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jagbi\Desktop\"/>
    </mc:Choice>
  </mc:AlternateContent>
  <xr:revisionPtr revIDLastSave="0" documentId="13_ncr:1_{37C30F05-477E-4291-9A5C-D87173F5251C}" xr6:coauthVersionLast="47" xr6:coauthVersionMax="47" xr10:uidLastSave="{00000000-0000-0000-0000-000000000000}"/>
  <bookViews>
    <workbookView xWindow="-110" yWindow="-110" windowWidth="19420" windowHeight="10300" firstSheet="3" activeTab="6" xr2:uid="{6139B6D4-0691-4878-B898-0B01FD25E272}"/>
  </bookViews>
  <sheets>
    <sheet name="raw_data " sheetId="3" r:id="rId1"/>
    <sheet name="Data Analysis " sheetId="6" r:id="rId2"/>
    <sheet name="Walmart Data Vishuizations " sheetId="7" r:id="rId3"/>
    <sheet name="working_data " sheetId="1" r:id="rId4"/>
    <sheet name="Customer_Demographics " sheetId="8" r:id="rId5"/>
    <sheet name="dictinary" sheetId="5" r:id="rId6"/>
    <sheet name="Sheet2" sheetId="10" r:id="rId7"/>
  </sheets>
  <definedNames>
    <definedName name="_xlnm._FilterDatabase" localSheetId="4" hidden="1">'Customer_Demographics '!$A$1:$E$5001</definedName>
    <definedName name="_xlnm._FilterDatabase" localSheetId="0" hidden="1">'raw_data '!$I$1:$I$5001</definedName>
    <definedName name="_xlnm._FilterDatabase" localSheetId="3" hidden="1">'working_data '!$I$11:$I$5011</definedName>
    <definedName name="Slicer_category">#N/A</definedName>
    <definedName name="Slicer_payment_method">#N/A</definedName>
    <definedName name="Slicer_product_name">#N/A</definedName>
    <definedName name="Slicer_transaction_date">#N/A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8" l="1" a="1"/>
  <c r="E2" i="8" s="1"/>
  <c r="D2" i="8" a="1"/>
  <c r="D2" i="8" s="1"/>
  <c r="C2" i="8" a="1"/>
  <c r="C2" i="8" s="1"/>
  <c r="E5001" i="8" a="1"/>
  <c r="E5001" i="8" s="1"/>
  <c r="D5001" i="8" a="1"/>
  <c r="D5001" i="8" s="1"/>
  <c r="C5001" i="8" a="1"/>
  <c r="C5001" i="8" s="1"/>
  <c r="E5000" i="8" a="1"/>
  <c r="E5000" i="8" s="1"/>
  <c r="D5000" i="8" a="1"/>
  <c r="D5000" i="8" s="1"/>
  <c r="C5000" i="8" a="1"/>
  <c r="C5000" i="8" s="1"/>
  <c r="E4999" i="8" a="1"/>
  <c r="E4999" i="8" s="1"/>
  <c r="D4999" i="8" a="1"/>
  <c r="D4999" i="8" s="1"/>
  <c r="C4999" i="8" a="1"/>
  <c r="C4999" i="8" s="1"/>
  <c r="E4998" i="8" a="1"/>
  <c r="E4998" i="8" s="1"/>
  <c r="D4998" i="8" a="1"/>
  <c r="D4998" i="8" s="1"/>
  <c r="C4998" i="8" a="1"/>
  <c r="C4998" i="8" s="1"/>
  <c r="E4997" i="8" a="1"/>
  <c r="E4997" i="8" s="1"/>
  <c r="D4997" i="8" a="1"/>
  <c r="D4997" i="8" s="1"/>
  <c r="C4997" i="8" a="1"/>
  <c r="C4997" i="8" s="1"/>
  <c r="E4996" i="8" a="1"/>
  <c r="E4996" i="8" s="1"/>
  <c r="D4996" i="8" a="1"/>
  <c r="D4996" i="8" s="1"/>
  <c r="C4996" i="8" a="1"/>
  <c r="C4996" i="8" s="1"/>
  <c r="E4995" i="8" a="1"/>
  <c r="E4995" i="8" s="1"/>
  <c r="D4995" i="8" a="1"/>
  <c r="D4995" i="8" s="1"/>
  <c r="C4995" i="8" a="1"/>
  <c r="C4995" i="8" s="1"/>
  <c r="E4994" i="8" a="1"/>
  <c r="E4994" i="8" s="1"/>
  <c r="D4994" i="8" a="1"/>
  <c r="D4994" i="8" s="1"/>
  <c r="C4994" i="8" a="1"/>
  <c r="C4994" i="8" s="1"/>
  <c r="E4993" i="8" a="1"/>
  <c r="E4993" i="8" s="1"/>
  <c r="D4993" i="8" a="1"/>
  <c r="D4993" i="8" s="1"/>
  <c r="C4993" i="8" a="1"/>
  <c r="C4993" i="8" s="1"/>
  <c r="E4992" i="8" a="1"/>
  <c r="E4992" i="8" s="1"/>
  <c r="D4992" i="8" a="1"/>
  <c r="D4992" i="8" s="1"/>
  <c r="C4992" i="8" a="1"/>
  <c r="C4992" i="8" s="1"/>
  <c r="E4991" i="8" a="1"/>
  <c r="E4991" i="8" s="1"/>
  <c r="D4991" i="8" a="1"/>
  <c r="D4991" i="8" s="1"/>
  <c r="C4991" i="8" a="1"/>
  <c r="C4991" i="8" s="1"/>
  <c r="E4990" i="8" a="1"/>
  <c r="E4990" i="8" s="1"/>
  <c r="D4990" i="8" a="1"/>
  <c r="D4990" i="8" s="1"/>
  <c r="C4990" i="8" a="1"/>
  <c r="C4990" i="8" s="1"/>
  <c r="E4989" i="8" a="1"/>
  <c r="E4989" i="8" s="1"/>
  <c r="D4989" i="8" a="1"/>
  <c r="D4989" i="8" s="1"/>
  <c r="C4989" i="8" a="1"/>
  <c r="C4989" i="8" s="1"/>
  <c r="E4988" i="8" a="1"/>
  <c r="E4988" i="8" s="1"/>
  <c r="D4988" i="8" a="1"/>
  <c r="D4988" i="8" s="1"/>
  <c r="C4988" i="8" a="1"/>
  <c r="C4988" i="8" s="1"/>
  <c r="E4987" i="8" a="1"/>
  <c r="E4987" i="8" s="1"/>
  <c r="D4987" i="8" a="1"/>
  <c r="D4987" i="8" s="1"/>
  <c r="C4987" i="8" a="1"/>
  <c r="C4987" i="8" s="1"/>
  <c r="E4986" i="8" a="1"/>
  <c r="E4986" i="8" s="1"/>
  <c r="D4986" i="8" a="1"/>
  <c r="D4986" i="8" s="1"/>
  <c r="C4986" i="8" a="1"/>
  <c r="C4986" i="8" s="1"/>
  <c r="E4985" i="8" a="1"/>
  <c r="E4985" i="8" s="1"/>
  <c r="D4985" i="8" a="1"/>
  <c r="D4985" i="8" s="1"/>
  <c r="C4985" i="8" a="1"/>
  <c r="C4985" i="8" s="1"/>
  <c r="E4984" i="8" a="1"/>
  <c r="E4984" i="8" s="1"/>
  <c r="D4984" i="8" a="1"/>
  <c r="D4984" i="8" s="1"/>
  <c r="C4984" i="8" a="1"/>
  <c r="C4984" i="8" s="1"/>
  <c r="E4983" i="8" a="1"/>
  <c r="E4983" i="8" s="1"/>
  <c r="D4983" i="8" a="1"/>
  <c r="D4983" i="8" s="1"/>
  <c r="C4983" i="8" a="1"/>
  <c r="C4983" i="8" s="1"/>
  <c r="E4982" i="8" a="1"/>
  <c r="E4982" i="8" s="1"/>
  <c r="D4982" i="8" a="1"/>
  <c r="D4982" i="8" s="1"/>
  <c r="C4982" i="8" a="1"/>
  <c r="C4982" i="8" s="1"/>
  <c r="E4981" i="8" a="1"/>
  <c r="E4981" i="8" s="1"/>
  <c r="D4981" i="8" a="1"/>
  <c r="D4981" i="8" s="1"/>
  <c r="C4981" i="8" a="1"/>
  <c r="C4981" i="8" s="1"/>
  <c r="E4980" i="8" a="1"/>
  <c r="E4980" i="8" s="1"/>
  <c r="D4980" i="8" a="1"/>
  <c r="D4980" i="8" s="1"/>
  <c r="C4980" i="8" a="1"/>
  <c r="C4980" i="8" s="1"/>
  <c r="E4979" i="8" a="1"/>
  <c r="E4979" i="8" s="1"/>
  <c r="D4979" i="8" a="1"/>
  <c r="D4979" i="8" s="1"/>
  <c r="C4979" i="8" a="1"/>
  <c r="C4979" i="8" s="1"/>
  <c r="E4978" i="8" a="1"/>
  <c r="E4978" i="8" s="1"/>
  <c r="D4978" i="8" a="1"/>
  <c r="D4978" i="8" s="1"/>
  <c r="C4978" i="8" a="1"/>
  <c r="C4978" i="8" s="1"/>
  <c r="E4977" i="8" a="1"/>
  <c r="E4977" i="8" s="1"/>
  <c r="D4977" i="8" a="1"/>
  <c r="D4977" i="8" s="1"/>
  <c r="C4977" i="8" a="1"/>
  <c r="C4977" i="8" s="1"/>
  <c r="E4976" i="8" a="1"/>
  <c r="E4976" i="8" s="1"/>
  <c r="D4976" i="8" a="1"/>
  <c r="D4976" i="8" s="1"/>
  <c r="C4976" i="8" a="1"/>
  <c r="C4976" i="8" s="1"/>
  <c r="E4975" i="8" a="1"/>
  <c r="E4975" i="8" s="1"/>
  <c r="D4975" i="8" a="1"/>
  <c r="D4975" i="8" s="1"/>
  <c r="C4975" i="8" a="1"/>
  <c r="C4975" i="8" s="1"/>
  <c r="E4974" i="8" a="1"/>
  <c r="E4974" i="8" s="1"/>
  <c r="D4974" i="8" a="1"/>
  <c r="D4974" i="8" s="1"/>
  <c r="C4974" i="8" a="1"/>
  <c r="C4974" i="8" s="1"/>
  <c r="E4973" i="8" a="1"/>
  <c r="E4973" i="8" s="1"/>
  <c r="D4973" i="8" a="1"/>
  <c r="D4973" i="8" s="1"/>
  <c r="C4973" i="8" a="1"/>
  <c r="C4973" i="8" s="1"/>
  <c r="E4972" i="8" a="1"/>
  <c r="E4972" i="8" s="1"/>
  <c r="D4972" i="8" a="1"/>
  <c r="D4972" i="8" s="1"/>
  <c r="C4972" i="8" a="1"/>
  <c r="C4972" i="8" s="1"/>
  <c r="E4971" i="8" a="1"/>
  <c r="E4971" i="8" s="1"/>
  <c r="D4971" i="8" a="1"/>
  <c r="D4971" i="8" s="1"/>
  <c r="C4971" i="8" a="1"/>
  <c r="C4971" i="8" s="1"/>
  <c r="E4970" i="8" a="1"/>
  <c r="E4970" i="8" s="1"/>
  <c r="D4970" i="8" a="1"/>
  <c r="D4970" i="8" s="1"/>
  <c r="C4970" i="8" a="1"/>
  <c r="C4970" i="8" s="1"/>
  <c r="E4969" i="8" a="1"/>
  <c r="E4969" i="8" s="1"/>
  <c r="D4969" i="8" a="1"/>
  <c r="D4969" i="8" s="1"/>
  <c r="C4969" i="8" a="1"/>
  <c r="C4969" i="8" s="1"/>
  <c r="E4968" i="8" a="1"/>
  <c r="E4968" i="8" s="1"/>
  <c r="D4968" i="8" a="1"/>
  <c r="D4968" i="8" s="1"/>
  <c r="C4968" i="8" a="1"/>
  <c r="C4968" i="8" s="1"/>
  <c r="E4967" i="8" a="1"/>
  <c r="E4967" i="8" s="1"/>
  <c r="D4967" i="8" a="1"/>
  <c r="D4967" i="8" s="1"/>
  <c r="C4967" i="8" a="1"/>
  <c r="C4967" i="8" s="1"/>
  <c r="E4966" i="8" a="1"/>
  <c r="E4966" i="8" s="1"/>
  <c r="D4966" i="8" a="1"/>
  <c r="D4966" i="8" s="1"/>
  <c r="C4966" i="8" a="1"/>
  <c r="C4966" i="8" s="1"/>
  <c r="E4965" i="8" a="1"/>
  <c r="E4965" i="8" s="1"/>
  <c r="D4965" i="8" a="1"/>
  <c r="D4965" i="8" s="1"/>
  <c r="C4965" i="8" a="1"/>
  <c r="C4965" i="8" s="1"/>
  <c r="E4964" i="8" a="1"/>
  <c r="E4964" i="8" s="1"/>
  <c r="D4964" i="8" a="1"/>
  <c r="D4964" i="8" s="1"/>
  <c r="C4964" i="8" a="1"/>
  <c r="C4964" i="8" s="1"/>
  <c r="E4963" i="8" a="1"/>
  <c r="E4963" i="8" s="1"/>
  <c r="D4963" i="8" a="1"/>
  <c r="D4963" i="8" s="1"/>
  <c r="C4963" i="8" a="1"/>
  <c r="C4963" i="8" s="1"/>
  <c r="E4962" i="8" a="1"/>
  <c r="E4962" i="8" s="1"/>
  <c r="D4962" i="8" a="1"/>
  <c r="D4962" i="8" s="1"/>
  <c r="C4962" i="8" a="1"/>
  <c r="C4962" i="8" s="1"/>
  <c r="E4961" i="8" a="1"/>
  <c r="E4961" i="8" s="1"/>
  <c r="D4961" i="8" a="1"/>
  <c r="D4961" i="8" s="1"/>
  <c r="C4961" i="8" a="1"/>
  <c r="C4961" i="8" s="1"/>
  <c r="E4960" i="8" a="1"/>
  <c r="E4960" i="8" s="1"/>
  <c r="D4960" i="8" a="1"/>
  <c r="D4960" i="8" s="1"/>
  <c r="C4960" i="8" a="1"/>
  <c r="C4960" i="8" s="1"/>
  <c r="E4959" i="8" a="1"/>
  <c r="E4959" i="8" s="1"/>
  <c r="D4959" i="8" a="1"/>
  <c r="D4959" i="8" s="1"/>
  <c r="C4959" i="8" a="1"/>
  <c r="C4959" i="8" s="1"/>
  <c r="E4958" i="8" a="1"/>
  <c r="E4958" i="8" s="1"/>
  <c r="D4958" i="8" a="1"/>
  <c r="D4958" i="8" s="1"/>
  <c r="C4958" i="8" a="1"/>
  <c r="C4958" i="8" s="1"/>
  <c r="E4957" i="8" a="1"/>
  <c r="E4957" i="8" s="1"/>
  <c r="D4957" i="8" a="1"/>
  <c r="D4957" i="8" s="1"/>
  <c r="C4957" i="8" a="1"/>
  <c r="C4957" i="8" s="1"/>
  <c r="E4956" i="8" a="1"/>
  <c r="E4956" i="8" s="1"/>
  <c r="D4956" i="8" a="1"/>
  <c r="D4956" i="8" s="1"/>
  <c r="C4956" i="8" a="1"/>
  <c r="C4956" i="8" s="1"/>
  <c r="E4955" i="8" a="1"/>
  <c r="E4955" i="8" s="1"/>
  <c r="D4955" i="8" a="1"/>
  <c r="D4955" i="8" s="1"/>
  <c r="C4955" i="8" a="1"/>
  <c r="C4955" i="8" s="1"/>
  <c r="E4954" i="8" a="1"/>
  <c r="E4954" i="8" s="1"/>
  <c r="D4954" i="8" a="1"/>
  <c r="D4954" i="8" s="1"/>
  <c r="C4954" i="8" a="1"/>
  <c r="C4954" i="8" s="1"/>
  <c r="E4953" i="8" a="1"/>
  <c r="E4953" i="8" s="1"/>
  <c r="D4953" i="8" a="1"/>
  <c r="D4953" i="8" s="1"/>
  <c r="C4953" i="8" a="1"/>
  <c r="C4953" i="8" s="1"/>
  <c r="E4952" i="8" a="1"/>
  <c r="E4952" i="8" s="1"/>
  <c r="D4952" i="8" a="1"/>
  <c r="D4952" i="8" s="1"/>
  <c r="C4952" i="8" a="1"/>
  <c r="C4952" i="8" s="1"/>
  <c r="E4951" i="8" a="1"/>
  <c r="E4951" i="8" s="1"/>
  <c r="D4951" i="8" a="1"/>
  <c r="D4951" i="8" s="1"/>
  <c r="C4951" i="8" a="1"/>
  <c r="C4951" i="8" s="1"/>
  <c r="E4950" i="8" a="1"/>
  <c r="E4950" i="8" s="1"/>
  <c r="D4950" i="8" a="1"/>
  <c r="D4950" i="8" s="1"/>
  <c r="C4950" i="8" a="1"/>
  <c r="C4950" i="8" s="1"/>
  <c r="E4949" i="8" a="1"/>
  <c r="E4949" i="8" s="1"/>
  <c r="D4949" i="8" a="1"/>
  <c r="D4949" i="8" s="1"/>
  <c r="C4949" i="8" a="1"/>
  <c r="C4949" i="8" s="1"/>
  <c r="E4948" i="8" a="1"/>
  <c r="E4948" i="8" s="1"/>
  <c r="D4948" i="8" a="1"/>
  <c r="D4948" i="8" s="1"/>
  <c r="C4948" i="8" a="1"/>
  <c r="C4948" i="8" s="1"/>
  <c r="E4947" i="8" a="1"/>
  <c r="E4947" i="8" s="1"/>
  <c r="D4947" i="8" a="1"/>
  <c r="D4947" i="8" s="1"/>
  <c r="C4947" i="8" a="1"/>
  <c r="C4947" i="8" s="1"/>
  <c r="E4946" i="8" a="1"/>
  <c r="E4946" i="8" s="1"/>
  <c r="D4946" i="8" a="1"/>
  <c r="D4946" i="8" s="1"/>
  <c r="C4946" i="8" a="1"/>
  <c r="C4946" i="8" s="1"/>
  <c r="E4945" i="8" a="1"/>
  <c r="E4945" i="8" s="1"/>
  <c r="D4945" i="8" a="1"/>
  <c r="D4945" i="8" s="1"/>
  <c r="C4945" i="8" a="1"/>
  <c r="C4945" i="8" s="1"/>
  <c r="E4944" i="8" a="1"/>
  <c r="E4944" i="8" s="1"/>
  <c r="D4944" i="8" a="1"/>
  <c r="D4944" i="8" s="1"/>
  <c r="C4944" i="8" a="1"/>
  <c r="C4944" i="8" s="1"/>
  <c r="E4943" i="8" a="1"/>
  <c r="E4943" i="8" s="1"/>
  <c r="D4943" i="8" a="1"/>
  <c r="D4943" i="8" s="1"/>
  <c r="C4943" i="8" a="1"/>
  <c r="C4943" i="8" s="1"/>
  <c r="E4942" i="8" a="1"/>
  <c r="E4942" i="8" s="1"/>
  <c r="D4942" i="8" a="1"/>
  <c r="D4942" i="8" s="1"/>
  <c r="C4942" i="8" a="1"/>
  <c r="C4942" i="8" s="1"/>
  <c r="E4941" i="8" a="1"/>
  <c r="E4941" i="8" s="1"/>
  <c r="D4941" i="8" a="1"/>
  <c r="D4941" i="8" s="1"/>
  <c r="C4941" i="8" a="1"/>
  <c r="C4941" i="8" s="1"/>
  <c r="E4940" i="8" a="1"/>
  <c r="E4940" i="8" s="1"/>
  <c r="D4940" i="8" a="1"/>
  <c r="D4940" i="8" s="1"/>
  <c r="C4940" i="8" a="1"/>
  <c r="C4940" i="8" s="1"/>
  <c r="E4939" i="8" a="1"/>
  <c r="E4939" i="8" s="1"/>
  <c r="D4939" i="8" a="1"/>
  <c r="D4939" i="8" s="1"/>
  <c r="C4939" i="8" a="1"/>
  <c r="C4939" i="8" s="1"/>
  <c r="E4938" i="8" a="1"/>
  <c r="E4938" i="8" s="1"/>
  <c r="D4938" i="8" a="1"/>
  <c r="D4938" i="8" s="1"/>
  <c r="C4938" i="8" a="1"/>
  <c r="C4938" i="8" s="1"/>
  <c r="E4937" i="8" a="1"/>
  <c r="E4937" i="8" s="1"/>
  <c r="D4937" i="8" a="1"/>
  <c r="D4937" i="8" s="1"/>
  <c r="C4937" i="8" a="1"/>
  <c r="C4937" i="8" s="1"/>
  <c r="E4936" i="8" a="1"/>
  <c r="E4936" i="8" s="1"/>
  <c r="D4936" i="8" a="1"/>
  <c r="D4936" i="8" s="1"/>
  <c r="C4936" i="8" a="1"/>
  <c r="C4936" i="8" s="1"/>
  <c r="E4935" i="8" a="1"/>
  <c r="E4935" i="8" s="1"/>
  <c r="D4935" i="8" a="1"/>
  <c r="D4935" i="8" s="1"/>
  <c r="C4935" i="8" a="1"/>
  <c r="C4935" i="8" s="1"/>
  <c r="E4934" i="8" a="1"/>
  <c r="E4934" i="8" s="1"/>
  <c r="D4934" i="8" a="1"/>
  <c r="D4934" i="8" s="1"/>
  <c r="C4934" i="8" a="1"/>
  <c r="C4934" i="8" s="1"/>
  <c r="E4933" i="8" a="1"/>
  <c r="E4933" i="8" s="1"/>
  <c r="D4933" i="8" a="1"/>
  <c r="D4933" i="8" s="1"/>
  <c r="C4933" i="8" a="1"/>
  <c r="C4933" i="8" s="1"/>
  <c r="E4932" i="8" a="1"/>
  <c r="E4932" i="8" s="1"/>
  <c r="D4932" i="8" a="1"/>
  <c r="D4932" i="8" s="1"/>
  <c r="C4932" i="8" a="1"/>
  <c r="C4932" i="8" s="1"/>
  <c r="E4931" i="8" a="1"/>
  <c r="E4931" i="8" s="1"/>
  <c r="D4931" i="8" a="1"/>
  <c r="D4931" i="8" s="1"/>
  <c r="C4931" i="8" a="1"/>
  <c r="C4931" i="8" s="1"/>
  <c r="E4930" i="8" a="1"/>
  <c r="E4930" i="8" s="1"/>
  <c r="D4930" i="8" a="1"/>
  <c r="D4930" i="8" s="1"/>
  <c r="C4930" i="8" a="1"/>
  <c r="C4930" i="8" s="1"/>
  <c r="E4929" i="8" a="1"/>
  <c r="E4929" i="8" s="1"/>
  <c r="D4929" i="8" a="1"/>
  <c r="D4929" i="8" s="1"/>
  <c r="C4929" i="8" a="1"/>
  <c r="C4929" i="8" s="1"/>
  <c r="E4928" i="8" a="1"/>
  <c r="E4928" i="8" s="1"/>
  <c r="D4928" i="8" a="1"/>
  <c r="D4928" i="8" s="1"/>
  <c r="C4928" i="8" a="1"/>
  <c r="C4928" i="8" s="1"/>
  <c r="E4927" i="8" a="1"/>
  <c r="E4927" i="8" s="1"/>
  <c r="D4927" i="8" a="1"/>
  <c r="D4927" i="8" s="1"/>
  <c r="C4927" i="8" a="1"/>
  <c r="C4927" i="8" s="1"/>
  <c r="E4926" i="8" a="1"/>
  <c r="E4926" i="8" s="1"/>
  <c r="D4926" i="8" a="1"/>
  <c r="D4926" i="8" s="1"/>
  <c r="C4926" i="8" a="1"/>
  <c r="C4926" i="8" s="1"/>
  <c r="E4925" i="8" a="1"/>
  <c r="E4925" i="8" s="1"/>
  <c r="D4925" i="8" a="1"/>
  <c r="D4925" i="8" s="1"/>
  <c r="C4925" i="8" a="1"/>
  <c r="C4925" i="8" s="1"/>
  <c r="E4924" i="8" a="1"/>
  <c r="E4924" i="8" s="1"/>
  <c r="D4924" i="8" a="1"/>
  <c r="D4924" i="8" s="1"/>
  <c r="C4924" i="8" a="1"/>
  <c r="C4924" i="8" s="1"/>
  <c r="E4923" i="8" a="1"/>
  <c r="E4923" i="8" s="1"/>
  <c r="D4923" i="8" a="1"/>
  <c r="D4923" i="8" s="1"/>
  <c r="C4923" i="8" a="1"/>
  <c r="C4923" i="8" s="1"/>
  <c r="E4922" i="8" a="1"/>
  <c r="E4922" i="8" s="1"/>
  <c r="D4922" i="8" a="1"/>
  <c r="D4922" i="8" s="1"/>
  <c r="C4922" i="8" a="1"/>
  <c r="C4922" i="8" s="1"/>
  <c r="E4921" i="8" a="1"/>
  <c r="E4921" i="8" s="1"/>
  <c r="D4921" i="8" a="1"/>
  <c r="D4921" i="8" s="1"/>
  <c r="C4921" i="8" a="1"/>
  <c r="C4921" i="8" s="1"/>
  <c r="E4920" i="8" a="1"/>
  <c r="E4920" i="8" s="1"/>
  <c r="D4920" i="8" a="1"/>
  <c r="D4920" i="8" s="1"/>
  <c r="C4920" i="8" a="1"/>
  <c r="C4920" i="8" s="1"/>
  <c r="E4919" i="8" a="1"/>
  <c r="E4919" i="8" s="1"/>
  <c r="D4919" i="8" a="1"/>
  <c r="D4919" i="8" s="1"/>
  <c r="C4919" i="8" a="1"/>
  <c r="C4919" i="8" s="1"/>
  <c r="E4918" i="8" a="1"/>
  <c r="E4918" i="8" s="1"/>
  <c r="D4918" i="8" a="1"/>
  <c r="D4918" i="8" s="1"/>
  <c r="C4918" i="8" a="1"/>
  <c r="C4918" i="8" s="1"/>
  <c r="E4917" i="8" a="1"/>
  <c r="E4917" i="8" s="1"/>
  <c r="D4917" i="8" a="1"/>
  <c r="D4917" i="8" s="1"/>
  <c r="C4917" i="8" a="1"/>
  <c r="C4917" i="8" s="1"/>
  <c r="E4916" i="8" a="1"/>
  <c r="E4916" i="8" s="1"/>
  <c r="D4916" i="8" a="1"/>
  <c r="D4916" i="8" s="1"/>
  <c r="C4916" i="8" a="1"/>
  <c r="C4916" i="8" s="1"/>
  <c r="E4915" i="8" a="1"/>
  <c r="E4915" i="8" s="1"/>
  <c r="D4915" i="8" a="1"/>
  <c r="D4915" i="8" s="1"/>
  <c r="C4915" i="8" a="1"/>
  <c r="C4915" i="8" s="1"/>
  <c r="E4914" i="8" a="1"/>
  <c r="E4914" i="8" s="1"/>
  <c r="D4914" i="8" a="1"/>
  <c r="D4914" i="8" s="1"/>
  <c r="C4914" i="8" a="1"/>
  <c r="C4914" i="8" s="1"/>
  <c r="E4913" i="8" a="1"/>
  <c r="E4913" i="8" s="1"/>
  <c r="D4913" i="8" a="1"/>
  <c r="D4913" i="8" s="1"/>
  <c r="C4913" i="8" a="1"/>
  <c r="C4913" i="8" s="1"/>
  <c r="E4912" i="8" a="1"/>
  <c r="E4912" i="8" s="1"/>
  <c r="D4912" i="8" a="1"/>
  <c r="D4912" i="8" s="1"/>
  <c r="C4912" i="8" a="1"/>
  <c r="C4912" i="8" s="1"/>
  <c r="E4911" i="8" a="1"/>
  <c r="E4911" i="8" s="1"/>
  <c r="D4911" i="8" a="1"/>
  <c r="D4911" i="8" s="1"/>
  <c r="C4911" i="8" a="1"/>
  <c r="C4911" i="8" s="1"/>
  <c r="E4910" i="8" a="1"/>
  <c r="E4910" i="8" s="1"/>
  <c r="D4910" i="8" a="1"/>
  <c r="D4910" i="8" s="1"/>
  <c r="C4910" i="8" a="1"/>
  <c r="C4910" i="8" s="1"/>
  <c r="E4909" i="8" a="1"/>
  <c r="E4909" i="8" s="1"/>
  <c r="D4909" i="8" a="1"/>
  <c r="D4909" i="8" s="1"/>
  <c r="C4909" i="8" a="1"/>
  <c r="C4909" i="8" s="1"/>
  <c r="E4908" i="8" a="1"/>
  <c r="E4908" i="8" s="1"/>
  <c r="D4908" i="8" a="1"/>
  <c r="D4908" i="8" s="1"/>
  <c r="C4908" i="8" a="1"/>
  <c r="C4908" i="8" s="1"/>
  <c r="E4907" i="8" a="1"/>
  <c r="E4907" i="8" s="1"/>
  <c r="D4907" i="8" a="1"/>
  <c r="D4907" i="8" s="1"/>
  <c r="C4907" i="8" a="1"/>
  <c r="C4907" i="8" s="1"/>
  <c r="E4906" i="8" a="1"/>
  <c r="E4906" i="8" s="1"/>
  <c r="D4906" i="8" a="1"/>
  <c r="D4906" i="8" s="1"/>
  <c r="C4906" i="8" a="1"/>
  <c r="C4906" i="8" s="1"/>
  <c r="E4905" i="8" a="1"/>
  <c r="E4905" i="8" s="1"/>
  <c r="D4905" i="8" a="1"/>
  <c r="D4905" i="8" s="1"/>
  <c r="C4905" i="8" a="1"/>
  <c r="C4905" i="8" s="1"/>
  <c r="E4904" i="8" a="1"/>
  <c r="E4904" i="8" s="1"/>
  <c r="D4904" i="8" a="1"/>
  <c r="D4904" i="8" s="1"/>
  <c r="C4904" i="8" a="1"/>
  <c r="C4904" i="8" s="1"/>
  <c r="E4903" i="8" a="1"/>
  <c r="E4903" i="8" s="1"/>
  <c r="D4903" i="8" a="1"/>
  <c r="D4903" i="8" s="1"/>
  <c r="C4903" i="8" a="1"/>
  <c r="C4903" i="8" s="1"/>
  <c r="E4902" i="8" a="1"/>
  <c r="E4902" i="8" s="1"/>
  <c r="D4902" i="8" a="1"/>
  <c r="D4902" i="8" s="1"/>
  <c r="C4902" i="8" a="1"/>
  <c r="C4902" i="8" s="1"/>
  <c r="E4901" i="8" a="1"/>
  <c r="E4901" i="8" s="1"/>
  <c r="D4901" i="8" a="1"/>
  <c r="D4901" i="8" s="1"/>
  <c r="C4901" i="8" a="1"/>
  <c r="C4901" i="8" s="1"/>
  <c r="E4900" i="8" a="1"/>
  <c r="E4900" i="8" s="1"/>
  <c r="D4900" i="8" a="1"/>
  <c r="D4900" i="8" s="1"/>
  <c r="C4900" i="8" a="1"/>
  <c r="C4900" i="8" s="1"/>
  <c r="E4899" i="8" a="1"/>
  <c r="E4899" i="8" s="1"/>
  <c r="D4899" i="8" a="1"/>
  <c r="D4899" i="8" s="1"/>
  <c r="C4899" i="8" a="1"/>
  <c r="C4899" i="8" s="1"/>
  <c r="E4898" i="8" a="1"/>
  <c r="E4898" i="8" s="1"/>
  <c r="D4898" i="8" a="1"/>
  <c r="D4898" i="8" s="1"/>
  <c r="C4898" i="8" a="1"/>
  <c r="C4898" i="8" s="1"/>
  <c r="E4897" i="8" a="1"/>
  <c r="E4897" i="8" s="1"/>
  <c r="D4897" i="8" a="1"/>
  <c r="D4897" i="8" s="1"/>
  <c r="C4897" i="8" a="1"/>
  <c r="C4897" i="8" s="1"/>
  <c r="E4896" i="8" a="1"/>
  <c r="E4896" i="8" s="1"/>
  <c r="D4896" i="8" a="1"/>
  <c r="D4896" i="8" s="1"/>
  <c r="C4896" i="8" a="1"/>
  <c r="C4896" i="8" s="1"/>
  <c r="E4895" i="8" a="1"/>
  <c r="E4895" i="8" s="1"/>
  <c r="D4895" i="8" a="1"/>
  <c r="D4895" i="8" s="1"/>
  <c r="C4895" i="8" a="1"/>
  <c r="C4895" i="8" s="1"/>
  <c r="E4894" i="8" a="1"/>
  <c r="E4894" i="8" s="1"/>
  <c r="D4894" i="8" a="1"/>
  <c r="D4894" i="8" s="1"/>
  <c r="C4894" i="8" a="1"/>
  <c r="C4894" i="8" s="1"/>
  <c r="E4893" i="8" a="1"/>
  <c r="E4893" i="8" s="1"/>
  <c r="D4893" i="8" a="1"/>
  <c r="D4893" i="8" s="1"/>
  <c r="C4893" i="8" a="1"/>
  <c r="C4893" i="8" s="1"/>
  <c r="E4892" i="8" a="1"/>
  <c r="E4892" i="8" s="1"/>
  <c r="D4892" i="8" a="1"/>
  <c r="D4892" i="8" s="1"/>
  <c r="C4892" i="8" a="1"/>
  <c r="C4892" i="8" s="1"/>
  <c r="E4891" i="8" a="1"/>
  <c r="E4891" i="8" s="1"/>
  <c r="D4891" i="8" a="1"/>
  <c r="D4891" i="8" s="1"/>
  <c r="C4891" i="8" a="1"/>
  <c r="C4891" i="8" s="1"/>
  <c r="E4890" i="8" a="1"/>
  <c r="E4890" i="8" s="1"/>
  <c r="D4890" i="8" a="1"/>
  <c r="D4890" i="8" s="1"/>
  <c r="C4890" i="8" a="1"/>
  <c r="C4890" i="8" s="1"/>
  <c r="E4889" i="8" a="1"/>
  <c r="E4889" i="8" s="1"/>
  <c r="D4889" i="8" a="1"/>
  <c r="D4889" i="8" s="1"/>
  <c r="C4889" i="8" a="1"/>
  <c r="C4889" i="8" s="1"/>
  <c r="E4888" i="8" a="1"/>
  <c r="E4888" i="8" s="1"/>
  <c r="D4888" i="8" a="1"/>
  <c r="D4888" i="8" s="1"/>
  <c r="C4888" i="8" a="1"/>
  <c r="C4888" i="8" s="1"/>
  <c r="E4887" i="8" a="1"/>
  <c r="E4887" i="8" s="1"/>
  <c r="D4887" i="8" a="1"/>
  <c r="D4887" i="8" s="1"/>
  <c r="C4887" i="8" a="1"/>
  <c r="C4887" i="8" s="1"/>
  <c r="E4886" i="8" a="1"/>
  <c r="E4886" i="8" s="1"/>
  <c r="D4886" i="8" a="1"/>
  <c r="D4886" i="8" s="1"/>
  <c r="C4886" i="8" a="1"/>
  <c r="C4886" i="8" s="1"/>
  <c r="E4885" i="8" a="1"/>
  <c r="E4885" i="8" s="1"/>
  <c r="D4885" i="8" a="1"/>
  <c r="D4885" i="8" s="1"/>
  <c r="C4885" i="8" a="1"/>
  <c r="C4885" i="8" s="1"/>
  <c r="E4884" i="8" a="1"/>
  <c r="E4884" i="8" s="1"/>
  <c r="D4884" i="8" a="1"/>
  <c r="D4884" i="8" s="1"/>
  <c r="C4884" i="8" a="1"/>
  <c r="C4884" i="8" s="1"/>
  <c r="E4883" i="8" a="1"/>
  <c r="E4883" i="8" s="1"/>
  <c r="D4883" i="8" a="1"/>
  <c r="D4883" i="8" s="1"/>
  <c r="C4883" i="8" a="1"/>
  <c r="C4883" i="8" s="1"/>
  <c r="E4882" i="8" a="1"/>
  <c r="E4882" i="8" s="1"/>
  <c r="D4882" i="8" a="1"/>
  <c r="D4882" i="8" s="1"/>
  <c r="C4882" i="8" a="1"/>
  <c r="C4882" i="8" s="1"/>
  <c r="E4881" i="8" a="1"/>
  <c r="E4881" i="8" s="1"/>
  <c r="D4881" i="8" a="1"/>
  <c r="D4881" i="8" s="1"/>
  <c r="C4881" i="8" a="1"/>
  <c r="C4881" i="8" s="1"/>
  <c r="E4880" i="8" a="1"/>
  <c r="E4880" i="8" s="1"/>
  <c r="D4880" i="8" a="1"/>
  <c r="D4880" i="8" s="1"/>
  <c r="C4880" i="8" a="1"/>
  <c r="C4880" i="8" s="1"/>
  <c r="E4879" i="8" a="1"/>
  <c r="E4879" i="8" s="1"/>
  <c r="D4879" i="8" a="1"/>
  <c r="D4879" i="8" s="1"/>
  <c r="C4879" i="8" a="1"/>
  <c r="C4879" i="8" s="1"/>
  <c r="E4878" i="8" a="1"/>
  <c r="E4878" i="8" s="1"/>
  <c r="D4878" i="8" a="1"/>
  <c r="D4878" i="8" s="1"/>
  <c r="C4878" i="8" a="1"/>
  <c r="C4878" i="8" s="1"/>
  <c r="E4877" i="8" a="1"/>
  <c r="E4877" i="8" s="1"/>
  <c r="D4877" i="8" a="1"/>
  <c r="D4877" i="8" s="1"/>
  <c r="C4877" i="8" a="1"/>
  <c r="C4877" i="8" s="1"/>
  <c r="E4876" i="8" a="1"/>
  <c r="E4876" i="8" s="1"/>
  <c r="D4876" i="8" a="1"/>
  <c r="D4876" i="8" s="1"/>
  <c r="C4876" i="8" a="1"/>
  <c r="C4876" i="8" s="1"/>
  <c r="E4875" i="8" a="1"/>
  <c r="E4875" i="8" s="1"/>
  <c r="D4875" i="8" a="1"/>
  <c r="D4875" i="8" s="1"/>
  <c r="C4875" i="8" a="1"/>
  <c r="C4875" i="8" s="1"/>
  <c r="E4874" i="8" a="1"/>
  <c r="E4874" i="8" s="1"/>
  <c r="D4874" i="8" a="1"/>
  <c r="D4874" i="8" s="1"/>
  <c r="C4874" i="8" a="1"/>
  <c r="C4874" i="8" s="1"/>
  <c r="E4873" i="8" a="1"/>
  <c r="E4873" i="8" s="1"/>
  <c r="D4873" i="8" a="1"/>
  <c r="D4873" i="8" s="1"/>
  <c r="C4873" i="8" a="1"/>
  <c r="C4873" i="8" s="1"/>
  <c r="E4872" i="8" a="1"/>
  <c r="E4872" i="8" s="1"/>
  <c r="D4872" i="8" a="1"/>
  <c r="D4872" i="8" s="1"/>
  <c r="C4872" i="8" a="1"/>
  <c r="C4872" i="8" s="1"/>
  <c r="E4871" i="8" a="1"/>
  <c r="E4871" i="8" s="1"/>
  <c r="D4871" i="8" a="1"/>
  <c r="D4871" i="8" s="1"/>
  <c r="C4871" i="8" a="1"/>
  <c r="C4871" i="8" s="1"/>
  <c r="E4870" i="8" a="1"/>
  <c r="E4870" i="8" s="1"/>
  <c r="D4870" i="8" a="1"/>
  <c r="D4870" i="8" s="1"/>
  <c r="C4870" i="8" a="1"/>
  <c r="C4870" i="8" s="1"/>
  <c r="E4869" i="8" a="1"/>
  <c r="E4869" i="8" s="1"/>
  <c r="D4869" i="8" a="1"/>
  <c r="D4869" i="8" s="1"/>
  <c r="C4869" i="8" a="1"/>
  <c r="C4869" i="8" s="1"/>
  <c r="E4868" i="8" a="1"/>
  <c r="E4868" i="8" s="1"/>
  <c r="D4868" i="8" a="1"/>
  <c r="D4868" i="8" s="1"/>
  <c r="C4868" i="8" a="1"/>
  <c r="C4868" i="8" s="1"/>
  <c r="E4867" i="8" a="1"/>
  <c r="E4867" i="8" s="1"/>
  <c r="D4867" i="8" a="1"/>
  <c r="D4867" i="8" s="1"/>
  <c r="C4867" i="8" a="1"/>
  <c r="C4867" i="8" s="1"/>
  <c r="E4866" i="8" a="1"/>
  <c r="E4866" i="8" s="1"/>
  <c r="D4866" i="8" a="1"/>
  <c r="D4866" i="8" s="1"/>
  <c r="C4866" i="8" a="1"/>
  <c r="C4866" i="8" s="1"/>
  <c r="E4865" i="8" a="1"/>
  <c r="E4865" i="8" s="1"/>
  <c r="D4865" i="8" a="1"/>
  <c r="D4865" i="8" s="1"/>
  <c r="C4865" i="8" a="1"/>
  <c r="C4865" i="8" s="1"/>
  <c r="E4864" i="8" a="1"/>
  <c r="E4864" i="8" s="1"/>
  <c r="D4864" i="8" a="1"/>
  <c r="D4864" i="8" s="1"/>
  <c r="C4864" i="8" a="1"/>
  <c r="C4864" i="8" s="1"/>
  <c r="E4863" i="8" a="1"/>
  <c r="E4863" i="8" s="1"/>
  <c r="D4863" i="8" a="1"/>
  <c r="D4863" i="8" s="1"/>
  <c r="C4863" i="8" a="1"/>
  <c r="C4863" i="8" s="1"/>
  <c r="E4862" i="8" a="1"/>
  <c r="E4862" i="8" s="1"/>
  <c r="D4862" i="8" a="1"/>
  <c r="D4862" i="8" s="1"/>
  <c r="C4862" i="8" a="1"/>
  <c r="C4862" i="8" s="1"/>
  <c r="E4861" i="8" a="1"/>
  <c r="E4861" i="8" s="1"/>
  <c r="D4861" i="8" a="1"/>
  <c r="D4861" i="8" s="1"/>
  <c r="C4861" i="8" a="1"/>
  <c r="C4861" i="8" s="1"/>
  <c r="E4860" i="8" a="1"/>
  <c r="E4860" i="8" s="1"/>
  <c r="D4860" i="8" a="1"/>
  <c r="D4860" i="8" s="1"/>
  <c r="C4860" i="8" a="1"/>
  <c r="C4860" i="8" s="1"/>
  <c r="E4859" i="8" a="1"/>
  <c r="E4859" i="8" s="1"/>
  <c r="D4859" i="8" a="1"/>
  <c r="D4859" i="8" s="1"/>
  <c r="C4859" i="8" a="1"/>
  <c r="C4859" i="8" s="1"/>
  <c r="E4858" i="8" a="1"/>
  <c r="E4858" i="8" s="1"/>
  <c r="D4858" i="8" a="1"/>
  <c r="D4858" i="8" s="1"/>
  <c r="C4858" i="8" a="1"/>
  <c r="C4858" i="8" s="1"/>
  <c r="E4857" i="8" a="1"/>
  <c r="E4857" i="8" s="1"/>
  <c r="D4857" i="8" a="1"/>
  <c r="D4857" i="8" s="1"/>
  <c r="C4857" i="8" a="1"/>
  <c r="C4857" i="8" s="1"/>
  <c r="E4856" i="8" a="1"/>
  <c r="E4856" i="8" s="1"/>
  <c r="D4856" i="8" a="1"/>
  <c r="D4856" i="8" s="1"/>
  <c r="C4856" i="8" a="1"/>
  <c r="C4856" i="8" s="1"/>
  <c r="E4855" i="8" a="1"/>
  <c r="E4855" i="8" s="1"/>
  <c r="D4855" i="8" a="1"/>
  <c r="D4855" i="8" s="1"/>
  <c r="C4855" i="8" a="1"/>
  <c r="C4855" i="8" s="1"/>
  <c r="E4854" i="8" a="1"/>
  <c r="E4854" i="8" s="1"/>
  <c r="D4854" i="8" a="1"/>
  <c r="D4854" i="8" s="1"/>
  <c r="C4854" i="8" a="1"/>
  <c r="C4854" i="8" s="1"/>
  <c r="E4853" i="8" a="1"/>
  <c r="E4853" i="8" s="1"/>
  <c r="D4853" i="8" a="1"/>
  <c r="D4853" i="8" s="1"/>
  <c r="C4853" i="8" a="1"/>
  <c r="C4853" i="8" s="1"/>
  <c r="E4852" i="8" a="1"/>
  <c r="E4852" i="8" s="1"/>
  <c r="D4852" i="8" a="1"/>
  <c r="D4852" i="8" s="1"/>
  <c r="C4852" i="8" a="1"/>
  <c r="C4852" i="8" s="1"/>
  <c r="E4851" i="8" a="1"/>
  <c r="E4851" i="8" s="1"/>
  <c r="D4851" i="8" a="1"/>
  <c r="D4851" i="8" s="1"/>
  <c r="C4851" i="8" a="1"/>
  <c r="C4851" i="8" s="1"/>
  <c r="E4850" i="8" a="1"/>
  <c r="E4850" i="8" s="1"/>
  <c r="D4850" i="8" a="1"/>
  <c r="D4850" i="8" s="1"/>
  <c r="C4850" i="8" a="1"/>
  <c r="C4850" i="8" s="1"/>
  <c r="E4849" i="8" a="1"/>
  <c r="E4849" i="8" s="1"/>
  <c r="D4849" i="8" a="1"/>
  <c r="D4849" i="8" s="1"/>
  <c r="C4849" i="8" a="1"/>
  <c r="C4849" i="8" s="1"/>
  <c r="E4848" i="8" a="1"/>
  <c r="E4848" i="8" s="1"/>
  <c r="D4848" i="8" a="1"/>
  <c r="D4848" i="8" s="1"/>
  <c r="C4848" i="8" a="1"/>
  <c r="C4848" i="8" s="1"/>
  <c r="E4847" i="8" a="1"/>
  <c r="E4847" i="8" s="1"/>
  <c r="D4847" i="8" a="1"/>
  <c r="D4847" i="8" s="1"/>
  <c r="C4847" i="8" a="1"/>
  <c r="C4847" i="8" s="1"/>
  <c r="E4846" i="8" a="1"/>
  <c r="E4846" i="8" s="1"/>
  <c r="D4846" i="8" a="1"/>
  <c r="D4846" i="8" s="1"/>
  <c r="C4846" i="8" a="1"/>
  <c r="C4846" i="8" s="1"/>
  <c r="E4845" i="8" a="1"/>
  <c r="E4845" i="8" s="1"/>
  <c r="D4845" i="8" a="1"/>
  <c r="D4845" i="8" s="1"/>
  <c r="C4845" i="8" a="1"/>
  <c r="C4845" i="8" s="1"/>
  <c r="E4844" i="8" a="1"/>
  <c r="E4844" i="8" s="1"/>
  <c r="D4844" i="8" a="1"/>
  <c r="D4844" i="8" s="1"/>
  <c r="C4844" i="8" a="1"/>
  <c r="C4844" i="8" s="1"/>
  <c r="E4843" i="8" a="1"/>
  <c r="E4843" i="8" s="1"/>
  <c r="D4843" i="8" a="1"/>
  <c r="D4843" i="8" s="1"/>
  <c r="C4843" i="8" a="1"/>
  <c r="C4843" i="8" s="1"/>
  <c r="E4842" i="8" a="1"/>
  <c r="E4842" i="8" s="1"/>
  <c r="D4842" i="8" a="1"/>
  <c r="D4842" i="8" s="1"/>
  <c r="C4842" i="8" a="1"/>
  <c r="C4842" i="8" s="1"/>
  <c r="E4841" i="8" a="1"/>
  <c r="E4841" i="8" s="1"/>
  <c r="D4841" i="8" a="1"/>
  <c r="D4841" i="8" s="1"/>
  <c r="C4841" i="8" a="1"/>
  <c r="C4841" i="8" s="1"/>
  <c r="E4840" i="8" a="1"/>
  <c r="E4840" i="8" s="1"/>
  <c r="D4840" i="8" a="1"/>
  <c r="D4840" i="8" s="1"/>
  <c r="C4840" i="8" a="1"/>
  <c r="C4840" i="8" s="1"/>
  <c r="E4839" i="8" a="1"/>
  <c r="E4839" i="8" s="1"/>
  <c r="D4839" i="8" a="1"/>
  <c r="D4839" i="8" s="1"/>
  <c r="C4839" i="8" a="1"/>
  <c r="C4839" i="8" s="1"/>
  <c r="E4838" i="8" a="1"/>
  <c r="E4838" i="8" s="1"/>
  <c r="D4838" i="8" a="1"/>
  <c r="D4838" i="8" s="1"/>
  <c r="C4838" i="8" a="1"/>
  <c r="C4838" i="8" s="1"/>
  <c r="E4837" i="8" a="1"/>
  <c r="E4837" i="8" s="1"/>
  <c r="D4837" i="8" a="1"/>
  <c r="D4837" i="8" s="1"/>
  <c r="C4837" i="8" a="1"/>
  <c r="C4837" i="8" s="1"/>
  <c r="E4836" i="8" a="1"/>
  <c r="E4836" i="8" s="1"/>
  <c r="D4836" i="8" a="1"/>
  <c r="D4836" i="8" s="1"/>
  <c r="C4836" i="8" a="1"/>
  <c r="C4836" i="8" s="1"/>
  <c r="E4835" i="8" a="1"/>
  <c r="E4835" i="8" s="1"/>
  <c r="D4835" i="8" a="1"/>
  <c r="D4835" i="8" s="1"/>
  <c r="C4835" i="8" a="1"/>
  <c r="C4835" i="8" s="1"/>
  <c r="E4834" i="8" a="1"/>
  <c r="E4834" i="8" s="1"/>
  <c r="D4834" i="8" a="1"/>
  <c r="D4834" i="8" s="1"/>
  <c r="C4834" i="8" a="1"/>
  <c r="C4834" i="8" s="1"/>
  <c r="E4833" i="8" a="1"/>
  <c r="E4833" i="8" s="1"/>
  <c r="D4833" i="8" a="1"/>
  <c r="D4833" i="8" s="1"/>
  <c r="C4833" i="8" a="1"/>
  <c r="C4833" i="8" s="1"/>
  <c r="E4832" i="8" a="1"/>
  <c r="E4832" i="8" s="1"/>
  <c r="D4832" i="8" a="1"/>
  <c r="D4832" i="8" s="1"/>
  <c r="C4832" i="8" a="1"/>
  <c r="C4832" i="8" s="1"/>
  <c r="E4831" i="8" a="1"/>
  <c r="E4831" i="8" s="1"/>
  <c r="D4831" i="8" a="1"/>
  <c r="D4831" i="8" s="1"/>
  <c r="C4831" i="8" a="1"/>
  <c r="C4831" i="8" s="1"/>
  <c r="E4830" i="8" a="1"/>
  <c r="E4830" i="8" s="1"/>
  <c r="D4830" i="8" a="1"/>
  <c r="D4830" i="8" s="1"/>
  <c r="C4830" i="8" a="1"/>
  <c r="C4830" i="8" s="1"/>
  <c r="E4829" i="8" a="1"/>
  <c r="E4829" i="8" s="1"/>
  <c r="D4829" i="8" a="1"/>
  <c r="D4829" i="8" s="1"/>
  <c r="C4829" i="8" a="1"/>
  <c r="C4829" i="8" s="1"/>
  <c r="E4828" i="8" a="1"/>
  <c r="E4828" i="8" s="1"/>
  <c r="D4828" i="8" a="1"/>
  <c r="D4828" i="8" s="1"/>
  <c r="C4828" i="8" a="1"/>
  <c r="C4828" i="8" s="1"/>
  <c r="E4827" i="8" a="1"/>
  <c r="E4827" i="8" s="1"/>
  <c r="D4827" i="8" a="1"/>
  <c r="D4827" i="8" s="1"/>
  <c r="C4827" i="8" a="1"/>
  <c r="C4827" i="8" s="1"/>
  <c r="E4826" i="8" a="1"/>
  <c r="E4826" i="8" s="1"/>
  <c r="D4826" i="8" a="1"/>
  <c r="D4826" i="8" s="1"/>
  <c r="C4826" i="8" a="1"/>
  <c r="C4826" i="8" s="1"/>
  <c r="E4825" i="8" a="1"/>
  <c r="E4825" i="8" s="1"/>
  <c r="D4825" i="8" a="1"/>
  <c r="D4825" i="8" s="1"/>
  <c r="C4825" i="8" a="1"/>
  <c r="C4825" i="8" s="1"/>
  <c r="E4824" i="8" a="1"/>
  <c r="E4824" i="8" s="1"/>
  <c r="D4824" i="8" a="1"/>
  <c r="D4824" i="8" s="1"/>
  <c r="C4824" i="8" a="1"/>
  <c r="C4824" i="8" s="1"/>
  <c r="E4823" i="8" a="1"/>
  <c r="E4823" i="8" s="1"/>
  <c r="D4823" i="8" a="1"/>
  <c r="D4823" i="8" s="1"/>
  <c r="C4823" i="8" a="1"/>
  <c r="C4823" i="8" s="1"/>
  <c r="E4822" i="8" a="1"/>
  <c r="E4822" i="8" s="1"/>
  <c r="D4822" i="8" a="1"/>
  <c r="D4822" i="8" s="1"/>
  <c r="C4822" i="8" a="1"/>
  <c r="C4822" i="8" s="1"/>
  <c r="E4821" i="8" a="1"/>
  <c r="E4821" i="8" s="1"/>
  <c r="D4821" i="8" a="1"/>
  <c r="D4821" i="8" s="1"/>
  <c r="C4821" i="8" a="1"/>
  <c r="C4821" i="8" s="1"/>
  <c r="E4820" i="8" a="1"/>
  <c r="E4820" i="8" s="1"/>
  <c r="D4820" i="8" a="1"/>
  <c r="D4820" i="8" s="1"/>
  <c r="C4820" i="8" a="1"/>
  <c r="C4820" i="8" s="1"/>
  <c r="E4819" i="8" a="1"/>
  <c r="E4819" i="8" s="1"/>
  <c r="D4819" i="8" a="1"/>
  <c r="D4819" i="8" s="1"/>
  <c r="C4819" i="8" a="1"/>
  <c r="C4819" i="8" s="1"/>
  <c r="E4818" i="8" a="1"/>
  <c r="E4818" i="8" s="1"/>
  <c r="D4818" i="8" a="1"/>
  <c r="D4818" i="8" s="1"/>
  <c r="C4818" i="8" a="1"/>
  <c r="C4818" i="8" s="1"/>
  <c r="E4817" i="8" a="1"/>
  <c r="E4817" i="8" s="1"/>
  <c r="D4817" i="8" a="1"/>
  <c r="D4817" i="8" s="1"/>
  <c r="C4817" i="8" a="1"/>
  <c r="C4817" i="8" s="1"/>
  <c r="E4816" i="8" a="1"/>
  <c r="E4816" i="8" s="1"/>
  <c r="D4816" i="8" a="1"/>
  <c r="D4816" i="8" s="1"/>
  <c r="C4816" i="8" a="1"/>
  <c r="C4816" i="8" s="1"/>
  <c r="E4815" i="8" a="1"/>
  <c r="E4815" i="8" s="1"/>
  <c r="D4815" i="8" a="1"/>
  <c r="D4815" i="8" s="1"/>
  <c r="C4815" i="8" a="1"/>
  <c r="C4815" i="8" s="1"/>
  <c r="E4814" i="8" a="1"/>
  <c r="E4814" i="8" s="1"/>
  <c r="D4814" i="8" a="1"/>
  <c r="D4814" i="8" s="1"/>
  <c r="C4814" i="8" a="1"/>
  <c r="C4814" i="8" s="1"/>
  <c r="E4813" i="8" a="1"/>
  <c r="E4813" i="8" s="1"/>
  <c r="D4813" i="8" a="1"/>
  <c r="D4813" i="8" s="1"/>
  <c r="C4813" i="8" a="1"/>
  <c r="C4813" i="8" s="1"/>
  <c r="E4812" i="8" a="1"/>
  <c r="E4812" i="8" s="1"/>
  <c r="D4812" i="8" a="1"/>
  <c r="D4812" i="8" s="1"/>
  <c r="C4812" i="8" a="1"/>
  <c r="C4812" i="8" s="1"/>
  <c r="E4811" i="8" a="1"/>
  <c r="E4811" i="8" s="1"/>
  <c r="D4811" i="8" a="1"/>
  <c r="D4811" i="8" s="1"/>
  <c r="C4811" i="8" a="1"/>
  <c r="C4811" i="8" s="1"/>
  <c r="E4810" i="8" a="1"/>
  <c r="E4810" i="8" s="1"/>
  <c r="D4810" i="8" a="1"/>
  <c r="D4810" i="8" s="1"/>
  <c r="C4810" i="8" a="1"/>
  <c r="C4810" i="8" s="1"/>
  <c r="E4809" i="8" a="1"/>
  <c r="E4809" i="8" s="1"/>
  <c r="D4809" i="8" a="1"/>
  <c r="D4809" i="8" s="1"/>
  <c r="C4809" i="8" a="1"/>
  <c r="C4809" i="8" s="1"/>
  <c r="E4808" i="8" a="1"/>
  <c r="E4808" i="8" s="1"/>
  <c r="D4808" i="8" a="1"/>
  <c r="D4808" i="8" s="1"/>
  <c r="C4808" i="8" a="1"/>
  <c r="C4808" i="8" s="1"/>
  <c r="E4807" i="8" a="1"/>
  <c r="E4807" i="8" s="1"/>
  <c r="D4807" i="8" a="1"/>
  <c r="D4807" i="8" s="1"/>
  <c r="C4807" i="8" a="1"/>
  <c r="C4807" i="8" s="1"/>
  <c r="E4806" i="8" a="1"/>
  <c r="E4806" i="8" s="1"/>
  <c r="D4806" i="8" a="1"/>
  <c r="D4806" i="8" s="1"/>
  <c r="C4806" i="8" a="1"/>
  <c r="C4806" i="8" s="1"/>
  <c r="E4805" i="8" a="1"/>
  <c r="E4805" i="8" s="1"/>
  <c r="D4805" i="8" a="1"/>
  <c r="D4805" i="8" s="1"/>
  <c r="C4805" i="8" a="1"/>
  <c r="C4805" i="8" s="1"/>
  <c r="E4804" i="8" a="1"/>
  <c r="E4804" i="8" s="1"/>
  <c r="D4804" i="8" a="1"/>
  <c r="D4804" i="8" s="1"/>
  <c r="C4804" i="8" a="1"/>
  <c r="C4804" i="8" s="1"/>
  <c r="E4803" i="8" a="1"/>
  <c r="E4803" i="8" s="1"/>
  <c r="D4803" i="8" a="1"/>
  <c r="D4803" i="8" s="1"/>
  <c r="C4803" i="8" a="1"/>
  <c r="C4803" i="8" s="1"/>
  <c r="E4802" i="8" a="1"/>
  <c r="E4802" i="8" s="1"/>
  <c r="D4802" i="8" a="1"/>
  <c r="D4802" i="8" s="1"/>
  <c r="C4802" i="8" a="1"/>
  <c r="C4802" i="8" s="1"/>
  <c r="E4801" i="8" a="1"/>
  <c r="E4801" i="8" s="1"/>
  <c r="D4801" i="8" a="1"/>
  <c r="D4801" i="8" s="1"/>
  <c r="C4801" i="8" a="1"/>
  <c r="C4801" i="8" s="1"/>
  <c r="E4800" i="8" a="1"/>
  <c r="E4800" i="8" s="1"/>
  <c r="D4800" i="8" a="1"/>
  <c r="D4800" i="8" s="1"/>
  <c r="C4800" i="8" a="1"/>
  <c r="C4800" i="8" s="1"/>
  <c r="E4799" i="8" a="1"/>
  <c r="E4799" i="8" s="1"/>
  <c r="D4799" i="8" a="1"/>
  <c r="D4799" i="8" s="1"/>
  <c r="C4799" i="8" a="1"/>
  <c r="C4799" i="8" s="1"/>
  <c r="E4798" i="8" a="1"/>
  <c r="E4798" i="8" s="1"/>
  <c r="D4798" i="8" a="1"/>
  <c r="D4798" i="8" s="1"/>
  <c r="C4798" i="8" a="1"/>
  <c r="C4798" i="8" s="1"/>
  <c r="E4797" i="8" a="1"/>
  <c r="E4797" i="8" s="1"/>
  <c r="D4797" i="8" a="1"/>
  <c r="D4797" i="8" s="1"/>
  <c r="C4797" i="8" a="1"/>
  <c r="C4797" i="8" s="1"/>
  <c r="E4796" i="8" a="1"/>
  <c r="E4796" i="8" s="1"/>
  <c r="D4796" i="8" a="1"/>
  <c r="D4796" i="8" s="1"/>
  <c r="C4796" i="8" a="1"/>
  <c r="C4796" i="8" s="1"/>
  <c r="E4795" i="8" a="1"/>
  <c r="E4795" i="8" s="1"/>
  <c r="D4795" i="8" a="1"/>
  <c r="D4795" i="8" s="1"/>
  <c r="C4795" i="8" a="1"/>
  <c r="C4795" i="8" s="1"/>
  <c r="E4794" i="8" a="1"/>
  <c r="E4794" i="8" s="1"/>
  <c r="D4794" i="8" a="1"/>
  <c r="D4794" i="8" s="1"/>
  <c r="C4794" i="8" a="1"/>
  <c r="C4794" i="8" s="1"/>
  <c r="E4793" i="8" a="1"/>
  <c r="E4793" i="8" s="1"/>
  <c r="D4793" i="8" a="1"/>
  <c r="D4793" i="8" s="1"/>
  <c r="C4793" i="8" a="1"/>
  <c r="C4793" i="8" s="1"/>
  <c r="E4792" i="8" a="1"/>
  <c r="E4792" i="8" s="1"/>
  <c r="D4792" i="8" a="1"/>
  <c r="D4792" i="8" s="1"/>
  <c r="C4792" i="8" a="1"/>
  <c r="C4792" i="8" s="1"/>
  <c r="E4791" i="8" a="1"/>
  <c r="E4791" i="8" s="1"/>
  <c r="D4791" i="8" a="1"/>
  <c r="D4791" i="8" s="1"/>
  <c r="C4791" i="8" a="1"/>
  <c r="C4791" i="8" s="1"/>
  <c r="E4790" i="8" a="1"/>
  <c r="E4790" i="8" s="1"/>
  <c r="D4790" i="8" a="1"/>
  <c r="D4790" i="8" s="1"/>
  <c r="C4790" i="8" a="1"/>
  <c r="C4790" i="8" s="1"/>
  <c r="E4789" i="8" a="1"/>
  <c r="E4789" i="8" s="1"/>
  <c r="D4789" i="8" a="1"/>
  <c r="D4789" i="8" s="1"/>
  <c r="C4789" i="8" a="1"/>
  <c r="C4789" i="8" s="1"/>
  <c r="E4788" i="8" a="1"/>
  <c r="E4788" i="8" s="1"/>
  <c r="D4788" i="8" a="1"/>
  <c r="D4788" i="8" s="1"/>
  <c r="C4788" i="8" a="1"/>
  <c r="C4788" i="8" s="1"/>
  <c r="E4787" i="8" a="1"/>
  <c r="E4787" i="8" s="1"/>
  <c r="D4787" i="8" a="1"/>
  <c r="D4787" i="8" s="1"/>
  <c r="C4787" i="8" a="1"/>
  <c r="C4787" i="8" s="1"/>
  <c r="E4786" i="8" a="1"/>
  <c r="E4786" i="8" s="1"/>
  <c r="D4786" i="8" a="1"/>
  <c r="D4786" i="8" s="1"/>
  <c r="C4786" i="8" a="1"/>
  <c r="C4786" i="8" s="1"/>
  <c r="E4785" i="8" a="1"/>
  <c r="E4785" i="8" s="1"/>
  <c r="D4785" i="8" a="1"/>
  <c r="D4785" i="8" s="1"/>
  <c r="C4785" i="8" a="1"/>
  <c r="C4785" i="8" s="1"/>
  <c r="E4784" i="8" a="1"/>
  <c r="E4784" i="8" s="1"/>
  <c r="D4784" i="8" a="1"/>
  <c r="D4784" i="8" s="1"/>
  <c r="C4784" i="8" a="1"/>
  <c r="C4784" i="8" s="1"/>
  <c r="E4783" i="8" a="1"/>
  <c r="E4783" i="8" s="1"/>
  <c r="D4783" i="8" a="1"/>
  <c r="D4783" i="8" s="1"/>
  <c r="C4783" i="8" a="1"/>
  <c r="C4783" i="8" s="1"/>
  <c r="E4782" i="8" a="1"/>
  <c r="E4782" i="8" s="1"/>
  <c r="D4782" i="8" a="1"/>
  <c r="D4782" i="8" s="1"/>
  <c r="C4782" i="8" a="1"/>
  <c r="C4782" i="8" s="1"/>
  <c r="E4781" i="8" a="1"/>
  <c r="E4781" i="8" s="1"/>
  <c r="D4781" i="8" a="1"/>
  <c r="D4781" i="8" s="1"/>
  <c r="C4781" i="8" a="1"/>
  <c r="C4781" i="8" s="1"/>
  <c r="E4780" i="8" a="1"/>
  <c r="E4780" i="8" s="1"/>
  <c r="D4780" i="8" a="1"/>
  <c r="D4780" i="8" s="1"/>
  <c r="C4780" i="8" a="1"/>
  <c r="C4780" i="8" s="1"/>
  <c r="E4779" i="8" a="1"/>
  <c r="E4779" i="8" s="1"/>
  <c r="D4779" i="8" a="1"/>
  <c r="D4779" i="8" s="1"/>
  <c r="C4779" i="8" a="1"/>
  <c r="C4779" i="8" s="1"/>
  <c r="E4778" i="8" a="1"/>
  <c r="E4778" i="8" s="1"/>
  <c r="D4778" i="8" a="1"/>
  <c r="D4778" i="8" s="1"/>
  <c r="C4778" i="8" a="1"/>
  <c r="C4778" i="8" s="1"/>
  <c r="E4777" i="8" a="1"/>
  <c r="E4777" i="8" s="1"/>
  <c r="D4777" i="8" a="1"/>
  <c r="D4777" i="8" s="1"/>
  <c r="C4777" i="8" a="1"/>
  <c r="C4777" i="8" s="1"/>
  <c r="E4776" i="8" a="1"/>
  <c r="E4776" i="8" s="1"/>
  <c r="D4776" i="8" a="1"/>
  <c r="D4776" i="8" s="1"/>
  <c r="C4776" i="8" a="1"/>
  <c r="C4776" i="8" s="1"/>
  <c r="E4775" i="8" a="1"/>
  <c r="E4775" i="8" s="1"/>
  <c r="D4775" i="8" a="1"/>
  <c r="D4775" i="8" s="1"/>
  <c r="C4775" i="8" a="1"/>
  <c r="C4775" i="8" s="1"/>
  <c r="E4774" i="8" a="1"/>
  <c r="E4774" i="8" s="1"/>
  <c r="D4774" i="8" a="1"/>
  <c r="D4774" i="8" s="1"/>
  <c r="C4774" i="8" a="1"/>
  <c r="C4774" i="8" s="1"/>
  <c r="E4773" i="8" a="1"/>
  <c r="E4773" i="8" s="1"/>
  <c r="D4773" i="8" a="1"/>
  <c r="D4773" i="8" s="1"/>
  <c r="C4773" i="8" a="1"/>
  <c r="C4773" i="8" s="1"/>
  <c r="E4772" i="8" a="1"/>
  <c r="E4772" i="8" s="1"/>
  <c r="D4772" i="8" a="1"/>
  <c r="D4772" i="8" s="1"/>
  <c r="C4772" i="8" a="1"/>
  <c r="C4772" i="8" s="1"/>
  <c r="E4771" i="8" a="1"/>
  <c r="E4771" i="8" s="1"/>
  <c r="D4771" i="8" a="1"/>
  <c r="D4771" i="8" s="1"/>
  <c r="C4771" i="8" a="1"/>
  <c r="C4771" i="8" s="1"/>
  <c r="E4770" i="8" a="1"/>
  <c r="E4770" i="8" s="1"/>
  <c r="D4770" i="8" a="1"/>
  <c r="D4770" i="8" s="1"/>
  <c r="C4770" i="8" a="1"/>
  <c r="C4770" i="8" s="1"/>
  <c r="E4769" i="8" a="1"/>
  <c r="E4769" i="8" s="1"/>
  <c r="D4769" i="8" a="1"/>
  <c r="D4769" i="8" s="1"/>
  <c r="C4769" i="8" a="1"/>
  <c r="C4769" i="8" s="1"/>
  <c r="E4768" i="8" a="1"/>
  <c r="E4768" i="8" s="1"/>
  <c r="D4768" i="8" a="1"/>
  <c r="D4768" i="8" s="1"/>
  <c r="C4768" i="8" a="1"/>
  <c r="C4768" i="8" s="1"/>
  <c r="E4767" i="8" a="1"/>
  <c r="E4767" i="8" s="1"/>
  <c r="D4767" i="8" a="1"/>
  <c r="D4767" i="8" s="1"/>
  <c r="C4767" i="8" a="1"/>
  <c r="C4767" i="8" s="1"/>
  <c r="E4766" i="8" a="1"/>
  <c r="E4766" i="8" s="1"/>
  <c r="D4766" i="8" a="1"/>
  <c r="D4766" i="8" s="1"/>
  <c r="C4766" i="8" a="1"/>
  <c r="C4766" i="8" s="1"/>
  <c r="E4765" i="8" a="1"/>
  <c r="E4765" i="8" s="1"/>
  <c r="D4765" i="8" a="1"/>
  <c r="D4765" i="8" s="1"/>
  <c r="C4765" i="8" a="1"/>
  <c r="C4765" i="8" s="1"/>
  <c r="E4764" i="8" a="1"/>
  <c r="E4764" i="8" s="1"/>
  <c r="D4764" i="8" a="1"/>
  <c r="D4764" i="8" s="1"/>
  <c r="C4764" i="8" a="1"/>
  <c r="C4764" i="8" s="1"/>
  <c r="E4763" i="8" a="1"/>
  <c r="E4763" i="8" s="1"/>
  <c r="D4763" i="8" a="1"/>
  <c r="D4763" i="8" s="1"/>
  <c r="C4763" i="8" a="1"/>
  <c r="C4763" i="8" s="1"/>
  <c r="E4762" i="8" a="1"/>
  <c r="E4762" i="8" s="1"/>
  <c r="D4762" i="8" a="1"/>
  <c r="D4762" i="8" s="1"/>
  <c r="C4762" i="8" a="1"/>
  <c r="C4762" i="8" s="1"/>
  <c r="E4761" i="8" a="1"/>
  <c r="E4761" i="8" s="1"/>
  <c r="D4761" i="8" a="1"/>
  <c r="D4761" i="8" s="1"/>
  <c r="C4761" i="8" a="1"/>
  <c r="C4761" i="8" s="1"/>
  <c r="E4760" i="8" a="1"/>
  <c r="E4760" i="8" s="1"/>
  <c r="D4760" i="8" a="1"/>
  <c r="D4760" i="8" s="1"/>
  <c r="C4760" i="8" a="1"/>
  <c r="C4760" i="8" s="1"/>
  <c r="E4759" i="8" a="1"/>
  <c r="E4759" i="8" s="1"/>
  <c r="D4759" i="8" a="1"/>
  <c r="D4759" i="8" s="1"/>
  <c r="C4759" i="8" a="1"/>
  <c r="C4759" i="8" s="1"/>
  <c r="E4758" i="8" a="1"/>
  <c r="E4758" i="8" s="1"/>
  <c r="D4758" i="8" a="1"/>
  <c r="D4758" i="8" s="1"/>
  <c r="C4758" i="8" a="1"/>
  <c r="C4758" i="8" s="1"/>
  <c r="E4757" i="8" a="1"/>
  <c r="E4757" i="8" s="1"/>
  <c r="D4757" i="8" a="1"/>
  <c r="D4757" i="8" s="1"/>
  <c r="C4757" i="8" a="1"/>
  <c r="C4757" i="8" s="1"/>
  <c r="E4756" i="8" a="1"/>
  <c r="E4756" i="8" s="1"/>
  <c r="D4756" i="8" a="1"/>
  <c r="D4756" i="8" s="1"/>
  <c r="C4756" i="8" a="1"/>
  <c r="C4756" i="8" s="1"/>
  <c r="E4755" i="8" a="1"/>
  <c r="E4755" i="8" s="1"/>
  <c r="D4755" i="8" a="1"/>
  <c r="D4755" i="8" s="1"/>
  <c r="C4755" i="8" a="1"/>
  <c r="C4755" i="8" s="1"/>
  <c r="E4754" i="8" a="1"/>
  <c r="E4754" i="8" s="1"/>
  <c r="D4754" i="8" a="1"/>
  <c r="D4754" i="8" s="1"/>
  <c r="C4754" i="8" a="1"/>
  <c r="C4754" i="8" s="1"/>
  <c r="E4753" i="8" a="1"/>
  <c r="E4753" i="8" s="1"/>
  <c r="D4753" i="8" a="1"/>
  <c r="D4753" i="8" s="1"/>
  <c r="C4753" i="8" a="1"/>
  <c r="C4753" i="8" s="1"/>
  <c r="E4752" i="8" a="1"/>
  <c r="E4752" i="8" s="1"/>
  <c r="D4752" i="8" a="1"/>
  <c r="D4752" i="8" s="1"/>
  <c r="C4752" i="8" a="1"/>
  <c r="C4752" i="8" s="1"/>
  <c r="E4751" i="8" a="1"/>
  <c r="E4751" i="8" s="1"/>
  <c r="D4751" i="8" a="1"/>
  <c r="D4751" i="8" s="1"/>
  <c r="C4751" i="8" a="1"/>
  <c r="C4751" i="8" s="1"/>
  <c r="E4750" i="8" a="1"/>
  <c r="E4750" i="8" s="1"/>
  <c r="D4750" i="8" a="1"/>
  <c r="D4750" i="8" s="1"/>
  <c r="C4750" i="8" a="1"/>
  <c r="C4750" i="8" s="1"/>
  <c r="E4749" i="8" a="1"/>
  <c r="E4749" i="8" s="1"/>
  <c r="D4749" i="8" a="1"/>
  <c r="D4749" i="8" s="1"/>
  <c r="C4749" i="8" a="1"/>
  <c r="C4749" i="8" s="1"/>
  <c r="E4748" i="8" a="1"/>
  <c r="E4748" i="8" s="1"/>
  <c r="D4748" i="8" a="1"/>
  <c r="D4748" i="8" s="1"/>
  <c r="C4748" i="8" a="1"/>
  <c r="C4748" i="8" s="1"/>
  <c r="E4747" i="8" a="1"/>
  <c r="E4747" i="8" s="1"/>
  <c r="D4747" i="8" a="1"/>
  <c r="D4747" i="8" s="1"/>
  <c r="C4747" i="8" a="1"/>
  <c r="C4747" i="8" s="1"/>
  <c r="E4746" i="8" a="1"/>
  <c r="E4746" i="8" s="1"/>
  <c r="D4746" i="8" a="1"/>
  <c r="D4746" i="8" s="1"/>
  <c r="C4746" i="8" a="1"/>
  <c r="C4746" i="8" s="1"/>
  <c r="E4745" i="8" a="1"/>
  <c r="E4745" i="8" s="1"/>
  <c r="D4745" i="8" a="1"/>
  <c r="D4745" i="8" s="1"/>
  <c r="C4745" i="8" a="1"/>
  <c r="C4745" i="8" s="1"/>
  <c r="E4744" i="8" a="1"/>
  <c r="E4744" i="8" s="1"/>
  <c r="D4744" i="8" a="1"/>
  <c r="D4744" i="8" s="1"/>
  <c r="C4744" i="8" a="1"/>
  <c r="C4744" i="8" s="1"/>
  <c r="E4743" i="8" a="1"/>
  <c r="E4743" i="8" s="1"/>
  <c r="D4743" i="8" a="1"/>
  <c r="D4743" i="8" s="1"/>
  <c r="C4743" i="8" a="1"/>
  <c r="C4743" i="8" s="1"/>
  <c r="E4742" i="8" a="1"/>
  <c r="E4742" i="8" s="1"/>
  <c r="D4742" i="8" a="1"/>
  <c r="D4742" i="8" s="1"/>
  <c r="C4742" i="8" a="1"/>
  <c r="C4742" i="8" s="1"/>
  <c r="E4741" i="8" a="1"/>
  <c r="E4741" i="8" s="1"/>
  <c r="D4741" i="8" a="1"/>
  <c r="D4741" i="8" s="1"/>
  <c r="C4741" i="8" a="1"/>
  <c r="C4741" i="8" s="1"/>
  <c r="E4740" i="8" a="1"/>
  <c r="E4740" i="8" s="1"/>
  <c r="D4740" i="8" a="1"/>
  <c r="D4740" i="8" s="1"/>
  <c r="C4740" i="8" a="1"/>
  <c r="C4740" i="8" s="1"/>
  <c r="E4739" i="8" a="1"/>
  <c r="E4739" i="8" s="1"/>
  <c r="D4739" i="8" a="1"/>
  <c r="D4739" i="8" s="1"/>
  <c r="C4739" i="8" a="1"/>
  <c r="C4739" i="8" s="1"/>
  <c r="E4738" i="8" a="1"/>
  <c r="E4738" i="8" s="1"/>
  <c r="D4738" i="8" a="1"/>
  <c r="D4738" i="8" s="1"/>
  <c r="C4738" i="8" a="1"/>
  <c r="C4738" i="8" s="1"/>
  <c r="E4737" i="8" a="1"/>
  <c r="E4737" i="8" s="1"/>
  <c r="D4737" i="8" a="1"/>
  <c r="D4737" i="8" s="1"/>
  <c r="C4737" i="8" a="1"/>
  <c r="C4737" i="8" s="1"/>
  <c r="E4736" i="8" a="1"/>
  <c r="E4736" i="8" s="1"/>
  <c r="D4736" i="8" a="1"/>
  <c r="D4736" i="8" s="1"/>
  <c r="C4736" i="8" a="1"/>
  <c r="C4736" i="8" s="1"/>
  <c r="E4735" i="8" a="1"/>
  <c r="E4735" i="8" s="1"/>
  <c r="D4735" i="8" a="1"/>
  <c r="D4735" i="8" s="1"/>
  <c r="C4735" i="8" a="1"/>
  <c r="C4735" i="8" s="1"/>
  <c r="E4734" i="8" a="1"/>
  <c r="E4734" i="8" s="1"/>
  <c r="D4734" i="8" a="1"/>
  <c r="D4734" i="8" s="1"/>
  <c r="C4734" i="8" a="1"/>
  <c r="C4734" i="8" s="1"/>
  <c r="E4733" i="8" a="1"/>
  <c r="E4733" i="8" s="1"/>
  <c r="D4733" i="8" a="1"/>
  <c r="D4733" i="8" s="1"/>
  <c r="C4733" i="8" a="1"/>
  <c r="C4733" i="8" s="1"/>
  <c r="E4732" i="8" a="1"/>
  <c r="E4732" i="8" s="1"/>
  <c r="D4732" i="8" a="1"/>
  <c r="D4732" i="8" s="1"/>
  <c r="C4732" i="8" a="1"/>
  <c r="C4732" i="8" s="1"/>
  <c r="E4731" i="8" a="1"/>
  <c r="E4731" i="8" s="1"/>
  <c r="D4731" i="8" a="1"/>
  <c r="D4731" i="8" s="1"/>
  <c r="C4731" i="8" a="1"/>
  <c r="C4731" i="8" s="1"/>
  <c r="E4730" i="8" a="1"/>
  <c r="E4730" i="8" s="1"/>
  <c r="D4730" i="8" a="1"/>
  <c r="D4730" i="8" s="1"/>
  <c r="C4730" i="8" a="1"/>
  <c r="C4730" i="8" s="1"/>
  <c r="E4729" i="8" a="1"/>
  <c r="E4729" i="8" s="1"/>
  <c r="D4729" i="8" a="1"/>
  <c r="D4729" i="8" s="1"/>
  <c r="C4729" i="8" a="1"/>
  <c r="C4729" i="8" s="1"/>
  <c r="E4728" i="8" a="1"/>
  <c r="E4728" i="8" s="1"/>
  <c r="D4728" i="8" a="1"/>
  <c r="D4728" i="8" s="1"/>
  <c r="C4728" i="8" a="1"/>
  <c r="C4728" i="8" s="1"/>
  <c r="E4727" i="8" a="1"/>
  <c r="E4727" i="8" s="1"/>
  <c r="D4727" i="8" a="1"/>
  <c r="D4727" i="8" s="1"/>
  <c r="C4727" i="8" a="1"/>
  <c r="C4727" i="8" s="1"/>
  <c r="E4726" i="8" a="1"/>
  <c r="E4726" i="8" s="1"/>
  <c r="D4726" i="8" a="1"/>
  <c r="D4726" i="8" s="1"/>
  <c r="C4726" i="8" a="1"/>
  <c r="C4726" i="8" s="1"/>
  <c r="E4725" i="8" a="1"/>
  <c r="E4725" i="8" s="1"/>
  <c r="D4725" i="8" a="1"/>
  <c r="D4725" i="8" s="1"/>
  <c r="C4725" i="8" a="1"/>
  <c r="C4725" i="8" s="1"/>
  <c r="E4724" i="8" a="1"/>
  <c r="E4724" i="8" s="1"/>
  <c r="D4724" i="8" a="1"/>
  <c r="D4724" i="8" s="1"/>
  <c r="C4724" i="8" a="1"/>
  <c r="C4724" i="8" s="1"/>
  <c r="E4723" i="8" a="1"/>
  <c r="E4723" i="8" s="1"/>
  <c r="D4723" i="8" a="1"/>
  <c r="D4723" i="8" s="1"/>
  <c r="C4723" i="8" a="1"/>
  <c r="C4723" i="8" s="1"/>
  <c r="E4722" i="8" a="1"/>
  <c r="E4722" i="8" s="1"/>
  <c r="D4722" i="8" a="1"/>
  <c r="D4722" i="8" s="1"/>
  <c r="C4722" i="8" a="1"/>
  <c r="C4722" i="8" s="1"/>
  <c r="E4721" i="8" a="1"/>
  <c r="E4721" i="8" s="1"/>
  <c r="D4721" i="8" a="1"/>
  <c r="D4721" i="8" s="1"/>
  <c r="C4721" i="8" a="1"/>
  <c r="C4721" i="8" s="1"/>
  <c r="E4720" i="8" a="1"/>
  <c r="E4720" i="8" s="1"/>
  <c r="D4720" i="8" a="1"/>
  <c r="D4720" i="8" s="1"/>
  <c r="C4720" i="8" a="1"/>
  <c r="C4720" i="8" s="1"/>
  <c r="E4719" i="8" a="1"/>
  <c r="E4719" i="8" s="1"/>
  <c r="D4719" i="8" a="1"/>
  <c r="D4719" i="8" s="1"/>
  <c r="C4719" i="8" a="1"/>
  <c r="C4719" i="8" s="1"/>
  <c r="E4718" i="8" a="1"/>
  <c r="E4718" i="8" s="1"/>
  <c r="D4718" i="8" a="1"/>
  <c r="D4718" i="8" s="1"/>
  <c r="C4718" i="8" a="1"/>
  <c r="C4718" i="8" s="1"/>
  <c r="E4717" i="8" a="1"/>
  <c r="E4717" i="8" s="1"/>
  <c r="D4717" i="8" a="1"/>
  <c r="D4717" i="8" s="1"/>
  <c r="C4717" i="8" a="1"/>
  <c r="C4717" i="8" s="1"/>
  <c r="E4716" i="8" a="1"/>
  <c r="E4716" i="8" s="1"/>
  <c r="D4716" i="8" a="1"/>
  <c r="D4716" i="8" s="1"/>
  <c r="C4716" i="8" a="1"/>
  <c r="C4716" i="8" s="1"/>
  <c r="E4715" i="8" a="1"/>
  <c r="E4715" i="8" s="1"/>
  <c r="D4715" i="8" a="1"/>
  <c r="D4715" i="8" s="1"/>
  <c r="C4715" i="8" a="1"/>
  <c r="C4715" i="8" s="1"/>
  <c r="E4714" i="8" a="1"/>
  <c r="E4714" i="8" s="1"/>
  <c r="D4714" i="8" a="1"/>
  <c r="D4714" i="8" s="1"/>
  <c r="C4714" i="8" a="1"/>
  <c r="C4714" i="8" s="1"/>
  <c r="E4713" i="8" a="1"/>
  <c r="E4713" i="8" s="1"/>
  <c r="D4713" i="8" a="1"/>
  <c r="D4713" i="8" s="1"/>
  <c r="C4713" i="8" a="1"/>
  <c r="C4713" i="8" s="1"/>
  <c r="E4712" i="8" a="1"/>
  <c r="E4712" i="8" s="1"/>
  <c r="D4712" i="8" a="1"/>
  <c r="D4712" i="8" s="1"/>
  <c r="C4712" i="8" a="1"/>
  <c r="C4712" i="8" s="1"/>
  <c r="E4711" i="8" a="1"/>
  <c r="E4711" i="8" s="1"/>
  <c r="D4711" i="8" a="1"/>
  <c r="D4711" i="8" s="1"/>
  <c r="C4711" i="8" a="1"/>
  <c r="C4711" i="8" s="1"/>
  <c r="E4710" i="8" a="1"/>
  <c r="E4710" i="8" s="1"/>
  <c r="D4710" i="8" a="1"/>
  <c r="D4710" i="8" s="1"/>
  <c r="C4710" i="8" a="1"/>
  <c r="C4710" i="8" s="1"/>
  <c r="E4709" i="8" a="1"/>
  <c r="E4709" i="8" s="1"/>
  <c r="D4709" i="8" a="1"/>
  <c r="D4709" i="8" s="1"/>
  <c r="C4709" i="8" a="1"/>
  <c r="C4709" i="8" s="1"/>
  <c r="E4708" i="8" a="1"/>
  <c r="E4708" i="8" s="1"/>
  <c r="D4708" i="8" a="1"/>
  <c r="D4708" i="8" s="1"/>
  <c r="C4708" i="8" a="1"/>
  <c r="C4708" i="8" s="1"/>
  <c r="E4707" i="8" a="1"/>
  <c r="E4707" i="8" s="1"/>
  <c r="D4707" i="8" a="1"/>
  <c r="D4707" i="8" s="1"/>
  <c r="C4707" i="8" a="1"/>
  <c r="C4707" i="8" s="1"/>
  <c r="E4706" i="8" a="1"/>
  <c r="E4706" i="8" s="1"/>
  <c r="D4706" i="8" a="1"/>
  <c r="D4706" i="8" s="1"/>
  <c r="C4706" i="8" a="1"/>
  <c r="C4706" i="8" s="1"/>
  <c r="E4705" i="8" a="1"/>
  <c r="E4705" i="8" s="1"/>
  <c r="D4705" i="8" a="1"/>
  <c r="D4705" i="8" s="1"/>
  <c r="C4705" i="8" a="1"/>
  <c r="C4705" i="8" s="1"/>
  <c r="E4704" i="8" a="1"/>
  <c r="E4704" i="8" s="1"/>
  <c r="D4704" i="8" a="1"/>
  <c r="D4704" i="8" s="1"/>
  <c r="C4704" i="8" a="1"/>
  <c r="C4704" i="8" s="1"/>
  <c r="E4703" i="8" a="1"/>
  <c r="E4703" i="8" s="1"/>
  <c r="D4703" i="8" a="1"/>
  <c r="D4703" i="8" s="1"/>
  <c r="C4703" i="8" a="1"/>
  <c r="C4703" i="8" s="1"/>
  <c r="E4702" i="8" a="1"/>
  <c r="E4702" i="8" s="1"/>
  <c r="D4702" i="8" a="1"/>
  <c r="D4702" i="8" s="1"/>
  <c r="C4702" i="8" a="1"/>
  <c r="C4702" i="8" s="1"/>
  <c r="E4701" i="8" a="1"/>
  <c r="E4701" i="8" s="1"/>
  <c r="D4701" i="8" a="1"/>
  <c r="D4701" i="8" s="1"/>
  <c r="C4701" i="8" a="1"/>
  <c r="C4701" i="8" s="1"/>
  <c r="E4700" i="8" a="1"/>
  <c r="E4700" i="8" s="1"/>
  <c r="D4700" i="8" a="1"/>
  <c r="D4700" i="8" s="1"/>
  <c r="C4700" i="8" a="1"/>
  <c r="C4700" i="8" s="1"/>
  <c r="E4699" i="8" a="1"/>
  <c r="E4699" i="8" s="1"/>
  <c r="D4699" i="8" a="1"/>
  <c r="D4699" i="8" s="1"/>
  <c r="C4699" i="8" a="1"/>
  <c r="C4699" i="8" s="1"/>
  <c r="E4698" i="8" a="1"/>
  <c r="E4698" i="8" s="1"/>
  <c r="D4698" i="8" a="1"/>
  <c r="D4698" i="8" s="1"/>
  <c r="C4698" i="8" a="1"/>
  <c r="C4698" i="8" s="1"/>
  <c r="E4697" i="8" a="1"/>
  <c r="E4697" i="8" s="1"/>
  <c r="D4697" i="8" a="1"/>
  <c r="D4697" i="8" s="1"/>
  <c r="C4697" i="8" a="1"/>
  <c r="C4697" i="8" s="1"/>
  <c r="E4696" i="8" a="1"/>
  <c r="E4696" i="8" s="1"/>
  <c r="D4696" i="8" a="1"/>
  <c r="D4696" i="8" s="1"/>
  <c r="C4696" i="8" a="1"/>
  <c r="C4696" i="8" s="1"/>
  <c r="E4695" i="8" a="1"/>
  <c r="E4695" i="8" s="1"/>
  <c r="D4695" i="8" a="1"/>
  <c r="D4695" i="8" s="1"/>
  <c r="C4695" i="8" a="1"/>
  <c r="C4695" i="8" s="1"/>
  <c r="E4694" i="8" a="1"/>
  <c r="E4694" i="8" s="1"/>
  <c r="D4694" i="8" a="1"/>
  <c r="D4694" i="8" s="1"/>
  <c r="C4694" i="8" a="1"/>
  <c r="C4694" i="8" s="1"/>
  <c r="E4693" i="8" a="1"/>
  <c r="E4693" i="8" s="1"/>
  <c r="D4693" i="8" a="1"/>
  <c r="D4693" i="8" s="1"/>
  <c r="C4693" i="8" a="1"/>
  <c r="C4693" i="8" s="1"/>
  <c r="E4692" i="8" a="1"/>
  <c r="E4692" i="8" s="1"/>
  <c r="D4692" i="8" a="1"/>
  <c r="D4692" i="8" s="1"/>
  <c r="C4692" i="8" a="1"/>
  <c r="C4692" i="8" s="1"/>
  <c r="E4691" i="8" a="1"/>
  <c r="E4691" i="8" s="1"/>
  <c r="D4691" i="8" a="1"/>
  <c r="D4691" i="8" s="1"/>
  <c r="C4691" i="8" a="1"/>
  <c r="C4691" i="8" s="1"/>
  <c r="E4690" i="8" a="1"/>
  <c r="E4690" i="8" s="1"/>
  <c r="D4690" i="8" a="1"/>
  <c r="D4690" i="8" s="1"/>
  <c r="C4690" i="8" a="1"/>
  <c r="C4690" i="8" s="1"/>
  <c r="E4689" i="8" a="1"/>
  <c r="E4689" i="8" s="1"/>
  <c r="D4689" i="8" a="1"/>
  <c r="D4689" i="8" s="1"/>
  <c r="C4689" i="8" a="1"/>
  <c r="C4689" i="8" s="1"/>
  <c r="E4688" i="8" a="1"/>
  <c r="E4688" i="8" s="1"/>
  <c r="D4688" i="8" a="1"/>
  <c r="D4688" i="8" s="1"/>
  <c r="C4688" i="8" a="1"/>
  <c r="C4688" i="8" s="1"/>
  <c r="E4687" i="8" a="1"/>
  <c r="E4687" i="8" s="1"/>
  <c r="D4687" i="8" a="1"/>
  <c r="D4687" i="8" s="1"/>
  <c r="C4687" i="8" a="1"/>
  <c r="C4687" i="8" s="1"/>
  <c r="E4686" i="8" a="1"/>
  <c r="E4686" i="8" s="1"/>
  <c r="D4686" i="8" a="1"/>
  <c r="D4686" i="8" s="1"/>
  <c r="C4686" i="8" a="1"/>
  <c r="C4686" i="8" s="1"/>
  <c r="E4685" i="8" a="1"/>
  <c r="E4685" i="8" s="1"/>
  <c r="D4685" i="8" a="1"/>
  <c r="D4685" i="8" s="1"/>
  <c r="C4685" i="8" a="1"/>
  <c r="C4685" i="8" s="1"/>
  <c r="E4684" i="8" a="1"/>
  <c r="E4684" i="8" s="1"/>
  <c r="D4684" i="8" a="1"/>
  <c r="D4684" i="8" s="1"/>
  <c r="C4684" i="8" a="1"/>
  <c r="C4684" i="8" s="1"/>
  <c r="E4683" i="8" a="1"/>
  <c r="E4683" i="8" s="1"/>
  <c r="D4683" i="8" a="1"/>
  <c r="D4683" i="8" s="1"/>
  <c r="C4683" i="8" a="1"/>
  <c r="C4683" i="8" s="1"/>
  <c r="E4682" i="8" a="1"/>
  <c r="E4682" i="8" s="1"/>
  <c r="D4682" i="8" a="1"/>
  <c r="D4682" i="8" s="1"/>
  <c r="C4682" i="8" a="1"/>
  <c r="C4682" i="8" s="1"/>
  <c r="E4681" i="8" a="1"/>
  <c r="E4681" i="8" s="1"/>
  <c r="D4681" i="8" a="1"/>
  <c r="D4681" i="8" s="1"/>
  <c r="C4681" i="8" a="1"/>
  <c r="C4681" i="8" s="1"/>
  <c r="E4680" i="8" a="1"/>
  <c r="E4680" i="8" s="1"/>
  <c r="D4680" i="8" a="1"/>
  <c r="D4680" i="8" s="1"/>
  <c r="C4680" i="8" a="1"/>
  <c r="C4680" i="8" s="1"/>
  <c r="E4679" i="8" a="1"/>
  <c r="E4679" i="8" s="1"/>
  <c r="D4679" i="8" a="1"/>
  <c r="D4679" i="8" s="1"/>
  <c r="C4679" i="8" a="1"/>
  <c r="C4679" i="8" s="1"/>
  <c r="E4678" i="8" a="1"/>
  <c r="E4678" i="8" s="1"/>
  <c r="D4678" i="8" a="1"/>
  <c r="D4678" i="8" s="1"/>
  <c r="C4678" i="8" a="1"/>
  <c r="C4678" i="8" s="1"/>
  <c r="E4677" i="8" a="1"/>
  <c r="E4677" i="8" s="1"/>
  <c r="D4677" i="8" a="1"/>
  <c r="D4677" i="8" s="1"/>
  <c r="C4677" i="8" a="1"/>
  <c r="C4677" i="8" s="1"/>
  <c r="E4676" i="8" a="1"/>
  <c r="E4676" i="8" s="1"/>
  <c r="D4676" i="8" a="1"/>
  <c r="D4676" i="8" s="1"/>
  <c r="C4676" i="8" a="1"/>
  <c r="C4676" i="8" s="1"/>
  <c r="E4675" i="8" a="1"/>
  <c r="E4675" i="8" s="1"/>
  <c r="D4675" i="8" a="1"/>
  <c r="D4675" i="8" s="1"/>
  <c r="C4675" i="8" a="1"/>
  <c r="C4675" i="8" s="1"/>
  <c r="E4674" i="8" a="1"/>
  <c r="E4674" i="8" s="1"/>
  <c r="D4674" i="8" a="1"/>
  <c r="D4674" i="8" s="1"/>
  <c r="C4674" i="8" a="1"/>
  <c r="C4674" i="8" s="1"/>
  <c r="E4673" i="8" a="1"/>
  <c r="E4673" i="8" s="1"/>
  <c r="D4673" i="8" a="1"/>
  <c r="D4673" i="8" s="1"/>
  <c r="C4673" i="8" a="1"/>
  <c r="C4673" i="8" s="1"/>
  <c r="E4672" i="8" a="1"/>
  <c r="E4672" i="8" s="1"/>
  <c r="D4672" i="8" a="1"/>
  <c r="D4672" i="8" s="1"/>
  <c r="C4672" i="8" a="1"/>
  <c r="C4672" i="8" s="1"/>
  <c r="E4671" i="8" a="1"/>
  <c r="E4671" i="8" s="1"/>
  <c r="D4671" i="8" a="1"/>
  <c r="D4671" i="8" s="1"/>
  <c r="C4671" i="8" a="1"/>
  <c r="C4671" i="8" s="1"/>
  <c r="E4670" i="8" a="1"/>
  <c r="E4670" i="8" s="1"/>
  <c r="D4670" i="8" a="1"/>
  <c r="D4670" i="8" s="1"/>
  <c r="C4670" i="8" a="1"/>
  <c r="C4670" i="8" s="1"/>
  <c r="E4669" i="8" a="1"/>
  <c r="E4669" i="8" s="1"/>
  <c r="D4669" i="8" a="1"/>
  <c r="D4669" i="8" s="1"/>
  <c r="C4669" i="8" a="1"/>
  <c r="C4669" i="8" s="1"/>
  <c r="E4668" i="8" a="1"/>
  <c r="E4668" i="8" s="1"/>
  <c r="D4668" i="8" a="1"/>
  <c r="D4668" i="8" s="1"/>
  <c r="C4668" i="8" a="1"/>
  <c r="C4668" i="8" s="1"/>
  <c r="E4667" i="8" a="1"/>
  <c r="E4667" i="8" s="1"/>
  <c r="D4667" i="8" a="1"/>
  <c r="D4667" i="8" s="1"/>
  <c r="C4667" i="8" a="1"/>
  <c r="C4667" i="8" s="1"/>
  <c r="E4666" i="8" a="1"/>
  <c r="E4666" i="8" s="1"/>
  <c r="D4666" i="8" a="1"/>
  <c r="D4666" i="8" s="1"/>
  <c r="C4666" i="8" a="1"/>
  <c r="C4666" i="8" s="1"/>
  <c r="E4665" i="8" a="1"/>
  <c r="E4665" i="8" s="1"/>
  <c r="D4665" i="8" a="1"/>
  <c r="D4665" i="8" s="1"/>
  <c r="C4665" i="8" a="1"/>
  <c r="C4665" i="8" s="1"/>
  <c r="E4664" i="8" a="1"/>
  <c r="E4664" i="8" s="1"/>
  <c r="D4664" i="8" a="1"/>
  <c r="D4664" i="8" s="1"/>
  <c r="C4664" i="8" a="1"/>
  <c r="C4664" i="8" s="1"/>
  <c r="E4663" i="8" a="1"/>
  <c r="E4663" i="8" s="1"/>
  <c r="D4663" i="8" a="1"/>
  <c r="D4663" i="8" s="1"/>
  <c r="C4663" i="8" a="1"/>
  <c r="C4663" i="8" s="1"/>
  <c r="E4662" i="8" a="1"/>
  <c r="E4662" i="8" s="1"/>
  <c r="D4662" i="8" a="1"/>
  <c r="D4662" i="8" s="1"/>
  <c r="C4662" i="8" a="1"/>
  <c r="C4662" i="8" s="1"/>
  <c r="E4661" i="8" a="1"/>
  <c r="E4661" i="8" s="1"/>
  <c r="D4661" i="8" a="1"/>
  <c r="D4661" i="8" s="1"/>
  <c r="C4661" i="8" a="1"/>
  <c r="C4661" i="8" s="1"/>
  <c r="E4660" i="8" a="1"/>
  <c r="E4660" i="8" s="1"/>
  <c r="D4660" i="8" a="1"/>
  <c r="D4660" i="8" s="1"/>
  <c r="C4660" i="8" a="1"/>
  <c r="C4660" i="8" s="1"/>
  <c r="E4659" i="8" a="1"/>
  <c r="E4659" i="8" s="1"/>
  <c r="D4659" i="8" a="1"/>
  <c r="D4659" i="8" s="1"/>
  <c r="C4659" i="8" a="1"/>
  <c r="C4659" i="8" s="1"/>
  <c r="E4658" i="8" a="1"/>
  <c r="E4658" i="8" s="1"/>
  <c r="D4658" i="8" a="1"/>
  <c r="D4658" i="8" s="1"/>
  <c r="C4658" i="8" a="1"/>
  <c r="C4658" i="8" s="1"/>
  <c r="E4657" i="8" a="1"/>
  <c r="E4657" i="8" s="1"/>
  <c r="D4657" i="8" a="1"/>
  <c r="D4657" i="8" s="1"/>
  <c r="C4657" i="8" a="1"/>
  <c r="C4657" i="8" s="1"/>
  <c r="E4656" i="8" a="1"/>
  <c r="E4656" i="8" s="1"/>
  <c r="D4656" i="8" a="1"/>
  <c r="D4656" i="8" s="1"/>
  <c r="C4656" i="8" a="1"/>
  <c r="C4656" i="8" s="1"/>
  <c r="E4655" i="8" a="1"/>
  <c r="E4655" i="8" s="1"/>
  <c r="D4655" i="8" a="1"/>
  <c r="D4655" i="8" s="1"/>
  <c r="C4655" i="8" a="1"/>
  <c r="C4655" i="8" s="1"/>
  <c r="E4654" i="8" a="1"/>
  <c r="E4654" i="8" s="1"/>
  <c r="D4654" i="8" a="1"/>
  <c r="D4654" i="8" s="1"/>
  <c r="C4654" i="8" a="1"/>
  <c r="C4654" i="8" s="1"/>
  <c r="E4653" i="8" a="1"/>
  <c r="E4653" i="8" s="1"/>
  <c r="D4653" i="8" a="1"/>
  <c r="D4653" i="8" s="1"/>
  <c r="C4653" i="8" a="1"/>
  <c r="C4653" i="8" s="1"/>
  <c r="E4652" i="8" a="1"/>
  <c r="E4652" i="8" s="1"/>
  <c r="D4652" i="8" a="1"/>
  <c r="D4652" i="8" s="1"/>
  <c r="C4652" i="8" a="1"/>
  <c r="C4652" i="8" s="1"/>
  <c r="E4651" i="8" a="1"/>
  <c r="E4651" i="8" s="1"/>
  <c r="D4651" i="8" a="1"/>
  <c r="D4651" i="8" s="1"/>
  <c r="C4651" i="8" a="1"/>
  <c r="C4651" i="8" s="1"/>
  <c r="E4650" i="8" a="1"/>
  <c r="E4650" i="8" s="1"/>
  <c r="D4650" i="8" a="1"/>
  <c r="D4650" i="8" s="1"/>
  <c r="C4650" i="8" a="1"/>
  <c r="C4650" i="8" s="1"/>
  <c r="E4649" i="8" a="1"/>
  <c r="E4649" i="8" s="1"/>
  <c r="D4649" i="8" a="1"/>
  <c r="D4649" i="8" s="1"/>
  <c r="C4649" i="8" a="1"/>
  <c r="C4649" i="8" s="1"/>
  <c r="E4648" i="8" a="1"/>
  <c r="E4648" i="8" s="1"/>
  <c r="D4648" i="8" a="1"/>
  <c r="D4648" i="8" s="1"/>
  <c r="C4648" i="8" a="1"/>
  <c r="C4648" i="8" s="1"/>
  <c r="E4647" i="8" a="1"/>
  <c r="E4647" i="8" s="1"/>
  <c r="D4647" i="8" a="1"/>
  <c r="D4647" i="8" s="1"/>
  <c r="C4647" i="8" a="1"/>
  <c r="C4647" i="8" s="1"/>
  <c r="E4646" i="8" a="1"/>
  <c r="E4646" i="8" s="1"/>
  <c r="D4646" i="8" a="1"/>
  <c r="D4646" i="8" s="1"/>
  <c r="C4646" i="8" a="1"/>
  <c r="C4646" i="8" s="1"/>
  <c r="E4645" i="8" a="1"/>
  <c r="E4645" i="8" s="1"/>
  <c r="D4645" i="8" a="1"/>
  <c r="D4645" i="8" s="1"/>
  <c r="C4645" i="8" a="1"/>
  <c r="C4645" i="8" s="1"/>
  <c r="E4644" i="8" a="1"/>
  <c r="E4644" i="8" s="1"/>
  <c r="D4644" i="8" a="1"/>
  <c r="D4644" i="8" s="1"/>
  <c r="C4644" i="8" a="1"/>
  <c r="C4644" i="8" s="1"/>
  <c r="E4643" i="8" a="1"/>
  <c r="E4643" i="8" s="1"/>
  <c r="D4643" i="8" a="1"/>
  <c r="D4643" i="8" s="1"/>
  <c r="C4643" i="8" a="1"/>
  <c r="C4643" i="8" s="1"/>
  <c r="E4642" i="8" a="1"/>
  <c r="E4642" i="8" s="1"/>
  <c r="D4642" i="8" a="1"/>
  <c r="D4642" i="8" s="1"/>
  <c r="C4642" i="8" a="1"/>
  <c r="C4642" i="8" s="1"/>
  <c r="E4641" i="8" a="1"/>
  <c r="E4641" i="8" s="1"/>
  <c r="D4641" i="8" a="1"/>
  <c r="D4641" i="8" s="1"/>
  <c r="C4641" i="8" a="1"/>
  <c r="C4641" i="8" s="1"/>
  <c r="E4640" i="8" a="1"/>
  <c r="E4640" i="8" s="1"/>
  <c r="D4640" i="8" a="1"/>
  <c r="D4640" i="8" s="1"/>
  <c r="C4640" i="8" a="1"/>
  <c r="C4640" i="8" s="1"/>
  <c r="E4639" i="8" a="1"/>
  <c r="E4639" i="8" s="1"/>
  <c r="D4639" i="8" a="1"/>
  <c r="D4639" i="8" s="1"/>
  <c r="C4639" i="8" a="1"/>
  <c r="C4639" i="8" s="1"/>
  <c r="E4638" i="8" a="1"/>
  <c r="E4638" i="8" s="1"/>
  <c r="D4638" i="8" a="1"/>
  <c r="D4638" i="8" s="1"/>
  <c r="C4638" i="8" a="1"/>
  <c r="C4638" i="8" s="1"/>
  <c r="E4637" i="8" a="1"/>
  <c r="E4637" i="8" s="1"/>
  <c r="D4637" i="8" a="1"/>
  <c r="D4637" i="8" s="1"/>
  <c r="C4637" i="8" a="1"/>
  <c r="C4637" i="8" s="1"/>
  <c r="E4636" i="8" a="1"/>
  <c r="E4636" i="8" s="1"/>
  <c r="D4636" i="8" a="1"/>
  <c r="D4636" i="8" s="1"/>
  <c r="C4636" i="8" a="1"/>
  <c r="C4636" i="8" s="1"/>
  <c r="E4635" i="8" a="1"/>
  <c r="E4635" i="8" s="1"/>
  <c r="D4635" i="8" a="1"/>
  <c r="D4635" i="8" s="1"/>
  <c r="C4635" i="8" a="1"/>
  <c r="C4635" i="8" s="1"/>
  <c r="E4634" i="8" a="1"/>
  <c r="E4634" i="8" s="1"/>
  <c r="D4634" i="8" a="1"/>
  <c r="D4634" i="8" s="1"/>
  <c r="C4634" i="8" a="1"/>
  <c r="C4634" i="8" s="1"/>
  <c r="E4633" i="8" a="1"/>
  <c r="E4633" i="8" s="1"/>
  <c r="D4633" i="8" a="1"/>
  <c r="D4633" i="8" s="1"/>
  <c r="C4633" i="8" a="1"/>
  <c r="C4633" i="8" s="1"/>
  <c r="E4632" i="8" a="1"/>
  <c r="E4632" i="8" s="1"/>
  <c r="D4632" i="8" a="1"/>
  <c r="D4632" i="8" s="1"/>
  <c r="C4632" i="8" a="1"/>
  <c r="C4632" i="8" s="1"/>
  <c r="E4631" i="8" a="1"/>
  <c r="E4631" i="8" s="1"/>
  <c r="D4631" i="8" a="1"/>
  <c r="D4631" i="8" s="1"/>
  <c r="C4631" i="8" a="1"/>
  <c r="C4631" i="8" s="1"/>
  <c r="E4630" i="8" a="1"/>
  <c r="E4630" i="8" s="1"/>
  <c r="D4630" i="8" a="1"/>
  <c r="D4630" i="8" s="1"/>
  <c r="C4630" i="8" a="1"/>
  <c r="C4630" i="8" s="1"/>
  <c r="E4629" i="8" a="1"/>
  <c r="E4629" i="8" s="1"/>
  <c r="D4629" i="8" a="1"/>
  <c r="D4629" i="8" s="1"/>
  <c r="C4629" i="8" a="1"/>
  <c r="C4629" i="8" s="1"/>
  <c r="E4628" i="8" a="1"/>
  <c r="E4628" i="8" s="1"/>
  <c r="D4628" i="8" a="1"/>
  <c r="D4628" i="8" s="1"/>
  <c r="C4628" i="8" a="1"/>
  <c r="C4628" i="8" s="1"/>
  <c r="E4627" i="8" a="1"/>
  <c r="E4627" i="8" s="1"/>
  <c r="D4627" i="8" a="1"/>
  <c r="D4627" i="8" s="1"/>
  <c r="C4627" i="8" a="1"/>
  <c r="C4627" i="8" s="1"/>
  <c r="E4626" i="8" a="1"/>
  <c r="E4626" i="8" s="1"/>
  <c r="D4626" i="8" a="1"/>
  <c r="D4626" i="8" s="1"/>
  <c r="C4626" i="8" a="1"/>
  <c r="C4626" i="8" s="1"/>
  <c r="E4625" i="8" a="1"/>
  <c r="E4625" i="8" s="1"/>
  <c r="D4625" i="8" a="1"/>
  <c r="D4625" i="8" s="1"/>
  <c r="C4625" i="8" a="1"/>
  <c r="C4625" i="8" s="1"/>
  <c r="E4624" i="8" a="1"/>
  <c r="E4624" i="8" s="1"/>
  <c r="D4624" i="8" a="1"/>
  <c r="D4624" i="8" s="1"/>
  <c r="C4624" i="8" a="1"/>
  <c r="C4624" i="8" s="1"/>
  <c r="E4623" i="8" a="1"/>
  <c r="E4623" i="8" s="1"/>
  <c r="D4623" i="8" a="1"/>
  <c r="D4623" i="8" s="1"/>
  <c r="C4623" i="8" a="1"/>
  <c r="C4623" i="8" s="1"/>
  <c r="E4622" i="8" a="1"/>
  <c r="E4622" i="8" s="1"/>
  <c r="D4622" i="8" a="1"/>
  <c r="D4622" i="8" s="1"/>
  <c r="C4622" i="8" a="1"/>
  <c r="C4622" i="8" s="1"/>
  <c r="E4621" i="8" a="1"/>
  <c r="E4621" i="8" s="1"/>
  <c r="D4621" i="8" a="1"/>
  <c r="D4621" i="8" s="1"/>
  <c r="C4621" i="8" a="1"/>
  <c r="C4621" i="8" s="1"/>
  <c r="E4620" i="8" a="1"/>
  <c r="E4620" i="8" s="1"/>
  <c r="D4620" i="8" a="1"/>
  <c r="D4620" i="8" s="1"/>
  <c r="C4620" i="8" a="1"/>
  <c r="C4620" i="8" s="1"/>
  <c r="E4619" i="8" a="1"/>
  <c r="E4619" i="8" s="1"/>
  <c r="D4619" i="8" a="1"/>
  <c r="D4619" i="8" s="1"/>
  <c r="C4619" i="8" a="1"/>
  <c r="C4619" i="8" s="1"/>
  <c r="E4618" i="8" a="1"/>
  <c r="E4618" i="8" s="1"/>
  <c r="D4618" i="8" a="1"/>
  <c r="D4618" i="8" s="1"/>
  <c r="C4618" i="8" a="1"/>
  <c r="C4618" i="8" s="1"/>
  <c r="E4617" i="8" a="1"/>
  <c r="E4617" i="8" s="1"/>
  <c r="D4617" i="8" a="1"/>
  <c r="D4617" i="8" s="1"/>
  <c r="C4617" i="8" a="1"/>
  <c r="C4617" i="8" s="1"/>
  <c r="E4616" i="8" a="1"/>
  <c r="E4616" i="8" s="1"/>
  <c r="D4616" i="8" a="1"/>
  <c r="D4616" i="8" s="1"/>
  <c r="C4616" i="8" a="1"/>
  <c r="C4616" i="8" s="1"/>
  <c r="E4615" i="8" a="1"/>
  <c r="E4615" i="8" s="1"/>
  <c r="D4615" i="8" a="1"/>
  <c r="D4615" i="8" s="1"/>
  <c r="C4615" i="8" a="1"/>
  <c r="C4615" i="8" s="1"/>
  <c r="E4614" i="8" a="1"/>
  <c r="E4614" i="8" s="1"/>
  <c r="D4614" i="8" a="1"/>
  <c r="D4614" i="8" s="1"/>
  <c r="C4614" i="8" a="1"/>
  <c r="C4614" i="8" s="1"/>
  <c r="E4613" i="8" a="1"/>
  <c r="E4613" i="8" s="1"/>
  <c r="D4613" i="8" a="1"/>
  <c r="D4613" i="8" s="1"/>
  <c r="C4613" i="8" a="1"/>
  <c r="C4613" i="8" s="1"/>
  <c r="E4612" i="8" a="1"/>
  <c r="E4612" i="8" s="1"/>
  <c r="D4612" i="8" a="1"/>
  <c r="D4612" i="8" s="1"/>
  <c r="C4612" i="8" a="1"/>
  <c r="C4612" i="8" s="1"/>
  <c r="E4611" i="8" a="1"/>
  <c r="E4611" i="8" s="1"/>
  <c r="D4611" i="8" a="1"/>
  <c r="D4611" i="8" s="1"/>
  <c r="C4611" i="8" a="1"/>
  <c r="C4611" i="8" s="1"/>
  <c r="E4610" i="8" a="1"/>
  <c r="E4610" i="8" s="1"/>
  <c r="D4610" i="8" a="1"/>
  <c r="D4610" i="8" s="1"/>
  <c r="C4610" i="8" a="1"/>
  <c r="C4610" i="8" s="1"/>
  <c r="E4609" i="8" a="1"/>
  <c r="E4609" i="8" s="1"/>
  <c r="D4609" i="8" a="1"/>
  <c r="D4609" i="8" s="1"/>
  <c r="C4609" i="8" a="1"/>
  <c r="C4609" i="8" s="1"/>
  <c r="E4608" i="8" a="1"/>
  <c r="E4608" i="8" s="1"/>
  <c r="D4608" i="8" a="1"/>
  <c r="D4608" i="8" s="1"/>
  <c r="C4608" i="8" a="1"/>
  <c r="C4608" i="8" s="1"/>
  <c r="E4607" i="8" a="1"/>
  <c r="E4607" i="8" s="1"/>
  <c r="D4607" i="8" a="1"/>
  <c r="D4607" i="8" s="1"/>
  <c r="C4607" i="8" a="1"/>
  <c r="C4607" i="8" s="1"/>
  <c r="E4606" i="8" a="1"/>
  <c r="E4606" i="8" s="1"/>
  <c r="D4606" i="8" a="1"/>
  <c r="D4606" i="8" s="1"/>
  <c r="C4606" i="8" a="1"/>
  <c r="C4606" i="8" s="1"/>
  <c r="E4605" i="8" a="1"/>
  <c r="E4605" i="8" s="1"/>
  <c r="D4605" i="8" a="1"/>
  <c r="D4605" i="8" s="1"/>
  <c r="C4605" i="8" a="1"/>
  <c r="C4605" i="8" s="1"/>
  <c r="E4604" i="8" a="1"/>
  <c r="E4604" i="8" s="1"/>
  <c r="D4604" i="8" a="1"/>
  <c r="D4604" i="8" s="1"/>
  <c r="C4604" i="8" a="1"/>
  <c r="C4604" i="8" s="1"/>
  <c r="E4603" i="8" a="1"/>
  <c r="E4603" i="8" s="1"/>
  <c r="D4603" i="8" a="1"/>
  <c r="D4603" i="8" s="1"/>
  <c r="C4603" i="8" a="1"/>
  <c r="C4603" i="8" s="1"/>
  <c r="E4602" i="8" a="1"/>
  <c r="E4602" i="8" s="1"/>
  <c r="D4602" i="8" a="1"/>
  <c r="D4602" i="8" s="1"/>
  <c r="C4602" i="8" a="1"/>
  <c r="C4602" i="8" s="1"/>
  <c r="E4601" i="8" a="1"/>
  <c r="E4601" i="8" s="1"/>
  <c r="D4601" i="8" a="1"/>
  <c r="D4601" i="8" s="1"/>
  <c r="C4601" i="8" a="1"/>
  <c r="C4601" i="8" s="1"/>
  <c r="E4600" i="8" a="1"/>
  <c r="E4600" i="8" s="1"/>
  <c r="D4600" i="8" a="1"/>
  <c r="D4600" i="8" s="1"/>
  <c r="C4600" i="8" a="1"/>
  <c r="C4600" i="8" s="1"/>
  <c r="E4599" i="8" a="1"/>
  <c r="E4599" i="8" s="1"/>
  <c r="D4599" i="8" a="1"/>
  <c r="D4599" i="8" s="1"/>
  <c r="C4599" i="8" a="1"/>
  <c r="C4599" i="8" s="1"/>
  <c r="E4598" i="8" a="1"/>
  <c r="E4598" i="8" s="1"/>
  <c r="D4598" i="8" a="1"/>
  <c r="D4598" i="8" s="1"/>
  <c r="C4598" i="8" a="1"/>
  <c r="C4598" i="8" s="1"/>
  <c r="E4597" i="8" a="1"/>
  <c r="E4597" i="8" s="1"/>
  <c r="D4597" i="8" a="1"/>
  <c r="D4597" i="8" s="1"/>
  <c r="C4597" i="8" a="1"/>
  <c r="C4597" i="8" s="1"/>
  <c r="E4596" i="8" a="1"/>
  <c r="E4596" i="8" s="1"/>
  <c r="D4596" i="8" a="1"/>
  <c r="D4596" i="8" s="1"/>
  <c r="C4596" i="8" a="1"/>
  <c r="C4596" i="8" s="1"/>
  <c r="E4595" i="8" a="1"/>
  <c r="E4595" i="8" s="1"/>
  <c r="D4595" i="8" a="1"/>
  <c r="D4595" i="8" s="1"/>
  <c r="C4595" i="8" a="1"/>
  <c r="C4595" i="8" s="1"/>
  <c r="E4594" i="8" a="1"/>
  <c r="E4594" i="8" s="1"/>
  <c r="D4594" i="8" a="1"/>
  <c r="D4594" i="8" s="1"/>
  <c r="C4594" i="8" a="1"/>
  <c r="C4594" i="8" s="1"/>
  <c r="E4593" i="8" a="1"/>
  <c r="E4593" i="8" s="1"/>
  <c r="D4593" i="8" a="1"/>
  <c r="D4593" i="8" s="1"/>
  <c r="C4593" i="8" a="1"/>
  <c r="C4593" i="8" s="1"/>
  <c r="E4592" i="8" a="1"/>
  <c r="E4592" i="8" s="1"/>
  <c r="D4592" i="8" a="1"/>
  <c r="D4592" i="8" s="1"/>
  <c r="C4592" i="8" a="1"/>
  <c r="C4592" i="8" s="1"/>
  <c r="E4591" i="8" a="1"/>
  <c r="E4591" i="8" s="1"/>
  <c r="D4591" i="8" a="1"/>
  <c r="D4591" i="8" s="1"/>
  <c r="C4591" i="8" a="1"/>
  <c r="C4591" i="8" s="1"/>
  <c r="E4590" i="8" a="1"/>
  <c r="E4590" i="8" s="1"/>
  <c r="D4590" i="8" a="1"/>
  <c r="D4590" i="8" s="1"/>
  <c r="C4590" i="8" a="1"/>
  <c r="C4590" i="8" s="1"/>
  <c r="E4589" i="8" a="1"/>
  <c r="E4589" i="8" s="1"/>
  <c r="D4589" i="8" a="1"/>
  <c r="D4589" i="8" s="1"/>
  <c r="C4589" i="8" a="1"/>
  <c r="C4589" i="8" s="1"/>
  <c r="E4588" i="8" a="1"/>
  <c r="E4588" i="8" s="1"/>
  <c r="D4588" i="8" a="1"/>
  <c r="D4588" i="8" s="1"/>
  <c r="C4588" i="8" a="1"/>
  <c r="C4588" i="8" s="1"/>
  <c r="E4587" i="8" a="1"/>
  <c r="E4587" i="8" s="1"/>
  <c r="D4587" i="8" a="1"/>
  <c r="D4587" i="8" s="1"/>
  <c r="C4587" i="8" a="1"/>
  <c r="C4587" i="8" s="1"/>
  <c r="E4586" i="8" a="1"/>
  <c r="E4586" i="8" s="1"/>
  <c r="D4586" i="8" a="1"/>
  <c r="D4586" i="8" s="1"/>
  <c r="C4586" i="8" a="1"/>
  <c r="C4586" i="8" s="1"/>
  <c r="E4585" i="8" a="1"/>
  <c r="E4585" i="8" s="1"/>
  <c r="D4585" i="8" a="1"/>
  <c r="D4585" i="8" s="1"/>
  <c r="C4585" i="8" a="1"/>
  <c r="C4585" i="8" s="1"/>
  <c r="E4584" i="8" a="1"/>
  <c r="E4584" i="8" s="1"/>
  <c r="D4584" i="8" a="1"/>
  <c r="D4584" i="8" s="1"/>
  <c r="C4584" i="8" a="1"/>
  <c r="C4584" i="8" s="1"/>
  <c r="E4583" i="8" a="1"/>
  <c r="E4583" i="8" s="1"/>
  <c r="D4583" i="8" a="1"/>
  <c r="D4583" i="8" s="1"/>
  <c r="C4583" i="8" a="1"/>
  <c r="C4583" i="8" s="1"/>
  <c r="E4582" i="8" a="1"/>
  <c r="E4582" i="8" s="1"/>
  <c r="D4582" i="8" a="1"/>
  <c r="D4582" i="8" s="1"/>
  <c r="C4582" i="8" a="1"/>
  <c r="C4582" i="8" s="1"/>
  <c r="E4581" i="8" a="1"/>
  <c r="E4581" i="8" s="1"/>
  <c r="D4581" i="8" a="1"/>
  <c r="D4581" i="8" s="1"/>
  <c r="C4581" i="8" a="1"/>
  <c r="C4581" i="8" s="1"/>
  <c r="E4580" i="8" a="1"/>
  <c r="E4580" i="8" s="1"/>
  <c r="D4580" i="8" a="1"/>
  <c r="D4580" i="8" s="1"/>
  <c r="C4580" i="8" a="1"/>
  <c r="C4580" i="8" s="1"/>
  <c r="E4579" i="8" a="1"/>
  <c r="E4579" i="8" s="1"/>
  <c r="D4579" i="8" a="1"/>
  <c r="D4579" i="8" s="1"/>
  <c r="C4579" i="8" a="1"/>
  <c r="C4579" i="8" s="1"/>
  <c r="E4578" i="8" a="1"/>
  <c r="E4578" i="8" s="1"/>
  <c r="D4578" i="8" a="1"/>
  <c r="D4578" i="8" s="1"/>
  <c r="C4578" i="8" a="1"/>
  <c r="C4578" i="8" s="1"/>
  <c r="E4577" i="8" a="1"/>
  <c r="E4577" i="8" s="1"/>
  <c r="D4577" i="8" a="1"/>
  <c r="D4577" i="8" s="1"/>
  <c r="C4577" i="8" a="1"/>
  <c r="C4577" i="8" s="1"/>
  <c r="E4576" i="8" a="1"/>
  <c r="E4576" i="8" s="1"/>
  <c r="D4576" i="8" a="1"/>
  <c r="D4576" i="8" s="1"/>
  <c r="C4576" i="8" a="1"/>
  <c r="C4576" i="8" s="1"/>
  <c r="E4575" i="8" a="1"/>
  <c r="E4575" i="8" s="1"/>
  <c r="D4575" i="8" a="1"/>
  <c r="D4575" i="8" s="1"/>
  <c r="C4575" i="8" a="1"/>
  <c r="C4575" i="8" s="1"/>
  <c r="E4574" i="8" a="1"/>
  <c r="E4574" i="8" s="1"/>
  <c r="D4574" i="8" a="1"/>
  <c r="D4574" i="8" s="1"/>
  <c r="C4574" i="8" a="1"/>
  <c r="C4574" i="8" s="1"/>
  <c r="E4573" i="8" a="1"/>
  <c r="E4573" i="8" s="1"/>
  <c r="D4573" i="8" a="1"/>
  <c r="D4573" i="8" s="1"/>
  <c r="C4573" i="8" a="1"/>
  <c r="C4573" i="8" s="1"/>
  <c r="E4572" i="8" a="1"/>
  <c r="E4572" i="8" s="1"/>
  <c r="D4572" i="8" a="1"/>
  <c r="D4572" i="8" s="1"/>
  <c r="C4572" i="8" a="1"/>
  <c r="C4572" i="8" s="1"/>
  <c r="E4571" i="8" a="1"/>
  <c r="E4571" i="8" s="1"/>
  <c r="D4571" i="8" a="1"/>
  <c r="D4571" i="8" s="1"/>
  <c r="C4571" i="8" a="1"/>
  <c r="C4571" i="8" s="1"/>
  <c r="E4570" i="8" a="1"/>
  <c r="E4570" i="8" s="1"/>
  <c r="D4570" i="8" a="1"/>
  <c r="D4570" i="8" s="1"/>
  <c r="C4570" i="8" a="1"/>
  <c r="C4570" i="8" s="1"/>
  <c r="E4569" i="8" a="1"/>
  <c r="E4569" i="8" s="1"/>
  <c r="D4569" i="8" a="1"/>
  <c r="D4569" i="8" s="1"/>
  <c r="C4569" i="8" a="1"/>
  <c r="C4569" i="8" s="1"/>
  <c r="E4568" i="8" a="1"/>
  <c r="E4568" i="8" s="1"/>
  <c r="D4568" i="8" a="1"/>
  <c r="D4568" i="8" s="1"/>
  <c r="C4568" i="8" a="1"/>
  <c r="C4568" i="8" s="1"/>
  <c r="E4567" i="8" a="1"/>
  <c r="E4567" i="8" s="1"/>
  <c r="D4567" i="8" a="1"/>
  <c r="D4567" i="8" s="1"/>
  <c r="C4567" i="8" a="1"/>
  <c r="C4567" i="8" s="1"/>
  <c r="E4566" i="8" a="1"/>
  <c r="E4566" i="8" s="1"/>
  <c r="D4566" i="8" a="1"/>
  <c r="D4566" i="8" s="1"/>
  <c r="C4566" i="8" a="1"/>
  <c r="C4566" i="8" s="1"/>
  <c r="E4565" i="8" a="1"/>
  <c r="E4565" i="8" s="1"/>
  <c r="D4565" i="8" a="1"/>
  <c r="D4565" i="8" s="1"/>
  <c r="C4565" i="8" a="1"/>
  <c r="C4565" i="8" s="1"/>
  <c r="E4564" i="8" a="1"/>
  <c r="E4564" i="8" s="1"/>
  <c r="D4564" i="8" a="1"/>
  <c r="D4564" i="8" s="1"/>
  <c r="C4564" i="8" a="1"/>
  <c r="C4564" i="8" s="1"/>
  <c r="E4563" i="8" a="1"/>
  <c r="E4563" i="8" s="1"/>
  <c r="D4563" i="8" a="1"/>
  <c r="D4563" i="8" s="1"/>
  <c r="C4563" i="8" a="1"/>
  <c r="C4563" i="8" s="1"/>
  <c r="E4562" i="8" a="1"/>
  <c r="E4562" i="8" s="1"/>
  <c r="D4562" i="8" a="1"/>
  <c r="D4562" i="8" s="1"/>
  <c r="C4562" i="8" a="1"/>
  <c r="C4562" i="8" s="1"/>
  <c r="E4561" i="8" a="1"/>
  <c r="E4561" i="8" s="1"/>
  <c r="D4561" i="8" a="1"/>
  <c r="D4561" i="8" s="1"/>
  <c r="C4561" i="8" a="1"/>
  <c r="C4561" i="8" s="1"/>
  <c r="E4560" i="8" a="1"/>
  <c r="E4560" i="8" s="1"/>
  <c r="D4560" i="8" a="1"/>
  <c r="D4560" i="8" s="1"/>
  <c r="C4560" i="8" a="1"/>
  <c r="C4560" i="8" s="1"/>
  <c r="E4559" i="8" a="1"/>
  <c r="E4559" i="8" s="1"/>
  <c r="D4559" i="8" a="1"/>
  <c r="D4559" i="8" s="1"/>
  <c r="C4559" i="8" a="1"/>
  <c r="C4559" i="8" s="1"/>
  <c r="E4558" i="8" a="1"/>
  <c r="E4558" i="8" s="1"/>
  <c r="D4558" i="8" a="1"/>
  <c r="D4558" i="8" s="1"/>
  <c r="C4558" i="8" a="1"/>
  <c r="C4558" i="8" s="1"/>
  <c r="E4557" i="8" a="1"/>
  <c r="E4557" i="8" s="1"/>
  <c r="D4557" i="8" a="1"/>
  <c r="D4557" i="8" s="1"/>
  <c r="C4557" i="8" a="1"/>
  <c r="C4557" i="8" s="1"/>
  <c r="E4556" i="8" a="1"/>
  <c r="E4556" i="8" s="1"/>
  <c r="D4556" i="8" a="1"/>
  <c r="D4556" i="8" s="1"/>
  <c r="C4556" i="8" a="1"/>
  <c r="C4556" i="8" s="1"/>
  <c r="E4555" i="8" a="1"/>
  <c r="E4555" i="8" s="1"/>
  <c r="D4555" i="8" a="1"/>
  <c r="D4555" i="8" s="1"/>
  <c r="C4555" i="8" a="1"/>
  <c r="C4555" i="8" s="1"/>
  <c r="E4554" i="8" a="1"/>
  <c r="E4554" i="8" s="1"/>
  <c r="D4554" i="8" a="1"/>
  <c r="D4554" i="8" s="1"/>
  <c r="C4554" i="8" a="1"/>
  <c r="C4554" i="8" s="1"/>
  <c r="E4553" i="8" a="1"/>
  <c r="E4553" i="8" s="1"/>
  <c r="D4553" i="8" a="1"/>
  <c r="D4553" i="8" s="1"/>
  <c r="C4553" i="8" a="1"/>
  <c r="C4553" i="8" s="1"/>
  <c r="E4552" i="8" a="1"/>
  <c r="E4552" i="8" s="1"/>
  <c r="D4552" i="8" a="1"/>
  <c r="D4552" i="8" s="1"/>
  <c r="C4552" i="8" a="1"/>
  <c r="C4552" i="8" s="1"/>
  <c r="E4551" i="8" a="1"/>
  <c r="E4551" i="8" s="1"/>
  <c r="D4551" i="8" a="1"/>
  <c r="D4551" i="8" s="1"/>
  <c r="C4551" i="8" a="1"/>
  <c r="C4551" i="8" s="1"/>
  <c r="E4550" i="8" a="1"/>
  <c r="E4550" i="8" s="1"/>
  <c r="D4550" i="8" a="1"/>
  <c r="D4550" i="8" s="1"/>
  <c r="C4550" i="8" a="1"/>
  <c r="C4550" i="8" s="1"/>
  <c r="E4549" i="8" a="1"/>
  <c r="E4549" i="8" s="1"/>
  <c r="D4549" i="8" a="1"/>
  <c r="D4549" i="8" s="1"/>
  <c r="C4549" i="8" a="1"/>
  <c r="C4549" i="8" s="1"/>
  <c r="E4548" i="8" a="1"/>
  <c r="E4548" i="8" s="1"/>
  <c r="D4548" i="8" a="1"/>
  <c r="D4548" i="8" s="1"/>
  <c r="C4548" i="8" a="1"/>
  <c r="C4548" i="8" s="1"/>
  <c r="E4547" i="8" a="1"/>
  <c r="E4547" i="8" s="1"/>
  <c r="D4547" i="8" a="1"/>
  <c r="D4547" i="8" s="1"/>
  <c r="C4547" i="8" a="1"/>
  <c r="C4547" i="8" s="1"/>
  <c r="E4546" i="8" a="1"/>
  <c r="E4546" i="8" s="1"/>
  <c r="D4546" i="8" a="1"/>
  <c r="D4546" i="8" s="1"/>
  <c r="C4546" i="8" a="1"/>
  <c r="C4546" i="8" s="1"/>
  <c r="E4545" i="8" a="1"/>
  <c r="E4545" i="8" s="1"/>
  <c r="D4545" i="8" a="1"/>
  <c r="D4545" i="8" s="1"/>
  <c r="C4545" i="8" a="1"/>
  <c r="C4545" i="8" s="1"/>
  <c r="E4544" i="8" a="1"/>
  <c r="E4544" i="8" s="1"/>
  <c r="D4544" i="8" a="1"/>
  <c r="D4544" i="8" s="1"/>
  <c r="C4544" i="8" a="1"/>
  <c r="C4544" i="8" s="1"/>
  <c r="E4543" i="8" a="1"/>
  <c r="E4543" i="8" s="1"/>
  <c r="D4543" i="8" a="1"/>
  <c r="D4543" i="8" s="1"/>
  <c r="C4543" i="8" a="1"/>
  <c r="C4543" i="8" s="1"/>
  <c r="E4542" i="8" a="1"/>
  <c r="E4542" i="8" s="1"/>
  <c r="D4542" i="8" a="1"/>
  <c r="D4542" i="8" s="1"/>
  <c r="C4542" i="8" a="1"/>
  <c r="C4542" i="8" s="1"/>
  <c r="E4541" i="8" a="1"/>
  <c r="E4541" i="8" s="1"/>
  <c r="D4541" i="8" a="1"/>
  <c r="D4541" i="8" s="1"/>
  <c r="C4541" i="8" a="1"/>
  <c r="C4541" i="8" s="1"/>
  <c r="E4540" i="8" a="1"/>
  <c r="E4540" i="8" s="1"/>
  <c r="D4540" i="8" a="1"/>
  <c r="D4540" i="8" s="1"/>
  <c r="C4540" i="8" a="1"/>
  <c r="C4540" i="8" s="1"/>
  <c r="E4539" i="8" a="1"/>
  <c r="E4539" i="8" s="1"/>
  <c r="D4539" i="8" a="1"/>
  <c r="D4539" i="8" s="1"/>
  <c r="C4539" i="8" a="1"/>
  <c r="C4539" i="8" s="1"/>
  <c r="E4538" i="8" a="1"/>
  <c r="E4538" i="8" s="1"/>
  <c r="D4538" i="8" a="1"/>
  <c r="D4538" i="8" s="1"/>
  <c r="C4538" i="8" a="1"/>
  <c r="C4538" i="8" s="1"/>
  <c r="E4537" i="8" a="1"/>
  <c r="E4537" i="8" s="1"/>
  <c r="D4537" i="8" a="1"/>
  <c r="D4537" i="8" s="1"/>
  <c r="C4537" i="8" a="1"/>
  <c r="C4537" i="8" s="1"/>
  <c r="E4536" i="8" a="1"/>
  <c r="E4536" i="8" s="1"/>
  <c r="D4536" i="8" a="1"/>
  <c r="D4536" i="8" s="1"/>
  <c r="C4536" i="8" a="1"/>
  <c r="C4536" i="8" s="1"/>
  <c r="E4535" i="8" a="1"/>
  <c r="E4535" i="8" s="1"/>
  <c r="D4535" i="8" a="1"/>
  <c r="D4535" i="8" s="1"/>
  <c r="C4535" i="8" a="1"/>
  <c r="C4535" i="8" s="1"/>
  <c r="E4534" i="8" a="1"/>
  <c r="E4534" i="8" s="1"/>
  <c r="D4534" i="8" a="1"/>
  <c r="D4534" i="8" s="1"/>
  <c r="C4534" i="8" a="1"/>
  <c r="C4534" i="8" s="1"/>
  <c r="E4533" i="8" a="1"/>
  <c r="E4533" i="8" s="1"/>
  <c r="D4533" i="8" a="1"/>
  <c r="D4533" i="8" s="1"/>
  <c r="C4533" i="8" a="1"/>
  <c r="C4533" i="8" s="1"/>
  <c r="E4532" i="8" a="1"/>
  <c r="E4532" i="8" s="1"/>
  <c r="D4532" i="8" a="1"/>
  <c r="D4532" i="8" s="1"/>
  <c r="C4532" i="8" a="1"/>
  <c r="C4532" i="8" s="1"/>
  <c r="E4531" i="8" a="1"/>
  <c r="E4531" i="8" s="1"/>
  <c r="D4531" i="8" a="1"/>
  <c r="D4531" i="8" s="1"/>
  <c r="C4531" i="8" a="1"/>
  <c r="C4531" i="8" s="1"/>
  <c r="E4530" i="8" a="1"/>
  <c r="E4530" i="8" s="1"/>
  <c r="D4530" i="8" a="1"/>
  <c r="D4530" i="8" s="1"/>
  <c r="C4530" i="8" a="1"/>
  <c r="C4530" i="8" s="1"/>
  <c r="E4529" i="8" a="1"/>
  <c r="E4529" i="8" s="1"/>
  <c r="D4529" i="8" a="1"/>
  <c r="D4529" i="8" s="1"/>
  <c r="C4529" i="8" a="1"/>
  <c r="C4529" i="8" s="1"/>
  <c r="E4528" i="8" a="1"/>
  <c r="E4528" i="8" s="1"/>
  <c r="D4528" i="8" a="1"/>
  <c r="D4528" i="8" s="1"/>
  <c r="C4528" i="8" a="1"/>
  <c r="C4528" i="8" s="1"/>
  <c r="E4527" i="8" a="1"/>
  <c r="E4527" i="8" s="1"/>
  <c r="D4527" i="8" a="1"/>
  <c r="D4527" i="8" s="1"/>
  <c r="C4527" i="8" a="1"/>
  <c r="C4527" i="8" s="1"/>
  <c r="E4526" i="8" a="1"/>
  <c r="E4526" i="8" s="1"/>
  <c r="D4526" i="8" a="1"/>
  <c r="D4526" i="8" s="1"/>
  <c r="C4526" i="8" a="1"/>
  <c r="C4526" i="8" s="1"/>
  <c r="E4525" i="8" a="1"/>
  <c r="E4525" i="8" s="1"/>
  <c r="D4525" i="8" a="1"/>
  <c r="D4525" i="8" s="1"/>
  <c r="C4525" i="8" a="1"/>
  <c r="C4525" i="8" s="1"/>
  <c r="E4524" i="8" a="1"/>
  <c r="E4524" i="8" s="1"/>
  <c r="D4524" i="8" a="1"/>
  <c r="D4524" i="8" s="1"/>
  <c r="C4524" i="8" a="1"/>
  <c r="C4524" i="8" s="1"/>
  <c r="E4523" i="8" a="1"/>
  <c r="E4523" i="8" s="1"/>
  <c r="D4523" i="8" a="1"/>
  <c r="D4523" i="8" s="1"/>
  <c r="C4523" i="8" a="1"/>
  <c r="C4523" i="8" s="1"/>
  <c r="E4522" i="8" a="1"/>
  <c r="E4522" i="8" s="1"/>
  <c r="D4522" i="8" a="1"/>
  <c r="D4522" i="8" s="1"/>
  <c r="C4522" i="8" a="1"/>
  <c r="C4522" i="8" s="1"/>
  <c r="E4521" i="8" a="1"/>
  <c r="E4521" i="8" s="1"/>
  <c r="D4521" i="8" a="1"/>
  <c r="D4521" i="8" s="1"/>
  <c r="C4521" i="8" a="1"/>
  <c r="C4521" i="8" s="1"/>
  <c r="E4520" i="8" a="1"/>
  <c r="E4520" i="8" s="1"/>
  <c r="D4520" i="8" a="1"/>
  <c r="D4520" i="8" s="1"/>
  <c r="C4520" i="8" a="1"/>
  <c r="C4520" i="8" s="1"/>
  <c r="E4519" i="8" a="1"/>
  <c r="E4519" i="8" s="1"/>
  <c r="D4519" i="8" a="1"/>
  <c r="D4519" i="8" s="1"/>
  <c r="C4519" i="8" a="1"/>
  <c r="C4519" i="8" s="1"/>
  <c r="E4518" i="8" a="1"/>
  <c r="E4518" i="8" s="1"/>
  <c r="D4518" i="8" a="1"/>
  <c r="D4518" i="8" s="1"/>
  <c r="C4518" i="8" a="1"/>
  <c r="C4518" i="8" s="1"/>
  <c r="E4517" i="8" a="1"/>
  <c r="E4517" i="8" s="1"/>
  <c r="D4517" i="8" a="1"/>
  <c r="D4517" i="8" s="1"/>
  <c r="C4517" i="8" a="1"/>
  <c r="C4517" i="8" s="1"/>
  <c r="E4516" i="8" a="1"/>
  <c r="E4516" i="8" s="1"/>
  <c r="D4516" i="8" a="1"/>
  <c r="D4516" i="8" s="1"/>
  <c r="C4516" i="8" a="1"/>
  <c r="C4516" i="8" s="1"/>
  <c r="E4515" i="8" a="1"/>
  <c r="E4515" i="8" s="1"/>
  <c r="D4515" i="8" a="1"/>
  <c r="D4515" i="8" s="1"/>
  <c r="C4515" i="8" a="1"/>
  <c r="C4515" i="8" s="1"/>
  <c r="E4514" i="8" a="1"/>
  <c r="E4514" i="8" s="1"/>
  <c r="D4514" i="8" a="1"/>
  <c r="D4514" i="8" s="1"/>
  <c r="C4514" i="8" a="1"/>
  <c r="C4514" i="8" s="1"/>
  <c r="E4513" i="8" a="1"/>
  <c r="E4513" i="8" s="1"/>
  <c r="D4513" i="8" a="1"/>
  <c r="D4513" i="8" s="1"/>
  <c r="C4513" i="8" a="1"/>
  <c r="C4513" i="8" s="1"/>
  <c r="E4512" i="8" a="1"/>
  <c r="E4512" i="8" s="1"/>
  <c r="D4512" i="8" a="1"/>
  <c r="D4512" i="8" s="1"/>
  <c r="C4512" i="8" a="1"/>
  <c r="C4512" i="8" s="1"/>
  <c r="E4511" i="8" a="1"/>
  <c r="E4511" i="8" s="1"/>
  <c r="D4511" i="8" a="1"/>
  <c r="D4511" i="8" s="1"/>
  <c r="C4511" i="8" a="1"/>
  <c r="C4511" i="8" s="1"/>
  <c r="E4510" i="8" a="1"/>
  <c r="E4510" i="8" s="1"/>
  <c r="D4510" i="8" a="1"/>
  <c r="D4510" i="8" s="1"/>
  <c r="C4510" i="8" a="1"/>
  <c r="C4510" i="8" s="1"/>
  <c r="E4509" i="8" a="1"/>
  <c r="E4509" i="8" s="1"/>
  <c r="D4509" i="8" a="1"/>
  <c r="D4509" i="8" s="1"/>
  <c r="C4509" i="8" a="1"/>
  <c r="C4509" i="8" s="1"/>
  <c r="E4508" i="8" a="1"/>
  <c r="E4508" i="8" s="1"/>
  <c r="D4508" i="8" a="1"/>
  <c r="D4508" i="8" s="1"/>
  <c r="C4508" i="8" a="1"/>
  <c r="C4508" i="8" s="1"/>
  <c r="E4507" i="8" a="1"/>
  <c r="E4507" i="8" s="1"/>
  <c r="D4507" i="8" a="1"/>
  <c r="D4507" i="8" s="1"/>
  <c r="C4507" i="8" a="1"/>
  <c r="C4507" i="8" s="1"/>
  <c r="E4506" i="8" a="1"/>
  <c r="E4506" i="8" s="1"/>
  <c r="D4506" i="8" a="1"/>
  <c r="D4506" i="8" s="1"/>
  <c r="C4506" i="8" a="1"/>
  <c r="C4506" i="8" s="1"/>
  <c r="E4505" i="8" a="1"/>
  <c r="E4505" i="8" s="1"/>
  <c r="D4505" i="8" a="1"/>
  <c r="D4505" i="8" s="1"/>
  <c r="C4505" i="8" a="1"/>
  <c r="C4505" i="8" s="1"/>
  <c r="E4504" i="8" a="1"/>
  <c r="E4504" i="8" s="1"/>
  <c r="D4504" i="8" a="1"/>
  <c r="D4504" i="8" s="1"/>
  <c r="C4504" i="8" a="1"/>
  <c r="C4504" i="8" s="1"/>
  <c r="E4503" i="8" a="1"/>
  <c r="E4503" i="8" s="1"/>
  <c r="D4503" i="8" a="1"/>
  <c r="D4503" i="8" s="1"/>
  <c r="C4503" i="8" a="1"/>
  <c r="C4503" i="8" s="1"/>
  <c r="E4502" i="8" a="1"/>
  <c r="E4502" i="8" s="1"/>
  <c r="D4502" i="8" a="1"/>
  <c r="D4502" i="8" s="1"/>
  <c r="C4502" i="8" a="1"/>
  <c r="C4502" i="8" s="1"/>
  <c r="E4501" i="8" a="1"/>
  <c r="E4501" i="8" s="1"/>
  <c r="D4501" i="8" a="1"/>
  <c r="D4501" i="8" s="1"/>
  <c r="C4501" i="8" a="1"/>
  <c r="C4501" i="8" s="1"/>
  <c r="E4500" i="8" a="1"/>
  <c r="E4500" i="8" s="1"/>
  <c r="D4500" i="8" a="1"/>
  <c r="D4500" i="8" s="1"/>
  <c r="C4500" i="8" a="1"/>
  <c r="C4500" i="8" s="1"/>
  <c r="E4499" i="8" a="1"/>
  <c r="E4499" i="8" s="1"/>
  <c r="D4499" i="8" a="1"/>
  <c r="D4499" i="8" s="1"/>
  <c r="C4499" i="8" a="1"/>
  <c r="C4499" i="8" s="1"/>
  <c r="E4498" i="8" a="1"/>
  <c r="E4498" i="8" s="1"/>
  <c r="D4498" i="8" a="1"/>
  <c r="D4498" i="8" s="1"/>
  <c r="C4498" i="8" a="1"/>
  <c r="C4498" i="8" s="1"/>
  <c r="E4497" i="8" a="1"/>
  <c r="E4497" i="8" s="1"/>
  <c r="D4497" i="8" a="1"/>
  <c r="D4497" i="8" s="1"/>
  <c r="C4497" i="8" a="1"/>
  <c r="C4497" i="8" s="1"/>
  <c r="E4496" i="8" a="1"/>
  <c r="E4496" i="8" s="1"/>
  <c r="D4496" i="8" a="1"/>
  <c r="D4496" i="8" s="1"/>
  <c r="C4496" i="8" a="1"/>
  <c r="C4496" i="8" s="1"/>
  <c r="E4495" i="8" a="1"/>
  <c r="E4495" i="8" s="1"/>
  <c r="D4495" i="8" a="1"/>
  <c r="D4495" i="8" s="1"/>
  <c r="C4495" i="8" a="1"/>
  <c r="C4495" i="8" s="1"/>
  <c r="E4494" i="8" a="1"/>
  <c r="E4494" i="8" s="1"/>
  <c r="D4494" i="8" a="1"/>
  <c r="D4494" i="8" s="1"/>
  <c r="C4494" i="8" a="1"/>
  <c r="C4494" i="8" s="1"/>
  <c r="E4493" i="8" a="1"/>
  <c r="E4493" i="8" s="1"/>
  <c r="D4493" i="8" a="1"/>
  <c r="D4493" i="8" s="1"/>
  <c r="C4493" i="8" a="1"/>
  <c r="C4493" i="8" s="1"/>
  <c r="E4492" i="8" a="1"/>
  <c r="E4492" i="8" s="1"/>
  <c r="D4492" i="8" a="1"/>
  <c r="D4492" i="8" s="1"/>
  <c r="C4492" i="8" a="1"/>
  <c r="C4492" i="8" s="1"/>
  <c r="E4491" i="8" a="1"/>
  <c r="E4491" i="8" s="1"/>
  <c r="D4491" i="8" a="1"/>
  <c r="D4491" i="8" s="1"/>
  <c r="C4491" i="8" a="1"/>
  <c r="C4491" i="8" s="1"/>
  <c r="E4490" i="8" a="1"/>
  <c r="E4490" i="8" s="1"/>
  <c r="D4490" i="8" a="1"/>
  <c r="D4490" i="8" s="1"/>
  <c r="C4490" i="8" a="1"/>
  <c r="C4490" i="8" s="1"/>
  <c r="E4489" i="8" a="1"/>
  <c r="E4489" i="8" s="1"/>
  <c r="D4489" i="8" a="1"/>
  <c r="D4489" i="8" s="1"/>
  <c r="C4489" i="8" a="1"/>
  <c r="C4489" i="8" s="1"/>
  <c r="E4488" i="8" a="1"/>
  <c r="E4488" i="8" s="1"/>
  <c r="D4488" i="8" a="1"/>
  <c r="D4488" i="8" s="1"/>
  <c r="C4488" i="8" a="1"/>
  <c r="C4488" i="8" s="1"/>
  <c r="E4487" i="8" a="1"/>
  <c r="E4487" i="8" s="1"/>
  <c r="D4487" i="8" a="1"/>
  <c r="D4487" i="8" s="1"/>
  <c r="C4487" i="8" a="1"/>
  <c r="C4487" i="8" s="1"/>
  <c r="E4486" i="8" a="1"/>
  <c r="E4486" i="8" s="1"/>
  <c r="D4486" i="8" a="1"/>
  <c r="D4486" i="8" s="1"/>
  <c r="C4486" i="8" a="1"/>
  <c r="C4486" i="8" s="1"/>
  <c r="E4485" i="8" a="1"/>
  <c r="E4485" i="8" s="1"/>
  <c r="D4485" i="8" a="1"/>
  <c r="D4485" i="8" s="1"/>
  <c r="C4485" i="8" a="1"/>
  <c r="C4485" i="8" s="1"/>
  <c r="E4484" i="8" a="1"/>
  <c r="E4484" i="8" s="1"/>
  <c r="D4484" i="8" a="1"/>
  <c r="D4484" i="8" s="1"/>
  <c r="C4484" i="8" a="1"/>
  <c r="C4484" i="8" s="1"/>
  <c r="E4483" i="8" a="1"/>
  <c r="E4483" i="8" s="1"/>
  <c r="D4483" i="8" a="1"/>
  <c r="D4483" i="8" s="1"/>
  <c r="C4483" i="8" a="1"/>
  <c r="C4483" i="8" s="1"/>
  <c r="E4482" i="8" a="1"/>
  <c r="E4482" i="8" s="1"/>
  <c r="D4482" i="8" a="1"/>
  <c r="D4482" i="8" s="1"/>
  <c r="C4482" i="8" a="1"/>
  <c r="C4482" i="8" s="1"/>
  <c r="E4481" i="8" a="1"/>
  <c r="E4481" i="8" s="1"/>
  <c r="D4481" i="8" a="1"/>
  <c r="D4481" i="8" s="1"/>
  <c r="C4481" i="8" a="1"/>
  <c r="C4481" i="8" s="1"/>
  <c r="E4480" i="8" a="1"/>
  <c r="E4480" i="8" s="1"/>
  <c r="D4480" i="8" a="1"/>
  <c r="D4480" i="8" s="1"/>
  <c r="C4480" i="8" a="1"/>
  <c r="C4480" i="8" s="1"/>
  <c r="E4479" i="8" a="1"/>
  <c r="E4479" i="8" s="1"/>
  <c r="D4479" i="8" a="1"/>
  <c r="D4479" i="8" s="1"/>
  <c r="C4479" i="8" a="1"/>
  <c r="C4479" i="8" s="1"/>
  <c r="E4478" i="8" a="1"/>
  <c r="E4478" i="8" s="1"/>
  <c r="D4478" i="8" a="1"/>
  <c r="D4478" i="8" s="1"/>
  <c r="C4478" i="8" a="1"/>
  <c r="C4478" i="8" s="1"/>
  <c r="E4477" i="8" a="1"/>
  <c r="E4477" i="8" s="1"/>
  <c r="D4477" i="8" a="1"/>
  <c r="D4477" i="8" s="1"/>
  <c r="C4477" i="8" a="1"/>
  <c r="C4477" i="8" s="1"/>
  <c r="E4476" i="8" a="1"/>
  <c r="E4476" i="8" s="1"/>
  <c r="D4476" i="8" a="1"/>
  <c r="D4476" i="8" s="1"/>
  <c r="C4476" i="8" a="1"/>
  <c r="C4476" i="8" s="1"/>
  <c r="E4475" i="8" a="1"/>
  <c r="E4475" i="8" s="1"/>
  <c r="D4475" i="8" a="1"/>
  <c r="D4475" i="8" s="1"/>
  <c r="C4475" i="8" a="1"/>
  <c r="C4475" i="8" s="1"/>
  <c r="E4474" i="8" a="1"/>
  <c r="E4474" i="8" s="1"/>
  <c r="D4474" i="8" a="1"/>
  <c r="D4474" i="8" s="1"/>
  <c r="C4474" i="8" a="1"/>
  <c r="C4474" i="8" s="1"/>
  <c r="E4473" i="8" a="1"/>
  <c r="E4473" i="8" s="1"/>
  <c r="D4473" i="8" a="1"/>
  <c r="D4473" i="8" s="1"/>
  <c r="C4473" i="8" a="1"/>
  <c r="C4473" i="8" s="1"/>
  <c r="E4472" i="8" a="1"/>
  <c r="E4472" i="8" s="1"/>
  <c r="D4472" i="8" a="1"/>
  <c r="D4472" i="8" s="1"/>
  <c r="C4472" i="8" a="1"/>
  <c r="C4472" i="8" s="1"/>
  <c r="E4471" i="8" a="1"/>
  <c r="E4471" i="8" s="1"/>
  <c r="D4471" i="8" a="1"/>
  <c r="D4471" i="8" s="1"/>
  <c r="C4471" i="8" a="1"/>
  <c r="C4471" i="8" s="1"/>
  <c r="E4470" i="8" a="1"/>
  <c r="E4470" i="8" s="1"/>
  <c r="D4470" i="8" a="1"/>
  <c r="D4470" i="8" s="1"/>
  <c r="C4470" i="8" a="1"/>
  <c r="C4470" i="8" s="1"/>
  <c r="E4469" i="8" a="1"/>
  <c r="E4469" i="8" s="1"/>
  <c r="D4469" i="8" a="1"/>
  <c r="D4469" i="8" s="1"/>
  <c r="C4469" i="8" a="1"/>
  <c r="C4469" i="8" s="1"/>
  <c r="E4468" i="8" a="1"/>
  <c r="E4468" i="8" s="1"/>
  <c r="D4468" i="8" a="1"/>
  <c r="D4468" i="8" s="1"/>
  <c r="C4468" i="8" a="1"/>
  <c r="C4468" i="8" s="1"/>
  <c r="E4467" i="8" a="1"/>
  <c r="E4467" i="8" s="1"/>
  <c r="D4467" i="8" a="1"/>
  <c r="D4467" i="8" s="1"/>
  <c r="C4467" i="8" a="1"/>
  <c r="C4467" i="8" s="1"/>
  <c r="E4466" i="8" a="1"/>
  <c r="E4466" i="8" s="1"/>
  <c r="D4466" i="8" a="1"/>
  <c r="D4466" i="8" s="1"/>
  <c r="C4466" i="8" a="1"/>
  <c r="C4466" i="8" s="1"/>
  <c r="E4465" i="8" a="1"/>
  <c r="E4465" i="8" s="1"/>
  <c r="D4465" i="8" a="1"/>
  <c r="D4465" i="8" s="1"/>
  <c r="C4465" i="8" a="1"/>
  <c r="C4465" i="8" s="1"/>
  <c r="E4464" i="8" a="1"/>
  <c r="E4464" i="8" s="1"/>
  <c r="D4464" i="8" a="1"/>
  <c r="D4464" i="8" s="1"/>
  <c r="C4464" i="8" a="1"/>
  <c r="C4464" i="8" s="1"/>
  <c r="E4463" i="8" a="1"/>
  <c r="E4463" i="8" s="1"/>
  <c r="D4463" i="8" a="1"/>
  <c r="D4463" i="8" s="1"/>
  <c r="C4463" i="8" a="1"/>
  <c r="C4463" i="8" s="1"/>
  <c r="E4462" i="8" a="1"/>
  <c r="E4462" i="8" s="1"/>
  <c r="D4462" i="8" a="1"/>
  <c r="D4462" i="8" s="1"/>
  <c r="C4462" i="8" a="1"/>
  <c r="C4462" i="8" s="1"/>
  <c r="E4461" i="8" a="1"/>
  <c r="E4461" i="8" s="1"/>
  <c r="D4461" i="8" a="1"/>
  <c r="D4461" i="8" s="1"/>
  <c r="C4461" i="8" a="1"/>
  <c r="C4461" i="8" s="1"/>
  <c r="E4460" i="8" a="1"/>
  <c r="E4460" i="8" s="1"/>
  <c r="D4460" i="8" a="1"/>
  <c r="D4460" i="8" s="1"/>
  <c r="C4460" i="8" a="1"/>
  <c r="C4460" i="8" s="1"/>
  <c r="E4459" i="8" a="1"/>
  <c r="E4459" i="8" s="1"/>
  <c r="D4459" i="8" a="1"/>
  <c r="D4459" i="8" s="1"/>
  <c r="C4459" i="8" a="1"/>
  <c r="C4459" i="8" s="1"/>
  <c r="E4458" i="8" a="1"/>
  <c r="E4458" i="8" s="1"/>
  <c r="D4458" i="8" a="1"/>
  <c r="D4458" i="8" s="1"/>
  <c r="C4458" i="8" a="1"/>
  <c r="C4458" i="8" s="1"/>
  <c r="E4457" i="8" a="1"/>
  <c r="E4457" i="8" s="1"/>
  <c r="D4457" i="8" a="1"/>
  <c r="D4457" i="8" s="1"/>
  <c r="C4457" i="8" a="1"/>
  <c r="C4457" i="8" s="1"/>
  <c r="E4456" i="8" a="1"/>
  <c r="E4456" i="8" s="1"/>
  <c r="D4456" i="8" a="1"/>
  <c r="D4456" i="8" s="1"/>
  <c r="C4456" i="8" a="1"/>
  <c r="C4456" i="8" s="1"/>
  <c r="E4455" i="8" a="1"/>
  <c r="E4455" i="8" s="1"/>
  <c r="D4455" i="8" a="1"/>
  <c r="D4455" i="8" s="1"/>
  <c r="C4455" i="8" a="1"/>
  <c r="C4455" i="8" s="1"/>
  <c r="E4454" i="8" a="1"/>
  <c r="E4454" i="8" s="1"/>
  <c r="D4454" i="8" a="1"/>
  <c r="D4454" i="8" s="1"/>
  <c r="C4454" i="8" a="1"/>
  <c r="C4454" i="8" s="1"/>
  <c r="E4453" i="8" a="1"/>
  <c r="E4453" i="8" s="1"/>
  <c r="D4453" i="8" a="1"/>
  <c r="D4453" i="8" s="1"/>
  <c r="C4453" i="8" a="1"/>
  <c r="C4453" i="8" s="1"/>
  <c r="E4452" i="8" a="1"/>
  <c r="E4452" i="8" s="1"/>
  <c r="D4452" i="8" a="1"/>
  <c r="D4452" i="8" s="1"/>
  <c r="C4452" i="8" a="1"/>
  <c r="C4452" i="8" s="1"/>
  <c r="E4451" i="8" a="1"/>
  <c r="E4451" i="8" s="1"/>
  <c r="D4451" i="8" a="1"/>
  <c r="D4451" i="8" s="1"/>
  <c r="C4451" i="8" a="1"/>
  <c r="C4451" i="8" s="1"/>
  <c r="E4450" i="8" a="1"/>
  <c r="E4450" i="8" s="1"/>
  <c r="D4450" i="8" a="1"/>
  <c r="D4450" i="8" s="1"/>
  <c r="C4450" i="8" a="1"/>
  <c r="C4450" i="8" s="1"/>
  <c r="E4449" i="8" a="1"/>
  <c r="E4449" i="8" s="1"/>
  <c r="D4449" i="8" a="1"/>
  <c r="D4449" i="8" s="1"/>
  <c r="C4449" i="8" a="1"/>
  <c r="C4449" i="8" s="1"/>
  <c r="E4448" i="8" a="1"/>
  <c r="E4448" i="8" s="1"/>
  <c r="D4448" i="8" a="1"/>
  <c r="D4448" i="8" s="1"/>
  <c r="C4448" i="8" a="1"/>
  <c r="C4448" i="8" s="1"/>
  <c r="E4447" i="8" a="1"/>
  <c r="E4447" i="8" s="1"/>
  <c r="D4447" i="8" a="1"/>
  <c r="D4447" i="8" s="1"/>
  <c r="C4447" i="8" a="1"/>
  <c r="C4447" i="8" s="1"/>
  <c r="E4446" i="8" a="1"/>
  <c r="E4446" i="8" s="1"/>
  <c r="D4446" i="8" a="1"/>
  <c r="D4446" i="8" s="1"/>
  <c r="C4446" i="8" a="1"/>
  <c r="C4446" i="8" s="1"/>
  <c r="E4445" i="8" a="1"/>
  <c r="E4445" i="8" s="1"/>
  <c r="D4445" i="8" a="1"/>
  <c r="D4445" i="8" s="1"/>
  <c r="C4445" i="8" a="1"/>
  <c r="C4445" i="8" s="1"/>
  <c r="E4444" i="8" a="1"/>
  <c r="E4444" i="8" s="1"/>
  <c r="D4444" i="8" a="1"/>
  <c r="D4444" i="8" s="1"/>
  <c r="C4444" i="8" a="1"/>
  <c r="C4444" i="8" s="1"/>
  <c r="E4443" i="8" a="1"/>
  <c r="E4443" i="8" s="1"/>
  <c r="D4443" i="8" a="1"/>
  <c r="D4443" i="8" s="1"/>
  <c r="C4443" i="8" a="1"/>
  <c r="C4443" i="8" s="1"/>
  <c r="E4442" i="8" a="1"/>
  <c r="E4442" i="8" s="1"/>
  <c r="D4442" i="8" a="1"/>
  <c r="D4442" i="8" s="1"/>
  <c r="C4442" i="8" a="1"/>
  <c r="C4442" i="8" s="1"/>
  <c r="E4441" i="8" a="1"/>
  <c r="E4441" i="8" s="1"/>
  <c r="D4441" i="8" a="1"/>
  <c r="D4441" i="8" s="1"/>
  <c r="C4441" i="8" a="1"/>
  <c r="C4441" i="8" s="1"/>
  <c r="E4440" i="8" a="1"/>
  <c r="E4440" i="8" s="1"/>
  <c r="D4440" i="8" a="1"/>
  <c r="D4440" i="8" s="1"/>
  <c r="C4440" i="8" a="1"/>
  <c r="C4440" i="8" s="1"/>
  <c r="E4439" i="8" a="1"/>
  <c r="E4439" i="8" s="1"/>
  <c r="D4439" i="8" a="1"/>
  <c r="D4439" i="8" s="1"/>
  <c r="C4439" i="8" a="1"/>
  <c r="C4439" i="8" s="1"/>
  <c r="E4438" i="8" a="1"/>
  <c r="E4438" i="8" s="1"/>
  <c r="D4438" i="8" a="1"/>
  <c r="D4438" i="8" s="1"/>
  <c r="C4438" i="8" a="1"/>
  <c r="C4438" i="8" s="1"/>
  <c r="E4437" i="8" a="1"/>
  <c r="E4437" i="8" s="1"/>
  <c r="D4437" i="8" a="1"/>
  <c r="D4437" i="8" s="1"/>
  <c r="C4437" i="8" a="1"/>
  <c r="C4437" i="8" s="1"/>
  <c r="E4436" i="8" a="1"/>
  <c r="E4436" i="8" s="1"/>
  <c r="D4436" i="8" a="1"/>
  <c r="D4436" i="8" s="1"/>
  <c r="C4436" i="8" a="1"/>
  <c r="C4436" i="8" s="1"/>
  <c r="E4435" i="8" a="1"/>
  <c r="E4435" i="8" s="1"/>
  <c r="D4435" i="8" a="1"/>
  <c r="D4435" i="8" s="1"/>
  <c r="C4435" i="8" a="1"/>
  <c r="C4435" i="8" s="1"/>
  <c r="E4434" i="8" a="1"/>
  <c r="E4434" i="8" s="1"/>
  <c r="D4434" i="8" a="1"/>
  <c r="D4434" i="8" s="1"/>
  <c r="C4434" i="8" a="1"/>
  <c r="C4434" i="8" s="1"/>
  <c r="E4433" i="8" a="1"/>
  <c r="E4433" i="8" s="1"/>
  <c r="D4433" i="8" a="1"/>
  <c r="D4433" i="8" s="1"/>
  <c r="C4433" i="8" a="1"/>
  <c r="C4433" i="8" s="1"/>
  <c r="E4432" i="8" a="1"/>
  <c r="E4432" i="8" s="1"/>
  <c r="D4432" i="8" a="1"/>
  <c r="D4432" i="8" s="1"/>
  <c r="C4432" i="8" a="1"/>
  <c r="C4432" i="8" s="1"/>
  <c r="E4431" i="8" a="1"/>
  <c r="E4431" i="8" s="1"/>
  <c r="D4431" i="8" a="1"/>
  <c r="D4431" i="8" s="1"/>
  <c r="C4431" i="8" a="1"/>
  <c r="C4431" i="8" s="1"/>
  <c r="E4430" i="8" a="1"/>
  <c r="E4430" i="8" s="1"/>
  <c r="D4430" i="8" a="1"/>
  <c r="D4430" i="8" s="1"/>
  <c r="C4430" i="8" a="1"/>
  <c r="C4430" i="8" s="1"/>
  <c r="E4429" i="8" a="1"/>
  <c r="E4429" i="8" s="1"/>
  <c r="D4429" i="8" a="1"/>
  <c r="D4429" i="8" s="1"/>
  <c r="C4429" i="8" a="1"/>
  <c r="C4429" i="8" s="1"/>
  <c r="E4428" i="8" a="1"/>
  <c r="E4428" i="8" s="1"/>
  <c r="D4428" i="8" a="1"/>
  <c r="D4428" i="8" s="1"/>
  <c r="C4428" i="8" a="1"/>
  <c r="C4428" i="8" s="1"/>
  <c r="E4427" i="8" a="1"/>
  <c r="E4427" i="8" s="1"/>
  <c r="D4427" i="8" a="1"/>
  <c r="D4427" i="8" s="1"/>
  <c r="C4427" i="8" a="1"/>
  <c r="C4427" i="8" s="1"/>
  <c r="E4426" i="8" a="1"/>
  <c r="E4426" i="8" s="1"/>
  <c r="D4426" i="8" a="1"/>
  <c r="D4426" i="8" s="1"/>
  <c r="C4426" i="8" a="1"/>
  <c r="C4426" i="8" s="1"/>
  <c r="E4425" i="8" a="1"/>
  <c r="E4425" i="8" s="1"/>
  <c r="D4425" i="8" a="1"/>
  <c r="D4425" i="8" s="1"/>
  <c r="C4425" i="8" a="1"/>
  <c r="C4425" i="8" s="1"/>
  <c r="E4424" i="8" a="1"/>
  <c r="E4424" i="8" s="1"/>
  <c r="D4424" i="8" a="1"/>
  <c r="D4424" i="8" s="1"/>
  <c r="C4424" i="8" a="1"/>
  <c r="C4424" i="8" s="1"/>
  <c r="E4423" i="8" a="1"/>
  <c r="E4423" i="8" s="1"/>
  <c r="D4423" i="8" a="1"/>
  <c r="D4423" i="8" s="1"/>
  <c r="C4423" i="8" a="1"/>
  <c r="C4423" i="8" s="1"/>
  <c r="E4422" i="8" a="1"/>
  <c r="E4422" i="8" s="1"/>
  <c r="D4422" i="8" a="1"/>
  <c r="D4422" i="8" s="1"/>
  <c r="C4422" i="8" a="1"/>
  <c r="C4422" i="8" s="1"/>
  <c r="E4421" i="8" a="1"/>
  <c r="E4421" i="8" s="1"/>
  <c r="D4421" i="8" a="1"/>
  <c r="D4421" i="8" s="1"/>
  <c r="C4421" i="8" a="1"/>
  <c r="C4421" i="8" s="1"/>
  <c r="E4420" i="8" a="1"/>
  <c r="E4420" i="8" s="1"/>
  <c r="D4420" i="8" a="1"/>
  <c r="D4420" i="8" s="1"/>
  <c r="C4420" i="8" a="1"/>
  <c r="C4420" i="8" s="1"/>
  <c r="E4419" i="8" a="1"/>
  <c r="E4419" i="8" s="1"/>
  <c r="D4419" i="8" a="1"/>
  <c r="D4419" i="8" s="1"/>
  <c r="C4419" i="8" a="1"/>
  <c r="C4419" i="8" s="1"/>
  <c r="E4418" i="8" a="1"/>
  <c r="E4418" i="8" s="1"/>
  <c r="D4418" i="8" a="1"/>
  <c r="D4418" i="8" s="1"/>
  <c r="C4418" i="8" a="1"/>
  <c r="C4418" i="8" s="1"/>
  <c r="E4417" i="8" a="1"/>
  <c r="E4417" i="8" s="1"/>
  <c r="D4417" i="8" a="1"/>
  <c r="D4417" i="8" s="1"/>
  <c r="C4417" i="8" a="1"/>
  <c r="C4417" i="8" s="1"/>
  <c r="E4416" i="8" a="1"/>
  <c r="E4416" i="8" s="1"/>
  <c r="D4416" i="8" a="1"/>
  <c r="D4416" i="8" s="1"/>
  <c r="C4416" i="8" a="1"/>
  <c r="C4416" i="8" s="1"/>
  <c r="E4415" i="8" a="1"/>
  <c r="E4415" i="8" s="1"/>
  <c r="D4415" i="8" a="1"/>
  <c r="D4415" i="8" s="1"/>
  <c r="C4415" i="8" a="1"/>
  <c r="C4415" i="8" s="1"/>
  <c r="E4414" i="8" a="1"/>
  <c r="E4414" i="8" s="1"/>
  <c r="D4414" i="8" a="1"/>
  <c r="D4414" i="8" s="1"/>
  <c r="C4414" i="8" a="1"/>
  <c r="C4414" i="8" s="1"/>
  <c r="E4413" i="8" a="1"/>
  <c r="E4413" i="8" s="1"/>
  <c r="D4413" i="8" a="1"/>
  <c r="D4413" i="8" s="1"/>
  <c r="C4413" i="8" a="1"/>
  <c r="C4413" i="8" s="1"/>
  <c r="E4412" i="8" a="1"/>
  <c r="E4412" i="8" s="1"/>
  <c r="D4412" i="8" a="1"/>
  <c r="D4412" i="8" s="1"/>
  <c r="C4412" i="8" a="1"/>
  <c r="C4412" i="8" s="1"/>
  <c r="E4411" i="8" a="1"/>
  <c r="E4411" i="8" s="1"/>
  <c r="D4411" i="8" a="1"/>
  <c r="D4411" i="8" s="1"/>
  <c r="C4411" i="8" a="1"/>
  <c r="C4411" i="8" s="1"/>
  <c r="E4410" i="8" a="1"/>
  <c r="E4410" i="8" s="1"/>
  <c r="D4410" i="8" a="1"/>
  <c r="D4410" i="8" s="1"/>
  <c r="C4410" i="8" a="1"/>
  <c r="C4410" i="8" s="1"/>
  <c r="E4409" i="8" a="1"/>
  <c r="E4409" i="8" s="1"/>
  <c r="D4409" i="8" a="1"/>
  <c r="D4409" i="8" s="1"/>
  <c r="C4409" i="8" a="1"/>
  <c r="C4409" i="8" s="1"/>
  <c r="E4408" i="8" a="1"/>
  <c r="E4408" i="8" s="1"/>
  <c r="D4408" i="8" a="1"/>
  <c r="D4408" i="8" s="1"/>
  <c r="C4408" i="8" a="1"/>
  <c r="C4408" i="8" s="1"/>
  <c r="E4407" i="8" a="1"/>
  <c r="E4407" i="8" s="1"/>
  <c r="D4407" i="8" a="1"/>
  <c r="D4407" i="8" s="1"/>
  <c r="C4407" i="8" a="1"/>
  <c r="C4407" i="8" s="1"/>
  <c r="E4406" i="8" a="1"/>
  <c r="E4406" i="8" s="1"/>
  <c r="D4406" i="8" a="1"/>
  <c r="D4406" i="8" s="1"/>
  <c r="C4406" i="8" a="1"/>
  <c r="C4406" i="8" s="1"/>
  <c r="E4405" i="8" a="1"/>
  <c r="E4405" i="8" s="1"/>
  <c r="D4405" i="8" a="1"/>
  <c r="D4405" i="8" s="1"/>
  <c r="C4405" i="8" a="1"/>
  <c r="C4405" i="8" s="1"/>
  <c r="E4404" i="8" a="1"/>
  <c r="E4404" i="8" s="1"/>
  <c r="D4404" i="8" a="1"/>
  <c r="D4404" i="8" s="1"/>
  <c r="C4404" i="8" a="1"/>
  <c r="C4404" i="8" s="1"/>
  <c r="E4403" i="8" a="1"/>
  <c r="E4403" i="8" s="1"/>
  <c r="D4403" i="8" a="1"/>
  <c r="D4403" i="8" s="1"/>
  <c r="C4403" i="8" a="1"/>
  <c r="C4403" i="8" s="1"/>
  <c r="E4402" i="8" a="1"/>
  <c r="E4402" i="8" s="1"/>
  <c r="D4402" i="8" a="1"/>
  <c r="D4402" i="8" s="1"/>
  <c r="C4402" i="8" a="1"/>
  <c r="C4402" i="8" s="1"/>
  <c r="E4401" i="8" a="1"/>
  <c r="E4401" i="8" s="1"/>
  <c r="D4401" i="8" a="1"/>
  <c r="D4401" i="8" s="1"/>
  <c r="C4401" i="8" a="1"/>
  <c r="C4401" i="8" s="1"/>
  <c r="E4400" i="8" a="1"/>
  <c r="E4400" i="8" s="1"/>
  <c r="D4400" i="8" a="1"/>
  <c r="D4400" i="8" s="1"/>
  <c r="C4400" i="8" a="1"/>
  <c r="C4400" i="8" s="1"/>
  <c r="E4399" i="8" a="1"/>
  <c r="E4399" i="8" s="1"/>
  <c r="D4399" i="8" a="1"/>
  <c r="D4399" i="8" s="1"/>
  <c r="C4399" i="8" a="1"/>
  <c r="C4399" i="8" s="1"/>
  <c r="E4398" i="8" a="1"/>
  <c r="E4398" i="8" s="1"/>
  <c r="D4398" i="8" a="1"/>
  <c r="D4398" i="8" s="1"/>
  <c r="C4398" i="8" a="1"/>
  <c r="C4398" i="8" s="1"/>
  <c r="E4397" i="8" a="1"/>
  <c r="E4397" i="8" s="1"/>
  <c r="D4397" i="8" a="1"/>
  <c r="D4397" i="8" s="1"/>
  <c r="C4397" i="8" a="1"/>
  <c r="C4397" i="8" s="1"/>
  <c r="E4396" i="8" a="1"/>
  <c r="E4396" i="8" s="1"/>
  <c r="D4396" i="8" a="1"/>
  <c r="D4396" i="8" s="1"/>
  <c r="C4396" i="8" a="1"/>
  <c r="C4396" i="8" s="1"/>
  <c r="E4395" i="8" a="1"/>
  <c r="E4395" i="8" s="1"/>
  <c r="D4395" i="8" a="1"/>
  <c r="D4395" i="8" s="1"/>
  <c r="C4395" i="8" a="1"/>
  <c r="C4395" i="8" s="1"/>
  <c r="E4394" i="8" a="1"/>
  <c r="E4394" i="8" s="1"/>
  <c r="D4394" i="8" a="1"/>
  <c r="D4394" i="8" s="1"/>
  <c r="C4394" i="8" a="1"/>
  <c r="C4394" i="8" s="1"/>
  <c r="E4393" i="8" a="1"/>
  <c r="E4393" i="8" s="1"/>
  <c r="D4393" i="8" a="1"/>
  <c r="D4393" i="8" s="1"/>
  <c r="C4393" i="8" a="1"/>
  <c r="C4393" i="8" s="1"/>
  <c r="E4392" i="8" a="1"/>
  <c r="E4392" i="8" s="1"/>
  <c r="D4392" i="8" a="1"/>
  <c r="D4392" i="8" s="1"/>
  <c r="C4392" i="8" a="1"/>
  <c r="C4392" i="8" s="1"/>
  <c r="E4391" i="8" a="1"/>
  <c r="E4391" i="8" s="1"/>
  <c r="D4391" i="8" a="1"/>
  <c r="D4391" i="8" s="1"/>
  <c r="C4391" i="8" a="1"/>
  <c r="C4391" i="8" s="1"/>
  <c r="E4390" i="8" a="1"/>
  <c r="E4390" i="8" s="1"/>
  <c r="D4390" i="8" a="1"/>
  <c r="D4390" i="8" s="1"/>
  <c r="C4390" i="8" a="1"/>
  <c r="C4390" i="8" s="1"/>
  <c r="E4389" i="8" a="1"/>
  <c r="E4389" i="8" s="1"/>
  <c r="D4389" i="8" a="1"/>
  <c r="D4389" i="8" s="1"/>
  <c r="C4389" i="8" a="1"/>
  <c r="C4389" i="8" s="1"/>
  <c r="E4388" i="8" a="1"/>
  <c r="E4388" i="8" s="1"/>
  <c r="D4388" i="8" a="1"/>
  <c r="D4388" i="8" s="1"/>
  <c r="C4388" i="8" a="1"/>
  <c r="C4388" i="8" s="1"/>
  <c r="E4387" i="8" a="1"/>
  <c r="E4387" i="8" s="1"/>
  <c r="D4387" i="8" a="1"/>
  <c r="D4387" i="8" s="1"/>
  <c r="C4387" i="8" a="1"/>
  <c r="C4387" i="8" s="1"/>
  <c r="E4386" i="8" a="1"/>
  <c r="E4386" i="8" s="1"/>
  <c r="D4386" i="8" a="1"/>
  <c r="D4386" i="8" s="1"/>
  <c r="C4386" i="8" a="1"/>
  <c r="C4386" i="8" s="1"/>
  <c r="E4385" i="8" a="1"/>
  <c r="E4385" i="8" s="1"/>
  <c r="D4385" i="8" a="1"/>
  <c r="D4385" i="8" s="1"/>
  <c r="C4385" i="8" a="1"/>
  <c r="C4385" i="8" s="1"/>
  <c r="E4384" i="8" a="1"/>
  <c r="E4384" i="8" s="1"/>
  <c r="D4384" i="8" a="1"/>
  <c r="D4384" i="8" s="1"/>
  <c r="C4384" i="8" a="1"/>
  <c r="C4384" i="8" s="1"/>
  <c r="E4383" i="8" a="1"/>
  <c r="E4383" i="8" s="1"/>
  <c r="D4383" i="8" a="1"/>
  <c r="D4383" i="8" s="1"/>
  <c r="C4383" i="8" a="1"/>
  <c r="C4383" i="8" s="1"/>
  <c r="E4382" i="8" a="1"/>
  <c r="E4382" i="8" s="1"/>
  <c r="D4382" i="8" a="1"/>
  <c r="D4382" i="8" s="1"/>
  <c r="C4382" i="8" a="1"/>
  <c r="C4382" i="8" s="1"/>
  <c r="E4381" i="8" a="1"/>
  <c r="E4381" i="8" s="1"/>
  <c r="D4381" i="8" a="1"/>
  <c r="D4381" i="8" s="1"/>
  <c r="C4381" i="8" a="1"/>
  <c r="C4381" i="8" s="1"/>
  <c r="E4380" i="8" a="1"/>
  <c r="E4380" i="8" s="1"/>
  <c r="D4380" i="8" a="1"/>
  <c r="D4380" i="8" s="1"/>
  <c r="C4380" i="8" a="1"/>
  <c r="C4380" i="8" s="1"/>
  <c r="E4379" i="8" a="1"/>
  <c r="E4379" i="8" s="1"/>
  <c r="D4379" i="8" a="1"/>
  <c r="D4379" i="8" s="1"/>
  <c r="C4379" i="8" a="1"/>
  <c r="C4379" i="8" s="1"/>
  <c r="E4378" i="8" a="1"/>
  <c r="E4378" i="8" s="1"/>
  <c r="D4378" i="8" a="1"/>
  <c r="D4378" i="8" s="1"/>
  <c r="C4378" i="8" a="1"/>
  <c r="C4378" i="8" s="1"/>
  <c r="E4377" i="8" a="1"/>
  <c r="E4377" i="8" s="1"/>
  <c r="D4377" i="8" a="1"/>
  <c r="D4377" i="8" s="1"/>
  <c r="C4377" i="8" a="1"/>
  <c r="C4377" i="8" s="1"/>
  <c r="E4376" i="8" a="1"/>
  <c r="E4376" i="8" s="1"/>
  <c r="D4376" i="8" a="1"/>
  <c r="D4376" i="8" s="1"/>
  <c r="C4376" i="8" a="1"/>
  <c r="C4376" i="8" s="1"/>
  <c r="E4375" i="8" a="1"/>
  <c r="E4375" i="8" s="1"/>
  <c r="D4375" i="8" a="1"/>
  <c r="D4375" i="8" s="1"/>
  <c r="C4375" i="8" a="1"/>
  <c r="C4375" i="8" s="1"/>
  <c r="E4374" i="8" a="1"/>
  <c r="E4374" i="8" s="1"/>
  <c r="D4374" i="8" a="1"/>
  <c r="D4374" i="8" s="1"/>
  <c r="C4374" i="8" a="1"/>
  <c r="C4374" i="8" s="1"/>
  <c r="E4373" i="8" a="1"/>
  <c r="E4373" i="8" s="1"/>
  <c r="D4373" i="8" a="1"/>
  <c r="D4373" i="8" s="1"/>
  <c r="C4373" i="8" a="1"/>
  <c r="C4373" i="8" s="1"/>
  <c r="E4372" i="8" a="1"/>
  <c r="E4372" i="8" s="1"/>
  <c r="D4372" i="8" a="1"/>
  <c r="D4372" i="8" s="1"/>
  <c r="C4372" i="8" a="1"/>
  <c r="C4372" i="8" s="1"/>
  <c r="E4371" i="8" a="1"/>
  <c r="E4371" i="8" s="1"/>
  <c r="D4371" i="8" a="1"/>
  <c r="D4371" i="8" s="1"/>
  <c r="C4371" i="8" a="1"/>
  <c r="C4371" i="8" s="1"/>
  <c r="E4370" i="8" a="1"/>
  <c r="E4370" i="8" s="1"/>
  <c r="D4370" i="8" a="1"/>
  <c r="D4370" i="8" s="1"/>
  <c r="C4370" i="8" a="1"/>
  <c r="C4370" i="8" s="1"/>
  <c r="E4369" i="8" a="1"/>
  <c r="E4369" i="8" s="1"/>
  <c r="D4369" i="8" a="1"/>
  <c r="D4369" i="8" s="1"/>
  <c r="C4369" i="8" a="1"/>
  <c r="C4369" i="8" s="1"/>
  <c r="E4368" i="8" a="1"/>
  <c r="E4368" i="8" s="1"/>
  <c r="D4368" i="8" a="1"/>
  <c r="D4368" i="8" s="1"/>
  <c r="C4368" i="8" a="1"/>
  <c r="C4368" i="8" s="1"/>
  <c r="E4367" i="8" a="1"/>
  <c r="E4367" i="8" s="1"/>
  <c r="D4367" i="8" a="1"/>
  <c r="D4367" i="8" s="1"/>
  <c r="C4367" i="8" a="1"/>
  <c r="C4367" i="8" s="1"/>
  <c r="E4366" i="8" a="1"/>
  <c r="E4366" i="8" s="1"/>
  <c r="D4366" i="8" a="1"/>
  <c r="D4366" i="8" s="1"/>
  <c r="C4366" i="8" a="1"/>
  <c r="C4366" i="8" s="1"/>
  <c r="E4365" i="8" a="1"/>
  <c r="E4365" i="8" s="1"/>
  <c r="D4365" i="8" a="1"/>
  <c r="D4365" i="8" s="1"/>
  <c r="C4365" i="8" a="1"/>
  <c r="C4365" i="8" s="1"/>
  <c r="E4364" i="8" a="1"/>
  <c r="E4364" i="8" s="1"/>
  <c r="D4364" i="8" a="1"/>
  <c r="D4364" i="8" s="1"/>
  <c r="C4364" i="8" a="1"/>
  <c r="C4364" i="8" s="1"/>
  <c r="E4363" i="8" a="1"/>
  <c r="E4363" i="8" s="1"/>
  <c r="D4363" i="8" a="1"/>
  <c r="D4363" i="8" s="1"/>
  <c r="C4363" i="8" a="1"/>
  <c r="C4363" i="8" s="1"/>
  <c r="E4362" i="8" a="1"/>
  <c r="E4362" i="8" s="1"/>
  <c r="D4362" i="8" a="1"/>
  <c r="D4362" i="8" s="1"/>
  <c r="C4362" i="8" a="1"/>
  <c r="C4362" i="8" s="1"/>
  <c r="E4361" i="8" a="1"/>
  <c r="E4361" i="8" s="1"/>
  <c r="D4361" i="8" a="1"/>
  <c r="D4361" i="8" s="1"/>
  <c r="C4361" i="8" a="1"/>
  <c r="C4361" i="8" s="1"/>
  <c r="E4360" i="8" a="1"/>
  <c r="E4360" i="8" s="1"/>
  <c r="D4360" i="8" a="1"/>
  <c r="D4360" i="8" s="1"/>
  <c r="C4360" i="8" a="1"/>
  <c r="C4360" i="8" s="1"/>
  <c r="E4359" i="8" a="1"/>
  <c r="E4359" i="8" s="1"/>
  <c r="D4359" i="8" a="1"/>
  <c r="D4359" i="8" s="1"/>
  <c r="C4359" i="8" a="1"/>
  <c r="C4359" i="8" s="1"/>
  <c r="E4358" i="8" a="1"/>
  <c r="E4358" i="8" s="1"/>
  <c r="D4358" i="8" a="1"/>
  <c r="D4358" i="8" s="1"/>
  <c r="C4358" i="8" a="1"/>
  <c r="C4358" i="8" s="1"/>
  <c r="E4357" i="8" a="1"/>
  <c r="E4357" i="8" s="1"/>
  <c r="D4357" i="8" a="1"/>
  <c r="D4357" i="8" s="1"/>
  <c r="C4357" i="8" a="1"/>
  <c r="C4357" i="8" s="1"/>
  <c r="E4356" i="8" a="1"/>
  <c r="E4356" i="8" s="1"/>
  <c r="D4356" i="8" a="1"/>
  <c r="D4356" i="8" s="1"/>
  <c r="C4356" i="8" a="1"/>
  <c r="C4356" i="8" s="1"/>
  <c r="E4355" i="8" a="1"/>
  <c r="E4355" i="8" s="1"/>
  <c r="D4355" i="8" a="1"/>
  <c r="D4355" i="8" s="1"/>
  <c r="C4355" i="8" a="1"/>
  <c r="C4355" i="8" s="1"/>
  <c r="E4354" i="8" a="1"/>
  <c r="E4354" i="8" s="1"/>
  <c r="D4354" i="8" a="1"/>
  <c r="D4354" i="8" s="1"/>
  <c r="C4354" i="8" a="1"/>
  <c r="C4354" i="8" s="1"/>
  <c r="E4353" i="8" a="1"/>
  <c r="E4353" i="8" s="1"/>
  <c r="D4353" i="8" a="1"/>
  <c r="D4353" i="8" s="1"/>
  <c r="C4353" i="8" a="1"/>
  <c r="C4353" i="8" s="1"/>
  <c r="E4352" i="8" a="1"/>
  <c r="E4352" i="8" s="1"/>
  <c r="D4352" i="8" a="1"/>
  <c r="D4352" i="8" s="1"/>
  <c r="C4352" i="8" a="1"/>
  <c r="C4352" i="8" s="1"/>
  <c r="E4351" i="8" a="1"/>
  <c r="E4351" i="8" s="1"/>
  <c r="D4351" i="8" a="1"/>
  <c r="D4351" i="8" s="1"/>
  <c r="C4351" i="8" a="1"/>
  <c r="C4351" i="8" s="1"/>
  <c r="E4350" i="8" a="1"/>
  <c r="E4350" i="8" s="1"/>
  <c r="D4350" i="8" a="1"/>
  <c r="D4350" i="8" s="1"/>
  <c r="C4350" i="8" a="1"/>
  <c r="C4350" i="8" s="1"/>
  <c r="E4349" i="8" a="1"/>
  <c r="E4349" i="8" s="1"/>
  <c r="D4349" i="8" a="1"/>
  <c r="D4349" i="8" s="1"/>
  <c r="C4349" i="8" a="1"/>
  <c r="C4349" i="8" s="1"/>
  <c r="E4348" i="8" a="1"/>
  <c r="E4348" i="8" s="1"/>
  <c r="D4348" i="8" a="1"/>
  <c r="D4348" i="8" s="1"/>
  <c r="C4348" i="8" a="1"/>
  <c r="C4348" i="8" s="1"/>
  <c r="E4347" i="8" a="1"/>
  <c r="E4347" i="8" s="1"/>
  <c r="D4347" i="8" a="1"/>
  <c r="D4347" i="8" s="1"/>
  <c r="C4347" i="8" a="1"/>
  <c r="C4347" i="8" s="1"/>
  <c r="E4346" i="8" a="1"/>
  <c r="E4346" i="8" s="1"/>
  <c r="D4346" i="8" a="1"/>
  <c r="D4346" i="8" s="1"/>
  <c r="C4346" i="8" a="1"/>
  <c r="C4346" i="8" s="1"/>
  <c r="E4345" i="8" a="1"/>
  <c r="E4345" i="8" s="1"/>
  <c r="D4345" i="8" a="1"/>
  <c r="D4345" i="8" s="1"/>
  <c r="C4345" i="8" a="1"/>
  <c r="C4345" i="8" s="1"/>
  <c r="E4344" i="8" a="1"/>
  <c r="E4344" i="8" s="1"/>
  <c r="D4344" i="8" a="1"/>
  <c r="D4344" i="8" s="1"/>
  <c r="C4344" i="8" a="1"/>
  <c r="C4344" i="8" s="1"/>
  <c r="E4343" i="8" a="1"/>
  <c r="E4343" i="8" s="1"/>
  <c r="D4343" i="8" a="1"/>
  <c r="D4343" i="8" s="1"/>
  <c r="C4343" i="8" a="1"/>
  <c r="C4343" i="8" s="1"/>
  <c r="E4342" i="8" a="1"/>
  <c r="E4342" i="8" s="1"/>
  <c r="D4342" i="8" a="1"/>
  <c r="D4342" i="8" s="1"/>
  <c r="C4342" i="8" a="1"/>
  <c r="C4342" i="8" s="1"/>
  <c r="E4341" i="8" a="1"/>
  <c r="E4341" i="8" s="1"/>
  <c r="D4341" i="8" a="1"/>
  <c r="D4341" i="8" s="1"/>
  <c r="C4341" i="8" a="1"/>
  <c r="C4341" i="8" s="1"/>
  <c r="E4340" i="8" a="1"/>
  <c r="E4340" i="8" s="1"/>
  <c r="D4340" i="8" a="1"/>
  <c r="D4340" i="8" s="1"/>
  <c r="C4340" i="8" a="1"/>
  <c r="C4340" i="8" s="1"/>
  <c r="E4339" i="8" a="1"/>
  <c r="E4339" i="8" s="1"/>
  <c r="D4339" i="8" a="1"/>
  <c r="D4339" i="8" s="1"/>
  <c r="C4339" i="8" a="1"/>
  <c r="C4339" i="8" s="1"/>
  <c r="E4338" i="8" a="1"/>
  <c r="E4338" i="8" s="1"/>
  <c r="D4338" i="8" a="1"/>
  <c r="D4338" i="8" s="1"/>
  <c r="C4338" i="8" a="1"/>
  <c r="C4338" i="8" s="1"/>
  <c r="E4337" i="8" a="1"/>
  <c r="E4337" i="8" s="1"/>
  <c r="D4337" i="8" a="1"/>
  <c r="D4337" i="8" s="1"/>
  <c r="C4337" i="8" a="1"/>
  <c r="C4337" i="8" s="1"/>
  <c r="E4336" i="8" a="1"/>
  <c r="E4336" i="8" s="1"/>
  <c r="D4336" i="8" a="1"/>
  <c r="D4336" i="8" s="1"/>
  <c r="C4336" i="8" a="1"/>
  <c r="C4336" i="8" s="1"/>
  <c r="E4335" i="8" a="1"/>
  <c r="E4335" i="8" s="1"/>
  <c r="D4335" i="8" a="1"/>
  <c r="D4335" i="8" s="1"/>
  <c r="C4335" i="8" a="1"/>
  <c r="C4335" i="8" s="1"/>
  <c r="E4334" i="8" a="1"/>
  <c r="E4334" i="8" s="1"/>
  <c r="D4334" i="8" a="1"/>
  <c r="D4334" i="8" s="1"/>
  <c r="C4334" i="8" a="1"/>
  <c r="C4334" i="8" s="1"/>
  <c r="E4333" i="8" a="1"/>
  <c r="E4333" i="8" s="1"/>
  <c r="D4333" i="8" a="1"/>
  <c r="D4333" i="8" s="1"/>
  <c r="C4333" i="8" a="1"/>
  <c r="C4333" i="8" s="1"/>
  <c r="E4332" i="8" a="1"/>
  <c r="E4332" i="8" s="1"/>
  <c r="D4332" i="8" a="1"/>
  <c r="D4332" i="8" s="1"/>
  <c r="C4332" i="8" a="1"/>
  <c r="C4332" i="8" s="1"/>
  <c r="E4331" i="8" a="1"/>
  <c r="E4331" i="8" s="1"/>
  <c r="D4331" i="8" a="1"/>
  <c r="D4331" i="8" s="1"/>
  <c r="C4331" i="8" a="1"/>
  <c r="C4331" i="8" s="1"/>
  <c r="E4330" i="8" a="1"/>
  <c r="E4330" i="8" s="1"/>
  <c r="D4330" i="8" a="1"/>
  <c r="D4330" i="8" s="1"/>
  <c r="C4330" i="8" a="1"/>
  <c r="C4330" i="8" s="1"/>
  <c r="E4329" i="8" a="1"/>
  <c r="E4329" i="8" s="1"/>
  <c r="D4329" i="8" a="1"/>
  <c r="D4329" i="8" s="1"/>
  <c r="C4329" i="8" a="1"/>
  <c r="C4329" i="8" s="1"/>
  <c r="E4328" i="8" a="1"/>
  <c r="E4328" i="8" s="1"/>
  <c r="D4328" i="8" a="1"/>
  <c r="D4328" i="8" s="1"/>
  <c r="C4328" i="8" a="1"/>
  <c r="C4328" i="8" s="1"/>
  <c r="E4327" i="8" a="1"/>
  <c r="E4327" i="8" s="1"/>
  <c r="D4327" i="8" a="1"/>
  <c r="D4327" i="8" s="1"/>
  <c r="C4327" i="8" a="1"/>
  <c r="C4327" i="8" s="1"/>
  <c r="E4326" i="8" a="1"/>
  <c r="E4326" i="8" s="1"/>
  <c r="D4326" i="8" a="1"/>
  <c r="D4326" i="8" s="1"/>
  <c r="C4326" i="8" a="1"/>
  <c r="C4326" i="8" s="1"/>
  <c r="E4325" i="8" a="1"/>
  <c r="E4325" i="8" s="1"/>
  <c r="D4325" i="8" a="1"/>
  <c r="D4325" i="8" s="1"/>
  <c r="C4325" i="8" a="1"/>
  <c r="C4325" i="8" s="1"/>
  <c r="E4324" i="8" a="1"/>
  <c r="E4324" i="8" s="1"/>
  <c r="D4324" i="8" a="1"/>
  <c r="D4324" i="8" s="1"/>
  <c r="C4324" i="8" a="1"/>
  <c r="C4324" i="8" s="1"/>
  <c r="E4323" i="8" a="1"/>
  <c r="E4323" i="8" s="1"/>
  <c r="D4323" i="8" a="1"/>
  <c r="D4323" i="8" s="1"/>
  <c r="C4323" i="8" a="1"/>
  <c r="C4323" i="8" s="1"/>
  <c r="E4322" i="8" a="1"/>
  <c r="E4322" i="8" s="1"/>
  <c r="D4322" i="8" a="1"/>
  <c r="D4322" i="8" s="1"/>
  <c r="C4322" i="8" a="1"/>
  <c r="C4322" i="8" s="1"/>
  <c r="E4321" i="8" a="1"/>
  <c r="E4321" i="8" s="1"/>
  <c r="D4321" i="8" a="1"/>
  <c r="D4321" i="8" s="1"/>
  <c r="C4321" i="8" a="1"/>
  <c r="C4321" i="8" s="1"/>
  <c r="E4320" i="8" a="1"/>
  <c r="E4320" i="8" s="1"/>
  <c r="D4320" i="8" a="1"/>
  <c r="D4320" i="8" s="1"/>
  <c r="C4320" i="8" a="1"/>
  <c r="C4320" i="8" s="1"/>
  <c r="E4319" i="8" a="1"/>
  <c r="E4319" i="8" s="1"/>
  <c r="D4319" i="8" a="1"/>
  <c r="D4319" i="8" s="1"/>
  <c r="C4319" i="8" a="1"/>
  <c r="C4319" i="8" s="1"/>
  <c r="E4318" i="8" a="1"/>
  <c r="E4318" i="8" s="1"/>
  <c r="D4318" i="8" a="1"/>
  <c r="D4318" i="8" s="1"/>
  <c r="C4318" i="8" a="1"/>
  <c r="C4318" i="8" s="1"/>
  <c r="E4317" i="8" a="1"/>
  <c r="E4317" i="8" s="1"/>
  <c r="D4317" i="8" a="1"/>
  <c r="D4317" i="8" s="1"/>
  <c r="C4317" i="8" a="1"/>
  <c r="C4317" i="8" s="1"/>
  <c r="E4316" i="8" a="1"/>
  <c r="E4316" i="8" s="1"/>
  <c r="D4316" i="8" a="1"/>
  <c r="D4316" i="8" s="1"/>
  <c r="C4316" i="8" a="1"/>
  <c r="C4316" i="8" s="1"/>
  <c r="E4315" i="8" a="1"/>
  <c r="E4315" i="8" s="1"/>
  <c r="D4315" i="8" a="1"/>
  <c r="D4315" i="8" s="1"/>
  <c r="C4315" i="8" a="1"/>
  <c r="C4315" i="8" s="1"/>
  <c r="E4314" i="8" a="1"/>
  <c r="E4314" i="8" s="1"/>
  <c r="D4314" i="8" a="1"/>
  <c r="D4314" i="8" s="1"/>
  <c r="C4314" i="8" a="1"/>
  <c r="C4314" i="8" s="1"/>
  <c r="E4313" i="8" a="1"/>
  <c r="E4313" i="8" s="1"/>
  <c r="D4313" i="8" a="1"/>
  <c r="D4313" i="8" s="1"/>
  <c r="C4313" i="8" a="1"/>
  <c r="C4313" i="8" s="1"/>
  <c r="E4312" i="8" a="1"/>
  <c r="E4312" i="8" s="1"/>
  <c r="D4312" i="8" a="1"/>
  <c r="D4312" i="8" s="1"/>
  <c r="C4312" i="8" a="1"/>
  <c r="C4312" i="8" s="1"/>
  <c r="E4311" i="8" a="1"/>
  <c r="E4311" i="8" s="1"/>
  <c r="D4311" i="8" a="1"/>
  <c r="D4311" i="8" s="1"/>
  <c r="C4311" i="8" a="1"/>
  <c r="C4311" i="8" s="1"/>
  <c r="E4310" i="8" a="1"/>
  <c r="E4310" i="8" s="1"/>
  <c r="D4310" i="8" a="1"/>
  <c r="D4310" i="8" s="1"/>
  <c r="C4310" i="8" a="1"/>
  <c r="C4310" i="8" s="1"/>
  <c r="E4309" i="8" a="1"/>
  <c r="E4309" i="8" s="1"/>
  <c r="D4309" i="8" a="1"/>
  <c r="D4309" i="8" s="1"/>
  <c r="C4309" i="8" a="1"/>
  <c r="C4309" i="8" s="1"/>
  <c r="E4308" i="8" a="1"/>
  <c r="E4308" i="8" s="1"/>
  <c r="D4308" i="8" a="1"/>
  <c r="D4308" i="8" s="1"/>
  <c r="C4308" i="8" a="1"/>
  <c r="C4308" i="8" s="1"/>
  <c r="E4307" i="8" a="1"/>
  <c r="E4307" i="8" s="1"/>
  <c r="D4307" i="8" a="1"/>
  <c r="D4307" i="8" s="1"/>
  <c r="C4307" i="8" a="1"/>
  <c r="C4307" i="8" s="1"/>
  <c r="E4306" i="8" a="1"/>
  <c r="E4306" i="8" s="1"/>
  <c r="D4306" i="8" a="1"/>
  <c r="D4306" i="8" s="1"/>
  <c r="C4306" i="8" a="1"/>
  <c r="C4306" i="8" s="1"/>
  <c r="E4305" i="8" a="1"/>
  <c r="E4305" i="8" s="1"/>
  <c r="D4305" i="8" a="1"/>
  <c r="D4305" i="8" s="1"/>
  <c r="C4305" i="8" a="1"/>
  <c r="C4305" i="8" s="1"/>
  <c r="E4304" i="8" a="1"/>
  <c r="E4304" i="8" s="1"/>
  <c r="D4304" i="8" a="1"/>
  <c r="D4304" i="8" s="1"/>
  <c r="C4304" i="8" a="1"/>
  <c r="C4304" i="8" s="1"/>
  <c r="E4303" i="8" a="1"/>
  <c r="E4303" i="8" s="1"/>
  <c r="D4303" i="8" a="1"/>
  <c r="D4303" i="8" s="1"/>
  <c r="C4303" i="8" a="1"/>
  <c r="C4303" i="8" s="1"/>
  <c r="E4302" i="8" a="1"/>
  <c r="E4302" i="8" s="1"/>
  <c r="D4302" i="8" a="1"/>
  <c r="D4302" i="8" s="1"/>
  <c r="C4302" i="8" a="1"/>
  <c r="C4302" i="8" s="1"/>
  <c r="E4301" i="8" a="1"/>
  <c r="E4301" i="8" s="1"/>
  <c r="D4301" i="8" a="1"/>
  <c r="D4301" i="8" s="1"/>
  <c r="C4301" i="8" a="1"/>
  <c r="C4301" i="8" s="1"/>
  <c r="E4300" i="8" a="1"/>
  <c r="E4300" i="8" s="1"/>
  <c r="D4300" i="8" a="1"/>
  <c r="D4300" i="8" s="1"/>
  <c r="C4300" i="8" a="1"/>
  <c r="C4300" i="8" s="1"/>
  <c r="E4299" i="8" a="1"/>
  <c r="E4299" i="8" s="1"/>
  <c r="D4299" i="8" a="1"/>
  <c r="D4299" i="8" s="1"/>
  <c r="C4299" i="8" a="1"/>
  <c r="C4299" i="8" s="1"/>
  <c r="E4298" i="8" a="1"/>
  <c r="E4298" i="8" s="1"/>
  <c r="D4298" i="8" a="1"/>
  <c r="D4298" i="8" s="1"/>
  <c r="C4298" i="8" a="1"/>
  <c r="C4298" i="8" s="1"/>
  <c r="E4297" i="8" a="1"/>
  <c r="E4297" i="8" s="1"/>
  <c r="D4297" i="8" a="1"/>
  <c r="D4297" i="8" s="1"/>
  <c r="C4297" i="8" a="1"/>
  <c r="C4297" i="8" s="1"/>
  <c r="E4296" i="8" a="1"/>
  <c r="E4296" i="8" s="1"/>
  <c r="D4296" i="8" a="1"/>
  <c r="D4296" i="8" s="1"/>
  <c r="C4296" i="8" a="1"/>
  <c r="C4296" i="8" s="1"/>
  <c r="E4295" i="8" a="1"/>
  <c r="E4295" i="8" s="1"/>
  <c r="D4295" i="8" a="1"/>
  <c r="D4295" i="8" s="1"/>
  <c r="C4295" i="8" a="1"/>
  <c r="C4295" i="8" s="1"/>
  <c r="E4294" i="8" a="1"/>
  <c r="E4294" i="8" s="1"/>
  <c r="D4294" i="8" a="1"/>
  <c r="D4294" i="8" s="1"/>
  <c r="C4294" i="8" a="1"/>
  <c r="C4294" i="8" s="1"/>
  <c r="E4293" i="8" a="1"/>
  <c r="E4293" i="8" s="1"/>
  <c r="D4293" i="8" a="1"/>
  <c r="D4293" i="8" s="1"/>
  <c r="C4293" i="8" a="1"/>
  <c r="C4293" i="8" s="1"/>
  <c r="E4292" i="8" a="1"/>
  <c r="E4292" i="8" s="1"/>
  <c r="D4292" i="8" a="1"/>
  <c r="D4292" i="8" s="1"/>
  <c r="C4292" i="8" a="1"/>
  <c r="C4292" i="8" s="1"/>
  <c r="E4291" i="8" a="1"/>
  <c r="E4291" i="8" s="1"/>
  <c r="D4291" i="8" a="1"/>
  <c r="D4291" i="8" s="1"/>
  <c r="C4291" i="8" a="1"/>
  <c r="C4291" i="8" s="1"/>
  <c r="E4290" i="8" a="1"/>
  <c r="E4290" i="8" s="1"/>
  <c r="D4290" i="8" a="1"/>
  <c r="D4290" i="8" s="1"/>
  <c r="C4290" i="8" a="1"/>
  <c r="C4290" i="8" s="1"/>
  <c r="E4289" i="8" a="1"/>
  <c r="E4289" i="8" s="1"/>
  <c r="D4289" i="8" a="1"/>
  <c r="D4289" i="8" s="1"/>
  <c r="C4289" i="8" a="1"/>
  <c r="C4289" i="8" s="1"/>
  <c r="E4288" i="8" a="1"/>
  <c r="E4288" i="8" s="1"/>
  <c r="D4288" i="8" a="1"/>
  <c r="D4288" i="8" s="1"/>
  <c r="C4288" i="8" a="1"/>
  <c r="C4288" i="8" s="1"/>
  <c r="E4287" i="8" a="1"/>
  <c r="E4287" i="8" s="1"/>
  <c r="D4287" i="8" a="1"/>
  <c r="D4287" i="8" s="1"/>
  <c r="C4287" i="8" a="1"/>
  <c r="C4287" i="8" s="1"/>
  <c r="E4286" i="8" a="1"/>
  <c r="E4286" i="8" s="1"/>
  <c r="D4286" i="8" a="1"/>
  <c r="D4286" i="8" s="1"/>
  <c r="C4286" i="8" a="1"/>
  <c r="C4286" i="8" s="1"/>
  <c r="E4285" i="8" a="1"/>
  <c r="E4285" i="8" s="1"/>
  <c r="D4285" i="8" a="1"/>
  <c r="D4285" i="8" s="1"/>
  <c r="C4285" i="8" a="1"/>
  <c r="C4285" i="8" s="1"/>
  <c r="E4284" i="8" a="1"/>
  <c r="E4284" i="8" s="1"/>
  <c r="D4284" i="8" a="1"/>
  <c r="D4284" i="8" s="1"/>
  <c r="C4284" i="8" a="1"/>
  <c r="C4284" i="8" s="1"/>
  <c r="E4283" i="8" a="1"/>
  <c r="E4283" i="8" s="1"/>
  <c r="D4283" i="8" a="1"/>
  <c r="D4283" i="8" s="1"/>
  <c r="C4283" i="8" a="1"/>
  <c r="C4283" i="8" s="1"/>
  <c r="E4282" i="8" a="1"/>
  <c r="E4282" i="8" s="1"/>
  <c r="D4282" i="8" a="1"/>
  <c r="D4282" i="8" s="1"/>
  <c r="C4282" i="8" a="1"/>
  <c r="C4282" i="8" s="1"/>
  <c r="E4281" i="8" a="1"/>
  <c r="E4281" i="8" s="1"/>
  <c r="D4281" i="8" a="1"/>
  <c r="D4281" i="8" s="1"/>
  <c r="C4281" i="8" a="1"/>
  <c r="C4281" i="8" s="1"/>
  <c r="E4280" i="8" a="1"/>
  <c r="E4280" i="8" s="1"/>
  <c r="D4280" i="8" a="1"/>
  <c r="D4280" i="8" s="1"/>
  <c r="C4280" i="8" a="1"/>
  <c r="C4280" i="8" s="1"/>
  <c r="E4279" i="8" a="1"/>
  <c r="E4279" i="8" s="1"/>
  <c r="D4279" i="8" a="1"/>
  <c r="D4279" i="8" s="1"/>
  <c r="C4279" i="8" a="1"/>
  <c r="C4279" i="8" s="1"/>
  <c r="E4278" i="8" a="1"/>
  <c r="E4278" i="8" s="1"/>
  <c r="D4278" i="8" a="1"/>
  <c r="D4278" i="8" s="1"/>
  <c r="C4278" i="8" a="1"/>
  <c r="C4278" i="8" s="1"/>
  <c r="E4277" i="8" a="1"/>
  <c r="E4277" i="8" s="1"/>
  <c r="D4277" i="8" a="1"/>
  <c r="D4277" i="8" s="1"/>
  <c r="C4277" i="8" a="1"/>
  <c r="C4277" i="8" s="1"/>
  <c r="E4276" i="8" a="1"/>
  <c r="E4276" i="8" s="1"/>
  <c r="D4276" i="8" a="1"/>
  <c r="D4276" i="8" s="1"/>
  <c r="C4276" i="8" a="1"/>
  <c r="C4276" i="8" s="1"/>
  <c r="E4275" i="8" a="1"/>
  <c r="E4275" i="8" s="1"/>
  <c r="D4275" i="8" a="1"/>
  <c r="D4275" i="8" s="1"/>
  <c r="C4275" i="8" a="1"/>
  <c r="C4275" i="8" s="1"/>
  <c r="E4274" i="8" a="1"/>
  <c r="E4274" i="8" s="1"/>
  <c r="D4274" i="8" a="1"/>
  <c r="D4274" i="8" s="1"/>
  <c r="C4274" i="8" a="1"/>
  <c r="C4274" i="8" s="1"/>
  <c r="E4273" i="8" a="1"/>
  <c r="E4273" i="8" s="1"/>
  <c r="D4273" i="8" a="1"/>
  <c r="D4273" i="8" s="1"/>
  <c r="C4273" i="8" a="1"/>
  <c r="C4273" i="8" s="1"/>
  <c r="E4272" i="8" a="1"/>
  <c r="E4272" i="8" s="1"/>
  <c r="D4272" i="8" a="1"/>
  <c r="D4272" i="8" s="1"/>
  <c r="C4272" i="8" a="1"/>
  <c r="C4272" i="8" s="1"/>
  <c r="E4271" i="8" a="1"/>
  <c r="E4271" i="8" s="1"/>
  <c r="D4271" i="8" a="1"/>
  <c r="D4271" i="8" s="1"/>
  <c r="C4271" i="8" a="1"/>
  <c r="C4271" i="8" s="1"/>
  <c r="E4270" i="8" a="1"/>
  <c r="E4270" i="8" s="1"/>
  <c r="D4270" i="8" a="1"/>
  <c r="D4270" i="8" s="1"/>
  <c r="C4270" i="8" a="1"/>
  <c r="C4270" i="8" s="1"/>
  <c r="E4269" i="8" a="1"/>
  <c r="E4269" i="8" s="1"/>
  <c r="D4269" i="8" a="1"/>
  <c r="D4269" i="8" s="1"/>
  <c r="C4269" i="8" a="1"/>
  <c r="C4269" i="8" s="1"/>
  <c r="E4268" i="8" a="1"/>
  <c r="E4268" i="8" s="1"/>
  <c r="D4268" i="8" a="1"/>
  <c r="D4268" i="8" s="1"/>
  <c r="C4268" i="8" a="1"/>
  <c r="C4268" i="8" s="1"/>
  <c r="E4267" i="8" a="1"/>
  <c r="E4267" i="8" s="1"/>
  <c r="D4267" i="8" a="1"/>
  <c r="D4267" i="8" s="1"/>
  <c r="C4267" i="8" a="1"/>
  <c r="C4267" i="8" s="1"/>
  <c r="E4266" i="8" a="1"/>
  <c r="E4266" i="8" s="1"/>
  <c r="D4266" i="8" a="1"/>
  <c r="D4266" i="8" s="1"/>
  <c r="C4266" i="8" a="1"/>
  <c r="C4266" i="8" s="1"/>
  <c r="E4265" i="8" a="1"/>
  <c r="E4265" i="8" s="1"/>
  <c r="D4265" i="8" a="1"/>
  <c r="D4265" i="8" s="1"/>
  <c r="C4265" i="8" a="1"/>
  <c r="C4265" i="8" s="1"/>
  <c r="E4264" i="8" a="1"/>
  <c r="E4264" i="8" s="1"/>
  <c r="D4264" i="8" a="1"/>
  <c r="D4264" i="8" s="1"/>
  <c r="C4264" i="8" a="1"/>
  <c r="C4264" i="8" s="1"/>
  <c r="E4263" i="8" a="1"/>
  <c r="E4263" i="8" s="1"/>
  <c r="D4263" i="8" a="1"/>
  <c r="D4263" i="8" s="1"/>
  <c r="C4263" i="8" a="1"/>
  <c r="C4263" i="8" s="1"/>
  <c r="E4262" i="8" a="1"/>
  <c r="E4262" i="8" s="1"/>
  <c r="D4262" i="8" a="1"/>
  <c r="D4262" i="8" s="1"/>
  <c r="C4262" i="8" a="1"/>
  <c r="C4262" i="8" s="1"/>
  <c r="E4261" i="8" a="1"/>
  <c r="E4261" i="8" s="1"/>
  <c r="D4261" i="8" a="1"/>
  <c r="D4261" i="8" s="1"/>
  <c r="C4261" i="8" a="1"/>
  <c r="C4261" i="8" s="1"/>
  <c r="E4260" i="8" a="1"/>
  <c r="E4260" i="8" s="1"/>
  <c r="D4260" i="8" a="1"/>
  <c r="D4260" i="8" s="1"/>
  <c r="C4260" i="8" a="1"/>
  <c r="C4260" i="8" s="1"/>
  <c r="E4259" i="8" a="1"/>
  <c r="E4259" i="8" s="1"/>
  <c r="D4259" i="8" a="1"/>
  <c r="D4259" i="8" s="1"/>
  <c r="C4259" i="8" a="1"/>
  <c r="C4259" i="8" s="1"/>
  <c r="E4258" i="8" a="1"/>
  <c r="E4258" i="8" s="1"/>
  <c r="D4258" i="8" a="1"/>
  <c r="D4258" i="8" s="1"/>
  <c r="C4258" i="8" a="1"/>
  <c r="C4258" i="8" s="1"/>
  <c r="E4257" i="8" a="1"/>
  <c r="E4257" i="8" s="1"/>
  <c r="D4257" i="8" a="1"/>
  <c r="D4257" i="8" s="1"/>
  <c r="C4257" i="8" a="1"/>
  <c r="C4257" i="8" s="1"/>
  <c r="E4256" i="8" a="1"/>
  <c r="E4256" i="8" s="1"/>
  <c r="D4256" i="8" a="1"/>
  <c r="D4256" i="8" s="1"/>
  <c r="C4256" i="8" a="1"/>
  <c r="C4256" i="8" s="1"/>
  <c r="E4255" i="8" a="1"/>
  <c r="E4255" i="8" s="1"/>
  <c r="D4255" i="8" a="1"/>
  <c r="D4255" i="8" s="1"/>
  <c r="C4255" i="8" a="1"/>
  <c r="C4255" i="8" s="1"/>
  <c r="E4254" i="8" a="1"/>
  <c r="E4254" i="8" s="1"/>
  <c r="D4254" i="8" a="1"/>
  <c r="D4254" i="8" s="1"/>
  <c r="C4254" i="8" a="1"/>
  <c r="C4254" i="8" s="1"/>
  <c r="E4253" i="8" a="1"/>
  <c r="E4253" i="8" s="1"/>
  <c r="D4253" i="8" a="1"/>
  <c r="D4253" i="8" s="1"/>
  <c r="C4253" i="8" a="1"/>
  <c r="C4253" i="8" s="1"/>
  <c r="E4252" i="8" a="1"/>
  <c r="E4252" i="8" s="1"/>
  <c r="D4252" i="8" a="1"/>
  <c r="D4252" i="8" s="1"/>
  <c r="C4252" i="8" a="1"/>
  <c r="C4252" i="8" s="1"/>
  <c r="E4251" i="8" a="1"/>
  <c r="E4251" i="8" s="1"/>
  <c r="D4251" i="8" a="1"/>
  <c r="D4251" i="8" s="1"/>
  <c r="C4251" i="8" a="1"/>
  <c r="C4251" i="8" s="1"/>
  <c r="E4250" i="8" a="1"/>
  <c r="E4250" i="8" s="1"/>
  <c r="D4250" i="8" a="1"/>
  <c r="D4250" i="8" s="1"/>
  <c r="C4250" i="8" a="1"/>
  <c r="C4250" i="8" s="1"/>
  <c r="E4249" i="8" a="1"/>
  <c r="E4249" i="8" s="1"/>
  <c r="D4249" i="8" a="1"/>
  <c r="D4249" i="8" s="1"/>
  <c r="C4249" i="8" a="1"/>
  <c r="C4249" i="8" s="1"/>
  <c r="E4248" i="8" a="1"/>
  <c r="E4248" i="8" s="1"/>
  <c r="D4248" i="8" a="1"/>
  <c r="D4248" i="8" s="1"/>
  <c r="C4248" i="8" a="1"/>
  <c r="C4248" i="8" s="1"/>
  <c r="E4247" i="8" a="1"/>
  <c r="E4247" i="8" s="1"/>
  <c r="D4247" i="8" a="1"/>
  <c r="D4247" i="8" s="1"/>
  <c r="C4247" i="8" a="1"/>
  <c r="C4247" i="8" s="1"/>
  <c r="E4246" i="8" a="1"/>
  <c r="E4246" i="8" s="1"/>
  <c r="D4246" i="8" a="1"/>
  <c r="D4246" i="8" s="1"/>
  <c r="C4246" i="8" a="1"/>
  <c r="C4246" i="8" s="1"/>
  <c r="E4245" i="8" a="1"/>
  <c r="E4245" i="8" s="1"/>
  <c r="D4245" i="8" a="1"/>
  <c r="D4245" i="8" s="1"/>
  <c r="C4245" i="8" a="1"/>
  <c r="C4245" i="8" s="1"/>
  <c r="E4244" i="8" a="1"/>
  <c r="E4244" i="8" s="1"/>
  <c r="D4244" i="8" a="1"/>
  <c r="D4244" i="8" s="1"/>
  <c r="C4244" i="8" a="1"/>
  <c r="C4244" i="8" s="1"/>
  <c r="E4243" i="8" a="1"/>
  <c r="E4243" i="8" s="1"/>
  <c r="D4243" i="8" a="1"/>
  <c r="D4243" i="8" s="1"/>
  <c r="C4243" i="8" a="1"/>
  <c r="C4243" i="8" s="1"/>
  <c r="E4242" i="8" a="1"/>
  <c r="E4242" i="8" s="1"/>
  <c r="D4242" i="8" a="1"/>
  <c r="D4242" i="8" s="1"/>
  <c r="C4242" i="8" a="1"/>
  <c r="C4242" i="8" s="1"/>
  <c r="E4241" i="8" a="1"/>
  <c r="E4241" i="8" s="1"/>
  <c r="D4241" i="8" a="1"/>
  <c r="D4241" i="8" s="1"/>
  <c r="C4241" i="8" a="1"/>
  <c r="C4241" i="8" s="1"/>
  <c r="E4240" i="8" a="1"/>
  <c r="E4240" i="8" s="1"/>
  <c r="D4240" i="8" a="1"/>
  <c r="D4240" i="8" s="1"/>
  <c r="C4240" i="8" a="1"/>
  <c r="C4240" i="8" s="1"/>
  <c r="E4239" i="8" a="1"/>
  <c r="E4239" i="8" s="1"/>
  <c r="D4239" i="8" a="1"/>
  <c r="D4239" i="8" s="1"/>
  <c r="C4239" i="8" a="1"/>
  <c r="C4239" i="8" s="1"/>
  <c r="E4238" i="8" a="1"/>
  <c r="E4238" i="8" s="1"/>
  <c r="D4238" i="8" a="1"/>
  <c r="D4238" i="8" s="1"/>
  <c r="C4238" i="8" a="1"/>
  <c r="C4238" i="8" s="1"/>
  <c r="E4237" i="8" a="1"/>
  <c r="E4237" i="8" s="1"/>
  <c r="D4237" i="8" a="1"/>
  <c r="D4237" i="8" s="1"/>
  <c r="C4237" i="8" a="1"/>
  <c r="C4237" i="8" s="1"/>
  <c r="E4236" i="8" a="1"/>
  <c r="E4236" i="8" s="1"/>
  <c r="D4236" i="8" a="1"/>
  <c r="D4236" i="8" s="1"/>
  <c r="C4236" i="8" a="1"/>
  <c r="C4236" i="8" s="1"/>
  <c r="E4235" i="8" a="1"/>
  <c r="E4235" i="8" s="1"/>
  <c r="D4235" i="8" a="1"/>
  <c r="D4235" i="8" s="1"/>
  <c r="C4235" i="8" a="1"/>
  <c r="C4235" i="8" s="1"/>
  <c r="E4234" i="8" a="1"/>
  <c r="E4234" i="8" s="1"/>
  <c r="D4234" i="8" a="1"/>
  <c r="D4234" i="8" s="1"/>
  <c r="C4234" i="8" a="1"/>
  <c r="C4234" i="8" s="1"/>
  <c r="E4233" i="8" a="1"/>
  <c r="E4233" i="8" s="1"/>
  <c r="D4233" i="8" a="1"/>
  <c r="D4233" i="8" s="1"/>
  <c r="C4233" i="8" a="1"/>
  <c r="C4233" i="8" s="1"/>
  <c r="E4232" i="8" a="1"/>
  <c r="E4232" i="8" s="1"/>
  <c r="D4232" i="8" a="1"/>
  <c r="D4232" i="8" s="1"/>
  <c r="C4232" i="8" a="1"/>
  <c r="C4232" i="8" s="1"/>
  <c r="E4231" i="8" a="1"/>
  <c r="E4231" i="8" s="1"/>
  <c r="D4231" i="8" a="1"/>
  <c r="D4231" i="8" s="1"/>
  <c r="C4231" i="8" a="1"/>
  <c r="C4231" i="8" s="1"/>
  <c r="E4230" i="8" a="1"/>
  <c r="E4230" i="8" s="1"/>
  <c r="D4230" i="8" a="1"/>
  <c r="D4230" i="8" s="1"/>
  <c r="C4230" i="8" a="1"/>
  <c r="C4230" i="8" s="1"/>
  <c r="E4229" i="8" a="1"/>
  <c r="E4229" i="8" s="1"/>
  <c r="D4229" i="8" a="1"/>
  <c r="D4229" i="8" s="1"/>
  <c r="C4229" i="8" a="1"/>
  <c r="C4229" i="8" s="1"/>
  <c r="E4228" i="8" a="1"/>
  <c r="E4228" i="8" s="1"/>
  <c r="D4228" i="8" a="1"/>
  <c r="D4228" i="8" s="1"/>
  <c r="C4228" i="8" a="1"/>
  <c r="C4228" i="8" s="1"/>
  <c r="E4227" i="8" a="1"/>
  <c r="E4227" i="8" s="1"/>
  <c r="D4227" i="8" a="1"/>
  <c r="D4227" i="8" s="1"/>
  <c r="C4227" i="8" a="1"/>
  <c r="C4227" i="8" s="1"/>
  <c r="E4226" i="8" a="1"/>
  <c r="E4226" i="8" s="1"/>
  <c r="D4226" i="8" a="1"/>
  <c r="D4226" i="8" s="1"/>
  <c r="C4226" i="8" a="1"/>
  <c r="C4226" i="8" s="1"/>
  <c r="E4225" i="8" a="1"/>
  <c r="E4225" i="8" s="1"/>
  <c r="D4225" i="8" a="1"/>
  <c r="D4225" i="8" s="1"/>
  <c r="C4225" i="8" a="1"/>
  <c r="C4225" i="8" s="1"/>
  <c r="E4224" i="8" a="1"/>
  <c r="E4224" i="8" s="1"/>
  <c r="D4224" i="8" a="1"/>
  <c r="D4224" i="8" s="1"/>
  <c r="C4224" i="8" a="1"/>
  <c r="C4224" i="8" s="1"/>
  <c r="E4223" i="8" a="1"/>
  <c r="E4223" i="8" s="1"/>
  <c r="D4223" i="8" a="1"/>
  <c r="D4223" i="8" s="1"/>
  <c r="C4223" i="8" a="1"/>
  <c r="C4223" i="8" s="1"/>
  <c r="E4222" i="8" a="1"/>
  <c r="E4222" i="8" s="1"/>
  <c r="D4222" i="8" a="1"/>
  <c r="D4222" i="8" s="1"/>
  <c r="C4222" i="8" a="1"/>
  <c r="C4222" i="8" s="1"/>
  <c r="E4221" i="8" a="1"/>
  <c r="E4221" i="8" s="1"/>
  <c r="D4221" i="8" a="1"/>
  <c r="D4221" i="8" s="1"/>
  <c r="C4221" i="8" a="1"/>
  <c r="C4221" i="8" s="1"/>
  <c r="E4220" i="8" a="1"/>
  <c r="E4220" i="8" s="1"/>
  <c r="D4220" i="8" a="1"/>
  <c r="D4220" i="8" s="1"/>
  <c r="C4220" i="8" a="1"/>
  <c r="C4220" i="8" s="1"/>
  <c r="E4219" i="8" a="1"/>
  <c r="E4219" i="8" s="1"/>
  <c r="D4219" i="8" a="1"/>
  <c r="D4219" i="8" s="1"/>
  <c r="C4219" i="8" a="1"/>
  <c r="C4219" i="8" s="1"/>
  <c r="E4218" i="8" a="1"/>
  <c r="E4218" i="8" s="1"/>
  <c r="D4218" i="8" a="1"/>
  <c r="D4218" i="8" s="1"/>
  <c r="C4218" i="8" a="1"/>
  <c r="C4218" i="8" s="1"/>
  <c r="E4217" i="8" a="1"/>
  <c r="E4217" i="8" s="1"/>
  <c r="D4217" i="8" a="1"/>
  <c r="D4217" i="8" s="1"/>
  <c r="C4217" i="8" a="1"/>
  <c r="C4217" i="8" s="1"/>
  <c r="E4216" i="8" a="1"/>
  <c r="E4216" i="8" s="1"/>
  <c r="D4216" i="8" a="1"/>
  <c r="D4216" i="8" s="1"/>
  <c r="C4216" i="8" a="1"/>
  <c r="C4216" i="8" s="1"/>
  <c r="E4215" i="8" a="1"/>
  <c r="E4215" i="8" s="1"/>
  <c r="D4215" i="8" a="1"/>
  <c r="D4215" i="8" s="1"/>
  <c r="C4215" i="8" a="1"/>
  <c r="C4215" i="8" s="1"/>
  <c r="E4214" i="8" a="1"/>
  <c r="E4214" i="8" s="1"/>
  <c r="D4214" i="8" a="1"/>
  <c r="D4214" i="8" s="1"/>
  <c r="C4214" i="8" a="1"/>
  <c r="C4214" i="8" s="1"/>
  <c r="E4213" i="8" a="1"/>
  <c r="E4213" i="8" s="1"/>
  <c r="D4213" i="8" a="1"/>
  <c r="D4213" i="8" s="1"/>
  <c r="C4213" i="8" a="1"/>
  <c r="C4213" i="8" s="1"/>
  <c r="E4212" i="8" a="1"/>
  <c r="E4212" i="8" s="1"/>
  <c r="D4212" i="8" a="1"/>
  <c r="D4212" i="8" s="1"/>
  <c r="C4212" i="8" a="1"/>
  <c r="C4212" i="8" s="1"/>
  <c r="E4211" i="8" a="1"/>
  <c r="E4211" i="8" s="1"/>
  <c r="D4211" i="8" a="1"/>
  <c r="D4211" i="8" s="1"/>
  <c r="C4211" i="8" a="1"/>
  <c r="C4211" i="8" s="1"/>
  <c r="E4210" i="8" a="1"/>
  <c r="E4210" i="8" s="1"/>
  <c r="D4210" i="8" a="1"/>
  <c r="D4210" i="8" s="1"/>
  <c r="C4210" i="8" a="1"/>
  <c r="C4210" i="8" s="1"/>
  <c r="E4209" i="8" a="1"/>
  <c r="E4209" i="8" s="1"/>
  <c r="D4209" i="8" a="1"/>
  <c r="D4209" i="8" s="1"/>
  <c r="C4209" i="8" a="1"/>
  <c r="C4209" i="8" s="1"/>
  <c r="E4208" i="8" a="1"/>
  <c r="E4208" i="8" s="1"/>
  <c r="D4208" i="8" a="1"/>
  <c r="D4208" i="8" s="1"/>
  <c r="C4208" i="8" a="1"/>
  <c r="C4208" i="8" s="1"/>
  <c r="E4207" i="8" a="1"/>
  <c r="E4207" i="8" s="1"/>
  <c r="D4207" i="8" a="1"/>
  <c r="D4207" i="8" s="1"/>
  <c r="C4207" i="8" a="1"/>
  <c r="C4207" i="8" s="1"/>
  <c r="E4206" i="8" a="1"/>
  <c r="E4206" i="8" s="1"/>
  <c r="D4206" i="8" a="1"/>
  <c r="D4206" i="8" s="1"/>
  <c r="C4206" i="8" a="1"/>
  <c r="C4206" i="8" s="1"/>
  <c r="E4205" i="8" a="1"/>
  <c r="E4205" i="8" s="1"/>
  <c r="D4205" i="8" a="1"/>
  <c r="D4205" i="8" s="1"/>
  <c r="C4205" i="8" a="1"/>
  <c r="C4205" i="8" s="1"/>
  <c r="E4204" i="8" a="1"/>
  <c r="E4204" i="8" s="1"/>
  <c r="D4204" i="8" a="1"/>
  <c r="D4204" i="8" s="1"/>
  <c r="C4204" i="8" a="1"/>
  <c r="C4204" i="8" s="1"/>
  <c r="E4203" i="8" a="1"/>
  <c r="E4203" i="8" s="1"/>
  <c r="D4203" i="8" a="1"/>
  <c r="D4203" i="8" s="1"/>
  <c r="C4203" i="8" a="1"/>
  <c r="C4203" i="8" s="1"/>
  <c r="E4202" i="8" a="1"/>
  <c r="E4202" i="8" s="1"/>
  <c r="D4202" i="8" a="1"/>
  <c r="D4202" i="8" s="1"/>
  <c r="C4202" i="8" a="1"/>
  <c r="C4202" i="8" s="1"/>
  <c r="E4201" i="8" a="1"/>
  <c r="E4201" i="8" s="1"/>
  <c r="D4201" i="8" a="1"/>
  <c r="D4201" i="8" s="1"/>
  <c r="C4201" i="8" a="1"/>
  <c r="C4201" i="8" s="1"/>
  <c r="E4200" i="8" a="1"/>
  <c r="E4200" i="8" s="1"/>
  <c r="D4200" i="8" a="1"/>
  <c r="D4200" i="8" s="1"/>
  <c r="C4200" i="8" a="1"/>
  <c r="C4200" i="8" s="1"/>
  <c r="E4199" i="8" a="1"/>
  <c r="E4199" i="8" s="1"/>
  <c r="D4199" i="8" a="1"/>
  <c r="D4199" i="8" s="1"/>
  <c r="C4199" i="8" a="1"/>
  <c r="C4199" i="8" s="1"/>
  <c r="E4198" i="8" a="1"/>
  <c r="E4198" i="8" s="1"/>
  <c r="D4198" i="8" a="1"/>
  <c r="D4198" i="8" s="1"/>
  <c r="C4198" i="8" a="1"/>
  <c r="C4198" i="8" s="1"/>
  <c r="E4197" i="8" a="1"/>
  <c r="E4197" i="8" s="1"/>
  <c r="D4197" i="8" a="1"/>
  <c r="D4197" i="8" s="1"/>
  <c r="C4197" i="8" a="1"/>
  <c r="C4197" i="8" s="1"/>
  <c r="E4196" i="8" a="1"/>
  <c r="E4196" i="8" s="1"/>
  <c r="D4196" i="8" a="1"/>
  <c r="D4196" i="8" s="1"/>
  <c r="C4196" i="8" a="1"/>
  <c r="C4196" i="8" s="1"/>
  <c r="E4195" i="8" a="1"/>
  <c r="E4195" i="8" s="1"/>
  <c r="D4195" i="8" a="1"/>
  <c r="D4195" i="8" s="1"/>
  <c r="C4195" i="8" a="1"/>
  <c r="C4195" i="8" s="1"/>
  <c r="E4194" i="8" a="1"/>
  <c r="E4194" i="8" s="1"/>
  <c r="D4194" i="8" a="1"/>
  <c r="D4194" i="8" s="1"/>
  <c r="C4194" i="8" a="1"/>
  <c r="C4194" i="8" s="1"/>
  <c r="E4193" i="8" a="1"/>
  <c r="E4193" i="8" s="1"/>
  <c r="D4193" i="8" a="1"/>
  <c r="D4193" i="8" s="1"/>
  <c r="C4193" i="8" a="1"/>
  <c r="C4193" i="8" s="1"/>
  <c r="E4192" i="8" a="1"/>
  <c r="E4192" i="8" s="1"/>
  <c r="D4192" i="8" a="1"/>
  <c r="D4192" i="8" s="1"/>
  <c r="C4192" i="8" a="1"/>
  <c r="C4192" i="8" s="1"/>
  <c r="E4191" i="8" a="1"/>
  <c r="E4191" i="8" s="1"/>
  <c r="D4191" i="8" a="1"/>
  <c r="D4191" i="8" s="1"/>
  <c r="C4191" i="8" a="1"/>
  <c r="C4191" i="8" s="1"/>
  <c r="E4190" i="8" a="1"/>
  <c r="E4190" i="8" s="1"/>
  <c r="D4190" i="8" a="1"/>
  <c r="D4190" i="8" s="1"/>
  <c r="C4190" i="8" a="1"/>
  <c r="C4190" i="8" s="1"/>
  <c r="E4189" i="8" a="1"/>
  <c r="E4189" i="8" s="1"/>
  <c r="D4189" i="8" a="1"/>
  <c r="D4189" i="8" s="1"/>
  <c r="C4189" i="8" a="1"/>
  <c r="C4189" i="8" s="1"/>
  <c r="E4188" i="8" a="1"/>
  <c r="E4188" i="8" s="1"/>
  <c r="D4188" i="8" a="1"/>
  <c r="D4188" i="8" s="1"/>
  <c r="C4188" i="8" a="1"/>
  <c r="C4188" i="8" s="1"/>
  <c r="E4187" i="8" a="1"/>
  <c r="E4187" i="8" s="1"/>
  <c r="D4187" i="8" a="1"/>
  <c r="D4187" i="8" s="1"/>
  <c r="C4187" i="8" a="1"/>
  <c r="C4187" i="8" s="1"/>
  <c r="E4186" i="8" a="1"/>
  <c r="E4186" i="8" s="1"/>
  <c r="D4186" i="8" a="1"/>
  <c r="D4186" i="8" s="1"/>
  <c r="C4186" i="8" a="1"/>
  <c r="C4186" i="8" s="1"/>
  <c r="E4185" i="8" a="1"/>
  <c r="E4185" i="8" s="1"/>
  <c r="D4185" i="8" a="1"/>
  <c r="D4185" i="8" s="1"/>
  <c r="C4185" i="8" a="1"/>
  <c r="C4185" i="8" s="1"/>
  <c r="E4184" i="8" a="1"/>
  <c r="E4184" i="8" s="1"/>
  <c r="D4184" i="8" a="1"/>
  <c r="D4184" i="8" s="1"/>
  <c r="C4184" i="8" a="1"/>
  <c r="C4184" i="8" s="1"/>
  <c r="E4183" i="8" a="1"/>
  <c r="E4183" i="8" s="1"/>
  <c r="D4183" i="8" a="1"/>
  <c r="D4183" i="8" s="1"/>
  <c r="C4183" i="8" a="1"/>
  <c r="C4183" i="8" s="1"/>
  <c r="E4182" i="8" a="1"/>
  <c r="E4182" i="8" s="1"/>
  <c r="D4182" i="8" a="1"/>
  <c r="D4182" i="8" s="1"/>
  <c r="C4182" i="8" a="1"/>
  <c r="C4182" i="8" s="1"/>
  <c r="E4181" i="8" a="1"/>
  <c r="E4181" i="8" s="1"/>
  <c r="D4181" i="8" a="1"/>
  <c r="D4181" i="8" s="1"/>
  <c r="C4181" i="8" a="1"/>
  <c r="C4181" i="8" s="1"/>
  <c r="E4180" i="8" a="1"/>
  <c r="E4180" i="8" s="1"/>
  <c r="D4180" i="8" a="1"/>
  <c r="D4180" i="8" s="1"/>
  <c r="C4180" i="8" a="1"/>
  <c r="C4180" i="8" s="1"/>
  <c r="E4179" i="8" a="1"/>
  <c r="E4179" i="8" s="1"/>
  <c r="D4179" i="8" a="1"/>
  <c r="D4179" i="8" s="1"/>
  <c r="C4179" i="8" a="1"/>
  <c r="C4179" i="8" s="1"/>
  <c r="E4178" i="8" a="1"/>
  <c r="E4178" i="8" s="1"/>
  <c r="D4178" i="8" a="1"/>
  <c r="D4178" i="8" s="1"/>
  <c r="C4178" i="8" a="1"/>
  <c r="C4178" i="8" s="1"/>
  <c r="E4177" i="8" a="1"/>
  <c r="E4177" i="8" s="1"/>
  <c r="D4177" i="8" a="1"/>
  <c r="D4177" i="8" s="1"/>
  <c r="C4177" i="8" a="1"/>
  <c r="C4177" i="8" s="1"/>
  <c r="E4176" i="8" a="1"/>
  <c r="E4176" i="8" s="1"/>
  <c r="D4176" i="8" a="1"/>
  <c r="D4176" i="8" s="1"/>
  <c r="C4176" i="8" a="1"/>
  <c r="C4176" i="8" s="1"/>
  <c r="E4175" i="8" a="1"/>
  <c r="E4175" i="8" s="1"/>
  <c r="D4175" i="8" a="1"/>
  <c r="D4175" i="8" s="1"/>
  <c r="C4175" i="8" a="1"/>
  <c r="C4175" i="8" s="1"/>
  <c r="E4174" i="8" a="1"/>
  <c r="E4174" i="8" s="1"/>
  <c r="D4174" i="8" a="1"/>
  <c r="D4174" i="8" s="1"/>
  <c r="C4174" i="8" a="1"/>
  <c r="C4174" i="8" s="1"/>
  <c r="E4173" i="8" a="1"/>
  <c r="E4173" i="8" s="1"/>
  <c r="D4173" i="8" a="1"/>
  <c r="D4173" i="8" s="1"/>
  <c r="C4173" i="8" a="1"/>
  <c r="C4173" i="8" s="1"/>
  <c r="E4172" i="8" a="1"/>
  <c r="E4172" i="8" s="1"/>
  <c r="D4172" i="8" a="1"/>
  <c r="D4172" i="8" s="1"/>
  <c r="C4172" i="8" a="1"/>
  <c r="C4172" i="8" s="1"/>
  <c r="E4171" i="8" a="1"/>
  <c r="E4171" i="8" s="1"/>
  <c r="D4171" i="8" a="1"/>
  <c r="D4171" i="8" s="1"/>
  <c r="C4171" i="8" a="1"/>
  <c r="C4171" i="8" s="1"/>
  <c r="E4170" i="8" a="1"/>
  <c r="E4170" i="8" s="1"/>
  <c r="D4170" i="8" a="1"/>
  <c r="D4170" i="8" s="1"/>
  <c r="C4170" i="8" a="1"/>
  <c r="C4170" i="8" s="1"/>
  <c r="E4169" i="8" a="1"/>
  <c r="E4169" i="8" s="1"/>
  <c r="D4169" i="8" a="1"/>
  <c r="D4169" i="8" s="1"/>
  <c r="C4169" i="8" a="1"/>
  <c r="C4169" i="8" s="1"/>
  <c r="E4168" i="8" a="1"/>
  <c r="E4168" i="8" s="1"/>
  <c r="D4168" i="8" a="1"/>
  <c r="D4168" i="8" s="1"/>
  <c r="C4168" i="8" a="1"/>
  <c r="C4168" i="8" s="1"/>
  <c r="E4167" i="8" a="1"/>
  <c r="E4167" i="8" s="1"/>
  <c r="D4167" i="8" a="1"/>
  <c r="D4167" i="8" s="1"/>
  <c r="C4167" i="8" a="1"/>
  <c r="C4167" i="8" s="1"/>
  <c r="E4166" i="8" a="1"/>
  <c r="E4166" i="8" s="1"/>
  <c r="D4166" i="8" a="1"/>
  <c r="D4166" i="8" s="1"/>
  <c r="C4166" i="8" a="1"/>
  <c r="C4166" i="8" s="1"/>
  <c r="E4165" i="8" a="1"/>
  <c r="E4165" i="8" s="1"/>
  <c r="D4165" i="8" a="1"/>
  <c r="D4165" i="8" s="1"/>
  <c r="C4165" i="8" a="1"/>
  <c r="C4165" i="8" s="1"/>
  <c r="E4164" i="8" a="1"/>
  <c r="E4164" i="8" s="1"/>
  <c r="D4164" i="8" a="1"/>
  <c r="D4164" i="8" s="1"/>
  <c r="C4164" i="8" a="1"/>
  <c r="C4164" i="8" s="1"/>
  <c r="E4163" i="8" a="1"/>
  <c r="E4163" i="8" s="1"/>
  <c r="D4163" i="8" a="1"/>
  <c r="D4163" i="8" s="1"/>
  <c r="C4163" i="8" a="1"/>
  <c r="C4163" i="8" s="1"/>
  <c r="E4162" i="8" a="1"/>
  <c r="E4162" i="8" s="1"/>
  <c r="D4162" i="8" a="1"/>
  <c r="D4162" i="8" s="1"/>
  <c r="C4162" i="8" a="1"/>
  <c r="C4162" i="8" s="1"/>
  <c r="E4161" i="8" a="1"/>
  <c r="E4161" i="8" s="1"/>
  <c r="D4161" i="8" a="1"/>
  <c r="D4161" i="8" s="1"/>
  <c r="C4161" i="8" a="1"/>
  <c r="C4161" i="8" s="1"/>
  <c r="E4160" i="8" a="1"/>
  <c r="E4160" i="8" s="1"/>
  <c r="D4160" i="8" a="1"/>
  <c r="D4160" i="8" s="1"/>
  <c r="C4160" i="8" a="1"/>
  <c r="C4160" i="8" s="1"/>
  <c r="E4159" i="8" a="1"/>
  <c r="E4159" i="8" s="1"/>
  <c r="D4159" i="8" a="1"/>
  <c r="D4159" i="8" s="1"/>
  <c r="C4159" i="8" a="1"/>
  <c r="C4159" i="8" s="1"/>
  <c r="E4158" i="8" a="1"/>
  <c r="E4158" i="8" s="1"/>
  <c r="D4158" i="8" a="1"/>
  <c r="D4158" i="8" s="1"/>
  <c r="C4158" i="8" a="1"/>
  <c r="C4158" i="8" s="1"/>
  <c r="E4157" i="8" a="1"/>
  <c r="E4157" i="8" s="1"/>
  <c r="D4157" i="8" a="1"/>
  <c r="D4157" i="8" s="1"/>
  <c r="C4157" i="8" a="1"/>
  <c r="C4157" i="8" s="1"/>
  <c r="E4156" i="8" a="1"/>
  <c r="E4156" i="8" s="1"/>
  <c r="D4156" i="8" a="1"/>
  <c r="D4156" i="8" s="1"/>
  <c r="C4156" i="8" a="1"/>
  <c r="C4156" i="8" s="1"/>
  <c r="E4155" i="8" a="1"/>
  <c r="E4155" i="8" s="1"/>
  <c r="D4155" i="8" a="1"/>
  <c r="D4155" i="8" s="1"/>
  <c r="C4155" i="8" a="1"/>
  <c r="C4155" i="8" s="1"/>
  <c r="E4154" i="8" a="1"/>
  <c r="E4154" i="8" s="1"/>
  <c r="D4154" i="8" a="1"/>
  <c r="D4154" i="8" s="1"/>
  <c r="C4154" i="8" a="1"/>
  <c r="C4154" i="8" s="1"/>
  <c r="E4153" i="8" a="1"/>
  <c r="E4153" i="8" s="1"/>
  <c r="D4153" i="8" a="1"/>
  <c r="D4153" i="8" s="1"/>
  <c r="C4153" i="8" a="1"/>
  <c r="C4153" i="8" s="1"/>
  <c r="E4152" i="8" a="1"/>
  <c r="E4152" i="8" s="1"/>
  <c r="D4152" i="8" a="1"/>
  <c r="D4152" i="8" s="1"/>
  <c r="C4152" i="8" a="1"/>
  <c r="C4152" i="8" s="1"/>
  <c r="E4151" i="8" a="1"/>
  <c r="E4151" i="8" s="1"/>
  <c r="D4151" i="8" a="1"/>
  <c r="D4151" i="8" s="1"/>
  <c r="C4151" i="8" a="1"/>
  <c r="C4151" i="8" s="1"/>
  <c r="E4150" i="8" a="1"/>
  <c r="E4150" i="8" s="1"/>
  <c r="D4150" i="8" a="1"/>
  <c r="D4150" i="8" s="1"/>
  <c r="C4150" i="8" a="1"/>
  <c r="C4150" i="8" s="1"/>
  <c r="E4149" i="8" a="1"/>
  <c r="E4149" i="8" s="1"/>
  <c r="D4149" i="8" a="1"/>
  <c r="D4149" i="8" s="1"/>
  <c r="C4149" i="8" a="1"/>
  <c r="C4149" i="8" s="1"/>
  <c r="E4148" i="8" a="1"/>
  <c r="E4148" i="8" s="1"/>
  <c r="D4148" i="8" a="1"/>
  <c r="D4148" i="8" s="1"/>
  <c r="C4148" i="8" a="1"/>
  <c r="C4148" i="8" s="1"/>
  <c r="E4147" i="8" a="1"/>
  <c r="E4147" i="8" s="1"/>
  <c r="D4147" i="8" a="1"/>
  <c r="D4147" i="8" s="1"/>
  <c r="C4147" i="8" a="1"/>
  <c r="C4147" i="8" s="1"/>
  <c r="E4146" i="8" a="1"/>
  <c r="E4146" i="8" s="1"/>
  <c r="D4146" i="8" a="1"/>
  <c r="D4146" i="8" s="1"/>
  <c r="C4146" i="8" a="1"/>
  <c r="C4146" i="8" s="1"/>
  <c r="E4145" i="8" a="1"/>
  <c r="E4145" i="8" s="1"/>
  <c r="D4145" i="8" a="1"/>
  <c r="D4145" i="8" s="1"/>
  <c r="C4145" i="8" a="1"/>
  <c r="C4145" i="8" s="1"/>
  <c r="E4144" i="8" a="1"/>
  <c r="E4144" i="8" s="1"/>
  <c r="D4144" i="8" a="1"/>
  <c r="D4144" i="8" s="1"/>
  <c r="C4144" i="8" a="1"/>
  <c r="C4144" i="8" s="1"/>
  <c r="E4143" i="8" a="1"/>
  <c r="E4143" i="8" s="1"/>
  <c r="D4143" i="8" a="1"/>
  <c r="D4143" i="8" s="1"/>
  <c r="C4143" i="8" a="1"/>
  <c r="C4143" i="8" s="1"/>
  <c r="E4142" i="8" a="1"/>
  <c r="E4142" i="8" s="1"/>
  <c r="D4142" i="8" a="1"/>
  <c r="D4142" i="8" s="1"/>
  <c r="C4142" i="8" a="1"/>
  <c r="C4142" i="8" s="1"/>
  <c r="E4141" i="8" a="1"/>
  <c r="E4141" i="8" s="1"/>
  <c r="D4141" i="8" a="1"/>
  <c r="D4141" i="8" s="1"/>
  <c r="C4141" i="8" a="1"/>
  <c r="C4141" i="8" s="1"/>
  <c r="E4140" i="8" a="1"/>
  <c r="E4140" i="8" s="1"/>
  <c r="D4140" i="8" a="1"/>
  <c r="D4140" i="8" s="1"/>
  <c r="C4140" i="8" a="1"/>
  <c r="C4140" i="8" s="1"/>
  <c r="E4139" i="8" a="1"/>
  <c r="E4139" i="8" s="1"/>
  <c r="D4139" i="8" a="1"/>
  <c r="D4139" i="8" s="1"/>
  <c r="C4139" i="8" a="1"/>
  <c r="C4139" i="8" s="1"/>
  <c r="E4138" i="8" a="1"/>
  <c r="E4138" i="8" s="1"/>
  <c r="D4138" i="8" a="1"/>
  <c r="D4138" i="8" s="1"/>
  <c r="C4138" i="8" a="1"/>
  <c r="C4138" i="8" s="1"/>
  <c r="E4137" i="8" a="1"/>
  <c r="E4137" i="8" s="1"/>
  <c r="D4137" i="8" a="1"/>
  <c r="D4137" i="8" s="1"/>
  <c r="C4137" i="8" a="1"/>
  <c r="C4137" i="8" s="1"/>
  <c r="E4136" i="8" a="1"/>
  <c r="E4136" i="8" s="1"/>
  <c r="D4136" i="8" a="1"/>
  <c r="D4136" i="8" s="1"/>
  <c r="C4136" i="8" a="1"/>
  <c r="C4136" i="8" s="1"/>
  <c r="E4135" i="8" a="1"/>
  <c r="E4135" i="8" s="1"/>
  <c r="D4135" i="8" a="1"/>
  <c r="D4135" i="8" s="1"/>
  <c r="C4135" i="8" a="1"/>
  <c r="C4135" i="8" s="1"/>
  <c r="E4134" i="8" a="1"/>
  <c r="E4134" i="8" s="1"/>
  <c r="D4134" i="8" a="1"/>
  <c r="D4134" i="8" s="1"/>
  <c r="C4134" i="8" a="1"/>
  <c r="C4134" i="8" s="1"/>
  <c r="E4133" i="8" a="1"/>
  <c r="E4133" i="8" s="1"/>
  <c r="D4133" i="8" a="1"/>
  <c r="D4133" i="8" s="1"/>
  <c r="C4133" i="8" a="1"/>
  <c r="C4133" i="8" s="1"/>
  <c r="E4132" i="8" a="1"/>
  <c r="E4132" i="8" s="1"/>
  <c r="D4132" i="8" a="1"/>
  <c r="D4132" i="8" s="1"/>
  <c r="C4132" i="8" a="1"/>
  <c r="C4132" i="8" s="1"/>
  <c r="E4131" i="8" a="1"/>
  <c r="E4131" i="8" s="1"/>
  <c r="D4131" i="8" a="1"/>
  <c r="D4131" i="8" s="1"/>
  <c r="C4131" i="8" a="1"/>
  <c r="C4131" i="8" s="1"/>
  <c r="E4130" i="8" a="1"/>
  <c r="E4130" i="8" s="1"/>
  <c r="D4130" i="8" a="1"/>
  <c r="D4130" i="8" s="1"/>
  <c r="C4130" i="8" a="1"/>
  <c r="C4130" i="8" s="1"/>
  <c r="E4129" i="8" a="1"/>
  <c r="E4129" i="8" s="1"/>
  <c r="D4129" i="8" a="1"/>
  <c r="D4129" i="8" s="1"/>
  <c r="C4129" i="8" a="1"/>
  <c r="C4129" i="8" s="1"/>
  <c r="E4128" i="8" a="1"/>
  <c r="E4128" i="8" s="1"/>
  <c r="D4128" i="8" a="1"/>
  <c r="D4128" i="8" s="1"/>
  <c r="C4128" i="8" a="1"/>
  <c r="C4128" i="8" s="1"/>
  <c r="E4127" i="8" a="1"/>
  <c r="E4127" i="8" s="1"/>
  <c r="D4127" i="8" a="1"/>
  <c r="D4127" i="8" s="1"/>
  <c r="C4127" i="8" a="1"/>
  <c r="C4127" i="8" s="1"/>
  <c r="E4126" i="8" a="1"/>
  <c r="E4126" i="8" s="1"/>
  <c r="D4126" i="8" a="1"/>
  <c r="D4126" i="8" s="1"/>
  <c r="C4126" i="8" a="1"/>
  <c r="C4126" i="8" s="1"/>
  <c r="E4125" i="8" a="1"/>
  <c r="E4125" i="8" s="1"/>
  <c r="D4125" i="8" a="1"/>
  <c r="D4125" i="8" s="1"/>
  <c r="C4125" i="8" a="1"/>
  <c r="C4125" i="8" s="1"/>
  <c r="E4124" i="8" a="1"/>
  <c r="E4124" i="8" s="1"/>
  <c r="D4124" i="8" a="1"/>
  <c r="D4124" i="8" s="1"/>
  <c r="C4124" i="8" a="1"/>
  <c r="C4124" i="8" s="1"/>
  <c r="E4123" i="8" a="1"/>
  <c r="E4123" i="8" s="1"/>
  <c r="D4123" i="8" a="1"/>
  <c r="D4123" i="8" s="1"/>
  <c r="C4123" i="8" a="1"/>
  <c r="C4123" i="8" s="1"/>
  <c r="E4122" i="8" a="1"/>
  <c r="E4122" i="8" s="1"/>
  <c r="D4122" i="8" a="1"/>
  <c r="D4122" i="8" s="1"/>
  <c r="C4122" i="8" a="1"/>
  <c r="C4122" i="8" s="1"/>
  <c r="E4121" i="8" a="1"/>
  <c r="E4121" i="8" s="1"/>
  <c r="D4121" i="8" a="1"/>
  <c r="D4121" i="8" s="1"/>
  <c r="C4121" i="8" a="1"/>
  <c r="C4121" i="8" s="1"/>
  <c r="E4120" i="8" a="1"/>
  <c r="E4120" i="8" s="1"/>
  <c r="D4120" i="8" a="1"/>
  <c r="D4120" i="8" s="1"/>
  <c r="C4120" i="8" a="1"/>
  <c r="C4120" i="8" s="1"/>
  <c r="E4119" i="8" a="1"/>
  <c r="E4119" i="8" s="1"/>
  <c r="D4119" i="8" a="1"/>
  <c r="D4119" i="8" s="1"/>
  <c r="C4119" i="8" a="1"/>
  <c r="C4119" i="8" s="1"/>
  <c r="E4118" i="8" a="1"/>
  <c r="E4118" i="8" s="1"/>
  <c r="D4118" i="8" a="1"/>
  <c r="D4118" i="8" s="1"/>
  <c r="C4118" i="8" a="1"/>
  <c r="C4118" i="8" s="1"/>
  <c r="E4117" i="8" a="1"/>
  <c r="E4117" i="8" s="1"/>
  <c r="D4117" i="8" a="1"/>
  <c r="D4117" i="8" s="1"/>
  <c r="C4117" i="8" a="1"/>
  <c r="C4117" i="8" s="1"/>
  <c r="E4116" i="8" a="1"/>
  <c r="E4116" i="8" s="1"/>
  <c r="D4116" i="8" a="1"/>
  <c r="D4116" i="8" s="1"/>
  <c r="C4116" i="8" a="1"/>
  <c r="C4116" i="8" s="1"/>
  <c r="E4115" i="8" a="1"/>
  <c r="E4115" i="8" s="1"/>
  <c r="D4115" i="8" a="1"/>
  <c r="D4115" i="8" s="1"/>
  <c r="C4115" i="8" a="1"/>
  <c r="C4115" i="8" s="1"/>
  <c r="E4114" i="8" a="1"/>
  <c r="E4114" i="8" s="1"/>
  <c r="D4114" i="8" a="1"/>
  <c r="D4114" i="8" s="1"/>
  <c r="C4114" i="8" a="1"/>
  <c r="C4114" i="8" s="1"/>
  <c r="E4113" i="8" a="1"/>
  <c r="E4113" i="8" s="1"/>
  <c r="D4113" i="8" a="1"/>
  <c r="D4113" i="8" s="1"/>
  <c r="C4113" i="8" a="1"/>
  <c r="C4113" i="8" s="1"/>
  <c r="E4112" i="8" a="1"/>
  <c r="E4112" i="8" s="1"/>
  <c r="D4112" i="8" a="1"/>
  <c r="D4112" i="8" s="1"/>
  <c r="C4112" i="8" a="1"/>
  <c r="C4112" i="8" s="1"/>
  <c r="E4111" i="8" a="1"/>
  <c r="E4111" i="8" s="1"/>
  <c r="D4111" i="8" a="1"/>
  <c r="D4111" i="8" s="1"/>
  <c r="C4111" i="8" a="1"/>
  <c r="C4111" i="8" s="1"/>
  <c r="E4110" i="8" a="1"/>
  <c r="E4110" i="8" s="1"/>
  <c r="D4110" i="8" a="1"/>
  <c r="D4110" i="8" s="1"/>
  <c r="C4110" i="8" a="1"/>
  <c r="C4110" i="8" s="1"/>
  <c r="E4109" i="8" a="1"/>
  <c r="E4109" i="8" s="1"/>
  <c r="D4109" i="8" a="1"/>
  <c r="D4109" i="8" s="1"/>
  <c r="C4109" i="8" a="1"/>
  <c r="C4109" i="8" s="1"/>
  <c r="E4108" i="8" a="1"/>
  <c r="E4108" i="8" s="1"/>
  <c r="D4108" i="8" a="1"/>
  <c r="D4108" i="8" s="1"/>
  <c r="C4108" i="8" a="1"/>
  <c r="C4108" i="8" s="1"/>
  <c r="E4107" i="8" a="1"/>
  <c r="E4107" i="8" s="1"/>
  <c r="D4107" i="8" a="1"/>
  <c r="D4107" i="8" s="1"/>
  <c r="C4107" i="8" a="1"/>
  <c r="C4107" i="8" s="1"/>
  <c r="E4106" i="8" a="1"/>
  <c r="E4106" i="8" s="1"/>
  <c r="D4106" i="8" a="1"/>
  <c r="D4106" i="8" s="1"/>
  <c r="C4106" i="8" a="1"/>
  <c r="C4106" i="8" s="1"/>
  <c r="E4105" i="8" a="1"/>
  <c r="E4105" i="8" s="1"/>
  <c r="D4105" i="8" a="1"/>
  <c r="D4105" i="8" s="1"/>
  <c r="C4105" i="8" a="1"/>
  <c r="C4105" i="8" s="1"/>
  <c r="E4104" i="8" a="1"/>
  <c r="E4104" i="8" s="1"/>
  <c r="D4104" i="8" a="1"/>
  <c r="D4104" i="8" s="1"/>
  <c r="C4104" i="8" a="1"/>
  <c r="C4104" i="8" s="1"/>
  <c r="E4103" i="8" a="1"/>
  <c r="E4103" i="8" s="1"/>
  <c r="D4103" i="8" a="1"/>
  <c r="D4103" i="8" s="1"/>
  <c r="C4103" i="8" a="1"/>
  <c r="C4103" i="8" s="1"/>
  <c r="E4102" i="8" a="1"/>
  <c r="E4102" i="8" s="1"/>
  <c r="D4102" i="8" a="1"/>
  <c r="D4102" i="8" s="1"/>
  <c r="C4102" i="8" a="1"/>
  <c r="C4102" i="8" s="1"/>
  <c r="E4101" i="8" a="1"/>
  <c r="E4101" i="8" s="1"/>
  <c r="D4101" i="8" a="1"/>
  <c r="D4101" i="8" s="1"/>
  <c r="C4101" i="8" a="1"/>
  <c r="C4101" i="8" s="1"/>
  <c r="E4100" i="8" a="1"/>
  <c r="E4100" i="8" s="1"/>
  <c r="D4100" i="8" a="1"/>
  <c r="D4100" i="8" s="1"/>
  <c r="C4100" i="8" a="1"/>
  <c r="C4100" i="8" s="1"/>
  <c r="E4099" i="8" a="1"/>
  <c r="E4099" i="8" s="1"/>
  <c r="D4099" i="8" a="1"/>
  <c r="D4099" i="8" s="1"/>
  <c r="C4099" i="8" a="1"/>
  <c r="C4099" i="8" s="1"/>
  <c r="E4098" i="8" a="1"/>
  <c r="E4098" i="8" s="1"/>
  <c r="D4098" i="8" a="1"/>
  <c r="D4098" i="8" s="1"/>
  <c r="C4098" i="8" a="1"/>
  <c r="C4098" i="8" s="1"/>
  <c r="E4097" i="8" a="1"/>
  <c r="E4097" i="8" s="1"/>
  <c r="D4097" i="8" a="1"/>
  <c r="D4097" i="8" s="1"/>
  <c r="C4097" i="8" a="1"/>
  <c r="C4097" i="8" s="1"/>
  <c r="E4096" i="8" a="1"/>
  <c r="E4096" i="8" s="1"/>
  <c r="D4096" i="8" a="1"/>
  <c r="D4096" i="8" s="1"/>
  <c r="C4096" i="8" a="1"/>
  <c r="C4096" i="8" s="1"/>
  <c r="E4095" i="8" a="1"/>
  <c r="E4095" i="8" s="1"/>
  <c r="D4095" i="8" a="1"/>
  <c r="D4095" i="8" s="1"/>
  <c r="C4095" i="8" a="1"/>
  <c r="C4095" i="8" s="1"/>
  <c r="E4094" i="8" a="1"/>
  <c r="E4094" i="8" s="1"/>
  <c r="D4094" i="8" a="1"/>
  <c r="D4094" i="8" s="1"/>
  <c r="C4094" i="8" a="1"/>
  <c r="C4094" i="8" s="1"/>
  <c r="E4093" i="8" a="1"/>
  <c r="E4093" i="8" s="1"/>
  <c r="D4093" i="8" a="1"/>
  <c r="D4093" i="8" s="1"/>
  <c r="C4093" i="8" a="1"/>
  <c r="C4093" i="8" s="1"/>
  <c r="E4092" i="8" a="1"/>
  <c r="E4092" i="8" s="1"/>
  <c r="D4092" i="8" a="1"/>
  <c r="D4092" i="8" s="1"/>
  <c r="C4092" i="8" a="1"/>
  <c r="C4092" i="8" s="1"/>
  <c r="E4091" i="8" a="1"/>
  <c r="E4091" i="8" s="1"/>
  <c r="D4091" i="8" a="1"/>
  <c r="D4091" i="8" s="1"/>
  <c r="C4091" i="8" a="1"/>
  <c r="C4091" i="8" s="1"/>
  <c r="E4090" i="8" a="1"/>
  <c r="E4090" i="8" s="1"/>
  <c r="D4090" i="8" a="1"/>
  <c r="D4090" i="8" s="1"/>
  <c r="C4090" i="8" a="1"/>
  <c r="C4090" i="8" s="1"/>
  <c r="E4089" i="8" a="1"/>
  <c r="E4089" i="8" s="1"/>
  <c r="D4089" i="8" a="1"/>
  <c r="D4089" i="8" s="1"/>
  <c r="C4089" i="8" a="1"/>
  <c r="C4089" i="8" s="1"/>
  <c r="E4088" i="8" a="1"/>
  <c r="E4088" i="8" s="1"/>
  <c r="D4088" i="8" a="1"/>
  <c r="D4088" i="8" s="1"/>
  <c r="C4088" i="8" a="1"/>
  <c r="C4088" i="8" s="1"/>
  <c r="E4087" i="8" a="1"/>
  <c r="E4087" i="8" s="1"/>
  <c r="D4087" i="8" a="1"/>
  <c r="D4087" i="8" s="1"/>
  <c r="C4087" i="8" a="1"/>
  <c r="C4087" i="8" s="1"/>
  <c r="E4086" i="8" a="1"/>
  <c r="E4086" i="8" s="1"/>
  <c r="D4086" i="8" a="1"/>
  <c r="D4086" i="8" s="1"/>
  <c r="C4086" i="8" a="1"/>
  <c r="C4086" i="8" s="1"/>
  <c r="E4085" i="8" a="1"/>
  <c r="E4085" i="8" s="1"/>
  <c r="D4085" i="8" a="1"/>
  <c r="D4085" i="8" s="1"/>
  <c r="C4085" i="8" a="1"/>
  <c r="C4085" i="8" s="1"/>
  <c r="E4084" i="8" a="1"/>
  <c r="E4084" i="8" s="1"/>
  <c r="D4084" i="8" a="1"/>
  <c r="D4084" i="8" s="1"/>
  <c r="C4084" i="8" a="1"/>
  <c r="C4084" i="8" s="1"/>
  <c r="E4083" i="8" a="1"/>
  <c r="E4083" i="8" s="1"/>
  <c r="D4083" i="8" a="1"/>
  <c r="D4083" i="8" s="1"/>
  <c r="C4083" i="8" a="1"/>
  <c r="C4083" i="8" s="1"/>
  <c r="E4082" i="8" a="1"/>
  <c r="E4082" i="8" s="1"/>
  <c r="D4082" i="8" a="1"/>
  <c r="D4082" i="8" s="1"/>
  <c r="C4082" i="8" a="1"/>
  <c r="C4082" i="8" s="1"/>
  <c r="E4081" i="8" a="1"/>
  <c r="E4081" i="8" s="1"/>
  <c r="D4081" i="8" a="1"/>
  <c r="D4081" i="8" s="1"/>
  <c r="C4081" i="8" a="1"/>
  <c r="C4081" i="8" s="1"/>
  <c r="E4080" i="8" a="1"/>
  <c r="E4080" i="8" s="1"/>
  <c r="D4080" i="8" a="1"/>
  <c r="D4080" i="8" s="1"/>
  <c r="C4080" i="8" a="1"/>
  <c r="C4080" i="8" s="1"/>
  <c r="E4079" i="8" a="1"/>
  <c r="E4079" i="8" s="1"/>
  <c r="D4079" i="8" a="1"/>
  <c r="D4079" i="8" s="1"/>
  <c r="C4079" i="8" a="1"/>
  <c r="C4079" i="8" s="1"/>
  <c r="E4078" i="8" a="1"/>
  <c r="E4078" i="8" s="1"/>
  <c r="D4078" i="8" a="1"/>
  <c r="D4078" i="8" s="1"/>
  <c r="C4078" i="8" a="1"/>
  <c r="C4078" i="8" s="1"/>
  <c r="E4077" i="8" a="1"/>
  <c r="E4077" i="8" s="1"/>
  <c r="D4077" i="8" a="1"/>
  <c r="D4077" i="8" s="1"/>
  <c r="C4077" i="8" a="1"/>
  <c r="C4077" i="8" s="1"/>
  <c r="E4076" i="8" a="1"/>
  <c r="E4076" i="8" s="1"/>
  <c r="D4076" i="8" a="1"/>
  <c r="D4076" i="8" s="1"/>
  <c r="C4076" i="8" a="1"/>
  <c r="C4076" i="8" s="1"/>
  <c r="E4075" i="8" a="1"/>
  <c r="E4075" i="8" s="1"/>
  <c r="D4075" i="8" a="1"/>
  <c r="D4075" i="8" s="1"/>
  <c r="C4075" i="8" a="1"/>
  <c r="C4075" i="8" s="1"/>
  <c r="E4074" i="8" a="1"/>
  <c r="E4074" i="8" s="1"/>
  <c r="D4074" i="8" a="1"/>
  <c r="D4074" i="8" s="1"/>
  <c r="C4074" i="8" a="1"/>
  <c r="C4074" i="8" s="1"/>
  <c r="E4073" i="8" a="1"/>
  <c r="E4073" i="8" s="1"/>
  <c r="D4073" i="8" a="1"/>
  <c r="D4073" i="8" s="1"/>
  <c r="C4073" i="8" a="1"/>
  <c r="C4073" i="8" s="1"/>
  <c r="E4072" i="8" a="1"/>
  <c r="E4072" i="8" s="1"/>
  <c r="D4072" i="8" a="1"/>
  <c r="D4072" i="8" s="1"/>
  <c r="C4072" i="8" a="1"/>
  <c r="C4072" i="8" s="1"/>
  <c r="E4071" i="8" a="1"/>
  <c r="E4071" i="8" s="1"/>
  <c r="D4071" i="8" a="1"/>
  <c r="D4071" i="8" s="1"/>
  <c r="C4071" i="8" a="1"/>
  <c r="C4071" i="8" s="1"/>
  <c r="E4070" i="8" a="1"/>
  <c r="E4070" i="8" s="1"/>
  <c r="D4070" i="8" a="1"/>
  <c r="D4070" i="8" s="1"/>
  <c r="C4070" i="8" a="1"/>
  <c r="C4070" i="8" s="1"/>
  <c r="E4069" i="8" a="1"/>
  <c r="E4069" i="8" s="1"/>
  <c r="D4069" i="8" a="1"/>
  <c r="D4069" i="8" s="1"/>
  <c r="C4069" i="8" a="1"/>
  <c r="C4069" i="8" s="1"/>
  <c r="E4068" i="8" a="1"/>
  <c r="E4068" i="8" s="1"/>
  <c r="D4068" i="8" a="1"/>
  <c r="D4068" i="8" s="1"/>
  <c r="C4068" i="8" a="1"/>
  <c r="C4068" i="8" s="1"/>
  <c r="E4067" i="8" a="1"/>
  <c r="E4067" i="8" s="1"/>
  <c r="D4067" i="8" a="1"/>
  <c r="D4067" i="8" s="1"/>
  <c r="C4067" i="8" a="1"/>
  <c r="C4067" i="8" s="1"/>
  <c r="E4066" i="8" a="1"/>
  <c r="E4066" i="8" s="1"/>
  <c r="D4066" i="8" a="1"/>
  <c r="D4066" i="8" s="1"/>
  <c r="C4066" i="8" a="1"/>
  <c r="C4066" i="8" s="1"/>
  <c r="E4065" i="8" a="1"/>
  <c r="E4065" i="8" s="1"/>
  <c r="D4065" i="8" a="1"/>
  <c r="D4065" i="8" s="1"/>
  <c r="C4065" i="8" a="1"/>
  <c r="C4065" i="8" s="1"/>
  <c r="E4064" i="8" a="1"/>
  <c r="E4064" i="8" s="1"/>
  <c r="D4064" i="8" a="1"/>
  <c r="D4064" i="8" s="1"/>
  <c r="C4064" i="8" a="1"/>
  <c r="C4064" i="8" s="1"/>
  <c r="E4063" i="8" a="1"/>
  <c r="E4063" i="8" s="1"/>
  <c r="D4063" i="8" a="1"/>
  <c r="D4063" i="8" s="1"/>
  <c r="C4063" i="8" a="1"/>
  <c r="C4063" i="8" s="1"/>
  <c r="E4062" i="8" a="1"/>
  <c r="E4062" i="8" s="1"/>
  <c r="D4062" i="8" a="1"/>
  <c r="D4062" i="8" s="1"/>
  <c r="C4062" i="8" a="1"/>
  <c r="C4062" i="8" s="1"/>
  <c r="E4061" i="8" a="1"/>
  <c r="E4061" i="8" s="1"/>
  <c r="D4061" i="8" a="1"/>
  <c r="D4061" i="8" s="1"/>
  <c r="C4061" i="8" a="1"/>
  <c r="C4061" i="8" s="1"/>
  <c r="E4060" i="8" a="1"/>
  <c r="E4060" i="8" s="1"/>
  <c r="D4060" i="8" a="1"/>
  <c r="D4060" i="8" s="1"/>
  <c r="C4060" i="8" a="1"/>
  <c r="C4060" i="8" s="1"/>
  <c r="E4059" i="8" a="1"/>
  <c r="E4059" i="8" s="1"/>
  <c r="D4059" i="8" a="1"/>
  <c r="D4059" i="8" s="1"/>
  <c r="C4059" i="8" a="1"/>
  <c r="C4059" i="8" s="1"/>
  <c r="E4058" i="8" a="1"/>
  <c r="E4058" i="8" s="1"/>
  <c r="D4058" i="8" a="1"/>
  <c r="D4058" i="8" s="1"/>
  <c r="C4058" i="8" a="1"/>
  <c r="C4058" i="8" s="1"/>
  <c r="E4057" i="8" a="1"/>
  <c r="E4057" i="8" s="1"/>
  <c r="D4057" i="8" a="1"/>
  <c r="D4057" i="8" s="1"/>
  <c r="C4057" i="8" a="1"/>
  <c r="C4057" i="8" s="1"/>
  <c r="E4056" i="8" a="1"/>
  <c r="E4056" i="8" s="1"/>
  <c r="D4056" i="8" a="1"/>
  <c r="D4056" i="8" s="1"/>
  <c r="C4056" i="8" a="1"/>
  <c r="C4056" i="8" s="1"/>
  <c r="E4055" i="8" a="1"/>
  <c r="E4055" i="8" s="1"/>
  <c r="D4055" i="8" a="1"/>
  <c r="D4055" i="8" s="1"/>
  <c r="C4055" i="8" a="1"/>
  <c r="C4055" i="8" s="1"/>
  <c r="E4054" i="8" a="1"/>
  <c r="E4054" i="8" s="1"/>
  <c r="D4054" i="8" a="1"/>
  <c r="D4054" i="8" s="1"/>
  <c r="C4054" i="8" a="1"/>
  <c r="C4054" i="8" s="1"/>
  <c r="E4053" i="8" a="1"/>
  <c r="E4053" i="8" s="1"/>
  <c r="D4053" i="8" a="1"/>
  <c r="D4053" i="8" s="1"/>
  <c r="C4053" i="8" a="1"/>
  <c r="C4053" i="8" s="1"/>
  <c r="E4052" i="8" a="1"/>
  <c r="E4052" i="8" s="1"/>
  <c r="D4052" i="8" a="1"/>
  <c r="D4052" i="8" s="1"/>
  <c r="C4052" i="8" a="1"/>
  <c r="C4052" i="8" s="1"/>
  <c r="E4051" i="8" a="1"/>
  <c r="E4051" i="8" s="1"/>
  <c r="D4051" i="8" a="1"/>
  <c r="D4051" i="8" s="1"/>
  <c r="C4051" i="8" a="1"/>
  <c r="C4051" i="8" s="1"/>
  <c r="E4050" i="8" a="1"/>
  <c r="E4050" i="8" s="1"/>
  <c r="D4050" i="8" a="1"/>
  <c r="D4050" i="8" s="1"/>
  <c r="C4050" i="8" a="1"/>
  <c r="C4050" i="8" s="1"/>
  <c r="E4049" i="8" a="1"/>
  <c r="E4049" i="8" s="1"/>
  <c r="D4049" i="8" a="1"/>
  <c r="D4049" i="8" s="1"/>
  <c r="C4049" i="8" a="1"/>
  <c r="C4049" i="8" s="1"/>
  <c r="E4048" i="8" a="1"/>
  <c r="E4048" i="8" s="1"/>
  <c r="D4048" i="8" a="1"/>
  <c r="D4048" i="8" s="1"/>
  <c r="C4048" i="8" a="1"/>
  <c r="C4048" i="8" s="1"/>
  <c r="E4047" i="8" a="1"/>
  <c r="E4047" i="8" s="1"/>
  <c r="D4047" i="8" a="1"/>
  <c r="D4047" i="8" s="1"/>
  <c r="C4047" i="8" a="1"/>
  <c r="C4047" i="8" s="1"/>
  <c r="E4046" i="8" a="1"/>
  <c r="E4046" i="8" s="1"/>
  <c r="D4046" i="8" a="1"/>
  <c r="D4046" i="8" s="1"/>
  <c r="C4046" i="8" a="1"/>
  <c r="C4046" i="8" s="1"/>
  <c r="E4045" i="8" a="1"/>
  <c r="E4045" i="8" s="1"/>
  <c r="D4045" i="8" a="1"/>
  <c r="D4045" i="8" s="1"/>
  <c r="C4045" i="8" a="1"/>
  <c r="C4045" i="8" s="1"/>
  <c r="E4044" i="8" a="1"/>
  <c r="E4044" i="8" s="1"/>
  <c r="D4044" i="8" a="1"/>
  <c r="D4044" i="8" s="1"/>
  <c r="C4044" i="8" a="1"/>
  <c r="C4044" i="8" s="1"/>
  <c r="E4043" i="8" a="1"/>
  <c r="E4043" i="8" s="1"/>
  <c r="D4043" i="8" a="1"/>
  <c r="D4043" i="8" s="1"/>
  <c r="C4043" i="8" a="1"/>
  <c r="C4043" i="8" s="1"/>
  <c r="E4042" i="8" a="1"/>
  <c r="E4042" i="8" s="1"/>
  <c r="D4042" i="8" a="1"/>
  <c r="D4042" i="8" s="1"/>
  <c r="C4042" i="8" a="1"/>
  <c r="C4042" i="8" s="1"/>
  <c r="E4041" i="8" a="1"/>
  <c r="E4041" i="8" s="1"/>
  <c r="D4041" i="8" a="1"/>
  <c r="D4041" i="8" s="1"/>
  <c r="C4041" i="8" a="1"/>
  <c r="C4041" i="8" s="1"/>
  <c r="E4040" i="8" a="1"/>
  <c r="E4040" i="8" s="1"/>
  <c r="D4040" i="8" a="1"/>
  <c r="D4040" i="8" s="1"/>
  <c r="C4040" i="8" a="1"/>
  <c r="C4040" i="8" s="1"/>
  <c r="E4039" i="8" a="1"/>
  <c r="E4039" i="8" s="1"/>
  <c r="D4039" i="8" a="1"/>
  <c r="D4039" i="8" s="1"/>
  <c r="C4039" i="8" a="1"/>
  <c r="C4039" i="8" s="1"/>
  <c r="E4038" i="8" a="1"/>
  <c r="E4038" i="8" s="1"/>
  <c r="D4038" i="8" a="1"/>
  <c r="D4038" i="8" s="1"/>
  <c r="C4038" i="8" a="1"/>
  <c r="C4038" i="8" s="1"/>
  <c r="E4037" i="8" a="1"/>
  <c r="E4037" i="8" s="1"/>
  <c r="D4037" i="8" a="1"/>
  <c r="D4037" i="8" s="1"/>
  <c r="C4037" i="8" a="1"/>
  <c r="C4037" i="8" s="1"/>
  <c r="E4036" i="8" a="1"/>
  <c r="E4036" i="8" s="1"/>
  <c r="D4036" i="8" a="1"/>
  <c r="D4036" i="8" s="1"/>
  <c r="C4036" i="8" a="1"/>
  <c r="C4036" i="8" s="1"/>
  <c r="E4035" i="8" a="1"/>
  <c r="E4035" i="8" s="1"/>
  <c r="D4035" i="8" a="1"/>
  <c r="D4035" i="8" s="1"/>
  <c r="C4035" i="8" a="1"/>
  <c r="C4035" i="8" s="1"/>
  <c r="E4034" i="8" a="1"/>
  <c r="E4034" i="8" s="1"/>
  <c r="D4034" i="8" a="1"/>
  <c r="D4034" i="8" s="1"/>
  <c r="C4034" i="8" a="1"/>
  <c r="C4034" i="8" s="1"/>
  <c r="E4033" i="8" a="1"/>
  <c r="E4033" i="8" s="1"/>
  <c r="D4033" i="8" a="1"/>
  <c r="D4033" i="8" s="1"/>
  <c r="C4033" i="8" a="1"/>
  <c r="C4033" i="8" s="1"/>
  <c r="E4032" i="8" a="1"/>
  <c r="E4032" i="8" s="1"/>
  <c r="D4032" i="8" a="1"/>
  <c r="D4032" i="8" s="1"/>
  <c r="C4032" i="8" a="1"/>
  <c r="C4032" i="8" s="1"/>
  <c r="E4031" i="8" a="1"/>
  <c r="E4031" i="8" s="1"/>
  <c r="D4031" i="8" a="1"/>
  <c r="D4031" i="8" s="1"/>
  <c r="C4031" i="8" a="1"/>
  <c r="C4031" i="8" s="1"/>
  <c r="E4030" i="8" a="1"/>
  <c r="E4030" i="8" s="1"/>
  <c r="D4030" i="8" a="1"/>
  <c r="D4030" i="8" s="1"/>
  <c r="C4030" i="8" a="1"/>
  <c r="C4030" i="8" s="1"/>
  <c r="E4029" i="8" a="1"/>
  <c r="E4029" i="8" s="1"/>
  <c r="D4029" i="8" a="1"/>
  <c r="D4029" i="8" s="1"/>
  <c r="C4029" i="8" a="1"/>
  <c r="C4029" i="8" s="1"/>
  <c r="E4028" i="8" a="1"/>
  <c r="E4028" i="8" s="1"/>
  <c r="D4028" i="8" a="1"/>
  <c r="D4028" i="8" s="1"/>
  <c r="C4028" i="8" a="1"/>
  <c r="C4028" i="8" s="1"/>
  <c r="E4027" i="8" a="1"/>
  <c r="E4027" i="8" s="1"/>
  <c r="D4027" i="8" a="1"/>
  <c r="D4027" i="8" s="1"/>
  <c r="C4027" i="8" a="1"/>
  <c r="C4027" i="8" s="1"/>
  <c r="E4026" i="8" a="1"/>
  <c r="E4026" i="8" s="1"/>
  <c r="D4026" i="8" a="1"/>
  <c r="D4026" i="8" s="1"/>
  <c r="C4026" i="8" a="1"/>
  <c r="C4026" i="8" s="1"/>
  <c r="E4025" i="8" a="1"/>
  <c r="E4025" i="8" s="1"/>
  <c r="D4025" i="8" a="1"/>
  <c r="D4025" i="8" s="1"/>
  <c r="C4025" i="8" a="1"/>
  <c r="C4025" i="8" s="1"/>
  <c r="E4024" i="8" a="1"/>
  <c r="E4024" i="8" s="1"/>
  <c r="D4024" i="8" a="1"/>
  <c r="D4024" i="8" s="1"/>
  <c r="C4024" i="8" a="1"/>
  <c r="C4024" i="8" s="1"/>
  <c r="E4023" i="8" a="1"/>
  <c r="E4023" i="8" s="1"/>
  <c r="D4023" i="8" a="1"/>
  <c r="D4023" i="8" s="1"/>
  <c r="C4023" i="8" a="1"/>
  <c r="C4023" i="8" s="1"/>
  <c r="E4022" i="8" a="1"/>
  <c r="E4022" i="8" s="1"/>
  <c r="D4022" i="8" a="1"/>
  <c r="D4022" i="8" s="1"/>
  <c r="C4022" i="8" a="1"/>
  <c r="C4022" i="8" s="1"/>
  <c r="E4021" i="8" a="1"/>
  <c r="E4021" i="8" s="1"/>
  <c r="D4021" i="8" a="1"/>
  <c r="D4021" i="8" s="1"/>
  <c r="C4021" i="8" a="1"/>
  <c r="C4021" i="8" s="1"/>
  <c r="E4020" i="8" a="1"/>
  <c r="E4020" i="8" s="1"/>
  <c r="D4020" i="8" a="1"/>
  <c r="D4020" i="8" s="1"/>
  <c r="C4020" i="8" a="1"/>
  <c r="C4020" i="8" s="1"/>
  <c r="E4019" i="8" a="1"/>
  <c r="E4019" i="8" s="1"/>
  <c r="D4019" i="8" a="1"/>
  <c r="D4019" i="8" s="1"/>
  <c r="C4019" i="8" a="1"/>
  <c r="C4019" i="8" s="1"/>
  <c r="E4018" i="8" a="1"/>
  <c r="E4018" i="8" s="1"/>
  <c r="D4018" i="8" a="1"/>
  <c r="D4018" i="8" s="1"/>
  <c r="C4018" i="8" a="1"/>
  <c r="C4018" i="8" s="1"/>
  <c r="E4017" i="8" a="1"/>
  <c r="E4017" i="8" s="1"/>
  <c r="D4017" i="8" a="1"/>
  <c r="D4017" i="8" s="1"/>
  <c r="C4017" i="8" a="1"/>
  <c r="C4017" i="8" s="1"/>
  <c r="E4016" i="8" a="1"/>
  <c r="E4016" i="8" s="1"/>
  <c r="D4016" i="8" a="1"/>
  <c r="D4016" i="8" s="1"/>
  <c r="C4016" i="8" a="1"/>
  <c r="C4016" i="8" s="1"/>
  <c r="E4015" i="8" a="1"/>
  <c r="E4015" i="8" s="1"/>
  <c r="D4015" i="8" a="1"/>
  <c r="D4015" i="8" s="1"/>
  <c r="C4015" i="8" a="1"/>
  <c r="C4015" i="8" s="1"/>
  <c r="E4014" i="8" a="1"/>
  <c r="E4014" i="8" s="1"/>
  <c r="D4014" i="8" a="1"/>
  <c r="D4014" i="8" s="1"/>
  <c r="C4014" i="8" a="1"/>
  <c r="C4014" i="8" s="1"/>
  <c r="E4013" i="8" a="1"/>
  <c r="E4013" i="8" s="1"/>
  <c r="D4013" i="8" a="1"/>
  <c r="D4013" i="8" s="1"/>
  <c r="C4013" i="8" a="1"/>
  <c r="C4013" i="8" s="1"/>
  <c r="E4012" i="8" a="1"/>
  <c r="E4012" i="8" s="1"/>
  <c r="D4012" i="8" a="1"/>
  <c r="D4012" i="8" s="1"/>
  <c r="C4012" i="8" a="1"/>
  <c r="C4012" i="8" s="1"/>
  <c r="E4011" i="8" a="1"/>
  <c r="E4011" i="8" s="1"/>
  <c r="D4011" i="8" a="1"/>
  <c r="D4011" i="8" s="1"/>
  <c r="C4011" i="8" a="1"/>
  <c r="C4011" i="8" s="1"/>
  <c r="E4010" i="8" a="1"/>
  <c r="E4010" i="8" s="1"/>
  <c r="D4010" i="8" a="1"/>
  <c r="D4010" i="8" s="1"/>
  <c r="C4010" i="8" a="1"/>
  <c r="C4010" i="8" s="1"/>
  <c r="E4009" i="8" a="1"/>
  <c r="E4009" i="8" s="1"/>
  <c r="D4009" i="8" a="1"/>
  <c r="D4009" i="8" s="1"/>
  <c r="C4009" i="8" a="1"/>
  <c r="C4009" i="8" s="1"/>
  <c r="E4008" i="8" a="1"/>
  <c r="E4008" i="8" s="1"/>
  <c r="D4008" i="8" a="1"/>
  <c r="D4008" i="8" s="1"/>
  <c r="C4008" i="8" a="1"/>
  <c r="C4008" i="8" s="1"/>
  <c r="E4007" i="8" a="1"/>
  <c r="E4007" i="8" s="1"/>
  <c r="D4007" i="8" a="1"/>
  <c r="D4007" i="8" s="1"/>
  <c r="C4007" i="8" a="1"/>
  <c r="C4007" i="8" s="1"/>
  <c r="E4006" i="8" a="1"/>
  <c r="E4006" i="8" s="1"/>
  <c r="D4006" i="8" a="1"/>
  <c r="D4006" i="8" s="1"/>
  <c r="C4006" i="8" a="1"/>
  <c r="C4006" i="8" s="1"/>
  <c r="E4005" i="8" a="1"/>
  <c r="E4005" i="8" s="1"/>
  <c r="D4005" i="8" a="1"/>
  <c r="D4005" i="8" s="1"/>
  <c r="C4005" i="8" a="1"/>
  <c r="C4005" i="8" s="1"/>
  <c r="E4004" i="8" a="1"/>
  <c r="E4004" i="8" s="1"/>
  <c r="D4004" i="8" a="1"/>
  <c r="D4004" i="8" s="1"/>
  <c r="C4004" i="8" a="1"/>
  <c r="C4004" i="8" s="1"/>
  <c r="E4003" i="8" a="1"/>
  <c r="E4003" i="8" s="1"/>
  <c r="D4003" i="8" a="1"/>
  <c r="D4003" i="8" s="1"/>
  <c r="C4003" i="8" a="1"/>
  <c r="C4003" i="8" s="1"/>
  <c r="E4002" i="8" a="1"/>
  <c r="E4002" i="8" s="1"/>
  <c r="D4002" i="8" a="1"/>
  <c r="D4002" i="8" s="1"/>
  <c r="C4002" i="8" a="1"/>
  <c r="C4002" i="8" s="1"/>
  <c r="E4001" i="8" a="1"/>
  <c r="E4001" i="8" s="1"/>
  <c r="D4001" i="8" a="1"/>
  <c r="D4001" i="8" s="1"/>
  <c r="C4001" i="8" a="1"/>
  <c r="C4001" i="8" s="1"/>
  <c r="E4000" i="8" a="1"/>
  <c r="E4000" i="8" s="1"/>
  <c r="D4000" i="8" a="1"/>
  <c r="D4000" i="8" s="1"/>
  <c r="C4000" i="8" a="1"/>
  <c r="C4000" i="8" s="1"/>
  <c r="E3999" i="8" a="1"/>
  <c r="E3999" i="8" s="1"/>
  <c r="D3999" i="8" a="1"/>
  <c r="D3999" i="8" s="1"/>
  <c r="C3999" i="8" a="1"/>
  <c r="C3999" i="8" s="1"/>
  <c r="E3998" i="8" a="1"/>
  <c r="E3998" i="8" s="1"/>
  <c r="D3998" i="8" a="1"/>
  <c r="D3998" i="8" s="1"/>
  <c r="C3998" i="8" a="1"/>
  <c r="C3998" i="8" s="1"/>
  <c r="E3997" i="8" a="1"/>
  <c r="E3997" i="8" s="1"/>
  <c r="D3997" i="8" a="1"/>
  <c r="D3997" i="8" s="1"/>
  <c r="C3997" i="8" a="1"/>
  <c r="C3997" i="8" s="1"/>
  <c r="E3996" i="8" a="1"/>
  <c r="E3996" i="8" s="1"/>
  <c r="D3996" i="8" a="1"/>
  <c r="D3996" i="8" s="1"/>
  <c r="C3996" i="8" a="1"/>
  <c r="C3996" i="8" s="1"/>
  <c r="E3995" i="8" a="1"/>
  <c r="E3995" i="8" s="1"/>
  <c r="D3995" i="8" a="1"/>
  <c r="D3995" i="8" s="1"/>
  <c r="C3995" i="8" a="1"/>
  <c r="C3995" i="8" s="1"/>
  <c r="E3994" i="8" a="1"/>
  <c r="E3994" i="8" s="1"/>
  <c r="D3994" i="8" a="1"/>
  <c r="D3994" i="8" s="1"/>
  <c r="C3994" i="8" a="1"/>
  <c r="C3994" i="8" s="1"/>
  <c r="E3993" i="8" a="1"/>
  <c r="E3993" i="8" s="1"/>
  <c r="D3993" i="8" a="1"/>
  <c r="D3993" i="8" s="1"/>
  <c r="C3993" i="8" a="1"/>
  <c r="C3993" i="8" s="1"/>
  <c r="E3992" i="8" a="1"/>
  <c r="E3992" i="8" s="1"/>
  <c r="D3992" i="8" a="1"/>
  <c r="D3992" i="8" s="1"/>
  <c r="C3992" i="8" a="1"/>
  <c r="C3992" i="8" s="1"/>
  <c r="E3991" i="8" a="1"/>
  <c r="E3991" i="8" s="1"/>
  <c r="D3991" i="8" a="1"/>
  <c r="D3991" i="8" s="1"/>
  <c r="C3991" i="8" a="1"/>
  <c r="C3991" i="8" s="1"/>
  <c r="E3990" i="8" a="1"/>
  <c r="E3990" i="8" s="1"/>
  <c r="D3990" i="8" a="1"/>
  <c r="D3990" i="8" s="1"/>
  <c r="C3990" i="8" a="1"/>
  <c r="C3990" i="8" s="1"/>
  <c r="E3989" i="8" a="1"/>
  <c r="E3989" i="8" s="1"/>
  <c r="D3989" i="8" a="1"/>
  <c r="D3989" i="8" s="1"/>
  <c r="C3989" i="8" a="1"/>
  <c r="C3989" i="8" s="1"/>
  <c r="E3988" i="8" a="1"/>
  <c r="E3988" i="8" s="1"/>
  <c r="D3988" i="8" a="1"/>
  <c r="D3988" i="8" s="1"/>
  <c r="C3988" i="8" a="1"/>
  <c r="C3988" i="8" s="1"/>
  <c r="E3987" i="8" a="1"/>
  <c r="E3987" i="8" s="1"/>
  <c r="D3987" i="8" a="1"/>
  <c r="D3987" i="8" s="1"/>
  <c r="C3987" i="8" a="1"/>
  <c r="C3987" i="8" s="1"/>
  <c r="E3986" i="8" a="1"/>
  <c r="E3986" i="8" s="1"/>
  <c r="D3986" i="8" a="1"/>
  <c r="D3986" i="8" s="1"/>
  <c r="C3986" i="8" a="1"/>
  <c r="C3986" i="8" s="1"/>
  <c r="E3985" i="8" a="1"/>
  <c r="E3985" i="8" s="1"/>
  <c r="D3985" i="8" a="1"/>
  <c r="D3985" i="8" s="1"/>
  <c r="C3985" i="8" a="1"/>
  <c r="C3985" i="8" s="1"/>
  <c r="E3984" i="8" a="1"/>
  <c r="E3984" i="8" s="1"/>
  <c r="D3984" i="8" a="1"/>
  <c r="D3984" i="8" s="1"/>
  <c r="C3984" i="8" a="1"/>
  <c r="C3984" i="8" s="1"/>
  <c r="E3983" i="8" a="1"/>
  <c r="E3983" i="8" s="1"/>
  <c r="D3983" i="8" a="1"/>
  <c r="D3983" i="8" s="1"/>
  <c r="C3983" i="8" a="1"/>
  <c r="C3983" i="8" s="1"/>
  <c r="E3982" i="8" a="1"/>
  <c r="E3982" i="8" s="1"/>
  <c r="D3982" i="8" a="1"/>
  <c r="D3982" i="8" s="1"/>
  <c r="C3982" i="8" a="1"/>
  <c r="C3982" i="8" s="1"/>
  <c r="E3981" i="8" a="1"/>
  <c r="E3981" i="8" s="1"/>
  <c r="D3981" i="8" a="1"/>
  <c r="D3981" i="8" s="1"/>
  <c r="C3981" i="8" a="1"/>
  <c r="C3981" i="8" s="1"/>
  <c r="E3980" i="8" a="1"/>
  <c r="E3980" i="8" s="1"/>
  <c r="D3980" i="8" a="1"/>
  <c r="D3980" i="8" s="1"/>
  <c r="C3980" i="8" a="1"/>
  <c r="C3980" i="8" s="1"/>
  <c r="E3979" i="8" a="1"/>
  <c r="E3979" i="8" s="1"/>
  <c r="D3979" i="8" a="1"/>
  <c r="D3979" i="8" s="1"/>
  <c r="C3979" i="8" a="1"/>
  <c r="C3979" i="8" s="1"/>
  <c r="E3978" i="8" a="1"/>
  <c r="E3978" i="8" s="1"/>
  <c r="D3978" i="8" a="1"/>
  <c r="D3978" i="8" s="1"/>
  <c r="C3978" i="8" a="1"/>
  <c r="C3978" i="8" s="1"/>
  <c r="E3977" i="8" a="1"/>
  <c r="E3977" i="8" s="1"/>
  <c r="D3977" i="8" a="1"/>
  <c r="D3977" i="8" s="1"/>
  <c r="C3977" i="8" a="1"/>
  <c r="C3977" i="8" s="1"/>
  <c r="E3976" i="8" a="1"/>
  <c r="E3976" i="8" s="1"/>
  <c r="D3976" i="8" a="1"/>
  <c r="D3976" i="8" s="1"/>
  <c r="C3976" i="8" a="1"/>
  <c r="C3976" i="8" s="1"/>
  <c r="E3975" i="8" a="1"/>
  <c r="E3975" i="8" s="1"/>
  <c r="D3975" i="8" a="1"/>
  <c r="D3975" i="8" s="1"/>
  <c r="C3975" i="8" a="1"/>
  <c r="C3975" i="8" s="1"/>
  <c r="E3974" i="8" a="1"/>
  <c r="E3974" i="8" s="1"/>
  <c r="D3974" i="8" a="1"/>
  <c r="D3974" i="8" s="1"/>
  <c r="C3974" i="8" a="1"/>
  <c r="C3974" i="8" s="1"/>
  <c r="E3973" i="8" a="1"/>
  <c r="E3973" i="8" s="1"/>
  <c r="D3973" i="8" a="1"/>
  <c r="D3973" i="8" s="1"/>
  <c r="C3973" i="8" a="1"/>
  <c r="C3973" i="8" s="1"/>
  <c r="E3972" i="8" a="1"/>
  <c r="E3972" i="8" s="1"/>
  <c r="D3972" i="8" a="1"/>
  <c r="D3972" i="8" s="1"/>
  <c r="C3972" i="8" a="1"/>
  <c r="C3972" i="8" s="1"/>
  <c r="E3971" i="8" a="1"/>
  <c r="E3971" i="8" s="1"/>
  <c r="D3971" i="8" a="1"/>
  <c r="D3971" i="8" s="1"/>
  <c r="C3971" i="8" a="1"/>
  <c r="C3971" i="8" s="1"/>
  <c r="E3970" i="8" a="1"/>
  <c r="E3970" i="8" s="1"/>
  <c r="D3970" i="8" a="1"/>
  <c r="D3970" i="8" s="1"/>
  <c r="C3970" i="8" a="1"/>
  <c r="C3970" i="8" s="1"/>
  <c r="E3969" i="8" a="1"/>
  <c r="E3969" i="8" s="1"/>
  <c r="D3969" i="8" a="1"/>
  <c r="D3969" i="8" s="1"/>
  <c r="C3969" i="8" a="1"/>
  <c r="C3969" i="8" s="1"/>
  <c r="E3968" i="8" a="1"/>
  <c r="E3968" i="8" s="1"/>
  <c r="D3968" i="8" a="1"/>
  <c r="D3968" i="8" s="1"/>
  <c r="C3968" i="8" a="1"/>
  <c r="C3968" i="8" s="1"/>
  <c r="E3967" i="8" a="1"/>
  <c r="E3967" i="8" s="1"/>
  <c r="D3967" i="8" a="1"/>
  <c r="D3967" i="8" s="1"/>
  <c r="C3967" i="8" a="1"/>
  <c r="C3967" i="8" s="1"/>
  <c r="E3966" i="8" a="1"/>
  <c r="E3966" i="8" s="1"/>
  <c r="D3966" i="8" a="1"/>
  <c r="D3966" i="8" s="1"/>
  <c r="C3966" i="8" a="1"/>
  <c r="C3966" i="8" s="1"/>
  <c r="E3965" i="8" a="1"/>
  <c r="E3965" i="8" s="1"/>
  <c r="D3965" i="8" a="1"/>
  <c r="D3965" i="8" s="1"/>
  <c r="C3965" i="8" a="1"/>
  <c r="C3965" i="8" s="1"/>
  <c r="E3964" i="8" a="1"/>
  <c r="E3964" i="8" s="1"/>
  <c r="D3964" i="8" a="1"/>
  <c r="D3964" i="8" s="1"/>
  <c r="C3964" i="8" a="1"/>
  <c r="C3964" i="8" s="1"/>
  <c r="E3963" i="8" a="1"/>
  <c r="E3963" i="8" s="1"/>
  <c r="D3963" i="8" a="1"/>
  <c r="D3963" i="8" s="1"/>
  <c r="C3963" i="8" a="1"/>
  <c r="C3963" i="8" s="1"/>
  <c r="E3962" i="8" a="1"/>
  <c r="E3962" i="8" s="1"/>
  <c r="D3962" i="8" a="1"/>
  <c r="D3962" i="8" s="1"/>
  <c r="C3962" i="8" a="1"/>
  <c r="C3962" i="8" s="1"/>
  <c r="E3961" i="8" a="1"/>
  <c r="E3961" i="8" s="1"/>
  <c r="D3961" i="8" a="1"/>
  <c r="D3961" i="8" s="1"/>
  <c r="C3961" i="8" a="1"/>
  <c r="C3961" i="8" s="1"/>
  <c r="E3960" i="8" a="1"/>
  <c r="E3960" i="8" s="1"/>
  <c r="D3960" i="8" a="1"/>
  <c r="D3960" i="8" s="1"/>
  <c r="C3960" i="8" a="1"/>
  <c r="C3960" i="8" s="1"/>
  <c r="E3959" i="8" a="1"/>
  <c r="E3959" i="8" s="1"/>
  <c r="D3959" i="8" a="1"/>
  <c r="D3959" i="8" s="1"/>
  <c r="C3959" i="8" a="1"/>
  <c r="C3959" i="8" s="1"/>
  <c r="E3958" i="8" a="1"/>
  <c r="E3958" i="8" s="1"/>
  <c r="D3958" i="8" a="1"/>
  <c r="D3958" i="8" s="1"/>
  <c r="C3958" i="8" a="1"/>
  <c r="C3958" i="8" s="1"/>
  <c r="E3957" i="8" a="1"/>
  <c r="E3957" i="8" s="1"/>
  <c r="D3957" i="8" a="1"/>
  <c r="D3957" i="8" s="1"/>
  <c r="C3957" i="8" a="1"/>
  <c r="C3957" i="8" s="1"/>
  <c r="E3956" i="8" a="1"/>
  <c r="E3956" i="8" s="1"/>
  <c r="D3956" i="8" a="1"/>
  <c r="D3956" i="8" s="1"/>
  <c r="C3956" i="8" a="1"/>
  <c r="C3956" i="8" s="1"/>
  <c r="E3955" i="8" a="1"/>
  <c r="E3955" i="8" s="1"/>
  <c r="D3955" i="8" a="1"/>
  <c r="D3955" i="8" s="1"/>
  <c r="C3955" i="8" a="1"/>
  <c r="C3955" i="8" s="1"/>
  <c r="E3954" i="8" a="1"/>
  <c r="E3954" i="8" s="1"/>
  <c r="D3954" i="8" a="1"/>
  <c r="D3954" i="8" s="1"/>
  <c r="C3954" i="8" a="1"/>
  <c r="C3954" i="8" s="1"/>
  <c r="E3953" i="8" a="1"/>
  <c r="E3953" i="8" s="1"/>
  <c r="D3953" i="8" a="1"/>
  <c r="D3953" i="8" s="1"/>
  <c r="C3953" i="8" a="1"/>
  <c r="C3953" i="8" s="1"/>
  <c r="E3952" i="8" a="1"/>
  <c r="E3952" i="8" s="1"/>
  <c r="D3952" i="8" a="1"/>
  <c r="D3952" i="8" s="1"/>
  <c r="C3952" i="8" a="1"/>
  <c r="C3952" i="8" s="1"/>
  <c r="E3951" i="8" a="1"/>
  <c r="E3951" i="8" s="1"/>
  <c r="D3951" i="8" a="1"/>
  <c r="D3951" i="8" s="1"/>
  <c r="C3951" i="8" a="1"/>
  <c r="C3951" i="8" s="1"/>
  <c r="E3950" i="8" a="1"/>
  <c r="E3950" i="8" s="1"/>
  <c r="D3950" i="8" a="1"/>
  <c r="D3950" i="8" s="1"/>
  <c r="C3950" i="8" a="1"/>
  <c r="C3950" i="8" s="1"/>
  <c r="E3949" i="8" a="1"/>
  <c r="E3949" i="8" s="1"/>
  <c r="D3949" i="8" a="1"/>
  <c r="D3949" i="8" s="1"/>
  <c r="C3949" i="8" a="1"/>
  <c r="C3949" i="8" s="1"/>
  <c r="E3948" i="8" a="1"/>
  <c r="E3948" i="8" s="1"/>
  <c r="D3948" i="8" a="1"/>
  <c r="D3948" i="8" s="1"/>
  <c r="C3948" i="8" a="1"/>
  <c r="C3948" i="8" s="1"/>
  <c r="E3947" i="8" a="1"/>
  <c r="E3947" i="8" s="1"/>
  <c r="D3947" i="8" a="1"/>
  <c r="D3947" i="8" s="1"/>
  <c r="C3947" i="8" a="1"/>
  <c r="C3947" i="8" s="1"/>
  <c r="E3946" i="8" a="1"/>
  <c r="E3946" i="8" s="1"/>
  <c r="D3946" i="8" a="1"/>
  <c r="D3946" i="8" s="1"/>
  <c r="C3946" i="8" a="1"/>
  <c r="C3946" i="8" s="1"/>
  <c r="E3945" i="8" a="1"/>
  <c r="E3945" i="8" s="1"/>
  <c r="D3945" i="8" a="1"/>
  <c r="D3945" i="8" s="1"/>
  <c r="C3945" i="8" a="1"/>
  <c r="C3945" i="8" s="1"/>
  <c r="E3944" i="8" a="1"/>
  <c r="E3944" i="8" s="1"/>
  <c r="D3944" i="8" a="1"/>
  <c r="D3944" i="8" s="1"/>
  <c r="C3944" i="8" a="1"/>
  <c r="C3944" i="8" s="1"/>
  <c r="E3943" i="8" a="1"/>
  <c r="E3943" i="8" s="1"/>
  <c r="D3943" i="8" a="1"/>
  <c r="D3943" i="8" s="1"/>
  <c r="C3943" i="8" a="1"/>
  <c r="C3943" i="8" s="1"/>
  <c r="E3942" i="8" a="1"/>
  <c r="E3942" i="8" s="1"/>
  <c r="D3942" i="8" a="1"/>
  <c r="D3942" i="8" s="1"/>
  <c r="C3942" i="8" a="1"/>
  <c r="C3942" i="8" s="1"/>
  <c r="E3941" i="8" a="1"/>
  <c r="E3941" i="8" s="1"/>
  <c r="D3941" i="8" a="1"/>
  <c r="D3941" i="8" s="1"/>
  <c r="C3941" i="8" a="1"/>
  <c r="C3941" i="8" s="1"/>
  <c r="E3940" i="8" a="1"/>
  <c r="E3940" i="8" s="1"/>
  <c r="D3940" i="8" a="1"/>
  <c r="D3940" i="8" s="1"/>
  <c r="C3940" i="8" a="1"/>
  <c r="C3940" i="8" s="1"/>
  <c r="E3939" i="8" a="1"/>
  <c r="E3939" i="8" s="1"/>
  <c r="D3939" i="8" a="1"/>
  <c r="D3939" i="8" s="1"/>
  <c r="C3939" i="8" a="1"/>
  <c r="C3939" i="8" s="1"/>
  <c r="E3938" i="8" a="1"/>
  <c r="E3938" i="8" s="1"/>
  <c r="D3938" i="8" a="1"/>
  <c r="D3938" i="8" s="1"/>
  <c r="C3938" i="8" a="1"/>
  <c r="C3938" i="8" s="1"/>
  <c r="E3937" i="8" a="1"/>
  <c r="E3937" i="8" s="1"/>
  <c r="D3937" i="8" a="1"/>
  <c r="D3937" i="8" s="1"/>
  <c r="C3937" i="8" a="1"/>
  <c r="C3937" i="8" s="1"/>
  <c r="E3936" i="8" a="1"/>
  <c r="E3936" i="8" s="1"/>
  <c r="D3936" i="8" a="1"/>
  <c r="D3936" i="8" s="1"/>
  <c r="C3936" i="8" a="1"/>
  <c r="C3936" i="8" s="1"/>
  <c r="E3935" i="8" a="1"/>
  <c r="E3935" i="8" s="1"/>
  <c r="D3935" i="8" a="1"/>
  <c r="D3935" i="8" s="1"/>
  <c r="C3935" i="8" a="1"/>
  <c r="C3935" i="8" s="1"/>
  <c r="E3934" i="8" a="1"/>
  <c r="E3934" i="8" s="1"/>
  <c r="D3934" i="8" a="1"/>
  <c r="D3934" i="8" s="1"/>
  <c r="C3934" i="8" a="1"/>
  <c r="C3934" i="8" s="1"/>
  <c r="E3933" i="8" a="1"/>
  <c r="E3933" i="8" s="1"/>
  <c r="D3933" i="8" a="1"/>
  <c r="D3933" i="8" s="1"/>
  <c r="C3933" i="8" a="1"/>
  <c r="C3933" i="8" s="1"/>
  <c r="E3932" i="8" a="1"/>
  <c r="E3932" i="8" s="1"/>
  <c r="D3932" i="8" a="1"/>
  <c r="D3932" i="8" s="1"/>
  <c r="C3932" i="8" a="1"/>
  <c r="C3932" i="8" s="1"/>
  <c r="E3931" i="8" a="1"/>
  <c r="E3931" i="8" s="1"/>
  <c r="D3931" i="8" a="1"/>
  <c r="D3931" i="8" s="1"/>
  <c r="C3931" i="8" a="1"/>
  <c r="C3931" i="8" s="1"/>
  <c r="E3930" i="8" a="1"/>
  <c r="E3930" i="8" s="1"/>
  <c r="D3930" i="8" a="1"/>
  <c r="D3930" i="8" s="1"/>
  <c r="C3930" i="8" a="1"/>
  <c r="C3930" i="8" s="1"/>
  <c r="E3929" i="8" a="1"/>
  <c r="E3929" i="8" s="1"/>
  <c r="D3929" i="8" a="1"/>
  <c r="D3929" i="8" s="1"/>
  <c r="C3929" i="8" a="1"/>
  <c r="C3929" i="8" s="1"/>
  <c r="E3928" i="8" a="1"/>
  <c r="E3928" i="8" s="1"/>
  <c r="D3928" i="8" a="1"/>
  <c r="D3928" i="8" s="1"/>
  <c r="C3928" i="8" a="1"/>
  <c r="C3928" i="8" s="1"/>
  <c r="E3927" i="8" a="1"/>
  <c r="E3927" i="8" s="1"/>
  <c r="D3927" i="8" a="1"/>
  <c r="D3927" i="8" s="1"/>
  <c r="C3927" i="8" a="1"/>
  <c r="C3927" i="8" s="1"/>
  <c r="E3926" i="8" a="1"/>
  <c r="E3926" i="8" s="1"/>
  <c r="D3926" i="8" a="1"/>
  <c r="D3926" i="8" s="1"/>
  <c r="C3926" i="8" a="1"/>
  <c r="C3926" i="8" s="1"/>
  <c r="E3925" i="8" a="1"/>
  <c r="E3925" i="8" s="1"/>
  <c r="D3925" i="8" a="1"/>
  <c r="D3925" i="8" s="1"/>
  <c r="C3925" i="8" a="1"/>
  <c r="C3925" i="8" s="1"/>
  <c r="E3924" i="8" a="1"/>
  <c r="E3924" i="8" s="1"/>
  <c r="D3924" i="8" a="1"/>
  <c r="D3924" i="8" s="1"/>
  <c r="C3924" i="8" a="1"/>
  <c r="C3924" i="8" s="1"/>
  <c r="E3923" i="8" a="1"/>
  <c r="E3923" i="8" s="1"/>
  <c r="D3923" i="8" a="1"/>
  <c r="D3923" i="8" s="1"/>
  <c r="C3923" i="8" a="1"/>
  <c r="C3923" i="8" s="1"/>
  <c r="E3922" i="8" a="1"/>
  <c r="E3922" i="8" s="1"/>
  <c r="D3922" i="8" a="1"/>
  <c r="D3922" i="8" s="1"/>
  <c r="C3922" i="8" a="1"/>
  <c r="C3922" i="8" s="1"/>
  <c r="E3921" i="8" a="1"/>
  <c r="E3921" i="8" s="1"/>
  <c r="D3921" i="8" a="1"/>
  <c r="D3921" i="8" s="1"/>
  <c r="C3921" i="8" a="1"/>
  <c r="C3921" i="8" s="1"/>
  <c r="E3920" i="8" a="1"/>
  <c r="E3920" i="8" s="1"/>
  <c r="D3920" i="8" a="1"/>
  <c r="D3920" i="8" s="1"/>
  <c r="C3920" i="8" a="1"/>
  <c r="C3920" i="8" s="1"/>
  <c r="E3919" i="8" a="1"/>
  <c r="E3919" i="8" s="1"/>
  <c r="D3919" i="8" a="1"/>
  <c r="D3919" i="8" s="1"/>
  <c r="C3919" i="8" a="1"/>
  <c r="C3919" i="8" s="1"/>
  <c r="E3918" i="8" a="1"/>
  <c r="E3918" i="8" s="1"/>
  <c r="D3918" i="8" a="1"/>
  <c r="D3918" i="8" s="1"/>
  <c r="C3918" i="8" a="1"/>
  <c r="C3918" i="8" s="1"/>
  <c r="E3917" i="8" a="1"/>
  <c r="E3917" i="8" s="1"/>
  <c r="D3917" i="8" a="1"/>
  <c r="D3917" i="8" s="1"/>
  <c r="C3917" i="8" a="1"/>
  <c r="C3917" i="8" s="1"/>
  <c r="E3916" i="8" a="1"/>
  <c r="E3916" i="8" s="1"/>
  <c r="D3916" i="8" a="1"/>
  <c r="D3916" i="8" s="1"/>
  <c r="C3916" i="8" a="1"/>
  <c r="C3916" i="8" s="1"/>
  <c r="E3915" i="8" a="1"/>
  <c r="E3915" i="8" s="1"/>
  <c r="D3915" i="8" a="1"/>
  <c r="D3915" i="8" s="1"/>
  <c r="C3915" i="8" a="1"/>
  <c r="C3915" i="8" s="1"/>
  <c r="E3914" i="8" a="1"/>
  <c r="E3914" i="8" s="1"/>
  <c r="D3914" i="8" a="1"/>
  <c r="D3914" i="8" s="1"/>
  <c r="C3914" i="8" a="1"/>
  <c r="C3914" i="8" s="1"/>
  <c r="E3913" i="8" a="1"/>
  <c r="E3913" i="8" s="1"/>
  <c r="D3913" i="8" a="1"/>
  <c r="D3913" i="8" s="1"/>
  <c r="C3913" i="8" a="1"/>
  <c r="C3913" i="8" s="1"/>
  <c r="E3912" i="8" a="1"/>
  <c r="E3912" i="8" s="1"/>
  <c r="D3912" i="8" a="1"/>
  <c r="D3912" i="8" s="1"/>
  <c r="C3912" i="8" a="1"/>
  <c r="C3912" i="8" s="1"/>
  <c r="E3911" i="8" a="1"/>
  <c r="E3911" i="8" s="1"/>
  <c r="D3911" i="8" a="1"/>
  <c r="D3911" i="8" s="1"/>
  <c r="C3911" i="8" a="1"/>
  <c r="C3911" i="8" s="1"/>
  <c r="E3910" i="8" a="1"/>
  <c r="E3910" i="8" s="1"/>
  <c r="D3910" i="8" a="1"/>
  <c r="D3910" i="8" s="1"/>
  <c r="C3910" i="8" a="1"/>
  <c r="C3910" i="8" s="1"/>
  <c r="E3909" i="8" a="1"/>
  <c r="E3909" i="8" s="1"/>
  <c r="D3909" i="8" a="1"/>
  <c r="D3909" i="8" s="1"/>
  <c r="C3909" i="8" a="1"/>
  <c r="C3909" i="8" s="1"/>
  <c r="E3908" i="8" a="1"/>
  <c r="E3908" i="8" s="1"/>
  <c r="D3908" i="8" a="1"/>
  <c r="D3908" i="8" s="1"/>
  <c r="C3908" i="8" a="1"/>
  <c r="C3908" i="8" s="1"/>
  <c r="E3907" i="8" a="1"/>
  <c r="E3907" i="8" s="1"/>
  <c r="D3907" i="8" a="1"/>
  <c r="D3907" i="8" s="1"/>
  <c r="C3907" i="8" a="1"/>
  <c r="C3907" i="8" s="1"/>
  <c r="E3906" i="8" a="1"/>
  <c r="E3906" i="8" s="1"/>
  <c r="D3906" i="8" a="1"/>
  <c r="D3906" i="8" s="1"/>
  <c r="C3906" i="8" a="1"/>
  <c r="C3906" i="8" s="1"/>
  <c r="E3905" i="8" a="1"/>
  <c r="E3905" i="8" s="1"/>
  <c r="D3905" i="8" a="1"/>
  <c r="D3905" i="8" s="1"/>
  <c r="C3905" i="8" a="1"/>
  <c r="C3905" i="8" s="1"/>
  <c r="E3904" i="8" a="1"/>
  <c r="E3904" i="8" s="1"/>
  <c r="D3904" i="8" a="1"/>
  <c r="D3904" i="8" s="1"/>
  <c r="C3904" i="8" a="1"/>
  <c r="C3904" i="8" s="1"/>
  <c r="E3903" i="8" a="1"/>
  <c r="E3903" i="8" s="1"/>
  <c r="D3903" i="8" a="1"/>
  <c r="D3903" i="8" s="1"/>
  <c r="C3903" i="8" a="1"/>
  <c r="C3903" i="8" s="1"/>
  <c r="E3902" i="8" a="1"/>
  <c r="E3902" i="8" s="1"/>
  <c r="D3902" i="8" a="1"/>
  <c r="D3902" i="8" s="1"/>
  <c r="C3902" i="8" a="1"/>
  <c r="C3902" i="8" s="1"/>
  <c r="E3901" i="8" a="1"/>
  <c r="E3901" i="8" s="1"/>
  <c r="D3901" i="8" a="1"/>
  <c r="D3901" i="8" s="1"/>
  <c r="C3901" i="8" a="1"/>
  <c r="C3901" i="8" s="1"/>
  <c r="E3900" i="8" a="1"/>
  <c r="E3900" i="8" s="1"/>
  <c r="D3900" i="8" a="1"/>
  <c r="D3900" i="8" s="1"/>
  <c r="C3900" i="8" a="1"/>
  <c r="C3900" i="8" s="1"/>
  <c r="E3899" i="8" a="1"/>
  <c r="E3899" i="8" s="1"/>
  <c r="D3899" i="8" a="1"/>
  <c r="D3899" i="8" s="1"/>
  <c r="C3899" i="8" a="1"/>
  <c r="C3899" i="8" s="1"/>
  <c r="E3898" i="8" a="1"/>
  <c r="E3898" i="8" s="1"/>
  <c r="D3898" i="8" a="1"/>
  <c r="D3898" i="8" s="1"/>
  <c r="C3898" i="8" a="1"/>
  <c r="C3898" i="8" s="1"/>
  <c r="E3897" i="8" a="1"/>
  <c r="E3897" i="8" s="1"/>
  <c r="D3897" i="8" a="1"/>
  <c r="D3897" i="8" s="1"/>
  <c r="C3897" i="8" a="1"/>
  <c r="C3897" i="8" s="1"/>
  <c r="E3896" i="8" a="1"/>
  <c r="E3896" i="8" s="1"/>
  <c r="D3896" i="8" a="1"/>
  <c r="D3896" i="8" s="1"/>
  <c r="C3896" i="8" a="1"/>
  <c r="C3896" i="8" s="1"/>
  <c r="E3895" i="8" a="1"/>
  <c r="E3895" i="8" s="1"/>
  <c r="D3895" i="8" a="1"/>
  <c r="D3895" i="8" s="1"/>
  <c r="C3895" i="8" a="1"/>
  <c r="C3895" i="8" s="1"/>
  <c r="E3894" i="8" a="1"/>
  <c r="E3894" i="8" s="1"/>
  <c r="D3894" i="8" a="1"/>
  <c r="D3894" i="8" s="1"/>
  <c r="C3894" i="8" a="1"/>
  <c r="C3894" i="8" s="1"/>
  <c r="E3893" i="8" a="1"/>
  <c r="E3893" i="8" s="1"/>
  <c r="D3893" i="8" a="1"/>
  <c r="D3893" i="8" s="1"/>
  <c r="C3893" i="8" a="1"/>
  <c r="C3893" i="8" s="1"/>
  <c r="E3892" i="8" a="1"/>
  <c r="E3892" i="8" s="1"/>
  <c r="D3892" i="8" a="1"/>
  <c r="D3892" i="8" s="1"/>
  <c r="C3892" i="8" a="1"/>
  <c r="C3892" i="8" s="1"/>
  <c r="E3891" i="8" a="1"/>
  <c r="E3891" i="8" s="1"/>
  <c r="D3891" i="8" a="1"/>
  <c r="D3891" i="8" s="1"/>
  <c r="C3891" i="8" a="1"/>
  <c r="C3891" i="8" s="1"/>
  <c r="E3890" i="8" a="1"/>
  <c r="E3890" i="8" s="1"/>
  <c r="D3890" i="8" a="1"/>
  <c r="D3890" i="8" s="1"/>
  <c r="C3890" i="8" a="1"/>
  <c r="C3890" i="8" s="1"/>
  <c r="E3889" i="8" a="1"/>
  <c r="E3889" i="8" s="1"/>
  <c r="D3889" i="8" a="1"/>
  <c r="D3889" i="8" s="1"/>
  <c r="C3889" i="8" a="1"/>
  <c r="C3889" i="8" s="1"/>
  <c r="E3888" i="8" a="1"/>
  <c r="E3888" i="8" s="1"/>
  <c r="D3888" i="8" a="1"/>
  <c r="D3888" i="8" s="1"/>
  <c r="C3888" i="8" a="1"/>
  <c r="C3888" i="8" s="1"/>
  <c r="E3887" i="8" a="1"/>
  <c r="E3887" i="8" s="1"/>
  <c r="D3887" i="8" a="1"/>
  <c r="D3887" i="8" s="1"/>
  <c r="C3887" i="8" a="1"/>
  <c r="C3887" i="8" s="1"/>
  <c r="E3886" i="8" a="1"/>
  <c r="E3886" i="8" s="1"/>
  <c r="D3886" i="8" a="1"/>
  <c r="D3886" i="8" s="1"/>
  <c r="C3886" i="8" a="1"/>
  <c r="C3886" i="8" s="1"/>
  <c r="E3885" i="8" a="1"/>
  <c r="E3885" i="8" s="1"/>
  <c r="D3885" i="8" a="1"/>
  <c r="D3885" i="8" s="1"/>
  <c r="C3885" i="8" a="1"/>
  <c r="C3885" i="8" s="1"/>
  <c r="E3884" i="8" a="1"/>
  <c r="E3884" i="8" s="1"/>
  <c r="D3884" i="8" a="1"/>
  <c r="D3884" i="8" s="1"/>
  <c r="C3884" i="8" a="1"/>
  <c r="C3884" i="8" s="1"/>
  <c r="E3883" i="8" a="1"/>
  <c r="E3883" i="8" s="1"/>
  <c r="D3883" i="8" a="1"/>
  <c r="D3883" i="8" s="1"/>
  <c r="C3883" i="8" a="1"/>
  <c r="C3883" i="8" s="1"/>
  <c r="E3882" i="8" a="1"/>
  <c r="E3882" i="8" s="1"/>
  <c r="D3882" i="8" a="1"/>
  <c r="D3882" i="8" s="1"/>
  <c r="C3882" i="8" a="1"/>
  <c r="C3882" i="8" s="1"/>
  <c r="E3881" i="8" a="1"/>
  <c r="E3881" i="8" s="1"/>
  <c r="D3881" i="8" a="1"/>
  <c r="D3881" i="8" s="1"/>
  <c r="C3881" i="8" a="1"/>
  <c r="C3881" i="8" s="1"/>
  <c r="E3880" i="8" a="1"/>
  <c r="E3880" i="8" s="1"/>
  <c r="D3880" i="8" a="1"/>
  <c r="D3880" i="8" s="1"/>
  <c r="C3880" i="8" a="1"/>
  <c r="C3880" i="8" s="1"/>
  <c r="E3879" i="8" a="1"/>
  <c r="E3879" i="8" s="1"/>
  <c r="D3879" i="8" a="1"/>
  <c r="D3879" i="8" s="1"/>
  <c r="C3879" i="8" a="1"/>
  <c r="C3879" i="8" s="1"/>
  <c r="E3878" i="8" a="1"/>
  <c r="E3878" i="8" s="1"/>
  <c r="D3878" i="8" a="1"/>
  <c r="D3878" i="8" s="1"/>
  <c r="C3878" i="8" a="1"/>
  <c r="C3878" i="8" s="1"/>
  <c r="E3877" i="8" a="1"/>
  <c r="E3877" i="8" s="1"/>
  <c r="D3877" i="8" a="1"/>
  <c r="D3877" i="8" s="1"/>
  <c r="C3877" i="8" a="1"/>
  <c r="C3877" i="8" s="1"/>
  <c r="E3876" i="8" a="1"/>
  <c r="E3876" i="8" s="1"/>
  <c r="D3876" i="8" a="1"/>
  <c r="D3876" i="8" s="1"/>
  <c r="C3876" i="8" a="1"/>
  <c r="C3876" i="8" s="1"/>
  <c r="E3875" i="8" a="1"/>
  <c r="E3875" i="8" s="1"/>
  <c r="D3875" i="8" a="1"/>
  <c r="D3875" i="8" s="1"/>
  <c r="C3875" i="8" a="1"/>
  <c r="C3875" i="8" s="1"/>
  <c r="E3874" i="8" a="1"/>
  <c r="E3874" i="8" s="1"/>
  <c r="D3874" i="8" a="1"/>
  <c r="D3874" i="8" s="1"/>
  <c r="C3874" i="8" a="1"/>
  <c r="C3874" i="8" s="1"/>
  <c r="E3873" i="8" a="1"/>
  <c r="E3873" i="8" s="1"/>
  <c r="D3873" i="8" a="1"/>
  <c r="D3873" i="8" s="1"/>
  <c r="C3873" i="8" a="1"/>
  <c r="C3873" i="8" s="1"/>
  <c r="E3872" i="8" a="1"/>
  <c r="E3872" i="8" s="1"/>
  <c r="D3872" i="8" a="1"/>
  <c r="D3872" i="8" s="1"/>
  <c r="C3872" i="8" a="1"/>
  <c r="C3872" i="8" s="1"/>
  <c r="E3871" i="8" a="1"/>
  <c r="E3871" i="8" s="1"/>
  <c r="D3871" i="8" a="1"/>
  <c r="D3871" i="8" s="1"/>
  <c r="C3871" i="8" a="1"/>
  <c r="C3871" i="8" s="1"/>
  <c r="E3870" i="8" a="1"/>
  <c r="E3870" i="8" s="1"/>
  <c r="D3870" i="8" a="1"/>
  <c r="D3870" i="8" s="1"/>
  <c r="C3870" i="8" a="1"/>
  <c r="C3870" i="8" s="1"/>
  <c r="E3869" i="8" a="1"/>
  <c r="E3869" i="8" s="1"/>
  <c r="D3869" i="8" a="1"/>
  <c r="D3869" i="8" s="1"/>
  <c r="C3869" i="8" a="1"/>
  <c r="C3869" i="8" s="1"/>
  <c r="E3868" i="8" a="1"/>
  <c r="E3868" i="8" s="1"/>
  <c r="D3868" i="8" a="1"/>
  <c r="D3868" i="8" s="1"/>
  <c r="C3868" i="8" a="1"/>
  <c r="C3868" i="8" s="1"/>
  <c r="E3867" i="8" a="1"/>
  <c r="E3867" i="8" s="1"/>
  <c r="D3867" i="8" a="1"/>
  <c r="D3867" i="8" s="1"/>
  <c r="C3867" i="8" a="1"/>
  <c r="C3867" i="8" s="1"/>
  <c r="E3866" i="8" a="1"/>
  <c r="E3866" i="8" s="1"/>
  <c r="D3866" i="8" a="1"/>
  <c r="D3866" i="8" s="1"/>
  <c r="C3866" i="8" a="1"/>
  <c r="C3866" i="8" s="1"/>
  <c r="E3865" i="8" a="1"/>
  <c r="E3865" i="8" s="1"/>
  <c r="D3865" i="8" a="1"/>
  <c r="D3865" i="8" s="1"/>
  <c r="C3865" i="8" a="1"/>
  <c r="C3865" i="8" s="1"/>
  <c r="E3864" i="8" a="1"/>
  <c r="E3864" i="8" s="1"/>
  <c r="D3864" i="8" a="1"/>
  <c r="D3864" i="8" s="1"/>
  <c r="C3864" i="8" a="1"/>
  <c r="C3864" i="8" s="1"/>
  <c r="E3863" i="8" a="1"/>
  <c r="E3863" i="8" s="1"/>
  <c r="D3863" i="8" a="1"/>
  <c r="D3863" i="8" s="1"/>
  <c r="C3863" i="8" a="1"/>
  <c r="C3863" i="8" s="1"/>
  <c r="E3862" i="8" a="1"/>
  <c r="E3862" i="8" s="1"/>
  <c r="D3862" i="8" a="1"/>
  <c r="D3862" i="8" s="1"/>
  <c r="C3862" i="8" a="1"/>
  <c r="C3862" i="8" s="1"/>
  <c r="E3861" i="8" a="1"/>
  <c r="E3861" i="8" s="1"/>
  <c r="D3861" i="8" a="1"/>
  <c r="D3861" i="8" s="1"/>
  <c r="C3861" i="8" a="1"/>
  <c r="C3861" i="8" s="1"/>
  <c r="E3860" i="8" a="1"/>
  <c r="E3860" i="8" s="1"/>
  <c r="D3860" i="8" a="1"/>
  <c r="D3860" i="8" s="1"/>
  <c r="C3860" i="8" a="1"/>
  <c r="C3860" i="8" s="1"/>
  <c r="E3859" i="8" a="1"/>
  <c r="E3859" i="8" s="1"/>
  <c r="D3859" i="8" a="1"/>
  <c r="D3859" i="8" s="1"/>
  <c r="C3859" i="8" a="1"/>
  <c r="C3859" i="8" s="1"/>
  <c r="E3858" i="8" a="1"/>
  <c r="E3858" i="8" s="1"/>
  <c r="D3858" i="8" a="1"/>
  <c r="D3858" i="8" s="1"/>
  <c r="C3858" i="8" a="1"/>
  <c r="C3858" i="8" s="1"/>
  <c r="E3857" i="8" a="1"/>
  <c r="E3857" i="8" s="1"/>
  <c r="D3857" i="8" a="1"/>
  <c r="D3857" i="8" s="1"/>
  <c r="C3857" i="8" a="1"/>
  <c r="C3857" i="8" s="1"/>
  <c r="E3856" i="8" a="1"/>
  <c r="E3856" i="8" s="1"/>
  <c r="D3856" i="8" a="1"/>
  <c r="D3856" i="8" s="1"/>
  <c r="C3856" i="8" a="1"/>
  <c r="C3856" i="8" s="1"/>
  <c r="E3855" i="8" a="1"/>
  <c r="E3855" i="8" s="1"/>
  <c r="D3855" i="8" a="1"/>
  <c r="D3855" i="8" s="1"/>
  <c r="C3855" i="8" a="1"/>
  <c r="C3855" i="8" s="1"/>
  <c r="E3854" i="8" a="1"/>
  <c r="E3854" i="8" s="1"/>
  <c r="D3854" i="8" a="1"/>
  <c r="D3854" i="8" s="1"/>
  <c r="C3854" i="8" a="1"/>
  <c r="C3854" i="8" s="1"/>
  <c r="E3853" i="8" a="1"/>
  <c r="E3853" i="8" s="1"/>
  <c r="D3853" i="8" a="1"/>
  <c r="D3853" i="8" s="1"/>
  <c r="C3853" i="8" a="1"/>
  <c r="C3853" i="8" s="1"/>
  <c r="E3852" i="8" a="1"/>
  <c r="E3852" i="8" s="1"/>
  <c r="D3852" i="8" a="1"/>
  <c r="D3852" i="8" s="1"/>
  <c r="C3852" i="8" a="1"/>
  <c r="C3852" i="8" s="1"/>
  <c r="E3851" i="8" a="1"/>
  <c r="E3851" i="8" s="1"/>
  <c r="D3851" i="8" a="1"/>
  <c r="D3851" i="8" s="1"/>
  <c r="C3851" i="8" a="1"/>
  <c r="C3851" i="8" s="1"/>
  <c r="E3850" i="8" a="1"/>
  <c r="E3850" i="8" s="1"/>
  <c r="D3850" i="8" a="1"/>
  <c r="D3850" i="8" s="1"/>
  <c r="C3850" i="8" a="1"/>
  <c r="C3850" i="8" s="1"/>
  <c r="E3849" i="8" a="1"/>
  <c r="E3849" i="8" s="1"/>
  <c r="D3849" i="8" a="1"/>
  <c r="D3849" i="8" s="1"/>
  <c r="C3849" i="8" a="1"/>
  <c r="C3849" i="8" s="1"/>
  <c r="E3848" i="8" a="1"/>
  <c r="E3848" i="8" s="1"/>
  <c r="D3848" i="8" a="1"/>
  <c r="D3848" i="8" s="1"/>
  <c r="C3848" i="8" a="1"/>
  <c r="C3848" i="8" s="1"/>
  <c r="E3847" i="8" a="1"/>
  <c r="E3847" i="8" s="1"/>
  <c r="D3847" i="8" a="1"/>
  <c r="D3847" i="8" s="1"/>
  <c r="C3847" i="8" a="1"/>
  <c r="C3847" i="8" s="1"/>
  <c r="E3846" i="8" a="1"/>
  <c r="E3846" i="8" s="1"/>
  <c r="D3846" i="8" a="1"/>
  <c r="D3846" i="8" s="1"/>
  <c r="C3846" i="8" a="1"/>
  <c r="C3846" i="8" s="1"/>
  <c r="E3845" i="8" a="1"/>
  <c r="E3845" i="8" s="1"/>
  <c r="D3845" i="8" a="1"/>
  <c r="D3845" i="8" s="1"/>
  <c r="C3845" i="8" a="1"/>
  <c r="C3845" i="8" s="1"/>
  <c r="E3844" i="8" a="1"/>
  <c r="E3844" i="8" s="1"/>
  <c r="D3844" i="8" a="1"/>
  <c r="D3844" i="8" s="1"/>
  <c r="C3844" i="8" a="1"/>
  <c r="C3844" i="8" s="1"/>
  <c r="E3843" i="8" a="1"/>
  <c r="E3843" i="8" s="1"/>
  <c r="D3843" i="8" a="1"/>
  <c r="D3843" i="8" s="1"/>
  <c r="C3843" i="8" a="1"/>
  <c r="C3843" i="8" s="1"/>
  <c r="E3842" i="8" a="1"/>
  <c r="E3842" i="8" s="1"/>
  <c r="D3842" i="8" a="1"/>
  <c r="D3842" i="8" s="1"/>
  <c r="C3842" i="8" a="1"/>
  <c r="C3842" i="8" s="1"/>
  <c r="E3841" i="8" a="1"/>
  <c r="E3841" i="8" s="1"/>
  <c r="D3841" i="8" a="1"/>
  <c r="D3841" i="8" s="1"/>
  <c r="C3841" i="8" a="1"/>
  <c r="C3841" i="8" s="1"/>
  <c r="E3840" i="8" a="1"/>
  <c r="E3840" i="8" s="1"/>
  <c r="D3840" i="8" a="1"/>
  <c r="D3840" i="8" s="1"/>
  <c r="C3840" i="8" a="1"/>
  <c r="C3840" i="8" s="1"/>
  <c r="E3839" i="8" a="1"/>
  <c r="E3839" i="8" s="1"/>
  <c r="D3839" i="8" a="1"/>
  <c r="D3839" i="8" s="1"/>
  <c r="C3839" i="8" a="1"/>
  <c r="C3839" i="8" s="1"/>
  <c r="E3838" i="8" a="1"/>
  <c r="E3838" i="8" s="1"/>
  <c r="D3838" i="8" a="1"/>
  <c r="D3838" i="8" s="1"/>
  <c r="C3838" i="8" a="1"/>
  <c r="C3838" i="8" s="1"/>
  <c r="E3837" i="8" a="1"/>
  <c r="E3837" i="8" s="1"/>
  <c r="D3837" i="8" a="1"/>
  <c r="D3837" i="8" s="1"/>
  <c r="C3837" i="8" a="1"/>
  <c r="C3837" i="8" s="1"/>
  <c r="E3836" i="8" a="1"/>
  <c r="E3836" i="8" s="1"/>
  <c r="D3836" i="8" a="1"/>
  <c r="D3836" i="8" s="1"/>
  <c r="C3836" i="8" a="1"/>
  <c r="C3836" i="8" s="1"/>
  <c r="E3835" i="8" a="1"/>
  <c r="E3835" i="8" s="1"/>
  <c r="D3835" i="8" a="1"/>
  <c r="D3835" i="8" s="1"/>
  <c r="C3835" i="8" a="1"/>
  <c r="C3835" i="8" s="1"/>
  <c r="E3834" i="8" a="1"/>
  <c r="E3834" i="8" s="1"/>
  <c r="D3834" i="8" a="1"/>
  <c r="D3834" i="8" s="1"/>
  <c r="C3834" i="8" a="1"/>
  <c r="C3834" i="8" s="1"/>
  <c r="E3833" i="8" a="1"/>
  <c r="E3833" i="8" s="1"/>
  <c r="D3833" i="8" a="1"/>
  <c r="D3833" i="8" s="1"/>
  <c r="C3833" i="8" a="1"/>
  <c r="C3833" i="8" s="1"/>
  <c r="E3832" i="8" a="1"/>
  <c r="E3832" i="8" s="1"/>
  <c r="D3832" i="8" a="1"/>
  <c r="D3832" i="8" s="1"/>
  <c r="C3832" i="8" a="1"/>
  <c r="C3832" i="8" s="1"/>
  <c r="E3831" i="8" a="1"/>
  <c r="E3831" i="8" s="1"/>
  <c r="D3831" i="8" a="1"/>
  <c r="D3831" i="8" s="1"/>
  <c r="C3831" i="8" a="1"/>
  <c r="C3831" i="8" s="1"/>
  <c r="E3830" i="8" a="1"/>
  <c r="E3830" i="8" s="1"/>
  <c r="D3830" i="8" a="1"/>
  <c r="D3830" i="8" s="1"/>
  <c r="C3830" i="8" a="1"/>
  <c r="C3830" i="8" s="1"/>
  <c r="E3829" i="8" a="1"/>
  <c r="E3829" i="8" s="1"/>
  <c r="D3829" i="8" a="1"/>
  <c r="D3829" i="8" s="1"/>
  <c r="C3829" i="8" a="1"/>
  <c r="C3829" i="8" s="1"/>
  <c r="E3828" i="8" a="1"/>
  <c r="E3828" i="8" s="1"/>
  <c r="D3828" i="8" a="1"/>
  <c r="D3828" i="8" s="1"/>
  <c r="C3828" i="8" a="1"/>
  <c r="C3828" i="8" s="1"/>
  <c r="E3827" i="8" a="1"/>
  <c r="E3827" i="8" s="1"/>
  <c r="D3827" i="8" a="1"/>
  <c r="D3827" i="8" s="1"/>
  <c r="C3827" i="8" a="1"/>
  <c r="C3827" i="8" s="1"/>
  <c r="E3826" i="8" a="1"/>
  <c r="E3826" i="8" s="1"/>
  <c r="D3826" i="8" a="1"/>
  <c r="D3826" i="8" s="1"/>
  <c r="C3826" i="8" a="1"/>
  <c r="C3826" i="8" s="1"/>
  <c r="E3825" i="8" a="1"/>
  <c r="E3825" i="8" s="1"/>
  <c r="D3825" i="8" a="1"/>
  <c r="D3825" i="8" s="1"/>
  <c r="C3825" i="8" a="1"/>
  <c r="C3825" i="8" s="1"/>
  <c r="E3824" i="8" a="1"/>
  <c r="E3824" i="8" s="1"/>
  <c r="D3824" i="8" a="1"/>
  <c r="D3824" i="8" s="1"/>
  <c r="C3824" i="8" a="1"/>
  <c r="C3824" i="8" s="1"/>
  <c r="E3823" i="8" a="1"/>
  <c r="E3823" i="8" s="1"/>
  <c r="D3823" i="8" a="1"/>
  <c r="D3823" i="8" s="1"/>
  <c r="C3823" i="8" a="1"/>
  <c r="C3823" i="8" s="1"/>
  <c r="E3822" i="8" a="1"/>
  <c r="E3822" i="8" s="1"/>
  <c r="D3822" i="8" a="1"/>
  <c r="D3822" i="8" s="1"/>
  <c r="C3822" i="8" a="1"/>
  <c r="C3822" i="8" s="1"/>
  <c r="E3821" i="8" a="1"/>
  <c r="E3821" i="8" s="1"/>
  <c r="D3821" i="8" a="1"/>
  <c r="D3821" i="8" s="1"/>
  <c r="C3821" i="8" a="1"/>
  <c r="C3821" i="8" s="1"/>
  <c r="E3820" i="8" a="1"/>
  <c r="E3820" i="8" s="1"/>
  <c r="D3820" i="8" a="1"/>
  <c r="D3820" i="8" s="1"/>
  <c r="C3820" i="8" a="1"/>
  <c r="C3820" i="8" s="1"/>
  <c r="E3819" i="8" a="1"/>
  <c r="E3819" i="8" s="1"/>
  <c r="D3819" i="8" a="1"/>
  <c r="D3819" i="8" s="1"/>
  <c r="C3819" i="8" a="1"/>
  <c r="C3819" i="8" s="1"/>
  <c r="E3818" i="8" a="1"/>
  <c r="E3818" i="8" s="1"/>
  <c r="D3818" i="8" a="1"/>
  <c r="D3818" i="8" s="1"/>
  <c r="C3818" i="8" a="1"/>
  <c r="C3818" i="8" s="1"/>
  <c r="E3817" i="8" a="1"/>
  <c r="E3817" i="8" s="1"/>
  <c r="D3817" i="8" a="1"/>
  <c r="D3817" i="8" s="1"/>
  <c r="C3817" i="8" a="1"/>
  <c r="C3817" i="8" s="1"/>
  <c r="E3816" i="8" a="1"/>
  <c r="E3816" i="8" s="1"/>
  <c r="D3816" i="8" a="1"/>
  <c r="D3816" i="8" s="1"/>
  <c r="C3816" i="8" a="1"/>
  <c r="C3816" i="8" s="1"/>
  <c r="E3815" i="8" a="1"/>
  <c r="E3815" i="8" s="1"/>
  <c r="D3815" i="8" a="1"/>
  <c r="D3815" i="8" s="1"/>
  <c r="C3815" i="8" a="1"/>
  <c r="C3815" i="8" s="1"/>
  <c r="E3814" i="8" a="1"/>
  <c r="E3814" i="8" s="1"/>
  <c r="D3814" i="8" a="1"/>
  <c r="D3814" i="8" s="1"/>
  <c r="C3814" i="8" a="1"/>
  <c r="C3814" i="8" s="1"/>
  <c r="E3813" i="8" a="1"/>
  <c r="E3813" i="8" s="1"/>
  <c r="D3813" i="8" a="1"/>
  <c r="D3813" i="8" s="1"/>
  <c r="C3813" i="8" a="1"/>
  <c r="C3813" i="8" s="1"/>
  <c r="E3812" i="8" a="1"/>
  <c r="E3812" i="8" s="1"/>
  <c r="D3812" i="8" a="1"/>
  <c r="D3812" i="8" s="1"/>
  <c r="C3812" i="8" a="1"/>
  <c r="C3812" i="8" s="1"/>
  <c r="E3811" i="8" a="1"/>
  <c r="E3811" i="8" s="1"/>
  <c r="D3811" i="8" a="1"/>
  <c r="D3811" i="8" s="1"/>
  <c r="C3811" i="8" a="1"/>
  <c r="C3811" i="8" s="1"/>
  <c r="E3810" i="8" a="1"/>
  <c r="E3810" i="8" s="1"/>
  <c r="D3810" i="8" a="1"/>
  <c r="D3810" i="8" s="1"/>
  <c r="C3810" i="8" a="1"/>
  <c r="C3810" i="8" s="1"/>
  <c r="E3809" i="8" a="1"/>
  <c r="E3809" i="8" s="1"/>
  <c r="D3809" i="8" a="1"/>
  <c r="D3809" i="8" s="1"/>
  <c r="C3809" i="8" a="1"/>
  <c r="C3809" i="8" s="1"/>
  <c r="E3808" i="8" a="1"/>
  <c r="E3808" i="8" s="1"/>
  <c r="D3808" i="8" a="1"/>
  <c r="D3808" i="8" s="1"/>
  <c r="C3808" i="8" a="1"/>
  <c r="C3808" i="8" s="1"/>
  <c r="E3807" i="8" a="1"/>
  <c r="E3807" i="8" s="1"/>
  <c r="D3807" i="8" a="1"/>
  <c r="D3807" i="8" s="1"/>
  <c r="C3807" i="8" a="1"/>
  <c r="C3807" i="8" s="1"/>
  <c r="E3806" i="8" a="1"/>
  <c r="E3806" i="8" s="1"/>
  <c r="D3806" i="8" a="1"/>
  <c r="D3806" i="8" s="1"/>
  <c r="C3806" i="8" a="1"/>
  <c r="C3806" i="8" s="1"/>
  <c r="E3805" i="8" a="1"/>
  <c r="E3805" i="8" s="1"/>
  <c r="D3805" i="8" a="1"/>
  <c r="D3805" i="8" s="1"/>
  <c r="C3805" i="8" a="1"/>
  <c r="C3805" i="8" s="1"/>
  <c r="E3804" i="8" a="1"/>
  <c r="E3804" i="8" s="1"/>
  <c r="D3804" i="8" a="1"/>
  <c r="D3804" i="8" s="1"/>
  <c r="C3804" i="8" a="1"/>
  <c r="C3804" i="8" s="1"/>
  <c r="E3803" i="8" a="1"/>
  <c r="E3803" i="8" s="1"/>
  <c r="D3803" i="8" a="1"/>
  <c r="D3803" i="8" s="1"/>
  <c r="C3803" i="8" a="1"/>
  <c r="C3803" i="8" s="1"/>
  <c r="E3802" i="8" a="1"/>
  <c r="E3802" i="8" s="1"/>
  <c r="D3802" i="8" a="1"/>
  <c r="D3802" i="8" s="1"/>
  <c r="C3802" i="8" a="1"/>
  <c r="C3802" i="8" s="1"/>
  <c r="E3801" i="8" a="1"/>
  <c r="E3801" i="8" s="1"/>
  <c r="D3801" i="8" a="1"/>
  <c r="D3801" i="8" s="1"/>
  <c r="C3801" i="8" a="1"/>
  <c r="C3801" i="8" s="1"/>
  <c r="E3800" i="8" a="1"/>
  <c r="E3800" i="8" s="1"/>
  <c r="D3800" i="8" a="1"/>
  <c r="D3800" i="8" s="1"/>
  <c r="C3800" i="8" a="1"/>
  <c r="C3800" i="8" s="1"/>
  <c r="E3799" i="8" a="1"/>
  <c r="E3799" i="8" s="1"/>
  <c r="D3799" i="8" a="1"/>
  <c r="D3799" i="8" s="1"/>
  <c r="C3799" i="8" a="1"/>
  <c r="C3799" i="8" s="1"/>
  <c r="E3798" i="8" a="1"/>
  <c r="E3798" i="8" s="1"/>
  <c r="D3798" i="8" a="1"/>
  <c r="D3798" i="8" s="1"/>
  <c r="C3798" i="8" a="1"/>
  <c r="C3798" i="8" s="1"/>
  <c r="E3797" i="8" a="1"/>
  <c r="E3797" i="8" s="1"/>
  <c r="D3797" i="8" a="1"/>
  <c r="D3797" i="8" s="1"/>
  <c r="C3797" i="8" a="1"/>
  <c r="C3797" i="8" s="1"/>
  <c r="E3796" i="8" a="1"/>
  <c r="E3796" i="8" s="1"/>
  <c r="D3796" i="8" a="1"/>
  <c r="D3796" i="8" s="1"/>
  <c r="C3796" i="8" a="1"/>
  <c r="C3796" i="8" s="1"/>
  <c r="E3795" i="8" a="1"/>
  <c r="E3795" i="8" s="1"/>
  <c r="D3795" i="8" a="1"/>
  <c r="D3795" i="8" s="1"/>
  <c r="C3795" i="8" a="1"/>
  <c r="C3795" i="8" s="1"/>
  <c r="E3794" i="8" a="1"/>
  <c r="E3794" i="8" s="1"/>
  <c r="D3794" i="8" a="1"/>
  <c r="D3794" i="8" s="1"/>
  <c r="C3794" i="8" a="1"/>
  <c r="C3794" i="8" s="1"/>
  <c r="E3793" i="8" a="1"/>
  <c r="E3793" i="8" s="1"/>
  <c r="D3793" i="8" a="1"/>
  <c r="D3793" i="8" s="1"/>
  <c r="C3793" i="8" a="1"/>
  <c r="C3793" i="8" s="1"/>
  <c r="E3792" i="8" a="1"/>
  <c r="E3792" i="8" s="1"/>
  <c r="D3792" i="8" a="1"/>
  <c r="D3792" i="8" s="1"/>
  <c r="C3792" i="8" a="1"/>
  <c r="C3792" i="8" s="1"/>
  <c r="E3791" i="8" a="1"/>
  <c r="E3791" i="8" s="1"/>
  <c r="D3791" i="8" a="1"/>
  <c r="D3791" i="8" s="1"/>
  <c r="C3791" i="8" a="1"/>
  <c r="C3791" i="8" s="1"/>
  <c r="E3790" i="8" a="1"/>
  <c r="E3790" i="8" s="1"/>
  <c r="D3790" i="8" a="1"/>
  <c r="D3790" i="8" s="1"/>
  <c r="C3790" i="8" a="1"/>
  <c r="C3790" i="8" s="1"/>
  <c r="E3789" i="8" a="1"/>
  <c r="E3789" i="8" s="1"/>
  <c r="D3789" i="8" a="1"/>
  <c r="D3789" i="8" s="1"/>
  <c r="C3789" i="8" a="1"/>
  <c r="C3789" i="8" s="1"/>
  <c r="E3788" i="8" a="1"/>
  <c r="E3788" i="8" s="1"/>
  <c r="D3788" i="8" a="1"/>
  <c r="D3788" i="8" s="1"/>
  <c r="C3788" i="8" a="1"/>
  <c r="C3788" i="8" s="1"/>
  <c r="E3787" i="8" a="1"/>
  <c r="E3787" i="8" s="1"/>
  <c r="D3787" i="8" a="1"/>
  <c r="D3787" i="8" s="1"/>
  <c r="C3787" i="8" a="1"/>
  <c r="C3787" i="8" s="1"/>
  <c r="E3786" i="8" a="1"/>
  <c r="E3786" i="8" s="1"/>
  <c r="D3786" i="8" a="1"/>
  <c r="D3786" i="8" s="1"/>
  <c r="C3786" i="8" a="1"/>
  <c r="C3786" i="8" s="1"/>
  <c r="E3785" i="8" a="1"/>
  <c r="E3785" i="8" s="1"/>
  <c r="D3785" i="8" a="1"/>
  <c r="D3785" i="8" s="1"/>
  <c r="C3785" i="8" a="1"/>
  <c r="C3785" i="8" s="1"/>
  <c r="E3784" i="8" a="1"/>
  <c r="E3784" i="8" s="1"/>
  <c r="D3784" i="8" a="1"/>
  <c r="D3784" i="8" s="1"/>
  <c r="C3784" i="8" a="1"/>
  <c r="C3784" i="8" s="1"/>
  <c r="E3783" i="8" a="1"/>
  <c r="E3783" i="8" s="1"/>
  <c r="D3783" i="8" a="1"/>
  <c r="D3783" i="8" s="1"/>
  <c r="C3783" i="8" a="1"/>
  <c r="C3783" i="8" s="1"/>
  <c r="E3782" i="8" a="1"/>
  <c r="E3782" i="8" s="1"/>
  <c r="D3782" i="8" a="1"/>
  <c r="D3782" i="8" s="1"/>
  <c r="C3782" i="8" a="1"/>
  <c r="C3782" i="8" s="1"/>
  <c r="E3781" i="8" a="1"/>
  <c r="E3781" i="8" s="1"/>
  <c r="D3781" i="8" a="1"/>
  <c r="D3781" i="8" s="1"/>
  <c r="C3781" i="8" a="1"/>
  <c r="C3781" i="8" s="1"/>
  <c r="E3780" i="8" a="1"/>
  <c r="E3780" i="8" s="1"/>
  <c r="D3780" i="8" a="1"/>
  <c r="D3780" i="8" s="1"/>
  <c r="C3780" i="8" a="1"/>
  <c r="C3780" i="8" s="1"/>
  <c r="E3779" i="8" a="1"/>
  <c r="E3779" i="8" s="1"/>
  <c r="D3779" i="8" a="1"/>
  <c r="D3779" i="8" s="1"/>
  <c r="C3779" i="8" a="1"/>
  <c r="C3779" i="8" s="1"/>
  <c r="E3778" i="8" a="1"/>
  <c r="E3778" i="8" s="1"/>
  <c r="D3778" i="8" a="1"/>
  <c r="D3778" i="8" s="1"/>
  <c r="C3778" i="8" a="1"/>
  <c r="C3778" i="8" s="1"/>
  <c r="E3777" i="8" a="1"/>
  <c r="E3777" i="8" s="1"/>
  <c r="D3777" i="8" a="1"/>
  <c r="D3777" i="8" s="1"/>
  <c r="C3777" i="8" a="1"/>
  <c r="C3777" i="8" s="1"/>
  <c r="E3776" i="8" a="1"/>
  <c r="E3776" i="8" s="1"/>
  <c r="D3776" i="8" a="1"/>
  <c r="D3776" i="8" s="1"/>
  <c r="C3776" i="8" a="1"/>
  <c r="C3776" i="8" s="1"/>
  <c r="E3775" i="8" a="1"/>
  <c r="E3775" i="8" s="1"/>
  <c r="D3775" i="8" a="1"/>
  <c r="D3775" i="8" s="1"/>
  <c r="C3775" i="8" a="1"/>
  <c r="C3775" i="8" s="1"/>
  <c r="E3774" i="8" a="1"/>
  <c r="E3774" i="8" s="1"/>
  <c r="D3774" i="8" a="1"/>
  <c r="D3774" i="8" s="1"/>
  <c r="C3774" i="8" a="1"/>
  <c r="C3774" i="8" s="1"/>
  <c r="E3773" i="8" a="1"/>
  <c r="E3773" i="8" s="1"/>
  <c r="D3773" i="8" a="1"/>
  <c r="D3773" i="8" s="1"/>
  <c r="C3773" i="8" a="1"/>
  <c r="C3773" i="8" s="1"/>
  <c r="E3772" i="8" a="1"/>
  <c r="E3772" i="8" s="1"/>
  <c r="D3772" i="8" a="1"/>
  <c r="D3772" i="8" s="1"/>
  <c r="C3772" i="8" a="1"/>
  <c r="C3772" i="8" s="1"/>
  <c r="E3771" i="8" a="1"/>
  <c r="E3771" i="8" s="1"/>
  <c r="D3771" i="8" a="1"/>
  <c r="D3771" i="8" s="1"/>
  <c r="C3771" i="8" a="1"/>
  <c r="C3771" i="8" s="1"/>
  <c r="E3770" i="8" a="1"/>
  <c r="E3770" i="8" s="1"/>
  <c r="D3770" i="8" a="1"/>
  <c r="D3770" i="8" s="1"/>
  <c r="C3770" i="8" a="1"/>
  <c r="C3770" i="8" s="1"/>
  <c r="E3769" i="8" a="1"/>
  <c r="E3769" i="8" s="1"/>
  <c r="D3769" i="8" a="1"/>
  <c r="D3769" i="8" s="1"/>
  <c r="C3769" i="8" a="1"/>
  <c r="C3769" i="8" s="1"/>
  <c r="E3768" i="8" a="1"/>
  <c r="E3768" i="8" s="1"/>
  <c r="D3768" i="8" a="1"/>
  <c r="D3768" i="8" s="1"/>
  <c r="C3768" i="8" a="1"/>
  <c r="C3768" i="8" s="1"/>
  <c r="E3767" i="8" a="1"/>
  <c r="E3767" i="8" s="1"/>
  <c r="D3767" i="8" a="1"/>
  <c r="D3767" i="8" s="1"/>
  <c r="C3767" i="8" a="1"/>
  <c r="C3767" i="8" s="1"/>
  <c r="E3766" i="8" a="1"/>
  <c r="E3766" i="8" s="1"/>
  <c r="D3766" i="8" a="1"/>
  <c r="D3766" i="8" s="1"/>
  <c r="C3766" i="8" a="1"/>
  <c r="C3766" i="8" s="1"/>
  <c r="E3765" i="8" a="1"/>
  <c r="E3765" i="8" s="1"/>
  <c r="D3765" i="8" a="1"/>
  <c r="D3765" i="8" s="1"/>
  <c r="C3765" i="8" a="1"/>
  <c r="C3765" i="8" s="1"/>
  <c r="E3764" i="8" a="1"/>
  <c r="E3764" i="8" s="1"/>
  <c r="D3764" i="8" a="1"/>
  <c r="D3764" i="8" s="1"/>
  <c r="C3764" i="8" a="1"/>
  <c r="C3764" i="8" s="1"/>
  <c r="E3763" i="8" a="1"/>
  <c r="E3763" i="8" s="1"/>
  <c r="D3763" i="8" a="1"/>
  <c r="D3763" i="8" s="1"/>
  <c r="C3763" i="8" a="1"/>
  <c r="C3763" i="8" s="1"/>
  <c r="E3762" i="8" a="1"/>
  <c r="E3762" i="8" s="1"/>
  <c r="D3762" i="8" a="1"/>
  <c r="D3762" i="8" s="1"/>
  <c r="C3762" i="8" a="1"/>
  <c r="C3762" i="8" s="1"/>
  <c r="E3761" i="8" a="1"/>
  <c r="E3761" i="8" s="1"/>
  <c r="D3761" i="8" a="1"/>
  <c r="D3761" i="8" s="1"/>
  <c r="C3761" i="8" a="1"/>
  <c r="C3761" i="8" s="1"/>
  <c r="E3760" i="8" a="1"/>
  <c r="E3760" i="8" s="1"/>
  <c r="D3760" i="8" a="1"/>
  <c r="D3760" i="8" s="1"/>
  <c r="C3760" i="8" a="1"/>
  <c r="C3760" i="8" s="1"/>
  <c r="E3759" i="8" a="1"/>
  <c r="E3759" i="8" s="1"/>
  <c r="D3759" i="8" a="1"/>
  <c r="D3759" i="8" s="1"/>
  <c r="C3759" i="8" a="1"/>
  <c r="C3759" i="8" s="1"/>
  <c r="E3758" i="8" a="1"/>
  <c r="E3758" i="8" s="1"/>
  <c r="D3758" i="8" a="1"/>
  <c r="D3758" i="8" s="1"/>
  <c r="C3758" i="8" a="1"/>
  <c r="C3758" i="8" s="1"/>
  <c r="E3757" i="8" a="1"/>
  <c r="E3757" i="8" s="1"/>
  <c r="D3757" i="8" a="1"/>
  <c r="D3757" i="8" s="1"/>
  <c r="C3757" i="8" a="1"/>
  <c r="C3757" i="8" s="1"/>
  <c r="E3756" i="8" a="1"/>
  <c r="E3756" i="8" s="1"/>
  <c r="D3756" i="8" a="1"/>
  <c r="D3756" i="8" s="1"/>
  <c r="C3756" i="8" a="1"/>
  <c r="C3756" i="8" s="1"/>
  <c r="E3755" i="8" a="1"/>
  <c r="E3755" i="8" s="1"/>
  <c r="D3755" i="8" a="1"/>
  <c r="D3755" i="8" s="1"/>
  <c r="C3755" i="8" a="1"/>
  <c r="C3755" i="8" s="1"/>
  <c r="E3754" i="8" a="1"/>
  <c r="E3754" i="8" s="1"/>
  <c r="D3754" i="8" a="1"/>
  <c r="D3754" i="8" s="1"/>
  <c r="C3754" i="8" a="1"/>
  <c r="C3754" i="8" s="1"/>
  <c r="E3753" i="8" a="1"/>
  <c r="E3753" i="8" s="1"/>
  <c r="D3753" i="8" a="1"/>
  <c r="D3753" i="8" s="1"/>
  <c r="C3753" i="8" a="1"/>
  <c r="C3753" i="8" s="1"/>
  <c r="E3752" i="8" a="1"/>
  <c r="E3752" i="8" s="1"/>
  <c r="D3752" i="8" a="1"/>
  <c r="D3752" i="8" s="1"/>
  <c r="C3752" i="8" a="1"/>
  <c r="C3752" i="8" s="1"/>
  <c r="E3751" i="8" a="1"/>
  <c r="E3751" i="8" s="1"/>
  <c r="D3751" i="8" a="1"/>
  <c r="D3751" i="8" s="1"/>
  <c r="C3751" i="8" a="1"/>
  <c r="C3751" i="8" s="1"/>
  <c r="E3750" i="8" a="1"/>
  <c r="E3750" i="8" s="1"/>
  <c r="D3750" i="8" a="1"/>
  <c r="D3750" i="8" s="1"/>
  <c r="C3750" i="8" a="1"/>
  <c r="C3750" i="8" s="1"/>
  <c r="E3749" i="8" a="1"/>
  <c r="E3749" i="8" s="1"/>
  <c r="D3749" i="8" a="1"/>
  <c r="D3749" i="8" s="1"/>
  <c r="C3749" i="8" a="1"/>
  <c r="C3749" i="8" s="1"/>
  <c r="E3748" i="8" a="1"/>
  <c r="E3748" i="8" s="1"/>
  <c r="D3748" i="8" a="1"/>
  <c r="D3748" i="8" s="1"/>
  <c r="C3748" i="8" a="1"/>
  <c r="C3748" i="8" s="1"/>
  <c r="E3747" i="8" a="1"/>
  <c r="E3747" i="8" s="1"/>
  <c r="D3747" i="8" a="1"/>
  <c r="D3747" i="8" s="1"/>
  <c r="C3747" i="8" a="1"/>
  <c r="C3747" i="8" s="1"/>
  <c r="E3746" i="8" a="1"/>
  <c r="E3746" i="8" s="1"/>
  <c r="D3746" i="8" a="1"/>
  <c r="D3746" i="8" s="1"/>
  <c r="C3746" i="8" a="1"/>
  <c r="C3746" i="8" s="1"/>
  <c r="E3745" i="8" a="1"/>
  <c r="E3745" i="8" s="1"/>
  <c r="D3745" i="8" a="1"/>
  <c r="D3745" i="8" s="1"/>
  <c r="C3745" i="8" a="1"/>
  <c r="C3745" i="8" s="1"/>
  <c r="E3744" i="8" a="1"/>
  <c r="E3744" i="8" s="1"/>
  <c r="D3744" i="8" a="1"/>
  <c r="D3744" i="8" s="1"/>
  <c r="C3744" i="8" a="1"/>
  <c r="C3744" i="8" s="1"/>
  <c r="E3743" i="8" a="1"/>
  <c r="E3743" i="8" s="1"/>
  <c r="D3743" i="8" a="1"/>
  <c r="D3743" i="8" s="1"/>
  <c r="C3743" i="8" a="1"/>
  <c r="C3743" i="8" s="1"/>
  <c r="E3742" i="8" a="1"/>
  <c r="E3742" i="8" s="1"/>
  <c r="D3742" i="8" a="1"/>
  <c r="D3742" i="8" s="1"/>
  <c r="C3742" i="8" a="1"/>
  <c r="C3742" i="8" s="1"/>
  <c r="E3741" i="8" a="1"/>
  <c r="E3741" i="8" s="1"/>
  <c r="D3741" i="8" a="1"/>
  <c r="D3741" i="8" s="1"/>
  <c r="C3741" i="8" a="1"/>
  <c r="C3741" i="8" s="1"/>
  <c r="E3740" i="8" a="1"/>
  <c r="E3740" i="8" s="1"/>
  <c r="D3740" i="8" a="1"/>
  <c r="D3740" i="8" s="1"/>
  <c r="C3740" i="8" a="1"/>
  <c r="C3740" i="8" s="1"/>
  <c r="E3739" i="8" a="1"/>
  <c r="E3739" i="8" s="1"/>
  <c r="D3739" i="8" a="1"/>
  <c r="D3739" i="8" s="1"/>
  <c r="C3739" i="8" a="1"/>
  <c r="C3739" i="8" s="1"/>
  <c r="E3738" i="8" a="1"/>
  <c r="E3738" i="8" s="1"/>
  <c r="D3738" i="8" a="1"/>
  <c r="D3738" i="8" s="1"/>
  <c r="C3738" i="8" a="1"/>
  <c r="C3738" i="8" s="1"/>
  <c r="E3737" i="8" a="1"/>
  <c r="E3737" i="8" s="1"/>
  <c r="D3737" i="8" a="1"/>
  <c r="D3737" i="8" s="1"/>
  <c r="C3737" i="8" a="1"/>
  <c r="C3737" i="8" s="1"/>
  <c r="E3736" i="8" a="1"/>
  <c r="E3736" i="8" s="1"/>
  <c r="D3736" i="8" a="1"/>
  <c r="D3736" i="8" s="1"/>
  <c r="C3736" i="8" a="1"/>
  <c r="C3736" i="8" s="1"/>
  <c r="E3735" i="8" a="1"/>
  <c r="E3735" i="8" s="1"/>
  <c r="D3735" i="8" a="1"/>
  <c r="D3735" i="8" s="1"/>
  <c r="C3735" i="8" a="1"/>
  <c r="C3735" i="8" s="1"/>
  <c r="E3734" i="8" a="1"/>
  <c r="E3734" i="8" s="1"/>
  <c r="D3734" i="8" a="1"/>
  <c r="D3734" i="8" s="1"/>
  <c r="C3734" i="8" a="1"/>
  <c r="C3734" i="8" s="1"/>
  <c r="E3733" i="8" a="1"/>
  <c r="E3733" i="8" s="1"/>
  <c r="D3733" i="8" a="1"/>
  <c r="D3733" i="8" s="1"/>
  <c r="C3733" i="8" a="1"/>
  <c r="C3733" i="8" s="1"/>
  <c r="E3732" i="8" a="1"/>
  <c r="E3732" i="8" s="1"/>
  <c r="D3732" i="8" a="1"/>
  <c r="D3732" i="8" s="1"/>
  <c r="C3732" i="8" a="1"/>
  <c r="C3732" i="8" s="1"/>
  <c r="E3731" i="8" a="1"/>
  <c r="E3731" i="8" s="1"/>
  <c r="D3731" i="8" a="1"/>
  <c r="D3731" i="8" s="1"/>
  <c r="C3731" i="8" a="1"/>
  <c r="C3731" i="8" s="1"/>
  <c r="E3730" i="8" a="1"/>
  <c r="E3730" i="8" s="1"/>
  <c r="D3730" i="8" a="1"/>
  <c r="D3730" i="8" s="1"/>
  <c r="C3730" i="8" a="1"/>
  <c r="C3730" i="8" s="1"/>
  <c r="E3729" i="8" a="1"/>
  <c r="E3729" i="8" s="1"/>
  <c r="D3729" i="8" a="1"/>
  <c r="D3729" i="8" s="1"/>
  <c r="C3729" i="8" a="1"/>
  <c r="C3729" i="8" s="1"/>
  <c r="E3728" i="8" a="1"/>
  <c r="E3728" i="8" s="1"/>
  <c r="D3728" i="8" a="1"/>
  <c r="D3728" i="8" s="1"/>
  <c r="C3728" i="8" a="1"/>
  <c r="C3728" i="8" s="1"/>
  <c r="E3727" i="8" a="1"/>
  <c r="E3727" i="8" s="1"/>
  <c r="D3727" i="8" a="1"/>
  <c r="D3727" i="8" s="1"/>
  <c r="C3727" i="8" a="1"/>
  <c r="C3727" i="8" s="1"/>
  <c r="E3726" i="8" a="1"/>
  <c r="E3726" i="8" s="1"/>
  <c r="D3726" i="8" a="1"/>
  <c r="D3726" i="8" s="1"/>
  <c r="C3726" i="8" a="1"/>
  <c r="C3726" i="8" s="1"/>
  <c r="E3725" i="8" a="1"/>
  <c r="E3725" i="8" s="1"/>
  <c r="D3725" i="8" a="1"/>
  <c r="D3725" i="8" s="1"/>
  <c r="C3725" i="8" a="1"/>
  <c r="C3725" i="8" s="1"/>
  <c r="E3724" i="8" a="1"/>
  <c r="E3724" i="8" s="1"/>
  <c r="D3724" i="8" a="1"/>
  <c r="D3724" i="8" s="1"/>
  <c r="C3724" i="8" a="1"/>
  <c r="C3724" i="8" s="1"/>
  <c r="E3723" i="8" a="1"/>
  <c r="E3723" i="8" s="1"/>
  <c r="D3723" i="8" a="1"/>
  <c r="D3723" i="8" s="1"/>
  <c r="C3723" i="8" a="1"/>
  <c r="C3723" i="8" s="1"/>
  <c r="E3722" i="8" a="1"/>
  <c r="E3722" i="8" s="1"/>
  <c r="D3722" i="8" a="1"/>
  <c r="D3722" i="8" s="1"/>
  <c r="C3722" i="8" a="1"/>
  <c r="C3722" i="8" s="1"/>
  <c r="E3721" i="8" a="1"/>
  <c r="E3721" i="8" s="1"/>
  <c r="D3721" i="8" a="1"/>
  <c r="D3721" i="8" s="1"/>
  <c r="C3721" i="8" a="1"/>
  <c r="C3721" i="8" s="1"/>
  <c r="E3720" i="8" a="1"/>
  <c r="E3720" i="8" s="1"/>
  <c r="D3720" i="8" a="1"/>
  <c r="D3720" i="8" s="1"/>
  <c r="C3720" i="8" a="1"/>
  <c r="C3720" i="8" s="1"/>
  <c r="E3719" i="8" a="1"/>
  <c r="E3719" i="8" s="1"/>
  <c r="D3719" i="8" a="1"/>
  <c r="D3719" i="8" s="1"/>
  <c r="C3719" i="8" a="1"/>
  <c r="C3719" i="8" s="1"/>
  <c r="E3718" i="8" a="1"/>
  <c r="E3718" i="8" s="1"/>
  <c r="D3718" i="8" a="1"/>
  <c r="D3718" i="8" s="1"/>
  <c r="C3718" i="8" a="1"/>
  <c r="C3718" i="8" s="1"/>
  <c r="E3717" i="8" a="1"/>
  <c r="E3717" i="8" s="1"/>
  <c r="D3717" i="8" a="1"/>
  <c r="D3717" i="8" s="1"/>
  <c r="C3717" i="8" a="1"/>
  <c r="C3717" i="8" s="1"/>
  <c r="E3716" i="8" a="1"/>
  <c r="E3716" i="8" s="1"/>
  <c r="D3716" i="8" a="1"/>
  <c r="D3716" i="8" s="1"/>
  <c r="C3716" i="8" a="1"/>
  <c r="C3716" i="8" s="1"/>
  <c r="E3715" i="8" a="1"/>
  <c r="E3715" i="8" s="1"/>
  <c r="D3715" i="8" a="1"/>
  <c r="D3715" i="8" s="1"/>
  <c r="C3715" i="8" a="1"/>
  <c r="C3715" i="8" s="1"/>
  <c r="E3714" i="8" a="1"/>
  <c r="E3714" i="8" s="1"/>
  <c r="D3714" i="8" a="1"/>
  <c r="D3714" i="8" s="1"/>
  <c r="C3714" i="8" a="1"/>
  <c r="C3714" i="8" s="1"/>
  <c r="E3713" i="8" a="1"/>
  <c r="E3713" i="8" s="1"/>
  <c r="D3713" i="8" a="1"/>
  <c r="D3713" i="8" s="1"/>
  <c r="C3713" i="8" a="1"/>
  <c r="C3713" i="8" s="1"/>
  <c r="E3712" i="8" a="1"/>
  <c r="E3712" i="8" s="1"/>
  <c r="D3712" i="8" a="1"/>
  <c r="D3712" i="8" s="1"/>
  <c r="C3712" i="8" a="1"/>
  <c r="C3712" i="8" s="1"/>
  <c r="E3711" i="8" a="1"/>
  <c r="E3711" i="8" s="1"/>
  <c r="D3711" i="8" a="1"/>
  <c r="D3711" i="8" s="1"/>
  <c r="C3711" i="8" a="1"/>
  <c r="C3711" i="8" s="1"/>
  <c r="E3710" i="8" a="1"/>
  <c r="E3710" i="8" s="1"/>
  <c r="D3710" i="8" a="1"/>
  <c r="D3710" i="8" s="1"/>
  <c r="C3710" i="8" a="1"/>
  <c r="C3710" i="8" s="1"/>
  <c r="E3709" i="8" a="1"/>
  <c r="E3709" i="8" s="1"/>
  <c r="D3709" i="8" a="1"/>
  <c r="D3709" i="8" s="1"/>
  <c r="C3709" i="8" a="1"/>
  <c r="C3709" i="8" s="1"/>
  <c r="E3708" i="8" a="1"/>
  <c r="E3708" i="8" s="1"/>
  <c r="D3708" i="8" a="1"/>
  <c r="D3708" i="8" s="1"/>
  <c r="C3708" i="8" a="1"/>
  <c r="C3708" i="8" s="1"/>
  <c r="E3707" i="8" a="1"/>
  <c r="E3707" i="8" s="1"/>
  <c r="D3707" i="8" a="1"/>
  <c r="D3707" i="8" s="1"/>
  <c r="C3707" i="8" a="1"/>
  <c r="C3707" i="8" s="1"/>
  <c r="E3706" i="8" a="1"/>
  <c r="E3706" i="8" s="1"/>
  <c r="D3706" i="8" a="1"/>
  <c r="D3706" i="8" s="1"/>
  <c r="C3706" i="8" a="1"/>
  <c r="C3706" i="8" s="1"/>
  <c r="E3705" i="8" a="1"/>
  <c r="E3705" i="8" s="1"/>
  <c r="D3705" i="8" a="1"/>
  <c r="D3705" i="8" s="1"/>
  <c r="C3705" i="8" a="1"/>
  <c r="C3705" i="8" s="1"/>
  <c r="E3704" i="8" a="1"/>
  <c r="E3704" i="8" s="1"/>
  <c r="D3704" i="8" a="1"/>
  <c r="D3704" i="8" s="1"/>
  <c r="C3704" i="8" a="1"/>
  <c r="C3704" i="8" s="1"/>
  <c r="E3703" i="8" a="1"/>
  <c r="E3703" i="8" s="1"/>
  <c r="D3703" i="8" a="1"/>
  <c r="D3703" i="8" s="1"/>
  <c r="C3703" i="8" a="1"/>
  <c r="C3703" i="8" s="1"/>
  <c r="E3702" i="8" a="1"/>
  <c r="E3702" i="8" s="1"/>
  <c r="D3702" i="8" a="1"/>
  <c r="D3702" i="8" s="1"/>
  <c r="C3702" i="8" a="1"/>
  <c r="C3702" i="8" s="1"/>
  <c r="E3701" i="8" a="1"/>
  <c r="E3701" i="8" s="1"/>
  <c r="D3701" i="8" a="1"/>
  <c r="D3701" i="8" s="1"/>
  <c r="C3701" i="8" a="1"/>
  <c r="C3701" i="8" s="1"/>
  <c r="E3700" i="8" a="1"/>
  <c r="E3700" i="8" s="1"/>
  <c r="D3700" i="8" a="1"/>
  <c r="D3700" i="8" s="1"/>
  <c r="C3700" i="8" a="1"/>
  <c r="C3700" i="8" s="1"/>
  <c r="E3699" i="8" a="1"/>
  <c r="E3699" i="8" s="1"/>
  <c r="D3699" i="8" a="1"/>
  <c r="D3699" i="8" s="1"/>
  <c r="C3699" i="8" a="1"/>
  <c r="C3699" i="8" s="1"/>
  <c r="E3698" i="8" a="1"/>
  <c r="E3698" i="8" s="1"/>
  <c r="D3698" i="8" a="1"/>
  <c r="D3698" i="8" s="1"/>
  <c r="C3698" i="8" a="1"/>
  <c r="C3698" i="8" s="1"/>
  <c r="E3697" i="8" a="1"/>
  <c r="E3697" i="8" s="1"/>
  <c r="D3697" i="8" a="1"/>
  <c r="D3697" i="8" s="1"/>
  <c r="C3697" i="8" a="1"/>
  <c r="C3697" i="8" s="1"/>
  <c r="E3696" i="8" a="1"/>
  <c r="E3696" i="8" s="1"/>
  <c r="D3696" i="8" a="1"/>
  <c r="D3696" i="8" s="1"/>
  <c r="C3696" i="8" a="1"/>
  <c r="C3696" i="8" s="1"/>
  <c r="E3695" i="8" a="1"/>
  <c r="E3695" i="8" s="1"/>
  <c r="D3695" i="8" a="1"/>
  <c r="D3695" i="8" s="1"/>
  <c r="C3695" i="8" a="1"/>
  <c r="C3695" i="8" s="1"/>
  <c r="E3694" i="8" a="1"/>
  <c r="E3694" i="8" s="1"/>
  <c r="D3694" i="8" a="1"/>
  <c r="D3694" i="8" s="1"/>
  <c r="C3694" i="8" a="1"/>
  <c r="C3694" i="8" s="1"/>
  <c r="E3693" i="8" a="1"/>
  <c r="E3693" i="8" s="1"/>
  <c r="D3693" i="8" a="1"/>
  <c r="D3693" i="8" s="1"/>
  <c r="C3693" i="8" a="1"/>
  <c r="C3693" i="8" s="1"/>
  <c r="E3692" i="8" a="1"/>
  <c r="E3692" i="8" s="1"/>
  <c r="D3692" i="8" a="1"/>
  <c r="D3692" i="8" s="1"/>
  <c r="C3692" i="8" a="1"/>
  <c r="C3692" i="8" s="1"/>
  <c r="E3691" i="8" a="1"/>
  <c r="E3691" i="8" s="1"/>
  <c r="D3691" i="8" a="1"/>
  <c r="D3691" i="8" s="1"/>
  <c r="C3691" i="8" a="1"/>
  <c r="C3691" i="8" s="1"/>
  <c r="E3690" i="8" a="1"/>
  <c r="E3690" i="8" s="1"/>
  <c r="D3690" i="8" a="1"/>
  <c r="D3690" i="8" s="1"/>
  <c r="C3690" i="8" a="1"/>
  <c r="C3690" i="8" s="1"/>
  <c r="E3689" i="8" a="1"/>
  <c r="E3689" i="8" s="1"/>
  <c r="D3689" i="8" a="1"/>
  <c r="D3689" i="8" s="1"/>
  <c r="C3689" i="8" a="1"/>
  <c r="C3689" i="8" s="1"/>
  <c r="E3688" i="8" a="1"/>
  <c r="E3688" i="8" s="1"/>
  <c r="D3688" i="8" a="1"/>
  <c r="D3688" i="8" s="1"/>
  <c r="C3688" i="8" a="1"/>
  <c r="C3688" i="8" s="1"/>
  <c r="E3687" i="8" a="1"/>
  <c r="E3687" i="8" s="1"/>
  <c r="D3687" i="8" a="1"/>
  <c r="D3687" i="8" s="1"/>
  <c r="C3687" i="8" a="1"/>
  <c r="C3687" i="8" s="1"/>
  <c r="E3686" i="8" a="1"/>
  <c r="E3686" i="8" s="1"/>
  <c r="D3686" i="8" a="1"/>
  <c r="D3686" i="8" s="1"/>
  <c r="C3686" i="8" a="1"/>
  <c r="C3686" i="8" s="1"/>
  <c r="E3685" i="8" a="1"/>
  <c r="E3685" i="8" s="1"/>
  <c r="D3685" i="8" a="1"/>
  <c r="D3685" i="8" s="1"/>
  <c r="C3685" i="8" a="1"/>
  <c r="C3685" i="8" s="1"/>
  <c r="E3684" i="8" a="1"/>
  <c r="E3684" i="8" s="1"/>
  <c r="D3684" i="8" a="1"/>
  <c r="D3684" i="8" s="1"/>
  <c r="C3684" i="8" a="1"/>
  <c r="C3684" i="8" s="1"/>
  <c r="E3683" i="8" a="1"/>
  <c r="E3683" i="8" s="1"/>
  <c r="D3683" i="8" a="1"/>
  <c r="D3683" i="8" s="1"/>
  <c r="C3683" i="8" a="1"/>
  <c r="C3683" i="8" s="1"/>
  <c r="E3682" i="8" a="1"/>
  <c r="E3682" i="8" s="1"/>
  <c r="D3682" i="8" a="1"/>
  <c r="D3682" i="8" s="1"/>
  <c r="C3682" i="8" a="1"/>
  <c r="C3682" i="8" s="1"/>
  <c r="E3681" i="8" a="1"/>
  <c r="E3681" i="8" s="1"/>
  <c r="D3681" i="8" a="1"/>
  <c r="D3681" i="8" s="1"/>
  <c r="C3681" i="8" a="1"/>
  <c r="C3681" i="8" s="1"/>
  <c r="E3680" i="8" a="1"/>
  <c r="E3680" i="8" s="1"/>
  <c r="D3680" i="8" a="1"/>
  <c r="D3680" i="8" s="1"/>
  <c r="C3680" i="8" a="1"/>
  <c r="C3680" i="8" s="1"/>
  <c r="E3679" i="8" a="1"/>
  <c r="E3679" i="8" s="1"/>
  <c r="D3679" i="8" a="1"/>
  <c r="D3679" i="8" s="1"/>
  <c r="C3679" i="8" a="1"/>
  <c r="C3679" i="8" s="1"/>
  <c r="E3678" i="8" a="1"/>
  <c r="E3678" i="8" s="1"/>
  <c r="D3678" i="8" a="1"/>
  <c r="D3678" i="8" s="1"/>
  <c r="C3678" i="8" a="1"/>
  <c r="C3678" i="8" s="1"/>
  <c r="E3677" i="8" a="1"/>
  <c r="E3677" i="8" s="1"/>
  <c r="D3677" i="8" a="1"/>
  <c r="D3677" i="8" s="1"/>
  <c r="C3677" i="8" a="1"/>
  <c r="C3677" i="8" s="1"/>
  <c r="E3676" i="8" a="1"/>
  <c r="E3676" i="8" s="1"/>
  <c r="D3676" i="8" a="1"/>
  <c r="D3676" i="8" s="1"/>
  <c r="C3676" i="8" a="1"/>
  <c r="C3676" i="8" s="1"/>
  <c r="E3675" i="8" a="1"/>
  <c r="E3675" i="8" s="1"/>
  <c r="D3675" i="8" a="1"/>
  <c r="D3675" i="8" s="1"/>
  <c r="C3675" i="8" a="1"/>
  <c r="C3675" i="8" s="1"/>
  <c r="E3674" i="8" a="1"/>
  <c r="E3674" i="8" s="1"/>
  <c r="D3674" i="8" a="1"/>
  <c r="D3674" i="8" s="1"/>
  <c r="C3674" i="8" a="1"/>
  <c r="C3674" i="8" s="1"/>
  <c r="E3673" i="8" a="1"/>
  <c r="E3673" i="8" s="1"/>
  <c r="D3673" i="8" a="1"/>
  <c r="D3673" i="8" s="1"/>
  <c r="C3673" i="8" a="1"/>
  <c r="C3673" i="8" s="1"/>
  <c r="E3672" i="8" a="1"/>
  <c r="E3672" i="8" s="1"/>
  <c r="D3672" i="8" a="1"/>
  <c r="D3672" i="8" s="1"/>
  <c r="C3672" i="8" a="1"/>
  <c r="C3672" i="8" s="1"/>
  <c r="E3671" i="8" a="1"/>
  <c r="E3671" i="8" s="1"/>
  <c r="D3671" i="8" a="1"/>
  <c r="D3671" i="8" s="1"/>
  <c r="C3671" i="8" a="1"/>
  <c r="C3671" i="8" s="1"/>
  <c r="E3670" i="8" a="1"/>
  <c r="E3670" i="8" s="1"/>
  <c r="D3670" i="8" a="1"/>
  <c r="D3670" i="8" s="1"/>
  <c r="C3670" i="8" a="1"/>
  <c r="C3670" i="8" s="1"/>
  <c r="E3669" i="8" a="1"/>
  <c r="E3669" i="8" s="1"/>
  <c r="D3669" i="8" a="1"/>
  <c r="D3669" i="8" s="1"/>
  <c r="C3669" i="8" a="1"/>
  <c r="C3669" i="8" s="1"/>
  <c r="E3668" i="8" a="1"/>
  <c r="E3668" i="8" s="1"/>
  <c r="D3668" i="8" a="1"/>
  <c r="D3668" i="8" s="1"/>
  <c r="C3668" i="8" a="1"/>
  <c r="C3668" i="8" s="1"/>
  <c r="E3667" i="8" a="1"/>
  <c r="E3667" i="8" s="1"/>
  <c r="D3667" i="8" a="1"/>
  <c r="D3667" i="8" s="1"/>
  <c r="C3667" i="8" a="1"/>
  <c r="C3667" i="8" s="1"/>
  <c r="E3666" i="8" a="1"/>
  <c r="E3666" i="8" s="1"/>
  <c r="D3666" i="8" a="1"/>
  <c r="D3666" i="8" s="1"/>
  <c r="C3666" i="8" a="1"/>
  <c r="C3666" i="8" s="1"/>
  <c r="E3665" i="8" a="1"/>
  <c r="E3665" i="8" s="1"/>
  <c r="D3665" i="8" a="1"/>
  <c r="D3665" i="8" s="1"/>
  <c r="C3665" i="8" a="1"/>
  <c r="C3665" i="8" s="1"/>
  <c r="E3664" i="8" a="1"/>
  <c r="E3664" i="8" s="1"/>
  <c r="D3664" i="8" a="1"/>
  <c r="D3664" i="8" s="1"/>
  <c r="C3664" i="8" a="1"/>
  <c r="C3664" i="8" s="1"/>
  <c r="E3663" i="8" a="1"/>
  <c r="E3663" i="8" s="1"/>
  <c r="D3663" i="8" a="1"/>
  <c r="D3663" i="8" s="1"/>
  <c r="C3663" i="8" a="1"/>
  <c r="C3663" i="8" s="1"/>
  <c r="E3662" i="8" a="1"/>
  <c r="E3662" i="8" s="1"/>
  <c r="D3662" i="8" a="1"/>
  <c r="D3662" i="8" s="1"/>
  <c r="C3662" i="8" a="1"/>
  <c r="C3662" i="8" s="1"/>
  <c r="E3661" i="8" a="1"/>
  <c r="E3661" i="8" s="1"/>
  <c r="D3661" i="8" a="1"/>
  <c r="D3661" i="8" s="1"/>
  <c r="C3661" i="8" a="1"/>
  <c r="C3661" i="8" s="1"/>
  <c r="E3660" i="8" a="1"/>
  <c r="E3660" i="8" s="1"/>
  <c r="D3660" i="8" a="1"/>
  <c r="D3660" i="8" s="1"/>
  <c r="C3660" i="8" a="1"/>
  <c r="C3660" i="8" s="1"/>
  <c r="E3659" i="8" a="1"/>
  <c r="E3659" i="8" s="1"/>
  <c r="D3659" i="8" a="1"/>
  <c r="D3659" i="8" s="1"/>
  <c r="C3659" i="8" a="1"/>
  <c r="C3659" i="8" s="1"/>
  <c r="E3658" i="8" a="1"/>
  <c r="E3658" i="8" s="1"/>
  <c r="D3658" i="8" a="1"/>
  <c r="D3658" i="8" s="1"/>
  <c r="C3658" i="8" a="1"/>
  <c r="C3658" i="8" s="1"/>
  <c r="E3657" i="8" a="1"/>
  <c r="E3657" i="8" s="1"/>
  <c r="D3657" i="8" a="1"/>
  <c r="D3657" i="8" s="1"/>
  <c r="C3657" i="8" a="1"/>
  <c r="C3657" i="8" s="1"/>
  <c r="E3656" i="8" a="1"/>
  <c r="E3656" i="8" s="1"/>
  <c r="D3656" i="8" a="1"/>
  <c r="D3656" i="8" s="1"/>
  <c r="C3656" i="8" a="1"/>
  <c r="C3656" i="8" s="1"/>
  <c r="E3655" i="8" a="1"/>
  <c r="E3655" i="8" s="1"/>
  <c r="D3655" i="8" a="1"/>
  <c r="D3655" i="8" s="1"/>
  <c r="C3655" i="8" a="1"/>
  <c r="C3655" i="8" s="1"/>
  <c r="E3654" i="8" a="1"/>
  <c r="E3654" i="8" s="1"/>
  <c r="D3654" i="8" a="1"/>
  <c r="D3654" i="8" s="1"/>
  <c r="C3654" i="8" a="1"/>
  <c r="C3654" i="8" s="1"/>
  <c r="E3653" i="8" a="1"/>
  <c r="E3653" i="8" s="1"/>
  <c r="D3653" i="8" a="1"/>
  <c r="D3653" i="8" s="1"/>
  <c r="C3653" i="8" a="1"/>
  <c r="C3653" i="8" s="1"/>
  <c r="E3652" i="8" a="1"/>
  <c r="E3652" i="8" s="1"/>
  <c r="D3652" i="8" a="1"/>
  <c r="D3652" i="8" s="1"/>
  <c r="C3652" i="8" a="1"/>
  <c r="C3652" i="8" s="1"/>
  <c r="E3651" i="8" a="1"/>
  <c r="E3651" i="8" s="1"/>
  <c r="D3651" i="8" a="1"/>
  <c r="D3651" i="8" s="1"/>
  <c r="C3651" i="8" a="1"/>
  <c r="C3651" i="8" s="1"/>
  <c r="E3650" i="8" a="1"/>
  <c r="E3650" i="8" s="1"/>
  <c r="D3650" i="8" a="1"/>
  <c r="D3650" i="8" s="1"/>
  <c r="C3650" i="8" a="1"/>
  <c r="C3650" i="8" s="1"/>
  <c r="E3649" i="8" a="1"/>
  <c r="E3649" i="8" s="1"/>
  <c r="D3649" i="8" a="1"/>
  <c r="D3649" i="8" s="1"/>
  <c r="C3649" i="8" a="1"/>
  <c r="C3649" i="8" s="1"/>
  <c r="E3648" i="8" a="1"/>
  <c r="E3648" i="8" s="1"/>
  <c r="D3648" i="8" a="1"/>
  <c r="D3648" i="8" s="1"/>
  <c r="C3648" i="8" a="1"/>
  <c r="C3648" i="8" s="1"/>
  <c r="E3647" i="8" a="1"/>
  <c r="E3647" i="8" s="1"/>
  <c r="D3647" i="8" a="1"/>
  <c r="D3647" i="8" s="1"/>
  <c r="C3647" i="8" a="1"/>
  <c r="C3647" i="8" s="1"/>
  <c r="E3646" i="8" a="1"/>
  <c r="E3646" i="8" s="1"/>
  <c r="D3646" i="8" a="1"/>
  <c r="D3646" i="8" s="1"/>
  <c r="C3646" i="8" a="1"/>
  <c r="C3646" i="8" s="1"/>
  <c r="E3645" i="8" a="1"/>
  <c r="E3645" i="8" s="1"/>
  <c r="D3645" i="8" a="1"/>
  <c r="D3645" i="8" s="1"/>
  <c r="C3645" i="8" a="1"/>
  <c r="C3645" i="8" s="1"/>
  <c r="E3644" i="8" a="1"/>
  <c r="E3644" i="8" s="1"/>
  <c r="D3644" i="8" a="1"/>
  <c r="D3644" i="8" s="1"/>
  <c r="C3644" i="8" a="1"/>
  <c r="C3644" i="8" s="1"/>
  <c r="E3643" i="8" a="1"/>
  <c r="E3643" i="8" s="1"/>
  <c r="D3643" i="8" a="1"/>
  <c r="D3643" i="8" s="1"/>
  <c r="C3643" i="8" a="1"/>
  <c r="C3643" i="8" s="1"/>
  <c r="E3642" i="8" a="1"/>
  <c r="E3642" i="8" s="1"/>
  <c r="D3642" i="8" a="1"/>
  <c r="D3642" i="8" s="1"/>
  <c r="C3642" i="8" a="1"/>
  <c r="C3642" i="8" s="1"/>
  <c r="E3641" i="8" a="1"/>
  <c r="E3641" i="8" s="1"/>
  <c r="D3641" i="8" a="1"/>
  <c r="D3641" i="8" s="1"/>
  <c r="C3641" i="8" a="1"/>
  <c r="C3641" i="8" s="1"/>
  <c r="E3640" i="8" a="1"/>
  <c r="E3640" i="8" s="1"/>
  <c r="D3640" i="8" a="1"/>
  <c r="D3640" i="8" s="1"/>
  <c r="C3640" i="8" a="1"/>
  <c r="C3640" i="8" s="1"/>
  <c r="E3639" i="8" a="1"/>
  <c r="E3639" i="8" s="1"/>
  <c r="D3639" i="8" a="1"/>
  <c r="D3639" i="8" s="1"/>
  <c r="C3639" i="8" a="1"/>
  <c r="C3639" i="8" s="1"/>
  <c r="E3638" i="8" a="1"/>
  <c r="E3638" i="8" s="1"/>
  <c r="D3638" i="8" a="1"/>
  <c r="D3638" i="8" s="1"/>
  <c r="C3638" i="8" a="1"/>
  <c r="C3638" i="8" s="1"/>
  <c r="E3637" i="8" a="1"/>
  <c r="E3637" i="8" s="1"/>
  <c r="D3637" i="8" a="1"/>
  <c r="D3637" i="8" s="1"/>
  <c r="C3637" i="8" a="1"/>
  <c r="C3637" i="8" s="1"/>
  <c r="E3636" i="8" a="1"/>
  <c r="E3636" i="8" s="1"/>
  <c r="D3636" i="8" a="1"/>
  <c r="D3636" i="8" s="1"/>
  <c r="C3636" i="8" a="1"/>
  <c r="C3636" i="8" s="1"/>
  <c r="E3635" i="8" a="1"/>
  <c r="E3635" i="8" s="1"/>
  <c r="D3635" i="8" a="1"/>
  <c r="D3635" i="8" s="1"/>
  <c r="C3635" i="8" a="1"/>
  <c r="C3635" i="8" s="1"/>
  <c r="E3634" i="8" a="1"/>
  <c r="E3634" i="8" s="1"/>
  <c r="D3634" i="8" a="1"/>
  <c r="D3634" i="8" s="1"/>
  <c r="C3634" i="8" a="1"/>
  <c r="C3634" i="8" s="1"/>
  <c r="E3633" i="8" a="1"/>
  <c r="E3633" i="8" s="1"/>
  <c r="D3633" i="8" a="1"/>
  <c r="D3633" i="8" s="1"/>
  <c r="C3633" i="8" a="1"/>
  <c r="C3633" i="8" s="1"/>
  <c r="E3632" i="8" a="1"/>
  <c r="E3632" i="8" s="1"/>
  <c r="D3632" i="8" a="1"/>
  <c r="D3632" i="8" s="1"/>
  <c r="C3632" i="8" a="1"/>
  <c r="C3632" i="8" s="1"/>
  <c r="E3631" i="8" a="1"/>
  <c r="E3631" i="8" s="1"/>
  <c r="D3631" i="8" a="1"/>
  <c r="D3631" i="8" s="1"/>
  <c r="C3631" i="8" a="1"/>
  <c r="C3631" i="8" s="1"/>
  <c r="E3630" i="8" a="1"/>
  <c r="E3630" i="8" s="1"/>
  <c r="D3630" i="8" a="1"/>
  <c r="D3630" i="8" s="1"/>
  <c r="C3630" i="8" a="1"/>
  <c r="C3630" i="8" s="1"/>
  <c r="E3629" i="8" a="1"/>
  <c r="E3629" i="8" s="1"/>
  <c r="D3629" i="8" a="1"/>
  <c r="D3629" i="8" s="1"/>
  <c r="C3629" i="8" a="1"/>
  <c r="C3629" i="8" s="1"/>
  <c r="E3628" i="8" a="1"/>
  <c r="E3628" i="8" s="1"/>
  <c r="D3628" i="8" a="1"/>
  <c r="D3628" i="8" s="1"/>
  <c r="C3628" i="8" a="1"/>
  <c r="C3628" i="8" s="1"/>
  <c r="E3627" i="8" a="1"/>
  <c r="E3627" i="8" s="1"/>
  <c r="D3627" i="8" a="1"/>
  <c r="D3627" i="8" s="1"/>
  <c r="C3627" i="8" a="1"/>
  <c r="C3627" i="8" s="1"/>
  <c r="E3626" i="8" a="1"/>
  <c r="E3626" i="8" s="1"/>
  <c r="D3626" i="8" a="1"/>
  <c r="D3626" i="8" s="1"/>
  <c r="C3626" i="8" a="1"/>
  <c r="C3626" i="8" s="1"/>
  <c r="E3625" i="8" a="1"/>
  <c r="E3625" i="8" s="1"/>
  <c r="D3625" i="8" a="1"/>
  <c r="D3625" i="8" s="1"/>
  <c r="C3625" i="8" a="1"/>
  <c r="C3625" i="8" s="1"/>
  <c r="E3624" i="8" a="1"/>
  <c r="E3624" i="8" s="1"/>
  <c r="D3624" i="8" a="1"/>
  <c r="D3624" i="8" s="1"/>
  <c r="C3624" i="8" a="1"/>
  <c r="C3624" i="8" s="1"/>
  <c r="E3623" i="8" a="1"/>
  <c r="E3623" i="8" s="1"/>
  <c r="D3623" i="8" a="1"/>
  <c r="D3623" i="8" s="1"/>
  <c r="C3623" i="8" a="1"/>
  <c r="C3623" i="8" s="1"/>
  <c r="E3622" i="8" a="1"/>
  <c r="E3622" i="8" s="1"/>
  <c r="D3622" i="8" a="1"/>
  <c r="D3622" i="8" s="1"/>
  <c r="C3622" i="8" a="1"/>
  <c r="C3622" i="8" s="1"/>
  <c r="E3621" i="8" a="1"/>
  <c r="E3621" i="8" s="1"/>
  <c r="D3621" i="8" a="1"/>
  <c r="D3621" i="8" s="1"/>
  <c r="C3621" i="8" a="1"/>
  <c r="C3621" i="8" s="1"/>
  <c r="E3620" i="8" a="1"/>
  <c r="E3620" i="8" s="1"/>
  <c r="D3620" i="8" a="1"/>
  <c r="D3620" i="8" s="1"/>
  <c r="C3620" i="8" a="1"/>
  <c r="C3620" i="8" s="1"/>
  <c r="E3619" i="8" a="1"/>
  <c r="E3619" i="8" s="1"/>
  <c r="D3619" i="8" a="1"/>
  <c r="D3619" i="8" s="1"/>
  <c r="C3619" i="8" a="1"/>
  <c r="C3619" i="8" s="1"/>
  <c r="E3618" i="8" a="1"/>
  <c r="E3618" i="8" s="1"/>
  <c r="D3618" i="8" a="1"/>
  <c r="D3618" i="8" s="1"/>
  <c r="C3618" i="8" a="1"/>
  <c r="C3618" i="8" s="1"/>
  <c r="E3617" i="8" a="1"/>
  <c r="E3617" i="8" s="1"/>
  <c r="D3617" i="8" a="1"/>
  <c r="D3617" i="8" s="1"/>
  <c r="C3617" i="8" a="1"/>
  <c r="C3617" i="8" s="1"/>
  <c r="E3616" i="8" a="1"/>
  <c r="E3616" i="8" s="1"/>
  <c r="D3616" i="8" a="1"/>
  <c r="D3616" i="8" s="1"/>
  <c r="C3616" i="8" a="1"/>
  <c r="C3616" i="8" s="1"/>
  <c r="E3615" i="8" a="1"/>
  <c r="E3615" i="8" s="1"/>
  <c r="D3615" i="8" a="1"/>
  <c r="D3615" i="8" s="1"/>
  <c r="C3615" i="8" a="1"/>
  <c r="C3615" i="8" s="1"/>
  <c r="E3614" i="8" a="1"/>
  <c r="E3614" i="8" s="1"/>
  <c r="D3614" i="8" a="1"/>
  <c r="D3614" i="8" s="1"/>
  <c r="C3614" i="8" a="1"/>
  <c r="C3614" i="8" s="1"/>
  <c r="E3613" i="8" a="1"/>
  <c r="E3613" i="8" s="1"/>
  <c r="D3613" i="8" a="1"/>
  <c r="D3613" i="8" s="1"/>
  <c r="C3613" i="8" a="1"/>
  <c r="C3613" i="8" s="1"/>
  <c r="E3612" i="8" a="1"/>
  <c r="E3612" i="8" s="1"/>
  <c r="D3612" i="8" a="1"/>
  <c r="D3612" i="8" s="1"/>
  <c r="C3612" i="8" a="1"/>
  <c r="C3612" i="8" s="1"/>
  <c r="E3611" i="8" a="1"/>
  <c r="E3611" i="8" s="1"/>
  <c r="D3611" i="8" a="1"/>
  <c r="D3611" i="8" s="1"/>
  <c r="C3611" i="8" a="1"/>
  <c r="C3611" i="8" s="1"/>
  <c r="E3610" i="8" a="1"/>
  <c r="E3610" i="8" s="1"/>
  <c r="D3610" i="8" a="1"/>
  <c r="D3610" i="8" s="1"/>
  <c r="C3610" i="8" a="1"/>
  <c r="C3610" i="8" s="1"/>
  <c r="E3609" i="8" a="1"/>
  <c r="E3609" i="8" s="1"/>
  <c r="D3609" i="8" a="1"/>
  <c r="D3609" i="8" s="1"/>
  <c r="C3609" i="8" a="1"/>
  <c r="C3609" i="8" s="1"/>
  <c r="E3608" i="8" a="1"/>
  <c r="E3608" i="8" s="1"/>
  <c r="D3608" i="8" a="1"/>
  <c r="D3608" i="8" s="1"/>
  <c r="C3608" i="8" a="1"/>
  <c r="C3608" i="8" s="1"/>
  <c r="E3607" i="8" a="1"/>
  <c r="E3607" i="8" s="1"/>
  <c r="D3607" i="8" a="1"/>
  <c r="D3607" i="8" s="1"/>
  <c r="C3607" i="8" a="1"/>
  <c r="C3607" i="8" s="1"/>
  <c r="E3606" i="8" a="1"/>
  <c r="E3606" i="8" s="1"/>
  <c r="D3606" i="8" a="1"/>
  <c r="D3606" i="8" s="1"/>
  <c r="C3606" i="8" a="1"/>
  <c r="C3606" i="8" s="1"/>
  <c r="E3605" i="8" a="1"/>
  <c r="E3605" i="8" s="1"/>
  <c r="D3605" i="8" a="1"/>
  <c r="D3605" i="8" s="1"/>
  <c r="C3605" i="8" a="1"/>
  <c r="C3605" i="8" s="1"/>
  <c r="E3604" i="8" a="1"/>
  <c r="E3604" i="8" s="1"/>
  <c r="D3604" i="8" a="1"/>
  <c r="D3604" i="8" s="1"/>
  <c r="C3604" i="8" a="1"/>
  <c r="C3604" i="8" s="1"/>
  <c r="E3603" i="8" a="1"/>
  <c r="E3603" i="8" s="1"/>
  <c r="D3603" i="8" a="1"/>
  <c r="D3603" i="8" s="1"/>
  <c r="C3603" i="8" a="1"/>
  <c r="C3603" i="8" s="1"/>
  <c r="E3602" i="8" a="1"/>
  <c r="E3602" i="8" s="1"/>
  <c r="D3602" i="8" a="1"/>
  <c r="D3602" i="8" s="1"/>
  <c r="C3602" i="8" a="1"/>
  <c r="C3602" i="8" s="1"/>
  <c r="E3601" i="8" a="1"/>
  <c r="E3601" i="8" s="1"/>
  <c r="D3601" i="8" a="1"/>
  <c r="D3601" i="8" s="1"/>
  <c r="C3601" i="8" a="1"/>
  <c r="C3601" i="8" s="1"/>
  <c r="E3600" i="8" a="1"/>
  <c r="E3600" i="8" s="1"/>
  <c r="D3600" i="8" a="1"/>
  <c r="D3600" i="8" s="1"/>
  <c r="C3600" i="8" a="1"/>
  <c r="C3600" i="8" s="1"/>
  <c r="E3599" i="8" a="1"/>
  <c r="E3599" i="8" s="1"/>
  <c r="D3599" i="8" a="1"/>
  <c r="D3599" i="8" s="1"/>
  <c r="C3599" i="8" a="1"/>
  <c r="C3599" i="8" s="1"/>
  <c r="E3598" i="8" a="1"/>
  <c r="E3598" i="8" s="1"/>
  <c r="D3598" i="8" a="1"/>
  <c r="D3598" i="8" s="1"/>
  <c r="C3598" i="8" a="1"/>
  <c r="C3598" i="8" s="1"/>
  <c r="E3597" i="8" a="1"/>
  <c r="E3597" i="8" s="1"/>
  <c r="D3597" i="8" a="1"/>
  <c r="D3597" i="8" s="1"/>
  <c r="C3597" i="8" a="1"/>
  <c r="C3597" i="8" s="1"/>
  <c r="E3596" i="8" a="1"/>
  <c r="E3596" i="8" s="1"/>
  <c r="D3596" i="8" a="1"/>
  <c r="D3596" i="8" s="1"/>
  <c r="C3596" i="8" a="1"/>
  <c r="C3596" i="8" s="1"/>
  <c r="E3595" i="8" a="1"/>
  <c r="E3595" i="8" s="1"/>
  <c r="D3595" i="8" a="1"/>
  <c r="D3595" i="8" s="1"/>
  <c r="C3595" i="8" a="1"/>
  <c r="C3595" i="8" s="1"/>
  <c r="E3594" i="8" a="1"/>
  <c r="E3594" i="8" s="1"/>
  <c r="D3594" i="8" a="1"/>
  <c r="D3594" i="8" s="1"/>
  <c r="C3594" i="8" a="1"/>
  <c r="C3594" i="8" s="1"/>
  <c r="E3593" i="8" a="1"/>
  <c r="E3593" i="8" s="1"/>
  <c r="D3593" i="8" a="1"/>
  <c r="D3593" i="8" s="1"/>
  <c r="C3593" i="8" a="1"/>
  <c r="C3593" i="8" s="1"/>
  <c r="E3592" i="8" a="1"/>
  <c r="E3592" i="8" s="1"/>
  <c r="D3592" i="8" a="1"/>
  <c r="D3592" i="8" s="1"/>
  <c r="C3592" i="8" a="1"/>
  <c r="C3592" i="8" s="1"/>
  <c r="E3591" i="8" a="1"/>
  <c r="E3591" i="8" s="1"/>
  <c r="D3591" i="8" a="1"/>
  <c r="D3591" i="8" s="1"/>
  <c r="C3591" i="8" a="1"/>
  <c r="C3591" i="8" s="1"/>
  <c r="E3590" i="8" a="1"/>
  <c r="E3590" i="8" s="1"/>
  <c r="D3590" i="8" a="1"/>
  <c r="D3590" i="8" s="1"/>
  <c r="C3590" i="8" a="1"/>
  <c r="C3590" i="8" s="1"/>
  <c r="E3589" i="8" a="1"/>
  <c r="E3589" i="8" s="1"/>
  <c r="D3589" i="8" a="1"/>
  <c r="D3589" i="8" s="1"/>
  <c r="C3589" i="8" a="1"/>
  <c r="C3589" i="8" s="1"/>
  <c r="E3588" i="8" a="1"/>
  <c r="E3588" i="8" s="1"/>
  <c r="D3588" i="8" a="1"/>
  <c r="D3588" i="8" s="1"/>
  <c r="C3588" i="8" a="1"/>
  <c r="C3588" i="8" s="1"/>
  <c r="E3587" i="8" a="1"/>
  <c r="E3587" i="8" s="1"/>
  <c r="D3587" i="8" a="1"/>
  <c r="D3587" i="8" s="1"/>
  <c r="C3587" i="8" a="1"/>
  <c r="C3587" i="8" s="1"/>
  <c r="E3586" i="8" a="1"/>
  <c r="E3586" i="8" s="1"/>
  <c r="D3586" i="8" a="1"/>
  <c r="D3586" i="8" s="1"/>
  <c r="C3586" i="8" a="1"/>
  <c r="C3586" i="8" s="1"/>
  <c r="E3585" i="8" a="1"/>
  <c r="E3585" i="8" s="1"/>
  <c r="D3585" i="8" a="1"/>
  <c r="D3585" i="8" s="1"/>
  <c r="C3585" i="8" a="1"/>
  <c r="C3585" i="8" s="1"/>
  <c r="E3584" i="8" a="1"/>
  <c r="E3584" i="8" s="1"/>
  <c r="D3584" i="8" a="1"/>
  <c r="D3584" i="8" s="1"/>
  <c r="C3584" i="8" a="1"/>
  <c r="C3584" i="8" s="1"/>
  <c r="E3583" i="8" a="1"/>
  <c r="E3583" i="8" s="1"/>
  <c r="D3583" i="8" a="1"/>
  <c r="D3583" i="8" s="1"/>
  <c r="C3583" i="8" a="1"/>
  <c r="C3583" i="8" s="1"/>
  <c r="E3582" i="8" a="1"/>
  <c r="E3582" i="8" s="1"/>
  <c r="D3582" i="8" a="1"/>
  <c r="D3582" i="8" s="1"/>
  <c r="C3582" i="8" a="1"/>
  <c r="C3582" i="8" s="1"/>
  <c r="E3581" i="8" a="1"/>
  <c r="E3581" i="8" s="1"/>
  <c r="D3581" i="8" a="1"/>
  <c r="D3581" i="8" s="1"/>
  <c r="C3581" i="8" a="1"/>
  <c r="C3581" i="8" s="1"/>
  <c r="E3580" i="8" a="1"/>
  <c r="E3580" i="8" s="1"/>
  <c r="D3580" i="8" a="1"/>
  <c r="D3580" i="8" s="1"/>
  <c r="C3580" i="8" a="1"/>
  <c r="C3580" i="8" s="1"/>
  <c r="E3579" i="8" a="1"/>
  <c r="E3579" i="8" s="1"/>
  <c r="D3579" i="8" a="1"/>
  <c r="D3579" i="8" s="1"/>
  <c r="C3579" i="8" a="1"/>
  <c r="C3579" i="8" s="1"/>
  <c r="E3578" i="8" a="1"/>
  <c r="E3578" i="8" s="1"/>
  <c r="D3578" i="8" a="1"/>
  <c r="D3578" i="8" s="1"/>
  <c r="C3578" i="8" a="1"/>
  <c r="C3578" i="8" s="1"/>
  <c r="E3577" i="8" a="1"/>
  <c r="E3577" i="8" s="1"/>
  <c r="D3577" i="8" a="1"/>
  <c r="D3577" i="8" s="1"/>
  <c r="C3577" i="8" a="1"/>
  <c r="C3577" i="8" s="1"/>
  <c r="E3576" i="8" a="1"/>
  <c r="E3576" i="8" s="1"/>
  <c r="D3576" i="8" a="1"/>
  <c r="D3576" i="8" s="1"/>
  <c r="C3576" i="8" a="1"/>
  <c r="C3576" i="8" s="1"/>
  <c r="E3575" i="8" a="1"/>
  <c r="E3575" i="8" s="1"/>
  <c r="D3575" i="8" a="1"/>
  <c r="D3575" i="8" s="1"/>
  <c r="C3575" i="8" a="1"/>
  <c r="C3575" i="8" s="1"/>
  <c r="E3574" i="8" a="1"/>
  <c r="E3574" i="8" s="1"/>
  <c r="D3574" i="8" a="1"/>
  <c r="D3574" i="8" s="1"/>
  <c r="C3574" i="8" a="1"/>
  <c r="C3574" i="8" s="1"/>
  <c r="E3573" i="8" a="1"/>
  <c r="E3573" i="8" s="1"/>
  <c r="D3573" i="8" a="1"/>
  <c r="D3573" i="8" s="1"/>
  <c r="C3573" i="8" a="1"/>
  <c r="C3573" i="8" s="1"/>
  <c r="E3572" i="8" a="1"/>
  <c r="E3572" i="8" s="1"/>
  <c r="D3572" i="8" a="1"/>
  <c r="D3572" i="8" s="1"/>
  <c r="C3572" i="8" a="1"/>
  <c r="C3572" i="8" s="1"/>
  <c r="E3571" i="8" a="1"/>
  <c r="E3571" i="8" s="1"/>
  <c r="D3571" i="8" a="1"/>
  <c r="D3571" i="8" s="1"/>
  <c r="C3571" i="8" a="1"/>
  <c r="C3571" i="8" s="1"/>
  <c r="E3570" i="8" a="1"/>
  <c r="E3570" i="8" s="1"/>
  <c r="D3570" i="8" a="1"/>
  <c r="D3570" i="8" s="1"/>
  <c r="C3570" i="8" a="1"/>
  <c r="C3570" i="8" s="1"/>
  <c r="E3569" i="8" a="1"/>
  <c r="E3569" i="8" s="1"/>
  <c r="D3569" i="8" a="1"/>
  <c r="D3569" i="8" s="1"/>
  <c r="C3569" i="8" a="1"/>
  <c r="C3569" i="8" s="1"/>
  <c r="E3568" i="8" a="1"/>
  <c r="E3568" i="8" s="1"/>
  <c r="D3568" i="8" a="1"/>
  <c r="D3568" i="8" s="1"/>
  <c r="C3568" i="8" a="1"/>
  <c r="C3568" i="8" s="1"/>
  <c r="E3567" i="8" a="1"/>
  <c r="E3567" i="8" s="1"/>
  <c r="D3567" i="8" a="1"/>
  <c r="D3567" i="8" s="1"/>
  <c r="C3567" i="8" a="1"/>
  <c r="C3567" i="8" s="1"/>
  <c r="E3566" i="8" a="1"/>
  <c r="E3566" i="8" s="1"/>
  <c r="D3566" i="8" a="1"/>
  <c r="D3566" i="8" s="1"/>
  <c r="C3566" i="8" a="1"/>
  <c r="C3566" i="8" s="1"/>
  <c r="E3565" i="8" a="1"/>
  <c r="E3565" i="8" s="1"/>
  <c r="D3565" i="8" a="1"/>
  <c r="D3565" i="8" s="1"/>
  <c r="C3565" i="8" a="1"/>
  <c r="C3565" i="8" s="1"/>
  <c r="E3564" i="8" a="1"/>
  <c r="E3564" i="8" s="1"/>
  <c r="D3564" i="8" a="1"/>
  <c r="D3564" i="8" s="1"/>
  <c r="C3564" i="8" a="1"/>
  <c r="C3564" i="8" s="1"/>
  <c r="E3563" i="8" a="1"/>
  <c r="E3563" i="8" s="1"/>
  <c r="D3563" i="8" a="1"/>
  <c r="D3563" i="8" s="1"/>
  <c r="C3563" i="8" a="1"/>
  <c r="C3563" i="8" s="1"/>
  <c r="E3562" i="8" a="1"/>
  <c r="E3562" i="8" s="1"/>
  <c r="D3562" i="8" a="1"/>
  <c r="D3562" i="8" s="1"/>
  <c r="C3562" i="8" a="1"/>
  <c r="C3562" i="8" s="1"/>
  <c r="E3561" i="8" a="1"/>
  <c r="E3561" i="8" s="1"/>
  <c r="D3561" i="8" a="1"/>
  <c r="D3561" i="8" s="1"/>
  <c r="C3561" i="8" a="1"/>
  <c r="C3561" i="8" s="1"/>
  <c r="E3560" i="8" a="1"/>
  <c r="E3560" i="8" s="1"/>
  <c r="D3560" i="8" a="1"/>
  <c r="D3560" i="8" s="1"/>
  <c r="C3560" i="8" a="1"/>
  <c r="C3560" i="8" s="1"/>
  <c r="E3559" i="8" a="1"/>
  <c r="E3559" i="8" s="1"/>
  <c r="D3559" i="8" a="1"/>
  <c r="D3559" i="8" s="1"/>
  <c r="C3559" i="8" a="1"/>
  <c r="C3559" i="8" s="1"/>
  <c r="E3558" i="8" a="1"/>
  <c r="E3558" i="8" s="1"/>
  <c r="D3558" i="8" a="1"/>
  <c r="D3558" i="8" s="1"/>
  <c r="C3558" i="8" a="1"/>
  <c r="C3558" i="8" s="1"/>
  <c r="E3557" i="8" a="1"/>
  <c r="E3557" i="8" s="1"/>
  <c r="D3557" i="8" a="1"/>
  <c r="D3557" i="8" s="1"/>
  <c r="C3557" i="8" a="1"/>
  <c r="C3557" i="8" s="1"/>
  <c r="E3556" i="8" a="1"/>
  <c r="E3556" i="8" s="1"/>
  <c r="D3556" i="8" a="1"/>
  <c r="D3556" i="8" s="1"/>
  <c r="C3556" i="8" a="1"/>
  <c r="C3556" i="8" s="1"/>
  <c r="E3555" i="8" a="1"/>
  <c r="E3555" i="8" s="1"/>
  <c r="D3555" i="8" a="1"/>
  <c r="D3555" i="8" s="1"/>
  <c r="C3555" i="8" a="1"/>
  <c r="C3555" i="8" s="1"/>
  <c r="E3554" i="8" a="1"/>
  <c r="E3554" i="8" s="1"/>
  <c r="D3554" i="8" a="1"/>
  <c r="D3554" i="8" s="1"/>
  <c r="C3554" i="8" a="1"/>
  <c r="C3554" i="8" s="1"/>
  <c r="E3553" i="8" a="1"/>
  <c r="E3553" i="8" s="1"/>
  <c r="D3553" i="8" a="1"/>
  <c r="D3553" i="8" s="1"/>
  <c r="C3553" i="8" a="1"/>
  <c r="C3553" i="8" s="1"/>
  <c r="E3552" i="8" a="1"/>
  <c r="E3552" i="8" s="1"/>
  <c r="D3552" i="8" a="1"/>
  <c r="D3552" i="8" s="1"/>
  <c r="C3552" i="8" a="1"/>
  <c r="C3552" i="8" s="1"/>
  <c r="E3551" i="8" a="1"/>
  <c r="E3551" i="8" s="1"/>
  <c r="D3551" i="8" a="1"/>
  <c r="D3551" i="8" s="1"/>
  <c r="C3551" i="8" a="1"/>
  <c r="C3551" i="8" s="1"/>
  <c r="E3550" i="8" a="1"/>
  <c r="E3550" i="8" s="1"/>
  <c r="D3550" i="8" a="1"/>
  <c r="D3550" i="8" s="1"/>
  <c r="C3550" i="8" a="1"/>
  <c r="C3550" i="8" s="1"/>
  <c r="E3549" i="8" a="1"/>
  <c r="E3549" i="8" s="1"/>
  <c r="D3549" i="8" a="1"/>
  <c r="D3549" i="8" s="1"/>
  <c r="C3549" i="8" a="1"/>
  <c r="C3549" i="8" s="1"/>
  <c r="E3548" i="8" a="1"/>
  <c r="E3548" i="8" s="1"/>
  <c r="D3548" i="8" a="1"/>
  <c r="D3548" i="8" s="1"/>
  <c r="C3548" i="8" a="1"/>
  <c r="C3548" i="8" s="1"/>
  <c r="E3547" i="8" a="1"/>
  <c r="E3547" i="8" s="1"/>
  <c r="D3547" i="8" a="1"/>
  <c r="D3547" i="8" s="1"/>
  <c r="C3547" i="8" a="1"/>
  <c r="C3547" i="8" s="1"/>
  <c r="E3546" i="8" a="1"/>
  <c r="E3546" i="8" s="1"/>
  <c r="D3546" i="8" a="1"/>
  <c r="D3546" i="8" s="1"/>
  <c r="C3546" i="8" a="1"/>
  <c r="C3546" i="8" s="1"/>
  <c r="E3545" i="8" a="1"/>
  <c r="E3545" i="8" s="1"/>
  <c r="D3545" i="8" a="1"/>
  <c r="D3545" i="8" s="1"/>
  <c r="C3545" i="8" a="1"/>
  <c r="C3545" i="8" s="1"/>
  <c r="E3544" i="8" a="1"/>
  <c r="E3544" i="8" s="1"/>
  <c r="D3544" i="8" a="1"/>
  <c r="D3544" i="8" s="1"/>
  <c r="C3544" i="8" a="1"/>
  <c r="C3544" i="8" s="1"/>
  <c r="E3543" i="8" a="1"/>
  <c r="E3543" i="8" s="1"/>
  <c r="D3543" i="8" a="1"/>
  <c r="D3543" i="8" s="1"/>
  <c r="C3543" i="8" a="1"/>
  <c r="C3543" i="8" s="1"/>
  <c r="E3542" i="8" a="1"/>
  <c r="E3542" i="8" s="1"/>
  <c r="D3542" i="8" a="1"/>
  <c r="D3542" i="8" s="1"/>
  <c r="C3542" i="8" a="1"/>
  <c r="C3542" i="8" s="1"/>
  <c r="E3541" i="8" a="1"/>
  <c r="E3541" i="8" s="1"/>
  <c r="D3541" i="8" a="1"/>
  <c r="D3541" i="8" s="1"/>
  <c r="C3541" i="8" a="1"/>
  <c r="C3541" i="8" s="1"/>
  <c r="E3540" i="8" a="1"/>
  <c r="E3540" i="8" s="1"/>
  <c r="D3540" i="8" a="1"/>
  <c r="D3540" i="8" s="1"/>
  <c r="C3540" i="8" a="1"/>
  <c r="C3540" i="8" s="1"/>
  <c r="E3539" i="8" a="1"/>
  <c r="E3539" i="8" s="1"/>
  <c r="D3539" i="8" a="1"/>
  <c r="D3539" i="8" s="1"/>
  <c r="C3539" i="8" a="1"/>
  <c r="C3539" i="8" s="1"/>
  <c r="E3538" i="8" a="1"/>
  <c r="E3538" i="8" s="1"/>
  <c r="D3538" i="8" a="1"/>
  <c r="D3538" i="8" s="1"/>
  <c r="C3538" i="8" a="1"/>
  <c r="C3538" i="8" s="1"/>
  <c r="E3537" i="8" a="1"/>
  <c r="E3537" i="8" s="1"/>
  <c r="D3537" i="8" a="1"/>
  <c r="D3537" i="8" s="1"/>
  <c r="C3537" i="8" a="1"/>
  <c r="C3537" i="8" s="1"/>
  <c r="E3536" i="8" a="1"/>
  <c r="E3536" i="8" s="1"/>
  <c r="D3536" i="8" a="1"/>
  <c r="D3536" i="8" s="1"/>
  <c r="C3536" i="8" a="1"/>
  <c r="C3536" i="8" s="1"/>
  <c r="E3535" i="8" a="1"/>
  <c r="E3535" i="8" s="1"/>
  <c r="D3535" i="8" a="1"/>
  <c r="D3535" i="8" s="1"/>
  <c r="C3535" i="8" a="1"/>
  <c r="C3535" i="8" s="1"/>
  <c r="E3534" i="8" a="1"/>
  <c r="E3534" i="8" s="1"/>
  <c r="D3534" i="8" a="1"/>
  <c r="D3534" i="8" s="1"/>
  <c r="C3534" i="8" a="1"/>
  <c r="C3534" i="8" s="1"/>
  <c r="E3533" i="8" a="1"/>
  <c r="E3533" i="8" s="1"/>
  <c r="D3533" i="8" a="1"/>
  <c r="D3533" i="8" s="1"/>
  <c r="C3533" i="8" a="1"/>
  <c r="C3533" i="8" s="1"/>
  <c r="E3532" i="8" a="1"/>
  <c r="E3532" i="8" s="1"/>
  <c r="D3532" i="8" a="1"/>
  <c r="D3532" i="8" s="1"/>
  <c r="C3532" i="8" a="1"/>
  <c r="C3532" i="8" s="1"/>
  <c r="E3531" i="8" a="1"/>
  <c r="E3531" i="8" s="1"/>
  <c r="D3531" i="8" a="1"/>
  <c r="D3531" i="8" s="1"/>
  <c r="C3531" i="8" a="1"/>
  <c r="C3531" i="8" s="1"/>
  <c r="E3530" i="8" a="1"/>
  <c r="E3530" i="8" s="1"/>
  <c r="D3530" i="8" a="1"/>
  <c r="D3530" i="8" s="1"/>
  <c r="C3530" i="8" a="1"/>
  <c r="C3530" i="8" s="1"/>
  <c r="E3529" i="8" a="1"/>
  <c r="E3529" i="8" s="1"/>
  <c r="D3529" i="8" a="1"/>
  <c r="D3529" i="8" s="1"/>
  <c r="C3529" i="8" a="1"/>
  <c r="C3529" i="8" s="1"/>
  <c r="E3528" i="8" a="1"/>
  <c r="E3528" i="8" s="1"/>
  <c r="D3528" i="8" a="1"/>
  <c r="D3528" i="8" s="1"/>
  <c r="C3528" i="8" a="1"/>
  <c r="C3528" i="8" s="1"/>
  <c r="E3527" i="8" a="1"/>
  <c r="E3527" i="8" s="1"/>
  <c r="D3527" i="8" a="1"/>
  <c r="D3527" i="8" s="1"/>
  <c r="C3527" i="8" a="1"/>
  <c r="C3527" i="8" s="1"/>
  <c r="E3526" i="8" a="1"/>
  <c r="E3526" i="8" s="1"/>
  <c r="D3526" i="8" a="1"/>
  <c r="D3526" i="8" s="1"/>
  <c r="C3526" i="8" a="1"/>
  <c r="C3526" i="8" s="1"/>
  <c r="E3525" i="8" a="1"/>
  <c r="E3525" i="8" s="1"/>
  <c r="D3525" i="8" a="1"/>
  <c r="D3525" i="8" s="1"/>
  <c r="C3525" i="8" a="1"/>
  <c r="C3525" i="8" s="1"/>
  <c r="E3524" i="8" a="1"/>
  <c r="E3524" i="8" s="1"/>
  <c r="D3524" i="8" a="1"/>
  <c r="D3524" i="8" s="1"/>
  <c r="C3524" i="8" a="1"/>
  <c r="C3524" i="8" s="1"/>
  <c r="E3523" i="8" a="1"/>
  <c r="E3523" i="8" s="1"/>
  <c r="D3523" i="8" a="1"/>
  <c r="D3523" i="8" s="1"/>
  <c r="C3523" i="8" a="1"/>
  <c r="C3523" i="8" s="1"/>
  <c r="E3522" i="8" a="1"/>
  <c r="E3522" i="8" s="1"/>
  <c r="D3522" i="8" a="1"/>
  <c r="D3522" i="8" s="1"/>
  <c r="C3522" i="8" a="1"/>
  <c r="C3522" i="8" s="1"/>
  <c r="E3521" i="8" a="1"/>
  <c r="E3521" i="8" s="1"/>
  <c r="D3521" i="8" a="1"/>
  <c r="D3521" i="8" s="1"/>
  <c r="C3521" i="8" a="1"/>
  <c r="C3521" i="8" s="1"/>
  <c r="E3520" i="8" a="1"/>
  <c r="E3520" i="8" s="1"/>
  <c r="D3520" i="8" a="1"/>
  <c r="D3520" i="8" s="1"/>
  <c r="C3520" i="8" a="1"/>
  <c r="C3520" i="8" s="1"/>
  <c r="E3519" i="8" a="1"/>
  <c r="E3519" i="8" s="1"/>
  <c r="D3519" i="8" a="1"/>
  <c r="D3519" i="8" s="1"/>
  <c r="C3519" i="8" a="1"/>
  <c r="C3519" i="8" s="1"/>
  <c r="E3518" i="8" a="1"/>
  <c r="E3518" i="8" s="1"/>
  <c r="D3518" i="8" a="1"/>
  <c r="D3518" i="8" s="1"/>
  <c r="C3518" i="8" a="1"/>
  <c r="C3518" i="8" s="1"/>
  <c r="E3517" i="8" a="1"/>
  <c r="E3517" i="8" s="1"/>
  <c r="D3517" i="8" a="1"/>
  <c r="D3517" i="8" s="1"/>
  <c r="C3517" i="8" a="1"/>
  <c r="C3517" i="8" s="1"/>
  <c r="E3516" i="8" a="1"/>
  <c r="E3516" i="8" s="1"/>
  <c r="D3516" i="8" a="1"/>
  <c r="D3516" i="8" s="1"/>
  <c r="C3516" i="8" a="1"/>
  <c r="C3516" i="8" s="1"/>
  <c r="E3515" i="8" a="1"/>
  <c r="E3515" i="8" s="1"/>
  <c r="D3515" i="8" a="1"/>
  <c r="D3515" i="8" s="1"/>
  <c r="C3515" i="8" a="1"/>
  <c r="C3515" i="8" s="1"/>
  <c r="E3514" i="8" a="1"/>
  <c r="E3514" i="8" s="1"/>
  <c r="D3514" i="8" a="1"/>
  <c r="D3514" i="8" s="1"/>
  <c r="C3514" i="8" a="1"/>
  <c r="C3514" i="8" s="1"/>
  <c r="E3513" i="8" a="1"/>
  <c r="E3513" i="8" s="1"/>
  <c r="D3513" i="8" a="1"/>
  <c r="D3513" i="8" s="1"/>
  <c r="C3513" i="8" a="1"/>
  <c r="C3513" i="8" s="1"/>
  <c r="E3512" i="8" a="1"/>
  <c r="E3512" i="8" s="1"/>
  <c r="D3512" i="8" a="1"/>
  <c r="D3512" i="8" s="1"/>
  <c r="C3512" i="8" a="1"/>
  <c r="C3512" i="8" s="1"/>
  <c r="E3511" i="8" a="1"/>
  <c r="E3511" i="8" s="1"/>
  <c r="D3511" i="8" a="1"/>
  <c r="D3511" i="8" s="1"/>
  <c r="C3511" i="8" a="1"/>
  <c r="C3511" i="8" s="1"/>
  <c r="E3510" i="8" a="1"/>
  <c r="E3510" i="8" s="1"/>
  <c r="D3510" i="8" a="1"/>
  <c r="D3510" i="8" s="1"/>
  <c r="C3510" i="8" a="1"/>
  <c r="C3510" i="8" s="1"/>
  <c r="E3509" i="8" a="1"/>
  <c r="E3509" i="8" s="1"/>
  <c r="D3509" i="8" a="1"/>
  <c r="D3509" i="8" s="1"/>
  <c r="C3509" i="8" a="1"/>
  <c r="C3509" i="8" s="1"/>
  <c r="E3508" i="8" a="1"/>
  <c r="E3508" i="8" s="1"/>
  <c r="D3508" i="8" a="1"/>
  <c r="D3508" i="8" s="1"/>
  <c r="C3508" i="8" a="1"/>
  <c r="C3508" i="8" s="1"/>
  <c r="E3507" i="8" a="1"/>
  <c r="E3507" i="8" s="1"/>
  <c r="D3507" i="8" a="1"/>
  <c r="D3507" i="8" s="1"/>
  <c r="C3507" i="8" a="1"/>
  <c r="C3507" i="8" s="1"/>
  <c r="E3506" i="8" a="1"/>
  <c r="E3506" i="8" s="1"/>
  <c r="D3506" i="8" a="1"/>
  <c r="D3506" i="8" s="1"/>
  <c r="C3506" i="8" a="1"/>
  <c r="C3506" i="8" s="1"/>
  <c r="E3505" i="8" a="1"/>
  <c r="E3505" i="8" s="1"/>
  <c r="D3505" i="8" a="1"/>
  <c r="D3505" i="8" s="1"/>
  <c r="C3505" i="8" a="1"/>
  <c r="C3505" i="8" s="1"/>
  <c r="E3504" i="8" a="1"/>
  <c r="E3504" i="8" s="1"/>
  <c r="D3504" i="8" a="1"/>
  <c r="D3504" i="8" s="1"/>
  <c r="C3504" i="8" a="1"/>
  <c r="C3504" i="8" s="1"/>
  <c r="E3503" i="8" a="1"/>
  <c r="E3503" i="8" s="1"/>
  <c r="D3503" i="8" a="1"/>
  <c r="D3503" i="8" s="1"/>
  <c r="C3503" i="8" a="1"/>
  <c r="C3503" i="8" s="1"/>
  <c r="E3502" i="8" a="1"/>
  <c r="E3502" i="8" s="1"/>
  <c r="D3502" i="8" a="1"/>
  <c r="D3502" i="8" s="1"/>
  <c r="C3502" i="8" a="1"/>
  <c r="C3502" i="8" s="1"/>
  <c r="E3501" i="8" a="1"/>
  <c r="E3501" i="8" s="1"/>
  <c r="D3501" i="8" a="1"/>
  <c r="D3501" i="8" s="1"/>
  <c r="C3501" i="8" a="1"/>
  <c r="C3501" i="8" s="1"/>
  <c r="E3500" i="8" a="1"/>
  <c r="E3500" i="8" s="1"/>
  <c r="D3500" i="8" a="1"/>
  <c r="D3500" i="8" s="1"/>
  <c r="C3500" i="8" a="1"/>
  <c r="C3500" i="8" s="1"/>
  <c r="E3499" i="8" a="1"/>
  <c r="E3499" i="8" s="1"/>
  <c r="D3499" i="8" a="1"/>
  <c r="D3499" i="8" s="1"/>
  <c r="C3499" i="8" a="1"/>
  <c r="C3499" i="8" s="1"/>
  <c r="E3498" i="8" a="1"/>
  <c r="E3498" i="8" s="1"/>
  <c r="D3498" i="8" a="1"/>
  <c r="D3498" i="8" s="1"/>
  <c r="C3498" i="8" a="1"/>
  <c r="C3498" i="8" s="1"/>
  <c r="E3497" i="8" a="1"/>
  <c r="E3497" i="8" s="1"/>
  <c r="D3497" i="8" a="1"/>
  <c r="D3497" i="8" s="1"/>
  <c r="C3497" i="8" a="1"/>
  <c r="C3497" i="8" s="1"/>
  <c r="E3496" i="8" a="1"/>
  <c r="E3496" i="8" s="1"/>
  <c r="D3496" i="8" a="1"/>
  <c r="D3496" i="8" s="1"/>
  <c r="C3496" i="8" a="1"/>
  <c r="C3496" i="8" s="1"/>
  <c r="E3495" i="8" a="1"/>
  <c r="E3495" i="8" s="1"/>
  <c r="D3495" i="8" a="1"/>
  <c r="D3495" i="8" s="1"/>
  <c r="C3495" i="8" a="1"/>
  <c r="C3495" i="8" s="1"/>
  <c r="E3494" i="8" a="1"/>
  <c r="E3494" i="8" s="1"/>
  <c r="D3494" i="8" a="1"/>
  <c r="D3494" i="8" s="1"/>
  <c r="C3494" i="8" a="1"/>
  <c r="C3494" i="8" s="1"/>
  <c r="E3493" i="8" a="1"/>
  <c r="E3493" i="8" s="1"/>
  <c r="D3493" i="8" a="1"/>
  <c r="D3493" i="8" s="1"/>
  <c r="C3493" i="8" a="1"/>
  <c r="C3493" i="8" s="1"/>
  <c r="E3492" i="8" a="1"/>
  <c r="E3492" i="8" s="1"/>
  <c r="D3492" i="8" a="1"/>
  <c r="D3492" i="8" s="1"/>
  <c r="C3492" i="8" a="1"/>
  <c r="C3492" i="8" s="1"/>
  <c r="E3491" i="8" a="1"/>
  <c r="E3491" i="8" s="1"/>
  <c r="D3491" i="8" a="1"/>
  <c r="D3491" i="8" s="1"/>
  <c r="C3491" i="8" a="1"/>
  <c r="C3491" i="8" s="1"/>
  <c r="E3490" i="8" a="1"/>
  <c r="E3490" i="8" s="1"/>
  <c r="D3490" i="8" a="1"/>
  <c r="D3490" i="8" s="1"/>
  <c r="C3490" i="8" a="1"/>
  <c r="C3490" i="8" s="1"/>
  <c r="E3489" i="8" a="1"/>
  <c r="E3489" i="8" s="1"/>
  <c r="D3489" i="8" a="1"/>
  <c r="D3489" i="8" s="1"/>
  <c r="C3489" i="8" a="1"/>
  <c r="C3489" i="8" s="1"/>
  <c r="E3488" i="8" a="1"/>
  <c r="E3488" i="8" s="1"/>
  <c r="D3488" i="8" a="1"/>
  <c r="D3488" i="8" s="1"/>
  <c r="C3488" i="8" a="1"/>
  <c r="C3488" i="8" s="1"/>
  <c r="E3487" i="8" a="1"/>
  <c r="E3487" i="8" s="1"/>
  <c r="D3487" i="8" a="1"/>
  <c r="D3487" i="8" s="1"/>
  <c r="C3487" i="8" a="1"/>
  <c r="C3487" i="8" s="1"/>
  <c r="E3486" i="8" a="1"/>
  <c r="E3486" i="8" s="1"/>
  <c r="D3486" i="8" a="1"/>
  <c r="D3486" i="8" s="1"/>
  <c r="C3486" i="8" a="1"/>
  <c r="C3486" i="8" s="1"/>
  <c r="E3485" i="8" a="1"/>
  <c r="E3485" i="8" s="1"/>
  <c r="D3485" i="8" a="1"/>
  <c r="D3485" i="8" s="1"/>
  <c r="C3485" i="8" a="1"/>
  <c r="C3485" i="8" s="1"/>
  <c r="E3484" i="8" a="1"/>
  <c r="E3484" i="8" s="1"/>
  <c r="D3484" i="8" a="1"/>
  <c r="D3484" i="8" s="1"/>
  <c r="C3484" i="8" a="1"/>
  <c r="C3484" i="8" s="1"/>
  <c r="E3483" i="8" a="1"/>
  <c r="E3483" i="8" s="1"/>
  <c r="D3483" i="8" a="1"/>
  <c r="D3483" i="8" s="1"/>
  <c r="C3483" i="8" a="1"/>
  <c r="C3483" i="8" s="1"/>
  <c r="E3482" i="8" a="1"/>
  <c r="E3482" i="8" s="1"/>
  <c r="D3482" i="8" a="1"/>
  <c r="D3482" i="8" s="1"/>
  <c r="C3482" i="8" a="1"/>
  <c r="C3482" i="8" s="1"/>
  <c r="E3481" i="8" a="1"/>
  <c r="E3481" i="8" s="1"/>
  <c r="D3481" i="8" a="1"/>
  <c r="D3481" i="8" s="1"/>
  <c r="C3481" i="8" a="1"/>
  <c r="C3481" i="8" s="1"/>
  <c r="E3480" i="8" a="1"/>
  <c r="E3480" i="8" s="1"/>
  <c r="D3480" i="8" a="1"/>
  <c r="D3480" i="8" s="1"/>
  <c r="C3480" i="8" a="1"/>
  <c r="C3480" i="8" s="1"/>
  <c r="E3479" i="8" a="1"/>
  <c r="E3479" i="8" s="1"/>
  <c r="D3479" i="8" a="1"/>
  <c r="D3479" i="8" s="1"/>
  <c r="C3479" i="8" a="1"/>
  <c r="C3479" i="8" s="1"/>
  <c r="E3478" i="8" a="1"/>
  <c r="E3478" i="8" s="1"/>
  <c r="D3478" i="8" a="1"/>
  <c r="D3478" i="8" s="1"/>
  <c r="C3478" i="8" a="1"/>
  <c r="C3478" i="8" s="1"/>
  <c r="E3477" i="8" a="1"/>
  <c r="E3477" i="8" s="1"/>
  <c r="D3477" i="8" a="1"/>
  <c r="D3477" i="8" s="1"/>
  <c r="C3477" i="8" a="1"/>
  <c r="C3477" i="8" s="1"/>
  <c r="E3476" i="8" a="1"/>
  <c r="E3476" i="8" s="1"/>
  <c r="D3476" i="8" a="1"/>
  <c r="D3476" i="8" s="1"/>
  <c r="C3476" i="8" a="1"/>
  <c r="C3476" i="8" s="1"/>
  <c r="E3475" i="8" a="1"/>
  <c r="E3475" i="8" s="1"/>
  <c r="D3475" i="8" a="1"/>
  <c r="D3475" i="8" s="1"/>
  <c r="C3475" i="8" a="1"/>
  <c r="C3475" i="8" s="1"/>
  <c r="E3474" i="8" a="1"/>
  <c r="E3474" i="8" s="1"/>
  <c r="D3474" i="8" a="1"/>
  <c r="D3474" i="8" s="1"/>
  <c r="C3474" i="8" a="1"/>
  <c r="C3474" i="8" s="1"/>
  <c r="E3473" i="8" a="1"/>
  <c r="E3473" i="8" s="1"/>
  <c r="D3473" i="8" a="1"/>
  <c r="D3473" i="8" s="1"/>
  <c r="C3473" i="8" a="1"/>
  <c r="C3473" i="8" s="1"/>
  <c r="E3472" i="8" a="1"/>
  <c r="E3472" i="8" s="1"/>
  <c r="D3472" i="8" a="1"/>
  <c r="D3472" i="8" s="1"/>
  <c r="C3472" i="8" a="1"/>
  <c r="C3472" i="8" s="1"/>
  <c r="E3471" i="8" a="1"/>
  <c r="E3471" i="8" s="1"/>
  <c r="D3471" i="8" a="1"/>
  <c r="D3471" i="8" s="1"/>
  <c r="C3471" i="8" a="1"/>
  <c r="C3471" i="8" s="1"/>
  <c r="E3470" i="8" a="1"/>
  <c r="E3470" i="8" s="1"/>
  <c r="D3470" i="8" a="1"/>
  <c r="D3470" i="8" s="1"/>
  <c r="C3470" i="8" a="1"/>
  <c r="C3470" i="8" s="1"/>
  <c r="E3469" i="8" a="1"/>
  <c r="E3469" i="8" s="1"/>
  <c r="D3469" i="8" a="1"/>
  <c r="D3469" i="8" s="1"/>
  <c r="C3469" i="8" a="1"/>
  <c r="C3469" i="8" s="1"/>
  <c r="E3468" i="8" a="1"/>
  <c r="E3468" i="8" s="1"/>
  <c r="D3468" i="8" a="1"/>
  <c r="D3468" i="8" s="1"/>
  <c r="C3468" i="8" a="1"/>
  <c r="C3468" i="8" s="1"/>
  <c r="E3467" i="8" a="1"/>
  <c r="E3467" i="8" s="1"/>
  <c r="D3467" i="8" a="1"/>
  <c r="D3467" i="8" s="1"/>
  <c r="C3467" i="8" a="1"/>
  <c r="C3467" i="8" s="1"/>
  <c r="E3466" i="8" a="1"/>
  <c r="E3466" i="8" s="1"/>
  <c r="D3466" i="8" a="1"/>
  <c r="D3466" i="8" s="1"/>
  <c r="C3466" i="8" a="1"/>
  <c r="C3466" i="8" s="1"/>
  <c r="E3465" i="8" a="1"/>
  <c r="E3465" i="8" s="1"/>
  <c r="D3465" i="8" a="1"/>
  <c r="D3465" i="8" s="1"/>
  <c r="C3465" i="8" a="1"/>
  <c r="C3465" i="8" s="1"/>
  <c r="E3464" i="8" a="1"/>
  <c r="E3464" i="8" s="1"/>
  <c r="D3464" i="8" a="1"/>
  <c r="D3464" i="8" s="1"/>
  <c r="C3464" i="8" a="1"/>
  <c r="C3464" i="8" s="1"/>
  <c r="E3463" i="8" a="1"/>
  <c r="E3463" i="8" s="1"/>
  <c r="D3463" i="8" a="1"/>
  <c r="D3463" i="8" s="1"/>
  <c r="C3463" i="8" a="1"/>
  <c r="C3463" i="8" s="1"/>
  <c r="E3462" i="8" a="1"/>
  <c r="E3462" i="8" s="1"/>
  <c r="D3462" i="8" a="1"/>
  <c r="D3462" i="8" s="1"/>
  <c r="C3462" i="8" a="1"/>
  <c r="C3462" i="8" s="1"/>
  <c r="E3461" i="8" a="1"/>
  <c r="E3461" i="8" s="1"/>
  <c r="D3461" i="8" a="1"/>
  <c r="D3461" i="8" s="1"/>
  <c r="C3461" i="8" a="1"/>
  <c r="C3461" i="8" s="1"/>
  <c r="E3460" i="8" a="1"/>
  <c r="E3460" i="8" s="1"/>
  <c r="D3460" i="8" a="1"/>
  <c r="D3460" i="8" s="1"/>
  <c r="C3460" i="8" a="1"/>
  <c r="C3460" i="8" s="1"/>
  <c r="E3459" i="8" a="1"/>
  <c r="E3459" i="8" s="1"/>
  <c r="D3459" i="8" a="1"/>
  <c r="D3459" i="8" s="1"/>
  <c r="C3459" i="8" a="1"/>
  <c r="C3459" i="8" s="1"/>
  <c r="E3458" i="8" a="1"/>
  <c r="E3458" i="8" s="1"/>
  <c r="D3458" i="8" a="1"/>
  <c r="D3458" i="8" s="1"/>
  <c r="C3458" i="8" a="1"/>
  <c r="C3458" i="8" s="1"/>
  <c r="E3457" i="8" a="1"/>
  <c r="E3457" i="8" s="1"/>
  <c r="D3457" i="8" a="1"/>
  <c r="D3457" i="8" s="1"/>
  <c r="C3457" i="8" a="1"/>
  <c r="C3457" i="8" s="1"/>
  <c r="E3456" i="8" a="1"/>
  <c r="E3456" i="8" s="1"/>
  <c r="D3456" i="8" a="1"/>
  <c r="D3456" i="8" s="1"/>
  <c r="C3456" i="8" a="1"/>
  <c r="C3456" i="8" s="1"/>
  <c r="E3455" i="8" a="1"/>
  <c r="E3455" i="8" s="1"/>
  <c r="D3455" i="8" a="1"/>
  <c r="D3455" i="8" s="1"/>
  <c r="C3455" i="8" a="1"/>
  <c r="C3455" i="8" s="1"/>
  <c r="E3454" i="8" a="1"/>
  <c r="E3454" i="8" s="1"/>
  <c r="D3454" i="8" a="1"/>
  <c r="D3454" i="8" s="1"/>
  <c r="C3454" i="8" a="1"/>
  <c r="C3454" i="8" s="1"/>
  <c r="E3453" i="8" a="1"/>
  <c r="E3453" i="8" s="1"/>
  <c r="D3453" i="8" a="1"/>
  <c r="D3453" i="8" s="1"/>
  <c r="C3453" i="8" a="1"/>
  <c r="C3453" i="8" s="1"/>
  <c r="E3452" i="8" a="1"/>
  <c r="E3452" i="8" s="1"/>
  <c r="D3452" i="8" a="1"/>
  <c r="D3452" i="8" s="1"/>
  <c r="C3452" i="8" a="1"/>
  <c r="C3452" i="8" s="1"/>
  <c r="E3451" i="8" a="1"/>
  <c r="E3451" i="8" s="1"/>
  <c r="D3451" i="8" a="1"/>
  <c r="D3451" i="8" s="1"/>
  <c r="C3451" i="8" a="1"/>
  <c r="C3451" i="8" s="1"/>
  <c r="E3450" i="8" a="1"/>
  <c r="E3450" i="8" s="1"/>
  <c r="D3450" i="8" a="1"/>
  <c r="D3450" i="8" s="1"/>
  <c r="C3450" i="8" a="1"/>
  <c r="C3450" i="8" s="1"/>
  <c r="E3449" i="8" a="1"/>
  <c r="E3449" i="8" s="1"/>
  <c r="D3449" i="8" a="1"/>
  <c r="D3449" i="8" s="1"/>
  <c r="C3449" i="8" a="1"/>
  <c r="C3449" i="8" s="1"/>
  <c r="E3448" i="8" a="1"/>
  <c r="E3448" i="8" s="1"/>
  <c r="D3448" i="8" a="1"/>
  <c r="D3448" i="8" s="1"/>
  <c r="C3448" i="8" a="1"/>
  <c r="C3448" i="8" s="1"/>
  <c r="E3447" i="8" a="1"/>
  <c r="E3447" i="8" s="1"/>
  <c r="D3447" i="8" a="1"/>
  <c r="D3447" i="8" s="1"/>
  <c r="C3447" i="8" a="1"/>
  <c r="C3447" i="8" s="1"/>
  <c r="E3446" i="8" a="1"/>
  <c r="E3446" i="8" s="1"/>
  <c r="D3446" i="8" a="1"/>
  <c r="D3446" i="8" s="1"/>
  <c r="C3446" i="8" a="1"/>
  <c r="C3446" i="8" s="1"/>
  <c r="E3445" i="8" a="1"/>
  <c r="E3445" i="8" s="1"/>
  <c r="D3445" i="8" a="1"/>
  <c r="D3445" i="8" s="1"/>
  <c r="C3445" i="8" a="1"/>
  <c r="C3445" i="8" s="1"/>
  <c r="E3444" i="8" a="1"/>
  <c r="E3444" i="8" s="1"/>
  <c r="D3444" i="8" a="1"/>
  <c r="D3444" i="8" s="1"/>
  <c r="C3444" i="8" a="1"/>
  <c r="C3444" i="8" s="1"/>
  <c r="E3443" i="8" a="1"/>
  <c r="E3443" i="8" s="1"/>
  <c r="D3443" i="8" a="1"/>
  <c r="D3443" i="8" s="1"/>
  <c r="C3443" i="8" a="1"/>
  <c r="C3443" i="8" s="1"/>
  <c r="E3442" i="8" a="1"/>
  <c r="E3442" i="8" s="1"/>
  <c r="D3442" i="8" a="1"/>
  <c r="D3442" i="8" s="1"/>
  <c r="C3442" i="8" a="1"/>
  <c r="C3442" i="8" s="1"/>
  <c r="E3441" i="8" a="1"/>
  <c r="E3441" i="8" s="1"/>
  <c r="D3441" i="8" a="1"/>
  <c r="D3441" i="8" s="1"/>
  <c r="C3441" i="8" a="1"/>
  <c r="C3441" i="8" s="1"/>
  <c r="E3440" i="8" a="1"/>
  <c r="E3440" i="8" s="1"/>
  <c r="D3440" i="8" a="1"/>
  <c r="D3440" i="8" s="1"/>
  <c r="C3440" i="8" a="1"/>
  <c r="C3440" i="8" s="1"/>
  <c r="E3439" i="8" a="1"/>
  <c r="E3439" i="8" s="1"/>
  <c r="D3439" i="8" a="1"/>
  <c r="D3439" i="8" s="1"/>
  <c r="C3439" i="8" a="1"/>
  <c r="C3439" i="8" s="1"/>
  <c r="E3438" i="8" a="1"/>
  <c r="E3438" i="8" s="1"/>
  <c r="D3438" i="8" a="1"/>
  <c r="D3438" i="8" s="1"/>
  <c r="C3438" i="8" a="1"/>
  <c r="C3438" i="8" s="1"/>
  <c r="E3437" i="8" a="1"/>
  <c r="E3437" i="8" s="1"/>
  <c r="D3437" i="8" a="1"/>
  <c r="D3437" i="8" s="1"/>
  <c r="C3437" i="8" a="1"/>
  <c r="C3437" i="8" s="1"/>
  <c r="E3436" i="8" a="1"/>
  <c r="E3436" i="8" s="1"/>
  <c r="D3436" i="8" a="1"/>
  <c r="D3436" i="8" s="1"/>
  <c r="C3436" i="8" a="1"/>
  <c r="C3436" i="8" s="1"/>
  <c r="E3435" i="8" a="1"/>
  <c r="E3435" i="8" s="1"/>
  <c r="D3435" i="8" a="1"/>
  <c r="D3435" i="8" s="1"/>
  <c r="C3435" i="8" a="1"/>
  <c r="C3435" i="8" s="1"/>
  <c r="E3434" i="8" a="1"/>
  <c r="E3434" i="8" s="1"/>
  <c r="D3434" i="8" a="1"/>
  <c r="D3434" i="8" s="1"/>
  <c r="C3434" i="8" a="1"/>
  <c r="C3434" i="8" s="1"/>
  <c r="E3433" i="8" a="1"/>
  <c r="E3433" i="8" s="1"/>
  <c r="D3433" i="8" a="1"/>
  <c r="D3433" i="8" s="1"/>
  <c r="C3433" i="8" a="1"/>
  <c r="C3433" i="8" s="1"/>
  <c r="E3432" i="8" a="1"/>
  <c r="E3432" i="8" s="1"/>
  <c r="D3432" i="8" a="1"/>
  <c r="D3432" i="8" s="1"/>
  <c r="C3432" i="8" a="1"/>
  <c r="C3432" i="8" s="1"/>
  <c r="E3431" i="8" a="1"/>
  <c r="E3431" i="8" s="1"/>
  <c r="D3431" i="8" a="1"/>
  <c r="D3431" i="8" s="1"/>
  <c r="C3431" i="8" a="1"/>
  <c r="C3431" i="8" s="1"/>
  <c r="E3430" i="8" a="1"/>
  <c r="E3430" i="8" s="1"/>
  <c r="D3430" i="8" a="1"/>
  <c r="D3430" i="8" s="1"/>
  <c r="C3430" i="8" a="1"/>
  <c r="C3430" i="8" s="1"/>
  <c r="E3429" i="8" a="1"/>
  <c r="E3429" i="8" s="1"/>
  <c r="D3429" i="8" a="1"/>
  <c r="D3429" i="8" s="1"/>
  <c r="C3429" i="8" a="1"/>
  <c r="C3429" i="8" s="1"/>
  <c r="E3428" i="8" a="1"/>
  <c r="E3428" i="8" s="1"/>
  <c r="D3428" i="8" a="1"/>
  <c r="D3428" i="8" s="1"/>
  <c r="C3428" i="8" a="1"/>
  <c r="C3428" i="8" s="1"/>
  <c r="E3427" i="8" a="1"/>
  <c r="E3427" i="8" s="1"/>
  <c r="D3427" i="8" a="1"/>
  <c r="D3427" i="8" s="1"/>
  <c r="C3427" i="8" a="1"/>
  <c r="C3427" i="8" s="1"/>
  <c r="E3426" i="8" a="1"/>
  <c r="E3426" i="8" s="1"/>
  <c r="D3426" i="8" a="1"/>
  <c r="D3426" i="8" s="1"/>
  <c r="C3426" i="8" a="1"/>
  <c r="C3426" i="8" s="1"/>
  <c r="E3425" i="8" a="1"/>
  <c r="E3425" i="8" s="1"/>
  <c r="D3425" i="8" a="1"/>
  <c r="D3425" i="8" s="1"/>
  <c r="C3425" i="8" a="1"/>
  <c r="C3425" i="8" s="1"/>
  <c r="E3424" i="8" a="1"/>
  <c r="E3424" i="8" s="1"/>
  <c r="D3424" i="8" a="1"/>
  <c r="D3424" i="8" s="1"/>
  <c r="C3424" i="8" a="1"/>
  <c r="C3424" i="8" s="1"/>
  <c r="E3423" i="8" a="1"/>
  <c r="E3423" i="8" s="1"/>
  <c r="D3423" i="8" a="1"/>
  <c r="D3423" i="8" s="1"/>
  <c r="C3423" i="8" a="1"/>
  <c r="C3423" i="8" s="1"/>
  <c r="E3422" i="8" a="1"/>
  <c r="E3422" i="8" s="1"/>
  <c r="D3422" i="8" a="1"/>
  <c r="D3422" i="8" s="1"/>
  <c r="C3422" i="8" a="1"/>
  <c r="C3422" i="8" s="1"/>
  <c r="E3421" i="8" a="1"/>
  <c r="E3421" i="8" s="1"/>
  <c r="D3421" i="8" a="1"/>
  <c r="D3421" i="8" s="1"/>
  <c r="C3421" i="8" a="1"/>
  <c r="C3421" i="8" s="1"/>
  <c r="E3420" i="8" a="1"/>
  <c r="E3420" i="8" s="1"/>
  <c r="D3420" i="8" a="1"/>
  <c r="D3420" i="8" s="1"/>
  <c r="C3420" i="8" a="1"/>
  <c r="C3420" i="8" s="1"/>
  <c r="E3419" i="8" a="1"/>
  <c r="E3419" i="8" s="1"/>
  <c r="D3419" i="8" a="1"/>
  <c r="D3419" i="8" s="1"/>
  <c r="C3419" i="8" a="1"/>
  <c r="C3419" i="8" s="1"/>
  <c r="E3418" i="8" a="1"/>
  <c r="E3418" i="8" s="1"/>
  <c r="D3418" i="8" a="1"/>
  <c r="D3418" i="8" s="1"/>
  <c r="C3418" i="8" a="1"/>
  <c r="C3418" i="8" s="1"/>
  <c r="E3417" i="8" a="1"/>
  <c r="E3417" i="8" s="1"/>
  <c r="D3417" i="8" a="1"/>
  <c r="D3417" i="8" s="1"/>
  <c r="C3417" i="8" a="1"/>
  <c r="C3417" i="8" s="1"/>
  <c r="E3416" i="8" a="1"/>
  <c r="E3416" i="8" s="1"/>
  <c r="D3416" i="8" a="1"/>
  <c r="D3416" i="8" s="1"/>
  <c r="C3416" i="8" a="1"/>
  <c r="C3416" i="8" s="1"/>
  <c r="E3415" i="8" a="1"/>
  <c r="E3415" i="8" s="1"/>
  <c r="D3415" i="8" a="1"/>
  <c r="D3415" i="8" s="1"/>
  <c r="C3415" i="8" a="1"/>
  <c r="C3415" i="8" s="1"/>
  <c r="E3414" i="8" a="1"/>
  <c r="E3414" i="8" s="1"/>
  <c r="D3414" i="8" a="1"/>
  <c r="D3414" i="8" s="1"/>
  <c r="C3414" i="8" a="1"/>
  <c r="C3414" i="8" s="1"/>
  <c r="E3413" i="8" a="1"/>
  <c r="E3413" i="8" s="1"/>
  <c r="D3413" i="8" a="1"/>
  <c r="D3413" i="8" s="1"/>
  <c r="C3413" i="8" a="1"/>
  <c r="C3413" i="8" s="1"/>
  <c r="E3412" i="8" a="1"/>
  <c r="E3412" i="8" s="1"/>
  <c r="D3412" i="8" a="1"/>
  <c r="D3412" i="8" s="1"/>
  <c r="C3412" i="8" a="1"/>
  <c r="C3412" i="8" s="1"/>
  <c r="E3411" i="8" a="1"/>
  <c r="E3411" i="8" s="1"/>
  <c r="D3411" i="8" a="1"/>
  <c r="D3411" i="8" s="1"/>
  <c r="C3411" i="8" a="1"/>
  <c r="C3411" i="8" s="1"/>
  <c r="E3410" i="8" a="1"/>
  <c r="E3410" i="8" s="1"/>
  <c r="D3410" i="8" a="1"/>
  <c r="D3410" i="8" s="1"/>
  <c r="C3410" i="8" a="1"/>
  <c r="C3410" i="8" s="1"/>
  <c r="E3409" i="8" a="1"/>
  <c r="E3409" i="8" s="1"/>
  <c r="D3409" i="8" a="1"/>
  <c r="D3409" i="8" s="1"/>
  <c r="C3409" i="8" a="1"/>
  <c r="C3409" i="8" s="1"/>
  <c r="E3408" i="8" a="1"/>
  <c r="E3408" i="8" s="1"/>
  <c r="D3408" i="8" a="1"/>
  <c r="D3408" i="8" s="1"/>
  <c r="C3408" i="8" a="1"/>
  <c r="C3408" i="8" s="1"/>
  <c r="E3407" i="8" a="1"/>
  <c r="E3407" i="8" s="1"/>
  <c r="D3407" i="8" a="1"/>
  <c r="D3407" i="8" s="1"/>
  <c r="C3407" i="8" a="1"/>
  <c r="C3407" i="8" s="1"/>
  <c r="E3406" i="8" a="1"/>
  <c r="E3406" i="8" s="1"/>
  <c r="D3406" i="8" a="1"/>
  <c r="D3406" i="8" s="1"/>
  <c r="C3406" i="8" a="1"/>
  <c r="C3406" i="8" s="1"/>
  <c r="E3405" i="8" a="1"/>
  <c r="E3405" i="8" s="1"/>
  <c r="D3405" i="8" a="1"/>
  <c r="D3405" i="8" s="1"/>
  <c r="C3405" i="8" a="1"/>
  <c r="C3405" i="8" s="1"/>
  <c r="E3404" i="8" a="1"/>
  <c r="E3404" i="8" s="1"/>
  <c r="D3404" i="8" a="1"/>
  <c r="D3404" i="8" s="1"/>
  <c r="C3404" i="8" a="1"/>
  <c r="C3404" i="8" s="1"/>
  <c r="E3403" i="8" a="1"/>
  <c r="E3403" i="8" s="1"/>
  <c r="D3403" i="8" a="1"/>
  <c r="D3403" i="8" s="1"/>
  <c r="C3403" i="8" a="1"/>
  <c r="C3403" i="8" s="1"/>
  <c r="E3402" i="8" a="1"/>
  <c r="E3402" i="8" s="1"/>
  <c r="D3402" i="8" a="1"/>
  <c r="D3402" i="8" s="1"/>
  <c r="C3402" i="8" a="1"/>
  <c r="C3402" i="8" s="1"/>
  <c r="E3401" i="8" a="1"/>
  <c r="E3401" i="8" s="1"/>
  <c r="D3401" i="8" a="1"/>
  <c r="D3401" i="8" s="1"/>
  <c r="C3401" i="8" a="1"/>
  <c r="C3401" i="8" s="1"/>
  <c r="E3400" i="8" a="1"/>
  <c r="E3400" i="8" s="1"/>
  <c r="D3400" i="8" a="1"/>
  <c r="D3400" i="8" s="1"/>
  <c r="C3400" i="8" a="1"/>
  <c r="C3400" i="8" s="1"/>
  <c r="E3399" i="8" a="1"/>
  <c r="E3399" i="8" s="1"/>
  <c r="D3399" i="8" a="1"/>
  <c r="D3399" i="8" s="1"/>
  <c r="C3399" i="8" a="1"/>
  <c r="C3399" i="8" s="1"/>
  <c r="E3398" i="8" a="1"/>
  <c r="E3398" i="8" s="1"/>
  <c r="D3398" i="8" a="1"/>
  <c r="D3398" i="8" s="1"/>
  <c r="C3398" i="8" a="1"/>
  <c r="C3398" i="8" s="1"/>
  <c r="E3397" i="8" a="1"/>
  <c r="E3397" i="8" s="1"/>
  <c r="D3397" i="8" a="1"/>
  <c r="D3397" i="8" s="1"/>
  <c r="C3397" i="8" a="1"/>
  <c r="C3397" i="8" s="1"/>
  <c r="E3396" i="8" a="1"/>
  <c r="E3396" i="8" s="1"/>
  <c r="D3396" i="8" a="1"/>
  <c r="D3396" i="8" s="1"/>
  <c r="C3396" i="8" a="1"/>
  <c r="C3396" i="8" s="1"/>
  <c r="E3395" i="8" a="1"/>
  <c r="E3395" i="8" s="1"/>
  <c r="D3395" i="8" a="1"/>
  <c r="D3395" i="8" s="1"/>
  <c r="C3395" i="8" a="1"/>
  <c r="C3395" i="8" s="1"/>
  <c r="E3394" i="8" a="1"/>
  <c r="E3394" i="8" s="1"/>
  <c r="D3394" i="8" a="1"/>
  <c r="D3394" i="8" s="1"/>
  <c r="C3394" i="8" a="1"/>
  <c r="C3394" i="8" s="1"/>
  <c r="E3393" i="8" a="1"/>
  <c r="E3393" i="8" s="1"/>
  <c r="D3393" i="8" a="1"/>
  <c r="D3393" i="8" s="1"/>
  <c r="C3393" i="8" a="1"/>
  <c r="C3393" i="8" s="1"/>
  <c r="E3392" i="8" a="1"/>
  <c r="E3392" i="8" s="1"/>
  <c r="D3392" i="8" a="1"/>
  <c r="D3392" i="8" s="1"/>
  <c r="C3392" i="8" a="1"/>
  <c r="C3392" i="8" s="1"/>
  <c r="E3391" i="8" a="1"/>
  <c r="E3391" i="8" s="1"/>
  <c r="D3391" i="8" a="1"/>
  <c r="D3391" i="8" s="1"/>
  <c r="C3391" i="8" a="1"/>
  <c r="C3391" i="8" s="1"/>
  <c r="E3390" i="8" a="1"/>
  <c r="E3390" i="8" s="1"/>
  <c r="D3390" i="8" a="1"/>
  <c r="D3390" i="8" s="1"/>
  <c r="C3390" i="8" a="1"/>
  <c r="C3390" i="8" s="1"/>
  <c r="E3389" i="8" a="1"/>
  <c r="E3389" i="8" s="1"/>
  <c r="D3389" i="8" a="1"/>
  <c r="D3389" i="8" s="1"/>
  <c r="C3389" i="8" a="1"/>
  <c r="C3389" i="8" s="1"/>
  <c r="E3388" i="8" a="1"/>
  <c r="E3388" i="8" s="1"/>
  <c r="D3388" i="8" a="1"/>
  <c r="D3388" i="8" s="1"/>
  <c r="C3388" i="8" a="1"/>
  <c r="C3388" i="8" s="1"/>
  <c r="E3387" i="8" a="1"/>
  <c r="E3387" i="8" s="1"/>
  <c r="D3387" i="8" a="1"/>
  <c r="D3387" i="8" s="1"/>
  <c r="C3387" i="8" a="1"/>
  <c r="C3387" i="8" s="1"/>
  <c r="E3386" i="8" a="1"/>
  <c r="E3386" i="8" s="1"/>
  <c r="D3386" i="8" a="1"/>
  <c r="D3386" i="8" s="1"/>
  <c r="C3386" i="8" a="1"/>
  <c r="C3386" i="8" s="1"/>
  <c r="E3385" i="8" a="1"/>
  <c r="E3385" i="8" s="1"/>
  <c r="D3385" i="8" a="1"/>
  <c r="D3385" i="8" s="1"/>
  <c r="C3385" i="8" a="1"/>
  <c r="C3385" i="8" s="1"/>
  <c r="E3384" i="8" a="1"/>
  <c r="E3384" i="8" s="1"/>
  <c r="D3384" i="8" a="1"/>
  <c r="D3384" i="8" s="1"/>
  <c r="C3384" i="8" a="1"/>
  <c r="C3384" i="8" s="1"/>
  <c r="E3383" i="8" a="1"/>
  <c r="E3383" i="8" s="1"/>
  <c r="D3383" i="8" a="1"/>
  <c r="D3383" i="8" s="1"/>
  <c r="C3383" i="8" a="1"/>
  <c r="C3383" i="8" s="1"/>
  <c r="E3382" i="8" a="1"/>
  <c r="E3382" i="8" s="1"/>
  <c r="D3382" i="8" a="1"/>
  <c r="D3382" i="8" s="1"/>
  <c r="C3382" i="8" a="1"/>
  <c r="C3382" i="8" s="1"/>
  <c r="E3381" i="8" a="1"/>
  <c r="E3381" i="8" s="1"/>
  <c r="D3381" i="8" a="1"/>
  <c r="D3381" i="8" s="1"/>
  <c r="C3381" i="8" a="1"/>
  <c r="C3381" i="8" s="1"/>
  <c r="E3380" i="8" a="1"/>
  <c r="E3380" i="8" s="1"/>
  <c r="D3380" i="8" a="1"/>
  <c r="D3380" i="8" s="1"/>
  <c r="C3380" i="8" a="1"/>
  <c r="C3380" i="8" s="1"/>
  <c r="E3379" i="8" a="1"/>
  <c r="E3379" i="8" s="1"/>
  <c r="D3379" i="8" a="1"/>
  <c r="D3379" i="8" s="1"/>
  <c r="C3379" i="8" a="1"/>
  <c r="C3379" i="8" s="1"/>
  <c r="E3378" i="8" a="1"/>
  <c r="E3378" i="8" s="1"/>
  <c r="D3378" i="8" a="1"/>
  <c r="D3378" i="8" s="1"/>
  <c r="C3378" i="8" a="1"/>
  <c r="C3378" i="8" s="1"/>
  <c r="E3377" i="8" a="1"/>
  <c r="E3377" i="8" s="1"/>
  <c r="D3377" i="8" a="1"/>
  <c r="D3377" i="8" s="1"/>
  <c r="C3377" i="8" a="1"/>
  <c r="C3377" i="8" s="1"/>
  <c r="E3376" i="8" a="1"/>
  <c r="E3376" i="8" s="1"/>
  <c r="D3376" i="8" a="1"/>
  <c r="D3376" i="8" s="1"/>
  <c r="C3376" i="8" a="1"/>
  <c r="C3376" i="8" s="1"/>
  <c r="E3375" i="8" a="1"/>
  <c r="E3375" i="8" s="1"/>
  <c r="D3375" i="8" a="1"/>
  <c r="D3375" i="8" s="1"/>
  <c r="C3375" i="8" a="1"/>
  <c r="C3375" i="8" s="1"/>
  <c r="E3374" i="8" a="1"/>
  <c r="E3374" i="8" s="1"/>
  <c r="D3374" i="8" a="1"/>
  <c r="D3374" i="8" s="1"/>
  <c r="C3374" i="8" a="1"/>
  <c r="C3374" i="8" s="1"/>
  <c r="E3373" i="8" a="1"/>
  <c r="E3373" i="8" s="1"/>
  <c r="D3373" i="8" a="1"/>
  <c r="D3373" i="8" s="1"/>
  <c r="C3373" i="8" a="1"/>
  <c r="C3373" i="8" s="1"/>
  <c r="E3372" i="8" a="1"/>
  <c r="E3372" i="8" s="1"/>
  <c r="D3372" i="8" a="1"/>
  <c r="D3372" i="8" s="1"/>
  <c r="C3372" i="8" a="1"/>
  <c r="C3372" i="8" s="1"/>
  <c r="E3371" i="8" a="1"/>
  <c r="E3371" i="8" s="1"/>
  <c r="D3371" i="8" a="1"/>
  <c r="D3371" i="8" s="1"/>
  <c r="C3371" i="8" a="1"/>
  <c r="C3371" i="8" s="1"/>
  <c r="E3370" i="8" a="1"/>
  <c r="E3370" i="8" s="1"/>
  <c r="D3370" i="8" a="1"/>
  <c r="D3370" i="8" s="1"/>
  <c r="C3370" i="8" a="1"/>
  <c r="C3370" i="8" s="1"/>
  <c r="E3369" i="8" a="1"/>
  <c r="E3369" i="8" s="1"/>
  <c r="D3369" i="8" a="1"/>
  <c r="D3369" i="8" s="1"/>
  <c r="C3369" i="8" a="1"/>
  <c r="C3369" i="8" s="1"/>
  <c r="E3368" i="8" a="1"/>
  <c r="E3368" i="8" s="1"/>
  <c r="D3368" i="8" a="1"/>
  <c r="D3368" i="8" s="1"/>
  <c r="C3368" i="8" a="1"/>
  <c r="C3368" i="8" s="1"/>
  <c r="E3367" i="8" a="1"/>
  <c r="E3367" i="8" s="1"/>
  <c r="D3367" i="8" a="1"/>
  <c r="D3367" i="8" s="1"/>
  <c r="C3367" i="8" a="1"/>
  <c r="C3367" i="8" s="1"/>
  <c r="E3366" i="8" a="1"/>
  <c r="E3366" i="8" s="1"/>
  <c r="D3366" i="8" a="1"/>
  <c r="D3366" i="8" s="1"/>
  <c r="C3366" i="8" a="1"/>
  <c r="C3366" i="8" s="1"/>
  <c r="E3365" i="8" a="1"/>
  <c r="E3365" i="8" s="1"/>
  <c r="D3365" i="8" a="1"/>
  <c r="D3365" i="8" s="1"/>
  <c r="C3365" i="8" a="1"/>
  <c r="C3365" i="8" s="1"/>
  <c r="E3364" i="8" a="1"/>
  <c r="E3364" i="8" s="1"/>
  <c r="D3364" i="8" a="1"/>
  <c r="D3364" i="8" s="1"/>
  <c r="C3364" i="8" a="1"/>
  <c r="C3364" i="8" s="1"/>
  <c r="E3363" i="8" a="1"/>
  <c r="E3363" i="8" s="1"/>
  <c r="D3363" i="8" a="1"/>
  <c r="D3363" i="8" s="1"/>
  <c r="C3363" i="8" a="1"/>
  <c r="C3363" i="8" s="1"/>
  <c r="E3362" i="8" a="1"/>
  <c r="E3362" i="8" s="1"/>
  <c r="D3362" i="8" a="1"/>
  <c r="D3362" i="8" s="1"/>
  <c r="C3362" i="8" a="1"/>
  <c r="C3362" i="8" s="1"/>
  <c r="E3361" i="8" a="1"/>
  <c r="E3361" i="8" s="1"/>
  <c r="D3361" i="8" a="1"/>
  <c r="D3361" i="8" s="1"/>
  <c r="C3361" i="8" a="1"/>
  <c r="C3361" i="8" s="1"/>
  <c r="E3360" i="8" a="1"/>
  <c r="E3360" i="8" s="1"/>
  <c r="D3360" i="8" a="1"/>
  <c r="D3360" i="8" s="1"/>
  <c r="C3360" i="8" a="1"/>
  <c r="C3360" i="8" s="1"/>
  <c r="E3359" i="8" a="1"/>
  <c r="E3359" i="8" s="1"/>
  <c r="D3359" i="8" a="1"/>
  <c r="D3359" i="8" s="1"/>
  <c r="C3359" i="8" a="1"/>
  <c r="C3359" i="8" s="1"/>
  <c r="E3358" i="8" a="1"/>
  <c r="E3358" i="8" s="1"/>
  <c r="D3358" i="8" a="1"/>
  <c r="D3358" i="8" s="1"/>
  <c r="C3358" i="8" a="1"/>
  <c r="C3358" i="8" s="1"/>
  <c r="E3357" i="8" a="1"/>
  <c r="E3357" i="8" s="1"/>
  <c r="D3357" i="8" a="1"/>
  <c r="D3357" i="8" s="1"/>
  <c r="C3357" i="8" a="1"/>
  <c r="C3357" i="8" s="1"/>
  <c r="E3356" i="8" a="1"/>
  <c r="E3356" i="8" s="1"/>
  <c r="D3356" i="8" a="1"/>
  <c r="D3356" i="8" s="1"/>
  <c r="C3356" i="8" a="1"/>
  <c r="C3356" i="8" s="1"/>
  <c r="E3355" i="8" a="1"/>
  <c r="E3355" i="8" s="1"/>
  <c r="D3355" i="8" a="1"/>
  <c r="D3355" i="8" s="1"/>
  <c r="C3355" i="8" a="1"/>
  <c r="C3355" i="8" s="1"/>
  <c r="E3354" i="8" a="1"/>
  <c r="E3354" i="8" s="1"/>
  <c r="D3354" i="8" a="1"/>
  <c r="D3354" i="8" s="1"/>
  <c r="C3354" i="8" a="1"/>
  <c r="C3354" i="8" s="1"/>
  <c r="E3353" i="8" a="1"/>
  <c r="E3353" i="8" s="1"/>
  <c r="D3353" i="8" a="1"/>
  <c r="D3353" i="8" s="1"/>
  <c r="C3353" i="8" a="1"/>
  <c r="C3353" i="8" s="1"/>
  <c r="E3352" i="8" a="1"/>
  <c r="E3352" i="8" s="1"/>
  <c r="D3352" i="8" a="1"/>
  <c r="D3352" i="8" s="1"/>
  <c r="C3352" i="8" a="1"/>
  <c r="C3352" i="8" s="1"/>
  <c r="E3351" i="8" a="1"/>
  <c r="E3351" i="8" s="1"/>
  <c r="D3351" i="8" a="1"/>
  <c r="D3351" i="8" s="1"/>
  <c r="C3351" i="8" a="1"/>
  <c r="C3351" i="8" s="1"/>
  <c r="E3350" i="8" a="1"/>
  <c r="E3350" i="8" s="1"/>
  <c r="D3350" i="8" a="1"/>
  <c r="D3350" i="8" s="1"/>
  <c r="C3350" i="8" a="1"/>
  <c r="C3350" i="8" s="1"/>
  <c r="E3349" i="8" a="1"/>
  <c r="E3349" i="8" s="1"/>
  <c r="D3349" i="8" a="1"/>
  <c r="D3349" i="8" s="1"/>
  <c r="C3349" i="8" a="1"/>
  <c r="C3349" i="8" s="1"/>
  <c r="E3348" i="8" a="1"/>
  <c r="E3348" i="8" s="1"/>
  <c r="D3348" i="8" a="1"/>
  <c r="D3348" i="8" s="1"/>
  <c r="C3348" i="8" a="1"/>
  <c r="C3348" i="8" s="1"/>
  <c r="E3347" i="8" a="1"/>
  <c r="E3347" i="8" s="1"/>
  <c r="D3347" i="8" a="1"/>
  <c r="D3347" i="8" s="1"/>
  <c r="C3347" i="8" a="1"/>
  <c r="C3347" i="8" s="1"/>
  <c r="E3346" i="8" a="1"/>
  <c r="E3346" i="8" s="1"/>
  <c r="D3346" i="8" a="1"/>
  <c r="D3346" i="8" s="1"/>
  <c r="C3346" i="8" a="1"/>
  <c r="C3346" i="8" s="1"/>
  <c r="E3345" i="8" a="1"/>
  <c r="E3345" i="8" s="1"/>
  <c r="D3345" i="8" a="1"/>
  <c r="D3345" i="8" s="1"/>
  <c r="C3345" i="8" a="1"/>
  <c r="C3345" i="8" s="1"/>
  <c r="E3344" i="8" a="1"/>
  <c r="E3344" i="8" s="1"/>
  <c r="D3344" i="8" a="1"/>
  <c r="D3344" i="8" s="1"/>
  <c r="C3344" i="8" a="1"/>
  <c r="C3344" i="8" s="1"/>
  <c r="E3343" i="8" a="1"/>
  <c r="E3343" i="8" s="1"/>
  <c r="D3343" i="8" a="1"/>
  <c r="D3343" i="8" s="1"/>
  <c r="C3343" i="8" a="1"/>
  <c r="C3343" i="8" s="1"/>
  <c r="E3342" i="8" a="1"/>
  <c r="E3342" i="8" s="1"/>
  <c r="D3342" i="8" a="1"/>
  <c r="D3342" i="8" s="1"/>
  <c r="C3342" i="8" a="1"/>
  <c r="C3342" i="8" s="1"/>
  <c r="E3341" i="8" a="1"/>
  <c r="E3341" i="8" s="1"/>
  <c r="D3341" i="8" a="1"/>
  <c r="D3341" i="8" s="1"/>
  <c r="C3341" i="8" a="1"/>
  <c r="C3341" i="8" s="1"/>
  <c r="E3340" i="8" a="1"/>
  <c r="E3340" i="8" s="1"/>
  <c r="D3340" i="8" a="1"/>
  <c r="D3340" i="8" s="1"/>
  <c r="C3340" i="8" a="1"/>
  <c r="C3340" i="8" s="1"/>
  <c r="E3339" i="8" a="1"/>
  <c r="E3339" i="8" s="1"/>
  <c r="D3339" i="8" a="1"/>
  <c r="D3339" i="8" s="1"/>
  <c r="C3339" i="8" a="1"/>
  <c r="C3339" i="8" s="1"/>
  <c r="E3338" i="8" a="1"/>
  <c r="E3338" i="8" s="1"/>
  <c r="D3338" i="8" a="1"/>
  <c r="D3338" i="8" s="1"/>
  <c r="C3338" i="8" a="1"/>
  <c r="C3338" i="8" s="1"/>
  <c r="E3337" i="8" a="1"/>
  <c r="E3337" i="8" s="1"/>
  <c r="D3337" i="8" a="1"/>
  <c r="D3337" i="8" s="1"/>
  <c r="C3337" i="8" a="1"/>
  <c r="C3337" i="8" s="1"/>
  <c r="E3336" i="8" a="1"/>
  <c r="E3336" i="8" s="1"/>
  <c r="D3336" i="8" a="1"/>
  <c r="D3336" i="8" s="1"/>
  <c r="C3336" i="8" a="1"/>
  <c r="C3336" i="8" s="1"/>
  <c r="E3335" i="8" a="1"/>
  <c r="E3335" i="8" s="1"/>
  <c r="D3335" i="8" a="1"/>
  <c r="D3335" i="8" s="1"/>
  <c r="C3335" i="8" a="1"/>
  <c r="C3335" i="8" s="1"/>
  <c r="E3334" i="8" a="1"/>
  <c r="E3334" i="8" s="1"/>
  <c r="D3334" i="8" a="1"/>
  <c r="D3334" i="8" s="1"/>
  <c r="C3334" i="8" a="1"/>
  <c r="C3334" i="8" s="1"/>
  <c r="E3333" i="8" a="1"/>
  <c r="E3333" i="8" s="1"/>
  <c r="D3333" i="8" a="1"/>
  <c r="D3333" i="8" s="1"/>
  <c r="C3333" i="8" a="1"/>
  <c r="C3333" i="8" s="1"/>
  <c r="E3332" i="8" a="1"/>
  <c r="E3332" i="8" s="1"/>
  <c r="D3332" i="8" a="1"/>
  <c r="D3332" i="8" s="1"/>
  <c r="C3332" i="8" a="1"/>
  <c r="C3332" i="8" s="1"/>
  <c r="E3331" i="8" a="1"/>
  <c r="E3331" i="8" s="1"/>
  <c r="D3331" i="8" a="1"/>
  <c r="D3331" i="8" s="1"/>
  <c r="C3331" i="8" a="1"/>
  <c r="C3331" i="8" s="1"/>
  <c r="E3330" i="8" a="1"/>
  <c r="E3330" i="8" s="1"/>
  <c r="D3330" i="8" a="1"/>
  <c r="D3330" i="8" s="1"/>
  <c r="C3330" i="8" a="1"/>
  <c r="C3330" i="8" s="1"/>
  <c r="E3329" i="8" a="1"/>
  <c r="E3329" i="8" s="1"/>
  <c r="D3329" i="8" a="1"/>
  <c r="D3329" i="8" s="1"/>
  <c r="C3329" i="8" a="1"/>
  <c r="C3329" i="8" s="1"/>
  <c r="E3328" i="8" a="1"/>
  <c r="E3328" i="8" s="1"/>
  <c r="D3328" i="8" a="1"/>
  <c r="D3328" i="8" s="1"/>
  <c r="C3328" i="8" a="1"/>
  <c r="C3328" i="8" s="1"/>
  <c r="E3327" i="8" a="1"/>
  <c r="E3327" i="8" s="1"/>
  <c r="D3327" i="8" a="1"/>
  <c r="D3327" i="8" s="1"/>
  <c r="C3327" i="8" a="1"/>
  <c r="C3327" i="8" s="1"/>
  <c r="E3326" i="8" a="1"/>
  <c r="E3326" i="8" s="1"/>
  <c r="D3326" i="8" a="1"/>
  <c r="D3326" i="8" s="1"/>
  <c r="C3326" i="8" a="1"/>
  <c r="C3326" i="8" s="1"/>
  <c r="E3325" i="8" a="1"/>
  <c r="E3325" i="8" s="1"/>
  <c r="D3325" i="8" a="1"/>
  <c r="D3325" i="8" s="1"/>
  <c r="C3325" i="8" a="1"/>
  <c r="C3325" i="8" s="1"/>
  <c r="E3324" i="8" a="1"/>
  <c r="E3324" i="8" s="1"/>
  <c r="D3324" i="8" a="1"/>
  <c r="D3324" i="8" s="1"/>
  <c r="C3324" i="8" a="1"/>
  <c r="C3324" i="8" s="1"/>
  <c r="E3323" i="8" a="1"/>
  <c r="E3323" i="8" s="1"/>
  <c r="D3323" i="8" a="1"/>
  <c r="D3323" i="8" s="1"/>
  <c r="C3323" i="8" a="1"/>
  <c r="C3323" i="8" s="1"/>
  <c r="E3322" i="8" a="1"/>
  <c r="E3322" i="8" s="1"/>
  <c r="D3322" i="8" a="1"/>
  <c r="D3322" i="8" s="1"/>
  <c r="C3322" i="8" a="1"/>
  <c r="C3322" i="8" s="1"/>
  <c r="E3321" i="8" a="1"/>
  <c r="E3321" i="8" s="1"/>
  <c r="D3321" i="8" a="1"/>
  <c r="D3321" i="8" s="1"/>
  <c r="C3321" i="8" a="1"/>
  <c r="C3321" i="8" s="1"/>
  <c r="E3320" i="8" a="1"/>
  <c r="E3320" i="8" s="1"/>
  <c r="D3320" i="8" a="1"/>
  <c r="D3320" i="8" s="1"/>
  <c r="C3320" i="8" a="1"/>
  <c r="C3320" i="8" s="1"/>
  <c r="E3319" i="8" a="1"/>
  <c r="E3319" i="8" s="1"/>
  <c r="D3319" i="8" a="1"/>
  <c r="D3319" i="8" s="1"/>
  <c r="C3319" i="8" a="1"/>
  <c r="C3319" i="8" s="1"/>
  <c r="E3318" i="8" a="1"/>
  <c r="E3318" i="8" s="1"/>
  <c r="D3318" i="8" a="1"/>
  <c r="D3318" i="8" s="1"/>
  <c r="C3318" i="8" a="1"/>
  <c r="C3318" i="8" s="1"/>
  <c r="E3317" i="8" a="1"/>
  <c r="E3317" i="8" s="1"/>
  <c r="D3317" i="8" a="1"/>
  <c r="D3317" i="8" s="1"/>
  <c r="C3317" i="8" a="1"/>
  <c r="C3317" i="8" s="1"/>
  <c r="E3316" i="8" a="1"/>
  <c r="E3316" i="8" s="1"/>
  <c r="D3316" i="8" a="1"/>
  <c r="D3316" i="8" s="1"/>
  <c r="C3316" i="8" a="1"/>
  <c r="C3316" i="8" s="1"/>
  <c r="E3315" i="8" a="1"/>
  <c r="E3315" i="8" s="1"/>
  <c r="D3315" i="8" a="1"/>
  <c r="D3315" i="8" s="1"/>
  <c r="C3315" i="8" a="1"/>
  <c r="C3315" i="8" s="1"/>
  <c r="E3314" i="8" a="1"/>
  <c r="E3314" i="8" s="1"/>
  <c r="D3314" i="8" a="1"/>
  <c r="D3314" i="8" s="1"/>
  <c r="C3314" i="8" a="1"/>
  <c r="C3314" i="8" s="1"/>
  <c r="E3313" i="8" a="1"/>
  <c r="E3313" i="8" s="1"/>
  <c r="D3313" i="8" a="1"/>
  <c r="D3313" i="8" s="1"/>
  <c r="C3313" i="8" a="1"/>
  <c r="C3313" i="8" s="1"/>
  <c r="E3312" i="8" a="1"/>
  <c r="E3312" i="8" s="1"/>
  <c r="D3312" i="8" a="1"/>
  <c r="D3312" i="8" s="1"/>
  <c r="C3312" i="8" a="1"/>
  <c r="C3312" i="8" s="1"/>
  <c r="E3311" i="8" a="1"/>
  <c r="E3311" i="8" s="1"/>
  <c r="D3311" i="8" a="1"/>
  <c r="D3311" i="8" s="1"/>
  <c r="C3311" i="8" a="1"/>
  <c r="C3311" i="8" s="1"/>
  <c r="E3310" i="8" a="1"/>
  <c r="E3310" i="8" s="1"/>
  <c r="D3310" i="8" a="1"/>
  <c r="D3310" i="8" s="1"/>
  <c r="C3310" i="8" a="1"/>
  <c r="C3310" i="8" s="1"/>
  <c r="E3309" i="8" a="1"/>
  <c r="E3309" i="8" s="1"/>
  <c r="D3309" i="8" a="1"/>
  <c r="D3309" i="8" s="1"/>
  <c r="C3309" i="8" a="1"/>
  <c r="C3309" i="8" s="1"/>
  <c r="E3308" i="8" a="1"/>
  <c r="E3308" i="8" s="1"/>
  <c r="D3308" i="8" a="1"/>
  <c r="D3308" i="8" s="1"/>
  <c r="C3308" i="8" a="1"/>
  <c r="C3308" i="8" s="1"/>
  <c r="E3307" i="8" a="1"/>
  <c r="E3307" i="8" s="1"/>
  <c r="D3307" i="8" a="1"/>
  <c r="D3307" i="8" s="1"/>
  <c r="C3307" i="8" a="1"/>
  <c r="C3307" i="8" s="1"/>
  <c r="E3306" i="8" a="1"/>
  <c r="E3306" i="8" s="1"/>
  <c r="D3306" i="8" a="1"/>
  <c r="D3306" i="8" s="1"/>
  <c r="C3306" i="8" a="1"/>
  <c r="C3306" i="8" s="1"/>
  <c r="E3305" i="8" a="1"/>
  <c r="E3305" i="8" s="1"/>
  <c r="D3305" i="8" a="1"/>
  <c r="D3305" i="8" s="1"/>
  <c r="C3305" i="8" a="1"/>
  <c r="C3305" i="8" s="1"/>
  <c r="E3304" i="8" a="1"/>
  <c r="E3304" i="8" s="1"/>
  <c r="D3304" i="8" a="1"/>
  <c r="D3304" i="8" s="1"/>
  <c r="C3304" i="8" a="1"/>
  <c r="C3304" i="8" s="1"/>
  <c r="E3303" i="8" a="1"/>
  <c r="E3303" i="8" s="1"/>
  <c r="D3303" i="8" a="1"/>
  <c r="D3303" i="8" s="1"/>
  <c r="C3303" i="8" a="1"/>
  <c r="C3303" i="8" s="1"/>
  <c r="E3302" i="8" a="1"/>
  <c r="E3302" i="8" s="1"/>
  <c r="D3302" i="8" a="1"/>
  <c r="D3302" i="8" s="1"/>
  <c r="C3302" i="8" a="1"/>
  <c r="C3302" i="8" s="1"/>
  <c r="E3301" i="8" a="1"/>
  <c r="E3301" i="8" s="1"/>
  <c r="D3301" i="8" a="1"/>
  <c r="D3301" i="8" s="1"/>
  <c r="C3301" i="8" a="1"/>
  <c r="C3301" i="8" s="1"/>
  <c r="E3300" i="8" a="1"/>
  <c r="E3300" i="8" s="1"/>
  <c r="D3300" i="8" a="1"/>
  <c r="D3300" i="8" s="1"/>
  <c r="C3300" i="8" a="1"/>
  <c r="C3300" i="8" s="1"/>
  <c r="E3299" i="8" a="1"/>
  <c r="E3299" i="8" s="1"/>
  <c r="D3299" i="8" a="1"/>
  <c r="D3299" i="8" s="1"/>
  <c r="C3299" i="8" a="1"/>
  <c r="C3299" i="8" s="1"/>
  <c r="E3298" i="8" a="1"/>
  <c r="E3298" i="8" s="1"/>
  <c r="D3298" i="8" a="1"/>
  <c r="D3298" i="8" s="1"/>
  <c r="C3298" i="8" a="1"/>
  <c r="C3298" i="8" s="1"/>
  <c r="E3297" i="8" a="1"/>
  <c r="E3297" i="8" s="1"/>
  <c r="D3297" i="8" a="1"/>
  <c r="D3297" i="8" s="1"/>
  <c r="C3297" i="8" a="1"/>
  <c r="C3297" i="8" s="1"/>
  <c r="E3296" i="8" a="1"/>
  <c r="E3296" i="8" s="1"/>
  <c r="D3296" i="8" a="1"/>
  <c r="D3296" i="8" s="1"/>
  <c r="C3296" i="8" a="1"/>
  <c r="C3296" i="8" s="1"/>
  <c r="E3295" i="8" a="1"/>
  <c r="E3295" i="8" s="1"/>
  <c r="D3295" i="8" a="1"/>
  <c r="D3295" i="8" s="1"/>
  <c r="C3295" i="8" a="1"/>
  <c r="C3295" i="8" s="1"/>
  <c r="E3294" i="8" a="1"/>
  <c r="E3294" i="8" s="1"/>
  <c r="D3294" i="8" a="1"/>
  <c r="D3294" i="8" s="1"/>
  <c r="C3294" i="8" a="1"/>
  <c r="C3294" i="8" s="1"/>
  <c r="E3293" i="8" a="1"/>
  <c r="E3293" i="8" s="1"/>
  <c r="D3293" i="8" a="1"/>
  <c r="D3293" i="8" s="1"/>
  <c r="C3293" i="8" a="1"/>
  <c r="C3293" i="8" s="1"/>
  <c r="E3292" i="8" a="1"/>
  <c r="E3292" i="8" s="1"/>
  <c r="D3292" i="8" a="1"/>
  <c r="D3292" i="8" s="1"/>
  <c r="C3292" i="8" a="1"/>
  <c r="C3292" i="8" s="1"/>
  <c r="E3291" i="8" a="1"/>
  <c r="E3291" i="8" s="1"/>
  <c r="D3291" i="8" a="1"/>
  <c r="D3291" i="8" s="1"/>
  <c r="C3291" i="8" a="1"/>
  <c r="C3291" i="8" s="1"/>
  <c r="E3290" i="8" a="1"/>
  <c r="E3290" i="8" s="1"/>
  <c r="D3290" i="8" a="1"/>
  <c r="D3290" i="8" s="1"/>
  <c r="C3290" i="8" a="1"/>
  <c r="C3290" i="8" s="1"/>
  <c r="E3289" i="8" a="1"/>
  <c r="E3289" i="8" s="1"/>
  <c r="D3289" i="8" a="1"/>
  <c r="D3289" i="8" s="1"/>
  <c r="C3289" i="8" a="1"/>
  <c r="C3289" i="8" s="1"/>
  <c r="E3288" i="8" a="1"/>
  <c r="E3288" i="8" s="1"/>
  <c r="D3288" i="8" a="1"/>
  <c r="D3288" i="8" s="1"/>
  <c r="C3288" i="8" a="1"/>
  <c r="C3288" i="8" s="1"/>
  <c r="E3287" i="8" a="1"/>
  <c r="E3287" i="8" s="1"/>
  <c r="D3287" i="8" a="1"/>
  <c r="D3287" i="8" s="1"/>
  <c r="C3287" i="8" a="1"/>
  <c r="C3287" i="8" s="1"/>
  <c r="E3286" i="8" a="1"/>
  <c r="E3286" i="8" s="1"/>
  <c r="D3286" i="8" a="1"/>
  <c r="D3286" i="8" s="1"/>
  <c r="C3286" i="8" a="1"/>
  <c r="C3286" i="8" s="1"/>
  <c r="E3285" i="8" a="1"/>
  <c r="E3285" i="8" s="1"/>
  <c r="D3285" i="8" a="1"/>
  <c r="D3285" i="8" s="1"/>
  <c r="C3285" i="8" a="1"/>
  <c r="C3285" i="8" s="1"/>
  <c r="E3284" i="8" a="1"/>
  <c r="E3284" i="8" s="1"/>
  <c r="D3284" i="8" a="1"/>
  <c r="D3284" i="8" s="1"/>
  <c r="C3284" i="8" a="1"/>
  <c r="C3284" i="8" s="1"/>
  <c r="E3283" i="8" a="1"/>
  <c r="E3283" i="8" s="1"/>
  <c r="D3283" i="8" a="1"/>
  <c r="D3283" i="8" s="1"/>
  <c r="C3283" i="8" a="1"/>
  <c r="C3283" i="8" s="1"/>
  <c r="E3282" i="8" a="1"/>
  <c r="E3282" i="8" s="1"/>
  <c r="D3282" i="8" a="1"/>
  <c r="D3282" i="8" s="1"/>
  <c r="C3282" i="8" a="1"/>
  <c r="C3282" i="8" s="1"/>
  <c r="E3281" i="8" a="1"/>
  <c r="E3281" i="8" s="1"/>
  <c r="D3281" i="8" a="1"/>
  <c r="D3281" i="8" s="1"/>
  <c r="C3281" i="8" a="1"/>
  <c r="C3281" i="8" s="1"/>
  <c r="E3280" i="8" a="1"/>
  <c r="E3280" i="8" s="1"/>
  <c r="D3280" i="8" a="1"/>
  <c r="D3280" i="8" s="1"/>
  <c r="C3280" i="8" a="1"/>
  <c r="C3280" i="8" s="1"/>
  <c r="E3279" i="8" a="1"/>
  <c r="E3279" i="8" s="1"/>
  <c r="D3279" i="8" a="1"/>
  <c r="D3279" i="8" s="1"/>
  <c r="C3279" i="8" a="1"/>
  <c r="C3279" i="8" s="1"/>
  <c r="E3278" i="8" a="1"/>
  <c r="E3278" i="8" s="1"/>
  <c r="D3278" i="8" a="1"/>
  <c r="D3278" i="8" s="1"/>
  <c r="C3278" i="8" a="1"/>
  <c r="C3278" i="8" s="1"/>
  <c r="E3277" i="8" a="1"/>
  <c r="E3277" i="8" s="1"/>
  <c r="D3277" i="8" a="1"/>
  <c r="D3277" i="8" s="1"/>
  <c r="C3277" i="8" a="1"/>
  <c r="C3277" i="8" s="1"/>
  <c r="E3276" i="8" a="1"/>
  <c r="E3276" i="8" s="1"/>
  <c r="D3276" i="8" a="1"/>
  <c r="D3276" i="8" s="1"/>
  <c r="C3276" i="8" a="1"/>
  <c r="C3276" i="8" s="1"/>
  <c r="E3275" i="8" a="1"/>
  <c r="E3275" i="8" s="1"/>
  <c r="D3275" i="8" a="1"/>
  <c r="D3275" i="8" s="1"/>
  <c r="C3275" i="8" a="1"/>
  <c r="C3275" i="8" s="1"/>
  <c r="E3274" i="8" a="1"/>
  <c r="E3274" i="8" s="1"/>
  <c r="D3274" i="8" a="1"/>
  <c r="D3274" i="8" s="1"/>
  <c r="C3274" i="8" a="1"/>
  <c r="C3274" i="8" s="1"/>
  <c r="E3273" i="8" a="1"/>
  <c r="E3273" i="8" s="1"/>
  <c r="D3273" i="8" a="1"/>
  <c r="D3273" i="8" s="1"/>
  <c r="C3273" i="8" a="1"/>
  <c r="C3273" i="8" s="1"/>
  <c r="E3272" i="8" a="1"/>
  <c r="E3272" i="8" s="1"/>
  <c r="D3272" i="8" a="1"/>
  <c r="D3272" i="8" s="1"/>
  <c r="C3272" i="8" a="1"/>
  <c r="C3272" i="8" s="1"/>
  <c r="E3271" i="8" a="1"/>
  <c r="E3271" i="8" s="1"/>
  <c r="D3271" i="8" a="1"/>
  <c r="D3271" i="8" s="1"/>
  <c r="C3271" i="8" a="1"/>
  <c r="C3271" i="8" s="1"/>
  <c r="E3270" i="8" a="1"/>
  <c r="E3270" i="8" s="1"/>
  <c r="D3270" i="8" a="1"/>
  <c r="D3270" i="8" s="1"/>
  <c r="C3270" i="8" a="1"/>
  <c r="C3270" i="8" s="1"/>
  <c r="E3269" i="8" a="1"/>
  <c r="E3269" i="8" s="1"/>
  <c r="D3269" i="8" a="1"/>
  <c r="D3269" i="8" s="1"/>
  <c r="C3269" i="8" a="1"/>
  <c r="C3269" i="8" s="1"/>
  <c r="E3268" i="8" a="1"/>
  <c r="E3268" i="8" s="1"/>
  <c r="D3268" i="8" a="1"/>
  <c r="D3268" i="8" s="1"/>
  <c r="C3268" i="8" a="1"/>
  <c r="C3268" i="8" s="1"/>
  <c r="E3267" i="8" a="1"/>
  <c r="E3267" i="8" s="1"/>
  <c r="D3267" i="8" a="1"/>
  <c r="D3267" i="8" s="1"/>
  <c r="C3267" i="8" a="1"/>
  <c r="C3267" i="8" s="1"/>
  <c r="E3266" i="8" a="1"/>
  <c r="E3266" i="8" s="1"/>
  <c r="D3266" i="8" a="1"/>
  <c r="D3266" i="8" s="1"/>
  <c r="C3266" i="8" a="1"/>
  <c r="C3266" i="8" s="1"/>
  <c r="E3265" i="8" a="1"/>
  <c r="E3265" i="8" s="1"/>
  <c r="D3265" i="8" a="1"/>
  <c r="D3265" i="8" s="1"/>
  <c r="C3265" i="8" a="1"/>
  <c r="C3265" i="8" s="1"/>
  <c r="E3264" i="8" a="1"/>
  <c r="E3264" i="8" s="1"/>
  <c r="D3264" i="8" a="1"/>
  <c r="D3264" i="8" s="1"/>
  <c r="C3264" i="8" a="1"/>
  <c r="C3264" i="8" s="1"/>
  <c r="E3263" i="8" a="1"/>
  <c r="E3263" i="8" s="1"/>
  <c r="D3263" i="8" a="1"/>
  <c r="D3263" i="8" s="1"/>
  <c r="C3263" i="8" a="1"/>
  <c r="C3263" i="8" s="1"/>
  <c r="E3262" i="8" a="1"/>
  <c r="E3262" i="8" s="1"/>
  <c r="D3262" i="8" a="1"/>
  <c r="D3262" i="8" s="1"/>
  <c r="C3262" i="8" a="1"/>
  <c r="C3262" i="8" s="1"/>
  <c r="E3261" i="8" a="1"/>
  <c r="E3261" i="8" s="1"/>
  <c r="D3261" i="8" a="1"/>
  <c r="D3261" i="8" s="1"/>
  <c r="C3261" i="8" a="1"/>
  <c r="C3261" i="8" s="1"/>
  <c r="E3260" i="8" a="1"/>
  <c r="E3260" i="8" s="1"/>
  <c r="D3260" i="8" a="1"/>
  <c r="D3260" i="8" s="1"/>
  <c r="C3260" i="8" a="1"/>
  <c r="C3260" i="8" s="1"/>
  <c r="E3259" i="8" a="1"/>
  <c r="E3259" i="8" s="1"/>
  <c r="D3259" i="8" a="1"/>
  <c r="D3259" i="8" s="1"/>
  <c r="C3259" i="8" a="1"/>
  <c r="C3259" i="8" s="1"/>
  <c r="E3258" i="8" a="1"/>
  <c r="E3258" i="8" s="1"/>
  <c r="D3258" i="8" a="1"/>
  <c r="D3258" i="8" s="1"/>
  <c r="C3258" i="8" a="1"/>
  <c r="C3258" i="8" s="1"/>
  <c r="E3257" i="8" a="1"/>
  <c r="E3257" i="8" s="1"/>
  <c r="D3257" i="8" a="1"/>
  <c r="D3257" i="8" s="1"/>
  <c r="C3257" i="8" a="1"/>
  <c r="C3257" i="8" s="1"/>
  <c r="E3256" i="8" a="1"/>
  <c r="E3256" i="8" s="1"/>
  <c r="D3256" i="8" a="1"/>
  <c r="D3256" i="8" s="1"/>
  <c r="C3256" i="8" a="1"/>
  <c r="C3256" i="8" s="1"/>
  <c r="E3255" i="8" a="1"/>
  <c r="E3255" i="8" s="1"/>
  <c r="D3255" i="8" a="1"/>
  <c r="D3255" i="8" s="1"/>
  <c r="C3255" i="8" a="1"/>
  <c r="C3255" i="8" s="1"/>
  <c r="E3254" i="8" a="1"/>
  <c r="E3254" i="8" s="1"/>
  <c r="D3254" i="8" a="1"/>
  <c r="D3254" i="8" s="1"/>
  <c r="C3254" i="8" a="1"/>
  <c r="C3254" i="8" s="1"/>
  <c r="E3253" i="8" a="1"/>
  <c r="E3253" i="8" s="1"/>
  <c r="D3253" i="8" a="1"/>
  <c r="D3253" i="8" s="1"/>
  <c r="C3253" i="8" a="1"/>
  <c r="C3253" i="8" s="1"/>
  <c r="E3252" i="8" a="1"/>
  <c r="E3252" i="8" s="1"/>
  <c r="D3252" i="8" a="1"/>
  <c r="D3252" i="8" s="1"/>
  <c r="C3252" i="8" a="1"/>
  <c r="C3252" i="8" s="1"/>
  <c r="E3251" i="8" a="1"/>
  <c r="E3251" i="8" s="1"/>
  <c r="D3251" i="8" a="1"/>
  <c r="D3251" i="8" s="1"/>
  <c r="C3251" i="8" a="1"/>
  <c r="C3251" i="8" s="1"/>
  <c r="E3250" i="8" a="1"/>
  <c r="E3250" i="8" s="1"/>
  <c r="D3250" i="8" a="1"/>
  <c r="D3250" i="8" s="1"/>
  <c r="C3250" i="8" a="1"/>
  <c r="C3250" i="8" s="1"/>
  <c r="E3249" i="8" a="1"/>
  <c r="E3249" i="8" s="1"/>
  <c r="D3249" i="8" a="1"/>
  <c r="D3249" i="8" s="1"/>
  <c r="C3249" i="8" a="1"/>
  <c r="C3249" i="8" s="1"/>
  <c r="E3248" i="8" a="1"/>
  <c r="E3248" i="8" s="1"/>
  <c r="D3248" i="8" a="1"/>
  <c r="D3248" i="8" s="1"/>
  <c r="C3248" i="8" a="1"/>
  <c r="C3248" i="8" s="1"/>
  <c r="E3247" i="8" a="1"/>
  <c r="E3247" i="8" s="1"/>
  <c r="D3247" i="8" a="1"/>
  <c r="D3247" i="8" s="1"/>
  <c r="C3247" i="8" a="1"/>
  <c r="C3247" i="8" s="1"/>
  <c r="E3246" i="8" a="1"/>
  <c r="E3246" i="8" s="1"/>
  <c r="D3246" i="8" a="1"/>
  <c r="D3246" i="8" s="1"/>
  <c r="C3246" i="8" a="1"/>
  <c r="C3246" i="8" s="1"/>
  <c r="E3245" i="8" a="1"/>
  <c r="E3245" i="8" s="1"/>
  <c r="D3245" i="8" a="1"/>
  <c r="D3245" i="8" s="1"/>
  <c r="C3245" i="8" a="1"/>
  <c r="C3245" i="8" s="1"/>
  <c r="E3244" i="8" a="1"/>
  <c r="E3244" i="8" s="1"/>
  <c r="D3244" i="8" a="1"/>
  <c r="D3244" i="8" s="1"/>
  <c r="C3244" i="8" a="1"/>
  <c r="C3244" i="8" s="1"/>
  <c r="E3243" i="8" a="1"/>
  <c r="E3243" i="8" s="1"/>
  <c r="D3243" i="8" a="1"/>
  <c r="D3243" i="8" s="1"/>
  <c r="C3243" i="8" a="1"/>
  <c r="C3243" i="8" s="1"/>
  <c r="E3242" i="8" a="1"/>
  <c r="E3242" i="8" s="1"/>
  <c r="D3242" i="8" a="1"/>
  <c r="D3242" i="8" s="1"/>
  <c r="C3242" i="8" a="1"/>
  <c r="C3242" i="8" s="1"/>
  <c r="E3241" i="8" a="1"/>
  <c r="E3241" i="8" s="1"/>
  <c r="D3241" i="8" a="1"/>
  <c r="D3241" i="8" s="1"/>
  <c r="C3241" i="8" a="1"/>
  <c r="C3241" i="8" s="1"/>
  <c r="E3240" i="8" a="1"/>
  <c r="E3240" i="8" s="1"/>
  <c r="D3240" i="8" a="1"/>
  <c r="D3240" i="8" s="1"/>
  <c r="C3240" i="8" a="1"/>
  <c r="C3240" i="8" s="1"/>
  <c r="E3239" i="8" a="1"/>
  <c r="E3239" i="8" s="1"/>
  <c r="D3239" i="8" a="1"/>
  <c r="D3239" i="8" s="1"/>
  <c r="C3239" i="8" a="1"/>
  <c r="C3239" i="8" s="1"/>
  <c r="E3238" i="8" a="1"/>
  <c r="E3238" i="8" s="1"/>
  <c r="D3238" i="8" a="1"/>
  <c r="D3238" i="8" s="1"/>
  <c r="C3238" i="8" a="1"/>
  <c r="C3238" i="8" s="1"/>
  <c r="E3237" i="8" a="1"/>
  <c r="E3237" i="8" s="1"/>
  <c r="D3237" i="8" a="1"/>
  <c r="D3237" i="8" s="1"/>
  <c r="C3237" i="8" a="1"/>
  <c r="C3237" i="8" s="1"/>
  <c r="E3236" i="8" a="1"/>
  <c r="E3236" i="8" s="1"/>
  <c r="D3236" i="8" a="1"/>
  <c r="D3236" i="8" s="1"/>
  <c r="C3236" i="8" a="1"/>
  <c r="C3236" i="8" s="1"/>
  <c r="E3235" i="8" a="1"/>
  <c r="E3235" i="8" s="1"/>
  <c r="D3235" i="8" a="1"/>
  <c r="D3235" i="8" s="1"/>
  <c r="C3235" i="8" a="1"/>
  <c r="C3235" i="8" s="1"/>
  <c r="E3234" i="8" a="1"/>
  <c r="E3234" i="8" s="1"/>
  <c r="D3234" i="8" a="1"/>
  <c r="D3234" i="8" s="1"/>
  <c r="C3234" i="8" a="1"/>
  <c r="C3234" i="8" s="1"/>
  <c r="E3233" i="8" a="1"/>
  <c r="E3233" i="8" s="1"/>
  <c r="D3233" i="8" a="1"/>
  <c r="D3233" i="8" s="1"/>
  <c r="C3233" i="8" a="1"/>
  <c r="C3233" i="8" s="1"/>
  <c r="E3232" i="8" a="1"/>
  <c r="E3232" i="8" s="1"/>
  <c r="D3232" i="8" a="1"/>
  <c r="D3232" i="8" s="1"/>
  <c r="C3232" i="8" a="1"/>
  <c r="C3232" i="8" s="1"/>
  <c r="E3231" i="8" a="1"/>
  <c r="E3231" i="8" s="1"/>
  <c r="D3231" i="8" a="1"/>
  <c r="D3231" i="8" s="1"/>
  <c r="C3231" i="8" a="1"/>
  <c r="C3231" i="8" s="1"/>
  <c r="E3230" i="8" a="1"/>
  <c r="E3230" i="8" s="1"/>
  <c r="D3230" i="8" a="1"/>
  <c r="D3230" i="8" s="1"/>
  <c r="C3230" i="8" a="1"/>
  <c r="C3230" i="8" s="1"/>
  <c r="E3229" i="8" a="1"/>
  <c r="E3229" i="8" s="1"/>
  <c r="D3229" i="8" a="1"/>
  <c r="D3229" i="8" s="1"/>
  <c r="C3229" i="8" a="1"/>
  <c r="C3229" i="8" s="1"/>
  <c r="E3228" i="8" a="1"/>
  <c r="E3228" i="8" s="1"/>
  <c r="D3228" i="8" a="1"/>
  <c r="D3228" i="8" s="1"/>
  <c r="C3228" i="8" a="1"/>
  <c r="C3228" i="8" s="1"/>
  <c r="E3227" i="8" a="1"/>
  <c r="E3227" i="8" s="1"/>
  <c r="D3227" i="8" a="1"/>
  <c r="D3227" i="8" s="1"/>
  <c r="C3227" i="8" a="1"/>
  <c r="C3227" i="8" s="1"/>
  <c r="E3226" i="8" a="1"/>
  <c r="E3226" i="8" s="1"/>
  <c r="D3226" i="8" a="1"/>
  <c r="D3226" i="8" s="1"/>
  <c r="C3226" i="8" a="1"/>
  <c r="C3226" i="8" s="1"/>
  <c r="E3225" i="8" a="1"/>
  <c r="E3225" i="8" s="1"/>
  <c r="D3225" i="8" a="1"/>
  <c r="D3225" i="8" s="1"/>
  <c r="C3225" i="8" a="1"/>
  <c r="C3225" i="8" s="1"/>
  <c r="E3224" i="8" a="1"/>
  <c r="E3224" i="8" s="1"/>
  <c r="D3224" i="8" a="1"/>
  <c r="D3224" i="8" s="1"/>
  <c r="C3224" i="8" a="1"/>
  <c r="C3224" i="8" s="1"/>
  <c r="E3223" i="8" a="1"/>
  <c r="E3223" i="8" s="1"/>
  <c r="D3223" i="8" a="1"/>
  <c r="D3223" i="8" s="1"/>
  <c r="C3223" i="8" a="1"/>
  <c r="C3223" i="8" s="1"/>
  <c r="E3222" i="8" a="1"/>
  <c r="E3222" i="8" s="1"/>
  <c r="D3222" i="8" a="1"/>
  <c r="D3222" i="8" s="1"/>
  <c r="C3222" i="8" a="1"/>
  <c r="C3222" i="8" s="1"/>
  <c r="E3221" i="8" a="1"/>
  <c r="E3221" i="8" s="1"/>
  <c r="D3221" i="8" a="1"/>
  <c r="D3221" i="8" s="1"/>
  <c r="C3221" i="8" a="1"/>
  <c r="C3221" i="8" s="1"/>
  <c r="E3220" i="8" a="1"/>
  <c r="E3220" i="8" s="1"/>
  <c r="D3220" i="8" a="1"/>
  <c r="D3220" i="8" s="1"/>
  <c r="C3220" i="8" a="1"/>
  <c r="C3220" i="8" s="1"/>
  <c r="E3219" i="8" a="1"/>
  <c r="E3219" i="8" s="1"/>
  <c r="D3219" i="8" a="1"/>
  <c r="D3219" i="8" s="1"/>
  <c r="C3219" i="8" a="1"/>
  <c r="C3219" i="8" s="1"/>
  <c r="E3218" i="8" a="1"/>
  <c r="E3218" i="8" s="1"/>
  <c r="D3218" i="8" a="1"/>
  <c r="D3218" i="8" s="1"/>
  <c r="C3218" i="8" a="1"/>
  <c r="C3218" i="8" s="1"/>
  <c r="E3217" i="8" a="1"/>
  <c r="E3217" i="8" s="1"/>
  <c r="D3217" i="8" a="1"/>
  <c r="D3217" i="8" s="1"/>
  <c r="C3217" i="8" a="1"/>
  <c r="C3217" i="8" s="1"/>
  <c r="E3216" i="8" a="1"/>
  <c r="E3216" i="8" s="1"/>
  <c r="D3216" i="8" a="1"/>
  <c r="D3216" i="8" s="1"/>
  <c r="C3216" i="8" a="1"/>
  <c r="C3216" i="8" s="1"/>
  <c r="E3215" i="8" a="1"/>
  <c r="E3215" i="8" s="1"/>
  <c r="D3215" i="8" a="1"/>
  <c r="D3215" i="8" s="1"/>
  <c r="C3215" i="8" a="1"/>
  <c r="C3215" i="8" s="1"/>
  <c r="E3214" i="8" a="1"/>
  <c r="E3214" i="8" s="1"/>
  <c r="D3214" i="8" a="1"/>
  <c r="D3214" i="8" s="1"/>
  <c r="C3214" i="8" a="1"/>
  <c r="C3214" i="8" s="1"/>
  <c r="E3213" i="8" a="1"/>
  <c r="E3213" i="8" s="1"/>
  <c r="D3213" i="8" a="1"/>
  <c r="D3213" i="8" s="1"/>
  <c r="C3213" i="8" a="1"/>
  <c r="C3213" i="8" s="1"/>
  <c r="E3212" i="8" a="1"/>
  <c r="E3212" i="8" s="1"/>
  <c r="D3212" i="8" a="1"/>
  <c r="D3212" i="8" s="1"/>
  <c r="C3212" i="8" a="1"/>
  <c r="C3212" i="8" s="1"/>
  <c r="E3211" i="8" a="1"/>
  <c r="E3211" i="8" s="1"/>
  <c r="D3211" i="8" a="1"/>
  <c r="D3211" i="8" s="1"/>
  <c r="C3211" i="8" a="1"/>
  <c r="C3211" i="8" s="1"/>
  <c r="E3210" i="8" a="1"/>
  <c r="E3210" i="8" s="1"/>
  <c r="D3210" i="8" a="1"/>
  <c r="D3210" i="8" s="1"/>
  <c r="C3210" i="8" a="1"/>
  <c r="C3210" i="8" s="1"/>
  <c r="E3209" i="8" a="1"/>
  <c r="E3209" i="8" s="1"/>
  <c r="D3209" i="8" a="1"/>
  <c r="D3209" i="8" s="1"/>
  <c r="C3209" i="8" a="1"/>
  <c r="C3209" i="8" s="1"/>
  <c r="E3208" i="8" a="1"/>
  <c r="E3208" i="8" s="1"/>
  <c r="D3208" i="8" a="1"/>
  <c r="D3208" i="8" s="1"/>
  <c r="C3208" i="8" a="1"/>
  <c r="C3208" i="8" s="1"/>
  <c r="E3207" i="8" a="1"/>
  <c r="E3207" i="8" s="1"/>
  <c r="D3207" i="8" a="1"/>
  <c r="D3207" i="8" s="1"/>
  <c r="C3207" i="8" a="1"/>
  <c r="C3207" i="8" s="1"/>
  <c r="E3206" i="8" a="1"/>
  <c r="E3206" i="8" s="1"/>
  <c r="D3206" i="8" a="1"/>
  <c r="D3206" i="8" s="1"/>
  <c r="C3206" i="8" a="1"/>
  <c r="C3206" i="8" s="1"/>
  <c r="E3205" i="8" a="1"/>
  <c r="E3205" i="8" s="1"/>
  <c r="D3205" i="8" a="1"/>
  <c r="D3205" i="8" s="1"/>
  <c r="C3205" i="8" a="1"/>
  <c r="C3205" i="8" s="1"/>
  <c r="E3204" i="8" a="1"/>
  <c r="E3204" i="8" s="1"/>
  <c r="D3204" i="8" a="1"/>
  <c r="D3204" i="8" s="1"/>
  <c r="C3204" i="8" a="1"/>
  <c r="C3204" i="8" s="1"/>
  <c r="E3203" i="8" a="1"/>
  <c r="E3203" i="8" s="1"/>
  <c r="D3203" i="8" a="1"/>
  <c r="D3203" i="8" s="1"/>
  <c r="C3203" i="8" a="1"/>
  <c r="C3203" i="8" s="1"/>
  <c r="E3202" i="8" a="1"/>
  <c r="E3202" i="8" s="1"/>
  <c r="D3202" i="8" a="1"/>
  <c r="D3202" i="8" s="1"/>
  <c r="C3202" i="8" a="1"/>
  <c r="C3202" i="8" s="1"/>
  <c r="E3201" i="8" a="1"/>
  <c r="E3201" i="8" s="1"/>
  <c r="D3201" i="8" a="1"/>
  <c r="D3201" i="8" s="1"/>
  <c r="C3201" i="8" a="1"/>
  <c r="C3201" i="8" s="1"/>
  <c r="E3200" i="8" a="1"/>
  <c r="E3200" i="8" s="1"/>
  <c r="D3200" i="8" a="1"/>
  <c r="D3200" i="8" s="1"/>
  <c r="C3200" i="8" a="1"/>
  <c r="C3200" i="8" s="1"/>
  <c r="E3199" i="8" a="1"/>
  <c r="E3199" i="8" s="1"/>
  <c r="D3199" i="8" a="1"/>
  <c r="D3199" i="8" s="1"/>
  <c r="C3199" i="8" a="1"/>
  <c r="C3199" i="8" s="1"/>
  <c r="E3198" i="8" a="1"/>
  <c r="E3198" i="8" s="1"/>
  <c r="D3198" i="8" a="1"/>
  <c r="D3198" i="8" s="1"/>
  <c r="C3198" i="8" a="1"/>
  <c r="C3198" i="8" s="1"/>
  <c r="E3197" i="8" a="1"/>
  <c r="E3197" i="8" s="1"/>
  <c r="D3197" i="8" a="1"/>
  <c r="D3197" i="8" s="1"/>
  <c r="C3197" i="8" a="1"/>
  <c r="C3197" i="8" s="1"/>
  <c r="E3196" i="8" a="1"/>
  <c r="E3196" i="8" s="1"/>
  <c r="D3196" i="8" a="1"/>
  <c r="D3196" i="8" s="1"/>
  <c r="C3196" i="8" a="1"/>
  <c r="C3196" i="8" s="1"/>
  <c r="E3195" i="8" a="1"/>
  <c r="E3195" i="8" s="1"/>
  <c r="D3195" i="8" a="1"/>
  <c r="D3195" i="8" s="1"/>
  <c r="C3195" i="8" a="1"/>
  <c r="C3195" i="8" s="1"/>
  <c r="E3194" i="8" a="1"/>
  <c r="E3194" i="8" s="1"/>
  <c r="D3194" i="8" a="1"/>
  <c r="D3194" i="8" s="1"/>
  <c r="C3194" i="8" a="1"/>
  <c r="C3194" i="8" s="1"/>
  <c r="E3193" i="8" a="1"/>
  <c r="E3193" i="8" s="1"/>
  <c r="D3193" i="8" a="1"/>
  <c r="D3193" i="8" s="1"/>
  <c r="C3193" i="8" a="1"/>
  <c r="C3193" i="8" s="1"/>
  <c r="E3192" i="8" a="1"/>
  <c r="E3192" i="8" s="1"/>
  <c r="D3192" i="8" a="1"/>
  <c r="D3192" i="8" s="1"/>
  <c r="C3192" i="8" a="1"/>
  <c r="C3192" i="8" s="1"/>
  <c r="E3191" i="8" a="1"/>
  <c r="E3191" i="8" s="1"/>
  <c r="D3191" i="8" a="1"/>
  <c r="D3191" i="8" s="1"/>
  <c r="C3191" i="8" a="1"/>
  <c r="C3191" i="8" s="1"/>
  <c r="E3190" i="8" a="1"/>
  <c r="E3190" i="8" s="1"/>
  <c r="D3190" i="8" a="1"/>
  <c r="D3190" i="8" s="1"/>
  <c r="C3190" i="8" a="1"/>
  <c r="C3190" i="8" s="1"/>
  <c r="E3189" i="8" a="1"/>
  <c r="E3189" i="8" s="1"/>
  <c r="D3189" i="8" a="1"/>
  <c r="D3189" i="8" s="1"/>
  <c r="C3189" i="8" a="1"/>
  <c r="C3189" i="8" s="1"/>
  <c r="E3188" i="8" a="1"/>
  <c r="E3188" i="8" s="1"/>
  <c r="D3188" i="8" a="1"/>
  <c r="D3188" i="8" s="1"/>
  <c r="C3188" i="8" a="1"/>
  <c r="C3188" i="8" s="1"/>
  <c r="E3187" i="8" a="1"/>
  <c r="E3187" i="8" s="1"/>
  <c r="D3187" i="8" a="1"/>
  <c r="D3187" i="8" s="1"/>
  <c r="C3187" i="8" a="1"/>
  <c r="C3187" i="8" s="1"/>
  <c r="E3186" i="8" a="1"/>
  <c r="E3186" i="8" s="1"/>
  <c r="D3186" i="8" a="1"/>
  <c r="D3186" i="8" s="1"/>
  <c r="C3186" i="8" a="1"/>
  <c r="C3186" i="8" s="1"/>
  <c r="E3185" i="8" a="1"/>
  <c r="E3185" i="8" s="1"/>
  <c r="D3185" i="8" a="1"/>
  <c r="D3185" i="8" s="1"/>
  <c r="C3185" i="8" a="1"/>
  <c r="C3185" i="8" s="1"/>
  <c r="E3184" i="8" a="1"/>
  <c r="E3184" i="8" s="1"/>
  <c r="D3184" i="8" a="1"/>
  <c r="D3184" i="8" s="1"/>
  <c r="C3184" i="8" a="1"/>
  <c r="C3184" i="8" s="1"/>
  <c r="E3183" i="8" a="1"/>
  <c r="E3183" i="8" s="1"/>
  <c r="D3183" i="8" a="1"/>
  <c r="D3183" i="8" s="1"/>
  <c r="C3183" i="8" a="1"/>
  <c r="C3183" i="8" s="1"/>
  <c r="E3182" i="8" a="1"/>
  <c r="E3182" i="8" s="1"/>
  <c r="D3182" i="8" a="1"/>
  <c r="D3182" i="8" s="1"/>
  <c r="C3182" i="8" a="1"/>
  <c r="C3182" i="8" s="1"/>
  <c r="E3181" i="8" a="1"/>
  <c r="E3181" i="8" s="1"/>
  <c r="D3181" i="8" a="1"/>
  <c r="D3181" i="8" s="1"/>
  <c r="C3181" i="8" a="1"/>
  <c r="C3181" i="8" s="1"/>
  <c r="E3180" i="8" a="1"/>
  <c r="E3180" i="8" s="1"/>
  <c r="D3180" i="8" a="1"/>
  <c r="D3180" i="8" s="1"/>
  <c r="C3180" i="8" a="1"/>
  <c r="C3180" i="8" s="1"/>
  <c r="E3179" i="8" a="1"/>
  <c r="E3179" i="8" s="1"/>
  <c r="D3179" i="8" a="1"/>
  <c r="D3179" i="8" s="1"/>
  <c r="C3179" i="8" a="1"/>
  <c r="C3179" i="8" s="1"/>
  <c r="E3178" i="8" a="1"/>
  <c r="E3178" i="8" s="1"/>
  <c r="D3178" i="8" a="1"/>
  <c r="D3178" i="8" s="1"/>
  <c r="C3178" i="8" a="1"/>
  <c r="C3178" i="8" s="1"/>
  <c r="E3177" i="8" a="1"/>
  <c r="E3177" i="8" s="1"/>
  <c r="D3177" i="8" a="1"/>
  <c r="D3177" i="8" s="1"/>
  <c r="C3177" i="8" a="1"/>
  <c r="C3177" i="8" s="1"/>
  <c r="E3176" i="8" a="1"/>
  <c r="E3176" i="8" s="1"/>
  <c r="D3176" i="8" a="1"/>
  <c r="D3176" i="8" s="1"/>
  <c r="C3176" i="8" a="1"/>
  <c r="C3176" i="8" s="1"/>
  <c r="E3175" i="8" a="1"/>
  <c r="E3175" i="8" s="1"/>
  <c r="D3175" i="8" a="1"/>
  <c r="D3175" i="8" s="1"/>
  <c r="C3175" i="8" a="1"/>
  <c r="C3175" i="8" s="1"/>
  <c r="E3174" i="8" a="1"/>
  <c r="E3174" i="8" s="1"/>
  <c r="D3174" i="8" a="1"/>
  <c r="D3174" i="8" s="1"/>
  <c r="C3174" i="8" a="1"/>
  <c r="C3174" i="8" s="1"/>
  <c r="E3173" i="8" a="1"/>
  <c r="E3173" i="8" s="1"/>
  <c r="D3173" i="8" a="1"/>
  <c r="D3173" i="8" s="1"/>
  <c r="C3173" i="8" a="1"/>
  <c r="C3173" i="8" s="1"/>
  <c r="E3172" i="8" a="1"/>
  <c r="E3172" i="8" s="1"/>
  <c r="D3172" i="8" a="1"/>
  <c r="D3172" i="8" s="1"/>
  <c r="C3172" i="8" a="1"/>
  <c r="C3172" i="8" s="1"/>
  <c r="E3171" i="8" a="1"/>
  <c r="E3171" i="8" s="1"/>
  <c r="D3171" i="8" a="1"/>
  <c r="D3171" i="8" s="1"/>
  <c r="C3171" i="8" a="1"/>
  <c r="C3171" i="8" s="1"/>
  <c r="E3170" i="8" a="1"/>
  <c r="E3170" i="8" s="1"/>
  <c r="D3170" i="8" a="1"/>
  <c r="D3170" i="8" s="1"/>
  <c r="C3170" i="8" a="1"/>
  <c r="C3170" i="8" s="1"/>
  <c r="E3169" i="8" a="1"/>
  <c r="E3169" i="8" s="1"/>
  <c r="D3169" i="8" a="1"/>
  <c r="D3169" i="8" s="1"/>
  <c r="C3169" i="8" a="1"/>
  <c r="C3169" i="8" s="1"/>
  <c r="E3168" i="8" a="1"/>
  <c r="E3168" i="8" s="1"/>
  <c r="D3168" i="8" a="1"/>
  <c r="D3168" i="8" s="1"/>
  <c r="C3168" i="8" a="1"/>
  <c r="C3168" i="8" s="1"/>
  <c r="E3167" i="8" a="1"/>
  <c r="E3167" i="8" s="1"/>
  <c r="D3167" i="8" a="1"/>
  <c r="D3167" i="8" s="1"/>
  <c r="C3167" i="8" a="1"/>
  <c r="C3167" i="8" s="1"/>
  <c r="E3166" i="8" a="1"/>
  <c r="E3166" i="8" s="1"/>
  <c r="D3166" i="8" a="1"/>
  <c r="D3166" i="8" s="1"/>
  <c r="C3166" i="8" a="1"/>
  <c r="C3166" i="8" s="1"/>
  <c r="E3165" i="8" a="1"/>
  <c r="E3165" i="8" s="1"/>
  <c r="D3165" i="8" a="1"/>
  <c r="D3165" i="8" s="1"/>
  <c r="C3165" i="8" a="1"/>
  <c r="C3165" i="8" s="1"/>
  <c r="E3164" i="8" a="1"/>
  <c r="E3164" i="8" s="1"/>
  <c r="D3164" i="8" a="1"/>
  <c r="D3164" i="8" s="1"/>
  <c r="C3164" i="8" a="1"/>
  <c r="C3164" i="8" s="1"/>
  <c r="E3163" i="8" a="1"/>
  <c r="E3163" i="8" s="1"/>
  <c r="D3163" i="8" a="1"/>
  <c r="D3163" i="8" s="1"/>
  <c r="C3163" i="8" a="1"/>
  <c r="C3163" i="8" s="1"/>
  <c r="E3162" i="8" a="1"/>
  <c r="E3162" i="8" s="1"/>
  <c r="D3162" i="8" a="1"/>
  <c r="D3162" i="8" s="1"/>
  <c r="C3162" i="8" a="1"/>
  <c r="C3162" i="8" s="1"/>
  <c r="E3161" i="8" a="1"/>
  <c r="E3161" i="8" s="1"/>
  <c r="D3161" i="8" a="1"/>
  <c r="D3161" i="8" s="1"/>
  <c r="C3161" i="8" a="1"/>
  <c r="C3161" i="8" s="1"/>
  <c r="E3160" i="8" a="1"/>
  <c r="E3160" i="8" s="1"/>
  <c r="D3160" i="8" a="1"/>
  <c r="D3160" i="8" s="1"/>
  <c r="C3160" i="8" a="1"/>
  <c r="C3160" i="8" s="1"/>
  <c r="E3159" i="8" a="1"/>
  <c r="E3159" i="8" s="1"/>
  <c r="D3159" i="8" a="1"/>
  <c r="D3159" i="8" s="1"/>
  <c r="C3159" i="8" a="1"/>
  <c r="C3159" i="8" s="1"/>
  <c r="E3158" i="8" a="1"/>
  <c r="E3158" i="8" s="1"/>
  <c r="D3158" i="8" a="1"/>
  <c r="D3158" i="8" s="1"/>
  <c r="C3158" i="8" a="1"/>
  <c r="C3158" i="8" s="1"/>
  <c r="E3157" i="8" a="1"/>
  <c r="E3157" i="8" s="1"/>
  <c r="D3157" i="8" a="1"/>
  <c r="D3157" i="8" s="1"/>
  <c r="C3157" i="8" a="1"/>
  <c r="C3157" i="8" s="1"/>
  <c r="E3156" i="8" a="1"/>
  <c r="E3156" i="8" s="1"/>
  <c r="D3156" i="8" a="1"/>
  <c r="D3156" i="8" s="1"/>
  <c r="C3156" i="8" a="1"/>
  <c r="C3156" i="8" s="1"/>
  <c r="E3155" i="8" a="1"/>
  <c r="E3155" i="8" s="1"/>
  <c r="D3155" i="8" a="1"/>
  <c r="D3155" i="8" s="1"/>
  <c r="C3155" i="8" a="1"/>
  <c r="C3155" i="8" s="1"/>
  <c r="E3154" i="8" a="1"/>
  <c r="E3154" i="8" s="1"/>
  <c r="D3154" i="8" a="1"/>
  <c r="D3154" i="8" s="1"/>
  <c r="C3154" i="8" a="1"/>
  <c r="C3154" i="8" s="1"/>
  <c r="E3153" i="8" a="1"/>
  <c r="E3153" i="8" s="1"/>
  <c r="D3153" i="8" a="1"/>
  <c r="D3153" i="8" s="1"/>
  <c r="C3153" i="8" a="1"/>
  <c r="C3153" i="8" s="1"/>
  <c r="E3152" i="8" a="1"/>
  <c r="E3152" i="8" s="1"/>
  <c r="D3152" i="8" a="1"/>
  <c r="D3152" i="8" s="1"/>
  <c r="C3152" i="8" a="1"/>
  <c r="C3152" i="8" s="1"/>
  <c r="E3151" i="8" a="1"/>
  <c r="E3151" i="8" s="1"/>
  <c r="D3151" i="8" a="1"/>
  <c r="D3151" i="8" s="1"/>
  <c r="C3151" i="8" a="1"/>
  <c r="C3151" i="8" s="1"/>
  <c r="E3150" i="8" a="1"/>
  <c r="E3150" i="8" s="1"/>
  <c r="D3150" i="8" a="1"/>
  <c r="D3150" i="8" s="1"/>
  <c r="C3150" i="8" a="1"/>
  <c r="C3150" i="8" s="1"/>
  <c r="E3149" i="8" a="1"/>
  <c r="E3149" i="8" s="1"/>
  <c r="D3149" i="8" a="1"/>
  <c r="D3149" i="8" s="1"/>
  <c r="C3149" i="8" a="1"/>
  <c r="C3149" i="8" s="1"/>
  <c r="E3148" i="8" a="1"/>
  <c r="E3148" i="8" s="1"/>
  <c r="D3148" i="8" a="1"/>
  <c r="D3148" i="8" s="1"/>
  <c r="C3148" i="8" a="1"/>
  <c r="C3148" i="8" s="1"/>
  <c r="E3147" i="8" a="1"/>
  <c r="E3147" i="8" s="1"/>
  <c r="D3147" i="8" a="1"/>
  <c r="D3147" i="8" s="1"/>
  <c r="C3147" i="8" a="1"/>
  <c r="C3147" i="8" s="1"/>
  <c r="E3146" i="8" a="1"/>
  <c r="E3146" i="8" s="1"/>
  <c r="D3146" i="8" a="1"/>
  <c r="D3146" i="8" s="1"/>
  <c r="C3146" i="8" a="1"/>
  <c r="C3146" i="8" s="1"/>
  <c r="E3145" i="8" a="1"/>
  <c r="E3145" i="8" s="1"/>
  <c r="D3145" i="8" a="1"/>
  <c r="D3145" i="8" s="1"/>
  <c r="C3145" i="8" a="1"/>
  <c r="C3145" i="8" s="1"/>
  <c r="E3144" i="8" a="1"/>
  <c r="E3144" i="8" s="1"/>
  <c r="D3144" i="8" a="1"/>
  <c r="D3144" i="8" s="1"/>
  <c r="C3144" i="8" a="1"/>
  <c r="C3144" i="8" s="1"/>
  <c r="E3143" i="8" a="1"/>
  <c r="E3143" i="8" s="1"/>
  <c r="D3143" i="8" a="1"/>
  <c r="D3143" i="8" s="1"/>
  <c r="C3143" i="8" a="1"/>
  <c r="C3143" i="8" s="1"/>
  <c r="E3142" i="8" a="1"/>
  <c r="E3142" i="8" s="1"/>
  <c r="D3142" i="8" a="1"/>
  <c r="D3142" i="8" s="1"/>
  <c r="C3142" i="8" a="1"/>
  <c r="C3142" i="8" s="1"/>
  <c r="E3141" i="8" a="1"/>
  <c r="E3141" i="8" s="1"/>
  <c r="D3141" i="8" a="1"/>
  <c r="D3141" i="8" s="1"/>
  <c r="C3141" i="8" a="1"/>
  <c r="C3141" i="8" s="1"/>
  <c r="E3140" i="8" a="1"/>
  <c r="E3140" i="8" s="1"/>
  <c r="D3140" i="8" a="1"/>
  <c r="D3140" i="8" s="1"/>
  <c r="C3140" i="8" a="1"/>
  <c r="C3140" i="8" s="1"/>
  <c r="E3139" i="8" a="1"/>
  <c r="E3139" i="8" s="1"/>
  <c r="D3139" i="8" a="1"/>
  <c r="D3139" i="8" s="1"/>
  <c r="C3139" i="8" a="1"/>
  <c r="C3139" i="8" s="1"/>
  <c r="E3138" i="8" a="1"/>
  <c r="E3138" i="8" s="1"/>
  <c r="D3138" i="8" a="1"/>
  <c r="D3138" i="8" s="1"/>
  <c r="C3138" i="8" a="1"/>
  <c r="C3138" i="8" s="1"/>
  <c r="E3137" i="8" a="1"/>
  <c r="E3137" i="8" s="1"/>
  <c r="D3137" i="8" a="1"/>
  <c r="D3137" i="8" s="1"/>
  <c r="C3137" i="8" a="1"/>
  <c r="C3137" i="8" s="1"/>
  <c r="E3136" i="8" a="1"/>
  <c r="E3136" i="8" s="1"/>
  <c r="D3136" i="8" a="1"/>
  <c r="D3136" i="8" s="1"/>
  <c r="C3136" i="8" a="1"/>
  <c r="C3136" i="8" s="1"/>
  <c r="E3135" i="8" a="1"/>
  <c r="E3135" i="8" s="1"/>
  <c r="D3135" i="8" a="1"/>
  <c r="D3135" i="8" s="1"/>
  <c r="C3135" i="8" a="1"/>
  <c r="C3135" i="8" s="1"/>
  <c r="E3134" i="8" a="1"/>
  <c r="E3134" i="8" s="1"/>
  <c r="D3134" i="8" a="1"/>
  <c r="D3134" i="8" s="1"/>
  <c r="C3134" i="8" a="1"/>
  <c r="C3134" i="8" s="1"/>
  <c r="E3133" i="8" a="1"/>
  <c r="E3133" i="8" s="1"/>
  <c r="D3133" i="8" a="1"/>
  <c r="D3133" i="8" s="1"/>
  <c r="C3133" i="8" a="1"/>
  <c r="C3133" i="8" s="1"/>
  <c r="E3132" i="8" a="1"/>
  <c r="E3132" i="8" s="1"/>
  <c r="D3132" i="8" a="1"/>
  <c r="D3132" i="8" s="1"/>
  <c r="C3132" i="8" a="1"/>
  <c r="C3132" i="8" s="1"/>
  <c r="E3131" i="8" a="1"/>
  <c r="E3131" i="8" s="1"/>
  <c r="D3131" i="8" a="1"/>
  <c r="D3131" i="8" s="1"/>
  <c r="C3131" i="8" a="1"/>
  <c r="C3131" i="8" s="1"/>
  <c r="E3130" i="8" a="1"/>
  <c r="E3130" i="8" s="1"/>
  <c r="D3130" i="8" a="1"/>
  <c r="D3130" i="8" s="1"/>
  <c r="C3130" i="8" a="1"/>
  <c r="C3130" i="8" s="1"/>
  <c r="E3129" i="8" a="1"/>
  <c r="E3129" i="8" s="1"/>
  <c r="D3129" i="8" a="1"/>
  <c r="D3129" i="8" s="1"/>
  <c r="C3129" i="8" a="1"/>
  <c r="C3129" i="8" s="1"/>
  <c r="E3128" i="8" a="1"/>
  <c r="E3128" i="8" s="1"/>
  <c r="D3128" i="8" a="1"/>
  <c r="D3128" i="8" s="1"/>
  <c r="C3128" i="8" a="1"/>
  <c r="C3128" i="8" s="1"/>
  <c r="E3127" i="8" a="1"/>
  <c r="E3127" i="8" s="1"/>
  <c r="D3127" i="8" a="1"/>
  <c r="D3127" i="8" s="1"/>
  <c r="C3127" i="8" a="1"/>
  <c r="C3127" i="8" s="1"/>
  <c r="E3126" i="8" a="1"/>
  <c r="E3126" i="8" s="1"/>
  <c r="D3126" i="8" a="1"/>
  <c r="D3126" i="8" s="1"/>
  <c r="C3126" i="8" a="1"/>
  <c r="C3126" i="8" s="1"/>
  <c r="E3125" i="8" a="1"/>
  <c r="E3125" i="8" s="1"/>
  <c r="D3125" i="8" a="1"/>
  <c r="D3125" i="8" s="1"/>
  <c r="C3125" i="8" a="1"/>
  <c r="C3125" i="8" s="1"/>
  <c r="E3124" i="8" a="1"/>
  <c r="E3124" i="8" s="1"/>
  <c r="D3124" i="8" a="1"/>
  <c r="D3124" i="8" s="1"/>
  <c r="C3124" i="8" a="1"/>
  <c r="C3124" i="8" s="1"/>
  <c r="E3123" i="8" a="1"/>
  <c r="E3123" i="8" s="1"/>
  <c r="D3123" i="8" a="1"/>
  <c r="D3123" i="8" s="1"/>
  <c r="C3123" i="8" a="1"/>
  <c r="C3123" i="8" s="1"/>
  <c r="E3122" i="8" a="1"/>
  <c r="E3122" i="8" s="1"/>
  <c r="D3122" i="8" a="1"/>
  <c r="D3122" i="8" s="1"/>
  <c r="C3122" i="8" a="1"/>
  <c r="C3122" i="8" s="1"/>
  <c r="E3121" i="8" a="1"/>
  <c r="E3121" i="8" s="1"/>
  <c r="D3121" i="8" a="1"/>
  <c r="D3121" i="8" s="1"/>
  <c r="C3121" i="8" a="1"/>
  <c r="C3121" i="8" s="1"/>
  <c r="E3120" i="8" a="1"/>
  <c r="E3120" i="8" s="1"/>
  <c r="D3120" i="8" a="1"/>
  <c r="D3120" i="8" s="1"/>
  <c r="C3120" i="8" a="1"/>
  <c r="C3120" i="8" s="1"/>
  <c r="E3119" i="8" a="1"/>
  <c r="E3119" i="8" s="1"/>
  <c r="D3119" i="8" a="1"/>
  <c r="D3119" i="8" s="1"/>
  <c r="C3119" i="8" a="1"/>
  <c r="C3119" i="8" s="1"/>
  <c r="E3118" i="8" a="1"/>
  <c r="E3118" i="8" s="1"/>
  <c r="D3118" i="8" a="1"/>
  <c r="D3118" i="8" s="1"/>
  <c r="C3118" i="8" a="1"/>
  <c r="C3118" i="8" s="1"/>
  <c r="E3117" i="8" a="1"/>
  <c r="E3117" i="8" s="1"/>
  <c r="D3117" i="8" a="1"/>
  <c r="D3117" i="8" s="1"/>
  <c r="C3117" i="8" a="1"/>
  <c r="C3117" i="8" s="1"/>
  <c r="E3116" i="8" a="1"/>
  <c r="E3116" i="8" s="1"/>
  <c r="D3116" i="8" a="1"/>
  <c r="D3116" i="8" s="1"/>
  <c r="C3116" i="8" a="1"/>
  <c r="C3116" i="8" s="1"/>
  <c r="E3115" i="8" a="1"/>
  <c r="E3115" i="8" s="1"/>
  <c r="D3115" i="8" a="1"/>
  <c r="D3115" i="8" s="1"/>
  <c r="C3115" i="8" a="1"/>
  <c r="C3115" i="8" s="1"/>
  <c r="E3114" i="8" a="1"/>
  <c r="E3114" i="8" s="1"/>
  <c r="D3114" i="8" a="1"/>
  <c r="D3114" i="8" s="1"/>
  <c r="C3114" i="8" a="1"/>
  <c r="C3114" i="8" s="1"/>
  <c r="E3113" i="8" a="1"/>
  <c r="E3113" i="8" s="1"/>
  <c r="D3113" i="8" a="1"/>
  <c r="D3113" i="8" s="1"/>
  <c r="C3113" i="8" a="1"/>
  <c r="C3113" i="8" s="1"/>
  <c r="E3112" i="8" a="1"/>
  <c r="E3112" i="8" s="1"/>
  <c r="D3112" i="8" a="1"/>
  <c r="D3112" i="8" s="1"/>
  <c r="C3112" i="8" a="1"/>
  <c r="C3112" i="8" s="1"/>
  <c r="E3111" i="8" a="1"/>
  <c r="E3111" i="8" s="1"/>
  <c r="D3111" i="8" a="1"/>
  <c r="D3111" i="8" s="1"/>
  <c r="C3111" i="8" a="1"/>
  <c r="C3111" i="8" s="1"/>
  <c r="E3110" i="8" a="1"/>
  <c r="E3110" i="8" s="1"/>
  <c r="D3110" i="8" a="1"/>
  <c r="D3110" i="8" s="1"/>
  <c r="C3110" i="8" a="1"/>
  <c r="C3110" i="8" s="1"/>
  <c r="E3109" i="8" a="1"/>
  <c r="E3109" i="8" s="1"/>
  <c r="D3109" i="8" a="1"/>
  <c r="D3109" i="8" s="1"/>
  <c r="C3109" i="8" a="1"/>
  <c r="C3109" i="8" s="1"/>
  <c r="E3108" i="8" a="1"/>
  <c r="E3108" i="8" s="1"/>
  <c r="D3108" i="8" a="1"/>
  <c r="D3108" i="8" s="1"/>
  <c r="C3108" i="8" a="1"/>
  <c r="C3108" i="8" s="1"/>
  <c r="E3107" i="8" a="1"/>
  <c r="E3107" i="8" s="1"/>
  <c r="D3107" i="8" a="1"/>
  <c r="D3107" i="8" s="1"/>
  <c r="C3107" i="8" a="1"/>
  <c r="C3107" i="8" s="1"/>
  <c r="E3106" i="8" a="1"/>
  <c r="E3106" i="8" s="1"/>
  <c r="D3106" i="8" a="1"/>
  <c r="D3106" i="8" s="1"/>
  <c r="C3106" i="8" a="1"/>
  <c r="C3106" i="8" s="1"/>
  <c r="E3105" i="8" a="1"/>
  <c r="E3105" i="8" s="1"/>
  <c r="D3105" i="8" a="1"/>
  <c r="D3105" i="8" s="1"/>
  <c r="C3105" i="8" a="1"/>
  <c r="C3105" i="8" s="1"/>
  <c r="E3104" i="8" a="1"/>
  <c r="E3104" i="8" s="1"/>
  <c r="D3104" i="8" a="1"/>
  <c r="D3104" i="8" s="1"/>
  <c r="C3104" i="8" a="1"/>
  <c r="C3104" i="8" s="1"/>
  <c r="E3103" i="8" a="1"/>
  <c r="E3103" i="8" s="1"/>
  <c r="D3103" i="8" a="1"/>
  <c r="D3103" i="8" s="1"/>
  <c r="C3103" i="8" a="1"/>
  <c r="C3103" i="8" s="1"/>
  <c r="E3102" i="8" a="1"/>
  <c r="E3102" i="8" s="1"/>
  <c r="D3102" i="8" a="1"/>
  <c r="D3102" i="8" s="1"/>
  <c r="C3102" i="8" a="1"/>
  <c r="C3102" i="8" s="1"/>
  <c r="E3101" i="8" a="1"/>
  <c r="E3101" i="8" s="1"/>
  <c r="D3101" i="8" a="1"/>
  <c r="D3101" i="8" s="1"/>
  <c r="C3101" i="8" a="1"/>
  <c r="C3101" i="8" s="1"/>
  <c r="E3100" i="8" a="1"/>
  <c r="E3100" i="8" s="1"/>
  <c r="D3100" i="8" a="1"/>
  <c r="D3100" i="8" s="1"/>
  <c r="C3100" i="8" a="1"/>
  <c r="C3100" i="8" s="1"/>
  <c r="E3099" i="8" a="1"/>
  <c r="E3099" i="8" s="1"/>
  <c r="D3099" i="8" a="1"/>
  <c r="D3099" i="8" s="1"/>
  <c r="C3099" i="8" a="1"/>
  <c r="C3099" i="8" s="1"/>
  <c r="E3098" i="8" a="1"/>
  <c r="E3098" i="8" s="1"/>
  <c r="D3098" i="8" a="1"/>
  <c r="D3098" i="8" s="1"/>
  <c r="C3098" i="8" a="1"/>
  <c r="C3098" i="8" s="1"/>
  <c r="E3097" i="8" a="1"/>
  <c r="E3097" i="8" s="1"/>
  <c r="D3097" i="8" a="1"/>
  <c r="D3097" i="8" s="1"/>
  <c r="C3097" i="8" a="1"/>
  <c r="C3097" i="8" s="1"/>
  <c r="E3096" i="8" a="1"/>
  <c r="E3096" i="8" s="1"/>
  <c r="D3096" i="8" a="1"/>
  <c r="D3096" i="8" s="1"/>
  <c r="C3096" i="8" a="1"/>
  <c r="C3096" i="8" s="1"/>
  <c r="E3095" i="8" a="1"/>
  <c r="E3095" i="8" s="1"/>
  <c r="D3095" i="8" a="1"/>
  <c r="D3095" i="8" s="1"/>
  <c r="C3095" i="8" a="1"/>
  <c r="C3095" i="8" s="1"/>
  <c r="E3094" i="8" a="1"/>
  <c r="E3094" i="8" s="1"/>
  <c r="D3094" i="8" a="1"/>
  <c r="D3094" i="8" s="1"/>
  <c r="C3094" i="8" a="1"/>
  <c r="C3094" i="8" s="1"/>
  <c r="E3093" i="8" a="1"/>
  <c r="E3093" i="8" s="1"/>
  <c r="D3093" i="8" a="1"/>
  <c r="D3093" i="8" s="1"/>
  <c r="C3093" i="8" a="1"/>
  <c r="C3093" i="8" s="1"/>
  <c r="E3092" i="8" a="1"/>
  <c r="E3092" i="8" s="1"/>
  <c r="D3092" i="8" a="1"/>
  <c r="D3092" i="8" s="1"/>
  <c r="C3092" i="8" a="1"/>
  <c r="C3092" i="8" s="1"/>
  <c r="E3091" i="8" a="1"/>
  <c r="E3091" i="8" s="1"/>
  <c r="D3091" i="8" a="1"/>
  <c r="D3091" i="8" s="1"/>
  <c r="C3091" i="8" a="1"/>
  <c r="C3091" i="8" s="1"/>
  <c r="E3090" i="8" a="1"/>
  <c r="E3090" i="8" s="1"/>
  <c r="D3090" i="8" a="1"/>
  <c r="D3090" i="8" s="1"/>
  <c r="C3090" i="8" a="1"/>
  <c r="C3090" i="8" s="1"/>
  <c r="E3089" i="8" a="1"/>
  <c r="E3089" i="8" s="1"/>
  <c r="D3089" i="8" a="1"/>
  <c r="D3089" i="8" s="1"/>
  <c r="C3089" i="8" a="1"/>
  <c r="C3089" i="8" s="1"/>
  <c r="E3088" i="8" a="1"/>
  <c r="E3088" i="8" s="1"/>
  <c r="D3088" i="8" a="1"/>
  <c r="D3088" i="8" s="1"/>
  <c r="C3088" i="8" a="1"/>
  <c r="C3088" i="8" s="1"/>
  <c r="E3087" i="8" a="1"/>
  <c r="E3087" i="8" s="1"/>
  <c r="D3087" i="8" a="1"/>
  <c r="D3087" i="8" s="1"/>
  <c r="C3087" i="8" a="1"/>
  <c r="C3087" i="8" s="1"/>
  <c r="E3086" i="8" a="1"/>
  <c r="E3086" i="8" s="1"/>
  <c r="D3086" i="8" a="1"/>
  <c r="D3086" i="8" s="1"/>
  <c r="C3086" i="8" a="1"/>
  <c r="C3086" i="8" s="1"/>
  <c r="E3085" i="8" a="1"/>
  <c r="E3085" i="8" s="1"/>
  <c r="D3085" i="8" a="1"/>
  <c r="D3085" i="8" s="1"/>
  <c r="C3085" i="8" a="1"/>
  <c r="C3085" i="8" s="1"/>
  <c r="E3084" i="8" a="1"/>
  <c r="E3084" i="8" s="1"/>
  <c r="D3084" i="8" a="1"/>
  <c r="D3084" i="8" s="1"/>
  <c r="C3084" i="8" a="1"/>
  <c r="C3084" i="8" s="1"/>
  <c r="E3083" i="8" a="1"/>
  <c r="E3083" i="8" s="1"/>
  <c r="D3083" i="8" a="1"/>
  <c r="D3083" i="8" s="1"/>
  <c r="C3083" i="8" a="1"/>
  <c r="C3083" i="8" s="1"/>
  <c r="E3082" i="8" a="1"/>
  <c r="E3082" i="8" s="1"/>
  <c r="D3082" i="8" a="1"/>
  <c r="D3082" i="8" s="1"/>
  <c r="C3082" i="8" a="1"/>
  <c r="C3082" i="8" s="1"/>
  <c r="E3081" i="8" a="1"/>
  <c r="E3081" i="8" s="1"/>
  <c r="D3081" i="8" a="1"/>
  <c r="D3081" i="8" s="1"/>
  <c r="C3081" i="8" a="1"/>
  <c r="C3081" i="8" s="1"/>
  <c r="E3080" i="8" a="1"/>
  <c r="E3080" i="8" s="1"/>
  <c r="D3080" i="8" a="1"/>
  <c r="D3080" i="8" s="1"/>
  <c r="C3080" i="8" a="1"/>
  <c r="C3080" i="8" s="1"/>
  <c r="E3079" i="8" a="1"/>
  <c r="E3079" i="8" s="1"/>
  <c r="D3079" i="8" a="1"/>
  <c r="D3079" i="8" s="1"/>
  <c r="C3079" i="8" a="1"/>
  <c r="C3079" i="8" s="1"/>
  <c r="E3078" i="8" a="1"/>
  <c r="E3078" i="8" s="1"/>
  <c r="D3078" i="8" a="1"/>
  <c r="D3078" i="8" s="1"/>
  <c r="C3078" i="8" a="1"/>
  <c r="C3078" i="8" s="1"/>
  <c r="E3077" i="8" a="1"/>
  <c r="E3077" i="8" s="1"/>
  <c r="D3077" i="8" a="1"/>
  <c r="D3077" i="8" s="1"/>
  <c r="C3077" i="8" a="1"/>
  <c r="C3077" i="8" s="1"/>
  <c r="E3076" i="8" a="1"/>
  <c r="E3076" i="8" s="1"/>
  <c r="D3076" i="8" a="1"/>
  <c r="D3076" i="8" s="1"/>
  <c r="C3076" i="8" a="1"/>
  <c r="C3076" i="8" s="1"/>
  <c r="E3075" i="8" a="1"/>
  <c r="E3075" i="8" s="1"/>
  <c r="D3075" i="8" a="1"/>
  <c r="D3075" i="8" s="1"/>
  <c r="C3075" i="8" a="1"/>
  <c r="C3075" i="8" s="1"/>
  <c r="E3074" i="8" a="1"/>
  <c r="E3074" i="8" s="1"/>
  <c r="D3074" i="8" a="1"/>
  <c r="D3074" i="8" s="1"/>
  <c r="C3074" i="8" a="1"/>
  <c r="C3074" i="8" s="1"/>
  <c r="E3073" i="8" a="1"/>
  <c r="E3073" i="8" s="1"/>
  <c r="D3073" i="8" a="1"/>
  <c r="D3073" i="8" s="1"/>
  <c r="C3073" i="8" a="1"/>
  <c r="C3073" i="8" s="1"/>
  <c r="E3072" i="8" a="1"/>
  <c r="E3072" i="8" s="1"/>
  <c r="D3072" i="8" a="1"/>
  <c r="D3072" i="8" s="1"/>
  <c r="C3072" i="8" a="1"/>
  <c r="C3072" i="8" s="1"/>
  <c r="E3071" i="8" a="1"/>
  <c r="E3071" i="8" s="1"/>
  <c r="D3071" i="8" a="1"/>
  <c r="D3071" i="8" s="1"/>
  <c r="C3071" i="8" a="1"/>
  <c r="C3071" i="8" s="1"/>
  <c r="E3070" i="8" a="1"/>
  <c r="E3070" i="8" s="1"/>
  <c r="D3070" i="8" a="1"/>
  <c r="D3070" i="8" s="1"/>
  <c r="C3070" i="8" a="1"/>
  <c r="C3070" i="8" s="1"/>
  <c r="E3069" i="8" a="1"/>
  <c r="E3069" i="8" s="1"/>
  <c r="D3069" i="8" a="1"/>
  <c r="D3069" i="8" s="1"/>
  <c r="C3069" i="8" a="1"/>
  <c r="C3069" i="8" s="1"/>
  <c r="E3068" i="8" a="1"/>
  <c r="E3068" i="8" s="1"/>
  <c r="D3068" i="8" a="1"/>
  <c r="D3068" i="8" s="1"/>
  <c r="C3068" i="8" a="1"/>
  <c r="C3068" i="8" s="1"/>
  <c r="E3067" i="8" a="1"/>
  <c r="E3067" i="8" s="1"/>
  <c r="D3067" i="8" a="1"/>
  <c r="D3067" i="8" s="1"/>
  <c r="C3067" i="8" a="1"/>
  <c r="C3067" i="8" s="1"/>
  <c r="E3066" i="8" a="1"/>
  <c r="E3066" i="8" s="1"/>
  <c r="D3066" i="8" a="1"/>
  <c r="D3066" i="8" s="1"/>
  <c r="C3066" i="8" a="1"/>
  <c r="C3066" i="8" s="1"/>
  <c r="E3065" i="8" a="1"/>
  <c r="E3065" i="8" s="1"/>
  <c r="D3065" i="8" a="1"/>
  <c r="D3065" i="8" s="1"/>
  <c r="C3065" i="8" a="1"/>
  <c r="C3065" i="8" s="1"/>
  <c r="E3064" i="8" a="1"/>
  <c r="E3064" i="8" s="1"/>
  <c r="D3064" i="8" a="1"/>
  <c r="D3064" i="8" s="1"/>
  <c r="C3064" i="8" a="1"/>
  <c r="C3064" i="8" s="1"/>
  <c r="E3063" i="8" a="1"/>
  <c r="E3063" i="8" s="1"/>
  <c r="D3063" i="8" a="1"/>
  <c r="D3063" i="8" s="1"/>
  <c r="C3063" i="8" a="1"/>
  <c r="C3063" i="8" s="1"/>
  <c r="E3062" i="8" a="1"/>
  <c r="E3062" i="8" s="1"/>
  <c r="D3062" i="8" a="1"/>
  <c r="D3062" i="8" s="1"/>
  <c r="C3062" i="8" a="1"/>
  <c r="C3062" i="8" s="1"/>
  <c r="E3061" i="8" a="1"/>
  <c r="E3061" i="8" s="1"/>
  <c r="D3061" i="8" a="1"/>
  <c r="D3061" i="8" s="1"/>
  <c r="C3061" i="8" a="1"/>
  <c r="C3061" i="8" s="1"/>
  <c r="E3060" i="8" a="1"/>
  <c r="E3060" i="8" s="1"/>
  <c r="D3060" i="8" a="1"/>
  <c r="D3060" i="8" s="1"/>
  <c r="C3060" i="8" a="1"/>
  <c r="C3060" i="8" s="1"/>
  <c r="E3059" i="8" a="1"/>
  <c r="E3059" i="8" s="1"/>
  <c r="D3059" i="8" a="1"/>
  <c r="D3059" i="8" s="1"/>
  <c r="C3059" i="8" a="1"/>
  <c r="C3059" i="8" s="1"/>
  <c r="E3058" i="8" a="1"/>
  <c r="E3058" i="8" s="1"/>
  <c r="D3058" i="8" a="1"/>
  <c r="D3058" i="8" s="1"/>
  <c r="C3058" i="8" a="1"/>
  <c r="C3058" i="8" s="1"/>
  <c r="E3057" i="8" a="1"/>
  <c r="E3057" i="8" s="1"/>
  <c r="D3057" i="8" a="1"/>
  <c r="D3057" i="8" s="1"/>
  <c r="C3057" i="8" a="1"/>
  <c r="C3057" i="8" s="1"/>
  <c r="E3056" i="8" a="1"/>
  <c r="E3056" i="8" s="1"/>
  <c r="D3056" i="8" a="1"/>
  <c r="D3056" i="8" s="1"/>
  <c r="C3056" i="8" a="1"/>
  <c r="C3056" i="8" s="1"/>
  <c r="E3055" i="8" a="1"/>
  <c r="E3055" i="8" s="1"/>
  <c r="D3055" i="8" a="1"/>
  <c r="D3055" i="8" s="1"/>
  <c r="C3055" i="8" a="1"/>
  <c r="C3055" i="8" s="1"/>
  <c r="E3054" i="8" a="1"/>
  <c r="E3054" i="8" s="1"/>
  <c r="D3054" i="8" a="1"/>
  <c r="D3054" i="8" s="1"/>
  <c r="C3054" i="8" a="1"/>
  <c r="C3054" i="8" s="1"/>
  <c r="E3053" i="8" a="1"/>
  <c r="E3053" i="8" s="1"/>
  <c r="D3053" i="8" a="1"/>
  <c r="D3053" i="8" s="1"/>
  <c r="C3053" i="8" a="1"/>
  <c r="C3053" i="8" s="1"/>
  <c r="E3052" i="8" a="1"/>
  <c r="E3052" i="8" s="1"/>
  <c r="D3052" i="8" a="1"/>
  <c r="D3052" i="8" s="1"/>
  <c r="C3052" i="8" a="1"/>
  <c r="C3052" i="8" s="1"/>
  <c r="E3051" i="8" a="1"/>
  <c r="E3051" i="8" s="1"/>
  <c r="D3051" i="8" a="1"/>
  <c r="D3051" i="8" s="1"/>
  <c r="C3051" i="8" a="1"/>
  <c r="C3051" i="8" s="1"/>
  <c r="E3050" i="8" a="1"/>
  <c r="E3050" i="8" s="1"/>
  <c r="D3050" i="8" a="1"/>
  <c r="D3050" i="8" s="1"/>
  <c r="C3050" i="8" a="1"/>
  <c r="C3050" i="8" s="1"/>
  <c r="E3049" i="8" a="1"/>
  <c r="E3049" i="8" s="1"/>
  <c r="D3049" i="8" a="1"/>
  <c r="D3049" i="8" s="1"/>
  <c r="C3049" i="8" a="1"/>
  <c r="C3049" i="8" s="1"/>
  <c r="E3048" i="8" a="1"/>
  <c r="E3048" i="8" s="1"/>
  <c r="D3048" i="8" a="1"/>
  <c r="D3048" i="8" s="1"/>
  <c r="C3048" i="8" a="1"/>
  <c r="C3048" i="8" s="1"/>
  <c r="E3047" i="8" a="1"/>
  <c r="E3047" i="8" s="1"/>
  <c r="D3047" i="8" a="1"/>
  <c r="D3047" i="8" s="1"/>
  <c r="C3047" i="8" a="1"/>
  <c r="C3047" i="8" s="1"/>
  <c r="E3046" i="8" a="1"/>
  <c r="E3046" i="8" s="1"/>
  <c r="D3046" i="8" a="1"/>
  <c r="D3046" i="8" s="1"/>
  <c r="C3046" i="8" a="1"/>
  <c r="C3046" i="8" s="1"/>
  <c r="E3045" i="8" a="1"/>
  <c r="E3045" i="8" s="1"/>
  <c r="D3045" i="8" a="1"/>
  <c r="D3045" i="8" s="1"/>
  <c r="C3045" i="8" a="1"/>
  <c r="C3045" i="8" s="1"/>
  <c r="E3044" i="8" a="1"/>
  <c r="E3044" i="8" s="1"/>
  <c r="D3044" i="8" a="1"/>
  <c r="D3044" i="8" s="1"/>
  <c r="C3044" i="8" a="1"/>
  <c r="C3044" i="8" s="1"/>
  <c r="E3043" i="8" a="1"/>
  <c r="E3043" i="8" s="1"/>
  <c r="D3043" i="8" a="1"/>
  <c r="D3043" i="8" s="1"/>
  <c r="C3043" i="8" a="1"/>
  <c r="C3043" i="8" s="1"/>
  <c r="E3042" i="8" a="1"/>
  <c r="E3042" i="8" s="1"/>
  <c r="D3042" i="8" a="1"/>
  <c r="D3042" i="8" s="1"/>
  <c r="C3042" i="8" a="1"/>
  <c r="C3042" i="8" s="1"/>
  <c r="E3041" i="8" a="1"/>
  <c r="E3041" i="8" s="1"/>
  <c r="D3041" i="8" a="1"/>
  <c r="D3041" i="8" s="1"/>
  <c r="C3041" i="8" a="1"/>
  <c r="C3041" i="8" s="1"/>
  <c r="E3040" i="8" a="1"/>
  <c r="E3040" i="8" s="1"/>
  <c r="D3040" i="8" a="1"/>
  <c r="D3040" i="8" s="1"/>
  <c r="C3040" i="8" a="1"/>
  <c r="C3040" i="8" s="1"/>
  <c r="E3039" i="8" a="1"/>
  <c r="E3039" i="8" s="1"/>
  <c r="D3039" i="8" a="1"/>
  <c r="D3039" i="8" s="1"/>
  <c r="C3039" i="8" a="1"/>
  <c r="C3039" i="8" s="1"/>
  <c r="E3038" i="8" a="1"/>
  <c r="E3038" i="8" s="1"/>
  <c r="D3038" i="8" a="1"/>
  <c r="D3038" i="8" s="1"/>
  <c r="C3038" i="8" a="1"/>
  <c r="C3038" i="8" s="1"/>
  <c r="E3037" i="8" a="1"/>
  <c r="E3037" i="8" s="1"/>
  <c r="D3037" i="8" a="1"/>
  <c r="D3037" i="8" s="1"/>
  <c r="C3037" i="8" a="1"/>
  <c r="C3037" i="8" s="1"/>
  <c r="E3036" i="8" a="1"/>
  <c r="E3036" i="8" s="1"/>
  <c r="D3036" i="8" a="1"/>
  <c r="D3036" i="8" s="1"/>
  <c r="C3036" i="8" a="1"/>
  <c r="C3036" i="8" s="1"/>
  <c r="E3035" i="8" a="1"/>
  <c r="E3035" i="8" s="1"/>
  <c r="D3035" i="8" a="1"/>
  <c r="D3035" i="8" s="1"/>
  <c r="C3035" i="8" a="1"/>
  <c r="C3035" i="8" s="1"/>
  <c r="E3034" i="8" a="1"/>
  <c r="E3034" i="8" s="1"/>
  <c r="D3034" i="8" a="1"/>
  <c r="D3034" i="8" s="1"/>
  <c r="C3034" i="8" a="1"/>
  <c r="C3034" i="8" s="1"/>
  <c r="E3033" i="8" a="1"/>
  <c r="E3033" i="8" s="1"/>
  <c r="D3033" i="8" a="1"/>
  <c r="D3033" i="8" s="1"/>
  <c r="C3033" i="8" a="1"/>
  <c r="C3033" i="8" s="1"/>
  <c r="E3032" i="8" a="1"/>
  <c r="E3032" i="8" s="1"/>
  <c r="D3032" i="8" a="1"/>
  <c r="D3032" i="8" s="1"/>
  <c r="C3032" i="8" a="1"/>
  <c r="C3032" i="8" s="1"/>
  <c r="E3031" i="8" a="1"/>
  <c r="E3031" i="8" s="1"/>
  <c r="D3031" i="8" a="1"/>
  <c r="D3031" i="8" s="1"/>
  <c r="C3031" i="8" a="1"/>
  <c r="C3031" i="8" s="1"/>
  <c r="E3030" i="8" a="1"/>
  <c r="E3030" i="8" s="1"/>
  <c r="D3030" i="8" a="1"/>
  <c r="D3030" i="8" s="1"/>
  <c r="C3030" i="8" a="1"/>
  <c r="C3030" i="8" s="1"/>
  <c r="E3029" i="8" a="1"/>
  <c r="E3029" i="8" s="1"/>
  <c r="D3029" i="8" a="1"/>
  <c r="D3029" i="8" s="1"/>
  <c r="C3029" i="8" a="1"/>
  <c r="C3029" i="8" s="1"/>
  <c r="E3028" i="8" a="1"/>
  <c r="E3028" i="8" s="1"/>
  <c r="D3028" i="8" a="1"/>
  <c r="D3028" i="8" s="1"/>
  <c r="C3028" i="8" a="1"/>
  <c r="C3028" i="8" s="1"/>
  <c r="E3027" i="8" a="1"/>
  <c r="E3027" i="8" s="1"/>
  <c r="D3027" i="8" a="1"/>
  <c r="D3027" i="8" s="1"/>
  <c r="C3027" i="8" a="1"/>
  <c r="C3027" i="8" s="1"/>
  <c r="E3026" i="8" a="1"/>
  <c r="E3026" i="8" s="1"/>
  <c r="D3026" i="8" a="1"/>
  <c r="D3026" i="8" s="1"/>
  <c r="C3026" i="8" a="1"/>
  <c r="C3026" i="8" s="1"/>
  <c r="E3025" i="8" a="1"/>
  <c r="E3025" i="8" s="1"/>
  <c r="D3025" i="8" a="1"/>
  <c r="D3025" i="8" s="1"/>
  <c r="C3025" i="8" a="1"/>
  <c r="C3025" i="8" s="1"/>
  <c r="E3024" i="8" a="1"/>
  <c r="E3024" i="8" s="1"/>
  <c r="D3024" i="8" a="1"/>
  <c r="D3024" i="8" s="1"/>
  <c r="C3024" i="8" a="1"/>
  <c r="C3024" i="8" s="1"/>
  <c r="E3023" i="8" a="1"/>
  <c r="E3023" i="8" s="1"/>
  <c r="D3023" i="8" a="1"/>
  <c r="D3023" i="8" s="1"/>
  <c r="C3023" i="8" a="1"/>
  <c r="C3023" i="8" s="1"/>
  <c r="E3022" i="8" a="1"/>
  <c r="E3022" i="8" s="1"/>
  <c r="D3022" i="8" a="1"/>
  <c r="D3022" i="8" s="1"/>
  <c r="C3022" i="8" a="1"/>
  <c r="C3022" i="8" s="1"/>
  <c r="E3021" i="8" a="1"/>
  <c r="E3021" i="8" s="1"/>
  <c r="D3021" i="8" a="1"/>
  <c r="D3021" i="8" s="1"/>
  <c r="C3021" i="8" a="1"/>
  <c r="C3021" i="8" s="1"/>
  <c r="E3020" i="8" a="1"/>
  <c r="E3020" i="8" s="1"/>
  <c r="D3020" i="8" a="1"/>
  <c r="D3020" i="8" s="1"/>
  <c r="C3020" i="8" a="1"/>
  <c r="C3020" i="8" s="1"/>
  <c r="E3019" i="8" a="1"/>
  <c r="E3019" i="8" s="1"/>
  <c r="D3019" i="8" a="1"/>
  <c r="D3019" i="8" s="1"/>
  <c r="C3019" i="8" a="1"/>
  <c r="C3019" i="8" s="1"/>
  <c r="E3018" i="8" a="1"/>
  <c r="E3018" i="8" s="1"/>
  <c r="D3018" i="8" a="1"/>
  <c r="D3018" i="8" s="1"/>
  <c r="C3018" i="8" a="1"/>
  <c r="C3018" i="8" s="1"/>
  <c r="E3017" i="8" a="1"/>
  <c r="E3017" i="8" s="1"/>
  <c r="D3017" i="8" a="1"/>
  <c r="D3017" i="8" s="1"/>
  <c r="C3017" i="8" a="1"/>
  <c r="C3017" i="8" s="1"/>
  <c r="E3016" i="8" a="1"/>
  <c r="E3016" i="8" s="1"/>
  <c r="D3016" i="8" a="1"/>
  <c r="D3016" i="8" s="1"/>
  <c r="C3016" i="8" a="1"/>
  <c r="C3016" i="8" s="1"/>
  <c r="E3015" i="8" a="1"/>
  <c r="E3015" i="8" s="1"/>
  <c r="D3015" i="8" a="1"/>
  <c r="D3015" i="8" s="1"/>
  <c r="C3015" i="8" a="1"/>
  <c r="C3015" i="8" s="1"/>
  <c r="E3014" i="8" a="1"/>
  <c r="E3014" i="8" s="1"/>
  <c r="D3014" i="8" a="1"/>
  <c r="D3014" i="8" s="1"/>
  <c r="C3014" i="8" a="1"/>
  <c r="C3014" i="8" s="1"/>
  <c r="E3013" i="8" a="1"/>
  <c r="E3013" i="8" s="1"/>
  <c r="D3013" i="8" a="1"/>
  <c r="D3013" i="8" s="1"/>
  <c r="C3013" i="8" a="1"/>
  <c r="C3013" i="8" s="1"/>
  <c r="E3012" i="8" a="1"/>
  <c r="E3012" i="8" s="1"/>
  <c r="D3012" i="8" a="1"/>
  <c r="D3012" i="8" s="1"/>
  <c r="C3012" i="8" a="1"/>
  <c r="C3012" i="8" s="1"/>
  <c r="E3011" i="8" a="1"/>
  <c r="E3011" i="8" s="1"/>
  <c r="D3011" i="8" a="1"/>
  <c r="D3011" i="8" s="1"/>
  <c r="C3011" i="8" a="1"/>
  <c r="C3011" i="8" s="1"/>
  <c r="E3010" i="8" a="1"/>
  <c r="E3010" i="8" s="1"/>
  <c r="D3010" i="8" a="1"/>
  <c r="D3010" i="8" s="1"/>
  <c r="C3010" i="8" a="1"/>
  <c r="C3010" i="8" s="1"/>
  <c r="E3009" i="8" a="1"/>
  <c r="E3009" i="8" s="1"/>
  <c r="D3009" i="8" a="1"/>
  <c r="D3009" i="8" s="1"/>
  <c r="C3009" i="8" a="1"/>
  <c r="C3009" i="8" s="1"/>
  <c r="E3008" i="8" a="1"/>
  <c r="E3008" i="8" s="1"/>
  <c r="D3008" i="8" a="1"/>
  <c r="D3008" i="8" s="1"/>
  <c r="C3008" i="8" a="1"/>
  <c r="C3008" i="8" s="1"/>
  <c r="E3007" i="8" a="1"/>
  <c r="E3007" i="8" s="1"/>
  <c r="D3007" i="8" a="1"/>
  <c r="D3007" i="8" s="1"/>
  <c r="C3007" i="8" a="1"/>
  <c r="C3007" i="8" s="1"/>
  <c r="E3006" i="8" a="1"/>
  <c r="E3006" i="8" s="1"/>
  <c r="D3006" i="8" a="1"/>
  <c r="D3006" i="8" s="1"/>
  <c r="C3006" i="8" a="1"/>
  <c r="C3006" i="8" s="1"/>
  <c r="E3005" i="8" a="1"/>
  <c r="E3005" i="8" s="1"/>
  <c r="D3005" i="8" a="1"/>
  <c r="D3005" i="8" s="1"/>
  <c r="C3005" i="8" a="1"/>
  <c r="C3005" i="8" s="1"/>
  <c r="E3004" i="8" a="1"/>
  <c r="E3004" i="8" s="1"/>
  <c r="D3004" i="8" a="1"/>
  <c r="D3004" i="8" s="1"/>
  <c r="C3004" i="8" a="1"/>
  <c r="C3004" i="8" s="1"/>
  <c r="E3003" i="8" a="1"/>
  <c r="E3003" i="8" s="1"/>
  <c r="D3003" i="8" a="1"/>
  <c r="D3003" i="8" s="1"/>
  <c r="C3003" i="8" a="1"/>
  <c r="C3003" i="8" s="1"/>
  <c r="E3002" i="8" a="1"/>
  <c r="E3002" i="8" s="1"/>
  <c r="D3002" i="8" a="1"/>
  <c r="D3002" i="8" s="1"/>
  <c r="C3002" i="8" a="1"/>
  <c r="C3002" i="8" s="1"/>
  <c r="E3001" i="8" a="1"/>
  <c r="E3001" i="8" s="1"/>
  <c r="D3001" i="8" a="1"/>
  <c r="D3001" i="8" s="1"/>
  <c r="C3001" i="8" a="1"/>
  <c r="C3001" i="8" s="1"/>
  <c r="E3000" i="8" a="1"/>
  <c r="E3000" i="8" s="1"/>
  <c r="D3000" i="8" a="1"/>
  <c r="D3000" i="8" s="1"/>
  <c r="C3000" i="8" a="1"/>
  <c r="C3000" i="8" s="1"/>
  <c r="E2999" i="8" a="1"/>
  <c r="E2999" i="8" s="1"/>
  <c r="D2999" i="8" a="1"/>
  <c r="D2999" i="8" s="1"/>
  <c r="C2999" i="8" a="1"/>
  <c r="C2999" i="8" s="1"/>
  <c r="E2998" i="8" a="1"/>
  <c r="E2998" i="8" s="1"/>
  <c r="D2998" i="8" a="1"/>
  <c r="D2998" i="8" s="1"/>
  <c r="C2998" i="8" a="1"/>
  <c r="C2998" i="8" s="1"/>
  <c r="E2997" i="8" a="1"/>
  <c r="E2997" i="8" s="1"/>
  <c r="D2997" i="8" a="1"/>
  <c r="D2997" i="8" s="1"/>
  <c r="C2997" i="8" a="1"/>
  <c r="C2997" i="8" s="1"/>
  <c r="E2996" i="8" a="1"/>
  <c r="E2996" i="8" s="1"/>
  <c r="D2996" i="8" a="1"/>
  <c r="D2996" i="8" s="1"/>
  <c r="C2996" i="8" a="1"/>
  <c r="C2996" i="8" s="1"/>
  <c r="E2995" i="8" a="1"/>
  <c r="E2995" i="8" s="1"/>
  <c r="D2995" i="8" a="1"/>
  <c r="D2995" i="8" s="1"/>
  <c r="C2995" i="8" a="1"/>
  <c r="C2995" i="8" s="1"/>
  <c r="E2994" i="8" a="1"/>
  <c r="E2994" i="8" s="1"/>
  <c r="D2994" i="8" a="1"/>
  <c r="D2994" i="8" s="1"/>
  <c r="C2994" i="8" a="1"/>
  <c r="C2994" i="8" s="1"/>
  <c r="E2993" i="8" a="1"/>
  <c r="E2993" i="8" s="1"/>
  <c r="D2993" i="8" a="1"/>
  <c r="D2993" i="8" s="1"/>
  <c r="C2993" i="8" a="1"/>
  <c r="C2993" i="8" s="1"/>
  <c r="E2992" i="8" a="1"/>
  <c r="E2992" i="8" s="1"/>
  <c r="D2992" i="8" a="1"/>
  <c r="D2992" i="8" s="1"/>
  <c r="C2992" i="8" a="1"/>
  <c r="C2992" i="8" s="1"/>
  <c r="E2991" i="8" a="1"/>
  <c r="E2991" i="8" s="1"/>
  <c r="D2991" i="8" a="1"/>
  <c r="D2991" i="8" s="1"/>
  <c r="C2991" i="8" a="1"/>
  <c r="C2991" i="8" s="1"/>
  <c r="E2990" i="8" a="1"/>
  <c r="E2990" i="8" s="1"/>
  <c r="D2990" i="8" a="1"/>
  <c r="D2990" i="8" s="1"/>
  <c r="C2990" i="8" a="1"/>
  <c r="C2990" i="8" s="1"/>
  <c r="E2989" i="8" a="1"/>
  <c r="E2989" i="8" s="1"/>
  <c r="D2989" i="8" a="1"/>
  <c r="D2989" i="8" s="1"/>
  <c r="C2989" i="8" a="1"/>
  <c r="C2989" i="8" s="1"/>
  <c r="E2988" i="8" a="1"/>
  <c r="E2988" i="8" s="1"/>
  <c r="D2988" i="8" a="1"/>
  <c r="D2988" i="8" s="1"/>
  <c r="C2988" i="8" a="1"/>
  <c r="C2988" i="8" s="1"/>
  <c r="E2987" i="8" a="1"/>
  <c r="E2987" i="8" s="1"/>
  <c r="D2987" i="8" a="1"/>
  <c r="D2987" i="8" s="1"/>
  <c r="C2987" i="8" a="1"/>
  <c r="C2987" i="8" s="1"/>
  <c r="E2986" i="8" a="1"/>
  <c r="E2986" i="8" s="1"/>
  <c r="D2986" i="8" a="1"/>
  <c r="D2986" i="8" s="1"/>
  <c r="C2986" i="8" a="1"/>
  <c r="C2986" i="8" s="1"/>
  <c r="E2985" i="8" a="1"/>
  <c r="E2985" i="8" s="1"/>
  <c r="D2985" i="8" a="1"/>
  <c r="D2985" i="8" s="1"/>
  <c r="C2985" i="8" a="1"/>
  <c r="C2985" i="8" s="1"/>
  <c r="E2984" i="8" a="1"/>
  <c r="E2984" i="8" s="1"/>
  <c r="D2984" i="8" a="1"/>
  <c r="D2984" i="8" s="1"/>
  <c r="C2984" i="8" a="1"/>
  <c r="C2984" i="8" s="1"/>
  <c r="E2983" i="8" a="1"/>
  <c r="E2983" i="8" s="1"/>
  <c r="D2983" i="8" a="1"/>
  <c r="D2983" i="8" s="1"/>
  <c r="C2983" i="8" a="1"/>
  <c r="C2983" i="8" s="1"/>
  <c r="E2982" i="8" a="1"/>
  <c r="E2982" i="8" s="1"/>
  <c r="D2982" i="8" a="1"/>
  <c r="D2982" i="8" s="1"/>
  <c r="C2982" i="8" a="1"/>
  <c r="C2982" i="8" s="1"/>
  <c r="E2981" i="8" a="1"/>
  <c r="E2981" i="8" s="1"/>
  <c r="D2981" i="8" a="1"/>
  <c r="D2981" i="8" s="1"/>
  <c r="C2981" i="8" a="1"/>
  <c r="C2981" i="8" s="1"/>
  <c r="E2980" i="8" a="1"/>
  <c r="E2980" i="8" s="1"/>
  <c r="D2980" i="8" a="1"/>
  <c r="D2980" i="8" s="1"/>
  <c r="C2980" i="8" a="1"/>
  <c r="C2980" i="8" s="1"/>
  <c r="E2979" i="8" a="1"/>
  <c r="E2979" i="8" s="1"/>
  <c r="D2979" i="8" a="1"/>
  <c r="D2979" i="8" s="1"/>
  <c r="C2979" i="8" a="1"/>
  <c r="C2979" i="8" s="1"/>
  <c r="E2978" i="8" a="1"/>
  <c r="E2978" i="8" s="1"/>
  <c r="D2978" i="8" a="1"/>
  <c r="D2978" i="8" s="1"/>
  <c r="C2978" i="8" a="1"/>
  <c r="C2978" i="8" s="1"/>
  <c r="E2977" i="8" a="1"/>
  <c r="E2977" i="8" s="1"/>
  <c r="D2977" i="8" a="1"/>
  <c r="D2977" i="8" s="1"/>
  <c r="C2977" i="8" a="1"/>
  <c r="C2977" i="8" s="1"/>
  <c r="E2976" i="8" a="1"/>
  <c r="E2976" i="8" s="1"/>
  <c r="D2976" i="8" a="1"/>
  <c r="D2976" i="8" s="1"/>
  <c r="C2976" i="8" a="1"/>
  <c r="C2976" i="8" s="1"/>
  <c r="E2975" i="8" a="1"/>
  <c r="E2975" i="8" s="1"/>
  <c r="D2975" i="8" a="1"/>
  <c r="D2975" i="8" s="1"/>
  <c r="C2975" i="8" a="1"/>
  <c r="C2975" i="8" s="1"/>
  <c r="E2974" i="8" a="1"/>
  <c r="E2974" i="8" s="1"/>
  <c r="D2974" i="8" a="1"/>
  <c r="D2974" i="8" s="1"/>
  <c r="C2974" i="8" a="1"/>
  <c r="C2974" i="8" s="1"/>
  <c r="E2973" i="8" a="1"/>
  <c r="E2973" i="8" s="1"/>
  <c r="D2973" i="8" a="1"/>
  <c r="D2973" i="8" s="1"/>
  <c r="C2973" i="8" a="1"/>
  <c r="C2973" i="8" s="1"/>
  <c r="E2972" i="8" a="1"/>
  <c r="E2972" i="8" s="1"/>
  <c r="D2972" i="8" a="1"/>
  <c r="D2972" i="8" s="1"/>
  <c r="C2972" i="8" a="1"/>
  <c r="C2972" i="8" s="1"/>
  <c r="E2971" i="8" a="1"/>
  <c r="E2971" i="8" s="1"/>
  <c r="D2971" i="8" a="1"/>
  <c r="D2971" i="8" s="1"/>
  <c r="C2971" i="8" a="1"/>
  <c r="C2971" i="8" s="1"/>
  <c r="E2970" i="8" a="1"/>
  <c r="E2970" i="8" s="1"/>
  <c r="D2970" i="8" a="1"/>
  <c r="D2970" i="8" s="1"/>
  <c r="C2970" i="8" a="1"/>
  <c r="C2970" i="8" s="1"/>
  <c r="E2969" i="8" a="1"/>
  <c r="E2969" i="8" s="1"/>
  <c r="D2969" i="8" a="1"/>
  <c r="D2969" i="8" s="1"/>
  <c r="C2969" i="8" a="1"/>
  <c r="C2969" i="8" s="1"/>
  <c r="E2968" i="8" a="1"/>
  <c r="E2968" i="8" s="1"/>
  <c r="D2968" i="8" a="1"/>
  <c r="D2968" i="8" s="1"/>
  <c r="C2968" i="8" a="1"/>
  <c r="C2968" i="8" s="1"/>
  <c r="E2967" i="8" a="1"/>
  <c r="E2967" i="8" s="1"/>
  <c r="D2967" i="8" a="1"/>
  <c r="D2967" i="8" s="1"/>
  <c r="C2967" i="8" a="1"/>
  <c r="C2967" i="8" s="1"/>
  <c r="E2966" i="8" a="1"/>
  <c r="E2966" i="8" s="1"/>
  <c r="D2966" i="8" a="1"/>
  <c r="D2966" i="8" s="1"/>
  <c r="C2966" i="8" a="1"/>
  <c r="C2966" i="8" s="1"/>
  <c r="E2965" i="8" a="1"/>
  <c r="E2965" i="8" s="1"/>
  <c r="D2965" i="8" a="1"/>
  <c r="D2965" i="8" s="1"/>
  <c r="C2965" i="8" a="1"/>
  <c r="C2965" i="8" s="1"/>
  <c r="E2964" i="8" a="1"/>
  <c r="E2964" i="8" s="1"/>
  <c r="D2964" i="8" a="1"/>
  <c r="D2964" i="8" s="1"/>
  <c r="C2964" i="8" a="1"/>
  <c r="C2964" i="8" s="1"/>
  <c r="E2963" i="8" a="1"/>
  <c r="E2963" i="8" s="1"/>
  <c r="D2963" i="8" a="1"/>
  <c r="D2963" i="8" s="1"/>
  <c r="C2963" i="8" a="1"/>
  <c r="C2963" i="8" s="1"/>
  <c r="E2962" i="8" a="1"/>
  <c r="E2962" i="8" s="1"/>
  <c r="D2962" i="8" a="1"/>
  <c r="D2962" i="8" s="1"/>
  <c r="C2962" i="8" a="1"/>
  <c r="C2962" i="8" s="1"/>
  <c r="E2961" i="8" a="1"/>
  <c r="E2961" i="8" s="1"/>
  <c r="D2961" i="8" a="1"/>
  <c r="D2961" i="8" s="1"/>
  <c r="C2961" i="8" a="1"/>
  <c r="C2961" i="8" s="1"/>
  <c r="E2960" i="8" a="1"/>
  <c r="E2960" i="8" s="1"/>
  <c r="D2960" i="8" a="1"/>
  <c r="D2960" i="8" s="1"/>
  <c r="C2960" i="8" a="1"/>
  <c r="C2960" i="8" s="1"/>
  <c r="E2959" i="8" a="1"/>
  <c r="E2959" i="8" s="1"/>
  <c r="D2959" i="8" a="1"/>
  <c r="D2959" i="8" s="1"/>
  <c r="C2959" i="8" a="1"/>
  <c r="C2959" i="8" s="1"/>
  <c r="E2958" i="8" a="1"/>
  <c r="E2958" i="8" s="1"/>
  <c r="D2958" i="8" a="1"/>
  <c r="D2958" i="8" s="1"/>
  <c r="C2958" i="8" a="1"/>
  <c r="C2958" i="8" s="1"/>
  <c r="E2957" i="8" a="1"/>
  <c r="E2957" i="8" s="1"/>
  <c r="D2957" i="8" a="1"/>
  <c r="D2957" i="8" s="1"/>
  <c r="C2957" i="8" a="1"/>
  <c r="C2957" i="8" s="1"/>
  <c r="E2956" i="8" a="1"/>
  <c r="E2956" i="8" s="1"/>
  <c r="D2956" i="8" a="1"/>
  <c r="D2956" i="8" s="1"/>
  <c r="C2956" i="8" a="1"/>
  <c r="C2956" i="8" s="1"/>
  <c r="E2955" i="8" a="1"/>
  <c r="E2955" i="8" s="1"/>
  <c r="D2955" i="8" a="1"/>
  <c r="D2955" i="8" s="1"/>
  <c r="C2955" i="8" a="1"/>
  <c r="C2955" i="8" s="1"/>
  <c r="E2954" i="8" a="1"/>
  <c r="E2954" i="8" s="1"/>
  <c r="D2954" i="8" a="1"/>
  <c r="D2954" i="8" s="1"/>
  <c r="C2954" i="8" a="1"/>
  <c r="C2954" i="8" s="1"/>
  <c r="E2953" i="8" a="1"/>
  <c r="E2953" i="8" s="1"/>
  <c r="D2953" i="8" a="1"/>
  <c r="D2953" i="8" s="1"/>
  <c r="C2953" i="8" a="1"/>
  <c r="C2953" i="8" s="1"/>
  <c r="E2952" i="8" a="1"/>
  <c r="E2952" i="8" s="1"/>
  <c r="D2952" i="8" a="1"/>
  <c r="D2952" i="8" s="1"/>
  <c r="C2952" i="8" a="1"/>
  <c r="C2952" i="8" s="1"/>
  <c r="E2951" i="8" a="1"/>
  <c r="E2951" i="8" s="1"/>
  <c r="D2951" i="8" a="1"/>
  <c r="D2951" i="8" s="1"/>
  <c r="C2951" i="8" a="1"/>
  <c r="C2951" i="8" s="1"/>
  <c r="E2950" i="8" a="1"/>
  <c r="E2950" i="8" s="1"/>
  <c r="D2950" i="8" a="1"/>
  <c r="D2950" i="8" s="1"/>
  <c r="C2950" i="8" a="1"/>
  <c r="C2950" i="8" s="1"/>
  <c r="E2949" i="8" a="1"/>
  <c r="E2949" i="8" s="1"/>
  <c r="D2949" i="8" a="1"/>
  <c r="D2949" i="8" s="1"/>
  <c r="C2949" i="8" a="1"/>
  <c r="C2949" i="8" s="1"/>
  <c r="E2948" i="8" a="1"/>
  <c r="E2948" i="8" s="1"/>
  <c r="D2948" i="8" a="1"/>
  <c r="D2948" i="8" s="1"/>
  <c r="C2948" i="8" a="1"/>
  <c r="C2948" i="8" s="1"/>
  <c r="E2947" i="8" a="1"/>
  <c r="E2947" i="8" s="1"/>
  <c r="D2947" i="8" a="1"/>
  <c r="D2947" i="8" s="1"/>
  <c r="C2947" i="8" a="1"/>
  <c r="C2947" i="8" s="1"/>
  <c r="E2946" i="8" a="1"/>
  <c r="E2946" i="8" s="1"/>
  <c r="D2946" i="8" a="1"/>
  <c r="D2946" i="8" s="1"/>
  <c r="C2946" i="8" a="1"/>
  <c r="C2946" i="8" s="1"/>
  <c r="E2945" i="8" a="1"/>
  <c r="E2945" i="8" s="1"/>
  <c r="D2945" i="8" a="1"/>
  <c r="D2945" i="8" s="1"/>
  <c r="C2945" i="8" a="1"/>
  <c r="C2945" i="8" s="1"/>
  <c r="E2944" i="8" a="1"/>
  <c r="E2944" i="8" s="1"/>
  <c r="D2944" i="8" a="1"/>
  <c r="D2944" i="8" s="1"/>
  <c r="C2944" i="8" a="1"/>
  <c r="C2944" i="8" s="1"/>
  <c r="E2943" i="8" a="1"/>
  <c r="E2943" i="8" s="1"/>
  <c r="D2943" i="8" a="1"/>
  <c r="D2943" i="8" s="1"/>
  <c r="C2943" i="8" a="1"/>
  <c r="C2943" i="8" s="1"/>
  <c r="E2942" i="8" a="1"/>
  <c r="E2942" i="8" s="1"/>
  <c r="D2942" i="8" a="1"/>
  <c r="D2942" i="8" s="1"/>
  <c r="C2942" i="8" a="1"/>
  <c r="C2942" i="8" s="1"/>
  <c r="E2941" i="8" a="1"/>
  <c r="E2941" i="8" s="1"/>
  <c r="D2941" i="8" a="1"/>
  <c r="D2941" i="8" s="1"/>
  <c r="C2941" i="8" a="1"/>
  <c r="C2941" i="8" s="1"/>
  <c r="E2940" i="8" a="1"/>
  <c r="E2940" i="8" s="1"/>
  <c r="D2940" i="8" a="1"/>
  <c r="D2940" i="8" s="1"/>
  <c r="C2940" i="8" a="1"/>
  <c r="C2940" i="8" s="1"/>
  <c r="E2939" i="8" a="1"/>
  <c r="E2939" i="8" s="1"/>
  <c r="D2939" i="8" a="1"/>
  <c r="D2939" i="8" s="1"/>
  <c r="C2939" i="8" a="1"/>
  <c r="C2939" i="8" s="1"/>
  <c r="E2938" i="8" a="1"/>
  <c r="E2938" i="8" s="1"/>
  <c r="D2938" i="8" a="1"/>
  <c r="D2938" i="8" s="1"/>
  <c r="C2938" i="8" a="1"/>
  <c r="C2938" i="8" s="1"/>
  <c r="E2937" i="8" a="1"/>
  <c r="E2937" i="8" s="1"/>
  <c r="D2937" i="8" a="1"/>
  <c r="D2937" i="8" s="1"/>
  <c r="C2937" i="8" a="1"/>
  <c r="C2937" i="8" s="1"/>
  <c r="E2936" i="8" a="1"/>
  <c r="E2936" i="8" s="1"/>
  <c r="D2936" i="8" a="1"/>
  <c r="D2936" i="8" s="1"/>
  <c r="C2936" i="8" a="1"/>
  <c r="C2936" i="8" s="1"/>
  <c r="E2935" i="8" a="1"/>
  <c r="E2935" i="8" s="1"/>
  <c r="D2935" i="8" a="1"/>
  <c r="D2935" i="8" s="1"/>
  <c r="C2935" i="8" a="1"/>
  <c r="C2935" i="8" s="1"/>
  <c r="E2934" i="8" a="1"/>
  <c r="E2934" i="8" s="1"/>
  <c r="D2934" i="8" a="1"/>
  <c r="D2934" i="8" s="1"/>
  <c r="C2934" i="8" a="1"/>
  <c r="C2934" i="8" s="1"/>
  <c r="E2933" i="8" a="1"/>
  <c r="E2933" i="8" s="1"/>
  <c r="D2933" i="8" a="1"/>
  <c r="D2933" i="8" s="1"/>
  <c r="C2933" i="8" a="1"/>
  <c r="C2933" i="8" s="1"/>
  <c r="E2932" i="8" a="1"/>
  <c r="E2932" i="8" s="1"/>
  <c r="D2932" i="8" a="1"/>
  <c r="D2932" i="8" s="1"/>
  <c r="C2932" i="8" a="1"/>
  <c r="C2932" i="8" s="1"/>
  <c r="E2931" i="8" a="1"/>
  <c r="E2931" i="8" s="1"/>
  <c r="D2931" i="8" a="1"/>
  <c r="D2931" i="8" s="1"/>
  <c r="C2931" i="8" a="1"/>
  <c r="C2931" i="8" s="1"/>
  <c r="E2930" i="8" a="1"/>
  <c r="E2930" i="8" s="1"/>
  <c r="D2930" i="8" a="1"/>
  <c r="D2930" i="8" s="1"/>
  <c r="C2930" i="8" a="1"/>
  <c r="C2930" i="8" s="1"/>
  <c r="E2929" i="8" a="1"/>
  <c r="E2929" i="8" s="1"/>
  <c r="D2929" i="8" a="1"/>
  <c r="D2929" i="8" s="1"/>
  <c r="C2929" i="8" a="1"/>
  <c r="C2929" i="8" s="1"/>
  <c r="E2928" i="8" a="1"/>
  <c r="E2928" i="8" s="1"/>
  <c r="D2928" i="8" a="1"/>
  <c r="D2928" i="8" s="1"/>
  <c r="C2928" i="8" a="1"/>
  <c r="C2928" i="8" s="1"/>
  <c r="E2927" i="8" a="1"/>
  <c r="E2927" i="8" s="1"/>
  <c r="D2927" i="8" a="1"/>
  <c r="D2927" i="8" s="1"/>
  <c r="C2927" i="8" a="1"/>
  <c r="C2927" i="8" s="1"/>
  <c r="E2926" i="8" a="1"/>
  <c r="E2926" i="8" s="1"/>
  <c r="D2926" i="8" a="1"/>
  <c r="D2926" i="8" s="1"/>
  <c r="C2926" i="8" a="1"/>
  <c r="C2926" i="8" s="1"/>
  <c r="E2925" i="8" a="1"/>
  <c r="E2925" i="8" s="1"/>
  <c r="D2925" i="8" a="1"/>
  <c r="D2925" i="8" s="1"/>
  <c r="C2925" i="8" a="1"/>
  <c r="C2925" i="8" s="1"/>
  <c r="E2924" i="8" a="1"/>
  <c r="E2924" i="8" s="1"/>
  <c r="D2924" i="8" a="1"/>
  <c r="D2924" i="8" s="1"/>
  <c r="C2924" i="8" a="1"/>
  <c r="C2924" i="8" s="1"/>
  <c r="E2923" i="8" a="1"/>
  <c r="E2923" i="8" s="1"/>
  <c r="D2923" i="8" a="1"/>
  <c r="D2923" i="8" s="1"/>
  <c r="C2923" i="8" a="1"/>
  <c r="C2923" i="8" s="1"/>
  <c r="E2922" i="8" a="1"/>
  <c r="E2922" i="8" s="1"/>
  <c r="D2922" i="8" a="1"/>
  <c r="D2922" i="8" s="1"/>
  <c r="C2922" i="8" a="1"/>
  <c r="C2922" i="8" s="1"/>
  <c r="E2921" i="8" a="1"/>
  <c r="E2921" i="8" s="1"/>
  <c r="D2921" i="8" a="1"/>
  <c r="D2921" i="8" s="1"/>
  <c r="C2921" i="8" a="1"/>
  <c r="C2921" i="8" s="1"/>
  <c r="E2920" i="8" a="1"/>
  <c r="E2920" i="8" s="1"/>
  <c r="D2920" i="8" a="1"/>
  <c r="D2920" i="8" s="1"/>
  <c r="C2920" i="8" a="1"/>
  <c r="C2920" i="8" s="1"/>
  <c r="E2919" i="8" a="1"/>
  <c r="E2919" i="8" s="1"/>
  <c r="D2919" i="8" a="1"/>
  <c r="D2919" i="8" s="1"/>
  <c r="C2919" i="8" a="1"/>
  <c r="C2919" i="8" s="1"/>
  <c r="E2918" i="8" a="1"/>
  <c r="E2918" i="8" s="1"/>
  <c r="D2918" i="8" a="1"/>
  <c r="D2918" i="8" s="1"/>
  <c r="C2918" i="8" a="1"/>
  <c r="C2918" i="8" s="1"/>
  <c r="E2917" i="8" a="1"/>
  <c r="E2917" i="8" s="1"/>
  <c r="D2917" i="8" a="1"/>
  <c r="D2917" i="8" s="1"/>
  <c r="C2917" i="8" a="1"/>
  <c r="C2917" i="8" s="1"/>
  <c r="E2916" i="8" a="1"/>
  <c r="E2916" i="8" s="1"/>
  <c r="D2916" i="8" a="1"/>
  <c r="D2916" i="8" s="1"/>
  <c r="C2916" i="8" a="1"/>
  <c r="C2916" i="8" s="1"/>
  <c r="E2915" i="8" a="1"/>
  <c r="E2915" i="8" s="1"/>
  <c r="D2915" i="8" a="1"/>
  <c r="D2915" i="8" s="1"/>
  <c r="C2915" i="8" a="1"/>
  <c r="C2915" i="8" s="1"/>
  <c r="E2914" i="8" a="1"/>
  <c r="E2914" i="8" s="1"/>
  <c r="D2914" i="8" a="1"/>
  <c r="D2914" i="8" s="1"/>
  <c r="C2914" i="8" a="1"/>
  <c r="C2914" i="8" s="1"/>
  <c r="E2913" i="8" a="1"/>
  <c r="E2913" i="8" s="1"/>
  <c r="D2913" i="8" a="1"/>
  <c r="D2913" i="8" s="1"/>
  <c r="C2913" i="8" a="1"/>
  <c r="C2913" i="8" s="1"/>
  <c r="E2912" i="8" a="1"/>
  <c r="E2912" i="8" s="1"/>
  <c r="D2912" i="8" a="1"/>
  <c r="D2912" i="8" s="1"/>
  <c r="C2912" i="8" a="1"/>
  <c r="C2912" i="8" s="1"/>
  <c r="E2911" i="8" a="1"/>
  <c r="E2911" i="8" s="1"/>
  <c r="D2911" i="8" a="1"/>
  <c r="D2911" i="8" s="1"/>
  <c r="C2911" i="8" a="1"/>
  <c r="C2911" i="8" s="1"/>
  <c r="E2910" i="8" a="1"/>
  <c r="E2910" i="8" s="1"/>
  <c r="D2910" i="8" a="1"/>
  <c r="D2910" i="8" s="1"/>
  <c r="C2910" i="8" a="1"/>
  <c r="C2910" i="8" s="1"/>
  <c r="E2909" i="8" a="1"/>
  <c r="E2909" i="8" s="1"/>
  <c r="D2909" i="8" a="1"/>
  <c r="D2909" i="8" s="1"/>
  <c r="C2909" i="8" a="1"/>
  <c r="C2909" i="8" s="1"/>
  <c r="E2908" i="8" a="1"/>
  <c r="E2908" i="8" s="1"/>
  <c r="D2908" i="8" a="1"/>
  <c r="D2908" i="8" s="1"/>
  <c r="C2908" i="8" a="1"/>
  <c r="C2908" i="8" s="1"/>
  <c r="E2907" i="8" a="1"/>
  <c r="E2907" i="8" s="1"/>
  <c r="D2907" i="8" a="1"/>
  <c r="D2907" i="8" s="1"/>
  <c r="C2907" i="8" a="1"/>
  <c r="C2907" i="8" s="1"/>
  <c r="E2906" i="8" a="1"/>
  <c r="E2906" i="8" s="1"/>
  <c r="D2906" i="8" a="1"/>
  <c r="D2906" i="8" s="1"/>
  <c r="C2906" i="8" a="1"/>
  <c r="C2906" i="8" s="1"/>
  <c r="E2905" i="8" a="1"/>
  <c r="E2905" i="8" s="1"/>
  <c r="D2905" i="8" a="1"/>
  <c r="D2905" i="8" s="1"/>
  <c r="C2905" i="8" a="1"/>
  <c r="C2905" i="8" s="1"/>
  <c r="E2904" i="8" a="1"/>
  <c r="E2904" i="8" s="1"/>
  <c r="D2904" i="8" a="1"/>
  <c r="D2904" i="8" s="1"/>
  <c r="C2904" i="8" a="1"/>
  <c r="C2904" i="8" s="1"/>
  <c r="E2903" i="8" a="1"/>
  <c r="E2903" i="8" s="1"/>
  <c r="D2903" i="8" a="1"/>
  <c r="D2903" i="8" s="1"/>
  <c r="C2903" i="8" a="1"/>
  <c r="C2903" i="8" s="1"/>
  <c r="E2902" i="8" a="1"/>
  <c r="E2902" i="8" s="1"/>
  <c r="D2902" i="8" a="1"/>
  <c r="D2902" i="8" s="1"/>
  <c r="C2902" i="8" a="1"/>
  <c r="C2902" i="8" s="1"/>
  <c r="E2901" i="8" a="1"/>
  <c r="E2901" i="8" s="1"/>
  <c r="D2901" i="8" a="1"/>
  <c r="D2901" i="8" s="1"/>
  <c r="C2901" i="8" a="1"/>
  <c r="C2901" i="8" s="1"/>
  <c r="E2900" i="8" a="1"/>
  <c r="E2900" i="8" s="1"/>
  <c r="D2900" i="8" a="1"/>
  <c r="D2900" i="8" s="1"/>
  <c r="C2900" i="8" a="1"/>
  <c r="C2900" i="8" s="1"/>
  <c r="E2899" i="8" a="1"/>
  <c r="E2899" i="8" s="1"/>
  <c r="D2899" i="8" a="1"/>
  <c r="D2899" i="8" s="1"/>
  <c r="C2899" i="8" a="1"/>
  <c r="C2899" i="8" s="1"/>
  <c r="E2898" i="8" a="1"/>
  <c r="E2898" i="8" s="1"/>
  <c r="D2898" i="8" a="1"/>
  <c r="D2898" i="8" s="1"/>
  <c r="C2898" i="8" a="1"/>
  <c r="C2898" i="8" s="1"/>
  <c r="E2897" i="8" a="1"/>
  <c r="E2897" i="8" s="1"/>
  <c r="D2897" i="8" a="1"/>
  <c r="D2897" i="8" s="1"/>
  <c r="C2897" i="8" a="1"/>
  <c r="C2897" i="8" s="1"/>
  <c r="E2896" i="8" a="1"/>
  <c r="E2896" i="8" s="1"/>
  <c r="D2896" i="8" a="1"/>
  <c r="D2896" i="8" s="1"/>
  <c r="C2896" i="8" a="1"/>
  <c r="C2896" i="8" s="1"/>
  <c r="E2895" i="8" a="1"/>
  <c r="E2895" i="8" s="1"/>
  <c r="D2895" i="8" a="1"/>
  <c r="D2895" i="8" s="1"/>
  <c r="C2895" i="8" a="1"/>
  <c r="C2895" i="8" s="1"/>
  <c r="E2894" i="8" a="1"/>
  <c r="E2894" i="8" s="1"/>
  <c r="D2894" i="8" a="1"/>
  <c r="D2894" i="8" s="1"/>
  <c r="C2894" i="8" a="1"/>
  <c r="C2894" i="8" s="1"/>
  <c r="E2893" i="8" a="1"/>
  <c r="E2893" i="8" s="1"/>
  <c r="D2893" i="8" a="1"/>
  <c r="D2893" i="8" s="1"/>
  <c r="C2893" i="8" a="1"/>
  <c r="C2893" i="8" s="1"/>
  <c r="E2892" i="8" a="1"/>
  <c r="E2892" i="8" s="1"/>
  <c r="D2892" i="8" a="1"/>
  <c r="D2892" i="8" s="1"/>
  <c r="C2892" i="8" a="1"/>
  <c r="C2892" i="8" s="1"/>
  <c r="E2891" i="8" a="1"/>
  <c r="E2891" i="8" s="1"/>
  <c r="D2891" i="8" a="1"/>
  <c r="D2891" i="8" s="1"/>
  <c r="C2891" i="8" a="1"/>
  <c r="C2891" i="8" s="1"/>
  <c r="E2890" i="8" a="1"/>
  <c r="E2890" i="8" s="1"/>
  <c r="D2890" i="8" a="1"/>
  <c r="D2890" i="8" s="1"/>
  <c r="C2890" i="8" a="1"/>
  <c r="C2890" i="8" s="1"/>
  <c r="E2889" i="8" a="1"/>
  <c r="E2889" i="8" s="1"/>
  <c r="D2889" i="8" a="1"/>
  <c r="D2889" i="8" s="1"/>
  <c r="C2889" i="8" a="1"/>
  <c r="C2889" i="8" s="1"/>
  <c r="E2888" i="8" a="1"/>
  <c r="E2888" i="8" s="1"/>
  <c r="D2888" i="8" a="1"/>
  <c r="D2888" i="8" s="1"/>
  <c r="C2888" i="8" a="1"/>
  <c r="C2888" i="8" s="1"/>
  <c r="E2887" i="8" a="1"/>
  <c r="E2887" i="8" s="1"/>
  <c r="D2887" i="8" a="1"/>
  <c r="D2887" i="8" s="1"/>
  <c r="C2887" i="8" a="1"/>
  <c r="C2887" i="8" s="1"/>
  <c r="E2886" i="8" a="1"/>
  <c r="E2886" i="8" s="1"/>
  <c r="D2886" i="8" a="1"/>
  <c r="D2886" i="8" s="1"/>
  <c r="C2886" i="8" a="1"/>
  <c r="C2886" i="8" s="1"/>
  <c r="E2885" i="8" a="1"/>
  <c r="E2885" i="8" s="1"/>
  <c r="D2885" i="8" a="1"/>
  <c r="D2885" i="8" s="1"/>
  <c r="C2885" i="8" a="1"/>
  <c r="C2885" i="8" s="1"/>
  <c r="E2884" i="8" a="1"/>
  <c r="E2884" i="8" s="1"/>
  <c r="D2884" i="8" a="1"/>
  <c r="D2884" i="8" s="1"/>
  <c r="C2884" i="8" a="1"/>
  <c r="C2884" i="8" s="1"/>
  <c r="E2883" i="8" a="1"/>
  <c r="E2883" i="8" s="1"/>
  <c r="D2883" i="8" a="1"/>
  <c r="D2883" i="8" s="1"/>
  <c r="C2883" i="8" a="1"/>
  <c r="C2883" i="8" s="1"/>
  <c r="E2882" i="8" a="1"/>
  <c r="E2882" i="8" s="1"/>
  <c r="D2882" i="8" a="1"/>
  <c r="D2882" i="8" s="1"/>
  <c r="C2882" i="8" a="1"/>
  <c r="C2882" i="8" s="1"/>
  <c r="E2881" i="8" a="1"/>
  <c r="E2881" i="8" s="1"/>
  <c r="D2881" i="8" a="1"/>
  <c r="D2881" i="8" s="1"/>
  <c r="C2881" i="8" a="1"/>
  <c r="C2881" i="8" s="1"/>
  <c r="E2880" i="8" a="1"/>
  <c r="E2880" i="8" s="1"/>
  <c r="D2880" i="8" a="1"/>
  <c r="D2880" i="8" s="1"/>
  <c r="C2880" i="8" a="1"/>
  <c r="C2880" i="8" s="1"/>
  <c r="E2879" i="8" a="1"/>
  <c r="E2879" i="8" s="1"/>
  <c r="D2879" i="8" a="1"/>
  <c r="D2879" i="8" s="1"/>
  <c r="C2879" i="8" a="1"/>
  <c r="C2879" i="8" s="1"/>
  <c r="E2878" i="8" a="1"/>
  <c r="E2878" i="8" s="1"/>
  <c r="D2878" i="8" a="1"/>
  <c r="D2878" i="8" s="1"/>
  <c r="C2878" i="8" a="1"/>
  <c r="C2878" i="8" s="1"/>
  <c r="E2877" i="8" a="1"/>
  <c r="E2877" i="8" s="1"/>
  <c r="D2877" i="8" a="1"/>
  <c r="D2877" i="8" s="1"/>
  <c r="C2877" i="8" a="1"/>
  <c r="C2877" i="8" s="1"/>
  <c r="E2876" i="8" a="1"/>
  <c r="E2876" i="8" s="1"/>
  <c r="D2876" i="8" a="1"/>
  <c r="D2876" i="8" s="1"/>
  <c r="C2876" i="8" a="1"/>
  <c r="C2876" i="8" s="1"/>
  <c r="E2875" i="8" a="1"/>
  <c r="E2875" i="8" s="1"/>
  <c r="D2875" i="8" a="1"/>
  <c r="D2875" i="8" s="1"/>
  <c r="C2875" i="8" a="1"/>
  <c r="C2875" i="8" s="1"/>
  <c r="E2874" i="8" a="1"/>
  <c r="E2874" i="8" s="1"/>
  <c r="D2874" i="8" a="1"/>
  <c r="D2874" i="8" s="1"/>
  <c r="C2874" i="8" a="1"/>
  <c r="C2874" i="8" s="1"/>
  <c r="E2873" i="8" a="1"/>
  <c r="E2873" i="8" s="1"/>
  <c r="D2873" i="8" a="1"/>
  <c r="D2873" i="8" s="1"/>
  <c r="C2873" i="8" a="1"/>
  <c r="C2873" i="8" s="1"/>
  <c r="E2872" i="8" a="1"/>
  <c r="E2872" i="8" s="1"/>
  <c r="D2872" i="8" a="1"/>
  <c r="D2872" i="8" s="1"/>
  <c r="C2872" i="8" a="1"/>
  <c r="C2872" i="8" s="1"/>
  <c r="E2871" i="8" a="1"/>
  <c r="E2871" i="8" s="1"/>
  <c r="D2871" i="8" a="1"/>
  <c r="D2871" i="8" s="1"/>
  <c r="C2871" i="8" a="1"/>
  <c r="C2871" i="8" s="1"/>
  <c r="E2870" i="8" a="1"/>
  <c r="E2870" i="8" s="1"/>
  <c r="D2870" i="8" a="1"/>
  <c r="D2870" i="8" s="1"/>
  <c r="C2870" i="8" a="1"/>
  <c r="C2870" i="8" s="1"/>
  <c r="E2869" i="8" a="1"/>
  <c r="E2869" i="8" s="1"/>
  <c r="D2869" i="8" a="1"/>
  <c r="D2869" i="8" s="1"/>
  <c r="C2869" i="8" a="1"/>
  <c r="C2869" i="8" s="1"/>
  <c r="E2868" i="8" a="1"/>
  <c r="E2868" i="8" s="1"/>
  <c r="D2868" i="8" a="1"/>
  <c r="D2868" i="8" s="1"/>
  <c r="C2868" i="8" a="1"/>
  <c r="C2868" i="8" s="1"/>
  <c r="E2867" i="8" a="1"/>
  <c r="E2867" i="8" s="1"/>
  <c r="D2867" i="8" a="1"/>
  <c r="D2867" i="8" s="1"/>
  <c r="C2867" i="8" a="1"/>
  <c r="C2867" i="8" s="1"/>
  <c r="E2866" i="8" a="1"/>
  <c r="E2866" i="8" s="1"/>
  <c r="D2866" i="8" a="1"/>
  <c r="D2866" i="8" s="1"/>
  <c r="C2866" i="8" a="1"/>
  <c r="C2866" i="8" s="1"/>
  <c r="E2865" i="8" a="1"/>
  <c r="E2865" i="8" s="1"/>
  <c r="D2865" i="8" a="1"/>
  <c r="D2865" i="8" s="1"/>
  <c r="C2865" i="8" a="1"/>
  <c r="C2865" i="8" s="1"/>
  <c r="E2864" i="8" a="1"/>
  <c r="E2864" i="8" s="1"/>
  <c r="D2864" i="8" a="1"/>
  <c r="D2864" i="8" s="1"/>
  <c r="C2864" i="8" a="1"/>
  <c r="C2864" i="8" s="1"/>
  <c r="E2863" i="8" a="1"/>
  <c r="E2863" i="8" s="1"/>
  <c r="D2863" i="8" a="1"/>
  <c r="D2863" i="8" s="1"/>
  <c r="C2863" i="8" a="1"/>
  <c r="C2863" i="8" s="1"/>
  <c r="E2862" i="8" a="1"/>
  <c r="E2862" i="8" s="1"/>
  <c r="D2862" i="8" a="1"/>
  <c r="D2862" i="8" s="1"/>
  <c r="C2862" i="8" a="1"/>
  <c r="C2862" i="8" s="1"/>
  <c r="E2861" i="8" a="1"/>
  <c r="E2861" i="8" s="1"/>
  <c r="D2861" i="8" a="1"/>
  <c r="D2861" i="8" s="1"/>
  <c r="C2861" i="8" a="1"/>
  <c r="C2861" i="8" s="1"/>
  <c r="E2860" i="8" a="1"/>
  <c r="E2860" i="8" s="1"/>
  <c r="D2860" i="8" a="1"/>
  <c r="D2860" i="8" s="1"/>
  <c r="C2860" i="8" a="1"/>
  <c r="C2860" i="8" s="1"/>
  <c r="E2859" i="8" a="1"/>
  <c r="E2859" i="8" s="1"/>
  <c r="D2859" i="8" a="1"/>
  <c r="D2859" i="8" s="1"/>
  <c r="C2859" i="8" a="1"/>
  <c r="C2859" i="8" s="1"/>
  <c r="E2858" i="8" a="1"/>
  <c r="E2858" i="8" s="1"/>
  <c r="D2858" i="8" a="1"/>
  <c r="D2858" i="8" s="1"/>
  <c r="C2858" i="8" a="1"/>
  <c r="C2858" i="8" s="1"/>
  <c r="E2857" i="8" a="1"/>
  <c r="E2857" i="8" s="1"/>
  <c r="D2857" i="8" a="1"/>
  <c r="D2857" i="8" s="1"/>
  <c r="C2857" i="8" a="1"/>
  <c r="C2857" i="8" s="1"/>
  <c r="E2856" i="8" a="1"/>
  <c r="E2856" i="8" s="1"/>
  <c r="D2856" i="8" a="1"/>
  <c r="D2856" i="8" s="1"/>
  <c r="C2856" i="8" a="1"/>
  <c r="C2856" i="8" s="1"/>
  <c r="E2855" i="8" a="1"/>
  <c r="E2855" i="8" s="1"/>
  <c r="D2855" i="8" a="1"/>
  <c r="D2855" i="8" s="1"/>
  <c r="C2855" i="8" a="1"/>
  <c r="C2855" i="8" s="1"/>
  <c r="E2854" i="8" a="1"/>
  <c r="E2854" i="8" s="1"/>
  <c r="D2854" i="8" a="1"/>
  <c r="D2854" i="8" s="1"/>
  <c r="C2854" i="8" a="1"/>
  <c r="C2854" i="8" s="1"/>
  <c r="E2853" i="8" a="1"/>
  <c r="E2853" i="8" s="1"/>
  <c r="D2853" i="8" a="1"/>
  <c r="D2853" i="8" s="1"/>
  <c r="C2853" i="8" a="1"/>
  <c r="C2853" i="8" s="1"/>
  <c r="E2852" i="8" a="1"/>
  <c r="E2852" i="8" s="1"/>
  <c r="D2852" i="8" a="1"/>
  <c r="D2852" i="8" s="1"/>
  <c r="C2852" i="8" a="1"/>
  <c r="C2852" i="8" s="1"/>
  <c r="E2851" i="8" a="1"/>
  <c r="E2851" i="8" s="1"/>
  <c r="D2851" i="8" a="1"/>
  <c r="D2851" i="8" s="1"/>
  <c r="C2851" i="8" a="1"/>
  <c r="C2851" i="8" s="1"/>
  <c r="E2850" i="8" a="1"/>
  <c r="E2850" i="8" s="1"/>
  <c r="D2850" i="8" a="1"/>
  <c r="D2850" i="8" s="1"/>
  <c r="C2850" i="8" a="1"/>
  <c r="C2850" i="8" s="1"/>
  <c r="E2849" i="8" a="1"/>
  <c r="E2849" i="8" s="1"/>
  <c r="D2849" i="8" a="1"/>
  <c r="D2849" i="8" s="1"/>
  <c r="C2849" i="8" a="1"/>
  <c r="C2849" i="8" s="1"/>
  <c r="E2848" i="8" a="1"/>
  <c r="E2848" i="8" s="1"/>
  <c r="D2848" i="8" a="1"/>
  <c r="D2848" i="8" s="1"/>
  <c r="C2848" i="8" a="1"/>
  <c r="C2848" i="8" s="1"/>
  <c r="E2847" i="8" a="1"/>
  <c r="E2847" i="8" s="1"/>
  <c r="D2847" i="8" a="1"/>
  <c r="D2847" i="8" s="1"/>
  <c r="C2847" i="8" a="1"/>
  <c r="C2847" i="8" s="1"/>
  <c r="E2846" i="8" a="1"/>
  <c r="E2846" i="8" s="1"/>
  <c r="D2846" i="8" a="1"/>
  <c r="D2846" i="8" s="1"/>
  <c r="C2846" i="8" a="1"/>
  <c r="C2846" i="8" s="1"/>
  <c r="E2845" i="8" a="1"/>
  <c r="E2845" i="8" s="1"/>
  <c r="D2845" i="8" a="1"/>
  <c r="D2845" i="8" s="1"/>
  <c r="C2845" i="8" a="1"/>
  <c r="C2845" i="8" s="1"/>
  <c r="E2844" i="8" a="1"/>
  <c r="E2844" i="8" s="1"/>
  <c r="D2844" i="8" a="1"/>
  <c r="D2844" i="8" s="1"/>
  <c r="C2844" i="8" a="1"/>
  <c r="C2844" i="8" s="1"/>
  <c r="E2843" i="8" a="1"/>
  <c r="E2843" i="8" s="1"/>
  <c r="D2843" i="8" a="1"/>
  <c r="D2843" i="8" s="1"/>
  <c r="C2843" i="8" a="1"/>
  <c r="C2843" i="8" s="1"/>
  <c r="E2842" i="8" a="1"/>
  <c r="E2842" i="8" s="1"/>
  <c r="D2842" i="8" a="1"/>
  <c r="D2842" i="8" s="1"/>
  <c r="C2842" i="8" a="1"/>
  <c r="C2842" i="8" s="1"/>
  <c r="E2841" i="8" a="1"/>
  <c r="E2841" i="8" s="1"/>
  <c r="D2841" i="8" a="1"/>
  <c r="D2841" i="8" s="1"/>
  <c r="C2841" i="8" a="1"/>
  <c r="C2841" i="8" s="1"/>
  <c r="E2840" i="8" a="1"/>
  <c r="E2840" i="8" s="1"/>
  <c r="D2840" i="8" a="1"/>
  <c r="D2840" i="8" s="1"/>
  <c r="C2840" i="8" a="1"/>
  <c r="C2840" i="8" s="1"/>
  <c r="E2839" i="8" a="1"/>
  <c r="E2839" i="8" s="1"/>
  <c r="D2839" i="8" a="1"/>
  <c r="D2839" i="8" s="1"/>
  <c r="C2839" i="8" a="1"/>
  <c r="C2839" i="8" s="1"/>
  <c r="E2838" i="8" a="1"/>
  <c r="E2838" i="8" s="1"/>
  <c r="D2838" i="8" a="1"/>
  <c r="D2838" i="8" s="1"/>
  <c r="C2838" i="8" a="1"/>
  <c r="C2838" i="8" s="1"/>
  <c r="E2837" i="8" a="1"/>
  <c r="E2837" i="8" s="1"/>
  <c r="D2837" i="8" a="1"/>
  <c r="D2837" i="8" s="1"/>
  <c r="C2837" i="8" a="1"/>
  <c r="C2837" i="8" s="1"/>
  <c r="E2836" i="8" a="1"/>
  <c r="E2836" i="8" s="1"/>
  <c r="D2836" i="8" a="1"/>
  <c r="D2836" i="8" s="1"/>
  <c r="C2836" i="8" a="1"/>
  <c r="C2836" i="8" s="1"/>
  <c r="E2835" i="8" a="1"/>
  <c r="E2835" i="8" s="1"/>
  <c r="D2835" i="8" a="1"/>
  <c r="D2835" i="8" s="1"/>
  <c r="C2835" i="8" a="1"/>
  <c r="C2835" i="8" s="1"/>
  <c r="E2834" i="8" a="1"/>
  <c r="E2834" i="8" s="1"/>
  <c r="D2834" i="8" a="1"/>
  <c r="D2834" i="8" s="1"/>
  <c r="C2834" i="8" a="1"/>
  <c r="C2834" i="8" s="1"/>
  <c r="E2833" i="8" a="1"/>
  <c r="E2833" i="8" s="1"/>
  <c r="D2833" i="8" a="1"/>
  <c r="D2833" i="8" s="1"/>
  <c r="C2833" i="8" a="1"/>
  <c r="C2833" i="8" s="1"/>
  <c r="E2832" i="8" a="1"/>
  <c r="E2832" i="8" s="1"/>
  <c r="D2832" i="8" a="1"/>
  <c r="D2832" i="8" s="1"/>
  <c r="C2832" i="8" a="1"/>
  <c r="C2832" i="8" s="1"/>
  <c r="E2831" i="8" a="1"/>
  <c r="E2831" i="8" s="1"/>
  <c r="D2831" i="8" a="1"/>
  <c r="D2831" i="8" s="1"/>
  <c r="C2831" i="8" a="1"/>
  <c r="C2831" i="8" s="1"/>
  <c r="E2830" i="8" a="1"/>
  <c r="E2830" i="8" s="1"/>
  <c r="D2830" i="8" a="1"/>
  <c r="D2830" i="8" s="1"/>
  <c r="C2830" i="8" a="1"/>
  <c r="C2830" i="8" s="1"/>
  <c r="E2829" i="8" a="1"/>
  <c r="E2829" i="8" s="1"/>
  <c r="D2829" i="8" a="1"/>
  <c r="D2829" i="8" s="1"/>
  <c r="C2829" i="8" a="1"/>
  <c r="C2829" i="8" s="1"/>
  <c r="E2828" i="8" a="1"/>
  <c r="E2828" i="8" s="1"/>
  <c r="D2828" i="8" a="1"/>
  <c r="D2828" i="8" s="1"/>
  <c r="C2828" i="8" a="1"/>
  <c r="C2828" i="8" s="1"/>
  <c r="E2827" i="8" a="1"/>
  <c r="E2827" i="8" s="1"/>
  <c r="D2827" i="8" a="1"/>
  <c r="D2827" i="8" s="1"/>
  <c r="C2827" i="8" a="1"/>
  <c r="C2827" i="8" s="1"/>
  <c r="E2826" i="8" a="1"/>
  <c r="E2826" i="8" s="1"/>
  <c r="D2826" i="8" a="1"/>
  <c r="D2826" i="8" s="1"/>
  <c r="C2826" i="8" a="1"/>
  <c r="C2826" i="8" s="1"/>
  <c r="E2825" i="8" a="1"/>
  <c r="E2825" i="8" s="1"/>
  <c r="D2825" i="8" a="1"/>
  <c r="D2825" i="8" s="1"/>
  <c r="C2825" i="8" a="1"/>
  <c r="C2825" i="8" s="1"/>
  <c r="E2824" i="8" a="1"/>
  <c r="E2824" i="8" s="1"/>
  <c r="D2824" i="8" a="1"/>
  <c r="D2824" i="8" s="1"/>
  <c r="C2824" i="8" a="1"/>
  <c r="C2824" i="8" s="1"/>
  <c r="E2823" i="8" a="1"/>
  <c r="E2823" i="8" s="1"/>
  <c r="D2823" i="8" a="1"/>
  <c r="D2823" i="8" s="1"/>
  <c r="C2823" i="8" a="1"/>
  <c r="C2823" i="8" s="1"/>
  <c r="E2822" i="8" a="1"/>
  <c r="E2822" i="8" s="1"/>
  <c r="D2822" i="8" a="1"/>
  <c r="D2822" i="8" s="1"/>
  <c r="C2822" i="8" a="1"/>
  <c r="C2822" i="8" s="1"/>
  <c r="E2821" i="8" a="1"/>
  <c r="E2821" i="8" s="1"/>
  <c r="D2821" i="8" a="1"/>
  <c r="D2821" i="8" s="1"/>
  <c r="C2821" i="8" a="1"/>
  <c r="C2821" i="8" s="1"/>
  <c r="E2820" i="8" a="1"/>
  <c r="E2820" i="8" s="1"/>
  <c r="D2820" i="8" a="1"/>
  <c r="D2820" i="8" s="1"/>
  <c r="C2820" i="8" a="1"/>
  <c r="C2820" i="8" s="1"/>
  <c r="E2819" i="8" a="1"/>
  <c r="E2819" i="8" s="1"/>
  <c r="D2819" i="8" a="1"/>
  <c r="D2819" i="8" s="1"/>
  <c r="C2819" i="8" a="1"/>
  <c r="C2819" i="8" s="1"/>
  <c r="E2818" i="8" a="1"/>
  <c r="E2818" i="8" s="1"/>
  <c r="D2818" i="8" a="1"/>
  <c r="D2818" i="8" s="1"/>
  <c r="C2818" i="8" a="1"/>
  <c r="C2818" i="8" s="1"/>
  <c r="E2817" i="8" a="1"/>
  <c r="E2817" i="8" s="1"/>
  <c r="D2817" i="8" a="1"/>
  <c r="D2817" i="8" s="1"/>
  <c r="C2817" i="8" a="1"/>
  <c r="C2817" i="8" s="1"/>
  <c r="E2816" i="8" a="1"/>
  <c r="E2816" i="8" s="1"/>
  <c r="D2816" i="8" a="1"/>
  <c r="D2816" i="8" s="1"/>
  <c r="C2816" i="8" a="1"/>
  <c r="C2816" i="8" s="1"/>
  <c r="E2815" i="8" a="1"/>
  <c r="E2815" i="8" s="1"/>
  <c r="D2815" i="8" a="1"/>
  <c r="D2815" i="8" s="1"/>
  <c r="C2815" i="8" a="1"/>
  <c r="C2815" i="8" s="1"/>
  <c r="E2814" i="8" a="1"/>
  <c r="E2814" i="8" s="1"/>
  <c r="D2814" i="8" a="1"/>
  <c r="D2814" i="8" s="1"/>
  <c r="C2814" i="8" a="1"/>
  <c r="C2814" i="8" s="1"/>
  <c r="E2813" i="8" a="1"/>
  <c r="E2813" i="8" s="1"/>
  <c r="D2813" i="8" a="1"/>
  <c r="D2813" i="8" s="1"/>
  <c r="C2813" i="8" a="1"/>
  <c r="C2813" i="8" s="1"/>
  <c r="E2812" i="8" a="1"/>
  <c r="E2812" i="8" s="1"/>
  <c r="D2812" i="8" a="1"/>
  <c r="D2812" i="8" s="1"/>
  <c r="C2812" i="8" a="1"/>
  <c r="C2812" i="8" s="1"/>
  <c r="E2811" i="8" a="1"/>
  <c r="E2811" i="8" s="1"/>
  <c r="D2811" i="8" a="1"/>
  <c r="D2811" i="8" s="1"/>
  <c r="C2811" i="8" a="1"/>
  <c r="C2811" i="8" s="1"/>
  <c r="E2810" i="8" a="1"/>
  <c r="E2810" i="8" s="1"/>
  <c r="D2810" i="8" a="1"/>
  <c r="D2810" i="8" s="1"/>
  <c r="C2810" i="8" a="1"/>
  <c r="C2810" i="8" s="1"/>
  <c r="E2809" i="8" a="1"/>
  <c r="E2809" i="8" s="1"/>
  <c r="D2809" i="8" a="1"/>
  <c r="D2809" i="8" s="1"/>
  <c r="C2809" i="8" a="1"/>
  <c r="C2809" i="8" s="1"/>
  <c r="E2808" i="8" a="1"/>
  <c r="E2808" i="8" s="1"/>
  <c r="D2808" i="8" a="1"/>
  <c r="D2808" i="8" s="1"/>
  <c r="C2808" i="8" a="1"/>
  <c r="C2808" i="8" s="1"/>
  <c r="E2807" i="8" a="1"/>
  <c r="E2807" i="8" s="1"/>
  <c r="D2807" i="8" a="1"/>
  <c r="D2807" i="8" s="1"/>
  <c r="C2807" i="8" a="1"/>
  <c r="C2807" i="8" s="1"/>
  <c r="E2806" i="8" a="1"/>
  <c r="E2806" i="8" s="1"/>
  <c r="D2806" i="8" a="1"/>
  <c r="D2806" i="8" s="1"/>
  <c r="C2806" i="8" a="1"/>
  <c r="C2806" i="8" s="1"/>
  <c r="E2805" i="8" a="1"/>
  <c r="E2805" i="8" s="1"/>
  <c r="D2805" i="8" a="1"/>
  <c r="D2805" i="8" s="1"/>
  <c r="C2805" i="8" a="1"/>
  <c r="C2805" i="8" s="1"/>
  <c r="E2804" i="8" a="1"/>
  <c r="E2804" i="8" s="1"/>
  <c r="D2804" i="8" a="1"/>
  <c r="D2804" i="8" s="1"/>
  <c r="C2804" i="8" a="1"/>
  <c r="C2804" i="8" s="1"/>
  <c r="E2803" i="8" a="1"/>
  <c r="E2803" i="8" s="1"/>
  <c r="D2803" i="8" a="1"/>
  <c r="D2803" i="8" s="1"/>
  <c r="C2803" i="8" a="1"/>
  <c r="C2803" i="8" s="1"/>
  <c r="E2802" i="8" a="1"/>
  <c r="E2802" i="8" s="1"/>
  <c r="D2802" i="8" a="1"/>
  <c r="D2802" i="8" s="1"/>
  <c r="C2802" i="8" a="1"/>
  <c r="C2802" i="8" s="1"/>
  <c r="E2801" i="8" a="1"/>
  <c r="E2801" i="8" s="1"/>
  <c r="D2801" i="8" a="1"/>
  <c r="D2801" i="8" s="1"/>
  <c r="C2801" i="8" a="1"/>
  <c r="C2801" i="8" s="1"/>
  <c r="E2800" i="8" a="1"/>
  <c r="E2800" i="8" s="1"/>
  <c r="D2800" i="8" a="1"/>
  <c r="D2800" i="8" s="1"/>
  <c r="C2800" i="8" a="1"/>
  <c r="C2800" i="8" s="1"/>
  <c r="E2799" i="8" a="1"/>
  <c r="E2799" i="8" s="1"/>
  <c r="D2799" i="8" a="1"/>
  <c r="D2799" i="8" s="1"/>
  <c r="C2799" i="8" a="1"/>
  <c r="C2799" i="8" s="1"/>
  <c r="E2798" i="8" a="1"/>
  <c r="E2798" i="8" s="1"/>
  <c r="D2798" i="8" a="1"/>
  <c r="D2798" i="8" s="1"/>
  <c r="C2798" i="8" a="1"/>
  <c r="C2798" i="8" s="1"/>
  <c r="E2797" i="8" a="1"/>
  <c r="E2797" i="8" s="1"/>
  <c r="D2797" i="8" a="1"/>
  <c r="D2797" i="8" s="1"/>
  <c r="C2797" i="8" a="1"/>
  <c r="C2797" i="8" s="1"/>
  <c r="E2796" i="8" a="1"/>
  <c r="E2796" i="8" s="1"/>
  <c r="D2796" i="8" a="1"/>
  <c r="D2796" i="8" s="1"/>
  <c r="C2796" i="8" a="1"/>
  <c r="C2796" i="8" s="1"/>
  <c r="E2795" i="8" a="1"/>
  <c r="E2795" i="8" s="1"/>
  <c r="D2795" i="8" a="1"/>
  <c r="D2795" i="8" s="1"/>
  <c r="C2795" i="8" a="1"/>
  <c r="C2795" i="8" s="1"/>
  <c r="E2794" i="8" a="1"/>
  <c r="E2794" i="8" s="1"/>
  <c r="D2794" i="8" a="1"/>
  <c r="D2794" i="8" s="1"/>
  <c r="C2794" i="8" a="1"/>
  <c r="C2794" i="8" s="1"/>
  <c r="E2793" i="8" a="1"/>
  <c r="E2793" i="8" s="1"/>
  <c r="D2793" i="8" a="1"/>
  <c r="D2793" i="8" s="1"/>
  <c r="C2793" i="8" a="1"/>
  <c r="C2793" i="8" s="1"/>
  <c r="E2792" i="8" a="1"/>
  <c r="E2792" i="8" s="1"/>
  <c r="D2792" i="8" a="1"/>
  <c r="D2792" i="8" s="1"/>
  <c r="C2792" i="8" a="1"/>
  <c r="C2792" i="8" s="1"/>
  <c r="E2791" i="8" a="1"/>
  <c r="E2791" i="8" s="1"/>
  <c r="D2791" i="8" a="1"/>
  <c r="D2791" i="8" s="1"/>
  <c r="C2791" i="8" a="1"/>
  <c r="C2791" i="8" s="1"/>
  <c r="E2790" i="8" a="1"/>
  <c r="E2790" i="8" s="1"/>
  <c r="D2790" i="8" a="1"/>
  <c r="D2790" i="8" s="1"/>
  <c r="C2790" i="8" a="1"/>
  <c r="C2790" i="8" s="1"/>
  <c r="E2789" i="8" a="1"/>
  <c r="E2789" i="8" s="1"/>
  <c r="D2789" i="8" a="1"/>
  <c r="D2789" i="8" s="1"/>
  <c r="C2789" i="8" a="1"/>
  <c r="C2789" i="8" s="1"/>
  <c r="E2788" i="8" a="1"/>
  <c r="E2788" i="8" s="1"/>
  <c r="D2788" i="8" a="1"/>
  <c r="D2788" i="8" s="1"/>
  <c r="C2788" i="8" a="1"/>
  <c r="C2788" i="8" s="1"/>
  <c r="E2787" i="8" a="1"/>
  <c r="E2787" i="8" s="1"/>
  <c r="D2787" i="8" a="1"/>
  <c r="D2787" i="8" s="1"/>
  <c r="C2787" i="8" a="1"/>
  <c r="C2787" i="8" s="1"/>
  <c r="E2786" i="8" a="1"/>
  <c r="E2786" i="8" s="1"/>
  <c r="D2786" i="8" a="1"/>
  <c r="D2786" i="8" s="1"/>
  <c r="C2786" i="8" a="1"/>
  <c r="C2786" i="8" s="1"/>
  <c r="E2785" i="8" a="1"/>
  <c r="E2785" i="8" s="1"/>
  <c r="D2785" i="8" a="1"/>
  <c r="D2785" i="8" s="1"/>
  <c r="C2785" i="8" a="1"/>
  <c r="C2785" i="8" s="1"/>
  <c r="E2784" i="8" a="1"/>
  <c r="E2784" i="8" s="1"/>
  <c r="D2784" i="8" a="1"/>
  <c r="D2784" i="8" s="1"/>
  <c r="C2784" i="8" a="1"/>
  <c r="C2784" i="8" s="1"/>
  <c r="E2783" i="8" a="1"/>
  <c r="E2783" i="8" s="1"/>
  <c r="D2783" i="8" a="1"/>
  <c r="D2783" i="8" s="1"/>
  <c r="C2783" i="8" a="1"/>
  <c r="C2783" i="8" s="1"/>
  <c r="E2782" i="8" a="1"/>
  <c r="E2782" i="8" s="1"/>
  <c r="D2782" i="8" a="1"/>
  <c r="D2782" i="8" s="1"/>
  <c r="C2782" i="8" a="1"/>
  <c r="C2782" i="8" s="1"/>
  <c r="E2781" i="8" a="1"/>
  <c r="E2781" i="8" s="1"/>
  <c r="D2781" i="8" a="1"/>
  <c r="D2781" i="8" s="1"/>
  <c r="C2781" i="8" a="1"/>
  <c r="C2781" i="8" s="1"/>
  <c r="E2780" i="8" a="1"/>
  <c r="E2780" i="8" s="1"/>
  <c r="D2780" i="8" a="1"/>
  <c r="D2780" i="8" s="1"/>
  <c r="C2780" i="8" a="1"/>
  <c r="C2780" i="8" s="1"/>
  <c r="E2779" i="8" a="1"/>
  <c r="E2779" i="8" s="1"/>
  <c r="D2779" i="8" a="1"/>
  <c r="D2779" i="8" s="1"/>
  <c r="C2779" i="8" a="1"/>
  <c r="C2779" i="8" s="1"/>
  <c r="E2778" i="8" a="1"/>
  <c r="E2778" i="8" s="1"/>
  <c r="D2778" i="8" a="1"/>
  <c r="D2778" i="8" s="1"/>
  <c r="C2778" i="8" a="1"/>
  <c r="C2778" i="8" s="1"/>
  <c r="E2777" i="8" a="1"/>
  <c r="E2777" i="8" s="1"/>
  <c r="D2777" i="8" a="1"/>
  <c r="D2777" i="8" s="1"/>
  <c r="C2777" i="8" a="1"/>
  <c r="C2777" i="8" s="1"/>
  <c r="E2776" i="8" a="1"/>
  <c r="E2776" i="8" s="1"/>
  <c r="D2776" i="8" a="1"/>
  <c r="D2776" i="8" s="1"/>
  <c r="C2776" i="8" a="1"/>
  <c r="C2776" i="8" s="1"/>
  <c r="E2775" i="8" a="1"/>
  <c r="E2775" i="8" s="1"/>
  <c r="D2775" i="8" a="1"/>
  <c r="D2775" i="8" s="1"/>
  <c r="C2775" i="8" a="1"/>
  <c r="C2775" i="8" s="1"/>
  <c r="E2774" i="8" a="1"/>
  <c r="E2774" i="8" s="1"/>
  <c r="D2774" i="8" a="1"/>
  <c r="D2774" i="8" s="1"/>
  <c r="C2774" i="8" a="1"/>
  <c r="C2774" i="8" s="1"/>
  <c r="E2773" i="8" a="1"/>
  <c r="E2773" i="8" s="1"/>
  <c r="D2773" i="8" a="1"/>
  <c r="D2773" i="8" s="1"/>
  <c r="C2773" i="8" a="1"/>
  <c r="C2773" i="8" s="1"/>
  <c r="E2772" i="8" a="1"/>
  <c r="E2772" i="8" s="1"/>
  <c r="D2772" i="8" a="1"/>
  <c r="D2772" i="8" s="1"/>
  <c r="C2772" i="8" a="1"/>
  <c r="C2772" i="8" s="1"/>
  <c r="E2771" i="8" a="1"/>
  <c r="E2771" i="8" s="1"/>
  <c r="D2771" i="8" a="1"/>
  <c r="D2771" i="8" s="1"/>
  <c r="C2771" i="8" a="1"/>
  <c r="C2771" i="8" s="1"/>
  <c r="E2770" i="8" a="1"/>
  <c r="E2770" i="8" s="1"/>
  <c r="D2770" i="8" a="1"/>
  <c r="D2770" i="8" s="1"/>
  <c r="C2770" i="8" a="1"/>
  <c r="C2770" i="8" s="1"/>
  <c r="E2769" i="8" a="1"/>
  <c r="E2769" i="8" s="1"/>
  <c r="D2769" i="8" a="1"/>
  <c r="D2769" i="8" s="1"/>
  <c r="C2769" i="8" a="1"/>
  <c r="C2769" i="8" s="1"/>
  <c r="E2768" i="8" a="1"/>
  <c r="E2768" i="8" s="1"/>
  <c r="D2768" i="8" a="1"/>
  <c r="D2768" i="8" s="1"/>
  <c r="C2768" i="8" a="1"/>
  <c r="C2768" i="8" s="1"/>
  <c r="E2767" i="8" a="1"/>
  <c r="E2767" i="8" s="1"/>
  <c r="D2767" i="8" a="1"/>
  <c r="D2767" i="8" s="1"/>
  <c r="C2767" i="8" a="1"/>
  <c r="C2767" i="8" s="1"/>
  <c r="E2766" i="8" a="1"/>
  <c r="E2766" i="8" s="1"/>
  <c r="D2766" i="8" a="1"/>
  <c r="D2766" i="8" s="1"/>
  <c r="C2766" i="8" a="1"/>
  <c r="C2766" i="8" s="1"/>
  <c r="E2765" i="8" a="1"/>
  <c r="E2765" i="8" s="1"/>
  <c r="D2765" i="8" a="1"/>
  <c r="D2765" i="8" s="1"/>
  <c r="C2765" i="8" a="1"/>
  <c r="C2765" i="8" s="1"/>
  <c r="E2764" i="8" a="1"/>
  <c r="E2764" i="8" s="1"/>
  <c r="D2764" i="8" a="1"/>
  <c r="D2764" i="8" s="1"/>
  <c r="C2764" i="8" a="1"/>
  <c r="C2764" i="8" s="1"/>
  <c r="E2763" i="8" a="1"/>
  <c r="E2763" i="8" s="1"/>
  <c r="D2763" i="8" a="1"/>
  <c r="D2763" i="8" s="1"/>
  <c r="C2763" i="8" a="1"/>
  <c r="C2763" i="8" s="1"/>
  <c r="E2762" i="8" a="1"/>
  <c r="E2762" i="8" s="1"/>
  <c r="D2762" i="8" a="1"/>
  <c r="D2762" i="8" s="1"/>
  <c r="C2762" i="8" a="1"/>
  <c r="C2762" i="8" s="1"/>
  <c r="E2761" i="8" a="1"/>
  <c r="E2761" i="8" s="1"/>
  <c r="D2761" i="8" a="1"/>
  <c r="D2761" i="8" s="1"/>
  <c r="C2761" i="8" a="1"/>
  <c r="C2761" i="8" s="1"/>
  <c r="E2760" i="8" a="1"/>
  <c r="E2760" i="8" s="1"/>
  <c r="D2760" i="8" a="1"/>
  <c r="D2760" i="8" s="1"/>
  <c r="C2760" i="8" a="1"/>
  <c r="C2760" i="8" s="1"/>
  <c r="E2759" i="8" a="1"/>
  <c r="E2759" i="8" s="1"/>
  <c r="D2759" i="8" a="1"/>
  <c r="D2759" i="8" s="1"/>
  <c r="C2759" i="8" a="1"/>
  <c r="C2759" i="8" s="1"/>
  <c r="E2758" i="8" a="1"/>
  <c r="E2758" i="8" s="1"/>
  <c r="D2758" i="8" a="1"/>
  <c r="D2758" i="8" s="1"/>
  <c r="C2758" i="8" a="1"/>
  <c r="C2758" i="8" s="1"/>
  <c r="E2757" i="8" a="1"/>
  <c r="E2757" i="8" s="1"/>
  <c r="D2757" i="8" a="1"/>
  <c r="D2757" i="8" s="1"/>
  <c r="C2757" i="8" a="1"/>
  <c r="C2757" i="8" s="1"/>
  <c r="E2756" i="8" a="1"/>
  <c r="E2756" i="8" s="1"/>
  <c r="D2756" i="8" a="1"/>
  <c r="D2756" i="8" s="1"/>
  <c r="C2756" i="8" a="1"/>
  <c r="C2756" i="8" s="1"/>
  <c r="E2755" i="8" a="1"/>
  <c r="E2755" i="8" s="1"/>
  <c r="D2755" i="8" a="1"/>
  <c r="D2755" i="8" s="1"/>
  <c r="C2755" i="8" a="1"/>
  <c r="C2755" i="8" s="1"/>
  <c r="E2754" i="8" a="1"/>
  <c r="E2754" i="8" s="1"/>
  <c r="D2754" i="8" a="1"/>
  <c r="D2754" i="8" s="1"/>
  <c r="C2754" i="8" a="1"/>
  <c r="C2754" i="8" s="1"/>
  <c r="E2753" i="8" a="1"/>
  <c r="E2753" i="8" s="1"/>
  <c r="D2753" i="8" a="1"/>
  <c r="D2753" i="8" s="1"/>
  <c r="C2753" i="8" a="1"/>
  <c r="C2753" i="8" s="1"/>
  <c r="E2752" i="8" a="1"/>
  <c r="E2752" i="8" s="1"/>
  <c r="D2752" i="8" a="1"/>
  <c r="D2752" i="8" s="1"/>
  <c r="C2752" i="8" a="1"/>
  <c r="C2752" i="8" s="1"/>
  <c r="E2751" i="8" a="1"/>
  <c r="E2751" i="8" s="1"/>
  <c r="D2751" i="8" a="1"/>
  <c r="D2751" i="8" s="1"/>
  <c r="C2751" i="8" a="1"/>
  <c r="C2751" i="8" s="1"/>
  <c r="E2750" i="8" a="1"/>
  <c r="E2750" i="8" s="1"/>
  <c r="D2750" i="8" a="1"/>
  <c r="D2750" i="8" s="1"/>
  <c r="C2750" i="8" a="1"/>
  <c r="C2750" i="8" s="1"/>
  <c r="E2749" i="8" a="1"/>
  <c r="E2749" i="8" s="1"/>
  <c r="D2749" i="8" a="1"/>
  <c r="D2749" i="8" s="1"/>
  <c r="C2749" i="8" a="1"/>
  <c r="C2749" i="8" s="1"/>
  <c r="E2748" i="8" a="1"/>
  <c r="E2748" i="8" s="1"/>
  <c r="D2748" i="8" a="1"/>
  <c r="D2748" i="8" s="1"/>
  <c r="C2748" i="8" a="1"/>
  <c r="C2748" i="8" s="1"/>
  <c r="E2747" i="8" a="1"/>
  <c r="E2747" i="8" s="1"/>
  <c r="D2747" i="8" a="1"/>
  <c r="D2747" i="8" s="1"/>
  <c r="C2747" i="8" a="1"/>
  <c r="C2747" i="8" s="1"/>
  <c r="E2746" i="8" a="1"/>
  <c r="E2746" i="8" s="1"/>
  <c r="D2746" i="8" a="1"/>
  <c r="D2746" i="8" s="1"/>
  <c r="C2746" i="8" a="1"/>
  <c r="C2746" i="8" s="1"/>
  <c r="E2745" i="8" a="1"/>
  <c r="E2745" i="8" s="1"/>
  <c r="D2745" i="8" a="1"/>
  <c r="D2745" i="8" s="1"/>
  <c r="C2745" i="8" a="1"/>
  <c r="C2745" i="8" s="1"/>
  <c r="E2744" i="8" a="1"/>
  <c r="E2744" i="8" s="1"/>
  <c r="D2744" i="8" a="1"/>
  <c r="D2744" i="8" s="1"/>
  <c r="C2744" i="8" a="1"/>
  <c r="C2744" i="8" s="1"/>
  <c r="E2743" i="8" a="1"/>
  <c r="E2743" i="8" s="1"/>
  <c r="D2743" i="8" a="1"/>
  <c r="D2743" i="8" s="1"/>
  <c r="C2743" i="8" a="1"/>
  <c r="C2743" i="8" s="1"/>
  <c r="E2742" i="8" a="1"/>
  <c r="E2742" i="8" s="1"/>
  <c r="D2742" i="8" a="1"/>
  <c r="D2742" i="8" s="1"/>
  <c r="C2742" i="8" a="1"/>
  <c r="C2742" i="8" s="1"/>
  <c r="E2741" i="8" a="1"/>
  <c r="E2741" i="8" s="1"/>
  <c r="D2741" i="8" a="1"/>
  <c r="D2741" i="8" s="1"/>
  <c r="C2741" i="8" a="1"/>
  <c r="C2741" i="8" s="1"/>
  <c r="E2740" i="8" a="1"/>
  <c r="E2740" i="8" s="1"/>
  <c r="D2740" i="8" a="1"/>
  <c r="D2740" i="8" s="1"/>
  <c r="C2740" i="8" a="1"/>
  <c r="C2740" i="8" s="1"/>
  <c r="E2739" i="8" a="1"/>
  <c r="E2739" i="8" s="1"/>
  <c r="D2739" i="8" a="1"/>
  <c r="D2739" i="8" s="1"/>
  <c r="C2739" i="8" a="1"/>
  <c r="C2739" i="8" s="1"/>
  <c r="E2738" i="8" a="1"/>
  <c r="E2738" i="8" s="1"/>
  <c r="D2738" i="8" a="1"/>
  <c r="D2738" i="8" s="1"/>
  <c r="C2738" i="8" a="1"/>
  <c r="C2738" i="8" s="1"/>
  <c r="E2737" i="8" a="1"/>
  <c r="E2737" i="8" s="1"/>
  <c r="D2737" i="8" a="1"/>
  <c r="D2737" i="8" s="1"/>
  <c r="C2737" i="8" a="1"/>
  <c r="C2737" i="8" s="1"/>
  <c r="E2736" i="8" a="1"/>
  <c r="E2736" i="8" s="1"/>
  <c r="D2736" i="8" a="1"/>
  <c r="D2736" i="8" s="1"/>
  <c r="C2736" i="8" a="1"/>
  <c r="C2736" i="8" s="1"/>
  <c r="E2735" i="8" a="1"/>
  <c r="E2735" i="8" s="1"/>
  <c r="D2735" i="8" a="1"/>
  <c r="D2735" i="8" s="1"/>
  <c r="C2735" i="8" a="1"/>
  <c r="C2735" i="8" s="1"/>
  <c r="E2734" i="8" a="1"/>
  <c r="E2734" i="8" s="1"/>
  <c r="D2734" i="8" a="1"/>
  <c r="D2734" i="8" s="1"/>
  <c r="C2734" i="8" a="1"/>
  <c r="C2734" i="8" s="1"/>
  <c r="E2733" i="8" a="1"/>
  <c r="E2733" i="8" s="1"/>
  <c r="D2733" i="8" a="1"/>
  <c r="D2733" i="8" s="1"/>
  <c r="C2733" i="8" a="1"/>
  <c r="C2733" i="8" s="1"/>
  <c r="E2732" i="8" a="1"/>
  <c r="E2732" i="8" s="1"/>
  <c r="D2732" i="8" a="1"/>
  <c r="D2732" i="8" s="1"/>
  <c r="C2732" i="8" a="1"/>
  <c r="C2732" i="8" s="1"/>
  <c r="E2731" i="8" a="1"/>
  <c r="E2731" i="8" s="1"/>
  <c r="D2731" i="8" a="1"/>
  <c r="D2731" i="8" s="1"/>
  <c r="C2731" i="8" a="1"/>
  <c r="C2731" i="8" s="1"/>
  <c r="E2730" i="8" a="1"/>
  <c r="E2730" i="8" s="1"/>
  <c r="D2730" i="8" a="1"/>
  <c r="D2730" i="8" s="1"/>
  <c r="C2730" i="8" a="1"/>
  <c r="C2730" i="8" s="1"/>
  <c r="E2729" i="8" a="1"/>
  <c r="E2729" i="8" s="1"/>
  <c r="D2729" i="8" a="1"/>
  <c r="D2729" i="8" s="1"/>
  <c r="C2729" i="8" a="1"/>
  <c r="C2729" i="8" s="1"/>
  <c r="E2728" i="8" a="1"/>
  <c r="E2728" i="8" s="1"/>
  <c r="D2728" i="8" a="1"/>
  <c r="D2728" i="8" s="1"/>
  <c r="C2728" i="8" a="1"/>
  <c r="C2728" i="8" s="1"/>
  <c r="E2727" i="8" a="1"/>
  <c r="E2727" i="8" s="1"/>
  <c r="D2727" i="8" a="1"/>
  <c r="D2727" i="8" s="1"/>
  <c r="C2727" i="8" a="1"/>
  <c r="C2727" i="8" s="1"/>
  <c r="E2726" i="8" a="1"/>
  <c r="E2726" i="8" s="1"/>
  <c r="D2726" i="8" a="1"/>
  <c r="D2726" i="8" s="1"/>
  <c r="C2726" i="8" a="1"/>
  <c r="C2726" i="8" s="1"/>
  <c r="E2725" i="8" a="1"/>
  <c r="E2725" i="8" s="1"/>
  <c r="D2725" i="8" a="1"/>
  <c r="D2725" i="8" s="1"/>
  <c r="C2725" i="8" a="1"/>
  <c r="C2725" i="8" s="1"/>
  <c r="E2724" i="8" a="1"/>
  <c r="E2724" i="8" s="1"/>
  <c r="D2724" i="8" a="1"/>
  <c r="D2724" i="8" s="1"/>
  <c r="C2724" i="8" a="1"/>
  <c r="C2724" i="8" s="1"/>
  <c r="E2723" i="8" a="1"/>
  <c r="E2723" i="8" s="1"/>
  <c r="D2723" i="8" a="1"/>
  <c r="D2723" i="8" s="1"/>
  <c r="C2723" i="8" a="1"/>
  <c r="C2723" i="8" s="1"/>
  <c r="E2722" i="8" a="1"/>
  <c r="E2722" i="8" s="1"/>
  <c r="D2722" i="8" a="1"/>
  <c r="D2722" i="8" s="1"/>
  <c r="C2722" i="8" a="1"/>
  <c r="C2722" i="8" s="1"/>
  <c r="E2721" i="8" a="1"/>
  <c r="E2721" i="8" s="1"/>
  <c r="D2721" i="8" a="1"/>
  <c r="D2721" i="8" s="1"/>
  <c r="C2721" i="8" a="1"/>
  <c r="C2721" i="8" s="1"/>
  <c r="E2720" i="8" a="1"/>
  <c r="E2720" i="8" s="1"/>
  <c r="D2720" i="8" a="1"/>
  <c r="D2720" i="8" s="1"/>
  <c r="C2720" i="8" a="1"/>
  <c r="C2720" i="8" s="1"/>
  <c r="E2719" i="8" a="1"/>
  <c r="E2719" i="8" s="1"/>
  <c r="D2719" i="8" a="1"/>
  <c r="D2719" i="8" s="1"/>
  <c r="C2719" i="8" a="1"/>
  <c r="C2719" i="8" s="1"/>
  <c r="E2718" i="8" a="1"/>
  <c r="E2718" i="8" s="1"/>
  <c r="D2718" i="8" a="1"/>
  <c r="D2718" i="8" s="1"/>
  <c r="C2718" i="8" a="1"/>
  <c r="C2718" i="8" s="1"/>
  <c r="E2717" i="8" a="1"/>
  <c r="E2717" i="8" s="1"/>
  <c r="D2717" i="8" a="1"/>
  <c r="D2717" i="8" s="1"/>
  <c r="C2717" i="8" a="1"/>
  <c r="C2717" i="8" s="1"/>
  <c r="E2716" i="8" a="1"/>
  <c r="E2716" i="8" s="1"/>
  <c r="D2716" i="8" a="1"/>
  <c r="D2716" i="8" s="1"/>
  <c r="C2716" i="8" a="1"/>
  <c r="C2716" i="8" s="1"/>
  <c r="E2715" i="8" a="1"/>
  <c r="E2715" i="8" s="1"/>
  <c r="D2715" i="8" a="1"/>
  <c r="D2715" i="8" s="1"/>
  <c r="C2715" i="8" a="1"/>
  <c r="C2715" i="8" s="1"/>
  <c r="E2714" i="8" a="1"/>
  <c r="E2714" i="8" s="1"/>
  <c r="D2714" i="8" a="1"/>
  <c r="D2714" i="8" s="1"/>
  <c r="C2714" i="8" a="1"/>
  <c r="C2714" i="8" s="1"/>
  <c r="E2713" i="8" a="1"/>
  <c r="E2713" i="8" s="1"/>
  <c r="D2713" i="8" a="1"/>
  <c r="D2713" i="8" s="1"/>
  <c r="C2713" i="8" a="1"/>
  <c r="C2713" i="8" s="1"/>
  <c r="E2712" i="8" a="1"/>
  <c r="E2712" i="8" s="1"/>
  <c r="D2712" i="8" a="1"/>
  <c r="D2712" i="8" s="1"/>
  <c r="C2712" i="8" a="1"/>
  <c r="C2712" i="8" s="1"/>
  <c r="E2711" i="8" a="1"/>
  <c r="E2711" i="8" s="1"/>
  <c r="D2711" i="8" a="1"/>
  <c r="D2711" i="8" s="1"/>
  <c r="C2711" i="8" a="1"/>
  <c r="C2711" i="8" s="1"/>
  <c r="E2710" i="8" a="1"/>
  <c r="E2710" i="8" s="1"/>
  <c r="D2710" i="8" a="1"/>
  <c r="D2710" i="8" s="1"/>
  <c r="C2710" i="8" a="1"/>
  <c r="C2710" i="8" s="1"/>
  <c r="E2709" i="8" a="1"/>
  <c r="E2709" i="8" s="1"/>
  <c r="D2709" i="8" a="1"/>
  <c r="D2709" i="8" s="1"/>
  <c r="C2709" i="8" a="1"/>
  <c r="C2709" i="8" s="1"/>
  <c r="E2708" i="8" a="1"/>
  <c r="E2708" i="8" s="1"/>
  <c r="D2708" i="8" a="1"/>
  <c r="D2708" i="8" s="1"/>
  <c r="C2708" i="8" a="1"/>
  <c r="C2708" i="8" s="1"/>
  <c r="E2707" i="8" a="1"/>
  <c r="E2707" i="8" s="1"/>
  <c r="D2707" i="8" a="1"/>
  <c r="D2707" i="8" s="1"/>
  <c r="C2707" i="8" a="1"/>
  <c r="C2707" i="8" s="1"/>
  <c r="E2706" i="8" a="1"/>
  <c r="E2706" i="8" s="1"/>
  <c r="D2706" i="8" a="1"/>
  <c r="D2706" i="8" s="1"/>
  <c r="C2706" i="8" a="1"/>
  <c r="C2706" i="8" s="1"/>
  <c r="E2705" i="8" a="1"/>
  <c r="E2705" i="8" s="1"/>
  <c r="D2705" i="8" a="1"/>
  <c r="D2705" i="8" s="1"/>
  <c r="C2705" i="8" a="1"/>
  <c r="C2705" i="8" s="1"/>
  <c r="E2704" i="8" a="1"/>
  <c r="E2704" i="8" s="1"/>
  <c r="D2704" i="8" a="1"/>
  <c r="D2704" i="8" s="1"/>
  <c r="C2704" i="8" a="1"/>
  <c r="C2704" i="8" s="1"/>
  <c r="E2703" i="8" a="1"/>
  <c r="E2703" i="8" s="1"/>
  <c r="D2703" i="8" a="1"/>
  <c r="D2703" i="8" s="1"/>
  <c r="C2703" i="8" a="1"/>
  <c r="C2703" i="8" s="1"/>
  <c r="E2702" i="8" a="1"/>
  <c r="E2702" i="8" s="1"/>
  <c r="D2702" i="8" a="1"/>
  <c r="D2702" i="8" s="1"/>
  <c r="C2702" i="8" a="1"/>
  <c r="C2702" i="8" s="1"/>
  <c r="E2701" i="8" a="1"/>
  <c r="E2701" i="8" s="1"/>
  <c r="D2701" i="8" a="1"/>
  <c r="D2701" i="8" s="1"/>
  <c r="C2701" i="8" a="1"/>
  <c r="C2701" i="8" s="1"/>
  <c r="E2700" i="8" a="1"/>
  <c r="E2700" i="8" s="1"/>
  <c r="D2700" i="8" a="1"/>
  <c r="D2700" i="8" s="1"/>
  <c r="C2700" i="8" a="1"/>
  <c r="C2700" i="8" s="1"/>
  <c r="E2699" i="8" a="1"/>
  <c r="E2699" i="8" s="1"/>
  <c r="D2699" i="8" a="1"/>
  <c r="D2699" i="8" s="1"/>
  <c r="C2699" i="8" a="1"/>
  <c r="C2699" i="8" s="1"/>
  <c r="E2698" i="8" a="1"/>
  <c r="E2698" i="8" s="1"/>
  <c r="D2698" i="8" a="1"/>
  <c r="D2698" i="8" s="1"/>
  <c r="C2698" i="8" a="1"/>
  <c r="C2698" i="8" s="1"/>
  <c r="E2697" i="8" a="1"/>
  <c r="E2697" i="8" s="1"/>
  <c r="D2697" i="8" a="1"/>
  <c r="D2697" i="8" s="1"/>
  <c r="C2697" i="8" a="1"/>
  <c r="C2697" i="8" s="1"/>
  <c r="E2696" i="8" a="1"/>
  <c r="E2696" i="8" s="1"/>
  <c r="D2696" i="8" a="1"/>
  <c r="D2696" i="8" s="1"/>
  <c r="C2696" i="8" a="1"/>
  <c r="C2696" i="8" s="1"/>
  <c r="E2695" i="8" a="1"/>
  <c r="E2695" i="8" s="1"/>
  <c r="D2695" i="8" a="1"/>
  <c r="D2695" i="8" s="1"/>
  <c r="C2695" i="8" a="1"/>
  <c r="C2695" i="8" s="1"/>
  <c r="E2694" i="8" a="1"/>
  <c r="E2694" i="8" s="1"/>
  <c r="D2694" i="8" a="1"/>
  <c r="D2694" i="8" s="1"/>
  <c r="C2694" i="8" a="1"/>
  <c r="C2694" i="8" s="1"/>
  <c r="E2693" i="8" a="1"/>
  <c r="E2693" i="8" s="1"/>
  <c r="D2693" i="8" a="1"/>
  <c r="D2693" i="8" s="1"/>
  <c r="C2693" i="8" a="1"/>
  <c r="C2693" i="8" s="1"/>
  <c r="E2692" i="8" a="1"/>
  <c r="E2692" i="8" s="1"/>
  <c r="D2692" i="8" a="1"/>
  <c r="D2692" i="8" s="1"/>
  <c r="C2692" i="8" a="1"/>
  <c r="C2692" i="8" s="1"/>
  <c r="E2691" i="8" a="1"/>
  <c r="E2691" i="8" s="1"/>
  <c r="D2691" i="8" a="1"/>
  <c r="D2691" i="8" s="1"/>
  <c r="C2691" i="8" a="1"/>
  <c r="C2691" i="8" s="1"/>
  <c r="E2690" i="8" a="1"/>
  <c r="E2690" i="8" s="1"/>
  <c r="D2690" i="8" a="1"/>
  <c r="D2690" i="8" s="1"/>
  <c r="C2690" i="8" a="1"/>
  <c r="C2690" i="8" s="1"/>
  <c r="E2689" i="8" a="1"/>
  <c r="E2689" i="8" s="1"/>
  <c r="D2689" i="8" a="1"/>
  <c r="D2689" i="8" s="1"/>
  <c r="C2689" i="8" a="1"/>
  <c r="C2689" i="8" s="1"/>
  <c r="E2688" i="8" a="1"/>
  <c r="E2688" i="8" s="1"/>
  <c r="D2688" i="8" a="1"/>
  <c r="D2688" i="8" s="1"/>
  <c r="C2688" i="8" a="1"/>
  <c r="C2688" i="8" s="1"/>
  <c r="E2687" i="8" a="1"/>
  <c r="E2687" i="8" s="1"/>
  <c r="D2687" i="8" a="1"/>
  <c r="D2687" i="8" s="1"/>
  <c r="C2687" i="8" a="1"/>
  <c r="C2687" i="8" s="1"/>
  <c r="E2686" i="8" a="1"/>
  <c r="E2686" i="8" s="1"/>
  <c r="D2686" i="8" a="1"/>
  <c r="D2686" i="8" s="1"/>
  <c r="C2686" i="8" a="1"/>
  <c r="C2686" i="8" s="1"/>
  <c r="E2685" i="8" a="1"/>
  <c r="E2685" i="8" s="1"/>
  <c r="D2685" i="8" a="1"/>
  <c r="D2685" i="8" s="1"/>
  <c r="C2685" i="8" a="1"/>
  <c r="C2685" i="8" s="1"/>
  <c r="E2684" i="8" a="1"/>
  <c r="E2684" i="8" s="1"/>
  <c r="D2684" i="8" a="1"/>
  <c r="D2684" i="8" s="1"/>
  <c r="C2684" i="8" a="1"/>
  <c r="C2684" i="8" s="1"/>
  <c r="E2683" i="8" a="1"/>
  <c r="E2683" i="8" s="1"/>
  <c r="D2683" i="8" a="1"/>
  <c r="D2683" i="8" s="1"/>
  <c r="C2683" i="8" a="1"/>
  <c r="C2683" i="8" s="1"/>
  <c r="E2682" i="8" a="1"/>
  <c r="E2682" i="8" s="1"/>
  <c r="D2682" i="8" a="1"/>
  <c r="D2682" i="8" s="1"/>
  <c r="C2682" i="8" a="1"/>
  <c r="C2682" i="8" s="1"/>
  <c r="E2681" i="8" a="1"/>
  <c r="E2681" i="8" s="1"/>
  <c r="D2681" i="8" a="1"/>
  <c r="D2681" i="8" s="1"/>
  <c r="C2681" i="8" a="1"/>
  <c r="C2681" i="8" s="1"/>
  <c r="E2680" i="8" a="1"/>
  <c r="E2680" i="8" s="1"/>
  <c r="D2680" i="8" a="1"/>
  <c r="D2680" i="8" s="1"/>
  <c r="C2680" i="8" a="1"/>
  <c r="C2680" i="8" s="1"/>
  <c r="E2679" i="8" a="1"/>
  <c r="E2679" i="8" s="1"/>
  <c r="D2679" i="8" a="1"/>
  <c r="D2679" i="8" s="1"/>
  <c r="C2679" i="8" a="1"/>
  <c r="C2679" i="8" s="1"/>
  <c r="E2678" i="8" a="1"/>
  <c r="E2678" i="8" s="1"/>
  <c r="D2678" i="8" a="1"/>
  <c r="D2678" i="8" s="1"/>
  <c r="C2678" i="8" a="1"/>
  <c r="C2678" i="8" s="1"/>
  <c r="E2677" i="8" a="1"/>
  <c r="E2677" i="8" s="1"/>
  <c r="D2677" i="8" a="1"/>
  <c r="D2677" i="8" s="1"/>
  <c r="C2677" i="8" a="1"/>
  <c r="C2677" i="8" s="1"/>
  <c r="E2676" i="8" a="1"/>
  <c r="E2676" i="8" s="1"/>
  <c r="D2676" i="8" a="1"/>
  <c r="D2676" i="8" s="1"/>
  <c r="C2676" i="8" a="1"/>
  <c r="C2676" i="8" s="1"/>
  <c r="E2675" i="8" a="1"/>
  <c r="E2675" i="8" s="1"/>
  <c r="D2675" i="8" a="1"/>
  <c r="D2675" i="8" s="1"/>
  <c r="C2675" i="8" a="1"/>
  <c r="C2675" i="8" s="1"/>
  <c r="E2674" i="8" a="1"/>
  <c r="E2674" i="8" s="1"/>
  <c r="D2674" i="8" a="1"/>
  <c r="D2674" i="8" s="1"/>
  <c r="C2674" i="8" a="1"/>
  <c r="C2674" i="8" s="1"/>
  <c r="E2673" i="8" a="1"/>
  <c r="E2673" i="8" s="1"/>
  <c r="D2673" i="8" a="1"/>
  <c r="D2673" i="8" s="1"/>
  <c r="C2673" i="8" a="1"/>
  <c r="C2673" i="8" s="1"/>
  <c r="E2672" i="8" a="1"/>
  <c r="E2672" i="8" s="1"/>
  <c r="D2672" i="8" a="1"/>
  <c r="D2672" i="8" s="1"/>
  <c r="C2672" i="8" a="1"/>
  <c r="C2672" i="8" s="1"/>
  <c r="E2671" i="8" a="1"/>
  <c r="E2671" i="8" s="1"/>
  <c r="D2671" i="8" a="1"/>
  <c r="D2671" i="8" s="1"/>
  <c r="C2671" i="8" a="1"/>
  <c r="C2671" i="8" s="1"/>
  <c r="E2670" i="8" a="1"/>
  <c r="E2670" i="8" s="1"/>
  <c r="D2670" i="8" a="1"/>
  <c r="D2670" i="8" s="1"/>
  <c r="C2670" i="8" a="1"/>
  <c r="C2670" i="8" s="1"/>
  <c r="E2669" i="8" a="1"/>
  <c r="E2669" i="8" s="1"/>
  <c r="D2669" i="8" a="1"/>
  <c r="D2669" i="8" s="1"/>
  <c r="C2669" i="8" a="1"/>
  <c r="C2669" i="8" s="1"/>
  <c r="E2668" i="8" a="1"/>
  <c r="E2668" i="8" s="1"/>
  <c r="D2668" i="8" a="1"/>
  <c r="D2668" i="8" s="1"/>
  <c r="C2668" i="8" a="1"/>
  <c r="C2668" i="8" s="1"/>
  <c r="E2667" i="8" a="1"/>
  <c r="E2667" i="8" s="1"/>
  <c r="D2667" i="8" a="1"/>
  <c r="D2667" i="8" s="1"/>
  <c r="C2667" i="8" a="1"/>
  <c r="C2667" i="8" s="1"/>
  <c r="E2666" i="8" a="1"/>
  <c r="E2666" i="8" s="1"/>
  <c r="D2666" i="8" a="1"/>
  <c r="D2666" i="8" s="1"/>
  <c r="C2666" i="8" a="1"/>
  <c r="C2666" i="8" s="1"/>
  <c r="E2665" i="8" a="1"/>
  <c r="E2665" i="8" s="1"/>
  <c r="D2665" i="8" a="1"/>
  <c r="D2665" i="8" s="1"/>
  <c r="C2665" i="8" a="1"/>
  <c r="C2665" i="8" s="1"/>
  <c r="E2664" i="8" a="1"/>
  <c r="E2664" i="8" s="1"/>
  <c r="D2664" i="8" a="1"/>
  <c r="D2664" i="8" s="1"/>
  <c r="C2664" i="8" a="1"/>
  <c r="C2664" i="8" s="1"/>
  <c r="E2663" i="8" a="1"/>
  <c r="E2663" i="8" s="1"/>
  <c r="D2663" i="8" a="1"/>
  <c r="D2663" i="8" s="1"/>
  <c r="C2663" i="8" a="1"/>
  <c r="C2663" i="8" s="1"/>
  <c r="E2662" i="8" a="1"/>
  <c r="E2662" i="8" s="1"/>
  <c r="D2662" i="8" a="1"/>
  <c r="D2662" i="8" s="1"/>
  <c r="C2662" i="8" a="1"/>
  <c r="C2662" i="8" s="1"/>
  <c r="E2661" i="8" a="1"/>
  <c r="E2661" i="8" s="1"/>
  <c r="D2661" i="8" a="1"/>
  <c r="D2661" i="8" s="1"/>
  <c r="C2661" i="8" a="1"/>
  <c r="C2661" i="8" s="1"/>
  <c r="E2660" i="8" a="1"/>
  <c r="E2660" i="8" s="1"/>
  <c r="D2660" i="8" a="1"/>
  <c r="D2660" i="8" s="1"/>
  <c r="C2660" i="8" a="1"/>
  <c r="C2660" i="8" s="1"/>
  <c r="E2659" i="8" a="1"/>
  <c r="E2659" i="8" s="1"/>
  <c r="D2659" i="8" a="1"/>
  <c r="D2659" i="8" s="1"/>
  <c r="C2659" i="8" a="1"/>
  <c r="C2659" i="8" s="1"/>
  <c r="E2658" i="8" a="1"/>
  <c r="E2658" i="8" s="1"/>
  <c r="D2658" i="8" a="1"/>
  <c r="D2658" i="8" s="1"/>
  <c r="C2658" i="8" a="1"/>
  <c r="C2658" i="8" s="1"/>
  <c r="E2657" i="8" a="1"/>
  <c r="E2657" i="8" s="1"/>
  <c r="D2657" i="8" a="1"/>
  <c r="D2657" i="8" s="1"/>
  <c r="C2657" i="8" a="1"/>
  <c r="C2657" i="8" s="1"/>
  <c r="E2656" i="8" a="1"/>
  <c r="E2656" i="8" s="1"/>
  <c r="D2656" i="8" a="1"/>
  <c r="D2656" i="8" s="1"/>
  <c r="C2656" i="8" a="1"/>
  <c r="C2656" i="8" s="1"/>
  <c r="E2655" i="8" a="1"/>
  <c r="E2655" i="8" s="1"/>
  <c r="D2655" i="8" a="1"/>
  <c r="D2655" i="8" s="1"/>
  <c r="C2655" i="8" a="1"/>
  <c r="C2655" i="8" s="1"/>
  <c r="E2654" i="8" a="1"/>
  <c r="E2654" i="8" s="1"/>
  <c r="D2654" i="8" a="1"/>
  <c r="D2654" i="8" s="1"/>
  <c r="C2654" i="8" a="1"/>
  <c r="C2654" i="8" s="1"/>
  <c r="E2653" i="8" a="1"/>
  <c r="E2653" i="8" s="1"/>
  <c r="D2653" i="8" a="1"/>
  <c r="D2653" i="8" s="1"/>
  <c r="C2653" i="8" a="1"/>
  <c r="C2653" i="8" s="1"/>
  <c r="E2652" i="8" a="1"/>
  <c r="E2652" i="8" s="1"/>
  <c r="D2652" i="8" a="1"/>
  <c r="D2652" i="8" s="1"/>
  <c r="C2652" i="8" a="1"/>
  <c r="C2652" i="8" s="1"/>
  <c r="E2651" i="8" a="1"/>
  <c r="E2651" i="8" s="1"/>
  <c r="D2651" i="8" a="1"/>
  <c r="D2651" i="8" s="1"/>
  <c r="C2651" i="8" a="1"/>
  <c r="C2651" i="8" s="1"/>
  <c r="E2650" i="8" a="1"/>
  <c r="E2650" i="8" s="1"/>
  <c r="D2650" i="8" a="1"/>
  <c r="D2650" i="8" s="1"/>
  <c r="C2650" i="8" a="1"/>
  <c r="C2650" i="8" s="1"/>
  <c r="E2649" i="8" a="1"/>
  <c r="E2649" i="8" s="1"/>
  <c r="D2649" i="8" a="1"/>
  <c r="D2649" i="8" s="1"/>
  <c r="C2649" i="8" a="1"/>
  <c r="C2649" i="8" s="1"/>
  <c r="E2648" i="8" a="1"/>
  <c r="E2648" i="8" s="1"/>
  <c r="D2648" i="8" a="1"/>
  <c r="D2648" i="8" s="1"/>
  <c r="C2648" i="8" a="1"/>
  <c r="C2648" i="8" s="1"/>
  <c r="E2647" i="8" a="1"/>
  <c r="E2647" i="8" s="1"/>
  <c r="D2647" i="8" a="1"/>
  <c r="D2647" i="8" s="1"/>
  <c r="C2647" i="8" a="1"/>
  <c r="C2647" i="8" s="1"/>
  <c r="E2646" i="8" a="1"/>
  <c r="E2646" i="8" s="1"/>
  <c r="D2646" i="8" a="1"/>
  <c r="D2646" i="8" s="1"/>
  <c r="C2646" i="8" a="1"/>
  <c r="C2646" i="8" s="1"/>
  <c r="E2645" i="8" a="1"/>
  <c r="E2645" i="8" s="1"/>
  <c r="D2645" i="8" a="1"/>
  <c r="D2645" i="8" s="1"/>
  <c r="C2645" i="8" a="1"/>
  <c r="C2645" i="8" s="1"/>
  <c r="E2644" i="8" a="1"/>
  <c r="E2644" i="8" s="1"/>
  <c r="D2644" i="8" a="1"/>
  <c r="D2644" i="8" s="1"/>
  <c r="C2644" i="8" a="1"/>
  <c r="C2644" i="8" s="1"/>
  <c r="E2643" i="8" a="1"/>
  <c r="E2643" i="8" s="1"/>
  <c r="D2643" i="8" a="1"/>
  <c r="D2643" i="8" s="1"/>
  <c r="C2643" i="8" a="1"/>
  <c r="C2643" i="8" s="1"/>
  <c r="E2642" i="8" a="1"/>
  <c r="E2642" i="8" s="1"/>
  <c r="D2642" i="8" a="1"/>
  <c r="D2642" i="8" s="1"/>
  <c r="C2642" i="8" a="1"/>
  <c r="C2642" i="8" s="1"/>
  <c r="E2641" i="8" a="1"/>
  <c r="E2641" i="8" s="1"/>
  <c r="D2641" i="8" a="1"/>
  <c r="D2641" i="8" s="1"/>
  <c r="C2641" i="8" a="1"/>
  <c r="C2641" i="8" s="1"/>
  <c r="E2640" i="8" a="1"/>
  <c r="E2640" i="8" s="1"/>
  <c r="D2640" i="8" a="1"/>
  <c r="D2640" i="8" s="1"/>
  <c r="C2640" i="8" a="1"/>
  <c r="C2640" i="8" s="1"/>
  <c r="E2639" i="8" a="1"/>
  <c r="E2639" i="8" s="1"/>
  <c r="D2639" i="8" a="1"/>
  <c r="D2639" i="8" s="1"/>
  <c r="C2639" i="8" a="1"/>
  <c r="C2639" i="8" s="1"/>
  <c r="E2638" i="8" a="1"/>
  <c r="E2638" i="8" s="1"/>
  <c r="D2638" i="8" a="1"/>
  <c r="D2638" i="8" s="1"/>
  <c r="C2638" i="8" a="1"/>
  <c r="C2638" i="8" s="1"/>
  <c r="E2637" i="8" a="1"/>
  <c r="E2637" i="8" s="1"/>
  <c r="D2637" i="8" a="1"/>
  <c r="D2637" i="8" s="1"/>
  <c r="C2637" i="8" a="1"/>
  <c r="C2637" i="8" s="1"/>
  <c r="E2636" i="8" a="1"/>
  <c r="E2636" i="8" s="1"/>
  <c r="D2636" i="8" a="1"/>
  <c r="D2636" i="8" s="1"/>
  <c r="C2636" i="8" a="1"/>
  <c r="C2636" i="8" s="1"/>
  <c r="E2635" i="8" a="1"/>
  <c r="E2635" i="8" s="1"/>
  <c r="D2635" i="8" a="1"/>
  <c r="D2635" i="8" s="1"/>
  <c r="C2635" i="8" a="1"/>
  <c r="C2635" i="8" s="1"/>
  <c r="E2634" i="8" a="1"/>
  <c r="E2634" i="8" s="1"/>
  <c r="D2634" i="8" a="1"/>
  <c r="D2634" i="8" s="1"/>
  <c r="C2634" i="8" a="1"/>
  <c r="C2634" i="8" s="1"/>
  <c r="E2633" i="8" a="1"/>
  <c r="E2633" i="8" s="1"/>
  <c r="D2633" i="8" a="1"/>
  <c r="D2633" i="8" s="1"/>
  <c r="C2633" i="8" a="1"/>
  <c r="C2633" i="8" s="1"/>
  <c r="E2632" i="8" a="1"/>
  <c r="E2632" i="8" s="1"/>
  <c r="D2632" i="8" a="1"/>
  <c r="D2632" i="8" s="1"/>
  <c r="C2632" i="8" a="1"/>
  <c r="C2632" i="8" s="1"/>
  <c r="E2631" i="8" a="1"/>
  <c r="E2631" i="8" s="1"/>
  <c r="D2631" i="8" a="1"/>
  <c r="D2631" i="8" s="1"/>
  <c r="C2631" i="8" a="1"/>
  <c r="C2631" i="8" s="1"/>
  <c r="E2630" i="8" a="1"/>
  <c r="E2630" i="8" s="1"/>
  <c r="D2630" i="8" a="1"/>
  <c r="D2630" i="8" s="1"/>
  <c r="C2630" i="8" a="1"/>
  <c r="C2630" i="8" s="1"/>
  <c r="E2629" i="8" a="1"/>
  <c r="E2629" i="8" s="1"/>
  <c r="D2629" i="8" a="1"/>
  <c r="D2629" i="8" s="1"/>
  <c r="C2629" i="8" a="1"/>
  <c r="C2629" i="8" s="1"/>
  <c r="E2628" i="8" a="1"/>
  <c r="E2628" i="8" s="1"/>
  <c r="D2628" i="8" a="1"/>
  <c r="D2628" i="8" s="1"/>
  <c r="C2628" i="8" a="1"/>
  <c r="C2628" i="8" s="1"/>
  <c r="E2627" i="8" a="1"/>
  <c r="E2627" i="8" s="1"/>
  <c r="D2627" i="8" a="1"/>
  <c r="D2627" i="8" s="1"/>
  <c r="C2627" i="8" a="1"/>
  <c r="C2627" i="8" s="1"/>
  <c r="E2626" i="8" a="1"/>
  <c r="E2626" i="8" s="1"/>
  <c r="D2626" i="8" a="1"/>
  <c r="D2626" i="8" s="1"/>
  <c r="C2626" i="8" a="1"/>
  <c r="C2626" i="8" s="1"/>
  <c r="E2625" i="8" a="1"/>
  <c r="E2625" i="8" s="1"/>
  <c r="D2625" i="8" a="1"/>
  <c r="D2625" i="8" s="1"/>
  <c r="C2625" i="8" a="1"/>
  <c r="C2625" i="8" s="1"/>
  <c r="E2624" i="8" a="1"/>
  <c r="E2624" i="8" s="1"/>
  <c r="D2624" i="8" a="1"/>
  <c r="D2624" i="8" s="1"/>
  <c r="C2624" i="8" a="1"/>
  <c r="C2624" i="8" s="1"/>
  <c r="E2623" i="8" a="1"/>
  <c r="E2623" i="8" s="1"/>
  <c r="D2623" i="8" a="1"/>
  <c r="D2623" i="8" s="1"/>
  <c r="C2623" i="8" a="1"/>
  <c r="C2623" i="8" s="1"/>
  <c r="E2622" i="8" a="1"/>
  <c r="E2622" i="8" s="1"/>
  <c r="D2622" i="8" a="1"/>
  <c r="D2622" i="8" s="1"/>
  <c r="C2622" i="8" a="1"/>
  <c r="C2622" i="8" s="1"/>
  <c r="E2621" i="8" a="1"/>
  <c r="E2621" i="8" s="1"/>
  <c r="D2621" i="8" a="1"/>
  <c r="D2621" i="8" s="1"/>
  <c r="C2621" i="8" a="1"/>
  <c r="C2621" i="8" s="1"/>
  <c r="E2620" i="8" a="1"/>
  <c r="E2620" i="8" s="1"/>
  <c r="D2620" i="8" a="1"/>
  <c r="D2620" i="8" s="1"/>
  <c r="C2620" i="8" a="1"/>
  <c r="C2620" i="8" s="1"/>
  <c r="E2619" i="8" a="1"/>
  <c r="E2619" i="8" s="1"/>
  <c r="D2619" i="8" a="1"/>
  <c r="D2619" i="8" s="1"/>
  <c r="C2619" i="8" a="1"/>
  <c r="C2619" i="8" s="1"/>
  <c r="E2618" i="8" a="1"/>
  <c r="E2618" i="8" s="1"/>
  <c r="D2618" i="8" a="1"/>
  <c r="D2618" i="8" s="1"/>
  <c r="C2618" i="8" a="1"/>
  <c r="C2618" i="8" s="1"/>
  <c r="E2617" i="8" a="1"/>
  <c r="E2617" i="8" s="1"/>
  <c r="D2617" i="8" a="1"/>
  <c r="D2617" i="8" s="1"/>
  <c r="C2617" i="8" a="1"/>
  <c r="C2617" i="8" s="1"/>
  <c r="E2616" i="8" a="1"/>
  <c r="E2616" i="8" s="1"/>
  <c r="D2616" i="8" a="1"/>
  <c r="D2616" i="8" s="1"/>
  <c r="C2616" i="8" a="1"/>
  <c r="C2616" i="8" s="1"/>
  <c r="E2615" i="8" a="1"/>
  <c r="E2615" i="8" s="1"/>
  <c r="D2615" i="8" a="1"/>
  <c r="D2615" i="8" s="1"/>
  <c r="C2615" i="8" a="1"/>
  <c r="C2615" i="8" s="1"/>
  <c r="E2614" i="8" a="1"/>
  <c r="E2614" i="8" s="1"/>
  <c r="D2614" i="8" a="1"/>
  <c r="D2614" i="8" s="1"/>
  <c r="C2614" i="8" a="1"/>
  <c r="C2614" i="8" s="1"/>
  <c r="E2613" i="8" a="1"/>
  <c r="E2613" i="8" s="1"/>
  <c r="D2613" i="8" a="1"/>
  <c r="D2613" i="8" s="1"/>
  <c r="C2613" i="8" a="1"/>
  <c r="C2613" i="8" s="1"/>
  <c r="E2612" i="8" a="1"/>
  <c r="E2612" i="8" s="1"/>
  <c r="D2612" i="8" a="1"/>
  <c r="D2612" i="8" s="1"/>
  <c r="C2612" i="8" a="1"/>
  <c r="C2612" i="8" s="1"/>
  <c r="E2611" i="8" a="1"/>
  <c r="E2611" i="8" s="1"/>
  <c r="D2611" i="8" a="1"/>
  <c r="D2611" i="8" s="1"/>
  <c r="C2611" i="8" a="1"/>
  <c r="C2611" i="8" s="1"/>
  <c r="E2610" i="8" a="1"/>
  <c r="E2610" i="8" s="1"/>
  <c r="D2610" i="8" a="1"/>
  <c r="D2610" i="8" s="1"/>
  <c r="C2610" i="8" a="1"/>
  <c r="C2610" i="8" s="1"/>
  <c r="E2609" i="8" a="1"/>
  <c r="E2609" i="8" s="1"/>
  <c r="D2609" i="8" a="1"/>
  <c r="D2609" i="8" s="1"/>
  <c r="C2609" i="8" a="1"/>
  <c r="C2609" i="8" s="1"/>
  <c r="E2608" i="8" a="1"/>
  <c r="E2608" i="8" s="1"/>
  <c r="D2608" i="8" a="1"/>
  <c r="D2608" i="8" s="1"/>
  <c r="C2608" i="8" a="1"/>
  <c r="C2608" i="8" s="1"/>
  <c r="E2607" i="8" a="1"/>
  <c r="E2607" i="8" s="1"/>
  <c r="D2607" i="8" a="1"/>
  <c r="D2607" i="8" s="1"/>
  <c r="C2607" i="8" a="1"/>
  <c r="C2607" i="8" s="1"/>
  <c r="E2606" i="8" a="1"/>
  <c r="E2606" i="8" s="1"/>
  <c r="D2606" i="8" a="1"/>
  <c r="D2606" i="8" s="1"/>
  <c r="C2606" i="8" a="1"/>
  <c r="C2606" i="8" s="1"/>
  <c r="E2605" i="8" a="1"/>
  <c r="E2605" i="8" s="1"/>
  <c r="D2605" i="8" a="1"/>
  <c r="D2605" i="8" s="1"/>
  <c r="C2605" i="8" a="1"/>
  <c r="C2605" i="8" s="1"/>
  <c r="E2604" i="8" a="1"/>
  <c r="E2604" i="8" s="1"/>
  <c r="D2604" i="8" a="1"/>
  <c r="D2604" i="8" s="1"/>
  <c r="C2604" i="8" a="1"/>
  <c r="C2604" i="8" s="1"/>
  <c r="E2603" i="8" a="1"/>
  <c r="E2603" i="8" s="1"/>
  <c r="D2603" i="8" a="1"/>
  <c r="D2603" i="8" s="1"/>
  <c r="C2603" i="8" a="1"/>
  <c r="C2603" i="8" s="1"/>
  <c r="E2602" i="8" a="1"/>
  <c r="E2602" i="8" s="1"/>
  <c r="D2602" i="8" a="1"/>
  <c r="D2602" i="8" s="1"/>
  <c r="C2602" i="8" a="1"/>
  <c r="C2602" i="8" s="1"/>
  <c r="E2601" i="8" a="1"/>
  <c r="E2601" i="8" s="1"/>
  <c r="D2601" i="8" a="1"/>
  <c r="D2601" i="8" s="1"/>
  <c r="C2601" i="8" a="1"/>
  <c r="C2601" i="8" s="1"/>
  <c r="E2600" i="8" a="1"/>
  <c r="E2600" i="8" s="1"/>
  <c r="D2600" i="8" a="1"/>
  <c r="D2600" i="8" s="1"/>
  <c r="C2600" i="8" a="1"/>
  <c r="C2600" i="8" s="1"/>
  <c r="E2599" i="8" a="1"/>
  <c r="E2599" i="8" s="1"/>
  <c r="D2599" i="8" a="1"/>
  <c r="D2599" i="8" s="1"/>
  <c r="C2599" i="8" a="1"/>
  <c r="C2599" i="8" s="1"/>
  <c r="E2598" i="8" a="1"/>
  <c r="E2598" i="8" s="1"/>
  <c r="D2598" i="8" a="1"/>
  <c r="D2598" i="8" s="1"/>
  <c r="C2598" i="8" a="1"/>
  <c r="C2598" i="8" s="1"/>
  <c r="E2597" i="8" a="1"/>
  <c r="E2597" i="8" s="1"/>
  <c r="D2597" i="8" a="1"/>
  <c r="D2597" i="8" s="1"/>
  <c r="C2597" i="8" a="1"/>
  <c r="C2597" i="8" s="1"/>
  <c r="E2596" i="8" a="1"/>
  <c r="E2596" i="8" s="1"/>
  <c r="D2596" i="8" a="1"/>
  <c r="D2596" i="8" s="1"/>
  <c r="C2596" i="8" a="1"/>
  <c r="C2596" i="8" s="1"/>
  <c r="E2595" i="8" a="1"/>
  <c r="E2595" i="8" s="1"/>
  <c r="D2595" i="8" a="1"/>
  <c r="D2595" i="8" s="1"/>
  <c r="C2595" i="8" a="1"/>
  <c r="C2595" i="8" s="1"/>
  <c r="E2594" i="8" a="1"/>
  <c r="E2594" i="8" s="1"/>
  <c r="D2594" i="8" a="1"/>
  <c r="D2594" i="8" s="1"/>
  <c r="C2594" i="8" a="1"/>
  <c r="C2594" i="8" s="1"/>
  <c r="E2593" i="8" a="1"/>
  <c r="E2593" i="8" s="1"/>
  <c r="D2593" i="8" a="1"/>
  <c r="D2593" i="8" s="1"/>
  <c r="C2593" i="8" a="1"/>
  <c r="C2593" i="8" s="1"/>
  <c r="E2592" i="8" a="1"/>
  <c r="E2592" i="8" s="1"/>
  <c r="D2592" i="8" a="1"/>
  <c r="D2592" i="8" s="1"/>
  <c r="C2592" i="8" a="1"/>
  <c r="C2592" i="8" s="1"/>
  <c r="E2591" i="8" a="1"/>
  <c r="E2591" i="8" s="1"/>
  <c r="D2591" i="8" a="1"/>
  <c r="D2591" i="8" s="1"/>
  <c r="C2591" i="8" a="1"/>
  <c r="C2591" i="8" s="1"/>
  <c r="E2590" i="8" a="1"/>
  <c r="E2590" i="8" s="1"/>
  <c r="D2590" i="8" a="1"/>
  <c r="D2590" i="8" s="1"/>
  <c r="C2590" i="8" a="1"/>
  <c r="C2590" i="8" s="1"/>
  <c r="E2589" i="8" a="1"/>
  <c r="E2589" i="8" s="1"/>
  <c r="D2589" i="8" a="1"/>
  <c r="D2589" i="8" s="1"/>
  <c r="C2589" i="8" a="1"/>
  <c r="C2589" i="8" s="1"/>
  <c r="E2588" i="8" a="1"/>
  <c r="E2588" i="8" s="1"/>
  <c r="D2588" i="8" a="1"/>
  <c r="D2588" i="8" s="1"/>
  <c r="C2588" i="8" a="1"/>
  <c r="C2588" i="8" s="1"/>
  <c r="E2587" i="8" a="1"/>
  <c r="E2587" i="8" s="1"/>
  <c r="D2587" i="8" a="1"/>
  <c r="D2587" i="8" s="1"/>
  <c r="C2587" i="8" a="1"/>
  <c r="C2587" i="8" s="1"/>
  <c r="E2586" i="8" a="1"/>
  <c r="E2586" i="8" s="1"/>
  <c r="D2586" i="8" a="1"/>
  <c r="D2586" i="8" s="1"/>
  <c r="C2586" i="8" a="1"/>
  <c r="C2586" i="8" s="1"/>
  <c r="E2585" i="8" a="1"/>
  <c r="E2585" i="8" s="1"/>
  <c r="D2585" i="8" a="1"/>
  <c r="D2585" i="8" s="1"/>
  <c r="C2585" i="8" a="1"/>
  <c r="C2585" i="8" s="1"/>
  <c r="E2584" i="8" a="1"/>
  <c r="E2584" i="8" s="1"/>
  <c r="D2584" i="8" a="1"/>
  <c r="D2584" i="8" s="1"/>
  <c r="C2584" i="8" a="1"/>
  <c r="C2584" i="8" s="1"/>
  <c r="E2583" i="8" a="1"/>
  <c r="E2583" i="8" s="1"/>
  <c r="D2583" i="8" a="1"/>
  <c r="D2583" i="8" s="1"/>
  <c r="C2583" i="8" a="1"/>
  <c r="C2583" i="8" s="1"/>
  <c r="E2582" i="8" a="1"/>
  <c r="E2582" i="8" s="1"/>
  <c r="D2582" i="8" a="1"/>
  <c r="D2582" i="8" s="1"/>
  <c r="C2582" i="8" a="1"/>
  <c r="C2582" i="8" s="1"/>
  <c r="E2581" i="8" a="1"/>
  <c r="E2581" i="8" s="1"/>
  <c r="D2581" i="8" a="1"/>
  <c r="D2581" i="8" s="1"/>
  <c r="C2581" i="8" a="1"/>
  <c r="C2581" i="8" s="1"/>
  <c r="E2580" i="8" a="1"/>
  <c r="E2580" i="8" s="1"/>
  <c r="D2580" i="8" a="1"/>
  <c r="D2580" i="8" s="1"/>
  <c r="C2580" i="8" a="1"/>
  <c r="C2580" i="8" s="1"/>
  <c r="E2579" i="8" a="1"/>
  <c r="E2579" i="8" s="1"/>
  <c r="D2579" i="8" a="1"/>
  <c r="D2579" i="8" s="1"/>
  <c r="C2579" i="8" a="1"/>
  <c r="C2579" i="8" s="1"/>
  <c r="E2578" i="8" a="1"/>
  <c r="E2578" i="8" s="1"/>
  <c r="D2578" i="8" a="1"/>
  <c r="D2578" i="8" s="1"/>
  <c r="C2578" i="8" a="1"/>
  <c r="C2578" i="8" s="1"/>
  <c r="E2577" i="8" a="1"/>
  <c r="E2577" i="8" s="1"/>
  <c r="D2577" i="8" a="1"/>
  <c r="D2577" i="8" s="1"/>
  <c r="C2577" i="8" a="1"/>
  <c r="C2577" i="8" s="1"/>
  <c r="E2576" i="8" a="1"/>
  <c r="E2576" i="8" s="1"/>
  <c r="D2576" i="8" a="1"/>
  <c r="D2576" i="8" s="1"/>
  <c r="C2576" i="8" a="1"/>
  <c r="C2576" i="8" s="1"/>
  <c r="E2575" i="8" a="1"/>
  <c r="E2575" i="8" s="1"/>
  <c r="D2575" i="8" a="1"/>
  <c r="D2575" i="8" s="1"/>
  <c r="C2575" i="8" a="1"/>
  <c r="C2575" i="8" s="1"/>
  <c r="E2574" i="8" a="1"/>
  <c r="E2574" i="8" s="1"/>
  <c r="D2574" i="8" a="1"/>
  <c r="D2574" i="8" s="1"/>
  <c r="C2574" i="8" a="1"/>
  <c r="C2574" i="8" s="1"/>
  <c r="E2573" i="8" a="1"/>
  <c r="E2573" i="8" s="1"/>
  <c r="D2573" i="8" a="1"/>
  <c r="D2573" i="8" s="1"/>
  <c r="C2573" i="8" a="1"/>
  <c r="C2573" i="8" s="1"/>
  <c r="E2572" i="8" a="1"/>
  <c r="E2572" i="8" s="1"/>
  <c r="D2572" i="8" a="1"/>
  <c r="D2572" i="8" s="1"/>
  <c r="C2572" i="8" a="1"/>
  <c r="C2572" i="8" s="1"/>
  <c r="E2571" i="8" a="1"/>
  <c r="E2571" i="8" s="1"/>
  <c r="D2571" i="8" a="1"/>
  <c r="D2571" i="8" s="1"/>
  <c r="C2571" i="8" a="1"/>
  <c r="C2571" i="8" s="1"/>
  <c r="E2570" i="8" a="1"/>
  <c r="E2570" i="8" s="1"/>
  <c r="D2570" i="8" a="1"/>
  <c r="D2570" i="8" s="1"/>
  <c r="C2570" i="8" a="1"/>
  <c r="C2570" i="8" s="1"/>
  <c r="E2569" i="8" a="1"/>
  <c r="E2569" i="8" s="1"/>
  <c r="D2569" i="8" a="1"/>
  <c r="D2569" i="8" s="1"/>
  <c r="C2569" i="8" a="1"/>
  <c r="C2569" i="8" s="1"/>
  <c r="E2568" i="8" a="1"/>
  <c r="E2568" i="8" s="1"/>
  <c r="D2568" i="8" a="1"/>
  <c r="D2568" i="8" s="1"/>
  <c r="C2568" i="8" a="1"/>
  <c r="C2568" i="8" s="1"/>
  <c r="E2567" i="8" a="1"/>
  <c r="E2567" i="8" s="1"/>
  <c r="D2567" i="8" a="1"/>
  <c r="D2567" i="8" s="1"/>
  <c r="C2567" i="8" a="1"/>
  <c r="C2567" i="8" s="1"/>
  <c r="E2566" i="8" a="1"/>
  <c r="E2566" i="8" s="1"/>
  <c r="D2566" i="8" a="1"/>
  <c r="D2566" i="8" s="1"/>
  <c r="C2566" i="8" a="1"/>
  <c r="C2566" i="8" s="1"/>
  <c r="E2565" i="8" a="1"/>
  <c r="E2565" i="8" s="1"/>
  <c r="D2565" i="8" a="1"/>
  <c r="D2565" i="8" s="1"/>
  <c r="C2565" i="8" a="1"/>
  <c r="C2565" i="8" s="1"/>
  <c r="E2564" i="8" a="1"/>
  <c r="E2564" i="8" s="1"/>
  <c r="D2564" i="8" a="1"/>
  <c r="D2564" i="8" s="1"/>
  <c r="C2564" i="8" a="1"/>
  <c r="C2564" i="8" s="1"/>
  <c r="E2563" i="8" a="1"/>
  <c r="E2563" i="8" s="1"/>
  <c r="D2563" i="8" a="1"/>
  <c r="D2563" i="8" s="1"/>
  <c r="C2563" i="8" a="1"/>
  <c r="C2563" i="8" s="1"/>
  <c r="E2562" i="8" a="1"/>
  <c r="E2562" i="8" s="1"/>
  <c r="D2562" i="8" a="1"/>
  <c r="D2562" i="8" s="1"/>
  <c r="C2562" i="8" a="1"/>
  <c r="C2562" i="8" s="1"/>
  <c r="E2561" i="8" a="1"/>
  <c r="E2561" i="8" s="1"/>
  <c r="D2561" i="8" a="1"/>
  <c r="D2561" i="8" s="1"/>
  <c r="C2561" i="8" a="1"/>
  <c r="C2561" i="8" s="1"/>
  <c r="E2560" i="8" a="1"/>
  <c r="E2560" i="8" s="1"/>
  <c r="D2560" i="8" a="1"/>
  <c r="D2560" i="8" s="1"/>
  <c r="C2560" i="8" a="1"/>
  <c r="C2560" i="8" s="1"/>
  <c r="E2559" i="8" a="1"/>
  <c r="E2559" i="8" s="1"/>
  <c r="D2559" i="8" a="1"/>
  <c r="D2559" i="8" s="1"/>
  <c r="C2559" i="8" a="1"/>
  <c r="C2559" i="8" s="1"/>
  <c r="E2558" i="8" a="1"/>
  <c r="E2558" i="8" s="1"/>
  <c r="D2558" i="8" a="1"/>
  <c r="D2558" i="8" s="1"/>
  <c r="C2558" i="8" a="1"/>
  <c r="C2558" i="8" s="1"/>
  <c r="E2557" i="8" a="1"/>
  <c r="E2557" i="8" s="1"/>
  <c r="D2557" i="8" a="1"/>
  <c r="D2557" i="8" s="1"/>
  <c r="C2557" i="8" a="1"/>
  <c r="C2557" i="8" s="1"/>
  <c r="E2556" i="8" a="1"/>
  <c r="E2556" i="8" s="1"/>
  <c r="D2556" i="8" a="1"/>
  <c r="D2556" i="8" s="1"/>
  <c r="C2556" i="8" a="1"/>
  <c r="C2556" i="8" s="1"/>
  <c r="E2555" i="8" a="1"/>
  <c r="E2555" i="8" s="1"/>
  <c r="D2555" i="8" a="1"/>
  <c r="D2555" i="8" s="1"/>
  <c r="C2555" i="8" a="1"/>
  <c r="C2555" i="8" s="1"/>
  <c r="E2554" i="8" a="1"/>
  <c r="E2554" i="8" s="1"/>
  <c r="D2554" i="8" a="1"/>
  <c r="D2554" i="8" s="1"/>
  <c r="C2554" i="8" a="1"/>
  <c r="C2554" i="8" s="1"/>
  <c r="E2553" i="8" a="1"/>
  <c r="E2553" i="8" s="1"/>
  <c r="D2553" i="8" a="1"/>
  <c r="D2553" i="8" s="1"/>
  <c r="C2553" i="8" a="1"/>
  <c r="C2553" i="8" s="1"/>
  <c r="E2552" i="8" a="1"/>
  <c r="E2552" i="8" s="1"/>
  <c r="D2552" i="8" a="1"/>
  <c r="D2552" i="8" s="1"/>
  <c r="C2552" i="8" a="1"/>
  <c r="C2552" i="8" s="1"/>
  <c r="E2551" i="8" a="1"/>
  <c r="E2551" i="8" s="1"/>
  <c r="D2551" i="8" a="1"/>
  <c r="D2551" i="8" s="1"/>
  <c r="C2551" i="8" a="1"/>
  <c r="C2551" i="8" s="1"/>
  <c r="E2550" i="8" a="1"/>
  <c r="E2550" i="8" s="1"/>
  <c r="D2550" i="8" a="1"/>
  <c r="D2550" i="8" s="1"/>
  <c r="C2550" i="8" a="1"/>
  <c r="C2550" i="8" s="1"/>
  <c r="E2549" i="8" a="1"/>
  <c r="E2549" i="8" s="1"/>
  <c r="D2549" i="8" a="1"/>
  <c r="D2549" i="8" s="1"/>
  <c r="C2549" i="8" a="1"/>
  <c r="C2549" i="8" s="1"/>
  <c r="E2548" i="8" a="1"/>
  <c r="E2548" i="8" s="1"/>
  <c r="D2548" i="8" a="1"/>
  <c r="D2548" i="8" s="1"/>
  <c r="C2548" i="8" a="1"/>
  <c r="C2548" i="8" s="1"/>
  <c r="E2547" i="8" a="1"/>
  <c r="E2547" i="8" s="1"/>
  <c r="D2547" i="8" a="1"/>
  <c r="D2547" i="8" s="1"/>
  <c r="C2547" i="8" a="1"/>
  <c r="C2547" i="8" s="1"/>
  <c r="E2546" i="8" a="1"/>
  <c r="E2546" i="8" s="1"/>
  <c r="D2546" i="8" a="1"/>
  <c r="D2546" i="8" s="1"/>
  <c r="C2546" i="8" a="1"/>
  <c r="C2546" i="8" s="1"/>
  <c r="E2545" i="8" a="1"/>
  <c r="E2545" i="8" s="1"/>
  <c r="D2545" i="8" a="1"/>
  <c r="D2545" i="8" s="1"/>
  <c r="C2545" i="8" a="1"/>
  <c r="C2545" i="8" s="1"/>
  <c r="E2544" i="8" a="1"/>
  <c r="E2544" i="8" s="1"/>
  <c r="D2544" i="8" a="1"/>
  <c r="D2544" i="8" s="1"/>
  <c r="C2544" i="8" a="1"/>
  <c r="C2544" i="8" s="1"/>
  <c r="E2543" i="8" a="1"/>
  <c r="E2543" i="8" s="1"/>
  <c r="D2543" i="8" a="1"/>
  <c r="D2543" i="8" s="1"/>
  <c r="C2543" i="8" a="1"/>
  <c r="C2543" i="8" s="1"/>
  <c r="E2542" i="8" a="1"/>
  <c r="E2542" i="8" s="1"/>
  <c r="D2542" i="8" a="1"/>
  <c r="D2542" i="8" s="1"/>
  <c r="C2542" i="8" a="1"/>
  <c r="C2542" i="8" s="1"/>
  <c r="E2541" i="8" a="1"/>
  <c r="E2541" i="8" s="1"/>
  <c r="D2541" i="8" a="1"/>
  <c r="D2541" i="8" s="1"/>
  <c r="C2541" i="8" a="1"/>
  <c r="C2541" i="8" s="1"/>
  <c r="E2540" i="8" a="1"/>
  <c r="E2540" i="8" s="1"/>
  <c r="D2540" i="8" a="1"/>
  <c r="D2540" i="8" s="1"/>
  <c r="C2540" i="8" a="1"/>
  <c r="C2540" i="8" s="1"/>
  <c r="E2539" i="8" a="1"/>
  <c r="E2539" i="8" s="1"/>
  <c r="D2539" i="8" a="1"/>
  <c r="D2539" i="8" s="1"/>
  <c r="C2539" i="8" a="1"/>
  <c r="C2539" i="8" s="1"/>
  <c r="E2538" i="8" a="1"/>
  <c r="E2538" i="8" s="1"/>
  <c r="D2538" i="8" a="1"/>
  <c r="D2538" i="8" s="1"/>
  <c r="C2538" i="8" a="1"/>
  <c r="C2538" i="8" s="1"/>
  <c r="E2537" i="8" a="1"/>
  <c r="E2537" i="8" s="1"/>
  <c r="D2537" i="8" a="1"/>
  <c r="D2537" i="8" s="1"/>
  <c r="C2537" i="8" a="1"/>
  <c r="C2537" i="8" s="1"/>
  <c r="E2536" i="8" a="1"/>
  <c r="E2536" i="8" s="1"/>
  <c r="D2536" i="8" a="1"/>
  <c r="D2536" i="8" s="1"/>
  <c r="C2536" i="8" a="1"/>
  <c r="C2536" i="8" s="1"/>
  <c r="E2535" i="8" a="1"/>
  <c r="E2535" i="8" s="1"/>
  <c r="D2535" i="8" a="1"/>
  <c r="D2535" i="8" s="1"/>
  <c r="C2535" i="8" a="1"/>
  <c r="C2535" i="8" s="1"/>
  <c r="E2534" i="8" a="1"/>
  <c r="E2534" i="8" s="1"/>
  <c r="D2534" i="8" a="1"/>
  <c r="D2534" i="8" s="1"/>
  <c r="C2534" i="8" a="1"/>
  <c r="C2534" i="8" s="1"/>
  <c r="E2533" i="8" a="1"/>
  <c r="E2533" i="8" s="1"/>
  <c r="D2533" i="8" a="1"/>
  <c r="D2533" i="8" s="1"/>
  <c r="C2533" i="8" a="1"/>
  <c r="C2533" i="8" s="1"/>
  <c r="E2532" i="8" a="1"/>
  <c r="E2532" i="8" s="1"/>
  <c r="D2532" i="8" a="1"/>
  <c r="D2532" i="8" s="1"/>
  <c r="C2532" i="8" a="1"/>
  <c r="C2532" i="8" s="1"/>
  <c r="E2531" i="8" a="1"/>
  <c r="E2531" i="8" s="1"/>
  <c r="D2531" i="8" a="1"/>
  <c r="D2531" i="8" s="1"/>
  <c r="C2531" i="8" a="1"/>
  <c r="C2531" i="8" s="1"/>
  <c r="E2530" i="8" a="1"/>
  <c r="E2530" i="8" s="1"/>
  <c r="D2530" i="8" a="1"/>
  <c r="D2530" i="8" s="1"/>
  <c r="C2530" i="8" a="1"/>
  <c r="C2530" i="8" s="1"/>
  <c r="E2529" i="8" a="1"/>
  <c r="E2529" i="8" s="1"/>
  <c r="D2529" i="8" a="1"/>
  <c r="D2529" i="8" s="1"/>
  <c r="C2529" i="8" a="1"/>
  <c r="C2529" i="8" s="1"/>
  <c r="E2528" i="8" a="1"/>
  <c r="E2528" i="8" s="1"/>
  <c r="D2528" i="8" a="1"/>
  <c r="D2528" i="8" s="1"/>
  <c r="C2528" i="8" a="1"/>
  <c r="C2528" i="8" s="1"/>
  <c r="E2527" i="8" a="1"/>
  <c r="E2527" i="8" s="1"/>
  <c r="D2527" i="8" a="1"/>
  <c r="D2527" i="8" s="1"/>
  <c r="C2527" i="8" a="1"/>
  <c r="C2527" i="8" s="1"/>
  <c r="E2526" i="8" a="1"/>
  <c r="E2526" i="8" s="1"/>
  <c r="D2526" i="8" a="1"/>
  <c r="D2526" i="8" s="1"/>
  <c r="C2526" i="8" a="1"/>
  <c r="C2526" i="8" s="1"/>
  <c r="E2525" i="8" a="1"/>
  <c r="E2525" i="8" s="1"/>
  <c r="D2525" i="8" a="1"/>
  <c r="D2525" i="8" s="1"/>
  <c r="C2525" i="8" a="1"/>
  <c r="C2525" i="8" s="1"/>
  <c r="E2524" i="8" a="1"/>
  <c r="E2524" i="8" s="1"/>
  <c r="D2524" i="8" a="1"/>
  <c r="D2524" i="8" s="1"/>
  <c r="C2524" i="8" a="1"/>
  <c r="C2524" i="8" s="1"/>
  <c r="E2523" i="8" a="1"/>
  <c r="E2523" i="8" s="1"/>
  <c r="D2523" i="8" a="1"/>
  <c r="D2523" i="8" s="1"/>
  <c r="C2523" i="8" a="1"/>
  <c r="C2523" i="8" s="1"/>
  <c r="E2522" i="8" a="1"/>
  <c r="E2522" i="8" s="1"/>
  <c r="D2522" i="8" a="1"/>
  <c r="D2522" i="8" s="1"/>
  <c r="C2522" i="8" a="1"/>
  <c r="C2522" i="8" s="1"/>
  <c r="E2521" i="8" a="1"/>
  <c r="E2521" i="8" s="1"/>
  <c r="D2521" i="8" a="1"/>
  <c r="D2521" i="8" s="1"/>
  <c r="C2521" i="8" a="1"/>
  <c r="C2521" i="8" s="1"/>
  <c r="E2520" i="8" a="1"/>
  <c r="E2520" i="8" s="1"/>
  <c r="D2520" i="8" a="1"/>
  <c r="D2520" i="8" s="1"/>
  <c r="C2520" i="8" a="1"/>
  <c r="C2520" i="8" s="1"/>
  <c r="E2519" i="8" a="1"/>
  <c r="E2519" i="8" s="1"/>
  <c r="D2519" i="8" a="1"/>
  <c r="D2519" i="8" s="1"/>
  <c r="C2519" i="8" a="1"/>
  <c r="C2519" i="8" s="1"/>
  <c r="E2518" i="8" a="1"/>
  <c r="E2518" i="8" s="1"/>
  <c r="D2518" i="8" a="1"/>
  <c r="D2518" i="8" s="1"/>
  <c r="C2518" i="8" a="1"/>
  <c r="C2518" i="8" s="1"/>
  <c r="E2517" i="8" a="1"/>
  <c r="E2517" i="8" s="1"/>
  <c r="D2517" i="8" a="1"/>
  <c r="D2517" i="8" s="1"/>
  <c r="C2517" i="8" a="1"/>
  <c r="C2517" i="8" s="1"/>
  <c r="E2516" i="8" a="1"/>
  <c r="E2516" i="8" s="1"/>
  <c r="D2516" i="8" a="1"/>
  <c r="D2516" i="8" s="1"/>
  <c r="C2516" i="8" a="1"/>
  <c r="C2516" i="8" s="1"/>
  <c r="E2515" i="8" a="1"/>
  <c r="E2515" i="8" s="1"/>
  <c r="D2515" i="8" a="1"/>
  <c r="D2515" i="8" s="1"/>
  <c r="C2515" i="8" a="1"/>
  <c r="C2515" i="8" s="1"/>
  <c r="E2514" i="8" a="1"/>
  <c r="E2514" i="8" s="1"/>
  <c r="D2514" i="8" a="1"/>
  <c r="D2514" i="8" s="1"/>
  <c r="C2514" i="8" a="1"/>
  <c r="C2514" i="8" s="1"/>
  <c r="E2513" i="8" a="1"/>
  <c r="E2513" i="8" s="1"/>
  <c r="D2513" i="8" a="1"/>
  <c r="D2513" i="8" s="1"/>
  <c r="C2513" i="8" a="1"/>
  <c r="C2513" i="8" s="1"/>
  <c r="E2512" i="8" a="1"/>
  <c r="E2512" i="8" s="1"/>
  <c r="D2512" i="8" a="1"/>
  <c r="D2512" i="8" s="1"/>
  <c r="C2512" i="8" a="1"/>
  <c r="C2512" i="8" s="1"/>
  <c r="E2511" i="8" a="1"/>
  <c r="E2511" i="8" s="1"/>
  <c r="D2511" i="8" a="1"/>
  <c r="D2511" i="8" s="1"/>
  <c r="C2511" i="8" a="1"/>
  <c r="C2511" i="8" s="1"/>
  <c r="E2510" i="8" a="1"/>
  <c r="E2510" i="8" s="1"/>
  <c r="D2510" i="8" a="1"/>
  <c r="D2510" i="8" s="1"/>
  <c r="C2510" i="8" a="1"/>
  <c r="C2510" i="8" s="1"/>
  <c r="E2509" i="8" a="1"/>
  <c r="E2509" i="8" s="1"/>
  <c r="D2509" i="8" a="1"/>
  <c r="D2509" i="8" s="1"/>
  <c r="C2509" i="8" a="1"/>
  <c r="C2509" i="8" s="1"/>
  <c r="E2508" i="8" a="1"/>
  <c r="E2508" i="8" s="1"/>
  <c r="D2508" i="8" a="1"/>
  <c r="D2508" i="8" s="1"/>
  <c r="C2508" i="8" a="1"/>
  <c r="C2508" i="8" s="1"/>
  <c r="E2507" i="8" a="1"/>
  <c r="E2507" i="8" s="1"/>
  <c r="D2507" i="8" a="1"/>
  <c r="D2507" i="8" s="1"/>
  <c r="C2507" i="8" a="1"/>
  <c r="C2507" i="8" s="1"/>
  <c r="E2506" i="8" a="1"/>
  <c r="E2506" i="8" s="1"/>
  <c r="D2506" i="8" a="1"/>
  <c r="D2506" i="8" s="1"/>
  <c r="C2506" i="8" a="1"/>
  <c r="C2506" i="8" s="1"/>
  <c r="E2505" i="8" a="1"/>
  <c r="E2505" i="8" s="1"/>
  <c r="D2505" i="8" a="1"/>
  <c r="D2505" i="8" s="1"/>
  <c r="C2505" i="8" a="1"/>
  <c r="C2505" i="8" s="1"/>
  <c r="E2504" i="8" a="1"/>
  <c r="E2504" i="8" s="1"/>
  <c r="D2504" i="8" a="1"/>
  <c r="D2504" i="8" s="1"/>
  <c r="C2504" i="8" a="1"/>
  <c r="C2504" i="8" s="1"/>
  <c r="E2503" i="8" a="1"/>
  <c r="E2503" i="8" s="1"/>
  <c r="D2503" i="8" a="1"/>
  <c r="D2503" i="8" s="1"/>
  <c r="C2503" i="8" a="1"/>
  <c r="C2503" i="8" s="1"/>
  <c r="E2502" i="8" a="1"/>
  <c r="E2502" i="8" s="1"/>
  <c r="D2502" i="8" a="1"/>
  <c r="D2502" i="8" s="1"/>
  <c r="C2502" i="8" a="1"/>
  <c r="C2502" i="8" s="1"/>
  <c r="E2501" i="8" a="1"/>
  <c r="E2501" i="8" s="1"/>
  <c r="D2501" i="8" a="1"/>
  <c r="D2501" i="8" s="1"/>
  <c r="C2501" i="8" a="1"/>
  <c r="C2501" i="8" s="1"/>
  <c r="E2500" i="8" a="1"/>
  <c r="E2500" i="8" s="1"/>
  <c r="D2500" i="8" a="1"/>
  <c r="D2500" i="8" s="1"/>
  <c r="C2500" i="8" a="1"/>
  <c r="C2500" i="8" s="1"/>
  <c r="E2499" i="8" a="1"/>
  <c r="E2499" i="8" s="1"/>
  <c r="D2499" i="8" a="1"/>
  <c r="D2499" i="8" s="1"/>
  <c r="C2499" i="8" a="1"/>
  <c r="C2499" i="8" s="1"/>
  <c r="E2498" i="8" a="1"/>
  <c r="E2498" i="8" s="1"/>
  <c r="D2498" i="8" a="1"/>
  <c r="D2498" i="8" s="1"/>
  <c r="C2498" i="8" a="1"/>
  <c r="C2498" i="8" s="1"/>
  <c r="E2497" i="8" a="1"/>
  <c r="E2497" i="8" s="1"/>
  <c r="D2497" i="8" a="1"/>
  <c r="D2497" i="8" s="1"/>
  <c r="C2497" i="8" a="1"/>
  <c r="C2497" i="8" s="1"/>
  <c r="E2496" i="8" a="1"/>
  <c r="E2496" i="8" s="1"/>
  <c r="D2496" i="8" a="1"/>
  <c r="D2496" i="8" s="1"/>
  <c r="C2496" i="8" a="1"/>
  <c r="C2496" i="8" s="1"/>
  <c r="E2495" i="8" a="1"/>
  <c r="E2495" i="8" s="1"/>
  <c r="D2495" i="8" a="1"/>
  <c r="D2495" i="8" s="1"/>
  <c r="C2495" i="8" a="1"/>
  <c r="C2495" i="8" s="1"/>
  <c r="E2494" i="8" a="1"/>
  <c r="E2494" i="8" s="1"/>
  <c r="D2494" i="8" a="1"/>
  <c r="D2494" i="8" s="1"/>
  <c r="C2494" i="8" a="1"/>
  <c r="C2494" i="8" s="1"/>
  <c r="E2493" i="8" a="1"/>
  <c r="E2493" i="8" s="1"/>
  <c r="D2493" i="8" a="1"/>
  <c r="D2493" i="8" s="1"/>
  <c r="C2493" i="8" a="1"/>
  <c r="C2493" i="8" s="1"/>
  <c r="E2492" i="8" a="1"/>
  <c r="E2492" i="8" s="1"/>
  <c r="D2492" i="8" a="1"/>
  <c r="D2492" i="8" s="1"/>
  <c r="C2492" i="8" a="1"/>
  <c r="C2492" i="8" s="1"/>
  <c r="E2491" i="8" a="1"/>
  <c r="E2491" i="8" s="1"/>
  <c r="D2491" i="8" a="1"/>
  <c r="D2491" i="8" s="1"/>
  <c r="C2491" i="8" a="1"/>
  <c r="C2491" i="8" s="1"/>
  <c r="E2490" i="8" a="1"/>
  <c r="E2490" i="8" s="1"/>
  <c r="D2490" i="8" a="1"/>
  <c r="D2490" i="8" s="1"/>
  <c r="C2490" i="8" a="1"/>
  <c r="C2490" i="8" s="1"/>
  <c r="E2489" i="8" a="1"/>
  <c r="E2489" i="8" s="1"/>
  <c r="D2489" i="8" a="1"/>
  <c r="D2489" i="8" s="1"/>
  <c r="C2489" i="8" a="1"/>
  <c r="C2489" i="8" s="1"/>
  <c r="E2488" i="8" a="1"/>
  <c r="E2488" i="8" s="1"/>
  <c r="D2488" i="8" a="1"/>
  <c r="D2488" i="8" s="1"/>
  <c r="C2488" i="8" a="1"/>
  <c r="C2488" i="8" s="1"/>
  <c r="E2487" i="8" a="1"/>
  <c r="E2487" i="8" s="1"/>
  <c r="D2487" i="8" a="1"/>
  <c r="D2487" i="8" s="1"/>
  <c r="C2487" i="8" a="1"/>
  <c r="C2487" i="8" s="1"/>
  <c r="E2486" i="8" a="1"/>
  <c r="E2486" i="8" s="1"/>
  <c r="D2486" i="8" a="1"/>
  <c r="D2486" i="8" s="1"/>
  <c r="C2486" i="8" a="1"/>
  <c r="C2486" i="8" s="1"/>
  <c r="E2485" i="8" a="1"/>
  <c r="E2485" i="8" s="1"/>
  <c r="D2485" i="8" a="1"/>
  <c r="D2485" i="8" s="1"/>
  <c r="C2485" i="8" a="1"/>
  <c r="C2485" i="8" s="1"/>
  <c r="E2484" i="8" a="1"/>
  <c r="E2484" i="8" s="1"/>
  <c r="D2484" i="8" a="1"/>
  <c r="D2484" i="8" s="1"/>
  <c r="C2484" i="8" a="1"/>
  <c r="C2484" i="8" s="1"/>
  <c r="E2483" i="8" a="1"/>
  <c r="E2483" i="8" s="1"/>
  <c r="D2483" i="8" a="1"/>
  <c r="D2483" i="8" s="1"/>
  <c r="C2483" i="8" a="1"/>
  <c r="C2483" i="8" s="1"/>
  <c r="E2482" i="8" a="1"/>
  <c r="E2482" i="8" s="1"/>
  <c r="D2482" i="8" a="1"/>
  <c r="D2482" i="8" s="1"/>
  <c r="C2482" i="8" a="1"/>
  <c r="C2482" i="8" s="1"/>
  <c r="E2481" i="8" a="1"/>
  <c r="E2481" i="8" s="1"/>
  <c r="D2481" i="8" a="1"/>
  <c r="D2481" i="8" s="1"/>
  <c r="C2481" i="8" a="1"/>
  <c r="C2481" i="8" s="1"/>
  <c r="E2480" i="8" a="1"/>
  <c r="E2480" i="8" s="1"/>
  <c r="D2480" i="8" a="1"/>
  <c r="D2480" i="8" s="1"/>
  <c r="C2480" i="8" a="1"/>
  <c r="C2480" i="8" s="1"/>
  <c r="E2479" i="8" a="1"/>
  <c r="E2479" i="8" s="1"/>
  <c r="D2479" i="8" a="1"/>
  <c r="D2479" i="8" s="1"/>
  <c r="C2479" i="8" a="1"/>
  <c r="C2479" i="8" s="1"/>
  <c r="E2478" i="8" a="1"/>
  <c r="E2478" i="8" s="1"/>
  <c r="D2478" i="8" a="1"/>
  <c r="D2478" i="8" s="1"/>
  <c r="C2478" i="8" a="1"/>
  <c r="C2478" i="8" s="1"/>
  <c r="E2477" i="8" a="1"/>
  <c r="E2477" i="8" s="1"/>
  <c r="D2477" i="8" a="1"/>
  <c r="D2477" i="8" s="1"/>
  <c r="C2477" i="8" a="1"/>
  <c r="C2477" i="8" s="1"/>
  <c r="E2476" i="8" a="1"/>
  <c r="E2476" i="8" s="1"/>
  <c r="D2476" i="8" a="1"/>
  <c r="D2476" i="8" s="1"/>
  <c r="C2476" i="8" a="1"/>
  <c r="C2476" i="8" s="1"/>
  <c r="E2475" i="8" a="1"/>
  <c r="E2475" i="8" s="1"/>
  <c r="D2475" i="8" a="1"/>
  <c r="D2475" i="8" s="1"/>
  <c r="C2475" i="8" a="1"/>
  <c r="C2475" i="8" s="1"/>
  <c r="E2474" i="8" a="1"/>
  <c r="E2474" i="8" s="1"/>
  <c r="D2474" i="8" a="1"/>
  <c r="D2474" i="8" s="1"/>
  <c r="C2474" i="8" a="1"/>
  <c r="C2474" i="8" s="1"/>
  <c r="E2473" i="8" a="1"/>
  <c r="E2473" i="8" s="1"/>
  <c r="D2473" i="8" a="1"/>
  <c r="D2473" i="8" s="1"/>
  <c r="C2473" i="8" a="1"/>
  <c r="C2473" i="8" s="1"/>
  <c r="E2472" i="8" a="1"/>
  <c r="E2472" i="8" s="1"/>
  <c r="D2472" i="8" a="1"/>
  <c r="D2472" i="8" s="1"/>
  <c r="C2472" i="8" a="1"/>
  <c r="C2472" i="8" s="1"/>
  <c r="E2471" i="8" a="1"/>
  <c r="E2471" i="8" s="1"/>
  <c r="D2471" i="8" a="1"/>
  <c r="D2471" i="8" s="1"/>
  <c r="C2471" i="8" a="1"/>
  <c r="C2471" i="8" s="1"/>
  <c r="E2470" i="8" a="1"/>
  <c r="E2470" i="8" s="1"/>
  <c r="D2470" i="8" a="1"/>
  <c r="D2470" i="8" s="1"/>
  <c r="C2470" i="8" a="1"/>
  <c r="C2470" i="8" s="1"/>
  <c r="E2469" i="8" a="1"/>
  <c r="E2469" i="8" s="1"/>
  <c r="D2469" i="8" a="1"/>
  <c r="D2469" i="8" s="1"/>
  <c r="C2469" i="8" a="1"/>
  <c r="C2469" i="8" s="1"/>
  <c r="E2468" i="8" a="1"/>
  <c r="E2468" i="8" s="1"/>
  <c r="D2468" i="8" a="1"/>
  <c r="D2468" i="8" s="1"/>
  <c r="C2468" i="8" a="1"/>
  <c r="C2468" i="8" s="1"/>
  <c r="E2467" i="8" a="1"/>
  <c r="E2467" i="8" s="1"/>
  <c r="D2467" i="8" a="1"/>
  <c r="D2467" i="8" s="1"/>
  <c r="C2467" i="8" a="1"/>
  <c r="C2467" i="8" s="1"/>
  <c r="E2466" i="8" a="1"/>
  <c r="E2466" i="8" s="1"/>
  <c r="D2466" i="8" a="1"/>
  <c r="D2466" i="8" s="1"/>
  <c r="C2466" i="8" a="1"/>
  <c r="C2466" i="8" s="1"/>
  <c r="E2465" i="8" a="1"/>
  <c r="E2465" i="8" s="1"/>
  <c r="D2465" i="8" a="1"/>
  <c r="D2465" i="8" s="1"/>
  <c r="C2465" i="8" a="1"/>
  <c r="C2465" i="8" s="1"/>
  <c r="E2464" i="8" a="1"/>
  <c r="E2464" i="8" s="1"/>
  <c r="D2464" i="8" a="1"/>
  <c r="D2464" i="8" s="1"/>
  <c r="C2464" i="8" a="1"/>
  <c r="C2464" i="8" s="1"/>
  <c r="E2463" i="8" a="1"/>
  <c r="E2463" i="8" s="1"/>
  <c r="D2463" i="8" a="1"/>
  <c r="D2463" i="8" s="1"/>
  <c r="C2463" i="8" a="1"/>
  <c r="C2463" i="8" s="1"/>
  <c r="E2462" i="8" a="1"/>
  <c r="E2462" i="8" s="1"/>
  <c r="D2462" i="8" a="1"/>
  <c r="D2462" i="8" s="1"/>
  <c r="C2462" i="8" a="1"/>
  <c r="C2462" i="8" s="1"/>
  <c r="E2461" i="8" a="1"/>
  <c r="E2461" i="8" s="1"/>
  <c r="D2461" i="8" a="1"/>
  <c r="D2461" i="8" s="1"/>
  <c r="C2461" i="8" a="1"/>
  <c r="C2461" i="8" s="1"/>
  <c r="E2460" i="8" a="1"/>
  <c r="E2460" i="8" s="1"/>
  <c r="D2460" i="8" a="1"/>
  <c r="D2460" i="8" s="1"/>
  <c r="C2460" i="8" a="1"/>
  <c r="C2460" i="8" s="1"/>
  <c r="E2459" i="8" a="1"/>
  <c r="E2459" i="8" s="1"/>
  <c r="D2459" i="8" a="1"/>
  <c r="D2459" i="8" s="1"/>
  <c r="C2459" i="8" a="1"/>
  <c r="C2459" i="8" s="1"/>
  <c r="E2458" i="8" a="1"/>
  <c r="E2458" i="8" s="1"/>
  <c r="D2458" i="8" a="1"/>
  <c r="D2458" i="8" s="1"/>
  <c r="C2458" i="8" a="1"/>
  <c r="C2458" i="8" s="1"/>
  <c r="E2457" i="8" a="1"/>
  <c r="E2457" i="8" s="1"/>
  <c r="D2457" i="8" a="1"/>
  <c r="D2457" i="8" s="1"/>
  <c r="C2457" i="8" a="1"/>
  <c r="C2457" i="8" s="1"/>
  <c r="E2456" i="8" a="1"/>
  <c r="E2456" i="8" s="1"/>
  <c r="D2456" i="8" a="1"/>
  <c r="D2456" i="8" s="1"/>
  <c r="C2456" i="8" a="1"/>
  <c r="C2456" i="8" s="1"/>
  <c r="E2455" i="8" a="1"/>
  <c r="E2455" i="8" s="1"/>
  <c r="D2455" i="8" a="1"/>
  <c r="D2455" i="8" s="1"/>
  <c r="C2455" i="8" a="1"/>
  <c r="C2455" i="8" s="1"/>
  <c r="E2454" i="8" a="1"/>
  <c r="E2454" i="8" s="1"/>
  <c r="D2454" i="8" a="1"/>
  <c r="D2454" i="8" s="1"/>
  <c r="C2454" i="8" a="1"/>
  <c r="C2454" i="8" s="1"/>
  <c r="E2453" i="8" a="1"/>
  <c r="E2453" i="8" s="1"/>
  <c r="D2453" i="8" a="1"/>
  <c r="D2453" i="8" s="1"/>
  <c r="C2453" i="8" a="1"/>
  <c r="C2453" i="8" s="1"/>
  <c r="E2452" i="8" a="1"/>
  <c r="E2452" i="8" s="1"/>
  <c r="D2452" i="8" a="1"/>
  <c r="D2452" i="8" s="1"/>
  <c r="C2452" i="8" a="1"/>
  <c r="C2452" i="8" s="1"/>
  <c r="E2451" i="8" a="1"/>
  <c r="E2451" i="8" s="1"/>
  <c r="D2451" i="8" a="1"/>
  <c r="D2451" i="8" s="1"/>
  <c r="C2451" i="8" a="1"/>
  <c r="C2451" i="8" s="1"/>
  <c r="E2450" i="8" a="1"/>
  <c r="E2450" i="8" s="1"/>
  <c r="D2450" i="8" a="1"/>
  <c r="D2450" i="8" s="1"/>
  <c r="C2450" i="8" a="1"/>
  <c r="C2450" i="8" s="1"/>
  <c r="E2449" i="8" a="1"/>
  <c r="E2449" i="8" s="1"/>
  <c r="D2449" i="8" a="1"/>
  <c r="D2449" i="8" s="1"/>
  <c r="C2449" i="8" a="1"/>
  <c r="C2449" i="8" s="1"/>
  <c r="E2448" i="8" a="1"/>
  <c r="E2448" i="8" s="1"/>
  <c r="D2448" i="8" a="1"/>
  <c r="D2448" i="8" s="1"/>
  <c r="C2448" i="8" a="1"/>
  <c r="C2448" i="8" s="1"/>
  <c r="E2447" i="8" a="1"/>
  <c r="E2447" i="8" s="1"/>
  <c r="D2447" i="8" a="1"/>
  <c r="D2447" i="8" s="1"/>
  <c r="C2447" i="8" a="1"/>
  <c r="C2447" i="8" s="1"/>
  <c r="E2446" i="8" a="1"/>
  <c r="E2446" i="8" s="1"/>
  <c r="D2446" i="8" a="1"/>
  <c r="D2446" i="8" s="1"/>
  <c r="C2446" i="8" a="1"/>
  <c r="C2446" i="8" s="1"/>
  <c r="E2445" i="8" a="1"/>
  <c r="E2445" i="8" s="1"/>
  <c r="D2445" i="8" a="1"/>
  <c r="D2445" i="8" s="1"/>
  <c r="C2445" i="8" a="1"/>
  <c r="C2445" i="8" s="1"/>
  <c r="E2444" i="8" a="1"/>
  <c r="E2444" i="8" s="1"/>
  <c r="D2444" i="8" a="1"/>
  <c r="D2444" i="8" s="1"/>
  <c r="C2444" i="8" a="1"/>
  <c r="C2444" i="8" s="1"/>
  <c r="E2443" i="8" a="1"/>
  <c r="E2443" i="8" s="1"/>
  <c r="D2443" i="8" a="1"/>
  <c r="D2443" i="8" s="1"/>
  <c r="C2443" i="8" a="1"/>
  <c r="C2443" i="8" s="1"/>
  <c r="E2442" i="8" a="1"/>
  <c r="E2442" i="8" s="1"/>
  <c r="D2442" i="8" a="1"/>
  <c r="D2442" i="8" s="1"/>
  <c r="C2442" i="8" a="1"/>
  <c r="C2442" i="8" s="1"/>
  <c r="E2441" i="8" a="1"/>
  <c r="E2441" i="8" s="1"/>
  <c r="D2441" i="8" a="1"/>
  <c r="D2441" i="8" s="1"/>
  <c r="C2441" i="8" a="1"/>
  <c r="C2441" i="8" s="1"/>
  <c r="E2440" i="8" a="1"/>
  <c r="E2440" i="8" s="1"/>
  <c r="D2440" i="8" a="1"/>
  <c r="D2440" i="8" s="1"/>
  <c r="C2440" i="8" a="1"/>
  <c r="C2440" i="8" s="1"/>
  <c r="E2439" i="8" a="1"/>
  <c r="E2439" i="8" s="1"/>
  <c r="D2439" i="8" a="1"/>
  <c r="D2439" i="8" s="1"/>
  <c r="C2439" i="8" a="1"/>
  <c r="C2439" i="8" s="1"/>
  <c r="E2438" i="8" a="1"/>
  <c r="E2438" i="8" s="1"/>
  <c r="D2438" i="8" a="1"/>
  <c r="D2438" i="8" s="1"/>
  <c r="C2438" i="8" a="1"/>
  <c r="C2438" i="8" s="1"/>
  <c r="E2437" i="8" a="1"/>
  <c r="E2437" i="8" s="1"/>
  <c r="D2437" i="8" a="1"/>
  <c r="D2437" i="8" s="1"/>
  <c r="C2437" i="8" a="1"/>
  <c r="C2437" i="8" s="1"/>
  <c r="E2436" i="8" a="1"/>
  <c r="E2436" i="8" s="1"/>
  <c r="D2436" i="8" a="1"/>
  <c r="D2436" i="8" s="1"/>
  <c r="C2436" i="8" a="1"/>
  <c r="C2436" i="8" s="1"/>
  <c r="E2435" i="8" a="1"/>
  <c r="E2435" i="8" s="1"/>
  <c r="D2435" i="8" a="1"/>
  <c r="D2435" i="8" s="1"/>
  <c r="C2435" i="8" a="1"/>
  <c r="C2435" i="8" s="1"/>
  <c r="E2434" i="8" a="1"/>
  <c r="E2434" i="8" s="1"/>
  <c r="D2434" i="8" a="1"/>
  <c r="D2434" i="8" s="1"/>
  <c r="C2434" i="8" a="1"/>
  <c r="C2434" i="8" s="1"/>
  <c r="E2433" i="8" a="1"/>
  <c r="E2433" i="8" s="1"/>
  <c r="D2433" i="8" a="1"/>
  <c r="D2433" i="8" s="1"/>
  <c r="C2433" i="8" a="1"/>
  <c r="C2433" i="8" s="1"/>
  <c r="E2432" i="8" a="1"/>
  <c r="E2432" i="8" s="1"/>
  <c r="D2432" i="8" a="1"/>
  <c r="D2432" i="8" s="1"/>
  <c r="C2432" i="8" a="1"/>
  <c r="C2432" i="8" s="1"/>
  <c r="E2431" i="8" a="1"/>
  <c r="E2431" i="8" s="1"/>
  <c r="D2431" i="8" a="1"/>
  <c r="D2431" i="8" s="1"/>
  <c r="C2431" i="8" a="1"/>
  <c r="C2431" i="8" s="1"/>
  <c r="E2430" i="8" a="1"/>
  <c r="E2430" i="8" s="1"/>
  <c r="D2430" i="8" a="1"/>
  <c r="D2430" i="8" s="1"/>
  <c r="C2430" i="8" a="1"/>
  <c r="C2430" i="8" s="1"/>
  <c r="E2429" i="8" a="1"/>
  <c r="E2429" i="8" s="1"/>
  <c r="D2429" i="8" a="1"/>
  <c r="D2429" i="8" s="1"/>
  <c r="C2429" i="8" a="1"/>
  <c r="C2429" i="8" s="1"/>
  <c r="E2428" i="8" a="1"/>
  <c r="E2428" i="8" s="1"/>
  <c r="D2428" i="8" a="1"/>
  <c r="D2428" i="8" s="1"/>
  <c r="C2428" i="8" a="1"/>
  <c r="C2428" i="8" s="1"/>
  <c r="E2427" i="8" a="1"/>
  <c r="E2427" i="8" s="1"/>
  <c r="D2427" i="8" a="1"/>
  <c r="D2427" i="8" s="1"/>
  <c r="C2427" i="8" a="1"/>
  <c r="C2427" i="8" s="1"/>
  <c r="E2426" i="8" a="1"/>
  <c r="E2426" i="8" s="1"/>
  <c r="D2426" i="8" a="1"/>
  <c r="D2426" i="8" s="1"/>
  <c r="C2426" i="8" a="1"/>
  <c r="C2426" i="8" s="1"/>
  <c r="E2425" i="8" a="1"/>
  <c r="E2425" i="8" s="1"/>
  <c r="D2425" i="8" a="1"/>
  <c r="D2425" i="8" s="1"/>
  <c r="C2425" i="8" a="1"/>
  <c r="C2425" i="8" s="1"/>
  <c r="E2424" i="8" a="1"/>
  <c r="E2424" i="8" s="1"/>
  <c r="D2424" i="8" a="1"/>
  <c r="D2424" i="8" s="1"/>
  <c r="C2424" i="8" a="1"/>
  <c r="C2424" i="8" s="1"/>
  <c r="E2423" i="8" a="1"/>
  <c r="E2423" i="8" s="1"/>
  <c r="D2423" i="8" a="1"/>
  <c r="D2423" i="8" s="1"/>
  <c r="C2423" i="8" a="1"/>
  <c r="C2423" i="8" s="1"/>
  <c r="E2422" i="8" a="1"/>
  <c r="E2422" i="8" s="1"/>
  <c r="D2422" i="8" a="1"/>
  <c r="D2422" i="8" s="1"/>
  <c r="C2422" i="8" a="1"/>
  <c r="C2422" i="8" s="1"/>
  <c r="E2421" i="8" a="1"/>
  <c r="E2421" i="8" s="1"/>
  <c r="D2421" i="8" a="1"/>
  <c r="D2421" i="8" s="1"/>
  <c r="C2421" i="8" a="1"/>
  <c r="C2421" i="8" s="1"/>
  <c r="E2420" i="8" a="1"/>
  <c r="E2420" i="8" s="1"/>
  <c r="D2420" i="8" a="1"/>
  <c r="D2420" i="8" s="1"/>
  <c r="C2420" i="8" a="1"/>
  <c r="C2420" i="8" s="1"/>
  <c r="E2419" i="8" a="1"/>
  <c r="E2419" i="8" s="1"/>
  <c r="D2419" i="8" a="1"/>
  <c r="D2419" i="8" s="1"/>
  <c r="C2419" i="8" a="1"/>
  <c r="C2419" i="8" s="1"/>
  <c r="E2418" i="8" a="1"/>
  <c r="E2418" i="8" s="1"/>
  <c r="D2418" i="8" a="1"/>
  <c r="D2418" i="8" s="1"/>
  <c r="C2418" i="8" a="1"/>
  <c r="C2418" i="8" s="1"/>
  <c r="E2417" i="8" a="1"/>
  <c r="E2417" i="8" s="1"/>
  <c r="D2417" i="8" a="1"/>
  <c r="D2417" i="8" s="1"/>
  <c r="C2417" i="8" a="1"/>
  <c r="C2417" i="8" s="1"/>
  <c r="E2416" i="8" a="1"/>
  <c r="E2416" i="8" s="1"/>
  <c r="D2416" i="8" a="1"/>
  <c r="D2416" i="8" s="1"/>
  <c r="C2416" i="8" a="1"/>
  <c r="C2416" i="8" s="1"/>
  <c r="E2415" i="8" a="1"/>
  <c r="E2415" i="8" s="1"/>
  <c r="D2415" i="8" a="1"/>
  <c r="D2415" i="8" s="1"/>
  <c r="C2415" i="8" a="1"/>
  <c r="C2415" i="8" s="1"/>
  <c r="E2414" i="8" a="1"/>
  <c r="E2414" i="8" s="1"/>
  <c r="D2414" i="8" a="1"/>
  <c r="D2414" i="8" s="1"/>
  <c r="C2414" i="8" a="1"/>
  <c r="C2414" i="8" s="1"/>
  <c r="E2413" i="8" a="1"/>
  <c r="E2413" i="8" s="1"/>
  <c r="D2413" i="8" a="1"/>
  <c r="D2413" i="8" s="1"/>
  <c r="C2413" i="8" a="1"/>
  <c r="C2413" i="8" s="1"/>
  <c r="E2412" i="8" a="1"/>
  <c r="E2412" i="8" s="1"/>
  <c r="D2412" i="8" a="1"/>
  <c r="D2412" i="8" s="1"/>
  <c r="C2412" i="8" a="1"/>
  <c r="C2412" i="8" s="1"/>
  <c r="E2411" i="8" a="1"/>
  <c r="E2411" i="8" s="1"/>
  <c r="D2411" i="8" a="1"/>
  <c r="D2411" i="8" s="1"/>
  <c r="C2411" i="8" a="1"/>
  <c r="C2411" i="8" s="1"/>
  <c r="E2410" i="8" a="1"/>
  <c r="E2410" i="8" s="1"/>
  <c r="D2410" i="8" a="1"/>
  <c r="D2410" i="8" s="1"/>
  <c r="C2410" i="8" a="1"/>
  <c r="C2410" i="8" s="1"/>
  <c r="E2409" i="8" a="1"/>
  <c r="E2409" i="8" s="1"/>
  <c r="D2409" i="8" a="1"/>
  <c r="D2409" i="8" s="1"/>
  <c r="C2409" i="8" a="1"/>
  <c r="C2409" i="8" s="1"/>
  <c r="E2408" i="8" a="1"/>
  <c r="E2408" i="8" s="1"/>
  <c r="D2408" i="8" a="1"/>
  <c r="D2408" i="8" s="1"/>
  <c r="C2408" i="8" a="1"/>
  <c r="C2408" i="8" s="1"/>
  <c r="E2407" i="8" a="1"/>
  <c r="E2407" i="8" s="1"/>
  <c r="D2407" i="8" a="1"/>
  <c r="D2407" i="8" s="1"/>
  <c r="C2407" i="8" a="1"/>
  <c r="C2407" i="8" s="1"/>
  <c r="E2406" i="8" a="1"/>
  <c r="E2406" i="8" s="1"/>
  <c r="D2406" i="8" a="1"/>
  <c r="D2406" i="8" s="1"/>
  <c r="C2406" i="8" a="1"/>
  <c r="C2406" i="8" s="1"/>
  <c r="E2405" i="8" a="1"/>
  <c r="E2405" i="8" s="1"/>
  <c r="D2405" i="8" a="1"/>
  <c r="D2405" i="8" s="1"/>
  <c r="C2405" i="8" a="1"/>
  <c r="C2405" i="8" s="1"/>
  <c r="E2404" i="8" a="1"/>
  <c r="E2404" i="8" s="1"/>
  <c r="D2404" i="8" a="1"/>
  <c r="D2404" i="8" s="1"/>
  <c r="C2404" i="8" a="1"/>
  <c r="C2404" i="8" s="1"/>
  <c r="E2403" i="8" a="1"/>
  <c r="E2403" i="8" s="1"/>
  <c r="D2403" i="8" a="1"/>
  <c r="D2403" i="8" s="1"/>
  <c r="C2403" i="8" a="1"/>
  <c r="C2403" i="8" s="1"/>
  <c r="E2402" i="8" a="1"/>
  <c r="E2402" i="8" s="1"/>
  <c r="D2402" i="8" a="1"/>
  <c r="D2402" i="8" s="1"/>
  <c r="C2402" i="8" a="1"/>
  <c r="C2402" i="8" s="1"/>
  <c r="E2401" i="8" a="1"/>
  <c r="E2401" i="8" s="1"/>
  <c r="D2401" i="8" a="1"/>
  <c r="D2401" i="8" s="1"/>
  <c r="C2401" i="8" a="1"/>
  <c r="C2401" i="8" s="1"/>
  <c r="E2400" i="8" a="1"/>
  <c r="E2400" i="8" s="1"/>
  <c r="D2400" i="8" a="1"/>
  <c r="D2400" i="8" s="1"/>
  <c r="C2400" i="8" a="1"/>
  <c r="C2400" i="8" s="1"/>
  <c r="E2399" i="8" a="1"/>
  <c r="E2399" i="8" s="1"/>
  <c r="D2399" i="8" a="1"/>
  <c r="D2399" i="8" s="1"/>
  <c r="C2399" i="8" a="1"/>
  <c r="C2399" i="8" s="1"/>
  <c r="E2398" i="8" a="1"/>
  <c r="E2398" i="8" s="1"/>
  <c r="D2398" i="8" a="1"/>
  <c r="D2398" i="8" s="1"/>
  <c r="C2398" i="8" a="1"/>
  <c r="C2398" i="8" s="1"/>
  <c r="E2397" i="8" a="1"/>
  <c r="E2397" i="8" s="1"/>
  <c r="D2397" i="8" a="1"/>
  <c r="D2397" i="8" s="1"/>
  <c r="C2397" i="8" a="1"/>
  <c r="C2397" i="8" s="1"/>
  <c r="E2396" i="8" a="1"/>
  <c r="E2396" i="8" s="1"/>
  <c r="D2396" i="8" a="1"/>
  <c r="D2396" i="8" s="1"/>
  <c r="C2396" i="8" a="1"/>
  <c r="C2396" i="8" s="1"/>
  <c r="E2395" i="8" a="1"/>
  <c r="E2395" i="8" s="1"/>
  <c r="D2395" i="8" a="1"/>
  <c r="D2395" i="8" s="1"/>
  <c r="C2395" i="8" a="1"/>
  <c r="C2395" i="8" s="1"/>
  <c r="E2394" i="8" a="1"/>
  <c r="E2394" i="8" s="1"/>
  <c r="D2394" i="8" a="1"/>
  <c r="D2394" i="8" s="1"/>
  <c r="C2394" i="8" a="1"/>
  <c r="C2394" i="8" s="1"/>
  <c r="E2393" i="8" a="1"/>
  <c r="E2393" i="8" s="1"/>
  <c r="D2393" i="8" a="1"/>
  <c r="D2393" i="8" s="1"/>
  <c r="C2393" i="8" a="1"/>
  <c r="C2393" i="8" s="1"/>
  <c r="E2392" i="8" a="1"/>
  <c r="E2392" i="8" s="1"/>
  <c r="D2392" i="8" a="1"/>
  <c r="D2392" i="8" s="1"/>
  <c r="C2392" i="8" a="1"/>
  <c r="C2392" i="8" s="1"/>
  <c r="E2391" i="8" a="1"/>
  <c r="E2391" i="8" s="1"/>
  <c r="D2391" i="8" a="1"/>
  <c r="D2391" i="8" s="1"/>
  <c r="C2391" i="8" a="1"/>
  <c r="C2391" i="8" s="1"/>
  <c r="E2390" i="8" a="1"/>
  <c r="E2390" i="8" s="1"/>
  <c r="D2390" i="8" a="1"/>
  <c r="D2390" i="8" s="1"/>
  <c r="C2390" i="8" a="1"/>
  <c r="C2390" i="8" s="1"/>
  <c r="E2389" i="8" a="1"/>
  <c r="E2389" i="8" s="1"/>
  <c r="D2389" i="8" a="1"/>
  <c r="D2389" i="8" s="1"/>
  <c r="C2389" i="8" a="1"/>
  <c r="C2389" i="8" s="1"/>
  <c r="E2388" i="8" a="1"/>
  <c r="E2388" i="8" s="1"/>
  <c r="D2388" i="8" a="1"/>
  <c r="D2388" i="8" s="1"/>
  <c r="C2388" i="8" a="1"/>
  <c r="C2388" i="8" s="1"/>
  <c r="E2387" i="8" a="1"/>
  <c r="E2387" i="8" s="1"/>
  <c r="D2387" i="8" a="1"/>
  <c r="D2387" i="8" s="1"/>
  <c r="C2387" i="8" a="1"/>
  <c r="C2387" i="8" s="1"/>
  <c r="E2386" i="8" a="1"/>
  <c r="E2386" i="8" s="1"/>
  <c r="D2386" i="8" a="1"/>
  <c r="D2386" i="8" s="1"/>
  <c r="C2386" i="8" a="1"/>
  <c r="C2386" i="8" s="1"/>
  <c r="E2385" i="8" a="1"/>
  <c r="E2385" i="8" s="1"/>
  <c r="D2385" i="8" a="1"/>
  <c r="D2385" i="8" s="1"/>
  <c r="C2385" i="8" a="1"/>
  <c r="C2385" i="8" s="1"/>
  <c r="E2384" i="8" a="1"/>
  <c r="E2384" i="8" s="1"/>
  <c r="D2384" i="8" a="1"/>
  <c r="D2384" i="8" s="1"/>
  <c r="C2384" i="8" a="1"/>
  <c r="C2384" i="8" s="1"/>
  <c r="E2383" i="8" a="1"/>
  <c r="E2383" i="8" s="1"/>
  <c r="D2383" i="8" a="1"/>
  <c r="D2383" i="8" s="1"/>
  <c r="C2383" i="8" a="1"/>
  <c r="C2383" i="8" s="1"/>
  <c r="E2382" i="8" a="1"/>
  <c r="E2382" i="8" s="1"/>
  <c r="D2382" i="8" a="1"/>
  <c r="D2382" i="8" s="1"/>
  <c r="C2382" i="8" a="1"/>
  <c r="C2382" i="8" s="1"/>
  <c r="E2381" i="8" a="1"/>
  <c r="E2381" i="8" s="1"/>
  <c r="D2381" i="8" a="1"/>
  <c r="D2381" i="8" s="1"/>
  <c r="C2381" i="8" a="1"/>
  <c r="C2381" i="8" s="1"/>
  <c r="E2380" i="8" a="1"/>
  <c r="E2380" i="8" s="1"/>
  <c r="D2380" i="8" a="1"/>
  <c r="D2380" i="8" s="1"/>
  <c r="C2380" i="8" a="1"/>
  <c r="C2380" i="8" s="1"/>
  <c r="E2379" i="8" a="1"/>
  <c r="E2379" i="8" s="1"/>
  <c r="D2379" i="8" a="1"/>
  <c r="D2379" i="8" s="1"/>
  <c r="C2379" i="8" a="1"/>
  <c r="C2379" i="8" s="1"/>
  <c r="E2378" i="8" a="1"/>
  <c r="E2378" i="8" s="1"/>
  <c r="D2378" i="8" a="1"/>
  <c r="D2378" i="8" s="1"/>
  <c r="C2378" i="8" a="1"/>
  <c r="C2378" i="8" s="1"/>
  <c r="E2377" i="8" a="1"/>
  <c r="E2377" i="8" s="1"/>
  <c r="D2377" i="8" a="1"/>
  <c r="D2377" i="8" s="1"/>
  <c r="C2377" i="8" a="1"/>
  <c r="C2377" i="8" s="1"/>
  <c r="E2376" i="8" a="1"/>
  <c r="E2376" i="8" s="1"/>
  <c r="D2376" i="8" a="1"/>
  <c r="D2376" i="8" s="1"/>
  <c r="C2376" i="8" a="1"/>
  <c r="C2376" i="8" s="1"/>
  <c r="E2375" i="8" a="1"/>
  <c r="E2375" i="8" s="1"/>
  <c r="D2375" i="8" a="1"/>
  <c r="D2375" i="8" s="1"/>
  <c r="C2375" i="8" a="1"/>
  <c r="C2375" i="8" s="1"/>
  <c r="E2374" i="8" a="1"/>
  <c r="E2374" i="8" s="1"/>
  <c r="D2374" i="8" a="1"/>
  <c r="D2374" i="8" s="1"/>
  <c r="C2374" i="8" a="1"/>
  <c r="C2374" i="8" s="1"/>
  <c r="E2373" i="8" a="1"/>
  <c r="E2373" i="8" s="1"/>
  <c r="D2373" i="8" a="1"/>
  <c r="D2373" i="8" s="1"/>
  <c r="C2373" i="8" a="1"/>
  <c r="C2373" i="8" s="1"/>
  <c r="E2372" i="8" a="1"/>
  <c r="E2372" i="8" s="1"/>
  <c r="D2372" i="8" a="1"/>
  <c r="D2372" i="8" s="1"/>
  <c r="C2372" i="8" a="1"/>
  <c r="C2372" i="8" s="1"/>
  <c r="E2371" i="8" a="1"/>
  <c r="E2371" i="8" s="1"/>
  <c r="D2371" i="8" a="1"/>
  <c r="D2371" i="8" s="1"/>
  <c r="C2371" i="8" a="1"/>
  <c r="C2371" i="8" s="1"/>
  <c r="E2370" i="8" a="1"/>
  <c r="E2370" i="8" s="1"/>
  <c r="D2370" i="8" a="1"/>
  <c r="D2370" i="8" s="1"/>
  <c r="C2370" i="8" a="1"/>
  <c r="C2370" i="8" s="1"/>
  <c r="E2369" i="8" a="1"/>
  <c r="E2369" i="8" s="1"/>
  <c r="D2369" i="8" a="1"/>
  <c r="D2369" i="8" s="1"/>
  <c r="C2369" i="8" a="1"/>
  <c r="C2369" i="8" s="1"/>
  <c r="E2368" i="8" a="1"/>
  <c r="E2368" i="8" s="1"/>
  <c r="D2368" i="8" a="1"/>
  <c r="D2368" i="8" s="1"/>
  <c r="C2368" i="8" a="1"/>
  <c r="C2368" i="8" s="1"/>
  <c r="E2367" i="8" a="1"/>
  <c r="E2367" i="8" s="1"/>
  <c r="D2367" i="8" a="1"/>
  <c r="D2367" i="8" s="1"/>
  <c r="C2367" i="8" a="1"/>
  <c r="C2367" i="8" s="1"/>
  <c r="E2366" i="8" a="1"/>
  <c r="E2366" i="8" s="1"/>
  <c r="D2366" i="8" a="1"/>
  <c r="D2366" i="8" s="1"/>
  <c r="C2366" i="8" a="1"/>
  <c r="C2366" i="8" s="1"/>
  <c r="E2365" i="8" a="1"/>
  <c r="E2365" i="8" s="1"/>
  <c r="D2365" i="8" a="1"/>
  <c r="D2365" i="8" s="1"/>
  <c r="C2365" i="8" a="1"/>
  <c r="C2365" i="8" s="1"/>
  <c r="E2364" i="8" a="1"/>
  <c r="E2364" i="8" s="1"/>
  <c r="D2364" i="8" a="1"/>
  <c r="D2364" i="8" s="1"/>
  <c r="C2364" i="8" a="1"/>
  <c r="C2364" i="8" s="1"/>
  <c r="E2363" i="8" a="1"/>
  <c r="E2363" i="8" s="1"/>
  <c r="D2363" i="8" a="1"/>
  <c r="D2363" i="8" s="1"/>
  <c r="C2363" i="8" a="1"/>
  <c r="C2363" i="8" s="1"/>
  <c r="E2362" i="8" a="1"/>
  <c r="E2362" i="8" s="1"/>
  <c r="D2362" i="8" a="1"/>
  <c r="D2362" i="8" s="1"/>
  <c r="C2362" i="8" a="1"/>
  <c r="C2362" i="8" s="1"/>
  <c r="E2361" i="8" a="1"/>
  <c r="E2361" i="8" s="1"/>
  <c r="D2361" i="8" a="1"/>
  <c r="D2361" i="8" s="1"/>
  <c r="C2361" i="8" a="1"/>
  <c r="C2361" i="8" s="1"/>
  <c r="E2360" i="8" a="1"/>
  <c r="E2360" i="8" s="1"/>
  <c r="D2360" i="8" a="1"/>
  <c r="D2360" i="8" s="1"/>
  <c r="C2360" i="8" a="1"/>
  <c r="C2360" i="8" s="1"/>
  <c r="E2359" i="8" a="1"/>
  <c r="E2359" i="8" s="1"/>
  <c r="D2359" i="8" a="1"/>
  <c r="D2359" i="8" s="1"/>
  <c r="C2359" i="8" a="1"/>
  <c r="C2359" i="8" s="1"/>
  <c r="E2358" i="8" a="1"/>
  <c r="E2358" i="8" s="1"/>
  <c r="D2358" i="8" a="1"/>
  <c r="D2358" i="8" s="1"/>
  <c r="C2358" i="8" a="1"/>
  <c r="C2358" i="8" s="1"/>
  <c r="E2357" i="8" a="1"/>
  <c r="E2357" i="8" s="1"/>
  <c r="D2357" i="8" a="1"/>
  <c r="D2357" i="8" s="1"/>
  <c r="C2357" i="8" a="1"/>
  <c r="C2357" i="8" s="1"/>
  <c r="E2356" i="8" a="1"/>
  <c r="E2356" i="8" s="1"/>
  <c r="D2356" i="8" a="1"/>
  <c r="D2356" i="8" s="1"/>
  <c r="C2356" i="8" a="1"/>
  <c r="C2356" i="8" s="1"/>
  <c r="E2355" i="8" a="1"/>
  <c r="E2355" i="8" s="1"/>
  <c r="D2355" i="8" a="1"/>
  <c r="D2355" i="8" s="1"/>
  <c r="C2355" i="8" a="1"/>
  <c r="C2355" i="8" s="1"/>
  <c r="E2354" i="8" a="1"/>
  <c r="E2354" i="8" s="1"/>
  <c r="D2354" i="8" a="1"/>
  <c r="D2354" i="8" s="1"/>
  <c r="C2354" i="8" a="1"/>
  <c r="C2354" i="8" s="1"/>
  <c r="E2353" i="8" a="1"/>
  <c r="E2353" i="8" s="1"/>
  <c r="D2353" i="8" a="1"/>
  <c r="D2353" i="8" s="1"/>
  <c r="C2353" i="8" a="1"/>
  <c r="C2353" i="8" s="1"/>
  <c r="E2352" i="8" a="1"/>
  <c r="E2352" i="8" s="1"/>
  <c r="D2352" i="8" a="1"/>
  <c r="D2352" i="8" s="1"/>
  <c r="C2352" i="8" a="1"/>
  <c r="C2352" i="8" s="1"/>
  <c r="E2351" i="8" a="1"/>
  <c r="E2351" i="8" s="1"/>
  <c r="D2351" i="8" a="1"/>
  <c r="D2351" i="8" s="1"/>
  <c r="C2351" i="8" a="1"/>
  <c r="C2351" i="8" s="1"/>
  <c r="E2350" i="8" a="1"/>
  <c r="E2350" i="8" s="1"/>
  <c r="D2350" i="8" a="1"/>
  <c r="D2350" i="8" s="1"/>
  <c r="C2350" i="8" a="1"/>
  <c r="C2350" i="8" s="1"/>
  <c r="E2349" i="8" a="1"/>
  <c r="E2349" i="8" s="1"/>
  <c r="D2349" i="8" a="1"/>
  <c r="D2349" i="8" s="1"/>
  <c r="C2349" i="8" a="1"/>
  <c r="C2349" i="8" s="1"/>
  <c r="E2348" i="8" a="1"/>
  <c r="E2348" i="8" s="1"/>
  <c r="D2348" i="8" a="1"/>
  <c r="D2348" i="8" s="1"/>
  <c r="C2348" i="8" a="1"/>
  <c r="C2348" i="8" s="1"/>
  <c r="E2347" i="8" a="1"/>
  <c r="E2347" i="8" s="1"/>
  <c r="D2347" i="8" a="1"/>
  <c r="D2347" i="8" s="1"/>
  <c r="C2347" i="8" a="1"/>
  <c r="C2347" i="8" s="1"/>
  <c r="E2346" i="8" a="1"/>
  <c r="E2346" i="8" s="1"/>
  <c r="D2346" i="8" a="1"/>
  <c r="D2346" i="8" s="1"/>
  <c r="C2346" i="8" a="1"/>
  <c r="C2346" i="8" s="1"/>
  <c r="E2345" i="8" a="1"/>
  <c r="E2345" i="8" s="1"/>
  <c r="D2345" i="8" a="1"/>
  <c r="D2345" i="8" s="1"/>
  <c r="C2345" i="8" a="1"/>
  <c r="C2345" i="8" s="1"/>
  <c r="E2344" i="8" a="1"/>
  <c r="E2344" i="8" s="1"/>
  <c r="D2344" i="8" a="1"/>
  <c r="D2344" i="8" s="1"/>
  <c r="C2344" i="8" a="1"/>
  <c r="C2344" i="8" s="1"/>
  <c r="E2343" i="8" a="1"/>
  <c r="E2343" i="8" s="1"/>
  <c r="D2343" i="8" a="1"/>
  <c r="D2343" i="8" s="1"/>
  <c r="C2343" i="8" a="1"/>
  <c r="C2343" i="8" s="1"/>
  <c r="E2342" i="8" a="1"/>
  <c r="E2342" i="8" s="1"/>
  <c r="D2342" i="8" a="1"/>
  <c r="D2342" i="8" s="1"/>
  <c r="C2342" i="8" a="1"/>
  <c r="C2342" i="8" s="1"/>
  <c r="E2341" i="8" a="1"/>
  <c r="E2341" i="8" s="1"/>
  <c r="D2341" i="8" a="1"/>
  <c r="D2341" i="8" s="1"/>
  <c r="C2341" i="8" a="1"/>
  <c r="C2341" i="8" s="1"/>
  <c r="E2340" i="8" a="1"/>
  <c r="E2340" i="8" s="1"/>
  <c r="D2340" i="8" a="1"/>
  <c r="D2340" i="8" s="1"/>
  <c r="C2340" i="8" a="1"/>
  <c r="C2340" i="8" s="1"/>
  <c r="E2339" i="8" a="1"/>
  <c r="E2339" i="8" s="1"/>
  <c r="D2339" i="8" a="1"/>
  <c r="D2339" i="8" s="1"/>
  <c r="C2339" i="8" a="1"/>
  <c r="C2339" i="8" s="1"/>
  <c r="E2338" i="8" a="1"/>
  <c r="E2338" i="8" s="1"/>
  <c r="D2338" i="8" a="1"/>
  <c r="D2338" i="8" s="1"/>
  <c r="C2338" i="8" a="1"/>
  <c r="C2338" i="8" s="1"/>
  <c r="E2337" i="8" a="1"/>
  <c r="E2337" i="8" s="1"/>
  <c r="D2337" i="8" a="1"/>
  <c r="D2337" i="8" s="1"/>
  <c r="C2337" i="8" a="1"/>
  <c r="C2337" i="8" s="1"/>
  <c r="E2336" i="8" a="1"/>
  <c r="E2336" i="8" s="1"/>
  <c r="D2336" i="8" a="1"/>
  <c r="D2336" i="8" s="1"/>
  <c r="C2336" i="8" a="1"/>
  <c r="C2336" i="8" s="1"/>
  <c r="E2335" i="8" a="1"/>
  <c r="E2335" i="8" s="1"/>
  <c r="D2335" i="8" a="1"/>
  <c r="D2335" i="8" s="1"/>
  <c r="C2335" i="8" a="1"/>
  <c r="C2335" i="8" s="1"/>
  <c r="E2334" i="8" a="1"/>
  <c r="E2334" i="8" s="1"/>
  <c r="D2334" i="8" a="1"/>
  <c r="D2334" i="8" s="1"/>
  <c r="C2334" i="8" a="1"/>
  <c r="C2334" i="8" s="1"/>
  <c r="E2333" i="8" a="1"/>
  <c r="E2333" i="8" s="1"/>
  <c r="D2333" i="8" a="1"/>
  <c r="D2333" i="8" s="1"/>
  <c r="C2333" i="8" a="1"/>
  <c r="C2333" i="8" s="1"/>
  <c r="E2332" i="8" a="1"/>
  <c r="E2332" i="8" s="1"/>
  <c r="D2332" i="8" a="1"/>
  <c r="D2332" i="8" s="1"/>
  <c r="C2332" i="8" a="1"/>
  <c r="C2332" i="8" s="1"/>
  <c r="E2331" i="8" a="1"/>
  <c r="E2331" i="8" s="1"/>
  <c r="D2331" i="8" a="1"/>
  <c r="D2331" i="8" s="1"/>
  <c r="C2331" i="8" a="1"/>
  <c r="C2331" i="8" s="1"/>
  <c r="E2330" i="8" a="1"/>
  <c r="E2330" i="8" s="1"/>
  <c r="D2330" i="8" a="1"/>
  <c r="D2330" i="8" s="1"/>
  <c r="C2330" i="8" a="1"/>
  <c r="C2330" i="8" s="1"/>
  <c r="E2329" i="8" a="1"/>
  <c r="E2329" i="8" s="1"/>
  <c r="D2329" i="8" a="1"/>
  <c r="D2329" i="8" s="1"/>
  <c r="C2329" i="8" a="1"/>
  <c r="C2329" i="8" s="1"/>
  <c r="E2328" i="8" a="1"/>
  <c r="E2328" i="8" s="1"/>
  <c r="D2328" i="8" a="1"/>
  <c r="D2328" i="8" s="1"/>
  <c r="C2328" i="8" a="1"/>
  <c r="C2328" i="8" s="1"/>
  <c r="E2327" i="8" a="1"/>
  <c r="E2327" i="8" s="1"/>
  <c r="D2327" i="8" a="1"/>
  <c r="D2327" i="8" s="1"/>
  <c r="C2327" i="8" a="1"/>
  <c r="C2327" i="8" s="1"/>
  <c r="E2326" i="8" a="1"/>
  <c r="E2326" i="8" s="1"/>
  <c r="D2326" i="8" a="1"/>
  <c r="D2326" i="8" s="1"/>
  <c r="C2326" i="8" a="1"/>
  <c r="C2326" i="8" s="1"/>
  <c r="E2325" i="8" a="1"/>
  <c r="E2325" i="8" s="1"/>
  <c r="D2325" i="8" a="1"/>
  <c r="D2325" i="8" s="1"/>
  <c r="C2325" i="8" a="1"/>
  <c r="C2325" i="8" s="1"/>
  <c r="E2324" i="8" a="1"/>
  <c r="E2324" i="8" s="1"/>
  <c r="D2324" i="8" a="1"/>
  <c r="D2324" i="8" s="1"/>
  <c r="C2324" i="8" a="1"/>
  <c r="C2324" i="8" s="1"/>
  <c r="E2323" i="8" a="1"/>
  <c r="E2323" i="8" s="1"/>
  <c r="D2323" i="8" a="1"/>
  <c r="D2323" i="8" s="1"/>
  <c r="C2323" i="8" a="1"/>
  <c r="C2323" i="8" s="1"/>
  <c r="E2322" i="8" a="1"/>
  <c r="E2322" i="8" s="1"/>
  <c r="D2322" i="8" a="1"/>
  <c r="D2322" i="8" s="1"/>
  <c r="C2322" i="8" a="1"/>
  <c r="C2322" i="8" s="1"/>
  <c r="E2321" i="8" a="1"/>
  <c r="E2321" i="8" s="1"/>
  <c r="D2321" i="8" a="1"/>
  <c r="D2321" i="8" s="1"/>
  <c r="C2321" i="8" a="1"/>
  <c r="C2321" i="8" s="1"/>
  <c r="E2320" i="8" a="1"/>
  <c r="E2320" i="8" s="1"/>
  <c r="D2320" i="8" a="1"/>
  <c r="D2320" i="8" s="1"/>
  <c r="C2320" i="8" a="1"/>
  <c r="C2320" i="8" s="1"/>
  <c r="E2319" i="8" a="1"/>
  <c r="E2319" i="8" s="1"/>
  <c r="D2319" i="8" a="1"/>
  <c r="D2319" i="8" s="1"/>
  <c r="C2319" i="8" a="1"/>
  <c r="C2319" i="8" s="1"/>
  <c r="E2318" i="8" a="1"/>
  <c r="E2318" i="8" s="1"/>
  <c r="D2318" i="8" a="1"/>
  <c r="D2318" i="8" s="1"/>
  <c r="C2318" i="8" a="1"/>
  <c r="C2318" i="8" s="1"/>
  <c r="E2317" i="8" a="1"/>
  <c r="E2317" i="8" s="1"/>
  <c r="D2317" i="8" a="1"/>
  <c r="D2317" i="8" s="1"/>
  <c r="C2317" i="8" a="1"/>
  <c r="C2317" i="8" s="1"/>
  <c r="E2316" i="8" a="1"/>
  <c r="E2316" i="8" s="1"/>
  <c r="D2316" i="8" a="1"/>
  <c r="D2316" i="8" s="1"/>
  <c r="C2316" i="8" a="1"/>
  <c r="C2316" i="8" s="1"/>
  <c r="E2315" i="8" a="1"/>
  <c r="E2315" i="8" s="1"/>
  <c r="D2315" i="8" a="1"/>
  <c r="D2315" i="8" s="1"/>
  <c r="C2315" i="8" a="1"/>
  <c r="C2315" i="8" s="1"/>
  <c r="E2314" i="8" a="1"/>
  <c r="E2314" i="8" s="1"/>
  <c r="D2314" i="8" a="1"/>
  <c r="D2314" i="8" s="1"/>
  <c r="C2314" i="8" a="1"/>
  <c r="C2314" i="8" s="1"/>
  <c r="E2313" i="8" a="1"/>
  <c r="E2313" i="8" s="1"/>
  <c r="D2313" i="8" a="1"/>
  <c r="D2313" i="8" s="1"/>
  <c r="C2313" i="8" a="1"/>
  <c r="C2313" i="8" s="1"/>
  <c r="E2312" i="8" a="1"/>
  <c r="E2312" i="8" s="1"/>
  <c r="D2312" i="8" a="1"/>
  <c r="D2312" i="8" s="1"/>
  <c r="C2312" i="8" a="1"/>
  <c r="C2312" i="8" s="1"/>
  <c r="E2311" i="8" a="1"/>
  <c r="E2311" i="8" s="1"/>
  <c r="D2311" i="8" a="1"/>
  <c r="D2311" i="8" s="1"/>
  <c r="C2311" i="8" a="1"/>
  <c r="C2311" i="8" s="1"/>
  <c r="E2310" i="8" a="1"/>
  <c r="E2310" i="8" s="1"/>
  <c r="D2310" i="8" a="1"/>
  <c r="D2310" i="8" s="1"/>
  <c r="C2310" i="8" a="1"/>
  <c r="C2310" i="8" s="1"/>
  <c r="E2309" i="8" a="1"/>
  <c r="E2309" i="8" s="1"/>
  <c r="D2309" i="8" a="1"/>
  <c r="D2309" i="8" s="1"/>
  <c r="C2309" i="8" a="1"/>
  <c r="C2309" i="8" s="1"/>
  <c r="E2308" i="8" a="1"/>
  <c r="E2308" i="8" s="1"/>
  <c r="D2308" i="8" a="1"/>
  <c r="D2308" i="8" s="1"/>
  <c r="C2308" i="8" a="1"/>
  <c r="C2308" i="8" s="1"/>
  <c r="E2307" i="8" a="1"/>
  <c r="E2307" i="8" s="1"/>
  <c r="D2307" i="8" a="1"/>
  <c r="D2307" i="8" s="1"/>
  <c r="C2307" i="8" a="1"/>
  <c r="C2307" i="8" s="1"/>
  <c r="E2306" i="8" a="1"/>
  <c r="E2306" i="8" s="1"/>
  <c r="D2306" i="8" a="1"/>
  <c r="D2306" i="8" s="1"/>
  <c r="C2306" i="8" a="1"/>
  <c r="C2306" i="8" s="1"/>
  <c r="E2305" i="8" a="1"/>
  <c r="E2305" i="8" s="1"/>
  <c r="D2305" i="8" a="1"/>
  <c r="D2305" i="8" s="1"/>
  <c r="C2305" i="8" a="1"/>
  <c r="C2305" i="8" s="1"/>
  <c r="E2304" i="8" a="1"/>
  <c r="E2304" i="8" s="1"/>
  <c r="D2304" i="8" a="1"/>
  <c r="D2304" i="8" s="1"/>
  <c r="C2304" i="8" a="1"/>
  <c r="C2304" i="8" s="1"/>
  <c r="E2303" i="8" a="1"/>
  <c r="E2303" i="8" s="1"/>
  <c r="D2303" i="8" a="1"/>
  <c r="D2303" i="8" s="1"/>
  <c r="C2303" i="8" a="1"/>
  <c r="C2303" i="8" s="1"/>
  <c r="E2302" i="8" a="1"/>
  <c r="E2302" i="8" s="1"/>
  <c r="D2302" i="8" a="1"/>
  <c r="D2302" i="8" s="1"/>
  <c r="C2302" i="8" a="1"/>
  <c r="C2302" i="8" s="1"/>
  <c r="E2301" i="8" a="1"/>
  <c r="E2301" i="8" s="1"/>
  <c r="D2301" i="8" a="1"/>
  <c r="D2301" i="8" s="1"/>
  <c r="C2301" i="8" a="1"/>
  <c r="C2301" i="8" s="1"/>
  <c r="E2300" i="8" a="1"/>
  <c r="E2300" i="8" s="1"/>
  <c r="D2300" i="8" a="1"/>
  <c r="D2300" i="8" s="1"/>
  <c r="C2300" i="8" a="1"/>
  <c r="C2300" i="8" s="1"/>
  <c r="E2299" i="8" a="1"/>
  <c r="E2299" i="8" s="1"/>
  <c r="D2299" i="8" a="1"/>
  <c r="D2299" i="8" s="1"/>
  <c r="C2299" i="8" a="1"/>
  <c r="C2299" i="8" s="1"/>
  <c r="E2298" i="8" a="1"/>
  <c r="E2298" i="8" s="1"/>
  <c r="D2298" i="8" a="1"/>
  <c r="D2298" i="8" s="1"/>
  <c r="C2298" i="8" a="1"/>
  <c r="C2298" i="8" s="1"/>
  <c r="E2297" i="8" a="1"/>
  <c r="E2297" i="8" s="1"/>
  <c r="D2297" i="8" a="1"/>
  <c r="D2297" i="8" s="1"/>
  <c r="C2297" i="8" a="1"/>
  <c r="C2297" i="8" s="1"/>
  <c r="E2296" i="8" a="1"/>
  <c r="E2296" i="8" s="1"/>
  <c r="D2296" i="8" a="1"/>
  <c r="D2296" i="8" s="1"/>
  <c r="C2296" i="8" a="1"/>
  <c r="C2296" i="8" s="1"/>
  <c r="E2295" i="8" a="1"/>
  <c r="E2295" i="8" s="1"/>
  <c r="D2295" i="8" a="1"/>
  <c r="D2295" i="8" s="1"/>
  <c r="C2295" i="8" a="1"/>
  <c r="C2295" i="8" s="1"/>
  <c r="E2294" i="8" a="1"/>
  <c r="E2294" i="8" s="1"/>
  <c r="D2294" i="8" a="1"/>
  <c r="D2294" i="8" s="1"/>
  <c r="C2294" i="8" a="1"/>
  <c r="C2294" i="8" s="1"/>
  <c r="E2293" i="8" a="1"/>
  <c r="E2293" i="8" s="1"/>
  <c r="D2293" i="8" a="1"/>
  <c r="D2293" i="8" s="1"/>
  <c r="C2293" i="8" a="1"/>
  <c r="C2293" i="8" s="1"/>
  <c r="E2292" i="8" a="1"/>
  <c r="E2292" i="8" s="1"/>
  <c r="D2292" i="8" a="1"/>
  <c r="D2292" i="8" s="1"/>
  <c r="C2292" i="8" a="1"/>
  <c r="C2292" i="8" s="1"/>
  <c r="E2291" i="8" a="1"/>
  <c r="E2291" i="8" s="1"/>
  <c r="D2291" i="8" a="1"/>
  <c r="D2291" i="8" s="1"/>
  <c r="C2291" i="8" a="1"/>
  <c r="C2291" i="8" s="1"/>
  <c r="E2290" i="8" a="1"/>
  <c r="E2290" i="8" s="1"/>
  <c r="D2290" i="8" a="1"/>
  <c r="D2290" i="8" s="1"/>
  <c r="C2290" i="8" a="1"/>
  <c r="C2290" i="8" s="1"/>
  <c r="E2289" i="8" a="1"/>
  <c r="E2289" i="8" s="1"/>
  <c r="D2289" i="8" a="1"/>
  <c r="D2289" i="8" s="1"/>
  <c r="C2289" i="8" a="1"/>
  <c r="C2289" i="8" s="1"/>
  <c r="E2288" i="8" a="1"/>
  <c r="E2288" i="8" s="1"/>
  <c r="D2288" i="8" a="1"/>
  <c r="D2288" i="8" s="1"/>
  <c r="C2288" i="8" a="1"/>
  <c r="C2288" i="8" s="1"/>
  <c r="E2287" i="8" a="1"/>
  <c r="E2287" i="8" s="1"/>
  <c r="D2287" i="8" a="1"/>
  <c r="D2287" i="8" s="1"/>
  <c r="C2287" i="8" a="1"/>
  <c r="C2287" i="8" s="1"/>
  <c r="E2286" i="8" a="1"/>
  <c r="E2286" i="8" s="1"/>
  <c r="D2286" i="8" a="1"/>
  <c r="D2286" i="8" s="1"/>
  <c r="C2286" i="8" a="1"/>
  <c r="C2286" i="8" s="1"/>
  <c r="E2285" i="8" a="1"/>
  <c r="E2285" i="8" s="1"/>
  <c r="D2285" i="8" a="1"/>
  <c r="D2285" i="8" s="1"/>
  <c r="C2285" i="8" a="1"/>
  <c r="C2285" i="8" s="1"/>
  <c r="E2284" i="8" a="1"/>
  <c r="E2284" i="8" s="1"/>
  <c r="D2284" i="8" a="1"/>
  <c r="D2284" i="8" s="1"/>
  <c r="C2284" i="8" a="1"/>
  <c r="C2284" i="8" s="1"/>
  <c r="E2283" i="8" a="1"/>
  <c r="E2283" i="8" s="1"/>
  <c r="D2283" i="8" a="1"/>
  <c r="D2283" i="8" s="1"/>
  <c r="C2283" i="8" a="1"/>
  <c r="C2283" i="8" s="1"/>
  <c r="E2282" i="8" a="1"/>
  <c r="E2282" i="8" s="1"/>
  <c r="D2282" i="8" a="1"/>
  <c r="D2282" i="8" s="1"/>
  <c r="C2282" i="8" a="1"/>
  <c r="C2282" i="8" s="1"/>
  <c r="E2281" i="8" a="1"/>
  <c r="E2281" i="8" s="1"/>
  <c r="D2281" i="8" a="1"/>
  <c r="D2281" i="8" s="1"/>
  <c r="C2281" i="8" a="1"/>
  <c r="C2281" i="8" s="1"/>
  <c r="E2280" i="8" a="1"/>
  <c r="E2280" i="8" s="1"/>
  <c r="D2280" i="8" a="1"/>
  <c r="D2280" i="8" s="1"/>
  <c r="C2280" i="8" a="1"/>
  <c r="C2280" i="8" s="1"/>
  <c r="E2279" i="8" a="1"/>
  <c r="E2279" i="8" s="1"/>
  <c r="D2279" i="8" a="1"/>
  <c r="D2279" i="8" s="1"/>
  <c r="C2279" i="8" a="1"/>
  <c r="C2279" i="8" s="1"/>
  <c r="E2278" i="8" a="1"/>
  <c r="E2278" i="8" s="1"/>
  <c r="D2278" i="8" a="1"/>
  <c r="D2278" i="8" s="1"/>
  <c r="C2278" i="8" a="1"/>
  <c r="C2278" i="8" s="1"/>
  <c r="E2277" i="8" a="1"/>
  <c r="E2277" i="8" s="1"/>
  <c r="D2277" i="8" a="1"/>
  <c r="D2277" i="8" s="1"/>
  <c r="C2277" i="8" a="1"/>
  <c r="C2277" i="8" s="1"/>
  <c r="E2276" i="8" a="1"/>
  <c r="E2276" i="8" s="1"/>
  <c r="D2276" i="8" a="1"/>
  <c r="D2276" i="8" s="1"/>
  <c r="C2276" i="8" a="1"/>
  <c r="C2276" i="8" s="1"/>
  <c r="E2275" i="8" a="1"/>
  <c r="E2275" i="8" s="1"/>
  <c r="D2275" i="8" a="1"/>
  <c r="D2275" i="8" s="1"/>
  <c r="C2275" i="8" a="1"/>
  <c r="C2275" i="8" s="1"/>
  <c r="E2274" i="8" a="1"/>
  <c r="E2274" i="8" s="1"/>
  <c r="D2274" i="8" a="1"/>
  <c r="D2274" i="8" s="1"/>
  <c r="C2274" i="8" a="1"/>
  <c r="C2274" i="8" s="1"/>
  <c r="E2273" i="8" a="1"/>
  <c r="E2273" i="8" s="1"/>
  <c r="D2273" i="8" a="1"/>
  <c r="D2273" i="8" s="1"/>
  <c r="C2273" i="8" a="1"/>
  <c r="C2273" i="8" s="1"/>
  <c r="E2272" i="8" a="1"/>
  <c r="E2272" i="8" s="1"/>
  <c r="D2272" i="8" a="1"/>
  <c r="D2272" i="8" s="1"/>
  <c r="C2272" i="8" a="1"/>
  <c r="C2272" i="8" s="1"/>
  <c r="E2271" i="8" a="1"/>
  <c r="E2271" i="8" s="1"/>
  <c r="D2271" i="8" a="1"/>
  <c r="D2271" i="8" s="1"/>
  <c r="C2271" i="8" a="1"/>
  <c r="C2271" i="8" s="1"/>
  <c r="E2270" i="8" a="1"/>
  <c r="E2270" i="8" s="1"/>
  <c r="D2270" i="8" a="1"/>
  <c r="D2270" i="8" s="1"/>
  <c r="C2270" i="8" a="1"/>
  <c r="C2270" i="8" s="1"/>
  <c r="E2269" i="8" a="1"/>
  <c r="E2269" i="8" s="1"/>
  <c r="D2269" i="8" a="1"/>
  <c r="D2269" i="8" s="1"/>
  <c r="C2269" i="8" a="1"/>
  <c r="C2269" i="8" s="1"/>
  <c r="E2268" i="8" a="1"/>
  <c r="E2268" i="8" s="1"/>
  <c r="D2268" i="8" a="1"/>
  <c r="D2268" i="8" s="1"/>
  <c r="C2268" i="8" a="1"/>
  <c r="C2268" i="8" s="1"/>
  <c r="E2267" i="8" a="1"/>
  <c r="E2267" i="8" s="1"/>
  <c r="D2267" i="8" a="1"/>
  <c r="D2267" i="8" s="1"/>
  <c r="C2267" i="8" a="1"/>
  <c r="C2267" i="8" s="1"/>
  <c r="E2266" i="8" a="1"/>
  <c r="E2266" i="8" s="1"/>
  <c r="D2266" i="8" a="1"/>
  <c r="D2266" i="8" s="1"/>
  <c r="C2266" i="8" a="1"/>
  <c r="C2266" i="8" s="1"/>
  <c r="E2265" i="8" a="1"/>
  <c r="E2265" i="8" s="1"/>
  <c r="D2265" i="8" a="1"/>
  <c r="D2265" i="8" s="1"/>
  <c r="C2265" i="8" a="1"/>
  <c r="C2265" i="8" s="1"/>
  <c r="E2264" i="8" a="1"/>
  <c r="E2264" i="8" s="1"/>
  <c r="D2264" i="8" a="1"/>
  <c r="D2264" i="8" s="1"/>
  <c r="C2264" i="8" a="1"/>
  <c r="C2264" i="8" s="1"/>
  <c r="E2263" i="8" a="1"/>
  <c r="E2263" i="8" s="1"/>
  <c r="D2263" i="8" a="1"/>
  <c r="D2263" i="8" s="1"/>
  <c r="C2263" i="8" a="1"/>
  <c r="C2263" i="8" s="1"/>
  <c r="E2262" i="8" a="1"/>
  <c r="E2262" i="8" s="1"/>
  <c r="D2262" i="8" a="1"/>
  <c r="D2262" i="8" s="1"/>
  <c r="C2262" i="8" a="1"/>
  <c r="C2262" i="8" s="1"/>
  <c r="E2261" i="8" a="1"/>
  <c r="E2261" i="8" s="1"/>
  <c r="D2261" i="8" a="1"/>
  <c r="D2261" i="8" s="1"/>
  <c r="C2261" i="8" a="1"/>
  <c r="C2261" i="8" s="1"/>
  <c r="E2260" i="8" a="1"/>
  <c r="E2260" i="8" s="1"/>
  <c r="D2260" i="8" a="1"/>
  <c r="D2260" i="8" s="1"/>
  <c r="C2260" i="8" a="1"/>
  <c r="C2260" i="8" s="1"/>
  <c r="E2259" i="8" a="1"/>
  <c r="E2259" i="8" s="1"/>
  <c r="D2259" i="8" a="1"/>
  <c r="D2259" i="8" s="1"/>
  <c r="C2259" i="8" a="1"/>
  <c r="C2259" i="8" s="1"/>
  <c r="E2258" i="8" a="1"/>
  <c r="E2258" i="8" s="1"/>
  <c r="D2258" i="8" a="1"/>
  <c r="D2258" i="8" s="1"/>
  <c r="C2258" i="8" a="1"/>
  <c r="C2258" i="8" s="1"/>
  <c r="E2257" i="8" a="1"/>
  <c r="E2257" i="8" s="1"/>
  <c r="D2257" i="8" a="1"/>
  <c r="D2257" i="8" s="1"/>
  <c r="C2257" i="8" a="1"/>
  <c r="C2257" i="8" s="1"/>
  <c r="E2256" i="8" a="1"/>
  <c r="E2256" i="8" s="1"/>
  <c r="D2256" i="8" a="1"/>
  <c r="D2256" i="8" s="1"/>
  <c r="C2256" i="8" a="1"/>
  <c r="C2256" i="8" s="1"/>
  <c r="E2255" i="8" a="1"/>
  <c r="E2255" i="8" s="1"/>
  <c r="D2255" i="8" a="1"/>
  <c r="D2255" i="8" s="1"/>
  <c r="C2255" i="8" a="1"/>
  <c r="C2255" i="8" s="1"/>
  <c r="E2254" i="8" a="1"/>
  <c r="E2254" i="8" s="1"/>
  <c r="D2254" i="8" a="1"/>
  <c r="D2254" i="8" s="1"/>
  <c r="C2254" i="8" a="1"/>
  <c r="C2254" i="8" s="1"/>
  <c r="E2253" i="8" a="1"/>
  <c r="E2253" i="8" s="1"/>
  <c r="D2253" i="8" a="1"/>
  <c r="D2253" i="8" s="1"/>
  <c r="C2253" i="8" a="1"/>
  <c r="C2253" i="8" s="1"/>
  <c r="E2252" i="8" a="1"/>
  <c r="E2252" i="8" s="1"/>
  <c r="D2252" i="8" a="1"/>
  <c r="D2252" i="8" s="1"/>
  <c r="C2252" i="8" a="1"/>
  <c r="C2252" i="8" s="1"/>
  <c r="E2251" i="8" a="1"/>
  <c r="E2251" i="8" s="1"/>
  <c r="D2251" i="8" a="1"/>
  <c r="D2251" i="8" s="1"/>
  <c r="C2251" i="8" a="1"/>
  <c r="C2251" i="8" s="1"/>
  <c r="E2250" i="8" a="1"/>
  <c r="E2250" i="8" s="1"/>
  <c r="D2250" i="8" a="1"/>
  <c r="D2250" i="8" s="1"/>
  <c r="C2250" i="8" a="1"/>
  <c r="C2250" i="8" s="1"/>
  <c r="E2249" i="8" a="1"/>
  <c r="E2249" i="8" s="1"/>
  <c r="D2249" i="8" a="1"/>
  <c r="D2249" i="8" s="1"/>
  <c r="C2249" i="8" a="1"/>
  <c r="C2249" i="8" s="1"/>
  <c r="E2248" i="8" a="1"/>
  <c r="E2248" i="8" s="1"/>
  <c r="D2248" i="8" a="1"/>
  <c r="D2248" i="8" s="1"/>
  <c r="C2248" i="8" a="1"/>
  <c r="C2248" i="8" s="1"/>
  <c r="E2247" i="8" a="1"/>
  <c r="E2247" i="8" s="1"/>
  <c r="D2247" i="8" a="1"/>
  <c r="D2247" i="8" s="1"/>
  <c r="C2247" i="8" a="1"/>
  <c r="C2247" i="8" s="1"/>
  <c r="E2246" i="8" a="1"/>
  <c r="E2246" i="8" s="1"/>
  <c r="D2246" i="8" a="1"/>
  <c r="D2246" i="8" s="1"/>
  <c r="C2246" i="8" a="1"/>
  <c r="C2246" i="8" s="1"/>
  <c r="E2245" i="8" a="1"/>
  <c r="E2245" i="8" s="1"/>
  <c r="D2245" i="8" a="1"/>
  <c r="D2245" i="8" s="1"/>
  <c r="C2245" i="8" a="1"/>
  <c r="C2245" i="8" s="1"/>
  <c r="E2244" i="8" a="1"/>
  <c r="E2244" i="8" s="1"/>
  <c r="D2244" i="8" a="1"/>
  <c r="D2244" i="8" s="1"/>
  <c r="C2244" i="8" a="1"/>
  <c r="C2244" i="8" s="1"/>
  <c r="E2243" i="8" a="1"/>
  <c r="E2243" i="8" s="1"/>
  <c r="D2243" i="8" a="1"/>
  <c r="D2243" i="8" s="1"/>
  <c r="C2243" i="8" a="1"/>
  <c r="C2243" i="8" s="1"/>
  <c r="E2242" i="8" a="1"/>
  <c r="E2242" i="8" s="1"/>
  <c r="D2242" i="8" a="1"/>
  <c r="D2242" i="8" s="1"/>
  <c r="C2242" i="8" a="1"/>
  <c r="C2242" i="8" s="1"/>
  <c r="E2241" i="8" a="1"/>
  <c r="E2241" i="8" s="1"/>
  <c r="D2241" i="8" a="1"/>
  <c r="D2241" i="8" s="1"/>
  <c r="C2241" i="8" a="1"/>
  <c r="C2241" i="8" s="1"/>
  <c r="E2240" i="8" a="1"/>
  <c r="E2240" i="8" s="1"/>
  <c r="D2240" i="8" a="1"/>
  <c r="D2240" i="8" s="1"/>
  <c r="C2240" i="8" a="1"/>
  <c r="C2240" i="8" s="1"/>
  <c r="E2239" i="8" a="1"/>
  <c r="E2239" i="8" s="1"/>
  <c r="D2239" i="8" a="1"/>
  <c r="D2239" i="8" s="1"/>
  <c r="C2239" i="8" a="1"/>
  <c r="C2239" i="8" s="1"/>
  <c r="E2238" i="8" a="1"/>
  <c r="E2238" i="8" s="1"/>
  <c r="D2238" i="8" a="1"/>
  <c r="D2238" i="8" s="1"/>
  <c r="C2238" i="8" a="1"/>
  <c r="C2238" i="8" s="1"/>
  <c r="E2237" i="8" a="1"/>
  <c r="E2237" i="8" s="1"/>
  <c r="D2237" i="8" a="1"/>
  <c r="D2237" i="8" s="1"/>
  <c r="C2237" i="8" a="1"/>
  <c r="C2237" i="8" s="1"/>
  <c r="E2236" i="8" a="1"/>
  <c r="E2236" i="8" s="1"/>
  <c r="D2236" i="8" a="1"/>
  <c r="D2236" i="8" s="1"/>
  <c r="C2236" i="8" a="1"/>
  <c r="C2236" i="8" s="1"/>
  <c r="E2235" i="8" a="1"/>
  <c r="E2235" i="8" s="1"/>
  <c r="D2235" i="8" a="1"/>
  <c r="D2235" i="8" s="1"/>
  <c r="C2235" i="8" a="1"/>
  <c r="C2235" i="8" s="1"/>
  <c r="E2234" i="8" a="1"/>
  <c r="E2234" i="8" s="1"/>
  <c r="D2234" i="8" a="1"/>
  <c r="D2234" i="8" s="1"/>
  <c r="C2234" i="8" a="1"/>
  <c r="C2234" i="8" s="1"/>
  <c r="E2233" i="8" a="1"/>
  <c r="E2233" i="8" s="1"/>
  <c r="D2233" i="8" a="1"/>
  <c r="D2233" i="8" s="1"/>
  <c r="C2233" i="8" a="1"/>
  <c r="C2233" i="8" s="1"/>
  <c r="E2232" i="8" a="1"/>
  <c r="E2232" i="8" s="1"/>
  <c r="D2232" i="8" a="1"/>
  <c r="D2232" i="8" s="1"/>
  <c r="C2232" i="8" a="1"/>
  <c r="C2232" i="8" s="1"/>
  <c r="E2231" i="8" a="1"/>
  <c r="E2231" i="8" s="1"/>
  <c r="D2231" i="8" a="1"/>
  <c r="D2231" i="8" s="1"/>
  <c r="C2231" i="8" a="1"/>
  <c r="C2231" i="8" s="1"/>
  <c r="E2230" i="8" a="1"/>
  <c r="E2230" i="8" s="1"/>
  <c r="D2230" i="8" a="1"/>
  <c r="D2230" i="8" s="1"/>
  <c r="C2230" i="8" a="1"/>
  <c r="C2230" i="8" s="1"/>
  <c r="E2229" i="8" a="1"/>
  <c r="E2229" i="8" s="1"/>
  <c r="D2229" i="8" a="1"/>
  <c r="D2229" i="8" s="1"/>
  <c r="C2229" i="8" a="1"/>
  <c r="C2229" i="8" s="1"/>
  <c r="E2228" i="8" a="1"/>
  <c r="E2228" i="8" s="1"/>
  <c r="D2228" i="8" a="1"/>
  <c r="D2228" i="8" s="1"/>
  <c r="C2228" i="8" a="1"/>
  <c r="C2228" i="8" s="1"/>
  <c r="E2227" i="8" a="1"/>
  <c r="E2227" i="8" s="1"/>
  <c r="D2227" i="8" a="1"/>
  <c r="D2227" i="8" s="1"/>
  <c r="C2227" i="8" a="1"/>
  <c r="C2227" i="8" s="1"/>
  <c r="E2226" i="8" a="1"/>
  <c r="E2226" i="8" s="1"/>
  <c r="D2226" i="8" a="1"/>
  <c r="D2226" i="8" s="1"/>
  <c r="C2226" i="8" a="1"/>
  <c r="C2226" i="8" s="1"/>
  <c r="E2225" i="8" a="1"/>
  <c r="E2225" i="8" s="1"/>
  <c r="D2225" i="8" a="1"/>
  <c r="D2225" i="8" s="1"/>
  <c r="C2225" i="8" a="1"/>
  <c r="C2225" i="8" s="1"/>
  <c r="E2224" i="8" a="1"/>
  <c r="E2224" i="8" s="1"/>
  <c r="D2224" i="8" a="1"/>
  <c r="D2224" i="8" s="1"/>
  <c r="C2224" i="8" a="1"/>
  <c r="C2224" i="8" s="1"/>
  <c r="E2223" i="8" a="1"/>
  <c r="E2223" i="8" s="1"/>
  <c r="D2223" i="8" a="1"/>
  <c r="D2223" i="8" s="1"/>
  <c r="C2223" i="8" a="1"/>
  <c r="C2223" i="8" s="1"/>
  <c r="E2222" i="8" a="1"/>
  <c r="E2222" i="8" s="1"/>
  <c r="D2222" i="8" a="1"/>
  <c r="D2222" i="8" s="1"/>
  <c r="C2222" i="8" a="1"/>
  <c r="C2222" i="8" s="1"/>
  <c r="E2221" i="8" a="1"/>
  <c r="E2221" i="8" s="1"/>
  <c r="D2221" i="8" a="1"/>
  <c r="D2221" i="8" s="1"/>
  <c r="C2221" i="8" a="1"/>
  <c r="C2221" i="8" s="1"/>
  <c r="E2220" i="8" a="1"/>
  <c r="E2220" i="8" s="1"/>
  <c r="D2220" i="8" a="1"/>
  <c r="D2220" i="8" s="1"/>
  <c r="C2220" i="8" a="1"/>
  <c r="C2220" i="8" s="1"/>
  <c r="E2219" i="8" a="1"/>
  <c r="E2219" i="8" s="1"/>
  <c r="D2219" i="8" a="1"/>
  <c r="D2219" i="8" s="1"/>
  <c r="C2219" i="8" a="1"/>
  <c r="C2219" i="8" s="1"/>
  <c r="E2218" i="8" a="1"/>
  <c r="E2218" i="8" s="1"/>
  <c r="D2218" i="8" a="1"/>
  <c r="D2218" i="8" s="1"/>
  <c r="C2218" i="8" a="1"/>
  <c r="C2218" i="8" s="1"/>
  <c r="E2217" i="8" a="1"/>
  <c r="E2217" i="8" s="1"/>
  <c r="D2217" i="8" a="1"/>
  <c r="D2217" i="8" s="1"/>
  <c r="C2217" i="8" a="1"/>
  <c r="C2217" i="8" s="1"/>
  <c r="E2216" i="8" a="1"/>
  <c r="E2216" i="8" s="1"/>
  <c r="D2216" i="8" a="1"/>
  <c r="D2216" i="8" s="1"/>
  <c r="C2216" i="8" a="1"/>
  <c r="C2216" i="8" s="1"/>
  <c r="E2215" i="8" a="1"/>
  <c r="E2215" i="8" s="1"/>
  <c r="D2215" i="8" a="1"/>
  <c r="D2215" i="8" s="1"/>
  <c r="C2215" i="8" a="1"/>
  <c r="C2215" i="8" s="1"/>
  <c r="E2214" i="8" a="1"/>
  <c r="E2214" i="8" s="1"/>
  <c r="D2214" i="8" a="1"/>
  <c r="D2214" i="8" s="1"/>
  <c r="C2214" i="8" a="1"/>
  <c r="C2214" i="8" s="1"/>
  <c r="E2213" i="8" a="1"/>
  <c r="E2213" i="8" s="1"/>
  <c r="D2213" i="8" a="1"/>
  <c r="D2213" i="8" s="1"/>
  <c r="C2213" i="8" a="1"/>
  <c r="C2213" i="8" s="1"/>
  <c r="E2212" i="8" a="1"/>
  <c r="E2212" i="8" s="1"/>
  <c r="D2212" i="8" a="1"/>
  <c r="D2212" i="8" s="1"/>
  <c r="C2212" i="8" a="1"/>
  <c r="C2212" i="8" s="1"/>
  <c r="E2211" i="8" a="1"/>
  <c r="E2211" i="8" s="1"/>
  <c r="D2211" i="8" a="1"/>
  <c r="D2211" i="8" s="1"/>
  <c r="C2211" i="8" a="1"/>
  <c r="C2211" i="8" s="1"/>
  <c r="E2210" i="8" a="1"/>
  <c r="E2210" i="8" s="1"/>
  <c r="D2210" i="8" a="1"/>
  <c r="D2210" i="8" s="1"/>
  <c r="C2210" i="8" a="1"/>
  <c r="C2210" i="8" s="1"/>
  <c r="E2209" i="8" a="1"/>
  <c r="E2209" i="8" s="1"/>
  <c r="D2209" i="8" a="1"/>
  <c r="D2209" i="8" s="1"/>
  <c r="C2209" i="8" a="1"/>
  <c r="C2209" i="8" s="1"/>
  <c r="E2208" i="8" a="1"/>
  <c r="E2208" i="8" s="1"/>
  <c r="D2208" i="8" a="1"/>
  <c r="D2208" i="8" s="1"/>
  <c r="C2208" i="8" a="1"/>
  <c r="C2208" i="8" s="1"/>
  <c r="E2207" i="8" a="1"/>
  <c r="E2207" i="8" s="1"/>
  <c r="D2207" i="8" a="1"/>
  <c r="D2207" i="8" s="1"/>
  <c r="C2207" i="8" a="1"/>
  <c r="C2207" i="8" s="1"/>
  <c r="E2206" i="8" a="1"/>
  <c r="E2206" i="8" s="1"/>
  <c r="D2206" i="8" a="1"/>
  <c r="D2206" i="8" s="1"/>
  <c r="C2206" i="8" a="1"/>
  <c r="C2206" i="8" s="1"/>
  <c r="E2205" i="8" a="1"/>
  <c r="E2205" i="8" s="1"/>
  <c r="D2205" i="8" a="1"/>
  <c r="D2205" i="8" s="1"/>
  <c r="C2205" i="8" a="1"/>
  <c r="C2205" i="8" s="1"/>
  <c r="E2204" i="8" a="1"/>
  <c r="E2204" i="8" s="1"/>
  <c r="D2204" i="8" a="1"/>
  <c r="D2204" i="8" s="1"/>
  <c r="C2204" i="8" a="1"/>
  <c r="C2204" i="8" s="1"/>
  <c r="E2203" i="8" a="1"/>
  <c r="E2203" i="8" s="1"/>
  <c r="D2203" i="8" a="1"/>
  <c r="D2203" i="8" s="1"/>
  <c r="C2203" i="8" a="1"/>
  <c r="C2203" i="8" s="1"/>
  <c r="E2202" i="8" a="1"/>
  <c r="E2202" i="8" s="1"/>
  <c r="D2202" i="8" a="1"/>
  <c r="D2202" i="8" s="1"/>
  <c r="C2202" i="8" a="1"/>
  <c r="C2202" i="8" s="1"/>
  <c r="E2201" i="8" a="1"/>
  <c r="E2201" i="8" s="1"/>
  <c r="D2201" i="8" a="1"/>
  <c r="D2201" i="8" s="1"/>
  <c r="C2201" i="8" a="1"/>
  <c r="C2201" i="8" s="1"/>
  <c r="E2200" i="8" a="1"/>
  <c r="E2200" i="8" s="1"/>
  <c r="D2200" i="8" a="1"/>
  <c r="D2200" i="8" s="1"/>
  <c r="C2200" i="8" a="1"/>
  <c r="C2200" i="8" s="1"/>
  <c r="E2199" i="8" a="1"/>
  <c r="E2199" i="8" s="1"/>
  <c r="D2199" i="8" a="1"/>
  <c r="D2199" i="8" s="1"/>
  <c r="C2199" i="8" a="1"/>
  <c r="C2199" i="8" s="1"/>
  <c r="E2198" i="8" a="1"/>
  <c r="E2198" i="8" s="1"/>
  <c r="D2198" i="8" a="1"/>
  <c r="D2198" i="8" s="1"/>
  <c r="C2198" i="8" a="1"/>
  <c r="C2198" i="8" s="1"/>
  <c r="E2197" i="8" a="1"/>
  <c r="E2197" i="8" s="1"/>
  <c r="D2197" i="8" a="1"/>
  <c r="D2197" i="8" s="1"/>
  <c r="C2197" i="8" a="1"/>
  <c r="C2197" i="8" s="1"/>
  <c r="E2196" i="8" a="1"/>
  <c r="E2196" i="8" s="1"/>
  <c r="D2196" i="8" a="1"/>
  <c r="D2196" i="8" s="1"/>
  <c r="C2196" i="8" a="1"/>
  <c r="C2196" i="8" s="1"/>
  <c r="E2195" i="8" a="1"/>
  <c r="E2195" i="8" s="1"/>
  <c r="D2195" i="8" a="1"/>
  <c r="D2195" i="8" s="1"/>
  <c r="C2195" i="8" a="1"/>
  <c r="C2195" i="8" s="1"/>
  <c r="E2194" i="8" a="1"/>
  <c r="E2194" i="8" s="1"/>
  <c r="D2194" i="8" a="1"/>
  <c r="D2194" i="8" s="1"/>
  <c r="C2194" i="8" a="1"/>
  <c r="C2194" i="8" s="1"/>
  <c r="E2193" i="8" a="1"/>
  <c r="E2193" i="8" s="1"/>
  <c r="D2193" i="8" a="1"/>
  <c r="D2193" i="8" s="1"/>
  <c r="C2193" i="8" a="1"/>
  <c r="C2193" i="8" s="1"/>
  <c r="E2192" i="8" a="1"/>
  <c r="E2192" i="8" s="1"/>
  <c r="D2192" i="8" a="1"/>
  <c r="D2192" i="8" s="1"/>
  <c r="C2192" i="8" a="1"/>
  <c r="C2192" i="8" s="1"/>
  <c r="E2191" i="8" a="1"/>
  <c r="E2191" i="8" s="1"/>
  <c r="D2191" i="8" a="1"/>
  <c r="D2191" i="8" s="1"/>
  <c r="C2191" i="8" a="1"/>
  <c r="C2191" i="8" s="1"/>
  <c r="E2190" i="8" a="1"/>
  <c r="E2190" i="8" s="1"/>
  <c r="D2190" i="8" a="1"/>
  <c r="D2190" i="8" s="1"/>
  <c r="C2190" i="8" a="1"/>
  <c r="C2190" i="8" s="1"/>
  <c r="E2189" i="8" a="1"/>
  <c r="E2189" i="8" s="1"/>
  <c r="D2189" i="8" a="1"/>
  <c r="D2189" i="8" s="1"/>
  <c r="C2189" i="8" a="1"/>
  <c r="C2189" i="8" s="1"/>
  <c r="E2188" i="8" a="1"/>
  <c r="E2188" i="8" s="1"/>
  <c r="D2188" i="8" a="1"/>
  <c r="D2188" i="8" s="1"/>
  <c r="C2188" i="8" a="1"/>
  <c r="C2188" i="8" s="1"/>
  <c r="E2187" i="8" a="1"/>
  <c r="E2187" i="8" s="1"/>
  <c r="D2187" i="8" a="1"/>
  <c r="D2187" i="8" s="1"/>
  <c r="C2187" i="8" a="1"/>
  <c r="C2187" i="8" s="1"/>
  <c r="E2186" i="8" a="1"/>
  <c r="E2186" i="8" s="1"/>
  <c r="D2186" i="8" a="1"/>
  <c r="D2186" i="8" s="1"/>
  <c r="C2186" i="8" a="1"/>
  <c r="C2186" i="8" s="1"/>
  <c r="E2185" i="8" a="1"/>
  <c r="E2185" i="8" s="1"/>
  <c r="D2185" i="8" a="1"/>
  <c r="D2185" i="8" s="1"/>
  <c r="C2185" i="8" a="1"/>
  <c r="C2185" i="8" s="1"/>
  <c r="E2184" i="8" a="1"/>
  <c r="E2184" i="8" s="1"/>
  <c r="D2184" i="8" a="1"/>
  <c r="D2184" i="8" s="1"/>
  <c r="C2184" i="8" a="1"/>
  <c r="C2184" i="8" s="1"/>
  <c r="E2183" i="8" a="1"/>
  <c r="E2183" i="8" s="1"/>
  <c r="D2183" i="8" a="1"/>
  <c r="D2183" i="8" s="1"/>
  <c r="C2183" i="8" a="1"/>
  <c r="C2183" i="8" s="1"/>
  <c r="E2182" i="8" a="1"/>
  <c r="E2182" i="8" s="1"/>
  <c r="D2182" i="8" a="1"/>
  <c r="D2182" i="8" s="1"/>
  <c r="C2182" i="8" a="1"/>
  <c r="C2182" i="8" s="1"/>
  <c r="E2181" i="8" a="1"/>
  <c r="E2181" i="8" s="1"/>
  <c r="D2181" i="8" a="1"/>
  <c r="D2181" i="8" s="1"/>
  <c r="C2181" i="8" a="1"/>
  <c r="C2181" i="8" s="1"/>
  <c r="E2180" i="8" a="1"/>
  <c r="E2180" i="8" s="1"/>
  <c r="D2180" i="8" a="1"/>
  <c r="D2180" i="8" s="1"/>
  <c r="C2180" i="8" a="1"/>
  <c r="C2180" i="8" s="1"/>
  <c r="E2179" i="8" a="1"/>
  <c r="E2179" i="8" s="1"/>
  <c r="D2179" i="8" a="1"/>
  <c r="D2179" i="8" s="1"/>
  <c r="C2179" i="8" a="1"/>
  <c r="C2179" i="8" s="1"/>
  <c r="E2178" i="8" a="1"/>
  <c r="E2178" i="8" s="1"/>
  <c r="D2178" i="8" a="1"/>
  <c r="D2178" i="8" s="1"/>
  <c r="C2178" i="8" a="1"/>
  <c r="C2178" i="8" s="1"/>
  <c r="E2177" i="8" a="1"/>
  <c r="E2177" i="8" s="1"/>
  <c r="D2177" i="8" a="1"/>
  <c r="D2177" i="8" s="1"/>
  <c r="C2177" i="8" a="1"/>
  <c r="C2177" i="8" s="1"/>
  <c r="E2176" i="8" a="1"/>
  <c r="E2176" i="8" s="1"/>
  <c r="D2176" i="8" a="1"/>
  <c r="D2176" i="8" s="1"/>
  <c r="C2176" i="8" a="1"/>
  <c r="C2176" i="8" s="1"/>
  <c r="E2175" i="8" a="1"/>
  <c r="E2175" i="8" s="1"/>
  <c r="D2175" i="8" a="1"/>
  <c r="D2175" i="8" s="1"/>
  <c r="C2175" i="8" a="1"/>
  <c r="C2175" i="8" s="1"/>
  <c r="E2174" i="8" a="1"/>
  <c r="E2174" i="8" s="1"/>
  <c r="D2174" i="8" a="1"/>
  <c r="D2174" i="8" s="1"/>
  <c r="C2174" i="8" a="1"/>
  <c r="C2174" i="8" s="1"/>
  <c r="E2173" i="8" a="1"/>
  <c r="E2173" i="8" s="1"/>
  <c r="D2173" i="8" a="1"/>
  <c r="D2173" i="8" s="1"/>
  <c r="C2173" i="8" a="1"/>
  <c r="C2173" i="8" s="1"/>
  <c r="E2172" i="8" a="1"/>
  <c r="E2172" i="8" s="1"/>
  <c r="D2172" i="8" a="1"/>
  <c r="D2172" i="8" s="1"/>
  <c r="C2172" i="8" a="1"/>
  <c r="C2172" i="8" s="1"/>
  <c r="E2171" i="8" a="1"/>
  <c r="E2171" i="8" s="1"/>
  <c r="D2171" i="8" a="1"/>
  <c r="D2171" i="8" s="1"/>
  <c r="C2171" i="8" a="1"/>
  <c r="C2171" i="8" s="1"/>
  <c r="E2170" i="8" a="1"/>
  <c r="E2170" i="8" s="1"/>
  <c r="D2170" i="8" a="1"/>
  <c r="D2170" i="8" s="1"/>
  <c r="C2170" i="8" a="1"/>
  <c r="C2170" i="8" s="1"/>
  <c r="E2169" i="8" a="1"/>
  <c r="E2169" i="8" s="1"/>
  <c r="D2169" i="8" a="1"/>
  <c r="D2169" i="8" s="1"/>
  <c r="C2169" i="8" a="1"/>
  <c r="C2169" i="8" s="1"/>
  <c r="E2168" i="8" a="1"/>
  <c r="E2168" i="8" s="1"/>
  <c r="D2168" i="8" a="1"/>
  <c r="D2168" i="8" s="1"/>
  <c r="C2168" i="8" a="1"/>
  <c r="C2168" i="8" s="1"/>
  <c r="E2167" i="8" a="1"/>
  <c r="E2167" i="8" s="1"/>
  <c r="D2167" i="8" a="1"/>
  <c r="D2167" i="8" s="1"/>
  <c r="C2167" i="8" a="1"/>
  <c r="C2167" i="8" s="1"/>
  <c r="E2166" i="8" a="1"/>
  <c r="E2166" i="8" s="1"/>
  <c r="D2166" i="8" a="1"/>
  <c r="D2166" i="8" s="1"/>
  <c r="C2166" i="8" a="1"/>
  <c r="C2166" i="8" s="1"/>
  <c r="E2165" i="8" a="1"/>
  <c r="E2165" i="8" s="1"/>
  <c r="D2165" i="8" a="1"/>
  <c r="D2165" i="8" s="1"/>
  <c r="C2165" i="8" a="1"/>
  <c r="C2165" i="8" s="1"/>
  <c r="E2164" i="8" a="1"/>
  <c r="E2164" i="8" s="1"/>
  <c r="D2164" i="8" a="1"/>
  <c r="D2164" i="8" s="1"/>
  <c r="C2164" i="8" a="1"/>
  <c r="C2164" i="8" s="1"/>
  <c r="E2163" i="8" a="1"/>
  <c r="E2163" i="8" s="1"/>
  <c r="D2163" i="8" a="1"/>
  <c r="D2163" i="8" s="1"/>
  <c r="C2163" i="8" a="1"/>
  <c r="C2163" i="8" s="1"/>
  <c r="E2162" i="8" a="1"/>
  <c r="E2162" i="8" s="1"/>
  <c r="D2162" i="8" a="1"/>
  <c r="D2162" i="8" s="1"/>
  <c r="C2162" i="8" a="1"/>
  <c r="C2162" i="8" s="1"/>
  <c r="E2161" i="8" a="1"/>
  <c r="E2161" i="8" s="1"/>
  <c r="D2161" i="8" a="1"/>
  <c r="D2161" i="8" s="1"/>
  <c r="C2161" i="8" a="1"/>
  <c r="C2161" i="8" s="1"/>
  <c r="E2160" i="8" a="1"/>
  <c r="E2160" i="8" s="1"/>
  <c r="D2160" i="8" a="1"/>
  <c r="D2160" i="8" s="1"/>
  <c r="C2160" i="8" a="1"/>
  <c r="C2160" i="8" s="1"/>
  <c r="E2159" i="8" a="1"/>
  <c r="E2159" i="8" s="1"/>
  <c r="D2159" i="8" a="1"/>
  <c r="D2159" i="8" s="1"/>
  <c r="C2159" i="8" a="1"/>
  <c r="C2159" i="8" s="1"/>
  <c r="E2158" i="8" a="1"/>
  <c r="E2158" i="8" s="1"/>
  <c r="D2158" i="8" a="1"/>
  <c r="D2158" i="8" s="1"/>
  <c r="C2158" i="8" a="1"/>
  <c r="C2158" i="8" s="1"/>
  <c r="E2157" i="8" a="1"/>
  <c r="E2157" i="8" s="1"/>
  <c r="D2157" i="8" a="1"/>
  <c r="D2157" i="8" s="1"/>
  <c r="C2157" i="8" a="1"/>
  <c r="C2157" i="8" s="1"/>
  <c r="E2156" i="8" a="1"/>
  <c r="E2156" i="8" s="1"/>
  <c r="D2156" i="8" a="1"/>
  <c r="D2156" i="8" s="1"/>
  <c r="C2156" i="8" a="1"/>
  <c r="C2156" i="8" s="1"/>
  <c r="E2155" i="8" a="1"/>
  <c r="E2155" i="8" s="1"/>
  <c r="D2155" i="8" a="1"/>
  <c r="D2155" i="8" s="1"/>
  <c r="C2155" i="8" a="1"/>
  <c r="C2155" i="8" s="1"/>
  <c r="E2154" i="8" a="1"/>
  <c r="E2154" i="8" s="1"/>
  <c r="D2154" i="8" a="1"/>
  <c r="D2154" i="8" s="1"/>
  <c r="C2154" i="8" a="1"/>
  <c r="C2154" i="8" s="1"/>
  <c r="E2153" i="8" a="1"/>
  <c r="E2153" i="8" s="1"/>
  <c r="D2153" i="8" a="1"/>
  <c r="D2153" i="8" s="1"/>
  <c r="C2153" i="8" a="1"/>
  <c r="C2153" i="8" s="1"/>
  <c r="E2152" i="8" a="1"/>
  <c r="E2152" i="8" s="1"/>
  <c r="D2152" i="8" a="1"/>
  <c r="D2152" i="8" s="1"/>
  <c r="C2152" i="8" a="1"/>
  <c r="C2152" i="8" s="1"/>
  <c r="E2151" i="8" a="1"/>
  <c r="E2151" i="8" s="1"/>
  <c r="D2151" i="8" a="1"/>
  <c r="D2151" i="8" s="1"/>
  <c r="C2151" i="8" a="1"/>
  <c r="C2151" i="8" s="1"/>
  <c r="E2150" i="8" a="1"/>
  <c r="E2150" i="8" s="1"/>
  <c r="D2150" i="8" a="1"/>
  <c r="D2150" i="8" s="1"/>
  <c r="C2150" i="8" a="1"/>
  <c r="C2150" i="8" s="1"/>
  <c r="E2149" i="8" a="1"/>
  <c r="E2149" i="8" s="1"/>
  <c r="D2149" i="8" a="1"/>
  <c r="D2149" i="8" s="1"/>
  <c r="C2149" i="8" a="1"/>
  <c r="C2149" i="8" s="1"/>
  <c r="E2148" i="8" a="1"/>
  <c r="E2148" i="8" s="1"/>
  <c r="D2148" i="8" a="1"/>
  <c r="D2148" i="8" s="1"/>
  <c r="C2148" i="8" a="1"/>
  <c r="C2148" i="8" s="1"/>
  <c r="E2147" i="8" a="1"/>
  <c r="E2147" i="8" s="1"/>
  <c r="D2147" i="8" a="1"/>
  <c r="D2147" i="8" s="1"/>
  <c r="C2147" i="8" a="1"/>
  <c r="C2147" i="8" s="1"/>
  <c r="E2146" i="8" a="1"/>
  <c r="E2146" i="8" s="1"/>
  <c r="D2146" i="8" a="1"/>
  <c r="D2146" i="8" s="1"/>
  <c r="C2146" i="8" a="1"/>
  <c r="C2146" i="8" s="1"/>
  <c r="E2145" i="8" a="1"/>
  <c r="E2145" i="8" s="1"/>
  <c r="D2145" i="8" a="1"/>
  <c r="D2145" i="8" s="1"/>
  <c r="C2145" i="8" a="1"/>
  <c r="C2145" i="8" s="1"/>
  <c r="E2144" i="8" a="1"/>
  <c r="E2144" i="8" s="1"/>
  <c r="D2144" i="8" a="1"/>
  <c r="D2144" i="8" s="1"/>
  <c r="C2144" i="8" a="1"/>
  <c r="C2144" i="8" s="1"/>
  <c r="E2143" i="8" a="1"/>
  <c r="E2143" i="8" s="1"/>
  <c r="D2143" i="8" a="1"/>
  <c r="D2143" i="8" s="1"/>
  <c r="C2143" i="8" a="1"/>
  <c r="C2143" i="8" s="1"/>
  <c r="E2142" i="8" a="1"/>
  <c r="E2142" i="8" s="1"/>
  <c r="D2142" i="8" a="1"/>
  <c r="D2142" i="8" s="1"/>
  <c r="C2142" i="8" a="1"/>
  <c r="C2142" i="8" s="1"/>
  <c r="E2141" i="8" a="1"/>
  <c r="E2141" i="8" s="1"/>
  <c r="D2141" i="8" a="1"/>
  <c r="D2141" i="8" s="1"/>
  <c r="C2141" i="8" a="1"/>
  <c r="C2141" i="8" s="1"/>
  <c r="E2140" i="8" a="1"/>
  <c r="E2140" i="8" s="1"/>
  <c r="D2140" i="8" a="1"/>
  <c r="D2140" i="8" s="1"/>
  <c r="C2140" i="8" a="1"/>
  <c r="C2140" i="8" s="1"/>
  <c r="E2139" i="8" a="1"/>
  <c r="E2139" i="8" s="1"/>
  <c r="D2139" i="8" a="1"/>
  <c r="D2139" i="8" s="1"/>
  <c r="C2139" i="8" a="1"/>
  <c r="C2139" i="8" s="1"/>
  <c r="E2138" i="8" a="1"/>
  <c r="E2138" i="8" s="1"/>
  <c r="D2138" i="8" a="1"/>
  <c r="D2138" i="8" s="1"/>
  <c r="C2138" i="8" a="1"/>
  <c r="C2138" i="8" s="1"/>
  <c r="E2137" i="8" a="1"/>
  <c r="E2137" i="8" s="1"/>
  <c r="D2137" i="8" a="1"/>
  <c r="D2137" i="8" s="1"/>
  <c r="C2137" i="8" a="1"/>
  <c r="C2137" i="8" s="1"/>
  <c r="E2136" i="8" a="1"/>
  <c r="E2136" i="8" s="1"/>
  <c r="D2136" i="8" a="1"/>
  <c r="D2136" i="8" s="1"/>
  <c r="C2136" i="8" a="1"/>
  <c r="C2136" i="8" s="1"/>
  <c r="E2135" i="8" a="1"/>
  <c r="E2135" i="8" s="1"/>
  <c r="D2135" i="8" a="1"/>
  <c r="D2135" i="8" s="1"/>
  <c r="C2135" i="8" a="1"/>
  <c r="C2135" i="8" s="1"/>
  <c r="E2134" i="8" a="1"/>
  <c r="E2134" i="8" s="1"/>
  <c r="D2134" i="8" a="1"/>
  <c r="D2134" i="8" s="1"/>
  <c r="C2134" i="8" a="1"/>
  <c r="C2134" i="8" s="1"/>
  <c r="E2133" i="8" a="1"/>
  <c r="E2133" i="8" s="1"/>
  <c r="D2133" i="8" a="1"/>
  <c r="D2133" i="8" s="1"/>
  <c r="C2133" i="8" a="1"/>
  <c r="C2133" i="8" s="1"/>
  <c r="E2132" i="8" a="1"/>
  <c r="E2132" i="8" s="1"/>
  <c r="D2132" i="8" a="1"/>
  <c r="D2132" i="8" s="1"/>
  <c r="C2132" i="8" a="1"/>
  <c r="C2132" i="8" s="1"/>
  <c r="E2131" i="8" a="1"/>
  <c r="E2131" i="8" s="1"/>
  <c r="D2131" i="8" a="1"/>
  <c r="D2131" i="8" s="1"/>
  <c r="C2131" i="8" a="1"/>
  <c r="C2131" i="8" s="1"/>
  <c r="E2130" i="8" a="1"/>
  <c r="E2130" i="8" s="1"/>
  <c r="D2130" i="8" a="1"/>
  <c r="D2130" i="8" s="1"/>
  <c r="C2130" i="8" a="1"/>
  <c r="C2130" i="8" s="1"/>
  <c r="E2129" i="8" a="1"/>
  <c r="E2129" i="8" s="1"/>
  <c r="D2129" i="8" a="1"/>
  <c r="D2129" i="8" s="1"/>
  <c r="C2129" i="8" a="1"/>
  <c r="C2129" i="8" s="1"/>
  <c r="E2128" i="8" a="1"/>
  <c r="E2128" i="8" s="1"/>
  <c r="D2128" i="8" a="1"/>
  <c r="D2128" i="8" s="1"/>
  <c r="C2128" i="8" a="1"/>
  <c r="C2128" i="8" s="1"/>
  <c r="E2127" i="8" a="1"/>
  <c r="E2127" i="8" s="1"/>
  <c r="D2127" i="8" a="1"/>
  <c r="D2127" i="8" s="1"/>
  <c r="C2127" i="8" a="1"/>
  <c r="C2127" i="8" s="1"/>
  <c r="E2126" i="8" a="1"/>
  <c r="E2126" i="8" s="1"/>
  <c r="D2126" i="8" a="1"/>
  <c r="D2126" i="8" s="1"/>
  <c r="C2126" i="8" a="1"/>
  <c r="C2126" i="8" s="1"/>
  <c r="E2125" i="8" a="1"/>
  <c r="E2125" i="8" s="1"/>
  <c r="D2125" i="8" a="1"/>
  <c r="D2125" i="8" s="1"/>
  <c r="C2125" i="8" a="1"/>
  <c r="C2125" i="8" s="1"/>
  <c r="E2124" i="8" a="1"/>
  <c r="E2124" i="8" s="1"/>
  <c r="D2124" i="8" a="1"/>
  <c r="D2124" i="8" s="1"/>
  <c r="C2124" i="8" a="1"/>
  <c r="C2124" i="8" s="1"/>
  <c r="E2123" i="8" a="1"/>
  <c r="E2123" i="8" s="1"/>
  <c r="D2123" i="8" a="1"/>
  <c r="D2123" i="8" s="1"/>
  <c r="C2123" i="8" a="1"/>
  <c r="C2123" i="8" s="1"/>
  <c r="E2122" i="8" a="1"/>
  <c r="E2122" i="8" s="1"/>
  <c r="D2122" i="8" a="1"/>
  <c r="D2122" i="8" s="1"/>
  <c r="C2122" i="8" a="1"/>
  <c r="C2122" i="8" s="1"/>
  <c r="E2121" i="8" a="1"/>
  <c r="E2121" i="8" s="1"/>
  <c r="D2121" i="8" a="1"/>
  <c r="D2121" i="8" s="1"/>
  <c r="C2121" i="8" a="1"/>
  <c r="C2121" i="8" s="1"/>
  <c r="E2120" i="8" a="1"/>
  <c r="E2120" i="8" s="1"/>
  <c r="D2120" i="8" a="1"/>
  <c r="D2120" i="8" s="1"/>
  <c r="C2120" i="8" a="1"/>
  <c r="C2120" i="8" s="1"/>
  <c r="E2119" i="8" a="1"/>
  <c r="E2119" i="8" s="1"/>
  <c r="D2119" i="8" a="1"/>
  <c r="D2119" i="8" s="1"/>
  <c r="C2119" i="8" a="1"/>
  <c r="C2119" i="8" s="1"/>
  <c r="E2118" i="8" a="1"/>
  <c r="E2118" i="8" s="1"/>
  <c r="D2118" i="8" a="1"/>
  <c r="D2118" i="8" s="1"/>
  <c r="C2118" i="8" a="1"/>
  <c r="C2118" i="8" s="1"/>
  <c r="E2117" i="8" a="1"/>
  <c r="E2117" i="8" s="1"/>
  <c r="D2117" i="8" a="1"/>
  <c r="D2117" i="8" s="1"/>
  <c r="C2117" i="8" a="1"/>
  <c r="C2117" i="8" s="1"/>
  <c r="E2116" i="8" a="1"/>
  <c r="E2116" i="8" s="1"/>
  <c r="D2116" i="8" a="1"/>
  <c r="D2116" i="8" s="1"/>
  <c r="C2116" i="8" a="1"/>
  <c r="C2116" i="8" s="1"/>
  <c r="E2115" i="8" a="1"/>
  <c r="E2115" i="8" s="1"/>
  <c r="D2115" i="8" a="1"/>
  <c r="D2115" i="8" s="1"/>
  <c r="C2115" i="8" a="1"/>
  <c r="C2115" i="8" s="1"/>
  <c r="E2114" i="8" a="1"/>
  <c r="E2114" i="8" s="1"/>
  <c r="D2114" i="8" a="1"/>
  <c r="D2114" i="8" s="1"/>
  <c r="C2114" i="8" a="1"/>
  <c r="C2114" i="8" s="1"/>
  <c r="E2113" i="8" a="1"/>
  <c r="E2113" i="8" s="1"/>
  <c r="D2113" i="8" a="1"/>
  <c r="D2113" i="8" s="1"/>
  <c r="C2113" i="8" a="1"/>
  <c r="C2113" i="8" s="1"/>
  <c r="E2112" i="8" a="1"/>
  <c r="E2112" i="8" s="1"/>
  <c r="D2112" i="8" a="1"/>
  <c r="D2112" i="8" s="1"/>
  <c r="C2112" i="8" a="1"/>
  <c r="C2112" i="8" s="1"/>
  <c r="E2111" i="8" a="1"/>
  <c r="E2111" i="8" s="1"/>
  <c r="D2111" i="8" a="1"/>
  <c r="D2111" i="8" s="1"/>
  <c r="C2111" i="8" a="1"/>
  <c r="C2111" i="8" s="1"/>
  <c r="E2110" i="8" a="1"/>
  <c r="E2110" i="8" s="1"/>
  <c r="D2110" i="8" a="1"/>
  <c r="D2110" i="8" s="1"/>
  <c r="C2110" i="8" a="1"/>
  <c r="C2110" i="8" s="1"/>
  <c r="E2109" i="8" a="1"/>
  <c r="E2109" i="8" s="1"/>
  <c r="D2109" i="8" a="1"/>
  <c r="D2109" i="8" s="1"/>
  <c r="C2109" i="8" a="1"/>
  <c r="C2109" i="8" s="1"/>
  <c r="E2108" i="8" a="1"/>
  <c r="E2108" i="8" s="1"/>
  <c r="D2108" i="8" a="1"/>
  <c r="D2108" i="8" s="1"/>
  <c r="C2108" i="8" a="1"/>
  <c r="C2108" i="8" s="1"/>
  <c r="E2107" i="8" a="1"/>
  <c r="E2107" i="8" s="1"/>
  <c r="D2107" i="8" a="1"/>
  <c r="D2107" i="8" s="1"/>
  <c r="C2107" i="8" a="1"/>
  <c r="C2107" i="8" s="1"/>
  <c r="E2106" i="8" a="1"/>
  <c r="E2106" i="8" s="1"/>
  <c r="D2106" i="8" a="1"/>
  <c r="D2106" i="8" s="1"/>
  <c r="C2106" i="8" a="1"/>
  <c r="C2106" i="8" s="1"/>
  <c r="E2105" i="8" a="1"/>
  <c r="E2105" i="8" s="1"/>
  <c r="D2105" i="8" a="1"/>
  <c r="D2105" i="8" s="1"/>
  <c r="C2105" i="8" a="1"/>
  <c r="C2105" i="8" s="1"/>
  <c r="E2104" i="8" a="1"/>
  <c r="E2104" i="8" s="1"/>
  <c r="D2104" i="8" a="1"/>
  <c r="D2104" i="8" s="1"/>
  <c r="C2104" i="8" a="1"/>
  <c r="C2104" i="8" s="1"/>
  <c r="E2103" i="8" a="1"/>
  <c r="E2103" i="8" s="1"/>
  <c r="D2103" i="8" a="1"/>
  <c r="D2103" i="8" s="1"/>
  <c r="C2103" i="8" a="1"/>
  <c r="C2103" i="8" s="1"/>
  <c r="E2102" i="8" a="1"/>
  <c r="E2102" i="8" s="1"/>
  <c r="D2102" i="8" a="1"/>
  <c r="D2102" i="8" s="1"/>
  <c r="C2102" i="8" a="1"/>
  <c r="C2102" i="8" s="1"/>
  <c r="E2101" i="8" a="1"/>
  <c r="E2101" i="8" s="1"/>
  <c r="D2101" i="8" a="1"/>
  <c r="D2101" i="8" s="1"/>
  <c r="C2101" i="8" a="1"/>
  <c r="C2101" i="8" s="1"/>
  <c r="E2100" i="8" a="1"/>
  <c r="E2100" i="8" s="1"/>
  <c r="D2100" i="8" a="1"/>
  <c r="D2100" i="8" s="1"/>
  <c r="C2100" i="8" a="1"/>
  <c r="C2100" i="8" s="1"/>
  <c r="E2099" i="8" a="1"/>
  <c r="E2099" i="8" s="1"/>
  <c r="D2099" i="8" a="1"/>
  <c r="D2099" i="8" s="1"/>
  <c r="C2099" i="8" a="1"/>
  <c r="C2099" i="8" s="1"/>
  <c r="E2098" i="8" a="1"/>
  <c r="E2098" i="8" s="1"/>
  <c r="D2098" i="8" a="1"/>
  <c r="D2098" i="8" s="1"/>
  <c r="C2098" i="8" a="1"/>
  <c r="C2098" i="8" s="1"/>
  <c r="E2097" i="8" a="1"/>
  <c r="E2097" i="8" s="1"/>
  <c r="D2097" i="8" a="1"/>
  <c r="D2097" i="8" s="1"/>
  <c r="C2097" i="8" a="1"/>
  <c r="C2097" i="8" s="1"/>
  <c r="E2096" i="8" a="1"/>
  <c r="E2096" i="8" s="1"/>
  <c r="D2096" i="8" a="1"/>
  <c r="D2096" i="8" s="1"/>
  <c r="C2096" i="8" a="1"/>
  <c r="C2096" i="8" s="1"/>
  <c r="E2095" i="8" a="1"/>
  <c r="E2095" i="8" s="1"/>
  <c r="D2095" i="8" a="1"/>
  <c r="D2095" i="8" s="1"/>
  <c r="C2095" i="8" a="1"/>
  <c r="C2095" i="8" s="1"/>
  <c r="E2094" i="8" a="1"/>
  <c r="E2094" i="8" s="1"/>
  <c r="D2094" i="8" a="1"/>
  <c r="D2094" i="8" s="1"/>
  <c r="C2094" i="8" a="1"/>
  <c r="C2094" i="8" s="1"/>
  <c r="E2093" i="8" a="1"/>
  <c r="E2093" i="8" s="1"/>
  <c r="D2093" i="8" a="1"/>
  <c r="D2093" i="8" s="1"/>
  <c r="C2093" i="8" a="1"/>
  <c r="C2093" i="8" s="1"/>
  <c r="E2092" i="8" a="1"/>
  <c r="E2092" i="8" s="1"/>
  <c r="D2092" i="8" a="1"/>
  <c r="D2092" i="8" s="1"/>
  <c r="C2092" i="8" a="1"/>
  <c r="C2092" i="8" s="1"/>
  <c r="E2091" i="8" a="1"/>
  <c r="E2091" i="8" s="1"/>
  <c r="D2091" i="8" a="1"/>
  <c r="D2091" i="8" s="1"/>
  <c r="C2091" i="8" a="1"/>
  <c r="C2091" i="8" s="1"/>
  <c r="E2090" i="8" a="1"/>
  <c r="E2090" i="8" s="1"/>
  <c r="D2090" i="8" a="1"/>
  <c r="D2090" i="8" s="1"/>
  <c r="C2090" i="8" a="1"/>
  <c r="C2090" i="8" s="1"/>
  <c r="E2089" i="8" a="1"/>
  <c r="E2089" i="8" s="1"/>
  <c r="D2089" i="8" a="1"/>
  <c r="D2089" i="8" s="1"/>
  <c r="C2089" i="8" a="1"/>
  <c r="C2089" i="8" s="1"/>
  <c r="E2088" i="8" a="1"/>
  <c r="E2088" i="8" s="1"/>
  <c r="D2088" i="8" a="1"/>
  <c r="D2088" i="8" s="1"/>
  <c r="C2088" i="8" a="1"/>
  <c r="C2088" i="8" s="1"/>
  <c r="E2087" i="8" a="1"/>
  <c r="E2087" i="8" s="1"/>
  <c r="D2087" i="8" a="1"/>
  <c r="D2087" i="8" s="1"/>
  <c r="C2087" i="8" a="1"/>
  <c r="C2087" i="8" s="1"/>
  <c r="E2086" i="8" a="1"/>
  <c r="E2086" i="8" s="1"/>
  <c r="D2086" i="8" a="1"/>
  <c r="D2086" i="8" s="1"/>
  <c r="C2086" i="8" a="1"/>
  <c r="C2086" i="8" s="1"/>
  <c r="E2085" i="8" a="1"/>
  <c r="E2085" i="8" s="1"/>
  <c r="D2085" i="8" a="1"/>
  <c r="D2085" i="8" s="1"/>
  <c r="C2085" i="8" a="1"/>
  <c r="C2085" i="8" s="1"/>
  <c r="E2084" i="8" a="1"/>
  <c r="E2084" i="8" s="1"/>
  <c r="D2084" i="8" a="1"/>
  <c r="D2084" i="8" s="1"/>
  <c r="C2084" i="8" a="1"/>
  <c r="C2084" i="8" s="1"/>
  <c r="E2083" i="8" a="1"/>
  <c r="E2083" i="8" s="1"/>
  <c r="D2083" i="8" a="1"/>
  <c r="D2083" i="8" s="1"/>
  <c r="C2083" i="8" a="1"/>
  <c r="C2083" i="8" s="1"/>
  <c r="E2082" i="8" a="1"/>
  <c r="E2082" i="8" s="1"/>
  <c r="D2082" i="8" a="1"/>
  <c r="D2082" i="8" s="1"/>
  <c r="C2082" i="8" a="1"/>
  <c r="C2082" i="8" s="1"/>
  <c r="E2081" i="8" a="1"/>
  <c r="E2081" i="8" s="1"/>
  <c r="D2081" i="8" a="1"/>
  <c r="D2081" i="8" s="1"/>
  <c r="C2081" i="8" a="1"/>
  <c r="C2081" i="8" s="1"/>
  <c r="E2080" i="8" a="1"/>
  <c r="E2080" i="8" s="1"/>
  <c r="D2080" i="8" a="1"/>
  <c r="D2080" i="8" s="1"/>
  <c r="C2080" i="8" a="1"/>
  <c r="C2080" i="8" s="1"/>
  <c r="E2079" i="8" a="1"/>
  <c r="E2079" i="8" s="1"/>
  <c r="D2079" i="8" a="1"/>
  <c r="D2079" i="8" s="1"/>
  <c r="C2079" i="8" a="1"/>
  <c r="C2079" i="8" s="1"/>
  <c r="E2078" i="8" a="1"/>
  <c r="E2078" i="8" s="1"/>
  <c r="D2078" i="8" a="1"/>
  <c r="D2078" i="8" s="1"/>
  <c r="C2078" i="8" a="1"/>
  <c r="C2078" i="8" s="1"/>
  <c r="E2077" i="8" a="1"/>
  <c r="E2077" i="8" s="1"/>
  <c r="D2077" i="8" a="1"/>
  <c r="D2077" i="8" s="1"/>
  <c r="C2077" i="8" a="1"/>
  <c r="C2077" i="8" s="1"/>
  <c r="E2076" i="8" a="1"/>
  <c r="E2076" i="8" s="1"/>
  <c r="D2076" i="8" a="1"/>
  <c r="D2076" i="8" s="1"/>
  <c r="C2076" i="8" a="1"/>
  <c r="C2076" i="8" s="1"/>
  <c r="E2075" i="8" a="1"/>
  <c r="E2075" i="8" s="1"/>
  <c r="D2075" i="8" a="1"/>
  <c r="D2075" i="8" s="1"/>
  <c r="C2075" i="8" a="1"/>
  <c r="C2075" i="8" s="1"/>
  <c r="E2074" i="8" a="1"/>
  <c r="E2074" i="8" s="1"/>
  <c r="D2074" i="8" a="1"/>
  <c r="D2074" i="8" s="1"/>
  <c r="C2074" i="8" a="1"/>
  <c r="C2074" i="8" s="1"/>
  <c r="E2073" i="8" a="1"/>
  <c r="E2073" i="8" s="1"/>
  <c r="D2073" i="8" a="1"/>
  <c r="D2073" i="8" s="1"/>
  <c r="C2073" i="8" a="1"/>
  <c r="C2073" i="8" s="1"/>
  <c r="E2072" i="8" a="1"/>
  <c r="E2072" i="8" s="1"/>
  <c r="D2072" i="8" a="1"/>
  <c r="D2072" i="8" s="1"/>
  <c r="C2072" i="8" a="1"/>
  <c r="C2072" i="8" s="1"/>
  <c r="E2071" i="8" a="1"/>
  <c r="E2071" i="8" s="1"/>
  <c r="D2071" i="8" a="1"/>
  <c r="D2071" i="8" s="1"/>
  <c r="C2071" i="8" a="1"/>
  <c r="C2071" i="8" s="1"/>
  <c r="E2070" i="8" a="1"/>
  <c r="E2070" i="8" s="1"/>
  <c r="D2070" i="8" a="1"/>
  <c r="D2070" i="8" s="1"/>
  <c r="C2070" i="8" a="1"/>
  <c r="C2070" i="8" s="1"/>
  <c r="E2069" i="8" a="1"/>
  <c r="E2069" i="8" s="1"/>
  <c r="D2069" i="8" a="1"/>
  <c r="D2069" i="8" s="1"/>
  <c r="C2069" i="8" a="1"/>
  <c r="C2069" i="8" s="1"/>
  <c r="E2068" i="8" a="1"/>
  <c r="E2068" i="8" s="1"/>
  <c r="D2068" i="8" a="1"/>
  <c r="D2068" i="8" s="1"/>
  <c r="C2068" i="8" a="1"/>
  <c r="C2068" i="8" s="1"/>
  <c r="E2067" i="8" a="1"/>
  <c r="E2067" i="8" s="1"/>
  <c r="D2067" i="8" a="1"/>
  <c r="D2067" i="8" s="1"/>
  <c r="C2067" i="8" a="1"/>
  <c r="C2067" i="8" s="1"/>
  <c r="E2066" i="8" a="1"/>
  <c r="E2066" i="8" s="1"/>
  <c r="D2066" i="8" a="1"/>
  <c r="D2066" i="8" s="1"/>
  <c r="C2066" i="8" a="1"/>
  <c r="C2066" i="8" s="1"/>
  <c r="E2065" i="8" a="1"/>
  <c r="E2065" i="8" s="1"/>
  <c r="D2065" i="8" a="1"/>
  <c r="D2065" i="8" s="1"/>
  <c r="C2065" i="8" a="1"/>
  <c r="C2065" i="8" s="1"/>
  <c r="E2064" i="8" a="1"/>
  <c r="E2064" i="8" s="1"/>
  <c r="D2064" i="8" a="1"/>
  <c r="D2064" i="8" s="1"/>
  <c r="C2064" i="8" a="1"/>
  <c r="C2064" i="8" s="1"/>
  <c r="E2063" i="8" a="1"/>
  <c r="E2063" i="8" s="1"/>
  <c r="D2063" i="8" a="1"/>
  <c r="D2063" i="8" s="1"/>
  <c r="C2063" i="8" a="1"/>
  <c r="C2063" i="8" s="1"/>
  <c r="E2062" i="8" a="1"/>
  <c r="E2062" i="8" s="1"/>
  <c r="D2062" i="8" a="1"/>
  <c r="D2062" i="8" s="1"/>
  <c r="C2062" i="8" a="1"/>
  <c r="C2062" i="8" s="1"/>
  <c r="E2061" i="8" a="1"/>
  <c r="E2061" i="8" s="1"/>
  <c r="D2061" i="8" a="1"/>
  <c r="D2061" i="8" s="1"/>
  <c r="C2061" i="8" a="1"/>
  <c r="C2061" i="8" s="1"/>
  <c r="E2060" i="8" a="1"/>
  <c r="E2060" i="8" s="1"/>
  <c r="D2060" i="8" a="1"/>
  <c r="D2060" i="8" s="1"/>
  <c r="C2060" i="8" a="1"/>
  <c r="C2060" i="8" s="1"/>
  <c r="E2059" i="8" a="1"/>
  <c r="E2059" i="8" s="1"/>
  <c r="D2059" i="8" a="1"/>
  <c r="D2059" i="8" s="1"/>
  <c r="C2059" i="8" a="1"/>
  <c r="C2059" i="8" s="1"/>
  <c r="E2058" i="8" a="1"/>
  <c r="E2058" i="8" s="1"/>
  <c r="D2058" i="8" a="1"/>
  <c r="D2058" i="8" s="1"/>
  <c r="C2058" i="8" a="1"/>
  <c r="C2058" i="8" s="1"/>
  <c r="E2057" i="8" a="1"/>
  <c r="E2057" i="8" s="1"/>
  <c r="D2057" i="8" a="1"/>
  <c r="D2057" i="8" s="1"/>
  <c r="C2057" i="8" a="1"/>
  <c r="C2057" i="8" s="1"/>
  <c r="E2056" i="8" a="1"/>
  <c r="E2056" i="8" s="1"/>
  <c r="D2056" i="8" a="1"/>
  <c r="D2056" i="8" s="1"/>
  <c r="C2056" i="8" a="1"/>
  <c r="C2056" i="8" s="1"/>
  <c r="E2055" i="8" a="1"/>
  <c r="E2055" i="8" s="1"/>
  <c r="D2055" i="8" a="1"/>
  <c r="D2055" i="8" s="1"/>
  <c r="C2055" i="8" a="1"/>
  <c r="C2055" i="8" s="1"/>
  <c r="E2054" i="8" a="1"/>
  <c r="E2054" i="8" s="1"/>
  <c r="D2054" i="8" a="1"/>
  <c r="D2054" i="8" s="1"/>
  <c r="C2054" i="8" a="1"/>
  <c r="C2054" i="8" s="1"/>
  <c r="E2053" i="8" a="1"/>
  <c r="E2053" i="8" s="1"/>
  <c r="D2053" i="8" a="1"/>
  <c r="D2053" i="8" s="1"/>
  <c r="C2053" i="8" a="1"/>
  <c r="C2053" i="8" s="1"/>
  <c r="E2052" i="8" a="1"/>
  <c r="E2052" i="8" s="1"/>
  <c r="D2052" i="8" a="1"/>
  <c r="D2052" i="8" s="1"/>
  <c r="C2052" i="8" a="1"/>
  <c r="C2052" i="8" s="1"/>
  <c r="E2051" i="8" a="1"/>
  <c r="E2051" i="8" s="1"/>
  <c r="D2051" i="8" a="1"/>
  <c r="D2051" i="8" s="1"/>
  <c r="C2051" i="8" a="1"/>
  <c r="C2051" i="8" s="1"/>
  <c r="E2050" i="8" a="1"/>
  <c r="E2050" i="8" s="1"/>
  <c r="D2050" i="8" a="1"/>
  <c r="D2050" i="8" s="1"/>
  <c r="C2050" i="8" a="1"/>
  <c r="C2050" i="8" s="1"/>
  <c r="E2049" i="8" a="1"/>
  <c r="E2049" i="8" s="1"/>
  <c r="D2049" i="8" a="1"/>
  <c r="D2049" i="8" s="1"/>
  <c r="C2049" i="8" a="1"/>
  <c r="C2049" i="8" s="1"/>
  <c r="E2048" i="8" a="1"/>
  <c r="E2048" i="8" s="1"/>
  <c r="D2048" i="8" a="1"/>
  <c r="D2048" i="8" s="1"/>
  <c r="C2048" i="8" a="1"/>
  <c r="C2048" i="8" s="1"/>
  <c r="E2047" i="8" a="1"/>
  <c r="E2047" i="8" s="1"/>
  <c r="D2047" i="8" a="1"/>
  <c r="D2047" i="8" s="1"/>
  <c r="C2047" i="8" a="1"/>
  <c r="C2047" i="8" s="1"/>
  <c r="E2046" i="8" a="1"/>
  <c r="E2046" i="8" s="1"/>
  <c r="D2046" i="8" a="1"/>
  <c r="D2046" i="8" s="1"/>
  <c r="C2046" i="8" a="1"/>
  <c r="C2046" i="8" s="1"/>
  <c r="E2045" i="8" a="1"/>
  <c r="E2045" i="8" s="1"/>
  <c r="D2045" i="8" a="1"/>
  <c r="D2045" i="8" s="1"/>
  <c r="C2045" i="8" a="1"/>
  <c r="C2045" i="8" s="1"/>
  <c r="E2044" i="8" a="1"/>
  <c r="E2044" i="8" s="1"/>
  <c r="D2044" i="8" a="1"/>
  <c r="D2044" i="8" s="1"/>
  <c r="C2044" i="8" a="1"/>
  <c r="C2044" i="8" s="1"/>
  <c r="E2043" i="8" a="1"/>
  <c r="E2043" i="8" s="1"/>
  <c r="D2043" i="8" a="1"/>
  <c r="D2043" i="8" s="1"/>
  <c r="C2043" i="8" a="1"/>
  <c r="C2043" i="8" s="1"/>
  <c r="E2042" i="8" a="1"/>
  <c r="E2042" i="8" s="1"/>
  <c r="D2042" i="8" a="1"/>
  <c r="D2042" i="8" s="1"/>
  <c r="C2042" i="8" a="1"/>
  <c r="C2042" i="8" s="1"/>
  <c r="E2041" i="8" a="1"/>
  <c r="E2041" i="8" s="1"/>
  <c r="D2041" i="8" a="1"/>
  <c r="D2041" i="8" s="1"/>
  <c r="C2041" i="8" a="1"/>
  <c r="C2041" i="8" s="1"/>
  <c r="E2040" i="8" a="1"/>
  <c r="E2040" i="8" s="1"/>
  <c r="D2040" i="8" a="1"/>
  <c r="D2040" i="8" s="1"/>
  <c r="C2040" i="8" a="1"/>
  <c r="C2040" i="8" s="1"/>
  <c r="E2039" i="8" a="1"/>
  <c r="E2039" i="8" s="1"/>
  <c r="D2039" i="8" a="1"/>
  <c r="D2039" i="8" s="1"/>
  <c r="C2039" i="8" a="1"/>
  <c r="C2039" i="8" s="1"/>
  <c r="E2038" i="8" a="1"/>
  <c r="E2038" i="8" s="1"/>
  <c r="D2038" i="8" a="1"/>
  <c r="D2038" i="8" s="1"/>
  <c r="C2038" i="8" a="1"/>
  <c r="C2038" i="8" s="1"/>
  <c r="E2037" i="8" a="1"/>
  <c r="E2037" i="8" s="1"/>
  <c r="D2037" i="8" a="1"/>
  <c r="D2037" i="8" s="1"/>
  <c r="C2037" i="8" a="1"/>
  <c r="C2037" i="8" s="1"/>
  <c r="E2036" i="8" a="1"/>
  <c r="E2036" i="8" s="1"/>
  <c r="D2036" i="8" a="1"/>
  <c r="D2036" i="8" s="1"/>
  <c r="C2036" i="8" a="1"/>
  <c r="C2036" i="8" s="1"/>
  <c r="E2035" i="8" a="1"/>
  <c r="E2035" i="8" s="1"/>
  <c r="D2035" i="8" a="1"/>
  <c r="D2035" i="8" s="1"/>
  <c r="C2035" i="8" a="1"/>
  <c r="C2035" i="8" s="1"/>
  <c r="E2034" i="8" a="1"/>
  <c r="E2034" i="8" s="1"/>
  <c r="D2034" i="8" a="1"/>
  <c r="D2034" i="8" s="1"/>
  <c r="C2034" i="8" a="1"/>
  <c r="C2034" i="8" s="1"/>
  <c r="E2033" i="8" a="1"/>
  <c r="E2033" i="8" s="1"/>
  <c r="D2033" i="8" a="1"/>
  <c r="D2033" i="8" s="1"/>
  <c r="C2033" i="8" a="1"/>
  <c r="C2033" i="8" s="1"/>
  <c r="E2032" i="8" a="1"/>
  <c r="E2032" i="8" s="1"/>
  <c r="D2032" i="8" a="1"/>
  <c r="D2032" i="8" s="1"/>
  <c r="C2032" i="8" a="1"/>
  <c r="C2032" i="8" s="1"/>
  <c r="E2031" i="8" a="1"/>
  <c r="E2031" i="8" s="1"/>
  <c r="D2031" i="8" a="1"/>
  <c r="D2031" i="8" s="1"/>
  <c r="C2031" i="8" a="1"/>
  <c r="C2031" i="8" s="1"/>
  <c r="E2030" i="8" a="1"/>
  <c r="E2030" i="8" s="1"/>
  <c r="D2030" i="8" a="1"/>
  <c r="D2030" i="8" s="1"/>
  <c r="C2030" i="8" a="1"/>
  <c r="C2030" i="8" s="1"/>
  <c r="E2029" i="8" a="1"/>
  <c r="E2029" i="8" s="1"/>
  <c r="D2029" i="8" a="1"/>
  <c r="D2029" i="8" s="1"/>
  <c r="C2029" i="8" a="1"/>
  <c r="C2029" i="8" s="1"/>
  <c r="E2028" i="8" a="1"/>
  <c r="E2028" i="8" s="1"/>
  <c r="D2028" i="8" a="1"/>
  <c r="D2028" i="8" s="1"/>
  <c r="C2028" i="8" a="1"/>
  <c r="C2028" i="8" s="1"/>
  <c r="E2027" i="8" a="1"/>
  <c r="E2027" i="8" s="1"/>
  <c r="D2027" i="8" a="1"/>
  <c r="D2027" i="8" s="1"/>
  <c r="C2027" i="8" a="1"/>
  <c r="C2027" i="8" s="1"/>
  <c r="E2026" i="8" a="1"/>
  <c r="E2026" i="8" s="1"/>
  <c r="D2026" i="8" a="1"/>
  <c r="D2026" i="8" s="1"/>
  <c r="C2026" i="8" a="1"/>
  <c r="C2026" i="8" s="1"/>
  <c r="E2025" i="8" a="1"/>
  <c r="E2025" i="8" s="1"/>
  <c r="D2025" i="8" a="1"/>
  <c r="D2025" i="8" s="1"/>
  <c r="C2025" i="8" a="1"/>
  <c r="C2025" i="8" s="1"/>
  <c r="E2024" i="8" a="1"/>
  <c r="E2024" i="8" s="1"/>
  <c r="D2024" i="8" a="1"/>
  <c r="D2024" i="8" s="1"/>
  <c r="C2024" i="8" a="1"/>
  <c r="C2024" i="8" s="1"/>
  <c r="E2023" i="8" a="1"/>
  <c r="E2023" i="8" s="1"/>
  <c r="D2023" i="8" a="1"/>
  <c r="D2023" i="8" s="1"/>
  <c r="C2023" i="8" a="1"/>
  <c r="C2023" i="8" s="1"/>
  <c r="E2022" i="8" a="1"/>
  <c r="E2022" i="8" s="1"/>
  <c r="D2022" i="8" a="1"/>
  <c r="D2022" i="8" s="1"/>
  <c r="C2022" i="8" a="1"/>
  <c r="C2022" i="8" s="1"/>
  <c r="E2021" i="8" a="1"/>
  <c r="E2021" i="8" s="1"/>
  <c r="D2021" i="8" a="1"/>
  <c r="D2021" i="8" s="1"/>
  <c r="C2021" i="8" a="1"/>
  <c r="C2021" i="8" s="1"/>
  <c r="E2020" i="8" a="1"/>
  <c r="E2020" i="8" s="1"/>
  <c r="D2020" i="8" a="1"/>
  <c r="D2020" i="8" s="1"/>
  <c r="C2020" i="8" a="1"/>
  <c r="C2020" i="8" s="1"/>
  <c r="E2019" i="8" a="1"/>
  <c r="E2019" i="8" s="1"/>
  <c r="D2019" i="8" a="1"/>
  <c r="D2019" i="8" s="1"/>
  <c r="C2019" i="8" a="1"/>
  <c r="C2019" i="8" s="1"/>
  <c r="E2018" i="8" a="1"/>
  <c r="E2018" i="8" s="1"/>
  <c r="D2018" i="8" a="1"/>
  <c r="D2018" i="8" s="1"/>
  <c r="C2018" i="8" a="1"/>
  <c r="C2018" i="8" s="1"/>
  <c r="E2017" i="8" a="1"/>
  <c r="E2017" i="8" s="1"/>
  <c r="D2017" i="8" a="1"/>
  <c r="D2017" i="8" s="1"/>
  <c r="C2017" i="8" a="1"/>
  <c r="C2017" i="8" s="1"/>
  <c r="E2016" i="8" a="1"/>
  <c r="E2016" i="8" s="1"/>
  <c r="D2016" i="8" a="1"/>
  <c r="D2016" i="8" s="1"/>
  <c r="C2016" i="8" a="1"/>
  <c r="C2016" i="8" s="1"/>
  <c r="E2015" i="8" a="1"/>
  <c r="E2015" i="8" s="1"/>
  <c r="D2015" i="8" a="1"/>
  <c r="D2015" i="8" s="1"/>
  <c r="C2015" i="8" a="1"/>
  <c r="C2015" i="8" s="1"/>
  <c r="E2014" i="8" a="1"/>
  <c r="E2014" i="8" s="1"/>
  <c r="D2014" i="8" a="1"/>
  <c r="D2014" i="8" s="1"/>
  <c r="C2014" i="8" a="1"/>
  <c r="C2014" i="8" s="1"/>
  <c r="E2013" i="8" a="1"/>
  <c r="E2013" i="8" s="1"/>
  <c r="D2013" i="8" a="1"/>
  <c r="D2013" i="8" s="1"/>
  <c r="C2013" i="8" a="1"/>
  <c r="C2013" i="8" s="1"/>
  <c r="E2012" i="8" a="1"/>
  <c r="E2012" i="8" s="1"/>
  <c r="D2012" i="8" a="1"/>
  <c r="D2012" i="8" s="1"/>
  <c r="C2012" i="8" a="1"/>
  <c r="C2012" i="8" s="1"/>
  <c r="E2011" i="8" a="1"/>
  <c r="E2011" i="8" s="1"/>
  <c r="D2011" i="8" a="1"/>
  <c r="D2011" i="8" s="1"/>
  <c r="C2011" i="8" a="1"/>
  <c r="C2011" i="8" s="1"/>
  <c r="E2010" i="8" a="1"/>
  <c r="E2010" i="8" s="1"/>
  <c r="D2010" i="8" a="1"/>
  <c r="D2010" i="8" s="1"/>
  <c r="C2010" i="8" a="1"/>
  <c r="C2010" i="8" s="1"/>
  <c r="E2009" i="8" a="1"/>
  <c r="E2009" i="8" s="1"/>
  <c r="D2009" i="8" a="1"/>
  <c r="D2009" i="8" s="1"/>
  <c r="C2009" i="8" a="1"/>
  <c r="C2009" i="8" s="1"/>
  <c r="E2008" i="8" a="1"/>
  <c r="E2008" i="8" s="1"/>
  <c r="D2008" i="8" a="1"/>
  <c r="D2008" i="8" s="1"/>
  <c r="C2008" i="8" a="1"/>
  <c r="C2008" i="8" s="1"/>
  <c r="E2007" i="8" a="1"/>
  <c r="E2007" i="8" s="1"/>
  <c r="D2007" i="8" a="1"/>
  <c r="D2007" i="8" s="1"/>
  <c r="C2007" i="8" a="1"/>
  <c r="C2007" i="8" s="1"/>
  <c r="E2006" i="8" a="1"/>
  <c r="E2006" i="8" s="1"/>
  <c r="D2006" i="8" a="1"/>
  <c r="D2006" i="8" s="1"/>
  <c r="C2006" i="8" a="1"/>
  <c r="C2006" i="8" s="1"/>
  <c r="E2005" i="8" a="1"/>
  <c r="E2005" i="8" s="1"/>
  <c r="D2005" i="8" a="1"/>
  <c r="D2005" i="8" s="1"/>
  <c r="C2005" i="8" a="1"/>
  <c r="C2005" i="8" s="1"/>
  <c r="E2004" i="8" a="1"/>
  <c r="E2004" i="8" s="1"/>
  <c r="D2004" i="8" a="1"/>
  <c r="D2004" i="8" s="1"/>
  <c r="C2004" i="8" a="1"/>
  <c r="C2004" i="8" s="1"/>
  <c r="E2003" i="8" a="1"/>
  <c r="E2003" i="8" s="1"/>
  <c r="D2003" i="8" a="1"/>
  <c r="D2003" i="8" s="1"/>
  <c r="C2003" i="8" a="1"/>
  <c r="C2003" i="8" s="1"/>
  <c r="E2002" i="8" a="1"/>
  <c r="E2002" i="8" s="1"/>
  <c r="D2002" i="8" a="1"/>
  <c r="D2002" i="8" s="1"/>
  <c r="C2002" i="8" a="1"/>
  <c r="C2002" i="8" s="1"/>
  <c r="E2001" i="8" a="1"/>
  <c r="E2001" i="8" s="1"/>
  <c r="D2001" i="8" a="1"/>
  <c r="D2001" i="8" s="1"/>
  <c r="C2001" i="8" a="1"/>
  <c r="C2001" i="8" s="1"/>
  <c r="E2000" i="8" a="1"/>
  <c r="E2000" i="8" s="1"/>
  <c r="D2000" i="8" a="1"/>
  <c r="D2000" i="8" s="1"/>
  <c r="C2000" i="8" a="1"/>
  <c r="C2000" i="8" s="1"/>
  <c r="E1999" i="8" a="1"/>
  <c r="E1999" i="8" s="1"/>
  <c r="D1999" i="8" a="1"/>
  <c r="D1999" i="8" s="1"/>
  <c r="C1999" i="8" a="1"/>
  <c r="C1999" i="8" s="1"/>
  <c r="E1998" i="8" a="1"/>
  <c r="E1998" i="8" s="1"/>
  <c r="D1998" i="8" a="1"/>
  <c r="D1998" i="8" s="1"/>
  <c r="C1998" i="8" a="1"/>
  <c r="C1998" i="8" s="1"/>
  <c r="E1997" i="8" a="1"/>
  <c r="E1997" i="8" s="1"/>
  <c r="D1997" i="8" a="1"/>
  <c r="D1997" i="8" s="1"/>
  <c r="C1997" i="8" a="1"/>
  <c r="C1997" i="8" s="1"/>
  <c r="E1996" i="8" a="1"/>
  <c r="E1996" i="8" s="1"/>
  <c r="D1996" i="8" a="1"/>
  <c r="D1996" i="8" s="1"/>
  <c r="C1996" i="8" a="1"/>
  <c r="C1996" i="8" s="1"/>
  <c r="E1995" i="8" a="1"/>
  <c r="E1995" i="8" s="1"/>
  <c r="D1995" i="8" a="1"/>
  <c r="D1995" i="8" s="1"/>
  <c r="C1995" i="8" a="1"/>
  <c r="C1995" i="8" s="1"/>
  <c r="E1994" i="8" a="1"/>
  <c r="E1994" i="8" s="1"/>
  <c r="D1994" i="8" a="1"/>
  <c r="D1994" i="8" s="1"/>
  <c r="C1994" i="8" a="1"/>
  <c r="C1994" i="8" s="1"/>
  <c r="E1993" i="8" a="1"/>
  <c r="E1993" i="8" s="1"/>
  <c r="D1993" i="8" a="1"/>
  <c r="D1993" i="8" s="1"/>
  <c r="C1993" i="8" a="1"/>
  <c r="C1993" i="8" s="1"/>
  <c r="E1992" i="8" a="1"/>
  <c r="E1992" i="8" s="1"/>
  <c r="D1992" i="8" a="1"/>
  <c r="D1992" i="8" s="1"/>
  <c r="C1992" i="8" a="1"/>
  <c r="C1992" i="8" s="1"/>
  <c r="E1991" i="8" a="1"/>
  <c r="E1991" i="8" s="1"/>
  <c r="D1991" i="8" a="1"/>
  <c r="D1991" i="8" s="1"/>
  <c r="C1991" i="8" a="1"/>
  <c r="C1991" i="8" s="1"/>
  <c r="E1990" i="8" a="1"/>
  <c r="E1990" i="8" s="1"/>
  <c r="D1990" i="8" a="1"/>
  <c r="D1990" i="8" s="1"/>
  <c r="C1990" i="8" a="1"/>
  <c r="C1990" i="8" s="1"/>
  <c r="E1989" i="8" a="1"/>
  <c r="E1989" i="8" s="1"/>
  <c r="D1989" i="8" a="1"/>
  <c r="D1989" i="8" s="1"/>
  <c r="C1989" i="8" a="1"/>
  <c r="C1989" i="8" s="1"/>
  <c r="E1988" i="8" a="1"/>
  <c r="E1988" i="8" s="1"/>
  <c r="D1988" i="8" a="1"/>
  <c r="D1988" i="8" s="1"/>
  <c r="C1988" i="8" a="1"/>
  <c r="C1988" i="8" s="1"/>
  <c r="E1987" i="8" a="1"/>
  <c r="E1987" i="8" s="1"/>
  <c r="D1987" i="8" a="1"/>
  <c r="D1987" i="8" s="1"/>
  <c r="C1987" i="8" a="1"/>
  <c r="C1987" i="8" s="1"/>
  <c r="E1986" i="8" a="1"/>
  <c r="E1986" i="8" s="1"/>
  <c r="D1986" i="8" a="1"/>
  <c r="D1986" i="8" s="1"/>
  <c r="C1986" i="8" a="1"/>
  <c r="C1986" i="8" s="1"/>
  <c r="E1985" i="8" a="1"/>
  <c r="E1985" i="8" s="1"/>
  <c r="D1985" i="8" a="1"/>
  <c r="D1985" i="8" s="1"/>
  <c r="C1985" i="8" a="1"/>
  <c r="C1985" i="8" s="1"/>
  <c r="E1984" i="8" a="1"/>
  <c r="E1984" i="8" s="1"/>
  <c r="D1984" i="8" a="1"/>
  <c r="D1984" i="8" s="1"/>
  <c r="C1984" i="8" a="1"/>
  <c r="C1984" i="8" s="1"/>
  <c r="E1983" i="8" a="1"/>
  <c r="E1983" i="8" s="1"/>
  <c r="D1983" i="8" a="1"/>
  <c r="D1983" i="8" s="1"/>
  <c r="C1983" i="8" a="1"/>
  <c r="C1983" i="8" s="1"/>
  <c r="E1982" i="8" a="1"/>
  <c r="E1982" i="8" s="1"/>
  <c r="D1982" i="8" a="1"/>
  <c r="D1982" i="8" s="1"/>
  <c r="C1982" i="8" a="1"/>
  <c r="C1982" i="8" s="1"/>
  <c r="E1981" i="8" a="1"/>
  <c r="E1981" i="8" s="1"/>
  <c r="D1981" i="8" a="1"/>
  <c r="D1981" i="8" s="1"/>
  <c r="C1981" i="8" a="1"/>
  <c r="C1981" i="8" s="1"/>
  <c r="E1980" i="8" a="1"/>
  <c r="E1980" i="8" s="1"/>
  <c r="D1980" i="8" a="1"/>
  <c r="D1980" i="8" s="1"/>
  <c r="C1980" i="8" a="1"/>
  <c r="C1980" i="8" s="1"/>
  <c r="E1979" i="8" a="1"/>
  <c r="E1979" i="8" s="1"/>
  <c r="D1979" i="8" a="1"/>
  <c r="D1979" i="8" s="1"/>
  <c r="C1979" i="8" a="1"/>
  <c r="C1979" i="8" s="1"/>
  <c r="E1978" i="8" a="1"/>
  <c r="E1978" i="8" s="1"/>
  <c r="D1978" i="8" a="1"/>
  <c r="D1978" i="8" s="1"/>
  <c r="C1978" i="8" a="1"/>
  <c r="C1978" i="8" s="1"/>
  <c r="E1977" i="8" a="1"/>
  <c r="E1977" i="8" s="1"/>
  <c r="D1977" i="8" a="1"/>
  <c r="D1977" i="8" s="1"/>
  <c r="C1977" i="8" a="1"/>
  <c r="C1977" i="8" s="1"/>
  <c r="E1976" i="8" a="1"/>
  <c r="E1976" i="8" s="1"/>
  <c r="D1976" i="8" a="1"/>
  <c r="D1976" i="8" s="1"/>
  <c r="C1976" i="8" a="1"/>
  <c r="C1976" i="8" s="1"/>
  <c r="E1975" i="8" a="1"/>
  <c r="E1975" i="8" s="1"/>
  <c r="D1975" i="8" a="1"/>
  <c r="D1975" i="8" s="1"/>
  <c r="C1975" i="8" a="1"/>
  <c r="C1975" i="8" s="1"/>
  <c r="E1974" i="8" a="1"/>
  <c r="E1974" i="8" s="1"/>
  <c r="D1974" i="8" a="1"/>
  <c r="D1974" i="8" s="1"/>
  <c r="C1974" i="8" a="1"/>
  <c r="C1974" i="8" s="1"/>
  <c r="E1973" i="8" a="1"/>
  <c r="E1973" i="8" s="1"/>
  <c r="D1973" i="8" a="1"/>
  <c r="D1973" i="8" s="1"/>
  <c r="C1973" i="8" a="1"/>
  <c r="C1973" i="8" s="1"/>
  <c r="E1972" i="8" a="1"/>
  <c r="E1972" i="8" s="1"/>
  <c r="D1972" i="8" a="1"/>
  <c r="D1972" i="8" s="1"/>
  <c r="C1972" i="8" a="1"/>
  <c r="C1972" i="8" s="1"/>
  <c r="E1971" i="8" a="1"/>
  <c r="E1971" i="8" s="1"/>
  <c r="D1971" i="8" a="1"/>
  <c r="D1971" i="8" s="1"/>
  <c r="C1971" i="8" a="1"/>
  <c r="C1971" i="8" s="1"/>
  <c r="E1970" i="8" a="1"/>
  <c r="E1970" i="8" s="1"/>
  <c r="D1970" i="8" a="1"/>
  <c r="D1970" i="8" s="1"/>
  <c r="C1970" i="8" a="1"/>
  <c r="C1970" i="8" s="1"/>
  <c r="E1969" i="8" a="1"/>
  <c r="E1969" i="8" s="1"/>
  <c r="D1969" i="8" a="1"/>
  <c r="D1969" i="8" s="1"/>
  <c r="C1969" i="8" a="1"/>
  <c r="C1969" i="8" s="1"/>
  <c r="E1968" i="8" a="1"/>
  <c r="E1968" i="8" s="1"/>
  <c r="D1968" i="8" a="1"/>
  <c r="D1968" i="8" s="1"/>
  <c r="C1968" i="8" a="1"/>
  <c r="C1968" i="8" s="1"/>
  <c r="E1967" i="8" a="1"/>
  <c r="E1967" i="8" s="1"/>
  <c r="D1967" i="8" a="1"/>
  <c r="D1967" i="8" s="1"/>
  <c r="C1967" i="8" a="1"/>
  <c r="C1967" i="8" s="1"/>
  <c r="E1966" i="8" a="1"/>
  <c r="E1966" i="8" s="1"/>
  <c r="D1966" i="8" a="1"/>
  <c r="D1966" i="8" s="1"/>
  <c r="C1966" i="8" a="1"/>
  <c r="C1966" i="8" s="1"/>
  <c r="E1965" i="8" a="1"/>
  <c r="E1965" i="8" s="1"/>
  <c r="D1965" i="8" a="1"/>
  <c r="D1965" i="8" s="1"/>
  <c r="C1965" i="8" a="1"/>
  <c r="C1965" i="8" s="1"/>
  <c r="E1964" i="8" a="1"/>
  <c r="E1964" i="8" s="1"/>
  <c r="D1964" i="8" a="1"/>
  <c r="D1964" i="8" s="1"/>
  <c r="C1964" i="8" a="1"/>
  <c r="C1964" i="8" s="1"/>
  <c r="E1963" i="8" a="1"/>
  <c r="E1963" i="8" s="1"/>
  <c r="D1963" i="8" a="1"/>
  <c r="D1963" i="8" s="1"/>
  <c r="C1963" i="8" a="1"/>
  <c r="C1963" i="8" s="1"/>
  <c r="E1962" i="8" a="1"/>
  <c r="E1962" i="8" s="1"/>
  <c r="D1962" i="8" a="1"/>
  <c r="D1962" i="8" s="1"/>
  <c r="C1962" i="8" a="1"/>
  <c r="C1962" i="8" s="1"/>
  <c r="E1961" i="8" a="1"/>
  <c r="E1961" i="8" s="1"/>
  <c r="D1961" i="8" a="1"/>
  <c r="D1961" i="8" s="1"/>
  <c r="C1961" i="8" a="1"/>
  <c r="C1961" i="8" s="1"/>
  <c r="E1960" i="8" a="1"/>
  <c r="E1960" i="8" s="1"/>
  <c r="D1960" i="8" a="1"/>
  <c r="D1960" i="8" s="1"/>
  <c r="C1960" i="8" a="1"/>
  <c r="C1960" i="8" s="1"/>
  <c r="E1959" i="8" a="1"/>
  <c r="E1959" i="8" s="1"/>
  <c r="D1959" i="8" a="1"/>
  <c r="D1959" i="8" s="1"/>
  <c r="C1959" i="8" a="1"/>
  <c r="C1959" i="8" s="1"/>
  <c r="E1958" i="8" a="1"/>
  <c r="E1958" i="8" s="1"/>
  <c r="D1958" i="8" a="1"/>
  <c r="D1958" i="8" s="1"/>
  <c r="C1958" i="8" a="1"/>
  <c r="C1958" i="8" s="1"/>
  <c r="E1957" i="8" a="1"/>
  <c r="E1957" i="8" s="1"/>
  <c r="D1957" i="8" a="1"/>
  <c r="D1957" i="8" s="1"/>
  <c r="C1957" i="8" a="1"/>
  <c r="C1957" i="8" s="1"/>
  <c r="E1956" i="8" a="1"/>
  <c r="E1956" i="8" s="1"/>
  <c r="D1956" i="8" a="1"/>
  <c r="D1956" i="8" s="1"/>
  <c r="C1956" i="8" a="1"/>
  <c r="C1956" i="8" s="1"/>
  <c r="E1955" i="8" a="1"/>
  <c r="E1955" i="8" s="1"/>
  <c r="D1955" i="8" a="1"/>
  <c r="D1955" i="8" s="1"/>
  <c r="C1955" i="8" a="1"/>
  <c r="C1955" i="8" s="1"/>
  <c r="E1954" i="8" a="1"/>
  <c r="E1954" i="8" s="1"/>
  <c r="D1954" i="8" a="1"/>
  <c r="D1954" i="8" s="1"/>
  <c r="C1954" i="8" a="1"/>
  <c r="C1954" i="8" s="1"/>
  <c r="E1953" i="8" a="1"/>
  <c r="E1953" i="8" s="1"/>
  <c r="D1953" i="8" a="1"/>
  <c r="D1953" i="8" s="1"/>
  <c r="C1953" i="8" a="1"/>
  <c r="C1953" i="8" s="1"/>
  <c r="E1952" i="8" a="1"/>
  <c r="E1952" i="8" s="1"/>
  <c r="D1952" i="8" a="1"/>
  <c r="D1952" i="8" s="1"/>
  <c r="C1952" i="8" a="1"/>
  <c r="C1952" i="8" s="1"/>
  <c r="E1951" i="8" a="1"/>
  <c r="E1951" i="8" s="1"/>
  <c r="D1951" i="8" a="1"/>
  <c r="D1951" i="8" s="1"/>
  <c r="C1951" i="8" a="1"/>
  <c r="C1951" i="8" s="1"/>
  <c r="E1950" i="8" a="1"/>
  <c r="E1950" i="8" s="1"/>
  <c r="D1950" i="8" a="1"/>
  <c r="D1950" i="8" s="1"/>
  <c r="C1950" i="8" a="1"/>
  <c r="C1950" i="8" s="1"/>
  <c r="E1949" i="8" a="1"/>
  <c r="E1949" i="8" s="1"/>
  <c r="D1949" i="8" a="1"/>
  <c r="D1949" i="8" s="1"/>
  <c r="C1949" i="8" a="1"/>
  <c r="C1949" i="8" s="1"/>
  <c r="E1948" i="8" a="1"/>
  <c r="E1948" i="8" s="1"/>
  <c r="D1948" i="8" a="1"/>
  <c r="D1948" i="8" s="1"/>
  <c r="C1948" i="8" a="1"/>
  <c r="C1948" i="8" s="1"/>
  <c r="E1947" i="8" a="1"/>
  <c r="E1947" i="8" s="1"/>
  <c r="D1947" i="8" a="1"/>
  <c r="D1947" i="8" s="1"/>
  <c r="C1947" i="8" a="1"/>
  <c r="C1947" i="8" s="1"/>
  <c r="E1946" i="8" a="1"/>
  <c r="E1946" i="8" s="1"/>
  <c r="D1946" i="8" a="1"/>
  <c r="D1946" i="8" s="1"/>
  <c r="C1946" i="8" a="1"/>
  <c r="C1946" i="8" s="1"/>
  <c r="E1945" i="8" a="1"/>
  <c r="E1945" i="8" s="1"/>
  <c r="D1945" i="8" a="1"/>
  <c r="D1945" i="8" s="1"/>
  <c r="C1945" i="8" a="1"/>
  <c r="C1945" i="8" s="1"/>
  <c r="E1944" i="8" a="1"/>
  <c r="E1944" i="8" s="1"/>
  <c r="D1944" i="8" a="1"/>
  <c r="D1944" i="8" s="1"/>
  <c r="C1944" i="8" a="1"/>
  <c r="C1944" i="8" s="1"/>
  <c r="E1943" i="8" a="1"/>
  <c r="E1943" i="8" s="1"/>
  <c r="D1943" i="8" a="1"/>
  <c r="D1943" i="8" s="1"/>
  <c r="C1943" i="8" a="1"/>
  <c r="C1943" i="8" s="1"/>
  <c r="E1942" i="8" a="1"/>
  <c r="E1942" i="8" s="1"/>
  <c r="D1942" i="8" a="1"/>
  <c r="D1942" i="8" s="1"/>
  <c r="C1942" i="8" a="1"/>
  <c r="C1942" i="8" s="1"/>
  <c r="E1941" i="8" a="1"/>
  <c r="E1941" i="8" s="1"/>
  <c r="D1941" i="8" a="1"/>
  <c r="D1941" i="8" s="1"/>
  <c r="C1941" i="8" a="1"/>
  <c r="C1941" i="8" s="1"/>
  <c r="E1940" i="8" a="1"/>
  <c r="E1940" i="8" s="1"/>
  <c r="D1940" i="8" a="1"/>
  <c r="D1940" i="8" s="1"/>
  <c r="C1940" i="8" a="1"/>
  <c r="C1940" i="8" s="1"/>
  <c r="E1939" i="8" a="1"/>
  <c r="E1939" i="8" s="1"/>
  <c r="D1939" i="8" a="1"/>
  <c r="D1939" i="8" s="1"/>
  <c r="C1939" i="8" a="1"/>
  <c r="C1939" i="8" s="1"/>
  <c r="E1938" i="8" a="1"/>
  <c r="E1938" i="8" s="1"/>
  <c r="D1938" i="8" a="1"/>
  <c r="D1938" i="8" s="1"/>
  <c r="C1938" i="8" a="1"/>
  <c r="C1938" i="8" s="1"/>
  <c r="E1937" i="8" a="1"/>
  <c r="E1937" i="8" s="1"/>
  <c r="D1937" i="8" a="1"/>
  <c r="D1937" i="8" s="1"/>
  <c r="C1937" i="8" a="1"/>
  <c r="C1937" i="8" s="1"/>
  <c r="E1936" i="8" a="1"/>
  <c r="E1936" i="8" s="1"/>
  <c r="D1936" i="8" a="1"/>
  <c r="D1936" i="8" s="1"/>
  <c r="C1936" i="8" a="1"/>
  <c r="C1936" i="8" s="1"/>
  <c r="E1935" i="8" a="1"/>
  <c r="E1935" i="8" s="1"/>
  <c r="D1935" i="8" a="1"/>
  <c r="D1935" i="8" s="1"/>
  <c r="C1935" i="8" a="1"/>
  <c r="C1935" i="8" s="1"/>
  <c r="E1934" i="8" a="1"/>
  <c r="E1934" i="8" s="1"/>
  <c r="D1934" i="8" a="1"/>
  <c r="D1934" i="8" s="1"/>
  <c r="C1934" i="8" a="1"/>
  <c r="C1934" i="8" s="1"/>
  <c r="E1933" i="8" a="1"/>
  <c r="E1933" i="8" s="1"/>
  <c r="D1933" i="8" a="1"/>
  <c r="D1933" i="8" s="1"/>
  <c r="C1933" i="8" a="1"/>
  <c r="C1933" i="8" s="1"/>
  <c r="E1932" i="8" a="1"/>
  <c r="E1932" i="8" s="1"/>
  <c r="D1932" i="8" a="1"/>
  <c r="D1932" i="8" s="1"/>
  <c r="C1932" i="8" a="1"/>
  <c r="C1932" i="8" s="1"/>
  <c r="E1931" i="8" a="1"/>
  <c r="E1931" i="8" s="1"/>
  <c r="D1931" i="8" a="1"/>
  <c r="D1931" i="8" s="1"/>
  <c r="C1931" i="8" a="1"/>
  <c r="C1931" i="8" s="1"/>
  <c r="E1930" i="8" a="1"/>
  <c r="E1930" i="8" s="1"/>
  <c r="D1930" i="8" a="1"/>
  <c r="D1930" i="8" s="1"/>
  <c r="C1930" i="8" a="1"/>
  <c r="C1930" i="8" s="1"/>
  <c r="E1929" i="8" a="1"/>
  <c r="E1929" i="8" s="1"/>
  <c r="D1929" i="8" a="1"/>
  <c r="D1929" i="8" s="1"/>
  <c r="C1929" i="8" a="1"/>
  <c r="C1929" i="8" s="1"/>
  <c r="E1928" i="8" a="1"/>
  <c r="E1928" i="8" s="1"/>
  <c r="D1928" i="8" a="1"/>
  <c r="D1928" i="8" s="1"/>
  <c r="C1928" i="8" a="1"/>
  <c r="C1928" i="8" s="1"/>
  <c r="E1927" i="8" a="1"/>
  <c r="E1927" i="8" s="1"/>
  <c r="D1927" i="8" a="1"/>
  <c r="D1927" i="8" s="1"/>
  <c r="C1927" i="8" a="1"/>
  <c r="C1927" i="8" s="1"/>
  <c r="E1926" i="8" a="1"/>
  <c r="E1926" i="8" s="1"/>
  <c r="D1926" i="8" a="1"/>
  <c r="D1926" i="8" s="1"/>
  <c r="C1926" i="8" a="1"/>
  <c r="C1926" i="8" s="1"/>
  <c r="E1925" i="8" a="1"/>
  <c r="E1925" i="8" s="1"/>
  <c r="D1925" i="8" a="1"/>
  <c r="D1925" i="8" s="1"/>
  <c r="C1925" i="8" a="1"/>
  <c r="C1925" i="8" s="1"/>
  <c r="E1924" i="8" a="1"/>
  <c r="E1924" i="8" s="1"/>
  <c r="D1924" i="8" a="1"/>
  <c r="D1924" i="8" s="1"/>
  <c r="C1924" i="8" a="1"/>
  <c r="C1924" i="8" s="1"/>
  <c r="E1923" i="8" a="1"/>
  <c r="E1923" i="8" s="1"/>
  <c r="D1923" i="8" a="1"/>
  <c r="D1923" i="8" s="1"/>
  <c r="C1923" i="8" a="1"/>
  <c r="C1923" i="8" s="1"/>
  <c r="E1922" i="8" a="1"/>
  <c r="E1922" i="8" s="1"/>
  <c r="D1922" i="8" a="1"/>
  <c r="D1922" i="8" s="1"/>
  <c r="C1922" i="8" a="1"/>
  <c r="C1922" i="8" s="1"/>
  <c r="E1921" i="8" a="1"/>
  <c r="E1921" i="8" s="1"/>
  <c r="D1921" i="8" a="1"/>
  <c r="D1921" i="8" s="1"/>
  <c r="C1921" i="8" a="1"/>
  <c r="C1921" i="8" s="1"/>
  <c r="E1920" i="8" a="1"/>
  <c r="E1920" i="8" s="1"/>
  <c r="D1920" i="8" a="1"/>
  <c r="D1920" i="8" s="1"/>
  <c r="C1920" i="8" a="1"/>
  <c r="C1920" i="8" s="1"/>
  <c r="E1919" i="8" a="1"/>
  <c r="E1919" i="8" s="1"/>
  <c r="D1919" i="8" a="1"/>
  <c r="D1919" i="8" s="1"/>
  <c r="C1919" i="8" a="1"/>
  <c r="C1919" i="8" s="1"/>
  <c r="E1918" i="8" a="1"/>
  <c r="E1918" i="8" s="1"/>
  <c r="D1918" i="8" a="1"/>
  <c r="D1918" i="8" s="1"/>
  <c r="C1918" i="8" a="1"/>
  <c r="C1918" i="8" s="1"/>
  <c r="E1917" i="8" a="1"/>
  <c r="E1917" i="8" s="1"/>
  <c r="D1917" i="8" a="1"/>
  <c r="D1917" i="8" s="1"/>
  <c r="C1917" i="8" a="1"/>
  <c r="C1917" i="8" s="1"/>
  <c r="E1916" i="8" a="1"/>
  <c r="E1916" i="8" s="1"/>
  <c r="D1916" i="8" a="1"/>
  <c r="D1916" i="8" s="1"/>
  <c r="C1916" i="8" a="1"/>
  <c r="C1916" i="8" s="1"/>
  <c r="E1915" i="8" a="1"/>
  <c r="E1915" i="8" s="1"/>
  <c r="D1915" i="8" a="1"/>
  <c r="D1915" i="8" s="1"/>
  <c r="C1915" i="8" a="1"/>
  <c r="C1915" i="8" s="1"/>
  <c r="E1914" i="8" a="1"/>
  <c r="E1914" i="8" s="1"/>
  <c r="D1914" i="8" a="1"/>
  <c r="D1914" i="8" s="1"/>
  <c r="C1914" i="8" a="1"/>
  <c r="C1914" i="8" s="1"/>
  <c r="E1913" i="8" a="1"/>
  <c r="E1913" i="8" s="1"/>
  <c r="D1913" i="8" a="1"/>
  <c r="D1913" i="8" s="1"/>
  <c r="C1913" i="8" a="1"/>
  <c r="C1913" i="8" s="1"/>
  <c r="E1912" i="8" a="1"/>
  <c r="E1912" i="8" s="1"/>
  <c r="D1912" i="8" a="1"/>
  <c r="D1912" i="8" s="1"/>
  <c r="C1912" i="8" a="1"/>
  <c r="C1912" i="8" s="1"/>
  <c r="E1911" i="8" a="1"/>
  <c r="E1911" i="8" s="1"/>
  <c r="D1911" i="8" a="1"/>
  <c r="D1911" i="8" s="1"/>
  <c r="C1911" i="8" a="1"/>
  <c r="C1911" i="8" s="1"/>
  <c r="E1910" i="8" a="1"/>
  <c r="E1910" i="8" s="1"/>
  <c r="D1910" i="8" a="1"/>
  <c r="D1910" i="8" s="1"/>
  <c r="C1910" i="8" a="1"/>
  <c r="C1910" i="8" s="1"/>
  <c r="E1909" i="8" a="1"/>
  <c r="E1909" i="8" s="1"/>
  <c r="D1909" i="8" a="1"/>
  <c r="D1909" i="8" s="1"/>
  <c r="C1909" i="8" a="1"/>
  <c r="C1909" i="8" s="1"/>
  <c r="E1908" i="8" a="1"/>
  <c r="E1908" i="8" s="1"/>
  <c r="D1908" i="8" a="1"/>
  <c r="D1908" i="8" s="1"/>
  <c r="C1908" i="8" a="1"/>
  <c r="C1908" i="8" s="1"/>
  <c r="E1907" i="8" a="1"/>
  <c r="E1907" i="8" s="1"/>
  <c r="D1907" i="8" a="1"/>
  <c r="D1907" i="8" s="1"/>
  <c r="C1907" i="8" a="1"/>
  <c r="C1907" i="8" s="1"/>
  <c r="E1906" i="8" a="1"/>
  <c r="E1906" i="8" s="1"/>
  <c r="D1906" i="8" a="1"/>
  <c r="D1906" i="8" s="1"/>
  <c r="C1906" i="8" a="1"/>
  <c r="C1906" i="8" s="1"/>
  <c r="E1905" i="8" a="1"/>
  <c r="E1905" i="8" s="1"/>
  <c r="D1905" i="8" a="1"/>
  <c r="D1905" i="8" s="1"/>
  <c r="C1905" i="8" a="1"/>
  <c r="C1905" i="8" s="1"/>
  <c r="E1904" i="8" a="1"/>
  <c r="E1904" i="8" s="1"/>
  <c r="D1904" i="8" a="1"/>
  <c r="D1904" i="8" s="1"/>
  <c r="C1904" i="8" a="1"/>
  <c r="C1904" i="8" s="1"/>
  <c r="E1903" i="8" a="1"/>
  <c r="E1903" i="8" s="1"/>
  <c r="D1903" i="8" a="1"/>
  <c r="D1903" i="8" s="1"/>
  <c r="C1903" i="8" a="1"/>
  <c r="C1903" i="8" s="1"/>
  <c r="E1902" i="8" a="1"/>
  <c r="E1902" i="8" s="1"/>
  <c r="D1902" i="8" a="1"/>
  <c r="D1902" i="8" s="1"/>
  <c r="C1902" i="8" a="1"/>
  <c r="C1902" i="8" s="1"/>
  <c r="E1901" i="8" a="1"/>
  <c r="E1901" i="8" s="1"/>
  <c r="D1901" i="8" a="1"/>
  <c r="D1901" i="8" s="1"/>
  <c r="C1901" i="8" a="1"/>
  <c r="C1901" i="8" s="1"/>
  <c r="E1900" i="8" a="1"/>
  <c r="E1900" i="8" s="1"/>
  <c r="D1900" i="8" a="1"/>
  <c r="D1900" i="8" s="1"/>
  <c r="C1900" i="8" a="1"/>
  <c r="C1900" i="8" s="1"/>
  <c r="E1899" i="8" a="1"/>
  <c r="E1899" i="8" s="1"/>
  <c r="D1899" i="8" a="1"/>
  <c r="D1899" i="8" s="1"/>
  <c r="C1899" i="8" a="1"/>
  <c r="C1899" i="8" s="1"/>
  <c r="E1898" i="8" a="1"/>
  <c r="E1898" i="8" s="1"/>
  <c r="D1898" i="8" a="1"/>
  <c r="D1898" i="8" s="1"/>
  <c r="C1898" i="8" a="1"/>
  <c r="C1898" i="8" s="1"/>
  <c r="E1897" i="8" a="1"/>
  <c r="E1897" i="8" s="1"/>
  <c r="D1897" i="8" a="1"/>
  <c r="D1897" i="8" s="1"/>
  <c r="C1897" i="8" a="1"/>
  <c r="C1897" i="8" s="1"/>
  <c r="E1896" i="8" a="1"/>
  <c r="E1896" i="8" s="1"/>
  <c r="D1896" i="8" a="1"/>
  <c r="D1896" i="8" s="1"/>
  <c r="C1896" i="8" a="1"/>
  <c r="C1896" i="8" s="1"/>
  <c r="E1895" i="8" a="1"/>
  <c r="E1895" i="8" s="1"/>
  <c r="D1895" i="8" a="1"/>
  <c r="D1895" i="8" s="1"/>
  <c r="C1895" i="8" a="1"/>
  <c r="C1895" i="8" s="1"/>
  <c r="E1894" i="8" a="1"/>
  <c r="E1894" i="8" s="1"/>
  <c r="D1894" i="8" a="1"/>
  <c r="D1894" i="8" s="1"/>
  <c r="C1894" i="8" a="1"/>
  <c r="C1894" i="8" s="1"/>
  <c r="E1893" i="8" a="1"/>
  <c r="E1893" i="8" s="1"/>
  <c r="D1893" i="8" a="1"/>
  <c r="D1893" i="8" s="1"/>
  <c r="C1893" i="8" a="1"/>
  <c r="C1893" i="8" s="1"/>
  <c r="E1892" i="8" a="1"/>
  <c r="E1892" i="8" s="1"/>
  <c r="D1892" i="8" a="1"/>
  <c r="D1892" i="8" s="1"/>
  <c r="C1892" i="8" a="1"/>
  <c r="C1892" i="8" s="1"/>
  <c r="E1891" i="8" a="1"/>
  <c r="E1891" i="8" s="1"/>
  <c r="D1891" i="8" a="1"/>
  <c r="D1891" i="8" s="1"/>
  <c r="C1891" i="8" a="1"/>
  <c r="C1891" i="8" s="1"/>
  <c r="E1890" i="8" a="1"/>
  <c r="E1890" i="8" s="1"/>
  <c r="D1890" i="8" a="1"/>
  <c r="D1890" i="8" s="1"/>
  <c r="C1890" i="8" a="1"/>
  <c r="C1890" i="8" s="1"/>
  <c r="E1889" i="8" a="1"/>
  <c r="E1889" i="8" s="1"/>
  <c r="D1889" i="8" a="1"/>
  <c r="D1889" i="8" s="1"/>
  <c r="C1889" i="8" a="1"/>
  <c r="C1889" i="8" s="1"/>
  <c r="E1888" i="8" a="1"/>
  <c r="E1888" i="8" s="1"/>
  <c r="D1888" i="8" a="1"/>
  <c r="D1888" i="8" s="1"/>
  <c r="C1888" i="8" a="1"/>
  <c r="C1888" i="8" s="1"/>
  <c r="E1887" i="8" a="1"/>
  <c r="E1887" i="8" s="1"/>
  <c r="D1887" i="8" a="1"/>
  <c r="D1887" i="8" s="1"/>
  <c r="C1887" i="8" a="1"/>
  <c r="C1887" i="8" s="1"/>
  <c r="E1886" i="8" a="1"/>
  <c r="E1886" i="8" s="1"/>
  <c r="D1886" i="8" a="1"/>
  <c r="D1886" i="8" s="1"/>
  <c r="C1886" i="8" a="1"/>
  <c r="C1886" i="8" s="1"/>
  <c r="E1885" i="8" a="1"/>
  <c r="E1885" i="8" s="1"/>
  <c r="D1885" i="8" a="1"/>
  <c r="D1885" i="8" s="1"/>
  <c r="C1885" i="8" a="1"/>
  <c r="C1885" i="8" s="1"/>
  <c r="E1884" i="8" a="1"/>
  <c r="E1884" i="8" s="1"/>
  <c r="D1884" i="8" a="1"/>
  <c r="D1884" i="8" s="1"/>
  <c r="C1884" i="8" a="1"/>
  <c r="C1884" i="8" s="1"/>
  <c r="E1883" i="8" a="1"/>
  <c r="E1883" i="8" s="1"/>
  <c r="D1883" i="8" a="1"/>
  <c r="D1883" i="8" s="1"/>
  <c r="C1883" i="8" a="1"/>
  <c r="C1883" i="8" s="1"/>
  <c r="E1882" i="8" a="1"/>
  <c r="E1882" i="8" s="1"/>
  <c r="D1882" i="8" a="1"/>
  <c r="D1882" i="8" s="1"/>
  <c r="C1882" i="8" a="1"/>
  <c r="C1882" i="8" s="1"/>
  <c r="E1881" i="8" a="1"/>
  <c r="E1881" i="8" s="1"/>
  <c r="D1881" i="8" a="1"/>
  <c r="D1881" i="8" s="1"/>
  <c r="C1881" i="8" a="1"/>
  <c r="C1881" i="8" s="1"/>
  <c r="E1880" i="8" a="1"/>
  <c r="E1880" i="8" s="1"/>
  <c r="D1880" i="8" a="1"/>
  <c r="D1880" i="8" s="1"/>
  <c r="C1880" i="8" a="1"/>
  <c r="C1880" i="8" s="1"/>
  <c r="E1879" i="8" a="1"/>
  <c r="E1879" i="8" s="1"/>
  <c r="D1879" i="8" a="1"/>
  <c r="D1879" i="8" s="1"/>
  <c r="C1879" i="8" a="1"/>
  <c r="C1879" i="8" s="1"/>
  <c r="E1878" i="8" a="1"/>
  <c r="E1878" i="8" s="1"/>
  <c r="D1878" i="8" a="1"/>
  <c r="D1878" i="8" s="1"/>
  <c r="C1878" i="8" a="1"/>
  <c r="C1878" i="8" s="1"/>
  <c r="E1877" i="8" a="1"/>
  <c r="E1877" i="8" s="1"/>
  <c r="D1877" i="8" a="1"/>
  <c r="D1877" i="8" s="1"/>
  <c r="C1877" i="8" a="1"/>
  <c r="C1877" i="8" s="1"/>
  <c r="E1876" i="8" a="1"/>
  <c r="E1876" i="8" s="1"/>
  <c r="D1876" i="8" a="1"/>
  <c r="D1876" i="8" s="1"/>
  <c r="C1876" i="8" a="1"/>
  <c r="C1876" i="8" s="1"/>
  <c r="E1875" i="8" a="1"/>
  <c r="E1875" i="8" s="1"/>
  <c r="D1875" i="8" a="1"/>
  <c r="D1875" i="8" s="1"/>
  <c r="C1875" i="8" a="1"/>
  <c r="C1875" i="8" s="1"/>
  <c r="E1874" i="8" a="1"/>
  <c r="E1874" i="8" s="1"/>
  <c r="D1874" i="8" a="1"/>
  <c r="D1874" i="8" s="1"/>
  <c r="C1874" i="8" a="1"/>
  <c r="C1874" i="8" s="1"/>
  <c r="E1873" i="8" a="1"/>
  <c r="E1873" i="8" s="1"/>
  <c r="D1873" i="8" a="1"/>
  <c r="D1873" i="8" s="1"/>
  <c r="C1873" i="8" a="1"/>
  <c r="C1873" i="8" s="1"/>
  <c r="E1872" i="8" a="1"/>
  <c r="E1872" i="8" s="1"/>
  <c r="D1872" i="8" a="1"/>
  <c r="D1872" i="8" s="1"/>
  <c r="C1872" i="8" a="1"/>
  <c r="C1872" i="8" s="1"/>
  <c r="E1871" i="8" a="1"/>
  <c r="E1871" i="8" s="1"/>
  <c r="D1871" i="8" a="1"/>
  <c r="D1871" i="8" s="1"/>
  <c r="C1871" i="8" a="1"/>
  <c r="C1871" i="8" s="1"/>
  <c r="E1870" i="8" a="1"/>
  <c r="E1870" i="8" s="1"/>
  <c r="D1870" i="8" a="1"/>
  <c r="D1870" i="8" s="1"/>
  <c r="C1870" i="8" a="1"/>
  <c r="C1870" i="8" s="1"/>
  <c r="E1869" i="8" a="1"/>
  <c r="E1869" i="8" s="1"/>
  <c r="D1869" i="8" a="1"/>
  <c r="D1869" i="8" s="1"/>
  <c r="C1869" i="8" a="1"/>
  <c r="C1869" i="8" s="1"/>
  <c r="E1868" i="8" a="1"/>
  <c r="E1868" i="8" s="1"/>
  <c r="D1868" i="8" a="1"/>
  <c r="D1868" i="8" s="1"/>
  <c r="C1868" i="8" a="1"/>
  <c r="C1868" i="8" s="1"/>
  <c r="E1867" i="8" a="1"/>
  <c r="E1867" i="8" s="1"/>
  <c r="D1867" i="8" a="1"/>
  <c r="D1867" i="8" s="1"/>
  <c r="C1867" i="8" a="1"/>
  <c r="C1867" i="8" s="1"/>
  <c r="E1866" i="8" a="1"/>
  <c r="E1866" i="8" s="1"/>
  <c r="D1866" i="8" a="1"/>
  <c r="D1866" i="8" s="1"/>
  <c r="C1866" i="8" a="1"/>
  <c r="C1866" i="8" s="1"/>
  <c r="E1865" i="8" a="1"/>
  <c r="E1865" i="8" s="1"/>
  <c r="D1865" i="8" a="1"/>
  <c r="D1865" i="8" s="1"/>
  <c r="C1865" i="8" a="1"/>
  <c r="C1865" i="8" s="1"/>
  <c r="E1864" i="8" a="1"/>
  <c r="E1864" i="8" s="1"/>
  <c r="D1864" i="8" a="1"/>
  <c r="D1864" i="8" s="1"/>
  <c r="C1864" i="8" a="1"/>
  <c r="C1864" i="8" s="1"/>
  <c r="E1863" i="8" a="1"/>
  <c r="E1863" i="8" s="1"/>
  <c r="D1863" i="8" a="1"/>
  <c r="D1863" i="8" s="1"/>
  <c r="C1863" i="8" a="1"/>
  <c r="C1863" i="8" s="1"/>
  <c r="E1862" i="8" a="1"/>
  <c r="E1862" i="8" s="1"/>
  <c r="D1862" i="8" a="1"/>
  <c r="D1862" i="8" s="1"/>
  <c r="C1862" i="8" a="1"/>
  <c r="C1862" i="8" s="1"/>
  <c r="E1861" i="8" a="1"/>
  <c r="E1861" i="8" s="1"/>
  <c r="D1861" i="8" a="1"/>
  <c r="D1861" i="8" s="1"/>
  <c r="C1861" i="8" a="1"/>
  <c r="C1861" i="8" s="1"/>
  <c r="E1860" i="8" a="1"/>
  <c r="E1860" i="8" s="1"/>
  <c r="D1860" i="8" a="1"/>
  <c r="D1860" i="8" s="1"/>
  <c r="C1860" i="8" a="1"/>
  <c r="C1860" i="8" s="1"/>
  <c r="E1859" i="8" a="1"/>
  <c r="E1859" i="8" s="1"/>
  <c r="D1859" i="8" a="1"/>
  <c r="D1859" i="8" s="1"/>
  <c r="C1859" i="8" a="1"/>
  <c r="C1859" i="8" s="1"/>
  <c r="E1858" i="8" a="1"/>
  <c r="E1858" i="8" s="1"/>
  <c r="D1858" i="8" a="1"/>
  <c r="D1858" i="8" s="1"/>
  <c r="C1858" i="8" a="1"/>
  <c r="C1858" i="8" s="1"/>
  <c r="E1857" i="8" a="1"/>
  <c r="E1857" i="8" s="1"/>
  <c r="D1857" i="8" a="1"/>
  <c r="D1857" i="8" s="1"/>
  <c r="C1857" i="8" a="1"/>
  <c r="C1857" i="8" s="1"/>
  <c r="E1856" i="8" a="1"/>
  <c r="E1856" i="8" s="1"/>
  <c r="D1856" i="8" a="1"/>
  <c r="D1856" i="8" s="1"/>
  <c r="C1856" i="8" a="1"/>
  <c r="C1856" i="8" s="1"/>
  <c r="E1855" i="8" a="1"/>
  <c r="E1855" i="8" s="1"/>
  <c r="D1855" i="8" a="1"/>
  <c r="D1855" i="8" s="1"/>
  <c r="C1855" i="8" a="1"/>
  <c r="C1855" i="8" s="1"/>
  <c r="E1854" i="8" a="1"/>
  <c r="E1854" i="8" s="1"/>
  <c r="D1854" i="8" a="1"/>
  <c r="D1854" i="8" s="1"/>
  <c r="C1854" i="8" a="1"/>
  <c r="C1854" i="8" s="1"/>
  <c r="E1853" i="8" a="1"/>
  <c r="E1853" i="8" s="1"/>
  <c r="D1853" i="8" a="1"/>
  <c r="D1853" i="8" s="1"/>
  <c r="C1853" i="8" a="1"/>
  <c r="C1853" i="8" s="1"/>
  <c r="E1852" i="8" a="1"/>
  <c r="E1852" i="8" s="1"/>
  <c r="D1852" i="8" a="1"/>
  <c r="D1852" i="8" s="1"/>
  <c r="C1852" i="8" a="1"/>
  <c r="C1852" i="8" s="1"/>
  <c r="E1851" i="8" a="1"/>
  <c r="E1851" i="8" s="1"/>
  <c r="D1851" i="8" a="1"/>
  <c r="D1851" i="8" s="1"/>
  <c r="C1851" i="8" a="1"/>
  <c r="C1851" i="8" s="1"/>
  <c r="E1850" i="8" a="1"/>
  <c r="E1850" i="8" s="1"/>
  <c r="D1850" i="8" a="1"/>
  <c r="D1850" i="8" s="1"/>
  <c r="C1850" i="8" a="1"/>
  <c r="C1850" i="8" s="1"/>
  <c r="E1849" i="8" a="1"/>
  <c r="E1849" i="8" s="1"/>
  <c r="D1849" i="8" a="1"/>
  <c r="D1849" i="8" s="1"/>
  <c r="C1849" i="8" a="1"/>
  <c r="C1849" i="8" s="1"/>
  <c r="E1848" i="8" a="1"/>
  <c r="E1848" i="8" s="1"/>
  <c r="D1848" i="8" a="1"/>
  <c r="D1848" i="8" s="1"/>
  <c r="C1848" i="8" a="1"/>
  <c r="C1848" i="8" s="1"/>
  <c r="E1847" i="8" a="1"/>
  <c r="E1847" i="8" s="1"/>
  <c r="D1847" i="8" a="1"/>
  <c r="D1847" i="8" s="1"/>
  <c r="C1847" i="8" a="1"/>
  <c r="C1847" i="8" s="1"/>
  <c r="E1846" i="8" a="1"/>
  <c r="E1846" i="8" s="1"/>
  <c r="D1846" i="8" a="1"/>
  <c r="D1846" i="8" s="1"/>
  <c r="C1846" i="8" a="1"/>
  <c r="C1846" i="8" s="1"/>
  <c r="E1845" i="8" a="1"/>
  <c r="E1845" i="8" s="1"/>
  <c r="D1845" i="8" a="1"/>
  <c r="D1845" i="8" s="1"/>
  <c r="C1845" i="8" a="1"/>
  <c r="C1845" i="8" s="1"/>
  <c r="E1844" i="8" a="1"/>
  <c r="E1844" i="8" s="1"/>
  <c r="D1844" i="8" a="1"/>
  <c r="D1844" i="8" s="1"/>
  <c r="C1844" i="8" a="1"/>
  <c r="C1844" i="8" s="1"/>
  <c r="E1843" i="8" a="1"/>
  <c r="E1843" i="8" s="1"/>
  <c r="D1843" i="8" a="1"/>
  <c r="D1843" i="8" s="1"/>
  <c r="C1843" i="8" a="1"/>
  <c r="C1843" i="8" s="1"/>
  <c r="E1842" i="8" a="1"/>
  <c r="E1842" i="8" s="1"/>
  <c r="D1842" i="8" a="1"/>
  <c r="D1842" i="8" s="1"/>
  <c r="C1842" i="8" a="1"/>
  <c r="C1842" i="8" s="1"/>
  <c r="E1841" i="8" a="1"/>
  <c r="E1841" i="8" s="1"/>
  <c r="D1841" i="8" a="1"/>
  <c r="D1841" i="8" s="1"/>
  <c r="C1841" i="8" a="1"/>
  <c r="C1841" i="8" s="1"/>
  <c r="E1840" i="8" a="1"/>
  <c r="E1840" i="8" s="1"/>
  <c r="D1840" i="8" a="1"/>
  <c r="D1840" i="8" s="1"/>
  <c r="C1840" i="8" a="1"/>
  <c r="C1840" i="8" s="1"/>
  <c r="E1839" i="8" a="1"/>
  <c r="E1839" i="8" s="1"/>
  <c r="D1839" i="8" a="1"/>
  <c r="D1839" i="8" s="1"/>
  <c r="C1839" i="8" a="1"/>
  <c r="C1839" i="8" s="1"/>
  <c r="E1838" i="8" a="1"/>
  <c r="E1838" i="8" s="1"/>
  <c r="D1838" i="8" a="1"/>
  <c r="D1838" i="8" s="1"/>
  <c r="C1838" i="8" a="1"/>
  <c r="C1838" i="8" s="1"/>
  <c r="E1837" i="8" a="1"/>
  <c r="E1837" i="8" s="1"/>
  <c r="D1837" i="8" a="1"/>
  <c r="D1837" i="8" s="1"/>
  <c r="C1837" i="8" a="1"/>
  <c r="C1837" i="8" s="1"/>
  <c r="E1836" i="8" a="1"/>
  <c r="E1836" i="8" s="1"/>
  <c r="D1836" i="8" a="1"/>
  <c r="D1836" i="8" s="1"/>
  <c r="C1836" i="8" a="1"/>
  <c r="C1836" i="8" s="1"/>
  <c r="E1835" i="8" a="1"/>
  <c r="E1835" i="8" s="1"/>
  <c r="D1835" i="8" a="1"/>
  <c r="D1835" i="8" s="1"/>
  <c r="C1835" i="8" a="1"/>
  <c r="C1835" i="8" s="1"/>
  <c r="E1834" i="8" a="1"/>
  <c r="E1834" i="8" s="1"/>
  <c r="D1834" i="8" a="1"/>
  <c r="D1834" i="8" s="1"/>
  <c r="C1834" i="8" a="1"/>
  <c r="C1834" i="8" s="1"/>
  <c r="E1833" i="8" a="1"/>
  <c r="E1833" i="8" s="1"/>
  <c r="D1833" i="8" a="1"/>
  <c r="D1833" i="8" s="1"/>
  <c r="C1833" i="8" a="1"/>
  <c r="C1833" i="8" s="1"/>
  <c r="E1832" i="8" a="1"/>
  <c r="E1832" i="8" s="1"/>
  <c r="D1832" i="8" a="1"/>
  <c r="D1832" i="8" s="1"/>
  <c r="C1832" i="8" a="1"/>
  <c r="C1832" i="8" s="1"/>
  <c r="E1831" i="8" a="1"/>
  <c r="E1831" i="8" s="1"/>
  <c r="D1831" i="8" a="1"/>
  <c r="D1831" i="8" s="1"/>
  <c r="C1831" i="8" a="1"/>
  <c r="C1831" i="8" s="1"/>
  <c r="E1830" i="8" a="1"/>
  <c r="E1830" i="8" s="1"/>
  <c r="D1830" i="8" a="1"/>
  <c r="D1830" i="8" s="1"/>
  <c r="C1830" i="8" a="1"/>
  <c r="C1830" i="8" s="1"/>
  <c r="E1829" i="8" a="1"/>
  <c r="E1829" i="8" s="1"/>
  <c r="D1829" i="8" a="1"/>
  <c r="D1829" i="8" s="1"/>
  <c r="C1829" i="8" a="1"/>
  <c r="C1829" i="8" s="1"/>
  <c r="E1828" i="8" a="1"/>
  <c r="E1828" i="8" s="1"/>
  <c r="D1828" i="8" a="1"/>
  <c r="D1828" i="8" s="1"/>
  <c r="C1828" i="8" a="1"/>
  <c r="C1828" i="8" s="1"/>
  <c r="E1827" i="8" a="1"/>
  <c r="E1827" i="8" s="1"/>
  <c r="D1827" i="8" a="1"/>
  <c r="D1827" i="8" s="1"/>
  <c r="C1827" i="8" a="1"/>
  <c r="C1827" i="8" s="1"/>
  <c r="E1826" i="8" a="1"/>
  <c r="E1826" i="8" s="1"/>
  <c r="D1826" i="8" a="1"/>
  <c r="D1826" i="8" s="1"/>
  <c r="C1826" i="8" a="1"/>
  <c r="C1826" i="8" s="1"/>
  <c r="E1825" i="8" a="1"/>
  <c r="E1825" i="8" s="1"/>
  <c r="D1825" i="8" a="1"/>
  <c r="D1825" i="8" s="1"/>
  <c r="C1825" i="8" a="1"/>
  <c r="C1825" i="8" s="1"/>
  <c r="E1824" i="8" a="1"/>
  <c r="E1824" i="8" s="1"/>
  <c r="D1824" i="8" a="1"/>
  <c r="D1824" i="8" s="1"/>
  <c r="C1824" i="8" a="1"/>
  <c r="C1824" i="8" s="1"/>
  <c r="E1823" i="8" a="1"/>
  <c r="E1823" i="8" s="1"/>
  <c r="D1823" i="8" a="1"/>
  <c r="D1823" i="8" s="1"/>
  <c r="C1823" i="8" a="1"/>
  <c r="C1823" i="8" s="1"/>
  <c r="E1822" i="8" a="1"/>
  <c r="E1822" i="8" s="1"/>
  <c r="D1822" i="8" a="1"/>
  <c r="D1822" i="8" s="1"/>
  <c r="C1822" i="8" a="1"/>
  <c r="C1822" i="8" s="1"/>
  <c r="E1821" i="8" a="1"/>
  <c r="E1821" i="8" s="1"/>
  <c r="D1821" i="8" a="1"/>
  <c r="D1821" i="8" s="1"/>
  <c r="C1821" i="8" a="1"/>
  <c r="C1821" i="8" s="1"/>
  <c r="E1820" i="8" a="1"/>
  <c r="E1820" i="8" s="1"/>
  <c r="D1820" i="8" a="1"/>
  <c r="D1820" i="8" s="1"/>
  <c r="C1820" i="8" a="1"/>
  <c r="C1820" i="8" s="1"/>
  <c r="E1819" i="8" a="1"/>
  <c r="E1819" i="8" s="1"/>
  <c r="D1819" i="8" a="1"/>
  <c r="D1819" i="8" s="1"/>
  <c r="C1819" i="8" a="1"/>
  <c r="C1819" i="8" s="1"/>
  <c r="E1818" i="8" a="1"/>
  <c r="E1818" i="8" s="1"/>
  <c r="D1818" i="8" a="1"/>
  <c r="D1818" i="8" s="1"/>
  <c r="C1818" i="8" a="1"/>
  <c r="C1818" i="8" s="1"/>
  <c r="E1817" i="8" a="1"/>
  <c r="E1817" i="8" s="1"/>
  <c r="D1817" i="8" a="1"/>
  <c r="D1817" i="8" s="1"/>
  <c r="C1817" i="8" a="1"/>
  <c r="C1817" i="8" s="1"/>
  <c r="E1816" i="8" a="1"/>
  <c r="E1816" i="8" s="1"/>
  <c r="D1816" i="8" a="1"/>
  <c r="D1816" i="8" s="1"/>
  <c r="C1816" i="8" a="1"/>
  <c r="C1816" i="8" s="1"/>
  <c r="E1815" i="8" a="1"/>
  <c r="E1815" i="8" s="1"/>
  <c r="D1815" i="8" a="1"/>
  <c r="D1815" i="8" s="1"/>
  <c r="C1815" i="8" a="1"/>
  <c r="C1815" i="8" s="1"/>
  <c r="E1814" i="8" a="1"/>
  <c r="E1814" i="8" s="1"/>
  <c r="D1814" i="8" a="1"/>
  <c r="D1814" i="8" s="1"/>
  <c r="C1814" i="8" a="1"/>
  <c r="C1814" i="8" s="1"/>
  <c r="E1813" i="8" a="1"/>
  <c r="E1813" i="8" s="1"/>
  <c r="D1813" i="8" a="1"/>
  <c r="D1813" i="8" s="1"/>
  <c r="C1813" i="8" a="1"/>
  <c r="C1813" i="8" s="1"/>
  <c r="E1812" i="8" a="1"/>
  <c r="E1812" i="8" s="1"/>
  <c r="D1812" i="8" a="1"/>
  <c r="D1812" i="8" s="1"/>
  <c r="C1812" i="8" a="1"/>
  <c r="C1812" i="8" s="1"/>
  <c r="E1811" i="8" a="1"/>
  <c r="E1811" i="8" s="1"/>
  <c r="D1811" i="8" a="1"/>
  <c r="D1811" i="8" s="1"/>
  <c r="C1811" i="8" a="1"/>
  <c r="C1811" i="8" s="1"/>
  <c r="E1810" i="8" a="1"/>
  <c r="E1810" i="8" s="1"/>
  <c r="D1810" i="8" a="1"/>
  <c r="D1810" i="8" s="1"/>
  <c r="C1810" i="8" a="1"/>
  <c r="C1810" i="8" s="1"/>
  <c r="E1809" i="8" a="1"/>
  <c r="E1809" i="8" s="1"/>
  <c r="D1809" i="8" a="1"/>
  <c r="D1809" i="8" s="1"/>
  <c r="C1809" i="8" a="1"/>
  <c r="C1809" i="8" s="1"/>
  <c r="E1808" i="8" a="1"/>
  <c r="E1808" i="8" s="1"/>
  <c r="D1808" i="8" a="1"/>
  <c r="D1808" i="8" s="1"/>
  <c r="C1808" i="8" a="1"/>
  <c r="C1808" i="8" s="1"/>
  <c r="E1807" i="8" a="1"/>
  <c r="E1807" i="8" s="1"/>
  <c r="D1807" i="8" a="1"/>
  <c r="D1807" i="8" s="1"/>
  <c r="C1807" i="8" a="1"/>
  <c r="C1807" i="8" s="1"/>
  <c r="E1806" i="8" a="1"/>
  <c r="E1806" i="8" s="1"/>
  <c r="D1806" i="8" a="1"/>
  <c r="D1806" i="8" s="1"/>
  <c r="C1806" i="8" a="1"/>
  <c r="C1806" i="8" s="1"/>
  <c r="E1805" i="8" a="1"/>
  <c r="E1805" i="8" s="1"/>
  <c r="D1805" i="8" a="1"/>
  <c r="D1805" i="8" s="1"/>
  <c r="C1805" i="8" a="1"/>
  <c r="C1805" i="8" s="1"/>
  <c r="E1804" i="8" a="1"/>
  <c r="E1804" i="8" s="1"/>
  <c r="D1804" i="8" a="1"/>
  <c r="D1804" i="8" s="1"/>
  <c r="C1804" i="8" a="1"/>
  <c r="C1804" i="8" s="1"/>
  <c r="E1803" i="8" a="1"/>
  <c r="E1803" i="8" s="1"/>
  <c r="D1803" i="8" a="1"/>
  <c r="D1803" i="8" s="1"/>
  <c r="C1803" i="8" a="1"/>
  <c r="C1803" i="8" s="1"/>
  <c r="E1802" i="8" a="1"/>
  <c r="E1802" i="8" s="1"/>
  <c r="D1802" i="8" a="1"/>
  <c r="D1802" i="8" s="1"/>
  <c r="C1802" i="8" a="1"/>
  <c r="C1802" i="8" s="1"/>
  <c r="E1801" i="8" a="1"/>
  <c r="E1801" i="8" s="1"/>
  <c r="D1801" i="8" a="1"/>
  <c r="D1801" i="8" s="1"/>
  <c r="C1801" i="8" a="1"/>
  <c r="C1801" i="8" s="1"/>
  <c r="E1800" i="8" a="1"/>
  <c r="E1800" i="8" s="1"/>
  <c r="D1800" i="8" a="1"/>
  <c r="D1800" i="8" s="1"/>
  <c r="C1800" i="8" a="1"/>
  <c r="C1800" i="8" s="1"/>
  <c r="E1799" i="8" a="1"/>
  <c r="E1799" i="8" s="1"/>
  <c r="D1799" i="8" a="1"/>
  <c r="D1799" i="8" s="1"/>
  <c r="C1799" i="8" a="1"/>
  <c r="C1799" i="8" s="1"/>
  <c r="E1798" i="8" a="1"/>
  <c r="E1798" i="8" s="1"/>
  <c r="D1798" i="8" a="1"/>
  <c r="D1798" i="8" s="1"/>
  <c r="C1798" i="8" a="1"/>
  <c r="C1798" i="8" s="1"/>
  <c r="E1797" i="8" a="1"/>
  <c r="E1797" i="8" s="1"/>
  <c r="D1797" i="8" a="1"/>
  <c r="D1797" i="8" s="1"/>
  <c r="C1797" i="8" a="1"/>
  <c r="C1797" i="8" s="1"/>
  <c r="E1796" i="8" a="1"/>
  <c r="E1796" i="8" s="1"/>
  <c r="D1796" i="8" a="1"/>
  <c r="D1796" i="8" s="1"/>
  <c r="C1796" i="8" a="1"/>
  <c r="C1796" i="8" s="1"/>
  <c r="E1795" i="8" a="1"/>
  <c r="E1795" i="8" s="1"/>
  <c r="D1795" i="8" a="1"/>
  <c r="D1795" i="8" s="1"/>
  <c r="C1795" i="8" a="1"/>
  <c r="C1795" i="8" s="1"/>
  <c r="E1794" i="8" a="1"/>
  <c r="E1794" i="8" s="1"/>
  <c r="D1794" i="8" a="1"/>
  <c r="D1794" i="8" s="1"/>
  <c r="C1794" i="8" a="1"/>
  <c r="C1794" i="8" s="1"/>
  <c r="E1793" i="8" a="1"/>
  <c r="E1793" i="8" s="1"/>
  <c r="D1793" i="8" a="1"/>
  <c r="D1793" i="8" s="1"/>
  <c r="C1793" i="8" a="1"/>
  <c r="C1793" i="8" s="1"/>
  <c r="E1792" i="8" a="1"/>
  <c r="E1792" i="8" s="1"/>
  <c r="D1792" i="8" a="1"/>
  <c r="D1792" i="8" s="1"/>
  <c r="C1792" i="8" a="1"/>
  <c r="C1792" i="8" s="1"/>
  <c r="E1791" i="8" a="1"/>
  <c r="E1791" i="8" s="1"/>
  <c r="D1791" i="8" a="1"/>
  <c r="D1791" i="8" s="1"/>
  <c r="C1791" i="8" a="1"/>
  <c r="C1791" i="8" s="1"/>
  <c r="E1790" i="8" a="1"/>
  <c r="E1790" i="8" s="1"/>
  <c r="D1790" i="8" a="1"/>
  <c r="D1790" i="8" s="1"/>
  <c r="C1790" i="8" a="1"/>
  <c r="C1790" i="8" s="1"/>
  <c r="E1789" i="8" a="1"/>
  <c r="E1789" i="8" s="1"/>
  <c r="D1789" i="8" a="1"/>
  <c r="D1789" i="8" s="1"/>
  <c r="C1789" i="8" a="1"/>
  <c r="C1789" i="8" s="1"/>
  <c r="E1788" i="8" a="1"/>
  <c r="E1788" i="8" s="1"/>
  <c r="D1788" i="8" a="1"/>
  <c r="D1788" i="8" s="1"/>
  <c r="C1788" i="8" a="1"/>
  <c r="C1788" i="8" s="1"/>
  <c r="E1787" i="8" a="1"/>
  <c r="E1787" i="8" s="1"/>
  <c r="D1787" i="8" a="1"/>
  <c r="D1787" i="8" s="1"/>
  <c r="C1787" i="8" a="1"/>
  <c r="C1787" i="8" s="1"/>
  <c r="E1786" i="8" a="1"/>
  <c r="E1786" i="8" s="1"/>
  <c r="D1786" i="8" a="1"/>
  <c r="D1786" i="8" s="1"/>
  <c r="C1786" i="8" a="1"/>
  <c r="C1786" i="8" s="1"/>
  <c r="E1785" i="8" a="1"/>
  <c r="E1785" i="8" s="1"/>
  <c r="D1785" i="8" a="1"/>
  <c r="D1785" i="8" s="1"/>
  <c r="C1785" i="8" a="1"/>
  <c r="C1785" i="8" s="1"/>
  <c r="E1784" i="8" a="1"/>
  <c r="E1784" i="8" s="1"/>
  <c r="D1784" i="8" a="1"/>
  <c r="D1784" i="8" s="1"/>
  <c r="C1784" i="8" a="1"/>
  <c r="C1784" i="8" s="1"/>
  <c r="E1783" i="8" a="1"/>
  <c r="E1783" i="8" s="1"/>
  <c r="D1783" i="8" a="1"/>
  <c r="D1783" i="8" s="1"/>
  <c r="C1783" i="8" a="1"/>
  <c r="C1783" i="8" s="1"/>
  <c r="E1782" i="8" a="1"/>
  <c r="E1782" i="8" s="1"/>
  <c r="D1782" i="8" a="1"/>
  <c r="D1782" i="8" s="1"/>
  <c r="C1782" i="8" a="1"/>
  <c r="C1782" i="8" s="1"/>
  <c r="E1781" i="8" a="1"/>
  <c r="E1781" i="8" s="1"/>
  <c r="D1781" i="8" a="1"/>
  <c r="D1781" i="8" s="1"/>
  <c r="C1781" i="8" a="1"/>
  <c r="C1781" i="8" s="1"/>
  <c r="E1780" i="8" a="1"/>
  <c r="E1780" i="8" s="1"/>
  <c r="D1780" i="8" a="1"/>
  <c r="D1780" i="8" s="1"/>
  <c r="C1780" i="8" a="1"/>
  <c r="C1780" i="8" s="1"/>
  <c r="E1779" i="8" a="1"/>
  <c r="E1779" i="8" s="1"/>
  <c r="D1779" i="8" a="1"/>
  <c r="D1779" i="8" s="1"/>
  <c r="C1779" i="8" a="1"/>
  <c r="C1779" i="8" s="1"/>
  <c r="E1778" i="8" a="1"/>
  <c r="E1778" i="8" s="1"/>
  <c r="D1778" i="8" a="1"/>
  <c r="D1778" i="8" s="1"/>
  <c r="C1778" i="8" a="1"/>
  <c r="C1778" i="8" s="1"/>
  <c r="E1777" i="8" a="1"/>
  <c r="E1777" i="8" s="1"/>
  <c r="D1777" i="8" a="1"/>
  <c r="D1777" i="8" s="1"/>
  <c r="C1777" i="8" a="1"/>
  <c r="C1777" i="8" s="1"/>
  <c r="E1776" i="8" a="1"/>
  <c r="E1776" i="8" s="1"/>
  <c r="D1776" i="8" a="1"/>
  <c r="D1776" i="8" s="1"/>
  <c r="C1776" i="8" a="1"/>
  <c r="C1776" i="8" s="1"/>
  <c r="E1775" i="8" a="1"/>
  <c r="E1775" i="8" s="1"/>
  <c r="D1775" i="8" a="1"/>
  <c r="D1775" i="8" s="1"/>
  <c r="C1775" i="8" a="1"/>
  <c r="C1775" i="8" s="1"/>
  <c r="E1774" i="8" a="1"/>
  <c r="E1774" i="8" s="1"/>
  <c r="D1774" i="8" a="1"/>
  <c r="D1774" i="8" s="1"/>
  <c r="C1774" i="8" a="1"/>
  <c r="C1774" i="8" s="1"/>
  <c r="E1773" i="8" a="1"/>
  <c r="E1773" i="8" s="1"/>
  <c r="D1773" i="8" a="1"/>
  <c r="D1773" i="8" s="1"/>
  <c r="C1773" i="8" a="1"/>
  <c r="C1773" i="8" s="1"/>
  <c r="E1772" i="8" a="1"/>
  <c r="E1772" i="8" s="1"/>
  <c r="D1772" i="8" a="1"/>
  <c r="D1772" i="8" s="1"/>
  <c r="C1772" i="8" a="1"/>
  <c r="C1772" i="8" s="1"/>
  <c r="E1771" i="8" a="1"/>
  <c r="E1771" i="8" s="1"/>
  <c r="D1771" i="8" a="1"/>
  <c r="D1771" i="8" s="1"/>
  <c r="C1771" i="8" a="1"/>
  <c r="C1771" i="8" s="1"/>
  <c r="E1770" i="8" a="1"/>
  <c r="E1770" i="8" s="1"/>
  <c r="D1770" i="8" a="1"/>
  <c r="D1770" i="8" s="1"/>
  <c r="C1770" i="8" a="1"/>
  <c r="C1770" i="8" s="1"/>
  <c r="E1769" i="8" a="1"/>
  <c r="E1769" i="8" s="1"/>
  <c r="D1769" i="8" a="1"/>
  <c r="D1769" i="8" s="1"/>
  <c r="C1769" i="8" a="1"/>
  <c r="C1769" i="8" s="1"/>
  <c r="E1768" i="8" a="1"/>
  <c r="E1768" i="8" s="1"/>
  <c r="D1768" i="8" a="1"/>
  <c r="D1768" i="8" s="1"/>
  <c r="C1768" i="8" a="1"/>
  <c r="C1768" i="8" s="1"/>
  <c r="E1767" i="8" a="1"/>
  <c r="E1767" i="8" s="1"/>
  <c r="D1767" i="8" a="1"/>
  <c r="D1767" i="8" s="1"/>
  <c r="C1767" i="8" a="1"/>
  <c r="C1767" i="8" s="1"/>
  <c r="E1766" i="8" a="1"/>
  <c r="E1766" i="8" s="1"/>
  <c r="D1766" i="8" a="1"/>
  <c r="D1766" i="8" s="1"/>
  <c r="C1766" i="8" a="1"/>
  <c r="C1766" i="8" s="1"/>
  <c r="E1765" i="8" a="1"/>
  <c r="E1765" i="8" s="1"/>
  <c r="D1765" i="8" a="1"/>
  <c r="D1765" i="8" s="1"/>
  <c r="C1765" i="8" a="1"/>
  <c r="C1765" i="8" s="1"/>
  <c r="E1764" i="8" a="1"/>
  <c r="E1764" i="8" s="1"/>
  <c r="D1764" i="8" a="1"/>
  <c r="D1764" i="8" s="1"/>
  <c r="C1764" i="8" a="1"/>
  <c r="C1764" i="8" s="1"/>
  <c r="E1763" i="8" a="1"/>
  <c r="E1763" i="8" s="1"/>
  <c r="D1763" i="8" a="1"/>
  <c r="D1763" i="8" s="1"/>
  <c r="C1763" i="8" a="1"/>
  <c r="C1763" i="8" s="1"/>
  <c r="E1762" i="8" a="1"/>
  <c r="E1762" i="8" s="1"/>
  <c r="D1762" i="8" a="1"/>
  <c r="D1762" i="8" s="1"/>
  <c r="C1762" i="8" a="1"/>
  <c r="C1762" i="8" s="1"/>
  <c r="E1761" i="8" a="1"/>
  <c r="E1761" i="8" s="1"/>
  <c r="D1761" i="8" a="1"/>
  <c r="D1761" i="8" s="1"/>
  <c r="C1761" i="8" a="1"/>
  <c r="C1761" i="8" s="1"/>
  <c r="E1760" i="8" a="1"/>
  <c r="E1760" i="8" s="1"/>
  <c r="D1760" i="8" a="1"/>
  <c r="D1760" i="8" s="1"/>
  <c r="C1760" i="8" a="1"/>
  <c r="C1760" i="8" s="1"/>
  <c r="E1759" i="8" a="1"/>
  <c r="E1759" i="8" s="1"/>
  <c r="D1759" i="8" a="1"/>
  <c r="D1759" i="8" s="1"/>
  <c r="C1759" i="8" a="1"/>
  <c r="C1759" i="8" s="1"/>
  <c r="E1758" i="8" a="1"/>
  <c r="E1758" i="8" s="1"/>
  <c r="D1758" i="8" a="1"/>
  <c r="D1758" i="8" s="1"/>
  <c r="C1758" i="8" a="1"/>
  <c r="C1758" i="8" s="1"/>
  <c r="E1757" i="8" a="1"/>
  <c r="E1757" i="8" s="1"/>
  <c r="D1757" i="8" a="1"/>
  <c r="D1757" i="8" s="1"/>
  <c r="C1757" i="8" a="1"/>
  <c r="C1757" i="8" s="1"/>
  <c r="E1756" i="8" a="1"/>
  <c r="E1756" i="8" s="1"/>
  <c r="D1756" i="8" a="1"/>
  <c r="D1756" i="8" s="1"/>
  <c r="C1756" i="8" a="1"/>
  <c r="C1756" i="8" s="1"/>
  <c r="E1755" i="8" a="1"/>
  <c r="E1755" i="8" s="1"/>
  <c r="D1755" i="8" a="1"/>
  <c r="D1755" i="8" s="1"/>
  <c r="C1755" i="8" a="1"/>
  <c r="C1755" i="8" s="1"/>
  <c r="E1754" i="8" a="1"/>
  <c r="E1754" i="8" s="1"/>
  <c r="D1754" i="8" a="1"/>
  <c r="D1754" i="8" s="1"/>
  <c r="C1754" i="8" a="1"/>
  <c r="C1754" i="8" s="1"/>
  <c r="E1753" i="8" a="1"/>
  <c r="E1753" i="8" s="1"/>
  <c r="D1753" i="8" a="1"/>
  <c r="D1753" i="8" s="1"/>
  <c r="C1753" i="8" a="1"/>
  <c r="C1753" i="8" s="1"/>
  <c r="E1752" i="8" a="1"/>
  <c r="E1752" i="8" s="1"/>
  <c r="D1752" i="8" a="1"/>
  <c r="D1752" i="8" s="1"/>
  <c r="C1752" i="8" a="1"/>
  <c r="C1752" i="8" s="1"/>
  <c r="E1751" i="8" a="1"/>
  <c r="E1751" i="8" s="1"/>
  <c r="D1751" i="8" a="1"/>
  <c r="D1751" i="8" s="1"/>
  <c r="C1751" i="8" a="1"/>
  <c r="C1751" i="8" s="1"/>
  <c r="E1750" i="8" a="1"/>
  <c r="E1750" i="8" s="1"/>
  <c r="D1750" i="8" a="1"/>
  <c r="D1750" i="8" s="1"/>
  <c r="C1750" i="8" a="1"/>
  <c r="C1750" i="8" s="1"/>
  <c r="E1749" i="8" a="1"/>
  <c r="E1749" i="8" s="1"/>
  <c r="D1749" i="8" a="1"/>
  <c r="D1749" i="8" s="1"/>
  <c r="C1749" i="8" a="1"/>
  <c r="C1749" i="8" s="1"/>
  <c r="E1748" i="8" a="1"/>
  <c r="E1748" i="8" s="1"/>
  <c r="D1748" i="8" a="1"/>
  <c r="D1748" i="8" s="1"/>
  <c r="C1748" i="8" a="1"/>
  <c r="C1748" i="8" s="1"/>
  <c r="E1747" i="8" a="1"/>
  <c r="E1747" i="8" s="1"/>
  <c r="D1747" i="8" a="1"/>
  <c r="D1747" i="8" s="1"/>
  <c r="C1747" i="8" a="1"/>
  <c r="C1747" i="8" s="1"/>
  <c r="E1746" i="8" a="1"/>
  <c r="E1746" i="8" s="1"/>
  <c r="D1746" i="8" a="1"/>
  <c r="D1746" i="8" s="1"/>
  <c r="C1746" i="8" a="1"/>
  <c r="C1746" i="8" s="1"/>
  <c r="E1745" i="8" a="1"/>
  <c r="E1745" i="8" s="1"/>
  <c r="D1745" i="8" a="1"/>
  <c r="D1745" i="8" s="1"/>
  <c r="C1745" i="8" a="1"/>
  <c r="C1745" i="8" s="1"/>
  <c r="E1744" i="8" a="1"/>
  <c r="E1744" i="8" s="1"/>
  <c r="D1744" i="8" a="1"/>
  <c r="D1744" i="8" s="1"/>
  <c r="C1744" i="8" a="1"/>
  <c r="C1744" i="8" s="1"/>
  <c r="E1743" i="8" a="1"/>
  <c r="E1743" i="8" s="1"/>
  <c r="D1743" i="8" a="1"/>
  <c r="D1743" i="8" s="1"/>
  <c r="C1743" i="8" a="1"/>
  <c r="C1743" i="8" s="1"/>
  <c r="E1742" i="8" a="1"/>
  <c r="E1742" i="8" s="1"/>
  <c r="D1742" i="8" a="1"/>
  <c r="D1742" i="8" s="1"/>
  <c r="C1742" i="8" a="1"/>
  <c r="C1742" i="8" s="1"/>
  <c r="E1741" i="8" a="1"/>
  <c r="E1741" i="8" s="1"/>
  <c r="D1741" i="8" a="1"/>
  <c r="D1741" i="8" s="1"/>
  <c r="C1741" i="8" a="1"/>
  <c r="C1741" i="8" s="1"/>
  <c r="E1740" i="8" a="1"/>
  <c r="E1740" i="8" s="1"/>
  <c r="D1740" i="8" a="1"/>
  <c r="D1740" i="8" s="1"/>
  <c r="C1740" i="8" a="1"/>
  <c r="C1740" i="8" s="1"/>
  <c r="E1739" i="8" a="1"/>
  <c r="E1739" i="8" s="1"/>
  <c r="D1739" i="8" a="1"/>
  <c r="D1739" i="8" s="1"/>
  <c r="C1739" i="8" a="1"/>
  <c r="C1739" i="8" s="1"/>
  <c r="E1738" i="8" a="1"/>
  <c r="E1738" i="8" s="1"/>
  <c r="D1738" i="8" a="1"/>
  <c r="D1738" i="8" s="1"/>
  <c r="C1738" i="8" a="1"/>
  <c r="C1738" i="8" s="1"/>
  <c r="E1737" i="8" a="1"/>
  <c r="E1737" i="8" s="1"/>
  <c r="D1737" i="8" a="1"/>
  <c r="D1737" i="8" s="1"/>
  <c r="C1737" i="8" a="1"/>
  <c r="C1737" i="8" s="1"/>
  <c r="E1736" i="8" a="1"/>
  <c r="E1736" i="8" s="1"/>
  <c r="D1736" i="8" a="1"/>
  <c r="D1736" i="8" s="1"/>
  <c r="C1736" i="8" a="1"/>
  <c r="C1736" i="8" s="1"/>
  <c r="E1735" i="8" a="1"/>
  <c r="E1735" i="8" s="1"/>
  <c r="D1735" i="8" a="1"/>
  <c r="D1735" i="8" s="1"/>
  <c r="C1735" i="8" a="1"/>
  <c r="C1735" i="8" s="1"/>
  <c r="E1734" i="8" a="1"/>
  <c r="E1734" i="8" s="1"/>
  <c r="D1734" i="8" a="1"/>
  <c r="D1734" i="8" s="1"/>
  <c r="C1734" i="8" a="1"/>
  <c r="C1734" i="8" s="1"/>
  <c r="E1733" i="8" a="1"/>
  <c r="E1733" i="8" s="1"/>
  <c r="D1733" i="8" a="1"/>
  <c r="D1733" i="8" s="1"/>
  <c r="C1733" i="8" a="1"/>
  <c r="C1733" i="8" s="1"/>
  <c r="E1732" i="8" a="1"/>
  <c r="E1732" i="8" s="1"/>
  <c r="D1732" i="8" a="1"/>
  <c r="D1732" i="8" s="1"/>
  <c r="C1732" i="8" a="1"/>
  <c r="C1732" i="8" s="1"/>
  <c r="E1731" i="8" a="1"/>
  <c r="E1731" i="8" s="1"/>
  <c r="D1731" i="8" a="1"/>
  <c r="D1731" i="8" s="1"/>
  <c r="C1731" i="8" a="1"/>
  <c r="C1731" i="8" s="1"/>
  <c r="E1730" i="8" a="1"/>
  <c r="E1730" i="8" s="1"/>
  <c r="D1730" i="8" a="1"/>
  <c r="D1730" i="8" s="1"/>
  <c r="C1730" i="8" a="1"/>
  <c r="C1730" i="8" s="1"/>
  <c r="E1729" i="8" a="1"/>
  <c r="E1729" i="8" s="1"/>
  <c r="D1729" i="8" a="1"/>
  <c r="D1729" i="8" s="1"/>
  <c r="C1729" i="8" a="1"/>
  <c r="C1729" i="8" s="1"/>
  <c r="E1728" i="8" a="1"/>
  <c r="E1728" i="8" s="1"/>
  <c r="D1728" i="8" a="1"/>
  <c r="D1728" i="8" s="1"/>
  <c r="C1728" i="8" a="1"/>
  <c r="C1728" i="8" s="1"/>
  <c r="E1727" i="8" a="1"/>
  <c r="E1727" i="8" s="1"/>
  <c r="D1727" i="8" a="1"/>
  <c r="D1727" i="8" s="1"/>
  <c r="C1727" i="8" a="1"/>
  <c r="C1727" i="8" s="1"/>
  <c r="E1726" i="8" a="1"/>
  <c r="E1726" i="8" s="1"/>
  <c r="D1726" i="8" a="1"/>
  <c r="D1726" i="8" s="1"/>
  <c r="C1726" i="8" a="1"/>
  <c r="C1726" i="8" s="1"/>
  <c r="E1725" i="8" a="1"/>
  <c r="E1725" i="8" s="1"/>
  <c r="D1725" i="8" a="1"/>
  <c r="D1725" i="8" s="1"/>
  <c r="C1725" i="8" a="1"/>
  <c r="C1725" i="8" s="1"/>
  <c r="E1724" i="8" a="1"/>
  <c r="E1724" i="8" s="1"/>
  <c r="D1724" i="8" a="1"/>
  <c r="D1724" i="8" s="1"/>
  <c r="C1724" i="8" a="1"/>
  <c r="C1724" i="8" s="1"/>
  <c r="E1723" i="8" a="1"/>
  <c r="E1723" i="8" s="1"/>
  <c r="D1723" i="8" a="1"/>
  <c r="D1723" i="8" s="1"/>
  <c r="C1723" i="8" a="1"/>
  <c r="C1723" i="8" s="1"/>
  <c r="E1722" i="8" a="1"/>
  <c r="E1722" i="8" s="1"/>
  <c r="D1722" i="8" a="1"/>
  <c r="D1722" i="8" s="1"/>
  <c r="C1722" i="8" a="1"/>
  <c r="C1722" i="8" s="1"/>
  <c r="E1721" i="8" a="1"/>
  <c r="E1721" i="8" s="1"/>
  <c r="D1721" i="8" a="1"/>
  <c r="D1721" i="8" s="1"/>
  <c r="C1721" i="8" a="1"/>
  <c r="C1721" i="8" s="1"/>
  <c r="E1720" i="8" a="1"/>
  <c r="E1720" i="8" s="1"/>
  <c r="D1720" i="8" a="1"/>
  <c r="D1720" i="8" s="1"/>
  <c r="C1720" i="8" a="1"/>
  <c r="C1720" i="8" s="1"/>
  <c r="E1719" i="8" a="1"/>
  <c r="E1719" i="8" s="1"/>
  <c r="D1719" i="8" a="1"/>
  <c r="D1719" i="8" s="1"/>
  <c r="C1719" i="8" a="1"/>
  <c r="C1719" i="8" s="1"/>
  <c r="E1718" i="8" a="1"/>
  <c r="E1718" i="8" s="1"/>
  <c r="D1718" i="8" a="1"/>
  <c r="D1718" i="8" s="1"/>
  <c r="C1718" i="8" a="1"/>
  <c r="C1718" i="8" s="1"/>
  <c r="E1717" i="8" a="1"/>
  <c r="E1717" i="8" s="1"/>
  <c r="D1717" i="8" a="1"/>
  <c r="D1717" i="8" s="1"/>
  <c r="C1717" i="8" a="1"/>
  <c r="C1717" i="8" s="1"/>
  <c r="E1716" i="8" a="1"/>
  <c r="E1716" i="8" s="1"/>
  <c r="D1716" i="8" a="1"/>
  <c r="D1716" i="8" s="1"/>
  <c r="C1716" i="8" a="1"/>
  <c r="C1716" i="8" s="1"/>
  <c r="E1715" i="8" a="1"/>
  <c r="E1715" i="8" s="1"/>
  <c r="D1715" i="8" a="1"/>
  <c r="D1715" i="8" s="1"/>
  <c r="C1715" i="8" a="1"/>
  <c r="C1715" i="8" s="1"/>
  <c r="E1714" i="8" a="1"/>
  <c r="E1714" i="8" s="1"/>
  <c r="D1714" i="8" a="1"/>
  <c r="D1714" i="8" s="1"/>
  <c r="C1714" i="8" a="1"/>
  <c r="C1714" i="8" s="1"/>
  <c r="E1713" i="8" a="1"/>
  <c r="E1713" i="8" s="1"/>
  <c r="D1713" i="8" a="1"/>
  <c r="D1713" i="8" s="1"/>
  <c r="C1713" i="8" a="1"/>
  <c r="C1713" i="8" s="1"/>
  <c r="E1712" i="8" a="1"/>
  <c r="E1712" i="8" s="1"/>
  <c r="D1712" i="8" a="1"/>
  <c r="D1712" i="8" s="1"/>
  <c r="C1712" i="8" a="1"/>
  <c r="C1712" i="8" s="1"/>
  <c r="E1711" i="8" a="1"/>
  <c r="E1711" i="8" s="1"/>
  <c r="D1711" i="8" a="1"/>
  <c r="D1711" i="8" s="1"/>
  <c r="C1711" i="8" a="1"/>
  <c r="C1711" i="8" s="1"/>
  <c r="E1710" i="8" a="1"/>
  <c r="E1710" i="8" s="1"/>
  <c r="D1710" i="8" a="1"/>
  <c r="D1710" i="8" s="1"/>
  <c r="C1710" i="8" a="1"/>
  <c r="C1710" i="8" s="1"/>
  <c r="E1709" i="8" a="1"/>
  <c r="E1709" i="8" s="1"/>
  <c r="D1709" i="8" a="1"/>
  <c r="D1709" i="8" s="1"/>
  <c r="C1709" i="8" a="1"/>
  <c r="C1709" i="8" s="1"/>
  <c r="E1708" i="8" a="1"/>
  <c r="E1708" i="8" s="1"/>
  <c r="D1708" i="8" a="1"/>
  <c r="D1708" i="8" s="1"/>
  <c r="C1708" i="8" a="1"/>
  <c r="C1708" i="8" s="1"/>
  <c r="E1707" i="8" a="1"/>
  <c r="E1707" i="8" s="1"/>
  <c r="D1707" i="8" a="1"/>
  <c r="D1707" i="8" s="1"/>
  <c r="C1707" i="8" a="1"/>
  <c r="C1707" i="8" s="1"/>
  <c r="E1706" i="8" a="1"/>
  <c r="E1706" i="8" s="1"/>
  <c r="D1706" i="8" a="1"/>
  <c r="D1706" i="8" s="1"/>
  <c r="C1706" i="8" a="1"/>
  <c r="C1706" i="8" s="1"/>
  <c r="E1705" i="8" a="1"/>
  <c r="E1705" i="8" s="1"/>
  <c r="D1705" i="8" a="1"/>
  <c r="D1705" i="8" s="1"/>
  <c r="C1705" i="8" a="1"/>
  <c r="C1705" i="8" s="1"/>
  <c r="E1704" i="8" a="1"/>
  <c r="E1704" i="8" s="1"/>
  <c r="D1704" i="8" a="1"/>
  <c r="D1704" i="8" s="1"/>
  <c r="C1704" i="8" a="1"/>
  <c r="C1704" i="8" s="1"/>
  <c r="E1703" i="8" a="1"/>
  <c r="E1703" i="8" s="1"/>
  <c r="D1703" i="8" a="1"/>
  <c r="D1703" i="8" s="1"/>
  <c r="C1703" i="8" a="1"/>
  <c r="C1703" i="8" s="1"/>
  <c r="E1702" i="8" a="1"/>
  <c r="E1702" i="8" s="1"/>
  <c r="D1702" i="8" a="1"/>
  <c r="D1702" i="8" s="1"/>
  <c r="C1702" i="8" a="1"/>
  <c r="C1702" i="8" s="1"/>
  <c r="E1701" i="8" a="1"/>
  <c r="E1701" i="8" s="1"/>
  <c r="D1701" i="8" a="1"/>
  <c r="D1701" i="8" s="1"/>
  <c r="C1701" i="8" a="1"/>
  <c r="C1701" i="8" s="1"/>
  <c r="E1700" i="8" a="1"/>
  <c r="E1700" i="8" s="1"/>
  <c r="D1700" i="8" a="1"/>
  <c r="D1700" i="8" s="1"/>
  <c r="C1700" i="8" a="1"/>
  <c r="C1700" i="8" s="1"/>
  <c r="E1699" i="8" a="1"/>
  <c r="E1699" i="8" s="1"/>
  <c r="D1699" i="8" a="1"/>
  <c r="D1699" i="8" s="1"/>
  <c r="C1699" i="8" a="1"/>
  <c r="C1699" i="8" s="1"/>
  <c r="E1698" i="8" a="1"/>
  <c r="E1698" i="8" s="1"/>
  <c r="D1698" i="8" a="1"/>
  <c r="D1698" i="8" s="1"/>
  <c r="C1698" i="8" a="1"/>
  <c r="C1698" i="8" s="1"/>
  <c r="E1697" i="8" a="1"/>
  <c r="E1697" i="8" s="1"/>
  <c r="D1697" i="8" a="1"/>
  <c r="D1697" i="8" s="1"/>
  <c r="C1697" i="8" a="1"/>
  <c r="C1697" i="8" s="1"/>
  <c r="E1696" i="8" a="1"/>
  <c r="E1696" i="8" s="1"/>
  <c r="D1696" i="8" a="1"/>
  <c r="D1696" i="8" s="1"/>
  <c r="C1696" i="8" a="1"/>
  <c r="C1696" i="8" s="1"/>
  <c r="E1695" i="8" a="1"/>
  <c r="E1695" i="8" s="1"/>
  <c r="D1695" i="8" a="1"/>
  <c r="D1695" i="8" s="1"/>
  <c r="C1695" i="8" a="1"/>
  <c r="C1695" i="8" s="1"/>
  <c r="E1694" i="8" a="1"/>
  <c r="E1694" i="8" s="1"/>
  <c r="D1694" i="8" a="1"/>
  <c r="D1694" i="8" s="1"/>
  <c r="C1694" i="8" a="1"/>
  <c r="C1694" i="8" s="1"/>
  <c r="E1693" i="8" a="1"/>
  <c r="E1693" i="8" s="1"/>
  <c r="D1693" i="8" a="1"/>
  <c r="D1693" i="8" s="1"/>
  <c r="C1693" i="8" a="1"/>
  <c r="C1693" i="8" s="1"/>
  <c r="E1692" i="8" a="1"/>
  <c r="E1692" i="8" s="1"/>
  <c r="D1692" i="8" a="1"/>
  <c r="D1692" i="8" s="1"/>
  <c r="C1692" i="8" a="1"/>
  <c r="C1692" i="8" s="1"/>
  <c r="E1691" i="8" a="1"/>
  <c r="E1691" i="8" s="1"/>
  <c r="D1691" i="8" a="1"/>
  <c r="D1691" i="8" s="1"/>
  <c r="C1691" i="8" a="1"/>
  <c r="C1691" i="8" s="1"/>
  <c r="E1690" i="8" a="1"/>
  <c r="E1690" i="8" s="1"/>
  <c r="D1690" i="8" a="1"/>
  <c r="D1690" i="8" s="1"/>
  <c r="C1690" i="8" a="1"/>
  <c r="C1690" i="8" s="1"/>
  <c r="E1689" i="8" a="1"/>
  <c r="E1689" i="8" s="1"/>
  <c r="D1689" i="8" a="1"/>
  <c r="D1689" i="8" s="1"/>
  <c r="C1689" i="8" a="1"/>
  <c r="C1689" i="8" s="1"/>
  <c r="E1688" i="8" a="1"/>
  <c r="E1688" i="8" s="1"/>
  <c r="D1688" i="8" a="1"/>
  <c r="D1688" i="8" s="1"/>
  <c r="C1688" i="8" a="1"/>
  <c r="C1688" i="8" s="1"/>
  <c r="E1687" i="8" a="1"/>
  <c r="E1687" i="8" s="1"/>
  <c r="D1687" i="8" a="1"/>
  <c r="D1687" i="8" s="1"/>
  <c r="C1687" i="8" a="1"/>
  <c r="C1687" i="8" s="1"/>
  <c r="E1686" i="8" a="1"/>
  <c r="E1686" i="8" s="1"/>
  <c r="D1686" i="8" a="1"/>
  <c r="D1686" i="8" s="1"/>
  <c r="C1686" i="8" a="1"/>
  <c r="C1686" i="8" s="1"/>
  <c r="E1685" i="8" a="1"/>
  <c r="E1685" i="8" s="1"/>
  <c r="D1685" i="8" a="1"/>
  <c r="D1685" i="8" s="1"/>
  <c r="C1685" i="8" a="1"/>
  <c r="C1685" i="8" s="1"/>
  <c r="E1684" i="8" a="1"/>
  <c r="E1684" i="8" s="1"/>
  <c r="D1684" i="8" a="1"/>
  <c r="D1684" i="8" s="1"/>
  <c r="C1684" i="8" a="1"/>
  <c r="C1684" i="8" s="1"/>
  <c r="E1683" i="8" a="1"/>
  <c r="E1683" i="8" s="1"/>
  <c r="D1683" i="8" a="1"/>
  <c r="D1683" i="8" s="1"/>
  <c r="C1683" i="8" a="1"/>
  <c r="C1683" i="8" s="1"/>
  <c r="E1682" i="8" a="1"/>
  <c r="E1682" i="8" s="1"/>
  <c r="D1682" i="8" a="1"/>
  <c r="D1682" i="8" s="1"/>
  <c r="C1682" i="8" a="1"/>
  <c r="C1682" i="8" s="1"/>
  <c r="E1681" i="8" a="1"/>
  <c r="E1681" i="8" s="1"/>
  <c r="D1681" i="8" a="1"/>
  <c r="D1681" i="8" s="1"/>
  <c r="C1681" i="8" a="1"/>
  <c r="C1681" i="8" s="1"/>
  <c r="E1680" i="8" a="1"/>
  <c r="E1680" i="8" s="1"/>
  <c r="D1680" i="8" a="1"/>
  <c r="D1680" i="8" s="1"/>
  <c r="C1680" i="8" a="1"/>
  <c r="C1680" i="8" s="1"/>
  <c r="E1679" i="8" a="1"/>
  <c r="E1679" i="8" s="1"/>
  <c r="D1679" i="8" a="1"/>
  <c r="D1679" i="8" s="1"/>
  <c r="C1679" i="8" a="1"/>
  <c r="C1679" i="8" s="1"/>
  <c r="E1678" i="8" a="1"/>
  <c r="E1678" i="8" s="1"/>
  <c r="D1678" i="8" a="1"/>
  <c r="D1678" i="8" s="1"/>
  <c r="C1678" i="8" a="1"/>
  <c r="C1678" i="8" s="1"/>
  <c r="E1677" i="8" a="1"/>
  <c r="E1677" i="8" s="1"/>
  <c r="D1677" i="8" a="1"/>
  <c r="D1677" i="8" s="1"/>
  <c r="C1677" i="8" a="1"/>
  <c r="C1677" i="8" s="1"/>
  <c r="E1676" i="8" a="1"/>
  <c r="E1676" i="8" s="1"/>
  <c r="D1676" i="8" a="1"/>
  <c r="D1676" i="8" s="1"/>
  <c r="C1676" i="8" a="1"/>
  <c r="C1676" i="8" s="1"/>
  <c r="E1675" i="8" a="1"/>
  <c r="E1675" i="8" s="1"/>
  <c r="D1675" i="8" a="1"/>
  <c r="D1675" i="8" s="1"/>
  <c r="C1675" i="8" a="1"/>
  <c r="C1675" i="8" s="1"/>
  <c r="E1674" i="8" a="1"/>
  <c r="E1674" i="8" s="1"/>
  <c r="D1674" i="8" a="1"/>
  <c r="D1674" i="8" s="1"/>
  <c r="C1674" i="8" a="1"/>
  <c r="C1674" i="8" s="1"/>
  <c r="E1673" i="8" a="1"/>
  <c r="E1673" i="8" s="1"/>
  <c r="D1673" i="8" a="1"/>
  <c r="D1673" i="8" s="1"/>
  <c r="C1673" i="8" a="1"/>
  <c r="C1673" i="8" s="1"/>
  <c r="E1672" i="8" a="1"/>
  <c r="E1672" i="8" s="1"/>
  <c r="D1672" i="8" a="1"/>
  <c r="D1672" i="8" s="1"/>
  <c r="C1672" i="8" a="1"/>
  <c r="C1672" i="8" s="1"/>
  <c r="E1671" i="8" a="1"/>
  <c r="E1671" i="8" s="1"/>
  <c r="D1671" i="8" a="1"/>
  <c r="D1671" i="8" s="1"/>
  <c r="C1671" i="8" a="1"/>
  <c r="C1671" i="8" s="1"/>
  <c r="E1670" i="8" a="1"/>
  <c r="E1670" i="8" s="1"/>
  <c r="D1670" i="8" a="1"/>
  <c r="D1670" i="8" s="1"/>
  <c r="C1670" i="8" a="1"/>
  <c r="C1670" i="8" s="1"/>
  <c r="E1669" i="8" a="1"/>
  <c r="E1669" i="8" s="1"/>
  <c r="D1669" i="8" a="1"/>
  <c r="D1669" i="8" s="1"/>
  <c r="C1669" i="8" a="1"/>
  <c r="C1669" i="8" s="1"/>
  <c r="E1668" i="8" a="1"/>
  <c r="E1668" i="8" s="1"/>
  <c r="D1668" i="8" a="1"/>
  <c r="D1668" i="8" s="1"/>
  <c r="C1668" i="8" a="1"/>
  <c r="C1668" i="8" s="1"/>
  <c r="E1667" i="8" a="1"/>
  <c r="E1667" i="8" s="1"/>
  <c r="D1667" i="8" a="1"/>
  <c r="D1667" i="8" s="1"/>
  <c r="C1667" i="8" a="1"/>
  <c r="C1667" i="8" s="1"/>
  <c r="E1666" i="8" a="1"/>
  <c r="E1666" i="8" s="1"/>
  <c r="D1666" i="8" a="1"/>
  <c r="D1666" i="8" s="1"/>
  <c r="C1666" i="8" a="1"/>
  <c r="C1666" i="8" s="1"/>
  <c r="E1665" i="8" a="1"/>
  <c r="E1665" i="8" s="1"/>
  <c r="D1665" i="8" a="1"/>
  <c r="D1665" i="8" s="1"/>
  <c r="C1665" i="8" a="1"/>
  <c r="C1665" i="8" s="1"/>
  <c r="E1664" i="8" a="1"/>
  <c r="E1664" i="8" s="1"/>
  <c r="D1664" i="8" a="1"/>
  <c r="D1664" i="8" s="1"/>
  <c r="C1664" i="8" a="1"/>
  <c r="C1664" i="8" s="1"/>
  <c r="E1663" i="8" a="1"/>
  <c r="E1663" i="8" s="1"/>
  <c r="D1663" i="8" a="1"/>
  <c r="D1663" i="8" s="1"/>
  <c r="C1663" i="8" a="1"/>
  <c r="C1663" i="8" s="1"/>
  <c r="E1662" i="8" a="1"/>
  <c r="E1662" i="8" s="1"/>
  <c r="D1662" i="8" a="1"/>
  <c r="D1662" i="8" s="1"/>
  <c r="C1662" i="8" a="1"/>
  <c r="C1662" i="8" s="1"/>
  <c r="E1661" i="8" a="1"/>
  <c r="E1661" i="8" s="1"/>
  <c r="D1661" i="8" a="1"/>
  <c r="D1661" i="8" s="1"/>
  <c r="C1661" i="8" a="1"/>
  <c r="C1661" i="8" s="1"/>
  <c r="E1660" i="8" a="1"/>
  <c r="E1660" i="8" s="1"/>
  <c r="D1660" i="8" a="1"/>
  <c r="D1660" i="8" s="1"/>
  <c r="C1660" i="8" a="1"/>
  <c r="C1660" i="8" s="1"/>
  <c r="E1659" i="8" a="1"/>
  <c r="E1659" i="8" s="1"/>
  <c r="D1659" i="8" a="1"/>
  <c r="D1659" i="8" s="1"/>
  <c r="C1659" i="8" a="1"/>
  <c r="C1659" i="8" s="1"/>
  <c r="E1658" i="8" a="1"/>
  <c r="E1658" i="8" s="1"/>
  <c r="D1658" i="8" a="1"/>
  <c r="D1658" i="8" s="1"/>
  <c r="C1658" i="8" a="1"/>
  <c r="C1658" i="8" s="1"/>
  <c r="E1657" i="8" a="1"/>
  <c r="E1657" i="8" s="1"/>
  <c r="D1657" i="8" a="1"/>
  <c r="D1657" i="8" s="1"/>
  <c r="C1657" i="8" a="1"/>
  <c r="C1657" i="8" s="1"/>
  <c r="E1656" i="8" a="1"/>
  <c r="E1656" i="8" s="1"/>
  <c r="D1656" i="8" a="1"/>
  <c r="D1656" i="8" s="1"/>
  <c r="C1656" i="8" a="1"/>
  <c r="C1656" i="8" s="1"/>
  <c r="E1655" i="8" a="1"/>
  <c r="E1655" i="8" s="1"/>
  <c r="D1655" i="8" a="1"/>
  <c r="D1655" i="8" s="1"/>
  <c r="C1655" i="8" a="1"/>
  <c r="C1655" i="8" s="1"/>
  <c r="E1654" i="8" a="1"/>
  <c r="E1654" i="8" s="1"/>
  <c r="D1654" i="8" a="1"/>
  <c r="D1654" i="8" s="1"/>
  <c r="C1654" i="8" a="1"/>
  <c r="C1654" i="8" s="1"/>
  <c r="E1653" i="8" a="1"/>
  <c r="E1653" i="8" s="1"/>
  <c r="D1653" i="8" a="1"/>
  <c r="D1653" i="8" s="1"/>
  <c r="C1653" i="8" a="1"/>
  <c r="C1653" i="8" s="1"/>
  <c r="E1652" i="8" a="1"/>
  <c r="E1652" i="8" s="1"/>
  <c r="D1652" i="8" a="1"/>
  <c r="D1652" i="8" s="1"/>
  <c r="C1652" i="8" a="1"/>
  <c r="C1652" i="8" s="1"/>
  <c r="E1651" i="8" a="1"/>
  <c r="E1651" i="8" s="1"/>
  <c r="D1651" i="8" a="1"/>
  <c r="D1651" i="8" s="1"/>
  <c r="C1651" i="8" a="1"/>
  <c r="C1651" i="8" s="1"/>
  <c r="E1650" i="8" a="1"/>
  <c r="E1650" i="8" s="1"/>
  <c r="D1650" i="8" a="1"/>
  <c r="D1650" i="8" s="1"/>
  <c r="C1650" i="8" a="1"/>
  <c r="C1650" i="8" s="1"/>
  <c r="E1649" i="8" a="1"/>
  <c r="E1649" i="8" s="1"/>
  <c r="D1649" i="8" a="1"/>
  <c r="D1649" i="8" s="1"/>
  <c r="C1649" i="8" a="1"/>
  <c r="C1649" i="8" s="1"/>
  <c r="E1648" i="8" a="1"/>
  <c r="E1648" i="8" s="1"/>
  <c r="D1648" i="8" a="1"/>
  <c r="D1648" i="8" s="1"/>
  <c r="C1648" i="8" a="1"/>
  <c r="C1648" i="8" s="1"/>
  <c r="E1647" i="8" a="1"/>
  <c r="E1647" i="8" s="1"/>
  <c r="D1647" i="8" a="1"/>
  <c r="D1647" i="8" s="1"/>
  <c r="C1647" i="8" a="1"/>
  <c r="C1647" i="8" s="1"/>
  <c r="E1646" i="8" a="1"/>
  <c r="E1646" i="8" s="1"/>
  <c r="D1646" i="8" a="1"/>
  <c r="D1646" i="8" s="1"/>
  <c r="C1646" i="8" a="1"/>
  <c r="C1646" i="8" s="1"/>
  <c r="E1645" i="8" a="1"/>
  <c r="E1645" i="8" s="1"/>
  <c r="D1645" i="8" a="1"/>
  <c r="D1645" i="8" s="1"/>
  <c r="C1645" i="8" a="1"/>
  <c r="C1645" i="8" s="1"/>
  <c r="E1644" i="8" a="1"/>
  <c r="E1644" i="8" s="1"/>
  <c r="D1644" i="8" a="1"/>
  <c r="D1644" i="8" s="1"/>
  <c r="C1644" i="8" a="1"/>
  <c r="C1644" i="8" s="1"/>
  <c r="E1643" i="8" a="1"/>
  <c r="E1643" i="8" s="1"/>
  <c r="D1643" i="8" a="1"/>
  <c r="D1643" i="8" s="1"/>
  <c r="C1643" i="8" a="1"/>
  <c r="C1643" i="8" s="1"/>
  <c r="E1642" i="8" a="1"/>
  <c r="E1642" i="8" s="1"/>
  <c r="D1642" i="8" a="1"/>
  <c r="D1642" i="8" s="1"/>
  <c r="C1642" i="8" a="1"/>
  <c r="C1642" i="8" s="1"/>
  <c r="E1641" i="8" a="1"/>
  <c r="E1641" i="8" s="1"/>
  <c r="D1641" i="8" a="1"/>
  <c r="D1641" i="8" s="1"/>
  <c r="C1641" i="8" a="1"/>
  <c r="C1641" i="8" s="1"/>
  <c r="E1640" i="8" a="1"/>
  <c r="E1640" i="8" s="1"/>
  <c r="D1640" i="8" a="1"/>
  <c r="D1640" i="8" s="1"/>
  <c r="C1640" i="8" a="1"/>
  <c r="C1640" i="8" s="1"/>
  <c r="E1639" i="8" a="1"/>
  <c r="E1639" i="8" s="1"/>
  <c r="D1639" i="8" a="1"/>
  <c r="D1639" i="8" s="1"/>
  <c r="C1639" i="8" a="1"/>
  <c r="C1639" i="8" s="1"/>
  <c r="E1638" i="8" a="1"/>
  <c r="E1638" i="8" s="1"/>
  <c r="D1638" i="8" a="1"/>
  <c r="D1638" i="8" s="1"/>
  <c r="C1638" i="8" a="1"/>
  <c r="C1638" i="8" s="1"/>
  <c r="E1637" i="8" a="1"/>
  <c r="E1637" i="8" s="1"/>
  <c r="D1637" i="8" a="1"/>
  <c r="D1637" i="8" s="1"/>
  <c r="C1637" i="8" a="1"/>
  <c r="C1637" i="8" s="1"/>
  <c r="E1636" i="8" a="1"/>
  <c r="E1636" i="8" s="1"/>
  <c r="D1636" i="8" a="1"/>
  <c r="D1636" i="8" s="1"/>
  <c r="C1636" i="8" a="1"/>
  <c r="C1636" i="8" s="1"/>
  <c r="E1635" i="8" a="1"/>
  <c r="E1635" i="8" s="1"/>
  <c r="D1635" i="8" a="1"/>
  <c r="D1635" i="8" s="1"/>
  <c r="C1635" i="8" a="1"/>
  <c r="C1635" i="8" s="1"/>
  <c r="E1634" i="8" a="1"/>
  <c r="E1634" i="8" s="1"/>
  <c r="D1634" i="8" a="1"/>
  <c r="D1634" i="8" s="1"/>
  <c r="C1634" i="8" a="1"/>
  <c r="C1634" i="8" s="1"/>
  <c r="E1633" i="8" a="1"/>
  <c r="E1633" i="8" s="1"/>
  <c r="D1633" i="8" a="1"/>
  <c r="D1633" i="8" s="1"/>
  <c r="C1633" i="8" a="1"/>
  <c r="C1633" i="8" s="1"/>
  <c r="E1632" i="8" a="1"/>
  <c r="E1632" i="8" s="1"/>
  <c r="D1632" i="8" a="1"/>
  <c r="D1632" i="8" s="1"/>
  <c r="C1632" i="8" a="1"/>
  <c r="C1632" i="8" s="1"/>
  <c r="E1631" i="8" a="1"/>
  <c r="E1631" i="8" s="1"/>
  <c r="D1631" i="8" a="1"/>
  <c r="D1631" i="8" s="1"/>
  <c r="C1631" i="8" a="1"/>
  <c r="C1631" i="8" s="1"/>
  <c r="E1630" i="8" a="1"/>
  <c r="E1630" i="8" s="1"/>
  <c r="D1630" i="8" a="1"/>
  <c r="D1630" i="8" s="1"/>
  <c r="C1630" i="8" a="1"/>
  <c r="C1630" i="8" s="1"/>
  <c r="E1629" i="8" a="1"/>
  <c r="E1629" i="8" s="1"/>
  <c r="D1629" i="8" a="1"/>
  <c r="D1629" i="8" s="1"/>
  <c r="C1629" i="8" a="1"/>
  <c r="C1629" i="8" s="1"/>
  <c r="E1628" i="8" a="1"/>
  <c r="E1628" i="8" s="1"/>
  <c r="D1628" i="8" a="1"/>
  <c r="D1628" i="8" s="1"/>
  <c r="C1628" i="8" a="1"/>
  <c r="C1628" i="8" s="1"/>
  <c r="E1627" i="8" a="1"/>
  <c r="E1627" i="8" s="1"/>
  <c r="D1627" i="8" a="1"/>
  <c r="D1627" i="8" s="1"/>
  <c r="C1627" i="8" a="1"/>
  <c r="C1627" i="8" s="1"/>
  <c r="E1626" i="8" a="1"/>
  <c r="E1626" i="8" s="1"/>
  <c r="D1626" i="8" a="1"/>
  <c r="D1626" i="8" s="1"/>
  <c r="C1626" i="8" a="1"/>
  <c r="C1626" i="8" s="1"/>
  <c r="E1625" i="8" a="1"/>
  <c r="E1625" i="8" s="1"/>
  <c r="D1625" i="8" a="1"/>
  <c r="D1625" i="8" s="1"/>
  <c r="C1625" i="8" a="1"/>
  <c r="C1625" i="8" s="1"/>
  <c r="E1624" i="8" a="1"/>
  <c r="E1624" i="8" s="1"/>
  <c r="D1624" i="8" a="1"/>
  <c r="D1624" i="8" s="1"/>
  <c r="C1624" i="8" a="1"/>
  <c r="C1624" i="8" s="1"/>
  <c r="E1623" i="8" a="1"/>
  <c r="E1623" i="8" s="1"/>
  <c r="D1623" i="8" a="1"/>
  <c r="D1623" i="8" s="1"/>
  <c r="C1623" i="8" a="1"/>
  <c r="C1623" i="8" s="1"/>
  <c r="E1622" i="8" a="1"/>
  <c r="E1622" i="8" s="1"/>
  <c r="D1622" i="8" a="1"/>
  <c r="D1622" i="8" s="1"/>
  <c r="C1622" i="8" a="1"/>
  <c r="C1622" i="8" s="1"/>
  <c r="E1621" i="8" a="1"/>
  <c r="E1621" i="8" s="1"/>
  <c r="D1621" i="8" a="1"/>
  <c r="D1621" i="8" s="1"/>
  <c r="C1621" i="8" a="1"/>
  <c r="C1621" i="8" s="1"/>
  <c r="E1620" i="8" a="1"/>
  <c r="E1620" i="8" s="1"/>
  <c r="D1620" i="8" a="1"/>
  <c r="D1620" i="8" s="1"/>
  <c r="C1620" i="8" a="1"/>
  <c r="C1620" i="8" s="1"/>
  <c r="E1619" i="8" a="1"/>
  <c r="E1619" i="8" s="1"/>
  <c r="D1619" i="8" a="1"/>
  <c r="D1619" i="8" s="1"/>
  <c r="C1619" i="8" a="1"/>
  <c r="C1619" i="8" s="1"/>
  <c r="E1618" i="8" a="1"/>
  <c r="E1618" i="8" s="1"/>
  <c r="D1618" i="8" a="1"/>
  <c r="D1618" i="8" s="1"/>
  <c r="C1618" i="8" a="1"/>
  <c r="C1618" i="8" s="1"/>
  <c r="E1617" i="8" a="1"/>
  <c r="E1617" i="8" s="1"/>
  <c r="D1617" i="8" a="1"/>
  <c r="D1617" i="8" s="1"/>
  <c r="C1617" i="8" a="1"/>
  <c r="C1617" i="8" s="1"/>
  <c r="E1616" i="8" a="1"/>
  <c r="E1616" i="8" s="1"/>
  <c r="D1616" i="8" a="1"/>
  <c r="D1616" i="8" s="1"/>
  <c r="C1616" i="8" a="1"/>
  <c r="C1616" i="8" s="1"/>
  <c r="E1615" i="8" a="1"/>
  <c r="E1615" i="8" s="1"/>
  <c r="D1615" i="8" a="1"/>
  <c r="D1615" i="8" s="1"/>
  <c r="C1615" i="8" a="1"/>
  <c r="C1615" i="8" s="1"/>
  <c r="E1614" i="8" a="1"/>
  <c r="E1614" i="8" s="1"/>
  <c r="D1614" i="8" a="1"/>
  <c r="D1614" i="8" s="1"/>
  <c r="C1614" i="8" a="1"/>
  <c r="C1614" i="8" s="1"/>
  <c r="E1613" i="8" a="1"/>
  <c r="E1613" i="8" s="1"/>
  <c r="D1613" i="8" a="1"/>
  <c r="D1613" i="8" s="1"/>
  <c r="C1613" i="8" a="1"/>
  <c r="C1613" i="8" s="1"/>
  <c r="E1612" i="8" a="1"/>
  <c r="E1612" i="8" s="1"/>
  <c r="D1612" i="8" a="1"/>
  <c r="D1612" i="8" s="1"/>
  <c r="C1612" i="8" a="1"/>
  <c r="C1612" i="8" s="1"/>
  <c r="E1611" i="8" a="1"/>
  <c r="E1611" i="8" s="1"/>
  <c r="D1611" i="8" a="1"/>
  <c r="D1611" i="8" s="1"/>
  <c r="C1611" i="8" a="1"/>
  <c r="C1611" i="8" s="1"/>
  <c r="E1610" i="8" a="1"/>
  <c r="E1610" i="8" s="1"/>
  <c r="D1610" i="8" a="1"/>
  <c r="D1610" i="8" s="1"/>
  <c r="C1610" i="8" a="1"/>
  <c r="C1610" i="8" s="1"/>
  <c r="E1609" i="8" a="1"/>
  <c r="E1609" i="8" s="1"/>
  <c r="D1609" i="8" a="1"/>
  <c r="D1609" i="8" s="1"/>
  <c r="C1609" i="8" a="1"/>
  <c r="C1609" i="8" s="1"/>
  <c r="E1608" i="8" a="1"/>
  <c r="E1608" i="8" s="1"/>
  <c r="D1608" i="8" a="1"/>
  <c r="D1608" i="8" s="1"/>
  <c r="C1608" i="8" a="1"/>
  <c r="C1608" i="8" s="1"/>
  <c r="E1607" i="8" a="1"/>
  <c r="E1607" i="8" s="1"/>
  <c r="D1607" i="8" a="1"/>
  <c r="D1607" i="8" s="1"/>
  <c r="C1607" i="8" a="1"/>
  <c r="C1607" i="8" s="1"/>
  <c r="E1606" i="8" a="1"/>
  <c r="E1606" i="8" s="1"/>
  <c r="D1606" i="8" a="1"/>
  <c r="D1606" i="8" s="1"/>
  <c r="C1606" i="8" a="1"/>
  <c r="C1606" i="8" s="1"/>
  <c r="E1605" i="8" a="1"/>
  <c r="E1605" i="8" s="1"/>
  <c r="D1605" i="8" a="1"/>
  <c r="D1605" i="8" s="1"/>
  <c r="C1605" i="8" a="1"/>
  <c r="C1605" i="8" s="1"/>
  <c r="E1604" i="8" a="1"/>
  <c r="E1604" i="8" s="1"/>
  <c r="D1604" i="8" a="1"/>
  <c r="D1604" i="8" s="1"/>
  <c r="C1604" i="8" a="1"/>
  <c r="C1604" i="8" s="1"/>
  <c r="E1603" i="8" a="1"/>
  <c r="E1603" i="8" s="1"/>
  <c r="D1603" i="8" a="1"/>
  <c r="D1603" i="8" s="1"/>
  <c r="C1603" i="8" a="1"/>
  <c r="C1603" i="8" s="1"/>
  <c r="E1602" i="8" a="1"/>
  <c r="E1602" i="8" s="1"/>
  <c r="D1602" i="8" a="1"/>
  <c r="D1602" i="8" s="1"/>
  <c r="C1602" i="8" a="1"/>
  <c r="C1602" i="8" s="1"/>
  <c r="E1601" i="8" a="1"/>
  <c r="E1601" i="8" s="1"/>
  <c r="D1601" i="8" a="1"/>
  <c r="D1601" i="8" s="1"/>
  <c r="C1601" i="8" a="1"/>
  <c r="C1601" i="8" s="1"/>
  <c r="E1600" i="8" a="1"/>
  <c r="E1600" i="8" s="1"/>
  <c r="D1600" i="8" a="1"/>
  <c r="D1600" i="8" s="1"/>
  <c r="C1600" i="8" a="1"/>
  <c r="C1600" i="8" s="1"/>
  <c r="E1599" i="8" a="1"/>
  <c r="E1599" i="8" s="1"/>
  <c r="D1599" i="8" a="1"/>
  <c r="D1599" i="8" s="1"/>
  <c r="C1599" i="8" a="1"/>
  <c r="C1599" i="8" s="1"/>
  <c r="E1598" i="8" a="1"/>
  <c r="E1598" i="8" s="1"/>
  <c r="D1598" i="8" a="1"/>
  <c r="D1598" i="8" s="1"/>
  <c r="C1598" i="8" a="1"/>
  <c r="C1598" i="8" s="1"/>
  <c r="E1597" i="8" a="1"/>
  <c r="E1597" i="8" s="1"/>
  <c r="D1597" i="8" a="1"/>
  <c r="D1597" i="8" s="1"/>
  <c r="C1597" i="8" a="1"/>
  <c r="C1597" i="8" s="1"/>
  <c r="E1596" i="8" a="1"/>
  <c r="E1596" i="8" s="1"/>
  <c r="D1596" i="8" a="1"/>
  <c r="D1596" i="8" s="1"/>
  <c r="C1596" i="8" a="1"/>
  <c r="C1596" i="8" s="1"/>
  <c r="E1595" i="8" a="1"/>
  <c r="E1595" i="8" s="1"/>
  <c r="D1595" i="8" a="1"/>
  <c r="D1595" i="8" s="1"/>
  <c r="C1595" i="8" a="1"/>
  <c r="C1595" i="8" s="1"/>
  <c r="E1594" i="8" a="1"/>
  <c r="E1594" i="8" s="1"/>
  <c r="D1594" i="8" a="1"/>
  <c r="D1594" i="8" s="1"/>
  <c r="C1594" i="8" a="1"/>
  <c r="C1594" i="8" s="1"/>
  <c r="E1593" i="8" a="1"/>
  <c r="E1593" i="8" s="1"/>
  <c r="D1593" i="8" a="1"/>
  <c r="D1593" i="8" s="1"/>
  <c r="C1593" i="8" a="1"/>
  <c r="C1593" i="8" s="1"/>
  <c r="E1592" i="8" a="1"/>
  <c r="E1592" i="8" s="1"/>
  <c r="D1592" i="8" a="1"/>
  <c r="D1592" i="8" s="1"/>
  <c r="C1592" i="8" a="1"/>
  <c r="C1592" i="8" s="1"/>
  <c r="E1591" i="8" a="1"/>
  <c r="E1591" i="8" s="1"/>
  <c r="D1591" i="8" a="1"/>
  <c r="D1591" i="8" s="1"/>
  <c r="C1591" i="8" a="1"/>
  <c r="C1591" i="8" s="1"/>
  <c r="E1590" i="8" a="1"/>
  <c r="E1590" i="8" s="1"/>
  <c r="D1590" i="8" a="1"/>
  <c r="D1590" i="8" s="1"/>
  <c r="C1590" i="8" a="1"/>
  <c r="C1590" i="8" s="1"/>
  <c r="E1589" i="8" a="1"/>
  <c r="E1589" i="8" s="1"/>
  <c r="D1589" i="8" a="1"/>
  <c r="D1589" i="8" s="1"/>
  <c r="C1589" i="8" a="1"/>
  <c r="C1589" i="8" s="1"/>
  <c r="E1588" i="8" a="1"/>
  <c r="E1588" i="8" s="1"/>
  <c r="D1588" i="8" a="1"/>
  <c r="D1588" i="8" s="1"/>
  <c r="C1588" i="8" a="1"/>
  <c r="C1588" i="8" s="1"/>
  <c r="E1587" i="8" a="1"/>
  <c r="E1587" i="8" s="1"/>
  <c r="D1587" i="8" a="1"/>
  <c r="D1587" i="8" s="1"/>
  <c r="C1587" i="8" a="1"/>
  <c r="C1587" i="8" s="1"/>
  <c r="E1586" i="8" a="1"/>
  <c r="E1586" i="8" s="1"/>
  <c r="D1586" i="8" a="1"/>
  <c r="D1586" i="8" s="1"/>
  <c r="C1586" i="8" a="1"/>
  <c r="C1586" i="8" s="1"/>
  <c r="E1585" i="8" a="1"/>
  <c r="E1585" i="8" s="1"/>
  <c r="D1585" i="8" a="1"/>
  <c r="D1585" i="8" s="1"/>
  <c r="C1585" i="8" a="1"/>
  <c r="C1585" i="8" s="1"/>
  <c r="E1584" i="8" a="1"/>
  <c r="E1584" i="8" s="1"/>
  <c r="D1584" i="8" a="1"/>
  <c r="D1584" i="8" s="1"/>
  <c r="C1584" i="8" a="1"/>
  <c r="C1584" i="8" s="1"/>
  <c r="E1583" i="8" a="1"/>
  <c r="E1583" i="8" s="1"/>
  <c r="D1583" i="8" a="1"/>
  <c r="D1583" i="8" s="1"/>
  <c r="C1583" i="8" a="1"/>
  <c r="C1583" i="8" s="1"/>
  <c r="E1582" i="8" a="1"/>
  <c r="E1582" i="8" s="1"/>
  <c r="D1582" i="8" a="1"/>
  <c r="D1582" i="8" s="1"/>
  <c r="C1582" i="8" a="1"/>
  <c r="C1582" i="8" s="1"/>
  <c r="E1581" i="8" a="1"/>
  <c r="E1581" i="8" s="1"/>
  <c r="D1581" i="8" a="1"/>
  <c r="D1581" i="8" s="1"/>
  <c r="C1581" i="8" a="1"/>
  <c r="C1581" i="8" s="1"/>
  <c r="E1580" i="8" a="1"/>
  <c r="E1580" i="8" s="1"/>
  <c r="D1580" i="8" a="1"/>
  <c r="D1580" i="8" s="1"/>
  <c r="C1580" i="8" a="1"/>
  <c r="C1580" i="8" s="1"/>
  <c r="E1579" i="8" a="1"/>
  <c r="E1579" i="8" s="1"/>
  <c r="D1579" i="8" a="1"/>
  <c r="D1579" i="8" s="1"/>
  <c r="C1579" i="8" a="1"/>
  <c r="C1579" i="8" s="1"/>
  <c r="E1578" i="8" a="1"/>
  <c r="E1578" i="8" s="1"/>
  <c r="D1578" i="8" a="1"/>
  <c r="D1578" i="8" s="1"/>
  <c r="C1578" i="8" a="1"/>
  <c r="C1578" i="8" s="1"/>
  <c r="E1577" i="8" a="1"/>
  <c r="E1577" i="8" s="1"/>
  <c r="D1577" i="8" a="1"/>
  <c r="D1577" i="8" s="1"/>
  <c r="C1577" i="8" a="1"/>
  <c r="C1577" i="8" s="1"/>
  <c r="E1576" i="8" a="1"/>
  <c r="E1576" i="8" s="1"/>
  <c r="D1576" i="8" a="1"/>
  <c r="D1576" i="8" s="1"/>
  <c r="C1576" i="8" a="1"/>
  <c r="C1576" i="8" s="1"/>
  <c r="E1575" i="8" a="1"/>
  <c r="E1575" i="8" s="1"/>
  <c r="D1575" i="8" a="1"/>
  <c r="D1575" i="8" s="1"/>
  <c r="C1575" i="8" a="1"/>
  <c r="C1575" i="8" s="1"/>
  <c r="E1574" i="8" a="1"/>
  <c r="E1574" i="8" s="1"/>
  <c r="D1574" i="8" a="1"/>
  <c r="D1574" i="8" s="1"/>
  <c r="C1574" i="8" a="1"/>
  <c r="C1574" i="8" s="1"/>
  <c r="E1573" i="8" a="1"/>
  <c r="E1573" i="8" s="1"/>
  <c r="D1573" i="8" a="1"/>
  <c r="D1573" i="8" s="1"/>
  <c r="C1573" i="8" a="1"/>
  <c r="C1573" i="8" s="1"/>
  <c r="E1572" i="8" a="1"/>
  <c r="E1572" i="8" s="1"/>
  <c r="D1572" i="8" a="1"/>
  <c r="D1572" i="8" s="1"/>
  <c r="C1572" i="8" a="1"/>
  <c r="C1572" i="8" s="1"/>
  <c r="E1571" i="8" a="1"/>
  <c r="E1571" i="8" s="1"/>
  <c r="D1571" i="8" a="1"/>
  <c r="D1571" i="8" s="1"/>
  <c r="C1571" i="8" a="1"/>
  <c r="C1571" i="8" s="1"/>
  <c r="E1570" i="8" a="1"/>
  <c r="E1570" i="8" s="1"/>
  <c r="D1570" i="8" a="1"/>
  <c r="D1570" i="8" s="1"/>
  <c r="C1570" i="8" a="1"/>
  <c r="C1570" i="8" s="1"/>
  <c r="E1569" i="8" a="1"/>
  <c r="E1569" i="8" s="1"/>
  <c r="D1569" i="8" a="1"/>
  <c r="D1569" i="8" s="1"/>
  <c r="C1569" i="8" a="1"/>
  <c r="C1569" i="8" s="1"/>
  <c r="E1568" i="8" a="1"/>
  <c r="E1568" i="8" s="1"/>
  <c r="D1568" i="8" a="1"/>
  <c r="D1568" i="8" s="1"/>
  <c r="C1568" i="8" a="1"/>
  <c r="C1568" i="8" s="1"/>
  <c r="E1567" i="8" a="1"/>
  <c r="E1567" i="8" s="1"/>
  <c r="D1567" i="8" a="1"/>
  <c r="D1567" i="8" s="1"/>
  <c r="C1567" i="8" a="1"/>
  <c r="C1567" i="8" s="1"/>
  <c r="E1566" i="8" a="1"/>
  <c r="E1566" i="8" s="1"/>
  <c r="D1566" i="8" a="1"/>
  <c r="D1566" i="8" s="1"/>
  <c r="C1566" i="8" a="1"/>
  <c r="C1566" i="8" s="1"/>
  <c r="E1565" i="8" a="1"/>
  <c r="E1565" i="8" s="1"/>
  <c r="D1565" i="8" a="1"/>
  <c r="D1565" i="8" s="1"/>
  <c r="C1565" i="8" a="1"/>
  <c r="C1565" i="8" s="1"/>
  <c r="E1564" i="8" a="1"/>
  <c r="E1564" i="8" s="1"/>
  <c r="D1564" i="8" a="1"/>
  <c r="D1564" i="8" s="1"/>
  <c r="C1564" i="8" a="1"/>
  <c r="C1564" i="8" s="1"/>
  <c r="E1563" i="8" a="1"/>
  <c r="E1563" i="8" s="1"/>
  <c r="D1563" i="8" a="1"/>
  <c r="D1563" i="8" s="1"/>
  <c r="C1563" i="8" a="1"/>
  <c r="C1563" i="8" s="1"/>
  <c r="E1562" i="8" a="1"/>
  <c r="E1562" i="8" s="1"/>
  <c r="D1562" i="8" a="1"/>
  <c r="D1562" i="8" s="1"/>
  <c r="C1562" i="8" a="1"/>
  <c r="C1562" i="8" s="1"/>
  <c r="E1561" i="8" a="1"/>
  <c r="E1561" i="8" s="1"/>
  <c r="D1561" i="8" a="1"/>
  <c r="D1561" i="8" s="1"/>
  <c r="C1561" i="8" a="1"/>
  <c r="C1561" i="8" s="1"/>
  <c r="E1560" i="8" a="1"/>
  <c r="E1560" i="8" s="1"/>
  <c r="D1560" i="8" a="1"/>
  <c r="D1560" i="8" s="1"/>
  <c r="C1560" i="8" a="1"/>
  <c r="C1560" i="8" s="1"/>
  <c r="E1559" i="8" a="1"/>
  <c r="E1559" i="8" s="1"/>
  <c r="D1559" i="8" a="1"/>
  <c r="D1559" i="8" s="1"/>
  <c r="C1559" i="8" a="1"/>
  <c r="C1559" i="8" s="1"/>
  <c r="E1558" i="8" a="1"/>
  <c r="E1558" i="8" s="1"/>
  <c r="D1558" i="8" a="1"/>
  <c r="D1558" i="8" s="1"/>
  <c r="C1558" i="8" a="1"/>
  <c r="C1558" i="8" s="1"/>
  <c r="E1557" i="8" a="1"/>
  <c r="E1557" i="8" s="1"/>
  <c r="D1557" i="8" a="1"/>
  <c r="D1557" i="8" s="1"/>
  <c r="C1557" i="8" a="1"/>
  <c r="C1557" i="8" s="1"/>
  <c r="E1556" i="8" a="1"/>
  <c r="E1556" i="8" s="1"/>
  <c r="D1556" i="8" a="1"/>
  <c r="D1556" i="8" s="1"/>
  <c r="C1556" i="8" a="1"/>
  <c r="C1556" i="8" s="1"/>
  <c r="E1555" i="8" a="1"/>
  <c r="E1555" i="8" s="1"/>
  <c r="D1555" i="8" a="1"/>
  <c r="D1555" i="8" s="1"/>
  <c r="C1555" i="8" a="1"/>
  <c r="C1555" i="8" s="1"/>
  <c r="E1554" i="8" a="1"/>
  <c r="E1554" i="8" s="1"/>
  <c r="D1554" i="8" a="1"/>
  <c r="D1554" i="8" s="1"/>
  <c r="C1554" i="8" a="1"/>
  <c r="C1554" i="8" s="1"/>
  <c r="E1553" i="8" a="1"/>
  <c r="E1553" i="8" s="1"/>
  <c r="D1553" i="8" a="1"/>
  <c r="D1553" i="8" s="1"/>
  <c r="C1553" i="8" a="1"/>
  <c r="C1553" i="8" s="1"/>
  <c r="E1552" i="8" a="1"/>
  <c r="E1552" i="8" s="1"/>
  <c r="D1552" i="8" a="1"/>
  <c r="D1552" i="8" s="1"/>
  <c r="C1552" i="8" a="1"/>
  <c r="C1552" i="8" s="1"/>
  <c r="E1551" i="8" a="1"/>
  <c r="E1551" i="8" s="1"/>
  <c r="D1551" i="8" a="1"/>
  <c r="D1551" i="8" s="1"/>
  <c r="C1551" i="8" a="1"/>
  <c r="C1551" i="8" s="1"/>
  <c r="E1550" i="8" a="1"/>
  <c r="E1550" i="8" s="1"/>
  <c r="D1550" i="8" a="1"/>
  <c r="D1550" i="8" s="1"/>
  <c r="C1550" i="8" a="1"/>
  <c r="C1550" i="8" s="1"/>
  <c r="E1549" i="8" a="1"/>
  <c r="E1549" i="8" s="1"/>
  <c r="D1549" i="8" a="1"/>
  <c r="D1549" i="8" s="1"/>
  <c r="C1549" i="8" a="1"/>
  <c r="C1549" i="8" s="1"/>
  <c r="E1548" i="8" a="1"/>
  <c r="E1548" i="8" s="1"/>
  <c r="D1548" i="8" a="1"/>
  <c r="D1548" i="8" s="1"/>
  <c r="C1548" i="8" a="1"/>
  <c r="C1548" i="8" s="1"/>
  <c r="E1547" i="8" a="1"/>
  <c r="E1547" i="8" s="1"/>
  <c r="D1547" i="8" a="1"/>
  <c r="D1547" i="8" s="1"/>
  <c r="C1547" i="8" a="1"/>
  <c r="C1547" i="8" s="1"/>
  <c r="E1546" i="8" a="1"/>
  <c r="E1546" i="8" s="1"/>
  <c r="D1546" i="8" a="1"/>
  <c r="D1546" i="8" s="1"/>
  <c r="C1546" i="8" a="1"/>
  <c r="C1546" i="8" s="1"/>
  <c r="E1545" i="8" a="1"/>
  <c r="E1545" i="8" s="1"/>
  <c r="D1545" i="8" a="1"/>
  <c r="D1545" i="8" s="1"/>
  <c r="C1545" i="8" a="1"/>
  <c r="C1545" i="8" s="1"/>
  <c r="E1544" i="8" a="1"/>
  <c r="E1544" i="8" s="1"/>
  <c r="D1544" i="8" a="1"/>
  <c r="D1544" i="8" s="1"/>
  <c r="C1544" i="8" a="1"/>
  <c r="C1544" i="8" s="1"/>
  <c r="E1543" i="8" a="1"/>
  <c r="E1543" i="8" s="1"/>
  <c r="D1543" i="8" a="1"/>
  <c r="D1543" i="8" s="1"/>
  <c r="C1543" i="8" a="1"/>
  <c r="C1543" i="8" s="1"/>
  <c r="E1542" i="8" a="1"/>
  <c r="E1542" i="8" s="1"/>
  <c r="D1542" i="8" a="1"/>
  <c r="D1542" i="8" s="1"/>
  <c r="C1542" i="8" a="1"/>
  <c r="C1542" i="8" s="1"/>
  <c r="E1541" i="8" a="1"/>
  <c r="E1541" i="8" s="1"/>
  <c r="D1541" i="8" a="1"/>
  <c r="D1541" i="8" s="1"/>
  <c r="C1541" i="8" a="1"/>
  <c r="C1541" i="8" s="1"/>
  <c r="E1540" i="8" a="1"/>
  <c r="E1540" i="8" s="1"/>
  <c r="D1540" i="8" a="1"/>
  <c r="D1540" i="8" s="1"/>
  <c r="C1540" i="8" a="1"/>
  <c r="C1540" i="8" s="1"/>
  <c r="E1539" i="8" a="1"/>
  <c r="E1539" i="8" s="1"/>
  <c r="D1539" i="8" a="1"/>
  <c r="D1539" i="8" s="1"/>
  <c r="C1539" i="8" a="1"/>
  <c r="C1539" i="8" s="1"/>
  <c r="E1538" i="8" a="1"/>
  <c r="E1538" i="8" s="1"/>
  <c r="D1538" i="8" a="1"/>
  <c r="D1538" i="8" s="1"/>
  <c r="C1538" i="8" a="1"/>
  <c r="C1538" i="8" s="1"/>
  <c r="E1537" i="8" a="1"/>
  <c r="E1537" i="8" s="1"/>
  <c r="D1537" i="8" a="1"/>
  <c r="D1537" i="8" s="1"/>
  <c r="C1537" i="8" a="1"/>
  <c r="C1537" i="8" s="1"/>
  <c r="E1536" i="8" a="1"/>
  <c r="E1536" i="8" s="1"/>
  <c r="D1536" i="8" a="1"/>
  <c r="D1536" i="8" s="1"/>
  <c r="C1536" i="8" a="1"/>
  <c r="C1536" i="8" s="1"/>
  <c r="E1535" i="8" a="1"/>
  <c r="E1535" i="8" s="1"/>
  <c r="D1535" i="8" a="1"/>
  <c r="D1535" i="8" s="1"/>
  <c r="C1535" i="8" a="1"/>
  <c r="C1535" i="8" s="1"/>
  <c r="E1534" i="8" a="1"/>
  <c r="E1534" i="8" s="1"/>
  <c r="D1534" i="8" a="1"/>
  <c r="D1534" i="8" s="1"/>
  <c r="C1534" i="8" a="1"/>
  <c r="C1534" i="8" s="1"/>
  <c r="E1533" i="8" a="1"/>
  <c r="E1533" i="8" s="1"/>
  <c r="D1533" i="8" a="1"/>
  <c r="D1533" i="8" s="1"/>
  <c r="C1533" i="8" a="1"/>
  <c r="C1533" i="8" s="1"/>
  <c r="E1532" i="8" a="1"/>
  <c r="E1532" i="8" s="1"/>
  <c r="D1532" i="8" a="1"/>
  <c r="D1532" i="8" s="1"/>
  <c r="C1532" i="8" a="1"/>
  <c r="C1532" i="8" s="1"/>
  <c r="E1531" i="8" a="1"/>
  <c r="E1531" i="8" s="1"/>
  <c r="D1531" i="8" a="1"/>
  <c r="D1531" i="8" s="1"/>
  <c r="C1531" i="8" a="1"/>
  <c r="C1531" i="8" s="1"/>
  <c r="E1530" i="8" a="1"/>
  <c r="E1530" i="8" s="1"/>
  <c r="D1530" i="8" a="1"/>
  <c r="D1530" i="8" s="1"/>
  <c r="C1530" i="8" a="1"/>
  <c r="C1530" i="8" s="1"/>
  <c r="E1529" i="8" a="1"/>
  <c r="E1529" i="8" s="1"/>
  <c r="D1529" i="8" a="1"/>
  <c r="D1529" i="8" s="1"/>
  <c r="C1529" i="8" a="1"/>
  <c r="C1529" i="8" s="1"/>
  <c r="E1528" i="8" a="1"/>
  <c r="E1528" i="8" s="1"/>
  <c r="D1528" i="8" a="1"/>
  <c r="D1528" i="8" s="1"/>
  <c r="C1528" i="8" a="1"/>
  <c r="C1528" i="8" s="1"/>
  <c r="E1527" i="8" a="1"/>
  <c r="E1527" i="8" s="1"/>
  <c r="D1527" i="8" a="1"/>
  <c r="D1527" i="8" s="1"/>
  <c r="C1527" i="8" a="1"/>
  <c r="C1527" i="8" s="1"/>
  <c r="E1526" i="8" a="1"/>
  <c r="E1526" i="8" s="1"/>
  <c r="D1526" i="8" a="1"/>
  <c r="D1526" i="8" s="1"/>
  <c r="C1526" i="8" a="1"/>
  <c r="C1526" i="8" s="1"/>
  <c r="E1525" i="8" a="1"/>
  <c r="E1525" i="8" s="1"/>
  <c r="D1525" i="8" a="1"/>
  <c r="D1525" i="8" s="1"/>
  <c r="C1525" i="8" a="1"/>
  <c r="C1525" i="8" s="1"/>
  <c r="E1524" i="8" a="1"/>
  <c r="E1524" i="8" s="1"/>
  <c r="D1524" i="8" a="1"/>
  <c r="D1524" i="8" s="1"/>
  <c r="C1524" i="8" a="1"/>
  <c r="C1524" i="8" s="1"/>
  <c r="E1523" i="8" a="1"/>
  <c r="E1523" i="8" s="1"/>
  <c r="D1523" i="8" a="1"/>
  <c r="D1523" i="8" s="1"/>
  <c r="C1523" i="8" a="1"/>
  <c r="C1523" i="8" s="1"/>
  <c r="E1522" i="8" a="1"/>
  <c r="E1522" i="8" s="1"/>
  <c r="D1522" i="8" a="1"/>
  <c r="D1522" i="8" s="1"/>
  <c r="C1522" i="8" a="1"/>
  <c r="C1522" i="8" s="1"/>
  <c r="E1521" i="8" a="1"/>
  <c r="E1521" i="8" s="1"/>
  <c r="D1521" i="8" a="1"/>
  <c r="D1521" i="8" s="1"/>
  <c r="C1521" i="8" a="1"/>
  <c r="C1521" i="8" s="1"/>
  <c r="E1520" i="8" a="1"/>
  <c r="E1520" i="8" s="1"/>
  <c r="D1520" i="8" a="1"/>
  <c r="D1520" i="8" s="1"/>
  <c r="C1520" i="8" a="1"/>
  <c r="C1520" i="8" s="1"/>
  <c r="E1519" i="8" a="1"/>
  <c r="E1519" i="8" s="1"/>
  <c r="D1519" i="8" a="1"/>
  <c r="D1519" i="8" s="1"/>
  <c r="C1519" i="8" a="1"/>
  <c r="C1519" i="8" s="1"/>
  <c r="E1518" i="8" a="1"/>
  <c r="E1518" i="8" s="1"/>
  <c r="D1518" i="8" a="1"/>
  <c r="D1518" i="8" s="1"/>
  <c r="C1518" i="8" a="1"/>
  <c r="C1518" i="8" s="1"/>
  <c r="E1517" i="8" a="1"/>
  <c r="E1517" i="8" s="1"/>
  <c r="D1517" i="8" a="1"/>
  <c r="D1517" i="8" s="1"/>
  <c r="C1517" i="8" a="1"/>
  <c r="C1517" i="8" s="1"/>
  <c r="E1516" i="8" a="1"/>
  <c r="E1516" i="8" s="1"/>
  <c r="D1516" i="8" a="1"/>
  <c r="D1516" i="8" s="1"/>
  <c r="C1516" i="8" a="1"/>
  <c r="C1516" i="8" s="1"/>
  <c r="E1515" i="8" a="1"/>
  <c r="E1515" i="8" s="1"/>
  <c r="D1515" i="8" a="1"/>
  <c r="D1515" i="8" s="1"/>
  <c r="C1515" i="8" a="1"/>
  <c r="C1515" i="8" s="1"/>
  <c r="E1514" i="8" a="1"/>
  <c r="E1514" i="8" s="1"/>
  <c r="D1514" i="8" a="1"/>
  <c r="D1514" i="8" s="1"/>
  <c r="C1514" i="8" a="1"/>
  <c r="C1514" i="8" s="1"/>
  <c r="E1513" i="8" a="1"/>
  <c r="E1513" i="8" s="1"/>
  <c r="D1513" i="8" a="1"/>
  <c r="D1513" i="8" s="1"/>
  <c r="C1513" i="8" a="1"/>
  <c r="C1513" i="8" s="1"/>
  <c r="E1512" i="8" a="1"/>
  <c r="E1512" i="8" s="1"/>
  <c r="D1512" i="8" a="1"/>
  <c r="D1512" i="8" s="1"/>
  <c r="C1512" i="8" a="1"/>
  <c r="C1512" i="8" s="1"/>
  <c r="E1511" i="8" a="1"/>
  <c r="E1511" i="8" s="1"/>
  <c r="D1511" i="8" a="1"/>
  <c r="D1511" i="8" s="1"/>
  <c r="C1511" i="8" a="1"/>
  <c r="C1511" i="8" s="1"/>
  <c r="E1510" i="8" a="1"/>
  <c r="E1510" i="8" s="1"/>
  <c r="D1510" i="8" a="1"/>
  <c r="D1510" i="8" s="1"/>
  <c r="C1510" i="8" a="1"/>
  <c r="C1510" i="8" s="1"/>
  <c r="E1509" i="8" a="1"/>
  <c r="E1509" i="8" s="1"/>
  <c r="D1509" i="8" a="1"/>
  <c r="D1509" i="8" s="1"/>
  <c r="C1509" i="8" a="1"/>
  <c r="C1509" i="8" s="1"/>
  <c r="E1508" i="8" a="1"/>
  <c r="E1508" i="8" s="1"/>
  <c r="D1508" i="8" a="1"/>
  <c r="D1508" i="8" s="1"/>
  <c r="C1508" i="8" a="1"/>
  <c r="C1508" i="8" s="1"/>
  <c r="E1507" i="8" a="1"/>
  <c r="E1507" i="8" s="1"/>
  <c r="D1507" i="8" a="1"/>
  <c r="D1507" i="8" s="1"/>
  <c r="C1507" i="8" a="1"/>
  <c r="C1507" i="8" s="1"/>
  <c r="E1506" i="8" a="1"/>
  <c r="E1506" i="8" s="1"/>
  <c r="D1506" i="8" a="1"/>
  <c r="D1506" i="8" s="1"/>
  <c r="C1506" i="8" a="1"/>
  <c r="C1506" i="8" s="1"/>
  <c r="E1505" i="8" a="1"/>
  <c r="E1505" i="8" s="1"/>
  <c r="D1505" i="8" a="1"/>
  <c r="D1505" i="8" s="1"/>
  <c r="C1505" i="8" a="1"/>
  <c r="C1505" i="8" s="1"/>
  <c r="E1504" i="8" a="1"/>
  <c r="E1504" i="8" s="1"/>
  <c r="D1504" i="8" a="1"/>
  <c r="D1504" i="8" s="1"/>
  <c r="C1504" i="8" a="1"/>
  <c r="C1504" i="8" s="1"/>
  <c r="E1503" i="8" a="1"/>
  <c r="E1503" i="8" s="1"/>
  <c r="D1503" i="8" a="1"/>
  <c r="D1503" i="8" s="1"/>
  <c r="C1503" i="8" a="1"/>
  <c r="C1503" i="8" s="1"/>
  <c r="E1502" i="8" a="1"/>
  <c r="E1502" i="8" s="1"/>
  <c r="D1502" i="8" a="1"/>
  <c r="D1502" i="8" s="1"/>
  <c r="C1502" i="8" a="1"/>
  <c r="C1502" i="8" s="1"/>
  <c r="E1501" i="8" a="1"/>
  <c r="E1501" i="8" s="1"/>
  <c r="D1501" i="8" a="1"/>
  <c r="D1501" i="8" s="1"/>
  <c r="C1501" i="8" a="1"/>
  <c r="C1501" i="8" s="1"/>
  <c r="E1500" i="8" a="1"/>
  <c r="E1500" i="8" s="1"/>
  <c r="D1500" i="8" a="1"/>
  <c r="D1500" i="8" s="1"/>
  <c r="C1500" i="8" a="1"/>
  <c r="C1500" i="8" s="1"/>
  <c r="E1499" i="8" a="1"/>
  <c r="E1499" i="8" s="1"/>
  <c r="D1499" i="8" a="1"/>
  <c r="D1499" i="8" s="1"/>
  <c r="C1499" i="8" a="1"/>
  <c r="C1499" i="8" s="1"/>
  <c r="E1498" i="8" a="1"/>
  <c r="E1498" i="8" s="1"/>
  <c r="D1498" i="8" a="1"/>
  <c r="D1498" i="8" s="1"/>
  <c r="C1498" i="8" a="1"/>
  <c r="C1498" i="8" s="1"/>
  <c r="E1497" i="8" a="1"/>
  <c r="E1497" i="8" s="1"/>
  <c r="D1497" i="8" a="1"/>
  <c r="D1497" i="8" s="1"/>
  <c r="C1497" i="8" a="1"/>
  <c r="C1497" i="8" s="1"/>
  <c r="E1496" i="8" a="1"/>
  <c r="E1496" i="8" s="1"/>
  <c r="D1496" i="8" a="1"/>
  <c r="D1496" i="8" s="1"/>
  <c r="C1496" i="8" a="1"/>
  <c r="C1496" i="8" s="1"/>
  <c r="E1495" i="8" a="1"/>
  <c r="E1495" i="8" s="1"/>
  <c r="D1495" i="8" a="1"/>
  <c r="D1495" i="8" s="1"/>
  <c r="C1495" i="8" a="1"/>
  <c r="C1495" i="8" s="1"/>
  <c r="E1494" i="8" a="1"/>
  <c r="E1494" i="8" s="1"/>
  <c r="D1494" i="8" a="1"/>
  <c r="D1494" i="8" s="1"/>
  <c r="C1494" i="8" a="1"/>
  <c r="C1494" i="8" s="1"/>
  <c r="E1493" i="8" a="1"/>
  <c r="E1493" i="8" s="1"/>
  <c r="D1493" i="8" a="1"/>
  <c r="D1493" i="8" s="1"/>
  <c r="C1493" i="8" a="1"/>
  <c r="C1493" i="8" s="1"/>
  <c r="E1492" i="8" a="1"/>
  <c r="E1492" i="8" s="1"/>
  <c r="D1492" i="8" a="1"/>
  <c r="D1492" i="8" s="1"/>
  <c r="C1492" i="8" a="1"/>
  <c r="C1492" i="8" s="1"/>
  <c r="E1491" i="8" a="1"/>
  <c r="E1491" i="8" s="1"/>
  <c r="D1491" i="8" a="1"/>
  <c r="D1491" i="8" s="1"/>
  <c r="C1491" i="8" a="1"/>
  <c r="C1491" i="8" s="1"/>
  <c r="E1490" i="8" a="1"/>
  <c r="E1490" i="8" s="1"/>
  <c r="D1490" i="8" a="1"/>
  <c r="D1490" i="8" s="1"/>
  <c r="C1490" i="8" a="1"/>
  <c r="C1490" i="8" s="1"/>
  <c r="E1489" i="8" a="1"/>
  <c r="E1489" i="8" s="1"/>
  <c r="D1489" i="8" a="1"/>
  <c r="D1489" i="8" s="1"/>
  <c r="C1489" i="8" a="1"/>
  <c r="C1489" i="8" s="1"/>
  <c r="E1488" i="8" a="1"/>
  <c r="E1488" i="8" s="1"/>
  <c r="D1488" i="8" a="1"/>
  <c r="D1488" i="8" s="1"/>
  <c r="C1488" i="8" a="1"/>
  <c r="C1488" i="8" s="1"/>
  <c r="E1487" i="8" a="1"/>
  <c r="E1487" i="8" s="1"/>
  <c r="D1487" i="8" a="1"/>
  <c r="D1487" i="8" s="1"/>
  <c r="C1487" i="8" a="1"/>
  <c r="C1487" i="8" s="1"/>
  <c r="E1486" i="8" a="1"/>
  <c r="E1486" i="8" s="1"/>
  <c r="D1486" i="8" a="1"/>
  <c r="D1486" i="8" s="1"/>
  <c r="C1486" i="8" a="1"/>
  <c r="C1486" i="8" s="1"/>
  <c r="E1485" i="8" a="1"/>
  <c r="E1485" i="8" s="1"/>
  <c r="D1485" i="8" a="1"/>
  <c r="D1485" i="8" s="1"/>
  <c r="C1485" i="8" a="1"/>
  <c r="C1485" i="8" s="1"/>
  <c r="E1484" i="8" a="1"/>
  <c r="E1484" i="8" s="1"/>
  <c r="D1484" i="8" a="1"/>
  <c r="D1484" i="8" s="1"/>
  <c r="C1484" i="8" a="1"/>
  <c r="C1484" i="8" s="1"/>
  <c r="E1483" i="8" a="1"/>
  <c r="E1483" i="8" s="1"/>
  <c r="D1483" i="8" a="1"/>
  <c r="D1483" i="8" s="1"/>
  <c r="C1483" i="8" a="1"/>
  <c r="C1483" i="8" s="1"/>
  <c r="E1482" i="8" a="1"/>
  <c r="E1482" i="8" s="1"/>
  <c r="D1482" i="8" a="1"/>
  <c r="D1482" i="8" s="1"/>
  <c r="C1482" i="8" a="1"/>
  <c r="C1482" i="8" s="1"/>
  <c r="E1481" i="8" a="1"/>
  <c r="E1481" i="8" s="1"/>
  <c r="D1481" i="8" a="1"/>
  <c r="D1481" i="8" s="1"/>
  <c r="C1481" i="8" a="1"/>
  <c r="C1481" i="8" s="1"/>
  <c r="E1480" i="8" a="1"/>
  <c r="E1480" i="8" s="1"/>
  <c r="D1480" i="8" a="1"/>
  <c r="D1480" i="8" s="1"/>
  <c r="C1480" i="8" a="1"/>
  <c r="C1480" i="8" s="1"/>
  <c r="E1479" i="8" a="1"/>
  <c r="E1479" i="8" s="1"/>
  <c r="D1479" i="8" a="1"/>
  <c r="D1479" i="8" s="1"/>
  <c r="C1479" i="8" a="1"/>
  <c r="C1479" i="8" s="1"/>
  <c r="E1478" i="8" a="1"/>
  <c r="E1478" i="8" s="1"/>
  <c r="D1478" i="8" a="1"/>
  <c r="D1478" i="8" s="1"/>
  <c r="C1478" i="8" a="1"/>
  <c r="C1478" i="8" s="1"/>
  <c r="E1477" i="8" a="1"/>
  <c r="E1477" i="8" s="1"/>
  <c r="D1477" i="8" a="1"/>
  <c r="D1477" i="8" s="1"/>
  <c r="C1477" i="8" a="1"/>
  <c r="C1477" i="8" s="1"/>
  <c r="E1476" i="8" a="1"/>
  <c r="E1476" i="8" s="1"/>
  <c r="D1476" i="8" a="1"/>
  <c r="D1476" i="8" s="1"/>
  <c r="C1476" i="8" a="1"/>
  <c r="C1476" i="8" s="1"/>
  <c r="E1475" i="8" a="1"/>
  <c r="E1475" i="8" s="1"/>
  <c r="D1475" i="8" a="1"/>
  <c r="D1475" i="8" s="1"/>
  <c r="C1475" i="8" a="1"/>
  <c r="C1475" i="8" s="1"/>
  <c r="E1474" i="8" a="1"/>
  <c r="E1474" i="8" s="1"/>
  <c r="D1474" i="8" a="1"/>
  <c r="D1474" i="8" s="1"/>
  <c r="C1474" i="8" a="1"/>
  <c r="C1474" i="8" s="1"/>
  <c r="E1473" i="8" a="1"/>
  <c r="E1473" i="8" s="1"/>
  <c r="D1473" i="8" a="1"/>
  <c r="D1473" i="8" s="1"/>
  <c r="C1473" i="8" a="1"/>
  <c r="C1473" i="8" s="1"/>
  <c r="E1472" i="8" a="1"/>
  <c r="E1472" i="8" s="1"/>
  <c r="D1472" i="8" a="1"/>
  <c r="D1472" i="8" s="1"/>
  <c r="C1472" i="8" a="1"/>
  <c r="C1472" i="8" s="1"/>
  <c r="E1471" i="8" a="1"/>
  <c r="E1471" i="8" s="1"/>
  <c r="D1471" i="8" a="1"/>
  <c r="D1471" i="8" s="1"/>
  <c r="C1471" i="8" a="1"/>
  <c r="C1471" i="8" s="1"/>
  <c r="E1470" i="8" a="1"/>
  <c r="E1470" i="8" s="1"/>
  <c r="D1470" i="8" a="1"/>
  <c r="D1470" i="8" s="1"/>
  <c r="C1470" i="8" a="1"/>
  <c r="C1470" i="8" s="1"/>
  <c r="E1469" i="8" a="1"/>
  <c r="E1469" i="8" s="1"/>
  <c r="D1469" i="8" a="1"/>
  <c r="D1469" i="8" s="1"/>
  <c r="C1469" i="8" a="1"/>
  <c r="C1469" i="8" s="1"/>
  <c r="E1468" i="8" a="1"/>
  <c r="E1468" i="8" s="1"/>
  <c r="D1468" i="8" a="1"/>
  <c r="D1468" i="8" s="1"/>
  <c r="C1468" i="8" a="1"/>
  <c r="C1468" i="8" s="1"/>
  <c r="E1467" i="8" a="1"/>
  <c r="E1467" i="8" s="1"/>
  <c r="D1467" i="8" a="1"/>
  <c r="D1467" i="8" s="1"/>
  <c r="C1467" i="8" a="1"/>
  <c r="C1467" i="8" s="1"/>
  <c r="E1466" i="8" a="1"/>
  <c r="E1466" i="8" s="1"/>
  <c r="D1466" i="8" a="1"/>
  <c r="D1466" i="8" s="1"/>
  <c r="C1466" i="8" a="1"/>
  <c r="C1466" i="8" s="1"/>
  <c r="E1465" i="8" a="1"/>
  <c r="E1465" i="8" s="1"/>
  <c r="D1465" i="8" a="1"/>
  <c r="D1465" i="8" s="1"/>
  <c r="C1465" i="8" a="1"/>
  <c r="C1465" i="8" s="1"/>
  <c r="E1464" i="8" a="1"/>
  <c r="E1464" i="8" s="1"/>
  <c r="D1464" i="8" a="1"/>
  <c r="D1464" i="8" s="1"/>
  <c r="C1464" i="8" a="1"/>
  <c r="C1464" i="8" s="1"/>
  <c r="E1463" i="8" a="1"/>
  <c r="E1463" i="8" s="1"/>
  <c r="D1463" i="8" a="1"/>
  <c r="D1463" i="8" s="1"/>
  <c r="C1463" i="8" a="1"/>
  <c r="C1463" i="8" s="1"/>
  <c r="E1462" i="8" a="1"/>
  <c r="E1462" i="8" s="1"/>
  <c r="D1462" i="8" a="1"/>
  <c r="D1462" i="8" s="1"/>
  <c r="C1462" i="8" a="1"/>
  <c r="C1462" i="8" s="1"/>
  <c r="E1461" i="8" a="1"/>
  <c r="E1461" i="8" s="1"/>
  <c r="D1461" i="8" a="1"/>
  <c r="D1461" i="8" s="1"/>
  <c r="C1461" i="8" a="1"/>
  <c r="C1461" i="8" s="1"/>
  <c r="E1460" i="8" a="1"/>
  <c r="E1460" i="8" s="1"/>
  <c r="D1460" i="8" a="1"/>
  <c r="D1460" i="8" s="1"/>
  <c r="C1460" i="8" a="1"/>
  <c r="C1460" i="8" s="1"/>
  <c r="E1459" i="8" a="1"/>
  <c r="E1459" i="8" s="1"/>
  <c r="D1459" i="8" a="1"/>
  <c r="D1459" i="8" s="1"/>
  <c r="C1459" i="8" a="1"/>
  <c r="C1459" i="8" s="1"/>
  <c r="E1458" i="8" a="1"/>
  <c r="E1458" i="8" s="1"/>
  <c r="D1458" i="8" a="1"/>
  <c r="D1458" i="8" s="1"/>
  <c r="C1458" i="8" a="1"/>
  <c r="C1458" i="8" s="1"/>
  <c r="E1457" i="8" a="1"/>
  <c r="E1457" i="8" s="1"/>
  <c r="D1457" i="8" a="1"/>
  <c r="D1457" i="8" s="1"/>
  <c r="C1457" i="8" a="1"/>
  <c r="C1457" i="8" s="1"/>
  <c r="E1456" i="8" a="1"/>
  <c r="E1456" i="8" s="1"/>
  <c r="D1456" i="8" a="1"/>
  <c r="D1456" i="8" s="1"/>
  <c r="C1456" i="8" a="1"/>
  <c r="C1456" i="8" s="1"/>
  <c r="E1455" i="8" a="1"/>
  <c r="E1455" i="8" s="1"/>
  <c r="D1455" i="8" a="1"/>
  <c r="D1455" i="8" s="1"/>
  <c r="C1455" i="8" a="1"/>
  <c r="C1455" i="8" s="1"/>
  <c r="E1454" i="8" a="1"/>
  <c r="E1454" i="8" s="1"/>
  <c r="D1454" i="8" a="1"/>
  <c r="D1454" i="8" s="1"/>
  <c r="C1454" i="8" a="1"/>
  <c r="C1454" i="8" s="1"/>
  <c r="E1453" i="8" a="1"/>
  <c r="E1453" i="8" s="1"/>
  <c r="D1453" i="8" a="1"/>
  <c r="D1453" i="8" s="1"/>
  <c r="C1453" i="8" a="1"/>
  <c r="C1453" i="8" s="1"/>
  <c r="E1452" i="8" a="1"/>
  <c r="E1452" i="8" s="1"/>
  <c r="D1452" i="8" a="1"/>
  <c r="D1452" i="8" s="1"/>
  <c r="C1452" i="8" a="1"/>
  <c r="C1452" i="8" s="1"/>
  <c r="E1451" i="8" a="1"/>
  <c r="E1451" i="8" s="1"/>
  <c r="D1451" i="8" a="1"/>
  <c r="D1451" i="8" s="1"/>
  <c r="C1451" i="8" a="1"/>
  <c r="C1451" i="8" s="1"/>
  <c r="E1450" i="8" a="1"/>
  <c r="E1450" i="8" s="1"/>
  <c r="D1450" i="8" a="1"/>
  <c r="D1450" i="8" s="1"/>
  <c r="C1450" i="8" a="1"/>
  <c r="C1450" i="8" s="1"/>
  <c r="E1449" i="8" a="1"/>
  <c r="E1449" i="8" s="1"/>
  <c r="D1449" i="8" a="1"/>
  <c r="D1449" i="8" s="1"/>
  <c r="C1449" i="8" a="1"/>
  <c r="C1449" i="8" s="1"/>
  <c r="E1448" i="8" a="1"/>
  <c r="E1448" i="8" s="1"/>
  <c r="D1448" i="8" a="1"/>
  <c r="D1448" i="8" s="1"/>
  <c r="C1448" i="8" a="1"/>
  <c r="C1448" i="8" s="1"/>
  <c r="E1447" i="8" a="1"/>
  <c r="E1447" i="8" s="1"/>
  <c r="D1447" i="8" a="1"/>
  <c r="D1447" i="8" s="1"/>
  <c r="C1447" i="8" a="1"/>
  <c r="C1447" i="8" s="1"/>
  <c r="E1446" i="8" a="1"/>
  <c r="E1446" i="8" s="1"/>
  <c r="D1446" i="8" a="1"/>
  <c r="D1446" i="8" s="1"/>
  <c r="C1446" i="8" a="1"/>
  <c r="C1446" i="8" s="1"/>
  <c r="E1445" i="8" a="1"/>
  <c r="E1445" i="8" s="1"/>
  <c r="D1445" i="8" a="1"/>
  <c r="D1445" i="8" s="1"/>
  <c r="C1445" i="8" a="1"/>
  <c r="C1445" i="8" s="1"/>
  <c r="E1444" i="8" a="1"/>
  <c r="E1444" i="8" s="1"/>
  <c r="D1444" i="8" a="1"/>
  <c r="D1444" i="8" s="1"/>
  <c r="C1444" i="8" a="1"/>
  <c r="C1444" i="8" s="1"/>
  <c r="E1443" i="8" a="1"/>
  <c r="E1443" i="8" s="1"/>
  <c r="D1443" i="8" a="1"/>
  <c r="D1443" i="8" s="1"/>
  <c r="C1443" i="8" a="1"/>
  <c r="C1443" i="8" s="1"/>
  <c r="E1442" i="8" a="1"/>
  <c r="E1442" i="8" s="1"/>
  <c r="D1442" i="8" a="1"/>
  <c r="D1442" i="8" s="1"/>
  <c r="C1442" i="8" a="1"/>
  <c r="C1442" i="8" s="1"/>
  <c r="E1441" i="8" a="1"/>
  <c r="E1441" i="8" s="1"/>
  <c r="D1441" i="8" a="1"/>
  <c r="D1441" i="8" s="1"/>
  <c r="C1441" i="8" a="1"/>
  <c r="C1441" i="8" s="1"/>
  <c r="E1440" i="8" a="1"/>
  <c r="E1440" i="8" s="1"/>
  <c r="D1440" i="8" a="1"/>
  <c r="D1440" i="8" s="1"/>
  <c r="C1440" i="8" a="1"/>
  <c r="C1440" i="8" s="1"/>
  <c r="E1439" i="8" a="1"/>
  <c r="E1439" i="8" s="1"/>
  <c r="D1439" i="8" a="1"/>
  <c r="D1439" i="8" s="1"/>
  <c r="C1439" i="8" a="1"/>
  <c r="C1439" i="8" s="1"/>
  <c r="E1438" i="8" a="1"/>
  <c r="E1438" i="8" s="1"/>
  <c r="D1438" i="8" a="1"/>
  <c r="D1438" i="8" s="1"/>
  <c r="C1438" i="8" a="1"/>
  <c r="C1438" i="8" s="1"/>
  <c r="E1437" i="8" a="1"/>
  <c r="E1437" i="8" s="1"/>
  <c r="D1437" i="8" a="1"/>
  <c r="D1437" i="8" s="1"/>
  <c r="C1437" i="8" a="1"/>
  <c r="C1437" i="8" s="1"/>
  <c r="E1436" i="8" a="1"/>
  <c r="E1436" i="8" s="1"/>
  <c r="D1436" i="8" a="1"/>
  <c r="D1436" i="8" s="1"/>
  <c r="C1436" i="8" a="1"/>
  <c r="C1436" i="8" s="1"/>
  <c r="E1435" i="8" a="1"/>
  <c r="E1435" i="8" s="1"/>
  <c r="D1435" i="8" a="1"/>
  <c r="D1435" i="8" s="1"/>
  <c r="C1435" i="8" a="1"/>
  <c r="C1435" i="8" s="1"/>
  <c r="E1434" i="8" a="1"/>
  <c r="E1434" i="8" s="1"/>
  <c r="D1434" i="8" a="1"/>
  <c r="D1434" i="8" s="1"/>
  <c r="C1434" i="8" a="1"/>
  <c r="C1434" i="8" s="1"/>
  <c r="E1433" i="8" a="1"/>
  <c r="E1433" i="8" s="1"/>
  <c r="D1433" i="8" a="1"/>
  <c r="D1433" i="8" s="1"/>
  <c r="C1433" i="8" a="1"/>
  <c r="C1433" i="8" s="1"/>
  <c r="E1432" i="8" a="1"/>
  <c r="E1432" i="8" s="1"/>
  <c r="D1432" i="8" a="1"/>
  <c r="D1432" i="8" s="1"/>
  <c r="C1432" i="8" a="1"/>
  <c r="C1432" i="8" s="1"/>
  <c r="E1431" i="8" a="1"/>
  <c r="E1431" i="8" s="1"/>
  <c r="D1431" i="8" a="1"/>
  <c r="D1431" i="8" s="1"/>
  <c r="C1431" i="8" a="1"/>
  <c r="C1431" i="8" s="1"/>
  <c r="E1430" i="8" a="1"/>
  <c r="E1430" i="8" s="1"/>
  <c r="D1430" i="8" a="1"/>
  <c r="D1430" i="8" s="1"/>
  <c r="C1430" i="8" a="1"/>
  <c r="C1430" i="8" s="1"/>
  <c r="E1429" i="8" a="1"/>
  <c r="E1429" i="8" s="1"/>
  <c r="D1429" i="8" a="1"/>
  <c r="D1429" i="8" s="1"/>
  <c r="C1429" i="8" a="1"/>
  <c r="C1429" i="8" s="1"/>
  <c r="E1428" i="8" a="1"/>
  <c r="E1428" i="8" s="1"/>
  <c r="D1428" i="8" a="1"/>
  <c r="D1428" i="8" s="1"/>
  <c r="C1428" i="8" a="1"/>
  <c r="C1428" i="8" s="1"/>
  <c r="E1427" i="8" a="1"/>
  <c r="E1427" i="8" s="1"/>
  <c r="D1427" i="8" a="1"/>
  <c r="D1427" i="8" s="1"/>
  <c r="C1427" i="8" a="1"/>
  <c r="C1427" i="8" s="1"/>
  <c r="E1426" i="8" a="1"/>
  <c r="E1426" i="8" s="1"/>
  <c r="D1426" i="8" a="1"/>
  <c r="D1426" i="8" s="1"/>
  <c r="C1426" i="8" a="1"/>
  <c r="C1426" i="8" s="1"/>
  <c r="E1425" i="8" a="1"/>
  <c r="E1425" i="8" s="1"/>
  <c r="D1425" i="8" a="1"/>
  <c r="D1425" i="8" s="1"/>
  <c r="C1425" i="8" a="1"/>
  <c r="C1425" i="8" s="1"/>
  <c r="E1424" i="8" a="1"/>
  <c r="E1424" i="8" s="1"/>
  <c r="D1424" i="8" a="1"/>
  <c r="D1424" i="8" s="1"/>
  <c r="C1424" i="8" a="1"/>
  <c r="C1424" i="8" s="1"/>
  <c r="E1423" i="8" a="1"/>
  <c r="E1423" i="8" s="1"/>
  <c r="D1423" i="8" a="1"/>
  <c r="D1423" i="8" s="1"/>
  <c r="C1423" i="8" a="1"/>
  <c r="C1423" i="8" s="1"/>
  <c r="E1422" i="8" a="1"/>
  <c r="E1422" i="8" s="1"/>
  <c r="D1422" i="8" a="1"/>
  <c r="D1422" i="8" s="1"/>
  <c r="C1422" i="8" a="1"/>
  <c r="C1422" i="8" s="1"/>
  <c r="E1421" i="8" a="1"/>
  <c r="E1421" i="8" s="1"/>
  <c r="D1421" i="8" a="1"/>
  <c r="D1421" i="8" s="1"/>
  <c r="C1421" i="8" a="1"/>
  <c r="C1421" i="8" s="1"/>
  <c r="E1420" i="8" a="1"/>
  <c r="E1420" i="8" s="1"/>
  <c r="D1420" i="8" a="1"/>
  <c r="D1420" i="8" s="1"/>
  <c r="C1420" i="8" a="1"/>
  <c r="C1420" i="8" s="1"/>
  <c r="E1419" i="8" a="1"/>
  <c r="E1419" i="8" s="1"/>
  <c r="D1419" i="8" a="1"/>
  <c r="D1419" i="8" s="1"/>
  <c r="C1419" i="8" a="1"/>
  <c r="C1419" i="8" s="1"/>
  <c r="E1418" i="8" a="1"/>
  <c r="E1418" i="8" s="1"/>
  <c r="D1418" i="8" a="1"/>
  <c r="D1418" i="8" s="1"/>
  <c r="C1418" i="8" a="1"/>
  <c r="C1418" i="8" s="1"/>
  <c r="E1417" i="8" a="1"/>
  <c r="E1417" i="8" s="1"/>
  <c r="D1417" i="8" a="1"/>
  <c r="D1417" i="8" s="1"/>
  <c r="C1417" i="8" a="1"/>
  <c r="C1417" i="8" s="1"/>
  <c r="E1416" i="8" a="1"/>
  <c r="E1416" i="8" s="1"/>
  <c r="D1416" i="8" a="1"/>
  <c r="D1416" i="8" s="1"/>
  <c r="C1416" i="8" a="1"/>
  <c r="C1416" i="8" s="1"/>
  <c r="E1415" i="8" a="1"/>
  <c r="E1415" i="8" s="1"/>
  <c r="D1415" i="8" a="1"/>
  <c r="D1415" i="8" s="1"/>
  <c r="C1415" i="8" a="1"/>
  <c r="C1415" i="8" s="1"/>
  <c r="E1414" i="8" a="1"/>
  <c r="E1414" i="8" s="1"/>
  <c r="D1414" i="8" a="1"/>
  <c r="D1414" i="8" s="1"/>
  <c r="C1414" i="8" a="1"/>
  <c r="C1414" i="8" s="1"/>
  <c r="E1413" i="8" a="1"/>
  <c r="E1413" i="8" s="1"/>
  <c r="D1413" i="8" a="1"/>
  <c r="D1413" i="8" s="1"/>
  <c r="C1413" i="8" a="1"/>
  <c r="C1413" i="8" s="1"/>
  <c r="E1412" i="8" a="1"/>
  <c r="E1412" i="8" s="1"/>
  <c r="D1412" i="8" a="1"/>
  <c r="D1412" i="8" s="1"/>
  <c r="C1412" i="8" a="1"/>
  <c r="C1412" i="8" s="1"/>
  <c r="E1411" i="8" a="1"/>
  <c r="E1411" i="8" s="1"/>
  <c r="D1411" i="8" a="1"/>
  <c r="D1411" i="8" s="1"/>
  <c r="C1411" i="8" a="1"/>
  <c r="C1411" i="8" s="1"/>
  <c r="E1410" i="8" a="1"/>
  <c r="E1410" i="8" s="1"/>
  <c r="D1410" i="8" a="1"/>
  <c r="D1410" i="8" s="1"/>
  <c r="C1410" i="8" a="1"/>
  <c r="C1410" i="8" s="1"/>
  <c r="E1409" i="8" a="1"/>
  <c r="E1409" i="8" s="1"/>
  <c r="D1409" i="8" a="1"/>
  <c r="D1409" i="8" s="1"/>
  <c r="C1409" i="8" a="1"/>
  <c r="C1409" i="8" s="1"/>
  <c r="E1408" i="8" a="1"/>
  <c r="E1408" i="8" s="1"/>
  <c r="D1408" i="8" a="1"/>
  <c r="D1408" i="8" s="1"/>
  <c r="C1408" i="8" a="1"/>
  <c r="C1408" i="8" s="1"/>
  <c r="E1407" i="8" a="1"/>
  <c r="E1407" i="8" s="1"/>
  <c r="D1407" i="8" a="1"/>
  <c r="D1407" i="8" s="1"/>
  <c r="C1407" i="8" a="1"/>
  <c r="C1407" i="8" s="1"/>
  <c r="E1406" i="8" a="1"/>
  <c r="E1406" i="8" s="1"/>
  <c r="D1406" i="8" a="1"/>
  <c r="D1406" i="8" s="1"/>
  <c r="C1406" i="8" a="1"/>
  <c r="C1406" i="8" s="1"/>
  <c r="E1405" i="8" a="1"/>
  <c r="E1405" i="8" s="1"/>
  <c r="D1405" i="8" a="1"/>
  <c r="D1405" i="8" s="1"/>
  <c r="C1405" i="8" a="1"/>
  <c r="C1405" i="8" s="1"/>
  <c r="E1404" i="8" a="1"/>
  <c r="E1404" i="8" s="1"/>
  <c r="D1404" i="8" a="1"/>
  <c r="D1404" i="8" s="1"/>
  <c r="C1404" i="8" a="1"/>
  <c r="C1404" i="8" s="1"/>
  <c r="E1403" i="8" a="1"/>
  <c r="E1403" i="8" s="1"/>
  <c r="D1403" i="8" a="1"/>
  <c r="D1403" i="8" s="1"/>
  <c r="C1403" i="8" a="1"/>
  <c r="C1403" i="8" s="1"/>
  <c r="E1402" i="8" a="1"/>
  <c r="E1402" i="8" s="1"/>
  <c r="D1402" i="8" a="1"/>
  <c r="D1402" i="8" s="1"/>
  <c r="C1402" i="8" a="1"/>
  <c r="C1402" i="8" s="1"/>
  <c r="E1401" i="8" a="1"/>
  <c r="E1401" i="8" s="1"/>
  <c r="D1401" i="8" a="1"/>
  <c r="D1401" i="8" s="1"/>
  <c r="C1401" i="8" a="1"/>
  <c r="C1401" i="8" s="1"/>
  <c r="E1400" i="8" a="1"/>
  <c r="E1400" i="8" s="1"/>
  <c r="D1400" i="8" a="1"/>
  <c r="D1400" i="8" s="1"/>
  <c r="C1400" i="8" a="1"/>
  <c r="C1400" i="8" s="1"/>
  <c r="E1399" i="8" a="1"/>
  <c r="E1399" i="8" s="1"/>
  <c r="D1399" i="8" a="1"/>
  <c r="D1399" i="8" s="1"/>
  <c r="C1399" i="8" a="1"/>
  <c r="C1399" i="8" s="1"/>
  <c r="E1398" i="8" a="1"/>
  <c r="E1398" i="8" s="1"/>
  <c r="D1398" i="8" a="1"/>
  <c r="D1398" i="8" s="1"/>
  <c r="C1398" i="8" a="1"/>
  <c r="C1398" i="8" s="1"/>
  <c r="E1397" i="8" a="1"/>
  <c r="E1397" i="8" s="1"/>
  <c r="D1397" i="8" a="1"/>
  <c r="D1397" i="8" s="1"/>
  <c r="C1397" i="8" a="1"/>
  <c r="C1397" i="8" s="1"/>
  <c r="E1396" i="8" a="1"/>
  <c r="E1396" i="8" s="1"/>
  <c r="D1396" i="8" a="1"/>
  <c r="D1396" i="8" s="1"/>
  <c r="C1396" i="8" a="1"/>
  <c r="C1396" i="8" s="1"/>
  <c r="E1395" i="8" a="1"/>
  <c r="E1395" i="8" s="1"/>
  <c r="D1395" i="8" a="1"/>
  <c r="D1395" i="8" s="1"/>
  <c r="C1395" i="8" a="1"/>
  <c r="C1395" i="8" s="1"/>
  <c r="E1394" i="8" a="1"/>
  <c r="E1394" i="8" s="1"/>
  <c r="D1394" i="8" a="1"/>
  <c r="D1394" i="8" s="1"/>
  <c r="C1394" i="8" a="1"/>
  <c r="C1394" i="8" s="1"/>
  <c r="E1393" i="8" a="1"/>
  <c r="E1393" i="8" s="1"/>
  <c r="D1393" i="8" a="1"/>
  <c r="D1393" i="8" s="1"/>
  <c r="C1393" i="8" a="1"/>
  <c r="C1393" i="8" s="1"/>
  <c r="E1392" i="8" a="1"/>
  <c r="E1392" i="8" s="1"/>
  <c r="D1392" i="8" a="1"/>
  <c r="D1392" i="8" s="1"/>
  <c r="C1392" i="8" a="1"/>
  <c r="C1392" i="8" s="1"/>
  <c r="E1391" i="8" a="1"/>
  <c r="E1391" i="8" s="1"/>
  <c r="D1391" i="8" a="1"/>
  <c r="D1391" i="8" s="1"/>
  <c r="C1391" i="8" a="1"/>
  <c r="C1391" i="8" s="1"/>
  <c r="E1390" i="8" a="1"/>
  <c r="E1390" i="8" s="1"/>
  <c r="D1390" i="8" a="1"/>
  <c r="D1390" i="8" s="1"/>
  <c r="C1390" i="8" a="1"/>
  <c r="C1390" i="8" s="1"/>
  <c r="E1389" i="8" a="1"/>
  <c r="E1389" i="8" s="1"/>
  <c r="D1389" i="8" a="1"/>
  <c r="D1389" i="8" s="1"/>
  <c r="C1389" i="8" a="1"/>
  <c r="C1389" i="8" s="1"/>
  <c r="E1388" i="8" a="1"/>
  <c r="E1388" i="8" s="1"/>
  <c r="D1388" i="8" a="1"/>
  <c r="D1388" i="8" s="1"/>
  <c r="C1388" i="8" a="1"/>
  <c r="C1388" i="8" s="1"/>
  <c r="E1387" i="8" a="1"/>
  <c r="E1387" i="8" s="1"/>
  <c r="D1387" i="8" a="1"/>
  <c r="D1387" i="8" s="1"/>
  <c r="C1387" i="8" a="1"/>
  <c r="C1387" i="8" s="1"/>
  <c r="E1386" i="8" a="1"/>
  <c r="E1386" i="8" s="1"/>
  <c r="D1386" i="8" a="1"/>
  <c r="D1386" i="8" s="1"/>
  <c r="C1386" i="8" a="1"/>
  <c r="C1386" i="8" s="1"/>
  <c r="E1385" i="8" a="1"/>
  <c r="E1385" i="8" s="1"/>
  <c r="D1385" i="8" a="1"/>
  <c r="D1385" i="8" s="1"/>
  <c r="C1385" i="8" a="1"/>
  <c r="C1385" i="8" s="1"/>
  <c r="E1384" i="8" a="1"/>
  <c r="E1384" i="8" s="1"/>
  <c r="D1384" i="8" a="1"/>
  <c r="D1384" i="8" s="1"/>
  <c r="C1384" i="8" a="1"/>
  <c r="C1384" i="8" s="1"/>
  <c r="E1383" i="8" a="1"/>
  <c r="E1383" i="8" s="1"/>
  <c r="D1383" i="8" a="1"/>
  <c r="D1383" i="8" s="1"/>
  <c r="C1383" i="8" a="1"/>
  <c r="C1383" i="8" s="1"/>
  <c r="E1382" i="8" a="1"/>
  <c r="E1382" i="8" s="1"/>
  <c r="D1382" i="8" a="1"/>
  <c r="D1382" i="8" s="1"/>
  <c r="C1382" i="8" a="1"/>
  <c r="C1382" i="8" s="1"/>
  <c r="E1381" i="8" a="1"/>
  <c r="E1381" i="8" s="1"/>
  <c r="D1381" i="8" a="1"/>
  <c r="D1381" i="8" s="1"/>
  <c r="C1381" i="8" a="1"/>
  <c r="C1381" i="8" s="1"/>
  <c r="E1380" i="8" a="1"/>
  <c r="E1380" i="8" s="1"/>
  <c r="D1380" i="8" a="1"/>
  <c r="D1380" i="8" s="1"/>
  <c r="C1380" i="8" a="1"/>
  <c r="C1380" i="8" s="1"/>
  <c r="E1379" i="8" a="1"/>
  <c r="E1379" i="8" s="1"/>
  <c r="D1379" i="8" a="1"/>
  <c r="D1379" i="8" s="1"/>
  <c r="C1379" i="8" a="1"/>
  <c r="C1379" i="8" s="1"/>
  <c r="E1378" i="8" a="1"/>
  <c r="E1378" i="8" s="1"/>
  <c r="D1378" i="8" a="1"/>
  <c r="D1378" i="8" s="1"/>
  <c r="C1378" i="8" a="1"/>
  <c r="C1378" i="8" s="1"/>
  <c r="E1377" i="8" a="1"/>
  <c r="E1377" i="8" s="1"/>
  <c r="D1377" i="8" a="1"/>
  <c r="D1377" i="8" s="1"/>
  <c r="C1377" i="8" a="1"/>
  <c r="C1377" i="8" s="1"/>
  <c r="E1376" i="8" a="1"/>
  <c r="E1376" i="8" s="1"/>
  <c r="D1376" i="8" a="1"/>
  <c r="D1376" i="8" s="1"/>
  <c r="C1376" i="8" a="1"/>
  <c r="C1376" i="8" s="1"/>
  <c r="E1375" i="8" a="1"/>
  <c r="E1375" i="8" s="1"/>
  <c r="D1375" i="8" a="1"/>
  <c r="D1375" i="8" s="1"/>
  <c r="C1375" i="8" a="1"/>
  <c r="C1375" i="8" s="1"/>
  <c r="E1374" i="8" a="1"/>
  <c r="E1374" i="8" s="1"/>
  <c r="D1374" i="8" a="1"/>
  <c r="D1374" i="8" s="1"/>
  <c r="C1374" i="8" a="1"/>
  <c r="C1374" i="8" s="1"/>
  <c r="E1373" i="8" a="1"/>
  <c r="E1373" i="8" s="1"/>
  <c r="D1373" i="8" a="1"/>
  <c r="D1373" i="8" s="1"/>
  <c r="C1373" i="8" a="1"/>
  <c r="C1373" i="8" s="1"/>
  <c r="E1372" i="8" a="1"/>
  <c r="E1372" i="8" s="1"/>
  <c r="D1372" i="8" a="1"/>
  <c r="D1372" i="8" s="1"/>
  <c r="C1372" i="8" a="1"/>
  <c r="C1372" i="8" s="1"/>
  <c r="E1371" i="8" a="1"/>
  <c r="E1371" i="8" s="1"/>
  <c r="D1371" i="8" a="1"/>
  <c r="D1371" i="8" s="1"/>
  <c r="C1371" i="8" a="1"/>
  <c r="C1371" i="8" s="1"/>
  <c r="E1370" i="8" a="1"/>
  <c r="E1370" i="8" s="1"/>
  <c r="D1370" i="8" a="1"/>
  <c r="D1370" i="8" s="1"/>
  <c r="C1370" i="8" a="1"/>
  <c r="C1370" i="8" s="1"/>
  <c r="E1369" i="8" a="1"/>
  <c r="E1369" i="8" s="1"/>
  <c r="D1369" i="8" a="1"/>
  <c r="D1369" i="8" s="1"/>
  <c r="C1369" i="8" a="1"/>
  <c r="C1369" i="8" s="1"/>
  <c r="E1368" i="8" a="1"/>
  <c r="E1368" i="8" s="1"/>
  <c r="D1368" i="8" a="1"/>
  <c r="D1368" i="8" s="1"/>
  <c r="C1368" i="8" a="1"/>
  <c r="C1368" i="8" s="1"/>
  <c r="E1367" i="8" a="1"/>
  <c r="E1367" i="8" s="1"/>
  <c r="D1367" i="8" a="1"/>
  <c r="D1367" i="8" s="1"/>
  <c r="C1367" i="8" a="1"/>
  <c r="C1367" i="8" s="1"/>
  <c r="E1366" i="8" a="1"/>
  <c r="E1366" i="8" s="1"/>
  <c r="D1366" i="8" a="1"/>
  <c r="D1366" i="8" s="1"/>
  <c r="C1366" i="8" a="1"/>
  <c r="C1366" i="8" s="1"/>
  <c r="E1365" i="8" a="1"/>
  <c r="E1365" i="8" s="1"/>
  <c r="D1365" i="8" a="1"/>
  <c r="D1365" i="8" s="1"/>
  <c r="C1365" i="8" a="1"/>
  <c r="C1365" i="8" s="1"/>
  <c r="E1364" i="8" a="1"/>
  <c r="E1364" i="8" s="1"/>
  <c r="D1364" i="8" a="1"/>
  <c r="D1364" i="8" s="1"/>
  <c r="C1364" i="8" a="1"/>
  <c r="C1364" i="8" s="1"/>
  <c r="E1363" i="8" a="1"/>
  <c r="E1363" i="8" s="1"/>
  <c r="D1363" i="8" a="1"/>
  <c r="D1363" i="8" s="1"/>
  <c r="C1363" i="8" a="1"/>
  <c r="C1363" i="8" s="1"/>
  <c r="E1362" i="8" a="1"/>
  <c r="E1362" i="8" s="1"/>
  <c r="D1362" i="8" a="1"/>
  <c r="D1362" i="8" s="1"/>
  <c r="C1362" i="8" a="1"/>
  <c r="C1362" i="8" s="1"/>
  <c r="E1361" i="8" a="1"/>
  <c r="E1361" i="8" s="1"/>
  <c r="D1361" i="8" a="1"/>
  <c r="D1361" i="8" s="1"/>
  <c r="C1361" i="8" a="1"/>
  <c r="C1361" i="8" s="1"/>
  <c r="E1360" i="8" a="1"/>
  <c r="E1360" i="8" s="1"/>
  <c r="D1360" i="8" a="1"/>
  <c r="D1360" i="8" s="1"/>
  <c r="C1360" i="8" a="1"/>
  <c r="C1360" i="8" s="1"/>
  <c r="E1359" i="8" a="1"/>
  <c r="E1359" i="8" s="1"/>
  <c r="D1359" i="8" a="1"/>
  <c r="D1359" i="8" s="1"/>
  <c r="C1359" i="8" a="1"/>
  <c r="C1359" i="8" s="1"/>
  <c r="E1358" i="8" a="1"/>
  <c r="E1358" i="8" s="1"/>
  <c r="D1358" i="8" a="1"/>
  <c r="D1358" i="8" s="1"/>
  <c r="C1358" i="8" a="1"/>
  <c r="C1358" i="8" s="1"/>
  <c r="E1357" i="8" a="1"/>
  <c r="E1357" i="8" s="1"/>
  <c r="D1357" i="8" a="1"/>
  <c r="D1357" i="8" s="1"/>
  <c r="C1357" i="8" a="1"/>
  <c r="C1357" i="8" s="1"/>
  <c r="E1356" i="8" a="1"/>
  <c r="E1356" i="8" s="1"/>
  <c r="D1356" i="8" a="1"/>
  <c r="D1356" i="8" s="1"/>
  <c r="C1356" i="8" a="1"/>
  <c r="C1356" i="8" s="1"/>
  <c r="E1355" i="8" a="1"/>
  <c r="E1355" i="8" s="1"/>
  <c r="D1355" i="8" a="1"/>
  <c r="D1355" i="8" s="1"/>
  <c r="C1355" i="8" a="1"/>
  <c r="C1355" i="8" s="1"/>
  <c r="E1354" i="8" a="1"/>
  <c r="E1354" i="8" s="1"/>
  <c r="D1354" i="8" a="1"/>
  <c r="D1354" i="8" s="1"/>
  <c r="C1354" i="8" a="1"/>
  <c r="C1354" i="8" s="1"/>
  <c r="E1353" i="8" a="1"/>
  <c r="E1353" i="8" s="1"/>
  <c r="D1353" i="8" a="1"/>
  <c r="D1353" i="8" s="1"/>
  <c r="C1353" i="8" a="1"/>
  <c r="C1353" i="8" s="1"/>
  <c r="E1352" i="8" a="1"/>
  <c r="E1352" i="8" s="1"/>
  <c r="D1352" i="8" a="1"/>
  <c r="D1352" i="8" s="1"/>
  <c r="C1352" i="8" a="1"/>
  <c r="C1352" i="8" s="1"/>
  <c r="E1351" i="8" a="1"/>
  <c r="E1351" i="8" s="1"/>
  <c r="D1351" i="8" a="1"/>
  <c r="D1351" i="8" s="1"/>
  <c r="C1351" i="8" a="1"/>
  <c r="C1351" i="8" s="1"/>
  <c r="E1350" i="8" a="1"/>
  <c r="E1350" i="8" s="1"/>
  <c r="D1350" i="8" a="1"/>
  <c r="D1350" i="8" s="1"/>
  <c r="C1350" i="8" a="1"/>
  <c r="C1350" i="8" s="1"/>
  <c r="E1349" i="8" a="1"/>
  <c r="E1349" i="8" s="1"/>
  <c r="D1349" i="8" a="1"/>
  <c r="D1349" i="8" s="1"/>
  <c r="C1349" i="8" a="1"/>
  <c r="C1349" i="8" s="1"/>
  <c r="E1348" i="8" a="1"/>
  <c r="E1348" i="8" s="1"/>
  <c r="D1348" i="8" a="1"/>
  <c r="D1348" i="8" s="1"/>
  <c r="C1348" i="8" a="1"/>
  <c r="C1348" i="8" s="1"/>
  <c r="E1347" i="8" a="1"/>
  <c r="E1347" i="8" s="1"/>
  <c r="D1347" i="8" a="1"/>
  <c r="D1347" i="8" s="1"/>
  <c r="C1347" i="8" a="1"/>
  <c r="C1347" i="8" s="1"/>
  <c r="E1346" i="8" a="1"/>
  <c r="E1346" i="8" s="1"/>
  <c r="D1346" i="8" a="1"/>
  <c r="D1346" i="8" s="1"/>
  <c r="C1346" i="8" a="1"/>
  <c r="C1346" i="8" s="1"/>
  <c r="E1345" i="8" a="1"/>
  <c r="E1345" i="8" s="1"/>
  <c r="D1345" i="8" a="1"/>
  <c r="D1345" i="8" s="1"/>
  <c r="C1345" i="8" a="1"/>
  <c r="C1345" i="8" s="1"/>
  <c r="E1344" i="8" a="1"/>
  <c r="E1344" i="8" s="1"/>
  <c r="D1344" i="8" a="1"/>
  <c r="D1344" i="8" s="1"/>
  <c r="C1344" i="8" a="1"/>
  <c r="C1344" i="8" s="1"/>
  <c r="E1343" i="8" a="1"/>
  <c r="E1343" i="8" s="1"/>
  <c r="D1343" i="8" a="1"/>
  <c r="D1343" i="8" s="1"/>
  <c r="C1343" i="8" a="1"/>
  <c r="C1343" i="8" s="1"/>
  <c r="E1342" i="8" a="1"/>
  <c r="E1342" i="8" s="1"/>
  <c r="D1342" i="8" a="1"/>
  <c r="D1342" i="8" s="1"/>
  <c r="C1342" i="8" a="1"/>
  <c r="C1342" i="8" s="1"/>
  <c r="E1341" i="8" a="1"/>
  <c r="E1341" i="8" s="1"/>
  <c r="D1341" i="8" a="1"/>
  <c r="D1341" i="8" s="1"/>
  <c r="C1341" i="8" a="1"/>
  <c r="C1341" i="8" s="1"/>
  <c r="E1340" i="8" a="1"/>
  <c r="E1340" i="8" s="1"/>
  <c r="D1340" i="8" a="1"/>
  <c r="D1340" i="8" s="1"/>
  <c r="C1340" i="8" a="1"/>
  <c r="C1340" i="8" s="1"/>
  <c r="E1339" i="8" a="1"/>
  <c r="E1339" i="8" s="1"/>
  <c r="D1339" i="8" a="1"/>
  <c r="D1339" i="8" s="1"/>
  <c r="C1339" i="8" a="1"/>
  <c r="C1339" i="8" s="1"/>
  <c r="E1338" i="8" a="1"/>
  <c r="E1338" i="8" s="1"/>
  <c r="D1338" i="8" a="1"/>
  <c r="D1338" i="8" s="1"/>
  <c r="C1338" i="8" a="1"/>
  <c r="C1338" i="8" s="1"/>
  <c r="E1337" i="8" a="1"/>
  <c r="E1337" i="8" s="1"/>
  <c r="D1337" i="8" a="1"/>
  <c r="D1337" i="8" s="1"/>
  <c r="C1337" i="8" a="1"/>
  <c r="C1337" i="8" s="1"/>
  <c r="E1336" i="8" a="1"/>
  <c r="E1336" i="8" s="1"/>
  <c r="D1336" i="8" a="1"/>
  <c r="D1336" i="8" s="1"/>
  <c r="C1336" i="8" a="1"/>
  <c r="C1336" i="8" s="1"/>
  <c r="E1335" i="8" a="1"/>
  <c r="E1335" i="8" s="1"/>
  <c r="D1335" i="8" a="1"/>
  <c r="D1335" i="8" s="1"/>
  <c r="C1335" i="8" a="1"/>
  <c r="C1335" i="8" s="1"/>
  <c r="E1334" i="8" a="1"/>
  <c r="E1334" i="8" s="1"/>
  <c r="D1334" i="8" a="1"/>
  <c r="D1334" i="8" s="1"/>
  <c r="C1334" i="8" a="1"/>
  <c r="C1334" i="8" s="1"/>
  <c r="E1333" i="8" a="1"/>
  <c r="E1333" i="8" s="1"/>
  <c r="D1333" i="8" a="1"/>
  <c r="D1333" i="8" s="1"/>
  <c r="C1333" i="8" a="1"/>
  <c r="C1333" i="8" s="1"/>
  <c r="E1332" i="8" a="1"/>
  <c r="E1332" i="8" s="1"/>
  <c r="D1332" i="8" a="1"/>
  <c r="D1332" i="8" s="1"/>
  <c r="C1332" i="8" a="1"/>
  <c r="C1332" i="8" s="1"/>
  <c r="E1331" i="8" a="1"/>
  <c r="E1331" i="8" s="1"/>
  <c r="D1331" i="8" a="1"/>
  <c r="D1331" i="8" s="1"/>
  <c r="C1331" i="8" a="1"/>
  <c r="C1331" i="8" s="1"/>
  <c r="E1330" i="8" a="1"/>
  <c r="E1330" i="8" s="1"/>
  <c r="D1330" i="8" a="1"/>
  <c r="D1330" i="8" s="1"/>
  <c r="C1330" i="8" a="1"/>
  <c r="C1330" i="8" s="1"/>
  <c r="E1329" i="8" a="1"/>
  <c r="E1329" i="8" s="1"/>
  <c r="D1329" i="8" a="1"/>
  <c r="D1329" i="8" s="1"/>
  <c r="C1329" i="8" a="1"/>
  <c r="C1329" i="8" s="1"/>
  <c r="E1328" i="8" a="1"/>
  <c r="E1328" i="8" s="1"/>
  <c r="D1328" i="8" a="1"/>
  <c r="D1328" i="8" s="1"/>
  <c r="C1328" i="8" a="1"/>
  <c r="C1328" i="8" s="1"/>
  <c r="E1327" i="8" a="1"/>
  <c r="E1327" i="8" s="1"/>
  <c r="D1327" i="8" a="1"/>
  <c r="D1327" i="8" s="1"/>
  <c r="C1327" i="8" a="1"/>
  <c r="C1327" i="8" s="1"/>
  <c r="E1326" i="8" a="1"/>
  <c r="E1326" i="8" s="1"/>
  <c r="D1326" i="8" a="1"/>
  <c r="D1326" i="8" s="1"/>
  <c r="C1326" i="8" a="1"/>
  <c r="C1326" i="8" s="1"/>
  <c r="E1325" i="8" a="1"/>
  <c r="E1325" i="8" s="1"/>
  <c r="D1325" i="8" a="1"/>
  <c r="D1325" i="8" s="1"/>
  <c r="C1325" i="8" a="1"/>
  <c r="C1325" i="8" s="1"/>
  <c r="E1324" i="8" a="1"/>
  <c r="E1324" i="8" s="1"/>
  <c r="D1324" i="8" a="1"/>
  <c r="D1324" i="8" s="1"/>
  <c r="C1324" i="8" a="1"/>
  <c r="C1324" i="8" s="1"/>
  <c r="E1323" i="8" a="1"/>
  <c r="E1323" i="8" s="1"/>
  <c r="D1323" i="8" a="1"/>
  <c r="D1323" i="8" s="1"/>
  <c r="C1323" i="8" a="1"/>
  <c r="C1323" i="8" s="1"/>
  <c r="E1322" i="8" a="1"/>
  <c r="E1322" i="8" s="1"/>
  <c r="D1322" i="8" a="1"/>
  <c r="D1322" i="8" s="1"/>
  <c r="C1322" i="8" a="1"/>
  <c r="C1322" i="8" s="1"/>
  <c r="E1321" i="8" a="1"/>
  <c r="E1321" i="8" s="1"/>
  <c r="D1321" i="8" a="1"/>
  <c r="D1321" i="8" s="1"/>
  <c r="C1321" i="8" a="1"/>
  <c r="C1321" i="8" s="1"/>
  <c r="E1320" i="8" a="1"/>
  <c r="E1320" i="8" s="1"/>
  <c r="D1320" i="8" a="1"/>
  <c r="D1320" i="8" s="1"/>
  <c r="C1320" i="8" a="1"/>
  <c r="C1320" i="8" s="1"/>
  <c r="E1319" i="8" a="1"/>
  <c r="E1319" i="8" s="1"/>
  <c r="D1319" i="8" a="1"/>
  <c r="D1319" i="8" s="1"/>
  <c r="C1319" i="8" a="1"/>
  <c r="C1319" i="8" s="1"/>
  <c r="E1318" i="8" a="1"/>
  <c r="E1318" i="8" s="1"/>
  <c r="D1318" i="8" a="1"/>
  <c r="D1318" i="8" s="1"/>
  <c r="C1318" i="8" a="1"/>
  <c r="C1318" i="8" s="1"/>
  <c r="E1317" i="8" a="1"/>
  <c r="E1317" i="8" s="1"/>
  <c r="D1317" i="8" a="1"/>
  <c r="D1317" i="8" s="1"/>
  <c r="C1317" i="8" a="1"/>
  <c r="C1317" i="8" s="1"/>
  <c r="E1316" i="8" a="1"/>
  <c r="E1316" i="8" s="1"/>
  <c r="D1316" i="8" a="1"/>
  <c r="D1316" i="8" s="1"/>
  <c r="C1316" i="8" a="1"/>
  <c r="C1316" i="8" s="1"/>
  <c r="E1315" i="8" a="1"/>
  <c r="E1315" i="8" s="1"/>
  <c r="D1315" i="8" a="1"/>
  <c r="D1315" i="8" s="1"/>
  <c r="C1315" i="8" a="1"/>
  <c r="C1315" i="8" s="1"/>
  <c r="E1314" i="8" a="1"/>
  <c r="E1314" i="8" s="1"/>
  <c r="D1314" i="8" a="1"/>
  <c r="D1314" i="8" s="1"/>
  <c r="C1314" i="8" a="1"/>
  <c r="C1314" i="8" s="1"/>
  <c r="E1313" i="8" a="1"/>
  <c r="E1313" i="8" s="1"/>
  <c r="D1313" i="8" a="1"/>
  <c r="D1313" i="8" s="1"/>
  <c r="C1313" i="8" a="1"/>
  <c r="C1313" i="8" s="1"/>
  <c r="E1312" i="8" a="1"/>
  <c r="E1312" i="8" s="1"/>
  <c r="D1312" i="8" a="1"/>
  <c r="D1312" i="8" s="1"/>
  <c r="C1312" i="8" a="1"/>
  <c r="C1312" i="8" s="1"/>
  <c r="E1311" i="8" a="1"/>
  <c r="E1311" i="8" s="1"/>
  <c r="D1311" i="8" a="1"/>
  <c r="D1311" i="8" s="1"/>
  <c r="C1311" i="8" a="1"/>
  <c r="C1311" i="8" s="1"/>
  <c r="E1310" i="8" a="1"/>
  <c r="E1310" i="8" s="1"/>
  <c r="D1310" i="8" a="1"/>
  <c r="D1310" i="8" s="1"/>
  <c r="C1310" i="8" a="1"/>
  <c r="C1310" i="8" s="1"/>
  <c r="E1309" i="8" a="1"/>
  <c r="E1309" i="8" s="1"/>
  <c r="D1309" i="8" a="1"/>
  <c r="D1309" i="8" s="1"/>
  <c r="C1309" i="8" a="1"/>
  <c r="C1309" i="8" s="1"/>
  <c r="E1308" i="8" a="1"/>
  <c r="E1308" i="8" s="1"/>
  <c r="D1308" i="8" a="1"/>
  <c r="D1308" i="8" s="1"/>
  <c r="C1308" i="8" a="1"/>
  <c r="C1308" i="8" s="1"/>
  <c r="E1307" i="8" a="1"/>
  <c r="E1307" i="8" s="1"/>
  <c r="D1307" i="8" a="1"/>
  <c r="D1307" i="8" s="1"/>
  <c r="C1307" i="8" a="1"/>
  <c r="C1307" i="8" s="1"/>
  <c r="E1306" i="8" a="1"/>
  <c r="E1306" i="8" s="1"/>
  <c r="D1306" i="8" a="1"/>
  <c r="D1306" i="8" s="1"/>
  <c r="C1306" i="8" a="1"/>
  <c r="C1306" i="8" s="1"/>
  <c r="E1305" i="8" a="1"/>
  <c r="E1305" i="8" s="1"/>
  <c r="D1305" i="8" a="1"/>
  <c r="D1305" i="8" s="1"/>
  <c r="C1305" i="8" a="1"/>
  <c r="C1305" i="8" s="1"/>
  <c r="E1304" i="8" a="1"/>
  <c r="E1304" i="8" s="1"/>
  <c r="D1304" i="8" a="1"/>
  <c r="D1304" i="8" s="1"/>
  <c r="C1304" i="8" a="1"/>
  <c r="C1304" i="8" s="1"/>
  <c r="E1303" i="8" a="1"/>
  <c r="E1303" i="8" s="1"/>
  <c r="D1303" i="8" a="1"/>
  <c r="D1303" i="8" s="1"/>
  <c r="C1303" i="8" a="1"/>
  <c r="C1303" i="8" s="1"/>
  <c r="E1302" i="8" a="1"/>
  <c r="E1302" i="8" s="1"/>
  <c r="D1302" i="8" a="1"/>
  <c r="D1302" i="8" s="1"/>
  <c r="C1302" i="8" a="1"/>
  <c r="C1302" i="8" s="1"/>
  <c r="E1301" i="8" a="1"/>
  <c r="E1301" i="8" s="1"/>
  <c r="D1301" i="8" a="1"/>
  <c r="D1301" i="8" s="1"/>
  <c r="C1301" i="8" a="1"/>
  <c r="C1301" i="8" s="1"/>
  <c r="E1300" i="8" a="1"/>
  <c r="E1300" i="8" s="1"/>
  <c r="D1300" i="8" a="1"/>
  <c r="D1300" i="8" s="1"/>
  <c r="C1300" i="8" a="1"/>
  <c r="C1300" i="8" s="1"/>
  <c r="E1299" i="8" a="1"/>
  <c r="E1299" i="8" s="1"/>
  <c r="D1299" i="8" a="1"/>
  <c r="D1299" i="8" s="1"/>
  <c r="C1299" i="8" a="1"/>
  <c r="C1299" i="8" s="1"/>
  <c r="E1298" i="8" a="1"/>
  <c r="E1298" i="8" s="1"/>
  <c r="D1298" i="8" a="1"/>
  <c r="D1298" i="8" s="1"/>
  <c r="C1298" i="8" a="1"/>
  <c r="C1298" i="8" s="1"/>
  <c r="E1297" i="8" a="1"/>
  <c r="E1297" i="8" s="1"/>
  <c r="D1297" i="8" a="1"/>
  <c r="D1297" i="8" s="1"/>
  <c r="C1297" i="8" a="1"/>
  <c r="C1297" i="8" s="1"/>
  <c r="E1296" i="8" a="1"/>
  <c r="E1296" i="8" s="1"/>
  <c r="D1296" i="8" a="1"/>
  <c r="D1296" i="8" s="1"/>
  <c r="C1296" i="8" a="1"/>
  <c r="C1296" i="8" s="1"/>
  <c r="E1295" i="8" a="1"/>
  <c r="E1295" i="8" s="1"/>
  <c r="D1295" i="8" a="1"/>
  <c r="D1295" i="8" s="1"/>
  <c r="C1295" i="8" a="1"/>
  <c r="C1295" i="8" s="1"/>
  <c r="E1294" i="8" a="1"/>
  <c r="E1294" i="8" s="1"/>
  <c r="D1294" i="8" a="1"/>
  <c r="D1294" i="8" s="1"/>
  <c r="C1294" i="8" a="1"/>
  <c r="C1294" i="8" s="1"/>
  <c r="E1293" i="8" a="1"/>
  <c r="E1293" i="8" s="1"/>
  <c r="D1293" i="8" a="1"/>
  <c r="D1293" i="8" s="1"/>
  <c r="C1293" i="8" a="1"/>
  <c r="C1293" i="8" s="1"/>
  <c r="E1292" i="8" a="1"/>
  <c r="E1292" i="8" s="1"/>
  <c r="D1292" i="8" a="1"/>
  <c r="D1292" i="8" s="1"/>
  <c r="C1292" i="8" a="1"/>
  <c r="C1292" i="8" s="1"/>
  <c r="E1291" i="8" a="1"/>
  <c r="E1291" i="8" s="1"/>
  <c r="D1291" i="8" a="1"/>
  <c r="D1291" i="8" s="1"/>
  <c r="C1291" i="8" a="1"/>
  <c r="C1291" i="8" s="1"/>
  <c r="E1290" i="8" a="1"/>
  <c r="E1290" i="8" s="1"/>
  <c r="D1290" i="8" a="1"/>
  <c r="D1290" i="8" s="1"/>
  <c r="C1290" i="8" a="1"/>
  <c r="C1290" i="8" s="1"/>
  <c r="E1289" i="8" a="1"/>
  <c r="E1289" i="8" s="1"/>
  <c r="D1289" i="8" a="1"/>
  <c r="D1289" i="8" s="1"/>
  <c r="C1289" i="8" a="1"/>
  <c r="C1289" i="8" s="1"/>
  <c r="E1288" i="8" a="1"/>
  <c r="E1288" i="8" s="1"/>
  <c r="D1288" i="8" a="1"/>
  <c r="D1288" i="8" s="1"/>
  <c r="C1288" i="8" a="1"/>
  <c r="C1288" i="8" s="1"/>
  <c r="E1287" i="8" a="1"/>
  <c r="E1287" i="8" s="1"/>
  <c r="D1287" i="8" a="1"/>
  <c r="D1287" i="8" s="1"/>
  <c r="C1287" i="8" a="1"/>
  <c r="C1287" i="8" s="1"/>
  <c r="E1286" i="8" a="1"/>
  <c r="E1286" i="8" s="1"/>
  <c r="D1286" i="8" a="1"/>
  <c r="D1286" i="8" s="1"/>
  <c r="C1286" i="8" a="1"/>
  <c r="C1286" i="8" s="1"/>
  <c r="E1285" i="8" a="1"/>
  <c r="E1285" i="8" s="1"/>
  <c r="D1285" i="8" a="1"/>
  <c r="D1285" i="8" s="1"/>
  <c r="C1285" i="8" a="1"/>
  <c r="C1285" i="8" s="1"/>
  <c r="E1284" i="8" a="1"/>
  <c r="E1284" i="8" s="1"/>
  <c r="D1284" i="8" a="1"/>
  <c r="D1284" i="8" s="1"/>
  <c r="C1284" i="8" a="1"/>
  <c r="C1284" i="8" s="1"/>
  <c r="E1283" i="8" a="1"/>
  <c r="E1283" i="8" s="1"/>
  <c r="D1283" i="8" a="1"/>
  <c r="D1283" i="8" s="1"/>
  <c r="C1283" i="8" a="1"/>
  <c r="C1283" i="8" s="1"/>
  <c r="E1282" i="8" a="1"/>
  <c r="E1282" i="8" s="1"/>
  <c r="D1282" i="8" a="1"/>
  <c r="D1282" i="8" s="1"/>
  <c r="C1282" i="8" a="1"/>
  <c r="C1282" i="8" s="1"/>
  <c r="E1281" i="8" a="1"/>
  <c r="E1281" i="8" s="1"/>
  <c r="D1281" i="8" a="1"/>
  <c r="D1281" i="8" s="1"/>
  <c r="C1281" i="8" a="1"/>
  <c r="C1281" i="8" s="1"/>
  <c r="E1280" i="8" a="1"/>
  <c r="E1280" i="8" s="1"/>
  <c r="D1280" i="8" a="1"/>
  <c r="D1280" i="8" s="1"/>
  <c r="C1280" i="8" a="1"/>
  <c r="C1280" i="8" s="1"/>
  <c r="E1279" i="8" a="1"/>
  <c r="E1279" i="8" s="1"/>
  <c r="D1279" i="8" a="1"/>
  <c r="D1279" i="8" s="1"/>
  <c r="C1279" i="8" a="1"/>
  <c r="C1279" i="8" s="1"/>
  <c r="E1278" i="8" a="1"/>
  <c r="E1278" i="8" s="1"/>
  <c r="D1278" i="8" a="1"/>
  <c r="D1278" i="8" s="1"/>
  <c r="C1278" i="8" a="1"/>
  <c r="C1278" i="8" s="1"/>
  <c r="E1277" i="8" a="1"/>
  <c r="E1277" i="8" s="1"/>
  <c r="D1277" i="8" a="1"/>
  <c r="D1277" i="8" s="1"/>
  <c r="C1277" i="8" a="1"/>
  <c r="C1277" i="8" s="1"/>
  <c r="E1276" i="8" a="1"/>
  <c r="E1276" i="8" s="1"/>
  <c r="D1276" i="8" a="1"/>
  <c r="D1276" i="8" s="1"/>
  <c r="C1276" i="8" a="1"/>
  <c r="C1276" i="8" s="1"/>
  <c r="E1275" i="8" a="1"/>
  <c r="E1275" i="8" s="1"/>
  <c r="D1275" i="8" a="1"/>
  <c r="D1275" i="8" s="1"/>
  <c r="C1275" i="8" a="1"/>
  <c r="C1275" i="8" s="1"/>
  <c r="E1274" i="8" a="1"/>
  <c r="E1274" i="8" s="1"/>
  <c r="D1274" i="8" a="1"/>
  <c r="D1274" i="8" s="1"/>
  <c r="C1274" i="8" a="1"/>
  <c r="C1274" i="8" s="1"/>
  <c r="E1273" i="8" a="1"/>
  <c r="E1273" i="8" s="1"/>
  <c r="D1273" i="8" a="1"/>
  <c r="D1273" i="8" s="1"/>
  <c r="C1273" i="8" a="1"/>
  <c r="C1273" i="8" s="1"/>
  <c r="E1272" i="8" a="1"/>
  <c r="E1272" i="8" s="1"/>
  <c r="D1272" i="8" a="1"/>
  <c r="D1272" i="8" s="1"/>
  <c r="C1272" i="8" a="1"/>
  <c r="C1272" i="8" s="1"/>
  <c r="E1271" i="8" a="1"/>
  <c r="E1271" i="8" s="1"/>
  <c r="D1271" i="8" a="1"/>
  <c r="D1271" i="8" s="1"/>
  <c r="C1271" i="8" a="1"/>
  <c r="C1271" i="8" s="1"/>
  <c r="E1270" i="8" a="1"/>
  <c r="E1270" i="8" s="1"/>
  <c r="D1270" i="8" a="1"/>
  <c r="D1270" i="8" s="1"/>
  <c r="C1270" i="8" a="1"/>
  <c r="C1270" i="8" s="1"/>
  <c r="E1269" i="8" a="1"/>
  <c r="E1269" i="8" s="1"/>
  <c r="D1269" i="8" a="1"/>
  <c r="D1269" i="8" s="1"/>
  <c r="C1269" i="8" a="1"/>
  <c r="C1269" i="8" s="1"/>
  <c r="E1268" i="8" a="1"/>
  <c r="E1268" i="8" s="1"/>
  <c r="D1268" i="8" a="1"/>
  <c r="D1268" i="8" s="1"/>
  <c r="C1268" i="8" a="1"/>
  <c r="C1268" i="8" s="1"/>
  <c r="E1267" i="8" a="1"/>
  <c r="E1267" i="8" s="1"/>
  <c r="D1267" i="8" a="1"/>
  <c r="D1267" i="8" s="1"/>
  <c r="C1267" i="8" a="1"/>
  <c r="C1267" i="8" s="1"/>
  <c r="E1266" i="8" a="1"/>
  <c r="E1266" i="8" s="1"/>
  <c r="D1266" i="8" a="1"/>
  <c r="D1266" i="8" s="1"/>
  <c r="C1266" i="8" a="1"/>
  <c r="C1266" i="8" s="1"/>
  <c r="E1265" i="8" a="1"/>
  <c r="E1265" i="8" s="1"/>
  <c r="D1265" i="8" a="1"/>
  <c r="D1265" i="8" s="1"/>
  <c r="C1265" i="8" a="1"/>
  <c r="C1265" i="8" s="1"/>
  <c r="E1264" i="8" a="1"/>
  <c r="E1264" i="8" s="1"/>
  <c r="D1264" i="8" a="1"/>
  <c r="D1264" i="8" s="1"/>
  <c r="C1264" i="8" a="1"/>
  <c r="C1264" i="8" s="1"/>
  <c r="E1263" i="8" a="1"/>
  <c r="E1263" i="8" s="1"/>
  <c r="D1263" i="8" a="1"/>
  <c r="D1263" i="8" s="1"/>
  <c r="C1263" i="8" a="1"/>
  <c r="C1263" i="8" s="1"/>
  <c r="E1262" i="8" a="1"/>
  <c r="E1262" i="8" s="1"/>
  <c r="D1262" i="8" a="1"/>
  <c r="D1262" i="8" s="1"/>
  <c r="C1262" i="8" a="1"/>
  <c r="C1262" i="8" s="1"/>
  <c r="E1261" i="8" a="1"/>
  <c r="E1261" i="8" s="1"/>
  <c r="D1261" i="8" a="1"/>
  <c r="D1261" i="8" s="1"/>
  <c r="C1261" i="8" a="1"/>
  <c r="C1261" i="8" s="1"/>
  <c r="E1260" i="8" a="1"/>
  <c r="E1260" i="8" s="1"/>
  <c r="D1260" i="8" a="1"/>
  <c r="D1260" i="8" s="1"/>
  <c r="C1260" i="8" a="1"/>
  <c r="C1260" i="8" s="1"/>
  <c r="E1259" i="8" a="1"/>
  <c r="E1259" i="8" s="1"/>
  <c r="D1259" i="8" a="1"/>
  <c r="D1259" i="8" s="1"/>
  <c r="C1259" i="8" a="1"/>
  <c r="C1259" i="8" s="1"/>
  <c r="E1258" i="8" a="1"/>
  <c r="E1258" i="8" s="1"/>
  <c r="D1258" i="8" a="1"/>
  <c r="D1258" i="8" s="1"/>
  <c r="C1258" i="8" a="1"/>
  <c r="C1258" i="8" s="1"/>
  <c r="E1257" i="8" a="1"/>
  <c r="E1257" i="8" s="1"/>
  <c r="D1257" i="8" a="1"/>
  <c r="D1257" i="8" s="1"/>
  <c r="C1257" i="8" a="1"/>
  <c r="C1257" i="8" s="1"/>
  <c r="E1256" i="8" a="1"/>
  <c r="E1256" i="8" s="1"/>
  <c r="D1256" i="8" a="1"/>
  <c r="D1256" i="8" s="1"/>
  <c r="C1256" i="8" a="1"/>
  <c r="C1256" i="8" s="1"/>
  <c r="E1255" i="8" a="1"/>
  <c r="E1255" i="8" s="1"/>
  <c r="D1255" i="8" a="1"/>
  <c r="D1255" i="8" s="1"/>
  <c r="C1255" i="8" a="1"/>
  <c r="C1255" i="8" s="1"/>
  <c r="E1254" i="8" a="1"/>
  <c r="E1254" i="8" s="1"/>
  <c r="D1254" i="8" a="1"/>
  <c r="D1254" i="8" s="1"/>
  <c r="C1254" i="8" a="1"/>
  <c r="C1254" i="8" s="1"/>
  <c r="E1253" i="8" a="1"/>
  <c r="E1253" i="8" s="1"/>
  <c r="D1253" i="8" a="1"/>
  <c r="D1253" i="8" s="1"/>
  <c r="C1253" i="8" a="1"/>
  <c r="C1253" i="8" s="1"/>
  <c r="E1252" i="8" a="1"/>
  <c r="E1252" i="8" s="1"/>
  <c r="D1252" i="8" a="1"/>
  <c r="D1252" i="8" s="1"/>
  <c r="C1252" i="8" a="1"/>
  <c r="C1252" i="8" s="1"/>
  <c r="E1251" i="8" a="1"/>
  <c r="E1251" i="8" s="1"/>
  <c r="D1251" i="8" a="1"/>
  <c r="D1251" i="8" s="1"/>
  <c r="C1251" i="8" a="1"/>
  <c r="C1251" i="8" s="1"/>
  <c r="E1250" i="8" a="1"/>
  <c r="E1250" i="8" s="1"/>
  <c r="D1250" i="8" a="1"/>
  <c r="D1250" i="8" s="1"/>
  <c r="C1250" i="8" a="1"/>
  <c r="C1250" i="8" s="1"/>
  <c r="E1249" i="8" a="1"/>
  <c r="E1249" i="8" s="1"/>
  <c r="D1249" i="8" a="1"/>
  <c r="D1249" i="8" s="1"/>
  <c r="C1249" i="8" a="1"/>
  <c r="C1249" i="8" s="1"/>
  <c r="E1248" i="8" a="1"/>
  <c r="E1248" i="8" s="1"/>
  <c r="D1248" i="8" a="1"/>
  <c r="D1248" i="8" s="1"/>
  <c r="C1248" i="8" a="1"/>
  <c r="C1248" i="8" s="1"/>
  <c r="E1247" i="8" a="1"/>
  <c r="E1247" i="8" s="1"/>
  <c r="D1247" i="8" a="1"/>
  <c r="D1247" i="8" s="1"/>
  <c r="C1247" i="8" a="1"/>
  <c r="C1247" i="8" s="1"/>
  <c r="E1246" i="8" a="1"/>
  <c r="E1246" i="8" s="1"/>
  <c r="D1246" i="8" a="1"/>
  <c r="D1246" i="8" s="1"/>
  <c r="C1246" i="8" a="1"/>
  <c r="C1246" i="8" s="1"/>
  <c r="E1245" i="8" a="1"/>
  <c r="E1245" i="8" s="1"/>
  <c r="D1245" i="8" a="1"/>
  <c r="D1245" i="8" s="1"/>
  <c r="C1245" i="8" a="1"/>
  <c r="C1245" i="8" s="1"/>
  <c r="E1244" i="8" a="1"/>
  <c r="E1244" i="8" s="1"/>
  <c r="D1244" i="8" a="1"/>
  <c r="D1244" i="8" s="1"/>
  <c r="C1244" i="8" a="1"/>
  <c r="C1244" i="8" s="1"/>
  <c r="E1243" i="8" a="1"/>
  <c r="E1243" i="8" s="1"/>
  <c r="D1243" i="8" a="1"/>
  <c r="D1243" i="8" s="1"/>
  <c r="C1243" i="8" a="1"/>
  <c r="C1243" i="8" s="1"/>
  <c r="E1242" i="8" a="1"/>
  <c r="E1242" i="8" s="1"/>
  <c r="D1242" i="8" a="1"/>
  <c r="D1242" i="8" s="1"/>
  <c r="C1242" i="8" a="1"/>
  <c r="C1242" i="8" s="1"/>
  <c r="E1241" i="8" a="1"/>
  <c r="E1241" i="8" s="1"/>
  <c r="D1241" i="8" a="1"/>
  <c r="D1241" i="8" s="1"/>
  <c r="C1241" i="8" a="1"/>
  <c r="C1241" i="8" s="1"/>
  <c r="E1240" i="8" a="1"/>
  <c r="E1240" i="8" s="1"/>
  <c r="D1240" i="8" a="1"/>
  <c r="D1240" i="8" s="1"/>
  <c r="C1240" i="8" a="1"/>
  <c r="C1240" i="8" s="1"/>
  <c r="E1239" i="8" a="1"/>
  <c r="E1239" i="8" s="1"/>
  <c r="D1239" i="8" a="1"/>
  <c r="D1239" i="8" s="1"/>
  <c r="C1239" i="8" a="1"/>
  <c r="C1239" i="8" s="1"/>
  <c r="E1238" i="8" a="1"/>
  <c r="E1238" i="8" s="1"/>
  <c r="D1238" i="8" a="1"/>
  <c r="D1238" i="8" s="1"/>
  <c r="C1238" i="8" a="1"/>
  <c r="C1238" i="8" s="1"/>
  <c r="E1237" i="8" a="1"/>
  <c r="E1237" i="8" s="1"/>
  <c r="D1237" i="8" a="1"/>
  <c r="D1237" i="8" s="1"/>
  <c r="C1237" i="8" a="1"/>
  <c r="C1237" i="8" s="1"/>
  <c r="E1236" i="8" a="1"/>
  <c r="E1236" i="8" s="1"/>
  <c r="D1236" i="8" a="1"/>
  <c r="D1236" i="8" s="1"/>
  <c r="C1236" i="8" a="1"/>
  <c r="C1236" i="8" s="1"/>
  <c r="E1235" i="8" a="1"/>
  <c r="E1235" i="8" s="1"/>
  <c r="D1235" i="8" a="1"/>
  <c r="D1235" i="8" s="1"/>
  <c r="C1235" i="8" a="1"/>
  <c r="C1235" i="8" s="1"/>
  <c r="E1234" i="8" a="1"/>
  <c r="E1234" i="8" s="1"/>
  <c r="D1234" i="8" a="1"/>
  <c r="D1234" i="8" s="1"/>
  <c r="C1234" i="8" a="1"/>
  <c r="C1234" i="8" s="1"/>
  <c r="E1233" i="8" a="1"/>
  <c r="E1233" i="8" s="1"/>
  <c r="D1233" i="8" a="1"/>
  <c r="D1233" i="8" s="1"/>
  <c r="C1233" i="8" a="1"/>
  <c r="C1233" i="8" s="1"/>
  <c r="E1232" i="8" a="1"/>
  <c r="E1232" i="8" s="1"/>
  <c r="D1232" i="8" a="1"/>
  <c r="D1232" i="8" s="1"/>
  <c r="C1232" i="8" a="1"/>
  <c r="C1232" i="8" s="1"/>
  <c r="E1231" i="8" a="1"/>
  <c r="E1231" i="8" s="1"/>
  <c r="D1231" i="8" a="1"/>
  <c r="D1231" i="8" s="1"/>
  <c r="C1231" i="8" a="1"/>
  <c r="C1231" i="8" s="1"/>
  <c r="E1230" i="8" a="1"/>
  <c r="E1230" i="8" s="1"/>
  <c r="D1230" i="8" a="1"/>
  <c r="D1230" i="8" s="1"/>
  <c r="C1230" i="8" a="1"/>
  <c r="C1230" i="8" s="1"/>
  <c r="E1229" i="8" a="1"/>
  <c r="E1229" i="8" s="1"/>
  <c r="D1229" i="8" a="1"/>
  <c r="D1229" i="8" s="1"/>
  <c r="C1229" i="8" a="1"/>
  <c r="C1229" i="8" s="1"/>
  <c r="E1228" i="8" a="1"/>
  <c r="E1228" i="8" s="1"/>
  <c r="D1228" i="8" a="1"/>
  <c r="D1228" i="8" s="1"/>
  <c r="C1228" i="8" a="1"/>
  <c r="C1228" i="8" s="1"/>
  <c r="E1227" i="8" a="1"/>
  <c r="E1227" i="8" s="1"/>
  <c r="D1227" i="8" a="1"/>
  <c r="D1227" i="8" s="1"/>
  <c r="C1227" i="8" a="1"/>
  <c r="C1227" i="8" s="1"/>
  <c r="E1226" i="8" a="1"/>
  <c r="E1226" i="8" s="1"/>
  <c r="D1226" i="8" a="1"/>
  <c r="D1226" i="8" s="1"/>
  <c r="C1226" i="8" a="1"/>
  <c r="C1226" i="8" s="1"/>
  <c r="E1225" i="8" a="1"/>
  <c r="E1225" i="8" s="1"/>
  <c r="D1225" i="8" a="1"/>
  <c r="D1225" i="8" s="1"/>
  <c r="C1225" i="8" a="1"/>
  <c r="C1225" i="8" s="1"/>
  <c r="E1224" i="8" a="1"/>
  <c r="E1224" i="8" s="1"/>
  <c r="D1224" i="8" a="1"/>
  <c r="D1224" i="8" s="1"/>
  <c r="C1224" i="8" a="1"/>
  <c r="C1224" i="8" s="1"/>
  <c r="E1223" i="8" a="1"/>
  <c r="E1223" i="8" s="1"/>
  <c r="D1223" i="8" a="1"/>
  <c r="D1223" i="8" s="1"/>
  <c r="C1223" i="8" a="1"/>
  <c r="C1223" i="8" s="1"/>
  <c r="E1222" i="8" a="1"/>
  <c r="E1222" i="8" s="1"/>
  <c r="D1222" i="8" a="1"/>
  <c r="D1222" i="8" s="1"/>
  <c r="C1222" i="8" a="1"/>
  <c r="C1222" i="8" s="1"/>
  <c r="E1221" i="8" a="1"/>
  <c r="E1221" i="8" s="1"/>
  <c r="D1221" i="8" a="1"/>
  <c r="D1221" i="8" s="1"/>
  <c r="C1221" i="8" a="1"/>
  <c r="C1221" i="8" s="1"/>
  <c r="E1220" i="8" a="1"/>
  <c r="E1220" i="8" s="1"/>
  <c r="D1220" i="8" a="1"/>
  <c r="D1220" i="8" s="1"/>
  <c r="C1220" i="8" a="1"/>
  <c r="C1220" i="8" s="1"/>
  <c r="E1219" i="8" a="1"/>
  <c r="E1219" i="8" s="1"/>
  <c r="D1219" i="8" a="1"/>
  <c r="D1219" i="8" s="1"/>
  <c r="C1219" i="8" a="1"/>
  <c r="C1219" i="8" s="1"/>
  <c r="E1218" i="8" a="1"/>
  <c r="E1218" i="8" s="1"/>
  <c r="D1218" i="8" a="1"/>
  <c r="D1218" i="8" s="1"/>
  <c r="C1218" i="8" a="1"/>
  <c r="C1218" i="8" s="1"/>
  <c r="E1217" i="8" a="1"/>
  <c r="E1217" i="8" s="1"/>
  <c r="D1217" i="8" a="1"/>
  <c r="D1217" i="8" s="1"/>
  <c r="C1217" i="8" a="1"/>
  <c r="C1217" i="8" s="1"/>
  <c r="E1216" i="8" a="1"/>
  <c r="E1216" i="8" s="1"/>
  <c r="D1216" i="8" a="1"/>
  <c r="D1216" i="8" s="1"/>
  <c r="C1216" i="8" a="1"/>
  <c r="C1216" i="8" s="1"/>
  <c r="E1215" i="8" a="1"/>
  <c r="E1215" i="8" s="1"/>
  <c r="D1215" i="8" a="1"/>
  <c r="D1215" i="8" s="1"/>
  <c r="C1215" i="8" a="1"/>
  <c r="C1215" i="8" s="1"/>
  <c r="E1214" i="8" a="1"/>
  <c r="E1214" i="8" s="1"/>
  <c r="D1214" i="8" a="1"/>
  <c r="D1214" i="8" s="1"/>
  <c r="C1214" i="8" a="1"/>
  <c r="C1214" i="8" s="1"/>
  <c r="E1213" i="8" a="1"/>
  <c r="E1213" i="8" s="1"/>
  <c r="D1213" i="8" a="1"/>
  <c r="D1213" i="8" s="1"/>
  <c r="C1213" i="8" a="1"/>
  <c r="C1213" i="8" s="1"/>
  <c r="E1212" i="8" a="1"/>
  <c r="E1212" i="8" s="1"/>
  <c r="D1212" i="8" a="1"/>
  <c r="D1212" i="8" s="1"/>
  <c r="C1212" i="8" a="1"/>
  <c r="C1212" i="8" s="1"/>
  <c r="E1211" i="8" a="1"/>
  <c r="E1211" i="8" s="1"/>
  <c r="D1211" i="8" a="1"/>
  <c r="D1211" i="8" s="1"/>
  <c r="C1211" i="8" a="1"/>
  <c r="C1211" i="8" s="1"/>
  <c r="E1210" i="8" a="1"/>
  <c r="E1210" i="8" s="1"/>
  <c r="D1210" i="8" a="1"/>
  <c r="D1210" i="8" s="1"/>
  <c r="C1210" i="8" a="1"/>
  <c r="C1210" i="8" s="1"/>
  <c r="E1209" i="8" a="1"/>
  <c r="E1209" i="8" s="1"/>
  <c r="D1209" i="8" a="1"/>
  <c r="D1209" i="8" s="1"/>
  <c r="C1209" i="8" a="1"/>
  <c r="C1209" i="8" s="1"/>
  <c r="E1208" i="8" a="1"/>
  <c r="E1208" i="8" s="1"/>
  <c r="D1208" i="8" a="1"/>
  <c r="D1208" i="8" s="1"/>
  <c r="C1208" i="8" a="1"/>
  <c r="C1208" i="8" s="1"/>
  <c r="E1207" i="8" a="1"/>
  <c r="E1207" i="8" s="1"/>
  <c r="D1207" i="8" a="1"/>
  <c r="D1207" i="8" s="1"/>
  <c r="C1207" i="8" a="1"/>
  <c r="C1207" i="8" s="1"/>
  <c r="E1206" i="8" a="1"/>
  <c r="E1206" i="8" s="1"/>
  <c r="D1206" i="8" a="1"/>
  <c r="D1206" i="8" s="1"/>
  <c r="C1206" i="8" a="1"/>
  <c r="C1206" i="8" s="1"/>
  <c r="E1205" i="8" a="1"/>
  <c r="E1205" i="8" s="1"/>
  <c r="D1205" i="8" a="1"/>
  <c r="D1205" i="8" s="1"/>
  <c r="C1205" i="8" a="1"/>
  <c r="C1205" i="8" s="1"/>
  <c r="E1204" i="8" a="1"/>
  <c r="E1204" i="8" s="1"/>
  <c r="D1204" i="8" a="1"/>
  <c r="D1204" i="8" s="1"/>
  <c r="C1204" i="8" a="1"/>
  <c r="C1204" i="8" s="1"/>
  <c r="E1203" i="8" a="1"/>
  <c r="E1203" i="8" s="1"/>
  <c r="D1203" i="8" a="1"/>
  <c r="D1203" i="8" s="1"/>
  <c r="C1203" i="8" a="1"/>
  <c r="C1203" i="8" s="1"/>
  <c r="E1202" i="8" a="1"/>
  <c r="E1202" i="8" s="1"/>
  <c r="D1202" i="8" a="1"/>
  <c r="D1202" i="8" s="1"/>
  <c r="C1202" i="8" a="1"/>
  <c r="C1202" i="8" s="1"/>
  <c r="E1201" i="8" a="1"/>
  <c r="E1201" i="8" s="1"/>
  <c r="D1201" i="8" a="1"/>
  <c r="D1201" i="8" s="1"/>
  <c r="C1201" i="8" a="1"/>
  <c r="C1201" i="8" s="1"/>
  <c r="E1200" i="8" a="1"/>
  <c r="E1200" i="8" s="1"/>
  <c r="D1200" i="8" a="1"/>
  <c r="D1200" i="8" s="1"/>
  <c r="C1200" i="8" a="1"/>
  <c r="C1200" i="8" s="1"/>
  <c r="E1199" i="8" a="1"/>
  <c r="E1199" i="8" s="1"/>
  <c r="D1199" i="8" a="1"/>
  <c r="D1199" i="8" s="1"/>
  <c r="C1199" i="8" a="1"/>
  <c r="C1199" i="8" s="1"/>
  <c r="E1198" i="8" a="1"/>
  <c r="E1198" i="8" s="1"/>
  <c r="D1198" i="8" a="1"/>
  <c r="D1198" i="8" s="1"/>
  <c r="C1198" i="8" a="1"/>
  <c r="C1198" i="8" s="1"/>
  <c r="E1197" i="8" a="1"/>
  <c r="E1197" i="8" s="1"/>
  <c r="D1197" i="8" a="1"/>
  <c r="D1197" i="8" s="1"/>
  <c r="C1197" i="8" a="1"/>
  <c r="C1197" i="8" s="1"/>
  <c r="E1196" i="8" a="1"/>
  <c r="E1196" i="8" s="1"/>
  <c r="D1196" i="8" a="1"/>
  <c r="D1196" i="8" s="1"/>
  <c r="C1196" i="8" a="1"/>
  <c r="C1196" i="8" s="1"/>
  <c r="E1195" i="8" a="1"/>
  <c r="E1195" i="8" s="1"/>
  <c r="D1195" i="8" a="1"/>
  <c r="D1195" i="8" s="1"/>
  <c r="C1195" i="8" a="1"/>
  <c r="C1195" i="8" s="1"/>
  <c r="E1194" i="8" a="1"/>
  <c r="E1194" i="8" s="1"/>
  <c r="D1194" i="8" a="1"/>
  <c r="D1194" i="8" s="1"/>
  <c r="C1194" i="8" a="1"/>
  <c r="C1194" i="8" s="1"/>
  <c r="E1193" i="8" a="1"/>
  <c r="E1193" i="8" s="1"/>
  <c r="D1193" i="8" a="1"/>
  <c r="D1193" i="8" s="1"/>
  <c r="C1193" i="8" a="1"/>
  <c r="C1193" i="8" s="1"/>
  <c r="E1192" i="8" a="1"/>
  <c r="E1192" i="8" s="1"/>
  <c r="D1192" i="8" a="1"/>
  <c r="D1192" i="8" s="1"/>
  <c r="C1192" i="8" a="1"/>
  <c r="C1192" i="8" s="1"/>
  <c r="E1191" i="8" a="1"/>
  <c r="E1191" i="8" s="1"/>
  <c r="D1191" i="8" a="1"/>
  <c r="D1191" i="8" s="1"/>
  <c r="C1191" i="8" a="1"/>
  <c r="C1191" i="8" s="1"/>
  <c r="E1190" i="8" a="1"/>
  <c r="E1190" i="8" s="1"/>
  <c r="D1190" i="8" a="1"/>
  <c r="D1190" i="8" s="1"/>
  <c r="C1190" i="8" a="1"/>
  <c r="C1190" i="8" s="1"/>
  <c r="E1189" i="8" a="1"/>
  <c r="E1189" i="8" s="1"/>
  <c r="D1189" i="8" a="1"/>
  <c r="D1189" i="8" s="1"/>
  <c r="C1189" i="8" a="1"/>
  <c r="C1189" i="8" s="1"/>
  <c r="E1188" i="8" a="1"/>
  <c r="E1188" i="8" s="1"/>
  <c r="D1188" i="8" a="1"/>
  <c r="D1188" i="8" s="1"/>
  <c r="C1188" i="8" a="1"/>
  <c r="C1188" i="8" s="1"/>
  <c r="E1187" i="8" a="1"/>
  <c r="E1187" i="8" s="1"/>
  <c r="D1187" i="8" a="1"/>
  <c r="D1187" i="8" s="1"/>
  <c r="C1187" i="8" a="1"/>
  <c r="C1187" i="8" s="1"/>
  <c r="E1186" i="8" a="1"/>
  <c r="E1186" i="8" s="1"/>
  <c r="D1186" i="8" a="1"/>
  <c r="D1186" i="8" s="1"/>
  <c r="C1186" i="8" a="1"/>
  <c r="C1186" i="8" s="1"/>
  <c r="E1185" i="8" a="1"/>
  <c r="E1185" i="8" s="1"/>
  <c r="D1185" i="8" a="1"/>
  <c r="D1185" i="8" s="1"/>
  <c r="C1185" i="8" a="1"/>
  <c r="C1185" i="8" s="1"/>
  <c r="E1184" i="8" a="1"/>
  <c r="E1184" i="8" s="1"/>
  <c r="D1184" i="8" a="1"/>
  <c r="D1184" i="8" s="1"/>
  <c r="C1184" i="8" a="1"/>
  <c r="C1184" i="8" s="1"/>
  <c r="E1183" i="8" a="1"/>
  <c r="E1183" i="8" s="1"/>
  <c r="D1183" i="8" a="1"/>
  <c r="D1183" i="8" s="1"/>
  <c r="C1183" i="8" a="1"/>
  <c r="C1183" i="8" s="1"/>
  <c r="E1182" i="8" a="1"/>
  <c r="E1182" i="8" s="1"/>
  <c r="D1182" i="8" a="1"/>
  <c r="D1182" i="8" s="1"/>
  <c r="C1182" i="8" a="1"/>
  <c r="C1182" i="8" s="1"/>
  <c r="E1181" i="8" a="1"/>
  <c r="E1181" i="8" s="1"/>
  <c r="D1181" i="8" a="1"/>
  <c r="D1181" i="8" s="1"/>
  <c r="C1181" i="8" a="1"/>
  <c r="C1181" i="8" s="1"/>
  <c r="E1180" i="8" a="1"/>
  <c r="E1180" i="8" s="1"/>
  <c r="D1180" i="8" a="1"/>
  <c r="D1180" i="8" s="1"/>
  <c r="C1180" i="8" a="1"/>
  <c r="C1180" i="8" s="1"/>
  <c r="E1179" i="8" a="1"/>
  <c r="E1179" i="8" s="1"/>
  <c r="D1179" i="8" a="1"/>
  <c r="D1179" i="8" s="1"/>
  <c r="C1179" i="8" a="1"/>
  <c r="C1179" i="8" s="1"/>
  <c r="E1178" i="8" a="1"/>
  <c r="E1178" i="8" s="1"/>
  <c r="D1178" i="8" a="1"/>
  <c r="D1178" i="8" s="1"/>
  <c r="C1178" i="8" a="1"/>
  <c r="C1178" i="8" s="1"/>
  <c r="E1177" i="8" a="1"/>
  <c r="E1177" i="8" s="1"/>
  <c r="D1177" i="8" a="1"/>
  <c r="D1177" i="8" s="1"/>
  <c r="C1177" i="8" a="1"/>
  <c r="C1177" i="8" s="1"/>
  <c r="E1176" i="8" a="1"/>
  <c r="E1176" i="8" s="1"/>
  <c r="D1176" i="8" a="1"/>
  <c r="D1176" i="8" s="1"/>
  <c r="C1176" i="8" a="1"/>
  <c r="C1176" i="8" s="1"/>
  <c r="E1175" i="8" a="1"/>
  <c r="E1175" i="8" s="1"/>
  <c r="D1175" i="8" a="1"/>
  <c r="D1175" i="8" s="1"/>
  <c r="C1175" i="8" a="1"/>
  <c r="C1175" i="8" s="1"/>
  <c r="E1174" i="8" a="1"/>
  <c r="E1174" i="8" s="1"/>
  <c r="D1174" i="8" a="1"/>
  <c r="D1174" i="8" s="1"/>
  <c r="C1174" i="8" a="1"/>
  <c r="C1174" i="8" s="1"/>
  <c r="E1173" i="8" a="1"/>
  <c r="E1173" i="8" s="1"/>
  <c r="D1173" i="8" a="1"/>
  <c r="D1173" i="8" s="1"/>
  <c r="C1173" i="8" a="1"/>
  <c r="C1173" i="8" s="1"/>
  <c r="E1172" i="8" a="1"/>
  <c r="E1172" i="8" s="1"/>
  <c r="D1172" i="8" a="1"/>
  <c r="D1172" i="8" s="1"/>
  <c r="C1172" i="8" a="1"/>
  <c r="C1172" i="8" s="1"/>
  <c r="E1171" i="8" a="1"/>
  <c r="E1171" i="8" s="1"/>
  <c r="D1171" i="8" a="1"/>
  <c r="D1171" i="8" s="1"/>
  <c r="C1171" i="8" a="1"/>
  <c r="C1171" i="8" s="1"/>
  <c r="E1170" i="8" a="1"/>
  <c r="E1170" i="8" s="1"/>
  <c r="D1170" i="8" a="1"/>
  <c r="D1170" i="8" s="1"/>
  <c r="C1170" i="8" a="1"/>
  <c r="C1170" i="8" s="1"/>
  <c r="E1169" i="8" a="1"/>
  <c r="E1169" i="8" s="1"/>
  <c r="D1169" i="8" a="1"/>
  <c r="D1169" i="8" s="1"/>
  <c r="C1169" i="8" a="1"/>
  <c r="C1169" i="8" s="1"/>
  <c r="E1168" i="8" a="1"/>
  <c r="E1168" i="8" s="1"/>
  <c r="D1168" i="8" a="1"/>
  <c r="D1168" i="8" s="1"/>
  <c r="C1168" i="8" a="1"/>
  <c r="C1168" i="8" s="1"/>
  <c r="E1167" i="8" a="1"/>
  <c r="E1167" i="8" s="1"/>
  <c r="D1167" i="8" a="1"/>
  <c r="D1167" i="8" s="1"/>
  <c r="C1167" i="8" a="1"/>
  <c r="C1167" i="8" s="1"/>
  <c r="E1166" i="8" a="1"/>
  <c r="E1166" i="8" s="1"/>
  <c r="D1166" i="8" a="1"/>
  <c r="D1166" i="8" s="1"/>
  <c r="C1166" i="8" a="1"/>
  <c r="C1166" i="8" s="1"/>
  <c r="E1165" i="8" a="1"/>
  <c r="E1165" i="8" s="1"/>
  <c r="D1165" i="8" a="1"/>
  <c r="D1165" i="8" s="1"/>
  <c r="C1165" i="8" a="1"/>
  <c r="C1165" i="8" s="1"/>
  <c r="E1164" i="8" a="1"/>
  <c r="E1164" i="8" s="1"/>
  <c r="D1164" i="8" a="1"/>
  <c r="D1164" i="8" s="1"/>
  <c r="C1164" i="8" a="1"/>
  <c r="C1164" i="8" s="1"/>
  <c r="E1163" i="8" a="1"/>
  <c r="E1163" i="8" s="1"/>
  <c r="D1163" i="8" a="1"/>
  <c r="D1163" i="8" s="1"/>
  <c r="C1163" i="8" a="1"/>
  <c r="C1163" i="8" s="1"/>
  <c r="E1162" i="8" a="1"/>
  <c r="E1162" i="8" s="1"/>
  <c r="D1162" i="8" a="1"/>
  <c r="D1162" i="8" s="1"/>
  <c r="C1162" i="8" a="1"/>
  <c r="C1162" i="8" s="1"/>
  <c r="E1161" i="8" a="1"/>
  <c r="E1161" i="8" s="1"/>
  <c r="D1161" i="8" a="1"/>
  <c r="D1161" i="8" s="1"/>
  <c r="C1161" i="8" a="1"/>
  <c r="C1161" i="8" s="1"/>
  <c r="E1160" i="8" a="1"/>
  <c r="E1160" i="8" s="1"/>
  <c r="D1160" i="8" a="1"/>
  <c r="D1160" i="8" s="1"/>
  <c r="C1160" i="8" a="1"/>
  <c r="C1160" i="8" s="1"/>
  <c r="E1159" i="8" a="1"/>
  <c r="E1159" i="8" s="1"/>
  <c r="D1159" i="8" a="1"/>
  <c r="D1159" i="8" s="1"/>
  <c r="C1159" i="8" a="1"/>
  <c r="C1159" i="8" s="1"/>
  <c r="E1158" i="8" a="1"/>
  <c r="E1158" i="8" s="1"/>
  <c r="D1158" i="8" a="1"/>
  <c r="D1158" i="8" s="1"/>
  <c r="C1158" i="8" a="1"/>
  <c r="C1158" i="8" s="1"/>
  <c r="E1157" i="8" a="1"/>
  <c r="E1157" i="8" s="1"/>
  <c r="D1157" i="8" a="1"/>
  <c r="D1157" i="8" s="1"/>
  <c r="C1157" i="8" a="1"/>
  <c r="C1157" i="8" s="1"/>
  <c r="E1156" i="8" a="1"/>
  <c r="E1156" i="8" s="1"/>
  <c r="D1156" i="8" a="1"/>
  <c r="D1156" i="8" s="1"/>
  <c r="C1156" i="8" a="1"/>
  <c r="C1156" i="8" s="1"/>
  <c r="E1155" i="8" a="1"/>
  <c r="E1155" i="8" s="1"/>
  <c r="D1155" i="8" a="1"/>
  <c r="D1155" i="8" s="1"/>
  <c r="C1155" i="8" a="1"/>
  <c r="C1155" i="8" s="1"/>
  <c r="E1154" i="8" a="1"/>
  <c r="E1154" i="8" s="1"/>
  <c r="D1154" i="8" a="1"/>
  <c r="D1154" i="8" s="1"/>
  <c r="C1154" i="8" a="1"/>
  <c r="C1154" i="8" s="1"/>
  <c r="E1153" i="8" a="1"/>
  <c r="E1153" i="8" s="1"/>
  <c r="D1153" i="8" a="1"/>
  <c r="D1153" i="8" s="1"/>
  <c r="C1153" i="8" a="1"/>
  <c r="C1153" i="8" s="1"/>
  <c r="E1152" i="8" a="1"/>
  <c r="E1152" i="8" s="1"/>
  <c r="D1152" i="8" a="1"/>
  <c r="D1152" i="8" s="1"/>
  <c r="C1152" i="8" a="1"/>
  <c r="C1152" i="8" s="1"/>
  <c r="E1151" i="8" a="1"/>
  <c r="E1151" i="8" s="1"/>
  <c r="D1151" i="8" a="1"/>
  <c r="D1151" i="8" s="1"/>
  <c r="C1151" i="8" a="1"/>
  <c r="C1151" i="8" s="1"/>
  <c r="E1150" i="8" a="1"/>
  <c r="E1150" i="8" s="1"/>
  <c r="D1150" i="8" a="1"/>
  <c r="D1150" i="8" s="1"/>
  <c r="C1150" i="8" a="1"/>
  <c r="C1150" i="8" s="1"/>
  <c r="E1149" i="8" a="1"/>
  <c r="E1149" i="8" s="1"/>
  <c r="D1149" i="8" a="1"/>
  <c r="D1149" i="8" s="1"/>
  <c r="C1149" i="8" a="1"/>
  <c r="C1149" i="8" s="1"/>
  <c r="E1148" i="8" a="1"/>
  <c r="E1148" i="8" s="1"/>
  <c r="D1148" i="8" a="1"/>
  <c r="D1148" i="8" s="1"/>
  <c r="C1148" i="8" a="1"/>
  <c r="C1148" i="8" s="1"/>
  <c r="E1147" i="8" a="1"/>
  <c r="E1147" i="8" s="1"/>
  <c r="D1147" i="8" a="1"/>
  <c r="D1147" i="8" s="1"/>
  <c r="C1147" i="8" a="1"/>
  <c r="C1147" i="8" s="1"/>
  <c r="E1146" i="8" a="1"/>
  <c r="E1146" i="8" s="1"/>
  <c r="D1146" i="8" a="1"/>
  <c r="D1146" i="8" s="1"/>
  <c r="C1146" i="8" a="1"/>
  <c r="C1146" i="8" s="1"/>
  <c r="E1145" i="8" a="1"/>
  <c r="E1145" i="8" s="1"/>
  <c r="D1145" i="8" a="1"/>
  <c r="D1145" i="8" s="1"/>
  <c r="C1145" i="8" a="1"/>
  <c r="C1145" i="8" s="1"/>
  <c r="E1144" i="8" a="1"/>
  <c r="E1144" i="8" s="1"/>
  <c r="D1144" i="8" a="1"/>
  <c r="D1144" i="8" s="1"/>
  <c r="C1144" i="8" a="1"/>
  <c r="C1144" i="8" s="1"/>
  <c r="E1143" i="8" a="1"/>
  <c r="E1143" i="8" s="1"/>
  <c r="D1143" i="8" a="1"/>
  <c r="D1143" i="8" s="1"/>
  <c r="C1143" i="8" a="1"/>
  <c r="C1143" i="8" s="1"/>
  <c r="E1142" i="8" a="1"/>
  <c r="E1142" i="8" s="1"/>
  <c r="D1142" i="8" a="1"/>
  <c r="D1142" i="8" s="1"/>
  <c r="C1142" i="8" a="1"/>
  <c r="C1142" i="8" s="1"/>
  <c r="E1141" i="8" a="1"/>
  <c r="E1141" i="8" s="1"/>
  <c r="D1141" i="8" a="1"/>
  <c r="D1141" i="8" s="1"/>
  <c r="C1141" i="8" a="1"/>
  <c r="C1141" i="8" s="1"/>
  <c r="E1140" i="8" a="1"/>
  <c r="E1140" i="8" s="1"/>
  <c r="D1140" i="8" a="1"/>
  <c r="D1140" i="8" s="1"/>
  <c r="C1140" i="8" a="1"/>
  <c r="C1140" i="8" s="1"/>
  <c r="E1139" i="8" a="1"/>
  <c r="E1139" i="8" s="1"/>
  <c r="D1139" i="8" a="1"/>
  <c r="D1139" i="8" s="1"/>
  <c r="C1139" i="8" a="1"/>
  <c r="C1139" i="8" s="1"/>
  <c r="E1138" i="8" a="1"/>
  <c r="E1138" i="8" s="1"/>
  <c r="D1138" i="8" a="1"/>
  <c r="D1138" i="8" s="1"/>
  <c r="C1138" i="8" a="1"/>
  <c r="C1138" i="8" s="1"/>
  <c r="E1137" i="8" a="1"/>
  <c r="E1137" i="8" s="1"/>
  <c r="D1137" i="8" a="1"/>
  <c r="D1137" i="8" s="1"/>
  <c r="C1137" i="8" a="1"/>
  <c r="C1137" i="8" s="1"/>
  <c r="E1136" i="8" a="1"/>
  <c r="E1136" i="8" s="1"/>
  <c r="D1136" i="8" a="1"/>
  <c r="D1136" i="8" s="1"/>
  <c r="C1136" i="8" a="1"/>
  <c r="C1136" i="8" s="1"/>
  <c r="E1135" i="8" a="1"/>
  <c r="E1135" i="8" s="1"/>
  <c r="D1135" i="8" a="1"/>
  <c r="D1135" i="8" s="1"/>
  <c r="C1135" i="8" a="1"/>
  <c r="C1135" i="8" s="1"/>
  <c r="E1134" i="8" a="1"/>
  <c r="E1134" i="8" s="1"/>
  <c r="D1134" i="8" a="1"/>
  <c r="D1134" i="8" s="1"/>
  <c r="C1134" i="8" a="1"/>
  <c r="C1134" i="8" s="1"/>
  <c r="E1133" i="8" a="1"/>
  <c r="E1133" i="8" s="1"/>
  <c r="D1133" i="8" a="1"/>
  <c r="D1133" i="8" s="1"/>
  <c r="C1133" i="8" a="1"/>
  <c r="C1133" i="8" s="1"/>
  <c r="E1132" i="8" a="1"/>
  <c r="E1132" i="8" s="1"/>
  <c r="D1132" i="8" a="1"/>
  <c r="D1132" i="8" s="1"/>
  <c r="C1132" i="8" a="1"/>
  <c r="C1132" i="8" s="1"/>
  <c r="E1131" i="8" a="1"/>
  <c r="E1131" i="8" s="1"/>
  <c r="D1131" i="8" a="1"/>
  <c r="D1131" i="8" s="1"/>
  <c r="C1131" i="8" a="1"/>
  <c r="C1131" i="8" s="1"/>
  <c r="E1130" i="8" a="1"/>
  <c r="E1130" i="8" s="1"/>
  <c r="D1130" i="8" a="1"/>
  <c r="D1130" i="8" s="1"/>
  <c r="C1130" i="8" a="1"/>
  <c r="C1130" i="8" s="1"/>
  <c r="E1129" i="8" a="1"/>
  <c r="E1129" i="8" s="1"/>
  <c r="D1129" i="8" a="1"/>
  <c r="D1129" i="8" s="1"/>
  <c r="C1129" i="8" a="1"/>
  <c r="C1129" i="8" s="1"/>
  <c r="E1128" i="8" a="1"/>
  <c r="E1128" i="8" s="1"/>
  <c r="D1128" i="8" a="1"/>
  <c r="D1128" i="8" s="1"/>
  <c r="C1128" i="8" a="1"/>
  <c r="C1128" i="8" s="1"/>
  <c r="E1127" i="8" a="1"/>
  <c r="E1127" i="8" s="1"/>
  <c r="D1127" i="8" a="1"/>
  <c r="D1127" i="8" s="1"/>
  <c r="C1127" i="8" a="1"/>
  <c r="C1127" i="8" s="1"/>
  <c r="E1126" i="8" a="1"/>
  <c r="E1126" i="8" s="1"/>
  <c r="D1126" i="8" a="1"/>
  <c r="D1126" i="8" s="1"/>
  <c r="C1126" i="8" a="1"/>
  <c r="C1126" i="8" s="1"/>
  <c r="E1125" i="8" a="1"/>
  <c r="E1125" i="8" s="1"/>
  <c r="D1125" i="8" a="1"/>
  <c r="D1125" i="8" s="1"/>
  <c r="C1125" i="8" a="1"/>
  <c r="C1125" i="8" s="1"/>
  <c r="E1124" i="8" a="1"/>
  <c r="E1124" i="8" s="1"/>
  <c r="D1124" i="8" a="1"/>
  <c r="D1124" i="8" s="1"/>
  <c r="C1124" i="8" a="1"/>
  <c r="C1124" i="8" s="1"/>
  <c r="E1123" i="8" a="1"/>
  <c r="E1123" i="8" s="1"/>
  <c r="D1123" i="8" a="1"/>
  <c r="D1123" i="8" s="1"/>
  <c r="C1123" i="8" a="1"/>
  <c r="C1123" i="8" s="1"/>
  <c r="E1122" i="8" a="1"/>
  <c r="E1122" i="8" s="1"/>
  <c r="D1122" i="8" a="1"/>
  <c r="D1122" i="8" s="1"/>
  <c r="C1122" i="8" a="1"/>
  <c r="C1122" i="8" s="1"/>
  <c r="E1121" i="8" a="1"/>
  <c r="E1121" i="8" s="1"/>
  <c r="D1121" i="8" a="1"/>
  <c r="D1121" i="8" s="1"/>
  <c r="C1121" i="8" a="1"/>
  <c r="C1121" i="8" s="1"/>
  <c r="E1120" i="8" a="1"/>
  <c r="E1120" i="8" s="1"/>
  <c r="D1120" i="8" a="1"/>
  <c r="D1120" i="8" s="1"/>
  <c r="C1120" i="8" a="1"/>
  <c r="C1120" i="8" s="1"/>
  <c r="E1119" i="8" a="1"/>
  <c r="E1119" i="8" s="1"/>
  <c r="D1119" i="8" a="1"/>
  <c r="D1119" i="8" s="1"/>
  <c r="C1119" i="8" a="1"/>
  <c r="C1119" i="8" s="1"/>
  <c r="E1118" i="8" a="1"/>
  <c r="E1118" i="8" s="1"/>
  <c r="D1118" i="8" a="1"/>
  <c r="D1118" i="8" s="1"/>
  <c r="C1118" i="8" a="1"/>
  <c r="C1118" i="8" s="1"/>
  <c r="E1117" i="8" a="1"/>
  <c r="E1117" i="8" s="1"/>
  <c r="D1117" i="8" a="1"/>
  <c r="D1117" i="8" s="1"/>
  <c r="C1117" i="8" a="1"/>
  <c r="C1117" i="8" s="1"/>
  <c r="E1116" i="8" a="1"/>
  <c r="E1116" i="8" s="1"/>
  <c r="D1116" i="8" a="1"/>
  <c r="D1116" i="8" s="1"/>
  <c r="C1116" i="8" a="1"/>
  <c r="C1116" i="8" s="1"/>
  <c r="E1115" i="8" a="1"/>
  <c r="E1115" i="8" s="1"/>
  <c r="D1115" i="8" a="1"/>
  <c r="D1115" i="8" s="1"/>
  <c r="C1115" i="8" a="1"/>
  <c r="C1115" i="8" s="1"/>
  <c r="E1114" i="8" a="1"/>
  <c r="E1114" i="8" s="1"/>
  <c r="D1114" i="8" a="1"/>
  <c r="D1114" i="8" s="1"/>
  <c r="C1114" i="8" a="1"/>
  <c r="C1114" i="8" s="1"/>
  <c r="E1113" i="8" a="1"/>
  <c r="E1113" i="8" s="1"/>
  <c r="D1113" i="8" a="1"/>
  <c r="D1113" i="8" s="1"/>
  <c r="C1113" i="8" a="1"/>
  <c r="C1113" i="8" s="1"/>
  <c r="E1112" i="8" a="1"/>
  <c r="E1112" i="8" s="1"/>
  <c r="D1112" i="8" a="1"/>
  <c r="D1112" i="8" s="1"/>
  <c r="C1112" i="8" a="1"/>
  <c r="C1112" i="8" s="1"/>
  <c r="E1111" i="8" a="1"/>
  <c r="E1111" i="8" s="1"/>
  <c r="D1111" i="8" a="1"/>
  <c r="D1111" i="8" s="1"/>
  <c r="C1111" i="8" a="1"/>
  <c r="C1111" i="8" s="1"/>
  <c r="E1110" i="8" a="1"/>
  <c r="E1110" i="8" s="1"/>
  <c r="D1110" i="8" a="1"/>
  <c r="D1110" i="8" s="1"/>
  <c r="C1110" i="8" a="1"/>
  <c r="C1110" i="8" s="1"/>
  <c r="E1109" i="8" a="1"/>
  <c r="E1109" i="8" s="1"/>
  <c r="D1109" i="8" a="1"/>
  <c r="D1109" i="8" s="1"/>
  <c r="C1109" i="8" a="1"/>
  <c r="C1109" i="8" s="1"/>
  <c r="E1108" i="8" a="1"/>
  <c r="E1108" i="8" s="1"/>
  <c r="D1108" i="8" a="1"/>
  <c r="D1108" i="8" s="1"/>
  <c r="C1108" i="8" a="1"/>
  <c r="C1108" i="8" s="1"/>
  <c r="E1107" i="8" a="1"/>
  <c r="E1107" i="8" s="1"/>
  <c r="D1107" i="8" a="1"/>
  <c r="D1107" i="8" s="1"/>
  <c r="C1107" i="8" a="1"/>
  <c r="C1107" i="8" s="1"/>
  <c r="E1106" i="8" a="1"/>
  <c r="E1106" i="8" s="1"/>
  <c r="D1106" i="8" a="1"/>
  <c r="D1106" i="8" s="1"/>
  <c r="C1106" i="8" a="1"/>
  <c r="C1106" i="8" s="1"/>
  <c r="E1105" i="8" a="1"/>
  <c r="E1105" i="8" s="1"/>
  <c r="D1105" i="8" a="1"/>
  <c r="D1105" i="8" s="1"/>
  <c r="C1105" i="8" a="1"/>
  <c r="C1105" i="8" s="1"/>
  <c r="E1104" i="8" a="1"/>
  <c r="E1104" i="8" s="1"/>
  <c r="D1104" i="8" a="1"/>
  <c r="D1104" i="8" s="1"/>
  <c r="C1104" i="8" a="1"/>
  <c r="C1104" i="8" s="1"/>
  <c r="E1103" i="8" a="1"/>
  <c r="E1103" i="8" s="1"/>
  <c r="D1103" i="8" a="1"/>
  <c r="D1103" i="8" s="1"/>
  <c r="C1103" i="8" a="1"/>
  <c r="C1103" i="8" s="1"/>
  <c r="E1102" i="8" a="1"/>
  <c r="E1102" i="8" s="1"/>
  <c r="D1102" i="8" a="1"/>
  <c r="D1102" i="8" s="1"/>
  <c r="C1102" i="8" a="1"/>
  <c r="C1102" i="8" s="1"/>
  <c r="E1101" i="8" a="1"/>
  <c r="E1101" i="8" s="1"/>
  <c r="D1101" i="8" a="1"/>
  <c r="D1101" i="8" s="1"/>
  <c r="C1101" i="8" a="1"/>
  <c r="C1101" i="8" s="1"/>
  <c r="E1100" i="8" a="1"/>
  <c r="E1100" i="8" s="1"/>
  <c r="D1100" i="8" a="1"/>
  <c r="D1100" i="8" s="1"/>
  <c r="C1100" i="8" a="1"/>
  <c r="C1100" i="8" s="1"/>
  <c r="E1099" i="8" a="1"/>
  <c r="E1099" i="8" s="1"/>
  <c r="D1099" i="8" a="1"/>
  <c r="D1099" i="8" s="1"/>
  <c r="C1099" i="8" a="1"/>
  <c r="C1099" i="8" s="1"/>
  <c r="E1098" i="8" a="1"/>
  <c r="E1098" i="8" s="1"/>
  <c r="D1098" i="8" a="1"/>
  <c r="D1098" i="8" s="1"/>
  <c r="C1098" i="8" a="1"/>
  <c r="C1098" i="8" s="1"/>
  <c r="E1097" i="8" a="1"/>
  <c r="E1097" i="8" s="1"/>
  <c r="D1097" i="8" a="1"/>
  <c r="D1097" i="8" s="1"/>
  <c r="C1097" i="8" a="1"/>
  <c r="C1097" i="8" s="1"/>
  <c r="E1096" i="8" a="1"/>
  <c r="E1096" i="8" s="1"/>
  <c r="D1096" i="8" a="1"/>
  <c r="D1096" i="8" s="1"/>
  <c r="C1096" i="8" a="1"/>
  <c r="C1096" i="8" s="1"/>
  <c r="E1095" i="8" a="1"/>
  <c r="E1095" i="8" s="1"/>
  <c r="D1095" i="8" a="1"/>
  <c r="D1095" i="8" s="1"/>
  <c r="C1095" i="8" a="1"/>
  <c r="C1095" i="8" s="1"/>
  <c r="E1094" i="8" a="1"/>
  <c r="E1094" i="8" s="1"/>
  <c r="D1094" i="8" a="1"/>
  <c r="D1094" i="8" s="1"/>
  <c r="C1094" i="8" a="1"/>
  <c r="C1094" i="8" s="1"/>
  <c r="E1093" i="8" a="1"/>
  <c r="E1093" i="8" s="1"/>
  <c r="D1093" i="8" a="1"/>
  <c r="D1093" i="8" s="1"/>
  <c r="C1093" i="8" a="1"/>
  <c r="C1093" i="8" s="1"/>
  <c r="E1092" i="8" a="1"/>
  <c r="E1092" i="8" s="1"/>
  <c r="D1092" i="8" a="1"/>
  <c r="D1092" i="8" s="1"/>
  <c r="C1092" i="8" a="1"/>
  <c r="C1092" i="8" s="1"/>
  <c r="E1091" i="8" a="1"/>
  <c r="E1091" i="8" s="1"/>
  <c r="D1091" i="8" a="1"/>
  <c r="D1091" i="8" s="1"/>
  <c r="C1091" i="8" a="1"/>
  <c r="C1091" i="8" s="1"/>
  <c r="E1090" i="8" a="1"/>
  <c r="E1090" i="8" s="1"/>
  <c r="D1090" i="8" a="1"/>
  <c r="D1090" i="8" s="1"/>
  <c r="C1090" i="8" a="1"/>
  <c r="C1090" i="8" s="1"/>
  <c r="E1089" i="8" a="1"/>
  <c r="E1089" i="8" s="1"/>
  <c r="D1089" i="8" a="1"/>
  <c r="D1089" i="8" s="1"/>
  <c r="C1089" i="8" a="1"/>
  <c r="C1089" i="8" s="1"/>
  <c r="E1088" i="8" a="1"/>
  <c r="E1088" i="8" s="1"/>
  <c r="D1088" i="8" a="1"/>
  <c r="D1088" i="8" s="1"/>
  <c r="C1088" i="8" a="1"/>
  <c r="C1088" i="8" s="1"/>
  <c r="E1087" i="8" a="1"/>
  <c r="E1087" i="8" s="1"/>
  <c r="D1087" i="8" a="1"/>
  <c r="D1087" i="8" s="1"/>
  <c r="C1087" i="8" a="1"/>
  <c r="C1087" i="8" s="1"/>
  <c r="E1086" i="8" a="1"/>
  <c r="E1086" i="8" s="1"/>
  <c r="D1086" i="8" a="1"/>
  <c r="D1086" i="8" s="1"/>
  <c r="C1086" i="8" a="1"/>
  <c r="C1086" i="8" s="1"/>
  <c r="E1085" i="8" a="1"/>
  <c r="E1085" i="8" s="1"/>
  <c r="D1085" i="8" a="1"/>
  <c r="D1085" i="8" s="1"/>
  <c r="C1085" i="8" a="1"/>
  <c r="C1085" i="8" s="1"/>
  <c r="E1084" i="8" a="1"/>
  <c r="E1084" i="8" s="1"/>
  <c r="D1084" i="8" a="1"/>
  <c r="D1084" i="8" s="1"/>
  <c r="C1084" i="8" a="1"/>
  <c r="C1084" i="8" s="1"/>
  <c r="E1083" i="8" a="1"/>
  <c r="E1083" i="8" s="1"/>
  <c r="D1083" i="8" a="1"/>
  <c r="D1083" i="8" s="1"/>
  <c r="C1083" i="8" a="1"/>
  <c r="C1083" i="8" s="1"/>
  <c r="E1082" i="8" a="1"/>
  <c r="E1082" i="8" s="1"/>
  <c r="D1082" i="8" a="1"/>
  <c r="D1082" i="8" s="1"/>
  <c r="C1082" i="8" a="1"/>
  <c r="C1082" i="8" s="1"/>
  <c r="E1081" i="8" a="1"/>
  <c r="E1081" i="8" s="1"/>
  <c r="D1081" i="8" a="1"/>
  <c r="D1081" i="8" s="1"/>
  <c r="C1081" i="8" a="1"/>
  <c r="C1081" i="8" s="1"/>
  <c r="E1080" i="8" a="1"/>
  <c r="E1080" i="8" s="1"/>
  <c r="D1080" i="8" a="1"/>
  <c r="D1080" i="8" s="1"/>
  <c r="C1080" i="8" a="1"/>
  <c r="C1080" i="8" s="1"/>
  <c r="E1079" i="8" a="1"/>
  <c r="E1079" i="8" s="1"/>
  <c r="D1079" i="8" a="1"/>
  <c r="D1079" i="8" s="1"/>
  <c r="C1079" i="8" a="1"/>
  <c r="C1079" i="8" s="1"/>
  <c r="E1078" i="8" a="1"/>
  <c r="E1078" i="8" s="1"/>
  <c r="D1078" i="8" a="1"/>
  <c r="D1078" i="8" s="1"/>
  <c r="C1078" i="8" a="1"/>
  <c r="C1078" i="8" s="1"/>
  <c r="E1077" i="8" a="1"/>
  <c r="E1077" i="8" s="1"/>
  <c r="D1077" i="8" a="1"/>
  <c r="D1077" i="8" s="1"/>
  <c r="C1077" i="8" a="1"/>
  <c r="C1077" i="8" s="1"/>
  <c r="E1076" i="8" a="1"/>
  <c r="E1076" i="8" s="1"/>
  <c r="D1076" i="8" a="1"/>
  <c r="D1076" i="8" s="1"/>
  <c r="C1076" i="8" a="1"/>
  <c r="C1076" i="8" s="1"/>
  <c r="E1075" i="8" a="1"/>
  <c r="E1075" i="8" s="1"/>
  <c r="D1075" i="8" a="1"/>
  <c r="D1075" i="8" s="1"/>
  <c r="C1075" i="8" a="1"/>
  <c r="C1075" i="8" s="1"/>
  <c r="E1074" i="8" a="1"/>
  <c r="E1074" i="8" s="1"/>
  <c r="D1074" i="8" a="1"/>
  <c r="D1074" i="8" s="1"/>
  <c r="C1074" i="8" a="1"/>
  <c r="C1074" i="8" s="1"/>
  <c r="E1073" i="8" a="1"/>
  <c r="E1073" i="8" s="1"/>
  <c r="D1073" i="8" a="1"/>
  <c r="D1073" i="8" s="1"/>
  <c r="C1073" i="8" a="1"/>
  <c r="C1073" i="8" s="1"/>
  <c r="E1072" i="8" a="1"/>
  <c r="E1072" i="8" s="1"/>
  <c r="D1072" i="8" a="1"/>
  <c r="D1072" i="8" s="1"/>
  <c r="C1072" i="8" a="1"/>
  <c r="C1072" i="8" s="1"/>
  <c r="E1071" i="8" a="1"/>
  <c r="E1071" i="8" s="1"/>
  <c r="D1071" i="8" a="1"/>
  <c r="D1071" i="8" s="1"/>
  <c r="C1071" i="8" a="1"/>
  <c r="C1071" i="8" s="1"/>
  <c r="E1070" i="8" a="1"/>
  <c r="E1070" i="8" s="1"/>
  <c r="D1070" i="8" a="1"/>
  <c r="D1070" i="8" s="1"/>
  <c r="C1070" i="8" a="1"/>
  <c r="C1070" i="8" s="1"/>
  <c r="E1069" i="8" a="1"/>
  <c r="E1069" i="8" s="1"/>
  <c r="D1069" i="8" a="1"/>
  <c r="D1069" i="8" s="1"/>
  <c r="C1069" i="8" a="1"/>
  <c r="C1069" i="8" s="1"/>
  <c r="E1068" i="8" a="1"/>
  <c r="E1068" i="8" s="1"/>
  <c r="D1068" i="8" a="1"/>
  <c r="D1068" i="8" s="1"/>
  <c r="C1068" i="8" a="1"/>
  <c r="C1068" i="8" s="1"/>
  <c r="E1067" i="8" a="1"/>
  <c r="E1067" i="8" s="1"/>
  <c r="D1067" i="8" a="1"/>
  <c r="D1067" i="8" s="1"/>
  <c r="C1067" i="8" a="1"/>
  <c r="C1067" i="8" s="1"/>
  <c r="E1066" i="8" a="1"/>
  <c r="E1066" i="8" s="1"/>
  <c r="D1066" i="8" a="1"/>
  <c r="D1066" i="8" s="1"/>
  <c r="C1066" i="8" a="1"/>
  <c r="C1066" i="8" s="1"/>
  <c r="E1065" i="8" a="1"/>
  <c r="E1065" i="8" s="1"/>
  <c r="D1065" i="8" a="1"/>
  <c r="D1065" i="8" s="1"/>
  <c r="C1065" i="8" a="1"/>
  <c r="C1065" i="8" s="1"/>
  <c r="E1064" i="8" a="1"/>
  <c r="E1064" i="8" s="1"/>
  <c r="D1064" i="8" a="1"/>
  <c r="D1064" i="8" s="1"/>
  <c r="C1064" i="8" a="1"/>
  <c r="C1064" i="8" s="1"/>
  <c r="E1063" i="8" a="1"/>
  <c r="E1063" i="8" s="1"/>
  <c r="D1063" i="8" a="1"/>
  <c r="D1063" i="8" s="1"/>
  <c r="C1063" i="8" a="1"/>
  <c r="C1063" i="8" s="1"/>
  <c r="E1062" i="8" a="1"/>
  <c r="E1062" i="8" s="1"/>
  <c r="D1062" i="8" a="1"/>
  <c r="D1062" i="8" s="1"/>
  <c r="C1062" i="8" a="1"/>
  <c r="C1062" i="8" s="1"/>
  <c r="E1061" i="8" a="1"/>
  <c r="E1061" i="8" s="1"/>
  <c r="D1061" i="8" a="1"/>
  <c r="D1061" i="8" s="1"/>
  <c r="C1061" i="8" a="1"/>
  <c r="C1061" i="8" s="1"/>
  <c r="E1060" i="8" a="1"/>
  <c r="E1060" i="8" s="1"/>
  <c r="D1060" i="8" a="1"/>
  <c r="D1060" i="8" s="1"/>
  <c r="C1060" i="8" a="1"/>
  <c r="C1060" i="8" s="1"/>
  <c r="E1059" i="8" a="1"/>
  <c r="E1059" i="8" s="1"/>
  <c r="D1059" i="8" a="1"/>
  <c r="D1059" i="8" s="1"/>
  <c r="C1059" i="8" a="1"/>
  <c r="C1059" i="8" s="1"/>
  <c r="E1058" i="8" a="1"/>
  <c r="E1058" i="8" s="1"/>
  <c r="D1058" i="8" a="1"/>
  <c r="D1058" i="8" s="1"/>
  <c r="C1058" i="8" a="1"/>
  <c r="C1058" i="8" s="1"/>
  <c r="E1057" i="8" a="1"/>
  <c r="E1057" i="8" s="1"/>
  <c r="D1057" i="8" a="1"/>
  <c r="D1057" i="8" s="1"/>
  <c r="C1057" i="8" a="1"/>
  <c r="C1057" i="8" s="1"/>
  <c r="E1056" i="8" a="1"/>
  <c r="E1056" i="8" s="1"/>
  <c r="D1056" i="8" a="1"/>
  <c r="D1056" i="8" s="1"/>
  <c r="C1056" i="8" a="1"/>
  <c r="C1056" i="8" s="1"/>
  <c r="E1055" i="8" a="1"/>
  <c r="E1055" i="8" s="1"/>
  <c r="D1055" i="8" a="1"/>
  <c r="D1055" i="8" s="1"/>
  <c r="C1055" i="8" a="1"/>
  <c r="C1055" i="8" s="1"/>
  <c r="E1054" i="8" a="1"/>
  <c r="E1054" i="8" s="1"/>
  <c r="D1054" i="8" a="1"/>
  <c r="D1054" i="8" s="1"/>
  <c r="C1054" i="8" a="1"/>
  <c r="C1054" i="8" s="1"/>
  <c r="E1053" i="8" a="1"/>
  <c r="E1053" i="8" s="1"/>
  <c r="D1053" i="8" a="1"/>
  <c r="D1053" i="8" s="1"/>
  <c r="C1053" i="8" a="1"/>
  <c r="C1053" i="8" s="1"/>
  <c r="E1052" i="8" a="1"/>
  <c r="E1052" i="8" s="1"/>
  <c r="D1052" i="8" a="1"/>
  <c r="D1052" i="8" s="1"/>
  <c r="C1052" i="8" a="1"/>
  <c r="C1052" i="8" s="1"/>
  <c r="E1051" i="8" a="1"/>
  <c r="E1051" i="8" s="1"/>
  <c r="D1051" i="8" a="1"/>
  <c r="D1051" i="8" s="1"/>
  <c r="C1051" i="8" a="1"/>
  <c r="C1051" i="8" s="1"/>
  <c r="E1050" i="8" a="1"/>
  <c r="E1050" i="8" s="1"/>
  <c r="D1050" i="8" a="1"/>
  <c r="D1050" i="8" s="1"/>
  <c r="C1050" i="8" a="1"/>
  <c r="C1050" i="8" s="1"/>
  <c r="E1049" i="8" a="1"/>
  <c r="E1049" i="8" s="1"/>
  <c r="D1049" i="8" a="1"/>
  <c r="D1049" i="8" s="1"/>
  <c r="C1049" i="8" a="1"/>
  <c r="C1049" i="8" s="1"/>
  <c r="E1048" i="8" a="1"/>
  <c r="E1048" i="8" s="1"/>
  <c r="D1048" i="8" a="1"/>
  <c r="D1048" i="8" s="1"/>
  <c r="C1048" i="8" a="1"/>
  <c r="C1048" i="8" s="1"/>
  <c r="E1047" i="8" a="1"/>
  <c r="E1047" i="8" s="1"/>
  <c r="D1047" i="8" a="1"/>
  <c r="D1047" i="8" s="1"/>
  <c r="C1047" i="8" a="1"/>
  <c r="C1047" i="8" s="1"/>
  <c r="E1046" i="8" a="1"/>
  <c r="E1046" i="8" s="1"/>
  <c r="D1046" i="8" a="1"/>
  <c r="D1046" i="8" s="1"/>
  <c r="C1046" i="8" a="1"/>
  <c r="C1046" i="8" s="1"/>
  <c r="E1045" i="8" a="1"/>
  <c r="E1045" i="8" s="1"/>
  <c r="D1045" i="8" a="1"/>
  <c r="D1045" i="8" s="1"/>
  <c r="C1045" i="8" a="1"/>
  <c r="C1045" i="8" s="1"/>
  <c r="E1044" i="8" a="1"/>
  <c r="E1044" i="8" s="1"/>
  <c r="D1044" i="8" a="1"/>
  <c r="D1044" i="8" s="1"/>
  <c r="C1044" i="8" a="1"/>
  <c r="C1044" i="8" s="1"/>
  <c r="E1043" i="8" a="1"/>
  <c r="E1043" i="8" s="1"/>
  <c r="D1043" i="8" a="1"/>
  <c r="D1043" i="8" s="1"/>
  <c r="C1043" i="8" a="1"/>
  <c r="C1043" i="8" s="1"/>
  <c r="E1042" i="8" a="1"/>
  <c r="E1042" i="8" s="1"/>
  <c r="D1042" i="8" a="1"/>
  <c r="D1042" i="8" s="1"/>
  <c r="C1042" i="8" a="1"/>
  <c r="C1042" i="8" s="1"/>
  <c r="E1041" i="8" a="1"/>
  <c r="E1041" i="8" s="1"/>
  <c r="D1041" i="8" a="1"/>
  <c r="D1041" i="8" s="1"/>
  <c r="C1041" i="8" a="1"/>
  <c r="C1041" i="8" s="1"/>
  <c r="E1040" i="8" a="1"/>
  <c r="E1040" i="8" s="1"/>
  <c r="D1040" i="8" a="1"/>
  <c r="D1040" i="8" s="1"/>
  <c r="C1040" i="8" a="1"/>
  <c r="C1040" i="8" s="1"/>
  <c r="E1039" i="8" a="1"/>
  <c r="E1039" i="8" s="1"/>
  <c r="D1039" i="8" a="1"/>
  <c r="D1039" i="8" s="1"/>
  <c r="C1039" i="8" a="1"/>
  <c r="C1039" i="8" s="1"/>
  <c r="E1038" i="8" a="1"/>
  <c r="E1038" i="8" s="1"/>
  <c r="D1038" i="8" a="1"/>
  <c r="D1038" i="8" s="1"/>
  <c r="C1038" i="8" a="1"/>
  <c r="C1038" i="8" s="1"/>
  <c r="E1037" i="8" a="1"/>
  <c r="E1037" i="8" s="1"/>
  <c r="D1037" i="8" a="1"/>
  <c r="D1037" i="8" s="1"/>
  <c r="C1037" i="8" a="1"/>
  <c r="C1037" i="8" s="1"/>
  <c r="E1036" i="8" a="1"/>
  <c r="E1036" i="8" s="1"/>
  <c r="D1036" i="8" a="1"/>
  <c r="D1036" i="8" s="1"/>
  <c r="C1036" i="8" a="1"/>
  <c r="C1036" i="8" s="1"/>
  <c r="E1035" i="8" a="1"/>
  <c r="E1035" i="8" s="1"/>
  <c r="D1035" i="8" a="1"/>
  <c r="D1035" i="8" s="1"/>
  <c r="C1035" i="8" a="1"/>
  <c r="C1035" i="8" s="1"/>
  <c r="E1034" i="8" a="1"/>
  <c r="E1034" i="8" s="1"/>
  <c r="D1034" i="8" a="1"/>
  <c r="D1034" i="8" s="1"/>
  <c r="C1034" i="8" a="1"/>
  <c r="C1034" i="8" s="1"/>
  <c r="E1033" i="8" a="1"/>
  <c r="E1033" i="8" s="1"/>
  <c r="D1033" i="8" a="1"/>
  <c r="D1033" i="8" s="1"/>
  <c r="C1033" i="8" a="1"/>
  <c r="C1033" i="8" s="1"/>
  <c r="E1032" i="8" a="1"/>
  <c r="E1032" i="8" s="1"/>
  <c r="D1032" i="8" a="1"/>
  <c r="D1032" i="8" s="1"/>
  <c r="C1032" i="8" a="1"/>
  <c r="C1032" i="8" s="1"/>
  <c r="E1031" i="8" a="1"/>
  <c r="E1031" i="8" s="1"/>
  <c r="D1031" i="8" a="1"/>
  <c r="D1031" i="8" s="1"/>
  <c r="C1031" i="8" a="1"/>
  <c r="C1031" i="8" s="1"/>
  <c r="E1030" i="8" a="1"/>
  <c r="E1030" i="8" s="1"/>
  <c r="D1030" i="8" a="1"/>
  <c r="D1030" i="8" s="1"/>
  <c r="C1030" i="8" a="1"/>
  <c r="C1030" i="8" s="1"/>
  <c r="E1029" i="8" a="1"/>
  <c r="E1029" i="8" s="1"/>
  <c r="D1029" i="8" a="1"/>
  <c r="D1029" i="8" s="1"/>
  <c r="C1029" i="8" a="1"/>
  <c r="C1029" i="8" s="1"/>
  <c r="E1028" i="8" a="1"/>
  <c r="E1028" i="8" s="1"/>
  <c r="D1028" i="8" a="1"/>
  <c r="D1028" i="8" s="1"/>
  <c r="C1028" i="8" a="1"/>
  <c r="C1028" i="8" s="1"/>
  <c r="E1027" i="8" a="1"/>
  <c r="E1027" i="8" s="1"/>
  <c r="D1027" i="8" a="1"/>
  <c r="D1027" i="8" s="1"/>
  <c r="C1027" i="8" a="1"/>
  <c r="C1027" i="8" s="1"/>
  <c r="E1026" i="8" a="1"/>
  <c r="E1026" i="8" s="1"/>
  <c r="D1026" i="8" a="1"/>
  <c r="D1026" i="8" s="1"/>
  <c r="C1026" i="8" a="1"/>
  <c r="C1026" i="8" s="1"/>
  <c r="E1025" i="8" a="1"/>
  <c r="E1025" i="8" s="1"/>
  <c r="D1025" i="8" a="1"/>
  <c r="D1025" i="8" s="1"/>
  <c r="C1025" i="8" a="1"/>
  <c r="C1025" i="8" s="1"/>
  <c r="E1024" i="8" a="1"/>
  <c r="E1024" i="8" s="1"/>
  <c r="D1024" i="8" a="1"/>
  <c r="D1024" i="8" s="1"/>
  <c r="C1024" i="8" a="1"/>
  <c r="C1024" i="8" s="1"/>
  <c r="E1023" i="8" a="1"/>
  <c r="E1023" i="8" s="1"/>
  <c r="D1023" i="8" a="1"/>
  <c r="D1023" i="8" s="1"/>
  <c r="C1023" i="8" a="1"/>
  <c r="C1023" i="8" s="1"/>
  <c r="E1022" i="8" a="1"/>
  <c r="E1022" i="8" s="1"/>
  <c r="D1022" i="8" a="1"/>
  <c r="D1022" i="8" s="1"/>
  <c r="C1022" i="8" a="1"/>
  <c r="C1022" i="8" s="1"/>
  <c r="E1021" i="8" a="1"/>
  <c r="E1021" i="8" s="1"/>
  <c r="D1021" i="8" a="1"/>
  <c r="D1021" i="8" s="1"/>
  <c r="C1021" i="8" a="1"/>
  <c r="C1021" i="8" s="1"/>
  <c r="E1020" i="8" a="1"/>
  <c r="E1020" i="8" s="1"/>
  <c r="D1020" i="8" a="1"/>
  <c r="D1020" i="8" s="1"/>
  <c r="C1020" i="8" a="1"/>
  <c r="C1020" i="8" s="1"/>
  <c r="E1019" i="8" a="1"/>
  <c r="E1019" i="8" s="1"/>
  <c r="D1019" i="8" a="1"/>
  <c r="D1019" i="8" s="1"/>
  <c r="C1019" i="8" a="1"/>
  <c r="C1019" i="8" s="1"/>
  <c r="E1018" i="8" a="1"/>
  <c r="E1018" i="8" s="1"/>
  <c r="D1018" i="8" a="1"/>
  <c r="D1018" i="8" s="1"/>
  <c r="C1018" i="8" a="1"/>
  <c r="C1018" i="8" s="1"/>
  <c r="E1017" i="8" a="1"/>
  <c r="E1017" i="8" s="1"/>
  <c r="D1017" i="8" a="1"/>
  <c r="D1017" i="8" s="1"/>
  <c r="C1017" i="8" a="1"/>
  <c r="C1017" i="8" s="1"/>
  <c r="E1016" i="8" a="1"/>
  <c r="E1016" i="8" s="1"/>
  <c r="D1016" i="8" a="1"/>
  <c r="D1016" i="8" s="1"/>
  <c r="C1016" i="8" a="1"/>
  <c r="C1016" i="8" s="1"/>
  <c r="E1015" i="8" a="1"/>
  <c r="E1015" i="8" s="1"/>
  <c r="D1015" i="8" a="1"/>
  <c r="D1015" i="8" s="1"/>
  <c r="C1015" i="8" a="1"/>
  <c r="C1015" i="8" s="1"/>
  <c r="E1014" i="8" a="1"/>
  <c r="E1014" i="8" s="1"/>
  <c r="D1014" i="8" a="1"/>
  <c r="D1014" i="8" s="1"/>
  <c r="C1014" i="8" a="1"/>
  <c r="C1014" i="8" s="1"/>
  <c r="E1013" i="8" a="1"/>
  <c r="E1013" i="8" s="1"/>
  <c r="D1013" i="8" a="1"/>
  <c r="D1013" i="8" s="1"/>
  <c r="C1013" i="8" a="1"/>
  <c r="C1013" i="8" s="1"/>
  <c r="E1012" i="8" a="1"/>
  <c r="E1012" i="8" s="1"/>
  <c r="D1012" i="8" a="1"/>
  <c r="D1012" i="8" s="1"/>
  <c r="C1012" i="8" a="1"/>
  <c r="C1012" i="8" s="1"/>
  <c r="E1011" i="8" a="1"/>
  <c r="E1011" i="8" s="1"/>
  <c r="D1011" i="8" a="1"/>
  <c r="D1011" i="8" s="1"/>
  <c r="C1011" i="8" a="1"/>
  <c r="C1011" i="8" s="1"/>
  <c r="E1010" i="8" a="1"/>
  <c r="E1010" i="8" s="1"/>
  <c r="D1010" i="8" a="1"/>
  <c r="D1010" i="8" s="1"/>
  <c r="C1010" i="8" a="1"/>
  <c r="C1010" i="8" s="1"/>
  <c r="E1009" i="8" a="1"/>
  <c r="E1009" i="8" s="1"/>
  <c r="D1009" i="8" a="1"/>
  <c r="D1009" i="8" s="1"/>
  <c r="C1009" i="8" a="1"/>
  <c r="C1009" i="8" s="1"/>
  <c r="E1008" i="8" a="1"/>
  <c r="E1008" i="8" s="1"/>
  <c r="D1008" i="8" a="1"/>
  <c r="D1008" i="8" s="1"/>
  <c r="C1008" i="8" a="1"/>
  <c r="C1008" i="8" s="1"/>
  <c r="E1007" i="8" a="1"/>
  <c r="E1007" i="8" s="1"/>
  <c r="D1007" i="8" a="1"/>
  <c r="D1007" i="8" s="1"/>
  <c r="C1007" i="8" a="1"/>
  <c r="C1007" i="8" s="1"/>
  <c r="E1006" i="8" a="1"/>
  <c r="E1006" i="8" s="1"/>
  <c r="D1006" i="8" a="1"/>
  <c r="D1006" i="8" s="1"/>
  <c r="C1006" i="8" a="1"/>
  <c r="C1006" i="8" s="1"/>
  <c r="E1005" i="8" a="1"/>
  <c r="E1005" i="8" s="1"/>
  <c r="D1005" i="8" a="1"/>
  <c r="D1005" i="8" s="1"/>
  <c r="C1005" i="8" a="1"/>
  <c r="C1005" i="8" s="1"/>
  <c r="E1004" i="8" a="1"/>
  <c r="E1004" i="8" s="1"/>
  <c r="D1004" i="8" a="1"/>
  <c r="D1004" i="8" s="1"/>
  <c r="C1004" i="8" a="1"/>
  <c r="C1004" i="8" s="1"/>
  <c r="E1003" i="8" a="1"/>
  <c r="E1003" i="8" s="1"/>
  <c r="D1003" i="8" a="1"/>
  <c r="D1003" i="8" s="1"/>
  <c r="C1003" i="8" a="1"/>
  <c r="C1003" i="8" s="1"/>
  <c r="E1002" i="8" a="1"/>
  <c r="E1002" i="8" s="1"/>
  <c r="D1002" i="8" a="1"/>
  <c r="D1002" i="8" s="1"/>
  <c r="C1002" i="8" a="1"/>
  <c r="C1002" i="8" s="1"/>
  <c r="E1001" i="8" a="1"/>
  <c r="E1001" i="8" s="1"/>
  <c r="D1001" i="8" a="1"/>
  <c r="D1001" i="8" s="1"/>
  <c r="C1001" i="8" a="1"/>
  <c r="C1001" i="8" s="1"/>
  <c r="E1000" i="8" a="1"/>
  <c r="E1000" i="8" s="1"/>
  <c r="D1000" i="8" a="1"/>
  <c r="D1000" i="8" s="1"/>
  <c r="C1000" i="8" a="1"/>
  <c r="C1000" i="8" s="1"/>
  <c r="E999" i="8" a="1"/>
  <c r="E999" i="8" s="1"/>
  <c r="D999" i="8" a="1"/>
  <c r="D999" i="8" s="1"/>
  <c r="C999" i="8" a="1"/>
  <c r="C999" i="8" s="1"/>
  <c r="E998" i="8" a="1"/>
  <c r="E998" i="8" s="1"/>
  <c r="D998" i="8" a="1"/>
  <c r="D998" i="8" s="1"/>
  <c r="C998" i="8" a="1"/>
  <c r="C998" i="8" s="1"/>
  <c r="E997" i="8" a="1"/>
  <c r="E997" i="8" s="1"/>
  <c r="D997" i="8" a="1"/>
  <c r="D997" i="8" s="1"/>
  <c r="C997" i="8" a="1"/>
  <c r="C997" i="8" s="1"/>
  <c r="E996" i="8" a="1"/>
  <c r="E996" i="8" s="1"/>
  <c r="D996" i="8" a="1"/>
  <c r="D996" i="8" s="1"/>
  <c r="C996" i="8" a="1"/>
  <c r="C996" i="8" s="1"/>
  <c r="E995" i="8" a="1"/>
  <c r="E995" i="8" s="1"/>
  <c r="D995" i="8" a="1"/>
  <c r="D995" i="8" s="1"/>
  <c r="C995" i="8" a="1"/>
  <c r="C995" i="8" s="1"/>
  <c r="E994" i="8" a="1"/>
  <c r="E994" i="8" s="1"/>
  <c r="D994" i="8" a="1"/>
  <c r="D994" i="8" s="1"/>
  <c r="C994" i="8" a="1"/>
  <c r="C994" i="8" s="1"/>
  <c r="E993" i="8" a="1"/>
  <c r="E993" i="8" s="1"/>
  <c r="D993" i="8" a="1"/>
  <c r="D993" i="8" s="1"/>
  <c r="C993" i="8" a="1"/>
  <c r="C993" i="8" s="1"/>
  <c r="E992" i="8" a="1"/>
  <c r="E992" i="8" s="1"/>
  <c r="D992" i="8" a="1"/>
  <c r="D992" i="8" s="1"/>
  <c r="C992" i="8" a="1"/>
  <c r="C992" i="8" s="1"/>
  <c r="E991" i="8" a="1"/>
  <c r="E991" i="8" s="1"/>
  <c r="D991" i="8" a="1"/>
  <c r="D991" i="8" s="1"/>
  <c r="C991" i="8" a="1"/>
  <c r="C991" i="8" s="1"/>
  <c r="E990" i="8" a="1"/>
  <c r="E990" i="8" s="1"/>
  <c r="D990" i="8" a="1"/>
  <c r="D990" i="8" s="1"/>
  <c r="C990" i="8" a="1"/>
  <c r="C990" i="8" s="1"/>
  <c r="E989" i="8" a="1"/>
  <c r="E989" i="8" s="1"/>
  <c r="D989" i="8" a="1"/>
  <c r="D989" i="8" s="1"/>
  <c r="C989" i="8" a="1"/>
  <c r="C989" i="8" s="1"/>
  <c r="E988" i="8" a="1"/>
  <c r="E988" i="8" s="1"/>
  <c r="D988" i="8" a="1"/>
  <c r="D988" i="8" s="1"/>
  <c r="C988" i="8" a="1"/>
  <c r="C988" i="8" s="1"/>
  <c r="E987" i="8" a="1"/>
  <c r="E987" i="8" s="1"/>
  <c r="D987" i="8" a="1"/>
  <c r="D987" i="8" s="1"/>
  <c r="C987" i="8" a="1"/>
  <c r="C987" i="8" s="1"/>
  <c r="E986" i="8" a="1"/>
  <c r="E986" i="8" s="1"/>
  <c r="D986" i="8" a="1"/>
  <c r="D986" i="8" s="1"/>
  <c r="C986" i="8" a="1"/>
  <c r="C986" i="8" s="1"/>
  <c r="E985" i="8" a="1"/>
  <c r="E985" i="8" s="1"/>
  <c r="D985" i="8" a="1"/>
  <c r="D985" i="8" s="1"/>
  <c r="C985" i="8" a="1"/>
  <c r="C985" i="8" s="1"/>
  <c r="E984" i="8" a="1"/>
  <c r="E984" i="8" s="1"/>
  <c r="D984" i="8" a="1"/>
  <c r="D984" i="8" s="1"/>
  <c r="C984" i="8" a="1"/>
  <c r="C984" i="8" s="1"/>
  <c r="E983" i="8" a="1"/>
  <c r="E983" i="8" s="1"/>
  <c r="D983" i="8" a="1"/>
  <c r="D983" i="8" s="1"/>
  <c r="C983" i="8" a="1"/>
  <c r="C983" i="8" s="1"/>
  <c r="E982" i="8" a="1"/>
  <c r="E982" i="8" s="1"/>
  <c r="D982" i="8" a="1"/>
  <c r="D982" i="8" s="1"/>
  <c r="C982" i="8" a="1"/>
  <c r="C982" i="8" s="1"/>
  <c r="E981" i="8" a="1"/>
  <c r="E981" i="8" s="1"/>
  <c r="D981" i="8" a="1"/>
  <c r="D981" i="8" s="1"/>
  <c r="C981" i="8" a="1"/>
  <c r="C981" i="8" s="1"/>
  <c r="E980" i="8" a="1"/>
  <c r="E980" i="8" s="1"/>
  <c r="D980" i="8" a="1"/>
  <c r="D980" i="8" s="1"/>
  <c r="C980" i="8" a="1"/>
  <c r="C980" i="8" s="1"/>
  <c r="E979" i="8" a="1"/>
  <c r="E979" i="8" s="1"/>
  <c r="D979" i="8" a="1"/>
  <c r="D979" i="8" s="1"/>
  <c r="C979" i="8" a="1"/>
  <c r="C979" i="8" s="1"/>
  <c r="E978" i="8" a="1"/>
  <c r="E978" i="8" s="1"/>
  <c r="D978" i="8" a="1"/>
  <c r="D978" i="8" s="1"/>
  <c r="C978" i="8" a="1"/>
  <c r="C978" i="8" s="1"/>
  <c r="E977" i="8" a="1"/>
  <c r="E977" i="8" s="1"/>
  <c r="D977" i="8" a="1"/>
  <c r="D977" i="8" s="1"/>
  <c r="C977" i="8" a="1"/>
  <c r="C977" i="8" s="1"/>
  <c r="E976" i="8" a="1"/>
  <c r="E976" i="8" s="1"/>
  <c r="D976" i="8" a="1"/>
  <c r="D976" i="8" s="1"/>
  <c r="C976" i="8" a="1"/>
  <c r="C976" i="8" s="1"/>
  <c r="E975" i="8" a="1"/>
  <c r="E975" i="8" s="1"/>
  <c r="D975" i="8" a="1"/>
  <c r="D975" i="8" s="1"/>
  <c r="C975" i="8" a="1"/>
  <c r="C975" i="8" s="1"/>
  <c r="E974" i="8" a="1"/>
  <c r="E974" i="8" s="1"/>
  <c r="D974" i="8" a="1"/>
  <c r="D974" i="8" s="1"/>
  <c r="C974" i="8" a="1"/>
  <c r="C974" i="8" s="1"/>
  <c r="E973" i="8" a="1"/>
  <c r="E973" i="8" s="1"/>
  <c r="D973" i="8" a="1"/>
  <c r="D973" i="8" s="1"/>
  <c r="C973" i="8" a="1"/>
  <c r="C973" i="8" s="1"/>
  <c r="E972" i="8" a="1"/>
  <c r="E972" i="8" s="1"/>
  <c r="D972" i="8" a="1"/>
  <c r="D972" i="8" s="1"/>
  <c r="C972" i="8" a="1"/>
  <c r="C972" i="8" s="1"/>
  <c r="E971" i="8" a="1"/>
  <c r="E971" i="8" s="1"/>
  <c r="D971" i="8" a="1"/>
  <c r="D971" i="8" s="1"/>
  <c r="C971" i="8" a="1"/>
  <c r="C971" i="8" s="1"/>
  <c r="E970" i="8" a="1"/>
  <c r="E970" i="8" s="1"/>
  <c r="D970" i="8" a="1"/>
  <c r="D970" i="8" s="1"/>
  <c r="C970" i="8" a="1"/>
  <c r="C970" i="8" s="1"/>
  <c r="E969" i="8" a="1"/>
  <c r="E969" i="8" s="1"/>
  <c r="D969" i="8" a="1"/>
  <c r="D969" i="8" s="1"/>
  <c r="C969" i="8" a="1"/>
  <c r="C969" i="8" s="1"/>
  <c r="E968" i="8" a="1"/>
  <c r="E968" i="8" s="1"/>
  <c r="D968" i="8" a="1"/>
  <c r="D968" i="8" s="1"/>
  <c r="C968" i="8" a="1"/>
  <c r="C968" i="8" s="1"/>
  <c r="E967" i="8" a="1"/>
  <c r="E967" i="8" s="1"/>
  <c r="D967" i="8" a="1"/>
  <c r="D967" i="8" s="1"/>
  <c r="C967" i="8" a="1"/>
  <c r="C967" i="8" s="1"/>
  <c r="E966" i="8" a="1"/>
  <c r="E966" i="8" s="1"/>
  <c r="D966" i="8" a="1"/>
  <c r="D966" i="8" s="1"/>
  <c r="C966" i="8" a="1"/>
  <c r="C966" i="8" s="1"/>
  <c r="E965" i="8" a="1"/>
  <c r="E965" i="8" s="1"/>
  <c r="D965" i="8" a="1"/>
  <c r="D965" i="8" s="1"/>
  <c r="C965" i="8" a="1"/>
  <c r="C965" i="8" s="1"/>
  <c r="E964" i="8" a="1"/>
  <c r="E964" i="8" s="1"/>
  <c r="D964" i="8" a="1"/>
  <c r="D964" i="8" s="1"/>
  <c r="C964" i="8" a="1"/>
  <c r="C964" i="8" s="1"/>
  <c r="E963" i="8" a="1"/>
  <c r="E963" i="8" s="1"/>
  <c r="D963" i="8" a="1"/>
  <c r="D963" i="8" s="1"/>
  <c r="C963" i="8" a="1"/>
  <c r="C963" i="8" s="1"/>
  <c r="E962" i="8" a="1"/>
  <c r="E962" i="8" s="1"/>
  <c r="D962" i="8" a="1"/>
  <c r="D962" i="8" s="1"/>
  <c r="C962" i="8" a="1"/>
  <c r="C962" i="8" s="1"/>
  <c r="E961" i="8" a="1"/>
  <c r="E961" i="8" s="1"/>
  <c r="D961" i="8" a="1"/>
  <c r="D961" i="8" s="1"/>
  <c r="C961" i="8" a="1"/>
  <c r="C961" i="8" s="1"/>
  <c r="E960" i="8" a="1"/>
  <c r="E960" i="8" s="1"/>
  <c r="D960" i="8" a="1"/>
  <c r="D960" i="8" s="1"/>
  <c r="C960" i="8" a="1"/>
  <c r="C960" i="8" s="1"/>
  <c r="E959" i="8" a="1"/>
  <c r="E959" i="8" s="1"/>
  <c r="D959" i="8" a="1"/>
  <c r="D959" i="8" s="1"/>
  <c r="C959" i="8" a="1"/>
  <c r="C959" i="8" s="1"/>
  <c r="E958" i="8" a="1"/>
  <c r="E958" i="8" s="1"/>
  <c r="D958" i="8" a="1"/>
  <c r="D958" i="8" s="1"/>
  <c r="C958" i="8" a="1"/>
  <c r="C958" i="8" s="1"/>
  <c r="E957" i="8" a="1"/>
  <c r="E957" i="8" s="1"/>
  <c r="D957" i="8" a="1"/>
  <c r="D957" i="8" s="1"/>
  <c r="C957" i="8" a="1"/>
  <c r="C957" i="8" s="1"/>
  <c r="E956" i="8" a="1"/>
  <c r="E956" i="8" s="1"/>
  <c r="D956" i="8" a="1"/>
  <c r="D956" i="8" s="1"/>
  <c r="C956" i="8" a="1"/>
  <c r="C956" i="8" s="1"/>
  <c r="E955" i="8" a="1"/>
  <c r="E955" i="8" s="1"/>
  <c r="D955" i="8" a="1"/>
  <c r="D955" i="8" s="1"/>
  <c r="C955" i="8" a="1"/>
  <c r="C955" i="8" s="1"/>
  <c r="E954" i="8" a="1"/>
  <c r="E954" i="8" s="1"/>
  <c r="D954" i="8" a="1"/>
  <c r="D954" i="8" s="1"/>
  <c r="C954" i="8" a="1"/>
  <c r="C954" i="8" s="1"/>
  <c r="E953" i="8" a="1"/>
  <c r="E953" i="8" s="1"/>
  <c r="D953" i="8" a="1"/>
  <c r="D953" i="8" s="1"/>
  <c r="C953" i="8" a="1"/>
  <c r="C953" i="8" s="1"/>
  <c r="E952" i="8" a="1"/>
  <c r="E952" i="8" s="1"/>
  <c r="D952" i="8" a="1"/>
  <c r="D952" i="8" s="1"/>
  <c r="C952" i="8" a="1"/>
  <c r="C952" i="8" s="1"/>
  <c r="E951" i="8" a="1"/>
  <c r="E951" i="8" s="1"/>
  <c r="D951" i="8" a="1"/>
  <c r="D951" i="8" s="1"/>
  <c r="C951" i="8" a="1"/>
  <c r="C951" i="8" s="1"/>
  <c r="E950" i="8" a="1"/>
  <c r="E950" i="8" s="1"/>
  <c r="D950" i="8" a="1"/>
  <c r="D950" i="8" s="1"/>
  <c r="C950" i="8" a="1"/>
  <c r="C950" i="8" s="1"/>
  <c r="E949" i="8" a="1"/>
  <c r="E949" i="8" s="1"/>
  <c r="D949" i="8" a="1"/>
  <c r="D949" i="8" s="1"/>
  <c r="C949" i="8" a="1"/>
  <c r="C949" i="8" s="1"/>
  <c r="E948" i="8" a="1"/>
  <c r="E948" i="8" s="1"/>
  <c r="D948" i="8" a="1"/>
  <c r="D948" i="8" s="1"/>
  <c r="C948" i="8" a="1"/>
  <c r="C948" i="8" s="1"/>
  <c r="E947" i="8" a="1"/>
  <c r="E947" i="8" s="1"/>
  <c r="D947" i="8" a="1"/>
  <c r="D947" i="8" s="1"/>
  <c r="C947" i="8" a="1"/>
  <c r="C947" i="8" s="1"/>
  <c r="E946" i="8" a="1"/>
  <c r="E946" i="8" s="1"/>
  <c r="D946" i="8" a="1"/>
  <c r="D946" i="8" s="1"/>
  <c r="C946" i="8" a="1"/>
  <c r="C946" i="8" s="1"/>
  <c r="E945" i="8" a="1"/>
  <c r="E945" i="8" s="1"/>
  <c r="D945" i="8" a="1"/>
  <c r="D945" i="8" s="1"/>
  <c r="C945" i="8" a="1"/>
  <c r="C945" i="8" s="1"/>
  <c r="E944" i="8" a="1"/>
  <c r="E944" i="8" s="1"/>
  <c r="D944" i="8" a="1"/>
  <c r="D944" i="8" s="1"/>
  <c r="C944" i="8" a="1"/>
  <c r="C944" i="8" s="1"/>
  <c r="E943" i="8" a="1"/>
  <c r="E943" i="8" s="1"/>
  <c r="D943" i="8" a="1"/>
  <c r="D943" i="8" s="1"/>
  <c r="C943" i="8" a="1"/>
  <c r="C943" i="8" s="1"/>
  <c r="E942" i="8" a="1"/>
  <c r="E942" i="8" s="1"/>
  <c r="D942" i="8" a="1"/>
  <c r="D942" i="8" s="1"/>
  <c r="C942" i="8" a="1"/>
  <c r="C942" i="8" s="1"/>
  <c r="E941" i="8" a="1"/>
  <c r="E941" i="8" s="1"/>
  <c r="D941" i="8" a="1"/>
  <c r="D941" i="8" s="1"/>
  <c r="C941" i="8" a="1"/>
  <c r="C941" i="8" s="1"/>
  <c r="E940" i="8" a="1"/>
  <c r="E940" i="8" s="1"/>
  <c r="D940" i="8" a="1"/>
  <c r="D940" i="8" s="1"/>
  <c r="C940" i="8" a="1"/>
  <c r="C940" i="8" s="1"/>
  <c r="E939" i="8" a="1"/>
  <c r="E939" i="8" s="1"/>
  <c r="D939" i="8" a="1"/>
  <c r="D939" i="8" s="1"/>
  <c r="C939" i="8" a="1"/>
  <c r="C939" i="8" s="1"/>
  <c r="E938" i="8" a="1"/>
  <c r="E938" i="8" s="1"/>
  <c r="D938" i="8" a="1"/>
  <c r="D938" i="8" s="1"/>
  <c r="C938" i="8" a="1"/>
  <c r="C938" i="8" s="1"/>
  <c r="E937" i="8" a="1"/>
  <c r="E937" i="8" s="1"/>
  <c r="D937" i="8" a="1"/>
  <c r="D937" i="8" s="1"/>
  <c r="C937" i="8" a="1"/>
  <c r="C937" i="8" s="1"/>
  <c r="E936" i="8" a="1"/>
  <c r="E936" i="8" s="1"/>
  <c r="D936" i="8" a="1"/>
  <c r="D936" i="8" s="1"/>
  <c r="C936" i="8" a="1"/>
  <c r="C936" i="8" s="1"/>
  <c r="E935" i="8" a="1"/>
  <c r="E935" i="8" s="1"/>
  <c r="D935" i="8" a="1"/>
  <c r="D935" i="8" s="1"/>
  <c r="C935" i="8" a="1"/>
  <c r="C935" i="8" s="1"/>
  <c r="E934" i="8" a="1"/>
  <c r="E934" i="8" s="1"/>
  <c r="D934" i="8" a="1"/>
  <c r="D934" i="8" s="1"/>
  <c r="C934" i="8" a="1"/>
  <c r="C934" i="8" s="1"/>
  <c r="E933" i="8" a="1"/>
  <c r="E933" i="8" s="1"/>
  <c r="D933" i="8" a="1"/>
  <c r="D933" i="8" s="1"/>
  <c r="C933" i="8" a="1"/>
  <c r="C933" i="8" s="1"/>
  <c r="E932" i="8" a="1"/>
  <c r="E932" i="8" s="1"/>
  <c r="D932" i="8" a="1"/>
  <c r="D932" i="8" s="1"/>
  <c r="C932" i="8" a="1"/>
  <c r="C932" i="8" s="1"/>
  <c r="E931" i="8" a="1"/>
  <c r="E931" i="8" s="1"/>
  <c r="D931" i="8" a="1"/>
  <c r="D931" i="8" s="1"/>
  <c r="C931" i="8" a="1"/>
  <c r="C931" i="8" s="1"/>
  <c r="E930" i="8" a="1"/>
  <c r="E930" i="8" s="1"/>
  <c r="D930" i="8" a="1"/>
  <c r="D930" i="8" s="1"/>
  <c r="C930" i="8" a="1"/>
  <c r="C930" i="8" s="1"/>
  <c r="E929" i="8" a="1"/>
  <c r="E929" i="8" s="1"/>
  <c r="D929" i="8" a="1"/>
  <c r="D929" i="8" s="1"/>
  <c r="C929" i="8" a="1"/>
  <c r="C929" i="8" s="1"/>
  <c r="E928" i="8" a="1"/>
  <c r="E928" i="8" s="1"/>
  <c r="D928" i="8" a="1"/>
  <c r="D928" i="8" s="1"/>
  <c r="C928" i="8" a="1"/>
  <c r="C928" i="8" s="1"/>
  <c r="E927" i="8" a="1"/>
  <c r="E927" i="8" s="1"/>
  <c r="D927" i="8" a="1"/>
  <c r="D927" i="8" s="1"/>
  <c r="C927" i="8" a="1"/>
  <c r="C927" i="8" s="1"/>
  <c r="E926" i="8" a="1"/>
  <c r="E926" i="8" s="1"/>
  <c r="D926" i="8" a="1"/>
  <c r="D926" i="8" s="1"/>
  <c r="C926" i="8" a="1"/>
  <c r="C926" i="8" s="1"/>
  <c r="E925" i="8" a="1"/>
  <c r="E925" i="8" s="1"/>
  <c r="D925" i="8" a="1"/>
  <c r="D925" i="8" s="1"/>
  <c r="C925" i="8" a="1"/>
  <c r="C925" i="8" s="1"/>
  <c r="E924" i="8" a="1"/>
  <c r="E924" i="8" s="1"/>
  <c r="D924" i="8" a="1"/>
  <c r="D924" i="8" s="1"/>
  <c r="C924" i="8" a="1"/>
  <c r="C924" i="8" s="1"/>
  <c r="E923" i="8" a="1"/>
  <c r="E923" i="8" s="1"/>
  <c r="D923" i="8" a="1"/>
  <c r="D923" i="8" s="1"/>
  <c r="C923" i="8" a="1"/>
  <c r="C923" i="8" s="1"/>
  <c r="E922" i="8" a="1"/>
  <c r="E922" i="8" s="1"/>
  <c r="D922" i="8" a="1"/>
  <c r="D922" i="8" s="1"/>
  <c r="C922" i="8" a="1"/>
  <c r="C922" i="8" s="1"/>
  <c r="E921" i="8" a="1"/>
  <c r="E921" i="8" s="1"/>
  <c r="D921" i="8" a="1"/>
  <c r="D921" i="8" s="1"/>
  <c r="C921" i="8" a="1"/>
  <c r="C921" i="8" s="1"/>
  <c r="E920" i="8" a="1"/>
  <c r="E920" i="8" s="1"/>
  <c r="D920" i="8" a="1"/>
  <c r="D920" i="8" s="1"/>
  <c r="C920" i="8" a="1"/>
  <c r="C920" i="8" s="1"/>
  <c r="E919" i="8" a="1"/>
  <c r="E919" i="8" s="1"/>
  <c r="D919" i="8" a="1"/>
  <c r="D919" i="8" s="1"/>
  <c r="C919" i="8" a="1"/>
  <c r="C919" i="8" s="1"/>
  <c r="E918" i="8" a="1"/>
  <c r="E918" i="8" s="1"/>
  <c r="D918" i="8" a="1"/>
  <c r="D918" i="8" s="1"/>
  <c r="C918" i="8" a="1"/>
  <c r="C918" i="8" s="1"/>
  <c r="E917" i="8" a="1"/>
  <c r="E917" i="8" s="1"/>
  <c r="D917" i="8" a="1"/>
  <c r="D917" i="8" s="1"/>
  <c r="C917" i="8" a="1"/>
  <c r="C917" i="8" s="1"/>
  <c r="E916" i="8" a="1"/>
  <c r="E916" i="8" s="1"/>
  <c r="D916" i="8" a="1"/>
  <c r="D916" i="8" s="1"/>
  <c r="C916" i="8" a="1"/>
  <c r="C916" i="8" s="1"/>
  <c r="E915" i="8" a="1"/>
  <c r="E915" i="8" s="1"/>
  <c r="D915" i="8" a="1"/>
  <c r="D915" i="8" s="1"/>
  <c r="C915" i="8" a="1"/>
  <c r="C915" i="8" s="1"/>
  <c r="E914" i="8" a="1"/>
  <c r="E914" i="8" s="1"/>
  <c r="D914" i="8" a="1"/>
  <c r="D914" i="8" s="1"/>
  <c r="C914" i="8" a="1"/>
  <c r="C914" i="8" s="1"/>
  <c r="E913" i="8" a="1"/>
  <c r="E913" i="8" s="1"/>
  <c r="D913" i="8" a="1"/>
  <c r="D913" i="8" s="1"/>
  <c r="C913" i="8" a="1"/>
  <c r="C913" i="8" s="1"/>
  <c r="E912" i="8" a="1"/>
  <c r="E912" i="8" s="1"/>
  <c r="D912" i="8" a="1"/>
  <c r="D912" i="8" s="1"/>
  <c r="C912" i="8" a="1"/>
  <c r="C912" i="8" s="1"/>
  <c r="E911" i="8" a="1"/>
  <c r="E911" i="8" s="1"/>
  <c r="D911" i="8" a="1"/>
  <c r="D911" i="8" s="1"/>
  <c r="C911" i="8" a="1"/>
  <c r="C911" i="8" s="1"/>
  <c r="E910" i="8" a="1"/>
  <c r="E910" i="8" s="1"/>
  <c r="D910" i="8" a="1"/>
  <c r="D910" i="8" s="1"/>
  <c r="C910" i="8" a="1"/>
  <c r="C910" i="8" s="1"/>
  <c r="E909" i="8" a="1"/>
  <c r="E909" i="8" s="1"/>
  <c r="D909" i="8" a="1"/>
  <c r="D909" i="8" s="1"/>
  <c r="C909" i="8" a="1"/>
  <c r="C909" i="8" s="1"/>
  <c r="E908" i="8" a="1"/>
  <c r="E908" i="8" s="1"/>
  <c r="D908" i="8" a="1"/>
  <c r="D908" i="8" s="1"/>
  <c r="C908" i="8" a="1"/>
  <c r="C908" i="8" s="1"/>
  <c r="E907" i="8" a="1"/>
  <c r="E907" i="8" s="1"/>
  <c r="D907" i="8" a="1"/>
  <c r="D907" i="8" s="1"/>
  <c r="C907" i="8" a="1"/>
  <c r="C907" i="8" s="1"/>
  <c r="E906" i="8" a="1"/>
  <c r="E906" i="8" s="1"/>
  <c r="D906" i="8" a="1"/>
  <c r="D906" i="8" s="1"/>
  <c r="C906" i="8" a="1"/>
  <c r="C906" i="8" s="1"/>
  <c r="E905" i="8" a="1"/>
  <c r="E905" i="8" s="1"/>
  <c r="D905" i="8" a="1"/>
  <c r="D905" i="8" s="1"/>
  <c r="C905" i="8" a="1"/>
  <c r="C905" i="8" s="1"/>
  <c r="E904" i="8" a="1"/>
  <c r="E904" i="8" s="1"/>
  <c r="D904" i="8" a="1"/>
  <c r="D904" i="8" s="1"/>
  <c r="C904" i="8" a="1"/>
  <c r="C904" i="8" s="1"/>
  <c r="E903" i="8" a="1"/>
  <c r="E903" i="8" s="1"/>
  <c r="D903" i="8" a="1"/>
  <c r="D903" i="8" s="1"/>
  <c r="C903" i="8" a="1"/>
  <c r="C903" i="8" s="1"/>
  <c r="E902" i="8" a="1"/>
  <c r="E902" i="8" s="1"/>
  <c r="D902" i="8" a="1"/>
  <c r="D902" i="8" s="1"/>
  <c r="C902" i="8" a="1"/>
  <c r="C902" i="8" s="1"/>
  <c r="E901" i="8" a="1"/>
  <c r="E901" i="8" s="1"/>
  <c r="D901" i="8" a="1"/>
  <c r="D901" i="8" s="1"/>
  <c r="C901" i="8" a="1"/>
  <c r="C901" i="8" s="1"/>
  <c r="E900" i="8" a="1"/>
  <c r="E900" i="8" s="1"/>
  <c r="D900" i="8" a="1"/>
  <c r="D900" i="8" s="1"/>
  <c r="C900" i="8" a="1"/>
  <c r="C900" i="8" s="1"/>
  <c r="E899" i="8" a="1"/>
  <c r="E899" i="8" s="1"/>
  <c r="D899" i="8" a="1"/>
  <c r="D899" i="8" s="1"/>
  <c r="C899" i="8" a="1"/>
  <c r="C899" i="8" s="1"/>
  <c r="E898" i="8" a="1"/>
  <c r="E898" i="8" s="1"/>
  <c r="D898" i="8" a="1"/>
  <c r="D898" i="8" s="1"/>
  <c r="C898" i="8" a="1"/>
  <c r="C898" i="8" s="1"/>
  <c r="E897" i="8" a="1"/>
  <c r="E897" i="8" s="1"/>
  <c r="D897" i="8" a="1"/>
  <c r="D897" i="8" s="1"/>
  <c r="C897" i="8" a="1"/>
  <c r="C897" i="8" s="1"/>
  <c r="E896" i="8" a="1"/>
  <c r="E896" i="8" s="1"/>
  <c r="D896" i="8" a="1"/>
  <c r="D896" i="8" s="1"/>
  <c r="C896" i="8" a="1"/>
  <c r="C896" i="8" s="1"/>
  <c r="E895" i="8" a="1"/>
  <c r="E895" i="8" s="1"/>
  <c r="D895" i="8" a="1"/>
  <c r="D895" i="8" s="1"/>
  <c r="C895" i="8" a="1"/>
  <c r="C895" i="8" s="1"/>
  <c r="E894" i="8" a="1"/>
  <c r="E894" i="8" s="1"/>
  <c r="D894" i="8" a="1"/>
  <c r="D894" i="8" s="1"/>
  <c r="C894" i="8" a="1"/>
  <c r="C894" i="8" s="1"/>
  <c r="E893" i="8" a="1"/>
  <c r="E893" i="8" s="1"/>
  <c r="D893" i="8" a="1"/>
  <c r="D893" i="8" s="1"/>
  <c r="C893" i="8" a="1"/>
  <c r="C893" i="8" s="1"/>
  <c r="E892" i="8" a="1"/>
  <c r="E892" i="8" s="1"/>
  <c r="D892" i="8" a="1"/>
  <c r="D892" i="8" s="1"/>
  <c r="C892" i="8" a="1"/>
  <c r="C892" i="8" s="1"/>
  <c r="E891" i="8" a="1"/>
  <c r="E891" i="8" s="1"/>
  <c r="D891" i="8" a="1"/>
  <c r="D891" i="8" s="1"/>
  <c r="C891" i="8" a="1"/>
  <c r="C891" i="8" s="1"/>
  <c r="E890" i="8" a="1"/>
  <c r="E890" i="8" s="1"/>
  <c r="D890" i="8" a="1"/>
  <c r="D890" i="8" s="1"/>
  <c r="C890" i="8" a="1"/>
  <c r="C890" i="8" s="1"/>
  <c r="E889" i="8" a="1"/>
  <c r="E889" i="8" s="1"/>
  <c r="D889" i="8" a="1"/>
  <c r="D889" i="8" s="1"/>
  <c r="C889" i="8" a="1"/>
  <c r="C889" i="8" s="1"/>
  <c r="E888" i="8" a="1"/>
  <c r="E888" i="8" s="1"/>
  <c r="D888" i="8" a="1"/>
  <c r="D888" i="8" s="1"/>
  <c r="C888" i="8" a="1"/>
  <c r="C888" i="8" s="1"/>
  <c r="E887" i="8" a="1"/>
  <c r="E887" i="8" s="1"/>
  <c r="D887" i="8" a="1"/>
  <c r="D887" i="8" s="1"/>
  <c r="C887" i="8" a="1"/>
  <c r="C887" i="8" s="1"/>
  <c r="E886" i="8" a="1"/>
  <c r="E886" i="8" s="1"/>
  <c r="D886" i="8" a="1"/>
  <c r="D886" i="8" s="1"/>
  <c r="C886" i="8" a="1"/>
  <c r="C886" i="8" s="1"/>
  <c r="E885" i="8" a="1"/>
  <c r="E885" i="8" s="1"/>
  <c r="D885" i="8" a="1"/>
  <c r="D885" i="8" s="1"/>
  <c r="C885" i="8" a="1"/>
  <c r="C885" i="8" s="1"/>
  <c r="E884" i="8" a="1"/>
  <c r="E884" i="8" s="1"/>
  <c r="D884" i="8" a="1"/>
  <c r="D884" i="8" s="1"/>
  <c r="C884" i="8" a="1"/>
  <c r="C884" i="8" s="1"/>
  <c r="E883" i="8" a="1"/>
  <c r="E883" i="8" s="1"/>
  <c r="D883" i="8" a="1"/>
  <c r="D883" i="8" s="1"/>
  <c r="C883" i="8" a="1"/>
  <c r="C883" i="8" s="1"/>
  <c r="E882" i="8" a="1"/>
  <c r="E882" i="8" s="1"/>
  <c r="D882" i="8" a="1"/>
  <c r="D882" i="8" s="1"/>
  <c r="C882" i="8" a="1"/>
  <c r="C882" i="8" s="1"/>
  <c r="E881" i="8" a="1"/>
  <c r="E881" i="8" s="1"/>
  <c r="D881" i="8" a="1"/>
  <c r="D881" i="8" s="1"/>
  <c r="C881" i="8" a="1"/>
  <c r="C881" i="8" s="1"/>
  <c r="E880" i="8" a="1"/>
  <c r="E880" i="8" s="1"/>
  <c r="D880" i="8" a="1"/>
  <c r="D880" i="8" s="1"/>
  <c r="C880" i="8" a="1"/>
  <c r="C880" i="8" s="1"/>
  <c r="E879" i="8" a="1"/>
  <c r="E879" i="8" s="1"/>
  <c r="D879" i="8" a="1"/>
  <c r="D879" i="8" s="1"/>
  <c r="C879" i="8" a="1"/>
  <c r="C879" i="8" s="1"/>
  <c r="E878" i="8" a="1"/>
  <c r="E878" i="8" s="1"/>
  <c r="D878" i="8" a="1"/>
  <c r="D878" i="8" s="1"/>
  <c r="C878" i="8" a="1"/>
  <c r="C878" i="8" s="1"/>
  <c r="E877" i="8" a="1"/>
  <c r="E877" i="8" s="1"/>
  <c r="D877" i="8" a="1"/>
  <c r="D877" i="8" s="1"/>
  <c r="C877" i="8" a="1"/>
  <c r="C877" i="8" s="1"/>
  <c r="E876" i="8" a="1"/>
  <c r="E876" i="8" s="1"/>
  <c r="D876" i="8" a="1"/>
  <c r="D876" i="8" s="1"/>
  <c r="C876" i="8" a="1"/>
  <c r="C876" i="8" s="1"/>
  <c r="E875" i="8" a="1"/>
  <c r="E875" i="8" s="1"/>
  <c r="D875" i="8" a="1"/>
  <c r="D875" i="8" s="1"/>
  <c r="C875" i="8" a="1"/>
  <c r="C875" i="8" s="1"/>
  <c r="E874" i="8" a="1"/>
  <c r="E874" i="8" s="1"/>
  <c r="D874" i="8" a="1"/>
  <c r="D874" i="8" s="1"/>
  <c r="C874" i="8" a="1"/>
  <c r="C874" i="8" s="1"/>
  <c r="E873" i="8" a="1"/>
  <c r="E873" i="8" s="1"/>
  <c r="D873" i="8" a="1"/>
  <c r="D873" i="8" s="1"/>
  <c r="C873" i="8" a="1"/>
  <c r="C873" i="8" s="1"/>
  <c r="E872" i="8" a="1"/>
  <c r="E872" i="8" s="1"/>
  <c r="D872" i="8" a="1"/>
  <c r="D872" i="8" s="1"/>
  <c r="C872" i="8" a="1"/>
  <c r="C872" i="8" s="1"/>
  <c r="E871" i="8" a="1"/>
  <c r="E871" i="8" s="1"/>
  <c r="D871" i="8" a="1"/>
  <c r="D871" i="8" s="1"/>
  <c r="C871" i="8" a="1"/>
  <c r="C871" i="8" s="1"/>
  <c r="E870" i="8" a="1"/>
  <c r="E870" i="8" s="1"/>
  <c r="D870" i="8" a="1"/>
  <c r="D870" i="8" s="1"/>
  <c r="C870" i="8" a="1"/>
  <c r="C870" i="8" s="1"/>
  <c r="E869" i="8" a="1"/>
  <c r="E869" i="8" s="1"/>
  <c r="D869" i="8" a="1"/>
  <c r="D869" i="8" s="1"/>
  <c r="C869" i="8" a="1"/>
  <c r="C869" i="8" s="1"/>
  <c r="E868" i="8" a="1"/>
  <c r="E868" i="8" s="1"/>
  <c r="D868" i="8" a="1"/>
  <c r="D868" i="8" s="1"/>
  <c r="C868" i="8" a="1"/>
  <c r="C868" i="8" s="1"/>
  <c r="E867" i="8" a="1"/>
  <c r="E867" i="8" s="1"/>
  <c r="D867" i="8" a="1"/>
  <c r="D867" i="8" s="1"/>
  <c r="C867" i="8" a="1"/>
  <c r="C867" i="8" s="1"/>
  <c r="E866" i="8" a="1"/>
  <c r="E866" i="8" s="1"/>
  <c r="D866" i="8" a="1"/>
  <c r="D866" i="8" s="1"/>
  <c r="C866" i="8" a="1"/>
  <c r="C866" i="8" s="1"/>
  <c r="E865" i="8" a="1"/>
  <c r="E865" i="8" s="1"/>
  <c r="D865" i="8" a="1"/>
  <c r="D865" i="8" s="1"/>
  <c r="C865" i="8" a="1"/>
  <c r="C865" i="8" s="1"/>
  <c r="E864" i="8" a="1"/>
  <c r="E864" i="8" s="1"/>
  <c r="D864" i="8" a="1"/>
  <c r="D864" i="8" s="1"/>
  <c r="C864" i="8" a="1"/>
  <c r="C864" i="8" s="1"/>
  <c r="E863" i="8" a="1"/>
  <c r="E863" i="8" s="1"/>
  <c r="D863" i="8" a="1"/>
  <c r="D863" i="8" s="1"/>
  <c r="C863" i="8" a="1"/>
  <c r="C863" i="8" s="1"/>
  <c r="E862" i="8" a="1"/>
  <c r="E862" i="8" s="1"/>
  <c r="D862" i="8" a="1"/>
  <c r="D862" i="8" s="1"/>
  <c r="C862" i="8" a="1"/>
  <c r="C862" i="8" s="1"/>
  <c r="E861" i="8" a="1"/>
  <c r="E861" i="8" s="1"/>
  <c r="D861" i="8" a="1"/>
  <c r="D861" i="8" s="1"/>
  <c r="C861" i="8" a="1"/>
  <c r="C861" i="8" s="1"/>
  <c r="E860" i="8" a="1"/>
  <c r="E860" i="8" s="1"/>
  <c r="D860" i="8" a="1"/>
  <c r="D860" i="8" s="1"/>
  <c r="C860" i="8" a="1"/>
  <c r="C860" i="8" s="1"/>
  <c r="E859" i="8" a="1"/>
  <c r="E859" i="8" s="1"/>
  <c r="D859" i="8" a="1"/>
  <c r="D859" i="8" s="1"/>
  <c r="C859" i="8" a="1"/>
  <c r="C859" i="8" s="1"/>
  <c r="E858" i="8" a="1"/>
  <c r="E858" i="8" s="1"/>
  <c r="D858" i="8" a="1"/>
  <c r="D858" i="8" s="1"/>
  <c r="C858" i="8" a="1"/>
  <c r="C858" i="8" s="1"/>
  <c r="E857" i="8" a="1"/>
  <c r="E857" i="8" s="1"/>
  <c r="D857" i="8" a="1"/>
  <c r="D857" i="8" s="1"/>
  <c r="C857" i="8" a="1"/>
  <c r="C857" i="8" s="1"/>
  <c r="E856" i="8" a="1"/>
  <c r="E856" i="8" s="1"/>
  <c r="D856" i="8" a="1"/>
  <c r="D856" i="8" s="1"/>
  <c r="C856" i="8" a="1"/>
  <c r="C856" i="8" s="1"/>
  <c r="E855" i="8" a="1"/>
  <c r="E855" i="8" s="1"/>
  <c r="D855" i="8" a="1"/>
  <c r="D855" i="8" s="1"/>
  <c r="C855" i="8" a="1"/>
  <c r="C855" i="8" s="1"/>
  <c r="E854" i="8" a="1"/>
  <c r="E854" i="8" s="1"/>
  <c r="D854" i="8" a="1"/>
  <c r="D854" i="8" s="1"/>
  <c r="C854" i="8" a="1"/>
  <c r="C854" i="8" s="1"/>
  <c r="E853" i="8" a="1"/>
  <c r="E853" i="8" s="1"/>
  <c r="D853" i="8" a="1"/>
  <c r="D853" i="8" s="1"/>
  <c r="C853" i="8" a="1"/>
  <c r="C853" i="8" s="1"/>
  <c r="E852" i="8" a="1"/>
  <c r="E852" i="8" s="1"/>
  <c r="D852" i="8" a="1"/>
  <c r="D852" i="8" s="1"/>
  <c r="C852" i="8" a="1"/>
  <c r="C852" i="8" s="1"/>
  <c r="E851" i="8" a="1"/>
  <c r="E851" i="8" s="1"/>
  <c r="D851" i="8" a="1"/>
  <c r="D851" i="8" s="1"/>
  <c r="C851" i="8" a="1"/>
  <c r="C851" i="8" s="1"/>
  <c r="E850" i="8" a="1"/>
  <c r="E850" i="8" s="1"/>
  <c r="D850" i="8" a="1"/>
  <c r="D850" i="8" s="1"/>
  <c r="C850" i="8" a="1"/>
  <c r="C850" i="8" s="1"/>
  <c r="E849" i="8" a="1"/>
  <c r="E849" i="8" s="1"/>
  <c r="D849" i="8" a="1"/>
  <c r="D849" i="8" s="1"/>
  <c r="C849" i="8" a="1"/>
  <c r="C849" i="8" s="1"/>
  <c r="E848" i="8" a="1"/>
  <c r="E848" i="8" s="1"/>
  <c r="D848" i="8" a="1"/>
  <c r="D848" i="8" s="1"/>
  <c r="C848" i="8" a="1"/>
  <c r="C848" i="8" s="1"/>
  <c r="E847" i="8" a="1"/>
  <c r="E847" i="8" s="1"/>
  <c r="D847" i="8" a="1"/>
  <c r="D847" i="8" s="1"/>
  <c r="C847" i="8" a="1"/>
  <c r="C847" i="8" s="1"/>
  <c r="E846" i="8" a="1"/>
  <c r="E846" i="8" s="1"/>
  <c r="D846" i="8" a="1"/>
  <c r="D846" i="8" s="1"/>
  <c r="C846" i="8" a="1"/>
  <c r="C846" i="8" s="1"/>
  <c r="E845" i="8" a="1"/>
  <c r="E845" i="8" s="1"/>
  <c r="D845" i="8" a="1"/>
  <c r="D845" i="8" s="1"/>
  <c r="C845" i="8" a="1"/>
  <c r="C845" i="8" s="1"/>
  <c r="E844" i="8" a="1"/>
  <c r="E844" i="8" s="1"/>
  <c r="D844" i="8" a="1"/>
  <c r="D844" i="8" s="1"/>
  <c r="C844" i="8" a="1"/>
  <c r="C844" i="8" s="1"/>
  <c r="E843" i="8" a="1"/>
  <c r="E843" i="8" s="1"/>
  <c r="D843" i="8" a="1"/>
  <c r="D843" i="8" s="1"/>
  <c r="C843" i="8" a="1"/>
  <c r="C843" i="8" s="1"/>
  <c r="E842" i="8" a="1"/>
  <c r="E842" i="8" s="1"/>
  <c r="D842" i="8" a="1"/>
  <c r="D842" i="8" s="1"/>
  <c r="C842" i="8" a="1"/>
  <c r="C842" i="8" s="1"/>
  <c r="E841" i="8" a="1"/>
  <c r="E841" i="8" s="1"/>
  <c r="D841" i="8" a="1"/>
  <c r="D841" i="8" s="1"/>
  <c r="C841" i="8" a="1"/>
  <c r="C841" i="8" s="1"/>
  <c r="E840" i="8" a="1"/>
  <c r="E840" i="8" s="1"/>
  <c r="D840" i="8" a="1"/>
  <c r="D840" i="8" s="1"/>
  <c r="C840" i="8" a="1"/>
  <c r="C840" i="8" s="1"/>
  <c r="E839" i="8" a="1"/>
  <c r="E839" i="8" s="1"/>
  <c r="D839" i="8" a="1"/>
  <c r="D839" i="8" s="1"/>
  <c r="C839" i="8" a="1"/>
  <c r="C839" i="8" s="1"/>
  <c r="E838" i="8" a="1"/>
  <c r="E838" i="8" s="1"/>
  <c r="D838" i="8" a="1"/>
  <c r="D838" i="8" s="1"/>
  <c r="C838" i="8" a="1"/>
  <c r="C838" i="8" s="1"/>
  <c r="E837" i="8" a="1"/>
  <c r="E837" i="8" s="1"/>
  <c r="D837" i="8" a="1"/>
  <c r="D837" i="8" s="1"/>
  <c r="C837" i="8" a="1"/>
  <c r="C837" i="8" s="1"/>
  <c r="E836" i="8" a="1"/>
  <c r="E836" i="8" s="1"/>
  <c r="D836" i="8" a="1"/>
  <c r="D836" i="8" s="1"/>
  <c r="C836" i="8" a="1"/>
  <c r="C836" i="8" s="1"/>
  <c r="E835" i="8" a="1"/>
  <c r="E835" i="8" s="1"/>
  <c r="D835" i="8" a="1"/>
  <c r="D835" i="8" s="1"/>
  <c r="C835" i="8" a="1"/>
  <c r="C835" i="8" s="1"/>
  <c r="E834" i="8" a="1"/>
  <c r="E834" i="8" s="1"/>
  <c r="D834" i="8" a="1"/>
  <c r="D834" i="8" s="1"/>
  <c r="C834" i="8" a="1"/>
  <c r="C834" i="8" s="1"/>
  <c r="E833" i="8" a="1"/>
  <c r="E833" i="8" s="1"/>
  <c r="D833" i="8" a="1"/>
  <c r="D833" i="8" s="1"/>
  <c r="C833" i="8" a="1"/>
  <c r="C833" i="8" s="1"/>
  <c r="E832" i="8" a="1"/>
  <c r="E832" i="8" s="1"/>
  <c r="D832" i="8" a="1"/>
  <c r="D832" i="8" s="1"/>
  <c r="C832" i="8" a="1"/>
  <c r="C832" i="8" s="1"/>
  <c r="E831" i="8" a="1"/>
  <c r="E831" i="8" s="1"/>
  <c r="D831" i="8" a="1"/>
  <c r="D831" i="8" s="1"/>
  <c r="C831" i="8" a="1"/>
  <c r="C831" i="8" s="1"/>
  <c r="E830" i="8" a="1"/>
  <c r="E830" i="8" s="1"/>
  <c r="D830" i="8" a="1"/>
  <c r="D830" i="8" s="1"/>
  <c r="C830" i="8" a="1"/>
  <c r="C830" i="8" s="1"/>
  <c r="E829" i="8" a="1"/>
  <c r="E829" i="8" s="1"/>
  <c r="D829" i="8" a="1"/>
  <c r="D829" i="8" s="1"/>
  <c r="C829" i="8" a="1"/>
  <c r="C829" i="8" s="1"/>
  <c r="E828" i="8" a="1"/>
  <c r="E828" i="8" s="1"/>
  <c r="D828" i="8" a="1"/>
  <c r="D828" i="8" s="1"/>
  <c r="C828" i="8" a="1"/>
  <c r="C828" i="8" s="1"/>
  <c r="E827" i="8" a="1"/>
  <c r="E827" i="8" s="1"/>
  <c r="D827" i="8" a="1"/>
  <c r="D827" i="8" s="1"/>
  <c r="C827" i="8" a="1"/>
  <c r="C827" i="8" s="1"/>
  <c r="E826" i="8" a="1"/>
  <c r="E826" i="8" s="1"/>
  <c r="D826" i="8" a="1"/>
  <c r="D826" i="8" s="1"/>
  <c r="C826" i="8" a="1"/>
  <c r="C826" i="8" s="1"/>
  <c r="E825" i="8" a="1"/>
  <c r="E825" i="8" s="1"/>
  <c r="D825" i="8" a="1"/>
  <c r="D825" i="8" s="1"/>
  <c r="C825" i="8" a="1"/>
  <c r="C825" i="8" s="1"/>
  <c r="E824" i="8" a="1"/>
  <c r="E824" i="8" s="1"/>
  <c r="D824" i="8" a="1"/>
  <c r="D824" i="8" s="1"/>
  <c r="C824" i="8" a="1"/>
  <c r="C824" i="8" s="1"/>
  <c r="E823" i="8" a="1"/>
  <c r="E823" i="8" s="1"/>
  <c r="D823" i="8" a="1"/>
  <c r="D823" i="8" s="1"/>
  <c r="C823" i="8" a="1"/>
  <c r="C823" i="8" s="1"/>
  <c r="E822" i="8" a="1"/>
  <c r="E822" i="8" s="1"/>
  <c r="D822" i="8" a="1"/>
  <c r="D822" i="8" s="1"/>
  <c r="C822" i="8" a="1"/>
  <c r="C822" i="8" s="1"/>
  <c r="E821" i="8" a="1"/>
  <c r="E821" i="8" s="1"/>
  <c r="D821" i="8" a="1"/>
  <c r="D821" i="8" s="1"/>
  <c r="C821" i="8" a="1"/>
  <c r="C821" i="8" s="1"/>
  <c r="E820" i="8" a="1"/>
  <c r="E820" i="8" s="1"/>
  <c r="D820" i="8" a="1"/>
  <c r="D820" i="8" s="1"/>
  <c r="C820" i="8" a="1"/>
  <c r="C820" i="8" s="1"/>
  <c r="E819" i="8" a="1"/>
  <c r="E819" i="8" s="1"/>
  <c r="D819" i="8" a="1"/>
  <c r="D819" i="8" s="1"/>
  <c r="C819" i="8" a="1"/>
  <c r="C819" i="8" s="1"/>
  <c r="E818" i="8" a="1"/>
  <c r="E818" i="8" s="1"/>
  <c r="D818" i="8" a="1"/>
  <c r="D818" i="8" s="1"/>
  <c r="C818" i="8" a="1"/>
  <c r="C818" i="8" s="1"/>
  <c r="E817" i="8" a="1"/>
  <c r="E817" i="8" s="1"/>
  <c r="D817" i="8" a="1"/>
  <c r="D817" i="8" s="1"/>
  <c r="C817" i="8" a="1"/>
  <c r="C817" i="8" s="1"/>
  <c r="E816" i="8" a="1"/>
  <c r="E816" i="8" s="1"/>
  <c r="D816" i="8" a="1"/>
  <c r="D816" i="8" s="1"/>
  <c r="C816" i="8" a="1"/>
  <c r="C816" i="8" s="1"/>
  <c r="E815" i="8" a="1"/>
  <c r="E815" i="8" s="1"/>
  <c r="D815" i="8" a="1"/>
  <c r="D815" i="8" s="1"/>
  <c r="C815" i="8" a="1"/>
  <c r="C815" i="8" s="1"/>
  <c r="E814" i="8" a="1"/>
  <c r="E814" i="8" s="1"/>
  <c r="D814" i="8" a="1"/>
  <c r="D814" i="8" s="1"/>
  <c r="C814" i="8" a="1"/>
  <c r="C814" i="8" s="1"/>
  <c r="E813" i="8" a="1"/>
  <c r="E813" i="8" s="1"/>
  <c r="D813" i="8" a="1"/>
  <c r="D813" i="8" s="1"/>
  <c r="C813" i="8" a="1"/>
  <c r="C813" i="8" s="1"/>
  <c r="E812" i="8" a="1"/>
  <c r="E812" i="8" s="1"/>
  <c r="D812" i="8" a="1"/>
  <c r="D812" i="8" s="1"/>
  <c r="C812" i="8" a="1"/>
  <c r="C812" i="8" s="1"/>
  <c r="E811" i="8" a="1"/>
  <c r="E811" i="8" s="1"/>
  <c r="D811" i="8" a="1"/>
  <c r="D811" i="8" s="1"/>
  <c r="C811" i="8" a="1"/>
  <c r="C811" i="8" s="1"/>
  <c r="E810" i="8" a="1"/>
  <c r="E810" i="8" s="1"/>
  <c r="D810" i="8" a="1"/>
  <c r="D810" i="8" s="1"/>
  <c r="C810" i="8" a="1"/>
  <c r="C810" i="8" s="1"/>
  <c r="E809" i="8" a="1"/>
  <c r="E809" i="8" s="1"/>
  <c r="D809" i="8" a="1"/>
  <c r="D809" i="8" s="1"/>
  <c r="C809" i="8" a="1"/>
  <c r="C809" i="8" s="1"/>
  <c r="E808" i="8" a="1"/>
  <c r="E808" i="8" s="1"/>
  <c r="D808" i="8" a="1"/>
  <c r="D808" i="8" s="1"/>
  <c r="C808" i="8" a="1"/>
  <c r="C808" i="8" s="1"/>
  <c r="E807" i="8" a="1"/>
  <c r="E807" i="8" s="1"/>
  <c r="D807" i="8" a="1"/>
  <c r="D807" i="8" s="1"/>
  <c r="C807" i="8" a="1"/>
  <c r="C807" i="8" s="1"/>
  <c r="E806" i="8" a="1"/>
  <c r="E806" i="8" s="1"/>
  <c r="D806" i="8" a="1"/>
  <c r="D806" i="8" s="1"/>
  <c r="C806" i="8" a="1"/>
  <c r="C806" i="8" s="1"/>
  <c r="E805" i="8" a="1"/>
  <c r="E805" i="8" s="1"/>
  <c r="D805" i="8" a="1"/>
  <c r="D805" i="8" s="1"/>
  <c r="C805" i="8" a="1"/>
  <c r="C805" i="8" s="1"/>
  <c r="E804" i="8" a="1"/>
  <c r="E804" i="8" s="1"/>
  <c r="D804" i="8" a="1"/>
  <c r="D804" i="8" s="1"/>
  <c r="C804" i="8" a="1"/>
  <c r="C804" i="8" s="1"/>
  <c r="E803" i="8" a="1"/>
  <c r="E803" i="8" s="1"/>
  <c r="D803" i="8" a="1"/>
  <c r="D803" i="8" s="1"/>
  <c r="C803" i="8" a="1"/>
  <c r="C803" i="8" s="1"/>
  <c r="E802" i="8" a="1"/>
  <c r="E802" i="8" s="1"/>
  <c r="D802" i="8" a="1"/>
  <c r="D802" i="8" s="1"/>
  <c r="C802" i="8" a="1"/>
  <c r="C802" i="8" s="1"/>
  <c r="E801" i="8" a="1"/>
  <c r="E801" i="8" s="1"/>
  <c r="D801" i="8" a="1"/>
  <c r="D801" i="8" s="1"/>
  <c r="C801" i="8" a="1"/>
  <c r="C801" i="8" s="1"/>
  <c r="E800" i="8" a="1"/>
  <c r="E800" i="8" s="1"/>
  <c r="D800" i="8" a="1"/>
  <c r="D800" i="8" s="1"/>
  <c r="C800" i="8" a="1"/>
  <c r="C800" i="8" s="1"/>
  <c r="E799" i="8" a="1"/>
  <c r="E799" i="8" s="1"/>
  <c r="D799" i="8" a="1"/>
  <c r="D799" i="8" s="1"/>
  <c r="C799" i="8" a="1"/>
  <c r="C799" i="8" s="1"/>
  <c r="E798" i="8" a="1"/>
  <c r="E798" i="8" s="1"/>
  <c r="D798" i="8" a="1"/>
  <c r="D798" i="8" s="1"/>
  <c r="C798" i="8" a="1"/>
  <c r="C798" i="8" s="1"/>
  <c r="E797" i="8" a="1"/>
  <c r="E797" i="8" s="1"/>
  <c r="D797" i="8" a="1"/>
  <c r="D797" i="8" s="1"/>
  <c r="C797" i="8" a="1"/>
  <c r="C797" i="8" s="1"/>
  <c r="E796" i="8" a="1"/>
  <c r="E796" i="8" s="1"/>
  <c r="D796" i="8" a="1"/>
  <c r="D796" i="8" s="1"/>
  <c r="C796" i="8" a="1"/>
  <c r="C796" i="8" s="1"/>
  <c r="E795" i="8" a="1"/>
  <c r="E795" i="8" s="1"/>
  <c r="D795" i="8" a="1"/>
  <c r="D795" i="8" s="1"/>
  <c r="C795" i="8" a="1"/>
  <c r="C795" i="8" s="1"/>
  <c r="E794" i="8" a="1"/>
  <c r="E794" i="8" s="1"/>
  <c r="D794" i="8" a="1"/>
  <c r="D794" i="8" s="1"/>
  <c r="C794" i="8" a="1"/>
  <c r="C794" i="8" s="1"/>
  <c r="E793" i="8" a="1"/>
  <c r="E793" i="8" s="1"/>
  <c r="D793" i="8" a="1"/>
  <c r="D793" i="8" s="1"/>
  <c r="C793" i="8" a="1"/>
  <c r="C793" i="8" s="1"/>
  <c r="E792" i="8" a="1"/>
  <c r="E792" i="8" s="1"/>
  <c r="D792" i="8" a="1"/>
  <c r="D792" i="8" s="1"/>
  <c r="C792" i="8" a="1"/>
  <c r="C792" i="8" s="1"/>
  <c r="E791" i="8" a="1"/>
  <c r="E791" i="8" s="1"/>
  <c r="D791" i="8" a="1"/>
  <c r="D791" i="8" s="1"/>
  <c r="C791" i="8" a="1"/>
  <c r="C791" i="8" s="1"/>
  <c r="E790" i="8" a="1"/>
  <c r="E790" i="8" s="1"/>
  <c r="D790" i="8" a="1"/>
  <c r="D790" i="8" s="1"/>
  <c r="C790" i="8" a="1"/>
  <c r="C790" i="8" s="1"/>
  <c r="E789" i="8" a="1"/>
  <c r="E789" i="8" s="1"/>
  <c r="D789" i="8" a="1"/>
  <c r="D789" i="8" s="1"/>
  <c r="C789" i="8" a="1"/>
  <c r="C789" i="8" s="1"/>
  <c r="E788" i="8" a="1"/>
  <c r="E788" i="8" s="1"/>
  <c r="D788" i="8" a="1"/>
  <c r="D788" i="8" s="1"/>
  <c r="C788" i="8" a="1"/>
  <c r="C788" i="8" s="1"/>
  <c r="E787" i="8" a="1"/>
  <c r="E787" i="8" s="1"/>
  <c r="D787" i="8" a="1"/>
  <c r="D787" i="8" s="1"/>
  <c r="C787" i="8" a="1"/>
  <c r="C787" i="8" s="1"/>
  <c r="E786" i="8" a="1"/>
  <c r="E786" i="8" s="1"/>
  <c r="D786" i="8" a="1"/>
  <c r="D786" i="8" s="1"/>
  <c r="C786" i="8" a="1"/>
  <c r="C786" i="8" s="1"/>
  <c r="E785" i="8" a="1"/>
  <c r="E785" i="8" s="1"/>
  <c r="D785" i="8" a="1"/>
  <c r="D785" i="8" s="1"/>
  <c r="C785" i="8" a="1"/>
  <c r="C785" i="8" s="1"/>
  <c r="E784" i="8" a="1"/>
  <c r="E784" i="8" s="1"/>
  <c r="D784" i="8" a="1"/>
  <c r="D784" i="8" s="1"/>
  <c r="C784" i="8" a="1"/>
  <c r="C784" i="8" s="1"/>
  <c r="E783" i="8" a="1"/>
  <c r="E783" i="8" s="1"/>
  <c r="D783" i="8" a="1"/>
  <c r="D783" i="8" s="1"/>
  <c r="C783" i="8" a="1"/>
  <c r="C783" i="8" s="1"/>
  <c r="E782" i="8" a="1"/>
  <c r="E782" i="8" s="1"/>
  <c r="D782" i="8" a="1"/>
  <c r="D782" i="8" s="1"/>
  <c r="C782" i="8" a="1"/>
  <c r="C782" i="8" s="1"/>
  <c r="E781" i="8" a="1"/>
  <c r="E781" i="8" s="1"/>
  <c r="D781" i="8" a="1"/>
  <c r="D781" i="8" s="1"/>
  <c r="C781" i="8" a="1"/>
  <c r="C781" i="8" s="1"/>
  <c r="E780" i="8" a="1"/>
  <c r="E780" i="8" s="1"/>
  <c r="D780" i="8" a="1"/>
  <c r="D780" i="8" s="1"/>
  <c r="C780" i="8" a="1"/>
  <c r="C780" i="8" s="1"/>
  <c r="E779" i="8" a="1"/>
  <c r="E779" i="8" s="1"/>
  <c r="D779" i="8" a="1"/>
  <c r="D779" i="8" s="1"/>
  <c r="C779" i="8" a="1"/>
  <c r="C779" i="8" s="1"/>
  <c r="E778" i="8" a="1"/>
  <c r="E778" i="8" s="1"/>
  <c r="D778" i="8" a="1"/>
  <c r="D778" i="8" s="1"/>
  <c r="C778" i="8" a="1"/>
  <c r="C778" i="8" s="1"/>
  <c r="E777" i="8" a="1"/>
  <c r="E777" i="8" s="1"/>
  <c r="D777" i="8" a="1"/>
  <c r="D777" i="8" s="1"/>
  <c r="C777" i="8" a="1"/>
  <c r="C777" i="8" s="1"/>
  <c r="E776" i="8" a="1"/>
  <c r="E776" i="8" s="1"/>
  <c r="D776" i="8" a="1"/>
  <c r="D776" i="8" s="1"/>
  <c r="C776" i="8" a="1"/>
  <c r="C776" i="8" s="1"/>
  <c r="E775" i="8" a="1"/>
  <c r="E775" i="8" s="1"/>
  <c r="D775" i="8" a="1"/>
  <c r="D775" i="8" s="1"/>
  <c r="C775" i="8" a="1"/>
  <c r="C775" i="8" s="1"/>
  <c r="E774" i="8" a="1"/>
  <c r="E774" i="8" s="1"/>
  <c r="D774" i="8" a="1"/>
  <c r="D774" i="8" s="1"/>
  <c r="C774" i="8" a="1"/>
  <c r="C774" i="8" s="1"/>
  <c r="E773" i="8" a="1"/>
  <c r="E773" i="8" s="1"/>
  <c r="D773" i="8" a="1"/>
  <c r="D773" i="8" s="1"/>
  <c r="C773" i="8" a="1"/>
  <c r="C773" i="8" s="1"/>
  <c r="E772" i="8" a="1"/>
  <c r="E772" i="8" s="1"/>
  <c r="D772" i="8" a="1"/>
  <c r="D772" i="8" s="1"/>
  <c r="C772" i="8" a="1"/>
  <c r="C772" i="8" s="1"/>
  <c r="E771" i="8" a="1"/>
  <c r="E771" i="8" s="1"/>
  <c r="D771" i="8" a="1"/>
  <c r="D771" i="8" s="1"/>
  <c r="C771" i="8" a="1"/>
  <c r="C771" i="8" s="1"/>
  <c r="E770" i="8" a="1"/>
  <c r="E770" i="8" s="1"/>
  <c r="D770" i="8" a="1"/>
  <c r="D770" i="8" s="1"/>
  <c r="C770" i="8" a="1"/>
  <c r="C770" i="8" s="1"/>
  <c r="E769" i="8" a="1"/>
  <c r="E769" i="8" s="1"/>
  <c r="D769" i="8" a="1"/>
  <c r="D769" i="8" s="1"/>
  <c r="C769" i="8" a="1"/>
  <c r="C769" i="8" s="1"/>
  <c r="E768" i="8" a="1"/>
  <c r="E768" i="8" s="1"/>
  <c r="D768" i="8" a="1"/>
  <c r="D768" i="8" s="1"/>
  <c r="C768" i="8" a="1"/>
  <c r="C768" i="8" s="1"/>
  <c r="E767" i="8" a="1"/>
  <c r="E767" i="8" s="1"/>
  <c r="D767" i="8" a="1"/>
  <c r="D767" i="8" s="1"/>
  <c r="C767" i="8" a="1"/>
  <c r="C767" i="8" s="1"/>
  <c r="E766" i="8" a="1"/>
  <c r="E766" i="8" s="1"/>
  <c r="D766" i="8" a="1"/>
  <c r="D766" i="8" s="1"/>
  <c r="C766" i="8" a="1"/>
  <c r="C766" i="8" s="1"/>
  <c r="E765" i="8" a="1"/>
  <c r="E765" i="8" s="1"/>
  <c r="D765" i="8" a="1"/>
  <c r="D765" i="8" s="1"/>
  <c r="C765" i="8" a="1"/>
  <c r="C765" i="8" s="1"/>
  <c r="E764" i="8" a="1"/>
  <c r="E764" i="8" s="1"/>
  <c r="D764" i="8" a="1"/>
  <c r="D764" i="8" s="1"/>
  <c r="C764" i="8" a="1"/>
  <c r="C764" i="8" s="1"/>
  <c r="E763" i="8" a="1"/>
  <c r="E763" i="8" s="1"/>
  <c r="D763" i="8" a="1"/>
  <c r="D763" i="8" s="1"/>
  <c r="C763" i="8" a="1"/>
  <c r="C763" i="8" s="1"/>
  <c r="E762" i="8" a="1"/>
  <c r="E762" i="8" s="1"/>
  <c r="D762" i="8" a="1"/>
  <c r="D762" i="8" s="1"/>
  <c r="C762" i="8" a="1"/>
  <c r="C762" i="8" s="1"/>
  <c r="E761" i="8" a="1"/>
  <c r="E761" i="8" s="1"/>
  <c r="D761" i="8" a="1"/>
  <c r="D761" i="8" s="1"/>
  <c r="C761" i="8" a="1"/>
  <c r="C761" i="8" s="1"/>
  <c r="E760" i="8" a="1"/>
  <c r="E760" i="8" s="1"/>
  <c r="D760" i="8" a="1"/>
  <c r="D760" i="8" s="1"/>
  <c r="C760" i="8" a="1"/>
  <c r="C760" i="8" s="1"/>
  <c r="E759" i="8" a="1"/>
  <c r="E759" i="8" s="1"/>
  <c r="D759" i="8" a="1"/>
  <c r="D759" i="8" s="1"/>
  <c r="C759" i="8" a="1"/>
  <c r="C759" i="8" s="1"/>
  <c r="E758" i="8" a="1"/>
  <c r="E758" i="8" s="1"/>
  <c r="D758" i="8" a="1"/>
  <c r="D758" i="8" s="1"/>
  <c r="C758" i="8" a="1"/>
  <c r="C758" i="8" s="1"/>
  <c r="E757" i="8" a="1"/>
  <c r="E757" i="8" s="1"/>
  <c r="D757" i="8" a="1"/>
  <c r="D757" i="8" s="1"/>
  <c r="C757" i="8" a="1"/>
  <c r="C757" i="8" s="1"/>
  <c r="E756" i="8" a="1"/>
  <c r="E756" i="8" s="1"/>
  <c r="D756" i="8" a="1"/>
  <c r="D756" i="8" s="1"/>
  <c r="C756" i="8" a="1"/>
  <c r="C756" i="8" s="1"/>
  <c r="E755" i="8" a="1"/>
  <c r="E755" i="8" s="1"/>
  <c r="D755" i="8" a="1"/>
  <c r="D755" i="8" s="1"/>
  <c r="C755" i="8" a="1"/>
  <c r="C755" i="8" s="1"/>
  <c r="E754" i="8" a="1"/>
  <c r="E754" i="8" s="1"/>
  <c r="D754" i="8" a="1"/>
  <c r="D754" i="8" s="1"/>
  <c r="C754" i="8" a="1"/>
  <c r="C754" i="8" s="1"/>
  <c r="E753" i="8" a="1"/>
  <c r="E753" i="8" s="1"/>
  <c r="D753" i="8" a="1"/>
  <c r="D753" i="8" s="1"/>
  <c r="C753" i="8" a="1"/>
  <c r="C753" i="8" s="1"/>
  <c r="E752" i="8" a="1"/>
  <c r="E752" i="8" s="1"/>
  <c r="D752" i="8" a="1"/>
  <c r="D752" i="8" s="1"/>
  <c r="C752" i="8" a="1"/>
  <c r="C752" i="8" s="1"/>
  <c r="E751" i="8" a="1"/>
  <c r="E751" i="8" s="1"/>
  <c r="D751" i="8" a="1"/>
  <c r="D751" i="8" s="1"/>
  <c r="C751" i="8" a="1"/>
  <c r="C751" i="8" s="1"/>
  <c r="E750" i="8" a="1"/>
  <c r="E750" i="8" s="1"/>
  <c r="D750" i="8" a="1"/>
  <c r="D750" i="8" s="1"/>
  <c r="C750" i="8" a="1"/>
  <c r="C750" i="8" s="1"/>
  <c r="E749" i="8" a="1"/>
  <c r="E749" i="8" s="1"/>
  <c r="D749" i="8" a="1"/>
  <c r="D749" i="8" s="1"/>
  <c r="C749" i="8" a="1"/>
  <c r="C749" i="8" s="1"/>
  <c r="E748" i="8" a="1"/>
  <c r="E748" i="8" s="1"/>
  <c r="D748" i="8" a="1"/>
  <c r="D748" i="8" s="1"/>
  <c r="C748" i="8" a="1"/>
  <c r="C748" i="8" s="1"/>
  <c r="E747" i="8" a="1"/>
  <c r="E747" i="8" s="1"/>
  <c r="D747" i="8" a="1"/>
  <c r="D747" i="8" s="1"/>
  <c r="C747" i="8" a="1"/>
  <c r="C747" i="8" s="1"/>
  <c r="E746" i="8" a="1"/>
  <c r="E746" i="8" s="1"/>
  <c r="D746" i="8" a="1"/>
  <c r="D746" i="8" s="1"/>
  <c r="C746" i="8" a="1"/>
  <c r="C746" i="8" s="1"/>
  <c r="E745" i="8" a="1"/>
  <c r="E745" i="8" s="1"/>
  <c r="D745" i="8" a="1"/>
  <c r="D745" i="8" s="1"/>
  <c r="C745" i="8" a="1"/>
  <c r="C745" i="8" s="1"/>
  <c r="E744" i="8" a="1"/>
  <c r="E744" i="8" s="1"/>
  <c r="D744" i="8" a="1"/>
  <c r="D744" i="8" s="1"/>
  <c r="C744" i="8" a="1"/>
  <c r="C744" i="8" s="1"/>
  <c r="E743" i="8" a="1"/>
  <c r="E743" i="8" s="1"/>
  <c r="D743" i="8" a="1"/>
  <c r="D743" i="8" s="1"/>
  <c r="C743" i="8" a="1"/>
  <c r="C743" i="8" s="1"/>
  <c r="E742" i="8" a="1"/>
  <c r="E742" i="8" s="1"/>
  <c r="D742" i="8" a="1"/>
  <c r="D742" i="8" s="1"/>
  <c r="C742" i="8" a="1"/>
  <c r="C742" i="8" s="1"/>
  <c r="E741" i="8" a="1"/>
  <c r="E741" i="8" s="1"/>
  <c r="D741" i="8" a="1"/>
  <c r="D741" i="8" s="1"/>
  <c r="C741" i="8" a="1"/>
  <c r="C741" i="8" s="1"/>
  <c r="E740" i="8" a="1"/>
  <c r="E740" i="8" s="1"/>
  <c r="D740" i="8" a="1"/>
  <c r="D740" i="8" s="1"/>
  <c r="C740" i="8" a="1"/>
  <c r="C740" i="8" s="1"/>
  <c r="E739" i="8" a="1"/>
  <c r="E739" i="8" s="1"/>
  <c r="D739" i="8" a="1"/>
  <c r="D739" i="8" s="1"/>
  <c r="C739" i="8" a="1"/>
  <c r="C739" i="8" s="1"/>
  <c r="E738" i="8" a="1"/>
  <c r="E738" i="8" s="1"/>
  <c r="D738" i="8" a="1"/>
  <c r="D738" i="8" s="1"/>
  <c r="C738" i="8" a="1"/>
  <c r="C738" i="8" s="1"/>
  <c r="E737" i="8" a="1"/>
  <c r="E737" i="8" s="1"/>
  <c r="D737" i="8" a="1"/>
  <c r="D737" i="8" s="1"/>
  <c r="C737" i="8" a="1"/>
  <c r="C737" i="8" s="1"/>
  <c r="E736" i="8" a="1"/>
  <c r="E736" i="8" s="1"/>
  <c r="D736" i="8" a="1"/>
  <c r="D736" i="8" s="1"/>
  <c r="C736" i="8" a="1"/>
  <c r="C736" i="8" s="1"/>
  <c r="E735" i="8" a="1"/>
  <c r="E735" i="8" s="1"/>
  <c r="D735" i="8" a="1"/>
  <c r="D735" i="8" s="1"/>
  <c r="C735" i="8" a="1"/>
  <c r="C735" i="8" s="1"/>
  <c r="E734" i="8" a="1"/>
  <c r="E734" i="8" s="1"/>
  <c r="D734" i="8" a="1"/>
  <c r="D734" i="8" s="1"/>
  <c r="C734" i="8" a="1"/>
  <c r="C734" i="8" s="1"/>
  <c r="E733" i="8" a="1"/>
  <c r="E733" i="8" s="1"/>
  <c r="D733" i="8" a="1"/>
  <c r="D733" i="8" s="1"/>
  <c r="C733" i="8" a="1"/>
  <c r="C733" i="8" s="1"/>
  <c r="E732" i="8" a="1"/>
  <c r="E732" i="8" s="1"/>
  <c r="D732" i="8" a="1"/>
  <c r="D732" i="8" s="1"/>
  <c r="C732" i="8" a="1"/>
  <c r="C732" i="8" s="1"/>
  <c r="E731" i="8" a="1"/>
  <c r="E731" i="8" s="1"/>
  <c r="D731" i="8" a="1"/>
  <c r="D731" i="8" s="1"/>
  <c r="C731" i="8" a="1"/>
  <c r="C731" i="8" s="1"/>
  <c r="E730" i="8" a="1"/>
  <c r="E730" i="8" s="1"/>
  <c r="D730" i="8" a="1"/>
  <c r="D730" i="8" s="1"/>
  <c r="C730" i="8" a="1"/>
  <c r="C730" i="8" s="1"/>
  <c r="E729" i="8" a="1"/>
  <c r="E729" i="8" s="1"/>
  <c r="D729" i="8" a="1"/>
  <c r="D729" i="8" s="1"/>
  <c r="C729" i="8" a="1"/>
  <c r="C729" i="8" s="1"/>
  <c r="E728" i="8" a="1"/>
  <c r="E728" i="8" s="1"/>
  <c r="D728" i="8" a="1"/>
  <c r="D728" i="8" s="1"/>
  <c r="C728" i="8" a="1"/>
  <c r="C728" i="8" s="1"/>
  <c r="E727" i="8" a="1"/>
  <c r="E727" i="8" s="1"/>
  <c r="D727" i="8" a="1"/>
  <c r="D727" i="8" s="1"/>
  <c r="C727" i="8" a="1"/>
  <c r="C727" i="8" s="1"/>
  <c r="E726" i="8" a="1"/>
  <c r="E726" i="8" s="1"/>
  <c r="D726" i="8" a="1"/>
  <c r="D726" i="8" s="1"/>
  <c r="C726" i="8" a="1"/>
  <c r="C726" i="8" s="1"/>
  <c r="E725" i="8" a="1"/>
  <c r="E725" i="8" s="1"/>
  <c r="D725" i="8" a="1"/>
  <c r="D725" i="8" s="1"/>
  <c r="C725" i="8" a="1"/>
  <c r="C725" i="8" s="1"/>
  <c r="E724" i="8" a="1"/>
  <c r="E724" i="8" s="1"/>
  <c r="D724" i="8" a="1"/>
  <c r="D724" i="8" s="1"/>
  <c r="C724" i="8" a="1"/>
  <c r="C724" i="8" s="1"/>
  <c r="E723" i="8" a="1"/>
  <c r="E723" i="8" s="1"/>
  <c r="D723" i="8" a="1"/>
  <c r="D723" i="8" s="1"/>
  <c r="C723" i="8" a="1"/>
  <c r="C723" i="8" s="1"/>
  <c r="E722" i="8" a="1"/>
  <c r="E722" i="8" s="1"/>
  <c r="D722" i="8" a="1"/>
  <c r="D722" i="8" s="1"/>
  <c r="C722" i="8" a="1"/>
  <c r="C722" i="8" s="1"/>
  <c r="E721" i="8" a="1"/>
  <c r="E721" i="8" s="1"/>
  <c r="D721" i="8" a="1"/>
  <c r="D721" i="8" s="1"/>
  <c r="C721" i="8" a="1"/>
  <c r="C721" i="8" s="1"/>
  <c r="E720" i="8" a="1"/>
  <c r="E720" i="8" s="1"/>
  <c r="D720" i="8" a="1"/>
  <c r="D720" i="8" s="1"/>
  <c r="C720" i="8" a="1"/>
  <c r="C720" i="8" s="1"/>
  <c r="E719" i="8" a="1"/>
  <c r="E719" i="8" s="1"/>
  <c r="D719" i="8" a="1"/>
  <c r="D719" i="8" s="1"/>
  <c r="C719" i="8" a="1"/>
  <c r="C719" i="8" s="1"/>
  <c r="E718" i="8" a="1"/>
  <c r="E718" i="8" s="1"/>
  <c r="D718" i="8" a="1"/>
  <c r="D718" i="8" s="1"/>
  <c r="C718" i="8" a="1"/>
  <c r="C718" i="8" s="1"/>
  <c r="E717" i="8" a="1"/>
  <c r="E717" i="8" s="1"/>
  <c r="D717" i="8" a="1"/>
  <c r="D717" i="8" s="1"/>
  <c r="C717" i="8" a="1"/>
  <c r="C717" i="8" s="1"/>
  <c r="E716" i="8" a="1"/>
  <c r="E716" i="8" s="1"/>
  <c r="D716" i="8" a="1"/>
  <c r="D716" i="8" s="1"/>
  <c r="C716" i="8" a="1"/>
  <c r="C716" i="8" s="1"/>
  <c r="E715" i="8" a="1"/>
  <c r="E715" i="8" s="1"/>
  <c r="D715" i="8" a="1"/>
  <c r="D715" i="8" s="1"/>
  <c r="C715" i="8" a="1"/>
  <c r="C715" i="8" s="1"/>
  <c r="E714" i="8" a="1"/>
  <c r="E714" i="8" s="1"/>
  <c r="D714" i="8" a="1"/>
  <c r="D714" i="8" s="1"/>
  <c r="C714" i="8" a="1"/>
  <c r="C714" i="8" s="1"/>
  <c r="E713" i="8" a="1"/>
  <c r="E713" i="8" s="1"/>
  <c r="D713" i="8" a="1"/>
  <c r="D713" i="8" s="1"/>
  <c r="C713" i="8" a="1"/>
  <c r="C713" i="8" s="1"/>
  <c r="E712" i="8" a="1"/>
  <c r="E712" i="8" s="1"/>
  <c r="D712" i="8" a="1"/>
  <c r="D712" i="8" s="1"/>
  <c r="C712" i="8" a="1"/>
  <c r="C712" i="8" s="1"/>
  <c r="E711" i="8" a="1"/>
  <c r="E711" i="8" s="1"/>
  <c r="D711" i="8" a="1"/>
  <c r="D711" i="8" s="1"/>
  <c r="C711" i="8" a="1"/>
  <c r="C711" i="8" s="1"/>
  <c r="E710" i="8" a="1"/>
  <c r="E710" i="8" s="1"/>
  <c r="D710" i="8" a="1"/>
  <c r="D710" i="8" s="1"/>
  <c r="C710" i="8" a="1"/>
  <c r="C710" i="8" s="1"/>
  <c r="E709" i="8" a="1"/>
  <c r="E709" i="8" s="1"/>
  <c r="D709" i="8" a="1"/>
  <c r="D709" i="8" s="1"/>
  <c r="C709" i="8" a="1"/>
  <c r="C709" i="8" s="1"/>
  <c r="E708" i="8" a="1"/>
  <c r="E708" i="8" s="1"/>
  <c r="D708" i="8" a="1"/>
  <c r="D708" i="8" s="1"/>
  <c r="C708" i="8" a="1"/>
  <c r="C708" i="8" s="1"/>
  <c r="E707" i="8" a="1"/>
  <c r="E707" i="8" s="1"/>
  <c r="D707" i="8" a="1"/>
  <c r="D707" i="8" s="1"/>
  <c r="C707" i="8" a="1"/>
  <c r="C707" i="8" s="1"/>
  <c r="E706" i="8" a="1"/>
  <c r="E706" i="8" s="1"/>
  <c r="D706" i="8" a="1"/>
  <c r="D706" i="8" s="1"/>
  <c r="C706" i="8" a="1"/>
  <c r="C706" i="8" s="1"/>
  <c r="E705" i="8" a="1"/>
  <c r="E705" i="8" s="1"/>
  <c r="D705" i="8" a="1"/>
  <c r="D705" i="8" s="1"/>
  <c r="C705" i="8" a="1"/>
  <c r="C705" i="8" s="1"/>
  <c r="E704" i="8" a="1"/>
  <c r="E704" i="8" s="1"/>
  <c r="D704" i="8" a="1"/>
  <c r="D704" i="8" s="1"/>
  <c r="C704" i="8" a="1"/>
  <c r="C704" i="8" s="1"/>
  <c r="E703" i="8" a="1"/>
  <c r="E703" i="8" s="1"/>
  <c r="D703" i="8" a="1"/>
  <c r="D703" i="8" s="1"/>
  <c r="C703" i="8" a="1"/>
  <c r="C703" i="8" s="1"/>
  <c r="E702" i="8" a="1"/>
  <c r="E702" i="8" s="1"/>
  <c r="D702" i="8" a="1"/>
  <c r="D702" i="8" s="1"/>
  <c r="C702" i="8" a="1"/>
  <c r="C702" i="8" s="1"/>
  <c r="E701" i="8" a="1"/>
  <c r="E701" i="8" s="1"/>
  <c r="D701" i="8" a="1"/>
  <c r="D701" i="8" s="1"/>
  <c r="C701" i="8" a="1"/>
  <c r="C701" i="8" s="1"/>
  <c r="E700" i="8" a="1"/>
  <c r="E700" i="8" s="1"/>
  <c r="D700" i="8" a="1"/>
  <c r="D700" i="8" s="1"/>
  <c r="C700" i="8" a="1"/>
  <c r="C700" i="8" s="1"/>
  <c r="E699" i="8" a="1"/>
  <c r="E699" i="8" s="1"/>
  <c r="D699" i="8" a="1"/>
  <c r="D699" i="8" s="1"/>
  <c r="C699" i="8" a="1"/>
  <c r="C699" i="8" s="1"/>
  <c r="E698" i="8" a="1"/>
  <c r="E698" i="8" s="1"/>
  <c r="D698" i="8" a="1"/>
  <c r="D698" i="8" s="1"/>
  <c r="C698" i="8" a="1"/>
  <c r="C698" i="8" s="1"/>
  <c r="E697" i="8" a="1"/>
  <c r="E697" i="8" s="1"/>
  <c r="D697" i="8" a="1"/>
  <c r="D697" i="8" s="1"/>
  <c r="C697" i="8" a="1"/>
  <c r="C697" i="8" s="1"/>
  <c r="E696" i="8" a="1"/>
  <c r="E696" i="8" s="1"/>
  <c r="D696" i="8" a="1"/>
  <c r="D696" i="8" s="1"/>
  <c r="C696" i="8" a="1"/>
  <c r="C696" i="8" s="1"/>
  <c r="E695" i="8" a="1"/>
  <c r="E695" i="8" s="1"/>
  <c r="D695" i="8" a="1"/>
  <c r="D695" i="8" s="1"/>
  <c r="C695" i="8" a="1"/>
  <c r="C695" i="8" s="1"/>
  <c r="E694" i="8" a="1"/>
  <c r="E694" i="8" s="1"/>
  <c r="D694" i="8" a="1"/>
  <c r="D694" i="8" s="1"/>
  <c r="C694" i="8" a="1"/>
  <c r="C694" i="8" s="1"/>
  <c r="E693" i="8" a="1"/>
  <c r="E693" i="8" s="1"/>
  <c r="D693" i="8" a="1"/>
  <c r="D693" i="8" s="1"/>
  <c r="C693" i="8" a="1"/>
  <c r="C693" i="8" s="1"/>
  <c r="E692" i="8" a="1"/>
  <c r="E692" i="8" s="1"/>
  <c r="D692" i="8" a="1"/>
  <c r="D692" i="8" s="1"/>
  <c r="C692" i="8" a="1"/>
  <c r="C692" i="8" s="1"/>
  <c r="E691" i="8" a="1"/>
  <c r="E691" i="8" s="1"/>
  <c r="D691" i="8" a="1"/>
  <c r="D691" i="8" s="1"/>
  <c r="C691" i="8" a="1"/>
  <c r="C691" i="8" s="1"/>
  <c r="E690" i="8" a="1"/>
  <c r="E690" i="8" s="1"/>
  <c r="D690" i="8" a="1"/>
  <c r="D690" i="8" s="1"/>
  <c r="C690" i="8" a="1"/>
  <c r="C690" i="8" s="1"/>
  <c r="E689" i="8" a="1"/>
  <c r="E689" i="8" s="1"/>
  <c r="D689" i="8" a="1"/>
  <c r="D689" i="8" s="1"/>
  <c r="C689" i="8" a="1"/>
  <c r="C689" i="8" s="1"/>
  <c r="E688" i="8" a="1"/>
  <c r="E688" i="8" s="1"/>
  <c r="D688" i="8" a="1"/>
  <c r="D688" i="8" s="1"/>
  <c r="C688" i="8" a="1"/>
  <c r="C688" i="8" s="1"/>
  <c r="E687" i="8" a="1"/>
  <c r="E687" i="8" s="1"/>
  <c r="D687" i="8" a="1"/>
  <c r="D687" i="8" s="1"/>
  <c r="C687" i="8" a="1"/>
  <c r="C687" i="8" s="1"/>
  <c r="E686" i="8" a="1"/>
  <c r="E686" i="8" s="1"/>
  <c r="D686" i="8" a="1"/>
  <c r="D686" i="8" s="1"/>
  <c r="C686" i="8" a="1"/>
  <c r="C686" i="8" s="1"/>
  <c r="E685" i="8" a="1"/>
  <c r="E685" i="8" s="1"/>
  <c r="D685" i="8" a="1"/>
  <c r="D685" i="8" s="1"/>
  <c r="C685" i="8" a="1"/>
  <c r="C685" i="8" s="1"/>
  <c r="E684" i="8" a="1"/>
  <c r="E684" i="8" s="1"/>
  <c r="D684" i="8" a="1"/>
  <c r="D684" i="8" s="1"/>
  <c r="C684" i="8" a="1"/>
  <c r="C684" i="8" s="1"/>
  <c r="E683" i="8" a="1"/>
  <c r="E683" i="8" s="1"/>
  <c r="D683" i="8" a="1"/>
  <c r="D683" i="8" s="1"/>
  <c r="C683" i="8" a="1"/>
  <c r="C683" i="8" s="1"/>
  <c r="E682" i="8" a="1"/>
  <c r="E682" i="8" s="1"/>
  <c r="D682" i="8" a="1"/>
  <c r="D682" i="8" s="1"/>
  <c r="C682" i="8" a="1"/>
  <c r="C682" i="8" s="1"/>
  <c r="E681" i="8" a="1"/>
  <c r="E681" i="8" s="1"/>
  <c r="D681" i="8" a="1"/>
  <c r="D681" i="8" s="1"/>
  <c r="C681" i="8" a="1"/>
  <c r="C681" i="8" s="1"/>
  <c r="E680" i="8" a="1"/>
  <c r="E680" i="8" s="1"/>
  <c r="D680" i="8" a="1"/>
  <c r="D680" i="8" s="1"/>
  <c r="C680" i="8" a="1"/>
  <c r="C680" i="8" s="1"/>
  <c r="E679" i="8" a="1"/>
  <c r="E679" i="8" s="1"/>
  <c r="D679" i="8" a="1"/>
  <c r="D679" i="8" s="1"/>
  <c r="C679" i="8" a="1"/>
  <c r="C679" i="8" s="1"/>
  <c r="E678" i="8" a="1"/>
  <c r="E678" i="8" s="1"/>
  <c r="D678" i="8" a="1"/>
  <c r="D678" i="8" s="1"/>
  <c r="C678" i="8" a="1"/>
  <c r="C678" i="8" s="1"/>
  <c r="E677" i="8" a="1"/>
  <c r="E677" i="8" s="1"/>
  <c r="D677" i="8" a="1"/>
  <c r="D677" i="8" s="1"/>
  <c r="C677" i="8" a="1"/>
  <c r="C677" i="8" s="1"/>
  <c r="E676" i="8" a="1"/>
  <c r="E676" i="8" s="1"/>
  <c r="D676" i="8" a="1"/>
  <c r="D676" i="8" s="1"/>
  <c r="C676" i="8" a="1"/>
  <c r="C676" i="8" s="1"/>
  <c r="E675" i="8" a="1"/>
  <c r="E675" i="8" s="1"/>
  <c r="D675" i="8" a="1"/>
  <c r="D675" i="8" s="1"/>
  <c r="C675" i="8" a="1"/>
  <c r="C675" i="8" s="1"/>
  <c r="E674" i="8" a="1"/>
  <c r="E674" i="8" s="1"/>
  <c r="D674" i="8" a="1"/>
  <c r="D674" i="8" s="1"/>
  <c r="C674" i="8" a="1"/>
  <c r="C674" i="8" s="1"/>
  <c r="E673" i="8" a="1"/>
  <c r="E673" i="8" s="1"/>
  <c r="D673" i="8" a="1"/>
  <c r="D673" i="8" s="1"/>
  <c r="C673" i="8" a="1"/>
  <c r="C673" i="8" s="1"/>
  <c r="E672" i="8" a="1"/>
  <c r="E672" i="8" s="1"/>
  <c r="D672" i="8" a="1"/>
  <c r="D672" i="8" s="1"/>
  <c r="C672" i="8" a="1"/>
  <c r="C672" i="8" s="1"/>
  <c r="E671" i="8" a="1"/>
  <c r="E671" i="8" s="1"/>
  <c r="D671" i="8" a="1"/>
  <c r="D671" i="8" s="1"/>
  <c r="C671" i="8" a="1"/>
  <c r="C671" i="8" s="1"/>
  <c r="E670" i="8" a="1"/>
  <c r="E670" i="8" s="1"/>
  <c r="D670" i="8" a="1"/>
  <c r="D670" i="8" s="1"/>
  <c r="C670" i="8" a="1"/>
  <c r="C670" i="8" s="1"/>
  <c r="E669" i="8" a="1"/>
  <c r="E669" i="8" s="1"/>
  <c r="D669" i="8" a="1"/>
  <c r="D669" i="8" s="1"/>
  <c r="C669" i="8" a="1"/>
  <c r="C669" i="8" s="1"/>
  <c r="E668" i="8" a="1"/>
  <c r="E668" i="8" s="1"/>
  <c r="D668" i="8" a="1"/>
  <c r="D668" i="8" s="1"/>
  <c r="C668" i="8" a="1"/>
  <c r="C668" i="8" s="1"/>
  <c r="E667" i="8" a="1"/>
  <c r="E667" i="8" s="1"/>
  <c r="D667" i="8" a="1"/>
  <c r="D667" i="8" s="1"/>
  <c r="C667" i="8" a="1"/>
  <c r="C667" i="8" s="1"/>
  <c r="E666" i="8" a="1"/>
  <c r="E666" i="8" s="1"/>
  <c r="D666" i="8" a="1"/>
  <c r="D666" i="8" s="1"/>
  <c r="C666" i="8" a="1"/>
  <c r="C666" i="8" s="1"/>
  <c r="E665" i="8" a="1"/>
  <c r="E665" i="8" s="1"/>
  <c r="D665" i="8" a="1"/>
  <c r="D665" i="8" s="1"/>
  <c r="C665" i="8" a="1"/>
  <c r="C665" i="8" s="1"/>
  <c r="E664" i="8" a="1"/>
  <c r="E664" i="8" s="1"/>
  <c r="D664" i="8" a="1"/>
  <c r="D664" i="8" s="1"/>
  <c r="C664" i="8" a="1"/>
  <c r="C664" i="8" s="1"/>
  <c r="E663" i="8" a="1"/>
  <c r="E663" i="8" s="1"/>
  <c r="D663" i="8" a="1"/>
  <c r="D663" i="8" s="1"/>
  <c r="C663" i="8" a="1"/>
  <c r="C663" i="8" s="1"/>
  <c r="E662" i="8" a="1"/>
  <c r="E662" i="8" s="1"/>
  <c r="D662" i="8" a="1"/>
  <c r="D662" i="8" s="1"/>
  <c r="C662" i="8" a="1"/>
  <c r="C662" i="8" s="1"/>
  <c r="E661" i="8" a="1"/>
  <c r="E661" i="8" s="1"/>
  <c r="D661" i="8" a="1"/>
  <c r="D661" i="8" s="1"/>
  <c r="C661" i="8" a="1"/>
  <c r="C661" i="8" s="1"/>
  <c r="E660" i="8" a="1"/>
  <c r="E660" i="8" s="1"/>
  <c r="D660" i="8" a="1"/>
  <c r="D660" i="8" s="1"/>
  <c r="C660" i="8" a="1"/>
  <c r="C660" i="8" s="1"/>
  <c r="E659" i="8" a="1"/>
  <c r="E659" i="8" s="1"/>
  <c r="D659" i="8" a="1"/>
  <c r="D659" i="8" s="1"/>
  <c r="C659" i="8" a="1"/>
  <c r="C659" i="8" s="1"/>
  <c r="E658" i="8" a="1"/>
  <c r="E658" i="8" s="1"/>
  <c r="D658" i="8" a="1"/>
  <c r="D658" i="8" s="1"/>
  <c r="C658" i="8" a="1"/>
  <c r="C658" i="8" s="1"/>
  <c r="E657" i="8" a="1"/>
  <c r="E657" i="8" s="1"/>
  <c r="D657" i="8" a="1"/>
  <c r="D657" i="8" s="1"/>
  <c r="C657" i="8" a="1"/>
  <c r="C657" i="8" s="1"/>
  <c r="E656" i="8" a="1"/>
  <c r="E656" i="8" s="1"/>
  <c r="D656" i="8" a="1"/>
  <c r="D656" i="8" s="1"/>
  <c r="C656" i="8" a="1"/>
  <c r="C656" i="8" s="1"/>
  <c r="E655" i="8" a="1"/>
  <c r="E655" i="8" s="1"/>
  <c r="D655" i="8" a="1"/>
  <c r="D655" i="8" s="1"/>
  <c r="C655" i="8" a="1"/>
  <c r="C655" i="8" s="1"/>
  <c r="E654" i="8" a="1"/>
  <c r="E654" i="8" s="1"/>
  <c r="D654" i="8" a="1"/>
  <c r="D654" i="8" s="1"/>
  <c r="C654" i="8" a="1"/>
  <c r="C654" i="8" s="1"/>
  <c r="E653" i="8" a="1"/>
  <c r="E653" i="8" s="1"/>
  <c r="D653" i="8" a="1"/>
  <c r="D653" i="8" s="1"/>
  <c r="C653" i="8" a="1"/>
  <c r="C653" i="8" s="1"/>
  <c r="E652" i="8" a="1"/>
  <c r="E652" i="8" s="1"/>
  <c r="D652" i="8" a="1"/>
  <c r="D652" i="8" s="1"/>
  <c r="C652" i="8" a="1"/>
  <c r="C652" i="8" s="1"/>
  <c r="E651" i="8" a="1"/>
  <c r="E651" i="8" s="1"/>
  <c r="D651" i="8" a="1"/>
  <c r="D651" i="8" s="1"/>
  <c r="C651" i="8" a="1"/>
  <c r="C651" i="8" s="1"/>
  <c r="E650" i="8" a="1"/>
  <c r="E650" i="8" s="1"/>
  <c r="D650" i="8" a="1"/>
  <c r="D650" i="8" s="1"/>
  <c r="C650" i="8" a="1"/>
  <c r="C650" i="8" s="1"/>
  <c r="E649" i="8" a="1"/>
  <c r="E649" i="8" s="1"/>
  <c r="D649" i="8" a="1"/>
  <c r="D649" i="8" s="1"/>
  <c r="C649" i="8" a="1"/>
  <c r="C649" i="8" s="1"/>
  <c r="E648" i="8" a="1"/>
  <c r="E648" i="8" s="1"/>
  <c r="D648" i="8" a="1"/>
  <c r="D648" i="8" s="1"/>
  <c r="C648" i="8" a="1"/>
  <c r="C648" i="8" s="1"/>
  <c r="E647" i="8" a="1"/>
  <c r="E647" i="8" s="1"/>
  <c r="D647" i="8" a="1"/>
  <c r="D647" i="8" s="1"/>
  <c r="C647" i="8" a="1"/>
  <c r="C647" i="8" s="1"/>
  <c r="E646" i="8" a="1"/>
  <c r="E646" i="8" s="1"/>
  <c r="D646" i="8" a="1"/>
  <c r="D646" i="8" s="1"/>
  <c r="C646" i="8" a="1"/>
  <c r="C646" i="8" s="1"/>
  <c r="E645" i="8" a="1"/>
  <c r="E645" i="8" s="1"/>
  <c r="D645" i="8" a="1"/>
  <c r="D645" i="8" s="1"/>
  <c r="C645" i="8" a="1"/>
  <c r="C645" i="8" s="1"/>
  <c r="E644" i="8" a="1"/>
  <c r="E644" i="8" s="1"/>
  <c r="D644" i="8" a="1"/>
  <c r="D644" i="8" s="1"/>
  <c r="C644" i="8" a="1"/>
  <c r="C644" i="8" s="1"/>
  <c r="E643" i="8" a="1"/>
  <c r="E643" i="8" s="1"/>
  <c r="D643" i="8" a="1"/>
  <c r="D643" i="8" s="1"/>
  <c r="C643" i="8" a="1"/>
  <c r="C643" i="8" s="1"/>
  <c r="E642" i="8" a="1"/>
  <c r="E642" i="8" s="1"/>
  <c r="D642" i="8" a="1"/>
  <c r="D642" i="8" s="1"/>
  <c r="C642" i="8" a="1"/>
  <c r="C642" i="8" s="1"/>
  <c r="E641" i="8" a="1"/>
  <c r="E641" i="8" s="1"/>
  <c r="D641" i="8" a="1"/>
  <c r="D641" i="8" s="1"/>
  <c r="C641" i="8" a="1"/>
  <c r="C641" i="8" s="1"/>
  <c r="E640" i="8" a="1"/>
  <c r="E640" i="8" s="1"/>
  <c r="D640" i="8" a="1"/>
  <c r="D640" i="8" s="1"/>
  <c r="C640" i="8" a="1"/>
  <c r="C640" i="8" s="1"/>
  <c r="E639" i="8" a="1"/>
  <c r="E639" i="8" s="1"/>
  <c r="D639" i="8" a="1"/>
  <c r="D639" i="8" s="1"/>
  <c r="C639" i="8" a="1"/>
  <c r="C639" i="8" s="1"/>
  <c r="E638" i="8" a="1"/>
  <c r="E638" i="8" s="1"/>
  <c r="D638" i="8" a="1"/>
  <c r="D638" i="8" s="1"/>
  <c r="C638" i="8" a="1"/>
  <c r="C638" i="8" s="1"/>
  <c r="E637" i="8" a="1"/>
  <c r="E637" i="8" s="1"/>
  <c r="D637" i="8" a="1"/>
  <c r="D637" i="8" s="1"/>
  <c r="C637" i="8" a="1"/>
  <c r="C637" i="8" s="1"/>
  <c r="E636" i="8" a="1"/>
  <c r="E636" i="8" s="1"/>
  <c r="D636" i="8" a="1"/>
  <c r="D636" i="8" s="1"/>
  <c r="C636" i="8" a="1"/>
  <c r="C636" i="8" s="1"/>
  <c r="E635" i="8" a="1"/>
  <c r="E635" i="8" s="1"/>
  <c r="D635" i="8" a="1"/>
  <c r="D635" i="8" s="1"/>
  <c r="C635" i="8" a="1"/>
  <c r="C635" i="8" s="1"/>
  <c r="E634" i="8" a="1"/>
  <c r="E634" i="8" s="1"/>
  <c r="D634" i="8" a="1"/>
  <c r="D634" i="8" s="1"/>
  <c r="C634" i="8" a="1"/>
  <c r="C634" i="8" s="1"/>
  <c r="E633" i="8" a="1"/>
  <c r="E633" i="8" s="1"/>
  <c r="D633" i="8" a="1"/>
  <c r="D633" i="8" s="1"/>
  <c r="C633" i="8" a="1"/>
  <c r="C633" i="8" s="1"/>
  <c r="E632" i="8" a="1"/>
  <c r="E632" i="8" s="1"/>
  <c r="D632" i="8" a="1"/>
  <c r="D632" i="8" s="1"/>
  <c r="C632" i="8" a="1"/>
  <c r="C632" i="8" s="1"/>
  <c r="E631" i="8" a="1"/>
  <c r="E631" i="8" s="1"/>
  <c r="D631" i="8" a="1"/>
  <c r="D631" i="8" s="1"/>
  <c r="C631" i="8" a="1"/>
  <c r="C631" i="8" s="1"/>
  <c r="E630" i="8" a="1"/>
  <c r="E630" i="8" s="1"/>
  <c r="D630" i="8" a="1"/>
  <c r="D630" i="8" s="1"/>
  <c r="C630" i="8" a="1"/>
  <c r="C630" i="8" s="1"/>
  <c r="E629" i="8" a="1"/>
  <c r="E629" i="8" s="1"/>
  <c r="D629" i="8" a="1"/>
  <c r="D629" i="8" s="1"/>
  <c r="C629" i="8" a="1"/>
  <c r="C629" i="8" s="1"/>
  <c r="E628" i="8" a="1"/>
  <c r="E628" i="8" s="1"/>
  <c r="D628" i="8" a="1"/>
  <c r="D628" i="8" s="1"/>
  <c r="C628" i="8" a="1"/>
  <c r="C628" i="8" s="1"/>
  <c r="E627" i="8" a="1"/>
  <c r="E627" i="8" s="1"/>
  <c r="D627" i="8" a="1"/>
  <c r="D627" i="8" s="1"/>
  <c r="C627" i="8" a="1"/>
  <c r="C627" i="8" s="1"/>
  <c r="E626" i="8" a="1"/>
  <c r="E626" i="8" s="1"/>
  <c r="D626" i="8" a="1"/>
  <c r="D626" i="8" s="1"/>
  <c r="C626" i="8" a="1"/>
  <c r="C626" i="8" s="1"/>
  <c r="E625" i="8" a="1"/>
  <c r="E625" i="8" s="1"/>
  <c r="D625" i="8" a="1"/>
  <c r="D625" i="8" s="1"/>
  <c r="C625" i="8" a="1"/>
  <c r="C625" i="8" s="1"/>
  <c r="E624" i="8" a="1"/>
  <c r="E624" i="8" s="1"/>
  <c r="D624" i="8" a="1"/>
  <c r="D624" i="8" s="1"/>
  <c r="C624" i="8" a="1"/>
  <c r="C624" i="8" s="1"/>
  <c r="E623" i="8" a="1"/>
  <c r="E623" i="8" s="1"/>
  <c r="D623" i="8" a="1"/>
  <c r="D623" i="8" s="1"/>
  <c r="C623" i="8" a="1"/>
  <c r="C623" i="8" s="1"/>
  <c r="E622" i="8" a="1"/>
  <c r="E622" i="8" s="1"/>
  <c r="D622" i="8" a="1"/>
  <c r="D622" i="8" s="1"/>
  <c r="C622" i="8" a="1"/>
  <c r="C622" i="8" s="1"/>
  <c r="E621" i="8" a="1"/>
  <c r="E621" i="8" s="1"/>
  <c r="D621" i="8" a="1"/>
  <c r="D621" i="8" s="1"/>
  <c r="C621" i="8" a="1"/>
  <c r="C621" i="8" s="1"/>
  <c r="E620" i="8" a="1"/>
  <c r="E620" i="8" s="1"/>
  <c r="D620" i="8" a="1"/>
  <c r="D620" i="8" s="1"/>
  <c r="C620" i="8" a="1"/>
  <c r="C620" i="8" s="1"/>
  <c r="E619" i="8" a="1"/>
  <c r="E619" i="8" s="1"/>
  <c r="D619" i="8" a="1"/>
  <c r="D619" i="8" s="1"/>
  <c r="C619" i="8" a="1"/>
  <c r="C619" i="8" s="1"/>
  <c r="E618" i="8" a="1"/>
  <c r="E618" i="8" s="1"/>
  <c r="D618" i="8" a="1"/>
  <c r="D618" i="8" s="1"/>
  <c r="C618" i="8" a="1"/>
  <c r="C618" i="8" s="1"/>
  <c r="E617" i="8" a="1"/>
  <c r="E617" i="8" s="1"/>
  <c r="D617" i="8" a="1"/>
  <c r="D617" i="8" s="1"/>
  <c r="C617" i="8" a="1"/>
  <c r="C617" i="8" s="1"/>
  <c r="E616" i="8" a="1"/>
  <c r="E616" i="8" s="1"/>
  <c r="D616" i="8" a="1"/>
  <c r="D616" i="8" s="1"/>
  <c r="C616" i="8" a="1"/>
  <c r="C616" i="8" s="1"/>
  <c r="E615" i="8" a="1"/>
  <c r="E615" i="8" s="1"/>
  <c r="D615" i="8" a="1"/>
  <c r="D615" i="8" s="1"/>
  <c r="C615" i="8" a="1"/>
  <c r="C615" i="8" s="1"/>
  <c r="E614" i="8" a="1"/>
  <c r="E614" i="8" s="1"/>
  <c r="D614" i="8" a="1"/>
  <c r="D614" i="8" s="1"/>
  <c r="C614" i="8" a="1"/>
  <c r="C614" i="8" s="1"/>
  <c r="E613" i="8" a="1"/>
  <c r="E613" i="8" s="1"/>
  <c r="D613" i="8" a="1"/>
  <c r="D613" i="8" s="1"/>
  <c r="C613" i="8" a="1"/>
  <c r="C613" i="8" s="1"/>
  <c r="E612" i="8" a="1"/>
  <c r="E612" i="8" s="1"/>
  <c r="D612" i="8" a="1"/>
  <c r="D612" i="8" s="1"/>
  <c r="C612" i="8" a="1"/>
  <c r="C612" i="8" s="1"/>
  <c r="E611" i="8" a="1"/>
  <c r="E611" i="8" s="1"/>
  <c r="D611" i="8" a="1"/>
  <c r="D611" i="8" s="1"/>
  <c r="C611" i="8" a="1"/>
  <c r="C611" i="8" s="1"/>
  <c r="E610" i="8" a="1"/>
  <c r="E610" i="8" s="1"/>
  <c r="D610" i="8" a="1"/>
  <c r="D610" i="8" s="1"/>
  <c r="C610" i="8" a="1"/>
  <c r="C610" i="8" s="1"/>
  <c r="E609" i="8" a="1"/>
  <c r="E609" i="8" s="1"/>
  <c r="D609" i="8" a="1"/>
  <c r="D609" i="8" s="1"/>
  <c r="C609" i="8" a="1"/>
  <c r="C609" i="8" s="1"/>
  <c r="E608" i="8" a="1"/>
  <c r="E608" i="8" s="1"/>
  <c r="D608" i="8" a="1"/>
  <c r="D608" i="8" s="1"/>
  <c r="C608" i="8" a="1"/>
  <c r="C608" i="8" s="1"/>
  <c r="E607" i="8" a="1"/>
  <c r="E607" i="8" s="1"/>
  <c r="D607" i="8" a="1"/>
  <c r="D607" i="8" s="1"/>
  <c r="C607" i="8" a="1"/>
  <c r="C607" i="8" s="1"/>
  <c r="E606" i="8" a="1"/>
  <c r="E606" i="8" s="1"/>
  <c r="D606" i="8" a="1"/>
  <c r="D606" i="8" s="1"/>
  <c r="C606" i="8" a="1"/>
  <c r="C606" i="8" s="1"/>
  <c r="E605" i="8" a="1"/>
  <c r="E605" i="8" s="1"/>
  <c r="D605" i="8" a="1"/>
  <c r="D605" i="8" s="1"/>
  <c r="C605" i="8" a="1"/>
  <c r="C605" i="8" s="1"/>
  <c r="E604" i="8" a="1"/>
  <c r="E604" i="8" s="1"/>
  <c r="D604" i="8" a="1"/>
  <c r="D604" i="8" s="1"/>
  <c r="C604" i="8" a="1"/>
  <c r="C604" i="8" s="1"/>
  <c r="E603" i="8" a="1"/>
  <c r="E603" i="8" s="1"/>
  <c r="D603" i="8" a="1"/>
  <c r="D603" i="8" s="1"/>
  <c r="C603" i="8" a="1"/>
  <c r="C603" i="8" s="1"/>
  <c r="E602" i="8" a="1"/>
  <c r="E602" i="8" s="1"/>
  <c r="D602" i="8" a="1"/>
  <c r="D602" i="8" s="1"/>
  <c r="C602" i="8" a="1"/>
  <c r="C602" i="8" s="1"/>
  <c r="E601" i="8" a="1"/>
  <c r="E601" i="8" s="1"/>
  <c r="D601" i="8" a="1"/>
  <c r="D601" i="8" s="1"/>
  <c r="C601" i="8" a="1"/>
  <c r="C601" i="8" s="1"/>
  <c r="E600" i="8" a="1"/>
  <c r="E600" i="8" s="1"/>
  <c r="D600" i="8" a="1"/>
  <c r="D600" i="8" s="1"/>
  <c r="C600" i="8" a="1"/>
  <c r="C600" i="8" s="1"/>
  <c r="E599" i="8" a="1"/>
  <c r="E599" i="8" s="1"/>
  <c r="D599" i="8" a="1"/>
  <c r="D599" i="8" s="1"/>
  <c r="C599" i="8" a="1"/>
  <c r="C599" i="8" s="1"/>
  <c r="E598" i="8" a="1"/>
  <c r="E598" i="8" s="1"/>
  <c r="D598" i="8" a="1"/>
  <c r="D598" i="8" s="1"/>
  <c r="C598" i="8" a="1"/>
  <c r="C598" i="8" s="1"/>
  <c r="E597" i="8" a="1"/>
  <c r="E597" i="8" s="1"/>
  <c r="D597" i="8" a="1"/>
  <c r="D597" i="8" s="1"/>
  <c r="C597" i="8" a="1"/>
  <c r="C597" i="8" s="1"/>
  <c r="E596" i="8" a="1"/>
  <c r="E596" i="8" s="1"/>
  <c r="D596" i="8" a="1"/>
  <c r="D596" i="8" s="1"/>
  <c r="C596" i="8" a="1"/>
  <c r="C596" i="8" s="1"/>
  <c r="E595" i="8" a="1"/>
  <c r="E595" i="8" s="1"/>
  <c r="D595" i="8" a="1"/>
  <c r="D595" i="8" s="1"/>
  <c r="C595" i="8" a="1"/>
  <c r="C595" i="8" s="1"/>
  <c r="E594" i="8" a="1"/>
  <c r="E594" i="8" s="1"/>
  <c r="D594" i="8" a="1"/>
  <c r="D594" i="8" s="1"/>
  <c r="C594" i="8" a="1"/>
  <c r="C594" i="8" s="1"/>
  <c r="E593" i="8" a="1"/>
  <c r="E593" i="8" s="1"/>
  <c r="D593" i="8" a="1"/>
  <c r="D593" i="8" s="1"/>
  <c r="C593" i="8" a="1"/>
  <c r="C593" i="8" s="1"/>
  <c r="E592" i="8" a="1"/>
  <c r="E592" i="8" s="1"/>
  <c r="D592" i="8" a="1"/>
  <c r="D592" i="8" s="1"/>
  <c r="C592" i="8" a="1"/>
  <c r="C592" i="8" s="1"/>
  <c r="E591" i="8" a="1"/>
  <c r="E591" i="8" s="1"/>
  <c r="D591" i="8" a="1"/>
  <c r="D591" i="8" s="1"/>
  <c r="C591" i="8" a="1"/>
  <c r="C591" i="8" s="1"/>
  <c r="E590" i="8" a="1"/>
  <c r="E590" i="8" s="1"/>
  <c r="D590" i="8" a="1"/>
  <c r="D590" i="8" s="1"/>
  <c r="C590" i="8" a="1"/>
  <c r="C590" i="8" s="1"/>
  <c r="E589" i="8" a="1"/>
  <c r="E589" i="8" s="1"/>
  <c r="D589" i="8" a="1"/>
  <c r="D589" i="8" s="1"/>
  <c r="C589" i="8" a="1"/>
  <c r="C589" i="8" s="1"/>
  <c r="E588" i="8" a="1"/>
  <c r="E588" i="8" s="1"/>
  <c r="D588" i="8" a="1"/>
  <c r="D588" i="8" s="1"/>
  <c r="C588" i="8" a="1"/>
  <c r="C588" i="8" s="1"/>
  <c r="E587" i="8" a="1"/>
  <c r="E587" i="8" s="1"/>
  <c r="D587" i="8" a="1"/>
  <c r="D587" i="8" s="1"/>
  <c r="C587" i="8" a="1"/>
  <c r="C587" i="8" s="1"/>
  <c r="E586" i="8" a="1"/>
  <c r="E586" i="8" s="1"/>
  <c r="D586" i="8" a="1"/>
  <c r="D586" i="8" s="1"/>
  <c r="C586" i="8" a="1"/>
  <c r="C586" i="8" s="1"/>
  <c r="E585" i="8" a="1"/>
  <c r="E585" i="8" s="1"/>
  <c r="D585" i="8" a="1"/>
  <c r="D585" i="8" s="1"/>
  <c r="C585" i="8" a="1"/>
  <c r="C585" i="8" s="1"/>
  <c r="E584" i="8" a="1"/>
  <c r="E584" i="8" s="1"/>
  <c r="D584" i="8" a="1"/>
  <c r="D584" i="8" s="1"/>
  <c r="C584" i="8" a="1"/>
  <c r="C584" i="8" s="1"/>
  <c r="E583" i="8" a="1"/>
  <c r="E583" i="8" s="1"/>
  <c r="D583" i="8" a="1"/>
  <c r="D583" i="8" s="1"/>
  <c r="C583" i="8" a="1"/>
  <c r="C583" i="8" s="1"/>
  <c r="E582" i="8" a="1"/>
  <c r="E582" i="8" s="1"/>
  <c r="D582" i="8" a="1"/>
  <c r="D582" i="8" s="1"/>
  <c r="C582" i="8" a="1"/>
  <c r="C582" i="8" s="1"/>
  <c r="E581" i="8" a="1"/>
  <c r="E581" i="8" s="1"/>
  <c r="D581" i="8" a="1"/>
  <c r="D581" i="8" s="1"/>
  <c r="C581" i="8" a="1"/>
  <c r="C581" i="8" s="1"/>
  <c r="E580" i="8" a="1"/>
  <c r="E580" i="8" s="1"/>
  <c r="D580" i="8" a="1"/>
  <c r="D580" i="8" s="1"/>
  <c r="C580" i="8" a="1"/>
  <c r="C580" i="8" s="1"/>
  <c r="E579" i="8" a="1"/>
  <c r="E579" i="8" s="1"/>
  <c r="D579" i="8" a="1"/>
  <c r="D579" i="8" s="1"/>
  <c r="C579" i="8" a="1"/>
  <c r="C579" i="8" s="1"/>
  <c r="E578" i="8" a="1"/>
  <c r="E578" i="8" s="1"/>
  <c r="D578" i="8" a="1"/>
  <c r="D578" i="8" s="1"/>
  <c r="C578" i="8" a="1"/>
  <c r="C578" i="8" s="1"/>
  <c r="E577" i="8" a="1"/>
  <c r="E577" i="8" s="1"/>
  <c r="D577" i="8" a="1"/>
  <c r="D577" i="8" s="1"/>
  <c r="C577" i="8" a="1"/>
  <c r="C577" i="8" s="1"/>
  <c r="E576" i="8" a="1"/>
  <c r="E576" i="8" s="1"/>
  <c r="D576" i="8" a="1"/>
  <c r="D576" i="8" s="1"/>
  <c r="C576" i="8" a="1"/>
  <c r="C576" i="8" s="1"/>
  <c r="E575" i="8" a="1"/>
  <c r="E575" i="8" s="1"/>
  <c r="D575" i="8" a="1"/>
  <c r="D575" i="8" s="1"/>
  <c r="C575" i="8" a="1"/>
  <c r="C575" i="8" s="1"/>
  <c r="E574" i="8" a="1"/>
  <c r="E574" i="8" s="1"/>
  <c r="D574" i="8" a="1"/>
  <c r="D574" i="8" s="1"/>
  <c r="C574" i="8" a="1"/>
  <c r="C574" i="8" s="1"/>
  <c r="E573" i="8" a="1"/>
  <c r="E573" i="8" s="1"/>
  <c r="D573" i="8" a="1"/>
  <c r="D573" i="8" s="1"/>
  <c r="C573" i="8" a="1"/>
  <c r="C573" i="8" s="1"/>
  <c r="E572" i="8" a="1"/>
  <c r="E572" i="8" s="1"/>
  <c r="D572" i="8" a="1"/>
  <c r="D572" i="8" s="1"/>
  <c r="C572" i="8" a="1"/>
  <c r="C572" i="8" s="1"/>
  <c r="E571" i="8" a="1"/>
  <c r="E571" i="8" s="1"/>
  <c r="D571" i="8" a="1"/>
  <c r="D571" i="8" s="1"/>
  <c r="C571" i="8" a="1"/>
  <c r="C571" i="8" s="1"/>
  <c r="E570" i="8" a="1"/>
  <c r="E570" i="8" s="1"/>
  <c r="D570" i="8" a="1"/>
  <c r="D570" i="8" s="1"/>
  <c r="C570" i="8" a="1"/>
  <c r="C570" i="8" s="1"/>
  <c r="E569" i="8" a="1"/>
  <c r="E569" i="8" s="1"/>
  <c r="D569" i="8" a="1"/>
  <c r="D569" i="8" s="1"/>
  <c r="C569" i="8" a="1"/>
  <c r="C569" i="8" s="1"/>
  <c r="E568" i="8" a="1"/>
  <c r="E568" i="8" s="1"/>
  <c r="D568" i="8" a="1"/>
  <c r="D568" i="8" s="1"/>
  <c r="C568" i="8" a="1"/>
  <c r="C568" i="8" s="1"/>
  <c r="E567" i="8" a="1"/>
  <c r="E567" i="8" s="1"/>
  <c r="D567" i="8" a="1"/>
  <c r="D567" i="8" s="1"/>
  <c r="C567" i="8" a="1"/>
  <c r="C567" i="8" s="1"/>
  <c r="E566" i="8" a="1"/>
  <c r="E566" i="8" s="1"/>
  <c r="D566" i="8" a="1"/>
  <c r="D566" i="8" s="1"/>
  <c r="C566" i="8" a="1"/>
  <c r="C566" i="8" s="1"/>
  <c r="E565" i="8" a="1"/>
  <c r="E565" i="8" s="1"/>
  <c r="D565" i="8" a="1"/>
  <c r="D565" i="8" s="1"/>
  <c r="C565" i="8" a="1"/>
  <c r="C565" i="8" s="1"/>
  <c r="E564" i="8" a="1"/>
  <c r="E564" i="8" s="1"/>
  <c r="D564" i="8" a="1"/>
  <c r="D564" i="8" s="1"/>
  <c r="C564" i="8" a="1"/>
  <c r="C564" i="8" s="1"/>
  <c r="E563" i="8" a="1"/>
  <c r="E563" i="8" s="1"/>
  <c r="D563" i="8" a="1"/>
  <c r="D563" i="8" s="1"/>
  <c r="C563" i="8" a="1"/>
  <c r="C563" i="8" s="1"/>
  <c r="E562" i="8" a="1"/>
  <c r="E562" i="8" s="1"/>
  <c r="D562" i="8" a="1"/>
  <c r="D562" i="8" s="1"/>
  <c r="C562" i="8" a="1"/>
  <c r="C562" i="8" s="1"/>
  <c r="E561" i="8" a="1"/>
  <c r="E561" i="8" s="1"/>
  <c r="D561" i="8" a="1"/>
  <c r="D561" i="8" s="1"/>
  <c r="C561" i="8" a="1"/>
  <c r="C561" i="8" s="1"/>
  <c r="E560" i="8" a="1"/>
  <c r="E560" i="8" s="1"/>
  <c r="D560" i="8" a="1"/>
  <c r="D560" i="8" s="1"/>
  <c r="C560" i="8" a="1"/>
  <c r="C560" i="8" s="1"/>
  <c r="E559" i="8" a="1"/>
  <c r="E559" i="8" s="1"/>
  <c r="D559" i="8" a="1"/>
  <c r="D559" i="8" s="1"/>
  <c r="C559" i="8" a="1"/>
  <c r="C559" i="8" s="1"/>
  <c r="E558" i="8" a="1"/>
  <c r="E558" i="8" s="1"/>
  <c r="D558" i="8" a="1"/>
  <c r="D558" i="8" s="1"/>
  <c r="C558" i="8" a="1"/>
  <c r="C558" i="8" s="1"/>
  <c r="E557" i="8" a="1"/>
  <c r="E557" i="8" s="1"/>
  <c r="D557" i="8" a="1"/>
  <c r="D557" i="8" s="1"/>
  <c r="C557" i="8" a="1"/>
  <c r="C557" i="8" s="1"/>
  <c r="E556" i="8" a="1"/>
  <c r="E556" i="8" s="1"/>
  <c r="D556" i="8" a="1"/>
  <c r="D556" i="8" s="1"/>
  <c r="C556" i="8" a="1"/>
  <c r="C556" i="8" s="1"/>
  <c r="E555" i="8" a="1"/>
  <c r="E555" i="8" s="1"/>
  <c r="D555" i="8" a="1"/>
  <c r="D555" i="8" s="1"/>
  <c r="C555" i="8" a="1"/>
  <c r="C555" i="8" s="1"/>
  <c r="E554" i="8" a="1"/>
  <c r="E554" i="8" s="1"/>
  <c r="D554" i="8" a="1"/>
  <c r="D554" i="8" s="1"/>
  <c r="C554" i="8" a="1"/>
  <c r="C554" i="8" s="1"/>
  <c r="E553" i="8" a="1"/>
  <c r="E553" i="8" s="1"/>
  <c r="D553" i="8" a="1"/>
  <c r="D553" i="8" s="1"/>
  <c r="C553" i="8" a="1"/>
  <c r="C553" i="8" s="1"/>
  <c r="E552" i="8" a="1"/>
  <c r="E552" i="8" s="1"/>
  <c r="D552" i="8" a="1"/>
  <c r="D552" i="8" s="1"/>
  <c r="C552" i="8" a="1"/>
  <c r="C552" i="8" s="1"/>
  <c r="E551" i="8" a="1"/>
  <c r="E551" i="8" s="1"/>
  <c r="D551" i="8" a="1"/>
  <c r="D551" i="8" s="1"/>
  <c r="C551" i="8" a="1"/>
  <c r="C551" i="8" s="1"/>
  <c r="E550" i="8" a="1"/>
  <c r="E550" i="8" s="1"/>
  <c r="D550" i="8" a="1"/>
  <c r="D550" i="8" s="1"/>
  <c r="C550" i="8" a="1"/>
  <c r="C550" i="8" s="1"/>
  <c r="E549" i="8" a="1"/>
  <c r="E549" i="8" s="1"/>
  <c r="D549" i="8" a="1"/>
  <c r="D549" i="8" s="1"/>
  <c r="C549" i="8" a="1"/>
  <c r="C549" i="8" s="1"/>
  <c r="E548" i="8" a="1"/>
  <c r="E548" i="8" s="1"/>
  <c r="D548" i="8" a="1"/>
  <c r="D548" i="8" s="1"/>
  <c r="C548" i="8" a="1"/>
  <c r="C548" i="8" s="1"/>
  <c r="E547" i="8" a="1"/>
  <c r="E547" i="8" s="1"/>
  <c r="D547" i="8" a="1"/>
  <c r="D547" i="8" s="1"/>
  <c r="C547" i="8" a="1"/>
  <c r="C547" i="8" s="1"/>
  <c r="E546" i="8" a="1"/>
  <c r="E546" i="8" s="1"/>
  <c r="D546" i="8" a="1"/>
  <c r="D546" i="8" s="1"/>
  <c r="C546" i="8" a="1"/>
  <c r="C546" i="8" s="1"/>
  <c r="E545" i="8" a="1"/>
  <c r="E545" i="8" s="1"/>
  <c r="D545" i="8" a="1"/>
  <c r="D545" i="8" s="1"/>
  <c r="C545" i="8" a="1"/>
  <c r="C545" i="8" s="1"/>
  <c r="E544" i="8" a="1"/>
  <c r="E544" i="8" s="1"/>
  <c r="D544" i="8" a="1"/>
  <c r="D544" i="8" s="1"/>
  <c r="C544" i="8" a="1"/>
  <c r="C544" i="8" s="1"/>
  <c r="E543" i="8" a="1"/>
  <c r="E543" i="8" s="1"/>
  <c r="D543" i="8" a="1"/>
  <c r="D543" i="8" s="1"/>
  <c r="C543" i="8" a="1"/>
  <c r="C543" i="8" s="1"/>
  <c r="E542" i="8" a="1"/>
  <c r="E542" i="8" s="1"/>
  <c r="D542" i="8" a="1"/>
  <c r="D542" i="8" s="1"/>
  <c r="C542" i="8" a="1"/>
  <c r="C542" i="8" s="1"/>
  <c r="E541" i="8" a="1"/>
  <c r="E541" i="8" s="1"/>
  <c r="D541" i="8" a="1"/>
  <c r="D541" i="8" s="1"/>
  <c r="C541" i="8" a="1"/>
  <c r="C541" i="8" s="1"/>
  <c r="E540" i="8" a="1"/>
  <c r="E540" i="8" s="1"/>
  <c r="D540" i="8" a="1"/>
  <c r="D540" i="8" s="1"/>
  <c r="C540" i="8" a="1"/>
  <c r="C540" i="8" s="1"/>
  <c r="E539" i="8" a="1"/>
  <c r="E539" i="8" s="1"/>
  <c r="D539" i="8" a="1"/>
  <c r="D539" i="8" s="1"/>
  <c r="C539" i="8" a="1"/>
  <c r="C539" i="8" s="1"/>
  <c r="E538" i="8" a="1"/>
  <c r="E538" i="8" s="1"/>
  <c r="D538" i="8" a="1"/>
  <c r="D538" i="8" s="1"/>
  <c r="C538" i="8" a="1"/>
  <c r="C538" i="8" s="1"/>
  <c r="E537" i="8" a="1"/>
  <c r="E537" i="8" s="1"/>
  <c r="D537" i="8" a="1"/>
  <c r="D537" i="8" s="1"/>
  <c r="C537" i="8" a="1"/>
  <c r="C537" i="8" s="1"/>
  <c r="E536" i="8" a="1"/>
  <c r="E536" i="8" s="1"/>
  <c r="D536" i="8" a="1"/>
  <c r="D536" i="8" s="1"/>
  <c r="C536" i="8" a="1"/>
  <c r="C536" i="8" s="1"/>
  <c r="E535" i="8" a="1"/>
  <c r="E535" i="8" s="1"/>
  <c r="D535" i="8" a="1"/>
  <c r="D535" i="8" s="1"/>
  <c r="C535" i="8" a="1"/>
  <c r="C535" i="8" s="1"/>
  <c r="E534" i="8" a="1"/>
  <c r="E534" i="8" s="1"/>
  <c r="D534" i="8" a="1"/>
  <c r="D534" i="8" s="1"/>
  <c r="C534" i="8" a="1"/>
  <c r="C534" i="8" s="1"/>
  <c r="E533" i="8" a="1"/>
  <c r="E533" i="8" s="1"/>
  <c r="D533" i="8" a="1"/>
  <c r="D533" i="8" s="1"/>
  <c r="C533" i="8" a="1"/>
  <c r="C533" i="8" s="1"/>
  <c r="E532" i="8" a="1"/>
  <c r="E532" i="8" s="1"/>
  <c r="D532" i="8" a="1"/>
  <c r="D532" i="8" s="1"/>
  <c r="C532" i="8" a="1"/>
  <c r="C532" i="8" s="1"/>
  <c r="E531" i="8" a="1"/>
  <c r="E531" i="8" s="1"/>
  <c r="D531" i="8" a="1"/>
  <c r="D531" i="8" s="1"/>
  <c r="C531" i="8" a="1"/>
  <c r="C531" i="8" s="1"/>
  <c r="E530" i="8" a="1"/>
  <c r="E530" i="8" s="1"/>
  <c r="D530" i="8" a="1"/>
  <c r="D530" i="8" s="1"/>
  <c r="C530" i="8" a="1"/>
  <c r="C530" i="8" s="1"/>
  <c r="E529" i="8" a="1"/>
  <c r="E529" i="8" s="1"/>
  <c r="D529" i="8" a="1"/>
  <c r="D529" i="8" s="1"/>
  <c r="C529" i="8" a="1"/>
  <c r="C529" i="8" s="1"/>
  <c r="E528" i="8" a="1"/>
  <c r="E528" i="8" s="1"/>
  <c r="D528" i="8" a="1"/>
  <c r="D528" i="8" s="1"/>
  <c r="C528" i="8" a="1"/>
  <c r="C528" i="8" s="1"/>
  <c r="E527" i="8" a="1"/>
  <c r="E527" i="8" s="1"/>
  <c r="D527" i="8" a="1"/>
  <c r="D527" i="8" s="1"/>
  <c r="C527" i="8" a="1"/>
  <c r="C527" i="8" s="1"/>
  <c r="E526" i="8" a="1"/>
  <c r="E526" i="8" s="1"/>
  <c r="D526" i="8" a="1"/>
  <c r="D526" i="8" s="1"/>
  <c r="C526" i="8" a="1"/>
  <c r="C526" i="8" s="1"/>
  <c r="E525" i="8" a="1"/>
  <c r="E525" i="8" s="1"/>
  <c r="D525" i="8" a="1"/>
  <c r="D525" i="8" s="1"/>
  <c r="C525" i="8" a="1"/>
  <c r="C525" i="8" s="1"/>
  <c r="E524" i="8" a="1"/>
  <c r="E524" i="8" s="1"/>
  <c r="D524" i="8" a="1"/>
  <c r="D524" i="8" s="1"/>
  <c r="C524" i="8" a="1"/>
  <c r="C524" i="8" s="1"/>
  <c r="E523" i="8" a="1"/>
  <c r="E523" i="8" s="1"/>
  <c r="D523" i="8" a="1"/>
  <c r="D523" i="8" s="1"/>
  <c r="C523" i="8" a="1"/>
  <c r="C523" i="8" s="1"/>
  <c r="E522" i="8" a="1"/>
  <c r="E522" i="8" s="1"/>
  <c r="D522" i="8" a="1"/>
  <c r="D522" i="8" s="1"/>
  <c r="C522" i="8" a="1"/>
  <c r="C522" i="8" s="1"/>
  <c r="E521" i="8" a="1"/>
  <c r="E521" i="8" s="1"/>
  <c r="D521" i="8" a="1"/>
  <c r="D521" i="8" s="1"/>
  <c r="C521" i="8" a="1"/>
  <c r="C521" i="8" s="1"/>
  <c r="E520" i="8" a="1"/>
  <c r="E520" i="8" s="1"/>
  <c r="D520" i="8" a="1"/>
  <c r="D520" i="8" s="1"/>
  <c r="C520" i="8" a="1"/>
  <c r="C520" i="8" s="1"/>
  <c r="E519" i="8" a="1"/>
  <c r="E519" i="8" s="1"/>
  <c r="D519" i="8" a="1"/>
  <c r="D519" i="8" s="1"/>
  <c r="C519" i="8" a="1"/>
  <c r="C519" i="8" s="1"/>
  <c r="E518" i="8" a="1"/>
  <c r="E518" i="8" s="1"/>
  <c r="D518" i="8" a="1"/>
  <c r="D518" i="8" s="1"/>
  <c r="C518" i="8" a="1"/>
  <c r="C518" i="8" s="1"/>
  <c r="E517" i="8" a="1"/>
  <c r="E517" i="8" s="1"/>
  <c r="D517" i="8" a="1"/>
  <c r="D517" i="8" s="1"/>
  <c r="C517" i="8" a="1"/>
  <c r="C517" i="8" s="1"/>
  <c r="E516" i="8" a="1"/>
  <c r="E516" i="8" s="1"/>
  <c r="D516" i="8" a="1"/>
  <c r="D516" i="8" s="1"/>
  <c r="C516" i="8" a="1"/>
  <c r="C516" i="8" s="1"/>
  <c r="E515" i="8" a="1"/>
  <c r="E515" i="8" s="1"/>
  <c r="D515" i="8" a="1"/>
  <c r="D515" i="8" s="1"/>
  <c r="C515" i="8" a="1"/>
  <c r="C515" i="8" s="1"/>
  <c r="E514" i="8" a="1"/>
  <c r="E514" i="8" s="1"/>
  <c r="D514" i="8" a="1"/>
  <c r="D514" i="8" s="1"/>
  <c r="C514" i="8" a="1"/>
  <c r="C514" i="8" s="1"/>
  <c r="E513" i="8" a="1"/>
  <c r="E513" i="8" s="1"/>
  <c r="D513" i="8" a="1"/>
  <c r="D513" i="8" s="1"/>
  <c r="C513" i="8" a="1"/>
  <c r="C513" i="8" s="1"/>
  <c r="E512" i="8" a="1"/>
  <c r="E512" i="8" s="1"/>
  <c r="D512" i="8" a="1"/>
  <c r="D512" i="8" s="1"/>
  <c r="C512" i="8" a="1"/>
  <c r="C512" i="8" s="1"/>
  <c r="E511" i="8" a="1"/>
  <c r="E511" i="8" s="1"/>
  <c r="D511" i="8" a="1"/>
  <c r="D511" i="8" s="1"/>
  <c r="C511" i="8" a="1"/>
  <c r="C511" i="8" s="1"/>
  <c r="E510" i="8" a="1"/>
  <c r="E510" i="8" s="1"/>
  <c r="D510" i="8" a="1"/>
  <c r="D510" i="8" s="1"/>
  <c r="C510" i="8" a="1"/>
  <c r="C510" i="8" s="1"/>
  <c r="E509" i="8" a="1"/>
  <c r="E509" i="8" s="1"/>
  <c r="D509" i="8" a="1"/>
  <c r="D509" i="8" s="1"/>
  <c r="C509" i="8" a="1"/>
  <c r="C509" i="8" s="1"/>
  <c r="E508" i="8" a="1"/>
  <c r="E508" i="8" s="1"/>
  <c r="D508" i="8" a="1"/>
  <c r="D508" i="8" s="1"/>
  <c r="C508" i="8" a="1"/>
  <c r="C508" i="8" s="1"/>
  <c r="E507" i="8" a="1"/>
  <c r="E507" i="8" s="1"/>
  <c r="D507" i="8" a="1"/>
  <c r="D507" i="8" s="1"/>
  <c r="C507" i="8" a="1"/>
  <c r="C507" i="8" s="1"/>
  <c r="E506" i="8" a="1"/>
  <c r="E506" i="8" s="1"/>
  <c r="D506" i="8" a="1"/>
  <c r="D506" i="8" s="1"/>
  <c r="C506" i="8" a="1"/>
  <c r="C506" i="8" s="1"/>
  <c r="E505" i="8" a="1"/>
  <c r="E505" i="8" s="1"/>
  <c r="D505" i="8" a="1"/>
  <c r="D505" i="8" s="1"/>
  <c r="C505" i="8" a="1"/>
  <c r="C505" i="8" s="1"/>
  <c r="E504" i="8" a="1"/>
  <c r="E504" i="8" s="1"/>
  <c r="D504" i="8" a="1"/>
  <c r="D504" i="8" s="1"/>
  <c r="C504" i="8" a="1"/>
  <c r="C504" i="8" s="1"/>
  <c r="E503" i="8" a="1"/>
  <c r="E503" i="8" s="1"/>
  <c r="D503" i="8" a="1"/>
  <c r="D503" i="8" s="1"/>
  <c r="C503" i="8" a="1"/>
  <c r="C503" i="8" s="1"/>
  <c r="E502" i="8" a="1"/>
  <c r="E502" i="8" s="1"/>
  <c r="D502" i="8" a="1"/>
  <c r="D502" i="8" s="1"/>
  <c r="C502" i="8" a="1"/>
  <c r="C502" i="8" s="1"/>
  <c r="E501" i="8" a="1"/>
  <c r="E501" i="8" s="1"/>
  <c r="D501" i="8" a="1"/>
  <c r="D501" i="8" s="1"/>
  <c r="C501" i="8" a="1"/>
  <c r="C501" i="8" s="1"/>
  <c r="E500" i="8" a="1"/>
  <c r="E500" i="8" s="1"/>
  <c r="D500" i="8" a="1"/>
  <c r="D500" i="8" s="1"/>
  <c r="C500" i="8" a="1"/>
  <c r="C500" i="8" s="1"/>
  <c r="E499" i="8" a="1"/>
  <c r="E499" i="8" s="1"/>
  <c r="D499" i="8" a="1"/>
  <c r="D499" i="8" s="1"/>
  <c r="C499" i="8" a="1"/>
  <c r="C499" i="8" s="1"/>
  <c r="E498" i="8" a="1"/>
  <c r="E498" i="8" s="1"/>
  <c r="D498" i="8" a="1"/>
  <c r="D498" i="8" s="1"/>
  <c r="C498" i="8" a="1"/>
  <c r="C498" i="8" s="1"/>
  <c r="E497" i="8" a="1"/>
  <c r="E497" i="8" s="1"/>
  <c r="D497" i="8" a="1"/>
  <c r="D497" i="8" s="1"/>
  <c r="C497" i="8" a="1"/>
  <c r="C497" i="8" s="1"/>
  <c r="E496" i="8" a="1"/>
  <c r="E496" i="8" s="1"/>
  <c r="D496" i="8" a="1"/>
  <c r="D496" i="8" s="1"/>
  <c r="C496" i="8" a="1"/>
  <c r="C496" i="8" s="1"/>
  <c r="E495" i="8" a="1"/>
  <c r="E495" i="8" s="1"/>
  <c r="D495" i="8" a="1"/>
  <c r="D495" i="8" s="1"/>
  <c r="C495" i="8" a="1"/>
  <c r="C495" i="8" s="1"/>
  <c r="E494" i="8" a="1"/>
  <c r="E494" i="8" s="1"/>
  <c r="D494" i="8" a="1"/>
  <c r="D494" i="8" s="1"/>
  <c r="C494" i="8" a="1"/>
  <c r="C494" i="8" s="1"/>
  <c r="E493" i="8" a="1"/>
  <c r="E493" i="8" s="1"/>
  <c r="D493" i="8" a="1"/>
  <c r="D493" i="8" s="1"/>
  <c r="C493" i="8" a="1"/>
  <c r="C493" i="8" s="1"/>
  <c r="E492" i="8" a="1"/>
  <c r="E492" i="8" s="1"/>
  <c r="D492" i="8" a="1"/>
  <c r="D492" i="8" s="1"/>
  <c r="C492" i="8" a="1"/>
  <c r="C492" i="8" s="1"/>
  <c r="E491" i="8" a="1"/>
  <c r="E491" i="8" s="1"/>
  <c r="D491" i="8" a="1"/>
  <c r="D491" i="8" s="1"/>
  <c r="C491" i="8" a="1"/>
  <c r="C491" i="8" s="1"/>
  <c r="E490" i="8" a="1"/>
  <c r="E490" i="8" s="1"/>
  <c r="D490" i="8" a="1"/>
  <c r="D490" i="8" s="1"/>
  <c r="C490" i="8" a="1"/>
  <c r="C490" i="8" s="1"/>
  <c r="E489" i="8" a="1"/>
  <c r="E489" i="8" s="1"/>
  <c r="D489" i="8" a="1"/>
  <c r="D489" i="8" s="1"/>
  <c r="C489" i="8" a="1"/>
  <c r="C489" i="8" s="1"/>
  <c r="E488" i="8" a="1"/>
  <c r="E488" i="8" s="1"/>
  <c r="D488" i="8" a="1"/>
  <c r="D488" i="8" s="1"/>
  <c r="C488" i="8" a="1"/>
  <c r="C488" i="8" s="1"/>
  <c r="E487" i="8" a="1"/>
  <c r="E487" i="8" s="1"/>
  <c r="D487" i="8" a="1"/>
  <c r="D487" i="8" s="1"/>
  <c r="C487" i="8" a="1"/>
  <c r="C487" i="8" s="1"/>
  <c r="E486" i="8" a="1"/>
  <c r="E486" i="8" s="1"/>
  <c r="D486" i="8" a="1"/>
  <c r="D486" i="8" s="1"/>
  <c r="C486" i="8" a="1"/>
  <c r="C486" i="8" s="1"/>
  <c r="E485" i="8" a="1"/>
  <c r="E485" i="8" s="1"/>
  <c r="D485" i="8" a="1"/>
  <c r="D485" i="8" s="1"/>
  <c r="C485" i="8" a="1"/>
  <c r="C485" i="8" s="1"/>
  <c r="E484" i="8" a="1"/>
  <c r="E484" i="8" s="1"/>
  <c r="D484" i="8" a="1"/>
  <c r="D484" i="8" s="1"/>
  <c r="C484" i="8" a="1"/>
  <c r="C484" i="8" s="1"/>
  <c r="E483" i="8" a="1"/>
  <c r="E483" i="8" s="1"/>
  <c r="D483" i="8" a="1"/>
  <c r="D483" i="8" s="1"/>
  <c r="C483" i="8" a="1"/>
  <c r="C483" i="8" s="1"/>
  <c r="E482" i="8" a="1"/>
  <c r="E482" i="8" s="1"/>
  <c r="D482" i="8" a="1"/>
  <c r="D482" i="8" s="1"/>
  <c r="C482" i="8" a="1"/>
  <c r="C482" i="8" s="1"/>
  <c r="E481" i="8" a="1"/>
  <c r="E481" i="8" s="1"/>
  <c r="D481" i="8" a="1"/>
  <c r="D481" i="8" s="1"/>
  <c r="C481" i="8" a="1"/>
  <c r="C481" i="8" s="1"/>
  <c r="E480" i="8" a="1"/>
  <c r="E480" i="8" s="1"/>
  <c r="D480" i="8" a="1"/>
  <c r="D480" i="8" s="1"/>
  <c r="C480" i="8" a="1"/>
  <c r="C480" i="8" s="1"/>
  <c r="E479" i="8" a="1"/>
  <c r="E479" i="8" s="1"/>
  <c r="D479" i="8" a="1"/>
  <c r="D479" i="8" s="1"/>
  <c r="C479" i="8" a="1"/>
  <c r="C479" i="8" s="1"/>
  <c r="E478" i="8" a="1"/>
  <c r="E478" i="8" s="1"/>
  <c r="D478" i="8" a="1"/>
  <c r="D478" i="8" s="1"/>
  <c r="C478" i="8" a="1"/>
  <c r="C478" i="8" s="1"/>
  <c r="E477" i="8" a="1"/>
  <c r="E477" i="8" s="1"/>
  <c r="D477" i="8" a="1"/>
  <c r="D477" i="8" s="1"/>
  <c r="C477" i="8" a="1"/>
  <c r="C477" i="8" s="1"/>
  <c r="E476" i="8" a="1"/>
  <c r="E476" i="8" s="1"/>
  <c r="D476" i="8" a="1"/>
  <c r="D476" i="8" s="1"/>
  <c r="C476" i="8" a="1"/>
  <c r="C476" i="8" s="1"/>
  <c r="E475" i="8" a="1"/>
  <c r="E475" i="8" s="1"/>
  <c r="D475" i="8" a="1"/>
  <c r="D475" i="8" s="1"/>
  <c r="C475" i="8" a="1"/>
  <c r="C475" i="8" s="1"/>
  <c r="E474" i="8" a="1"/>
  <c r="E474" i="8" s="1"/>
  <c r="D474" i="8" a="1"/>
  <c r="D474" i="8" s="1"/>
  <c r="C474" i="8" a="1"/>
  <c r="C474" i="8" s="1"/>
  <c r="E473" i="8" a="1"/>
  <c r="E473" i="8" s="1"/>
  <c r="D473" i="8" a="1"/>
  <c r="D473" i="8" s="1"/>
  <c r="C473" i="8" a="1"/>
  <c r="C473" i="8" s="1"/>
  <c r="E472" i="8" a="1"/>
  <c r="E472" i="8" s="1"/>
  <c r="D472" i="8" a="1"/>
  <c r="D472" i="8" s="1"/>
  <c r="C472" i="8" a="1"/>
  <c r="C472" i="8" s="1"/>
  <c r="E471" i="8" a="1"/>
  <c r="E471" i="8" s="1"/>
  <c r="D471" i="8" a="1"/>
  <c r="D471" i="8" s="1"/>
  <c r="C471" i="8" a="1"/>
  <c r="C471" i="8" s="1"/>
  <c r="E470" i="8" a="1"/>
  <c r="E470" i="8" s="1"/>
  <c r="D470" i="8" a="1"/>
  <c r="D470" i="8" s="1"/>
  <c r="C470" i="8" a="1"/>
  <c r="C470" i="8" s="1"/>
  <c r="E469" i="8" a="1"/>
  <c r="E469" i="8" s="1"/>
  <c r="D469" i="8" a="1"/>
  <c r="D469" i="8" s="1"/>
  <c r="C469" i="8" a="1"/>
  <c r="C469" i="8" s="1"/>
  <c r="E468" i="8" a="1"/>
  <c r="E468" i="8" s="1"/>
  <c r="D468" i="8" a="1"/>
  <c r="D468" i="8" s="1"/>
  <c r="C468" i="8" a="1"/>
  <c r="C468" i="8" s="1"/>
  <c r="E467" i="8" a="1"/>
  <c r="E467" i="8" s="1"/>
  <c r="D467" i="8" a="1"/>
  <c r="D467" i="8" s="1"/>
  <c r="C467" i="8" a="1"/>
  <c r="C467" i="8" s="1"/>
  <c r="E466" i="8" a="1"/>
  <c r="E466" i="8" s="1"/>
  <c r="D466" i="8" a="1"/>
  <c r="D466" i="8" s="1"/>
  <c r="C466" i="8" a="1"/>
  <c r="C466" i="8" s="1"/>
  <c r="E465" i="8" a="1"/>
  <c r="E465" i="8" s="1"/>
  <c r="D465" i="8" a="1"/>
  <c r="D465" i="8" s="1"/>
  <c r="C465" i="8" a="1"/>
  <c r="C465" i="8" s="1"/>
  <c r="E464" i="8" a="1"/>
  <c r="E464" i="8" s="1"/>
  <c r="D464" i="8" a="1"/>
  <c r="D464" i="8" s="1"/>
  <c r="C464" i="8" a="1"/>
  <c r="C464" i="8" s="1"/>
  <c r="E463" i="8" a="1"/>
  <c r="E463" i="8" s="1"/>
  <c r="D463" i="8" a="1"/>
  <c r="D463" i="8" s="1"/>
  <c r="C463" i="8" a="1"/>
  <c r="C463" i="8" s="1"/>
  <c r="E462" i="8" a="1"/>
  <c r="E462" i="8" s="1"/>
  <c r="D462" i="8" a="1"/>
  <c r="D462" i="8" s="1"/>
  <c r="C462" i="8" a="1"/>
  <c r="C462" i="8" s="1"/>
  <c r="E461" i="8" a="1"/>
  <c r="E461" i="8" s="1"/>
  <c r="D461" i="8" a="1"/>
  <c r="D461" i="8" s="1"/>
  <c r="C461" i="8" a="1"/>
  <c r="C461" i="8" s="1"/>
  <c r="E460" i="8" a="1"/>
  <c r="E460" i="8" s="1"/>
  <c r="D460" i="8" a="1"/>
  <c r="D460" i="8" s="1"/>
  <c r="C460" i="8" a="1"/>
  <c r="C460" i="8" s="1"/>
  <c r="E459" i="8" a="1"/>
  <c r="E459" i="8" s="1"/>
  <c r="D459" i="8" a="1"/>
  <c r="D459" i="8" s="1"/>
  <c r="C459" i="8" a="1"/>
  <c r="C459" i="8" s="1"/>
  <c r="E458" i="8" a="1"/>
  <c r="E458" i="8" s="1"/>
  <c r="D458" i="8" a="1"/>
  <c r="D458" i="8" s="1"/>
  <c r="C458" i="8" a="1"/>
  <c r="C458" i="8" s="1"/>
  <c r="E457" i="8" a="1"/>
  <c r="E457" i="8" s="1"/>
  <c r="D457" i="8" a="1"/>
  <c r="D457" i="8" s="1"/>
  <c r="C457" i="8" a="1"/>
  <c r="C457" i="8" s="1"/>
  <c r="E456" i="8" a="1"/>
  <c r="E456" i="8" s="1"/>
  <c r="D456" i="8" a="1"/>
  <c r="D456" i="8" s="1"/>
  <c r="C456" i="8" a="1"/>
  <c r="C456" i="8" s="1"/>
  <c r="E455" i="8" a="1"/>
  <c r="E455" i="8" s="1"/>
  <c r="D455" i="8" a="1"/>
  <c r="D455" i="8" s="1"/>
  <c r="C455" i="8" a="1"/>
  <c r="C455" i="8" s="1"/>
  <c r="E454" i="8" a="1"/>
  <c r="E454" i="8" s="1"/>
  <c r="D454" i="8" a="1"/>
  <c r="D454" i="8" s="1"/>
  <c r="C454" i="8" a="1"/>
  <c r="C454" i="8" s="1"/>
  <c r="E453" i="8" a="1"/>
  <c r="E453" i="8" s="1"/>
  <c r="D453" i="8" a="1"/>
  <c r="D453" i="8" s="1"/>
  <c r="C453" i="8" a="1"/>
  <c r="C453" i="8" s="1"/>
  <c r="E452" i="8" a="1"/>
  <c r="E452" i="8" s="1"/>
  <c r="D452" i="8" a="1"/>
  <c r="D452" i="8" s="1"/>
  <c r="C452" i="8" a="1"/>
  <c r="C452" i="8" s="1"/>
  <c r="E451" i="8" a="1"/>
  <c r="E451" i="8" s="1"/>
  <c r="D451" i="8" a="1"/>
  <c r="D451" i="8" s="1"/>
  <c r="C451" i="8" a="1"/>
  <c r="C451" i="8" s="1"/>
  <c r="E450" i="8" a="1"/>
  <c r="E450" i="8" s="1"/>
  <c r="D450" i="8" a="1"/>
  <c r="D450" i="8" s="1"/>
  <c r="C450" i="8" a="1"/>
  <c r="C450" i="8" s="1"/>
  <c r="E449" i="8" a="1"/>
  <c r="E449" i="8" s="1"/>
  <c r="D449" i="8" a="1"/>
  <c r="D449" i="8" s="1"/>
  <c r="C449" i="8" a="1"/>
  <c r="C449" i="8" s="1"/>
  <c r="E448" i="8" a="1"/>
  <c r="E448" i="8" s="1"/>
  <c r="D448" i="8" a="1"/>
  <c r="D448" i="8" s="1"/>
  <c r="C448" i="8" a="1"/>
  <c r="C448" i="8" s="1"/>
  <c r="E447" i="8" a="1"/>
  <c r="E447" i="8" s="1"/>
  <c r="D447" i="8" a="1"/>
  <c r="D447" i="8" s="1"/>
  <c r="C447" i="8" a="1"/>
  <c r="C447" i="8" s="1"/>
  <c r="E446" i="8" a="1"/>
  <c r="E446" i="8" s="1"/>
  <c r="D446" i="8" a="1"/>
  <c r="D446" i="8" s="1"/>
  <c r="C446" i="8" a="1"/>
  <c r="C446" i="8" s="1"/>
  <c r="E445" i="8" a="1"/>
  <c r="E445" i="8" s="1"/>
  <c r="D445" i="8" a="1"/>
  <c r="D445" i="8" s="1"/>
  <c r="C445" i="8" a="1"/>
  <c r="C445" i="8" s="1"/>
  <c r="E444" i="8" a="1"/>
  <c r="E444" i="8" s="1"/>
  <c r="D444" i="8" a="1"/>
  <c r="D444" i="8" s="1"/>
  <c r="C444" i="8" a="1"/>
  <c r="C444" i="8" s="1"/>
  <c r="E443" i="8" a="1"/>
  <c r="E443" i="8" s="1"/>
  <c r="D443" i="8" a="1"/>
  <c r="D443" i="8" s="1"/>
  <c r="C443" i="8" a="1"/>
  <c r="C443" i="8" s="1"/>
  <c r="E442" i="8" a="1"/>
  <c r="E442" i="8" s="1"/>
  <c r="D442" i="8" a="1"/>
  <c r="D442" i="8" s="1"/>
  <c r="C442" i="8" a="1"/>
  <c r="C442" i="8" s="1"/>
  <c r="E441" i="8" a="1"/>
  <c r="E441" i="8" s="1"/>
  <c r="D441" i="8" a="1"/>
  <c r="D441" i="8" s="1"/>
  <c r="C441" i="8" a="1"/>
  <c r="C441" i="8" s="1"/>
  <c r="E440" i="8" a="1"/>
  <c r="E440" i="8" s="1"/>
  <c r="D440" i="8" a="1"/>
  <c r="D440" i="8" s="1"/>
  <c r="C440" i="8" a="1"/>
  <c r="C440" i="8" s="1"/>
  <c r="E439" i="8" a="1"/>
  <c r="E439" i="8" s="1"/>
  <c r="D439" i="8" a="1"/>
  <c r="D439" i="8" s="1"/>
  <c r="C439" i="8" a="1"/>
  <c r="C439" i="8" s="1"/>
  <c r="E438" i="8" a="1"/>
  <c r="E438" i="8" s="1"/>
  <c r="D438" i="8" a="1"/>
  <c r="D438" i="8" s="1"/>
  <c r="C438" i="8" a="1"/>
  <c r="C438" i="8" s="1"/>
  <c r="E437" i="8" a="1"/>
  <c r="E437" i="8" s="1"/>
  <c r="D437" i="8" a="1"/>
  <c r="D437" i="8" s="1"/>
  <c r="C437" i="8" a="1"/>
  <c r="C437" i="8" s="1"/>
  <c r="E436" i="8" a="1"/>
  <c r="E436" i="8" s="1"/>
  <c r="D436" i="8" a="1"/>
  <c r="D436" i="8" s="1"/>
  <c r="C436" i="8" a="1"/>
  <c r="C436" i="8" s="1"/>
  <c r="E435" i="8" a="1"/>
  <c r="E435" i="8" s="1"/>
  <c r="D435" i="8" a="1"/>
  <c r="D435" i="8" s="1"/>
  <c r="C435" i="8" a="1"/>
  <c r="C435" i="8" s="1"/>
  <c r="E434" i="8" a="1"/>
  <c r="E434" i="8" s="1"/>
  <c r="D434" i="8" a="1"/>
  <c r="D434" i="8" s="1"/>
  <c r="C434" i="8" a="1"/>
  <c r="C434" i="8" s="1"/>
  <c r="E433" i="8" a="1"/>
  <c r="E433" i="8" s="1"/>
  <c r="D433" i="8" a="1"/>
  <c r="D433" i="8" s="1"/>
  <c r="C433" i="8" a="1"/>
  <c r="C433" i="8" s="1"/>
  <c r="E432" i="8" a="1"/>
  <c r="E432" i="8" s="1"/>
  <c r="D432" i="8" a="1"/>
  <c r="D432" i="8" s="1"/>
  <c r="C432" i="8" a="1"/>
  <c r="C432" i="8" s="1"/>
  <c r="E431" i="8" a="1"/>
  <c r="E431" i="8" s="1"/>
  <c r="D431" i="8" a="1"/>
  <c r="D431" i="8" s="1"/>
  <c r="C431" i="8" a="1"/>
  <c r="C431" i="8" s="1"/>
  <c r="E430" i="8" a="1"/>
  <c r="E430" i="8" s="1"/>
  <c r="D430" i="8" a="1"/>
  <c r="D430" i="8" s="1"/>
  <c r="C430" i="8" a="1"/>
  <c r="C430" i="8" s="1"/>
  <c r="E429" i="8" a="1"/>
  <c r="E429" i="8" s="1"/>
  <c r="D429" i="8" a="1"/>
  <c r="D429" i="8" s="1"/>
  <c r="C429" i="8" a="1"/>
  <c r="C429" i="8" s="1"/>
  <c r="E428" i="8" a="1"/>
  <c r="E428" i="8" s="1"/>
  <c r="D428" i="8" a="1"/>
  <c r="D428" i="8" s="1"/>
  <c r="C428" i="8" a="1"/>
  <c r="C428" i="8" s="1"/>
  <c r="E427" i="8" a="1"/>
  <c r="E427" i="8" s="1"/>
  <c r="D427" i="8" a="1"/>
  <c r="D427" i="8" s="1"/>
  <c r="C427" i="8" a="1"/>
  <c r="C427" i="8" s="1"/>
  <c r="E426" i="8" a="1"/>
  <c r="E426" i="8" s="1"/>
  <c r="D426" i="8" a="1"/>
  <c r="D426" i="8" s="1"/>
  <c r="C426" i="8" a="1"/>
  <c r="C426" i="8" s="1"/>
  <c r="E425" i="8" a="1"/>
  <c r="E425" i="8" s="1"/>
  <c r="D425" i="8" a="1"/>
  <c r="D425" i="8" s="1"/>
  <c r="C425" i="8" a="1"/>
  <c r="C425" i="8" s="1"/>
  <c r="E424" i="8" a="1"/>
  <c r="E424" i="8" s="1"/>
  <c r="D424" i="8" a="1"/>
  <c r="D424" i="8" s="1"/>
  <c r="C424" i="8" a="1"/>
  <c r="C424" i="8" s="1"/>
  <c r="E423" i="8" a="1"/>
  <c r="E423" i="8" s="1"/>
  <c r="D423" i="8" a="1"/>
  <c r="D423" i="8" s="1"/>
  <c r="C423" i="8" a="1"/>
  <c r="C423" i="8" s="1"/>
  <c r="E422" i="8" a="1"/>
  <c r="E422" i="8" s="1"/>
  <c r="D422" i="8" a="1"/>
  <c r="D422" i="8" s="1"/>
  <c r="C422" i="8" a="1"/>
  <c r="C422" i="8" s="1"/>
  <c r="E421" i="8" a="1"/>
  <c r="E421" i="8" s="1"/>
  <c r="D421" i="8" a="1"/>
  <c r="D421" i="8" s="1"/>
  <c r="C421" i="8" a="1"/>
  <c r="C421" i="8" s="1"/>
  <c r="E420" i="8" a="1"/>
  <c r="E420" i="8" s="1"/>
  <c r="D420" i="8" a="1"/>
  <c r="D420" i="8" s="1"/>
  <c r="C420" i="8" a="1"/>
  <c r="C420" i="8" s="1"/>
  <c r="E419" i="8" a="1"/>
  <c r="E419" i="8" s="1"/>
  <c r="D419" i="8" a="1"/>
  <c r="D419" i="8" s="1"/>
  <c r="C419" i="8" a="1"/>
  <c r="C419" i="8" s="1"/>
  <c r="E418" i="8" a="1"/>
  <c r="E418" i="8" s="1"/>
  <c r="D418" i="8" a="1"/>
  <c r="D418" i="8" s="1"/>
  <c r="C418" i="8" a="1"/>
  <c r="C418" i="8" s="1"/>
  <c r="E417" i="8" a="1"/>
  <c r="E417" i="8" s="1"/>
  <c r="D417" i="8" a="1"/>
  <c r="D417" i="8" s="1"/>
  <c r="C417" i="8" a="1"/>
  <c r="C417" i="8" s="1"/>
  <c r="E416" i="8" a="1"/>
  <c r="E416" i="8" s="1"/>
  <c r="D416" i="8" a="1"/>
  <c r="D416" i="8" s="1"/>
  <c r="C416" i="8" a="1"/>
  <c r="C416" i="8" s="1"/>
  <c r="E415" i="8" a="1"/>
  <c r="E415" i="8" s="1"/>
  <c r="D415" i="8" a="1"/>
  <c r="D415" i="8" s="1"/>
  <c r="C415" i="8" a="1"/>
  <c r="C415" i="8" s="1"/>
  <c r="E414" i="8" a="1"/>
  <c r="E414" i="8" s="1"/>
  <c r="D414" i="8" a="1"/>
  <c r="D414" i="8" s="1"/>
  <c r="C414" i="8" a="1"/>
  <c r="C414" i="8" s="1"/>
  <c r="E413" i="8" a="1"/>
  <c r="E413" i="8" s="1"/>
  <c r="D413" i="8" a="1"/>
  <c r="D413" i="8" s="1"/>
  <c r="C413" i="8" a="1"/>
  <c r="C413" i="8" s="1"/>
  <c r="E412" i="8" a="1"/>
  <c r="E412" i="8" s="1"/>
  <c r="D412" i="8" a="1"/>
  <c r="D412" i="8" s="1"/>
  <c r="C412" i="8" a="1"/>
  <c r="C412" i="8" s="1"/>
  <c r="E411" i="8" a="1"/>
  <c r="E411" i="8" s="1"/>
  <c r="D411" i="8" a="1"/>
  <c r="D411" i="8" s="1"/>
  <c r="C411" i="8" a="1"/>
  <c r="C411" i="8" s="1"/>
  <c r="E410" i="8" a="1"/>
  <c r="E410" i="8" s="1"/>
  <c r="D410" i="8" a="1"/>
  <c r="D410" i="8" s="1"/>
  <c r="C410" i="8" a="1"/>
  <c r="C410" i="8" s="1"/>
  <c r="E409" i="8" a="1"/>
  <c r="E409" i="8" s="1"/>
  <c r="D409" i="8" a="1"/>
  <c r="D409" i="8" s="1"/>
  <c r="C409" i="8" a="1"/>
  <c r="C409" i="8" s="1"/>
  <c r="E408" i="8" a="1"/>
  <c r="E408" i="8" s="1"/>
  <c r="D408" i="8" a="1"/>
  <c r="D408" i="8" s="1"/>
  <c r="C408" i="8" a="1"/>
  <c r="C408" i="8" s="1"/>
  <c r="E407" i="8" a="1"/>
  <c r="E407" i="8" s="1"/>
  <c r="D407" i="8" a="1"/>
  <c r="D407" i="8" s="1"/>
  <c r="C407" i="8" a="1"/>
  <c r="C407" i="8" s="1"/>
  <c r="E406" i="8" a="1"/>
  <c r="E406" i="8" s="1"/>
  <c r="D406" i="8" a="1"/>
  <c r="D406" i="8" s="1"/>
  <c r="C406" i="8" a="1"/>
  <c r="C406" i="8" s="1"/>
  <c r="E405" i="8" a="1"/>
  <c r="E405" i="8" s="1"/>
  <c r="D405" i="8" a="1"/>
  <c r="D405" i="8" s="1"/>
  <c r="C405" i="8" a="1"/>
  <c r="C405" i="8" s="1"/>
  <c r="E404" i="8" a="1"/>
  <c r="E404" i="8" s="1"/>
  <c r="D404" i="8" a="1"/>
  <c r="D404" i="8" s="1"/>
  <c r="C404" i="8" a="1"/>
  <c r="C404" i="8" s="1"/>
  <c r="E403" i="8" a="1"/>
  <c r="E403" i="8" s="1"/>
  <c r="D403" i="8" a="1"/>
  <c r="D403" i="8" s="1"/>
  <c r="C403" i="8" a="1"/>
  <c r="C403" i="8" s="1"/>
  <c r="E402" i="8" a="1"/>
  <c r="E402" i="8" s="1"/>
  <c r="D402" i="8" a="1"/>
  <c r="D402" i="8" s="1"/>
  <c r="C402" i="8" a="1"/>
  <c r="C402" i="8" s="1"/>
  <c r="E401" i="8" a="1"/>
  <c r="E401" i="8" s="1"/>
  <c r="D401" i="8" a="1"/>
  <c r="D401" i="8" s="1"/>
  <c r="C401" i="8" a="1"/>
  <c r="C401" i="8" s="1"/>
  <c r="E400" i="8" a="1"/>
  <c r="E400" i="8" s="1"/>
  <c r="D400" i="8" a="1"/>
  <c r="D400" i="8" s="1"/>
  <c r="C400" i="8" a="1"/>
  <c r="C400" i="8" s="1"/>
  <c r="E399" i="8" a="1"/>
  <c r="E399" i="8" s="1"/>
  <c r="D399" i="8" a="1"/>
  <c r="D399" i="8" s="1"/>
  <c r="C399" i="8" a="1"/>
  <c r="C399" i="8" s="1"/>
  <c r="E398" i="8" a="1"/>
  <c r="E398" i="8" s="1"/>
  <c r="D398" i="8" a="1"/>
  <c r="D398" i="8" s="1"/>
  <c r="C398" i="8" a="1"/>
  <c r="C398" i="8" s="1"/>
  <c r="E397" i="8" a="1"/>
  <c r="E397" i="8" s="1"/>
  <c r="D397" i="8" a="1"/>
  <c r="D397" i="8" s="1"/>
  <c r="C397" i="8" a="1"/>
  <c r="C397" i="8" s="1"/>
  <c r="E396" i="8" a="1"/>
  <c r="E396" i="8" s="1"/>
  <c r="D396" i="8" a="1"/>
  <c r="D396" i="8" s="1"/>
  <c r="C396" i="8" a="1"/>
  <c r="C396" i="8" s="1"/>
  <c r="E395" i="8" a="1"/>
  <c r="E395" i="8" s="1"/>
  <c r="D395" i="8" a="1"/>
  <c r="D395" i="8" s="1"/>
  <c r="C395" i="8" a="1"/>
  <c r="C395" i="8" s="1"/>
  <c r="E394" i="8" a="1"/>
  <c r="E394" i="8" s="1"/>
  <c r="D394" i="8" a="1"/>
  <c r="D394" i="8" s="1"/>
  <c r="C394" i="8" a="1"/>
  <c r="C394" i="8" s="1"/>
  <c r="E393" i="8" a="1"/>
  <c r="E393" i="8" s="1"/>
  <c r="D393" i="8" a="1"/>
  <c r="D393" i="8" s="1"/>
  <c r="C393" i="8" a="1"/>
  <c r="C393" i="8" s="1"/>
  <c r="E392" i="8" a="1"/>
  <c r="E392" i="8" s="1"/>
  <c r="D392" i="8" a="1"/>
  <c r="D392" i="8" s="1"/>
  <c r="C392" i="8" a="1"/>
  <c r="C392" i="8" s="1"/>
  <c r="E391" i="8" a="1"/>
  <c r="E391" i="8" s="1"/>
  <c r="D391" i="8" a="1"/>
  <c r="D391" i="8" s="1"/>
  <c r="C391" i="8" a="1"/>
  <c r="C391" i="8" s="1"/>
  <c r="E390" i="8" a="1"/>
  <c r="E390" i="8" s="1"/>
  <c r="D390" i="8" a="1"/>
  <c r="D390" i="8" s="1"/>
  <c r="C390" i="8" a="1"/>
  <c r="C390" i="8" s="1"/>
  <c r="E389" i="8" a="1"/>
  <c r="E389" i="8" s="1"/>
  <c r="D389" i="8" a="1"/>
  <c r="D389" i="8" s="1"/>
  <c r="C389" i="8" a="1"/>
  <c r="C389" i="8" s="1"/>
  <c r="E388" i="8" a="1"/>
  <c r="E388" i="8" s="1"/>
  <c r="D388" i="8" a="1"/>
  <c r="D388" i="8" s="1"/>
  <c r="C388" i="8" a="1"/>
  <c r="C388" i="8" s="1"/>
  <c r="E387" i="8" a="1"/>
  <c r="E387" i="8" s="1"/>
  <c r="D387" i="8" a="1"/>
  <c r="D387" i="8" s="1"/>
  <c r="C387" i="8" a="1"/>
  <c r="C387" i="8" s="1"/>
  <c r="E386" i="8" a="1"/>
  <c r="E386" i="8" s="1"/>
  <c r="D386" i="8" a="1"/>
  <c r="D386" i="8" s="1"/>
  <c r="C386" i="8" a="1"/>
  <c r="C386" i="8" s="1"/>
  <c r="E385" i="8" a="1"/>
  <c r="E385" i="8" s="1"/>
  <c r="D385" i="8" a="1"/>
  <c r="D385" i="8" s="1"/>
  <c r="C385" i="8" a="1"/>
  <c r="C385" i="8" s="1"/>
  <c r="E384" i="8" a="1"/>
  <c r="E384" i="8" s="1"/>
  <c r="D384" i="8" a="1"/>
  <c r="D384" i="8" s="1"/>
  <c r="C384" i="8" a="1"/>
  <c r="C384" i="8" s="1"/>
  <c r="E383" i="8" a="1"/>
  <c r="E383" i="8" s="1"/>
  <c r="D383" i="8" a="1"/>
  <c r="D383" i="8" s="1"/>
  <c r="C383" i="8" a="1"/>
  <c r="C383" i="8" s="1"/>
  <c r="E382" i="8" a="1"/>
  <c r="E382" i="8" s="1"/>
  <c r="D382" i="8" a="1"/>
  <c r="D382" i="8" s="1"/>
  <c r="C382" i="8" a="1"/>
  <c r="C382" i="8" s="1"/>
  <c r="E381" i="8" a="1"/>
  <c r="E381" i="8" s="1"/>
  <c r="D381" i="8" a="1"/>
  <c r="D381" i="8" s="1"/>
  <c r="C381" i="8" a="1"/>
  <c r="C381" i="8" s="1"/>
  <c r="E380" i="8" a="1"/>
  <c r="E380" i="8" s="1"/>
  <c r="D380" i="8" a="1"/>
  <c r="D380" i="8" s="1"/>
  <c r="C380" i="8" a="1"/>
  <c r="C380" i="8" s="1"/>
  <c r="E379" i="8" a="1"/>
  <c r="E379" i="8" s="1"/>
  <c r="D379" i="8" a="1"/>
  <c r="D379" i="8" s="1"/>
  <c r="C379" i="8" a="1"/>
  <c r="C379" i="8" s="1"/>
  <c r="E378" i="8" a="1"/>
  <c r="E378" i="8" s="1"/>
  <c r="D378" i="8" a="1"/>
  <c r="D378" i="8" s="1"/>
  <c r="C378" i="8" a="1"/>
  <c r="C378" i="8" s="1"/>
  <c r="E377" i="8" a="1"/>
  <c r="E377" i="8" s="1"/>
  <c r="D377" i="8" a="1"/>
  <c r="D377" i="8" s="1"/>
  <c r="C377" i="8" a="1"/>
  <c r="C377" i="8" s="1"/>
  <c r="E376" i="8" a="1"/>
  <c r="E376" i="8" s="1"/>
  <c r="D376" i="8" a="1"/>
  <c r="D376" i="8" s="1"/>
  <c r="C376" i="8" a="1"/>
  <c r="C376" i="8" s="1"/>
  <c r="E375" i="8" a="1"/>
  <c r="E375" i="8" s="1"/>
  <c r="D375" i="8" a="1"/>
  <c r="D375" i="8" s="1"/>
  <c r="C375" i="8" a="1"/>
  <c r="C375" i="8" s="1"/>
  <c r="E374" i="8" a="1"/>
  <c r="E374" i="8" s="1"/>
  <c r="D374" i="8" a="1"/>
  <c r="D374" i="8" s="1"/>
  <c r="C374" i="8" a="1"/>
  <c r="C374" i="8" s="1"/>
  <c r="E373" i="8" a="1"/>
  <c r="E373" i="8" s="1"/>
  <c r="D373" i="8" a="1"/>
  <c r="D373" i="8" s="1"/>
  <c r="C373" i="8" a="1"/>
  <c r="C373" i="8" s="1"/>
  <c r="E372" i="8" a="1"/>
  <c r="E372" i="8" s="1"/>
  <c r="D372" i="8" a="1"/>
  <c r="D372" i="8" s="1"/>
  <c r="C372" i="8" a="1"/>
  <c r="C372" i="8" s="1"/>
  <c r="E371" i="8" a="1"/>
  <c r="E371" i="8" s="1"/>
  <c r="D371" i="8" a="1"/>
  <c r="D371" i="8" s="1"/>
  <c r="C371" i="8" a="1"/>
  <c r="C371" i="8" s="1"/>
  <c r="E370" i="8" a="1"/>
  <c r="E370" i="8" s="1"/>
  <c r="D370" i="8" a="1"/>
  <c r="D370" i="8" s="1"/>
  <c r="C370" i="8" a="1"/>
  <c r="C370" i="8" s="1"/>
  <c r="E369" i="8" a="1"/>
  <c r="E369" i="8" s="1"/>
  <c r="D369" i="8" a="1"/>
  <c r="D369" i="8" s="1"/>
  <c r="C369" i="8" a="1"/>
  <c r="C369" i="8" s="1"/>
  <c r="E368" i="8" a="1"/>
  <c r="E368" i="8" s="1"/>
  <c r="D368" i="8" a="1"/>
  <c r="D368" i="8" s="1"/>
  <c r="C368" i="8" a="1"/>
  <c r="C368" i="8" s="1"/>
  <c r="E367" i="8" a="1"/>
  <c r="E367" i="8" s="1"/>
  <c r="D367" i="8" a="1"/>
  <c r="D367" i="8" s="1"/>
  <c r="C367" i="8" a="1"/>
  <c r="C367" i="8" s="1"/>
  <c r="E366" i="8" a="1"/>
  <c r="E366" i="8" s="1"/>
  <c r="D366" i="8" a="1"/>
  <c r="D366" i="8" s="1"/>
  <c r="C366" i="8" a="1"/>
  <c r="C366" i="8" s="1"/>
  <c r="E365" i="8" a="1"/>
  <c r="E365" i="8" s="1"/>
  <c r="D365" i="8" a="1"/>
  <c r="D365" i="8" s="1"/>
  <c r="C365" i="8" a="1"/>
  <c r="C365" i="8" s="1"/>
  <c r="E364" i="8" a="1"/>
  <c r="E364" i="8" s="1"/>
  <c r="D364" i="8" a="1"/>
  <c r="D364" i="8" s="1"/>
  <c r="C364" i="8" a="1"/>
  <c r="C364" i="8" s="1"/>
  <c r="E363" i="8" a="1"/>
  <c r="E363" i="8" s="1"/>
  <c r="D363" i="8" a="1"/>
  <c r="D363" i="8" s="1"/>
  <c r="C363" i="8" a="1"/>
  <c r="C363" i="8" s="1"/>
  <c r="E362" i="8" a="1"/>
  <c r="E362" i="8" s="1"/>
  <c r="D362" i="8" a="1"/>
  <c r="D362" i="8" s="1"/>
  <c r="C362" i="8" a="1"/>
  <c r="C362" i="8" s="1"/>
  <c r="E361" i="8" a="1"/>
  <c r="E361" i="8" s="1"/>
  <c r="D361" i="8" a="1"/>
  <c r="D361" i="8" s="1"/>
  <c r="C361" i="8" a="1"/>
  <c r="C361" i="8" s="1"/>
  <c r="E360" i="8" a="1"/>
  <c r="E360" i="8" s="1"/>
  <c r="D360" i="8" a="1"/>
  <c r="D360" i="8" s="1"/>
  <c r="C360" i="8" a="1"/>
  <c r="C360" i="8" s="1"/>
  <c r="E359" i="8" a="1"/>
  <c r="E359" i="8" s="1"/>
  <c r="D359" i="8" a="1"/>
  <c r="D359" i="8" s="1"/>
  <c r="C359" i="8" a="1"/>
  <c r="C359" i="8" s="1"/>
  <c r="E358" i="8" a="1"/>
  <c r="E358" i="8" s="1"/>
  <c r="D358" i="8" a="1"/>
  <c r="D358" i="8" s="1"/>
  <c r="C358" i="8" a="1"/>
  <c r="C358" i="8" s="1"/>
  <c r="E357" i="8" a="1"/>
  <c r="E357" i="8" s="1"/>
  <c r="D357" i="8" a="1"/>
  <c r="D357" i="8" s="1"/>
  <c r="C357" i="8" a="1"/>
  <c r="C357" i="8" s="1"/>
  <c r="E356" i="8" a="1"/>
  <c r="E356" i="8" s="1"/>
  <c r="D356" i="8" a="1"/>
  <c r="D356" i="8" s="1"/>
  <c r="C356" i="8" a="1"/>
  <c r="C356" i="8" s="1"/>
  <c r="E355" i="8" a="1"/>
  <c r="E355" i="8" s="1"/>
  <c r="D355" i="8" a="1"/>
  <c r="D355" i="8" s="1"/>
  <c r="C355" i="8" a="1"/>
  <c r="C355" i="8" s="1"/>
  <c r="E354" i="8" a="1"/>
  <c r="E354" i="8" s="1"/>
  <c r="D354" i="8" a="1"/>
  <c r="D354" i="8" s="1"/>
  <c r="C354" i="8" a="1"/>
  <c r="C354" i="8" s="1"/>
  <c r="E353" i="8" a="1"/>
  <c r="E353" i="8" s="1"/>
  <c r="D353" i="8" a="1"/>
  <c r="D353" i="8" s="1"/>
  <c r="C353" i="8" a="1"/>
  <c r="C353" i="8" s="1"/>
  <c r="E352" i="8" a="1"/>
  <c r="E352" i="8" s="1"/>
  <c r="D352" i="8" a="1"/>
  <c r="D352" i="8" s="1"/>
  <c r="C352" i="8" a="1"/>
  <c r="C352" i="8" s="1"/>
  <c r="E351" i="8" a="1"/>
  <c r="E351" i="8" s="1"/>
  <c r="D351" i="8" a="1"/>
  <c r="D351" i="8" s="1"/>
  <c r="C351" i="8" a="1"/>
  <c r="C351" i="8" s="1"/>
  <c r="E350" i="8" a="1"/>
  <c r="E350" i="8" s="1"/>
  <c r="D350" i="8" a="1"/>
  <c r="D350" i="8" s="1"/>
  <c r="C350" i="8" a="1"/>
  <c r="C350" i="8" s="1"/>
  <c r="E349" i="8" a="1"/>
  <c r="E349" i="8" s="1"/>
  <c r="D349" i="8" a="1"/>
  <c r="D349" i="8" s="1"/>
  <c r="C349" i="8" a="1"/>
  <c r="C349" i="8" s="1"/>
  <c r="E348" i="8" a="1"/>
  <c r="E348" i="8" s="1"/>
  <c r="D348" i="8" a="1"/>
  <c r="D348" i="8" s="1"/>
  <c r="C348" i="8" a="1"/>
  <c r="C348" i="8" s="1"/>
  <c r="E347" i="8" a="1"/>
  <c r="E347" i="8" s="1"/>
  <c r="D347" i="8" a="1"/>
  <c r="D347" i="8" s="1"/>
  <c r="C347" i="8" a="1"/>
  <c r="C347" i="8" s="1"/>
  <c r="E346" i="8" a="1"/>
  <c r="E346" i="8" s="1"/>
  <c r="D346" i="8" a="1"/>
  <c r="D346" i="8" s="1"/>
  <c r="C346" i="8" a="1"/>
  <c r="C346" i="8" s="1"/>
  <c r="E345" i="8" a="1"/>
  <c r="E345" i="8" s="1"/>
  <c r="D345" i="8" a="1"/>
  <c r="D345" i="8" s="1"/>
  <c r="C345" i="8" a="1"/>
  <c r="C345" i="8" s="1"/>
  <c r="E344" i="8" a="1"/>
  <c r="E344" i="8" s="1"/>
  <c r="D344" i="8" a="1"/>
  <c r="D344" i="8" s="1"/>
  <c r="C344" i="8" a="1"/>
  <c r="C344" i="8" s="1"/>
  <c r="E343" i="8" a="1"/>
  <c r="E343" i="8" s="1"/>
  <c r="D343" i="8" a="1"/>
  <c r="D343" i="8" s="1"/>
  <c r="C343" i="8" a="1"/>
  <c r="C343" i="8" s="1"/>
  <c r="E342" i="8" a="1"/>
  <c r="E342" i="8" s="1"/>
  <c r="D342" i="8" a="1"/>
  <c r="D342" i="8" s="1"/>
  <c r="C342" i="8" a="1"/>
  <c r="C342" i="8" s="1"/>
  <c r="E341" i="8" a="1"/>
  <c r="E341" i="8" s="1"/>
  <c r="D341" i="8" a="1"/>
  <c r="D341" i="8" s="1"/>
  <c r="C341" i="8" a="1"/>
  <c r="C341" i="8" s="1"/>
  <c r="E340" i="8" a="1"/>
  <c r="E340" i="8" s="1"/>
  <c r="D340" i="8" a="1"/>
  <c r="D340" i="8" s="1"/>
  <c r="C340" i="8" a="1"/>
  <c r="C340" i="8" s="1"/>
  <c r="E339" i="8" a="1"/>
  <c r="E339" i="8" s="1"/>
  <c r="D339" i="8" a="1"/>
  <c r="D339" i="8" s="1"/>
  <c r="C339" i="8" a="1"/>
  <c r="C339" i="8" s="1"/>
  <c r="E338" i="8" a="1"/>
  <c r="E338" i="8" s="1"/>
  <c r="D338" i="8" a="1"/>
  <c r="D338" i="8" s="1"/>
  <c r="C338" i="8" a="1"/>
  <c r="C338" i="8" s="1"/>
  <c r="E337" i="8" a="1"/>
  <c r="E337" i="8" s="1"/>
  <c r="D337" i="8" a="1"/>
  <c r="D337" i="8" s="1"/>
  <c r="C337" i="8" a="1"/>
  <c r="C337" i="8" s="1"/>
  <c r="E336" i="8" a="1"/>
  <c r="E336" i="8" s="1"/>
  <c r="D336" i="8" a="1"/>
  <c r="D336" i="8" s="1"/>
  <c r="C336" i="8" a="1"/>
  <c r="C336" i="8" s="1"/>
  <c r="E335" i="8" a="1"/>
  <c r="E335" i="8" s="1"/>
  <c r="D335" i="8" a="1"/>
  <c r="D335" i="8" s="1"/>
  <c r="C335" i="8" a="1"/>
  <c r="C335" i="8" s="1"/>
  <c r="E334" i="8" a="1"/>
  <c r="E334" i="8" s="1"/>
  <c r="D334" i="8" a="1"/>
  <c r="D334" i="8" s="1"/>
  <c r="C334" i="8" a="1"/>
  <c r="C334" i="8" s="1"/>
  <c r="E333" i="8" a="1"/>
  <c r="E333" i="8" s="1"/>
  <c r="D333" i="8" a="1"/>
  <c r="D333" i="8" s="1"/>
  <c r="C333" i="8" a="1"/>
  <c r="C333" i="8" s="1"/>
  <c r="E332" i="8" a="1"/>
  <c r="E332" i="8" s="1"/>
  <c r="D332" i="8" a="1"/>
  <c r="D332" i="8" s="1"/>
  <c r="C332" i="8" a="1"/>
  <c r="C332" i="8" s="1"/>
  <c r="E331" i="8" a="1"/>
  <c r="E331" i="8" s="1"/>
  <c r="D331" i="8" a="1"/>
  <c r="D331" i="8" s="1"/>
  <c r="C331" i="8" a="1"/>
  <c r="C331" i="8" s="1"/>
  <c r="E330" i="8" a="1"/>
  <c r="E330" i="8" s="1"/>
  <c r="D330" i="8" a="1"/>
  <c r="D330" i="8" s="1"/>
  <c r="C330" i="8" a="1"/>
  <c r="C330" i="8" s="1"/>
  <c r="E329" i="8" a="1"/>
  <c r="E329" i="8" s="1"/>
  <c r="D329" i="8" a="1"/>
  <c r="D329" i="8" s="1"/>
  <c r="C329" i="8" a="1"/>
  <c r="C329" i="8" s="1"/>
  <c r="E328" i="8" a="1"/>
  <c r="E328" i="8" s="1"/>
  <c r="D328" i="8" a="1"/>
  <c r="D328" i="8" s="1"/>
  <c r="C328" i="8" a="1"/>
  <c r="C328" i="8" s="1"/>
  <c r="E327" i="8" a="1"/>
  <c r="E327" i="8" s="1"/>
  <c r="D327" i="8" a="1"/>
  <c r="D327" i="8" s="1"/>
  <c r="C327" i="8" a="1"/>
  <c r="C327" i="8" s="1"/>
  <c r="E326" i="8" a="1"/>
  <c r="E326" i="8" s="1"/>
  <c r="D326" i="8" a="1"/>
  <c r="D326" i="8" s="1"/>
  <c r="C326" i="8" a="1"/>
  <c r="C326" i="8" s="1"/>
  <c r="E325" i="8" a="1"/>
  <c r="E325" i="8" s="1"/>
  <c r="D325" i="8" a="1"/>
  <c r="D325" i="8" s="1"/>
  <c r="C325" i="8" a="1"/>
  <c r="C325" i="8" s="1"/>
  <c r="E324" i="8" a="1"/>
  <c r="E324" i="8" s="1"/>
  <c r="D324" i="8" a="1"/>
  <c r="D324" i="8" s="1"/>
  <c r="C324" i="8" a="1"/>
  <c r="C324" i="8" s="1"/>
  <c r="E323" i="8" a="1"/>
  <c r="E323" i="8" s="1"/>
  <c r="D323" i="8" a="1"/>
  <c r="D323" i="8" s="1"/>
  <c r="C323" i="8" a="1"/>
  <c r="C323" i="8" s="1"/>
  <c r="E322" i="8" a="1"/>
  <c r="E322" i="8" s="1"/>
  <c r="D322" i="8" a="1"/>
  <c r="D322" i="8" s="1"/>
  <c r="C322" i="8" a="1"/>
  <c r="C322" i="8" s="1"/>
  <c r="E321" i="8" a="1"/>
  <c r="E321" i="8" s="1"/>
  <c r="D321" i="8" a="1"/>
  <c r="D321" i="8" s="1"/>
  <c r="C321" i="8" a="1"/>
  <c r="C321" i="8" s="1"/>
  <c r="E320" i="8" a="1"/>
  <c r="E320" i="8" s="1"/>
  <c r="D320" i="8" a="1"/>
  <c r="D320" i="8" s="1"/>
  <c r="C320" i="8" a="1"/>
  <c r="C320" i="8" s="1"/>
  <c r="E319" i="8" a="1"/>
  <c r="E319" i="8" s="1"/>
  <c r="D319" i="8" a="1"/>
  <c r="D319" i="8" s="1"/>
  <c r="C319" i="8" a="1"/>
  <c r="C319" i="8" s="1"/>
  <c r="E318" i="8" a="1"/>
  <c r="E318" i="8" s="1"/>
  <c r="D318" i="8" a="1"/>
  <c r="D318" i="8" s="1"/>
  <c r="C318" i="8" a="1"/>
  <c r="C318" i="8" s="1"/>
  <c r="E317" i="8" a="1"/>
  <c r="E317" i="8" s="1"/>
  <c r="D317" i="8" a="1"/>
  <c r="D317" i="8" s="1"/>
  <c r="C317" i="8" a="1"/>
  <c r="C317" i="8" s="1"/>
  <c r="E316" i="8" a="1"/>
  <c r="E316" i="8" s="1"/>
  <c r="D316" i="8" a="1"/>
  <c r="D316" i="8" s="1"/>
  <c r="C316" i="8" a="1"/>
  <c r="C316" i="8" s="1"/>
  <c r="E315" i="8" a="1"/>
  <c r="E315" i="8" s="1"/>
  <c r="D315" i="8" a="1"/>
  <c r="D315" i="8" s="1"/>
  <c r="C315" i="8" a="1"/>
  <c r="C315" i="8" s="1"/>
  <c r="E314" i="8" a="1"/>
  <c r="E314" i="8" s="1"/>
  <c r="D314" i="8" a="1"/>
  <c r="D314" i="8" s="1"/>
  <c r="C314" i="8" a="1"/>
  <c r="C314" i="8" s="1"/>
  <c r="E313" i="8" a="1"/>
  <c r="E313" i="8" s="1"/>
  <c r="D313" i="8" a="1"/>
  <c r="D313" i="8" s="1"/>
  <c r="C313" i="8" a="1"/>
  <c r="C313" i="8" s="1"/>
  <c r="E312" i="8" a="1"/>
  <c r="E312" i="8" s="1"/>
  <c r="D312" i="8" a="1"/>
  <c r="D312" i="8" s="1"/>
  <c r="C312" i="8" a="1"/>
  <c r="C312" i="8" s="1"/>
  <c r="E311" i="8" a="1"/>
  <c r="E311" i="8" s="1"/>
  <c r="D311" i="8" a="1"/>
  <c r="D311" i="8" s="1"/>
  <c r="C311" i="8" a="1"/>
  <c r="C311" i="8" s="1"/>
  <c r="E310" i="8" a="1"/>
  <c r="E310" i="8" s="1"/>
  <c r="D310" i="8" a="1"/>
  <c r="D310" i="8" s="1"/>
  <c r="C310" i="8" a="1"/>
  <c r="C310" i="8" s="1"/>
  <c r="E309" i="8" a="1"/>
  <c r="E309" i="8" s="1"/>
  <c r="D309" i="8" a="1"/>
  <c r="D309" i="8" s="1"/>
  <c r="C309" i="8" a="1"/>
  <c r="C309" i="8" s="1"/>
  <c r="E308" i="8" a="1"/>
  <c r="E308" i="8" s="1"/>
  <c r="D308" i="8" a="1"/>
  <c r="D308" i="8" s="1"/>
  <c r="C308" i="8" a="1"/>
  <c r="C308" i="8" s="1"/>
  <c r="E307" i="8" a="1"/>
  <c r="E307" i="8" s="1"/>
  <c r="D307" i="8" a="1"/>
  <c r="D307" i="8" s="1"/>
  <c r="C307" i="8" a="1"/>
  <c r="C307" i="8" s="1"/>
  <c r="E306" i="8" a="1"/>
  <c r="E306" i="8" s="1"/>
  <c r="D306" i="8" a="1"/>
  <c r="D306" i="8" s="1"/>
  <c r="C306" i="8" a="1"/>
  <c r="C306" i="8" s="1"/>
  <c r="E305" i="8" a="1"/>
  <c r="E305" i="8" s="1"/>
  <c r="D305" i="8" a="1"/>
  <c r="D305" i="8" s="1"/>
  <c r="C305" i="8" a="1"/>
  <c r="C305" i="8" s="1"/>
  <c r="E304" i="8" a="1"/>
  <c r="E304" i="8" s="1"/>
  <c r="D304" i="8" a="1"/>
  <c r="D304" i="8" s="1"/>
  <c r="C304" i="8" a="1"/>
  <c r="C304" i="8" s="1"/>
  <c r="E303" i="8" a="1"/>
  <c r="E303" i="8" s="1"/>
  <c r="D303" i="8" a="1"/>
  <c r="D303" i="8" s="1"/>
  <c r="C303" i="8" a="1"/>
  <c r="C303" i="8" s="1"/>
  <c r="E302" i="8" a="1"/>
  <c r="E302" i="8" s="1"/>
  <c r="D302" i="8" a="1"/>
  <c r="D302" i="8" s="1"/>
  <c r="C302" i="8" a="1"/>
  <c r="C302" i="8" s="1"/>
  <c r="E301" i="8" a="1"/>
  <c r="E301" i="8" s="1"/>
  <c r="D301" i="8" a="1"/>
  <c r="D301" i="8" s="1"/>
  <c r="C301" i="8" a="1"/>
  <c r="C301" i="8" s="1"/>
  <c r="E300" i="8" a="1"/>
  <c r="E300" i="8" s="1"/>
  <c r="D300" i="8" a="1"/>
  <c r="D300" i="8" s="1"/>
  <c r="C300" i="8" a="1"/>
  <c r="C300" i="8" s="1"/>
  <c r="E299" i="8" a="1"/>
  <c r="E299" i="8" s="1"/>
  <c r="D299" i="8" a="1"/>
  <c r="D299" i="8" s="1"/>
  <c r="C299" i="8" a="1"/>
  <c r="C299" i="8" s="1"/>
  <c r="E298" i="8" a="1"/>
  <c r="E298" i="8" s="1"/>
  <c r="D298" i="8" a="1"/>
  <c r="D298" i="8" s="1"/>
  <c r="C298" i="8" a="1"/>
  <c r="C298" i="8" s="1"/>
  <c r="E297" i="8" a="1"/>
  <c r="E297" i="8" s="1"/>
  <c r="D297" i="8" a="1"/>
  <c r="D297" i="8" s="1"/>
  <c r="C297" i="8" a="1"/>
  <c r="C297" i="8" s="1"/>
  <c r="E296" i="8" a="1"/>
  <c r="E296" i="8" s="1"/>
  <c r="D296" i="8" a="1"/>
  <c r="D296" i="8" s="1"/>
  <c r="C296" i="8" a="1"/>
  <c r="C296" i="8" s="1"/>
  <c r="E295" i="8" a="1"/>
  <c r="E295" i="8" s="1"/>
  <c r="D295" i="8" a="1"/>
  <c r="D295" i="8" s="1"/>
  <c r="C295" i="8" a="1"/>
  <c r="C295" i="8" s="1"/>
  <c r="E294" i="8" a="1"/>
  <c r="E294" i="8" s="1"/>
  <c r="D294" i="8" a="1"/>
  <c r="D294" i="8" s="1"/>
  <c r="C294" i="8" a="1"/>
  <c r="C294" i="8" s="1"/>
  <c r="E293" i="8" a="1"/>
  <c r="E293" i="8" s="1"/>
  <c r="D293" i="8" a="1"/>
  <c r="D293" i="8" s="1"/>
  <c r="C293" i="8" a="1"/>
  <c r="C293" i="8" s="1"/>
  <c r="E292" i="8" a="1"/>
  <c r="E292" i="8" s="1"/>
  <c r="D292" i="8" a="1"/>
  <c r="D292" i="8" s="1"/>
  <c r="C292" i="8" a="1"/>
  <c r="C292" i="8" s="1"/>
  <c r="E291" i="8" a="1"/>
  <c r="E291" i="8" s="1"/>
  <c r="D291" i="8" a="1"/>
  <c r="D291" i="8" s="1"/>
  <c r="C291" i="8" a="1"/>
  <c r="C291" i="8" s="1"/>
  <c r="E290" i="8" a="1"/>
  <c r="E290" i="8" s="1"/>
  <c r="D290" i="8" a="1"/>
  <c r="D290" i="8" s="1"/>
  <c r="C290" i="8" a="1"/>
  <c r="C290" i="8" s="1"/>
  <c r="E289" i="8" a="1"/>
  <c r="E289" i="8" s="1"/>
  <c r="D289" i="8" a="1"/>
  <c r="D289" i="8" s="1"/>
  <c r="C289" i="8" a="1"/>
  <c r="C289" i="8" s="1"/>
  <c r="E288" i="8" a="1"/>
  <c r="E288" i="8" s="1"/>
  <c r="D288" i="8" a="1"/>
  <c r="D288" i="8" s="1"/>
  <c r="C288" i="8" a="1"/>
  <c r="C288" i="8" s="1"/>
  <c r="E287" i="8" a="1"/>
  <c r="E287" i="8" s="1"/>
  <c r="D287" i="8" a="1"/>
  <c r="D287" i="8" s="1"/>
  <c r="C287" i="8" a="1"/>
  <c r="C287" i="8" s="1"/>
  <c r="E286" i="8" a="1"/>
  <c r="E286" i="8" s="1"/>
  <c r="D286" i="8" a="1"/>
  <c r="D286" i="8" s="1"/>
  <c r="C286" i="8" a="1"/>
  <c r="C286" i="8" s="1"/>
  <c r="E285" i="8" a="1"/>
  <c r="E285" i="8" s="1"/>
  <c r="D285" i="8" a="1"/>
  <c r="D285" i="8" s="1"/>
  <c r="C285" i="8" a="1"/>
  <c r="C285" i="8" s="1"/>
  <c r="E284" i="8" a="1"/>
  <c r="E284" i="8" s="1"/>
  <c r="D284" i="8" a="1"/>
  <c r="D284" i="8" s="1"/>
  <c r="C284" i="8" a="1"/>
  <c r="C284" i="8" s="1"/>
  <c r="E283" i="8" a="1"/>
  <c r="E283" i="8" s="1"/>
  <c r="D283" i="8" a="1"/>
  <c r="D283" i="8" s="1"/>
  <c r="C283" i="8" a="1"/>
  <c r="C283" i="8" s="1"/>
  <c r="E282" i="8" a="1"/>
  <c r="E282" i="8" s="1"/>
  <c r="D282" i="8" a="1"/>
  <c r="D282" i="8" s="1"/>
  <c r="C282" i="8" a="1"/>
  <c r="C282" i="8" s="1"/>
  <c r="E281" i="8" a="1"/>
  <c r="E281" i="8" s="1"/>
  <c r="D281" i="8" a="1"/>
  <c r="D281" i="8" s="1"/>
  <c r="C281" i="8" a="1"/>
  <c r="C281" i="8" s="1"/>
  <c r="E280" i="8" a="1"/>
  <c r="E280" i="8" s="1"/>
  <c r="D280" i="8" a="1"/>
  <c r="D280" i="8" s="1"/>
  <c r="C280" i="8" a="1"/>
  <c r="C280" i="8" s="1"/>
  <c r="E279" i="8" a="1"/>
  <c r="E279" i="8" s="1"/>
  <c r="D279" i="8" a="1"/>
  <c r="D279" i="8" s="1"/>
  <c r="C279" i="8" a="1"/>
  <c r="C279" i="8" s="1"/>
  <c r="E278" i="8" a="1"/>
  <c r="E278" i="8" s="1"/>
  <c r="D278" i="8" a="1"/>
  <c r="D278" i="8" s="1"/>
  <c r="C278" i="8" a="1"/>
  <c r="C278" i="8" s="1"/>
  <c r="E277" i="8" a="1"/>
  <c r="E277" i="8" s="1"/>
  <c r="D277" i="8" a="1"/>
  <c r="D277" i="8" s="1"/>
  <c r="C277" i="8" a="1"/>
  <c r="C277" i="8" s="1"/>
  <c r="E276" i="8" a="1"/>
  <c r="E276" i="8" s="1"/>
  <c r="D276" i="8" a="1"/>
  <c r="D276" i="8" s="1"/>
  <c r="C276" i="8" a="1"/>
  <c r="C276" i="8" s="1"/>
  <c r="E275" i="8" a="1"/>
  <c r="E275" i="8" s="1"/>
  <c r="D275" i="8" a="1"/>
  <c r="D275" i="8" s="1"/>
  <c r="C275" i="8" a="1"/>
  <c r="C275" i="8" s="1"/>
  <c r="E274" i="8" a="1"/>
  <c r="E274" i="8" s="1"/>
  <c r="D274" i="8" a="1"/>
  <c r="D274" i="8" s="1"/>
  <c r="C274" i="8" a="1"/>
  <c r="C274" i="8" s="1"/>
  <c r="E273" i="8" a="1"/>
  <c r="E273" i="8" s="1"/>
  <c r="D273" i="8" a="1"/>
  <c r="D273" i="8" s="1"/>
  <c r="C273" i="8" a="1"/>
  <c r="C273" i="8" s="1"/>
  <c r="E272" i="8" a="1"/>
  <c r="E272" i="8" s="1"/>
  <c r="D272" i="8" a="1"/>
  <c r="D272" i="8" s="1"/>
  <c r="C272" i="8" a="1"/>
  <c r="C272" i="8" s="1"/>
  <c r="E271" i="8" a="1"/>
  <c r="E271" i="8" s="1"/>
  <c r="D271" i="8" a="1"/>
  <c r="D271" i="8" s="1"/>
  <c r="C271" i="8" a="1"/>
  <c r="C271" i="8" s="1"/>
  <c r="E270" i="8" a="1"/>
  <c r="E270" i="8" s="1"/>
  <c r="D270" i="8" a="1"/>
  <c r="D270" i="8" s="1"/>
  <c r="C270" i="8" a="1"/>
  <c r="C270" i="8" s="1"/>
  <c r="E269" i="8" a="1"/>
  <c r="E269" i="8" s="1"/>
  <c r="D269" i="8" a="1"/>
  <c r="D269" i="8" s="1"/>
  <c r="C269" i="8" a="1"/>
  <c r="C269" i="8" s="1"/>
  <c r="E268" i="8" a="1"/>
  <c r="E268" i="8" s="1"/>
  <c r="D268" i="8" a="1"/>
  <c r="D268" i="8" s="1"/>
  <c r="C268" i="8" a="1"/>
  <c r="C268" i="8" s="1"/>
  <c r="E267" i="8" a="1"/>
  <c r="E267" i="8" s="1"/>
  <c r="D267" i="8" a="1"/>
  <c r="D267" i="8" s="1"/>
  <c r="C267" i="8" a="1"/>
  <c r="C267" i="8" s="1"/>
  <c r="E266" i="8" a="1"/>
  <c r="E266" i="8" s="1"/>
  <c r="D266" i="8" a="1"/>
  <c r="D266" i="8" s="1"/>
  <c r="C266" i="8" a="1"/>
  <c r="C266" i="8" s="1"/>
  <c r="E265" i="8" a="1"/>
  <c r="E265" i="8" s="1"/>
  <c r="D265" i="8" a="1"/>
  <c r="D265" i="8" s="1"/>
  <c r="C265" i="8" a="1"/>
  <c r="C265" i="8" s="1"/>
  <c r="E264" i="8" a="1"/>
  <c r="E264" i="8" s="1"/>
  <c r="D264" i="8" a="1"/>
  <c r="D264" i="8" s="1"/>
  <c r="C264" i="8" a="1"/>
  <c r="C264" i="8" s="1"/>
  <c r="E263" i="8" a="1"/>
  <c r="E263" i="8" s="1"/>
  <c r="D263" i="8" a="1"/>
  <c r="D263" i="8" s="1"/>
  <c r="C263" i="8" a="1"/>
  <c r="C263" i="8" s="1"/>
  <c r="E262" i="8" a="1"/>
  <c r="E262" i="8" s="1"/>
  <c r="D262" i="8" a="1"/>
  <c r="D262" i="8" s="1"/>
  <c r="C262" i="8" a="1"/>
  <c r="C262" i="8" s="1"/>
  <c r="E261" i="8" a="1"/>
  <c r="E261" i="8" s="1"/>
  <c r="D261" i="8" a="1"/>
  <c r="D261" i="8" s="1"/>
  <c r="C261" i="8" a="1"/>
  <c r="C261" i="8" s="1"/>
  <c r="E260" i="8" a="1"/>
  <c r="E260" i="8" s="1"/>
  <c r="D260" i="8" a="1"/>
  <c r="D260" i="8" s="1"/>
  <c r="C260" i="8" a="1"/>
  <c r="C260" i="8" s="1"/>
  <c r="E259" i="8" a="1"/>
  <c r="E259" i="8" s="1"/>
  <c r="D259" i="8" a="1"/>
  <c r="D259" i="8" s="1"/>
  <c r="C259" i="8" a="1"/>
  <c r="C259" i="8" s="1"/>
  <c r="E258" i="8" a="1"/>
  <c r="E258" i="8" s="1"/>
  <c r="D258" i="8" a="1"/>
  <c r="D258" i="8" s="1"/>
  <c r="C258" i="8" a="1"/>
  <c r="C258" i="8" s="1"/>
  <c r="E257" i="8" a="1"/>
  <c r="E257" i="8" s="1"/>
  <c r="D257" i="8" a="1"/>
  <c r="D257" i="8" s="1"/>
  <c r="C257" i="8" a="1"/>
  <c r="C257" i="8" s="1"/>
  <c r="E256" i="8" a="1"/>
  <c r="E256" i="8" s="1"/>
  <c r="D256" i="8" a="1"/>
  <c r="D256" i="8" s="1"/>
  <c r="C256" i="8" a="1"/>
  <c r="C256" i="8" s="1"/>
  <c r="E255" i="8" a="1"/>
  <c r="E255" i="8" s="1"/>
  <c r="D255" i="8" a="1"/>
  <c r="D255" i="8" s="1"/>
  <c r="C255" i="8" a="1"/>
  <c r="C255" i="8" s="1"/>
  <c r="E254" i="8" a="1"/>
  <c r="E254" i="8" s="1"/>
  <c r="D254" i="8" a="1"/>
  <c r="D254" i="8" s="1"/>
  <c r="C254" i="8" a="1"/>
  <c r="C254" i="8" s="1"/>
  <c r="E253" i="8" a="1"/>
  <c r="E253" i="8" s="1"/>
  <c r="D253" i="8" a="1"/>
  <c r="D253" i="8" s="1"/>
  <c r="C253" i="8" a="1"/>
  <c r="C253" i="8" s="1"/>
  <c r="E252" i="8" a="1"/>
  <c r="E252" i="8" s="1"/>
  <c r="D252" i="8" a="1"/>
  <c r="D252" i="8" s="1"/>
  <c r="C252" i="8" a="1"/>
  <c r="C252" i="8" s="1"/>
  <c r="E251" i="8" a="1"/>
  <c r="E251" i="8" s="1"/>
  <c r="D251" i="8" a="1"/>
  <c r="D251" i="8" s="1"/>
  <c r="C251" i="8" a="1"/>
  <c r="C251" i="8" s="1"/>
  <c r="E250" i="8" a="1"/>
  <c r="E250" i="8" s="1"/>
  <c r="D250" i="8" a="1"/>
  <c r="D250" i="8" s="1"/>
  <c r="C250" i="8" a="1"/>
  <c r="C250" i="8" s="1"/>
  <c r="E249" i="8" a="1"/>
  <c r="E249" i="8" s="1"/>
  <c r="D249" i="8" a="1"/>
  <c r="D249" i="8" s="1"/>
  <c r="C249" i="8" a="1"/>
  <c r="C249" i="8" s="1"/>
  <c r="E248" i="8" a="1"/>
  <c r="E248" i="8" s="1"/>
  <c r="D248" i="8" a="1"/>
  <c r="D248" i="8" s="1"/>
  <c r="C248" i="8" a="1"/>
  <c r="C248" i="8" s="1"/>
  <c r="E247" i="8" a="1"/>
  <c r="E247" i="8" s="1"/>
  <c r="D247" i="8" a="1"/>
  <c r="D247" i="8" s="1"/>
  <c r="C247" i="8" a="1"/>
  <c r="C247" i="8" s="1"/>
  <c r="E246" i="8" a="1"/>
  <c r="E246" i="8" s="1"/>
  <c r="D246" i="8" a="1"/>
  <c r="D246" i="8" s="1"/>
  <c r="C246" i="8" a="1"/>
  <c r="C246" i="8" s="1"/>
  <c r="E245" i="8" a="1"/>
  <c r="E245" i="8" s="1"/>
  <c r="D245" i="8" a="1"/>
  <c r="D245" i="8" s="1"/>
  <c r="C245" i="8" a="1"/>
  <c r="C245" i="8" s="1"/>
  <c r="E244" i="8" a="1"/>
  <c r="E244" i="8" s="1"/>
  <c r="D244" i="8" a="1"/>
  <c r="D244" i="8" s="1"/>
  <c r="C244" i="8" a="1"/>
  <c r="C244" i="8" s="1"/>
  <c r="E243" i="8" a="1"/>
  <c r="E243" i="8" s="1"/>
  <c r="D243" i="8" a="1"/>
  <c r="D243" i="8" s="1"/>
  <c r="C243" i="8" a="1"/>
  <c r="C243" i="8" s="1"/>
  <c r="E242" i="8" a="1"/>
  <c r="E242" i="8" s="1"/>
  <c r="D242" i="8" a="1"/>
  <c r="D242" i="8" s="1"/>
  <c r="C242" i="8" a="1"/>
  <c r="C242" i="8" s="1"/>
  <c r="E241" i="8" a="1"/>
  <c r="E241" i="8" s="1"/>
  <c r="D241" i="8" a="1"/>
  <c r="D241" i="8" s="1"/>
  <c r="C241" i="8" a="1"/>
  <c r="C241" i="8" s="1"/>
  <c r="E240" i="8" a="1"/>
  <c r="E240" i="8" s="1"/>
  <c r="D240" i="8" a="1"/>
  <c r="D240" i="8" s="1"/>
  <c r="C240" i="8" a="1"/>
  <c r="C240" i="8" s="1"/>
  <c r="E239" i="8" a="1"/>
  <c r="E239" i="8" s="1"/>
  <c r="D239" i="8" a="1"/>
  <c r="D239" i="8" s="1"/>
  <c r="C239" i="8" a="1"/>
  <c r="C239" i="8" s="1"/>
  <c r="E238" i="8" a="1"/>
  <c r="E238" i="8" s="1"/>
  <c r="D238" i="8" a="1"/>
  <c r="D238" i="8" s="1"/>
  <c r="C238" i="8" a="1"/>
  <c r="C238" i="8" s="1"/>
  <c r="E237" i="8" a="1"/>
  <c r="E237" i="8" s="1"/>
  <c r="D237" i="8" a="1"/>
  <c r="D237" i="8" s="1"/>
  <c r="C237" i="8" a="1"/>
  <c r="C237" i="8" s="1"/>
  <c r="E236" i="8" a="1"/>
  <c r="E236" i="8" s="1"/>
  <c r="D236" i="8" a="1"/>
  <c r="D236" i="8" s="1"/>
  <c r="C236" i="8" a="1"/>
  <c r="C236" i="8" s="1"/>
  <c r="E235" i="8" a="1"/>
  <c r="E235" i="8" s="1"/>
  <c r="D235" i="8" a="1"/>
  <c r="D235" i="8" s="1"/>
  <c r="C235" i="8" a="1"/>
  <c r="C235" i="8" s="1"/>
  <c r="E234" i="8" a="1"/>
  <c r="E234" i="8" s="1"/>
  <c r="D234" i="8" a="1"/>
  <c r="D234" i="8" s="1"/>
  <c r="C234" i="8" a="1"/>
  <c r="C234" i="8" s="1"/>
  <c r="E233" i="8" a="1"/>
  <c r="E233" i="8" s="1"/>
  <c r="D233" i="8" a="1"/>
  <c r="D233" i="8" s="1"/>
  <c r="C233" i="8" a="1"/>
  <c r="C233" i="8" s="1"/>
  <c r="E232" i="8" a="1"/>
  <c r="E232" i="8" s="1"/>
  <c r="D232" i="8" a="1"/>
  <c r="D232" i="8" s="1"/>
  <c r="C232" i="8" a="1"/>
  <c r="C232" i="8" s="1"/>
  <c r="E231" i="8" a="1"/>
  <c r="E231" i="8" s="1"/>
  <c r="D231" i="8" a="1"/>
  <c r="D231" i="8" s="1"/>
  <c r="C231" i="8" a="1"/>
  <c r="C231" i="8" s="1"/>
  <c r="E230" i="8" a="1"/>
  <c r="E230" i="8" s="1"/>
  <c r="D230" i="8" a="1"/>
  <c r="D230" i="8" s="1"/>
  <c r="C230" i="8" a="1"/>
  <c r="C230" i="8" s="1"/>
  <c r="E229" i="8" a="1"/>
  <c r="E229" i="8" s="1"/>
  <c r="D229" i="8" a="1"/>
  <c r="D229" i="8" s="1"/>
  <c r="C229" i="8" a="1"/>
  <c r="C229" i="8" s="1"/>
  <c r="E228" i="8" a="1"/>
  <c r="E228" i="8" s="1"/>
  <c r="D228" i="8" a="1"/>
  <c r="D228" i="8" s="1"/>
  <c r="C228" i="8" a="1"/>
  <c r="C228" i="8" s="1"/>
  <c r="E227" i="8" a="1"/>
  <c r="E227" i="8" s="1"/>
  <c r="D227" i="8" a="1"/>
  <c r="D227" i="8" s="1"/>
  <c r="C227" i="8" a="1"/>
  <c r="C227" i="8" s="1"/>
  <c r="E226" i="8" a="1"/>
  <c r="E226" i="8" s="1"/>
  <c r="D226" i="8" a="1"/>
  <c r="D226" i="8" s="1"/>
  <c r="C226" i="8" a="1"/>
  <c r="C226" i="8" s="1"/>
  <c r="E225" i="8" a="1"/>
  <c r="E225" i="8" s="1"/>
  <c r="D225" i="8" a="1"/>
  <c r="D225" i="8" s="1"/>
  <c r="C225" i="8" a="1"/>
  <c r="C225" i="8" s="1"/>
  <c r="E224" i="8" a="1"/>
  <c r="E224" i="8" s="1"/>
  <c r="D224" i="8" a="1"/>
  <c r="D224" i="8" s="1"/>
  <c r="C224" i="8" a="1"/>
  <c r="C224" i="8" s="1"/>
  <c r="E223" i="8" a="1"/>
  <c r="E223" i="8" s="1"/>
  <c r="D223" i="8" a="1"/>
  <c r="D223" i="8" s="1"/>
  <c r="C223" i="8" a="1"/>
  <c r="C223" i="8" s="1"/>
  <c r="E222" i="8" a="1"/>
  <c r="E222" i="8" s="1"/>
  <c r="D222" i="8" a="1"/>
  <c r="D222" i="8" s="1"/>
  <c r="C222" i="8" a="1"/>
  <c r="C222" i="8" s="1"/>
  <c r="E221" i="8" a="1"/>
  <c r="E221" i="8" s="1"/>
  <c r="D221" i="8" a="1"/>
  <c r="D221" i="8" s="1"/>
  <c r="C221" i="8" a="1"/>
  <c r="C221" i="8" s="1"/>
  <c r="E220" i="8" a="1"/>
  <c r="E220" i="8" s="1"/>
  <c r="D220" i="8" a="1"/>
  <c r="D220" i="8" s="1"/>
  <c r="C220" i="8" a="1"/>
  <c r="C220" i="8" s="1"/>
  <c r="E219" i="8" a="1"/>
  <c r="E219" i="8" s="1"/>
  <c r="D219" i="8" a="1"/>
  <c r="D219" i="8" s="1"/>
  <c r="C219" i="8" a="1"/>
  <c r="C219" i="8" s="1"/>
  <c r="E218" i="8" a="1"/>
  <c r="E218" i="8" s="1"/>
  <c r="D218" i="8" a="1"/>
  <c r="D218" i="8" s="1"/>
  <c r="C218" i="8" a="1"/>
  <c r="C218" i="8" s="1"/>
  <c r="E217" i="8" a="1"/>
  <c r="E217" i="8" s="1"/>
  <c r="D217" i="8" a="1"/>
  <c r="D217" i="8" s="1"/>
  <c r="C217" i="8" a="1"/>
  <c r="C217" i="8" s="1"/>
  <c r="E216" i="8" a="1"/>
  <c r="E216" i="8" s="1"/>
  <c r="D216" i="8" a="1"/>
  <c r="D216" i="8" s="1"/>
  <c r="C216" i="8" a="1"/>
  <c r="C216" i="8" s="1"/>
  <c r="E215" i="8" a="1"/>
  <c r="E215" i="8" s="1"/>
  <c r="D215" i="8" a="1"/>
  <c r="D215" i="8" s="1"/>
  <c r="C215" i="8" a="1"/>
  <c r="C215" i="8" s="1"/>
  <c r="E214" i="8" a="1"/>
  <c r="E214" i="8" s="1"/>
  <c r="D214" i="8" a="1"/>
  <c r="D214" i="8" s="1"/>
  <c r="C214" i="8" a="1"/>
  <c r="C214" i="8" s="1"/>
  <c r="E213" i="8" a="1"/>
  <c r="E213" i="8" s="1"/>
  <c r="D213" i="8" a="1"/>
  <c r="D213" i="8" s="1"/>
  <c r="C213" i="8" a="1"/>
  <c r="C213" i="8" s="1"/>
  <c r="E212" i="8" a="1"/>
  <c r="E212" i="8" s="1"/>
  <c r="D212" i="8" a="1"/>
  <c r="D212" i="8" s="1"/>
  <c r="C212" i="8" a="1"/>
  <c r="C212" i="8" s="1"/>
  <c r="E211" i="8" a="1"/>
  <c r="E211" i="8" s="1"/>
  <c r="D211" i="8" a="1"/>
  <c r="D211" i="8" s="1"/>
  <c r="C211" i="8" a="1"/>
  <c r="C211" i="8" s="1"/>
  <c r="E210" i="8" a="1"/>
  <c r="E210" i="8" s="1"/>
  <c r="D210" i="8" a="1"/>
  <c r="D210" i="8" s="1"/>
  <c r="C210" i="8" a="1"/>
  <c r="C210" i="8" s="1"/>
  <c r="E209" i="8" a="1"/>
  <c r="E209" i="8" s="1"/>
  <c r="D209" i="8" a="1"/>
  <c r="D209" i="8" s="1"/>
  <c r="C209" i="8" a="1"/>
  <c r="C209" i="8" s="1"/>
  <c r="E208" i="8" a="1"/>
  <c r="E208" i="8" s="1"/>
  <c r="D208" i="8" a="1"/>
  <c r="D208" i="8" s="1"/>
  <c r="C208" i="8" a="1"/>
  <c r="C208" i="8" s="1"/>
  <c r="E207" i="8" a="1"/>
  <c r="E207" i="8" s="1"/>
  <c r="D207" i="8" a="1"/>
  <c r="D207" i="8" s="1"/>
  <c r="C207" i="8" a="1"/>
  <c r="C207" i="8" s="1"/>
  <c r="E206" i="8" a="1"/>
  <c r="E206" i="8" s="1"/>
  <c r="D206" i="8" a="1"/>
  <c r="D206" i="8" s="1"/>
  <c r="C206" i="8" a="1"/>
  <c r="C206" i="8" s="1"/>
  <c r="E205" i="8" a="1"/>
  <c r="E205" i="8" s="1"/>
  <c r="D205" i="8" a="1"/>
  <c r="D205" i="8" s="1"/>
  <c r="C205" i="8" a="1"/>
  <c r="C205" i="8" s="1"/>
  <c r="E204" i="8" a="1"/>
  <c r="E204" i="8" s="1"/>
  <c r="D204" i="8" a="1"/>
  <c r="D204" i="8" s="1"/>
  <c r="C204" i="8" a="1"/>
  <c r="C204" i="8" s="1"/>
  <c r="E203" i="8" a="1"/>
  <c r="E203" i="8" s="1"/>
  <c r="D203" i="8" a="1"/>
  <c r="D203" i="8" s="1"/>
  <c r="C203" i="8" a="1"/>
  <c r="C203" i="8" s="1"/>
  <c r="E202" i="8" a="1"/>
  <c r="E202" i="8" s="1"/>
  <c r="D202" i="8" a="1"/>
  <c r="D202" i="8" s="1"/>
  <c r="C202" i="8" a="1"/>
  <c r="C202" i="8" s="1"/>
  <c r="E201" i="8" a="1"/>
  <c r="E201" i="8" s="1"/>
  <c r="D201" i="8" a="1"/>
  <c r="D201" i="8" s="1"/>
  <c r="C201" i="8" a="1"/>
  <c r="C201" i="8" s="1"/>
  <c r="E200" i="8" a="1"/>
  <c r="E200" i="8" s="1"/>
  <c r="D200" i="8" a="1"/>
  <c r="D200" i="8" s="1"/>
  <c r="C200" i="8" a="1"/>
  <c r="C200" i="8" s="1"/>
  <c r="E199" i="8" a="1"/>
  <c r="E199" i="8" s="1"/>
  <c r="D199" i="8" a="1"/>
  <c r="D199" i="8" s="1"/>
  <c r="C199" i="8" a="1"/>
  <c r="C199" i="8" s="1"/>
  <c r="E198" i="8" a="1"/>
  <c r="E198" i="8" s="1"/>
  <c r="D198" i="8" a="1"/>
  <c r="D198" i="8" s="1"/>
  <c r="C198" i="8" a="1"/>
  <c r="C198" i="8" s="1"/>
  <c r="E197" i="8" a="1"/>
  <c r="E197" i="8" s="1"/>
  <c r="D197" i="8" a="1"/>
  <c r="D197" i="8" s="1"/>
  <c r="C197" i="8" a="1"/>
  <c r="C197" i="8" s="1"/>
  <c r="E196" i="8" a="1"/>
  <c r="E196" i="8" s="1"/>
  <c r="D196" i="8" a="1"/>
  <c r="D196" i="8" s="1"/>
  <c r="C196" i="8" a="1"/>
  <c r="C196" i="8" s="1"/>
  <c r="E195" i="8" a="1"/>
  <c r="E195" i="8" s="1"/>
  <c r="D195" i="8" a="1"/>
  <c r="D195" i="8" s="1"/>
  <c r="C195" i="8" a="1"/>
  <c r="C195" i="8" s="1"/>
  <c r="E194" i="8" a="1"/>
  <c r="E194" i="8" s="1"/>
  <c r="D194" i="8" a="1"/>
  <c r="D194" i="8" s="1"/>
  <c r="C194" i="8" a="1"/>
  <c r="C194" i="8" s="1"/>
  <c r="E193" i="8" a="1"/>
  <c r="E193" i="8" s="1"/>
  <c r="D193" i="8" a="1"/>
  <c r="D193" i="8" s="1"/>
  <c r="C193" i="8" a="1"/>
  <c r="C193" i="8" s="1"/>
  <c r="E192" i="8" a="1"/>
  <c r="E192" i="8" s="1"/>
  <c r="D192" i="8" a="1"/>
  <c r="D192" i="8" s="1"/>
  <c r="C192" i="8" a="1"/>
  <c r="C192" i="8" s="1"/>
  <c r="E191" i="8" a="1"/>
  <c r="E191" i="8" s="1"/>
  <c r="D191" i="8" a="1"/>
  <c r="D191" i="8" s="1"/>
  <c r="C191" i="8" a="1"/>
  <c r="C191" i="8" s="1"/>
  <c r="E190" i="8" a="1"/>
  <c r="E190" i="8" s="1"/>
  <c r="D190" i="8" a="1"/>
  <c r="D190" i="8" s="1"/>
  <c r="C190" i="8" a="1"/>
  <c r="C190" i="8" s="1"/>
  <c r="E189" i="8" a="1"/>
  <c r="E189" i="8" s="1"/>
  <c r="D189" i="8" a="1"/>
  <c r="D189" i="8" s="1"/>
  <c r="C189" i="8" a="1"/>
  <c r="C189" i="8" s="1"/>
  <c r="E188" i="8" a="1"/>
  <c r="E188" i="8" s="1"/>
  <c r="D188" i="8" a="1"/>
  <c r="D188" i="8" s="1"/>
  <c r="C188" i="8" a="1"/>
  <c r="C188" i="8" s="1"/>
  <c r="E187" i="8" a="1"/>
  <c r="E187" i="8" s="1"/>
  <c r="D187" i="8" a="1"/>
  <c r="D187" i="8" s="1"/>
  <c r="C187" i="8" a="1"/>
  <c r="C187" i="8" s="1"/>
  <c r="E186" i="8" a="1"/>
  <c r="E186" i="8" s="1"/>
  <c r="D186" i="8" a="1"/>
  <c r="D186" i="8" s="1"/>
  <c r="C186" i="8" a="1"/>
  <c r="C186" i="8" s="1"/>
  <c r="E185" i="8" a="1"/>
  <c r="E185" i="8" s="1"/>
  <c r="D185" i="8" a="1"/>
  <c r="D185" i="8" s="1"/>
  <c r="C185" i="8" a="1"/>
  <c r="C185" i="8" s="1"/>
  <c r="E184" i="8" a="1"/>
  <c r="E184" i="8" s="1"/>
  <c r="D184" i="8" a="1"/>
  <c r="D184" i="8" s="1"/>
  <c r="C184" i="8" a="1"/>
  <c r="C184" i="8" s="1"/>
  <c r="E183" i="8" a="1"/>
  <c r="E183" i="8" s="1"/>
  <c r="D183" i="8" a="1"/>
  <c r="D183" i="8" s="1"/>
  <c r="C183" i="8" a="1"/>
  <c r="C183" i="8" s="1"/>
  <c r="E182" i="8" a="1"/>
  <c r="E182" i="8" s="1"/>
  <c r="D182" i="8" a="1"/>
  <c r="D182" i="8" s="1"/>
  <c r="C182" i="8" a="1"/>
  <c r="C182" i="8" s="1"/>
  <c r="E181" i="8" a="1"/>
  <c r="E181" i="8" s="1"/>
  <c r="D181" i="8" a="1"/>
  <c r="D181" i="8" s="1"/>
  <c r="C181" i="8" a="1"/>
  <c r="C181" i="8" s="1"/>
  <c r="E180" i="8" a="1"/>
  <c r="E180" i="8" s="1"/>
  <c r="D180" i="8" a="1"/>
  <c r="D180" i="8" s="1"/>
  <c r="C180" i="8" a="1"/>
  <c r="C180" i="8" s="1"/>
  <c r="E179" i="8" a="1"/>
  <c r="E179" i="8" s="1"/>
  <c r="D179" i="8" a="1"/>
  <c r="D179" i="8" s="1"/>
  <c r="C179" i="8" a="1"/>
  <c r="C179" i="8" s="1"/>
  <c r="E178" i="8" a="1"/>
  <c r="E178" i="8" s="1"/>
  <c r="D178" i="8" a="1"/>
  <c r="D178" i="8" s="1"/>
  <c r="C178" i="8" a="1"/>
  <c r="C178" i="8" s="1"/>
  <c r="E177" i="8" a="1"/>
  <c r="E177" i="8" s="1"/>
  <c r="D177" i="8" a="1"/>
  <c r="D177" i="8" s="1"/>
  <c r="C177" i="8" a="1"/>
  <c r="C177" i="8" s="1"/>
  <c r="E176" i="8" a="1"/>
  <c r="E176" i="8" s="1"/>
  <c r="D176" i="8" a="1"/>
  <c r="D176" i="8" s="1"/>
  <c r="C176" i="8" a="1"/>
  <c r="C176" i="8" s="1"/>
  <c r="E175" i="8" a="1"/>
  <c r="E175" i="8" s="1"/>
  <c r="D175" i="8" a="1"/>
  <c r="D175" i="8" s="1"/>
  <c r="C175" i="8" a="1"/>
  <c r="C175" i="8" s="1"/>
  <c r="E174" i="8" a="1"/>
  <c r="E174" i="8" s="1"/>
  <c r="D174" i="8" a="1"/>
  <c r="D174" i="8" s="1"/>
  <c r="C174" i="8" a="1"/>
  <c r="C174" i="8" s="1"/>
  <c r="E173" i="8" a="1"/>
  <c r="E173" i="8" s="1"/>
  <c r="D173" i="8" a="1"/>
  <c r="D173" i="8" s="1"/>
  <c r="C173" i="8" a="1"/>
  <c r="C173" i="8" s="1"/>
  <c r="E172" i="8" a="1"/>
  <c r="E172" i="8" s="1"/>
  <c r="D172" i="8" a="1"/>
  <c r="D172" i="8" s="1"/>
  <c r="C172" i="8" a="1"/>
  <c r="C172" i="8" s="1"/>
  <c r="E171" i="8" a="1"/>
  <c r="E171" i="8" s="1"/>
  <c r="D171" i="8" a="1"/>
  <c r="D171" i="8" s="1"/>
  <c r="C171" i="8" a="1"/>
  <c r="C171" i="8" s="1"/>
  <c r="E170" i="8" a="1"/>
  <c r="E170" i="8" s="1"/>
  <c r="D170" i="8" a="1"/>
  <c r="D170" i="8" s="1"/>
  <c r="C170" i="8" a="1"/>
  <c r="C170" i="8" s="1"/>
  <c r="E169" i="8" a="1"/>
  <c r="E169" i="8" s="1"/>
  <c r="D169" i="8" a="1"/>
  <c r="D169" i="8" s="1"/>
  <c r="C169" i="8" a="1"/>
  <c r="C169" i="8" s="1"/>
  <c r="E168" i="8" a="1"/>
  <c r="E168" i="8" s="1"/>
  <c r="D168" i="8" a="1"/>
  <c r="D168" i="8" s="1"/>
  <c r="C168" i="8" a="1"/>
  <c r="C168" i="8" s="1"/>
  <c r="E167" i="8" a="1"/>
  <c r="E167" i="8" s="1"/>
  <c r="D167" i="8" a="1"/>
  <c r="D167" i="8" s="1"/>
  <c r="C167" i="8" a="1"/>
  <c r="C167" i="8" s="1"/>
  <c r="E166" i="8" a="1"/>
  <c r="E166" i="8" s="1"/>
  <c r="D166" i="8" a="1"/>
  <c r="D166" i="8" s="1"/>
  <c r="C166" i="8" a="1"/>
  <c r="C166" i="8" s="1"/>
  <c r="E165" i="8" a="1"/>
  <c r="E165" i="8" s="1"/>
  <c r="D165" i="8" a="1"/>
  <c r="D165" i="8" s="1"/>
  <c r="C165" i="8" a="1"/>
  <c r="C165" i="8" s="1"/>
  <c r="E164" i="8" a="1"/>
  <c r="E164" i="8" s="1"/>
  <c r="D164" i="8" a="1"/>
  <c r="D164" i="8" s="1"/>
  <c r="C164" i="8" a="1"/>
  <c r="C164" i="8" s="1"/>
  <c r="E163" i="8" a="1"/>
  <c r="E163" i="8" s="1"/>
  <c r="D163" i="8" a="1"/>
  <c r="D163" i="8" s="1"/>
  <c r="C163" i="8" a="1"/>
  <c r="C163" i="8" s="1"/>
  <c r="E162" i="8" a="1"/>
  <c r="E162" i="8" s="1"/>
  <c r="D162" i="8" a="1"/>
  <c r="D162" i="8" s="1"/>
  <c r="C162" i="8" a="1"/>
  <c r="C162" i="8" s="1"/>
  <c r="E161" i="8" a="1"/>
  <c r="E161" i="8" s="1"/>
  <c r="D161" i="8" a="1"/>
  <c r="D161" i="8" s="1"/>
  <c r="C161" i="8" a="1"/>
  <c r="C161" i="8" s="1"/>
  <c r="E160" i="8" a="1"/>
  <c r="E160" i="8" s="1"/>
  <c r="D160" i="8" a="1"/>
  <c r="D160" i="8" s="1"/>
  <c r="C160" i="8" a="1"/>
  <c r="C160" i="8" s="1"/>
  <c r="E159" i="8" a="1"/>
  <c r="E159" i="8" s="1"/>
  <c r="D159" i="8" a="1"/>
  <c r="D159" i="8" s="1"/>
  <c r="C159" i="8" a="1"/>
  <c r="C159" i="8" s="1"/>
  <c r="E158" i="8" a="1"/>
  <c r="E158" i="8" s="1"/>
  <c r="D158" i="8" a="1"/>
  <c r="D158" i="8" s="1"/>
  <c r="C158" i="8" a="1"/>
  <c r="C158" i="8" s="1"/>
  <c r="E157" i="8" a="1"/>
  <c r="E157" i="8" s="1"/>
  <c r="D157" i="8" a="1"/>
  <c r="D157" i="8" s="1"/>
  <c r="C157" i="8" a="1"/>
  <c r="C157" i="8" s="1"/>
  <c r="E156" i="8" a="1"/>
  <c r="E156" i="8" s="1"/>
  <c r="D156" i="8" a="1"/>
  <c r="D156" i="8" s="1"/>
  <c r="C156" i="8" a="1"/>
  <c r="C156" i="8" s="1"/>
  <c r="E155" i="8" a="1"/>
  <c r="E155" i="8" s="1"/>
  <c r="D155" i="8" a="1"/>
  <c r="D155" i="8" s="1"/>
  <c r="C155" i="8" a="1"/>
  <c r="C155" i="8" s="1"/>
  <c r="E154" i="8" a="1"/>
  <c r="E154" i="8" s="1"/>
  <c r="D154" i="8" a="1"/>
  <c r="D154" i="8" s="1"/>
  <c r="C154" i="8" a="1"/>
  <c r="C154" i="8" s="1"/>
  <c r="E153" i="8" a="1"/>
  <c r="E153" i="8" s="1"/>
  <c r="D153" i="8" a="1"/>
  <c r="D153" i="8" s="1"/>
  <c r="C153" i="8" a="1"/>
  <c r="C153" i="8" s="1"/>
  <c r="E152" i="8" a="1"/>
  <c r="E152" i="8" s="1"/>
  <c r="D152" i="8" a="1"/>
  <c r="D152" i="8" s="1"/>
  <c r="C152" i="8" a="1"/>
  <c r="C152" i="8" s="1"/>
  <c r="E151" i="8" a="1"/>
  <c r="E151" i="8" s="1"/>
  <c r="D151" i="8" a="1"/>
  <c r="D151" i="8" s="1"/>
  <c r="C151" i="8" a="1"/>
  <c r="C151" i="8" s="1"/>
  <c r="E150" i="8" a="1"/>
  <c r="E150" i="8" s="1"/>
  <c r="D150" i="8" a="1"/>
  <c r="D150" i="8" s="1"/>
  <c r="C150" i="8" a="1"/>
  <c r="C150" i="8" s="1"/>
  <c r="E149" i="8" a="1"/>
  <c r="E149" i="8" s="1"/>
  <c r="D149" i="8" a="1"/>
  <c r="D149" i="8" s="1"/>
  <c r="C149" i="8" a="1"/>
  <c r="C149" i="8" s="1"/>
  <c r="E148" i="8" a="1"/>
  <c r="E148" i="8" s="1"/>
  <c r="D148" i="8" a="1"/>
  <c r="D148" i="8" s="1"/>
  <c r="C148" i="8" a="1"/>
  <c r="C148" i="8" s="1"/>
  <c r="E147" i="8" a="1"/>
  <c r="E147" i="8" s="1"/>
  <c r="D147" i="8" a="1"/>
  <c r="D147" i="8" s="1"/>
  <c r="C147" i="8" a="1"/>
  <c r="C147" i="8" s="1"/>
  <c r="E146" i="8" a="1"/>
  <c r="E146" i="8" s="1"/>
  <c r="D146" i="8" a="1"/>
  <c r="D146" i="8" s="1"/>
  <c r="C146" i="8" a="1"/>
  <c r="C146" i="8" s="1"/>
  <c r="E145" i="8" a="1"/>
  <c r="E145" i="8" s="1"/>
  <c r="D145" i="8" a="1"/>
  <c r="D145" i="8" s="1"/>
  <c r="C145" i="8" a="1"/>
  <c r="C145" i="8" s="1"/>
  <c r="E144" i="8" a="1"/>
  <c r="E144" i="8" s="1"/>
  <c r="D144" i="8" a="1"/>
  <c r="D144" i="8" s="1"/>
  <c r="C144" i="8" a="1"/>
  <c r="C144" i="8" s="1"/>
  <c r="E143" i="8" a="1"/>
  <c r="E143" i="8" s="1"/>
  <c r="D143" i="8" a="1"/>
  <c r="D143" i="8" s="1"/>
  <c r="C143" i="8" a="1"/>
  <c r="C143" i="8" s="1"/>
  <c r="E142" i="8" a="1"/>
  <c r="E142" i="8" s="1"/>
  <c r="D142" i="8" a="1"/>
  <c r="D142" i="8" s="1"/>
  <c r="C142" i="8" a="1"/>
  <c r="C142" i="8" s="1"/>
  <c r="E141" i="8" a="1"/>
  <c r="E141" i="8" s="1"/>
  <c r="D141" i="8" a="1"/>
  <c r="D141" i="8" s="1"/>
  <c r="C141" i="8" a="1"/>
  <c r="C141" i="8" s="1"/>
  <c r="E140" i="8" a="1"/>
  <c r="E140" i="8" s="1"/>
  <c r="D140" i="8" a="1"/>
  <c r="D140" i="8" s="1"/>
  <c r="C140" i="8" a="1"/>
  <c r="C140" i="8" s="1"/>
  <c r="E139" i="8" a="1"/>
  <c r="E139" i="8" s="1"/>
  <c r="D139" i="8" a="1"/>
  <c r="D139" i="8" s="1"/>
  <c r="C139" i="8" a="1"/>
  <c r="C139" i="8" s="1"/>
  <c r="E138" i="8" a="1"/>
  <c r="E138" i="8" s="1"/>
  <c r="D138" i="8" a="1"/>
  <c r="D138" i="8" s="1"/>
  <c r="C138" i="8" a="1"/>
  <c r="C138" i="8" s="1"/>
  <c r="E137" i="8" a="1"/>
  <c r="E137" i="8" s="1"/>
  <c r="D137" i="8" a="1"/>
  <c r="D137" i="8" s="1"/>
  <c r="C137" i="8" a="1"/>
  <c r="C137" i="8" s="1"/>
  <c r="E136" i="8" a="1"/>
  <c r="E136" i="8" s="1"/>
  <c r="D136" i="8" a="1"/>
  <c r="D136" i="8" s="1"/>
  <c r="C136" i="8" a="1"/>
  <c r="C136" i="8" s="1"/>
  <c r="E135" i="8" a="1"/>
  <c r="E135" i="8" s="1"/>
  <c r="D135" i="8" a="1"/>
  <c r="D135" i="8" s="1"/>
  <c r="C135" i="8" a="1"/>
  <c r="C135" i="8" s="1"/>
  <c r="E134" i="8" a="1"/>
  <c r="E134" i="8" s="1"/>
  <c r="D134" i="8" a="1"/>
  <c r="D134" i="8" s="1"/>
  <c r="C134" i="8" a="1"/>
  <c r="C134" i="8" s="1"/>
  <c r="E133" i="8" a="1"/>
  <c r="E133" i="8" s="1"/>
  <c r="D133" i="8" a="1"/>
  <c r="D133" i="8" s="1"/>
  <c r="C133" i="8" a="1"/>
  <c r="C133" i="8" s="1"/>
  <c r="E132" i="8" a="1"/>
  <c r="E132" i="8" s="1"/>
  <c r="D132" i="8" a="1"/>
  <c r="D132" i="8" s="1"/>
  <c r="C132" i="8" a="1"/>
  <c r="C132" i="8" s="1"/>
  <c r="E131" i="8" a="1"/>
  <c r="E131" i="8" s="1"/>
  <c r="D131" i="8" a="1"/>
  <c r="D131" i="8" s="1"/>
  <c r="C131" i="8" a="1"/>
  <c r="C131" i="8" s="1"/>
  <c r="E130" i="8" a="1"/>
  <c r="E130" i="8" s="1"/>
  <c r="D130" i="8" a="1"/>
  <c r="D130" i="8" s="1"/>
  <c r="C130" i="8" a="1"/>
  <c r="C130" i="8" s="1"/>
  <c r="E129" i="8" a="1"/>
  <c r="E129" i="8" s="1"/>
  <c r="D129" i="8" a="1"/>
  <c r="D129" i="8" s="1"/>
  <c r="C129" i="8" a="1"/>
  <c r="C129" i="8" s="1"/>
  <c r="E128" i="8" a="1"/>
  <c r="E128" i="8" s="1"/>
  <c r="D128" i="8" a="1"/>
  <c r="D128" i="8" s="1"/>
  <c r="C128" i="8" a="1"/>
  <c r="C128" i="8" s="1"/>
  <c r="E127" i="8" a="1"/>
  <c r="E127" i="8" s="1"/>
  <c r="D127" i="8" a="1"/>
  <c r="D127" i="8" s="1"/>
  <c r="C127" i="8" a="1"/>
  <c r="C127" i="8" s="1"/>
  <c r="E126" i="8" a="1"/>
  <c r="E126" i="8" s="1"/>
  <c r="D126" i="8" a="1"/>
  <c r="D126" i="8" s="1"/>
  <c r="C126" i="8" a="1"/>
  <c r="C126" i="8" s="1"/>
  <c r="E125" i="8" a="1"/>
  <c r="E125" i="8" s="1"/>
  <c r="D125" i="8" a="1"/>
  <c r="D125" i="8" s="1"/>
  <c r="C125" i="8" a="1"/>
  <c r="C125" i="8" s="1"/>
  <c r="E124" i="8" a="1"/>
  <c r="E124" i="8" s="1"/>
  <c r="D124" i="8" a="1"/>
  <c r="D124" i="8" s="1"/>
  <c r="C124" i="8" a="1"/>
  <c r="C124" i="8" s="1"/>
  <c r="E123" i="8" a="1"/>
  <c r="E123" i="8" s="1"/>
  <c r="D123" i="8" a="1"/>
  <c r="D123" i="8" s="1"/>
  <c r="C123" i="8" a="1"/>
  <c r="C123" i="8" s="1"/>
  <c r="E122" i="8" a="1"/>
  <c r="E122" i="8" s="1"/>
  <c r="D122" i="8" a="1"/>
  <c r="D122" i="8" s="1"/>
  <c r="C122" i="8" a="1"/>
  <c r="C122" i="8" s="1"/>
  <c r="E121" i="8" a="1"/>
  <c r="E121" i="8" s="1"/>
  <c r="D121" i="8" a="1"/>
  <c r="D121" i="8" s="1"/>
  <c r="C121" i="8" a="1"/>
  <c r="C121" i="8" s="1"/>
  <c r="E120" i="8" a="1"/>
  <c r="E120" i="8" s="1"/>
  <c r="D120" i="8" a="1"/>
  <c r="D120" i="8" s="1"/>
  <c r="C120" i="8" a="1"/>
  <c r="C120" i="8" s="1"/>
  <c r="E119" i="8" a="1"/>
  <c r="E119" i="8" s="1"/>
  <c r="D119" i="8" a="1"/>
  <c r="D119" i="8" s="1"/>
  <c r="C119" i="8" a="1"/>
  <c r="C119" i="8" s="1"/>
  <c r="E118" i="8" a="1"/>
  <c r="E118" i="8" s="1"/>
  <c r="D118" i="8" a="1"/>
  <c r="D118" i="8" s="1"/>
  <c r="C118" i="8" a="1"/>
  <c r="C118" i="8" s="1"/>
  <c r="E117" i="8" a="1"/>
  <c r="E117" i="8" s="1"/>
  <c r="D117" i="8" a="1"/>
  <c r="D117" i="8" s="1"/>
  <c r="C117" i="8" a="1"/>
  <c r="C117" i="8" s="1"/>
  <c r="E116" i="8" a="1"/>
  <c r="E116" i="8" s="1"/>
  <c r="D116" i="8" a="1"/>
  <c r="D116" i="8" s="1"/>
  <c r="C116" i="8" a="1"/>
  <c r="C116" i="8" s="1"/>
  <c r="E115" i="8" a="1"/>
  <c r="E115" i="8" s="1"/>
  <c r="D115" i="8" a="1"/>
  <c r="D115" i="8" s="1"/>
  <c r="C115" i="8" a="1"/>
  <c r="C115" i="8" s="1"/>
  <c r="E114" i="8" a="1"/>
  <c r="E114" i="8" s="1"/>
  <c r="D114" i="8" a="1"/>
  <c r="D114" i="8" s="1"/>
  <c r="C114" i="8" a="1"/>
  <c r="C114" i="8" s="1"/>
  <c r="E113" i="8" a="1"/>
  <c r="E113" i="8" s="1"/>
  <c r="D113" i="8" a="1"/>
  <c r="D113" i="8" s="1"/>
  <c r="C113" i="8" a="1"/>
  <c r="C113" i="8" s="1"/>
  <c r="E112" i="8" a="1"/>
  <c r="E112" i="8" s="1"/>
  <c r="D112" i="8" a="1"/>
  <c r="D112" i="8" s="1"/>
  <c r="C112" i="8" a="1"/>
  <c r="C112" i="8" s="1"/>
  <c r="E111" i="8" a="1"/>
  <c r="E111" i="8" s="1"/>
  <c r="D111" i="8" a="1"/>
  <c r="D111" i="8" s="1"/>
  <c r="C111" i="8" a="1"/>
  <c r="C111" i="8" s="1"/>
  <c r="E110" i="8" a="1"/>
  <c r="E110" i="8" s="1"/>
  <c r="D110" i="8" a="1"/>
  <c r="D110" i="8" s="1"/>
  <c r="C110" i="8" a="1"/>
  <c r="C110" i="8" s="1"/>
  <c r="E109" i="8" a="1"/>
  <c r="E109" i="8" s="1"/>
  <c r="D109" i="8" a="1"/>
  <c r="D109" i="8" s="1"/>
  <c r="C109" i="8" a="1"/>
  <c r="C109" i="8" s="1"/>
  <c r="E108" i="8" a="1"/>
  <c r="E108" i="8" s="1"/>
  <c r="D108" i="8" a="1"/>
  <c r="D108" i="8" s="1"/>
  <c r="C108" i="8" a="1"/>
  <c r="C108" i="8" s="1"/>
  <c r="E107" i="8" a="1"/>
  <c r="E107" i="8" s="1"/>
  <c r="D107" i="8" a="1"/>
  <c r="D107" i="8" s="1"/>
  <c r="C107" i="8" a="1"/>
  <c r="C107" i="8" s="1"/>
  <c r="E106" i="8" a="1"/>
  <c r="E106" i="8" s="1"/>
  <c r="D106" i="8" a="1"/>
  <c r="D106" i="8" s="1"/>
  <c r="C106" i="8" a="1"/>
  <c r="C106" i="8" s="1"/>
  <c r="E105" i="8" a="1"/>
  <c r="E105" i="8" s="1"/>
  <c r="D105" i="8" a="1"/>
  <c r="D105" i="8" s="1"/>
  <c r="C105" i="8" a="1"/>
  <c r="C105" i="8" s="1"/>
  <c r="E104" i="8" a="1"/>
  <c r="E104" i="8" s="1"/>
  <c r="D104" i="8" a="1"/>
  <c r="D104" i="8" s="1"/>
  <c r="C104" i="8" a="1"/>
  <c r="C104" i="8" s="1"/>
  <c r="E103" i="8" a="1"/>
  <c r="E103" i="8" s="1"/>
  <c r="D103" i="8" a="1"/>
  <c r="D103" i="8" s="1"/>
  <c r="C103" i="8" a="1"/>
  <c r="C103" i="8" s="1"/>
  <c r="E102" i="8" a="1"/>
  <c r="E102" i="8" s="1"/>
  <c r="D102" i="8" a="1"/>
  <c r="D102" i="8" s="1"/>
  <c r="C102" i="8" a="1"/>
  <c r="C102" i="8" s="1"/>
  <c r="E101" i="8" a="1"/>
  <c r="E101" i="8" s="1"/>
  <c r="D101" i="8" a="1"/>
  <c r="D101" i="8" s="1"/>
  <c r="C101" i="8" a="1"/>
  <c r="C101" i="8" s="1"/>
  <c r="E100" i="8" a="1"/>
  <c r="E100" i="8" s="1"/>
  <c r="D100" i="8" a="1"/>
  <c r="D100" i="8" s="1"/>
  <c r="C100" i="8" a="1"/>
  <c r="C100" i="8" s="1"/>
  <c r="E99" i="8" a="1"/>
  <c r="E99" i="8" s="1"/>
  <c r="D99" i="8" a="1"/>
  <c r="D99" i="8" s="1"/>
  <c r="C99" i="8" a="1"/>
  <c r="C99" i="8" s="1"/>
  <c r="E98" i="8" a="1"/>
  <c r="E98" i="8" s="1"/>
  <c r="D98" i="8" a="1"/>
  <c r="D98" i="8" s="1"/>
  <c r="C98" i="8" a="1"/>
  <c r="C98" i="8" s="1"/>
  <c r="E97" i="8" a="1"/>
  <c r="E97" i="8" s="1"/>
  <c r="D97" i="8" a="1"/>
  <c r="D97" i="8" s="1"/>
  <c r="C97" i="8" a="1"/>
  <c r="C97" i="8" s="1"/>
  <c r="E96" i="8" a="1"/>
  <c r="E96" i="8" s="1"/>
  <c r="D96" i="8" a="1"/>
  <c r="D96" i="8" s="1"/>
  <c r="C96" i="8" a="1"/>
  <c r="C96" i="8" s="1"/>
  <c r="E95" i="8" a="1"/>
  <c r="E95" i="8" s="1"/>
  <c r="D95" i="8" a="1"/>
  <c r="D95" i="8" s="1"/>
  <c r="C95" i="8" a="1"/>
  <c r="C95" i="8" s="1"/>
  <c r="E94" i="8" a="1"/>
  <c r="E94" i="8" s="1"/>
  <c r="D94" i="8" a="1"/>
  <c r="D94" i="8" s="1"/>
  <c r="C94" i="8" a="1"/>
  <c r="C94" i="8" s="1"/>
  <c r="E93" i="8" a="1"/>
  <c r="E93" i="8" s="1"/>
  <c r="D93" i="8" a="1"/>
  <c r="D93" i="8" s="1"/>
  <c r="C93" i="8" a="1"/>
  <c r="C93" i="8" s="1"/>
  <c r="E92" i="8" a="1"/>
  <c r="E92" i="8" s="1"/>
  <c r="D92" i="8" a="1"/>
  <c r="D92" i="8" s="1"/>
  <c r="C92" i="8" a="1"/>
  <c r="C92" i="8" s="1"/>
  <c r="E91" i="8" a="1"/>
  <c r="E91" i="8" s="1"/>
  <c r="D91" i="8" a="1"/>
  <c r="D91" i="8" s="1"/>
  <c r="C91" i="8" a="1"/>
  <c r="C91" i="8" s="1"/>
  <c r="E90" i="8" a="1"/>
  <c r="E90" i="8" s="1"/>
  <c r="D90" i="8" a="1"/>
  <c r="D90" i="8" s="1"/>
  <c r="C90" i="8" a="1"/>
  <c r="C90" i="8" s="1"/>
  <c r="E89" i="8" a="1"/>
  <c r="E89" i="8" s="1"/>
  <c r="D89" i="8" a="1"/>
  <c r="D89" i="8" s="1"/>
  <c r="C89" i="8" a="1"/>
  <c r="C89" i="8" s="1"/>
  <c r="E88" i="8" a="1"/>
  <c r="E88" i="8" s="1"/>
  <c r="D88" i="8" a="1"/>
  <c r="D88" i="8" s="1"/>
  <c r="C88" i="8" a="1"/>
  <c r="C88" i="8" s="1"/>
  <c r="E87" i="8" a="1"/>
  <c r="E87" i="8" s="1"/>
  <c r="D87" i="8" a="1"/>
  <c r="D87" i="8" s="1"/>
  <c r="C87" i="8" a="1"/>
  <c r="C87" i="8" s="1"/>
  <c r="E86" i="8" a="1"/>
  <c r="E86" i="8" s="1"/>
  <c r="D86" i="8" a="1"/>
  <c r="D86" i="8" s="1"/>
  <c r="C86" i="8" a="1"/>
  <c r="C86" i="8" s="1"/>
  <c r="E85" i="8" a="1"/>
  <c r="E85" i="8" s="1"/>
  <c r="D85" i="8" a="1"/>
  <c r="D85" i="8" s="1"/>
  <c r="C85" i="8" a="1"/>
  <c r="C85" i="8" s="1"/>
  <c r="E84" i="8" a="1"/>
  <c r="E84" i="8" s="1"/>
  <c r="D84" i="8" a="1"/>
  <c r="D84" i="8" s="1"/>
  <c r="C84" i="8" a="1"/>
  <c r="C84" i="8" s="1"/>
  <c r="E83" i="8" a="1"/>
  <c r="E83" i="8" s="1"/>
  <c r="D83" i="8" a="1"/>
  <c r="D83" i="8" s="1"/>
  <c r="C83" i="8" a="1"/>
  <c r="C83" i="8" s="1"/>
  <c r="E82" i="8" a="1"/>
  <c r="E82" i="8" s="1"/>
  <c r="D82" i="8" a="1"/>
  <c r="D82" i="8" s="1"/>
  <c r="C82" i="8" a="1"/>
  <c r="C82" i="8" s="1"/>
  <c r="E81" i="8" a="1"/>
  <c r="E81" i="8" s="1"/>
  <c r="D81" i="8" a="1"/>
  <c r="D81" i="8" s="1"/>
  <c r="C81" i="8" a="1"/>
  <c r="C81" i="8" s="1"/>
  <c r="E80" i="8" a="1"/>
  <c r="E80" i="8" s="1"/>
  <c r="D80" i="8" a="1"/>
  <c r="D80" i="8" s="1"/>
  <c r="C80" i="8" a="1"/>
  <c r="C80" i="8" s="1"/>
  <c r="E79" i="8" a="1"/>
  <c r="E79" i="8" s="1"/>
  <c r="D79" i="8" a="1"/>
  <c r="D79" i="8" s="1"/>
  <c r="C79" i="8" a="1"/>
  <c r="C79" i="8" s="1"/>
  <c r="E78" i="8" a="1"/>
  <c r="E78" i="8" s="1"/>
  <c r="D78" i="8" a="1"/>
  <c r="D78" i="8" s="1"/>
  <c r="C78" i="8" a="1"/>
  <c r="C78" i="8" s="1"/>
  <c r="E77" i="8" a="1"/>
  <c r="E77" i="8" s="1"/>
  <c r="D77" i="8" a="1"/>
  <c r="D77" i="8" s="1"/>
  <c r="C77" i="8" a="1"/>
  <c r="C77" i="8" s="1"/>
  <c r="E76" i="8" a="1"/>
  <c r="E76" i="8" s="1"/>
  <c r="D76" i="8" a="1"/>
  <c r="D76" i="8" s="1"/>
  <c r="C76" i="8" a="1"/>
  <c r="C76" i="8" s="1"/>
  <c r="E75" i="8" a="1"/>
  <c r="E75" i="8" s="1"/>
  <c r="D75" i="8" a="1"/>
  <c r="D75" i="8" s="1"/>
  <c r="C75" i="8" a="1"/>
  <c r="C75" i="8" s="1"/>
  <c r="E74" i="8" a="1"/>
  <c r="E74" i="8" s="1"/>
  <c r="D74" i="8" a="1"/>
  <c r="D74" i="8" s="1"/>
  <c r="C74" i="8" a="1"/>
  <c r="C74" i="8" s="1"/>
  <c r="E73" i="8" a="1"/>
  <c r="E73" i="8" s="1"/>
  <c r="D73" i="8" a="1"/>
  <c r="D73" i="8" s="1"/>
  <c r="C73" i="8" a="1"/>
  <c r="C73" i="8" s="1"/>
  <c r="E72" i="8" a="1"/>
  <c r="E72" i="8" s="1"/>
  <c r="D72" i="8" a="1"/>
  <c r="D72" i="8" s="1"/>
  <c r="C72" i="8" a="1"/>
  <c r="C72" i="8" s="1"/>
  <c r="E71" i="8" a="1"/>
  <c r="E71" i="8" s="1"/>
  <c r="D71" i="8" a="1"/>
  <c r="D71" i="8" s="1"/>
  <c r="C71" i="8" a="1"/>
  <c r="C71" i="8" s="1"/>
  <c r="E70" i="8" a="1"/>
  <c r="E70" i="8" s="1"/>
  <c r="D70" i="8" a="1"/>
  <c r="D70" i="8" s="1"/>
  <c r="C70" i="8" a="1"/>
  <c r="C70" i="8" s="1"/>
  <c r="E69" i="8" a="1"/>
  <c r="E69" i="8" s="1"/>
  <c r="D69" i="8" a="1"/>
  <c r="D69" i="8" s="1"/>
  <c r="C69" i="8" a="1"/>
  <c r="C69" i="8" s="1"/>
  <c r="E68" i="8" a="1"/>
  <c r="E68" i="8" s="1"/>
  <c r="D68" i="8" a="1"/>
  <c r="D68" i="8" s="1"/>
  <c r="C68" i="8" a="1"/>
  <c r="C68" i="8" s="1"/>
  <c r="E67" i="8" a="1"/>
  <c r="E67" i="8" s="1"/>
  <c r="D67" i="8" a="1"/>
  <c r="D67" i="8" s="1"/>
  <c r="C67" i="8" a="1"/>
  <c r="C67" i="8" s="1"/>
  <c r="E66" i="8" a="1"/>
  <c r="E66" i="8" s="1"/>
  <c r="D66" i="8" a="1"/>
  <c r="D66" i="8" s="1"/>
  <c r="C66" i="8" a="1"/>
  <c r="C66" i="8" s="1"/>
  <c r="E65" i="8" a="1"/>
  <c r="E65" i="8" s="1"/>
  <c r="D65" i="8" a="1"/>
  <c r="D65" i="8" s="1"/>
  <c r="C65" i="8" a="1"/>
  <c r="C65" i="8" s="1"/>
  <c r="E64" i="8" a="1"/>
  <c r="E64" i="8" s="1"/>
  <c r="D64" i="8" a="1"/>
  <c r="D64" i="8" s="1"/>
  <c r="C64" i="8" a="1"/>
  <c r="C64" i="8" s="1"/>
  <c r="E63" i="8" a="1"/>
  <c r="E63" i="8" s="1"/>
  <c r="D63" i="8" a="1"/>
  <c r="D63" i="8" s="1"/>
  <c r="C63" i="8" a="1"/>
  <c r="C63" i="8" s="1"/>
  <c r="E62" i="8" a="1"/>
  <c r="E62" i="8" s="1"/>
  <c r="D62" i="8" a="1"/>
  <c r="D62" i="8" s="1"/>
  <c r="C62" i="8" a="1"/>
  <c r="C62" i="8" s="1"/>
  <c r="E61" i="8" a="1"/>
  <c r="E61" i="8" s="1"/>
  <c r="D61" i="8" a="1"/>
  <c r="D61" i="8" s="1"/>
  <c r="C61" i="8" a="1"/>
  <c r="C61" i="8" s="1"/>
  <c r="E60" i="8" a="1"/>
  <c r="E60" i="8" s="1"/>
  <c r="D60" i="8" a="1"/>
  <c r="D60" i="8" s="1"/>
  <c r="C60" i="8" a="1"/>
  <c r="C60" i="8" s="1"/>
  <c r="E59" i="8" a="1"/>
  <c r="E59" i="8" s="1"/>
  <c r="D59" i="8" a="1"/>
  <c r="D59" i="8" s="1"/>
  <c r="C59" i="8" a="1"/>
  <c r="C59" i="8" s="1"/>
  <c r="E58" i="8" a="1"/>
  <c r="E58" i="8" s="1"/>
  <c r="D58" i="8" a="1"/>
  <c r="D58" i="8" s="1"/>
  <c r="C58" i="8" a="1"/>
  <c r="C58" i="8" s="1"/>
  <c r="E57" i="8" a="1"/>
  <c r="E57" i="8" s="1"/>
  <c r="D57" i="8" a="1"/>
  <c r="D57" i="8" s="1"/>
  <c r="C57" i="8" a="1"/>
  <c r="C57" i="8" s="1"/>
  <c r="E56" i="8" a="1"/>
  <c r="E56" i="8" s="1"/>
  <c r="D56" i="8" a="1"/>
  <c r="D56" i="8" s="1"/>
  <c r="C56" i="8" a="1"/>
  <c r="C56" i="8" s="1"/>
  <c r="E55" i="8" a="1"/>
  <c r="E55" i="8" s="1"/>
  <c r="D55" i="8" a="1"/>
  <c r="D55" i="8" s="1"/>
  <c r="C55" i="8" a="1"/>
  <c r="C55" i="8" s="1"/>
  <c r="E54" i="8" a="1"/>
  <c r="E54" i="8" s="1"/>
  <c r="D54" i="8" a="1"/>
  <c r="D54" i="8" s="1"/>
  <c r="C54" i="8" a="1"/>
  <c r="C54" i="8" s="1"/>
  <c r="E53" i="8" a="1"/>
  <c r="E53" i="8" s="1"/>
  <c r="D53" i="8" a="1"/>
  <c r="D53" i="8" s="1"/>
  <c r="C53" i="8" a="1"/>
  <c r="C53" i="8" s="1"/>
  <c r="E52" i="8" a="1"/>
  <c r="E52" i="8" s="1"/>
  <c r="D52" i="8" a="1"/>
  <c r="D52" i="8" s="1"/>
  <c r="C52" i="8" a="1"/>
  <c r="C52" i="8" s="1"/>
  <c r="E51" i="8" a="1"/>
  <c r="E51" i="8" s="1"/>
  <c r="D51" i="8" a="1"/>
  <c r="D51" i="8" s="1"/>
  <c r="C51" i="8" a="1"/>
  <c r="C51" i="8" s="1"/>
  <c r="E50" i="8" a="1"/>
  <c r="E50" i="8" s="1"/>
  <c r="D50" i="8" a="1"/>
  <c r="D50" i="8" s="1"/>
  <c r="C50" i="8" a="1"/>
  <c r="C50" i="8" s="1"/>
  <c r="E49" i="8" a="1"/>
  <c r="E49" i="8" s="1"/>
  <c r="D49" i="8" a="1"/>
  <c r="D49" i="8" s="1"/>
  <c r="C49" i="8" a="1"/>
  <c r="C49" i="8" s="1"/>
  <c r="E48" i="8" a="1"/>
  <c r="E48" i="8" s="1"/>
  <c r="D48" i="8" a="1"/>
  <c r="D48" i="8" s="1"/>
  <c r="C48" i="8" a="1"/>
  <c r="C48" i="8" s="1"/>
  <c r="E47" i="8" a="1"/>
  <c r="E47" i="8" s="1"/>
  <c r="D47" i="8" a="1"/>
  <c r="D47" i="8" s="1"/>
  <c r="C47" i="8" a="1"/>
  <c r="C47" i="8" s="1"/>
  <c r="E46" i="8" a="1"/>
  <c r="E46" i="8" s="1"/>
  <c r="D46" i="8" a="1"/>
  <c r="D46" i="8" s="1"/>
  <c r="C46" i="8" a="1"/>
  <c r="C46" i="8" s="1"/>
  <c r="E45" i="8" a="1"/>
  <c r="E45" i="8" s="1"/>
  <c r="D45" i="8" a="1"/>
  <c r="D45" i="8" s="1"/>
  <c r="C45" i="8" a="1"/>
  <c r="C45" i="8" s="1"/>
  <c r="E44" i="8" a="1"/>
  <c r="E44" i="8" s="1"/>
  <c r="D44" i="8" a="1"/>
  <c r="D44" i="8" s="1"/>
  <c r="C44" i="8" a="1"/>
  <c r="C44" i="8" s="1"/>
  <c r="E43" i="8" a="1"/>
  <c r="E43" i="8" s="1"/>
  <c r="D43" i="8" a="1"/>
  <c r="D43" i="8" s="1"/>
  <c r="C43" i="8" a="1"/>
  <c r="C43" i="8" s="1"/>
  <c r="E42" i="8" a="1"/>
  <c r="E42" i="8" s="1"/>
  <c r="D42" i="8" a="1"/>
  <c r="D42" i="8" s="1"/>
  <c r="C42" i="8" a="1"/>
  <c r="C42" i="8" s="1"/>
  <c r="E41" i="8" a="1"/>
  <c r="E41" i="8" s="1"/>
  <c r="D41" i="8" a="1"/>
  <c r="D41" i="8" s="1"/>
  <c r="C41" i="8" a="1"/>
  <c r="C41" i="8" s="1"/>
  <c r="E40" i="8" a="1"/>
  <c r="E40" i="8" s="1"/>
  <c r="D40" i="8" a="1"/>
  <c r="D40" i="8" s="1"/>
  <c r="C40" i="8" a="1"/>
  <c r="C40" i="8" s="1"/>
  <c r="E39" i="8" a="1"/>
  <c r="E39" i="8" s="1"/>
  <c r="D39" i="8" a="1"/>
  <c r="D39" i="8" s="1"/>
  <c r="C39" i="8" a="1"/>
  <c r="C39" i="8" s="1"/>
  <c r="E38" i="8" a="1"/>
  <c r="E38" i="8" s="1"/>
  <c r="D38" i="8" a="1"/>
  <c r="D38" i="8" s="1"/>
  <c r="C38" i="8" a="1"/>
  <c r="C38" i="8" s="1"/>
  <c r="E37" i="8" a="1"/>
  <c r="E37" i="8" s="1"/>
  <c r="D37" i="8" a="1"/>
  <c r="D37" i="8" s="1"/>
  <c r="C37" i="8" a="1"/>
  <c r="C37" i="8" s="1"/>
  <c r="E36" i="8" a="1"/>
  <c r="E36" i="8" s="1"/>
  <c r="D36" i="8" a="1"/>
  <c r="D36" i="8" s="1"/>
  <c r="C36" i="8" a="1"/>
  <c r="C36" i="8" s="1"/>
  <c r="E35" i="8" a="1"/>
  <c r="E35" i="8" s="1"/>
  <c r="D35" i="8" a="1"/>
  <c r="D35" i="8" s="1"/>
  <c r="C35" i="8" a="1"/>
  <c r="C35" i="8" s="1"/>
  <c r="E34" i="8" a="1"/>
  <c r="E34" i="8" s="1"/>
  <c r="D34" i="8" a="1"/>
  <c r="D34" i="8" s="1"/>
  <c r="C34" i="8" a="1"/>
  <c r="C34" i="8" s="1"/>
  <c r="E33" i="8" a="1"/>
  <c r="E33" i="8" s="1"/>
  <c r="D33" i="8" a="1"/>
  <c r="D33" i="8" s="1"/>
  <c r="C33" i="8" a="1"/>
  <c r="C33" i="8" s="1"/>
  <c r="E32" i="8" a="1"/>
  <c r="E32" i="8" s="1"/>
  <c r="D32" i="8" a="1"/>
  <c r="D32" i="8" s="1"/>
  <c r="C32" i="8" a="1"/>
  <c r="C32" i="8" s="1"/>
  <c r="E31" i="8" a="1"/>
  <c r="E31" i="8" s="1"/>
  <c r="D31" i="8" a="1"/>
  <c r="D31" i="8" s="1"/>
  <c r="C31" i="8" a="1"/>
  <c r="C31" i="8" s="1"/>
  <c r="E30" i="8" a="1"/>
  <c r="E30" i="8" s="1"/>
  <c r="D30" i="8" a="1"/>
  <c r="D30" i="8" s="1"/>
  <c r="C30" i="8" a="1"/>
  <c r="C30" i="8" s="1"/>
  <c r="E29" i="8" a="1"/>
  <c r="E29" i="8" s="1"/>
  <c r="D29" i="8" a="1"/>
  <c r="D29" i="8" s="1"/>
  <c r="C29" i="8" a="1"/>
  <c r="C29" i="8" s="1"/>
  <c r="E28" i="8" a="1"/>
  <c r="E28" i="8" s="1"/>
  <c r="D28" i="8" a="1"/>
  <c r="D28" i="8" s="1"/>
  <c r="C28" i="8" a="1"/>
  <c r="C28" i="8" s="1"/>
  <c r="E27" i="8" a="1"/>
  <c r="E27" i="8" s="1"/>
  <c r="D27" i="8" a="1"/>
  <c r="D27" i="8" s="1"/>
  <c r="C27" i="8" a="1"/>
  <c r="C27" i="8" s="1"/>
  <c r="E26" i="8" a="1"/>
  <c r="E26" i="8" s="1"/>
  <c r="D26" i="8" a="1"/>
  <c r="D26" i="8" s="1"/>
  <c r="C26" i="8" a="1"/>
  <c r="C26" i="8" s="1"/>
  <c r="E25" i="8" a="1"/>
  <c r="E25" i="8" s="1"/>
  <c r="D25" i="8" a="1"/>
  <c r="D25" i="8" s="1"/>
  <c r="C25" i="8" a="1"/>
  <c r="C25" i="8" s="1"/>
  <c r="E24" i="8" a="1"/>
  <c r="E24" i="8" s="1"/>
  <c r="D24" i="8" a="1"/>
  <c r="D24" i="8" s="1"/>
  <c r="C24" i="8" a="1"/>
  <c r="C24" i="8" s="1"/>
  <c r="E23" i="8" a="1"/>
  <c r="E23" i="8" s="1"/>
  <c r="D23" i="8" a="1"/>
  <c r="D23" i="8" s="1"/>
  <c r="C23" i="8" a="1"/>
  <c r="C23" i="8" s="1"/>
  <c r="E22" i="8" a="1"/>
  <c r="E22" i="8" s="1"/>
  <c r="D22" i="8" a="1"/>
  <c r="D22" i="8" s="1"/>
  <c r="C22" i="8" a="1"/>
  <c r="C22" i="8" s="1"/>
  <c r="E21" i="8" a="1"/>
  <c r="E21" i="8" s="1"/>
  <c r="D21" i="8" a="1"/>
  <c r="D21" i="8" s="1"/>
  <c r="C21" i="8" a="1"/>
  <c r="C21" i="8" s="1"/>
  <c r="E20" i="8" a="1"/>
  <c r="E20" i="8" s="1"/>
  <c r="D20" i="8" a="1"/>
  <c r="D20" i="8" s="1"/>
  <c r="C20" i="8" a="1"/>
  <c r="C20" i="8" s="1"/>
  <c r="E19" i="8" a="1"/>
  <c r="E19" i="8" s="1"/>
  <c r="D19" i="8" a="1"/>
  <c r="D19" i="8" s="1"/>
  <c r="C19" i="8" a="1"/>
  <c r="C19" i="8" s="1"/>
  <c r="E18" i="8" a="1"/>
  <c r="E18" i="8" s="1"/>
  <c r="D18" i="8" a="1"/>
  <c r="D18" i="8" s="1"/>
  <c r="C18" i="8" a="1"/>
  <c r="C18" i="8" s="1"/>
  <c r="E17" i="8" a="1"/>
  <c r="E17" i="8" s="1"/>
  <c r="D17" i="8" a="1"/>
  <c r="D17" i="8" s="1"/>
  <c r="C17" i="8" a="1"/>
  <c r="C17" i="8" s="1"/>
  <c r="E16" i="8" a="1"/>
  <c r="E16" i="8" s="1"/>
  <c r="D16" i="8" a="1"/>
  <c r="D16" i="8" s="1"/>
  <c r="C16" i="8" a="1"/>
  <c r="C16" i="8" s="1"/>
  <c r="E15" i="8" a="1"/>
  <c r="E15" i="8" s="1"/>
  <c r="D15" i="8" a="1"/>
  <c r="D15" i="8" s="1"/>
  <c r="C15" i="8" a="1"/>
  <c r="C15" i="8" s="1"/>
  <c r="E14" i="8" a="1"/>
  <c r="E14" i="8" s="1"/>
  <c r="D14" i="8" a="1"/>
  <c r="D14" i="8" s="1"/>
  <c r="C14" i="8" a="1"/>
  <c r="C14" i="8" s="1"/>
  <c r="E13" i="8" a="1"/>
  <c r="E13" i="8" s="1"/>
  <c r="D13" i="8" a="1"/>
  <c r="D13" i="8" s="1"/>
  <c r="C13" i="8" a="1"/>
  <c r="C13" i="8" s="1"/>
  <c r="E12" i="8" a="1"/>
  <c r="E12" i="8" s="1"/>
  <c r="D12" i="8" a="1"/>
  <c r="D12" i="8" s="1"/>
  <c r="C12" i="8" a="1"/>
  <c r="C12" i="8" s="1"/>
  <c r="E11" i="8" a="1"/>
  <c r="E11" i="8" s="1"/>
  <c r="D11" i="8" a="1"/>
  <c r="D11" i="8" s="1"/>
  <c r="C11" i="8" a="1"/>
  <c r="C11" i="8" s="1"/>
  <c r="E10" i="8" a="1"/>
  <c r="E10" i="8" s="1"/>
  <c r="D10" i="8" a="1"/>
  <c r="D10" i="8" s="1"/>
  <c r="C10" i="8" a="1"/>
  <c r="C10" i="8" s="1"/>
  <c r="E9" i="8" a="1"/>
  <c r="E9" i="8" s="1"/>
  <c r="D9" i="8" a="1"/>
  <c r="D9" i="8" s="1"/>
  <c r="C9" i="8" a="1"/>
  <c r="C9" i="8" s="1"/>
  <c r="E8" i="8" a="1"/>
  <c r="E8" i="8" s="1"/>
  <c r="D8" i="8" a="1"/>
  <c r="D8" i="8" s="1"/>
  <c r="C8" i="8" a="1"/>
  <c r="C8" i="8" s="1"/>
  <c r="E7" i="8" a="1"/>
  <c r="E7" i="8" s="1"/>
  <c r="D7" i="8" a="1"/>
  <c r="D7" i="8" s="1"/>
  <c r="C7" i="8" a="1"/>
  <c r="C7" i="8" s="1"/>
  <c r="E6" i="8" a="1"/>
  <c r="E6" i="8" s="1"/>
  <c r="D6" i="8" a="1"/>
  <c r="D6" i="8" s="1"/>
  <c r="C6" i="8" a="1"/>
  <c r="C6" i="8" s="1"/>
  <c r="E5" i="8" a="1"/>
  <c r="E5" i="8" s="1"/>
  <c r="D5" i="8" a="1"/>
  <c r="D5" i="8" s="1"/>
  <c r="C5" i="8" a="1"/>
  <c r="C5" i="8" s="1"/>
  <c r="E4" i="8" a="1"/>
  <c r="E4" i="8" s="1"/>
  <c r="D4" i="8" a="1"/>
  <c r="D4" i="8" s="1"/>
  <c r="C4" i="8" a="1"/>
  <c r="C4" i="8" s="1"/>
  <c r="E3" i="8" a="1"/>
  <c r="E3" i="8" s="1"/>
  <c r="D3" i="8" a="1"/>
  <c r="D3" i="8" s="1"/>
  <c r="C3" i="8" a="1"/>
  <c r="C3" i="8" s="1"/>
  <c r="AD5011" i="1"/>
  <c r="AC5011" i="1"/>
  <c r="AB5011" i="1"/>
  <c r="AA5011" i="1"/>
  <c r="Y5011" i="1"/>
  <c r="Z5011" i="1" s="1"/>
  <c r="R5011" i="1"/>
  <c r="H5011" i="1"/>
  <c r="AD5010" i="1"/>
  <c r="AC5010" i="1"/>
  <c r="AB5010" i="1"/>
  <c r="AA5010" i="1"/>
  <c r="Y5010" i="1"/>
  <c r="Z5010" i="1" s="1"/>
  <c r="R5010" i="1"/>
  <c r="H5010" i="1"/>
  <c r="AD5009" i="1"/>
  <c r="AC5009" i="1"/>
  <c r="AB5009" i="1"/>
  <c r="AA5009" i="1"/>
  <c r="Y5009" i="1"/>
  <c r="Z5009" i="1" s="1"/>
  <c r="R5009" i="1"/>
  <c r="H5009" i="1"/>
  <c r="AD5008" i="1"/>
  <c r="AC5008" i="1"/>
  <c r="AB5008" i="1"/>
  <c r="AA5008" i="1"/>
  <c r="Y5008" i="1"/>
  <c r="Z5008" i="1" s="1"/>
  <c r="R5008" i="1"/>
  <c r="H5008" i="1"/>
  <c r="AD5007" i="1"/>
  <c r="AC5007" i="1"/>
  <c r="AB5007" i="1"/>
  <c r="AA5007" i="1"/>
  <c r="Y5007" i="1"/>
  <c r="Z5007" i="1" s="1"/>
  <c r="R5007" i="1"/>
  <c r="H5007" i="1"/>
  <c r="AD5006" i="1"/>
  <c r="AC5006" i="1"/>
  <c r="AB5006" i="1"/>
  <c r="AA5006" i="1"/>
  <c r="Y5006" i="1"/>
  <c r="Z5006" i="1" s="1"/>
  <c r="R5006" i="1"/>
  <c r="H5006" i="1"/>
  <c r="AD5005" i="1"/>
  <c r="AC5005" i="1"/>
  <c r="AB5005" i="1"/>
  <c r="AA5005" i="1"/>
  <c r="Y5005" i="1"/>
  <c r="Z5005" i="1" s="1"/>
  <c r="R5005" i="1"/>
  <c r="H5005" i="1"/>
  <c r="AD5004" i="1"/>
  <c r="AC5004" i="1"/>
  <c r="AB5004" i="1"/>
  <c r="AA5004" i="1"/>
  <c r="Y5004" i="1"/>
  <c r="Z5004" i="1" s="1"/>
  <c r="R5004" i="1"/>
  <c r="H5004" i="1"/>
  <c r="AD5003" i="1"/>
  <c r="AC5003" i="1"/>
  <c r="AB5003" i="1"/>
  <c r="AA5003" i="1"/>
  <c r="Y5003" i="1"/>
  <c r="Z5003" i="1" s="1"/>
  <c r="R5003" i="1"/>
  <c r="H5003" i="1"/>
  <c r="AD5002" i="1"/>
  <c r="AC5002" i="1"/>
  <c r="AB5002" i="1"/>
  <c r="AA5002" i="1"/>
  <c r="Y5002" i="1"/>
  <c r="Z5002" i="1" s="1"/>
  <c r="R5002" i="1"/>
  <c r="H5002" i="1"/>
  <c r="AD5001" i="1"/>
  <c r="AC5001" i="1"/>
  <c r="AB5001" i="1"/>
  <c r="AA5001" i="1"/>
  <c r="Y5001" i="1"/>
  <c r="Z5001" i="1" s="1"/>
  <c r="R5001" i="1"/>
  <c r="H5001" i="1"/>
  <c r="AD5000" i="1"/>
  <c r="AC5000" i="1"/>
  <c r="AB5000" i="1"/>
  <c r="AA5000" i="1"/>
  <c r="Y5000" i="1"/>
  <c r="Z5000" i="1" s="1"/>
  <c r="R5000" i="1"/>
  <c r="H5000" i="1"/>
  <c r="AD4999" i="1"/>
  <c r="AC4999" i="1"/>
  <c r="AB4999" i="1"/>
  <c r="AA4999" i="1"/>
  <c r="Y4999" i="1"/>
  <c r="Z4999" i="1" s="1"/>
  <c r="R4999" i="1"/>
  <c r="H4999" i="1"/>
  <c r="AD4998" i="1"/>
  <c r="AC4998" i="1"/>
  <c r="AB4998" i="1"/>
  <c r="AA4998" i="1"/>
  <c r="Y4998" i="1"/>
  <c r="Z4998" i="1" s="1"/>
  <c r="R4998" i="1"/>
  <c r="H4998" i="1"/>
  <c r="AD4997" i="1"/>
  <c r="AC4997" i="1"/>
  <c r="AB4997" i="1"/>
  <c r="AA4997" i="1"/>
  <c r="Y4997" i="1"/>
  <c r="Z4997" i="1" s="1"/>
  <c r="R4997" i="1"/>
  <c r="H4997" i="1"/>
  <c r="AD4996" i="1"/>
  <c r="AC4996" i="1"/>
  <c r="AB4996" i="1"/>
  <c r="AA4996" i="1"/>
  <c r="Y4996" i="1"/>
  <c r="Z4996" i="1" s="1"/>
  <c r="R4996" i="1"/>
  <c r="H4996" i="1"/>
  <c r="AD4995" i="1"/>
  <c r="AC4995" i="1"/>
  <c r="AB4995" i="1"/>
  <c r="AA4995" i="1"/>
  <c r="Y4995" i="1"/>
  <c r="Z4995" i="1" s="1"/>
  <c r="R4995" i="1"/>
  <c r="H4995" i="1"/>
  <c r="AD4994" i="1"/>
  <c r="AC4994" i="1"/>
  <c r="AB4994" i="1"/>
  <c r="AA4994" i="1"/>
  <c r="Y4994" i="1"/>
  <c r="Z4994" i="1" s="1"/>
  <c r="R4994" i="1"/>
  <c r="H4994" i="1"/>
  <c r="AD4993" i="1"/>
  <c r="AC4993" i="1"/>
  <c r="AB4993" i="1"/>
  <c r="AA4993" i="1"/>
  <c r="Y4993" i="1"/>
  <c r="Z4993" i="1" s="1"/>
  <c r="R4993" i="1"/>
  <c r="H4993" i="1"/>
  <c r="AD4992" i="1"/>
  <c r="AC4992" i="1"/>
  <c r="AB4992" i="1"/>
  <c r="AA4992" i="1"/>
  <c r="Y4992" i="1"/>
  <c r="Z4992" i="1" s="1"/>
  <c r="R4992" i="1"/>
  <c r="H4992" i="1"/>
  <c r="AD4991" i="1"/>
  <c r="AC4991" i="1"/>
  <c r="AB4991" i="1"/>
  <c r="AA4991" i="1"/>
  <c r="Y4991" i="1"/>
  <c r="Z4991" i="1" s="1"/>
  <c r="R4991" i="1"/>
  <c r="H4991" i="1"/>
  <c r="AD4990" i="1"/>
  <c r="AC4990" i="1"/>
  <c r="AB4990" i="1"/>
  <c r="AA4990" i="1"/>
  <c r="Y4990" i="1"/>
  <c r="Z4990" i="1" s="1"/>
  <c r="R4990" i="1"/>
  <c r="H4990" i="1"/>
  <c r="AD4989" i="1"/>
  <c r="AC4989" i="1"/>
  <c r="AB4989" i="1"/>
  <c r="AA4989" i="1"/>
  <c r="Y4989" i="1"/>
  <c r="Z4989" i="1" s="1"/>
  <c r="R4989" i="1"/>
  <c r="H4989" i="1"/>
  <c r="AD4988" i="1"/>
  <c r="AC4988" i="1"/>
  <c r="AB4988" i="1"/>
  <c r="AA4988" i="1"/>
  <c r="Y4988" i="1"/>
  <c r="Z4988" i="1" s="1"/>
  <c r="R4988" i="1"/>
  <c r="H4988" i="1"/>
  <c r="AD4987" i="1"/>
  <c r="AC4987" i="1"/>
  <c r="AB4987" i="1"/>
  <c r="AA4987" i="1"/>
  <c r="Y4987" i="1"/>
  <c r="Z4987" i="1" s="1"/>
  <c r="R4987" i="1"/>
  <c r="H4987" i="1"/>
  <c r="AD4986" i="1"/>
  <c r="AC4986" i="1"/>
  <c r="AB4986" i="1"/>
  <c r="AA4986" i="1"/>
  <c r="Y4986" i="1"/>
  <c r="Z4986" i="1" s="1"/>
  <c r="R4986" i="1"/>
  <c r="H4986" i="1"/>
  <c r="AD4985" i="1"/>
  <c r="AC4985" i="1"/>
  <c r="AB4985" i="1"/>
  <c r="AA4985" i="1"/>
  <c r="Y4985" i="1"/>
  <c r="Z4985" i="1" s="1"/>
  <c r="R4985" i="1"/>
  <c r="H4985" i="1"/>
  <c r="AD4984" i="1"/>
  <c r="AC4984" i="1"/>
  <c r="AB4984" i="1"/>
  <c r="AA4984" i="1"/>
  <c r="Y4984" i="1"/>
  <c r="Z4984" i="1" s="1"/>
  <c r="R4984" i="1"/>
  <c r="H4984" i="1"/>
  <c r="AD4983" i="1"/>
  <c r="AC4983" i="1"/>
  <c r="AB4983" i="1"/>
  <c r="AA4983" i="1"/>
  <c r="Y4983" i="1"/>
  <c r="Z4983" i="1" s="1"/>
  <c r="R4983" i="1"/>
  <c r="H4983" i="1"/>
  <c r="AD4982" i="1"/>
  <c r="AC4982" i="1"/>
  <c r="AB4982" i="1"/>
  <c r="AA4982" i="1"/>
  <c r="Y4982" i="1"/>
  <c r="Z4982" i="1" s="1"/>
  <c r="R4982" i="1"/>
  <c r="H4982" i="1"/>
  <c r="AD4981" i="1"/>
  <c r="AC4981" i="1"/>
  <c r="AB4981" i="1"/>
  <c r="AA4981" i="1"/>
  <c r="Y4981" i="1"/>
  <c r="Z4981" i="1" s="1"/>
  <c r="R4981" i="1"/>
  <c r="H4981" i="1"/>
  <c r="AD4980" i="1"/>
  <c r="AC4980" i="1"/>
  <c r="AB4980" i="1"/>
  <c r="AA4980" i="1"/>
  <c r="Y4980" i="1"/>
  <c r="Z4980" i="1" s="1"/>
  <c r="R4980" i="1"/>
  <c r="H4980" i="1"/>
  <c r="AD4979" i="1"/>
  <c r="AC4979" i="1"/>
  <c r="AB4979" i="1"/>
  <c r="AA4979" i="1"/>
  <c r="Y4979" i="1"/>
  <c r="Z4979" i="1" s="1"/>
  <c r="R4979" i="1"/>
  <c r="H4979" i="1"/>
  <c r="AD4978" i="1"/>
  <c r="AC4978" i="1"/>
  <c r="AB4978" i="1"/>
  <c r="AA4978" i="1"/>
  <c r="Y4978" i="1"/>
  <c r="Z4978" i="1" s="1"/>
  <c r="R4978" i="1"/>
  <c r="H4978" i="1"/>
  <c r="AD4977" i="1"/>
  <c r="AC4977" i="1"/>
  <c r="AB4977" i="1"/>
  <c r="AA4977" i="1"/>
  <c r="Y4977" i="1"/>
  <c r="Z4977" i="1" s="1"/>
  <c r="R4977" i="1"/>
  <c r="H4977" i="1"/>
  <c r="AD4976" i="1"/>
  <c r="AC4976" i="1"/>
  <c r="AB4976" i="1"/>
  <c r="AA4976" i="1"/>
  <c r="Y4976" i="1"/>
  <c r="Z4976" i="1" s="1"/>
  <c r="R4976" i="1"/>
  <c r="H4976" i="1"/>
  <c r="AD4975" i="1"/>
  <c r="AC4975" i="1"/>
  <c r="AB4975" i="1"/>
  <c r="AA4975" i="1"/>
  <c r="Y4975" i="1"/>
  <c r="Z4975" i="1" s="1"/>
  <c r="R4975" i="1"/>
  <c r="H4975" i="1"/>
  <c r="AD4974" i="1"/>
  <c r="AC4974" i="1"/>
  <c r="AB4974" i="1"/>
  <c r="AA4974" i="1"/>
  <c r="Y4974" i="1"/>
  <c r="Z4974" i="1" s="1"/>
  <c r="R4974" i="1"/>
  <c r="H4974" i="1"/>
  <c r="AD4973" i="1"/>
  <c r="AC4973" i="1"/>
  <c r="AB4973" i="1"/>
  <c r="AA4973" i="1"/>
  <c r="Y4973" i="1"/>
  <c r="Z4973" i="1" s="1"/>
  <c r="R4973" i="1"/>
  <c r="H4973" i="1"/>
  <c r="AD4972" i="1"/>
  <c r="AC4972" i="1"/>
  <c r="AB4972" i="1"/>
  <c r="AA4972" i="1"/>
  <c r="Y4972" i="1"/>
  <c r="Z4972" i="1" s="1"/>
  <c r="R4972" i="1"/>
  <c r="H4972" i="1"/>
  <c r="AD4971" i="1"/>
  <c r="AC4971" i="1"/>
  <c r="AB4971" i="1"/>
  <c r="AA4971" i="1"/>
  <c r="Y4971" i="1"/>
  <c r="Z4971" i="1" s="1"/>
  <c r="R4971" i="1"/>
  <c r="H4971" i="1"/>
  <c r="AD4970" i="1"/>
  <c r="AC4970" i="1"/>
  <c r="AB4970" i="1"/>
  <c r="AA4970" i="1"/>
  <c r="Y4970" i="1"/>
  <c r="Z4970" i="1" s="1"/>
  <c r="R4970" i="1"/>
  <c r="H4970" i="1"/>
  <c r="AD4969" i="1"/>
  <c r="AC4969" i="1"/>
  <c r="AB4969" i="1"/>
  <c r="AA4969" i="1"/>
  <c r="Y4969" i="1"/>
  <c r="Z4969" i="1" s="1"/>
  <c r="R4969" i="1"/>
  <c r="H4969" i="1"/>
  <c r="AD4968" i="1"/>
  <c r="AC4968" i="1"/>
  <c r="AB4968" i="1"/>
  <c r="AA4968" i="1"/>
  <c r="Y4968" i="1"/>
  <c r="Z4968" i="1" s="1"/>
  <c r="R4968" i="1"/>
  <c r="H4968" i="1"/>
  <c r="AD4967" i="1"/>
  <c r="AC4967" i="1"/>
  <c r="AB4967" i="1"/>
  <c r="AA4967" i="1"/>
  <c r="Y4967" i="1"/>
  <c r="Z4967" i="1" s="1"/>
  <c r="R4967" i="1"/>
  <c r="H4967" i="1"/>
  <c r="AD4966" i="1"/>
  <c r="AC4966" i="1"/>
  <c r="AB4966" i="1"/>
  <c r="AA4966" i="1"/>
  <c r="Y4966" i="1"/>
  <c r="Z4966" i="1" s="1"/>
  <c r="R4966" i="1"/>
  <c r="H4966" i="1"/>
  <c r="AD4965" i="1"/>
  <c r="AC4965" i="1"/>
  <c r="AB4965" i="1"/>
  <c r="AA4965" i="1"/>
  <c r="Y4965" i="1"/>
  <c r="Z4965" i="1" s="1"/>
  <c r="R4965" i="1"/>
  <c r="H4965" i="1"/>
  <c r="AD4964" i="1"/>
  <c r="AC4964" i="1"/>
  <c r="AB4964" i="1"/>
  <c r="AA4964" i="1"/>
  <c r="Y4964" i="1"/>
  <c r="Z4964" i="1" s="1"/>
  <c r="R4964" i="1"/>
  <c r="H4964" i="1"/>
  <c r="AD4963" i="1"/>
  <c r="AC4963" i="1"/>
  <c r="AB4963" i="1"/>
  <c r="AA4963" i="1"/>
  <c r="Y4963" i="1"/>
  <c r="Z4963" i="1" s="1"/>
  <c r="R4963" i="1"/>
  <c r="H4963" i="1"/>
  <c r="AD4962" i="1"/>
  <c r="AC4962" i="1"/>
  <c r="AB4962" i="1"/>
  <c r="AA4962" i="1"/>
  <c r="Y4962" i="1"/>
  <c r="Z4962" i="1" s="1"/>
  <c r="R4962" i="1"/>
  <c r="H4962" i="1"/>
  <c r="AD4961" i="1"/>
  <c r="AC4961" i="1"/>
  <c r="AB4961" i="1"/>
  <c r="AA4961" i="1"/>
  <c r="Y4961" i="1"/>
  <c r="Z4961" i="1" s="1"/>
  <c r="R4961" i="1"/>
  <c r="H4961" i="1"/>
  <c r="AD4960" i="1"/>
  <c r="AC4960" i="1"/>
  <c r="AB4960" i="1"/>
  <c r="AA4960" i="1"/>
  <c r="Y4960" i="1"/>
  <c r="Z4960" i="1" s="1"/>
  <c r="R4960" i="1"/>
  <c r="H4960" i="1"/>
  <c r="AD4959" i="1"/>
  <c r="AC4959" i="1"/>
  <c r="AB4959" i="1"/>
  <c r="AA4959" i="1"/>
  <c r="Y4959" i="1"/>
  <c r="Z4959" i="1" s="1"/>
  <c r="R4959" i="1"/>
  <c r="H4959" i="1"/>
  <c r="AD4958" i="1"/>
  <c r="AC4958" i="1"/>
  <c r="AB4958" i="1"/>
  <c r="AA4958" i="1"/>
  <c r="Y4958" i="1"/>
  <c r="Z4958" i="1" s="1"/>
  <c r="R4958" i="1"/>
  <c r="H4958" i="1"/>
  <c r="AD4957" i="1"/>
  <c r="AC4957" i="1"/>
  <c r="AB4957" i="1"/>
  <c r="AA4957" i="1"/>
  <c r="Y4957" i="1"/>
  <c r="Z4957" i="1" s="1"/>
  <c r="R4957" i="1"/>
  <c r="H4957" i="1"/>
  <c r="AD4956" i="1"/>
  <c r="AC4956" i="1"/>
  <c r="AB4956" i="1"/>
  <c r="AA4956" i="1"/>
  <c r="Y4956" i="1"/>
  <c r="Z4956" i="1" s="1"/>
  <c r="R4956" i="1"/>
  <c r="H4956" i="1"/>
  <c r="AD4955" i="1"/>
  <c r="AC4955" i="1"/>
  <c r="AB4955" i="1"/>
  <c r="AA4955" i="1"/>
  <c r="Y4955" i="1"/>
  <c r="Z4955" i="1" s="1"/>
  <c r="R4955" i="1"/>
  <c r="H4955" i="1"/>
  <c r="AD4954" i="1"/>
  <c r="AC4954" i="1"/>
  <c r="AB4954" i="1"/>
  <c r="AA4954" i="1"/>
  <c r="Y4954" i="1"/>
  <c r="Z4954" i="1" s="1"/>
  <c r="R4954" i="1"/>
  <c r="H4954" i="1"/>
  <c r="AD4953" i="1"/>
  <c r="AC4953" i="1"/>
  <c r="AB4953" i="1"/>
  <c r="AA4953" i="1"/>
  <c r="Y4953" i="1"/>
  <c r="Z4953" i="1" s="1"/>
  <c r="R4953" i="1"/>
  <c r="H4953" i="1"/>
  <c r="AD4952" i="1"/>
  <c r="AC4952" i="1"/>
  <c r="AB4952" i="1"/>
  <c r="AA4952" i="1"/>
  <c r="Y4952" i="1"/>
  <c r="Z4952" i="1" s="1"/>
  <c r="R4952" i="1"/>
  <c r="H4952" i="1"/>
  <c r="AD4951" i="1"/>
  <c r="AC4951" i="1"/>
  <c r="AB4951" i="1"/>
  <c r="AA4951" i="1"/>
  <c r="Y4951" i="1"/>
  <c r="Z4951" i="1" s="1"/>
  <c r="R4951" i="1"/>
  <c r="H4951" i="1"/>
  <c r="AD4950" i="1"/>
  <c r="AC4950" i="1"/>
  <c r="AB4950" i="1"/>
  <c r="AA4950" i="1"/>
  <c r="Y4950" i="1"/>
  <c r="Z4950" i="1" s="1"/>
  <c r="R4950" i="1"/>
  <c r="H4950" i="1"/>
  <c r="AD4949" i="1"/>
  <c r="AC4949" i="1"/>
  <c r="AB4949" i="1"/>
  <c r="AA4949" i="1"/>
  <c r="Y4949" i="1"/>
  <c r="Z4949" i="1" s="1"/>
  <c r="R4949" i="1"/>
  <c r="H4949" i="1"/>
  <c r="AD4948" i="1"/>
  <c r="AC4948" i="1"/>
  <c r="AB4948" i="1"/>
  <c r="AA4948" i="1"/>
  <c r="Y4948" i="1"/>
  <c r="Z4948" i="1" s="1"/>
  <c r="R4948" i="1"/>
  <c r="H4948" i="1"/>
  <c r="AD4947" i="1"/>
  <c r="AC4947" i="1"/>
  <c r="AB4947" i="1"/>
  <c r="AA4947" i="1"/>
  <c r="Y4947" i="1"/>
  <c r="Z4947" i="1" s="1"/>
  <c r="R4947" i="1"/>
  <c r="H4947" i="1"/>
  <c r="AD4946" i="1"/>
  <c r="AC4946" i="1"/>
  <c r="AB4946" i="1"/>
  <c r="AA4946" i="1"/>
  <c r="Y4946" i="1"/>
  <c r="Z4946" i="1" s="1"/>
  <c r="R4946" i="1"/>
  <c r="H4946" i="1"/>
  <c r="AD4945" i="1"/>
  <c r="AC4945" i="1"/>
  <c r="AB4945" i="1"/>
  <c r="AA4945" i="1"/>
  <c r="Y4945" i="1"/>
  <c r="Z4945" i="1" s="1"/>
  <c r="R4945" i="1"/>
  <c r="H4945" i="1"/>
  <c r="AD4944" i="1"/>
  <c r="AC4944" i="1"/>
  <c r="AB4944" i="1"/>
  <c r="AA4944" i="1"/>
  <c r="Y4944" i="1"/>
  <c r="Z4944" i="1" s="1"/>
  <c r="R4944" i="1"/>
  <c r="H4944" i="1"/>
  <c r="AD4943" i="1"/>
  <c r="AC4943" i="1"/>
  <c r="AB4943" i="1"/>
  <c r="AA4943" i="1"/>
  <c r="Y4943" i="1"/>
  <c r="Z4943" i="1" s="1"/>
  <c r="R4943" i="1"/>
  <c r="H4943" i="1"/>
  <c r="AD4942" i="1"/>
  <c r="AC4942" i="1"/>
  <c r="AB4942" i="1"/>
  <c r="AA4942" i="1"/>
  <c r="Y4942" i="1"/>
  <c r="Z4942" i="1" s="1"/>
  <c r="R4942" i="1"/>
  <c r="H4942" i="1"/>
  <c r="AD4941" i="1"/>
  <c r="AC4941" i="1"/>
  <c r="AB4941" i="1"/>
  <c r="AA4941" i="1"/>
  <c r="Y4941" i="1"/>
  <c r="Z4941" i="1" s="1"/>
  <c r="R4941" i="1"/>
  <c r="H4941" i="1"/>
  <c r="AD4940" i="1"/>
  <c r="AC4940" i="1"/>
  <c r="AB4940" i="1"/>
  <c r="AA4940" i="1"/>
  <c r="Y4940" i="1"/>
  <c r="Z4940" i="1" s="1"/>
  <c r="R4940" i="1"/>
  <c r="H4940" i="1"/>
  <c r="AD4939" i="1"/>
  <c r="AC4939" i="1"/>
  <c r="AB4939" i="1"/>
  <c r="AA4939" i="1"/>
  <c r="Y4939" i="1"/>
  <c r="Z4939" i="1" s="1"/>
  <c r="R4939" i="1"/>
  <c r="H4939" i="1"/>
  <c r="AD4938" i="1"/>
  <c r="AC4938" i="1"/>
  <c r="AB4938" i="1"/>
  <c r="AA4938" i="1"/>
  <c r="Y4938" i="1"/>
  <c r="Z4938" i="1" s="1"/>
  <c r="R4938" i="1"/>
  <c r="H4938" i="1"/>
  <c r="AD4937" i="1"/>
  <c r="AC4937" i="1"/>
  <c r="AB4937" i="1"/>
  <c r="AA4937" i="1"/>
  <c r="Y4937" i="1"/>
  <c r="Z4937" i="1" s="1"/>
  <c r="R4937" i="1"/>
  <c r="H4937" i="1"/>
  <c r="AD4936" i="1"/>
  <c r="AC4936" i="1"/>
  <c r="AB4936" i="1"/>
  <c r="AA4936" i="1"/>
  <c r="Y4936" i="1"/>
  <c r="Z4936" i="1" s="1"/>
  <c r="R4936" i="1"/>
  <c r="H4936" i="1"/>
  <c r="AD4935" i="1"/>
  <c r="AC4935" i="1"/>
  <c r="AB4935" i="1"/>
  <c r="AA4935" i="1"/>
  <c r="Y4935" i="1"/>
  <c r="Z4935" i="1" s="1"/>
  <c r="R4935" i="1"/>
  <c r="H4935" i="1"/>
  <c r="AD4934" i="1"/>
  <c r="AC4934" i="1"/>
  <c r="AB4934" i="1"/>
  <c r="AA4934" i="1"/>
  <c r="Y4934" i="1"/>
  <c r="Z4934" i="1" s="1"/>
  <c r="R4934" i="1"/>
  <c r="H4934" i="1"/>
  <c r="AD4933" i="1"/>
  <c r="AC4933" i="1"/>
  <c r="AB4933" i="1"/>
  <c r="AA4933" i="1"/>
  <c r="Y4933" i="1"/>
  <c r="Z4933" i="1" s="1"/>
  <c r="R4933" i="1"/>
  <c r="H4933" i="1"/>
  <c r="AD4932" i="1"/>
  <c r="AC4932" i="1"/>
  <c r="AB4932" i="1"/>
  <c r="AA4932" i="1"/>
  <c r="Y4932" i="1"/>
  <c r="Z4932" i="1" s="1"/>
  <c r="R4932" i="1"/>
  <c r="H4932" i="1"/>
  <c r="AD4931" i="1"/>
  <c r="AC4931" i="1"/>
  <c r="AB4931" i="1"/>
  <c r="AA4931" i="1"/>
  <c r="Y4931" i="1"/>
  <c r="Z4931" i="1" s="1"/>
  <c r="R4931" i="1"/>
  <c r="H4931" i="1"/>
  <c r="AD4930" i="1"/>
  <c r="AC4930" i="1"/>
  <c r="AB4930" i="1"/>
  <c r="AA4930" i="1"/>
  <c r="Y4930" i="1"/>
  <c r="Z4930" i="1" s="1"/>
  <c r="R4930" i="1"/>
  <c r="H4930" i="1"/>
  <c r="AD4929" i="1"/>
  <c r="AC4929" i="1"/>
  <c r="AB4929" i="1"/>
  <c r="AA4929" i="1"/>
  <c r="Y4929" i="1"/>
  <c r="Z4929" i="1" s="1"/>
  <c r="R4929" i="1"/>
  <c r="H4929" i="1"/>
  <c r="AD4928" i="1"/>
  <c r="AC4928" i="1"/>
  <c r="AB4928" i="1"/>
  <c r="AA4928" i="1"/>
  <c r="Y4928" i="1"/>
  <c r="Z4928" i="1" s="1"/>
  <c r="R4928" i="1"/>
  <c r="H4928" i="1"/>
  <c r="AD4927" i="1"/>
  <c r="AC4927" i="1"/>
  <c r="AB4927" i="1"/>
  <c r="AA4927" i="1"/>
  <c r="Y4927" i="1"/>
  <c r="Z4927" i="1" s="1"/>
  <c r="R4927" i="1"/>
  <c r="H4927" i="1"/>
  <c r="AD4926" i="1"/>
  <c r="AC4926" i="1"/>
  <c r="AB4926" i="1"/>
  <c r="AA4926" i="1"/>
  <c r="Y4926" i="1"/>
  <c r="Z4926" i="1" s="1"/>
  <c r="R4926" i="1"/>
  <c r="H4926" i="1"/>
  <c r="AD4925" i="1"/>
  <c r="AC4925" i="1"/>
  <c r="AB4925" i="1"/>
  <c r="AA4925" i="1"/>
  <c r="Y4925" i="1"/>
  <c r="Z4925" i="1" s="1"/>
  <c r="R4925" i="1"/>
  <c r="H4925" i="1"/>
  <c r="AD4924" i="1"/>
  <c r="AC4924" i="1"/>
  <c r="AB4924" i="1"/>
  <c r="AA4924" i="1"/>
  <c r="Y4924" i="1"/>
  <c r="Z4924" i="1" s="1"/>
  <c r="R4924" i="1"/>
  <c r="H4924" i="1"/>
  <c r="AD4923" i="1"/>
  <c r="AC4923" i="1"/>
  <c r="AB4923" i="1"/>
  <c r="AA4923" i="1"/>
  <c r="Y4923" i="1"/>
  <c r="Z4923" i="1" s="1"/>
  <c r="R4923" i="1"/>
  <c r="H4923" i="1"/>
  <c r="AD4922" i="1"/>
  <c r="AC4922" i="1"/>
  <c r="AB4922" i="1"/>
  <c r="AA4922" i="1"/>
  <c r="Y4922" i="1"/>
  <c r="Z4922" i="1" s="1"/>
  <c r="R4922" i="1"/>
  <c r="H4922" i="1"/>
  <c r="AD4921" i="1"/>
  <c r="AC4921" i="1"/>
  <c r="AB4921" i="1"/>
  <c r="AA4921" i="1"/>
  <c r="Y4921" i="1"/>
  <c r="Z4921" i="1" s="1"/>
  <c r="R4921" i="1"/>
  <c r="H4921" i="1"/>
  <c r="AD4920" i="1"/>
  <c r="AC4920" i="1"/>
  <c r="AB4920" i="1"/>
  <c r="AA4920" i="1"/>
  <c r="Y4920" i="1"/>
  <c r="Z4920" i="1" s="1"/>
  <c r="R4920" i="1"/>
  <c r="H4920" i="1"/>
  <c r="AD4919" i="1"/>
  <c r="AC4919" i="1"/>
  <c r="AB4919" i="1"/>
  <c r="AA4919" i="1"/>
  <c r="Y4919" i="1"/>
  <c r="Z4919" i="1" s="1"/>
  <c r="R4919" i="1"/>
  <c r="H4919" i="1"/>
  <c r="AD4918" i="1"/>
  <c r="AC4918" i="1"/>
  <c r="AB4918" i="1"/>
  <c r="AA4918" i="1"/>
  <c r="Y4918" i="1"/>
  <c r="Z4918" i="1" s="1"/>
  <c r="R4918" i="1"/>
  <c r="H4918" i="1"/>
  <c r="AD4917" i="1"/>
  <c r="AC4917" i="1"/>
  <c r="AB4917" i="1"/>
  <c r="AA4917" i="1"/>
  <c r="Y4917" i="1"/>
  <c r="Z4917" i="1" s="1"/>
  <c r="R4917" i="1"/>
  <c r="H4917" i="1"/>
  <c r="AD4916" i="1"/>
  <c r="AC4916" i="1"/>
  <c r="AB4916" i="1"/>
  <c r="AA4916" i="1"/>
  <c r="Y4916" i="1"/>
  <c r="Z4916" i="1" s="1"/>
  <c r="R4916" i="1"/>
  <c r="H4916" i="1"/>
  <c r="AD4915" i="1"/>
  <c r="AC4915" i="1"/>
  <c r="AB4915" i="1"/>
  <c r="AA4915" i="1"/>
  <c r="Y4915" i="1"/>
  <c r="Z4915" i="1" s="1"/>
  <c r="R4915" i="1"/>
  <c r="H4915" i="1"/>
  <c r="AD4914" i="1"/>
  <c r="AC4914" i="1"/>
  <c r="AB4914" i="1"/>
  <c r="AA4914" i="1"/>
  <c r="Y4914" i="1"/>
  <c r="Z4914" i="1" s="1"/>
  <c r="R4914" i="1"/>
  <c r="H4914" i="1"/>
  <c r="AD4913" i="1"/>
  <c r="AC4913" i="1"/>
  <c r="AB4913" i="1"/>
  <c r="AA4913" i="1"/>
  <c r="Y4913" i="1"/>
  <c r="Z4913" i="1" s="1"/>
  <c r="R4913" i="1"/>
  <c r="H4913" i="1"/>
  <c r="AD4912" i="1"/>
  <c r="AC4912" i="1"/>
  <c r="AB4912" i="1"/>
  <c r="AA4912" i="1"/>
  <c r="Y4912" i="1"/>
  <c r="Z4912" i="1" s="1"/>
  <c r="R4912" i="1"/>
  <c r="H4912" i="1"/>
  <c r="AD4911" i="1"/>
  <c r="AC4911" i="1"/>
  <c r="AB4911" i="1"/>
  <c r="AA4911" i="1"/>
  <c r="Y4911" i="1"/>
  <c r="Z4911" i="1" s="1"/>
  <c r="R4911" i="1"/>
  <c r="H4911" i="1"/>
  <c r="AD4910" i="1"/>
  <c r="AC4910" i="1"/>
  <c r="AB4910" i="1"/>
  <c r="AA4910" i="1"/>
  <c r="Y4910" i="1"/>
  <c r="Z4910" i="1" s="1"/>
  <c r="R4910" i="1"/>
  <c r="H4910" i="1"/>
  <c r="AD4909" i="1"/>
  <c r="AC4909" i="1"/>
  <c r="AB4909" i="1"/>
  <c r="AA4909" i="1"/>
  <c r="Y4909" i="1"/>
  <c r="Z4909" i="1" s="1"/>
  <c r="R4909" i="1"/>
  <c r="H4909" i="1"/>
  <c r="AD4908" i="1"/>
  <c r="AC4908" i="1"/>
  <c r="AB4908" i="1"/>
  <c r="AA4908" i="1"/>
  <c r="Y4908" i="1"/>
  <c r="Z4908" i="1" s="1"/>
  <c r="R4908" i="1"/>
  <c r="H4908" i="1"/>
  <c r="AD4907" i="1"/>
  <c r="AC4907" i="1"/>
  <c r="AB4907" i="1"/>
  <c r="AA4907" i="1"/>
  <c r="Y4907" i="1"/>
  <c r="Z4907" i="1" s="1"/>
  <c r="R4907" i="1"/>
  <c r="H4907" i="1"/>
  <c r="AD4906" i="1"/>
  <c r="AC4906" i="1"/>
  <c r="AB4906" i="1"/>
  <c r="AA4906" i="1"/>
  <c r="Y4906" i="1"/>
  <c r="Z4906" i="1" s="1"/>
  <c r="R4906" i="1"/>
  <c r="H4906" i="1"/>
  <c r="AD4905" i="1"/>
  <c r="AC4905" i="1"/>
  <c r="AB4905" i="1"/>
  <c r="AA4905" i="1"/>
  <c r="Y4905" i="1"/>
  <c r="Z4905" i="1" s="1"/>
  <c r="R4905" i="1"/>
  <c r="H4905" i="1"/>
  <c r="AD4904" i="1"/>
  <c r="AC4904" i="1"/>
  <c r="AB4904" i="1"/>
  <c r="AA4904" i="1"/>
  <c r="Y4904" i="1"/>
  <c r="Z4904" i="1" s="1"/>
  <c r="R4904" i="1"/>
  <c r="H4904" i="1"/>
  <c r="AD4903" i="1"/>
  <c r="AC4903" i="1"/>
  <c r="AB4903" i="1"/>
  <c r="AA4903" i="1"/>
  <c r="Y4903" i="1"/>
  <c r="Z4903" i="1" s="1"/>
  <c r="R4903" i="1"/>
  <c r="H4903" i="1"/>
  <c r="AD4902" i="1"/>
  <c r="AC4902" i="1"/>
  <c r="AB4902" i="1"/>
  <c r="AA4902" i="1"/>
  <c r="Y4902" i="1"/>
  <c r="Z4902" i="1" s="1"/>
  <c r="R4902" i="1"/>
  <c r="H4902" i="1"/>
  <c r="AD4901" i="1"/>
  <c r="AC4901" i="1"/>
  <c r="AB4901" i="1"/>
  <c r="AA4901" i="1"/>
  <c r="Y4901" i="1"/>
  <c r="Z4901" i="1" s="1"/>
  <c r="R4901" i="1"/>
  <c r="H4901" i="1"/>
  <c r="AD4900" i="1"/>
  <c r="AC4900" i="1"/>
  <c r="AB4900" i="1"/>
  <c r="AA4900" i="1"/>
  <c r="Y4900" i="1"/>
  <c r="Z4900" i="1" s="1"/>
  <c r="R4900" i="1"/>
  <c r="H4900" i="1"/>
  <c r="AD4899" i="1"/>
  <c r="AC4899" i="1"/>
  <c r="AB4899" i="1"/>
  <c r="AA4899" i="1"/>
  <c r="Y4899" i="1"/>
  <c r="Z4899" i="1" s="1"/>
  <c r="R4899" i="1"/>
  <c r="H4899" i="1"/>
  <c r="AD4898" i="1"/>
  <c r="AC4898" i="1"/>
  <c r="AB4898" i="1"/>
  <c r="AA4898" i="1"/>
  <c r="Y4898" i="1"/>
  <c r="Z4898" i="1" s="1"/>
  <c r="R4898" i="1"/>
  <c r="H4898" i="1"/>
  <c r="AD4897" i="1"/>
  <c r="AC4897" i="1"/>
  <c r="AB4897" i="1"/>
  <c r="AA4897" i="1"/>
  <c r="Y4897" i="1"/>
  <c r="Z4897" i="1" s="1"/>
  <c r="R4897" i="1"/>
  <c r="H4897" i="1"/>
  <c r="AD4896" i="1"/>
  <c r="AC4896" i="1"/>
  <c r="AB4896" i="1"/>
  <c r="AA4896" i="1"/>
  <c r="Y4896" i="1"/>
  <c r="Z4896" i="1" s="1"/>
  <c r="R4896" i="1"/>
  <c r="H4896" i="1"/>
  <c r="AD4895" i="1"/>
  <c r="AC4895" i="1"/>
  <c r="AB4895" i="1"/>
  <c r="AA4895" i="1"/>
  <c r="Y4895" i="1"/>
  <c r="Z4895" i="1" s="1"/>
  <c r="R4895" i="1"/>
  <c r="H4895" i="1"/>
  <c r="AD4894" i="1"/>
  <c r="AC4894" i="1"/>
  <c r="AB4894" i="1"/>
  <c r="AA4894" i="1"/>
  <c r="Y4894" i="1"/>
  <c r="Z4894" i="1" s="1"/>
  <c r="R4894" i="1"/>
  <c r="H4894" i="1"/>
  <c r="AD4893" i="1"/>
  <c r="AC4893" i="1"/>
  <c r="AB4893" i="1"/>
  <c r="AA4893" i="1"/>
  <c r="Y4893" i="1"/>
  <c r="Z4893" i="1" s="1"/>
  <c r="R4893" i="1"/>
  <c r="H4893" i="1"/>
  <c r="AD4892" i="1"/>
  <c r="AC4892" i="1"/>
  <c r="AB4892" i="1"/>
  <c r="AA4892" i="1"/>
  <c r="Y4892" i="1"/>
  <c r="Z4892" i="1" s="1"/>
  <c r="R4892" i="1"/>
  <c r="H4892" i="1"/>
  <c r="AD4891" i="1"/>
  <c r="AC4891" i="1"/>
  <c r="AB4891" i="1"/>
  <c r="AA4891" i="1"/>
  <c r="Y4891" i="1"/>
  <c r="Z4891" i="1" s="1"/>
  <c r="R4891" i="1"/>
  <c r="H4891" i="1"/>
  <c r="AD4890" i="1"/>
  <c r="AC4890" i="1"/>
  <c r="AB4890" i="1"/>
  <c r="AA4890" i="1"/>
  <c r="Y4890" i="1"/>
  <c r="Z4890" i="1" s="1"/>
  <c r="R4890" i="1"/>
  <c r="H4890" i="1"/>
  <c r="AD4889" i="1"/>
  <c r="AC4889" i="1"/>
  <c r="AB4889" i="1"/>
  <c r="AA4889" i="1"/>
  <c r="Y4889" i="1"/>
  <c r="Z4889" i="1" s="1"/>
  <c r="R4889" i="1"/>
  <c r="H4889" i="1"/>
  <c r="AD4888" i="1"/>
  <c r="AC4888" i="1"/>
  <c r="AB4888" i="1"/>
  <c r="AA4888" i="1"/>
  <c r="Y4888" i="1"/>
  <c r="Z4888" i="1" s="1"/>
  <c r="R4888" i="1"/>
  <c r="H4888" i="1"/>
  <c r="AD4887" i="1"/>
  <c r="AC4887" i="1"/>
  <c r="AB4887" i="1"/>
  <c r="AA4887" i="1"/>
  <c r="Y4887" i="1"/>
  <c r="Z4887" i="1" s="1"/>
  <c r="R4887" i="1"/>
  <c r="H4887" i="1"/>
  <c r="AD4886" i="1"/>
  <c r="AC4886" i="1"/>
  <c r="AB4886" i="1"/>
  <c r="AA4886" i="1"/>
  <c r="Y4886" i="1"/>
  <c r="Z4886" i="1" s="1"/>
  <c r="R4886" i="1"/>
  <c r="H4886" i="1"/>
  <c r="AD4885" i="1"/>
  <c r="AC4885" i="1"/>
  <c r="AB4885" i="1"/>
  <c r="AA4885" i="1"/>
  <c r="Y4885" i="1"/>
  <c r="Z4885" i="1" s="1"/>
  <c r="R4885" i="1"/>
  <c r="H4885" i="1"/>
  <c r="AD4884" i="1"/>
  <c r="AC4884" i="1"/>
  <c r="AB4884" i="1"/>
  <c r="AA4884" i="1"/>
  <c r="Y4884" i="1"/>
  <c r="Z4884" i="1" s="1"/>
  <c r="R4884" i="1"/>
  <c r="H4884" i="1"/>
  <c r="AD4883" i="1"/>
  <c r="AC4883" i="1"/>
  <c r="AB4883" i="1"/>
  <c r="AA4883" i="1"/>
  <c r="Y4883" i="1"/>
  <c r="Z4883" i="1" s="1"/>
  <c r="R4883" i="1"/>
  <c r="H4883" i="1"/>
  <c r="AD4882" i="1"/>
  <c r="AC4882" i="1"/>
  <c r="AB4882" i="1"/>
  <c r="AA4882" i="1"/>
  <c r="Y4882" i="1"/>
  <c r="Z4882" i="1" s="1"/>
  <c r="R4882" i="1"/>
  <c r="H4882" i="1"/>
  <c r="AD4881" i="1"/>
  <c r="AC4881" i="1"/>
  <c r="AB4881" i="1"/>
  <c r="AA4881" i="1"/>
  <c r="Y4881" i="1"/>
  <c r="Z4881" i="1" s="1"/>
  <c r="R4881" i="1"/>
  <c r="H4881" i="1"/>
  <c r="AD4880" i="1"/>
  <c r="AC4880" i="1"/>
  <c r="AB4880" i="1"/>
  <c r="AA4880" i="1"/>
  <c r="Y4880" i="1"/>
  <c r="Z4880" i="1" s="1"/>
  <c r="R4880" i="1"/>
  <c r="H4880" i="1"/>
  <c r="AD4879" i="1"/>
  <c r="AC4879" i="1"/>
  <c r="AB4879" i="1"/>
  <c r="AA4879" i="1"/>
  <c r="Y4879" i="1"/>
  <c r="Z4879" i="1" s="1"/>
  <c r="R4879" i="1"/>
  <c r="H4879" i="1"/>
  <c r="AD4878" i="1"/>
  <c r="AC4878" i="1"/>
  <c r="AB4878" i="1"/>
  <c r="AA4878" i="1"/>
  <c r="Y4878" i="1"/>
  <c r="Z4878" i="1" s="1"/>
  <c r="R4878" i="1"/>
  <c r="H4878" i="1"/>
  <c r="AD4877" i="1"/>
  <c r="AC4877" i="1"/>
  <c r="AB4877" i="1"/>
  <c r="AA4877" i="1"/>
  <c r="Y4877" i="1"/>
  <c r="Z4877" i="1" s="1"/>
  <c r="R4877" i="1"/>
  <c r="H4877" i="1"/>
  <c r="AD4876" i="1"/>
  <c r="AC4876" i="1"/>
  <c r="AB4876" i="1"/>
  <c r="AA4876" i="1"/>
  <c r="Y4876" i="1"/>
  <c r="Z4876" i="1" s="1"/>
  <c r="R4876" i="1"/>
  <c r="H4876" i="1"/>
  <c r="AD4875" i="1"/>
  <c r="AC4875" i="1"/>
  <c r="AB4875" i="1"/>
  <c r="AA4875" i="1"/>
  <c r="Y4875" i="1"/>
  <c r="Z4875" i="1" s="1"/>
  <c r="R4875" i="1"/>
  <c r="H4875" i="1"/>
  <c r="AD4874" i="1"/>
  <c r="AC4874" i="1"/>
  <c r="AB4874" i="1"/>
  <c r="AA4874" i="1"/>
  <c r="Y4874" i="1"/>
  <c r="Z4874" i="1" s="1"/>
  <c r="R4874" i="1"/>
  <c r="H4874" i="1"/>
  <c r="AD4873" i="1"/>
  <c r="AC4873" i="1"/>
  <c r="AB4873" i="1"/>
  <c r="AA4873" i="1"/>
  <c r="Y4873" i="1"/>
  <c r="Z4873" i="1" s="1"/>
  <c r="R4873" i="1"/>
  <c r="H4873" i="1"/>
  <c r="AD4872" i="1"/>
  <c r="AC4872" i="1"/>
  <c r="AB4872" i="1"/>
  <c r="AA4872" i="1"/>
  <c r="Y4872" i="1"/>
  <c r="Z4872" i="1" s="1"/>
  <c r="R4872" i="1"/>
  <c r="H4872" i="1"/>
  <c r="AD4871" i="1"/>
  <c r="AC4871" i="1"/>
  <c r="AB4871" i="1"/>
  <c r="AA4871" i="1"/>
  <c r="Y4871" i="1"/>
  <c r="Z4871" i="1" s="1"/>
  <c r="R4871" i="1"/>
  <c r="H4871" i="1"/>
  <c r="AD4870" i="1"/>
  <c r="AC4870" i="1"/>
  <c r="AB4870" i="1"/>
  <c r="AA4870" i="1"/>
  <c r="Y4870" i="1"/>
  <c r="Z4870" i="1" s="1"/>
  <c r="R4870" i="1"/>
  <c r="H4870" i="1"/>
  <c r="AD4869" i="1"/>
  <c r="AC4869" i="1"/>
  <c r="AB4869" i="1"/>
  <c r="AA4869" i="1"/>
  <c r="Y4869" i="1"/>
  <c r="Z4869" i="1" s="1"/>
  <c r="R4869" i="1"/>
  <c r="H4869" i="1"/>
  <c r="AD4868" i="1"/>
  <c r="AC4868" i="1"/>
  <c r="AB4868" i="1"/>
  <c r="AA4868" i="1"/>
  <c r="Y4868" i="1"/>
  <c r="Z4868" i="1" s="1"/>
  <c r="R4868" i="1"/>
  <c r="H4868" i="1"/>
  <c r="AD4867" i="1"/>
  <c r="AC4867" i="1"/>
  <c r="AB4867" i="1"/>
  <c r="AA4867" i="1"/>
  <c r="Y4867" i="1"/>
  <c r="Z4867" i="1" s="1"/>
  <c r="R4867" i="1"/>
  <c r="H4867" i="1"/>
  <c r="AD4866" i="1"/>
  <c r="AC4866" i="1"/>
  <c r="AB4866" i="1"/>
  <c r="AA4866" i="1"/>
  <c r="Y4866" i="1"/>
  <c r="Z4866" i="1" s="1"/>
  <c r="R4866" i="1"/>
  <c r="H4866" i="1"/>
  <c r="AD4865" i="1"/>
  <c r="AC4865" i="1"/>
  <c r="AB4865" i="1"/>
  <c r="AA4865" i="1"/>
  <c r="Y4865" i="1"/>
  <c r="Z4865" i="1" s="1"/>
  <c r="R4865" i="1"/>
  <c r="H4865" i="1"/>
  <c r="AD4864" i="1"/>
  <c r="AC4864" i="1"/>
  <c r="AB4864" i="1"/>
  <c r="AA4864" i="1"/>
  <c r="Y4864" i="1"/>
  <c r="Z4864" i="1" s="1"/>
  <c r="R4864" i="1"/>
  <c r="H4864" i="1"/>
  <c r="AD4863" i="1"/>
  <c r="AC4863" i="1"/>
  <c r="AB4863" i="1"/>
  <c r="AA4863" i="1"/>
  <c r="Y4863" i="1"/>
  <c r="Z4863" i="1" s="1"/>
  <c r="R4863" i="1"/>
  <c r="H4863" i="1"/>
  <c r="AD4862" i="1"/>
  <c r="AC4862" i="1"/>
  <c r="AB4862" i="1"/>
  <c r="AA4862" i="1"/>
  <c r="Y4862" i="1"/>
  <c r="Z4862" i="1" s="1"/>
  <c r="R4862" i="1"/>
  <c r="H4862" i="1"/>
  <c r="AD4861" i="1"/>
  <c r="AC4861" i="1"/>
  <c r="AB4861" i="1"/>
  <c r="AA4861" i="1"/>
  <c r="Y4861" i="1"/>
  <c r="Z4861" i="1" s="1"/>
  <c r="R4861" i="1"/>
  <c r="H4861" i="1"/>
  <c r="AD4860" i="1"/>
  <c r="AC4860" i="1"/>
  <c r="AB4860" i="1"/>
  <c r="AA4860" i="1"/>
  <c r="Y4860" i="1"/>
  <c r="Z4860" i="1" s="1"/>
  <c r="R4860" i="1"/>
  <c r="H4860" i="1"/>
  <c r="AD4859" i="1"/>
  <c r="AC4859" i="1"/>
  <c r="AB4859" i="1"/>
  <c r="AA4859" i="1"/>
  <c r="Y4859" i="1"/>
  <c r="Z4859" i="1" s="1"/>
  <c r="R4859" i="1"/>
  <c r="H4859" i="1"/>
  <c r="AD4858" i="1"/>
  <c r="AC4858" i="1"/>
  <c r="AB4858" i="1"/>
  <c r="AA4858" i="1"/>
  <c r="Y4858" i="1"/>
  <c r="Z4858" i="1" s="1"/>
  <c r="R4858" i="1"/>
  <c r="H4858" i="1"/>
  <c r="AD4857" i="1"/>
  <c r="AC4857" i="1"/>
  <c r="AB4857" i="1"/>
  <c r="AA4857" i="1"/>
  <c r="Y4857" i="1"/>
  <c r="Z4857" i="1" s="1"/>
  <c r="R4857" i="1"/>
  <c r="H4857" i="1"/>
  <c r="AD4856" i="1"/>
  <c r="AC4856" i="1"/>
  <c r="AB4856" i="1"/>
  <c r="AA4856" i="1"/>
  <c r="Y4856" i="1"/>
  <c r="Z4856" i="1" s="1"/>
  <c r="R4856" i="1"/>
  <c r="H4856" i="1"/>
  <c r="AD4855" i="1"/>
  <c r="AC4855" i="1"/>
  <c r="AB4855" i="1"/>
  <c r="AA4855" i="1"/>
  <c r="Y4855" i="1"/>
  <c r="Z4855" i="1" s="1"/>
  <c r="R4855" i="1"/>
  <c r="H4855" i="1"/>
  <c r="AD4854" i="1"/>
  <c r="AC4854" i="1"/>
  <c r="AB4854" i="1"/>
  <c r="AA4854" i="1"/>
  <c r="Y4854" i="1"/>
  <c r="Z4854" i="1" s="1"/>
  <c r="R4854" i="1"/>
  <c r="H4854" i="1"/>
  <c r="AD4853" i="1"/>
  <c r="AC4853" i="1"/>
  <c r="AB4853" i="1"/>
  <c r="AA4853" i="1"/>
  <c r="Y4853" i="1"/>
  <c r="Z4853" i="1" s="1"/>
  <c r="R4853" i="1"/>
  <c r="H4853" i="1"/>
  <c r="AD4852" i="1"/>
  <c r="AC4852" i="1"/>
  <c r="AB4852" i="1"/>
  <c r="AA4852" i="1"/>
  <c r="Y4852" i="1"/>
  <c r="Z4852" i="1" s="1"/>
  <c r="R4852" i="1"/>
  <c r="H4852" i="1"/>
  <c r="AD4851" i="1"/>
  <c r="AC4851" i="1"/>
  <c r="AB4851" i="1"/>
  <c r="AA4851" i="1"/>
  <c r="Y4851" i="1"/>
  <c r="Z4851" i="1" s="1"/>
  <c r="R4851" i="1"/>
  <c r="H4851" i="1"/>
  <c r="AD4850" i="1"/>
  <c r="AC4850" i="1"/>
  <c r="AB4850" i="1"/>
  <c r="AA4850" i="1"/>
  <c r="Y4850" i="1"/>
  <c r="Z4850" i="1" s="1"/>
  <c r="R4850" i="1"/>
  <c r="H4850" i="1"/>
  <c r="AD4849" i="1"/>
  <c r="AC4849" i="1"/>
  <c r="AB4849" i="1"/>
  <c r="AA4849" i="1"/>
  <c r="Y4849" i="1"/>
  <c r="Z4849" i="1" s="1"/>
  <c r="R4849" i="1"/>
  <c r="H4849" i="1"/>
  <c r="AD4848" i="1"/>
  <c r="AC4848" i="1"/>
  <c r="AB4848" i="1"/>
  <c r="AA4848" i="1"/>
  <c r="Y4848" i="1"/>
  <c r="Z4848" i="1" s="1"/>
  <c r="R4848" i="1"/>
  <c r="H4848" i="1"/>
  <c r="AD4847" i="1"/>
  <c r="AC4847" i="1"/>
  <c r="AB4847" i="1"/>
  <c r="AA4847" i="1"/>
  <c r="Y4847" i="1"/>
  <c r="Z4847" i="1" s="1"/>
  <c r="R4847" i="1"/>
  <c r="H4847" i="1"/>
  <c r="AD4846" i="1"/>
  <c r="AC4846" i="1"/>
  <c r="AB4846" i="1"/>
  <c r="AA4846" i="1"/>
  <c r="Y4846" i="1"/>
  <c r="Z4846" i="1" s="1"/>
  <c r="R4846" i="1"/>
  <c r="H4846" i="1"/>
  <c r="AD4845" i="1"/>
  <c r="AC4845" i="1"/>
  <c r="AB4845" i="1"/>
  <c r="AA4845" i="1"/>
  <c r="Y4845" i="1"/>
  <c r="Z4845" i="1" s="1"/>
  <c r="R4845" i="1"/>
  <c r="H4845" i="1"/>
  <c r="AD4844" i="1"/>
  <c r="AC4844" i="1"/>
  <c r="AB4844" i="1"/>
  <c r="AA4844" i="1"/>
  <c r="Y4844" i="1"/>
  <c r="Z4844" i="1" s="1"/>
  <c r="R4844" i="1"/>
  <c r="H4844" i="1"/>
  <c r="AD4843" i="1"/>
  <c r="AC4843" i="1"/>
  <c r="AB4843" i="1"/>
  <c r="AA4843" i="1"/>
  <c r="Y4843" i="1"/>
  <c r="Z4843" i="1" s="1"/>
  <c r="R4843" i="1"/>
  <c r="H4843" i="1"/>
  <c r="AD4842" i="1"/>
  <c r="AC4842" i="1"/>
  <c r="AB4842" i="1"/>
  <c r="AA4842" i="1"/>
  <c r="Y4842" i="1"/>
  <c r="Z4842" i="1" s="1"/>
  <c r="R4842" i="1"/>
  <c r="H4842" i="1"/>
  <c r="AD4841" i="1"/>
  <c r="AC4841" i="1"/>
  <c r="AB4841" i="1"/>
  <c r="AA4841" i="1"/>
  <c r="Y4841" i="1"/>
  <c r="Z4841" i="1" s="1"/>
  <c r="R4841" i="1"/>
  <c r="H4841" i="1"/>
  <c r="AD4840" i="1"/>
  <c r="AC4840" i="1"/>
  <c r="AB4840" i="1"/>
  <c r="AA4840" i="1"/>
  <c r="Y4840" i="1"/>
  <c r="Z4840" i="1" s="1"/>
  <c r="R4840" i="1"/>
  <c r="H4840" i="1"/>
  <c r="AD4839" i="1"/>
  <c r="AC4839" i="1"/>
  <c r="AB4839" i="1"/>
  <c r="AA4839" i="1"/>
  <c r="Y4839" i="1"/>
  <c r="Z4839" i="1" s="1"/>
  <c r="R4839" i="1"/>
  <c r="H4839" i="1"/>
  <c r="AD4838" i="1"/>
  <c r="AC4838" i="1"/>
  <c r="AB4838" i="1"/>
  <c r="AA4838" i="1"/>
  <c r="Y4838" i="1"/>
  <c r="Z4838" i="1" s="1"/>
  <c r="R4838" i="1"/>
  <c r="H4838" i="1"/>
  <c r="AD4837" i="1"/>
  <c r="AC4837" i="1"/>
  <c r="AB4837" i="1"/>
  <c r="AA4837" i="1"/>
  <c r="Y4837" i="1"/>
  <c r="Z4837" i="1" s="1"/>
  <c r="R4837" i="1"/>
  <c r="H4837" i="1"/>
  <c r="AD4836" i="1"/>
  <c r="AC4836" i="1"/>
  <c r="AB4836" i="1"/>
  <c r="AA4836" i="1"/>
  <c r="Y4836" i="1"/>
  <c r="Z4836" i="1" s="1"/>
  <c r="R4836" i="1"/>
  <c r="H4836" i="1"/>
  <c r="AD4835" i="1"/>
  <c r="AC4835" i="1"/>
  <c r="AB4835" i="1"/>
  <c r="AA4835" i="1"/>
  <c r="Y4835" i="1"/>
  <c r="Z4835" i="1" s="1"/>
  <c r="R4835" i="1"/>
  <c r="H4835" i="1"/>
  <c r="AD4834" i="1"/>
  <c r="AC4834" i="1"/>
  <c r="AB4834" i="1"/>
  <c r="AA4834" i="1"/>
  <c r="Y4834" i="1"/>
  <c r="Z4834" i="1" s="1"/>
  <c r="R4834" i="1"/>
  <c r="H4834" i="1"/>
  <c r="AD4833" i="1"/>
  <c r="AC4833" i="1"/>
  <c r="AB4833" i="1"/>
  <c r="AA4833" i="1"/>
  <c r="Y4833" i="1"/>
  <c r="Z4833" i="1" s="1"/>
  <c r="R4833" i="1"/>
  <c r="H4833" i="1"/>
  <c r="AD4832" i="1"/>
  <c r="AC4832" i="1"/>
  <c r="AB4832" i="1"/>
  <c r="AA4832" i="1"/>
  <c r="Y4832" i="1"/>
  <c r="Z4832" i="1" s="1"/>
  <c r="R4832" i="1"/>
  <c r="H4832" i="1"/>
  <c r="AD4831" i="1"/>
  <c r="AC4831" i="1"/>
  <c r="AB4831" i="1"/>
  <c r="AA4831" i="1"/>
  <c r="Y4831" i="1"/>
  <c r="Z4831" i="1" s="1"/>
  <c r="R4831" i="1"/>
  <c r="H4831" i="1"/>
  <c r="AD4830" i="1"/>
  <c r="AC4830" i="1"/>
  <c r="AB4830" i="1"/>
  <c r="AA4830" i="1"/>
  <c r="Y4830" i="1"/>
  <c r="Z4830" i="1" s="1"/>
  <c r="R4830" i="1"/>
  <c r="H4830" i="1"/>
  <c r="AD4829" i="1"/>
  <c r="AC4829" i="1"/>
  <c r="AB4829" i="1"/>
  <c r="AA4829" i="1"/>
  <c r="Y4829" i="1"/>
  <c r="Z4829" i="1" s="1"/>
  <c r="R4829" i="1"/>
  <c r="H4829" i="1"/>
  <c r="AD4828" i="1"/>
  <c r="AC4828" i="1"/>
  <c r="AB4828" i="1"/>
  <c r="AA4828" i="1"/>
  <c r="Y4828" i="1"/>
  <c r="Z4828" i="1" s="1"/>
  <c r="R4828" i="1"/>
  <c r="H4828" i="1"/>
  <c r="AD4827" i="1"/>
  <c r="AC4827" i="1"/>
  <c r="AB4827" i="1"/>
  <c r="AA4827" i="1"/>
  <c r="Y4827" i="1"/>
  <c r="Z4827" i="1" s="1"/>
  <c r="R4827" i="1"/>
  <c r="H4827" i="1"/>
  <c r="AD4826" i="1"/>
  <c r="AC4826" i="1"/>
  <c r="AB4826" i="1"/>
  <c r="AA4826" i="1"/>
  <c r="Y4826" i="1"/>
  <c r="Z4826" i="1" s="1"/>
  <c r="R4826" i="1"/>
  <c r="H4826" i="1"/>
  <c r="AD4825" i="1"/>
  <c r="AC4825" i="1"/>
  <c r="AB4825" i="1"/>
  <c r="AA4825" i="1"/>
  <c r="Y4825" i="1"/>
  <c r="Z4825" i="1" s="1"/>
  <c r="R4825" i="1"/>
  <c r="H4825" i="1"/>
  <c r="AD4824" i="1"/>
  <c r="AC4824" i="1"/>
  <c r="AB4824" i="1"/>
  <c r="AA4824" i="1"/>
  <c r="Y4824" i="1"/>
  <c r="Z4824" i="1" s="1"/>
  <c r="R4824" i="1"/>
  <c r="H4824" i="1"/>
  <c r="AD4823" i="1"/>
  <c r="AC4823" i="1"/>
  <c r="AB4823" i="1"/>
  <c r="AA4823" i="1"/>
  <c r="Y4823" i="1"/>
  <c r="Z4823" i="1" s="1"/>
  <c r="R4823" i="1"/>
  <c r="H4823" i="1"/>
  <c r="AD4822" i="1"/>
  <c r="AC4822" i="1"/>
  <c r="AB4822" i="1"/>
  <c r="AA4822" i="1"/>
  <c r="Y4822" i="1"/>
  <c r="Z4822" i="1" s="1"/>
  <c r="R4822" i="1"/>
  <c r="H4822" i="1"/>
  <c r="AD4821" i="1"/>
  <c r="AC4821" i="1"/>
  <c r="AB4821" i="1"/>
  <c r="AA4821" i="1"/>
  <c r="Y4821" i="1"/>
  <c r="Z4821" i="1" s="1"/>
  <c r="R4821" i="1"/>
  <c r="H4821" i="1"/>
  <c r="AD4820" i="1"/>
  <c r="AC4820" i="1"/>
  <c r="AB4820" i="1"/>
  <c r="AA4820" i="1"/>
  <c r="Y4820" i="1"/>
  <c r="Z4820" i="1" s="1"/>
  <c r="R4820" i="1"/>
  <c r="H4820" i="1"/>
  <c r="AD4819" i="1"/>
  <c r="AC4819" i="1"/>
  <c r="AB4819" i="1"/>
  <c r="AA4819" i="1"/>
  <c r="Y4819" i="1"/>
  <c r="Z4819" i="1" s="1"/>
  <c r="R4819" i="1"/>
  <c r="H4819" i="1"/>
  <c r="AD4818" i="1"/>
  <c r="AC4818" i="1"/>
  <c r="AB4818" i="1"/>
  <c r="AA4818" i="1"/>
  <c r="Y4818" i="1"/>
  <c r="Z4818" i="1" s="1"/>
  <c r="R4818" i="1"/>
  <c r="H4818" i="1"/>
  <c r="AD4817" i="1"/>
  <c r="AC4817" i="1"/>
  <c r="AB4817" i="1"/>
  <c r="AA4817" i="1"/>
  <c r="Y4817" i="1"/>
  <c r="Z4817" i="1" s="1"/>
  <c r="R4817" i="1"/>
  <c r="H4817" i="1"/>
  <c r="AD4816" i="1"/>
  <c r="AC4816" i="1"/>
  <c r="AB4816" i="1"/>
  <c r="AA4816" i="1"/>
  <c r="Y4816" i="1"/>
  <c r="Z4816" i="1" s="1"/>
  <c r="R4816" i="1"/>
  <c r="H4816" i="1"/>
  <c r="AD4815" i="1"/>
  <c r="AC4815" i="1"/>
  <c r="AB4815" i="1"/>
  <c r="AA4815" i="1"/>
  <c r="Y4815" i="1"/>
  <c r="Z4815" i="1" s="1"/>
  <c r="R4815" i="1"/>
  <c r="H4815" i="1"/>
  <c r="AD4814" i="1"/>
  <c r="AC4814" i="1"/>
  <c r="AB4814" i="1"/>
  <c r="AA4814" i="1"/>
  <c r="Y4814" i="1"/>
  <c r="Z4814" i="1" s="1"/>
  <c r="R4814" i="1"/>
  <c r="H4814" i="1"/>
  <c r="AD4813" i="1"/>
  <c r="AC4813" i="1"/>
  <c r="AB4813" i="1"/>
  <c r="AA4813" i="1"/>
  <c r="Y4813" i="1"/>
  <c r="Z4813" i="1" s="1"/>
  <c r="R4813" i="1"/>
  <c r="H4813" i="1"/>
  <c r="AD4812" i="1"/>
  <c r="AC4812" i="1"/>
  <c r="AB4812" i="1"/>
  <c r="AA4812" i="1"/>
  <c r="Y4812" i="1"/>
  <c r="Z4812" i="1" s="1"/>
  <c r="R4812" i="1"/>
  <c r="H4812" i="1"/>
  <c r="AD4811" i="1"/>
  <c r="AC4811" i="1"/>
  <c r="AB4811" i="1"/>
  <c r="AA4811" i="1"/>
  <c r="Y4811" i="1"/>
  <c r="Z4811" i="1" s="1"/>
  <c r="R4811" i="1"/>
  <c r="H4811" i="1"/>
  <c r="AD4810" i="1"/>
  <c r="AC4810" i="1"/>
  <c r="AB4810" i="1"/>
  <c r="AA4810" i="1"/>
  <c r="Y4810" i="1"/>
  <c r="Z4810" i="1" s="1"/>
  <c r="R4810" i="1"/>
  <c r="H4810" i="1"/>
  <c r="AD4809" i="1"/>
  <c r="AC4809" i="1"/>
  <c r="AB4809" i="1"/>
  <c r="AA4809" i="1"/>
  <c r="Y4809" i="1"/>
  <c r="Z4809" i="1" s="1"/>
  <c r="R4809" i="1"/>
  <c r="H4809" i="1"/>
  <c r="AD4808" i="1"/>
  <c r="AC4808" i="1"/>
  <c r="AB4808" i="1"/>
  <c r="AA4808" i="1"/>
  <c r="Y4808" i="1"/>
  <c r="Z4808" i="1" s="1"/>
  <c r="R4808" i="1"/>
  <c r="H4808" i="1"/>
  <c r="AD4807" i="1"/>
  <c r="AC4807" i="1"/>
  <c r="AB4807" i="1"/>
  <c r="AA4807" i="1"/>
  <c r="Y4807" i="1"/>
  <c r="Z4807" i="1" s="1"/>
  <c r="R4807" i="1"/>
  <c r="H4807" i="1"/>
  <c r="AD4806" i="1"/>
  <c r="AC4806" i="1"/>
  <c r="AB4806" i="1"/>
  <c r="AA4806" i="1"/>
  <c r="Y4806" i="1"/>
  <c r="Z4806" i="1" s="1"/>
  <c r="R4806" i="1"/>
  <c r="H4806" i="1"/>
  <c r="AD4805" i="1"/>
  <c r="AC4805" i="1"/>
  <c r="AB4805" i="1"/>
  <c r="AA4805" i="1"/>
  <c r="Y4805" i="1"/>
  <c r="Z4805" i="1" s="1"/>
  <c r="R4805" i="1"/>
  <c r="H4805" i="1"/>
  <c r="AD4804" i="1"/>
  <c r="AC4804" i="1"/>
  <c r="AB4804" i="1"/>
  <c r="AA4804" i="1"/>
  <c r="Y4804" i="1"/>
  <c r="Z4804" i="1" s="1"/>
  <c r="R4804" i="1"/>
  <c r="H4804" i="1"/>
  <c r="AD4803" i="1"/>
  <c r="AC4803" i="1"/>
  <c r="AB4803" i="1"/>
  <c r="AA4803" i="1"/>
  <c r="Y4803" i="1"/>
  <c r="Z4803" i="1" s="1"/>
  <c r="R4803" i="1"/>
  <c r="H4803" i="1"/>
  <c r="AD4802" i="1"/>
  <c r="AC4802" i="1"/>
  <c r="AB4802" i="1"/>
  <c r="AA4802" i="1"/>
  <c r="Y4802" i="1"/>
  <c r="Z4802" i="1" s="1"/>
  <c r="R4802" i="1"/>
  <c r="H4802" i="1"/>
  <c r="AD4801" i="1"/>
  <c r="AC4801" i="1"/>
  <c r="AB4801" i="1"/>
  <c r="AA4801" i="1"/>
  <c r="Y4801" i="1"/>
  <c r="Z4801" i="1" s="1"/>
  <c r="R4801" i="1"/>
  <c r="H4801" i="1"/>
  <c r="AD4800" i="1"/>
  <c r="AC4800" i="1"/>
  <c r="AB4800" i="1"/>
  <c r="AA4800" i="1"/>
  <c r="Y4800" i="1"/>
  <c r="Z4800" i="1" s="1"/>
  <c r="R4800" i="1"/>
  <c r="H4800" i="1"/>
  <c r="AD4799" i="1"/>
  <c r="AC4799" i="1"/>
  <c r="AB4799" i="1"/>
  <c r="AA4799" i="1"/>
  <c r="Y4799" i="1"/>
  <c r="Z4799" i="1" s="1"/>
  <c r="R4799" i="1"/>
  <c r="H4799" i="1"/>
  <c r="AD4798" i="1"/>
  <c r="AC4798" i="1"/>
  <c r="AB4798" i="1"/>
  <c r="AA4798" i="1"/>
  <c r="Y4798" i="1"/>
  <c r="Z4798" i="1" s="1"/>
  <c r="R4798" i="1"/>
  <c r="H4798" i="1"/>
  <c r="AD4797" i="1"/>
  <c r="AC4797" i="1"/>
  <c r="AB4797" i="1"/>
  <c r="AA4797" i="1"/>
  <c r="Y4797" i="1"/>
  <c r="Z4797" i="1" s="1"/>
  <c r="R4797" i="1"/>
  <c r="H4797" i="1"/>
  <c r="AD4796" i="1"/>
  <c r="AC4796" i="1"/>
  <c r="AB4796" i="1"/>
  <c r="AA4796" i="1"/>
  <c r="Y4796" i="1"/>
  <c r="Z4796" i="1" s="1"/>
  <c r="R4796" i="1"/>
  <c r="H4796" i="1"/>
  <c r="AD4795" i="1"/>
  <c r="AC4795" i="1"/>
  <c r="AB4795" i="1"/>
  <c r="AA4795" i="1"/>
  <c r="Y4795" i="1"/>
  <c r="Z4795" i="1" s="1"/>
  <c r="R4795" i="1"/>
  <c r="H4795" i="1"/>
  <c r="AD4794" i="1"/>
  <c r="AC4794" i="1"/>
  <c r="AB4794" i="1"/>
  <c r="AA4794" i="1"/>
  <c r="Y4794" i="1"/>
  <c r="Z4794" i="1" s="1"/>
  <c r="R4794" i="1"/>
  <c r="H4794" i="1"/>
  <c r="AD4793" i="1"/>
  <c r="AC4793" i="1"/>
  <c r="AB4793" i="1"/>
  <c r="AA4793" i="1"/>
  <c r="Y4793" i="1"/>
  <c r="Z4793" i="1" s="1"/>
  <c r="R4793" i="1"/>
  <c r="H4793" i="1"/>
  <c r="AD4792" i="1"/>
  <c r="AC4792" i="1"/>
  <c r="AB4792" i="1"/>
  <c r="AA4792" i="1"/>
  <c r="Y4792" i="1"/>
  <c r="Z4792" i="1" s="1"/>
  <c r="R4792" i="1"/>
  <c r="H4792" i="1"/>
  <c r="AD4791" i="1"/>
  <c r="AC4791" i="1"/>
  <c r="AB4791" i="1"/>
  <c r="AA4791" i="1"/>
  <c r="Y4791" i="1"/>
  <c r="Z4791" i="1" s="1"/>
  <c r="R4791" i="1"/>
  <c r="H4791" i="1"/>
  <c r="AD4790" i="1"/>
  <c r="AC4790" i="1"/>
  <c r="AB4790" i="1"/>
  <c r="AA4790" i="1"/>
  <c r="Y4790" i="1"/>
  <c r="Z4790" i="1" s="1"/>
  <c r="R4790" i="1"/>
  <c r="H4790" i="1"/>
  <c r="AD4789" i="1"/>
  <c r="AC4789" i="1"/>
  <c r="AB4789" i="1"/>
  <c r="AA4789" i="1"/>
  <c r="Y4789" i="1"/>
  <c r="Z4789" i="1" s="1"/>
  <c r="R4789" i="1"/>
  <c r="H4789" i="1"/>
  <c r="AD4788" i="1"/>
  <c r="AC4788" i="1"/>
  <c r="AB4788" i="1"/>
  <c r="AA4788" i="1"/>
  <c r="Y4788" i="1"/>
  <c r="Z4788" i="1" s="1"/>
  <c r="R4788" i="1"/>
  <c r="H4788" i="1"/>
  <c r="AD4787" i="1"/>
  <c r="AC4787" i="1"/>
  <c r="AB4787" i="1"/>
  <c r="AA4787" i="1"/>
  <c r="Y4787" i="1"/>
  <c r="Z4787" i="1" s="1"/>
  <c r="R4787" i="1"/>
  <c r="H4787" i="1"/>
  <c r="AD4786" i="1"/>
  <c r="AC4786" i="1"/>
  <c r="AB4786" i="1"/>
  <c r="AA4786" i="1"/>
  <c r="Y4786" i="1"/>
  <c r="Z4786" i="1" s="1"/>
  <c r="R4786" i="1"/>
  <c r="H4786" i="1"/>
  <c r="AD4785" i="1"/>
  <c r="AC4785" i="1"/>
  <c r="AB4785" i="1"/>
  <c r="AA4785" i="1"/>
  <c r="Y4785" i="1"/>
  <c r="Z4785" i="1" s="1"/>
  <c r="R4785" i="1"/>
  <c r="H4785" i="1"/>
  <c r="AD4784" i="1"/>
  <c r="AC4784" i="1"/>
  <c r="AB4784" i="1"/>
  <c r="AA4784" i="1"/>
  <c r="Y4784" i="1"/>
  <c r="Z4784" i="1" s="1"/>
  <c r="R4784" i="1"/>
  <c r="H4784" i="1"/>
  <c r="AD4783" i="1"/>
  <c r="AC4783" i="1"/>
  <c r="AB4783" i="1"/>
  <c r="AA4783" i="1"/>
  <c r="Y4783" i="1"/>
  <c r="Z4783" i="1" s="1"/>
  <c r="R4783" i="1"/>
  <c r="H4783" i="1"/>
  <c r="AD4782" i="1"/>
  <c r="AC4782" i="1"/>
  <c r="AB4782" i="1"/>
  <c r="AA4782" i="1"/>
  <c r="Y4782" i="1"/>
  <c r="Z4782" i="1" s="1"/>
  <c r="R4782" i="1"/>
  <c r="H4782" i="1"/>
  <c r="AD4781" i="1"/>
  <c r="AC4781" i="1"/>
  <c r="AB4781" i="1"/>
  <c r="AA4781" i="1"/>
  <c r="Y4781" i="1"/>
  <c r="Z4781" i="1" s="1"/>
  <c r="R4781" i="1"/>
  <c r="H4781" i="1"/>
  <c r="AD4780" i="1"/>
  <c r="AC4780" i="1"/>
  <c r="AB4780" i="1"/>
  <c r="AA4780" i="1"/>
  <c r="Y4780" i="1"/>
  <c r="Z4780" i="1" s="1"/>
  <c r="R4780" i="1"/>
  <c r="H4780" i="1"/>
  <c r="AD4779" i="1"/>
  <c r="AC4779" i="1"/>
  <c r="AB4779" i="1"/>
  <c r="AA4779" i="1"/>
  <c r="Y4779" i="1"/>
  <c r="Z4779" i="1" s="1"/>
  <c r="R4779" i="1"/>
  <c r="H4779" i="1"/>
  <c r="AD4778" i="1"/>
  <c r="AC4778" i="1"/>
  <c r="AB4778" i="1"/>
  <c r="AA4778" i="1"/>
  <c r="Y4778" i="1"/>
  <c r="Z4778" i="1" s="1"/>
  <c r="R4778" i="1"/>
  <c r="H4778" i="1"/>
  <c r="AD4777" i="1"/>
  <c r="AC4777" i="1"/>
  <c r="AB4777" i="1"/>
  <c r="AA4777" i="1"/>
  <c r="Y4777" i="1"/>
  <c r="Z4777" i="1" s="1"/>
  <c r="R4777" i="1"/>
  <c r="H4777" i="1"/>
  <c r="AD4776" i="1"/>
  <c r="AC4776" i="1"/>
  <c r="AB4776" i="1"/>
  <c r="AA4776" i="1"/>
  <c r="Y4776" i="1"/>
  <c r="Z4776" i="1" s="1"/>
  <c r="R4776" i="1"/>
  <c r="H4776" i="1"/>
  <c r="AD4775" i="1"/>
  <c r="AC4775" i="1"/>
  <c r="AB4775" i="1"/>
  <c r="AA4775" i="1"/>
  <c r="Y4775" i="1"/>
  <c r="Z4775" i="1" s="1"/>
  <c r="R4775" i="1"/>
  <c r="H4775" i="1"/>
  <c r="AD4774" i="1"/>
  <c r="AC4774" i="1"/>
  <c r="AB4774" i="1"/>
  <c r="AA4774" i="1"/>
  <c r="Y4774" i="1"/>
  <c r="Z4774" i="1" s="1"/>
  <c r="R4774" i="1"/>
  <c r="H4774" i="1"/>
  <c r="AD4773" i="1"/>
  <c r="AC4773" i="1"/>
  <c r="AB4773" i="1"/>
  <c r="AA4773" i="1"/>
  <c r="Y4773" i="1"/>
  <c r="Z4773" i="1" s="1"/>
  <c r="R4773" i="1"/>
  <c r="H4773" i="1"/>
  <c r="AD4772" i="1"/>
  <c r="AC4772" i="1"/>
  <c r="AB4772" i="1"/>
  <c r="AA4772" i="1"/>
  <c r="Y4772" i="1"/>
  <c r="Z4772" i="1" s="1"/>
  <c r="R4772" i="1"/>
  <c r="H4772" i="1"/>
  <c r="AD4771" i="1"/>
  <c r="AC4771" i="1"/>
  <c r="AB4771" i="1"/>
  <c r="AA4771" i="1"/>
  <c r="Y4771" i="1"/>
  <c r="Z4771" i="1" s="1"/>
  <c r="R4771" i="1"/>
  <c r="H4771" i="1"/>
  <c r="AD4770" i="1"/>
  <c r="AC4770" i="1"/>
  <c r="AB4770" i="1"/>
  <c r="AA4770" i="1"/>
  <c r="Y4770" i="1"/>
  <c r="Z4770" i="1" s="1"/>
  <c r="R4770" i="1"/>
  <c r="H4770" i="1"/>
  <c r="AD4769" i="1"/>
  <c r="AC4769" i="1"/>
  <c r="AB4769" i="1"/>
  <c r="AA4769" i="1"/>
  <c r="Y4769" i="1"/>
  <c r="Z4769" i="1" s="1"/>
  <c r="R4769" i="1"/>
  <c r="H4769" i="1"/>
  <c r="AD4768" i="1"/>
  <c r="AC4768" i="1"/>
  <c r="AB4768" i="1"/>
  <c r="AA4768" i="1"/>
  <c r="Y4768" i="1"/>
  <c r="Z4768" i="1" s="1"/>
  <c r="R4768" i="1"/>
  <c r="H4768" i="1"/>
  <c r="AD4767" i="1"/>
  <c r="AC4767" i="1"/>
  <c r="AB4767" i="1"/>
  <c r="AA4767" i="1"/>
  <c r="Y4767" i="1"/>
  <c r="Z4767" i="1" s="1"/>
  <c r="R4767" i="1"/>
  <c r="H4767" i="1"/>
  <c r="AD4766" i="1"/>
  <c r="AC4766" i="1"/>
  <c r="AB4766" i="1"/>
  <c r="AA4766" i="1"/>
  <c r="Y4766" i="1"/>
  <c r="Z4766" i="1" s="1"/>
  <c r="R4766" i="1"/>
  <c r="H4766" i="1"/>
  <c r="AD4765" i="1"/>
  <c r="AC4765" i="1"/>
  <c r="AB4765" i="1"/>
  <c r="AA4765" i="1"/>
  <c r="Y4765" i="1"/>
  <c r="Z4765" i="1" s="1"/>
  <c r="R4765" i="1"/>
  <c r="H4765" i="1"/>
  <c r="AD4764" i="1"/>
  <c r="AC4764" i="1"/>
  <c r="AB4764" i="1"/>
  <c r="AA4764" i="1"/>
  <c r="Y4764" i="1"/>
  <c r="Z4764" i="1" s="1"/>
  <c r="R4764" i="1"/>
  <c r="H4764" i="1"/>
  <c r="AD4763" i="1"/>
  <c r="AC4763" i="1"/>
  <c r="AB4763" i="1"/>
  <c r="AA4763" i="1"/>
  <c r="Y4763" i="1"/>
  <c r="Z4763" i="1" s="1"/>
  <c r="R4763" i="1"/>
  <c r="H4763" i="1"/>
  <c r="AD4762" i="1"/>
  <c r="AC4762" i="1"/>
  <c r="AB4762" i="1"/>
  <c r="AA4762" i="1"/>
  <c r="Y4762" i="1"/>
  <c r="Z4762" i="1" s="1"/>
  <c r="R4762" i="1"/>
  <c r="H4762" i="1"/>
  <c r="AD4761" i="1"/>
  <c r="AC4761" i="1"/>
  <c r="AB4761" i="1"/>
  <c r="AA4761" i="1"/>
  <c r="Y4761" i="1"/>
  <c r="Z4761" i="1" s="1"/>
  <c r="R4761" i="1"/>
  <c r="H4761" i="1"/>
  <c r="AD4760" i="1"/>
  <c r="AC4760" i="1"/>
  <c r="AB4760" i="1"/>
  <c r="AA4760" i="1"/>
  <c r="Y4760" i="1"/>
  <c r="Z4760" i="1" s="1"/>
  <c r="R4760" i="1"/>
  <c r="H4760" i="1"/>
  <c r="AD4759" i="1"/>
  <c r="AC4759" i="1"/>
  <c r="AB4759" i="1"/>
  <c r="AA4759" i="1"/>
  <c r="Y4759" i="1"/>
  <c r="Z4759" i="1" s="1"/>
  <c r="R4759" i="1"/>
  <c r="H4759" i="1"/>
  <c r="AD4758" i="1"/>
  <c r="AC4758" i="1"/>
  <c r="AB4758" i="1"/>
  <c r="AA4758" i="1"/>
  <c r="Y4758" i="1"/>
  <c r="Z4758" i="1" s="1"/>
  <c r="R4758" i="1"/>
  <c r="H4758" i="1"/>
  <c r="AD4757" i="1"/>
  <c r="AC4757" i="1"/>
  <c r="AB4757" i="1"/>
  <c r="AA4757" i="1"/>
  <c r="Y4757" i="1"/>
  <c r="Z4757" i="1" s="1"/>
  <c r="R4757" i="1"/>
  <c r="H4757" i="1"/>
  <c r="AD4756" i="1"/>
  <c r="AC4756" i="1"/>
  <c r="AB4756" i="1"/>
  <c r="AA4756" i="1"/>
  <c r="Y4756" i="1"/>
  <c r="Z4756" i="1" s="1"/>
  <c r="R4756" i="1"/>
  <c r="H4756" i="1"/>
  <c r="AD4755" i="1"/>
  <c r="AC4755" i="1"/>
  <c r="AB4755" i="1"/>
  <c r="AA4755" i="1"/>
  <c r="Y4755" i="1"/>
  <c r="Z4755" i="1" s="1"/>
  <c r="R4755" i="1"/>
  <c r="H4755" i="1"/>
  <c r="AD4754" i="1"/>
  <c r="AC4754" i="1"/>
  <c r="AB4754" i="1"/>
  <c r="AA4754" i="1"/>
  <c r="Y4754" i="1"/>
  <c r="Z4754" i="1" s="1"/>
  <c r="R4754" i="1"/>
  <c r="H4754" i="1"/>
  <c r="AD4753" i="1"/>
  <c r="AC4753" i="1"/>
  <c r="AB4753" i="1"/>
  <c r="AA4753" i="1"/>
  <c r="Y4753" i="1"/>
  <c r="Z4753" i="1" s="1"/>
  <c r="R4753" i="1"/>
  <c r="H4753" i="1"/>
  <c r="AD4752" i="1"/>
  <c r="AC4752" i="1"/>
  <c r="AB4752" i="1"/>
  <c r="AA4752" i="1"/>
  <c r="Y4752" i="1"/>
  <c r="Z4752" i="1" s="1"/>
  <c r="R4752" i="1"/>
  <c r="H4752" i="1"/>
  <c r="AD4751" i="1"/>
  <c r="AC4751" i="1"/>
  <c r="AB4751" i="1"/>
  <c r="AA4751" i="1"/>
  <c r="Y4751" i="1"/>
  <c r="Z4751" i="1" s="1"/>
  <c r="R4751" i="1"/>
  <c r="H4751" i="1"/>
  <c r="AD4750" i="1"/>
  <c r="AC4750" i="1"/>
  <c r="AB4750" i="1"/>
  <c r="AA4750" i="1"/>
  <c r="Y4750" i="1"/>
  <c r="Z4750" i="1" s="1"/>
  <c r="R4750" i="1"/>
  <c r="H4750" i="1"/>
  <c r="AD4749" i="1"/>
  <c r="AC4749" i="1"/>
  <c r="AB4749" i="1"/>
  <c r="AA4749" i="1"/>
  <c r="Y4749" i="1"/>
  <c r="Z4749" i="1" s="1"/>
  <c r="R4749" i="1"/>
  <c r="H4749" i="1"/>
  <c r="AD4748" i="1"/>
  <c r="AC4748" i="1"/>
  <c r="AB4748" i="1"/>
  <c r="AA4748" i="1"/>
  <c r="Y4748" i="1"/>
  <c r="Z4748" i="1" s="1"/>
  <c r="R4748" i="1"/>
  <c r="H4748" i="1"/>
  <c r="AD4747" i="1"/>
  <c r="AC4747" i="1"/>
  <c r="AB4747" i="1"/>
  <c r="AA4747" i="1"/>
  <c r="Y4747" i="1"/>
  <c r="Z4747" i="1" s="1"/>
  <c r="R4747" i="1"/>
  <c r="H4747" i="1"/>
  <c r="AD4746" i="1"/>
  <c r="AC4746" i="1"/>
  <c r="AB4746" i="1"/>
  <c r="AA4746" i="1"/>
  <c r="Y4746" i="1"/>
  <c r="Z4746" i="1" s="1"/>
  <c r="R4746" i="1"/>
  <c r="H4746" i="1"/>
  <c r="AD4745" i="1"/>
  <c r="AC4745" i="1"/>
  <c r="AB4745" i="1"/>
  <c r="AA4745" i="1"/>
  <c r="Y4745" i="1"/>
  <c r="Z4745" i="1" s="1"/>
  <c r="R4745" i="1"/>
  <c r="H4745" i="1"/>
  <c r="AD4744" i="1"/>
  <c r="AC4744" i="1"/>
  <c r="AB4744" i="1"/>
  <c r="AA4744" i="1"/>
  <c r="Y4744" i="1"/>
  <c r="Z4744" i="1" s="1"/>
  <c r="R4744" i="1"/>
  <c r="H4744" i="1"/>
  <c r="AD4743" i="1"/>
  <c r="AC4743" i="1"/>
  <c r="AB4743" i="1"/>
  <c r="AA4743" i="1"/>
  <c r="Y4743" i="1"/>
  <c r="Z4743" i="1" s="1"/>
  <c r="R4743" i="1"/>
  <c r="H4743" i="1"/>
  <c r="AD4742" i="1"/>
  <c r="AC4742" i="1"/>
  <c r="AB4742" i="1"/>
  <c r="AA4742" i="1"/>
  <c r="Y4742" i="1"/>
  <c r="Z4742" i="1" s="1"/>
  <c r="R4742" i="1"/>
  <c r="H4742" i="1"/>
  <c r="AD4741" i="1"/>
  <c r="AC4741" i="1"/>
  <c r="AB4741" i="1"/>
  <c r="AA4741" i="1"/>
  <c r="Y4741" i="1"/>
  <c r="Z4741" i="1" s="1"/>
  <c r="R4741" i="1"/>
  <c r="H4741" i="1"/>
  <c r="AD4740" i="1"/>
  <c r="AC4740" i="1"/>
  <c r="AB4740" i="1"/>
  <c r="AA4740" i="1"/>
  <c r="Y4740" i="1"/>
  <c r="Z4740" i="1" s="1"/>
  <c r="R4740" i="1"/>
  <c r="H4740" i="1"/>
  <c r="AD4739" i="1"/>
  <c r="AC4739" i="1"/>
  <c r="AB4739" i="1"/>
  <c r="AA4739" i="1"/>
  <c r="Y4739" i="1"/>
  <c r="Z4739" i="1" s="1"/>
  <c r="R4739" i="1"/>
  <c r="H4739" i="1"/>
  <c r="AD4738" i="1"/>
  <c r="AC4738" i="1"/>
  <c r="AB4738" i="1"/>
  <c r="AA4738" i="1"/>
  <c r="Y4738" i="1"/>
  <c r="Z4738" i="1" s="1"/>
  <c r="R4738" i="1"/>
  <c r="H4738" i="1"/>
  <c r="AD4737" i="1"/>
  <c r="AC4737" i="1"/>
  <c r="AB4737" i="1"/>
  <c r="AA4737" i="1"/>
  <c r="Y4737" i="1"/>
  <c r="Z4737" i="1" s="1"/>
  <c r="R4737" i="1"/>
  <c r="H4737" i="1"/>
  <c r="AD4736" i="1"/>
  <c r="AC4736" i="1"/>
  <c r="AB4736" i="1"/>
  <c r="AA4736" i="1"/>
  <c r="Y4736" i="1"/>
  <c r="Z4736" i="1" s="1"/>
  <c r="R4736" i="1"/>
  <c r="H4736" i="1"/>
  <c r="AD4735" i="1"/>
  <c r="AC4735" i="1"/>
  <c r="AB4735" i="1"/>
  <c r="AA4735" i="1"/>
  <c r="Y4735" i="1"/>
  <c r="Z4735" i="1" s="1"/>
  <c r="R4735" i="1"/>
  <c r="H4735" i="1"/>
  <c r="AD4734" i="1"/>
  <c r="AC4734" i="1"/>
  <c r="AB4734" i="1"/>
  <c r="AA4734" i="1"/>
  <c r="Y4734" i="1"/>
  <c r="Z4734" i="1" s="1"/>
  <c r="R4734" i="1"/>
  <c r="H4734" i="1"/>
  <c r="AD4733" i="1"/>
  <c r="AC4733" i="1"/>
  <c r="AB4733" i="1"/>
  <c r="AA4733" i="1"/>
  <c r="Y4733" i="1"/>
  <c r="Z4733" i="1" s="1"/>
  <c r="R4733" i="1"/>
  <c r="H4733" i="1"/>
  <c r="AD4732" i="1"/>
  <c r="AC4732" i="1"/>
  <c r="AB4732" i="1"/>
  <c r="AA4732" i="1"/>
  <c r="Y4732" i="1"/>
  <c r="Z4732" i="1" s="1"/>
  <c r="R4732" i="1"/>
  <c r="H4732" i="1"/>
  <c r="AD4731" i="1"/>
  <c r="AC4731" i="1"/>
  <c r="AB4731" i="1"/>
  <c r="AA4731" i="1"/>
  <c r="Y4731" i="1"/>
  <c r="Z4731" i="1" s="1"/>
  <c r="R4731" i="1"/>
  <c r="H4731" i="1"/>
  <c r="AD4730" i="1"/>
  <c r="AC4730" i="1"/>
  <c r="AB4730" i="1"/>
  <c r="AA4730" i="1"/>
  <c r="Y4730" i="1"/>
  <c r="Z4730" i="1" s="1"/>
  <c r="R4730" i="1"/>
  <c r="H4730" i="1"/>
  <c r="AD4729" i="1"/>
  <c r="AC4729" i="1"/>
  <c r="AB4729" i="1"/>
  <c r="AA4729" i="1"/>
  <c r="Y4729" i="1"/>
  <c r="Z4729" i="1" s="1"/>
  <c r="R4729" i="1"/>
  <c r="H4729" i="1"/>
  <c r="AD4728" i="1"/>
  <c r="AC4728" i="1"/>
  <c r="AB4728" i="1"/>
  <c r="AA4728" i="1"/>
  <c r="Y4728" i="1"/>
  <c r="Z4728" i="1" s="1"/>
  <c r="R4728" i="1"/>
  <c r="H4728" i="1"/>
  <c r="AD4727" i="1"/>
  <c r="AC4727" i="1"/>
  <c r="AB4727" i="1"/>
  <c r="AA4727" i="1"/>
  <c r="Y4727" i="1"/>
  <c r="Z4727" i="1" s="1"/>
  <c r="R4727" i="1"/>
  <c r="H4727" i="1"/>
  <c r="AD4726" i="1"/>
  <c r="AC4726" i="1"/>
  <c r="AB4726" i="1"/>
  <c r="AA4726" i="1"/>
  <c r="Y4726" i="1"/>
  <c r="Z4726" i="1" s="1"/>
  <c r="R4726" i="1"/>
  <c r="H4726" i="1"/>
  <c r="AD4725" i="1"/>
  <c r="AC4725" i="1"/>
  <c r="AB4725" i="1"/>
  <c r="AA4725" i="1"/>
  <c r="Y4725" i="1"/>
  <c r="Z4725" i="1" s="1"/>
  <c r="R4725" i="1"/>
  <c r="H4725" i="1"/>
  <c r="AD4724" i="1"/>
  <c r="AC4724" i="1"/>
  <c r="AB4724" i="1"/>
  <c r="AA4724" i="1"/>
  <c r="Y4724" i="1"/>
  <c r="Z4724" i="1" s="1"/>
  <c r="R4724" i="1"/>
  <c r="H4724" i="1"/>
  <c r="AD4723" i="1"/>
  <c r="AC4723" i="1"/>
  <c r="AB4723" i="1"/>
  <c r="AA4723" i="1"/>
  <c r="Y4723" i="1"/>
  <c r="Z4723" i="1" s="1"/>
  <c r="R4723" i="1"/>
  <c r="H4723" i="1"/>
  <c r="AD4722" i="1"/>
  <c r="AC4722" i="1"/>
  <c r="AB4722" i="1"/>
  <c r="AA4722" i="1"/>
  <c r="Y4722" i="1"/>
  <c r="Z4722" i="1" s="1"/>
  <c r="R4722" i="1"/>
  <c r="H4722" i="1"/>
  <c r="AD4721" i="1"/>
  <c r="AC4721" i="1"/>
  <c r="AB4721" i="1"/>
  <c r="AA4721" i="1"/>
  <c r="Y4721" i="1"/>
  <c r="Z4721" i="1" s="1"/>
  <c r="R4721" i="1"/>
  <c r="H4721" i="1"/>
  <c r="AD4720" i="1"/>
  <c r="AC4720" i="1"/>
  <c r="AB4720" i="1"/>
  <c r="AA4720" i="1"/>
  <c r="Y4720" i="1"/>
  <c r="Z4720" i="1" s="1"/>
  <c r="R4720" i="1"/>
  <c r="H4720" i="1"/>
  <c r="AD4719" i="1"/>
  <c r="AC4719" i="1"/>
  <c r="AB4719" i="1"/>
  <c r="AA4719" i="1"/>
  <c r="Y4719" i="1"/>
  <c r="Z4719" i="1" s="1"/>
  <c r="R4719" i="1"/>
  <c r="H4719" i="1"/>
  <c r="AD4718" i="1"/>
  <c r="AC4718" i="1"/>
  <c r="AB4718" i="1"/>
  <c r="AA4718" i="1"/>
  <c r="Y4718" i="1"/>
  <c r="Z4718" i="1" s="1"/>
  <c r="R4718" i="1"/>
  <c r="H4718" i="1"/>
  <c r="AD4717" i="1"/>
  <c r="AC4717" i="1"/>
  <c r="AB4717" i="1"/>
  <c r="AA4717" i="1"/>
  <c r="Y4717" i="1"/>
  <c r="Z4717" i="1" s="1"/>
  <c r="R4717" i="1"/>
  <c r="H4717" i="1"/>
  <c r="AD4716" i="1"/>
  <c r="AC4716" i="1"/>
  <c r="AB4716" i="1"/>
  <c r="AA4716" i="1"/>
  <c r="Y4716" i="1"/>
  <c r="Z4716" i="1" s="1"/>
  <c r="R4716" i="1"/>
  <c r="H4716" i="1"/>
  <c r="AD4715" i="1"/>
  <c r="AC4715" i="1"/>
  <c r="AB4715" i="1"/>
  <c r="AA4715" i="1"/>
  <c r="Y4715" i="1"/>
  <c r="Z4715" i="1" s="1"/>
  <c r="R4715" i="1"/>
  <c r="H4715" i="1"/>
  <c r="AD4714" i="1"/>
  <c r="AC4714" i="1"/>
  <c r="AB4714" i="1"/>
  <c r="AA4714" i="1"/>
  <c r="Y4714" i="1"/>
  <c r="Z4714" i="1" s="1"/>
  <c r="R4714" i="1"/>
  <c r="H4714" i="1"/>
  <c r="AD4713" i="1"/>
  <c r="AC4713" i="1"/>
  <c r="AB4713" i="1"/>
  <c r="AA4713" i="1"/>
  <c r="Y4713" i="1"/>
  <c r="Z4713" i="1" s="1"/>
  <c r="R4713" i="1"/>
  <c r="H4713" i="1"/>
  <c r="AD4712" i="1"/>
  <c r="AC4712" i="1"/>
  <c r="AB4712" i="1"/>
  <c r="AA4712" i="1"/>
  <c r="Y4712" i="1"/>
  <c r="Z4712" i="1" s="1"/>
  <c r="R4712" i="1"/>
  <c r="H4712" i="1"/>
  <c r="AD4711" i="1"/>
  <c r="AC4711" i="1"/>
  <c r="AB4711" i="1"/>
  <c r="AA4711" i="1"/>
  <c r="Y4711" i="1"/>
  <c r="Z4711" i="1" s="1"/>
  <c r="R4711" i="1"/>
  <c r="H4711" i="1"/>
  <c r="AD4710" i="1"/>
  <c r="AC4710" i="1"/>
  <c r="AB4710" i="1"/>
  <c r="AA4710" i="1"/>
  <c r="Y4710" i="1"/>
  <c r="Z4710" i="1" s="1"/>
  <c r="R4710" i="1"/>
  <c r="H4710" i="1"/>
  <c r="AD4709" i="1"/>
  <c r="AC4709" i="1"/>
  <c r="AB4709" i="1"/>
  <c r="AA4709" i="1"/>
  <c r="Y4709" i="1"/>
  <c r="Z4709" i="1" s="1"/>
  <c r="R4709" i="1"/>
  <c r="H4709" i="1"/>
  <c r="AD4708" i="1"/>
  <c r="AC4708" i="1"/>
  <c r="AB4708" i="1"/>
  <c r="AA4708" i="1"/>
  <c r="Y4708" i="1"/>
  <c r="Z4708" i="1" s="1"/>
  <c r="R4708" i="1"/>
  <c r="H4708" i="1"/>
  <c r="AD4707" i="1"/>
  <c r="AC4707" i="1"/>
  <c r="AB4707" i="1"/>
  <c r="AA4707" i="1"/>
  <c r="Y4707" i="1"/>
  <c r="Z4707" i="1" s="1"/>
  <c r="R4707" i="1"/>
  <c r="H4707" i="1"/>
  <c r="AD4706" i="1"/>
  <c r="AC4706" i="1"/>
  <c r="AB4706" i="1"/>
  <c r="AA4706" i="1"/>
  <c r="Y4706" i="1"/>
  <c r="Z4706" i="1" s="1"/>
  <c r="R4706" i="1"/>
  <c r="H4706" i="1"/>
  <c r="AD4705" i="1"/>
  <c r="AC4705" i="1"/>
  <c r="AB4705" i="1"/>
  <c r="AA4705" i="1"/>
  <c r="Y4705" i="1"/>
  <c r="Z4705" i="1" s="1"/>
  <c r="R4705" i="1"/>
  <c r="H4705" i="1"/>
  <c r="AD4704" i="1"/>
  <c r="AC4704" i="1"/>
  <c r="AB4704" i="1"/>
  <c r="AA4704" i="1"/>
  <c r="Y4704" i="1"/>
  <c r="Z4704" i="1" s="1"/>
  <c r="R4704" i="1"/>
  <c r="H4704" i="1"/>
  <c r="AD4703" i="1"/>
  <c r="AC4703" i="1"/>
  <c r="AB4703" i="1"/>
  <c r="AA4703" i="1"/>
  <c r="Y4703" i="1"/>
  <c r="Z4703" i="1" s="1"/>
  <c r="R4703" i="1"/>
  <c r="H4703" i="1"/>
  <c r="AD4702" i="1"/>
  <c r="AC4702" i="1"/>
  <c r="AB4702" i="1"/>
  <c r="AA4702" i="1"/>
  <c r="Y4702" i="1"/>
  <c r="Z4702" i="1" s="1"/>
  <c r="R4702" i="1"/>
  <c r="H4702" i="1"/>
  <c r="AD4701" i="1"/>
  <c r="AC4701" i="1"/>
  <c r="AB4701" i="1"/>
  <c r="AA4701" i="1"/>
  <c r="Y4701" i="1"/>
  <c r="Z4701" i="1" s="1"/>
  <c r="R4701" i="1"/>
  <c r="H4701" i="1"/>
  <c r="AD4700" i="1"/>
  <c r="AC4700" i="1"/>
  <c r="AB4700" i="1"/>
  <c r="AA4700" i="1"/>
  <c r="Y4700" i="1"/>
  <c r="Z4700" i="1" s="1"/>
  <c r="R4700" i="1"/>
  <c r="H4700" i="1"/>
  <c r="AD4699" i="1"/>
  <c r="AC4699" i="1"/>
  <c r="AB4699" i="1"/>
  <c r="AA4699" i="1"/>
  <c r="Y4699" i="1"/>
  <c r="Z4699" i="1" s="1"/>
  <c r="R4699" i="1"/>
  <c r="H4699" i="1"/>
  <c r="AD4698" i="1"/>
  <c r="AC4698" i="1"/>
  <c r="AB4698" i="1"/>
  <c r="AA4698" i="1"/>
  <c r="Y4698" i="1"/>
  <c r="Z4698" i="1" s="1"/>
  <c r="R4698" i="1"/>
  <c r="H4698" i="1"/>
  <c r="AD4697" i="1"/>
  <c r="AC4697" i="1"/>
  <c r="AB4697" i="1"/>
  <c r="AA4697" i="1"/>
  <c r="Y4697" i="1"/>
  <c r="Z4697" i="1" s="1"/>
  <c r="R4697" i="1"/>
  <c r="H4697" i="1"/>
  <c r="AD4696" i="1"/>
  <c r="AC4696" i="1"/>
  <c r="AB4696" i="1"/>
  <c r="AA4696" i="1"/>
  <c r="Y4696" i="1"/>
  <c r="Z4696" i="1" s="1"/>
  <c r="R4696" i="1"/>
  <c r="H4696" i="1"/>
  <c r="AD4695" i="1"/>
  <c r="AC4695" i="1"/>
  <c r="AB4695" i="1"/>
  <c r="AA4695" i="1"/>
  <c r="Y4695" i="1"/>
  <c r="Z4695" i="1" s="1"/>
  <c r="R4695" i="1"/>
  <c r="H4695" i="1"/>
  <c r="AD4694" i="1"/>
  <c r="AC4694" i="1"/>
  <c r="AB4694" i="1"/>
  <c r="AA4694" i="1"/>
  <c r="Y4694" i="1"/>
  <c r="Z4694" i="1" s="1"/>
  <c r="R4694" i="1"/>
  <c r="H4694" i="1"/>
  <c r="AD4693" i="1"/>
  <c r="AC4693" i="1"/>
  <c r="AB4693" i="1"/>
  <c r="AA4693" i="1"/>
  <c r="Y4693" i="1"/>
  <c r="Z4693" i="1" s="1"/>
  <c r="R4693" i="1"/>
  <c r="H4693" i="1"/>
  <c r="AD4692" i="1"/>
  <c r="AC4692" i="1"/>
  <c r="AB4692" i="1"/>
  <c r="AA4692" i="1"/>
  <c r="Y4692" i="1"/>
  <c r="Z4692" i="1" s="1"/>
  <c r="R4692" i="1"/>
  <c r="H4692" i="1"/>
  <c r="AD4691" i="1"/>
  <c r="AC4691" i="1"/>
  <c r="AB4691" i="1"/>
  <c r="AA4691" i="1"/>
  <c r="Y4691" i="1"/>
  <c r="Z4691" i="1" s="1"/>
  <c r="R4691" i="1"/>
  <c r="H4691" i="1"/>
  <c r="AD4690" i="1"/>
  <c r="AC4690" i="1"/>
  <c r="AB4690" i="1"/>
  <c r="AA4690" i="1"/>
  <c r="Y4690" i="1"/>
  <c r="Z4690" i="1" s="1"/>
  <c r="R4690" i="1"/>
  <c r="H4690" i="1"/>
  <c r="AD4689" i="1"/>
  <c r="AC4689" i="1"/>
  <c r="AB4689" i="1"/>
  <c r="AA4689" i="1"/>
  <c r="Y4689" i="1"/>
  <c r="Z4689" i="1" s="1"/>
  <c r="R4689" i="1"/>
  <c r="H4689" i="1"/>
  <c r="AD4688" i="1"/>
  <c r="AC4688" i="1"/>
  <c r="AB4688" i="1"/>
  <c r="AA4688" i="1"/>
  <c r="Y4688" i="1"/>
  <c r="Z4688" i="1" s="1"/>
  <c r="R4688" i="1"/>
  <c r="H4688" i="1"/>
  <c r="AD4687" i="1"/>
  <c r="AC4687" i="1"/>
  <c r="AB4687" i="1"/>
  <c r="AA4687" i="1"/>
  <c r="Y4687" i="1"/>
  <c r="Z4687" i="1" s="1"/>
  <c r="R4687" i="1"/>
  <c r="H4687" i="1"/>
  <c r="AD4686" i="1"/>
  <c r="AC4686" i="1"/>
  <c r="AB4686" i="1"/>
  <c r="AA4686" i="1"/>
  <c r="Y4686" i="1"/>
  <c r="Z4686" i="1" s="1"/>
  <c r="R4686" i="1"/>
  <c r="H4686" i="1"/>
  <c r="AD4685" i="1"/>
  <c r="AC4685" i="1"/>
  <c r="AB4685" i="1"/>
  <c r="AA4685" i="1"/>
  <c r="Y4685" i="1"/>
  <c r="Z4685" i="1" s="1"/>
  <c r="R4685" i="1"/>
  <c r="H4685" i="1"/>
  <c r="AD4684" i="1"/>
  <c r="AC4684" i="1"/>
  <c r="AB4684" i="1"/>
  <c r="AA4684" i="1"/>
  <c r="Y4684" i="1"/>
  <c r="Z4684" i="1" s="1"/>
  <c r="R4684" i="1"/>
  <c r="H4684" i="1"/>
  <c r="AD4683" i="1"/>
  <c r="AC4683" i="1"/>
  <c r="AB4683" i="1"/>
  <c r="AA4683" i="1"/>
  <c r="Y4683" i="1"/>
  <c r="Z4683" i="1" s="1"/>
  <c r="R4683" i="1"/>
  <c r="H4683" i="1"/>
  <c r="AD4682" i="1"/>
  <c r="AC4682" i="1"/>
  <c r="AB4682" i="1"/>
  <c r="AA4682" i="1"/>
  <c r="Y4682" i="1"/>
  <c r="Z4682" i="1" s="1"/>
  <c r="R4682" i="1"/>
  <c r="H4682" i="1"/>
  <c r="AD4681" i="1"/>
  <c r="AC4681" i="1"/>
  <c r="AB4681" i="1"/>
  <c r="AA4681" i="1"/>
  <c r="Y4681" i="1"/>
  <c r="Z4681" i="1" s="1"/>
  <c r="R4681" i="1"/>
  <c r="H4681" i="1"/>
  <c r="AD4680" i="1"/>
  <c r="AC4680" i="1"/>
  <c r="AB4680" i="1"/>
  <c r="AA4680" i="1"/>
  <c r="Y4680" i="1"/>
  <c r="Z4680" i="1" s="1"/>
  <c r="R4680" i="1"/>
  <c r="H4680" i="1"/>
  <c r="AD4679" i="1"/>
  <c r="AC4679" i="1"/>
  <c r="AB4679" i="1"/>
  <c r="AA4679" i="1"/>
  <c r="Y4679" i="1"/>
  <c r="Z4679" i="1" s="1"/>
  <c r="R4679" i="1"/>
  <c r="H4679" i="1"/>
  <c r="AD4678" i="1"/>
  <c r="AC4678" i="1"/>
  <c r="AB4678" i="1"/>
  <c r="AA4678" i="1"/>
  <c r="Y4678" i="1"/>
  <c r="Z4678" i="1" s="1"/>
  <c r="R4678" i="1"/>
  <c r="H4678" i="1"/>
  <c r="AD4677" i="1"/>
  <c r="AC4677" i="1"/>
  <c r="AB4677" i="1"/>
  <c r="AA4677" i="1"/>
  <c r="Y4677" i="1"/>
  <c r="Z4677" i="1" s="1"/>
  <c r="R4677" i="1"/>
  <c r="H4677" i="1"/>
  <c r="AD4676" i="1"/>
  <c r="AC4676" i="1"/>
  <c r="AB4676" i="1"/>
  <c r="AA4676" i="1"/>
  <c r="Y4676" i="1"/>
  <c r="Z4676" i="1" s="1"/>
  <c r="R4676" i="1"/>
  <c r="H4676" i="1"/>
  <c r="AD4675" i="1"/>
  <c r="AC4675" i="1"/>
  <c r="AB4675" i="1"/>
  <c r="AA4675" i="1"/>
  <c r="Y4675" i="1"/>
  <c r="Z4675" i="1" s="1"/>
  <c r="R4675" i="1"/>
  <c r="H4675" i="1"/>
  <c r="AD4674" i="1"/>
  <c r="AC4674" i="1"/>
  <c r="AB4674" i="1"/>
  <c r="AA4674" i="1"/>
  <c r="Y4674" i="1"/>
  <c r="Z4674" i="1" s="1"/>
  <c r="R4674" i="1"/>
  <c r="H4674" i="1"/>
  <c r="AD4673" i="1"/>
  <c r="AC4673" i="1"/>
  <c r="AB4673" i="1"/>
  <c r="AA4673" i="1"/>
  <c r="Y4673" i="1"/>
  <c r="Z4673" i="1" s="1"/>
  <c r="R4673" i="1"/>
  <c r="H4673" i="1"/>
  <c r="AD4672" i="1"/>
  <c r="AC4672" i="1"/>
  <c r="AB4672" i="1"/>
  <c r="AA4672" i="1"/>
  <c r="Y4672" i="1"/>
  <c r="Z4672" i="1" s="1"/>
  <c r="R4672" i="1"/>
  <c r="H4672" i="1"/>
  <c r="AD4671" i="1"/>
  <c r="AC4671" i="1"/>
  <c r="AB4671" i="1"/>
  <c r="AA4671" i="1"/>
  <c r="Y4671" i="1"/>
  <c r="Z4671" i="1" s="1"/>
  <c r="R4671" i="1"/>
  <c r="H4671" i="1"/>
  <c r="AD4670" i="1"/>
  <c r="AC4670" i="1"/>
  <c r="AB4670" i="1"/>
  <c r="AA4670" i="1"/>
  <c r="Y4670" i="1"/>
  <c r="Z4670" i="1" s="1"/>
  <c r="R4670" i="1"/>
  <c r="H4670" i="1"/>
  <c r="AD4669" i="1"/>
  <c r="AC4669" i="1"/>
  <c r="AB4669" i="1"/>
  <c r="AA4669" i="1"/>
  <c r="Y4669" i="1"/>
  <c r="Z4669" i="1" s="1"/>
  <c r="R4669" i="1"/>
  <c r="H4669" i="1"/>
  <c r="AD4668" i="1"/>
  <c r="AC4668" i="1"/>
  <c r="AB4668" i="1"/>
  <c r="AA4668" i="1"/>
  <c r="Y4668" i="1"/>
  <c r="Z4668" i="1" s="1"/>
  <c r="R4668" i="1"/>
  <c r="H4668" i="1"/>
  <c r="AD4667" i="1"/>
  <c r="AC4667" i="1"/>
  <c r="AB4667" i="1"/>
  <c r="AA4667" i="1"/>
  <c r="Y4667" i="1"/>
  <c r="Z4667" i="1" s="1"/>
  <c r="R4667" i="1"/>
  <c r="H4667" i="1"/>
  <c r="AD4666" i="1"/>
  <c r="AC4666" i="1"/>
  <c r="AB4666" i="1"/>
  <c r="AA4666" i="1"/>
  <c r="Y4666" i="1"/>
  <c r="Z4666" i="1" s="1"/>
  <c r="R4666" i="1"/>
  <c r="H4666" i="1"/>
  <c r="AD4665" i="1"/>
  <c r="AC4665" i="1"/>
  <c r="AB4665" i="1"/>
  <c r="AA4665" i="1"/>
  <c r="Y4665" i="1"/>
  <c r="Z4665" i="1" s="1"/>
  <c r="R4665" i="1"/>
  <c r="H4665" i="1"/>
  <c r="AD4664" i="1"/>
  <c r="AC4664" i="1"/>
  <c r="AB4664" i="1"/>
  <c r="AA4664" i="1"/>
  <c r="Y4664" i="1"/>
  <c r="Z4664" i="1" s="1"/>
  <c r="R4664" i="1"/>
  <c r="H4664" i="1"/>
  <c r="AD4663" i="1"/>
  <c r="AC4663" i="1"/>
  <c r="AB4663" i="1"/>
  <c r="AA4663" i="1"/>
  <c r="Y4663" i="1"/>
  <c r="Z4663" i="1" s="1"/>
  <c r="R4663" i="1"/>
  <c r="H4663" i="1"/>
  <c r="AD4662" i="1"/>
  <c r="AC4662" i="1"/>
  <c r="AB4662" i="1"/>
  <c r="AA4662" i="1"/>
  <c r="Y4662" i="1"/>
  <c r="Z4662" i="1" s="1"/>
  <c r="R4662" i="1"/>
  <c r="H4662" i="1"/>
  <c r="AD4661" i="1"/>
  <c r="AC4661" i="1"/>
  <c r="AB4661" i="1"/>
  <c r="AA4661" i="1"/>
  <c r="Y4661" i="1"/>
  <c r="Z4661" i="1" s="1"/>
  <c r="R4661" i="1"/>
  <c r="H4661" i="1"/>
  <c r="AD4660" i="1"/>
  <c r="AC4660" i="1"/>
  <c r="AB4660" i="1"/>
  <c r="AA4660" i="1"/>
  <c r="Y4660" i="1"/>
  <c r="Z4660" i="1" s="1"/>
  <c r="R4660" i="1"/>
  <c r="H4660" i="1"/>
  <c r="AD4659" i="1"/>
  <c r="AC4659" i="1"/>
  <c r="AB4659" i="1"/>
  <c r="AA4659" i="1"/>
  <c r="Y4659" i="1"/>
  <c r="Z4659" i="1" s="1"/>
  <c r="R4659" i="1"/>
  <c r="H4659" i="1"/>
  <c r="AD4658" i="1"/>
  <c r="AC4658" i="1"/>
  <c r="AB4658" i="1"/>
  <c r="AA4658" i="1"/>
  <c r="Y4658" i="1"/>
  <c r="Z4658" i="1" s="1"/>
  <c r="R4658" i="1"/>
  <c r="H4658" i="1"/>
  <c r="AD4657" i="1"/>
  <c r="AC4657" i="1"/>
  <c r="AB4657" i="1"/>
  <c r="AA4657" i="1"/>
  <c r="Y4657" i="1"/>
  <c r="Z4657" i="1" s="1"/>
  <c r="R4657" i="1"/>
  <c r="H4657" i="1"/>
  <c r="AD4656" i="1"/>
  <c r="AC4656" i="1"/>
  <c r="AB4656" i="1"/>
  <c r="AA4656" i="1"/>
  <c r="Y4656" i="1"/>
  <c r="Z4656" i="1" s="1"/>
  <c r="R4656" i="1"/>
  <c r="H4656" i="1"/>
  <c r="AD4655" i="1"/>
  <c r="AC4655" i="1"/>
  <c r="AB4655" i="1"/>
  <c r="AA4655" i="1"/>
  <c r="Y4655" i="1"/>
  <c r="Z4655" i="1" s="1"/>
  <c r="R4655" i="1"/>
  <c r="H4655" i="1"/>
  <c r="AD4654" i="1"/>
  <c r="AC4654" i="1"/>
  <c r="AB4654" i="1"/>
  <c r="AA4654" i="1"/>
  <c r="Y4654" i="1"/>
  <c r="Z4654" i="1" s="1"/>
  <c r="R4654" i="1"/>
  <c r="H4654" i="1"/>
  <c r="AD4653" i="1"/>
  <c r="AC4653" i="1"/>
  <c r="AB4653" i="1"/>
  <c r="AA4653" i="1"/>
  <c r="Y4653" i="1"/>
  <c r="Z4653" i="1" s="1"/>
  <c r="R4653" i="1"/>
  <c r="H4653" i="1"/>
  <c r="AD4652" i="1"/>
  <c r="AC4652" i="1"/>
  <c r="AB4652" i="1"/>
  <c r="AA4652" i="1"/>
  <c r="Y4652" i="1"/>
  <c r="Z4652" i="1" s="1"/>
  <c r="R4652" i="1"/>
  <c r="H4652" i="1"/>
  <c r="AD4651" i="1"/>
  <c r="AC4651" i="1"/>
  <c r="AB4651" i="1"/>
  <c r="AA4651" i="1"/>
  <c r="Y4651" i="1"/>
  <c r="Z4651" i="1" s="1"/>
  <c r="R4651" i="1"/>
  <c r="H4651" i="1"/>
  <c r="AD4650" i="1"/>
  <c r="AC4650" i="1"/>
  <c r="AB4650" i="1"/>
  <c r="AA4650" i="1"/>
  <c r="Y4650" i="1"/>
  <c r="Z4650" i="1" s="1"/>
  <c r="R4650" i="1"/>
  <c r="H4650" i="1"/>
  <c r="AD4649" i="1"/>
  <c r="AC4649" i="1"/>
  <c r="AB4649" i="1"/>
  <c r="AA4649" i="1"/>
  <c r="Y4649" i="1"/>
  <c r="Z4649" i="1" s="1"/>
  <c r="R4649" i="1"/>
  <c r="H4649" i="1"/>
  <c r="AD4648" i="1"/>
  <c r="AC4648" i="1"/>
  <c r="AB4648" i="1"/>
  <c r="AA4648" i="1"/>
  <c r="Y4648" i="1"/>
  <c r="Z4648" i="1" s="1"/>
  <c r="R4648" i="1"/>
  <c r="H4648" i="1"/>
  <c r="AD4647" i="1"/>
  <c r="AC4647" i="1"/>
  <c r="AB4647" i="1"/>
  <c r="AA4647" i="1"/>
  <c r="Y4647" i="1"/>
  <c r="Z4647" i="1" s="1"/>
  <c r="R4647" i="1"/>
  <c r="H4647" i="1"/>
  <c r="AD4646" i="1"/>
  <c r="AC4646" i="1"/>
  <c r="AB4646" i="1"/>
  <c r="AA4646" i="1"/>
  <c r="Y4646" i="1"/>
  <c r="Z4646" i="1" s="1"/>
  <c r="R4646" i="1"/>
  <c r="H4646" i="1"/>
  <c r="AD4645" i="1"/>
  <c r="AC4645" i="1"/>
  <c r="AB4645" i="1"/>
  <c r="AA4645" i="1"/>
  <c r="Y4645" i="1"/>
  <c r="Z4645" i="1" s="1"/>
  <c r="R4645" i="1"/>
  <c r="H4645" i="1"/>
  <c r="AD4644" i="1"/>
  <c r="AC4644" i="1"/>
  <c r="AB4644" i="1"/>
  <c r="AA4644" i="1"/>
  <c r="Y4644" i="1"/>
  <c r="Z4644" i="1" s="1"/>
  <c r="R4644" i="1"/>
  <c r="H4644" i="1"/>
  <c r="AD4643" i="1"/>
  <c r="AC4643" i="1"/>
  <c r="AB4643" i="1"/>
  <c r="AA4643" i="1"/>
  <c r="Y4643" i="1"/>
  <c r="Z4643" i="1" s="1"/>
  <c r="R4643" i="1"/>
  <c r="H4643" i="1"/>
  <c r="AD4642" i="1"/>
  <c r="AC4642" i="1"/>
  <c r="AB4642" i="1"/>
  <c r="AA4642" i="1"/>
  <c r="Y4642" i="1"/>
  <c r="Z4642" i="1" s="1"/>
  <c r="R4642" i="1"/>
  <c r="H4642" i="1"/>
  <c r="AD4641" i="1"/>
  <c r="AC4641" i="1"/>
  <c r="AB4641" i="1"/>
  <c r="AA4641" i="1"/>
  <c r="Y4641" i="1"/>
  <c r="Z4641" i="1" s="1"/>
  <c r="R4641" i="1"/>
  <c r="H4641" i="1"/>
  <c r="AD4640" i="1"/>
  <c r="AC4640" i="1"/>
  <c r="AB4640" i="1"/>
  <c r="AA4640" i="1"/>
  <c r="Y4640" i="1"/>
  <c r="Z4640" i="1" s="1"/>
  <c r="R4640" i="1"/>
  <c r="H4640" i="1"/>
  <c r="AD4639" i="1"/>
  <c r="AC4639" i="1"/>
  <c r="AB4639" i="1"/>
  <c r="AA4639" i="1"/>
  <c r="Y4639" i="1"/>
  <c r="Z4639" i="1" s="1"/>
  <c r="R4639" i="1"/>
  <c r="H4639" i="1"/>
  <c r="AD4638" i="1"/>
  <c r="AC4638" i="1"/>
  <c r="AB4638" i="1"/>
  <c r="AA4638" i="1"/>
  <c r="Y4638" i="1"/>
  <c r="Z4638" i="1" s="1"/>
  <c r="R4638" i="1"/>
  <c r="H4638" i="1"/>
  <c r="AD4637" i="1"/>
  <c r="AC4637" i="1"/>
  <c r="AB4637" i="1"/>
  <c r="AA4637" i="1"/>
  <c r="Y4637" i="1"/>
  <c r="Z4637" i="1" s="1"/>
  <c r="R4637" i="1"/>
  <c r="H4637" i="1"/>
  <c r="AD4636" i="1"/>
  <c r="AC4636" i="1"/>
  <c r="AB4636" i="1"/>
  <c r="AA4636" i="1"/>
  <c r="Y4636" i="1"/>
  <c r="Z4636" i="1" s="1"/>
  <c r="R4636" i="1"/>
  <c r="H4636" i="1"/>
  <c r="AD4635" i="1"/>
  <c r="AC4635" i="1"/>
  <c r="AB4635" i="1"/>
  <c r="AA4635" i="1"/>
  <c r="Y4635" i="1"/>
  <c r="Z4635" i="1" s="1"/>
  <c r="R4635" i="1"/>
  <c r="H4635" i="1"/>
  <c r="AD4634" i="1"/>
  <c r="AC4634" i="1"/>
  <c r="AB4634" i="1"/>
  <c r="AA4634" i="1"/>
  <c r="Y4634" i="1"/>
  <c r="Z4634" i="1" s="1"/>
  <c r="R4634" i="1"/>
  <c r="H4634" i="1"/>
  <c r="AD4633" i="1"/>
  <c r="AC4633" i="1"/>
  <c r="AB4633" i="1"/>
  <c r="AA4633" i="1"/>
  <c r="Y4633" i="1"/>
  <c r="Z4633" i="1" s="1"/>
  <c r="R4633" i="1"/>
  <c r="H4633" i="1"/>
  <c r="AD4632" i="1"/>
  <c r="AC4632" i="1"/>
  <c r="AB4632" i="1"/>
  <c r="AA4632" i="1"/>
  <c r="Y4632" i="1"/>
  <c r="Z4632" i="1" s="1"/>
  <c r="R4632" i="1"/>
  <c r="H4632" i="1"/>
  <c r="AD4631" i="1"/>
  <c r="AC4631" i="1"/>
  <c r="AB4631" i="1"/>
  <c r="AA4631" i="1"/>
  <c r="Y4631" i="1"/>
  <c r="Z4631" i="1" s="1"/>
  <c r="R4631" i="1"/>
  <c r="H4631" i="1"/>
  <c r="AD4630" i="1"/>
  <c r="AC4630" i="1"/>
  <c r="AB4630" i="1"/>
  <c r="AA4630" i="1"/>
  <c r="Y4630" i="1"/>
  <c r="Z4630" i="1" s="1"/>
  <c r="R4630" i="1"/>
  <c r="H4630" i="1"/>
  <c r="AD4629" i="1"/>
  <c r="AC4629" i="1"/>
  <c r="AB4629" i="1"/>
  <c r="AA4629" i="1"/>
  <c r="Y4629" i="1"/>
  <c r="Z4629" i="1" s="1"/>
  <c r="R4629" i="1"/>
  <c r="H4629" i="1"/>
  <c r="AD4628" i="1"/>
  <c r="AC4628" i="1"/>
  <c r="AB4628" i="1"/>
  <c r="AA4628" i="1"/>
  <c r="Y4628" i="1"/>
  <c r="Z4628" i="1" s="1"/>
  <c r="R4628" i="1"/>
  <c r="H4628" i="1"/>
  <c r="AD4627" i="1"/>
  <c r="AC4627" i="1"/>
  <c r="AB4627" i="1"/>
  <c r="AA4627" i="1"/>
  <c r="Y4627" i="1"/>
  <c r="Z4627" i="1" s="1"/>
  <c r="R4627" i="1"/>
  <c r="H4627" i="1"/>
  <c r="AD4626" i="1"/>
  <c r="AC4626" i="1"/>
  <c r="AB4626" i="1"/>
  <c r="AA4626" i="1"/>
  <c r="Y4626" i="1"/>
  <c r="Z4626" i="1" s="1"/>
  <c r="R4626" i="1"/>
  <c r="H4626" i="1"/>
  <c r="AD4625" i="1"/>
  <c r="AC4625" i="1"/>
  <c r="AB4625" i="1"/>
  <c r="AA4625" i="1"/>
  <c r="Y4625" i="1"/>
  <c r="Z4625" i="1" s="1"/>
  <c r="R4625" i="1"/>
  <c r="H4625" i="1"/>
  <c r="AD4624" i="1"/>
  <c r="AC4624" i="1"/>
  <c r="AB4624" i="1"/>
  <c r="AA4624" i="1"/>
  <c r="Y4624" i="1"/>
  <c r="Z4624" i="1" s="1"/>
  <c r="R4624" i="1"/>
  <c r="H4624" i="1"/>
  <c r="AD4623" i="1"/>
  <c r="AC4623" i="1"/>
  <c r="AB4623" i="1"/>
  <c r="AA4623" i="1"/>
  <c r="Y4623" i="1"/>
  <c r="Z4623" i="1" s="1"/>
  <c r="R4623" i="1"/>
  <c r="H4623" i="1"/>
  <c r="AD4622" i="1"/>
  <c r="AC4622" i="1"/>
  <c r="AB4622" i="1"/>
  <c r="AA4622" i="1"/>
  <c r="Y4622" i="1"/>
  <c r="Z4622" i="1" s="1"/>
  <c r="R4622" i="1"/>
  <c r="H4622" i="1"/>
  <c r="AD4621" i="1"/>
  <c r="AC4621" i="1"/>
  <c r="AB4621" i="1"/>
  <c r="AA4621" i="1"/>
  <c r="Y4621" i="1"/>
  <c r="Z4621" i="1" s="1"/>
  <c r="R4621" i="1"/>
  <c r="H4621" i="1"/>
  <c r="AD4620" i="1"/>
  <c r="AC4620" i="1"/>
  <c r="AB4620" i="1"/>
  <c r="AA4620" i="1"/>
  <c r="Y4620" i="1"/>
  <c r="Z4620" i="1" s="1"/>
  <c r="R4620" i="1"/>
  <c r="H4620" i="1"/>
  <c r="AD4619" i="1"/>
  <c r="AC4619" i="1"/>
  <c r="AB4619" i="1"/>
  <c r="AA4619" i="1"/>
  <c r="Y4619" i="1"/>
  <c r="Z4619" i="1" s="1"/>
  <c r="R4619" i="1"/>
  <c r="H4619" i="1"/>
  <c r="AD4618" i="1"/>
  <c r="AC4618" i="1"/>
  <c r="AB4618" i="1"/>
  <c r="AA4618" i="1"/>
  <c r="Y4618" i="1"/>
  <c r="Z4618" i="1" s="1"/>
  <c r="R4618" i="1"/>
  <c r="H4618" i="1"/>
  <c r="AD4617" i="1"/>
  <c r="AC4617" i="1"/>
  <c r="AB4617" i="1"/>
  <c r="AA4617" i="1"/>
  <c r="Y4617" i="1"/>
  <c r="Z4617" i="1" s="1"/>
  <c r="R4617" i="1"/>
  <c r="H4617" i="1"/>
  <c r="AD4616" i="1"/>
  <c r="AC4616" i="1"/>
  <c r="AB4616" i="1"/>
  <c r="AA4616" i="1"/>
  <c r="Y4616" i="1"/>
  <c r="Z4616" i="1" s="1"/>
  <c r="R4616" i="1"/>
  <c r="H4616" i="1"/>
  <c r="AD4615" i="1"/>
  <c r="AC4615" i="1"/>
  <c r="AB4615" i="1"/>
  <c r="AA4615" i="1"/>
  <c r="Y4615" i="1"/>
  <c r="Z4615" i="1" s="1"/>
  <c r="R4615" i="1"/>
  <c r="H4615" i="1"/>
  <c r="AD4614" i="1"/>
  <c r="AC4614" i="1"/>
  <c r="AB4614" i="1"/>
  <c r="AA4614" i="1"/>
  <c r="Y4614" i="1"/>
  <c r="Z4614" i="1" s="1"/>
  <c r="R4614" i="1"/>
  <c r="H4614" i="1"/>
  <c r="AD4613" i="1"/>
  <c r="AC4613" i="1"/>
  <c r="AB4613" i="1"/>
  <c r="AA4613" i="1"/>
  <c r="Y4613" i="1"/>
  <c r="Z4613" i="1" s="1"/>
  <c r="R4613" i="1"/>
  <c r="H4613" i="1"/>
  <c r="AD4612" i="1"/>
  <c r="AC4612" i="1"/>
  <c r="AB4612" i="1"/>
  <c r="AA4612" i="1"/>
  <c r="Y4612" i="1"/>
  <c r="Z4612" i="1" s="1"/>
  <c r="R4612" i="1"/>
  <c r="H4612" i="1"/>
  <c r="AD4611" i="1"/>
  <c r="AC4611" i="1"/>
  <c r="AB4611" i="1"/>
  <c r="AA4611" i="1"/>
  <c r="Y4611" i="1"/>
  <c r="Z4611" i="1" s="1"/>
  <c r="R4611" i="1"/>
  <c r="H4611" i="1"/>
  <c r="AD4610" i="1"/>
  <c r="AC4610" i="1"/>
  <c r="AB4610" i="1"/>
  <c r="AA4610" i="1"/>
  <c r="Y4610" i="1"/>
  <c r="Z4610" i="1" s="1"/>
  <c r="R4610" i="1"/>
  <c r="H4610" i="1"/>
  <c r="AD4609" i="1"/>
  <c r="AC4609" i="1"/>
  <c r="AB4609" i="1"/>
  <c r="AA4609" i="1"/>
  <c r="Y4609" i="1"/>
  <c r="Z4609" i="1" s="1"/>
  <c r="R4609" i="1"/>
  <c r="H4609" i="1"/>
  <c r="AD4608" i="1"/>
  <c r="AC4608" i="1"/>
  <c r="AB4608" i="1"/>
  <c r="AA4608" i="1"/>
  <c r="Y4608" i="1"/>
  <c r="Z4608" i="1" s="1"/>
  <c r="R4608" i="1"/>
  <c r="H4608" i="1"/>
  <c r="AD4607" i="1"/>
  <c r="AC4607" i="1"/>
  <c r="AB4607" i="1"/>
  <c r="AA4607" i="1"/>
  <c r="Y4607" i="1"/>
  <c r="Z4607" i="1" s="1"/>
  <c r="R4607" i="1"/>
  <c r="H4607" i="1"/>
  <c r="AD4606" i="1"/>
  <c r="AC4606" i="1"/>
  <c r="AB4606" i="1"/>
  <c r="AA4606" i="1"/>
  <c r="Y4606" i="1"/>
  <c r="Z4606" i="1" s="1"/>
  <c r="R4606" i="1"/>
  <c r="H4606" i="1"/>
  <c r="AD4605" i="1"/>
  <c r="AC4605" i="1"/>
  <c r="AB4605" i="1"/>
  <c r="AA4605" i="1"/>
  <c r="Y4605" i="1"/>
  <c r="Z4605" i="1" s="1"/>
  <c r="R4605" i="1"/>
  <c r="H4605" i="1"/>
  <c r="AD4604" i="1"/>
  <c r="AC4604" i="1"/>
  <c r="AB4604" i="1"/>
  <c r="AA4604" i="1"/>
  <c r="Y4604" i="1"/>
  <c r="Z4604" i="1" s="1"/>
  <c r="R4604" i="1"/>
  <c r="H4604" i="1"/>
  <c r="AD4603" i="1"/>
  <c r="AC4603" i="1"/>
  <c r="AB4603" i="1"/>
  <c r="AA4603" i="1"/>
  <c r="Y4603" i="1"/>
  <c r="Z4603" i="1" s="1"/>
  <c r="R4603" i="1"/>
  <c r="H4603" i="1"/>
  <c r="AD4602" i="1"/>
  <c r="AC4602" i="1"/>
  <c r="AB4602" i="1"/>
  <c r="AA4602" i="1"/>
  <c r="Y4602" i="1"/>
  <c r="Z4602" i="1" s="1"/>
  <c r="R4602" i="1"/>
  <c r="H4602" i="1"/>
  <c r="AD4601" i="1"/>
  <c r="AC4601" i="1"/>
  <c r="AB4601" i="1"/>
  <c r="AA4601" i="1"/>
  <c r="Y4601" i="1"/>
  <c r="Z4601" i="1" s="1"/>
  <c r="R4601" i="1"/>
  <c r="H4601" i="1"/>
  <c r="AD4600" i="1"/>
  <c r="AC4600" i="1"/>
  <c r="AB4600" i="1"/>
  <c r="AA4600" i="1"/>
  <c r="Y4600" i="1"/>
  <c r="Z4600" i="1" s="1"/>
  <c r="R4600" i="1"/>
  <c r="H4600" i="1"/>
  <c r="AD4599" i="1"/>
  <c r="AC4599" i="1"/>
  <c r="AB4599" i="1"/>
  <c r="AA4599" i="1"/>
  <c r="Y4599" i="1"/>
  <c r="Z4599" i="1" s="1"/>
  <c r="R4599" i="1"/>
  <c r="H4599" i="1"/>
  <c r="AD4598" i="1"/>
  <c r="AC4598" i="1"/>
  <c r="AB4598" i="1"/>
  <c r="AA4598" i="1"/>
  <c r="Y4598" i="1"/>
  <c r="Z4598" i="1" s="1"/>
  <c r="R4598" i="1"/>
  <c r="H4598" i="1"/>
  <c r="AD4597" i="1"/>
  <c r="AC4597" i="1"/>
  <c r="AB4597" i="1"/>
  <c r="AA4597" i="1"/>
  <c r="Y4597" i="1"/>
  <c r="Z4597" i="1" s="1"/>
  <c r="R4597" i="1"/>
  <c r="H4597" i="1"/>
  <c r="AD4596" i="1"/>
  <c r="AC4596" i="1"/>
  <c r="AB4596" i="1"/>
  <c r="AA4596" i="1"/>
  <c r="Y4596" i="1"/>
  <c r="Z4596" i="1" s="1"/>
  <c r="R4596" i="1"/>
  <c r="H4596" i="1"/>
  <c r="AD4595" i="1"/>
  <c r="AC4595" i="1"/>
  <c r="AB4595" i="1"/>
  <c r="AA4595" i="1"/>
  <c r="Y4595" i="1"/>
  <c r="Z4595" i="1" s="1"/>
  <c r="R4595" i="1"/>
  <c r="H4595" i="1"/>
  <c r="AD4594" i="1"/>
  <c r="AC4594" i="1"/>
  <c r="AB4594" i="1"/>
  <c r="AA4594" i="1"/>
  <c r="Y4594" i="1"/>
  <c r="Z4594" i="1" s="1"/>
  <c r="R4594" i="1"/>
  <c r="H4594" i="1"/>
  <c r="AD4593" i="1"/>
  <c r="AC4593" i="1"/>
  <c r="AB4593" i="1"/>
  <c r="AA4593" i="1"/>
  <c r="Y4593" i="1"/>
  <c r="Z4593" i="1" s="1"/>
  <c r="R4593" i="1"/>
  <c r="H4593" i="1"/>
  <c r="AD4592" i="1"/>
  <c r="AC4592" i="1"/>
  <c r="AB4592" i="1"/>
  <c r="AA4592" i="1"/>
  <c r="Y4592" i="1"/>
  <c r="Z4592" i="1" s="1"/>
  <c r="R4592" i="1"/>
  <c r="H4592" i="1"/>
  <c r="AD4591" i="1"/>
  <c r="AC4591" i="1"/>
  <c r="AB4591" i="1"/>
  <c r="AA4591" i="1"/>
  <c r="Y4591" i="1"/>
  <c r="Z4591" i="1" s="1"/>
  <c r="R4591" i="1"/>
  <c r="H4591" i="1"/>
  <c r="AD4590" i="1"/>
  <c r="AC4590" i="1"/>
  <c r="AB4590" i="1"/>
  <c r="AA4590" i="1"/>
  <c r="Y4590" i="1"/>
  <c r="Z4590" i="1" s="1"/>
  <c r="R4590" i="1"/>
  <c r="H4590" i="1"/>
  <c r="AD4589" i="1"/>
  <c r="AC4589" i="1"/>
  <c r="AB4589" i="1"/>
  <c r="AA4589" i="1"/>
  <c r="Y4589" i="1"/>
  <c r="Z4589" i="1" s="1"/>
  <c r="R4589" i="1"/>
  <c r="H4589" i="1"/>
  <c r="AD4588" i="1"/>
  <c r="AC4588" i="1"/>
  <c r="AB4588" i="1"/>
  <c r="AA4588" i="1"/>
  <c r="Y4588" i="1"/>
  <c r="Z4588" i="1" s="1"/>
  <c r="R4588" i="1"/>
  <c r="H4588" i="1"/>
  <c r="AD4587" i="1"/>
  <c r="AC4587" i="1"/>
  <c r="AB4587" i="1"/>
  <c r="AA4587" i="1"/>
  <c r="Y4587" i="1"/>
  <c r="Z4587" i="1" s="1"/>
  <c r="R4587" i="1"/>
  <c r="H4587" i="1"/>
  <c r="AD4586" i="1"/>
  <c r="AC4586" i="1"/>
  <c r="AB4586" i="1"/>
  <c r="AA4586" i="1"/>
  <c r="Y4586" i="1"/>
  <c r="Z4586" i="1" s="1"/>
  <c r="R4586" i="1"/>
  <c r="H4586" i="1"/>
  <c r="AD4585" i="1"/>
  <c r="AC4585" i="1"/>
  <c r="AB4585" i="1"/>
  <c r="AA4585" i="1"/>
  <c r="Y4585" i="1"/>
  <c r="Z4585" i="1" s="1"/>
  <c r="R4585" i="1"/>
  <c r="H4585" i="1"/>
  <c r="AD4584" i="1"/>
  <c r="AC4584" i="1"/>
  <c r="AB4584" i="1"/>
  <c r="AA4584" i="1"/>
  <c r="Y4584" i="1"/>
  <c r="Z4584" i="1" s="1"/>
  <c r="R4584" i="1"/>
  <c r="H4584" i="1"/>
  <c r="AD4583" i="1"/>
  <c r="AC4583" i="1"/>
  <c r="AB4583" i="1"/>
  <c r="AA4583" i="1"/>
  <c r="Y4583" i="1"/>
  <c r="Z4583" i="1" s="1"/>
  <c r="R4583" i="1"/>
  <c r="H4583" i="1"/>
  <c r="AD4582" i="1"/>
  <c r="AC4582" i="1"/>
  <c r="AB4582" i="1"/>
  <c r="AA4582" i="1"/>
  <c r="Y4582" i="1"/>
  <c r="Z4582" i="1" s="1"/>
  <c r="R4582" i="1"/>
  <c r="H4582" i="1"/>
  <c r="AD4581" i="1"/>
  <c r="AC4581" i="1"/>
  <c r="AB4581" i="1"/>
  <c r="AA4581" i="1"/>
  <c r="Y4581" i="1"/>
  <c r="Z4581" i="1" s="1"/>
  <c r="R4581" i="1"/>
  <c r="H4581" i="1"/>
  <c r="AD4580" i="1"/>
  <c r="AC4580" i="1"/>
  <c r="AB4580" i="1"/>
  <c r="AA4580" i="1"/>
  <c r="Y4580" i="1"/>
  <c r="Z4580" i="1" s="1"/>
  <c r="R4580" i="1"/>
  <c r="H4580" i="1"/>
  <c r="AD4579" i="1"/>
  <c r="AC4579" i="1"/>
  <c r="AB4579" i="1"/>
  <c r="AA4579" i="1"/>
  <c r="Y4579" i="1"/>
  <c r="Z4579" i="1" s="1"/>
  <c r="R4579" i="1"/>
  <c r="H4579" i="1"/>
  <c r="AD4578" i="1"/>
  <c r="AC4578" i="1"/>
  <c r="AB4578" i="1"/>
  <c r="AA4578" i="1"/>
  <c r="Y4578" i="1"/>
  <c r="Z4578" i="1" s="1"/>
  <c r="R4578" i="1"/>
  <c r="H4578" i="1"/>
  <c r="AD4577" i="1"/>
  <c r="AC4577" i="1"/>
  <c r="AB4577" i="1"/>
  <c r="AA4577" i="1"/>
  <c r="Y4577" i="1"/>
  <c r="Z4577" i="1" s="1"/>
  <c r="R4577" i="1"/>
  <c r="H4577" i="1"/>
  <c r="AD4576" i="1"/>
  <c r="AC4576" i="1"/>
  <c r="AB4576" i="1"/>
  <c r="AA4576" i="1"/>
  <c r="Y4576" i="1"/>
  <c r="Z4576" i="1" s="1"/>
  <c r="R4576" i="1"/>
  <c r="H4576" i="1"/>
  <c r="AD4575" i="1"/>
  <c r="AC4575" i="1"/>
  <c r="AB4575" i="1"/>
  <c r="AA4575" i="1"/>
  <c r="Y4575" i="1"/>
  <c r="Z4575" i="1" s="1"/>
  <c r="R4575" i="1"/>
  <c r="H4575" i="1"/>
  <c r="AD4574" i="1"/>
  <c r="AC4574" i="1"/>
  <c r="AB4574" i="1"/>
  <c r="AA4574" i="1"/>
  <c r="Y4574" i="1"/>
  <c r="Z4574" i="1" s="1"/>
  <c r="R4574" i="1"/>
  <c r="H4574" i="1"/>
  <c r="AD4573" i="1"/>
  <c r="AC4573" i="1"/>
  <c r="AB4573" i="1"/>
  <c r="AA4573" i="1"/>
  <c r="Y4573" i="1"/>
  <c r="Z4573" i="1" s="1"/>
  <c r="R4573" i="1"/>
  <c r="H4573" i="1"/>
  <c r="AD4572" i="1"/>
  <c r="AC4572" i="1"/>
  <c r="AB4572" i="1"/>
  <c r="AA4572" i="1"/>
  <c r="Y4572" i="1"/>
  <c r="Z4572" i="1" s="1"/>
  <c r="R4572" i="1"/>
  <c r="H4572" i="1"/>
  <c r="AD4571" i="1"/>
  <c r="AC4571" i="1"/>
  <c r="AB4571" i="1"/>
  <c r="AA4571" i="1"/>
  <c r="Y4571" i="1"/>
  <c r="Z4571" i="1" s="1"/>
  <c r="R4571" i="1"/>
  <c r="H4571" i="1"/>
  <c r="AD4570" i="1"/>
  <c r="AC4570" i="1"/>
  <c r="AB4570" i="1"/>
  <c r="AA4570" i="1"/>
  <c r="Y4570" i="1"/>
  <c r="Z4570" i="1" s="1"/>
  <c r="R4570" i="1"/>
  <c r="H4570" i="1"/>
  <c r="AD4569" i="1"/>
  <c r="AC4569" i="1"/>
  <c r="AB4569" i="1"/>
  <c r="AA4569" i="1"/>
  <c r="Y4569" i="1"/>
  <c r="Z4569" i="1" s="1"/>
  <c r="R4569" i="1"/>
  <c r="H4569" i="1"/>
  <c r="AD4568" i="1"/>
  <c r="AC4568" i="1"/>
  <c r="AB4568" i="1"/>
  <c r="AA4568" i="1"/>
  <c r="Y4568" i="1"/>
  <c r="Z4568" i="1" s="1"/>
  <c r="R4568" i="1"/>
  <c r="H4568" i="1"/>
  <c r="AD4567" i="1"/>
  <c r="AC4567" i="1"/>
  <c r="AB4567" i="1"/>
  <c r="AA4567" i="1"/>
  <c r="Y4567" i="1"/>
  <c r="Z4567" i="1" s="1"/>
  <c r="R4567" i="1"/>
  <c r="H4567" i="1"/>
  <c r="AD4566" i="1"/>
  <c r="AC4566" i="1"/>
  <c r="AB4566" i="1"/>
  <c r="AA4566" i="1"/>
  <c r="Y4566" i="1"/>
  <c r="Z4566" i="1" s="1"/>
  <c r="R4566" i="1"/>
  <c r="H4566" i="1"/>
  <c r="AD4565" i="1"/>
  <c r="AC4565" i="1"/>
  <c r="AB4565" i="1"/>
  <c r="AA4565" i="1"/>
  <c r="Y4565" i="1"/>
  <c r="Z4565" i="1" s="1"/>
  <c r="R4565" i="1"/>
  <c r="H4565" i="1"/>
  <c r="AD4564" i="1"/>
  <c r="AC4564" i="1"/>
  <c r="AB4564" i="1"/>
  <c r="AA4564" i="1"/>
  <c r="Y4564" i="1"/>
  <c r="Z4564" i="1" s="1"/>
  <c r="R4564" i="1"/>
  <c r="H4564" i="1"/>
  <c r="AD4563" i="1"/>
  <c r="AC4563" i="1"/>
  <c r="AB4563" i="1"/>
  <c r="AA4563" i="1"/>
  <c r="Y4563" i="1"/>
  <c r="Z4563" i="1" s="1"/>
  <c r="R4563" i="1"/>
  <c r="H4563" i="1"/>
  <c r="AD4562" i="1"/>
  <c r="AC4562" i="1"/>
  <c r="AB4562" i="1"/>
  <c r="AA4562" i="1"/>
  <c r="Y4562" i="1"/>
  <c r="Z4562" i="1" s="1"/>
  <c r="R4562" i="1"/>
  <c r="H4562" i="1"/>
  <c r="AD4561" i="1"/>
  <c r="AC4561" i="1"/>
  <c r="AB4561" i="1"/>
  <c r="AA4561" i="1"/>
  <c r="Y4561" i="1"/>
  <c r="Z4561" i="1" s="1"/>
  <c r="R4561" i="1"/>
  <c r="H4561" i="1"/>
  <c r="AD4560" i="1"/>
  <c r="AC4560" i="1"/>
  <c r="AB4560" i="1"/>
  <c r="AA4560" i="1"/>
  <c r="Y4560" i="1"/>
  <c r="Z4560" i="1" s="1"/>
  <c r="R4560" i="1"/>
  <c r="H4560" i="1"/>
  <c r="AD4559" i="1"/>
  <c r="AC4559" i="1"/>
  <c r="AB4559" i="1"/>
  <c r="AA4559" i="1"/>
  <c r="Y4559" i="1"/>
  <c r="Z4559" i="1" s="1"/>
  <c r="R4559" i="1"/>
  <c r="H4559" i="1"/>
  <c r="AD4558" i="1"/>
  <c r="AC4558" i="1"/>
  <c r="AB4558" i="1"/>
  <c r="AA4558" i="1"/>
  <c r="Y4558" i="1"/>
  <c r="Z4558" i="1" s="1"/>
  <c r="R4558" i="1"/>
  <c r="H4558" i="1"/>
  <c r="AD4557" i="1"/>
  <c r="AC4557" i="1"/>
  <c r="AB4557" i="1"/>
  <c r="AA4557" i="1"/>
  <c r="Y4557" i="1"/>
  <c r="Z4557" i="1" s="1"/>
  <c r="R4557" i="1"/>
  <c r="H4557" i="1"/>
  <c r="AD4556" i="1"/>
  <c r="AC4556" i="1"/>
  <c r="AB4556" i="1"/>
  <c r="AA4556" i="1"/>
  <c r="Y4556" i="1"/>
  <c r="Z4556" i="1" s="1"/>
  <c r="R4556" i="1"/>
  <c r="H4556" i="1"/>
  <c r="AD4555" i="1"/>
  <c r="AC4555" i="1"/>
  <c r="AB4555" i="1"/>
  <c r="AA4555" i="1"/>
  <c r="Y4555" i="1"/>
  <c r="Z4555" i="1" s="1"/>
  <c r="R4555" i="1"/>
  <c r="H4555" i="1"/>
  <c r="AD4554" i="1"/>
  <c r="AC4554" i="1"/>
  <c r="AB4554" i="1"/>
  <c r="AA4554" i="1"/>
  <c r="Y4554" i="1"/>
  <c r="Z4554" i="1" s="1"/>
  <c r="R4554" i="1"/>
  <c r="H4554" i="1"/>
  <c r="AD4553" i="1"/>
  <c r="AC4553" i="1"/>
  <c r="AB4553" i="1"/>
  <c r="AA4553" i="1"/>
  <c r="Y4553" i="1"/>
  <c r="Z4553" i="1" s="1"/>
  <c r="R4553" i="1"/>
  <c r="H4553" i="1"/>
  <c r="AD4552" i="1"/>
  <c r="AC4552" i="1"/>
  <c r="AB4552" i="1"/>
  <c r="AA4552" i="1"/>
  <c r="Y4552" i="1"/>
  <c r="Z4552" i="1" s="1"/>
  <c r="R4552" i="1"/>
  <c r="H4552" i="1"/>
  <c r="AD4551" i="1"/>
  <c r="AC4551" i="1"/>
  <c r="AB4551" i="1"/>
  <c r="AA4551" i="1"/>
  <c r="Y4551" i="1"/>
  <c r="Z4551" i="1" s="1"/>
  <c r="R4551" i="1"/>
  <c r="H4551" i="1"/>
  <c r="AD4550" i="1"/>
  <c r="AC4550" i="1"/>
  <c r="AB4550" i="1"/>
  <c r="AA4550" i="1"/>
  <c r="Y4550" i="1"/>
  <c r="Z4550" i="1" s="1"/>
  <c r="R4550" i="1"/>
  <c r="H4550" i="1"/>
  <c r="AD4549" i="1"/>
  <c r="AC4549" i="1"/>
  <c r="AB4549" i="1"/>
  <c r="AA4549" i="1"/>
  <c r="Y4549" i="1"/>
  <c r="Z4549" i="1" s="1"/>
  <c r="R4549" i="1"/>
  <c r="H4549" i="1"/>
  <c r="AD4548" i="1"/>
  <c r="AC4548" i="1"/>
  <c r="AB4548" i="1"/>
  <c r="AA4548" i="1"/>
  <c r="Y4548" i="1"/>
  <c r="Z4548" i="1" s="1"/>
  <c r="R4548" i="1"/>
  <c r="H4548" i="1"/>
  <c r="AD4547" i="1"/>
  <c r="AC4547" i="1"/>
  <c r="AB4547" i="1"/>
  <c r="AA4547" i="1"/>
  <c r="Y4547" i="1"/>
  <c r="Z4547" i="1" s="1"/>
  <c r="R4547" i="1"/>
  <c r="H4547" i="1"/>
  <c r="AD4546" i="1"/>
  <c r="AC4546" i="1"/>
  <c r="AB4546" i="1"/>
  <c r="AA4546" i="1"/>
  <c r="Y4546" i="1"/>
  <c r="Z4546" i="1" s="1"/>
  <c r="R4546" i="1"/>
  <c r="H4546" i="1"/>
  <c r="AD4545" i="1"/>
  <c r="AC4545" i="1"/>
  <c r="AB4545" i="1"/>
  <c r="AA4545" i="1"/>
  <c r="Y4545" i="1"/>
  <c r="Z4545" i="1" s="1"/>
  <c r="R4545" i="1"/>
  <c r="H4545" i="1"/>
  <c r="AD4544" i="1"/>
  <c r="AC4544" i="1"/>
  <c r="AB4544" i="1"/>
  <c r="AA4544" i="1"/>
  <c r="Y4544" i="1"/>
  <c r="Z4544" i="1" s="1"/>
  <c r="R4544" i="1"/>
  <c r="H4544" i="1"/>
  <c r="AD4543" i="1"/>
  <c r="AC4543" i="1"/>
  <c r="AB4543" i="1"/>
  <c r="AA4543" i="1"/>
  <c r="Y4543" i="1"/>
  <c r="Z4543" i="1" s="1"/>
  <c r="R4543" i="1"/>
  <c r="H4543" i="1"/>
  <c r="AD4542" i="1"/>
  <c r="AC4542" i="1"/>
  <c r="AB4542" i="1"/>
  <c r="AA4542" i="1"/>
  <c r="Y4542" i="1"/>
  <c r="Z4542" i="1" s="1"/>
  <c r="R4542" i="1"/>
  <c r="H4542" i="1"/>
  <c r="AD4541" i="1"/>
  <c r="AC4541" i="1"/>
  <c r="AB4541" i="1"/>
  <c r="AA4541" i="1"/>
  <c r="Y4541" i="1"/>
  <c r="Z4541" i="1" s="1"/>
  <c r="R4541" i="1"/>
  <c r="H4541" i="1"/>
  <c r="AD4540" i="1"/>
  <c r="AC4540" i="1"/>
  <c r="AB4540" i="1"/>
  <c r="AA4540" i="1"/>
  <c r="Y4540" i="1"/>
  <c r="Z4540" i="1" s="1"/>
  <c r="R4540" i="1"/>
  <c r="H4540" i="1"/>
  <c r="AD4539" i="1"/>
  <c r="AC4539" i="1"/>
  <c r="AB4539" i="1"/>
  <c r="AA4539" i="1"/>
  <c r="Y4539" i="1"/>
  <c r="Z4539" i="1" s="1"/>
  <c r="R4539" i="1"/>
  <c r="H4539" i="1"/>
  <c r="AD4538" i="1"/>
  <c r="AC4538" i="1"/>
  <c r="AB4538" i="1"/>
  <c r="AA4538" i="1"/>
  <c r="Y4538" i="1"/>
  <c r="Z4538" i="1" s="1"/>
  <c r="R4538" i="1"/>
  <c r="H4538" i="1"/>
  <c r="AD4537" i="1"/>
  <c r="AC4537" i="1"/>
  <c r="AB4537" i="1"/>
  <c r="AA4537" i="1"/>
  <c r="Y4537" i="1"/>
  <c r="Z4537" i="1" s="1"/>
  <c r="R4537" i="1"/>
  <c r="H4537" i="1"/>
  <c r="AD4536" i="1"/>
  <c r="AC4536" i="1"/>
  <c r="AB4536" i="1"/>
  <c r="AA4536" i="1"/>
  <c r="Y4536" i="1"/>
  <c r="Z4536" i="1" s="1"/>
  <c r="R4536" i="1"/>
  <c r="H4536" i="1"/>
  <c r="AD4535" i="1"/>
  <c r="AC4535" i="1"/>
  <c r="AB4535" i="1"/>
  <c r="AA4535" i="1"/>
  <c r="Y4535" i="1"/>
  <c r="Z4535" i="1" s="1"/>
  <c r="R4535" i="1"/>
  <c r="H4535" i="1"/>
  <c r="AD4534" i="1"/>
  <c r="AC4534" i="1"/>
  <c r="AB4534" i="1"/>
  <c r="AA4534" i="1"/>
  <c r="Y4534" i="1"/>
  <c r="Z4534" i="1" s="1"/>
  <c r="R4534" i="1"/>
  <c r="H4534" i="1"/>
  <c r="AD4533" i="1"/>
  <c r="AC4533" i="1"/>
  <c r="AB4533" i="1"/>
  <c r="AA4533" i="1"/>
  <c r="Y4533" i="1"/>
  <c r="Z4533" i="1" s="1"/>
  <c r="R4533" i="1"/>
  <c r="H4533" i="1"/>
  <c r="AD4532" i="1"/>
  <c r="AC4532" i="1"/>
  <c r="AB4532" i="1"/>
  <c r="AA4532" i="1"/>
  <c r="Y4532" i="1"/>
  <c r="Z4532" i="1" s="1"/>
  <c r="R4532" i="1"/>
  <c r="H4532" i="1"/>
  <c r="AD4531" i="1"/>
  <c r="AC4531" i="1"/>
  <c r="AB4531" i="1"/>
  <c r="AA4531" i="1"/>
  <c r="Y4531" i="1"/>
  <c r="Z4531" i="1" s="1"/>
  <c r="R4531" i="1"/>
  <c r="H4531" i="1"/>
  <c r="AD4530" i="1"/>
  <c r="AC4530" i="1"/>
  <c r="AB4530" i="1"/>
  <c r="AA4530" i="1"/>
  <c r="Y4530" i="1"/>
  <c r="Z4530" i="1" s="1"/>
  <c r="R4530" i="1"/>
  <c r="H4530" i="1"/>
  <c r="AD4529" i="1"/>
  <c r="AC4529" i="1"/>
  <c r="AB4529" i="1"/>
  <c r="AA4529" i="1"/>
  <c r="Y4529" i="1"/>
  <c r="Z4529" i="1" s="1"/>
  <c r="R4529" i="1"/>
  <c r="H4529" i="1"/>
  <c r="AD4528" i="1"/>
  <c r="AC4528" i="1"/>
  <c r="AB4528" i="1"/>
  <c r="AA4528" i="1"/>
  <c r="Y4528" i="1"/>
  <c r="Z4528" i="1" s="1"/>
  <c r="R4528" i="1"/>
  <c r="H4528" i="1"/>
  <c r="AD4527" i="1"/>
  <c r="AC4527" i="1"/>
  <c r="AB4527" i="1"/>
  <c r="AA4527" i="1"/>
  <c r="Y4527" i="1"/>
  <c r="Z4527" i="1" s="1"/>
  <c r="R4527" i="1"/>
  <c r="H4527" i="1"/>
  <c r="AD4526" i="1"/>
  <c r="AC4526" i="1"/>
  <c r="AB4526" i="1"/>
  <c r="AA4526" i="1"/>
  <c r="Y4526" i="1"/>
  <c r="Z4526" i="1" s="1"/>
  <c r="R4526" i="1"/>
  <c r="H4526" i="1"/>
  <c r="AD4525" i="1"/>
  <c r="AC4525" i="1"/>
  <c r="AB4525" i="1"/>
  <c r="AA4525" i="1"/>
  <c r="Y4525" i="1"/>
  <c r="Z4525" i="1" s="1"/>
  <c r="R4525" i="1"/>
  <c r="H4525" i="1"/>
  <c r="AD4524" i="1"/>
  <c r="AC4524" i="1"/>
  <c r="AB4524" i="1"/>
  <c r="AA4524" i="1"/>
  <c r="Y4524" i="1"/>
  <c r="Z4524" i="1" s="1"/>
  <c r="R4524" i="1"/>
  <c r="H4524" i="1"/>
  <c r="AD4523" i="1"/>
  <c r="AC4523" i="1"/>
  <c r="AB4523" i="1"/>
  <c r="AA4523" i="1"/>
  <c r="Y4523" i="1"/>
  <c r="Z4523" i="1" s="1"/>
  <c r="R4523" i="1"/>
  <c r="H4523" i="1"/>
  <c r="AD4522" i="1"/>
  <c r="AC4522" i="1"/>
  <c r="AB4522" i="1"/>
  <c r="AA4522" i="1"/>
  <c r="Y4522" i="1"/>
  <c r="Z4522" i="1" s="1"/>
  <c r="R4522" i="1"/>
  <c r="H4522" i="1"/>
  <c r="AD4521" i="1"/>
  <c r="AC4521" i="1"/>
  <c r="AB4521" i="1"/>
  <c r="AA4521" i="1"/>
  <c r="Y4521" i="1"/>
  <c r="Z4521" i="1" s="1"/>
  <c r="R4521" i="1"/>
  <c r="H4521" i="1"/>
  <c r="AD4520" i="1"/>
  <c r="AC4520" i="1"/>
  <c r="AB4520" i="1"/>
  <c r="AA4520" i="1"/>
  <c r="Y4520" i="1"/>
  <c r="Z4520" i="1" s="1"/>
  <c r="R4520" i="1"/>
  <c r="H4520" i="1"/>
  <c r="AD4519" i="1"/>
  <c r="AC4519" i="1"/>
  <c r="AB4519" i="1"/>
  <c r="AA4519" i="1"/>
  <c r="Y4519" i="1"/>
  <c r="Z4519" i="1" s="1"/>
  <c r="R4519" i="1"/>
  <c r="H4519" i="1"/>
  <c r="AD4518" i="1"/>
  <c r="AC4518" i="1"/>
  <c r="AB4518" i="1"/>
  <c r="AA4518" i="1"/>
  <c r="Y4518" i="1"/>
  <c r="Z4518" i="1" s="1"/>
  <c r="R4518" i="1"/>
  <c r="H4518" i="1"/>
  <c r="AD4517" i="1"/>
  <c r="AC4517" i="1"/>
  <c r="AB4517" i="1"/>
  <c r="AA4517" i="1"/>
  <c r="Y4517" i="1"/>
  <c r="Z4517" i="1" s="1"/>
  <c r="R4517" i="1"/>
  <c r="H4517" i="1"/>
  <c r="AD4516" i="1"/>
  <c r="AC4516" i="1"/>
  <c r="AB4516" i="1"/>
  <c r="AA4516" i="1"/>
  <c r="Y4516" i="1"/>
  <c r="Z4516" i="1" s="1"/>
  <c r="R4516" i="1"/>
  <c r="H4516" i="1"/>
  <c r="AD4515" i="1"/>
  <c r="AC4515" i="1"/>
  <c r="AB4515" i="1"/>
  <c r="AA4515" i="1"/>
  <c r="Y4515" i="1"/>
  <c r="Z4515" i="1" s="1"/>
  <c r="R4515" i="1"/>
  <c r="H4515" i="1"/>
  <c r="AD4514" i="1"/>
  <c r="AC4514" i="1"/>
  <c r="AB4514" i="1"/>
  <c r="AA4514" i="1"/>
  <c r="Y4514" i="1"/>
  <c r="Z4514" i="1" s="1"/>
  <c r="R4514" i="1"/>
  <c r="H4514" i="1"/>
  <c r="AD4513" i="1"/>
  <c r="AC4513" i="1"/>
  <c r="AB4513" i="1"/>
  <c r="AA4513" i="1"/>
  <c r="Y4513" i="1"/>
  <c r="Z4513" i="1" s="1"/>
  <c r="R4513" i="1"/>
  <c r="H4513" i="1"/>
  <c r="AD4512" i="1"/>
  <c r="AC4512" i="1"/>
  <c r="AB4512" i="1"/>
  <c r="AA4512" i="1"/>
  <c r="Y4512" i="1"/>
  <c r="Z4512" i="1" s="1"/>
  <c r="R4512" i="1"/>
  <c r="H4512" i="1"/>
  <c r="AD4511" i="1"/>
  <c r="AC4511" i="1"/>
  <c r="AB4511" i="1"/>
  <c r="AA4511" i="1"/>
  <c r="Y4511" i="1"/>
  <c r="Z4511" i="1" s="1"/>
  <c r="R4511" i="1"/>
  <c r="H4511" i="1"/>
  <c r="AD4510" i="1"/>
  <c r="AC4510" i="1"/>
  <c r="AB4510" i="1"/>
  <c r="AA4510" i="1"/>
  <c r="Y4510" i="1"/>
  <c r="Z4510" i="1" s="1"/>
  <c r="R4510" i="1"/>
  <c r="H4510" i="1"/>
  <c r="AD4509" i="1"/>
  <c r="AC4509" i="1"/>
  <c r="AB4509" i="1"/>
  <c r="AA4509" i="1"/>
  <c r="Y4509" i="1"/>
  <c r="Z4509" i="1" s="1"/>
  <c r="R4509" i="1"/>
  <c r="H4509" i="1"/>
  <c r="AD4508" i="1"/>
  <c r="AC4508" i="1"/>
  <c r="AB4508" i="1"/>
  <c r="AA4508" i="1"/>
  <c r="Y4508" i="1"/>
  <c r="Z4508" i="1" s="1"/>
  <c r="R4508" i="1"/>
  <c r="H4508" i="1"/>
  <c r="AD4507" i="1"/>
  <c r="AC4507" i="1"/>
  <c r="AB4507" i="1"/>
  <c r="AA4507" i="1"/>
  <c r="Y4507" i="1"/>
  <c r="Z4507" i="1" s="1"/>
  <c r="R4507" i="1"/>
  <c r="H4507" i="1"/>
  <c r="AD4506" i="1"/>
  <c r="AC4506" i="1"/>
  <c r="AB4506" i="1"/>
  <c r="AA4506" i="1"/>
  <c r="Y4506" i="1"/>
  <c r="Z4506" i="1" s="1"/>
  <c r="R4506" i="1"/>
  <c r="H4506" i="1"/>
  <c r="AD4505" i="1"/>
  <c r="AC4505" i="1"/>
  <c r="AB4505" i="1"/>
  <c r="AA4505" i="1"/>
  <c r="Y4505" i="1"/>
  <c r="Z4505" i="1" s="1"/>
  <c r="R4505" i="1"/>
  <c r="H4505" i="1"/>
  <c r="AD4504" i="1"/>
  <c r="AC4504" i="1"/>
  <c r="AB4504" i="1"/>
  <c r="AA4504" i="1"/>
  <c r="Y4504" i="1"/>
  <c r="Z4504" i="1" s="1"/>
  <c r="R4504" i="1"/>
  <c r="H4504" i="1"/>
  <c r="AD4503" i="1"/>
  <c r="AC4503" i="1"/>
  <c r="AB4503" i="1"/>
  <c r="AA4503" i="1"/>
  <c r="Y4503" i="1"/>
  <c r="Z4503" i="1" s="1"/>
  <c r="R4503" i="1"/>
  <c r="H4503" i="1"/>
  <c r="AD4502" i="1"/>
  <c r="AC4502" i="1"/>
  <c r="AB4502" i="1"/>
  <c r="AA4502" i="1"/>
  <c r="Y4502" i="1"/>
  <c r="Z4502" i="1" s="1"/>
  <c r="R4502" i="1"/>
  <c r="H4502" i="1"/>
  <c r="AD4501" i="1"/>
  <c r="AC4501" i="1"/>
  <c r="AB4501" i="1"/>
  <c r="AA4501" i="1"/>
  <c r="Y4501" i="1"/>
  <c r="Z4501" i="1" s="1"/>
  <c r="R4501" i="1"/>
  <c r="H4501" i="1"/>
  <c r="AD4500" i="1"/>
  <c r="AC4500" i="1"/>
  <c r="AB4500" i="1"/>
  <c r="AA4500" i="1"/>
  <c r="Y4500" i="1"/>
  <c r="Z4500" i="1" s="1"/>
  <c r="R4500" i="1"/>
  <c r="H4500" i="1"/>
  <c r="AD4499" i="1"/>
  <c r="AC4499" i="1"/>
  <c r="AB4499" i="1"/>
  <c r="AA4499" i="1"/>
  <c r="Y4499" i="1"/>
  <c r="Z4499" i="1" s="1"/>
  <c r="R4499" i="1"/>
  <c r="H4499" i="1"/>
  <c r="AD4498" i="1"/>
  <c r="AC4498" i="1"/>
  <c r="AB4498" i="1"/>
  <c r="AA4498" i="1"/>
  <c r="Y4498" i="1"/>
  <c r="Z4498" i="1" s="1"/>
  <c r="R4498" i="1"/>
  <c r="H4498" i="1"/>
  <c r="AD4497" i="1"/>
  <c r="AC4497" i="1"/>
  <c r="AB4497" i="1"/>
  <c r="AA4497" i="1"/>
  <c r="Y4497" i="1"/>
  <c r="Z4497" i="1" s="1"/>
  <c r="R4497" i="1"/>
  <c r="H4497" i="1"/>
  <c r="AD4496" i="1"/>
  <c r="AC4496" i="1"/>
  <c r="AB4496" i="1"/>
  <c r="AA4496" i="1"/>
  <c r="Y4496" i="1"/>
  <c r="Z4496" i="1" s="1"/>
  <c r="R4496" i="1"/>
  <c r="H4496" i="1"/>
  <c r="AD4495" i="1"/>
  <c r="AC4495" i="1"/>
  <c r="AB4495" i="1"/>
  <c r="AA4495" i="1"/>
  <c r="Y4495" i="1"/>
  <c r="Z4495" i="1" s="1"/>
  <c r="R4495" i="1"/>
  <c r="H4495" i="1"/>
  <c r="AD4494" i="1"/>
  <c r="AC4494" i="1"/>
  <c r="AB4494" i="1"/>
  <c r="AA4494" i="1"/>
  <c r="Y4494" i="1"/>
  <c r="Z4494" i="1" s="1"/>
  <c r="R4494" i="1"/>
  <c r="H4494" i="1"/>
  <c r="AD4493" i="1"/>
  <c r="AC4493" i="1"/>
  <c r="AB4493" i="1"/>
  <c r="AA4493" i="1"/>
  <c r="Y4493" i="1"/>
  <c r="Z4493" i="1" s="1"/>
  <c r="R4493" i="1"/>
  <c r="H4493" i="1"/>
  <c r="AD4492" i="1"/>
  <c r="AC4492" i="1"/>
  <c r="AB4492" i="1"/>
  <c r="AA4492" i="1"/>
  <c r="Y4492" i="1"/>
  <c r="Z4492" i="1" s="1"/>
  <c r="R4492" i="1"/>
  <c r="H4492" i="1"/>
  <c r="AD4491" i="1"/>
  <c r="AC4491" i="1"/>
  <c r="AB4491" i="1"/>
  <c r="AA4491" i="1"/>
  <c r="Y4491" i="1"/>
  <c r="Z4491" i="1" s="1"/>
  <c r="R4491" i="1"/>
  <c r="H4491" i="1"/>
  <c r="AD4490" i="1"/>
  <c r="AC4490" i="1"/>
  <c r="AB4490" i="1"/>
  <c r="AA4490" i="1"/>
  <c r="Y4490" i="1"/>
  <c r="Z4490" i="1" s="1"/>
  <c r="R4490" i="1"/>
  <c r="H4490" i="1"/>
  <c r="AD4489" i="1"/>
  <c r="AC4489" i="1"/>
  <c r="AB4489" i="1"/>
  <c r="AA4489" i="1"/>
  <c r="Y4489" i="1"/>
  <c r="Z4489" i="1" s="1"/>
  <c r="R4489" i="1"/>
  <c r="H4489" i="1"/>
  <c r="AD4488" i="1"/>
  <c r="AC4488" i="1"/>
  <c r="AB4488" i="1"/>
  <c r="AA4488" i="1"/>
  <c r="Y4488" i="1"/>
  <c r="Z4488" i="1" s="1"/>
  <c r="R4488" i="1"/>
  <c r="H4488" i="1"/>
  <c r="AD4487" i="1"/>
  <c r="AC4487" i="1"/>
  <c r="AB4487" i="1"/>
  <c r="AA4487" i="1"/>
  <c r="Y4487" i="1"/>
  <c r="Z4487" i="1" s="1"/>
  <c r="R4487" i="1"/>
  <c r="H4487" i="1"/>
  <c r="AD4486" i="1"/>
  <c r="AC4486" i="1"/>
  <c r="AB4486" i="1"/>
  <c r="AA4486" i="1"/>
  <c r="Y4486" i="1"/>
  <c r="Z4486" i="1" s="1"/>
  <c r="R4486" i="1"/>
  <c r="H4486" i="1"/>
  <c r="AD4485" i="1"/>
  <c r="AC4485" i="1"/>
  <c r="AB4485" i="1"/>
  <c r="AA4485" i="1"/>
  <c r="Y4485" i="1"/>
  <c r="Z4485" i="1" s="1"/>
  <c r="R4485" i="1"/>
  <c r="H4485" i="1"/>
  <c r="AD4484" i="1"/>
  <c r="AC4484" i="1"/>
  <c r="AB4484" i="1"/>
  <c r="AA4484" i="1"/>
  <c r="Y4484" i="1"/>
  <c r="Z4484" i="1" s="1"/>
  <c r="R4484" i="1"/>
  <c r="H4484" i="1"/>
  <c r="AD4483" i="1"/>
  <c r="AC4483" i="1"/>
  <c r="AB4483" i="1"/>
  <c r="AA4483" i="1"/>
  <c r="Y4483" i="1"/>
  <c r="Z4483" i="1" s="1"/>
  <c r="R4483" i="1"/>
  <c r="H4483" i="1"/>
  <c r="AD4482" i="1"/>
  <c r="AC4482" i="1"/>
  <c r="AB4482" i="1"/>
  <c r="AA4482" i="1"/>
  <c r="Y4482" i="1"/>
  <c r="Z4482" i="1" s="1"/>
  <c r="R4482" i="1"/>
  <c r="H4482" i="1"/>
  <c r="AD4481" i="1"/>
  <c r="AC4481" i="1"/>
  <c r="AB4481" i="1"/>
  <c r="AA4481" i="1"/>
  <c r="Y4481" i="1"/>
  <c r="Z4481" i="1" s="1"/>
  <c r="R4481" i="1"/>
  <c r="H4481" i="1"/>
  <c r="AD4480" i="1"/>
  <c r="AC4480" i="1"/>
  <c r="AB4480" i="1"/>
  <c r="AA4480" i="1"/>
  <c r="Y4480" i="1"/>
  <c r="Z4480" i="1" s="1"/>
  <c r="R4480" i="1"/>
  <c r="H4480" i="1"/>
  <c r="AD4479" i="1"/>
  <c r="AC4479" i="1"/>
  <c r="AB4479" i="1"/>
  <c r="AA4479" i="1"/>
  <c r="Y4479" i="1"/>
  <c r="Z4479" i="1" s="1"/>
  <c r="R4479" i="1"/>
  <c r="H4479" i="1"/>
  <c r="AD4478" i="1"/>
  <c r="AC4478" i="1"/>
  <c r="AB4478" i="1"/>
  <c r="AA4478" i="1"/>
  <c r="Y4478" i="1"/>
  <c r="Z4478" i="1" s="1"/>
  <c r="R4478" i="1"/>
  <c r="H4478" i="1"/>
  <c r="AD4477" i="1"/>
  <c r="AC4477" i="1"/>
  <c r="AB4477" i="1"/>
  <c r="AA4477" i="1"/>
  <c r="Y4477" i="1"/>
  <c r="Z4477" i="1" s="1"/>
  <c r="R4477" i="1"/>
  <c r="H4477" i="1"/>
  <c r="AD4476" i="1"/>
  <c r="AC4476" i="1"/>
  <c r="AB4476" i="1"/>
  <c r="AA4476" i="1"/>
  <c r="Y4476" i="1"/>
  <c r="Z4476" i="1" s="1"/>
  <c r="R4476" i="1"/>
  <c r="H4476" i="1"/>
  <c r="AD4475" i="1"/>
  <c r="AC4475" i="1"/>
  <c r="AB4475" i="1"/>
  <c r="AA4475" i="1"/>
  <c r="Y4475" i="1"/>
  <c r="Z4475" i="1" s="1"/>
  <c r="R4475" i="1"/>
  <c r="H4475" i="1"/>
  <c r="AD4474" i="1"/>
  <c r="AC4474" i="1"/>
  <c r="AB4474" i="1"/>
  <c r="AA4474" i="1"/>
  <c r="Y4474" i="1"/>
  <c r="Z4474" i="1" s="1"/>
  <c r="R4474" i="1"/>
  <c r="H4474" i="1"/>
  <c r="AD4473" i="1"/>
  <c r="AC4473" i="1"/>
  <c r="AB4473" i="1"/>
  <c r="AA4473" i="1"/>
  <c r="Y4473" i="1"/>
  <c r="Z4473" i="1" s="1"/>
  <c r="R4473" i="1"/>
  <c r="H4473" i="1"/>
  <c r="AD4472" i="1"/>
  <c r="AC4472" i="1"/>
  <c r="AB4472" i="1"/>
  <c r="AA4472" i="1"/>
  <c r="Y4472" i="1"/>
  <c r="Z4472" i="1" s="1"/>
  <c r="R4472" i="1"/>
  <c r="H4472" i="1"/>
  <c r="AD4471" i="1"/>
  <c r="AC4471" i="1"/>
  <c r="AB4471" i="1"/>
  <c r="AA4471" i="1"/>
  <c r="Y4471" i="1"/>
  <c r="Z4471" i="1" s="1"/>
  <c r="R4471" i="1"/>
  <c r="H4471" i="1"/>
  <c r="AD4470" i="1"/>
  <c r="AC4470" i="1"/>
  <c r="AB4470" i="1"/>
  <c r="AA4470" i="1"/>
  <c r="Y4470" i="1"/>
  <c r="Z4470" i="1" s="1"/>
  <c r="R4470" i="1"/>
  <c r="H4470" i="1"/>
  <c r="AD4469" i="1"/>
  <c r="AC4469" i="1"/>
  <c r="AB4469" i="1"/>
  <c r="AA4469" i="1"/>
  <c r="Y4469" i="1"/>
  <c r="Z4469" i="1" s="1"/>
  <c r="R4469" i="1"/>
  <c r="H4469" i="1"/>
  <c r="AD4468" i="1"/>
  <c r="AC4468" i="1"/>
  <c r="AB4468" i="1"/>
  <c r="AA4468" i="1"/>
  <c r="Y4468" i="1"/>
  <c r="Z4468" i="1" s="1"/>
  <c r="R4468" i="1"/>
  <c r="H4468" i="1"/>
  <c r="AD4467" i="1"/>
  <c r="AC4467" i="1"/>
  <c r="AB4467" i="1"/>
  <c r="AA4467" i="1"/>
  <c r="Y4467" i="1"/>
  <c r="Z4467" i="1" s="1"/>
  <c r="R4467" i="1"/>
  <c r="H4467" i="1"/>
  <c r="AD4466" i="1"/>
  <c r="AC4466" i="1"/>
  <c r="AB4466" i="1"/>
  <c r="AA4466" i="1"/>
  <c r="Y4466" i="1"/>
  <c r="Z4466" i="1" s="1"/>
  <c r="R4466" i="1"/>
  <c r="H4466" i="1"/>
  <c r="AD4465" i="1"/>
  <c r="AC4465" i="1"/>
  <c r="AB4465" i="1"/>
  <c r="AA4465" i="1"/>
  <c r="Y4465" i="1"/>
  <c r="Z4465" i="1" s="1"/>
  <c r="R4465" i="1"/>
  <c r="H4465" i="1"/>
  <c r="AD4464" i="1"/>
  <c r="AC4464" i="1"/>
  <c r="AB4464" i="1"/>
  <c r="AA4464" i="1"/>
  <c r="Y4464" i="1"/>
  <c r="Z4464" i="1" s="1"/>
  <c r="R4464" i="1"/>
  <c r="H4464" i="1"/>
  <c r="AD4463" i="1"/>
  <c r="AC4463" i="1"/>
  <c r="AB4463" i="1"/>
  <c r="AA4463" i="1"/>
  <c r="Y4463" i="1"/>
  <c r="Z4463" i="1" s="1"/>
  <c r="R4463" i="1"/>
  <c r="H4463" i="1"/>
  <c r="AD4462" i="1"/>
  <c r="AC4462" i="1"/>
  <c r="AB4462" i="1"/>
  <c r="AA4462" i="1"/>
  <c r="Y4462" i="1"/>
  <c r="Z4462" i="1" s="1"/>
  <c r="R4462" i="1"/>
  <c r="H4462" i="1"/>
  <c r="AD4461" i="1"/>
  <c r="AC4461" i="1"/>
  <c r="AB4461" i="1"/>
  <c r="AA4461" i="1"/>
  <c r="Y4461" i="1"/>
  <c r="Z4461" i="1" s="1"/>
  <c r="R4461" i="1"/>
  <c r="H4461" i="1"/>
  <c r="AD4460" i="1"/>
  <c r="AC4460" i="1"/>
  <c r="AB4460" i="1"/>
  <c r="AA4460" i="1"/>
  <c r="Y4460" i="1"/>
  <c r="Z4460" i="1" s="1"/>
  <c r="R4460" i="1"/>
  <c r="H4460" i="1"/>
  <c r="AD4459" i="1"/>
  <c r="AC4459" i="1"/>
  <c r="AB4459" i="1"/>
  <c r="AA4459" i="1"/>
  <c r="Y4459" i="1"/>
  <c r="Z4459" i="1" s="1"/>
  <c r="R4459" i="1"/>
  <c r="H4459" i="1"/>
  <c r="AD4458" i="1"/>
  <c r="AC4458" i="1"/>
  <c r="AB4458" i="1"/>
  <c r="AA4458" i="1"/>
  <c r="Y4458" i="1"/>
  <c r="Z4458" i="1" s="1"/>
  <c r="R4458" i="1"/>
  <c r="H4458" i="1"/>
  <c r="AD4457" i="1"/>
  <c r="AC4457" i="1"/>
  <c r="AB4457" i="1"/>
  <c r="AA4457" i="1"/>
  <c r="Y4457" i="1"/>
  <c r="Z4457" i="1" s="1"/>
  <c r="R4457" i="1"/>
  <c r="H4457" i="1"/>
  <c r="AD4456" i="1"/>
  <c r="AC4456" i="1"/>
  <c r="AB4456" i="1"/>
  <c r="AA4456" i="1"/>
  <c r="Y4456" i="1"/>
  <c r="Z4456" i="1" s="1"/>
  <c r="R4456" i="1"/>
  <c r="H4456" i="1"/>
  <c r="AD4455" i="1"/>
  <c r="AC4455" i="1"/>
  <c r="AB4455" i="1"/>
  <c r="AA4455" i="1"/>
  <c r="Y4455" i="1"/>
  <c r="Z4455" i="1" s="1"/>
  <c r="R4455" i="1"/>
  <c r="H4455" i="1"/>
  <c r="AD4454" i="1"/>
  <c r="AC4454" i="1"/>
  <c r="AB4454" i="1"/>
  <c r="AA4454" i="1"/>
  <c r="Y4454" i="1"/>
  <c r="Z4454" i="1" s="1"/>
  <c r="R4454" i="1"/>
  <c r="H4454" i="1"/>
  <c r="AD4453" i="1"/>
  <c r="AC4453" i="1"/>
  <c r="AB4453" i="1"/>
  <c r="AA4453" i="1"/>
  <c r="Y4453" i="1"/>
  <c r="Z4453" i="1" s="1"/>
  <c r="R4453" i="1"/>
  <c r="H4453" i="1"/>
  <c r="AD4452" i="1"/>
  <c r="AC4452" i="1"/>
  <c r="AB4452" i="1"/>
  <c r="AA4452" i="1"/>
  <c r="Y4452" i="1"/>
  <c r="Z4452" i="1" s="1"/>
  <c r="R4452" i="1"/>
  <c r="H4452" i="1"/>
  <c r="AD4451" i="1"/>
  <c r="AC4451" i="1"/>
  <c r="AB4451" i="1"/>
  <c r="AA4451" i="1"/>
  <c r="Y4451" i="1"/>
  <c r="Z4451" i="1" s="1"/>
  <c r="R4451" i="1"/>
  <c r="H4451" i="1"/>
  <c r="AD4450" i="1"/>
  <c r="AC4450" i="1"/>
  <c r="AB4450" i="1"/>
  <c r="AA4450" i="1"/>
  <c r="Y4450" i="1"/>
  <c r="Z4450" i="1" s="1"/>
  <c r="R4450" i="1"/>
  <c r="H4450" i="1"/>
  <c r="AD4449" i="1"/>
  <c r="AC4449" i="1"/>
  <c r="AB4449" i="1"/>
  <c r="AA4449" i="1"/>
  <c r="Y4449" i="1"/>
  <c r="Z4449" i="1" s="1"/>
  <c r="R4449" i="1"/>
  <c r="H4449" i="1"/>
  <c r="AD4448" i="1"/>
  <c r="AC4448" i="1"/>
  <c r="AB4448" i="1"/>
  <c r="AA4448" i="1"/>
  <c r="Y4448" i="1"/>
  <c r="Z4448" i="1" s="1"/>
  <c r="R4448" i="1"/>
  <c r="H4448" i="1"/>
  <c r="AD4447" i="1"/>
  <c r="AC4447" i="1"/>
  <c r="AB4447" i="1"/>
  <c r="AA4447" i="1"/>
  <c r="Y4447" i="1"/>
  <c r="Z4447" i="1" s="1"/>
  <c r="R4447" i="1"/>
  <c r="H4447" i="1"/>
  <c r="AD4446" i="1"/>
  <c r="AC4446" i="1"/>
  <c r="AB4446" i="1"/>
  <c r="AA4446" i="1"/>
  <c r="Y4446" i="1"/>
  <c r="Z4446" i="1" s="1"/>
  <c r="R4446" i="1"/>
  <c r="H4446" i="1"/>
  <c r="AD4445" i="1"/>
  <c r="AC4445" i="1"/>
  <c r="AB4445" i="1"/>
  <c r="AA4445" i="1"/>
  <c r="Y4445" i="1"/>
  <c r="Z4445" i="1" s="1"/>
  <c r="R4445" i="1"/>
  <c r="H4445" i="1"/>
  <c r="AD4444" i="1"/>
  <c r="AC4444" i="1"/>
  <c r="AB4444" i="1"/>
  <c r="AA4444" i="1"/>
  <c r="Y4444" i="1"/>
  <c r="Z4444" i="1" s="1"/>
  <c r="R4444" i="1"/>
  <c r="H4444" i="1"/>
  <c r="AD4443" i="1"/>
  <c r="AC4443" i="1"/>
  <c r="AB4443" i="1"/>
  <c r="AA4443" i="1"/>
  <c r="Y4443" i="1"/>
  <c r="Z4443" i="1" s="1"/>
  <c r="R4443" i="1"/>
  <c r="H4443" i="1"/>
  <c r="AD4442" i="1"/>
  <c r="AC4442" i="1"/>
  <c r="AB4442" i="1"/>
  <c r="AA4442" i="1"/>
  <c r="Y4442" i="1"/>
  <c r="Z4442" i="1" s="1"/>
  <c r="R4442" i="1"/>
  <c r="H4442" i="1"/>
  <c r="AD4441" i="1"/>
  <c r="AC4441" i="1"/>
  <c r="AB4441" i="1"/>
  <c r="AA4441" i="1"/>
  <c r="Y4441" i="1"/>
  <c r="Z4441" i="1" s="1"/>
  <c r="R4441" i="1"/>
  <c r="H4441" i="1"/>
  <c r="AD4440" i="1"/>
  <c r="AC4440" i="1"/>
  <c r="AB4440" i="1"/>
  <c r="AA4440" i="1"/>
  <c r="Y4440" i="1"/>
  <c r="Z4440" i="1" s="1"/>
  <c r="R4440" i="1"/>
  <c r="H4440" i="1"/>
  <c r="AD4439" i="1"/>
  <c r="AC4439" i="1"/>
  <c r="AB4439" i="1"/>
  <c r="AA4439" i="1"/>
  <c r="Y4439" i="1"/>
  <c r="Z4439" i="1" s="1"/>
  <c r="R4439" i="1"/>
  <c r="H4439" i="1"/>
  <c r="AD4438" i="1"/>
  <c r="AC4438" i="1"/>
  <c r="AB4438" i="1"/>
  <c r="AA4438" i="1"/>
  <c r="Y4438" i="1"/>
  <c r="Z4438" i="1" s="1"/>
  <c r="R4438" i="1"/>
  <c r="H4438" i="1"/>
  <c r="AD4437" i="1"/>
  <c r="AC4437" i="1"/>
  <c r="AB4437" i="1"/>
  <c r="AA4437" i="1"/>
  <c r="Y4437" i="1"/>
  <c r="Z4437" i="1" s="1"/>
  <c r="R4437" i="1"/>
  <c r="H4437" i="1"/>
  <c r="AD4436" i="1"/>
  <c r="AC4436" i="1"/>
  <c r="AB4436" i="1"/>
  <c r="AA4436" i="1"/>
  <c r="Y4436" i="1"/>
  <c r="Z4436" i="1" s="1"/>
  <c r="R4436" i="1"/>
  <c r="H4436" i="1"/>
  <c r="AD4435" i="1"/>
  <c r="AC4435" i="1"/>
  <c r="AB4435" i="1"/>
  <c r="AA4435" i="1"/>
  <c r="Y4435" i="1"/>
  <c r="Z4435" i="1" s="1"/>
  <c r="R4435" i="1"/>
  <c r="H4435" i="1"/>
  <c r="AD4434" i="1"/>
  <c r="AC4434" i="1"/>
  <c r="AB4434" i="1"/>
  <c r="AA4434" i="1"/>
  <c r="Y4434" i="1"/>
  <c r="Z4434" i="1" s="1"/>
  <c r="R4434" i="1"/>
  <c r="H4434" i="1"/>
  <c r="AD4433" i="1"/>
  <c r="AC4433" i="1"/>
  <c r="AB4433" i="1"/>
  <c r="AA4433" i="1"/>
  <c r="Y4433" i="1"/>
  <c r="Z4433" i="1" s="1"/>
  <c r="R4433" i="1"/>
  <c r="H4433" i="1"/>
  <c r="AD4432" i="1"/>
  <c r="AC4432" i="1"/>
  <c r="AB4432" i="1"/>
  <c r="AA4432" i="1"/>
  <c r="Y4432" i="1"/>
  <c r="Z4432" i="1" s="1"/>
  <c r="R4432" i="1"/>
  <c r="H4432" i="1"/>
  <c r="AD4431" i="1"/>
  <c r="AC4431" i="1"/>
  <c r="AB4431" i="1"/>
  <c r="AA4431" i="1"/>
  <c r="Y4431" i="1"/>
  <c r="Z4431" i="1" s="1"/>
  <c r="R4431" i="1"/>
  <c r="H4431" i="1"/>
  <c r="AD4430" i="1"/>
  <c r="AC4430" i="1"/>
  <c r="AB4430" i="1"/>
  <c r="AA4430" i="1"/>
  <c r="Y4430" i="1"/>
  <c r="Z4430" i="1" s="1"/>
  <c r="R4430" i="1"/>
  <c r="H4430" i="1"/>
  <c r="AD4429" i="1"/>
  <c r="AC4429" i="1"/>
  <c r="AB4429" i="1"/>
  <c r="AA4429" i="1"/>
  <c r="Y4429" i="1"/>
  <c r="Z4429" i="1" s="1"/>
  <c r="R4429" i="1"/>
  <c r="H4429" i="1"/>
  <c r="AD4428" i="1"/>
  <c r="AC4428" i="1"/>
  <c r="AB4428" i="1"/>
  <c r="AA4428" i="1"/>
  <c r="Y4428" i="1"/>
  <c r="Z4428" i="1" s="1"/>
  <c r="R4428" i="1"/>
  <c r="H4428" i="1"/>
  <c r="AD4427" i="1"/>
  <c r="AC4427" i="1"/>
  <c r="AB4427" i="1"/>
  <c r="AA4427" i="1"/>
  <c r="Y4427" i="1"/>
  <c r="Z4427" i="1" s="1"/>
  <c r="R4427" i="1"/>
  <c r="H4427" i="1"/>
  <c r="AD4426" i="1"/>
  <c r="AC4426" i="1"/>
  <c r="AB4426" i="1"/>
  <c r="AA4426" i="1"/>
  <c r="Y4426" i="1"/>
  <c r="Z4426" i="1" s="1"/>
  <c r="R4426" i="1"/>
  <c r="H4426" i="1"/>
  <c r="AD4425" i="1"/>
  <c r="AC4425" i="1"/>
  <c r="AB4425" i="1"/>
  <c r="AA4425" i="1"/>
  <c r="Y4425" i="1"/>
  <c r="Z4425" i="1" s="1"/>
  <c r="R4425" i="1"/>
  <c r="H4425" i="1"/>
  <c r="AD4424" i="1"/>
  <c r="AC4424" i="1"/>
  <c r="AB4424" i="1"/>
  <c r="AA4424" i="1"/>
  <c r="Y4424" i="1"/>
  <c r="Z4424" i="1" s="1"/>
  <c r="R4424" i="1"/>
  <c r="H4424" i="1"/>
  <c r="AD4423" i="1"/>
  <c r="AC4423" i="1"/>
  <c r="AB4423" i="1"/>
  <c r="AA4423" i="1"/>
  <c r="Y4423" i="1"/>
  <c r="Z4423" i="1" s="1"/>
  <c r="R4423" i="1"/>
  <c r="H4423" i="1"/>
  <c r="AD4422" i="1"/>
  <c r="AC4422" i="1"/>
  <c r="AB4422" i="1"/>
  <c r="AA4422" i="1"/>
  <c r="Y4422" i="1"/>
  <c r="Z4422" i="1" s="1"/>
  <c r="R4422" i="1"/>
  <c r="H4422" i="1"/>
  <c r="AD4421" i="1"/>
  <c r="AC4421" i="1"/>
  <c r="AB4421" i="1"/>
  <c r="AA4421" i="1"/>
  <c r="Y4421" i="1"/>
  <c r="Z4421" i="1" s="1"/>
  <c r="R4421" i="1"/>
  <c r="H4421" i="1"/>
  <c r="AD4420" i="1"/>
  <c r="AC4420" i="1"/>
  <c r="AB4420" i="1"/>
  <c r="AA4420" i="1"/>
  <c r="Y4420" i="1"/>
  <c r="Z4420" i="1" s="1"/>
  <c r="R4420" i="1"/>
  <c r="H4420" i="1"/>
  <c r="AD4419" i="1"/>
  <c r="AC4419" i="1"/>
  <c r="AB4419" i="1"/>
  <c r="AA4419" i="1"/>
  <c r="Y4419" i="1"/>
  <c r="Z4419" i="1" s="1"/>
  <c r="R4419" i="1"/>
  <c r="H4419" i="1"/>
  <c r="AD4418" i="1"/>
  <c r="AC4418" i="1"/>
  <c r="AB4418" i="1"/>
  <c r="AA4418" i="1"/>
  <c r="Y4418" i="1"/>
  <c r="Z4418" i="1" s="1"/>
  <c r="R4418" i="1"/>
  <c r="H4418" i="1"/>
  <c r="AD4417" i="1"/>
  <c r="AC4417" i="1"/>
  <c r="AB4417" i="1"/>
  <c r="AA4417" i="1"/>
  <c r="Y4417" i="1"/>
  <c r="Z4417" i="1" s="1"/>
  <c r="R4417" i="1"/>
  <c r="H4417" i="1"/>
  <c r="AD4416" i="1"/>
  <c r="AC4416" i="1"/>
  <c r="AB4416" i="1"/>
  <c r="AA4416" i="1"/>
  <c r="Y4416" i="1"/>
  <c r="Z4416" i="1" s="1"/>
  <c r="R4416" i="1"/>
  <c r="H4416" i="1"/>
  <c r="AD4415" i="1"/>
  <c r="AC4415" i="1"/>
  <c r="AB4415" i="1"/>
  <c r="AA4415" i="1"/>
  <c r="Y4415" i="1"/>
  <c r="Z4415" i="1" s="1"/>
  <c r="R4415" i="1"/>
  <c r="H4415" i="1"/>
  <c r="AD4414" i="1"/>
  <c r="AC4414" i="1"/>
  <c r="AB4414" i="1"/>
  <c r="AA4414" i="1"/>
  <c r="Y4414" i="1"/>
  <c r="Z4414" i="1" s="1"/>
  <c r="R4414" i="1"/>
  <c r="H4414" i="1"/>
  <c r="AD4413" i="1"/>
  <c r="AC4413" i="1"/>
  <c r="AB4413" i="1"/>
  <c r="AA4413" i="1"/>
  <c r="Y4413" i="1"/>
  <c r="Z4413" i="1" s="1"/>
  <c r="R4413" i="1"/>
  <c r="H4413" i="1"/>
  <c r="AD4412" i="1"/>
  <c r="AC4412" i="1"/>
  <c r="AB4412" i="1"/>
  <c r="AA4412" i="1"/>
  <c r="Y4412" i="1"/>
  <c r="Z4412" i="1" s="1"/>
  <c r="R4412" i="1"/>
  <c r="H4412" i="1"/>
  <c r="AD4411" i="1"/>
  <c r="AC4411" i="1"/>
  <c r="AB4411" i="1"/>
  <c r="AA4411" i="1"/>
  <c r="Y4411" i="1"/>
  <c r="Z4411" i="1" s="1"/>
  <c r="R4411" i="1"/>
  <c r="H4411" i="1"/>
  <c r="AD4410" i="1"/>
  <c r="AC4410" i="1"/>
  <c r="AB4410" i="1"/>
  <c r="AA4410" i="1"/>
  <c r="Y4410" i="1"/>
  <c r="Z4410" i="1" s="1"/>
  <c r="R4410" i="1"/>
  <c r="H4410" i="1"/>
  <c r="AD4409" i="1"/>
  <c r="AC4409" i="1"/>
  <c r="AB4409" i="1"/>
  <c r="AA4409" i="1"/>
  <c r="Y4409" i="1"/>
  <c r="Z4409" i="1" s="1"/>
  <c r="R4409" i="1"/>
  <c r="H4409" i="1"/>
  <c r="AD4408" i="1"/>
  <c r="AC4408" i="1"/>
  <c r="AB4408" i="1"/>
  <c r="AA4408" i="1"/>
  <c r="Y4408" i="1"/>
  <c r="Z4408" i="1" s="1"/>
  <c r="R4408" i="1"/>
  <c r="H4408" i="1"/>
  <c r="AD4407" i="1"/>
  <c r="AC4407" i="1"/>
  <c r="AB4407" i="1"/>
  <c r="AA4407" i="1"/>
  <c r="Y4407" i="1"/>
  <c r="Z4407" i="1" s="1"/>
  <c r="R4407" i="1"/>
  <c r="H4407" i="1"/>
  <c r="AD4406" i="1"/>
  <c r="AC4406" i="1"/>
  <c r="AB4406" i="1"/>
  <c r="AA4406" i="1"/>
  <c r="Y4406" i="1"/>
  <c r="Z4406" i="1" s="1"/>
  <c r="R4406" i="1"/>
  <c r="H4406" i="1"/>
  <c r="AD4405" i="1"/>
  <c r="AC4405" i="1"/>
  <c r="AB4405" i="1"/>
  <c r="AA4405" i="1"/>
  <c r="Y4405" i="1"/>
  <c r="Z4405" i="1" s="1"/>
  <c r="R4405" i="1"/>
  <c r="H4405" i="1"/>
  <c r="AD4404" i="1"/>
  <c r="AC4404" i="1"/>
  <c r="AB4404" i="1"/>
  <c r="AA4404" i="1"/>
  <c r="Y4404" i="1"/>
  <c r="Z4404" i="1" s="1"/>
  <c r="R4404" i="1"/>
  <c r="H4404" i="1"/>
  <c r="AD4403" i="1"/>
  <c r="AC4403" i="1"/>
  <c r="AB4403" i="1"/>
  <c r="AA4403" i="1"/>
  <c r="Y4403" i="1"/>
  <c r="Z4403" i="1" s="1"/>
  <c r="R4403" i="1"/>
  <c r="H4403" i="1"/>
  <c r="AD4402" i="1"/>
  <c r="AC4402" i="1"/>
  <c r="AB4402" i="1"/>
  <c r="AA4402" i="1"/>
  <c r="Y4402" i="1"/>
  <c r="Z4402" i="1" s="1"/>
  <c r="R4402" i="1"/>
  <c r="H4402" i="1"/>
  <c r="AD4401" i="1"/>
  <c r="AC4401" i="1"/>
  <c r="AB4401" i="1"/>
  <c r="AA4401" i="1"/>
  <c r="Y4401" i="1"/>
  <c r="Z4401" i="1" s="1"/>
  <c r="R4401" i="1"/>
  <c r="H4401" i="1"/>
  <c r="AD4400" i="1"/>
  <c r="AC4400" i="1"/>
  <c r="AB4400" i="1"/>
  <c r="AA4400" i="1"/>
  <c r="Y4400" i="1"/>
  <c r="Z4400" i="1" s="1"/>
  <c r="R4400" i="1"/>
  <c r="H4400" i="1"/>
  <c r="AD4399" i="1"/>
  <c r="AC4399" i="1"/>
  <c r="AB4399" i="1"/>
  <c r="AA4399" i="1"/>
  <c r="Y4399" i="1"/>
  <c r="Z4399" i="1" s="1"/>
  <c r="R4399" i="1"/>
  <c r="H4399" i="1"/>
  <c r="AD4398" i="1"/>
  <c r="AC4398" i="1"/>
  <c r="AB4398" i="1"/>
  <c r="AA4398" i="1"/>
  <c r="Y4398" i="1"/>
  <c r="Z4398" i="1" s="1"/>
  <c r="R4398" i="1"/>
  <c r="H4398" i="1"/>
  <c r="AD4397" i="1"/>
  <c r="AC4397" i="1"/>
  <c r="AB4397" i="1"/>
  <c r="AA4397" i="1"/>
  <c r="Y4397" i="1"/>
  <c r="Z4397" i="1" s="1"/>
  <c r="R4397" i="1"/>
  <c r="H4397" i="1"/>
  <c r="AD4396" i="1"/>
  <c r="AC4396" i="1"/>
  <c r="AB4396" i="1"/>
  <c r="AA4396" i="1"/>
  <c r="Y4396" i="1"/>
  <c r="Z4396" i="1" s="1"/>
  <c r="R4396" i="1"/>
  <c r="H4396" i="1"/>
  <c r="AD4395" i="1"/>
  <c r="AC4395" i="1"/>
  <c r="AB4395" i="1"/>
  <c r="AA4395" i="1"/>
  <c r="Y4395" i="1"/>
  <c r="Z4395" i="1" s="1"/>
  <c r="R4395" i="1"/>
  <c r="H4395" i="1"/>
  <c r="AD4394" i="1"/>
  <c r="AC4394" i="1"/>
  <c r="AB4394" i="1"/>
  <c r="AA4394" i="1"/>
  <c r="Y4394" i="1"/>
  <c r="Z4394" i="1" s="1"/>
  <c r="R4394" i="1"/>
  <c r="H4394" i="1"/>
  <c r="AD4393" i="1"/>
  <c r="AC4393" i="1"/>
  <c r="AB4393" i="1"/>
  <c r="AA4393" i="1"/>
  <c r="Y4393" i="1"/>
  <c r="Z4393" i="1" s="1"/>
  <c r="R4393" i="1"/>
  <c r="H4393" i="1"/>
  <c r="AD4392" i="1"/>
  <c r="AC4392" i="1"/>
  <c r="AB4392" i="1"/>
  <c r="AA4392" i="1"/>
  <c r="Y4392" i="1"/>
  <c r="Z4392" i="1" s="1"/>
  <c r="R4392" i="1"/>
  <c r="H4392" i="1"/>
  <c r="AD4391" i="1"/>
  <c r="AC4391" i="1"/>
  <c r="AB4391" i="1"/>
  <c r="AA4391" i="1"/>
  <c r="Y4391" i="1"/>
  <c r="Z4391" i="1" s="1"/>
  <c r="R4391" i="1"/>
  <c r="H4391" i="1"/>
  <c r="AD4390" i="1"/>
  <c r="AC4390" i="1"/>
  <c r="AB4390" i="1"/>
  <c r="AA4390" i="1"/>
  <c r="Y4390" i="1"/>
  <c r="Z4390" i="1" s="1"/>
  <c r="R4390" i="1"/>
  <c r="H4390" i="1"/>
  <c r="AD4389" i="1"/>
  <c r="AC4389" i="1"/>
  <c r="AB4389" i="1"/>
  <c r="AA4389" i="1"/>
  <c r="Y4389" i="1"/>
  <c r="Z4389" i="1" s="1"/>
  <c r="R4389" i="1"/>
  <c r="H4389" i="1"/>
  <c r="AD4388" i="1"/>
  <c r="AC4388" i="1"/>
  <c r="AB4388" i="1"/>
  <c r="AA4388" i="1"/>
  <c r="Y4388" i="1"/>
  <c r="Z4388" i="1" s="1"/>
  <c r="R4388" i="1"/>
  <c r="H4388" i="1"/>
  <c r="AD4387" i="1"/>
  <c r="AC4387" i="1"/>
  <c r="AB4387" i="1"/>
  <c r="AA4387" i="1"/>
  <c r="Y4387" i="1"/>
  <c r="Z4387" i="1" s="1"/>
  <c r="R4387" i="1"/>
  <c r="H4387" i="1"/>
  <c r="AD4386" i="1"/>
  <c r="AC4386" i="1"/>
  <c r="AB4386" i="1"/>
  <c r="AA4386" i="1"/>
  <c r="Y4386" i="1"/>
  <c r="Z4386" i="1" s="1"/>
  <c r="R4386" i="1"/>
  <c r="H4386" i="1"/>
  <c r="AD4385" i="1"/>
  <c r="AC4385" i="1"/>
  <c r="AB4385" i="1"/>
  <c r="AA4385" i="1"/>
  <c r="Y4385" i="1"/>
  <c r="Z4385" i="1" s="1"/>
  <c r="R4385" i="1"/>
  <c r="H4385" i="1"/>
  <c r="AD4384" i="1"/>
  <c r="AC4384" i="1"/>
  <c r="AB4384" i="1"/>
  <c r="AA4384" i="1"/>
  <c r="Y4384" i="1"/>
  <c r="Z4384" i="1" s="1"/>
  <c r="R4384" i="1"/>
  <c r="H4384" i="1"/>
  <c r="AD4383" i="1"/>
  <c r="AC4383" i="1"/>
  <c r="AB4383" i="1"/>
  <c r="AA4383" i="1"/>
  <c r="Y4383" i="1"/>
  <c r="Z4383" i="1" s="1"/>
  <c r="R4383" i="1"/>
  <c r="H4383" i="1"/>
  <c r="AD4382" i="1"/>
  <c r="AC4382" i="1"/>
  <c r="AB4382" i="1"/>
  <c r="AA4382" i="1"/>
  <c r="Y4382" i="1"/>
  <c r="Z4382" i="1" s="1"/>
  <c r="R4382" i="1"/>
  <c r="H4382" i="1"/>
  <c r="AD4381" i="1"/>
  <c r="AC4381" i="1"/>
  <c r="AB4381" i="1"/>
  <c r="AA4381" i="1"/>
  <c r="Y4381" i="1"/>
  <c r="Z4381" i="1" s="1"/>
  <c r="R4381" i="1"/>
  <c r="H4381" i="1"/>
  <c r="AD4380" i="1"/>
  <c r="AC4380" i="1"/>
  <c r="AB4380" i="1"/>
  <c r="AA4380" i="1"/>
  <c r="Y4380" i="1"/>
  <c r="Z4380" i="1" s="1"/>
  <c r="R4380" i="1"/>
  <c r="H4380" i="1"/>
  <c r="AD4379" i="1"/>
  <c r="AC4379" i="1"/>
  <c r="AB4379" i="1"/>
  <c r="AA4379" i="1"/>
  <c r="Y4379" i="1"/>
  <c r="Z4379" i="1" s="1"/>
  <c r="R4379" i="1"/>
  <c r="H4379" i="1"/>
  <c r="AD4378" i="1"/>
  <c r="AC4378" i="1"/>
  <c r="AB4378" i="1"/>
  <c r="AA4378" i="1"/>
  <c r="Y4378" i="1"/>
  <c r="Z4378" i="1" s="1"/>
  <c r="R4378" i="1"/>
  <c r="H4378" i="1"/>
  <c r="AD4377" i="1"/>
  <c r="AC4377" i="1"/>
  <c r="AB4377" i="1"/>
  <c r="AA4377" i="1"/>
  <c r="Y4377" i="1"/>
  <c r="Z4377" i="1" s="1"/>
  <c r="R4377" i="1"/>
  <c r="H4377" i="1"/>
  <c r="AD4376" i="1"/>
  <c r="AC4376" i="1"/>
  <c r="AB4376" i="1"/>
  <c r="AA4376" i="1"/>
  <c r="Y4376" i="1"/>
  <c r="Z4376" i="1" s="1"/>
  <c r="R4376" i="1"/>
  <c r="H4376" i="1"/>
  <c r="AD4375" i="1"/>
  <c r="AC4375" i="1"/>
  <c r="AB4375" i="1"/>
  <c r="AA4375" i="1"/>
  <c r="Y4375" i="1"/>
  <c r="Z4375" i="1" s="1"/>
  <c r="R4375" i="1"/>
  <c r="H4375" i="1"/>
  <c r="AD4374" i="1"/>
  <c r="AC4374" i="1"/>
  <c r="AB4374" i="1"/>
  <c r="AA4374" i="1"/>
  <c r="Y4374" i="1"/>
  <c r="Z4374" i="1" s="1"/>
  <c r="R4374" i="1"/>
  <c r="H4374" i="1"/>
  <c r="AD4373" i="1"/>
  <c r="AC4373" i="1"/>
  <c r="AB4373" i="1"/>
  <c r="AA4373" i="1"/>
  <c r="Y4373" i="1"/>
  <c r="Z4373" i="1" s="1"/>
  <c r="R4373" i="1"/>
  <c r="H4373" i="1"/>
  <c r="AD4372" i="1"/>
  <c r="AC4372" i="1"/>
  <c r="AB4372" i="1"/>
  <c r="AA4372" i="1"/>
  <c r="Y4372" i="1"/>
  <c r="Z4372" i="1" s="1"/>
  <c r="R4372" i="1"/>
  <c r="H4372" i="1"/>
  <c r="AD4371" i="1"/>
  <c r="AC4371" i="1"/>
  <c r="AB4371" i="1"/>
  <c r="AA4371" i="1"/>
  <c r="Y4371" i="1"/>
  <c r="Z4371" i="1" s="1"/>
  <c r="R4371" i="1"/>
  <c r="H4371" i="1"/>
  <c r="AD4370" i="1"/>
  <c r="AC4370" i="1"/>
  <c r="AB4370" i="1"/>
  <c r="AA4370" i="1"/>
  <c r="Y4370" i="1"/>
  <c r="Z4370" i="1" s="1"/>
  <c r="R4370" i="1"/>
  <c r="H4370" i="1"/>
  <c r="AD4369" i="1"/>
  <c r="AC4369" i="1"/>
  <c r="AB4369" i="1"/>
  <c r="AA4369" i="1"/>
  <c r="Y4369" i="1"/>
  <c r="Z4369" i="1" s="1"/>
  <c r="R4369" i="1"/>
  <c r="H4369" i="1"/>
  <c r="AD4368" i="1"/>
  <c r="AC4368" i="1"/>
  <c r="AB4368" i="1"/>
  <c r="AA4368" i="1"/>
  <c r="Y4368" i="1"/>
  <c r="Z4368" i="1" s="1"/>
  <c r="R4368" i="1"/>
  <c r="H4368" i="1"/>
  <c r="AD4367" i="1"/>
  <c r="AC4367" i="1"/>
  <c r="AB4367" i="1"/>
  <c r="AA4367" i="1"/>
  <c r="Y4367" i="1"/>
  <c r="Z4367" i="1" s="1"/>
  <c r="R4367" i="1"/>
  <c r="H4367" i="1"/>
  <c r="AD4366" i="1"/>
  <c r="AC4366" i="1"/>
  <c r="AB4366" i="1"/>
  <c r="AA4366" i="1"/>
  <c r="Y4366" i="1"/>
  <c r="Z4366" i="1" s="1"/>
  <c r="R4366" i="1"/>
  <c r="H4366" i="1"/>
  <c r="AD4365" i="1"/>
  <c r="AC4365" i="1"/>
  <c r="AB4365" i="1"/>
  <c r="AA4365" i="1"/>
  <c r="Y4365" i="1"/>
  <c r="Z4365" i="1" s="1"/>
  <c r="R4365" i="1"/>
  <c r="H4365" i="1"/>
  <c r="AD4364" i="1"/>
  <c r="AC4364" i="1"/>
  <c r="AB4364" i="1"/>
  <c r="AA4364" i="1"/>
  <c r="Y4364" i="1"/>
  <c r="Z4364" i="1" s="1"/>
  <c r="R4364" i="1"/>
  <c r="H4364" i="1"/>
  <c r="AD4363" i="1"/>
  <c r="AC4363" i="1"/>
  <c r="AB4363" i="1"/>
  <c r="AA4363" i="1"/>
  <c r="Y4363" i="1"/>
  <c r="Z4363" i="1" s="1"/>
  <c r="R4363" i="1"/>
  <c r="H4363" i="1"/>
  <c r="AD4362" i="1"/>
  <c r="AC4362" i="1"/>
  <c r="AB4362" i="1"/>
  <c r="AA4362" i="1"/>
  <c r="Y4362" i="1"/>
  <c r="Z4362" i="1" s="1"/>
  <c r="R4362" i="1"/>
  <c r="H4362" i="1"/>
  <c r="AD4361" i="1"/>
  <c r="AC4361" i="1"/>
  <c r="AB4361" i="1"/>
  <c r="AA4361" i="1"/>
  <c r="Y4361" i="1"/>
  <c r="Z4361" i="1" s="1"/>
  <c r="R4361" i="1"/>
  <c r="H4361" i="1"/>
  <c r="AD4360" i="1"/>
  <c r="AC4360" i="1"/>
  <c r="AB4360" i="1"/>
  <c r="AA4360" i="1"/>
  <c r="Y4360" i="1"/>
  <c r="Z4360" i="1" s="1"/>
  <c r="R4360" i="1"/>
  <c r="H4360" i="1"/>
  <c r="AD4359" i="1"/>
  <c r="AC4359" i="1"/>
  <c r="AB4359" i="1"/>
  <c r="AA4359" i="1"/>
  <c r="Y4359" i="1"/>
  <c r="Z4359" i="1" s="1"/>
  <c r="R4359" i="1"/>
  <c r="H4359" i="1"/>
  <c r="AD4358" i="1"/>
  <c r="AC4358" i="1"/>
  <c r="AB4358" i="1"/>
  <c r="AA4358" i="1"/>
  <c r="Y4358" i="1"/>
  <c r="Z4358" i="1" s="1"/>
  <c r="R4358" i="1"/>
  <c r="H4358" i="1"/>
  <c r="AD4357" i="1"/>
  <c r="AC4357" i="1"/>
  <c r="AB4357" i="1"/>
  <c r="AA4357" i="1"/>
  <c r="Y4357" i="1"/>
  <c r="Z4357" i="1" s="1"/>
  <c r="R4357" i="1"/>
  <c r="H4357" i="1"/>
  <c r="AD4356" i="1"/>
  <c r="AC4356" i="1"/>
  <c r="AB4356" i="1"/>
  <c r="AA4356" i="1"/>
  <c r="Y4356" i="1"/>
  <c r="Z4356" i="1" s="1"/>
  <c r="R4356" i="1"/>
  <c r="H4356" i="1"/>
  <c r="AD4355" i="1"/>
  <c r="AC4355" i="1"/>
  <c r="AB4355" i="1"/>
  <c r="AA4355" i="1"/>
  <c r="Y4355" i="1"/>
  <c r="Z4355" i="1" s="1"/>
  <c r="R4355" i="1"/>
  <c r="H4355" i="1"/>
  <c r="AD4354" i="1"/>
  <c r="AC4354" i="1"/>
  <c r="AB4354" i="1"/>
  <c r="AA4354" i="1"/>
  <c r="Y4354" i="1"/>
  <c r="Z4354" i="1" s="1"/>
  <c r="R4354" i="1"/>
  <c r="H4354" i="1"/>
  <c r="AD4353" i="1"/>
  <c r="AC4353" i="1"/>
  <c r="AB4353" i="1"/>
  <c r="AA4353" i="1"/>
  <c r="Y4353" i="1"/>
  <c r="Z4353" i="1" s="1"/>
  <c r="R4353" i="1"/>
  <c r="H4353" i="1"/>
  <c r="AD4352" i="1"/>
  <c r="AC4352" i="1"/>
  <c r="AB4352" i="1"/>
  <c r="AA4352" i="1"/>
  <c r="Y4352" i="1"/>
  <c r="Z4352" i="1" s="1"/>
  <c r="R4352" i="1"/>
  <c r="H4352" i="1"/>
  <c r="AD4351" i="1"/>
  <c r="AC4351" i="1"/>
  <c r="AB4351" i="1"/>
  <c r="AA4351" i="1"/>
  <c r="Y4351" i="1"/>
  <c r="Z4351" i="1" s="1"/>
  <c r="R4351" i="1"/>
  <c r="H4351" i="1"/>
  <c r="AD4350" i="1"/>
  <c r="AC4350" i="1"/>
  <c r="AB4350" i="1"/>
  <c r="AA4350" i="1"/>
  <c r="Y4350" i="1"/>
  <c r="Z4350" i="1" s="1"/>
  <c r="R4350" i="1"/>
  <c r="H4350" i="1"/>
  <c r="AD4349" i="1"/>
  <c r="AC4349" i="1"/>
  <c r="AB4349" i="1"/>
  <c r="AA4349" i="1"/>
  <c r="Y4349" i="1"/>
  <c r="Z4349" i="1" s="1"/>
  <c r="R4349" i="1"/>
  <c r="H4349" i="1"/>
  <c r="AD4348" i="1"/>
  <c r="AC4348" i="1"/>
  <c r="AB4348" i="1"/>
  <c r="AA4348" i="1"/>
  <c r="Y4348" i="1"/>
  <c r="Z4348" i="1" s="1"/>
  <c r="R4348" i="1"/>
  <c r="H4348" i="1"/>
  <c r="AD4347" i="1"/>
  <c r="AC4347" i="1"/>
  <c r="AB4347" i="1"/>
  <c r="AA4347" i="1"/>
  <c r="Y4347" i="1"/>
  <c r="Z4347" i="1" s="1"/>
  <c r="R4347" i="1"/>
  <c r="H4347" i="1"/>
  <c r="AD4346" i="1"/>
  <c r="AC4346" i="1"/>
  <c r="AB4346" i="1"/>
  <c r="AA4346" i="1"/>
  <c r="Y4346" i="1"/>
  <c r="Z4346" i="1" s="1"/>
  <c r="R4346" i="1"/>
  <c r="H4346" i="1"/>
  <c r="AD4345" i="1"/>
  <c r="AC4345" i="1"/>
  <c r="AB4345" i="1"/>
  <c r="AA4345" i="1"/>
  <c r="Y4345" i="1"/>
  <c r="Z4345" i="1" s="1"/>
  <c r="R4345" i="1"/>
  <c r="H4345" i="1"/>
  <c r="AD4344" i="1"/>
  <c r="AC4344" i="1"/>
  <c r="AB4344" i="1"/>
  <c r="AA4344" i="1"/>
  <c r="Y4344" i="1"/>
  <c r="Z4344" i="1" s="1"/>
  <c r="R4344" i="1"/>
  <c r="H4344" i="1"/>
  <c r="AD4343" i="1"/>
  <c r="AC4343" i="1"/>
  <c r="AB4343" i="1"/>
  <c r="AA4343" i="1"/>
  <c r="Y4343" i="1"/>
  <c r="Z4343" i="1" s="1"/>
  <c r="R4343" i="1"/>
  <c r="H4343" i="1"/>
  <c r="AD4342" i="1"/>
  <c r="AC4342" i="1"/>
  <c r="AB4342" i="1"/>
  <c r="AA4342" i="1"/>
  <c r="Y4342" i="1"/>
  <c r="Z4342" i="1" s="1"/>
  <c r="R4342" i="1"/>
  <c r="H4342" i="1"/>
  <c r="AD4341" i="1"/>
  <c r="AC4341" i="1"/>
  <c r="AB4341" i="1"/>
  <c r="AA4341" i="1"/>
  <c r="Y4341" i="1"/>
  <c r="Z4341" i="1" s="1"/>
  <c r="R4341" i="1"/>
  <c r="H4341" i="1"/>
  <c r="AD4340" i="1"/>
  <c r="AC4340" i="1"/>
  <c r="AB4340" i="1"/>
  <c r="AA4340" i="1"/>
  <c r="Y4340" i="1"/>
  <c r="Z4340" i="1" s="1"/>
  <c r="R4340" i="1"/>
  <c r="H4340" i="1"/>
  <c r="AD4339" i="1"/>
  <c r="AC4339" i="1"/>
  <c r="AB4339" i="1"/>
  <c r="AA4339" i="1"/>
  <c r="Y4339" i="1"/>
  <c r="Z4339" i="1" s="1"/>
  <c r="R4339" i="1"/>
  <c r="H4339" i="1"/>
  <c r="AD4338" i="1"/>
  <c r="AC4338" i="1"/>
  <c r="AB4338" i="1"/>
  <c r="AA4338" i="1"/>
  <c r="Y4338" i="1"/>
  <c r="Z4338" i="1" s="1"/>
  <c r="R4338" i="1"/>
  <c r="H4338" i="1"/>
  <c r="AD4337" i="1"/>
  <c r="AC4337" i="1"/>
  <c r="AB4337" i="1"/>
  <c r="AA4337" i="1"/>
  <c r="Y4337" i="1"/>
  <c r="Z4337" i="1" s="1"/>
  <c r="R4337" i="1"/>
  <c r="H4337" i="1"/>
  <c r="AD4336" i="1"/>
  <c r="AC4336" i="1"/>
  <c r="AB4336" i="1"/>
  <c r="AA4336" i="1"/>
  <c r="Y4336" i="1"/>
  <c r="Z4336" i="1" s="1"/>
  <c r="R4336" i="1"/>
  <c r="H4336" i="1"/>
  <c r="AD4335" i="1"/>
  <c r="AC4335" i="1"/>
  <c r="AB4335" i="1"/>
  <c r="AA4335" i="1"/>
  <c r="Y4335" i="1"/>
  <c r="Z4335" i="1" s="1"/>
  <c r="R4335" i="1"/>
  <c r="H4335" i="1"/>
  <c r="AD4334" i="1"/>
  <c r="AC4334" i="1"/>
  <c r="AB4334" i="1"/>
  <c r="AA4334" i="1"/>
  <c r="Y4334" i="1"/>
  <c r="Z4334" i="1" s="1"/>
  <c r="R4334" i="1"/>
  <c r="H4334" i="1"/>
  <c r="AD4333" i="1"/>
  <c r="AC4333" i="1"/>
  <c r="AB4333" i="1"/>
  <c r="AA4333" i="1"/>
  <c r="Y4333" i="1"/>
  <c r="Z4333" i="1" s="1"/>
  <c r="R4333" i="1"/>
  <c r="H4333" i="1"/>
  <c r="AD4332" i="1"/>
  <c r="AC4332" i="1"/>
  <c r="AB4332" i="1"/>
  <c r="AA4332" i="1"/>
  <c r="Y4332" i="1"/>
  <c r="Z4332" i="1" s="1"/>
  <c r="R4332" i="1"/>
  <c r="H4332" i="1"/>
  <c r="AD4331" i="1"/>
  <c r="AC4331" i="1"/>
  <c r="AB4331" i="1"/>
  <c r="AA4331" i="1"/>
  <c r="Y4331" i="1"/>
  <c r="Z4331" i="1" s="1"/>
  <c r="R4331" i="1"/>
  <c r="H4331" i="1"/>
  <c r="AD4330" i="1"/>
  <c r="AC4330" i="1"/>
  <c r="AB4330" i="1"/>
  <c r="AA4330" i="1"/>
  <c r="Y4330" i="1"/>
  <c r="Z4330" i="1" s="1"/>
  <c r="R4330" i="1"/>
  <c r="H4330" i="1"/>
  <c r="AD4329" i="1"/>
  <c r="AC4329" i="1"/>
  <c r="AB4329" i="1"/>
  <c r="AA4329" i="1"/>
  <c r="Y4329" i="1"/>
  <c r="Z4329" i="1" s="1"/>
  <c r="R4329" i="1"/>
  <c r="H4329" i="1"/>
  <c r="AD4328" i="1"/>
  <c r="AC4328" i="1"/>
  <c r="AB4328" i="1"/>
  <c r="AA4328" i="1"/>
  <c r="Y4328" i="1"/>
  <c r="Z4328" i="1" s="1"/>
  <c r="R4328" i="1"/>
  <c r="H4328" i="1"/>
  <c r="AD4327" i="1"/>
  <c r="AC4327" i="1"/>
  <c r="AB4327" i="1"/>
  <c r="AA4327" i="1"/>
  <c r="Y4327" i="1"/>
  <c r="Z4327" i="1" s="1"/>
  <c r="R4327" i="1"/>
  <c r="H4327" i="1"/>
  <c r="AD4326" i="1"/>
  <c r="AC4326" i="1"/>
  <c r="AB4326" i="1"/>
  <c r="AA4326" i="1"/>
  <c r="Y4326" i="1"/>
  <c r="Z4326" i="1" s="1"/>
  <c r="R4326" i="1"/>
  <c r="H4326" i="1"/>
  <c r="AD4325" i="1"/>
  <c r="AC4325" i="1"/>
  <c r="AB4325" i="1"/>
  <c r="AA4325" i="1"/>
  <c r="Y4325" i="1"/>
  <c r="Z4325" i="1" s="1"/>
  <c r="R4325" i="1"/>
  <c r="H4325" i="1"/>
  <c r="AD4324" i="1"/>
  <c r="AC4324" i="1"/>
  <c r="AB4324" i="1"/>
  <c r="AA4324" i="1"/>
  <c r="Y4324" i="1"/>
  <c r="Z4324" i="1" s="1"/>
  <c r="R4324" i="1"/>
  <c r="H4324" i="1"/>
  <c r="AD4323" i="1"/>
  <c r="AC4323" i="1"/>
  <c r="AB4323" i="1"/>
  <c r="AA4323" i="1"/>
  <c r="Y4323" i="1"/>
  <c r="Z4323" i="1" s="1"/>
  <c r="R4323" i="1"/>
  <c r="H4323" i="1"/>
  <c r="AD4322" i="1"/>
  <c r="AC4322" i="1"/>
  <c r="AB4322" i="1"/>
  <c r="AA4322" i="1"/>
  <c r="Y4322" i="1"/>
  <c r="Z4322" i="1" s="1"/>
  <c r="R4322" i="1"/>
  <c r="H4322" i="1"/>
  <c r="AD4321" i="1"/>
  <c r="AC4321" i="1"/>
  <c r="AB4321" i="1"/>
  <c r="AA4321" i="1"/>
  <c r="Y4321" i="1"/>
  <c r="Z4321" i="1" s="1"/>
  <c r="R4321" i="1"/>
  <c r="H4321" i="1"/>
  <c r="AD4320" i="1"/>
  <c r="AC4320" i="1"/>
  <c r="AB4320" i="1"/>
  <c r="AA4320" i="1"/>
  <c r="Y4320" i="1"/>
  <c r="Z4320" i="1" s="1"/>
  <c r="R4320" i="1"/>
  <c r="H4320" i="1"/>
  <c r="AD4319" i="1"/>
  <c r="AC4319" i="1"/>
  <c r="AB4319" i="1"/>
  <c r="AA4319" i="1"/>
  <c r="Y4319" i="1"/>
  <c r="Z4319" i="1" s="1"/>
  <c r="R4319" i="1"/>
  <c r="H4319" i="1"/>
  <c r="AD4318" i="1"/>
  <c r="AC4318" i="1"/>
  <c r="AB4318" i="1"/>
  <c r="AA4318" i="1"/>
  <c r="Y4318" i="1"/>
  <c r="Z4318" i="1" s="1"/>
  <c r="R4318" i="1"/>
  <c r="H4318" i="1"/>
  <c r="AD4317" i="1"/>
  <c r="AC4317" i="1"/>
  <c r="AB4317" i="1"/>
  <c r="AA4317" i="1"/>
  <c r="Y4317" i="1"/>
  <c r="Z4317" i="1" s="1"/>
  <c r="R4317" i="1"/>
  <c r="H4317" i="1"/>
  <c r="AD4316" i="1"/>
  <c r="AC4316" i="1"/>
  <c r="AB4316" i="1"/>
  <c r="AA4316" i="1"/>
  <c r="Y4316" i="1"/>
  <c r="Z4316" i="1" s="1"/>
  <c r="R4316" i="1"/>
  <c r="H4316" i="1"/>
  <c r="AD4315" i="1"/>
  <c r="AC4315" i="1"/>
  <c r="AB4315" i="1"/>
  <c r="AA4315" i="1"/>
  <c r="Y4315" i="1"/>
  <c r="Z4315" i="1" s="1"/>
  <c r="R4315" i="1"/>
  <c r="H4315" i="1"/>
  <c r="AD4314" i="1"/>
  <c r="AC4314" i="1"/>
  <c r="AB4314" i="1"/>
  <c r="AA4314" i="1"/>
  <c r="Y4314" i="1"/>
  <c r="Z4314" i="1" s="1"/>
  <c r="R4314" i="1"/>
  <c r="H4314" i="1"/>
  <c r="AD4313" i="1"/>
  <c r="AC4313" i="1"/>
  <c r="AB4313" i="1"/>
  <c r="AA4313" i="1"/>
  <c r="Y4313" i="1"/>
  <c r="Z4313" i="1" s="1"/>
  <c r="R4313" i="1"/>
  <c r="H4313" i="1"/>
  <c r="AD4312" i="1"/>
  <c r="AC4312" i="1"/>
  <c r="AB4312" i="1"/>
  <c r="AA4312" i="1"/>
  <c r="Y4312" i="1"/>
  <c r="Z4312" i="1" s="1"/>
  <c r="R4312" i="1"/>
  <c r="H4312" i="1"/>
  <c r="AD4311" i="1"/>
  <c r="AC4311" i="1"/>
  <c r="AB4311" i="1"/>
  <c r="AA4311" i="1"/>
  <c r="Y4311" i="1"/>
  <c r="Z4311" i="1" s="1"/>
  <c r="R4311" i="1"/>
  <c r="H4311" i="1"/>
  <c r="AD4310" i="1"/>
  <c r="AC4310" i="1"/>
  <c r="AB4310" i="1"/>
  <c r="AA4310" i="1"/>
  <c r="Y4310" i="1"/>
  <c r="Z4310" i="1" s="1"/>
  <c r="R4310" i="1"/>
  <c r="H4310" i="1"/>
  <c r="AD4309" i="1"/>
  <c r="AC4309" i="1"/>
  <c r="AB4309" i="1"/>
  <c r="AA4309" i="1"/>
  <c r="Y4309" i="1"/>
  <c r="Z4309" i="1" s="1"/>
  <c r="R4309" i="1"/>
  <c r="H4309" i="1"/>
  <c r="AD4308" i="1"/>
  <c r="AC4308" i="1"/>
  <c r="AB4308" i="1"/>
  <c r="AA4308" i="1"/>
  <c r="Y4308" i="1"/>
  <c r="Z4308" i="1" s="1"/>
  <c r="R4308" i="1"/>
  <c r="H4308" i="1"/>
  <c r="AD4307" i="1"/>
  <c r="AC4307" i="1"/>
  <c r="AB4307" i="1"/>
  <c r="AA4307" i="1"/>
  <c r="Y4307" i="1"/>
  <c r="Z4307" i="1" s="1"/>
  <c r="R4307" i="1"/>
  <c r="H4307" i="1"/>
  <c r="AD4306" i="1"/>
  <c r="AC4306" i="1"/>
  <c r="AB4306" i="1"/>
  <c r="AA4306" i="1"/>
  <c r="Y4306" i="1"/>
  <c r="Z4306" i="1" s="1"/>
  <c r="R4306" i="1"/>
  <c r="H4306" i="1"/>
  <c r="AD4305" i="1"/>
  <c r="AC4305" i="1"/>
  <c r="AB4305" i="1"/>
  <c r="AA4305" i="1"/>
  <c r="Y4305" i="1"/>
  <c r="Z4305" i="1" s="1"/>
  <c r="R4305" i="1"/>
  <c r="H4305" i="1"/>
  <c r="AD4304" i="1"/>
  <c r="AC4304" i="1"/>
  <c r="AB4304" i="1"/>
  <c r="AA4304" i="1"/>
  <c r="Y4304" i="1"/>
  <c r="Z4304" i="1" s="1"/>
  <c r="R4304" i="1"/>
  <c r="H4304" i="1"/>
  <c r="AD4303" i="1"/>
  <c r="AC4303" i="1"/>
  <c r="AB4303" i="1"/>
  <c r="AA4303" i="1"/>
  <c r="Y4303" i="1"/>
  <c r="Z4303" i="1" s="1"/>
  <c r="R4303" i="1"/>
  <c r="H4303" i="1"/>
  <c r="AD4302" i="1"/>
  <c r="AC4302" i="1"/>
  <c r="AB4302" i="1"/>
  <c r="AA4302" i="1"/>
  <c r="Y4302" i="1"/>
  <c r="Z4302" i="1" s="1"/>
  <c r="R4302" i="1"/>
  <c r="H4302" i="1"/>
  <c r="AD4301" i="1"/>
  <c r="AC4301" i="1"/>
  <c r="AB4301" i="1"/>
  <c r="AA4301" i="1"/>
  <c r="Y4301" i="1"/>
  <c r="Z4301" i="1" s="1"/>
  <c r="R4301" i="1"/>
  <c r="H4301" i="1"/>
  <c r="AD4300" i="1"/>
  <c r="AC4300" i="1"/>
  <c r="AB4300" i="1"/>
  <c r="AA4300" i="1"/>
  <c r="Y4300" i="1"/>
  <c r="Z4300" i="1" s="1"/>
  <c r="R4300" i="1"/>
  <c r="H4300" i="1"/>
  <c r="AD4299" i="1"/>
  <c r="AC4299" i="1"/>
  <c r="AB4299" i="1"/>
  <c r="AA4299" i="1"/>
  <c r="Y4299" i="1"/>
  <c r="Z4299" i="1" s="1"/>
  <c r="R4299" i="1"/>
  <c r="H4299" i="1"/>
  <c r="AD4298" i="1"/>
  <c r="AC4298" i="1"/>
  <c r="AB4298" i="1"/>
  <c r="AA4298" i="1"/>
  <c r="Y4298" i="1"/>
  <c r="Z4298" i="1" s="1"/>
  <c r="R4298" i="1"/>
  <c r="H4298" i="1"/>
  <c r="AD4297" i="1"/>
  <c r="AC4297" i="1"/>
  <c r="AB4297" i="1"/>
  <c r="AA4297" i="1"/>
  <c r="Y4297" i="1"/>
  <c r="Z4297" i="1" s="1"/>
  <c r="R4297" i="1"/>
  <c r="H4297" i="1"/>
  <c r="AD4296" i="1"/>
  <c r="AC4296" i="1"/>
  <c r="AB4296" i="1"/>
  <c r="AA4296" i="1"/>
  <c r="Y4296" i="1"/>
  <c r="Z4296" i="1" s="1"/>
  <c r="R4296" i="1"/>
  <c r="H4296" i="1"/>
  <c r="AD4295" i="1"/>
  <c r="AC4295" i="1"/>
  <c r="AB4295" i="1"/>
  <c r="AA4295" i="1"/>
  <c r="Y4295" i="1"/>
  <c r="Z4295" i="1" s="1"/>
  <c r="R4295" i="1"/>
  <c r="H4295" i="1"/>
  <c r="AD4294" i="1"/>
  <c r="AC4294" i="1"/>
  <c r="AB4294" i="1"/>
  <c r="AA4294" i="1"/>
  <c r="Y4294" i="1"/>
  <c r="Z4294" i="1" s="1"/>
  <c r="R4294" i="1"/>
  <c r="H4294" i="1"/>
  <c r="AD4293" i="1"/>
  <c r="AC4293" i="1"/>
  <c r="AB4293" i="1"/>
  <c r="AA4293" i="1"/>
  <c r="Y4293" i="1"/>
  <c r="Z4293" i="1" s="1"/>
  <c r="R4293" i="1"/>
  <c r="H4293" i="1"/>
  <c r="AD4292" i="1"/>
  <c r="AC4292" i="1"/>
  <c r="AB4292" i="1"/>
  <c r="AA4292" i="1"/>
  <c r="Y4292" i="1"/>
  <c r="Z4292" i="1" s="1"/>
  <c r="R4292" i="1"/>
  <c r="H4292" i="1"/>
  <c r="AD4291" i="1"/>
  <c r="AC4291" i="1"/>
  <c r="AB4291" i="1"/>
  <c r="AA4291" i="1"/>
  <c r="Y4291" i="1"/>
  <c r="Z4291" i="1" s="1"/>
  <c r="R4291" i="1"/>
  <c r="H4291" i="1"/>
  <c r="AD4290" i="1"/>
  <c r="AC4290" i="1"/>
  <c r="AB4290" i="1"/>
  <c r="AA4290" i="1"/>
  <c r="Y4290" i="1"/>
  <c r="Z4290" i="1" s="1"/>
  <c r="R4290" i="1"/>
  <c r="H4290" i="1"/>
  <c r="AD4289" i="1"/>
  <c r="AC4289" i="1"/>
  <c r="AB4289" i="1"/>
  <c r="AA4289" i="1"/>
  <c r="Y4289" i="1"/>
  <c r="Z4289" i="1" s="1"/>
  <c r="R4289" i="1"/>
  <c r="H4289" i="1"/>
  <c r="AD4288" i="1"/>
  <c r="AC4288" i="1"/>
  <c r="AB4288" i="1"/>
  <c r="AA4288" i="1"/>
  <c r="Y4288" i="1"/>
  <c r="Z4288" i="1" s="1"/>
  <c r="R4288" i="1"/>
  <c r="H4288" i="1"/>
  <c r="AD4287" i="1"/>
  <c r="AC4287" i="1"/>
  <c r="AB4287" i="1"/>
  <c r="AA4287" i="1"/>
  <c r="Y4287" i="1"/>
  <c r="Z4287" i="1" s="1"/>
  <c r="R4287" i="1"/>
  <c r="H4287" i="1"/>
  <c r="AD4286" i="1"/>
  <c r="AC4286" i="1"/>
  <c r="AB4286" i="1"/>
  <c r="AA4286" i="1"/>
  <c r="Y4286" i="1"/>
  <c r="Z4286" i="1" s="1"/>
  <c r="R4286" i="1"/>
  <c r="H4286" i="1"/>
  <c r="AD4285" i="1"/>
  <c r="AC4285" i="1"/>
  <c r="AB4285" i="1"/>
  <c r="AA4285" i="1"/>
  <c r="Y4285" i="1"/>
  <c r="Z4285" i="1" s="1"/>
  <c r="R4285" i="1"/>
  <c r="H4285" i="1"/>
  <c r="AD4284" i="1"/>
  <c r="AC4284" i="1"/>
  <c r="AB4284" i="1"/>
  <c r="AA4284" i="1"/>
  <c r="Y4284" i="1"/>
  <c r="Z4284" i="1" s="1"/>
  <c r="R4284" i="1"/>
  <c r="H4284" i="1"/>
  <c r="AD4283" i="1"/>
  <c r="AC4283" i="1"/>
  <c r="AB4283" i="1"/>
  <c r="AA4283" i="1"/>
  <c r="Y4283" i="1"/>
  <c r="Z4283" i="1" s="1"/>
  <c r="R4283" i="1"/>
  <c r="H4283" i="1"/>
  <c r="AD4282" i="1"/>
  <c r="AC4282" i="1"/>
  <c r="AB4282" i="1"/>
  <c r="AA4282" i="1"/>
  <c r="Y4282" i="1"/>
  <c r="Z4282" i="1" s="1"/>
  <c r="R4282" i="1"/>
  <c r="H4282" i="1"/>
  <c r="AD4281" i="1"/>
  <c r="AC4281" i="1"/>
  <c r="AB4281" i="1"/>
  <c r="AA4281" i="1"/>
  <c r="Y4281" i="1"/>
  <c r="Z4281" i="1" s="1"/>
  <c r="R4281" i="1"/>
  <c r="H4281" i="1"/>
  <c r="AD4280" i="1"/>
  <c r="AC4280" i="1"/>
  <c r="AB4280" i="1"/>
  <c r="AA4280" i="1"/>
  <c r="Y4280" i="1"/>
  <c r="Z4280" i="1" s="1"/>
  <c r="R4280" i="1"/>
  <c r="H4280" i="1"/>
  <c r="AD4279" i="1"/>
  <c r="AC4279" i="1"/>
  <c r="AB4279" i="1"/>
  <c r="AA4279" i="1"/>
  <c r="Y4279" i="1"/>
  <c r="Z4279" i="1" s="1"/>
  <c r="R4279" i="1"/>
  <c r="H4279" i="1"/>
  <c r="AD4278" i="1"/>
  <c r="AC4278" i="1"/>
  <c r="AB4278" i="1"/>
  <c r="AA4278" i="1"/>
  <c r="Y4278" i="1"/>
  <c r="Z4278" i="1" s="1"/>
  <c r="R4278" i="1"/>
  <c r="H4278" i="1"/>
  <c r="AD4277" i="1"/>
  <c r="AC4277" i="1"/>
  <c r="AB4277" i="1"/>
  <c r="AA4277" i="1"/>
  <c r="Y4277" i="1"/>
  <c r="Z4277" i="1" s="1"/>
  <c r="R4277" i="1"/>
  <c r="H4277" i="1"/>
  <c r="AD4276" i="1"/>
  <c r="AC4276" i="1"/>
  <c r="AB4276" i="1"/>
  <c r="AA4276" i="1"/>
  <c r="Y4276" i="1"/>
  <c r="Z4276" i="1" s="1"/>
  <c r="R4276" i="1"/>
  <c r="H4276" i="1"/>
  <c r="AD4275" i="1"/>
  <c r="AC4275" i="1"/>
  <c r="AB4275" i="1"/>
  <c r="AA4275" i="1"/>
  <c r="Y4275" i="1"/>
  <c r="Z4275" i="1" s="1"/>
  <c r="R4275" i="1"/>
  <c r="H4275" i="1"/>
  <c r="AD4274" i="1"/>
  <c r="AC4274" i="1"/>
  <c r="AB4274" i="1"/>
  <c r="AA4274" i="1"/>
  <c r="Y4274" i="1"/>
  <c r="Z4274" i="1" s="1"/>
  <c r="R4274" i="1"/>
  <c r="H4274" i="1"/>
  <c r="AD4273" i="1"/>
  <c r="AC4273" i="1"/>
  <c r="AB4273" i="1"/>
  <c r="AA4273" i="1"/>
  <c r="Y4273" i="1"/>
  <c r="Z4273" i="1" s="1"/>
  <c r="R4273" i="1"/>
  <c r="H4273" i="1"/>
  <c r="AD4272" i="1"/>
  <c r="AC4272" i="1"/>
  <c r="AB4272" i="1"/>
  <c r="AA4272" i="1"/>
  <c r="Y4272" i="1"/>
  <c r="Z4272" i="1" s="1"/>
  <c r="R4272" i="1"/>
  <c r="H4272" i="1"/>
  <c r="AD4271" i="1"/>
  <c r="AC4271" i="1"/>
  <c r="AB4271" i="1"/>
  <c r="AA4271" i="1"/>
  <c r="Y4271" i="1"/>
  <c r="Z4271" i="1" s="1"/>
  <c r="R4271" i="1"/>
  <c r="H4271" i="1"/>
  <c r="AD4270" i="1"/>
  <c r="AC4270" i="1"/>
  <c r="AB4270" i="1"/>
  <c r="AA4270" i="1"/>
  <c r="Y4270" i="1"/>
  <c r="Z4270" i="1" s="1"/>
  <c r="R4270" i="1"/>
  <c r="H4270" i="1"/>
  <c r="AD4269" i="1"/>
  <c r="AC4269" i="1"/>
  <c r="AB4269" i="1"/>
  <c r="AA4269" i="1"/>
  <c r="Y4269" i="1"/>
  <c r="Z4269" i="1" s="1"/>
  <c r="R4269" i="1"/>
  <c r="H4269" i="1"/>
  <c r="AD4268" i="1"/>
  <c r="AC4268" i="1"/>
  <c r="AB4268" i="1"/>
  <c r="AA4268" i="1"/>
  <c r="Y4268" i="1"/>
  <c r="Z4268" i="1" s="1"/>
  <c r="R4268" i="1"/>
  <c r="H4268" i="1"/>
  <c r="AD4267" i="1"/>
  <c r="AC4267" i="1"/>
  <c r="AB4267" i="1"/>
  <c r="AA4267" i="1"/>
  <c r="Y4267" i="1"/>
  <c r="Z4267" i="1" s="1"/>
  <c r="R4267" i="1"/>
  <c r="H4267" i="1"/>
  <c r="AD4266" i="1"/>
  <c r="AC4266" i="1"/>
  <c r="AB4266" i="1"/>
  <c r="AA4266" i="1"/>
  <c r="Y4266" i="1"/>
  <c r="Z4266" i="1" s="1"/>
  <c r="R4266" i="1"/>
  <c r="H4266" i="1"/>
  <c r="AD4265" i="1"/>
  <c r="AC4265" i="1"/>
  <c r="AB4265" i="1"/>
  <c r="AA4265" i="1"/>
  <c r="Y4265" i="1"/>
  <c r="Z4265" i="1" s="1"/>
  <c r="R4265" i="1"/>
  <c r="H4265" i="1"/>
  <c r="AD4264" i="1"/>
  <c r="AC4264" i="1"/>
  <c r="AB4264" i="1"/>
  <c r="AA4264" i="1"/>
  <c r="Y4264" i="1"/>
  <c r="Z4264" i="1" s="1"/>
  <c r="R4264" i="1"/>
  <c r="H4264" i="1"/>
  <c r="AD4263" i="1"/>
  <c r="AC4263" i="1"/>
  <c r="AB4263" i="1"/>
  <c r="AA4263" i="1"/>
  <c r="Y4263" i="1"/>
  <c r="Z4263" i="1" s="1"/>
  <c r="R4263" i="1"/>
  <c r="H4263" i="1"/>
  <c r="AD4262" i="1"/>
  <c r="AC4262" i="1"/>
  <c r="AB4262" i="1"/>
  <c r="AA4262" i="1"/>
  <c r="Y4262" i="1"/>
  <c r="Z4262" i="1" s="1"/>
  <c r="R4262" i="1"/>
  <c r="H4262" i="1"/>
  <c r="AD4261" i="1"/>
  <c r="AC4261" i="1"/>
  <c r="AB4261" i="1"/>
  <c r="AA4261" i="1"/>
  <c r="Y4261" i="1"/>
  <c r="Z4261" i="1" s="1"/>
  <c r="R4261" i="1"/>
  <c r="H4261" i="1"/>
  <c r="AD4260" i="1"/>
  <c r="AC4260" i="1"/>
  <c r="AB4260" i="1"/>
  <c r="AA4260" i="1"/>
  <c r="Y4260" i="1"/>
  <c r="Z4260" i="1" s="1"/>
  <c r="R4260" i="1"/>
  <c r="H4260" i="1"/>
  <c r="AD4259" i="1"/>
  <c r="AC4259" i="1"/>
  <c r="AB4259" i="1"/>
  <c r="AA4259" i="1"/>
  <c r="Y4259" i="1"/>
  <c r="Z4259" i="1" s="1"/>
  <c r="R4259" i="1"/>
  <c r="H4259" i="1"/>
  <c r="AD4258" i="1"/>
  <c r="AC4258" i="1"/>
  <c r="AB4258" i="1"/>
  <c r="AA4258" i="1"/>
  <c r="Y4258" i="1"/>
  <c r="Z4258" i="1" s="1"/>
  <c r="R4258" i="1"/>
  <c r="H4258" i="1"/>
  <c r="AD4257" i="1"/>
  <c r="AC4257" i="1"/>
  <c r="AB4257" i="1"/>
  <c r="AA4257" i="1"/>
  <c r="Y4257" i="1"/>
  <c r="Z4257" i="1" s="1"/>
  <c r="R4257" i="1"/>
  <c r="H4257" i="1"/>
  <c r="AD4256" i="1"/>
  <c r="AC4256" i="1"/>
  <c r="AB4256" i="1"/>
  <c r="AA4256" i="1"/>
  <c r="Y4256" i="1"/>
  <c r="Z4256" i="1" s="1"/>
  <c r="R4256" i="1"/>
  <c r="H4256" i="1"/>
  <c r="AD4255" i="1"/>
  <c r="AC4255" i="1"/>
  <c r="AB4255" i="1"/>
  <c r="AA4255" i="1"/>
  <c r="Y4255" i="1"/>
  <c r="Z4255" i="1" s="1"/>
  <c r="R4255" i="1"/>
  <c r="H4255" i="1"/>
  <c r="AD4254" i="1"/>
  <c r="AC4254" i="1"/>
  <c r="AB4254" i="1"/>
  <c r="AA4254" i="1"/>
  <c r="Y4254" i="1"/>
  <c r="Z4254" i="1" s="1"/>
  <c r="R4254" i="1"/>
  <c r="H4254" i="1"/>
  <c r="AD4253" i="1"/>
  <c r="AC4253" i="1"/>
  <c r="AB4253" i="1"/>
  <c r="AA4253" i="1"/>
  <c r="Y4253" i="1"/>
  <c r="Z4253" i="1" s="1"/>
  <c r="R4253" i="1"/>
  <c r="H4253" i="1"/>
  <c r="AD4252" i="1"/>
  <c r="AC4252" i="1"/>
  <c r="AB4252" i="1"/>
  <c r="AA4252" i="1"/>
  <c r="Y4252" i="1"/>
  <c r="Z4252" i="1" s="1"/>
  <c r="R4252" i="1"/>
  <c r="H4252" i="1"/>
  <c r="AD4251" i="1"/>
  <c r="AC4251" i="1"/>
  <c r="AB4251" i="1"/>
  <c r="AA4251" i="1"/>
  <c r="Y4251" i="1"/>
  <c r="Z4251" i="1" s="1"/>
  <c r="R4251" i="1"/>
  <c r="H4251" i="1"/>
  <c r="AD4250" i="1"/>
  <c r="AC4250" i="1"/>
  <c r="AB4250" i="1"/>
  <c r="AA4250" i="1"/>
  <c r="Y4250" i="1"/>
  <c r="Z4250" i="1" s="1"/>
  <c r="R4250" i="1"/>
  <c r="H4250" i="1"/>
  <c r="AD4249" i="1"/>
  <c r="AC4249" i="1"/>
  <c r="AB4249" i="1"/>
  <c r="AA4249" i="1"/>
  <c r="Y4249" i="1"/>
  <c r="Z4249" i="1" s="1"/>
  <c r="R4249" i="1"/>
  <c r="H4249" i="1"/>
  <c r="AD4248" i="1"/>
  <c r="AC4248" i="1"/>
  <c r="AB4248" i="1"/>
  <c r="AA4248" i="1"/>
  <c r="Y4248" i="1"/>
  <c r="Z4248" i="1" s="1"/>
  <c r="R4248" i="1"/>
  <c r="H4248" i="1"/>
  <c r="AD4247" i="1"/>
  <c r="AC4247" i="1"/>
  <c r="AB4247" i="1"/>
  <c r="AA4247" i="1"/>
  <c r="Y4247" i="1"/>
  <c r="Z4247" i="1" s="1"/>
  <c r="R4247" i="1"/>
  <c r="H4247" i="1"/>
  <c r="AD4246" i="1"/>
  <c r="AC4246" i="1"/>
  <c r="AB4246" i="1"/>
  <c r="AA4246" i="1"/>
  <c r="Y4246" i="1"/>
  <c r="Z4246" i="1" s="1"/>
  <c r="R4246" i="1"/>
  <c r="H4246" i="1"/>
  <c r="AD4245" i="1"/>
  <c r="AC4245" i="1"/>
  <c r="AB4245" i="1"/>
  <c r="AA4245" i="1"/>
  <c r="Y4245" i="1"/>
  <c r="Z4245" i="1" s="1"/>
  <c r="R4245" i="1"/>
  <c r="H4245" i="1"/>
  <c r="AD4244" i="1"/>
  <c r="AC4244" i="1"/>
  <c r="AB4244" i="1"/>
  <c r="AA4244" i="1"/>
  <c r="Y4244" i="1"/>
  <c r="Z4244" i="1" s="1"/>
  <c r="R4244" i="1"/>
  <c r="H4244" i="1"/>
  <c r="AD4243" i="1"/>
  <c r="AC4243" i="1"/>
  <c r="AB4243" i="1"/>
  <c r="AA4243" i="1"/>
  <c r="Y4243" i="1"/>
  <c r="Z4243" i="1" s="1"/>
  <c r="R4243" i="1"/>
  <c r="H4243" i="1"/>
  <c r="AD4242" i="1"/>
  <c r="AC4242" i="1"/>
  <c r="AB4242" i="1"/>
  <c r="AA4242" i="1"/>
  <c r="Y4242" i="1"/>
  <c r="Z4242" i="1" s="1"/>
  <c r="R4242" i="1"/>
  <c r="H4242" i="1"/>
  <c r="AD4241" i="1"/>
  <c r="AC4241" i="1"/>
  <c r="AB4241" i="1"/>
  <c r="AA4241" i="1"/>
  <c r="Y4241" i="1"/>
  <c r="Z4241" i="1" s="1"/>
  <c r="R4241" i="1"/>
  <c r="H4241" i="1"/>
  <c r="AD4240" i="1"/>
  <c r="AC4240" i="1"/>
  <c r="AB4240" i="1"/>
  <c r="AA4240" i="1"/>
  <c r="Y4240" i="1"/>
  <c r="Z4240" i="1" s="1"/>
  <c r="R4240" i="1"/>
  <c r="H4240" i="1"/>
  <c r="AD4239" i="1"/>
  <c r="AC4239" i="1"/>
  <c r="AB4239" i="1"/>
  <c r="AA4239" i="1"/>
  <c r="Y4239" i="1"/>
  <c r="Z4239" i="1" s="1"/>
  <c r="R4239" i="1"/>
  <c r="H4239" i="1"/>
  <c r="AD4238" i="1"/>
  <c r="AC4238" i="1"/>
  <c r="AB4238" i="1"/>
  <c r="AA4238" i="1"/>
  <c r="Y4238" i="1"/>
  <c r="Z4238" i="1" s="1"/>
  <c r="R4238" i="1"/>
  <c r="H4238" i="1"/>
  <c r="AD4237" i="1"/>
  <c r="AC4237" i="1"/>
  <c r="AB4237" i="1"/>
  <c r="AA4237" i="1"/>
  <c r="Y4237" i="1"/>
  <c r="Z4237" i="1" s="1"/>
  <c r="R4237" i="1"/>
  <c r="H4237" i="1"/>
  <c r="AD4236" i="1"/>
  <c r="AC4236" i="1"/>
  <c r="AB4236" i="1"/>
  <c r="AA4236" i="1"/>
  <c r="Y4236" i="1"/>
  <c r="Z4236" i="1" s="1"/>
  <c r="R4236" i="1"/>
  <c r="H4236" i="1"/>
  <c r="AD4235" i="1"/>
  <c r="AC4235" i="1"/>
  <c r="AB4235" i="1"/>
  <c r="AA4235" i="1"/>
  <c r="Y4235" i="1"/>
  <c r="Z4235" i="1" s="1"/>
  <c r="R4235" i="1"/>
  <c r="H4235" i="1"/>
  <c r="AD4234" i="1"/>
  <c r="AC4234" i="1"/>
  <c r="AB4234" i="1"/>
  <c r="AA4234" i="1"/>
  <c r="Y4234" i="1"/>
  <c r="Z4234" i="1" s="1"/>
  <c r="R4234" i="1"/>
  <c r="H4234" i="1"/>
  <c r="AD4233" i="1"/>
  <c r="AC4233" i="1"/>
  <c r="AB4233" i="1"/>
  <c r="AA4233" i="1"/>
  <c r="Y4233" i="1"/>
  <c r="Z4233" i="1" s="1"/>
  <c r="R4233" i="1"/>
  <c r="H4233" i="1"/>
  <c r="AD4232" i="1"/>
  <c r="AC4232" i="1"/>
  <c r="AB4232" i="1"/>
  <c r="AA4232" i="1"/>
  <c r="Y4232" i="1"/>
  <c r="Z4232" i="1" s="1"/>
  <c r="R4232" i="1"/>
  <c r="H4232" i="1"/>
  <c r="AD4231" i="1"/>
  <c r="AC4231" i="1"/>
  <c r="AB4231" i="1"/>
  <c r="AA4231" i="1"/>
  <c r="Y4231" i="1"/>
  <c r="Z4231" i="1" s="1"/>
  <c r="R4231" i="1"/>
  <c r="H4231" i="1"/>
  <c r="AD4230" i="1"/>
  <c r="AC4230" i="1"/>
  <c r="AB4230" i="1"/>
  <c r="AA4230" i="1"/>
  <c r="Y4230" i="1"/>
  <c r="Z4230" i="1" s="1"/>
  <c r="R4230" i="1"/>
  <c r="H4230" i="1"/>
  <c r="AD4229" i="1"/>
  <c r="AC4229" i="1"/>
  <c r="AB4229" i="1"/>
  <c r="AA4229" i="1"/>
  <c r="Y4229" i="1"/>
  <c r="Z4229" i="1" s="1"/>
  <c r="R4229" i="1"/>
  <c r="H4229" i="1"/>
  <c r="AD4228" i="1"/>
  <c r="AC4228" i="1"/>
  <c r="AB4228" i="1"/>
  <c r="AA4228" i="1"/>
  <c r="Y4228" i="1"/>
  <c r="Z4228" i="1" s="1"/>
  <c r="R4228" i="1"/>
  <c r="H4228" i="1"/>
  <c r="AD4227" i="1"/>
  <c r="AC4227" i="1"/>
  <c r="AB4227" i="1"/>
  <c r="AA4227" i="1"/>
  <c r="Y4227" i="1"/>
  <c r="Z4227" i="1" s="1"/>
  <c r="R4227" i="1"/>
  <c r="H4227" i="1"/>
  <c r="AD4226" i="1"/>
  <c r="AC4226" i="1"/>
  <c r="AB4226" i="1"/>
  <c r="AA4226" i="1"/>
  <c r="Y4226" i="1"/>
  <c r="Z4226" i="1" s="1"/>
  <c r="R4226" i="1"/>
  <c r="H4226" i="1"/>
  <c r="AD4225" i="1"/>
  <c r="AC4225" i="1"/>
  <c r="AB4225" i="1"/>
  <c r="AA4225" i="1"/>
  <c r="Y4225" i="1"/>
  <c r="Z4225" i="1" s="1"/>
  <c r="R4225" i="1"/>
  <c r="H4225" i="1"/>
  <c r="AD4224" i="1"/>
  <c r="AC4224" i="1"/>
  <c r="AB4224" i="1"/>
  <c r="AA4224" i="1"/>
  <c r="Y4224" i="1"/>
  <c r="Z4224" i="1" s="1"/>
  <c r="R4224" i="1"/>
  <c r="H4224" i="1"/>
  <c r="AD4223" i="1"/>
  <c r="AC4223" i="1"/>
  <c r="AB4223" i="1"/>
  <c r="AA4223" i="1"/>
  <c r="Y4223" i="1"/>
  <c r="Z4223" i="1" s="1"/>
  <c r="R4223" i="1"/>
  <c r="H4223" i="1"/>
  <c r="AD4222" i="1"/>
  <c r="AC4222" i="1"/>
  <c r="AB4222" i="1"/>
  <c r="AA4222" i="1"/>
  <c r="Y4222" i="1"/>
  <c r="Z4222" i="1" s="1"/>
  <c r="R4222" i="1"/>
  <c r="H4222" i="1"/>
  <c r="AD4221" i="1"/>
  <c r="AC4221" i="1"/>
  <c r="AB4221" i="1"/>
  <c r="AA4221" i="1"/>
  <c r="Y4221" i="1"/>
  <c r="Z4221" i="1" s="1"/>
  <c r="R4221" i="1"/>
  <c r="H4221" i="1"/>
  <c r="AD4220" i="1"/>
  <c r="AC4220" i="1"/>
  <c r="AB4220" i="1"/>
  <c r="AA4220" i="1"/>
  <c r="Y4220" i="1"/>
  <c r="Z4220" i="1" s="1"/>
  <c r="R4220" i="1"/>
  <c r="H4220" i="1"/>
  <c r="AD4219" i="1"/>
  <c r="AC4219" i="1"/>
  <c r="AB4219" i="1"/>
  <c r="AA4219" i="1"/>
  <c r="Y4219" i="1"/>
  <c r="Z4219" i="1" s="1"/>
  <c r="R4219" i="1"/>
  <c r="H4219" i="1"/>
  <c r="AD4218" i="1"/>
  <c r="AC4218" i="1"/>
  <c r="AB4218" i="1"/>
  <c r="AA4218" i="1"/>
  <c r="Y4218" i="1"/>
  <c r="Z4218" i="1" s="1"/>
  <c r="R4218" i="1"/>
  <c r="H4218" i="1"/>
  <c r="AD4217" i="1"/>
  <c r="AC4217" i="1"/>
  <c r="AB4217" i="1"/>
  <c r="AA4217" i="1"/>
  <c r="Y4217" i="1"/>
  <c r="Z4217" i="1" s="1"/>
  <c r="R4217" i="1"/>
  <c r="H4217" i="1"/>
  <c r="AD4216" i="1"/>
  <c r="AC4216" i="1"/>
  <c r="AB4216" i="1"/>
  <c r="AA4216" i="1"/>
  <c r="Y4216" i="1"/>
  <c r="Z4216" i="1" s="1"/>
  <c r="R4216" i="1"/>
  <c r="H4216" i="1"/>
  <c r="AD4215" i="1"/>
  <c r="AC4215" i="1"/>
  <c r="AB4215" i="1"/>
  <c r="AA4215" i="1"/>
  <c r="Y4215" i="1"/>
  <c r="Z4215" i="1" s="1"/>
  <c r="R4215" i="1"/>
  <c r="H4215" i="1"/>
  <c r="AD4214" i="1"/>
  <c r="AC4214" i="1"/>
  <c r="AB4214" i="1"/>
  <c r="AA4214" i="1"/>
  <c r="Y4214" i="1"/>
  <c r="Z4214" i="1" s="1"/>
  <c r="R4214" i="1"/>
  <c r="H4214" i="1"/>
  <c r="AD4213" i="1"/>
  <c r="AC4213" i="1"/>
  <c r="AB4213" i="1"/>
  <c r="AA4213" i="1"/>
  <c r="Y4213" i="1"/>
  <c r="Z4213" i="1" s="1"/>
  <c r="R4213" i="1"/>
  <c r="H4213" i="1"/>
  <c r="AD4212" i="1"/>
  <c r="AC4212" i="1"/>
  <c r="AB4212" i="1"/>
  <c r="AA4212" i="1"/>
  <c r="Y4212" i="1"/>
  <c r="Z4212" i="1" s="1"/>
  <c r="R4212" i="1"/>
  <c r="H4212" i="1"/>
  <c r="AD4211" i="1"/>
  <c r="AC4211" i="1"/>
  <c r="AB4211" i="1"/>
  <c r="AA4211" i="1"/>
  <c r="Y4211" i="1"/>
  <c r="Z4211" i="1" s="1"/>
  <c r="R4211" i="1"/>
  <c r="H4211" i="1"/>
  <c r="AD4210" i="1"/>
  <c r="AC4210" i="1"/>
  <c r="AB4210" i="1"/>
  <c r="AA4210" i="1"/>
  <c r="Y4210" i="1"/>
  <c r="Z4210" i="1" s="1"/>
  <c r="R4210" i="1"/>
  <c r="H4210" i="1"/>
  <c r="AD4209" i="1"/>
  <c r="AC4209" i="1"/>
  <c r="AB4209" i="1"/>
  <c r="AA4209" i="1"/>
  <c r="Y4209" i="1"/>
  <c r="Z4209" i="1" s="1"/>
  <c r="R4209" i="1"/>
  <c r="H4209" i="1"/>
  <c r="AD4208" i="1"/>
  <c r="AC4208" i="1"/>
  <c r="AB4208" i="1"/>
  <c r="AA4208" i="1"/>
  <c r="Y4208" i="1"/>
  <c r="Z4208" i="1" s="1"/>
  <c r="R4208" i="1"/>
  <c r="H4208" i="1"/>
  <c r="AD4207" i="1"/>
  <c r="AC4207" i="1"/>
  <c r="AB4207" i="1"/>
  <c r="AA4207" i="1"/>
  <c r="Y4207" i="1"/>
  <c r="Z4207" i="1" s="1"/>
  <c r="R4207" i="1"/>
  <c r="H4207" i="1"/>
  <c r="AD4206" i="1"/>
  <c r="AC4206" i="1"/>
  <c r="AB4206" i="1"/>
  <c r="AA4206" i="1"/>
  <c r="Y4206" i="1"/>
  <c r="Z4206" i="1" s="1"/>
  <c r="R4206" i="1"/>
  <c r="H4206" i="1"/>
  <c r="AD4205" i="1"/>
  <c r="AC4205" i="1"/>
  <c r="AB4205" i="1"/>
  <c r="AA4205" i="1"/>
  <c r="Y4205" i="1"/>
  <c r="Z4205" i="1" s="1"/>
  <c r="R4205" i="1"/>
  <c r="H4205" i="1"/>
  <c r="AD4204" i="1"/>
  <c r="AC4204" i="1"/>
  <c r="AB4204" i="1"/>
  <c r="AA4204" i="1"/>
  <c r="Y4204" i="1"/>
  <c r="Z4204" i="1" s="1"/>
  <c r="R4204" i="1"/>
  <c r="H4204" i="1"/>
  <c r="AD4203" i="1"/>
  <c r="AC4203" i="1"/>
  <c r="AB4203" i="1"/>
  <c r="AA4203" i="1"/>
  <c r="Y4203" i="1"/>
  <c r="Z4203" i="1" s="1"/>
  <c r="R4203" i="1"/>
  <c r="H4203" i="1"/>
  <c r="AD4202" i="1"/>
  <c r="AC4202" i="1"/>
  <c r="AB4202" i="1"/>
  <c r="AA4202" i="1"/>
  <c r="Y4202" i="1"/>
  <c r="Z4202" i="1" s="1"/>
  <c r="R4202" i="1"/>
  <c r="H4202" i="1"/>
  <c r="AD4201" i="1"/>
  <c r="AC4201" i="1"/>
  <c r="AB4201" i="1"/>
  <c r="AA4201" i="1"/>
  <c r="Y4201" i="1"/>
  <c r="Z4201" i="1" s="1"/>
  <c r="R4201" i="1"/>
  <c r="H4201" i="1"/>
  <c r="AD4200" i="1"/>
  <c r="AC4200" i="1"/>
  <c r="AB4200" i="1"/>
  <c r="AA4200" i="1"/>
  <c r="Y4200" i="1"/>
  <c r="Z4200" i="1" s="1"/>
  <c r="R4200" i="1"/>
  <c r="H4200" i="1"/>
  <c r="AD4199" i="1"/>
  <c r="AC4199" i="1"/>
  <c r="AB4199" i="1"/>
  <c r="AA4199" i="1"/>
  <c r="Y4199" i="1"/>
  <c r="Z4199" i="1" s="1"/>
  <c r="R4199" i="1"/>
  <c r="H4199" i="1"/>
  <c r="AD4198" i="1"/>
  <c r="AC4198" i="1"/>
  <c r="AB4198" i="1"/>
  <c r="AA4198" i="1"/>
  <c r="Y4198" i="1"/>
  <c r="Z4198" i="1" s="1"/>
  <c r="R4198" i="1"/>
  <c r="H4198" i="1"/>
  <c r="AD4197" i="1"/>
  <c r="AC4197" i="1"/>
  <c r="AB4197" i="1"/>
  <c r="AA4197" i="1"/>
  <c r="Y4197" i="1"/>
  <c r="Z4197" i="1" s="1"/>
  <c r="R4197" i="1"/>
  <c r="H4197" i="1"/>
  <c r="AD4196" i="1"/>
  <c r="AC4196" i="1"/>
  <c r="AB4196" i="1"/>
  <c r="AA4196" i="1"/>
  <c r="Y4196" i="1"/>
  <c r="Z4196" i="1" s="1"/>
  <c r="R4196" i="1"/>
  <c r="H4196" i="1"/>
  <c r="AD4195" i="1"/>
  <c r="AC4195" i="1"/>
  <c r="AB4195" i="1"/>
  <c r="AA4195" i="1"/>
  <c r="Y4195" i="1"/>
  <c r="Z4195" i="1" s="1"/>
  <c r="R4195" i="1"/>
  <c r="H4195" i="1"/>
  <c r="AD4194" i="1"/>
  <c r="AC4194" i="1"/>
  <c r="AB4194" i="1"/>
  <c r="AA4194" i="1"/>
  <c r="Y4194" i="1"/>
  <c r="Z4194" i="1" s="1"/>
  <c r="R4194" i="1"/>
  <c r="H4194" i="1"/>
  <c r="AD4193" i="1"/>
  <c r="AC4193" i="1"/>
  <c r="AB4193" i="1"/>
  <c r="AA4193" i="1"/>
  <c r="Y4193" i="1"/>
  <c r="Z4193" i="1" s="1"/>
  <c r="R4193" i="1"/>
  <c r="H4193" i="1"/>
  <c r="AD4192" i="1"/>
  <c r="AC4192" i="1"/>
  <c r="AB4192" i="1"/>
  <c r="AA4192" i="1"/>
  <c r="Y4192" i="1"/>
  <c r="Z4192" i="1" s="1"/>
  <c r="R4192" i="1"/>
  <c r="H4192" i="1"/>
  <c r="AD4191" i="1"/>
  <c r="AC4191" i="1"/>
  <c r="AB4191" i="1"/>
  <c r="AA4191" i="1"/>
  <c r="Y4191" i="1"/>
  <c r="Z4191" i="1" s="1"/>
  <c r="R4191" i="1"/>
  <c r="H4191" i="1"/>
  <c r="AD4190" i="1"/>
  <c r="AC4190" i="1"/>
  <c r="AB4190" i="1"/>
  <c r="AA4190" i="1"/>
  <c r="Y4190" i="1"/>
  <c r="Z4190" i="1" s="1"/>
  <c r="R4190" i="1"/>
  <c r="H4190" i="1"/>
  <c r="AD4189" i="1"/>
  <c r="AC4189" i="1"/>
  <c r="AB4189" i="1"/>
  <c r="AA4189" i="1"/>
  <c r="Y4189" i="1"/>
  <c r="Z4189" i="1" s="1"/>
  <c r="R4189" i="1"/>
  <c r="H4189" i="1"/>
  <c r="AD4188" i="1"/>
  <c r="AC4188" i="1"/>
  <c r="AB4188" i="1"/>
  <c r="AA4188" i="1"/>
  <c r="Y4188" i="1"/>
  <c r="Z4188" i="1" s="1"/>
  <c r="R4188" i="1"/>
  <c r="H4188" i="1"/>
  <c r="AD4187" i="1"/>
  <c r="AC4187" i="1"/>
  <c r="AB4187" i="1"/>
  <c r="AA4187" i="1"/>
  <c r="Y4187" i="1"/>
  <c r="Z4187" i="1" s="1"/>
  <c r="R4187" i="1"/>
  <c r="H4187" i="1"/>
  <c r="AD4186" i="1"/>
  <c r="AC4186" i="1"/>
  <c r="AB4186" i="1"/>
  <c r="AA4186" i="1"/>
  <c r="Y4186" i="1"/>
  <c r="Z4186" i="1" s="1"/>
  <c r="R4186" i="1"/>
  <c r="H4186" i="1"/>
  <c r="AD4185" i="1"/>
  <c r="AC4185" i="1"/>
  <c r="AB4185" i="1"/>
  <c r="AA4185" i="1"/>
  <c r="Y4185" i="1"/>
  <c r="Z4185" i="1" s="1"/>
  <c r="R4185" i="1"/>
  <c r="H4185" i="1"/>
  <c r="AD4184" i="1"/>
  <c r="AC4184" i="1"/>
  <c r="AB4184" i="1"/>
  <c r="AA4184" i="1"/>
  <c r="Y4184" i="1"/>
  <c r="Z4184" i="1" s="1"/>
  <c r="R4184" i="1"/>
  <c r="H4184" i="1"/>
  <c r="AD4183" i="1"/>
  <c r="AC4183" i="1"/>
  <c r="AB4183" i="1"/>
  <c r="AA4183" i="1"/>
  <c r="Y4183" i="1"/>
  <c r="Z4183" i="1" s="1"/>
  <c r="R4183" i="1"/>
  <c r="H4183" i="1"/>
  <c r="AD4182" i="1"/>
  <c r="AC4182" i="1"/>
  <c r="AB4182" i="1"/>
  <c r="AA4182" i="1"/>
  <c r="Y4182" i="1"/>
  <c r="Z4182" i="1" s="1"/>
  <c r="R4182" i="1"/>
  <c r="H4182" i="1"/>
  <c r="AD4181" i="1"/>
  <c r="AC4181" i="1"/>
  <c r="AB4181" i="1"/>
  <c r="AA4181" i="1"/>
  <c r="Y4181" i="1"/>
  <c r="Z4181" i="1" s="1"/>
  <c r="R4181" i="1"/>
  <c r="H4181" i="1"/>
  <c r="AD4180" i="1"/>
  <c r="AC4180" i="1"/>
  <c r="AB4180" i="1"/>
  <c r="AA4180" i="1"/>
  <c r="Y4180" i="1"/>
  <c r="Z4180" i="1" s="1"/>
  <c r="R4180" i="1"/>
  <c r="H4180" i="1"/>
  <c r="AD4179" i="1"/>
  <c r="AC4179" i="1"/>
  <c r="AB4179" i="1"/>
  <c r="AA4179" i="1"/>
  <c r="Y4179" i="1"/>
  <c r="Z4179" i="1" s="1"/>
  <c r="R4179" i="1"/>
  <c r="H4179" i="1"/>
  <c r="AD4178" i="1"/>
  <c r="AC4178" i="1"/>
  <c r="AB4178" i="1"/>
  <c r="AA4178" i="1"/>
  <c r="Y4178" i="1"/>
  <c r="Z4178" i="1" s="1"/>
  <c r="R4178" i="1"/>
  <c r="H4178" i="1"/>
  <c r="AD4177" i="1"/>
  <c r="AC4177" i="1"/>
  <c r="AB4177" i="1"/>
  <c r="AA4177" i="1"/>
  <c r="Y4177" i="1"/>
  <c r="Z4177" i="1" s="1"/>
  <c r="R4177" i="1"/>
  <c r="H4177" i="1"/>
  <c r="AD4176" i="1"/>
  <c r="AC4176" i="1"/>
  <c r="AB4176" i="1"/>
  <c r="AA4176" i="1"/>
  <c r="Y4176" i="1"/>
  <c r="Z4176" i="1" s="1"/>
  <c r="R4176" i="1"/>
  <c r="H4176" i="1"/>
  <c r="AD4175" i="1"/>
  <c r="AC4175" i="1"/>
  <c r="AB4175" i="1"/>
  <c r="AA4175" i="1"/>
  <c r="Y4175" i="1"/>
  <c r="Z4175" i="1" s="1"/>
  <c r="R4175" i="1"/>
  <c r="H4175" i="1"/>
  <c r="AD4174" i="1"/>
  <c r="AC4174" i="1"/>
  <c r="AB4174" i="1"/>
  <c r="AA4174" i="1"/>
  <c r="Y4174" i="1"/>
  <c r="Z4174" i="1" s="1"/>
  <c r="R4174" i="1"/>
  <c r="H4174" i="1"/>
  <c r="AD4173" i="1"/>
  <c r="AC4173" i="1"/>
  <c r="AB4173" i="1"/>
  <c r="AA4173" i="1"/>
  <c r="Y4173" i="1"/>
  <c r="Z4173" i="1" s="1"/>
  <c r="R4173" i="1"/>
  <c r="H4173" i="1"/>
  <c r="AD4172" i="1"/>
  <c r="AC4172" i="1"/>
  <c r="AB4172" i="1"/>
  <c r="AA4172" i="1"/>
  <c r="Y4172" i="1"/>
  <c r="Z4172" i="1" s="1"/>
  <c r="R4172" i="1"/>
  <c r="H4172" i="1"/>
  <c r="AD4171" i="1"/>
  <c r="AC4171" i="1"/>
  <c r="AB4171" i="1"/>
  <c r="AA4171" i="1"/>
  <c r="Y4171" i="1"/>
  <c r="Z4171" i="1" s="1"/>
  <c r="R4171" i="1"/>
  <c r="H4171" i="1"/>
  <c r="AD4170" i="1"/>
  <c r="AC4170" i="1"/>
  <c r="AB4170" i="1"/>
  <c r="AA4170" i="1"/>
  <c r="Y4170" i="1"/>
  <c r="Z4170" i="1" s="1"/>
  <c r="R4170" i="1"/>
  <c r="H4170" i="1"/>
  <c r="AD4169" i="1"/>
  <c r="AC4169" i="1"/>
  <c r="AB4169" i="1"/>
  <c r="AA4169" i="1"/>
  <c r="Y4169" i="1"/>
  <c r="Z4169" i="1" s="1"/>
  <c r="R4169" i="1"/>
  <c r="H4169" i="1"/>
  <c r="AD4168" i="1"/>
  <c r="AC4168" i="1"/>
  <c r="AB4168" i="1"/>
  <c r="AA4168" i="1"/>
  <c r="Y4168" i="1"/>
  <c r="Z4168" i="1" s="1"/>
  <c r="R4168" i="1"/>
  <c r="H4168" i="1"/>
  <c r="AD4167" i="1"/>
  <c r="AC4167" i="1"/>
  <c r="AB4167" i="1"/>
  <c r="AA4167" i="1"/>
  <c r="Y4167" i="1"/>
  <c r="Z4167" i="1" s="1"/>
  <c r="R4167" i="1"/>
  <c r="H4167" i="1"/>
  <c r="AD4166" i="1"/>
  <c r="AC4166" i="1"/>
  <c r="AB4166" i="1"/>
  <c r="AA4166" i="1"/>
  <c r="Y4166" i="1"/>
  <c r="Z4166" i="1" s="1"/>
  <c r="R4166" i="1"/>
  <c r="H4166" i="1"/>
  <c r="AD4165" i="1"/>
  <c r="AC4165" i="1"/>
  <c r="AB4165" i="1"/>
  <c r="AA4165" i="1"/>
  <c r="Y4165" i="1"/>
  <c r="Z4165" i="1" s="1"/>
  <c r="R4165" i="1"/>
  <c r="H4165" i="1"/>
  <c r="AD4164" i="1"/>
  <c r="AC4164" i="1"/>
  <c r="AB4164" i="1"/>
  <c r="AA4164" i="1"/>
  <c r="Y4164" i="1"/>
  <c r="Z4164" i="1" s="1"/>
  <c r="R4164" i="1"/>
  <c r="H4164" i="1"/>
  <c r="AD4163" i="1"/>
  <c r="AC4163" i="1"/>
  <c r="AB4163" i="1"/>
  <c r="AA4163" i="1"/>
  <c r="Y4163" i="1"/>
  <c r="Z4163" i="1" s="1"/>
  <c r="R4163" i="1"/>
  <c r="H4163" i="1"/>
  <c r="AD4162" i="1"/>
  <c r="AC4162" i="1"/>
  <c r="AB4162" i="1"/>
  <c r="AA4162" i="1"/>
  <c r="Y4162" i="1"/>
  <c r="Z4162" i="1" s="1"/>
  <c r="R4162" i="1"/>
  <c r="H4162" i="1"/>
  <c r="AD4161" i="1"/>
  <c r="AC4161" i="1"/>
  <c r="AB4161" i="1"/>
  <c r="AA4161" i="1"/>
  <c r="Y4161" i="1"/>
  <c r="Z4161" i="1" s="1"/>
  <c r="R4161" i="1"/>
  <c r="H4161" i="1"/>
  <c r="AD4160" i="1"/>
  <c r="AC4160" i="1"/>
  <c r="AB4160" i="1"/>
  <c r="AA4160" i="1"/>
  <c r="Y4160" i="1"/>
  <c r="Z4160" i="1" s="1"/>
  <c r="R4160" i="1"/>
  <c r="H4160" i="1"/>
  <c r="AD4159" i="1"/>
  <c r="AC4159" i="1"/>
  <c r="AB4159" i="1"/>
  <c r="AA4159" i="1"/>
  <c r="Y4159" i="1"/>
  <c r="Z4159" i="1" s="1"/>
  <c r="R4159" i="1"/>
  <c r="H4159" i="1"/>
  <c r="AD4158" i="1"/>
  <c r="AC4158" i="1"/>
  <c r="AB4158" i="1"/>
  <c r="AA4158" i="1"/>
  <c r="Y4158" i="1"/>
  <c r="Z4158" i="1" s="1"/>
  <c r="R4158" i="1"/>
  <c r="H4158" i="1"/>
  <c r="AD4157" i="1"/>
  <c r="AC4157" i="1"/>
  <c r="AB4157" i="1"/>
  <c r="AA4157" i="1"/>
  <c r="Y4157" i="1"/>
  <c r="Z4157" i="1" s="1"/>
  <c r="R4157" i="1"/>
  <c r="H4157" i="1"/>
  <c r="AD4156" i="1"/>
  <c r="AC4156" i="1"/>
  <c r="AB4156" i="1"/>
  <c r="AA4156" i="1"/>
  <c r="Y4156" i="1"/>
  <c r="Z4156" i="1" s="1"/>
  <c r="R4156" i="1"/>
  <c r="H4156" i="1"/>
  <c r="AD4155" i="1"/>
  <c r="AC4155" i="1"/>
  <c r="AB4155" i="1"/>
  <c r="AA4155" i="1"/>
  <c r="Y4155" i="1"/>
  <c r="Z4155" i="1" s="1"/>
  <c r="R4155" i="1"/>
  <c r="H4155" i="1"/>
  <c r="AD4154" i="1"/>
  <c r="AC4154" i="1"/>
  <c r="AB4154" i="1"/>
  <c r="AA4154" i="1"/>
  <c r="Y4154" i="1"/>
  <c r="Z4154" i="1" s="1"/>
  <c r="R4154" i="1"/>
  <c r="H4154" i="1"/>
  <c r="AD4153" i="1"/>
  <c r="AC4153" i="1"/>
  <c r="AB4153" i="1"/>
  <c r="AA4153" i="1"/>
  <c r="Y4153" i="1"/>
  <c r="Z4153" i="1" s="1"/>
  <c r="R4153" i="1"/>
  <c r="H4153" i="1"/>
  <c r="AD4152" i="1"/>
  <c r="AC4152" i="1"/>
  <c r="AB4152" i="1"/>
  <c r="AA4152" i="1"/>
  <c r="Y4152" i="1"/>
  <c r="Z4152" i="1" s="1"/>
  <c r="R4152" i="1"/>
  <c r="H4152" i="1"/>
  <c r="AD4151" i="1"/>
  <c r="AC4151" i="1"/>
  <c r="AB4151" i="1"/>
  <c r="AA4151" i="1"/>
  <c r="Y4151" i="1"/>
  <c r="Z4151" i="1" s="1"/>
  <c r="R4151" i="1"/>
  <c r="H4151" i="1"/>
  <c r="AD4150" i="1"/>
  <c r="AC4150" i="1"/>
  <c r="AB4150" i="1"/>
  <c r="AA4150" i="1"/>
  <c r="Y4150" i="1"/>
  <c r="Z4150" i="1" s="1"/>
  <c r="R4150" i="1"/>
  <c r="H4150" i="1"/>
  <c r="AD4149" i="1"/>
  <c r="AC4149" i="1"/>
  <c r="AB4149" i="1"/>
  <c r="AA4149" i="1"/>
  <c r="Y4149" i="1"/>
  <c r="Z4149" i="1" s="1"/>
  <c r="R4149" i="1"/>
  <c r="H4149" i="1"/>
  <c r="AD4148" i="1"/>
  <c r="AC4148" i="1"/>
  <c r="AB4148" i="1"/>
  <c r="AA4148" i="1"/>
  <c r="Y4148" i="1"/>
  <c r="Z4148" i="1" s="1"/>
  <c r="R4148" i="1"/>
  <c r="H4148" i="1"/>
  <c r="AD4147" i="1"/>
  <c r="AC4147" i="1"/>
  <c r="AB4147" i="1"/>
  <c r="AA4147" i="1"/>
  <c r="Y4147" i="1"/>
  <c r="Z4147" i="1" s="1"/>
  <c r="R4147" i="1"/>
  <c r="H4147" i="1"/>
  <c r="AD4146" i="1"/>
  <c r="AC4146" i="1"/>
  <c r="AB4146" i="1"/>
  <c r="AA4146" i="1"/>
  <c r="Y4146" i="1"/>
  <c r="Z4146" i="1" s="1"/>
  <c r="R4146" i="1"/>
  <c r="H4146" i="1"/>
  <c r="AD4145" i="1"/>
  <c r="AC4145" i="1"/>
  <c r="AB4145" i="1"/>
  <c r="AA4145" i="1"/>
  <c r="Y4145" i="1"/>
  <c r="Z4145" i="1" s="1"/>
  <c r="R4145" i="1"/>
  <c r="H4145" i="1"/>
  <c r="AD4144" i="1"/>
  <c r="AC4144" i="1"/>
  <c r="AB4144" i="1"/>
  <c r="AA4144" i="1"/>
  <c r="Y4144" i="1"/>
  <c r="Z4144" i="1" s="1"/>
  <c r="R4144" i="1"/>
  <c r="H4144" i="1"/>
  <c r="AD4143" i="1"/>
  <c r="AC4143" i="1"/>
  <c r="AB4143" i="1"/>
  <c r="AA4143" i="1"/>
  <c r="Y4143" i="1"/>
  <c r="Z4143" i="1" s="1"/>
  <c r="R4143" i="1"/>
  <c r="H4143" i="1"/>
  <c r="AD4142" i="1"/>
  <c r="AC4142" i="1"/>
  <c r="AB4142" i="1"/>
  <c r="AA4142" i="1"/>
  <c r="Y4142" i="1"/>
  <c r="Z4142" i="1" s="1"/>
  <c r="R4142" i="1"/>
  <c r="H4142" i="1"/>
  <c r="AD4141" i="1"/>
  <c r="AC4141" i="1"/>
  <c r="AB4141" i="1"/>
  <c r="AA4141" i="1"/>
  <c r="Y4141" i="1"/>
  <c r="Z4141" i="1" s="1"/>
  <c r="R4141" i="1"/>
  <c r="H4141" i="1"/>
  <c r="AD4140" i="1"/>
  <c r="AC4140" i="1"/>
  <c r="AB4140" i="1"/>
  <c r="AA4140" i="1"/>
  <c r="Y4140" i="1"/>
  <c r="Z4140" i="1" s="1"/>
  <c r="R4140" i="1"/>
  <c r="H4140" i="1"/>
  <c r="AD4139" i="1"/>
  <c r="AC4139" i="1"/>
  <c r="AB4139" i="1"/>
  <c r="AA4139" i="1"/>
  <c r="Y4139" i="1"/>
  <c r="Z4139" i="1" s="1"/>
  <c r="R4139" i="1"/>
  <c r="H4139" i="1"/>
  <c r="AD4138" i="1"/>
  <c r="AC4138" i="1"/>
  <c r="AB4138" i="1"/>
  <c r="AA4138" i="1"/>
  <c r="Y4138" i="1"/>
  <c r="Z4138" i="1" s="1"/>
  <c r="R4138" i="1"/>
  <c r="H4138" i="1"/>
  <c r="AD4137" i="1"/>
  <c r="AC4137" i="1"/>
  <c r="AB4137" i="1"/>
  <c r="AA4137" i="1"/>
  <c r="Y4137" i="1"/>
  <c r="Z4137" i="1" s="1"/>
  <c r="R4137" i="1"/>
  <c r="H4137" i="1"/>
  <c r="AD4136" i="1"/>
  <c r="AC4136" i="1"/>
  <c r="AB4136" i="1"/>
  <c r="AA4136" i="1"/>
  <c r="Y4136" i="1"/>
  <c r="Z4136" i="1" s="1"/>
  <c r="R4136" i="1"/>
  <c r="H4136" i="1"/>
  <c r="AD4135" i="1"/>
  <c r="AC4135" i="1"/>
  <c r="AB4135" i="1"/>
  <c r="AA4135" i="1"/>
  <c r="Y4135" i="1"/>
  <c r="Z4135" i="1" s="1"/>
  <c r="R4135" i="1"/>
  <c r="H4135" i="1"/>
  <c r="AD4134" i="1"/>
  <c r="AC4134" i="1"/>
  <c r="AB4134" i="1"/>
  <c r="AA4134" i="1"/>
  <c r="Y4134" i="1"/>
  <c r="Z4134" i="1" s="1"/>
  <c r="R4134" i="1"/>
  <c r="H4134" i="1"/>
  <c r="AD4133" i="1"/>
  <c r="AC4133" i="1"/>
  <c r="AB4133" i="1"/>
  <c r="AA4133" i="1"/>
  <c r="Y4133" i="1"/>
  <c r="Z4133" i="1" s="1"/>
  <c r="R4133" i="1"/>
  <c r="H4133" i="1"/>
  <c r="AD4132" i="1"/>
  <c r="AC4132" i="1"/>
  <c r="AB4132" i="1"/>
  <c r="AA4132" i="1"/>
  <c r="Y4132" i="1"/>
  <c r="Z4132" i="1" s="1"/>
  <c r="R4132" i="1"/>
  <c r="H4132" i="1"/>
  <c r="AD4131" i="1"/>
  <c r="AC4131" i="1"/>
  <c r="AB4131" i="1"/>
  <c r="AA4131" i="1"/>
  <c r="Y4131" i="1"/>
  <c r="Z4131" i="1" s="1"/>
  <c r="R4131" i="1"/>
  <c r="H4131" i="1"/>
  <c r="AD4130" i="1"/>
  <c r="AC4130" i="1"/>
  <c r="AB4130" i="1"/>
  <c r="AA4130" i="1"/>
  <c r="Y4130" i="1"/>
  <c r="Z4130" i="1" s="1"/>
  <c r="R4130" i="1"/>
  <c r="H4130" i="1"/>
  <c r="AD4129" i="1"/>
  <c r="AC4129" i="1"/>
  <c r="AB4129" i="1"/>
  <c r="AA4129" i="1"/>
  <c r="Y4129" i="1"/>
  <c r="Z4129" i="1" s="1"/>
  <c r="R4129" i="1"/>
  <c r="H4129" i="1"/>
  <c r="AD4128" i="1"/>
  <c r="AC4128" i="1"/>
  <c r="AB4128" i="1"/>
  <c r="AA4128" i="1"/>
  <c r="Y4128" i="1"/>
  <c r="Z4128" i="1" s="1"/>
  <c r="R4128" i="1"/>
  <c r="H4128" i="1"/>
  <c r="AD4127" i="1"/>
  <c r="AC4127" i="1"/>
  <c r="AB4127" i="1"/>
  <c r="AA4127" i="1"/>
  <c r="Y4127" i="1"/>
  <c r="Z4127" i="1" s="1"/>
  <c r="R4127" i="1"/>
  <c r="H4127" i="1"/>
  <c r="AD4126" i="1"/>
  <c r="AC4126" i="1"/>
  <c r="AB4126" i="1"/>
  <c r="AA4126" i="1"/>
  <c r="Y4126" i="1"/>
  <c r="Z4126" i="1" s="1"/>
  <c r="R4126" i="1"/>
  <c r="H4126" i="1"/>
  <c r="AD4125" i="1"/>
  <c r="AC4125" i="1"/>
  <c r="AB4125" i="1"/>
  <c r="AA4125" i="1"/>
  <c r="Y4125" i="1"/>
  <c r="Z4125" i="1" s="1"/>
  <c r="R4125" i="1"/>
  <c r="H4125" i="1"/>
  <c r="AD4124" i="1"/>
  <c r="AC4124" i="1"/>
  <c r="AB4124" i="1"/>
  <c r="AA4124" i="1"/>
  <c r="Y4124" i="1"/>
  <c r="Z4124" i="1" s="1"/>
  <c r="R4124" i="1"/>
  <c r="H4124" i="1"/>
  <c r="AD4123" i="1"/>
  <c r="AC4123" i="1"/>
  <c r="AB4123" i="1"/>
  <c r="AA4123" i="1"/>
  <c r="Y4123" i="1"/>
  <c r="Z4123" i="1" s="1"/>
  <c r="R4123" i="1"/>
  <c r="H4123" i="1"/>
  <c r="AD4122" i="1"/>
  <c r="AC4122" i="1"/>
  <c r="AB4122" i="1"/>
  <c r="AA4122" i="1"/>
  <c r="Y4122" i="1"/>
  <c r="Z4122" i="1" s="1"/>
  <c r="R4122" i="1"/>
  <c r="H4122" i="1"/>
  <c r="AD4121" i="1"/>
  <c r="AC4121" i="1"/>
  <c r="AB4121" i="1"/>
  <c r="AA4121" i="1"/>
  <c r="Y4121" i="1"/>
  <c r="Z4121" i="1" s="1"/>
  <c r="R4121" i="1"/>
  <c r="H4121" i="1"/>
  <c r="AD4120" i="1"/>
  <c r="AC4120" i="1"/>
  <c r="AB4120" i="1"/>
  <c r="AA4120" i="1"/>
  <c r="Y4120" i="1"/>
  <c r="Z4120" i="1" s="1"/>
  <c r="R4120" i="1"/>
  <c r="H4120" i="1"/>
  <c r="AD4119" i="1"/>
  <c r="AC4119" i="1"/>
  <c r="AB4119" i="1"/>
  <c r="AA4119" i="1"/>
  <c r="Y4119" i="1"/>
  <c r="Z4119" i="1" s="1"/>
  <c r="R4119" i="1"/>
  <c r="H4119" i="1"/>
  <c r="AD4118" i="1"/>
  <c r="AC4118" i="1"/>
  <c r="AB4118" i="1"/>
  <c r="AA4118" i="1"/>
  <c r="Y4118" i="1"/>
  <c r="Z4118" i="1" s="1"/>
  <c r="R4118" i="1"/>
  <c r="H4118" i="1"/>
  <c r="AD4117" i="1"/>
  <c r="AC4117" i="1"/>
  <c r="AB4117" i="1"/>
  <c r="AA4117" i="1"/>
  <c r="Y4117" i="1"/>
  <c r="Z4117" i="1" s="1"/>
  <c r="R4117" i="1"/>
  <c r="H4117" i="1"/>
  <c r="AD4116" i="1"/>
  <c r="AC4116" i="1"/>
  <c r="AB4116" i="1"/>
  <c r="AA4116" i="1"/>
  <c r="Y4116" i="1"/>
  <c r="Z4116" i="1" s="1"/>
  <c r="R4116" i="1"/>
  <c r="H4116" i="1"/>
  <c r="AD4115" i="1"/>
  <c r="AC4115" i="1"/>
  <c r="AB4115" i="1"/>
  <c r="AA4115" i="1"/>
  <c r="Y4115" i="1"/>
  <c r="Z4115" i="1" s="1"/>
  <c r="R4115" i="1"/>
  <c r="H4115" i="1"/>
  <c r="AD4114" i="1"/>
  <c r="AC4114" i="1"/>
  <c r="AB4114" i="1"/>
  <c r="AA4114" i="1"/>
  <c r="Y4114" i="1"/>
  <c r="Z4114" i="1" s="1"/>
  <c r="R4114" i="1"/>
  <c r="H4114" i="1"/>
  <c r="AD4113" i="1"/>
  <c r="AC4113" i="1"/>
  <c r="AB4113" i="1"/>
  <c r="AA4113" i="1"/>
  <c r="Y4113" i="1"/>
  <c r="Z4113" i="1" s="1"/>
  <c r="R4113" i="1"/>
  <c r="H4113" i="1"/>
  <c r="AD4112" i="1"/>
  <c r="AC4112" i="1"/>
  <c r="AB4112" i="1"/>
  <c r="AA4112" i="1"/>
  <c r="Y4112" i="1"/>
  <c r="Z4112" i="1" s="1"/>
  <c r="R4112" i="1"/>
  <c r="H4112" i="1"/>
  <c r="AD4111" i="1"/>
  <c r="AC4111" i="1"/>
  <c r="AB4111" i="1"/>
  <c r="AA4111" i="1"/>
  <c r="Y4111" i="1"/>
  <c r="Z4111" i="1" s="1"/>
  <c r="R4111" i="1"/>
  <c r="H4111" i="1"/>
  <c r="AD4110" i="1"/>
  <c r="AC4110" i="1"/>
  <c r="AB4110" i="1"/>
  <c r="AA4110" i="1"/>
  <c r="Y4110" i="1"/>
  <c r="Z4110" i="1" s="1"/>
  <c r="R4110" i="1"/>
  <c r="H4110" i="1"/>
  <c r="AD4109" i="1"/>
  <c r="AC4109" i="1"/>
  <c r="AB4109" i="1"/>
  <c r="AA4109" i="1"/>
  <c r="Y4109" i="1"/>
  <c r="Z4109" i="1" s="1"/>
  <c r="R4109" i="1"/>
  <c r="H4109" i="1"/>
  <c r="AD4108" i="1"/>
  <c r="AC4108" i="1"/>
  <c r="AB4108" i="1"/>
  <c r="AA4108" i="1"/>
  <c r="Y4108" i="1"/>
  <c r="Z4108" i="1" s="1"/>
  <c r="R4108" i="1"/>
  <c r="H4108" i="1"/>
  <c r="AD4107" i="1"/>
  <c r="AC4107" i="1"/>
  <c r="AB4107" i="1"/>
  <c r="AA4107" i="1"/>
  <c r="Y4107" i="1"/>
  <c r="Z4107" i="1" s="1"/>
  <c r="R4107" i="1"/>
  <c r="H4107" i="1"/>
  <c r="AD4106" i="1"/>
  <c r="AC4106" i="1"/>
  <c r="AB4106" i="1"/>
  <c r="AA4106" i="1"/>
  <c r="Y4106" i="1"/>
  <c r="Z4106" i="1" s="1"/>
  <c r="R4106" i="1"/>
  <c r="H4106" i="1"/>
  <c r="AD4105" i="1"/>
  <c r="AC4105" i="1"/>
  <c r="AB4105" i="1"/>
  <c r="AA4105" i="1"/>
  <c r="Y4105" i="1"/>
  <c r="Z4105" i="1" s="1"/>
  <c r="R4105" i="1"/>
  <c r="H4105" i="1"/>
  <c r="AD4104" i="1"/>
  <c r="AC4104" i="1"/>
  <c r="AB4104" i="1"/>
  <c r="AA4104" i="1"/>
  <c r="Y4104" i="1"/>
  <c r="Z4104" i="1" s="1"/>
  <c r="R4104" i="1"/>
  <c r="H4104" i="1"/>
  <c r="AD4103" i="1"/>
  <c r="AC4103" i="1"/>
  <c r="AB4103" i="1"/>
  <c r="AA4103" i="1"/>
  <c r="Y4103" i="1"/>
  <c r="Z4103" i="1" s="1"/>
  <c r="R4103" i="1"/>
  <c r="H4103" i="1"/>
  <c r="AD4102" i="1"/>
  <c r="AC4102" i="1"/>
  <c r="AB4102" i="1"/>
  <c r="AA4102" i="1"/>
  <c r="Y4102" i="1"/>
  <c r="Z4102" i="1" s="1"/>
  <c r="R4102" i="1"/>
  <c r="H4102" i="1"/>
  <c r="AD4101" i="1"/>
  <c r="AC4101" i="1"/>
  <c r="AB4101" i="1"/>
  <c r="AA4101" i="1"/>
  <c r="Y4101" i="1"/>
  <c r="Z4101" i="1" s="1"/>
  <c r="R4101" i="1"/>
  <c r="H4101" i="1"/>
  <c r="AD4100" i="1"/>
  <c r="AC4100" i="1"/>
  <c r="AB4100" i="1"/>
  <c r="AA4100" i="1"/>
  <c r="Y4100" i="1"/>
  <c r="Z4100" i="1" s="1"/>
  <c r="R4100" i="1"/>
  <c r="H4100" i="1"/>
  <c r="AD4099" i="1"/>
  <c r="AC4099" i="1"/>
  <c r="AB4099" i="1"/>
  <c r="AA4099" i="1"/>
  <c r="Y4099" i="1"/>
  <c r="Z4099" i="1" s="1"/>
  <c r="R4099" i="1"/>
  <c r="H4099" i="1"/>
  <c r="AD4098" i="1"/>
  <c r="AC4098" i="1"/>
  <c r="AB4098" i="1"/>
  <c r="AA4098" i="1"/>
  <c r="Y4098" i="1"/>
  <c r="Z4098" i="1" s="1"/>
  <c r="R4098" i="1"/>
  <c r="H4098" i="1"/>
  <c r="AD4097" i="1"/>
  <c r="AC4097" i="1"/>
  <c r="AB4097" i="1"/>
  <c r="AA4097" i="1"/>
  <c r="Y4097" i="1"/>
  <c r="Z4097" i="1" s="1"/>
  <c r="R4097" i="1"/>
  <c r="H4097" i="1"/>
  <c r="AD4096" i="1"/>
  <c r="AC4096" i="1"/>
  <c r="AB4096" i="1"/>
  <c r="AA4096" i="1"/>
  <c r="Y4096" i="1"/>
  <c r="Z4096" i="1" s="1"/>
  <c r="R4096" i="1"/>
  <c r="H4096" i="1"/>
  <c r="AD4095" i="1"/>
  <c r="AC4095" i="1"/>
  <c r="AB4095" i="1"/>
  <c r="AA4095" i="1"/>
  <c r="Y4095" i="1"/>
  <c r="Z4095" i="1" s="1"/>
  <c r="R4095" i="1"/>
  <c r="H4095" i="1"/>
  <c r="AD4094" i="1"/>
  <c r="AC4094" i="1"/>
  <c r="AB4094" i="1"/>
  <c r="AA4094" i="1"/>
  <c r="Y4094" i="1"/>
  <c r="Z4094" i="1" s="1"/>
  <c r="R4094" i="1"/>
  <c r="H4094" i="1"/>
  <c r="AD4093" i="1"/>
  <c r="AC4093" i="1"/>
  <c r="AB4093" i="1"/>
  <c r="AA4093" i="1"/>
  <c r="Y4093" i="1"/>
  <c r="Z4093" i="1" s="1"/>
  <c r="R4093" i="1"/>
  <c r="H4093" i="1"/>
  <c r="AD4092" i="1"/>
  <c r="AC4092" i="1"/>
  <c r="AB4092" i="1"/>
  <c r="AA4092" i="1"/>
  <c r="Y4092" i="1"/>
  <c r="Z4092" i="1" s="1"/>
  <c r="R4092" i="1"/>
  <c r="H4092" i="1"/>
  <c r="AD4091" i="1"/>
  <c r="AC4091" i="1"/>
  <c r="AB4091" i="1"/>
  <c r="AA4091" i="1"/>
  <c r="Y4091" i="1"/>
  <c r="Z4091" i="1" s="1"/>
  <c r="R4091" i="1"/>
  <c r="H4091" i="1"/>
  <c r="AD4090" i="1"/>
  <c r="AC4090" i="1"/>
  <c r="AB4090" i="1"/>
  <c r="AA4090" i="1"/>
  <c r="Y4090" i="1"/>
  <c r="Z4090" i="1" s="1"/>
  <c r="R4090" i="1"/>
  <c r="H4090" i="1"/>
  <c r="AD4089" i="1"/>
  <c r="AC4089" i="1"/>
  <c r="AB4089" i="1"/>
  <c r="AA4089" i="1"/>
  <c r="Y4089" i="1"/>
  <c r="Z4089" i="1" s="1"/>
  <c r="R4089" i="1"/>
  <c r="H4089" i="1"/>
  <c r="AD4088" i="1"/>
  <c r="AC4088" i="1"/>
  <c r="AB4088" i="1"/>
  <c r="AA4088" i="1"/>
  <c r="Y4088" i="1"/>
  <c r="Z4088" i="1" s="1"/>
  <c r="R4088" i="1"/>
  <c r="H4088" i="1"/>
  <c r="AD4087" i="1"/>
  <c r="AC4087" i="1"/>
  <c r="AB4087" i="1"/>
  <c r="AA4087" i="1"/>
  <c r="Y4087" i="1"/>
  <c r="Z4087" i="1" s="1"/>
  <c r="R4087" i="1"/>
  <c r="H4087" i="1"/>
  <c r="AD4086" i="1"/>
  <c r="AC4086" i="1"/>
  <c r="AB4086" i="1"/>
  <c r="AA4086" i="1"/>
  <c r="Y4086" i="1"/>
  <c r="Z4086" i="1" s="1"/>
  <c r="R4086" i="1"/>
  <c r="H4086" i="1"/>
  <c r="AD4085" i="1"/>
  <c r="AC4085" i="1"/>
  <c r="AB4085" i="1"/>
  <c r="AA4085" i="1"/>
  <c r="Y4085" i="1"/>
  <c r="Z4085" i="1" s="1"/>
  <c r="R4085" i="1"/>
  <c r="H4085" i="1"/>
  <c r="AD4084" i="1"/>
  <c r="AC4084" i="1"/>
  <c r="AB4084" i="1"/>
  <c r="AA4084" i="1"/>
  <c r="Y4084" i="1"/>
  <c r="Z4084" i="1" s="1"/>
  <c r="R4084" i="1"/>
  <c r="H4084" i="1"/>
  <c r="AD4083" i="1"/>
  <c r="AC4083" i="1"/>
  <c r="AB4083" i="1"/>
  <c r="AA4083" i="1"/>
  <c r="Y4083" i="1"/>
  <c r="Z4083" i="1" s="1"/>
  <c r="R4083" i="1"/>
  <c r="H4083" i="1"/>
  <c r="AD4082" i="1"/>
  <c r="AC4082" i="1"/>
  <c r="AB4082" i="1"/>
  <c r="AA4082" i="1"/>
  <c r="Y4082" i="1"/>
  <c r="Z4082" i="1" s="1"/>
  <c r="R4082" i="1"/>
  <c r="H4082" i="1"/>
  <c r="AD4081" i="1"/>
  <c r="AC4081" i="1"/>
  <c r="AB4081" i="1"/>
  <c r="AA4081" i="1"/>
  <c r="Y4081" i="1"/>
  <c r="Z4081" i="1" s="1"/>
  <c r="R4081" i="1"/>
  <c r="H4081" i="1"/>
  <c r="AD4080" i="1"/>
  <c r="AC4080" i="1"/>
  <c r="AB4080" i="1"/>
  <c r="AA4080" i="1"/>
  <c r="Y4080" i="1"/>
  <c r="Z4080" i="1" s="1"/>
  <c r="R4080" i="1"/>
  <c r="H4080" i="1"/>
  <c r="AD4079" i="1"/>
  <c r="AC4079" i="1"/>
  <c r="AB4079" i="1"/>
  <c r="AA4079" i="1"/>
  <c r="Y4079" i="1"/>
  <c r="Z4079" i="1" s="1"/>
  <c r="R4079" i="1"/>
  <c r="H4079" i="1"/>
  <c r="AD4078" i="1"/>
  <c r="AC4078" i="1"/>
  <c r="AB4078" i="1"/>
  <c r="AA4078" i="1"/>
  <c r="Y4078" i="1"/>
  <c r="Z4078" i="1" s="1"/>
  <c r="R4078" i="1"/>
  <c r="H4078" i="1"/>
  <c r="AD4077" i="1"/>
  <c r="AC4077" i="1"/>
  <c r="AB4077" i="1"/>
  <c r="AA4077" i="1"/>
  <c r="Y4077" i="1"/>
  <c r="Z4077" i="1" s="1"/>
  <c r="R4077" i="1"/>
  <c r="H4077" i="1"/>
  <c r="AD4076" i="1"/>
  <c r="AC4076" i="1"/>
  <c r="AB4076" i="1"/>
  <c r="AA4076" i="1"/>
  <c r="Y4076" i="1"/>
  <c r="Z4076" i="1" s="1"/>
  <c r="R4076" i="1"/>
  <c r="H4076" i="1"/>
  <c r="AD4075" i="1"/>
  <c r="AC4075" i="1"/>
  <c r="AB4075" i="1"/>
  <c r="AA4075" i="1"/>
  <c r="Y4075" i="1"/>
  <c r="Z4075" i="1" s="1"/>
  <c r="R4075" i="1"/>
  <c r="H4075" i="1"/>
  <c r="AD4074" i="1"/>
  <c r="AC4074" i="1"/>
  <c r="AB4074" i="1"/>
  <c r="AA4074" i="1"/>
  <c r="Y4074" i="1"/>
  <c r="Z4074" i="1" s="1"/>
  <c r="R4074" i="1"/>
  <c r="H4074" i="1"/>
  <c r="AD4073" i="1"/>
  <c r="AC4073" i="1"/>
  <c r="AB4073" i="1"/>
  <c r="AA4073" i="1"/>
  <c r="Y4073" i="1"/>
  <c r="Z4073" i="1" s="1"/>
  <c r="R4073" i="1"/>
  <c r="H4073" i="1"/>
  <c r="AD4072" i="1"/>
  <c r="AC4072" i="1"/>
  <c r="AB4072" i="1"/>
  <c r="AA4072" i="1"/>
  <c r="Y4072" i="1"/>
  <c r="Z4072" i="1" s="1"/>
  <c r="R4072" i="1"/>
  <c r="H4072" i="1"/>
  <c r="AD4071" i="1"/>
  <c r="AC4071" i="1"/>
  <c r="AB4071" i="1"/>
  <c r="AA4071" i="1"/>
  <c r="Y4071" i="1"/>
  <c r="Z4071" i="1" s="1"/>
  <c r="R4071" i="1"/>
  <c r="H4071" i="1"/>
  <c r="AD4070" i="1"/>
  <c r="AC4070" i="1"/>
  <c r="AB4070" i="1"/>
  <c r="AA4070" i="1"/>
  <c r="Y4070" i="1"/>
  <c r="Z4070" i="1" s="1"/>
  <c r="R4070" i="1"/>
  <c r="H4070" i="1"/>
  <c r="AD4069" i="1"/>
  <c r="AC4069" i="1"/>
  <c r="AB4069" i="1"/>
  <c r="AA4069" i="1"/>
  <c r="Y4069" i="1"/>
  <c r="Z4069" i="1" s="1"/>
  <c r="R4069" i="1"/>
  <c r="H4069" i="1"/>
  <c r="AD4068" i="1"/>
  <c r="AC4068" i="1"/>
  <c r="AB4068" i="1"/>
  <c r="AA4068" i="1"/>
  <c r="Y4068" i="1"/>
  <c r="Z4068" i="1" s="1"/>
  <c r="R4068" i="1"/>
  <c r="H4068" i="1"/>
  <c r="AD4067" i="1"/>
  <c r="AC4067" i="1"/>
  <c r="AB4067" i="1"/>
  <c r="AA4067" i="1"/>
  <c r="Y4067" i="1"/>
  <c r="Z4067" i="1" s="1"/>
  <c r="R4067" i="1"/>
  <c r="H4067" i="1"/>
  <c r="AD4066" i="1"/>
  <c r="AC4066" i="1"/>
  <c r="AB4066" i="1"/>
  <c r="AA4066" i="1"/>
  <c r="Y4066" i="1"/>
  <c r="Z4066" i="1" s="1"/>
  <c r="R4066" i="1"/>
  <c r="H4066" i="1"/>
  <c r="AD4065" i="1"/>
  <c r="AC4065" i="1"/>
  <c r="AB4065" i="1"/>
  <c r="AA4065" i="1"/>
  <c r="Y4065" i="1"/>
  <c r="Z4065" i="1" s="1"/>
  <c r="R4065" i="1"/>
  <c r="H4065" i="1"/>
  <c r="AD4064" i="1"/>
  <c r="AC4064" i="1"/>
  <c r="AB4064" i="1"/>
  <c r="AA4064" i="1"/>
  <c r="Y4064" i="1"/>
  <c r="Z4064" i="1" s="1"/>
  <c r="R4064" i="1"/>
  <c r="H4064" i="1"/>
  <c r="AD4063" i="1"/>
  <c r="AC4063" i="1"/>
  <c r="AB4063" i="1"/>
  <c r="AA4063" i="1"/>
  <c r="Y4063" i="1"/>
  <c r="Z4063" i="1" s="1"/>
  <c r="R4063" i="1"/>
  <c r="H4063" i="1"/>
  <c r="AD4062" i="1"/>
  <c r="AC4062" i="1"/>
  <c r="AB4062" i="1"/>
  <c r="AA4062" i="1"/>
  <c r="Y4062" i="1"/>
  <c r="Z4062" i="1" s="1"/>
  <c r="R4062" i="1"/>
  <c r="H4062" i="1"/>
  <c r="AD4061" i="1"/>
  <c r="AC4061" i="1"/>
  <c r="AB4061" i="1"/>
  <c r="AA4061" i="1"/>
  <c r="Y4061" i="1"/>
  <c r="Z4061" i="1" s="1"/>
  <c r="R4061" i="1"/>
  <c r="H4061" i="1"/>
  <c r="AD4060" i="1"/>
  <c r="AC4060" i="1"/>
  <c r="AB4060" i="1"/>
  <c r="AA4060" i="1"/>
  <c r="Y4060" i="1"/>
  <c r="Z4060" i="1" s="1"/>
  <c r="R4060" i="1"/>
  <c r="H4060" i="1"/>
  <c r="AD4059" i="1"/>
  <c r="AC4059" i="1"/>
  <c r="AB4059" i="1"/>
  <c r="AA4059" i="1"/>
  <c r="Y4059" i="1"/>
  <c r="Z4059" i="1" s="1"/>
  <c r="R4059" i="1"/>
  <c r="H4059" i="1"/>
  <c r="AD4058" i="1"/>
  <c r="AC4058" i="1"/>
  <c r="AB4058" i="1"/>
  <c r="AA4058" i="1"/>
  <c r="Y4058" i="1"/>
  <c r="Z4058" i="1" s="1"/>
  <c r="R4058" i="1"/>
  <c r="H4058" i="1"/>
  <c r="AD4057" i="1"/>
  <c r="AC4057" i="1"/>
  <c r="AB4057" i="1"/>
  <c r="AA4057" i="1"/>
  <c r="Y4057" i="1"/>
  <c r="Z4057" i="1" s="1"/>
  <c r="R4057" i="1"/>
  <c r="H4057" i="1"/>
  <c r="AD4056" i="1"/>
  <c r="AC4056" i="1"/>
  <c r="AB4056" i="1"/>
  <c r="AA4056" i="1"/>
  <c r="Y4056" i="1"/>
  <c r="Z4056" i="1" s="1"/>
  <c r="R4056" i="1"/>
  <c r="H4056" i="1"/>
  <c r="AD4055" i="1"/>
  <c r="AC4055" i="1"/>
  <c r="AB4055" i="1"/>
  <c r="AA4055" i="1"/>
  <c r="Y4055" i="1"/>
  <c r="Z4055" i="1" s="1"/>
  <c r="R4055" i="1"/>
  <c r="H4055" i="1"/>
  <c r="AD4054" i="1"/>
  <c r="AC4054" i="1"/>
  <c r="AB4054" i="1"/>
  <c r="AA4054" i="1"/>
  <c r="Y4054" i="1"/>
  <c r="Z4054" i="1" s="1"/>
  <c r="R4054" i="1"/>
  <c r="H4054" i="1"/>
  <c r="AD4053" i="1"/>
  <c r="AC4053" i="1"/>
  <c r="AB4053" i="1"/>
  <c r="AA4053" i="1"/>
  <c r="Y4053" i="1"/>
  <c r="Z4053" i="1" s="1"/>
  <c r="R4053" i="1"/>
  <c r="H4053" i="1"/>
  <c r="AD4052" i="1"/>
  <c r="AC4052" i="1"/>
  <c r="AB4052" i="1"/>
  <c r="AA4052" i="1"/>
  <c r="Y4052" i="1"/>
  <c r="Z4052" i="1" s="1"/>
  <c r="R4052" i="1"/>
  <c r="H4052" i="1"/>
  <c r="AD4051" i="1"/>
  <c r="AC4051" i="1"/>
  <c r="AB4051" i="1"/>
  <c r="AA4051" i="1"/>
  <c r="Y4051" i="1"/>
  <c r="Z4051" i="1" s="1"/>
  <c r="R4051" i="1"/>
  <c r="H4051" i="1"/>
  <c r="AD4050" i="1"/>
  <c r="AC4050" i="1"/>
  <c r="AB4050" i="1"/>
  <c r="AA4050" i="1"/>
  <c r="Y4050" i="1"/>
  <c r="Z4050" i="1" s="1"/>
  <c r="R4050" i="1"/>
  <c r="H4050" i="1"/>
  <c r="AD4049" i="1"/>
  <c r="AC4049" i="1"/>
  <c r="AB4049" i="1"/>
  <c r="AA4049" i="1"/>
  <c r="Y4049" i="1"/>
  <c r="Z4049" i="1" s="1"/>
  <c r="R4049" i="1"/>
  <c r="H4049" i="1"/>
  <c r="AD4048" i="1"/>
  <c r="AC4048" i="1"/>
  <c r="AB4048" i="1"/>
  <c r="AA4048" i="1"/>
  <c r="Y4048" i="1"/>
  <c r="Z4048" i="1" s="1"/>
  <c r="R4048" i="1"/>
  <c r="H4048" i="1"/>
  <c r="AD4047" i="1"/>
  <c r="AC4047" i="1"/>
  <c r="AB4047" i="1"/>
  <c r="AA4047" i="1"/>
  <c r="Y4047" i="1"/>
  <c r="Z4047" i="1" s="1"/>
  <c r="R4047" i="1"/>
  <c r="H4047" i="1"/>
  <c r="AD4046" i="1"/>
  <c r="AC4046" i="1"/>
  <c r="AB4046" i="1"/>
  <c r="AA4046" i="1"/>
  <c r="Y4046" i="1"/>
  <c r="Z4046" i="1" s="1"/>
  <c r="R4046" i="1"/>
  <c r="H4046" i="1"/>
  <c r="AD4045" i="1"/>
  <c r="AC4045" i="1"/>
  <c r="AB4045" i="1"/>
  <c r="AA4045" i="1"/>
  <c r="Y4045" i="1"/>
  <c r="Z4045" i="1" s="1"/>
  <c r="R4045" i="1"/>
  <c r="H4045" i="1"/>
  <c r="AD4044" i="1"/>
  <c r="AC4044" i="1"/>
  <c r="AB4044" i="1"/>
  <c r="AA4044" i="1"/>
  <c r="Y4044" i="1"/>
  <c r="Z4044" i="1" s="1"/>
  <c r="R4044" i="1"/>
  <c r="H4044" i="1"/>
  <c r="AD4043" i="1"/>
  <c r="AC4043" i="1"/>
  <c r="AB4043" i="1"/>
  <c r="AA4043" i="1"/>
  <c r="Y4043" i="1"/>
  <c r="Z4043" i="1" s="1"/>
  <c r="R4043" i="1"/>
  <c r="H4043" i="1"/>
  <c r="AD4042" i="1"/>
  <c r="AC4042" i="1"/>
  <c r="AB4042" i="1"/>
  <c r="AA4042" i="1"/>
  <c r="Y4042" i="1"/>
  <c r="Z4042" i="1" s="1"/>
  <c r="R4042" i="1"/>
  <c r="H4042" i="1"/>
  <c r="AD4041" i="1"/>
  <c r="AC4041" i="1"/>
  <c r="AB4041" i="1"/>
  <c r="AA4041" i="1"/>
  <c r="Y4041" i="1"/>
  <c r="Z4041" i="1" s="1"/>
  <c r="R4041" i="1"/>
  <c r="H4041" i="1"/>
  <c r="AD4040" i="1"/>
  <c r="AC4040" i="1"/>
  <c r="AB4040" i="1"/>
  <c r="AA4040" i="1"/>
  <c r="Y4040" i="1"/>
  <c r="Z4040" i="1" s="1"/>
  <c r="R4040" i="1"/>
  <c r="H4040" i="1"/>
  <c r="AD4039" i="1"/>
  <c r="AC4039" i="1"/>
  <c r="AB4039" i="1"/>
  <c r="AA4039" i="1"/>
  <c r="Y4039" i="1"/>
  <c r="Z4039" i="1" s="1"/>
  <c r="R4039" i="1"/>
  <c r="H4039" i="1"/>
  <c r="AD4038" i="1"/>
  <c r="AC4038" i="1"/>
  <c r="AB4038" i="1"/>
  <c r="AA4038" i="1"/>
  <c r="Y4038" i="1"/>
  <c r="Z4038" i="1" s="1"/>
  <c r="R4038" i="1"/>
  <c r="H4038" i="1"/>
  <c r="AD4037" i="1"/>
  <c r="AC4037" i="1"/>
  <c r="AB4037" i="1"/>
  <c r="AA4037" i="1"/>
  <c r="Y4037" i="1"/>
  <c r="Z4037" i="1" s="1"/>
  <c r="R4037" i="1"/>
  <c r="H4037" i="1"/>
  <c r="AD4036" i="1"/>
  <c r="AC4036" i="1"/>
  <c r="AB4036" i="1"/>
  <c r="AA4036" i="1"/>
  <c r="Y4036" i="1"/>
  <c r="Z4036" i="1" s="1"/>
  <c r="R4036" i="1"/>
  <c r="H4036" i="1"/>
  <c r="AD4035" i="1"/>
  <c r="AC4035" i="1"/>
  <c r="AB4035" i="1"/>
  <c r="AA4035" i="1"/>
  <c r="Y4035" i="1"/>
  <c r="Z4035" i="1" s="1"/>
  <c r="R4035" i="1"/>
  <c r="H4035" i="1"/>
  <c r="AD4034" i="1"/>
  <c r="AC4034" i="1"/>
  <c r="AB4034" i="1"/>
  <c r="AA4034" i="1"/>
  <c r="Y4034" i="1"/>
  <c r="Z4034" i="1" s="1"/>
  <c r="R4034" i="1"/>
  <c r="H4034" i="1"/>
  <c r="AD4033" i="1"/>
  <c r="AC4033" i="1"/>
  <c r="AB4033" i="1"/>
  <c r="AA4033" i="1"/>
  <c r="Y4033" i="1"/>
  <c r="Z4033" i="1" s="1"/>
  <c r="R4033" i="1"/>
  <c r="H4033" i="1"/>
  <c r="AD4032" i="1"/>
  <c r="AC4032" i="1"/>
  <c r="AB4032" i="1"/>
  <c r="AA4032" i="1"/>
  <c r="Y4032" i="1"/>
  <c r="Z4032" i="1" s="1"/>
  <c r="R4032" i="1"/>
  <c r="H4032" i="1"/>
  <c r="AD4031" i="1"/>
  <c r="AC4031" i="1"/>
  <c r="AB4031" i="1"/>
  <c r="AA4031" i="1"/>
  <c r="Y4031" i="1"/>
  <c r="Z4031" i="1" s="1"/>
  <c r="R4031" i="1"/>
  <c r="H4031" i="1"/>
  <c r="AD4030" i="1"/>
  <c r="AC4030" i="1"/>
  <c r="AB4030" i="1"/>
  <c r="AA4030" i="1"/>
  <c r="Y4030" i="1"/>
  <c r="Z4030" i="1" s="1"/>
  <c r="R4030" i="1"/>
  <c r="H4030" i="1"/>
  <c r="AD4029" i="1"/>
  <c r="AC4029" i="1"/>
  <c r="AB4029" i="1"/>
  <c r="AA4029" i="1"/>
  <c r="Y4029" i="1"/>
  <c r="Z4029" i="1" s="1"/>
  <c r="R4029" i="1"/>
  <c r="H4029" i="1"/>
  <c r="AD4028" i="1"/>
  <c r="AC4028" i="1"/>
  <c r="AB4028" i="1"/>
  <c r="AA4028" i="1"/>
  <c r="Y4028" i="1"/>
  <c r="Z4028" i="1" s="1"/>
  <c r="R4028" i="1"/>
  <c r="H4028" i="1"/>
  <c r="AD4027" i="1"/>
  <c r="AC4027" i="1"/>
  <c r="AB4027" i="1"/>
  <c r="AA4027" i="1"/>
  <c r="Y4027" i="1"/>
  <c r="Z4027" i="1" s="1"/>
  <c r="R4027" i="1"/>
  <c r="H4027" i="1"/>
  <c r="AD4026" i="1"/>
  <c r="AC4026" i="1"/>
  <c r="AB4026" i="1"/>
  <c r="AA4026" i="1"/>
  <c r="Y4026" i="1"/>
  <c r="Z4026" i="1" s="1"/>
  <c r="R4026" i="1"/>
  <c r="H4026" i="1"/>
  <c r="AD4025" i="1"/>
  <c r="AC4025" i="1"/>
  <c r="AB4025" i="1"/>
  <c r="AA4025" i="1"/>
  <c r="Y4025" i="1"/>
  <c r="Z4025" i="1" s="1"/>
  <c r="R4025" i="1"/>
  <c r="H4025" i="1"/>
  <c r="AD4024" i="1"/>
  <c r="AC4024" i="1"/>
  <c r="AB4024" i="1"/>
  <c r="AA4024" i="1"/>
  <c r="Y4024" i="1"/>
  <c r="Z4024" i="1" s="1"/>
  <c r="R4024" i="1"/>
  <c r="H4024" i="1"/>
  <c r="AD4023" i="1"/>
  <c r="AC4023" i="1"/>
  <c r="AB4023" i="1"/>
  <c r="AA4023" i="1"/>
  <c r="Y4023" i="1"/>
  <c r="Z4023" i="1" s="1"/>
  <c r="R4023" i="1"/>
  <c r="H4023" i="1"/>
  <c r="AD4022" i="1"/>
  <c r="AC4022" i="1"/>
  <c r="AB4022" i="1"/>
  <c r="AA4022" i="1"/>
  <c r="Y4022" i="1"/>
  <c r="Z4022" i="1" s="1"/>
  <c r="R4022" i="1"/>
  <c r="H4022" i="1"/>
  <c r="AD4021" i="1"/>
  <c r="AC4021" i="1"/>
  <c r="AB4021" i="1"/>
  <c r="AA4021" i="1"/>
  <c r="Y4021" i="1"/>
  <c r="Z4021" i="1" s="1"/>
  <c r="R4021" i="1"/>
  <c r="H4021" i="1"/>
  <c r="AD4020" i="1"/>
  <c r="AC4020" i="1"/>
  <c r="AB4020" i="1"/>
  <c r="AA4020" i="1"/>
  <c r="Y4020" i="1"/>
  <c r="Z4020" i="1" s="1"/>
  <c r="R4020" i="1"/>
  <c r="H4020" i="1"/>
  <c r="AD4019" i="1"/>
  <c r="AC4019" i="1"/>
  <c r="AB4019" i="1"/>
  <c r="AA4019" i="1"/>
  <c r="Y4019" i="1"/>
  <c r="Z4019" i="1" s="1"/>
  <c r="R4019" i="1"/>
  <c r="H4019" i="1"/>
  <c r="AD4018" i="1"/>
  <c r="AC4018" i="1"/>
  <c r="AB4018" i="1"/>
  <c r="AA4018" i="1"/>
  <c r="Y4018" i="1"/>
  <c r="Z4018" i="1" s="1"/>
  <c r="R4018" i="1"/>
  <c r="H4018" i="1"/>
  <c r="AD4017" i="1"/>
  <c r="AC4017" i="1"/>
  <c r="AB4017" i="1"/>
  <c r="AA4017" i="1"/>
  <c r="Y4017" i="1"/>
  <c r="Z4017" i="1" s="1"/>
  <c r="R4017" i="1"/>
  <c r="H4017" i="1"/>
  <c r="AD4016" i="1"/>
  <c r="AC4016" i="1"/>
  <c r="AB4016" i="1"/>
  <c r="AA4016" i="1"/>
  <c r="Y4016" i="1"/>
  <c r="Z4016" i="1" s="1"/>
  <c r="R4016" i="1"/>
  <c r="H4016" i="1"/>
  <c r="AD4015" i="1"/>
  <c r="AC4015" i="1"/>
  <c r="AB4015" i="1"/>
  <c r="AA4015" i="1"/>
  <c r="Y4015" i="1"/>
  <c r="Z4015" i="1" s="1"/>
  <c r="R4015" i="1"/>
  <c r="H4015" i="1"/>
  <c r="AD4014" i="1"/>
  <c r="AC4014" i="1"/>
  <c r="AB4014" i="1"/>
  <c r="AA4014" i="1"/>
  <c r="Y4014" i="1"/>
  <c r="Z4014" i="1" s="1"/>
  <c r="R4014" i="1"/>
  <c r="H4014" i="1"/>
  <c r="AD4013" i="1"/>
  <c r="AC4013" i="1"/>
  <c r="AB4013" i="1"/>
  <c r="AA4013" i="1"/>
  <c r="Y4013" i="1"/>
  <c r="Z4013" i="1" s="1"/>
  <c r="R4013" i="1"/>
  <c r="H4013" i="1"/>
  <c r="AD4012" i="1"/>
  <c r="AC4012" i="1"/>
  <c r="AB4012" i="1"/>
  <c r="AA4012" i="1"/>
  <c r="Y4012" i="1"/>
  <c r="Z4012" i="1" s="1"/>
  <c r="R4012" i="1"/>
  <c r="H4012" i="1"/>
  <c r="AD4011" i="1"/>
  <c r="AC4011" i="1"/>
  <c r="AB4011" i="1"/>
  <c r="AA4011" i="1"/>
  <c r="Y4011" i="1"/>
  <c r="Z4011" i="1" s="1"/>
  <c r="R4011" i="1"/>
  <c r="H4011" i="1"/>
  <c r="AD4010" i="1"/>
  <c r="AC4010" i="1"/>
  <c r="AB4010" i="1"/>
  <c r="AA4010" i="1"/>
  <c r="Y4010" i="1"/>
  <c r="Z4010" i="1" s="1"/>
  <c r="R4010" i="1"/>
  <c r="H4010" i="1"/>
  <c r="AD4009" i="1"/>
  <c r="AC4009" i="1"/>
  <c r="AB4009" i="1"/>
  <c r="AA4009" i="1"/>
  <c r="Y4009" i="1"/>
  <c r="Z4009" i="1" s="1"/>
  <c r="R4009" i="1"/>
  <c r="H4009" i="1"/>
  <c r="AD4008" i="1"/>
  <c r="AC4008" i="1"/>
  <c r="AB4008" i="1"/>
  <c r="AA4008" i="1"/>
  <c r="Y4008" i="1"/>
  <c r="Z4008" i="1" s="1"/>
  <c r="R4008" i="1"/>
  <c r="H4008" i="1"/>
  <c r="AD4007" i="1"/>
  <c r="AC4007" i="1"/>
  <c r="AB4007" i="1"/>
  <c r="AA4007" i="1"/>
  <c r="Y4007" i="1"/>
  <c r="Z4007" i="1" s="1"/>
  <c r="R4007" i="1"/>
  <c r="H4007" i="1"/>
  <c r="AD4006" i="1"/>
  <c r="AC4006" i="1"/>
  <c r="AB4006" i="1"/>
  <c r="AA4006" i="1"/>
  <c r="Y4006" i="1"/>
  <c r="Z4006" i="1" s="1"/>
  <c r="R4006" i="1"/>
  <c r="H4006" i="1"/>
  <c r="AD4005" i="1"/>
  <c r="AC4005" i="1"/>
  <c r="AB4005" i="1"/>
  <c r="AA4005" i="1"/>
  <c r="Y4005" i="1"/>
  <c r="Z4005" i="1" s="1"/>
  <c r="R4005" i="1"/>
  <c r="H4005" i="1"/>
  <c r="AD4004" i="1"/>
  <c r="AC4004" i="1"/>
  <c r="AB4004" i="1"/>
  <c r="AA4004" i="1"/>
  <c r="Y4004" i="1"/>
  <c r="Z4004" i="1" s="1"/>
  <c r="R4004" i="1"/>
  <c r="H4004" i="1"/>
  <c r="AD4003" i="1"/>
  <c r="AC4003" i="1"/>
  <c r="AB4003" i="1"/>
  <c r="AA4003" i="1"/>
  <c r="Y4003" i="1"/>
  <c r="Z4003" i="1" s="1"/>
  <c r="R4003" i="1"/>
  <c r="H4003" i="1"/>
  <c r="AD4002" i="1"/>
  <c r="AC4002" i="1"/>
  <c r="AB4002" i="1"/>
  <c r="AA4002" i="1"/>
  <c r="Y4002" i="1"/>
  <c r="Z4002" i="1" s="1"/>
  <c r="R4002" i="1"/>
  <c r="H4002" i="1"/>
  <c r="AD4001" i="1"/>
  <c r="AC4001" i="1"/>
  <c r="AB4001" i="1"/>
  <c r="AA4001" i="1"/>
  <c r="Y4001" i="1"/>
  <c r="Z4001" i="1" s="1"/>
  <c r="R4001" i="1"/>
  <c r="H4001" i="1"/>
  <c r="AD4000" i="1"/>
  <c r="AC4000" i="1"/>
  <c r="AB4000" i="1"/>
  <c r="AA4000" i="1"/>
  <c r="Y4000" i="1"/>
  <c r="Z4000" i="1" s="1"/>
  <c r="R4000" i="1"/>
  <c r="H4000" i="1"/>
  <c r="AD3999" i="1"/>
  <c r="AC3999" i="1"/>
  <c r="AB3999" i="1"/>
  <c r="AA3999" i="1"/>
  <c r="Y3999" i="1"/>
  <c r="Z3999" i="1" s="1"/>
  <c r="R3999" i="1"/>
  <c r="H3999" i="1"/>
  <c r="AD3998" i="1"/>
  <c r="AC3998" i="1"/>
  <c r="AB3998" i="1"/>
  <c r="AA3998" i="1"/>
  <c r="Y3998" i="1"/>
  <c r="Z3998" i="1" s="1"/>
  <c r="R3998" i="1"/>
  <c r="H3998" i="1"/>
  <c r="AD3997" i="1"/>
  <c r="AC3997" i="1"/>
  <c r="AB3997" i="1"/>
  <c r="AA3997" i="1"/>
  <c r="Y3997" i="1"/>
  <c r="Z3997" i="1" s="1"/>
  <c r="R3997" i="1"/>
  <c r="H3997" i="1"/>
  <c r="AD3996" i="1"/>
  <c r="AC3996" i="1"/>
  <c r="AB3996" i="1"/>
  <c r="AA3996" i="1"/>
  <c r="Y3996" i="1"/>
  <c r="Z3996" i="1" s="1"/>
  <c r="R3996" i="1"/>
  <c r="H3996" i="1"/>
  <c r="AD3995" i="1"/>
  <c r="AC3995" i="1"/>
  <c r="AB3995" i="1"/>
  <c r="AA3995" i="1"/>
  <c r="Y3995" i="1"/>
  <c r="Z3995" i="1" s="1"/>
  <c r="R3995" i="1"/>
  <c r="H3995" i="1"/>
  <c r="AD3994" i="1"/>
  <c r="AC3994" i="1"/>
  <c r="AB3994" i="1"/>
  <c r="AA3994" i="1"/>
  <c r="Y3994" i="1"/>
  <c r="Z3994" i="1" s="1"/>
  <c r="R3994" i="1"/>
  <c r="H3994" i="1"/>
  <c r="AD3993" i="1"/>
  <c r="AC3993" i="1"/>
  <c r="AB3993" i="1"/>
  <c r="AA3993" i="1"/>
  <c r="Y3993" i="1"/>
  <c r="Z3993" i="1" s="1"/>
  <c r="R3993" i="1"/>
  <c r="H3993" i="1"/>
  <c r="AD3992" i="1"/>
  <c r="AC3992" i="1"/>
  <c r="AB3992" i="1"/>
  <c r="AA3992" i="1"/>
  <c r="Y3992" i="1"/>
  <c r="Z3992" i="1" s="1"/>
  <c r="R3992" i="1"/>
  <c r="H3992" i="1"/>
  <c r="AD3991" i="1"/>
  <c r="AC3991" i="1"/>
  <c r="AB3991" i="1"/>
  <c r="AA3991" i="1"/>
  <c r="Y3991" i="1"/>
  <c r="Z3991" i="1" s="1"/>
  <c r="R3991" i="1"/>
  <c r="H3991" i="1"/>
  <c r="AD3990" i="1"/>
  <c r="AC3990" i="1"/>
  <c r="AB3990" i="1"/>
  <c r="AA3990" i="1"/>
  <c r="Y3990" i="1"/>
  <c r="Z3990" i="1" s="1"/>
  <c r="R3990" i="1"/>
  <c r="H3990" i="1"/>
  <c r="AD3989" i="1"/>
  <c r="AC3989" i="1"/>
  <c r="AB3989" i="1"/>
  <c r="AA3989" i="1"/>
  <c r="Y3989" i="1"/>
  <c r="Z3989" i="1" s="1"/>
  <c r="R3989" i="1"/>
  <c r="H3989" i="1"/>
  <c r="AD3988" i="1"/>
  <c r="AC3988" i="1"/>
  <c r="AB3988" i="1"/>
  <c r="AA3988" i="1"/>
  <c r="Y3988" i="1"/>
  <c r="Z3988" i="1" s="1"/>
  <c r="R3988" i="1"/>
  <c r="H3988" i="1"/>
  <c r="AD3987" i="1"/>
  <c r="AC3987" i="1"/>
  <c r="AB3987" i="1"/>
  <c r="AA3987" i="1"/>
  <c r="Y3987" i="1"/>
  <c r="Z3987" i="1" s="1"/>
  <c r="R3987" i="1"/>
  <c r="H3987" i="1"/>
  <c r="AD3986" i="1"/>
  <c r="AC3986" i="1"/>
  <c r="AB3986" i="1"/>
  <c r="AA3986" i="1"/>
  <c r="Y3986" i="1"/>
  <c r="Z3986" i="1" s="1"/>
  <c r="R3986" i="1"/>
  <c r="H3986" i="1"/>
  <c r="AD3985" i="1"/>
  <c r="AC3985" i="1"/>
  <c r="AB3985" i="1"/>
  <c r="AA3985" i="1"/>
  <c r="Y3985" i="1"/>
  <c r="Z3985" i="1" s="1"/>
  <c r="R3985" i="1"/>
  <c r="H3985" i="1"/>
  <c r="AD3984" i="1"/>
  <c r="AC3984" i="1"/>
  <c r="AB3984" i="1"/>
  <c r="AA3984" i="1"/>
  <c r="Y3984" i="1"/>
  <c r="Z3984" i="1" s="1"/>
  <c r="R3984" i="1"/>
  <c r="H3984" i="1"/>
  <c r="AD3983" i="1"/>
  <c r="AC3983" i="1"/>
  <c r="AB3983" i="1"/>
  <c r="AA3983" i="1"/>
  <c r="Y3983" i="1"/>
  <c r="Z3983" i="1" s="1"/>
  <c r="R3983" i="1"/>
  <c r="H3983" i="1"/>
  <c r="AD3982" i="1"/>
  <c r="AC3982" i="1"/>
  <c r="AB3982" i="1"/>
  <c r="AA3982" i="1"/>
  <c r="Y3982" i="1"/>
  <c r="Z3982" i="1" s="1"/>
  <c r="R3982" i="1"/>
  <c r="H3982" i="1"/>
  <c r="AD3981" i="1"/>
  <c r="AC3981" i="1"/>
  <c r="AB3981" i="1"/>
  <c r="AA3981" i="1"/>
  <c r="Y3981" i="1"/>
  <c r="Z3981" i="1" s="1"/>
  <c r="R3981" i="1"/>
  <c r="H3981" i="1"/>
  <c r="AD3980" i="1"/>
  <c r="AC3980" i="1"/>
  <c r="AB3980" i="1"/>
  <c r="AA3980" i="1"/>
  <c r="Y3980" i="1"/>
  <c r="Z3980" i="1" s="1"/>
  <c r="R3980" i="1"/>
  <c r="H3980" i="1"/>
  <c r="AD3979" i="1"/>
  <c r="AC3979" i="1"/>
  <c r="AB3979" i="1"/>
  <c r="AA3979" i="1"/>
  <c r="Y3979" i="1"/>
  <c r="Z3979" i="1" s="1"/>
  <c r="R3979" i="1"/>
  <c r="H3979" i="1"/>
  <c r="AD3978" i="1"/>
  <c r="AC3978" i="1"/>
  <c r="AB3978" i="1"/>
  <c r="AA3978" i="1"/>
  <c r="Y3978" i="1"/>
  <c r="Z3978" i="1" s="1"/>
  <c r="R3978" i="1"/>
  <c r="H3978" i="1"/>
  <c r="AD3977" i="1"/>
  <c r="AC3977" i="1"/>
  <c r="AB3977" i="1"/>
  <c r="AA3977" i="1"/>
  <c r="Y3977" i="1"/>
  <c r="Z3977" i="1" s="1"/>
  <c r="R3977" i="1"/>
  <c r="H3977" i="1"/>
  <c r="AD3976" i="1"/>
  <c r="AC3976" i="1"/>
  <c r="AB3976" i="1"/>
  <c r="AA3976" i="1"/>
  <c r="Y3976" i="1"/>
  <c r="Z3976" i="1" s="1"/>
  <c r="R3976" i="1"/>
  <c r="H3976" i="1"/>
  <c r="AD3975" i="1"/>
  <c r="AC3975" i="1"/>
  <c r="AB3975" i="1"/>
  <c r="AA3975" i="1"/>
  <c r="Y3975" i="1"/>
  <c r="Z3975" i="1" s="1"/>
  <c r="R3975" i="1"/>
  <c r="H3975" i="1"/>
  <c r="AD3974" i="1"/>
  <c r="AC3974" i="1"/>
  <c r="AB3974" i="1"/>
  <c r="AA3974" i="1"/>
  <c r="Y3974" i="1"/>
  <c r="Z3974" i="1" s="1"/>
  <c r="R3974" i="1"/>
  <c r="H3974" i="1"/>
  <c r="AD3973" i="1"/>
  <c r="AC3973" i="1"/>
  <c r="AB3973" i="1"/>
  <c r="AA3973" i="1"/>
  <c r="Y3973" i="1"/>
  <c r="Z3973" i="1" s="1"/>
  <c r="R3973" i="1"/>
  <c r="H3973" i="1"/>
  <c r="AD3972" i="1"/>
  <c r="AC3972" i="1"/>
  <c r="AB3972" i="1"/>
  <c r="AA3972" i="1"/>
  <c r="Y3972" i="1"/>
  <c r="Z3972" i="1" s="1"/>
  <c r="R3972" i="1"/>
  <c r="H3972" i="1"/>
  <c r="AD3971" i="1"/>
  <c r="AC3971" i="1"/>
  <c r="AB3971" i="1"/>
  <c r="AA3971" i="1"/>
  <c r="Y3971" i="1"/>
  <c r="Z3971" i="1" s="1"/>
  <c r="R3971" i="1"/>
  <c r="H3971" i="1"/>
  <c r="AD3970" i="1"/>
  <c r="AC3970" i="1"/>
  <c r="AB3970" i="1"/>
  <c r="AA3970" i="1"/>
  <c r="Y3970" i="1"/>
  <c r="Z3970" i="1" s="1"/>
  <c r="R3970" i="1"/>
  <c r="H3970" i="1"/>
  <c r="AD3969" i="1"/>
  <c r="AC3969" i="1"/>
  <c r="AB3969" i="1"/>
  <c r="AA3969" i="1"/>
  <c r="Y3969" i="1"/>
  <c r="Z3969" i="1" s="1"/>
  <c r="R3969" i="1"/>
  <c r="H3969" i="1"/>
  <c r="AD3968" i="1"/>
  <c r="AC3968" i="1"/>
  <c r="AB3968" i="1"/>
  <c r="AA3968" i="1"/>
  <c r="Y3968" i="1"/>
  <c r="Z3968" i="1" s="1"/>
  <c r="R3968" i="1"/>
  <c r="H3968" i="1"/>
  <c r="AD3967" i="1"/>
  <c r="AC3967" i="1"/>
  <c r="AB3967" i="1"/>
  <c r="AA3967" i="1"/>
  <c r="Y3967" i="1"/>
  <c r="Z3967" i="1" s="1"/>
  <c r="R3967" i="1"/>
  <c r="H3967" i="1"/>
  <c r="AD3966" i="1"/>
  <c r="AC3966" i="1"/>
  <c r="AB3966" i="1"/>
  <c r="AA3966" i="1"/>
  <c r="Y3966" i="1"/>
  <c r="Z3966" i="1" s="1"/>
  <c r="R3966" i="1"/>
  <c r="H3966" i="1"/>
  <c r="AD3965" i="1"/>
  <c r="AC3965" i="1"/>
  <c r="AB3965" i="1"/>
  <c r="AA3965" i="1"/>
  <c r="Y3965" i="1"/>
  <c r="Z3965" i="1" s="1"/>
  <c r="R3965" i="1"/>
  <c r="H3965" i="1"/>
  <c r="AD3964" i="1"/>
  <c r="AC3964" i="1"/>
  <c r="AB3964" i="1"/>
  <c r="AA3964" i="1"/>
  <c r="Y3964" i="1"/>
  <c r="Z3964" i="1" s="1"/>
  <c r="R3964" i="1"/>
  <c r="H3964" i="1"/>
  <c r="AD3963" i="1"/>
  <c r="AC3963" i="1"/>
  <c r="AB3963" i="1"/>
  <c r="AA3963" i="1"/>
  <c r="Y3963" i="1"/>
  <c r="Z3963" i="1" s="1"/>
  <c r="R3963" i="1"/>
  <c r="H3963" i="1"/>
  <c r="AD3962" i="1"/>
  <c r="AC3962" i="1"/>
  <c r="AB3962" i="1"/>
  <c r="AA3962" i="1"/>
  <c r="Y3962" i="1"/>
  <c r="Z3962" i="1" s="1"/>
  <c r="R3962" i="1"/>
  <c r="H3962" i="1"/>
  <c r="AD3961" i="1"/>
  <c r="AC3961" i="1"/>
  <c r="AB3961" i="1"/>
  <c r="AA3961" i="1"/>
  <c r="Y3961" i="1"/>
  <c r="Z3961" i="1" s="1"/>
  <c r="R3961" i="1"/>
  <c r="H3961" i="1"/>
  <c r="AD3960" i="1"/>
  <c r="AC3960" i="1"/>
  <c r="AB3960" i="1"/>
  <c r="AA3960" i="1"/>
  <c r="Y3960" i="1"/>
  <c r="Z3960" i="1" s="1"/>
  <c r="R3960" i="1"/>
  <c r="H3960" i="1"/>
  <c r="AD3959" i="1"/>
  <c r="AC3959" i="1"/>
  <c r="AB3959" i="1"/>
  <c r="AA3959" i="1"/>
  <c r="Y3959" i="1"/>
  <c r="Z3959" i="1" s="1"/>
  <c r="R3959" i="1"/>
  <c r="H3959" i="1"/>
  <c r="AD3958" i="1"/>
  <c r="AC3958" i="1"/>
  <c r="AB3958" i="1"/>
  <c r="AA3958" i="1"/>
  <c r="Y3958" i="1"/>
  <c r="Z3958" i="1" s="1"/>
  <c r="R3958" i="1"/>
  <c r="H3958" i="1"/>
  <c r="AD3957" i="1"/>
  <c r="AC3957" i="1"/>
  <c r="AB3957" i="1"/>
  <c r="AA3957" i="1"/>
  <c r="Y3957" i="1"/>
  <c r="Z3957" i="1" s="1"/>
  <c r="R3957" i="1"/>
  <c r="H3957" i="1"/>
  <c r="AD3956" i="1"/>
  <c r="AC3956" i="1"/>
  <c r="AB3956" i="1"/>
  <c r="AA3956" i="1"/>
  <c r="Y3956" i="1"/>
  <c r="Z3956" i="1" s="1"/>
  <c r="R3956" i="1"/>
  <c r="H3956" i="1"/>
  <c r="AD3955" i="1"/>
  <c r="AC3955" i="1"/>
  <c r="AB3955" i="1"/>
  <c r="AA3955" i="1"/>
  <c r="Y3955" i="1"/>
  <c r="Z3955" i="1" s="1"/>
  <c r="R3955" i="1"/>
  <c r="H3955" i="1"/>
  <c r="AD3954" i="1"/>
  <c r="AC3954" i="1"/>
  <c r="AB3954" i="1"/>
  <c r="AA3954" i="1"/>
  <c r="Y3954" i="1"/>
  <c r="Z3954" i="1" s="1"/>
  <c r="R3954" i="1"/>
  <c r="H3954" i="1"/>
  <c r="AD3953" i="1"/>
  <c r="AC3953" i="1"/>
  <c r="AB3953" i="1"/>
  <c r="AA3953" i="1"/>
  <c r="Y3953" i="1"/>
  <c r="Z3953" i="1" s="1"/>
  <c r="R3953" i="1"/>
  <c r="H3953" i="1"/>
  <c r="AD3952" i="1"/>
  <c r="AC3952" i="1"/>
  <c r="AB3952" i="1"/>
  <c r="AA3952" i="1"/>
  <c r="Y3952" i="1"/>
  <c r="Z3952" i="1" s="1"/>
  <c r="R3952" i="1"/>
  <c r="H3952" i="1"/>
  <c r="AD3951" i="1"/>
  <c r="AC3951" i="1"/>
  <c r="AB3951" i="1"/>
  <c r="AA3951" i="1"/>
  <c r="Y3951" i="1"/>
  <c r="Z3951" i="1" s="1"/>
  <c r="R3951" i="1"/>
  <c r="H3951" i="1"/>
  <c r="AD3950" i="1"/>
  <c r="AC3950" i="1"/>
  <c r="AB3950" i="1"/>
  <c r="AA3950" i="1"/>
  <c r="Y3950" i="1"/>
  <c r="Z3950" i="1" s="1"/>
  <c r="R3950" i="1"/>
  <c r="H3950" i="1"/>
  <c r="AD3949" i="1"/>
  <c r="AC3949" i="1"/>
  <c r="AB3949" i="1"/>
  <c r="AA3949" i="1"/>
  <c r="Y3949" i="1"/>
  <c r="Z3949" i="1" s="1"/>
  <c r="R3949" i="1"/>
  <c r="H3949" i="1"/>
  <c r="AD3948" i="1"/>
  <c r="AC3948" i="1"/>
  <c r="AB3948" i="1"/>
  <c r="AA3948" i="1"/>
  <c r="Y3948" i="1"/>
  <c r="Z3948" i="1" s="1"/>
  <c r="R3948" i="1"/>
  <c r="H3948" i="1"/>
  <c r="AD3947" i="1"/>
  <c r="AC3947" i="1"/>
  <c r="AB3947" i="1"/>
  <c r="AA3947" i="1"/>
  <c r="Y3947" i="1"/>
  <c r="Z3947" i="1" s="1"/>
  <c r="R3947" i="1"/>
  <c r="H3947" i="1"/>
  <c r="AD3946" i="1"/>
  <c r="AC3946" i="1"/>
  <c r="AB3946" i="1"/>
  <c r="AA3946" i="1"/>
  <c r="Y3946" i="1"/>
  <c r="Z3946" i="1" s="1"/>
  <c r="R3946" i="1"/>
  <c r="H3946" i="1"/>
  <c r="AD3945" i="1"/>
  <c r="AC3945" i="1"/>
  <c r="AB3945" i="1"/>
  <c r="AA3945" i="1"/>
  <c r="Y3945" i="1"/>
  <c r="Z3945" i="1" s="1"/>
  <c r="R3945" i="1"/>
  <c r="H3945" i="1"/>
  <c r="AD3944" i="1"/>
  <c r="AC3944" i="1"/>
  <c r="AB3944" i="1"/>
  <c r="AA3944" i="1"/>
  <c r="Y3944" i="1"/>
  <c r="Z3944" i="1" s="1"/>
  <c r="R3944" i="1"/>
  <c r="H3944" i="1"/>
  <c r="AD3943" i="1"/>
  <c r="AC3943" i="1"/>
  <c r="AB3943" i="1"/>
  <c r="AA3943" i="1"/>
  <c r="Y3943" i="1"/>
  <c r="Z3943" i="1" s="1"/>
  <c r="R3943" i="1"/>
  <c r="H3943" i="1"/>
  <c r="AD3942" i="1"/>
  <c r="AC3942" i="1"/>
  <c r="AB3942" i="1"/>
  <c r="AA3942" i="1"/>
  <c r="Y3942" i="1"/>
  <c r="Z3942" i="1" s="1"/>
  <c r="R3942" i="1"/>
  <c r="H3942" i="1"/>
  <c r="AD3941" i="1"/>
  <c r="AC3941" i="1"/>
  <c r="AB3941" i="1"/>
  <c r="AA3941" i="1"/>
  <c r="Y3941" i="1"/>
  <c r="Z3941" i="1" s="1"/>
  <c r="R3941" i="1"/>
  <c r="H3941" i="1"/>
  <c r="AD3940" i="1"/>
  <c r="AC3940" i="1"/>
  <c r="AB3940" i="1"/>
  <c r="AA3940" i="1"/>
  <c r="Y3940" i="1"/>
  <c r="Z3940" i="1" s="1"/>
  <c r="R3940" i="1"/>
  <c r="H3940" i="1"/>
  <c r="AD3939" i="1"/>
  <c r="AC3939" i="1"/>
  <c r="AB3939" i="1"/>
  <c r="AA3939" i="1"/>
  <c r="Y3939" i="1"/>
  <c r="Z3939" i="1" s="1"/>
  <c r="R3939" i="1"/>
  <c r="H3939" i="1"/>
  <c r="AD3938" i="1"/>
  <c r="AC3938" i="1"/>
  <c r="AB3938" i="1"/>
  <c r="AA3938" i="1"/>
  <c r="Y3938" i="1"/>
  <c r="Z3938" i="1" s="1"/>
  <c r="R3938" i="1"/>
  <c r="H3938" i="1"/>
  <c r="AD3937" i="1"/>
  <c r="AC3937" i="1"/>
  <c r="AB3937" i="1"/>
  <c r="AA3937" i="1"/>
  <c r="Y3937" i="1"/>
  <c r="Z3937" i="1" s="1"/>
  <c r="R3937" i="1"/>
  <c r="H3937" i="1"/>
  <c r="AD3936" i="1"/>
  <c r="AC3936" i="1"/>
  <c r="AB3936" i="1"/>
  <c r="AA3936" i="1"/>
  <c r="Y3936" i="1"/>
  <c r="Z3936" i="1" s="1"/>
  <c r="R3936" i="1"/>
  <c r="H3936" i="1"/>
  <c r="AD3935" i="1"/>
  <c r="AC3935" i="1"/>
  <c r="AB3935" i="1"/>
  <c r="AA3935" i="1"/>
  <c r="Y3935" i="1"/>
  <c r="Z3935" i="1" s="1"/>
  <c r="R3935" i="1"/>
  <c r="H3935" i="1"/>
  <c r="AD3934" i="1"/>
  <c r="AC3934" i="1"/>
  <c r="AB3934" i="1"/>
  <c r="AA3934" i="1"/>
  <c r="Y3934" i="1"/>
  <c r="Z3934" i="1" s="1"/>
  <c r="R3934" i="1"/>
  <c r="H3934" i="1"/>
  <c r="AD3933" i="1"/>
  <c r="AC3933" i="1"/>
  <c r="AB3933" i="1"/>
  <c r="AA3933" i="1"/>
  <c r="Y3933" i="1"/>
  <c r="Z3933" i="1" s="1"/>
  <c r="R3933" i="1"/>
  <c r="H3933" i="1"/>
  <c r="AD3932" i="1"/>
  <c r="AC3932" i="1"/>
  <c r="AB3932" i="1"/>
  <c r="AA3932" i="1"/>
  <c r="Y3932" i="1"/>
  <c r="Z3932" i="1" s="1"/>
  <c r="R3932" i="1"/>
  <c r="H3932" i="1"/>
  <c r="AD3931" i="1"/>
  <c r="AC3931" i="1"/>
  <c r="AB3931" i="1"/>
  <c r="AA3931" i="1"/>
  <c r="Y3931" i="1"/>
  <c r="Z3931" i="1" s="1"/>
  <c r="R3931" i="1"/>
  <c r="H3931" i="1"/>
  <c r="AD3930" i="1"/>
  <c r="AC3930" i="1"/>
  <c r="AB3930" i="1"/>
  <c r="AA3930" i="1"/>
  <c r="Y3930" i="1"/>
  <c r="Z3930" i="1" s="1"/>
  <c r="R3930" i="1"/>
  <c r="H3930" i="1"/>
  <c r="AD3929" i="1"/>
  <c r="AC3929" i="1"/>
  <c r="AB3929" i="1"/>
  <c r="AA3929" i="1"/>
  <c r="Y3929" i="1"/>
  <c r="Z3929" i="1" s="1"/>
  <c r="R3929" i="1"/>
  <c r="H3929" i="1"/>
  <c r="AD3928" i="1"/>
  <c r="AC3928" i="1"/>
  <c r="AB3928" i="1"/>
  <c r="AA3928" i="1"/>
  <c r="Y3928" i="1"/>
  <c r="Z3928" i="1" s="1"/>
  <c r="R3928" i="1"/>
  <c r="H3928" i="1"/>
  <c r="AD3927" i="1"/>
  <c r="AC3927" i="1"/>
  <c r="AB3927" i="1"/>
  <c r="AA3927" i="1"/>
  <c r="Y3927" i="1"/>
  <c r="Z3927" i="1" s="1"/>
  <c r="R3927" i="1"/>
  <c r="H3927" i="1"/>
  <c r="AD3926" i="1"/>
  <c r="AC3926" i="1"/>
  <c r="AB3926" i="1"/>
  <c r="AA3926" i="1"/>
  <c r="Y3926" i="1"/>
  <c r="Z3926" i="1" s="1"/>
  <c r="R3926" i="1"/>
  <c r="H3926" i="1"/>
  <c r="AD3925" i="1"/>
  <c r="AC3925" i="1"/>
  <c r="AB3925" i="1"/>
  <c r="AA3925" i="1"/>
  <c r="Y3925" i="1"/>
  <c r="Z3925" i="1" s="1"/>
  <c r="R3925" i="1"/>
  <c r="H3925" i="1"/>
  <c r="AD3924" i="1"/>
  <c r="AC3924" i="1"/>
  <c r="AB3924" i="1"/>
  <c r="AA3924" i="1"/>
  <c r="Y3924" i="1"/>
  <c r="Z3924" i="1" s="1"/>
  <c r="R3924" i="1"/>
  <c r="H3924" i="1"/>
  <c r="AD3923" i="1"/>
  <c r="AC3923" i="1"/>
  <c r="AB3923" i="1"/>
  <c r="AA3923" i="1"/>
  <c r="Y3923" i="1"/>
  <c r="Z3923" i="1" s="1"/>
  <c r="R3923" i="1"/>
  <c r="H3923" i="1"/>
  <c r="AD3922" i="1"/>
  <c r="AC3922" i="1"/>
  <c r="AB3922" i="1"/>
  <c r="AA3922" i="1"/>
  <c r="Y3922" i="1"/>
  <c r="Z3922" i="1" s="1"/>
  <c r="R3922" i="1"/>
  <c r="H3922" i="1"/>
  <c r="AD3921" i="1"/>
  <c r="AC3921" i="1"/>
  <c r="AB3921" i="1"/>
  <c r="AA3921" i="1"/>
  <c r="Y3921" i="1"/>
  <c r="Z3921" i="1" s="1"/>
  <c r="R3921" i="1"/>
  <c r="H3921" i="1"/>
  <c r="AD3920" i="1"/>
  <c r="AC3920" i="1"/>
  <c r="AB3920" i="1"/>
  <c r="AA3920" i="1"/>
  <c r="Y3920" i="1"/>
  <c r="Z3920" i="1" s="1"/>
  <c r="R3920" i="1"/>
  <c r="H3920" i="1"/>
  <c r="AD3919" i="1"/>
  <c r="AC3919" i="1"/>
  <c r="AB3919" i="1"/>
  <c r="AA3919" i="1"/>
  <c r="Y3919" i="1"/>
  <c r="Z3919" i="1" s="1"/>
  <c r="R3919" i="1"/>
  <c r="H3919" i="1"/>
  <c r="AD3918" i="1"/>
  <c r="AC3918" i="1"/>
  <c r="AB3918" i="1"/>
  <c r="AA3918" i="1"/>
  <c r="Y3918" i="1"/>
  <c r="Z3918" i="1" s="1"/>
  <c r="R3918" i="1"/>
  <c r="H3918" i="1"/>
  <c r="AD3917" i="1"/>
  <c r="AC3917" i="1"/>
  <c r="AB3917" i="1"/>
  <c r="AA3917" i="1"/>
  <c r="Y3917" i="1"/>
  <c r="Z3917" i="1" s="1"/>
  <c r="R3917" i="1"/>
  <c r="H3917" i="1"/>
  <c r="AD3916" i="1"/>
  <c r="AC3916" i="1"/>
  <c r="AB3916" i="1"/>
  <c r="AA3916" i="1"/>
  <c r="Y3916" i="1"/>
  <c r="Z3916" i="1" s="1"/>
  <c r="R3916" i="1"/>
  <c r="H3916" i="1"/>
  <c r="AD3915" i="1"/>
  <c r="AC3915" i="1"/>
  <c r="AB3915" i="1"/>
  <c r="AA3915" i="1"/>
  <c r="Y3915" i="1"/>
  <c r="Z3915" i="1" s="1"/>
  <c r="R3915" i="1"/>
  <c r="H3915" i="1"/>
  <c r="AD3914" i="1"/>
  <c r="AC3914" i="1"/>
  <c r="AB3914" i="1"/>
  <c r="AA3914" i="1"/>
  <c r="Y3914" i="1"/>
  <c r="Z3914" i="1" s="1"/>
  <c r="R3914" i="1"/>
  <c r="H3914" i="1"/>
  <c r="AD3913" i="1"/>
  <c r="AC3913" i="1"/>
  <c r="AB3913" i="1"/>
  <c r="AA3913" i="1"/>
  <c r="Y3913" i="1"/>
  <c r="Z3913" i="1" s="1"/>
  <c r="R3913" i="1"/>
  <c r="H3913" i="1"/>
  <c r="AD3912" i="1"/>
  <c r="AC3912" i="1"/>
  <c r="AB3912" i="1"/>
  <c r="AA3912" i="1"/>
  <c r="Y3912" i="1"/>
  <c r="Z3912" i="1" s="1"/>
  <c r="R3912" i="1"/>
  <c r="H3912" i="1"/>
  <c r="AD3911" i="1"/>
  <c r="AC3911" i="1"/>
  <c r="AB3911" i="1"/>
  <c r="AA3911" i="1"/>
  <c r="Y3911" i="1"/>
  <c r="Z3911" i="1" s="1"/>
  <c r="R3911" i="1"/>
  <c r="H3911" i="1"/>
  <c r="AD3910" i="1"/>
  <c r="AC3910" i="1"/>
  <c r="AB3910" i="1"/>
  <c r="AA3910" i="1"/>
  <c r="Y3910" i="1"/>
  <c r="Z3910" i="1" s="1"/>
  <c r="R3910" i="1"/>
  <c r="H3910" i="1"/>
  <c r="AD3909" i="1"/>
  <c r="AC3909" i="1"/>
  <c r="AB3909" i="1"/>
  <c r="AA3909" i="1"/>
  <c r="Y3909" i="1"/>
  <c r="Z3909" i="1" s="1"/>
  <c r="R3909" i="1"/>
  <c r="H3909" i="1"/>
  <c r="AD3908" i="1"/>
  <c r="AC3908" i="1"/>
  <c r="AB3908" i="1"/>
  <c r="AA3908" i="1"/>
  <c r="Y3908" i="1"/>
  <c r="Z3908" i="1" s="1"/>
  <c r="R3908" i="1"/>
  <c r="H3908" i="1"/>
  <c r="AD3907" i="1"/>
  <c r="AC3907" i="1"/>
  <c r="AB3907" i="1"/>
  <c r="AA3907" i="1"/>
  <c r="Y3907" i="1"/>
  <c r="Z3907" i="1" s="1"/>
  <c r="R3907" i="1"/>
  <c r="H3907" i="1"/>
  <c r="AD3906" i="1"/>
  <c r="AC3906" i="1"/>
  <c r="AB3906" i="1"/>
  <c r="AA3906" i="1"/>
  <c r="Y3906" i="1"/>
  <c r="Z3906" i="1" s="1"/>
  <c r="R3906" i="1"/>
  <c r="H3906" i="1"/>
  <c r="AD3905" i="1"/>
  <c r="AC3905" i="1"/>
  <c r="AB3905" i="1"/>
  <c r="AA3905" i="1"/>
  <c r="Y3905" i="1"/>
  <c r="Z3905" i="1" s="1"/>
  <c r="R3905" i="1"/>
  <c r="H3905" i="1"/>
  <c r="AD3904" i="1"/>
  <c r="AC3904" i="1"/>
  <c r="AB3904" i="1"/>
  <c r="AA3904" i="1"/>
  <c r="Y3904" i="1"/>
  <c r="Z3904" i="1" s="1"/>
  <c r="R3904" i="1"/>
  <c r="H3904" i="1"/>
  <c r="AD3903" i="1"/>
  <c r="AC3903" i="1"/>
  <c r="AB3903" i="1"/>
  <c r="AA3903" i="1"/>
  <c r="Y3903" i="1"/>
  <c r="Z3903" i="1" s="1"/>
  <c r="R3903" i="1"/>
  <c r="H3903" i="1"/>
  <c r="AD3902" i="1"/>
  <c r="AC3902" i="1"/>
  <c r="AB3902" i="1"/>
  <c r="AA3902" i="1"/>
  <c r="Y3902" i="1"/>
  <c r="Z3902" i="1" s="1"/>
  <c r="R3902" i="1"/>
  <c r="H3902" i="1"/>
  <c r="AD3901" i="1"/>
  <c r="AC3901" i="1"/>
  <c r="AB3901" i="1"/>
  <c r="AA3901" i="1"/>
  <c r="Y3901" i="1"/>
  <c r="Z3901" i="1" s="1"/>
  <c r="R3901" i="1"/>
  <c r="H3901" i="1"/>
  <c r="AD3900" i="1"/>
  <c r="AC3900" i="1"/>
  <c r="AB3900" i="1"/>
  <c r="AA3900" i="1"/>
  <c r="Y3900" i="1"/>
  <c r="Z3900" i="1" s="1"/>
  <c r="R3900" i="1"/>
  <c r="H3900" i="1"/>
  <c r="AD3899" i="1"/>
  <c r="AC3899" i="1"/>
  <c r="AB3899" i="1"/>
  <c r="AA3899" i="1"/>
  <c r="Y3899" i="1"/>
  <c r="Z3899" i="1" s="1"/>
  <c r="R3899" i="1"/>
  <c r="H3899" i="1"/>
  <c r="AD3898" i="1"/>
  <c r="AC3898" i="1"/>
  <c r="AB3898" i="1"/>
  <c r="AA3898" i="1"/>
  <c r="Y3898" i="1"/>
  <c r="Z3898" i="1" s="1"/>
  <c r="R3898" i="1"/>
  <c r="H3898" i="1"/>
  <c r="AD3897" i="1"/>
  <c r="AC3897" i="1"/>
  <c r="AB3897" i="1"/>
  <c r="AA3897" i="1"/>
  <c r="Y3897" i="1"/>
  <c r="Z3897" i="1" s="1"/>
  <c r="R3897" i="1"/>
  <c r="H3897" i="1"/>
  <c r="AD3896" i="1"/>
  <c r="AC3896" i="1"/>
  <c r="AB3896" i="1"/>
  <c r="AA3896" i="1"/>
  <c r="Y3896" i="1"/>
  <c r="Z3896" i="1" s="1"/>
  <c r="R3896" i="1"/>
  <c r="H3896" i="1"/>
  <c r="AD3895" i="1"/>
  <c r="AC3895" i="1"/>
  <c r="AB3895" i="1"/>
  <c r="AA3895" i="1"/>
  <c r="Y3895" i="1"/>
  <c r="Z3895" i="1" s="1"/>
  <c r="R3895" i="1"/>
  <c r="H3895" i="1"/>
  <c r="AD3894" i="1"/>
  <c r="AC3894" i="1"/>
  <c r="AB3894" i="1"/>
  <c r="AA3894" i="1"/>
  <c r="Y3894" i="1"/>
  <c r="Z3894" i="1" s="1"/>
  <c r="R3894" i="1"/>
  <c r="H3894" i="1"/>
  <c r="AD3893" i="1"/>
  <c r="AC3893" i="1"/>
  <c r="AB3893" i="1"/>
  <c r="AA3893" i="1"/>
  <c r="Y3893" i="1"/>
  <c r="Z3893" i="1" s="1"/>
  <c r="R3893" i="1"/>
  <c r="H3893" i="1"/>
  <c r="AD3892" i="1"/>
  <c r="AC3892" i="1"/>
  <c r="AB3892" i="1"/>
  <c r="AA3892" i="1"/>
  <c r="Y3892" i="1"/>
  <c r="Z3892" i="1" s="1"/>
  <c r="R3892" i="1"/>
  <c r="H3892" i="1"/>
  <c r="AD3891" i="1"/>
  <c r="AC3891" i="1"/>
  <c r="AB3891" i="1"/>
  <c r="AA3891" i="1"/>
  <c r="Y3891" i="1"/>
  <c r="Z3891" i="1" s="1"/>
  <c r="R3891" i="1"/>
  <c r="H3891" i="1"/>
  <c r="AD3890" i="1"/>
  <c r="AC3890" i="1"/>
  <c r="AB3890" i="1"/>
  <c r="AA3890" i="1"/>
  <c r="Y3890" i="1"/>
  <c r="Z3890" i="1" s="1"/>
  <c r="R3890" i="1"/>
  <c r="H3890" i="1"/>
  <c r="AD3889" i="1"/>
  <c r="AC3889" i="1"/>
  <c r="AB3889" i="1"/>
  <c r="AA3889" i="1"/>
  <c r="Y3889" i="1"/>
  <c r="Z3889" i="1" s="1"/>
  <c r="R3889" i="1"/>
  <c r="H3889" i="1"/>
  <c r="AD3888" i="1"/>
  <c r="AC3888" i="1"/>
  <c r="AB3888" i="1"/>
  <c r="AA3888" i="1"/>
  <c r="Y3888" i="1"/>
  <c r="Z3888" i="1" s="1"/>
  <c r="R3888" i="1"/>
  <c r="H3888" i="1"/>
  <c r="AD3887" i="1"/>
  <c r="AC3887" i="1"/>
  <c r="AB3887" i="1"/>
  <c r="AA3887" i="1"/>
  <c r="Y3887" i="1"/>
  <c r="Z3887" i="1" s="1"/>
  <c r="R3887" i="1"/>
  <c r="H3887" i="1"/>
  <c r="AD3886" i="1"/>
  <c r="AC3886" i="1"/>
  <c r="AB3886" i="1"/>
  <c r="AA3886" i="1"/>
  <c r="Y3886" i="1"/>
  <c r="Z3886" i="1" s="1"/>
  <c r="R3886" i="1"/>
  <c r="H3886" i="1"/>
  <c r="AD3885" i="1"/>
  <c r="AC3885" i="1"/>
  <c r="AB3885" i="1"/>
  <c r="AA3885" i="1"/>
  <c r="Y3885" i="1"/>
  <c r="Z3885" i="1" s="1"/>
  <c r="R3885" i="1"/>
  <c r="H3885" i="1"/>
  <c r="AD3884" i="1"/>
  <c r="AC3884" i="1"/>
  <c r="AB3884" i="1"/>
  <c r="AA3884" i="1"/>
  <c r="Y3884" i="1"/>
  <c r="Z3884" i="1" s="1"/>
  <c r="R3884" i="1"/>
  <c r="H3884" i="1"/>
  <c r="AD3883" i="1"/>
  <c r="AC3883" i="1"/>
  <c r="AB3883" i="1"/>
  <c r="AA3883" i="1"/>
  <c r="Y3883" i="1"/>
  <c r="Z3883" i="1" s="1"/>
  <c r="R3883" i="1"/>
  <c r="H3883" i="1"/>
  <c r="AD3882" i="1"/>
  <c r="AC3882" i="1"/>
  <c r="AB3882" i="1"/>
  <c r="AA3882" i="1"/>
  <c r="Y3882" i="1"/>
  <c r="Z3882" i="1" s="1"/>
  <c r="R3882" i="1"/>
  <c r="H3882" i="1"/>
  <c r="AD3881" i="1"/>
  <c r="AC3881" i="1"/>
  <c r="AB3881" i="1"/>
  <c r="AA3881" i="1"/>
  <c r="Y3881" i="1"/>
  <c r="Z3881" i="1" s="1"/>
  <c r="R3881" i="1"/>
  <c r="H3881" i="1"/>
  <c r="AD3880" i="1"/>
  <c r="AC3880" i="1"/>
  <c r="AB3880" i="1"/>
  <c r="AA3880" i="1"/>
  <c r="Y3880" i="1"/>
  <c r="Z3880" i="1" s="1"/>
  <c r="R3880" i="1"/>
  <c r="H3880" i="1"/>
  <c r="AD3879" i="1"/>
  <c r="AC3879" i="1"/>
  <c r="AB3879" i="1"/>
  <c r="AA3879" i="1"/>
  <c r="Y3879" i="1"/>
  <c r="Z3879" i="1" s="1"/>
  <c r="R3879" i="1"/>
  <c r="H3879" i="1"/>
  <c r="AD3878" i="1"/>
  <c r="AC3878" i="1"/>
  <c r="AB3878" i="1"/>
  <c r="AA3878" i="1"/>
  <c r="Y3878" i="1"/>
  <c r="Z3878" i="1" s="1"/>
  <c r="R3878" i="1"/>
  <c r="H3878" i="1"/>
  <c r="AD3877" i="1"/>
  <c r="AC3877" i="1"/>
  <c r="AB3877" i="1"/>
  <c r="AA3877" i="1"/>
  <c r="Y3877" i="1"/>
  <c r="Z3877" i="1" s="1"/>
  <c r="R3877" i="1"/>
  <c r="H3877" i="1"/>
  <c r="AD3876" i="1"/>
  <c r="AC3876" i="1"/>
  <c r="AB3876" i="1"/>
  <c r="AA3876" i="1"/>
  <c r="Y3876" i="1"/>
  <c r="Z3876" i="1" s="1"/>
  <c r="R3876" i="1"/>
  <c r="H3876" i="1"/>
  <c r="AD3875" i="1"/>
  <c r="AC3875" i="1"/>
  <c r="AB3875" i="1"/>
  <c r="AA3875" i="1"/>
  <c r="Y3875" i="1"/>
  <c r="Z3875" i="1" s="1"/>
  <c r="R3875" i="1"/>
  <c r="H3875" i="1"/>
  <c r="AD3874" i="1"/>
  <c r="AC3874" i="1"/>
  <c r="AB3874" i="1"/>
  <c r="AA3874" i="1"/>
  <c r="Y3874" i="1"/>
  <c r="Z3874" i="1" s="1"/>
  <c r="R3874" i="1"/>
  <c r="H3874" i="1"/>
  <c r="AD3873" i="1"/>
  <c r="AC3873" i="1"/>
  <c r="AB3873" i="1"/>
  <c r="AA3873" i="1"/>
  <c r="Y3873" i="1"/>
  <c r="Z3873" i="1" s="1"/>
  <c r="R3873" i="1"/>
  <c r="H3873" i="1"/>
  <c r="AD3872" i="1"/>
  <c r="AC3872" i="1"/>
  <c r="AB3872" i="1"/>
  <c r="AA3872" i="1"/>
  <c r="Y3872" i="1"/>
  <c r="Z3872" i="1" s="1"/>
  <c r="R3872" i="1"/>
  <c r="H3872" i="1"/>
  <c r="AD3871" i="1"/>
  <c r="AC3871" i="1"/>
  <c r="AB3871" i="1"/>
  <c r="AA3871" i="1"/>
  <c r="Y3871" i="1"/>
  <c r="Z3871" i="1" s="1"/>
  <c r="R3871" i="1"/>
  <c r="H3871" i="1"/>
  <c r="AD3870" i="1"/>
  <c r="AC3870" i="1"/>
  <c r="AB3870" i="1"/>
  <c r="AA3870" i="1"/>
  <c r="Y3870" i="1"/>
  <c r="Z3870" i="1" s="1"/>
  <c r="R3870" i="1"/>
  <c r="H3870" i="1"/>
  <c r="AD3869" i="1"/>
  <c r="AC3869" i="1"/>
  <c r="AB3869" i="1"/>
  <c r="AA3869" i="1"/>
  <c r="Y3869" i="1"/>
  <c r="Z3869" i="1" s="1"/>
  <c r="R3869" i="1"/>
  <c r="H3869" i="1"/>
  <c r="AD3868" i="1"/>
  <c r="AC3868" i="1"/>
  <c r="AB3868" i="1"/>
  <c r="AA3868" i="1"/>
  <c r="Y3868" i="1"/>
  <c r="Z3868" i="1" s="1"/>
  <c r="R3868" i="1"/>
  <c r="H3868" i="1"/>
  <c r="AD3867" i="1"/>
  <c r="AC3867" i="1"/>
  <c r="AB3867" i="1"/>
  <c r="AA3867" i="1"/>
  <c r="Y3867" i="1"/>
  <c r="Z3867" i="1" s="1"/>
  <c r="R3867" i="1"/>
  <c r="H3867" i="1"/>
  <c r="AD3866" i="1"/>
  <c r="AC3866" i="1"/>
  <c r="AB3866" i="1"/>
  <c r="AA3866" i="1"/>
  <c r="Y3866" i="1"/>
  <c r="Z3866" i="1" s="1"/>
  <c r="R3866" i="1"/>
  <c r="H3866" i="1"/>
  <c r="AD3865" i="1"/>
  <c r="AC3865" i="1"/>
  <c r="AB3865" i="1"/>
  <c r="AA3865" i="1"/>
  <c r="Y3865" i="1"/>
  <c r="Z3865" i="1" s="1"/>
  <c r="R3865" i="1"/>
  <c r="H3865" i="1"/>
  <c r="AD3864" i="1"/>
  <c r="AC3864" i="1"/>
  <c r="AB3864" i="1"/>
  <c r="AA3864" i="1"/>
  <c r="Y3864" i="1"/>
  <c r="Z3864" i="1" s="1"/>
  <c r="R3864" i="1"/>
  <c r="H3864" i="1"/>
  <c r="AD3863" i="1"/>
  <c r="AC3863" i="1"/>
  <c r="AB3863" i="1"/>
  <c r="AA3863" i="1"/>
  <c r="Y3863" i="1"/>
  <c r="Z3863" i="1" s="1"/>
  <c r="R3863" i="1"/>
  <c r="H3863" i="1"/>
  <c r="AD3862" i="1"/>
  <c r="AC3862" i="1"/>
  <c r="AB3862" i="1"/>
  <c r="AA3862" i="1"/>
  <c r="Y3862" i="1"/>
  <c r="Z3862" i="1" s="1"/>
  <c r="R3862" i="1"/>
  <c r="H3862" i="1"/>
  <c r="AD3861" i="1"/>
  <c r="AC3861" i="1"/>
  <c r="AB3861" i="1"/>
  <c r="AA3861" i="1"/>
  <c r="Y3861" i="1"/>
  <c r="Z3861" i="1" s="1"/>
  <c r="R3861" i="1"/>
  <c r="H3861" i="1"/>
  <c r="AD3860" i="1"/>
  <c r="AC3860" i="1"/>
  <c r="AB3860" i="1"/>
  <c r="AA3860" i="1"/>
  <c r="Y3860" i="1"/>
  <c r="Z3860" i="1" s="1"/>
  <c r="R3860" i="1"/>
  <c r="H3860" i="1"/>
  <c r="AD3859" i="1"/>
  <c r="AC3859" i="1"/>
  <c r="AB3859" i="1"/>
  <c r="AA3859" i="1"/>
  <c r="Y3859" i="1"/>
  <c r="Z3859" i="1" s="1"/>
  <c r="R3859" i="1"/>
  <c r="H3859" i="1"/>
  <c r="AD3858" i="1"/>
  <c r="AC3858" i="1"/>
  <c r="AB3858" i="1"/>
  <c r="AA3858" i="1"/>
  <c r="Y3858" i="1"/>
  <c r="Z3858" i="1" s="1"/>
  <c r="R3858" i="1"/>
  <c r="H3858" i="1"/>
  <c r="AD3857" i="1"/>
  <c r="AC3857" i="1"/>
  <c r="AB3857" i="1"/>
  <c r="AA3857" i="1"/>
  <c r="Y3857" i="1"/>
  <c r="Z3857" i="1" s="1"/>
  <c r="R3857" i="1"/>
  <c r="H3857" i="1"/>
  <c r="AD3856" i="1"/>
  <c r="AC3856" i="1"/>
  <c r="AB3856" i="1"/>
  <c r="AA3856" i="1"/>
  <c r="Y3856" i="1"/>
  <c r="Z3856" i="1" s="1"/>
  <c r="R3856" i="1"/>
  <c r="H3856" i="1"/>
  <c r="AD3855" i="1"/>
  <c r="AC3855" i="1"/>
  <c r="AB3855" i="1"/>
  <c r="AA3855" i="1"/>
  <c r="Y3855" i="1"/>
  <c r="Z3855" i="1" s="1"/>
  <c r="R3855" i="1"/>
  <c r="H3855" i="1"/>
  <c r="AD3854" i="1"/>
  <c r="AC3854" i="1"/>
  <c r="AB3854" i="1"/>
  <c r="AA3854" i="1"/>
  <c r="Y3854" i="1"/>
  <c r="Z3854" i="1" s="1"/>
  <c r="R3854" i="1"/>
  <c r="H3854" i="1"/>
  <c r="AD3853" i="1"/>
  <c r="AC3853" i="1"/>
  <c r="AB3853" i="1"/>
  <c r="AA3853" i="1"/>
  <c r="Y3853" i="1"/>
  <c r="Z3853" i="1" s="1"/>
  <c r="R3853" i="1"/>
  <c r="H3853" i="1"/>
  <c r="AD3852" i="1"/>
  <c r="AC3852" i="1"/>
  <c r="AB3852" i="1"/>
  <c r="AA3852" i="1"/>
  <c r="Y3852" i="1"/>
  <c r="Z3852" i="1" s="1"/>
  <c r="R3852" i="1"/>
  <c r="H3852" i="1"/>
  <c r="AD3851" i="1"/>
  <c r="AC3851" i="1"/>
  <c r="AB3851" i="1"/>
  <c r="AA3851" i="1"/>
  <c r="Y3851" i="1"/>
  <c r="Z3851" i="1" s="1"/>
  <c r="R3851" i="1"/>
  <c r="H3851" i="1"/>
  <c r="AD3850" i="1"/>
  <c r="AC3850" i="1"/>
  <c r="AB3850" i="1"/>
  <c r="AA3850" i="1"/>
  <c r="Y3850" i="1"/>
  <c r="Z3850" i="1" s="1"/>
  <c r="R3850" i="1"/>
  <c r="H3850" i="1"/>
  <c r="AD3849" i="1"/>
  <c r="AC3849" i="1"/>
  <c r="AB3849" i="1"/>
  <c r="AA3849" i="1"/>
  <c r="Y3849" i="1"/>
  <c r="Z3849" i="1" s="1"/>
  <c r="R3849" i="1"/>
  <c r="H3849" i="1"/>
  <c r="AD3848" i="1"/>
  <c r="AC3848" i="1"/>
  <c r="AB3848" i="1"/>
  <c r="AA3848" i="1"/>
  <c r="Y3848" i="1"/>
  <c r="Z3848" i="1" s="1"/>
  <c r="R3848" i="1"/>
  <c r="H3848" i="1"/>
  <c r="AD3847" i="1"/>
  <c r="AC3847" i="1"/>
  <c r="AB3847" i="1"/>
  <c r="AA3847" i="1"/>
  <c r="Y3847" i="1"/>
  <c r="Z3847" i="1" s="1"/>
  <c r="R3847" i="1"/>
  <c r="H3847" i="1"/>
  <c r="AD3846" i="1"/>
  <c r="AC3846" i="1"/>
  <c r="AB3846" i="1"/>
  <c r="AA3846" i="1"/>
  <c r="Y3846" i="1"/>
  <c r="Z3846" i="1" s="1"/>
  <c r="R3846" i="1"/>
  <c r="H3846" i="1"/>
  <c r="AD3845" i="1"/>
  <c r="AC3845" i="1"/>
  <c r="AB3845" i="1"/>
  <c r="AA3845" i="1"/>
  <c r="Y3845" i="1"/>
  <c r="Z3845" i="1" s="1"/>
  <c r="R3845" i="1"/>
  <c r="H3845" i="1"/>
  <c r="AD3844" i="1"/>
  <c r="AC3844" i="1"/>
  <c r="AB3844" i="1"/>
  <c r="AA3844" i="1"/>
  <c r="Y3844" i="1"/>
  <c r="Z3844" i="1" s="1"/>
  <c r="R3844" i="1"/>
  <c r="H3844" i="1"/>
  <c r="AD3843" i="1"/>
  <c r="AC3843" i="1"/>
  <c r="AB3843" i="1"/>
  <c r="AA3843" i="1"/>
  <c r="Y3843" i="1"/>
  <c r="Z3843" i="1" s="1"/>
  <c r="R3843" i="1"/>
  <c r="H3843" i="1"/>
  <c r="AD3842" i="1"/>
  <c r="AC3842" i="1"/>
  <c r="AB3842" i="1"/>
  <c r="AA3842" i="1"/>
  <c r="Y3842" i="1"/>
  <c r="Z3842" i="1" s="1"/>
  <c r="R3842" i="1"/>
  <c r="H3842" i="1"/>
  <c r="AD3841" i="1"/>
  <c r="AC3841" i="1"/>
  <c r="AB3841" i="1"/>
  <c r="AA3841" i="1"/>
  <c r="Y3841" i="1"/>
  <c r="Z3841" i="1" s="1"/>
  <c r="R3841" i="1"/>
  <c r="H3841" i="1"/>
  <c r="AD3840" i="1"/>
  <c r="AC3840" i="1"/>
  <c r="AB3840" i="1"/>
  <c r="AA3840" i="1"/>
  <c r="Y3840" i="1"/>
  <c r="Z3840" i="1" s="1"/>
  <c r="R3840" i="1"/>
  <c r="H3840" i="1"/>
  <c r="AD3839" i="1"/>
  <c r="AC3839" i="1"/>
  <c r="AB3839" i="1"/>
  <c r="AA3839" i="1"/>
  <c r="Y3839" i="1"/>
  <c r="Z3839" i="1" s="1"/>
  <c r="R3839" i="1"/>
  <c r="H3839" i="1"/>
  <c r="AD3838" i="1"/>
  <c r="AC3838" i="1"/>
  <c r="AB3838" i="1"/>
  <c r="AA3838" i="1"/>
  <c r="Y3838" i="1"/>
  <c r="Z3838" i="1" s="1"/>
  <c r="R3838" i="1"/>
  <c r="H3838" i="1"/>
  <c r="AD3837" i="1"/>
  <c r="AC3837" i="1"/>
  <c r="AB3837" i="1"/>
  <c r="AA3837" i="1"/>
  <c r="Y3837" i="1"/>
  <c r="Z3837" i="1" s="1"/>
  <c r="R3837" i="1"/>
  <c r="H3837" i="1"/>
  <c r="AD3836" i="1"/>
  <c r="AC3836" i="1"/>
  <c r="AB3836" i="1"/>
  <c r="AA3836" i="1"/>
  <c r="Y3836" i="1"/>
  <c r="Z3836" i="1" s="1"/>
  <c r="R3836" i="1"/>
  <c r="H3836" i="1"/>
  <c r="AD3835" i="1"/>
  <c r="AC3835" i="1"/>
  <c r="AB3835" i="1"/>
  <c r="AA3835" i="1"/>
  <c r="Y3835" i="1"/>
  <c r="Z3835" i="1" s="1"/>
  <c r="R3835" i="1"/>
  <c r="H3835" i="1"/>
  <c r="AD3834" i="1"/>
  <c r="AC3834" i="1"/>
  <c r="AB3834" i="1"/>
  <c r="AA3834" i="1"/>
  <c r="Y3834" i="1"/>
  <c r="Z3834" i="1" s="1"/>
  <c r="R3834" i="1"/>
  <c r="H3834" i="1"/>
  <c r="AD3833" i="1"/>
  <c r="AC3833" i="1"/>
  <c r="AB3833" i="1"/>
  <c r="AA3833" i="1"/>
  <c r="Y3833" i="1"/>
  <c r="Z3833" i="1" s="1"/>
  <c r="R3833" i="1"/>
  <c r="H3833" i="1"/>
  <c r="AD3832" i="1"/>
  <c r="AC3832" i="1"/>
  <c r="AB3832" i="1"/>
  <c r="AA3832" i="1"/>
  <c r="Y3832" i="1"/>
  <c r="Z3832" i="1" s="1"/>
  <c r="R3832" i="1"/>
  <c r="H3832" i="1"/>
  <c r="AD3831" i="1"/>
  <c r="AC3831" i="1"/>
  <c r="AB3831" i="1"/>
  <c r="AA3831" i="1"/>
  <c r="Y3831" i="1"/>
  <c r="Z3831" i="1" s="1"/>
  <c r="R3831" i="1"/>
  <c r="H3831" i="1"/>
  <c r="AD3830" i="1"/>
  <c r="AC3830" i="1"/>
  <c r="AB3830" i="1"/>
  <c r="AA3830" i="1"/>
  <c r="Y3830" i="1"/>
  <c r="Z3830" i="1" s="1"/>
  <c r="R3830" i="1"/>
  <c r="H3830" i="1"/>
  <c r="AD3829" i="1"/>
  <c r="AC3829" i="1"/>
  <c r="AB3829" i="1"/>
  <c r="AA3829" i="1"/>
  <c r="Y3829" i="1"/>
  <c r="Z3829" i="1" s="1"/>
  <c r="R3829" i="1"/>
  <c r="H3829" i="1"/>
  <c r="AD3828" i="1"/>
  <c r="AC3828" i="1"/>
  <c r="AB3828" i="1"/>
  <c r="AA3828" i="1"/>
  <c r="Y3828" i="1"/>
  <c r="Z3828" i="1" s="1"/>
  <c r="R3828" i="1"/>
  <c r="H3828" i="1"/>
  <c r="AD3827" i="1"/>
  <c r="AC3827" i="1"/>
  <c r="AB3827" i="1"/>
  <c r="AA3827" i="1"/>
  <c r="Y3827" i="1"/>
  <c r="Z3827" i="1" s="1"/>
  <c r="R3827" i="1"/>
  <c r="H3827" i="1"/>
  <c r="AD3826" i="1"/>
  <c r="AC3826" i="1"/>
  <c r="AB3826" i="1"/>
  <c r="AA3826" i="1"/>
  <c r="Y3826" i="1"/>
  <c r="Z3826" i="1" s="1"/>
  <c r="R3826" i="1"/>
  <c r="H3826" i="1"/>
  <c r="AD3825" i="1"/>
  <c r="AC3825" i="1"/>
  <c r="AB3825" i="1"/>
  <c r="AA3825" i="1"/>
  <c r="Y3825" i="1"/>
  <c r="Z3825" i="1" s="1"/>
  <c r="R3825" i="1"/>
  <c r="H3825" i="1"/>
  <c r="AD3824" i="1"/>
  <c r="AC3824" i="1"/>
  <c r="AB3824" i="1"/>
  <c r="AA3824" i="1"/>
  <c r="Y3824" i="1"/>
  <c r="Z3824" i="1" s="1"/>
  <c r="R3824" i="1"/>
  <c r="H3824" i="1"/>
  <c r="AD3823" i="1"/>
  <c r="AC3823" i="1"/>
  <c r="AB3823" i="1"/>
  <c r="AA3823" i="1"/>
  <c r="Y3823" i="1"/>
  <c r="Z3823" i="1" s="1"/>
  <c r="R3823" i="1"/>
  <c r="H3823" i="1"/>
  <c r="AD3822" i="1"/>
  <c r="AC3822" i="1"/>
  <c r="AB3822" i="1"/>
  <c r="AA3822" i="1"/>
  <c r="Y3822" i="1"/>
  <c r="Z3822" i="1" s="1"/>
  <c r="R3822" i="1"/>
  <c r="H3822" i="1"/>
  <c r="AD3821" i="1"/>
  <c r="AC3821" i="1"/>
  <c r="AB3821" i="1"/>
  <c r="AA3821" i="1"/>
  <c r="Y3821" i="1"/>
  <c r="Z3821" i="1" s="1"/>
  <c r="R3821" i="1"/>
  <c r="H3821" i="1"/>
  <c r="AD3820" i="1"/>
  <c r="AC3820" i="1"/>
  <c r="AB3820" i="1"/>
  <c r="AA3820" i="1"/>
  <c r="Y3820" i="1"/>
  <c r="Z3820" i="1" s="1"/>
  <c r="R3820" i="1"/>
  <c r="H3820" i="1"/>
  <c r="AD3819" i="1"/>
  <c r="AC3819" i="1"/>
  <c r="AB3819" i="1"/>
  <c r="AA3819" i="1"/>
  <c r="Y3819" i="1"/>
  <c r="Z3819" i="1" s="1"/>
  <c r="R3819" i="1"/>
  <c r="H3819" i="1"/>
  <c r="AD3818" i="1"/>
  <c r="AC3818" i="1"/>
  <c r="AB3818" i="1"/>
  <c r="AA3818" i="1"/>
  <c r="Y3818" i="1"/>
  <c r="Z3818" i="1" s="1"/>
  <c r="R3818" i="1"/>
  <c r="H3818" i="1"/>
  <c r="AD3817" i="1"/>
  <c r="AC3817" i="1"/>
  <c r="AB3817" i="1"/>
  <c r="AA3817" i="1"/>
  <c r="Y3817" i="1"/>
  <c r="Z3817" i="1" s="1"/>
  <c r="R3817" i="1"/>
  <c r="H3817" i="1"/>
  <c r="AD3816" i="1"/>
  <c r="AC3816" i="1"/>
  <c r="AB3816" i="1"/>
  <c r="AA3816" i="1"/>
  <c r="Y3816" i="1"/>
  <c r="Z3816" i="1" s="1"/>
  <c r="R3816" i="1"/>
  <c r="H3816" i="1"/>
  <c r="AD3815" i="1"/>
  <c r="AC3815" i="1"/>
  <c r="AB3815" i="1"/>
  <c r="AA3815" i="1"/>
  <c r="Y3815" i="1"/>
  <c r="Z3815" i="1" s="1"/>
  <c r="R3815" i="1"/>
  <c r="H3815" i="1"/>
  <c r="AD3814" i="1"/>
  <c r="AC3814" i="1"/>
  <c r="AB3814" i="1"/>
  <c r="AA3814" i="1"/>
  <c r="Y3814" i="1"/>
  <c r="Z3814" i="1" s="1"/>
  <c r="R3814" i="1"/>
  <c r="H3814" i="1"/>
  <c r="AD3813" i="1"/>
  <c r="AC3813" i="1"/>
  <c r="AB3813" i="1"/>
  <c r="AA3813" i="1"/>
  <c r="Y3813" i="1"/>
  <c r="Z3813" i="1" s="1"/>
  <c r="R3813" i="1"/>
  <c r="H3813" i="1"/>
  <c r="AD3812" i="1"/>
  <c r="AC3812" i="1"/>
  <c r="AB3812" i="1"/>
  <c r="AA3812" i="1"/>
  <c r="Y3812" i="1"/>
  <c r="Z3812" i="1" s="1"/>
  <c r="R3812" i="1"/>
  <c r="H3812" i="1"/>
  <c r="AD3811" i="1"/>
  <c r="AC3811" i="1"/>
  <c r="AB3811" i="1"/>
  <c r="AA3811" i="1"/>
  <c r="Y3811" i="1"/>
  <c r="Z3811" i="1" s="1"/>
  <c r="R3811" i="1"/>
  <c r="H3811" i="1"/>
  <c r="AD3810" i="1"/>
  <c r="AC3810" i="1"/>
  <c r="AB3810" i="1"/>
  <c r="AA3810" i="1"/>
  <c r="Y3810" i="1"/>
  <c r="Z3810" i="1" s="1"/>
  <c r="R3810" i="1"/>
  <c r="H3810" i="1"/>
  <c r="AD3809" i="1"/>
  <c r="AC3809" i="1"/>
  <c r="AB3809" i="1"/>
  <c r="AA3809" i="1"/>
  <c r="Y3809" i="1"/>
  <c r="Z3809" i="1" s="1"/>
  <c r="R3809" i="1"/>
  <c r="H3809" i="1"/>
  <c r="AD3808" i="1"/>
  <c r="AC3808" i="1"/>
  <c r="AB3808" i="1"/>
  <c r="AA3808" i="1"/>
  <c r="Y3808" i="1"/>
  <c r="Z3808" i="1" s="1"/>
  <c r="R3808" i="1"/>
  <c r="H3808" i="1"/>
  <c r="AD3807" i="1"/>
  <c r="AC3807" i="1"/>
  <c r="AB3807" i="1"/>
  <c r="AA3807" i="1"/>
  <c r="Y3807" i="1"/>
  <c r="Z3807" i="1" s="1"/>
  <c r="R3807" i="1"/>
  <c r="H3807" i="1"/>
  <c r="AD3806" i="1"/>
  <c r="AC3806" i="1"/>
  <c r="AB3806" i="1"/>
  <c r="AA3806" i="1"/>
  <c r="Y3806" i="1"/>
  <c r="Z3806" i="1" s="1"/>
  <c r="R3806" i="1"/>
  <c r="H3806" i="1"/>
  <c r="AD3805" i="1"/>
  <c r="AC3805" i="1"/>
  <c r="AB3805" i="1"/>
  <c r="AA3805" i="1"/>
  <c r="Y3805" i="1"/>
  <c r="Z3805" i="1" s="1"/>
  <c r="R3805" i="1"/>
  <c r="H3805" i="1"/>
  <c r="AD3804" i="1"/>
  <c r="AC3804" i="1"/>
  <c r="AB3804" i="1"/>
  <c r="AA3804" i="1"/>
  <c r="Y3804" i="1"/>
  <c r="Z3804" i="1" s="1"/>
  <c r="R3804" i="1"/>
  <c r="H3804" i="1"/>
  <c r="AD3803" i="1"/>
  <c r="AC3803" i="1"/>
  <c r="AB3803" i="1"/>
  <c r="AA3803" i="1"/>
  <c r="Y3803" i="1"/>
  <c r="Z3803" i="1" s="1"/>
  <c r="R3803" i="1"/>
  <c r="H3803" i="1"/>
  <c r="AD3802" i="1"/>
  <c r="AC3802" i="1"/>
  <c r="AB3802" i="1"/>
  <c r="AA3802" i="1"/>
  <c r="Y3802" i="1"/>
  <c r="Z3802" i="1" s="1"/>
  <c r="R3802" i="1"/>
  <c r="H3802" i="1"/>
  <c r="AD3801" i="1"/>
  <c r="AC3801" i="1"/>
  <c r="AB3801" i="1"/>
  <c r="AA3801" i="1"/>
  <c r="Y3801" i="1"/>
  <c r="Z3801" i="1" s="1"/>
  <c r="R3801" i="1"/>
  <c r="H3801" i="1"/>
  <c r="AD3800" i="1"/>
  <c r="AC3800" i="1"/>
  <c r="AB3800" i="1"/>
  <c r="AA3800" i="1"/>
  <c r="Y3800" i="1"/>
  <c r="Z3800" i="1" s="1"/>
  <c r="R3800" i="1"/>
  <c r="H3800" i="1"/>
  <c r="AD3799" i="1"/>
  <c r="AC3799" i="1"/>
  <c r="AB3799" i="1"/>
  <c r="AA3799" i="1"/>
  <c r="Y3799" i="1"/>
  <c r="Z3799" i="1" s="1"/>
  <c r="R3799" i="1"/>
  <c r="H3799" i="1"/>
  <c r="AD3798" i="1"/>
  <c r="AC3798" i="1"/>
  <c r="AB3798" i="1"/>
  <c r="AA3798" i="1"/>
  <c r="Y3798" i="1"/>
  <c r="Z3798" i="1" s="1"/>
  <c r="R3798" i="1"/>
  <c r="H3798" i="1"/>
  <c r="AD3797" i="1"/>
  <c r="AC3797" i="1"/>
  <c r="AB3797" i="1"/>
  <c r="AA3797" i="1"/>
  <c r="Y3797" i="1"/>
  <c r="Z3797" i="1" s="1"/>
  <c r="R3797" i="1"/>
  <c r="H3797" i="1"/>
  <c r="AD3796" i="1"/>
  <c r="AC3796" i="1"/>
  <c r="AB3796" i="1"/>
  <c r="AA3796" i="1"/>
  <c r="Y3796" i="1"/>
  <c r="Z3796" i="1" s="1"/>
  <c r="R3796" i="1"/>
  <c r="H3796" i="1"/>
  <c r="AD3795" i="1"/>
  <c r="AC3795" i="1"/>
  <c r="AB3795" i="1"/>
  <c r="AA3795" i="1"/>
  <c r="Y3795" i="1"/>
  <c r="Z3795" i="1" s="1"/>
  <c r="R3795" i="1"/>
  <c r="H3795" i="1"/>
  <c r="AD3794" i="1"/>
  <c r="AC3794" i="1"/>
  <c r="AB3794" i="1"/>
  <c r="AA3794" i="1"/>
  <c r="Y3794" i="1"/>
  <c r="Z3794" i="1" s="1"/>
  <c r="R3794" i="1"/>
  <c r="H3794" i="1"/>
  <c r="AD3793" i="1"/>
  <c r="AC3793" i="1"/>
  <c r="AB3793" i="1"/>
  <c r="AA3793" i="1"/>
  <c r="Y3793" i="1"/>
  <c r="Z3793" i="1" s="1"/>
  <c r="R3793" i="1"/>
  <c r="H3793" i="1"/>
  <c r="AD3792" i="1"/>
  <c r="AC3792" i="1"/>
  <c r="AB3792" i="1"/>
  <c r="AA3792" i="1"/>
  <c r="Y3792" i="1"/>
  <c r="Z3792" i="1" s="1"/>
  <c r="R3792" i="1"/>
  <c r="H3792" i="1"/>
  <c r="AD3791" i="1"/>
  <c r="AC3791" i="1"/>
  <c r="AB3791" i="1"/>
  <c r="AA3791" i="1"/>
  <c r="Y3791" i="1"/>
  <c r="Z3791" i="1" s="1"/>
  <c r="R3791" i="1"/>
  <c r="H3791" i="1"/>
  <c r="AD3790" i="1"/>
  <c r="AC3790" i="1"/>
  <c r="AB3790" i="1"/>
  <c r="AA3790" i="1"/>
  <c r="Y3790" i="1"/>
  <c r="Z3790" i="1" s="1"/>
  <c r="R3790" i="1"/>
  <c r="H3790" i="1"/>
  <c r="AD3789" i="1"/>
  <c r="AC3789" i="1"/>
  <c r="AB3789" i="1"/>
  <c r="AA3789" i="1"/>
  <c r="Y3789" i="1"/>
  <c r="Z3789" i="1" s="1"/>
  <c r="R3789" i="1"/>
  <c r="H3789" i="1"/>
  <c r="AD3788" i="1"/>
  <c r="AC3788" i="1"/>
  <c r="AB3788" i="1"/>
  <c r="AA3788" i="1"/>
  <c r="Y3788" i="1"/>
  <c r="Z3788" i="1" s="1"/>
  <c r="R3788" i="1"/>
  <c r="H3788" i="1"/>
  <c r="AD3787" i="1"/>
  <c r="AC3787" i="1"/>
  <c r="AB3787" i="1"/>
  <c r="AA3787" i="1"/>
  <c r="Y3787" i="1"/>
  <c r="Z3787" i="1" s="1"/>
  <c r="R3787" i="1"/>
  <c r="H3787" i="1"/>
  <c r="AD3786" i="1"/>
  <c r="AC3786" i="1"/>
  <c r="AB3786" i="1"/>
  <c r="AA3786" i="1"/>
  <c r="Y3786" i="1"/>
  <c r="Z3786" i="1" s="1"/>
  <c r="R3786" i="1"/>
  <c r="H3786" i="1"/>
  <c r="AD3785" i="1"/>
  <c r="AC3785" i="1"/>
  <c r="AB3785" i="1"/>
  <c r="AA3785" i="1"/>
  <c r="Y3785" i="1"/>
  <c r="Z3785" i="1" s="1"/>
  <c r="R3785" i="1"/>
  <c r="H3785" i="1"/>
  <c r="AD3784" i="1"/>
  <c r="AC3784" i="1"/>
  <c r="AB3784" i="1"/>
  <c r="AA3784" i="1"/>
  <c r="Y3784" i="1"/>
  <c r="Z3784" i="1" s="1"/>
  <c r="R3784" i="1"/>
  <c r="H3784" i="1"/>
  <c r="AD3783" i="1"/>
  <c r="AC3783" i="1"/>
  <c r="AB3783" i="1"/>
  <c r="AA3783" i="1"/>
  <c r="Y3783" i="1"/>
  <c r="Z3783" i="1" s="1"/>
  <c r="R3783" i="1"/>
  <c r="H3783" i="1"/>
  <c r="AD3782" i="1"/>
  <c r="AC3782" i="1"/>
  <c r="AB3782" i="1"/>
  <c r="AA3782" i="1"/>
  <c r="Y3782" i="1"/>
  <c r="Z3782" i="1" s="1"/>
  <c r="R3782" i="1"/>
  <c r="H3782" i="1"/>
  <c r="AD3781" i="1"/>
  <c r="AC3781" i="1"/>
  <c r="AB3781" i="1"/>
  <c r="AA3781" i="1"/>
  <c r="Y3781" i="1"/>
  <c r="Z3781" i="1" s="1"/>
  <c r="R3781" i="1"/>
  <c r="H3781" i="1"/>
  <c r="AD3780" i="1"/>
  <c r="AC3780" i="1"/>
  <c r="AB3780" i="1"/>
  <c r="AA3780" i="1"/>
  <c r="Y3780" i="1"/>
  <c r="Z3780" i="1" s="1"/>
  <c r="R3780" i="1"/>
  <c r="H3780" i="1"/>
  <c r="AD3779" i="1"/>
  <c r="AC3779" i="1"/>
  <c r="AB3779" i="1"/>
  <c r="AA3779" i="1"/>
  <c r="Y3779" i="1"/>
  <c r="Z3779" i="1" s="1"/>
  <c r="R3779" i="1"/>
  <c r="H3779" i="1"/>
  <c r="AD3778" i="1"/>
  <c r="AC3778" i="1"/>
  <c r="AB3778" i="1"/>
  <c r="AA3778" i="1"/>
  <c r="Y3778" i="1"/>
  <c r="Z3778" i="1" s="1"/>
  <c r="R3778" i="1"/>
  <c r="H3778" i="1"/>
  <c r="AD3777" i="1"/>
  <c r="AC3777" i="1"/>
  <c r="AB3777" i="1"/>
  <c r="AA3777" i="1"/>
  <c r="Y3777" i="1"/>
  <c r="Z3777" i="1" s="1"/>
  <c r="R3777" i="1"/>
  <c r="H3777" i="1"/>
  <c r="AD3776" i="1"/>
  <c r="AC3776" i="1"/>
  <c r="AB3776" i="1"/>
  <c r="AA3776" i="1"/>
  <c r="Y3776" i="1"/>
  <c r="Z3776" i="1" s="1"/>
  <c r="R3776" i="1"/>
  <c r="H3776" i="1"/>
  <c r="AD3775" i="1"/>
  <c r="AC3775" i="1"/>
  <c r="AB3775" i="1"/>
  <c r="AA3775" i="1"/>
  <c r="Y3775" i="1"/>
  <c r="Z3775" i="1" s="1"/>
  <c r="R3775" i="1"/>
  <c r="H3775" i="1"/>
  <c r="AD3774" i="1"/>
  <c r="AC3774" i="1"/>
  <c r="AB3774" i="1"/>
  <c r="AA3774" i="1"/>
  <c r="Y3774" i="1"/>
  <c r="Z3774" i="1" s="1"/>
  <c r="R3774" i="1"/>
  <c r="H3774" i="1"/>
  <c r="AD3773" i="1"/>
  <c r="AC3773" i="1"/>
  <c r="AB3773" i="1"/>
  <c r="AA3773" i="1"/>
  <c r="Y3773" i="1"/>
  <c r="Z3773" i="1" s="1"/>
  <c r="R3773" i="1"/>
  <c r="H3773" i="1"/>
  <c r="AD3772" i="1"/>
  <c r="AC3772" i="1"/>
  <c r="AB3772" i="1"/>
  <c r="AA3772" i="1"/>
  <c r="Y3772" i="1"/>
  <c r="Z3772" i="1" s="1"/>
  <c r="R3772" i="1"/>
  <c r="H3772" i="1"/>
  <c r="AD3771" i="1"/>
  <c r="AC3771" i="1"/>
  <c r="AB3771" i="1"/>
  <c r="AA3771" i="1"/>
  <c r="Y3771" i="1"/>
  <c r="Z3771" i="1" s="1"/>
  <c r="R3771" i="1"/>
  <c r="H3771" i="1"/>
  <c r="AD3770" i="1"/>
  <c r="AC3770" i="1"/>
  <c r="AB3770" i="1"/>
  <c r="AA3770" i="1"/>
  <c r="Y3770" i="1"/>
  <c r="Z3770" i="1" s="1"/>
  <c r="R3770" i="1"/>
  <c r="H3770" i="1"/>
  <c r="AD3769" i="1"/>
  <c r="AC3769" i="1"/>
  <c r="AB3769" i="1"/>
  <c r="AA3769" i="1"/>
  <c r="Y3769" i="1"/>
  <c r="Z3769" i="1" s="1"/>
  <c r="R3769" i="1"/>
  <c r="H3769" i="1"/>
  <c r="AD3768" i="1"/>
  <c r="AC3768" i="1"/>
  <c r="AB3768" i="1"/>
  <c r="AA3768" i="1"/>
  <c r="Y3768" i="1"/>
  <c r="Z3768" i="1" s="1"/>
  <c r="R3768" i="1"/>
  <c r="H3768" i="1"/>
  <c r="AD3767" i="1"/>
  <c r="AC3767" i="1"/>
  <c r="AB3767" i="1"/>
  <c r="AA3767" i="1"/>
  <c r="Y3767" i="1"/>
  <c r="Z3767" i="1" s="1"/>
  <c r="R3767" i="1"/>
  <c r="H3767" i="1"/>
  <c r="AD3766" i="1"/>
  <c r="AC3766" i="1"/>
  <c r="AB3766" i="1"/>
  <c r="AA3766" i="1"/>
  <c r="Y3766" i="1"/>
  <c r="Z3766" i="1" s="1"/>
  <c r="R3766" i="1"/>
  <c r="H3766" i="1"/>
  <c r="AD3765" i="1"/>
  <c r="AC3765" i="1"/>
  <c r="AB3765" i="1"/>
  <c r="AA3765" i="1"/>
  <c r="Y3765" i="1"/>
  <c r="Z3765" i="1" s="1"/>
  <c r="R3765" i="1"/>
  <c r="H3765" i="1"/>
  <c r="AD3764" i="1"/>
  <c r="AC3764" i="1"/>
  <c r="AB3764" i="1"/>
  <c r="AA3764" i="1"/>
  <c r="Y3764" i="1"/>
  <c r="Z3764" i="1" s="1"/>
  <c r="R3764" i="1"/>
  <c r="H3764" i="1"/>
  <c r="AD3763" i="1"/>
  <c r="AC3763" i="1"/>
  <c r="AB3763" i="1"/>
  <c r="AA3763" i="1"/>
  <c r="Y3763" i="1"/>
  <c r="Z3763" i="1" s="1"/>
  <c r="R3763" i="1"/>
  <c r="H3763" i="1"/>
  <c r="AD3762" i="1"/>
  <c r="AC3762" i="1"/>
  <c r="AB3762" i="1"/>
  <c r="AA3762" i="1"/>
  <c r="Y3762" i="1"/>
  <c r="Z3762" i="1" s="1"/>
  <c r="R3762" i="1"/>
  <c r="H3762" i="1"/>
  <c r="AD3761" i="1"/>
  <c r="AC3761" i="1"/>
  <c r="AB3761" i="1"/>
  <c r="AA3761" i="1"/>
  <c r="Y3761" i="1"/>
  <c r="Z3761" i="1" s="1"/>
  <c r="R3761" i="1"/>
  <c r="H3761" i="1"/>
  <c r="AD3760" i="1"/>
  <c r="AC3760" i="1"/>
  <c r="AB3760" i="1"/>
  <c r="AA3760" i="1"/>
  <c r="Y3760" i="1"/>
  <c r="Z3760" i="1" s="1"/>
  <c r="R3760" i="1"/>
  <c r="H3760" i="1"/>
  <c r="AD3759" i="1"/>
  <c r="AC3759" i="1"/>
  <c r="AB3759" i="1"/>
  <c r="AA3759" i="1"/>
  <c r="Y3759" i="1"/>
  <c r="Z3759" i="1" s="1"/>
  <c r="R3759" i="1"/>
  <c r="H3759" i="1"/>
  <c r="AD3758" i="1"/>
  <c r="AC3758" i="1"/>
  <c r="AB3758" i="1"/>
  <c r="AA3758" i="1"/>
  <c r="Y3758" i="1"/>
  <c r="Z3758" i="1" s="1"/>
  <c r="R3758" i="1"/>
  <c r="H3758" i="1"/>
  <c r="AD3757" i="1"/>
  <c r="AC3757" i="1"/>
  <c r="AB3757" i="1"/>
  <c r="AA3757" i="1"/>
  <c r="Y3757" i="1"/>
  <c r="Z3757" i="1" s="1"/>
  <c r="R3757" i="1"/>
  <c r="H3757" i="1"/>
  <c r="AD3756" i="1"/>
  <c r="AC3756" i="1"/>
  <c r="AB3756" i="1"/>
  <c r="AA3756" i="1"/>
  <c r="Y3756" i="1"/>
  <c r="Z3756" i="1" s="1"/>
  <c r="R3756" i="1"/>
  <c r="H3756" i="1"/>
  <c r="AD3755" i="1"/>
  <c r="AC3755" i="1"/>
  <c r="AB3755" i="1"/>
  <c r="AA3755" i="1"/>
  <c r="Y3755" i="1"/>
  <c r="Z3755" i="1" s="1"/>
  <c r="R3755" i="1"/>
  <c r="H3755" i="1"/>
  <c r="AD3754" i="1"/>
  <c r="AC3754" i="1"/>
  <c r="AB3754" i="1"/>
  <c r="AA3754" i="1"/>
  <c r="Y3754" i="1"/>
  <c r="Z3754" i="1" s="1"/>
  <c r="R3754" i="1"/>
  <c r="H3754" i="1"/>
  <c r="AD3753" i="1"/>
  <c r="AC3753" i="1"/>
  <c r="AB3753" i="1"/>
  <c r="AA3753" i="1"/>
  <c r="Y3753" i="1"/>
  <c r="Z3753" i="1" s="1"/>
  <c r="R3753" i="1"/>
  <c r="H3753" i="1"/>
  <c r="AD3752" i="1"/>
  <c r="AC3752" i="1"/>
  <c r="AB3752" i="1"/>
  <c r="AA3752" i="1"/>
  <c r="Y3752" i="1"/>
  <c r="Z3752" i="1" s="1"/>
  <c r="R3752" i="1"/>
  <c r="H3752" i="1"/>
  <c r="AD3751" i="1"/>
  <c r="AC3751" i="1"/>
  <c r="AB3751" i="1"/>
  <c r="AA3751" i="1"/>
  <c r="Y3751" i="1"/>
  <c r="Z3751" i="1" s="1"/>
  <c r="R3751" i="1"/>
  <c r="H3751" i="1"/>
  <c r="AD3750" i="1"/>
  <c r="AC3750" i="1"/>
  <c r="AB3750" i="1"/>
  <c r="AA3750" i="1"/>
  <c r="Y3750" i="1"/>
  <c r="Z3750" i="1" s="1"/>
  <c r="R3750" i="1"/>
  <c r="H3750" i="1"/>
  <c r="AD3749" i="1"/>
  <c r="AC3749" i="1"/>
  <c r="AB3749" i="1"/>
  <c r="AA3749" i="1"/>
  <c r="Y3749" i="1"/>
  <c r="Z3749" i="1" s="1"/>
  <c r="R3749" i="1"/>
  <c r="H3749" i="1"/>
  <c r="AD3748" i="1"/>
  <c r="AC3748" i="1"/>
  <c r="AB3748" i="1"/>
  <c r="AA3748" i="1"/>
  <c r="Y3748" i="1"/>
  <c r="Z3748" i="1" s="1"/>
  <c r="R3748" i="1"/>
  <c r="H3748" i="1"/>
  <c r="AD3747" i="1"/>
  <c r="AC3747" i="1"/>
  <c r="AB3747" i="1"/>
  <c r="AA3747" i="1"/>
  <c r="Y3747" i="1"/>
  <c r="Z3747" i="1" s="1"/>
  <c r="R3747" i="1"/>
  <c r="H3747" i="1"/>
  <c r="AD3746" i="1"/>
  <c r="AC3746" i="1"/>
  <c r="AB3746" i="1"/>
  <c r="AA3746" i="1"/>
  <c r="Y3746" i="1"/>
  <c r="Z3746" i="1" s="1"/>
  <c r="R3746" i="1"/>
  <c r="H3746" i="1"/>
  <c r="AD3745" i="1"/>
  <c r="AC3745" i="1"/>
  <c r="AB3745" i="1"/>
  <c r="AA3745" i="1"/>
  <c r="Y3745" i="1"/>
  <c r="Z3745" i="1" s="1"/>
  <c r="R3745" i="1"/>
  <c r="H3745" i="1"/>
  <c r="AD3744" i="1"/>
  <c r="AC3744" i="1"/>
  <c r="AB3744" i="1"/>
  <c r="AA3744" i="1"/>
  <c r="Y3744" i="1"/>
  <c r="Z3744" i="1" s="1"/>
  <c r="R3744" i="1"/>
  <c r="H3744" i="1"/>
  <c r="AD3743" i="1"/>
  <c r="AC3743" i="1"/>
  <c r="AB3743" i="1"/>
  <c r="AA3743" i="1"/>
  <c r="Y3743" i="1"/>
  <c r="Z3743" i="1" s="1"/>
  <c r="R3743" i="1"/>
  <c r="H3743" i="1"/>
  <c r="AD3742" i="1"/>
  <c r="AC3742" i="1"/>
  <c r="AB3742" i="1"/>
  <c r="AA3742" i="1"/>
  <c r="Y3742" i="1"/>
  <c r="Z3742" i="1" s="1"/>
  <c r="R3742" i="1"/>
  <c r="H3742" i="1"/>
  <c r="AD3741" i="1"/>
  <c r="AC3741" i="1"/>
  <c r="AB3741" i="1"/>
  <c r="AA3741" i="1"/>
  <c r="Y3741" i="1"/>
  <c r="Z3741" i="1" s="1"/>
  <c r="R3741" i="1"/>
  <c r="H3741" i="1"/>
  <c r="AD3740" i="1"/>
  <c r="AC3740" i="1"/>
  <c r="AB3740" i="1"/>
  <c r="AA3740" i="1"/>
  <c r="Y3740" i="1"/>
  <c r="Z3740" i="1" s="1"/>
  <c r="R3740" i="1"/>
  <c r="H3740" i="1"/>
  <c r="AD3739" i="1"/>
  <c r="AC3739" i="1"/>
  <c r="AB3739" i="1"/>
  <c r="AA3739" i="1"/>
  <c r="Y3739" i="1"/>
  <c r="Z3739" i="1" s="1"/>
  <c r="R3739" i="1"/>
  <c r="H3739" i="1"/>
  <c r="AD3738" i="1"/>
  <c r="AC3738" i="1"/>
  <c r="AB3738" i="1"/>
  <c r="AA3738" i="1"/>
  <c r="Y3738" i="1"/>
  <c r="Z3738" i="1" s="1"/>
  <c r="R3738" i="1"/>
  <c r="H3738" i="1"/>
  <c r="AD3737" i="1"/>
  <c r="AC3737" i="1"/>
  <c r="AB3737" i="1"/>
  <c r="AA3737" i="1"/>
  <c r="Y3737" i="1"/>
  <c r="Z3737" i="1" s="1"/>
  <c r="R3737" i="1"/>
  <c r="H3737" i="1"/>
  <c r="AD3736" i="1"/>
  <c r="AC3736" i="1"/>
  <c r="AB3736" i="1"/>
  <c r="AA3736" i="1"/>
  <c r="Y3736" i="1"/>
  <c r="Z3736" i="1" s="1"/>
  <c r="R3736" i="1"/>
  <c r="H3736" i="1"/>
  <c r="AD3735" i="1"/>
  <c r="AC3735" i="1"/>
  <c r="AB3735" i="1"/>
  <c r="AA3735" i="1"/>
  <c r="Y3735" i="1"/>
  <c r="Z3735" i="1" s="1"/>
  <c r="R3735" i="1"/>
  <c r="H3735" i="1"/>
  <c r="AD3734" i="1"/>
  <c r="AC3734" i="1"/>
  <c r="AB3734" i="1"/>
  <c r="AA3734" i="1"/>
  <c r="Y3734" i="1"/>
  <c r="Z3734" i="1" s="1"/>
  <c r="R3734" i="1"/>
  <c r="H3734" i="1"/>
  <c r="AD3733" i="1"/>
  <c r="AC3733" i="1"/>
  <c r="AB3733" i="1"/>
  <c r="AA3733" i="1"/>
  <c r="Y3733" i="1"/>
  <c r="Z3733" i="1" s="1"/>
  <c r="R3733" i="1"/>
  <c r="H3733" i="1"/>
  <c r="AD3732" i="1"/>
  <c r="AC3732" i="1"/>
  <c r="AB3732" i="1"/>
  <c r="AA3732" i="1"/>
  <c r="Y3732" i="1"/>
  <c r="Z3732" i="1" s="1"/>
  <c r="R3732" i="1"/>
  <c r="H3732" i="1"/>
  <c r="AD3731" i="1"/>
  <c r="AC3731" i="1"/>
  <c r="AB3731" i="1"/>
  <c r="AA3731" i="1"/>
  <c r="Y3731" i="1"/>
  <c r="Z3731" i="1" s="1"/>
  <c r="R3731" i="1"/>
  <c r="H3731" i="1"/>
  <c r="AD3730" i="1"/>
  <c r="AC3730" i="1"/>
  <c r="AB3730" i="1"/>
  <c r="AA3730" i="1"/>
  <c r="Y3730" i="1"/>
  <c r="Z3730" i="1" s="1"/>
  <c r="R3730" i="1"/>
  <c r="H3730" i="1"/>
  <c r="AD3729" i="1"/>
  <c r="AC3729" i="1"/>
  <c r="AB3729" i="1"/>
  <c r="AA3729" i="1"/>
  <c r="Y3729" i="1"/>
  <c r="Z3729" i="1" s="1"/>
  <c r="R3729" i="1"/>
  <c r="H3729" i="1"/>
  <c r="AD3728" i="1"/>
  <c r="AC3728" i="1"/>
  <c r="AB3728" i="1"/>
  <c r="AA3728" i="1"/>
  <c r="Y3728" i="1"/>
  <c r="Z3728" i="1" s="1"/>
  <c r="R3728" i="1"/>
  <c r="H3728" i="1"/>
  <c r="AD3727" i="1"/>
  <c r="AC3727" i="1"/>
  <c r="AB3727" i="1"/>
  <c r="AA3727" i="1"/>
  <c r="Y3727" i="1"/>
  <c r="Z3727" i="1" s="1"/>
  <c r="R3727" i="1"/>
  <c r="H3727" i="1"/>
  <c r="AD3726" i="1"/>
  <c r="AC3726" i="1"/>
  <c r="AB3726" i="1"/>
  <c r="AA3726" i="1"/>
  <c r="Y3726" i="1"/>
  <c r="Z3726" i="1" s="1"/>
  <c r="R3726" i="1"/>
  <c r="H3726" i="1"/>
  <c r="AD3725" i="1"/>
  <c r="AC3725" i="1"/>
  <c r="AB3725" i="1"/>
  <c r="AA3725" i="1"/>
  <c r="Y3725" i="1"/>
  <c r="Z3725" i="1" s="1"/>
  <c r="R3725" i="1"/>
  <c r="H3725" i="1"/>
  <c r="AD3724" i="1"/>
  <c r="AC3724" i="1"/>
  <c r="AB3724" i="1"/>
  <c r="AA3724" i="1"/>
  <c r="Y3724" i="1"/>
  <c r="Z3724" i="1" s="1"/>
  <c r="R3724" i="1"/>
  <c r="H3724" i="1"/>
  <c r="AD3723" i="1"/>
  <c r="AC3723" i="1"/>
  <c r="AB3723" i="1"/>
  <c r="AA3723" i="1"/>
  <c r="Y3723" i="1"/>
  <c r="Z3723" i="1" s="1"/>
  <c r="R3723" i="1"/>
  <c r="H3723" i="1"/>
  <c r="AD3722" i="1"/>
  <c r="AC3722" i="1"/>
  <c r="AB3722" i="1"/>
  <c r="AA3722" i="1"/>
  <c r="Y3722" i="1"/>
  <c r="Z3722" i="1" s="1"/>
  <c r="R3722" i="1"/>
  <c r="H3722" i="1"/>
  <c r="AD3721" i="1"/>
  <c r="AC3721" i="1"/>
  <c r="AB3721" i="1"/>
  <c r="AA3721" i="1"/>
  <c r="Y3721" i="1"/>
  <c r="Z3721" i="1" s="1"/>
  <c r="R3721" i="1"/>
  <c r="H3721" i="1"/>
  <c r="AD3720" i="1"/>
  <c r="AC3720" i="1"/>
  <c r="AB3720" i="1"/>
  <c r="AA3720" i="1"/>
  <c r="Y3720" i="1"/>
  <c r="Z3720" i="1" s="1"/>
  <c r="R3720" i="1"/>
  <c r="H3720" i="1"/>
  <c r="AD3719" i="1"/>
  <c r="AC3719" i="1"/>
  <c r="AB3719" i="1"/>
  <c r="AA3719" i="1"/>
  <c r="Y3719" i="1"/>
  <c r="Z3719" i="1" s="1"/>
  <c r="R3719" i="1"/>
  <c r="H3719" i="1"/>
  <c r="AD3718" i="1"/>
  <c r="AC3718" i="1"/>
  <c r="AB3718" i="1"/>
  <c r="AA3718" i="1"/>
  <c r="Y3718" i="1"/>
  <c r="Z3718" i="1" s="1"/>
  <c r="R3718" i="1"/>
  <c r="H3718" i="1"/>
  <c r="AD3717" i="1"/>
  <c r="AC3717" i="1"/>
  <c r="AB3717" i="1"/>
  <c r="AA3717" i="1"/>
  <c r="Y3717" i="1"/>
  <c r="Z3717" i="1" s="1"/>
  <c r="R3717" i="1"/>
  <c r="H3717" i="1"/>
  <c r="AD3716" i="1"/>
  <c r="AC3716" i="1"/>
  <c r="AB3716" i="1"/>
  <c r="AA3716" i="1"/>
  <c r="Y3716" i="1"/>
  <c r="Z3716" i="1" s="1"/>
  <c r="R3716" i="1"/>
  <c r="H3716" i="1"/>
  <c r="AD3715" i="1"/>
  <c r="AC3715" i="1"/>
  <c r="AB3715" i="1"/>
  <c r="AA3715" i="1"/>
  <c r="Y3715" i="1"/>
  <c r="Z3715" i="1" s="1"/>
  <c r="R3715" i="1"/>
  <c r="H3715" i="1"/>
  <c r="AD3714" i="1"/>
  <c r="AC3714" i="1"/>
  <c r="AB3714" i="1"/>
  <c r="AA3714" i="1"/>
  <c r="Y3714" i="1"/>
  <c r="Z3714" i="1" s="1"/>
  <c r="R3714" i="1"/>
  <c r="H3714" i="1"/>
  <c r="AD3713" i="1"/>
  <c r="AC3713" i="1"/>
  <c r="AB3713" i="1"/>
  <c r="AA3713" i="1"/>
  <c r="Y3713" i="1"/>
  <c r="Z3713" i="1" s="1"/>
  <c r="R3713" i="1"/>
  <c r="H3713" i="1"/>
  <c r="AD3712" i="1"/>
  <c r="AC3712" i="1"/>
  <c r="AB3712" i="1"/>
  <c r="AA3712" i="1"/>
  <c r="Y3712" i="1"/>
  <c r="Z3712" i="1" s="1"/>
  <c r="R3712" i="1"/>
  <c r="H3712" i="1"/>
  <c r="AD3711" i="1"/>
  <c r="AC3711" i="1"/>
  <c r="AB3711" i="1"/>
  <c r="AA3711" i="1"/>
  <c r="Y3711" i="1"/>
  <c r="Z3711" i="1" s="1"/>
  <c r="R3711" i="1"/>
  <c r="H3711" i="1"/>
  <c r="AD3710" i="1"/>
  <c r="AC3710" i="1"/>
  <c r="AB3710" i="1"/>
  <c r="AA3710" i="1"/>
  <c r="Y3710" i="1"/>
  <c r="Z3710" i="1" s="1"/>
  <c r="R3710" i="1"/>
  <c r="H3710" i="1"/>
  <c r="AD3709" i="1"/>
  <c r="AC3709" i="1"/>
  <c r="AB3709" i="1"/>
  <c r="AA3709" i="1"/>
  <c r="Y3709" i="1"/>
  <c r="Z3709" i="1" s="1"/>
  <c r="R3709" i="1"/>
  <c r="H3709" i="1"/>
  <c r="AD3708" i="1"/>
  <c r="AC3708" i="1"/>
  <c r="AB3708" i="1"/>
  <c r="AA3708" i="1"/>
  <c r="Y3708" i="1"/>
  <c r="Z3708" i="1" s="1"/>
  <c r="R3708" i="1"/>
  <c r="H3708" i="1"/>
  <c r="AD3707" i="1"/>
  <c r="AC3707" i="1"/>
  <c r="AB3707" i="1"/>
  <c r="AA3707" i="1"/>
  <c r="Y3707" i="1"/>
  <c r="Z3707" i="1" s="1"/>
  <c r="R3707" i="1"/>
  <c r="H3707" i="1"/>
  <c r="AD3706" i="1"/>
  <c r="AC3706" i="1"/>
  <c r="AB3706" i="1"/>
  <c r="AA3706" i="1"/>
  <c r="Y3706" i="1"/>
  <c r="Z3706" i="1" s="1"/>
  <c r="R3706" i="1"/>
  <c r="H3706" i="1"/>
  <c r="AD3705" i="1"/>
  <c r="AC3705" i="1"/>
  <c r="AB3705" i="1"/>
  <c r="AA3705" i="1"/>
  <c r="Y3705" i="1"/>
  <c r="Z3705" i="1" s="1"/>
  <c r="R3705" i="1"/>
  <c r="H3705" i="1"/>
  <c r="AD3704" i="1"/>
  <c r="AC3704" i="1"/>
  <c r="AB3704" i="1"/>
  <c r="AA3704" i="1"/>
  <c r="Y3704" i="1"/>
  <c r="Z3704" i="1" s="1"/>
  <c r="R3704" i="1"/>
  <c r="H3704" i="1"/>
  <c r="AD3703" i="1"/>
  <c r="AC3703" i="1"/>
  <c r="AB3703" i="1"/>
  <c r="AA3703" i="1"/>
  <c r="Y3703" i="1"/>
  <c r="Z3703" i="1" s="1"/>
  <c r="R3703" i="1"/>
  <c r="H3703" i="1"/>
  <c r="AD3702" i="1"/>
  <c r="AC3702" i="1"/>
  <c r="AB3702" i="1"/>
  <c r="AA3702" i="1"/>
  <c r="Y3702" i="1"/>
  <c r="Z3702" i="1" s="1"/>
  <c r="R3702" i="1"/>
  <c r="H3702" i="1"/>
  <c r="AD3701" i="1"/>
  <c r="AC3701" i="1"/>
  <c r="AB3701" i="1"/>
  <c r="AA3701" i="1"/>
  <c r="Y3701" i="1"/>
  <c r="Z3701" i="1" s="1"/>
  <c r="R3701" i="1"/>
  <c r="H3701" i="1"/>
  <c r="AD3700" i="1"/>
  <c r="AC3700" i="1"/>
  <c r="AB3700" i="1"/>
  <c r="AA3700" i="1"/>
  <c r="Y3700" i="1"/>
  <c r="Z3700" i="1" s="1"/>
  <c r="R3700" i="1"/>
  <c r="H3700" i="1"/>
  <c r="AD3699" i="1"/>
  <c r="AC3699" i="1"/>
  <c r="AB3699" i="1"/>
  <c r="AA3699" i="1"/>
  <c r="Y3699" i="1"/>
  <c r="Z3699" i="1" s="1"/>
  <c r="R3699" i="1"/>
  <c r="H3699" i="1"/>
  <c r="AD3698" i="1"/>
  <c r="AC3698" i="1"/>
  <c r="AB3698" i="1"/>
  <c r="AA3698" i="1"/>
  <c r="Y3698" i="1"/>
  <c r="Z3698" i="1" s="1"/>
  <c r="R3698" i="1"/>
  <c r="H3698" i="1"/>
  <c r="AD3697" i="1"/>
  <c r="AC3697" i="1"/>
  <c r="AB3697" i="1"/>
  <c r="AA3697" i="1"/>
  <c r="Y3697" i="1"/>
  <c r="Z3697" i="1" s="1"/>
  <c r="R3697" i="1"/>
  <c r="H3697" i="1"/>
  <c r="AD3696" i="1"/>
  <c r="AC3696" i="1"/>
  <c r="AB3696" i="1"/>
  <c r="AA3696" i="1"/>
  <c r="Y3696" i="1"/>
  <c r="Z3696" i="1" s="1"/>
  <c r="R3696" i="1"/>
  <c r="H3696" i="1"/>
  <c r="AD3695" i="1"/>
  <c r="AC3695" i="1"/>
  <c r="AB3695" i="1"/>
  <c r="AA3695" i="1"/>
  <c r="Y3695" i="1"/>
  <c r="Z3695" i="1" s="1"/>
  <c r="R3695" i="1"/>
  <c r="H3695" i="1"/>
  <c r="AD3694" i="1"/>
  <c r="AC3694" i="1"/>
  <c r="AB3694" i="1"/>
  <c r="AA3694" i="1"/>
  <c r="Y3694" i="1"/>
  <c r="Z3694" i="1" s="1"/>
  <c r="R3694" i="1"/>
  <c r="H3694" i="1"/>
  <c r="AD3693" i="1"/>
  <c r="AC3693" i="1"/>
  <c r="AB3693" i="1"/>
  <c r="AA3693" i="1"/>
  <c r="Y3693" i="1"/>
  <c r="Z3693" i="1" s="1"/>
  <c r="R3693" i="1"/>
  <c r="H3693" i="1"/>
  <c r="AD3692" i="1"/>
  <c r="AC3692" i="1"/>
  <c r="AB3692" i="1"/>
  <c r="AA3692" i="1"/>
  <c r="Y3692" i="1"/>
  <c r="Z3692" i="1" s="1"/>
  <c r="R3692" i="1"/>
  <c r="H3692" i="1"/>
  <c r="AD3691" i="1"/>
  <c r="AC3691" i="1"/>
  <c r="AB3691" i="1"/>
  <c r="AA3691" i="1"/>
  <c r="Y3691" i="1"/>
  <c r="Z3691" i="1" s="1"/>
  <c r="R3691" i="1"/>
  <c r="H3691" i="1"/>
  <c r="AD3690" i="1"/>
  <c r="AC3690" i="1"/>
  <c r="AB3690" i="1"/>
  <c r="AA3690" i="1"/>
  <c r="Y3690" i="1"/>
  <c r="Z3690" i="1" s="1"/>
  <c r="R3690" i="1"/>
  <c r="H3690" i="1"/>
  <c r="AD3689" i="1"/>
  <c r="AC3689" i="1"/>
  <c r="AB3689" i="1"/>
  <c r="AA3689" i="1"/>
  <c r="Y3689" i="1"/>
  <c r="Z3689" i="1" s="1"/>
  <c r="R3689" i="1"/>
  <c r="H3689" i="1"/>
  <c r="AD3688" i="1"/>
  <c r="AC3688" i="1"/>
  <c r="AB3688" i="1"/>
  <c r="AA3688" i="1"/>
  <c r="Y3688" i="1"/>
  <c r="Z3688" i="1" s="1"/>
  <c r="R3688" i="1"/>
  <c r="H3688" i="1"/>
  <c r="AD3687" i="1"/>
  <c r="AC3687" i="1"/>
  <c r="AB3687" i="1"/>
  <c r="AA3687" i="1"/>
  <c r="Y3687" i="1"/>
  <c r="Z3687" i="1" s="1"/>
  <c r="R3687" i="1"/>
  <c r="H3687" i="1"/>
  <c r="AD3686" i="1"/>
  <c r="AC3686" i="1"/>
  <c r="AB3686" i="1"/>
  <c r="AA3686" i="1"/>
  <c r="Y3686" i="1"/>
  <c r="Z3686" i="1" s="1"/>
  <c r="R3686" i="1"/>
  <c r="H3686" i="1"/>
  <c r="AD3685" i="1"/>
  <c r="AC3685" i="1"/>
  <c r="AB3685" i="1"/>
  <c r="AA3685" i="1"/>
  <c r="Y3685" i="1"/>
  <c r="Z3685" i="1" s="1"/>
  <c r="R3685" i="1"/>
  <c r="H3685" i="1"/>
  <c r="AD3684" i="1"/>
  <c r="AC3684" i="1"/>
  <c r="AB3684" i="1"/>
  <c r="AA3684" i="1"/>
  <c r="Y3684" i="1"/>
  <c r="Z3684" i="1" s="1"/>
  <c r="R3684" i="1"/>
  <c r="H3684" i="1"/>
  <c r="AD3683" i="1"/>
  <c r="AC3683" i="1"/>
  <c r="AB3683" i="1"/>
  <c r="AA3683" i="1"/>
  <c r="Y3683" i="1"/>
  <c r="Z3683" i="1" s="1"/>
  <c r="R3683" i="1"/>
  <c r="H3683" i="1"/>
  <c r="AD3682" i="1"/>
  <c r="AC3682" i="1"/>
  <c r="AB3682" i="1"/>
  <c r="AA3682" i="1"/>
  <c r="Y3682" i="1"/>
  <c r="Z3682" i="1" s="1"/>
  <c r="R3682" i="1"/>
  <c r="H3682" i="1"/>
  <c r="AD3681" i="1"/>
  <c r="AC3681" i="1"/>
  <c r="AB3681" i="1"/>
  <c r="AA3681" i="1"/>
  <c r="Y3681" i="1"/>
  <c r="Z3681" i="1" s="1"/>
  <c r="R3681" i="1"/>
  <c r="H3681" i="1"/>
  <c r="AD3680" i="1"/>
  <c r="AC3680" i="1"/>
  <c r="AB3680" i="1"/>
  <c r="AA3680" i="1"/>
  <c r="Y3680" i="1"/>
  <c r="Z3680" i="1" s="1"/>
  <c r="R3680" i="1"/>
  <c r="H3680" i="1"/>
  <c r="AD3679" i="1"/>
  <c r="AC3679" i="1"/>
  <c r="AB3679" i="1"/>
  <c r="AA3679" i="1"/>
  <c r="Y3679" i="1"/>
  <c r="Z3679" i="1" s="1"/>
  <c r="R3679" i="1"/>
  <c r="H3679" i="1"/>
  <c r="AD3678" i="1"/>
  <c r="AC3678" i="1"/>
  <c r="AB3678" i="1"/>
  <c r="AA3678" i="1"/>
  <c r="Y3678" i="1"/>
  <c r="Z3678" i="1" s="1"/>
  <c r="R3678" i="1"/>
  <c r="H3678" i="1"/>
  <c r="AD3677" i="1"/>
  <c r="AC3677" i="1"/>
  <c r="AB3677" i="1"/>
  <c r="AA3677" i="1"/>
  <c r="Y3677" i="1"/>
  <c r="Z3677" i="1" s="1"/>
  <c r="R3677" i="1"/>
  <c r="H3677" i="1"/>
  <c r="AD3676" i="1"/>
  <c r="AC3676" i="1"/>
  <c r="AB3676" i="1"/>
  <c r="AA3676" i="1"/>
  <c r="Y3676" i="1"/>
  <c r="Z3676" i="1" s="1"/>
  <c r="R3676" i="1"/>
  <c r="H3676" i="1"/>
  <c r="AD3675" i="1"/>
  <c r="AC3675" i="1"/>
  <c r="AB3675" i="1"/>
  <c r="AA3675" i="1"/>
  <c r="Y3675" i="1"/>
  <c r="Z3675" i="1" s="1"/>
  <c r="R3675" i="1"/>
  <c r="H3675" i="1"/>
  <c r="AD3674" i="1"/>
  <c r="AC3674" i="1"/>
  <c r="AB3674" i="1"/>
  <c r="AA3674" i="1"/>
  <c r="Y3674" i="1"/>
  <c r="Z3674" i="1" s="1"/>
  <c r="R3674" i="1"/>
  <c r="H3674" i="1"/>
  <c r="AD3673" i="1"/>
  <c r="AC3673" i="1"/>
  <c r="AB3673" i="1"/>
  <c r="AA3673" i="1"/>
  <c r="Y3673" i="1"/>
  <c r="Z3673" i="1" s="1"/>
  <c r="R3673" i="1"/>
  <c r="H3673" i="1"/>
  <c r="AD3672" i="1"/>
  <c r="AC3672" i="1"/>
  <c r="AB3672" i="1"/>
  <c r="AA3672" i="1"/>
  <c r="Y3672" i="1"/>
  <c r="Z3672" i="1" s="1"/>
  <c r="R3672" i="1"/>
  <c r="H3672" i="1"/>
  <c r="AD3671" i="1"/>
  <c r="AC3671" i="1"/>
  <c r="AB3671" i="1"/>
  <c r="AA3671" i="1"/>
  <c r="Y3671" i="1"/>
  <c r="Z3671" i="1" s="1"/>
  <c r="R3671" i="1"/>
  <c r="H3671" i="1"/>
  <c r="AD3670" i="1"/>
  <c r="AC3670" i="1"/>
  <c r="AB3670" i="1"/>
  <c r="AA3670" i="1"/>
  <c r="Y3670" i="1"/>
  <c r="Z3670" i="1" s="1"/>
  <c r="R3670" i="1"/>
  <c r="H3670" i="1"/>
  <c r="AD3669" i="1"/>
  <c r="AC3669" i="1"/>
  <c r="AB3669" i="1"/>
  <c r="AA3669" i="1"/>
  <c r="Y3669" i="1"/>
  <c r="Z3669" i="1" s="1"/>
  <c r="R3669" i="1"/>
  <c r="H3669" i="1"/>
  <c r="AD3668" i="1"/>
  <c r="AC3668" i="1"/>
  <c r="AB3668" i="1"/>
  <c r="AA3668" i="1"/>
  <c r="Y3668" i="1"/>
  <c r="Z3668" i="1" s="1"/>
  <c r="R3668" i="1"/>
  <c r="H3668" i="1"/>
  <c r="AD3667" i="1"/>
  <c r="AC3667" i="1"/>
  <c r="AB3667" i="1"/>
  <c r="AA3667" i="1"/>
  <c r="Y3667" i="1"/>
  <c r="Z3667" i="1" s="1"/>
  <c r="R3667" i="1"/>
  <c r="H3667" i="1"/>
  <c r="AD3666" i="1"/>
  <c r="AC3666" i="1"/>
  <c r="AB3666" i="1"/>
  <c r="AA3666" i="1"/>
  <c r="Y3666" i="1"/>
  <c r="Z3666" i="1" s="1"/>
  <c r="R3666" i="1"/>
  <c r="H3666" i="1"/>
  <c r="AD3665" i="1"/>
  <c r="AC3665" i="1"/>
  <c r="AB3665" i="1"/>
  <c r="AA3665" i="1"/>
  <c r="Y3665" i="1"/>
  <c r="Z3665" i="1" s="1"/>
  <c r="R3665" i="1"/>
  <c r="H3665" i="1"/>
  <c r="AD3664" i="1"/>
  <c r="AC3664" i="1"/>
  <c r="AB3664" i="1"/>
  <c r="AA3664" i="1"/>
  <c r="Y3664" i="1"/>
  <c r="Z3664" i="1" s="1"/>
  <c r="R3664" i="1"/>
  <c r="H3664" i="1"/>
  <c r="AD3663" i="1"/>
  <c r="AC3663" i="1"/>
  <c r="AB3663" i="1"/>
  <c r="AA3663" i="1"/>
  <c r="Y3663" i="1"/>
  <c r="Z3663" i="1" s="1"/>
  <c r="R3663" i="1"/>
  <c r="H3663" i="1"/>
  <c r="AD3662" i="1"/>
  <c r="AC3662" i="1"/>
  <c r="AB3662" i="1"/>
  <c r="AA3662" i="1"/>
  <c r="Y3662" i="1"/>
  <c r="Z3662" i="1" s="1"/>
  <c r="R3662" i="1"/>
  <c r="H3662" i="1"/>
  <c r="AD3661" i="1"/>
  <c r="AC3661" i="1"/>
  <c r="AB3661" i="1"/>
  <c r="AA3661" i="1"/>
  <c r="Y3661" i="1"/>
  <c r="Z3661" i="1" s="1"/>
  <c r="R3661" i="1"/>
  <c r="H3661" i="1"/>
  <c r="AD3660" i="1"/>
  <c r="AC3660" i="1"/>
  <c r="AB3660" i="1"/>
  <c r="AA3660" i="1"/>
  <c r="Y3660" i="1"/>
  <c r="Z3660" i="1" s="1"/>
  <c r="R3660" i="1"/>
  <c r="H3660" i="1"/>
  <c r="AD3659" i="1"/>
  <c r="AC3659" i="1"/>
  <c r="AB3659" i="1"/>
  <c r="AA3659" i="1"/>
  <c r="Y3659" i="1"/>
  <c r="Z3659" i="1" s="1"/>
  <c r="R3659" i="1"/>
  <c r="H3659" i="1"/>
  <c r="AD3658" i="1"/>
  <c r="AC3658" i="1"/>
  <c r="AB3658" i="1"/>
  <c r="AA3658" i="1"/>
  <c r="Y3658" i="1"/>
  <c r="Z3658" i="1" s="1"/>
  <c r="R3658" i="1"/>
  <c r="H3658" i="1"/>
  <c r="AD3657" i="1"/>
  <c r="AC3657" i="1"/>
  <c r="AB3657" i="1"/>
  <c r="AA3657" i="1"/>
  <c r="Y3657" i="1"/>
  <c r="Z3657" i="1" s="1"/>
  <c r="R3657" i="1"/>
  <c r="H3657" i="1"/>
  <c r="AD3656" i="1"/>
  <c r="AC3656" i="1"/>
  <c r="AB3656" i="1"/>
  <c r="AA3656" i="1"/>
  <c r="Y3656" i="1"/>
  <c r="Z3656" i="1" s="1"/>
  <c r="R3656" i="1"/>
  <c r="H3656" i="1"/>
  <c r="AD3655" i="1"/>
  <c r="AC3655" i="1"/>
  <c r="AB3655" i="1"/>
  <c r="AA3655" i="1"/>
  <c r="Y3655" i="1"/>
  <c r="Z3655" i="1" s="1"/>
  <c r="R3655" i="1"/>
  <c r="H3655" i="1"/>
  <c r="AD3654" i="1"/>
  <c r="AC3654" i="1"/>
  <c r="AB3654" i="1"/>
  <c r="AA3654" i="1"/>
  <c r="Y3654" i="1"/>
  <c r="Z3654" i="1" s="1"/>
  <c r="R3654" i="1"/>
  <c r="H3654" i="1"/>
  <c r="AD3653" i="1"/>
  <c r="AC3653" i="1"/>
  <c r="AB3653" i="1"/>
  <c r="AA3653" i="1"/>
  <c r="Y3653" i="1"/>
  <c r="Z3653" i="1" s="1"/>
  <c r="R3653" i="1"/>
  <c r="H3653" i="1"/>
  <c r="AD3652" i="1"/>
  <c r="AC3652" i="1"/>
  <c r="AB3652" i="1"/>
  <c r="AA3652" i="1"/>
  <c r="Y3652" i="1"/>
  <c r="Z3652" i="1" s="1"/>
  <c r="R3652" i="1"/>
  <c r="H3652" i="1"/>
  <c r="AD3651" i="1"/>
  <c r="AC3651" i="1"/>
  <c r="AB3651" i="1"/>
  <c r="AA3651" i="1"/>
  <c r="Y3651" i="1"/>
  <c r="Z3651" i="1" s="1"/>
  <c r="R3651" i="1"/>
  <c r="H3651" i="1"/>
  <c r="AD3650" i="1"/>
  <c r="AC3650" i="1"/>
  <c r="AB3650" i="1"/>
  <c r="AA3650" i="1"/>
  <c r="Y3650" i="1"/>
  <c r="Z3650" i="1" s="1"/>
  <c r="R3650" i="1"/>
  <c r="H3650" i="1"/>
  <c r="AD3649" i="1"/>
  <c r="AC3649" i="1"/>
  <c r="AB3649" i="1"/>
  <c r="AA3649" i="1"/>
  <c r="Y3649" i="1"/>
  <c r="Z3649" i="1" s="1"/>
  <c r="R3649" i="1"/>
  <c r="H3649" i="1"/>
  <c r="AD3648" i="1"/>
  <c r="AC3648" i="1"/>
  <c r="AB3648" i="1"/>
  <c r="AA3648" i="1"/>
  <c r="Y3648" i="1"/>
  <c r="Z3648" i="1" s="1"/>
  <c r="R3648" i="1"/>
  <c r="H3648" i="1"/>
  <c r="AD3647" i="1"/>
  <c r="AC3647" i="1"/>
  <c r="AB3647" i="1"/>
  <c r="AA3647" i="1"/>
  <c r="Y3647" i="1"/>
  <c r="Z3647" i="1" s="1"/>
  <c r="R3647" i="1"/>
  <c r="H3647" i="1"/>
  <c r="AD3646" i="1"/>
  <c r="AC3646" i="1"/>
  <c r="AB3646" i="1"/>
  <c r="AA3646" i="1"/>
  <c r="Y3646" i="1"/>
  <c r="Z3646" i="1" s="1"/>
  <c r="R3646" i="1"/>
  <c r="H3646" i="1"/>
  <c r="AD3645" i="1"/>
  <c r="AC3645" i="1"/>
  <c r="AB3645" i="1"/>
  <c r="AA3645" i="1"/>
  <c r="Y3645" i="1"/>
  <c r="Z3645" i="1" s="1"/>
  <c r="R3645" i="1"/>
  <c r="H3645" i="1"/>
  <c r="AD3644" i="1"/>
  <c r="AC3644" i="1"/>
  <c r="AB3644" i="1"/>
  <c r="AA3644" i="1"/>
  <c r="Y3644" i="1"/>
  <c r="Z3644" i="1" s="1"/>
  <c r="R3644" i="1"/>
  <c r="H3644" i="1"/>
  <c r="AD3643" i="1"/>
  <c r="AC3643" i="1"/>
  <c r="AB3643" i="1"/>
  <c r="AA3643" i="1"/>
  <c r="Y3643" i="1"/>
  <c r="Z3643" i="1" s="1"/>
  <c r="R3643" i="1"/>
  <c r="H3643" i="1"/>
  <c r="AD3642" i="1"/>
  <c r="AC3642" i="1"/>
  <c r="AB3642" i="1"/>
  <c r="AA3642" i="1"/>
  <c r="Y3642" i="1"/>
  <c r="Z3642" i="1" s="1"/>
  <c r="R3642" i="1"/>
  <c r="H3642" i="1"/>
  <c r="AD3641" i="1"/>
  <c r="AC3641" i="1"/>
  <c r="AB3641" i="1"/>
  <c r="AA3641" i="1"/>
  <c r="Y3641" i="1"/>
  <c r="Z3641" i="1" s="1"/>
  <c r="R3641" i="1"/>
  <c r="H3641" i="1"/>
  <c r="AD3640" i="1"/>
  <c r="AC3640" i="1"/>
  <c r="AB3640" i="1"/>
  <c r="AA3640" i="1"/>
  <c r="Y3640" i="1"/>
  <c r="Z3640" i="1" s="1"/>
  <c r="R3640" i="1"/>
  <c r="H3640" i="1"/>
  <c r="AD3639" i="1"/>
  <c r="AC3639" i="1"/>
  <c r="AB3639" i="1"/>
  <c r="AA3639" i="1"/>
  <c r="Y3639" i="1"/>
  <c r="Z3639" i="1" s="1"/>
  <c r="R3639" i="1"/>
  <c r="H3639" i="1"/>
  <c r="AD3638" i="1"/>
  <c r="AC3638" i="1"/>
  <c r="AB3638" i="1"/>
  <c r="AA3638" i="1"/>
  <c r="Y3638" i="1"/>
  <c r="Z3638" i="1" s="1"/>
  <c r="R3638" i="1"/>
  <c r="H3638" i="1"/>
  <c r="AD3637" i="1"/>
  <c r="AC3637" i="1"/>
  <c r="AB3637" i="1"/>
  <c r="AA3637" i="1"/>
  <c r="Y3637" i="1"/>
  <c r="Z3637" i="1" s="1"/>
  <c r="R3637" i="1"/>
  <c r="H3637" i="1"/>
  <c r="AD3636" i="1"/>
  <c r="AC3636" i="1"/>
  <c r="AB3636" i="1"/>
  <c r="AA3636" i="1"/>
  <c r="Y3636" i="1"/>
  <c r="Z3636" i="1" s="1"/>
  <c r="R3636" i="1"/>
  <c r="H3636" i="1"/>
  <c r="AD3635" i="1"/>
  <c r="AC3635" i="1"/>
  <c r="AB3635" i="1"/>
  <c r="AA3635" i="1"/>
  <c r="Y3635" i="1"/>
  <c r="Z3635" i="1" s="1"/>
  <c r="R3635" i="1"/>
  <c r="H3635" i="1"/>
  <c r="AD3634" i="1"/>
  <c r="AC3634" i="1"/>
  <c r="AB3634" i="1"/>
  <c r="AA3634" i="1"/>
  <c r="Y3634" i="1"/>
  <c r="Z3634" i="1" s="1"/>
  <c r="R3634" i="1"/>
  <c r="H3634" i="1"/>
  <c r="AD3633" i="1"/>
  <c r="AC3633" i="1"/>
  <c r="AB3633" i="1"/>
  <c r="AA3633" i="1"/>
  <c r="Y3633" i="1"/>
  <c r="Z3633" i="1" s="1"/>
  <c r="R3633" i="1"/>
  <c r="H3633" i="1"/>
  <c r="AD3632" i="1"/>
  <c r="AC3632" i="1"/>
  <c r="AB3632" i="1"/>
  <c r="AA3632" i="1"/>
  <c r="Y3632" i="1"/>
  <c r="Z3632" i="1" s="1"/>
  <c r="R3632" i="1"/>
  <c r="H3632" i="1"/>
  <c r="AD3631" i="1"/>
  <c r="AC3631" i="1"/>
  <c r="AB3631" i="1"/>
  <c r="AA3631" i="1"/>
  <c r="Y3631" i="1"/>
  <c r="Z3631" i="1" s="1"/>
  <c r="R3631" i="1"/>
  <c r="H3631" i="1"/>
  <c r="AD3630" i="1"/>
  <c r="AC3630" i="1"/>
  <c r="AB3630" i="1"/>
  <c r="AA3630" i="1"/>
  <c r="Y3630" i="1"/>
  <c r="Z3630" i="1" s="1"/>
  <c r="R3630" i="1"/>
  <c r="H3630" i="1"/>
  <c r="AD3629" i="1"/>
  <c r="AC3629" i="1"/>
  <c r="AB3629" i="1"/>
  <c r="AA3629" i="1"/>
  <c r="Y3629" i="1"/>
  <c r="Z3629" i="1" s="1"/>
  <c r="R3629" i="1"/>
  <c r="H3629" i="1"/>
  <c r="AD3628" i="1"/>
  <c r="AC3628" i="1"/>
  <c r="AB3628" i="1"/>
  <c r="AA3628" i="1"/>
  <c r="Y3628" i="1"/>
  <c r="Z3628" i="1" s="1"/>
  <c r="R3628" i="1"/>
  <c r="H3628" i="1"/>
  <c r="AD3627" i="1"/>
  <c r="AC3627" i="1"/>
  <c r="AB3627" i="1"/>
  <c r="AA3627" i="1"/>
  <c r="Y3627" i="1"/>
  <c r="Z3627" i="1" s="1"/>
  <c r="R3627" i="1"/>
  <c r="H3627" i="1"/>
  <c r="AD3626" i="1"/>
  <c r="AC3626" i="1"/>
  <c r="AB3626" i="1"/>
  <c r="AA3626" i="1"/>
  <c r="Y3626" i="1"/>
  <c r="Z3626" i="1" s="1"/>
  <c r="R3626" i="1"/>
  <c r="H3626" i="1"/>
  <c r="AD3625" i="1"/>
  <c r="AC3625" i="1"/>
  <c r="AB3625" i="1"/>
  <c r="AA3625" i="1"/>
  <c r="Y3625" i="1"/>
  <c r="Z3625" i="1" s="1"/>
  <c r="R3625" i="1"/>
  <c r="H3625" i="1"/>
  <c r="AD3624" i="1"/>
  <c r="AC3624" i="1"/>
  <c r="AB3624" i="1"/>
  <c r="AA3624" i="1"/>
  <c r="Y3624" i="1"/>
  <c r="Z3624" i="1" s="1"/>
  <c r="R3624" i="1"/>
  <c r="H3624" i="1"/>
  <c r="AD3623" i="1"/>
  <c r="AC3623" i="1"/>
  <c r="AB3623" i="1"/>
  <c r="AA3623" i="1"/>
  <c r="Y3623" i="1"/>
  <c r="Z3623" i="1" s="1"/>
  <c r="R3623" i="1"/>
  <c r="H3623" i="1"/>
  <c r="AD3622" i="1"/>
  <c r="AC3622" i="1"/>
  <c r="AB3622" i="1"/>
  <c r="AA3622" i="1"/>
  <c r="Y3622" i="1"/>
  <c r="Z3622" i="1" s="1"/>
  <c r="R3622" i="1"/>
  <c r="H3622" i="1"/>
  <c r="AD3621" i="1"/>
  <c r="AC3621" i="1"/>
  <c r="AB3621" i="1"/>
  <c r="AA3621" i="1"/>
  <c r="Y3621" i="1"/>
  <c r="Z3621" i="1" s="1"/>
  <c r="R3621" i="1"/>
  <c r="H3621" i="1"/>
  <c r="AD3620" i="1"/>
  <c r="AC3620" i="1"/>
  <c r="AB3620" i="1"/>
  <c r="AA3620" i="1"/>
  <c r="Y3620" i="1"/>
  <c r="Z3620" i="1" s="1"/>
  <c r="R3620" i="1"/>
  <c r="H3620" i="1"/>
  <c r="AD3619" i="1"/>
  <c r="AC3619" i="1"/>
  <c r="AB3619" i="1"/>
  <c r="AA3619" i="1"/>
  <c r="Y3619" i="1"/>
  <c r="Z3619" i="1" s="1"/>
  <c r="R3619" i="1"/>
  <c r="H3619" i="1"/>
  <c r="AD3618" i="1"/>
  <c r="AC3618" i="1"/>
  <c r="AB3618" i="1"/>
  <c r="AA3618" i="1"/>
  <c r="Y3618" i="1"/>
  <c r="Z3618" i="1" s="1"/>
  <c r="R3618" i="1"/>
  <c r="H3618" i="1"/>
  <c r="AD3617" i="1"/>
  <c r="AC3617" i="1"/>
  <c r="AB3617" i="1"/>
  <c r="AA3617" i="1"/>
  <c r="Y3617" i="1"/>
  <c r="Z3617" i="1" s="1"/>
  <c r="R3617" i="1"/>
  <c r="H3617" i="1"/>
  <c r="AD3616" i="1"/>
  <c r="AC3616" i="1"/>
  <c r="AB3616" i="1"/>
  <c r="AA3616" i="1"/>
  <c r="Y3616" i="1"/>
  <c r="Z3616" i="1" s="1"/>
  <c r="R3616" i="1"/>
  <c r="H3616" i="1"/>
  <c r="AD3615" i="1"/>
  <c r="AC3615" i="1"/>
  <c r="AB3615" i="1"/>
  <c r="AA3615" i="1"/>
  <c r="Y3615" i="1"/>
  <c r="Z3615" i="1" s="1"/>
  <c r="R3615" i="1"/>
  <c r="H3615" i="1"/>
  <c r="AD3614" i="1"/>
  <c r="AC3614" i="1"/>
  <c r="AB3614" i="1"/>
  <c r="AA3614" i="1"/>
  <c r="Y3614" i="1"/>
  <c r="Z3614" i="1" s="1"/>
  <c r="R3614" i="1"/>
  <c r="H3614" i="1"/>
  <c r="AD3613" i="1"/>
  <c r="AC3613" i="1"/>
  <c r="AB3613" i="1"/>
  <c r="AA3613" i="1"/>
  <c r="Y3613" i="1"/>
  <c r="Z3613" i="1" s="1"/>
  <c r="R3613" i="1"/>
  <c r="H3613" i="1"/>
  <c r="AD3612" i="1"/>
  <c r="AC3612" i="1"/>
  <c r="AB3612" i="1"/>
  <c r="AA3612" i="1"/>
  <c r="Y3612" i="1"/>
  <c r="Z3612" i="1" s="1"/>
  <c r="R3612" i="1"/>
  <c r="H3612" i="1"/>
  <c r="AD3611" i="1"/>
  <c r="AC3611" i="1"/>
  <c r="AB3611" i="1"/>
  <c r="AA3611" i="1"/>
  <c r="Y3611" i="1"/>
  <c r="Z3611" i="1" s="1"/>
  <c r="R3611" i="1"/>
  <c r="H3611" i="1"/>
  <c r="AD3610" i="1"/>
  <c r="AC3610" i="1"/>
  <c r="AB3610" i="1"/>
  <c r="AA3610" i="1"/>
  <c r="Y3610" i="1"/>
  <c r="Z3610" i="1" s="1"/>
  <c r="R3610" i="1"/>
  <c r="H3610" i="1"/>
  <c r="AD3609" i="1"/>
  <c r="AC3609" i="1"/>
  <c r="AB3609" i="1"/>
  <c r="AA3609" i="1"/>
  <c r="Y3609" i="1"/>
  <c r="Z3609" i="1" s="1"/>
  <c r="R3609" i="1"/>
  <c r="H3609" i="1"/>
  <c r="AD3608" i="1"/>
  <c r="AC3608" i="1"/>
  <c r="AB3608" i="1"/>
  <c r="AA3608" i="1"/>
  <c r="Y3608" i="1"/>
  <c r="Z3608" i="1" s="1"/>
  <c r="R3608" i="1"/>
  <c r="H3608" i="1"/>
  <c r="AD3607" i="1"/>
  <c r="AC3607" i="1"/>
  <c r="AB3607" i="1"/>
  <c r="AA3607" i="1"/>
  <c r="Y3607" i="1"/>
  <c r="Z3607" i="1" s="1"/>
  <c r="R3607" i="1"/>
  <c r="H3607" i="1"/>
  <c r="AD3606" i="1"/>
  <c r="AC3606" i="1"/>
  <c r="AB3606" i="1"/>
  <c r="AA3606" i="1"/>
  <c r="Y3606" i="1"/>
  <c r="Z3606" i="1" s="1"/>
  <c r="R3606" i="1"/>
  <c r="H3606" i="1"/>
  <c r="AD3605" i="1"/>
  <c r="AC3605" i="1"/>
  <c r="AB3605" i="1"/>
  <c r="AA3605" i="1"/>
  <c r="Y3605" i="1"/>
  <c r="Z3605" i="1" s="1"/>
  <c r="R3605" i="1"/>
  <c r="H3605" i="1"/>
  <c r="AD3604" i="1"/>
  <c r="AC3604" i="1"/>
  <c r="AB3604" i="1"/>
  <c r="AA3604" i="1"/>
  <c r="Y3604" i="1"/>
  <c r="Z3604" i="1" s="1"/>
  <c r="R3604" i="1"/>
  <c r="H3604" i="1"/>
  <c r="AD3603" i="1"/>
  <c r="AC3603" i="1"/>
  <c r="AB3603" i="1"/>
  <c r="AA3603" i="1"/>
  <c r="Y3603" i="1"/>
  <c r="Z3603" i="1" s="1"/>
  <c r="R3603" i="1"/>
  <c r="H3603" i="1"/>
  <c r="AD3602" i="1"/>
  <c r="AC3602" i="1"/>
  <c r="AB3602" i="1"/>
  <c r="AA3602" i="1"/>
  <c r="Y3602" i="1"/>
  <c r="Z3602" i="1" s="1"/>
  <c r="R3602" i="1"/>
  <c r="H3602" i="1"/>
  <c r="AD3601" i="1"/>
  <c r="AC3601" i="1"/>
  <c r="AB3601" i="1"/>
  <c r="AA3601" i="1"/>
  <c r="Y3601" i="1"/>
  <c r="Z3601" i="1" s="1"/>
  <c r="R3601" i="1"/>
  <c r="H3601" i="1"/>
  <c r="AD3600" i="1"/>
  <c r="AC3600" i="1"/>
  <c r="AB3600" i="1"/>
  <c r="AA3600" i="1"/>
  <c r="Y3600" i="1"/>
  <c r="Z3600" i="1" s="1"/>
  <c r="R3600" i="1"/>
  <c r="H3600" i="1"/>
  <c r="AD3599" i="1"/>
  <c r="AC3599" i="1"/>
  <c r="AB3599" i="1"/>
  <c r="AA3599" i="1"/>
  <c r="Y3599" i="1"/>
  <c r="Z3599" i="1" s="1"/>
  <c r="R3599" i="1"/>
  <c r="H3599" i="1"/>
  <c r="AD3598" i="1"/>
  <c r="AC3598" i="1"/>
  <c r="AB3598" i="1"/>
  <c r="AA3598" i="1"/>
  <c r="Y3598" i="1"/>
  <c r="Z3598" i="1" s="1"/>
  <c r="R3598" i="1"/>
  <c r="H3598" i="1"/>
  <c r="AD3597" i="1"/>
  <c r="AC3597" i="1"/>
  <c r="AB3597" i="1"/>
  <c r="AA3597" i="1"/>
  <c r="Y3597" i="1"/>
  <c r="Z3597" i="1" s="1"/>
  <c r="R3597" i="1"/>
  <c r="H3597" i="1"/>
  <c r="AD3596" i="1"/>
  <c r="AC3596" i="1"/>
  <c r="AB3596" i="1"/>
  <c r="AA3596" i="1"/>
  <c r="Y3596" i="1"/>
  <c r="Z3596" i="1" s="1"/>
  <c r="R3596" i="1"/>
  <c r="H3596" i="1"/>
  <c r="AD3595" i="1"/>
  <c r="AC3595" i="1"/>
  <c r="AB3595" i="1"/>
  <c r="AA3595" i="1"/>
  <c r="Y3595" i="1"/>
  <c r="Z3595" i="1" s="1"/>
  <c r="R3595" i="1"/>
  <c r="H3595" i="1"/>
  <c r="AD3594" i="1"/>
  <c r="AC3594" i="1"/>
  <c r="AB3594" i="1"/>
  <c r="AA3594" i="1"/>
  <c r="Y3594" i="1"/>
  <c r="Z3594" i="1" s="1"/>
  <c r="R3594" i="1"/>
  <c r="H3594" i="1"/>
  <c r="AD3593" i="1"/>
  <c r="AC3593" i="1"/>
  <c r="AB3593" i="1"/>
  <c r="AA3593" i="1"/>
  <c r="Y3593" i="1"/>
  <c r="Z3593" i="1" s="1"/>
  <c r="R3593" i="1"/>
  <c r="H3593" i="1"/>
  <c r="AD3592" i="1"/>
  <c r="AC3592" i="1"/>
  <c r="AB3592" i="1"/>
  <c r="AA3592" i="1"/>
  <c r="Y3592" i="1"/>
  <c r="Z3592" i="1" s="1"/>
  <c r="R3592" i="1"/>
  <c r="H3592" i="1"/>
  <c r="AD3591" i="1"/>
  <c r="AC3591" i="1"/>
  <c r="AB3591" i="1"/>
  <c r="AA3591" i="1"/>
  <c r="Y3591" i="1"/>
  <c r="Z3591" i="1" s="1"/>
  <c r="R3591" i="1"/>
  <c r="H3591" i="1"/>
  <c r="AD3590" i="1"/>
  <c r="AC3590" i="1"/>
  <c r="AB3590" i="1"/>
  <c r="AA3590" i="1"/>
  <c r="Y3590" i="1"/>
  <c r="Z3590" i="1" s="1"/>
  <c r="R3590" i="1"/>
  <c r="H3590" i="1"/>
  <c r="AD3589" i="1"/>
  <c r="AC3589" i="1"/>
  <c r="AB3589" i="1"/>
  <c r="AA3589" i="1"/>
  <c r="Y3589" i="1"/>
  <c r="Z3589" i="1" s="1"/>
  <c r="R3589" i="1"/>
  <c r="H3589" i="1"/>
  <c r="AD3588" i="1"/>
  <c r="AC3588" i="1"/>
  <c r="AB3588" i="1"/>
  <c r="AA3588" i="1"/>
  <c r="Y3588" i="1"/>
  <c r="Z3588" i="1" s="1"/>
  <c r="R3588" i="1"/>
  <c r="H3588" i="1"/>
  <c r="AD3587" i="1"/>
  <c r="AC3587" i="1"/>
  <c r="AB3587" i="1"/>
  <c r="AA3587" i="1"/>
  <c r="Y3587" i="1"/>
  <c r="Z3587" i="1" s="1"/>
  <c r="R3587" i="1"/>
  <c r="H3587" i="1"/>
  <c r="AD3586" i="1"/>
  <c r="AC3586" i="1"/>
  <c r="AB3586" i="1"/>
  <c r="AA3586" i="1"/>
  <c r="Y3586" i="1"/>
  <c r="Z3586" i="1" s="1"/>
  <c r="R3586" i="1"/>
  <c r="H3586" i="1"/>
  <c r="AD3585" i="1"/>
  <c r="AC3585" i="1"/>
  <c r="AB3585" i="1"/>
  <c r="AA3585" i="1"/>
  <c r="Y3585" i="1"/>
  <c r="Z3585" i="1" s="1"/>
  <c r="R3585" i="1"/>
  <c r="H3585" i="1"/>
  <c r="AD3584" i="1"/>
  <c r="AC3584" i="1"/>
  <c r="AB3584" i="1"/>
  <c r="AA3584" i="1"/>
  <c r="Y3584" i="1"/>
  <c r="Z3584" i="1" s="1"/>
  <c r="R3584" i="1"/>
  <c r="H3584" i="1"/>
  <c r="AD3583" i="1"/>
  <c r="AC3583" i="1"/>
  <c r="AB3583" i="1"/>
  <c r="AA3583" i="1"/>
  <c r="Y3583" i="1"/>
  <c r="Z3583" i="1" s="1"/>
  <c r="R3583" i="1"/>
  <c r="H3583" i="1"/>
  <c r="AD3582" i="1"/>
  <c r="AC3582" i="1"/>
  <c r="AB3582" i="1"/>
  <c r="AA3582" i="1"/>
  <c r="Y3582" i="1"/>
  <c r="Z3582" i="1" s="1"/>
  <c r="R3582" i="1"/>
  <c r="H3582" i="1"/>
  <c r="AD3581" i="1"/>
  <c r="AC3581" i="1"/>
  <c r="AB3581" i="1"/>
  <c r="AA3581" i="1"/>
  <c r="Y3581" i="1"/>
  <c r="Z3581" i="1" s="1"/>
  <c r="R3581" i="1"/>
  <c r="H3581" i="1"/>
  <c r="AD3580" i="1"/>
  <c r="AC3580" i="1"/>
  <c r="AB3580" i="1"/>
  <c r="AA3580" i="1"/>
  <c r="Y3580" i="1"/>
  <c r="Z3580" i="1" s="1"/>
  <c r="R3580" i="1"/>
  <c r="H3580" i="1"/>
  <c r="AD3579" i="1"/>
  <c r="AC3579" i="1"/>
  <c r="AB3579" i="1"/>
  <c r="AA3579" i="1"/>
  <c r="Y3579" i="1"/>
  <c r="Z3579" i="1" s="1"/>
  <c r="R3579" i="1"/>
  <c r="H3579" i="1"/>
  <c r="AD3578" i="1"/>
  <c r="AC3578" i="1"/>
  <c r="AB3578" i="1"/>
  <c r="AA3578" i="1"/>
  <c r="Y3578" i="1"/>
  <c r="Z3578" i="1" s="1"/>
  <c r="R3578" i="1"/>
  <c r="H3578" i="1"/>
  <c r="AD3577" i="1"/>
  <c r="AC3577" i="1"/>
  <c r="AB3577" i="1"/>
  <c r="AA3577" i="1"/>
  <c r="Y3577" i="1"/>
  <c r="Z3577" i="1" s="1"/>
  <c r="R3577" i="1"/>
  <c r="H3577" i="1"/>
  <c r="AD3576" i="1"/>
  <c r="AC3576" i="1"/>
  <c r="AB3576" i="1"/>
  <c r="AA3576" i="1"/>
  <c r="Y3576" i="1"/>
  <c r="Z3576" i="1" s="1"/>
  <c r="R3576" i="1"/>
  <c r="H3576" i="1"/>
  <c r="AD3575" i="1"/>
  <c r="AC3575" i="1"/>
  <c r="AB3575" i="1"/>
  <c r="AA3575" i="1"/>
  <c r="Y3575" i="1"/>
  <c r="Z3575" i="1" s="1"/>
  <c r="R3575" i="1"/>
  <c r="H3575" i="1"/>
  <c r="AD3574" i="1"/>
  <c r="AC3574" i="1"/>
  <c r="AB3574" i="1"/>
  <c r="AA3574" i="1"/>
  <c r="Y3574" i="1"/>
  <c r="Z3574" i="1" s="1"/>
  <c r="R3574" i="1"/>
  <c r="H3574" i="1"/>
  <c r="AD3573" i="1"/>
  <c r="AC3573" i="1"/>
  <c r="AB3573" i="1"/>
  <c r="AA3573" i="1"/>
  <c r="Y3573" i="1"/>
  <c r="Z3573" i="1" s="1"/>
  <c r="R3573" i="1"/>
  <c r="H3573" i="1"/>
  <c r="AD3572" i="1"/>
  <c r="AC3572" i="1"/>
  <c r="AB3572" i="1"/>
  <c r="AA3572" i="1"/>
  <c r="Y3572" i="1"/>
  <c r="Z3572" i="1" s="1"/>
  <c r="R3572" i="1"/>
  <c r="H3572" i="1"/>
  <c r="AD3571" i="1"/>
  <c r="AC3571" i="1"/>
  <c r="AB3571" i="1"/>
  <c r="AA3571" i="1"/>
  <c r="Y3571" i="1"/>
  <c r="Z3571" i="1" s="1"/>
  <c r="R3571" i="1"/>
  <c r="H3571" i="1"/>
  <c r="AD3570" i="1"/>
  <c r="AC3570" i="1"/>
  <c r="AB3570" i="1"/>
  <c r="AA3570" i="1"/>
  <c r="Y3570" i="1"/>
  <c r="Z3570" i="1" s="1"/>
  <c r="R3570" i="1"/>
  <c r="H3570" i="1"/>
  <c r="AD3569" i="1"/>
  <c r="AC3569" i="1"/>
  <c r="AB3569" i="1"/>
  <c r="AA3569" i="1"/>
  <c r="Y3569" i="1"/>
  <c r="Z3569" i="1" s="1"/>
  <c r="R3569" i="1"/>
  <c r="H3569" i="1"/>
  <c r="AD3568" i="1"/>
  <c r="AC3568" i="1"/>
  <c r="AB3568" i="1"/>
  <c r="AA3568" i="1"/>
  <c r="Y3568" i="1"/>
  <c r="Z3568" i="1" s="1"/>
  <c r="R3568" i="1"/>
  <c r="H3568" i="1"/>
  <c r="AD3567" i="1"/>
  <c r="AC3567" i="1"/>
  <c r="AB3567" i="1"/>
  <c r="AA3567" i="1"/>
  <c r="Y3567" i="1"/>
  <c r="Z3567" i="1" s="1"/>
  <c r="R3567" i="1"/>
  <c r="H3567" i="1"/>
  <c r="AD3566" i="1"/>
  <c r="AC3566" i="1"/>
  <c r="AB3566" i="1"/>
  <c r="AA3566" i="1"/>
  <c r="Y3566" i="1"/>
  <c r="Z3566" i="1" s="1"/>
  <c r="R3566" i="1"/>
  <c r="H3566" i="1"/>
  <c r="AD3565" i="1"/>
  <c r="AC3565" i="1"/>
  <c r="AB3565" i="1"/>
  <c r="AA3565" i="1"/>
  <c r="Y3565" i="1"/>
  <c r="Z3565" i="1" s="1"/>
  <c r="R3565" i="1"/>
  <c r="H3565" i="1"/>
  <c r="AD3564" i="1"/>
  <c r="AC3564" i="1"/>
  <c r="AB3564" i="1"/>
  <c r="AA3564" i="1"/>
  <c r="Y3564" i="1"/>
  <c r="Z3564" i="1" s="1"/>
  <c r="R3564" i="1"/>
  <c r="H3564" i="1"/>
  <c r="AD3563" i="1"/>
  <c r="AC3563" i="1"/>
  <c r="AB3563" i="1"/>
  <c r="AA3563" i="1"/>
  <c r="Y3563" i="1"/>
  <c r="Z3563" i="1" s="1"/>
  <c r="R3563" i="1"/>
  <c r="H3563" i="1"/>
  <c r="AD3562" i="1"/>
  <c r="AC3562" i="1"/>
  <c r="AB3562" i="1"/>
  <c r="AA3562" i="1"/>
  <c r="Y3562" i="1"/>
  <c r="Z3562" i="1" s="1"/>
  <c r="R3562" i="1"/>
  <c r="H3562" i="1"/>
  <c r="AD3561" i="1"/>
  <c r="AC3561" i="1"/>
  <c r="AB3561" i="1"/>
  <c r="AA3561" i="1"/>
  <c r="Y3561" i="1"/>
  <c r="Z3561" i="1" s="1"/>
  <c r="R3561" i="1"/>
  <c r="H3561" i="1"/>
  <c r="AD3560" i="1"/>
  <c r="AC3560" i="1"/>
  <c r="AB3560" i="1"/>
  <c r="AA3560" i="1"/>
  <c r="Y3560" i="1"/>
  <c r="Z3560" i="1" s="1"/>
  <c r="R3560" i="1"/>
  <c r="H3560" i="1"/>
  <c r="AD3559" i="1"/>
  <c r="AC3559" i="1"/>
  <c r="AB3559" i="1"/>
  <c r="AA3559" i="1"/>
  <c r="Y3559" i="1"/>
  <c r="Z3559" i="1" s="1"/>
  <c r="R3559" i="1"/>
  <c r="H3559" i="1"/>
  <c r="AD3558" i="1"/>
  <c r="AC3558" i="1"/>
  <c r="AB3558" i="1"/>
  <c r="AA3558" i="1"/>
  <c r="Y3558" i="1"/>
  <c r="Z3558" i="1" s="1"/>
  <c r="R3558" i="1"/>
  <c r="H3558" i="1"/>
  <c r="AD3557" i="1"/>
  <c r="AC3557" i="1"/>
  <c r="AB3557" i="1"/>
  <c r="AA3557" i="1"/>
  <c r="Y3557" i="1"/>
  <c r="Z3557" i="1" s="1"/>
  <c r="R3557" i="1"/>
  <c r="H3557" i="1"/>
  <c r="AD3556" i="1"/>
  <c r="AC3556" i="1"/>
  <c r="AB3556" i="1"/>
  <c r="AA3556" i="1"/>
  <c r="Y3556" i="1"/>
  <c r="Z3556" i="1" s="1"/>
  <c r="R3556" i="1"/>
  <c r="H3556" i="1"/>
  <c r="AD3555" i="1"/>
  <c r="AC3555" i="1"/>
  <c r="AB3555" i="1"/>
  <c r="AA3555" i="1"/>
  <c r="Y3555" i="1"/>
  <c r="Z3555" i="1" s="1"/>
  <c r="R3555" i="1"/>
  <c r="H3555" i="1"/>
  <c r="AD3554" i="1"/>
  <c r="AC3554" i="1"/>
  <c r="AB3554" i="1"/>
  <c r="AA3554" i="1"/>
  <c r="Y3554" i="1"/>
  <c r="Z3554" i="1" s="1"/>
  <c r="R3554" i="1"/>
  <c r="H3554" i="1"/>
  <c r="AD3553" i="1"/>
  <c r="AC3553" i="1"/>
  <c r="AB3553" i="1"/>
  <c r="AA3553" i="1"/>
  <c r="Y3553" i="1"/>
  <c r="Z3553" i="1" s="1"/>
  <c r="R3553" i="1"/>
  <c r="H3553" i="1"/>
  <c r="AD3552" i="1"/>
  <c r="AC3552" i="1"/>
  <c r="AB3552" i="1"/>
  <c r="AA3552" i="1"/>
  <c r="Y3552" i="1"/>
  <c r="Z3552" i="1" s="1"/>
  <c r="R3552" i="1"/>
  <c r="H3552" i="1"/>
  <c r="AD3551" i="1"/>
  <c r="AC3551" i="1"/>
  <c r="AB3551" i="1"/>
  <c r="AA3551" i="1"/>
  <c r="Y3551" i="1"/>
  <c r="Z3551" i="1" s="1"/>
  <c r="R3551" i="1"/>
  <c r="H3551" i="1"/>
  <c r="AD3550" i="1"/>
  <c r="AC3550" i="1"/>
  <c r="AB3550" i="1"/>
  <c r="AA3550" i="1"/>
  <c r="Y3550" i="1"/>
  <c r="Z3550" i="1" s="1"/>
  <c r="R3550" i="1"/>
  <c r="H3550" i="1"/>
  <c r="AD3549" i="1"/>
  <c r="AC3549" i="1"/>
  <c r="AB3549" i="1"/>
  <c r="AA3549" i="1"/>
  <c r="Y3549" i="1"/>
  <c r="Z3549" i="1" s="1"/>
  <c r="R3549" i="1"/>
  <c r="H3549" i="1"/>
  <c r="AD3548" i="1"/>
  <c r="AC3548" i="1"/>
  <c r="AB3548" i="1"/>
  <c r="AA3548" i="1"/>
  <c r="Y3548" i="1"/>
  <c r="Z3548" i="1" s="1"/>
  <c r="R3548" i="1"/>
  <c r="H3548" i="1"/>
  <c r="AD3547" i="1"/>
  <c r="AC3547" i="1"/>
  <c r="AB3547" i="1"/>
  <c r="AA3547" i="1"/>
  <c r="Y3547" i="1"/>
  <c r="Z3547" i="1" s="1"/>
  <c r="R3547" i="1"/>
  <c r="H3547" i="1"/>
  <c r="AD3546" i="1"/>
  <c r="AC3546" i="1"/>
  <c r="AB3546" i="1"/>
  <c r="AA3546" i="1"/>
  <c r="Y3546" i="1"/>
  <c r="Z3546" i="1" s="1"/>
  <c r="R3546" i="1"/>
  <c r="H3546" i="1"/>
  <c r="AD3545" i="1"/>
  <c r="AC3545" i="1"/>
  <c r="AB3545" i="1"/>
  <c r="AA3545" i="1"/>
  <c r="Y3545" i="1"/>
  <c r="Z3545" i="1" s="1"/>
  <c r="R3545" i="1"/>
  <c r="H3545" i="1"/>
  <c r="AD3544" i="1"/>
  <c r="AC3544" i="1"/>
  <c r="AB3544" i="1"/>
  <c r="AA3544" i="1"/>
  <c r="Y3544" i="1"/>
  <c r="Z3544" i="1" s="1"/>
  <c r="R3544" i="1"/>
  <c r="H3544" i="1"/>
  <c r="AD3543" i="1"/>
  <c r="AC3543" i="1"/>
  <c r="AB3543" i="1"/>
  <c r="AA3543" i="1"/>
  <c r="Y3543" i="1"/>
  <c r="Z3543" i="1" s="1"/>
  <c r="R3543" i="1"/>
  <c r="H3543" i="1"/>
  <c r="AD3542" i="1"/>
  <c r="AC3542" i="1"/>
  <c r="AB3542" i="1"/>
  <c r="AA3542" i="1"/>
  <c r="Y3542" i="1"/>
  <c r="Z3542" i="1" s="1"/>
  <c r="R3542" i="1"/>
  <c r="H3542" i="1"/>
  <c r="AD3541" i="1"/>
  <c r="AC3541" i="1"/>
  <c r="AB3541" i="1"/>
  <c r="AA3541" i="1"/>
  <c r="Y3541" i="1"/>
  <c r="Z3541" i="1" s="1"/>
  <c r="R3541" i="1"/>
  <c r="H3541" i="1"/>
  <c r="AD3540" i="1"/>
  <c r="AC3540" i="1"/>
  <c r="AB3540" i="1"/>
  <c r="AA3540" i="1"/>
  <c r="Y3540" i="1"/>
  <c r="Z3540" i="1" s="1"/>
  <c r="R3540" i="1"/>
  <c r="H3540" i="1"/>
  <c r="AD3539" i="1"/>
  <c r="AC3539" i="1"/>
  <c r="AB3539" i="1"/>
  <c r="AA3539" i="1"/>
  <c r="Y3539" i="1"/>
  <c r="Z3539" i="1" s="1"/>
  <c r="R3539" i="1"/>
  <c r="H3539" i="1"/>
  <c r="AD3538" i="1"/>
  <c r="AC3538" i="1"/>
  <c r="AB3538" i="1"/>
  <c r="AA3538" i="1"/>
  <c r="Y3538" i="1"/>
  <c r="Z3538" i="1" s="1"/>
  <c r="R3538" i="1"/>
  <c r="H3538" i="1"/>
  <c r="AD3537" i="1"/>
  <c r="AC3537" i="1"/>
  <c r="AB3537" i="1"/>
  <c r="AA3537" i="1"/>
  <c r="Y3537" i="1"/>
  <c r="Z3537" i="1" s="1"/>
  <c r="R3537" i="1"/>
  <c r="H3537" i="1"/>
  <c r="AD3536" i="1"/>
  <c r="AC3536" i="1"/>
  <c r="AB3536" i="1"/>
  <c r="AA3536" i="1"/>
  <c r="Y3536" i="1"/>
  <c r="Z3536" i="1" s="1"/>
  <c r="R3536" i="1"/>
  <c r="H3536" i="1"/>
  <c r="AD3535" i="1"/>
  <c r="AC3535" i="1"/>
  <c r="AB3535" i="1"/>
  <c r="AA3535" i="1"/>
  <c r="Y3535" i="1"/>
  <c r="Z3535" i="1" s="1"/>
  <c r="R3535" i="1"/>
  <c r="H3535" i="1"/>
  <c r="AD3534" i="1"/>
  <c r="AC3534" i="1"/>
  <c r="AB3534" i="1"/>
  <c r="AA3534" i="1"/>
  <c r="Y3534" i="1"/>
  <c r="Z3534" i="1" s="1"/>
  <c r="R3534" i="1"/>
  <c r="H3534" i="1"/>
  <c r="AD3533" i="1"/>
  <c r="AC3533" i="1"/>
  <c r="AB3533" i="1"/>
  <c r="AA3533" i="1"/>
  <c r="Y3533" i="1"/>
  <c r="Z3533" i="1" s="1"/>
  <c r="R3533" i="1"/>
  <c r="H3533" i="1"/>
  <c r="AD3532" i="1"/>
  <c r="AC3532" i="1"/>
  <c r="AB3532" i="1"/>
  <c r="AA3532" i="1"/>
  <c r="Y3532" i="1"/>
  <c r="Z3532" i="1" s="1"/>
  <c r="R3532" i="1"/>
  <c r="H3532" i="1"/>
  <c r="AD3531" i="1"/>
  <c r="AC3531" i="1"/>
  <c r="AB3531" i="1"/>
  <c r="AA3531" i="1"/>
  <c r="Y3531" i="1"/>
  <c r="Z3531" i="1" s="1"/>
  <c r="R3531" i="1"/>
  <c r="H3531" i="1"/>
  <c r="AD3530" i="1"/>
  <c r="AC3530" i="1"/>
  <c r="AB3530" i="1"/>
  <c r="AA3530" i="1"/>
  <c r="Y3530" i="1"/>
  <c r="Z3530" i="1" s="1"/>
  <c r="R3530" i="1"/>
  <c r="H3530" i="1"/>
  <c r="AD3529" i="1"/>
  <c r="AC3529" i="1"/>
  <c r="AB3529" i="1"/>
  <c r="AA3529" i="1"/>
  <c r="Y3529" i="1"/>
  <c r="Z3529" i="1" s="1"/>
  <c r="R3529" i="1"/>
  <c r="H3529" i="1"/>
  <c r="AD3528" i="1"/>
  <c r="AC3528" i="1"/>
  <c r="AB3528" i="1"/>
  <c r="AA3528" i="1"/>
  <c r="Y3528" i="1"/>
  <c r="Z3528" i="1" s="1"/>
  <c r="R3528" i="1"/>
  <c r="H3528" i="1"/>
  <c r="AD3527" i="1"/>
  <c r="AC3527" i="1"/>
  <c r="AB3527" i="1"/>
  <c r="AA3527" i="1"/>
  <c r="Y3527" i="1"/>
  <c r="Z3527" i="1" s="1"/>
  <c r="R3527" i="1"/>
  <c r="H3527" i="1"/>
  <c r="AD3526" i="1"/>
  <c r="AC3526" i="1"/>
  <c r="AB3526" i="1"/>
  <c r="AA3526" i="1"/>
  <c r="Y3526" i="1"/>
  <c r="Z3526" i="1" s="1"/>
  <c r="R3526" i="1"/>
  <c r="H3526" i="1"/>
  <c r="AD3525" i="1"/>
  <c r="AC3525" i="1"/>
  <c r="AB3525" i="1"/>
  <c r="AA3525" i="1"/>
  <c r="Y3525" i="1"/>
  <c r="Z3525" i="1" s="1"/>
  <c r="R3525" i="1"/>
  <c r="H3525" i="1"/>
  <c r="AD3524" i="1"/>
  <c r="AC3524" i="1"/>
  <c r="AB3524" i="1"/>
  <c r="AA3524" i="1"/>
  <c r="Y3524" i="1"/>
  <c r="Z3524" i="1" s="1"/>
  <c r="R3524" i="1"/>
  <c r="H3524" i="1"/>
  <c r="AD3523" i="1"/>
  <c r="AC3523" i="1"/>
  <c r="AB3523" i="1"/>
  <c r="AA3523" i="1"/>
  <c r="Y3523" i="1"/>
  <c r="Z3523" i="1" s="1"/>
  <c r="R3523" i="1"/>
  <c r="H3523" i="1"/>
  <c r="AD3522" i="1"/>
  <c r="AC3522" i="1"/>
  <c r="AB3522" i="1"/>
  <c r="AA3522" i="1"/>
  <c r="Y3522" i="1"/>
  <c r="Z3522" i="1" s="1"/>
  <c r="R3522" i="1"/>
  <c r="H3522" i="1"/>
  <c r="AD3521" i="1"/>
  <c r="AC3521" i="1"/>
  <c r="AB3521" i="1"/>
  <c r="AA3521" i="1"/>
  <c r="Y3521" i="1"/>
  <c r="Z3521" i="1" s="1"/>
  <c r="R3521" i="1"/>
  <c r="H3521" i="1"/>
  <c r="AD3520" i="1"/>
  <c r="AC3520" i="1"/>
  <c r="AB3520" i="1"/>
  <c r="AA3520" i="1"/>
  <c r="Y3520" i="1"/>
  <c r="Z3520" i="1" s="1"/>
  <c r="R3520" i="1"/>
  <c r="H3520" i="1"/>
  <c r="AD3519" i="1"/>
  <c r="AC3519" i="1"/>
  <c r="AB3519" i="1"/>
  <c r="AA3519" i="1"/>
  <c r="Y3519" i="1"/>
  <c r="Z3519" i="1" s="1"/>
  <c r="R3519" i="1"/>
  <c r="H3519" i="1"/>
  <c r="AD3518" i="1"/>
  <c r="AC3518" i="1"/>
  <c r="AB3518" i="1"/>
  <c r="AA3518" i="1"/>
  <c r="Y3518" i="1"/>
  <c r="Z3518" i="1" s="1"/>
  <c r="R3518" i="1"/>
  <c r="H3518" i="1"/>
  <c r="AD3517" i="1"/>
  <c r="AC3517" i="1"/>
  <c r="AB3517" i="1"/>
  <c r="AA3517" i="1"/>
  <c r="Y3517" i="1"/>
  <c r="Z3517" i="1" s="1"/>
  <c r="R3517" i="1"/>
  <c r="H3517" i="1"/>
  <c r="AD3516" i="1"/>
  <c r="AC3516" i="1"/>
  <c r="AB3516" i="1"/>
  <c r="AA3516" i="1"/>
  <c r="Y3516" i="1"/>
  <c r="Z3516" i="1" s="1"/>
  <c r="R3516" i="1"/>
  <c r="H3516" i="1"/>
  <c r="AD3515" i="1"/>
  <c r="AC3515" i="1"/>
  <c r="AB3515" i="1"/>
  <c r="AA3515" i="1"/>
  <c r="Y3515" i="1"/>
  <c r="Z3515" i="1" s="1"/>
  <c r="R3515" i="1"/>
  <c r="H3515" i="1"/>
  <c r="AD3514" i="1"/>
  <c r="AC3514" i="1"/>
  <c r="AB3514" i="1"/>
  <c r="AA3514" i="1"/>
  <c r="Y3514" i="1"/>
  <c r="Z3514" i="1" s="1"/>
  <c r="R3514" i="1"/>
  <c r="H3514" i="1"/>
  <c r="AD3513" i="1"/>
  <c r="AC3513" i="1"/>
  <c r="AB3513" i="1"/>
  <c r="AA3513" i="1"/>
  <c r="Y3513" i="1"/>
  <c r="Z3513" i="1" s="1"/>
  <c r="R3513" i="1"/>
  <c r="H3513" i="1"/>
  <c r="AD3512" i="1"/>
  <c r="AC3512" i="1"/>
  <c r="AB3512" i="1"/>
  <c r="AA3512" i="1"/>
  <c r="Y3512" i="1"/>
  <c r="Z3512" i="1" s="1"/>
  <c r="R3512" i="1"/>
  <c r="H3512" i="1"/>
  <c r="AD3511" i="1"/>
  <c r="AC3511" i="1"/>
  <c r="AB3511" i="1"/>
  <c r="AA3511" i="1"/>
  <c r="Y3511" i="1"/>
  <c r="Z3511" i="1" s="1"/>
  <c r="R3511" i="1"/>
  <c r="H3511" i="1"/>
  <c r="AD3510" i="1"/>
  <c r="AC3510" i="1"/>
  <c r="AB3510" i="1"/>
  <c r="AA3510" i="1"/>
  <c r="Y3510" i="1"/>
  <c r="Z3510" i="1" s="1"/>
  <c r="R3510" i="1"/>
  <c r="H3510" i="1"/>
  <c r="AD3509" i="1"/>
  <c r="AC3509" i="1"/>
  <c r="AB3509" i="1"/>
  <c r="AA3509" i="1"/>
  <c r="Y3509" i="1"/>
  <c r="Z3509" i="1" s="1"/>
  <c r="R3509" i="1"/>
  <c r="H3509" i="1"/>
  <c r="AD3508" i="1"/>
  <c r="AC3508" i="1"/>
  <c r="AB3508" i="1"/>
  <c r="AA3508" i="1"/>
  <c r="Y3508" i="1"/>
  <c r="Z3508" i="1" s="1"/>
  <c r="R3508" i="1"/>
  <c r="H3508" i="1"/>
  <c r="AD3507" i="1"/>
  <c r="AC3507" i="1"/>
  <c r="AB3507" i="1"/>
  <c r="AA3507" i="1"/>
  <c r="Y3507" i="1"/>
  <c r="Z3507" i="1" s="1"/>
  <c r="R3507" i="1"/>
  <c r="H3507" i="1"/>
  <c r="AD3506" i="1"/>
  <c r="AC3506" i="1"/>
  <c r="AB3506" i="1"/>
  <c r="AA3506" i="1"/>
  <c r="Y3506" i="1"/>
  <c r="Z3506" i="1" s="1"/>
  <c r="R3506" i="1"/>
  <c r="H3506" i="1"/>
  <c r="AD3505" i="1"/>
  <c r="AC3505" i="1"/>
  <c r="AB3505" i="1"/>
  <c r="AA3505" i="1"/>
  <c r="Y3505" i="1"/>
  <c r="Z3505" i="1" s="1"/>
  <c r="R3505" i="1"/>
  <c r="H3505" i="1"/>
  <c r="AD3504" i="1"/>
  <c r="AC3504" i="1"/>
  <c r="AB3504" i="1"/>
  <c r="AA3504" i="1"/>
  <c r="Y3504" i="1"/>
  <c r="Z3504" i="1" s="1"/>
  <c r="R3504" i="1"/>
  <c r="H3504" i="1"/>
  <c r="AD3503" i="1"/>
  <c r="AC3503" i="1"/>
  <c r="AB3503" i="1"/>
  <c r="AA3503" i="1"/>
  <c r="Y3503" i="1"/>
  <c r="Z3503" i="1" s="1"/>
  <c r="R3503" i="1"/>
  <c r="H3503" i="1"/>
  <c r="AD3502" i="1"/>
  <c r="AC3502" i="1"/>
  <c r="AB3502" i="1"/>
  <c r="AA3502" i="1"/>
  <c r="Y3502" i="1"/>
  <c r="Z3502" i="1" s="1"/>
  <c r="R3502" i="1"/>
  <c r="H3502" i="1"/>
  <c r="AD3501" i="1"/>
  <c r="AC3501" i="1"/>
  <c r="AB3501" i="1"/>
  <c r="AA3501" i="1"/>
  <c r="Y3501" i="1"/>
  <c r="Z3501" i="1" s="1"/>
  <c r="R3501" i="1"/>
  <c r="H3501" i="1"/>
  <c r="AD3500" i="1"/>
  <c r="AC3500" i="1"/>
  <c r="AB3500" i="1"/>
  <c r="AA3500" i="1"/>
  <c r="Y3500" i="1"/>
  <c r="Z3500" i="1" s="1"/>
  <c r="R3500" i="1"/>
  <c r="H3500" i="1"/>
  <c r="AD3499" i="1"/>
  <c r="AC3499" i="1"/>
  <c r="AB3499" i="1"/>
  <c r="AA3499" i="1"/>
  <c r="Y3499" i="1"/>
  <c r="Z3499" i="1" s="1"/>
  <c r="R3499" i="1"/>
  <c r="H3499" i="1"/>
  <c r="AD3498" i="1"/>
  <c r="AC3498" i="1"/>
  <c r="AB3498" i="1"/>
  <c r="AA3498" i="1"/>
  <c r="Y3498" i="1"/>
  <c r="Z3498" i="1" s="1"/>
  <c r="R3498" i="1"/>
  <c r="H3498" i="1"/>
  <c r="AD3497" i="1"/>
  <c r="AC3497" i="1"/>
  <c r="AB3497" i="1"/>
  <c r="AA3497" i="1"/>
  <c r="Y3497" i="1"/>
  <c r="Z3497" i="1" s="1"/>
  <c r="R3497" i="1"/>
  <c r="H3497" i="1"/>
  <c r="AD3496" i="1"/>
  <c r="AC3496" i="1"/>
  <c r="AB3496" i="1"/>
  <c r="AA3496" i="1"/>
  <c r="Y3496" i="1"/>
  <c r="Z3496" i="1" s="1"/>
  <c r="R3496" i="1"/>
  <c r="H3496" i="1"/>
  <c r="AD3495" i="1"/>
  <c r="AC3495" i="1"/>
  <c r="AB3495" i="1"/>
  <c r="AA3495" i="1"/>
  <c r="Y3495" i="1"/>
  <c r="Z3495" i="1" s="1"/>
  <c r="R3495" i="1"/>
  <c r="H3495" i="1"/>
  <c r="AD3494" i="1"/>
  <c r="AC3494" i="1"/>
  <c r="AB3494" i="1"/>
  <c r="AA3494" i="1"/>
  <c r="Y3494" i="1"/>
  <c r="Z3494" i="1" s="1"/>
  <c r="R3494" i="1"/>
  <c r="H3494" i="1"/>
  <c r="AD3493" i="1"/>
  <c r="AC3493" i="1"/>
  <c r="AB3493" i="1"/>
  <c r="AA3493" i="1"/>
  <c r="Y3493" i="1"/>
  <c r="Z3493" i="1" s="1"/>
  <c r="R3493" i="1"/>
  <c r="H3493" i="1"/>
  <c r="AD3492" i="1"/>
  <c r="AC3492" i="1"/>
  <c r="AB3492" i="1"/>
  <c r="AA3492" i="1"/>
  <c r="Y3492" i="1"/>
  <c r="Z3492" i="1" s="1"/>
  <c r="R3492" i="1"/>
  <c r="H3492" i="1"/>
  <c r="AD3491" i="1"/>
  <c r="AC3491" i="1"/>
  <c r="AB3491" i="1"/>
  <c r="AA3491" i="1"/>
  <c r="Y3491" i="1"/>
  <c r="Z3491" i="1" s="1"/>
  <c r="R3491" i="1"/>
  <c r="H3491" i="1"/>
  <c r="AD3490" i="1"/>
  <c r="AC3490" i="1"/>
  <c r="AB3490" i="1"/>
  <c r="AA3490" i="1"/>
  <c r="Y3490" i="1"/>
  <c r="Z3490" i="1" s="1"/>
  <c r="R3490" i="1"/>
  <c r="H3490" i="1"/>
  <c r="AD3489" i="1"/>
  <c r="AC3489" i="1"/>
  <c r="AB3489" i="1"/>
  <c r="AA3489" i="1"/>
  <c r="Y3489" i="1"/>
  <c r="Z3489" i="1" s="1"/>
  <c r="R3489" i="1"/>
  <c r="H3489" i="1"/>
  <c r="AD3488" i="1"/>
  <c r="AC3488" i="1"/>
  <c r="AB3488" i="1"/>
  <c r="AA3488" i="1"/>
  <c r="Y3488" i="1"/>
  <c r="Z3488" i="1" s="1"/>
  <c r="R3488" i="1"/>
  <c r="H3488" i="1"/>
  <c r="AD3487" i="1"/>
  <c r="AC3487" i="1"/>
  <c r="AB3487" i="1"/>
  <c r="AA3487" i="1"/>
  <c r="Y3487" i="1"/>
  <c r="Z3487" i="1" s="1"/>
  <c r="R3487" i="1"/>
  <c r="H3487" i="1"/>
  <c r="AD3486" i="1"/>
  <c r="AC3486" i="1"/>
  <c r="AB3486" i="1"/>
  <c r="AA3486" i="1"/>
  <c r="Y3486" i="1"/>
  <c r="Z3486" i="1" s="1"/>
  <c r="R3486" i="1"/>
  <c r="H3486" i="1"/>
  <c r="AD3485" i="1"/>
  <c r="AC3485" i="1"/>
  <c r="AB3485" i="1"/>
  <c r="AA3485" i="1"/>
  <c r="Y3485" i="1"/>
  <c r="Z3485" i="1" s="1"/>
  <c r="R3485" i="1"/>
  <c r="H3485" i="1"/>
  <c r="AD3484" i="1"/>
  <c r="AC3484" i="1"/>
  <c r="AB3484" i="1"/>
  <c r="AA3484" i="1"/>
  <c r="Y3484" i="1"/>
  <c r="Z3484" i="1" s="1"/>
  <c r="R3484" i="1"/>
  <c r="H3484" i="1"/>
  <c r="AD3483" i="1"/>
  <c r="AC3483" i="1"/>
  <c r="AB3483" i="1"/>
  <c r="AA3483" i="1"/>
  <c r="Y3483" i="1"/>
  <c r="Z3483" i="1" s="1"/>
  <c r="R3483" i="1"/>
  <c r="H3483" i="1"/>
  <c r="AD3482" i="1"/>
  <c r="AC3482" i="1"/>
  <c r="AB3482" i="1"/>
  <c r="AA3482" i="1"/>
  <c r="Y3482" i="1"/>
  <c r="Z3482" i="1" s="1"/>
  <c r="R3482" i="1"/>
  <c r="H3482" i="1"/>
  <c r="AD3481" i="1"/>
  <c r="AC3481" i="1"/>
  <c r="AB3481" i="1"/>
  <c r="AA3481" i="1"/>
  <c r="Y3481" i="1"/>
  <c r="Z3481" i="1" s="1"/>
  <c r="R3481" i="1"/>
  <c r="H3481" i="1"/>
  <c r="AD3480" i="1"/>
  <c r="AC3480" i="1"/>
  <c r="AB3480" i="1"/>
  <c r="AA3480" i="1"/>
  <c r="Y3480" i="1"/>
  <c r="Z3480" i="1" s="1"/>
  <c r="R3480" i="1"/>
  <c r="H3480" i="1"/>
  <c r="AD3479" i="1"/>
  <c r="AC3479" i="1"/>
  <c r="AB3479" i="1"/>
  <c r="AA3479" i="1"/>
  <c r="Y3479" i="1"/>
  <c r="Z3479" i="1" s="1"/>
  <c r="R3479" i="1"/>
  <c r="H3479" i="1"/>
  <c r="AD3478" i="1"/>
  <c r="AC3478" i="1"/>
  <c r="AB3478" i="1"/>
  <c r="AA3478" i="1"/>
  <c r="Y3478" i="1"/>
  <c r="Z3478" i="1" s="1"/>
  <c r="R3478" i="1"/>
  <c r="H3478" i="1"/>
  <c r="AD3477" i="1"/>
  <c r="AC3477" i="1"/>
  <c r="AB3477" i="1"/>
  <c r="AA3477" i="1"/>
  <c r="Y3477" i="1"/>
  <c r="Z3477" i="1" s="1"/>
  <c r="R3477" i="1"/>
  <c r="H3477" i="1"/>
  <c r="AD3476" i="1"/>
  <c r="AC3476" i="1"/>
  <c r="AB3476" i="1"/>
  <c r="AA3476" i="1"/>
  <c r="Y3476" i="1"/>
  <c r="Z3476" i="1" s="1"/>
  <c r="R3476" i="1"/>
  <c r="H3476" i="1"/>
  <c r="AD3475" i="1"/>
  <c r="AC3475" i="1"/>
  <c r="AB3475" i="1"/>
  <c r="AA3475" i="1"/>
  <c r="Y3475" i="1"/>
  <c r="Z3475" i="1" s="1"/>
  <c r="R3475" i="1"/>
  <c r="H3475" i="1"/>
  <c r="AD3474" i="1"/>
  <c r="AC3474" i="1"/>
  <c r="AB3474" i="1"/>
  <c r="AA3474" i="1"/>
  <c r="Y3474" i="1"/>
  <c r="Z3474" i="1" s="1"/>
  <c r="R3474" i="1"/>
  <c r="H3474" i="1"/>
  <c r="AD3473" i="1"/>
  <c r="AC3473" i="1"/>
  <c r="AB3473" i="1"/>
  <c r="AA3473" i="1"/>
  <c r="Y3473" i="1"/>
  <c r="Z3473" i="1" s="1"/>
  <c r="R3473" i="1"/>
  <c r="H3473" i="1"/>
  <c r="AD3472" i="1"/>
  <c r="AC3472" i="1"/>
  <c r="AB3472" i="1"/>
  <c r="AA3472" i="1"/>
  <c r="Y3472" i="1"/>
  <c r="Z3472" i="1" s="1"/>
  <c r="R3472" i="1"/>
  <c r="H3472" i="1"/>
  <c r="AD3471" i="1"/>
  <c r="AC3471" i="1"/>
  <c r="AB3471" i="1"/>
  <c r="AA3471" i="1"/>
  <c r="Y3471" i="1"/>
  <c r="Z3471" i="1" s="1"/>
  <c r="R3471" i="1"/>
  <c r="H3471" i="1"/>
  <c r="AD3470" i="1"/>
  <c r="AC3470" i="1"/>
  <c r="AB3470" i="1"/>
  <c r="AA3470" i="1"/>
  <c r="Y3470" i="1"/>
  <c r="Z3470" i="1" s="1"/>
  <c r="R3470" i="1"/>
  <c r="H3470" i="1"/>
  <c r="AD3469" i="1"/>
  <c r="AC3469" i="1"/>
  <c r="AB3469" i="1"/>
  <c r="AA3469" i="1"/>
  <c r="Y3469" i="1"/>
  <c r="Z3469" i="1" s="1"/>
  <c r="R3469" i="1"/>
  <c r="H3469" i="1"/>
  <c r="AD3468" i="1"/>
  <c r="AC3468" i="1"/>
  <c r="AB3468" i="1"/>
  <c r="AA3468" i="1"/>
  <c r="Y3468" i="1"/>
  <c r="Z3468" i="1" s="1"/>
  <c r="R3468" i="1"/>
  <c r="H3468" i="1"/>
  <c r="AD3467" i="1"/>
  <c r="AC3467" i="1"/>
  <c r="AB3467" i="1"/>
  <c r="AA3467" i="1"/>
  <c r="Y3467" i="1"/>
  <c r="Z3467" i="1" s="1"/>
  <c r="R3467" i="1"/>
  <c r="H3467" i="1"/>
  <c r="AD3466" i="1"/>
  <c r="AC3466" i="1"/>
  <c r="AB3466" i="1"/>
  <c r="AA3466" i="1"/>
  <c r="Y3466" i="1"/>
  <c r="Z3466" i="1" s="1"/>
  <c r="R3466" i="1"/>
  <c r="H3466" i="1"/>
  <c r="AD3465" i="1"/>
  <c r="AC3465" i="1"/>
  <c r="AB3465" i="1"/>
  <c r="AA3465" i="1"/>
  <c r="Y3465" i="1"/>
  <c r="Z3465" i="1" s="1"/>
  <c r="R3465" i="1"/>
  <c r="H3465" i="1"/>
  <c r="AD3464" i="1"/>
  <c r="AC3464" i="1"/>
  <c r="AB3464" i="1"/>
  <c r="AA3464" i="1"/>
  <c r="Y3464" i="1"/>
  <c r="Z3464" i="1" s="1"/>
  <c r="R3464" i="1"/>
  <c r="H3464" i="1"/>
  <c r="AD3463" i="1"/>
  <c r="AC3463" i="1"/>
  <c r="AB3463" i="1"/>
  <c r="AA3463" i="1"/>
  <c r="Y3463" i="1"/>
  <c r="Z3463" i="1" s="1"/>
  <c r="R3463" i="1"/>
  <c r="H3463" i="1"/>
  <c r="AD3462" i="1"/>
  <c r="AC3462" i="1"/>
  <c r="AB3462" i="1"/>
  <c r="AA3462" i="1"/>
  <c r="Y3462" i="1"/>
  <c r="Z3462" i="1" s="1"/>
  <c r="R3462" i="1"/>
  <c r="H3462" i="1"/>
  <c r="AD3461" i="1"/>
  <c r="AC3461" i="1"/>
  <c r="AB3461" i="1"/>
  <c r="AA3461" i="1"/>
  <c r="Y3461" i="1"/>
  <c r="Z3461" i="1" s="1"/>
  <c r="R3461" i="1"/>
  <c r="H3461" i="1"/>
  <c r="AD3460" i="1"/>
  <c r="AC3460" i="1"/>
  <c r="AB3460" i="1"/>
  <c r="AA3460" i="1"/>
  <c r="Y3460" i="1"/>
  <c r="Z3460" i="1" s="1"/>
  <c r="R3460" i="1"/>
  <c r="H3460" i="1"/>
  <c r="AD3459" i="1"/>
  <c r="AC3459" i="1"/>
  <c r="AB3459" i="1"/>
  <c r="AA3459" i="1"/>
  <c r="Y3459" i="1"/>
  <c r="Z3459" i="1" s="1"/>
  <c r="R3459" i="1"/>
  <c r="H3459" i="1"/>
  <c r="AD3458" i="1"/>
  <c r="AC3458" i="1"/>
  <c r="AB3458" i="1"/>
  <c r="AA3458" i="1"/>
  <c r="Y3458" i="1"/>
  <c r="Z3458" i="1" s="1"/>
  <c r="R3458" i="1"/>
  <c r="H3458" i="1"/>
  <c r="AD3457" i="1"/>
  <c r="AC3457" i="1"/>
  <c r="AB3457" i="1"/>
  <c r="AA3457" i="1"/>
  <c r="Y3457" i="1"/>
  <c r="Z3457" i="1" s="1"/>
  <c r="R3457" i="1"/>
  <c r="H3457" i="1"/>
  <c r="AD3456" i="1"/>
  <c r="AC3456" i="1"/>
  <c r="AB3456" i="1"/>
  <c r="AA3456" i="1"/>
  <c r="Y3456" i="1"/>
  <c r="Z3456" i="1" s="1"/>
  <c r="R3456" i="1"/>
  <c r="H3456" i="1"/>
  <c r="AD3455" i="1"/>
  <c r="AC3455" i="1"/>
  <c r="AB3455" i="1"/>
  <c r="AA3455" i="1"/>
  <c r="Y3455" i="1"/>
  <c r="Z3455" i="1" s="1"/>
  <c r="R3455" i="1"/>
  <c r="H3455" i="1"/>
  <c r="AD3454" i="1"/>
  <c r="AC3454" i="1"/>
  <c r="AB3454" i="1"/>
  <c r="AA3454" i="1"/>
  <c r="Y3454" i="1"/>
  <c r="Z3454" i="1" s="1"/>
  <c r="R3454" i="1"/>
  <c r="H3454" i="1"/>
  <c r="AD3453" i="1"/>
  <c r="AC3453" i="1"/>
  <c r="AB3453" i="1"/>
  <c r="AA3453" i="1"/>
  <c r="Y3453" i="1"/>
  <c r="Z3453" i="1" s="1"/>
  <c r="R3453" i="1"/>
  <c r="H3453" i="1"/>
  <c r="AD3452" i="1"/>
  <c r="AC3452" i="1"/>
  <c r="AB3452" i="1"/>
  <c r="AA3452" i="1"/>
  <c r="Y3452" i="1"/>
  <c r="Z3452" i="1" s="1"/>
  <c r="R3452" i="1"/>
  <c r="H3452" i="1"/>
  <c r="AD3451" i="1"/>
  <c r="AC3451" i="1"/>
  <c r="AB3451" i="1"/>
  <c r="AA3451" i="1"/>
  <c r="Y3451" i="1"/>
  <c r="Z3451" i="1" s="1"/>
  <c r="R3451" i="1"/>
  <c r="H3451" i="1"/>
  <c r="AD3450" i="1"/>
  <c r="AC3450" i="1"/>
  <c r="AB3450" i="1"/>
  <c r="AA3450" i="1"/>
  <c r="Y3450" i="1"/>
  <c r="Z3450" i="1" s="1"/>
  <c r="R3450" i="1"/>
  <c r="H3450" i="1"/>
  <c r="AD3449" i="1"/>
  <c r="AC3449" i="1"/>
  <c r="AB3449" i="1"/>
  <c r="AA3449" i="1"/>
  <c r="Y3449" i="1"/>
  <c r="Z3449" i="1" s="1"/>
  <c r="R3449" i="1"/>
  <c r="H3449" i="1"/>
  <c r="AD3448" i="1"/>
  <c r="AC3448" i="1"/>
  <c r="AB3448" i="1"/>
  <c r="AA3448" i="1"/>
  <c r="Y3448" i="1"/>
  <c r="Z3448" i="1" s="1"/>
  <c r="R3448" i="1"/>
  <c r="H3448" i="1"/>
  <c r="AD3447" i="1"/>
  <c r="AC3447" i="1"/>
  <c r="AB3447" i="1"/>
  <c r="AA3447" i="1"/>
  <c r="Y3447" i="1"/>
  <c r="Z3447" i="1" s="1"/>
  <c r="R3447" i="1"/>
  <c r="H3447" i="1"/>
  <c r="AD3446" i="1"/>
  <c r="AC3446" i="1"/>
  <c r="AB3446" i="1"/>
  <c r="AA3446" i="1"/>
  <c r="Y3446" i="1"/>
  <c r="Z3446" i="1" s="1"/>
  <c r="R3446" i="1"/>
  <c r="H3446" i="1"/>
  <c r="AD3445" i="1"/>
  <c r="AC3445" i="1"/>
  <c r="AB3445" i="1"/>
  <c r="AA3445" i="1"/>
  <c r="Y3445" i="1"/>
  <c r="Z3445" i="1" s="1"/>
  <c r="R3445" i="1"/>
  <c r="H3445" i="1"/>
  <c r="AD3444" i="1"/>
  <c r="AC3444" i="1"/>
  <c r="AB3444" i="1"/>
  <c r="AA3444" i="1"/>
  <c r="Y3444" i="1"/>
  <c r="Z3444" i="1" s="1"/>
  <c r="R3444" i="1"/>
  <c r="H3444" i="1"/>
  <c r="AD3443" i="1"/>
  <c r="AC3443" i="1"/>
  <c r="AB3443" i="1"/>
  <c r="AA3443" i="1"/>
  <c r="Y3443" i="1"/>
  <c r="Z3443" i="1" s="1"/>
  <c r="R3443" i="1"/>
  <c r="H3443" i="1"/>
  <c r="AD3442" i="1"/>
  <c r="AC3442" i="1"/>
  <c r="AB3442" i="1"/>
  <c r="AA3442" i="1"/>
  <c r="Y3442" i="1"/>
  <c r="Z3442" i="1" s="1"/>
  <c r="R3442" i="1"/>
  <c r="H3442" i="1"/>
  <c r="AD3441" i="1"/>
  <c r="AC3441" i="1"/>
  <c r="AB3441" i="1"/>
  <c r="AA3441" i="1"/>
  <c r="Y3441" i="1"/>
  <c r="Z3441" i="1" s="1"/>
  <c r="R3441" i="1"/>
  <c r="H3441" i="1"/>
  <c r="AD3440" i="1"/>
  <c r="AC3440" i="1"/>
  <c r="AB3440" i="1"/>
  <c r="AA3440" i="1"/>
  <c r="Y3440" i="1"/>
  <c r="Z3440" i="1" s="1"/>
  <c r="R3440" i="1"/>
  <c r="H3440" i="1"/>
  <c r="AD3439" i="1"/>
  <c r="AC3439" i="1"/>
  <c r="AB3439" i="1"/>
  <c r="AA3439" i="1"/>
  <c r="Y3439" i="1"/>
  <c r="Z3439" i="1" s="1"/>
  <c r="R3439" i="1"/>
  <c r="H3439" i="1"/>
  <c r="AD3438" i="1"/>
  <c r="AC3438" i="1"/>
  <c r="AB3438" i="1"/>
  <c r="AA3438" i="1"/>
  <c r="Y3438" i="1"/>
  <c r="Z3438" i="1" s="1"/>
  <c r="R3438" i="1"/>
  <c r="H3438" i="1"/>
  <c r="AD3437" i="1"/>
  <c r="AC3437" i="1"/>
  <c r="AB3437" i="1"/>
  <c r="AA3437" i="1"/>
  <c r="Y3437" i="1"/>
  <c r="Z3437" i="1" s="1"/>
  <c r="R3437" i="1"/>
  <c r="H3437" i="1"/>
  <c r="AD3436" i="1"/>
  <c r="AC3436" i="1"/>
  <c r="AB3436" i="1"/>
  <c r="AA3436" i="1"/>
  <c r="Y3436" i="1"/>
  <c r="Z3436" i="1" s="1"/>
  <c r="R3436" i="1"/>
  <c r="H3436" i="1"/>
  <c r="AD3435" i="1"/>
  <c r="AC3435" i="1"/>
  <c r="AB3435" i="1"/>
  <c r="AA3435" i="1"/>
  <c r="Y3435" i="1"/>
  <c r="Z3435" i="1" s="1"/>
  <c r="R3435" i="1"/>
  <c r="H3435" i="1"/>
  <c r="AD3434" i="1"/>
  <c r="AC3434" i="1"/>
  <c r="AB3434" i="1"/>
  <c r="AA3434" i="1"/>
  <c r="Y3434" i="1"/>
  <c r="Z3434" i="1" s="1"/>
  <c r="R3434" i="1"/>
  <c r="H3434" i="1"/>
  <c r="AD3433" i="1"/>
  <c r="AC3433" i="1"/>
  <c r="AB3433" i="1"/>
  <c r="AA3433" i="1"/>
  <c r="Y3433" i="1"/>
  <c r="Z3433" i="1" s="1"/>
  <c r="R3433" i="1"/>
  <c r="H3433" i="1"/>
  <c r="AD3432" i="1"/>
  <c r="AC3432" i="1"/>
  <c r="AB3432" i="1"/>
  <c r="AA3432" i="1"/>
  <c r="Y3432" i="1"/>
  <c r="Z3432" i="1" s="1"/>
  <c r="R3432" i="1"/>
  <c r="H3432" i="1"/>
  <c r="AD3431" i="1"/>
  <c r="AC3431" i="1"/>
  <c r="AB3431" i="1"/>
  <c r="AA3431" i="1"/>
  <c r="Y3431" i="1"/>
  <c r="Z3431" i="1" s="1"/>
  <c r="R3431" i="1"/>
  <c r="H3431" i="1"/>
  <c r="AD3430" i="1"/>
  <c r="AC3430" i="1"/>
  <c r="AB3430" i="1"/>
  <c r="AA3430" i="1"/>
  <c r="Y3430" i="1"/>
  <c r="Z3430" i="1" s="1"/>
  <c r="R3430" i="1"/>
  <c r="H3430" i="1"/>
  <c r="AD3429" i="1"/>
  <c r="AC3429" i="1"/>
  <c r="AB3429" i="1"/>
  <c r="AA3429" i="1"/>
  <c r="Y3429" i="1"/>
  <c r="Z3429" i="1" s="1"/>
  <c r="R3429" i="1"/>
  <c r="H3429" i="1"/>
  <c r="AD3428" i="1"/>
  <c r="AC3428" i="1"/>
  <c r="AB3428" i="1"/>
  <c r="AA3428" i="1"/>
  <c r="Y3428" i="1"/>
  <c r="Z3428" i="1" s="1"/>
  <c r="R3428" i="1"/>
  <c r="H3428" i="1"/>
  <c r="AD3427" i="1"/>
  <c r="AC3427" i="1"/>
  <c r="AB3427" i="1"/>
  <c r="AA3427" i="1"/>
  <c r="Y3427" i="1"/>
  <c r="Z3427" i="1" s="1"/>
  <c r="R3427" i="1"/>
  <c r="H3427" i="1"/>
  <c r="AD3426" i="1"/>
  <c r="AC3426" i="1"/>
  <c r="AB3426" i="1"/>
  <c r="AA3426" i="1"/>
  <c r="Y3426" i="1"/>
  <c r="Z3426" i="1" s="1"/>
  <c r="R3426" i="1"/>
  <c r="H3426" i="1"/>
  <c r="AD3425" i="1"/>
  <c r="AC3425" i="1"/>
  <c r="AB3425" i="1"/>
  <c r="AA3425" i="1"/>
  <c r="Y3425" i="1"/>
  <c r="Z3425" i="1" s="1"/>
  <c r="R3425" i="1"/>
  <c r="H3425" i="1"/>
  <c r="AD3424" i="1"/>
  <c r="AC3424" i="1"/>
  <c r="AB3424" i="1"/>
  <c r="AA3424" i="1"/>
  <c r="Y3424" i="1"/>
  <c r="Z3424" i="1" s="1"/>
  <c r="R3424" i="1"/>
  <c r="H3424" i="1"/>
  <c r="AD3423" i="1"/>
  <c r="AC3423" i="1"/>
  <c r="AB3423" i="1"/>
  <c r="AA3423" i="1"/>
  <c r="Y3423" i="1"/>
  <c r="Z3423" i="1" s="1"/>
  <c r="R3423" i="1"/>
  <c r="H3423" i="1"/>
  <c r="AD3422" i="1"/>
  <c r="AC3422" i="1"/>
  <c r="AB3422" i="1"/>
  <c r="AA3422" i="1"/>
  <c r="Y3422" i="1"/>
  <c r="Z3422" i="1" s="1"/>
  <c r="R3422" i="1"/>
  <c r="H3422" i="1"/>
  <c r="AD3421" i="1"/>
  <c r="AC3421" i="1"/>
  <c r="AB3421" i="1"/>
  <c r="AA3421" i="1"/>
  <c r="Y3421" i="1"/>
  <c r="Z3421" i="1" s="1"/>
  <c r="R3421" i="1"/>
  <c r="H3421" i="1"/>
  <c r="AD3420" i="1"/>
  <c r="AC3420" i="1"/>
  <c r="AB3420" i="1"/>
  <c r="AA3420" i="1"/>
  <c r="Y3420" i="1"/>
  <c r="Z3420" i="1" s="1"/>
  <c r="R3420" i="1"/>
  <c r="H3420" i="1"/>
  <c r="AD3419" i="1"/>
  <c r="AC3419" i="1"/>
  <c r="AB3419" i="1"/>
  <c r="AA3419" i="1"/>
  <c r="Y3419" i="1"/>
  <c r="Z3419" i="1" s="1"/>
  <c r="R3419" i="1"/>
  <c r="H3419" i="1"/>
  <c r="AD3418" i="1"/>
  <c r="AC3418" i="1"/>
  <c r="AB3418" i="1"/>
  <c r="AA3418" i="1"/>
  <c r="Y3418" i="1"/>
  <c r="Z3418" i="1" s="1"/>
  <c r="R3418" i="1"/>
  <c r="H3418" i="1"/>
  <c r="AD3417" i="1"/>
  <c r="AC3417" i="1"/>
  <c r="AB3417" i="1"/>
  <c r="AA3417" i="1"/>
  <c r="Y3417" i="1"/>
  <c r="Z3417" i="1" s="1"/>
  <c r="R3417" i="1"/>
  <c r="H3417" i="1"/>
  <c r="AD3416" i="1"/>
  <c r="AC3416" i="1"/>
  <c r="AB3416" i="1"/>
  <c r="AA3416" i="1"/>
  <c r="Y3416" i="1"/>
  <c r="Z3416" i="1" s="1"/>
  <c r="R3416" i="1"/>
  <c r="H3416" i="1"/>
  <c r="AD3415" i="1"/>
  <c r="AC3415" i="1"/>
  <c r="AB3415" i="1"/>
  <c r="AA3415" i="1"/>
  <c r="Y3415" i="1"/>
  <c r="Z3415" i="1" s="1"/>
  <c r="R3415" i="1"/>
  <c r="H3415" i="1"/>
  <c r="AD3414" i="1"/>
  <c r="AC3414" i="1"/>
  <c r="AB3414" i="1"/>
  <c r="AA3414" i="1"/>
  <c r="Y3414" i="1"/>
  <c r="Z3414" i="1" s="1"/>
  <c r="R3414" i="1"/>
  <c r="H3414" i="1"/>
  <c r="AD3413" i="1"/>
  <c r="AC3413" i="1"/>
  <c r="AB3413" i="1"/>
  <c r="AA3413" i="1"/>
  <c r="Y3413" i="1"/>
  <c r="Z3413" i="1" s="1"/>
  <c r="R3413" i="1"/>
  <c r="H3413" i="1"/>
  <c r="AD3412" i="1"/>
  <c r="AC3412" i="1"/>
  <c r="AB3412" i="1"/>
  <c r="AA3412" i="1"/>
  <c r="Y3412" i="1"/>
  <c r="Z3412" i="1" s="1"/>
  <c r="R3412" i="1"/>
  <c r="H3412" i="1"/>
  <c r="AD3411" i="1"/>
  <c r="AC3411" i="1"/>
  <c r="AB3411" i="1"/>
  <c r="AA3411" i="1"/>
  <c r="Y3411" i="1"/>
  <c r="Z3411" i="1" s="1"/>
  <c r="R3411" i="1"/>
  <c r="H3411" i="1"/>
  <c r="AD3410" i="1"/>
  <c r="AC3410" i="1"/>
  <c r="AB3410" i="1"/>
  <c r="AA3410" i="1"/>
  <c r="Y3410" i="1"/>
  <c r="Z3410" i="1" s="1"/>
  <c r="R3410" i="1"/>
  <c r="H3410" i="1"/>
  <c r="AD3409" i="1"/>
  <c r="AC3409" i="1"/>
  <c r="AB3409" i="1"/>
  <c r="AA3409" i="1"/>
  <c r="Y3409" i="1"/>
  <c r="Z3409" i="1" s="1"/>
  <c r="R3409" i="1"/>
  <c r="H3409" i="1"/>
  <c r="AD3408" i="1"/>
  <c r="AC3408" i="1"/>
  <c r="AB3408" i="1"/>
  <c r="AA3408" i="1"/>
  <c r="Y3408" i="1"/>
  <c r="Z3408" i="1" s="1"/>
  <c r="R3408" i="1"/>
  <c r="H3408" i="1"/>
  <c r="AD3407" i="1"/>
  <c r="AC3407" i="1"/>
  <c r="AB3407" i="1"/>
  <c r="AA3407" i="1"/>
  <c r="Y3407" i="1"/>
  <c r="Z3407" i="1" s="1"/>
  <c r="R3407" i="1"/>
  <c r="H3407" i="1"/>
  <c r="AD3406" i="1"/>
  <c r="AC3406" i="1"/>
  <c r="AB3406" i="1"/>
  <c r="AA3406" i="1"/>
  <c r="Y3406" i="1"/>
  <c r="Z3406" i="1" s="1"/>
  <c r="R3406" i="1"/>
  <c r="H3406" i="1"/>
  <c r="AD3405" i="1"/>
  <c r="AC3405" i="1"/>
  <c r="AB3405" i="1"/>
  <c r="AA3405" i="1"/>
  <c r="Y3405" i="1"/>
  <c r="Z3405" i="1" s="1"/>
  <c r="R3405" i="1"/>
  <c r="H3405" i="1"/>
  <c r="AD3404" i="1"/>
  <c r="AC3404" i="1"/>
  <c r="AB3404" i="1"/>
  <c r="AA3404" i="1"/>
  <c r="Y3404" i="1"/>
  <c r="Z3404" i="1" s="1"/>
  <c r="R3404" i="1"/>
  <c r="H3404" i="1"/>
  <c r="AD3403" i="1"/>
  <c r="AC3403" i="1"/>
  <c r="AB3403" i="1"/>
  <c r="AA3403" i="1"/>
  <c r="Y3403" i="1"/>
  <c r="Z3403" i="1" s="1"/>
  <c r="R3403" i="1"/>
  <c r="H3403" i="1"/>
  <c r="AD3402" i="1"/>
  <c r="AC3402" i="1"/>
  <c r="AB3402" i="1"/>
  <c r="AA3402" i="1"/>
  <c r="Y3402" i="1"/>
  <c r="Z3402" i="1" s="1"/>
  <c r="R3402" i="1"/>
  <c r="H3402" i="1"/>
  <c r="AD3401" i="1"/>
  <c r="AC3401" i="1"/>
  <c r="AB3401" i="1"/>
  <c r="AA3401" i="1"/>
  <c r="Y3401" i="1"/>
  <c r="Z3401" i="1" s="1"/>
  <c r="R3401" i="1"/>
  <c r="H3401" i="1"/>
  <c r="AD3400" i="1"/>
  <c r="AC3400" i="1"/>
  <c r="AB3400" i="1"/>
  <c r="AA3400" i="1"/>
  <c r="Y3400" i="1"/>
  <c r="Z3400" i="1" s="1"/>
  <c r="R3400" i="1"/>
  <c r="H3400" i="1"/>
  <c r="AD3399" i="1"/>
  <c r="AC3399" i="1"/>
  <c r="AB3399" i="1"/>
  <c r="AA3399" i="1"/>
  <c r="Y3399" i="1"/>
  <c r="Z3399" i="1" s="1"/>
  <c r="R3399" i="1"/>
  <c r="H3399" i="1"/>
  <c r="AD3398" i="1"/>
  <c r="AC3398" i="1"/>
  <c r="AB3398" i="1"/>
  <c r="AA3398" i="1"/>
  <c r="Y3398" i="1"/>
  <c r="Z3398" i="1" s="1"/>
  <c r="R3398" i="1"/>
  <c r="H3398" i="1"/>
  <c r="AD3397" i="1"/>
  <c r="AC3397" i="1"/>
  <c r="AB3397" i="1"/>
  <c r="AA3397" i="1"/>
  <c r="Y3397" i="1"/>
  <c r="Z3397" i="1" s="1"/>
  <c r="R3397" i="1"/>
  <c r="H3397" i="1"/>
  <c r="AD3396" i="1"/>
  <c r="AC3396" i="1"/>
  <c r="AB3396" i="1"/>
  <c r="AA3396" i="1"/>
  <c r="Y3396" i="1"/>
  <c r="Z3396" i="1" s="1"/>
  <c r="R3396" i="1"/>
  <c r="H3396" i="1"/>
  <c r="AD3395" i="1"/>
  <c r="AC3395" i="1"/>
  <c r="AB3395" i="1"/>
  <c r="AA3395" i="1"/>
  <c r="Y3395" i="1"/>
  <c r="Z3395" i="1" s="1"/>
  <c r="R3395" i="1"/>
  <c r="H3395" i="1"/>
  <c r="AD3394" i="1"/>
  <c r="AC3394" i="1"/>
  <c r="AB3394" i="1"/>
  <c r="AA3394" i="1"/>
  <c r="Y3394" i="1"/>
  <c r="Z3394" i="1" s="1"/>
  <c r="R3394" i="1"/>
  <c r="H3394" i="1"/>
  <c r="AD3393" i="1"/>
  <c r="AC3393" i="1"/>
  <c r="AB3393" i="1"/>
  <c r="AA3393" i="1"/>
  <c r="Y3393" i="1"/>
  <c r="Z3393" i="1" s="1"/>
  <c r="R3393" i="1"/>
  <c r="H3393" i="1"/>
  <c r="AD3392" i="1"/>
  <c r="AC3392" i="1"/>
  <c r="AB3392" i="1"/>
  <c r="AA3392" i="1"/>
  <c r="Y3392" i="1"/>
  <c r="Z3392" i="1" s="1"/>
  <c r="R3392" i="1"/>
  <c r="H3392" i="1"/>
  <c r="AD3391" i="1"/>
  <c r="AC3391" i="1"/>
  <c r="AB3391" i="1"/>
  <c r="AA3391" i="1"/>
  <c r="Y3391" i="1"/>
  <c r="Z3391" i="1" s="1"/>
  <c r="R3391" i="1"/>
  <c r="H3391" i="1"/>
  <c r="AD3390" i="1"/>
  <c r="AC3390" i="1"/>
  <c r="AB3390" i="1"/>
  <c r="AA3390" i="1"/>
  <c r="Y3390" i="1"/>
  <c r="Z3390" i="1" s="1"/>
  <c r="R3390" i="1"/>
  <c r="H3390" i="1"/>
  <c r="AD3389" i="1"/>
  <c r="AC3389" i="1"/>
  <c r="AB3389" i="1"/>
  <c r="AA3389" i="1"/>
  <c r="Y3389" i="1"/>
  <c r="Z3389" i="1" s="1"/>
  <c r="R3389" i="1"/>
  <c r="H3389" i="1"/>
  <c r="AD3388" i="1"/>
  <c r="AC3388" i="1"/>
  <c r="AB3388" i="1"/>
  <c r="AA3388" i="1"/>
  <c r="Y3388" i="1"/>
  <c r="Z3388" i="1" s="1"/>
  <c r="R3388" i="1"/>
  <c r="H3388" i="1"/>
  <c r="AD3387" i="1"/>
  <c r="AC3387" i="1"/>
  <c r="AB3387" i="1"/>
  <c r="AA3387" i="1"/>
  <c r="Y3387" i="1"/>
  <c r="Z3387" i="1" s="1"/>
  <c r="R3387" i="1"/>
  <c r="H3387" i="1"/>
  <c r="AD3386" i="1"/>
  <c r="AC3386" i="1"/>
  <c r="AB3386" i="1"/>
  <c r="AA3386" i="1"/>
  <c r="Y3386" i="1"/>
  <c r="Z3386" i="1" s="1"/>
  <c r="R3386" i="1"/>
  <c r="H3386" i="1"/>
  <c r="AD3385" i="1"/>
  <c r="AC3385" i="1"/>
  <c r="AB3385" i="1"/>
  <c r="AA3385" i="1"/>
  <c r="Y3385" i="1"/>
  <c r="Z3385" i="1" s="1"/>
  <c r="R3385" i="1"/>
  <c r="H3385" i="1"/>
  <c r="AD3384" i="1"/>
  <c r="AC3384" i="1"/>
  <c r="AB3384" i="1"/>
  <c r="AA3384" i="1"/>
  <c r="Y3384" i="1"/>
  <c r="Z3384" i="1" s="1"/>
  <c r="R3384" i="1"/>
  <c r="H3384" i="1"/>
  <c r="AD3383" i="1"/>
  <c r="AC3383" i="1"/>
  <c r="AB3383" i="1"/>
  <c r="AA3383" i="1"/>
  <c r="Y3383" i="1"/>
  <c r="Z3383" i="1" s="1"/>
  <c r="R3383" i="1"/>
  <c r="H3383" i="1"/>
  <c r="AD3382" i="1"/>
  <c r="AC3382" i="1"/>
  <c r="AB3382" i="1"/>
  <c r="AA3382" i="1"/>
  <c r="Y3382" i="1"/>
  <c r="Z3382" i="1" s="1"/>
  <c r="R3382" i="1"/>
  <c r="H3382" i="1"/>
  <c r="AD3381" i="1"/>
  <c r="AC3381" i="1"/>
  <c r="AB3381" i="1"/>
  <c r="AA3381" i="1"/>
  <c r="Y3381" i="1"/>
  <c r="Z3381" i="1" s="1"/>
  <c r="R3381" i="1"/>
  <c r="H3381" i="1"/>
  <c r="AD3380" i="1"/>
  <c r="AC3380" i="1"/>
  <c r="AB3380" i="1"/>
  <c r="AA3380" i="1"/>
  <c r="Y3380" i="1"/>
  <c r="Z3380" i="1" s="1"/>
  <c r="R3380" i="1"/>
  <c r="H3380" i="1"/>
  <c r="AD3379" i="1"/>
  <c r="AC3379" i="1"/>
  <c r="AB3379" i="1"/>
  <c r="AA3379" i="1"/>
  <c r="Y3379" i="1"/>
  <c r="Z3379" i="1" s="1"/>
  <c r="R3379" i="1"/>
  <c r="H3379" i="1"/>
  <c r="AD3378" i="1"/>
  <c r="AC3378" i="1"/>
  <c r="AB3378" i="1"/>
  <c r="AA3378" i="1"/>
  <c r="Y3378" i="1"/>
  <c r="Z3378" i="1" s="1"/>
  <c r="R3378" i="1"/>
  <c r="H3378" i="1"/>
  <c r="AD3377" i="1"/>
  <c r="AC3377" i="1"/>
  <c r="AB3377" i="1"/>
  <c r="AA3377" i="1"/>
  <c r="Y3377" i="1"/>
  <c r="Z3377" i="1" s="1"/>
  <c r="R3377" i="1"/>
  <c r="H3377" i="1"/>
  <c r="AD3376" i="1"/>
  <c r="AC3376" i="1"/>
  <c r="AB3376" i="1"/>
  <c r="AA3376" i="1"/>
  <c r="Y3376" i="1"/>
  <c r="Z3376" i="1" s="1"/>
  <c r="R3376" i="1"/>
  <c r="H3376" i="1"/>
  <c r="AD3375" i="1"/>
  <c r="AC3375" i="1"/>
  <c r="AB3375" i="1"/>
  <c r="AA3375" i="1"/>
  <c r="Y3375" i="1"/>
  <c r="Z3375" i="1" s="1"/>
  <c r="R3375" i="1"/>
  <c r="H3375" i="1"/>
  <c r="AD3374" i="1"/>
  <c r="AC3374" i="1"/>
  <c r="AB3374" i="1"/>
  <c r="AA3374" i="1"/>
  <c r="Y3374" i="1"/>
  <c r="Z3374" i="1" s="1"/>
  <c r="R3374" i="1"/>
  <c r="H3374" i="1"/>
  <c r="AD3373" i="1"/>
  <c r="AC3373" i="1"/>
  <c r="AB3373" i="1"/>
  <c r="AA3373" i="1"/>
  <c r="Y3373" i="1"/>
  <c r="Z3373" i="1" s="1"/>
  <c r="R3373" i="1"/>
  <c r="H3373" i="1"/>
  <c r="AD3372" i="1"/>
  <c r="AC3372" i="1"/>
  <c r="AB3372" i="1"/>
  <c r="AA3372" i="1"/>
  <c r="Y3372" i="1"/>
  <c r="Z3372" i="1" s="1"/>
  <c r="R3372" i="1"/>
  <c r="H3372" i="1"/>
  <c r="AD3371" i="1"/>
  <c r="AC3371" i="1"/>
  <c r="AB3371" i="1"/>
  <c r="AA3371" i="1"/>
  <c r="Y3371" i="1"/>
  <c r="Z3371" i="1" s="1"/>
  <c r="R3371" i="1"/>
  <c r="H3371" i="1"/>
  <c r="AD3370" i="1"/>
  <c r="AC3370" i="1"/>
  <c r="AB3370" i="1"/>
  <c r="AA3370" i="1"/>
  <c r="Y3370" i="1"/>
  <c r="Z3370" i="1" s="1"/>
  <c r="R3370" i="1"/>
  <c r="H3370" i="1"/>
  <c r="AD3369" i="1"/>
  <c r="AC3369" i="1"/>
  <c r="AB3369" i="1"/>
  <c r="AA3369" i="1"/>
  <c r="Y3369" i="1"/>
  <c r="Z3369" i="1" s="1"/>
  <c r="R3369" i="1"/>
  <c r="H3369" i="1"/>
  <c r="AD3368" i="1"/>
  <c r="AC3368" i="1"/>
  <c r="AB3368" i="1"/>
  <c r="AA3368" i="1"/>
  <c r="Y3368" i="1"/>
  <c r="Z3368" i="1" s="1"/>
  <c r="R3368" i="1"/>
  <c r="H3368" i="1"/>
  <c r="AD3367" i="1"/>
  <c r="AC3367" i="1"/>
  <c r="AB3367" i="1"/>
  <c r="AA3367" i="1"/>
  <c r="Y3367" i="1"/>
  <c r="Z3367" i="1" s="1"/>
  <c r="R3367" i="1"/>
  <c r="H3367" i="1"/>
  <c r="AD3366" i="1"/>
  <c r="AC3366" i="1"/>
  <c r="AB3366" i="1"/>
  <c r="AA3366" i="1"/>
  <c r="Y3366" i="1"/>
  <c r="Z3366" i="1" s="1"/>
  <c r="R3366" i="1"/>
  <c r="H3366" i="1"/>
  <c r="AD3365" i="1"/>
  <c r="AC3365" i="1"/>
  <c r="AB3365" i="1"/>
  <c r="AA3365" i="1"/>
  <c r="Y3365" i="1"/>
  <c r="Z3365" i="1" s="1"/>
  <c r="R3365" i="1"/>
  <c r="H3365" i="1"/>
  <c r="AD3364" i="1"/>
  <c r="AC3364" i="1"/>
  <c r="AB3364" i="1"/>
  <c r="AA3364" i="1"/>
  <c r="Y3364" i="1"/>
  <c r="Z3364" i="1" s="1"/>
  <c r="R3364" i="1"/>
  <c r="H3364" i="1"/>
  <c r="AD3363" i="1"/>
  <c r="AC3363" i="1"/>
  <c r="AB3363" i="1"/>
  <c r="AA3363" i="1"/>
  <c r="Y3363" i="1"/>
  <c r="Z3363" i="1" s="1"/>
  <c r="R3363" i="1"/>
  <c r="H3363" i="1"/>
  <c r="AD3362" i="1"/>
  <c r="AC3362" i="1"/>
  <c r="AB3362" i="1"/>
  <c r="AA3362" i="1"/>
  <c r="Y3362" i="1"/>
  <c r="Z3362" i="1" s="1"/>
  <c r="R3362" i="1"/>
  <c r="H3362" i="1"/>
  <c r="AD3361" i="1"/>
  <c r="AC3361" i="1"/>
  <c r="AB3361" i="1"/>
  <c r="AA3361" i="1"/>
  <c r="Y3361" i="1"/>
  <c r="Z3361" i="1" s="1"/>
  <c r="R3361" i="1"/>
  <c r="H3361" i="1"/>
  <c r="AD3360" i="1"/>
  <c r="AC3360" i="1"/>
  <c r="AB3360" i="1"/>
  <c r="AA3360" i="1"/>
  <c r="Y3360" i="1"/>
  <c r="Z3360" i="1" s="1"/>
  <c r="R3360" i="1"/>
  <c r="H3360" i="1"/>
  <c r="AD3359" i="1"/>
  <c r="AC3359" i="1"/>
  <c r="AB3359" i="1"/>
  <c r="AA3359" i="1"/>
  <c r="Y3359" i="1"/>
  <c r="Z3359" i="1" s="1"/>
  <c r="R3359" i="1"/>
  <c r="H3359" i="1"/>
  <c r="AD3358" i="1"/>
  <c r="AC3358" i="1"/>
  <c r="AB3358" i="1"/>
  <c r="AA3358" i="1"/>
  <c r="Y3358" i="1"/>
  <c r="Z3358" i="1" s="1"/>
  <c r="R3358" i="1"/>
  <c r="H3358" i="1"/>
  <c r="AD3357" i="1"/>
  <c r="AC3357" i="1"/>
  <c r="AB3357" i="1"/>
  <c r="AA3357" i="1"/>
  <c r="Y3357" i="1"/>
  <c r="Z3357" i="1" s="1"/>
  <c r="R3357" i="1"/>
  <c r="H3357" i="1"/>
  <c r="AD3356" i="1"/>
  <c r="AC3356" i="1"/>
  <c r="AB3356" i="1"/>
  <c r="AA3356" i="1"/>
  <c r="Y3356" i="1"/>
  <c r="Z3356" i="1" s="1"/>
  <c r="R3356" i="1"/>
  <c r="H3356" i="1"/>
  <c r="AD3355" i="1"/>
  <c r="AC3355" i="1"/>
  <c r="AB3355" i="1"/>
  <c r="AA3355" i="1"/>
  <c r="Y3355" i="1"/>
  <c r="Z3355" i="1" s="1"/>
  <c r="R3355" i="1"/>
  <c r="H3355" i="1"/>
  <c r="AD3354" i="1"/>
  <c r="AC3354" i="1"/>
  <c r="AB3354" i="1"/>
  <c r="AA3354" i="1"/>
  <c r="Y3354" i="1"/>
  <c r="Z3354" i="1" s="1"/>
  <c r="R3354" i="1"/>
  <c r="H3354" i="1"/>
  <c r="AD3353" i="1"/>
  <c r="AC3353" i="1"/>
  <c r="AB3353" i="1"/>
  <c r="AA3353" i="1"/>
  <c r="Y3353" i="1"/>
  <c r="Z3353" i="1" s="1"/>
  <c r="R3353" i="1"/>
  <c r="H3353" i="1"/>
  <c r="AD3352" i="1"/>
  <c r="AC3352" i="1"/>
  <c r="AB3352" i="1"/>
  <c r="AA3352" i="1"/>
  <c r="Y3352" i="1"/>
  <c r="Z3352" i="1" s="1"/>
  <c r="R3352" i="1"/>
  <c r="H3352" i="1"/>
  <c r="AD3351" i="1"/>
  <c r="AC3351" i="1"/>
  <c r="AB3351" i="1"/>
  <c r="AA3351" i="1"/>
  <c r="Y3351" i="1"/>
  <c r="Z3351" i="1" s="1"/>
  <c r="R3351" i="1"/>
  <c r="H3351" i="1"/>
  <c r="AD3350" i="1"/>
  <c r="AC3350" i="1"/>
  <c r="AB3350" i="1"/>
  <c r="AA3350" i="1"/>
  <c r="Y3350" i="1"/>
  <c r="Z3350" i="1" s="1"/>
  <c r="R3350" i="1"/>
  <c r="H3350" i="1"/>
  <c r="AD3349" i="1"/>
  <c r="AC3349" i="1"/>
  <c r="AB3349" i="1"/>
  <c r="AA3349" i="1"/>
  <c r="Y3349" i="1"/>
  <c r="Z3349" i="1" s="1"/>
  <c r="R3349" i="1"/>
  <c r="H3349" i="1"/>
  <c r="AD3348" i="1"/>
  <c r="AC3348" i="1"/>
  <c r="AB3348" i="1"/>
  <c r="AA3348" i="1"/>
  <c r="Y3348" i="1"/>
  <c r="Z3348" i="1" s="1"/>
  <c r="R3348" i="1"/>
  <c r="H3348" i="1"/>
  <c r="AD3347" i="1"/>
  <c r="AC3347" i="1"/>
  <c r="AB3347" i="1"/>
  <c r="AA3347" i="1"/>
  <c r="Y3347" i="1"/>
  <c r="Z3347" i="1" s="1"/>
  <c r="R3347" i="1"/>
  <c r="H3347" i="1"/>
  <c r="AD3346" i="1"/>
  <c r="AC3346" i="1"/>
  <c r="AB3346" i="1"/>
  <c r="AA3346" i="1"/>
  <c r="Y3346" i="1"/>
  <c r="Z3346" i="1" s="1"/>
  <c r="R3346" i="1"/>
  <c r="H3346" i="1"/>
  <c r="AD3345" i="1"/>
  <c r="AC3345" i="1"/>
  <c r="AB3345" i="1"/>
  <c r="AA3345" i="1"/>
  <c r="Y3345" i="1"/>
  <c r="Z3345" i="1" s="1"/>
  <c r="R3345" i="1"/>
  <c r="H3345" i="1"/>
  <c r="AD3344" i="1"/>
  <c r="AC3344" i="1"/>
  <c r="AB3344" i="1"/>
  <c r="AA3344" i="1"/>
  <c r="Y3344" i="1"/>
  <c r="Z3344" i="1" s="1"/>
  <c r="R3344" i="1"/>
  <c r="H3344" i="1"/>
  <c r="AD3343" i="1"/>
  <c r="AC3343" i="1"/>
  <c r="AB3343" i="1"/>
  <c r="AA3343" i="1"/>
  <c r="Y3343" i="1"/>
  <c r="Z3343" i="1" s="1"/>
  <c r="R3343" i="1"/>
  <c r="H3343" i="1"/>
  <c r="AD3342" i="1"/>
  <c r="AC3342" i="1"/>
  <c r="AB3342" i="1"/>
  <c r="AA3342" i="1"/>
  <c r="Y3342" i="1"/>
  <c r="Z3342" i="1" s="1"/>
  <c r="R3342" i="1"/>
  <c r="H3342" i="1"/>
  <c r="AD3341" i="1"/>
  <c r="AC3341" i="1"/>
  <c r="AB3341" i="1"/>
  <c r="AA3341" i="1"/>
  <c r="Y3341" i="1"/>
  <c r="Z3341" i="1" s="1"/>
  <c r="R3341" i="1"/>
  <c r="H3341" i="1"/>
  <c r="AD3340" i="1"/>
  <c r="AC3340" i="1"/>
  <c r="AB3340" i="1"/>
  <c r="AA3340" i="1"/>
  <c r="Y3340" i="1"/>
  <c r="Z3340" i="1" s="1"/>
  <c r="R3340" i="1"/>
  <c r="H3340" i="1"/>
  <c r="AD3339" i="1"/>
  <c r="AC3339" i="1"/>
  <c r="AB3339" i="1"/>
  <c r="AA3339" i="1"/>
  <c r="Y3339" i="1"/>
  <c r="Z3339" i="1" s="1"/>
  <c r="R3339" i="1"/>
  <c r="H3339" i="1"/>
  <c r="AD3338" i="1"/>
  <c r="AC3338" i="1"/>
  <c r="AB3338" i="1"/>
  <c r="AA3338" i="1"/>
  <c r="Y3338" i="1"/>
  <c r="Z3338" i="1" s="1"/>
  <c r="R3338" i="1"/>
  <c r="H3338" i="1"/>
  <c r="AD3337" i="1"/>
  <c r="AC3337" i="1"/>
  <c r="AB3337" i="1"/>
  <c r="AA3337" i="1"/>
  <c r="Y3337" i="1"/>
  <c r="Z3337" i="1" s="1"/>
  <c r="R3337" i="1"/>
  <c r="H3337" i="1"/>
  <c r="AD3336" i="1"/>
  <c r="AC3336" i="1"/>
  <c r="AB3336" i="1"/>
  <c r="AA3336" i="1"/>
  <c r="Y3336" i="1"/>
  <c r="Z3336" i="1" s="1"/>
  <c r="R3336" i="1"/>
  <c r="H3336" i="1"/>
  <c r="AD3335" i="1"/>
  <c r="AC3335" i="1"/>
  <c r="AB3335" i="1"/>
  <c r="AA3335" i="1"/>
  <c r="Y3335" i="1"/>
  <c r="Z3335" i="1" s="1"/>
  <c r="R3335" i="1"/>
  <c r="H3335" i="1"/>
  <c r="AD3334" i="1"/>
  <c r="AC3334" i="1"/>
  <c r="AB3334" i="1"/>
  <c r="AA3334" i="1"/>
  <c r="Y3334" i="1"/>
  <c r="Z3334" i="1" s="1"/>
  <c r="R3334" i="1"/>
  <c r="H3334" i="1"/>
  <c r="AD3333" i="1"/>
  <c r="AC3333" i="1"/>
  <c r="AB3333" i="1"/>
  <c r="AA3333" i="1"/>
  <c r="Y3333" i="1"/>
  <c r="Z3333" i="1" s="1"/>
  <c r="R3333" i="1"/>
  <c r="H3333" i="1"/>
  <c r="AD3332" i="1"/>
  <c r="AC3332" i="1"/>
  <c r="AB3332" i="1"/>
  <c r="AA3332" i="1"/>
  <c r="Y3332" i="1"/>
  <c r="Z3332" i="1" s="1"/>
  <c r="R3332" i="1"/>
  <c r="H3332" i="1"/>
  <c r="AD3331" i="1"/>
  <c r="AC3331" i="1"/>
  <c r="AB3331" i="1"/>
  <c r="AA3331" i="1"/>
  <c r="Y3331" i="1"/>
  <c r="Z3331" i="1" s="1"/>
  <c r="R3331" i="1"/>
  <c r="H3331" i="1"/>
  <c r="AD3330" i="1"/>
  <c r="AC3330" i="1"/>
  <c r="AB3330" i="1"/>
  <c r="AA3330" i="1"/>
  <c r="Y3330" i="1"/>
  <c r="Z3330" i="1" s="1"/>
  <c r="R3330" i="1"/>
  <c r="H3330" i="1"/>
  <c r="AD3329" i="1"/>
  <c r="AC3329" i="1"/>
  <c r="AB3329" i="1"/>
  <c r="AA3329" i="1"/>
  <c r="Y3329" i="1"/>
  <c r="Z3329" i="1" s="1"/>
  <c r="R3329" i="1"/>
  <c r="H3329" i="1"/>
  <c r="AD3328" i="1"/>
  <c r="AC3328" i="1"/>
  <c r="AB3328" i="1"/>
  <c r="AA3328" i="1"/>
  <c r="Y3328" i="1"/>
  <c r="Z3328" i="1" s="1"/>
  <c r="R3328" i="1"/>
  <c r="H3328" i="1"/>
  <c r="AD3327" i="1"/>
  <c r="AC3327" i="1"/>
  <c r="AB3327" i="1"/>
  <c r="AA3327" i="1"/>
  <c r="Y3327" i="1"/>
  <c r="Z3327" i="1" s="1"/>
  <c r="R3327" i="1"/>
  <c r="H3327" i="1"/>
  <c r="AD3326" i="1"/>
  <c r="AC3326" i="1"/>
  <c r="AB3326" i="1"/>
  <c r="AA3326" i="1"/>
  <c r="Y3326" i="1"/>
  <c r="Z3326" i="1" s="1"/>
  <c r="R3326" i="1"/>
  <c r="H3326" i="1"/>
  <c r="AD3325" i="1"/>
  <c r="AC3325" i="1"/>
  <c r="AB3325" i="1"/>
  <c r="AA3325" i="1"/>
  <c r="Y3325" i="1"/>
  <c r="Z3325" i="1" s="1"/>
  <c r="R3325" i="1"/>
  <c r="H3325" i="1"/>
  <c r="AD3324" i="1"/>
  <c r="AC3324" i="1"/>
  <c r="AB3324" i="1"/>
  <c r="AA3324" i="1"/>
  <c r="Y3324" i="1"/>
  <c r="Z3324" i="1" s="1"/>
  <c r="R3324" i="1"/>
  <c r="H3324" i="1"/>
  <c r="AD3323" i="1"/>
  <c r="AC3323" i="1"/>
  <c r="AB3323" i="1"/>
  <c r="AA3323" i="1"/>
  <c r="Y3323" i="1"/>
  <c r="Z3323" i="1" s="1"/>
  <c r="R3323" i="1"/>
  <c r="H3323" i="1"/>
  <c r="AD3322" i="1"/>
  <c r="AC3322" i="1"/>
  <c r="AB3322" i="1"/>
  <c r="AA3322" i="1"/>
  <c r="Y3322" i="1"/>
  <c r="Z3322" i="1" s="1"/>
  <c r="R3322" i="1"/>
  <c r="H3322" i="1"/>
  <c r="AD3321" i="1"/>
  <c r="AC3321" i="1"/>
  <c r="AB3321" i="1"/>
  <c r="AA3321" i="1"/>
  <c r="Y3321" i="1"/>
  <c r="Z3321" i="1" s="1"/>
  <c r="R3321" i="1"/>
  <c r="H3321" i="1"/>
  <c r="AD3320" i="1"/>
  <c r="AC3320" i="1"/>
  <c r="AB3320" i="1"/>
  <c r="AA3320" i="1"/>
  <c r="Y3320" i="1"/>
  <c r="Z3320" i="1" s="1"/>
  <c r="R3320" i="1"/>
  <c r="H3320" i="1"/>
  <c r="AD3319" i="1"/>
  <c r="AC3319" i="1"/>
  <c r="AB3319" i="1"/>
  <c r="AA3319" i="1"/>
  <c r="Y3319" i="1"/>
  <c r="Z3319" i="1" s="1"/>
  <c r="R3319" i="1"/>
  <c r="H3319" i="1"/>
  <c r="AD3318" i="1"/>
  <c r="AC3318" i="1"/>
  <c r="AB3318" i="1"/>
  <c r="AA3318" i="1"/>
  <c r="Y3318" i="1"/>
  <c r="Z3318" i="1" s="1"/>
  <c r="R3318" i="1"/>
  <c r="H3318" i="1"/>
  <c r="AD3317" i="1"/>
  <c r="AC3317" i="1"/>
  <c r="AB3317" i="1"/>
  <c r="AA3317" i="1"/>
  <c r="Y3317" i="1"/>
  <c r="Z3317" i="1" s="1"/>
  <c r="R3317" i="1"/>
  <c r="H3317" i="1"/>
  <c r="AD3316" i="1"/>
  <c r="AC3316" i="1"/>
  <c r="AB3316" i="1"/>
  <c r="AA3316" i="1"/>
  <c r="Y3316" i="1"/>
  <c r="Z3316" i="1" s="1"/>
  <c r="R3316" i="1"/>
  <c r="H3316" i="1"/>
  <c r="AD3315" i="1"/>
  <c r="AC3315" i="1"/>
  <c r="AB3315" i="1"/>
  <c r="AA3315" i="1"/>
  <c r="Y3315" i="1"/>
  <c r="Z3315" i="1" s="1"/>
  <c r="R3315" i="1"/>
  <c r="H3315" i="1"/>
  <c r="AD3314" i="1"/>
  <c r="AC3314" i="1"/>
  <c r="AB3314" i="1"/>
  <c r="AA3314" i="1"/>
  <c r="Y3314" i="1"/>
  <c r="Z3314" i="1" s="1"/>
  <c r="R3314" i="1"/>
  <c r="H3314" i="1"/>
  <c r="AD3313" i="1"/>
  <c r="AC3313" i="1"/>
  <c r="AB3313" i="1"/>
  <c r="AA3313" i="1"/>
  <c r="Y3313" i="1"/>
  <c r="Z3313" i="1" s="1"/>
  <c r="R3313" i="1"/>
  <c r="H3313" i="1"/>
  <c r="AD3312" i="1"/>
  <c r="AC3312" i="1"/>
  <c r="AB3312" i="1"/>
  <c r="AA3312" i="1"/>
  <c r="Y3312" i="1"/>
  <c r="Z3312" i="1" s="1"/>
  <c r="R3312" i="1"/>
  <c r="H3312" i="1"/>
  <c r="AD3311" i="1"/>
  <c r="AC3311" i="1"/>
  <c r="AB3311" i="1"/>
  <c r="AA3311" i="1"/>
  <c r="Y3311" i="1"/>
  <c r="Z3311" i="1" s="1"/>
  <c r="R3311" i="1"/>
  <c r="H3311" i="1"/>
  <c r="AD3310" i="1"/>
  <c r="AC3310" i="1"/>
  <c r="AB3310" i="1"/>
  <c r="AA3310" i="1"/>
  <c r="Y3310" i="1"/>
  <c r="Z3310" i="1" s="1"/>
  <c r="R3310" i="1"/>
  <c r="H3310" i="1"/>
  <c r="AD3309" i="1"/>
  <c r="AC3309" i="1"/>
  <c r="AB3309" i="1"/>
  <c r="AA3309" i="1"/>
  <c r="Y3309" i="1"/>
  <c r="Z3309" i="1" s="1"/>
  <c r="R3309" i="1"/>
  <c r="H3309" i="1"/>
  <c r="AD3308" i="1"/>
  <c r="AC3308" i="1"/>
  <c r="AB3308" i="1"/>
  <c r="AA3308" i="1"/>
  <c r="Y3308" i="1"/>
  <c r="Z3308" i="1" s="1"/>
  <c r="R3308" i="1"/>
  <c r="H3308" i="1"/>
  <c r="AD3307" i="1"/>
  <c r="AC3307" i="1"/>
  <c r="AB3307" i="1"/>
  <c r="AA3307" i="1"/>
  <c r="Y3307" i="1"/>
  <c r="Z3307" i="1" s="1"/>
  <c r="R3307" i="1"/>
  <c r="H3307" i="1"/>
  <c r="AD3306" i="1"/>
  <c r="AC3306" i="1"/>
  <c r="AB3306" i="1"/>
  <c r="AA3306" i="1"/>
  <c r="Y3306" i="1"/>
  <c r="Z3306" i="1" s="1"/>
  <c r="R3306" i="1"/>
  <c r="H3306" i="1"/>
  <c r="AD3305" i="1"/>
  <c r="AC3305" i="1"/>
  <c r="AB3305" i="1"/>
  <c r="AA3305" i="1"/>
  <c r="Y3305" i="1"/>
  <c r="Z3305" i="1" s="1"/>
  <c r="R3305" i="1"/>
  <c r="H3305" i="1"/>
  <c r="AD3304" i="1"/>
  <c r="AC3304" i="1"/>
  <c r="AB3304" i="1"/>
  <c r="AA3304" i="1"/>
  <c r="Y3304" i="1"/>
  <c r="Z3304" i="1" s="1"/>
  <c r="R3304" i="1"/>
  <c r="H3304" i="1"/>
  <c r="AD3303" i="1"/>
  <c r="AC3303" i="1"/>
  <c r="AB3303" i="1"/>
  <c r="AA3303" i="1"/>
  <c r="Y3303" i="1"/>
  <c r="Z3303" i="1" s="1"/>
  <c r="R3303" i="1"/>
  <c r="H3303" i="1"/>
  <c r="AD3302" i="1"/>
  <c r="AC3302" i="1"/>
  <c r="AB3302" i="1"/>
  <c r="AA3302" i="1"/>
  <c r="Y3302" i="1"/>
  <c r="Z3302" i="1" s="1"/>
  <c r="R3302" i="1"/>
  <c r="H3302" i="1"/>
  <c r="AD3301" i="1"/>
  <c r="AC3301" i="1"/>
  <c r="AB3301" i="1"/>
  <c r="AA3301" i="1"/>
  <c r="Y3301" i="1"/>
  <c r="Z3301" i="1" s="1"/>
  <c r="R3301" i="1"/>
  <c r="H3301" i="1"/>
  <c r="AD3300" i="1"/>
  <c r="AC3300" i="1"/>
  <c r="AB3300" i="1"/>
  <c r="AA3300" i="1"/>
  <c r="Y3300" i="1"/>
  <c r="Z3300" i="1" s="1"/>
  <c r="R3300" i="1"/>
  <c r="H3300" i="1"/>
  <c r="AD3299" i="1"/>
  <c r="AC3299" i="1"/>
  <c r="AB3299" i="1"/>
  <c r="AA3299" i="1"/>
  <c r="Y3299" i="1"/>
  <c r="Z3299" i="1" s="1"/>
  <c r="R3299" i="1"/>
  <c r="H3299" i="1"/>
  <c r="AD3298" i="1"/>
  <c r="AC3298" i="1"/>
  <c r="AB3298" i="1"/>
  <c r="AA3298" i="1"/>
  <c r="Y3298" i="1"/>
  <c r="Z3298" i="1" s="1"/>
  <c r="R3298" i="1"/>
  <c r="H3298" i="1"/>
  <c r="AD3297" i="1"/>
  <c r="AC3297" i="1"/>
  <c r="AB3297" i="1"/>
  <c r="AA3297" i="1"/>
  <c r="Y3297" i="1"/>
  <c r="Z3297" i="1" s="1"/>
  <c r="R3297" i="1"/>
  <c r="H3297" i="1"/>
  <c r="AD3296" i="1"/>
  <c r="AC3296" i="1"/>
  <c r="AB3296" i="1"/>
  <c r="AA3296" i="1"/>
  <c r="Y3296" i="1"/>
  <c r="Z3296" i="1" s="1"/>
  <c r="R3296" i="1"/>
  <c r="H3296" i="1"/>
  <c r="AD3295" i="1"/>
  <c r="AC3295" i="1"/>
  <c r="AB3295" i="1"/>
  <c r="AA3295" i="1"/>
  <c r="Y3295" i="1"/>
  <c r="Z3295" i="1" s="1"/>
  <c r="R3295" i="1"/>
  <c r="H3295" i="1"/>
  <c r="AD3294" i="1"/>
  <c r="AC3294" i="1"/>
  <c r="AB3294" i="1"/>
  <c r="AA3294" i="1"/>
  <c r="Y3294" i="1"/>
  <c r="Z3294" i="1" s="1"/>
  <c r="R3294" i="1"/>
  <c r="H3294" i="1"/>
  <c r="AD3293" i="1"/>
  <c r="AC3293" i="1"/>
  <c r="AB3293" i="1"/>
  <c r="AA3293" i="1"/>
  <c r="Y3293" i="1"/>
  <c r="Z3293" i="1" s="1"/>
  <c r="R3293" i="1"/>
  <c r="H3293" i="1"/>
  <c r="AD3292" i="1"/>
  <c r="AC3292" i="1"/>
  <c r="AB3292" i="1"/>
  <c r="AA3292" i="1"/>
  <c r="Y3292" i="1"/>
  <c r="Z3292" i="1" s="1"/>
  <c r="R3292" i="1"/>
  <c r="H3292" i="1"/>
  <c r="AD3291" i="1"/>
  <c r="AC3291" i="1"/>
  <c r="AB3291" i="1"/>
  <c r="AA3291" i="1"/>
  <c r="Y3291" i="1"/>
  <c r="Z3291" i="1" s="1"/>
  <c r="R3291" i="1"/>
  <c r="H3291" i="1"/>
  <c r="AD3290" i="1"/>
  <c r="AC3290" i="1"/>
  <c r="AB3290" i="1"/>
  <c r="AA3290" i="1"/>
  <c r="Y3290" i="1"/>
  <c r="Z3290" i="1" s="1"/>
  <c r="R3290" i="1"/>
  <c r="H3290" i="1"/>
  <c r="AD3289" i="1"/>
  <c r="AC3289" i="1"/>
  <c r="AB3289" i="1"/>
  <c r="AA3289" i="1"/>
  <c r="Y3289" i="1"/>
  <c r="Z3289" i="1" s="1"/>
  <c r="R3289" i="1"/>
  <c r="H3289" i="1"/>
  <c r="AD3288" i="1"/>
  <c r="AC3288" i="1"/>
  <c r="AB3288" i="1"/>
  <c r="AA3288" i="1"/>
  <c r="Y3288" i="1"/>
  <c r="Z3288" i="1" s="1"/>
  <c r="R3288" i="1"/>
  <c r="H3288" i="1"/>
  <c r="AD3287" i="1"/>
  <c r="AC3287" i="1"/>
  <c r="AB3287" i="1"/>
  <c r="AA3287" i="1"/>
  <c r="Y3287" i="1"/>
  <c r="Z3287" i="1" s="1"/>
  <c r="R3287" i="1"/>
  <c r="H3287" i="1"/>
  <c r="AD3286" i="1"/>
  <c r="AC3286" i="1"/>
  <c r="AB3286" i="1"/>
  <c r="AA3286" i="1"/>
  <c r="Y3286" i="1"/>
  <c r="Z3286" i="1" s="1"/>
  <c r="R3286" i="1"/>
  <c r="H3286" i="1"/>
  <c r="AD3285" i="1"/>
  <c r="AC3285" i="1"/>
  <c r="AB3285" i="1"/>
  <c r="AA3285" i="1"/>
  <c r="Y3285" i="1"/>
  <c r="Z3285" i="1" s="1"/>
  <c r="R3285" i="1"/>
  <c r="H3285" i="1"/>
  <c r="AD3284" i="1"/>
  <c r="AC3284" i="1"/>
  <c r="AB3284" i="1"/>
  <c r="AA3284" i="1"/>
  <c r="Y3284" i="1"/>
  <c r="Z3284" i="1" s="1"/>
  <c r="R3284" i="1"/>
  <c r="H3284" i="1"/>
  <c r="AD3283" i="1"/>
  <c r="AC3283" i="1"/>
  <c r="AB3283" i="1"/>
  <c r="AA3283" i="1"/>
  <c r="Y3283" i="1"/>
  <c r="Z3283" i="1" s="1"/>
  <c r="R3283" i="1"/>
  <c r="H3283" i="1"/>
  <c r="AD3282" i="1"/>
  <c r="AC3282" i="1"/>
  <c r="AB3282" i="1"/>
  <c r="AA3282" i="1"/>
  <c r="Y3282" i="1"/>
  <c r="Z3282" i="1" s="1"/>
  <c r="R3282" i="1"/>
  <c r="H3282" i="1"/>
  <c r="AD3281" i="1"/>
  <c r="AC3281" i="1"/>
  <c r="AB3281" i="1"/>
  <c r="AA3281" i="1"/>
  <c r="Y3281" i="1"/>
  <c r="Z3281" i="1" s="1"/>
  <c r="R3281" i="1"/>
  <c r="H3281" i="1"/>
  <c r="AD3280" i="1"/>
  <c r="AC3280" i="1"/>
  <c r="AB3280" i="1"/>
  <c r="AA3280" i="1"/>
  <c r="Y3280" i="1"/>
  <c r="Z3280" i="1" s="1"/>
  <c r="R3280" i="1"/>
  <c r="H3280" i="1"/>
  <c r="AD3279" i="1"/>
  <c r="AC3279" i="1"/>
  <c r="AB3279" i="1"/>
  <c r="AA3279" i="1"/>
  <c r="Y3279" i="1"/>
  <c r="Z3279" i="1" s="1"/>
  <c r="R3279" i="1"/>
  <c r="H3279" i="1"/>
  <c r="AD3278" i="1"/>
  <c r="AC3278" i="1"/>
  <c r="AB3278" i="1"/>
  <c r="AA3278" i="1"/>
  <c r="Y3278" i="1"/>
  <c r="Z3278" i="1" s="1"/>
  <c r="R3278" i="1"/>
  <c r="H3278" i="1"/>
  <c r="AD3277" i="1"/>
  <c r="AC3277" i="1"/>
  <c r="AB3277" i="1"/>
  <c r="AA3277" i="1"/>
  <c r="Y3277" i="1"/>
  <c r="Z3277" i="1" s="1"/>
  <c r="R3277" i="1"/>
  <c r="H3277" i="1"/>
  <c r="AD3276" i="1"/>
  <c r="AC3276" i="1"/>
  <c r="AB3276" i="1"/>
  <c r="AA3276" i="1"/>
  <c r="Y3276" i="1"/>
  <c r="Z3276" i="1" s="1"/>
  <c r="R3276" i="1"/>
  <c r="H3276" i="1"/>
  <c r="AD3275" i="1"/>
  <c r="AC3275" i="1"/>
  <c r="AB3275" i="1"/>
  <c r="AA3275" i="1"/>
  <c r="Y3275" i="1"/>
  <c r="Z3275" i="1" s="1"/>
  <c r="R3275" i="1"/>
  <c r="H3275" i="1"/>
  <c r="AD3274" i="1"/>
  <c r="AC3274" i="1"/>
  <c r="AB3274" i="1"/>
  <c r="AA3274" i="1"/>
  <c r="Y3274" i="1"/>
  <c r="Z3274" i="1" s="1"/>
  <c r="R3274" i="1"/>
  <c r="H3274" i="1"/>
  <c r="AD3273" i="1"/>
  <c r="AC3273" i="1"/>
  <c r="AB3273" i="1"/>
  <c r="AA3273" i="1"/>
  <c r="Y3273" i="1"/>
  <c r="Z3273" i="1" s="1"/>
  <c r="R3273" i="1"/>
  <c r="H3273" i="1"/>
  <c r="AD3272" i="1"/>
  <c r="AC3272" i="1"/>
  <c r="AB3272" i="1"/>
  <c r="AA3272" i="1"/>
  <c r="Y3272" i="1"/>
  <c r="Z3272" i="1" s="1"/>
  <c r="R3272" i="1"/>
  <c r="H3272" i="1"/>
  <c r="AD3271" i="1"/>
  <c r="AC3271" i="1"/>
  <c r="AB3271" i="1"/>
  <c r="AA3271" i="1"/>
  <c r="Y3271" i="1"/>
  <c r="Z3271" i="1" s="1"/>
  <c r="R3271" i="1"/>
  <c r="H3271" i="1"/>
  <c r="AD3270" i="1"/>
  <c r="AC3270" i="1"/>
  <c r="AB3270" i="1"/>
  <c r="AA3270" i="1"/>
  <c r="Y3270" i="1"/>
  <c r="Z3270" i="1" s="1"/>
  <c r="R3270" i="1"/>
  <c r="H3270" i="1"/>
  <c r="AD3269" i="1"/>
  <c r="AC3269" i="1"/>
  <c r="AB3269" i="1"/>
  <c r="AA3269" i="1"/>
  <c r="Y3269" i="1"/>
  <c r="Z3269" i="1" s="1"/>
  <c r="R3269" i="1"/>
  <c r="H3269" i="1"/>
  <c r="AD3268" i="1"/>
  <c r="AC3268" i="1"/>
  <c r="AB3268" i="1"/>
  <c r="AA3268" i="1"/>
  <c r="Y3268" i="1"/>
  <c r="Z3268" i="1" s="1"/>
  <c r="R3268" i="1"/>
  <c r="H3268" i="1"/>
  <c r="AD3267" i="1"/>
  <c r="AC3267" i="1"/>
  <c r="AB3267" i="1"/>
  <c r="AA3267" i="1"/>
  <c r="Y3267" i="1"/>
  <c r="Z3267" i="1" s="1"/>
  <c r="R3267" i="1"/>
  <c r="H3267" i="1"/>
  <c r="AD3266" i="1"/>
  <c r="AC3266" i="1"/>
  <c r="AB3266" i="1"/>
  <c r="AA3266" i="1"/>
  <c r="Y3266" i="1"/>
  <c r="Z3266" i="1" s="1"/>
  <c r="R3266" i="1"/>
  <c r="H3266" i="1"/>
  <c r="AD3265" i="1"/>
  <c r="AC3265" i="1"/>
  <c r="AB3265" i="1"/>
  <c r="AA3265" i="1"/>
  <c r="Y3265" i="1"/>
  <c r="Z3265" i="1" s="1"/>
  <c r="R3265" i="1"/>
  <c r="H3265" i="1"/>
  <c r="AD3264" i="1"/>
  <c r="AC3264" i="1"/>
  <c r="AB3264" i="1"/>
  <c r="AA3264" i="1"/>
  <c r="Y3264" i="1"/>
  <c r="Z3264" i="1" s="1"/>
  <c r="R3264" i="1"/>
  <c r="H3264" i="1"/>
  <c r="AD3263" i="1"/>
  <c r="AC3263" i="1"/>
  <c r="AB3263" i="1"/>
  <c r="AA3263" i="1"/>
  <c r="Y3263" i="1"/>
  <c r="Z3263" i="1" s="1"/>
  <c r="R3263" i="1"/>
  <c r="H3263" i="1"/>
  <c r="AD3262" i="1"/>
  <c r="AC3262" i="1"/>
  <c r="AB3262" i="1"/>
  <c r="AA3262" i="1"/>
  <c r="Y3262" i="1"/>
  <c r="Z3262" i="1" s="1"/>
  <c r="R3262" i="1"/>
  <c r="H3262" i="1"/>
  <c r="AD3261" i="1"/>
  <c r="AC3261" i="1"/>
  <c r="AB3261" i="1"/>
  <c r="AA3261" i="1"/>
  <c r="Y3261" i="1"/>
  <c r="Z3261" i="1" s="1"/>
  <c r="R3261" i="1"/>
  <c r="H3261" i="1"/>
  <c r="AD3260" i="1"/>
  <c r="AC3260" i="1"/>
  <c r="AB3260" i="1"/>
  <c r="AA3260" i="1"/>
  <c r="Y3260" i="1"/>
  <c r="Z3260" i="1" s="1"/>
  <c r="R3260" i="1"/>
  <c r="H3260" i="1"/>
  <c r="AD3259" i="1"/>
  <c r="AC3259" i="1"/>
  <c r="AB3259" i="1"/>
  <c r="AA3259" i="1"/>
  <c r="Y3259" i="1"/>
  <c r="Z3259" i="1" s="1"/>
  <c r="R3259" i="1"/>
  <c r="H3259" i="1"/>
  <c r="AD3258" i="1"/>
  <c r="AC3258" i="1"/>
  <c r="AB3258" i="1"/>
  <c r="AA3258" i="1"/>
  <c r="Y3258" i="1"/>
  <c r="Z3258" i="1" s="1"/>
  <c r="R3258" i="1"/>
  <c r="H3258" i="1"/>
  <c r="AD3257" i="1"/>
  <c r="AC3257" i="1"/>
  <c r="AB3257" i="1"/>
  <c r="AA3257" i="1"/>
  <c r="Y3257" i="1"/>
  <c r="Z3257" i="1" s="1"/>
  <c r="R3257" i="1"/>
  <c r="H3257" i="1"/>
  <c r="AD3256" i="1"/>
  <c r="AC3256" i="1"/>
  <c r="AB3256" i="1"/>
  <c r="AA3256" i="1"/>
  <c r="Y3256" i="1"/>
  <c r="Z3256" i="1" s="1"/>
  <c r="R3256" i="1"/>
  <c r="H3256" i="1"/>
  <c r="AD3255" i="1"/>
  <c r="AC3255" i="1"/>
  <c r="AB3255" i="1"/>
  <c r="AA3255" i="1"/>
  <c r="Y3255" i="1"/>
  <c r="Z3255" i="1" s="1"/>
  <c r="R3255" i="1"/>
  <c r="H3255" i="1"/>
  <c r="AD3254" i="1"/>
  <c r="AC3254" i="1"/>
  <c r="AB3254" i="1"/>
  <c r="AA3254" i="1"/>
  <c r="Y3254" i="1"/>
  <c r="Z3254" i="1" s="1"/>
  <c r="R3254" i="1"/>
  <c r="H3254" i="1"/>
  <c r="AD3253" i="1"/>
  <c r="AC3253" i="1"/>
  <c r="AB3253" i="1"/>
  <c r="AA3253" i="1"/>
  <c r="Y3253" i="1"/>
  <c r="Z3253" i="1" s="1"/>
  <c r="R3253" i="1"/>
  <c r="H3253" i="1"/>
  <c r="AD3252" i="1"/>
  <c r="AC3252" i="1"/>
  <c r="AB3252" i="1"/>
  <c r="AA3252" i="1"/>
  <c r="Y3252" i="1"/>
  <c r="Z3252" i="1" s="1"/>
  <c r="R3252" i="1"/>
  <c r="H3252" i="1"/>
  <c r="AD3251" i="1"/>
  <c r="AC3251" i="1"/>
  <c r="AB3251" i="1"/>
  <c r="AA3251" i="1"/>
  <c r="Y3251" i="1"/>
  <c r="Z3251" i="1" s="1"/>
  <c r="R3251" i="1"/>
  <c r="H3251" i="1"/>
  <c r="AD3250" i="1"/>
  <c r="AC3250" i="1"/>
  <c r="AB3250" i="1"/>
  <c r="AA3250" i="1"/>
  <c r="Y3250" i="1"/>
  <c r="Z3250" i="1" s="1"/>
  <c r="R3250" i="1"/>
  <c r="H3250" i="1"/>
  <c r="AD3249" i="1"/>
  <c r="AC3249" i="1"/>
  <c r="AB3249" i="1"/>
  <c r="AA3249" i="1"/>
  <c r="Y3249" i="1"/>
  <c r="Z3249" i="1" s="1"/>
  <c r="R3249" i="1"/>
  <c r="H3249" i="1"/>
  <c r="AD3248" i="1"/>
  <c r="AC3248" i="1"/>
  <c r="AB3248" i="1"/>
  <c r="AA3248" i="1"/>
  <c r="Y3248" i="1"/>
  <c r="Z3248" i="1" s="1"/>
  <c r="R3248" i="1"/>
  <c r="H3248" i="1"/>
  <c r="AD3247" i="1"/>
  <c r="AC3247" i="1"/>
  <c r="AB3247" i="1"/>
  <c r="AA3247" i="1"/>
  <c r="Y3247" i="1"/>
  <c r="Z3247" i="1" s="1"/>
  <c r="R3247" i="1"/>
  <c r="H3247" i="1"/>
  <c r="AD3246" i="1"/>
  <c r="AC3246" i="1"/>
  <c r="AB3246" i="1"/>
  <c r="AA3246" i="1"/>
  <c r="Y3246" i="1"/>
  <c r="Z3246" i="1" s="1"/>
  <c r="R3246" i="1"/>
  <c r="H3246" i="1"/>
  <c r="AD3245" i="1"/>
  <c r="AC3245" i="1"/>
  <c r="AB3245" i="1"/>
  <c r="AA3245" i="1"/>
  <c r="Y3245" i="1"/>
  <c r="Z3245" i="1" s="1"/>
  <c r="R3245" i="1"/>
  <c r="H3245" i="1"/>
  <c r="AD3244" i="1"/>
  <c r="AC3244" i="1"/>
  <c r="AB3244" i="1"/>
  <c r="AA3244" i="1"/>
  <c r="Y3244" i="1"/>
  <c r="Z3244" i="1" s="1"/>
  <c r="R3244" i="1"/>
  <c r="H3244" i="1"/>
  <c r="AD3243" i="1"/>
  <c r="AC3243" i="1"/>
  <c r="AB3243" i="1"/>
  <c r="AA3243" i="1"/>
  <c r="Y3243" i="1"/>
  <c r="Z3243" i="1" s="1"/>
  <c r="R3243" i="1"/>
  <c r="H3243" i="1"/>
  <c r="AD3242" i="1"/>
  <c r="AC3242" i="1"/>
  <c r="AB3242" i="1"/>
  <c r="AA3242" i="1"/>
  <c r="Y3242" i="1"/>
  <c r="Z3242" i="1" s="1"/>
  <c r="R3242" i="1"/>
  <c r="H3242" i="1"/>
  <c r="AD3241" i="1"/>
  <c r="AC3241" i="1"/>
  <c r="AB3241" i="1"/>
  <c r="AA3241" i="1"/>
  <c r="Y3241" i="1"/>
  <c r="Z3241" i="1" s="1"/>
  <c r="R3241" i="1"/>
  <c r="H3241" i="1"/>
  <c r="AD3240" i="1"/>
  <c r="AC3240" i="1"/>
  <c r="AB3240" i="1"/>
  <c r="AA3240" i="1"/>
  <c r="Y3240" i="1"/>
  <c r="Z3240" i="1" s="1"/>
  <c r="R3240" i="1"/>
  <c r="H3240" i="1"/>
  <c r="AD3239" i="1"/>
  <c r="AC3239" i="1"/>
  <c r="AB3239" i="1"/>
  <c r="AA3239" i="1"/>
  <c r="Y3239" i="1"/>
  <c r="Z3239" i="1" s="1"/>
  <c r="R3239" i="1"/>
  <c r="H3239" i="1"/>
  <c r="AD3238" i="1"/>
  <c r="AC3238" i="1"/>
  <c r="AB3238" i="1"/>
  <c r="AA3238" i="1"/>
  <c r="Y3238" i="1"/>
  <c r="Z3238" i="1" s="1"/>
  <c r="R3238" i="1"/>
  <c r="H3238" i="1"/>
  <c r="AD3237" i="1"/>
  <c r="AC3237" i="1"/>
  <c r="AB3237" i="1"/>
  <c r="AA3237" i="1"/>
  <c r="Y3237" i="1"/>
  <c r="Z3237" i="1" s="1"/>
  <c r="R3237" i="1"/>
  <c r="H3237" i="1"/>
  <c r="AD3236" i="1"/>
  <c r="AC3236" i="1"/>
  <c r="AB3236" i="1"/>
  <c r="AA3236" i="1"/>
  <c r="Y3236" i="1"/>
  <c r="Z3236" i="1" s="1"/>
  <c r="R3236" i="1"/>
  <c r="H3236" i="1"/>
  <c r="AD3235" i="1"/>
  <c r="AC3235" i="1"/>
  <c r="AB3235" i="1"/>
  <c r="AA3235" i="1"/>
  <c r="Y3235" i="1"/>
  <c r="Z3235" i="1" s="1"/>
  <c r="R3235" i="1"/>
  <c r="H3235" i="1"/>
  <c r="AD3234" i="1"/>
  <c r="AC3234" i="1"/>
  <c r="AB3234" i="1"/>
  <c r="AA3234" i="1"/>
  <c r="Y3234" i="1"/>
  <c r="Z3234" i="1" s="1"/>
  <c r="R3234" i="1"/>
  <c r="H3234" i="1"/>
  <c r="AD3233" i="1"/>
  <c r="AC3233" i="1"/>
  <c r="AB3233" i="1"/>
  <c r="AA3233" i="1"/>
  <c r="Y3233" i="1"/>
  <c r="Z3233" i="1" s="1"/>
  <c r="R3233" i="1"/>
  <c r="H3233" i="1"/>
  <c r="AD3232" i="1"/>
  <c r="AC3232" i="1"/>
  <c r="AB3232" i="1"/>
  <c r="AA3232" i="1"/>
  <c r="Y3232" i="1"/>
  <c r="Z3232" i="1" s="1"/>
  <c r="R3232" i="1"/>
  <c r="H3232" i="1"/>
  <c r="AD3231" i="1"/>
  <c r="AC3231" i="1"/>
  <c r="AB3231" i="1"/>
  <c r="AA3231" i="1"/>
  <c r="Y3231" i="1"/>
  <c r="Z3231" i="1" s="1"/>
  <c r="R3231" i="1"/>
  <c r="H3231" i="1"/>
  <c r="AD3230" i="1"/>
  <c r="AC3230" i="1"/>
  <c r="AB3230" i="1"/>
  <c r="AA3230" i="1"/>
  <c r="Y3230" i="1"/>
  <c r="Z3230" i="1" s="1"/>
  <c r="R3230" i="1"/>
  <c r="H3230" i="1"/>
  <c r="AD3229" i="1"/>
  <c r="AC3229" i="1"/>
  <c r="AB3229" i="1"/>
  <c r="AA3229" i="1"/>
  <c r="Y3229" i="1"/>
  <c r="Z3229" i="1" s="1"/>
  <c r="R3229" i="1"/>
  <c r="H3229" i="1"/>
  <c r="AD3228" i="1"/>
  <c r="AC3228" i="1"/>
  <c r="AB3228" i="1"/>
  <c r="AA3228" i="1"/>
  <c r="Y3228" i="1"/>
  <c r="Z3228" i="1" s="1"/>
  <c r="R3228" i="1"/>
  <c r="H3228" i="1"/>
  <c r="AD3227" i="1"/>
  <c r="AC3227" i="1"/>
  <c r="AB3227" i="1"/>
  <c r="AA3227" i="1"/>
  <c r="Y3227" i="1"/>
  <c r="Z3227" i="1" s="1"/>
  <c r="R3227" i="1"/>
  <c r="H3227" i="1"/>
  <c r="AD3226" i="1"/>
  <c r="AC3226" i="1"/>
  <c r="AB3226" i="1"/>
  <c r="AA3226" i="1"/>
  <c r="Y3226" i="1"/>
  <c r="Z3226" i="1" s="1"/>
  <c r="R3226" i="1"/>
  <c r="H3226" i="1"/>
  <c r="AD3225" i="1"/>
  <c r="AC3225" i="1"/>
  <c r="AB3225" i="1"/>
  <c r="AA3225" i="1"/>
  <c r="Y3225" i="1"/>
  <c r="Z3225" i="1" s="1"/>
  <c r="R3225" i="1"/>
  <c r="H3225" i="1"/>
  <c r="AD3224" i="1"/>
  <c r="AC3224" i="1"/>
  <c r="AB3224" i="1"/>
  <c r="AA3224" i="1"/>
  <c r="Y3224" i="1"/>
  <c r="Z3224" i="1" s="1"/>
  <c r="R3224" i="1"/>
  <c r="H3224" i="1"/>
  <c r="AD3223" i="1"/>
  <c r="AC3223" i="1"/>
  <c r="AB3223" i="1"/>
  <c r="AA3223" i="1"/>
  <c r="Y3223" i="1"/>
  <c r="Z3223" i="1" s="1"/>
  <c r="R3223" i="1"/>
  <c r="H3223" i="1"/>
  <c r="AD3222" i="1"/>
  <c r="AC3222" i="1"/>
  <c r="AB3222" i="1"/>
  <c r="AA3222" i="1"/>
  <c r="Y3222" i="1"/>
  <c r="Z3222" i="1" s="1"/>
  <c r="R3222" i="1"/>
  <c r="H3222" i="1"/>
  <c r="AD3221" i="1"/>
  <c r="AC3221" i="1"/>
  <c r="AB3221" i="1"/>
  <c r="AA3221" i="1"/>
  <c r="Y3221" i="1"/>
  <c r="Z3221" i="1" s="1"/>
  <c r="R3221" i="1"/>
  <c r="H3221" i="1"/>
  <c r="AD3220" i="1"/>
  <c r="AC3220" i="1"/>
  <c r="AB3220" i="1"/>
  <c r="AA3220" i="1"/>
  <c r="Y3220" i="1"/>
  <c r="Z3220" i="1" s="1"/>
  <c r="R3220" i="1"/>
  <c r="H3220" i="1"/>
  <c r="AD3219" i="1"/>
  <c r="AC3219" i="1"/>
  <c r="AB3219" i="1"/>
  <c r="AA3219" i="1"/>
  <c r="Y3219" i="1"/>
  <c r="Z3219" i="1" s="1"/>
  <c r="R3219" i="1"/>
  <c r="H3219" i="1"/>
  <c r="AD3218" i="1"/>
  <c r="AC3218" i="1"/>
  <c r="AB3218" i="1"/>
  <c r="AA3218" i="1"/>
  <c r="Y3218" i="1"/>
  <c r="Z3218" i="1" s="1"/>
  <c r="R3218" i="1"/>
  <c r="H3218" i="1"/>
  <c r="AD3217" i="1"/>
  <c r="AC3217" i="1"/>
  <c r="AB3217" i="1"/>
  <c r="AA3217" i="1"/>
  <c r="Y3217" i="1"/>
  <c r="Z3217" i="1" s="1"/>
  <c r="R3217" i="1"/>
  <c r="H3217" i="1"/>
  <c r="AD3216" i="1"/>
  <c r="AC3216" i="1"/>
  <c r="AB3216" i="1"/>
  <c r="AA3216" i="1"/>
  <c r="Y3216" i="1"/>
  <c r="Z3216" i="1" s="1"/>
  <c r="R3216" i="1"/>
  <c r="H3216" i="1"/>
  <c r="AD3215" i="1"/>
  <c r="AC3215" i="1"/>
  <c r="AB3215" i="1"/>
  <c r="AA3215" i="1"/>
  <c r="Y3215" i="1"/>
  <c r="Z3215" i="1" s="1"/>
  <c r="R3215" i="1"/>
  <c r="H3215" i="1"/>
  <c r="AD3214" i="1"/>
  <c r="AC3214" i="1"/>
  <c r="AB3214" i="1"/>
  <c r="AA3214" i="1"/>
  <c r="Y3214" i="1"/>
  <c r="Z3214" i="1" s="1"/>
  <c r="R3214" i="1"/>
  <c r="H3214" i="1"/>
  <c r="AD3213" i="1"/>
  <c r="AC3213" i="1"/>
  <c r="AB3213" i="1"/>
  <c r="AA3213" i="1"/>
  <c r="Y3213" i="1"/>
  <c r="Z3213" i="1" s="1"/>
  <c r="R3213" i="1"/>
  <c r="H3213" i="1"/>
  <c r="AD3212" i="1"/>
  <c r="AC3212" i="1"/>
  <c r="AB3212" i="1"/>
  <c r="AA3212" i="1"/>
  <c r="Y3212" i="1"/>
  <c r="Z3212" i="1" s="1"/>
  <c r="R3212" i="1"/>
  <c r="H3212" i="1"/>
  <c r="AD3211" i="1"/>
  <c r="AC3211" i="1"/>
  <c r="AB3211" i="1"/>
  <c r="AA3211" i="1"/>
  <c r="Y3211" i="1"/>
  <c r="Z3211" i="1" s="1"/>
  <c r="R3211" i="1"/>
  <c r="H3211" i="1"/>
  <c r="AD3210" i="1"/>
  <c r="AC3210" i="1"/>
  <c r="AB3210" i="1"/>
  <c r="AA3210" i="1"/>
  <c r="Y3210" i="1"/>
  <c r="Z3210" i="1" s="1"/>
  <c r="R3210" i="1"/>
  <c r="H3210" i="1"/>
  <c r="AD3209" i="1"/>
  <c r="AC3209" i="1"/>
  <c r="AB3209" i="1"/>
  <c r="AA3209" i="1"/>
  <c r="Y3209" i="1"/>
  <c r="Z3209" i="1" s="1"/>
  <c r="R3209" i="1"/>
  <c r="H3209" i="1"/>
  <c r="AD3208" i="1"/>
  <c r="AC3208" i="1"/>
  <c r="AB3208" i="1"/>
  <c r="AA3208" i="1"/>
  <c r="Y3208" i="1"/>
  <c r="Z3208" i="1" s="1"/>
  <c r="R3208" i="1"/>
  <c r="H3208" i="1"/>
  <c r="AD3207" i="1"/>
  <c r="AC3207" i="1"/>
  <c r="AB3207" i="1"/>
  <c r="AA3207" i="1"/>
  <c r="Y3207" i="1"/>
  <c r="Z3207" i="1" s="1"/>
  <c r="R3207" i="1"/>
  <c r="H3207" i="1"/>
  <c r="AD3206" i="1"/>
  <c r="AC3206" i="1"/>
  <c r="AB3206" i="1"/>
  <c r="AA3206" i="1"/>
  <c r="Y3206" i="1"/>
  <c r="Z3206" i="1" s="1"/>
  <c r="R3206" i="1"/>
  <c r="H3206" i="1"/>
  <c r="AD3205" i="1"/>
  <c r="AC3205" i="1"/>
  <c r="AB3205" i="1"/>
  <c r="AA3205" i="1"/>
  <c r="Y3205" i="1"/>
  <c r="Z3205" i="1" s="1"/>
  <c r="R3205" i="1"/>
  <c r="H3205" i="1"/>
  <c r="AD3204" i="1"/>
  <c r="AC3204" i="1"/>
  <c r="AB3204" i="1"/>
  <c r="AA3204" i="1"/>
  <c r="Y3204" i="1"/>
  <c r="Z3204" i="1" s="1"/>
  <c r="R3204" i="1"/>
  <c r="H3204" i="1"/>
  <c r="AD3203" i="1"/>
  <c r="AC3203" i="1"/>
  <c r="AB3203" i="1"/>
  <c r="AA3203" i="1"/>
  <c r="Y3203" i="1"/>
  <c r="Z3203" i="1" s="1"/>
  <c r="R3203" i="1"/>
  <c r="H3203" i="1"/>
  <c r="AD3202" i="1"/>
  <c r="AC3202" i="1"/>
  <c r="AB3202" i="1"/>
  <c r="AA3202" i="1"/>
  <c r="Y3202" i="1"/>
  <c r="Z3202" i="1" s="1"/>
  <c r="R3202" i="1"/>
  <c r="H3202" i="1"/>
  <c r="AD3201" i="1"/>
  <c r="AC3201" i="1"/>
  <c r="AB3201" i="1"/>
  <c r="AA3201" i="1"/>
  <c r="Y3201" i="1"/>
  <c r="Z3201" i="1" s="1"/>
  <c r="R3201" i="1"/>
  <c r="H3201" i="1"/>
  <c r="AD3200" i="1"/>
  <c r="AC3200" i="1"/>
  <c r="AB3200" i="1"/>
  <c r="AA3200" i="1"/>
  <c r="Y3200" i="1"/>
  <c r="Z3200" i="1" s="1"/>
  <c r="R3200" i="1"/>
  <c r="H3200" i="1"/>
  <c r="AD3199" i="1"/>
  <c r="AC3199" i="1"/>
  <c r="AB3199" i="1"/>
  <c r="AA3199" i="1"/>
  <c r="Y3199" i="1"/>
  <c r="Z3199" i="1" s="1"/>
  <c r="R3199" i="1"/>
  <c r="H3199" i="1"/>
  <c r="AD3198" i="1"/>
  <c r="AC3198" i="1"/>
  <c r="AB3198" i="1"/>
  <c r="AA3198" i="1"/>
  <c r="Y3198" i="1"/>
  <c r="Z3198" i="1" s="1"/>
  <c r="R3198" i="1"/>
  <c r="H3198" i="1"/>
  <c r="AD3197" i="1"/>
  <c r="AC3197" i="1"/>
  <c r="AB3197" i="1"/>
  <c r="AA3197" i="1"/>
  <c r="Y3197" i="1"/>
  <c r="Z3197" i="1" s="1"/>
  <c r="R3197" i="1"/>
  <c r="H3197" i="1"/>
  <c r="AD3196" i="1"/>
  <c r="AC3196" i="1"/>
  <c r="AB3196" i="1"/>
  <c r="AA3196" i="1"/>
  <c r="Y3196" i="1"/>
  <c r="Z3196" i="1" s="1"/>
  <c r="R3196" i="1"/>
  <c r="H3196" i="1"/>
  <c r="AD3195" i="1"/>
  <c r="AC3195" i="1"/>
  <c r="AB3195" i="1"/>
  <c r="AA3195" i="1"/>
  <c r="Y3195" i="1"/>
  <c r="Z3195" i="1" s="1"/>
  <c r="R3195" i="1"/>
  <c r="H3195" i="1"/>
  <c r="AD3194" i="1"/>
  <c r="AC3194" i="1"/>
  <c r="AB3194" i="1"/>
  <c r="AA3194" i="1"/>
  <c r="Y3194" i="1"/>
  <c r="Z3194" i="1" s="1"/>
  <c r="R3194" i="1"/>
  <c r="H3194" i="1"/>
  <c r="AD3193" i="1"/>
  <c r="AC3193" i="1"/>
  <c r="AB3193" i="1"/>
  <c r="AA3193" i="1"/>
  <c r="Y3193" i="1"/>
  <c r="Z3193" i="1" s="1"/>
  <c r="R3193" i="1"/>
  <c r="H3193" i="1"/>
  <c r="AD3192" i="1"/>
  <c r="AC3192" i="1"/>
  <c r="AB3192" i="1"/>
  <c r="AA3192" i="1"/>
  <c r="Y3192" i="1"/>
  <c r="Z3192" i="1" s="1"/>
  <c r="R3192" i="1"/>
  <c r="H3192" i="1"/>
  <c r="AD3191" i="1"/>
  <c r="AC3191" i="1"/>
  <c r="AB3191" i="1"/>
  <c r="AA3191" i="1"/>
  <c r="Y3191" i="1"/>
  <c r="Z3191" i="1" s="1"/>
  <c r="R3191" i="1"/>
  <c r="H3191" i="1"/>
  <c r="AD3190" i="1"/>
  <c r="AC3190" i="1"/>
  <c r="AB3190" i="1"/>
  <c r="AA3190" i="1"/>
  <c r="Y3190" i="1"/>
  <c r="Z3190" i="1" s="1"/>
  <c r="R3190" i="1"/>
  <c r="H3190" i="1"/>
  <c r="AD3189" i="1"/>
  <c r="AC3189" i="1"/>
  <c r="AB3189" i="1"/>
  <c r="AA3189" i="1"/>
  <c r="Y3189" i="1"/>
  <c r="Z3189" i="1" s="1"/>
  <c r="R3189" i="1"/>
  <c r="H3189" i="1"/>
  <c r="AD3188" i="1"/>
  <c r="AC3188" i="1"/>
  <c r="AB3188" i="1"/>
  <c r="AA3188" i="1"/>
  <c r="Y3188" i="1"/>
  <c r="Z3188" i="1" s="1"/>
  <c r="R3188" i="1"/>
  <c r="H3188" i="1"/>
  <c r="AD3187" i="1"/>
  <c r="AC3187" i="1"/>
  <c r="AB3187" i="1"/>
  <c r="AA3187" i="1"/>
  <c r="Y3187" i="1"/>
  <c r="Z3187" i="1" s="1"/>
  <c r="R3187" i="1"/>
  <c r="H3187" i="1"/>
  <c r="AD3186" i="1"/>
  <c r="AC3186" i="1"/>
  <c r="AB3186" i="1"/>
  <c r="AA3186" i="1"/>
  <c r="Y3186" i="1"/>
  <c r="Z3186" i="1" s="1"/>
  <c r="R3186" i="1"/>
  <c r="H3186" i="1"/>
  <c r="AD3185" i="1"/>
  <c r="AC3185" i="1"/>
  <c r="AB3185" i="1"/>
  <c r="AA3185" i="1"/>
  <c r="Y3185" i="1"/>
  <c r="Z3185" i="1" s="1"/>
  <c r="R3185" i="1"/>
  <c r="H3185" i="1"/>
  <c r="AD3184" i="1"/>
  <c r="AC3184" i="1"/>
  <c r="AB3184" i="1"/>
  <c r="AA3184" i="1"/>
  <c r="Y3184" i="1"/>
  <c r="Z3184" i="1" s="1"/>
  <c r="R3184" i="1"/>
  <c r="H3184" i="1"/>
  <c r="AD3183" i="1"/>
  <c r="AC3183" i="1"/>
  <c r="AB3183" i="1"/>
  <c r="AA3183" i="1"/>
  <c r="Y3183" i="1"/>
  <c r="Z3183" i="1" s="1"/>
  <c r="R3183" i="1"/>
  <c r="H3183" i="1"/>
  <c r="AD3182" i="1"/>
  <c r="AC3182" i="1"/>
  <c r="AB3182" i="1"/>
  <c r="AA3182" i="1"/>
  <c r="Y3182" i="1"/>
  <c r="Z3182" i="1" s="1"/>
  <c r="R3182" i="1"/>
  <c r="H3182" i="1"/>
  <c r="AD3181" i="1"/>
  <c r="AC3181" i="1"/>
  <c r="AB3181" i="1"/>
  <c r="AA3181" i="1"/>
  <c r="Y3181" i="1"/>
  <c r="Z3181" i="1" s="1"/>
  <c r="R3181" i="1"/>
  <c r="H3181" i="1"/>
  <c r="AD3180" i="1"/>
  <c r="AC3180" i="1"/>
  <c r="AB3180" i="1"/>
  <c r="AA3180" i="1"/>
  <c r="Y3180" i="1"/>
  <c r="Z3180" i="1" s="1"/>
  <c r="R3180" i="1"/>
  <c r="H3180" i="1"/>
  <c r="AD3179" i="1"/>
  <c r="AC3179" i="1"/>
  <c r="AB3179" i="1"/>
  <c r="AA3179" i="1"/>
  <c r="Y3179" i="1"/>
  <c r="Z3179" i="1" s="1"/>
  <c r="R3179" i="1"/>
  <c r="H3179" i="1"/>
  <c r="AD3178" i="1"/>
  <c r="AC3178" i="1"/>
  <c r="AB3178" i="1"/>
  <c r="AA3178" i="1"/>
  <c r="Y3178" i="1"/>
  <c r="Z3178" i="1" s="1"/>
  <c r="R3178" i="1"/>
  <c r="H3178" i="1"/>
  <c r="AD3177" i="1"/>
  <c r="AC3177" i="1"/>
  <c r="AB3177" i="1"/>
  <c r="AA3177" i="1"/>
  <c r="Y3177" i="1"/>
  <c r="Z3177" i="1" s="1"/>
  <c r="R3177" i="1"/>
  <c r="H3177" i="1"/>
  <c r="AD3176" i="1"/>
  <c r="AC3176" i="1"/>
  <c r="AB3176" i="1"/>
  <c r="AA3176" i="1"/>
  <c r="Y3176" i="1"/>
  <c r="Z3176" i="1" s="1"/>
  <c r="R3176" i="1"/>
  <c r="H3176" i="1"/>
  <c r="AD3175" i="1"/>
  <c r="AC3175" i="1"/>
  <c r="AB3175" i="1"/>
  <c r="AA3175" i="1"/>
  <c r="Y3175" i="1"/>
  <c r="Z3175" i="1" s="1"/>
  <c r="R3175" i="1"/>
  <c r="H3175" i="1"/>
  <c r="AD3174" i="1"/>
  <c r="AC3174" i="1"/>
  <c r="AB3174" i="1"/>
  <c r="AA3174" i="1"/>
  <c r="Y3174" i="1"/>
  <c r="Z3174" i="1" s="1"/>
  <c r="R3174" i="1"/>
  <c r="H3174" i="1"/>
  <c r="AD3173" i="1"/>
  <c r="AC3173" i="1"/>
  <c r="AB3173" i="1"/>
  <c r="AA3173" i="1"/>
  <c r="Y3173" i="1"/>
  <c r="Z3173" i="1" s="1"/>
  <c r="R3173" i="1"/>
  <c r="H3173" i="1"/>
  <c r="AD3172" i="1"/>
  <c r="AC3172" i="1"/>
  <c r="AB3172" i="1"/>
  <c r="AA3172" i="1"/>
  <c r="Y3172" i="1"/>
  <c r="Z3172" i="1" s="1"/>
  <c r="R3172" i="1"/>
  <c r="H3172" i="1"/>
  <c r="AD3171" i="1"/>
  <c r="AC3171" i="1"/>
  <c r="AB3171" i="1"/>
  <c r="AA3171" i="1"/>
  <c r="Y3171" i="1"/>
  <c r="Z3171" i="1" s="1"/>
  <c r="R3171" i="1"/>
  <c r="H3171" i="1"/>
  <c r="AD3170" i="1"/>
  <c r="AC3170" i="1"/>
  <c r="AB3170" i="1"/>
  <c r="AA3170" i="1"/>
  <c r="Y3170" i="1"/>
  <c r="Z3170" i="1" s="1"/>
  <c r="R3170" i="1"/>
  <c r="H3170" i="1"/>
  <c r="AD3169" i="1"/>
  <c r="AC3169" i="1"/>
  <c r="AB3169" i="1"/>
  <c r="AA3169" i="1"/>
  <c r="Y3169" i="1"/>
  <c r="Z3169" i="1" s="1"/>
  <c r="R3169" i="1"/>
  <c r="H3169" i="1"/>
  <c r="AD3168" i="1"/>
  <c r="AC3168" i="1"/>
  <c r="AB3168" i="1"/>
  <c r="AA3168" i="1"/>
  <c r="Y3168" i="1"/>
  <c r="Z3168" i="1" s="1"/>
  <c r="R3168" i="1"/>
  <c r="H3168" i="1"/>
  <c r="AD3167" i="1"/>
  <c r="AC3167" i="1"/>
  <c r="AB3167" i="1"/>
  <c r="AA3167" i="1"/>
  <c r="Y3167" i="1"/>
  <c r="Z3167" i="1" s="1"/>
  <c r="R3167" i="1"/>
  <c r="H3167" i="1"/>
  <c r="AD3166" i="1"/>
  <c r="AC3166" i="1"/>
  <c r="AB3166" i="1"/>
  <c r="AA3166" i="1"/>
  <c r="Y3166" i="1"/>
  <c r="Z3166" i="1" s="1"/>
  <c r="R3166" i="1"/>
  <c r="H3166" i="1"/>
  <c r="AD3165" i="1"/>
  <c r="AC3165" i="1"/>
  <c r="AB3165" i="1"/>
  <c r="AA3165" i="1"/>
  <c r="Y3165" i="1"/>
  <c r="Z3165" i="1" s="1"/>
  <c r="R3165" i="1"/>
  <c r="H3165" i="1"/>
  <c r="AD3164" i="1"/>
  <c r="AC3164" i="1"/>
  <c r="AB3164" i="1"/>
  <c r="AA3164" i="1"/>
  <c r="Y3164" i="1"/>
  <c r="Z3164" i="1" s="1"/>
  <c r="R3164" i="1"/>
  <c r="H3164" i="1"/>
  <c r="AD3163" i="1"/>
  <c r="AC3163" i="1"/>
  <c r="AB3163" i="1"/>
  <c r="AA3163" i="1"/>
  <c r="Y3163" i="1"/>
  <c r="Z3163" i="1" s="1"/>
  <c r="R3163" i="1"/>
  <c r="H3163" i="1"/>
  <c r="AD3162" i="1"/>
  <c r="AC3162" i="1"/>
  <c r="AB3162" i="1"/>
  <c r="AA3162" i="1"/>
  <c r="Y3162" i="1"/>
  <c r="Z3162" i="1" s="1"/>
  <c r="R3162" i="1"/>
  <c r="H3162" i="1"/>
  <c r="AD3161" i="1"/>
  <c r="AC3161" i="1"/>
  <c r="AB3161" i="1"/>
  <c r="AA3161" i="1"/>
  <c r="Y3161" i="1"/>
  <c r="Z3161" i="1" s="1"/>
  <c r="R3161" i="1"/>
  <c r="H3161" i="1"/>
  <c r="AD3160" i="1"/>
  <c r="AC3160" i="1"/>
  <c r="AB3160" i="1"/>
  <c r="AA3160" i="1"/>
  <c r="Y3160" i="1"/>
  <c r="Z3160" i="1" s="1"/>
  <c r="R3160" i="1"/>
  <c r="H3160" i="1"/>
  <c r="AD3159" i="1"/>
  <c r="AC3159" i="1"/>
  <c r="AB3159" i="1"/>
  <c r="AA3159" i="1"/>
  <c r="Y3159" i="1"/>
  <c r="Z3159" i="1" s="1"/>
  <c r="R3159" i="1"/>
  <c r="H3159" i="1"/>
  <c r="AD3158" i="1"/>
  <c r="AC3158" i="1"/>
  <c r="AB3158" i="1"/>
  <c r="AA3158" i="1"/>
  <c r="Y3158" i="1"/>
  <c r="Z3158" i="1" s="1"/>
  <c r="R3158" i="1"/>
  <c r="H3158" i="1"/>
  <c r="AD3157" i="1"/>
  <c r="AC3157" i="1"/>
  <c r="AB3157" i="1"/>
  <c r="AA3157" i="1"/>
  <c r="Y3157" i="1"/>
  <c r="Z3157" i="1" s="1"/>
  <c r="R3157" i="1"/>
  <c r="H3157" i="1"/>
  <c r="AD3156" i="1"/>
  <c r="AC3156" i="1"/>
  <c r="AB3156" i="1"/>
  <c r="AA3156" i="1"/>
  <c r="Y3156" i="1"/>
  <c r="Z3156" i="1" s="1"/>
  <c r="R3156" i="1"/>
  <c r="H3156" i="1"/>
  <c r="AD3155" i="1"/>
  <c r="AC3155" i="1"/>
  <c r="AB3155" i="1"/>
  <c r="AA3155" i="1"/>
  <c r="Y3155" i="1"/>
  <c r="Z3155" i="1" s="1"/>
  <c r="R3155" i="1"/>
  <c r="H3155" i="1"/>
  <c r="AD3154" i="1"/>
  <c r="AC3154" i="1"/>
  <c r="AB3154" i="1"/>
  <c r="AA3154" i="1"/>
  <c r="Y3154" i="1"/>
  <c r="Z3154" i="1" s="1"/>
  <c r="R3154" i="1"/>
  <c r="H3154" i="1"/>
  <c r="AD3153" i="1"/>
  <c r="AC3153" i="1"/>
  <c r="AB3153" i="1"/>
  <c r="AA3153" i="1"/>
  <c r="Y3153" i="1"/>
  <c r="Z3153" i="1" s="1"/>
  <c r="R3153" i="1"/>
  <c r="H3153" i="1"/>
  <c r="AD3152" i="1"/>
  <c r="AC3152" i="1"/>
  <c r="AB3152" i="1"/>
  <c r="AA3152" i="1"/>
  <c r="Y3152" i="1"/>
  <c r="Z3152" i="1" s="1"/>
  <c r="R3152" i="1"/>
  <c r="H3152" i="1"/>
  <c r="AD3151" i="1"/>
  <c r="AC3151" i="1"/>
  <c r="AB3151" i="1"/>
  <c r="AA3151" i="1"/>
  <c r="Y3151" i="1"/>
  <c r="Z3151" i="1" s="1"/>
  <c r="R3151" i="1"/>
  <c r="H3151" i="1"/>
  <c r="AD3150" i="1"/>
  <c r="AC3150" i="1"/>
  <c r="AB3150" i="1"/>
  <c r="AA3150" i="1"/>
  <c r="Y3150" i="1"/>
  <c r="Z3150" i="1" s="1"/>
  <c r="R3150" i="1"/>
  <c r="H3150" i="1"/>
  <c r="AD3149" i="1"/>
  <c r="AC3149" i="1"/>
  <c r="AB3149" i="1"/>
  <c r="AA3149" i="1"/>
  <c r="Y3149" i="1"/>
  <c r="Z3149" i="1" s="1"/>
  <c r="R3149" i="1"/>
  <c r="H3149" i="1"/>
  <c r="AD3148" i="1"/>
  <c r="AC3148" i="1"/>
  <c r="AB3148" i="1"/>
  <c r="AA3148" i="1"/>
  <c r="Y3148" i="1"/>
  <c r="Z3148" i="1" s="1"/>
  <c r="R3148" i="1"/>
  <c r="H3148" i="1"/>
  <c r="AD3147" i="1"/>
  <c r="AC3147" i="1"/>
  <c r="AB3147" i="1"/>
  <c r="AA3147" i="1"/>
  <c r="Y3147" i="1"/>
  <c r="Z3147" i="1" s="1"/>
  <c r="R3147" i="1"/>
  <c r="H3147" i="1"/>
  <c r="AD3146" i="1"/>
  <c r="AC3146" i="1"/>
  <c r="AB3146" i="1"/>
  <c r="AA3146" i="1"/>
  <c r="Y3146" i="1"/>
  <c r="Z3146" i="1" s="1"/>
  <c r="R3146" i="1"/>
  <c r="H3146" i="1"/>
  <c r="AD3145" i="1"/>
  <c r="AC3145" i="1"/>
  <c r="AB3145" i="1"/>
  <c r="AA3145" i="1"/>
  <c r="Y3145" i="1"/>
  <c r="Z3145" i="1" s="1"/>
  <c r="R3145" i="1"/>
  <c r="H3145" i="1"/>
  <c r="AD3144" i="1"/>
  <c r="AC3144" i="1"/>
  <c r="AB3144" i="1"/>
  <c r="AA3144" i="1"/>
  <c r="Y3144" i="1"/>
  <c r="Z3144" i="1" s="1"/>
  <c r="R3144" i="1"/>
  <c r="H3144" i="1"/>
  <c r="AD3143" i="1"/>
  <c r="AC3143" i="1"/>
  <c r="AB3143" i="1"/>
  <c r="AA3143" i="1"/>
  <c r="Y3143" i="1"/>
  <c r="Z3143" i="1" s="1"/>
  <c r="R3143" i="1"/>
  <c r="H3143" i="1"/>
  <c r="AD3142" i="1"/>
  <c r="AC3142" i="1"/>
  <c r="AB3142" i="1"/>
  <c r="AA3142" i="1"/>
  <c r="Y3142" i="1"/>
  <c r="Z3142" i="1" s="1"/>
  <c r="R3142" i="1"/>
  <c r="H3142" i="1"/>
  <c r="AD3141" i="1"/>
  <c r="AC3141" i="1"/>
  <c r="AB3141" i="1"/>
  <c r="AA3141" i="1"/>
  <c r="Y3141" i="1"/>
  <c r="Z3141" i="1" s="1"/>
  <c r="R3141" i="1"/>
  <c r="H3141" i="1"/>
  <c r="AD3140" i="1"/>
  <c r="AC3140" i="1"/>
  <c r="AB3140" i="1"/>
  <c r="AA3140" i="1"/>
  <c r="Y3140" i="1"/>
  <c r="Z3140" i="1" s="1"/>
  <c r="R3140" i="1"/>
  <c r="H3140" i="1"/>
  <c r="AD3139" i="1"/>
  <c r="AC3139" i="1"/>
  <c r="AB3139" i="1"/>
  <c r="AA3139" i="1"/>
  <c r="Y3139" i="1"/>
  <c r="Z3139" i="1" s="1"/>
  <c r="R3139" i="1"/>
  <c r="H3139" i="1"/>
  <c r="AD3138" i="1"/>
  <c r="AC3138" i="1"/>
  <c r="AB3138" i="1"/>
  <c r="AA3138" i="1"/>
  <c r="Y3138" i="1"/>
  <c r="Z3138" i="1" s="1"/>
  <c r="R3138" i="1"/>
  <c r="H3138" i="1"/>
  <c r="AD3137" i="1"/>
  <c r="AC3137" i="1"/>
  <c r="AB3137" i="1"/>
  <c r="AA3137" i="1"/>
  <c r="Y3137" i="1"/>
  <c r="Z3137" i="1" s="1"/>
  <c r="R3137" i="1"/>
  <c r="H3137" i="1"/>
  <c r="AD3136" i="1"/>
  <c r="AC3136" i="1"/>
  <c r="AB3136" i="1"/>
  <c r="AA3136" i="1"/>
  <c r="Y3136" i="1"/>
  <c r="Z3136" i="1" s="1"/>
  <c r="R3136" i="1"/>
  <c r="H3136" i="1"/>
  <c r="AD3135" i="1"/>
  <c r="AC3135" i="1"/>
  <c r="AB3135" i="1"/>
  <c r="AA3135" i="1"/>
  <c r="Y3135" i="1"/>
  <c r="Z3135" i="1" s="1"/>
  <c r="R3135" i="1"/>
  <c r="H3135" i="1"/>
  <c r="AD3134" i="1"/>
  <c r="AC3134" i="1"/>
  <c r="AB3134" i="1"/>
  <c r="AA3134" i="1"/>
  <c r="Y3134" i="1"/>
  <c r="Z3134" i="1" s="1"/>
  <c r="R3134" i="1"/>
  <c r="H3134" i="1"/>
  <c r="AD3133" i="1"/>
  <c r="AC3133" i="1"/>
  <c r="AB3133" i="1"/>
  <c r="AA3133" i="1"/>
  <c r="Y3133" i="1"/>
  <c r="Z3133" i="1" s="1"/>
  <c r="R3133" i="1"/>
  <c r="H3133" i="1"/>
  <c r="AD3132" i="1"/>
  <c r="AC3132" i="1"/>
  <c r="AB3132" i="1"/>
  <c r="AA3132" i="1"/>
  <c r="Y3132" i="1"/>
  <c r="Z3132" i="1" s="1"/>
  <c r="R3132" i="1"/>
  <c r="H3132" i="1"/>
  <c r="AD3131" i="1"/>
  <c r="AC3131" i="1"/>
  <c r="AB3131" i="1"/>
  <c r="AA3131" i="1"/>
  <c r="Y3131" i="1"/>
  <c r="Z3131" i="1" s="1"/>
  <c r="R3131" i="1"/>
  <c r="H3131" i="1"/>
  <c r="AD3130" i="1"/>
  <c r="AC3130" i="1"/>
  <c r="AB3130" i="1"/>
  <c r="AA3130" i="1"/>
  <c r="Y3130" i="1"/>
  <c r="Z3130" i="1" s="1"/>
  <c r="R3130" i="1"/>
  <c r="H3130" i="1"/>
  <c r="AD3129" i="1"/>
  <c r="AC3129" i="1"/>
  <c r="AB3129" i="1"/>
  <c r="AA3129" i="1"/>
  <c r="Y3129" i="1"/>
  <c r="Z3129" i="1" s="1"/>
  <c r="R3129" i="1"/>
  <c r="H3129" i="1"/>
  <c r="AD3128" i="1"/>
  <c r="AC3128" i="1"/>
  <c r="AB3128" i="1"/>
  <c r="AA3128" i="1"/>
  <c r="Y3128" i="1"/>
  <c r="Z3128" i="1" s="1"/>
  <c r="R3128" i="1"/>
  <c r="H3128" i="1"/>
  <c r="AD3127" i="1"/>
  <c r="AC3127" i="1"/>
  <c r="AB3127" i="1"/>
  <c r="AA3127" i="1"/>
  <c r="Y3127" i="1"/>
  <c r="Z3127" i="1" s="1"/>
  <c r="R3127" i="1"/>
  <c r="H3127" i="1"/>
  <c r="AD3126" i="1"/>
  <c r="AC3126" i="1"/>
  <c r="AB3126" i="1"/>
  <c r="AA3126" i="1"/>
  <c r="Y3126" i="1"/>
  <c r="Z3126" i="1" s="1"/>
  <c r="R3126" i="1"/>
  <c r="H3126" i="1"/>
  <c r="AD3125" i="1"/>
  <c r="AC3125" i="1"/>
  <c r="AB3125" i="1"/>
  <c r="AA3125" i="1"/>
  <c r="Y3125" i="1"/>
  <c r="Z3125" i="1" s="1"/>
  <c r="R3125" i="1"/>
  <c r="H3125" i="1"/>
  <c r="AD3124" i="1"/>
  <c r="AC3124" i="1"/>
  <c r="AB3124" i="1"/>
  <c r="AA3124" i="1"/>
  <c r="Y3124" i="1"/>
  <c r="Z3124" i="1" s="1"/>
  <c r="R3124" i="1"/>
  <c r="H3124" i="1"/>
  <c r="AD3123" i="1"/>
  <c r="AC3123" i="1"/>
  <c r="AB3123" i="1"/>
  <c r="AA3123" i="1"/>
  <c r="Y3123" i="1"/>
  <c r="Z3123" i="1" s="1"/>
  <c r="R3123" i="1"/>
  <c r="H3123" i="1"/>
  <c r="AD3122" i="1"/>
  <c r="AC3122" i="1"/>
  <c r="AB3122" i="1"/>
  <c r="AA3122" i="1"/>
  <c r="Y3122" i="1"/>
  <c r="Z3122" i="1" s="1"/>
  <c r="R3122" i="1"/>
  <c r="H3122" i="1"/>
  <c r="AD3121" i="1"/>
  <c r="AC3121" i="1"/>
  <c r="AB3121" i="1"/>
  <c r="AA3121" i="1"/>
  <c r="Y3121" i="1"/>
  <c r="Z3121" i="1" s="1"/>
  <c r="R3121" i="1"/>
  <c r="H3121" i="1"/>
  <c r="AD3120" i="1"/>
  <c r="AC3120" i="1"/>
  <c r="AB3120" i="1"/>
  <c r="AA3120" i="1"/>
  <c r="Y3120" i="1"/>
  <c r="Z3120" i="1" s="1"/>
  <c r="R3120" i="1"/>
  <c r="H3120" i="1"/>
  <c r="AD3119" i="1"/>
  <c r="AC3119" i="1"/>
  <c r="AB3119" i="1"/>
  <c r="AA3119" i="1"/>
  <c r="Y3119" i="1"/>
  <c r="Z3119" i="1" s="1"/>
  <c r="R3119" i="1"/>
  <c r="H3119" i="1"/>
  <c r="AD3118" i="1"/>
  <c r="AC3118" i="1"/>
  <c r="AB3118" i="1"/>
  <c r="AA3118" i="1"/>
  <c r="Y3118" i="1"/>
  <c r="Z3118" i="1" s="1"/>
  <c r="R3118" i="1"/>
  <c r="H3118" i="1"/>
  <c r="AD3117" i="1"/>
  <c r="AC3117" i="1"/>
  <c r="AB3117" i="1"/>
  <c r="AA3117" i="1"/>
  <c r="Y3117" i="1"/>
  <c r="Z3117" i="1" s="1"/>
  <c r="R3117" i="1"/>
  <c r="H3117" i="1"/>
  <c r="AD3116" i="1"/>
  <c r="AC3116" i="1"/>
  <c r="AB3116" i="1"/>
  <c r="AA3116" i="1"/>
  <c r="Y3116" i="1"/>
  <c r="Z3116" i="1" s="1"/>
  <c r="R3116" i="1"/>
  <c r="H3116" i="1"/>
  <c r="AD3115" i="1"/>
  <c r="AC3115" i="1"/>
  <c r="AB3115" i="1"/>
  <c r="AA3115" i="1"/>
  <c r="Y3115" i="1"/>
  <c r="Z3115" i="1" s="1"/>
  <c r="R3115" i="1"/>
  <c r="H3115" i="1"/>
  <c r="AD3114" i="1"/>
  <c r="AC3114" i="1"/>
  <c r="AB3114" i="1"/>
  <c r="AA3114" i="1"/>
  <c r="Y3114" i="1"/>
  <c r="Z3114" i="1" s="1"/>
  <c r="R3114" i="1"/>
  <c r="H3114" i="1"/>
  <c r="AD3113" i="1"/>
  <c r="AC3113" i="1"/>
  <c r="AB3113" i="1"/>
  <c r="AA3113" i="1"/>
  <c r="Y3113" i="1"/>
  <c r="Z3113" i="1" s="1"/>
  <c r="R3113" i="1"/>
  <c r="H3113" i="1"/>
  <c r="AD3112" i="1"/>
  <c r="AC3112" i="1"/>
  <c r="AB3112" i="1"/>
  <c r="AA3112" i="1"/>
  <c r="Y3112" i="1"/>
  <c r="Z3112" i="1" s="1"/>
  <c r="R3112" i="1"/>
  <c r="H3112" i="1"/>
  <c r="AD3111" i="1"/>
  <c r="AC3111" i="1"/>
  <c r="AB3111" i="1"/>
  <c r="AA3111" i="1"/>
  <c r="Y3111" i="1"/>
  <c r="Z3111" i="1" s="1"/>
  <c r="R3111" i="1"/>
  <c r="H3111" i="1"/>
  <c r="AD3110" i="1"/>
  <c r="AC3110" i="1"/>
  <c r="AB3110" i="1"/>
  <c r="AA3110" i="1"/>
  <c r="Y3110" i="1"/>
  <c r="Z3110" i="1" s="1"/>
  <c r="R3110" i="1"/>
  <c r="H3110" i="1"/>
  <c r="AD3109" i="1"/>
  <c r="AC3109" i="1"/>
  <c r="AB3109" i="1"/>
  <c r="AA3109" i="1"/>
  <c r="Y3109" i="1"/>
  <c r="Z3109" i="1" s="1"/>
  <c r="R3109" i="1"/>
  <c r="H3109" i="1"/>
  <c r="AD3108" i="1"/>
  <c r="AC3108" i="1"/>
  <c r="AB3108" i="1"/>
  <c r="AA3108" i="1"/>
  <c r="Y3108" i="1"/>
  <c r="Z3108" i="1" s="1"/>
  <c r="R3108" i="1"/>
  <c r="H3108" i="1"/>
  <c r="AD3107" i="1"/>
  <c r="AC3107" i="1"/>
  <c r="AB3107" i="1"/>
  <c r="AA3107" i="1"/>
  <c r="Y3107" i="1"/>
  <c r="Z3107" i="1" s="1"/>
  <c r="R3107" i="1"/>
  <c r="H3107" i="1"/>
  <c r="AD3106" i="1"/>
  <c r="AC3106" i="1"/>
  <c r="AB3106" i="1"/>
  <c r="AA3106" i="1"/>
  <c r="Y3106" i="1"/>
  <c r="Z3106" i="1" s="1"/>
  <c r="R3106" i="1"/>
  <c r="H3106" i="1"/>
  <c r="AD3105" i="1"/>
  <c r="AC3105" i="1"/>
  <c r="AB3105" i="1"/>
  <c r="AA3105" i="1"/>
  <c r="Y3105" i="1"/>
  <c r="Z3105" i="1" s="1"/>
  <c r="R3105" i="1"/>
  <c r="H3105" i="1"/>
  <c r="AD3104" i="1"/>
  <c r="AC3104" i="1"/>
  <c r="AB3104" i="1"/>
  <c r="AA3104" i="1"/>
  <c r="Y3104" i="1"/>
  <c r="Z3104" i="1" s="1"/>
  <c r="R3104" i="1"/>
  <c r="H3104" i="1"/>
  <c r="AD3103" i="1"/>
  <c r="AC3103" i="1"/>
  <c r="AB3103" i="1"/>
  <c r="AA3103" i="1"/>
  <c r="Y3103" i="1"/>
  <c r="Z3103" i="1" s="1"/>
  <c r="R3103" i="1"/>
  <c r="H3103" i="1"/>
  <c r="AD3102" i="1"/>
  <c r="AC3102" i="1"/>
  <c r="AB3102" i="1"/>
  <c r="AA3102" i="1"/>
  <c r="Y3102" i="1"/>
  <c r="Z3102" i="1" s="1"/>
  <c r="R3102" i="1"/>
  <c r="H3102" i="1"/>
  <c r="AD3101" i="1"/>
  <c r="AC3101" i="1"/>
  <c r="AB3101" i="1"/>
  <c r="AA3101" i="1"/>
  <c r="Y3101" i="1"/>
  <c r="Z3101" i="1" s="1"/>
  <c r="R3101" i="1"/>
  <c r="H3101" i="1"/>
  <c r="AD3100" i="1"/>
  <c r="AC3100" i="1"/>
  <c r="AB3100" i="1"/>
  <c r="AA3100" i="1"/>
  <c r="Y3100" i="1"/>
  <c r="Z3100" i="1" s="1"/>
  <c r="R3100" i="1"/>
  <c r="H3100" i="1"/>
  <c r="AD3099" i="1"/>
  <c r="AC3099" i="1"/>
  <c r="AB3099" i="1"/>
  <c r="AA3099" i="1"/>
  <c r="Y3099" i="1"/>
  <c r="Z3099" i="1" s="1"/>
  <c r="R3099" i="1"/>
  <c r="H3099" i="1"/>
  <c r="AD3098" i="1"/>
  <c r="AC3098" i="1"/>
  <c r="AB3098" i="1"/>
  <c r="AA3098" i="1"/>
  <c r="Y3098" i="1"/>
  <c r="Z3098" i="1" s="1"/>
  <c r="R3098" i="1"/>
  <c r="H3098" i="1"/>
  <c r="AD3097" i="1"/>
  <c r="AC3097" i="1"/>
  <c r="AB3097" i="1"/>
  <c r="AA3097" i="1"/>
  <c r="Y3097" i="1"/>
  <c r="Z3097" i="1" s="1"/>
  <c r="R3097" i="1"/>
  <c r="H3097" i="1"/>
  <c r="AD3096" i="1"/>
  <c r="AC3096" i="1"/>
  <c r="AB3096" i="1"/>
  <c r="AA3096" i="1"/>
  <c r="Y3096" i="1"/>
  <c r="Z3096" i="1" s="1"/>
  <c r="R3096" i="1"/>
  <c r="H3096" i="1"/>
  <c r="AD3095" i="1"/>
  <c r="AC3095" i="1"/>
  <c r="AB3095" i="1"/>
  <c r="AA3095" i="1"/>
  <c r="Y3095" i="1"/>
  <c r="Z3095" i="1" s="1"/>
  <c r="R3095" i="1"/>
  <c r="H3095" i="1"/>
  <c r="AD3094" i="1"/>
  <c r="AC3094" i="1"/>
  <c r="AB3094" i="1"/>
  <c r="AA3094" i="1"/>
  <c r="Y3094" i="1"/>
  <c r="Z3094" i="1" s="1"/>
  <c r="R3094" i="1"/>
  <c r="H3094" i="1"/>
  <c r="AD3093" i="1"/>
  <c r="AC3093" i="1"/>
  <c r="AB3093" i="1"/>
  <c r="AA3093" i="1"/>
  <c r="Y3093" i="1"/>
  <c r="Z3093" i="1" s="1"/>
  <c r="R3093" i="1"/>
  <c r="H3093" i="1"/>
  <c r="AD3092" i="1"/>
  <c r="AC3092" i="1"/>
  <c r="AB3092" i="1"/>
  <c r="AA3092" i="1"/>
  <c r="Y3092" i="1"/>
  <c r="Z3092" i="1" s="1"/>
  <c r="R3092" i="1"/>
  <c r="H3092" i="1"/>
  <c r="AD3091" i="1"/>
  <c r="AC3091" i="1"/>
  <c r="AB3091" i="1"/>
  <c r="AA3091" i="1"/>
  <c r="Y3091" i="1"/>
  <c r="Z3091" i="1" s="1"/>
  <c r="R3091" i="1"/>
  <c r="H3091" i="1"/>
  <c r="AD3090" i="1"/>
  <c r="AC3090" i="1"/>
  <c r="AB3090" i="1"/>
  <c r="AA3090" i="1"/>
  <c r="Y3090" i="1"/>
  <c r="Z3090" i="1" s="1"/>
  <c r="R3090" i="1"/>
  <c r="H3090" i="1"/>
  <c r="AD3089" i="1"/>
  <c r="AC3089" i="1"/>
  <c r="AB3089" i="1"/>
  <c r="AA3089" i="1"/>
  <c r="Y3089" i="1"/>
  <c r="Z3089" i="1" s="1"/>
  <c r="R3089" i="1"/>
  <c r="H3089" i="1"/>
  <c r="AD3088" i="1"/>
  <c r="AC3088" i="1"/>
  <c r="AB3088" i="1"/>
  <c r="AA3088" i="1"/>
  <c r="Y3088" i="1"/>
  <c r="Z3088" i="1" s="1"/>
  <c r="R3088" i="1"/>
  <c r="H3088" i="1"/>
  <c r="AD3087" i="1"/>
  <c r="AC3087" i="1"/>
  <c r="AB3087" i="1"/>
  <c r="AA3087" i="1"/>
  <c r="Y3087" i="1"/>
  <c r="Z3087" i="1" s="1"/>
  <c r="R3087" i="1"/>
  <c r="H3087" i="1"/>
  <c r="AD3086" i="1"/>
  <c r="AC3086" i="1"/>
  <c r="AB3086" i="1"/>
  <c r="AA3086" i="1"/>
  <c r="Y3086" i="1"/>
  <c r="Z3086" i="1" s="1"/>
  <c r="R3086" i="1"/>
  <c r="H3086" i="1"/>
  <c r="AD3085" i="1"/>
  <c r="AC3085" i="1"/>
  <c r="AB3085" i="1"/>
  <c r="AA3085" i="1"/>
  <c r="Y3085" i="1"/>
  <c r="Z3085" i="1" s="1"/>
  <c r="R3085" i="1"/>
  <c r="H3085" i="1"/>
  <c r="AD3084" i="1"/>
  <c r="AC3084" i="1"/>
  <c r="AB3084" i="1"/>
  <c r="AA3084" i="1"/>
  <c r="Y3084" i="1"/>
  <c r="Z3084" i="1" s="1"/>
  <c r="R3084" i="1"/>
  <c r="H3084" i="1"/>
  <c r="AD3083" i="1"/>
  <c r="AC3083" i="1"/>
  <c r="AB3083" i="1"/>
  <c r="AA3083" i="1"/>
  <c r="Y3083" i="1"/>
  <c r="Z3083" i="1" s="1"/>
  <c r="R3083" i="1"/>
  <c r="H3083" i="1"/>
  <c r="AD3082" i="1"/>
  <c r="AC3082" i="1"/>
  <c r="AB3082" i="1"/>
  <c r="AA3082" i="1"/>
  <c r="Y3082" i="1"/>
  <c r="Z3082" i="1" s="1"/>
  <c r="R3082" i="1"/>
  <c r="H3082" i="1"/>
  <c r="AD3081" i="1"/>
  <c r="AC3081" i="1"/>
  <c r="AB3081" i="1"/>
  <c r="AA3081" i="1"/>
  <c r="Y3081" i="1"/>
  <c r="Z3081" i="1" s="1"/>
  <c r="R3081" i="1"/>
  <c r="H3081" i="1"/>
  <c r="AD3080" i="1"/>
  <c r="AC3080" i="1"/>
  <c r="AB3080" i="1"/>
  <c r="AA3080" i="1"/>
  <c r="Y3080" i="1"/>
  <c r="Z3080" i="1" s="1"/>
  <c r="R3080" i="1"/>
  <c r="H3080" i="1"/>
  <c r="AD3079" i="1"/>
  <c r="AC3079" i="1"/>
  <c r="AB3079" i="1"/>
  <c r="AA3079" i="1"/>
  <c r="Y3079" i="1"/>
  <c r="Z3079" i="1" s="1"/>
  <c r="R3079" i="1"/>
  <c r="H3079" i="1"/>
  <c r="AD3078" i="1"/>
  <c r="AC3078" i="1"/>
  <c r="AB3078" i="1"/>
  <c r="AA3078" i="1"/>
  <c r="Y3078" i="1"/>
  <c r="Z3078" i="1" s="1"/>
  <c r="R3078" i="1"/>
  <c r="H3078" i="1"/>
  <c r="AD3077" i="1"/>
  <c r="AC3077" i="1"/>
  <c r="AB3077" i="1"/>
  <c r="AA3077" i="1"/>
  <c r="Y3077" i="1"/>
  <c r="Z3077" i="1" s="1"/>
  <c r="R3077" i="1"/>
  <c r="H3077" i="1"/>
  <c r="AD3076" i="1"/>
  <c r="AC3076" i="1"/>
  <c r="AB3076" i="1"/>
  <c r="AA3076" i="1"/>
  <c r="Y3076" i="1"/>
  <c r="Z3076" i="1" s="1"/>
  <c r="R3076" i="1"/>
  <c r="H3076" i="1"/>
  <c r="AD3075" i="1"/>
  <c r="AC3075" i="1"/>
  <c r="AB3075" i="1"/>
  <c r="AA3075" i="1"/>
  <c r="Y3075" i="1"/>
  <c r="Z3075" i="1" s="1"/>
  <c r="R3075" i="1"/>
  <c r="H3075" i="1"/>
  <c r="AD3074" i="1"/>
  <c r="AC3074" i="1"/>
  <c r="AB3074" i="1"/>
  <c r="AA3074" i="1"/>
  <c r="Y3074" i="1"/>
  <c r="Z3074" i="1" s="1"/>
  <c r="R3074" i="1"/>
  <c r="H3074" i="1"/>
  <c r="AD3073" i="1"/>
  <c r="AC3073" i="1"/>
  <c r="AB3073" i="1"/>
  <c r="AA3073" i="1"/>
  <c r="Y3073" i="1"/>
  <c r="Z3073" i="1" s="1"/>
  <c r="R3073" i="1"/>
  <c r="H3073" i="1"/>
  <c r="AD3072" i="1"/>
  <c r="AC3072" i="1"/>
  <c r="AB3072" i="1"/>
  <c r="AA3072" i="1"/>
  <c r="Y3072" i="1"/>
  <c r="Z3072" i="1" s="1"/>
  <c r="R3072" i="1"/>
  <c r="H3072" i="1"/>
  <c r="AD3071" i="1"/>
  <c r="AC3071" i="1"/>
  <c r="AB3071" i="1"/>
  <c r="AA3071" i="1"/>
  <c r="Y3071" i="1"/>
  <c r="Z3071" i="1" s="1"/>
  <c r="R3071" i="1"/>
  <c r="H3071" i="1"/>
  <c r="AD3070" i="1"/>
  <c r="AC3070" i="1"/>
  <c r="AB3070" i="1"/>
  <c r="AA3070" i="1"/>
  <c r="Y3070" i="1"/>
  <c r="Z3070" i="1" s="1"/>
  <c r="R3070" i="1"/>
  <c r="H3070" i="1"/>
  <c r="AD3069" i="1"/>
  <c r="AC3069" i="1"/>
  <c r="AB3069" i="1"/>
  <c r="AA3069" i="1"/>
  <c r="Y3069" i="1"/>
  <c r="Z3069" i="1" s="1"/>
  <c r="R3069" i="1"/>
  <c r="H3069" i="1"/>
  <c r="AD3068" i="1"/>
  <c r="AC3068" i="1"/>
  <c r="AB3068" i="1"/>
  <c r="AA3068" i="1"/>
  <c r="Y3068" i="1"/>
  <c r="Z3068" i="1" s="1"/>
  <c r="R3068" i="1"/>
  <c r="H3068" i="1"/>
  <c r="AD3067" i="1"/>
  <c r="AC3067" i="1"/>
  <c r="AB3067" i="1"/>
  <c r="AA3067" i="1"/>
  <c r="Y3067" i="1"/>
  <c r="Z3067" i="1" s="1"/>
  <c r="R3067" i="1"/>
  <c r="H3067" i="1"/>
  <c r="AD3066" i="1"/>
  <c r="AC3066" i="1"/>
  <c r="AB3066" i="1"/>
  <c r="AA3066" i="1"/>
  <c r="Y3066" i="1"/>
  <c r="Z3066" i="1" s="1"/>
  <c r="R3066" i="1"/>
  <c r="H3066" i="1"/>
  <c r="AD3065" i="1"/>
  <c r="AC3065" i="1"/>
  <c r="AB3065" i="1"/>
  <c r="AA3065" i="1"/>
  <c r="Y3065" i="1"/>
  <c r="Z3065" i="1" s="1"/>
  <c r="R3065" i="1"/>
  <c r="H3065" i="1"/>
  <c r="AD3064" i="1"/>
  <c r="AC3064" i="1"/>
  <c r="AB3064" i="1"/>
  <c r="AA3064" i="1"/>
  <c r="Y3064" i="1"/>
  <c r="Z3064" i="1" s="1"/>
  <c r="R3064" i="1"/>
  <c r="H3064" i="1"/>
  <c r="AD3063" i="1"/>
  <c r="AC3063" i="1"/>
  <c r="AB3063" i="1"/>
  <c r="AA3063" i="1"/>
  <c r="Y3063" i="1"/>
  <c r="Z3063" i="1" s="1"/>
  <c r="R3063" i="1"/>
  <c r="H3063" i="1"/>
  <c r="AD3062" i="1"/>
  <c r="AC3062" i="1"/>
  <c r="AB3062" i="1"/>
  <c r="AA3062" i="1"/>
  <c r="Y3062" i="1"/>
  <c r="Z3062" i="1" s="1"/>
  <c r="R3062" i="1"/>
  <c r="H3062" i="1"/>
  <c r="AD3061" i="1"/>
  <c r="AC3061" i="1"/>
  <c r="AB3061" i="1"/>
  <c r="AA3061" i="1"/>
  <c r="Y3061" i="1"/>
  <c r="Z3061" i="1" s="1"/>
  <c r="R3061" i="1"/>
  <c r="H3061" i="1"/>
  <c r="AD3060" i="1"/>
  <c r="AC3060" i="1"/>
  <c r="AB3060" i="1"/>
  <c r="AA3060" i="1"/>
  <c r="Y3060" i="1"/>
  <c r="Z3060" i="1" s="1"/>
  <c r="R3060" i="1"/>
  <c r="H3060" i="1"/>
  <c r="AD3059" i="1"/>
  <c r="AC3059" i="1"/>
  <c r="AB3059" i="1"/>
  <c r="AA3059" i="1"/>
  <c r="Y3059" i="1"/>
  <c r="Z3059" i="1" s="1"/>
  <c r="R3059" i="1"/>
  <c r="H3059" i="1"/>
  <c r="AD3058" i="1"/>
  <c r="AC3058" i="1"/>
  <c r="AB3058" i="1"/>
  <c r="AA3058" i="1"/>
  <c r="Y3058" i="1"/>
  <c r="Z3058" i="1" s="1"/>
  <c r="R3058" i="1"/>
  <c r="H3058" i="1"/>
  <c r="AD3057" i="1"/>
  <c r="AC3057" i="1"/>
  <c r="AB3057" i="1"/>
  <c r="AA3057" i="1"/>
  <c r="Y3057" i="1"/>
  <c r="Z3057" i="1" s="1"/>
  <c r="R3057" i="1"/>
  <c r="H3057" i="1"/>
  <c r="AD3056" i="1"/>
  <c r="AC3056" i="1"/>
  <c r="AB3056" i="1"/>
  <c r="AA3056" i="1"/>
  <c r="Y3056" i="1"/>
  <c r="Z3056" i="1" s="1"/>
  <c r="R3056" i="1"/>
  <c r="H3056" i="1"/>
  <c r="AD3055" i="1"/>
  <c r="AC3055" i="1"/>
  <c r="AB3055" i="1"/>
  <c r="AA3055" i="1"/>
  <c r="Y3055" i="1"/>
  <c r="Z3055" i="1" s="1"/>
  <c r="R3055" i="1"/>
  <c r="H3055" i="1"/>
  <c r="AD3054" i="1"/>
  <c r="AC3054" i="1"/>
  <c r="AB3054" i="1"/>
  <c r="AA3054" i="1"/>
  <c r="Y3054" i="1"/>
  <c r="Z3054" i="1" s="1"/>
  <c r="R3054" i="1"/>
  <c r="H3054" i="1"/>
  <c r="AD3053" i="1"/>
  <c r="AC3053" i="1"/>
  <c r="AB3053" i="1"/>
  <c r="AA3053" i="1"/>
  <c r="Y3053" i="1"/>
  <c r="Z3053" i="1" s="1"/>
  <c r="R3053" i="1"/>
  <c r="H3053" i="1"/>
  <c r="AD3052" i="1"/>
  <c r="AC3052" i="1"/>
  <c r="AB3052" i="1"/>
  <c r="AA3052" i="1"/>
  <c r="Y3052" i="1"/>
  <c r="Z3052" i="1" s="1"/>
  <c r="R3052" i="1"/>
  <c r="H3052" i="1"/>
  <c r="AD3051" i="1"/>
  <c r="AC3051" i="1"/>
  <c r="AB3051" i="1"/>
  <c r="AA3051" i="1"/>
  <c r="Y3051" i="1"/>
  <c r="Z3051" i="1" s="1"/>
  <c r="R3051" i="1"/>
  <c r="H3051" i="1"/>
  <c r="AD3050" i="1"/>
  <c r="AC3050" i="1"/>
  <c r="AB3050" i="1"/>
  <c r="AA3050" i="1"/>
  <c r="Y3050" i="1"/>
  <c r="Z3050" i="1" s="1"/>
  <c r="R3050" i="1"/>
  <c r="H3050" i="1"/>
  <c r="AD3049" i="1"/>
  <c r="AC3049" i="1"/>
  <c r="AB3049" i="1"/>
  <c r="AA3049" i="1"/>
  <c r="Y3049" i="1"/>
  <c r="Z3049" i="1" s="1"/>
  <c r="R3049" i="1"/>
  <c r="H3049" i="1"/>
  <c r="AD3048" i="1"/>
  <c r="AC3048" i="1"/>
  <c r="AB3048" i="1"/>
  <c r="AA3048" i="1"/>
  <c r="Y3048" i="1"/>
  <c r="Z3048" i="1" s="1"/>
  <c r="R3048" i="1"/>
  <c r="H3048" i="1"/>
  <c r="AD3047" i="1"/>
  <c r="AC3047" i="1"/>
  <c r="AB3047" i="1"/>
  <c r="AA3047" i="1"/>
  <c r="Y3047" i="1"/>
  <c r="Z3047" i="1" s="1"/>
  <c r="R3047" i="1"/>
  <c r="H3047" i="1"/>
  <c r="AD3046" i="1"/>
  <c r="AC3046" i="1"/>
  <c r="AB3046" i="1"/>
  <c r="AA3046" i="1"/>
  <c r="Y3046" i="1"/>
  <c r="Z3046" i="1" s="1"/>
  <c r="R3046" i="1"/>
  <c r="H3046" i="1"/>
  <c r="AD3045" i="1"/>
  <c r="AC3045" i="1"/>
  <c r="AB3045" i="1"/>
  <c r="AA3045" i="1"/>
  <c r="Y3045" i="1"/>
  <c r="Z3045" i="1" s="1"/>
  <c r="R3045" i="1"/>
  <c r="H3045" i="1"/>
  <c r="AD3044" i="1"/>
  <c r="AC3044" i="1"/>
  <c r="AB3044" i="1"/>
  <c r="AA3044" i="1"/>
  <c r="Y3044" i="1"/>
  <c r="Z3044" i="1" s="1"/>
  <c r="R3044" i="1"/>
  <c r="H3044" i="1"/>
  <c r="AD3043" i="1"/>
  <c r="AC3043" i="1"/>
  <c r="AB3043" i="1"/>
  <c r="AA3043" i="1"/>
  <c r="Y3043" i="1"/>
  <c r="Z3043" i="1" s="1"/>
  <c r="R3043" i="1"/>
  <c r="H3043" i="1"/>
  <c r="AD3042" i="1"/>
  <c r="AC3042" i="1"/>
  <c r="AB3042" i="1"/>
  <c r="AA3042" i="1"/>
  <c r="Y3042" i="1"/>
  <c r="Z3042" i="1" s="1"/>
  <c r="R3042" i="1"/>
  <c r="H3042" i="1"/>
  <c r="AD3041" i="1"/>
  <c r="AC3041" i="1"/>
  <c r="AB3041" i="1"/>
  <c r="AA3041" i="1"/>
  <c r="Y3041" i="1"/>
  <c r="Z3041" i="1" s="1"/>
  <c r="R3041" i="1"/>
  <c r="H3041" i="1"/>
  <c r="AD3040" i="1"/>
  <c r="AC3040" i="1"/>
  <c r="AB3040" i="1"/>
  <c r="AA3040" i="1"/>
  <c r="Y3040" i="1"/>
  <c r="Z3040" i="1" s="1"/>
  <c r="R3040" i="1"/>
  <c r="H3040" i="1"/>
  <c r="AD3039" i="1"/>
  <c r="AC3039" i="1"/>
  <c r="AB3039" i="1"/>
  <c r="AA3039" i="1"/>
  <c r="Y3039" i="1"/>
  <c r="Z3039" i="1" s="1"/>
  <c r="R3039" i="1"/>
  <c r="H3039" i="1"/>
  <c r="AD3038" i="1"/>
  <c r="AC3038" i="1"/>
  <c r="AB3038" i="1"/>
  <c r="AA3038" i="1"/>
  <c r="Y3038" i="1"/>
  <c r="Z3038" i="1" s="1"/>
  <c r="R3038" i="1"/>
  <c r="H3038" i="1"/>
  <c r="AD3037" i="1"/>
  <c r="AC3037" i="1"/>
  <c r="AB3037" i="1"/>
  <c r="AA3037" i="1"/>
  <c r="Y3037" i="1"/>
  <c r="Z3037" i="1" s="1"/>
  <c r="R3037" i="1"/>
  <c r="H3037" i="1"/>
  <c r="AD3036" i="1"/>
  <c r="AC3036" i="1"/>
  <c r="AB3036" i="1"/>
  <c r="AA3036" i="1"/>
  <c r="Y3036" i="1"/>
  <c r="Z3036" i="1" s="1"/>
  <c r="R3036" i="1"/>
  <c r="H3036" i="1"/>
  <c r="AD3035" i="1"/>
  <c r="AC3035" i="1"/>
  <c r="AB3035" i="1"/>
  <c r="AA3035" i="1"/>
  <c r="Y3035" i="1"/>
  <c r="Z3035" i="1" s="1"/>
  <c r="R3035" i="1"/>
  <c r="H3035" i="1"/>
  <c r="AD3034" i="1"/>
  <c r="AC3034" i="1"/>
  <c r="AB3034" i="1"/>
  <c r="AA3034" i="1"/>
  <c r="Y3034" i="1"/>
  <c r="Z3034" i="1" s="1"/>
  <c r="R3034" i="1"/>
  <c r="H3034" i="1"/>
  <c r="AD3033" i="1"/>
  <c r="AC3033" i="1"/>
  <c r="AB3033" i="1"/>
  <c r="AA3033" i="1"/>
  <c r="Y3033" i="1"/>
  <c r="Z3033" i="1" s="1"/>
  <c r="R3033" i="1"/>
  <c r="H3033" i="1"/>
  <c r="AD3032" i="1"/>
  <c r="AC3032" i="1"/>
  <c r="AB3032" i="1"/>
  <c r="AA3032" i="1"/>
  <c r="Y3032" i="1"/>
  <c r="Z3032" i="1" s="1"/>
  <c r="R3032" i="1"/>
  <c r="H3032" i="1"/>
  <c r="AD3031" i="1"/>
  <c r="AC3031" i="1"/>
  <c r="AB3031" i="1"/>
  <c r="AA3031" i="1"/>
  <c r="Y3031" i="1"/>
  <c r="Z3031" i="1" s="1"/>
  <c r="R3031" i="1"/>
  <c r="H3031" i="1"/>
  <c r="AD3030" i="1"/>
  <c r="AC3030" i="1"/>
  <c r="AB3030" i="1"/>
  <c r="AA3030" i="1"/>
  <c r="Y3030" i="1"/>
  <c r="Z3030" i="1" s="1"/>
  <c r="R3030" i="1"/>
  <c r="H3030" i="1"/>
  <c r="AD3029" i="1"/>
  <c r="AC3029" i="1"/>
  <c r="AB3029" i="1"/>
  <c r="AA3029" i="1"/>
  <c r="Y3029" i="1"/>
  <c r="Z3029" i="1" s="1"/>
  <c r="R3029" i="1"/>
  <c r="H3029" i="1"/>
  <c r="AD3028" i="1"/>
  <c r="AC3028" i="1"/>
  <c r="AB3028" i="1"/>
  <c r="AA3028" i="1"/>
  <c r="Y3028" i="1"/>
  <c r="Z3028" i="1" s="1"/>
  <c r="R3028" i="1"/>
  <c r="H3028" i="1"/>
  <c r="AD3027" i="1"/>
  <c r="AC3027" i="1"/>
  <c r="AB3027" i="1"/>
  <c r="AA3027" i="1"/>
  <c r="Y3027" i="1"/>
  <c r="Z3027" i="1" s="1"/>
  <c r="R3027" i="1"/>
  <c r="H3027" i="1"/>
  <c r="AD3026" i="1"/>
  <c r="AC3026" i="1"/>
  <c r="AB3026" i="1"/>
  <c r="AA3026" i="1"/>
  <c r="Y3026" i="1"/>
  <c r="Z3026" i="1" s="1"/>
  <c r="R3026" i="1"/>
  <c r="H3026" i="1"/>
  <c r="AD3025" i="1"/>
  <c r="AC3025" i="1"/>
  <c r="AB3025" i="1"/>
  <c r="AA3025" i="1"/>
  <c r="Y3025" i="1"/>
  <c r="Z3025" i="1" s="1"/>
  <c r="R3025" i="1"/>
  <c r="H3025" i="1"/>
  <c r="AD3024" i="1"/>
  <c r="AC3024" i="1"/>
  <c r="AB3024" i="1"/>
  <c r="AA3024" i="1"/>
  <c r="Y3024" i="1"/>
  <c r="Z3024" i="1" s="1"/>
  <c r="R3024" i="1"/>
  <c r="H3024" i="1"/>
  <c r="AD3023" i="1"/>
  <c r="AC3023" i="1"/>
  <c r="AB3023" i="1"/>
  <c r="AA3023" i="1"/>
  <c r="Y3023" i="1"/>
  <c r="Z3023" i="1" s="1"/>
  <c r="R3023" i="1"/>
  <c r="H3023" i="1"/>
  <c r="AD3022" i="1"/>
  <c r="AC3022" i="1"/>
  <c r="AB3022" i="1"/>
  <c r="AA3022" i="1"/>
  <c r="Y3022" i="1"/>
  <c r="Z3022" i="1" s="1"/>
  <c r="R3022" i="1"/>
  <c r="H3022" i="1"/>
  <c r="AD3021" i="1"/>
  <c r="AC3021" i="1"/>
  <c r="AB3021" i="1"/>
  <c r="AA3021" i="1"/>
  <c r="Y3021" i="1"/>
  <c r="Z3021" i="1" s="1"/>
  <c r="R3021" i="1"/>
  <c r="H3021" i="1"/>
  <c r="AD3020" i="1"/>
  <c r="AC3020" i="1"/>
  <c r="AB3020" i="1"/>
  <c r="AA3020" i="1"/>
  <c r="Y3020" i="1"/>
  <c r="Z3020" i="1" s="1"/>
  <c r="R3020" i="1"/>
  <c r="H3020" i="1"/>
  <c r="AD3019" i="1"/>
  <c r="AC3019" i="1"/>
  <c r="AB3019" i="1"/>
  <c r="AA3019" i="1"/>
  <c r="Y3019" i="1"/>
  <c r="Z3019" i="1" s="1"/>
  <c r="R3019" i="1"/>
  <c r="H3019" i="1"/>
  <c r="AD3018" i="1"/>
  <c r="AC3018" i="1"/>
  <c r="AB3018" i="1"/>
  <c r="AA3018" i="1"/>
  <c r="Y3018" i="1"/>
  <c r="Z3018" i="1" s="1"/>
  <c r="R3018" i="1"/>
  <c r="H3018" i="1"/>
  <c r="AD3017" i="1"/>
  <c r="AC3017" i="1"/>
  <c r="AB3017" i="1"/>
  <c r="AA3017" i="1"/>
  <c r="Y3017" i="1"/>
  <c r="Z3017" i="1" s="1"/>
  <c r="R3017" i="1"/>
  <c r="H3017" i="1"/>
  <c r="AD3016" i="1"/>
  <c r="AC3016" i="1"/>
  <c r="AB3016" i="1"/>
  <c r="AA3016" i="1"/>
  <c r="Y3016" i="1"/>
  <c r="Z3016" i="1" s="1"/>
  <c r="R3016" i="1"/>
  <c r="H3016" i="1"/>
  <c r="AD3015" i="1"/>
  <c r="AC3015" i="1"/>
  <c r="AB3015" i="1"/>
  <c r="AA3015" i="1"/>
  <c r="Y3015" i="1"/>
  <c r="Z3015" i="1" s="1"/>
  <c r="R3015" i="1"/>
  <c r="H3015" i="1"/>
  <c r="AD3014" i="1"/>
  <c r="AC3014" i="1"/>
  <c r="AB3014" i="1"/>
  <c r="AA3014" i="1"/>
  <c r="Y3014" i="1"/>
  <c r="Z3014" i="1" s="1"/>
  <c r="R3014" i="1"/>
  <c r="H3014" i="1"/>
  <c r="AD3013" i="1"/>
  <c r="AC3013" i="1"/>
  <c r="AB3013" i="1"/>
  <c r="AA3013" i="1"/>
  <c r="Y3013" i="1"/>
  <c r="Z3013" i="1" s="1"/>
  <c r="R3013" i="1"/>
  <c r="H3013" i="1"/>
  <c r="AD3012" i="1"/>
  <c r="AC3012" i="1"/>
  <c r="AB3012" i="1"/>
  <c r="AA3012" i="1"/>
  <c r="Y3012" i="1"/>
  <c r="Z3012" i="1" s="1"/>
  <c r="R3012" i="1"/>
  <c r="H3012" i="1"/>
  <c r="AD3011" i="1"/>
  <c r="AC3011" i="1"/>
  <c r="AB3011" i="1"/>
  <c r="AA3011" i="1"/>
  <c r="Y3011" i="1"/>
  <c r="Z3011" i="1" s="1"/>
  <c r="R3011" i="1"/>
  <c r="H3011" i="1"/>
  <c r="AD3010" i="1"/>
  <c r="AC3010" i="1"/>
  <c r="AB3010" i="1"/>
  <c r="AA3010" i="1"/>
  <c r="Y3010" i="1"/>
  <c r="Z3010" i="1" s="1"/>
  <c r="R3010" i="1"/>
  <c r="H3010" i="1"/>
  <c r="AD3009" i="1"/>
  <c r="AC3009" i="1"/>
  <c r="AB3009" i="1"/>
  <c r="AA3009" i="1"/>
  <c r="Y3009" i="1"/>
  <c r="Z3009" i="1" s="1"/>
  <c r="R3009" i="1"/>
  <c r="H3009" i="1"/>
  <c r="AD3008" i="1"/>
  <c r="AC3008" i="1"/>
  <c r="AB3008" i="1"/>
  <c r="AA3008" i="1"/>
  <c r="Y3008" i="1"/>
  <c r="Z3008" i="1" s="1"/>
  <c r="R3008" i="1"/>
  <c r="H3008" i="1"/>
  <c r="AD3007" i="1"/>
  <c r="AC3007" i="1"/>
  <c r="AB3007" i="1"/>
  <c r="AA3007" i="1"/>
  <c r="Y3007" i="1"/>
  <c r="Z3007" i="1" s="1"/>
  <c r="R3007" i="1"/>
  <c r="H3007" i="1"/>
  <c r="AD3006" i="1"/>
  <c r="AC3006" i="1"/>
  <c r="AB3006" i="1"/>
  <c r="AA3006" i="1"/>
  <c r="Y3006" i="1"/>
  <c r="Z3006" i="1" s="1"/>
  <c r="R3006" i="1"/>
  <c r="H3006" i="1"/>
  <c r="AD3005" i="1"/>
  <c r="AC3005" i="1"/>
  <c r="AB3005" i="1"/>
  <c r="AA3005" i="1"/>
  <c r="Y3005" i="1"/>
  <c r="Z3005" i="1" s="1"/>
  <c r="R3005" i="1"/>
  <c r="H3005" i="1"/>
  <c r="AD3004" i="1"/>
  <c r="AC3004" i="1"/>
  <c r="AB3004" i="1"/>
  <c r="AA3004" i="1"/>
  <c r="Y3004" i="1"/>
  <c r="Z3004" i="1" s="1"/>
  <c r="R3004" i="1"/>
  <c r="H3004" i="1"/>
  <c r="AD3003" i="1"/>
  <c r="AC3003" i="1"/>
  <c r="AB3003" i="1"/>
  <c r="AA3003" i="1"/>
  <c r="Y3003" i="1"/>
  <c r="Z3003" i="1" s="1"/>
  <c r="R3003" i="1"/>
  <c r="H3003" i="1"/>
  <c r="AD3002" i="1"/>
  <c r="AC3002" i="1"/>
  <c r="AB3002" i="1"/>
  <c r="AA3002" i="1"/>
  <c r="Y3002" i="1"/>
  <c r="Z3002" i="1" s="1"/>
  <c r="R3002" i="1"/>
  <c r="H3002" i="1"/>
  <c r="AD3001" i="1"/>
  <c r="AC3001" i="1"/>
  <c r="AB3001" i="1"/>
  <c r="AA3001" i="1"/>
  <c r="Y3001" i="1"/>
  <c r="Z3001" i="1" s="1"/>
  <c r="R3001" i="1"/>
  <c r="H3001" i="1"/>
  <c r="AD3000" i="1"/>
  <c r="AC3000" i="1"/>
  <c r="AB3000" i="1"/>
  <c r="AA3000" i="1"/>
  <c r="Y3000" i="1"/>
  <c r="Z3000" i="1" s="1"/>
  <c r="R3000" i="1"/>
  <c r="H3000" i="1"/>
  <c r="AD2999" i="1"/>
  <c r="AC2999" i="1"/>
  <c r="AB2999" i="1"/>
  <c r="AA2999" i="1"/>
  <c r="Y2999" i="1"/>
  <c r="Z2999" i="1" s="1"/>
  <c r="R2999" i="1"/>
  <c r="H2999" i="1"/>
  <c r="AD2998" i="1"/>
  <c r="AC2998" i="1"/>
  <c r="AB2998" i="1"/>
  <c r="AA2998" i="1"/>
  <c r="Y2998" i="1"/>
  <c r="Z2998" i="1" s="1"/>
  <c r="R2998" i="1"/>
  <c r="H2998" i="1"/>
  <c r="AD2997" i="1"/>
  <c r="AC2997" i="1"/>
  <c r="AB2997" i="1"/>
  <c r="AA2997" i="1"/>
  <c r="Y2997" i="1"/>
  <c r="Z2997" i="1" s="1"/>
  <c r="R2997" i="1"/>
  <c r="H2997" i="1"/>
  <c r="AD2996" i="1"/>
  <c r="AC2996" i="1"/>
  <c r="AB2996" i="1"/>
  <c r="AA2996" i="1"/>
  <c r="Y2996" i="1"/>
  <c r="Z2996" i="1" s="1"/>
  <c r="R2996" i="1"/>
  <c r="H2996" i="1"/>
  <c r="AD2995" i="1"/>
  <c r="AC2995" i="1"/>
  <c r="AB2995" i="1"/>
  <c r="AA2995" i="1"/>
  <c r="Y2995" i="1"/>
  <c r="Z2995" i="1" s="1"/>
  <c r="R2995" i="1"/>
  <c r="H2995" i="1"/>
  <c r="AD2994" i="1"/>
  <c r="AC2994" i="1"/>
  <c r="AB2994" i="1"/>
  <c r="AA2994" i="1"/>
  <c r="Y2994" i="1"/>
  <c r="Z2994" i="1" s="1"/>
  <c r="R2994" i="1"/>
  <c r="H2994" i="1"/>
  <c r="AD2993" i="1"/>
  <c r="AC2993" i="1"/>
  <c r="AB2993" i="1"/>
  <c r="AA2993" i="1"/>
  <c r="Y2993" i="1"/>
  <c r="Z2993" i="1" s="1"/>
  <c r="R2993" i="1"/>
  <c r="H2993" i="1"/>
  <c r="AD2992" i="1"/>
  <c r="AC2992" i="1"/>
  <c r="AB2992" i="1"/>
  <c r="AA2992" i="1"/>
  <c r="Y2992" i="1"/>
  <c r="Z2992" i="1" s="1"/>
  <c r="R2992" i="1"/>
  <c r="H2992" i="1"/>
  <c r="AD2991" i="1"/>
  <c r="AC2991" i="1"/>
  <c r="AB2991" i="1"/>
  <c r="AA2991" i="1"/>
  <c r="Y2991" i="1"/>
  <c r="Z2991" i="1" s="1"/>
  <c r="R2991" i="1"/>
  <c r="H2991" i="1"/>
  <c r="AD2990" i="1"/>
  <c r="AC2990" i="1"/>
  <c r="AB2990" i="1"/>
  <c r="AA2990" i="1"/>
  <c r="Y2990" i="1"/>
  <c r="Z2990" i="1" s="1"/>
  <c r="R2990" i="1"/>
  <c r="H2990" i="1"/>
  <c r="AD2989" i="1"/>
  <c r="AC2989" i="1"/>
  <c r="AB2989" i="1"/>
  <c r="AA2989" i="1"/>
  <c r="Y2989" i="1"/>
  <c r="Z2989" i="1" s="1"/>
  <c r="R2989" i="1"/>
  <c r="H2989" i="1"/>
  <c r="AD2988" i="1"/>
  <c r="AC2988" i="1"/>
  <c r="AB2988" i="1"/>
  <c r="AA2988" i="1"/>
  <c r="Y2988" i="1"/>
  <c r="Z2988" i="1" s="1"/>
  <c r="R2988" i="1"/>
  <c r="H2988" i="1"/>
  <c r="AD2987" i="1"/>
  <c r="AC2987" i="1"/>
  <c r="AB2987" i="1"/>
  <c r="AA2987" i="1"/>
  <c r="Y2987" i="1"/>
  <c r="Z2987" i="1" s="1"/>
  <c r="R2987" i="1"/>
  <c r="H2987" i="1"/>
  <c r="AD2986" i="1"/>
  <c r="AC2986" i="1"/>
  <c r="AB2986" i="1"/>
  <c r="AA2986" i="1"/>
  <c r="Y2986" i="1"/>
  <c r="Z2986" i="1" s="1"/>
  <c r="R2986" i="1"/>
  <c r="H2986" i="1"/>
  <c r="AD2985" i="1"/>
  <c r="AC2985" i="1"/>
  <c r="AB2985" i="1"/>
  <c r="AA2985" i="1"/>
  <c r="Y2985" i="1"/>
  <c r="Z2985" i="1" s="1"/>
  <c r="R2985" i="1"/>
  <c r="H2985" i="1"/>
  <c r="AD2984" i="1"/>
  <c r="AC2984" i="1"/>
  <c r="AB2984" i="1"/>
  <c r="AA2984" i="1"/>
  <c r="Y2984" i="1"/>
  <c r="Z2984" i="1" s="1"/>
  <c r="R2984" i="1"/>
  <c r="H2984" i="1"/>
  <c r="AD2983" i="1"/>
  <c r="AC2983" i="1"/>
  <c r="AB2983" i="1"/>
  <c r="AA2983" i="1"/>
  <c r="Y2983" i="1"/>
  <c r="Z2983" i="1" s="1"/>
  <c r="R2983" i="1"/>
  <c r="H2983" i="1"/>
  <c r="AD2982" i="1"/>
  <c r="AC2982" i="1"/>
  <c r="AB2982" i="1"/>
  <c r="AA2982" i="1"/>
  <c r="Y2982" i="1"/>
  <c r="Z2982" i="1" s="1"/>
  <c r="R2982" i="1"/>
  <c r="H2982" i="1"/>
  <c r="AD2981" i="1"/>
  <c r="AC2981" i="1"/>
  <c r="AB2981" i="1"/>
  <c r="AA2981" i="1"/>
  <c r="Y2981" i="1"/>
  <c r="Z2981" i="1" s="1"/>
  <c r="R2981" i="1"/>
  <c r="H2981" i="1"/>
  <c r="AD2980" i="1"/>
  <c r="AC2980" i="1"/>
  <c r="AB2980" i="1"/>
  <c r="AA2980" i="1"/>
  <c r="Y2980" i="1"/>
  <c r="Z2980" i="1" s="1"/>
  <c r="R2980" i="1"/>
  <c r="H2980" i="1"/>
  <c r="AD2979" i="1"/>
  <c r="AC2979" i="1"/>
  <c r="AB2979" i="1"/>
  <c r="AA2979" i="1"/>
  <c r="Y2979" i="1"/>
  <c r="Z2979" i="1" s="1"/>
  <c r="R2979" i="1"/>
  <c r="H2979" i="1"/>
  <c r="AD2978" i="1"/>
  <c r="AC2978" i="1"/>
  <c r="AB2978" i="1"/>
  <c r="AA2978" i="1"/>
  <c r="Y2978" i="1"/>
  <c r="Z2978" i="1" s="1"/>
  <c r="R2978" i="1"/>
  <c r="H2978" i="1"/>
  <c r="AD2977" i="1"/>
  <c r="AC2977" i="1"/>
  <c r="AB2977" i="1"/>
  <c r="AA2977" i="1"/>
  <c r="Y2977" i="1"/>
  <c r="Z2977" i="1" s="1"/>
  <c r="R2977" i="1"/>
  <c r="H2977" i="1"/>
  <c r="AD2976" i="1"/>
  <c r="AC2976" i="1"/>
  <c r="AB2976" i="1"/>
  <c r="AA2976" i="1"/>
  <c r="Y2976" i="1"/>
  <c r="Z2976" i="1" s="1"/>
  <c r="R2976" i="1"/>
  <c r="H2976" i="1"/>
  <c r="AD2975" i="1"/>
  <c r="AC2975" i="1"/>
  <c r="AB2975" i="1"/>
  <c r="AA2975" i="1"/>
  <c r="Y2975" i="1"/>
  <c r="Z2975" i="1" s="1"/>
  <c r="R2975" i="1"/>
  <c r="H2975" i="1"/>
  <c r="AD2974" i="1"/>
  <c r="AC2974" i="1"/>
  <c r="AB2974" i="1"/>
  <c r="AA2974" i="1"/>
  <c r="Y2974" i="1"/>
  <c r="Z2974" i="1" s="1"/>
  <c r="R2974" i="1"/>
  <c r="H2974" i="1"/>
  <c r="AD2973" i="1"/>
  <c r="AC2973" i="1"/>
  <c r="AB2973" i="1"/>
  <c r="AA2973" i="1"/>
  <c r="Y2973" i="1"/>
  <c r="Z2973" i="1" s="1"/>
  <c r="R2973" i="1"/>
  <c r="H2973" i="1"/>
  <c r="AD2972" i="1"/>
  <c r="AC2972" i="1"/>
  <c r="AB2972" i="1"/>
  <c r="AA2972" i="1"/>
  <c r="Y2972" i="1"/>
  <c r="Z2972" i="1" s="1"/>
  <c r="R2972" i="1"/>
  <c r="H2972" i="1"/>
  <c r="AD2971" i="1"/>
  <c r="AC2971" i="1"/>
  <c r="AB2971" i="1"/>
  <c r="AA2971" i="1"/>
  <c r="Y2971" i="1"/>
  <c r="Z2971" i="1" s="1"/>
  <c r="R2971" i="1"/>
  <c r="H2971" i="1"/>
  <c r="AD2970" i="1"/>
  <c r="AC2970" i="1"/>
  <c r="AB2970" i="1"/>
  <c r="AA2970" i="1"/>
  <c r="Y2970" i="1"/>
  <c r="Z2970" i="1" s="1"/>
  <c r="R2970" i="1"/>
  <c r="H2970" i="1"/>
  <c r="AD2969" i="1"/>
  <c r="AC2969" i="1"/>
  <c r="AB2969" i="1"/>
  <c r="AA2969" i="1"/>
  <c r="Y2969" i="1"/>
  <c r="Z2969" i="1" s="1"/>
  <c r="R2969" i="1"/>
  <c r="H2969" i="1"/>
  <c r="AD2968" i="1"/>
  <c r="AC2968" i="1"/>
  <c r="AB2968" i="1"/>
  <c r="AA2968" i="1"/>
  <c r="Y2968" i="1"/>
  <c r="Z2968" i="1" s="1"/>
  <c r="R2968" i="1"/>
  <c r="H2968" i="1"/>
  <c r="AD2967" i="1"/>
  <c r="AC2967" i="1"/>
  <c r="AB2967" i="1"/>
  <c r="AA2967" i="1"/>
  <c r="Y2967" i="1"/>
  <c r="Z2967" i="1" s="1"/>
  <c r="R2967" i="1"/>
  <c r="H2967" i="1"/>
  <c r="AD2966" i="1"/>
  <c r="AC2966" i="1"/>
  <c r="AB2966" i="1"/>
  <c r="AA2966" i="1"/>
  <c r="Y2966" i="1"/>
  <c r="Z2966" i="1" s="1"/>
  <c r="R2966" i="1"/>
  <c r="H2966" i="1"/>
  <c r="AD2965" i="1"/>
  <c r="AC2965" i="1"/>
  <c r="AB2965" i="1"/>
  <c r="AA2965" i="1"/>
  <c r="Y2965" i="1"/>
  <c r="Z2965" i="1" s="1"/>
  <c r="R2965" i="1"/>
  <c r="H2965" i="1"/>
  <c r="AD2964" i="1"/>
  <c r="AC2964" i="1"/>
  <c r="AB2964" i="1"/>
  <c r="AA2964" i="1"/>
  <c r="Y2964" i="1"/>
  <c r="Z2964" i="1" s="1"/>
  <c r="R2964" i="1"/>
  <c r="H2964" i="1"/>
  <c r="AD2963" i="1"/>
  <c r="AC2963" i="1"/>
  <c r="AB2963" i="1"/>
  <c r="AA2963" i="1"/>
  <c r="Y2963" i="1"/>
  <c r="Z2963" i="1" s="1"/>
  <c r="R2963" i="1"/>
  <c r="H2963" i="1"/>
  <c r="AD2962" i="1"/>
  <c r="AC2962" i="1"/>
  <c r="AB2962" i="1"/>
  <c r="AA2962" i="1"/>
  <c r="Y2962" i="1"/>
  <c r="Z2962" i="1" s="1"/>
  <c r="R2962" i="1"/>
  <c r="H2962" i="1"/>
  <c r="AD2961" i="1"/>
  <c r="AC2961" i="1"/>
  <c r="AB2961" i="1"/>
  <c r="AA2961" i="1"/>
  <c r="Y2961" i="1"/>
  <c r="Z2961" i="1" s="1"/>
  <c r="R2961" i="1"/>
  <c r="H2961" i="1"/>
  <c r="AD2960" i="1"/>
  <c r="AC2960" i="1"/>
  <c r="AB2960" i="1"/>
  <c r="AA2960" i="1"/>
  <c r="Y2960" i="1"/>
  <c r="Z2960" i="1" s="1"/>
  <c r="R2960" i="1"/>
  <c r="H2960" i="1"/>
  <c r="AD2959" i="1"/>
  <c r="AC2959" i="1"/>
  <c r="AB2959" i="1"/>
  <c r="AA2959" i="1"/>
  <c r="Y2959" i="1"/>
  <c r="Z2959" i="1" s="1"/>
  <c r="R2959" i="1"/>
  <c r="H2959" i="1"/>
  <c r="AD2958" i="1"/>
  <c r="AC2958" i="1"/>
  <c r="AB2958" i="1"/>
  <c r="AA2958" i="1"/>
  <c r="Y2958" i="1"/>
  <c r="Z2958" i="1" s="1"/>
  <c r="R2958" i="1"/>
  <c r="H2958" i="1"/>
  <c r="AD2957" i="1"/>
  <c r="AC2957" i="1"/>
  <c r="AB2957" i="1"/>
  <c r="AA2957" i="1"/>
  <c r="Y2957" i="1"/>
  <c r="Z2957" i="1" s="1"/>
  <c r="R2957" i="1"/>
  <c r="H2957" i="1"/>
  <c r="AD2956" i="1"/>
  <c r="AC2956" i="1"/>
  <c r="AB2956" i="1"/>
  <c r="AA2956" i="1"/>
  <c r="Y2956" i="1"/>
  <c r="Z2956" i="1" s="1"/>
  <c r="R2956" i="1"/>
  <c r="H2956" i="1"/>
  <c r="AD2955" i="1"/>
  <c r="AC2955" i="1"/>
  <c r="AB2955" i="1"/>
  <c r="AA2955" i="1"/>
  <c r="Y2955" i="1"/>
  <c r="Z2955" i="1" s="1"/>
  <c r="R2955" i="1"/>
  <c r="H2955" i="1"/>
  <c r="AD2954" i="1"/>
  <c r="AC2954" i="1"/>
  <c r="AB2954" i="1"/>
  <c r="AA2954" i="1"/>
  <c r="Y2954" i="1"/>
  <c r="Z2954" i="1" s="1"/>
  <c r="R2954" i="1"/>
  <c r="H2954" i="1"/>
  <c r="AD2953" i="1"/>
  <c r="AC2953" i="1"/>
  <c r="AB2953" i="1"/>
  <c r="AA2953" i="1"/>
  <c r="Y2953" i="1"/>
  <c r="Z2953" i="1" s="1"/>
  <c r="R2953" i="1"/>
  <c r="H2953" i="1"/>
  <c r="AD2952" i="1"/>
  <c r="AC2952" i="1"/>
  <c r="AB2952" i="1"/>
  <c r="AA2952" i="1"/>
  <c r="Y2952" i="1"/>
  <c r="Z2952" i="1" s="1"/>
  <c r="R2952" i="1"/>
  <c r="H2952" i="1"/>
  <c r="AD2951" i="1"/>
  <c r="AC2951" i="1"/>
  <c r="AB2951" i="1"/>
  <c r="AA2951" i="1"/>
  <c r="Y2951" i="1"/>
  <c r="Z2951" i="1" s="1"/>
  <c r="R2951" i="1"/>
  <c r="H2951" i="1"/>
  <c r="AD2950" i="1"/>
  <c r="AC2950" i="1"/>
  <c r="AB2950" i="1"/>
  <c r="AA2950" i="1"/>
  <c r="Y2950" i="1"/>
  <c r="Z2950" i="1" s="1"/>
  <c r="R2950" i="1"/>
  <c r="H2950" i="1"/>
  <c r="AD2949" i="1"/>
  <c r="AC2949" i="1"/>
  <c r="AB2949" i="1"/>
  <c r="AA2949" i="1"/>
  <c r="Y2949" i="1"/>
  <c r="Z2949" i="1" s="1"/>
  <c r="R2949" i="1"/>
  <c r="H2949" i="1"/>
  <c r="AD2948" i="1"/>
  <c r="AC2948" i="1"/>
  <c r="AB2948" i="1"/>
  <c r="AA2948" i="1"/>
  <c r="Y2948" i="1"/>
  <c r="Z2948" i="1" s="1"/>
  <c r="R2948" i="1"/>
  <c r="H2948" i="1"/>
  <c r="AD2947" i="1"/>
  <c r="AC2947" i="1"/>
  <c r="AB2947" i="1"/>
  <c r="AA2947" i="1"/>
  <c r="Y2947" i="1"/>
  <c r="Z2947" i="1" s="1"/>
  <c r="R2947" i="1"/>
  <c r="H2947" i="1"/>
  <c r="AD2946" i="1"/>
  <c r="AC2946" i="1"/>
  <c r="AB2946" i="1"/>
  <c r="AA2946" i="1"/>
  <c r="Y2946" i="1"/>
  <c r="Z2946" i="1" s="1"/>
  <c r="R2946" i="1"/>
  <c r="H2946" i="1"/>
  <c r="AD2945" i="1"/>
  <c r="AC2945" i="1"/>
  <c r="AB2945" i="1"/>
  <c r="AA2945" i="1"/>
  <c r="Y2945" i="1"/>
  <c r="Z2945" i="1" s="1"/>
  <c r="R2945" i="1"/>
  <c r="H2945" i="1"/>
  <c r="AD2944" i="1"/>
  <c r="AC2944" i="1"/>
  <c r="AB2944" i="1"/>
  <c r="AA2944" i="1"/>
  <c r="Y2944" i="1"/>
  <c r="Z2944" i="1" s="1"/>
  <c r="R2944" i="1"/>
  <c r="H2944" i="1"/>
  <c r="AD2943" i="1"/>
  <c r="AC2943" i="1"/>
  <c r="AB2943" i="1"/>
  <c r="AA2943" i="1"/>
  <c r="Y2943" i="1"/>
  <c r="Z2943" i="1" s="1"/>
  <c r="R2943" i="1"/>
  <c r="H2943" i="1"/>
  <c r="AD2942" i="1"/>
  <c r="AC2942" i="1"/>
  <c r="AB2942" i="1"/>
  <c r="AA2942" i="1"/>
  <c r="Y2942" i="1"/>
  <c r="Z2942" i="1" s="1"/>
  <c r="R2942" i="1"/>
  <c r="H2942" i="1"/>
  <c r="AD2941" i="1"/>
  <c r="AC2941" i="1"/>
  <c r="AB2941" i="1"/>
  <c r="AA2941" i="1"/>
  <c r="Y2941" i="1"/>
  <c r="Z2941" i="1" s="1"/>
  <c r="R2941" i="1"/>
  <c r="H2941" i="1"/>
  <c r="AD2940" i="1"/>
  <c r="AC2940" i="1"/>
  <c r="AB2940" i="1"/>
  <c r="AA2940" i="1"/>
  <c r="Y2940" i="1"/>
  <c r="Z2940" i="1" s="1"/>
  <c r="R2940" i="1"/>
  <c r="H2940" i="1"/>
  <c r="AD2939" i="1"/>
  <c r="AC2939" i="1"/>
  <c r="AB2939" i="1"/>
  <c r="AA2939" i="1"/>
  <c r="Y2939" i="1"/>
  <c r="Z2939" i="1" s="1"/>
  <c r="R2939" i="1"/>
  <c r="H2939" i="1"/>
  <c r="AD2938" i="1"/>
  <c r="AC2938" i="1"/>
  <c r="AB2938" i="1"/>
  <c r="AA2938" i="1"/>
  <c r="Y2938" i="1"/>
  <c r="Z2938" i="1" s="1"/>
  <c r="R2938" i="1"/>
  <c r="H2938" i="1"/>
  <c r="AD2937" i="1"/>
  <c r="AC2937" i="1"/>
  <c r="AB2937" i="1"/>
  <c r="AA2937" i="1"/>
  <c r="Y2937" i="1"/>
  <c r="Z2937" i="1" s="1"/>
  <c r="R2937" i="1"/>
  <c r="H2937" i="1"/>
  <c r="AD2936" i="1"/>
  <c r="AC2936" i="1"/>
  <c r="AB2936" i="1"/>
  <c r="AA2936" i="1"/>
  <c r="Y2936" i="1"/>
  <c r="Z2936" i="1" s="1"/>
  <c r="R2936" i="1"/>
  <c r="H2936" i="1"/>
  <c r="AD2935" i="1"/>
  <c r="AC2935" i="1"/>
  <c r="AB2935" i="1"/>
  <c r="AA2935" i="1"/>
  <c r="Y2935" i="1"/>
  <c r="Z2935" i="1" s="1"/>
  <c r="R2935" i="1"/>
  <c r="H2935" i="1"/>
  <c r="AD2934" i="1"/>
  <c r="AC2934" i="1"/>
  <c r="AB2934" i="1"/>
  <c r="AA2934" i="1"/>
  <c r="Y2934" i="1"/>
  <c r="Z2934" i="1" s="1"/>
  <c r="R2934" i="1"/>
  <c r="H2934" i="1"/>
  <c r="AD2933" i="1"/>
  <c r="AC2933" i="1"/>
  <c r="AB2933" i="1"/>
  <c r="AA2933" i="1"/>
  <c r="Y2933" i="1"/>
  <c r="Z2933" i="1" s="1"/>
  <c r="R2933" i="1"/>
  <c r="H2933" i="1"/>
  <c r="AD2932" i="1"/>
  <c r="AC2932" i="1"/>
  <c r="AB2932" i="1"/>
  <c r="AA2932" i="1"/>
  <c r="Y2932" i="1"/>
  <c r="Z2932" i="1" s="1"/>
  <c r="R2932" i="1"/>
  <c r="H2932" i="1"/>
  <c r="AD2931" i="1"/>
  <c r="AC2931" i="1"/>
  <c r="AB2931" i="1"/>
  <c r="AA2931" i="1"/>
  <c r="Y2931" i="1"/>
  <c r="Z2931" i="1" s="1"/>
  <c r="R2931" i="1"/>
  <c r="H2931" i="1"/>
  <c r="AD2930" i="1"/>
  <c r="AC2930" i="1"/>
  <c r="AB2930" i="1"/>
  <c r="AA2930" i="1"/>
  <c r="Y2930" i="1"/>
  <c r="Z2930" i="1" s="1"/>
  <c r="R2930" i="1"/>
  <c r="H2930" i="1"/>
  <c r="AD2929" i="1"/>
  <c r="AC2929" i="1"/>
  <c r="AB2929" i="1"/>
  <c r="AA2929" i="1"/>
  <c r="Y2929" i="1"/>
  <c r="Z2929" i="1" s="1"/>
  <c r="R2929" i="1"/>
  <c r="H2929" i="1"/>
  <c r="AD2928" i="1"/>
  <c r="AC2928" i="1"/>
  <c r="AB2928" i="1"/>
  <c r="AA2928" i="1"/>
  <c r="Y2928" i="1"/>
  <c r="Z2928" i="1" s="1"/>
  <c r="R2928" i="1"/>
  <c r="H2928" i="1"/>
  <c r="AD2927" i="1"/>
  <c r="AC2927" i="1"/>
  <c r="AB2927" i="1"/>
  <c r="AA2927" i="1"/>
  <c r="Y2927" i="1"/>
  <c r="Z2927" i="1" s="1"/>
  <c r="R2927" i="1"/>
  <c r="H2927" i="1"/>
  <c r="AD2926" i="1"/>
  <c r="AC2926" i="1"/>
  <c r="AB2926" i="1"/>
  <c r="AA2926" i="1"/>
  <c r="Y2926" i="1"/>
  <c r="Z2926" i="1" s="1"/>
  <c r="R2926" i="1"/>
  <c r="H2926" i="1"/>
  <c r="AD2925" i="1"/>
  <c r="AC2925" i="1"/>
  <c r="AB2925" i="1"/>
  <c r="AA2925" i="1"/>
  <c r="Y2925" i="1"/>
  <c r="Z2925" i="1" s="1"/>
  <c r="R2925" i="1"/>
  <c r="H2925" i="1"/>
  <c r="AD2924" i="1"/>
  <c r="AC2924" i="1"/>
  <c r="AB2924" i="1"/>
  <c r="AA2924" i="1"/>
  <c r="Y2924" i="1"/>
  <c r="Z2924" i="1" s="1"/>
  <c r="R2924" i="1"/>
  <c r="H2924" i="1"/>
  <c r="AD2923" i="1"/>
  <c r="AC2923" i="1"/>
  <c r="AB2923" i="1"/>
  <c r="AA2923" i="1"/>
  <c r="Y2923" i="1"/>
  <c r="Z2923" i="1" s="1"/>
  <c r="R2923" i="1"/>
  <c r="H2923" i="1"/>
  <c r="AD2922" i="1"/>
  <c r="AC2922" i="1"/>
  <c r="AB2922" i="1"/>
  <c r="AA2922" i="1"/>
  <c r="Y2922" i="1"/>
  <c r="Z2922" i="1" s="1"/>
  <c r="R2922" i="1"/>
  <c r="H2922" i="1"/>
  <c r="AD2921" i="1"/>
  <c r="AC2921" i="1"/>
  <c r="AB2921" i="1"/>
  <c r="AA2921" i="1"/>
  <c r="Y2921" i="1"/>
  <c r="Z2921" i="1" s="1"/>
  <c r="R2921" i="1"/>
  <c r="H2921" i="1"/>
  <c r="AD2920" i="1"/>
  <c r="AC2920" i="1"/>
  <c r="AB2920" i="1"/>
  <c r="AA2920" i="1"/>
  <c r="Y2920" i="1"/>
  <c r="Z2920" i="1" s="1"/>
  <c r="R2920" i="1"/>
  <c r="H2920" i="1"/>
  <c r="AD2919" i="1"/>
  <c r="AC2919" i="1"/>
  <c r="AB2919" i="1"/>
  <c r="AA2919" i="1"/>
  <c r="Y2919" i="1"/>
  <c r="Z2919" i="1" s="1"/>
  <c r="R2919" i="1"/>
  <c r="H2919" i="1"/>
  <c r="AD2918" i="1"/>
  <c r="AC2918" i="1"/>
  <c r="AB2918" i="1"/>
  <c r="AA2918" i="1"/>
  <c r="Y2918" i="1"/>
  <c r="Z2918" i="1" s="1"/>
  <c r="R2918" i="1"/>
  <c r="H2918" i="1"/>
  <c r="AD2917" i="1"/>
  <c r="AC2917" i="1"/>
  <c r="AB2917" i="1"/>
  <c r="AA2917" i="1"/>
  <c r="Y2917" i="1"/>
  <c r="Z2917" i="1" s="1"/>
  <c r="R2917" i="1"/>
  <c r="H2917" i="1"/>
  <c r="AD2916" i="1"/>
  <c r="AC2916" i="1"/>
  <c r="AB2916" i="1"/>
  <c r="AA2916" i="1"/>
  <c r="Y2916" i="1"/>
  <c r="Z2916" i="1" s="1"/>
  <c r="R2916" i="1"/>
  <c r="H2916" i="1"/>
  <c r="AD2915" i="1"/>
  <c r="AC2915" i="1"/>
  <c r="AB2915" i="1"/>
  <c r="AA2915" i="1"/>
  <c r="Y2915" i="1"/>
  <c r="Z2915" i="1" s="1"/>
  <c r="R2915" i="1"/>
  <c r="H2915" i="1"/>
  <c r="AD2914" i="1"/>
  <c r="AC2914" i="1"/>
  <c r="AB2914" i="1"/>
  <c r="AA2914" i="1"/>
  <c r="Y2914" i="1"/>
  <c r="Z2914" i="1" s="1"/>
  <c r="R2914" i="1"/>
  <c r="H2914" i="1"/>
  <c r="AD2913" i="1"/>
  <c r="AC2913" i="1"/>
  <c r="AB2913" i="1"/>
  <c r="AA2913" i="1"/>
  <c r="Y2913" i="1"/>
  <c r="Z2913" i="1" s="1"/>
  <c r="R2913" i="1"/>
  <c r="H2913" i="1"/>
  <c r="AD2912" i="1"/>
  <c r="AC2912" i="1"/>
  <c r="AB2912" i="1"/>
  <c r="AA2912" i="1"/>
  <c r="Y2912" i="1"/>
  <c r="Z2912" i="1" s="1"/>
  <c r="R2912" i="1"/>
  <c r="H2912" i="1"/>
  <c r="AD2911" i="1"/>
  <c r="AC2911" i="1"/>
  <c r="AB2911" i="1"/>
  <c r="AA2911" i="1"/>
  <c r="Y2911" i="1"/>
  <c r="Z2911" i="1" s="1"/>
  <c r="R2911" i="1"/>
  <c r="H2911" i="1"/>
  <c r="AD2910" i="1"/>
  <c r="AC2910" i="1"/>
  <c r="AB2910" i="1"/>
  <c r="AA2910" i="1"/>
  <c r="Y2910" i="1"/>
  <c r="Z2910" i="1" s="1"/>
  <c r="R2910" i="1"/>
  <c r="H2910" i="1"/>
  <c r="AD2909" i="1"/>
  <c r="AC2909" i="1"/>
  <c r="AB2909" i="1"/>
  <c r="AA2909" i="1"/>
  <c r="Y2909" i="1"/>
  <c r="Z2909" i="1" s="1"/>
  <c r="R2909" i="1"/>
  <c r="H2909" i="1"/>
  <c r="AD2908" i="1"/>
  <c r="AC2908" i="1"/>
  <c r="AB2908" i="1"/>
  <c r="AA2908" i="1"/>
  <c r="Y2908" i="1"/>
  <c r="Z2908" i="1" s="1"/>
  <c r="R2908" i="1"/>
  <c r="H2908" i="1"/>
  <c r="AD2907" i="1"/>
  <c r="AC2907" i="1"/>
  <c r="AB2907" i="1"/>
  <c r="AA2907" i="1"/>
  <c r="Y2907" i="1"/>
  <c r="Z2907" i="1" s="1"/>
  <c r="R2907" i="1"/>
  <c r="H2907" i="1"/>
  <c r="AD2906" i="1"/>
  <c r="AC2906" i="1"/>
  <c r="AB2906" i="1"/>
  <c r="AA2906" i="1"/>
  <c r="Y2906" i="1"/>
  <c r="Z2906" i="1" s="1"/>
  <c r="R2906" i="1"/>
  <c r="H2906" i="1"/>
  <c r="AD2905" i="1"/>
  <c r="AC2905" i="1"/>
  <c r="AB2905" i="1"/>
  <c r="AA2905" i="1"/>
  <c r="Y2905" i="1"/>
  <c r="Z2905" i="1" s="1"/>
  <c r="R2905" i="1"/>
  <c r="H2905" i="1"/>
  <c r="AD2904" i="1"/>
  <c r="AC2904" i="1"/>
  <c r="AB2904" i="1"/>
  <c r="AA2904" i="1"/>
  <c r="Y2904" i="1"/>
  <c r="Z2904" i="1" s="1"/>
  <c r="R2904" i="1"/>
  <c r="H2904" i="1"/>
  <c r="AD2903" i="1"/>
  <c r="AC2903" i="1"/>
  <c r="AB2903" i="1"/>
  <c r="AA2903" i="1"/>
  <c r="Y2903" i="1"/>
  <c r="Z2903" i="1" s="1"/>
  <c r="R2903" i="1"/>
  <c r="H2903" i="1"/>
  <c r="AD2902" i="1"/>
  <c r="AC2902" i="1"/>
  <c r="AB2902" i="1"/>
  <c r="AA2902" i="1"/>
  <c r="Y2902" i="1"/>
  <c r="Z2902" i="1" s="1"/>
  <c r="R2902" i="1"/>
  <c r="H2902" i="1"/>
  <c r="AD2901" i="1"/>
  <c r="AC2901" i="1"/>
  <c r="AB2901" i="1"/>
  <c r="AA2901" i="1"/>
  <c r="Y2901" i="1"/>
  <c r="Z2901" i="1" s="1"/>
  <c r="R2901" i="1"/>
  <c r="H2901" i="1"/>
  <c r="AD2900" i="1"/>
  <c r="AC2900" i="1"/>
  <c r="AB2900" i="1"/>
  <c r="AA2900" i="1"/>
  <c r="Y2900" i="1"/>
  <c r="Z2900" i="1" s="1"/>
  <c r="R2900" i="1"/>
  <c r="H2900" i="1"/>
  <c r="AD2899" i="1"/>
  <c r="AC2899" i="1"/>
  <c r="AB2899" i="1"/>
  <c r="AA2899" i="1"/>
  <c r="Y2899" i="1"/>
  <c r="Z2899" i="1" s="1"/>
  <c r="R2899" i="1"/>
  <c r="H2899" i="1"/>
  <c r="AD2898" i="1"/>
  <c r="AC2898" i="1"/>
  <c r="AB2898" i="1"/>
  <c r="AA2898" i="1"/>
  <c r="Y2898" i="1"/>
  <c r="Z2898" i="1" s="1"/>
  <c r="R2898" i="1"/>
  <c r="H2898" i="1"/>
  <c r="AD2897" i="1"/>
  <c r="AC2897" i="1"/>
  <c r="AB2897" i="1"/>
  <c r="AA2897" i="1"/>
  <c r="Y2897" i="1"/>
  <c r="Z2897" i="1" s="1"/>
  <c r="R2897" i="1"/>
  <c r="H2897" i="1"/>
  <c r="AD2896" i="1"/>
  <c r="AC2896" i="1"/>
  <c r="AB2896" i="1"/>
  <c r="AA2896" i="1"/>
  <c r="Y2896" i="1"/>
  <c r="Z2896" i="1" s="1"/>
  <c r="R2896" i="1"/>
  <c r="H2896" i="1"/>
  <c r="AD2895" i="1"/>
  <c r="AC2895" i="1"/>
  <c r="AB2895" i="1"/>
  <c r="AA2895" i="1"/>
  <c r="Y2895" i="1"/>
  <c r="Z2895" i="1" s="1"/>
  <c r="R2895" i="1"/>
  <c r="H2895" i="1"/>
  <c r="AD2894" i="1"/>
  <c r="AC2894" i="1"/>
  <c r="AB2894" i="1"/>
  <c r="AA2894" i="1"/>
  <c r="Y2894" i="1"/>
  <c r="Z2894" i="1" s="1"/>
  <c r="R2894" i="1"/>
  <c r="H2894" i="1"/>
  <c r="AD2893" i="1"/>
  <c r="AC2893" i="1"/>
  <c r="AB2893" i="1"/>
  <c r="AA2893" i="1"/>
  <c r="Y2893" i="1"/>
  <c r="Z2893" i="1" s="1"/>
  <c r="R2893" i="1"/>
  <c r="H2893" i="1"/>
  <c r="AD2892" i="1"/>
  <c r="AC2892" i="1"/>
  <c r="AB2892" i="1"/>
  <c r="AA2892" i="1"/>
  <c r="Y2892" i="1"/>
  <c r="Z2892" i="1" s="1"/>
  <c r="R2892" i="1"/>
  <c r="H2892" i="1"/>
  <c r="AD2891" i="1"/>
  <c r="AC2891" i="1"/>
  <c r="AB2891" i="1"/>
  <c r="AA2891" i="1"/>
  <c r="Y2891" i="1"/>
  <c r="Z2891" i="1" s="1"/>
  <c r="R2891" i="1"/>
  <c r="H2891" i="1"/>
  <c r="AD2890" i="1"/>
  <c r="AC2890" i="1"/>
  <c r="AB2890" i="1"/>
  <c r="AA2890" i="1"/>
  <c r="Y2890" i="1"/>
  <c r="Z2890" i="1" s="1"/>
  <c r="R2890" i="1"/>
  <c r="H2890" i="1"/>
  <c r="AD2889" i="1"/>
  <c r="AC2889" i="1"/>
  <c r="AB2889" i="1"/>
  <c r="AA2889" i="1"/>
  <c r="Y2889" i="1"/>
  <c r="Z2889" i="1" s="1"/>
  <c r="R2889" i="1"/>
  <c r="H2889" i="1"/>
  <c r="AD2888" i="1"/>
  <c r="AC2888" i="1"/>
  <c r="AB2888" i="1"/>
  <c r="AA2888" i="1"/>
  <c r="Y2888" i="1"/>
  <c r="Z2888" i="1" s="1"/>
  <c r="R2888" i="1"/>
  <c r="H2888" i="1"/>
  <c r="AD2887" i="1"/>
  <c r="AC2887" i="1"/>
  <c r="AB2887" i="1"/>
  <c r="AA2887" i="1"/>
  <c r="Y2887" i="1"/>
  <c r="Z2887" i="1" s="1"/>
  <c r="R2887" i="1"/>
  <c r="H2887" i="1"/>
  <c r="AD2886" i="1"/>
  <c r="AC2886" i="1"/>
  <c r="AB2886" i="1"/>
  <c r="AA2886" i="1"/>
  <c r="Y2886" i="1"/>
  <c r="Z2886" i="1" s="1"/>
  <c r="R2886" i="1"/>
  <c r="H2886" i="1"/>
  <c r="AD2885" i="1"/>
  <c r="AC2885" i="1"/>
  <c r="AB2885" i="1"/>
  <c r="AA2885" i="1"/>
  <c r="Y2885" i="1"/>
  <c r="Z2885" i="1" s="1"/>
  <c r="R2885" i="1"/>
  <c r="H2885" i="1"/>
  <c r="AD2884" i="1"/>
  <c r="AC2884" i="1"/>
  <c r="AB2884" i="1"/>
  <c r="AA2884" i="1"/>
  <c r="Y2884" i="1"/>
  <c r="Z2884" i="1" s="1"/>
  <c r="R2884" i="1"/>
  <c r="H2884" i="1"/>
  <c r="AD2883" i="1"/>
  <c r="AC2883" i="1"/>
  <c r="AB2883" i="1"/>
  <c r="AA2883" i="1"/>
  <c r="Y2883" i="1"/>
  <c r="Z2883" i="1" s="1"/>
  <c r="R2883" i="1"/>
  <c r="H2883" i="1"/>
  <c r="AD2882" i="1"/>
  <c r="AC2882" i="1"/>
  <c r="AB2882" i="1"/>
  <c r="AA2882" i="1"/>
  <c r="Y2882" i="1"/>
  <c r="Z2882" i="1" s="1"/>
  <c r="R2882" i="1"/>
  <c r="H2882" i="1"/>
  <c r="AD2881" i="1"/>
  <c r="AC2881" i="1"/>
  <c r="AB2881" i="1"/>
  <c r="AA2881" i="1"/>
  <c r="Y2881" i="1"/>
  <c r="Z2881" i="1" s="1"/>
  <c r="R2881" i="1"/>
  <c r="H2881" i="1"/>
  <c r="AD2880" i="1"/>
  <c r="AC2880" i="1"/>
  <c r="AB2880" i="1"/>
  <c r="AA2880" i="1"/>
  <c r="Y2880" i="1"/>
  <c r="Z2880" i="1" s="1"/>
  <c r="R2880" i="1"/>
  <c r="H2880" i="1"/>
  <c r="AD2879" i="1"/>
  <c r="AC2879" i="1"/>
  <c r="AB2879" i="1"/>
  <c r="AA2879" i="1"/>
  <c r="Y2879" i="1"/>
  <c r="Z2879" i="1" s="1"/>
  <c r="R2879" i="1"/>
  <c r="H2879" i="1"/>
  <c r="AD2878" i="1"/>
  <c r="AC2878" i="1"/>
  <c r="AB2878" i="1"/>
  <c r="AA2878" i="1"/>
  <c r="Y2878" i="1"/>
  <c r="Z2878" i="1" s="1"/>
  <c r="R2878" i="1"/>
  <c r="H2878" i="1"/>
  <c r="AD2877" i="1"/>
  <c r="AC2877" i="1"/>
  <c r="AB2877" i="1"/>
  <c r="AA2877" i="1"/>
  <c r="Y2877" i="1"/>
  <c r="Z2877" i="1" s="1"/>
  <c r="R2877" i="1"/>
  <c r="H2877" i="1"/>
  <c r="AD2876" i="1"/>
  <c r="AC2876" i="1"/>
  <c r="AB2876" i="1"/>
  <c r="AA2876" i="1"/>
  <c r="Y2876" i="1"/>
  <c r="Z2876" i="1" s="1"/>
  <c r="R2876" i="1"/>
  <c r="H2876" i="1"/>
  <c r="AD2875" i="1"/>
  <c r="AC2875" i="1"/>
  <c r="AB2875" i="1"/>
  <c r="AA2875" i="1"/>
  <c r="Y2875" i="1"/>
  <c r="Z2875" i="1" s="1"/>
  <c r="R2875" i="1"/>
  <c r="H2875" i="1"/>
  <c r="AD2874" i="1"/>
  <c r="AC2874" i="1"/>
  <c r="AB2874" i="1"/>
  <c r="AA2874" i="1"/>
  <c r="Y2874" i="1"/>
  <c r="Z2874" i="1" s="1"/>
  <c r="R2874" i="1"/>
  <c r="H2874" i="1"/>
  <c r="AD2873" i="1"/>
  <c r="AC2873" i="1"/>
  <c r="AB2873" i="1"/>
  <c r="AA2873" i="1"/>
  <c r="Y2873" i="1"/>
  <c r="Z2873" i="1" s="1"/>
  <c r="R2873" i="1"/>
  <c r="H2873" i="1"/>
  <c r="AD2872" i="1"/>
  <c r="AC2872" i="1"/>
  <c r="AB2872" i="1"/>
  <c r="AA2872" i="1"/>
  <c r="Y2872" i="1"/>
  <c r="Z2872" i="1" s="1"/>
  <c r="R2872" i="1"/>
  <c r="H2872" i="1"/>
  <c r="AD2871" i="1"/>
  <c r="AC2871" i="1"/>
  <c r="AB2871" i="1"/>
  <c r="AA2871" i="1"/>
  <c r="Y2871" i="1"/>
  <c r="Z2871" i="1" s="1"/>
  <c r="R2871" i="1"/>
  <c r="H2871" i="1"/>
  <c r="AD2870" i="1"/>
  <c r="AC2870" i="1"/>
  <c r="AB2870" i="1"/>
  <c r="AA2870" i="1"/>
  <c r="Y2870" i="1"/>
  <c r="Z2870" i="1" s="1"/>
  <c r="R2870" i="1"/>
  <c r="H2870" i="1"/>
  <c r="AD2869" i="1"/>
  <c r="AC2869" i="1"/>
  <c r="AB2869" i="1"/>
  <c r="AA2869" i="1"/>
  <c r="Y2869" i="1"/>
  <c r="Z2869" i="1" s="1"/>
  <c r="R2869" i="1"/>
  <c r="H2869" i="1"/>
  <c r="AD2868" i="1"/>
  <c r="AC2868" i="1"/>
  <c r="AB2868" i="1"/>
  <c r="AA2868" i="1"/>
  <c r="Y2868" i="1"/>
  <c r="Z2868" i="1" s="1"/>
  <c r="R2868" i="1"/>
  <c r="H2868" i="1"/>
  <c r="AD2867" i="1"/>
  <c r="AC2867" i="1"/>
  <c r="AB2867" i="1"/>
  <c r="AA2867" i="1"/>
  <c r="Y2867" i="1"/>
  <c r="Z2867" i="1" s="1"/>
  <c r="R2867" i="1"/>
  <c r="H2867" i="1"/>
  <c r="AD2866" i="1"/>
  <c r="AC2866" i="1"/>
  <c r="AB2866" i="1"/>
  <c r="AA2866" i="1"/>
  <c r="Y2866" i="1"/>
  <c r="Z2866" i="1" s="1"/>
  <c r="R2866" i="1"/>
  <c r="H2866" i="1"/>
  <c r="AD2865" i="1"/>
  <c r="AC2865" i="1"/>
  <c r="AB2865" i="1"/>
  <c r="AA2865" i="1"/>
  <c r="Y2865" i="1"/>
  <c r="Z2865" i="1" s="1"/>
  <c r="R2865" i="1"/>
  <c r="H2865" i="1"/>
  <c r="AD2864" i="1"/>
  <c r="AC2864" i="1"/>
  <c r="AB2864" i="1"/>
  <c r="AA2864" i="1"/>
  <c r="Y2864" i="1"/>
  <c r="Z2864" i="1" s="1"/>
  <c r="R2864" i="1"/>
  <c r="H2864" i="1"/>
  <c r="AD2863" i="1"/>
  <c r="AC2863" i="1"/>
  <c r="AB2863" i="1"/>
  <c r="AA2863" i="1"/>
  <c r="Y2863" i="1"/>
  <c r="Z2863" i="1" s="1"/>
  <c r="R2863" i="1"/>
  <c r="H2863" i="1"/>
  <c r="AD2862" i="1"/>
  <c r="AC2862" i="1"/>
  <c r="AB2862" i="1"/>
  <c r="AA2862" i="1"/>
  <c r="Y2862" i="1"/>
  <c r="Z2862" i="1" s="1"/>
  <c r="R2862" i="1"/>
  <c r="H2862" i="1"/>
  <c r="AD2861" i="1"/>
  <c r="AC2861" i="1"/>
  <c r="AB2861" i="1"/>
  <c r="AA2861" i="1"/>
  <c r="Y2861" i="1"/>
  <c r="Z2861" i="1" s="1"/>
  <c r="R2861" i="1"/>
  <c r="H2861" i="1"/>
  <c r="AD2860" i="1"/>
  <c r="AC2860" i="1"/>
  <c r="AB2860" i="1"/>
  <c r="AA2860" i="1"/>
  <c r="Y2860" i="1"/>
  <c r="Z2860" i="1" s="1"/>
  <c r="R2860" i="1"/>
  <c r="H2860" i="1"/>
  <c r="AD2859" i="1"/>
  <c r="AC2859" i="1"/>
  <c r="AB2859" i="1"/>
  <c r="AA2859" i="1"/>
  <c r="Y2859" i="1"/>
  <c r="Z2859" i="1" s="1"/>
  <c r="R2859" i="1"/>
  <c r="H2859" i="1"/>
  <c r="AD2858" i="1"/>
  <c r="AC2858" i="1"/>
  <c r="AB2858" i="1"/>
  <c r="AA2858" i="1"/>
  <c r="Y2858" i="1"/>
  <c r="Z2858" i="1" s="1"/>
  <c r="R2858" i="1"/>
  <c r="H2858" i="1"/>
  <c r="AD2857" i="1"/>
  <c r="AC2857" i="1"/>
  <c r="AB2857" i="1"/>
  <c r="AA2857" i="1"/>
  <c r="Y2857" i="1"/>
  <c r="Z2857" i="1" s="1"/>
  <c r="R2857" i="1"/>
  <c r="H2857" i="1"/>
  <c r="AD2856" i="1"/>
  <c r="AC2856" i="1"/>
  <c r="AB2856" i="1"/>
  <c r="AA2856" i="1"/>
  <c r="Y2856" i="1"/>
  <c r="Z2856" i="1" s="1"/>
  <c r="R2856" i="1"/>
  <c r="H2856" i="1"/>
  <c r="AD2855" i="1"/>
  <c r="AC2855" i="1"/>
  <c r="AB2855" i="1"/>
  <c r="AA2855" i="1"/>
  <c r="Y2855" i="1"/>
  <c r="Z2855" i="1" s="1"/>
  <c r="R2855" i="1"/>
  <c r="H2855" i="1"/>
  <c r="AD2854" i="1"/>
  <c r="AC2854" i="1"/>
  <c r="AB2854" i="1"/>
  <c r="AA2854" i="1"/>
  <c r="Y2854" i="1"/>
  <c r="Z2854" i="1" s="1"/>
  <c r="R2854" i="1"/>
  <c r="H2854" i="1"/>
  <c r="AD2853" i="1"/>
  <c r="AC2853" i="1"/>
  <c r="AB2853" i="1"/>
  <c r="AA2853" i="1"/>
  <c r="Y2853" i="1"/>
  <c r="Z2853" i="1" s="1"/>
  <c r="R2853" i="1"/>
  <c r="H2853" i="1"/>
  <c r="AD2852" i="1"/>
  <c r="AC2852" i="1"/>
  <c r="AB2852" i="1"/>
  <c r="AA2852" i="1"/>
  <c r="Y2852" i="1"/>
  <c r="Z2852" i="1" s="1"/>
  <c r="R2852" i="1"/>
  <c r="H2852" i="1"/>
  <c r="AD2851" i="1"/>
  <c r="AC2851" i="1"/>
  <c r="AB2851" i="1"/>
  <c r="AA2851" i="1"/>
  <c r="Y2851" i="1"/>
  <c r="Z2851" i="1" s="1"/>
  <c r="R2851" i="1"/>
  <c r="H2851" i="1"/>
  <c r="AD2850" i="1"/>
  <c r="AC2850" i="1"/>
  <c r="AB2850" i="1"/>
  <c r="AA2850" i="1"/>
  <c r="Y2850" i="1"/>
  <c r="Z2850" i="1" s="1"/>
  <c r="R2850" i="1"/>
  <c r="H2850" i="1"/>
  <c r="AD2849" i="1"/>
  <c r="AC2849" i="1"/>
  <c r="AB2849" i="1"/>
  <c r="AA2849" i="1"/>
  <c r="Y2849" i="1"/>
  <c r="Z2849" i="1" s="1"/>
  <c r="R2849" i="1"/>
  <c r="H2849" i="1"/>
  <c r="AD2848" i="1"/>
  <c r="AC2848" i="1"/>
  <c r="AB2848" i="1"/>
  <c r="AA2848" i="1"/>
  <c r="Y2848" i="1"/>
  <c r="Z2848" i="1" s="1"/>
  <c r="R2848" i="1"/>
  <c r="H2848" i="1"/>
  <c r="AD2847" i="1"/>
  <c r="AC2847" i="1"/>
  <c r="AB2847" i="1"/>
  <c r="AA2847" i="1"/>
  <c r="Y2847" i="1"/>
  <c r="Z2847" i="1" s="1"/>
  <c r="R2847" i="1"/>
  <c r="H2847" i="1"/>
  <c r="AD2846" i="1"/>
  <c r="AC2846" i="1"/>
  <c r="AB2846" i="1"/>
  <c r="AA2846" i="1"/>
  <c r="Y2846" i="1"/>
  <c r="Z2846" i="1" s="1"/>
  <c r="R2846" i="1"/>
  <c r="H2846" i="1"/>
  <c r="AD2845" i="1"/>
  <c r="AC2845" i="1"/>
  <c r="AB2845" i="1"/>
  <c r="AA2845" i="1"/>
  <c r="Y2845" i="1"/>
  <c r="Z2845" i="1" s="1"/>
  <c r="R2845" i="1"/>
  <c r="H2845" i="1"/>
  <c r="AD2844" i="1"/>
  <c r="AC2844" i="1"/>
  <c r="AB2844" i="1"/>
  <c r="AA2844" i="1"/>
  <c r="Y2844" i="1"/>
  <c r="Z2844" i="1" s="1"/>
  <c r="R2844" i="1"/>
  <c r="H2844" i="1"/>
  <c r="AD2843" i="1"/>
  <c r="AC2843" i="1"/>
  <c r="AB2843" i="1"/>
  <c r="AA2843" i="1"/>
  <c r="Y2843" i="1"/>
  <c r="Z2843" i="1" s="1"/>
  <c r="R2843" i="1"/>
  <c r="H2843" i="1"/>
  <c r="AD2842" i="1"/>
  <c r="AC2842" i="1"/>
  <c r="AB2842" i="1"/>
  <c r="AA2842" i="1"/>
  <c r="Y2842" i="1"/>
  <c r="Z2842" i="1" s="1"/>
  <c r="R2842" i="1"/>
  <c r="H2842" i="1"/>
  <c r="AD2841" i="1"/>
  <c r="AC2841" i="1"/>
  <c r="AB2841" i="1"/>
  <c r="AA2841" i="1"/>
  <c r="Y2841" i="1"/>
  <c r="Z2841" i="1" s="1"/>
  <c r="R2841" i="1"/>
  <c r="H2841" i="1"/>
  <c r="AD2840" i="1"/>
  <c r="AC2840" i="1"/>
  <c r="AB2840" i="1"/>
  <c r="AA2840" i="1"/>
  <c r="Y2840" i="1"/>
  <c r="Z2840" i="1" s="1"/>
  <c r="R2840" i="1"/>
  <c r="H2840" i="1"/>
  <c r="AD2839" i="1"/>
  <c r="AC2839" i="1"/>
  <c r="AB2839" i="1"/>
  <c r="AA2839" i="1"/>
  <c r="Y2839" i="1"/>
  <c r="Z2839" i="1" s="1"/>
  <c r="R2839" i="1"/>
  <c r="H2839" i="1"/>
  <c r="AD2838" i="1"/>
  <c r="AC2838" i="1"/>
  <c r="AB2838" i="1"/>
  <c r="AA2838" i="1"/>
  <c r="Y2838" i="1"/>
  <c r="Z2838" i="1" s="1"/>
  <c r="R2838" i="1"/>
  <c r="H2838" i="1"/>
  <c r="AD2837" i="1"/>
  <c r="AC2837" i="1"/>
  <c r="AB2837" i="1"/>
  <c r="AA2837" i="1"/>
  <c r="Y2837" i="1"/>
  <c r="Z2837" i="1" s="1"/>
  <c r="R2837" i="1"/>
  <c r="H2837" i="1"/>
  <c r="AD2836" i="1"/>
  <c r="AC2836" i="1"/>
  <c r="AB2836" i="1"/>
  <c r="AA2836" i="1"/>
  <c r="Y2836" i="1"/>
  <c r="Z2836" i="1" s="1"/>
  <c r="R2836" i="1"/>
  <c r="H2836" i="1"/>
  <c r="AD2835" i="1"/>
  <c r="AC2835" i="1"/>
  <c r="AB2835" i="1"/>
  <c r="AA2835" i="1"/>
  <c r="Y2835" i="1"/>
  <c r="Z2835" i="1" s="1"/>
  <c r="R2835" i="1"/>
  <c r="H2835" i="1"/>
  <c r="AD2834" i="1"/>
  <c r="AC2834" i="1"/>
  <c r="AB2834" i="1"/>
  <c r="AA2834" i="1"/>
  <c r="Y2834" i="1"/>
  <c r="Z2834" i="1" s="1"/>
  <c r="R2834" i="1"/>
  <c r="H2834" i="1"/>
  <c r="AD2833" i="1"/>
  <c r="AC2833" i="1"/>
  <c r="AB2833" i="1"/>
  <c r="AA2833" i="1"/>
  <c r="Y2833" i="1"/>
  <c r="Z2833" i="1" s="1"/>
  <c r="R2833" i="1"/>
  <c r="H2833" i="1"/>
  <c r="AD2832" i="1"/>
  <c r="AC2832" i="1"/>
  <c r="AB2832" i="1"/>
  <c r="AA2832" i="1"/>
  <c r="Y2832" i="1"/>
  <c r="Z2832" i="1" s="1"/>
  <c r="R2832" i="1"/>
  <c r="H2832" i="1"/>
  <c r="AD2831" i="1"/>
  <c r="AC2831" i="1"/>
  <c r="AB2831" i="1"/>
  <c r="AA2831" i="1"/>
  <c r="Y2831" i="1"/>
  <c r="Z2831" i="1" s="1"/>
  <c r="R2831" i="1"/>
  <c r="H2831" i="1"/>
  <c r="AD2830" i="1"/>
  <c r="AC2830" i="1"/>
  <c r="AB2830" i="1"/>
  <c r="AA2830" i="1"/>
  <c r="Y2830" i="1"/>
  <c r="Z2830" i="1" s="1"/>
  <c r="R2830" i="1"/>
  <c r="H2830" i="1"/>
  <c r="AD2829" i="1"/>
  <c r="AC2829" i="1"/>
  <c r="AB2829" i="1"/>
  <c r="AA2829" i="1"/>
  <c r="Y2829" i="1"/>
  <c r="Z2829" i="1" s="1"/>
  <c r="R2829" i="1"/>
  <c r="H2829" i="1"/>
  <c r="AD2828" i="1"/>
  <c r="AC2828" i="1"/>
  <c r="AB2828" i="1"/>
  <c r="AA2828" i="1"/>
  <c r="Y2828" i="1"/>
  <c r="Z2828" i="1" s="1"/>
  <c r="R2828" i="1"/>
  <c r="H2828" i="1"/>
  <c r="AD2827" i="1"/>
  <c r="AC2827" i="1"/>
  <c r="AB2827" i="1"/>
  <c r="AA2827" i="1"/>
  <c r="Y2827" i="1"/>
  <c r="Z2827" i="1" s="1"/>
  <c r="R2827" i="1"/>
  <c r="H2827" i="1"/>
  <c r="AD2826" i="1"/>
  <c r="AC2826" i="1"/>
  <c r="AB2826" i="1"/>
  <c r="AA2826" i="1"/>
  <c r="Y2826" i="1"/>
  <c r="Z2826" i="1" s="1"/>
  <c r="R2826" i="1"/>
  <c r="H2826" i="1"/>
  <c r="AD2825" i="1"/>
  <c r="AC2825" i="1"/>
  <c r="AB2825" i="1"/>
  <c r="AA2825" i="1"/>
  <c r="Y2825" i="1"/>
  <c r="Z2825" i="1" s="1"/>
  <c r="R2825" i="1"/>
  <c r="H2825" i="1"/>
  <c r="AD2824" i="1"/>
  <c r="AC2824" i="1"/>
  <c r="AB2824" i="1"/>
  <c r="AA2824" i="1"/>
  <c r="Y2824" i="1"/>
  <c r="Z2824" i="1" s="1"/>
  <c r="R2824" i="1"/>
  <c r="H2824" i="1"/>
  <c r="AD2823" i="1"/>
  <c r="AC2823" i="1"/>
  <c r="AB2823" i="1"/>
  <c r="AA2823" i="1"/>
  <c r="Y2823" i="1"/>
  <c r="Z2823" i="1" s="1"/>
  <c r="R2823" i="1"/>
  <c r="H2823" i="1"/>
  <c r="AD2822" i="1"/>
  <c r="AC2822" i="1"/>
  <c r="AB2822" i="1"/>
  <c r="AA2822" i="1"/>
  <c r="Y2822" i="1"/>
  <c r="Z2822" i="1" s="1"/>
  <c r="R2822" i="1"/>
  <c r="H2822" i="1"/>
  <c r="AD2821" i="1"/>
  <c r="AC2821" i="1"/>
  <c r="AB2821" i="1"/>
  <c r="AA2821" i="1"/>
  <c r="Y2821" i="1"/>
  <c r="Z2821" i="1" s="1"/>
  <c r="R2821" i="1"/>
  <c r="H2821" i="1"/>
  <c r="AD2820" i="1"/>
  <c r="AC2820" i="1"/>
  <c r="AB2820" i="1"/>
  <c r="AA2820" i="1"/>
  <c r="Y2820" i="1"/>
  <c r="Z2820" i="1" s="1"/>
  <c r="R2820" i="1"/>
  <c r="H2820" i="1"/>
  <c r="AD2819" i="1"/>
  <c r="AC2819" i="1"/>
  <c r="AB2819" i="1"/>
  <c r="AA2819" i="1"/>
  <c r="Y2819" i="1"/>
  <c r="Z2819" i="1" s="1"/>
  <c r="R2819" i="1"/>
  <c r="H2819" i="1"/>
  <c r="AD2818" i="1"/>
  <c r="AC2818" i="1"/>
  <c r="AB2818" i="1"/>
  <c r="AA2818" i="1"/>
  <c r="Y2818" i="1"/>
  <c r="Z2818" i="1" s="1"/>
  <c r="R2818" i="1"/>
  <c r="H2818" i="1"/>
  <c r="AD2817" i="1"/>
  <c r="AC2817" i="1"/>
  <c r="AB2817" i="1"/>
  <c r="AA2817" i="1"/>
  <c r="Y2817" i="1"/>
  <c r="Z2817" i="1" s="1"/>
  <c r="R2817" i="1"/>
  <c r="H2817" i="1"/>
  <c r="AD2816" i="1"/>
  <c r="AC2816" i="1"/>
  <c r="AB2816" i="1"/>
  <c r="AA2816" i="1"/>
  <c r="Y2816" i="1"/>
  <c r="Z2816" i="1" s="1"/>
  <c r="R2816" i="1"/>
  <c r="H2816" i="1"/>
  <c r="AD2815" i="1"/>
  <c r="AC2815" i="1"/>
  <c r="AB2815" i="1"/>
  <c r="AA2815" i="1"/>
  <c r="Y2815" i="1"/>
  <c r="Z2815" i="1" s="1"/>
  <c r="R2815" i="1"/>
  <c r="H2815" i="1"/>
  <c r="AD2814" i="1"/>
  <c r="AC2814" i="1"/>
  <c r="AB2814" i="1"/>
  <c r="AA2814" i="1"/>
  <c r="Y2814" i="1"/>
  <c r="Z2814" i="1" s="1"/>
  <c r="R2814" i="1"/>
  <c r="H2814" i="1"/>
  <c r="AD2813" i="1"/>
  <c r="AC2813" i="1"/>
  <c r="AB2813" i="1"/>
  <c r="AA2813" i="1"/>
  <c r="Y2813" i="1"/>
  <c r="Z2813" i="1" s="1"/>
  <c r="R2813" i="1"/>
  <c r="H2813" i="1"/>
  <c r="AD2812" i="1"/>
  <c r="AC2812" i="1"/>
  <c r="AB2812" i="1"/>
  <c r="AA2812" i="1"/>
  <c r="Y2812" i="1"/>
  <c r="Z2812" i="1" s="1"/>
  <c r="R2812" i="1"/>
  <c r="H2812" i="1"/>
  <c r="AD2811" i="1"/>
  <c r="AC2811" i="1"/>
  <c r="AB2811" i="1"/>
  <c r="AA2811" i="1"/>
  <c r="Y2811" i="1"/>
  <c r="Z2811" i="1" s="1"/>
  <c r="R2811" i="1"/>
  <c r="H2811" i="1"/>
  <c r="AD2810" i="1"/>
  <c r="AC2810" i="1"/>
  <c r="AB2810" i="1"/>
  <c r="AA2810" i="1"/>
  <c r="Y2810" i="1"/>
  <c r="Z2810" i="1" s="1"/>
  <c r="R2810" i="1"/>
  <c r="H2810" i="1"/>
  <c r="AD2809" i="1"/>
  <c r="AC2809" i="1"/>
  <c r="AB2809" i="1"/>
  <c r="AA2809" i="1"/>
  <c r="Y2809" i="1"/>
  <c r="Z2809" i="1" s="1"/>
  <c r="R2809" i="1"/>
  <c r="H2809" i="1"/>
  <c r="AD2808" i="1"/>
  <c r="AC2808" i="1"/>
  <c r="AB2808" i="1"/>
  <c r="AA2808" i="1"/>
  <c r="Y2808" i="1"/>
  <c r="Z2808" i="1" s="1"/>
  <c r="R2808" i="1"/>
  <c r="H2808" i="1"/>
  <c r="AD2807" i="1"/>
  <c r="AC2807" i="1"/>
  <c r="AB2807" i="1"/>
  <c r="AA2807" i="1"/>
  <c r="Y2807" i="1"/>
  <c r="Z2807" i="1" s="1"/>
  <c r="R2807" i="1"/>
  <c r="H2807" i="1"/>
  <c r="AD2806" i="1"/>
  <c r="AC2806" i="1"/>
  <c r="AB2806" i="1"/>
  <c r="AA2806" i="1"/>
  <c r="Y2806" i="1"/>
  <c r="Z2806" i="1" s="1"/>
  <c r="R2806" i="1"/>
  <c r="H2806" i="1"/>
  <c r="AD2805" i="1"/>
  <c r="AC2805" i="1"/>
  <c r="AB2805" i="1"/>
  <c r="AA2805" i="1"/>
  <c r="Y2805" i="1"/>
  <c r="Z2805" i="1" s="1"/>
  <c r="R2805" i="1"/>
  <c r="H2805" i="1"/>
  <c r="AD2804" i="1"/>
  <c r="AC2804" i="1"/>
  <c r="AB2804" i="1"/>
  <c r="AA2804" i="1"/>
  <c r="Y2804" i="1"/>
  <c r="Z2804" i="1" s="1"/>
  <c r="R2804" i="1"/>
  <c r="H2804" i="1"/>
  <c r="AD2803" i="1"/>
  <c r="AC2803" i="1"/>
  <c r="AB2803" i="1"/>
  <c r="AA2803" i="1"/>
  <c r="Y2803" i="1"/>
  <c r="Z2803" i="1" s="1"/>
  <c r="R2803" i="1"/>
  <c r="H2803" i="1"/>
  <c r="AD2802" i="1"/>
  <c r="AC2802" i="1"/>
  <c r="AB2802" i="1"/>
  <c r="AA2802" i="1"/>
  <c r="Y2802" i="1"/>
  <c r="Z2802" i="1" s="1"/>
  <c r="R2802" i="1"/>
  <c r="H2802" i="1"/>
  <c r="AD2801" i="1"/>
  <c r="AC2801" i="1"/>
  <c r="AB2801" i="1"/>
  <c r="AA2801" i="1"/>
  <c r="Y2801" i="1"/>
  <c r="Z2801" i="1" s="1"/>
  <c r="R2801" i="1"/>
  <c r="H2801" i="1"/>
  <c r="AD2800" i="1"/>
  <c r="AC2800" i="1"/>
  <c r="AB2800" i="1"/>
  <c r="AA2800" i="1"/>
  <c r="Y2800" i="1"/>
  <c r="Z2800" i="1" s="1"/>
  <c r="R2800" i="1"/>
  <c r="H2800" i="1"/>
  <c r="AD2799" i="1"/>
  <c r="AC2799" i="1"/>
  <c r="AB2799" i="1"/>
  <c r="AA2799" i="1"/>
  <c r="Y2799" i="1"/>
  <c r="Z2799" i="1" s="1"/>
  <c r="R2799" i="1"/>
  <c r="H2799" i="1"/>
  <c r="AD2798" i="1"/>
  <c r="AC2798" i="1"/>
  <c r="AB2798" i="1"/>
  <c r="AA2798" i="1"/>
  <c r="Y2798" i="1"/>
  <c r="Z2798" i="1" s="1"/>
  <c r="R2798" i="1"/>
  <c r="H2798" i="1"/>
  <c r="AD2797" i="1"/>
  <c r="AC2797" i="1"/>
  <c r="AB2797" i="1"/>
  <c r="AA2797" i="1"/>
  <c r="Y2797" i="1"/>
  <c r="Z2797" i="1" s="1"/>
  <c r="R2797" i="1"/>
  <c r="H2797" i="1"/>
  <c r="AD2796" i="1"/>
  <c r="AC2796" i="1"/>
  <c r="AB2796" i="1"/>
  <c r="AA2796" i="1"/>
  <c r="Y2796" i="1"/>
  <c r="Z2796" i="1" s="1"/>
  <c r="R2796" i="1"/>
  <c r="H2796" i="1"/>
  <c r="AD2795" i="1"/>
  <c r="AC2795" i="1"/>
  <c r="AB2795" i="1"/>
  <c r="AA2795" i="1"/>
  <c r="Y2795" i="1"/>
  <c r="Z2795" i="1" s="1"/>
  <c r="R2795" i="1"/>
  <c r="H2795" i="1"/>
  <c r="AD2794" i="1"/>
  <c r="AC2794" i="1"/>
  <c r="AB2794" i="1"/>
  <c r="AA2794" i="1"/>
  <c r="Y2794" i="1"/>
  <c r="Z2794" i="1" s="1"/>
  <c r="R2794" i="1"/>
  <c r="H2794" i="1"/>
  <c r="AD2793" i="1"/>
  <c r="AC2793" i="1"/>
  <c r="AB2793" i="1"/>
  <c r="AA2793" i="1"/>
  <c r="Y2793" i="1"/>
  <c r="Z2793" i="1" s="1"/>
  <c r="R2793" i="1"/>
  <c r="H2793" i="1"/>
  <c r="AD2792" i="1"/>
  <c r="AC2792" i="1"/>
  <c r="AB2792" i="1"/>
  <c r="AA2792" i="1"/>
  <c r="Y2792" i="1"/>
  <c r="Z2792" i="1" s="1"/>
  <c r="R2792" i="1"/>
  <c r="H2792" i="1"/>
  <c r="AD2791" i="1"/>
  <c r="AC2791" i="1"/>
  <c r="AB2791" i="1"/>
  <c r="AA2791" i="1"/>
  <c r="Y2791" i="1"/>
  <c r="Z2791" i="1" s="1"/>
  <c r="R2791" i="1"/>
  <c r="H2791" i="1"/>
  <c r="AD2790" i="1"/>
  <c r="AC2790" i="1"/>
  <c r="AB2790" i="1"/>
  <c r="AA2790" i="1"/>
  <c r="Y2790" i="1"/>
  <c r="Z2790" i="1" s="1"/>
  <c r="R2790" i="1"/>
  <c r="H2790" i="1"/>
  <c r="AD2789" i="1"/>
  <c r="AC2789" i="1"/>
  <c r="AB2789" i="1"/>
  <c r="AA2789" i="1"/>
  <c r="Y2789" i="1"/>
  <c r="Z2789" i="1" s="1"/>
  <c r="R2789" i="1"/>
  <c r="H2789" i="1"/>
  <c r="AD2788" i="1"/>
  <c r="AC2788" i="1"/>
  <c r="AB2788" i="1"/>
  <c r="AA2788" i="1"/>
  <c r="Y2788" i="1"/>
  <c r="Z2788" i="1" s="1"/>
  <c r="R2788" i="1"/>
  <c r="H2788" i="1"/>
  <c r="AD2787" i="1"/>
  <c r="AC2787" i="1"/>
  <c r="AB2787" i="1"/>
  <c r="AA2787" i="1"/>
  <c r="Y2787" i="1"/>
  <c r="Z2787" i="1" s="1"/>
  <c r="R2787" i="1"/>
  <c r="H2787" i="1"/>
  <c r="AD2786" i="1"/>
  <c r="AC2786" i="1"/>
  <c r="AB2786" i="1"/>
  <c r="AA2786" i="1"/>
  <c r="Y2786" i="1"/>
  <c r="Z2786" i="1" s="1"/>
  <c r="R2786" i="1"/>
  <c r="H2786" i="1"/>
  <c r="AD2785" i="1"/>
  <c r="AC2785" i="1"/>
  <c r="AB2785" i="1"/>
  <c r="AA2785" i="1"/>
  <c r="Y2785" i="1"/>
  <c r="Z2785" i="1" s="1"/>
  <c r="R2785" i="1"/>
  <c r="H2785" i="1"/>
  <c r="AD2784" i="1"/>
  <c r="AC2784" i="1"/>
  <c r="AB2784" i="1"/>
  <c r="AA2784" i="1"/>
  <c r="Y2784" i="1"/>
  <c r="Z2784" i="1" s="1"/>
  <c r="R2784" i="1"/>
  <c r="H2784" i="1"/>
  <c r="AD2783" i="1"/>
  <c r="AC2783" i="1"/>
  <c r="AB2783" i="1"/>
  <c r="AA2783" i="1"/>
  <c r="Y2783" i="1"/>
  <c r="Z2783" i="1" s="1"/>
  <c r="R2783" i="1"/>
  <c r="H2783" i="1"/>
  <c r="AD2782" i="1"/>
  <c r="AC2782" i="1"/>
  <c r="AB2782" i="1"/>
  <c r="AA2782" i="1"/>
  <c r="Y2782" i="1"/>
  <c r="Z2782" i="1" s="1"/>
  <c r="R2782" i="1"/>
  <c r="H2782" i="1"/>
  <c r="AD2781" i="1"/>
  <c r="AC2781" i="1"/>
  <c r="AB2781" i="1"/>
  <c r="AA2781" i="1"/>
  <c r="Y2781" i="1"/>
  <c r="Z2781" i="1" s="1"/>
  <c r="R2781" i="1"/>
  <c r="H2781" i="1"/>
  <c r="AD2780" i="1"/>
  <c r="AC2780" i="1"/>
  <c r="AB2780" i="1"/>
  <c r="AA2780" i="1"/>
  <c r="Y2780" i="1"/>
  <c r="Z2780" i="1" s="1"/>
  <c r="R2780" i="1"/>
  <c r="H2780" i="1"/>
  <c r="AD2779" i="1"/>
  <c r="AC2779" i="1"/>
  <c r="AB2779" i="1"/>
  <c r="AA2779" i="1"/>
  <c r="Y2779" i="1"/>
  <c r="Z2779" i="1" s="1"/>
  <c r="R2779" i="1"/>
  <c r="H2779" i="1"/>
  <c r="AD2778" i="1"/>
  <c r="AC2778" i="1"/>
  <c r="AB2778" i="1"/>
  <c r="AA2778" i="1"/>
  <c r="Y2778" i="1"/>
  <c r="Z2778" i="1" s="1"/>
  <c r="R2778" i="1"/>
  <c r="H2778" i="1"/>
  <c r="AD2777" i="1"/>
  <c r="AC2777" i="1"/>
  <c r="AB2777" i="1"/>
  <c r="AA2777" i="1"/>
  <c r="Y2777" i="1"/>
  <c r="Z2777" i="1" s="1"/>
  <c r="R2777" i="1"/>
  <c r="H2777" i="1"/>
  <c r="AD2776" i="1"/>
  <c r="AC2776" i="1"/>
  <c r="AB2776" i="1"/>
  <c r="AA2776" i="1"/>
  <c r="Y2776" i="1"/>
  <c r="Z2776" i="1" s="1"/>
  <c r="R2776" i="1"/>
  <c r="H2776" i="1"/>
  <c r="AD2775" i="1"/>
  <c r="AC2775" i="1"/>
  <c r="AB2775" i="1"/>
  <c r="AA2775" i="1"/>
  <c r="Y2775" i="1"/>
  <c r="Z2775" i="1" s="1"/>
  <c r="R2775" i="1"/>
  <c r="H2775" i="1"/>
  <c r="AD2774" i="1"/>
  <c r="AC2774" i="1"/>
  <c r="AB2774" i="1"/>
  <c r="AA2774" i="1"/>
  <c r="Y2774" i="1"/>
  <c r="Z2774" i="1" s="1"/>
  <c r="R2774" i="1"/>
  <c r="H2774" i="1"/>
  <c r="AD2773" i="1"/>
  <c r="AC2773" i="1"/>
  <c r="AB2773" i="1"/>
  <c r="AA2773" i="1"/>
  <c r="Y2773" i="1"/>
  <c r="Z2773" i="1" s="1"/>
  <c r="R2773" i="1"/>
  <c r="H2773" i="1"/>
  <c r="AD2772" i="1"/>
  <c r="AC2772" i="1"/>
  <c r="AB2772" i="1"/>
  <c r="AA2772" i="1"/>
  <c r="Y2772" i="1"/>
  <c r="Z2772" i="1" s="1"/>
  <c r="R2772" i="1"/>
  <c r="H2772" i="1"/>
  <c r="AD2771" i="1"/>
  <c r="AC2771" i="1"/>
  <c r="AB2771" i="1"/>
  <c r="AA2771" i="1"/>
  <c r="Y2771" i="1"/>
  <c r="Z2771" i="1" s="1"/>
  <c r="R2771" i="1"/>
  <c r="H2771" i="1"/>
  <c r="AD2770" i="1"/>
  <c r="AC2770" i="1"/>
  <c r="AB2770" i="1"/>
  <c r="AA2770" i="1"/>
  <c r="Y2770" i="1"/>
  <c r="Z2770" i="1" s="1"/>
  <c r="R2770" i="1"/>
  <c r="H2770" i="1"/>
  <c r="AD2769" i="1"/>
  <c r="AC2769" i="1"/>
  <c r="AB2769" i="1"/>
  <c r="AA2769" i="1"/>
  <c r="Y2769" i="1"/>
  <c r="Z2769" i="1" s="1"/>
  <c r="R2769" i="1"/>
  <c r="H2769" i="1"/>
  <c r="AD2768" i="1"/>
  <c r="AC2768" i="1"/>
  <c r="AB2768" i="1"/>
  <c r="AA2768" i="1"/>
  <c r="Y2768" i="1"/>
  <c r="Z2768" i="1" s="1"/>
  <c r="R2768" i="1"/>
  <c r="H2768" i="1"/>
  <c r="AD2767" i="1"/>
  <c r="AC2767" i="1"/>
  <c r="AB2767" i="1"/>
  <c r="AA2767" i="1"/>
  <c r="Y2767" i="1"/>
  <c r="Z2767" i="1" s="1"/>
  <c r="R2767" i="1"/>
  <c r="H2767" i="1"/>
  <c r="AD2766" i="1"/>
  <c r="AC2766" i="1"/>
  <c r="AB2766" i="1"/>
  <c r="AA2766" i="1"/>
  <c r="Y2766" i="1"/>
  <c r="Z2766" i="1" s="1"/>
  <c r="R2766" i="1"/>
  <c r="H2766" i="1"/>
  <c r="AD2765" i="1"/>
  <c r="AC2765" i="1"/>
  <c r="AB2765" i="1"/>
  <c r="AA2765" i="1"/>
  <c r="Y2765" i="1"/>
  <c r="Z2765" i="1" s="1"/>
  <c r="R2765" i="1"/>
  <c r="H2765" i="1"/>
  <c r="AD2764" i="1"/>
  <c r="AC2764" i="1"/>
  <c r="AB2764" i="1"/>
  <c r="AA2764" i="1"/>
  <c r="Y2764" i="1"/>
  <c r="Z2764" i="1" s="1"/>
  <c r="R2764" i="1"/>
  <c r="H2764" i="1"/>
  <c r="AD2763" i="1"/>
  <c r="AC2763" i="1"/>
  <c r="AB2763" i="1"/>
  <c r="AA2763" i="1"/>
  <c r="Y2763" i="1"/>
  <c r="Z2763" i="1" s="1"/>
  <c r="R2763" i="1"/>
  <c r="H2763" i="1"/>
  <c r="AD2762" i="1"/>
  <c r="AC2762" i="1"/>
  <c r="AB2762" i="1"/>
  <c r="AA2762" i="1"/>
  <c r="Y2762" i="1"/>
  <c r="Z2762" i="1" s="1"/>
  <c r="R2762" i="1"/>
  <c r="H2762" i="1"/>
  <c r="AD2761" i="1"/>
  <c r="AC2761" i="1"/>
  <c r="AB2761" i="1"/>
  <c r="AA2761" i="1"/>
  <c r="Y2761" i="1"/>
  <c r="Z2761" i="1" s="1"/>
  <c r="R2761" i="1"/>
  <c r="H2761" i="1"/>
  <c r="AD2760" i="1"/>
  <c r="AC2760" i="1"/>
  <c r="AB2760" i="1"/>
  <c r="AA2760" i="1"/>
  <c r="Y2760" i="1"/>
  <c r="Z2760" i="1" s="1"/>
  <c r="R2760" i="1"/>
  <c r="H2760" i="1"/>
  <c r="AD2759" i="1"/>
  <c r="AC2759" i="1"/>
  <c r="AB2759" i="1"/>
  <c r="AA2759" i="1"/>
  <c r="Y2759" i="1"/>
  <c r="Z2759" i="1" s="1"/>
  <c r="R2759" i="1"/>
  <c r="H2759" i="1"/>
  <c r="AD2758" i="1"/>
  <c r="AC2758" i="1"/>
  <c r="AB2758" i="1"/>
  <c r="AA2758" i="1"/>
  <c r="Y2758" i="1"/>
  <c r="Z2758" i="1" s="1"/>
  <c r="R2758" i="1"/>
  <c r="H2758" i="1"/>
  <c r="AD2757" i="1"/>
  <c r="AC2757" i="1"/>
  <c r="AB2757" i="1"/>
  <c r="AA2757" i="1"/>
  <c r="Y2757" i="1"/>
  <c r="Z2757" i="1" s="1"/>
  <c r="R2757" i="1"/>
  <c r="H2757" i="1"/>
  <c r="AD2756" i="1"/>
  <c r="AC2756" i="1"/>
  <c r="AB2756" i="1"/>
  <c r="AA2756" i="1"/>
  <c r="Y2756" i="1"/>
  <c r="Z2756" i="1" s="1"/>
  <c r="R2756" i="1"/>
  <c r="H2756" i="1"/>
  <c r="AD2755" i="1"/>
  <c r="AC2755" i="1"/>
  <c r="AB2755" i="1"/>
  <c r="AA2755" i="1"/>
  <c r="Y2755" i="1"/>
  <c r="Z2755" i="1" s="1"/>
  <c r="R2755" i="1"/>
  <c r="H2755" i="1"/>
  <c r="AD2754" i="1"/>
  <c r="AC2754" i="1"/>
  <c r="AB2754" i="1"/>
  <c r="AA2754" i="1"/>
  <c r="Y2754" i="1"/>
  <c r="Z2754" i="1" s="1"/>
  <c r="R2754" i="1"/>
  <c r="H2754" i="1"/>
  <c r="AD2753" i="1"/>
  <c r="AC2753" i="1"/>
  <c r="AB2753" i="1"/>
  <c r="AA2753" i="1"/>
  <c r="Y2753" i="1"/>
  <c r="Z2753" i="1" s="1"/>
  <c r="R2753" i="1"/>
  <c r="H2753" i="1"/>
  <c r="AD2752" i="1"/>
  <c r="AC2752" i="1"/>
  <c r="AB2752" i="1"/>
  <c r="AA2752" i="1"/>
  <c r="Y2752" i="1"/>
  <c r="Z2752" i="1" s="1"/>
  <c r="R2752" i="1"/>
  <c r="H2752" i="1"/>
  <c r="AD2751" i="1"/>
  <c r="AC2751" i="1"/>
  <c r="AB2751" i="1"/>
  <c r="AA2751" i="1"/>
  <c r="Y2751" i="1"/>
  <c r="Z2751" i="1" s="1"/>
  <c r="R2751" i="1"/>
  <c r="H2751" i="1"/>
  <c r="AD2750" i="1"/>
  <c r="AC2750" i="1"/>
  <c r="AB2750" i="1"/>
  <c r="AA2750" i="1"/>
  <c r="Y2750" i="1"/>
  <c r="Z2750" i="1" s="1"/>
  <c r="R2750" i="1"/>
  <c r="H2750" i="1"/>
  <c r="AD2749" i="1"/>
  <c r="AC2749" i="1"/>
  <c r="AB2749" i="1"/>
  <c r="AA2749" i="1"/>
  <c r="Y2749" i="1"/>
  <c r="Z2749" i="1" s="1"/>
  <c r="R2749" i="1"/>
  <c r="H2749" i="1"/>
  <c r="AD2748" i="1"/>
  <c r="AC2748" i="1"/>
  <c r="AB2748" i="1"/>
  <c r="AA2748" i="1"/>
  <c r="Y2748" i="1"/>
  <c r="Z2748" i="1" s="1"/>
  <c r="R2748" i="1"/>
  <c r="H2748" i="1"/>
  <c r="AD2747" i="1"/>
  <c r="AC2747" i="1"/>
  <c r="AB2747" i="1"/>
  <c r="AA2747" i="1"/>
  <c r="Y2747" i="1"/>
  <c r="Z2747" i="1" s="1"/>
  <c r="R2747" i="1"/>
  <c r="H2747" i="1"/>
  <c r="AD2746" i="1"/>
  <c r="AC2746" i="1"/>
  <c r="AB2746" i="1"/>
  <c r="AA2746" i="1"/>
  <c r="Y2746" i="1"/>
  <c r="Z2746" i="1" s="1"/>
  <c r="R2746" i="1"/>
  <c r="H2746" i="1"/>
  <c r="AD2745" i="1"/>
  <c r="AC2745" i="1"/>
  <c r="AB2745" i="1"/>
  <c r="AA2745" i="1"/>
  <c r="Y2745" i="1"/>
  <c r="Z2745" i="1" s="1"/>
  <c r="R2745" i="1"/>
  <c r="H2745" i="1"/>
  <c r="AD2744" i="1"/>
  <c r="AC2744" i="1"/>
  <c r="AB2744" i="1"/>
  <c r="AA2744" i="1"/>
  <c r="Y2744" i="1"/>
  <c r="Z2744" i="1" s="1"/>
  <c r="R2744" i="1"/>
  <c r="H2744" i="1"/>
  <c r="AD2743" i="1"/>
  <c r="AC2743" i="1"/>
  <c r="AB2743" i="1"/>
  <c r="AA2743" i="1"/>
  <c r="Y2743" i="1"/>
  <c r="Z2743" i="1" s="1"/>
  <c r="R2743" i="1"/>
  <c r="H2743" i="1"/>
  <c r="AD2742" i="1"/>
  <c r="AC2742" i="1"/>
  <c r="AB2742" i="1"/>
  <c r="AA2742" i="1"/>
  <c r="Y2742" i="1"/>
  <c r="Z2742" i="1" s="1"/>
  <c r="R2742" i="1"/>
  <c r="H2742" i="1"/>
  <c r="AD2741" i="1"/>
  <c r="AC2741" i="1"/>
  <c r="AB2741" i="1"/>
  <c r="AA2741" i="1"/>
  <c r="Y2741" i="1"/>
  <c r="Z2741" i="1" s="1"/>
  <c r="R2741" i="1"/>
  <c r="H2741" i="1"/>
  <c r="AD2740" i="1"/>
  <c r="AC2740" i="1"/>
  <c r="AB2740" i="1"/>
  <c r="AA2740" i="1"/>
  <c r="Y2740" i="1"/>
  <c r="Z2740" i="1" s="1"/>
  <c r="R2740" i="1"/>
  <c r="H2740" i="1"/>
  <c r="AD2739" i="1"/>
  <c r="AC2739" i="1"/>
  <c r="AB2739" i="1"/>
  <c r="AA2739" i="1"/>
  <c r="Y2739" i="1"/>
  <c r="Z2739" i="1" s="1"/>
  <c r="R2739" i="1"/>
  <c r="H2739" i="1"/>
  <c r="AD2738" i="1"/>
  <c r="AC2738" i="1"/>
  <c r="AB2738" i="1"/>
  <c r="AA2738" i="1"/>
  <c r="Y2738" i="1"/>
  <c r="Z2738" i="1" s="1"/>
  <c r="R2738" i="1"/>
  <c r="H2738" i="1"/>
  <c r="AD2737" i="1"/>
  <c r="AC2737" i="1"/>
  <c r="AB2737" i="1"/>
  <c r="AA2737" i="1"/>
  <c r="Y2737" i="1"/>
  <c r="Z2737" i="1" s="1"/>
  <c r="R2737" i="1"/>
  <c r="H2737" i="1"/>
  <c r="AD2736" i="1"/>
  <c r="AC2736" i="1"/>
  <c r="AB2736" i="1"/>
  <c r="AA2736" i="1"/>
  <c r="Y2736" i="1"/>
  <c r="Z2736" i="1" s="1"/>
  <c r="R2736" i="1"/>
  <c r="H2736" i="1"/>
  <c r="AD2735" i="1"/>
  <c r="AC2735" i="1"/>
  <c r="AB2735" i="1"/>
  <c r="AA2735" i="1"/>
  <c r="Y2735" i="1"/>
  <c r="Z2735" i="1" s="1"/>
  <c r="R2735" i="1"/>
  <c r="H2735" i="1"/>
  <c r="AD2734" i="1"/>
  <c r="AC2734" i="1"/>
  <c r="AB2734" i="1"/>
  <c r="AA2734" i="1"/>
  <c r="Y2734" i="1"/>
  <c r="Z2734" i="1" s="1"/>
  <c r="R2734" i="1"/>
  <c r="H2734" i="1"/>
  <c r="AD2733" i="1"/>
  <c r="AC2733" i="1"/>
  <c r="AB2733" i="1"/>
  <c r="AA2733" i="1"/>
  <c r="Y2733" i="1"/>
  <c r="Z2733" i="1" s="1"/>
  <c r="R2733" i="1"/>
  <c r="H2733" i="1"/>
  <c r="AD2732" i="1"/>
  <c r="AC2732" i="1"/>
  <c r="AB2732" i="1"/>
  <c r="AA2732" i="1"/>
  <c r="Y2732" i="1"/>
  <c r="Z2732" i="1" s="1"/>
  <c r="R2732" i="1"/>
  <c r="H2732" i="1"/>
  <c r="AD2731" i="1"/>
  <c r="AC2731" i="1"/>
  <c r="AB2731" i="1"/>
  <c r="AA2731" i="1"/>
  <c r="Y2731" i="1"/>
  <c r="Z2731" i="1" s="1"/>
  <c r="R2731" i="1"/>
  <c r="H2731" i="1"/>
  <c r="AD2730" i="1"/>
  <c r="AC2730" i="1"/>
  <c r="AB2730" i="1"/>
  <c r="AA2730" i="1"/>
  <c r="Y2730" i="1"/>
  <c r="Z2730" i="1" s="1"/>
  <c r="R2730" i="1"/>
  <c r="H2730" i="1"/>
  <c r="AD2729" i="1"/>
  <c r="AC2729" i="1"/>
  <c r="AB2729" i="1"/>
  <c r="AA2729" i="1"/>
  <c r="Y2729" i="1"/>
  <c r="Z2729" i="1" s="1"/>
  <c r="R2729" i="1"/>
  <c r="H2729" i="1"/>
  <c r="AD2728" i="1"/>
  <c r="AC2728" i="1"/>
  <c r="AB2728" i="1"/>
  <c r="AA2728" i="1"/>
  <c r="Y2728" i="1"/>
  <c r="Z2728" i="1" s="1"/>
  <c r="R2728" i="1"/>
  <c r="H2728" i="1"/>
  <c r="AD2727" i="1"/>
  <c r="AC2727" i="1"/>
  <c r="AB2727" i="1"/>
  <c r="AA2727" i="1"/>
  <c r="Y2727" i="1"/>
  <c r="Z2727" i="1" s="1"/>
  <c r="R2727" i="1"/>
  <c r="H2727" i="1"/>
  <c r="AD2726" i="1"/>
  <c r="AC2726" i="1"/>
  <c r="AB2726" i="1"/>
  <c r="AA2726" i="1"/>
  <c r="Y2726" i="1"/>
  <c r="Z2726" i="1" s="1"/>
  <c r="R2726" i="1"/>
  <c r="H2726" i="1"/>
  <c r="AD2725" i="1"/>
  <c r="AC2725" i="1"/>
  <c r="AB2725" i="1"/>
  <c r="AA2725" i="1"/>
  <c r="Y2725" i="1"/>
  <c r="Z2725" i="1" s="1"/>
  <c r="R2725" i="1"/>
  <c r="H2725" i="1"/>
  <c r="AD2724" i="1"/>
  <c r="AC2724" i="1"/>
  <c r="AB2724" i="1"/>
  <c r="AA2724" i="1"/>
  <c r="Y2724" i="1"/>
  <c r="Z2724" i="1" s="1"/>
  <c r="R2724" i="1"/>
  <c r="H2724" i="1"/>
  <c r="AD2723" i="1"/>
  <c r="AC2723" i="1"/>
  <c r="AB2723" i="1"/>
  <c r="AA2723" i="1"/>
  <c r="Y2723" i="1"/>
  <c r="Z2723" i="1" s="1"/>
  <c r="R2723" i="1"/>
  <c r="H2723" i="1"/>
  <c r="AD2722" i="1"/>
  <c r="AC2722" i="1"/>
  <c r="AB2722" i="1"/>
  <c r="AA2722" i="1"/>
  <c r="Y2722" i="1"/>
  <c r="Z2722" i="1" s="1"/>
  <c r="R2722" i="1"/>
  <c r="H2722" i="1"/>
  <c r="AD2721" i="1"/>
  <c r="AC2721" i="1"/>
  <c r="AB2721" i="1"/>
  <c r="AA2721" i="1"/>
  <c r="Y2721" i="1"/>
  <c r="Z2721" i="1" s="1"/>
  <c r="R2721" i="1"/>
  <c r="H2721" i="1"/>
  <c r="AD2720" i="1"/>
  <c r="AC2720" i="1"/>
  <c r="AB2720" i="1"/>
  <c r="AA2720" i="1"/>
  <c r="Y2720" i="1"/>
  <c r="Z2720" i="1" s="1"/>
  <c r="R2720" i="1"/>
  <c r="H2720" i="1"/>
  <c r="AD2719" i="1"/>
  <c r="AC2719" i="1"/>
  <c r="AB2719" i="1"/>
  <c r="AA2719" i="1"/>
  <c r="Y2719" i="1"/>
  <c r="Z2719" i="1" s="1"/>
  <c r="R2719" i="1"/>
  <c r="H2719" i="1"/>
  <c r="AD2718" i="1"/>
  <c r="AC2718" i="1"/>
  <c r="AB2718" i="1"/>
  <c r="AA2718" i="1"/>
  <c r="Y2718" i="1"/>
  <c r="Z2718" i="1" s="1"/>
  <c r="R2718" i="1"/>
  <c r="H2718" i="1"/>
  <c r="AD2717" i="1"/>
  <c r="AC2717" i="1"/>
  <c r="AB2717" i="1"/>
  <c r="AA2717" i="1"/>
  <c r="Y2717" i="1"/>
  <c r="Z2717" i="1" s="1"/>
  <c r="R2717" i="1"/>
  <c r="H2717" i="1"/>
  <c r="AD2716" i="1"/>
  <c r="AC2716" i="1"/>
  <c r="AB2716" i="1"/>
  <c r="AA2716" i="1"/>
  <c r="Y2716" i="1"/>
  <c r="Z2716" i="1" s="1"/>
  <c r="R2716" i="1"/>
  <c r="H2716" i="1"/>
  <c r="AD2715" i="1"/>
  <c r="AC2715" i="1"/>
  <c r="AB2715" i="1"/>
  <c r="AA2715" i="1"/>
  <c r="Y2715" i="1"/>
  <c r="Z2715" i="1" s="1"/>
  <c r="R2715" i="1"/>
  <c r="H2715" i="1"/>
  <c r="AD2714" i="1"/>
  <c r="AC2714" i="1"/>
  <c r="AB2714" i="1"/>
  <c r="AA2714" i="1"/>
  <c r="Y2714" i="1"/>
  <c r="Z2714" i="1" s="1"/>
  <c r="R2714" i="1"/>
  <c r="H2714" i="1"/>
  <c r="AD2713" i="1"/>
  <c r="AC2713" i="1"/>
  <c r="AB2713" i="1"/>
  <c r="AA2713" i="1"/>
  <c r="Y2713" i="1"/>
  <c r="Z2713" i="1" s="1"/>
  <c r="R2713" i="1"/>
  <c r="H2713" i="1"/>
  <c r="AD2712" i="1"/>
  <c r="AC2712" i="1"/>
  <c r="AB2712" i="1"/>
  <c r="AA2712" i="1"/>
  <c r="Y2712" i="1"/>
  <c r="Z2712" i="1" s="1"/>
  <c r="R2712" i="1"/>
  <c r="H2712" i="1"/>
  <c r="AD2711" i="1"/>
  <c r="AC2711" i="1"/>
  <c r="AB2711" i="1"/>
  <c r="AA2711" i="1"/>
  <c r="Y2711" i="1"/>
  <c r="Z2711" i="1" s="1"/>
  <c r="R2711" i="1"/>
  <c r="H2711" i="1"/>
  <c r="AD2710" i="1"/>
  <c r="AC2710" i="1"/>
  <c r="AB2710" i="1"/>
  <c r="AA2710" i="1"/>
  <c r="Y2710" i="1"/>
  <c r="Z2710" i="1" s="1"/>
  <c r="R2710" i="1"/>
  <c r="H2710" i="1"/>
  <c r="AD2709" i="1"/>
  <c r="AC2709" i="1"/>
  <c r="AB2709" i="1"/>
  <c r="AA2709" i="1"/>
  <c r="Y2709" i="1"/>
  <c r="Z2709" i="1" s="1"/>
  <c r="R2709" i="1"/>
  <c r="H2709" i="1"/>
  <c r="AD2708" i="1"/>
  <c r="AC2708" i="1"/>
  <c r="AB2708" i="1"/>
  <c r="AA2708" i="1"/>
  <c r="Y2708" i="1"/>
  <c r="Z2708" i="1" s="1"/>
  <c r="R2708" i="1"/>
  <c r="H2708" i="1"/>
  <c r="AD2707" i="1"/>
  <c r="AC2707" i="1"/>
  <c r="AB2707" i="1"/>
  <c r="AA2707" i="1"/>
  <c r="Y2707" i="1"/>
  <c r="Z2707" i="1" s="1"/>
  <c r="R2707" i="1"/>
  <c r="H2707" i="1"/>
  <c r="AD2706" i="1"/>
  <c r="AC2706" i="1"/>
  <c r="AB2706" i="1"/>
  <c r="AA2706" i="1"/>
  <c r="Y2706" i="1"/>
  <c r="Z2706" i="1" s="1"/>
  <c r="R2706" i="1"/>
  <c r="H2706" i="1"/>
  <c r="AD2705" i="1"/>
  <c r="AC2705" i="1"/>
  <c r="AB2705" i="1"/>
  <c r="AA2705" i="1"/>
  <c r="Y2705" i="1"/>
  <c r="Z2705" i="1" s="1"/>
  <c r="R2705" i="1"/>
  <c r="H2705" i="1"/>
  <c r="AD2704" i="1"/>
  <c r="AC2704" i="1"/>
  <c r="AB2704" i="1"/>
  <c r="AA2704" i="1"/>
  <c r="Y2704" i="1"/>
  <c r="Z2704" i="1" s="1"/>
  <c r="R2704" i="1"/>
  <c r="H2704" i="1"/>
  <c r="AD2703" i="1"/>
  <c r="AC2703" i="1"/>
  <c r="AB2703" i="1"/>
  <c r="AA2703" i="1"/>
  <c r="Y2703" i="1"/>
  <c r="Z2703" i="1" s="1"/>
  <c r="R2703" i="1"/>
  <c r="H2703" i="1"/>
  <c r="AD2702" i="1"/>
  <c r="AC2702" i="1"/>
  <c r="AB2702" i="1"/>
  <c r="AA2702" i="1"/>
  <c r="Y2702" i="1"/>
  <c r="Z2702" i="1" s="1"/>
  <c r="R2702" i="1"/>
  <c r="H2702" i="1"/>
  <c r="AD2701" i="1"/>
  <c r="AC2701" i="1"/>
  <c r="AB2701" i="1"/>
  <c r="AA2701" i="1"/>
  <c r="Y2701" i="1"/>
  <c r="Z2701" i="1" s="1"/>
  <c r="R2701" i="1"/>
  <c r="H2701" i="1"/>
  <c r="AD2700" i="1"/>
  <c r="AC2700" i="1"/>
  <c r="AB2700" i="1"/>
  <c r="AA2700" i="1"/>
  <c r="Y2700" i="1"/>
  <c r="Z2700" i="1" s="1"/>
  <c r="R2700" i="1"/>
  <c r="H2700" i="1"/>
  <c r="AD2699" i="1"/>
  <c r="AC2699" i="1"/>
  <c r="AB2699" i="1"/>
  <c r="AA2699" i="1"/>
  <c r="Y2699" i="1"/>
  <c r="Z2699" i="1" s="1"/>
  <c r="R2699" i="1"/>
  <c r="H2699" i="1"/>
  <c r="AD2698" i="1"/>
  <c r="AC2698" i="1"/>
  <c r="AB2698" i="1"/>
  <c r="AA2698" i="1"/>
  <c r="Y2698" i="1"/>
  <c r="Z2698" i="1" s="1"/>
  <c r="R2698" i="1"/>
  <c r="H2698" i="1"/>
  <c r="AD2697" i="1"/>
  <c r="AC2697" i="1"/>
  <c r="AB2697" i="1"/>
  <c r="AA2697" i="1"/>
  <c r="Y2697" i="1"/>
  <c r="Z2697" i="1" s="1"/>
  <c r="R2697" i="1"/>
  <c r="H2697" i="1"/>
  <c r="AD2696" i="1"/>
  <c r="AC2696" i="1"/>
  <c r="AB2696" i="1"/>
  <c r="AA2696" i="1"/>
  <c r="Y2696" i="1"/>
  <c r="Z2696" i="1" s="1"/>
  <c r="R2696" i="1"/>
  <c r="H2696" i="1"/>
  <c r="AD2695" i="1"/>
  <c r="AC2695" i="1"/>
  <c r="AB2695" i="1"/>
  <c r="AA2695" i="1"/>
  <c r="Y2695" i="1"/>
  <c r="Z2695" i="1" s="1"/>
  <c r="R2695" i="1"/>
  <c r="H2695" i="1"/>
  <c r="AD2694" i="1"/>
  <c r="AC2694" i="1"/>
  <c r="AB2694" i="1"/>
  <c r="AA2694" i="1"/>
  <c r="Y2694" i="1"/>
  <c r="Z2694" i="1" s="1"/>
  <c r="R2694" i="1"/>
  <c r="H2694" i="1"/>
  <c r="AD2693" i="1"/>
  <c r="AC2693" i="1"/>
  <c r="AB2693" i="1"/>
  <c r="AA2693" i="1"/>
  <c r="Y2693" i="1"/>
  <c r="Z2693" i="1" s="1"/>
  <c r="R2693" i="1"/>
  <c r="H2693" i="1"/>
  <c r="AD2692" i="1"/>
  <c r="AC2692" i="1"/>
  <c r="AB2692" i="1"/>
  <c r="AA2692" i="1"/>
  <c r="Y2692" i="1"/>
  <c r="Z2692" i="1" s="1"/>
  <c r="R2692" i="1"/>
  <c r="H2692" i="1"/>
  <c r="AD2691" i="1"/>
  <c r="AC2691" i="1"/>
  <c r="AB2691" i="1"/>
  <c r="AA2691" i="1"/>
  <c r="Y2691" i="1"/>
  <c r="Z2691" i="1" s="1"/>
  <c r="R2691" i="1"/>
  <c r="H2691" i="1"/>
  <c r="AD2690" i="1"/>
  <c r="AC2690" i="1"/>
  <c r="AB2690" i="1"/>
  <c r="AA2690" i="1"/>
  <c r="Y2690" i="1"/>
  <c r="Z2690" i="1" s="1"/>
  <c r="R2690" i="1"/>
  <c r="H2690" i="1"/>
  <c r="AD2689" i="1"/>
  <c r="AC2689" i="1"/>
  <c r="AB2689" i="1"/>
  <c r="AA2689" i="1"/>
  <c r="Y2689" i="1"/>
  <c r="Z2689" i="1" s="1"/>
  <c r="R2689" i="1"/>
  <c r="H2689" i="1"/>
  <c r="AD2688" i="1"/>
  <c r="AC2688" i="1"/>
  <c r="AB2688" i="1"/>
  <c r="AA2688" i="1"/>
  <c r="Y2688" i="1"/>
  <c r="Z2688" i="1" s="1"/>
  <c r="R2688" i="1"/>
  <c r="H2688" i="1"/>
  <c r="AD2687" i="1"/>
  <c r="AC2687" i="1"/>
  <c r="AB2687" i="1"/>
  <c r="AA2687" i="1"/>
  <c r="Y2687" i="1"/>
  <c r="Z2687" i="1" s="1"/>
  <c r="R2687" i="1"/>
  <c r="H2687" i="1"/>
  <c r="AD2686" i="1"/>
  <c r="AC2686" i="1"/>
  <c r="AB2686" i="1"/>
  <c r="AA2686" i="1"/>
  <c r="Y2686" i="1"/>
  <c r="Z2686" i="1" s="1"/>
  <c r="R2686" i="1"/>
  <c r="H2686" i="1"/>
  <c r="AD2685" i="1"/>
  <c r="AC2685" i="1"/>
  <c r="AB2685" i="1"/>
  <c r="AA2685" i="1"/>
  <c r="Y2685" i="1"/>
  <c r="Z2685" i="1" s="1"/>
  <c r="R2685" i="1"/>
  <c r="H2685" i="1"/>
  <c r="AD2684" i="1"/>
  <c r="AC2684" i="1"/>
  <c r="AB2684" i="1"/>
  <c r="AA2684" i="1"/>
  <c r="Y2684" i="1"/>
  <c r="Z2684" i="1" s="1"/>
  <c r="R2684" i="1"/>
  <c r="H2684" i="1"/>
  <c r="AD2683" i="1"/>
  <c r="AC2683" i="1"/>
  <c r="AB2683" i="1"/>
  <c r="AA2683" i="1"/>
  <c r="Y2683" i="1"/>
  <c r="Z2683" i="1" s="1"/>
  <c r="R2683" i="1"/>
  <c r="H2683" i="1"/>
  <c r="AD2682" i="1"/>
  <c r="AC2682" i="1"/>
  <c r="AB2682" i="1"/>
  <c r="AA2682" i="1"/>
  <c r="Y2682" i="1"/>
  <c r="Z2682" i="1" s="1"/>
  <c r="R2682" i="1"/>
  <c r="H2682" i="1"/>
  <c r="AD2681" i="1"/>
  <c r="AC2681" i="1"/>
  <c r="AB2681" i="1"/>
  <c r="AA2681" i="1"/>
  <c r="Y2681" i="1"/>
  <c r="Z2681" i="1" s="1"/>
  <c r="R2681" i="1"/>
  <c r="H2681" i="1"/>
  <c r="AD2680" i="1"/>
  <c r="AC2680" i="1"/>
  <c r="AB2680" i="1"/>
  <c r="AA2680" i="1"/>
  <c r="Y2680" i="1"/>
  <c r="Z2680" i="1" s="1"/>
  <c r="R2680" i="1"/>
  <c r="H2680" i="1"/>
  <c r="AD2679" i="1"/>
  <c r="AC2679" i="1"/>
  <c r="AB2679" i="1"/>
  <c r="AA2679" i="1"/>
  <c r="Y2679" i="1"/>
  <c r="Z2679" i="1" s="1"/>
  <c r="R2679" i="1"/>
  <c r="H2679" i="1"/>
  <c r="AD2678" i="1"/>
  <c r="AC2678" i="1"/>
  <c r="AB2678" i="1"/>
  <c r="AA2678" i="1"/>
  <c r="Y2678" i="1"/>
  <c r="Z2678" i="1" s="1"/>
  <c r="R2678" i="1"/>
  <c r="H2678" i="1"/>
  <c r="AD2677" i="1"/>
  <c r="AC2677" i="1"/>
  <c r="AB2677" i="1"/>
  <c r="AA2677" i="1"/>
  <c r="Y2677" i="1"/>
  <c r="Z2677" i="1" s="1"/>
  <c r="R2677" i="1"/>
  <c r="H2677" i="1"/>
  <c r="AD2676" i="1"/>
  <c r="AC2676" i="1"/>
  <c r="AB2676" i="1"/>
  <c r="AA2676" i="1"/>
  <c r="Y2676" i="1"/>
  <c r="Z2676" i="1" s="1"/>
  <c r="R2676" i="1"/>
  <c r="H2676" i="1"/>
  <c r="AD2675" i="1"/>
  <c r="AC2675" i="1"/>
  <c r="AB2675" i="1"/>
  <c r="AA2675" i="1"/>
  <c r="Y2675" i="1"/>
  <c r="Z2675" i="1" s="1"/>
  <c r="R2675" i="1"/>
  <c r="H2675" i="1"/>
  <c r="AD2674" i="1"/>
  <c r="AC2674" i="1"/>
  <c r="AB2674" i="1"/>
  <c r="AA2674" i="1"/>
  <c r="Y2674" i="1"/>
  <c r="Z2674" i="1" s="1"/>
  <c r="R2674" i="1"/>
  <c r="H2674" i="1"/>
  <c r="AD2673" i="1"/>
  <c r="AC2673" i="1"/>
  <c r="AB2673" i="1"/>
  <c r="AA2673" i="1"/>
  <c r="Y2673" i="1"/>
  <c r="Z2673" i="1" s="1"/>
  <c r="R2673" i="1"/>
  <c r="H2673" i="1"/>
  <c r="AD2672" i="1"/>
  <c r="AC2672" i="1"/>
  <c r="AB2672" i="1"/>
  <c r="AA2672" i="1"/>
  <c r="Y2672" i="1"/>
  <c r="Z2672" i="1" s="1"/>
  <c r="R2672" i="1"/>
  <c r="H2672" i="1"/>
  <c r="AD2671" i="1"/>
  <c r="AC2671" i="1"/>
  <c r="AB2671" i="1"/>
  <c r="AA2671" i="1"/>
  <c r="Y2671" i="1"/>
  <c r="Z2671" i="1" s="1"/>
  <c r="R2671" i="1"/>
  <c r="H2671" i="1"/>
  <c r="AD2670" i="1"/>
  <c r="AC2670" i="1"/>
  <c r="AB2670" i="1"/>
  <c r="AA2670" i="1"/>
  <c r="Y2670" i="1"/>
  <c r="Z2670" i="1" s="1"/>
  <c r="R2670" i="1"/>
  <c r="H2670" i="1"/>
  <c r="AD2669" i="1"/>
  <c r="AC2669" i="1"/>
  <c r="AB2669" i="1"/>
  <c r="AA2669" i="1"/>
  <c r="Y2669" i="1"/>
  <c r="Z2669" i="1" s="1"/>
  <c r="R2669" i="1"/>
  <c r="H2669" i="1"/>
  <c r="AD2668" i="1"/>
  <c r="AC2668" i="1"/>
  <c r="AB2668" i="1"/>
  <c r="AA2668" i="1"/>
  <c r="Y2668" i="1"/>
  <c r="Z2668" i="1" s="1"/>
  <c r="R2668" i="1"/>
  <c r="H2668" i="1"/>
  <c r="AD2667" i="1"/>
  <c r="AC2667" i="1"/>
  <c r="AB2667" i="1"/>
  <c r="AA2667" i="1"/>
  <c r="Y2667" i="1"/>
  <c r="Z2667" i="1" s="1"/>
  <c r="R2667" i="1"/>
  <c r="H2667" i="1"/>
  <c r="AD2666" i="1"/>
  <c r="AC2666" i="1"/>
  <c r="AB2666" i="1"/>
  <c r="AA2666" i="1"/>
  <c r="Y2666" i="1"/>
  <c r="Z2666" i="1" s="1"/>
  <c r="R2666" i="1"/>
  <c r="H2666" i="1"/>
  <c r="AD2665" i="1"/>
  <c r="AC2665" i="1"/>
  <c r="AB2665" i="1"/>
  <c r="AA2665" i="1"/>
  <c r="Y2665" i="1"/>
  <c r="Z2665" i="1" s="1"/>
  <c r="R2665" i="1"/>
  <c r="H2665" i="1"/>
  <c r="AD2664" i="1"/>
  <c r="AC2664" i="1"/>
  <c r="AB2664" i="1"/>
  <c r="AA2664" i="1"/>
  <c r="Y2664" i="1"/>
  <c r="Z2664" i="1" s="1"/>
  <c r="R2664" i="1"/>
  <c r="H2664" i="1"/>
  <c r="AD2663" i="1"/>
  <c r="AC2663" i="1"/>
  <c r="AB2663" i="1"/>
  <c r="AA2663" i="1"/>
  <c r="Y2663" i="1"/>
  <c r="Z2663" i="1" s="1"/>
  <c r="R2663" i="1"/>
  <c r="H2663" i="1"/>
  <c r="AD2662" i="1"/>
  <c r="AC2662" i="1"/>
  <c r="AB2662" i="1"/>
  <c r="AA2662" i="1"/>
  <c r="Y2662" i="1"/>
  <c r="Z2662" i="1" s="1"/>
  <c r="R2662" i="1"/>
  <c r="H2662" i="1"/>
  <c r="AD2661" i="1"/>
  <c r="AC2661" i="1"/>
  <c r="AB2661" i="1"/>
  <c r="AA2661" i="1"/>
  <c r="Y2661" i="1"/>
  <c r="Z2661" i="1" s="1"/>
  <c r="R2661" i="1"/>
  <c r="H2661" i="1"/>
  <c r="AD2660" i="1"/>
  <c r="AC2660" i="1"/>
  <c r="AB2660" i="1"/>
  <c r="AA2660" i="1"/>
  <c r="Y2660" i="1"/>
  <c r="Z2660" i="1" s="1"/>
  <c r="R2660" i="1"/>
  <c r="H2660" i="1"/>
  <c r="AD2659" i="1"/>
  <c r="AC2659" i="1"/>
  <c r="AB2659" i="1"/>
  <c r="AA2659" i="1"/>
  <c r="Y2659" i="1"/>
  <c r="Z2659" i="1" s="1"/>
  <c r="R2659" i="1"/>
  <c r="H2659" i="1"/>
  <c r="AD2658" i="1"/>
  <c r="AC2658" i="1"/>
  <c r="AB2658" i="1"/>
  <c r="AA2658" i="1"/>
  <c r="Y2658" i="1"/>
  <c r="Z2658" i="1" s="1"/>
  <c r="R2658" i="1"/>
  <c r="H2658" i="1"/>
  <c r="AD2657" i="1"/>
  <c r="AC2657" i="1"/>
  <c r="AB2657" i="1"/>
  <c r="AA2657" i="1"/>
  <c r="Y2657" i="1"/>
  <c r="Z2657" i="1" s="1"/>
  <c r="R2657" i="1"/>
  <c r="H2657" i="1"/>
  <c r="AD2656" i="1"/>
  <c r="AC2656" i="1"/>
  <c r="AB2656" i="1"/>
  <c r="AA2656" i="1"/>
  <c r="Y2656" i="1"/>
  <c r="Z2656" i="1" s="1"/>
  <c r="R2656" i="1"/>
  <c r="H2656" i="1"/>
  <c r="AD2655" i="1"/>
  <c r="AC2655" i="1"/>
  <c r="AB2655" i="1"/>
  <c r="AA2655" i="1"/>
  <c r="Y2655" i="1"/>
  <c r="Z2655" i="1" s="1"/>
  <c r="R2655" i="1"/>
  <c r="H2655" i="1"/>
  <c r="AD2654" i="1"/>
  <c r="AC2654" i="1"/>
  <c r="AB2654" i="1"/>
  <c r="AA2654" i="1"/>
  <c r="Y2654" i="1"/>
  <c r="Z2654" i="1" s="1"/>
  <c r="R2654" i="1"/>
  <c r="H2654" i="1"/>
  <c r="AD2653" i="1"/>
  <c r="AC2653" i="1"/>
  <c r="AB2653" i="1"/>
  <c r="AA2653" i="1"/>
  <c r="Y2653" i="1"/>
  <c r="Z2653" i="1" s="1"/>
  <c r="R2653" i="1"/>
  <c r="H2653" i="1"/>
  <c r="AD2652" i="1"/>
  <c r="AC2652" i="1"/>
  <c r="AB2652" i="1"/>
  <c r="AA2652" i="1"/>
  <c r="Y2652" i="1"/>
  <c r="Z2652" i="1" s="1"/>
  <c r="R2652" i="1"/>
  <c r="H2652" i="1"/>
  <c r="AD2651" i="1"/>
  <c r="AC2651" i="1"/>
  <c r="AB2651" i="1"/>
  <c r="AA2651" i="1"/>
  <c r="Y2651" i="1"/>
  <c r="Z2651" i="1" s="1"/>
  <c r="R2651" i="1"/>
  <c r="H2651" i="1"/>
  <c r="AD2650" i="1"/>
  <c r="AC2650" i="1"/>
  <c r="AB2650" i="1"/>
  <c r="AA2650" i="1"/>
  <c r="Y2650" i="1"/>
  <c r="Z2650" i="1" s="1"/>
  <c r="R2650" i="1"/>
  <c r="H2650" i="1"/>
  <c r="AD2649" i="1"/>
  <c r="AC2649" i="1"/>
  <c r="AB2649" i="1"/>
  <c r="AA2649" i="1"/>
  <c r="Y2649" i="1"/>
  <c r="Z2649" i="1" s="1"/>
  <c r="R2649" i="1"/>
  <c r="H2649" i="1"/>
  <c r="AD2648" i="1"/>
  <c r="AC2648" i="1"/>
  <c r="AB2648" i="1"/>
  <c r="AA2648" i="1"/>
  <c r="Y2648" i="1"/>
  <c r="Z2648" i="1" s="1"/>
  <c r="R2648" i="1"/>
  <c r="H2648" i="1"/>
  <c r="AD2647" i="1"/>
  <c r="AC2647" i="1"/>
  <c r="AB2647" i="1"/>
  <c r="AA2647" i="1"/>
  <c r="Y2647" i="1"/>
  <c r="Z2647" i="1" s="1"/>
  <c r="R2647" i="1"/>
  <c r="H2647" i="1"/>
  <c r="AD2646" i="1"/>
  <c r="AC2646" i="1"/>
  <c r="AB2646" i="1"/>
  <c r="AA2646" i="1"/>
  <c r="Y2646" i="1"/>
  <c r="Z2646" i="1" s="1"/>
  <c r="R2646" i="1"/>
  <c r="H2646" i="1"/>
  <c r="AD2645" i="1"/>
  <c r="AC2645" i="1"/>
  <c r="AB2645" i="1"/>
  <c r="AA2645" i="1"/>
  <c r="Y2645" i="1"/>
  <c r="Z2645" i="1" s="1"/>
  <c r="R2645" i="1"/>
  <c r="H2645" i="1"/>
  <c r="AD2644" i="1"/>
  <c r="AC2644" i="1"/>
  <c r="AB2644" i="1"/>
  <c r="AA2644" i="1"/>
  <c r="Y2644" i="1"/>
  <c r="Z2644" i="1" s="1"/>
  <c r="R2644" i="1"/>
  <c r="H2644" i="1"/>
  <c r="AD2643" i="1"/>
  <c r="AC2643" i="1"/>
  <c r="AB2643" i="1"/>
  <c r="AA2643" i="1"/>
  <c r="Y2643" i="1"/>
  <c r="Z2643" i="1" s="1"/>
  <c r="R2643" i="1"/>
  <c r="H2643" i="1"/>
  <c r="AD2642" i="1"/>
  <c r="AC2642" i="1"/>
  <c r="AB2642" i="1"/>
  <c r="AA2642" i="1"/>
  <c r="Y2642" i="1"/>
  <c r="Z2642" i="1" s="1"/>
  <c r="R2642" i="1"/>
  <c r="H2642" i="1"/>
  <c r="AD2641" i="1"/>
  <c r="AC2641" i="1"/>
  <c r="AB2641" i="1"/>
  <c r="AA2641" i="1"/>
  <c r="Y2641" i="1"/>
  <c r="Z2641" i="1" s="1"/>
  <c r="R2641" i="1"/>
  <c r="H2641" i="1"/>
  <c r="AD2640" i="1"/>
  <c r="AC2640" i="1"/>
  <c r="AB2640" i="1"/>
  <c r="AA2640" i="1"/>
  <c r="Y2640" i="1"/>
  <c r="Z2640" i="1" s="1"/>
  <c r="R2640" i="1"/>
  <c r="H2640" i="1"/>
  <c r="AD2639" i="1"/>
  <c r="AC2639" i="1"/>
  <c r="AB2639" i="1"/>
  <c r="AA2639" i="1"/>
  <c r="Y2639" i="1"/>
  <c r="Z2639" i="1" s="1"/>
  <c r="R2639" i="1"/>
  <c r="H2639" i="1"/>
  <c r="AD2638" i="1"/>
  <c r="AC2638" i="1"/>
  <c r="AB2638" i="1"/>
  <c r="AA2638" i="1"/>
  <c r="Y2638" i="1"/>
  <c r="Z2638" i="1" s="1"/>
  <c r="R2638" i="1"/>
  <c r="H2638" i="1"/>
  <c r="AD2637" i="1"/>
  <c r="AC2637" i="1"/>
  <c r="AB2637" i="1"/>
  <c r="AA2637" i="1"/>
  <c r="Y2637" i="1"/>
  <c r="Z2637" i="1" s="1"/>
  <c r="R2637" i="1"/>
  <c r="H2637" i="1"/>
  <c r="AD2636" i="1"/>
  <c r="AC2636" i="1"/>
  <c r="AB2636" i="1"/>
  <c r="AA2636" i="1"/>
  <c r="Y2636" i="1"/>
  <c r="Z2636" i="1" s="1"/>
  <c r="R2636" i="1"/>
  <c r="H2636" i="1"/>
  <c r="AD2635" i="1"/>
  <c r="AC2635" i="1"/>
  <c r="AB2635" i="1"/>
  <c r="AA2635" i="1"/>
  <c r="Y2635" i="1"/>
  <c r="Z2635" i="1" s="1"/>
  <c r="R2635" i="1"/>
  <c r="H2635" i="1"/>
  <c r="AD2634" i="1"/>
  <c r="AC2634" i="1"/>
  <c r="AB2634" i="1"/>
  <c r="AA2634" i="1"/>
  <c r="Y2634" i="1"/>
  <c r="Z2634" i="1" s="1"/>
  <c r="R2634" i="1"/>
  <c r="H2634" i="1"/>
  <c r="AD2633" i="1"/>
  <c r="AC2633" i="1"/>
  <c r="AB2633" i="1"/>
  <c r="AA2633" i="1"/>
  <c r="Y2633" i="1"/>
  <c r="Z2633" i="1" s="1"/>
  <c r="R2633" i="1"/>
  <c r="H2633" i="1"/>
  <c r="AD2632" i="1"/>
  <c r="AC2632" i="1"/>
  <c r="AB2632" i="1"/>
  <c r="AA2632" i="1"/>
  <c r="Y2632" i="1"/>
  <c r="Z2632" i="1" s="1"/>
  <c r="R2632" i="1"/>
  <c r="H2632" i="1"/>
  <c r="AD2631" i="1"/>
  <c r="AC2631" i="1"/>
  <c r="AB2631" i="1"/>
  <c r="AA2631" i="1"/>
  <c r="Y2631" i="1"/>
  <c r="Z2631" i="1" s="1"/>
  <c r="R2631" i="1"/>
  <c r="H2631" i="1"/>
  <c r="AD2630" i="1"/>
  <c r="AC2630" i="1"/>
  <c r="AB2630" i="1"/>
  <c r="AA2630" i="1"/>
  <c r="Y2630" i="1"/>
  <c r="Z2630" i="1" s="1"/>
  <c r="R2630" i="1"/>
  <c r="H2630" i="1"/>
  <c r="AD2629" i="1"/>
  <c r="AC2629" i="1"/>
  <c r="AB2629" i="1"/>
  <c r="AA2629" i="1"/>
  <c r="Y2629" i="1"/>
  <c r="Z2629" i="1" s="1"/>
  <c r="R2629" i="1"/>
  <c r="H2629" i="1"/>
  <c r="AD2628" i="1"/>
  <c r="AC2628" i="1"/>
  <c r="AB2628" i="1"/>
  <c r="AA2628" i="1"/>
  <c r="Y2628" i="1"/>
  <c r="Z2628" i="1" s="1"/>
  <c r="R2628" i="1"/>
  <c r="H2628" i="1"/>
  <c r="AD2627" i="1"/>
  <c r="AC2627" i="1"/>
  <c r="AB2627" i="1"/>
  <c r="AA2627" i="1"/>
  <c r="Y2627" i="1"/>
  <c r="Z2627" i="1" s="1"/>
  <c r="R2627" i="1"/>
  <c r="H2627" i="1"/>
  <c r="AD2626" i="1"/>
  <c r="AC2626" i="1"/>
  <c r="AB2626" i="1"/>
  <c r="AA2626" i="1"/>
  <c r="Y2626" i="1"/>
  <c r="Z2626" i="1" s="1"/>
  <c r="R2626" i="1"/>
  <c r="H2626" i="1"/>
  <c r="AD2625" i="1"/>
  <c r="AC2625" i="1"/>
  <c r="AB2625" i="1"/>
  <c r="AA2625" i="1"/>
  <c r="Y2625" i="1"/>
  <c r="Z2625" i="1" s="1"/>
  <c r="R2625" i="1"/>
  <c r="H2625" i="1"/>
  <c r="AD2624" i="1"/>
  <c r="AC2624" i="1"/>
  <c r="AB2624" i="1"/>
  <c r="AA2624" i="1"/>
  <c r="Y2624" i="1"/>
  <c r="Z2624" i="1" s="1"/>
  <c r="R2624" i="1"/>
  <c r="H2624" i="1"/>
  <c r="AD2623" i="1"/>
  <c r="AC2623" i="1"/>
  <c r="AB2623" i="1"/>
  <c r="AA2623" i="1"/>
  <c r="Y2623" i="1"/>
  <c r="Z2623" i="1" s="1"/>
  <c r="R2623" i="1"/>
  <c r="H2623" i="1"/>
  <c r="AD2622" i="1"/>
  <c r="AC2622" i="1"/>
  <c r="AB2622" i="1"/>
  <c r="AA2622" i="1"/>
  <c r="Y2622" i="1"/>
  <c r="Z2622" i="1" s="1"/>
  <c r="R2622" i="1"/>
  <c r="H2622" i="1"/>
  <c r="AD2621" i="1"/>
  <c r="AC2621" i="1"/>
  <c r="AB2621" i="1"/>
  <c r="AA2621" i="1"/>
  <c r="Y2621" i="1"/>
  <c r="Z2621" i="1" s="1"/>
  <c r="R2621" i="1"/>
  <c r="H2621" i="1"/>
  <c r="AD2620" i="1"/>
  <c r="AC2620" i="1"/>
  <c r="AB2620" i="1"/>
  <c r="AA2620" i="1"/>
  <c r="Y2620" i="1"/>
  <c r="Z2620" i="1" s="1"/>
  <c r="R2620" i="1"/>
  <c r="H2620" i="1"/>
  <c r="AD2619" i="1"/>
  <c r="AC2619" i="1"/>
  <c r="AB2619" i="1"/>
  <c r="AA2619" i="1"/>
  <c r="Y2619" i="1"/>
  <c r="Z2619" i="1" s="1"/>
  <c r="R2619" i="1"/>
  <c r="H2619" i="1"/>
  <c r="AD2618" i="1"/>
  <c r="AC2618" i="1"/>
  <c r="AB2618" i="1"/>
  <c r="AA2618" i="1"/>
  <c r="Y2618" i="1"/>
  <c r="Z2618" i="1" s="1"/>
  <c r="R2618" i="1"/>
  <c r="H2618" i="1"/>
  <c r="AD2617" i="1"/>
  <c r="AC2617" i="1"/>
  <c r="AB2617" i="1"/>
  <c r="AA2617" i="1"/>
  <c r="Y2617" i="1"/>
  <c r="Z2617" i="1" s="1"/>
  <c r="R2617" i="1"/>
  <c r="H2617" i="1"/>
  <c r="AD2616" i="1"/>
  <c r="AC2616" i="1"/>
  <c r="AB2616" i="1"/>
  <c r="AA2616" i="1"/>
  <c r="Y2616" i="1"/>
  <c r="Z2616" i="1" s="1"/>
  <c r="R2616" i="1"/>
  <c r="H2616" i="1"/>
  <c r="AD2615" i="1"/>
  <c r="AC2615" i="1"/>
  <c r="AB2615" i="1"/>
  <c r="AA2615" i="1"/>
  <c r="Y2615" i="1"/>
  <c r="Z2615" i="1" s="1"/>
  <c r="R2615" i="1"/>
  <c r="H2615" i="1"/>
  <c r="AD2614" i="1"/>
  <c r="AC2614" i="1"/>
  <c r="AB2614" i="1"/>
  <c r="AA2614" i="1"/>
  <c r="Y2614" i="1"/>
  <c r="Z2614" i="1" s="1"/>
  <c r="R2614" i="1"/>
  <c r="H2614" i="1"/>
  <c r="AD2613" i="1"/>
  <c r="AC2613" i="1"/>
  <c r="AB2613" i="1"/>
  <c r="AA2613" i="1"/>
  <c r="Y2613" i="1"/>
  <c r="Z2613" i="1" s="1"/>
  <c r="R2613" i="1"/>
  <c r="H2613" i="1"/>
  <c r="AD2612" i="1"/>
  <c r="AC2612" i="1"/>
  <c r="AB2612" i="1"/>
  <c r="AA2612" i="1"/>
  <c r="Y2612" i="1"/>
  <c r="Z2612" i="1" s="1"/>
  <c r="R2612" i="1"/>
  <c r="H2612" i="1"/>
  <c r="AD2611" i="1"/>
  <c r="AC2611" i="1"/>
  <c r="AB2611" i="1"/>
  <c r="AA2611" i="1"/>
  <c r="Y2611" i="1"/>
  <c r="Z2611" i="1" s="1"/>
  <c r="R2611" i="1"/>
  <c r="H2611" i="1"/>
  <c r="AD2610" i="1"/>
  <c r="AC2610" i="1"/>
  <c r="AB2610" i="1"/>
  <c r="AA2610" i="1"/>
  <c r="Y2610" i="1"/>
  <c r="Z2610" i="1" s="1"/>
  <c r="R2610" i="1"/>
  <c r="H2610" i="1"/>
  <c r="AD2609" i="1"/>
  <c r="AC2609" i="1"/>
  <c r="AB2609" i="1"/>
  <c r="AA2609" i="1"/>
  <c r="Y2609" i="1"/>
  <c r="Z2609" i="1" s="1"/>
  <c r="R2609" i="1"/>
  <c r="H2609" i="1"/>
  <c r="AD2608" i="1"/>
  <c r="AC2608" i="1"/>
  <c r="AB2608" i="1"/>
  <c r="AA2608" i="1"/>
  <c r="Y2608" i="1"/>
  <c r="Z2608" i="1" s="1"/>
  <c r="R2608" i="1"/>
  <c r="H2608" i="1"/>
  <c r="AD2607" i="1"/>
  <c r="AC2607" i="1"/>
  <c r="AB2607" i="1"/>
  <c r="AA2607" i="1"/>
  <c r="Y2607" i="1"/>
  <c r="Z2607" i="1" s="1"/>
  <c r="R2607" i="1"/>
  <c r="H2607" i="1"/>
  <c r="AD2606" i="1"/>
  <c r="AC2606" i="1"/>
  <c r="AB2606" i="1"/>
  <c r="AA2606" i="1"/>
  <c r="Y2606" i="1"/>
  <c r="Z2606" i="1" s="1"/>
  <c r="R2606" i="1"/>
  <c r="H2606" i="1"/>
  <c r="AD2605" i="1"/>
  <c r="AC2605" i="1"/>
  <c r="AB2605" i="1"/>
  <c r="AA2605" i="1"/>
  <c r="Y2605" i="1"/>
  <c r="Z2605" i="1" s="1"/>
  <c r="R2605" i="1"/>
  <c r="H2605" i="1"/>
  <c r="AD2604" i="1"/>
  <c r="AC2604" i="1"/>
  <c r="AB2604" i="1"/>
  <c r="AA2604" i="1"/>
  <c r="Y2604" i="1"/>
  <c r="Z2604" i="1" s="1"/>
  <c r="R2604" i="1"/>
  <c r="H2604" i="1"/>
  <c r="AD2603" i="1"/>
  <c r="AC2603" i="1"/>
  <c r="AB2603" i="1"/>
  <c r="AA2603" i="1"/>
  <c r="Y2603" i="1"/>
  <c r="Z2603" i="1" s="1"/>
  <c r="R2603" i="1"/>
  <c r="H2603" i="1"/>
  <c r="AD2602" i="1"/>
  <c r="AC2602" i="1"/>
  <c r="AB2602" i="1"/>
  <c r="AA2602" i="1"/>
  <c r="Y2602" i="1"/>
  <c r="Z2602" i="1" s="1"/>
  <c r="R2602" i="1"/>
  <c r="H2602" i="1"/>
  <c r="AD2601" i="1"/>
  <c r="AC2601" i="1"/>
  <c r="AB2601" i="1"/>
  <c r="AA2601" i="1"/>
  <c r="Y2601" i="1"/>
  <c r="Z2601" i="1" s="1"/>
  <c r="R2601" i="1"/>
  <c r="H2601" i="1"/>
  <c r="AD2600" i="1"/>
  <c r="AC2600" i="1"/>
  <c r="AB2600" i="1"/>
  <c r="AA2600" i="1"/>
  <c r="Y2600" i="1"/>
  <c r="Z2600" i="1" s="1"/>
  <c r="R2600" i="1"/>
  <c r="H2600" i="1"/>
  <c r="AD2599" i="1"/>
  <c r="AC2599" i="1"/>
  <c r="AB2599" i="1"/>
  <c r="AA2599" i="1"/>
  <c r="Y2599" i="1"/>
  <c r="Z2599" i="1" s="1"/>
  <c r="R2599" i="1"/>
  <c r="H2599" i="1"/>
  <c r="AD2598" i="1"/>
  <c r="AC2598" i="1"/>
  <c r="AB2598" i="1"/>
  <c r="AA2598" i="1"/>
  <c r="Y2598" i="1"/>
  <c r="Z2598" i="1" s="1"/>
  <c r="R2598" i="1"/>
  <c r="H2598" i="1"/>
  <c r="AD2597" i="1"/>
  <c r="AC2597" i="1"/>
  <c r="AB2597" i="1"/>
  <c r="AA2597" i="1"/>
  <c r="Y2597" i="1"/>
  <c r="Z2597" i="1" s="1"/>
  <c r="R2597" i="1"/>
  <c r="H2597" i="1"/>
  <c r="AD2596" i="1"/>
  <c r="AC2596" i="1"/>
  <c r="AB2596" i="1"/>
  <c r="AA2596" i="1"/>
  <c r="Y2596" i="1"/>
  <c r="Z2596" i="1" s="1"/>
  <c r="R2596" i="1"/>
  <c r="H2596" i="1"/>
  <c r="AD2595" i="1"/>
  <c r="AC2595" i="1"/>
  <c r="AB2595" i="1"/>
  <c r="AA2595" i="1"/>
  <c r="Y2595" i="1"/>
  <c r="Z2595" i="1" s="1"/>
  <c r="R2595" i="1"/>
  <c r="H2595" i="1"/>
  <c r="AD2594" i="1"/>
  <c r="AC2594" i="1"/>
  <c r="AB2594" i="1"/>
  <c r="AA2594" i="1"/>
  <c r="Y2594" i="1"/>
  <c r="Z2594" i="1" s="1"/>
  <c r="R2594" i="1"/>
  <c r="H2594" i="1"/>
  <c r="AD2593" i="1"/>
  <c r="AC2593" i="1"/>
  <c r="AB2593" i="1"/>
  <c r="AA2593" i="1"/>
  <c r="Y2593" i="1"/>
  <c r="Z2593" i="1" s="1"/>
  <c r="R2593" i="1"/>
  <c r="H2593" i="1"/>
  <c r="AD2592" i="1"/>
  <c r="AC2592" i="1"/>
  <c r="AB2592" i="1"/>
  <c r="AA2592" i="1"/>
  <c r="Y2592" i="1"/>
  <c r="Z2592" i="1" s="1"/>
  <c r="R2592" i="1"/>
  <c r="H2592" i="1"/>
  <c r="AD2591" i="1"/>
  <c r="AC2591" i="1"/>
  <c r="AB2591" i="1"/>
  <c r="AA2591" i="1"/>
  <c r="Y2591" i="1"/>
  <c r="Z2591" i="1" s="1"/>
  <c r="R2591" i="1"/>
  <c r="H2591" i="1"/>
  <c r="AD2590" i="1"/>
  <c r="AC2590" i="1"/>
  <c r="AB2590" i="1"/>
  <c r="AA2590" i="1"/>
  <c r="Y2590" i="1"/>
  <c r="Z2590" i="1" s="1"/>
  <c r="R2590" i="1"/>
  <c r="H2590" i="1"/>
  <c r="AD2589" i="1"/>
  <c r="AC2589" i="1"/>
  <c r="AB2589" i="1"/>
  <c r="AA2589" i="1"/>
  <c r="Y2589" i="1"/>
  <c r="Z2589" i="1" s="1"/>
  <c r="R2589" i="1"/>
  <c r="H2589" i="1"/>
  <c r="AD2588" i="1"/>
  <c r="AC2588" i="1"/>
  <c r="AB2588" i="1"/>
  <c r="AA2588" i="1"/>
  <c r="Y2588" i="1"/>
  <c r="Z2588" i="1" s="1"/>
  <c r="R2588" i="1"/>
  <c r="H2588" i="1"/>
  <c r="AD2587" i="1"/>
  <c r="AC2587" i="1"/>
  <c r="AB2587" i="1"/>
  <c r="AA2587" i="1"/>
  <c r="Y2587" i="1"/>
  <c r="Z2587" i="1" s="1"/>
  <c r="R2587" i="1"/>
  <c r="H2587" i="1"/>
  <c r="AD2586" i="1"/>
  <c r="AC2586" i="1"/>
  <c r="AB2586" i="1"/>
  <c r="AA2586" i="1"/>
  <c r="Y2586" i="1"/>
  <c r="Z2586" i="1" s="1"/>
  <c r="R2586" i="1"/>
  <c r="H2586" i="1"/>
  <c r="AD2585" i="1"/>
  <c r="AC2585" i="1"/>
  <c r="AB2585" i="1"/>
  <c r="AA2585" i="1"/>
  <c r="Y2585" i="1"/>
  <c r="Z2585" i="1" s="1"/>
  <c r="R2585" i="1"/>
  <c r="H2585" i="1"/>
  <c r="AD2584" i="1"/>
  <c r="AC2584" i="1"/>
  <c r="AB2584" i="1"/>
  <c r="AA2584" i="1"/>
  <c r="Y2584" i="1"/>
  <c r="Z2584" i="1" s="1"/>
  <c r="R2584" i="1"/>
  <c r="H2584" i="1"/>
  <c r="AD2583" i="1"/>
  <c r="AC2583" i="1"/>
  <c r="AB2583" i="1"/>
  <c r="AA2583" i="1"/>
  <c r="Y2583" i="1"/>
  <c r="Z2583" i="1" s="1"/>
  <c r="R2583" i="1"/>
  <c r="H2583" i="1"/>
  <c r="AD2582" i="1"/>
  <c r="AC2582" i="1"/>
  <c r="AB2582" i="1"/>
  <c r="AA2582" i="1"/>
  <c r="Y2582" i="1"/>
  <c r="Z2582" i="1" s="1"/>
  <c r="R2582" i="1"/>
  <c r="H2582" i="1"/>
  <c r="AD2581" i="1"/>
  <c r="AC2581" i="1"/>
  <c r="AB2581" i="1"/>
  <c r="AA2581" i="1"/>
  <c r="Y2581" i="1"/>
  <c r="Z2581" i="1" s="1"/>
  <c r="R2581" i="1"/>
  <c r="H2581" i="1"/>
  <c r="AD2580" i="1"/>
  <c r="AC2580" i="1"/>
  <c r="AB2580" i="1"/>
  <c r="AA2580" i="1"/>
  <c r="Y2580" i="1"/>
  <c r="Z2580" i="1" s="1"/>
  <c r="R2580" i="1"/>
  <c r="H2580" i="1"/>
  <c r="AD2579" i="1"/>
  <c r="AC2579" i="1"/>
  <c r="AB2579" i="1"/>
  <c r="AA2579" i="1"/>
  <c r="Y2579" i="1"/>
  <c r="Z2579" i="1" s="1"/>
  <c r="R2579" i="1"/>
  <c r="H2579" i="1"/>
  <c r="AD2578" i="1"/>
  <c r="AC2578" i="1"/>
  <c r="AB2578" i="1"/>
  <c r="AA2578" i="1"/>
  <c r="Y2578" i="1"/>
  <c r="Z2578" i="1" s="1"/>
  <c r="R2578" i="1"/>
  <c r="H2578" i="1"/>
  <c r="AD2577" i="1"/>
  <c r="AC2577" i="1"/>
  <c r="AB2577" i="1"/>
  <c r="AA2577" i="1"/>
  <c r="Y2577" i="1"/>
  <c r="Z2577" i="1" s="1"/>
  <c r="R2577" i="1"/>
  <c r="H2577" i="1"/>
  <c r="AD2576" i="1"/>
  <c r="AC2576" i="1"/>
  <c r="AB2576" i="1"/>
  <c r="AA2576" i="1"/>
  <c r="Y2576" i="1"/>
  <c r="Z2576" i="1" s="1"/>
  <c r="R2576" i="1"/>
  <c r="H2576" i="1"/>
  <c r="AD2575" i="1"/>
  <c r="AC2575" i="1"/>
  <c r="AB2575" i="1"/>
  <c r="AA2575" i="1"/>
  <c r="Y2575" i="1"/>
  <c r="Z2575" i="1" s="1"/>
  <c r="R2575" i="1"/>
  <c r="H2575" i="1"/>
  <c r="AD2574" i="1"/>
  <c r="AC2574" i="1"/>
  <c r="AB2574" i="1"/>
  <c r="AA2574" i="1"/>
  <c r="Y2574" i="1"/>
  <c r="Z2574" i="1" s="1"/>
  <c r="R2574" i="1"/>
  <c r="H2574" i="1"/>
  <c r="AD2573" i="1"/>
  <c r="AC2573" i="1"/>
  <c r="AB2573" i="1"/>
  <c r="AA2573" i="1"/>
  <c r="Y2573" i="1"/>
  <c r="Z2573" i="1" s="1"/>
  <c r="R2573" i="1"/>
  <c r="H2573" i="1"/>
  <c r="AD2572" i="1"/>
  <c r="AC2572" i="1"/>
  <c r="AB2572" i="1"/>
  <c r="AA2572" i="1"/>
  <c r="Y2572" i="1"/>
  <c r="Z2572" i="1" s="1"/>
  <c r="R2572" i="1"/>
  <c r="H2572" i="1"/>
  <c r="AD2571" i="1"/>
  <c r="AC2571" i="1"/>
  <c r="AB2571" i="1"/>
  <c r="AA2571" i="1"/>
  <c r="Y2571" i="1"/>
  <c r="Z2571" i="1" s="1"/>
  <c r="R2571" i="1"/>
  <c r="H2571" i="1"/>
  <c r="AD2570" i="1"/>
  <c r="AC2570" i="1"/>
  <c r="AB2570" i="1"/>
  <c r="AA2570" i="1"/>
  <c r="Y2570" i="1"/>
  <c r="Z2570" i="1" s="1"/>
  <c r="R2570" i="1"/>
  <c r="H2570" i="1"/>
  <c r="AD2569" i="1"/>
  <c r="AC2569" i="1"/>
  <c r="AB2569" i="1"/>
  <c r="AA2569" i="1"/>
  <c r="Y2569" i="1"/>
  <c r="Z2569" i="1" s="1"/>
  <c r="R2569" i="1"/>
  <c r="H2569" i="1"/>
  <c r="AD2568" i="1"/>
  <c r="AC2568" i="1"/>
  <c r="AB2568" i="1"/>
  <c r="AA2568" i="1"/>
  <c r="Y2568" i="1"/>
  <c r="Z2568" i="1" s="1"/>
  <c r="R2568" i="1"/>
  <c r="H2568" i="1"/>
  <c r="AD2567" i="1"/>
  <c r="AC2567" i="1"/>
  <c r="AB2567" i="1"/>
  <c r="AA2567" i="1"/>
  <c r="Y2567" i="1"/>
  <c r="Z2567" i="1" s="1"/>
  <c r="R2567" i="1"/>
  <c r="H2567" i="1"/>
  <c r="AD2566" i="1"/>
  <c r="AC2566" i="1"/>
  <c r="AB2566" i="1"/>
  <c r="AA2566" i="1"/>
  <c r="Y2566" i="1"/>
  <c r="Z2566" i="1" s="1"/>
  <c r="R2566" i="1"/>
  <c r="H2566" i="1"/>
  <c r="AD2565" i="1"/>
  <c r="AC2565" i="1"/>
  <c r="AB2565" i="1"/>
  <c r="AA2565" i="1"/>
  <c r="Y2565" i="1"/>
  <c r="Z2565" i="1" s="1"/>
  <c r="R2565" i="1"/>
  <c r="H2565" i="1"/>
  <c r="AD2564" i="1"/>
  <c r="AC2564" i="1"/>
  <c r="AB2564" i="1"/>
  <c r="AA2564" i="1"/>
  <c r="Y2564" i="1"/>
  <c r="Z2564" i="1" s="1"/>
  <c r="R2564" i="1"/>
  <c r="H2564" i="1"/>
  <c r="AD2563" i="1"/>
  <c r="AC2563" i="1"/>
  <c r="AB2563" i="1"/>
  <c r="AA2563" i="1"/>
  <c r="Y2563" i="1"/>
  <c r="Z2563" i="1" s="1"/>
  <c r="R2563" i="1"/>
  <c r="H2563" i="1"/>
  <c r="AD2562" i="1"/>
  <c r="AC2562" i="1"/>
  <c r="AB2562" i="1"/>
  <c r="AA2562" i="1"/>
  <c r="Y2562" i="1"/>
  <c r="Z2562" i="1" s="1"/>
  <c r="R2562" i="1"/>
  <c r="H2562" i="1"/>
  <c r="AD2561" i="1"/>
  <c r="AC2561" i="1"/>
  <c r="AB2561" i="1"/>
  <c r="AA2561" i="1"/>
  <c r="Y2561" i="1"/>
  <c r="Z2561" i="1" s="1"/>
  <c r="R2561" i="1"/>
  <c r="H2561" i="1"/>
  <c r="AD2560" i="1"/>
  <c r="AC2560" i="1"/>
  <c r="AB2560" i="1"/>
  <c r="AA2560" i="1"/>
  <c r="Y2560" i="1"/>
  <c r="Z2560" i="1" s="1"/>
  <c r="R2560" i="1"/>
  <c r="H2560" i="1"/>
  <c r="AD2559" i="1"/>
  <c r="AC2559" i="1"/>
  <c r="AB2559" i="1"/>
  <c r="AA2559" i="1"/>
  <c r="Y2559" i="1"/>
  <c r="Z2559" i="1" s="1"/>
  <c r="R2559" i="1"/>
  <c r="H2559" i="1"/>
  <c r="AD2558" i="1"/>
  <c r="AC2558" i="1"/>
  <c r="AB2558" i="1"/>
  <c r="AA2558" i="1"/>
  <c r="Y2558" i="1"/>
  <c r="Z2558" i="1" s="1"/>
  <c r="R2558" i="1"/>
  <c r="H2558" i="1"/>
  <c r="AD2557" i="1"/>
  <c r="AC2557" i="1"/>
  <c r="AB2557" i="1"/>
  <c r="AA2557" i="1"/>
  <c r="Y2557" i="1"/>
  <c r="Z2557" i="1" s="1"/>
  <c r="R2557" i="1"/>
  <c r="H2557" i="1"/>
  <c r="AD2556" i="1"/>
  <c r="AC2556" i="1"/>
  <c r="AB2556" i="1"/>
  <c r="AA2556" i="1"/>
  <c r="Y2556" i="1"/>
  <c r="Z2556" i="1" s="1"/>
  <c r="R2556" i="1"/>
  <c r="H2556" i="1"/>
  <c r="AD2555" i="1"/>
  <c r="AC2555" i="1"/>
  <c r="AB2555" i="1"/>
  <c r="AA2555" i="1"/>
  <c r="Y2555" i="1"/>
  <c r="Z2555" i="1" s="1"/>
  <c r="R2555" i="1"/>
  <c r="H2555" i="1"/>
  <c r="AD2554" i="1"/>
  <c r="AC2554" i="1"/>
  <c r="AB2554" i="1"/>
  <c r="AA2554" i="1"/>
  <c r="Y2554" i="1"/>
  <c r="Z2554" i="1" s="1"/>
  <c r="R2554" i="1"/>
  <c r="H2554" i="1"/>
  <c r="AD2553" i="1"/>
  <c r="AC2553" i="1"/>
  <c r="AB2553" i="1"/>
  <c r="AA2553" i="1"/>
  <c r="Y2553" i="1"/>
  <c r="Z2553" i="1" s="1"/>
  <c r="R2553" i="1"/>
  <c r="H2553" i="1"/>
  <c r="AD2552" i="1"/>
  <c r="AC2552" i="1"/>
  <c r="AB2552" i="1"/>
  <c r="AA2552" i="1"/>
  <c r="Y2552" i="1"/>
  <c r="Z2552" i="1" s="1"/>
  <c r="R2552" i="1"/>
  <c r="H2552" i="1"/>
  <c r="AD2551" i="1"/>
  <c r="AC2551" i="1"/>
  <c r="AB2551" i="1"/>
  <c r="AA2551" i="1"/>
  <c r="Y2551" i="1"/>
  <c r="Z2551" i="1" s="1"/>
  <c r="R2551" i="1"/>
  <c r="H2551" i="1"/>
  <c r="AD2550" i="1"/>
  <c r="AC2550" i="1"/>
  <c r="AB2550" i="1"/>
  <c r="AA2550" i="1"/>
  <c r="Y2550" i="1"/>
  <c r="Z2550" i="1" s="1"/>
  <c r="R2550" i="1"/>
  <c r="H2550" i="1"/>
  <c r="AD2549" i="1"/>
  <c r="AC2549" i="1"/>
  <c r="AB2549" i="1"/>
  <c r="AA2549" i="1"/>
  <c r="Y2549" i="1"/>
  <c r="Z2549" i="1" s="1"/>
  <c r="R2549" i="1"/>
  <c r="H2549" i="1"/>
  <c r="AD2548" i="1"/>
  <c r="AC2548" i="1"/>
  <c r="AB2548" i="1"/>
  <c r="AA2548" i="1"/>
  <c r="Y2548" i="1"/>
  <c r="Z2548" i="1" s="1"/>
  <c r="R2548" i="1"/>
  <c r="H2548" i="1"/>
  <c r="AD2547" i="1"/>
  <c r="AC2547" i="1"/>
  <c r="AB2547" i="1"/>
  <c r="AA2547" i="1"/>
  <c r="Y2547" i="1"/>
  <c r="Z2547" i="1" s="1"/>
  <c r="R2547" i="1"/>
  <c r="H2547" i="1"/>
  <c r="AD2546" i="1"/>
  <c r="AC2546" i="1"/>
  <c r="AB2546" i="1"/>
  <c r="AA2546" i="1"/>
  <c r="Y2546" i="1"/>
  <c r="Z2546" i="1" s="1"/>
  <c r="R2546" i="1"/>
  <c r="H2546" i="1"/>
  <c r="AD2545" i="1"/>
  <c r="AC2545" i="1"/>
  <c r="AB2545" i="1"/>
  <c r="AA2545" i="1"/>
  <c r="Y2545" i="1"/>
  <c r="Z2545" i="1" s="1"/>
  <c r="R2545" i="1"/>
  <c r="H2545" i="1"/>
  <c r="AD2544" i="1"/>
  <c r="AC2544" i="1"/>
  <c r="AB2544" i="1"/>
  <c r="AA2544" i="1"/>
  <c r="Y2544" i="1"/>
  <c r="Z2544" i="1" s="1"/>
  <c r="R2544" i="1"/>
  <c r="H2544" i="1"/>
  <c r="AD2543" i="1"/>
  <c r="AC2543" i="1"/>
  <c r="AB2543" i="1"/>
  <c r="AA2543" i="1"/>
  <c r="Y2543" i="1"/>
  <c r="Z2543" i="1" s="1"/>
  <c r="R2543" i="1"/>
  <c r="H2543" i="1"/>
  <c r="AD2542" i="1"/>
  <c r="AC2542" i="1"/>
  <c r="AB2542" i="1"/>
  <c r="AA2542" i="1"/>
  <c r="Y2542" i="1"/>
  <c r="Z2542" i="1" s="1"/>
  <c r="R2542" i="1"/>
  <c r="H2542" i="1"/>
  <c r="AD2541" i="1"/>
  <c r="AC2541" i="1"/>
  <c r="AB2541" i="1"/>
  <c r="AA2541" i="1"/>
  <c r="Y2541" i="1"/>
  <c r="Z2541" i="1" s="1"/>
  <c r="R2541" i="1"/>
  <c r="H2541" i="1"/>
  <c r="AD2540" i="1"/>
  <c r="AC2540" i="1"/>
  <c r="AB2540" i="1"/>
  <c r="AA2540" i="1"/>
  <c r="Y2540" i="1"/>
  <c r="Z2540" i="1" s="1"/>
  <c r="R2540" i="1"/>
  <c r="H2540" i="1"/>
  <c r="AD2539" i="1"/>
  <c r="AC2539" i="1"/>
  <c r="AB2539" i="1"/>
  <c r="AA2539" i="1"/>
  <c r="Y2539" i="1"/>
  <c r="Z2539" i="1" s="1"/>
  <c r="R2539" i="1"/>
  <c r="H2539" i="1"/>
  <c r="AD2538" i="1"/>
  <c r="AC2538" i="1"/>
  <c r="AB2538" i="1"/>
  <c r="AA2538" i="1"/>
  <c r="Y2538" i="1"/>
  <c r="Z2538" i="1" s="1"/>
  <c r="R2538" i="1"/>
  <c r="H2538" i="1"/>
  <c r="AD2537" i="1"/>
  <c r="AC2537" i="1"/>
  <c r="AB2537" i="1"/>
  <c r="AA2537" i="1"/>
  <c r="Y2537" i="1"/>
  <c r="Z2537" i="1" s="1"/>
  <c r="R2537" i="1"/>
  <c r="H2537" i="1"/>
  <c r="AD2536" i="1"/>
  <c r="AC2536" i="1"/>
  <c r="AB2536" i="1"/>
  <c r="AA2536" i="1"/>
  <c r="Y2536" i="1"/>
  <c r="Z2536" i="1" s="1"/>
  <c r="R2536" i="1"/>
  <c r="H2536" i="1"/>
  <c r="AD2535" i="1"/>
  <c r="AC2535" i="1"/>
  <c r="AB2535" i="1"/>
  <c r="AA2535" i="1"/>
  <c r="Y2535" i="1"/>
  <c r="Z2535" i="1" s="1"/>
  <c r="R2535" i="1"/>
  <c r="H2535" i="1"/>
  <c r="AD2534" i="1"/>
  <c r="AC2534" i="1"/>
  <c r="AB2534" i="1"/>
  <c r="AA2534" i="1"/>
  <c r="Y2534" i="1"/>
  <c r="Z2534" i="1" s="1"/>
  <c r="R2534" i="1"/>
  <c r="H2534" i="1"/>
  <c r="AD2533" i="1"/>
  <c r="AC2533" i="1"/>
  <c r="AB2533" i="1"/>
  <c r="AA2533" i="1"/>
  <c r="Y2533" i="1"/>
  <c r="Z2533" i="1" s="1"/>
  <c r="R2533" i="1"/>
  <c r="H2533" i="1"/>
  <c r="AD2532" i="1"/>
  <c r="AC2532" i="1"/>
  <c r="AB2532" i="1"/>
  <c r="AA2532" i="1"/>
  <c r="Y2532" i="1"/>
  <c r="Z2532" i="1" s="1"/>
  <c r="R2532" i="1"/>
  <c r="H2532" i="1"/>
  <c r="AD2531" i="1"/>
  <c r="AC2531" i="1"/>
  <c r="AB2531" i="1"/>
  <c r="AA2531" i="1"/>
  <c r="Y2531" i="1"/>
  <c r="Z2531" i="1" s="1"/>
  <c r="R2531" i="1"/>
  <c r="H2531" i="1"/>
  <c r="AD2530" i="1"/>
  <c r="AC2530" i="1"/>
  <c r="AB2530" i="1"/>
  <c r="AA2530" i="1"/>
  <c r="Y2530" i="1"/>
  <c r="Z2530" i="1" s="1"/>
  <c r="R2530" i="1"/>
  <c r="H2530" i="1"/>
  <c r="AD2529" i="1"/>
  <c r="AC2529" i="1"/>
  <c r="AB2529" i="1"/>
  <c r="AA2529" i="1"/>
  <c r="Y2529" i="1"/>
  <c r="Z2529" i="1" s="1"/>
  <c r="R2529" i="1"/>
  <c r="H2529" i="1"/>
  <c r="AD2528" i="1"/>
  <c r="AC2528" i="1"/>
  <c r="AB2528" i="1"/>
  <c r="AA2528" i="1"/>
  <c r="Y2528" i="1"/>
  <c r="Z2528" i="1" s="1"/>
  <c r="R2528" i="1"/>
  <c r="H2528" i="1"/>
  <c r="AD2527" i="1"/>
  <c r="AC2527" i="1"/>
  <c r="AB2527" i="1"/>
  <c r="AA2527" i="1"/>
  <c r="Y2527" i="1"/>
  <c r="Z2527" i="1" s="1"/>
  <c r="R2527" i="1"/>
  <c r="H2527" i="1"/>
  <c r="AD2526" i="1"/>
  <c r="AC2526" i="1"/>
  <c r="AB2526" i="1"/>
  <c r="AA2526" i="1"/>
  <c r="Y2526" i="1"/>
  <c r="Z2526" i="1" s="1"/>
  <c r="R2526" i="1"/>
  <c r="H2526" i="1"/>
  <c r="AD2525" i="1"/>
  <c r="AC2525" i="1"/>
  <c r="AB2525" i="1"/>
  <c r="AA2525" i="1"/>
  <c r="Y2525" i="1"/>
  <c r="Z2525" i="1" s="1"/>
  <c r="R2525" i="1"/>
  <c r="H2525" i="1"/>
  <c r="AD2524" i="1"/>
  <c r="AC2524" i="1"/>
  <c r="AB2524" i="1"/>
  <c r="AA2524" i="1"/>
  <c r="Y2524" i="1"/>
  <c r="Z2524" i="1" s="1"/>
  <c r="R2524" i="1"/>
  <c r="H2524" i="1"/>
  <c r="AD2523" i="1"/>
  <c r="AC2523" i="1"/>
  <c r="AB2523" i="1"/>
  <c r="AA2523" i="1"/>
  <c r="Y2523" i="1"/>
  <c r="Z2523" i="1" s="1"/>
  <c r="R2523" i="1"/>
  <c r="H2523" i="1"/>
  <c r="AD2522" i="1"/>
  <c r="AC2522" i="1"/>
  <c r="AB2522" i="1"/>
  <c r="AA2522" i="1"/>
  <c r="Y2522" i="1"/>
  <c r="Z2522" i="1" s="1"/>
  <c r="R2522" i="1"/>
  <c r="H2522" i="1"/>
  <c r="AD2521" i="1"/>
  <c r="AC2521" i="1"/>
  <c r="AB2521" i="1"/>
  <c r="AA2521" i="1"/>
  <c r="Y2521" i="1"/>
  <c r="Z2521" i="1" s="1"/>
  <c r="R2521" i="1"/>
  <c r="H2521" i="1"/>
  <c r="AD2520" i="1"/>
  <c r="AC2520" i="1"/>
  <c r="AB2520" i="1"/>
  <c r="AA2520" i="1"/>
  <c r="Y2520" i="1"/>
  <c r="Z2520" i="1" s="1"/>
  <c r="R2520" i="1"/>
  <c r="H2520" i="1"/>
  <c r="AD2519" i="1"/>
  <c r="AC2519" i="1"/>
  <c r="AB2519" i="1"/>
  <c r="AA2519" i="1"/>
  <c r="Y2519" i="1"/>
  <c r="Z2519" i="1" s="1"/>
  <c r="R2519" i="1"/>
  <c r="H2519" i="1"/>
  <c r="AD2518" i="1"/>
  <c r="AC2518" i="1"/>
  <c r="AB2518" i="1"/>
  <c r="AA2518" i="1"/>
  <c r="Y2518" i="1"/>
  <c r="Z2518" i="1" s="1"/>
  <c r="R2518" i="1"/>
  <c r="H2518" i="1"/>
  <c r="AD2517" i="1"/>
  <c r="AC2517" i="1"/>
  <c r="AB2517" i="1"/>
  <c r="AA2517" i="1"/>
  <c r="Y2517" i="1"/>
  <c r="Z2517" i="1" s="1"/>
  <c r="R2517" i="1"/>
  <c r="H2517" i="1"/>
  <c r="AD2516" i="1"/>
  <c r="AC2516" i="1"/>
  <c r="AB2516" i="1"/>
  <c r="AA2516" i="1"/>
  <c r="Y2516" i="1"/>
  <c r="Z2516" i="1" s="1"/>
  <c r="R2516" i="1"/>
  <c r="H2516" i="1"/>
  <c r="AD2515" i="1"/>
  <c r="AC2515" i="1"/>
  <c r="AB2515" i="1"/>
  <c r="AA2515" i="1"/>
  <c r="Y2515" i="1"/>
  <c r="Z2515" i="1" s="1"/>
  <c r="R2515" i="1"/>
  <c r="H2515" i="1"/>
  <c r="AD2514" i="1"/>
  <c r="AC2514" i="1"/>
  <c r="AB2514" i="1"/>
  <c r="AA2514" i="1"/>
  <c r="Y2514" i="1"/>
  <c r="Z2514" i="1" s="1"/>
  <c r="R2514" i="1"/>
  <c r="H2514" i="1"/>
  <c r="AD2513" i="1"/>
  <c r="AC2513" i="1"/>
  <c r="AB2513" i="1"/>
  <c r="AA2513" i="1"/>
  <c r="Y2513" i="1"/>
  <c r="Z2513" i="1" s="1"/>
  <c r="R2513" i="1"/>
  <c r="H2513" i="1"/>
  <c r="AD2512" i="1"/>
  <c r="AC2512" i="1"/>
  <c r="AB2512" i="1"/>
  <c r="AA2512" i="1"/>
  <c r="Y2512" i="1"/>
  <c r="Z2512" i="1" s="1"/>
  <c r="R2512" i="1"/>
  <c r="H2512" i="1"/>
  <c r="AD2511" i="1"/>
  <c r="AC2511" i="1"/>
  <c r="AB2511" i="1"/>
  <c r="AA2511" i="1"/>
  <c r="Y2511" i="1"/>
  <c r="Z2511" i="1" s="1"/>
  <c r="R2511" i="1"/>
  <c r="H2511" i="1"/>
  <c r="AD2510" i="1"/>
  <c r="AC2510" i="1"/>
  <c r="AB2510" i="1"/>
  <c r="AA2510" i="1"/>
  <c r="Y2510" i="1"/>
  <c r="Z2510" i="1" s="1"/>
  <c r="R2510" i="1"/>
  <c r="H2510" i="1"/>
  <c r="AD2509" i="1"/>
  <c r="AC2509" i="1"/>
  <c r="AB2509" i="1"/>
  <c r="AA2509" i="1"/>
  <c r="Y2509" i="1"/>
  <c r="Z2509" i="1" s="1"/>
  <c r="R2509" i="1"/>
  <c r="H2509" i="1"/>
  <c r="AD2508" i="1"/>
  <c r="AC2508" i="1"/>
  <c r="AB2508" i="1"/>
  <c r="AA2508" i="1"/>
  <c r="Y2508" i="1"/>
  <c r="Z2508" i="1" s="1"/>
  <c r="R2508" i="1"/>
  <c r="H2508" i="1"/>
  <c r="AD2507" i="1"/>
  <c r="AC2507" i="1"/>
  <c r="AB2507" i="1"/>
  <c r="AA2507" i="1"/>
  <c r="Y2507" i="1"/>
  <c r="Z2507" i="1" s="1"/>
  <c r="R2507" i="1"/>
  <c r="H2507" i="1"/>
  <c r="AD2506" i="1"/>
  <c r="AC2506" i="1"/>
  <c r="AB2506" i="1"/>
  <c r="AA2506" i="1"/>
  <c r="Y2506" i="1"/>
  <c r="Z2506" i="1" s="1"/>
  <c r="R2506" i="1"/>
  <c r="H2506" i="1"/>
  <c r="AD2505" i="1"/>
  <c r="AC2505" i="1"/>
  <c r="AB2505" i="1"/>
  <c r="AA2505" i="1"/>
  <c r="Y2505" i="1"/>
  <c r="Z2505" i="1" s="1"/>
  <c r="R2505" i="1"/>
  <c r="H2505" i="1"/>
  <c r="AD2504" i="1"/>
  <c r="AC2504" i="1"/>
  <c r="AB2504" i="1"/>
  <c r="AA2504" i="1"/>
  <c r="Y2504" i="1"/>
  <c r="Z2504" i="1" s="1"/>
  <c r="R2504" i="1"/>
  <c r="H2504" i="1"/>
  <c r="AD2503" i="1"/>
  <c r="AC2503" i="1"/>
  <c r="AB2503" i="1"/>
  <c r="AA2503" i="1"/>
  <c r="Y2503" i="1"/>
  <c r="Z2503" i="1" s="1"/>
  <c r="R2503" i="1"/>
  <c r="H2503" i="1"/>
  <c r="AD2502" i="1"/>
  <c r="AC2502" i="1"/>
  <c r="AB2502" i="1"/>
  <c r="AA2502" i="1"/>
  <c r="Y2502" i="1"/>
  <c r="Z2502" i="1" s="1"/>
  <c r="R2502" i="1"/>
  <c r="H2502" i="1"/>
  <c r="AD2501" i="1"/>
  <c r="AC2501" i="1"/>
  <c r="AB2501" i="1"/>
  <c r="AA2501" i="1"/>
  <c r="Y2501" i="1"/>
  <c r="Z2501" i="1" s="1"/>
  <c r="R2501" i="1"/>
  <c r="H2501" i="1"/>
  <c r="AD2500" i="1"/>
  <c r="AC2500" i="1"/>
  <c r="AB2500" i="1"/>
  <c r="AA2500" i="1"/>
  <c r="Y2500" i="1"/>
  <c r="Z2500" i="1" s="1"/>
  <c r="R2500" i="1"/>
  <c r="H2500" i="1"/>
  <c r="AD2499" i="1"/>
  <c r="AC2499" i="1"/>
  <c r="AB2499" i="1"/>
  <c r="AA2499" i="1"/>
  <c r="Y2499" i="1"/>
  <c r="Z2499" i="1" s="1"/>
  <c r="R2499" i="1"/>
  <c r="H2499" i="1"/>
  <c r="AD2498" i="1"/>
  <c r="AC2498" i="1"/>
  <c r="AB2498" i="1"/>
  <c r="AA2498" i="1"/>
  <c r="Y2498" i="1"/>
  <c r="Z2498" i="1" s="1"/>
  <c r="R2498" i="1"/>
  <c r="H2498" i="1"/>
  <c r="AD2497" i="1"/>
  <c r="AC2497" i="1"/>
  <c r="AB2497" i="1"/>
  <c r="AA2497" i="1"/>
  <c r="Y2497" i="1"/>
  <c r="Z2497" i="1" s="1"/>
  <c r="R2497" i="1"/>
  <c r="H2497" i="1"/>
  <c r="AD2496" i="1"/>
  <c r="AC2496" i="1"/>
  <c r="AB2496" i="1"/>
  <c r="AA2496" i="1"/>
  <c r="Y2496" i="1"/>
  <c r="Z2496" i="1" s="1"/>
  <c r="R2496" i="1"/>
  <c r="H2496" i="1"/>
  <c r="AD2495" i="1"/>
  <c r="AC2495" i="1"/>
  <c r="AB2495" i="1"/>
  <c r="AA2495" i="1"/>
  <c r="Y2495" i="1"/>
  <c r="Z2495" i="1" s="1"/>
  <c r="R2495" i="1"/>
  <c r="H2495" i="1"/>
  <c r="AD2494" i="1"/>
  <c r="AC2494" i="1"/>
  <c r="AB2494" i="1"/>
  <c r="AA2494" i="1"/>
  <c r="Y2494" i="1"/>
  <c r="Z2494" i="1" s="1"/>
  <c r="R2494" i="1"/>
  <c r="H2494" i="1"/>
  <c r="AD2493" i="1"/>
  <c r="AC2493" i="1"/>
  <c r="AB2493" i="1"/>
  <c r="AA2493" i="1"/>
  <c r="Y2493" i="1"/>
  <c r="Z2493" i="1" s="1"/>
  <c r="R2493" i="1"/>
  <c r="H2493" i="1"/>
  <c r="AD2492" i="1"/>
  <c r="AC2492" i="1"/>
  <c r="AB2492" i="1"/>
  <c r="AA2492" i="1"/>
  <c r="Y2492" i="1"/>
  <c r="Z2492" i="1" s="1"/>
  <c r="R2492" i="1"/>
  <c r="H2492" i="1"/>
  <c r="AD2491" i="1"/>
  <c r="AC2491" i="1"/>
  <c r="AB2491" i="1"/>
  <c r="AA2491" i="1"/>
  <c r="Y2491" i="1"/>
  <c r="Z2491" i="1" s="1"/>
  <c r="R2491" i="1"/>
  <c r="H2491" i="1"/>
  <c r="AD2490" i="1"/>
  <c r="AC2490" i="1"/>
  <c r="AB2490" i="1"/>
  <c r="AA2490" i="1"/>
  <c r="Y2490" i="1"/>
  <c r="Z2490" i="1" s="1"/>
  <c r="R2490" i="1"/>
  <c r="H2490" i="1"/>
  <c r="AD2489" i="1"/>
  <c r="AC2489" i="1"/>
  <c r="AB2489" i="1"/>
  <c r="AA2489" i="1"/>
  <c r="Y2489" i="1"/>
  <c r="Z2489" i="1" s="1"/>
  <c r="R2489" i="1"/>
  <c r="H2489" i="1"/>
  <c r="AD2488" i="1"/>
  <c r="AC2488" i="1"/>
  <c r="AB2488" i="1"/>
  <c r="AA2488" i="1"/>
  <c r="Y2488" i="1"/>
  <c r="Z2488" i="1" s="1"/>
  <c r="R2488" i="1"/>
  <c r="H2488" i="1"/>
  <c r="AD2487" i="1"/>
  <c r="AC2487" i="1"/>
  <c r="AB2487" i="1"/>
  <c r="AA2487" i="1"/>
  <c r="Y2487" i="1"/>
  <c r="Z2487" i="1" s="1"/>
  <c r="R2487" i="1"/>
  <c r="H2487" i="1"/>
  <c r="AD2486" i="1"/>
  <c r="AC2486" i="1"/>
  <c r="AB2486" i="1"/>
  <c r="AA2486" i="1"/>
  <c r="Y2486" i="1"/>
  <c r="Z2486" i="1" s="1"/>
  <c r="R2486" i="1"/>
  <c r="H2486" i="1"/>
  <c r="AD2485" i="1"/>
  <c r="AC2485" i="1"/>
  <c r="AB2485" i="1"/>
  <c r="AA2485" i="1"/>
  <c r="Y2485" i="1"/>
  <c r="Z2485" i="1" s="1"/>
  <c r="R2485" i="1"/>
  <c r="H2485" i="1"/>
  <c r="AD2484" i="1"/>
  <c r="AC2484" i="1"/>
  <c r="AB2484" i="1"/>
  <c r="AA2484" i="1"/>
  <c r="Y2484" i="1"/>
  <c r="Z2484" i="1" s="1"/>
  <c r="R2484" i="1"/>
  <c r="H2484" i="1"/>
  <c r="AD2483" i="1"/>
  <c r="AC2483" i="1"/>
  <c r="AB2483" i="1"/>
  <c r="AA2483" i="1"/>
  <c r="Y2483" i="1"/>
  <c r="Z2483" i="1" s="1"/>
  <c r="R2483" i="1"/>
  <c r="H2483" i="1"/>
  <c r="AD2482" i="1"/>
  <c r="AC2482" i="1"/>
  <c r="AB2482" i="1"/>
  <c r="AA2482" i="1"/>
  <c r="Y2482" i="1"/>
  <c r="Z2482" i="1" s="1"/>
  <c r="R2482" i="1"/>
  <c r="H2482" i="1"/>
  <c r="AD2481" i="1"/>
  <c r="AC2481" i="1"/>
  <c r="AB2481" i="1"/>
  <c r="AA2481" i="1"/>
  <c r="Y2481" i="1"/>
  <c r="Z2481" i="1" s="1"/>
  <c r="R2481" i="1"/>
  <c r="H2481" i="1"/>
  <c r="AD2480" i="1"/>
  <c r="AC2480" i="1"/>
  <c r="AB2480" i="1"/>
  <c r="AA2480" i="1"/>
  <c r="Y2480" i="1"/>
  <c r="Z2480" i="1" s="1"/>
  <c r="R2480" i="1"/>
  <c r="H2480" i="1"/>
  <c r="AD2479" i="1"/>
  <c r="AC2479" i="1"/>
  <c r="AB2479" i="1"/>
  <c r="AA2479" i="1"/>
  <c r="Y2479" i="1"/>
  <c r="Z2479" i="1" s="1"/>
  <c r="R2479" i="1"/>
  <c r="H2479" i="1"/>
  <c r="AD2478" i="1"/>
  <c r="AC2478" i="1"/>
  <c r="AB2478" i="1"/>
  <c r="AA2478" i="1"/>
  <c r="Y2478" i="1"/>
  <c r="Z2478" i="1" s="1"/>
  <c r="R2478" i="1"/>
  <c r="H2478" i="1"/>
  <c r="AD2477" i="1"/>
  <c r="AC2477" i="1"/>
  <c r="AB2477" i="1"/>
  <c r="AA2477" i="1"/>
  <c r="Y2477" i="1"/>
  <c r="Z2477" i="1" s="1"/>
  <c r="R2477" i="1"/>
  <c r="H2477" i="1"/>
  <c r="AD2476" i="1"/>
  <c r="AC2476" i="1"/>
  <c r="AB2476" i="1"/>
  <c r="AA2476" i="1"/>
  <c r="Y2476" i="1"/>
  <c r="Z2476" i="1" s="1"/>
  <c r="R2476" i="1"/>
  <c r="H2476" i="1"/>
  <c r="AD2475" i="1"/>
  <c r="AC2475" i="1"/>
  <c r="AB2475" i="1"/>
  <c r="AA2475" i="1"/>
  <c r="Y2475" i="1"/>
  <c r="Z2475" i="1" s="1"/>
  <c r="R2475" i="1"/>
  <c r="H2475" i="1"/>
  <c r="AD2474" i="1"/>
  <c r="AC2474" i="1"/>
  <c r="AB2474" i="1"/>
  <c r="AA2474" i="1"/>
  <c r="Y2474" i="1"/>
  <c r="Z2474" i="1" s="1"/>
  <c r="R2474" i="1"/>
  <c r="H2474" i="1"/>
  <c r="AD2473" i="1"/>
  <c r="AC2473" i="1"/>
  <c r="AB2473" i="1"/>
  <c r="AA2473" i="1"/>
  <c r="Y2473" i="1"/>
  <c r="Z2473" i="1" s="1"/>
  <c r="R2473" i="1"/>
  <c r="H2473" i="1"/>
  <c r="AD2472" i="1"/>
  <c r="AC2472" i="1"/>
  <c r="AB2472" i="1"/>
  <c r="AA2472" i="1"/>
  <c r="Y2472" i="1"/>
  <c r="Z2472" i="1" s="1"/>
  <c r="R2472" i="1"/>
  <c r="H2472" i="1"/>
  <c r="AD2471" i="1"/>
  <c r="AC2471" i="1"/>
  <c r="AB2471" i="1"/>
  <c r="AA2471" i="1"/>
  <c r="Y2471" i="1"/>
  <c r="Z2471" i="1" s="1"/>
  <c r="R2471" i="1"/>
  <c r="H2471" i="1"/>
  <c r="AD2470" i="1"/>
  <c r="AC2470" i="1"/>
  <c r="AB2470" i="1"/>
  <c r="AA2470" i="1"/>
  <c r="Y2470" i="1"/>
  <c r="Z2470" i="1" s="1"/>
  <c r="R2470" i="1"/>
  <c r="H2470" i="1"/>
  <c r="AD2469" i="1"/>
  <c r="AC2469" i="1"/>
  <c r="AB2469" i="1"/>
  <c r="AA2469" i="1"/>
  <c r="Y2469" i="1"/>
  <c r="Z2469" i="1" s="1"/>
  <c r="R2469" i="1"/>
  <c r="H2469" i="1"/>
  <c r="AD2468" i="1"/>
  <c r="AC2468" i="1"/>
  <c r="AB2468" i="1"/>
  <c r="AA2468" i="1"/>
  <c r="Y2468" i="1"/>
  <c r="Z2468" i="1" s="1"/>
  <c r="R2468" i="1"/>
  <c r="H2468" i="1"/>
  <c r="AD2467" i="1"/>
  <c r="AC2467" i="1"/>
  <c r="AB2467" i="1"/>
  <c r="AA2467" i="1"/>
  <c r="Y2467" i="1"/>
  <c r="Z2467" i="1" s="1"/>
  <c r="R2467" i="1"/>
  <c r="H2467" i="1"/>
  <c r="AD2466" i="1"/>
  <c r="AC2466" i="1"/>
  <c r="AB2466" i="1"/>
  <c r="AA2466" i="1"/>
  <c r="Y2466" i="1"/>
  <c r="Z2466" i="1" s="1"/>
  <c r="R2466" i="1"/>
  <c r="H2466" i="1"/>
  <c r="AD2465" i="1"/>
  <c r="AC2465" i="1"/>
  <c r="AB2465" i="1"/>
  <c r="AA2465" i="1"/>
  <c r="Y2465" i="1"/>
  <c r="Z2465" i="1" s="1"/>
  <c r="R2465" i="1"/>
  <c r="H2465" i="1"/>
  <c r="AD2464" i="1"/>
  <c r="AC2464" i="1"/>
  <c r="AB2464" i="1"/>
  <c r="AA2464" i="1"/>
  <c r="Y2464" i="1"/>
  <c r="Z2464" i="1" s="1"/>
  <c r="R2464" i="1"/>
  <c r="H2464" i="1"/>
  <c r="AD2463" i="1"/>
  <c r="AC2463" i="1"/>
  <c r="AB2463" i="1"/>
  <c r="AA2463" i="1"/>
  <c r="Y2463" i="1"/>
  <c r="Z2463" i="1" s="1"/>
  <c r="R2463" i="1"/>
  <c r="H2463" i="1"/>
  <c r="AD2462" i="1"/>
  <c r="AC2462" i="1"/>
  <c r="AB2462" i="1"/>
  <c r="AA2462" i="1"/>
  <c r="Y2462" i="1"/>
  <c r="Z2462" i="1" s="1"/>
  <c r="R2462" i="1"/>
  <c r="H2462" i="1"/>
  <c r="AD2461" i="1"/>
  <c r="AC2461" i="1"/>
  <c r="AB2461" i="1"/>
  <c r="AA2461" i="1"/>
  <c r="Y2461" i="1"/>
  <c r="Z2461" i="1" s="1"/>
  <c r="R2461" i="1"/>
  <c r="H2461" i="1"/>
  <c r="AD2460" i="1"/>
  <c r="AC2460" i="1"/>
  <c r="AB2460" i="1"/>
  <c r="AA2460" i="1"/>
  <c r="Y2460" i="1"/>
  <c r="Z2460" i="1" s="1"/>
  <c r="R2460" i="1"/>
  <c r="H2460" i="1"/>
  <c r="AD2459" i="1"/>
  <c r="AC2459" i="1"/>
  <c r="AB2459" i="1"/>
  <c r="AA2459" i="1"/>
  <c r="Y2459" i="1"/>
  <c r="Z2459" i="1" s="1"/>
  <c r="R2459" i="1"/>
  <c r="H2459" i="1"/>
  <c r="AD2458" i="1"/>
  <c r="AC2458" i="1"/>
  <c r="AB2458" i="1"/>
  <c r="AA2458" i="1"/>
  <c r="Y2458" i="1"/>
  <c r="Z2458" i="1" s="1"/>
  <c r="R2458" i="1"/>
  <c r="H2458" i="1"/>
  <c r="AD2457" i="1"/>
  <c r="AC2457" i="1"/>
  <c r="AB2457" i="1"/>
  <c r="AA2457" i="1"/>
  <c r="Y2457" i="1"/>
  <c r="Z2457" i="1" s="1"/>
  <c r="R2457" i="1"/>
  <c r="H2457" i="1"/>
  <c r="AD2456" i="1"/>
  <c r="AC2456" i="1"/>
  <c r="AB2456" i="1"/>
  <c r="AA2456" i="1"/>
  <c r="Y2456" i="1"/>
  <c r="Z2456" i="1" s="1"/>
  <c r="R2456" i="1"/>
  <c r="H2456" i="1"/>
  <c r="AD2455" i="1"/>
  <c r="AC2455" i="1"/>
  <c r="AB2455" i="1"/>
  <c r="AA2455" i="1"/>
  <c r="Y2455" i="1"/>
  <c r="Z2455" i="1" s="1"/>
  <c r="R2455" i="1"/>
  <c r="H2455" i="1"/>
  <c r="AD2454" i="1"/>
  <c r="AC2454" i="1"/>
  <c r="AB2454" i="1"/>
  <c r="AA2454" i="1"/>
  <c r="Y2454" i="1"/>
  <c r="Z2454" i="1" s="1"/>
  <c r="R2454" i="1"/>
  <c r="H2454" i="1"/>
  <c r="AD2453" i="1"/>
  <c r="AC2453" i="1"/>
  <c r="AB2453" i="1"/>
  <c r="AA2453" i="1"/>
  <c r="Y2453" i="1"/>
  <c r="Z2453" i="1" s="1"/>
  <c r="R2453" i="1"/>
  <c r="H2453" i="1"/>
  <c r="AD2452" i="1"/>
  <c r="AC2452" i="1"/>
  <c r="AB2452" i="1"/>
  <c r="AA2452" i="1"/>
  <c r="Y2452" i="1"/>
  <c r="Z2452" i="1" s="1"/>
  <c r="R2452" i="1"/>
  <c r="H2452" i="1"/>
  <c r="AD2451" i="1"/>
  <c r="AC2451" i="1"/>
  <c r="AB2451" i="1"/>
  <c r="AA2451" i="1"/>
  <c r="Y2451" i="1"/>
  <c r="Z2451" i="1" s="1"/>
  <c r="R2451" i="1"/>
  <c r="H2451" i="1"/>
  <c r="AD2450" i="1"/>
  <c r="AC2450" i="1"/>
  <c r="AB2450" i="1"/>
  <c r="AA2450" i="1"/>
  <c r="Y2450" i="1"/>
  <c r="Z2450" i="1" s="1"/>
  <c r="R2450" i="1"/>
  <c r="H2450" i="1"/>
  <c r="AD2449" i="1"/>
  <c r="AC2449" i="1"/>
  <c r="AB2449" i="1"/>
  <c r="AA2449" i="1"/>
  <c r="Y2449" i="1"/>
  <c r="Z2449" i="1" s="1"/>
  <c r="R2449" i="1"/>
  <c r="H2449" i="1"/>
  <c r="AD2448" i="1"/>
  <c r="AC2448" i="1"/>
  <c r="AB2448" i="1"/>
  <c r="AA2448" i="1"/>
  <c r="Y2448" i="1"/>
  <c r="Z2448" i="1" s="1"/>
  <c r="R2448" i="1"/>
  <c r="H2448" i="1"/>
  <c r="AD2447" i="1"/>
  <c r="AC2447" i="1"/>
  <c r="AB2447" i="1"/>
  <c r="AA2447" i="1"/>
  <c r="Y2447" i="1"/>
  <c r="Z2447" i="1" s="1"/>
  <c r="R2447" i="1"/>
  <c r="H2447" i="1"/>
  <c r="AD2446" i="1"/>
  <c r="AC2446" i="1"/>
  <c r="AB2446" i="1"/>
  <c r="AA2446" i="1"/>
  <c r="Y2446" i="1"/>
  <c r="Z2446" i="1" s="1"/>
  <c r="R2446" i="1"/>
  <c r="H2446" i="1"/>
  <c r="AD2445" i="1"/>
  <c r="AC2445" i="1"/>
  <c r="AB2445" i="1"/>
  <c r="AA2445" i="1"/>
  <c r="Y2445" i="1"/>
  <c r="Z2445" i="1" s="1"/>
  <c r="R2445" i="1"/>
  <c r="H2445" i="1"/>
  <c r="AD2444" i="1"/>
  <c r="AC2444" i="1"/>
  <c r="AB2444" i="1"/>
  <c r="AA2444" i="1"/>
  <c r="Y2444" i="1"/>
  <c r="Z2444" i="1" s="1"/>
  <c r="R2444" i="1"/>
  <c r="H2444" i="1"/>
  <c r="AD2443" i="1"/>
  <c r="AC2443" i="1"/>
  <c r="AB2443" i="1"/>
  <c r="AA2443" i="1"/>
  <c r="Y2443" i="1"/>
  <c r="Z2443" i="1" s="1"/>
  <c r="R2443" i="1"/>
  <c r="H2443" i="1"/>
  <c r="AD2442" i="1"/>
  <c r="AC2442" i="1"/>
  <c r="AB2442" i="1"/>
  <c r="AA2442" i="1"/>
  <c r="Y2442" i="1"/>
  <c r="Z2442" i="1" s="1"/>
  <c r="R2442" i="1"/>
  <c r="H2442" i="1"/>
  <c r="AD2441" i="1"/>
  <c r="AC2441" i="1"/>
  <c r="AB2441" i="1"/>
  <c r="AA2441" i="1"/>
  <c r="Y2441" i="1"/>
  <c r="Z2441" i="1" s="1"/>
  <c r="R2441" i="1"/>
  <c r="H2441" i="1"/>
  <c r="AD2440" i="1"/>
  <c r="AC2440" i="1"/>
  <c r="AB2440" i="1"/>
  <c r="AA2440" i="1"/>
  <c r="Y2440" i="1"/>
  <c r="Z2440" i="1" s="1"/>
  <c r="R2440" i="1"/>
  <c r="H2440" i="1"/>
  <c r="AD2439" i="1"/>
  <c r="AC2439" i="1"/>
  <c r="AB2439" i="1"/>
  <c r="AA2439" i="1"/>
  <c r="Y2439" i="1"/>
  <c r="Z2439" i="1" s="1"/>
  <c r="R2439" i="1"/>
  <c r="H2439" i="1"/>
  <c r="AD2438" i="1"/>
  <c r="AC2438" i="1"/>
  <c r="AB2438" i="1"/>
  <c r="AA2438" i="1"/>
  <c r="Y2438" i="1"/>
  <c r="Z2438" i="1" s="1"/>
  <c r="R2438" i="1"/>
  <c r="H2438" i="1"/>
  <c r="AD2437" i="1"/>
  <c r="AC2437" i="1"/>
  <c r="AB2437" i="1"/>
  <c r="AA2437" i="1"/>
  <c r="Y2437" i="1"/>
  <c r="Z2437" i="1" s="1"/>
  <c r="R2437" i="1"/>
  <c r="H2437" i="1"/>
  <c r="AD2436" i="1"/>
  <c r="AC2436" i="1"/>
  <c r="AB2436" i="1"/>
  <c r="AA2436" i="1"/>
  <c r="Y2436" i="1"/>
  <c r="Z2436" i="1" s="1"/>
  <c r="R2436" i="1"/>
  <c r="H2436" i="1"/>
  <c r="AD2435" i="1"/>
  <c r="AC2435" i="1"/>
  <c r="AB2435" i="1"/>
  <c r="AA2435" i="1"/>
  <c r="Y2435" i="1"/>
  <c r="Z2435" i="1" s="1"/>
  <c r="R2435" i="1"/>
  <c r="H2435" i="1"/>
  <c r="AD2434" i="1"/>
  <c r="AC2434" i="1"/>
  <c r="AB2434" i="1"/>
  <c r="AA2434" i="1"/>
  <c r="Y2434" i="1"/>
  <c r="Z2434" i="1" s="1"/>
  <c r="R2434" i="1"/>
  <c r="H2434" i="1"/>
  <c r="AD2433" i="1"/>
  <c r="AC2433" i="1"/>
  <c r="AB2433" i="1"/>
  <c r="AA2433" i="1"/>
  <c r="Y2433" i="1"/>
  <c r="Z2433" i="1" s="1"/>
  <c r="R2433" i="1"/>
  <c r="H2433" i="1"/>
  <c r="AD2432" i="1"/>
  <c r="AC2432" i="1"/>
  <c r="AB2432" i="1"/>
  <c r="AA2432" i="1"/>
  <c r="Y2432" i="1"/>
  <c r="Z2432" i="1" s="1"/>
  <c r="R2432" i="1"/>
  <c r="H2432" i="1"/>
  <c r="AD2431" i="1"/>
  <c r="AC2431" i="1"/>
  <c r="AB2431" i="1"/>
  <c r="AA2431" i="1"/>
  <c r="Y2431" i="1"/>
  <c r="Z2431" i="1" s="1"/>
  <c r="R2431" i="1"/>
  <c r="H2431" i="1"/>
  <c r="AD2430" i="1"/>
  <c r="AC2430" i="1"/>
  <c r="AB2430" i="1"/>
  <c r="AA2430" i="1"/>
  <c r="Y2430" i="1"/>
  <c r="Z2430" i="1" s="1"/>
  <c r="R2430" i="1"/>
  <c r="H2430" i="1"/>
  <c r="AD2429" i="1"/>
  <c r="AC2429" i="1"/>
  <c r="AB2429" i="1"/>
  <c r="AA2429" i="1"/>
  <c r="Y2429" i="1"/>
  <c r="Z2429" i="1" s="1"/>
  <c r="R2429" i="1"/>
  <c r="H2429" i="1"/>
  <c r="AD2428" i="1"/>
  <c r="AC2428" i="1"/>
  <c r="AB2428" i="1"/>
  <c r="AA2428" i="1"/>
  <c r="Y2428" i="1"/>
  <c r="Z2428" i="1" s="1"/>
  <c r="R2428" i="1"/>
  <c r="H2428" i="1"/>
  <c r="AD2427" i="1"/>
  <c r="AC2427" i="1"/>
  <c r="AB2427" i="1"/>
  <c r="AA2427" i="1"/>
  <c r="Y2427" i="1"/>
  <c r="Z2427" i="1" s="1"/>
  <c r="R2427" i="1"/>
  <c r="H2427" i="1"/>
  <c r="AD2426" i="1"/>
  <c r="AC2426" i="1"/>
  <c r="AB2426" i="1"/>
  <c r="AA2426" i="1"/>
  <c r="Y2426" i="1"/>
  <c r="Z2426" i="1" s="1"/>
  <c r="R2426" i="1"/>
  <c r="H2426" i="1"/>
  <c r="AD2425" i="1"/>
  <c r="AC2425" i="1"/>
  <c r="AB2425" i="1"/>
  <c r="AA2425" i="1"/>
  <c r="Y2425" i="1"/>
  <c r="Z2425" i="1" s="1"/>
  <c r="R2425" i="1"/>
  <c r="H2425" i="1"/>
  <c r="AD2424" i="1"/>
  <c r="AC2424" i="1"/>
  <c r="AB2424" i="1"/>
  <c r="AA2424" i="1"/>
  <c r="Y2424" i="1"/>
  <c r="Z2424" i="1" s="1"/>
  <c r="R2424" i="1"/>
  <c r="H2424" i="1"/>
  <c r="AD2423" i="1"/>
  <c r="AC2423" i="1"/>
  <c r="AB2423" i="1"/>
  <c r="AA2423" i="1"/>
  <c r="Y2423" i="1"/>
  <c r="Z2423" i="1" s="1"/>
  <c r="R2423" i="1"/>
  <c r="H2423" i="1"/>
  <c r="AD2422" i="1"/>
  <c r="AC2422" i="1"/>
  <c r="AB2422" i="1"/>
  <c r="AA2422" i="1"/>
  <c r="Y2422" i="1"/>
  <c r="Z2422" i="1" s="1"/>
  <c r="R2422" i="1"/>
  <c r="H2422" i="1"/>
  <c r="AD2421" i="1"/>
  <c r="AC2421" i="1"/>
  <c r="AB2421" i="1"/>
  <c r="AA2421" i="1"/>
  <c r="Y2421" i="1"/>
  <c r="Z2421" i="1" s="1"/>
  <c r="R2421" i="1"/>
  <c r="H2421" i="1"/>
  <c r="AD2420" i="1"/>
  <c r="AC2420" i="1"/>
  <c r="AB2420" i="1"/>
  <c r="AA2420" i="1"/>
  <c r="Y2420" i="1"/>
  <c r="Z2420" i="1" s="1"/>
  <c r="R2420" i="1"/>
  <c r="H2420" i="1"/>
  <c r="AD2419" i="1"/>
  <c r="AC2419" i="1"/>
  <c r="AB2419" i="1"/>
  <c r="AA2419" i="1"/>
  <c r="Y2419" i="1"/>
  <c r="Z2419" i="1" s="1"/>
  <c r="R2419" i="1"/>
  <c r="H2419" i="1"/>
  <c r="AD2418" i="1"/>
  <c r="AC2418" i="1"/>
  <c r="AB2418" i="1"/>
  <c r="AA2418" i="1"/>
  <c r="Y2418" i="1"/>
  <c r="Z2418" i="1" s="1"/>
  <c r="R2418" i="1"/>
  <c r="H2418" i="1"/>
  <c r="AD2417" i="1"/>
  <c r="AC2417" i="1"/>
  <c r="AB2417" i="1"/>
  <c r="AA2417" i="1"/>
  <c r="Y2417" i="1"/>
  <c r="Z2417" i="1" s="1"/>
  <c r="R2417" i="1"/>
  <c r="H2417" i="1"/>
  <c r="AD2416" i="1"/>
  <c r="AC2416" i="1"/>
  <c r="AB2416" i="1"/>
  <c r="AA2416" i="1"/>
  <c r="Y2416" i="1"/>
  <c r="Z2416" i="1" s="1"/>
  <c r="R2416" i="1"/>
  <c r="H2416" i="1"/>
  <c r="AD2415" i="1"/>
  <c r="AC2415" i="1"/>
  <c r="AB2415" i="1"/>
  <c r="AA2415" i="1"/>
  <c r="Y2415" i="1"/>
  <c r="Z2415" i="1" s="1"/>
  <c r="R2415" i="1"/>
  <c r="H2415" i="1"/>
  <c r="AD2414" i="1"/>
  <c r="AC2414" i="1"/>
  <c r="AB2414" i="1"/>
  <c r="AA2414" i="1"/>
  <c r="Y2414" i="1"/>
  <c r="Z2414" i="1" s="1"/>
  <c r="R2414" i="1"/>
  <c r="H2414" i="1"/>
  <c r="AD2413" i="1"/>
  <c r="AC2413" i="1"/>
  <c r="AB2413" i="1"/>
  <c r="AA2413" i="1"/>
  <c r="Y2413" i="1"/>
  <c r="Z2413" i="1" s="1"/>
  <c r="R2413" i="1"/>
  <c r="H2413" i="1"/>
  <c r="AD2412" i="1"/>
  <c r="AC2412" i="1"/>
  <c r="AB2412" i="1"/>
  <c r="AA2412" i="1"/>
  <c r="Y2412" i="1"/>
  <c r="Z2412" i="1" s="1"/>
  <c r="R2412" i="1"/>
  <c r="H2412" i="1"/>
  <c r="AD2411" i="1"/>
  <c r="AC2411" i="1"/>
  <c r="AB2411" i="1"/>
  <c r="AA2411" i="1"/>
  <c r="Y2411" i="1"/>
  <c r="Z2411" i="1" s="1"/>
  <c r="R2411" i="1"/>
  <c r="H2411" i="1"/>
  <c r="AD2410" i="1"/>
  <c r="AC2410" i="1"/>
  <c r="AB2410" i="1"/>
  <c r="AA2410" i="1"/>
  <c r="Y2410" i="1"/>
  <c r="Z2410" i="1" s="1"/>
  <c r="R2410" i="1"/>
  <c r="H2410" i="1"/>
  <c r="AD2409" i="1"/>
  <c r="AC2409" i="1"/>
  <c r="AB2409" i="1"/>
  <c r="AA2409" i="1"/>
  <c r="Y2409" i="1"/>
  <c r="Z2409" i="1" s="1"/>
  <c r="R2409" i="1"/>
  <c r="H2409" i="1"/>
  <c r="AD2408" i="1"/>
  <c r="AC2408" i="1"/>
  <c r="AB2408" i="1"/>
  <c r="AA2408" i="1"/>
  <c r="Y2408" i="1"/>
  <c r="Z2408" i="1" s="1"/>
  <c r="R2408" i="1"/>
  <c r="H2408" i="1"/>
  <c r="AD2407" i="1"/>
  <c r="AC2407" i="1"/>
  <c r="AB2407" i="1"/>
  <c r="AA2407" i="1"/>
  <c r="Y2407" i="1"/>
  <c r="Z2407" i="1" s="1"/>
  <c r="R2407" i="1"/>
  <c r="H2407" i="1"/>
  <c r="AD2406" i="1"/>
  <c r="AC2406" i="1"/>
  <c r="AB2406" i="1"/>
  <c r="AA2406" i="1"/>
  <c r="Y2406" i="1"/>
  <c r="Z2406" i="1" s="1"/>
  <c r="R2406" i="1"/>
  <c r="H2406" i="1"/>
  <c r="AD2405" i="1"/>
  <c r="AC2405" i="1"/>
  <c r="AB2405" i="1"/>
  <c r="AA2405" i="1"/>
  <c r="Y2405" i="1"/>
  <c r="Z2405" i="1" s="1"/>
  <c r="R2405" i="1"/>
  <c r="H2405" i="1"/>
  <c r="AD2404" i="1"/>
  <c r="AC2404" i="1"/>
  <c r="AB2404" i="1"/>
  <c r="AA2404" i="1"/>
  <c r="Y2404" i="1"/>
  <c r="Z2404" i="1" s="1"/>
  <c r="R2404" i="1"/>
  <c r="H2404" i="1"/>
  <c r="AD2403" i="1"/>
  <c r="AC2403" i="1"/>
  <c r="AB2403" i="1"/>
  <c r="AA2403" i="1"/>
  <c r="Y2403" i="1"/>
  <c r="Z2403" i="1" s="1"/>
  <c r="R2403" i="1"/>
  <c r="H2403" i="1"/>
  <c r="AD2402" i="1"/>
  <c r="AC2402" i="1"/>
  <c r="AB2402" i="1"/>
  <c r="AA2402" i="1"/>
  <c r="Y2402" i="1"/>
  <c r="Z2402" i="1" s="1"/>
  <c r="R2402" i="1"/>
  <c r="H2402" i="1"/>
  <c r="AD2401" i="1"/>
  <c r="AC2401" i="1"/>
  <c r="AB2401" i="1"/>
  <c r="AA2401" i="1"/>
  <c r="Y2401" i="1"/>
  <c r="Z2401" i="1" s="1"/>
  <c r="R2401" i="1"/>
  <c r="H2401" i="1"/>
  <c r="AD2400" i="1"/>
  <c r="AC2400" i="1"/>
  <c r="AB2400" i="1"/>
  <c r="AA2400" i="1"/>
  <c r="Y2400" i="1"/>
  <c r="Z2400" i="1" s="1"/>
  <c r="R2400" i="1"/>
  <c r="H2400" i="1"/>
  <c r="AD2399" i="1"/>
  <c r="AC2399" i="1"/>
  <c r="AB2399" i="1"/>
  <c r="AA2399" i="1"/>
  <c r="Y2399" i="1"/>
  <c r="Z2399" i="1" s="1"/>
  <c r="R2399" i="1"/>
  <c r="H2399" i="1"/>
  <c r="AD2398" i="1"/>
  <c r="AC2398" i="1"/>
  <c r="AB2398" i="1"/>
  <c r="AA2398" i="1"/>
  <c r="Y2398" i="1"/>
  <c r="Z2398" i="1" s="1"/>
  <c r="R2398" i="1"/>
  <c r="H2398" i="1"/>
  <c r="AD2397" i="1"/>
  <c r="AC2397" i="1"/>
  <c r="AB2397" i="1"/>
  <c r="AA2397" i="1"/>
  <c r="Y2397" i="1"/>
  <c r="Z2397" i="1" s="1"/>
  <c r="R2397" i="1"/>
  <c r="H2397" i="1"/>
  <c r="AD2396" i="1"/>
  <c r="AC2396" i="1"/>
  <c r="AB2396" i="1"/>
  <c r="AA2396" i="1"/>
  <c r="Y2396" i="1"/>
  <c r="Z2396" i="1" s="1"/>
  <c r="R2396" i="1"/>
  <c r="H2396" i="1"/>
  <c r="AD2395" i="1"/>
  <c r="AC2395" i="1"/>
  <c r="AB2395" i="1"/>
  <c r="AA2395" i="1"/>
  <c r="Y2395" i="1"/>
  <c r="Z2395" i="1" s="1"/>
  <c r="R2395" i="1"/>
  <c r="H2395" i="1"/>
  <c r="AD2394" i="1"/>
  <c r="AC2394" i="1"/>
  <c r="AB2394" i="1"/>
  <c r="AA2394" i="1"/>
  <c r="Y2394" i="1"/>
  <c r="Z2394" i="1" s="1"/>
  <c r="R2394" i="1"/>
  <c r="H2394" i="1"/>
  <c r="AD2393" i="1"/>
  <c r="AC2393" i="1"/>
  <c r="AB2393" i="1"/>
  <c r="AA2393" i="1"/>
  <c r="Y2393" i="1"/>
  <c r="Z2393" i="1" s="1"/>
  <c r="R2393" i="1"/>
  <c r="H2393" i="1"/>
  <c r="AD2392" i="1"/>
  <c r="AC2392" i="1"/>
  <c r="AB2392" i="1"/>
  <c r="AA2392" i="1"/>
  <c r="Y2392" i="1"/>
  <c r="Z2392" i="1" s="1"/>
  <c r="R2392" i="1"/>
  <c r="H2392" i="1"/>
  <c r="AD2391" i="1"/>
  <c r="AC2391" i="1"/>
  <c r="AB2391" i="1"/>
  <c r="AA2391" i="1"/>
  <c r="Y2391" i="1"/>
  <c r="Z2391" i="1" s="1"/>
  <c r="R2391" i="1"/>
  <c r="H2391" i="1"/>
  <c r="AD2390" i="1"/>
  <c r="AC2390" i="1"/>
  <c r="AB2390" i="1"/>
  <c r="AA2390" i="1"/>
  <c r="Y2390" i="1"/>
  <c r="Z2390" i="1" s="1"/>
  <c r="R2390" i="1"/>
  <c r="H2390" i="1"/>
  <c r="AD2389" i="1"/>
  <c r="AC2389" i="1"/>
  <c r="AB2389" i="1"/>
  <c r="AA2389" i="1"/>
  <c r="Y2389" i="1"/>
  <c r="Z2389" i="1" s="1"/>
  <c r="R2389" i="1"/>
  <c r="H2389" i="1"/>
  <c r="AD2388" i="1"/>
  <c r="AC2388" i="1"/>
  <c r="AB2388" i="1"/>
  <c r="AA2388" i="1"/>
  <c r="Y2388" i="1"/>
  <c r="Z2388" i="1" s="1"/>
  <c r="R2388" i="1"/>
  <c r="H2388" i="1"/>
  <c r="AD2387" i="1"/>
  <c r="AC2387" i="1"/>
  <c r="AB2387" i="1"/>
  <c r="AA2387" i="1"/>
  <c r="Y2387" i="1"/>
  <c r="Z2387" i="1" s="1"/>
  <c r="R2387" i="1"/>
  <c r="H2387" i="1"/>
  <c r="AD2386" i="1"/>
  <c r="AC2386" i="1"/>
  <c r="AB2386" i="1"/>
  <c r="AA2386" i="1"/>
  <c r="Y2386" i="1"/>
  <c r="Z2386" i="1" s="1"/>
  <c r="R2386" i="1"/>
  <c r="H2386" i="1"/>
  <c r="AD2385" i="1"/>
  <c r="AC2385" i="1"/>
  <c r="AB2385" i="1"/>
  <c r="AA2385" i="1"/>
  <c r="Y2385" i="1"/>
  <c r="Z2385" i="1" s="1"/>
  <c r="R2385" i="1"/>
  <c r="H2385" i="1"/>
  <c r="AD2384" i="1"/>
  <c r="AC2384" i="1"/>
  <c r="AB2384" i="1"/>
  <c r="AA2384" i="1"/>
  <c r="Y2384" i="1"/>
  <c r="Z2384" i="1" s="1"/>
  <c r="R2384" i="1"/>
  <c r="H2384" i="1"/>
  <c r="AD2383" i="1"/>
  <c r="AC2383" i="1"/>
  <c r="AB2383" i="1"/>
  <c r="AA2383" i="1"/>
  <c r="Y2383" i="1"/>
  <c r="Z2383" i="1" s="1"/>
  <c r="R2383" i="1"/>
  <c r="H2383" i="1"/>
  <c r="AD2382" i="1"/>
  <c r="AC2382" i="1"/>
  <c r="AB2382" i="1"/>
  <c r="AA2382" i="1"/>
  <c r="Y2382" i="1"/>
  <c r="Z2382" i="1" s="1"/>
  <c r="R2382" i="1"/>
  <c r="H2382" i="1"/>
  <c r="AD2381" i="1"/>
  <c r="AC2381" i="1"/>
  <c r="AB2381" i="1"/>
  <c r="AA2381" i="1"/>
  <c r="Y2381" i="1"/>
  <c r="Z2381" i="1" s="1"/>
  <c r="R2381" i="1"/>
  <c r="H2381" i="1"/>
  <c r="AD2380" i="1"/>
  <c r="AC2380" i="1"/>
  <c r="AB2380" i="1"/>
  <c r="AA2380" i="1"/>
  <c r="Y2380" i="1"/>
  <c r="Z2380" i="1" s="1"/>
  <c r="R2380" i="1"/>
  <c r="H2380" i="1"/>
  <c r="AD2379" i="1"/>
  <c r="AC2379" i="1"/>
  <c r="AB2379" i="1"/>
  <c r="AA2379" i="1"/>
  <c r="Y2379" i="1"/>
  <c r="Z2379" i="1" s="1"/>
  <c r="R2379" i="1"/>
  <c r="H2379" i="1"/>
  <c r="AD2378" i="1"/>
  <c r="AC2378" i="1"/>
  <c r="AB2378" i="1"/>
  <c r="AA2378" i="1"/>
  <c r="Y2378" i="1"/>
  <c r="Z2378" i="1" s="1"/>
  <c r="R2378" i="1"/>
  <c r="H2378" i="1"/>
  <c r="AD2377" i="1"/>
  <c r="AC2377" i="1"/>
  <c r="AB2377" i="1"/>
  <c r="AA2377" i="1"/>
  <c r="Y2377" i="1"/>
  <c r="Z2377" i="1" s="1"/>
  <c r="R2377" i="1"/>
  <c r="H2377" i="1"/>
  <c r="AD2376" i="1"/>
  <c r="AC2376" i="1"/>
  <c r="AB2376" i="1"/>
  <c r="AA2376" i="1"/>
  <c r="Y2376" i="1"/>
  <c r="Z2376" i="1" s="1"/>
  <c r="R2376" i="1"/>
  <c r="H2376" i="1"/>
  <c r="AD2375" i="1"/>
  <c r="AC2375" i="1"/>
  <c r="AB2375" i="1"/>
  <c r="AA2375" i="1"/>
  <c r="Y2375" i="1"/>
  <c r="Z2375" i="1" s="1"/>
  <c r="R2375" i="1"/>
  <c r="H2375" i="1"/>
  <c r="AD2374" i="1"/>
  <c r="AC2374" i="1"/>
  <c r="AB2374" i="1"/>
  <c r="AA2374" i="1"/>
  <c r="Y2374" i="1"/>
  <c r="Z2374" i="1" s="1"/>
  <c r="R2374" i="1"/>
  <c r="H2374" i="1"/>
  <c r="AD2373" i="1"/>
  <c r="AC2373" i="1"/>
  <c r="AB2373" i="1"/>
  <c r="AA2373" i="1"/>
  <c r="Y2373" i="1"/>
  <c r="Z2373" i="1" s="1"/>
  <c r="R2373" i="1"/>
  <c r="H2373" i="1"/>
  <c r="AD2372" i="1"/>
  <c r="AC2372" i="1"/>
  <c r="AB2372" i="1"/>
  <c r="AA2372" i="1"/>
  <c r="Y2372" i="1"/>
  <c r="Z2372" i="1" s="1"/>
  <c r="R2372" i="1"/>
  <c r="H2372" i="1"/>
  <c r="AD2371" i="1"/>
  <c r="AC2371" i="1"/>
  <c r="AB2371" i="1"/>
  <c r="AA2371" i="1"/>
  <c r="Y2371" i="1"/>
  <c r="Z2371" i="1" s="1"/>
  <c r="R2371" i="1"/>
  <c r="H2371" i="1"/>
  <c r="AD2370" i="1"/>
  <c r="AC2370" i="1"/>
  <c r="AB2370" i="1"/>
  <c r="AA2370" i="1"/>
  <c r="Y2370" i="1"/>
  <c r="Z2370" i="1" s="1"/>
  <c r="R2370" i="1"/>
  <c r="H2370" i="1"/>
  <c r="AD2369" i="1"/>
  <c r="AC2369" i="1"/>
  <c r="AB2369" i="1"/>
  <c r="AA2369" i="1"/>
  <c r="Y2369" i="1"/>
  <c r="Z2369" i="1" s="1"/>
  <c r="R2369" i="1"/>
  <c r="H2369" i="1"/>
  <c r="AD2368" i="1"/>
  <c r="AC2368" i="1"/>
  <c r="AB2368" i="1"/>
  <c r="AA2368" i="1"/>
  <c r="Y2368" i="1"/>
  <c r="Z2368" i="1" s="1"/>
  <c r="R2368" i="1"/>
  <c r="H2368" i="1"/>
  <c r="AD2367" i="1"/>
  <c r="AC2367" i="1"/>
  <c r="AB2367" i="1"/>
  <c r="AA2367" i="1"/>
  <c r="Y2367" i="1"/>
  <c r="Z2367" i="1" s="1"/>
  <c r="R2367" i="1"/>
  <c r="H2367" i="1"/>
  <c r="AD2366" i="1"/>
  <c r="AC2366" i="1"/>
  <c r="AB2366" i="1"/>
  <c r="AA2366" i="1"/>
  <c r="Y2366" i="1"/>
  <c r="Z2366" i="1" s="1"/>
  <c r="R2366" i="1"/>
  <c r="H2366" i="1"/>
  <c r="AD2365" i="1"/>
  <c r="AC2365" i="1"/>
  <c r="AB2365" i="1"/>
  <c r="AA2365" i="1"/>
  <c r="Y2365" i="1"/>
  <c r="Z2365" i="1" s="1"/>
  <c r="R2365" i="1"/>
  <c r="H2365" i="1"/>
  <c r="AD2364" i="1"/>
  <c r="AC2364" i="1"/>
  <c r="AB2364" i="1"/>
  <c r="AA2364" i="1"/>
  <c r="Y2364" i="1"/>
  <c r="Z2364" i="1" s="1"/>
  <c r="R2364" i="1"/>
  <c r="H2364" i="1"/>
  <c r="AD2363" i="1"/>
  <c r="AC2363" i="1"/>
  <c r="AB2363" i="1"/>
  <c r="AA2363" i="1"/>
  <c r="Y2363" i="1"/>
  <c r="Z2363" i="1" s="1"/>
  <c r="R2363" i="1"/>
  <c r="H2363" i="1"/>
  <c r="AD2362" i="1"/>
  <c r="AC2362" i="1"/>
  <c r="AB2362" i="1"/>
  <c r="AA2362" i="1"/>
  <c r="Y2362" i="1"/>
  <c r="Z2362" i="1" s="1"/>
  <c r="R2362" i="1"/>
  <c r="H2362" i="1"/>
  <c r="AD2361" i="1"/>
  <c r="AC2361" i="1"/>
  <c r="AB2361" i="1"/>
  <c r="AA2361" i="1"/>
  <c r="Y2361" i="1"/>
  <c r="Z2361" i="1" s="1"/>
  <c r="R2361" i="1"/>
  <c r="H2361" i="1"/>
  <c r="AD2360" i="1"/>
  <c r="AC2360" i="1"/>
  <c r="AB2360" i="1"/>
  <c r="AA2360" i="1"/>
  <c r="Y2360" i="1"/>
  <c r="Z2360" i="1" s="1"/>
  <c r="R2360" i="1"/>
  <c r="H2360" i="1"/>
  <c r="AD2359" i="1"/>
  <c r="AC2359" i="1"/>
  <c r="AB2359" i="1"/>
  <c r="AA2359" i="1"/>
  <c r="Y2359" i="1"/>
  <c r="Z2359" i="1" s="1"/>
  <c r="R2359" i="1"/>
  <c r="H2359" i="1"/>
  <c r="AD2358" i="1"/>
  <c r="AC2358" i="1"/>
  <c r="AB2358" i="1"/>
  <c r="AA2358" i="1"/>
  <c r="Y2358" i="1"/>
  <c r="Z2358" i="1" s="1"/>
  <c r="R2358" i="1"/>
  <c r="H2358" i="1"/>
  <c r="AD2357" i="1"/>
  <c r="AC2357" i="1"/>
  <c r="AB2357" i="1"/>
  <c r="AA2357" i="1"/>
  <c r="Y2357" i="1"/>
  <c r="Z2357" i="1" s="1"/>
  <c r="R2357" i="1"/>
  <c r="H2357" i="1"/>
  <c r="AD2356" i="1"/>
  <c r="AC2356" i="1"/>
  <c r="AB2356" i="1"/>
  <c r="AA2356" i="1"/>
  <c r="Y2356" i="1"/>
  <c r="Z2356" i="1" s="1"/>
  <c r="R2356" i="1"/>
  <c r="H2356" i="1"/>
  <c r="AD2355" i="1"/>
  <c r="AC2355" i="1"/>
  <c r="AB2355" i="1"/>
  <c r="AA2355" i="1"/>
  <c r="Y2355" i="1"/>
  <c r="Z2355" i="1" s="1"/>
  <c r="R2355" i="1"/>
  <c r="H2355" i="1"/>
  <c r="AD2354" i="1"/>
  <c r="AC2354" i="1"/>
  <c r="AB2354" i="1"/>
  <c r="AA2354" i="1"/>
  <c r="Y2354" i="1"/>
  <c r="Z2354" i="1" s="1"/>
  <c r="R2354" i="1"/>
  <c r="H2354" i="1"/>
  <c r="AD2353" i="1"/>
  <c r="AC2353" i="1"/>
  <c r="AB2353" i="1"/>
  <c r="AA2353" i="1"/>
  <c r="Y2353" i="1"/>
  <c r="Z2353" i="1" s="1"/>
  <c r="R2353" i="1"/>
  <c r="H2353" i="1"/>
  <c r="AD2352" i="1"/>
  <c r="AC2352" i="1"/>
  <c r="AB2352" i="1"/>
  <c r="AA2352" i="1"/>
  <c r="Y2352" i="1"/>
  <c r="Z2352" i="1" s="1"/>
  <c r="R2352" i="1"/>
  <c r="H2352" i="1"/>
  <c r="AD2351" i="1"/>
  <c r="AC2351" i="1"/>
  <c r="AB2351" i="1"/>
  <c r="AA2351" i="1"/>
  <c r="Y2351" i="1"/>
  <c r="Z2351" i="1" s="1"/>
  <c r="R2351" i="1"/>
  <c r="H2351" i="1"/>
  <c r="AD2350" i="1"/>
  <c r="AC2350" i="1"/>
  <c r="AB2350" i="1"/>
  <c r="AA2350" i="1"/>
  <c r="Y2350" i="1"/>
  <c r="Z2350" i="1" s="1"/>
  <c r="R2350" i="1"/>
  <c r="H2350" i="1"/>
  <c r="AD2349" i="1"/>
  <c r="AC2349" i="1"/>
  <c r="AB2349" i="1"/>
  <c r="AA2349" i="1"/>
  <c r="Y2349" i="1"/>
  <c r="Z2349" i="1" s="1"/>
  <c r="R2349" i="1"/>
  <c r="H2349" i="1"/>
  <c r="AD2348" i="1"/>
  <c r="AC2348" i="1"/>
  <c r="AB2348" i="1"/>
  <c r="AA2348" i="1"/>
  <c r="Y2348" i="1"/>
  <c r="Z2348" i="1" s="1"/>
  <c r="R2348" i="1"/>
  <c r="H2348" i="1"/>
  <c r="AD2347" i="1"/>
  <c r="AC2347" i="1"/>
  <c r="AB2347" i="1"/>
  <c r="AA2347" i="1"/>
  <c r="Y2347" i="1"/>
  <c r="Z2347" i="1" s="1"/>
  <c r="R2347" i="1"/>
  <c r="H2347" i="1"/>
  <c r="AD2346" i="1"/>
  <c r="AC2346" i="1"/>
  <c r="AB2346" i="1"/>
  <c r="AA2346" i="1"/>
  <c r="Y2346" i="1"/>
  <c r="Z2346" i="1" s="1"/>
  <c r="R2346" i="1"/>
  <c r="H2346" i="1"/>
  <c r="AD2345" i="1"/>
  <c r="AC2345" i="1"/>
  <c r="AB2345" i="1"/>
  <c r="AA2345" i="1"/>
  <c r="Y2345" i="1"/>
  <c r="Z2345" i="1" s="1"/>
  <c r="R2345" i="1"/>
  <c r="H2345" i="1"/>
  <c r="AD2344" i="1"/>
  <c r="AC2344" i="1"/>
  <c r="AB2344" i="1"/>
  <c r="AA2344" i="1"/>
  <c r="Y2344" i="1"/>
  <c r="Z2344" i="1" s="1"/>
  <c r="R2344" i="1"/>
  <c r="H2344" i="1"/>
  <c r="AD2343" i="1"/>
  <c r="AC2343" i="1"/>
  <c r="AB2343" i="1"/>
  <c r="AA2343" i="1"/>
  <c r="Y2343" i="1"/>
  <c r="Z2343" i="1" s="1"/>
  <c r="R2343" i="1"/>
  <c r="H2343" i="1"/>
  <c r="AD2342" i="1"/>
  <c r="AC2342" i="1"/>
  <c r="AB2342" i="1"/>
  <c r="AA2342" i="1"/>
  <c r="Y2342" i="1"/>
  <c r="Z2342" i="1" s="1"/>
  <c r="R2342" i="1"/>
  <c r="H2342" i="1"/>
  <c r="AD2341" i="1"/>
  <c r="AC2341" i="1"/>
  <c r="AB2341" i="1"/>
  <c r="AA2341" i="1"/>
  <c r="Y2341" i="1"/>
  <c r="Z2341" i="1" s="1"/>
  <c r="R2341" i="1"/>
  <c r="H2341" i="1"/>
  <c r="AD2340" i="1"/>
  <c r="AC2340" i="1"/>
  <c r="AB2340" i="1"/>
  <c r="AA2340" i="1"/>
  <c r="Y2340" i="1"/>
  <c r="Z2340" i="1" s="1"/>
  <c r="R2340" i="1"/>
  <c r="H2340" i="1"/>
  <c r="AD2339" i="1"/>
  <c r="AC2339" i="1"/>
  <c r="AB2339" i="1"/>
  <c r="AA2339" i="1"/>
  <c r="Y2339" i="1"/>
  <c r="Z2339" i="1" s="1"/>
  <c r="R2339" i="1"/>
  <c r="H2339" i="1"/>
  <c r="AD2338" i="1"/>
  <c r="AC2338" i="1"/>
  <c r="AB2338" i="1"/>
  <c r="AA2338" i="1"/>
  <c r="Y2338" i="1"/>
  <c r="Z2338" i="1" s="1"/>
  <c r="R2338" i="1"/>
  <c r="H2338" i="1"/>
  <c r="AD2337" i="1"/>
  <c r="AC2337" i="1"/>
  <c r="AB2337" i="1"/>
  <c r="AA2337" i="1"/>
  <c r="Y2337" i="1"/>
  <c r="Z2337" i="1" s="1"/>
  <c r="R2337" i="1"/>
  <c r="H2337" i="1"/>
  <c r="AD2336" i="1"/>
  <c r="AC2336" i="1"/>
  <c r="AB2336" i="1"/>
  <c r="AA2336" i="1"/>
  <c r="Y2336" i="1"/>
  <c r="Z2336" i="1" s="1"/>
  <c r="R2336" i="1"/>
  <c r="H2336" i="1"/>
  <c r="AD2335" i="1"/>
  <c r="AC2335" i="1"/>
  <c r="AB2335" i="1"/>
  <c r="AA2335" i="1"/>
  <c r="Y2335" i="1"/>
  <c r="Z2335" i="1" s="1"/>
  <c r="R2335" i="1"/>
  <c r="H2335" i="1"/>
  <c r="AD2334" i="1"/>
  <c r="AC2334" i="1"/>
  <c r="AB2334" i="1"/>
  <c r="AA2334" i="1"/>
  <c r="Y2334" i="1"/>
  <c r="Z2334" i="1" s="1"/>
  <c r="R2334" i="1"/>
  <c r="H2334" i="1"/>
  <c r="AD2333" i="1"/>
  <c r="AC2333" i="1"/>
  <c r="AB2333" i="1"/>
  <c r="AA2333" i="1"/>
  <c r="Y2333" i="1"/>
  <c r="Z2333" i="1" s="1"/>
  <c r="R2333" i="1"/>
  <c r="H2333" i="1"/>
  <c r="AD2332" i="1"/>
  <c r="AC2332" i="1"/>
  <c r="AB2332" i="1"/>
  <c r="AA2332" i="1"/>
  <c r="Y2332" i="1"/>
  <c r="Z2332" i="1" s="1"/>
  <c r="R2332" i="1"/>
  <c r="H2332" i="1"/>
  <c r="AD2331" i="1"/>
  <c r="AC2331" i="1"/>
  <c r="AB2331" i="1"/>
  <c r="AA2331" i="1"/>
  <c r="Y2331" i="1"/>
  <c r="Z2331" i="1" s="1"/>
  <c r="R2331" i="1"/>
  <c r="H2331" i="1"/>
  <c r="AD2330" i="1"/>
  <c r="AC2330" i="1"/>
  <c r="AB2330" i="1"/>
  <c r="AA2330" i="1"/>
  <c r="Y2330" i="1"/>
  <c r="Z2330" i="1" s="1"/>
  <c r="R2330" i="1"/>
  <c r="H2330" i="1"/>
  <c r="AD2329" i="1"/>
  <c r="AC2329" i="1"/>
  <c r="AB2329" i="1"/>
  <c r="AA2329" i="1"/>
  <c r="Y2329" i="1"/>
  <c r="Z2329" i="1" s="1"/>
  <c r="R2329" i="1"/>
  <c r="H2329" i="1"/>
  <c r="AD2328" i="1"/>
  <c r="AC2328" i="1"/>
  <c r="AB2328" i="1"/>
  <c r="AA2328" i="1"/>
  <c r="Y2328" i="1"/>
  <c r="Z2328" i="1" s="1"/>
  <c r="R2328" i="1"/>
  <c r="H2328" i="1"/>
  <c r="AD2327" i="1"/>
  <c r="AC2327" i="1"/>
  <c r="AB2327" i="1"/>
  <c r="AA2327" i="1"/>
  <c r="Y2327" i="1"/>
  <c r="Z2327" i="1" s="1"/>
  <c r="R2327" i="1"/>
  <c r="H2327" i="1"/>
  <c r="AD2326" i="1"/>
  <c r="AC2326" i="1"/>
  <c r="AB2326" i="1"/>
  <c r="AA2326" i="1"/>
  <c r="Y2326" i="1"/>
  <c r="Z2326" i="1" s="1"/>
  <c r="R2326" i="1"/>
  <c r="H2326" i="1"/>
  <c r="AD2325" i="1"/>
  <c r="AC2325" i="1"/>
  <c r="AB2325" i="1"/>
  <c r="AA2325" i="1"/>
  <c r="Y2325" i="1"/>
  <c r="Z2325" i="1" s="1"/>
  <c r="R2325" i="1"/>
  <c r="H2325" i="1"/>
  <c r="AD2324" i="1"/>
  <c r="AC2324" i="1"/>
  <c r="AB2324" i="1"/>
  <c r="AA2324" i="1"/>
  <c r="Y2324" i="1"/>
  <c r="Z2324" i="1" s="1"/>
  <c r="R2324" i="1"/>
  <c r="H2324" i="1"/>
  <c r="AD2323" i="1"/>
  <c r="AC2323" i="1"/>
  <c r="AB2323" i="1"/>
  <c r="AA2323" i="1"/>
  <c r="Y2323" i="1"/>
  <c r="Z2323" i="1" s="1"/>
  <c r="R2323" i="1"/>
  <c r="H2323" i="1"/>
  <c r="AD2322" i="1"/>
  <c r="AC2322" i="1"/>
  <c r="AB2322" i="1"/>
  <c r="AA2322" i="1"/>
  <c r="Y2322" i="1"/>
  <c r="Z2322" i="1" s="1"/>
  <c r="R2322" i="1"/>
  <c r="H2322" i="1"/>
  <c r="AD2321" i="1"/>
  <c r="AC2321" i="1"/>
  <c r="AB2321" i="1"/>
  <c r="AA2321" i="1"/>
  <c r="Y2321" i="1"/>
  <c r="Z2321" i="1" s="1"/>
  <c r="R2321" i="1"/>
  <c r="H2321" i="1"/>
  <c r="AD2320" i="1"/>
  <c r="AC2320" i="1"/>
  <c r="AB2320" i="1"/>
  <c r="AA2320" i="1"/>
  <c r="Y2320" i="1"/>
  <c r="Z2320" i="1" s="1"/>
  <c r="R2320" i="1"/>
  <c r="H2320" i="1"/>
  <c r="AD2319" i="1"/>
  <c r="AC2319" i="1"/>
  <c r="AB2319" i="1"/>
  <c r="AA2319" i="1"/>
  <c r="Y2319" i="1"/>
  <c r="Z2319" i="1" s="1"/>
  <c r="R2319" i="1"/>
  <c r="H2319" i="1"/>
  <c r="AD2318" i="1"/>
  <c r="AC2318" i="1"/>
  <c r="AB2318" i="1"/>
  <c r="AA2318" i="1"/>
  <c r="Y2318" i="1"/>
  <c r="Z2318" i="1" s="1"/>
  <c r="R2318" i="1"/>
  <c r="H2318" i="1"/>
  <c r="AD2317" i="1"/>
  <c r="AC2317" i="1"/>
  <c r="AB2317" i="1"/>
  <c r="AA2317" i="1"/>
  <c r="Y2317" i="1"/>
  <c r="Z2317" i="1" s="1"/>
  <c r="R2317" i="1"/>
  <c r="H2317" i="1"/>
  <c r="AD2316" i="1"/>
  <c r="AC2316" i="1"/>
  <c r="AB2316" i="1"/>
  <c r="AA2316" i="1"/>
  <c r="Y2316" i="1"/>
  <c r="Z2316" i="1" s="1"/>
  <c r="R2316" i="1"/>
  <c r="H2316" i="1"/>
  <c r="AD2315" i="1"/>
  <c r="AC2315" i="1"/>
  <c r="AB2315" i="1"/>
  <c r="AA2315" i="1"/>
  <c r="Y2315" i="1"/>
  <c r="Z2315" i="1" s="1"/>
  <c r="R2315" i="1"/>
  <c r="H2315" i="1"/>
  <c r="AD2314" i="1"/>
  <c r="AC2314" i="1"/>
  <c r="AB2314" i="1"/>
  <c r="AA2314" i="1"/>
  <c r="Y2314" i="1"/>
  <c r="Z2314" i="1" s="1"/>
  <c r="R2314" i="1"/>
  <c r="H2314" i="1"/>
  <c r="AD2313" i="1"/>
  <c r="AC2313" i="1"/>
  <c r="AB2313" i="1"/>
  <c r="AA2313" i="1"/>
  <c r="Y2313" i="1"/>
  <c r="Z2313" i="1" s="1"/>
  <c r="R2313" i="1"/>
  <c r="H2313" i="1"/>
  <c r="AD2312" i="1"/>
  <c r="AC2312" i="1"/>
  <c r="AB2312" i="1"/>
  <c r="AA2312" i="1"/>
  <c r="Y2312" i="1"/>
  <c r="Z2312" i="1" s="1"/>
  <c r="R2312" i="1"/>
  <c r="H2312" i="1"/>
  <c r="AD2311" i="1"/>
  <c r="AC2311" i="1"/>
  <c r="AB2311" i="1"/>
  <c r="AA2311" i="1"/>
  <c r="Y2311" i="1"/>
  <c r="Z2311" i="1" s="1"/>
  <c r="R2311" i="1"/>
  <c r="H2311" i="1"/>
  <c r="AD2310" i="1"/>
  <c r="AC2310" i="1"/>
  <c r="AB2310" i="1"/>
  <c r="AA2310" i="1"/>
  <c r="Y2310" i="1"/>
  <c r="Z2310" i="1" s="1"/>
  <c r="R2310" i="1"/>
  <c r="H2310" i="1"/>
  <c r="AD2309" i="1"/>
  <c r="AC2309" i="1"/>
  <c r="AB2309" i="1"/>
  <c r="AA2309" i="1"/>
  <c r="Y2309" i="1"/>
  <c r="Z2309" i="1" s="1"/>
  <c r="R2309" i="1"/>
  <c r="H2309" i="1"/>
  <c r="AD2308" i="1"/>
  <c r="AC2308" i="1"/>
  <c r="AB2308" i="1"/>
  <c r="AA2308" i="1"/>
  <c r="Y2308" i="1"/>
  <c r="Z2308" i="1" s="1"/>
  <c r="R2308" i="1"/>
  <c r="H2308" i="1"/>
  <c r="AD2307" i="1"/>
  <c r="AC2307" i="1"/>
  <c r="AB2307" i="1"/>
  <c r="AA2307" i="1"/>
  <c r="Y2307" i="1"/>
  <c r="Z2307" i="1" s="1"/>
  <c r="R2307" i="1"/>
  <c r="H2307" i="1"/>
  <c r="AD2306" i="1"/>
  <c r="AC2306" i="1"/>
  <c r="AB2306" i="1"/>
  <c r="AA2306" i="1"/>
  <c r="Y2306" i="1"/>
  <c r="Z2306" i="1" s="1"/>
  <c r="R2306" i="1"/>
  <c r="H2306" i="1"/>
  <c r="AD2305" i="1"/>
  <c r="AC2305" i="1"/>
  <c r="AB2305" i="1"/>
  <c r="AA2305" i="1"/>
  <c r="Y2305" i="1"/>
  <c r="Z2305" i="1" s="1"/>
  <c r="R2305" i="1"/>
  <c r="H2305" i="1"/>
  <c r="AD2304" i="1"/>
  <c r="AC2304" i="1"/>
  <c r="AB2304" i="1"/>
  <c r="AA2304" i="1"/>
  <c r="Y2304" i="1"/>
  <c r="Z2304" i="1" s="1"/>
  <c r="R2304" i="1"/>
  <c r="H2304" i="1"/>
  <c r="AD2303" i="1"/>
  <c r="AC2303" i="1"/>
  <c r="AB2303" i="1"/>
  <c r="AA2303" i="1"/>
  <c r="Y2303" i="1"/>
  <c r="Z2303" i="1" s="1"/>
  <c r="R2303" i="1"/>
  <c r="H2303" i="1"/>
  <c r="AD2302" i="1"/>
  <c r="AC2302" i="1"/>
  <c r="AB2302" i="1"/>
  <c r="AA2302" i="1"/>
  <c r="Y2302" i="1"/>
  <c r="Z2302" i="1" s="1"/>
  <c r="R2302" i="1"/>
  <c r="H2302" i="1"/>
  <c r="AD2301" i="1"/>
  <c r="AC2301" i="1"/>
  <c r="AB2301" i="1"/>
  <c r="AA2301" i="1"/>
  <c r="Y2301" i="1"/>
  <c r="Z2301" i="1" s="1"/>
  <c r="R2301" i="1"/>
  <c r="H2301" i="1"/>
  <c r="AD2300" i="1"/>
  <c r="AC2300" i="1"/>
  <c r="AB2300" i="1"/>
  <c r="AA2300" i="1"/>
  <c r="Y2300" i="1"/>
  <c r="Z2300" i="1" s="1"/>
  <c r="R2300" i="1"/>
  <c r="H2300" i="1"/>
  <c r="AD2299" i="1"/>
  <c r="AC2299" i="1"/>
  <c r="AB2299" i="1"/>
  <c r="AA2299" i="1"/>
  <c r="Y2299" i="1"/>
  <c r="Z2299" i="1" s="1"/>
  <c r="R2299" i="1"/>
  <c r="H2299" i="1"/>
  <c r="AD2298" i="1"/>
  <c r="AC2298" i="1"/>
  <c r="AB2298" i="1"/>
  <c r="AA2298" i="1"/>
  <c r="Y2298" i="1"/>
  <c r="Z2298" i="1" s="1"/>
  <c r="R2298" i="1"/>
  <c r="H2298" i="1"/>
  <c r="AD2297" i="1"/>
  <c r="AC2297" i="1"/>
  <c r="AB2297" i="1"/>
  <c r="AA2297" i="1"/>
  <c r="Y2297" i="1"/>
  <c r="Z2297" i="1" s="1"/>
  <c r="R2297" i="1"/>
  <c r="H2297" i="1"/>
  <c r="AD2296" i="1"/>
  <c r="AC2296" i="1"/>
  <c r="AB2296" i="1"/>
  <c r="AA2296" i="1"/>
  <c r="Y2296" i="1"/>
  <c r="Z2296" i="1" s="1"/>
  <c r="R2296" i="1"/>
  <c r="H2296" i="1"/>
  <c r="AD2295" i="1"/>
  <c r="AC2295" i="1"/>
  <c r="AB2295" i="1"/>
  <c r="AA2295" i="1"/>
  <c r="Y2295" i="1"/>
  <c r="Z2295" i="1" s="1"/>
  <c r="R2295" i="1"/>
  <c r="H2295" i="1"/>
  <c r="AD2294" i="1"/>
  <c r="AC2294" i="1"/>
  <c r="AB2294" i="1"/>
  <c r="AA2294" i="1"/>
  <c r="Y2294" i="1"/>
  <c r="Z2294" i="1" s="1"/>
  <c r="R2294" i="1"/>
  <c r="H2294" i="1"/>
  <c r="AD2293" i="1"/>
  <c r="AC2293" i="1"/>
  <c r="AB2293" i="1"/>
  <c r="AA2293" i="1"/>
  <c r="Y2293" i="1"/>
  <c r="Z2293" i="1" s="1"/>
  <c r="R2293" i="1"/>
  <c r="H2293" i="1"/>
  <c r="AD2292" i="1"/>
  <c r="AC2292" i="1"/>
  <c r="AB2292" i="1"/>
  <c r="AA2292" i="1"/>
  <c r="Y2292" i="1"/>
  <c r="Z2292" i="1" s="1"/>
  <c r="R2292" i="1"/>
  <c r="H2292" i="1"/>
  <c r="AD2291" i="1"/>
  <c r="AC2291" i="1"/>
  <c r="AB2291" i="1"/>
  <c r="AA2291" i="1"/>
  <c r="Y2291" i="1"/>
  <c r="Z2291" i="1" s="1"/>
  <c r="R2291" i="1"/>
  <c r="H2291" i="1"/>
  <c r="AD2290" i="1"/>
  <c r="AC2290" i="1"/>
  <c r="AB2290" i="1"/>
  <c r="AA2290" i="1"/>
  <c r="Y2290" i="1"/>
  <c r="Z2290" i="1" s="1"/>
  <c r="R2290" i="1"/>
  <c r="H2290" i="1"/>
  <c r="AD2289" i="1"/>
  <c r="AC2289" i="1"/>
  <c r="AB2289" i="1"/>
  <c r="AA2289" i="1"/>
  <c r="Y2289" i="1"/>
  <c r="Z2289" i="1" s="1"/>
  <c r="R2289" i="1"/>
  <c r="H2289" i="1"/>
  <c r="AD2288" i="1"/>
  <c r="AC2288" i="1"/>
  <c r="AB2288" i="1"/>
  <c r="AA2288" i="1"/>
  <c r="Y2288" i="1"/>
  <c r="Z2288" i="1" s="1"/>
  <c r="R2288" i="1"/>
  <c r="H2288" i="1"/>
  <c r="AD2287" i="1"/>
  <c r="AC2287" i="1"/>
  <c r="AB2287" i="1"/>
  <c r="AA2287" i="1"/>
  <c r="Y2287" i="1"/>
  <c r="Z2287" i="1" s="1"/>
  <c r="R2287" i="1"/>
  <c r="H2287" i="1"/>
  <c r="AD2286" i="1"/>
  <c r="AC2286" i="1"/>
  <c r="AB2286" i="1"/>
  <c r="AA2286" i="1"/>
  <c r="Y2286" i="1"/>
  <c r="Z2286" i="1" s="1"/>
  <c r="R2286" i="1"/>
  <c r="H2286" i="1"/>
  <c r="AD2285" i="1"/>
  <c r="AC2285" i="1"/>
  <c r="AB2285" i="1"/>
  <c r="AA2285" i="1"/>
  <c r="Y2285" i="1"/>
  <c r="Z2285" i="1" s="1"/>
  <c r="R2285" i="1"/>
  <c r="H2285" i="1"/>
  <c r="AD2284" i="1"/>
  <c r="AC2284" i="1"/>
  <c r="AB2284" i="1"/>
  <c r="AA2284" i="1"/>
  <c r="Y2284" i="1"/>
  <c r="Z2284" i="1" s="1"/>
  <c r="R2284" i="1"/>
  <c r="H2284" i="1"/>
  <c r="AD2283" i="1"/>
  <c r="AC2283" i="1"/>
  <c r="AB2283" i="1"/>
  <c r="AA2283" i="1"/>
  <c r="Y2283" i="1"/>
  <c r="Z2283" i="1" s="1"/>
  <c r="R2283" i="1"/>
  <c r="H2283" i="1"/>
  <c r="AD2282" i="1"/>
  <c r="AC2282" i="1"/>
  <c r="AB2282" i="1"/>
  <c r="AA2282" i="1"/>
  <c r="Y2282" i="1"/>
  <c r="Z2282" i="1" s="1"/>
  <c r="R2282" i="1"/>
  <c r="H2282" i="1"/>
  <c r="AD2281" i="1"/>
  <c r="AC2281" i="1"/>
  <c r="AB2281" i="1"/>
  <c r="AA2281" i="1"/>
  <c r="Y2281" i="1"/>
  <c r="Z2281" i="1" s="1"/>
  <c r="R2281" i="1"/>
  <c r="H2281" i="1"/>
  <c r="AD2280" i="1"/>
  <c r="AC2280" i="1"/>
  <c r="AB2280" i="1"/>
  <c r="AA2280" i="1"/>
  <c r="Y2280" i="1"/>
  <c r="Z2280" i="1" s="1"/>
  <c r="R2280" i="1"/>
  <c r="H2280" i="1"/>
  <c r="AD2279" i="1"/>
  <c r="AC2279" i="1"/>
  <c r="AB2279" i="1"/>
  <c r="AA2279" i="1"/>
  <c r="Y2279" i="1"/>
  <c r="Z2279" i="1" s="1"/>
  <c r="R2279" i="1"/>
  <c r="H2279" i="1"/>
  <c r="AD2278" i="1"/>
  <c r="AC2278" i="1"/>
  <c r="AB2278" i="1"/>
  <c r="AA2278" i="1"/>
  <c r="Y2278" i="1"/>
  <c r="Z2278" i="1" s="1"/>
  <c r="R2278" i="1"/>
  <c r="H2278" i="1"/>
  <c r="AD2277" i="1"/>
  <c r="AC2277" i="1"/>
  <c r="AB2277" i="1"/>
  <c r="AA2277" i="1"/>
  <c r="Y2277" i="1"/>
  <c r="Z2277" i="1" s="1"/>
  <c r="R2277" i="1"/>
  <c r="H2277" i="1"/>
  <c r="AD2276" i="1"/>
  <c r="AC2276" i="1"/>
  <c r="AB2276" i="1"/>
  <c r="AA2276" i="1"/>
  <c r="Y2276" i="1"/>
  <c r="Z2276" i="1" s="1"/>
  <c r="R2276" i="1"/>
  <c r="H2276" i="1"/>
  <c r="AD2275" i="1"/>
  <c r="AC2275" i="1"/>
  <c r="AB2275" i="1"/>
  <c r="AA2275" i="1"/>
  <c r="Y2275" i="1"/>
  <c r="Z2275" i="1" s="1"/>
  <c r="R2275" i="1"/>
  <c r="H2275" i="1"/>
  <c r="AD2274" i="1"/>
  <c r="AC2274" i="1"/>
  <c r="AB2274" i="1"/>
  <c r="AA2274" i="1"/>
  <c r="Y2274" i="1"/>
  <c r="Z2274" i="1" s="1"/>
  <c r="R2274" i="1"/>
  <c r="H2274" i="1"/>
  <c r="AD2273" i="1"/>
  <c r="AC2273" i="1"/>
  <c r="AB2273" i="1"/>
  <c r="AA2273" i="1"/>
  <c r="Y2273" i="1"/>
  <c r="Z2273" i="1" s="1"/>
  <c r="R2273" i="1"/>
  <c r="H2273" i="1"/>
  <c r="AD2272" i="1"/>
  <c r="AC2272" i="1"/>
  <c r="AB2272" i="1"/>
  <c r="AA2272" i="1"/>
  <c r="Y2272" i="1"/>
  <c r="Z2272" i="1" s="1"/>
  <c r="R2272" i="1"/>
  <c r="H2272" i="1"/>
  <c r="AD2271" i="1"/>
  <c r="AC2271" i="1"/>
  <c r="AB2271" i="1"/>
  <c r="AA2271" i="1"/>
  <c r="Y2271" i="1"/>
  <c r="Z2271" i="1" s="1"/>
  <c r="R2271" i="1"/>
  <c r="H2271" i="1"/>
  <c r="AD2270" i="1"/>
  <c r="AC2270" i="1"/>
  <c r="AB2270" i="1"/>
  <c r="AA2270" i="1"/>
  <c r="Y2270" i="1"/>
  <c r="Z2270" i="1" s="1"/>
  <c r="R2270" i="1"/>
  <c r="H2270" i="1"/>
  <c r="AD2269" i="1"/>
  <c r="AC2269" i="1"/>
  <c r="AB2269" i="1"/>
  <c r="AA2269" i="1"/>
  <c r="Y2269" i="1"/>
  <c r="Z2269" i="1" s="1"/>
  <c r="R2269" i="1"/>
  <c r="H2269" i="1"/>
  <c r="AD2268" i="1"/>
  <c r="AC2268" i="1"/>
  <c r="AB2268" i="1"/>
  <c r="AA2268" i="1"/>
  <c r="Y2268" i="1"/>
  <c r="Z2268" i="1" s="1"/>
  <c r="R2268" i="1"/>
  <c r="H2268" i="1"/>
  <c r="AD2267" i="1"/>
  <c r="AC2267" i="1"/>
  <c r="AB2267" i="1"/>
  <c r="AA2267" i="1"/>
  <c r="Y2267" i="1"/>
  <c r="Z2267" i="1" s="1"/>
  <c r="R2267" i="1"/>
  <c r="H2267" i="1"/>
  <c r="AD2266" i="1"/>
  <c r="AC2266" i="1"/>
  <c r="AB2266" i="1"/>
  <c r="AA2266" i="1"/>
  <c r="Y2266" i="1"/>
  <c r="Z2266" i="1" s="1"/>
  <c r="R2266" i="1"/>
  <c r="H2266" i="1"/>
  <c r="AD2265" i="1"/>
  <c r="AC2265" i="1"/>
  <c r="AB2265" i="1"/>
  <c r="AA2265" i="1"/>
  <c r="Y2265" i="1"/>
  <c r="Z2265" i="1" s="1"/>
  <c r="R2265" i="1"/>
  <c r="H2265" i="1"/>
  <c r="AD2264" i="1"/>
  <c r="AC2264" i="1"/>
  <c r="AB2264" i="1"/>
  <c r="AA2264" i="1"/>
  <c r="Y2264" i="1"/>
  <c r="Z2264" i="1" s="1"/>
  <c r="R2264" i="1"/>
  <c r="H2264" i="1"/>
  <c r="AD2263" i="1"/>
  <c r="AC2263" i="1"/>
  <c r="AB2263" i="1"/>
  <c r="AA2263" i="1"/>
  <c r="Y2263" i="1"/>
  <c r="Z2263" i="1" s="1"/>
  <c r="R2263" i="1"/>
  <c r="H2263" i="1"/>
  <c r="AD2262" i="1"/>
  <c r="AC2262" i="1"/>
  <c r="AB2262" i="1"/>
  <c r="AA2262" i="1"/>
  <c r="Y2262" i="1"/>
  <c r="Z2262" i="1" s="1"/>
  <c r="R2262" i="1"/>
  <c r="H2262" i="1"/>
  <c r="AD2261" i="1"/>
  <c r="AC2261" i="1"/>
  <c r="AB2261" i="1"/>
  <c r="AA2261" i="1"/>
  <c r="Y2261" i="1"/>
  <c r="Z2261" i="1" s="1"/>
  <c r="R2261" i="1"/>
  <c r="H2261" i="1"/>
  <c r="AD2260" i="1"/>
  <c r="AC2260" i="1"/>
  <c r="AB2260" i="1"/>
  <c r="AA2260" i="1"/>
  <c r="Y2260" i="1"/>
  <c r="Z2260" i="1" s="1"/>
  <c r="R2260" i="1"/>
  <c r="H2260" i="1"/>
  <c r="AD2259" i="1"/>
  <c r="AC2259" i="1"/>
  <c r="AB2259" i="1"/>
  <c r="AA2259" i="1"/>
  <c r="Y2259" i="1"/>
  <c r="Z2259" i="1" s="1"/>
  <c r="R2259" i="1"/>
  <c r="H2259" i="1"/>
  <c r="AD2258" i="1"/>
  <c r="AC2258" i="1"/>
  <c r="AB2258" i="1"/>
  <c r="AA2258" i="1"/>
  <c r="Y2258" i="1"/>
  <c r="Z2258" i="1" s="1"/>
  <c r="R2258" i="1"/>
  <c r="H2258" i="1"/>
  <c r="AD2257" i="1"/>
  <c r="AC2257" i="1"/>
  <c r="AB2257" i="1"/>
  <c r="AA2257" i="1"/>
  <c r="Y2257" i="1"/>
  <c r="Z2257" i="1" s="1"/>
  <c r="R2257" i="1"/>
  <c r="H2257" i="1"/>
  <c r="AD2256" i="1"/>
  <c r="AC2256" i="1"/>
  <c r="AB2256" i="1"/>
  <c r="AA2256" i="1"/>
  <c r="Y2256" i="1"/>
  <c r="Z2256" i="1" s="1"/>
  <c r="R2256" i="1"/>
  <c r="H2256" i="1"/>
  <c r="AD2255" i="1"/>
  <c r="AC2255" i="1"/>
  <c r="AB2255" i="1"/>
  <c r="AA2255" i="1"/>
  <c r="Y2255" i="1"/>
  <c r="Z2255" i="1" s="1"/>
  <c r="R2255" i="1"/>
  <c r="H2255" i="1"/>
  <c r="AD2254" i="1"/>
  <c r="AC2254" i="1"/>
  <c r="AB2254" i="1"/>
  <c r="AA2254" i="1"/>
  <c r="Y2254" i="1"/>
  <c r="Z2254" i="1" s="1"/>
  <c r="R2254" i="1"/>
  <c r="H2254" i="1"/>
  <c r="AD2253" i="1"/>
  <c r="AC2253" i="1"/>
  <c r="AB2253" i="1"/>
  <c r="AA2253" i="1"/>
  <c r="Y2253" i="1"/>
  <c r="Z2253" i="1" s="1"/>
  <c r="R2253" i="1"/>
  <c r="H2253" i="1"/>
  <c r="AD2252" i="1"/>
  <c r="AC2252" i="1"/>
  <c r="AB2252" i="1"/>
  <c r="AA2252" i="1"/>
  <c r="Y2252" i="1"/>
  <c r="Z2252" i="1" s="1"/>
  <c r="R2252" i="1"/>
  <c r="H2252" i="1"/>
  <c r="AD2251" i="1"/>
  <c r="AC2251" i="1"/>
  <c r="AB2251" i="1"/>
  <c r="AA2251" i="1"/>
  <c r="Y2251" i="1"/>
  <c r="Z2251" i="1" s="1"/>
  <c r="R2251" i="1"/>
  <c r="H2251" i="1"/>
  <c r="AD2250" i="1"/>
  <c r="AC2250" i="1"/>
  <c r="AB2250" i="1"/>
  <c r="AA2250" i="1"/>
  <c r="Y2250" i="1"/>
  <c r="Z2250" i="1" s="1"/>
  <c r="R2250" i="1"/>
  <c r="H2250" i="1"/>
  <c r="AD2249" i="1"/>
  <c r="AC2249" i="1"/>
  <c r="AB2249" i="1"/>
  <c r="AA2249" i="1"/>
  <c r="Y2249" i="1"/>
  <c r="Z2249" i="1" s="1"/>
  <c r="R2249" i="1"/>
  <c r="H2249" i="1"/>
  <c r="AD2248" i="1"/>
  <c r="AC2248" i="1"/>
  <c r="AB2248" i="1"/>
  <c r="AA2248" i="1"/>
  <c r="Y2248" i="1"/>
  <c r="Z2248" i="1" s="1"/>
  <c r="R2248" i="1"/>
  <c r="H2248" i="1"/>
  <c r="AD2247" i="1"/>
  <c r="AC2247" i="1"/>
  <c r="AB2247" i="1"/>
  <c r="AA2247" i="1"/>
  <c r="Y2247" i="1"/>
  <c r="Z2247" i="1" s="1"/>
  <c r="R2247" i="1"/>
  <c r="H2247" i="1"/>
  <c r="AD2246" i="1"/>
  <c r="AC2246" i="1"/>
  <c r="AB2246" i="1"/>
  <c r="AA2246" i="1"/>
  <c r="Y2246" i="1"/>
  <c r="Z2246" i="1" s="1"/>
  <c r="R2246" i="1"/>
  <c r="H2246" i="1"/>
  <c r="AD2245" i="1"/>
  <c r="AC2245" i="1"/>
  <c r="AB2245" i="1"/>
  <c r="AA2245" i="1"/>
  <c r="Y2245" i="1"/>
  <c r="Z2245" i="1" s="1"/>
  <c r="R2245" i="1"/>
  <c r="H2245" i="1"/>
  <c r="AD2244" i="1"/>
  <c r="AC2244" i="1"/>
  <c r="AB2244" i="1"/>
  <c r="AA2244" i="1"/>
  <c r="Y2244" i="1"/>
  <c r="Z2244" i="1" s="1"/>
  <c r="R2244" i="1"/>
  <c r="H2244" i="1"/>
  <c r="AD2243" i="1"/>
  <c r="AC2243" i="1"/>
  <c r="AB2243" i="1"/>
  <c r="AA2243" i="1"/>
  <c r="Y2243" i="1"/>
  <c r="Z2243" i="1" s="1"/>
  <c r="R2243" i="1"/>
  <c r="H2243" i="1"/>
  <c r="AD2242" i="1"/>
  <c r="AC2242" i="1"/>
  <c r="AB2242" i="1"/>
  <c r="AA2242" i="1"/>
  <c r="Y2242" i="1"/>
  <c r="Z2242" i="1" s="1"/>
  <c r="R2242" i="1"/>
  <c r="H2242" i="1"/>
  <c r="AD2241" i="1"/>
  <c r="AC2241" i="1"/>
  <c r="AB2241" i="1"/>
  <c r="AA2241" i="1"/>
  <c r="Y2241" i="1"/>
  <c r="Z2241" i="1" s="1"/>
  <c r="R2241" i="1"/>
  <c r="H2241" i="1"/>
  <c r="AD2240" i="1"/>
  <c r="AC2240" i="1"/>
  <c r="AB2240" i="1"/>
  <c r="AA2240" i="1"/>
  <c r="Y2240" i="1"/>
  <c r="Z2240" i="1" s="1"/>
  <c r="R2240" i="1"/>
  <c r="H2240" i="1"/>
  <c r="AD2239" i="1"/>
  <c r="AC2239" i="1"/>
  <c r="AB2239" i="1"/>
  <c r="AA2239" i="1"/>
  <c r="Y2239" i="1"/>
  <c r="Z2239" i="1" s="1"/>
  <c r="R2239" i="1"/>
  <c r="H2239" i="1"/>
  <c r="AD2238" i="1"/>
  <c r="AC2238" i="1"/>
  <c r="AB2238" i="1"/>
  <c r="AA2238" i="1"/>
  <c r="Y2238" i="1"/>
  <c r="Z2238" i="1" s="1"/>
  <c r="R2238" i="1"/>
  <c r="H2238" i="1"/>
  <c r="AD2237" i="1"/>
  <c r="AC2237" i="1"/>
  <c r="AB2237" i="1"/>
  <c r="AA2237" i="1"/>
  <c r="Y2237" i="1"/>
  <c r="Z2237" i="1" s="1"/>
  <c r="R2237" i="1"/>
  <c r="H2237" i="1"/>
  <c r="AD2236" i="1"/>
  <c r="AC2236" i="1"/>
  <c r="AB2236" i="1"/>
  <c r="AA2236" i="1"/>
  <c r="Y2236" i="1"/>
  <c r="Z2236" i="1" s="1"/>
  <c r="R2236" i="1"/>
  <c r="H2236" i="1"/>
  <c r="AD2235" i="1"/>
  <c r="AC2235" i="1"/>
  <c r="AB2235" i="1"/>
  <c r="AA2235" i="1"/>
  <c r="Y2235" i="1"/>
  <c r="Z2235" i="1" s="1"/>
  <c r="R2235" i="1"/>
  <c r="H2235" i="1"/>
  <c r="AD2234" i="1"/>
  <c r="AC2234" i="1"/>
  <c r="AB2234" i="1"/>
  <c r="AA2234" i="1"/>
  <c r="Y2234" i="1"/>
  <c r="Z2234" i="1" s="1"/>
  <c r="R2234" i="1"/>
  <c r="H2234" i="1"/>
  <c r="AD2233" i="1"/>
  <c r="AC2233" i="1"/>
  <c r="AB2233" i="1"/>
  <c r="AA2233" i="1"/>
  <c r="Y2233" i="1"/>
  <c r="Z2233" i="1" s="1"/>
  <c r="R2233" i="1"/>
  <c r="H2233" i="1"/>
  <c r="AD2232" i="1"/>
  <c r="AC2232" i="1"/>
  <c r="AB2232" i="1"/>
  <c r="AA2232" i="1"/>
  <c r="Y2232" i="1"/>
  <c r="Z2232" i="1" s="1"/>
  <c r="R2232" i="1"/>
  <c r="H2232" i="1"/>
  <c r="AD2231" i="1"/>
  <c r="AC2231" i="1"/>
  <c r="AB2231" i="1"/>
  <c r="AA2231" i="1"/>
  <c r="Y2231" i="1"/>
  <c r="Z2231" i="1" s="1"/>
  <c r="R2231" i="1"/>
  <c r="H2231" i="1"/>
  <c r="AD2230" i="1"/>
  <c r="AC2230" i="1"/>
  <c r="AB2230" i="1"/>
  <c r="AA2230" i="1"/>
  <c r="Y2230" i="1"/>
  <c r="Z2230" i="1" s="1"/>
  <c r="R2230" i="1"/>
  <c r="H2230" i="1"/>
  <c r="AD2229" i="1"/>
  <c r="AC2229" i="1"/>
  <c r="AB2229" i="1"/>
  <c r="AA2229" i="1"/>
  <c r="Y2229" i="1"/>
  <c r="Z2229" i="1" s="1"/>
  <c r="R2229" i="1"/>
  <c r="H2229" i="1"/>
  <c r="AD2228" i="1"/>
  <c r="AC2228" i="1"/>
  <c r="AB2228" i="1"/>
  <c r="AA2228" i="1"/>
  <c r="Y2228" i="1"/>
  <c r="Z2228" i="1" s="1"/>
  <c r="R2228" i="1"/>
  <c r="H2228" i="1"/>
  <c r="AD2227" i="1"/>
  <c r="AC2227" i="1"/>
  <c r="AB2227" i="1"/>
  <c r="AA2227" i="1"/>
  <c r="Y2227" i="1"/>
  <c r="Z2227" i="1" s="1"/>
  <c r="R2227" i="1"/>
  <c r="H2227" i="1"/>
  <c r="AD2226" i="1"/>
  <c r="AC2226" i="1"/>
  <c r="AB2226" i="1"/>
  <c r="AA2226" i="1"/>
  <c r="Y2226" i="1"/>
  <c r="Z2226" i="1" s="1"/>
  <c r="R2226" i="1"/>
  <c r="H2226" i="1"/>
  <c r="AD2225" i="1"/>
  <c r="AC2225" i="1"/>
  <c r="AB2225" i="1"/>
  <c r="AA2225" i="1"/>
  <c r="Y2225" i="1"/>
  <c r="Z2225" i="1" s="1"/>
  <c r="R2225" i="1"/>
  <c r="H2225" i="1"/>
  <c r="AD2224" i="1"/>
  <c r="AC2224" i="1"/>
  <c r="AB2224" i="1"/>
  <c r="AA2224" i="1"/>
  <c r="Y2224" i="1"/>
  <c r="Z2224" i="1" s="1"/>
  <c r="R2224" i="1"/>
  <c r="H2224" i="1"/>
  <c r="AD2223" i="1"/>
  <c r="AC2223" i="1"/>
  <c r="AB2223" i="1"/>
  <c r="AA2223" i="1"/>
  <c r="Y2223" i="1"/>
  <c r="Z2223" i="1" s="1"/>
  <c r="R2223" i="1"/>
  <c r="H2223" i="1"/>
  <c r="AD2222" i="1"/>
  <c r="AC2222" i="1"/>
  <c r="AB2222" i="1"/>
  <c r="AA2222" i="1"/>
  <c r="Y2222" i="1"/>
  <c r="Z2222" i="1" s="1"/>
  <c r="R2222" i="1"/>
  <c r="H2222" i="1"/>
  <c r="AD2221" i="1"/>
  <c r="AC2221" i="1"/>
  <c r="AB2221" i="1"/>
  <c r="AA2221" i="1"/>
  <c r="Y2221" i="1"/>
  <c r="Z2221" i="1" s="1"/>
  <c r="R2221" i="1"/>
  <c r="H2221" i="1"/>
  <c r="AD2220" i="1"/>
  <c r="AC2220" i="1"/>
  <c r="AB2220" i="1"/>
  <c r="AA2220" i="1"/>
  <c r="Y2220" i="1"/>
  <c r="Z2220" i="1" s="1"/>
  <c r="R2220" i="1"/>
  <c r="H2220" i="1"/>
  <c r="AD2219" i="1"/>
  <c r="AC2219" i="1"/>
  <c r="AB2219" i="1"/>
  <c r="AA2219" i="1"/>
  <c r="Y2219" i="1"/>
  <c r="Z2219" i="1" s="1"/>
  <c r="R2219" i="1"/>
  <c r="H2219" i="1"/>
  <c r="AD2218" i="1"/>
  <c r="AC2218" i="1"/>
  <c r="AB2218" i="1"/>
  <c r="AA2218" i="1"/>
  <c r="Y2218" i="1"/>
  <c r="Z2218" i="1" s="1"/>
  <c r="R2218" i="1"/>
  <c r="H2218" i="1"/>
  <c r="AD2217" i="1"/>
  <c r="AC2217" i="1"/>
  <c r="AB2217" i="1"/>
  <c r="AA2217" i="1"/>
  <c r="Y2217" i="1"/>
  <c r="Z2217" i="1" s="1"/>
  <c r="R2217" i="1"/>
  <c r="H2217" i="1"/>
  <c r="AD2216" i="1"/>
  <c r="AC2216" i="1"/>
  <c r="AB2216" i="1"/>
  <c r="AA2216" i="1"/>
  <c r="Y2216" i="1"/>
  <c r="Z2216" i="1" s="1"/>
  <c r="R2216" i="1"/>
  <c r="H2216" i="1"/>
  <c r="AD2215" i="1"/>
  <c r="AC2215" i="1"/>
  <c r="AB2215" i="1"/>
  <c r="AA2215" i="1"/>
  <c r="Y2215" i="1"/>
  <c r="Z2215" i="1" s="1"/>
  <c r="R2215" i="1"/>
  <c r="H2215" i="1"/>
  <c r="AD2214" i="1"/>
  <c r="AC2214" i="1"/>
  <c r="AB2214" i="1"/>
  <c r="AA2214" i="1"/>
  <c r="Y2214" i="1"/>
  <c r="Z2214" i="1" s="1"/>
  <c r="R2214" i="1"/>
  <c r="H2214" i="1"/>
  <c r="AD2213" i="1"/>
  <c r="AC2213" i="1"/>
  <c r="AB2213" i="1"/>
  <c r="AA2213" i="1"/>
  <c r="Y2213" i="1"/>
  <c r="Z2213" i="1" s="1"/>
  <c r="R2213" i="1"/>
  <c r="H2213" i="1"/>
  <c r="AD2212" i="1"/>
  <c r="AC2212" i="1"/>
  <c r="AB2212" i="1"/>
  <c r="AA2212" i="1"/>
  <c r="Y2212" i="1"/>
  <c r="Z2212" i="1" s="1"/>
  <c r="R2212" i="1"/>
  <c r="H2212" i="1"/>
  <c r="AD2211" i="1"/>
  <c r="AC2211" i="1"/>
  <c r="AB2211" i="1"/>
  <c r="AA2211" i="1"/>
  <c r="Y2211" i="1"/>
  <c r="Z2211" i="1" s="1"/>
  <c r="R2211" i="1"/>
  <c r="H2211" i="1"/>
  <c r="AD2210" i="1"/>
  <c r="AC2210" i="1"/>
  <c r="AB2210" i="1"/>
  <c r="AA2210" i="1"/>
  <c r="Y2210" i="1"/>
  <c r="Z2210" i="1" s="1"/>
  <c r="R2210" i="1"/>
  <c r="H2210" i="1"/>
  <c r="AD2209" i="1"/>
  <c r="AC2209" i="1"/>
  <c r="AB2209" i="1"/>
  <c r="AA2209" i="1"/>
  <c r="Y2209" i="1"/>
  <c r="Z2209" i="1" s="1"/>
  <c r="R2209" i="1"/>
  <c r="H2209" i="1"/>
  <c r="AD2208" i="1"/>
  <c r="AC2208" i="1"/>
  <c r="AB2208" i="1"/>
  <c r="AA2208" i="1"/>
  <c r="Y2208" i="1"/>
  <c r="Z2208" i="1" s="1"/>
  <c r="R2208" i="1"/>
  <c r="H2208" i="1"/>
  <c r="AD2207" i="1"/>
  <c r="AC2207" i="1"/>
  <c r="AB2207" i="1"/>
  <c r="AA2207" i="1"/>
  <c r="Y2207" i="1"/>
  <c r="Z2207" i="1" s="1"/>
  <c r="R2207" i="1"/>
  <c r="H2207" i="1"/>
  <c r="AD2206" i="1"/>
  <c r="AC2206" i="1"/>
  <c r="AB2206" i="1"/>
  <c r="AA2206" i="1"/>
  <c r="Y2206" i="1"/>
  <c r="Z2206" i="1" s="1"/>
  <c r="R2206" i="1"/>
  <c r="H2206" i="1"/>
  <c r="AD2205" i="1"/>
  <c r="AC2205" i="1"/>
  <c r="AB2205" i="1"/>
  <c r="AA2205" i="1"/>
  <c r="Y2205" i="1"/>
  <c r="Z2205" i="1" s="1"/>
  <c r="R2205" i="1"/>
  <c r="H2205" i="1"/>
  <c r="AD2204" i="1"/>
  <c r="AC2204" i="1"/>
  <c r="AB2204" i="1"/>
  <c r="AA2204" i="1"/>
  <c r="Y2204" i="1"/>
  <c r="Z2204" i="1" s="1"/>
  <c r="R2204" i="1"/>
  <c r="H2204" i="1"/>
  <c r="AD2203" i="1"/>
  <c r="AC2203" i="1"/>
  <c r="AB2203" i="1"/>
  <c r="AA2203" i="1"/>
  <c r="Y2203" i="1"/>
  <c r="Z2203" i="1" s="1"/>
  <c r="R2203" i="1"/>
  <c r="H2203" i="1"/>
  <c r="AD2202" i="1"/>
  <c r="AC2202" i="1"/>
  <c r="AB2202" i="1"/>
  <c r="AA2202" i="1"/>
  <c r="Y2202" i="1"/>
  <c r="Z2202" i="1" s="1"/>
  <c r="R2202" i="1"/>
  <c r="H2202" i="1"/>
  <c r="AD2201" i="1"/>
  <c r="AC2201" i="1"/>
  <c r="AB2201" i="1"/>
  <c r="AA2201" i="1"/>
  <c r="Y2201" i="1"/>
  <c r="Z2201" i="1" s="1"/>
  <c r="R2201" i="1"/>
  <c r="H2201" i="1"/>
  <c r="AD2200" i="1"/>
  <c r="AC2200" i="1"/>
  <c r="AB2200" i="1"/>
  <c r="AA2200" i="1"/>
  <c r="Y2200" i="1"/>
  <c r="Z2200" i="1" s="1"/>
  <c r="R2200" i="1"/>
  <c r="H2200" i="1"/>
  <c r="AD2199" i="1"/>
  <c r="AC2199" i="1"/>
  <c r="AB2199" i="1"/>
  <c r="AA2199" i="1"/>
  <c r="Y2199" i="1"/>
  <c r="Z2199" i="1" s="1"/>
  <c r="R2199" i="1"/>
  <c r="H2199" i="1"/>
  <c r="AD2198" i="1"/>
  <c r="AC2198" i="1"/>
  <c r="AB2198" i="1"/>
  <c r="AA2198" i="1"/>
  <c r="Y2198" i="1"/>
  <c r="Z2198" i="1" s="1"/>
  <c r="R2198" i="1"/>
  <c r="H2198" i="1"/>
  <c r="AD2197" i="1"/>
  <c r="AC2197" i="1"/>
  <c r="AB2197" i="1"/>
  <c r="AA2197" i="1"/>
  <c r="Y2197" i="1"/>
  <c r="Z2197" i="1" s="1"/>
  <c r="R2197" i="1"/>
  <c r="H2197" i="1"/>
  <c r="AD2196" i="1"/>
  <c r="AC2196" i="1"/>
  <c r="AB2196" i="1"/>
  <c r="AA2196" i="1"/>
  <c r="Y2196" i="1"/>
  <c r="Z2196" i="1" s="1"/>
  <c r="R2196" i="1"/>
  <c r="H2196" i="1"/>
  <c r="AD2195" i="1"/>
  <c r="AC2195" i="1"/>
  <c r="AB2195" i="1"/>
  <c r="AA2195" i="1"/>
  <c r="Y2195" i="1"/>
  <c r="Z2195" i="1" s="1"/>
  <c r="R2195" i="1"/>
  <c r="H2195" i="1"/>
  <c r="AD2194" i="1"/>
  <c r="AC2194" i="1"/>
  <c r="AB2194" i="1"/>
  <c r="AA2194" i="1"/>
  <c r="Y2194" i="1"/>
  <c r="Z2194" i="1" s="1"/>
  <c r="R2194" i="1"/>
  <c r="H2194" i="1"/>
  <c r="AD2193" i="1"/>
  <c r="AC2193" i="1"/>
  <c r="AB2193" i="1"/>
  <c r="AA2193" i="1"/>
  <c r="Y2193" i="1"/>
  <c r="Z2193" i="1" s="1"/>
  <c r="R2193" i="1"/>
  <c r="H2193" i="1"/>
  <c r="AD2192" i="1"/>
  <c r="AC2192" i="1"/>
  <c r="AB2192" i="1"/>
  <c r="AA2192" i="1"/>
  <c r="Y2192" i="1"/>
  <c r="Z2192" i="1" s="1"/>
  <c r="R2192" i="1"/>
  <c r="H2192" i="1"/>
  <c r="AD2191" i="1"/>
  <c r="AC2191" i="1"/>
  <c r="AB2191" i="1"/>
  <c r="AA2191" i="1"/>
  <c r="Y2191" i="1"/>
  <c r="Z2191" i="1" s="1"/>
  <c r="R2191" i="1"/>
  <c r="H2191" i="1"/>
  <c r="AD2190" i="1"/>
  <c r="AC2190" i="1"/>
  <c r="AB2190" i="1"/>
  <c r="AA2190" i="1"/>
  <c r="Y2190" i="1"/>
  <c r="Z2190" i="1" s="1"/>
  <c r="R2190" i="1"/>
  <c r="H2190" i="1"/>
  <c r="AD2189" i="1"/>
  <c r="AC2189" i="1"/>
  <c r="AB2189" i="1"/>
  <c r="AA2189" i="1"/>
  <c r="Y2189" i="1"/>
  <c r="Z2189" i="1" s="1"/>
  <c r="R2189" i="1"/>
  <c r="H2189" i="1"/>
  <c r="AD2188" i="1"/>
  <c r="AC2188" i="1"/>
  <c r="AB2188" i="1"/>
  <c r="AA2188" i="1"/>
  <c r="Y2188" i="1"/>
  <c r="Z2188" i="1" s="1"/>
  <c r="R2188" i="1"/>
  <c r="H2188" i="1"/>
  <c r="AD2187" i="1"/>
  <c r="AC2187" i="1"/>
  <c r="AB2187" i="1"/>
  <c r="AA2187" i="1"/>
  <c r="Y2187" i="1"/>
  <c r="Z2187" i="1" s="1"/>
  <c r="R2187" i="1"/>
  <c r="H2187" i="1"/>
  <c r="AD2186" i="1"/>
  <c r="AC2186" i="1"/>
  <c r="AB2186" i="1"/>
  <c r="AA2186" i="1"/>
  <c r="Y2186" i="1"/>
  <c r="Z2186" i="1" s="1"/>
  <c r="R2186" i="1"/>
  <c r="H2186" i="1"/>
  <c r="AD2185" i="1"/>
  <c r="AC2185" i="1"/>
  <c r="AB2185" i="1"/>
  <c r="AA2185" i="1"/>
  <c r="Y2185" i="1"/>
  <c r="Z2185" i="1" s="1"/>
  <c r="R2185" i="1"/>
  <c r="H2185" i="1"/>
  <c r="AD2184" i="1"/>
  <c r="AC2184" i="1"/>
  <c r="AB2184" i="1"/>
  <c r="AA2184" i="1"/>
  <c r="Y2184" i="1"/>
  <c r="Z2184" i="1" s="1"/>
  <c r="R2184" i="1"/>
  <c r="H2184" i="1"/>
  <c r="AD2183" i="1"/>
  <c r="AC2183" i="1"/>
  <c r="AB2183" i="1"/>
  <c r="AA2183" i="1"/>
  <c r="Y2183" i="1"/>
  <c r="Z2183" i="1" s="1"/>
  <c r="R2183" i="1"/>
  <c r="H2183" i="1"/>
  <c r="AD2182" i="1"/>
  <c r="AC2182" i="1"/>
  <c r="AB2182" i="1"/>
  <c r="AA2182" i="1"/>
  <c r="Y2182" i="1"/>
  <c r="Z2182" i="1" s="1"/>
  <c r="R2182" i="1"/>
  <c r="H2182" i="1"/>
  <c r="AD2181" i="1"/>
  <c r="AC2181" i="1"/>
  <c r="AB2181" i="1"/>
  <c r="AA2181" i="1"/>
  <c r="Y2181" i="1"/>
  <c r="Z2181" i="1" s="1"/>
  <c r="R2181" i="1"/>
  <c r="H2181" i="1"/>
  <c r="AD2180" i="1"/>
  <c r="AC2180" i="1"/>
  <c r="AB2180" i="1"/>
  <c r="AA2180" i="1"/>
  <c r="Y2180" i="1"/>
  <c r="Z2180" i="1" s="1"/>
  <c r="R2180" i="1"/>
  <c r="H2180" i="1"/>
  <c r="AD2179" i="1"/>
  <c r="AC2179" i="1"/>
  <c r="AB2179" i="1"/>
  <c r="AA2179" i="1"/>
  <c r="Y2179" i="1"/>
  <c r="Z2179" i="1" s="1"/>
  <c r="R2179" i="1"/>
  <c r="H2179" i="1"/>
  <c r="AD2178" i="1"/>
  <c r="AC2178" i="1"/>
  <c r="AB2178" i="1"/>
  <c r="AA2178" i="1"/>
  <c r="Y2178" i="1"/>
  <c r="Z2178" i="1" s="1"/>
  <c r="R2178" i="1"/>
  <c r="H2178" i="1"/>
  <c r="AD2177" i="1"/>
  <c r="AC2177" i="1"/>
  <c r="AB2177" i="1"/>
  <c r="AA2177" i="1"/>
  <c r="Y2177" i="1"/>
  <c r="Z2177" i="1" s="1"/>
  <c r="R2177" i="1"/>
  <c r="H2177" i="1"/>
  <c r="AD2176" i="1"/>
  <c r="AC2176" i="1"/>
  <c r="AB2176" i="1"/>
  <c r="AA2176" i="1"/>
  <c r="Y2176" i="1"/>
  <c r="Z2176" i="1" s="1"/>
  <c r="R2176" i="1"/>
  <c r="H2176" i="1"/>
  <c r="AD2175" i="1"/>
  <c r="AC2175" i="1"/>
  <c r="AB2175" i="1"/>
  <c r="AA2175" i="1"/>
  <c r="Y2175" i="1"/>
  <c r="Z2175" i="1" s="1"/>
  <c r="R2175" i="1"/>
  <c r="H2175" i="1"/>
  <c r="AD2174" i="1"/>
  <c r="AC2174" i="1"/>
  <c r="AB2174" i="1"/>
  <c r="AA2174" i="1"/>
  <c r="Y2174" i="1"/>
  <c r="Z2174" i="1" s="1"/>
  <c r="R2174" i="1"/>
  <c r="H2174" i="1"/>
  <c r="AD2173" i="1"/>
  <c r="AC2173" i="1"/>
  <c r="AB2173" i="1"/>
  <c r="AA2173" i="1"/>
  <c r="Y2173" i="1"/>
  <c r="Z2173" i="1" s="1"/>
  <c r="R2173" i="1"/>
  <c r="H2173" i="1"/>
  <c r="AD2172" i="1"/>
  <c r="AC2172" i="1"/>
  <c r="AB2172" i="1"/>
  <c r="AA2172" i="1"/>
  <c r="Y2172" i="1"/>
  <c r="Z2172" i="1" s="1"/>
  <c r="R2172" i="1"/>
  <c r="H2172" i="1"/>
  <c r="AD2171" i="1"/>
  <c r="AC2171" i="1"/>
  <c r="AB2171" i="1"/>
  <c r="AA2171" i="1"/>
  <c r="Y2171" i="1"/>
  <c r="Z2171" i="1" s="1"/>
  <c r="R2171" i="1"/>
  <c r="H2171" i="1"/>
  <c r="AD2170" i="1"/>
  <c r="AC2170" i="1"/>
  <c r="AB2170" i="1"/>
  <c r="AA2170" i="1"/>
  <c r="Y2170" i="1"/>
  <c r="Z2170" i="1" s="1"/>
  <c r="R2170" i="1"/>
  <c r="H2170" i="1"/>
  <c r="AD2169" i="1"/>
  <c r="AC2169" i="1"/>
  <c r="AB2169" i="1"/>
  <c r="AA2169" i="1"/>
  <c r="Y2169" i="1"/>
  <c r="Z2169" i="1" s="1"/>
  <c r="R2169" i="1"/>
  <c r="H2169" i="1"/>
  <c r="AD2168" i="1"/>
  <c r="AC2168" i="1"/>
  <c r="AB2168" i="1"/>
  <c r="AA2168" i="1"/>
  <c r="Y2168" i="1"/>
  <c r="Z2168" i="1" s="1"/>
  <c r="R2168" i="1"/>
  <c r="H2168" i="1"/>
  <c r="AD2167" i="1"/>
  <c r="AC2167" i="1"/>
  <c r="AB2167" i="1"/>
  <c r="AA2167" i="1"/>
  <c r="Y2167" i="1"/>
  <c r="Z2167" i="1" s="1"/>
  <c r="R2167" i="1"/>
  <c r="H2167" i="1"/>
  <c r="AD2166" i="1"/>
  <c r="AC2166" i="1"/>
  <c r="AB2166" i="1"/>
  <c r="AA2166" i="1"/>
  <c r="Y2166" i="1"/>
  <c r="Z2166" i="1" s="1"/>
  <c r="R2166" i="1"/>
  <c r="H2166" i="1"/>
  <c r="AD2165" i="1"/>
  <c r="AC2165" i="1"/>
  <c r="AB2165" i="1"/>
  <c r="AA2165" i="1"/>
  <c r="Y2165" i="1"/>
  <c r="Z2165" i="1" s="1"/>
  <c r="R2165" i="1"/>
  <c r="H2165" i="1"/>
  <c r="AD2164" i="1"/>
  <c r="AC2164" i="1"/>
  <c r="AB2164" i="1"/>
  <c r="AA2164" i="1"/>
  <c r="Y2164" i="1"/>
  <c r="Z2164" i="1" s="1"/>
  <c r="R2164" i="1"/>
  <c r="H2164" i="1"/>
  <c r="AD2163" i="1"/>
  <c r="AC2163" i="1"/>
  <c r="AB2163" i="1"/>
  <c r="AA2163" i="1"/>
  <c r="Y2163" i="1"/>
  <c r="Z2163" i="1" s="1"/>
  <c r="R2163" i="1"/>
  <c r="H2163" i="1"/>
  <c r="AD2162" i="1"/>
  <c r="AC2162" i="1"/>
  <c r="AB2162" i="1"/>
  <c r="AA2162" i="1"/>
  <c r="Y2162" i="1"/>
  <c r="Z2162" i="1" s="1"/>
  <c r="R2162" i="1"/>
  <c r="H2162" i="1"/>
  <c r="AD2161" i="1"/>
  <c r="AC2161" i="1"/>
  <c r="AB2161" i="1"/>
  <c r="AA2161" i="1"/>
  <c r="Y2161" i="1"/>
  <c r="Z2161" i="1" s="1"/>
  <c r="R2161" i="1"/>
  <c r="H2161" i="1"/>
  <c r="AD2160" i="1"/>
  <c r="AC2160" i="1"/>
  <c r="AB2160" i="1"/>
  <c r="AA2160" i="1"/>
  <c r="Y2160" i="1"/>
  <c r="Z2160" i="1" s="1"/>
  <c r="R2160" i="1"/>
  <c r="H2160" i="1"/>
  <c r="AD2159" i="1"/>
  <c r="AC2159" i="1"/>
  <c r="AB2159" i="1"/>
  <c r="AA2159" i="1"/>
  <c r="Y2159" i="1"/>
  <c r="Z2159" i="1" s="1"/>
  <c r="R2159" i="1"/>
  <c r="H2159" i="1"/>
  <c r="AD2158" i="1"/>
  <c r="AC2158" i="1"/>
  <c r="AB2158" i="1"/>
  <c r="AA2158" i="1"/>
  <c r="Y2158" i="1"/>
  <c r="Z2158" i="1" s="1"/>
  <c r="R2158" i="1"/>
  <c r="H2158" i="1"/>
  <c r="AD2157" i="1"/>
  <c r="AC2157" i="1"/>
  <c r="AB2157" i="1"/>
  <c r="AA2157" i="1"/>
  <c r="Y2157" i="1"/>
  <c r="Z2157" i="1" s="1"/>
  <c r="R2157" i="1"/>
  <c r="H2157" i="1"/>
  <c r="AD2156" i="1"/>
  <c r="AC2156" i="1"/>
  <c r="AB2156" i="1"/>
  <c r="AA2156" i="1"/>
  <c r="Y2156" i="1"/>
  <c r="Z2156" i="1" s="1"/>
  <c r="R2156" i="1"/>
  <c r="H2156" i="1"/>
  <c r="AD2155" i="1"/>
  <c r="AC2155" i="1"/>
  <c r="AB2155" i="1"/>
  <c r="AA2155" i="1"/>
  <c r="Y2155" i="1"/>
  <c r="Z2155" i="1" s="1"/>
  <c r="R2155" i="1"/>
  <c r="H2155" i="1"/>
  <c r="AD2154" i="1"/>
  <c r="AC2154" i="1"/>
  <c r="AB2154" i="1"/>
  <c r="AA2154" i="1"/>
  <c r="Y2154" i="1"/>
  <c r="Z2154" i="1" s="1"/>
  <c r="R2154" i="1"/>
  <c r="H2154" i="1"/>
  <c r="AD2153" i="1"/>
  <c r="AC2153" i="1"/>
  <c r="AB2153" i="1"/>
  <c r="AA2153" i="1"/>
  <c r="Y2153" i="1"/>
  <c r="Z2153" i="1" s="1"/>
  <c r="R2153" i="1"/>
  <c r="H2153" i="1"/>
  <c r="AD2152" i="1"/>
  <c r="AC2152" i="1"/>
  <c r="AB2152" i="1"/>
  <c r="AA2152" i="1"/>
  <c r="Y2152" i="1"/>
  <c r="Z2152" i="1" s="1"/>
  <c r="R2152" i="1"/>
  <c r="H2152" i="1"/>
  <c r="AD2151" i="1"/>
  <c r="AC2151" i="1"/>
  <c r="AB2151" i="1"/>
  <c r="AA2151" i="1"/>
  <c r="Y2151" i="1"/>
  <c r="Z2151" i="1" s="1"/>
  <c r="R2151" i="1"/>
  <c r="H2151" i="1"/>
  <c r="AD2150" i="1"/>
  <c r="AC2150" i="1"/>
  <c r="AB2150" i="1"/>
  <c r="AA2150" i="1"/>
  <c r="Y2150" i="1"/>
  <c r="Z2150" i="1" s="1"/>
  <c r="R2150" i="1"/>
  <c r="H2150" i="1"/>
  <c r="AD2149" i="1"/>
  <c r="AC2149" i="1"/>
  <c r="AB2149" i="1"/>
  <c r="AA2149" i="1"/>
  <c r="Y2149" i="1"/>
  <c r="Z2149" i="1" s="1"/>
  <c r="R2149" i="1"/>
  <c r="H2149" i="1"/>
  <c r="AD2148" i="1"/>
  <c r="AC2148" i="1"/>
  <c r="AB2148" i="1"/>
  <c r="AA2148" i="1"/>
  <c r="Y2148" i="1"/>
  <c r="Z2148" i="1" s="1"/>
  <c r="R2148" i="1"/>
  <c r="H2148" i="1"/>
  <c r="AD2147" i="1"/>
  <c r="AC2147" i="1"/>
  <c r="AB2147" i="1"/>
  <c r="AA2147" i="1"/>
  <c r="Y2147" i="1"/>
  <c r="Z2147" i="1" s="1"/>
  <c r="R2147" i="1"/>
  <c r="H2147" i="1"/>
  <c r="AD2146" i="1"/>
  <c r="AC2146" i="1"/>
  <c r="AB2146" i="1"/>
  <c r="AA2146" i="1"/>
  <c r="Y2146" i="1"/>
  <c r="Z2146" i="1" s="1"/>
  <c r="R2146" i="1"/>
  <c r="H2146" i="1"/>
  <c r="AD2145" i="1"/>
  <c r="AC2145" i="1"/>
  <c r="AB2145" i="1"/>
  <c r="AA2145" i="1"/>
  <c r="Y2145" i="1"/>
  <c r="Z2145" i="1" s="1"/>
  <c r="R2145" i="1"/>
  <c r="H2145" i="1"/>
  <c r="AD2144" i="1"/>
  <c r="AC2144" i="1"/>
  <c r="AB2144" i="1"/>
  <c r="AA2144" i="1"/>
  <c r="Y2144" i="1"/>
  <c r="Z2144" i="1" s="1"/>
  <c r="R2144" i="1"/>
  <c r="H2144" i="1"/>
  <c r="AD2143" i="1"/>
  <c r="AC2143" i="1"/>
  <c r="AB2143" i="1"/>
  <c r="AA2143" i="1"/>
  <c r="Y2143" i="1"/>
  <c r="Z2143" i="1" s="1"/>
  <c r="R2143" i="1"/>
  <c r="H2143" i="1"/>
  <c r="AD2142" i="1"/>
  <c r="AC2142" i="1"/>
  <c r="AB2142" i="1"/>
  <c r="AA2142" i="1"/>
  <c r="Y2142" i="1"/>
  <c r="Z2142" i="1" s="1"/>
  <c r="R2142" i="1"/>
  <c r="H2142" i="1"/>
  <c r="AD2141" i="1"/>
  <c r="AC2141" i="1"/>
  <c r="AB2141" i="1"/>
  <c r="AA2141" i="1"/>
  <c r="Y2141" i="1"/>
  <c r="Z2141" i="1" s="1"/>
  <c r="R2141" i="1"/>
  <c r="H2141" i="1"/>
  <c r="AD2140" i="1"/>
  <c r="AC2140" i="1"/>
  <c r="AB2140" i="1"/>
  <c r="AA2140" i="1"/>
  <c r="Y2140" i="1"/>
  <c r="Z2140" i="1" s="1"/>
  <c r="R2140" i="1"/>
  <c r="H2140" i="1"/>
  <c r="AD2139" i="1"/>
  <c r="AC2139" i="1"/>
  <c r="AB2139" i="1"/>
  <c r="AA2139" i="1"/>
  <c r="Y2139" i="1"/>
  <c r="Z2139" i="1" s="1"/>
  <c r="R2139" i="1"/>
  <c r="H2139" i="1"/>
  <c r="AD2138" i="1"/>
  <c r="AC2138" i="1"/>
  <c r="AB2138" i="1"/>
  <c r="AA2138" i="1"/>
  <c r="Y2138" i="1"/>
  <c r="Z2138" i="1" s="1"/>
  <c r="R2138" i="1"/>
  <c r="H2138" i="1"/>
  <c r="AD2137" i="1"/>
  <c r="AC2137" i="1"/>
  <c r="AB2137" i="1"/>
  <c r="AA2137" i="1"/>
  <c r="Y2137" i="1"/>
  <c r="Z2137" i="1" s="1"/>
  <c r="R2137" i="1"/>
  <c r="H2137" i="1"/>
  <c r="AD2136" i="1"/>
  <c r="AC2136" i="1"/>
  <c r="AB2136" i="1"/>
  <c r="AA2136" i="1"/>
  <c r="Y2136" i="1"/>
  <c r="Z2136" i="1" s="1"/>
  <c r="R2136" i="1"/>
  <c r="H2136" i="1"/>
  <c r="AD2135" i="1"/>
  <c r="AC2135" i="1"/>
  <c r="AB2135" i="1"/>
  <c r="AA2135" i="1"/>
  <c r="Y2135" i="1"/>
  <c r="Z2135" i="1" s="1"/>
  <c r="R2135" i="1"/>
  <c r="H2135" i="1"/>
  <c r="AD2134" i="1"/>
  <c r="AC2134" i="1"/>
  <c r="AB2134" i="1"/>
  <c r="AA2134" i="1"/>
  <c r="Y2134" i="1"/>
  <c r="Z2134" i="1" s="1"/>
  <c r="R2134" i="1"/>
  <c r="H2134" i="1"/>
  <c r="AD2133" i="1"/>
  <c r="AC2133" i="1"/>
  <c r="AB2133" i="1"/>
  <c r="AA2133" i="1"/>
  <c r="Y2133" i="1"/>
  <c r="Z2133" i="1" s="1"/>
  <c r="R2133" i="1"/>
  <c r="H2133" i="1"/>
  <c r="AD2132" i="1"/>
  <c r="AC2132" i="1"/>
  <c r="AB2132" i="1"/>
  <c r="AA2132" i="1"/>
  <c r="Y2132" i="1"/>
  <c r="Z2132" i="1" s="1"/>
  <c r="R2132" i="1"/>
  <c r="H2132" i="1"/>
  <c r="AD2131" i="1"/>
  <c r="AC2131" i="1"/>
  <c r="AB2131" i="1"/>
  <c r="AA2131" i="1"/>
  <c r="Y2131" i="1"/>
  <c r="Z2131" i="1" s="1"/>
  <c r="R2131" i="1"/>
  <c r="H2131" i="1"/>
  <c r="AD2130" i="1"/>
  <c r="AC2130" i="1"/>
  <c r="AB2130" i="1"/>
  <c r="AA2130" i="1"/>
  <c r="Y2130" i="1"/>
  <c r="Z2130" i="1" s="1"/>
  <c r="R2130" i="1"/>
  <c r="H2130" i="1"/>
  <c r="AD2129" i="1"/>
  <c r="AC2129" i="1"/>
  <c r="AB2129" i="1"/>
  <c r="AA2129" i="1"/>
  <c r="Y2129" i="1"/>
  <c r="Z2129" i="1" s="1"/>
  <c r="R2129" i="1"/>
  <c r="H2129" i="1"/>
  <c r="AD2128" i="1"/>
  <c r="AC2128" i="1"/>
  <c r="AB2128" i="1"/>
  <c r="AA2128" i="1"/>
  <c r="Y2128" i="1"/>
  <c r="Z2128" i="1" s="1"/>
  <c r="R2128" i="1"/>
  <c r="H2128" i="1"/>
  <c r="AD2127" i="1"/>
  <c r="AC2127" i="1"/>
  <c r="AB2127" i="1"/>
  <c r="AA2127" i="1"/>
  <c r="Y2127" i="1"/>
  <c r="Z2127" i="1" s="1"/>
  <c r="R2127" i="1"/>
  <c r="H2127" i="1"/>
  <c r="AD2126" i="1"/>
  <c r="AC2126" i="1"/>
  <c r="AB2126" i="1"/>
  <c r="AA2126" i="1"/>
  <c r="Y2126" i="1"/>
  <c r="Z2126" i="1" s="1"/>
  <c r="R2126" i="1"/>
  <c r="H2126" i="1"/>
  <c r="AD2125" i="1"/>
  <c r="AC2125" i="1"/>
  <c r="AB2125" i="1"/>
  <c r="AA2125" i="1"/>
  <c r="Y2125" i="1"/>
  <c r="Z2125" i="1" s="1"/>
  <c r="R2125" i="1"/>
  <c r="H2125" i="1"/>
  <c r="AD2124" i="1"/>
  <c r="AC2124" i="1"/>
  <c r="AB2124" i="1"/>
  <c r="AA2124" i="1"/>
  <c r="Y2124" i="1"/>
  <c r="Z2124" i="1" s="1"/>
  <c r="R2124" i="1"/>
  <c r="H2124" i="1"/>
  <c r="AD2123" i="1"/>
  <c r="AC2123" i="1"/>
  <c r="AB2123" i="1"/>
  <c r="AA2123" i="1"/>
  <c r="Y2123" i="1"/>
  <c r="Z2123" i="1" s="1"/>
  <c r="R2123" i="1"/>
  <c r="H2123" i="1"/>
  <c r="AD2122" i="1"/>
  <c r="AC2122" i="1"/>
  <c r="AB2122" i="1"/>
  <c r="AA2122" i="1"/>
  <c r="Y2122" i="1"/>
  <c r="Z2122" i="1" s="1"/>
  <c r="R2122" i="1"/>
  <c r="H2122" i="1"/>
  <c r="AD2121" i="1"/>
  <c r="AC2121" i="1"/>
  <c r="AB2121" i="1"/>
  <c r="AA2121" i="1"/>
  <c r="Y2121" i="1"/>
  <c r="Z2121" i="1" s="1"/>
  <c r="R2121" i="1"/>
  <c r="H2121" i="1"/>
  <c r="AD2120" i="1"/>
  <c r="AC2120" i="1"/>
  <c r="AB2120" i="1"/>
  <c r="AA2120" i="1"/>
  <c r="Y2120" i="1"/>
  <c r="Z2120" i="1" s="1"/>
  <c r="R2120" i="1"/>
  <c r="H2120" i="1"/>
  <c r="AD2119" i="1"/>
  <c r="AC2119" i="1"/>
  <c r="AB2119" i="1"/>
  <c r="AA2119" i="1"/>
  <c r="Y2119" i="1"/>
  <c r="Z2119" i="1" s="1"/>
  <c r="R2119" i="1"/>
  <c r="H2119" i="1"/>
  <c r="AD2118" i="1"/>
  <c r="AC2118" i="1"/>
  <c r="AB2118" i="1"/>
  <c r="AA2118" i="1"/>
  <c r="Y2118" i="1"/>
  <c r="Z2118" i="1" s="1"/>
  <c r="R2118" i="1"/>
  <c r="H2118" i="1"/>
  <c r="AD2117" i="1"/>
  <c r="AC2117" i="1"/>
  <c r="AB2117" i="1"/>
  <c r="AA2117" i="1"/>
  <c r="Y2117" i="1"/>
  <c r="Z2117" i="1" s="1"/>
  <c r="R2117" i="1"/>
  <c r="H2117" i="1"/>
  <c r="AD2116" i="1"/>
  <c r="AC2116" i="1"/>
  <c r="AB2116" i="1"/>
  <c r="AA2116" i="1"/>
  <c r="Y2116" i="1"/>
  <c r="Z2116" i="1" s="1"/>
  <c r="R2116" i="1"/>
  <c r="H2116" i="1"/>
  <c r="AD2115" i="1"/>
  <c r="AC2115" i="1"/>
  <c r="AB2115" i="1"/>
  <c r="AA2115" i="1"/>
  <c r="Y2115" i="1"/>
  <c r="Z2115" i="1" s="1"/>
  <c r="R2115" i="1"/>
  <c r="H2115" i="1"/>
  <c r="AD2114" i="1"/>
  <c r="AC2114" i="1"/>
  <c r="AB2114" i="1"/>
  <c r="AA2114" i="1"/>
  <c r="Y2114" i="1"/>
  <c r="Z2114" i="1" s="1"/>
  <c r="R2114" i="1"/>
  <c r="H2114" i="1"/>
  <c r="AD2113" i="1"/>
  <c r="AC2113" i="1"/>
  <c r="AB2113" i="1"/>
  <c r="AA2113" i="1"/>
  <c r="Y2113" i="1"/>
  <c r="Z2113" i="1" s="1"/>
  <c r="R2113" i="1"/>
  <c r="H2113" i="1"/>
  <c r="AD2112" i="1"/>
  <c r="AC2112" i="1"/>
  <c r="AB2112" i="1"/>
  <c r="AA2112" i="1"/>
  <c r="Y2112" i="1"/>
  <c r="Z2112" i="1" s="1"/>
  <c r="R2112" i="1"/>
  <c r="H2112" i="1"/>
  <c r="AD2111" i="1"/>
  <c r="AC2111" i="1"/>
  <c r="AB2111" i="1"/>
  <c r="AA2111" i="1"/>
  <c r="Y2111" i="1"/>
  <c r="Z2111" i="1" s="1"/>
  <c r="R2111" i="1"/>
  <c r="H2111" i="1"/>
  <c r="AD2110" i="1"/>
  <c r="AC2110" i="1"/>
  <c r="AB2110" i="1"/>
  <c r="AA2110" i="1"/>
  <c r="Y2110" i="1"/>
  <c r="Z2110" i="1" s="1"/>
  <c r="R2110" i="1"/>
  <c r="H2110" i="1"/>
  <c r="AD2109" i="1"/>
  <c r="AC2109" i="1"/>
  <c r="AB2109" i="1"/>
  <c r="AA2109" i="1"/>
  <c r="Y2109" i="1"/>
  <c r="Z2109" i="1" s="1"/>
  <c r="R2109" i="1"/>
  <c r="H2109" i="1"/>
  <c r="AD2108" i="1"/>
  <c r="AC2108" i="1"/>
  <c r="AB2108" i="1"/>
  <c r="AA2108" i="1"/>
  <c r="Y2108" i="1"/>
  <c r="Z2108" i="1" s="1"/>
  <c r="R2108" i="1"/>
  <c r="H2108" i="1"/>
  <c r="AD2107" i="1"/>
  <c r="AC2107" i="1"/>
  <c r="AB2107" i="1"/>
  <c r="AA2107" i="1"/>
  <c r="Y2107" i="1"/>
  <c r="Z2107" i="1" s="1"/>
  <c r="R2107" i="1"/>
  <c r="H2107" i="1"/>
  <c r="AD2106" i="1"/>
  <c r="AC2106" i="1"/>
  <c r="AB2106" i="1"/>
  <c r="AA2106" i="1"/>
  <c r="Y2106" i="1"/>
  <c r="Z2106" i="1" s="1"/>
  <c r="R2106" i="1"/>
  <c r="H2106" i="1"/>
  <c r="AD2105" i="1"/>
  <c r="AC2105" i="1"/>
  <c r="AB2105" i="1"/>
  <c r="AA2105" i="1"/>
  <c r="Y2105" i="1"/>
  <c r="Z2105" i="1" s="1"/>
  <c r="R2105" i="1"/>
  <c r="H2105" i="1"/>
  <c r="AD2104" i="1"/>
  <c r="AC2104" i="1"/>
  <c r="AB2104" i="1"/>
  <c r="AA2104" i="1"/>
  <c r="Y2104" i="1"/>
  <c r="Z2104" i="1" s="1"/>
  <c r="R2104" i="1"/>
  <c r="H2104" i="1"/>
  <c r="AD2103" i="1"/>
  <c r="AC2103" i="1"/>
  <c r="AB2103" i="1"/>
  <c r="AA2103" i="1"/>
  <c r="Y2103" i="1"/>
  <c r="Z2103" i="1" s="1"/>
  <c r="R2103" i="1"/>
  <c r="H2103" i="1"/>
  <c r="AD2102" i="1"/>
  <c r="AC2102" i="1"/>
  <c r="AB2102" i="1"/>
  <c r="AA2102" i="1"/>
  <c r="Y2102" i="1"/>
  <c r="Z2102" i="1" s="1"/>
  <c r="R2102" i="1"/>
  <c r="H2102" i="1"/>
  <c r="AD2101" i="1"/>
  <c r="AC2101" i="1"/>
  <c r="AB2101" i="1"/>
  <c r="AA2101" i="1"/>
  <c r="Y2101" i="1"/>
  <c r="Z2101" i="1" s="1"/>
  <c r="R2101" i="1"/>
  <c r="H2101" i="1"/>
  <c r="AD2100" i="1"/>
  <c r="AC2100" i="1"/>
  <c r="AB2100" i="1"/>
  <c r="AA2100" i="1"/>
  <c r="Y2100" i="1"/>
  <c r="Z2100" i="1" s="1"/>
  <c r="R2100" i="1"/>
  <c r="H2100" i="1"/>
  <c r="AD2099" i="1"/>
  <c r="AC2099" i="1"/>
  <c r="AB2099" i="1"/>
  <c r="AA2099" i="1"/>
  <c r="Y2099" i="1"/>
  <c r="Z2099" i="1" s="1"/>
  <c r="R2099" i="1"/>
  <c r="H2099" i="1"/>
  <c r="AD2098" i="1"/>
  <c r="AC2098" i="1"/>
  <c r="AB2098" i="1"/>
  <c r="AA2098" i="1"/>
  <c r="Y2098" i="1"/>
  <c r="Z2098" i="1" s="1"/>
  <c r="R2098" i="1"/>
  <c r="H2098" i="1"/>
  <c r="AD2097" i="1"/>
  <c r="AC2097" i="1"/>
  <c r="AB2097" i="1"/>
  <c r="AA2097" i="1"/>
  <c r="Y2097" i="1"/>
  <c r="Z2097" i="1" s="1"/>
  <c r="R2097" i="1"/>
  <c r="H2097" i="1"/>
  <c r="AD2096" i="1"/>
  <c r="AC2096" i="1"/>
  <c r="AB2096" i="1"/>
  <c r="AA2096" i="1"/>
  <c r="Y2096" i="1"/>
  <c r="Z2096" i="1" s="1"/>
  <c r="R2096" i="1"/>
  <c r="H2096" i="1"/>
  <c r="AD2095" i="1"/>
  <c r="AC2095" i="1"/>
  <c r="AB2095" i="1"/>
  <c r="AA2095" i="1"/>
  <c r="Y2095" i="1"/>
  <c r="Z2095" i="1" s="1"/>
  <c r="R2095" i="1"/>
  <c r="H2095" i="1"/>
  <c r="AD2094" i="1"/>
  <c r="AC2094" i="1"/>
  <c r="AB2094" i="1"/>
  <c r="AA2094" i="1"/>
  <c r="Y2094" i="1"/>
  <c r="Z2094" i="1" s="1"/>
  <c r="R2094" i="1"/>
  <c r="H2094" i="1"/>
  <c r="AD2093" i="1"/>
  <c r="AC2093" i="1"/>
  <c r="AB2093" i="1"/>
  <c r="AA2093" i="1"/>
  <c r="Y2093" i="1"/>
  <c r="Z2093" i="1" s="1"/>
  <c r="R2093" i="1"/>
  <c r="H2093" i="1"/>
  <c r="AD2092" i="1"/>
  <c r="AC2092" i="1"/>
  <c r="AB2092" i="1"/>
  <c r="AA2092" i="1"/>
  <c r="Y2092" i="1"/>
  <c r="Z2092" i="1" s="1"/>
  <c r="R2092" i="1"/>
  <c r="H2092" i="1"/>
  <c r="AD2091" i="1"/>
  <c r="AC2091" i="1"/>
  <c r="AB2091" i="1"/>
  <c r="AA2091" i="1"/>
  <c r="Y2091" i="1"/>
  <c r="Z2091" i="1" s="1"/>
  <c r="R2091" i="1"/>
  <c r="H2091" i="1"/>
  <c r="AD2090" i="1"/>
  <c r="AC2090" i="1"/>
  <c r="AB2090" i="1"/>
  <c r="AA2090" i="1"/>
  <c r="Y2090" i="1"/>
  <c r="Z2090" i="1" s="1"/>
  <c r="R2090" i="1"/>
  <c r="H2090" i="1"/>
  <c r="AD2089" i="1"/>
  <c r="AC2089" i="1"/>
  <c r="AB2089" i="1"/>
  <c r="AA2089" i="1"/>
  <c r="Y2089" i="1"/>
  <c r="Z2089" i="1" s="1"/>
  <c r="R2089" i="1"/>
  <c r="H2089" i="1"/>
  <c r="AD2088" i="1"/>
  <c r="AC2088" i="1"/>
  <c r="AB2088" i="1"/>
  <c r="AA2088" i="1"/>
  <c r="Y2088" i="1"/>
  <c r="Z2088" i="1" s="1"/>
  <c r="R2088" i="1"/>
  <c r="H2088" i="1"/>
  <c r="AD2087" i="1"/>
  <c r="AC2087" i="1"/>
  <c r="AB2087" i="1"/>
  <c r="AA2087" i="1"/>
  <c r="Y2087" i="1"/>
  <c r="Z2087" i="1" s="1"/>
  <c r="R2087" i="1"/>
  <c r="H2087" i="1"/>
  <c r="AD2086" i="1"/>
  <c r="AC2086" i="1"/>
  <c r="AB2086" i="1"/>
  <c r="AA2086" i="1"/>
  <c r="Y2086" i="1"/>
  <c r="Z2086" i="1" s="1"/>
  <c r="R2086" i="1"/>
  <c r="H2086" i="1"/>
  <c r="AD2085" i="1"/>
  <c r="AC2085" i="1"/>
  <c r="AB2085" i="1"/>
  <c r="AA2085" i="1"/>
  <c r="Y2085" i="1"/>
  <c r="Z2085" i="1" s="1"/>
  <c r="R2085" i="1"/>
  <c r="H2085" i="1"/>
  <c r="AD2084" i="1"/>
  <c r="AC2084" i="1"/>
  <c r="AB2084" i="1"/>
  <c r="AA2084" i="1"/>
  <c r="Y2084" i="1"/>
  <c r="Z2084" i="1" s="1"/>
  <c r="R2084" i="1"/>
  <c r="H2084" i="1"/>
  <c r="AD2083" i="1"/>
  <c r="AC2083" i="1"/>
  <c r="AB2083" i="1"/>
  <c r="AA2083" i="1"/>
  <c r="Y2083" i="1"/>
  <c r="Z2083" i="1" s="1"/>
  <c r="R2083" i="1"/>
  <c r="H2083" i="1"/>
  <c r="AD2082" i="1"/>
  <c r="AC2082" i="1"/>
  <c r="AB2082" i="1"/>
  <c r="AA2082" i="1"/>
  <c r="Y2082" i="1"/>
  <c r="Z2082" i="1" s="1"/>
  <c r="R2082" i="1"/>
  <c r="H2082" i="1"/>
  <c r="AD2081" i="1"/>
  <c r="AC2081" i="1"/>
  <c r="AB2081" i="1"/>
  <c r="AA2081" i="1"/>
  <c r="Y2081" i="1"/>
  <c r="Z2081" i="1" s="1"/>
  <c r="R2081" i="1"/>
  <c r="H2081" i="1"/>
  <c r="AD2080" i="1"/>
  <c r="AC2080" i="1"/>
  <c r="AB2080" i="1"/>
  <c r="AA2080" i="1"/>
  <c r="Y2080" i="1"/>
  <c r="Z2080" i="1" s="1"/>
  <c r="R2080" i="1"/>
  <c r="H2080" i="1"/>
  <c r="AD2079" i="1"/>
  <c r="AC2079" i="1"/>
  <c r="AB2079" i="1"/>
  <c r="AA2079" i="1"/>
  <c r="Y2079" i="1"/>
  <c r="Z2079" i="1" s="1"/>
  <c r="R2079" i="1"/>
  <c r="H2079" i="1"/>
  <c r="AD2078" i="1"/>
  <c r="AC2078" i="1"/>
  <c r="AB2078" i="1"/>
  <c r="AA2078" i="1"/>
  <c r="Y2078" i="1"/>
  <c r="Z2078" i="1" s="1"/>
  <c r="R2078" i="1"/>
  <c r="H2078" i="1"/>
  <c r="AD2077" i="1"/>
  <c r="AC2077" i="1"/>
  <c r="AB2077" i="1"/>
  <c r="AA2077" i="1"/>
  <c r="Y2077" i="1"/>
  <c r="Z2077" i="1" s="1"/>
  <c r="R2077" i="1"/>
  <c r="H2077" i="1"/>
  <c r="AD2076" i="1"/>
  <c r="AC2076" i="1"/>
  <c r="AB2076" i="1"/>
  <c r="AA2076" i="1"/>
  <c r="Y2076" i="1"/>
  <c r="Z2076" i="1" s="1"/>
  <c r="R2076" i="1"/>
  <c r="H2076" i="1"/>
  <c r="AD2075" i="1"/>
  <c r="AC2075" i="1"/>
  <c r="AB2075" i="1"/>
  <c r="AA2075" i="1"/>
  <c r="Y2075" i="1"/>
  <c r="Z2075" i="1" s="1"/>
  <c r="R2075" i="1"/>
  <c r="H2075" i="1"/>
  <c r="AD2074" i="1"/>
  <c r="AC2074" i="1"/>
  <c r="AB2074" i="1"/>
  <c r="AA2074" i="1"/>
  <c r="Y2074" i="1"/>
  <c r="Z2074" i="1" s="1"/>
  <c r="R2074" i="1"/>
  <c r="H2074" i="1"/>
  <c r="AD2073" i="1"/>
  <c r="AC2073" i="1"/>
  <c r="AB2073" i="1"/>
  <c r="AA2073" i="1"/>
  <c r="Y2073" i="1"/>
  <c r="Z2073" i="1" s="1"/>
  <c r="R2073" i="1"/>
  <c r="H2073" i="1"/>
  <c r="AD2072" i="1"/>
  <c r="AC2072" i="1"/>
  <c r="AB2072" i="1"/>
  <c r="AA2072" i="1"/>
  <c r="Y2072" i="1"/>
  <c r="Z2072" i="1" s="1"/>
  <c r="R2072" i="1"/>
  <c r="H2072" i="1"/>
  <c r="AD2071" i="1"/>
  <c r="AC2071" i="1"/>
  <c r="AB2071" i="1"/>
  <c r="AA2071" i="1"/>
  <c r="Y2071" i="1"/>
  <c r="Z2071" i="1" s="1"/>
  <c r="R2071" i="1"/>
  <c r="H2071" i="1"/>
  <c r="AD2070" i="1"/>
  <c r="AC2070" i="1"/>
  <c r="AB2070" i="1"/>
  <c r="AA2070" i="1"/>
  <c r="Y2070" i="1"/>
  <c r="Z2070" i="1" s="1"/>
  <c r="R2070" i="1"/>
  <c r="H2070" i="1"/>
  <c r="AD2069" i="1"/>
  <c r="AC2069" i="1"/>
  <c r="AB2069" i="1"/>
  <c r="AA2069" i="1"/>
  <c r="Y2069" i="1"/>
  <c r="Z2069" i="1" s="1"/>
  <c r="R2069" i="1"/>
  <c r="H2069" i="1"/>
  <c r="AD2068" i="1"/>
  <c r="AC2068" i="1"/>
  <c r="AB2068" i="1"/>
  <c r="AA2068" i="1"/>
  <c r="Y2068" i="1"/>
  <c r="Z2068" i="1" s="1"/>
  <c r="R2068" i="1"/>
  <c r="H2068" i="1"/>
  <c r="AD2067" i="1"/>
  <c r="AC2067" i="1"/>
  <c r="AB2067" i="1"/>
  <c r="AA2067" i="1"/>
  <c r="Y2067" i="1"/>
  <c r="Z2067" i="1" s="1"/>
  <c r="R2067" i="1"/>
  <c r="H2067" i="1"/>
  <c r="AD2066" i="1"/>
  <c r="AC2066" i="1"/>
  <c r="AB2066" i="1"/>
  <c r="AA2066" i="1"/>
  <c r="Y2066" i="1"/>
  <c r="Z2066" i="1" s="1"/>
  <c r="R2066" i="1"/>
  <c r="H2066" i="1"/>
  <c r="AD2065" i="1"/>
  <c r="AC2065" i="1"/>
  <c r="AB2065" i="1"/>
  <c r="AA2065" i="1"/>
  <c r="Y2065" i="1"/>
  <c r="Z2065" i="1" s="1"/>
  <c r="R2065" i="1"/>
  <c r="H2065" i="1"/>
  <c r="AD2064" i="1"/>
  <c r="AC2064" i="1"/>
  <c r="AB2064" i="1"/>
  <c r="AA2064" i="1"/>
  <c r="Y2064" i="1"/>
  <c r="Z2064" i="1" s="1"/>
  <c r="R2064" i="1"/>
  <c r="H2064" i="1"/>
  <c r="AD2063" i="1"/>
  <c r="AC2063" i="1"/>
  <c r="AB2063" i="1"/>
  <c r="AA2063" i="1"/>
  <c r="Y2063" i="1"/>
  <c r="Z2063" i="1" s="1"/>
  <c r="R2063" i="1"/>
  <c r="H2063" i="1"/>
  <c r="AD2062" i="1"/>
  <c r="AC2062" i="1"/>
  <c r="AB2062" i="1"/>
  <c r="AA2062" i="1"/>
  <c r="Y2062" i="1"/>
  <c r="Z2062" i="1" s="1"/>
  <c r="R2062" i="1"/>
  <c r="H2062" i="1"/>
  <c r="AD2061" i="1"/>
  <c r="AC2061" i="1"/>
  <c r="AB2061" i="1"/>
  <c r="AA2061" i="1"/>
  <c r="Y2061" i="1"/>
  <c r="Z2061" i="1" s="1"/>
  <c r="R2061" i="1"/>
  <c r="H2061" i="1"/>
  <c r="AD2060" i="1"/>
  <c r="AC2060" i="1"/>
  <c r="AB2060" i="1"/>
  <c r="AA2060" i="1"/>
  <c r="Y2060" i="1"/>
  <c r="Z2060" i="1" s="1"/>
  <c r="R2060" i="1"/>
  <c r="H2060" i="1"/>
  <c r="AD2059" i="1"/>
  <c r="AC2059" i="1"/>
  <c r="AB2059" i="1"/>
  <c r="AA2059" i="1"/>
  <c r="Y2059" i="1"/>
  <c r="Z2059" i="1" s="1"/>
  <c r="R2059" i="1"/>
  <c r="H2059" i="1"/>
  <c r="AD2058" i="1"/>
  <c r="AC2058" i="1"/>
  <c r="AB2058" i="1"/>
  <c r="AA2058" i="1"/>
  <c r="Y2058" i="1"/>
  <c r="Z2058" i="1" s="1"/>
  <c r="R2058" i="1"/>
  <c r="H2058" i="1"/>
  <c r="AD2057" i="1"/>
  <c r="AC2057" i="1"/>
  <c r="AB2057" i="1"/>
  <c r="AA2057" i="1"/>
  <c r="Y2057" i="1"/>
  <c r="Z2057" i="1" s="1"/>
  <c r="R2057" i="1"/>
  <c r="H2057" i="1"/>
  <c r="AD2056" i="1"/>
  <c r="AC2056" i="1"/>
  <c r="AB2056" i="1"/>
  <c r="AA2056" i="1"/>
  <c r="Y2056" i="1"/>
  <c r="Z2056" i="1" s="1"/>
  <c r="R2056" i="1"/>
  <c r="H2056" i="1"/>
  <c r="AD2055" i="1"/>
  <c r="AC2055" i="1"/>
  <c r="AB2055" i="1"/>
  <c r="AA2055" i="1"/>
  <c r="Y2055" i="1"/>
  <c r="Z2055" i="1" s="1"/>
  <c r="R2055" i="1"/>
  <c r="H2055" i="1"/>
  <c r="AD2054" i="1"/>
  <c r="AC2054" i="1"/>
  <c r="AB2054" i="1"/>
  <c r="AA2054" i="1"/>
  <c r="Y2054" i="1"/>
  <c r="Z2054" i="1" s="1"/>
  <c r="R2054" i="1"/>
  <c r="H2054" i="1"/>
  <c r="AD2053" i="1"/>
  <c r="AC2053" i="1"/>
  <c r="AB2053" i="1"/>
  <c r="AA2053" i="1"/>
  <c r="Y2053" i="1"/>
  <c r="Z2053" i="1" s="1"/>
  <c r="R2053" i="1"/>
  <c r="H2053" i="1"/>
  <c r="AD2052" i="1"/>
  <c r="AC2052" i="1"/>
  <c r="AB2052" i="1"/>
  <c r="AA2052" i="1"/>
  <c r="Y2052" i="1"/>
  <c r="Z2052" i="1" s="1"/>
  <c r="R2052" i="1"/>
  <c r="H2052" i="1"/>
  <c r="AD2051" i="1"/>
  <c r="AC2051" i="1"/>
  <c r="AB2051" i="1"/>
  <c r="AA2051" i="1"/>
  <c r="Y2051" i="1"/>
  <c r="Z2051" i="1" s="1"/>
  <c r="R2051" i="1"/>
  <c r="H2051" i="1"/>
  <c r="AD2050" i="1"/>
  <c r="AC2050" i="1"/>
  <c r="AB2050" i="1"/>
  <c r="AA2050" i="1"/>
  <c r="Y2050" i="1"/>
  <c r="Z2050" i="1" s="1"/>
  <c r="R2050" i="1"/>
  <c r="H2050" i="1"/>
  <c r="AD2049" i="1"/>
  <c r="AC2049" i="1"/>
  <c r="AB2049" i="1"/>
  <c r="AA2049" i="1"/>
  <c r="Y2049" i="1"/>
  <c r="Z2049" i="1" s="1"/>
  <c r="R2049" i="1"/>
  <c r="H2049" i="1"/>
  <c r="AD2048" i="1"/>
  <c r="AC2048" i="1"/>
  <c r="AB2048" i="1"/>
  <c r="AA2048" i="1"/>
  <c r="Y2048" i="1"/>
  <c r="Z2048" i="1" s="1"/>
  <c r="R2048" i="1"/>
  <c r="H2048" i="1"/>
  <c r="AD2047" i="1"/>
  <c r="AC2047" i="1"/>
  <c r="AB2047" i="1"/>
  <c r="AA2047" i="1"/>
  <c r="Y2047" i="1"/>
  <c r="Z2047" i="1" s="1"/>
  <c r="R2047" i="1"/>
  <c r="H2047" i="1"/>
  <c r="AD2046" i="1"/>
  <c r="AC2046" i="1"/>
  <c r="AB2046" i="1"/>
  <c r="AA2046" i="1"/>
  <c r="Y2046" i="1"/>
  <c r="Z2046" i="1" s="1"/>
  <c r="R2046" i="1"/>
  <c r="H2046" i="1"/>
  <c r="AD2045" i="1"/>
  <c r="AC2045" i="1"/>
  <c r="AB2045" i="1"/>
  <c r="AA2045" i="1"/>
  <c r="Y2045" i="1"/>
  <c r="Z2045" i="1" s="1"/>
  <c r="R2045" i="1"/>
  <c r="H2045" i="1"/>
  <c r="AD2044" i="1"/>
  <c r="AC2044" i="1"/>
  <c r="AB2044" i="1"/>
  <c r="AA2044" i="1"/>
  <c r="Y2044" i="1"/>
  <c r="Z2044" i="1" s="1"/>
  <c r="R2044" i="1"/>
  <c r="H2044" i="1"/>
  <c r="AD2043" i="1"/>
  <c r="AC2043" i="1"/>
  <c r="AB2043" i="1"/>
  <c r="AA2043" i="1"/>
  <c r="Y2043" i="1"/>
  <c r="Z2043" i="1" s="1"/>
  <c r="R2043" i="1"/>
  <c r="H2043" i="1"/>
  <c r="AD2042" i="1"/>
  <c r="AC2042" i="1"/>
  <c r="AB2042" i="1"/>
  <c r="AA2042" i="1"/>
  <c r="Y2042" i="1"/>
  <c r="Z2042" i="1" s="1"/>
  <c r="R2042" i="1"/>
  <c r="H2042" i="1"/>
  <c r="AD2041" i="1"/>
  <c r="AC2041" i="1"/>
  <c r="AB2041" i="1"/>
  <c r="AA2041" i="1"/>
  <c r="Y2041" i="1"/>
  <c r="Z2041" i="1" s="1"/>
  <c r="R2041" i="1"/>
  <c r="H2041" i="1"/>
  <c r="AD2040" i="1"/>
  <c r="AC2040" i="1"/>
  <c r="AB2040" i="1"/>
  <c r="AA2040" i="1"/>
  <c r="Y2040" i="1"/>
  <c r="Z2040" i="1" s="1"/>
  <c r="R2040" i="1"/>
  <c r="H2040" i="1"/>
  <c r="AD2039" i="1"/>
  <c r="AC2039" i="1"/>
  <c r="AB2039" i="1"/>
  <c r="AA2039" i="1"/>
  <c r="Y2039" i="1"/>
  <c r="Z2039" i="1" s="1"/>
  <c r="R2039" i="1"/>
  <c r="H2039" i="1"/>
  <c r="AD2038" i="1"/>
  <c r="AC2038" i="1"/>
  <c r="AB2038" i="1"/>
  <c r="AA2038" i="1"/>
  <c r="Y2038" i="1"/>
  <c r="Z2038" i="1" s="1"/>
  <c r="R2038" i="1"/>
  <c r="H2038" i="1"/>
  <c r="AD2037" i="1"/>
  <c r="AC2037" i="1"/>
  <c r="AB2037" i="1"/>
  <c r="AA2037" i="1"/>
  <c r="Y2037" i="1"/>
  <c r="Z2037" i="1" s="1"/>
  <c r="R2037" i="1"/>
  <c r="H2037" i="1"/>
  <c r="AD2036" i="1"/>
  <c r="AC2036" i="1"/>
  <c r="AB2036" i="1"/>
  <c r="AA2036" i="1"/>
  <c r="Y2036" i="1"/>
  <c r="Z2036" i="1" s="1"/>
  <c r="R2036" i="1"/>
  <c r="H2036" i="1"/>
  <c r="AD2035" i="1"/>
  <c r="AC2035" i="1"/>
  <c r="AB2035" i="1"/>
  <c r="AA2035" i="1"/>
  <c r="Y2035" i="1"/>
  <c r="Z2035" i="1" s="1"/>
  <c r="R2035" i="1"/>
  <c r="H2035" i="1"/>
  <c r="AD2034" i="1"/>
  <c r="AC2034" i="1"/>
  <c r="AB2034" i="1"/>
  <c r="AA2034" i="1"/>
  <c r="Y2034" i="1"/>
  <c r="Z2034" i="1" s="1"/>
  <c r="R2034" i="1"/>
  <c r="H2034" i="1"/>
  <c r="AD2033" i="1"/>
  <c r="AC2033" i="1"/>
  <c r="AB2033" i="1"/>
  <c r="AA2033" i="1"/>
  <c r="Y2033" i="1"/>
  <c r="Z2033" i="1" s="1"/>
  <c r="R2033" i="1"/>
  <c r="H2033" i="1"/>
  <c r="AD2032" i="1"/>
  <c r="AC2032" i="1"/>
  <c r="AB2032" i="1"/>
  <c r="AA2032" i="1"/>
  <c r="Y2032" i="1"/>
  <c r="Z2032" i="1" s="1"/>
  <c r="R2032" i="1"/>
  <c r="H2032" i="1"/>
  <c r="AD2031" i="1"/>
  <c r="AC2031" i="1"/>
  <c r="AB2031" i="1"/>
  <c r="AA2031" i="1"/>
  <c r="Y2031" i="1"/>
  <c r="Z2031" i="1" s="1"/>
  <c r="R2031" i="1"/>
  <c r="H2031" i="1"/>
  <c r="AD2030" i="1"/>
  <c r="AC2030" i="1"/>
  <c r="AB2030" i="1"/>
  <c r="AA2030" i="1"/>
  <c r="Y2030" i="1"/>
  <c r="Z2030" i="1" s="1"/>
  <c r="R2030" i="1"/>
  <c r="H2030" i="1"/>
  <c r="AD2029" i="1"/>
  <c r="AC2029" i="1"/>
  <c r="AB2029" i="1"/>
  <c r="AA2029" i="1"/>
  <c r="Y2029" i="1"/>
  <c r="Z2029" i="1" s="1"/>
  <c r="R2029" i="1"/>
  <c r="H2029" i="1"/>
  <c r="AD2028" i="1"/>
  <c r="AC2028" i="1"/>
  <c r="AB2028" i="1"/>
  <c r="AA2028" i="1"/>
  <c r="Y2028" i="1"/>
  <c r="Z2028" i="1" s="1"/>
  <c r="R2028" i="1"/>
  <c r="H2028" i="1"/>
  <c r="AD2027" i="1"/>
  <c r="AC2027" i="1"/>
  <c r="AB2027" i="1"/>
  <c r="AA2027" i="1"/>
  <c r="Y2027" i="1"/>
  <c r="Z2027" i="1" s="1"/>
  <c r="R2027" i="1"/>
  <c r="H2027" i="1"/>
  <c r="AD2026" i="1"/>
  <c r="AC2026" i="1"/>
  <c r="AB2026" i="1"/>
  <c r="AA2026" i="1"/>
  <c r="Y2026" i="1"/>
  <c r="Z2026" i="1" s="1"/>
  <c r="R2026" i="1"/>
  <c r="H2026" i="1"/>
  <c r="AD2025" i="1"/>
  <c r="AC2025" i="1"/>
  <c r="AB2025" i="1"/>
  <c r="AA2025" i="1"/>
  <c r="Y2025" i="1"/>
  <c r="Z2025" i="1" s="1"/>
  <c r="R2025" i="1"/>
  <c r="H2025" i="1"/>
  <c r="AD2024" i="1"/>
  <c r="AC2024" i="1"/>
  <c r="AB2024" i="1"/>
  <c r="AA2024" i="1"/>
  <c r="Y2024" i="1"/>
  <c r="Z2024" i="1" s="1"/>
  <c r="R2024" i="1"/>
  <c r="H2024" i="1"/>
  <c r="AD2023" i="1"/>
  <c r="AC2023" i="1"/>
  <c r="AB2023" i="1"/>
  <c r="AA2023" i="1"/>
  <c r="Y2023" i="1"/>
  <c r="Z2023" i="1" s="1"/>
  <c r="R2023" i="1"/>
  <c r="H2023" i="1"/>
  <c r="AD2022" i="1"/>
  <c r="AC2022" i="1"/>
  <c r="AB2022" i="1"/>
  <c r="AA2022" i="1"/>
  <c r="Y2022" i="1"/>
  <c r="Z2022" i="1" s="1"/>
  <c r="R2022" i="1"/>
  <c r="H2022" i="1"/>
  <c r="AD2021" i="1"/>
  <c r="AC2021" i="1"/>
  <c r="AB2021" i="1"/>
  <c r="AA2021" i="1"/>
  <c r="Y2021" i="1"/>
  <c r="Z2021" i="1" s="1"/>
  <c r="R2021" i="1"/>
  <c r="H2021" i="1"/>
  <c r="AD2020" i="1"/>
  <c r="AC2020" i="1"/>
  <c r="AB2020" i="1"/>
  <c r="AA2020" i="1"/>
  <c r="Y2020" i="1"/>
  <c r="Z2020" i="1" s="1"/>
  <c r="R2020" i="1"/>
  <c r="H2020" i="1"/>
  <c r="AD2019" i="1"/>
  <c r="AC2019" i="1"/>
  <c r="AB2019" i="1"/>
  <c r="AA2019" i="1"/>
  <c r="Y2019" i="1"/>
  <c r="Z2019" i="1" s="1"/>
  <c r="R2019" i="1"/>
  <c r="H2019" i="1"/>
  <c r="AD2018" i="1"/>
  <c r="AC2018" i="1"/>
  <c r="AB2018" i="1"/>
  <c r="AA2018" i="1"/>
  <c r="Y2018" i="1"/>
  <c r="Z2018" i="1" s="1"/>
  <c r="R2018" i="1"/>
  <c r="H2018" i="1"/>
  <c r="AD2017" i="1"/>
  <c r="AC2017" i="1"/>
  <c r="AB2017" i="1"/>
  <c r="AA2017" i="1"/>
  <c r="Y2017" i="1"/>
  <c r="Z2017" i="1" s="1"/>
  <c r="R2017" i="1"/>
  <c r="H2017" i="1"/>
  <c r="AD2016" i="1"/>
  <c r="AC2016" i="1"/>
  <c r="AB2016" i="1"/>
  <c r="AA2016" i="1"/>
  <c r="Y2016" i="1"/>
  <c r="Z2016" i="1" s="1"/>
  <c r="R2016" i="1"/>
  <c r="H2016" i="1"/>
  <c r="AD2015" i="1"/>
  <c r="AC2015" i="1"/>
  <c r="AB2015" i="1"/>
  <c r="AA2015" i="1"/>
  <c r="Y2015" i="1"/>
  <c r="Z2015" i="1" s="1"/>
  <c r="R2015" i="1"/>
  <c r="H2015" i="1"/>
  <c r="AD2014" i="1"/>
  <c r="AC2014" i="1"/>
  <c r="AB2014" i="1"/>
  <c r="AA2014" i="1"/>
  <c r="Y2014" i="1"/>
  <c r="Z2014" i="1" s="1"/>
  <c r="R2014" i="1"/>
  <c r="H2014" i="1"/>
  <c r="AD2013" i="1"/>
  <c r="AC2013" i="1"/>
  <c r="AB2013" i="1"/>
  <c r="AA2013" i="1"/>
  <c r="Y2013" i="1"/>
  <c r="Z2013" i="1" s="1"/>
  <c r="R2013" i="1"/>
  <c r="H2013" i="1"/>
  <c r="AD2012" i="1"/>
  <c r="AC2012" i="1"/>
  <c r="AB2012" i="1"/>
  <c r="AA2012" i="1"/>
  <c r="Y2012" i="1"/>
  <c r="Z2012" i="1" s="1"/>
  <c r="R2012" i="1"/>
  <c r="H2012" i="1"/>
  <c r="AD2011" i="1"/>
  <c r="AC2011" i="1"/>
  <c r="AB2011" i="1"/>
  <c r="AA2011" i="1"/>
  <c r="Y2011" i="1"/>
  <c r="Z2011" i="1" s="1"/>
  <c r="R2011" i="1"/>
  <c r="H2011" i="1"/>
  <c r="AD2010" i="1"/>
  <c r="AC2010" i="1"/>
  <c r="AB2010" i="1"/>
  <c r="AA2010" i="1"/>
  <c r="Y2010" i="1"/>
  <c r="Z2010" i="1" s="1"/>
  <c r="R2010" i="1"/>
  <c r="H2010" i="1"/>
  <c r="AD2009" i="1"/>
  <c r="AC2009" i="1"/>
  <c r="AB2009" i="1"/>
  <c r="AA2009" i="1"/>
  <c r="Y2009" i="1"/>
  <c r="Z2009" i="1" s="1"/>
  <c r="R2009" i="1"/>
  <c r="H2009" i="1"/>
  <c r="AD2008" i="1"/>
  <c r="AC2008" i="1"/>
  <c r="AB2008" i="1"/>
  <c r="AA2008" i="1"/>
  <c r="Y2008" i="1"/>
  <c r="Z2008" i="1" s="1"/>
  <c r="R2008" i="1"/>
  <c r="H2008" i="1"/>
  <c r="AD2007" i="1"/>
  <c r="AC2007" i="1"/>
  <c r="AB2007" i="1"/>
  <c r="AA2007" i="1"/>
  <c r="Y2007" i="1"/>
  <c r="Z2007" i="1" s="1"/>
  <c r="R2007" i="1"/>
  <c r="H2007" i="1"/>
  <c r="AD2006" i="1"/>
  <c r="AC2006" i="1"/>
  <c r="AB2006" i="1"/>
  <c r="AA2006" i="1"/>
  <c r="Y2006" i="1"/>
  <c r="Z2006" i="1" s="1"/>
  <c r="R2006" i="1"/>
  <c r="H2006" i="1"/>
  <c r="AD2005" i="1"/>
  <c r="AC2005" i="1"/>
  <c r="AB2005" i="1"/>
  <c r="AA2005" i="1"/>
  <c r="Y2005" i="1"/>
  <c r="Z2005" i="1" s="1"/>
  <c r="R2005" i="1"/>
  <c r="H2005" i="1"/>
  <c r="AD2004" i="1"/>
  <c r="AC2004" i="1"/>
  <c r="AB2004" i="1"/>
  <c r="AA2004" i="1"/>
  <c r="Y2004" i="1"/>
  <c r="Z2004" i="1" s="1"/>
  <c r="R2004" i="1"/>
  <c r="H2004" i="1"/>
  <c r="AD2003" i="1"/>
  <c r="AC2003" i="1"/>
  <c r="AB2003" i="1"/>
  <c r="AA2003" i="1"/>
  <c r="Y2003" i="1"/>
  <c r="Z2003" i="1" s="1"/>
  <c r="R2003" i="1"/>
  <c r="H2003" i="1"/>
  <c r="AD2002" i="1"/>
  <c r="AC2002" i="1"/>
  <c r="AB2002" i="1"/>
  <c r="AA2002" i="1"/>
  <c r="Y2002" i="1"/>
  <c r="Z2002" i="1" s="1"/>
  <c r="R2002" i="1"/>
  <c r="H2002" i="1"/>
  <c r="AD2001" i="1"/>
  <c r="AC2001" i="1"/>
  <c r="AB2001" i="1"/>
  <c r="AA2001" i="1"/>
  <c r="Y2001" i="1"/>
  <c r="Z2001" i="1" s="1"/>
  <c r="R2001" i="1"/>
  <c r="H2001" i="1"/>
  <c r="AD2000" i="1"/>
  <c r="AC2000" i="1"/>
  <c r="AB2000" i="1"/>
  <c r="AA2000" i="1"/>
  <c r="Y2000" i="1"/>
  <c r="Z2000" i="1" s="1"/>
  <c r="R2000" i="1"/>
  <c r="H2000" i="1"/>
  <c r="AD1999" i="1"/>
  <c r="AC1999" i="1"/>
  <c r="AB1999" i="1"/>
  <c r="AA1999" i="1"/>
  <c r="Y1999" i="1"/>
  <c r="Z1999" i="1" s="1"/>
  <c r="R1999" i="1"/>
  <c r="H1999" i="1"/>
  <c r="AD1998" i="1"/>
  <c r="AC1998" i="1"/>
  <c r="AB1998" i="1"/>
  <c r="AA1998" i="1"/>
  <c r="Y1998" i="1"/>
  <c r="Z1998" i="1" s="1"/>
  <c r="R1998" i="1"/>
  <c r="H1998" i="1"/>
  <c r="AD1997" i="1"/>
  <c r="AC1997" i="1"/>
  <c r="AB1997" i="1"/>
  <c r="AA1997" i="1"/>
  <c r="Y1997" i="1"/>
  <c r="Z1997" i="1" s="1"/>
  <c r="R1997" i="1"/>
  <c r="H1997" i="1"/>
  <c r="AD1996" i="1"/>
  <c r="AC1996" i="1"/>
  <c r="AB1996" i="1"/>
  <c r="AA1996" i="1"/>
  <c r="Y1996" i="1"/>
  <c r="Z1996" i="1" s="1"/>
  <c r="R1996" i="1"/>
  <c r="H1996" i="1"/>
  <c r="AD1995" i="1"/>
  <c r="AC1995" i="1"/>
  <c r="AB1995" i="1"/>
  <c r="AA1995" i="1"/>
  <c r="Y1995" i="1"/>
  <c r="Z1995" i="1" s="1"/>
  <c r="R1995" i="1"/>
  <c r="H1995" i="1"/>
  <c r="AD1994" i="1"/>
  <c r="AC1994" i="1"/>
  <c r="AB1994" i="1"/>
  <c r="AA1994" i="1"/>
  <c r="Y1994" i="1"/>
  <c r="Z1994" i="1" s="1"/>
  <c r="R1994" i="1"/>
  <c r="H1994" i="1"/>
  <c r="AD1993" i="1"/>
  <c r="AC1993" i="1"/>
  <c r="AB1993" i="1"/>
  <c r="AA1993" i="1"/>
  <c r="Y1993" i="1"/>
  <c r="Z1993" i="1" s="1"/>
  <c r="R1993" i="1"/>
  <c r="H1993" i="1"/>
  <c r="AD1992" i="1"/>
  <c r="AC1992" i="1"/>
  <c r="AB1992" i="1"/>
  <c r="AA1992" i="1"/>
  <c r="Y1992" i="1"/>
  <c r="Z1992" i="1" s="1"/>
  <c r="R1992" i="1"/>
  <c r="H1992" i="1"/>
  <c r="AD1991" i="1"/>
  <c r="AC1991" i="1"/>
  <c r="AB1991" i="1"/>
  <c r="AA1991" i="1"/>
  <c r="Y1991" i="1"/>
  <c r="Z1991" i="1" s="1"/>
  <c r="R1991" i="1"/>
  <c r="H1991" i="1"/>
  <c r="AD1990" i="1"/>
  <c r="AC1990" i="1"/>
  <c r="AB1990" i="1"/>
  <c r="AA1990" i="1"/>
  <c r="Y1990" i="1"/>
  <c r="Z1990" i="1" s="1"/>
  <c r="R1990" i="1"/>
  <c r="H1990" i="1"/>
  <c r="AD1989" i="1"/>
  <c r="AC1989" i="1"/>
  <c r="AB1989" i="1"/>
  <c r="AA1989" i="1"/>
  <c r="Y1989" i="1"/>
  <c r="Z1989" i="1" s="1"/>
  <c r="R1989" i="1"/>
  <c r="H1989" i="1"/>
  <c r="AD1988" i="1"/>
  <c r="AC1988" i="1"/>
  <c r="AB1988" i="1"/>
  <c r="AA1988" i="1"/>
  <c r="Y1988" i="1"/>
  <c r="Z1988" i="1" s="1"/>
  <c r="R1988" i="1"/>
  <c r="H1988" i="1"/>
  <c r="AD1987" i="1"/>
  <c r="AC1987" i="1"/>
  <c r="AB1987" i="1"/>
  <c r="AA1987" i="1"/>
  <c r="Y1987" i="1"/>
  <c r="Z1987" i="1" s="1"/>
  <c r="R1987" i="1"/>
  <c r="H1987" i="1"/>
  <c r="AD1986" i="1"/>
  <c r="AC1986" i="1"/>
  <c r="AB1986" i="1"/>
  <c r="AA1986" i="1"/>
  <c r="Y1986" i="1"/>
  <c r="Z1986" i="1" s="1"/>
  <c r="R1986" i="1"/>
  <c r="H1986" i="1"/>
  <c r="AD1985" i="1"/>
  <c r="AC1985" i="1"/>
  <c r="AB1985" i="1"/>
  <c r="AA1985" i="1"/>
  <c r="Y1985" i="1"/>
  <c r="Z1985" i="1" s="1"/>
  <c r="R1985" i="1"/>
  <c r="H1985" i="1"/>
  <c r="AD1984" i="1"/>
  <c r="AC1984" i="1"/>
  <c r="AB1984" i="1"/>
  <c r="AA1984" i="1"/>
  <c r="Y1984" i="1"/>
  <c r="Z1984" i="1" s="1"/>
  <c r="R1984" i="1"/>
  <c r="H1984" i="1"/>
  <c r="AD1983" i="1"/>
  <c r="AC1983" i="1"/>
  <c r="AB1983" i="1"/>
  <c r="AA1983" i="1"/>
  <c r="Y1983" i="1"/>
  <c r="Z1983" i="1" s="1"/>
  <c r="R1983" i="1"/>
  <c r="H1983" i="1"/>
  <c r="AD1982" i="1"/>
  <c r="AC1982" i="1"/>
  <c r="AB1982" i="1"/>
  <c r="AA1982" i="1"/>
  <c r="Y1982" i="1"/>
  <c r="Z1982" i="1" s="1"/>
  <c r="R1982" i="1"/>
  <c r="H1982" i="1"/>
  <c r="AD1981" i="1"/>
  <c r="AC1981" i="1"/>
  <c r="AB1981" i="1"/>
  <c r="AA1981" i="1"/>
  <c r="Y1981" i="1"/>
  <c r="Z1981" i="1" s="1"/>
  <c r="R1981" i="1"/>
  <c r="H1981" i="1"/>
  <c r="AD1980" i="1"/>
  <c r="AC1980" i="1"/>
  <c r="AB1980" i="1"/>
  <c r="AA1980" i="1"/>
  <c r="Y1980" i="1"/>
  <c r="Z1980" i="1" s="1"/>
  <c r="R1980" i="1"/>
  <c r="H1980" i="1"/>
  <c r="AD1979" i="1"/>
  <c r="AC1979" i="1"/>
  <c r="AB1979" i="1"/>
  <c r="AA1979" i="1"/>
  <c r="Y1979" i="1"/>
  <c r="Z1979" i="1" s="1"/>
  <c r="R1979" i="1"/>
  <c r="H1979" i="1"/>
  <c r="AD1978" i="1"/>
  <c r="AC1978" i="1"/>
  <c r="AB1978" i="1"/>
  <c r="AA1978" i="1"/>
  <c r="Y1978" i="1"/>
  <c r="Z1978" i="1" s="1"/>
  <c r="R1978" i="1"/>
  <c r="H1978" i="1"/>
  <c r="AD1977" i="1"/>
  <c r="AC1977" i="1"/>
  <c r="AB1977" i="1"/>
  <c r="AA1977" i="1"/>
  <c r="Y1977" i="1"/>
  <c r="Z1977" i="1" s="1"/>
  <c r="R1977" i="1"/>
  <c r="H1977" i="1"/>
  <c r="AD1976" i="1"/>
  <c r="AC1976" i="1"/>
  <c r="AB1976" i="1"/>
  <c r="AA1976" i="1"/>
  <c r="Y1976" i="1"/>
  <c r="Z1976" i="1" s="1"/>
  <c r="R1976" i="1"/>
  <c r="H1976" i="1"/>
  <c r="AD1975" i="1"/>
  <c r="AC1975" i="1"/>
  <c r="AB1975" i="1"/>
  <c r="AA1975" i="1"/>
  <c r="Y1975" i="1"/>
  <c r="Z1975" i="1" s="1"/>
  <c r="R1975" i="1"/>
  <c r="H1975" i="1"/>
  <c r="AD1974" i="1"/>
  <c r="AC1974" i="1"/>
  <c r="AB1974" i="1"/>
  <c r="AA1974" i="1"/>
  <c r="Y1974" i="1"/>
  <c r="Z1974" i="1" s="1"/>
  <c r="R1974" i="1"/>
  <c r="H1974" i="1"/>
  <c r="AD1973" i="1"/>
  <c r="AC1973" i="1"/>
  <c r="AB1973" i="1"/>
  <c r="AA1973" i="1"/>
  <c r="Y1973" i="1"/>
  <c r="Z1973" i="1" s="1"/>
  <c r="R1973" i="1"/>
  <c r="H1973" i="1"/>
  <c r="AD1972" i="1"/>
  <c r="AC1972" i="1"/>
  <c r="AB1972" i="1"/>
  <c r="AA1972" i="1"/>
  <c r="Y1972" i="1"/>
  <c r="Z1972" i="1" s="1"/>
  <c r="R1972" i="1"/>
  <c r="H1972" i="1"/>
  <c r="AD1971" i="1"/>
  <c r="AC1971" i="1"/>
  <c r="AB1971" i="1"/>
  <c r="AA1971" i="1"/>
  <c r="Y1971" i="1"/>
  <c r="Z1971" i="1" s="1"/>
  <c r="R1971" i="1"/>
  <c r="H1971" i="1"/>
  <c r="AD1970" i="1"/>
  <c r="AC1970" i="1"/>
  <c r="AB1970" i="1"/>
  <c r="AA1970" i="1"/>
  <c r="Y1970" i="1"/>
  <c r="Z1970" i="1" s="1"/>
  <c r="R1970" i="1"/>
  <c r="H1970" i="1"/>
  <c r="AD1969" i="1"/>
  <c r="AC1969" i="1"/>
  <c r="AB1969" i="1"/>
  <c r="AA1969" i="1"/>
  <c r="Y1969" i="1"/>
  <c r="Z1969" i="1" s="1"/>
  <c r="R1969" i="1"/>
  <c r="H1969" i="1"/>
  <c r="AD1968" i="1"/>
  <c r="AC1968" i="1"/>
  <c r="AB1968" i="1"/>
  <c r="AA1968" i="1"/>
  <c r="Y1968" i="1"/>
  <c r="Z1968" i="1" s="1"/>
  <c r="R1968" i="1"/>
  <c r="H1968" i="1"/>
  <c r="AD1967" i="1"/>
  <c r="AC1967" i="1"/>
  <c r="AB1967" i="1"/>
  <c r="AA1967" i="1"/>
  <c r="Y1967" i="1"/>
  <c r="Z1967" i="1" s="1"/>
  <c r="R1967" i="1"/>
  <c r="H1967" i="1"/>
  <c r="AD1966" i="1"/>
  <c r="AC1966" i="1"/>
  <c r="AB1966" i="1"/>
  <c r="AA1966" i="1"/>
  <c r="Y1966" i="1"/>
  <c r="Z1966" i="1" s="1"/>
  <c r="R1966" i="1"/>
  <c r="H1966" i="1"/>
  <c r="AD1965" i="1"/>
  <c r="AC1965" i="1"/>
  <c r="AB1965" i="1"/>
  <c r="AA1965" i="1"/>
  <c r="Y1965" i="1"/>
  <c r="Z1965" i="1" s="1"/>
  <c r="R1965" i="1"/>
  <c r="H1965" i="1"/>
  <c r="AD1964" i="1"/>
  <c r="AC1964" i="1"/>
  <c r="AB1964" i="1"/>
  <c r="AA1964" i="1"/>
  <c r="Y1964" i="1"/>
  <c r="Z1964" i="1" s="1"/>
  <c r="R1964" i="1"/>
  <c r="H1964" i="1"/>
  <c r="AD1963" i="1"/>
  <c r="AC1963" i="1"/>
  <c r="AB1963" i="1"/>
  <c r="AA1963" i="1"/>
  <c r="Y1963" i="1"/>
  <c r="Z1963" i="1" s="1"/>
  <c r="R1963" i="1"/>
  <c r="H1963" i="1"/>
  <c r="AD1962" i="1"/>
  <c r="AC1962" i="1"/>
  <c r="AB1962" i="1"/>
  <c r="AA1962" i="1"/>
  <c r="Y1962" i="1"/>
  <c r="Z1962" i="1" s="1"/>
  <c r="R1962" i="1"/>
  <c r="H1962" i="1"/>
  <c r="AD1961" i="1"/>
  <c r="AC1961" i="1"/>
  <c r="AB1961" i="1"/>
  <c r="AA1961" i="1"/>
  <c r="Y1961" i="1"/>
  <c r="Z1961" i="1" s="1"/>
  <c r="R1961" i="1"/>
  <c r="H1961" i="1"/>
  <c r="AD1960" i="1"/>
  <c r="AC1960" i="1"/>
  <c r="AB1960" i="1"/>
  <c r="AA1960" i="1"/>
  <c r="Y1960" i="1"/>
  <c r="Z1960" i="1" s="1"/>
  <c r="R1960" i="1"/>
  <c r="H1960" i="1"/>
  <c r="AD1959" i="1"/>
  <c r="AC1959" i="1"/>
  <c r="AB1959" i="1"/>
  <c r="AA1959" i="1"/>
  <c r="Y1959" i="1"/>
  <c r="Z1959" i="1" s="1"/>
  <c r="R1959" i="1"/>
  <c r="H1959" i="1"/>
  <c r="AD1958" i="1"/>
  <c r="AC1958" i="1"/>
  <c r="AB1958" i="1"/>
  <c r="AA1958" i="1"/>
  <c r="Y1958" i="1"/>
  <c r="Z1958" i="1" s="1"/>
  <c r="R1958" i="1"/>
  <c r="H1958" i="1"/>
  <c r="AD1957" i="1"/>
  <c r="AC1957" i="1"/>
  <c r="AB1957" i="1"/>
  <c r="AA1957" i="1"/>
  <c r="Y1957" i="1"/>
  <c r="Z1957" i="1" s="1"/>
  <c r="R1957" i="1"/>
  <c r="H1957" i="1"/>
  <c r="AD1956" i="1"/>
  <c r="AC1956" i="1"/>
  <c r="AB1956" i="1"/>
  <c r="AA1956" i="1"/>
  <c r="Y1956" i="1"/>
  <c r="Z1956" i="1" s="1"/>
  <c r="R1956" i="1"/>
  <c r="H1956" i="1"/>
  <c r="AD1955" i="1"/>
  <c r="AC1955" i="1"/>
  <c r="AB1955" i="1"/>
  <c r="AA1955" i="1"/>
  <c r="Y1955" i="1"/>
  <c r="Z1955" i="1" s="1"/>
  <c r="R1955" i="1"/>
  <c r="H1955" i="1"/>
  <c r="AD1954" i="1"/>
  <c r="AC1954" i="1"/>
  <c r="AB1954" i="1"/>
  <c r="AA1954" i="1"/>
  <c r="Y1954" i="1"/>
  <c r="Z1954" i="1" s="1"/>
  <c r="R1954" i="1"/>
  <c r="H1954" i="1"/>
  <c r="AD1953" i="1"/>
  <c r="AC1953" i="1"/>
  <c r="AB1953" i="1"/>
  <c r="AA1953" i="1"/>
  <c r="Y1953" i="1"/>
  <c r="Z1953" i="1" s="1"/>
  <c r="R1953" i="1"/>
  <c r="H1953" i="1"/>
  <c r="AD1952" i="1"/>
  <c r="AC1952" i="1"/>
  <c r="AB1952" i="1"/>
  <c r="AA1952" i="1"/>
  <c r="Y1952" i="1"/>
  <c r="Z1952" i="1" s="1"/>
  <c r="R1952" i="1"/>
  <c r="H1952" i="1"/>
  <c r="AD1951" i="1"/>
  <c r="AC1951" i="1"/>
  <c r="AB1951" i="1"/>
  <c r="AA1951" i="1"/>
  <c r="Y1951" i="1"/>
  <c r="Z1951" i="1" s="1"/>
  <c r="R1951" i="1"/>
  <c r="H1951" i="1"/>
  <c r="AD1950" i="1"/>
  <c r="AC1950" i="1"/>
  <c r="AB1950" i="1"/>
  <c r="AA1950" i="1"/>
  <c r="Y1950" i="1"/>
  <c r="Z1950" i="1" s="1"/>
  <c r="R1950" i="1"/>
  <c r="H1950" i="1"/>
  <c r="AD1949" i="1"/>
  <c r="AC1949" i="1"/>
  <c r="AB1949" i="1"/>
  <c r="AA1949" i="1"/>
  <c r="Y1949" i="1"/>
  <c r="Z1949" i="1" s="1"/>
  <c r="R1949" i="1"/>
  <c r="H1949" i="1"/>
  <c r="AD1948" i="1"/>
  <c r="AC1948" i="1"/>
  <c r="AB1948" i="1"/>
  <c r="AA1948" i="1"/>
  <c r="Y1948" i="1"/>
  <c r="Z1948" i="1" s="1"/>
  <c r="R1948" i="1"/>
  <c r="H1948" i="1"/>
  <c r="AD1947" i="1"/>
  <c r="AC1947" i="1"/>
  <c r="AB1947" i="1"/>
  <c r="AA1947" i="1"/>
  <c r="Y1947" i="1"/>
  <c r="Z1947" i="1" s="1"/>
  <c r="R1947" i="1"/>
  <c r="H1947" i="1"/>
  <c r="AD1946" i="1"/>
  <c r="AC1946" i="1"/>
  <c r="AB1946" i="1"/>
  <c r="AA1946" i="1"/>
  <c r="Y1946" i="1"/>
  <c r="Z1946" i="1" s="1"/>
  <c r="R1946" i="1"/>
  <c r="H1946" i="1"/>
  <c r="AD1945" i="1"/>
  <c r="AC1945" i="1"/>
  <c r="AB1945" i="1"/>
  <c r="AA1945" i="1"/>
  <c r="Y1945" i="1"/>
  <c r="Z1945" i="1" s="1"/>
  <c r="R1945" i="1"/>
  <c r="H1945" i="1"/>
  <c r="AD1944" i="1"/>
  <c r="AC1944" i="1"/>
  <c r="AB1944" i="1"/>
  <c r="AA1944" i="1"/>
  <c r="Y1944" i="1"/>
  <c r="Z1944" i="1" s="1"/>
  <c r="R1944" i="1"/>
  <c r="H1944" i="1"/>
  <c r="AD1943" i="1"/>
  <c r="AC1943" i="1"/>
  <c r="AB1943" i="1"/>
  <c r="AA1943" i="1"/>
  <c r="Y1943" i="1"/>
  <c r="Z1943" i="1" s="1"/>
  <c r="R1943" i="1"/>
  <c r="H1943" i="1"/>
  <c r="AD1942" i="1"/>
  <c r="AC1942" i="1"/>
  <c r="AB1942" i="1"/>
  <c r="AA1942" i="1"/>
  <c r="Y1942" i="1"/>
  <c r="Z1942" i="1" s="1"/>
  <c r="R1942" i="1"/>
  <c r="H1942" i="1"/>
  <c r="AD1941" i="1"/>
  <c r="AC1941" i="1"/>
  <c r="AB1941" i="1"/>
  <c r="AA1941" i="1"/>
  <c r="Y1941" i="1"/>
  <c r="Z1941" i="1" s="1"/>
  <c r="R1941" i="1"/>
  <c r="H1941" i="1"/>
  <c r="AD1940" i="1"/>
  <c r="AC1940" i="1"/>
  <c r="AB1940" i="1"/>
  <c r="AA1940" i="1"/>
  <c r="Y1940" i="1"/>
  <c r="Z1940" i="1" s="1"/>
  <c r="R1940" i="1"/>
  <c r="H1940" i="1"/>
  <c r="AD1939" i="1"/>
  <c r="AC1939" i="1"/>
  <c r="AB1939" i="1"/>
  <c r="AA1939" i="1"/>
  <c r="Y1939" i="1"/>
  <c r="Z1939" i="1" s="1"/>
  <c r="R1939" i="1"/>
  <c r="H1939" i="1"/>
  <c r="AD1938" i="1"/>
  <c r="AC1938" i="1"/>
  <c r="AB1938" i="1"/>
  <c r="AA1938" i="1"/>
  <c r="Y1938" i="1"/>
  <c r="Z1938" i="1" s="1"/>
  <c r="R1938" i="1"/>
  <c r="H1938" i="1"/>
  <c r="AD1937" i="1"/>
  <c r="AC1937" i="1"/>
  <c r="AB1937" i="1"/>
  <c r="AA1937" i="1"/>
  <c r="Y1937" i="1"/>
  <c r="Z1937" i="1" s="1"/>
  <c r="R1937" i="1"/>
  <c r="H1937" i="1"/>
  <c r="AD1936" i="1"/>
  <c r="AC1936" i="1"/>
  <c r="AB1936" i="1"/>
  <c r="AA1936" i="1"/>
  <c r="Y1936" i="1"/>
  <c r="Z1936" i="1" s="1"/>
  <c r="R1936" i="1"/>
  <c r="H1936" i="1"/>
  <c r="AD1935" i="1"/>
  <c r="AC1935" i="1"/>
  <c r="AB1935" i="1"/>
  <c r="AA1935" i="1"/>
  <c r="Y1935" i="1"/>
  <c r="Z1935" i="1" s="1"/>
  <c r="R1935" i="1"/>
  <c r="H1935" i="1"/>
  <c r="AD1934" i="1"/>
  <c r="AC1934" i="1"/>
  <c r="AB1934" i="1"/>
  <c r="AA1934" i="1"/>
  <c r="Y1934" i="1"/>
  <c r="Z1934" i="1" s="1"/>
  <c r="R1934" i="1"/>
  <c r="H1934" i="1"/>
  <c r="AD1933" i="1"/>
  <c r="AC1933" i="1"/>
  <c r="AB1933" i="1"/>
  <c r="AA1933" i="1"/>
  <c r="Y1933" i="1"/>
  <c r="Z1933" i="1" s="1"/>
  <c r="R1933" i="1"/>
  <c r="H1933" i="1"/>
  <c r="AD1932" i="1"/>
  <c r="AC1932" i="1"/>
  <c r="AB1932" i="1"/>
  <c r="AA1932" i="1"/>
  <c r="Y1932" i="1"/>
  <c r="Z1932" i="1" s="1"/>
  <c r="R1932" i="1"/>
  <c r="H1932" i="1"/>
  <c r="AD1931" i="1"/>
  <c r="AC1931" i="1"/>
  <c r="AB1931" i="1"/>
  <c r="AA1931" i="1"/>
  <c r="Y1931" i="1"/>
  <c r="Z1931" i="1" s="1"/>
  <c r="R1931" i="1"/>
  <c r="H1931" i="1"/>
  <c r="AD1930" i="1"/>
  <c r="AC1930" i="1"/>
  <c r="AB1930" i="1"/>
  <c r="AA1930" i="1"/>
  <c r="Y1930" i="1"/>
  <c r="Z1930" i="1" s="1"/>
  <c r="R1930" i="1"/>
  <c r="H1930" i="1"/>
  <c r="AD1929" i="1"/>
  <c r="AC1929" i="1"/>
  <c r="AB1929" i="1"/>
  <c r="AA1929" i="1"/>
  <c r="Y1929" i="1"/>
  <c r="Z1929" i="1" s="1"/>
  <c r="R1929" i="1"/>
  <c r="H1929" i="1"/>
  <c r="AD1928" i="1"/>
  <c r="AC1928" i="1"/>
  <c r="AB1928" i="1"/>
  <c r="AA1928" i="1"/>
  <c r="Y1928" i="1"/>
  <c r="Z1928" i="1" s="1"/>
  <c r="R1928" i="1"/>
  <c r="H1928" i="1"/>
  <c r="AD1927" i="1"/>
  <c r="AC1927" i="1"/>
  <c r="AB1927" i="1"/>
  <c r="AA1927" i="1"/>
  <c r="Y1927" i="1"/>
  <c r="Z1927" i="1" s="1"/>
  <c r="R1927" i="1"/>
  <c r="H1927" i="1"/>
  <c r="AD1926" i="1"/>
  <c r="AC1926" i="1"/>
  <c r="AB1926" i="1"/>
  <c r="AA1926" i="1"/>
  <c r="Y1926" i="1"/>
  <c r="Z1926" i="1" s="1"/>
  <c r="R1926" i="1"/>
  <c r="H1926" i="1"/>
  <c r="AD1925" i="1"/>
  <c r="AC1925" i="1"/>
  <c r="AB1925" i="1"/>
  <c r="AA1925" i="1"/>
  <c r="Y1925" i="1"/>
  <c r="Z1925" i="1" s="1"/>
  <c r="R1925" i="1"/>
  <c r="H1925" i="1"/>
  <c r="AD1924" i="1"/>
  <c r="AC1924" i="1"/>
  <c r="AB1924" i="1"/>
  <c r="AA1924" i="1"/>
  <c r="Y1924" i="1"/>
  <c r="Z1924" i="1" s="1"/>
  <c r="R1924" i="1"/>
  <c r="H1924" i="1"/>
  <c r="AD1923" i="1"/>
  <c r="AC1923" i="1"/>
  <c r="AB1923" i="1"/>
  <c r="AA1923" i="1"/>
  <c r="Y1923" i="1"/>
  <c r="Z1923" i="1" s="1"/>
  <c r="R1923" i="1"/>
  <c r="H1923" i="1"/>
  <c r="AD1922" i="1"/>
  <c r="AC1922" i="1"/>
  <c r="AB1922" i="1"/>
  <c r="AA1922" i="1"/>
  <c r="Y1922" i="1"/>
  <c r="Z1922" i="1" s="1"/>
  <c r="R1922" i="1"/>
  <c r="H1922" i="1"/>
  <c r="AD1921" i="1"/>
  <c r="AC1921" i="1"/>
  <c r="AB1921" i="1"/>
  <c r="AA1921" i="1"/>
  <c r="Y1921" i="1"/>
  <c r="Z1921" i="1" s="1"/>
  <c r="R1921" i="1"/>
  <c r="H1921" i="1"/>
  <c r="AD1920" i="1"/>
  <c r="AC1920" i="1"/>
  <c r="AB1920" i="1"/>
  <c r="AA1920" i="1"/>
  <c r="Y1920" i="1"/>
  <c r="Z1920" i="1" s="1"/>
  <c r="R1920" i="1"/>
  <c r="H1920" i="1"/>
  <c r="AD1919" i="1"/>
  <c r="AC1919" i="1"/>
  <c r="AB1919" i="1"/>
  <c r="AA1919" i="1"/>
  <c r="Y1919" i="1"/>
  <c r="Z1919" i="1" s="1"/>
  <c r="R1919" i="1"/>
  <c r="H1919" i="1"/>
  <c r="AD1918" i="1"/>
  <c r="AC1918" i="1"/>
  <c r="AB1918" i="1"/>
  <c r="AA1918" i="1"/>
  <c r="Y1918" i="1"/>
  <c r="Z1918" i="1" s="1"/>
  <c r="R1918" i="1"/>
  <c r="H1918" i="1"/>
  <c r="AD1917" i="1"/>
  <c r="AC1917" i="1"/>
  <c r="AB1917" i="1"/>
  <c r="AA1917" i="1"/>
  <c r="Y1917" i="1"/>
  <c r="Z1917" i="1" s="1"/>
  <c r="R1917" i="1"/>
  <c r="H1917" i="1"/>
  <c r="AD1916" i="1"/>
  <c r="AC1916" i="1"/>
  <c r="AB1916" i="1"/>
  <c r="AA1916" i="1"/>
  <c r="Y1916" i="1"/>
  <c r="Z1916" i="1" s="1"/>
  <c r="R1916" i="1"/>
  <c r="H1916" i="1"/>
  <c r="AD1915" i="1"/>
  <c r="AC1915" i="1"/>
  <c r="AB1915" i="1"/>
  <c r="AA1915" i="1"/>
  <c r="Y1915" i="1"/>
  <c r="Z1915" i="1" s="1"/>
  <c r="R1915" i="1"/>
  <c r="H1915" i="1"/>
  <c r="AD1914" i="1"/>
  <c r="AC1914" i="1"/>
  <c r="AB1914" i="1"/>
  <c r="AA1914" i="1"/>
  <c r="Y1914" i="1"/>
  <c r="Z1914" i="1" s="1"/>
  <c r="R1914" i="1"/>
  <c r="H1914" i="1"/>
  <c r="AD1913" i="1"/>
  <c r="AC1913" i="1"/>
  <c r="AB1913" i="1"/>
  <c r="AA1913" i="1"/>
  <c r="Y1913" i="1"/>
  <c r="Z1913" i="1" s="1"/>
  <c r="R1913" i="1"/>
  <c r="H1913" i="1"/>
  <c r="AD1912" i="1"/>
  <c r="AC1912" i="1"/>
  <c r="AB1912" i="1"/>
  <c r="AA1912" i="1"/>
  <c r="Y1912" i="1"/>
  <c r="Z1912" i="1" s="1"/>
  <c r="R1912" i="1"/>
  <c r="H1912" i="1"/>
  <c r="AD1911" i="1"/>
  <c r="AC1911" i="1"/>
  <c r="AB1911" i="1"/>
  <c r="AA1911" i="1"/>
  <c r="Y1911" i="1"/>
  <c r="Z1911" i="1" s="1"/>
  <c r="R1911" i="1"/>
  <c r="H1911" i="1"/>
  <c r="AD1910" i="1"/>
  <c r="AC1910" i="1"/>
  <c r="AB1910" i="1"/>
  <c r="AA1910" i="1"/>
  <c r="Y1910" i="1"/>
  <c r="Z1910" i="1" s="1"/>
  <c r="R1910" i="1"/>
  <c r="H1910" i="1"/>
  <c r="AD1909" i="1"/>
  <c r="AC1909" i="1"/>
  <c r="AB1909" i="1"/>
  <c r="AA1909" i="1"/>
  <c r="Y1909" i="1"/>
  <c r="Z1909" i="1" s="1"/>
  <c r="R1909" i="1"/>
  <c r="H1909" i="1"/>
  <c r="AD1908" i="1"/>
  <c r="AC1908" i="1"/>
  <c r="AB1908" i="1"/>
  <c r="AA1908" i="1"/>
  <c r="Y1908" i="1"/>
  <c r="Z1908" i="1" s="1"/>
  <c r="R1908" i="1"/>
  <c r="H1908" i="1"/>
  <c r="AD1907" i="1"/>
  <c r="AC1907" i="1"/>
  <c r="AB1907" i="1"/>
  <c r="AA1907" i="1"/>
  <c r="Y1907" i="1"/>
  <c r="Z1907" i="1" s="1"/>
  <c r="R1907" i="1"/>
  <c r="H1907" i="1"/>
  <c r="AD1906" i="1"/>
  <c r="AC1906" i="1"/>
  <c r="AB1906" i="1"/>
  <c r="AA1906" i="1"/>
  <c r="Y1906" i="1"/>
  <c r="Z1906" i="1" s="1"/>
  <c r="R1906" i="1"/>
  <c r="H1906" i="1"/>
  <c r="AD1905" i="1"/>
  <c r="AC1905" i="1"/>
  <c r="AB1905" i="1"/>
  <c r="AA1905" i="1"/>
  <c r="Y1905" i="1"/>
  <c r="Z1905" i="1" s="1"/>
  <c r="R1905" i="1"/>
  <c r="H1905" i="1"/>
  <c r="AD1904" i="1"/>
  <c r="AC1904" i="1"/>
  <c r="AB1904" i="1"/>
  <c r="AA1904" i="1"/>
  <c r="Y1904" i="1"/>
  <c r="Z1904" i="1" s="1"/>
  <c r="R1904" i="1"/>
  <c r="H1904" i="1"/>
  <c r="AD1903" i="1"/>
  <c r="AC1903" i="1"/>
  <c r="AB1903" i="1"/>
  <c r="AA1903" i="1"/>
  <c r="Y1903" i="1"/>
  <c r="Z1903" i="1" s="1"/>
  <c r="R1903" i="1"/>
  <c r="H1903" i="1"/>
  <c r="AD1902" i="1"/>
  <c r="AC1902" i="1"/>
  <c r="AB1902" i="1"/>
  <c r="AA1902" i="1"/>
  <c r="Y1902" i="1"/>
  <c r="Z1902" i="1" s="1"/>
  <c r="R1902" i="1"/>
  <c r="H1902" i="1"/>
  <c r="AD1901" i="1"/>
  <c r="AC1901" i="1"/>
  <c r="AB1901" i="1"/>
  <c r="AA1901" i="1"/>
  <c r="Y1901" i="1"/>
  <c r="Z1901" i="1" s="1"/>
  <c r="R1901" i="1"/>
  <c r="H1901" i="1"/>
  <c r="AD1900" i="1"/>
  <c r="AC1900" i="1"/>
  <c r="AB1900" i="1"/>
  <c r="AA1900" i="1"/>
  <c r="Y1900" i="1"/>
  <c r="Z1900" i="1" s="1"/>
  <c r="R1900" i="1"/>
  <c r="H1900" i="1"/>
  <c r="AD1899" i="1"/>
  <c r="AC1899" i="1"/>
  <c r="AB1899" i="1"/>
  <c r="AA1899" i="1"/>
  <c r="Y1899" i="1"/>
  <c r="Z1899" i="1" s="1"/>
  <c r="R1899" i="1"/>
  <c r="H1899" i="1"/>
  <c r="AD1898" i="1"/>
  <c r="AC1898" i="1"/>
  <c r="AB1898" i="1"/>
  <c r="AA1898" i="1"/>
  <c r="Y1898" i="1"/>
  <c r="Z1898" i="1" s="1"/>
  <c r="R1898" i="1"/>
  <c r="H1898" i="1"/>
  <c r="AD1897" i="1"/>
  <c r="AC1897" i="1"/>
  <c r="AB1897" i="1"/>
  <c r="AA1897" i="1"/>
  <c r="Y1897" i="1"/>
  <c r="Z1897" i="1" s="1"/>
  <c r="R1897" i="1"/>
  <c r="H1897" i="1"/>
  <c r="AD1896" i="1"/>
  <c r="AC1896" i="1"/>
  <c r="AB1896" i="1"/>
  <c r="AA1896" i="1"/>
  <c r="Y1896" i="1"/>
  <c r="Z1896" i="1" s="1"/>
  <c r="R1896" i="1"/>
  <c r="H1896" i="1"/>
  <c r="AD1895" i="1"/>
  <c r="AC1895" i="1"/>
  <c r="AB1895" i="1"/>
  <c r="AA1895" i="1"/>
  <c r="Y1895" i="1"/>
  <c r="Z1895" i="1" s="1"/>
  <c r="R1895" i="1"/>
  <c r="H1895" i="1"/>
  <c r="AD1894" i="1"/>
  <c r="AC1894" i="1"/>
  <c r="AB1894" i="1"/>
  <c r="AA1894" i="1"/>
  <c r="Y1894" i="1"/>
  <c r="Z1894" i="1" s="1"/>
  <c r="R1894" i="1"/>
  <c r="H1894" i="1"/>
  <c r="AD1893" i="1"/>
  <c r="AC1893" i="1"/>
  <c r="AB1893" i="1"/>
  <c r="AA1893" i="1"/>
  <c r="Y1893" i="1"/>
  <c r="Z1893" i="1" s="1"/>
  <c r="R1893" i="1"/>
  <c r="H1893" i="1"/>
  <c r="AD1892" i="1"/>
  <c r="AC1892" i="1"/>
  <c r="AB1892" i="1"/>
  <c r="AA1892" i="1"/>
  <c r="Y1892" i="1"/>
  <c r="Z1892" i="1" s="1"/>
  <c r="R1892" i="1"/>
  <c r="H1892" i="1"/>
  <c r="AD1891" i="1"/>
  <c r="AC1891" i="1"/>
  <c r="AB1891" i="1"/>
  <c r="AA1891" i="1"/>
  <c r="Y1891" i="1"/>
  <c r="Z1891" i="1" s="1"/>
  <c r="R1891" i="1"/>
  <c r="H1891" i="1"/>
  <c r="AD1890" i="1"/>
  <c r="AC1890" i="1"/>
  <c r="AB1890" i="1"/>
  <c r="AA1890" i="1"/>
  <c r="Y1890" i="1"/>
  <c r="Z1890" i="1" s="1"/>
  <c r="R1890" i="1"/>
  <c r="H1890" i="1"/>
  <c r="AD1889" i="1"/>
  <c r="AC1889" i="1"/>
  <c r="AB1889" i="1"/>
  <c r="AA1889" i="1"/>
  <c r="Y1889" i="1"/>
  <c r="Z1889" i="1" s="1"/>
  <c r="R1889" i="1"/>
  <c r="H1889" i="1"/>
  <c r="AD1888" i="1"/>
  <c r="AC1888" i="1"/>
  <c r="AB1888" i="1"/>
  <c r="AA1888" i="1"/>
  <c r="Y1888" i="1"/>
  <c r="Z1888" i="1" s="1"/>
  <c r="R1888" i="1"/>
  <c r="H1888" i="1"/>
  <c r="AD1887" i="1"/>
  <c r="AC1887" i="1"/>
  <c r="AB1887" i="1"/>
  <c r="AA1887" i="1"/>
  <c r="Y1887" i="1"/>
  <c r="Z1887" i="1" s="1"/>
  <c r="R1887" i="1"/>
  <c r="H1887" i="1"/>
  <c r="AD1886" i="1"/>
  <c r="AC1886" i="1"/>
  <c r="AB1886" i="1"/>
  <c r="AA1886" i="1"/>
  <c r="Y1886" i="1"/>
  <c r="Z1886" i="1" s="1"/>
  <c r="R1886" i="1"/>
  <c r="H1886" i="1"/>
  <c r="AD1885" i="1"/>
  <c r="AC1885" i="1"/>
  <c r="AB1885" i="1"/>
  <c r="AA1885" i="1"/>
  <c r="Y1885" i="1"/>
  <c r="Z1885" i="1" s="1"/>
  <c r="R1885" i="1"/>
  <c r="H1885" i="1"/>
  <c r="AD1884" i="1"/>
  <c r="AC1884" i="1"/>
  <c r="AB1884" i="1"/>
  <c r="AA1884" i="1"/>
  <c r="Y1884" i="1"/>
  <c r="Z1884" i="1" s="1"/>
  <c r="R1884" i="1"/>
  <c r="H1884" i="1"/>
  <c r="AD1883" i="1"/>
  <c r="AC1883" i="1"/>
  <c r="AB1883" i="1"/>
  <c r="AA1883" i="1"/>
  <c r="Y1883" i="1"/>
  <c r="Z1883" i="1" s="1"/>
  <c r="R1883" i="1"/>
  <c r="H1883" i="1"/>
  <c r="AD1882" i="1"/>
  <c r="AC1882" i="1"/>
  <c r="AB1882" i="1"/>
  <c r="AA1882" i="1"/>
  <c r="Y1882" i="1"/>
  <c r="Z1882" i="1" s="1"/>
  <c r="R1882" i="1"/>
  <c r="H1882" i="1"/>
  <c r="AD1881" i="1"/>
  <c r="AC1881" i="1"/>
  <c r="AB1881" i="1"/>
  <c r="AA1881" i="1"/>
  <c r="Y1881" i="1"/>
  <c r="Z1881" i="1" s="1"/>
  <c r="R1881" i="1"/>
  <c r="H1881" i="1"/>
  <c r="AD1880" i="1"/>
  <c r="AC1880" i="1"/>
  <c r="AB1880" i="1"/>
  <c r="AA1880" i="1"/>
  <c r="Y1880" i="1"/>
  <c r="Z1880" i="1" s="1"/>
  <c r="R1880" i="1"/>
  <c r="H1880" i="1"/>
  <c r="AD1879" i="1"/>
  <c r="AC1879" i="1"/>
  <c r="AB1879" i="1"/>
  <c r="AA1879" i="1"/>
  <c r="Y1879" i="1"/>
  <c r="Z1879" i="1" s="1"/>
  <c r="R1879" i="1"/>
  <c r="H1879" i="1"/>
  <c r="AD1878" i="1"/>
  <c r="AC1878" i="1"/>
  <c r="AB1878" i="1"/>
  <c r="AA1878" i="1"/>
  <c r="Y1878" i="1"/>
  <c r="Z1878" i="1" s="1"/>
  <c r="R1878" i="1"/>
  <c r="H1878" i="1"/>
  <c r="AD1877" i="1"/>
  <c r="AC1877" i="1"/>
  <c r="AB1877" i="1"/>
  <c r="AA1877" i="1"/>
  <c r="Y1877" i="1"/>
  <c r="Z1877" i="1" s="1"/>
  <c r="R1877" i="1"/>
  <c r="H1877" i="1"/>
  <c r="AD1876" i="1"/>
  <c r="AC1876" i="1"/>
  <c r="AB1876" i="1"/>
  <c r="AA1876" i="1"/>
  <c r="Y1876" i="1"/>
  <c r="Z1876" i="1" s="1"/>
  <c r="R1876" i="1"/>
  <c r="H1876" i="1"/>
  <c r="AD1875" i="1"/>
  <c r="AC1875" i="1"/>
  <c r="AB1875" i="1"/>
  <c r="AA1875" i="1"/>
  <c r="Y1875" i="1"/>
  <c r="Z1875" i="1" s="1"/>
  <c r="R1875" i="1"/>
  <c r="H1875" i="1"/>
  <c r="AD1874" i="1"/>
  <c r="AC1874" i="1"/>
  <c r="AB1874" i="1"/>
  <c r="AA1874" i="1"/>
  <c r="Y1874" i="1"/>
  <c r="Z1874" i="1" s="1"/>
  <c r="R1874" i="1"/>
  <c r="H1874" i="1"/>
  <c r="AD1873" i="1"/>
  <c r="AC1873" i="1"/>
  <c r="AB1873" i="1"/>
  <c r="AA1873" i="1"/>
  <c r="Y1873" i="1"/>
  <c r="Z1873" i="1" s="1"/>
  <c r="R1873" i="1"/>
  <c r="H1873" i="1"/>
  <c r="AD1872" i="1"/>
  <c r="AC1872" i="1"/>
  <c r="AB1872" i="1"/>
  <c r="AA1872" i="1"/>
  <c r="Y1872" i="1"/>
  <c r="Z1872" i="1" s="1"/>
  <c r="R1872" i="1"/>
  <c r="H1872" i="1"/>
  <c r="AD1871" i="1"/>
  <c r="AC1871" i="1"/>
  <c r="AB1871" i="1"/>
  <c r="AA1871" i="1"/>
  <c r="Y1871" i="1"/>
  <c r="Z1871" i="1" s="1"/>
  <c r="R1871" i="1"/>
  <c r="H1871" i="1"/>
  <c r="AD1870" i="1"/>
  <c r="AC1870" i="1"/>
  <c r="AB1870" i="1"/>
  <c r="AA1870" i="1"/>
  <c r="Y1870" i="1"/>
  <c r="Z1870" i="1" s="1"/>
  <c r="R1870" i="1"/>
  <c r="H1870" i="1"/>
  <c r="AD1869" i="1"/>
  <c r="AC1869" i="1"/>
  <c r="AB1869" i="1"/>
  <c r="AA1869" i="1"/>
  <c r="Y1869" i="1"/>
  <c r="Z1869" i="1" s="1"/>
  <c r="R1869" i="1"/>
  <c r="H1869" i="1"/>
  <c r="AD1868" i="1"/>
  <c r="AC1868" i="1"/>
  <c r="AB1868" i="1"/>
  <c r="AA1868" i="1"/>
  <c r="Y1868" i="1"/>
  <c r="Z1868" i="1" s="1"/>
  <c r="R1868" i="1"/>
  <c r="H1868" i="1"/>
  <c r="AD1867" i="1"/>
  <c r="AC1867" i="1"/>
  <c r="AB1867" i="1"/>
  <c r="AA1867" i="1"/>
  <c r="Y1867" i="1"/>
  <c r="Z1867" i="1" s="1"/>
  <c r="R1867" i="1"/>
  <c r="H1867" i="1"/>
  <c r="AD1866" i="1"/>
  <c r="AC1866" i="1"/>
  <c r="AB1866" i="1"/>
  <c r="AA1866" i="1"/>
  <c r="Y1866" i="1"/>
  <c r="Z1866" i="1" s="1"/>
  <c r="R1866" i="1"/>
  <c r="H1866" i="1"/>
  <c r="AD1865" i="1"/>
  <c r="AC1865" i="1"/>
  <c r="AB1865" i="1"/>
  <c r="AA1865" i="1"/>
  <c r="Y1865" i="1"/>
  <c r="Z1865" i="1" s="1"/>
  <c r="R1865" i="1"/>
  <c r="H1865" i="1"/>
  <c r="AD1864" i="1"/>
  <c r="AC1864" i="1"/>
  <c r="AB1864" i="1"/>
  <c r="AA1864" i="1"/>
  <c r="Y1864" i="1"/>
  <c r="Z1864" i="1" s="1"/>
  <c r="R1864" i="1"/>
  <c r="H1864" i="1"/>
  <c r="AD1863" i="1"/>
  <c r="AC1863" i="1"/>
  <c r="AB1863" i="1"/>
  <c r="AA1863" i="1"/>
  <c r="Y1863" i="1"/>
  <c r="Z1863" i="1" s="1"/>
  <c r="R1863" i="1"/>
  <c r="H1863" i="1"/>
  <c r="AD1862" i="1"/>
  <c r="AC1862" i="1"/>
  <c r="AB1862" i="1"/>
  <c r="AA1862" i="1"/>
  <c r="Y1862" i="1"/>
  <c r="Z1862" i="1" s="1"/>
  <c r="R1862" i="1"/>
  <c r="H1862" i="1"/>
  <c r="AD1861" i="1"/>
  <c r="AC1861" i="1"/>
  <c r="AB1861" i="1"/>
  <c r="AA1861" i="1"/>
  <c r="Y1861" i="1"/>
  <c r="Z1861" i="1" s="1"/>
  <c r="R1861" i="1"/>
  <c r="H1861" i="1"/>
  <c r="AD1860" i="1"/>
  <c r="AC1860" i="1"/>
  <c r="AB1860" i="1"/>
  <c r="AA1860" i="1"/>
  <c r="Y1860" i="1"/>
  <c r="Z1860" i="1" s="1"/>
  <c r="R1860" i="1"/>
  <c r="H1860" i="1"/>
  <c r="AD1859" i="1"/>
  <c r="AC1859" i="1"/>
  <c r="AB1859" i="1"/>
  <c r="AA1859" i="1"/>
  <c r="Y1859" i="1"/>
  <c r="Z1859" i="1" s="1"/>
  <c r="R1859" i="1"/>
  <c r="H1859" i="1"/>
  <c r="AD1858" i="1"/>
  <c r="AC1858" i="1"/>
  <c r="AB1858" i="1"/>
  <c r="AA1858" i="1"/>
  <c r="Y1858" i="1"/>
  <c r="Z1858" i="1" s="1"/>
  <c r="R1858" i="1"/>
  <c r="H1858" i="1"/>
  <c r="AD1857" i="1"/>
  <c r="AC1857" i="1"/>
  <c r="AB1857" i="1"/>
  <c r="AA1857" i="1"/>
  <c r="Y1857" i="1"/>
  <c r="Z1857" i="1" s="1"/>
  <c r="R1857" i="1"/>
  <c r="H1857" i="1"/>
  <c r="AD1856" i="1"/>
  <c r="AC1856" i="1"/>
  <c r="AB1856" i="1"/>
  <c r="AA1856" i="1"/>
  <c r="Y1856" i="1"/>
  <c r="Z1856" i="1" s="1"/>
  <c r="R1856" i="1"/>
  <c r="H1856" i="1"/>
  <c r="AD1855" i="1"/>
  <c r="AC1855" i="1"/>
  <c r="AB1855" i="1"/>
  <c r="AA1855" i="1"/>
  <c r="Y1855" i="1"/>
  <c r="Z1855" i="1" s="1"/>
  <c r="R1855" i="1"/>
  <c r="H1855" i="1"/>
  <c r="AD1854" i="1"/>
  <c r="AC1854" i="1"/>
  <c r="AB1854" i="1"/>
  <c r="AA1854" i="1"/>
  <c r="Y1854" i="1"/>
  <c r="Z1854" i="1" s="1"/>
  <c r="R1854" i="1"/>
  <c r="H1854" i="1"/>
  <c r="AD1853" i="1"/>
  <c r="AC1853" i="1"/>
  <c r="AB1853" i="1"/>
  <c r="AA1853" i="1"/>
  <c r="Y1853" i="1"/>
  <c r="Z1853" i="1" s="1"/>
  <c r="R1853" i="1"/>
  <c r="H1853" i="1"/>
  <c r="AD1852" i="1"/>
  <c r="AC1852" i="1"/>
  <c r="AB1852" i="1"/>
  <c r="AA1852" i="1"/>
  <c r="Y1852" i="1"/>
  <c r="Z1852" i="1" s="1"/>
  <c r="R1852" i="1"/>
  <c r="H1852" i="1"/>
  <c r="AD1851" i="1"/>
  <c r="AC1851" i="1"/>
  <c r="AB1851" i="1"/>
  <c r="AA1851" i="1"/>
  <c r="Y1851" i="1"/>
  <c r="Z1851" i="1" s="1"/>
  <c r="R1851" i="1"/>
  <c r="H1851" i="1"/>
  <c r="AD1850" i="1"/>
  <c r="AC1850" i="1"/>
  <c r="AB1850" i="1"/>
  <c r="AA1850" i="1"/>
  <c r="Y1850" i="1"/>
  <c r="Z1850" i="1" s="1"/>
  <c r="R1850" i="1"/>
  <c r="H1850" i="1"/>
  <c r="AD1849" i="1"/>
  <c r="AC1849" i="1"/>
  <c r="AB1849" i="1"/>
  <c r="AA1849" i="1"/>
  <c r="Y1849" i="1"/>
  <c r="Z1849" i="1" s="1"/>
  <c r="R1849" i="1"/>
  <c r="H1849" i="1"/>
  <c r="AD1848" i="1"/>
  <c r="AC1848" i="1"/>
  <c r="AB1848" i="1"/>
  <c r="AA1848" i="1"/>
  <c r="Y1848" i="1"/>
  <c r="Z1848" i="1" s="1"/>
  <c r="R1848" i="1"/>
  <c r="H1848" i="1"/>
  <c r="AD1847" i="1"/>
  <c r="AC1847" i="1"/>
  <c r="AB1847" i="1"/>
  <c r="AA1847" i="1"/>
  <c r="Y1847" i="1"/>
  <c r="Z1847" i="1" s="1"/>
  <c r="R1847" i="1"/>
  <c r="H1847" i="1"/>
  <c r="AD1846" i="1"/>
  <c r="AC1846" i="1"/>
  <c r="AB1846" i="1"/>
  <c r="AA1846" i="1"/>
  <c r="Y1846" i="1"/>
  <c r="Z1846" i="1" s="1"/>
  <c r="R1846" i="1"/>
  <c r="H1846" i="1"/>
  <c r="AD1845" i="1"/>
  <c r="AC1845" i="1"/>
  <c r="AB1845" i="1"/>
  <c r="AA1845" i="1"/>
  <c r="Y1845" i="1"/>
  <c r="Z1845" i="1" s="1"/>
  <c r="R1845" i="1"/>
  <c r="H1845" i="1"/>
  <c r="AD1844" i="1"/>
  <c r="AC1844" i="1"/>
  <c r="AB1844" i="1"/>
  <c r="AA1844" i="1"/>
  <c r="Y1844" i="1"/>
  <c r="Z1844" i="1" s="1"/>
  <c r="R1844" i="1"/>
  <c r="H1844" i="1"/>
  <c r="AD1843" i="1"/>
  <c r="AC1843" i="1"/>
  <c r="AB1843" i="1"/>
  <c r="AA1843" i="1"/>
  <c r="Y1843" i="1"/>
  <c r="Z1843" i="1" s="1"/>
  <c r="R1843" i="1"/>
  <c r="H1843" i="1"/>
  <c r="AD1842" i="1"/>
  <c r="AC1842" i="1"/>
  <c r="AB1842" i="1"/>
  <c r="AA1842" i="1"/>
  <c r="Y1842" i="1"/>
  <c r="Z1842" i="1" s="1"/>
  <c r="R1842" i="1"/>
  <c r="H1842" i="1"/>
  <c r="AD1841" i="1"/>
  <c r="AC1841" i="1"/>
  <c r="AB1841" i="1"/>
  <c r="AA1841" i="1"/>
  <c r="Y1841" i="1"/>
  <c r="Z1841" i="1" s="1"/>
  <c r="R1841" i="1"/>
  <c r="H1841" i="1"/>
  <c r="AD1840" i="1"/>
  <c r="AC1840" i="1"/>
  <c r="AB1840" i="1"/>
  <c r="AA1840" i="1"/>
  <c r="Y1840" i="1"/>
  <c r="Z1840" i="1" s="1"/>
  <c r="R1840" i="1"/>
  <c r="H1840" i="1"/>
  <c r="AD1839" i="1"/>
  <c r="AC1839" i="1"/>
  <c r="AB1839" i="1"/>
  <c r="AA1839" i="1"/>
  <c r="Y1839" i="1"/>
  <c r="Z1839" i="1" s="1"/>
  <c r="R1839" i="1"/>
  <c r="H1839" i="1"/>
  <c r="AD1838" i="1"/>
  <c r="AC1838" i="1"/>
  <c r="AB1838" i="1"/>
  <c r="AA1838" i="1"/>
  <c r="Y1838" i="1"/>
  <c r="Z1838" i="1" s="1"/>
  <c r="R1838" i="1"/>
  <c r="H1838" i="1"/>
  <c r="AD1837" i="1"/>
  <c r="AC1837" i="1"/>
  <c r="AB1837" i="1"/>
  <c r="AA1837" i="1"/>
  <c r="Y1837" i="1"/>
  <c r="Z1837" i="1" s="1"/>
  <c r="R1837" i="1"/>
  <c r="H1837" i="1"/>
  <c r="AD1836" i="1"/>
  <c r="AC1836" i="1"/>
  <c r="AB1836" i="1"/>
  <c r="AA1836" i="1"/>
  <c r="Y1836" i="1"/>
  <c r="Z1836" i="1" s="1"/>
  <c r="R1836" i="1"/>
  <c r="H1836" i="1"/>
  <c r="AD1835" i="1"/>
  <c r="AC1835" i="1"/>
  <c r="AB1835" i="1"/>
  <c r="AA1835" i="1"/>
  <c r="Y1835" i="1"/>
  <c r="Z1835" i="1" s="1"/>
  <c r="R1835" i="1"/>
  <c r="H1835" i="1"/>
  <c r="AD1834" i="1"/>
  <c r="AC1834" i="1"/>
  <c r="AB1834" i="1"/>
  <c r="AA1834" i="1"/>
  <c r="Y1834" i="1"/>
  <c r="Z1834" i="1" s="1"/>
  <c r="R1834" i="1"/>
  <c r="H1834" i="1"/>
  <c r="AD1833" i="1"/>
  <c r="AC1833" i="1"/>
  <c r="AB1833" i="1"/>
  <c r="AA1833" i="1"/>
  <c r="Y1833" i="1"/>
  <c r="Z1833" i="1" s="1"/>
  <c r="R1833" i="1"/>
  <c r="H1833" i="1"/>
  <c r="AD1832" i="1"/>
  <c r="AC1832" i="1"/>
  <c r="AB1832" i="1"/>
  <c r="AA1832" i="1"/>
  <c r="Y1832" i="1"/>
  <c r="Z1832" i="1" s="1"/>
  <c r="R1832" i="1"/>
  <c r="H1832" i="1"/>
  <c r="AD1831" i="1"/>
  <c r="AC1831" i="1"/>
  <c r="AB1831" i="1"/>
  <c r="AA1831" i="1"/>
  <c r="Y1831" i="1"/>
  <c r="Z1831" i="1" s="1"/>
  <c r="R1831" i="1"/>
  <c r="H1831" i="1"/>
  <c r="AD1830" i="1"/>
  <c r="AC1830" i="1"/>
  <c r="AB1830" i="1"/>
  <c r="AA1830" i="1"/>
  <c r="Y1830" i="1"/>
  <c r="Z1830" i="1" s="1"/>
  <c r="R1830" i="1"/>
  <c r="H1830" i="1"/>
  <c r="AD1829" i="1"/>
  <c r="AC1829" i="1"/>
  <c r="AB1829" i="1"/>
  <c r="AA1829" i="1"/>
  <c r="Y1829" i="1"/>
  <c r="Z1829" i="1" s="1"/>
  <c r="R1829" i="1"/>
  <c r="H1829" i="1"/>
  <c r="AD1828" i="1"/>
  <c r="AC1828" i="1"/>
  <c r="AB1828" i="1"/>
  <c r="AA1828" i="1"/>
  <c r="Y1828" i="1"/>
  <c r="Z1828" i="1" s="1"/>
  <c r="R1828" i="1"/>
  <c r="H1828" i="1"/>
  <c r="AD1827" i="1"/>
  <c r="AC1827" i="1"/>
  <c r="AB1827" i="1"/>
  <c r="AA1827" i="1"/>
  <c r="Y1827" i="1"/>
  <c r="Z1827" i="1" s="1"/>
  <c r="R1827" i="1"/>
  <c r="H1827" i="1"/>
  <c r="AD1826" i="1"/>
  <c r="AC1826" i="1"/>
  <c r="AB1826" i="1"/>
  <c r="AA1826" i="1"/>
  <c r="Y1826" i="1"/>
  <c r="Z1826" i="1" s="1"/>
  <c r="R1826" i="1"/>
  <c r="H1826" i="1"/>
  <c r="AD1825" i="1"/>
  <c r="AC1825" i="1"/>
  <c r="AB1825" i="1"/>
  <c r="AA1825" i="1"/>
  <c r="Y1825" i="1"/>
  <c r="Z1825" i="1" s="1"/>
  <c r="R1825" i="1"/>
  <c r="H1825" i="1"/>
  <c r="AD1824" i="1"/>
  <c r="AC1824" i="1"/>
  <c r="AB1824" i="1"/>
  <c r="AA1824" i="1"/>
  <c r="Y1824" i="1"/>
  <c r="Z1824" i="1" s="1"/>
  <c r="R1824" i="1"/>
  <c r="H1824" i="1"/>
  <c r="AD1823" i="1"/>
  <c r="AC1823" i="1"/>
  <c r="AB1823" i="1"/>
  <c r="AA1823" i="1"/>
  <c r="Y1823" i="1"/>
  <c r="Z1823" i="1" s="1"/>
  <c r="R1823" i="1"/>
  <c r="H1823" i="1"/>
  <c r="AD1822" i="1"/>
  <c r="AC1822" i="1"/>
  <c r="AB1822" i="1"/>
  <c r="AA1822" i="1"/>
  <c r="Y1822" i="1"/>
  <c r="Z1822" i="1" s="1"/>
  <c r="R1822" i="1"/>
  <c r="H1822" i="1"/>
  <c r="AD1821" i="1"/>
  <c r="AC1821" i="1"/>
  <c r="AB1821" i="1"/>
  <c r="AA1821" i="1"/>
  <c r="Y1821" i="1"/>
  <c r="Z1821" i="1" s="1"/>
  <c r="R1821" i="1"/>
  <c r="H1821" i="1"/>
  <c r="AD1820" i="1"/>
  <c r="AC1820" i="1"/>
  <c r="AB1820" i="1"/>
  <c r="AA1820" i="1"/>
  <c r="Y1820" i="1"/>
  <c r="Z1820" i="1" s="1"/>
  <c r="R1820" i="1"/>
  <c r="H1820" i="1"/>
  <c r="AD1819" i="1"/>
  <c r="AC1819" i="1"/>
  <c r="AB1819" i="1"/>
  <c r="AA1819" i="1"/>
  <c r="Y1819" i="1"/>
  <c r="Z1819" i="1" s="1"/>
  <c r="R1819" i="1"/>
  <c r="H1819" i="1"/>
  <c r="AD1818" i="1"/>
  <c r="AC1818" i="1"/>
  <c r="AB1818" i="1"/>
  <c r="AA1818" i="1"/>
  <c r="Y1818" i="1"/>
  <c r="Z1818" i="1" s="1"/>
  <c r="R1818" i="1"/>
  <c r="H1818" i="1"/>
  <c r="AD1817" i="1"/>
  <c r="AC1817" i="1"/>
  <c r="AB1817" i="1"/>
  <c r="AA1817" i="1"/>
  <c r="Y1817" i="1"/>
  <c r="Z1817" i="1" s="1"/>
  <c r="R1817" i="1"/>
  <c r="H1817" i="1"/>
  <c r="AD1816" i="1"/>
  <c r="AC1816" i="1"/>
  <c r="AB1816" i="1"/>
  <c r="AA1816" i="1"/>
  <c r="Y1816" i="1"/>
  <c r="Z1816" i="1" s="1"/>
  <c r="R1816" i="1"/>
  <c r="H1816" i="1"/>
  <c r="AD1815" i="1"/>
  <c r="AC1815" i="1"/>
  <c r="AB1815" i="1"/>
  <c r="AA1815" i="1"/>
  <c r="Y1815" i="1"/>
  <c r="Z1815" i="1" s="1"/>
  <c r="R1815" i="1"/>
  <c r="H1815" i="1"/>
  <c r="AD1814" i="1"/>
  <c r="AC1814" i="1"/>
  <c r="AB1814" i="1"/>
  <c r="AA1814" i="1"/>
  <c r="Y1814" i="1"/>
  <c r="Z1814" i="1" s="1"/>
  <c r="R1814" i="1"/>
  <c r="H1814" i="1"/>
  <c r="AD1813" i="1"/>
  <c r="AC1813" i="1"/>
  <c r="AB1813" i="1"/>
  <c r="AA1813" i="1"/>
  <c r="Y1813" i="1"/>
  <c r="Z1813" i="1" s="1"/>
  <c r="R1813" i="1"/>
  <c r="H1813" i="1"/>
  <c r="AD1812" i="1"/>
  <c r="AC1812" i="1"/>
  <c r="AB1812" i="1"/>
  <c r="AA1812" i="1"/>
  <c r="Y1812" i="1"/>
  <c r="Z1812" i="1" s="1"/>
  <c r="R1812" i="1"/>
  <c r="H1812" i="1"/>
  <c r="AD1811" i="1"/>
  <c r="AC1811" i="1"/>
  <c r="AB1811" i="1"/>
  <c r="AA1811" i="1"/>
  <c r="Y1811" i="1"/>
  <c r="Z1811" i="1" s="1"/>
  <c r="R1811" i="1"/>
  <c r="H1811" i="1"/>
  <c r="AD1810" i="1"/>
  <c r="AC1810" i="1"/>
  <c r="AB1810" i="1"/>
  <c r="AA1810" i="1"/>
  <c r="Y1810" i="1"/>
  <c r="Z1810" i="1" s="1"/>
  <c r="R1810" i="1"/>
  <c r="H1810" i="1"/>
  <c r="AD1809" i="1"/>
  <c r="AC1809" i="1"/>
  <c r="AB1809" i="1"/>
  <c r="AA1809" i="1"/>
  <c r="Y1809" i="1"/>
  <c r="Z1809" i="1" s="1"/>
  <c r="R1809" i="1"/>
  <c r="H1809" i="1"/>
  <c r="AD1808" i="1"/>
  <c r="AC1808" i="1"/>
  <c r="AB1808" i="1"/>
  <c r="AA1808" i="1"/>
  <c r="Y1808" i="1"/>
  <c r="Z1808" i="1" s="1"/>
  <c r="R1808" i="1"/>
  <c r="H1808" i="1"/>
  <c r="AD1807" i="1"/>
  <c r="AC1807" i="1"/>
  <c r="AB1807" i="1"/>
  <c r="AA1807" i="1"/>
  <c r="Y1807" i="1"/>
  <c r="Z1807" i="1" s="1"/>
  <c r="R1807" i="1"/>
  <c r="H1807" i="1"/>
  <c r="AD1806" i="1"/>
  <c r="AC1806" i="1"/>
  <c r="AB1806" i="1"/>
  <c r="AA1806" i="1"/>
  <c r="Y1806" i="1"/>
  <c r="Z1806" i="1" s="1"/>
  <c r="R1806" i="1"/>
  <c r="H1806" i="1"/>
  <c r="AD1805" i="1"/>
  <c r="AC1805" i="1"/>
  <c r="AB1805" i="1"/>
  <c r="AA1805" i="1"/>
  <c r="Y1805" i="1"/>
  <c r="Z1805" i="1" s="1"/>
  <c r="R1805" i="1"/>
  <c r="H1805" i="1"/>
  <c r="AD1804" i="1"/>
  <c r="AC1804" i="1"/>
  <c r="AB1804" i="1"/>
  <c r="AA1804" i="1"/>
  <c r="Y1804" i="1"/>
  <c r="Z1804" i="1" s="1"/>
  <c r="R1804" i="1"/>
  <c r="H1804" i="1"/>
  <c r="AD1803" i="1"/>
  <c r="AC1803" i="1"/>
  <c r="AB1803" i="1"/>
  <c r="AA1803" i="1"/>
  <c r="Y1803" i="1"/>
  <c r="Z1803" i="1" s="1"/>
  <c r="R1803" i="1"/>
  <c r="H1803" i="1"/>
  <c r="AD1802" i="1"/>
  <c r="AC1802" i="1"/>
  <c r="AB1802" i="1"/>
  <c r="AA1802" i="1"/>
  <c r="Y1802" i="1"/>
  <c r="Z1802" i="1" s="1"/>
  <c r="R1802" i="1"/>
  <c r="H1802" i="1"/>
  <c r="AD1801" i="1"/>
  <c r="AC1801" i="1"/>
  <c r="AB1801" i="1"/>
  <c r="AA1801" i="1"/>
  <c r="Y1801" i="1"/>
  <c r="Z1801" i="1" s="1"/>
  <c r="R1801" i="1"/>
  <c r="H1801" i="1"/>
  <c r="AD1800" i="1"/>
  <c r="AC1800" i="1"/>
  <c r="AB1800" i="1"/>
  <c r="AA1800" i="1"/>
  <c r="Y1800" i="1"/>
  <c r="Z1800" i="1" s="1"/>
  <c r="R1800" i="1"/>
  <c r="H1800" i="1"/>
  <c r="AD1799" i="1"/>
  <c r="AC1799" i="1"/>
  <c r="AB1799" i="1"/>
  <c r="AA1799" i="1"/>
  <c r="Y1799" i="1"/>
  <c r="Z1799" i="1" s="1"/>
  <c r="R1799" i="1"/>
  <c r="H1799" i="1"/>
  <c r="AD1798" i="1"/>
  <c r="AC1798" i="1"/>
  <c r="AB1798" i="1"/>
  <c r="AA1798" i="1"/>
  <c r="Y1798" i="1"/>
  <c r="Z1798" i="1" s="1"/>
  <c r="R1798" i="1"/>
  <c r="H1798" i="1"/>
  <c r="AD1797" i="1"/>
  <c r="AC1797" i="1"/>
  <c r="AB1797" i="1"/>
  <c r="AA1797" i="1"/>
  <c r="Y1797" i="1"/>
  <c r="Z1797" i="1" s="1"/>
  <c r="R1797" i="1"/>
  <c r="H1797" i="1"/>
  <c r="AD1796" i="1"/>
  <c r="AC1796" i="1"/>
  <c r="AB1796" i="1"/>
  <c r="AA1796" i="1"/>
  <c r="Y1796" i="1"/>
  <c r="Z1796" i="1" s="1"/>
  <c r="R1796" i="1"/>
  <c r="H1796" i="1"/>
  <c r="AD1795" i="1"/>
  <c r="AC1795" i="1"/>
  <c r="AB1795" i="1"/>
  <c r="AA1795" i="1"/>
  <c r="Y1795" i="1"/>
  <c r="Z1795" i="1" s="1"/>
  <c r="R1795" i="1"/>
  <c r="H1795" i="1"/>
  <c r="AD1794" i="1"/>
  <c r="AC1794" i="1"/>
  <c r="AB1794" i="1"/>
  <c r="AA1794" i="1"/>
  <c r="Y1794" i="1"/>
  <c r="Z1794" i="1" s="1"/>
  <c r="R1794" i="1"/>
  <c r="H1794" i="1"/>
  <c r="AD1793" i="1"/>
  <c r="AC1793" i="1"/>
  <c r="AB1793" i="1"/>
  <c r="AA1793" i="1"/>
  <c r="Y1793" i="1"/>
  <c r="Z1793" i="1" s="1"/>
  <c r="R1793" i="1"/>
  <c r="H1793" i="1"/>
  <c r="AD1792" i="1"/>
  <c r="AC1792" i="1"/>
  <c r="AB1792" i="1"/>
  <c r="AA1792" i="1"/>
  <c r="Y1792" i="1"/>
  <c r="Z1792" i="1" s="1"/>
  <c r="R1792" i="1"/>
  <c r="H1792" i="1"/>
  <c r="AD1791" i="1"/>
  <c r="AC1791" i="1"/>
  <c r="AB1791" i="1"/>
  <c r="AA1791" i="1"/>
  <c r="Y1791" i="1"/>
  <c r="Z1791" i="1" s="1"/>
  <c r="R1791" i="1"/>
  <c r="H1791" i="1"/>
  <c r="AD1790" i="1"/>
  <c r="AC1790" i="1"/>
  <c r="AB1790" i="1"/>
  <c r="AA1790" i="1"/>
  <c r="Y1790" i="1"/>
  <c r="Z1790" i="1" s="1"/>
  <c r="R1790" i="1"/>
  <c r="H1790" i="1"/>
  <c r="AD1789" i="1"/>
  <c r="AC1789" i="1"/>
  <c r="AB1789" i="1"/>
  <c r="AA1789" i="1"/>
  <c r="Y1789" i="1"/>
  <c r="Z1789" i="1" s="1"/>
  <c r="R1789" i="1"/>
  <c r="H1789" i="1"/>
  <c r="AD1788" i="1"/>
  <c r="AC1788" i="1"/>
  <c r="AB1788" i="1"/>
  <c r="AA1788" i="1"/>
  <c r="Y1788" i="1"/>
  <c r="Z1788" i="1" s="1"/>
  <c r="R1788" i="1"/>
  <c r="H1788" i="1"/>
  <c r="AD1787" i="1"/>
  <c r="AC1787" i="1"/>
  <c r="AB1787" i="1"/>
  <c r="AA1787" i="1"/>
  <c r="Y1787" i="1"/>
  <c r="Z1787" i="1" s="1"/>
  <c r="R1787" i="1"/>
  <c r="H1787" i="1"/>
  <c r="AD1786" i="1"/>
  <c r="AC1786" i="1"/>
  <c r="AB1786" i="1"/>
  <c r="AA1786" i="1"/>
  <c r="Y1786" i="1"/>
  <c r="Z1786" i="1" s="1"/>
  <c r="R1786" i="1"/>
  <c r="H1786" i="1"/>
  <c r="AD1785" i="1"/>
  <c r="AC1785" i="1"/>
  <c r="AB1785" i="1"/>
  <c r="AA1785" i="1"/>
  <c r="Y1785" i="1"/>
  <c r="Z1785" i="1" s="1"/>
  <c r="R1785" i="1"/>
  <c r="H1785" i="1"/>
  <c r="AD1784" i="1"/>
  <c r="AC1784" i="1"/>
  <c r="AB1784" i="1"/>
  <c r="AA1784" i="1"/>
  <c r="Y1784" i="1"/>
  <c r="Z1784" i="1" s="1"/>
  <c r="R1784" i="1"/>
  <c r="H1784" i="1"/>
  <c r="AD1783" i="1"/>
  <c r="AC1783" i="1"/>
  <c r="AB1783" i="1"/>
  <c r="AA1783" i="1"/>
  <c r="Y1783" i="1"/>
  <c r="Z1783" i="1" s="1"/>
  <c r="R1783" i="1"/>
  <c r="H1783" i="1"/>
  <c r="AD1782" i="1"/>
  <c r="AC1782" i="1"/>
  <c r="AB1782" i="1"/>
  <c r="AA1782" i="1"/>
  <c r="Y1782" i="1"/>
  <c r="Z1782" i="1" s="1"/>
  <c r="R1782" i="1"/>
  <c r="H1782" i="1"/>
  <c r="AD1781" i="1"/>
  <c r="AC1781" i="1"/>
  <c r="AB1781" i="1"/>
  <c r="AA1781" i="1"/>
  <c r="Y1781" i="1"/>
  <c r="Z1781" i="1" s="1"/>
  <c r="R1781" i="1"/>
  <c r="H1781" i="1"/>
  <c r="AD1780" i="1"/>
  <c r="AC1780" i="1"/>
  <c r="AB1780" i="1"/>
  <c r="AA1780" i="1"/>
  <c r="Y1780" i="1"/>
  <c r="Z1780" i="1" s="1"/>
  <c r="R1780" i="1"/>
  <c r="H1780" i="1"/>
  <c r="AD1779" i="1"/>
  <c r="AC1779" i="1"/>
  <c r="AB1779" i="1"/>
  <c r="AA1779" i="1"/>
  <c r="Y1779" i="1"/>
  <c r="Z1779" i="1" s="1"/>
  <c r="R1779" i="1"/>
  <c r="H1779" i="1"/>
  <c r="AD1778" i="1"/>
  <c r="AC1778" i="1"/>
  <c r="AB1778" i="1"/>
  <c r="AA1778" i="1"/>
  <c r="Y1778" i="1"/>
  <c r="Z1778" i="1" s="1"/>
  <c r="R1778" i="1"/>
  <c r="H1778" i="1"/>
  <c r="AD1777" i="1"/>
  <c r="AC1777" i="1"/>
  <c r="AB1777" i="1"/>
  <c r="AA1777" i="1"/>
  <c r="Y1777" i="1"/>
  <c r="Z1777" i="1" s="1"/>
  <c r="R1777" i="1"/>
  <c r="H1777" i="1"/>
  <c r="AD1776" i="1"/>
  <c r="AC1776" i="1"/>
  <c r="AB1776" i="1"/>
  <c r="AA1776" i="1"/>
  <c r="Y1776" i="1"/>
  <c r="Z1776" i="1" s="1"/>
  <c r="R1776" i="1"/>
  <c r="H1776" i="1"/>
  <c r="AD1775" i="1"/>
  <c r="AC1775" i="1"/>
  <c r="AB1775" i="1"/>
  <c r="AA1775" i="1"/>
  <c r="Y1775" i="1"/>
  <c r="Z1775" i="1" s="1"/>
  <c r="R1775" i="1"/>
  <c r="H1775" i="1"/>
  <c r="AD1774" i="1"/>
  <c r="AC1774" i="1"/>
  <c r="AB1774" i="1"/>
  <c r="AA1774" i="1"/>
  <c r="Y1774" i="1"/>
  <c r="Z1774" i="1" s="1"/>
  <c r="R1774" i="1"/>
  <c r="H1774" i="1"/>
  <c r="AD1773" i="1"/>
  <c r="AC1773" i="1"/>
  <c r="AB1773" i="1"/>
  <c r="AA1773" i="1"/>
  <c r="Y1773" i="1"/>
  <c r="Z1773" i="1" s="1"/>
  <c r="R1773" i="1"/>
  <c r="H1773" i="1"/>
  <c r="AD1772" i="1"/>
  <c r="AC1772" i="1"/>
  <c r="AB1772" i="1"/>
  <c r="AA1772" i="1"/>
  <c r="Y1772" i="1"/>
  <c r="Z1772" i="1" s="1"/>
  <c r="R1772" i="1"/>
  <c r="H1772" i="1"/>
  <c r="AD1771" i="1"/>
  <c r="AC1771" i="1"/>
  <c r="AB1771" i="1"/>
  <c r="AA1771" i="1"/>
  <c r="Y1771" i="1"/>
  <c r="Z1771" i="1" s="1"/>
  <c r="R1771" i="1"/>
  <c r="H1771" i="1"/>
  <c r="AD1770" i="1"/>
  <c r="AC1770" i="1"/>
  <c r="AB1770" i="1"/>
  <c r="AA1770" i="1"/>
  <c r="Y1770" i="1"/>
  <c r="Z1770" i="1" s="1"/>
  <c r="R1770" i="1"/>
  <c r="H1770" i="1"/>
  <c r="AD1769" i="1"/>
  <c r="AC1769" i="1"/>
  <c r="AB1769" i="1"/>
  <c r="AA1769" i="1"/>
  <c r="Y1769" i="1"/>
  <c r="Z1769" i="1" s="1"/>
  <c r="R1769" i="1"/>
  <c r="H1769" i="1"/>
  <c r="AD1768" i="1"/>
  <c r="AC1768" i="1"/>
  <c r="AB1768" i="1"/>
  <c r="AA1768" i="1"/>
  <c r="Y1768" i="1"/>
  <c r="Z1768" i="1" s="1"/>
  <c r="R1768" i="1"/>
  <c r="H1768" i="1"/>
  <c r="AD1767" i="1"/>
  <c r="AC1767" i="1"/>
  <c r="AB1767" i="1"/>
  <c r="AA1767" i="1"/>
  <c r="Y1767" i="1"/>
  <c r="Z1767" i="1" s="1"/>
  <c r="R1767" i="1"/>
  <c r="H1767" i="1"/>
  <c r="AD1766" i="1"/>
  <c r="AC1766" i="1"/>
  <c r="AB1766" i="1"/>
  <c r="AA1766" i="1"/>
  <c r="Y1766" i="1"/>
  <c r="Z1766" i="1" s="1"/>
  <c r="R1766" i="1"/>
  <c r="H1766" i="1"/>
  <c r="AD1765" i="1"/>
  <c r="AC1765" i="1"/>
  <c r="AB1765" i="1"/>
  <c r="AA1765" i="1"/>
  <c r="Y1765" i="1"/>
  <c r="Z1765" i="1" s="1"/>
  <c r="R1765" i="1"/>
  <c r="H1765" i="1"/>
  <c r="AD1764" i="1"/>
  <c r="AC1764" i="1"/>
  <c r="AB1764" i="1"/>
  <c r="AA1764" i="1"/>
  <c r="Y1764" i="1"/>
  <c r="Z1764" i="1" s="1"/>
  <c r="R1764" i="1"/>
  <c r="H1764" i="1"/>
  <c r="AD1763" i="1"/>
  <c r="AC1763" i="1"/>
  <c r="AB1763" i="1"/>
  <c r="AA1763" i="1"/>
  <c r="Y1763" i="1"/>
  <c r="Z1763" i="1" s="1"/>
  <c r="R1763" i="1"/>
  <c r="H1763" i="1"/>
  <c r="AD1762" i="1"/>
  <c r="AC1762" i="1"/>
  <c r="AB1762" i="1"/>
  <c r="AA1762" i="1"/>
  <c r="Y1762" i="1"/>
  <c r="Z1762" i="1" s="1"/>
  <c r="R1762" i="1"/>
  <c r="H1762" i="1"/>
  <c r="AD1761" i="1"/>
  <c r="AC1761" i="1"/>
  <c r="AB1761" i="1"/>
  <c r="AA1761" i="1"/>
  <c r="Y1761" i="1"/>
  <c r="Z1761" i="1" s="1"/>
  <c r="R1761" i="1"/>
  <c r="H1761" i="1"/>
  <c r="AD1760" i="1"/>
  <c r="AC1760" i="1"/>
  <c r="AB1760" i="1"/>
  <c r="AA1760" i="1"/>
  <c r="Y1760" i="1"/>
  <c r="Z1760" i="1" s="1"/>
  <c r="R1760" i="1"/>
  <c r="H1760" i="1"/>
  <c r="AD1759" i="1"/>
  <c r="AC1759" i="1"/>
  <c r="AB1759" i="1"/>
  <c r="AA1759" i="1"/>
  <c r="Y1759" i="1"/>
  <c r="Z1759" i="1" s="1"/>
  <c r="R1759" i="1"/>
  <c r="H1759" i="1"/>
  <c r="AD1758" i="1"/>
  <c r="AC1758" i="1"/>
  <c r="AB1758" i="1"/>
  <c r="AA1758" i="1"/>
  <c r="Y1758" i="1"/>
  <c r="Z1758" i="1" s="1"/>
  <c r="R1758" i="1"/>
  <c r="H1758" i="1"/>
  <c r="AD1757" i="1"/>
  <c r="AC1757" i="1"/>
  <c r="AB1757" i="1"/>
  <c r="AA1757" i="1"/>
  <c r="Y1757" i="1"/>
  <c r="Z1757" i="1" s="1"/>
  <c r="R1757" i="1"/>
  <c r="H1757" i="1"/>
  <c r="AD1756" i="1"/>
  <c r="AC1756" i="1"/>
  <c r="AB1756" i="1"/>
  <c r="AA1756" i="1"/>
  <c r="Y1756" i="1"/>
  <c r="Z1756" i="1" s="1"/>
  <c r="R1756" i="1"/>
  <c r="H1756" i="1"/>
  <c r="AD1755" i="1"/>
  <c r="AC1755" i="1"/>
  <c r="AB1755" i="1"/>
  <c r="AA1755" i="1"/>
  <c r="Y1755" i="1"/>
  <c r="Z1755" i="1" s="1"/>
  <c r="R1755" i="1"/>
  <c r="H1755" i="1"/>
  <c r="AD1754" i="1"/>
  <c r="AC1754" i="1"/>
  <c r="AB1754" i="1"/>
  <c r="AA1754" i="1"/>
  <c r="Y1754" i="1"/>
  <c r="Z1754" i="1" s="1"/>
  <c r="R1754" i="1"/>
  <c r="H1754" i="1"/>
  <c r="AD1753" i="1"/>
  <c r="AC1753" i="1"/>
  <c r="AB1753" i="1"/>
  <c r="AA1753" i="1"/>
  <c r="Y1753" i="1"/>
  <c r="Z1753" i="1" s="1"/>
  <c r="R1753" i="1"/>
  <c r="H1753" i="1"/>
  <c r="AD1752" i="1"/>
  <c r="AC1752" i="1"/>
  <c r="AB1752" i="1"/>
  <c r="AA1752" i="1"/>
  <c r="Y1752" i="1"/>
  <c r="Z1752" i="1" s="1"/>
  <c r="R1752" i="1"/>
  <c r="H1752" i="1"/>
  <c r="AD1751" i="1"/>
  <c r="AC1751" i="1"/>
  <c r="AB1751" i="1"/>
  <c r="AA1751" i="1"/>
  <c r="Y1751" i="1"/>
  <c r="Z1751" i="1" s="1"/>
  <c r="R1751" i="1"/>
  <c r="H1751" i="1"/>
  <c r="AD1750" i="1"/>
  <c r="AC1750" i="1"/>
  <c r="AB1750" i="1"/>
  <c r="AA1750" i="1"/>
  <c r="Y1750" i="1"/>
  <c r="Z1750" i="1" s="1"/>
  <c r="R1750" i="1"/>
  <c r="H1750" i="1"/>
  <c r="AD1749" i="1"/>
  <c r="AC1749" i="1"/>
  <c r="AB1749" i="1"/>
  <c r="AA1749" i="1"/>
  <c r="Y1749" i="1"/>
  <c r="Z1749" i="1" s="1"/>
  <c r="R1749" i="1"/>
  <c r="H1749" i="1"/>
  <c r="AD1748" i="1"/>
  <c r="AC1748" i="1"/>
  <c r="AB1748" i="1"/>
  <c r="AA1748" i="1"/>
  <c r="Y1748" i="1"/>
  <c r="Z1748" i="1" s="1"/>
  <c r="R1748" i="1"/>
  <c r="H1748" i="1"/>
  <c r="AD1747" i="1"/>
  <c r="AC1747" i="1"/>
  <c r="AB1747" i="1"/>
  <c r="AA1747" i="1"/>
  <c r="Y1747" i="1"/>
  <c r="Z1747" i="1" s="1"/>
  <c r="R1747" i="1"/>
  <c r="H1747" i="1"/>
  <c r="AD1746" i="1"/>
  <c r="AC1746" i="1"/>
  <c r="AB1746" i="1"/>
  <c r="AA1746" i="1"/>
  <c r="Y1746" i="1"/>
  <c r="Z1746" i="1" s="1"/>
  <c r="R1746" i="1"/>
  <c r="H1746" i="1"/>
  <c r="AD1745" i="1"/>
  <c r="AC1745" i="1"/>
  <c r="AB1745" i="1"/>
  <c r="AA1745" i="1"/>
  <c r="Y1745" i="1"/>
  <c r="Z1745" i="1" s="1"/>
  <c r="R1745" i="1"/>
  <c r="H1745" i="1"/>
  <c r="AD1744" i="1"/>
  <c r="AC1744" i="1"/>
  <c r="AB1744" i="1"/>
  <c r="AA1744" i="1"/>
  <c r="Y1744" i="1"/>
  <c r="Z1744" i="1" s="1"/>
  <c r="R1744" i="1"/>
  <c r="H1744" i="1"/>
  <c r="AD1743" i="1"/>
  <c r="AC1743" i="1"/>
  <c r="AB1743" i="1"/>
  <c r="AA1743" i="1"/>
  <c r="Y1743" i="1"/>
  <c r="Z1743" i="1" s="1"/>
  <c r="R1743" i="1"/>
  <c r="H1743" i="1"/>
  <c r="AD1742" i="1"/>
  <c r="AC1742" i="1"/>
  <c r="AB1742" i="1"/>
  <c r="AA1742" i="1"/>
  <c r="Y1742" i="1"/>
  <c r="Z1742" i="1" s="1"/>
  <c r="R1742" i="1"/>
  <c r="H1742" i="1"/>
  <c r="AD1741" i="1"/>
  <c r="AC1741" i="1"/>
  <c r="AB1741" i="1"/>
  <c r="AA1741" i="1"/>
  <c r="Y1741" i="1"/>
  <c r="Z1741" i="1" s="1"/>
  <c r="R1741" i="1"/>
  <c r="H1741" i="1"/>
  <c r="AD1740" i="1"/>
  <c r="AC1740" i="1"/>
  <c r="AB1740" i="1"/>
  <c r="AA1740" i="1"/>
  <c r="Y1740" i="1"/>
  <c r="Z1740" i="1" s="1"/>
  <c r="R1740" i="1"/>
  <c r="H1740" i="1"/>
  <c r="AD1739" i="1"/>
  <c r="AC1739" i="1"/>
  <c r="AB1739" i="1"/>
  <c r="AA1739" i="1"/>
  <c r="Y1739" i="1"/>
  <c r="Z1739" i="1" s="1"/>
  <c r="R1739" i="1"/>
  <c r="H1739" i="1"/>
  <c r="AD1738" i="1"/>
  <c r="AC1738" i="1"/>
  <c r="AB1738" i="1"/>
  <c r="AA1738" i="1"/>
  <c r="Y1738" i="1"/>
  <c r="Z1738" i="1" s="1"/>
  <c r="R1738" i="1"/>
  <c r="H1738" i="1"/>
  <c r="AD1737" i="1"/>
  <c r="AC1737" i="1"/>
  <c r="AB1737" i="1"/>
  <c r="AA1737" i="1"/>
  <c r="Y1737" i="1"/>
  <c r="Z1737" i="1" s="1"/>
  <c r="R1737" i="1"/>
  <c r="H1737" i="1"/>
  <c r="AD1736" i="1"/>
  <c r="AC1736" i="1"/>
  <c r="AB1736" i="1"/>
  <c r="AA1736" i="1"/>
  <c r="Y1736" i="1"/>
  <c r="Z1736" i="1" s="1"/>
  <c r="R1736" i="1"/>
  <c r="H1736" i="1"/>
  <c r="AD1735" i="1"/>
  <c r="AC1735" i="1"/>
  <c r="AB1735" i="1"/>
  <c r="AA1735" i="1"/>
  <c r="Y1735" i="1"/>
  <c r="Z1735" i="1" s="1"/>
  <c r="R1735" i="1"/>
  <c r="H1735" i="1"/>
  <c r="AD1734" i="1"/>
  <c r="AC1734" i="1"/>
  <c r="AB1734" i="1"/>
  <c r="AA1734" i="1"/>
  <c r="Y1734" i="1"/>
  <c r="Z1734" i="1" s="1"/>
  <c r="R1734" i="1"/>
  <c r="H1734" i="1"/>
  <c r="AD1733" i="1"/>
  <c r="AC1733" i="1"/>
  <c r="AB1733" i="1"/>
  <c r="AA1733" i="1"/>
  <c r="Y1733" i="1"/>
  <c r="Z1733" i="1" s="1"/>
  <c r="R1733" i="1"/>
  <c r="H1733" i="1"/>
  <c r="AD1732" i="1"/>
  <c r="AC1732" i="1"/>
  <c r="AB1732" i="1"/>
  <c r="AA1732" i="1"/>
  <c r="Y1732" i="1"/>
  <c r="Z1732" i="1" s="1"/>
  <c r="R1732" i="1"/>
  <c r="H1732" i="1"/>
  <c r="AD1731" i="1"/>
  <c r="AC1731" i="1"/>
  <c r="AB1731" i="1"/>
  <c r="AA1731" i="1"/>
  <c r="Y1731" i="1"/>
  <c r="Z1731" i="1" s="1"/>
  <c r="R1731" i="1"/>
  <c r="H1731" i="1"/>
  <c r="AD1730" i="1"/>
  <c r="AC1730" i="1"/>
  <c r="AB1730" i="1"/>
  <c r="AA1730" i="1"/>
  <c r="Y1730" i="1"/>
  <c r="Z1730" i="1" s="1"/>
  <c r="R1730" i="1"/>
  <c r="H1730" i="1"/>
  <c r="AD1729" i="1"/>
  <c r="AC1729" i="1"/>
  <c r="AB1729" i="1"/>
  <c r="AA1729" i="1"/>
  <c r="Y1729" i="1"/>
  <c r="Z1729" i="1" s="1"/>
  <c r="R1729" i="1"/>
  <c r="H1729" i="1"/>
  <c r="AD1728" i="1"/>
  <c r="AC1728" i="1"/>
  <c r="AB1728" i="1"/>
  <c r="AA1728" i="1"/>
  <c r="Y1728" i="1"/>
  <c r="Z1728" i="1" s="1"/>
  <c r="R1728" i="1"/>
  <c r="H1728" i="1"/>
  <c r="AD1727" i="1"/>
  <c r="AC1727" i="1"/>
  <c r="AB1727" i="1"/>
  <c r="AA1727" i="1"/>
  <c r="Y1727" i="1"/>
  <c r="Z1727" i="1" s="1"/>
  <c r="R1727" i="1"/>
  <c r="H1727" i="1"/>
  <c r="AD1726" i="1"/>
  <c r="AC1726" i="1"/>
  <c r="AB1726" i="1"/>
  <c r="AA1726" i="1"/>
  <c r="Y1726" i="1"/>
  <c r="Z1726" i="1" s="1"/>
  <c r="R1726" i="1"/>
  <c r="H1726" i="1"/>
  <c r="AD1725" i="1"/>
  <c r="AC1725" i="1"/>
  <c r="AB1725" i="1"/>
  <c r="AA1725" i="1"/>
  <c r="Y1725" i="1"/>
  <c r="Z1725" i="1" s="1"/>
  <c r="R1725" i="1"/>
  <c r="H1725" i="1"/>
  <c r="AD1724" i="1"/>
  <c r="AC1724" i="1"/>
  <c r="AB1724" i="1"/>
  <c r="AA1724" i="1"/>
  <c r="Y1724" i="1"/>
  <c r="Z1724" i="1" s="1"/>
  <c r="R1724" i="1"/>
  <c r="H1724" i="1"/>
  <c r="AD1723" i="1"/>
  <c r="AC1723" i="1"/>
  <c r="AB1723" i="1"/>
  <c r="AA1723" i="1"/>
  <c r="Y1723" i="1"/>
  <c r="Z1723" i="1" s="1"/>
  <c r="R1723" i="1"/>
  <c r="H1723" i="1"/>
  <c r="AD1722" i="1"/>
  <c r="AC1722" i="1"/>
  <c r="AB1722" i="1"/>
  <c r="AA1722" i="1"/>
  <c r="Y1722" i="1"/>
  <c r="Z1722" i="1" s="1"/>
  <c r="R1722" i="1"/>
  <c r="H1722" i="1"/>
  <c r="AD1721" i="1"/>
  <c r="AC1721" i="1"/>
  <c r="AB1721" i="1"/>
  <c r="AA1721" i="1"/>
  <c r="Y1721" i="1"/>
  <c r="Z1721" i="1" s="1"/>
  <c r="R1721" i="1"/>
  <c r="H1721" i="1"/>
  <c r="AD1720" i="1"/>
  <c r="AC1720" i="1"/>
  <c r="AB1720" i="1"/>
  <c r="AA1720" i="1"/>
  <c r="Y1720" i="1"/>
  <c r="Z1720" i="1" s="1"/>
  <c r="R1720" i="1"/>
  <c r="H1720" i="1"/>
  <c r="AD1719" i="1"/>
  <c r="AC1719" i="1"/>
  <c r="AB1719" i="1"/>
  <c r="AA1719" i="1"/>
  <c r="Y1719" i="1"/>
  <c r="Z1719" i="1" s="1"/>
  <c r="R1719" i="1"/>
  <c r="H1719" i="1"/>
  <c r="AD1718" i="1"/>
  <c r="AC1718" i="1"/>
  <c r="AB1718" i="1"/>
  <c r="AA1718" i="1"/>
  <c r="Y1718" i="1"/>
  <c r="Z1718" i="1" s="1"/>
  <c r="R1718" i="1"/>
  <c r="H1718" i="1"/>
  <c r="AD1717" i="1"/>
  <c r="AC1717" i="1"/>
  <c r="AB1717" i="1"/>
  <c r="AA1717" i="1"/>
  <c r="Y1717" i="1"/>
  <c r="Z1717" i="1" s="1"/>
  <c r="R1717" i="1"/>
  <c r="H1717" i="1"/>
  <c r="AD1716" i="1"/>
  <c r="AC1716" i="1"/>
  <c r="AB1716" i="1"/>
  <c r="AA1716" i="1"/>
  <c r="Y1716" i="1"/>
  <c r="Z1716" i="1" s="1"/>
  <c r="R1716" i="1"/>
  <c r="H1716" i="1"/>
  <c r="AD1715" i="1"/>
  <c r="AC1715" i="1"/>
  <c r="AB1715" i="1"/>
  <c r="AA1715" i="1"/>
  <c r="Y1715" i="1"/>
  <c r="Z1715" i="1" s="1"/>
  <c r="R1715" i="1"/>
  <c r="H1715" i="1"/>
  <c r="AD1714" i="1"/>
  <c r="AC1714" i="1"/>
  <c r="AB1714" i="1"/>
  <c r="AA1714" i="1"/>
  <c r="Y1714" i="1"/>
  <c r="Z1714" i="1" s="1"/>
  <c r="R1714" i="1"/>
  <c r="H1714" i="1"/>
  <c r="AD1713" i="1"/>
  <c r="AC1713" i="1"/>
  <c r="AB1713" i="1"/>
  <c r="AA1713" i="1"/>
  <c r="Y1713" i="1"/>
  <c r="Z1713" i="1" s="1"/>
  <c r="R1713" i="1"/>
  <c r="H1713" i="1"/>
  <c r="AD1712" i="1"/>
  <c r="AC1712" i="1"/>
  <c r="AB1712" i="1"/>
  <c r="AA1712" i="1"/>
  <c r="Y1712" i="1"/>
  <c r="Z1712" i="1" s="1"/>
  <c r="R1712" i="1"/>
  <c r="H1712" i="1"/>
  <c r="AD1711" i="1"/>
  <c r="AC1711" i="1"/>
  <c r="AB1711" i="1"/>
  <c r="AA1711" i="1"/>
  <c r="Y1711" i="1"/>
  <c r="Z1711" i="1" s="1"/>
  <c r="R1711" i="1"/>
  <c r="H1711" i="1"/>
  <c r="AD1710" i="1"/>
  <c r="AC1710" i="1"/>
  <c r="AB1710" i="1"/>
  <c r="AA1710" i="1"/>
  <c r="Y1710" i="1"/>
  <c r="Z1710" i="1" s="1"/>
  <c r="R1710" i="1"/>
  <c r="H1710" i="1"/>
  <c r="AD1709" i="1"/>
  <c r="AC1709" i="1"/>
  <c r="AB1709" i="1"/>
  <c r="AA1709" i="1"/>
  <c r="Y1709" i="1"/>
  <c r="Z1709" i="1" s="1"/>
  <c r="R1709" i="1"/>
  <c r="H1709" i="1"/>
  <c r="AD1708" i="1"/>
  <c r="AC1708" i="1"/>
  <c r="AB1708" i="1"/>
  <c r="AA1708" i="1"/>
  <c r="Y1708" i="1"/>
  <c r="Z1708" i="1" s="1"/>
  <c r="R1708" i="1"/>
  <c r="H1708" i="1"/>
  <c r="AD1707" i="1"/>
  <c r="AC1707" i="1"/>
  <c r="AB1707" i="1"/>
  <c r="AA1707" i="1"/>
  <c r="Y1707" i="1"/>
  <c r="Z1707" i="1" s="1"/>
  <c r="R1707" i="1"/>
  <c r="H1707" i="1"/>
  <c r="AD1706" i="1"/>
  <c r="AC1706" i="1"/>
  <c r="AB1706" i="1"/>
  <c r="AA1706" i="1"/>
  <c r="Y1706" i="1"/>
  <c r="Z1706" i="1" s="1"/>
  <c r="R1706" i="1"/>
  <c r="H1706" i="1"/>
  <c r="AD1705" i="1"/>
  <c r="AC1705" i="1"/>
  <c r="AB1705" i="1"/>
  <c r="AA1705" i="1"/>
  <c r="Y1705" i="1"/>
  <c r="Z1705" i="1" s="1"/>
  <c r="R1705" i="1"/>
  <c r="H1705" i="1"/>
  <c r="AD1704" i="1"/>
  <c r="AC1704" i="1"/>
  <c r="AB1704" i="1"/>
  <c r="AA1704" i="1"/>
  <c r="Y1704" i="1"/>
  <c r="Z1704" i="1" s="1"/>
  <c r="R1704" i="1"/>
  <c r="H1704" i="1"/>
  <c r="AD1703" i="1"/>
  <c r="AC1703" i="1"/>
  <c r="AB1703" i="1"/>
  <c r="AA1703" i="1"/>
  <c r="Y1703" i="1"/>
  <c r="Z1703" i="1" s="1"/>
  <c r="R1703" i="1"/>
  <c r="H1703" i="1"/>
  <c r="AD1702" i="1"/>
  <c r="AC1702" i="1"/>
  <c r="AB1702" i="1"/>
  <c r="AA1702" i="1"/>
  <c r="Y1702" i="1"/>
  <c r="Z1702" i="1" s="1"/>
  <c r="R1702" i="1"/>
  <c r="H1702" i="1"/>
  <c r="AD1701" i="1"/>
  <c r="AC1701" i="1"/>
  <c r="AB1701" i="1"/>
  <c r="AA1701" i="1"/>
  <c r="Y1701" i="1"/>
  <c r="Z1701" i="1" s="1"/>
  <c r="R1701" i="1"/>
  <c r="H1701" i="1"/>
  <c r="AD1700" i="1"/>
  <c r="AC1700" i="1"/>
  <c r="AB1700" i="1"/>
  <c r="AA1700" i="1"/>
  <c r="Y1700" i="1"/>
  <c r="Z1700" i="1" s="1"/>
  <c r="R1700" i="1"/>
  <c r="H1700" i="1"/>
  <c r="AD1699" i="1"/>
  <c r="AC1699" i="1"/>
  <c r="AB1699" i="1"/>
  <c r="AA1699" i="1"/>
  <c r="Y1699" i="1"/>
  <c r="Z1699" i="1" s="1"/>
  <c r="R1699" i="1"/>
  <c r="H1699" i="1"/>
  <c r="AD1698" i="1"/>
  <c r="AC1698" i="1"/>
  <c r="AB1698" i="1"/>
  <c r="AA1698" i="1"/>
  <c r="Y1698" i="1"/>
  <c r="Z1698" i="1" s="1"/>
  <c r="R1698" i="1"/>
  <c r="H1698" i="1"/>
  <c r="AD1697" i="1"/>
  <c r="AC1697" i="1"/>
  <c r="AB1697" i="1"/>
  <c r="AA1697" i="1"/>
  <c r="Y1697" i="1"/>
  <c r="Z1697" i="1" s="1"/>
  <c r="R1697" i="1"/>
  <c r="H1697" i="1"/>
  <c r="AD1696" i="1"/>
  <c r="AC1696" i="1"/>
  <c r="AB1696" i="1"/>
  <c r="AA1696" i="1"/>
  <c r="Y1696" i="1"/>
  <c r="Z1696" i="1" s="1"/>
  <c r="R1696" i="1"/>
  <c r="H1696" i="1"/>
  <c r="AD1695" i="1"/>
  <c r="AC1695" i="1"/>
  <c r="AB1695" i="1"/>
  <c r="AA1695" i="1"/>
  <c r="Y1695" i="1"/>
  <c r="Z1695" i="1" s="1"/>
  <c r="R1695" i="1"/>
  <c r="H1695" i="1"/>
  <c r="AD1694" i="1"/>
  <c r="AC1694" i="1"/>
  <c r="AB1694" i="1"/>
  <c r="AA1694" i="1"/>
  <c r="Y1694" i="1"/>
  <c r="Z1694" i="1" s="1"/>
  <c r="R1694" i="1"/>
  <c r="H1694" i="1"/>
  <c r="AD1693" i="1"/>
  <c r="AC1693" i="1"/>
  <c r="AB1693" i="1"/>
  <c r="AA1693" i="1"/>
  <c r="Y1693" i="1"/>
  <c r="Z1693" i="1" s="1"/>
  <c r="R1693" i="1"/>
  <c r="H1693" i="1"/>
  <c r="AD1692" i="1"/>
  <c r="AC1692" i="1"/>
  <c r="AB1692" i="1"/>
  <c r="AA1692" i="1"/>
  <c r="Y1692" i="1"/>
  <c r="Z1692" i="1" s="1"/>
  <c r="R1692" i="1"/>
  <c r="H1692" i="1"/>
  <c r="AD1691" i="1"/>
  <c r="AC1691" i="1"/>
  <c r="AB1691" i="1"/>
  <c r="AA1691" i="1"/>
  <c r="Y1691" i="1"/>
  <c r="Z1691" i="1" s="1"/>
  <c r="R1691" i="1"/>
  <c r="H1691" i="1"/>
  <c r="AD1690" i="1"/>
  <c r="AC1690" i="1"/>
  <c r="AB1690" i="1"/>
  <c r="AA1690" i="1"/>
  <c r="Y1690" i="1"/>
  <c r="Z1690" i="1" s="1"/>
  <c r="R1690" i="1"/>
  <c r="H1690" i="1"/>
  <c r="AD1689" i="1"/>
  <c r="AC1689" i="1"/>
  <c r="AB1689" i="1"/>
  <c r="AA1689" i="1"/>
  <c r="Y1689" i="1"/>
  <c r="Z1689" i="1" s="1"/>
  <c r="R1689" i="1"/>
  <c r="H1689" i="1"/>
  <c r="AD1688" i="1"/>
  <c r="AC1688" i="1"/>
  <c r="AB1688" i="1"/>
  <c r="AA1688" i="1"/>
  <c r="Y1688" i="1"/>
  <c r="Z1688" i="1" s="1"/>
  <c r="R1688" i="1"/>
  <c r="H1688" i="1"/>
  <c r="AD1687" i="1"/>
  <c r="AC1687" i="1"/>
  <c r="AB1687" i="1"/>
  <c r="AA1687" i="1"/>
  <c r="Y1687" i="1"/>
  <c r="Z1687" i="1" s="1"/>
  <c r="R1687" i="1"/>
  <c r="H1687" i="1"/>
  <c r="AD1686" i="1"/>
  <c r="AC1686" i="1"/>
  <c r="AB1686" i="1"/>
  <c r="AA1686" i="1"/>
  <c r="Y1686" i="1"/>
  <c r="Z1686" i="1" s="1"/>
  <c r="R1686" i="1"/>
  <c r="H1686" i="1"/>
  <c r="AD1685" i="1"/>
  <c r="AC1685" i="1"/>
  <c r="AB1685" i="1"/>
  <c r="AA1685" i="1"/>
  <c r="Y1685" i="1"/>
  <c r="Z1685" i="1" s="1"/>
  <c r="R1685" i="1"/>
  <c r="H1685" i="1"/>
  <c r="AD1684" i="1"/>
  <c r="AC1684" i="1"/>
  <c r="AB1684" i="1"/>
  <c r="AA1684" i="1"/>
  <c r="Y1684" i="1"/>
  <c r="Z1684" i="1" s="1"/>
  <c r="R1684" i="1"/>
  <c r="H1684" i="1"/>
  <c r="AD1683" i="1"/>
  <c r="AC1683" i="1"/>
  <c r="AB1683" i="1"/>
  <c r="AA1683" i="1"/>
  <c r="Y1683" i="1"/>
  <c r="Z1683" i="1" s="1"/>
  <c r="R1683" i="1"/>
  <c r="H1683" i="1"/>
  <c r="AD1682" i="1"/>
  <c r="AC1682" i="1"/>
  <c r="AB1682" i="1"/>
  <c r="AA1682" i="1"/>
  <c r="Y1682" i="1"/>
  <c r="Z1682" i="1" s="1"/>
  <c r="R1682" i="1"/>
  <c r="H1682" i="1"/>
  <c r="AD1681" i="1"/>
  <c r="AC1681" i="1"/>
  <c r="AB1681" i="1"/>
  <c r="AA1681" i="1"/>
  <c r="Y1681" i="1"/>
  <c r="Z1681" i="1" s="1"/>
  <c r="R1681" i="1"/>
  <c r="H1681" i="1"/>
  <c r="AD1680" i="1"/>
  <c r="AC1680" i="1"/>
  <c r="AB1680" i="1"/>
  <c r="AA1680" i="1"/>
  <c r="Y1680" i="1"/>
  <c r="Z1680" i="1" s="1"/>
  <c r="R1680" i="1"/>
  <c r="H1680" i="1"/>
  <c r="AD1679" i="1"/>
  <c r="AC1679" i="1"/>
  <c r="AB1679" i="1"/>
  <c r="AA1679" i="1"/>
  <c r="Y1679" i="1"/>
  <c r="Z1679" i="1" s="1"/>
  <c r="R1679" i="1"/>
  <c r="H1679" i="1"/>
  <c r="AD1678" i="1"/>
  <c r="AC1678" i="1"/>
  <c r="AB1678" i="1"/>
  <c r="AA1678" i="1"/>
  <c r="Y1678" i="1"/>
  <c r="Z1678" i="1" s="1"/>
  <c r="R1678" i="1"/>
  <c r="H1678" i="1"/>
  <c r="AD1677" i="1"/>
  <c r="AC1677" i="1"/>
  <c r="AB1677" i="1"/>
  <c r="AA1677" i="1"/>
  <c r="Y1677" i="1"/>
  <c r="Z1677" i="1" s="1"/>
  <c r="R1677" i="1"/>
  <c r="H1677" i="1"/>
  <c r="AD1676" i="1"/>
  <c r="AC1676" i="1"/>
  <c r="AB1676" i="1"/>
  <c r="AA1676" i="1"/>
  <c r="Y1676" i="1"/>
  <c r="Z1676" i="1" s="1"/>
  <c r="R1676" i="1"/>
  <c r="H1676" i="1"/>
  <c r="AD1675" i="1"/>
  <c r="AC1675" i="1"/>
  <c r="AB1675" i="1"/>
  <c r="AA1675" i="1"/>
  <c r="Y1675" i="1"/>
  <c r="Z1675" i="1" s="1"/>
  <c r="R1675" i="1"/>
  <c r="H1675" i="1"/>
  <c r="AD1674" i="1"/>
  <c r="AC1674" i="1"/>
  <c r="AB1674" i="1"/>
  <c r="AA1674" i="1"/>
  <c r="Y1674" i="1"/>
  <c r="Z1674" i="1" s="1"/>
  <c r="R1674" i="1"/>
  <c r="H1674" i="1"/>
  <c r="AD1673" i="1"/>
  <c r="AC1673" i="1"/>
  <c r="AB1673" i="1"/>
  <c r="AA1673" i="1"/>
  <c r="Y1673" i="1"/>
  <c r="Z1673" i="1" s="1"/>
  <c r="R1673" i="1"/>
  <c r="H1673" i="1"/>
  <c r="AD1672" i="1"/>
  <c r="AC1672" i="1"/>
  <c r="AB1672" i="1"/>
  <c r="AA1672" i="1"/>
  <c r="Y1672" i="1"/>
  <c r="Z1672" i="1" s="1"/>
  <c r="R1672" i="1"/>
  <c r="H1672" i="1"/>
  <c r="AD1671" i="1"/>
  <c r="AC1671" i="1"/>
  <c r="AB1671" i="1"/>
  <c r="AA1671" i="1"/>
  <c r="Y1671" i="1"/>
  <c r="Z1671" i="1" s="1"/>
  <c r="R1671" i="1"/>
  <c r="H1671" i="1"/>
  <c r="AD1670" i="1"/>
  <c r="AC1670" i="1"/>
  <c r="AB1670" i="1"/>
  <c r="AA1670" i="1"/>
  <c r="Y1670" i="1"/>
  <c r="Z1670" i="1" s="1"/>
  <c r="R1670" i="1"/>
  <c r="H1670" i="1"/>
  <c r="AD1669" i="1"/>
  <c r="AC1669" i="1"/>
  <c r="AB1669" i="1"/>
  <c r="AA1669" i="1"/>
  <c r="Y1669" i="1"/>
  <c r="Z1669" i="1" s="1"/>
  <c r="R1669" i="1"/>
  <c r="H1669" i="1"/>
  <c r="AD1668" i="1"/>
  <c r="AC1668" i="1"/>
  <c r="AB1668" i="1"/>
  <c r="AA1668" i="1"/>
  <c r="Y1668" i="1"/>
  <c r="Z1668" i="1" s="1"/>
  <c r="R1668" i="1"/>
  <c r="H1668" i="1"/>
  <c r="AD1667" i="1"/>
  <c r="AC1667" i="1"/>
  <c r="AB1667" i="1"/>
  <c r="AA1667" i="1"/>
  <c r="Y1667" i="1"/>
  <c r="Z1667" i="1" s="1"/>
  <c r="R1667" i="1"/>
  <c r="H1667" i="1"/>
  <c r="AD1666" i="1"/>
  <c r="AC1666" i="1"/>
  <c r="AB1666" i="1"/>
  <c r="AA1666" i="1"/>
  <c r="Y1666" i="1"/>
  <c r="Z1666" i="1" s="1"/>
  <c r="R1666" i="1"/>
  <c r="H1666" i="1"/>
  <c r="AD1665" i="1"/>
  <c r="AC1665" i="1"/>
  <c r="AB1665" i="1"/>
  <c r="AA1665" i="1"/>
  <c r="Y1665" i="1"/>
  <c r="Z1665" i="1" s="1"/>
  <c r="R1665" i="1"/>
  <c r="H1665" i="1"/>
  <c r="AD1664" i="1"/>
  <c r="AC1664" i="1"/>
  <c r="AB1664" i="1"/>
  <c r="AA1664" i="1"/>
  <c r="Y1664" i="1"/>
  <c r="Z1664" i="1" s="1"/>
  <c r="R1664" i="1"/>
  <c r="H1664" i="1"/>
  <c r="AD1663" i="1"/>
  <c r="AC1663" i="1"/>
  <c r="AB1663" i="1"/>
  <c r="AA1663" i="1"/>
  <c r="Y1663" i="1"/>
  <c r="Z1663" i="1" s="1"/>
  <c r="R1663" i="1"/>
  <c r="H1663" i="1"/>
  <c r="AD1662" i="1"/>
  <c r="AC1662" i="1"/>
  <c r="AB1662" i="1"/>
  <c r="AA1662" i="1"/>
  <c r="Y1662" i="1"/>
  <c r="Z1662" i="1" s="1"/>
  <c r="R1662" i="1"/>
  <c r="H1662" i="1"/>
  <c r="AD1661" i="1"/>
  <c r="AC1661" i="1"/>
  <c r="AB1661" i="1"/>
  <c r="AA1661" i="1"/>
  <c r="Y1661" i="1"/>
  <c r="Z1661" i="1" s="1"/>
  <c r="R1661" i="1"/>
  <c r="H1661" i="1"/>
  <c r="AD1660" i="1"/>
  <c r="AC1660" i="1"/>
  <c r="AB1660" i="1"/>
  <c r="AA1660" i="1"/>
  <c r="Y1660" i="1"/>
  <c r="Z1660" i="1" s="1"/>
  <c r="R1660" i="1"/>
  <c r="H1660" i="1"/>
  <c r="AD1659" i="1"/>
  <c r="AC1659" i="1"/>
  <c r="AB1659" i="1"/>
  <c r="AA1659" i="1"/>
  <c r="Y1659" i="1"/>
  <c r="Z1659" i="1" s="1"/>
  <c r="R1659" i="1"/>
  <c r="H1659" i="1"/>
  <c r="AD1658" i="1"/>
  <c r="AC1658" i="1"/>
  <c r="AB1658" i="1"/>
  <c r="AA1658" i="1"/>
  <c r="Y1658" i="1"/>
  <c r="Z1658" i="1" s="1"/>
  <c r="R1658" i="1"/>
  <c r="H1658" i="1"/>
  <c r="AD1657" i="1"/>
  <c r="AC1657" i="1"/>
  <c r="AB1657" i="1"/>
  <c r="AA1657" i="1"/>
  <c r="Y1657" i="1"/>
  <c r="Z1657" i="1" s="1"/>
  <c r="R1657" i="1"/>
  <c r="H1657" i="1"/>
  <c r="AD1656" i="1"/>
  <c r="AC1656" i="1"/>
  <c r="AB1656" i="1"/>
  <c r="AA1656" i="1"/>
  <c r="Y1656" i="1"/>
  <c r="Z1656" i="1" s="1"/>
  <c r="R1656" i="1"/>
  <c r="H1656" i="1"/>
  <c r="AD1655" i="1"/>
  <c r="AC1655" i="1"/>
  <c r="AB1655" i="1"/>
  <c r="AA1655" i="1"/>
  <c r="Y1655" i="1"/>
  <c r="Z1655" i="1" s="1"/>
  <c r="R1655" i="1"/>
  <c r="H1655" i="1"/>
  <c r="AD1654" i="1"/>
  <c r="AC1654" i="1"/>
  <c r="AB1654" i="1"/>
  <c r="AA1654" i="1"/>
  <c r="Y1654" i="1"/>
  <c r="Z1654" i="1" s="1"/>
  <c r="R1654" i="1"/>
  <c r="H1654" i="1"/>
  <c r="AD1653" i="1"/>
  <c r="AC1653" i="1"/>
  <c r="AB1653" i="1"/>
  <c r="AA1653" i="1"/>
  <c r="Y1653" i="1"/>
  <c r="Z1653" i="1" s="1"/>
  <c r="R1653" i="1"/>
  <c r="H1653" i="1"/>
  <c r="AD1652" i="1"/>
  <c r="AC1652" i="1"/>
  <c r="AB1652" i="1"/>
  <c r="AA1652" i="1"/>
  <c r="Y1652" i="1"/>
  <c r="Z1652" i="1" s="1"/>
  <c r="R1652" i="1"/>
  <c r="H1652" i="1"/>
  <c r="AD1651" i="1"/>
  <c r="AC1651" i="1"/>
  <c r="AB1651" i="1"/>
  <c r="AA1651" i="1"/>
  <c r="Y1651" i="1"/>
  <c r="Z1651" i="1" s="1"/>
  <c r="R1651" i="1"/>
  <c r="H1651" i="1"/>
  <c r="AD1650" i="1"/>
  <c r="AC1650" i="1"/>
  <c r="AB1650" i="1"/>
  <c r="AA1650" i="1"/>
  <c r="Y1650" i="1"/>
  <c r="Z1650" i="1" s="1"/>
  <c r="R1650" i="1"/>
  <c r="H1650" i="1"/>
  <c r="AD1649" i="1"/>
  <c r="AC1649" i="1"/>
  <c r="AB1649" i="1"/>
  <c r="AA1649" i="1"/>
  <c r="Y1649" i="1"/>
  <c r="Z1649" i="1" s="1"/>
  <c r="R1649" i="1"/>
  <c r="H1649" i="1"/>
  <c r="AD1648" i="1"/>
  <c r="AC1648" i="1"/>
  <c r="AB1648" i="1"/>
  <c r="AA1648" i="1"/>
  <c r="Y1648" i="1"/>
  <c r="Z1648" i="1" s="1"/>
  <c r="R1648" i="1"/>
  <c r="H1648" i="1"/>
  <c r="AD1647" i="1"/>
  <c r="AC1647" i="1"/>
  <c r="AB1647" i="1"/>
  <c r="AA1647" i="1"/>
  <c r="Y1647" i="1"/>
  <c r="Z1647" i="1" s="1"/>
  <c r="R1647" i="1"/>
  <c r="H1647" i="1"/>
  <c r="AD1646" i="1"/>
  <c r="AC1646" i="1"/>
  <c r="AB1646" i="1"/>
  <c r="AA1646" i="1"/>
  <c r="Y1646" i="1"/>
  <c r="Z1646" i="1" s="1"/>
  <c r="R1646" i="1"/>
  <c r="H1646" i="1"/>
  <c r="AD1645" i="1"/>
  <c r="AC1645" i="1"/>
  <c r="AB1645" i="1"/>
  <c r="AA1645" i="1"/>
  <c r="Y1645" i="1"/>
  <c r="Z1645" i="1" s="1"/>
  <c r="R1645" i="1"/>
  <c r="H1645" i="1"/>
  <c r="AD1644" i="1"/>
  <c r="AC1644" i="1"/>
  <c r="AB1644" i="1"/>
  <c r="AA1644" i="1"/>
  <c r="Y1644" i="1"/>
  <c r="Z1644" i="1" s="1"/>
  <c r="R1644" i="1"/>
  <c r="H1644" i="1"/>
  <c r="AD1643" i="1"/>
  <c r="AC1643" i="1"/>
  <c r="AB1643" i="1"/>
  <c r="AA1643" i="1"/>
  <c r="Y1643" i="1"/>
  <c r="Z1643" i="1" s="1"/>
  <c r="R1643" i="1"/>
  <c r="H1643" i="1"/>
  <c r="AD1642" i="1"/>
  <c r="AC1642" i="1"/>
  <c r="AB1642" i="1"/>
  <c r="AA1642" i="1"/>
  <c r="Y1642" i="1"/>
  <c r="Z1642" i="1" s="1"/>
  <c r="R1642" i="1"/>
  <c r="H1642" i="1"/>
  <c r="AD1641" i="1"/>
  <c r="AC1641" i="1"/>
  <c r="AB1641" i="1"/>
  <c r="AA1641" i="1"/>
  <c r="Y1641" i="1"/>
  <c r="Z1641" i="1" s="1"/>
  <c r="R1641" i="1"/>
  <c r="H1641" i="1"/>
  <c r="AD1640" i="1"/>
  <c r="AC1640" i="1"/>
  <c r="AB1640" i="1"/>
  <c r="AA1640" i="1"/>
  <c r="Y1640" i="1"/>
  <c r="Z1640" i="1" s="1"/>
  <c r="R1640" i="1"/>
  <c r="H1640" i="1"/>
  <c r="AD1639" i="1"/>
  <c r="AC1639" i="1"/>
  <c r="AB1639" i="1"/>
  <c r="AA1639" i="1"/>
  <c r="Y1639" i="1"/>
  <c r="Z1639" i="1" s="1"/>
  <c r="R1639" i="1"/>
  <c r="H1639" i="1"/>
  <c r="AD1638" i="1"/>
  <c r="AC1638" i="1"/>
  <c r="AB1638" i="1"/>
  <c r="AA1638" i="1"/>
  <c r="Y1638" i="1"/>
  <c r="Z1638" i="1" s="1"/>
  <c r="R1638" i="1"/>
  <c r="H1638" i="1"/>
  <c r="AD1637" i="1"/>
  <c r="AC1637" i="1"/>
  <c r="AB1637" i="1"/>
  <c r="AA1637" i="1"/>
  <c r="Y1637" i="1"/>
  <c r="Z1637" i="1" s="1"/>
  <c r="R1637" i="1"/>
  <c r="H1637" i="1"/>
  <c r="AD1636" i="1"/>
  <c r="AC1636" i="1"/>
  <c r="AB1636" i="1"/>
  <c r="AA1636" i="1"/>
  <c r="Y1636" i="1"/>
  <c r="Z1636" i="1" s="1"/>
  <c r="R1636" i="1"/>
  <c r="H1636" i="1"/>
  <c r="AD1635" i="1"/>
  <c r="AC1635" i="1"/>
  <c r="AB1635" i="1"/>
  <c r="AA1635" i="1"/>
  <c r="Y1635" i="1"/>
  <c r="Z1635" i="1" s="1"/>
  <c r="R1635" i="1"/>
  <c r="H1635" i="1"/>
  <c r="AD1634" i="1"/>
  <c r="AC1634" i="1"/>
  <c r="AB1634" i="1"/>
  <c r="AA1634" i="1"/>
  <c r="Y1634" i="1"/>
  <c r="Z1634" i="1" s="1"/>
  <c r="R1634" i="1"/>
  <c r="H1634" i="1"/>
  <c r="AD1633" i="1"/>
  <c r="AC1633" i="1"/>
  <c r="AB1633" i="1"/>
  <c r="AA1633" i="1"/>
  <c r="Y1633" i="1"/>
  <c r="Z1633" i="1" s="1"/>
  <c r="R1633" i="1"/>
  <c r="H1633" i="1"/>
  <c r="AD1632" i="1"/>
  <c r="AC1632" i="1"/>
  <c r="AB1632" i="1"/>
  <c r="AA1632" i="1"/>
  <c r="Y1632" i="1"/>
  <c r="Z1632" i="1" s="1"/>
  <c r="R1632" i="1"/>
  <c r="H1632" i="1"/>
  <c r="AD1631" i="1"/>
  <c r="AC1631" i="1"/>
  <c r="AB1631" i="1"/>
  <c r="AA1631" i="1"/>
  <c r="Y1631" i="1"/>
  <c r="Z1631" i="1" s="1"/>
  <c r="R1631" i="1"/>
  <c r="H1631" i="1"/>
  <c r="AD1630" i="1"/>
  <c r="AC1630" i="1"/>
  <c r="AB1630" i="1"/>
  <c r="AA1630" i="1"/>
  <c r="Y1630" i="1"/>
  <c r="Z1630" i="1" s="1"/>
  <c r="R1630" i="1"/>
  <c r="H1630" i="1"/>
  <c r="AD1629" i="1"/>
  <c r="AC1629" i="1"/>
  <c r="AB1629" i="1"/>
  <c r="AA1629" i="1"/>
  <c r="Y1629" i="1"/>
  <c r="Z1629" i="1" s="1"/>
  <c r="R1629" i="1"/>
  <c r="H1629" i="1"/>
  <c r="AD1628" i="1"/>
  <c r="AC1628" i="1"/>
  <c r="AB1628" i="1"/>
  <c r="AA1628" i="1"/>
  <c r="Y1628" i="1"/>
  <c r="Z1628" i="1" s="1"/>
  <c r="R1628" i="1"/>
  <c r="H1628" i="1"/>
  <c r="AD1627" i="1"/>
  <c r="AC1627" i="1"/>
  <c r="AB1627" i="1"/>
  <c r="AA1627" i="1"/>
  <c r="Y1627" i="1"/>
  <c r="Z1627" i="1" s="1"/>
  <c r="R1627" i="1"/>
  <c r="H1627" i="1"/>
  <c r="AD1626" i="1"/>
  <c r="AC1626" i="1"/>
  <c r="AB1626" i="1"/>
  <c r="AA1626" i="1"/>
  <c r="Y1626" i="1"/>
  <c r="Z1626" i="1" s="1"/>
  <c r="R1626" i="1"/>
  <c r="H1626" i="1"/>
  <c r="AD1625" i="1"/>
  <c r="AC1625" i="1"/>
  <c r="AB1625" i="1"/>
  <c r="AA1625" i="1"/>
  <c r="Y1625" i="1"/>
  <c r="Z1625" i="1" s="1"/>
  <c r="R1625" i="1"/>
  <c r="H1625" i="1"/>
  <c r="AD1624" i="1"/>
  <c r="AC1624" i="1"/>
  <c r="AB1624" i="1"/>
  <c r="AA1624" i="1"/>
  <c r="Y1624" i="1"/>
  <c r="Z1624" i="1" s="1"/>
  <c r="R1624" i="1"/>
  <c r="H1624" i="1"/>
  <c r="AD1623" i="1"/>
  <c r="AC1623" i="1"/>
  <c r="AB1623" i="1"/>
  <c r="AA1623" i="1"/>
  <c r="Y1623" i="1"/>
  <c r="Z1623" i="1" s="1"/>
  <c r="R1623" i="1"/>
  <c r="H1623" i="1"/>
  <c r="AD1622" i="1"/>
  <c r="AC1622" i="1"/>
  <c r="AB1622" i="1"/>
  <c r="AA1622" i="1"/>
  <c r="Y1622" i="1"/>
  <c r="Z1622" i="1" s="1"/>
  <c r="R1622" i="1"/>
  <c r="H1622" i="1"/>
  <c r="AD1621" i="1"/>
  <c r="AC1621" i="1"/>
  <c r="AB1621" i="1"/>
  <c r="AA1621" i="1"/>
  <c r="Y1621" i="1"/>
  <c r="Z1621" i="1" s="1"/>
  <c r="R1621" i="1"/>
  <c r="H1621" i="1"/>
  <c r="AD1620" i="1"/>
  <c r="AC1620" i="1"/>
  <c r="AB1620" i="1"/>
  <c r="AA1620" i="1"/>
  <c r="Y1620" i="1"/>
  <c r="Z1620" i="1" s="1"/>
  <c r="R1620" i="1"/>
  <c r="H1620" i="1"/>
  <c r="AD1619" i="1"/>
  <c r="AC1619" i="1"/>
  <c r="AB1619" i="1"/>
  <c r="AA1619" i="1"/>
  <c r="Y1619" i="1"/>
  <c r="Z1619" i="1" s="1"/>
  <c r="R1619" i="1"/>
  <c r="H1619" i="1"/>
  <c r="AD1618" i="1"/>
  <c r="AC1618" i="1"/>
  <c r="AB1618" i="1"/>
  <c r="AA1618" i="1"/>
  <c r="Y1618" i="1"/>
  <c r="Z1618" i="1" s="1"/>
  <c r="R1618" i="1"/>
  <c r="H1618" i="1"/>
  <c r="AD1617" i="1"/>
  <c r="AC1617" i="1"/>
  <c r="AB1617" i="1"/>
  <c r="AA1617" i="1"/>
  <c r="Y1617" i="1"/>
  <c r="Z1617" i="1" s="1"/>
  <c r="R1617" i="1"/>
  <c r="H1617" i="1"/>
  <c r="AD1616" i="1"/>
  <c r="AC1616" i="1"/>
  <c r="AB1616" i="1"/>
  <c r="AA1616" i="1"/>
  <c r="Y1616" i="1"/>
  <c r="Z1616" i="1" s="1"/>
  <c r="R1616" i="1"/>
  <c r="H1616" i="1"/>
  <c r="AD1615" i="1"/>
  <c r="AC1615" i="1"/>
  <c r="AB1615" i="1"/>
  <c r="AA1615" i="1"/>
  <c r="Y1615" i="1"/>
  <c r="Z1615" i="1" s="1"/>
  <c r="R1615" i="1"/>
  <c r="H1615" i="1"/>
  <c r="AD1614" i="1"/>
  <c r="AC1614" i="1"/>
  <c r="AB1614" i="1"/>
  <c r="AA1614" i="1"/>
  <c r="Y1614" i="1"/>
  <c r="Z1614" i="1" s="1"/>
  <c r="R1614" i="1"/>
  <c r="H1614" i="1"/>
  <c r="AD1613" i="1"/>
  <c r="AC1613" i="1"/>
  <c r="AB1613" i="1"/>
  <c r="AA1613" i="1"/>
  <c r="Y1613" i="1"/>
  <c r="Z1613" i="1" s="1"/>
  <c r="R1613" i="1"/>
  <c r="H1613" i="1"/>
  <c r="AD1612" i="1"/>
  <c r="AC1612" i="1"/>
  <c r="AB1612" i="1"/>
  <c r="AA1612" i="1"/>
  <c r="Y1612" i="1"/>
  <c r="Z1612" i="1" s="1"/>
  <c r="R1612" i="1"/>
  <c r="H1612" i="1"/>
  <c r="AD1611" i="1"/>
  <c r="AC1611" i="1"/>
  <c r="AB1611" i="1"/>
  <c r="AA1611" i="1"/>
  <c r="Y1611" i="1"/>
  <c r="Z1611" i="1" s="1"/>
  <c r="R1611" i="1"/>
  <c r="H1611" i="1"/>
  <c r="AD1610" i="1"/>
  <c r="AC1610" i="1"/>
  <c r="AB1610" i="1"/>
  <c r="AA1610" i="1"/>
  <c r="Y1610" i="1"/>
  <c r="Z1610" i="1" s="1"/>
  <c r="R1610" i="1"/>
  <c r="H1610" i="1"/>
  <c r="AD1609" i="1"/>
  <c r="AC1609" i="1"/>
  <c r="AB1609" i="1"/>
  <c r="AA1609" i="1"/>
  <c r="Y1609" i="1"/>
  <c r="Z1609" i="1" s="1"/>
  <c r="R1609" i="1"/>
  <c r="H1609" i="1"/>
  <c r="AD1608" i="1"/>
  <c r="AC1608" i="1"/>
  <c r="AB1608" i="1"/>
  <c r="AA1608" i="1"/>
  <c r="Y1608" i="1"/>
  <c r="Z1608" i="1" s="1"/>
  <c r="R1608" i="1"/>
  <c r="H1608" i="1"/>
  <c r="AD1607" i="1"/>
  <c r="AC1607" i="1"/>
  <c r="AB1607" i="1"/>
  <c r="AA1607" i="1"/>
  <c r="Y1607" i="1"/>
  <c r="Z1607" i="1" s="1"/>
  <c r="R1607" i="1"/>
  <c r="H1607" i="1"/>
  <c r="AD1606" i="1"/>
  <c r="AC1606" i="1"/>
  <c r="AB1606" i="1"/>
  <c r="AA1606" i="1"/>
  <c r="Y1606" i="1"/>
  <c r="Z1606" i="1" s="1"/>
  <c r="R1606" i="1"/>
  <c r="H1606" i="1"/>
  <c r="AD1605" i="1"/>
  <c r="AC1605" i="1"/>
  <c r="AB1605" i="1"/>
  <c r="AA1605" i="1"/>
  <c r="Y1605" i="1"/>
  <c r="Z1605" i="1" s="1"/>
  <c r="R1605" i="1"/>
  <c r="H1605" i="1"/>
  <c r="AD1604" i="1"/>
  <c r="AC1604" i="1"/>
  <c r="AB1604" i="1"/>
  <c r="AA1604" i="1"/>
  <c r="Y1604" i="1"/>
  <c r="Z1604" i="1" s="1"/>
  <c r="R1604" i="1"/>
  <c r="H1604" i="1"/>
  <c r="AD1603" i="1"/>
  <c r="AC1603" i="1"/>
  <c r="AB1603" i="1"/>
  <c r="AA1603" i="1"/>
  <c r="Y1603" i="1"/>
  <c r="Z1603" i="1" s="1"/>
  <c r="R1603" i="1"/>
  <c r="H1603" i="1"/>
  <c r="AD1602" i="1"/>
  <c r="AC1602" i="1"/>
  <c r="AB1602" i="1"/>
  <c r="AA1602" i="1"/>
  <c r="Y1602" i="1"/>
  <c r="Z1602" i="1" s="1"/>
  <c r="R1602" i="1"/>
  <c r="H1602" i="1"/>
  <c r="AD1601" i="1"/>
  <c r="AC1601" i="1"/>
  <c r="AB1601" i="1"/>
  <c r="AA1601" i="1"/>
  <c r="Y1601" i="1"/>
  <c r="Z1601" i="1" s="1"/>
  <c r="R1601" i="1"/>
  <c r="H1601" i="1"/>
  <c r="AD1600" i="1"/>
  <c r="AC1600" i="1"/>
  <c r="AB1600" i="1"/>
  <c r="AA1600" i="1"/>
  <c r="Y1600" i="1"/>
  <c r="Z1600" i="1" s="1"/>
  <c r="R1600" i="1"/>
  <c r="H1600" i="1"/>
  <c r="AD1599" i="1"/>
  <c r="AC1599" i="1"/>
  <c r="AB1599" i="1"/>
  <c r="AA1599" i="1"/>
  <c r="Y1599" i="1"/>
  <c r="Z1599" i="1" s="1"/>
  <c r="R1599" i="1"/>
  <c r="H1599" i="1"/>
  <c r="AD1598" i="1"/>
  <c r="AC1598" i="1"/>
  <c r="AB1598" i="1"/>
  <c r="AA1598" i="1"/>
  <c r="Y1598" i="1"/>
  <c r="Z1598" i="1" s="1"/>
  <c r="R1598" i="1"/>
  <c r="H1598" i="1"/>
  <c r="AD1597" i="1"/>
  <c r="AC1597" i="1"/>
  <c r="AB1597" i="1"/>
  <c r="AA1597" i="1"/>
  <c r="Y1597" i="1"/>
  <c r="Z1597" i="1" s="1"/>
  <c r="R1597" i="1"/>
  <c r="H1597" i="1"/>
  <c r="AD1596" i="1"/>
  <c r="AC1596" i="1"/>
  <c r="AB1596" i="1"/>
  <c r="AA1596" i="1"/>
  <c r="Y1596" i="1"/>
  <c r="Z1596" i="1" s="1"/>
  <c r="R1596" i="1"/>
  <c r="H1596" i="1"/>
  <c r="AD1595" i="1"/>
  <c r="AC1595" i="1"/>
  <c r="AB1595" i="1"/>
  <c r="AA1595" i="1"/>
  <c r="Y1595" i="1"/>
  <c r="Z1595" i="1" s="1"/>
  <c r="R1595" i="1"/>
  <c r="H1595" i="1"/>
  <c r="AD1594" i="1"/>
  <c r="AC1594" i="1"/>
  <c r="AB1594" i="1"/>
  <c r="AA1594" i="1"/>
  <c r="Y1594" i="1"/>
  <c r="Z1594" i="1" s="1"/>
  <c r="R1594" i="1"/>
  <c r="H1594" i="1"/>
  <c r="AD1593" i="1"/>
  <c r="AC1593" i="1"/>
  <c r="AB1593" i="1"/>
  <c r="AA1593" i="1"/>
  <c r="Y1593" i="1"/>
  <c r="Z1593" i="1" s="1"/>
  <c r="R1593" i="1"/>
  <c r="H1593" i="1"/>
  <c r="AD1592" i="1"/>
  <c r="AC1592" i="1"/>
  <c r="AB1592" i="1"/>
  <c r="AA1592" i="1"/>
  <c r="Y1592" i="1"/>
  <c r="Z1592" i="1" s="1"/>
  <c r="R1592" i="1"/>
  <c r="H1592" i="1"/>
  <c r="AD1591" i="1"/>
  <c r="AC1591" i="1"/>
  <c r="AB1591" i="1"/>
  <c r="AA1591" i="1"/>
  <c r="Y1591" i="1"/>
  <c r="Z1591" i="1" s="1"/>
  <c r="R1591" i="1"/>
  <c r="H1591" i="1"/>
  <c r="AD1590" i="1"/>
  <c r="AC1590" i="1"/>
  <c r="AB1590" i="1"/>
  <c r="AA1590" i="1"/>
  <c r="Y1590" i="1"/>
  <c r="Z1590" i="1" s="1"/>
  <c r="R1590" i="1"/>
  <c r="H1590" i="1"/>
  <c r="AD1589" i="1"/>
  <c r="AC1589" i="1"/>
  <c r="AB1589" i="1"/>
  <c r="AA1589" i="1"/>
  <c r="Y1589" i="1"/>
  <c r="Z1589" i="1" s="1"/>
  <c r="R1589" i="1"/>
  <c r="H1589" i="1"/>
  <c r="AD1588" i="1"/>
  <c r="AC1588" i="1"/>
  <c r="AB1588" i="1"/>
  <c r="AA1588" i="1"/>
  <c r="Y1588" i="1"/>
  <c r="Z1588" i="1" s="1"/>
  <c r="R1588" i="1"/>
  <c r="H1588" i="1"/>
  <c r="AD1587" i="1"/>
  <c r="AC1587" i="1"/>
  <c r="AB1587" i="1"/>
  <c r="AA1587" i="1"/>
  <c r="Y1587" i="1"/>
  <c r="Z1587" i="1" s="1"/>
  <c r="R1587" i="1"/>
  <c r="H1587" i="1"/>
  <c r="AD1586" i="1"/>
  <c r="AC1586" i="1"/>
  <c r="AB1586" i="1"/>
  <c r="AA1586" i="1"/>
  <c r="Y1586" i="1"/>
  <c r="Z1586" i="1" s="1"/>
  <c r="R1586" i="1"/>
  <c r="H1586" i="1"/>
  <c r="AD1585" i="1"/>
  <c r="AC1585" i="1"/>
  <c r="AB1585" i="1"/>
  <c r="AA1585" i="1"/>
  <c r="Y1585" i="1"/>
  <c r="Z1585" i="1" s="1"/>
  <c r="R1585" i="1"/>
  <c r="H1585" i="1"/>
  <c r="AD1584" i="1"/>
  <c r="AC1584" i="1"/>
  <c r="AB1584" i="1"/>
  <c r="AA1584" i="1"/>
  <c r="Y1584" i="1"/>
  <c r="Z1584" i="1" s="1"/>
  <c r="R1584" i="1"/>
  <c r="H1584" i="1"/>
  <c r="AD1583" i="1"/>
  <c r="AC1583" i="1"/>
  <c r="AB1583" i="1"/>
  <c r="AA1583" i="1"/>
  <c r="Y1583" i="1"/>
  <c r="Z1583" i="1" s="1"/>
  <c r="R1583" i="1"/>
  <c r="H1583" i="1"/>
  <c r="AD1582" i="1"/>
  <c r="AC1582" i="1"/>
  <c r="AB1582" i="1"/>
  <c r="AA1582" i="1"/>
  <c r="Y1582" i="1"/>
  <c r="Z1582" i="1" s="1"/>
  <c r="R1582" i="1"/>
  <c r="H1582" i="1"/>
  <c r="AD1581" i="1"/>
  <c r="AC1581" i="1"/>
  <c r="AB1581" i="1"/>
  <c r="AA1581" i="1"/>
  <c r="Y1581" i="1"/>
  <c r="Z1581" i="1" s="1"/>
  <c r="R1581" i="1"/>
  <c r="H1581" i="1"/>
  <c r="AD1580" i="1"/>
  <c r="AC1580" i="1"/>
  <c r="AB1580" i="1"/>
  <c r="AA1580" i="1"/>
  <c r="Y1580" i="1"/>
  <c r="Z1580" i="1" s="1"/>
  <c r="R1580" i="1"/>
  <c r="H1580" i="1"/>
  <c r="AD1579" i="1"/>
  <c r="AC1579" i="1"/>
  <c r="AB1579" i="1"/>
  <c r="AA1579" i="1"/>
  <c r="Y1579" i="1"/>
  <c r="Z1579" i="1" s="1"/>
  <c r="R1579" i="1"/>
  <c r="H1579" i="1"/>
  <c r="AD1578" i="1"/>
  <c r="AC1578" i="1"/>
  <c r="AB1578" i="1"/>
  <c r="AA1578" i="1"/>
  <c r="Y1578" i="1"/>
  <c r="Z1578" i="1" s="1"/>
  <c r="R1578" i="1"/>
  <c r="H1578" i="1"/>
  <c r="AD1577" i="1"/>
  <c r="AC1577" i="1"/>
  <c r="AB1577" i="1"/>
  <c r="AA1577" i="1"/>
  <c r="Y1577" i="1"/>
  <c r="Z1577" i="1" s="1"/>
  <c r="R1577" i="1"/>
  <c r="H1577" i="1"/>
  <c r="AD1576" i="1"/>
  <c r="AC1576" i="1"/>
  <c r="AB1576" i="1"/>
  <c r="AA1576" i="1"/>
  <c r="Y1576" i="1"/>
  <c r="Z1576" i="1" s="1"/>
  <c r="R1576" i="1"/>
  <c r="H1576" i="1"/>
  <c r="AD1575" i="1"/>
  <c r="AC1575" i="1"/>
  <c r="AB1575" i="1"/>
  <c r="AA1575" i="1"/>
  <c r="Y1575" i="1"/>
  <c r="Z1575" i="1" s="1"/>
  <c r="R1575" i="1"/>
  <c r="H1575" i="1"/>
  <c r="AD1574" i="1"/>
  <c r="AC1574" i="1"/>
  <c r="AB1574" i="1"/>
  <c r="AA1574" i="1"/>
  <c r="Y1574" i="1"/>
  <c r="Z1574" i="1" s="1"/>
  <c r="R1574" i="1"/>
  <c r="H1574" i="1"/>
  <c r="AD1573" i="1"/>
  <c r="AC1573" i="1"/>
  <c r="AB1573" i="1"/>
  <c r="AA1573" i="1"/>
  <c r="Y1573" i="1"/>
  <c r="Z1573" i="1" s="1"/>
  <c r="R1573" i="1"/>
  <c r="H1573" i="1"/>
  <c r="AD1572" i="1"/>
  <c r="AC1572" i="1"/>
  <c r="AB1572" i="1"/>
  <c r="AA1572" i="1"/>
  <c r="Y1572" i="1"/>
  <c r="Z1572" i="1" s="1"/>
  <c r="R1572" i="1"/>
  <c r="H1572" i="1"/>
  <c r="AD1571" i="1"/>
  <c r="AC1571" i="1"/>
  <c r="AB1571" i="1"/>
  <c r="AA1571" i="1"/>
  <c r="Y1571" i="1"/>
  <c r="Z1571" i="1" s="1"/>
  <c r="R1571" i="1"/>
  <c r="H1571" i="1"/>
  <c r="AD1570" i="1"/>
  <c r="AC1570" i="1"/>
  <c r="AB1570" i="1"/>
  <c r="AA1570" i="1"/>
  <c r="Y1570" i="1"/>
  <c r="Z1570" i="1" s="1"/>
  <c r="R1570" i="1"/>
  <c r="H1570" i="1"/>
  <c r="AD1569" i="1"/>
  <c r="AC1569" i="1"/>
  <c r="AB1569" i="1"/>
  <c r="AA1569" i="1"/>
  <c r="Y1569" i="1"/>
  <c r="Z1569" i="1" s="1"/>
  <c r="R1569" i="1"/>
  <c r="H1569" i="1"/>
  <c r="AD1568" i="1"/>
  <c r="AC1568" i="1"/>
  <c r="AB1568" i="1"/>
  <c r="AA1568" i="1"/>
  <c r="Y1568" i="1"/>
  <c r="Z1568" i="1" s="1"/>
  <c r="R1568" i="1"/>
  <c r="H1568" i="1"/>
  <c r="AD1567" i="1"/>
  <c r="AC1567" i="1"/>
  <c r="AB1567" i="1"/>
  <c r="AA1567" i="1"/>
  <c r="Y1567" i="1"/>
  <c r="Z1567" i="1" s="1"/>
  <c r="R1567" i="1"/>
  <c r="H1567" i="1"/>
  <c r="AD1566" i="1"/>
  <c r="AC1566" i="1"/>
  <c r="AB1566" i="1"/>
  <c r="AA1566" i="1"/>
  <c r="Y1566" i="1"/>
  <c r="Z1566" i="1" s="1"/>
  <c r="R1566" i="1"/>
  <c r="H1566" i="1"/>
  <c r="AD1565" i="1"/>
  <c r="AC1565" i="1"/>
  <c r="AB1565" i="1"/>
  <c r="AA1565" i="1"/>
  <c r="Y1565" i="1"/>
  <c r="Z1565" i="1" s="1"/>
  <c r="R1565" i="1"/>
  <c r="H1565" i="1"/>
  <c r="AD1564" i="1"/>
  <c r="AC1564" i="1"/>
  <c r="AB1564" i="1"/>
  <c r="AA1564" i="1"/>
  <c r="Y1564" i="1"/>
  <c r="Z1564" i="1" s="1"/>
  <c r="R1564" i="1"/>
  <c r="H1564" i="1"/>
  <c r="AD1563" i="1"/>
  <c r="AC1563" i="1"/>
  <c r="AB1563" i="1"/>
  <c r="AA1563" i="1"/>
  <c r="Y1563" i="1"/>
  <c r="Z1563" i="1" s="1"/>
  <c r="R1563" i="1"/>
  <c r="H1563" i="1"/>
  <c r="AD1562" i="1"/>
  <c r="AC1562" i="1"/>
  <c r="AB1562" i="1"/>
  <c r="AA1562" i="1"/>
  <c r="Y1562" i="1"/>
  <c r="Z1562" i="1" s="1"/>
  <c r="R1562" i="1"/>
  <c r="H1562" i="1"/>
  <c r="AD1561" i="1"/>
  <c r="AC1561" i="1"/>
  <c r="AB1561" i="1"/>
  <c r="AA1561" i="1"/>
  <c r="Y1561" i="1"/>
  <c r="Z1561" i="1" s="1"/>
  <c r="R1561" i="1"/>
  <c r="H1561" i="1"/>
  <c r="AD1560" i="1"/>
  <c r="AC1560" i="1"/>
  <c r="AB1560" i="1"/>
  <c r="AA1560" i="1"/>
  <c r="Y1560" i="1"/>
  <c r="Z1560" i="1" s="1"/>
  <c r="R1560" i="1"/>
  <c r="H1560" i="1"/>
  <c r="AD1559" i="1"/>
  <c r="AC1559" i="1"/>
  <c r="AB1559" i="1"/>
  <c r="AA1559" i="1"/>
  <c r="Y1559" i="1"/>
  <c r="Z1559" i="1" s="1"/>
  <c r="R1559" i="1"/>
  <c r="H1559" i="1"/>
  <c r="AD1558" i="1"/>
  <c r="AC1558" i="1"/>
  <c r="AB1558" i="1"/>
  <c r="AA1558" i="1"/>
  <c r="Y1558" i="1"/>
  <c r="Z1558" i="1" s="1"/>
  <c r="R1558" i="1"/>
  <c r="H1558" i="1"/>
  <c r="AD1557" i="1"/>
  <c r="AC1557" i="1"/>
  <c r="AB1557" i="1"/>
  <c r="AA1557" i="1"/>
  <c r="Y1557" i="1"/>
  <c r="Z1557" i="1" s="1"/>
  <c r="R1557" i="1"/>
  <c r="H1557" i="1"/>
  <c r="AD1556" i="1"/>
  <c r="AC1556" i="1"/>
  <c r="AB1556" i="1"/>
  <c r="AA1556" i="1"/>
  <c r="Y1556" i="1"/>
  <c r="Z1556" i="1" s="1"/>
  <c r="R1556" i="1"/>
  <c r="H1556" i="1"/>
  <c r="AD1555" i="1"/>
  <c r="AC1555" i="1"/>
  <c r="AB1555" i="1"/>
  <c r="AA1555" i="1"/>
  <c r="Y1555" i="1"/>
  <c r="Z1555" i="1" s="1"/>
  <c r="R1555" i="1"/>
  <c r="H1555" i="1"/>
  <c r="AD1554" i="1"/>
  <c r="AC1554" i="1"/>
  <c r="AB1554" i="1"/>
  <c r="AA1554" i="1"/>
  <c r="Y1554" i="1"/>
  <c r="Z1554" i="1" s="1"/>
  <c r="R1554" i="1"/>
  <c r="H1554" i="1"/>
  <c r="AD1553" i="1"/>
  <c r="AC1553" i="1"/>
  <c r="AB1553" i="1"/>
  <c r="AA1553" i="1"/>
  <c r="Y1553" i="1"/>
  <c r="Z1553" i="1" s="1"/>
  <c r="R1553" i="1"/>
  <c r="H1553" i="1"/>
  <c r="AD1552" i="1"/>
  <c r="AC1552" i="1"/>
  <c r="AB1552" i="1"/>
  <c r="AA1552" i="1"/>
  <c r="Y1552" i="1"/>
  <c r="Z1552" i="1" s="1"/>
  <c r="R1552" i="1"/>
  <c r="H1552" i="1"/>
  <c r="AD1551" i="1"/>
  <c r="AC1551" i="1"/>
  <c r="AB1551" i="1"/>
  <c r="AA1551" i="1"/>
  <c r="Y1551" i="1"/>
  <c r="Z1551" i="1" s="1"/>
  <c r="R1551" i="1"/>
  <c r="H1551" i="1"/>
  <c r="AD1550" i="1"/>
  <c r="AC1550" i="1"/>
  <c r="AB1550" i="1"/>
  <c r="AA1550" i="1"/>
  <c r="Y1550" i="1"/>
  <c r="Z1550" i="1" s="1"/>
  <c r="R1550" i="1"/>
  <c r="H1550" i="1"/>
  <c r="AD1549" i="1"/>
  <c r="AC1549" i="1"/>
  <c r="AB1549" i="1"/>
  <c r="AA1549" i="1"/>
  <c r="Y1549" i="1"/>
  <c r="Z1549" i="1" s="1"/>
  <c r="R1549" i="1"/>
  <c r="H1549" i="1"/>
  <c r="AD1548" i="1"/>
  <c r="AC1548" i="1"/>
  <c r="AB1548" i="1"/>
  <c r="AA1548" i="1"/>
  <c r="Y1548" i="1"/>
  <c r="Z1548" i="1" s="1"/>
  <c r="R1548" i="1"/>
  <c r="H1548" i="1"/>
  <c r="AD1547" i="1"/>
  <c r="AC1547" i="1"/>
  <c r="AB1547" i="1"/>
  <c r="AA1547" i="1"/>
  <c r="Y1547" i="1"/>
  <c r="Z1547" i="1" s="1"/>
  <c r="R1547" i="1"/>
  <c r="H1547" i="1"/>
  <c r="AD1546" i="1"/>
  <c r="AC1546" i="1"/>
  <c r="AB1546" i="1"/>
  <c r="AA1546" i="1"/>
  <c r="Y1546" i="1"/>
  <c r="Z1546" i="1" s="1"/>
  <c r="R1546" i="1"/>
  <c r="H1546" i="1"/>
  <c r="AD1545" i="1"/>
  <c r="AC1545" i="1"/>
  <c r="AB1545" i="1"/>
  <c r="AA1545" i="1"/>
  <c r="Y1545" i="1"/>
  <c r="Z1545" i="1" s="1"/>
  <c r="R1545" i="1"/>
  <c r="H1545" i="1"/>
  <c r="AD1544" i="1"/>
  <c r="AC1544" i="1"/>
  <c r="AB1544" i="1"/>
  <c r="AA1544" i="1"/>
  <c r="Y1544" i="1"/>
  <c r="Z1544" i="1" s="1"/>
  <c r="R1544" i="1"/>
  <c r="H1544" i="1"/>
  <c r="AD1543" i="1"/>
  <c r="AC1543" i="1"/>
  <c r="AB1543" i="1"/>
  <c r="AA1543" i="1"/>
  <c r="Y1543" i="1"/>
  <c r="Z1543" i="1" s="1"/>
  <c r="R1543" i="1"/>
  <c r="H1543" i="1"/>
  <c r="AD1542" i="1"/>
  <c r="AC1542" i="1"/>
  <c r="AB1542" i="1"/>
  <c r="AA1542" i="1"/>
  <c r="Y1542" i="1"/>
  <c r="Z1542" i="1" s="1"/>
  <c r="R1542" i="1"/>
  <c r="H1542" i="1"/>
  <c r="AD1541" i="1"/>
  <c r="AC1541" i="1"/>
  <c r="AB1541" i="1"/>
  <c r="AA1541" i="1"/>
  <c r="Y1541" i="1"/>
  <c r="Z1541" i="1" s="1"/>
  <c r="R1541" i="1"/>
  <c r="H1541" i="1"/>
  <c r="AD1540" i="1"/>
  <c r="AC1540" i="1"/>
  <c r="AB1540" i="1"/>
  <c r="AA1540" i="1"/>
  <c r="Y1540" i="1"/>
  <c r="Z1540" i="1" s="1"/>
  <c r="R1540" i="1"/>
  <c r="H1540" i="1"/>
  <c r="AD1539" i="1"/>
  <c r="AC1539" i="1"/>
  <c r="AB1539" i="1"/>
  <c r="AA1539" i="1"/>
  <c r="Y1539" i="1"/>
  <c r="Z1539" i="1" s="1"/>
  <c r="R1539" i="1"/>
  <c r="H1539" i="1"/>
  <c r="AD1538" i="1"/>
  <c r="AC1538" i="1"/>
  <c r="AB1538" i="1"/>
  <c r="AA1538" i="1"/>
  <c r="Y1538" i="1"/>
  <c r="Z1538" i="1" s="1"/>
  <c r="R1538" i="1"/>
  <c r="H1538" i="1"/>
  <c r="AD1537" i="1"/>
  <c r="AC1537" i="1"/>
  <c r="AB1537" i="1"/>
  <c r="AA1537" i="1"/>
  <c r="Y1537" i="1"/>
  <c r="Z1537" i="1" s="1"/>
  <c r="R1537" i="1"/>
  <c r="H1537" i="1"/>
  <c r="AD1536" i="1"/>
  <c r="AC1536" i="1"/>
  <c r="AB1536" i="1"/>
  <c r="AA1536" i="1"/>
  <c r="Y1536" i="1"/>
  <c r="Z1536" i="1" s="1"/>
  <c r="R1536" i="1"/>
  <c r="H1536" i="1"/>
  <c r="AD1535" i="1"/>
  <c r="AC1535" i="1"/>
  <c r="AB1535" i="1"/>
  <c r="AA1535" i="1"/>
  <c r="Y1535" i="1"/>
  <c r="Z1535" i="1" s="1"/>
  <c r="R1535" i="1"/>
  <c r="H1535" i="1"/>
  <c r="AD1534" i="1"/>
  <c r="AC1534" i="1"/>
  <c r="AB1534" i="1"/>
  <c r="AA1534" i="1"/>
  <c r="Y1534" i="1"/>
  <c r="Z1534" i="1" s="1"/>
  <c r="R1534" i="1"/>
  <c r="H1534" i="1"/>
  <c r="AD1533" i="1"/>
  <c r="AC1533" i="1"/>
  <c r="AB1533" i="1"/>
  <c r="AA1533" i="1"/>
  <c r="Y1533" i="1"/>
  <c r="Z1533" i="1" s="1"/>
  <c r="R1533" i="1"/>
  <c r="H1533" i="1"/>
  <c r="AD1532" i="1"/>
  <c r="AC1532" i="1"/>
  <c r="AB1532" i="1"/>
  <c r="AA1532" i="1"/>
  <c r="Y1532" i="1"/>
  <c r="Z1532" i="1" s="1"/>
  <c r="R1532" i="1"/>
  <c r="H1532" i="1"/>
  <c r="AD1531" i="1"/>
  <c r="AC1531" i="1"/>
  <c r="AB1531" i="1"/>
  <c r="AA1531" i="1"/>
  <c r="Y1531" i="1"/>
  <c r="Z1531" i="1" s="1"/>
  <c r="R1531" i="1"/>
  <c r="H1531" i="1"/>
  <c r="AD1530" i="1"/>
  <c r="AC1530" i="1"/>
  <c r="AB1530" i="1"/>
  <c r="AA1530" i="1"/>
  <c r="Y1530" i="1"/>
  <c r="Z1530" i="1" s="1"/>
  <c r="R1530" i="1"/>
  <c r="H1530" i="1"/>
  <c r="AD1529" i="1"/>
  <c r="AC1529" i="1"/>
  <c r="AB1529" i="1"/>
  <c r="AA1529" i="1"/>
  <c r="Y1529" i="1"/>
  <c r="Z1529" i="1" s="1"/>
  <c r="R1529" i="1"/>
  <c r="H1529" i="1"/>
  <c r="AD1528" i="1"/>
  <c r="AC1528" i="1"/>
  <c r="AB1528" i="1"/>
  <c r="AA1528" i="1"/>
  <c r="Y1528" i="1"/>
  <c r="Z1528" i="1" s="1"/>
  <c r="R1528" i="1"/>
  <c r="H1528" i="1"/>
  <c r="AD1527" i="1"/>
  <c r="AC1527" i="1"/>
  <c r="AB1527" i="1"/>
  <c r="AA1527" i="1"/>
  <c r="Y1527" i="1"/>
  <c r="Z1527" i="1" s="1"/>
  <c r="R1527" i="1"/>
  <c r="H1527" i="1"/>
  <c r="AD1526" i="1"/>
  <c r="AC1526" i="1"/>
  <c r="AB1526" i="1"/>
  <c r="AA1526" i="1"/>
  <c r="Y1526" i="1"/>
  <c r="Z1526" i="1" s="1"/>
  <c r="R1526" i="1"/>
  <c r="H1526" i="1"/>
  <c r="AD1525" i="1"/>
  <c r="AC1525" i="1"/>
  <c r="AB1525" i="1"/>
  <c r="AA1525" i="1"/>
  <c r="Y1525" i="1"/>
  <c r="Z1525" i="1" s="1"/>
  <c r="R1525" i="1"/>
  <c r="H1525" i="1"/>
  <c r="AD1524" i="1"/>
  <c r="AC1524" i="1"/>
  <c r="AB1524" i="1"/>
  <c r="AA1524" i="1"/>
  <c r="Y1524" i="1"/>
  <c r="Z1524" i="1" s="1"/>
  <c r="R1524" i="1"/>
  <c r="H1524" i="1"/>
  <c r="AD1523" i="1"/>
  <c r="AC1523" i="1"/>
  <c r="AB1523" i="1"/>
  <c r="AA1523" i="1"/>
  <c r="Y1523" i="1"/>
  <c r="Z1523" i="1" s="1"/>
  <c r="R1523" i="1"/>
  <c r="H1523" i="1"/>
  <c r="AD1522" i="1"/>
  <c r="AC1522" i="1"/>
  <c r="AB1522" i="1"/>
  <c r="AA1522" i="1"/>
  <c r="Y1522" i="1"/>
  <c r="Z1522" i="1" s="1"/>
  <c r="R1522" i="1"/>
  <c r="H1522" i="1"/>
  <c r="AD1521" i="1"/>
  <c r="AC1521" i="1"/>
  <c r="AB1521" i="1"/>
  <c r="AA1521" i="1"/>
  <c r="Y1521" i="1"/>
  <c r="Z1521" i="1" s="1"/>
  <c r="R1521" i="1"/>
  <c r="H1521" i="1"/>
  <c r="AD1520" i="1"/>
  <c r="AC1520" i="1"/>
  <c r="AB1520" i="1"/>
  <c r="AA1520" i="1"/>
  <c r="Y1520" i="1"/>
  <c r="Z1520" i="1" s="1"/>
  <c r="R1520" i="1"/>
  <c r="H1520" i="1"/>
  <c r="AD1519" i="1"/>
  <c r="AC1519" i="1"/>
  <c r="AB1519" i="1"/>
  <c r="AA1519" i="1"/>
  <c r="Y1519" i="1"/>
  <c r="Z1519" i="1" s="1"/>
  <c r="R1519" i="1"/>
  <c r="H1519" i="1"/>
  <c r="AD1518" i="1"/>
  <c r="AC1518" i="1"/>
  <c r="AB1518" i="1"/>
  <c r="AA1518" i="1"/>
  <c r="Y1518" i="1"/>
  <c r="Z1518" i="1" s="1"/>
  <c r="R1518" i="1"/>
  <c r="H1518" i="1"/>
  <c r="AD1517" i="1"/>
  <c r="AC1517" i="1"/>
  <c r="AB1517" i="1"/>
  <c r="AA1517" i="1"/>
  <c r="Y1517" i="1"/>
  <c r="Z1517" i="1" s="1"/>
  <c r="R1517" i="1"/>
  <c r="H1517" i="1"/>
  <c r="AD1516" i="1"/>
  <c r="AC1516" i="1"/>
  <c r="AB1516" i="1"/>
  <c r="AA1516" i="1"/>
  <c r="Y1516" i="1"/>
  <c r="Z1516" i="1" s="1"/>
  <c r="R1516" i="1"/>
  <c r="H1516" i="1"/>
  <c r="AD1515" i="1"/>
  <c r="AC1515" i="1"/>
  <c r="AB1515" i="1"/>
  <c r="AA1515" i="1"/>
  <c r="Y1515" i="1"/>
  <c r="Z1515" i="1" s="1"/>
  <c r="R1515" i="1"/>
  <c r="H1515" i="1"/>
  <c r="AD1514" i="1"/>
  <c r="AC1514" i="1"/>
  <c r="AB1514" i="1"/>
  <c r="AA1514" i="1"/>
  <c r="Y1514" i="1"/>
  <c r="Z1514" i="1" s="1"/>
  <c r="R1514" i="1"/>
  <c r="H1514" i="1"/>
  <c r="AD1513" i="1"/>
  <c r="AC1513" i="1"/>
  <c r="AB1513" i="1"/>
  <c r="AA1513" i="1"/>
  <c r="Y1513" i="1"/>
  <c r="Z1513" i="1" s="1"/>
  <c r="R1513" i="1"/>
  <c r="H1513" i="1"/>
  <c r="AD1512" i="1"/>
  <c r="AC1512" i="1"/>
  <c r="AB1512" i="1"/>
  <c r="AA1512" i="1"/>
  <c r="Y1512" i="1"/>
  <c r="Z1512" i="1" s="1"/>
  <c r="R1512" i="1"/>
  <c r="H1512" i="1"/>
  <c r="AD1511" i="1"/>
  <c r="AC1511" i="1"/>
  <c r="AB1511" i="1"/>
  <c r="AA1511" i="1"/>
  <c r="Y1511" i="1"/>
  <c r="Z1511" i="1" s="1"/>
  <c r="R1511" i="1"/>
  <c r="H1511" i="1"/>
  <c r="AD1510" i="1"/>
  <c r="AC1510" i="1"/>
  <c r="AB1510" i="1"/>
  <c r="AA1510" i="1"/>
  <c r="Y1510" i="1"/>
  <c r="Z1510" i="1" s="1"/>
  <c r="R1510" i="1"/>
  <c r="H1510" i="1"/>
  <c r="AD1509" i="1"/>
  <c r="AC1509" i="1"/>
  <c r="AB1509" i="1"/>
  <c r="AA1509" i="1"/>
  <c r="Y1509" i="1"/>
  <c r="Z1509" i="1" s="1"/>
  <c r="R1509" i="1"/>
  <c r="H1509" i="1"/>
  <c r="AD1508" i="1"/>
  <c r="AC1508" i="1"/>
  <c r="AB1508" i="1"/>
  <c r="AA1508" i="1"/>
  <c r="Y1508" i="1"/>
  <c r="Z1508" i="1" s="1"/>
  <c r="R1508" i="1"/>
  <c r="H1508" i="1"/>
  <c r="AD1507" i="1"/>
  <c r="AC1507" i="1"/>
  <c r="AB1507" i="1"/>
  <c r="AA1507" i="1"/>
  <c r="Y1507" i="1"/>
  <c r="Z1507" i="1" s="1"/>
  <c r="R1507" i="1"/>
  <c r="H1507" i="1"/>
  <c r="AD1506" i="1"/>
  <c r="AC1506" i="1"/>
  <c r="AB1506" i="1"/>
  <c r="AA1506" i="1"/>
  <c r="Y1506" i="1"/>
  <c r="Z1506" i="1" s="1"/>
  <c r="R1506" i="1"/>
  <c r="H1506" i="1"/>
  <c r="AD1505" i="1"/>
  <c r="AC1505" i="1"/>
  <c r="AB1505" i="1"/>
  <c r="AA1505" i="1"/>
  <c r="Y1505" i="1"/>
  <c r="Z1505" i="1" s="1"/>
  <c r="R1505" i="1"/>
  <c r="H1505" i="1"/>
  <c r="AD1504" i="1"/>
  <c r="AC1504" i="1"/>
  <c r="AB1504" i="1"/>
  <c r="AA1504" i="1"/>
  <c r="Y1504" i="1"/>
  <c r="Z1504" i="1" s="1"/>
  <c r="R1504" i="1"/>
  <c r="H1504" i="1"/>
  <c r="AD1503" i="1"/>
  <c r="AC1503" i="1"/>
  <c r="AB1503" i="1"/>
  <c r="AA1503" i="1"/>
  <c r="Y1503" i="1"/>
  <c r="Z1503" i="1" s="1"/>
  <c r="R1503" i="1"/>
  <c r="H1503" i="1"/>
  <c r="AD1502" i="1"/>
  <c r="AC1502" i="1"/>
  <c r="AB1502" i="1"/>
  <c r="AA1502" i="1"/>
  <c r="Y1502" i="1"/>
  <c r="Z1502" i="1" s="1"/>
  <c r="R1502" i="1"/>
  <c r="H1502" i="1"/>
  <c r="AD1501" i="1"/>
  <c r="AC1501" i="1"/>
  <c r="AB1501" i="1"/>
  <c r="AA1501" i="1"/>
  <c r="Y1501" i="1"/>
  <c r="Z1501" i="1" s="1"/>
  <c r="R1501" i="1"/>
  <c r="H1501" i="1"/>
  <c r="AD1500" i="1"/>
  <c r="AC1500" i="1"/>
  <c r="AB1500" i="1"/>
  <c r="AA1500" i="1"/>
  <c r="Y1500" i="1"/>
  <c r="Z1500" i="1" s="1"/>
  <c r="R1500" i="1"/>
  <c r="H1500" i="1"/>
  <c r="AD1499" i="1"/>
  <c r="AC1499" i="1"/>
  <c r="AB1499" i="1"/>
  <c r="AA1499" i="1"/>
  <c r="Y1499" i="1"/>
  <c r="Z1499" i="1" s="1"/>
  <c r="R1499" i="1"/>
  <c r="H1499" i="1"/>
  <c r="AD1498" i="1"/>
  <c r="AC1498" i="1"/>
  <c r="AB1498" i="1"/>
  <c r="AA1498" i="1"/>
  <c r="Y1498" i="1"/>
  <c r="Z1498" i="1" s="1"/>
  <c r="R1498" i="1"/>
  <c r="H1498" i="1"/>
  <c r="AD1497" i="1"/>
  <c r="AC1497" i="1"/>
  <c r="AB1497" i="1"/>
  <c r="AA1497" i="1"/>
  <c r="Y1497" i="1"/>
  <c r="Z1497" i="1" s="1"/>
  <c r="R1497" i="1"/>
  <c r="H1497" i="1"/>
  <c r="AD1496" i="1"/>
  <c r="AC1496" i="1"/>
  <c r="AB1496" i="1"/>
  <c r="AA1496" i="1"/>
  <c r="Y1496" i="1"/>
  <c r="Z1496" i="1" s="1"/>
  <c r="R1496" i="1"/>
  <c r="H1496" i="1"/>
  <c r="AD1495" i="1"/>
  <c r="AC1495" i="1"/>
  <c r="AB1495" i="1"/>
  <c r="AA1495" i="1"/>
  <c r="Y1495" i="1"/>
  <c r="Z1495" i="1" s="1"/>
  <c r="R1495" i="1"/>
  <c r="H1495" i="1"/>
  <c r="AD1494" i="1"/>
  <c r="AC1494" i="1"/>
  <c r="AB1494" i="1"/>
  <c r="AA1494" i="1"/>
  <c r="Y1494" i="1"/>
  <c r="Z1494" i="1" s="1"/>
  <c r="R1494" i="1"/>
  <c r="H1494" i="1"/>
  <c r="AD1493" i="1"/>
  <c r="AC1493" i="1"/>
  <c r="AB1493" i="1"/>
  <c r="AA1493" i="1"/>
  <c r="Y1493" i="1"/>
  <c r="Z1493" i="1" s="1"/>
  <c r="R1493" i="1"/>
  <c r="H1493" i="1"/>
  <c r="AD1492" i="1"/>
  <c r="AC1492" i="1"/>
  <c r="AB1492" i="1"/>
  <c r="AA1492" i="1"/>
  <c r="Y1492" i="1"/>
  <c r="Z1492" i="1" s="1"/>
  <c r="R1492" i="1"/>
  <c r="H1492" i="1"/>
  <c r="AD1491" i="1"/>
  <c r="AC1491" i="1"/>
  <c r="AB1491" i="1"/>
  <c r="AA1491" i="1"/>
  <c r="Y1491" i="1"/>
  <c r="Z1491" i="1" s="1"/>
  <c r="R1491" i="1"/>
  <c r="H1491" i="1"/>
  <c r="AD1490" i="1"/>
  <c r="AC1490" i="1"/>
  <c r="AB1490" i="1"/>
  <c r="AA1490" i="1"/>
  <c r="Y1490" i="1"/>
  <c r="Z1490" i="1" s="1"/>
  <c r="R1490" i="1"/>
  <c r="H1490" i="1"/>
  <c r="AD1489" i="1"/>
  <c r="AC1489" i="1"/>
  <c r="AB1489" i="1"/>
  <c r="AA1489" i="1"/>
  <c r="Y1489" i="1"/>
  <c r="Z1489" i="1" s="1"/>
  <c r="R1489" i="1"/>
  <c r="H1489" i="1"/>
  <c r="AD1488" i="1"/>
  <c r="AC1488" i="1"/>
  <c r="AB1488" i="1"/>
  <c r="AA1488" i="1"/>
  <c r="Y1488" i="1"/>
  <c r="Z1488" i="1" s="1"/>
  <c r="R1488" i="1"/>
  <c r="H1488" i="1"/>
  <c r="AD1487" i="1"/>
  <c r="AC1487" i="1"/>
  <c r="AB1487" i="1"/>
  <c r="AA1487" i="1"/>
  <c r="Y1487" i="1"/>
  <c r="Z1487" i="1" s="1"/>
  <c r="R1487" i="1"/>
  <c r="H1487" i="1"/>
  <c r="AD1486" i="1"/>
  <c r="AC1486" i="1"/>
  <c r="AB1486" i="1"/>
  <c r="AA1486" i="1"/>
  <c r="Y1486" i="1"/>
  <c r="Z1486" i="1" s="1"/>
  <c r="R1486" i="1"/>
  <c r="H1486" i="1"/>
  <c r="AD1485" i="1"/>
  <c r="AC1485" i="1"/>
  <c r="AB1485" i="1"/>
  <c r="AA1485" i="1"/>
  <c r="Y1485" i="1"/>
  <c r="Z1485" i="1" s="1"/>
  <c r="R1485" i="1"/>
  <c r="H1485" i="1"/>
  <c r="AD1484" i="1"/>
  <c r="AC1484" i="1"/>
  <c r="AB1484" i="1"/>
  <c r="AA1484" i="1"/>
  <c r="Y1484" i="1"/>
  <c r="Z1484" i="1" s="1"/>
  <c r="R1484" i="1"/>
  <c r="H1484" i="1"/>
  <c r="AD1483" i="1"/>
  <c r="AC1483" i="1"/>
  <c r="AB1483" i="1"/>
  <c r="AA1483" i="1"/>
  <c r="Y1483" i="1"/>
  <c r="Z1483" i="1" s="1"/>
  <c r="R1483" i="1"/>
  <c r="H1483" i="1"/>
  <c r="AD1482" i="1"/>
  <c r="AC1482" i="1"/>
  <c r="AB1482" i="1"/>
  <c r="AA1482" i="1"/>
  <c r="Y1482" i="1"/>
  <c r="Z1482" i="1" s="1"/>
  <c r="R1482" i="1"/>
  <c r="H1482" i="1"/>
  <c r="AD1481" i="1"/>
  <c r="AC1481" i="1"/>
  <c r="AB1481" i="1"/>
  <c r="AA1481" i="1"/>
  <c r="Y1481" i="1"/>
  <c r="Z1481" i="1" s="1"/>
  <c r="R1481" i="1"/>
  <c r="H1481" i="1"/>
  <c r="AD1480" i="1"/>
  <c r="AC1480" i="1"/>
  <c r="AB1480" i="1"/>
  <c r="AA1480" i="1"/>
  <c r="Y1480" i="1"/>
  <c r="Z1480" i="1" s="1"/>
  <c r="R1480" i="1"/>
  <c r="H1480" i="1"/>
  <c r="AD1479" i="1"/>
  <c r="AC1479" i="1"/>
  <c r="AB1479" i="1"/>
  <c r="AA1479" i="1"/>
  <c r="Y1479" i="1"/>
  <c r="Z1479" i="1" s="1"/>
  <c r="R1479" i="1"/>
  <c r="H1479" i="1"/>
  <c r="AD1478" i="1"/>
  <c r="AC1478" i="1"/>
  <c r="AB1478" i="1"/>
  <c r="AA1478" i="1"/>
  <c r="Y1478" i="1"/>
  <c r="Z1478" i="1" s="1"/>
  <c r="R1478" i="1"/>
  <c r="H1478" i="1"/>
  <c r="AD1477" i="1"/>
  <c r="AC1477" i="1"/>
  <c r="AB1477" i="1"/>
  <c r="AA1477" i="1"/>
  <c r="Y1477" i="1"/>
  <c r="Z1477" i="1" s="1"/>
  <c r="R1477" i="1"/>
  <c r="H1477" i="1"/>
  <c r="AD1476" i="1"/>
  <c r="AC1476" i="1"/>
  <c r="AB1476" i="1"/>
  <c r="AA1476" i="1"/>
  <c r="Y1476" i="1"/>
  <c r="Z1476" i="1" s="1"/>
  <c r="R1476" i="1"/>
  <c r="H1476" i="1"/>
  <c r="AD1475" i="1"/>
  <c r="AC1475" i="1"/>
  <c r="AB1475" i="1"/>
  <c r="AA1475" i="1"/>
  <c r="Y1475" i="1"/>
  <c r="Z1475" i="1" s="1"/>
  <c r="R1475" i="1"/>
  <c r="H1475" i="1"/>
  <c r="AD1474" i="1"/>
  <c r="AC1474" i="1"/>
  <c r="AB1474" i="1"/>
  <c r="AA1474" i="1"/>
  <c r="Y1474" i="1"/>
  <c r="Z1474" i="1" s="1"/>
  <c r="R1474" i="1"/>
  <c r="H1474" i="1"/>
  <c r="AD1473" i="1"/>
  <c r="AC1473" i="1"/>
  <c r="AB1473" i="1"/>
  <c r="AA1473" i="1"/>
  <c r="Y1473" i="1"/>
  <c r="Z1473" i="1" s="1"/>
  <c r="R1473" i="1"/>
  <c r="H1473" i="1"/>
  <c r="AD1472" i="1"/>
  <c r="AC1472" i="1"/>
  <c r="AB1472" i="1"/>
  <c r="AA1472" i="1"/>
  <c r="Y1472" i="1"/>
  <c r="Z1472" i="1" s="1"/>
  <c r="R1472" i="1"/>
  <c r="H1472" i="1"/>
  <c r="AD1471" i="1"/>
  <c r="AC1471" i="1"/>
  <c r="AB1471" i="1"/>
  <c r="AA1471" i="1"/>
  <c r="Y1471" i="1"/>
  <c r="Z1471" i="1" s="1"/>
  <c r="R1471" i="1"/>
  <c r="H1471" i="1"/>
  <c r="AD1470" i="1"/>
  <c r="AC1470" i="1"/>
  <c r="AB1470" i="1"/>
  <c r="AA1470" i="1"/>
  <c r="Y1470" i="1"/>
  <c r="Z1470" i="1" s="1"/>
  <c r="R1470" i="1"/>
  <c r="H1470" i="1"/>
  <c r="AD1469" i="1"/>
  <c r="AC1469" i="1"/>
  <c r="AB1469" i="1"/>
  <c r="AA1469" i="1"/>
  <c r="Y1469" i="1"/>
  <c r="Z1469" i="1" s="1"/>
  <c r="R1469" i="1"/>
  <c r="H1469" i="1"/>
  <c r="AD1468" i="1"/>
  <c r="AC1468" i="1"/>
  <c r="AB1468" i="1"/>
  <c r="AA1468" i="1"/>
  <c r="Y1468" i="1"/>
  <c r="Z1468" i="1" s="1"/>
  <c r="R1468" i="1"/>
  <c r="H1468" i="1"/>
  <c r="AD1467" i="1"/>
  <c r="AC1467" i="1"/>
  <c r="AB1467" i="1"/>
  <c r="AA1467" i="1"/>
  <c r="Y1467" i="1"/>
  <c r="Z1467" i="1" s="1"/>
  <c r="R1467" i="1"/>
  <c r="H1467" i="1"/>
  <c r="AD1466" i="1"/>
  <c r="AC1466" i="1"/>
  <c r="AB1466" i="1"/>
  <c r="AA1466" i="1"/>
  <c r="Y1466" i="1"/>
  <c r="Z1466" i="1" s="1"/>
  <c r="R1466" i="1"/>
  <c r="H1466" i="1"/>
  <c r="AD1465" i="1"/>
  <c r="AC1465" i="1"/>
  <c r="AB1465" i="1"/>
  <c r="AA1465" i="1"/>
  <c r="Y1465" i="1"/>
  <c r="Z1465" i="1" s="1"/>
  <c r="R1465" i="1"/>
  <c r="H1465" i="1"/>
  <c r="AD1464" i="1"/>
  <c r="AC1464" i="1"/>
  <c r="AB1464" i="1"/>
  <c r="AA1464" i="1"/>
  <c r="Y1464" i="1"/>
  <c r="Z1464" i="1" s="1"/>
  <c r="R1464" i="1"/>
  <c r="H1464" i="1"/>
  <c r="AD1463" i="1"/>
  <c r="AC1463" i="1"/>
  <c r="AB1463" i="1"/>
  <c r="AA1463" i="1"/>
  <c r="Y1463" i="1"/>
  <c r="Z1463" i="1" s="1"/>
  <c r="R1463" i="1"/>
  <c r="H1463" i="1"/>
  <c r="AD1462" i="1"/>
  <c r="AC1462" i="1"/>
  <c r="AB1462" i="1"/>
  <c r="AA1462" i="1"/>
  <c r="Y1462" i="1"/>
  <c r="Z1462" i="1" s="1"/>
  <c r="R1462" i="1"/>
  <c r="H1462" i="1"/>
  <c r="AD1461" i="1"/>
  <c r="AC1461" i="1"/>
  <c r="AB1461" i="1"/>
  <c r="AA1461" i="1"/>
  <c r="Y1461" i="1"/>
  <c r="Z1461" i="1" s="1"/>
  <c r="R1461" i="1"/>
  <c r="H1461" i="1"/>
  <c r="AD1460" i="1"/>
  <c r="AC1460" i="1"/>
  <c r="AB1460" i="1"/>
  <c r="AA1460" i="1"/>
  <c r="Y1460" i="1"/>
  <c r="Z1460" i="1" s="1"/>
  <c r="R1460" i="1"/>
  <c r="H1460" i="1"/>
  <c r="AD1459" i="1"/>
  <c r="AC1459" i="1"/>
  <c r="AB1459" i="1"/>
  <c r="AA1459" i="1"/>
  <c r="Y1459" i="1"/>
  <c r="Z1459" i="1" s="1"/>
  <c r="R1459" i="1"/>
  <c r="H1459" i="1"/>
  <c r="AD1458" i="1"/>
  <c r="AC1458" i="1"/>
  <c r="AB1458" i="1"/>
  <c r="AA1458" i="1"/>
  <c r="Y1458" i="1"/>
  <c r="Z1458" i="1" s="1"/>
  <c r="R1458" i="1"/>
  <c r="H1458" i="1"/>
  <c r="AD1457" i="1"/>
  <c r="AC1457" i="1"/>
  <c r="AB1457" i="1"/>
  <c r="AA1457" i="1"/>
  <c r="Y1457" i="1"/>
  <c r="Z1457" i="1" s="1"/>
  <c r="R1457" i="1"/>
  <c r="H1457" i="1"/>
  <c r="AD1456" i="1"/>
  <c r="AC1456" i="1"/>
  <c r="AB1456" i="1"/>
  <c r="AA1456" i="1"/>
  <c r="Y1456" i="1"/>
  <c r="Z1456" i="1" s="1"/>
  <c r="R1456" i="1"/>
  <c r="H1456" i="1"/>
  <c r="AD1455" i="1"/>
  <c r="AC1455" i="1"/>
  <c r="AB1455" i="1"/>
  <c r="AA1455" i="1"/>
  <c r="Y1455" i="1"/>
  <c r="Z1455" i="1" s="1"/>
  <c r="R1455" i="1"/>
  <c r="H1455" i="1"/>
  <c r="AD1454" i="1"/>
  <c r="AC1454" i="1"/>
  <c r="AB1454" i="1"/>
  <c r="AA1454" i="1"/>
  <c r="Y1454" i="1"/>
  <c r="Z1454" i="1" s="1"/>
  <c r="R1454" i="1"/>
  <c r="H1454" i="1"/>
  <c r="AD1453" i="1"/>
  <c r="AC1453" i="1"/>
  <c r="AB1453" i="1"/>
  <c r="AA1453" i="1"/>
  <c r="Y1453" i="1"/>
  <c r="Z1453" i="1" s="1"/>
  <c r="R1453" i="1"/>
  <c r="H1453" i="1"/>
  <c r="AD1452" i="1"/>
  <c r="AC1452" i="1"/>
  <c r="AB1452" i="1"/>
  <c r="AA1452" i="1"/>
  <c r="Y1452" i="1"/>
  <c r="Z1452" i="1" s="1"/>
  <c r="R1452" i="1"/>
  <c r="H1452" i="1"/>
  <c r="AD1451" i="1"/>
  <c r="AC1451" i="1"/>
  <c r="AB1451" i="1"/>
  <c r="AA1451" i="1"/>
  <c r="Y1451" i="1"/>
  <c r="Z1451" i="1" s="1"/>
  <c r="R1451" i="1"/>
  <c r="H1451" i="1"/>
  <c r="AD1450" i="1"/>
  <c r="AC1450" i="1"/>
  <c r="AB1450" i="1"/>
  <c r="AA1450" i="1"/>
  <c r="Y1450" i="1"/>
  <c r="Z1450" i="1" s="1"/>
  <c r="R1450" i="1"/>
  <c r="H1450" i="1"/>
  <c r="AD1449" i="1"/>
  <c r="AC1449" i="1"/>
  <c r="AB1449" i="1"/>
  <c r="AA1449" i="1"/>
  <c r="Y1449" i="1"/>
  <c r="Z1449" i="1" s="1"/>
  <c r="R1449" i="1"/>
  <c r="H1449" i="1"/>
  <c r="AD1448" i="1"/>
  <c r="AC1448" i="1"/>
  <c r="AB1448" i="1"/>
  <c r="AA1448" i="1"/>
  <c r="Y1448" i="1"/>
  <c r="Z1448" i="1" s="1"/>
  <c r="R1448" i="1"/>
  <c r="H1448" i="1"/>
  <c r="AD1447" i="1"/>
  <c r="AC1447" i="1"/>
  <c r="AB1447" i="1"/>
  <c r="AA1447" i="1"/>
  <c r="Y1447" i="1"/>
  <c r="Z1447" i="1" s="1"/>
  <c r="R1447" i="1"/>
  <c r="H1447" i="1"/>
  <c r="AD1446" i="1"/>
  <c r="AC1446" i="1"/>
  <c r="AB1446" i="1"/>
  <c r="AA1446" i="1"/>
  <c r="Y1446" i="1"/>
  <c r="Z1446" i="1" s="1"/>
  <c r="R1446" i="1"/>
  <c r="H1446" i="1"/>
  <c r="AD1445" i="1"/>
  <c r="AC1445" i="1"/>
  <c r="AB1445" i="1"/>
  <c r="AA1445" i="1"/>
  <c r="Y1445" i="1"/>
  <c r="Z1445" i="1" s="1"/>
  <c r="R1445" i="1"/>
  <c r="H1445" i="1"/>
  <c r="AD1444" i="1"/>
  <c r="AC1444" i="1"/>
  <c r="AB1444" i="1"/>
  <c r="AA1444" i="1"/>
  <c r="Y1444" i="1"/>
  <c r="Z1444" i="1" s="1"/>
  <c r="R1444" i="1"/>
  <c r="H1444" i="1"/>
  <c r="AD1443" i="1"/>
  <c r="AC1443" i="1"/>
  <c r="AB1443" i="1"/>
  <c r="AA1443" i="1"/>
  <c r="Y1443" i="1"/>
  <c r="Z1443" i="1" s="1"/>
  <c r="R1443" i="1"/>
  <c r="H1443" i="1"/>
  <c r="AD1442" i="1"/>
  <c r="AC1442" i="1"/>
  <c r="AB1442" i="1"/>
  <c r="AA1442" i="1"/>
  <c r="Y1442" i="1"/>
  <c r="Z1442" i="1" s="1"/>
  <c r="R1442" i="1"/>
  <c r="H1442" i="1"/>
  <c r="AD1441" i="1"/>
  <c r="AC1441" i="1"/>
  <c r="AB1441" i="1"/>
  <c r="AA1441" i="1"/>
  <c r="Y1441" i="1"/>
  <c r="Z1441" i="1" s="1"/>
  <c r="R1441" i="1"/>
  <c r="H1441" i="1"/>
  <c r="AD1440" i="1"/>
  <c r="AC1440" i="1"/>
  <c r="AB1440" i="1"/>
  <c r="AA1440" i="1"/>
  <c r="Y1440" i="1"/>
  <c r="Z1440" i="1" s="1"/>
  <c r="R1440" i="1"/>
  <c r="H1440" i="1"/>
  <c r="AD1439" i="1"/>
  <c r="AC1439" i="1"/>
  <c r="AB1439" i="1"/>
  <c r="AA1439" i="1"/>
  <c r="Y1439" i="1"/>
  <c r="Z1439" i="1" s="1"/>
  <c r="R1439" i="1"/>
  <c r="H1439" i="1"/>
  <c r="AD1438" i="1"/>
  <c r="AC1438" i="1"/>
  <c r="AB1438" i="1"/>
  <c r="AA1438" i="1"/>
  <c r="Y1438" i="1"/>
  <c r="Z1438" i="1" s="1"/>
  <c r="R1438" i="1"/>
  <c r="H1438" i="1"/>
  <c r="AD1437" i="1"/>
  <c r="AC1437" i="1"/>
  <c r="AB1437" i="1"/>
  <c r="AA1437" i="1"/>
  <c r="Y1437" i="1"/>
  <c r="Z1437" i="1" s="1"/>
  <c r="R1437" i="1"/>
  <c r="H1437" i="1"/>
  <c r="AD1436" i="1"/>
  <c r="AC1436" i="1"/>
  <c r="AB1436" i="1"/>
  <c r="AA1436" i="1"/>
  <c r="Y1436" i="1"/>
  <c r="Z1436" i="1" s="1"/>
  <c r="R1436" i="1"/>
  <c r="H1436" i="1"/>
  <c r="AD1435" i="1"/>
  <c r="AC1435" i="1"/>
  <c r="AB1435" i="1"/>
  <c r="AA1435" i="1"/>
  <c r="Y1435" i="1"/>
  <c r="Z1435" i="1" s="1"/>
  <c r="R1435" i="1"/>
  <c r="H1435" i="1"/>
  <c r="AD1434" i="1"/>
  <c r="AC1434" i="1"/>
  <c r="AB1434" i="1"/>
  <c r="AA1434" i="1"/>
  <c r="Y1434" i="1"/>
  <c r="Z1434" i="1" s="1"/>
  <c r="R1434" i="1"/>
  <c r="H1434" i="1"/>
  <c r="AD1433" i="1"/>
  <c r="AC1433" i="1"/>
  <c r="AB1433" i="1"/>
  <c r="AA1433" i="1"/>
  <c r="Y1433" i="1"/>
  <c r="Z1433" i="1" s="1"/>
  <c r="R1433" i="1"/>
  <c r="H1433" i="1"/>
  <c r="AD1432" i="1"/>
  <c r="AC1432" i="1"/>
  <c r="AB1432" i="1"/>
  <c r="AA1432" i="1"/>
  <c r="Y1432" i="1"/>
  <c r="Z1432" i="1" s="1"/>
  <c r="R1432" i="1"/>
  <c r="H1432" i="1"/>
  <c r="AD1431" i="1"/>
  <c r="AC1431" i="1"/>
  <c r="AB1431" i="1"/>
  <c r="AA1431" i="1"/>
  <c r="Y1431" i="1"/>
  <c r="Z1431" i="1" s="1"/>
  <c r="R1431" i="1"/>
  <c r="H1431" i="1"/>
  <c r="AD1430" i="1"/>
  <c r="AC1430" i="1"/>
  <c r="AB1430" i="1"/>
  <c r="AA1430" i="1"/>
  <c r="Y1430" i="1"/>
  <c r="Z1430" i="1" s="1"/>
  <c r="R1430" i="1"/>
  <c r="H1430" i="1"/>
  <c r="AD1429" i="1"/>
  <c r="AC1429" i="1"/>
  <c r="AB1429" i="1"/>
  <c r="AA1429" i="1"/>
  <c r="Y1429" i="1"/>
  <c r="Z1429" i="1" s="1"/>
  <c r="R1429" i="1"/>
  <c r="H1429" i="1"/>
  <c r="AD1428" i="1"/>
  <c r="AC1428" i="1"/>
  <c r="AB1428" i="1"/>
  <c r="AA1428" i="1"/>
  <c r="Y1428" i="1"/>
  <c r="Z1428" i="1" s="1"/>
  <c r="R1428" i="1"/>
  <c r="H1428" i="1"/>
  <c r="AD1427" i="1"/>
  <c r="AC1427" i="1"/>
  <c r="AB1427" i="1"/>
  <c r="AA1427" i="1"/>
  <c r="Y1427" i="1"/>
  <c r="Z1427" i="1" s="1"/>
  <c r="R1427" i="1"/>
  <c r="H1427" i="1"/>
  <c r="AD1426" i="1"/>
  <c r="AC1426" i="1"/>
  <c r="AB1426" i="1"/>
  <c r="AA1426" i="1"/>
  <c r="Y1426" i="1"/>
  <c r="Z1426" i="1" s="1"/>
  <c r="R1426" i="1"/>
  <c r="H1426" i="1"/>
  <c r="AD1425" i="1"/>
  <c r="AC1425" i="1"/>
  <c r="AB1425" i="1"/>
  <c r="AA1425" i="1"/>
  <c r="Y1425" i="1"/>
  <c r="Z1425" i="1" s="1"/>
  <c r="R1425" i="1"/>
  <c r="H1425" i="1"/>
  <c r="AD1424" i="1"/>
  <c r="AC1424" i="1"/>
  <c r="AB1424" i="1"/>
  <c r="AA1424" i="1"/>
  <c r="Y1424" i="1"/>
  <c r="Z1424" i="1" s="1"/>
  <c r="R1424" i="1"/>
  <c r="H1424" i="1"/>
  <c r="AD1423" i="1"/>
  <c r="AC1423" i="1"/>
  <c r="AB1423" i="1"/>
  <c r="AA1423" i="1"/>
  <c r="Y1423" i="1"/>
  <c r="Z1423" i="1" s="1"/>
  <c r="R1423" i="1"/>
  <c r="H1423" i="1"/>
  <c r="AD1422" i="1"/>
  <c r="AC1422" i="1"/>
  <c r="AB1422" i="1"/>
  <c r="AA1422" i="1"/>
  <c r="Y1422" i="1"/>
  <c r="Z1422" i="1" s="1"/>
  <c r="R1422" i="1"/>
  <c r="H1422" i="1"/>
  <c r="AD1421" i="1"/>
  <c r="AC1421" i="1"/>
  <c r="AB1421" i="1"/>
  <c r="AA1421" i="1"/>
  <c r="Y1421" i="1"/>
  <c r="Z1421" i="1" s="1"/>
  <c r="R1421" i="1"/>
  <c r="H1421" i="1"/>
  <c r="AD1420" i="1"/>
  <c r="AC1420" i="1"/>
  <c r="AB1420" i="1"/>
  <c r="AA1420" i="1"/>
  <c r="Y1420" i="1"/>
  <c r="Z1420" i="1" s="1"/>
  <c r="R1420" i="1"/>
  <c r="H1420" i="1"/>
  <c r="AD1419" i="1"/>
  <c r="AC1419" i="1"/>
  <c r="AB1419" i="1"/>
  <c r="AA1419" i="1"/>
  <c r="Y1419" i="1"/>
  <c r="Z1419" i="1" s="1"/>
  <c r="R1419" i="1"/>
  <c r="H1419" i="1"/>
  <c r="AD1418" i="1"/>
  <c r="AC1418" i="1"/>
  <c r="AB1418" i="1"/>
  <c r="AA1418" i="1"/>
  <c r="Y1418" i="1"/>
  <c r="Z1418" i="1" s="1"/>
  <c r="R1418" i="1"/>
  <c r="H1418" i="1"/>
  <c r="AD1417" i="1"/>
  <c r="AC1417" i="1"/>
  <c r="AB1417" i="1"/>
  <c r="AA1417" i="1"/>
  <c r="Y1417" i="1"/>
  <c r="Z1417" i="1" s="1"/>
  <c r="R1417" i="1"/>
  <c r="H1417" i="1"/>
  <c r="AD1416" i="1"/>
  <c r="AC1416" i="1"/>
  <c r="AB1416" i="1"/>
  <c r="AA1416" i="1"/>
  <c r="Y1416" i="1"/>
  <c r="Z1416" i="1" s="1"/>
  <c r="R1416" i="1"/>
  <c r="H1416" i="1"/>
  <c r="AD1415" i="1"/>
  <c r="AC1415" i="1"/>
  <c r="AB1415" i="1"/>
  <c r="AA1415" i="1"/>
  <c r="Y1415" i="1"/>
  <c r="Z1415" i="1" s="1"/>
  <c r="R1415" i="1"/>
  <c r="H1415" i="1"/>
  <c r="AD1414" i="1"/>
  <c r="AC1414" i="1"/>
  <c r="AB1414" i="1"/>
  <c r="AA1414" i="1"/>
  <c r="Y1414" i="1"/>
  <c r="Z1414" i="1" s="1"/>
  <c r="R1414" i="1"/>
  <c r="H1414" i="1"/>
  <c r="AD1413" i="1"/>
  <c r="AC1413" i="1"/>
  <c r="AB1413" i="1"/>
  <c r="AA1413" i="1"/>
  <c r="Y1413" i="1"/>
  <c r="Z1413" i="1" s="1"/>
  <c r="R1413" i="1"/>
  <c r="H1413" i="1"/>
  <c r="AD1412" i="1"/>
  <c r="AC1412" i="1"/>
  <c r="AB1412" i="1"/>
  <c r="AA1412" i="1"/>
  <c r="Y1412" i="1"/>
  <c r="Z1412" i="1" s="1"/>
  <c r="R1412" i="1"/>
  <c r="H1412" i="1"/>
  <c r="AD1411" i="1"/>
  <c r="AC1411" i="1"/>
  <c r="AB1411" i="1"/>
  <c r="AA1411" i="1"/>
  <c r="Y1411" i="1"/>
  <c r="Z1411" i="1" s="1"/>
  <c r="R1411" i="1"/>
  <c r="H1411" i="1"/>
  <c r="AD1410" i="1"/>
  <c r="AC1410" i="1"/>
  <c r="AB1410" i="1"/>
  <c r="AA1410" i="1"/>
  <c r="Y1410" i="1"/>
  <c r="Z1410" i="1" s="1"/>
  <c r="R1410" i="1"/>
  <c r="H1410" i="1"/>
  <c r="AD1409" i="1"/>
  <c r="AC1409" i="1"/>
  <c r="AB1409" i="1"/>
  <c r="AA1409" i="1"/>
  <c r="Y1409" i="1"/>
  <c r="Z1409" i="1" s="1"/>
  <c r="R1409" i="1"/>
  <c r="H1409" i="1"/>
  <c r="AD1408" i="1"/>
  <c r="AC1408" i="1"/>
  <c r="AB1408" i="1"/>
  <c r="AA1408" i="1"/>
  <c r="Y1408" i="1"/>
  <c r="Z1408" i="1" s="1"/>
  <c r="R1408" i="1"/>
  <c r="H1408" i="1"/>
  <c r="AD1407" i="1"/>
  <c r="AC1407" i="1"/>
  <c r="AB1407" i="1"/>
  <c r="AA1407" i="1"/>
  <c r="Y1407" i="1"/>
  <c r="Z1407" i="1" s="1"/>
  <c r="R1407" i="1"/>
  <c r="H1407" i="1"/>
  <c r="AD1406" i="1"/>
  <c r="AC1406" i="1"/>
  <c r="AB1406" i="1"/>
  <c r="AA1406" i="1"/>
  <c r="Y1406" i="1"/>
  <c r="Z1406" i="1" s="1"/>
  <c r="R1406" i="1"/>
  <c r="H1406" i="1"/>
  <c r="AD1405" i="1"/>
  <c r="AC1405" i="1"/>
  <c r="AB1405" i="1"/>
  <c r="AA1405" i="1"/>
  <c r="Y1405" i="1"/>
  <c r="Z1405" i="1" s="1"/>
  <c r="R1405" i="1"/>
  <c r="H1405" i="1"/>
  <c r="AD1404" i="1"/>
  <c r="AC1404" i="1"/>
  <c r="AB1404" i="1"/>
  <c r="AA1404" i="1"/>
  <c r="Y1404" i="1"/>
  <c r="Z1404" i="1" s="1"/>
  <c r="R1404" i="1"/>
  <c r="H1404" i="1"/>
  <c r="AD1403" i="1"/>
  <c r="AC1403" i="1"/>
  <c r="AB1403" i="1"/>
  <c r="AA1403" i="1"/>
  <c r="Y1403" i="1"/>
  <c r="Z1403" i="1" s="1"/>
  <c r="R1403" i="1"/>
  <c r="H1403" i="1"/>
  <c r="AD1402" i="1"/>
  <c r="AC1402" i="1"/>
  <c r="AB1402" i="1"/>
  <c r="AA1402" i="1"/>
  <c r="Y1402" i="1"/>
  <c r="Z1402" i="1" s="1"/>
  <c r="R1402" i="1"/>
  <c r="H1402" i="1"/>
  <c r="AD1401" i="1"/>
  <c r="AC1401" i="1"/>
  <c r="AB1401" i="1"/>
  <c r="AA1401" i="1"/>
  <c r="Y1401" i="1"/>
  <c r="Z1401" i="1" s="1"/>
  <c r="R1401" i="1"/>
  <c r="H1401" i="1"/>
  <c r="AD1400" i="1"/>
  <c r="AC1400" i="1"/>
  <c r="AB1400" i="1"/>
  <c r="AA1400" i="1"/>
  <c r="Y1400" i="1"/>
  <c r="Z1400" i="1" s="1"/>
  <c r="R1400" i="1"/>
  <c r="H1400" i="1"/>
  <c r="AD1399" i="1"/>
  <c r="AC1399" i="1"/>
  <c r="AB1399" i="1"/>
  <c r="AA1399" i="1"/>
  <c r="Y1399" i="1"/>
  <c r="Z1399" i="1" s="1"/>
  <c r="R1399" i="1"/>
  <c r="H1399" i="1"/>
  <c r="AD1398" i="1"/>
  <c r="AC1398" i="1"/>
  <c r="AB1398" i="1"/>
  <c r="AA1398" i="1"/>
  <c r="Y1398" i="1"/>
  <c r="Z1398" i="1" s="1"/>
  <c r="R1398" i="1"/>
  <c r="H1398" i="1"/>
  <c r="AD1397" i="1"/>
  <c r="AC1397" i="1"/>
  <c r="AB1397" i="1"/>
  <c r="AA1397" i="1"/>
  <c r="Y1397" i="1"/>
  <c r="Z1397" i="1" s="1"/>
  <c r="R1397" i="1"/>
  <c r="H1397" i="1"/>
  <c r="AD1396" i="1"/>
  <c r="AC1396" i="1"/>
  <c r="AB1396" i="1"/>
  <c r="AA1396" i="1"/>
  <c r="Y1396" i="1"/>
  <c r="Z1396" i="1" s="1"/>
  <c r="R1396" i="1"/>
  <c r="H1396" i="1"/>
  <c r="AD1395" i="1"/>
  <c r="AC1395" i="1"/>
  <c r="AB1395" i="1"/>
  <c r="AA1395" i="1"/>
  <c r="Y1395" i="1"/>
  <c r="Z1395" i="1" s="1"/>
  <c r="R1395" i="1"/>
  <c r="H1395" i="1"/>
  <c r="AD1394" i="1"/>
  <c r="AC1394" i="1"/>
  <c r="AB1394" i="1"/>
  <c r="AA1394" i="1"/>
  <c r="Y1394" i="1"/>
  <c r="Z1394" i="1" s="1"/>
  <c r="R1394" i="1"/>
  <c r="H1394" i="1"/>
  <c r="AD1393" i="1"/>
  <c r="AC1393" i="1"/>
  <c r="AB1393" i="1"/>
  <c r="AA1393" i="1"/>
  <c r="Y1393" i="1"/>
  <c r="Z1393" i="1" s="1"/>
  <c r="R1393" i="1"/>
  <c r="H1393" i="1"/>
  <c r="AD1392" i="1"/>
  <c r="AC1392" i="1"/>
  <c r="AB1392" i="1"/>
  <c r="AA1392" i="1"/>
  <c r="Y1392" i="1"/>
  <c r="Z1392" i="1" s="1"/>
  <c r="R1392" i="1"/>
  <c r="H1392" i="1"/>
  <c r="AD1391" i="1"/>
  <c r="AC1391" i="1"/>
  <c r="AB1391" i="1"/>
  <c r="AA1391" i="1"/>
  <c r="Y1391" i="1"/>
  <c r="Z1391" i="1" s="1"/>
  <c r="R1391" i="1"/>
  <c r="H1391" i="1"/>
  <c r="AD1390" i="1"/>
  <c r="AC1390" i="1"/>
  <c r="AB1390" i="1"/>
  <c r="AA1390" i="1"/>
  <c r="Y1390" i="1"/>
  <c r="Z1390" i="1" s="1"/>
  <c r="R1390" i="1"/>
  <c r="H1390" i="1"/>
  <c r="AD1389" i="1"/>
  <c r="AC1389" i="1"/>
  <c r="AB1389" i="1"/>
  <c r="AA1389" i="1"/>
  <c r="Y1389" i="1"/>
  <c r="Z1389" i="1" s="1"/>
  <c r="R1389" i="1"/>
  <c r="H1389" i="1"/>
  <c r="AD1388" i="1"/>
  <c r="AC1388" i="1"/>
  <c r="AB1388" i="1"/>
  <c r="AA1388" i="1"/>
  <c r="Y1388" i="1"/>
  <c r="Z1388" i="1" s="1"/>
  <c r="R1388" i="1"/>
  <c r="H1388" i="1"/>
  <c r="AD1387" i="1"/>
  <c r="AC1387" i="1"/>
  <c r="AB1387" i="1"/>
  <c r="AA1387" i="1"/>
  <c r="Y1387" i="1"/>
  <c r="Z1387" i="1" s="1"/>
  <c r="R1387" i="1"/>
  <c r="H1387" i="1"/>
  <c r="AD1386" i="1"/>
  <c r="AC1386" i="1"/>
  <c r="AB1386" i="1"/>
  <c r="AA1386" i="1"/>
  <c r="Y1386" i="1"/>
  <c r="Z1386" i="1" s="1"/>
  <c r="R1386" i="1"/>
  <c r="H1386" i="1"/>
  <c r="AD1385" i="1"/>
  <c r="AC1385" i="1"/>
  <c r="AB1385" i="1"/>
  <c r="AA1385" i="1"/>
  <c r="Y1385" i="1"/>
  <c r="Z1385" i="1" s="1"/>
  <c r="R1385" i="1"/>
  <c r="H1385" i="1"/>
  <c r="AD1384" i="1"/>
  <c r="AC1384" i="1"/>
  <c r="AB1384" i="1"/>
  <c r="AA1384" i="1"/>
  <c r="Y1384" i="1"/>
  <c r="Z1384" i="1" s="1"/>
  <c r="R1384" i="1"/>
  <c r="H1384" i="1"/>
  <c r="AD1383" i="1"/>
  <c r="AC1383" i="1"/>
  <c r="AB1383" i="1"/>
  <c r="AA1383" i="1"/>
  <c r="Y1383" i="1"/>
  <c r="Z1383" i="1" s="1"/>
  <c r="R1383" i="1"/>
  <c r="H1383" i="1"/>
  <c r="AD1382" i="1"/>
  <c r="AC1382" i="1"/>
  <c r="AB1382" i="1"/>
  <c r="AA1382" i="1"/>
  <c r="Y1382" i="1"/>
  <c r="Z1382" i="1" s="1"/>
  <c r="R1382" i="1"/>
  <c r="H1382" i="1"/>
  <c r="AD1381" i="1"/>
  <c r="AC1381" i="1"/>
  <c r="AB1381" i="1"/>
  <c r="AA1381" i="1"/>
  <c r="Y1381" i="1"/>
  <c r="Z1381" i="1" s="1"/>
  <c r="R1381" i="1"/>
  <c r="H1381" i="1"/>
  <c r="AD1380" i="1"/>
  <c r="AC1380" i="1"/>
  <c r="AB1380" i="1"/>
  <c r="AA1380" i="1"/>
  <c r="Y1380" i="1"/>
  <c r="Z1380" i="1" s="1"/>
  <c r="R1380" i="1"/>
  <c r="H1380" i="1"/>
  <c r="AD1379" i="1"/>
  <c r="AC1379" i="1"/>
  <c r="AB1379" i="1"/>
  <c r="AA1379" i="1"/>
  <c r="Y1379" i="1"/>
  <c r="Z1379" i="1" s="1"/>
  <c r="R1379" i="1"/>
  <c r="H1379" i="1"/>
  <c r="AD1378" i="1"/>
  <c r="AC1378" i="1"/>
  <c r="AB1378" i="1"/>
  <c r="AA1378" i="1"/>
  <c r="Y1378" i="1"/>
  <c r="Z1378" i="1" s="1"/>
  <c r="R1378" i="1"/>
  <c r="H1378" i="1"/>
  <c r="AD1377" i="1"/>
  <c r="AC1377" i="1"/>
  <c r="AB1377" i="1"/>
  <c r="AA1377" i="1"/>
  <c r="Y1377" i="1"/>
  <c r="Z1377" i="1" s="1"/>
  <c r="R1377" i="1"/>
  <c r="H1377" i="1"/>
  <c r="AD1376" i="1"/>
  <c r="AC1376" i="1"/>
  <c r="AB1376" i="1"/>
  <c r="AA1376" i="1"/>
  <c r="Y1376" i="1"/>
  <c r="Z1376" i="1" s="1"/>
  <c r="R1376" i="1"/>
  <c r="H1376" i="1"/>
  <c r="AD1375" i="1"/>
  <c r="AC1375" i="1"/>
  <c r="AB1375" i="1"/>
  <c r="AA1375" i="1"/>
  <c r="Y1375" i="1"/>
  <c r="Z1375" i="1" s="1"/>
  <c r="R1375" i="1"/>
  <c r="H1375" i="1"/>
  <c r="AD1374" i="1"/>
  <c r="AC1374" i="1"/>
  <c r="AB1374" i="1"/>
  <c r="AA1374" i="1"/>
  <c r="Y1374" i="1"/>
  <c r="Z1374" i="1" s="1"/>
  <c r="R1374" i="1"/>
  <c r="H1374" i="1"/>
  <c r="AD1373" i="1"/>
  <c r="AC1373" i="1"/>
  <c r="AB1373" i="1"/>
  <c r="AA1373" i="1"/>
  <c r="Y1373" i="1"/>
  <c r="Z1373" i="1" s="1"/>
  <c r="R1373" i="1"/>
  <c r="H1373" i="1"/>
  <c r="AD1372" i="1"/>
  <c r="AC1372" i="1"/>
  <c r="AB1372" i="1"/>
  <c r="AA1372" i="1"/>
  <c r="Y1372" i="1"/>
  <c r="Z1372" i="1" s="1"/>
  <c r="R1372" i="1"/>
  <c r="H1372" i="1"/>
  <c r="AD1371" i="1"/>
  <c r="AC1371" i="1"/>
  <c r="AB1371" i="1"/>
  <c r="AA1371" i="1"/>
  <c r="Y1371" i="1"/>
  <c r="Z1371" i="1" s="1"/>
  <c r="R1371" i="1"/>
  <c r="H1371" i="1"/>
  <c r="AD1370" i="1"/>
  <c r="AC1370" i="1"/>
  <c r="AB1370" i="1"/>
  <c r="AA1370" i="1"/>
  <c r="Y1370" i="1"/>
  <c r="Z1370" i="1" s="1"/>
  <c r="R1370" i="1"/>
  <c r="H1370" i="1"/>
  <c r="AD1369" i="1"/>
  <c r="AC1369" i="1"/>
  <c r="AB1369" i="1"/>
  <c r="AA1369" i="1"/>
  <c r="Y1369" i="1"/>
  <c r="Z1369" i="1" s="1"/>
  <c r="R1369" i="1"/>
  <c r="H1369" i="1"/>
  <c r="AD1368" i="1"/>
  <c r="AC1368" i="1"/>
  <c r="AB1368" i="1"/>
  <c r="AA1368" i="1"/>
  <c r="Y1368" i="1"/>
  <c r="Z1368" i="1" s="1"/>
  <c r="R1368" i="1"/>
  <c r="H1368" i="1"/>
  <c r="AD1367" i="1"/>
  <c r="AC1367" i="1"/>
  <c r="AB1367" i="1"/>
  <c r="AA1367" i="1"/>
  <c r="Y1367" i="1"/>
  <c r="Z1367" i="1" s="1"/>
  <c r="R1367" i="1"/>
  <c r="H1367" i="1"/>
  <c r="AD1366" i="1"/>
  <c r="AC1366" i="1"/>
  <c r="AB1366" i="1"/>
  <c r="AA1366" i="1"/>
  <c r="Y1366" i="1"/>
  <c r="Z1366" i="1" s="1"/>
  <c r="R1366" i="1"/>
  <c r="H1366" i="1"/>
  <c r="AD1365" i="1"/>
  <c r="AC1365" i="1"/>
  <c r="AB1365" i="1"/>
  <c r="AA1365" i="1"/>
  <c r="Y1365" i="1"/>
  <c r="Z1365" i="1" s="1"/>
  <c r="R1365" i="1"/>
  <c r="H1365" i="1"/>
  <c r="AD1364" i="1"/>
  <c r="AC1364" i="1"/>
  <c r="AB1364" i="1"/>
  <c r="AA1364" i="1"/>
  <c r="Y1364" i="1"/>
  <c r="Z1364" i="1" s="1"/>
  <c r="R1364" i="1"/>
  <c r="H1364" i="1"/>
  <c r="AD1363" i="1"/>
  <c r="AC1363" i="1"/>
  <c r="AB1363" i="1"/>
  <c r="AA1363" i="1"/>
  <c r="Y1363" i="1"/>
  <c r="Z1363" i="1" s="1"/>
  <c r="R1363" i="1"/>
  <c r="H1363" i="1"/>
  <c r="AD1362" i="1"/>
  <c r="AC1362" i="1"/>
  <c r="AB1362" i="1"/>
  <c r="AA1362" i="1"/>
  <c r="Y1362" i="1"/>
  <c r="Z1362" i="1" s="1"/>
  <c r="R1362" i="1"/>
  <c r="H1362" i="1"/>
  <c r="AD1361" i="1"/>
  <c r="AC1361" i="1"/>
  <c r="AB1361" i="1"/>
  <c r="AA1361" i="1"/>
  <c r="Y1361" i="1"/>
  <c r="Z1361" i="1" s="1"/>
  <c r="R1361" i="1"/>
  <c r="H1361" i="1"/>
  <c r="AD1360" i="1"/>
  <c r="AC1360" i="1"/>
  <c r="AB1360" i="1"/>
  <c r="AA1360" i="1"/>
  <c r="Y1360" i="1"/>
  <c r="Z1360" i="1" s="1"/>
  <c r="R1360" i="1"/>
  <c r="H1360" i="1"/>
  <c r="AD1359" i="1"/>
  <c r="AC1359" i="1"/>
  <c r="AB1359" i="1"/>
  <c r="AA1359" i="1"/>
  <c r="Y1359" i="1"/>
  <c r="Z1359" i="1" s="1"/>
  <c r="R1359" i="1"/>
  <c r="H1359" i="1"/>
  <c r="AD1358" i="1"/>
  <c r="AC1358" i="1"/>
  <c r="AB1358" i="1"/>
  <c r="AA1358" i="1"/>
  <c r="Y1358" i="1"/>
  <c r="Z1358" i="1" s="1"/>
  <c r="R1358" i="1"/>
  <c r="H1358" i="1"/>
  <c r="AD1357" i="1"/>
  <c r="AC1357" i="1"/>
  <c r="AB1357" i="1"/>
  <c r="AA1357" i="1"/>
  <c r="Y1357" i="1"/>
  <c r="Z1357" i="1" s="1"/>
  <c r="R1357" i="1"/>
  <c r="H1357" i="1"/>
  <c r="AD1356" i="1"/>
  <c r="AC1356" i="1"/>
  <c r="AB1356" i="1"/>
  <c r="AA1356" i="1"/>
  <c r="Y1356" i="1"/>
  <c r="Z1356" i="1" s="1"/>
  <c r="R1356" i="1"/>
  <c r="H1356" i="1"/>
  <c r="AD1355" i="1"/>
  <c r="AC1355" i="1"/>
  <c r="AB1355" i="1"/>
  <c r="AA1355" i="1"/>
  <c r="Y1355" i="1"/>
  <c r="Z1355" i="1" s="1"/>
  <c r="R1355" i="1"/>
  <c r="H1355" i="1"/>
  <c r="AD1354" i="1"/>
  <c r="AC1354" i="1"/>
  <c r="AB1354" i="1"/>
  <c r="AA1354" i="1"/>
  <c r="Y1354" i="1"/>
  <c r="Z1354" i="1" s="1"/>
  <c r="R1354" i="1"/>
  <c r="H1354" i="1"/>
  <c r="AD1353" i="1"/>
  <c r="AC1353" i="1"/>
  <c r="AB1353" i="1"/>
  <c r="AA1353" i="1"/>
  <c r="Y1353" i="1"/>
  <c r="Z1353" i="1" s="1"/>
  <c r="R1353" i="1"/>
  <c r="H1353" i="1"/>
  <c r="AD1352" i="1"/>
  <c r="AC1352" i="1"/>
  <c r="AB1352" i="1"/>
  <c r="AA1352" i="1"/>
  <c r="Y1352" i="1"/>
  <c r="Z1352" i="1" s="1"/>
  <c r="R1352" i="1"/>
  <c r="H1352" i="1"/>
  <c r="AD1351" i="1"/>
  <c r="AC1351" i="1"/>
  <c r="AB1351" i="1"/>
  <c r="AA1351" i="1"/>
  <c r="Y1351" i="1"/>
  <c r="Z1351" i="1" s="1"/>
  <c r="R1351" i="1"/>
  <c r="H1351" i="1"/>
  <c r="AD1350" i="1"/>
  <c r="AC1350" i="1"/>
  <c r="AB1350" i="1"/>
  <c r="AA1350" i="1"/>
  <c r="Y1350" i="1"/>
  <c r="Z1350" i="1" s="1"/>
  <c r="R1350" i="1"/>
  <c r="H1350" i="1"/>
  <c r="AD1349" i="1"/>
  <c r="AC1349" i="1"/>
  <c r="AB1349" i="1"/>
  <c r="AA1349" i="1"/>
  <c r="Y1349" i="1"/>
  <c r="Z1349" i="1" s="1"/>
  <c r="R1349" i="1"/>
  <c r="H1349" i="1"/>
  <c r="AD1348" i="1"/>
  <c r="AC1348" i="1"/>
  <c r="AB1348" i="1"/>
  <c r="AA1348" i="1"/>
  <c r="Y1348" i="1"/>
  <c r="Z1348" i="1" s="1"/>
  <c r="R1348" i="1"/>
  <c r="H1348" i="1"/>
  <c r="AD1347" i="1"/>
  <c r="AC1347" i="1"/>
  <c r="AB1347" i="1"/>
  <c r="AA1347" i="1"/>
  <c r="Y1347" i="1"/>
  <c r="Z1347" i="1" s="1"/>
  <c r="R1347" i="1"/>
  <c r="H1347" i="1"/>
  <c r="AD1346" i="1"/>
  <c r="AC1346" i="1"/>
  <c r="AB1346" i="1"/>
  <c r="AA1346" i="1"/>
  <c r="Y1346" i="1"/>
  <c r="Z1346" i="1" s="1"/>
  <c r="R1346" i="1"/>
  <c r="H1346" i="1"/>
  <c r="AD1345" i="1"/>
  <c r="AC1345" i="1"/>
  <c r="AB1345" i="1"/>
  <c r="AA1345" i="1"/>
  <c r="Y1345" i="1"/>
  <c r="Z1345" i="1" s="1"/>
  <c r="R1345" i="1"/>
  <c r="H1345" i="1"/>
  <c r="AD1344" i="1"/>
  <c r="AC1344" i="1"/>
  <c r="AB1344" i="1"/>
  <c r="AA1344" i="1"/>
  <c r="Y1344" i="1"/>
  <c r="Z1344" i="1" s="1"/>
  <c r="R1344" i="1"/>
  <c r="H1344" i="1"/>
  <c r="AD1343" i="1"/>
  <c r="AC1343" i="1"/>
  <c r="AB1343" i="1"/>
  <c r="AA1343" i="1"/>
  <c r="Y1343" i="1"/>
  <c r="Z1343" i="1" s="1"/>
  <c r="R1343" i="1"/>
  <c r="H1343" i="1"/>
  <c r="AD1342" i="1"/>
  <c r="AC1342" i="1"/>
  <c r="AB1342" i="1"/>
  <c r="AA1342" i="1"/>
  <c r="Y1342" i="1"/>
  <c r="Z1342" i="1" s="1"/>
  <c r="R1342" i="1"/>
  <c r="H1342" i="1"/>
  <c r="AD1341" i="1"/>
  <c r="AC1341" i="1"/>
  <c r="AB1341" i="1"/>
  <c r="AA1341" i="1"/>
  <c r="Y1341" i="1"/>
  <c r="Z1341" i="1" s="1"/>
  <c r="R1341" i="1"/>
  <c r="H1341" i="1"/>
  <c r="AD1340" i="1"/>
  <c r="AC1340" i="1"/>
  <c r="AB1340" i="1"/>
  <c r="AA1340" i="1"/>
  <c r="Y1340" i="1"/>
  <c r="Z1340" i="1" s="1"/>
  <c r="R1340" i="1"/>
  <c r="H1340" i="1"/>
  <c r="AD1339" i="1"/>
  <c r="AC1339" i="1"/>
  <c r="AB1339" i="1"/>
  <c r="AA1339" i="1"/>
  <c r="Y1339" i="1"/>
  <c r="Z1339" i="1" s="1"/>
  <c r="R1339" i="1"/>
  <c r="H1339" i="1"/>
  <c r="AD1338" i="1"/>
  <c r="AC1338" i="1"/>
  <c r="AB1338" i="1"/>
  <c r="AA1338" i="1"/>
  <c r="Y1338" i="1"/>
  <c r="Z1338" i="1" s="1"/>
  <c r="R1338" i="1"/>
  <c r="H1338" i="1"/>
  <c r="AD1337" i="1"/>
  <c r="AC1337" i="1"/>
  <c r="AB1337" i="1"/>
  <c r="AA1337" i="1"/>
  <c r="Y1337" i="1"/>
  <c r="Z1337" i="1" s="1"/>
  <c r="R1337" i="1"/>
  <c r="H1337" i="1"/>
  <c r="AD1336" i="1"/>
  <c r="AC1336" i="1"/>
  <c r="AB1336" i="1"/>
  <c r="AA1336" i="1"/>
  <c r="Y1336" i="1"/>
  <c r="Z1336" i="1" s="1"/>
  <c r="R1336" i="1"/>
  <c r="H1336" i="1"/>
  <c r="AD1335" i="1"/>
  <c r="AC1335" i="1"/>
  <c r="AB1335" i="1"/>
  <c r="AA1335" i="1"/>
  <c r="Y1335" i="1"/>
  <c r="Z1335" i="1" s="1"/>
  <c r="R1335" i="1"/>
  <c r="H1335" i="1"/>
  <c r="AD1334" i="1"/>
  <c r="AC1334" i="1"/>
  <c r="AB1334" i="1"/>
  <c r="AA1334" i="1"/>
  <c r="Y1334" i="1"/>
  <c r="Z1334" i="1" s="1"/>
  <c r="R1334" i="1"/>
  <c r="H1334" i="1"/>
  <c r="AD1333" i="1"/>
  <c r="AC1333" i="1"/>
  <c r="AB1333" i="1"/>
  <c r="AA1333" i="1"/>
  <c r="Y1333" i="1"/>
  <c r="Z1333" i="1" s="1"/>
  <c r="R1333" i="1"/>
  <c r="H1333" i="1"/>
  <c r="AD1332" i="1"/>
  <c r="AC1332" i="1"/>
  <c r="AB1332" i="1"/>
  <c r="AA1332" i="1"/>
  <c r="Y1332" i="1"/>
  <c r="Z1332" i="1" s="1"/>
  <c r="R1332" i="1"/>
  <c r="H1332" i="1"/>
  <c r="AD1331" i="1"/>
  <c r="AC1331" i="1"/>
  <c r="AB1331" i="1"/>
  <c r="AA1331" i="1"/>
  <c r="Y1331" i="1"/>
  <c r="Z1331" i="1" s="1"/>
  <c r="R1331" i="1"/>
  <c r="H1331" i="1"/>
  <c r="AD1330" i="1"/>
  <c r="AC1330" i="1"/>
  <c r="AB1330" i="1"/>
  <c r="AA1330" i="1"/>
  <c r="Y1330" i="1"/>
  <c r="Z1330" i="1" s="1"/>
  <c r="R1330" i="1"/>
  <c r="H1330" i="1"/>
  <c r="AD1329" i="1"/>
  <c r="AC1329" i="1"/>
  <c r="AB1329" i="1"/>
  <c r="AA1329" i="1"/>
  <c r="Y1329" i="1"/>
  <c r="Z1329" i="1" s="1"/>
  <c r="R1329" i="1"/>
  <c r="H1329" i="1"/>
  <c r="AD1328" i="1"/>
  <c r="AC1328" i="1"/>
  <c r="AB1328" i="1"/>
  <c r="AA1328" i="1"/>
  <c r="Y1328" i="1"/>
  <c r="Z1328" i="1" s="1"/>
  <c r="R1328" i="1"/>
  <c r="H1328" i="1"/>
  <c r="AD1327" i="1"/>
  <c r="AC1327" i="1"/>
  <c r="AB1327" i="1"/>
  <c r="AA1327" i="1"/>
  <c r="Y1327" i="1"/>
  <c r="Z1327" i="1" s="1"/>
  <c r="R1327" i="1"/>
  <c r="H1327" i="1"/>
  <c r="AD1326" i="1"/>
  <c r="AC1326" i="1"/>
  <c r="AB1326" i="1"/>
  <c r="AA1326" i="1"/>
  <c r="Y1326" i="1"/>
  <c r="Z1326" i="1" s="1"/>
  <c r="R1326" i="1"/>
  <c r="H1326" i="1"/>
  <c r="AD1325" i="1"/>
  <c r="AC1325" i="1"/>
  <c r="AB1325" i="1"/>
  <c r="AA1325" i="1"/>
  <c r="Y1325" i="1"/>
  <c r="Z1325" i="1" s="1"/>
  <c r="R1325" i="1"/>
  <c r="H1325" i="1"/>
  <c r="AD1324" i="1"/>
  <c r="AC1324" i="1"/>
  <c r="AB1324" i="1"/>
  <c r="AA1324" i="1"/>
  <c r="Y1324" i="1"/>
  <c r="Z1324" i="1" s="1"/>
  <c r="R1324" i="1"/>
  <c r="H1324" i="1"/>
  <c r="AD1323" i="1"/>
  <c r="AC1323" i="1"/>
  <c r="AB1323" i="1"/>
  <c r="AA1323" i="1"/>
  <c r="Y1323" i="1"/>
  <c r="Z1323" i="1" s="1"/>
  <c r="R1323" i="1"/>
  <c r="H1323" i="1"/>
  <c r="AD1322" i="1"/>
  <c r="AC1322" i="1"/>
  <c r="AB1322" i="1"/>
  <c r="AA1322" i="1"/>
  <c r="Y1322" i="1"/>
  <c r="Z1322" i="1" s="1"/>
  <c r="R1322" i="1"/>
  <c r="H1322" i="1"/>
  <c r="AD1321" i="1"/>
  <c r="AC1321" i="1"/>
  <c r="AB1321" i="1"/>
  <c r="AA1321" i="1"/>
  <c r="Y1321" i="1"/>
  <c r="Z1321" i="1" s="1"/>
  <c r="R1321" i="1"/>
  <c r="H1321" i="1"/>
  <c r="AD1320" i="1"/>
  <c r="AC1320" i="1"/>
  <c r="AB1320" i="1"/>
  <c r="AA1320" i="1"/>
  <c r="Y1320" i="1"/>
  <c r="Z1320" i="1" s="1"/>
  <c r="R1320" i="1"/>
  <c r="H1320" i="1"/>
  <c r="AD1319" i="1"/>
  <c r="AC1319" i="1"/>
  <c r="AB1319" i="1"/>
  <c r="AA1319" i="1"/>
  <c r="Y1319" i="1"/>
  <c r="Z1319" i="1" s="1"/>
  <c r="R1319" i="1"/>
  <c r="H1319" i="1"/>
  <c r="AD1318" i="1"/>
  <c r="AC1318" i="1"/>
  <c r="AB1318" i="1"/>
  <c r="AA1318" i="1"/>
  <c r="Y1318" i="1"/>
  <c r="Z1318" i="1" s="1"/>
  <c r="R1318" i="1"/>
  <c r="H1318" i="1"/>
  <c r="AD1317" i="1"/>
  <c r="AC1317" i="1"/>
  <c r="AB1317" i="1"/>
  <c r="AA1317" i="1"/>
  <c r="Y1317" i="1"/>
  <c r="Z1317" i="1" s="1"/>
  <c r="R1317" i="1"/>
  <c r="H1317" i="1"/>
  <c r="AD1316" i="1"/>
  <c r="AC1316" i="1"/>
  <c r="AB1316" i="1"/>
  <c r="AA1316" i="1"/>
  <c r="Y1316" i="1"/>
  <c r="Z1316" i="1" s="1"/>
  <c r="R1316" i="1"/>
  <c r="H1316" i="1"/>
  <c r="AD1315" i="1"/>
  <c r="AC1315" i="1"/>
  <c r="AB1315" i="1"/>
  <c r="AA1315" i="1"/>
  <c r="Y1315" i="1"/>
  <c r="Z1315" i="1" s="1"/>
  <c r="R1315" i="1"/>
  <c r="H1315" i="1"/>
  <c r="AD1314" i="1"/>
  <c r="AC1314" i="1"/>
  <c r="AB1314" i="1"/>
  <c r="AA1314" i="1"/>
  <c r="Y1314" i="1"/>
  <c r="Z1314" i="1" s="1"/>
  <c r="R1314" i="1"/>
  <c r="H1314" i="1"/>
  <c r="AD1313" i="1"/>
  <c r="AC1313" i="1"/>
  <c r="AB1313" i="1"/>
  <c r="AA1313" i="1"/>
  <c r="Y1313" i="1"/>
  <c r="Z1313" i="1" s="1"/>
  <c r="R1313" i="1"/>
  <c r="H1313" i="1"/>
  <c r="AD1312" i="1"/>
  <c r="AC1312" i="1"/>
  <c r="AB1312" i="1"/>
  <c r="AA1312" i="1"/>
  <c r="Y1312" i="1"/>
  <c r="Z1312" i="1" s="1"/>
  <c r="R1312" i="1"/>
  <c r="H1312" i="1"/>
  <c r="AD1311" i="1"/>
  <c r="AC1311" i="1"/>
  <c r="AB1311" i="1"/>
  <c r="AA1311" i="1"/>
  <c r="Y1311" i="1"/>
  <c r="Z1311" i="1" s="1"/>
  <c r="R1311" i="1"/>
  <c r="H1311" i="1"/>
  <c r="AD1310" i="1"/>
  <c r="AC1310" i="1"/>
  <c r="AB1310" i="1"/>
  <c r="AA1310" i="1"/>
  <c r="Y1310" i="1"/>
  <c r="Z1310" i="1" s="1"/>
  <c r="R1310" i="1"/>
  <c r="H1310" i="1"/>
  <c r="AD1309" i="1"/>
  <c r="AC1309" i="1"/>
  <c r="AB1309" i="1"/>
  <c r="AA1309" i="1"/>
  <c r="Y1309" i="1"/>
  <c r="Z1309" i="1" s="1"/>
  <c r="R1309" i="1"/>
  <c r="H1309" i="1"/>
  <c r="AD1308" i="1"/>
  <c r="AC1308" i="1"/>
  <c r="AB1308" i="1"/>
  <c r="AA1308" i="1"/>
  <c r="Y1308" i="1"/>
  <c r="Z1308" i="1" s="1"/>
  <c r="R1308" i="1"/>
  <c r="H1308" i="1"/>
  <c r="AD1307" i="1"/>
  <c r="AC1307" i="1"/>
  <c r="AB1307" i="1"/>
  <c r="AA1307" i="1"/>
  <c r="Y1307" i="1"/>
  <c r="Z1307" i="1" s="1"/>
  <c r="R1307" i="1"/>
  <c r="H1307" i="1"/>
  <c r="AD1306" i="1"/>
  <c r="AC1306" i="1"/>
  <c r="AB1306" i="1"/>
  <c r="AA1306" i="1"/>
  <c r="Y1306" i="1"/>
  <c r="Z1306" i="1" s="1"/>
  <c r="R1306" i="1"/>
  <c r="H1306" i="1"/>
  <c r="AD1305" i="1"/>
  <c r="AC1305" i="1"/>
  <c r="AB1305" i="1"/>
  <c r="AA1305" i="1"/>
  <c r="Y1305" i="1"/>
  <c r="Z1305" i="1" s="1"/>
  <c r="R1305" i="1"/>
  <c r="H1305" i="1"/>
  <c r="AD1304" i="1"/>
  <c r="AC1304" i="1"/>
  <c r="AB1304" i="1"/>
  <c r="AA1304" i="1"/>
  <c r="Y1304" i="1"/>
  <c r="Z1304" i="1" s="1"/>
  <c r="R1304" i="1"/>
  <c r="H1304" i="1"/>
  <c r="AD1303" i="1"/>
  <c r="AC1303" i="1"/>
  <c r="AB1303" i="1"/>
  <c r="AA1303" i="1"/>
  <c r="Y1303" i="1"/>
  <c r="Z1303" i="1" s="1"/>
  <c r="R1303" i="1"/>
  <c r="H1303" i="1"/>
  <c r="AD1302" i="1"/>
  <c r="AC1302" i="1"/>
  <c r="AB1302" i="1"/>
  <c r="AA1302" i="1"/>
  <c r="Y1302" i="1"/>
  <c r="Z1302" i="1" s="1"/>
  <c r="R1302" i="1"/>
  <c r="H1302" i="1"/>
  <c r="AD1301" i="1"/>
  <c r="AC1301" i="1"/>
  <c r="AB1301" i="1"/>
  <c r="AA1301" i="1"/>
  <c r="Y1301" i="1"/>
  <c r="Z1301" i="1" s="1"/>
  <c r="R1301" i="1"/>
  <c r="H1301" i="1"/>
  <c r="AD1300" i="1"/>
  <c r="AC1300" i="1"/>
  <c r="AB1300" i="1"/>
  <c r="AA1300" i="1"/>
  <c r="Y1300" i="1"/>
  <c r="Z1300" i="1" s="1"/>
  <c r="R1300" i="1"/>
  <c r="H1300" i="1"/>
  <c r="AD1299" i="1"/>
  <c r="AC1299" i="1"/>
  <c r="AB1299" i="1"/>
  <c r="AA1299" i="1"/>
  <c r="Y1299" i="1"/>
  <c r="Z1299" i="1" s="1"/>
  <c r="R1299" i="1"/>
  <c r="H1299" i="1"/>
  <c r="AD1298" i="1"/>
  <c r="AC1298" i="1"/>
  <c r="AB1298" i="1"/>
  <c r="AA1298" i="1"/>
  <c r="Y1298" i="1"/>
  <c r="Z1298" i="1" s="1"/>
  <c r="R1298" i="1"/>
  <c r="H1298" i="1"/>
  <c r="AD1297" i="1"/>
  <c r="AC1297" i="1"/>
  <c r="AB1297" i="1"/>
  <c r="AA1297" i="1"/>
  <c r="Y1297" i="1"/>
  <c r="Z1297" i="1" s="1"/>
  <c r="R1297" i="1"/>
  <c r="H1297" i="1"/>
  <c r="AD1296" i="1"/>
  <c r="AC1296" i="1"/>
  <c r="AB1296" i="1"/>
  <c r="AA1296" i="1"/>
  <c r="Y1296" i="1"/>
  <c r="Z1296" i="1" s="1"/>
  <c r="R1296" i="1"/>
  <c r="H1296" i="1"/>
  <c r="AD1295" i="1"/>
  <c r="AC1295" i="1"/>
  <c r="AB1295" i="1"/>
  <c r="AA1295" i="1"/>
  <c r="Y1295" i="1"/>
  <c r="Z1295" i="1" s="1"/>
  <c r="R1295" i="1"/>
  <c r="H1295" i="1"/>
  <c r="AD1294" i="1"/>
  <c r="AC1294" i="1"/>
  <c r="AB1294" i="1"/>
  <c r="AA1294" i="1"/>
  <c r="Y1294" i="1"/>
  <c r="Z1294" i="1" s="1"/>
  <c r="R1294" i="1"/>
  <c r="H1294" i="1"/>
  <c r="AD1293" i="1"/>
  <c r="AC1293" i="1"/>
  <c r="AB1293" i="1"/>
  <c r="AA1293" i="1"/>
  <c r="Y1293" i="1"/>
  <c r="Z1293" i="1" s="1"/>
  <c r="R1293" i="1"/>
  <c r="H1293" i="1"/>
  <c r="AD1292" i="1"/>
  <c r="AC1292" i="1"/>
  <c r="AB1292" i="1"/>
  <c r="AA1292" i="1"/>
  <c r="Y1292" i="1"/>
  <c r="Z1292" i="1" s="1"/>
  <c r="R1292" i="1"/>
  <c r="H1292" i="1"/>
  <c r="AD1291" i="1"/>
  <c r="AC1291" i="1"/>
  <c r="AB1291" i="1"/>
  <c r="AA1291" i="1"/>
  <c r="Y1291" i="1"/>
  <c r="Z1291" i="1" s="1"/>
  <c r="R1291" i="1"/>
  <c r="H1291" i="1"/>
  <c r="AD1290" i="1"/>
  <c r="AC1290" i="1"/>
  <c r="AB1290" i="1"/>
  <c r="AA1290" i="1"/>
  <c r="Y1290" i="1"/>
  <c r="Z1290" i="1" s="1"/>
  <c r="R1290" i="1"/>
  <c r="H1290" i="1"/>
  <c r="AD1289" i="1"/>
  <c r="AC1289" i="1"/>
  <c r="AB1289" i="1"/>
  <c r="AA1289" i="1"/>
  <c r="Y1289" i="1"/>
  <c r="Z1289" i="1" s="1"/>
  <c r="R1289" i="1"/>
  <c r="H1289" i="1"/>
  <c r="AD1288" i="1"/>
  <c r="AC1288" i="1"/>
  <c r="AB1288" i="1"/>
  <c r="AA1288" i="1"/>
  <c r="Y1288" i="1"/>
  <c r="Z1288" i="1" s="1"/>
  <c r="R1288" i="1"/>
  <c r="H1288" i="1"/>
  <c r="AD1287" i="1"/>
  <c r="AC1287" i="1"/>
  <c r="AB1287" i="1"/>
  <c r="AA1287" i="1"/>
  <c r="Y1287" i="1"/>
  <c r="Z1287" i="1" s="1"/>
  <c r="R1287" i="1"/>
  <c r="H1287" i="1"/>
  <c r="AD1286" i="1"/>
  <c r="AC1286" i="1"/>
  <c r="AB1286" i="1"/>
  <c r="AA1286" i="1"/>
  <c r="Y1286" i="1"/>
  <c r="Z1286" i="1" s="1"/>
  <c r="R1286" i="1"/>
  <c r="H1286" i="1"/>
  <c r="AD1285" i="1"/>
  <c r="AC1285" i="1"/>
  <c r="AB1285" i="1"/>
  <c r="AA1285" i="1"/>
  <c r="Y1285" i="1"/>
  <c r="Z1285" i="1" s="1"/>
  <c r="R1285" i="1"/>
  <c r="H1285" i="1"/>
  <c r="AD1284" i="1"/>
  <c r="AC1284" i="1"/>
  <c r="AB1284" i="1"/>
  <c r="AA1284" i="1"/>
  <c r="Y1284" i="1"/>
  <c r="Z1284" i="1" s="1"/>
  <c r="R1284" i="1"/>
  <c r="H1284" i="1"/>
  <c r="AD1283" i="1"/>
  <c r="AC1283" i="1"/>
  <c r="AB1283" i="1"/>
  <c r="AA1283" i="1"/>
  <c r="Y1283" i="1"/>
  <c r="Z1283" i="1" s="1"/>
  <c r="R1283" i="1"/>
  <c r="H1283" i="1"/>
  <c r="AD1282" i="1"/>
  <c r="AC1282" i="1"/>
  <c r="AB1282" i="1"/>
  <c r="AA1282" i="1"/>
  <c r="Y1282" i="1"/>
  <c r="Z1282" i="1" s="1"/>
  <c r="R1282" i="1"/>
  <c r="H1282" i="1"/>
  <c r="AD1281" i="1"/>
  <c r="AC1281" i="1"/>
  <c r="AB1281" i="1"/>
  <c r="AA1281" i="1"/>
  <c r="Y1281" i="1"/>
  <c r="Z1281" i="1" s="1"/>
  <c r="R1281" i="1"/>
  <c r="H1281" i="1"/>
  <c r="AD1280" i="1"/>
  <c r="AC1280" i="1"/>
  <c r="AB1280" i="1"/>
  <c r="AA1280" i="1"/>
  <c r="Y1280" i="1"/>
  <c r="Z1280" i="1" s="1"/>
  <c r="R1280" i="1"/>
  <c r="H1280" i="1"/>
  <c r="AD1279" i="1"/>
  <c r="AC1279" i="1"/>
  <c r="AB1279" i="1"/>
  <c r="AA1279" i="1"/>
  <c r="Y1279" i="1"/>
  <c r="Z1279" i="1" s="1"/>
  <c r="R1279" i="1"/>
  <c r="H1279" i="1"/>
  <c r="AD1278" i="1"/>
  <c r="AC1278" i="1"/>
  <c r="AB1278" i="1"/>
  <c r="AA1278" i="1"/>
  <c r="Y1278" i="1"/>
  <c r="Z1278" i="1" s="1"/>
  <c r="R1278" i="1"/>
  <c r="H1278" i="1"/>
  <c r="AD1277" i="1"/>
  <c r="AC1277" i="1"/>
  <c r="AB1277" i="1"/>
  <c r="AA1277" i="1"/>
  <c r="Y1277" i="1"/>
  <c r="Z1277" i="1" s="1"/>
  <c r="R1277" i="1"/>
  <c r="H1277" i="1"/>
  <c r="AD1276" i="1"/>
  <c r="AC1276" i="1"/>
  <c r="AB1276" i="1"/>
  <c r="AA1276" i="1"/>
  <c r="Y1276" i="1"/>
  <c r="Z1276" i="1" s="1"/>
  <c r="R1276" i="1"/>
  <c r="H1276" i="1"/>
  <c r="AD1275" i="1"/>
  <c r="AC1275" i="1"/>
  <c r="AB1275" i="1"/>
  <c r="AA1275" i="1"/>
  <c r="Y1275" i="1"/>
  <c r="Z1275" i="1" s="1"/>
  <c r="R1275" i="1"/>
  <c r="H1275" i="1"/>
  <c r="AD1274" i="1"/>
  <c r="AC1274" i="1"/>
  <c r="AB1274" i="1"/>
  <c r="AA1274" i="1"/>
  <c r="Y1274" i="1"/>
  <c r="Z1274" i="1" s="1"/>
  <c r="R1274" i="1"/>
  <c r="H1274" i="1"/>
  <c r="AD1273" i="1"/>
  <c r="AC1273" i="1"/>
  <c r="AB1273" i="1"/>
  <c r="AA1273" i="1"/>
  <c r="Y1273" i="1"/>
  <c r="Z1273" i="1" s="1"/>
  <c r="R1273" i="1"/>
  <c r="H1273" i="1"/>
  <c r="AD1272" i="1"/>
  <c r="AC1272" i="1"/>
  <c r="AB1272" i="1"/>
  <c r="AA1272" i="1"/>
  <c r="Y1272" i="1"/>
  <c r="Z1272" i="1" s="1"/>
  <c r="R1272" i="1"/>
  <c r="H1272" i="1"/>
  <c r="AD1271" i="1"/>
  <c r="AC1271" i="1"/>
  <c r="AB1271" i="1"/>
  <c r="AA1271" i="1"/>
  <c r="Y1271" i="1"/>
  <c r="Z1271" i="1" s="1"/>
  <c r="R1271" i="1"/>
  <c r="H1271" i="1"/>
  <c r="AD1270" i="1"/>
  <c r="AC1270" i="1"/>
  <c r="AB1270" i="1"/>
  <c r="AA1270" i="1"/>
  <c r="Y1270" i="1"/>
  <c r="Z1270" i="1" s="1"/>
  <c r="R1270" i="1"/>
  <c r="H1270" i="1"/>
  <c r="AD1269" i="1"/>
  <c r="AC1269" i="1"/>
  <c r="AB1269" i="1"/>
  <c r="AA1269" i="1"/>
  <c r="Y1269" i="1"/>
  <c r="Z1269" i="1" s="1"/>
  <c r="R1269" i="1"/>
  <c r="H1269" i="1"/>
  <c r="AD1268" i="1"/>
  <c r="AC1268" i="1"/>
  <c r="AB1268" i="1"/>
  <c r="AA1268" i="1"/>
  <c r="Y1268" i="1"/>
  <c r="Z1268" i="1" s="1"/>
  <c r="R1268" i="1"/>
  <c r="H1268" i="1"/>
  <c r="AD1267" i="1"/>
  <c r="AC1267" i="1"/>
  <c r="AB1267" i="1"/>
  <c r="AA1267" i="1"/>
  <c r="Y1267" i="1"/>
  <c r="Z1267" i="1" s="1"/>
  <c r="R1267" i="1"/>
  <c r="H1267" i="1"/>
  <c r="AD1266" i="1"/>
  <c r="AC1266" i="1"/>
  <c r="AB1266" i="1"/>
  <c r="AA1266" i="1"/>
  <c r="Y1266" i="1"/>
  <c r="Z1266" i="1" s="1"/>
  <c r="R1266" i="1"/>
  <c r="H1266" i="1"/>
  <c r="AD1265" i="1"/>
  <c r="AC1265" i="1"/>
  <c r="AB1265" i="1"/>
  <c r="AA1265" i="1"/>
  <c r="Y1265" i="1"/>
  <c r="Z1265" i="1" s="1"/>
  <c r="R1265" i="1"/>
  <c r="H1265" i="1"/>
  <c r="AD1264" i="1"/>
  <c r="AC1264" i="1"/>
  <c r="AB1264" i="1"/>
  <c r="AA1264" i="1"/>
  <c r="Y1264" i="1"/>
  <c r="Z1264" i="1" s="1"/>
  <c r="R1264" i="1"/>
  <c r="H1264" i="1"/>
  <c r="AD1263" i="1"/>
  <c r="AC1263" i="1"/>
  <c r="AB1263" i="1"/>
  <c r="AA1263" i="1"/>
  <c r="Y1263" i="1"/>
  <c r="Z1263" i="1" s="1"/>
  <c r="R1263" i="1"/>
  <c r="H1263" i="1"/>
  <c r="AD1262" i="1"/>
  <c r="AC1262" i="1"/>
  <c r="AB1262" i="1"/>
  <c r="AA1262" i="1"/>
  <c r="Y1262" i="1"/>
  <c r="Z1262" i="1" s="1"/>
  <c r="R1262" i="1"/>
  <c r="H1262" i="1"/>
  <c r="AD1261" i="1"/>
  <c r="AC1261" i="1"/>
  <c r="AB1261" i="1"/>
  <c r="AA1261" i="1"/>
  <c r="Y1261" i="1"/>
  <c r="Z1261" i="1" s="1"/>
  <c r="R1261" i="1"/>
  <c r="H1261" i="1"/>
  <c r="AD1260" i="1"/>
  <c r="AC1260" i="1"/>
  <c r="AB1260" i="1"/>
  <c r="AA1260" i="1"/>
  <c r="Y1260" i="1"/>
  <c r="Z1260" i="1" s="1"/>
  <c r="R1260" i="1"/>
  <c r="H1260" i="1"/>
  <c r="AD1259" i="1"/>
  <c r="AC1259" i="1"/>
  <c r="AB1259" i="1"/>
  <c r="AA1259" i="1"/>
  <c r="Y1259" i="1"/>
  <c r="Z1259" i="1" s="1"/>
  <c r="R1259" i="1"/>
  <c r="H1259" i="1"/>
  <c r="AD1258" i="1"/>
  <c r="AC1258" i="1"/>
  <c r="AB1258" i="1"/>
  <c r="AA1258" i="1"/>
  <c r="Y1258" i="1"/>
  <c r="Z1258" i="1" s="1"/>
  <c r="R1258" i="1"/>
  <c r="H1258" i="1"/>
  <c r="AD1257" i="1"/>
  <c r="AC1257" i="1"/>
  <c r="AB1257" i="1"/>
  <c r="AA1257" i="1"/>
  <c r="Y1257" i="1"/>
  <c r="Z1257" i="1" s="1"/>
  <c r="R1257" i="1"/>
  <c r="H1257" i="1"/>
  <c r="AD1256" i="1"/>
  <c r="AC1256" i="1"/>
  <c r="AB1256" i="1"/>
  <c r="AA1256" i="1"/>
  <c r="Y1256" i="1"/>
  <c r="Z1256" i="1" s="1"/>
  <c r="R1256" i="1"/>
  <c r="H1256" i="1"/>
  <c r="AD1255" i="1"/>
  <c r="AC1255" i="1"/>
  <c r="AB1255" i="1"/>
  <c r="AA1255" i="1"/>
  <c r="Y1255" i="1"/>
  <c r="Z1255" i="1" s="1"/>
  <c r="R1255" i="1"/>
  <c r="H1255" i="1"/>
  <c r="AD1254" i="1"/>
  <c r="AC1254" i="1"/>
  <c r="AB1254" i="1"/>
  <c r="AA1254" i="1"/>
  <c r="Y1254" i="1"/>
  <c r="Z1254" i="1" s="1"/>
  <c r="R1254" i="1"/>
  <c r="H1254" i="1"/>
  <c r="AD1253" i="1"/>
  <c r="AC1253" i="1"/>
  <c r="AB1253" i="1"/>
  <c r="AA1253" i="1"/>
  <c r="Y1253" i="1"/>
  <c r="Z1253" i="1" s="1"/>
  <c r="R1253" i="1"/>
  <c r="H1253" i="1"/>
  <c r="AD1252" i="1"/>
  <c r="AC1252" i="1"/>
  <c r="AB1252" i="1"/>
  <c r="AA1252" i="1"/>
  <c r="Y1252" i="1"/>
  <c r="Z1252" i="1" s="1"/>
  <c r="R1252" i="1"/>
  <c r="H1252" i="1"/>
  <c r="AD1251" i="1"/>
  <c r="AC1251" i="1"/>
  <c r="AB1251" i="1"/>
  <c r="AA1251" i="1"/>
  <c r="Y1251" i="1"/>
  <c r="Z1251" i="1" s="1"/>
  <c r="R1251" i="1"/>
  <c r="H1251" i="1"/>
  <c r="AD1250" i="1"/>
  <c r="AC1250" i="1"/>
  <c r="AB1250" i="1"/>
  <c r="AA1250" i="1"/>
  <c r="Y1250" i="1"/>
  <c r="Z1250" i="1" s="1"/>
  <c r="R1250" i="1"/>
  <c r="H1250" i="1"/>
  <c r="AD1249" i="1"/>
  <c r="AC1249" i="1"/>
  <c r="AB1249" i="1"/>
  <c r="AA1249" i="1"/>
  <c r="Y1249" i="1"/>
  <c r="Z1249" i="1" s="1"/>
  <c r="R1249" i="1"/>
  <c r="H1249" i="1"/>
  <c r="AD1248" i="1"/>
  <c r="AC1248" i="1"/>
  <c r="AB1248" i="1"/>
  <c r="AA1248" i="1"/>
  <c r="Y1248" i="1"/>
  <c r="Z1248" i="1" s="1"/>
  <c r="R1248" i="1"/>
  <c r="H1248" i="1"/>
  <c r="AD1247" i="1"/>
  <c r="AC1247" i="1"/>
  <c r="AB1247" i="1"/>
  <c r="AA1247" i="1"/>
  <c r="Y1247" i="1"/>
  <c r="Z1247" i="1" s="1"/>
  <c r="R1247" i="1"/>
  <c r="H1247" i="1"/>
  <c r="AD1246" i="1"/>
  <c r="AC1246" i="1"/>
  <c r="AB1246" i="1"/>
  <c r="AA1246" i="1"/>
  <c r="Y1246" i="1"/>
  <c r="Z1246" i="1" s="1"/>
  <c r="R1246" i="1"/>
  <c r="H1246" i="1"/>
  <c r="AD1245" i="1"/>
  <c r="AC1245" i="1"/>
  <c r="AB1245" i="1"/>
  <c r="AA1245" i="1"/>
  <c r="Y1245" i="1"/>
  <c r="Z1245" i="1" s="1"/>
  <c r="R1245" i="1"/>
  <c r="H1245" i="1"/>
  <c r="AD1244" i="1"/>
  <c r="AC1244" i="1"/>
  <c r="AB1244" i="1"/>
  <c r="AA1244" i="1"/>
  <c r="Y1244" i="1"/>
  <c r="Z1244" i="1" s="1"/>
  <c r="R1244" i="1"/>
  <c r="H1244" i="1"/>
  <c r="AD1243" i="1"/>
  <c r="AC1243" i="1"/>
  <c r="AB1243" i="1"/>
  <c r="AA1243" i="1"/>
  <c r="Y1243" i="1"/>
  <c r="Z1243" i="1" s="1"/>
  <c r="R1243" i="1"/>
  <c r="H1243" i="1"/>
  <c r="AD1242" i="1"/>
  <c r="AC1242" i="1"/>
  <c r="AB1242" i="1"/>
  <c r="AA1242" i="1"/>
  <c r="Y1242" i="1"/>
  <c r="Z1242" i="1" s="1"/>
  <c r="R1242" i="1"/>
  <c r="H1242" i="1"/>
  <c r="AD1241" i="1"/>
  <c r="AC1241" i="1"/>
  <c r="AB1241" i="1"/>
  <c r="AA1241" i="1"/>
  <c r="Y1241" i="1"/>
  <c r="Z1241" i="1" s="1"/>
  <c r="R1241" i="1"/>
  <c r="H1241" i="1"/>
  <c r="AD1240" i="1"/>
  <c r="AC1240" i="1"/>
  <c r="AB1240" i="1"/>
  <c r="AA1240" i="1"/>
  <c r="Y1240" i="1"/>
  <c r="Z1240" i="1" s="1"/>
  <c r="R1240" i="1"/>
  <c r="H1240" i="1"/>
  <c r="AD1239" i="1"/>
  <c r="AC1239" i="1"/>
  <c r="AB1239" i="1"/>
  <c r="AA1239" i="1"/>
  <c r="Y1239" i="1"/>
  <c r="Z1239" i="1" s="1"/>
  <c r="R1239" i="1"/>
  <c r="H1239" i="1"/>
  <c r="AD1238" i="1"/>
  <c r="AC1238" i="1"/>
  <c r="AB1238" i="1"/>
  <c r="AA1238" i="1"/>
  <c r="Y1238" i="1"/>
  <c r="Z1238" i="1" s="1"/>
  <c r="R1238" i="1"/>
  <c r="H1238" i="1"/>
  <c r="AD1237" i="1"/>
  <c r="AC1237" i="1"/>
  <c r="AB1237" i="1"/>
  <c r="AA1237" i="1"/>
  <c r="Y1237" i="1"/>
  <c r="Z1237" i="1" s="1"/>
  <c r="R1237" i="1"/>
  <c r="H1237" i="1"/>
  <c r="AD1236" i="1"/>
  <c r="AC1236" i="1"/>
  <c r="AB1236" i="1"/>
  <c r="AA1236" i="1"/>
  <c r="Y1236" i="1"/>
  <c r="Z1236" i="1" s="1"/>
  <c r="R1236" i="1"/>
  <c r="H1236" i="1"/>
  <c r="AD1235" i="1"/>
  <c r="AC1235" i="1"/>
  <c r="AB1235" i="1"/>
  <c r="AA1235" i="1"/>
  <c r="Y1235" i="1"/>
  <c r="Z1235" i="1" s="1"/>
  <c r="R1235" i="1"/>
  <c r="H1235" i="1"/>
  <c r="AD1234" i="1"/>
  <c r="AC1234" i="1"/>
  <c r="AB1234" i="1"/>
  <c r="AA1234" i="1"/>
  <c r="Y1234" i="1"/>
  <c r="Z1234" i="1" s="1"/>
  <c r="R1234" i="1"/>
  <c r="H1234" i="1"/>
  <c r="AD1233" i="1"/>
  <c r="AC1233" i="1"/>
  <c r="AB1233" i="1"/>
  <c r="AA1233" i="1"/>
  <c r="Y1233" i="1"/>
  <c r="Z1233" i="1" s="1"/>
  <c r="R1233" i="1"/>
  <c r="H1233" i="1"/>
  <c r="AD1232" i="1"/>
  <c r="AC1232" i="1"/>
  <c r="AB1232" i="1"/>
  <c r="AA1232" i="1"/>
  <c r="Y1232" i="1"/>
  <c r="Z1232" i="1" s="1"/>
  <c r="R1232" i="1"/>
  <c r="H1232" i="1"/>
  <c r="AD1231" i="1"/>
  <c r="AC1231" i="1"/>
  <c r="AB1231" i="1"/>
  <c r="AA1231" i="1"/>
  <c r="Y1231" i="1"/>
  <c r="Z1231" i="1" s="1"/>
  <c r="R1231" i="1"/>
  <c r="H1231" i="1"/>
  <c r="AD1230" i="1"/>
  <c r="AC1230" i="1"/>
  <c r="AB1230" i="1"/>
  <c r="AA1230" i="1"/>
  <c r="Y1230" i="1"/>
  <c r="Z1230" i="1" s="1"/>
  <c r="R1230" i="1"/>
  <c r="H1230" i="1"/>
  <c r="AD1229" i="1"/>
  <c r="AC1229" i="1"/>
  <c r="AB1229" i="1"/>
  <c r="AA1229" i="1"/>
  <c r="Y1229" i="1"/>
  <c r="Z1229" i="1" s="1"/>
  <c r="R1229" i="1"/>
  <c r="H1229" i="1"/>
  <c r="AD1228" i="1"/>
  <c r="AC1228" i="1"/>
  <c r="AB1228" i="1"/>
  <c r="AA1228" i="1"/>
  <c r="Y1228" i="1"/>
  <c r="Z1228" i="1" s="1"/>
  <c r="R1228" i="1"/>
  <c r="H1228" i="1"/>
  <c r="AD1227" i="1"/>
  <c r="AC1227" i="1"/>
  <c r="AB1227" i="1"/>
  <c r="AA1227" i="1"/>
  <c r="Y1227" i="1"/>
  <c r="Z1227" i="1" s="1"/>
  <c r="R1227" i="1"/>
  <c r="H1227" i="1"/>
  <c r="AD1226" i="1"/>
  <c r="AC1226" i="1"/>
  <c r="AB1226" i="1"/>
  <c r="AA1226" i="1"/>
  <c r="Y1226" i="1"/>
  <c r="Z1226" i="1" s="1"/>
  <c r="R1226" i="1"/>
  <c r="H1226" i="1"/>
  <c r="AD1225" i="1"/>
  <c r="AC1225" i="1"/>
  <c r="AB1225" i="1"/>
  <c r="AA1225" i="1"/>
  <c r="Y1225" i="1"/>
  <c r="Z1225" i="1" s="1"/>
  <c r="R1225" i="1"/>
  <c r="H1225" i="1"/>
  <c r="AD1224" i="1"/>
  <c r="AC1224" i="1"/>
  <c r="AB1224" i="1"/>
  <c r="AA1224" i="1"/>
  <c r="Y1224" i="1"/>
  <c r="Z1224" i="1" s="1"/>
  <c r="R1224" i="1"/>
  <c r="H1224" i="1"/>
  <c r="AD1223" i="1"/>
  <c r="AC1223" i="1"/>
  <c r="AB1223" i="1"/>
  <c r="AA1223" i="1"/>
  <c r="Y1223" i="1"/>
  <c r="Z1223" i="1" s="1"/>
  <c r="R1223" i="1"/>
  <c r="H1223" i="1"/>
  <c r="AD1222" i="1"/>
  <c r="AC1222" i="1"/>
  <c r="AB1222" i="1"/>
  <c r="AA1222" i="1"/>
  <c r="Y1222" i="1"/>
  <c r="Z1222" i="1" s="1"/>
  <c r="R1222" i="1"/>
  <c r="H1222" i="1"/>
  <c r="AD1221" i="1"/>
  <c r="AC1221" i="1"/>
  <c r="AB1221" i="1"/>
  <c r="AA1221" i="1"/>
  <c r="Y1221" i="1"/>
  <c r="Z1221" i="1" s="1"/>
  <c r="R1221" i="1"/>
  <c r="H1221" i="1"/>
  <c r="AD1220" i="1"/>
  <c r="AC1220" i="1"/>
  <c r="AB1220" i="1"/>
  <c r="AA1220" i="1"/>
  <c r="Y1220" i="1"/>
  <c r="Z1220" i="1" s="1"/>
  <c r="R1220" i="1"/>
  <c r="H1220" i="1"/>
  <c r="AD1219" i="1"/>
  <c r="AC1219" i="1"/>
  <c r="AB1219" i="1"/>
  <c r="AA1219" i="1"/>
  <c r="Y1219" i="1"/>
  <c r="Z1219" i="1" s="1"/>
  <c r="R1219" i="1"/>
  <c r="H1219" i="1"/>
  <c r="AD1218" i="1"/>
  <c r="AC1218" i="1"/>
  <c r="AB1218" i="1"/>
  <c r="AA1218" i="1"/>
  <c r="Y1218" i="1"/>
  <c r="Z1218" i="1" s="1"/>
  <c r="R1218" i="1"/>
  <c r="H1218" i="1"/>
  <c r="AD1217" i="1"/>
  <c r="AC1217" i="1"/>
  <c r="AB1217" i="1"/>
  <c r="AA1217" i="1"/>
  <c r="Y1217" i="1"/>
  <c r="Z1217" i="1" s="1"/>
  <c r="R1217" i="1"/>
  <c r="H1217" i="1"/>
  <c r="AD1216" i="1"/>
  <c r="AC1216" i="1"/>
  <c r="AB1216" i="1"/>
  <c r="AA1216" i="1"/>
  <c r="Y1216" i="1"/>
  <c r="Z1216" i="1" s="1"/>
  <c r="R1216" i="1"/>
  <c r="H1216" i="1"/>
  <c r="AD1215" i="1"/>
  <c r="AC1215" i="1"/>
  <c r="AB1215" i="1"/>
  <c r="AA1215" i="1"/>
  <c r="Y1215" i="1"/>
  <c r="Z1215" i="1" s="1"/>
  <c r="R1215" i="1"/>
  <c r="H1215" i="1"/>
  <c r="AD1214" i="1"/>
  <c r="AC1214" i="1"/>
  <c r="AB1214" i="1"/>
  <c r="AA1214" i="1"/>
  <c r="Y1214" i="1"/>
  <c r="Z1214" i="1" s="1"/>
  <c r="R1214" i="1"/>
  <c r="H1214" i="1"/>
  <c r="AD1213" i="1"/>
  <c r="AC1213" i="1"/>
  <c r="AB1213" i="1"/>
  <c r="AA1213" i="1"/>
  <c r="Y1213" i="1"/>
  <c r="Z1213" i="1" s="1"/>
  <c r="R1213" i="1"/>
  <c r="H1213" i="1"/>
  <c r="AD1212" i="1"/>
  <c r="AC1212" i="1"/>
  <c r="AB1212" i="1"/>
  <c r="AA1212" i="1"/>
  <c r="Y1212" i="1"/>
  <c r="Z1212" i="1" s="1"/>
  <c r="R1212" i="1"/>
  <c r="H1212" i="1"/>
  <c r="AD1211" i="1"/>
  <c r="AC1211" i="1"/>
  <c r="AB1211" i="1"/>
  <c r="AA1211" i="1"/>
  <c r="Y1211" i="1"/>
  <c r="Z1211" i="1" s="1"/>
  <c r="R1211" i="1"/>
  <c r="H1211" i="1"/>
  <c r="AD1210" i="1"/>
  <c r="AC1210" i="1"/>
  <c r="AB1210" i="1"/>
  <c r="AA1210" i="1"/>
  <c r="Y1210" i="1"/>
  <c r="Z1210" i="1" s="1"/>
  <c r="R1210" i="1"/>
  <c r="H1210" i="1"/>
  <c r="AD1209" i="1"/>
  <c r="AC1209" i="1"/>
  <c r="AB1209" i="1"/>
  <c r="AA1209" i="1"/>
  <c r="Y1209" i="1"/>
  <c r="Z1209" i="1" s="1"/>
  <c r="R1209" i="1"/>
  <c r="H1209" i="1"/>
  <c r="AD1208" i="1"/>
  <c r="AC1208" i="1"/>
  <c r="AB1208" i="1"/>
  <c r="AA1208" i="1"/>
  <c r="Y1208" i="1"/>
  <c r="Z1208" i="1" s="1"/>
  <c r="R1208" i="1"/>
  <c r="H1208" i="1"/>
  <c r="AD1207" i="1"/>
  <c r="AC1207" i="1"/>
  <c r="AB1207" i="1"/>
  <c r="AA1207" i="1"/>
  <c r="Y1207" i="1"/>
  <c r="Z1207" i="1" s="1"/>
  <c r="R1207" i="1"/>
  <c r="H1207" i="1"/>
  <c r="AD1206" i="1"/>
  <c r="AC1206" i="1"/>
  <c r="AB1206" i="1"/>
  <c r="AA1206" i="1"/>
  <c r="Y1206" i="1"/>
  <c r="Z1206" i="1" s="1"/>
  <c r="R1206" i="1"/>
  <c r="H1206" i="1"/>
  <c r="AD1205" i="1"/>
  <c r="AC1205" i="1"/>
  <c r="AB1205" i="1"/>
  <c r="AA1205" i="1"/>
  <c r="Y1205" i="1"/>
  <c r="Z1205" i="1" s="1"/>
  <c r="R1205" i="1"/>
  <c r="H1205" i="1"/>
  <c r="AD1204" i="1"/>
  <c r="AC1204" i="1"/>
  <c r="AB1204" i="1"/>
  <c r="AA1204" i="1"/>
  <c r="Y1204" i="1"/>
  <c r="Z1204" i="1" s="1"/>
  <c r="R1204" i="1"/>
  <c r="H1204" i="1"/>
  <c r="AD1203" i="1"/>
  <c r="AC1203" i="1"/>
  <c r="AB1203" i="1"/>
  <c r="AA1203" i="1"/>
  <c r="Y1203" i="1"/>
  <c r="Z1203" i="1" s="1"/>
  <c r="R1203" i="1"/>
  <c r="H1203" i="1"/>
  <c r="AD1202" i="1"/>
  <c r="AC1202" i="1"/>
  <c r="AB1202" i="1"/>
  <c r="AA1202" i="1"/>
  <c r="Y1202" i="1"/>
  <c r="Z1202" i="1" s="1"/>
  <c r="R1202" i="1"/>
  <c r="H1202" i="1"/>
  <c r="AD1201" i="1"/>
  <c r="AC1201" i="1"/>
  <c r="AB1201" i="1"/>
  <c r="AA1201" i="1"/>
  <c r="Y1201" i="1"/>
  <c r="Z1201" i="1" s="1"/>
  <c r="R1201" i="1"/>
  <c r="H1201" i="1"/>
  <c r="AD1200" i="1"/>
  <c r="AC1200" i="1"/>
  <c r="AB1200" i="1"/>
  <c r="AA1200" i="1"/>
  <c r="Y1200" i="1"/>
  <c r="Z1200" i="1" s="1"/>
  <c r="R1200" i="1"/>
  <c r="H1200" i="1"/>
  <c r="AD1199" i="1"/>
  <c r="AC1199" i="1"/>
  <c r="AB1199" i="1"/>
  <c r="AA1199" i="1"/>
  <c r="Y1199" i="1"/>
  <c r="Z1199" i="1" s="1"/>
  <c r="R1199" i="1"/>
  <c r="H1199" i="1"/>
  <c r="AD1198" i="1"/>
  <c r="AC1198" i="1"/>
  <c r="AB1198" i="1"/>
  <c r="AA1198" i="1"/>
  <c r="Y1198" i="1"/>
  <c r="Z1198" i="1" s="1"/>
  <c r="R1198" i="1"/>
  <c r="H1198" i="1"/>
  <c r="AD1197" i="1"/>
  <c r="AC1197" i="1"/>
  <c r="AB1197" i="1"/>
  <c r="AA1197" i="1"/>
  <c r="Y1197" i="1"/>
  <c r="Z1197" i="1" s="1"/>
  <c r="R1197" i="1"/>
  <c r="H1197" i="1"/>
  <c r="AD1196" i="1"/>
  <c r="AC1196" i="1"/>
  <c r="AB1196" i="1"/>
  <c r="AA1196" i="1"/>
  <c r="Y1196" i="1"/>
  <c r="Z1196" i="1" s="1"/>
  <c r="R1196" i="1"/>
  <c r="H1196" i="1"/>
  <c r="AD1195" i="1"/>
  <c r="AC1195" i="1"/>
  <c r="AB1195" i="1"/>
  <c r="AA1195" i="1"/>
  <c r="Y1195" i="1"/>
  <c r="Z1195" i="1" s="1"/>
  <c r="R1195" i="1"/>
  <c r="H1195" i="1"/>
  <c r="AD1194" i="1"/>
  <c r="AC1194" i="1"/>
  <c r="AB1194" i="1"/>
  <c r="AA1194" i="1"/>
  <c r="Y1194" i="1"/>
  <c r="Z1194" i="1" s="1"/>
  <c r="R1194" i="1"/>
  <c r="H1194" i="1"/>
  <c r="AD1193" i="1"/>
  <c r="AC1193" i="1"/>
  <c r="AB1193" i="1"/>
  <c r="AA1193" i="1"/>
  <c r="Y1193" i="1"/>
  <c r="Z1193" i="1" s="1"/>
  <c r="R1193" i="1"/>
  <c r="H1193" i="1"/>
  <c r="AD1192" i="1"/>
  <c r="AC1192" i="1"/>
  <c r="AB1192" i="1"/>
  <c r="AA1192" i="1"/>
  <c r="Y1192" i="1"/>
  <c r="Z1192" i="1" s="1"/>
  <c r="R1192" i="1"/>
  <c r="H1192" i="1"/>
  <c r="AD1191" i="1"/>
  <c r="AC1191" i="1"/>
  <c r="AB1191" i="1"/>
  <c r="AA1191" i="1"/>
  <c r="Y1191" i="1"/>
  <c r="Z1191" i="1" s="1"/>
  <c r="R1191" i="1"/>
  <c r="H1191" i="1"/>
  <c r="AD1190" i="1"/>
  <c r="AC1190" i="1"/>
  <c r="AB1190" i="1"/>
  <c r="AA1190" i="1"/>
  <c r="Y1190" i="1"/>
  <c r="Z1190" i="1" s="1"/>
  <c r="R1190" i="1"/>
  <c r="H1190" i="1"/>
  <c r="AD1189" i="1"/>
  <c r="AC1189" i="1"/>
  <c r="AB1189" i="1"/>
  <c r="AA1189" i="1"/>
  <c r="Y1189" i="1"/>
  <c r="Z1189" i="1" s="1"/>
  <c r="R1189" i="1"/>
  <c r="H1189" i="1"/>
  <c r="AD1188" i="1"/>
  <c r="AC1188" i="1"/>
  <c r="AB1188" i="1"/>
  <c r="AA1188" i="1"/>
  <c r="Y1188" i="1"/>
  <c r="Z1188" i="1" s="1"/>
  <c r="R1188" i="1"/>
  <c r="H1188" i="1"/>
  <c r="AD1187" i="1"/>
  <c r="AC1187" i="1"/>
  <c r="AB1187" i="1"/>
  <c r="AA1187" i="1"/>
  <c r="Y1187" i="1"/>
  <c r="Z1187" i="1" s="1"/>
  <c r="R1187" i="1"/>
  <c r="H1187" i="1"/>
  <c r="AD1186" i="1"/>
  <c r="AC1186" i="1"/>
  <c r="AB1186" i="1"/>
  <c r="AA1186" i="1"/>
  <c r="Y1186" i="1"/>
  <c r="Z1186" i="1" s="1"/>
  <c r="R1186" i="1"/>
  <c r="H1186" i="1"/>
  <c r="AD1185" i="1"/>
  <c r="AC1185" i="1"/>
  <c r="AB1185" i="1"/>
  <c r="AA1185" i="1"/>
  <c r="Y1185" i="1"/>
  <c r="Z1185" i="1" s="1"/>
  <c r="R1185" i="1"/>
  <c r="H1185" i="1"/>
  <c r="AD1184" i="1"/>
  <c r="AC1184" i="1"/>
  <c r="AB1184" i="1"/>
  <c r="AA1184" i="1"/>
  <c r="Y1184" i="1"/>
  <c r="Z1184" i="1" s="1"/>
  <c r="R1184" i="1"/>
  <c r="H1184" i="1"/>
  <c r="AD1183" i="1"/>
  <c r="AC1183" i="1"/>
  <c r="AB1183" i="1"/>
  <c r="AA1183" i="1"/>
  <c r="Y1183" i="1"/>
  <c r="Z1183" i="1" s="1"/>
  <c r="R1183" i="1"/>
  <c r="H1183" i="1"/>
  <c r="AD1182" i="1"/>
  <c r="AC1182" i="1"/>
  <c r="AB1182" i="1"/>
  <c r="AA1182" i="1"/>
  <c r="Y1182" i="1"/>
  <c r="Z1182" i="1" s="1"/>
  <c r="R1182" i="1"/>
  <c r="H1182" i="1"/>
  <c r="AD1181" i="1"/>
  <c r="AC1181" i="1"/>
  <c r="AB1181" i="1"/>
  <c r="AA1181" i="1"/>
  <c r="Y1181" i="1"/>
  <c r="Z1181" i="1" s="1"/>
  <c r="R1181" i="1"/>
  <c r="H1181" i="1"/>
  <c r="AD1180" i="1"/>
  <c r="AC1180" i="1"/>
  <c r="AB1180" i="1"/>
  <c r="AA1180" i="1"/>
  <c r="Y1180" i="1"/>
  <c r="Z1180" i="1" s="1"/>
  <c r="R1180" i="1"/>
  <c r="H1180" i="1"/>
  <c r="AD1179" i="1"/>
  <c r="AC1179" i="1"/>
  <c r="AB1179" i="1"/>
  <c r="AA1179" i="1"/>
  <c r="Y1179" i="1"/>
  <c r="Z1179" i="1" s="1"/>
  <c r="R1179" i="1"/>
  <c r="H1179" i="1"/>
  <c r="AD1178" i="1"/>
  <c r="AC1178" i="1"/>
  <c r="AB1178" i="1"/>
  <c r="AA1178" i="1"/>
  <c r="Y1178" i="1"/>
  <c r="Z1178" i="1" s="1"/>
  <c r="R1178" i="1"/>
  <c r="H1178" i="1"/>
  <c r="AD1177" i="1"/>
  <c r="AC1177" i="1"/>
  <c r="AB1177" i="1"/>
  <c r="AA1177" i="1"/>
  <c r="Y1177" i="1"/>
  <c r="Z1177" i="1" s="1"/>
  <c r="R1177" i="1"/>
  <c r="H1177" i="1"/>
  <c r="AD1176" i="1"/>
  <c r="AC1176" i="1"/>
  <c r="AB1176" i="1"/>
  <c r="AA1176" i="1"/>
  <c r="Y1176" i="1"/>
  <c r="Z1176" i="1" s="1"/>
  <c r="R1176" i="1"/>
  <c r="H1176" i="1"/>
  <c r="AD1175" i="1"/>
  <c r="AC1175" i="1"/>
  <c r="AB1175" i="1"/>
  <c r="AA1175" i="1"/>
  <c r="Y1175" i="1"/>
  <c r="Z1175" i="1" s="1"/>
  <c r="R1175" i="1"/>
  <c r="H1175" i="1"/>
  <c r="AD1174" i="1"/>
  <c r="AC1174" i="1"/>
  <c r="AB1174" i="1"/>
  <c r="AA1174" i="1"/>
  <c r="Y1174" i="1"/>
  <c r="Z1174" i="1" s="1"/>
  <c r="R1174" i="1"/>
  <c r="H1174" i="1"/>
  <c r="AD1173" i="1"/>
  <c r="AC1173" i="1"/>
  <c r="AB1173" i="1"/>
  <c r="AA1173" i="1"/>
  <c r="Y1173" i="1"/>
  <c r="Z1173" i="1" s="1"/>
  <c r="R1173" i="1"/>
  <c r="H1173" i="1"/>
  <c r="AD1172" i="1"/>
  <c r="AC1172" i="1"/>
  <c r="AB1172" i="1"/>
  <c r="AA1172" i="1"/>
  <c r="Y1172" i="1"/>
  <c r="Z1172" i="1" s="1"/>
  <c r="R1172" i="1"/>
  <c r="H1172" i="1"/>
  <c r="AD1171" i="1"/>
  <c r="AC1171" i="1"/>
  <c r="AB1171" i="1"/>
  <c r="AA1171" i="1"/>
  <c r="Y1171" i="1"/>
  <c r="Z1171" i="1" s="1"/>
  <c r="R1171" i="1"/>
  <c r="H1171" i="1"/>
  <c r="AD1170" i="1"/>
  <c r="AC1170" i="1"/>
  <c r="AB1170" i="1"/>
  <c r="AA1170" i="1"/>
  <c r="Y1170" i="1"/>
  <c r="Z1170" i="1" s="1"/>
  <c r="R1170" i="1"/>
  <c r="H1170" i="1"/>
  <c r="AD1169" i="1"/>
  <c r="AC1169" i="1"/>
  <c r="AB1169" i="1"/>
  <c r="AA1169" i="1"/>
  <c r="Y1169" i="1"/>
  <c r="Z1169" i="1" s="1"/>
  <c r="R1169" i="1"/>
  <c r="H1169" i="1"/>
  <c r="AD1168" i="1"/>
  <c r="AC1168" i="1"/>
  <c r="AB1168" i="1"/>
  <c r="AA1168" i="1"/>
  <c r="Y1168" i="1"/>
  <c r="Z1168" i="1" s="1"/>
  <c r="R1168" i="1"/>
  <c r="H1168" i="1"/>
  <c r="AD1167" i="1"/>
  <c r="AC1167" i="1"/>
  <c r="AB1167" i="1"/>
  <c r="AA1167" i="1"/>
  <c r="Y1167" i="1"/>
  <c r="Z1167" i="1" s="1"/>
  <c r="R1167" i="1"/>
  <c r="H1167" i="1"/>
  <c r="AD1166" i="1"/>
  <c r="AC1166" i="1"/>
  <c r="AB1166" i="1"/>
  <c r="AA1166" i="1"/>
  <c r="Y1166" i="1"/>
  <c r="Z1166" i="1" s="1"/>
  <c r="R1166" i="1"/>
  <c r="H1166" i="1"/>
  <c r="AD1165" i="1"/>
  <c r="AC1165" i="1"/>
  <c r="AB1165" i="1"/>
  <c r="AA1165" i="1"/>
  <c r="Y1165" i="1"/>
  <c r="Z1165" i="1" s="1"/>
  <c r="R1165" i="1"/>
  <c r="H1165" i="1"/>
  <c r="AD1164" i="1"/>
  <c r="AC1164" i="1"/>
  <c r="AB1164" i="1"/>
  <c r="AA1164" i="1"/>
  <c r="Y1164" i="1"/>
  <c r="Z1164" i="1" s="1"/>
  <c r="R1164" i="1"/>
  <c r="H1164" i="1"/>
  <c r="AD1163" i="1"/>
  <c r="AC1163" i="1"/>
  <c r="AB1163" i="1"/>
  <c r="AA1163" i="1"/>
  <c r="Y1163" i="1"/>
  <c r="Z1163" i="1" s="1"/>
  <c r="R1163" i="1"/>
  <c r="H1163" i="1"/>
  <c r="AD1162" i="1"/>
  <c r="AC1162" i="1"/>
  <c r="AB1162" i="1"/>
  <c r="AA1162" i="1"/>
  <c r="Y1162" i="1"/>
  <c r="Z1162" i="1" s="1"/>
  <c r="R1162" i="1"/>
  <c r="H1162" i="1"/>
  <c r="AD1161" i="1"/>
  <c r="AC1161" i="1"/>
  <c r="AB1161" i="1"/>
  <c r="AA1161" i="1"/>
  <c r="Y1161" i="1"/>
  <c r="Z1161" i="1" s="1"/>
  <c r="R1161" i="1"/>
  <c r="H1161" i="1"/>
  <c r="AD1160" i="1"/>
  <c r="AC1160" i="1"/>
  <c r="AB1160" i="1"/>
  <c r="AA1160" i="1"/>
  <c r="Y1160" i="1"/>
  <c r="Z1160" i="1" s="1"/>
  <c r="R1160" i="1"/>
  <c r="H1160" i="1"/>
  <c r="AD1159" i="1"/>
  <c r="AC1159" i="1"/>
  <c r="AB1159" i="1"/>
  <c r="AA1159" i="1"/>
  <c r="Y1159" i="1"/>
  <c r="Z1159" i="1" s="1"/>
  <c r="R1159" i="1"/>
  <c r="H1159" i="1"/>
  <c r="AD1158" i="1"/>
  <c r="AC1158" i="1"/>
  <c r="AB1158" i="1"/>
  <c r="AA1158" i="1"/>
  <c r="Y1158" i="1"/>
  <c r="Z1158" i="1" s="1"/>
  <c r="R1158" i="1"/>
  <c r="H1158" i="1"/>
  <c r="AD1157" i="1"/>
  <c r="AC1157" i="1"/>
  <c r="AB1157" i="1"/>
  <c r="AA1157" i="1"/>
  <c r="Y1157" i="1"/>
  <c r="Z1157" i="1" s="1"/>
  <c r="R1157" i="1"/>
  <c r="H1157" i="1"/>
  <c r="AD1156" i="1"/>
  <c r="AC1156" i="1"/>
  <c r="AB1156" i="1"/>
  <c r="AA1156" i="1"/>
  <c r="Y1156" i="1"/>
  <c r="Z1156" i="1" s="1"/>
  <c r="R1156" i="1"/>
  <c r="H1156" i="1"/>
  <c r="AD1155" i="1"/>
  <c r="AC1155" i="1"/>
  <c r="AB1155" i="1"/>
  <c r="AA1155" i="1"/>
  <c r="Y1155" i="1"/>
  <c r="Z1155" i="1" s="1"/>
  <c r="R1155" i="1"/>
  <c r="H1155" i="1"/>
  <c r="AD1154" i="1"/>
  <c r="AC1154" i="1"/>
  <c r="AB1154" i="1"/>
  <c r="AA1154" i="1"/>
  <c r="Y1154" i="1"/>
  <c r="Z1154" i="1" s="1"/>
  <c r="R1154" i="1"/>
  <c r="H1154" i="1"/>
  <c r="AD1153" i="1"/>
  <c r="AC1153" i="1"/>
  <c r="AB1153" i="1"/>
  <c r="AA1153" i="1"/>
  <c r="Y1153" i="1"/>
  <c r="Z1153" i="1" s="1"/>
  <c r="R1153" i="1"/>
  <c r="H1153" i="1"/>
  <c r="AD1152" i="1"/>
  <c r="AC1152" i="1"/>
  <c r="AB1152" i="1"/>
  <c r="AA1152" i="1"/>
  <c r="Y1152" i="1"/>
  <c r="Z1152" i="1" s="1"/>
  <c r="R1152" i="1"/>
  <c r="H1152" i="1"/>
  <c r="AD1151" i="1"/>
  <c r="AC1151" i="1"/>
  <c r="AB1151" i="1"/>
  <c r="AA1151" i="1"/>
  <c r="Y1151" i="1"/>
  <c r="Z1151" i="1" s="1"/>
  <c r="R1151" i="1"/>
  <c r="H1151" i="1"/>
  <c r="AD1150" i="1"/>
  <c r="AC1150" i="1"/>
  <c r="AB1150" i="1"/>
  <c r="AA1150" i="1"/>
  <c r="Y1150" i="1"/>
  <c r="Z1150" i="1" s="1"/>
  <c r="R1150" i="1"/>
  <c r="H1150" i="1"/>
  <c r="AD1149" i="1"/>
  <c r="AC1149" i="1"/>
  <c r="AB1149" i="1"/>
  <c r="AA1149" i="1"/>
  <c r="Y1149" i="1"/>
  <c r="Z1149" i="1" s="1"/>
  <c r="R1149" i="1"/>
  <c r="H1149" i="1"/>
  <c r="AD1148" i="1"/>
  <c r="AC1148" i="1"/>
  <c r="AB1148" i="1"/>
  <c r="AA1148" i="1"/>
  <c r="Y1148" i="1"/>
  <c r="Z1148" i="1" s="1"/>
  <c r="R1148" i="1"/>
  <c r="H1148" i="1"/>
  <c r="AD1147" i="1"/>
  <c r="AC1147" i="1"/>
  <c r="AB1147" i="1"/>
  <c r="AA1147" i="1"/>
  <c r="Y1147" i="1"/>
  <c r="Z1147" i="1" s="1"/>
  <c r="R1147" i="1"/>
  <c r="H1147" i="1"/>
  <c r="AD1146" i="1"/>
  <c r="AC1146" i="1"/>
  <c r="AB1146" i="1"/>
  <c r="AA1146" i="1"/>
  <c r="Y1146" i="1"/>
  <c r="Z1146" i="1" s="1"/>
  <c r="R1146" i="1"/>
  <c r="H1146" i="1"/>
  <c r="AD1145" i="1"/>
  <c r="AC1145" i="1"/>
  <c r="AB1145" i="1"/>
  <c r="AA1145" i="1"/>
  <c r="Y1145" i="1"/>
  <c r="Z1145" i="1" s="1"/>
  <c r="R1145" i="1"/>
  <c r="H1145" i="1"/>
  <c r="AD1144" i="1"/>
  <c r="AC1144" i="1"/>
  <c r="AB1144" i="1"/>
  <c r="AA1144" i="1"/>
  <c r="Y1144" i="1"/>
  <c r="Z1144" i="1" s="1"/>
  <c r="R1144" i="1"/>
  <c r="H1144" i="1"/>
  <c r="AD1143" i="1"/>
  <c r="AC1143" i="1"/>
  <c r="AB1143" i="1"/>
  <c r="AA1143" i="1"/>
  <c r="Y1143" i="1"/>
  <c r="Z1143" i="1" s="1"/>
  <c r="R1143" i="1"/>
  <c r="H1143" i="1"/>
  <c r="AD1142" i="1"/>
  <c r="AC1142" i="1"/>
  <c r="AB1142" i="1"/>
  <c r="AA1142" i="1"/>
  <c r="Y1142" i="1"/>
  <c r="Z1142" i="1" s="1"/>
  <c r="R1142" i="1"/>
  <c r="H1142" i="1"/>
  <c r="AD1141" i="1"/>
  <c r="AC1141" i="1"/>
  <c r="AB1141" i="1"/>
  <c r="AA1141" i="1"/>
  <c r="Y1141" i="1"/>
  <c r="Z1141" i="1" s="1"/>
  <c r="R1141" i="1"/>
  <c r="H1141" i="1"/>
  <c r="AD1140" i="1"/>
  <c r="AC1140" i="1"/>
  <c r="AB1140" i="1"/>
  <c r="AA1140" i="1"/>
  <c r="Y1140" i="1"/>
  <c r="Z1140" i="1" s="1"/>
  <c r="R1140" i="1"/>
  <c r="H1140" i="1"/>
  <c r="AD1139" i="1"/>
  <c r="AC1139" i="1"/>
  <c r="AB1139" i="1"/>
  <c r="AA1139" i="1"/>
  <c r="Y1139" i="1"/>
  <c r="Z1139" i="1" s="1"/>
  <c r="R1139" i="1"/>
  <c r="H1139" i="1"/>
  <c r="AD1138" i="1"/>
  <c r="AC1138" i="1"/>
  <c r="AB1138" i="1"/>
  <c r="AA1138" i="1"/>
  <c r="Y1138" i="1"/>
  <c r="Z1138" i="1" s="1"/>
  <c r="R1138" i="1"/>
  <c r="H1138" i="1"/>
  <c r="AD1137" i="1"/>
  <c r="AC1137" i="1"/>
  <c r="AB1137" i="1"/>
  <c r="AA1137" i="1"/>
  <c r="Y1137" i="1"/>
  <c r="Z1137" i="1" s="1"/>
  <c r="R1137" i="1"/>
  <c r="H1137" i="1"/>
  <c r="AD1136" i="1"/>
  <c r="AC1136" i="1"/>
  <c r="AB1136" i="1"/>
  <c r="AA1136" i="1"/>
  <c r="Y1136" i="1"/>
  <c r="Z1136" i="1" s="1"/>
  <c r="R1136" i="1"/>
  <c r="H1136" i="1"/>
  <c r="AD1135" i="1"/>
  <c r="AC1135" i="1"/>
  <c r="AB1135" i="1"/>
  <c r="AA1135" i="1"/>
  <c r="Y1135" i="1"/>
  <c r="Z1135" i="1" s="1"/>
  <c r="R1135" i="1"/>
  <c r="H1135" i="1"/>
  <c r="AD1134" i="1"/>
  <c r="AC1134" i="1"/>
  <c r="AB1134" i="1"/>
  <c r="AA1134" i="1"/>
  <c r="Y1134" i="1"/>
  <c r="Z1134" i="1" s="1"/>
  <c r="R1134" i="1"/>
  <c r="H1134" i="1"/>
  <c r="AD1133" i="1"/>
  <c r="AC1133" i="1"/>
  <c r="AB1133" i="1"/>
  <c r="AA1133" i="1"/>
  <c r="Y1133" i="1"/>
  <c r="Z1133" i="1" s="1"/>
  <c r="R1133" i="1"/>
  <c r="H1133" i="1"/>
  <c r="AD1132" i="1"/>
  <c r="AC1132" i="1"/>
  <c r="AB1132" i="1"/>
  <c r="AA1132" i="1"/>
  <c r="Y1132" i="1"/>
  <c r="Z1132" i="1" s="1"/>
  <c r="R1132" i="1"/>
  <c r="H1132" i="1"/>
  <c r="AD1131" i="1"/>
  <c r="AC1131" i="1"/>
  <c r="AB1131" i="1"/>
  <c r="AA1131" i="1"/>
  <c r="Y1131" i="1"/>
  <c r="Z1131" i="1" s="1"/>
  <c r="R1131" i="1"/>
  <c r="H1131" i="1"/>
  <c r="AD1130" i="1"/>
  <c r="AC1130" i="1"/>
  <c r="AB1130" i="1"/>
  <c r="AA1130" i="1"/>
  <c r="Y1130" i="1"/>
  <c r="Z1130" i="1" s="1"/>
  <c r="R1130" i="1"/>
  <c r="H1130" i="1"/>
  <c r="AD1129" i="1"/>
  <c r="AC1129" i="1"/>
  <c r="AB1129" i="1"/>
  <c r="AA1129" i="1"/>
  <c r="Y1129" i="1"/>
  <c r="Z1129" i="1" s="1"/>
  <c r="R1129" i="1"/>
  <c r="H1129" i="1"/>
  <c r="AD1128" i="1"/>
  <c r="AC1128" i="1"/>
  <c r="AB1128" i="1"/>
  <c r="AA1128" i="1"/>
  <c r="Y1128" i="1"/>
  <c r="Z1128" i="1" s="1"/>
  <c r="R1128" i="1"/>
  <c r="H1128" i="1"/>
  <c r="AD1127" i="1"/>
  <c r="AC1127" i="1"/>
  <c r="AB1127" i="1"/>
  <c r="AA1127" i="1"/>
  <c r="Y1127" i="1"/>
  <c r="Z1127" i="1" s="1"/>
  <c r="R1127" i="1"/>
  <c r="H1127" i="1"/>
  <c r="AD1126" i="1"/>
  <c r="AC1126" i="1"/>
  <c r="AB1126" i="1"/>
  <c r="AA1126" i="1"/>
  <c r="Y1126" i="1"/>
  <c r="Z1126" i="1" s="1"/>
  <c r="R1126" i="1"/>
  <c r="H1126" i="1"/>
  <c r="AD1125" i="1"/>
  <c r="AC1125" i="1"/>
  <c r="AB1125" i="1"/>
  <c r="AA1125" i="1"/>
  <c r="Y1125" i="1"/>
  <c r="Z1125" i="1" s="1"/>
  <c r="R1125" i="1"/>
  <c r="H1125" i="1"/>
  <c r="AD1124" i="1"/>
  <c r="AC1124" i="1"/>
  <c r="AB1124" i="1"/>
  <c r="AA1124" i="1"/>
  <c r="Y1124" i="1"/>
  <c r="Z1124" i="1" s="1"/>
  <c r="R1124" i="1"/>
  <c r="H1124" i="1"/>
  <c r="AD1123" i="1"/>
  <c r="AC1123" i="1"/>
  <c r="AB1123" i="1"/>
  <c r="AA1123" i="1"/>
  <c r="Y1123" i="1"/>
  <c r="Z1123" i="1" s="1"/>
  <c r="R1123" i="1"/>
  <c r="H1123" i="1"/>
  <c r="AD1122" i="1"/>
  <c r="AC1122" i="1"/>
  <c r="AB1122" i="1"/>
  <c r="AA1122" i="1"/>
  <c r="Y1122" i="1"/>
  <c r="Z1122" i="1" s="1"/>
  <c r="R1122" i="1"/>
  <c r="H1122" i="1"/>
  <c r="AD1121" i="1"/>
  <c r="AC1121" i="1"/>
  <c r="AB1121" i="1"/>
  <c r="AA1121" i="1"/>
  <c r="Y1121" i="1"/>
  <c r="Z1121" i="1" s="1"/>
  <c r="R1121" i="1"/>
  <c r="H1121" i="1"/>
  <c r="AD1120" i="1"/>
  <c r="AC1120" i="1"/>
  <c r="AB1120" i="1"/>
  <c r="AA1120" i="1"/>
  <c r="Y1120" i="1"/>
  <c r="Z1120" i="1" s="1"/>
  <c r="R1120" i="1"/>
  <c r="H1120" i="1"/>
  <c r="AD1119" i="1"/>
  <c r="AC1119" i="1"/>
  <c r="AB1119" i="1"/>
  <c r="AA1119" i="1"/>
  <c r="Y1119" i="1"/>
  <c r="Z1119" i="1" s="1"/>
  <c r="R1119" i="1"/>
  <c r="H1119" i="1"/>
  <c r="AD1118" i="1"/>
  <c r="AC1118" i="1"/>
  <c r="AB1118" i="1"/>
  <c r="AA1118" i="1"/>
  <c r="Y1118" i="1"/>
  <c r="Z1118" i="1" s="1"/>
  <c r="R1118" i="1"/>
  <c r="H1118" i="1"/>
  <c r="AD1117" i="1"/>
  <c r="AC1117" i="1"/>
  <c r="AB1117" i="1"/>
  <c r="AA1117" i="1"/>
  <c r="Y1117" i="1"/>
  <c r="Z1117" i="1" s="1"/>
  <c r="R1117" i="1"/>
  <c r="H1117" i="1"/>
  <c r="AD1116" i="1"/>
  <c r="AC1116" i="1"/>
  <c r="AB1116" i="1"/>
  <c r="AA1116" i="1"/>
  <c r="Y1116" i="1"/>
  <c r="Z1116" i="1" s="1"/>
  <c r="R1116" i="1"/>
  <c r="H1116" i="1"/>
  <c r="AD1115" i="1"/>
  <c r="AC1115" i="1"/>
  <c r="AB1115" i="1"/>
  <c r="AA1115" i="1"/>
  <c r="Y1115" i="1"/>
  <c r="Z1115" i="1" s="1"/>
  <c r="R1115" i="1"/>
  <c r="H1115" i="1"/>
  <c r="AD1114" i="1"/>
  <c r="AC1114" i="1"/>
  <c r="AB1114" i="1"/>
  <c r="AA1114" i="1"/>
  <c r="Y1114" i="1"/>
  <c r="Z1114" i="1" s="1"/>
  <c r="R1114" i="1"/>
  <c r="H1114" i="1"/>
  <c r="AD1113" i="1"/>
  <c r="AC1113" i="1"/>
  <c r="AB1113" i="1"/>
  <c r="AA1113" i="1"/>
  <c r="Y1113" i="1"/>
  <c r="Z1113" i="1" s="1"/>
  <c r="R1113" i="1"/>
  <c r="H1113" i="1"/>
  <c r="AD1112" i="1"/>
  <c r="AC1112" i="1"/>
  <c r="AB1112" i="1"/>
  <c r="AA1112" i="1"/>
  <c r="Y1112" i="1"/>
  <c r="Z1112" i="1" s="1"/>
  <c r="R1112" i="1"/>
  <c r="H1112" i="1"/>
  <c r="AD1111" i="1"/>
  <c r="AC1111" i="1"/>
  <c r="AB1111" i="1"/>
  <c r="AA1111" i="1"/>
  <c r="Y1111" i="1"/>
  <c r="Z1111" i="1" s="1"/>
  <c r="R1111" i="1"/>
  <c r="H1111" i="1"/>
  <c r="AD1110" i="1"/>
  <c r="AC1110" i="1"/>
  <c r="AB1110" i="1"/>
  <c r="AA1110" i="1"/>
  <c r="Y1110" i="1"/>
  <c r="Z1110" i="1" s="1"/>
  <c r="R1110" i="1"/>
  <c r="H1110" i="1"/>
  <c r="AD1109" i="1"/>
  <c r="AC1109" i="1"/>
  <c r="AB1109" i="1"/>
  <c r="AA1109" i="1"/>
  <c r="Y1109" i="1"/>
  <c r="Z1109" i="1" s="1"/>
  <c r="R1109" i="1"/>
  <c r="H1109" i="1"/>
  <c r="AD1108" i="1"/>
  <c r="AC1108" i="1"/>
  <c r="AB1108" i="1"/>
  <c r="AA1108" i="1"/>
  <c r="Y1108" i="1"/>
  <c r="Z1108" i="1" s="1"/>
  <c r="R1108" i="1"/>
  <c r="H1108" i="1"/>
  <c r="AD1107" i="1"/>
  <c r="AC1107" i="1"/>
  <c r="AB1107" i="1"/>
  <c r="AA1107" i="1"/>
  <c r="Y1107" i="1"/>
  <c r="Z1107" i="1" s="1"/>
  <c r="R1107" i="1"/>
  <c r="H1107" i="1"/>
  <c r="AD1106" i="1"/>
  <c r="AC1106" i="1"/>
  <c r="AB1106" i="1"/>
  <c r="AA1106" i="1"/>
  <c r="Y1106" i="1"/>
  <c r="Z1106" i="1" s="1"/>
  <c r="R1106" i="1"/>
  <c r="H1106" i="1"/>
  <c r="AD1105" i="1"/>
  <c r="AC1105" i="1"/>
  <c r="AB1105" i="1"/>
  <c r="AA1105" i="1"/>
  <c r="Y1105" i="1"/>
  <c r="Z1105" i="1" s="1"/>
  <c r="R1105" i="1"/>
  <c r="H1105" i="1"/>
  <c r="AD1104" i="1"/>
  <c r="AC1104" i="1"/>
  <c r="AB1104" i="1"/>
  <c r="AA1104" i="1"/>
  <c r="Y1104" i="1"/>
  <c r="Z1104" i="1" s="1"/>
  <c r="R1104" i="1"/>
  <c r="H1104" i="1"/>
  <c r="AD1103" i="1"/>
  <c r="AC1103" i="1"/>
  <c r="AB1103" i="1"/>
  <c r="AA1103" i="1"/>
  <c r="Y1103" i="1"/>
  <c r="Z1103" i="1" s="1"/>
  <c r="R1103" i="1"/>
  <c r="H1103" i="1"/>
  <c r="AD1102" i="1"/>
  <c r="AC1102" i="1"/>
  <c r="AB1102" i="1"/>
  <c r="AA1102" i="1"/>
  <c r="Y1102" i="1"/>
  <c r="Z1102" i="1" s="1"/>
  <c r="R1102" i="1"/>
  <c r="H1102" i="1"/>
  <c r="AD1101" i="1"/>
  <c r="AC1101" i="1"/>
  <c r="AB1101" i="1"/>
  <c r="AA1101" i="1"/>
  <c r="Y1101" i="1"/>
  <c r="Z1101" i="1" s="1"/>
  <c r="R1101" i="1"/>
  <c r="H1101" i="1"/>
  <c r="AD1100" i="1"/>
  <c r="AC1100" i="1"/>
  <c r="AB1100" i="1"/>
  <c r="AA1100" i="1"/>
  <c r="Y1100" i="1"/>
  <c r="Z1100" i="1" s="1"/>
  <c r="R1100" i="1"/>
  <c r="H1100" i="1"/>
  <c r="AD1099" i="1"/>
  <c r="AC1099" i="1"/>
  <c r="AB1099" i="1"/>
  <c r="AA1099" i="1"/>
  <c r="Y1099" i="1"/>
  <c r="Z1099" i="1" s="1"/>
  <c r="R1099" i="1"/>
  <c r="H1099" i="1"/>
  <c r="AD1098" i="1"/>
  <c r="AC1098" i="1"/>
  <c r="AB1098" i="1"/>
  <c r="AA1098" i="1"/>
  <c r="Y1098" i="1"/>
  <c r="Z1098" i="1" s="1"/>
  <c r="R1098" i="1"/>
  <c r="H1098" i="1"/>
  <c r="AD1097" i="1"/>
  <c r="AC1097" i="1"/>
  <c r="AB1097" i="1"/>
  <c r="AA1097" i="1"/>
  <c r="Y1097" i="1"/>
  <c r="Z1097" i="1" s="1"/>
  <c r="R1097" i="1"/>
  <c r="H1097" i="1"/>
  <c r="AD1096" i="1"/>
  <c r="AC1096" i="1"/>
  <c r="AB1096" i="1"/>
  <c r="AA1096" i="1"/>
  <c r="Y1096" i="1"/>
  <c r="Z1096" i="1" s="1"/>
  <c r="R1096" i="1"/>
  <c r="H1096" i="1"/>
  <c r="AD1095" i="1"/>
  <c r="AC1095" i="1"/>
  <c r="AB1095" i="1"/>
  <c r="AA1095" i="1"/>
  <c r="Y1095" i="1"/>
  <c r="Z1095" i="1" s="1"/>
  <c r="R1095" i="1"/>
  <c r="H1095" i="1"/>
  <c r="AD1094" i="1"/>
  <c r="AC1094" i="1"/>
  <c r="AB1094" i="1"/>
  <c r="AA1094" i="1"/>
  <c r="Y1094" i="1"/>
  <c r="Z1094" i="1" s="1"/>
  <c r="R1094" i="1"/>
  <c r="H1094" i="1"/>
  <c r="AD1093" i="1"/>
  <c r="AC1093" i="1"/>
  <c r="AB1093" i="1"/>
  <c r="AA1093" i="1"/>
  <c r="Y1093" i="1"/>
  <c r="Z1093" i="1" s="1"/>
  <c r="R1093" i="1"/>
  <c r="H1093" i="1"/>
  <c r="AD1092" i="1"/>
  <c r="AC1092" i="1"/>
  <c r="AB1092" i="1"/>
  <c r="AA1092" i="1"/>
  <c r="Y1092" i="1"/>
  <c r="Z1092" i="1" s="1"/>
  <c r="R1092" i="1"/>
  <c r="H1092" i="1"/>
  <c r="AD1091" i="1"/>
  <c r="AC1091" i="1"/>
  <c r="AB1091" i="1"/>
  <c r="AA1091" i="1"/>
  <c r="Y1091" i="1"/>
  <c r="Z1091" i="1" s="1"/>
  <c r="R1091" i="1"/>
  <c r="H1091" i="1"/>
  <c r="AD1090" i="1"/>
  <c r="AC1090" i="1"/>
  <c r="AB1090" i="1"/>
  <c r="AA1090" i="1"/>
  <c r="Y1090" i="1"/>
  <c r="Z1090" i="1" s="1"/>
  <c r="R1090" i="1"/>
  <c r="H1090" i="1"/>
  <c r="AD1089" i="1"/>
  <c r="AC1089" i="1"/>
  <c r="AB1089" i="1"/>
  <c r="AA1089" i="1"/>
  <c r="Y1089" i="1"/>
  <c r="Z1089" i="1" s="1"/>
  <c r="R1089" i="1"/>
  <c r="H1089" i="1"/>
  <c r="AD1088" i="1"/>
  <c r="AC1088" i="1"/>
  <c r="AB1088" i="1"/>
  <c r="AA1088" i="1"/>
  <c r="Y1088" i="1"/>
  <c r="Z1088" i="1" s="1"/>
  <c r="R1088" i="1"/>
  <c r="H1088" i="1"/>
  <c r="AD1087" i="1"/>
  <c r="AC1087" i="1"/>
  <c r="AB1087" i="1"/>
  <c r="AA1087" i="1"/>
  <c r="Y1087" i="1"/>
  <c r="Z1087" i="1" s="1"/>
  <c r="R1087" i="1"/>
  <c r="H1087" i="1"/>
  <c r="AD1086" i="1"/>
  <c r="AC1086" i="1"/>
  <c r="AB1086" i="1"/>
  <c r="AA1086" i="1"/>
  <c r="Y1086" i="1"/>
  <c r="Z1086" i="1" s="1"/>
  <c r="R1086" i="1"/>
  <c r="H1086" i="1"/>
  <c r="AD1085" i="1"/>
  <c r="AC1085" i="1"/>
  <c r="AB1085" i="1"/>
  <c r="AA1085" i="1"/>
  <c r="Y1085" i="1"/>
  <c r="Z1085" i="1" s="1"/>
  <c r="R1085" i="1"/>
  <c r="H1085" i="1"/>
  <c r="AD1084" i="1"/>
  <c r="AC1084" i="1"/>
  <c r="AB1084" i="1"/>
  <c r="AA1084" i="1"/>
  <c r="Y1084" i="1"/>
  <c r="Z1084" i="1" s="1"/>
  <c r="R1084" i="1"/>
  <c r="H1084" i="1"/>
  <c r="AD1083" i="1"/>
  <c r="AC1083" i="1"/>
  <c r="AB1083" i="1"/>
  <c r="AA1083" i="1"/>
  <c r="Y1083" i="1"/>
  <c r="Z1083" i="1" s="1"/>
  <c r="R1083" i="1"/>
  <c r="H1083" i="1"/>
  <c r="AD1082" i="1"/>
  <c r="AC1082" i="1"/>
  <c r="AB1082" i="1"/>
  <c r="AA1082" i="1"/>
  <c r="Y1082" i="1"/>
  <c r="Z1082" i="1" s="1"/>
  <c r="R1082" i="1"/>
  <c r="H1082" i="1"/>
  <c r="AD1081" i="1"/>
  <c r="AC1081" i="1"/>
  <c r="AB1081" i="1"/>
  <c r="AA1081" i="1"/>
  <c r="Y1081" i="1"/>
  <c r="Z1081" i="1" s="1"/>
  <c r="R1081" i="1"/>
  <c r="H1081" i="1"/>
  <c r="AD1080" i="1"/>
  <c r="AC1080" i="1"/>
  <c r="AB1080" i="1"/>
  <c r="AA1080" i="1"/>
  <c r="Y1080" i="1"/>
  <c r="Z1080" i="1" s="1"/>
  <c r="R1080" i="1"/>
  <c r="H1080" i="1"/>
  <c r="AD1079" i="1"/>
  <c r="AC1079" i="1"/>
  <c r="AB1079" i="1"/>
  <c r="AA1079" i="1"/>
  <c r="Y1079" i="1"/>
  <c r="Z1079" i="1" s="1"/>
  <c r="R1079" i="1"/>
  <c r="H1079" i="1"/>
  <c r="AD1078" i="1"/>
  <c r="AC1078" i="1"/>
  <c r="AB1078" i="1"/>
  <c r="AA1078" i="1"/>
  <c r="Y1078" i="1"/>
  <c r="Z1078" i="1" s="1"/>
  <c r="R1078" i="1"/>
  <c r="H1078" i="1"/>
  <c r="AD1077" i="1"/>
  <c r="AC1077" i="1"/>
  <c r="AB1077" i="1"/>
  <c r="AA1077" i="1"/>
  <c r="Y1077" i="1"/>
  <c r="Z1077" i="1" s="1"/>
  <c r="R1077" i="1"/>
  <c r="H1077" i="1"/>
  <c r="AD1076" i="1"/>
  <c r="AC1076" i="1"/>
  <c r="AB1076" i="1"/>
  <c r="AA1076" i="1"/>
  <c r="Y1076" i="1"/>
  <c r="Z1076" i="1" s="1"/>
  <c r="R1076" i="1"/>
  <c r="H1076" i="1"/>
  <c r="AD1075" i="1"/>
  <c r="AC1075" i="1"/>
  <c r="AB1075" i="1"/>
  <c r="AA1075" i="1"/>
  <c r="Y1075" i="1"/>
  <c r="Z1075" i="1" s="1"/>
  <c r="R1075" i="1"/>
  <c r="H1075" i="1"/>
  <c r="AD1074" i="1"/>
  <c r="AC1074" i="1"/>
  <c r="AB1074" i="1"/>
  <c r="AA1074" i="1"/>
  <c r="Y1074" i="1"/>
  <c r="Z1074" i="1" s="1"/>
  <c r="R1074" i="1"/>
  <c r="H1074" i="1"/>
  <c r="AD1073" i="1"/>
  <c r="AC1073" i="1"/>
  <c r="AB1073" i="1"/>
  <c r="AA1073" i="1"/>
  <c r="Y1073" i="1"/>
  <c r="Z1073" i="1" s="1"/>
  <c r="R1073" i="1"/>
  <c r="H1073" i="1"/>
  <c r="AD1072" i="1"/>
  <c r="AC1072" i="1"/>
  <c r="AB1072" i="1"/>
  <c r="AA1072" i="1"/>
  <c r="Y1072" i="1"/>
  <c r="Z1072" i="1" s="1"/>
  <c r="R1072" i="1"/>
  <c r="H1072" i="1"/>
  <c r="AD1071" i="1"/>
  <c r="AC1071" i="1"/>
  <c r="AB1071" i="1"/>
  <c r="AA1071" i="1"/>
  <c r="Y1071" i="1"/>
  <c r="Z1071" i="1" s="1"/>
  <c r="R1071" i="1"/>
  <c r="H1071" i="1"/>
  <c r="AD1070" i="1"/>
  <c r="AC1070" i="1"/>
  <c r="AB1070" i="1"/>
  <c r="AA1070" i="1"/>
  <c r="Y1070" i="1"/>
  <c r="Z1070" i="1" s="1"/>
  <c r="R1070" i="1"/>
  <c r="H1070" i="1"/>
  <c r="AD1069" i="1"/>
  <c r="AC1069" i="1"/>
  <c r="AB1069" i="1"/>
  <c r="AA1069" i="1"/>
  <c r="Y1069" i="1"/>
  <c r="Z1069" i="1" s="1"/>
  <c r="R1069" i="1"/>
  <c r="H1069" i="1"/>
  <c r="AD1068" i="1"/>
  <c r="AC1068" i="1"/>
  <c r="AB1068" i="1"/>
  <c r="AA1068" i="1"/>
  <c r="Y1068" i="1"/>
  <c r="Z1068" i="1" s="1"/>
  <c r="R1068" i="1"/>
  <c r="H1068" i="1"/>
  <c r="AD1067" i="1"/>
  <c r="AC1067" i="1"/>
  <c r="AB1067" i="1"/>
  <c r="AA1067" i="1"/>
  <c r="Y1067" i="1"/>
  <c r="Z1067" i="1" s="1"/>
  <c r="R1067" i="1"/>
  <c r="H1067" i="1"/>
  <c r="AD1066" i="1"/>
  <c r="AC1066" i="1"/>
  <c r="AB1066" i="1"/>
  <c r="AA1066" i="1"/>
  <c r="Y1066" i="1"/>
  <c r="Z1066" i="1" s="1"/>
  <c r="R1066" i="1"/>
  <c r="H1066" i="1"/>
  <c r="AD1065" i="1"/>
  <c r="AC1065" i="1"/>
  <c r="AB1065" i="1"/>
  <c r="AA1065" i="1"/>
  <c r="Y1065" i="1"/>
  <c r="Z1065" i="1" s="1"/>
  <c r="R1065" i="1"/>
  <c r="H1065" i="1"/>
  <c r="AD1064" i="1"/>
  <c r="AC1064" i="1"/>
  <c r="AB1064" i="1"/>
  <c r="AA1064" i="1"/>
  <c r="Y1064" i="1"/>
  <c r="Z1064" i="1" s="1"/>
  <c r="R1064" i="1"/>
  <c r="H1064" i="1"/>
  <c r="AD1063" i="1"/>
  <c r="AC1063" i="1"/>
  <c r="AB1063" i="1"/>
  <c r="AA1063" i="1"/>
  <c r="Y1063" i="1"/>
  <c r="Z1063" i="1" s="1"/>
  <c r="R1063" i="1"/>
  <c r="H1063" i="1"/>
  <c r="AD1062" i="1"/>
  <c r="AC1062" i="1"/>
  <c r="AB1062" i="1"/>
  <c r="AA1062" i="1"/>
  <c r="Y1062" i="1"/>
  <c r="Z1062" i="1" s="1"/>
  <c r="R1062" i="1"/>
  <c r="H1062" i="1"/>
  <c r="AD1061" i="1"/>
  <c r="AC1061" i="1"/>
  <c r="AB1061" i="1"/>
  <c r="AA1061" i="1"/>
  <c r="Y1061" i="1"/>
  <c r="Z1061" i="1" s="1"/>
  <c r="R1061" i="1"/>
  <c r="H1061" i="1"/>
  <c r="AD1060" i="1"/>
  <c r="AC1060" i="1"/>
  <c r="AB1060" i="1"/>
  <c r="AA1060" i="1"/>
  <c r="Y1060" i="1"/>
  <c r="Z1060" i="1" s="1"/>
  <c r="R1060" i="1"/>
  <c r="H1060" i="1"/>
  <c r="AD1059" i="1"/>
  <c r="AC1059" i="1"/>
  <c r="AB1059" i="1"/>
  <c r="AA1059" i="1"/>
  <c r="Y1059" i="1"/>
  <c r="Z1059" i="1" s="1"/>
  <c r="R1059" i="1"/>
  <c r="H1059" i="1"/>
  <c r="AD1058" i="1"/>
  <c r="AC1058" i="1"/>
  <c r="AB1058" i="1"/>
  <c r="AA1058" i="1"/>
  <c r="Y1058" i="1"/>
  <c r="Z1058" i="1" s="1"/>
  <c r="R1058" i="1"/>
  <c r="H1058" i="1"/>
  <c r="AD1057" i="1"/>
  <c r="AC1057" i="1"/>
  <c r="AB1057" i="1"/>
  <c r="AA1057" i="1"/>
  <c r="Y1057" i="1"/>
  <c r="Z1057" i="1" s="1"/>
  <c r="R1057" i="1"/>
  <c r="H1057" i="1"/>
  <c r="AD1056" i="1"/>
  <c r="AC1056" i="1"/>
  <c r="AB1056" i="1"/>
  <c r="AA1056" i="1"/>
  <c r="Y1056" i="1"/>
  <c r="Z1056" i="1" s="1"/>
  <c r="R1056" i="1"/>
  <c r="H1056" i="1"/>
  <c r="AD1055" i="1"/>
  <c r="AC1055" i="1"/>
  <c r="AB1055" i="1"/>
  <c r="AA1055" i="1"/>
  <c r="Y1055" i="1"/>
  <c r="Z1055" i="1" s="1"/>
  <c r="R1055" i="1"/>
  <c r="H1055" i="1"/>
  <c r="AD1054" i="1"/>
  <c r="AC1054" i="1"/>
  <c r="AB1054" i="1"/>
  <c r="AA1054" i="1"/>
  <c r="Y1054" i="1"/>
  <c r="Z1054" i="1" s="1"/>
  <c r="R1054" i="1"/>
  <c r="H1054" i="1"/>
  <c r="AD1053" i="1"/>
  <c r="AC1053" i="1"/>
  <c r="AB1053" i="1"/>
  <c r="AA1053" i="1"/>
  <c r="Y1053" i="1"/>
  <c r="Z1053" i="1" s="1"/>
  <c r="R1053" i="1"/>
  <c r="H1053" i="1"/>
  <c r="AD1052" i="1"/>
  <c r="AC1052" i="1"/>
  <c r="AB1052" i="1"/>
  <c r="AA1052" i="1"/>
  <c r="Y1052" i="1"/>
  <c r="Z1052" i="1" s="1"/>
  <c r="R1052" i="1"/>
  <c r="H1052" i="1"/>
  <c r="AD1051" i="1"/>
  <c r="AC1051" i="1"/>
  <c r="AB1051" i="1"/>
  <c r="AA1051" i="1"/>
  <c r="Y1051" i="1"/>
  <c r="Z1051" i="1" s="1"/>
  <c r="R1051" i="1"/>
  <c r="H1051" i="1"/>
  <c r="AD1050" i="1"/>
  <c r="AC1050" i="1"/>
  <c r="AB1050" i="1"/>
  <c r="AA1050" i="1"/>
  <c r="Y1050" i="1"/>
  <c r="Z1050" i="1" s="1"/>
  <c r="R1050" i="1"/>
  <c r="H1050" i="1"/>
  <c r="AD1049" i="1"/>
  <c r="AC1049" i="1"/>
  <c r="AB1049" i="1"/>
  <c r="AA1049" i="1"/>
  <c r="Y1049" i="1"/>
  <c r="Z1049" i="1" s="1"/>
  <c r="R1049" i="1"/>
  <c r="H1049" i="1"/>
  <c r="AD1048" i="1"/>
  <c r="AC1048" i="1"/>
  <c r="AB1048" i="1"/>
  <c r="AA1048" i="1"/>
  <c r="Y1048" i="1"/>
  <c r="Z1048" i="1" s="1"/>
  <c r="R1048" i="1"/>
  <c r="H1048" i="1"/>
  <c r="AD1047" i="1"/>
  <c r="AC1047" i="1"/>
  <c r="AB1047" i="1"/>
  <c r="AA1047" i="1"/>
  <c r="Y1047" i="1"/>
  <c r="Z1047" i="1" s="1"/>
  <c r="R1047" i="1"/>
  <c r="H1047" i="1"/>
  <c r="AD1046" i="1"/>
  <c r="AC1046" i="1"/>
  <c r="AB1046" i="1"/>
  <c r="AA1046" i="1"/>
  <c r="Y1046" i="1"/>
  <c r="Z1046" i="1" s="1"/>
  <c r="R1046" i="1"/>
  <c r="H1046" i="1"/>
  <c r="AD1045" i="1"/>
  <c r="AC1045" i="1"/>
  <c r="AB1045" i="1"/>
  <c r="AA1045" i="1"/>
  <c r="Y1045" i="1"/>
  <c r="Z1045" i="1" s="1"/>
  <c r="R1045" i="1"/>
  <c r="H1045" i="1"/>
  <c r="AD1044" i="1"/>
  <c r="AC1044" i="1"/>
  <c r="AB1044" i="1"/>
  <c r="AA1044" i="1"/>
  <c r="Y1044" i="1"/>
  <c r="Z1044" i="1" s="1"/>
  <c r="R1044" i="1"/>
  <c r="H1044" i="1"/>
  <c r="AD1043" i="1"/>
  <c r="AC1043" i="1"/>
  <c r="AB1043" i="1"/>
  <c r="AA1043" i="1"/>
  <c r="Y1043" i="1"/>
  <c r="Z1043" i="1" s="1"/>
  <c r="R1043" i="1"/>
  <c r="H1043" i="1"/>
  <c r="AD1042" i="1"/>
  <c r="AC1042" i="1"/>
  <c r="AB1042" i="1"/>
  <c r="AA1042" i="1"/>
  <c r="Y1042" i="1"/>
  <c r="Z1042" i="1" s="1"/>
  <c r="R1042" i="1"/>
  <c r="H1042" i="1"/>
  <c r="AD1041" i="1"/>
  <c r="AC1041" i="1"/>
  <c r="AB1041" i="1"/>
  <c r="AA1041" i="1"/>
  <c r="Y1041" i="1"/>
  <c r="Z1041" i="1" s="1"/>
  <c r="R1041" i="1"/>
  <c r="H1041" i="1"/>
  <c r="AD1040" i="1"/>
  <c r="AC1040" i="1"/>
  <c r="AB1040" i="1"/>
  <c r="AA1040" i="1"/>
  <c r="Y1040" i="1"/>
  <c r="Z1040" i="1" s="1"/>
  <c r="R1040" i="1"/>
  <c r="H1040" i="1"/>
  <c r="AD1039" i="1"/>
  <c r="AC1039" i="1"/>
  <c r="AB1039" i="1"/>
  <c r="AA1039" i="1"/>
  <c r="Y1039" i="1"/>
  <c r="Z1039" i="1" s="1"/>
  <c r="R1039" i="1"/>
  <c r="H1039" i="1"/>
  <c r="AD1038" i="1"/>
  <c r="AC1038" i="1"/>
  <c r="AB1038" i="1"/>
  <c r="AA1038" i="1"/>
  <c r="Y1038" i="1"/>
  <c r="Z1038" i="1" s="1"/>
  <c r="R1038" i="1"/>
  <c r="H1038" i="1"/>
  <c r="AD1037" i="1"/>
  <c r="AC1037" i="1"/>
  <c r="AB1037" i="1"/>
  <c r="AA1037" i="1"/>
  <c r="Y1037" i="1"/>
  <c r="Z1037" i="1" s="1"/>
  <c r="R1037" i="1"/>
  <c r="H1037" i="1"/>
  <c r="AD1036" i="1"/>
  <c r="AC1036" i="1"/>
  <c r="AB1036" i="1"/>
  <c r="AA1036" i="1"/>
  <c r="Y1036" i="1"/>
  <c r="Z1036" i="1" s="1"/>
  <c r="R1036" i="1"/>
  <c r="H1036" i="1"/>
  <c r="AD1035" i="1"/>
  <c r="AC1035" i="1"/>
  <c r="AB1035" i="1"/>
  <c r="AA1035" i="1"/>
  <c r="Y1035" i="1"/>
  <c r="Z1035" i="1" s="1"/>
  <c r="R1035" i="1"/>
  <c r="H1035" i="1"/>
  <c r="AD1034" i="1"/>
  <c r="AC1034" i="1"/>
  <c r="AB1034" i="1"/>
  <c r="AA1034" i="1"/>
  <c r="Y1034" i="1"/>
  <c r="Z1034" i="1" s="1"/>
  <c r="R1034" i="1"/>
  <c r="H1034" i="1"/>
  <c r="AD1033" i="1"/>
  <c r="AC1033" i="1"/>
  <c r="AB1033" i="1"/>
  <c r="AA1033" i="1"/>
  <c r="Y1033" i="1"/>
  <c r="Z1033" i="1" s="1"/>
  <c r="R1033" i="1"/>
  <c r="H1033" i="1"/>
  <c r="AD1032" i="1"/>
  <c r="AC1032" i="1"/>
  <c r="AB1032" i="1"/>
  <c r="AA1032" i="1"/>
  <c r="Y1032" i="1"/>
  <c r="Z1032" i="1" s="1"/>
  <c r="R1032" i="1"/>
  <c r="H1032" i="1"/>
  <c r="AD1031" i="1"/>
  <c r="AC1031" i="1"/>
  <c r="AB1031" i="1"/>
  <c r="AA1031" i="1"/>
  <c r="Y1031" i="1"/>
  <c r="Z1031" i="1" s="1"/>
  <c r="R1031" i="1"/>
  <c r="H1031" i="1"/>
  <c r="AD1030" i="1"/>
  <c r="AC1030" i="1"/>
  <c r="AB1030" i="1"/>
  <c r="AA1030" i="1"/>
  <c r="Y1030" i="1"/>
  <c r="Z1030" i="1" s="1"/>
  <c r="R1030" i="1"/>
  <c r="H1030" i="1"/>
  <c r="AD1029" i="1"/>
  <c r="AC1029" i="1"/>
  <c r="AB1029" i="1"/>
  <c r="AA1029" i="1"/>
  <c r="Y1029" i="1"/>
  <c r="Z1029" i="1" s="1"/>
  <c r="R1029" i="1"/>
  <c r="H1029" i="1"/>
  <c r="AD1028" i="1"/>
  <c r="AC1028" i="1"/>
  <c r="AB1028" i="1"/>
  <c r="AA1028" i="1"/>
  <c r="Y1028" i="1"/>
  <c r="Z1028" i="1" s="1"/>
  <c r="R1028" i="1"/>
  <c r="H1028" i="1"/>
  <c r="AD1027" i="1"/>
  <c r="AC1027" i="1"/>
  <c r="AB1027" i="1"/>
  <c r="AA1027" i="1"/>
  <c r="Y1027" i="1"/>
  <c r="Z1027" i="1" s="1"/>
  <c r="R1027" i="1"/>
  <c r="H1027" i="1"/>
  <c r="AD1026" i="1"/>
  <c r="AC1026" i="1"/>
  <c r="AB1026" i="1"/>
  <c r="AA1026" i="1"/>
  <c r="Y1026" i="1"/>
  <c r="Z1026" i="1" s="1"/>
  <c r="R1026" i="1"/>
  <c r="H1026" i="1"/>
  <c r="AD1025" i="1"/>
  <c r="AC1025" i="1"/>
  <c r="AB1025" i="1"/>
  <c r="AA1025" i="1"/>
  <c r="Y1025" i="1"/>
  <c r="Z1025" i="1" s="1"/>
  <c r="R1025" i="1"/>
  <c r="H1025" i="1"/>
  <c r="AD1024" i="1"/>
  <c r="AC1024" i="1"/>
  <c r="AB1024" i="1"/>
  <c r="AA1024" i="1"/>
  <c r="Y1024" i="1"/>
  <c r="Z1024" i="1" s="1"/>
  <c r="R1024" i="1"/>
  <c r="H1024" i="1"/>
  <c r="AD1023" i="1"/>
  <c r="AC1023" i="1"/>
  <c r="AB1023" i="1"/>
  <c r="AA1023" i="1"/>
  <c r="Y1023" i="1"/>
  <c r="Z1023" i="1" s="1"/>
  <c r="R1023" i="1"/>
  <c r="H1023" i="1"/>
  <c r="AD1022" i="1"/>
  <c r="AC1022" i="1"/>
  <c r="AB1022" i="1"/>
  <c r="AA1022" i="1"/>
  <c r="Y1022" i="1"/>
  <c r="Z1022" i="1" s="1"/>
  <c r="R1022" i="1"/>
  <c r="H1022" i="1"/>
  <c r="AD1021" i="1"/>
  <c r="AC1021" i="1"/>
  <c r="AB1021" i="1"/>
  <c r="AA1021" i="1"/>
  <c r="Y1021" i="1"/>
  <c r="Z1021" i="1" s="1"/>
  <c r="R1021" i="1"/>
  <c r="H1021" i="1"/>
  <c r="AD1020" i="1"/>
  <c r="AC1020" i="1"/>
  <c r="AB1020" i="1"/>
  <c r="AA1020" i="1"/>
  <c r="Y1020" i="1"/>
  <c r="Z1020" i="1" s="1"/>
  <c r="R1020" i="1"/>
  <c r="H1020" i="1"/>
  <c r="AD1019" i="1"/>
  <c r="AC1019" i="1"/>
  <c r="AB1019" i="1"/>
  <c r="AA1019" i="1"/>
  <c r="Y1019" i="1"/>
  <c r="Z1019" i="1" s="1"/>
  <c r="R1019" i="1"/>
  <c r="H1019" i="1"/>
  <c r="AD1018" i="1"/>
  <c r="AC1018" i="1"/>
  <c r="AB1018" i="1"/>
  <c r="AA1018" i="1"/>
  <c r="Y1018" i="1"/>
  <c r="Z1018" i="1" s="1"/>
  <c r="R1018" i="1"/>
  <c r="H1018" i="1"/>
  <c r="AD1017" i="1"/>
  <c r="AC1017" i="1"/>
  <c r="AB1017" i="1"/>
  <c r="AA1017" i="1"/>
  <c r="Y1017" i="1"/>
  <c r="Z1017" i="1" s="1"/>
  <c r="R1017" i="1"/>
  <c r="H1017" i="1"/>
  <c r="AD1016" i="1"/>
  <c r="AC1016" i="1"/>
  <c r="AB1016" i="1"/>
  <c r="AA1016" i="1"/>
  <c r="Y1016" i="1"/>
  <c r="Z1016" i="1" s="1"/>
  <c r="R1016" i="1"/>
  <c r="H1016" i="1"/>
  <c r="AD1015" i="1"/>
  <c r="AC1015" i="1"/>
  <c r="AB1015" i="1"/>
  <c r="AA1015" i="1"/>
  <c r="Y1015" i="1"/>
  <c r="Z1015" i="1" s="1"/>
  <c r="R1015" i="1"/>
  <c r="H1015" i="1"/>
  <c r="AD1014" i="1"/>
  <c r="AC1014" i="1"/>
  <c r="AB1014" i="1"/>
  <c r="AA1014" i="1"/>
  <c r="Y1014" i="1"/>
  <c r="Z1014" i="1" s="1"/>
  <c r="R1014" i="1"/>
  <c r="H1014" i="1"/>
  <c r="AD1013" i="1"/>
  <c r="AC1013" i="1"/>
  <c r="AB1013" i="1"/>
  <c r="AA1013" i="1"/>
  <c r="Y1013" i="1"/>
  <c r="Z1013" i="1" s="1"/>
  <c r="R1013" i="1"/>
  <c r="H1013" i="1"/>
  <c r="AD1012" i="1"/>
  <c r="AC1012" i="1"/>
  <c r="AB1012" i="1"/>
  <c r="AA1012" i="1"/>
  <c r="Y1012" i="1"/>
  <c r="Z1012" i="1" s="1"/>
  <c r="R1012" i="1"/>
  <c r="H1012" i="1"/>
  <c r="AD1011" i="1"/>
  <c r="AC1011" i="1"/>
  <c r="AB1011" i="1"/>
  <c r="AA1011" i="1"/>
  <c r="Y1011" i="1"/>
  <c r="Z1011" i="1" s="1"/>
  <c r="R1011" i="1"/>
  <c r="H1011" i="1"/>
  <c r="AD1010" i="1"/>
  <c r="AC1010" i="1"/>
  <c r="AB1010" i="1"/>
  <c r="AA1010" i="1"/>
  <c r="Y1010" i="1"/>
  <c r="Z1010" i="1" s="1"/>
  <c r="R1010" i="1"/>
  <c r="H1010" i="1"/>
  <c r="AD1009" i="1"/>
  <c r="AC1009" i="1"/>
  <c r="AB1009" i="1"/>
  <c r="AA1009" i="1"/>
  <c r="Y1009" i="1"/>
  <c r="Z1009" i="1" s="1"/>
  <c r="R1009" i="1"/>
  <c r="H1009" i="1"/>
  <c r="AD1008" i="1"/>
  <c r="AC1008" i="1"/>
  <c r="AB1008" i="1"/>
  <c r="AA1008" i="1"/>
  <c r="Y1008" i="1"/>
  <c r="Z1008" i="1" s="1"/>
  <c r="R1008" i="1"/>
  <c r="H1008" i="1"/>
  <c r="AD1007" i="1"/>
  <c r="AC1007" i="1"/>
  <c r="AB1007" i="1"/>
  <c r="AA1007" i="1"/>
  <c r="Y1007" i="1"/>
  <c r="Z1007" i="1" s="1"/>
  <c r="R1007" i="1"/>
  <c r="H1007" i="1"/>
  <c r="AD1006" i="1"/>
  <c r="AC1006" i="1"/>
  <c r="AB1006" i="1"/>
  <c r="AA1006" i="1"/>
  <c r="Y1006" i="1"/>
  <c r="Z1006" i="1" s="1"/>
  <c r="R1006" i="1"/>
  <c r="H1006" i="1"/>
  <c r="AD1005" i="1"/>
  <c r="AC1005" i="1"/>
  <c r="AB1005" i="1"/>
  <c r="AA1005" i="1"/>
  <c r="Y1005" i="1"/>
  <c r="Z1005" i="1" s="1"/>
  <c r="R1005" i="1"/>
  <c r="H1005" i="1"/>
  <c r="AD1004" i="1"/>
  <c r="AC1004" i="1"/>
  <c r="AB1004" i="1"/>
  <c r="AA1004" i="1"/>
  <c r="Y1004" i="1"/>
  <c r="Z1004" i="1" s="1"/>
  <c r="R1004" i="1"/>
  <c r="H1004" i="1"/>
  <c r="AD1003" i="1"/>
  <c r="AC1003" i="1"/>
  <c r="AB1003" i="1"/>
  <c r="AA1003" i="1"/>
  <c r="Y1003" i="1"/>
  <c r="Z1003" i="1" s="1"/>
  <c r="R1003" i="1"/>
  <c r="H1003" i="1"/>
  <c r="AD1002" i="1"/>
  <c r="AC1002" i="1"/>
  <c r="AB1002" i="1"/>
  <c r="AA1002" i="1"/>
  <c r="Y1002" i="1"/>
  <c r="Z1002" i="1" s="1"/>
  <c r="R1002" i="1"/>
  <c r="H1002" i="1"/>
  <c r="AD1001" i="1"/>
  <c r="AC1001" i="1"/>
  <c r="AB1001" i="1"/>
  <c r="AA1001" i="1"/>
  <c r="Y1001" i="1"/>
  <c r="Z1001" i="1" s="1"/>
  <c r="R1001" i="1"/>
  <c r="H1001" i="1"/>
  <c r="AD1000" i="1"/>
  <c r="AC1000" i="1"/>
  <c r="AB1000" i="1"/>
  <c r="AA1000" i="1"/>
  <c r="Y1000" i="1"/>
  <c r="Z1000" i="1" s="1"/>
  <c r="R1000" i="1"/>
  <c r="H1000" i="1"/>
  <c r="AD999" i="1"/>
  <c r="AC999" i="1"/>
  <c r="AB999" i="1"/>
  <c r="AA999" i="1"/>
  <c r="Y999" i="1"/>
  <c r="Z999" i="1" s="1"/>
  <c r="R999" i="1"/>
  <c r="H999" i="1"/>
  <c r="AD998" i="1"/>
  <c r="AC998" i="1"/>
  <c r="AB998" i="1"/>
  <c r="AA998" i="1"/>
  <c r="Y998" i="1"/>
  <c r="Z998" i="1" s="1"/>
  <c r="R998" i="1"/>
  <c r="H998" i="1"/>
  <c r="AD997" i="1"/>
  <c r="AC997" i="1"/>
  <c r="AB997" i="1"/>
  <c r="AA997" i="1"/>
  <c r="Y997" i="1"/>
  <c r="Z997" i="1" s="1"/>
  <c r="R997" i="1"/>
  <c r="H997" i="1"/>
  <c r="AD996" i="1"/>
  <c r="AC996" i="1"/>
  <c r="AB996" i="1"/>
  <c r="AA996" i="1"/>
  <c r="Y996" i="1"/>
  <c r="Z996" i="1" s="1"/>
  <c r="R996" i="1"/>
  <c r="H996" i="1"/>
  <c r="AD995" i="1"/>
  <c r="AC995" i="1"/>
  <c r="AB995" i="1"/>
  <c r="AA995" i="1"/>
  <c r="Y995" i="1"/>
  <c r="Z995" i="1" s="1"/>
  <c r="R995" i="1"/>
  <c r="H995" i="1"/>
  <c r="AD994" i="1"/>
  <c r="AC994" i="1"/>
  <c r="AB994" i="1"/>
  <c r="AA994" i="1"/>
  <c r="Y994" i="1"/>
  <c r="Z994" i="1" s="1"/>
  <c r="R994" i="1"/>
  <c r="H994" i="1"/>
  <c r="AD993" i="1"/>
  <c r="AC993" i="1"/>
  <c r="AB993" i="1"/>
  <c r="AA993" i="1"/>
  <c r="Y993" i="1"/>
  <c r="Z993" i="1" s="1"/>
  <c r="R993" i="1"/>
  <c r="H993" i="1"/>
  <c r="AD992" i="1"/>
  <c r="AC992" i="1"/>
  <c r="AB992" i="1"/>
  <c r="AA992" i="1"/>
  <c r="Y992" i="1"/>
  <c r="Z992" i="1" s="1"/>
  <c r="R992" i="1"/>
  <c r="H992" i="1"/>
  <c r="AD991" i="1"/>
  <c r="AC991" i="1"/>
  <c r="AB991" i="1"/>
  <c r="AA991" i="1"/>
  <c r="Y991" i="1"/>
  <c r="Z991" i="1" s="1"/>
  <c r="R991" i="1"/>
  <c r="H991" i="1"/>
  <c r="AD990" i="1"/>
  <c r="AC990" i="1"/>
  <c r="AB990" i="1"/>
  <c r="AA990" i="1"/>
  <c r="Y990" i="1"/>
  <c r="Z990" i="1" s="1"/>
  <c r="R990" i="1"/>
  <c r="H990" i="1"/>
  <c r="AD989" i="1"/>
  <c r="AC989" i="1"/>
  <c r="AB989" i="1"/>
  <c r="AA989" i="1"/>
  <c r="Y989" i="1"/>
  <c r="Z989" i="1" s="1"/>
  <c r="R989" i="1"/>
  <c r="H989" i="1"/>
  <c r="AD988" i="1"/>
  <c r="AC988" i="1"/>
  <c r="AB988" i="1"/>
  <c r="AA988" i="1"/>
  <c r="Y988" i="1"/>
  <c r="Z988" i="1" s="1"/>
  <c r="R988" i="1"/>
  <c r="H988" i="1"/>
  <c r="AD987" i="1"/>
  <c r="AC987" i="1"/>
  <c r="AB987" i="1"/>
  <c r="AA987" i="1"/>
  <c r="Y987" i="1"/>
  <c r="Z987" i="1" s="1"/>
  <c r="R987" i="1"/>
  <c r="H987" i="1"/>
  <c r="AD986" i="1"/>
  <c r="AC986" i="1"/>
  <c r="AB986" i="1"/>
  <c r="AA986" i="1"/>
  <c r="Y986" i="1"/>
  <c r="Z986" i="1" s="1"/>
  <c r="R986" i="1"/>
  <c r="H986" i="1"/>
  <c r="AD985" i="1"/>
  <c r="AC985" i="1"/>
  <c r="AB985" i="1"/>
  <c r="AA985" i="1"/>
  <c r="Y985" i="1"/>
  <c r="Z985" i="1" s="1"/>
  <c r="R985" i="1"/>
  <c r="H985" i="1"/>
  <c r="AD984" i="1"/>
  <c r="AC984" i="1"/>
  <c r="AB984" i="1"/>
  <c r="AA984" i="1"/>
  <c r="Y984" i="1"/>
  <c r="Z984" i="1" s="1"/>
  <c r="R984" i="1"/>
  <c r="H984" i="1"/>
  <c r="AD983" i="1"/>
  <c r="AC983" i="1"/>
  <c r="AB983" i="1"/>
  <c r="AA983" i="1"/>
  <c r="Y983" i="1"/>
  <c r="Z983" i="1" s="1"/>
  <c r="R983" i="1"/>
  <c r="H983" i="1"/>
  <c r="AD982" i="1"/>
  <c r="AC982" i="1"/>
  <c r="AB982" i="1"/>
  <c r="AA982" i="1"/>
  <c r="Y982" i="1"/>
  <c r="Z982" i="1" s="1"/>
  <c r="R982" i="1"/>
  <c r="H982" i="1"/>
  <c r="AD981" i="1"/>
  <c r="AC981" i="1"/>
  <c r="AB981" i="1"/>
  <c r="AA981" i="1"/>
  <c r="Y981" i="1"/>
  <c r="Z981" i="1" s="1"/>
  <c r="R981" i="1"/>
  <c r="H981" i="1"/>
  <c r="AD980" i="1"/>
  <c r="AC980" i="1"/>
  <c r="AB980" i="1"/>
  <c r="AA980" i="1"/>
  <c r="Y980" i="1"/>
  <c r="Z980" i="1" s="1"/>
  <c r="R980" i="1"/>
  <c r="H980" i="1"/>
  <c r="AD979" i="1"/>
  <c r="AC979" i="1"/>
  <c r="AB979" i="1"/>
  <c r="AA979" i="1"/>
  <c r="Y979" i="1"/>
  <c r="Z979" i="1" s="1"/>
  <c r="R979" i="1"/>
  <c r="H979" i="1"/>
  <c r="AD978" i="1"/>
  <c r="AC978" i="1"/>
  <c r="AB978" i="1"/>
  <c r="AA978" i="1"/>
  <c r="Y978" i="1"/>
  <c r="Z978" i="1" s="1"/>
  <c r="R978" i="1"/>
  <c r="H978" i="1"/>
  <c r="AD977" i="1"/>
  <c r="AC977" i="1"/>
  <c r="AB977" i="1"/>
  <c r="AA977" i="1"/>
  <c r="Y977" i="1"/>
  <c r="Z977" i="1" s="1"/>
  <c r="R977" i="1"/>
  <c r="H977" i="1"/>
  <c r="AD976" i="1"/>
  <c r="AC976" i="1"/>
  <c r="AB976" i="1"/>
  <c r="AA976" i="1"/>
  <c r="Y976" i="1"/>
  <c r="Z976" i="1" s="1"/>
  <c r="R976" i="1"/>
  <c r="H976" i="1"/>
  <c r="AD975" i="1"/>
  <c r="AC975" i="1"/>
  <c r="AB975" i="1"/>
  <c r="AA975" i="1"/>
  <c r="Y975" i="1"/>
  <c r="Z975" i="1" s="1"/>
  <c r="R975" i="1"/>
  <c r="H975" i="1"/>
  <c r="AD974" i="1"/>
  <c r="AC974" i="1"/>
  <c r="AB974" i="1"/>
  <c r="AA974" i="1"/>
  <c r="Y974" i="1"/>
  <c r="Z974" i="1" s="1"/>
  <c r="R974" i="1"/>
  <c r="H974" i="1"/>
  <c r="AD973" i="1"/>
  <c r="AC973" i="1"/>
  <c r="AB973" i="1"/>
  <c r="AA973" i="1"/>
  <c r="Y973" i="1"/>
  <c r="Z973" i="1" s="1"/>
  <c r="R973" i="1"/>
  <c r="H973" i="1"/>
  <c r="AD972" i="1"/>
  <c r="AC972" i="1"/>
  <c r="AB972" i="1"/>
  <c r="AA972" i="1"/>
  <c r="Y972" i="1"/>
  <c r="Z972" i="1" s="1"/>
  <c r="R972" i="1"/>
  <c r="H972" i="1"/>
  <c r="AD971" i="1"/>
  <c r="AC971" i="1"/>
  <c r="AB971" i="1"/>
  <c r="AA971" i="1"/>
  <c r="Y971" i="1"/>
  <c r="Z971" i="1" s="1"/>
  <c r="R971" i="1"/>
  <c r="H971" i="1"/>
  <c r="AD970" i="1"/>
  <c r="AC970" i="1"/>
  <c r="AB970" i="1"/>
  <c r="AA970" i="1"/>
  <c r="Y970" i="1"/>
  <c r="Z970" i="1" s="1"/>
  <c r="R970" i="1"/>
  <c r="H970" i="1"/>
  <c r="AD969" i="1"/>
  <c r="AC969" i="1"/>
  <c r="AB969" i="1"/>
  <c r="AA969" i="1"/>
  <c r="Y969" i="1"/>
  <c r="Z969" i="1" s="1"/>
  <c r="R969" i="1"/>
  <c r="H969" i="1"/>
  <c r="AD968" i="1"/>
  <c r="AC968" i="1"/>
  <c r="AB968" i="1"/>
  <c r="AA968" i="1"/>
  <c r="Y968" i="1"/>
  <c r="Z968" i="1" s="1"/>
  <c r="R968" i="1"/>
  <c r="H968" i="1"/>
  <c r="AD967" i="1"/>
  <c r="AC967" i="1"/>
  <c r="AB967" i="1"/>
  <c r="AA967" i="1"/>
  <c r="Y967" i="1"/>
  <c r="Z967" i="1" s="1"/>
  <c r="R967" i="1"/>
  <c r="H967" i="1"/>
  <c r="AD966" i="1"/>
  <c r="AC966" i="1"/>
  <c r="AB966" i="1"/>
  <c r="AA966" i="1"/>
  <c r="Y966" i="1"/>
  <c r="Z966" i="1" s="1"/>
  <c r="R966" i="1"/>
  <c r="H966" i="1"/>
  <c r="AD965" i="1"/>
  <c r="AC965" i="1"/>
  <c r="AB965" i="1"/>
  <c r="AA965" i="1"/>
  <c r="Y965" i="1"/>
  <c r="Z965" i="1" s="1"/>
  <c r="R965" i="1"/>
  <c r="H965" i="1"/>
  <c r="AD964" i="1"/>
  <c r="AC964" i="1"/>
  <c r="AB964" i="1"/>
  <c r="AA964" i="1"/>
  <c r="Y964" i="1"/>
  <c r="Z964" i="1" s="1"/>
  <c r="R964" i="1"/>
  <c r="H964" i="1"/>
  <c r="AD963" i="1"/>
  <c r="AC963" i="1"/>
  <c r="AB963" i="1"/>
  <c r="AA963" i="1"/>
  <c r="Y963" i="1"/>
  <c r="Z963" i="1" s="1"/>
  <c r="R963" i="1"/>
  <c r="H963" i="1"/>
  <c r="AD962" i="1"/>
  <c r="AC962" i="1"/>
  <c r="AB962" i="1"/>
  <c r="AA962" i="1"/>
  <c r="Y962" i="1"/>
  <c r="Z962" i="1" s="1"/>
  <c r="R962" i="1"/>
  <c r="H962" i="1"/>
  <c r="AD961" i="1"/>
  <c r="AC961" i="1"/>
  <c r="AB961" i="1"/>
  <c r="AA961" i="1"/>
  <c r="Y961" i="1"/>
  <c r="Z961" i="1" s="1"/>
  <c r="R961" i="1"/>
  <c r="H961" i="1"/>
  <c r="AD960" i="1"/>
  <c r="AC960" i="1"/>
  <c r="AB960" i="1"/>
  <c r="AA960" i="1"/>
  <c r="Y960" i="1"/>
  <c r="Z960" i="1" s="1"/>
  <c r="R960" i="1"/>
  <c r="H960" i="1"/>
  <c r="AD959" i="1"/>
  <c r="AC959" i="1"/>
  <c r="AB959" i="1"/>
  <c r="AA959" i="1"/>
  <c r="Y959" i="1"/>
  <c r="Z959" i="1" s="1"/>
  <c r="R959" i="1"/>
  <c r="H959" i="1"/>
  <c r="AD958" i="1"/>
  <c r="AC958" i="1"/>
  <c r="AB958" i="1"/>
  <c r="AA958" i="1"/>
  <c r="Y958" i="1"/>
  <c r="Z958" i="1" s="1"/>
  <c r="R958" i="1"/>
  <c r="H958" i="1"/>
  <c r="AD957" i="1"/>
  <c r="AC957" i="1"/>
  <c r="AB957" i="1"/>
  <c r="AA957" i="1"/>
  <c r="Y957" i="1"/>
  <c r="Z957" i="1" s="1"/>
  <c r="R957" i="1"/>
  <c r="H957" i="1"/>
  <c r="AD956" i="1"/>
  <c r="AC956" i="1"/>
  <c r="AB956" i="1"/>
  <c r="AA956" i="1"/>
  <c r="Y956" i="1"/>
  <c r="Z956" i="1" s="1"/>
  <c r="R956" i="1"/>
  <c r="H956" i="1"/>
  <c r="AD955" i="1"/>
  <c r="AC955" i="1"/>
  <c r="AB955" i="1"/>
  <c r="AA955" i="1"/>
  <c r="Y955" i="1"/>
  <c r="Z955" i="1" s="1"/>
  <c r="R955" i="1"/>
  <c r="H955" i="1"/>
  <c r="AD954" i="1"/>
  <c r="AC954" i="1"/>
  <c r="AB954" i="1"/>
  <c r="AA954" i="1"/>
  <c r="Y954" i="1"/>
  <c r="Z954" i="1" s="1"/>
  <c r="R954" i="1"/>
  <c r="H954" i="1"/>
  <c r="AD953" i="1"/>
  <c r="AC953" i="1"/>
  <c r="AB953" i="1"/>
  <c r="AA953" i="1"/>
  <c r="Y953" i="1"/>
  <c r="Z953" i="1" s="1"/>
  <c r="R953" i="1"/>
  <c r="H953" i="1"/>
  <c r="AD952" i="1"/>
  <c r="AC952" i="1"/>
  <c r="AB952" i="1"/>
  <c r="AA952" i="1"/>
  <c r="Y952" i="1"/>
  <c r="Z952" i="1" s="1"/>
  <c r="R952" i="1"/>
  <c r="H952" i="1"/>
  <c r="AD951" i="1"/>
  <c r="AC951" i="1"/>
  <c r="AB951" i="1"/>
  <c r="AA951" i="1"/>
  <c r="Y951" i="1"/>
  <c r="Z951" i="1" s="1"/>
  <c r="R951" i="1"/>
  <c r="H951" i="1"/>
  <c r="AD950" i="1"/>
  <c r="AC950" i="1"/>
  <c r="AB950" i="1"/>
  <c r="AA950" i="1"/>
  <c r="Y950" i="1"/>
  <c r="Z950" i="1" s="1"/>
  <c r="R950" i="1"/>
  <c r="H950" i="1"/>
  <c r="AD949" i="1"/>
  <c r="AC949" i="1"/>
  <c r="AB949" i="1"/>
  <c r="AA949" i="1"/>
  <c r="Y949" i="1"/>
  <c r="Z949" i="1" s="1"/>
  <c r="R949" i="1"/>
  <c r="H949" i="1"/>
  <c r="AD948" i="1"/>
  <c r="AC948" i="1"/>
  <c r="AB948" i="1"/>
  <c r="AA948" i="1"/>
  <c r="Y948" i="1"/>
  <c r="Z948" i="1" s="1"/>
  <c r="R948" i="1"/>
  <c r="H948" i="1"/>
  <c r="AD947" i="1"/>
  <c r="AC947" i="1"/>
  <c r="AB947" i="1"/>
  <c r="AA947" i="1"/>
  <c r="Y947" i="1"/>
  <c r="Z947" i="1" s="1"/>
  <c r="R947" i="1"/>
  <c r="H947" i="1"/>
  <c r="AD946" i="1"/>
  <c r="AC946" i="1"/>
  <c r="AB946" i="1"/>
  <c r="AA946" i="1"/>
  <c r="Y946" i="1"/>
  <c r="Z946" i="1" s="1"/>
  <c r="R946" i="1"/>
  <c r="H946" i="1"/>
  <c r="AD945" i="1"/>
  <c r="AC945" i="1"/>
  <c r="AB945" i="1"/>
  <c r="AA945" i="1"/>
  <c r="Y945" i="1"/>
  <c r="Z945" i="1" s="1"/>
  <c r="R945" i="1"/>
  <c r="H945" i="1"/>
  <c r="AD944" i="1"/>
  <c r="AC944" i="1"/>
  <c r="AB944" i="1"/>
  <c r="AA944" i="1"/>
  <c r="Y944" i="1"/>
  <c r="Z944" i="1" s="1"/>
  <c r="R944" i="1"/>
  <c r="H944" i="1"/>
  <c r="AD943" i="1"/>
  <c r="AC943" i="1"/>
  <c r="AB943" i="1"/>
  <c r="AA943" i="1"/>
  <c r="Y943" i="1"/>
  <c r="Z943" i="1" s="1"/>
  <c r="R943" i="1"/>
  <c r="H943" i="1"/>
  <c r="AD942" i="1"/>
  <c r="AC942" i="1"/>
  <c r="AB942" i="1"/>
  <c r="AA942" i="1"/>
  <c r="Y942" i="1"/>
  <c r="Z942" i="1" s="1"/>
  <c r="R942" i="1"/>
  <c r="H942" i="1"/>
  <c r="AD941" i="1"/>
  <c r="AC941" i="1"/>
  <c r="AB941" i="1"/>
  <c r="AA941" i="1"/>
  <c r="Y941" i="1"/>
  <c r="Z941" i="1" s="1"/>
  <c r="R941" i="1"/>
  <c r="H941" i="1"/>
  <c r="AD940" i="1"/>
  <c r="AC940" i="1"/>
  <c r="AB940" i="1"/>
  <c r="AA940" i="1"/>
  <c r="Y940" i="1"/>
  <c r="Z940" i="1" s="1"/>
  <c r="R940" i="1"/>
  <c r="H940" i="1"/>
  <c r="AD939" i="1"/>
  <c r="AC939" i="1"/>
  <c r="AB939" i="1"/>
  <c r="AA939" i="1"/>
  <c r="Y939" i="1"/>
  <c r="Z939" i="1" s="1"/>
  <c r="R939" i="1"/>
  <c r="H939" i="1"/>
  <c r="AD938" i="1"/>
  <c r="AC938" i="1"/>
  <c r="AB938" i="1"/>
  <c r="AA938" i="1"/>
  <c r="Y938" i="1"/>
  <c r="Z938" i="1" s="1"/>
  <c r="R938" i="1"/>
  <c r="H938" i="1"/>
  <c r="AD937" i="1"/>
  <c r="AC937" i="1"/>
  <c r="AB937" i="1"/>
  <c r="AA937" i="1"/>
  <c r="Y937" i="1"/>
  <c r="Z937" i="1" s="1"/>
  <c r="R937" i="1"/>
  <c r="H937" i="1"/>
  <c r="AD936" i="1"/>
  <c r="AC936" i="1"/>
  <c r="AB936" i="1"/>
  <c r="AA936" i="1"/>
  <c r="Y936" i="1"/>
  <c r="Z936" i="1" s="1"/>
  <c r="R936" i="1"/>
  <c r="H936" i="1"/>
  <c r="AD935" i="1"/>
  <c r="AC935" i="1"/>
  <c r="AB935" i="1"/>
  <c r="AA935" i="1"/>
  <c r="Y935" i="1"/>
  <c r="Z935" i="1" s="1"/>
  <c r="R935" i="1"/>
  <c r="H935" i="1"/>
  <c r="AD934" i="1"/>
  <c r="AC934" i="1"/>
  <c r="AB934" i="1"/>
  <c r="AA934" i="1"/>
  <c r="Y934" i="1"/>
  <c r="Z934" i="1" s="1"/>
  <c r="R934" i="1"/>
  <c r="H934" i="1"/>
  <c r="AD933" i="1"/>
  <c r="AC933" i="1"/>
  <c r="AB933" i="1"/>
  <c r="AA933" i="1"/>
  <c r="Y933" i="1"/>
  <c r="Z933" i="1" s="1"/>
  <c r="R933" i="1"/>
  <c r="H933" i="1"/>
  <c r="AD932" i="1"/>
  <c r="AC932" i="1"/>
  <c r="AB932" i="1"/>
  <c r="AA932" i="1"/>
  <c r="Y932" i="1"/>
  <c r="Z932" i="1" s="1"/>
  <c r="R932" i="1"/>
  <c r="H932" i="1"/>
  <c r="AD931" i="1"/>
  <c r="AC931" i="1"/>
  <c r="AB931" i="1"/>
  <c r="AA931" i="1"/>
  <c r="Y931" i="1"/>
  <c r="Z931" i="1" s="1"/>
  <c r="R931" i="1"/>
  <c r="H931" i="1"/>
  <c r="AD930" i="1"/>
  <c r="AC930" i="1"/>
  <c r="AB930" i="1"/>
  <c r="AA930" i="1"/>
  <c r="Y930" i="1"/>
  <c r="Z930" i="1" s="1"/>
  <c r="R930" i="1"/>
  <c r="H930" i="1"/>
  <c r="AD929" i="1"/>
  <c r="AC929" i="1"/>
  <c r="AB929" i="1"/>
  <c r="AA929" i="1"/>
  <c r="Y929" i="1"/>
  <c r="Z929" i="1" s="1"/>
  <c r="R929" i="1"/>
  <c r="H929" i="1"/>
  <c r="AD928" i="1"/>
  <c r="AC928" i="1"/>
  <c r="AB928" i="1"/>
  <c r="AA928" i="1"/>
  <c r="Y928" i="1"/>
  <c r="Z928" i="1" s="1"/>
  <c r="R928" i="1"/>
  <c r="H928" i="1"/>
  <c r="AD927" i="1"/>
  <c r="AC927" i="1"/>
  <c r="AB927" i="1"/>
  <c r="AA927" i="1"/>
  <c r="Y927" i="1"/>
  <c r="Z927" i="1" s="1"/>
  <c r="R927" i="1"/>
  <c r="H927" i="1"/>
  <c r="AD926" i="1"/>
  <c r="AC926" i="1"/>
  <c r="AB926" i="1"/>
  <c r="AA926" i="1"/>
  <c r="Y926" i="1"/>
  <c r="Z926" i="1" s="1"/>
  <c r="R926" i="1"/>
  <c r="H926" i="1"/>
  <c r="AD925" i="1"/>
  <c r="AC925" i="1"/>
  <c r="AB925" i="1"/>
  <c r="AA925" i="1"/>
  <c r="Y925" i="1"/>
  <c r="Z925" i="1" s="1"/>
  <c r="R925" i="1"/>
  <c r="H925" i="1"/>
  <c r="AD924" i="1"/>
  <c r="AC924" i="1"/>
  <c r="AB924" i="1"/>
  <c r="AA924" i="1"/>
  <c r="Y924" i="1"/>
  <c r="Z924" i="1" s="1"/>
  <c r="R924" i="1"/>
  <c r="H924" i="1"/>
  <c r="AD923" i="1"/>
  <c r="AC923" i="1"/>
  <c r="AB923" i="1"/>
  <c r="AA923" i="1"/>
  <c r="Y923" i="1"/>
  <c r="Z923" i="1" s="1"/>
  <c r="R923" i="1"/>
  <c r="H923" i="1"/>
  <c r="AD922" i="1"/>
  <c r="AC922" i="1"/>
  <c r="AB922" i="1"/>
  <c r="AA922" i="1"/>
  <c r="Y922" i="1"/>
  <c r="Z922" i="1" s="1"/>
  <c r="R922" i="1"/>
  <c r="H922" i="1"/>
  <c r="AD921" i="1"/>
  <c r="AC921" i="1"/>
  <c r="AB921" i="1"/>
  <c r="AA921" i="1"/>
  <c r="Y921" i="1"/>
  <c r="Z921" i="1" s="1"/>
  <c r="R921" i="1"/>
  <c r="H921" i="1"/>
  <c r="AD920" i="1"/>
  <c r="AC920" i="1"/>
  <c r="AB920" i="1"/>
  <c r="AA920" i="1"/>
  <c r="Y920" i="1"/>
  <c r="Z920" i="1" s="1"/>
  <c r="R920" i="1"/>
  <c r="H920" i="1"/>
  <c r="AD919" i="1"/>
  <c r="AC919" i="1"/>
  <c r="AB919" i="1"/>
  <c r="AA919" i="1"/>
  <c r="Y919" i="1"/>
  <c r="Z919" i="1" s="1"/>
  <c r="R919" i="1"/>
  <c r="H919" i="1"/>
  <c r="AD918" i="1"/>
  <c r="AC918" i="1"/>
  <c r="AB918" i="1"/>
  <c r="AA918" i="1"/>
  <c r="Y918" i="1"/>
  <c r="Z918" i="1" s="1"/>
  <c r="R918" i="1"/>
  <c r="H918" i="1"/>
  <c r="AD917" i="1"/>
  <c r="AC917" i="1"/>
  <c r="AB917" i="1"/>
  <c r="AA917" i="1"/>
  <c r="Y917" i="1"/>
  <c r="Z917" i="1" s="1"/>
  <c r="R917" i="1"/>
  <c r="H917" i="1"/>
  <c r="AD916" i="1"/>
  <c r="AC916" i="1"/>
  <c r="AB916" i="1"/>
  <c r="AA916" i="1"/>
  <c r="Y916" i="1"/>
  <c r="Z916" i="1" s="1"/>
  <c r="R916" i="1"/>
  <c r="H916" i="1"/>
  <c r="AD915" i="1"/>
  <c r="AC915" i="1"/>
  <c r="AB915" i="1"/>
  <c r="AA915" i="1"/>
  <c r="Y915" i="1"/>
  <c r="Z915" i="1" s="1"/>
  <c r="R915" i="1"/>
  <c r="H915" i="1"/>
  <c r="AD914" i="1"/>
  <c r="AC914" i="1"/>
  <c r="AB914" i="1"/>
  <c r="AA914" i="1"/>
  <c r="Y914" i="1"/>
  <c r="Z914" i="1" s="1"/>
  <c r="R914" i="1"/>
  <c r="H914" i="1"/>
  <c r="AD913" i="1"/>
  <c r="AC913" i="1"/>
  <c r="AB913" i="1"/>
  <c r="AA913" i="1"/>
  <c r="Y913" i="1"/>
  <c r="Z913" i="1" s="1"/>
  <c r="R913" i="1"/>
  <c r="H913" i="1"/>
  <c r="AD912" i="1"/>
  <c r="AC912" i="1"/>
  <c r="AB912" i="1"/>
  <c r="AA912" i="1"/>
  <c r="Y912" i="1"/>
  <c r="Z912" i="1" s="1"/>
  <c r="R912" i="1"/>
  <c r="H912" i="1"/>
  <c r="AD911" i="1"/>
  <c r="AC911" i="1"/>
  <c r="AB911" i="1"/>
  <c r="AA911" i="1"/>
  <c r="Y911" i="1"/>
  <c r="Z911" i="1" s="1"/>
  <c r="R911" i="1"/>
  <c r="H911" i="1"/>
  <c r="AD910" i="1"/>
  <c r="AC910" i="1"/>
  <c r="AB910" i="1"/>
  <c r="AA910" i="1"/>
  <c r="Y910" i="1"/>
  <c r="Z910" i="1" s="1"/>
  <c r="R910" i="1"/>
  <c r="H910" i="1"/>
  <c r="AD909" i="1"/>
  <c r="AC909" i="1"/>
  <c r="AB909" i="1"/>
  <c r="AA909" i="1"/>
  <c r="Y909" i="1"/>
  <c r="Z909" i="1" s="1"/>
  <c r="R909" i="1"/>
  <c r="H909" i="1"/>
  <c r="AD908" i="1"/>
  <c r="AC908" i="1"/>
  <c r="AB908" i="1"/>
  <c r="AA908" i="1"/>
  <c r="Y908" i="1"/>
  <c r="Z908" i="1" s="1"/>
  <c r="R908" i="1"/>
  <c r="H908" i="1"/>
  <c r="AD907" i="1"/>
  <c r="AC907" i="1"/>
  <c r="AB907" i="1"/>
  <c r="AA907" i="1"/>
  <c r="Y907" i="1"/>
  <c r="Z907" i="1" s="1"/>
  <c r="R907" i="1"/>
  <c r="H907" i="1"/>
  <c r="AD906" i="1"/>
  <c r="AC906" i="1"/>
  <c r="AB906" i="1"/>
  <c r="AA906" i="1"/>
  <c r="Y906" i="1"/>
  <c r="Z906" i="1" s="1"/>
  <c r="R906" i="1"/>
  <c r="H906" i="1"/>
  <c r="AD905" i="1"/>
  <c r="AC905" i="1"/>
  <c r="AB905" i="1"/>
  <c r="AA905" i="1"/>
  <c r="Y905" i="1"/>
  <c r="Z905" i="1" s="1"/>
  <c r="R905" i="1"/>
  <c r="H905" i="1"/>
  <c r="AD904" i="1"/>
  <c r="AC904" i="1"/>
  <c r="AB904" i="1"/>
  <c r="AA904" i="1"/>
  <c r="Y904" i="1"/>
  <c r="Z904" i="1" s="1"/>
  <c r="R904" i="1"/>
  <c r="H904" i="1"/>
  <c r="AD903" i="1"/>
  <c r="AC903" i="1"/>
  <c r="AB903" i="1"/>
  <c r="AA903" i="1"/>
  <c r="Y903" i="1"/>
  <c r="Z903" i="1" s="1"/>
  <c r="R903" i="1"/>
  <c r="H903" i="1"/>
  <c r="AD902" i="1"/>
  <c r="AC902" i="1"/>
  <c r="AB902" i="1"/>
  <c r="AA902" i="1"/>
  <c r="Y902" i="1"/>
  <c r="Z902" i="1" s="1"/>
  <c r="R902" i="1"/>
  <c r="H902" i="1"/>
  <c r="AD901" i="1"/>
  <c r="AC901" i="1"/>
  <c r="AB901" i="1"/>
  <c r="AA901" i="1"/>
  <c r="Y901" i="1"/>
  <c r="Z901" i="1" s="1"/>
  <c r="R901" i="1"/>
  <c r="H901" i="1"/>
  <c r="AD900" i="1"/>
  <c r="AC900" i="1"/>
  <c r="AB900" i="1"/>
  <c r="AA900" i="1"/>
  <c r="Y900" i="1"/>
  <c r="Z900" i="1" s="1"/>
  <c r="R900" i="1"/>
  <c r="H900" i="1"/>
  <c r="AD899" i="1"/>
  <c r="AC899" i="1"/>
  <c r="AB899" i="1"/>
  <c r="AA899" i="1"/>
  <c r="Y899" i="1"/>
  <c r="Z899" i="1" s="1"/>
  <c r="R899" i="1"/>
  <c r="H899" i="1"/>
  <c r="AD898" i="1"/>
  <c r="AC898" i="1"/>
  <c r="AB898" i="1"/>
  <c r="AA898" i="1"/>
  <c r="Y898" i="1"/>
  <c r="Z898" i="1" s="1"/>
  <c r="R898" i="1"/>
  <c r="H898" i="1"/>
  <c r="AD897" i="1"/>
  <c r="AC897" i="1"/>
  <c r="AB897" i="1"/>
  <c r="AA897" i="1"/>
  <c r="Y897" i="1"/>
  <c r="Z897" i="1" s="1"/>
  <c r="R897" i="1"/>
  <c r="H897" i="1"/>
  <c r="AD896" i="1"/>
  <c r="AC896" i="1"/>
  <c r="AB896" i="1"/>
  <c r="AA896" i="1"/>
  <c r="Y896" i="1"/>
  <c r="Z896" i="1" s="1"/>
  <c r="R896" i="1"/>
  <c r="H896" i="1"/>
  <c r="AD895" i="1"/>
  <c r="AC895" i="1"/>
  <c r="AB895" i="1"/>
  <c r="AA895" i="1"/>
  <c r="Y895" i="1"/>
  <c r="Z895" i="1" s="1"/>
  <c r="R895" i="1"/>
  <c r="H895" i="1"/>
  <c r="AD894" i="1"/>
  <c r="AC894" i="1"/>
  <c r="AB894" i="1"/>
  <c r="AA894" i="1"/>
  <c r="Y894" i="1"/>
  <c r="Z894" i="1" s="1"/>
  <c r="R894" i="1"/>
  <c r="H894" i="1"/>
  <c r="AD893" i="1"/>
  <c r="AC893" i="1"/>
  <c r="AB893" i="1"/>
  <c r="AA893" i="1"/>
  <c r="Y893" i="1"/>
  <c r="Z893" i="1" s="1"/>
  <c r="R893" i="1"/>
  <c r="H893" i="1"/>
  <c r="AD892" i="1"/>
  <c r="AC892" i="1"/>
  <c r="AB892" i="1"/>
  <c r="AA892" i="1"/>
  <c r="Y892" i="1"/>
  <c r="Z892" i="1" s="1"/>
  <c r="R892" i="1"/>
  <c r="H892" i="1"/>
  <c r="AD891" i="1"/>
  <c r="AC891" i="1"/>
  <c r="AB891" i="1"/>
  <c r="AA891" i="1"/>
  <c r="Y891" i="1"/>
  <c r="Z891" i="1" s="1"/>
  <c r="R891" i="1"/>
  <c r="H891" i="1"/>
  <c r="AD890" i="1"/>
  <c r="AC890" i="1"/>
  <c r="AB890" i="1"/>
  <c r="AA890" i="1"/>
  <c r="Y890" i="1"/>
  <c r="Z890" i="1" s="1"/>
  <c r="R890" i="1"/>
  <c r="H890" i="1"/>
  <c r="AD889" i="1"/>
  <c r="AC889" i="1"/>
  <c r="AB889" i="1"/>
  <c r="AA889" i="1"/>
  <c r="Y889" i="1"/>
  <c r="Z889" i="1" s="1"/>
  <c r="R889" i="1"/>
  <c r="H889" i="1"/>
  <c r="AD888" i="1"/>
  <c r="AC888" i="1"/>
  <c r="AB888" i="1"/>
  <c r="AA888" i="1"/>
  <c r="Y888" i="1"/>
  <c r="Z888" i="1" s="1"/>
  <c r="R888" i="1"/>
  <c r="H888" i="1"/>
  <c r="AD887" i="1"/>
  <c r="AC887" i="1"/>
  <c r="AB887" i="1"/>
  <c r="AA887" i="1"/>
  <c r="Y887" i="1"/>
  <c r="Z887" i="1" s="1"/>
  <c r="R887" i="1"/>
  <c r="H887" i="1"/>
  <c r="AD886" i="1"/>
  <c r="AC886" i="1"/>
  <c r="AB886" i="1"/>
  <c r="AA886" i="1"/>
  <c r="Y886" i="1"/>
  <c r="Z886" i="1" s="1"/>
  <c r="R886" i="1"/>
  <c r="H886" i="1"/>
  <c r="AD885" i="1"/>
  <c r="AC885" i="1"/>
  <c r="AB885" i="1"/>
  <c r="AA885" i="1"/>
  <c r="Y885" i="1"/>
  <c r="Z885" i="1" s="1"/>
  <c r="R885" i="1"/>
  <c r="H885" i="1"/>
  <c r="AD884" i="1"/>
  <c r="AC884" i="1"/>
  <c r="AB884" i="1"/>
  <c r="AA884" i="1"/>
  <c r="Y884" i="1"/>
  <c r="Z884" i="1" s="1"/>
  <c r="R884" i="1"/>
  <c r="H884" i="1"/>
  <c r="AD883" i="1"/>
  <c r="AC883" i="1"/>
  <c r="AB883" i="1"/>
  <c r="AA883" i="1"/>
  <c r="Y883" i="1"/>
  <c r="Z883" i="1" s="1"/>
  <c r="R883" i="1"/>
  <c r="H883" i="1"/>
  <c r="AD882" i="1"/>
  <c r="AC882" i="1"/>
  <c r="AB882" i="1"/>
  <c r="AA882" i="1"/>
  <c r="Y882" i="1"/>
  <c r="Z882" i="1" s="1"/>
  <c r="R882" i="1"/>
  <c r="H882" i="1"/>
  <c r="AD881" i="1"/>
  <c r="AC881" i="1"/>
  <c r="AB881" i="1"/>
  <c r="AA881" i="1"/>
  <c r="Y881" i="1"/>
  <c r="Z881" i="1" s="1"/>
  <c r="R881" i="1"/>
  <c r="H881" i="1"/>
  <c r="AD880" i="1"/>
  <c r="AC880" i="1"/>
  <c r="AB880" i="1"/>
  <c r="AA880" i="1"/>
  <c r="Y880" i="1"/>
  <c r="Z880" i="1" s="1"/>
  <c r="R880" i="1"/>
  <c r="H880" i="1"/>
  <c r="AD879" i="1"/>
  <c r="AC879" i="1"/>
  <c r="AB879" i="1"/>
  <c r="AA879" i="1"/>
  <c r="Y879" i="1"/>
  <c r="Z879" i="1" s="1"/>
  <c r="R879" i="1"/>
  <c r="H879" i="1"/>
  <c r="AD878" i="1"/>
  <c r="AC878" i="1"/>
  <c r="AB878" i="1"/>
  <c r="AA878" i="1"/>
  <c r="Y878" i="1"/>
  <c r="Z878" i="1" s="1"/>
  <c r="R878" i="1"/>
  <c r="H878" i="1"/>
  <c r="AD877" i="1"/>
  <c r="AC877" i="1"/>
  <c r="AB877" i="1"/>
  <c r="AA877" i="1"/>
  <c r="Y877" i="1"/>
  <c r="Z877" i="1" s="1"/>
  <c r="R877" i="1"/>
  <c r="H877" i="1"/>
  <c r="AD876" i="1"/>
  <c r="AC876" i="1"/>
  <c r="AB876" i="1"/>
  <c r="AA876" i="1"/>
  <c r="Y876" i="1"/>
  <c r="Z876" i="1" s="1"/>
  <c r="R876" i="1"/>
  <c r="H876" i="1"/>
  <c r="AD875" i="1"/>
  <c r="AC875" i="1"/>
  <c r="AB875" i="1"/>
  <c r="AA875" i="1"/>
  <c r="Y875" i="1"/>
  <c r="Z875" i="1" s="1"/>
  <c r="R875" i="1"/>
  <c r="H875" i="1"/>
  <c r="AD874" i="1"/>
  <c r="AC874" i="1"/>
  <c r="AB874" i="1"/>
  <c r="AA874" i="1"/>
  <c r="Y874" i="1"/>
  <c r="Z874" i="1" s="1"/>
  <c r="R874" i="1"/>
  <c r="H874" i="1"/>
  <c r="AD873" i="1"/>
  <c r="AC873" i="1"/>
  <c r="AB873" i="1"/>
  <c r="AA873" i="1"/>
  <c r="Y873" i="1"/>
  <c r="Z873" i="1" s="1"/>
  <c r="R873" i="1"/>
  <c r="H873" i="1"/>
  <c r="AD872" i="1"/>
  <c r="AC872" i="1"/>
  <c r="AB872" i="1"/>
  <c r="AA872" i="1"/>
  <c r="Y872" i="1"/>
  <c r="Z872" i="1" s="1"/>
  <c r="R872" i="1"/>
  <c r="H872" i="1"/>
  <c r="AD871" i="1"/>
  <c r="AC871" i="1"/>
  <c r="AB871" i="1"/>
  <c r="AA871" i="1"/>
  <c r="Y871" i="1"/>
  <c r="Z871" i="1" s="1"/>
  <c r="R871" i="1"/>
  <c r="H871" i="1"/>
  <c r="AD870" i="1"/>
  <c r="AC870" i="1"/>
  <c r="AB870" i="1"/>
  <c r="AA870" i="1"/>
  <c r="Y870" i="1"/>
  <c r="Z870" i="1" s="1"/>
  <c r="R870" i="1"/>
  <c r="H870" i="1"/>
  <c r="AD869" i="1"/>
  <c r="AC869" i="1"/>
  <c r="AB869" i="1"/>
  <c r="AA869" i="1"/>
  <c r="Y869" i="1"/>
  <c r="Z869" i="1" s="1"/>
  <c r="R869" i="1"/>
  <c r="H869" i="1"/>
  <c r="AD868" i="1"/>
  <c r="AC868" i="1"/>
  <c r="AB868" i="1"/>
  <c r="AA868" i="1"/>
  <c r="Y868" i="1"/>
  <c r="Z868" i="1" s="1"/>
  <c r="R868" i="1"/>
  <c r="H868" i="1"/>
  <c r="AD867" i="1"/>
  <c r="AC867" i="1"/>
  <c r="AB867" i="1"/>
  <c r="AA867" i="1"/>
  <c r="Y867" i="1"/>
  <c r="Z867" i="1" s="1"/>
  <c r="R867" i="1"/>
  <c r="H867" i="1"/>
  <c r="AD866" i="1"/>
  <c r="AC866" i="1"/>
  <c r="AB866" i="1"/>
  <c r="AA866" i="1"/>
  <c r="Y866" i="1"/>
  <c r="Z866" i="1" s="1"/>
  <c r="R866" i="1"/>
  <c r="H866" i="1"/>
  <c r="AD865" i="1"/>
  <c r="AC865" i="1"/>
  <c r="AB865" i="1"/>
  <c r="AA865" i="1"/>
  <c r="Y865" i="1"/>
  <c r="Z865" i="1" s="1"/>
  <c r="R865" i="1"/>
  <c r="H865" i="1"/>
  <c r="AD864" i="1"/>
  <c r="AC864" i="1"/>
  <c r="AB864" i="1"/>
  <c r="AA864" i="1"/>
  <c r="Y864" i="1"/>
  <c r="Z864" i="1" s="1"/>
  <c r="R864" i="1"/>
  <c r="H864" i="1"/>
  <c r="AD863" i="1"/>
  <c r="AC863" i="1"/>
  <c r="AB863" i="1"/>
  <c r="AA863" i="1"/>
  <c r="Y863" i="1"/>
  <c r="Z863" i="1" s="1"/>
  <c r="R863" i="1"/>
  <c r="H863" i="1"/>
  <c r="AD862" i="1"/>
  <c r="AC862" i="1"/>
  <c r="AB862" i="1"/>
  <c r="AA862" i="1"/>
  <c r="Y862" i="1"/>
  <c r="Z862" i="1" s="1"/>
  <c r="R862" i="1"/>
  <c r="H862" i="1"/>
  <c r="AD861" i="1"/>
  <c r="AC861" i="1"/>
  <c r="AB861" i="1"/>
  <c r="AA861" i="1"/>
  <c r="Y861" i="1"/>
  <c r="Z861" i="1" s="1"/>
  <c r="R861" i="1"/>
  <c r="H861" i="1"/>
  <c r="AD860" i="1"/>
  <c r="AC860" i="1"/>
  <c r="AB860" i="1"/>
  <c r="AA860" i="1"/>
  <c r="Y860" i="1"/>
  <c r="Z860" i="1" s="1"/>
  <c r="R860" i="1"/>
  <c r="H860" i="1"/>
  <c r="AD859" i="1"/>
  <c r="AC859" i="1"/>
  <c r="AB859" i="1"/>
  <c r="AA859" i="1"/>
  <c r="Y859" i="1"/>
  <c r="Z859" i="1" s="1"/>
  <c r="R859" i="1"/>
  <c r="H859" i="1"/>
  <c r="AD858" i="1"/>
  <c r="AC858" i="1"/>
  <c r="AB858" i="1"/>
  <c r="AA858" i="1"/>
  <c r="Y858" i="1"/>
  <c r="Z858" i="1" s="1"/>
  <c r="R858" i="1"/>
  <c r="H858" i="1"/>
  <c r="AD857" i="1"/>
  <c r="AC857" i="1"/>
  <c r="AB857" i="1"/>
  <c r="AA857" i="1"/>
  <c r="Y857" i="1"/>
  <c r="Z857" i="1" s="1"/>
  <c r="R857" i="1"/>
  <c r="H857" i="1"/>
  <c r="AD856" i="1"/>
  <c r="AC856" i="1"/>
  <c r="AB856" i="1"/>
  <c r="AA856" i="1"/>
  <c r="Y856" i="1"/>
  <c r="Z856" i="1" s="1"/>
  <c r="R856" i="1"/>
  <c r="H856" i="1"/>
  <c r="AD855" i="1"/>
  <c r="AC855" i="1"/>
  <c r="AB855" i="1"/>
  <c r="AA855" i="1"/>
  <c r="Y855" i="1"/>
  <c r="Z855" i="1" s="1"/>
  <c r="R855" i="1"/>
  <c r="H855" i="1"/>
  <c r="AD854" i="1"/>
  <c r="AC854" i="1"/>
  <c r="AB854" i="1"/>
  <c r="AA854" i="1"/>
  <c r="Y854" i="1"/>
  <c r="Z854" i="1" s="1"/>
  <c r="R854" i="1"/>
  <c r="H854" i="1"/>
  <c r="AD853" i="1"/>
  <c r="AC853" i="1"/>
  <c r="AB853" i="1"/>
  <c r="AA853" i="1"/>
  <c r="Y853" i="1"/>
  <c r="Z853" i="1" s="1"/>
  <c r="R853" i="1"/>
  <c r="H853" i="1"/>
  <c r="AD852" i="1"/>
  <c r="AC852" i="1"/>
  <c r="AB852" i="1"/>
  <c r="AA852" i="1"/>
  <c r="Y852" i="1"/>
  <c r="Z852" i="1" s="1"/>
  <c r="R852" i="1"/>
  <c r="H852" i="1"/>
  <c r="AD851" i="1"/>
  <c r="AC851" i="1"/>
  <c r="AB851" i="1"/>
  <c r="AA851" i="1"/>
  <c r="Y851" i="1"/>
  <c r="Z851" i="1" s="1"/>
  <c r="R851" i="1"/>
  <c r="H851" i="1"/>
  <c r="AD850" i="1"/>
  <c r="AC850" i="1"/>
  <c r="AB850" i="1"/>
  <c r="AA850" i="1"/>
  <c r="Y850" i="1"/>
  <c r="Z850" i="1" s="1"/>
  <c r="R850" i="1"/>
  <c r="H850" i="1"/>
  <c r="AD849" i="1"/>
  <c r="AC849" i="1"/>
  <c r="AB849" i="1"/>
  <c r="AA849" i="1"/>
  <c r="Y849" i="1"/>
  <c r="Z849" i="1" s="1"/>
  <c r="R849" i="1"/>
  <c r="H849" i="1"/>
  <c r="AD848" i="1"/>
  <c r="AC848" i="1"/>
  <c r="AB848" i="1"/>
  <c r="AA848" i="1"/>
  <c r="Y848" i="1"/>
  <c r="Z848" i="1" s="1"/>
  <c r="R848" i="1"/>
  <c r="H848" i="1"/>
  <c r="AD847" i="1"/>
  <c r="AC847" i="1"/>
  <c r="AB847" i="1"/>
  <c r="AA847" i="1"/>
  <c r="Y847" i="1"/>
  <c r="Z847" i="1" s="1"/>
  <c r="R847" i="1"/>
  <c r="H847" i="1"/>
  <c r="AD846" i="1"/>
  <c r="AC846" i="1"/>
  <c r="AB846" i="1"/>
  <c r="AA846" i="1"/>
  <c r="Y846" i="1"/>
  <c r="Z846" i="1" s="1"/>
  <c r="R846" i="1"/>
  <c r="H846" i="1"/>
  <c r="AD845" i="1"/>
  <c r="AC845" i="1"/>
  <c r="AB845" i="1"/>
  <c r="AA845" i="1"/>
  <c r="Y845" i="1"/>
  <c r="Z845" i="1" s="1"/>
  <c r="R845" i="1"/>
  <c r="H845" i="1"/>
  <c r="AD844" i="1"/>
  <c r="AC844" i="1"/>
  <c r="AB844" i="1"/>
  <c r="AA844" i="1"/>
  <c r="Y844" i="1"/>
  <c r="Z844" i="1" s="1"/>
  <c r="R844" i="1"/>
  <c r="H844" i="1"/>
  <c r="AD843" i="1"/>
  <c r="AC843" i="1"/>
  <c r="AB843" i="1"/>
  <c r="AA843" i="1"/>
  <c r="Y843" i="1"/>
  <c r="Z843" i="1" s="1"/>
  <c r="R843" i="1"/>
  <c r="H843" i="1"/>
  <c r="AD842" i="1"/>
  <c r="AC842" i="1"/>
  <c r="AB842" i="1"/>
  <c r="AA842" i="1"/>
  <c r="Y842" i="1"/>
  <c r="Z842" i="1" s="1"/>
  <c r="R842" i="1"/>
  <c r="H842" i="1"/>
  <c r="AD841" i="1"/>
  <c r="AC841" i="1"/>
  <c r="AB841" i="1"/>
  <c r="AA841" i="1"/>
  <c r="Y841" i="1"/>
  <c r="Z841" i="1" s="1"/>
  <c r="R841" i="1"/>
  <c r="H841" i="1"/>
  <c r="AD840" i="1"/>
  <c r="AC840" i="1"/>
  <c r="AB840" i="1"/>
  <c r="AA840" i="1"/>
  <c r="Y840" i="1"/>
  <c r="Z840" i="1" s="1"/>
  <c r="R840" i="1"/>
  <c r="H840" i="1"/>
  <c r="AD839" i="1"/>
  <c r="AC839" i="1"/>
  <c r="AB839" i="1"/>
  <c r="AA839" i="1"/>
  <c r="Y839" i="1"/>
  <c r="Z839" i="1" s="1"/>
  <c r="R839" i="1"/>
  <c r="H839" i="1"/>
  <c r="AD838" i="1"/>
  <c r="AC838" i="1"/>
  <c r="AB838" i="1"/>
  <c r="AA838" i="1"/>
  <c r="Y838" i="1"/>
  <c r="Z838" i="1" s="1"/>
  <c r="R838" i="1"/>
  <c r="H838" i="1"/>
  <c r="AD837" i="1"/>
  <c r="AC837" i="1"/>
  <c r="AB837" i="1"/>
  <c r="AA837" i="1"/>
  <c r="Y837" i="1"/>
  <c r="Z837" i="1" s="1"/>
  <c r="R837" i="1"/>
  <c r="H837" i="1"/>
  <c r="AD836" i="1"/>
  <c r="AC836" i="1"/>
  <c r="AB836" i="1"/>
  <c r="AA836" i="1"/>
  <c r="Y836" i="1"/>
  <c r="Z836" i="1" s="1"/>
  <c r="R836" i="1"/>
  <c r="H836" i="1"/>
  <c r="AD835" i="1"/>
  <c r="AC835" i="1"/>
  <c r="AB835" i="1"/>
  <c r="AA835" i="1"/>
  <c r="Y835" i="1"/>
  <c r="Z835" i="1" s="1"/>
  <c r="R835" i="1"/>
  <c r="H835" i="1"/>
  <c r="AD834" i="1"/>
  <c r="AC834" i="1"/>
  <c r="AB834" i="1"/>
  <c r="AA834" i="1"/>
  <c r="Y834" i="1"/>
  <c r="Z834" i="1" s="1"/>
  <c r="R834" i="1"/>
  <c r="H834" i="1"/>
  <c r="AD833" i="1"/>
  <c r="AC833" i="1"/>
  <c r="AB833" i="1"/>
  <c r="AA833" i="1"/>
  <c r="Y833" i="1"/>
  <c r="Z833" i="1" s="1"/>
  <c r="R833" i="1"/>
  <c r="H833" i="1"/>
  <c r="AD832" i="1"/>
  <c r="AC832" i="1"/>
  <c r="AB832" i="1"/>
  <c r="AA832" i="1"/>
  <c r="Y832" i="1"/>
  <c r="Z832" i="1" s="1"/>
  <c r="R832" i="1"/>
  <c r="H832" i="1"/>
  <c r="AD831" i="1"/>
  <c r="AC831" i="1"/>
  <c r="AB831" i="1"/>
  <c r="AA831" i="1"/>
  <c r="Y831" i="1"/>
  <c r="Z831" i="1" s="1"/>
  <c r="R831" i="1"/>
  <c r="H831" i="1"/>
  <c r="AD830" i="1"/>
  <c r="AC830" i="1"/>
  <c r="AB830" i="1"/>
  <c r="AA830" i="1"/>
  <c r="Y830" i="1"/>
  <c r="Z830" i="1" s="1"/>
  <c r="R830" i="1"/>
  <c r="H830" i="1"/>
  <c r="AD829" i="1"/>
  <c r="AC829" i="1"/>
  <c r="AB829" i="1"/>
  <c r="AA829" i="1"/>
  <c r="Y829" i="1"/>
  <c r="Z829" i="1" s="1"/>
  <c r="R829" i="1"/>
  <c r="H829" i="1"/>
  <c r="AD828" i="1"/>
  <c r="AC828" i="1"/>
  <c r="AB828" i="1"/>
  <c r="AA828" i="1"/>
  <c r="Y828" i="1"/>
  <c r="Z828" i="1" s="1"/>
  <c r="R828" i="1"/>
  <c r="H828" i="1"/>
  <c r="AD827" i="1"/>
  <c r="AC827" i="1"/>
  <c r="AB827" i="1"/>
  <c r="AA827" i="1"/>
  <c r="Y827" i="1"/>
  <c r="Z827" i="1" s="1"/>
  <c r="R827" i="1"/>
  <c r="H827" i="1"/>
  <c r="AD826" i="1"/>
  <c r="AC826" i="1"/>
  <c r="AB826" i="1"/>
  <c r="AA826" i="1"/>
  <c r="Y826" i="1"/>
  <c r="Z826" i="1" s="1"/>
  <c r="R826" i="1"/>
  <c r="H826" i="1"/>
  <c r="AD825" i="1"/>
  <c r="AC825" i="1"/>
  <c r="AB825" i="1"/>
  <c r="AA825" i="1"/>
  <c r="Y825" i="1"/>
  <c r="Z825" i="1" s="1"/>
  <c r="R825" i="1"/>
  <c r="H825" i="1"/>
  <c r="AD824" i="1"/>
  <c r="AC824" i="1"/>
  <c r="AB824" i="1"/>
  <c r="AA824" i="1"/>
  <c r="Y824" i="1"/>
  <c r="Z824" i="1" s="1"/>
  <c r="R824" i="1"/>
  <c r="H824" i="1"/>
  <c r="AD823" i="1"/>
  <c r="AC823" i="1"/>
  <c r="AB823" i="1"/>
  <c r="AA823" i="1"/>
  <c r="Y823" i="1"/>
  <c r="Z823" i="1" s="1"/>
  <c r="R823" i="1"/>
  <c r="H823" i="1"/>
  <c r="AD822" i="1"/>
  <c r="AC822" i="1"/>
  <c r="AB822" i="1"/>
  <c r="AA822" i="1"/>
  <c r="Y822" i="1"/>
  <c r="Z822" i="1" s="1"/>
  <c r="R822" i="1"/>
  <c r="H822" i="1"/>
  <c r="AD821" i="1"/>
  <c r="AC821" i="1"/>
  <c r="AB821" i="1"/>
  <c r="AA821" i="1"/>
  <c r="Y821" i="1"/>
  <c r="Z821" i="1" s="1"/>
  <c r="R821" i="1"/>
  <c r="H821" i="1"/>
  <c r="AD820" i="1"/>
  <c r="AC820" i="1"/>
  <c r="AB820" i="1"/>
  <c r="AA820" i="1"/>
  <c r="Y820" i="1"/>
  <c r="Z820" i="1" s="1"/>
  <c r="R820" i="1"/>
  <c r="H820" i="1"/>
  <c r="AD819" i="1"/>
  <c r="AC819" i="1"/>
  <c r="AB819" i="1"/>
  <c r="AA819" i="1"/>
  <c r="Y819" i="1"/>
  <c r="Z819" i="1" s="1"/>
  <c r="R819" i="1"/>
  <c r="H819" i="1"/>
  <c r="AD818" i="1"/>
  <c r="AC818" i="1"/>
  <c r="AB818" i="1"/>
  <c r="AA818" i="1"/>
  <c r="Y818" i="1"/>
  <c r="Z818" i="1" s="1"/>
  <c r="R818" i="1"/>
  <c r="H818" i="1"/>
  <c r="AD817" i="1"/>
  <c r="AC817" i="1"/>
  <c r="AB817" i="1"/>
  <c r="AA817" i="1"/>
  <c r="Y817" i="1"/>
  <c r="Z817" i="1" s="1"/>
  <c r="R817" i="1"/>
  <c r="H817" i="1"/>
  <c r="AD816" i="1"/>
  <c r="AC816" i="1"/>
  <c r="AB816" i="1"/>
  <c r="AA816" i="1"/>
  <c r="Y816" i="1"/>
  <c r="Z816" i="1" s="1"/>
  <c r="R816" i="1"/>
  <c r="H816" i="1"/>
  <c r="AD815" i="1"/>
  <c r="AC815" i="1"/>
  <c r="AB815" i="1"/>
  <c r="AA815" i="1"/>
  <c r="Y815" i="1"/>
  <c r="Z815" i="1" s="1"/>
  <c r="R815" i="1"/>
  <c r="H815" i="1"/>
  <c r="AD814" i="1"/>
  <c r="AC814" i="1"/>
  <c r="AB814" i="1"/>
  <c r="AA814" i="1"/>
  <c r="Y814" i="1"/>
  <c r="Z814" i="1" s="1"/>
  <c r="R814" i="1"/>
  <c r="H814" i="1"/>
  <c r="AD813" i="1"/>
  <c r="AC813" i="1"/>
  <c r="AB813" i="1"/>
  <c r="AA813" i="1"/>
  <c r="Y813" i="1"/>
  <c r="Z813" i="1" s="1"/>
  <c r="R813" i="1"/>
  <c r="H813" i="1"/>
  <c r="AD812" i="1"/>
  <c r="AC812" i="1"/>
  <c r="AB812" i="1"/>
  <c r="AA812" i="1"/>
  <c r="Y812" i="1"/>
  <c r="Z812" i="1" s="1"/>
  <c r="R812" i="1"/>
  <c r="H812" i="1"/>
  <c r="AD811" i="1"/>
  <c r="AC811" i="1"/>
  <c r="AB811" i="1"/>
  <c r="AA811" i="1"/>
  <c r="Y811" i="1"/>
  <c r="Z811" i="1" s="1"/>
  <c r="R811" i="1"/>
  <c r="H811" i="1"/>
  <c r="AD810" i="1"/>
  <c r="AC810" i="1"/>
  <c r="AB810" i="1"/>
  <c r="AA810" i="1"/>
  <c r="Y810" i="1"/>
  <c r="Z810" i="1" s="1"/>
  <c r="R810" i="1"/>
  <c r="H810" i="1"/>
  <c r="AD809" i="1"/>
  <c r="AC809" i="1"/>
  <c r="AB809" i="1"/>
  <c r="AA809" i="1"/>
  <c r="Y809" i="1"/>
  <c r="Z809" i="1" s="1"/>
  <c r="R809" i="1"/>
  <c r="H809" i="1"/>
  <c r="AD808" i="1"/>
  <c r="AC808" i="1"/>
  <c r="AB808" i="1"/>
  <c r="AA808" i="1"/>
  <c r="Y808" i="1"/>
  <c r="Z808" i="1" s="1"/>
  <c r="R808" i="1"/>
  <c r="H808" i="1"/>
  <c r="AD807" i="1"/>
  <c r="AC807" i="1"/>
  <c r="AB807" i="1"/>
  <c r="AA807" i="1"/>
  <c r="Y807" i="1"/>
  <c r="Z807" i="1" s="1"/>
  <c r="R807" i="1"/>
  <c r="H807" i="1"/>
  <c r="AD806" i="1"/>
  <c r="AC806" i="1"/>
  <c r="AB806" i="1"/>
  <c r="AA806" i="1"/>
  <c r="Y806" i="1"/>
  <c r="Z806" i="1" s="1"/>
  <c r="R806" i="1"/>
  <c r="H806" i="1"/>
  <c r="AD805" i="1"/>
  <c r="AC805" i="1"/>
  <c r="AB805" i="1"/>
  <c r="AA805" i="1"/>
  <c r="Y805" i="1"/>
  <c r="Z805" i="1" s="1"/>
  <c r="R805" i="1"/>
  <c r="H805" i="1"/>
  <c r="AD804" i="1"/>
  <c r="AC804" i="1"/>
  <c r="AB804" i="1"/>
  <c r="AA804" i="1"/>
  <c r="Y804" i="1"/>
  <c r="Z804" i="1" s="1"/>
  <c r="R804" i="1"/>
  <c r="H804" i="1"/>
  <c r="AD803" i="1"/>
  <c r="AC803" i="1"/>
  <c r="AB803" i="1"/>
  <c r="AA803" i="1"/>
  <c r="Y803" i="1"/>
  <c r="Z803" i="1" s="1"/>
  <c r="R803" i="1"/>
  <c r="H803" i="1"/>
  <c r="AD802" i="1"/>
  <c r="AC802" i="1"/>
  <c r="AB802" i="1"/>
  <c r="AA802" i="1"/>
  <c r="Y802" i="1"/>
  <c r="Z802" i="1" s="1"/>
  <c r="R802" i="1"/>
  <c r="H802" i="1"/>
  <c r="AD801" i="1"/>
  <c r="AC801" i="1"/>
  <c r="AB801" i="1"/>
  <c r="AA801" i="1"/>
  <c r="Y801" i="1"/>
  <c r="Z801" i="1" s="1"/>
  <c r="R801" i="1"/>
  <c r="H801" i="1"/>
  <c r="AD800" i="1"/>
  <c r="AC800" i="1"/>
  <c r="AB800" i="1"/>
  <c r="AA800" i="1"/>
  <c r="Y800" i="1"/>
  <c r="Z800" i="1" s="1"/>
  <c r="R800" i="1"/>
  <c r="H800" i="1"/>
  <c r="AD799" i="1"/>
  <c r="AC799" i="1"/>
  <c r="AB799" i="1"/>
  <c r="AA799" i="1"/>
  <c r="Y799" i="1"/>
  <c r="Z799" i="1" s="1"/>
  <c r="R799" i="1"/>
  <c r="H799" i="1"/>
  <c r="AD798" i="1"/>
  <c r="AC798" i="1"/>
  <c r="AB798" i="1"/>
  <c r="AA798" i="1"/>
  <c r="Y798" i="1"/>
  <c r="Z798" i="1" s="1"/>
  <c r="R798" i="1"/>
  <c r="H798" i="1"/>
  <c r="AD797" i="1"/>
  <c r="AC797" i="1"/>
  <c r="AB797" i="1"/>
  <c r="AA797" i="1"/>
  <c r="Y797" i="1"/>
  <c r="Z797" i="1" s="1"/>
  <c r="R797" i="1"/>
  <c r="H797" i="1"/>
  <c r="AD796" i="1"/>
  <c r="AC796" i="1"/>
  <c r="AB796" i="1"/>
  <c r="AA796" i="1"/>
  <c r="Y796" i="1"/>
  <c r="Z796" i="1" s="1"/>
  <c r="R796" i="1"/>
  <c r="H796" i="1"/>
  <c r="AD795" i="1"/>
  <c r="AC795" i="1"/>
  <c r="AB795" i="1"/>
  <c r="AA795" i="1"/>
  <c r="Y795" i="1"/>
  <c r="Z795" i="1" s="1"/>
  <c r="R795" i="1"/>
  <c r="H795" i="1"/>
  <c r="AD794" i="1"/>
  <c r="AC794" i="1"/>
  <c r="AB794" i="1"/>
  <c r="AA794" i="1"/>
  <c r="Y794" i="1"/>
  <c r="Z794" i="1" s="1"/>
  <c r="R794" i="1"/>
  <c r="H794" i="1"/>
  <c r="AD793" i="1"/>
  <c r="AC793" i="1"/>
  <c r="AB793" i="1"/>
  <c r="AA793" i="1"/>
  <c r="Y793" i="1"/>
  <c r="Z793" i="1" s="1"/>
  <c r="R793" i="1"/>
  <c r="H793" i="1"/>
  <c r="AD792" i="1"/>
  <c r="AC792" i="1"/>
  <c r="AB792" i="1"/>
  <c r="AA792" i="1"/>
  <c r="Y792" i="1"/>
  <c r="Z792" i="1" s="1"/>
  <c r="R792" i="1"/>
  <c r="H792" i="1"/>
  <c r="AD791" i="1"/>
  <c r="AC791" i="1"/>
  <c r="AB791" i="1"/>
  <c r="AA791" i="1"/>
  <c r="Y791" i="1"/>
  <c r="Z791" i="1" s="1"/>
  <c r="R791" i="1"/>
  <c r="H791" i="1"/>
  <c r="AD790" i="1"/>
  <c r="AC790" i="1"/>
  <c r="AB790" i="1"/>
  <c r="AA790" i="1"/>
  <c r="Y790" i="1"/>
  <c r="Z790" i="1" s="1"/>
  <c r="R790" i="1"/>
  <c r="H790" i="1"/>
  <c r="AD789" i="1"/>
  <c r="AC789" i="1"/>
  <c r="AB789" i="1"/>
  <c r="AA789" i="1"/>
  <c r="Y789" i="1"/>
  <c r="Z789" i="1" s="1"/>
  <c r="R789" i="1"/>
  <c r="H789" i="1"/>
  <c r="AD788" i="1"/>
  <c r="AC788" i="1"/>
  <c r="AB788" i="1"/>
  <c r="AA788" i="1"/>
  <c r="Y788" i="1"/>
  <c r="Z788" i="1" s="1"/>
  <c r="R788" i="1"/>
  <c r="H788" i="1"/>
  <c r="AD787" i="1"/>
  <c r="AC787" i="1"/>
  <c r="AB787" i="1"/>
  <c r="AA787" i="1"/>
  <c r="Y787" i="1"/>
  <c r="Z787" i="1" s="1"/>
  <c r="R787" i="1"/>
  <c r="H787" i="1"/>
  <c r="AD786" i="1"/>
  <c r="AC786" i="1"/>
  <c r="AB786" i="1"/>
  <c r="AA786" i="1"/>
  <c r="Y786" i="1"/>
  <c r="Z786" i="1" s="1"/>
  <c r="R786" i="1"/>
  <c r="H786" i="1"/>
  <c r="AD785" i="1"/>
  <c r="AC785" i="1"/>
  <c r="AB785" i="1"/>
  <c r="AA785" i="1"/>
  <c r="Y785" i="1"/>
  <c r="Z785" i="1" s="1"/>
  <c r="R785" i="1"/>
  <c r="H785" i="1"/>
  <c r="AD784" i="1"/>
  <c r="AC784" i="1"/>
  <c r="AB784" i="1"/>
  <c r="AA784" i="1"/>
  <c r="Y784" i="1"/>
  <c r="Z784" i="1" s="1"/>
  <c r="R784" i="1"/>
  <c r="H784" i="1"/>
  <c r="AD783" i="1"/>
  <c r="AC783" i="1"/>
  <c r="AB783" i="1"/>
  <c r="AA783" i="1"/>
  <c r="Y783" i="1"/>
  <c r="Z783" i="1" s="1"/>
  <c r="R783" i="1"/>
  <c r="H783" i="1"/>
  <c r="AD782" i="1"/>
  <c r="AC782" i="1"/>
  <c r="AB782" i="1"/>
  <c r="AA782" i="1"/>
  <c r="Y782" i="1"/>
  <c r="Z782" i="1" s="1"/>
  <c r="R782" i="1"/>
  <c r="H782" i="1"/>
  <c r="AD781" i="1"/>
  <c r="AC781" i="1"/>
  <c r="AB781" i="1"/>
  <c r="AA781" i="1"/>
  <c r="Y781" i="1"/>
  <c r="Z781" i="1" s="1"/>
  <c r="R781" i="1"/>
  <c r="H781" i="1"/>
  <c r="AD780" i="1"/>
  <c r="AC780" i="1"/>
  <c r="AB780" i="1"/>
  <c r="AA780" i="1"/>
  <c r="Y780" i="1"/>
  <c r="Z780" i="1" s="1"/>
  <c r="R780" i="1"/>
  <c r="H780" i="1"/>
  <c r="AD779" i="1"/>
  <c r="AC779" i="1"/>
  <c r="AB779" i="1"/>
  <c r="AA779" i="1"/>
  <c r="Y779" i="1"/>
  <c r="Z779" i="1" s="1"/>
  <c r="R779" i="1"/>
  <c r="H779" i="1"/>
  <c r="AD778" i="1"/>
  <c r="AC778" i="1"/>
  <c r="AB778" i="1"/>
  <c r="AA778" i="1"/>
  <c r="Y778" i="1"/>
  <c r="Z778" i="1" s="1"/>
  <c r="R778" i="1"/>
  <c r="H778" i="1"/>
  <c r="AD777" i="1"/>
  <c r="AC777" i="1"/>
  <c r="AB777" i="1"/>
  <c r="AA777" i="1"/>
  <c r="Y777" i="1"/>
  <c r="Z777" i="1" s="1"/>
  <c r="R777" i="1"/>
  <c r="H777" i="1"/>
  <c r="AD776" i="1"/>
  <c r="AC776" i="1"/>
  <c r="AB776" i="1"/>
  <c r="AA776" i="1"/>
  <c r="Y776" i="1"/>
  <c r="Z776" i="1" s="1"/>
  <c r="R776" i="1"/>
  <c r="H776" i="1"/>
  <c r="AD775" i="1"/>
  <c r="AC775" i="1"/>
  <c r="AB775" i="1"/>
  <c r="AA775" i="1"/>
  <c r="Y775" i="1"/>
  <c r="Z775" i="1" s="1"/>
  <c r="R775" i="1"/>
  <c r="H775" i="1"/>
  <c r="AD774" i="1"/>
  <c r="AC774" i="1"/>
  <c r="AB774" i="1"/>
  <c r="AA774" i="1"/>
  <c r="Y774" i="1"/>
  <c r="Z774" i="1" s="1"/>
  <c r="R774" i="1"/>
  <c r="H774" i="1"/>
  <c r="AD773" i="1"/>
  <c r="AC773" i="1"/>
  <c r="AB773" i="1"/>
  <c r="AA773" i="1"/>
  <c r="Y773" i="1"/>
  <c r="Z773" i="1" s="1"/>
  <c r="R773" i="1"/>
  <c r="H773" i="1"/>
  <c r="AD772" i="1"/>
  <c r="AC772" i="1"/>
  <c r="AB772" i="1"/>
  <c r="AA772" i="1"/>
  <c r="Y772" i="1"/>
  <c r="Z772" i="1" s="1"/>
  <c r="R772" i="1"/>
  <c r="H772" i="1"/>
  <c r="AD771" i="1"/>
  <c r="AC771" i="1"/>
  <c r="AB771" i="1"/>
  <c r="AA771" i="1"/>
  <c r="Y771" i="1"/>
  <c r="Z771" i="1" s="1"/>
  <c r="R771" i="1"/>
  <c r="H771" i="1"/>
  <c r="AD770" i="1"/>
  <c r="AC770" i="1"/>
  <c r="AB770" i="1"/>
  <c r="AA770" i="1"/>
  <c r="Y770" i="1"/>
  <c r="Z770" i="1" s="1"/>
  <c r="R770" i="1"/>
  <c r="H770" i="1"/>
  <c r="AD769" i="1"/>
  <c r="AC769" i="1"/>
  <c r="AB769" i="1"/>
  <c r="AA769" i="1"/>
  <c r="Y769" i="1"/>
  <c r="Z769" i="1" s="1"/>
  <c r="R769" i="1"/>
  <c r="H769" i="1"/>
  <c r="AD768" i="1"/>
  <c r="AC768" i="1"/>
  <c r="AB768" i="1"/>
  <c r="AA768" i="1"/>
  <c r="Y768" i="1"/>
  <c r="Z768" i="1" s="1"/>
  <c r="R768" i="1"/>
  <c r="H768" i="1"/>
  <c r="AD767" i="1"/>
  <c r="AC767" i="1"/>
  <c r="AB767" i="1"/>
  <c r="AA767" i="1"/>
  <c r="Y767" i="1"/>
  <c r="Z767" i="1" s="1"/>
  <c r="R767" i="1"/>
  <c r="H767" i="1"/>
  <c r="AD766" i="1"/>
  <c r="AC766" i="1"/>
  <c r="AB766" i="1"/>
  <c r="AA766" i="1"/>
  <c r="Y766" i="1"/>
  <c r="Z766" i="1" s="1"/>
  <c r="R766" i="1"/>
  <c r="H766" i="1"/>
  <c r="AD765" i="1"/>
  <c r="AC765" i="1"/>
  <c r="AB765" i="1"/>
  <c r="AA765" i="1"/>
  <c r="Y765" i="1"/>
  <c r="Z765" i="1" s="1"/>
  <c r="R765" i="1"/>
  <c r="H765" i="1"/>
  <c r="AD764" i="1"/>
  <c r="AC764" i="1"/>
  <c r="AB764" i="1"/>
  <c r="AA764" i="1"/>
  <c r="Y764" i="1"/>
  <c r="Z764" i="1" s="1"/>
  <c r="R764" i="1"/>
  <c r="H764" i="1"/>
  <c r="AD763" i="1"/>
  <c r="AC763" i="1"/>
  <c r="AB763" i="1"/>
  <c r="AA763" i="1"/>
  <c r="Y763" i="1"/>
  <c r="Z763" i="1" s="1"/>
  <c r="R763" i="1"/>
  <c r="H763" i="1"/>
  <c r="AD762" i="1"/>
  <c r="AC762" i="1"/>
  <c r="AB762" i="1"/>
  <c r="AA762" i="1"/>
  <c r="Y762" i="1"/>
  <c r="Z762" i="1" s="1"/>
  <c r="R762" i="1"/>
  <c r="H762" i="1"/>
  <c r="AD761" i="1"/>
  <c r="AC761" i="1"/>
  <c r="AB761" i="1"/>
  <c r="AA761" i="1"/>
  <c r="Y761" i="1"/>
  <c r="Z761" i="1" s="1"/>
  <c r="R761" i="1"/>
  <c r="H761" i="1"/>
  <c r="AD760" i="1"/>
  <c r="AC760" i="1"/>
  <c r="AB760" i="1"/>
  <c r="AA760" i="1"/>
  <c r="Y760" i="1"/>
  <c r="Z760" i="1" s="1"/>
  <c r="R760" i="1"/>
  <c r="H760" i="1"/>
  <c r="AD759" i="1"/>
  <c r="AC759" i="1"/>
  <c r="AB759" i="1"/>
  <c r="AA759" i="1"/>
  <c r="Y759" i="1"/>
  <c r="Z759" i="1" s="1"/>
  <c r="R759" i="1"/>
  <c r="H759" i="1"/>
  <c r="AD758" i="1"/>
  <c r="AC758" i="1"/>
  <c r="AB758" i="1"/>
  <c r="AA758" i="1"/>
  <c r="Y758" i="1"/>
  <c r="Z758" i="1" s="1"/>
  <c r="R758" i="1"/>
  <c r="H758" i="1"/>
  <c r="AD757" i="1"/>
  <c r="AC757" i="1"/>
  <c r="AB757" i="1"/>
  <c r="AA757" i="1"/>
  <c r="Y757" i="1"/>
  <c r="Z757" i="1" s="1"/>
  <c r="R757" i="1"/>
  <c r="H757" i="1"/>
  <c r="AD756" i="1"/>
  <c r="AC756" i="1"/>
  <c r="AB756" i="1"/>
  <c r="AA756" i="1"/>
  <c r="Y756" i="1"/>
  <c r="Z756" i="1" s="1"/>
  <c r="R756" i="1"/>
  <c r="H756" i="1"/>
  <c r="AD755" i="1"/>
  <c r="AC755" i="1"/>
  <c r="AB755" i="1"/>
  <c r="AA755" i="1"/>
  <c r="Y755" i="1"/>
  <c r="Z755" i="1" s="1"/>
  <c r="R755" i="1"/>
  <c r="H755" i="1"/>
  <c r="AD754" i="1"/>
  <c r="AC754" i="1"/>
  <c r="AB754" i="1"/>
  <c r="AA754" i="1"/>
  <c r="Y754" i="1"/>
  <c r="Z754" i="1" s="1"/>
  <c r="R754" i="1"/>
  <c r="H754" i="1"/>
  <c r="AD753" i="1"/>
  <c r="AC753" i="1"/>
  <c r="AB753" i="1"/>
  <c r="AA753" i="1"/>
  <c r="Y753" i="1"/>
  <c r="Z753" i="1" s="1"/>
  <c r="R753" i="1"/>
  <c r="H753" i="1"/>
  <c r="AD752" i="1"/>
  <c r="AC752" i="1"/>
  <c r="AB752" i="1"/>
  <c r="AA752" i="1"/>
  <c r="Y752" i="1"/>
  <c r="Z752" i="1" s="1"/>
  <c r="R752" i="1"/>
  <c r="H752" i="1"/>
  <c r="AD751" i="1"/>
  <c r="AC751" i="1"/>
  <c r="AB751" i="1"/>
  <c r="AA751" i="1"/>
  <c r="Y751" i="1"/>
  <c r="Z751" i="1" s="1"/>
  <c r="R751" i="1"/>
  <c r="H751" i="1"/>
  <c r="AD750" i="1"/>
  <c r="AC750" i="1"/>
  <c r="AB750" i="1"/>
  <c r="AA750" i="1"/>
  <c r="Y750" i="1"/>
  <c r="Z750" i="1" s="1"/>
  <c r="R750" i="1"/>
  <c r="H750" i="1"/>
  <c r="AD749" i="1"/>
  <c r="AC749" i="1"/>
  <c r="AB749" i="1"/>
  <c r="AA749" i="1"/>
  <c r="Y749" i="1"/>
  <c r="Z749" i="1" s="1"/>
  <c r="R749" i="1"/>
  <c r="H749" i="1"/>
  <c r="AD748" i="1"/>
  <c r="AC748" i="1"/>
  <c r="AB748" i="1"/>
  <c r="AA748" i="1"/>
  <c r="Y748" i="1"/>
  <c r="Z748" i="1" s="1"/>
  <c r="R748" i="1"/>
  <c r="H748" i="1"/>
  <c r="AD747" i="1"/>
  <c r="AC747" i="1"/>
  <c r="AB747" i="1"/>
  <c r="AA747" i="1"/>
  <c r="Y747" i="1"/>
  <c r="Z747" i="1" s="1"/>
  <c r="R747" i="1"/>
  <c r="H747" i="1"/>
  <c r="AD746" i="1"/>
  <c r="AC746" i="1"/>
  <c r="AB746" i="1"/>
  <c r="AA746" i="1"/>
  <c r="Y746" i="1"/>
  <c r="Z746" i="1" s="1"/>
  <c r="R746" i="1"/>
  <c r="H746" i="1"/>
  <c r="AD745" i="1"/>
  <c r="AC745" i="1"/>
  <c r="AB745" i="1"/>
  <c r="AA745" i="1"/>
  <c r="Y745" i="1"/>
  <c r="Z745" i="1" s="1"/>
  <c r="R745" i="1"/>
  <c r="H745" i="1"/>
  <c r="AD744" i="1"/>
  <c r="AC744" i="1"/>
  <c r="AB744" i="1"/>
  <c r="AA744" i="1"/>
  <c r="Y744" i="1"/>
  <c r="Z744" i="1" s="1"/>
  <c r="R744" i="1"/>
  <c r="H744" i="1"/>
  <c r="AD743" i="1"/>
  <c r="AC743" i="1"/>
  <c r="AB743" i="1"/>
  <c r="AA743" i="1"/>
  <c r="Y743" i="1"/>
  <c r="Z743" i="1" s="1"/>
  <c r="R743" i="1"/>
  <c r="H743" i="1"/>
  <c r="AD742" i="1"/>
  <c r="AC742" i="1"/>
  <c r="AB742" i="1"/>
  <c r="AA742" i="1"/>
  <c r="Y742" i="1"/>
  <c r="Z742" i="1" s="1"/>
  <c r="R742" i="1"/>
  <c r="H742" i="1"/>
  <c r="AD741" i="1"/>
  <c r="AC741" i="1"/>
  <c r="AB741" i="1"/>
  <c r="AA741" i="1"/>
  <c r="Y741" i="1"/>
  <c r="Z741" i="1" s="1"/>
  <c r="R741" i="1"/>
  <c r="H741" i="1"/>
  <c r="AD740" i="1"/>
  <c r="AC740" i="1"/>
  <c r="AB740" i="1"/>
  <c r="AA740" i="1"/>
  <c r="Y740" i="1"/>
  <c r="Z740" i="1" s="1"/>
  <c r="R740" i="1"/>
  <c r="H740" i="1"/>
  <c r="AD739" i="1"/>
  <c r="AC739" i="1"/>
  <c r="AB739" i="1"/>
  <c r="AA739" i="1"/>
  <c r="Y739" i="1"/>
  <c r="Z739" i="1" s="1"/>
  <c r="R739" i="1"/>
  <c r="H739" i="1"/>
  <c r="AD738" i="1"/>
  <c r="AC738" i="1"/>
  <c r="AB738" i="1"/>
  <c r="AA738" i="1"/>
  <c r="Y738" i="1"/>
  <c r="Z738" i="1" s="1"/>
  <c r="R738" i="1"/>
  <c r="H738" i="1"/>
  <c r="AD737" i="1"/>
  <c r="AC737" i="1"/>
  <c r="AB737" i="1"/>
  <c r="AA737" i="1"/>
  <c r="Y737" i="1"/>
  <c r="Z737" i="1" s="1"/>
  <c r="R737" i="1"/>
  <c r="H737" i="1"/>
  <c r="AD736" i="1"/>
  <c r="AC736" i="1"/>
  <c r="AB736" i="1"/>
  <c r="AA736" i="1"/>
  <c r="Y736" i="1"/>
  <c r="Z736" i="1" s="1"/>
  <c r="R736" i="1"/>
  <c r="H736" i="1"/>
  <c r="AD735" i="1"/>
  <c r="AC735" i="1"/>
  <c r="AB735" i="1"/>
  <c r="AA735" i="1"/>
  <c r="Y735" i="1"/>
  <c r="Z735" i="1" s="1"/>
  <c r="R735" i="1"/>
  <c r="H735" i="1"/>
  <c r="AD734" i="1"/>
  <c r="AC734" i="1"/>
  <c r="AB734" i="1"/>
  <c r="AA734" i="1"/>
  <c r="Y734" i="1"/>
  <c r="Z734" i="1" s="1"/>
  <c r="R734" i="1"/>
  <c r="H734" i="1"/>
  <c r="AD733" i="1"/>
  <c r="AC733" i="1"/>
  <c r="AB733" i="1"/>
  <c r="AA733" i="1"/>
  <c r="Y733" i="1"/>
  <c r="Z733" i="1" s="1"/>
  <c r="R733" i="1"/>
  <c r="H733" i="1"/>
  <c r="AD732" i="1"/>
  <c r="AC732" i="1"/>
  <c r="AB732" i="1"/>
  <c r="AA732" i="1"/>
  <c r="Y732" i="1"/>
  <c r="Z732" i="1" s="1"/>
  <c r="R732" i="1"/>
  <c r="H732" i="1"/>
  <c r="AD731" i="1"/>
  <c r="AC731" i="1"/>
  <c r="AB731" i="1"/>
  <c r="AA731" i="1"/>
  <c r="Y731" i="1"/>
  <c r="Z731" i="1" s="1"/>
  <c r="R731" i="1"/>
  <c r="H731" i="1"/>
  <c r="AD730" i="1"/>
  <c r="AC730" i="1"/>
  <c r="AB730" i="1"/>
  <c r="AA730" i="1"/>
  <c r="Y730" i="1"/>
  <c r="Z730" i="1" s="1"/>
  <c r="R730" i="1"/>
  <c r="H730" i="1"/>
  <c r="AD729" i="1"/>
  <c r="AC729" i="1"/>
  <c r="AB729" i="1"/>
  <c r="AA729" i="1"/>
  <c r="Y729" i="1"/>
  <c r="Z729" i="1" s="1"/>
  <c r="R729" i="1"/>
  <c r="H729" i="1"/>
  <c r="AD728" i="1"/>
  <c r="AC728" i="1"/>
  <c r="AB728" i="1"/>
  <c r="AA728" i="1"/>
  <c r="Y728" i="1"/>
  <c r="Z728" i="1" s="1"/>
  <c r="R728" i="1"/>
  <c r="H728" i="1"/>
  <c r="AD727" i="1"/>
  <c r="AC727" i="1"/>
  <c r="AB727" i="1"/>
  <c r="AA727" i="1"/>
  <c r="Y727" i="1"/>
  <c r="Z727" i="1" s="1"/>
  <c r="R727" i="1"/>
  <c r="H727" i="1"/>
  <c r="AD726" i="1"/>
  <c r="AC726" i="1"/>
  <c r="AB726" i="1"/>
  <c r="AA726" i="1"/>
  <c r="Y726" i="1"/>
  <c r="Z726" i="1" s="1"/>
  <c r="R726" i="1"/>
  <c r="H726" i="1"/>
  <c r="AD725" i="1"/>
  <c r="AC725" i="1"/>
  <c r="AB725" i="1"/>
  <c r="AA725" i="1"/>
  <c r="Y725" i="1"/>
  <c r="Z725" i="1" s="1"/>
  <c r="R725" i="1"/>
  <c r="H725" i="1"/>
  <c r="AD724" i="1"/>
  <c r="AC724" i="1"/>
  <c r="AB724" i="1"/>
  <c r="AA724" i="1"/>
  <c r="Y724" i="1"/>
  <c r="Z724" i="1" s="1"/>
  <c r="R724" i="1"/>
  <c r="H724" i="1"/>
  <c r="AD723" i="1"/>
  <c r="AC723" i="1"/>
  <c r="AB723" i="1"/>
  <c r="AA723" i="1"/>
  <c r="Y723" i="1"/>
  <c r="Z723" i="1" s="1"/>
  <c r="R723" i="1"/>
  <c r="H723" i="1"/>
  <c r="AD722" i="1"/>
  <c r="AC722" i="1"/>
  <c r="AB722" i="1"/>
  <c r="AA722" i="1"/>
  <c r="Y722" i="1"/>
  <c r="Z722" i="1" s="1"/>
  <c r="R722" i="1"/>
  <c r="H722" i="1"/>
  <c r="AD721" i="1"/>
  <c r="AC721" i="1"/>
  <c r="AB721" i="1"/>
  <c r="AA721" i="1"/>
  <c r="Y721" i="1"/>
  <c r="Z721" i="1" s="1"/>
  <c r="R721" i="1"/>
  <c r="H721" i="1"/>
  <c r="AD720" i="1"/>
  <c r="AC720" i="1"/>
  <c r="AB720" i="1"/>
  <c r="AA720" i="1"/>
  <c r="Y720" i="1"/>
  <c r="Z720" i="1" s="1"/>
  <c r="R720" i="1"/>
  <c r="H720" i="1"/>
  <c r="AD719" i="1"/>
  <c r="AC719" i="1"/>
  <c r="AB719" i="1"/>
  <c r="AA719" i="1"/>
  <c r="Y719" i="1"/>
  <c r="Z719" i="1" s="1"/>
  <c r="R719" i="1"/>
  <c r="H719" i="1"/>
  <c r="AD718" i="1"/>
  <c r="AC718" i="1"/>
  <c r="AB718" i="1"/>
  <c r="AA718" i="1"/>
  <c r="Y718" i="1"/>
  <c r="Z718" i="1" s="1"/>
  <c r="R718" i="1"/>
  <c r="H718" i="1"/>
  <c r="AD717" i="1"/>
  <c r="AC717" i="1"/>
  <c r="AB717" i="1"/>
  <c r="AA717" i="1"/>
  <c r="Y717" i="1"/>
  <c r="Z717" i="1" s="1"/>
  <c r="R717" i="1"/>
  <c r="H717" i="1"/>
  <c r="AD716" i="1"/>
  <c r="AC716" i="1"/>
  <c r="AB716" i="1"/>
  <c r="AA716" i="1"/>
  <c r="Y716" i="1"/>
  <c r="Z716" i="1" s="1"/>
  <c r="R716" i="1"/>
  <c r="H716" i="1"/>
  <c r="AD715" i="1"/>
  <c r="AC715" i="1"/>
  <c r="AB715" i="1"/>
  <c r="AA715" i="1"/>
  <c r="Y715" i="1"/>
  <c r="Z715" i="1" s="1"/>
  <c r="R715" i="1"/>
  <c r="H715" i="1"/>
  <c r="AD714" i="1"/>
  <c r="AC714" i="1"/>
  <c r="AB714" i="1"/>
  <c r="AA714" i="1"/>
  <c r="Y714" i="1"/>
  <c r="Z714" i="1" s="1"/>
  <c r="R714" i="1"/>
  <c r="H714" i="1"/>
  <c r="AD713" i="1"/>
  <c r="AC713" i="1"/>
  <c r="AB713" i="1"/>
  <c r="AA713" i="1"/>
  <c r="Y713" i="1"/>
  <c r="Z713" i="1" s="1"/>
  <c r="R713" i="1"/>
  <c r="H713" i="1"/>
  <c r="AD712" i="1"/>
  <c r="AC712" i="1"/>
  <c r="AB712" i="1"/>
  <c r="AA712" i="1"/>
  <c r="Y712" i="1"/>
  <c r="Z712" i="1" s="1"/>
  <c r="R712" i="1"/>
  <c r="H712" i="1"/>
  <c r="AD711" i="1"/>
  <c r="AC711" i="1"/>
  <c r="AB711" i="1"/>
  <c r="AA711" i="1"/>
  <c r="Y711" i="1"/>
  <c r="Z711" i="1" s="1"/>
  <c r="R711" i="1"/>
  <c r="H711" i="1"/>
  <c r="AD710" i="1"/>
  <c r="AC710" i="1"/>
  <c r="AB710" i="1"/>
  <c r="AA710" i="1"/>
  <c r="Y710" i="1"/>
  <c r="Z710" i="1" s="1"/>
  <c r="R710" i="1"/>
  <c r="H710" i="1"/>
  <c r="AD709" i="1"/>
  <c r="AC709" i="1"/>
  <c r="AB709" i="1"/>
  <c r="AA709" i="1"/>
  <c r="Y709" i="1"/>
  <c r="Z709" i="1" s="1"/>
  <c r="R709" i="1"/>
  <c r="H709" i="1"/>
  <c r="AD708" i="1"/>
  <c r="AC708" i="1"/>
  <c r="AB708" i="1"/>
  <c r="AA708" i="1"/>
  <c r="Y708" i="1"/>
  <c r="Z708" i="1" s="1"/>
  <c r="R708" i="1"/>
  <c r="H708" i="1"/>
  <c r="AD707" i="1"/>
  <c r="AC707" i="1"/>
  <c r="AB707" i="1"/>
  <c r="AA707" i="1"/>
  <c r="Y707" i="1"/>
  <c r="Z707" i="1" s="1"/>
  <c r="R707" i="1"/>
  <c r="H707" i="1"/>
  <c r="AD706" i="1"/>
  <c r="AC706" i="1"/>
  <c r="AB706" i="1"/>
  <c r="AA706" i="1"/>
  <c r="Y706" i="1"/>
  <c r="Z706" i="1" s="1"/>
  <c r="R706" i="1"/>
  <c r="H706" i="1"/>
  <c r="AD705" i="1"/>
  <c r="AC705" i="1"/>
  <c r="AB705" i="1"/>
  <c r="AA705" i="1"/>
  <c r="Y705" i="1"/>
  <c r="Z705" i="1" s="1"/>
  <c r="R705" i="1"/>
  <c r="H705" i="1"/>
  <c r="AD704" i="1"/>
  <c r="AC704" i="1"/>
  <c r="AB704" i="1"/>
  <c r="AA704" i="1"/>
  <c r="Y704" i="1"/>
  <c r="Z704" i="1" s="1"/>
  <c r="R704" i="1"/>
  <c r="H704" i="1"/>
  <c r="AD703" i="1"/>
  <c r="AC703" i="1"/>
  <c r="AB703" i="1"/>
  <c r="AA703" i="1"/>
  <c r="Y703" i="1"/>
  <c r="Z703" i="1" s="1"/>
  <c r="R703" i="1"/>
  <c r="H703" i="1"/>
  <c r="AD702" i="1"/>
  <c r="AC702" i="1"/>
  <c r="AB702" i="1"/>
  <c r="AA702" i="1"/>
  <c r="Y702" i="1"/>
  <c r="Z702" i="1" s="1"/>
  <c r="R702" i="1"/>
  <c r="H702" i="1"/>
  <c r="AD701" i="1"/>
  <c r="AC701" i="1"/>
  <c r="AB701" i="1"/>
  <c r="AA701" i="1"/>
  <c r="Y701" i="1"/>
  <c r="Z701" i="1" s="1"/>
  <c r="R701" i="1"/>
  <c r="H701" i="1"/>
  <c r="AD700" i="1"/>
  <c r="AC700" i="1"/>
  <c r="AB700" i="1"/>
  <c r="AA700" i="1"/>
  <c r="Y700" i="1"/>
  <c r="Z700" i="1" s="1"/>
  <c r="R700" i="1"/>
  <c r="H700" i="1"/>
  <c r="AD699" i="1"/>
  <c r="AC699" i="1"/>
  <c r="AB699" i="1"/>
  <c r="AA699" i="1"/>
  <c r="Y699" i="1"/>
  <c r="Z699" i="1" s="1"/>
  <c r="R699" i="1"/>
  <c r="H699" i="1"/>
  <c r="AD698" i="1"/>
  <c r="AC698" i="1"/>
  <c r="AB698" i="1"/>
  <c r="AA698" i="1"/>
  <c r="Y698" i="1"/>
  <c r="Z698" i="1" s="1"/>
  <c r="R698" i="1"/>
  <c r="H698" i="1"/>
  <c r="AD697" i="1"/>
  <c r="AC697" i="1"/>
  <c r="AB697" i="1"/>
  <c r="AA697" i="1"/>
  <c r="Y697" i="1"/>
  <c r="Z697" i="1" s="1"/>
  <c r="R697" i="1"/>
  <c r="H697" i="1"/>
  <c r="AD696" i="1"/>
  <c r="AC696" i="1"/>
  <c r="AB696" i="1"/>
  <c r="AA696" i="1"/>
  <c r="Y696" i="1"/>
  <c r="Z696" i="1" s="1"/>
  <c r="R696" i="1"/>
  <c r="H696" i="1"/>
  <c r="AD695" i="1"/>
  <c r="AC695" i="1"/>
  <c r="AB695" i="1"/>
  <c r="AA695" i="1"/>
  <c r="Y695" i="1"/>
  <c r="Z695" i="1" s="1"/>
  <c r="R695" i="1"/>
  <c r="H695" i="1"/>
  <c r="AD694" i="1"/>
  <c r="AC694" i="1"/>
  <c r="AB694" i="1"/>
  <c r="AA694" i="1"/>
  <c r="Y694" i="1"/>
  <c r="Z694" i="1" s="1"/>
  <c r="R694" i="1"/>
  <c r="H694" i="1"/>
  <c r="AD693" i="1"/>
  <c r="AC693" i="1"/>
  <c r="AB693" i="1"/>
  <c r="AA693" i="1"/>
  <c r="Y693" i="1"/>
  <c r="Z693" i="1" s="1"/>
  <c r="R693" i="1"/>
  <c r="H693" i="1"/>
  <c r="AD692" i="1"/>
  <c r="AC692" i="1"/>
  <c r="AB692" i="1"/>
  <c r="AA692" i="1"/>
  <c r="Y692" i="1"/>
  <c r="Z692" i="1" s="1"/>
  <c r="R692" i="1"/>
  <c r="H692" i="1"/>
  <c r="AD691" i="1"/>
  <c r="AC691" i="1"/>
  <c r="AB691" i="1"/>
  <c r="AA691" i="1"/>
  <c r="Y691" i="1"/>
  <c r="Z691" i="1" s="1"/>
  <c r="R691" i="1"/>
  <c r="H691" i="1"/>
  <c r="AD690" i="1"/>
  <c r="AC690" i="1"/>
  <c r="AB690" i="1"/>
  <c r="AA690" i="1"/>
  <c r="Y690" i="1"/>
  <c r="Z690" i="1" s="1"/>
  <c r="R690" i="1"/>
  <c r="H690" i="1"/>
  <c r="AD689" i="1"/>
  <c r="AC689" i="1"/>
  <c r="AB689" i="1"/>
  <c r="AA689" i="1"/>
  <c r="Y689" i="1"/>
  <c r="Z689" i="1" s="1"/>
  <c r="R689" i="1"/>
  <c r="H689" i="1"/>
  <c r="AD688" i="1"/>
  <c r="AC688" i="1"/>
  <c r="AB688" i="1"/>
  <c r="AA688" i="1"/>
  <c r="Y688" i="1"/>
  <c r="Z688" i="1" s="1"/>
  <c r="R688" i="1"/>
  <c r="H688" i="1"/>
  <c r="AD687" i="1"/>
  <c r="AC687" i="1"/>
  <c r="AB687" i="1"/>
  <c r="AA687" i="1"/>
  <c r="Y687" i="1"/>
  <c r="Z687" i="1" s="1"/>
  <c r="R687" i="1"/>
  <c r="H687" i="1"/>
  <c r="AD686" i="1"/>
  <c r="AC686" i="1"/>
  <c r="AB686" i="1"/>
  <c r="AA686" i="1"/>
  <c r="Y686" i="1"/>
  <c r="Z686" i="1" s="1"/>
  <c r="R686" i="1"/>
  <c r="H686" i="1"/>
  <c r="AD685" i="1"/>
  <c r="AC685" i="1"/>
  <c r="AB685" i="1"/>
  <c r="AA685" i="1"/>
  <c r="Y685" i="1"/>
  <c r="Z685" i="1" s="1"/>
  <c r="R685" i="1"/>
  <c r="H685" i="1"/>
  <c r="AD684" i="1"/>
  <c r="AC684" i="1"/>
  <c r="AB684" i="1"/>
  <c r="AA684" i="1"/>
  <c r="Y684" i="1"/>
  <c r="Z684" i="1" s="1"/>
  <c r="R684" i="1"/>
  <c r="H684" i="1"/>
  <c r="AD683" i="1"/>
  <c r="AC683" i="1"/>
  <c r="AB683" i="1"/>
  <c r="AA683" i="1"/>
  <c r="Y683" i="1"/>
  <c r="Z683" i="1" s="1"/>
  <c r="R683" i="1"/>
  <c r="H683" i="1"/>
  <c r="AD682" i="1"/>
  <c r="AC682" i="1"/>
  <c r="AB682" i="1"/>
  <c r="AA682" i="1"/>
  <c r="Y682" i="1"/>
  <c r="Z682" i="1" s="1"/>
  <c r="R682" i="1"/>
  <c r="H682" i="1"/>
  <c r="AD681" i="1"/>
  <c r="AC681" i="1"/>
  <c r="AB681" i="1"/>
  <c r="AA681" i="1"/>
  <c r="Y681" i="1"/>
  <c r="Z681" i="1" s="1"/>
  <c r="R681" i="1"/>
  <c r="H681" i="1"/>
  <c r="AD680" i="1"/>
  <c r="AC680" i="1"/>
  <c r="AB680" i="1"/>
  <c r="AA680" i="1"/>
  <c r="Y680" i="1"/>
  <c r="Z680" i="1" s="1"/>
  <c r="R680" i="1"/>
  <c r="H680" i="1"/>
  <c r="AD679" i="1"/>
  <c r="AC679" i="1"/>
  <c r="AB679" i="1"/>
  <c r="AA679" i="1"/>
  <c r="Y679" i="1"/>
  <c r="Z679" i="1" s="1"/>
  <c r="R679" i="1"/>
  <c r="H679" i="1"/>
  <c r="AD678" i="1"/>
  <c r="AC678" i="1"/>
  <c r="AB678" i="1"/>
  <c r="AA678" i="1"/>
  <c r="Y678" i="1"/>
  <c r="Z678" i="1" s="1"/>
  <c r="R678" i="1"/>
  <c r="H678" i="1"/>
  <c r="AD677" i="1"/>
  <c r="AC677" i="1"/>
  <c r="AB677" i="1"/>
  <c r="AA677" i="1"/>
  <c r="Y677" i="1"/>
  <c r="Z677" i="1" s="1"/>
  <c r="R677" i="1"/>
  <c r="H677" i="1"/>
  <c r="AD676" i="1"/>
  <c r="AC676" i="1"/>
  <c r="AB676" i="1"/>
  <c r="AA676" i="1"/>
  <c r="Y676" i="1"/>
  <c r="Z676" i="1" s="1"/>
  <c r="R676" i="1"/>
  <c r="H676" i="1"/>
  <c r="AD675" i="1"/>
  <c r="AC675" i="1"/>
  <c r="AB675" i="1"/>
  <c r="AA675" i="1"/>
  <c r="Y675" i="1"/>
  <c r="Z675" i="1" s="1"/>
  <c r="R675" i="1"/>
  <c r="H675" i="1"/>
  <c r="AD674" i="1"/>
  <c r="AC674" i="1"/>
  <c r="AB674" i="1"/>
  <c r="AA674" i="1"/>
  <c r="Y674" i="1"/>
  <c r="Z674" i="1" s="1"/>
  <c r="R674" i="1"/>
  <c r="H674" i="1"/>
  <c r="AD673" i="1"/>
  <c r="AC673" i="1"/>
  <c r="AB673" i="1"/>
  <c r="AA673" i="1"/>
  <c r="Y673" i="1"/>
  <c r="Z673" i="1" s="1"/>
  <c r="R673" i="1"/>
  <c r="H673" i="1"/>
  <c r="AD672" i="1"/>
  <c r="AC672" i="1"/>
  <c r="AB672" i="1"/>
  <c r="AA672" i="1"/>
  <c r="Y672" i="1"/>
  <c r="Z672" i="1" s="1"/>
  <c r="R672" i="1"/>
  <c r="H672" i="1"/>
  <c r="AD671" i="1"/>
  <c r="AC671" i="1"/>
  <c r="AB671" i="1"/>
  <c r="AA671" i="1"/>
  <c r="Y671" i="1"/>
  <c r="Z671" i="1" s="1"/>
  <c r="R671" i="1"/>
  <c r="H671" i="1"/>
  <c r="AD670" i="1"/>
  <c r="AC670" i="1"/>
  <c r="AB670" i="1"/>
  <c r="AA670" i="1"/>
  <c r="Y670" i="1"/>
  <c r="Z670" i="1" s="1"/>
  <c r="R670" i="1"/>
  <c r="H670" i="1"/>
  <c r="AD669" i="1"/>
  <c r="AC669" i="1"/>
  <c r="AB669" i="1"/>
  <c r="AA669" i="1"/>
  <c r="Y669" i="1"/>
  <c r="Z669" i="1" s="1"/>
  <c r="R669" i="1"/>
  <c r="H669" i="1"/>
  <c r="AD668" i="1"/>
  <c r="AC668" i="1"/>
  <c r="AB668" i="1"/>
  <c r="AA668" i="1"/>
  <c r="Y668" i="1"/>
  <c r="Z668" i="1" s="1"/>
  <c r="R668" i="1"/>
  <c r="H668" i="1"/>
  <c r="AD667" i="1"/>
  <c r="AC667" i="1"/>
  <c r="AB667" i="1"/>
  <c r="AA667" i="1"/>
  <c r="Y667" i="1"/>
  <c r="Z667" i="1" s="1"/>
  <c r="R667" i="1"/>
  <c r="H667" i="1"/>
  <c r="AD666" i="1"/>
  <c r="AC666" i="1"/>
  <c r="AB666" i="1"/>
  <c r="AA666" i="1"/>
  <c r="Y666" i="1"/>
  <c r="Z666" i="1" s="1"/>
  <c r="R666" i="1"/>
  <c r="H666" i="1"/>
  <c r="AD665" i="1"/>
  <c r="AC665" i="1"/>
  <c r="AB665" i="1"/>
  <c r="AA665" i="1"/>
  <c r="Y665" i="1"/>
  <c r="Z665" i="1" s="1"/>
  <c r="R665" i="1"/>
  <c r="H665" i="1"/>
  <c r="AD664" i="1"/>
  <c r="AC664" i="1"/>
  <c r="AB664" i="1"/>
  <c r="AA664" i="1"/>
  <c r="Y664" i="1"/>
  <c r="Z664" i="1" s="1"/>
  <c r="R664" i="1"/>
  <c r="H664" i="1"/>
  <c r="AD663" i="1"/>
  <c r="AC663" i="1"/>
  <c r="AB663" i="1"/>
  <c r="AA663" i="1"/>
  <c r="Y663" i="1"/>
  <c r="Z663" i="1" s="1"/>
  <c r="R663" i="1"/>
  <c r="H663" i="1"/>
  <c r="AD662" i="1"/>
  <c r="AC662" i="1"/>
  <c r="AB662" i="1"/>
  <c r="AA662" i="1"/>
  <c r="Y662" i="1"/>
  <c r="Z662" i="1" s="1"/>
  <c r="R662" i="1"/>
  <c r="H662" i="1"/>
  <c r="AD661" i="1"/>
  <c r="AC661" i="1"/>
  <c r="AB661" i="1"/>
  <c r="AA661" i="1"/>
  <c r="Y661" i="1"/>
  <c r="Z661" i="1" s="1"/>
  <c r="R661" i="1"/>
  <c r="H661" i="1"/>
  <c r="AD660" i="1"/>
  <c r="AC660" i="1"/>
  <c r="AB660" i="1"/>
  <c r="AA660" i="1"/>
  <c r="Y660" i="1"/>
  <c r="Z660" i="1" s="1"/>
  <c r="R660" i="1"/>
  <c r="H660" i="1"/>
  <c r="AD659" i="1"/>
  <c r="AC659" i="1"/>
  <c r="AB659" i="1"/>
  <c r="AA659" i="1"/>
  <c r="Y659" i="1"/>
  <c r="Z659" i="1" s="1"/>
  <c r="R659" i="1"/>
  <c r="H659" i="1"/>
  <c r="AD658" i="1"/>
  <c r="AC658" i="1"/>
  <c r="AB658" i="1"/>
  <c r="AA658" i="1"/>
  <c r="Y658" i="1"/>
  <c r="Z658" i="1" s="1"/>
  <c r="R658" i="1"/>
  <c r="H658" i="1"/>
  <c r="AD657" i="1"/>
  <c r="AC657" i="1"/>
  <c r="AB657" i="1"/>
  <c r="AA657" i="1"/>
  <c r="Y657" i="1"/>
  <c r="Z657" i="1" s="1"/>
  <c r="R657" i="1"/>
  <c r="H657" i="1"/>
  <c r="AD656" i="1"/>
  <c r="AC656" i="1"/>
  <c r="AB656" i="1"/>
  <c r="AA656" i="1"/>
  <c r="Y656" i="1"/>
  <c r="Z656" i="1" s="1"/>
  <c r="R656" i="1"/>
  <c r="H656" i="1"/>
  <c r="AD655" i="1"/>
  <c r="AC655" i="1"/>
  <c r="AB655" i="1"/>
  <c r="AA655" i="1"/>
  <c r="Y655" i="1"/>
  <c r="Z655" i="1" s="1"/>
  <c r="R655" i="1"/>
  <c r="H655" i="1"/>
  <c r="AD654" i="1"/>
  <c r="AC654" i="1"/>
  <c r="AB654" i="1"/>
  <c r="AA654" i="1"/>
  <c r="Y654" i="1"/>
  <c r="Z654" i="1" s="1"/>
  <c r="R654" i="1"/>
  <c r="H654" i="1"/>
  <c r="AD653" i="1"/>
  <c r="AC653" i="1"/>
  <c r="AB653" i="1"/>
  <c r="AA653" i="1"/>
  <c r="Y653" i="1"/>
  <c r="Z653" i="1" s="1"/>
  <c r="R653" i="1"/>
  <c r="H653" i="1"/>
  <c r="AD652" i="1"/>
  <c r="AC652" i="1"/>
  <c r="AB652" i="1"/>
  <c r="AA652" i="1"/>
  <c r="Y652" i="1"/>
  <c r="Z652" i="1" s="1"/>
  <c r="R652" i="1"/>
  <c r="H652" i="1"/>
  <c r="AD651" i="1"/>
  <c r="AC651" i="1"/>
  <c r="AB651" i="1"/>
  <c r="AA651" i="1"/>
  <c r="Y651" i="1"/>
  <c r="Z651" i="1" s="1"/>
  <c r="R651" i="1"/>
  <c r="H651" i="1"/>
  <c r="AD650" i="1"/>
  <c r="AC650" i="1"/>
  <c r="AB650" i="1"/>
  <c r="AA650" i="1"/>
  <c r="Y650" i="1"/>
  <c r="Z650" i="1" s="1"/>
  <c r="R650" i="1"/>
  <c r="H650" i="1"/>
  <c r="AD649" i="1"/>
  <c r="AC649" i="1"/>
  <c r="AB649" i="1"/>
  <c r="AA649" i="1"/>
  <c r="Y649" i="1"/>
  <c r="Z649" i="1" s="1"/>
  <c r="R649" i="1"/>
  <c r="H649" i="1"/>
  <c r="AD648" i="1"/>
  <c r="AC648" i="1"/>
  <c r="AB648" i="1"/>
  <c r="AA648" i="1"/>
  <c r="Y648" i="1"/>
  <c r="Z648" i="1" s="1"/>
  <c r="R648" i="1"/>
  <c r="H648" i="1"/>
  <c r="AD647" i="1"/>
  <c r="AC647" i="1"/>
  <c r="AB647" i="1"/>
  <c r="AA647" i="1"/>
  <c r="Y647" i="1"/>
  <c r="Z647" i="1" s="1"/>
  <c r="R647" i="1"/>
  <c r="H647" i="1"/>
  <c r="AD646" i="1"/>
  <c r="AC646" i="1"/>
  <c r="AB646" i="1"/>
  <c r="AA646" i="1"/>
  <c r="Y646" i="1"/>
  <c r="Z646" i="1" s="1"/>
  <c r="R646" i="1"/>
  <c r="H646" i="1"/>
  <c r="AD645" i="1"/>
  <c r="AC645" i="1"/>
  <c r="AB645" i="1"/>
  <c r="AA645" i="1"/>
  <c r="Y645" i="1"/>
  <c r="Z645" i="1" s="1"/>
  <c r="R645" i="1"/>
  <c r="H645" i="1"/>
  <c r="AD644" i="1"/>
  <c r="AC644" i="1"/>
  <c r="AB644" i="1"/>
  <c r="AA644" i="1"/>
  <c r="Y644" i="1"/>
  <c r="Z644" i="1" s="1"/>
  <c r="R644" i="1"/>
  <c r="H644" i="1"/>
  <c r="AD643" i="1"/>
  <c r="AC643" i="1"/>
  <c r="AB643" i="1"/>
  <c r="AA643" i="1"/>
  <c r="Y643" i="1"/>
  <c r="Z643" i="1" s="1"/>
  <c r="R643" i="1"/>
  <c r="H643" i="1"/>
  <c r="AD642" i="1"/>
  <c r="AC642" i="1"/>
  <c r="AB642" i="1"/>
  <c r="AA642" i="1"/>
  <c r="Y642" i="1"/>
  <c r="Z642" i="1" s="1"/>
  <c r="R642" i="1"/>
  <c r="H642" i="1"/>
  <c r="AD641" i="1"/>
  <c r="AC641" i="1"/>
  <c r="AB641" i="1"/>
  <c r="AA641" i="1"/>
  <c r="Y641" i="1"/>
  <c r="Z641" i="1" s="1"/>
  <c r="R641" i="1"/>
  <c r="H641" i="1"/>
  <c r="AD640" i="1"/>
  <c r="AC640" i="1"/>
  <c r="AB640" i="1"/>
  <c r="AA640" i="1"/>
  <c r="Y640" i="1"/>
  <c r="Z640" i="1" s="1"/>
  <c r="R640" i="1"/>
  <c r="H640" i="1"/>
  <c r="AD639" i="1"/>
  <c r="AC639" i="1"/>
  <c r="AB639" i="1"/>
  <c r="AA639" i="1"/>
  <c r="Y639" i="1"/>
  <c r="Z639" i="1" s="1"/>
  <c r="R639" i="1"/>
  <c r="H639" i="1"/>
  <c r="AD638" i="1"/>
  <c r="AC638" i="1"/>
  <c r="AB638" i="1"/>
  <c r="AA638" i="1"/>
  <c r="Y638" i="1"/>
  <c r="Z638" i="1" s="1"/>
  <c r="R638" i="1"/>
  <c r="H638" i="1"/>
  <c r="AD637" i="1"/>
  <c r="AC637" i="1"/>
  <c r="AB637" i="1"/>
  <c r="AA637" i="1"/>
  <c r="Y637" i="1"/>
  <c r="Z637" i="1" s="1"/>
  <c r="R637" i="1"/>
  <c r="H637" i="1"/>
  <c r="AD636" i="1"/>
  <c r="AC636" i="1"/>
  <c r="AB636" i="1"/>
  <c r="AA636" i="1"/>
  <c r="Y636" i="1"/>
  <c r="Z636" i="1" s="1"/>
  <c r="R636" i="1"/>
  <c r="H636" i="1"/>
  <c r="AD635" i="1"/>
  <c r="AC635" i="1"/>
  <c r="AB635" i="1"/>
  <c r="AA635" i="1"/>
  <c r="Y635" i="1"/>
  <c r="Z635" i="1" s="1"/>
  <c r="R635" i="1"/>
  <c r="H635" i="1"/>
  <c r="AD634" i="1"/>
  <c r="AC634" i="1"/>
  <c r="AB634" i="1"/>
  <c r="AA634" i="1"/>
  <c r="Y634" i="1"/>
  <c r="Z634" i="1" s="1"/>
  <c r="R634" i="1"/>
  <c r="H634" i="1"/>
  <c r="AD633" i="1"/>
  <c r="AC633" i="1"/>
  <c r="AB633" i="1"/>
  <c r="AA633" i="1"/>
  <c r="Y633" i="1"/>
  <c r="Z633" i="1" s="1"/>
  <c r="R633" i="1"/>
  <c r="H633" i="1"/>
  <c r="AD632" i="1"/>
  <c r="AC632" i="1"/>
  <c r="AB632" i="1"/>
  <c r="AA632" i="1"/>
  <c r="Y632" i="1"/>
  <c r="Z632" i="1" s="1"/>
  <c r="R632" i="1"/>
  <c r="H632" i="1"/>
  <c r="AD631" i="1"/>
  <c r="AC631" i="1"/>
  <c r="AB631" i="1"/>
  <c r="AA631" i="1"/>
  <c r="Y631" i="1"/>
  <c r="Z631" i="1" s="1"/>
  <c r="R631" i="1"/>
  <c r="H631" i="1"/>
  <c r="AD630" i="1"/>
  <c r="AC630" i="1"/>
  <c r="AB630" i="1"/>
  <c r="AA630" i="1"/>
  <c r="Y630" i="1"/>
  <c r="Z630" i="1" s="1"/>
  <c r="R630" i="1"/>
  <c r="H630" i="1"/>
  <c r="AD629" i="1"/>
  <c r="AC629" i="1"/>
  <c r="AB629" i="1"/>
  <c r="AA629" i="1"/>
  <c r="Y629" i="1"/>
  <c r="Z629" i="1" s="1"/>
  <c r="R629" i="1"/>
  <c r="H629" i="1"/>
  <c r="AD628" i="1"/>
  <c r="AC628" i="1"/>
  <c r="AB628" i="1"/>
  <c r="AA628" i="1"/>
  <c r="Y628" i="1"/>
  <c r="Z628" i="1" s="1"/>
  <c r="R628" i="1"/>
  <c r="H628" i="1"/>
  <c r="AD627" i="1"/>
  <c r="AC627" i="1"/>
  <c r="AB627" i="1"/>
  <c r="AA627" i="1"/>
  <c r="Y627" i="1"/>
  <c r="Z627" i="1" s="1"/>
  <c r="R627" i="1"/>
  <c r="H627" i="1"/>
  <c r="AD626" i="1"/>
  <c r="AC626" i="1"/>
  <c r="AB626" i="1"/>
  <c r="AA626" i="1"/>
  <c r="Y626" i="1"/>
  <c r="Z626" i="1" s="1"/>
  <c r="R626" i="1"/>
  <c r="H626" i="1"/>
  <c r="AD625" i="1"/>
  <c r="AC625" i="1"/>
  <c r="AB625" i="1"/>
  <c r="AA625" i="1"/>
  <c r="Y625" i="1"/>
  <c r="Z625" i="1" s="1"/>
  <c r="R625" i="1"/>
  <c r="H625" i="1"/>
  <c r="AD624" i="1"/>
  <c r="AC624" i="1"/>
  <c r="AB624" i="1"/>
  <c r="AA624" i="1"/>
  <c r="Y624" i="1"/>
  <c r="Z624" i="1" s="1"/>
  <c r="R624" i="1"/>
  <c r="H624" i="1"/>
  <c r="AD623" i="1"/>
  <c r="AC623" i="1"/>
  <c r="AB623" i="1"/>
  <c r="AA623" i="1"/>
  <c r="Y623" i="1"/>
  <c r="Z623" i="1" s="1"/>
  <c r="R623" i="1"/>
  <c r="H623" i="1"/>
  <c r="AD622" i="1"/>
  <c r="AC622" i="1"/>
  <c r="AB622" i="1"/>
  <c r="AA622" i="1"/>
  <c r="Y622" i="1"/>
  <c r="Z622" i="1" s="1"/>
  <c r="R622" i="1"/>
  <c r="H622" i="1"/>
  <c r="AD621" i="1"/>
  <c r="AC621" i="1"/>
  <c r="AB621" i="1"/>
  <c r="AA621" i="1"/>
  <c r="Y621" i="1"/>
  <c r="Z621" i="1" s="1"/>
  <c r="R621" i="1"/>
  <c r="H621" i="1"/>
  <c r="AD620" i="1"/>
  <c r="AC620" i="1"/>
  <c r="AB620" i="1"/>
  <c r="AA620" i="1"/>
  <c r="Y620" i="1"/>
  <c r="Z620" i="1" s="1"/>
  <c r="R620" i="1"/>
  <c r="H620" i="1"/>
  <c r="AD619" i="1"/>
  <c r="AC619" i="1"/>
  <c r="AB619" i="1"/>
  <c r="AA619" i="1"/>
  <c r="Y619" i="1"/>
  <c r="Z619" i="1" s="1"/>
  <c r="R619" i="1"/>
  <c r="H619" i="1"/>
  <c r="AD618" i="1"/>
  <c r="AC618" i="1"/>
  <c r="AB618" i="1"/>
  <c r="AA618" i="1"/>
  <c r="Y618" i="1"/>
  <c r="Z618" i="1" s="1"/>
  <c r="R618" i="1"/>
  <c r="H618" i="1"/>
  <c r="AD617" i="1"/>
  <c r="AC617" i="1"/>
  <c r="AB617" i="1"/>
  <c r="AA617" i="1"/>
  <c r="Y617" i="1"/>
  <c r="Z617" i="1" s="1"/>
  <c r="R617" i="1"/>
  <c r="H617" i="1"/>
  <c r="AD616" i="1"/>
  <c r="AC616" i="1"/>
  <c r="AB616" i="1"/>
  <c r="AA616" i="1"/>
  <c r="Y616" i="1"/>
  <c r="Z616" i="1" s="1"/>
  <c r="R616" i="1"/>
  <c r="H616" i="1"/>
  <c r="AD615" i="1"/>
  <c r="AC615" i="1"/>
  <c r="AB615" i="1"/>
  <c r="AA615" i="1"/>
  <c r="Y615" i="1"/>
  <c r="Z615" i="1" s="1"/>
  <c r="R615" i="1"/>
  <c r="H615" i="1"/>
  <c r="AD614" i="1"/>
  <c r="AC614" i="1"/>
  <c r="AB614" i="1"/>
  <c r="AA614" i="1"/>
  <c r="Y614" i="1"/>
  <c r="Z614" i="1" s="1"/>
  <c r="R614" i="1"/>
  <c r="H614" i="1"/>
  <c r="AD613" i="1"/>
  <c r="AC613" i="1"/>
  <c r="AB613" i="1"/>
  <c r="AA613" i="1"/>
  <c r="Y613" i="1"/>
  <c r="Z613" i="1" s="1"/>
  <c r="R613" i="1"/>
  <c r="H613" i="1"/>
  <c r="AD612" i="1"/>
  <c r="AC612" i="1"/>
  <c r="AB612" i="1"/>
  <c r="AA612" i="1"/>
  <c r="Y612" i="1"/>
  <c r="Z612" i="1" s="1"/>
  <c r="R612" i="1"/>
  <c r="H612" i="1"/>
  <c r="AD611" i="1"/>
  <c r="AC611" i="1"/>
  <c r="AB611" i="1"/>
  <c r="AA611" i="1"/>
  <c r="Y611" i="1"/>
  <c r="Z611" i="1" s="1"/>
  <c r="R611" i="1"/>
  <c r="H611" i="1"/>
  <c r="AD610" i="1"/>
  <c r="AC610" i="1"/>
  <c r="AB610" i="1"/>
  <c r="AA610" i="1"/>
  <c r="Y610" i="1"/>
  <c r="Z610" i="1" s="1"/>
  <c r="R610" i="1"/>
  <c r="H610" i="1"/>
  <c r="AD609" i="1"/>
  <c r="AC609" i="1"/>
  <c r="AB609" i="1"/>
  <c r="AA609" i="1"/>
  <c r="Y609" i="1"/>
  <c r="Z609" i="1" s="1"/>
  <c r="R609" i="1"/>
  <c r="H609" i="1"/>
  <c r="AD608" i="1"/>
  <c r="AC608" i="1"/>
  <c r="AB608" i="1"/>
  <c r="AA608" i="1"/>
  <c r="Y608" i="1"/>
  <c r="Z608" i="1" s="1"/>
  <c r="R608" i="1"/>
  <c r="H608" i="1"/>
  <c r="AD607" i="1"/>
  <c r="AC607" i="1"/>
  <c r="AB607" i="1"/>
  <c r="AA607" i="1"/>
  <c r="Y607" i="1"/>
  <c r="Z607" i="1" s="1"/>
  <c r="R607" i="1"/>
  <c r="H607" i="1"/>
  <c r="AD606" i="1"/>
  <c r="AC606" i="1"/>
  <c r="AB606" i="1"/>
  <c r="AA606" i="1"/>
  <c r="Y606" i="1"/>
  <c r="Z606" i="1" s="1"/>
  <c r="R606" i="1"/>
  <c r="H606" i="1"/>
  <c r="AD605" i="1"/>
  <c r="AC605" i="1"/>
  <c r="AB605" i="1"/>
  <c r="AA605" i="1"/>
  <c r="Y605" i="1"/>
  <c r="Z605" i="1" s="1"/>
  <c r="R605" i="1"/>
  <c r="H605" i="1"/>
  <c r="AD604" i="1"/>
  <c r="AC604" i="1"/>
  <c r="AB604" i="1"/>
  <c r="AA604" i="1"/>
  <c r="Y604" i="1"/>
  <c r="Z604" i="1" s="1"/>
  <c r="R604" i="1"/>
  <c r="H604" i="1"/>
  <c r="AD603" i="1"/>
  <c r="AC603" i="1"/>
  <c r="AB603" i="1"/>
  <c r="AA603" i="1"/>
  <c r="Y603" i="1"/>
  <c r="Z603" i="1" s="1"/>
  <c r="R603" i="1"/>
  <c r="H603" i="1"/>
  <c r="AD602" i="1"/>
  <c r="AC602" i="1"/>
  <c r="AB602" i="1"/>
  <c r="AA602" i="1"/>
  <c r="Y602" i="1"/>
  <c r="Z602" i="1" s="1"/>
  <c r="R602" i="1"/>
  <c r="H602" i="1"/>
  <c r="AD601" i="1"/>
  <c r="AC601" i="1"/>
  <c r="AB601" i="1"/>
  <c r="AA601" i="1"/>
  <c r="Y601" i="1"/>
  <c r="Z601" i="1" s="1"/>
  <c r="R601" i="1"/>
  <c r="H601" i="1"/>
  <c r="AD600" i="1"/>
  <c r="AC600" i="1"/>
  <c r="AB600" i="1"/>
  <c r="AA600" i="1"/>
  <c r="Y600" i="1"/>
  <c r="Z600" i="1" s="1"/>
  <c r="R600" i="1"/>
  <c r="H600" i="1"/>
  <c r="AD599" i="1"/>
  <c r="AC599" i="1"/>
  <c r="AB599" i="1"/>
  <c r="AA599" i="1"/>
  <c r="Y599" i="1"/>
  <c r="Z599" i="1" s="1"/>
  <c r="R599" i="1"/>
  <c r="H599" i="1"/>
  <c r="AD598" i="1"/>
  <c r="AC598" i="1"/>
  <c r="AB598" i="1"/>
  <c r="AA598" i="1"/>
  <c r="Y598" i="1"/>
  <c r="Z598" i="1" s="1"/>
  <c r="R598" i="1"/>
  <c r="H598" i="1"/>
  <c r="AD597" i="1"/>
  <c r="AC597" i="1"/>
  <c r="AB597" i="1"/>
  <c r="AA597" i="1"/>
  <c r="Y597" i="1"/>
  <c r="Z597" i="1" s="1"/>
  <c r="R597" i="1"/>
  <c r="H597" i="1"/>
  <c r="AD596" i="1"/>
  <c r="AC596" i="1"/>
  <c r="AB596" i="1"/>
  <c r="AA596" i="1"/>
  <c r="Y596" i="1"/>
  <c r="Z596" i="1" s="1"/>
  <c r="R596" i="1"/>
  <c r="H596" i="1"/>
  <c r="AD595" i="1"/>
  <c r="AC595" i="1"/>
  <c r="AB595" i="1"/>
  <c r="AA595" i="1"/>
  <c r="Y595" i="1"/>
  <c r="Z595" i="1" s="1"/>
  <c r="R595" i="1"/>
  <c r="H595" i="1"/>
  <c r="AD594" i="1"/>
  <c r="AC594" i="1"/>
  <c r="AB594" i="1"/>
  <c r="AA594" i="1"/>
  <c r="Y594" i="1"/>
  <c r="Z594" i="1" s="1"/>
  <c r="R594" i="1"/>
  <c r="H594" i="1"/>
  <c r="AD593" i="1"/>
  <c r="AC593" i="1"/>
  <c r="AB593" i="1"/>
  <c r="AA593" i="1"/>
  <c r="Y593" i="1"/>
  <c r="Z593" i="1" s="1"/>
  <c r="R593" i="1"/>
  <c r="H593" i="1"/>
  <c r="AD592" i="1"/>
  <c r="AC592" i="1"/>
  <c r="AB592" i="1"/>
  <c r="AA592" i="1"/>
  <c r="Y592" i="1"/>
  <c r="Z592" i="1" s="1"/>
  <c r="R592" i="1"/>
  <c r="H592" i="1"/>
  <c r="AD591" i="1"/>
  <c r="AC591" i="1"/>
  <c r="AB591" i="1"/>
  <c r="AA591" i="1"/>
  <c r="Y591" i="1"/>
  <c r="Z591" i="1" s="1"/>
  <c r="R591" i="1"/>
  <c r="H591" i="1"/>
  <c r="AD590" i="1"/>
  <c r="AC590" i="1"/>
  <c r="AB590" i="1"/>
  <c r="AA590" i="1"/>
  <c r="Y590" i="1"/>
  <c r="Z590" i="1" s="1"/>
  <c r="R590" i="1"/>
  <c r="H590" i="1"/>
  <c r="AD589" i="1"/>
  <c r="AC589" i="1"/>
  <c r="AB589" i="1"/>
  <c r="AA589" i="1"/>
  <c r="Y589" i="1"/>
  <c r="Z589" i="1" s="1"/>
  <c r="R589" i="1"/>
  <c r="H589" i="1"/>
  <c r="AD588" i="1"/>
  <c r="AC588" i="1"/>
  <c r="AB588" i="1"/>
  <c r="AA588" i="1"/>
  <c r="Y588" i="1"/>
  <c r="Z588" i="1" s="1"/>
  <c r="R588" i="1"/>
  <c r="H588" i="1"/>
  <c r="AD587" i="1"/>
  <c r="AC587" i="1"/>
  <c r="AB587" i="1"/>
  <c r="AA587" i="1"/>
  <c r="Y587" i="1"/>
  <c r="Z587" i="1" s="1"/>
  <c r="R587" i="1"/>
  <c r="H587" i="1"/>
  <c r="AD586" i="1"/>
  <c r="AC586" i="1"/>
  <c r="AB586" i="1"/>
  <c r="AA586" i="1"/>
  <c r="Y586" i="1"/>
  <c r="Z586" i="1" s="1"/>
  <c r="R586" i="1"/>
  <c r="H586" i="1"/>
  <c r="AD585" i="1"/>
  <c r="AC585" i="1"/>
  <c r="AB585" i="1"/>
  <c r="AA585" i="1"/>
  <c r="Y585" i="1"/>
  <c r="Z585" i="1" s="1"/>
  <c r="R585" i="1"/>
  <c r="H585" i="1"/>
  <c r="AD584" i="1"/>
  <c r="AC584" i="1"/>
  <c r="AB584" i="1"/>
  <c r="AA584" i="1"/>
  <c r="Y584" i="1"/>
  <c r="Z584" i="1" s="1"/>
  <c r="R584" i="1"/>
  <c r="H584" i="1"/>
  <c r="AD583" i="1"/>
  <c r="AC583" i="1"/>
  <c r="AB583" i="1"/>
  <c r="AA583" i="1"/>
  <c r="Y583" i="1"/>
  <c r="Z583" i="1" s="1"/>
  <c r="R583" i="1"/>
  <c r="H583" i="1"/>
  <c r="AD582" i="1"/>
  <c r="AC582" i="1"/>
  <c r="AB582" i="1"/>
  <c r="AA582" i="1"/>
  <c r="Y582" i="1"/>
  <c r="Z582" i="1" s="1"/>
  <c r="R582" i="1"/>
  <c r="H582" i="1"/>
  <c r="AD581" i="1"/>
  <c r="AC581" i="1"/>
  <c r="AB581" i="1"/>
  <c r="AA581" i="1"/>
  <c r="Y581" i="1"/>
  <c r="Z581" i="1" s="1"/>
  <c r="R581" i="1"/>
  <c r="H581" i="1"/>
  <c r="AD580" i="1"/>
  <c r="AC580" i="1"/>
  <c r="AB580" i="1"/>
  <c r="AA580" i="1"/>
  <c r="Y580" i="1"/>
  <c r="Z580" i="1" s="1"/>
  <c r="R580" i="1"/>
  <c r="H580" i="1"/>
  <c r="AD579" i="1"/>
  <c r="AC579" i="1"/>
  <c r="AB579" i="1"/>
  <c r="AA579" i="1"/>
  <c r="Y579" i="1"/>
  <c r="Z579" i="1" s="1"/>
  <c r="R579" i="1"/>
  <c r="H579" i="1"/>
  <c r="AD578" i="1"/>
  <c r="AC578" i="1"/>
  <c r="AB578" i="1"/>
  <c r="AA578" i="1"/>
  <c r="Y578" i="1"/>
  <c r="Z578" i="1" s="1"/>
  <c r="R578" i="1"/>
  <c r="H578" i="1"/>
  <c r="AD577" i="1"/>
  <c r="AC577" i="1"/>
  <c r="AB577" i="1"/>
  <c r="AA577" i="1"/>
  <c r="Y577" i="1"/>
  <c r="Z577" i="1" s="1"/>
  <c r="R577" i="1"/>
  <c r="H577" i="1"/>
  <c r="AD576" i="1"/>
  <c r="AC576" i="1"/>
  <c r="AB576" i="1"/>
  <c r="AA576" i="1"/>
  <c r="Y576" i="1"/>
  <c r="Z576" i="1" s="1"/>
  <c r="R576" i="1"/>
  <c r="H576" i="1"/>
  <c r="AD575" i="1"/>
  <c r="AC575" i="1"/>
  <c r="AB575" i="1"/>
  <c r="AA575" i="1"/>
  <c r="Y575" i="1"/>
  <c r="Z575" i="1" s="1"/>
  <c r="R575" i="1"/>
  <c r="H575" i="1"/>
  <c r="AD574" i="1"/>
  <c r="AC574" i="1"/>
  <c r="AB574" i="1"/>
  <c r="AA574" i="1"/>
  <c r="Y574" i="1"/>
  <c r="Z574" i="1" s="1"/>
  <c r="R574" i="1"/>
  <c r="H574" i="1"/>
  <c r="AD573" i="1"/>
  <c r="AC573" i="1"/>
  <c r="AB573" i="1"/>
  <c r="AA573" i="1"/>
  <c r="Y573" i="1"/>
  <c r="Z573" i="1" s="1"/>
  <c r="R573" i="1"/>
  <c r="H573" i="1"/>
  <c r="AD572" i="1"/>
  <c r="AC572" i="1"/>
  <c r="AB572" i="1"/>
  <c r="AA572" i="1"/>
  <c r="Y572" i="1"/>
  <c r="Z572" i="1" s="1"/>
  <c r="R572" i="1"/>
  <c r="H572" i="1"/>
  <c r="AD571" i="1"/>
  <c r="AC571" i="1"/>
  <c r="AB571" i="1"/>
  <c r="AA571" i="1"/>
  <c r="Y571" i="1"/>
  <c r="Z571" i="1" s="1"/>
  <c r="R571" i="1"/>
  <c r="H571" i="1"/>
  <c r="AD570" i="1"/>
  <c r="AC570" i="1"/>
  <c r="AB570" i="1"/>
  <c r="AA570" i="1"/>
  <c r="Y570" i="1"/>
  <c r="Z570" i="1" s="1"/>
  <c r="R570" i="1"/>
  <c r="H570" i="1"/>
  <c r="AD569" i="1"/>
  <c r="AC569" i="1"/>
  <c r="AB569" i="1"/>
  <c r="AA569" i="1"/>
  <c r="Y569" i="1"/>
  <c r="Z569" i="1" s="1"/>
  <c r="R569" i="1"/>
  <c r="H569" i="1"/>
  <c r="AD568" i="1"/>
  <c r="AC568" i="1"/>
  <c r="AB568" i="1"/>
  <c r="AA568" i="1"/>
  <c r="Y568" i="1"/>
  <c r="Z568" i="1" s="1"/>
  <c r="R568" i="1"/>
  <c r="H568" i="1"/>
  <c r="AD567" i="1"/>
  <c r="AC567" i="1"/>
  <c r="AB567" i="1"/>
  <c r="AA567" i="1"/>
  <c r="Y567" i="1"/>
  <c r="Z567" i="1" s="1"/>
  <c r="R567" i="1"/>
  <c r="H567" i="1"/>
  <c r="AD566" i="1"/>
  <c r="AC566" i="1"/>
  <c r="AB566" i="1"/>
  <c r="AA566" i="1"/>
  <c r="Y566" i="1"/>
  <c r="Z566" i="1" s="1"/>
  <c r="R566" i="1"/>
  <c r="H566" i="1"/>
  <c r="AD565" i="1"/>
  <c r="AC565" i="1"/>
  <c r="AB565" i="1"/>
  <c r="AA565" i="1"/>
  <c r="Y565" i="1"/>
  <c r="Z565" i="1" s="1"/>
  <c r="R565" i="1"/>
  <c r="H565" i="1"/>
  <c r="AD564" i="1"/>
  <c r="AC564" i="1"/>
  <c r="AB564" i="1"/>
  <c r="AA564" i="1"/>
  <c r="Y564" i="1"/>
  <c r="Z564" i="1" s="1"/>
  <c r="R564" i="1"/>
  <c r="H564" i="1"/>
  <c r="AD563" i="1"/>
  <c r="AC563" i="1"/>
  <c r="AB563" i="1"/>
  <c r="AA563" i="1"/>
  <c r="Y563" i="1"/>
  <c r="Z563" i="1" s="1"/>
  <c r="R563" i="1"/>
  <c r="H563" i="1"/>
  <c r="AD562" i="1"/>
  <c r="AC562" i="1"/>
  <c r="AB562" i="1"/>
  <c r="AA562" i="1"/>
  <c r="Y562" i="1"/>
  <c r="Z562" i="1" s="1"/>
  <c r="R562" i="1"/>
  <c r="H562" i="1"/>
  <c r="AD561" i="1"/>
  <c r="AC561" i="1"/>
  <c r="AB561" i="1"/>
  <c r="AA561" i="1"/>
  <c r="Y561" i="1"/>
  <c r="Z561" i="1" s="1"/>
  <c r="R561" i="1"/>
  <c r="H561" i="1"/>
  <c r="AD560" i="1"/>
  <c r="AC560" i="1"/>
  <c r="AB560" i="1"/>
  <c r="AA560" i="1"/>
  <c r="Y560" i="1"/>
  <c r="Z560" i="1" s="1"/>
  <c r="R560" i="1"/>
  <c r="H560" i="1"/>
  <c r="AD559" i="1"/>
  <c r="AC559" i="1"/>
  <c r="AB559" i="1"/>
  <c r="AA559" i="1"/>
  <c r="Y559" i="1"/>
  <c r="Z559" i="1" s="1"/>
  <c r="R559" i="1"/>
  <c r="H559" i="1"/>
  <c r="AD558" i="1"/>
  <c r="AC558" i="1"/>
  <c r="AB558" i="1"/>
  <c r="AA558" i="1"/>
  <c r="Y558" i="1"/>
  <c r="Z558" i="1" s="1"/>
  <c r="R558" i="1"/>
  <c r="H558" i="1"/>
  <c r="AD557" i="1"/>
  <c r="AC557" i="1"/>
  <c r="AB557" i="1"/>
  <c r="AA557" i="1"/>
  <c r="Y557" i="1"/>
  <c r="Z557" i="1" s="1"/>
  <c r="R557" i="1"/>
  <c r="H557" i="1"/>
  <c r="AD556" i="1"/>
  <c r="AC556" i="1"/>
  <c r="AB556" i="1"/>
  <c r="AA556" i="1"/>
  <c r="Y556" i="1"/>
  <c r="Z556" i="1" s="1"/>
  <c r="R556" i="1"/>
  <c r="H556" i="1"/>
  <c r="AD555" i="1"/>
  <c r="AC555" i="1"/>
  <c r="AB555" i="1"/>
  <c r="AA555" i="1"/>
  <c r="Y555" i="1"/>
  <c r="Z555" i="1" s="1"/>
  <c r="R555" i="1"/>
  <c r="H555" i="1"/>
  <c r="AD554" i="1"/>
  <c r="AC554" i="1"/>
  <c r="AB554" i="1"/>
  <c r="AA554" i="1"/>
  <c r="Y554" i="1"/>
  <c r="Z554" i="1" s="1"/>
  <c r="R554" i="1"/>
  <c r="H554" i="1"/>
  <c r="AD553" i="1"/>
  <c r="AC553" i="1"/>
  <c r="AB553" i="1"/>
  <c r="AA553" i="1"/>
  <c r="Y553" i="1"/>
  <c r="Z553" i="1" s="1"/>
  <c r="R553" i="1"/>
  <c r="H553" i="1"/>
  <c r="AD552" i="1"/>
  <c r="AC552" i="1"/>
  <c r="AB552" i="1"/>
  <c r="AA552" i="1"/>
  <c r="Y552" i="1"/>
  <c r="Z552" i="1" s="1"/>
  <c r="R552" i="1"/>
  <c r="H552" i="1"/>
  <c r="AD551" i="1"/>
  <c r="AC551" i="1"/>
  <c r="AB551" i="1"/>
  <c r="AA551" i="1"/>
  <c r="Y551" i="1"/>
  <c r="Z551" i="1" s="1"/>
  <c r="R551" i="1"/>
  <c r="H551" i="1"/>
  <c r="AD550" i="1"/>
  <c r="AC550" i="1"/>
  <c r="AB550" i="1"/>
  <c r="AA550" i="1"/>
  <c r="Y550" i="1"/>
  <c r="Z550" i="1" s="1"/>
  <c r="R550" i="1"/>
  <c r="H550" i="1"/>
  <c r="AD549" i="1"/>
  <c r="AC549" i="1"/>
  <c r="AB549" i="1"/>
  <c r="AA549" i="1"/>
  <c r="Y549" i="1"/>
  <c r="Z549" i="1" s="1"/>
  <c r="R549" i="1"/>
  <c r="H549" i="1"/>
  <c r="AD548" i="1"/>
  <c r="AC548" i="1"/>
  <c r="AB548" i="1"/>
  <c r="AA548" i="1"/>
  <c r="Y548" i="1"/>
  <c r="Z548" i="1" s="1"/>
  <c r="R548" i="1"/>
  <c r="H548" i="1"/>
  <c r="AD547" i="1"/>
  <c r="AC547" i="1"/>
  <c r="AB547" i="1"/>
  <c r="AA547" i="1"/>
  <c r="Y547" i="1"/>
  <c r="Z547" i="1" s="1"/>
  <c r="R547" i="1"/>
  <c r="H547" i="1"/>
  <c r="AD546" i="1"/>
  <c r="AC546" i="1"/>
  <c r="AB546" i="1"/>
  <c r="AA546" i="1"/>
  <c r="Y546" i="1"/>
  <c r="Z546" i="1" s="1"/>
  <c r="R546" i="1"/>
  <c r="H546" i="1"/>
  <c r="AD545" i="1"/>
  <c r="AC545" i="1"/>
  <c r="AB545" i="1"/>
  <c r="AA545" i="1"/>
  <c r="Y545" i="1"/>
  <c r="Z545" i="1" s="1"/>
  <c r="R545" i="1"/>
  <c r="H545" i="1"/>
  <c r="AD544" i="1"/>
  <c r="AC544" i="1"/>
  <c r="AB544" i="1"/>
  <c r="AA544" i="1"/>
  <c r="Y544" i="1"/>
  <c r="Z544" i="1" s="1"/>
  <c r="R544" i="1"/>
  <c r="H544" i="1"/>
  <c r="AD543" i="1"/>
  <c r="AC543" i="1"/>
  <c r="AB543" i="1"/>
  <c r="AA543" i="1"/>
  <c r="Y543" i="1"/>
  <c r="Z543" i="1" s="1"/>
  <c r="R543" i="1"/>
  <c r="H543" i="1"/>
  <c r="AD542" i="1"/>
  <c r="AC542" i="1"/>
  <c r="AB542" i="1"/>
  <c r="AA542" i="1"/>
  <c r="Y542" i="1"/>
  <c r="Z542" i="1" s="1"/>
  <c r="R542" i="1"/>
  <c r="H542" i="1"/>
  <c r="AD541" i="1"/>
  <c r="AC541" i="1"/>
  <c r="AB541" i="1"/>
  <c r="AA541" i="1"/>
  <c r="Y541" i="1"/>
  <c r="Z541" i="1" s="1"/>
  <c r="R541" i="1"/>
  <c r="H541" i="1"/>
  <c r="AD540" i="1"/>
  <c r="AC540" i="1"/>
  <c r="AB540" i="1"/>
  <c r="AA540" i="1"/>
  <c r="Y540" i="1"/>
  <c r="Z540" i="1" s="1"/>
  <c r="R540" i="1"/>
  <c r="H540" i="1"/>
  <c r="AD539" i="1"/>
  <c r="AC539" i="1"/>
  <c r="AB539" i="1"/>
  <c r="AA539" i="1"/>
  <c r="Y539" i="1"/>
  <c r="Z539" i="1" s="1"/>
  <c r="R539" i="1"/>
  <c r="H539" i="1"/>
  <c r="AD538" i="1"/>
  <c r="AC538" i="1"/>
  <c r="AB538" i="1"/>
  <c r="AA538" i="1"/>
  <c r="Y538" i="1"/>
  <c r="Z538" i="1" s="1"/>
  <c r="R538" i="1"/>
  <c r="H538" i="1"/>
  <c r="AD537" i="1"/>
  <c r="AC537" i="1"/>
  <c r="AB537" i="1"/>
  <c r="AA537" i="1"/>
  <c r="Y537" i="1"/>
  <c r="Z537" i="1" s="1"/>
  <c r="R537" i="1"/>
  <c r="H537" i="1"/>
  <c r="AD536" i="1"/>
  <c r="AC536" i="1"/>
  <c r="AB536" i="1"/>
  <c r="AA536" i="1"/>
  <c r="Y536" i="1"/>
  <c r="Z536" i="1" s="1"/>
  <c r="R536" i="1"/>
  <c r="H536" i="1"/>
  <c r="AD535" i="1"/>
  <c r="AC535" i="1"/>
  <c r="AB535" i="1"/>
  <c r="AA535" i="1"/>
  <c r="Y535" i="1"/>
  <c r="Z535" i="1" s="1"/>
  <c r="R535" i="1"/>
  <c r="H535" i="1"/>
  <c r="AD534" i="1"/>
  <c r="AC534" i="1"/>
  <c r="AB534" i="1"/>
  <c r="AA534" i="1"/>
  <c r="Y534" i="1"/>
  <c r="Z534" i="1" s="1"/>
  <c r="R534" i="1"/>
  <c r="H534" i="1"/>
  <c r="AD533" i="1"/>
  <c r="AC533" i="1"/>
  <c r="AB533" i="1"/>
  <c r="AA533" i="1"/>
  <c r="Y533" i="1"/>
  <c r="Z533" i="1" s="1"/>
  <c r="R533" i="1"/>
  <c r="H533" i="1"/>
  <c r="AD532" i="1"/>
  <c r="AC532" i="1"/>
  <c r="AB532" i="1"/>
  <c r="AA532" i="1"/>
  <c r="Y532" i="1"/>
  <c r="Z532" i="1" s="1"/>
  <c r="R532" i="1"/>
  <c r="H532" i="1"/>
  <c r="AD531" i="1"/>
  <c r="AC531" i="1"/>
  <c r="AB531" i="1"/>
  <c r="AA531" i="1"/>
  <c r="Y531" i="1"/>
  <c r="Z531" i="1" s="1"/>
  <c r="R531" i="1"/>
  <c r="H531" i="1"/>
  <c r="AD530" i="1"/>
  <c r="AC530" i="1"/>
  <c r="AB530" i="1"/>
  <c r="AA530" i="1"/>
  <c r="Y530" i="1"/>
  <c r="Z530" i="1" s="1"/>
  <c r="R530" i="1"/>
  <c r="H530" i="1"/>
  <c r="AD529" i="1"/>
  <c r="AC529" i="1"/>
  <c r="AB529" i="1"/>
  <c r="AA529" i="1"/>
  <c r="Y529" i="1"/>
  <c r="Z529" i="1" s="1"/>
  <c r="R529" i="1"/>
  <c r="H529" i="1"/>
  <c r="AD528" i="1"/>
  <c r="AC528" i="1"/>
  <c r="AB528" i="1"/>
  <c r="AA528" i="1"/>
  <c r="Y528" i="1"/>
  <c r="Z528" i="1" s="1"/>
  <c r="R528" i="1"/>
  <c r="H528" i="1"/>
  <c r="AD527" i="1"/>
  <c r="AC527" i="1"/>
  <c r="AB527" i="1"/>
  <c r="AA527" i="1"/>
  <c r="Y527" i="1"/>
  <c r="Z527" i="1" s="1"/>
  <c r="R527" i="1"/>
  <c r="H527" i="1"/>
  <c r="AD526" i="1"/>
  <c r="AC526" i="1"/>
  <c r="AB526" i="1"/>
  <c r="AA526" i="1"/>
  <c r="Y526" i="1"/>
  <c r="Z526" i="1" s="1"/>
  <c r="R526" i="1"/>
  <c r="H526" i="1"/>
  <c r="AD525" i="1"/>
  <c r="AC525" i="1"/>
  <c r="AB525" i="1"/>
  <c r="AA525" i="1"/>
  <c r="Y525" i="1"/>
  <c r="Z525" i="1" s="1"/>
  <c r="R525" i="1"/>
  <c r="H525" i="1"/>
  <c r="AD524" i="1"/>
  <c r="AC524" i="1"/>
  <c r="AB524" i="1"/>
  <c r="AA524" i="1"/>
  <c r="Y524" i="1"/>
  <c r="Z524" i="1" s="1"/>
  <c r="R524" i="1"/>
  <c r="H524" i="1"/>
  <c r="AD523" i="1"/>
  <c r="AC523" i="1"/>
  <c r="AB523" i="1"/>
  <c r="AA523" i="1"/>
  <c r="Y523" i="1"/>
  <c r="Z523" i="1" s="1"/>
  <c r="R523" i="1"/>
  <c r="H523" i="1"/>
  <c r="AD522" i="1"/>
  <c r="AC522" i="1"/>
  <c r="AB522" i="1"/>
  <c r="AA522" i="1"/>
  <c r="Y522" i="1"/>
  <c r="Z522" i="1" s="1"/>
  <c r="R522" i="1"/>
  <c r="H522" i="1"/>
  <c r="AD521" i="1"/>
  <c r="AC521" i="1"/>
  <c r="AB521" i="1"/>
  <c r="AA521" i="1"/>
  <c r="Y521" i="1"/>
  <c r="Z521" i="1" s="1"/>
  <c r="R521" i="1"/>
  <c r="H521" i="1"/>
  <c r="AD520" i="1"/>
  <c r="AC520" i="1"/>
  <c r="AB520" i="1"/>
  <c r="AA520" i="1"/>
  <c r="Y520" i="1"/>
  <c r="Z520" i="1" s="1"/>
  <c r="R520" i="1"/>
  <c r="H520" i="1"/>
  <c r="AD519" i="1"/>
  <c r="AC519" i="1"/>
  <c r="AB519" i="1"/>
  <c r="AA519" i="1"/>
  <c r="Y519" i="1"/>
  <c r="Z519" i="1" s="1"/>
  <c r="R519" i="1"/>
  <c r="H519" i="1"/>
  <c r="AD518" i="1"/>
  <c r="AC518" i="1"/>
  <c r="AB518" i="1"/>
  <c r="AA518" i="1"/>
  <c r="Y518" i="1"/>
  <c r="Z518" i="1" s="1"/>
  <c r="R518" i="1"/>
  <c r="H518" i="1"/>
  <c r="AD517" i="1"/>
  <c r="AC517" i="1"/>
  <c r="AB517" i="1"/>
  <c r="AA517" i="1"/>
  <c r="Y517" i="1"/>
  <c r="Z517" i="1" s="1"/>
  <c r="R517" i="1"/>
  <c r="H517" i="1"/>
  <c r="AD516" i="1"/>
  <c r="AC516" i="1"/>
  <c r="AB516" i="1"/>
  <c r="AA516" i="1"/>
  <c r="Y516" i="1"/>
  <c r="Z516" i="1" s="1"/>
  <c r="R516" i="1"/>
  <c r="H516" i="1"/>
  <c r="AD515" i="1"/>
  <c r="AC515" i="1"/>
  <c r="AB515" i="1"/>
  <c r="AA515" i="1"/>
  <c r="Y515" i="1"/>
  <c r="Z515" i="1" s="1"/>
  <c r="R515" i="1"/>
  <c r="H515" i="1"/>
  <c r="AD514" i="1"/>
  <c r="AC514" i="1"/>
  <c r="AB514" i="1"/>
  <c r="AA514" i="1"/>
  <c r="Y514" i="1"/>
  <c r="Z514" i="1" s="1"/>
  <c r="R514" i="1"/>
  <c r="H514" i="1"/>
  <c r="AD513" i="1"/>
  <c r="AC513" i="1"/>
  <c r="AB513" i="1"/>
  <c r="AA513" i="1"/>
  <c r="Y513" i="1"/>
  <c r="Z513" i="1" s="1"/>
  <c r="R513" i="1"/>
  <c r="H513" i="1"/>
  <c r="AD512" i="1"/>
  <c r="AC512" i="1"/>
  <c r="AB512" i="1"/>
  <c r="AA512" i="1"/>
  <c r="Y512" i="1"/>
  <c r="Z512" i="1" s="1"/>
  <c r="R512" i="1"/>
  <c r="H512" i="1"/>
  <c r="AD511" i="1"/>
  <c r="AC511" i="1"/>
  <c r="AB511" i="1"/>
  <c r="AA511" i="1"/>
  <c r="Y511" i="1"/>
  <c r="Z511" i="1" s="1"/>
  <c r="R511" i="1"/>
  <c r="H511" i="1"/>
  <c r="AD510" i="1"/>
  <c r="AC510" i="1"/>
  <c r="AB510" i="1"/>
  <c r="AA510" i="1"/>
  <c r="Y510" i="1"/>
  <c r="Z510" i="1" s="1"/>
  <c r="R510" i="1"/>
  <c r="H510" i="1"/>
  <c r="AD509" i="1"/>
  <c r="AC509" i="1"/>
  <c r="AB509" i="1"/>
  <c r="AA509" i="1"/>
  <c r="Y509" i="1"/>
  <c r="Z509" i="1" s="1"/>
  <c r="R509" i="1"/>
  <c r="H509" i="1"/>
  <c r="AD508" i="1"/>
  <c r="AC508" i="1"/>
  <c r="AB508" i="1"/>
  <c r="AA508" i="1"/>
  <c r="Y508" i="1"/>
  <c r="Z508" i="1" s="1"/>
  <c r="R508" i="1"/>
  <c r="H508" i="1"/>
  <c r="AD507" i="1"/>
  <c r="AC507" i="1"/>
  <c r="AB507" i="1"/>
  <c r="AA507" i="1"/>
  <c r="Y507" i="1"/>
  <c r="Z507" i="1" s="1"/>
  <c r="R507" i="1"/>
  <c r="H507" i="1"/>
  <c r="AD506" i="1"/>
  <c r="AC506" i="1"/>
  <c r="AB506" i="1"/>
  <c r="AA506" i="1"/>
  <c r="Y506" i="1"/>
  <c r="Z506" i="1" s="1"/>
  <c r="R506" i="1"/>
  <c r="H506" i="1"/>
  <c r="AD505" i="1"/>
  <c r="AC505" i="1"/>
  <c r="AB505" i="1"/>
  <c r="AA505" i="1"/>
  <c r="Y505" i="1"/>
  <c r="Z505" i="1" s="1"/>
  <c r="R505" i="1"/>
  <c r="H505" i="1"/>
  <c r="AD504" i="1"/>
  <c r="AC504" i="1"/>
  <c r="AB504" i="1"/>
  <c r="AA504" i="1"/>
  <c r="Y504" i="1"/>
  <c r="Z504" i="1" s="1"/>
  <c r="R504" i="1"/>
  <c r="H504" i="1"/>
  <c r="AD503" i="1"/>
  <c r="AC503" i="1"/>
  <c r="AB503" i="1"/>
  <c r="AA503" i="1"/>
  <c r="Y503" i="1"/>
  <c r="Z503" i="1" s="1"/>
  <c r="R503" i="1"/>
  <c r="H503" i="1"/>
  <c r="AD502" i="1"/>
  <c r="AC502" i="1"/>
  <c r="AB502" i="1"/>
  <c r="AA502" i="1"/>
  <c r="Y502" i="1"/>
  <c r="Z502" i="1" s="1"/>
  <c r="R502" i="1"/>
  <c r="H502" i="1"/>
  <c r="AD501" i="1"/>
  <c r="AC501" i="1"/>
  <c r="AB501" i="1"/>
  <c r="AA501" i="1"/>
  <c r="Y501" i="1"/>
  <c r="Z501" i="1" s="1"/>
  <c r="R501" i="1"/>
  <c r="H501" i="1"/>
  <c r="AD500" i="1"/>
  <c r="AC500" i="1"/>
  <c r="AB500" i="1"/>
  <c r="AA500" i="1"/>
  <c r="Y500" i="1"/>
  <c r="Z500" i="1" s="1"/>
  <c r="R500" i="1"/>
  <c r="H500" i="1"/>
  <c r="AD499" i="1"/>
  <c r="AC499" i="1"/>
  <c r="AB499" i="1"/>
  <c r="AA499" i="1"/>
  <c r="Y499" i="1"/>
  <c r="Z499" i="1" s="1"/>
  <c r="R499" i="1"/>
  <c r="H499" i="1"/>
  <c r="AD498" i="1"/>
  <c r="AC498" i="1"/>
  <c r="AB498" i="1"/>
  <c r="AA498" i="1"/>
  <c r="Y498" i="1"/>
  <c r="Z498" i="1" s="1"/>
  <c r="R498" i="1"/>
  <c r="H498" i="1"/>
  <c r="AD497" i="1"/>
  <c r="AC497" i="1"/>
  <c r="AB497" i="1"/>
  <c r="AA497" i="1"/>
  <c r="Y497" i="1"/>
  <c r="Z497" i="1" s="1"/>
  <c r="R497" i="1"/>
  <c r="H497" i="1"/>
  <c r="AD496" i="1"/>
  <c r="AC496" i="1"/>
  <c r="AB496" i="1"/>
  <c r="AA496" i="1"/>
  <c r="Y496" i="1"/>
  <c r="Z496" i="1" s="1"/>
  <c r="R496" i="1"/>
  <c r="H496" i="1"/>
  <c r="AD495" i="1"/>
  <c r="AC495" i="1"/>
  <c r="AB495" i="1"/>
  <c r="AA495" i="1"/>
  <c r="Y495" i="1"/>
  <c r="Z495" i="1" s="1"/>
  <c r="R495" i="1"/>
  <c r="H495" i="1"/>
  <c r="AD494" i="1"/>
  <c r="AC494" i="1"/>
  <c r="AB494" i="1"/>
  <c r="AA494" i="1"/>
  <c r="Y494" i="1"/>
  <c r="Z494" i="1" s="1"/>
  <c r="R494" i="1"/>
  <c r="H494" i="1"/>
  <c r="AD493" i="1"/>
  <c r="AC493" i="1"/>
  <c r="AB493" i="1"/>
  <c r="AA493" i="1"/>
  <c r="Y493" i="1"/>
  <c r="Z493" i="1" s="1"/>
  <c r="R493" i="1"/>
  <c r="H493" i="1"/>
  <c r="AD492" i="1"/>
  <c r="AC492" i="1"/>
  <c r="AB492" i="1"/>
  <c r="AA492" i="1"/>
  <c r="Y492" i="1"/>
  <c r="Z492" i="1" s="1"/>
  <c r="R492" i="1"/>
  <c r="H492" i="1"/>
  <c r="AD491" i="1"/>
  <c r="AC491" i="1"/>
  <c r="AB491" i="1"/>
  <c r="AA491" i="1"/>
  <c r="Y491" i="1"/>
  <c r="Z491" i="1" s="1"/>
  <c r="R491" i="1"/>
  <c r="H491" i="1"/>
  <c r="AD490" i="1"/>
  <c r="AC490" i="1"/>
  <c r="AB490" i="1"/>
  <c r="AA490" i="1"/>
  <c r="Y490" i="1"/>
  <c r="Z490" i="1" s="1"/>
  <c r="R490" i="1"/>
  <c r="H490" i="1"/>
  <c r="AD489" i="1"/>
  <c r="AC489" i="1"/>
  <c r="AB489" i="1"/>
  <c r="AA489" i="1"/>
  <c r="Y489" i="1"/>
  <c r="Z489" i="1" s="1"/>
  <c r="R489" i="1"/>
  <c r="H489" i="1"/>
  <c r="AD488" i="1"/>
  <c r="AC488" i="1"/>
  <c r="AB488" i="1"/>
  <c r="AA488" i="1"/>
  <c r="Y488" i="1"/>
  <c r="Z488" i="1" s="1"/>
  <c r="R488" i="1"/>
  <c r="H488" i="1"/>
  <c r="AD487" i="1"/>
  <c r="AC487" i="1"/>
  <c r="AB487" i="1"/>
  <c r="AA487" i="1"/>
  <c r="Y487" i="1"/>
  <c r="Z487" i="1" s="1"/>
  <c r="R487" i="1"/>
  <c r="H487" i="1"/>
  <c r="AD486" i="1"/>
  <c r="AC486" i="1"/>
  <c r="AB486" i="1"/>
  <c r="AA486" i="1"/>
  <c r="Y486" i="1"/>
  <c r="Z486" i="1" s="1"/>
  <c r="R486" i="1"/>
  <c r="H486" i="1"/>
  <c r="AD485" i="1"/>
  <c r="AC485" i="1"/>
  <c r="AB485" i="1"/>
  <c r="AA485" i="1"/>
  <c r="Y485" i="1"/>
  <c r="Z485" i="1" s="1"/>
  <c r="R485" i="1"/>
  <c r="H485" i="1"/>
  <c r="AD484" i="1"/>
  <c r="AC484" i="1"/>
  <c r="AB484" i="1"/>
  <c r="AA484" i="1"/>
  <c r="Y484" i="1"/>
  <c r="Z484" i="1" s="1"/>
  <c r="R484" i="1"/>
  <c r="H484" i="1"/>
  <c r="AD483" i="1"/>
  <c r="AC483" i="1"/>
  <c r="AB483" i="1"/>
  <c r="AA483" i="1"/>
  <c r="Y483" i="1"/>
  <c r="Z483" i="1" s="1"/>
  <c r="R483" i="1"/>
  <c r="H483" i="1"/>
  <c r="AD482" i="1"/>
  <c r="AC482" i="1"/>
  <c r="AB482" i="1"/>
  <c r="AA482" i="1"/>
  <c r="Y482" i="1"/>
  <c r="Z482" i="1" s="1"/>
  <c r="R482" i="1"/>
  <c r="H482" i="1"/>
  <c r="AD481" i="1"/>
  <c r="AC481" i="1"/>
  <c r="AB481" i="1"/>
  <c r="AA481" i="1"/>
  <c r="Y481" i="1"/>
  <c r="Z481" i="1" s="1"/>
  <c r="R481" i="1"/>
  <c r="H481" i="1"/>
  <c r="AD480" i="1"/>
  <c r="AC480" i="1"/>
  <c r="AB480" i="1"/>
  <c r="AA480" i="1"/>
  <c r="Y480" i="1"/>
  <c r="Z480" i="1" s="1"/>
  <c r="R480" i="1"/>
  <c r="H480" i="1"/>
  <c r="AD479" i="1"/>
  <c r="AC479" i="1"/>
  <c r="AB479" i="1"/>
  <c r="AA479" i="1"/>
  <c r="Y479" i="1"/>
  <c r="Z479" i="1" s="1"/>
  <c r="R479" i="1"/>
  <c r="H479" i="1"/>
  <c r="AD478" i="1"/>
  <c r="AC478" i="1"/>
  <c r="AB478" i="1"/>
  <c r="AA478" i="1"/>
  <c r="Y478" i="1"/>
  <c r="Z478" i="1" s="1"/>
  <c r="R478" i="1"/>
  <c r="H478" i="1"/>
  <c r="AD477" i="1"/>
  <c r="AC477" i="1"/>
  <c r="AB477" i="1"/>
  <c r="AA477" i="1"/>
  <c r="Y477" i="1"/>
  <c r="Z477" i="1" s="1"/>
  <c r="R477" i="1"/>
  <c r="H477" i="1"/>
  <c r="AD476" i="1"/>
  <c r="AC476" i="1"/>
  <c r="AB476" i="1"/>
  <c r="AA476" i="1"/>
  <c r="Y476" i="1"/>
  <c r="Z476" i="1" s="1"/>
  <c r="R476" i="1"/>
  <c r="H476" i="1"/>
  <c r="AD475" i="1"/>
  <c r="AC475" i="1"/>
  <c r="AB475" i="1"/>
  <c r="AA475" i="1"/>
  <c r="Y475" i="1"/>
  <c r="Z475" i="1" s="1"/>
  <c r="R475" i="1"/>
  <c r="H475" i="1"/>
  <c r="AD474" i="1"/>
  <c r="AC474" i="1"/>
  <c r="AB474" i="1"/>
  <c r="AA474" i="1"/>
  <c r="Y474" i="1"/>
  <c r="Z474" i="1" s="1"/>
  <c r="R474" i="1"/>
  <c r="H474" i="1"/>
  <c r="AD473" i="1"/>
  <c r="AC473" i="1"/>
  <c r="AB473" i="1"/>
  <c r="AA473" i="1"/>
  <c r="Y473" i="1"/>
  <c r="Z473" i="1" s="1"/>
  <c r="R473" i="1"/>
  <c r="H473" i="1"/>
  <c r="AD472" i="1"/>
  <c r="AC472" i="1"/>
  <c r="AB472" i="1"/>
  <c r="AA472" i="1"/>
  <c r="Y472" i="1"/>
  <c r="Z472" i="1" s="1"/>
  <c r="R472" i="1"/>
  <c r="H472" i="1"/>
  <c r="AD471" i="1"/>
  <c r="AC471" i="1"/>
  <c r="AB471" i="1"/>
  <c r="AA471" i="1"/>
  <c r="Y471" i="1"/>
  <c r="Z471" i="1" s="1"/>
  <c r="R471" i="1"/>
  <c r="H471" i="1"/>
  <c r="AD470" i="1"/>
  <c r="AC470" i="1"/>
  <c r="AB470" i="1"/>
  <c r="AA470" i="1"/>
  <c r="Y470" i="1"/>
  <c r="Z470" i="1" s="1"/>
  <c r="R470" i="1"/>
  <c r="H470" i="1"/>
  <c r="AD469" i="1"/>
  <c r="AC469" i="1"/>
  <c r="AB469" i="1"/>
  <c r="AA469" i="1"/>
  <c r="Y469" i="1"/>
  <c r="Z469" i="1" s="1"/>
  <c r="R469" i="1"/>
  <c r="H469" i="1"/>
  <c r="AD468" i="1"/>
  <c r="AC468" i="1"/>
  <c r="AB468" i="1"/>
  <c r="AA468" i="1"/>
  <c r="Y468" i="1"/>
  <c r="Z468" i="1" s="1"/>
  <c r="R468" i="1"/>
  <c r="H468" i="1"/>
  <c r="AD467" i="1"/>
  <c r="AC467" i="1"/>
  <c r="AB467" i="1"/>
  <c r="AA467" i="1"/>
  <c r="Y467" i="1"/>
  <c r="Z467" i="1" s="1"/>
  <c r="R467" i="1"/>
  <c r="H467" i="1"/>
  <c r="AD466" i="1"/>
  <c r="AC466" i="1"/>
  <c r="AB466" i="1"/>
  <c r="AA466" i="1"/>
  <c r="Y466" i="1"/>
  <c r="Z466" i="1" s="1"/>
  <c r="R466" i="1"/>
  <c r="H466" i="1"/>
  <c r="AD465" i="1"/>
  <c r="AC465" i="1"/>
  <c r="AB465" i="1"/>
  <c r="AA465" i="1"/>
  <c r="Y465" i="1"/>
  <c r="Z465" i="1" s="1"/>
  <c r="R465" i="1"/>
  <c r="H465" i="1"/>
  <c r="AD464" i="1"/>
  <c r="AC464" i="1"/>
  <c r="AB464" i="1"/>
  <c r="AA464" i="1"/>
  <c r="Y464" i="1"/>
  <c r="Z464" i="1" s="1"/>
  <c r="R464" i="1"/>
  <c r="H464" i="1"/>
  <c r="AD463" i="1"/>
  <c r="AC463" i="1"/>
  <c r="AB463" i="1"/>
  <c r="AA463" i="1"/>
  <c r="Y463" i="1"/>
  <c r="Z463" i="1" s="1"/>
  <c r="R463" i="1"/>
  <c r="H463" i="1"/>
  <c r="AD462" i="1"/>
  <c r="AC462" i="1"/>
  <c r="AB462" i="1"/>
  <c r="AA462" i="1"/>
  <c r="Y462" i="1"/>
  <c r="Z462" i="1" s="1"/>
  <c r="R462" i="1"/>
  <c r="H462" i="1"/>
  <c r="AD461" i="1"/>
  <c r="AC461" i="1"/>
  <c r="AB461" i="1"/>
  <c r="AA461" i="1"/>
  <c r="Y461" i="1"/>
  <c r="Z461" i="1" s="1"/>
  <c r="R461" i="1"/>
  <c r="H461" i="1"/>
  <c r="AD460" i="1"/>
  <c r="AC460" i="1"/>
  <c r="AB460" i="1"/>
  <c r="AA460" i="1"/>
  <c r="Y460" i="1"/>
  <c r="Z460" i="1" s="1"/>
  <c r="R460" i="1"/>
  <c r="H460" i="1"/>
  <c r="AD459" i="1"/>
  <c r="AC459" i="1"/>
  <c r="AB459" i="1"/>
  <c r="AA459" i="1"/>
  <c r="Y459" i="1"/>
  <c r="Z459" i="1" s="1"/>
  <c r="R459" i="1"/>
  <c r="H459" i="1"/>
  <c r="AD458" i="1"/>
  <c r="AC458" i="1"/>
  <c r="AB458" i="1"/>
  <c r="AA458" i="1"/>
  <c r="Y458" i="1"/>
  <c r="Z458" i="1" s="1"/>
  <c r="R458" i="1"/>
  <c r="H458" i="1"/>
  <c r="AD457" i="1"/>
  <c r="AC457" i="1"/>
  <c r="AB457" i="1"/>
  <c r="AA457" i="1"/>
  <c r="Y457" i="1"/>
  <c r="Z457" i="1" s="1"/>
  <c r="R457" i="1"/>
  <c r="H457" i="1"/>
  <c r="AD456" i="1"/>
  <c r="AC456" i="1"/>
  <c r="AB456" i="1"/>
  <c r="AA456" i="1"/>
  <c r="Y456" i="1"/>
  <c r="Z456" i="1" s="1"/>
  <c r="R456" i="1"/>
  <c r="H456" i="1"/>
  <c r="AD455" i="1"/>
  <c r="AC455" i="1"/>
  <c r="AB455" i="1"/>
  <c r="AA455" i="1"/>
  <c r="Y455" i="1"/>
  <c r="Z455" i="1" s="1"/>
  <c r="R455" i="1"/>
  <c r="H455" i="1"/>
  <c r="AD454" i="1"/>
  <c r="AC454" i="1"/>
  <c r="AB454" i="1"/>
  <c r="AA454" i="1"/>
  <c r="Y454" i="1"/>
  <c r="Z454" i="1" s="1"/>
  <c r="R454" i="1"/>
  <c r="H454" i="1"/>
  <c r="AD453" i="1"/>
  <c r="AC453" i="1"/>
  <c r="AB453" i="1"/>
  <c r="AA453" i="1"/>
  <c r="Y453" i="1"/>
  <c r="Z453" i="1" s="1"/>
  <c r="R453" i="1"/>
  <c r="H453" i="1"/>
  <c r="AD452" i="1"/>
  <c r="AC452" i="1"/>
  <c r="AB452" i="1"/>
  <c r="AA452" i="1"/>
  <c r="Y452" i="1"/>
  <c r="Z452" i="1" s="1"/>
  <c r="R452" i="1"/>
  <c r="H452" i="1"/>
  <c r="AD451" i="1"/>
  <c r="AC451" i="1"/>
  <c r="AB451" i="1"/>
  <c r="AA451" i="1"/>
  <c r="Y451" i="1"/>
  <c r="Z451" i="1" s="1"/>
  <c r="R451" i="1"/>
  <c r="H451" i="1"/>
  <c r="AD450" i="1"/>
  <c r="AC450" i="1"/>
  <c r="AB450" i="1"/>
  <c r="AA450" i="1"/>
  <c r="Y450" i="1"/>
  <c r="Z450" i="1" s="1"/>
  <c r="R450" i="1"/>
  <c r="H450" i="1"/>
  <c r="AD449" i="1"/>
  <c r="AC449" i="1"/>
  <c r="AB449" i="1"/>
  <c r="AA449" i="1"/>
  <c r="Y449" i="1"/>
  <c r="Z449" i="1" s="1"/>
  <c r="R449" i="1"/>
  <c r="H449" i="1"/>
  <c r="AD448" i="1"/>
  <c r="AC448" i="1"/>
  <c r="AB448" i="1"/>
  <c r="AA448" i="1"/>
  <c r="Y448" i="1"/>
  <c r="Z448" i="1" s="1"/>
  <c r="R448" i="1"/>
  <c r="H448" i="1"/>
  <c r="AD447" i="1"/>
  <c r="AC447" i="1"/>
  <c r="AB447" i="1"/>
  <c r="AA447" i="1"/>
  <c r="Y447" i="1"/>
  <c r="Z447" i="1" s="1"/>
  <c r="R447" i="1"/>
  <c r="H447" i="1"/>
  <c r="AD446" i="1"/>
  <c r="AC446" i="1"/>
  <c r="AB446" i="1"/>
  <c r="AA446" i="1"/>
  <c r="Y446" i="1"/>
  <c r="Z446" i="1" s="1"/>
  <c r="R446" i="1"/>
  <c r="H446" i="1"/>
  <c r="AD445" i="1"/>
  <c r="AC445" i="1"/>
  <c r="AB445" i="1"/>
  <c r="AA445" i="1"/>
  <c r="Y445" i="1"/>
  <c r="Z445" i="1" s="1"/>
  <c r="R445" i="1"/>
  <c r="H445" i="1"/>
  <c r="AD444" i="1"/>
  <c r="AC444" i="1"/>
  <c r="AB444" i="1"/>
  <c r="AA444" i="1"/>
  <c r="Y444" i="1"/>
  <c r="Z444" i="1" s="1"/>
  <c r="R444" i="1"/>
  <c r="H444" i="1"/>
  <c r="AD443" i="1"/>
  <c r="AC443" i="1"/>
  <c r="AB443" i="1"/>
  <c r="AA443" i="1"/>
  <c r="Y443" i="1"/>
  <c r="Z443" i="1" s="1"/>
  <c r="R443" i="1"/>
  <c r="H443" i="1"/>
  <c r="AD442" i="1"/>
  <c r="AC442" i="1"/>
  <c r="AB442" i="1"/>
  <c r="AA442" i="1"/>
  <c r="Y442" i="1"/>
  <c r="Z442" i="1" s="1"/>
  <c r="R442" i="1"/>
  <c r="H442" i="1"/>
  <c r="AD441" i="1"/>
  <c r="AC441" i="1"/>
  <c r="AB441" i="1"/>
  <c r="AA441" i="1"/>
  <c r="Y441" i="1"/>
  <c r="Z441" i="1" s="1"/>
  <c r="R441" i="1"/>
  <c r="H441" i="1"/>
  <c r="AD440" i="1"/>
  <c r="AC440" i="1"/>
  <c r="AB440" i="1"/>
  <c r="AA440" i="1"/>
  <c r="Y440" i="1"/>
  <c r="Z440" i="1" s="1"/>
  <c r="R440" i="1"/>
  <c r="H440" i="1"/>
  <c r="AD439" i="1"/>
  <c r="AC439" i="1"/>
  <c r="AB439" i="1"/>
  <c r="AA439" i="1"/>
  <c r="Y439" i="1"/>
  <c r="Z439" i="1" s="1"/>
  <c r="R439" i="1"/>
  <c r="H439" i="1"/>
  <c r="AD438" i="1"/>
  <c r="AC438" i="1"/>
  <c r="AB438" i="1"/>
  <c r="AA438" i="1"/>
  <c r="Y438" i="1"/>
  <c r="Z438" i="1" s="1"/>
  <c r="R438" i="1"/>
  <c r="H438" i="1"/>
  <c r="AD437" i="1"/>
  <c r="AC437" i="1"/>
  <c r="AB437" i="1"/>
  <c r="AA437" i="1"/>
  <c r="Y437" i="1"/>
  <c r="Z437" i="1" s="1"/>
  <c r="R437" i="1"/>
  <c r="H437" i="1"/>
  <c r="AD436" i="1"/>
  <c r="AC436" i="1"/>
  <c r="AB436" i="1"/>
  <c r="AA436" i="1"/>
  <c r="Y436" i="1"/>
  <c r="Z436" i="1" s="1"/>
  <c r="R436" i="1"/>
  <c r="H436" i="1"/>
  <c r="AD435" i="1"/>
  <c r="AC435" i="1"/>
  <c r="AB435" i="1"/>
  <c r="AA435" i="1"/>
  <c r="Y435" i="1"/>
  <c r="Z435" i="1" s="1"/>
  <c r="R435" i="1"/>
  <c r="H435" i="1"/>
  <c r="AD434" i="1"/>
  <c r="AC434" i="1"/>
  <c r="AB434" i="1"/>
  <c r="AA434" i="1"/>
  <c r="Y434" i="1"/>
  <c r="Z434" i="1" s="1"/>
  <c r="R434" i="1"/>
  <c r="H434" i="1"/>
  <c r="AD433" i="1"/>
  <c r="AC433" i="1"/>
  <c r="AB433" i="1"/>
  <c r="AA433" i="1"/>
  <c r="Y433" i="1"/>
  <c r="Z433" i="1" s="1"/>
  <c r="R433" i="1"/>
  <c r="H433" i="1"/>
  <c r="AD432" i="1"/>
  <c r="AC432" i="1"/>
  <c r="AB432" i="1"/>
  <c r="AA432" i="1"/>
  <c r="Y432" i="1"/>
  <c r="Z432" i="1" s="1"/>
  <c r="R432" i="1"/>
  <c r="H432" i="1"/>
  <c r="AD431" i="1"/>
  <c r="AC431" i="1"/>
  <c r="AB431" i="1"/>
  <c r="AA431" i="1"/>
  <c r="Y431" i="1"/>
  <c r="Z431" i="1" s="1"/>
  <c r="R431" i="1"/>
  <c r="H431" i="1"/>
  <c r="AD430" i="1"/>
  <c r="AC430" i="1"/>
  <c r="AB430" i="1"/>
  <c r="AA430" i="1"/>
  <c r="Y430" i="1"/>
  <c r="Z430" i="1" s="1"/>
  <c r="R430" i="1"/>
  <c r="H430" i="1"/>
  <c r="AD429" i="1"/>
  <c r="AC429" i="1"/>
  <c r="AB429" i="1"/>
  <c r="AA429" i="1"/>
  <c r="Y429" i="1"/>
  <c r="Z429" i="1" s="1"/>
  <c r="R429" i="1"/>
  <c r="H429" i="1"/>
  <c r="AD428" i="1"/>
  <c r="AC428" i="1"/>
  <c r="AB428" i="1"/>
  <c r="AA428" i="1"/>
  <c r="Y428" i="1"/>
  <c r="Z428" i="1" s="1"/>
  <c r="R428" i="1"/>
  <c r="H428" i="1"/>
  <c r="AD427" i="1"/>
  <c r="AC427" i="1"/>
  <c r="AB427" i="1"/>
  <c r="AA427" i="1"/>
  <c r="Y427" i="1"/>
  <c r="Z427" i="1" s="1"/>
  <c r="R427" i="1"/>
  <c r="H427" i="1"/>
  <c r="AD426" i="1"/>
  <c r="AC426" i="1"/>
  <c r="AB426" i="1"/>
  <c r="AA426" i="1"/>
  <c r="Y426" i="1"/>
  <c r="Z426" i="1" s="1"/>
  <c r="R426" i="1"/>
  <c r="H426" i="1"/>
  <c r="AD425" i="1"/>
  <c r="AC425" i="1"/>
  <c r="AB425" i="1"/>
  <c r="AA425" i="1"/>
  <c r="Y425" i="1"/>
  <c r="Z425" i="1" s="1"/>
  <c r="R425" i="1"/>
  <c r="H425" i="1"/>
  <c r="AD424" i="1"/>
  <c r="AC424" i="1"/>
  <c r="AB424" i="1"/>
  <c r="AA424" i="1"/>
  <c r="Y424" i="1"/>
  <c r="Z424" i="1" s="1"/>
  <c r="R424" i="1"/>
  <c r="H424" i="1"/>
  <c r="AD423" i="1"/>
  <c r="AC423" i="1"/>
  <c r="AB423" i="1"/>
  <c r="AA423" i="1"/>
  <c r="Y423" i="1"/>
  <c r="Z423" i="1" s="1"/>
  <c r="R423" i="1"/>
  <c r="H423" i="1"/>
  <c r="AD422" i="1"/>
  <c r="AC422" i="1"/>
  <c r="AB422" i="1"/>
  <c r="AA422" i="1"/>
  <c r="Y422" i="1"/>
  <c r="Z422" i="1" s="1"/>
  <c r="R422" i="1"/>
  <c r="H422" i="1"/>
  <c r="AD421" i="1"/>
  <c r="AC421" i="1"/>
  <c r="AB421" i="1"/>
  <c r="AA421" i="1"/>
  <c r="Y421" i="1"/>
  <c r="Z421" i="1" s="1"/>
  <c r="R421" i="1"/>
  <c r="H421" i="1"/>
  <c r="AD420" i="1"/>
  <c r="AC420" i="1"/>
  <c r="AB420" i="1"/>
  <c r="AA420" i="1"/>
  <c r="Y420" i="1"/>
  <c r="Z420" i="1" s="1"/>
  <c r="R420" i="1"/>
  <c r="H420" i="1"/>
  <c r="AD419" i="1"/>
  <c r="AC419" i="1"/>
  <c r="AB419" i="1"/>
  <c r="AA419" i="1"/>
  <c r="Y419" i="1"/>
  <c r="Z419" i="1" s="1"/>
  <c r="R419" i="1"/>
  <c r="H419" i="1"/>
  <c r="AD418" i="1"/>
  <c r="AC418" i="1"/>
  <c r="AB418" i="1"/>
  <c r="AA418" i="1"/>
  <c r="Y418" i="1"/>
  <c r="Z418" i="1" s="1"/>
  <c r="R418" i="1"/>
  <c r="H418" i="1"/>
  <c r="AD417" i="1"/>
  <c r="AC417" i="1"/>
  <c r="AB417" i="1"/>
  <c r="AA417" i="1"/>
  <c r="Y417" i="1"/>
  <c r="Z417" i="1" s="1"/>
  <c r="R417" i="1"/>
  <c r="H417" i="1"/>
  <c r="AD416" i="1"/>
  <c r="AC416" i="1"/>
  <c r="AB416" i="1"/>
  <c r="AA416" i="1"/>
  <c r="Y416" i="1"/>
  <c r="Z416" i="1" s="1"/>
  <c r="R416" i="1"/>
  <c r="H416" i="1"/>
  <c r="AD415" i="1"/>
  <c r="AC415" i="1"/>
  <c r="AB415" i="1"/>
  <c r="AA415" i="1"/>
  <c r="Y415" i="1"/>
  <c r="Z415" i="1" s="1"/>
  <c r="R415" i="1"/>
  <c r="H415" i="1"/>
  <c r="AD414" i="1"/>
  <c r="AC414" i="1"/>
  <c r="AB414" i="1"/>
  <c r="AA414" i="1"/>
  <c r="Y414" i="1"/>
  <c r="Z414" i="1" s="1"/>
  <c r="R414" i="1"/>
  <c r="H414" i="1"/>
  <c r="AD413" i="1"/>
  <c r="AC413" i="1"/>
  <c r="AB413" i="1"/>
  <c r="AA413" i="1"/>
  <c r="Y413" i="1"/>
  <c r="Z413" i="1" s="1"/>
  <c r="R413" i="1"/>
  <c r="H413" i="1"/>
  <c r="AD412" i="1"/>
  <c r="AC412" i="1"/>
  <c r="AB412" i="1"/>
  <c r="AA412" i="1"/>
  <c r="Y412" i="1"/>
  <c r="Z412" i="1" s="1"/>
  <c r="R412" i="1"/>
  <c r="H412" i="1"/>
  <c r="AD411" i="1"/>
  <c r="AC411" i="1"/>
  <c r="AB411" i="1"/>
  <c r="AA411" i="1"/>
  <c r="Y411" i="1"/>
  <c r="Z411" i="1" s="1"/>
  <c r="R411" i="1"/>
  <c r="H411" i="1"/>
  <c r="AD410" i="1"/>
  <c r="AC410" i="1"/>
  <c r="AB410" i="1"/>
  <c r="AA410" i="1"/>
  <c r="Y410" i="1"/>
  <c r="Z410" i="1" s="1"/>
  <c r="R410" i="1"/>
  <c r="H410" i="1"/>
  <c r="AD409" i="1"/>
  <c r="AC409" i="1"/>
  <c r="AB409" i="1"/>
  <c r="AA409" i="1"/>
  <c r="Y409" i="1"/>
  <c r="Z409" i="1" s="1"/>
  <c r="R409" i="1"/>
  <c r="H409" i="1"/>
  <c r="AD408" i="1"/>
  <c r="AC408" i="1"/>
  <c r="AB408" i="1"/>
  <c r="AA408" i="1"/>
  <c r="Y408" i="1"/>
  <c r="Z408" i="1" s="1"/>
  <c r="R408" i="1"/>
  <c r="H408" i="1"/>
  <c r="AD407" i="1"/>
  <c r="AC407" i="1"/>
  <c r="AB407" i="1"/>
  <c r="AA407" i="1"/>
  <c r="Y407" i="1"/>
  <c r="Z407" i="1" s="1"/>
  <c r="R407" i="1"/>
  <c r="H407" i="1"/>
  <c r="AD406" i="1"/>
  <c r="AC406" i="1"/>
  <c r="AB406" i="1"/>
  <c r="AA406" i="1"/>
  <c r="Y406" i="1"/>
  <c r="Z406" i="1" s="1"/>
  <c r="R406" i="1"/>
  <c r="H406" i="1"/>
  <c r="AD405" i="1"/>
  <c r="AC405" i="1"/>
  <c r="AB405" i="1"/>
  <c r="AA405" i="1"/>
  <c r="Y405" i="1"/>
  <c r="Z405" i="1" s="1"/>
  <c r="R405" i="1"/>
  <c r="H405" i="1"/>
  <c r="AD404" i="1"/>
  <c r="AC404" i="1"/>
  <c r="AB404" i="1"/>
  <c r="AA404" i="1"/>
  <c r="Y404" i="1"/>
  <c r="Z404" i="1" s="1"/>
  <c r="R404" i="1"/>
  <c r="H404" i="1"/>
  <c r="AD403" i="1"/>
  <c r="AC403" i="1"/>
  <c r="AB403" i="1"/>
  <c r="AA403" i="1"/>
  <c r="Y403" i="1"/>
  <c r="Z403" i="1" s="1"/>
  <c r="R403" i="1"/>
  <c r="H403" i="1"/>
  <c r="AD402" i="1"/>
  <c r="AC402" i="1"/>
  <c r="AB402" i="1"/>
  <c r="AA402" i="1"/>
  <c r="Y402" i="1"/>
  <c r="Z402" i="1" s="1"/>
  <c r="R402" i="1"/>
  <c r="H402" i="1"/>
  <c r="AD401" i="1"/>
  <c r="AC401" i="1"/>
  <c r="AB401" i="1"/>
  <c r="AA401" i="1"/>
  <c r="Y401" i="1"/>
  <c r="Z401" i="1" s="1"/>
  <c r="R401" i="1"/>
  <c r="H401" i="1"/>
  <c r="AD400" i="1"/>
  <c r="AC400" i="1"/>
  <c r="AB400" i="1"/>
  <c r="AA400" i="1"/>
  <c r="Y400" i="1"/>
  <c r="Z400" i="1" s="1"/>
  <c r="R400" i="1"/>
  <c r="H400" i="1"/>
  <c r="AD399" i="1"/>
  <c r="AC399" i="1"/>
  <c r="AB399" i="1"/>
  <c r="AA399" i="1"/>
  <c r="Y399" i="1"/>
  <c r="Z399" i="1" s="1"/>
  <c r="R399" i="1"/>
  <c r="H399" i="1"/>
  <c r="AD398" i="1"/>
  <c r="AC398" i="1"/>
  <c r="AB398" i="1"/>
  <c r="AA398" i="1"/>
  <c r="Y398" i="1"/>
  <c r="Z398" i="1" s="1"/>
  <c r="R398" i="1"/>
  <c r="H398" i="1"/>
  <c r="AD397" i="1"/>
  <c r="AC397" i="1"/>
  <c r="AB397" i="1"/>
  <c r="AA397" i="1"/>
  <c r="Y397" i="1"/>
  <c r="Z397" i="1" s="1"/>
  <c r="R397" i="1"/>
  <c r="H397" i="1"/>
  <c r="AD396" i="1"/>
  <c r="AC396" i="1"/>
  <c r="AB396" i="1"/>
  <c r="AA396" i="1"/>
  <c r="Y396" i="1"/>
  <c r="Z396" i="1" s="1"/>
  <c r="R396" i="1"/>
  <c r="H396" i="1"/>
  <c r="AD395" i="1"/>
  <c r="AC395" i="1"/>
  <c r="AB395" i="1"/>
  <c r="AA395" i="1"/>
  <c r="Y395" i="1"/>
  <c r="Z395" i="1" s="1"/>
  <c r="R395" i="1"/>
  <c r="H395" i="1"/>
  <c r="AD394" i="1"/>
  <c r="AC394" i="1"/>
  <c r="AB394" i="1"/>
  <c r="AA394" i="1"/>
  <c r="Y394" i="1"/>
  <c r="Z394" i="1" s="1"/>
  <c r="R394" i="1"/>
  <c r="H394" i="1"/>
  <c r="AD393" i="1"/>
  <c r="AC393" i="1"/>
  <c r="AB393" i="1"/>
  <c r="AA393" i="1"/>
  <c r="Y393" i="1"/>
  <c r="Z393" i="1" s="1"/>
  <c r="R393" i="1"/>
  <c r="H393" i="1"/>
  <c r="AD392" i="1"/>
  <c r="AC392" i="1"/>
  <c r="AB392" i="1"/>
  <c r="AA392" i="1"/>
  <c r="Y392" i="1"/>
  <c r="Z392" i="1" s="1"/>
  <c r="R392" i="1"/>
  <c r="H392" i="1"/>
  <c r="AD391" i="1"/>
  <c r="AC391" i="1"/>
  <c r="AB391" i="1"/>
  <c r="AA391" i="1"/>
  <c r="Y391" i="1"/>
  <c r="Z391" i="1" s="1"/>
  <c r="R391" i="1"/>
  <c r="H391" i="1"/>
  <c r="AD390" i="1"/>
  <c r="AC390" i="1"/>
  <c r="AB390" i="1"/>
  <c r="AA390" i="1"/>
  <c r="Y390" i="1"/>
  <c r="Z390" i="1" s="1"/>
  <c r="R390" i="1"/>
  <c r="H390" i="1"/>
  <c r="AD389" i="1"/>
  <c r="AC389" i="1"/>
  <c r="AB389" i="1"/>
  <c r="AA389" i="1"/>
  <c r="Y389" i="1"/>
  <c r="Z389" i="1" s="1"/>
  <c r="R389" i="1"/>
  <c r="H389" i="1"/>
  <c r="AD388" i="1"/>
  <c r="AC388" i="1"/>
  <c r="AB388" i="1"/>
  <c r="AA388" i="1"/>
  <c r="Y388" i="1"/>
  <c r="Z388" i="1" s="1"/>
  <c r="R388" i="1"/>
  <c r="H388" i="1"/>
  <c r="AD387" i="1"/>
  <c r="AC387" i="1"/>
  <c r="AB387" i="1"/>
  <c r="AA387" i="1"/>
  <c r="Y387" i="1"/>
  <c r="Z387" i="1" s="1"/>
  <c r="R387" i="1"/>
  <c r="H387" i="1"/>
  <c r="AD386" i="1"/>
  <c r="AC386" i="1"/>
  <c r="AB386" i="1"/>
  <c r="AA386" i="1"/>
  <c r="Y386" i="1"/>
  <c r="Z386" i="1" s="1"/>
  <c r="R386" i="1"/>
  <c r="H386" i="1"/>
  <c r="AD385" i="1"/>
  <c r="AC385" i="1"/>
  <c r="AB385" i="1"/>
  <c r="AA385" i="1"/>
  <c r="Y385" i="1"/>
  <c r="Z385" i="1" s="1"/>
  <c r="R385" i="1"/>
  <c r="H385" i="1"/>
  <c r="AD384" i="1"/>
  <c r="AC384" i="1"/>
  <c r="AB384" i="1"/>
  <c r="AA384" i="1"/>
  <c r="Y384" i="1"/>
  <c r="Z384" i="1" s="1"/>
  <c r="R384" i="1"/>
  <c r="H384" i="1"/>
  <c r="AD383" i="1"/>
  <c r="AC383" i="1"/>
  <c r="AB383" i="1"/>
  <c r="AA383" i="1"/>
  <c r="Y383" i="1"/>
  <c r="Z383" i="1" s="1"/>
  <c r="R383" i="1"/>
  <c r="H383" i="1"/>
  <c r="AD382" i="1"/>
  <c r="AC382" i="1"/>
  <c r="AB382" i="1"/>
  <c r="AA382" i="1"/>
  <c r="Y382" i="1"/>
  <c r="Z382" i="1" s="1"/>
  <c r="R382" i="1"/>
  <c r="H382" i="1"/>
  <c r="AD381" i="1"/>
  <c r="AC381" i="1"/>
  <c r="AB381" i="1"/>
  <c r="AA381" i="1"/>
  <c r="Y381" i="1"/>
  <c r="Z381" i="1" s="1"/>
  <c r="R381" i="1"/>
  <c r="H381" i="1"/>
  <c r="AD380" i="1"/>
  <c r="AC380" i="1"/>
  <c r="AB380" i="1"/>
  <c r="AA380" i="1"/>
  <c r="Y380" i="1"/>
  <c r="Z380" i="1" s="1"/>
  <c r="R380" i="1"/>
  <c r="H380" i="1"/>
  <c r="AD379" i="1"/>
  <c r="AC379" i="1"/>
  <c r="AB379" i="1"/>
  <c r="AA379" i="1"/>
  <c r="Y379" i="1"/>
  <c r="Z379" i="1" s="1"/>
  <c r="R379" i="1"/>
  <c r="H379" i="1"/>
  <c r="AD378" i="1"/>
  <c r="AC378" i="1"/>
  <c r="AB378" i="1"/>
  <c r="AA378" i="1"/>
  <c r="Y378" i="1"/>
  <c r="Z378" i="1" s="1"/>
  <c r="R378" i="1"/>
  <c r="H378" i="1"/>
  <c r="AD377" i="1"/>
  <c r="AC377" i="1"/>
  <c r="AB377" i="1"/>
  <c r="AA377" i="1"/>
  <c r="Y377" i="1"/>
  <c r="Z377" i="1" s="1"/>
  <c r="R377" i="1"/>
  <c r="H377" i="1"/>
  <c r="AD376" i="1"/>
  <c r="AC376" i="1"/>
  <c r="AB376" i="1"/>
  <c r="AA376" i="1"/>
  <c r="Y376" i="1"/>
  <c r="Z376" i="1" s="1"/>
  <c r="R376" i="1"/>
  <c r="H376" i="1"/>
  <c r="AD375" i="1"/>
  <c r="AC375" i="1"/>
  <c r="AB375" i="1"/>
  <c r="AA375" i="1"/>
  <c r="Y375" i="1"/>
  <c r="Z375" i="1" s="1"/>
  <c r="R375" i="1"/>
  <c r="H375" i="1"/>
  <c r="AD374" i="1"/>
  <c r="AC374" i="1"/>
  <c r="AB374" i="1"/>
  <c r="AA374" i="1"/>
  <c r="Y374" i="1"/>
  <c r="Z374" i="1" s="1"/>
  <c r="R374" i="1"/>
  <c r="H374" i="1"/>
  <c r="AD373" i="1"/>
  <c r="AC373" i="1"/>
  <c r="AB373" i="1"/>
  <c r="AA373" i="1"/>
  <c r="Y373" i="1"/>
  <c r="Z373" i="1" s="1"/>
  <c r="R373" i="1"/>
  <c r="H373" i="1"/>
  <c r="AD372" i="1"/>
  <c r="AC372" i="1"/>
  <c r="AB372" i="1"/>
  <c r="AA372" i="1"/>
  <c r="Y372" i="1"/>
  <c r="Z372" i="1" s="1"/>
  <c r="R372" i="1"/>
  <c r="H372" i="1"/>
  <c r="AD371" i="1"/>
  <c r="AC371" i="1"/>
  <c r="AB371" i="1"/>
  <c r="AA371" i="1"/>
  <c r="Y371" i="1"/>
  <c r="Z371" i="1" s="1"/>
  <c r="R371" i="1"/>
  <c r="H371" i="1"/>
  <c r="AD370" i="1"/>
  <c r="AC370" i="1"/>
  <c r="AB370" i="1"/>
  <c r="AA370" i="1"/>
  <c r="Y370" i="1"/>
  <c r="Z370" i="1" s="1"/>
  <c r="R370" i="1"/>
  <c r="H370" i="1"/>
  <c r="AD369" i="1"/>
  <c r="AC369" i="1"/>
  <c r="AB369" i="1"/>
  <c r="AA369" i="1"/>
  <c r="Y369" i="1"/>
  <c r="Z369" i="1" s="1"/>
  <c r="R369" i="1"/>
  <c r="H369" i="1"/>
  <c r="AD368" i="1"/>
  <c r="AC368" i="1"/>
  <c r="AB368" i="1"/>
  <c r="AA368" i="1"/>
  <c r="Y368" i="1"/>
  <c r="Z368" i="1" s="1"/>
  <c r="R368" i="1"/>
  <c r="H368" i="1"/>
  <c r="AD367" i="1"/>
  <c r="AC367" i="1"/>
  <c r="AB367" i="1"/>
  <c r="AA367" i="1"/>
  <c r="Y367" i="1"/>
  <c r="Z367" i="1" s="1"/>
  <c r="R367" i="1"/>
  <c r="H367" i="1"/>
  <c r="AD366" i="1"/>
  <c r="AC366" i="1"/>
  <c r="AB366" i="1"/>
  <c r="AA366" i="1"/>
  <c r="Y366" i="1"/>
  <c r="Z366" i="1" s="1"/>
  <c r="R366" i="1"/>
  <c r="H366" i="1"/>
  <c r="AD365" i="1"/>
  <c r="AC365" i="1"/>
  <c r="AB365" i="1"/>
  <c r="AA365" i="1"/>
  <c r="Y365" i="1"/>
  <c r="Z365" i="1" s="1"/>
  <c r="R365" i="1"/>
  <c r="H365" i="1"/>
  <c r="AD364" i="1"/>
  <c r="AC364" i="1"/>
  <c r="AB364" i="1"/>
  <c r="AA364" i="1"/>
  <c r="Y364" i="1"/>
  <c r="Z364" i="1" s="1"/>
  <c r="R364" i="1"/>
  <c r="H364" i="1"/>
  <c r="AD363" i="1"/>
  <c r="AC363" i="1"/>
  <c r="AB363" i="1"/>
  <c r="AA363" i="1"/>
  <c r="Y363" i="1"/>
  <c r="Z363" i="1" s="1"/>
  <c r="R363" i="1"/>
  <c r="H363" i="1"/>
  <c r="AD362" i="1"/>
  <c r="AC362" i="1"/>
  <c r="AB362" i="1"/>
  <c r="AA362" i="1"/>
  <c r="Y362" i="1"/>
  <c r="Z362" i="1" s="1"/>
  <c r="R362" i="1"/>
  <c r="H362" i="1"/>
  <c r="AD361" i="1"/>
  <c r="AC361" i="1"/>
  <c r="AB361" i="1"/>
  <c r="AA361" i="1"/>
  <c r="Y361" i="1"/>
  <c r="Z361" i="1" s="1"/>
  <c r="R361" i="1"/>
  <c r="H361" i="1"/>
  <c r="AD360" i="1"/>
  <c r="AC360" i="1"/>
  <c r="AB360" i="1"/>
  <c r="AA360" i="1"/>
  <c r="Y360" i="1"/>
  <c r="Z360" i="1" s="1"/>
  <c r="R360" i="1"/>
  <c r="H360" i="1"/>
  <c r="AD359" i="1"/>
  <c r="AC359" i="1"/>
  <c r="AB359" i="1"/>
  <c r="AA359" i="1"/>
  <c r="Y359" i="1"/>
  <c r="Z359" i="1" s="1"/>
  <c r="R359" i="1"/>
  <c r="H359" i="1"/>
  <c r="AD358" i="1"/>
  <c r="AC358" i="1"/>
  <c r="AB358" i="1"/>
  <c r="AA358" i="1"/>
  <c r="Y358" i="1"/>
  <c r="Z358" i="1" s="1"/>
  <c r="R358" i="1"/>
  <c r="H358" i="1"/>
  <c r="AD357" i="1"/>
  <c r="AC357" i="1"/>
  <c r="AB357" i="1"/>
  <c r="AA357" i="1"/>
  <c r="Y357" i="1"/>
  <c r="Z357" i="1" s="1"/>
  <c r="R357" i="1"/>
  <c r="H357" i="1"/>
  <c r="AD356" i="1"/>
  <c r="AC356" i="1"/>
  <c r="AB356" i="1"/>
  <c r="AA356" i="1"/>
  <c r="Y356" i="1"/>
  <c r="Z356" i="1" s="1"/>
  <c r="R356" i="1"/>
  <c r="H356" i="1"/>
  <c r="AD355" i="1"/>
  <c r="AC355" i="1"/>
  <c r="AB355" i="1"/>
  <c r="AA355" i="1"/>
  <c r="Y355" i="1"/>
  <c r="Z355" i="1" s="1"/>
  <c r="R355" i="1"/>
  <c r="H355" i="1"/>
  <c r="AD354" i="1"/>
  <c r="AC354" i="1"/>
  <c r="AB354" i="1"/>
  <c r="AA354" i="1"/>
  <c r="Y354" i="1"/>
  <c r="Z354" i="1" s="1"/>
  <c r="R354" i="1"/>
  <c r="H354" i="1"/>
  <c r="AD353" i="1"/>
  <c r="AC353" i="1"/>
  <c r="AB353" i="1"/>
  <c r="AA353" i="1"/>
  <c r="Y353" i="1"/>
  <c r="Z353" i="1" s="1"/>
  <c r="R353" i="1"/>
  <c r="H353" i="1"/>
  <c r="AD352" i="1"/>
  <c r="AC352" i="1"/>
  <c r="AB352" i="1"/>
  <c r="AA352" i="1"/>
  <c r="Y352" i="1"/>
  <c r="Z352" i="1" s="1"/>
  <c r="R352" i="1"/>
  <c r="H352" i="1"/>
  <c r="AD351" i="1"/>
  <c r="AC351" i="1"/>
  <c r="AB351" i="1"/>
  <c r="AA351" i="1"/>
  <c r="Y351" i="1"/>
  <c r="Z351" i="1" s="1"/>
  <c r="R351" i="1"/>
  <c r="H351" i="1"/>
  <c r="AD350" i="1"/>
  <c r="AC350" i="1"/>
  <c r="AB350" i="1"/>
  <c r="AA350" i="1"/>
  <c r="Y350" i="1"/>
  <c r="Z350" i="1" s="1"/>
  <c r="R350" i="1"/>
  <c r="H350" i="1"/>
  <c r="AD349" i="1"/>
  <c r="AC349" i="1"/>
  <c r="AB349" i="1"/>
  <c r="AA349" i="1"/>
  <c r="Y349" i="1"/>
  <c r="Z349" i="1" s="1"/>
  <c r="R349" i="1"/>
  <c r="H349" i="1"/>
  <c r="AD348" i="1"/>
  <c r="AC348" i="1"/>
  <c r="AB348" i="1"/>
  <c r="AA348" i="1"/>
  <c r="Y348" i="1"/>
  <c r="Z348" i="1" s="1"/>
  <c r="R348" i="1"/>
  <c r="H348" i="1"/>
  <c r="AD347" i="1"/>
  <c r="AC347" i="1"/>
  <c r="AB347" i="1"/>
  <c r="AA347" i="1"/>
  <c r="Y347" i="1"/>
  <c r="Z347" i="1" s="1"/>
  <c r="R347" i="1"/>
  <c r="H347" i="1"/>
  <c r="AD346" i="1"/>
  <c r="AC346" i="1"/>
  <c r="AB346" i="1"/>
  <c r="AA346" i="1"/>
  <c r="Y346" i="1"/>
  <c r="Z346" i="1" s="1"/>
  <c r="R346" i="1"/>
  <c r="H346" i="1"/>
  <c r="AD345" i="1"/>
  <c r="AC345" i="1"/>
  <c r="AB345" i="1"/>
  <c r="AA345" i="1"/>
  <c r="Y345" i="1"/>
  <c r="Z345" i="1" s="1"/>
  <c r="R345" i="1"/>
  <c r="H345" i="1"/>
  <c r="AD344" i="1"/>
  <c r="AC344" i="1"/>
  <c r="AB344" i="1"/>
  <c r="AA344" i="1"/>
  <c r="Y344" i="1"/>
  <c r="Z344" i="1" s="1"/>
  <c r="R344" i="1"/>
  <c r="H344" i="1"/>
  <c r="AD343" i="1"/>
  <c r="AC343" i="1"/>
  <c r="AB343" i="1"/>
  <c r="AA343" i="1"/>
  <c r="Y343" i="1"/>
  <c r="Z343" i="1" s="1"/>
  <c r="R343" i="1"/>
  <c r="H343" i="1"/>
  <c r="AD342" i="1"/>
  <c r="AC342" i="1"/>
  <c r="AB342" i="1"/>
  <c r="AA342" i="1"/>
  <c r="Y342" i="1"/>
  <c r="Z342" i="1" s="1"/>
  <c r="R342" i="1"/>
  <c r="H342" i="1"/>
  <c r="AD341" i="1"/>
  <c r="AC341" i="1"/>
  <c r="AB341" i="1"/>
  <c r="AA341" i="1"/>
  <c r="Y341" i="1"/>
  <c r="Z341" i="1" s="1"/>
  <c r="R341" i="1"/>
  <c r="H341" i="1"/>
  <c r="AD340" i="1"/>
  <c r="AC340" i="1"/>
  <c r="AB340" i="1"/>
  <c r="AA340" i="1"/>
  <c r="Y340" i="1"/>
  <c r="Z340" i="1" s="1"/>
  <c r="R340" i="1"/>
  <c r="H340" i="1"/>
  <c r="AD339" i="1"/>
  <c r="AC339" i="1"/>
  <c r="AB339" i="1"/>
  <c r="AA339" i="1"/>
  <c r="Y339" i="1"/>
  <c r="Z339" i="1" s="1"/>
  <c r="R339" i="1"/>
  <c r="H339" i="1"/>
  <c r="AD338" i="1"/>
  <c r="AC338" i="1"/>
  <c r="AB338" i="1"/>
  <c r="AA338" i="1"/>
  <c r="Y338" i="1"/>
  <c r="Z338" i="1" s="1"/>
  <c r="R338" i="1"/>
  <c r="H338" i="1"/>
  <c r="AD337" i="1"/>
  <c r="AC337" i="1"/>
  <c r="AB337" i="1"/>
  <c r="AA337" i="1"/>
  <c r="Y337" i="1"/>
  <c r="Z337" i="1" s="1"/>
  <c r="R337" i="1"/>
  <c r="H337" i="1"/>
  <c r="AD336" i="1"/>
  <c r="AC336" i="1"/>
  <c r="AB336" i="1"/>
  <c r="AA336" i="1"/>
  <c r="Y336" i="1"/>
  <c r="Z336" i="1" s="1"/>
  <c r="R336" i="1"/>
  <c r="H336" i="1"/>
  <c r="AD335" i="1"/>
  <c r="AC335" i="1"/>
  <c r="AB335" i="1"/>
  <c r="AA335" i="1"/>
  <c r="Y335" i="1"/>
  <c r="Z335" i="1" s="1"/>
  <c r="R335" i="1"/>
  <c r="H335" i="1"/>
  <c r="AD334" i="1"/>
  <c r="AC334" i="1"/>
  <c r="AB334" i="1"/>
  <c r="AA334" i="1"/>
  <c r="Y334" i="1"/>
  <c r="Z334" i="1" s="1"/>
  <c r="R334" i="1"/>
  <c r="H334" i="1"/>
  <c r="AD333" i="1"/>
  <c r="AC333" i="1"/>
  <c r="AB333" i="1"/>
  <c r="AA333" i="1"/>
  <c r="Y333" i="1"/>
  <c r="Z333" i="1" s="1"/>
  <c r="R333" i="1"/>
  <c r="H333" i="1"/>
  <c r="AD332" i="1"/>
  <c r="AC332" i="1"/>
  <c r="AB332" i="1"/>
  <c r="AA332" i="1"/>
  <c r="Y332" i="1"/>
  <c r="Z332" i="1" s="1"/>
  <c r="R332" i="1"/>
  <c r="H332" i="1"/>
  <c r="AD331" i="1"/>
  <c r="AC331" i="1"/>
  <c r="AB331" i="1"/>
  <c r="AA331" i="1"/>
  <c r="Y331" i="1"/>
  <c r="Z331" i="1" s="1"/>
  <c r="R331" i="1"/>
  <c r="H331" i="1"/>
  <c r="AD330" i="1"/>
  <c r="AC330" i="1"/>
  <c r="AB330" i="1"/>
  <c r="AA330" i="1"/>
  <c r="Y330" i="1"/>
  <c r="Z330" i="1" s="1"/>
  <c r="R330" i="1"/>
  <c r="H330" i="1"/>
  <c r="AD329" i="1"/>
  <c r="AC329" i="1"/>
  <c r="AB329" i="1"/>
  <c r="AA329" i="1"/>
  <c r="Y329" i="1"/>
  <c r="Z329" i="1" s="1"/>
  <c r="R329" i="1"/>
  <c r="H329" i="1"/>
  <c r="AD328" i="1"/>
  <c r="AC328" i="1"/>
  <c r="AB328" i="1"/>
  <c r="AA328" i="1"/>
  <c r="Y328" i="1"/>
  <c r="Z328" i="1" s="1"/>
  <c r="R328" i="1"/>
  <c r="H328" i="1"/>
  <c r="AD327" i="1"/>
  <c r="AC327" i="1"/>
  <c r="AB327" i="1"/>
  <c r="AA327" i="1"/>
  <c r="Y327" i="1"/>
  <c r="Z327" i="1" s="1"/>
  <c r="R327" i="1"/>
  <c r="H327" i="1"/>
  <c r="AD326" i="1"/>
  <c r="AC326" i="1"/>
  <c r="AB326" i="1"/>
  <c r="AA326" i="1"/>
  <c r="Y326" i="1"/>
  <c r="Z326" i="1" s="1"/>
  <c r="R326" i="1"/>
  <c r="H326" i="1"/>
  <c r="AD325" i="1"/>
  <c r="AC325" i="1"/>
  <c r="AB325" i="1"/>
  <c r="AA325" i="1"/>
  <c r="Y325" i="1"/>
  <c r="Z325" i="1" s="1"/>
  <c r="R325" i="1"/>
  <c r="H325" i="1"/>
  <c r="AD324" i="1"/>
  <c r="AC324" i="1"/>
  <c r="AB324" i="1"/>
  <c r="AA324" i="1"/>
  <c r="Y324" i="1"/>
  <c r="Z324" i="1" s="1"/>
  <c r="R324" i="1"/>
  <c r="H324" i="1"/>
  <c r="AD323" i="1"/>
  <c r="AC323" i="1"/>
  <c r="AB323" i="1"/>
  <c r="AA323" i="1"/>
  <c r="Y323" i="1"/>
  <c r="Z323" i="1" s="1"/>
  <c r="R323" i="1"/>
  <c r="H323" i="1"/>
  <c r="AD322" i="1"/>
  <c r="AC322" i="1"/>
  <c r="AB322" i="1"/>
  <c r="AA322" i="1"/>
  <c r="Y322" i="1"/>
  <c r="Z322" i="1" s="1"/>
  <c r="R322" i="1"/>
  <c r="H322" i="1"/>
  <c r="AD321" i="1"/>
  <c r="AC321" i="1"/>
  <c r="AB321" i="1"/>
  <c r="AA321" i="1"/>
  <c r="Y321" i="1"/>
  <c r="Z321" i="1" s="1"/>
  <c r="R321" i="1"/>
  <c r="H321" i="1"/>
  <c r="AD320" i="1"/>
  <c r="AC320" i="1"/>
  <c r="AB320" i="1"/>
  <c r="AA320" i="1"/>
  <c r="Y320" i="1"/>
  <c r="Z320" i="1" s="1"/>
  <c r="R320" i="1"/>
  <c r="H320" i="1"/>
  <c r="AD319" i="1"/>
  <c r="AC319" i="1"/>
  <c r="AB319" i="1"/>
  <c r="AA319" i="1"/>
  <c r="Y319" i="1"/>
  <c r="Z319" i="1" s="1"/>
  <c r="R319" i="1"/>
  <c r="H319" i="1"/>
  <c r="AD318" i="1"/>
  <c r="AC318" i="1"/>
  <c r="AB318" i="1"/>
  <c r="AA318" i="1"/>
  <c r="Y318" i="1"/>
  <c r="Z318" i="1" s="1"/>
  <c r="R318" i="1"/>
  <c r="H318" i="1"/>
  <c r="AD317" i="1"/>
  <c r="AC317" i="1"/>
  <c r="AB317" i="1"/>
  <c r="AA317" i="1"/>
  <c r="Y317" i="1"/>
  <c r="Z317" i="1" s="1"/>
  <c r="R317" i="1"/>
  <c r="H317" i="1"/>
  <c r="AD316" i="1"/>
  <c r="AC316" i="1"/>
  <c r="AB316" i="1"/>
  <c r="AA316" i="1"/>
  <c r="Y316" i="1"/>
  <c r="Z316" i="1" s="1"/>
  <c r="R316" i="1"/>
  <c r="H316" i="1"/>
  <c r="AD315" i="1"/>
  <c r="AC315" i="1"/>
  <c r="AB315" i="1"/>
  <c r="AA315" i="1"/>
  <c r="Y315" i="1"/>
  <c r="Z315" i="1" s="1"/>
  <c r="R315" i="1"/>
  <c r="H315" i="1"/>
  <c r="AD314" i="1"/>
  <c r="AC314" i="1"/>
  <c r="AB314" i="1"/>
  <c r="AA314" i="1"/>
  <c r="Y314" i="1"/>
  <c r="Z314" i="1" s="1"/>
  <c r="R314" i="1"/>
  <c r="H314" i="1"/>
  <c r="AD313" i="1"/>
  <c r="AC313" i="1"/>
  <c r="AB313" i="1"/>
  <c r="AA313" i="1"/>
  <c r="Y313" i="1"/>
  <c r="Z313" i="1" s="1"/>
  <c r="R313" i="1"/>
  <c r="H313" i="1"/>
  <c r="AD312" i="1"/>
  <c r="AC312" i="1"/>
  <c r="AB312" i="1"/>
  <c r="AA312" i="1"/>
  <c r="Y312" i="1"/>
  <c r="Z312" i="1" s="1"/>
  <c r="R312" i="1"/>
  <c r="H312" i="1"/>
  <c r="AD311" i="1"/>
  <c r="AC311" i="1"/>
  <c r="AB311" i="1"/>
  <c r="AA311" i="1"/>
  <c r="Y311" i="1"/>
  <c r="Z311" i="1" s="1"/>
  <c r="R311" i="1"/>
  <c r="H311" i="1"/>
  <c r="AD310" i="1"/>
  <c r="AC310" i="1"/>
  <c r="AB310" i="1"/>
  <c r="AA310" i="1"/>
  <c r="Y310" i="1"/>
  <c r="Z310" i="1" s="1"/>
  <c r="R310" i="1"/>
  <c r="H310" i="1"/>
  <c r="AD309" i="1"/>
  <c r="AC309" i="1"/>
  <c r="AB309" i="1"/>
  <c r="AA309" i="1"/>
  <c r="Y309" i="1"/>
  <c r="Z309" i="1" s="1"/>
  <c r="R309" i="1"/>
  <c r="H309" i="1"/>
  <c r="AD308" i="1"/>
  <c r="AC308" i="1"/>
  <c r="AB308" i="1"/>
  <c r="AA308" i="1"/>
  <c r="Y308" i="1"/>
  <c r="Z308" i="1" s="1"/>
  <c r="R308" i="1"/>
  <c r="H308" i="1"/>
  <c r="AD307" i="1"/>
  <c r="AC307" i="1"/>
  <c r="AB307" i="1"/>
  <c r="AA307" i="1"/>
  <c r="Y307" i="1"/>
  <c r="Z307" i="1" s="1"/>
  <c r="R307" i="1"/>
  <c r="H307" i="1"/>
  <c r="AD306" i="1"/>
  <c r="AC306" i="1"/>
  <c r="AB306" i="1"/>
  <c r="AA306" i="1"/>
  <c r="Y306" i="1"/>
  <c r="Z306" i="1" s="1"/>
  <c r="R306" i="1"/>
  <c r="H306" i="1"/>
  <c r="AD305" i="1"/>
  <c r="AC305" i="1"/>
  <c r="AB305" i="1"/>
  <c r="AA305" i="1"/>
  <c r="Y305" i="1"/>
  <c r="Z305" i="1" s="1"/>
  <c r="R305" i="1"/>
  <c r="H305" i="1"/>
  <c r="AD304" i="1"/>
  <c r="AC304" i="1"/>
  <c r="AB304" i="1"/>
  <c r="AA304" i="1"/>
  <c r="Y304" i="1"/>
  <c r="Z304" i="1" s="1"/>
  <c r="R304" i="1"/>
  <c r="H304" i="1"/>
  <c r="AD303" i="1"/>
  <c r="AC303" i="1"/>
  <c r="AB303" i="1"/>
  <c r="AA303" i="1"/>
  <c r="Y303" i="1"/>
  <c r="Z303" i="1" s="1"/>
  <c r="R303" i="1"/>
  <c r="H303" i="1"/>
  <c r="AD302" i="1"/>
  <c r="AC302" i="1"/>
  <c r="AB302" i="1"/>
  <c r="AA302" i="1"/>
  <c r="Y302" i="1"/>
  <c r="Z302" i="1" s="1"/>
  <c r="R302" i="1"/>
  <c r="H302" i="1"/>
  <c r="AD301" i="1"/>
  <c r="AC301" i="1"/>
  <c r="AB301" i="1"/>
  <c r="AA301" i="1"/>
  <c r="Y301" i="1"/>
  <c r="Z301" i="1" s="1"/>
  <c r="R301" i="1"/>
  <c r="H301" i="1"/>
  <c r="AD300" i="1"/>
  <c r="AC300" i="1"/>
  <c r="AB300" i="1"/>
  <c r="AA300" i="1"/>
  <c r="Y300" i="1"/>
  <c r="Z300" i="1" s="1"/>
  <c r="R300" i="1"/>
  <c r="H300" i="1"/>
  <c r="AD299" i="1"/>
  <c r="AC299" i="1"/>
  <c r="AB299" i="1"/>
  <c r="AA299" i="1"/>
  <c r="Y299" i="1"/>
  <c r="Z299" i="1" s="1"/>
  <c r="R299" i="1"/>
  <c r="H299" i="1"/>
  <c r="AD298" i="1"/>
  <c r="AC298" i="1"/>
  <c r="AB298" i="1"/>
  <c r="AA298" i="1"/>
  <c r="Y298" i="1"/>
  <c r="Z298" i="1" s="1"/>
  <c r="R298" i="1"/>
  <c r="H298" i="1"/>
  <c r="AD297" i="1"/>
  <c r="AC297" i="1"/>
  <c r="AB297" i="1"/>
  <c r="AA297" i="1"/>
  <c r="Y297" i="1"/>
  <c r="Z297" i="1" s="1"/>
  <c r="R297" i="1"/>
  <c r="H297" i="1"/>
  <c r="AD296" i="1"/>
  <c r="AC296" i="1"/>
  <c r="AB296" i="1"/>
  <c r="AA296" i="1"/>
  <c r="Y296" i="1"/>
  <c r="Z296" i="1" s="1"/>
  <c r="R296" i="1"/>
  <c r="H296" i="1"/>
  <c r="AD295" i="1"/>
  <c r="AC295" i="1"/>
  <c r="AB295" i="1"/>
  <c r="AA295" i="1"/>
  <c r="Y295" i="1"/>
  <c r="Z295" i="1" s="1"/>
  <c r="R295" i="1"/>
  <c r="H295" i="1"/>
  <c r="AD294" i="1"/>
  <c r="AC294" i="1"/>
  <c r="AB294" i="1"/>
  <c r="AA294" i="1"/>
  <c r="Y294" i="1"/>
  <c r="Z294" i="1" s="1"/>
  <c r="R294" i="1"/>
  <c r="H294" i="1"/>
  <c r="AD293" i="1"/>
  <c r="AC293" i="1"/>
  <c r="AB293" i="1"/>
  <c r="AA293" i="1"/>
  <c r="Y293" i="1"/>
  <c r="Z293" i="1" s="1"/>
  <c r="R293" i="1"/>
  <c r="H293" i="1"/>
  <c r="AD292" i="1"/>
  <c r="AC292" i="1"/>
  <c r="AB292" i="1"/>
  <c r="AA292" i="1"/>
  <c r="Y292" i="1"/>
  <c r="Z292" i="1" s="1"/>
  <c r="R292" i="1"/>
  <c r="H292" i="1"/>
  <c r="AD291" i="1"/>
  <c r="AC291" i="1"/>
  <c r="AB291" i="1"/>
  <c r="AA291" i="1"/>
  <c r="Y291" i="1"/>
  <c r="Z291" i="1" s="1"/>
  <c r="R291" i="1"/>
  <c r="H291" i="1"/>
  <c r="AD290" i="1"/>
  <c r="AC290" i="1"/>
  <c r="AB290" i="1"/>
  <c r="AA290" i="1"/>
  <c r="Y290" i="1"/>
  <c r="Z290" i="1" s="1"/>
  <c r="R290" i="1"/>
  <c r="H290" i="1"/>
  <c r="AD289" i="1"/>
  <c r="AC289" i="1"/>
  <c r="AB289" i="1"/>
  <c r="AA289" i="1"/>
  <c r="Y289" i="1"/>
  <c r="Z289" i="1" s="1"/>
  <c r="R289" i="1"/>
  <c r="H289" i="1"/>
  <c r="AD288" i="1"/>
  <c r="AC288" i="1"/>
  <c r="AB288" i="1"/>
  <c r="AA288" i="1"/>
  <c r="Y288" i="1"/>
  <c r="Z288" i="1" s="1"/>
  <c r="R288" i="1"/>
  <c r="H288" i="1"/>
  <c r="AD287" i="1"/>
  <c r="AC287" i="1"/>
  <c r="AB287" i="1"/>
  <c r="AA287" i="1"/>
  <c r="Y287" i="1"/>
  <c r="Z287" i="1" s="1"/>
  <c r="R287" i="1"/>
  <c r="H287" i="1"/>
  <c r="AD286" i="1"/>
  <c r="AC286" i="1"/>
  <c r="AB286" i="1"/>
  <c r="AA286" i="1"/>
  <c r="Y286" i="1"/>
  <c r="Z286" i="1" s="1"/>
  <c r="R286" i="1"/>
  <c r="H286" i="1"/>
  <c r="AD285" i="1"/>
  <c r="AC285" i="1"/>
  <c r="AB285" i="1"/>
  <c r="AA285" i="1"/>
  <c r="Y285" i="1"/>
  <c r="Z285" i="1" s="1"/>
  <c r="R285" i="1"/>
  <c r="H285" i="1"/>
  <c r="AD284" i="1"/>
  <c r="AC284" i="1"/>
  <c r="AB284" i="1"/>
  <c r="AA284" i="1"/>
  <c r="Y284" i="1"/>
  <c r="Z284" i="1" s="1"/>
  <c r="R284" i="1"/>
  <c r="H284" i="1"/>
  <c r="AD283" i="1"/>
  <c r="AC283" i="1"/>
  <c r="AB283" i="1"/>
  <c r="AA283" i="1"/>
  <c r="Y283" i="1"/>
  <c r="Z283" i="1" s="1"/>
  <c r="R283" i="1"/>
  <c r="H283" i="1"/>
  <c r="AD282" i="1"/>
  <c r="AC282" i="1"/>
  <c r="AB282" i="1"/>
  <c r="AA282" i="1"/>
  <c r="Y282" i="1"/>
  <c r="Z282" i="1" s="1"/>
  <c r="R282" i="1"/>
  <c r="H282" i="1"/>
  <c r="AD281" i="1"/>
  <c r="AC281" i="1"/>
  <c r="AB281" i="1"/>
  <c r="AA281" i="1"/>
  <c r="Y281" i="1"/>
  <c r="Z281" i="1" s="1"/>
  <c r="R281" i="1"/>
  <c r="H281" i="1"/>
  <c r="AD280" i="1"/>
  <c r="AC280" i="1"/>
  <c r="AB280" i="1"/>
  <c r="AA280" i="1"/>
  <c r="Y280" i="1"/>
  <c r="Z280" i="1" s="1"/>
  <c r="R280" i="1"/>
  <c r="H280" i="1"/>
  <c r="AD279" i="1"/>
  <c r="AC279" i="1"/>
  <c r="AB279" i="1"/>
  <c r="AA279" i="1"/>
  <c r="Y279" i="1"/>
  <c r="Z279" i="1" s="1"/>
  <c r="R279" i="1"/>
  <c r="H279" i="1"/>
  <c r="AD278" i="1"/>
  <c r="AC278" i="1"/>
  <c r="AB278" i="1"/>
  <c r="AA278" i="1"/>
  <c r="Y278" i="1"/>
  <c r="Z278" i="1" s="1"/>
  <c r="R278" i="1"/>
  <c r="H278" i="1"/>
  <c r="AD277" i="1"/>
  <c r="AC277" i="1"/>
  <c r="AB277" i="1"/>
  <c r="AA277" i="1"/>
  <c r="Y277" i="1"/>
  <c r="Z277" i="1" s="1"/>
  <c r="R277" i="1"/>
  <c r="H277" i="1"/>
  <c r="AD276" i="1"/>
  <c r="AC276" i="1"/>
  <c r="AB276" i="1"/>
  <c r="AA276" i="1"/>
  <c r="Y276" i="1"/>
  <c r="Z276" i="1" s="1"/>
  <c r="R276" i="1"/>
  <c r="H276" i="1"/>
  <c r="AD275" i="1"/>
  <c r="AC275" i="1"/>
  <c r="AB275" i="1"/>
  <c r="AA275" i="1"/>
  <c r="Y275" i="1"/>
  <c r="Z275" i="1" s="1"/>
  <c r="R275" i="1"/>
  <c r="H275" i="1"/>
  <c r="AD274" i="1"/>
  <c r="AC274" i="1"/>
  <c r="AB274" i="1"/>
  <c r="AA274" i="1"/>
  <c r="Y274" i="1"/>
  <c r="Z274" i="1" s="1"/>
  <c r="R274" i="1"/>
  <c r="H274" i="1"/>
  <c r="AD273" i="1"/>
  <c r="AC273" i="1"/>
  <c r="AB273" i="1"/>
  <c r="AA273" i="1"/>
  <c r="Y273" i="1"/>
  <c r="Z273" i="1" s="1"/>
  <c r="R273" i="1"/>
  <c r="H273" i="1"/>
  <c r="AD272" i="1"/>
  <c r="AC272" i="1"/>
  <c r="AB272" i="1"/>
  <c r="AA272" i="1"/>
  <c r="Y272" i="1"/>
  <c r="Z272" i="1" s="1"/>
  <c r="R272" i="1"/>
  <c r="H272" i="1"/>
  <c r="AD271" i="1"/>
  <c r="AC271" i="1"/>
  <c r="AB271" i="1"/>
  <c r="AA271" i="1"/>
  <c r="Y271" i="1"/>
  <c r="Z271" i="1" s="1"/>
  <c r="R271" i="1"/>
  <c r="H271" i="1"/>
  <c r="AD270" i="1"/>
  <c r="AC270" i="1"/>
  <c r="AB270" i="1"/>
  <c r="AA270" i="1"/>
  <c r="Y270" i="1"/>
  <c r="Z270" i="1" s="1"/>
  <c r="R270" i="1"/>
  <c r="H270" i="1"/>
  <c r="AD269" i="1"/>
  <c r="AC269" i="1"/>
  <c r="AB269" i="1"/>
  <c r="AA269" i="1"/>
  <c r="Y269" i="1"/>
  <c r="Z269" i="1" s="1"/>
  <c r="R269" i="1"/>
  <c r="H269" i="1"/>
  <c r="AD268" i="1"/>
  <c r="AC268" i="1"/>
  <c r="AB268" i="1"/>
  <c r="AA268" i="1"/>
  <c r="Y268" i="1"/>
  <c r="Z268" i="1" s="1"/>
  <c r="R268" i="1"/>
  <c r="H268" i="1"/>
  <c r="AD267" i="1"/>
  <c r="AC267" i="1"/>
  <c r="AB267" i="1"/>
  <c r="AA267" i="1"/>
  <c r="Y267" i="1"/>
  <c r="Z267" i="1" s="1"/>
  <c r="R267" i="1"/>
  <c r="H267" i="1"/>
  <c r="AD266" i="1"/>
  <c r="AC266" i="1"/>
  <c r="AB266" i="1"/>
  <c r="AA266" i="1"/>
  <c r="Y266" i="1"/>
  <c r="Z266" i="1" s="1"/>
  <c r="R266" i="1"/>
  <c r="H266" i="1"/>
  <c r="AD265" i="1"/>
  <c r="AC265" i="1"/>
  <c r="AB265" i="1"/>
  <c r="AA265" i="1"/>
  <c r="Y265" i="1"/>
  <c r="Z265" i="1" s="1"/>
  <c r="R265" i="1"/>
  <c r="H265" i="1"/>
  <c r="AD264" i="1"/>
  <c r="AC264" i="1"/>
  <c r="AB264" i="1"/>
  <c r="AA264" i="1"/>
  <c r="Y264" i="1"/>
  <c r="Z264" i="1" s="1"/>
  <c r="R264" i="1"/>
  <c r="H264" i="1"/>
  <c r="AD263" i="1"/>
  <c r="AC263" i="1"/>
  <c r="AB263" i="1"/>
  <c r="AA263" i="1"/>
  <c r="Y263" i="1"/>
  <c r="Z263" i="1" s="1"/>
  <c r="R263" i="1"/>
  <c r="H263" i="1"/>
  <c r="AD262" i="1"/>
  <c r="AC262" i="1"/>
  <c r="AB262" i="1"/>
  <c r="AA262" i="1"/>
  <c r="Y262" i="1"/>
  <c r="Z262" i="1" s="1"/>
  <c r="R262" i="1"/>
  <c r="H262" i="1"/>
  <c r="AD261" i="1"/>
  <c r="AC261" i="1"/>
  <c r="AB261" i="1"/>
  <c r="AA261" i="1"/>
  <c r="Y261" i="1"/>
  <c r="Z261" i="1" s="1"/>
  <c r="R261" i="1"/>
  <c r="H261" i="1"/>
  <c r="AD260" i="1"/>
  <c r="AC260" i="1"/>
  <c r="AB260" i="1"/>
  <c r="AA260" i="1"/>
  <c r="Y260" i="1"/>
  <c r="Z260" i="1" s="1"/>
  <c r="R260" i="1"/>
  <c r="H260" i="1"/>
  <c r="AD259" i="1"/>
  <c r="AC259" i="1"/>
  <c r="AB259" i="1"/>
  <c r="AA259" i="1"/>
  <c r="Y259" i="1"/>
  <c r="Z259" i="1" s="1"/>
  <c r="R259" i="1"/>
  <c r="H259" i="1"/>
  <c r="AD258" i="1"/>
  <c r="AC258" i="1"/>
  <c r="AB258" i="1"/>
  <c r="AA258" i="1"/>
  <c r="Y258" i="1"/>
  <c r="Z258" i="1" s="1"/>
  <c r="R258" i="1"/>
  <c r="H258" i="1"/>
  <c r="AD257" i="1"/>
  <c r="AC257" i="1"/>
  <c r="AB257" i="1"/>
  <c r="AA257" i="1"/>
  <c r="Y257" i="1"/>
  <c r="Z257" i="1" s="1"/>
  <c r="R257" i="1"/>
  <c r="H257" i="1"/>
  <c r="AD256" i="1"/>
  <c r="AC256" i="1"/>
  <c r="AB256" i="1"/>
  <c r="AA256" i="1"/>
  <c r="Y256" i="1"/>
  <c r="Z256" i="1" s="1"/>
  <c r="R256" i="1"/>
  <c r="H256" i="1"/>
  <c r="AD255" i="1"/>
  <c r="AC255" i="1"/>
  <c r="AB255" i="1"/>
  <c r="AA255" i="1"/>
  <c r="Y255" i="1"/>
  <c r="Z255" i="1" s="1"/>
  <c r="R255" i="1"/>
  <c r="H255" i="1"/>
  <c r="AD254" i="1"/>
  <c r="AC254" i="1"/>
  <c r="AB254" i="1"/>
  <c r="AA254" i="1"/>
  <c r="Y254" i="1"/>
  <c r="Z254" i="1" s="1"/>
  <c r="R254" i="1"/>
  <c r="H254" i="1"/>
  <c r="AD253" i="1"/>
  <c r="AC253" i="1"/>
  <c r="AB253" i="1"/>
  <c r="AA253" i="1"/>
  <c r="Y253" i="1"/>
  <c r="Z253" i="1" s="1"/>
  <c r="R253" i="1"/>
  <c r="H253" i="1"/>
  <c r="AD252" i="1"/>
  <c r="AC252" i="1"/>
  <c r="AB252" i="1"/>
  <c r="AA252" i="1"/>
  <c r="Y252" i="1"/>
  <c r="Z252" i="1" s="1"/>
  <c r="R252" i="1"/>
  <c r="H252" i="1"/>
  <c r="AD251" i="1"/>
  <c r="AC251" i="1"/>
  <c r="AB251" i="1"/>
  <c r="AA251" i="1"/>
  <c r="Y251" i="1"/>
  <c r="Z251" i="1" s="1"/>
  <c r="R251" i="1"/>
  <c r="H251" i="1"/>
  <c r="AD250" i="1"/>
  <c r="AC250" i="1"/>
  <c r="AB250" i="1"/>
  <c r="AA250" i="1"/>
  <c r="Y250" i="1"/>
  <c r="Z250" i="1" s="1"/>
  <c r="R250" i="1"/>
  <c r="H250" i="1"/>
  <c r="AD249" i="1"/>
  <c r="AC249" i="1"/>
  <c r="AB249" i="1"/>
  <c r="AA249" i="1"/>
  <c r="Y249" i="1"/>
  <c r="Z249" i="1" s="1"/>
  <c r="R249" i="1"/>
  <c r="H249" i="1"/>
  <c r="AD248" i="1"/>
  <c r="AC248" i="1"/>
  <c r="AB248" i="1"/>
  <c r="AA248" i="1"/>
  <c r="Y248" i="1"/>
  <c r="Z248" i="1" s="1"/>
  <c r="R248" i="1"/>
  <c r="H248" i="1"/>
  <c r="AD247" i="1"/>
  <c r="AC247" i="1"/>
  <c r="AB247" i="1"/>
  <c r="AA247" i="1"/>
  <c r="Y247" i="1"/>
  <c r="Z247" i="1" s="1"/>
  <c r="R247" i="1"/>
  <c r="H247" i="1"/>
  <c r="AD246" i="1"/>
  <c r="AC246" i="1"/>
  <c r="AB246" i="1"/>
  <c r="AA246" i="1"/>
  <c r="Y246" i="1"/>
  <c r="Z246" i="1" s="1"/>
  <c r="R246" i="1"/>
  <c r="H246" i="1"/>
  <c r="AD245" i="1"/>
  <c r="AC245" i="1"/>
  <c r="AB245" i="1"/>
  <c r="AA245" i="1"/>
  <c r="Y245" i="1"/>
  <c r="Z245" i="1" s="1"/>
  <c r="R245" i="1"/>
  <c r="H245" i="1"/>
  <c r="AD244" i="1"/>
  <c r="AC244" i="1"/>
  <c r="AB244" i="1"/>
  <c r="AA244" i="1"/>
  <c r="Y244" i="1"/>
  <c r="Z244" i="1" s="1"/>
  <c r="R244" i="1"/>
  <c r="H244" i="1"/>
  <c r="AD243" i="1"/>
  <c r="AC243" i="1"/>
  <c r="AB243" i="1"/>
  <c r="AA243" i="1"/>
  <c r="Y243" i="1"/>
  <c r="Z243" i="1" s="1"/>
  <c r="R243" i="1"/>
  <c r="H243" i="1"/>
  <c r="AD242" i="1"/>
  <c r="AC242" i="1"/>
  <c r="AB242" i="1"/>
  <c r="AA242" i="1"/>
  <c r="Y242" i="1"/>
  <c r="Z242" i="1" s="1"/>
  <c r="R242" i="1"/>
  <c r="H242" i="1"/>
  <c r="AD241" i="1"/>
  <c r="AC241" i="1"/>
  <c r="AB241" i="1"/>
  <c r="AA241" i="1"/>
  <c r="Y241" i="1"/>
  <c r="Z241" i="1" s="1"/>
  <c r="R241" i="1"/>
  <c r="H241" i="1"/>
  <c r="AD240" i="1"/>
  <c r="AC240" i="1"/>
  <c r="AB240" i="1"/>
  <c r="AA240" i="1"/>
  <c r="Y240" i="1"/>
  <c r="Z240" i="1" s="1"/>
  <c r="R240" i="1"/>
  <c r="H240" i="1"/>
  <c r="AD239" i="1"/>
  <c r="AC239" i="1"/>
  <c r="AB239" i="1"/>
  <c r="AA239" i="1"/>
  <c r="Y239" i="1"/>
  <c r="Z239" i="1" s="1"/>
  <c r="R239" i="1"/>
  <c r="H239" i="1"/>
  <c r="AD238" i="1"/>
  <c r="AC238" i="1"/>
  <c r="AB238" i="1"/>
  <c r="AA238" i="1"/>
  <c r="Y238" i="1"/>
  <c r="Z238" i="1" s="1"/>
  <c r="R238" i="1"/>
  <c r="H238" i="1"/>
  <c r="AD237" i="1"/>
  <c r="AC237" i="1"/>
  <c r="AB237" i="1"/>
  <c r="AA237" i="1"/>
  <c r="Y237" i="1"/>
  <c r="Z237" i="1" s="1"/>
  <c r="R237" i="1"/>
  <c r="H237" i="1"/>
  <c r="AD236" i="1"/>
  <c r="AC236" i="1"/>
  <c r="AB236" i="1"/>
  <c r="AA236" i="1"/>
  <c r="Y236" i="1"/>
  <c r="Z236" i="1" s="1"/>
  <c r="R236" i="1"/>
  <c r="H236" i="1"/>
  <c r="AD235" i="1"/>
  <c r="AC235" i="1"/>
  <c r="AB235" i="1"/>
  <c r="AA235" i="1"/>
  <c r="Y235" i="1"/>
  <c r="Z235" i="1" s="1"/>
  <c r="R235" i="1"/>
  <c r="H235" i="1"/>
  <c r="AD234" i="1"/>
  <c r="AC234" i="1"/>
  <c r="AB234" i="1"/>
  <c r="AA234" i="1"/>
  <c r="Y234" i="1"/>
  <c r="Z234" i="1" s="1"/>
  <c r="R234" i="1"/>
  <c r="H234" i="1"/>
  <c r="AD233" i="1"/>
  <c r="AC233" i="1"/>
  <c r="AB233" i="1"/>
  <c r="AA233" i="1"/>
  <c r="Y233" i="1"/>
  <c r="Z233" i="1" s="1"/>
  <c r="R233" i="1"/>
  <c r="H233" i="1"/>
  <c r="AD232" i="1"/>
  <c r="AC232" i="1"/>
  <c r="AB232" i="1"/>
  <c r="AA232" i="1"/>
  <c r="Y232" i="1"/>
  <c r="Z232" i="1" s="1"/>
  <c r="R232" i="1"/>
  <c r="H232" i="1"/>
  <c r="AD231" i="1"/>
  <c r="AC231" i="1"/>
  <c r="AB231" i="1"/>
  <c r="AA231" i="1"/>
  <c r="Y231" i="1"/>
  <c r="Z231" i="1" s="1"/>
  <c r="R231" i="1"/>
  <c r="H231" i="1"/>
  <c r="AD230" i="1"/>
  <c r="AC230" i="1"/>
  <c r="AB230" i="1"/>
  <c r="AA230" i="1"/>
  <c r="Y230" i="1"/>
  <c r="Z230" i="1" s="1"/>
  <c r="R230" i="1"/>
  <c r="H230" i="1"/>
  <c r="AD229" i="1"/>
  <c r="AC229" i="1"/>
  <c r="AB229" i="1"/>
  <c r="AA229" i="1"/>
  <c r="Y229" i="1"/>
  <c r="Z229" i="1" s="1"/>
  <c r="R229" i="1"/>
  <c r="H229" i="1"/>
  <c r="AD228" i="1"/>
  <c r="AC228" i="1"/>
  <c r="AB228" i="1"/>
  <c r="AA228" i="1"/>
  <c r="Y228" i="1"/>
  <c r="Z228" i="1" s="1"/>
  <c r="R228" i="1"/>
  <c r="H228" i="1"/>
  <c r="AD227" i="1"/>
  <c r="AC227" i="1"/>
  <c r="AB227" i="1"/>
  <c r="AA227" i="1"/>
  <c r="Y227" i="1"/>
  <c r="Z227" i="1" s="1"/>
  <c r="R227" i="1"/>
  <c r="H227" i="1"/>
  <c r="AD226" i="1"/>
  <c r="AC226" i="1"/>
  <c r="AB226" i="1"/>
  <c r="AA226" i="1"/>
  <c r="Y226" i="1"/>
  <c r="Z226" i="1" s="1"/>
  <c r="R226" i="1"/>
  <c r="H226" i="1"/>
  <c r="AD225" i="1"/>
  <c r="AC225" i="1"/>
  <c r="AB225" i="1"/>
  <c r="AA225" i="1"/>
  <c r="Y225" i="1"/>
  <c r="Z225" i="1" s="1"/>
  <c r="R225" i="1"/>
  <c r="H225" i="1"/>
  <c r="AD224" i="1"/>
  <c r="AC224" i="1"/>
  <c r="AB224" i="1"/>
  <c r="AA224" i="1"/>
  <c r="Y224" i="1"/>
  <c r="Z224" i="1" s="1"/>
  <c r="R224" i="1"/>
  <c r="H224" i="1"/>
  <c r="AD223" i="1"/>
  <c r="AC223" i="1"/>
  <c r="AB223" i="1"/>
  <c r="AA223" i="1"/>
  <c r="Y223" i="1"/>
  <c r="Z223" i="1" s="1"/>
  <c r="R223" i="1"/>
  <c r="H223" i="1"/>
  <c r="AD222" i="1"/>
  <c r="AC222" i="1"/>
  <c r="AB222" i="1"/>
  <c r="AA222" i="1"/>
  <c r="Y222" i="1"/>
  <c r="Z222" i="1" s="1"/>
  <c r="R222" i="1"/>
  <c r="H222" i="1"/>
  <c r="AD221" i="1"/>
  <c r="AC221" i="1"/>
  <c r="AB221" i="1"/>
  <c r="AA221" i="1"/>
  <c r="Y221" i="1"/>
  <c r="Z221" i="1" s="1"/>
  <c r="R221" i="1"/>
  <c r="H221" i="1"/>
  <c r="AD220" i="1"/>
  <c r="AC220" i="1"/>
  <c r="AB220" i="1"/>
  <c r="AA220" i="1"/>
  <c r="Y220" i="1"/>
  <c r="Z220" i="1" s="1"/>
  <c r="R220" i="1"/>
  <c r="H220" i="1"/>
  <c r="AD219" i="1"/>
  <c r="AC219" i="1"/>
  <c r="AB219" i="1"/>
  <c r="AA219" i="1"/>
  <c r="Y219" i="1"/>
  <c r="Z219" i="1" s="1"/>
  <c r="R219" i="1"/>
  <c r="H219" i="1"/>
  <c r="AD218" i="1"/>
  <c r="AC218" i="1"/>
  <c r="AB218" i="1"/>
  <c r="AA218" i="1"/>
  <c r="Y218" i="1"/>
  <c r="Z218" i="1" s="1"/>
  <c r="R218" i="1"/>
  <c r="H218" i="1"/>
  <c r="AD217" i="1"/>
  <c r="AC217" i="1"/>
  <c r="AB217" i="1"/>
  <c r="AA217" i="1"/>
  <c r="Y217" i="1"/>
  <c r="Z217" i="1" s="1"/>
  <c r="R217" i="1"/>
  <c r="H217" i="1"/>
  <c r="AD216" i="1"/>
  <c r="AC216" i="1"/>
  <c r="AB216" i="1"/>
  <c r="AA216" i="1"/>
  <c r="Y216" i="1"/>
  <c r="Z216" i="1" s="1"/>
  <c r="R216" i="1"/>
  <c r="H216" i="1"/>
  <c r="AD215" i="1"/>
  <c r="AC215" i="1"/>
  <c r="AB215" i="1"/>
  <c r="AA215" i="1"/>
  <c r="Y215" i="1"/>
  <c r="Z215" i="1" s="1"/>
  <c r="R215" i="1"/>
  <c r="H215" i="1"/>
  <c r="AD214" i="1"/>
  <c r="AC214" i="1"/>
  <c r="AB214" i="1"/>
  <c r="AA214" i="1"/>
  <c r="Y214" i="1"/>
  <c r="Z214" i="1" s="1"/>
  <c r="R214" i="1"/>
  <c r="H214" i="1"/>
  <c r="AD213" i="1"/>
  <c r="AC213" i="1"/>
  <c r="AB213" i="1"/>
  <c r="AA213" i="1"/>
  <c r="Y213" i="1"/>
  <c r="Z213" i="1" s="1"/>
  <c r="R213" i="1"/>
  <c r="H213" i="1"/>
  <c r="AD212" i="1"/>
  <c r="AC212" i="1"/>
  <c r="AB212" i="1"/>
  <c r="AA212" i="1"/>
  <c r="Y212" i="1"/>
  <c r="Z212" i="1" s="1"/>
  <c r="R212" i="1"/>
  <c r="H212" i="1"/>
  <c r="AD211" i="1"/>
  <c r="AC211" i="1"/>
  <c r="AB211" i="1"/>
  <c r="AA211" i="1"/>
  <c r="Y211" i="1"/>
  <c r="Z211" i="1" s="1"/>
  <c r="R211" i="1"/>
  <c r="H211" i="1"/>
  <c r="AD210" i="1"/>
  <c r="AC210" i="1"/>
  <c r="AB210" i="1"/>
  <c r="AA210" i="1"/>
  <c r="Y210" i="1"/>
  <c r="Z210" i="1" s="1"/>
  <c r="R210" i="1"/>
  <c r="H210" i="1"/>
  <c r="AD209" i="1"/>
  <c r="AC209" i="1"/>
  <c r="AB209" i="1"/>
  <c r="AA209" i="1"/>
  <c r="Y209" i="1"/>
  <c r="Z209" i="1" s="1"/>
  <c r="R209" i="1"/>
  <c r="H209" i="1"/>
  <c r="AD208" i="1"/>
  <c r="AC208" i="1"/>
  <c r="AB208" i="1"/>
  <c r="AA208" i="1"/>
  <c r="Y208" i="1"/>
  <c r="Z208" i="1" s="1"/>
  <c r="R208" i="1"/>
  <c r="H208" i="1"/>
  <c r="AD207" i="1"/>
  <c r="AC207" i="1"/>
  <c r="AB207" i="1"/>
  <c r="AA207" i="1"/>
  <c r="Y207" i="1"/>
  <c r="Z207" i="1" s="1"/>
  <c r="R207" i="1"/>
  <c r="H207" i="1"/>
  <c r="AD206" i="1"/>
  <c r="AC206" i="1"/>
  <c r="AB206" i="1"/>
  <c r="AA206" i="1"/>
  <c r="Y206" i="1"/>
  <c r="Z206" i="1" s="1"/>
  <c r="R206" i="1"/>
  <c r="H206" i="1"/>
  <c r="AD205" i="1"/>
  <c r="AC205" i="1"/>
  <c r="AB205" i="1"/>
  <c r="AA205" i="1"/>
  <c r="Y205" i="1"/>
  <c r="Z205" i="1" s="1"/>
  <c r="R205" i="1"/>
  <c r="H205" i="1"/>
  <c r="AD204" i="1"/>
  <c r="AC204" i="1"/>
  <c r="AB204" i="1"/>
  <c r="AA204" i="1"/>
  <c r="Y204" i="1"/>
  <c r="Z204" i="1" s="1"/>
  <c r="R204" i="1"/>
  <c r="H204" i="1"/>
  <c r="AD203" i="1"/>
  <c r="AC203" i="1"/>
  <c r="AB203" i="1"/>
  <c r="AA203" i="1"/>
  <c r="Y203" i="1"/>
  <c r="Z203" i="1" s="1"/>
  <c r="R203" i="1"/>
  <c r="H203" i="1"/>
  <c r="AD202" i="1"/>
  <c r="AC202" i="1"/>
  <c r="AB202" i="1"/>
  <c r="AA202" i="1"/>
  <c r="Y202" i="1"/>
  <c r="Z202" i="1" s="1"/>
  <c r="R202" i="1"/>
  <c r="H202" i="1"/>
  <c r="AD201" i="1"/>
  <c r="AC201" i="1"/>
  <c r="AB201" i="1"/>
  <c r="AA201" i="1"/>
  <c r="Y201" i="1"/>
  <c r="Z201" i="1" s="1"/>
  <c r="R201" i="1"/>
  <c r="H201" i="1"/>
  <c r="AD200" i="1"/>
  <c r="AC200" i="1"/>
  <c r="AB200" i="1"/>
  <c r="AA200" i="1"/>
  <c r="Y200" i="1"/>
  <c r="Z200" i="1" s="1"/>
  <c r="R200" i="1"/>
  <c r="H200" i="1"/>
  <c r="AD199" i="1"/>
  <c r="AC199" i="1"/>
  <c r="AB199" i="1"/>
  <c r="AA199" i="1"/>
  <c r="Y199" i="1"/>
  <c r="Z199" i="1" s="1"/>
  <c r="R199" i="1"/>
  <c r="H199" i="1"/>
  <c r="AD198" i="1"/>
  <c r="AC198" i="1"/>
  <c r="AB198" i="1"/>
  <c r="AA198" i="1"/>
  <c r="Y198" i="1"/>
  <c r="Z198" i="1" s="1"/>
  <c r="R198" i="1"/>
  <c r="H198" i="1"/>
  <c r="AD197" i="1"/>
  <c r="AC197" i="1"/>
  <c r="AB197" i="1"/>
  <c r="AA197" i="1"/>
  <c r="Y197" i="1"/>
  <c r="Z197" i="1" s="1"/>
  <c r="R197" i="1"/>
  <c r="H197" i="1"/>
  <c r="AD196" i="1"/>
  <c r="AC196" i="1"/>
  <c r="AB196" i="1"/>
  <c r="AA196" i="1"/>
  <c r="Y196" i="1"/>
  <c r="Z196" i="1" s="1"/>
  <c r="R196" i="1"/>
  <c r="H196" i="1"/>
  <c r="AD195" i="1"/>
  <c r="AC195" i="1"/>
  <c r="AB195" i="1"/>
  <c r="AA195" i="1"/>
  <c r="Y195" i="1"/>
  <c r="Z195" i="1" s="1"/>
  <c r="R195" i="1"/>
  <c r="H195" i="1"/>
  <c r="AD194" i="1"/>
  <c r="AC194" i="1"/>
  <c r="AB194" i="1"/>
  <c r="AA194" i="1"/>
  <c r="Y194" i="1"/>
  <c r="Z194" i="1" s="1"/>
  <c r="R194" i="1"/>
  <c r="H194" i="1"/>
  <c r="AD193" i="1"/>
  <c r="AC193" i="1"/>
  <c r="AB193" i="1"/>
  <c r="AA193" i="1"/>
  <c r="Y193" i="1"/>
  <c r="Z193" i="1" s="1"/>
  <c r="R193" i="1"/>
  <c r="H193" i="1"/>
  <c r="AD192" i="1"/>
  <c r="AC192" i="1"/>
  <c r="AB192" i="1"/>
  <c r="AA192" i="1"/>
  <c r="Y192" i="1"/>
  <c r="Z192" i="1" s="1"/>
  <c r="R192" i="1"/>
  <c r="H192" i="1"/>
  <c r="AD191" i="1"/>
  <c r="AC191" i="1"/>
  <c r="AB191" i="1"/>
  <c r="AA191" i="1"/>
  <c r="Y191" i="1"/>
  <c r="Z191" i="1" s="1"/>
  <c r="R191" i="1"/>
  <c r="H191" i="1"/>
  <c r="AD190" i="1"/>
  <c r="AC190" i="1"/>
  <c r="AB190" i="1"/>
  <c r="AA190" i="1"/>
  <c r="Y190" i="1"/>
  <c r="Z190" i="1" s="1"/>
  <c r="R190" i="1"/>
  <c r="H190" i="1"/>
  <c r="AD189" i="1"/>
  <c r="AC189" i="1"/>
  <c r="AB189" i="1"/>
  <c r="AA189" i="1"/>
  <c r="Y189" i="1"/>
  <c r="Z189" i="1" s="1"/>
  <c r="R189" i="1"/>
  <c r="H189" i="1"/>
  <c r="AD188" i="1"/>
  <c r="AC188" i="1"/>
  <c r="AB188" i="1"/>
  <c r="AA188" i="1"/>
  <c r="Y188" i="1"/>
  <c r="Z188" i="1" s="1"/>
  <c r="R188" i="1"/>
  <c r="H188" i="1"/>
  <c r="AD187" i="1"/>
  <c r="AC187" i="1"/>
  <c r="AB187" i="1"/>
  <c r="AA187" i="1"/>
  <c r="Y187" i="1"/>
  <c r="Z187" i="1" s="1"/>
  <c r="R187" i="1"/>
  <c r="H187" i="1"/>
  <c r="AD186" i="1"/>
  <c r="AC186" i="1"/>
  <c r="AB186" i="1"/>
  <c r="AA186" i="1"/>
  <c r="Y186" i="1"/>
  <c r="Z186" i="1" s="1"/>
  <c r="R186" i="1"/>
  <c r="H186" i="1"/>
  <c r="AD185" i="1"/>
  <c r="AC185" i="1"/>
  <c r="AB185" i="1"/>
  <c r="AA185" i="1"/>
  <c r="Y185" i="1"/>
  <c r="Z185" i="1" s="1"/>
  <c r="R185" i="1"/>
  <c r="H185" i="1"/>
  <c r="AD184" i="1"/>
  <c r="AC184" i="1"/>
  <c r="AB184" i="1"/>
  <c r="AA184" i="1"/>
  <c r="Y184" i="1"/>
  <c r="Z184" i="1" s="1"/>
  <c r="R184" i="1"/>
  <c r="H184" i="1"/>
  <c r="AD183" i="1"/>
  <c r="AC183" i="1"/>
  <c r="AB183" i="1"/>
  <c r="AA183" i="1"/>
  <c r="Y183" i="1"/>
  <c r="Z183" i="1" s="1"/>
  <c r="R183" i="1"/>
  <c r="H183" i="1"/>
  <c r="AD182" i="1"/>
  <c r="AC182" i="1"/>
  <c r="AB182" i="1"/>
  <c r="AA182" i="1"/>
  <c r="Y182" i="1"/>
  <c r="Z182" i="1" s="1"/>
  <c r="R182" i="1"/>
  <c r="H182" i="1"/>
  <c r="AD181" i="1"/>
  <c r="AC181" i="1"/>
  <c r="AB181" i="1"/>
  <c r="AA181" i="1"/>
  <c r="Y181" i="1"/>
  <c r="Z181" i="1" s="1"/>
  <c r="R181" i="1"/>
  <c r="H181" i="1"/>
  <c r="AD180" i="1"/>
  <c r="AC180" i="1"/>
  <c r="AB180" i="1"/>
  <c r="AA180" i="1"/>
  <c r="Y180" i="1"/>
  <c r="Z180" i="1" s="1"/>
  <c r="R180" i="1"/>
  <c r="H180" i="1"/>
  <c r="AD179" i="1"/>
  <c r="AC179" i="1"/>
  <c r="AB179" i="1"/>
  <c r="AA179" i="1"/>
  <c r="Y179" i="1"/>
  <c r="Z179" i="1" s="1"/>
  <c r="R179" i="1"/>
  <c r="H179" i="1"/>
  <c r="AD178" i="1"/>
  <c r="AC178" i="1"/>
  <c r="AB178" i="1"/>
  <c r="AA178" i="1"/>
  <c r="Y178" i="1"/>
  <c r="Z178" i="1" s="1"/>
  <c r="R178" i="1"/>
  <c r="H178" i="1"/>
  <c r="AD177" i="1"/>
  <c r="AC177" i="1"/>
  <c r="AB177" i="1"/>
  <c r="AA177" i="1"/>
  <c r="Y177" i="1"/>
  <c r="Z177" i="1" s="1"/>
  <c r="R177" i="1"/>
  <c r="H177" i="1"/>
  <c r="AD176" i="1"/>
  <c r="AC176" i="1"/>
  <c r="AB176" i="1"/>
  <c r="AA176" i="1"/>
  <c r="Y176" i="1"/>
  <c r="Z176" i="1" s="1"/>
  <c r="R176" i="1"/>
  <c r="H176" i="1"/>
  <c r="AD175" i="1"/>
  <c r="AC175" i="1"/>
  <c r="AB175" i="1"/>
  <c r="AA175" i="1"/>
  <c r="Y175" i="1"/>
  <c r="Z175" i="1" s="1"/>
  <c r="R175" i="1"/>
  <c r="H175" i="1"/>
  <c r="AD174" i="1"/>
  <c r="AC174" i="1"/>
  <c r="AB174" i="1"/>
  <c r="AA174" i="1"/>
  <c r="Y174" i="1"/>
  <c r="Z174" i="1" s="1"/>
  <c r="R174" i="1"/>
  <c r="H174" i="1"/>
  <c r="AD173" i="1"/>
  <c r="AC173" i="1"/>
  <c r="AB173" i="1"/>
  <c r="AA173" i="1"/>
  <c r="Y173" i="1"/>
  <c r="Z173" i="1" s="1"/>
  <c r="R173" i="1"/>
  <c r="H173" i="1"/>
  <c r="AD172" i="1"/>
  <c r="AC172" i="1"/>
  <c r="AB172" i="1"/>
  <c r="AA172" i="1"/>
  <c r="Y172" i="1"/>
  <c r="Z172" i="1" s="1"/>
  <c r="R172" i="1"/>
  <c r="H172" i="1"/>
  <c r="AD171" i="1"/>
  <c r="AC171" i="1"/>
  <c r="AB171" i="1"/>
  <c r="AA171" i="1"/>
  <c r="Y171" i="1"/>
  <c r="Z171" i="1" s="1"/>
  <c r="R171" i="1"/>
  <c r="H171" i="1"/>
  <c r="AD170" i="1"/>
  <c r="AC170" i="1"/>
  <c r="AB170" i="1"/>
  <c r="AA170" i="1"/>
  <c r="Y170" i="1"/>
  <c r="Z170" i="1" s="1"/>
  <c r="R170" i="1"/>
  <c r="H170" i="1"/>
  <c r="AD169" i="1"/>
  <c r="AC169" i="1"/>
  <c r="AB169" i="1"/>
  <c r="AA169" i="1"/>
  <c r="Y169" i="1"/>
  <c r="Z169" i="1" s="1"/>
  <c r="R169" i="1"/>
  <c r="H169" i="1"/>
  <c r="AD168" i="1"/>
  <c r="AC168" i="1"/>
  <c r="AB168" i="1"/>
  <c r="AA168" i="1"/>
  <c r="Y168" i="1"/>
  <c r="Z168" i="1" s="1"/>
  <c r="R168" i="1"/>
  <c r="H168" i="1"/>
  <c r="AD167" i="1"/>
  <c r="AC167" i="1"/>
  <c r="AB167" i="1"/>
  <c r="AA167" i="1"/>
  <c r="Y167" i="1"/>
  <c r="Z167" i="1" s="1"/>
  <c r="R167" i="1"/>
  <c r="H167" i="1"/>
  <c r="AD166" i="1"/>
  <c r="AC166" i="1"/>
  <c r="AB166" i="1"/>
  <c r="AA166" i="1"/>
  <c r="Y166" i="1"/>
  <c r="Z166" i="1" s="1"/>
  <c r="R166" i="1"/>
  <c r="H166" i="1"/>
  <c r="AD165" i="1"/>
  <c r="AC165" i="1"/>
  <c r="AB165" i="1"/>
  <c r="AA165" i="1"/>
  <c r="Y165" i="1"/>
  <c r="Z165" i="1" s="1"/>
  <c r="R165" i="1"/>
  <c r="H165" i="1"/>
  <c r="AD164" i="1"/>
  <c r="AC164" i="1"/>
  <c r="AB164" i="1"/>
  <c r="AA164" i="1"/>
  <c r="Y164" i="1"/>
  <c r="Z164" i="1" s="1"/>
  <c r="R164" i="1"/>
  <c r="H164" i="1"/>
  <c r="AD163" i="1"/>
  <c r="AC163" i="1"/>
  <c r="AB163" i="1"/>
  <c r="AA163" i="1"/>
  <c r="Y163" i="1"/>
  <c r="Z163" i="1" s="1"/>
  <c r="R163" i="1"/>
  <c r="H163" i="1"/>
  <c r="AD162" i="1"/>
  <c r="AC162" i="1"/>
  <c r="AB162" i="1"/>
  <c r="AA162" i="1"/>
  <c r="Y162" i="1"/>
  <c r="Z162" i="1" s="1"/>
  <c r="R162" i="1"/>
  <c r="H162" i="1"/>
  <c r="AD161" i="1"/>
  <c r="AC161" i="1"/>
  <c r="AB161" i="1"/>
  <c r="AA161" i="1"/>
  <c r="Y161" i="1"/>
  <c r="Z161" i="1" s="1"/>
  <c r="R161" i="1"/>
  <c r="H161" i="1"/>
  <c r="AD160" i="1"/>
  <c r="AC160" i="1"/>
  <c r="AB160" i="1"/>
  <c r="AA160" i="1"/>
  <c r="Y160" i="1"/>
  <c r="Z160" i="1" s="1"/>
  <c r="R160" i="1"/>
  <c r="H160" i="1"/>
  <c r="AD159" i="1"/>
  <c r="AC159" i="1"/>
  <c r="AB159" i="1"/>
  <c r="AA159" i="1"/>
  <c r="Y159" i="1"/>
  <c r="Z159" i="1" s="1"/>
  <c r="R159" i="1"/>
  <c r="H159" i="1"/>
  <c r="AD158" i="1"/>
  <c r="AC158" i="1"/>
  <c r="AB158" i="1"/>
  <c r="AA158" i="1"/>
  <c r="Y158" i="1"/>
  <c r="Z158" i="1" s="1"/>
  <c r="R158" i="1"/>
  <c r="H158" i="1"/>
  <c r="AD157" i="1"/>
  <c r="AC157" i="1"/>
  <c r="AB157" i="1"/>
  <c r="AA157" i="1"/>
  <c r="Y157" i="1"/>
  <c r="Z157" i="1" s="1"/>
  <c r="R157" i="1"/>
  <c r="H157" i="1"/>
  <c r="AD156" i="1"/>
  <c r="AC156" i="1"/>
  <c r="AB156" i="1"/>
  <c r="AA156" i="1"/>
  <c r="Y156" i="1"/>
  <c r="Z156" i="1" s="1"/>
  <c r="R156" i="1"/>
  <c r="H156" i="1"/>
  <c r="AD155" i="1"/>
  <c r="AC155" i="1"/>
  <c r="AB155" i="1"/>
  <c r="AA155" i="1"/>
  <c r="Y155" i="1"/>
  <c r="Z155" i="1" s="1"/>
  <c r="R155" i="1"/>
  <c r="H155" i="1"/>
  <c r="AD154" i="1"/>
  <c r="AC154" i="1"/>
  <c r="AB154" i="1"/>
  <c r="AA154" i="1"/>
  <c r="Y154" i="1"/>
  <c r="Z154" i="1" s="1"/>
  <c r="R154" i="1"/>
  <c r="H154" i="1"/>
  <c r="AD153" i="1"/>
  <c r="AC153" i="1"/>
  <c r="AB153" i="1"/>
  <c r="AA153" i="1"/>
  <c r="Y153" i="1"/>
  <c r="Z153" i="1" s="1"/>
  <c r="R153" i="1"/>
  <c r="H153" i="1"/>
  <c r="AD152" i="1"/>
  <c r="AC152" i="1"/>
  <c r="AB152" i="1"/>
  <c r="AA152" i="1"/>
  <c r="Y152" i="1"/>
  <c r="Z152" i="1" s="1"/>
  <c r="R152" i="1"/>
  <c r="H152" i="1"/>
  <c r="AD151" i="1"/>
  <c r="AC151" i="1"/>
  <c r="AB151" i="1"/>
  <c r="AA151" i="1"/>
  <c r="Y151" i="1"/>
  <c r="Z151" i="1" s="1"/>
  <c r="R151" i="1"/>
  <c r="H151" i="1"/>
  <c r="AD150" i="1"/>
  <c r="AC150" i="1"/>
  <c r="AB150" i="1"/>
  <c r="AA150" i="1"/>
  <c r="Y150" i="1"/>
  <c r="Z150" i="1" s="1"/>
  <c r="R150" i="1"/>
  <c r="H150" i="1"/>
  <c r="AD149" i="1"/>
  <c r="AC149" i="1"/>
  <c r="AB149" i="1"/>
  <c r="AA149" i="1"/>
  <c r="Y149" i="1"/>
  <c r="Z149" i="1" s="1"/>
  <c r="R149" i="1"/>
  <c r="H149" i="1"/>
  <c r="AD148" i="1"/>
  <c r="AC148" i="1"/>
  <c r="AB148" i="1"/>
  <c r="AA148" i="1"/>
  <c r="Y148" i="1"/>
  <c r="Z148" i="1" s="1"/>
  <c r="R148" i="1"/>
  <c r="H148" i="1"/>
  <c r="AD147" i="1"/>
  <c r="AC147" i="1"/>
  <c r="AB147" i="1"/>
  <c r="AA147" i="1"/>
  <c r="Y147" i="1"/>
  <c r="Z147" i="1" s="1"/>
  <c r="R147" i="1"/>
  <c r="H147" i="1"/>
  <c r="AD146" i="1"/>
  <c r="AC146" i="1"/>
  <c r="AB146" i="1"/>
  <c r="AA146" i="1"/>
  <c r="Y146" i="1"/>
  <c r="Z146" i="1" s="1"/>
  <c r="R146" i="1"/>
  <c r="H146" i="1"/>
  <c r="AD145" i="1"/>
  <c r="AC145" i="1"/>
  <c r="AB145" i="1"/>
  <c r="AA145" i="1"/>
  <c r="Y145" i="1"/>
  <c r="Z145" i="1" s="1"/>
  <c r="R145" i="1"/>
  <c r="H145" i="1"/>
  <c r="AD144" i="1"/>
  <c r="AC144" i="1"/>
  <c r="AB144" i="1"/>
  <c r="AA144" i="1"/>
  <c r="Y144" i="1"/>
  <c r="Z144" i="1" s="1"/>
  <c r="R144" i="1"/>
  <c r="H144" i="1"/>
  <c r="AD143" i="1"/>
  <c r="AC143" i="1"/>
  <c r="AB143" i="1"/>
  <c r="AA143" i="1"/>
  <c r="Y143" i="1"/>
  <c r="Z143" i="1" s="1"/>
  <c r="R143" i="1"/>
  <c r="H143" i="1"/>
  <c r="AD142" i="1"/>
  <c r="AC142" i="1"/>
  <c r="AB142" i="1"/>
  <c r="AA142" i="1"/>
  <c r="Y142" i="1"/>
  <c r="Z142" i="1" s="1"/>
  <c r="R142" i="1"/>
  <c r="H142" i="1"/>
  <c r="AD141" i="1"/>
  <c r="AC141" i="1"/>
  <c r="AB141" i="1"/>
  <c r="AA141" i="1"/>
  <c r="Y141" i="1"/>
  <c r="Z141" i="1" s="1"/>
  <c r="R141" i="1"/>
  <c r="H141" i="1"/>
  <c r="AD140" i="1"/>
  <c r="AC140" i="1"/>
  <c r="AB140" i="1"/>
  <c r="AA140" i="1"/>
  <c r="Y140" i="1"/>
  <c r="Z140" i="1" s="1"/>
  <c r="R140" i="1"/>
  <c r="H140" i="1"/>
  <c r="AD139" i="1"/>
  <c r="AC139" i="1"/>
  <c r="AB139" i="1"/>
  <c r="AA139" i="1"/>
  <c r="Y139" i="1"/>
  <c r="Z139" i="1" s="1"/>
  <c r="R139" i="1"/>
  <c r="H139" i="1"/>
  <c r="AD138" i="1"/>
  <c r="AC138" i="1"/>
  <c r="AB138" i="1"/>
  <c r="AA138" i="1"/>
  <c r="Y138" i="1"/>
  <c r="Z138" i="1" s="1"/>
  <c r="R138" i="1"/>
  <c r="H138" i="1"/>
  <c r="AD137" i="1"/>
  <c r="AC137" i="1"/>
  <c r="AB137" i="1"/>
  <c r="AA137" i="1"/>
  <c r="Y137" i="1"/>
  <c r="Z137" i="1" s="1"/>
  <c r="R137" i="1"/>
  <c r="H137" i="1"/>
  <c r="AD136" i="1"/>
  <c r="AC136" i="1"/>
  <c r="AB136" i="1"/>
  <c r="AA136" i="1"/>
  <c r="Y136" i="1"/>
  <c r="Z136" i="1" s="1"/>
  <c r="R136" i="1"/>
  <c r="H136" i="1"/>
  <c r="AD135" i="1"/>
  <c r="AC135" i="1"/>
  <c r="AB135" i="1"/>
  <c r="AA135" i="1"/>
  <c r="Y135" i="1"/>
  <c r="Z135" i="1" s="1"/>
  <c r="R135" i="1"/>
  <c r="H135" i="1"/>
  <c r="AD134" i="1"/>
  <c r="AC134" i="1"/>
  <c r="AB134" i="1"/>
  <c r="AA134" i="1"/>
  <c r="Y134" i="1"/>
  <c r="Z134" i="1" s="1"/>
  <c r="R134" i="1"/>
  <c r="H134" i="1"/>
  <c r="AD133" i="1"/>
  <c r="AC133" i="1"/>
  <c r="AB133" i="1"/>
  <c r="AA133" i="1"/>
  <c r="Y133" i="1"/>
  <c r="Z133" i="1" s="1"/>
  <c r="R133" i="1"/>
  <c r="H133" i="1"/>
  <c r="AD132" i="1"/>
  <c r="AC132" i="1"/>
  <c r="AB132" i="1"/>
  <c r="AA132" i="1"/>
  <c r="Y132" i="1"/>
  <c r="Z132" i="1" s="1"/>
  <c r="R132" i="1"/>
  <c r="H132" i="1"/>
  <c r="AD131" i="1"/>
  <c r="AC131" i="1"/>
  <c r="AB131" i="1"/>
  <c r="AA131" i="1"/>
  <c r="Y131" i="1"/>
  <c r="Z131" i="1" s="1"/>
  <c r="R131" i="1"/>
  <c r="H131" i="1"/>
  <c r="AD130" i="1"/>
  <c r="AC130" i="1"/>
  <c r="AB130" i="1"/>
  <c r="AA130" i="1"/>
  <c r="Y130" i="1"/>
  <c r="Z130" i="1" s="1"/>
  <c r="R130" i="1"/>
  <c r="H130" i="1"/>
  <c r="AD129" i="1"/>
  <c r="AC129" i="1"/>
  <c r="AB129" i="1"/>
  <c r="AA129" i="1"/>
  <c r="Y129" i="1"/>
  <c r="Z129" i="1" s="1"/>
  <c r="R129" i="1"/>
  <c r="H129" i="1"/>
  <c r="AD128" i="1"/>
  <c r="AC128" i="1"/>
  <c r="AB128" i="1"/>
  <c r="AA128" i="1"/>
  <c r="Y128" i="1"/>
  <c r="Z128" i="1" s="1"/>
  <c r="R128" i="1"/>
  <c r="H128" i="1"/>
  <c r="AD127" i="1"/>
  <c r="AC127" i="1"/>
  <c r="AB127" i="1"/>
  <c r="AA127" i="1"/>
  <c r="Y127" i="1"/>
  <c r="Z127" i="1" s="1"/>
  <c r="R127" i="1"/>
  <c r="H127" i="1"/>
  <c r="AD126" i="1"/>
  <c r="AC126" i="1"/>
  <c r="AB126" i="1"/>
  <c r="AA126" i="1"/>
  <c r="Y126" i="1"/>
  <c r="Z126" i="1" s="1"/>
  <c r="R126" i="1"/>
  <c r="H126" i="1"/>
  <c r="AD125" i="1"/>
  <c r="AC125" i="1"/>
  <c r="AB125" i="1"/>
  <c r="AA125" i="1"/>
  <c r="Y125" i="1"/>
  <c r="Z125" i="1" s="1"/>
  <c r="R125" i="1"/>
  <c r="H125" i="1"/>
  <c r="AD124" i="1"/>
  <c r="AC124" i="1"/>
  <c r="AB124" i="1"/>
  <c r="AA124" i="1"/>
  <c r="Y124" i="1"/>
  <c r="Z124" i="1" s="1"/>
  <c r="R124" i="1"/>
  <c r="H124" i="1"/>
  <c r="AD123" i="1"/>
  <c r="AC123" i="1"/>
  <c r="AB123" i="1"/>
  <c r="AA123" i="1"/>
  <c r="Y123" i="1"/>
  <c r="Z123" i="1" s="1"/>
  <c r="R123" i="1"/>
  <c r="H123" i="1"/>
  <c r="AD122" i="1"/>
  <c r="AC122" i="1"/>
  <c r="AB122" i="1"/>
  <c r="AA122" i="1"/>
  <c r="Y122" i="1"/>
  <c r="Z122" i="1" s="1"/>
  <c r="R122" i="1"/>
  <c r="H122" i="1"/>
  <c r="AD121" i="1"/>
  <c r="AC121" i="1"/>
  <c r="AB121" i="1"/>
  <c r="AA121" i="1"/>
  <c r="Y121" i="1"/>
  <c r="Z121" i="1" s="1"/>
  <c r="R121" i="1"/>
  <c r="H121" i="1"/>
  <c r="AD120" i="1"/>
  <c r="AC120" i="1"/>
  <c r="AB120" i="1"/>
  <c r="AA120" i="1"/>
  <c r="Y120" i="1"/>
  <c r="Z120" i="1" s="1"/>
  <c r="R120" i="1"/>
  <c r="H120" i="1"/>
  <c r="AD119" i="1"/>
  <c r="AC119" i="1"/>
  <c r="AB119" i="1"/>
  <c r="AA119" i="1"/>
  <c r="Y119" i="1"/>
  <c r="Z119" i="1" s="1"/>
  <c r="R119" i="1"/>
  <c r="H119" i="1"/>
  <c r="AD118" i="1"/>
  <c r="AC118" i="1"/>
  <c r="AB118" i="1"/>
  <c r="AA118" i="1"/>
  <c r="Y118" i="1"/>
  <c r="Z118" i="1" s="1"/>
  <c r="R118" i="1"/>
  <c r="H118" i="1"/>
  <c r="AD117" i="1"/>
  <c r="AC117" i="1"/>
  <c r="AB117" i="1"/>
  <c r="AA117" i="1"/>
  <c r="Y117" i="1"/>
  <c r="Z117" i="1" s="1"/>
  <c r="R117" i="1"/>
  <c r="H117" i="1"/>
  <c r="AD116" i="1"/>
  <c r="AC116" i="1"/>
  <c r="AB116" i="1"/>
  <c r="AA116" i="1"/>
  <c r="Y116" i="1"/>
  <c r="Z116" i="1" s="1"/>
  <c r="R116" i="1"/>
  <c r="H116" i="1"/>
  <c r="AD115" i="1"/>
  <c r="AC115" i="1"/>
  <c r="AB115" i="1"/>
  <c r="AA115" i="1"/>
  <c r="Y115" i="1"/>
  <c r="Z115" i="1" s="1"/>
  <c r="R115" i="1"/>
  <c r="H115" i="1"/>
  <c r="AD114" i="1"/>
  <c r="AC114" i="1"/>
  <c r="AB114" i="1"/>
  <c r="AA114" i="1"/>
  <c r="Y114" i="1"/>
  <c r="Z114" i="1" s="1"/>
  <c r="R114" i="1"/>
  <c r="H114" i="1"/>
  <c r="AD113" i="1"/>
  <c r="AC113" i="1"/>
  <c r="AB113" i="1"/>
  <c r="AA113" i="1"/>
  <c r="Y113" i="1"/>
  <c r="Z113" i="1" s="1"/>
  <c r="R113" i="1"/>
  <c r="H113" i="1"/>
  <c r="AD112" i="1"/>
  <c r="AC112" i="1"/>
  <c r="AB112" i="1"/>
  <c r="AA112" i="1"/>
  <c r="Y112" i="1"/>
  <c r="Z112" i="1" s="1"/>
  <c r="R112" i="1"/>
  <c r="H112" i="1"/>
  <c r="AD111" i="1"/>
  <c r="AC111" i="1"/>
  <c r="AB111" i="1"/>
  <c r="AA111" i="1"/>
  <c r="Y111" i="1"/>
  <c r="Z111" i="1" s="1"/>
  <c r="R111" i="1"/>
  <c r="H111" i="1"/>
  <c r="AD110" i="1"/>
  <c r="AC110" i="1"/>
  <c r="AB110" i="1"/>
  <c r="AA110" i="1"/>
  <c r="Y110" i="1"/>
  <c r="Z110" i="1" s="1"/>
  <c r="R110" i="1"/>
  <c r="H110" i="1"/>
  <c r="AD109" i="1"/>
  <c r="AC109" i="1"/>
  <c r="AB109" i="1"/>
  <c r="AA109" i="1"/>
  <c r="Y109" i="1"/>
  <c r="Z109" i="1" s="1"/>
  <c r="R109" i="1"/>
  <c r="H109" i="1"/>
  <c r="AD108" i="1"/>
  <c r="AC108" i="1"/>
  <c r="AB108" i="1"/>
  <c r="AA108" i="1"/>
  <c r="Y108" i="1"/>
  <c r="Z108" i="1" s="1"/>
  <c r="R108" i="1"/>
  <c r="H108" i="1"/>
  <c r="AD107" i="1"/>
  <c r="AC107" i="1"/>
  <c r="AB107" i="1"/>
  <c r="AA107" i="1"/>
  <c r="Y107" i="1"/>
  <c r="Z107" i="1" s="1"/>
  <c r="R107" i="1"/>
  <c r="H107" i="1"/>
  <c r="AD106" i="1"/>
  <c r="AC106" i="1"/>
  <c r="AB106" i="1"/>
  <c r="AA106" i="1"/>
  <c r="Y106" i="1"/>
  <c r="Z106" i="1" s="1"/>
  <c r="R106" i="1"/>
  <c r="H106" i="1"/>
  <c r="AD105" i="1"/>
  <c r="AC105" i="1"/>
  <c r="AB105" i="1"/>
  <c r="AA105" i="1"/>
  <c r="Y105" i="1"/>
  <c r="Z105" i="1" s="1"/>
  <c r="R105" i="1"/>
  <c r="H105" i="1"/>
  <c r="AD104" i="1"/>
  <c r="AC104" i="1"/>
  <c r="AB104" i="1"/>
  <c r="AA104" i="1"/>
  <c r="Y104" i="1"/>
  <c r="Z104" i="1" s="1"/>
  <c r="R104" i="1"/>
  <c r="H104" i="1"/>
  <c r="AD103" i="1"/>
  <c r="AC103" i="1"/>
  <c r="AB103" i="1"/>
  <c r="AA103" i="1"/>
  <c r="Y103" i="1"/>
  <c r="Z103" i="1" s="1"/>
  <c r="R103" i="1"/>
  <c r="H103" i="1"/>
  <c r="AD102" i="1"/>
  <c r="AC102" i="1"/>
  <c r="AB102" i="1"/>
  <c r="AA102" i="1"/>
  <c r="Y102" i="1"/>
  <c r="Z102" i="1" s="1"/>
  <c r="R102" i="1"/>
  <c r="H102" i="1"/>
  <c r="AD101" i="1"/>
  <c r="AC101" i="1"/>
  <c r="AB101" i="1"/>
  <c r="AA101" i="1"/>
  <c r="Y101" i="1"/>
  <c r="Z101" i="1" s="1"/>
  <c r="R101" i="1"/>
  <c r="H101" i="1"/>
  <c r="AD100" i="1"/>
  <c r="AC100" i="1"/>
  <c r="AB100" i="1"/>
  <c r="AA100" i="1"/>
  <c r="Y100" i="1"/>
  <c r="Z100" i="1" s="1"/>
  <c r="R100" i="1"/>
  <c r="H100" i="1"/>
  <c r="AD99" i="1"/>
  <c r="AC99" i="1"/>
  <c r="AB99" i="1"/>
  <c r="AA99" i="1"/>
  <c r="Y99" i="1"/>
  <c r="Z99" i="1" s="1"/>
  <c r="R99" i="1"/>
  <c r="H99" i="1"/>
  <c r="AD98" i="1"/>
  <c r="AC98" i="1"/>
  <c r="AB98" i="1"/>
  <c r="AA98" i="1"/>
  <c r="Y98" i="1"/>
  <c r="Z98" i="1" s="1"/>
  <c r="R98" i="1"/>
  <c r="H98" i="1"/>
  <c r="AD97" i="1"/>
  <c r="AC97" i="1"/>
  <c r="AB97" i="1"/>
  <c r="AA97" i="1"/>
  <c r="Y97" i="1"/>
  <c r="Z97" i="1" s="1"/>
  <c r="R97" i="1"/>
  <c r="H97" i="1"/>
  <c r="AD96" i="1"/>
  <c r="AC96" i="1"/>
  <c r="AB96" i="1"/>
  <c r="AA96" i="1"/>
  <c r="Y96" i="1"/>
  <c r="Z96" i="1" s="1"/>
  <c r="R96" i="1"/>
  <c r="H96" i="1"/>
  <c r="AD95" i="1"/>
  <c r="AC95" i="1"/>
  <c r="AB95" i="1"/>
  <c r="AA95" i="1"/>
  <c r="Y95" i="1"/>
  <c r="Z95" i="1" s="1"/>
  <c r="R95" i="1"/>
  <c r="H95" i="1"/>
  <c r="AD94" i="1"/>
  <c r="AC94" i="1"/>
  <c r="AB94" i="1"/>
  <c r="AA94" i="1"/>
  <c r="Y94" i="1"/>
  <c r="Z94" i="1" s="1"/>
  <c r="R94" i="1"/>
  <c r="H94" i="1"/>
  <c r="AD93" i="1"/>
  <c r="AC93" i="1"/>
  <c r="AB93" i="1"/>
  <c r="AA93" i="1"/>
  <c r="Y93" i="1"/>
  <c r="Z93" i="1" s="1"/>
  <c r="R93" i="1"/>
  <c r="H93" i="1"/>
  <c r="AD92" i="1"/>
  <c r="AC92" i="1"/>
  <c r="AB92" i="1"/>
  <c r="AA92" i="1"/>
  <c r="Y92" i="1"/>
  <c r="Z92" i="1" s="1"/>
  <c r="R92" i="1"/>
  <c r="H92" i="1"/>
  <c r="AD91" i="1"/>
  <c r="AC91" i="1"/>
  <c r="AB91" i="1"/>
  <c r="AA91" i="1"/>
  <c r="Y91" i="1"/>
  <c r="Z91" i="1" s="1"/>
  <c r="R91" i="1"/>
  <c r="H91" i="1"/>
  <c r="AD90" i="1"/>
  <c r="AC90" i="1"/>
  <c r="AB90" i="1"/>
  <c r="AA90" i="1"/>
  <c r="Y90" i="1"/>
  <c r="Z90" i="1" s="1"/>
  <c r="R90" i="1"/>
  <c r="H90" i="1"/>
  <c r="AD89" i="1"/>
  <c r="AC89" i="1"/>
  <c r="AB89" i="1"/>
  <c r="AA89" i="1"/>
  <c r="Y89" i="1"/>
  <c r="Z89" i="1" s="1"/>
  <c r="R89" i="1"/>
  <c r="H89" i="1"/>
  <c r="AD88" i="1"/>
  <c r="AC88" i="1"/>
  <c r="AB88" i="1"/>
  <c r="AA88" i="1"/>
  <c r="Y88" i="1"/>
  <c r="Z88" i="1" s="1"/>
  <c r="R88" i="1"/>
  <c r="H88" i="1"/>
  <c r="AD87" i="1"/>
  <c r="AC87" i="1"/>
  <c r="AB87" i="1"/>
  <c r="AA87" i="1"/>
  <c r="Y87" i="1"/>
  <c r="Z87" i="1" s="1"/>
  <c r="R87" i="1"/>
  <c r="H87" i="1"/>
  <c r="AD86" i="1"/>
  <c r="AC86" i="1"/>
  <c r="AB86" i="1"/>
  <c r="AA86" i="1"/>
  <c r="Y86" i="1"/>
  <c r="Z86" i="1" s="1"/>
  <c r="R86" i="1"/>
  <c r="H86" i="1"/>
  <c r="AD85" i="1"/>
  <c r="AC85" i="1"/>
  <c r="AB85" i="1"/>
  <c r="AA85" i="1"/>
  <c r="Y85" i="1"/>
  <c r="Z85" i="1" s="1"/>
  <c r="R85" i="1"/>
  <c r="H85" i="1"/>
  <c r="AD84" i="1"/>
  <c r="AC84" i="1"/>
  <c r="AB84" i="1"/>
  <c r="AA84" i="1"/>
  <c r="Y84" i="1"/>
  <c r="Z84" i="1" s="1"/>
  <c r="R84" i="1"/>
  <c r="H84" i="1"/>
  <c r="AD83" i="1"/>
  <c r="AC83" i="1"/>
  <c r="AB83" i="1"/>
  <c r="AA83" i="1"/>
  <c r="Y83" i="1"/>
  <c r="Z83" i="1" s="1"/>
  <c r="R83" i="1"/>
  <c r="H83" i="1"/>
  <c r="AD82" i="1"/>
  <c r="AC82" i="1"/>
  <c r="AB82" i="1"/>
  <c r="AA82" i="1"/>
  <c r="Y82" i="1"/>
  <c r="Z82" i="1" s="1"/>
  <c r="R82" i="1"/>
  <c r="H82" i="1"/>
  <c r="AD81" i="1"/>
  <c r="AC81" i="1"/>
  <c r="AB81" i="1"/>
  <c r="AA81" i="1"/>
  <c r="Y81" i="1"/>
  <c r="Z81" i="1" s="1"/>
  <c r="R81" i="1"/>
  <c r="H81" i="1"/>
  <c r="AD80" i="1"/>
  <c r="AC80" i="1"/>
  <c r="AB80" i="1"/>
  <c r="AA80" i="1"/>
  <c r="Y80" i="1"/>
  <c r="Z80" i="1" s="1"/>
  <c r="R80" i="1"/>
  <c r="H80" i="1"/>
  <c r="AD79" i="1"/>
  <c r="AC79" i="1"/>
  <c r="AB79" i="1"/>
  <c r="AA79" i="1"/>
  <c r="Y79" i="1"/>
  <c r="Z79" i="1" s="1"/>
  <c r="R79" i="1"/>
  <c r="H79" i="1"/>
  <c r="AD78" i="1"/>
  <c r="AC78" i="1"/>
  <c r="AB78" i="1"/>
  <c r="AA78" i="1"/>
  <c r="Y78" i="1"/>
  <c r="Z78" i="1" s="1"/>
  <c r="R78" i="1"/>
  <c r="H78" i="1"/>
  <c r="AD77" i="1"/>
  <c r="AC77" i="1"/>
  <c r="AB77" i="1"/>
  <c r="AA77" i="1"/>
  <c r="Y77" i="1"/>
  <c r="Z77" i="1" s="1"/>
  <c r="R77" i="1"/>
  <c r="H77" i="1"/>
  <c r="AD76" i="1"/>
  <c r="AC76" i="1"/>
  <c r="AB76" i="1"/>
  <c r="AA76" i="1"/>
  <c r="Y76" i="1"/>
  <c r="Z76" i="1" s="1"/>
  <c r="R76" i="1"/>
  <c r="H76" i="1"/>
  <c r="AD75" i="1"/>
  <c r="AC75" i="1"/>
  <c r="AB75" i="1"/>
  <c r="AA75" i="1"/>
  <c r="Y75" i="1"/>
  <c r="Z75" i="1" s="1"/>
  <c r="R75" i="1"/>
  <c r="H75" i="1"/>
  <c r="AD74" i="1"/>
  <c r="AC74" i="1"/>
  <c r="AB74" i="1"/>
  <c r="AA74" i="1"/>
  <c r="Y74" i="1"/>
  <c r="Z74" i="1" s="1"/>
  <c r="R74" i="1"/>
  <c r="H74" i="1"/>
  <c r="AD73" i="1"/>
  <c r="AC73" i="1"/>
  <c r="AB73" i="1"/>
  <c r="AA73" i="1"/>
  <c r="Y73" i="1"/>
  <c r="Z73" i="1" s="1"/>
  <c r="R73" i="1"/>
  <c r="H73" i="1"/>
  <c r="AD72" i="1"/>
  <c r="AC72" i="1"/>
  <c r="AB72" i="1"/>
  <c r="AA72" i="1"/>
  <c r="Y72" i="1"/>
  <c r="Z72" i="1" s="1"/>
  <c r="R72" i="1"/>
  <c r="H72" i="1"/>
  <c r="AD71" i="1"/>
  <c r="AC71" i="1"/>
  <c r="AB71" i="1"/>
  <c r="AA71" i="1"/>
  <c r="Y71" i="1"/>
  <c r="Z71" i="1" s="1"/>
  <c r="R71" i="1"/>
  <c r="H71" i="1"/>
  <c r="AD70" i="1"/>
  <c r="AC70" i="1"/>
  <c r="AB70" i="1"/>
  <c r="AA70" i="1"/>
  <c r="Y70" i="1"/>
  <c r="Z70" i="1" s="1"/>
  <c r="R70" i="1"/>
  <c r="H70" i="1"/>
  <c r="AD69" i="1"/>
  <c r="AC69" i="1"/>
  <c r="AB69" i="1"/>
  <c r="AA69" i="1"/>
  <c r="Y69" i="1"/>
  <c r="Z69" i="1" s="1"/>
  <c r="R69" i="1"/>
  <c r="H69" i="1"/>
  <c r="AD68" i="1"/>
  <c r="AC68" i="1"/>
  <c r="AB68" i="1"/>
  <c r="AA68" i="1"/>
  <c r="Y68" i="1"/>
  <c r="Z68" i="1" s="1"/>
  <c r="R68" i="1"/>
  <c r="H68" i="1"/>
  <c r="AD67" i="1"/>
  <c r="AC67" i="1"/>
  <c r="AB67" i="1"/>
  <c r="AA67" i="1"/>
  <c r="Y67" i="1"/>
  <c r="Z67" i="1" s="1"/>
  <c r="R67" i="1"/>
  <c r="H67" i="1"/>
  <c r="AD66" i="1"/>
  <c r="AC66" i="1"/>
  <c r="AB66" i="1"/>
  <c r="AA66" i="1"/>
  <c r="Y66" i="1"/>
  <c r="Z66" i="1" s="1"/>
  <c r="R66" i="1"/>
  <c r="H66" i="1"/>
  <c r="AD65" i="1"/>
  <c r="AC65" i="1"/>
  <c r="AB65" i="1"/>
  <c r="AA65" i="1"/>
  <c r="Y65" i="1"/>
  <c r="Z65" i="1" s="1"/>
  <c r="R65" i="1"/>
  <c r="H65" i="1"/>
  <c r="AD64" i="1"/>
  <c r="AC64" i="1"/>
  <c r="AB64" i="1"/>
  <c r="AA64" i="1"/>
  <c r="Y64" i="1"/>
  <c r="Z64" i="1" s="1"/>
  <c r="R64" i="1"/>
  <c r="H64" i="1"/>
  <c r="AD63" i="1"/>
  <c r="AC63" i="1"/>
  <c r="AB63" i="1"/>
  <c r="AA63" i="1"/>
  <c r="Y63" i="1"/>
  <c r="Z63" i="1" s="1"/>
  <c r="R63" i="1"/>
  <c r="H63" i="1"/>
  <c r="AD62" i="1"/>
  <c r="AC62" i="1"/>
  <c r="AB62" i="1"/>
  <c r="AA62" i="1"/>
  <c r="Y62" i="1"/>
  <c r="Z62" i="1" s="1"/>
  <c r="R62" i="1"/>
  <c r="H62" i="1"/>
  <c r="AD61" i="1"/>
  <c r="AC61" i="1"/>
  <c r="AB61" i="1"/>
  <c r="AA61" i="1"/>
  <c r="Y61" i="1"/>
  <c r="Z61" i="1" s="1"/>
  <c r="R61" i="1"/>
  <c r="H61" i="1"/>
  <c r="AD60" i="1"/>
  <c r="AC60" i="1"/>
  <c r="AB60" i="1"/>
  <c r="AA60" i="1"/>
  <c r="Y60" i="1"/>
  <c r="Z60" i="1" s="1"/>
  <c r="R60" i="1"/>
  <c r="H60" i="1"/>
  <c r="AD59" i="1"/>
  <c r="AC59" i="1"/>
  <c r="AB59" i="1"/>
  <c r="AA59" i="1"/>
  <c r="Y59" i="1"/>
  <c r="Z59" i="1" s="1"/>
  <c r="R59" i="1"/>
  <c r="H59" i="1"/>
  <c r="AD58" i="1"/>
  <c r="AC58" i="1"/>
  <c r="AB58" i="1"/>
  <c r="AA58" i="1"/>
  <c r="Y58" i="1"/>
  <c r="Z58" i="1" s="1"/>
  <c r="R58" i="1"/>
  <c r="H58" i="1"/>
  <c r="AD57" i="1"/>
  <c r="AC57" i="1"/>
  <c r="AB57" i="1"/>
  <c r="AA57" i="1"/>
  <c r="Y57" i="1"/>
  <c r="Z57" i="1" s="1"/>
  <c r="R57" i="1"/>
  <c r="H57" i="1"/>
  <c r="AD56" i="1"/>
  <c r="AC56" i="1"/>
  <c r="AB56" i="1"/>
  <c r="AA56" i="1"/>
  <c r="Y56" i="1"/>
  <c r="Z56" i="1" s="1"/>
  <c r="R56" i="1"/>
  <c r="H56" i="1"/>
  <c r="AD55" i="1"/>
  <c r="AC55" i="1"/>
  <c r="AB55" i="1"/>
  <c r="AA55" i="1"/>
  <c r="Y55" i="1"/>
  <c r="Z55" i="1" s="1"/>
  <c r="R55" i="1"/>
  <c r="H55" i="1"/>
  <c r="AD54" i="1"/>
  <c r="AC54" i="1"/>
  <c r="AB54" i="1"/>
  <c r="AA54" i="1"/>
  <c r="Y54" i="1"/>
  <c r="Z54" i="1" s="1"/>
  <c r="R54" i="1"/>
  <c r="H54" i="1"/>
  <c r="AD53" i="1"/>
  <c r="AC53" i="1"/>
  <c r="AB53" i="1"/>
  <c r="AA53" i="1"/>
  <c r="Y53" i="1"/>
  <c r="Z53" i="1" s="1"/>
  <c r="R53" i="1"/>
  <c r="H53" i="1"/>
  <c r="AD52" i="1"/>
  <c r="AC52" i="1"/>
  <c r="AB52" i="1"/>
  <c r="AA52" i="1"/>
  <c r="Y52" i="1"/>
  <c r="Z52" i="1" s="1"/>
  <c r="R52" i="1"/>
  <c r="H52" i="1"/>
  <c r="AD51" i="1"/>
  <c r="AC51" i="1"/>
  <c r="AB51" i="1"/>
  <c r="AA51" i="1"/>
  <c r="Y51" i="1"/>
  <c r="Z51" i="1" s="1"/>
  <c r="R51" i="1"/>
  <c r="H51" i="1"/>
  <c r="AD50" i="1"/>
  <c r="AC50" i="1"/>
  <c r="AB50" i="1"/>
  <c r="AA50" i="1"/>
  <c r="Y50" i="1"/>
  <c r="Z50" i="1" s="1"/>
  <c r="R50" i="1"/>
  <c r="H50" i="1"/>
  <c r="AD49" i="1"/>
  <c r="AC49" i="1"/>
  <c r="AB49" i="1"/>
  <c r="AA49" i="1"/>
  <c r="Y49" i="1"/>
  <c r="Z49" i="1" s="1"/>
  <c r="R49" i="1"/>
  <c r="H49" i="1"/>
  <c r="AD48" i="1"/>
  <c r="AC48" i="1"/>
  <c r="AB48" i="1"/>
  <c r="AA48" i="1"/>
  <c r="Y48" i="1"/>
  <c r="Z48" i="1" s="1"/>
  <c r="R48" i="1"/>
  <c r="H48" i="1"/>
  <c r="AD47" i="1"/>
  <c r="AC47" i="1"/>
  <c r="AB47" i="1"/>
  <c r="AA47" i="1"/>
  <c r="Y47" i="1"/>
  <c r="Z47" i="1" s="1"/>
  <c r="R47" i="1"/>
  <c r="H47" i="1"/>
  <c r="AD46" i="1"/>
  <c r="AC46" i="1"/>
  <c r="AB46" i="1"/>
  <c r="AA46" i="1"/>
  <c r="Y46" i="1"/>
  <c r="Z46" i="1" s="1"/>
  <c r="R46" i="1"/>
  <c r="H46" i="1"/>
  <c r="AD45" i="1"/>
  <c r="AC45" i="1"/>
  <c r="AB45" i="1"/>
  <c r="AA45" i="1"/>
  <c r="Y45" i="1"/>
  <c r="Z45" i="1" s="1"/>
  <c r="R45" i="1"/>
  <c r="H45" i="1"/>
  <c r="AD44" i="1"/>
  <c r="AC44" i="1"/>
  <c r="AB44" i="1"/>
  <c r="AA44" i="1"/>
  <c r="Y44" i="1"/>
  <c r="Z44" i="1" s="1"/>
  <c r="R44" i="1"/>
  <c r="H44" i="1"/>
  <c r="AD43" i="1"/>
  <c r="AC43" i="1"/>
  <c r="AB43" i="1"/>
  <c r="AA43" i="1"/>
  <c r="Y43" i="1"/>
  <c r="Z43" i="1" s="1"/>
  <c r="R43" i="1"/>
  <c r="H43" i="1"/>
  <c r="AD42" i="1"/>
  <c r="AC42" i="1"/>
  <c r="AB42" i="1"/>
  <c r="AA42" i="1"/>
  <c r="Y42" i="1"/>
  <c r="Z42" i="1" s="1"/>
  <c r="R42" i="1"/>
  <c r="H42" i="1"/>
  <c r="AD41" i="1"/>
  <c r="AC41" i="1"/>
  <c r="AB41" i="1"/>
  <c r="AA41" i="1"/>
  <c r="Y41" i="1"/>
  <c r="Z41" i="1" s="1"/>
  <c r="R41" i="1"/>
  <c r="H41" i="1"/>
  <c r="AD40" i="1"/>
  <c r="AC40" i="1"/>
  <c r="AB40" i="1"/>
  <c r="AA40" i="1"/>
  <c r="Y40" i="1"/>
  <c r="Z40" i="1" s="1"/>
  <c r="R40" i="1"/>
  <c r="H40" i="1"/>
  <c r="AD39" i="1"/>
  <c r="AC39" i="1"/>
  <c r="AB39" i="1"/>
  <c r="AA39" i="1"/>
  <c r="Y39" i="1"/>
  <c r="Z39" i="1" s="1"/>
  <c r="R39" i="1"/>
  <c r="H39" i="1"/>
  <c r="AD38" i="1"/>
  <c r="AC38" i="1"/>
  <c r="AB38" i="1"/>
  <c r="AA38" i="1"/>
  <c r="Y38" i="1"/>
  <c r="Z38" i="1" s="1"/>
  <c r="R38" i="1"/>
  <c r="H38" i="1"/>
  <c r="AD37" i="1"/>
  <c r="AC37" i="1"/>
  <c r="AB37" i="1"/>
  <c r="AA37" i="1"/>
  <c r="Y37" i="1"/>
  <c r="Z37" i="1" s="1"/>
  <c r="R37" i="1"/>
  <c r="H37" i="1"/>
  <c r="AD36" i="1"/>
  <c r="AC36" i="1"/>
  <c r="AB36" i="1"/>
  <c r="AA36" i="1"/>
  <c r="Y36" i="1"/>
  <c r="Z36" i="1" s="1"/>
  <c r="R36" i="1"/>
  <c r="H36" i="1"/>
  <c r="AD35" i="1"/>
  <c r="AC35" i="1"/>
  <c r="AB35" i="1"/>
  <c r="AA35" i="1"/>
  <c r="Y35" i="1"/>
  <c r="Z35" i="1" s="1"/>
  <c r="R35" i="1"/>
  <c r="H35" i="1"/>
  <c r="AD34" i="1"/>
  <c r="AC34" i="1"/>
  <c r="AB34" i="1"/>
  <c r="AA34" i="1"/>
  <c r="Y34" i="1"/>
  <c r="Z34" i="1" s="1"/>
  <c r="R34" i="1"/>
  <c r="H34" i="1"/>
  <c r="AD33" i="1"/>
  <c r="AC33" i="1"/>
  <c r="AB33" i="1"/>
  <c r="AA33" i="1"/>
  <c r="Y33" i="1"/>
  <c r="Z33" i="1" s="1"/>
  <c r="R33" i="1"/>
  <c r="H33" i="1"/>
  <c r="AD32" i="1"/>
  <c r="AC32" i="1"/>
  <c r="AB32" i="1"/>
  <c r="AA32" i="1"/>
  <c r="Y32" i="1"/>
  <c r="Z32" i="1" s="1"/>
  <c r="R32" i="1"/>
  <c r="H32" i="1"/>
  <c r="AD31" i="1"/>
  <c r="AC31" i="1"/>
  <c r="AB31" i="1"/>
  <c r="AA31" i="1"/>
  <c r="Y31" i="1"/>
  <c r="Z31" i="1" s="1"/>
  <c r="R31" i="1"/>
  <c r="H31" i="1"/>
  <c r="AD30" i="1"/>
  <c r="AC30" i="1"/>
  <c r="AB30" i="1"/>
  <c r="AA30" i="1"/>
  <c r="Y30" i="1"/>
  <c r="Z30" i="1" s="1"/>
  <c r="R30" i="1"/>
  <c r="H30" i="1"/>
  <c r="AD29" i="1"/>
  <c r="AC29" i="1"/>
  <c r="AB29" i="1"/>
  <c r="AA29" i="1"/>
  <c r="Y29" i="1"/>
  <c r="Z29" i="1" s="1"/>
  <c r="R29" i="1"/>
  <c r="H29" i="1"/>
  <c r="AD28" i="1"/>
  <c r="AC28" i="1"/>
  <c r="AB28" i="1"/>
  <c r="AA28" i="1"/>
  <c r="Y28" i="1"/>
  <c r="Z28" i="1" s="1"/>
  <c r="R28" i="1"/>
  <c r="H28" i="1"/>
  <c r="AD27" i="1"/>
  <c r="AC27" i="1"/>
  <c r="AB27" i="1"/>
  <c r="AA27" i="1"/>
  <c r="Y27" i="1"/>
  <c r="Z27" i="1" s="1"/>
  <c r="R27" i="1"/>
  <c r="H27" i="1"/>
  <c r="AD26" i="1"/>
  <c r="AC26" i="1"/>
  <c r="AB26" i="1"/>
  <c r="AA26" i="1"/>
  <c r="Y26" i="1"/>
  <c r="Z26" i="1" s="1"/>
  <c r="R26" i="1"/>
  <c r="H26" i="1"/>
  <c r="AD25" i="1"/>
  <c r="AC25" i="1"/>
  <c r="AB25" i="1"/>
  <c r="AA25" i="1"/>
  <c r="Y25" i="1"/>
  <c r="Z25" i="1" s="1"/>
  <c r="R25" i="1"/>
  <c r="H25" i="1"/>
  <c r="AD24" i="1"/>
  <c r="AC24" i="1"/>
  <c r="AB24" i="1"/>
  <c r="AA24" i="1"/>
  <c r="Y24" i="1"/>
  <c r="Z24" i="1" s="1"/>
  <c r="R24" i="1"/>
  <c r="H24" i="1"/>
  <c r="AD23" i="1"/>
  <c r="AC23" i="1"/>
  <c r="AB23" i="1"/>
  <c r="AA23" i="1"/>
  <c r="Y23" i="1"/>
  <c r="Z23" i="1" s="1"/>
  <c r="R23" i="1"/>
  <c r="H23" i="1"/>
  <c r="AD22" i="1"/>
  <c r="AC22" i="1"/>
  <c r="AB22" i="1"/>
  <c r="AA22" i="1"/>
  <c r="Y22" i="1"/>
  <c r="Z22" i="1" s="1"/>
  <c r="R22" i="1"/>
  <c r="H22" i="1"/>
  <c r="AD21" i="1"/>
  <c r="AC21" i="1"/>
  <c r="AB21" i="1"/>
  <c r="AA21" i="1"/>
  <c r="Y21" i="1"/>
  <c r="Z21" i="1" s="1"/>
  <c r="R21" i="1"/>
  <c r="H21" i="1"/>
  <c r="AD20" i="1"/>
  <c r="AC20" i="1"/>
  <c r="AB20" i="1"/>
  <c r="AA20" i="1"/>
  <c r="Y20" i="1"/>
  <c r="Z20" i="1" s="1"/>
  <c r="R20" i="1"/>
  <c r="H20" i="1"/>
  <c r="AD19" i="1"/>
  <c r="AC19" i="1"/>
  <c r="AB19" i="1"/>
  <c r="AA19" i="1"/>
  <c r="Y19" i="1"/>
  <c r="Z19" i="1" s="1"/>
  <c r="R19" i="1"/>
  <c r="H19" i="1"/>
  <c r="AD18" i="1"/>
  <c r="AC18" i="1"/>
  <c r="AB18" i="1"/>
  <c r="AA18" i="1"/>
  <c r="Y18" i="1"/>
  <c r="Z18" i="1" s="1"/>
  <c r="R18" i="1"/>
  <c r="H18" i="1"/>
  <c r="AD17" i="1"/>
  <c r="AC17" i="1"/>
  <c r="AB17" i="1"/>
  <c r="AA17" i="1"/>
  <c r="Y17" i="1"/>
  <c r="Z17" i="1" s="1"/>
  <c r="R17" i="1"/>
  <c r="H17" i="1"/>
  <c r="AD16" i="1"/>
  <c r="AC16" i="1"/>
  <c r="AB16" i="1"/>
  <c r="AA16" i="1"/>
  <c r="Y16" i="1"/>
  <c r="Z16" i="1" s="1"/>
  <c r="R16" i="1"/>
  <c r="H16" i="1"/>
  <c r="AD15" i="1"/>
  <c r="AC15" i="1"/>
  <c r="AB15" i="1"/>
  <c r="AA15" i="1"/>
  <c r="Y15" i="1"/>
  <c r="Z15" i="1" s="1"/>
  <c r="R15" i="1"/>
  <c r="H15" i="1"/>
  <c r="AD14" i="1"/>
  <c r="AC14" i="1"/>
  <c r="AB14" i="1"/>
  <c r="AA14" i="1"/>
  <c r="Y14" i="1"/>
  <c r="Z14" i="1" s="1"/>
  <c r="R14" i="1"/>
  <c r="H14" i="1"/>
  <c r="AD13" i="1"/>
  <c r="AC13" i="1"/>
  <c r="AB13" i="1"/>
  <c r="AA13" i="1"/>
  <c r="Y13" i="1"/>
  <c r="Z13" i="1" s="1"/>
  <c r="R13" i="1"/>
  <c r="H13" i="1"/>
  <c r="AD12" i="1"/>
  <c r="AC12" i="1"/>
  <c r="AB12" i="1"/>
  <c r="AA12" i="1"/>
  <c r="Z12" i="1"/>
  <c r="Y12" i="1"/>
  <c r="R12" i="1"/>
  <c r="H12" i="1"/>
  <c r="H5001" i="3"/>
  <c r="H5000" i="3"/>
  <c r="H4999" i="3"/>
  <c r="H4998" i="3"/>
  <c r="H4997" i="3"/>
  <c r="H4996" i="3"/>
  <c r="H4995" i="3"/>
  <c r="H4994" i="3"/>
  <c r="H4993" i="3"/>
  <c r="H4992" i="3"/>
  <c r="H4991" i="3"/>
  <c r="H4990" i="3"/>
  <c r="H4989" i="3"/>
  <c r="H4988" i="3"/>
  <c r="H4987" i="3"/>
  <c r="H4986" i="3"/>
  <c r="H4985" i="3"/>
  <c r="H4984" i="3"/>
  <c r="H4983" i="3"/>
  <c r="H4982" i="3"/>
  <c r="H4981" i="3"/>
  <c r="H4980" i="3"/>
  <c r="H4979" i="3"/>
  <c r="H4978" i="3"/>
  <c r="H4977" i="3"/>
  <c r="H4976" i="3"/>
  <c r="H4975" i="3"/>
  <c r="H4974" i="3"/>
  <c r="H4973" i="3"/>
  <c r="H4972" i="3"/>
  <c r="H4971" i="3"/>
  <c r="H4970" i="3"/>
  <c r="H4969" i="3"/>
  <c r="H4968" i="3"/>
  <c r="H4967" i="3"/>
  <c r="H4966" i="3"/>
  <c r="H4965" i="3"/>
  <c r="H4964" i="3"/>
  <c r="H4963" i="3"/>
  <c r="H4962" i="3"/>
  <c r="H4961" i="3"/>
  <c r="H4960" i="3"/>
  <c r="H4959" i="3"/>
  <c r="H4958" i="3"/>
  <c r="H4957" i="3"/>
  <c r="H4956" i="3"/>
  <c r="H4955" i="3"/>
  <c r="H4954" i="3"/>
  <c r="H4953" i="3"/>
  <c r="H4952" i="3"/>
  <c r="H4951" i="3"/>
  <c r="H4950" i="3"/>
  <c r="H4949" i="3"/>
  <c r="H4948" i="3"/>
  <c r="H4947" i="3"/>
  <c r="H4946" i="3"/>
  <c r="H4945" i="3"/>
  <c r="H4944" i="3"/>
  <c r="H4943" i="3"/>
  <c r="H4942" i="3"/>
  <c r="H4941" i="3"/>
  <c r="H4940" i="3"/>
  <c r="H4939" i="3"/>
  <c r="H4938" i="3"/>
  <c r="H4937" i="3"/>
  <c r="H4936" i="3"/>
  <c r="H4935" i="3"/>
  <c r="H4934" i="3"/>
  <c r="H4933" i="3"/>
  <c r="H4932" i="3"/>
  <c r="H4931" i="3"/>
  <c r="H4930" i="3"/>
  <c r="H4929" i="3"/>
  <c r="H4928" i="3"/>
  <c r="H4927" i="3"/>
  <c r="H4926" i="3"/>
  <c r="H4925" i="3"/>
  <c r="H4924" i="3"/>
  <c r="H4923" i="3"/>
  <c r="H4922" i="3"/>
  <c r="H4921" i="3"/>
  <c r="H4920" i="3"/>
  <c r="H4919" i="3"/>
  <c r="H4918" i="3"/>
  <c r="H4917" i="3"/>
  <c r="H4916" i="3"/>
  <c r="H4915" i="3"/>
  <c r="H4914" i="3"/>
  <c r="H4913" i="3"/>
  <c r="H4912" i="3"/>
  <c r="H4911" i="3"/>
  <c r="H4910" i="3"/>
  <c r="H4909" i="3"/>
  <c r="H4908" i="3"/>
  <c r="H4907" i="3"/>
  <c r="H4906" i="3"/>
  <c r="H4905" i="3"/>
  <c r="H4904" i="3"/>
  <c r="H4903" i="3"/>
  <c r="H4902" i="3"/>
  <c r="H4901" i="3"/>
  <c r="H4900" i="3"/>
  <c r="H4899" i="3"/>
  <c r="H4898" i="3"/>
  <c r="H4897" i="3"/>
  <c r="H4896" i="3"/>
  <c r="H4895" i="3"/>
  <c r="H4894" i="3"/>
  <c r="H4893" i="3"/>
  <c r="H4892" i="3"/>
  <c r="H4891" i="3"/>
  <c r="H4890" i="3"/>
  <c r="H4889" i="3"/>
  <c r="H4888" i="3"/>
  <c r="H4887" i="3"/>
  <c r="H4886" i="3"/>
  <c r="H4885" i="3"/>
  <c r="H4884" i="3"/>
  <c r="H4883" i="3"/>
  <c r="H4882" i="3"/>
  <c r="H4881" i="3"/>
  <c r="H4880" i="3"/>
  <c r="H4879" i="3"/>
  <c r="H4878" i="3"/>
  <c r="H4877" i="3"/>
  <c r="H4876" i="3"/>
  <c r="H4875" i="3"/>
  <c r="H4874" i="3"/>
  <c r="H4873" i="3"/>
  <c r="H4872" i="3"/>
  <c r="H4871" i="3"/>
  <c r="H4870" i="3"/>
  <c r="H4869" i="3"/>
  <c r="H4868" i="3"/>
  <c r="H4867" i="3"/>
  <c r="H4866" i="3"/>
  <c r="H4865" i="3"/>
  <c r="H4864" i="3"/>
  <c r="H4863" i="3"/>
  <c r="H4862" i="3"/>
  <c r="H4861" i="3"/>
  <c r="H4860" i="3"/>
  <c r="H4859" i="3"/>
  <c r="H4858" i="3"/>
  <c r="H4857" i="3"/>
  <c r="H4856" i="3"/>
  <c r="H4855" i="3"/>
  <c r="H4854" i="3"/>
  <c r="H4853" i="3"/>
  <c r="H4852" i="3"/>
  <c r="H4851" i="3"/>
  <c r="H4850" i="3"/>
  <c r="H4849" i="3"/>
  <c r="H4848" i="3"/>
  <c r="H4847" i="3"/>
  <c r="H4846" i="3"/>
  <c r="H4845" i="3"/>
  <c r="H4844" i="3"/>
  <c r="H4843" i="3"/>
  <c r="H4842" i="3"/>
  <c r="H4841" i="3"/>
  <c r="H4840" i="3"/>
  <c r="H4839" i="3"/>
  <c r="H4838" i="3"/>
  <c r="H4837" i="3"/>
  <c r="H4836" i="3"/>
  <c r="H4835" i="3"/>
  <c r="H4834" i="3"/>
  <c r="H4833" i="3"/>
  <c r="H4832" i="3"/>
  <c r="H4831" i="3"/>
  <c r="H4830" i="3"/>
  <c r="H4829" i="3"/>
  <c r="H4828" i="3"/>
  <c r="H4827" i="3"/>
  <c r="H4826" i="3"/>
  <c r="H4825" i="3"/>
  <c r="H4824" i="3"/>
  <c r="H4823" i="3"/>
  <c r="H4822" i="3"/>
  <c r="H4821" i="3"/>
  <c r="H4820" i="3"/>
  <c r="H4819" i="3"/>
  <c r="H4818" i="3"/>
  <c r="H4817" i="3"/>
  <c r="H4816" i="3"/>
  <c r="H4815" i="3"/>
  <c r="H4814" i="3"/>
  <c r="H4813" i="3"/>
  <c r="H4812" i="3"/>
  <c r="H4811" i="3"/>
  <c r="H4810" i="3"/>
  <c r="H4809" i="3"/>
  <c r="H4808" i="3"/>
  <c r="H4807" i="3"/>
  <c r="H4806" i="3"/>
  <c r="H4805" i="3"/>
  <c r="H4804" i="3"/>
  <c r="H4803" i="3"/>
  <c r="H4802" i="3"/>
  <c r="H4801" i="3"/>
  <c r="H4800" i="3"/>
  <c r="H4799" i="3"/>
  <c r="H4798" i="3"/>
  <c r="H4797" i="3"/>
  <c r="H4796" i="3"/>
  <c r="H4795" i="3"/>
  <c r="H4794" i="3"/>
  <c r="H4793" i="3"/>
  <c r="H4792" i="3"/>
  <c r="H4791" i="3"/>
  <c r="H4790" i="3"/>
  <c r="H4789" i="3"/>
  <c r="H4788" i="3"/>
  <c r="H4787" i="3"/>
  <c r="H4786" i="3"/>
  <c r="H4785" i="3"/>
  <c r="H4784" i="3"/>
  <c r="H4783" i="3"/>
  <c r="H4782" i="3"/>
  <c r="H4781" i="3"/>
  <c r="H4780" i="3"/>
  <c r="H4779" i="3"/>
  <c r="H4778" i="3"/>
  <c r="H4777" i="3"/>
  <c r="H4776" i="3"/>
  <c r="H4775" i="3"/>
  <c r="H4774" i="3"/>
  <c r="H4773" i="3"/>
  <c r="H4772" i="3"/>
  <c r="H4771" i="3"/>
  <c r="H4770" i="3"/>
  <c r="H4769" i="3"/>
  <c r="H4768" i="3"/>
  <c r="H4767" i="3"/>
  <c r="H4766" i="3"/>
  <c r="H4765" i="3"/>
  <c r="H4764" i="3"/>
  <c r="H4763" i="3"/>
  <c r="H4762" i="3"/>
  <c r="H4761" i="3"/>
  <c r="H4760" i="3"/>
  <c r="H4759" i="3"/>
  <c r="H4758" i="3"/>
  <c r="H4757" i="3"/>
  <c r="H4756" i="3"/>
  <c r="H4755" i="3"/>
  <c r="H4754" i="3"/>
  <c r="H4753" i="3"/>
  <c r="H4752" i="3"/>
  <c r="H4751" i="3"/>
  <c r="H4750" i="3"/>
  <c r="H4749" i="3"/>
  <c r="H4748" i="3"/>
  <c r="H4747" i="3"/>
  <c r="H4746" i="3"/>
  <c r="H4745" i="3"/>
  <c r="H4744" i="3"/>
  <c r="H4743" i="3"/>
  <c r="H4742" i="3"/>
  <c r="H4741" i="3"/>
  <c r="H4740" i="3"/>
  <c r="H4739" i="3"/>
  <c r="H4738" i="3"/>
  <c r="H4737" i="3"/>
  <c r="H4736" i="3"/>
  <c r="H4735" i="3"/>
  <c r="H4734" i="3"/>
  <c r="H4733" i="3"/>
  <c r="H4732" i="3"/>
  <c r="H4731" i="3"/>
  <c r="H4730" i="3"/>
  <c r="H4729" i="3"/>
  <c r="H4728" i="3"/>
  <c r="H4727" i="3"/>
  <c r="H4726" i="3"/>
  <c r="H4725" i="3"/>
  <c r="H4724" i="3"/>
  <c r="H4723" i="3"/>
  <c r="H4722" i="3"/>
  <c r="H4721" i="3"/>
  <c r="H4720" i="3"/>
  <c r="H4719" i="3"/>
  <c r="H4718" i="3"/>
  <c r="H4717" i="3"/>
  <c r="H4716" i="3"/>
  <c r="H4715" i="3"/>
  <c r="H4714" i="3"/>
  <c r="H4713" i="3"/>
  <c r="H4712" i="3"/>
  <c r="H4711" i="3"/>
  <c r="H4710" i="3"/>
  <c r="H4709" i="3"/>
  <c r="H4708" i="3"/>
  <c r="H4707" i="3"/>
  <c r="H4706" i="3"/>
  <c r="H4705" i="3"/>
  <c r="H4704" i="3"/>
  <c r="H4703" i="3"/>
  <c r="H4702" i="3"/>
  <c r="H4701" i="3"/>
  <c r="H4700" i="3"/>
  <c r="H4699" i="3"/>
  <c r="H4698" i="3"/>
  <c r="H4697" i="3"/>
  <c r="H4696" i="3"/>
  <c r="H4695" i="3"/>
  <c r="H4694" i="3"/>
  <c r="H4693" i="3"/>
  <c r="H4692" i="3"/>
  <c r="H4691" i="3"/>
  <c r="H4690" i="3"/>
  <c r="H4689" i="3"/>
  <c r="H4688" i="3"/>
  <c r="H4687" i="3"/>
  <c r="H4686" i="3"/>
  <c r="H4685" i="3"/>
  <c r="H4684" i="3"/>
  <c r="H4683" i="3"/>
  <c r="H4682" i="3"/>
  <c r="H4681" i="3"/>
  <c r="H4680" i="3"/>
  <c r="H4679" i="3"/>
  <c r="H4678" i="3"/>
  <c r="H4677" i="3"/>
  <c r="H4676" i="3"/>
  <c r="H4675" i="3"/>
  <c r="H4674" i="3"/>
  <c r="H4673" i="3"/>
  <c r="H4672" i="3"/>
  <c r="H4671" i="3"/>
  <c r="H4670" i="3"/>
  <c r="H4669" i="3"/>
  <c r="H4668" i="3"/>
  <c r="H4667" i="3"/>
  <c r="H4666" i="3"/>
  <c r="H4665" i="3"/>
  <c r="H4664" i="3"/>
  <c r="H4663" i="3"/>
  <c r="H4662" i="3"/>
  <c r="H4661" i="3"/>
  <c r="H4660" i="3"/>
  <c r="H4659" i="3"/>
  <c r="H4658" i="3"/>
  <c r="H4657" i="3"/>
  <c r="H4656" i="3"/>
  <c r="H4655" i="3"/>
  <c r="H4654" i="3"/>
  <c r="H4653" i="3"/>
  <c r="H4652" i="3"/>
  <c r="H4651" i="3"/>
  <c r="H4650" i="3"/>
  <c r="H4649" i="3"/>
  <c r="H4648" i="3"/>
  <c r="H4647" i="3"/>
  <c r="H4646" i="3"/>
  <c r="H4645" i="3"/>
  <c r="H4644" i="3"/>
  <c r="H4643" i="3"/>
  <c r="H4642" i="3"/>
  <c r="H4641" i="3"/>
  <c r="H4640" i="3"/>
  <c r="H4639" i="3"/>
  <c r="H4638" i="3"/>
  <c r="H4637" i="3"/>
  <c r="H4636" i="3"/>
  <c r="H4635" i="3"/>
  <c r="H4634" i="3"/>
  <c r="H4633" i="3"/>
  <c r="H4632" i="3"/>
  <c r="H4631" i="3"/>
  <c r="H4630" i="3"/>
  <c r="H4629" i="3"/>
  <c r="H4628" i="3"/>
  <c r="H4627" i="3"/>
  <c r="H4626" i="3"/>
  <c r="H4625" i="3"/>
  <c r="H4624" i="3"/>
  <c r="H4623" i="3"/>
  <c r="H4622" i="3"/>
  <c r="H4621" i="3"/>
  <c r="H4620" i="3"/>
  <c r="H4619" i="3"/>
  <c r="H4618" i="3"/>
  <c r="H4617" i="3"/>
  <c r="H4616" i="3"/>
  <c r="H4615" i="3"/>
  <c r="H4614" i="3"/>
  <c r="H4613" i="3"/>
  <c r="H4612" i="3"/>
  <c r="H4611" i="3"/>
  <c r="H4610" i="3"/>
  <c r="H4609" i="3"/>
  <c r="H4608" i="3"/>
  <c r="H4607" i="3"/>
  <c r="H4606" i="3"/>
  <c r="H4605" i="3"/>
  <c r="H4604" i="3"/>
  <c r="H4603" i="3"/>
  <c r="H4602" i="3"/>
  <c r="H4601" i="3"/>
  <c r="H4600" i="3"/>
  <c r="H4599" i="3"/>
  <c r="H4598" i="3"/>
  <c r="H4597" i="3"/>
  <c r="H4596" i="3"/>
  <c r="H4595" i="3"/>
  <c r="H4594" i="3"/>
  <c r="H4593" i="3"/>
  <c r="H4592" i="3"/>
  <c r="H4591" i="3"/>
  <c r="H4590" i="3"/>
  <c r="H4589" i="3"/>
  <c r="H4588" i="3"/>
  <c r="H4587" i="3"/>
  <c r="H4586" i="3"/>
  <c r="H4585" i="3"/>
  <c r="H4584" i="3"/>
  <c r="H4583" i="3"/>
  <c r="H4582" i="3"/>
  <c r="H4581" i="3"/>
  <c r="H4580" i="3"/>
  <c r="H4579" i="3"/>
  <c r="H4578" i="3"/>
  <c r="H4577" i="3"/>
  <c r="H4576" i="3"/>
  <c r="H4575" i="3"/>
  <c r="H4574" i="3"/>
  <c r="H4573" i="3"/>
  <c r="H4572" i="3"/>
  <c r="H4571" i="3"/>
  <c r="H4570" i="3"/>
  <c r="H4569" i="3"/>
  <c r="H4568" i="3"/>
  <c r="H4567" i="3"/>
  <c r="H4566" i="3"/>
  <c r="H4565" i="3"/>
  <c r="H4564" i="3"/>
  <c r="H4563" i="3"/>
  <c r="H4562" i="3"/>
  <c r="H4561" i="3"/>
  <c r="H4560" i="3"/>
  <c r="H4559" i="3"/>
  <c r="H4558" i="3"/>
  <c r="H4557" i="3"/>
  <c r="H4556" i="3"/>
  <c r="H4555" i="3"/>
  <c r="H4554" i="3"/>
  <c r="H4553" i="3"/>
  <c r="H4552" i="3"/>
  <c r="H4551" i="3"/>
  <c r="H4550" i="3"/>
  <c r="H4549" i="3"/>
  <c r="H4548" i="3"/>
  <c r="H4547" i="3"/>
  <c r="H4546" i="3"/>
  <c r="H4545" i="3"/>
  <c r="H4544" i="3"/>
  <c r="H4543" i="3"/>
  <c r="H4542" i="3"/>
  <c r="H4541" i="3"/>
  <c r="H4540" i="3"/>
  <c r="H4539" i="3"/>
  <c r="H4538" i="3"/>
  <c r="H4537" i="3"/>
  <c r="H4536" i="3"/>
  <c r="H4535" i="3"/>
  <c r="H4534" i="3"/>
  <c r="H4533" i="3"/>
  <c r="H4532" i="3"/>
  <c r="H4531" i="3"/>
  <c r="H4530" i="3"/>
  <c r="H4529" i="3"/>
  <c r="H4528" i="3"/>
  <c r="H4527" i="3"/>
  <c r="H4526" i="3"/>
  <c r="H4525" i="3"/>
  <c r="H4524" i="3"/>
  <c r="H4523" i="3"/>
  <c r="H4522" i="3"/>
  <c r="H4521" i="3"/>
  <c r="H4520" i="3"/>
  <c r="H4519" i="3"/>
  <c r="H4518" i="3"/>
  <c r="H4517" i="3"/>
  <c r="H4516" i="3"/>
  <c r="H4515" i="3"/>
  <c r="H4514" i="3"/>
  <c r="H4513" i="3"/>
  <c r="H4512" i="3"/>
  <c r="H4511" i="3"/>
  <c r="H4510" i="3"/>
  <c r="H4509" i="3"/>
  <c r="H4508" i="3"/>
  <c r="H4507" i="3"/>
  <c r="H4506" i="3"/>
  <c r="H4505" i="3"/>
  <c r="H4504" i="3"/>
  <c r="H4503" i="3"/>
  <c r="H4502" i="3"/>
  <c r="H4501" i="3"/>
  <c r="H4500" i="3"/>
  <c r="H4499" i="3"/>
  <c r="H4498" i="3"/>
  <c r="H4497" i="3"/>
  <c r="H4496" i="3"/>
  <c r="H4495" i="3"/>
  <c r="H4494" i="3"/>
  <c r="H4493" i="3"/>
  <c r="H4492" i="3"/>
  <c r="H4491" i="3"/>
  <c r="H4490" i="3"/>
  <c r="H4489" i="3"/>
  <c r="H4488" i="3"/>
  <c r="H4487" i="3"/>
  <c r="H4486" i="3"/>
  <c r="H4485" i="3"/>
  <c r="H4484" i="3"/>
  <c r="H4483" i="3"/>
  <c r="H4482" i="3"/>
  <c r="H4481" i="3"/>
  <c r="H4480" i="3"/>
  <c r="H4479" i="3"/>
  <c r="H4478" i="3"/>
  <c r="H4477" i="3"/>
  <c r="H4476" i="3"/>
  <c r="H4475" i="3"/>
  <c r="H4474" i="3"/>
  <c r="H4473" i="3"/>
  <c r="H4472" i="3"/>
  <c r="H4471" i="3"/>
  <c r="H4470" i="3"/>
  <c r="H4469" i="3"/>
  <c r="H4468" i="3"/>
  <c r="H4467" i="3"/>
  <c r="H4466" i="3"/>
  <c r="H4465" i="3"/>
  <c r="H4464" i="3"/>
  <c r="H4463" i="3"/>
  <c r="H4462" i="3"/>
  <c r="H4461" i="3"/>
  <c r="H4460" i="3"/>
  <c r="H4459" i="3"/>
  <c r="H4458" i="3"/>
  <c r="H4457" i="3"/>
  <c r="H4456" i="3"/>
  <c r="H4455" i="3"/>
  <c r="H4454" i="3"/>
  <c r="H4453" i="3"/>
  <c r="H4452" i="3"/>
  <c r="H4451" i="3"/>
  <c r="H4450" i="3"/>
  <c r="H4449" i="3"/>
  <c r="H4448" i="3"/>
  <c r="H4447" i="3"/>
  <c r="H4446" i="3"/>
  <c r="H4445" i="3"/>
  <c r="H4444" i="3"/>
  <c r="H4443" i="3"/>
  <c r="H4442" i="3"/>
  <c r="H4441" i="3"/>
  <c r="H4440" i="3"/>
  <c r="H4439" i="3"/>
  <c r="H4438" i="3"/>
  <c r="H4437" i="3"/>
  <c r="H4436" i="3"/>
  <c r="H4435" i="3"/>
  <c r="H4434" i="3"/>
  <c r="H4433" i="3"/>
  <c r="H4432" i="3"/>
  <c r="H4431" i="3"/>
  <c r="H4430" i="3"/>
  <c r="H4429" i="3"/>
  <c r="H4428" i="3"/>
  <c r="H4427" i="3"/>
  <c r="H4426" i="3"/>
  <c r="H4425" i="3"/>
  <c r="H4424" i="3"/>
  <c r="H4423" i="3"/>
  <c r="H4422" i="3"/>
  <c r="H4421" i="3"/>
  <c r="H4420" i="3"/>
  <c r="H4419" i="3"/>
  <c r="H4418" i="3"/>
  <c r="H4417" i="3"/>
  <c r="H4416" i="3"/>
  <c r="H4415" i="3"/>
  <c r="H4414" i="3"/>
  <c r="H4413" i="3"/>
  <c r="H4412" i="3"/>
  <c r="H4411" i="3"/>
  <c r="H4410" i="3"/>
  <c r="H4409" i="3"/>
  <c r="H4408" i="3"/>
  <c r="H4407" i="3"/>
  <c r="H4406" i="3"/>
  <c r="H4405" i="3"/>
  <c r="H4404" i="3"/>
  <c r="H4403" i="3"/>
  <c r="H4402" i="3"/>
  <c r="H4401" i="3"/>
  <c r="H4400" i="3"/>
  <c r="H4399" i="3"/>
  <c r="H4398" i="3"/>
  <c r="H4397" i="3"/>
  <c r="H4396" i="3"/>
  <c r="H4395" i="3"/>
  <c r="H4394" i="3"/>
  <c r="H4393" i="3"/>
  <c r="H4392" i="3"/>
  <c r="H4391" i="3"/>
  <c r="H4390" i="3"/>
  <c r="H4389" i="3"/>
  <c r="H4388" i="3"/>
  <c r="H4387" i="3"/>
  <c r="H4386" i="3"/>
  <c r="H4385" i="3"/>
  <c r="H4384" i="3"/>
  <c r="H4383" i="3"/>
  <c r="H4382" i="3"/>
  <c r="H4381" i="3"/>
  <c r="H4380" i="3"/>
  <c r="H4379" i="3"/>
  <c r="H4378" i="3"/>
  <c r="H4377" i="3"/>
  <c r="H4376" i="3"/>
  <c r="H4375" i="3"/>
  <c r="H4374" i="3"/>
  <c r="H4373" i="3"/>
  <c r="H4372" i="3"/>
  <c r="H4371" i="3"/>
  <c r="H4370" i="3"/>
  <c r="H4369" i="3"/>
  <c r="H4368" i="3"/>
  <c r="H4367" i="3"/>
  <c r="H4366" i="3"/>
  <c r="H4365" i="3"/>
  <c r="H4364" i="3"/>
  <c r="H4363" i="3"/>
  <c r="H4362" i="3"/>
  <c r="H4361" i="3"/>
  <c r="H4360" i="3"/>
  <c r="H4359" i="3"/>
  <c r="H4358" i="3"/>
  <c r="H4357" i="3"/>
  <c r="H4356" i="3"/>
  <c r="H4355" i="3"/>
  <c r="H4354" i="3"/>
  <c r="H4353" i="3"/>
  <c r="H4352" i="3"/>
  <c r="H4351" i="3"/>
  <c r="H4350" i="3"/>
  <c r="H4349" i="3"/>
  <c r="H4348" i="3"/>
  <c r="H4347" i="3"/>
  <c r="H4346" i="3"/>
  <c r="H4345" i="3"/>
  <c r="H4344" i="3"/>
  <c r="H4343" i="3"/>
  <c r="H4342" i="3"/>
  <c r="H4341" i="3"/>
  <c r="H4340" i="3"/>
  <c r="H4339" i="3"/>
  <c r="H4338" i="3"/>
  <c r="H4337" i="3"/>
  <c r="H4336" i="3"/>
  <c r="H4335" i="3"/>
  <c r="H4334" i="3"/>
  <c r="H4333" i="3"/>
  <c r="H4332" i="3"/>
  <c r="H4331" i="3"/>
  <c r="H4330" i="3"/>
  <c r="H4329" i="3"/>
  <c r="H4328" i="3"/>
  <c r="H4327" i="3"/>
  <c r="H4326" i="3"/>
  <c r="H4325" i="3"/>
  <c r="H4324" i="3"/>
  <c r="H4323" i="3"/>
  <c r="H4322" i="3"/>
  <c r="H4321" i="3"/>
  <c r="H4320" i="3"/>
  <c r="H4319" i="3"/>
  <c r="H4318" i="3"/>
  <c r="H4317" i="3"/>
  <c r="H4316" i="3"/>
  <c r="H4315" i="3"/>
  <c r="H4314" i="3"/>
  <c r="H4313" i="3"/>
  <c r="H4312" i="3"/>
  <c r="H4311" i="3"/>
  <c r="H4310" i="3"/>
  <c r="H4309" i="3"/>
  <c r="H4308" i="3"/>
  <c r="H4307" i="3"/>
  <c r="H4306" i="3"/>
  <c r="H4305" i="3"/>
  <c r="H4304" i="3"/>
  <c r="H4303" i="3"/>
  <c r="H4302" i="3"/>
  <c r="H4301" i="3"/>
  <c r="H4300" i="3"/>
  <c r="H4299" i="3"/>
  <c r="H4298" i="3"/>
  <c r="H4297" i="3"/>
  <c r="H4296" i="3"/>
  <c r="H4295" i="3"/>
  <c r="H4294" i="3"/>
  <c r="H4293" i="3"/>
  <c r="H4292" i="3"/>
  <c r="H4291" i="3"/>
  <c r="H4290" i="3"/>
  <c r="H4289" i="3"/>
  <c r="H4288" i="3"/>
  <c r="H4287" i="3"/>
  <c r="H4286" i="3"/>
  <c r="H4285" i="3"/>
  <c r="H4284" i="3"/>
  <c r="H4283" i="3"/>
  <c r="H4282" i="3"/>
  <c r="H4281" i="3"/>
  <c r="H4280" i="3"/>
  <c r="H4279" i="3"/>
  <c r="H4278" i="3"/>
  <c r="H4277" i="3"/>
  <c r="H4276" i="3"/>
  <c r="H4275" i="3"/>
  <c r="H4274" i="3"/>
  <c r="H4273" i="3"/>
  <c r="H4272" i="3"/>
  <c r="H4271" i="3"/>
  <c r="H4270" i="3"/>
  <c r="H4269" i="3"/>
  <c r="H4268" i="3"/>
  <c r="H4267" i="3"/>
  <c r="H4266" i="3"/>
  <c r="H4265" i="3"/>
  <c r="H4264" i="3"/>
  <c r="H4263" i="3"/>
  <c r="H4262" i="3"/>
  <c r="H4261" i="3"/>
  <c r="H4260" i="3"/>
  <c r="H4259" i="3"/>
  <c r="H4258" i="3"/>
  <c r="H4257" i="3"/>
  <c r="H4256" i="3"/>
  <c r="H4255" i="3"/>
  <c r="H4254" i="3"/>
  <c r="H4253" i="3"/>
  <c r="H4252" i="3"/>
  <c r="H4251" i="3"/>
  <c r="H4250" i="3"/>
  <c r="H4249" i="3"/>
  <c r="H4248" i="3"/>
  <c r="H4247" i="3"/>
  <c r="H4246" i="3"/>
  <c r="H4245" i="3"/>
  <c r="H4244" i="3"/>
  <c r="H4243" i="3"/>
  <c r="H4242" i="3"/>
  <c r="H4241" i="3"/>
  <c r="H4240" i="3"/>
  <c r="H4239" i="3"/>
  <c r="H4238" i="3"/>
  <c r="H4237" i="3"/>
  <c r="H4236" i="3"/>
  <c r="H4235" i="3"/>
  <c r="H4234" i="3"/>
  <c r="H4233" i="3"/>
  <c r="H4232" i="3"/>
  <c r="H4231" i="3"/>
  <c r="H4230" i="3"/>
  <c r="H4229" i="3"/>
  <c r="H4228" i="3"/>
  <c r="H4227" i="3"/>
  <c r="H4226" i="3"/>
  <c r="H4225" i="3"/>
  <c r="H4224" i="3"/>
  <c r="H4223" i="3"/>
  <c r="H4222" i="3"/>
  <c r="H4221" i="3"/>
  <c r="H4220" i="3"/>
  <c r="H4219" i="3"/>
  <c r="H4218" i="3"/>
  <c r="H4217" i="3"/>
  <c r="H4216" i="3"/>
  <c r="H4215" i="3"/>
  <c r="H4214" i="3"/>
  <c r="H4213" i="3"/>
  <c r="H4212" i="3"/>
  <c r="H4211" i="3"/>
  <c r="H4210" i="3"/>
  <c r="H4209" i="3"/>
  <c r="H4208" i="3"/>
  <c r="H4207" i="3"/>
  <c r="H4206" i="3"/>
  <c r="H4205" i="3"/>
  <c r="H4204" i="3"/>
  <c r="H4203" i="3"/>
  <c r="H4202" i="3"/>
  <c r="H4201" i="3"/>
  <c r="H4200" i="3"/>
  <c r="H4199" i="3"/>
  <c r="H4198" i="3"/>
  <c r="H4197" i="3"/>
  <c r="H4196" i="3"/>
  <c r="H4195" i="3"/>
  <c r="H4194" i="3"/>
  <c r="H4193" i="3"/>
  <c r="H4192" i="3"/>
  <c r="H4191" i="3"/>
  <c r="H4190" i="3"/>
  <c r="H4189" i="3"/>
  <c r="H4188" i="3"/>
  <c r="H4187" i="3"/>
  <c r="H4186" i="3"/>
  <c r="H4185" i="3"/>
  <c r="H4184" i="3"/>
  <c r="H4183" i="3"/>
  <c r="H4182" i="3"/>
  <c r="H4181" i="3"/>
  <c r="H4180" i="3"/>
  <c r="H4179" i="3"/>
  <c r="H4178" i="3"/>
  <c r="H4177" i="3"/>
  <c r="H4176" i="3"/>
  <c r="H4175" i="3"/>
  <c r="H4174" i="3"/>
  <c r="H4173" i="3"/>
  <c r="H4172" i="3"/>
  <c r="H4171" i="3"/>
  <c r="H4170" i="3"/>
  <c r="H4169" i="3"/>
  <c r="H4168" i="3"/>
  <c r="H4167" i="3"/>
  <c r="H4166" i="3"/>
  <c r="H4165" i="3"/>
  <c r="H4164" i="3"/>
  <c r="H4163" i="3"/>
  <c r="H4162" i="3"/>
  <c r="H4161" i="3"/>
  <c r="H4160" i="3"/>
  <c r="H4159" i="3"/>
  <c r="H4158" i="3"/>
  <c r="H4157" i="3"/>
  <c r="H4156" i="3"/>
  <c r="H4155" i="3"/>
  <c r="H4154" i="3"/>
  <c r="H4153" i="3"/>
  <c r="H4152" i="3"/>
  <c r="H4151" i="3"/>
  <c r="H4150" i="3"/>
  <c r="H4149" i="3"/>
  <c r="H4148" i="3"/>
  <c r="H4147" i="3"/>
  <c r="H4146" i="3"/>
  <c r="H4145" i="3"/>
  <c r="H4144" i="3"/>
  <c r="H4143" i="3"/>
  <c r="H4142" i="3"/>
  <c r="H4141" i="3"/>
  <c r="H4140" i="3"/>
  <c r="H4139" i="3"/>
  <c r="H4138" i="3"/>
  <c r="H4137" i="3"/>
  <c r="H4136" i="3"/>
  <c r="H4135" i="3"/>
  <c r="H4134" i="3"/>
  <c r="H4133" i="3"/>
  <c r="H4132" i="3"/>
  <c r="H4131" i="3"/>
  <c r="H4130" i="3"/>
  <c r="H4129" i="3"/>
  <c r="H4128" i="3"/>
  <c r="H4127" i="3"/>
  <c r="H4126" i="3"/>
  <c r="H4125" i="3"/>
  <c r="H4124" i="3"/>
  <c r="H4123" i="3"/>
  <c r="H4122" i="3"/>
  <c r="H4121" i="3"/>
  <c r="H4120" i="3"/>
  <c r="H4119" i="3"/>
  <c r="H4118" i="3"/>
  <c r="H4117" i="3"/>
  <c r="H4116" i="3"/>
  <c r="H4115" i="3"/>
  <c r="H4114" i="3"/>
  <c r="H4113" i="3"/>
  <c r="H4112" i="3"/>
  <c r="H4111" i="3"/>
  <c r="H4110" i="3"/>
  <c r="H4109" i="3"/>
  <c r="H4108" i="3"/>
  <c r="H4107" i="3"/>
  <c r="H4106" i="3"/>
  <c r="H4105" i="3"/>
  <c r="H4104" i="3"/>
  <c r="H4103" i="3"/>
  <c r="H4102" i="3"/>
  <c r="H4101" i="3"/>
  <c r="H4100" i="3"/>
  <c r="H4099" i="3"/>
  <c r="H4098" i="3"/>
  <c r="H4097" i="3"/>
  <c r="H4096" i="3"/>
  <c r="H4095" i="3"/>
  <c r="H4094" i="3"/>
  <c r="H4093" i="3"/>
  <c r="H4092" i="3"/>
  <c r="H4091" i="3"/>
  <c r="H4090" i="3"/>
  <c r="H4089" i="3"/>
  <c r="H4088" i="3"/>
  <c r="H4087" i="3"/>
  <c r="H4086" i="3"/>
  <c r="H4085" i="3"/>
  <c r="H4084" i="3"/>
  <c r="H4083" i="3"/>
  <c r="H4082" i="3"/>
  <c r="H4081" i="3"/>
  <c r="H4080" i="3"/>
  <c r="H4079" i="3"/>
  <c r="H4078" i="3"/>
  <c r="H4077" i="3"/>
  <c r="H4076" i="3"/>
  <c r="H4075" i="3"/>
  <c r="H4074" i="3"/>
  <c r="H4073" i="3"/>
  <c r="H4072" i="3"/>
  <c r="H4071" i="3"/>
  <c r="H4070" i="3"/>
  <c r="H4069" i="3"/>
  <c r="H4068" i="3"/>
  <c r="H4067" i="3"/>
  <c r="H4066" i="3"/>
  <c r="H4065" i="3"/>
  <c r="H4064" i="3"/>
  <c r="H4063" i="3"/>
  <c r="H4062" i="3"/>
  <c r="H4061" i="3"/>
  <c r="H4060" i="3"/>
  <c r="H4059" i="3"/>
  <c r="H4058" i="3"/>
  <c r="H4057" i="3"/>
  <c r="H4056" i="3"/>
  <c r="H4055" i="3"/>
  <c r="H4054" i="3"/>
  <c r="H4053" i="3"/>
  <c r="H4052" i="3"/>
  <c r="H4051" i="3"/>
  <c r="H4050" i="3"/>
  <c r="H4049" i="3"/>
  <c r="H4048" i="3"/>
  <c r="H4047" i="3"/>
  <c r="H4046" i="3"/>
  <c r="H4045" i="3"/>
  <c r="H4044" i="3"/>
  <c r="H4043" i="3"/>
  <c r="H4042" i="3"/>
  <c r="H4041" i="3"/>
  <c r="H4040" i="3"/>
  <c r="H4039" i="3"/>
  <c r="H4038" i="3"/>
  <c r="H4037" i="3"/>
  <c r="H4036" i="3"/>
  <c r="H4035" i="3"/>
  <c r="H4034" i="3"/>
  <c r="H4033" i="3"/>
  <c r="H4032" i="3"/>
  <c r="H4031" i="3"/>
  <c r="H4030" i="3"/>
  <c r="H4029" i="3"/>
  <c r="H4028" i="3"/>
  <c r="H4027" i="3"/>
  <c r="H4026" i="3"/>
  <c r="H4025" i="3"/>
  <c r="H4024" i="3"/>
  <c r="H4023" i="3"/>
  <c r="H4022" i="3"/>
  <c r="H4021" i="3"/>
  <c r="H4020" i="3"/>
  <c r="H4019" i="3"/>
  <c r="H4018" i="3"/>
  <c r="H4017" i="3"/>
  <c r="H4016" i="3"/>
  <c r="H4015" i="3"/>
  <c r="H4014" i="3"/>
  <c r="H4013" i="3"/>
  <c r="H4012" i="3"/>
  <c r="H4011" i="3"/>
  <c r="H4010" i="3"/>
  <c r="H4009" i="3"/>
  <c r="H4008" i="3"/>
  <c r="H4007" i="3"/>
  <c r="H4006" i="3"/>
  <c r="H4005" i="3"/>
  <c r="H4004" i="3"/>
  <c r="H4003" i="3"/>
  <c r="H4002" i="3"/>
  <c r="H4001" i="3"/>
  <c r="H4000" i="3"/>
  <c r="H3999" i="3"/>
  <c r="H3998" i="3"/>
  <c r="H3997" i="3"/>
  <c r="H3996" i="3"/>
  <c r="H3995" i="3"/>
  <c r="H3994" i="3"/>
  <c r="H3993" i="3"/>
  <c r="H3992" i="3"/>
  <c r="H3991" i="3"/>
  <c r="H3990" i="3"/>
  <c r="H3989" i="3"/>
  <c r="H3988" i="3"/>
  <c r="H3987" i="3"/>
  <c r="H3986" i="3"/>
  <c r="H3985" i="3"/>
  <c r="H3984" i="3"/>
  <c r="H3983" i="3"/>
  <c r="H3982" i="3"/>
  <c r="H3981" i="3"/>
  <c r="H3980" i="3"/>
  <c r="H3979" i="3"/>
  <c r="H3978" i="3"/>
  <c r="H3977" i="3"/>
  <c r="H3976" i="3"/>
  <c r="H3975" i="3"/>
  <c r="H3974" i="3"/>
  <c r="H3973" i="3"/>
  <c r="H3972" i="3"/>
  <c r="H3971" i="3"/>
  <c r="H3970" i="3"/>
  <c r="H3969" i="3"/>
  <c r="H3968" i="3"/>
  <c r="H3967" i="3"/>
  <c r="H3966" i="3"/>
  <c r="H3965" i="3"/>
  <c r="H3964" i="3"/>
  <c r="H3963" i="3"/>
  <c r="H3962" i="3"/>
  <c r="H3961" i="3"/>
  <c r="H3960" i="3"/>
  <c r="H3959" i="3"/>
  <c r="H3958" i="3"/>
  <c r="H3957" i="3"/>
  <c r="H3956" i="3"/>
  <c r="H3955" i="3"/>
  <c r="H3954" i="3"/>
  <c r="H3953" i="3"/>
  <c r="H3952" i="3"/>
  <c r="H3951" i="3"/>
  <c r="H3950" i="3"/>
  <c r="H3949" i="3"/>
  <c r="H3948" i="3"/>
  <c r="H3947" i="3"/>
  <c r="H3946" i="3"/>
  <c r="H3945" i="3"/>
  <c r="H3944" i="3"/>
  <c r="H3943" i="3"/>
  <c r="H3942" i="3"/>
  <c r="H3941" i="3"/>
  <c r="H3940" i="3"/>
  <c r="H3939" i="3"/>
  <c r="H3938" i="3"/>
  <c r="H3937" i="3"/>
  <c r="H3936" i="3"/>
  <c r="H3935" i="3"/>
  <c r="H3934" i="3"/>
  <c r="H3933" i="3"/>
  <c r="H3932" i="3"/>
  <c r="H3931" i="3"/>
  <c r="H3930" i="3"/>
  <c r="H3929" i="3"/>
  <c r="H3928" i="3"/>
  <c r="H3927" i="3"/>
  <c r="H3926" i="3"/>
  <c r="H3925" i="3"/>
  <c r="H3924" i="3"/>
  <c r="H3923" i="3"/>
  <c r="H3922" i="3"/>
  <c r="H3921" i="3"/>
  <c r="H3920" i="3"/>
  <c r="H3919" i="3"/>
  <c r="H3918" i="3"/>
  <c r="H3917" i="3"/>
  <c r="H3916" i="3"/>
  <c r="H3915" i="3"/>
  <c r="H3914" i="3"/>
  <c r="H3913" i="3"/>
  <c r="H3912" i="3"/>
  <c r="H3911" i="3"/>
  <c r="H3910" i="3"/>
  <c r="H3909" i="3"/>
  <c r="H3908" i="3"/>
  <c r="H3907" i="3"/>
  <c r="H3906" i="3"/>
  <c r="H3905" i="3"/>
  <c r="H3904" i="3"/>
  <c r="H3903" i="3"/>
  <c r="H3902" i="3"/>
  <c r="H3901" i="3"/>
  <c r="H3900" i="3"/>
  <c r="H3899" i="3"/>
  <c r="H3898" i="3"/>
  <c r="H3897" i="3"/>
  <c r="H3896" i="3"/>
  <c r="H3895" i="3"/>
  <c r="H3894" i="3"/>
  <c r="H3893" i="3"/>
  <c r="H3892" i="3"/>
  <c r="H3891" i="3"/>
  <c r="H3890" i="3"/>
  <c r="H3889" i="3"/>
  <c r="H3888" i="3"/>
  <c r="H3887" i="3"/>
  <c r="H3886" i="3"/>
  <c r="H3885" i="3"/>
  <c r="H3884" i="3"/>
  <c r="H3883" i="3"/>
  <c r="H3882" i="3"/>
  <c r="H3881" i="3"/>
  <c r="H3880" i="3"/>
  <c r="H3879" i="3"/>
  <c r="H3878" i="3"/>
  <c r="H3877" i="3"/>
  <c r="H3876" i="3"/>
  <c r="H3875" i="3"/>
  <c r="H3874" i="3"/>
  <c r="H3873" i="3"/>
  <c r="H3872" i="3"/>
  <c r="H3871" i="3"/>
  <c r="H3870" i="3"/>
  <c r="H3869" i="3"/>
  <c r="H3868" i="3"/>
  <c r="H3867" i="3"/>
  <c r="H3866" i="3"/>
  <c r="H3865" i="3"/>
  <c r="H3864" i="3"/>
  <c r="H3863" i="3"/>
  <c r="H3862" i="3"/>
  <c r="H3861" i="3"/>
  <c r="H3860" i="3"/>
  <c r="H3859" i="3"/>
  <c r="H3858" i="3"/>
  <c r="H3857" i="3"/>
  <c r="H3856" i="3"/>
  <c r="H3855" i="3"/>
  <c r="H3854" i="3"/>
  <c r="H3853" i="3"/>
  <c r="H3852" i="3"/>
  <c r="H3851" i="3"/>
  <c r="H3850" i="3"/>
  <c r="H3849" i="3"/>
  <c r="H3848" i="3"/>
  <c r="H3847" i="3"/>
  <c r="H3846" i="3"/>
  <c r="H3845" i="3"/>
  <c r="H3844" i="3"/>
  <c r="H3843" i="3"/>
  <c r="H3842" i="3"/>
  <c r="H3841" i="3"/>
  <c r="H3840" i="3"/>
  <c r="H3839" i="3"/>
  <c r="H3838" i="3"/>
  <c r="H3837" i="3"/>
  <c r="H3836" i="3"/>
  <c r="H3835" i="3"/>
  <c r="H3834" i="3"/>
  <c r="H3833" i="3"/>
  <c r="H3832" i="3"/>
  <c r="H3831" i="3"/>
  <c r="H3830" i="3"/>
  <c r="H3829" i="3"/>
  <c r="H3828" i="3"/>
  <c r="H3827" i="3"/>
  <c r="H3826" i="3"/>
  <c r="H3825" i="3"/>
  <c r="H3824" i="3"/>
  <c r="H3823" i="3"/>
  <c r="H3822" i="3"/>
  <c r="H3821" i="3"/>
  <c r="H3820" i="3"/>
  <c r="H3819" i="3"/>
  <c r="H3818" i="3"/>
  <c r="H3817" i="3"/>
  <c r="H3816" i="3"/>
  <c r="H3815" i="3"/>
  <c r="H3814" i="3"/>
  <c r="H3813" i="3"/>
  <c r="H3812" i="3"/>
  <c r="H3811" i="3"/>
  <c r="H3810" i="3"/>
  <c r="H3809" i="3"/>
  <c r="H3808" i="3"/>
  <c r="H3807" i="3"/>
  <c r="H3806" i="3"/>
  <c r="H3805" i="3"/>
  <c r="H3804" i="3"/>
  <c r="H3803" i="3"/>
  <c r="H3802" i="3"/>
  <c r="H3801" i="3"/>
  <c r="H3800" i="3"/>
  <c r="H3799" i="3"/>
  <c r="H3798" i="3"/>
  <c r="H3797" i="3"/>
  <c r="H3796" i="3"/>
  <c r="H3795" i="3"/>
  <c r="H3794" i="3"/>
  <c r="H3793" i="3"/>
  <c r="H3792" i="3"/>
  <c r="H3791" i="3"/>
  <c r="H3790" i="3"/>
  <c r="H3789" i="3"/>
  <c r="H3788" i="3"/>
  <c r="H3787" i="3"/>
  <c r="H3786" i="3"/>
  <c r="H3785" i="3"/>
  <c r="H3784" i="3"/>
  <c r="H3783" i="3"/>
  <c r="H3782" i="3"/>
  <c r="H3781" i="3"/>
  <c r="H3780" i="3"/>
  <c r="H3779" i="3"/>
  <c r="H3778" i="3"/>
  <c r="H3777" i="3"/>
  <c r="H3776" i="3"/>
  <c r="H3775" i="3"/>
  <c r="H3774" i="3"/>
  <c r="H3773" i="3"/>
  <c r="H3772" i="3"/>
  <c r="H3771" i="3"/>
  <c r="H3770" i="3"/>
  <c r="H3769" i="3"/>
  <c r="H3768" i="3"/>
  <c r="H3767" i="3"/>
  <c r="H3766" i="3"/>
  <c r="H3765" i="3"/>
  <c r="H3764" i="3"/>
  <c r="H3763" i="3"/>
  <c r="H3762" i="3"/>
  <c r="H3761" i="3"/>
  <c r="H3760" i="3"/>
  <c r="H3759" i="3"/>
  <c r="H3758" i="3"/>
  <c r="H3757" i="3"/>
  <c r="H3756" i="3"/>
  <c r="H3755" i="3"/>
  <c r="H3754" i="3"/>
  <c r="H3753" i="3"/>
  <c r="H3752" i="3"/>
  <c r="H3751" i="3"/>
  <c r="H3750" i="3"/>
  <c r="H3749" i="3"/>
  <c r="H3748" i="3"/>
  <c r="H3747" i="3"/>
  <c r="H3746" i="3"/>
  <c r="H3745" i="3"/>
  <c r="H3744" i="3"/>
  <c r="H3743" i="3"/>
  <c r="H3742" i="3"/>
  <c r="H3741" i="3"/>
  <c r="H3740" i="3"/>
  <c r="H3739" i="3"/>
  <c r="H3738" i="3"/>
  <c r="H3737" i="3"/>
  <c r="H3736" i="3"/>
  <c r="H3735" i="3"/>
  <c r="H3734" i="3"/>
  <c r="H3733" i="3"/>
  <c r="H3732" i="3"/>
  <c r="H3731" i="3"/>
  <c r="H3730" i="3"/>
  <c r="H3729" i="3"/>
  <c r="H3728" i="3"/>
  <c r="H3727" i="3"/>
  <c r="H3726" i="3"/>
  <c r="H3725" i="3"/>
  <c r="H3724" i="3"/>
  <c r="H3723" i="3"/>
  <c r="H3722" i="3"/>
  <c r="H3721" i="3"/>
  <c r="H3720" i="3"/>
  <c r="H3719" i="3"/>
  <c r="H3718" i="3"/>
  <c r="H3717" i="3"/>
  <c r="H3716" i="3"/>
  <c r="H3715" i="3"/>
  <c r="H3714" i="3"/>
  <c r="H3713" i="3"/>
  <c r="H3712" i="3"/>
  <c r="H3711" i="3"/>
  <c r="H3710" i="3"/>
  <c r="H3709" i="3"/>
  <c r="H3708" i="3"/>
  <c r="H3707" i="3"/>
  <c r="H3706" i="3"/>
  <c r="H3705" i="3"/>
  <c r="H3704" i="3"/>
  <c r="H3703" i="3"/>
  <c r="H3702" i="3"/>
  <c r="H3701" i="3"/>
  <c r="H3700" i="3"/>
  <c r="H3699" i="3"/>
  <c r="H3698" i="3"/>
  <c r="H3697" i="3"/>
  <c r="H3696" i="3"/>
  <c r="H3695" i="3"/>
  <c r="H3694" i="3"/>
  <c r="H3693" i="3"/>
  <c r="H3692" i="3"/>
  <c r="H3691" i="3"/>
  <c r="H3690" i="3"/>
  <c r="H3689" i="3"/>
  <c r="H3688" i="3"/>
  <c r="H3687" i="3"/>
  <c r="H3686" i="3"/>
  <c r="H3685" i="3"/>
  <c r="H3684" i="3"/>
  <c r="H3683" i="3"/>
  <c r="H3682" i="3"/>
  <c r="H3681" i="3"/>
  <c r="H3680" i="3"/>
  <c r="H3679" i="3"/>
  <c r="H3678" i="3"/>
  <c r="H3677" i="3"/>
  <c r="H3676" i="3"/>
  <c r="H3675" i="3"/>
  <c r="H3674" i="3"/>
  <c r="H3673" i="3"/>
  <c r="H3672" i="3"/>
  <c r="H3671" i="3"/>
  <c r="H3670" i="3"/>
  <c r="H3669" i="3"/>
  <c r="H3668" i="3"/>
  <c r="H3667" i="3"/>
  <c r="H3666" i="3"/>
  <c r="H3665" i="3"/>
  <c r="H3664" i="3"/>
  <c r="H3663" i="3"/>
  <c r="H3662" i="3"/>
  <c r="H3661" i="3"/>
  <c r="H3660" i="3"/>
  <c r="H3659" i="3"/>
  <c r="H3658" i="3"/>
  <c r="H3657" i="3"/>
  <c r="H3656" i="3"/>
  <c r="H3655" i="3"/>
  <c r="H3654" i="3"/>
  <c r="H3653" i="3"/>
  <c r="H3652" i="3"/>
  <c r="H3651" i="3"/>
  <c r="H3650" i="3"/>
  <c r="H3649" i="3"/>
  <c r="H3648" i="3"/>
  <c r="H3647" i="3"/>
  <c r="H3646" i="3"/>
  <c r="H3645" i="3"/>
  <c r="H3644" i="3"/>
  <c r="H3643" i="3"/>
  <c r="H3642" i="3"/>
  <c r="H3641" i="3"/>
  <c r="H3640" i="3"/>
  <c r="H3639" i="3"/>
  <c r="H3638" i="3"/>
  <c r="H3637" i="3"/>
  <c r="H3636" i="3"/>
  <c r="H3635" i="3"/>
  <c r="H3634" i="3"/>
  <c r="H3633" i="3"/>
  <c r="H3632" i="3"/>
  <c r="H3631" i="3"/>
  <c r="H3630" i="3"/>
  <c r="H3629" i="3"/>
  <c r="H3628" i="3"/>
  <c r="H3627" i="3"/>
  <c r="H3626" i="3"/>
  <c r="H3625" i="3"/>
  <c r="H3624" i="3"/>
  <c r="H3623" i="3"/>
  <c r="H3622" i="3"/>
  <c r="H3621" i="3"/>
  <c r="H3620" i="3"/>
  <c r="H3619" i="3"/>
  <c r="H3618" i="3"/>
  <c r="H3617" i="3"/>
  <c r="H3616" i="3"/>
  <c r="H3615" i="3"/>
  <c r="H3614" i="3"/>
  <c r="H3613" i="3"/>
  <c r="H3612" i="3"/>
  <c r="H3611" i="3"/>
  <c r="H3610" i="3"/>
  <c r="H3609" i="3"/>
  <c r="H3608" i="3"/>
  <c r="H3607" i="3"/>
  <c r="H3606" i="3"/>
  <c r="H3605" i="3"/>
  <c r="H3604" i="3"/>
  <c r="H3603" i="3"/>
  <c r="H3602" i="3"/>
  <c r="H3601" i="3"/>
  <c r="H3600" i="3"/>
  <c r="H3599" i="3"/>
  <c r="H3598" i="3"/>
  <c r="H3597" i="3"/>
  <c r="H3596" i="3"/>
  <c r="H3595" i="3"/>
  <c r="H3594" i="3"/>
  <c r="H3593" i="3"/>
  <c r="H3592" i="3"/>
  <c r="H3591" i="3"/>
  <c r="H3590" i="3"/>
  <c r="H3589" i="3"/>
  <c r="H3588" i="3"/>
  <c r="H3587" i="3"/>
  <c r="H3586" i="3"/>
  <c r="H3585" i="3"/>
  <c r="H3584" i="3"/>
  <c r="H3583" i="3"/>
  <c r="H3582" i="3"/>
  <c r="H3581" i="3"/>
  <c r="H3580" i="3"/>
  <c r="H3579" i="3"/>
  <c r="H3578" i="3"/>
  <c r="H3577" i="3"/>
  <c r="H3576" i="3"/>
  <c r="H3575" i="3"/>
  <c r="H3574" i="3"/>
  <c r="H3573" i="3"/>
  <c r="H3572" i="3"/>
  <c r="H3571" i="3"/>
  <c r="H3570" i="3"/>
  <c r="H3569" i="3"/>
  <c r="H3568" i="3"/>
  <c r="H3567" i="3"/>
  <c r="H3566" i="3"/>
  <c r="H3565" i="3"/>
  <c r="H3564" i="3"/>
  <c r="H3563" i="3"/>
  <c r="H3562" i="3"/>
  <c r="H3561" i="3"/>
  <c r="H3560" i="3"/>
  <c r="H3559" i="3"/>
  <c r="H3558" i="3"/>
  <c r="H3557" i="3"/>
  <c r="H3556" i="3"/>
  <c r="H3555" i="3"/>
  <c r="H3554" i="3"/>
  <c r="H3553" i="3"/>
  <c r="H3552" i="3"/>
  <c r="H3551" i="3"/>
  <c r="H3550" i="3"/>
  <c r="H3549" i="3"/>
  <c r="H3548" i="3"/>
  <c r="H3547" i="3"/>
  <c r="H3546" i="3"/>
  <c r="H3545" i="3"/>
  <c r="H3544" i="3"/>
  <c r="H3543" i="3"/>
  <c r="H3542" i="3"/>
  <c r="H3541" i="3"/>
  <c r="H3540" i="3"/>
  <c r="H3539" i="3"/>
  <c r="H3538" i="3"/>
  <c r="H3537" i="3"/>
  <c r="H3536" i="3"/>
  <c r="H3535" i="3"/>
  <c r="H3534" i="3"/>
  <c r="H3533" i="3"/>
  <c r="H3532" i="3"/>
  <c r="H3531" i="3"/>
  <c r="H3530" i="3"/>
  <c r="H3529" i="3"/>
  <c r="H3528" i="3"/>
  <c r="H3527" i="3"/>
  <c r="H3526" i="3"/>
  <c r="H3525" i="3"/>
  <c r="H3524" i="3"/>
  <c r="H3523" i="3"/>
  <c r="H3522" i="3"/>
  <c r="H3521" i="3"/>
  <c r="H3520" i="3"/>
  <c r="H3519" i="3"/>
  <c r="H3518" i="3"/>
  <c r="H3517" i="3"/>
  <c r="H3516" i="3"/>
  <c r="H3515" i="3"/>
  <c r="H3514" i="3"/>
  <c r="H3513" i="3"/>
  <c r="H3512" i="3"/>
  <c r="H3511" i="3"/>
  <c r="H3510" i="3"/>
  <c r="H3509" i="3"/>
  <c r="H3508" i="3"/>
  <c r="H3507" i="3"/>
  <c r="H3506" i="3"/>
  <c r="H3505" i="3"/>
  <c r="H3504" i="3"/>
  <c r="H3503" i="3"/>
  <c r="H3502" i="3"/>
  <c r="H3501" i="3"/>
  <c r="H3500" i="3"/>
  <c r="H3499" i="3"/>
  <c r="H3498" i="3"/>
  <c r="H3497" i="3"/>
  <c r="H3496" i="3"/>
  <c r="H3495" i="3"/>
  <c r="H3494" i="3"/>
  <c r="H3493" i="3"/>
  <c r="H3492" i="3"/>
  <c r="H3491" i="3"/>
  <c r="H3490" i="3"/>
  <c r="H3489" i="3"/>
  <c r="H3488" i="3"/>
  <c r="H3487" i="3"/>
  <c r="H3486" i="3"/>
  <c r="H3485" i="3"/>
  <c r="H3484" i="3"/>
  <c r="H3483" i="3"/>
  <c r="H3482" i="3"/>
  <c r="H3481" i="3"/>
  <c r="H3480" i="3"/>
  <c r="H3479" i="3"/>
  <c r="H3478" i="3"/>
  <c r="H3477" i="3"/>
  <c r="H3476" i="3"/>
  <c r="H3475" i="3"/>
  <c r="H3474" i="3"/>
  <c r="H3473" i="3"/>
  <c r="H3472" i="3"/>
  <c r="H3471" i="3"/>
  <c r="H3470" i="3"/>
  <c r="H3469" i="3"/>
  <c r="H3468" i="3"/>
  <c r="H3467" i="3"/>
  <c r="H3466" i="3"/>
  <c r="H3465" i="3"/>
  <c r="H3464" i="3"/>
  <c r="H3463" i="3"/>
  <c r="H3462" i="3"/>
  <c r="H3461" i="3"/>
  <c r="H3460" i="3"/>
  <c r="H3459" i="3"/>
  <c r="H3458" i="3"/>
  <c r="H3457" i="3"/>
  <c r="H3456" i="3"/>
  <c r="H3455" i="3"/>
  <c r="H3454" i="3"/>
  <c r="H3453" i="3"/>
  <c r="H3452" i="3"/>
  <c r="H3451" i="3"/>
  <c r="H3450" i="3"/>
  <c r="H3449" i="3"/>
  <c r="H3448" i="3"/>
  <c r="H3447" i="3"/>
  <c r="H3446" i="3"/>
  <c r="H3445" i="3"/>
  <c r="H3444" i="3"/>
  <c r="H3443" i="3"/>
  <c r="H3442" i="3"/>
  <c r="H3441" i="3"/>
  <c r="H3440" i="3"/>
  <c r="H3439" i="3"/>
  <c r="H3438" i="3"/>
  <c r="H3437" i="3"/>
  <c r="H3436" i="3"/>
  <c r="H3435" i="3"/>
  <c r="H3434" i="3"/>
  <c r="H3433" i="3"/>
  <c r="H3432" i="3"/>
  <c r="H3431" i="3"/>
  <c r="H3430" i="3"/>
  <c r="H3429" i="3"/>
  <c r="H3428" i="3"/>
  <c r="H3427" i="3"/>
  <c r="H3426" i="3"/>
  <c r="H3425" i="3"/>
  <c r="H3424" i="3"/>
  <c r="H3423" i="3"/>
  <c r="H3422" i="3"/>
  <c r="H3421" i="3"/>
  <c r="H3420" i="3"/>
  <c r="H3419" i="3"/>
  <c r="H3418" i="3"/>
  <c r="H3417" i="3"/>
  <c r="H3416" i="3"/>
  <c r="H3415" i="3"/>
  <c r="H3414" i="3"/>
  <c r="H3413" i="3"/>
  <c r="H3412" i="3"/>
  <c r="H3411" i="3"/>
  <c r="H3410" i="3"/>
  <c r="H3409" i="3"/>
  <c r="H3408" i="3"/>
  <c r="H3407" i="3"/>
  <c r="H3406" i="3"/>
  <c r="H3405" i="3"/>
  <c r="H3404" i="3"/>
  <c r="H3403" i="3"/>
  <c r="H3402" i="3"/>
  <c r="H3401" i="3"/>
  <c r="H3400" i="3"/>
  <c r="H3399" i="3"/>
  <c r="H3398" i="3"/>
  <c r="H3397" i="3"/>
  <c r="H3396" i="3"/>
  <c r="H3395" i="3"/>
  <c r="H3394" i="3"/>
  <c r="H3393" i="3"/>
  <c r="H3392" i="3"/>
  <c r="H3391" i="3"/>
  <c r="H3390" i="3"/>
  <c r="H3389" i="3"/>
  <c r="H3388" i="3"/>
  <c r="H3387" i="3"/>
  <c r="H3386" i="3"/>
  <c r="H3385" i="3"/>
  <c r="H3384" i="3"/>
  <c r="H3383" i="3"/>
  <c r="H3382" i="3"/>
  <c r="H3381" i="3"/>
  <c r="H3380" i="3"/>
  <c r="H3379" i="3"/>
  <c r="H3378" i="3"/>
  <c r="H3377" i="3"/>
  <c r="H3376" i="3"/>
  <c r="H3375" i="3"/>
  <c r="H3374" i="3"/>
  <c r="H3373" i="3"/>
  <c r="H3372" i="3"/>
  <c r="H3371" i="3"/>
  <c r="H3370" i="3"/>
  <c r="H3369" i="3"/>
  <c r="H3368" i="3"/>
  <c r="H3367" i="3"/>
  <c r="H3366" i="3"/>
  <c r="H3365" i="3"/>
  <c r="H3364" i="3"/>
  <c r="H3363" i="3"/>
  <c r="H3362" i="3"/>
  <c r="H3361" i="3"/>
  <c r="H3360" i="3"/>
  <c r="H3359" i="3"/>
  <c r="H3358" i="3"/>
  <c r="H3357" i="3"/>
  <c r="H3356" i="3"/>
  <c r="H3355" i="3"/>
  <c r="H3354" i="3"/>
  <c r="H3353" i="3"/>
  <c r="H3352" i="3"/>
  <c r="H3351" i="3"/>
  <c r="H3350" i="3"/>
  <c r="H3349" i="3"/>
  <c r="H3348" i="3"/>
  <c r="H3347" i="3"/>
  <c r="H3346" i="3"/>
  <c r="H3345" i="3"/>
  <c r="H3344" i="3"/>
  <c r="H3343" i="3"/>
  <c r="H3342" i="3"/>
  <c r="H3341" i="3"/>
  <c r="H3340" i="3"/>
  <c r="H3339" i="3"/>
  <c r="H3338" i="3"/>
  <c r="H3337" i="3"/>
  <c r="H3336" i="3"/>
  <c r="H3335" i="3"/>
  <c r="H3334" i="3"/>
  <c r="H3333" i="3"/>
  <c r="H3332" i="3"/>
  <c r="H3331" i="3"/>
  <c r="H3330" i="3"/>
  <c r="H3329" i="3"/>
  <c r="H3328" i="3"/>
  <c r="H3327" i="3"/>
  <c r="H3326" i="3"/>
  <c r="H3325" i="3"/>
  <c r="H3324" i="3"/>
  <c r="H3323" i="3"/>
  <c r="H3322" i="3"/>
  <c r="H3321" i="3"/>
  <c r="H3320" i="3"/>
  <c r="H3319" i="3"/>
  <c r="H3318" i="3"/>
  <c r="H3317" i="3"/>
  <c r="H3316" i="3"/>
  <c r="H3315" i="3"/>
  <c r="H3314" i="3"/>
  <c r="H3313" i="3"/>
  <c r="H3312" i="3"/>
  <c r="H3311" i="3"/>
  <c r="H3310" i="3"/>
  <c r="H3309" i="3"/>
  <c r="H3308" i="3"/>
  <c r="H3307" i="3"/>
  <c r="H3306" i="3"/>
  <c r="H3305" i="3"/>
  <c r="H3304" i="3"/>
  <c r="H3303" i="3"/>
  <c r="H3302" i="3"/>
  <c r="H3301" i="3"/>
  <c r="H3300" i="3"/>
  <c r="H3299" i="3"/>
  <c r="H3298" i="3"/>
  <c r="H3297" i="3"/>
  <c r="H3296" i="3"/>
  <c r="H3295" i="3"/>
  <c r="H3294" i="3"/>
  <c r="H3293" i="3"/>
  <c r="H3292" i="3"/>
  <c r="H3291" i="3"/>
  <c r="H3290" i="3"/>
  <c r="H3289" i="3"/>
  <c r="H3288" i="3"/>
  <c r="H3287" i="3"/>
  <c r="H3286" i="3"/>
  <c r="H3285" i="3"/>
  <c r="H3284" i="3"/>
  <c r="H3283" i="3"/>
  <c r="H3282" i="3"/>
  <c r="H3281" i="3"/>
  <c r="H3280" i="3"/>
  <c r="H3279" i="3"/>
  <c r="H3278" i="3"/>
  <c r="H3277" i="3"/>
  <c r="H3276" i="3"/>
  <c r="H3275" i="3"/>
  <c r="H3274" i="3"/>
  <c r="H3273" i="3"/>
  <c r="H3272" i="3"/>
  <c r="H3271" i="3"/>
  <c r="H3270" i="3"/>
  <c r="H3269" i="3"/>
  <c r="H3268" i="3"/>
  <c r="H3267" i="3"/>
  <c r="H3266" i="3"/>
  <c r="H3265" i="3"/>
  <c r="H3264" i="3"/>
  <c r="H3263" i="3"/>
  <c r="H3262" i="3"/>
  <c r="H3261" i="3"/>
  <c r="H3260" i="3"/>
  <c r="H3259" i="3"/>
  <c r="H3258" i="3"/>
  <c r="H3257" i="3"/>
  <c r="H3256" i="3"/>
  <c r="H3255" i="3"/>
  <c r="H3254" i="3"/>
  <c r="H3253" i="3"/>
  <c r="H3252" i="3"/>
  <c r="H3251" i="3"/>
  <c r="H3250" i="3"/>
  <c r="H3249" i="3"/>
  <c r="H3248" i="3"/>
  <c r="H3247" i="3"/>
  <c r="H3246" i="3"/>
  <c r="H3245" i="3"/>
  <c r="H3244" i="3"/>
  <c r="H3243" i="3"/>
  <c r="H3242" i="3"/>
  <c r="H3241" i="3"/>
  <c r="H3240" i="3"/>
  <c r="H3239" i="3"/>
  <c r="H3238" i="3"/>
  <c r="H3237" i="3"/>
  <c r="H3236" i="3"/>
  <c r="H3235" i="3"/>
  <c r="H3234" i="3"/>
  <c r="H3233" i="3"/>
  <c r="H3232" i="3"/>
  <c r="H3231" i="3"/>
  <c r="H3230" i="3"/>
  <c r="H3229" i="3"/>
  <c r="H3228" i="3"/>
  <c r="H3227" i="3"/>
  <c r="H3226" i="3"/>
  <c r="H3225" i="3"/>
  <c r="H3224" i="3"/>
  <c r="H3223" i="3"/>
  <c r="H3222" i="3"/>
  <c r="H3221" i="3"/>
  <c r="H3220" i="3"/>
  <c r="H3219" i="3"/>
  <c r="H3218" i="3"/>
  <c r="H3217" i="3"/>
  <c r="H3216" i="3"/>
  <c r="H3215" i="3"/>
  <c r="H3214" i="3"/>
  <c r="H3213" i="3"/>
  <c r="H3212" i="3"/>
  <c r="H3211" i="3"/>
  <c r="H3210" i="3"/>
  <c r="H3209" i="3"/>
  <c r="H3208" i="3"/>
  <c r="H3207" i="3"/>
  <c r="H3206" i="3"/>
  <c r="H3205" i="3"/>
  <c r="H3204" i="3"/>
  <c r="H3203" i="3"/>
  <c r="H3202" i="3"/>
  <c r="H3201" i="3"/>
  <c r="H3200" i="3"/>
  <c r="H3199" i="3"/>
  <c r="H3198" i="3"/>
  <c r="H3197" i="3"/>
  <c r="H3196" i="3"/>
  <c r="H3195" i="3"/>
  <c r="H3194" i="3"/>
  <c r="H3193" i="3"/>
  <c r="H3192" i="3"/>
  <c r="H3191" i="3"/>
  <c r="H3190" i="3"/>
  <c r="H3189" i="3"/>
  <c r="H3188" i="3"/>
  <c r="H3187" i="3"/>
  <c r="H3186" i="3"/>
  <c r="H3185" i="3"/>
  <c r="H3184" i="3"/>
  <c r="H3183" i="3"/>
  <c r="H3182" i="3"/>
  <c r="H3181" i="3"/>
  <c r="H3180" i="3"/>
  <c r="H3179" i="3"/>
  <c r="H3178" i="3"/>
  <c r="H3177" i="3"/>
  <c r="H3176" i="3"/>
  <c r="H3175" i="3"/>
  <c r="H3174" i="3"/>
  <c r="H3173" i="3"/>
  <c r="H3172" i="3"/>
  <c r="H3171" i="3"/>
  <c r="H3170" i="3"/>
  <c r="H3169" i="3"/>
  <c r="H3168" i="3"/>
  <c r="H3167" i="3"/>
  <c r="H3166" i="3"/>
  <c r="H3165" i="3"/>
  <c r="H3164" i="3"/>
  <c r="H3163" i="3"/>
  <c r="H3162" i="3"/>
  <c r="H3161" i="3"/>
  <c r="H3160" i="3"/>
  <c r="H3159" i="3"/>
  <c r="H3158" i="3"/>
  <c r="H3157" i="3"/>
  <c r="H3156" i="3"/>
  <c r="H3155" i="3"/>
  <c r="H3154" i="3"/>
  <c r="H3153" i="3"/>
  <c r="H3152" i="3"/>
  <c r="H3151" i="3"/>
  <c r="H3150" i="3"/>
  <c r="H3149" i="3"/>
  <c r="H3148" i="3"/>
  <c r="H3147" i="3"/>
  <c r="H3146" i="3"/>
  <c r="H3145" i="3"/>
  <c r="H3144" i="3"/>
  <c r="H3143" i="3"/>
  <c r="H3142" i="3"/>
  <c r="H3141" i="3"/>
  <c r="H3140" i="3"/>
  <c r="H3139" i="3"/>
  <c r="H3138" i="3"/>
  <c r="H3137" i="3"/>
  <c r="H3136" i="3"/>
  <c r="H3135" i="3"/>
  <c r="H3134" i="3"/>
  <c r="H3133" i="3"/>
  <c r="H3132" i="3"/>
  <c r="H3131" i="3"/>
  <c r="H3130" i="3"/>
  <c r="H3129" i="3"/>
  <c r="H3128" i="3"/>
  <c r="H3127" i="3"/>
  <c r="H3126" i="3"/>
  <c r="H3125" i="3"/>
  <c r="H3124" i="3"/>
  <c r="H3123" i="3"/>
  <c r="H3122" i="3"/>
  <c r="H3121" i="3"/>
  <c r="H3120" i="3"/>
  <c r="H3119" i="3"/>
  <c r="H3118" i="3"/>
  <c r="H3117" i="3"/>
  <c r="H3116" i="3"/>
  <c r="H3115" i="3"/>
  <c r="H3114" i="3"/>
  <c r="H3113" i="3"/>
  <c r="H3112" i="3"/>
  <c r="H3111" i="3"/>
  <c r="H3110" i="3"/>
  <c r="H3109" i="3"/>
  <c r="H3108" i="3"/>
  <c r="H3107" i="3"/>
  <c r="H3106" i="3"/>
  <c r="H3105" i="3"/>
  <c r="H3104" i="3"/>
  <c r="H3103" i="3"/>
  <c r="H3102" i="3"/>
  <c r="H3101" i="3"/>
  <c r="H3100" i="3"/>
  <c r="H3099" i="3"/>
  <c r="H3098" i="3"/>
  <c r="H3097" i="3"/>
  <c r="H3096" i="3"/>
  <c r="H3095" i="3"/>
  <c r="H3094" i="3"/>
  <c r="H3093" i="3"/>
  <c r="H3092" i="3"/>
  <c r="H3091" i="3"/>
  <c r="H3090" i="3"/>
  <c r="H3089" i="3"/>
  <c r="H3088" i="3"/>
  <c r="H3087" i="3"/>
  <c r="H3086" i="3"/>
  <c r="H3085" i="3"/>
  <c r="H3084" i="3"/>
  <c r="H3083" i="3"/>
  <c r="H3082" i="3"/>
  <c r="H3081" i="3"/>
  <c r="H3080" i="3"/>
  <c r="H3079" i="3"/>
  <c r="H3078" i="3"/>
  <c r="H3077" i="3"/>
  <c r="H3076" i="3"/>
  <c r="H3075" i="3"/>
  <c r="H3074" i="3"/>
  <c r="H3073" i="3"/>
  <c r="H3072" i="3"/>
  <c r="H3071" i="3"/>
  <c r="H3070" i="3"/>
  <c r="H3069" i="3"/>
  <c r="H3068" i="3"/>
  <c r="H3067" i="3"/>
  <c r="H3066" i="3"/>
  <c r="H3065" i="3"/>
  <c r="H3064" i="3"/>
  <c r="H3063" i="3"/>
  <c r="H3062" i="3"/>
  <c r="H3061" i="3"/>
  <c r="H3060" i="3"/>
  <c r="H3059" i="3"/>
  <c r="H3058" i="3"/>
  <c r="H3057" i="3"/>
  <c r="H3056" i="3"/>
  <c r="H3055" i="3"/>
  <c r="H3054" i="3"/>
  <c r="H3053" i="3"/>
  <c r="H3052" i="3"/>
  <c r="H3051" i="3"/>
  <c r="H3050" i="3"/>
  <c r="H3049" i="3"/>
  <c r="H3048" i="3"/>
  <c r="H3047" i="3"/>
  <c r="H3046" i="3"/>
  <c r="H3045" i="3"/>
  <c r="H3044" i="3"/>
  <c r="H3043" i="3"/>
  <c r="H3042" i="3"/>
  <c r="H3041" i="3"/>
  <c r="H3040" i="3"/>
  <c r="H3039" i="3"/>
  <c r="H3038" i="3"/>
  <c r="H3037" i="3"/>
  <c r="H3036" i="3"/>
  <c r="H3035" i="3"/>
  <c r="H3034" i="3"/>
  <c r="H3033" i="3"/>
  <c r="H3032" i="3"/>
  <c r="H3031" i="3"/>
  <c r="H3030" i="3"/>
  <c r="H3029" i="3"/>
  <c r="H3028" i="3"/>
  <c r="H3027" i="3"/>
  <c r="H3026" i="3"/>
  <c r="H3025" i="3"/>
  <c r="H3024" i="3"/>
  <c r="H3023" i="3"/>
  <c r="H3022" i="3"/>
  <c r="H3021" i="3"/>
  <c r="H3020" i="3"/>
  <c r="H3019" i="3"/>
  <c r="H3018" i="3"/>
  <c r="H3017" i="3"/>
  <c r="H3016" i="3"/>
  <c r="H3015" i="3"/>
  <c r="H3014" i="3"/>
  <c r="H3013" i="3"/>
  <c r="H3012" i="3"/>
  <c r="H3011" i="3"/>
  <c r="H3010" i="3"/>
  <c r="H3009" i="3"/>
  <c r="H3008" i="3"/>
  <c r="H3007" i="3"/>
  <c r="H3006" i="3"/>
  <c r="H3005" i="3"/>
  <c r="H3004" i="3"/>
  <c r="H3003" i="3"/>
  <c r="H3002" i="3"/>
  <c r="H3001" i="3"/>
  <c r="H3000" i="3"/>
  <c r="H2999" i="3"/>
  <c r="H2998" i="3"/>
  <c r="H2997" i="3"/>
  <c r="H2996" i="3"/>
  <c r="H2995" i="3"/>
  <c r="H2994" i="3"/>
  <c r="H2993" i="3"/>
  <c r="H2992" i="3"/>
  <c r="H2991" i="3"/>
  <c r="H2990" i="3"/>
  <c r="H2989" i="3"/>
  <c r="H2988" i="3"/>
  <c r="H2987" i="3"/>
  <c r="H2986" i="3"/>
  <c r="H2985" i="3"/>
  <c r="H2984" i="3"/>
  <c r="H2983" i="3"/>
  <c r="H2982" i="3"/>
  <c r="H2981" i="3"/>
  <c r="H2980" i="3"/>
  <c r="H2979" i="3"/>
  <c r="H2978" i="3"/>
  <c r="H2977" i="3"/>
  <c r="H2976" i="3"/>
  <c r="H2975" i="3"/>
  <c r="H2974" i="3"/>
  <c r="H2973" i="3"/>
  <c r="H2972" i="3"/>
  <c r="H2971" i="3"/>
  <c r="H2970" i="3"/>
  <c r="H2969" i="3"/>
  <c r="H2968" i="3"/>
  <c r="H2967" i="3"/>
  <c r="H2966" i="3"/>
  <c r="H2965" i="3"/>
  <c r="H2964" i="3"/>
  <c r="H2963" i="3"/>
  <c r="H2962" i="3"/>
  <c r="H2961" i="3"/>
  <c r="H2960" i="3"/>
  <c r="H2959" i="3"/>
  <c r="H2958" i="3"/>
  <c r="H2957" i="3"/>
  <c r="H2956" i="3"/>
  <c r="H2955" i="3"/>
  <c r="H2954" i="3"/>
  <c r="H2953" i="3"/>
  <c r="H2952" i="3"/>
  <c r="H2951" i="3"/>
  <c r="H2950" i="3"/>
  <c r="H2949" i="3"/>
  <c r="H2948" i="3"/>
  <c r="H2947" i="3"/>
  <c r="H2946" i="3"/>
  <c r="H2945" i="3"/>
  <c r="H2944" i="3"/>
  <c r="H2943" i="3"/>
  <c r="H2942" i="3"/>
  <c r="H2941" i="3"/>
  <c r="H2940" i="3"/>
  <c r="H2939" i="3"/>
  <c r="H2938" i="3"/>
  <c r="H2937" i="3"/>
  <c r="H2936" i="3"/>
  <c r="H2935" i="3"/>
  <c r="H2934" i="3"/>
  <c r="H2933" i="3"/>
  <c r="H2932" i="3"/>
  <c r="H2931" i="3"/>
  <c r="H2930" i="3"/>
  <c r="H2929" i="3"/>
  <c r="H2928" i="3"/>
  <c r="H2927" i="3"/>
  <c r="H2926" i="3"/>
  <c r="H2925" i="3"/>
  <c r="H2924" i="3"/>
  <c r="H2923" i="3"/>
  <c r="H2922" i="3"/>
  <c r="H2921" i="3"/>
  <c r="H2920" i="3"/>
  <c r="H2919" i="3"/>
  <c r="H2918" i="3"/>
  <c r="H2917" i="3"/>
  <c r="H2916" i="3"/>
  <c r="H2915" i="3"/>
  <c r="H2914" i="3"/>
  <c r="H2913" i="3"/>
  <c r="H2912" i="3"/>
  <c r="H2911" i="3"/>
  <c r="H2910" i="3"/>
  <c r="H2909" i="3"/>
  <c r="H2908" i="3"/>
  <c r="H2907" i="3"/>
  <c r="H2906" i="3"/>
  <c r="H2905" i="3"/>
  <c r="H2904" i="3"/>
  <c r="H2903" i="3"/>
  <c r="H2902" i="3"/>
  <c r="H2901" i="3"/>
  <c r="H2900" i="3"/>
  <c r="H2899" i="3"/>
  <c r="H2898" i="3"/>
  <c r="H2897" i="3"/>
  <c r="H2896" i="3"/>
  <c r="H2895" i="3"/>
  <c r="H2894" i="3"/>
  <c r="H2893" i="3"/>
  <c r="H2892" i="3"/>
  <c r="H2891" i="3"/>
  <c r="H2890" i="3"/>
  <c r="H2889" i="3"/>
  <c r="H2888" i="3"/>
  <c r="H2887" i="3"/>
  <c r="H2886" i="3"/>
  <c r="H2885" i="3"/>
  <c r="H2884" i="3"/>
  <c r="H2883" i="3"/>
  <c r="H2882" i="3"/>
  <c r="H2881" i="3"/>
  <c r="H2880" i="3"/>
  <c r="H2879" i="3"/>
  <c r="H2878" i="3"/>
  <c r="H2877" i="3"/>
  <c r="H2876" i="3"/>
  <c r="H2875" i="3"/>
  <c r="H2874" i="3"/>
  <c r="H2873" i="3"/>
  <c r="H2872" i="3"/>
  <c r="H2871" i="3"/>
  <c r="H2870" i="3"/>
  <c r="H2869" i="3"/>
  <c r="H2868" i="3"/>
  <c r="H2867" i="3"/>
  <c r="H2866" i="3"/>
  <c r="H2865" i="3"/>
  <c r="H2864" i="3"/>
  <c r="H2863" i="3"/>
  <c r="H2862" i="3"/>
  <c r="H2861" i="3"/>
  <c r="H2860" i="3"/>
  <c r="H2859" i="3"/>
  <c r="H2858" i="3"/>
  <c r="H2857" i="3"/>
  <c r="H2856" i="3"/>
  <c r="H2855" i="3"/>
  <c r="H2854" i="3"/>
  <c r="H2853" i="3"/>
  <c r="H2852" i="3"/>
  <c r="H2851" i="3"/>
  <c r="H2850" i="3"/>
  <c r="H2849" i="3"/>
  <c r="H2848" i="3"/>
  <c r="H2847" i="3"/>
  <c r="H2846" i="3"/>
  <c r="H2845" i="3"/>
  <c r="H2844" i="3"/>
  <c r="H2843" i="3"/>
  <c r="H2842" i="3"/>
  <c r="H2841" i="3"/>
  <c r="H2840" i="3"/>
  <c r="H2839" i="3"/>
  <c r="H2838" i="3"/>
  <c r="H2837" i="3"/>
  <c r="H2836" i="3"/>
  <c r="H2835" i="3"/>
  <c r="H2834" i="3"/>
  <c r="H2833" i="3"/>
  <c r="H2832" i="3"/>
  <c r="H2831" i="3"/>
  <c r="H2830" i="3"/>
  <c r="H2829" i="3"/>
  <c r="H2828" i="3"/>
  <c r="H2827" i="3"/>
  <c r="H2826" i="3"/>
  <c r="H2825" i="3"/>
  <c r="H2824" i="3"/>
  <c r="H2823" i="3"/>
  <c r="H2822" i="3"/>
  <c r="H2821" i="3"/>
  <c r="H2820" i="3"/>
  <c r="H2819" i="3"/>
  <c r="H2818" i="3"/>
  <c r="H2817" i="3"/>
  <c r="H2816" i="3"/>
  <c r="H2815" i="3"/>
  <c r="H2814" i="3"/>
  <c r="H2813" i="3"/>
  <c r="H2812" i="3"/>
  <c r="H2811" i="3"/>
  <c r="H2810" i="3"/>
  <c r="H2809" i="3"/>
  <c r="H2808" i="3"/>
  <c r="H2807" i="3"/>
  <c r="H2806" i="3"/>
  <c r="H2805" i="3"/>
  <c r="H2804" i="3"/>
  <c r="H2803" i="3"/>
  <c r="H2802" i="3"/>
  <c r="H2801" i="3"/>
  <c r="H2800" i="3"/>
  <c r="H2799" i="3"/>
  <c r="H2798" i="3"/>
  <c r="H2797" i="3"/>
  <c r="H2796" i="3"/>
  <c r="H2795" i="3"/>
  <c r="H2794" i="3"/>
  <c r="H2793" i="3"/>
  <c r="H2792" i="3"/>
  <c r="H2791" i="3"/>
  <c r="H2790" i="3"/>
  <c r="H2789" i="3"/>
  <c r="H2788" i="3"/>
  <c r="H2787" i="3"/>
  <c r="H2786" i="3"/>
  <c r="H2785" i="3"/>
  <c r="H2784" i="3"/>
  <c r="H2783" i="3"/>
  <c r="H2782" i="3"/>
  <c r="H2781" i="3"/>
  <c r="H2780" i="3"/>
  <c r="H2779" i="3"/>
  <c r="H2778" i="3"/>
  <c r="H2777" i="3"/>
  <c r="H2776" i="3"/>
  <c r="H2775" i="3"/>
  <c r="H2774" i="3"/>
  <c r="H2773" i="3"/>
  <c r="H2772" i="3"/>
  <c r="H2771" i="3"/>
  <c r="H2770" i="3"/>
  <c r="H2769" i="3"/>
  <c r="H2768" i="3"/>
  <c r="H2767" i="3"/>
  <c r="H2766" i="3"/>
  <c r="H2765" i="3"/>
  <c r="H2764" i="3"/>
  <c r="H2763" i="3"/>
  <c r="H2762" i="3"/>
  <c r="H2761" i="3"/>
  <c r="H2760" i="3"/>
  <c r="H2759" i="3"/>
  <c r="H2758" i="3"/>
  <c r="H2757" i="3"/>
  <c r="H2756" i="3"/>
  <c r="H2755" i="3"/>
  <c r="H2754" i="3"/>
  <c r="H2753" i="3"/>
  <c r="H2752" i="3"/>
  <c r="H2751" i="3"/>
  <c r="H2750" i="3"/>
  <c r="H2749" i="3"/>
  <c r="H2748" i="3"/>
  <c r="H2747" i="3"/>
  <c r="H2746" i="3"/>
  <c r="H2745" i="3"/>
  <c r="H2744" i="3"/>
  <c r="H2743" i="3"/>
  <c r="H2742" i="3"/>
  <c r="H2741" i="3"/>
  <c r="H2740" i="3"/>
  <c r="H2739" i="3"/>
  <c r="H2738" i="3"/>
  <c r="H2737" i="3"/>
  <c r="H2736" i="3"/>
  <c r="H2735" i="3"/>
  <c r="H2734" i="3"/>
  <c r="H2733" i="3"/>
  <c r="H2732" i="3"/>
  <c r="H2731" i="3"/>
  <c r="H2730" i="3"/>
  <c r="H2729" i="3"/>
  <c r="H2728" i="3"/>
  <c r="H2727" i="3"/>
  <c r="H2726" i="3"/>
  <c r="H2725" i="3"/>
  <c r="H2724" i="3"/>
  <c r="H2723" i="3"/>
  <c r="H2722" i="3"/>
  <c r="H2721" i="3"/>
  <c r="H2720" i="3"/>
  <c r="H2719" i="3"/>
  <c r="H2718" i="3"/>
  <c r="H2717" i="3"/>
  <c r="H2716" i="3"/>
  <c r="H2715" i="3"/>
  <c r="H2714" i="3"/>
  <c r="H2713" i="3"/>
  <c r="H2712" i="3"/>
  <c r="H2711" i="3"/>
  <c r="H2710" i="3"/>
  <c r="H2709" i="3"/>
  <c r="H2708" i="3"/>
  <c r="H2707" i="3"/>
  <c r="H2706" i="3"/>
  <c r="H2705" i="3"/>
  <c r="H2704" i="3"/>
  <c r="H2703" i="3"/>
  <c r="H2702" i="3"/>
  <c r="H2701" i="3"/>
  <c r="H2700" i="3"/>
  <c r="H2699" i="3"/>
  <c r="H2698" i="3"/>
  <c r="H2697" i="3"/>
  <c r="H2696" i="3"/>
  <c r="H2695" i="3"/>
  <c r="H2694" i="3"/>
  <c r="H2693" i="3"/>
  <c r="H2692" i="3"/>
  <c r="H2691" i="3"/>
  <c r="H2690" i="3"/>
  <c r="H2689" i="3"/>
  <c r="H2688" i="3"/>
  <c r="H2687" i="3"/>
  <c r="H2686" i="3"/>
  <c r="H2685" i="3"/>
  <c r="H2684" i="3"/>
  <c r="H2683" i="3"/>
  <c r="H2682" i="3"/>
  <c r="H2681" i="3"/>
  <c r="H2680" i="3"/>
  <c r="H2679" i="3"/>
  <c r="H2678" i="3"/>
  <c r="H2677" i="3"/>
  <c r="H2676" i="3"/>
  <c r="H2675" i="3"/>
  <c r="H2674" i="3"/>
  <c r="H2673" i="3"/>
  <c r="H2672" i="3"/>
  <c r="H2671" i="3"/>
  <c r="H2670" i="3"/>
  <c r="H2669" i="3"/>
  <c r="H2668" i="3"/>
  <c r="H2667" i="3"/>
  <c r="H2666" i="3"/>
  <c r="H2665" i="3"/>
  <c r="H2664" i="3"/>
  <c r="H2663" i="3"/>
  <c r="H2662" i="3"/>
  <c r="H2661" i="3"/>
  <c r="H2660" i="3"/>
  <c r="H2659" i="3"/>
  <c r="H2658" i="3"/>
  <c r="H2657" i="3"/>
  <c r="H2656" i="3"/>
  <c r="H2655" i="3"/>
  <c r="H2654" i="3"/>
  <c r="H2653" i="3"/>
  <c r="H2652" i="3"/>
  <c r="H2651" i="3"/>
  <c r="H2650" i="3"/>
  <c r="H2649" i="3"/>
  <c r="H2648" i="3"/>
  <c r="H2647" i="3"/>
  <c r="H2646" i="3"/>
  <c r="H2645" i="3"/>
  <c r="H2644" i="3"/>
  <c r="H2643" i="3"/>
  <c r="H2642" i="3"/>
  <c r="H2641" i="3"/>
  <c r="H2640" i="3"/>
  <c r="H2639" i="3"/>
  <c r="H2638" i="3"/>
  <c r="H2637" i="3"/>
  <c r="H2636" i="3"/>
  <c r="H2635" i="3"/>
  <c r="H2634" i="3"/>
  <c r="H2633" i="3"/>
  <c r="H2632" i="3"/>
  <c r="H2631" i="3"/>
  <c r="H2630" i="3"/>
  <c r="H2629" i="3"/>
  <c r="H2628" i="3"/>
  <c r="H2627" i="3"/>
  <c r="H2626" i="3"/>
  <c r="H2625" i="3"/>
  <c r="H2624" i="3"/>
  <c r="H2623" i="3"/>
  <c r="H2622" i="3"/>
  <c r="H2621" i="3"/>
  <c r="H2620" i="3"/>
  <c r="H2619" i="3"/>
  <c r="H2618" i="3"/>
  <c r="H2617" i="3"/>
  <c r="H2616" i="3"/>
  <c r="H2615" i="3"/>
  <c r="H2614" i="3"/>
  <c r="H2613" i="3"/>
  <c r="H2612" i="3"/>
  <c r="H2611" i="3"/>
  <c r="H2610" i="3"/>
  <c r="H2609" i="3"/>
  <c r="H2608" i="3"/>
  <c r="H2607" i="3"/>
  <c r="H2606" i="3"/>
  <c r="H2605" i="3"/>
  <c r="H2604" i="3"/>
  <c r="H2603" i="3"/>
  <c r="H2602" i="3"/>
  <c r="H2601" i="3"/>
  <c r="H2600" i="3"/>
  <c r="H2599" i="3"/>
  <c r="H2598" i="3"/>
  <c r="H2597" i="3"/>
  <c r="H2596" i="3"/>
  <c r="H2595" i="3"/>
  <c r="H2594" i="3"/>
  <c r="H2593" i="3"/>
  <c r="H2592" i="3"/>
  <c r="H2591" i="3"/>
  <c r="H2590" i="3"/>
  <c r="H2589" i="3"/>
  <c r="H2588" i="3"/>
  <c r="H2587" i="3"/>
  <c r="H2586" i="3"/>
  <c r="H2585" i="3"/>
  <c r="H2584" i="3"/>
  <c r="H2583" i="3"/>
  <c r="H2582" i="3"/>
  <c r="H2581" i="3"/>
  <c r="H2580" i="3"/>
  <c r="H2579" i="3"/>
  <c r="H2578" i="3"/>
  <c r="H2577" i="3"/>
  <c r="H2576" i="3"/>
  <c r="H2575" i="3"/>
  <c r="H2574" i="3"/>
  <c r="H2573" i="3"/>
  <c r="H2572" i="3"/>
  <c r="H2571" i="3"/>
  <c r="H2570" i="3"/>
  <c r="H2569" i="3"/>
  <c r="H2568" i="3"/>
  <c r="H2567" i="3"/>
  <c r="H2566" i="3"/>
  <c r="H2565" i="3"/>
  <c r="H2564" i="3"/>
  <c r="H2563" i="3"/>
  <c r="H2562" i="3"/>
  <c r="H2561" i="3"/>
  <c r="H2560" i="3"/>
  <c r="H2559" i="3"/>
  <c r="H2558" i="3"/>
  <c r="H2557" i="3"/>
  <c r="H2556" i="3"/>
  <c r="H2555" i="3"/>
  <c r="H2554" i="3"/>
  <c r="H2553" i="3"/>
  <c r="H2552" i="3"/>
  <c r="H2551" i="3"/>
  <c r="H2550" i="3"/>
  <c r="H2549" i="3"/>
  <c r="H2548" i="3"/>
  <c r="H2547" i="3"/>
  <c r="H2546" i="3"/>
  <c r="H2545" i="3"/>
  <c r="H2544" i="3"/>
  <c r="H2543" i="3"/>
  <c r="H2542" i="3"/>
  <c r="H2541" i="3"/>
  <c r="H2540" i="3"/>
  <c r="H2539" i="3"/>
  <c r="H2538" i="3"/>
  <c r="H2537" i="3"/>
  <c r="H2536" i="3"/>
  <c r="H2535" i="3"/>
  <c r="H2534" i="3"/>
  <c r="H2533" i="3"/>
  <c r="H2532" i="3"/>
  <c r="H2531" i="3"/>
  <c r="H2530" i="3"/>
  <c r="H2529" i="3"/>
  <c r="H2528" i="3"/>
  <c r="H2527" i="3"/>
  <c r="H2526" i="3"/>
  <c r="H2525" i="3"/>
  <c r="H2524" i="3"/>
  <c r="H2523" i="3"/>
  <c r="H2522" i="3"/>
  <c r="H2521" i="3"/>
  <c r="H2520" i="3"/>
  <c r="H2519" i="3"/>
  <c r="H2518" i="3"/>
  <c r="H2517" i="3"/>
  <c r="H2516" i="3"/>
  <c r="H2515" i="3"/>
  <c r="H2514" i="3"/>
  <c r="H2513" i="3"/>
  <c r="H2512" i="3"/>
  <c r="H2511" i="3"/>
  <c r="H2510" i="3"/>
  <c r="H2509" i="3"/>
  <c r="H2508" i="3"/>
  <c r="H2507" i="3"/>
  <c r="H2506" i="3"/>
  <c r="H2505" i="3"/>
  <c r="H2504" i="3"/>
  <c r="H2503" i="3"/>
  <c r="H2502" i="3"/>
  <c r="H2501" i="3"/>
  <c r="H2500" i="3"/>
  <c r="H2499" i="3"/>
  <c r="H2498" i="3"/>
  <c r="H2497" i="3"/>
  <c r="H2496" i="3"/>
  <c r="H2495" i="3"/>
  <c r="H2494" i="3"/>
  <c r="H2493" i="3"/>
  <c r="H2492" i="3"/>
  <c r="H2491" i="3"/>
  <c r="H2490" i="3"/>
  <c r="H2489" i="3"/>
  <c r="H2488" i="3"/>
  <c r="H2487" i="3"/>
  <c r="H2486" i="3"/>
  <c r="H2485" i="3"/>
  <c r="H2484" i="3"/>
  <c r="H2483" i="3"/>
  <c r="H2482" i="3"/>
  <c r="H2481" i="3"/>
  <c r="H2480" i="3"/>
  <c r="H2479" i="3"/>
  <c r="H2478" i="3"/>
  <c r="H2477" i="3"/>
  <c r="H2476" i="3"/>
  <c r="H2475" i="3"/>
  <c r="H2474" i="3"/>
  <c r="H2473" i="3"/>
  <c r="H2472" i="3"/>
  <c r="H2471" i="3"/>
  <c r="H2470" i="3"/>
  <c r="H2469" i="3"/>
  <c r="H2468" i="3"/>
  <c r="H2467" i="3"/>
  <c r="H2466" i="3"/>
  <c r="H2465" i="3"/>
  <c r="H2464" i="3"/>
  <c r="H2463" i="3"/>
  <c r="H2462" i="3"/>
  <c r="H2461" i="3"/>
  <c r="H2460" i="3"/>
  <c r="H2459" i="3"/>
  <c r="H2458" i="3"/>
  <c r="H2457" i="3"/>
  <c r="H2456" i="3"/>
  <c r="H2455" i="3"/>
  <c r="H2454" i="3"/>
  <c r="H2453" i="3"/>
  <c r="H2452" i="3"/>
  <c r="H2451" i="3"/>
  <c r="H2450" i="3"/>
  <c r="H2449" i="3"/>
  <c r="H2448" i="3"/>
  <c r="H2447" i="3"/>
  <c r="H2446" i="3"/>
  <c r="H2445" i="3"/>
  <c r="H2444" i="3"/>
  <c r="H2443" i="3"/>
  <c r="H2442" i="3"/>
  <c r="H2441" i="3"/>
  <c r="H2440" i="3"/>
  <c r="H2439" i="3"/>
  <c r="H2438" i="3"/>
  <c r="H2437" i="3"/>
  <c r="H2436" i="3"/>
  <c r="H2435" i="3"/>
  <c r="H2434" i="3"/>
  <c r="H2433" i="3"/>
  <c r="H2432" i="3"/>
  <c r="H2431" i="3"/>
  <c r="H2430" i="3"/>
  <c r="H2429" i="3"/>
  <c r="H2428" i="3"/>
  <c r="H2427" i="3"/>
  <c r="H2426" i="3"/>
  <c r="H2425" i="3"/>
  <c r="H2424" i="3"/>
  <c r="H2423" i="3"/>
  <c r="H2422" i="3"/>
  <c r="H2421" i="3"/>
  <c r="H2420" i="3"/>
  <c r="H2419" i="3"/>
  <c r="H2418" i="3"/>
  <c r="H2417" i="3"/>
  <c r="H2416" i="3"/>
  <c r="H2415" i="3"/>
  <c r="H2414" i="3"/>
  <c r="H2413" i="3"/>
  <c r="H2412" i="3"/>
  <c r="H2411" i="3"/>
  <c r="H2410" i="3"/>
  <c r="H2409" i="3"/>
  <c r="H2408" i="3"/>
  <c r="H2407" i="3"/>
  <c r="H2406" i="3"/>
  <c r="H2405" i="3"/>
  <c r="H2404" i="3"/>
  <c r="H2403" i="3"/>
  <c r="H2402" i="3"/>
  <c r="H2401" i="3"/>
  <c r="H2400" i="3"/>
  <c r="H2399" i="3"/>
  <c r="H2398" i="3"/>
  <c r="H2397" i="3"/>
  <c r="H2396" i="3"/>
  <c r="H2395" i="3"/>
  <c r="H2394" i="3"/>
  <c r="H2393" i="3"/>
  <c r="H2392" i="3"/>
  <c r="H2391" i="3"/>
  <c r="H2390" i="3"/>
  <c r="H2389" i="3"/>
  <c r="H2388" i="3"/>
  <c r="H2387" i="3"/>
  <c r="H2386" i="3"/>
  <c r="H2385" i="3"/>
  <c r="H2384" i="3"/>
  <c r="H2383" i="3"/>
  <c r="H2382" i="3"/>
  <c r="H2381" i="3"/>
  <c r="H2380" i="3"/>
  <c r="H2379" i="3"/>
  <c r="H2378" i="3"/>
  <c r="H2377" i="3"/>
  <c r="H2376" i="3"/>
  <c r="H2375" i="3"/>
  <c r="H2374" i="3"/>
  <c r="H2373" i="3"/>
  <c r="H2372" i="3"/>
  <c r="H2371" i="3"/>
  <c r="H2370" i="3"/>
  <c r="H2369" i="3"/>
  <c r="H2368" i="3"/>
  <c r="H2367" i="3"/>
  <c r="H2366" i="3"/>
  <c r="H2365" i="3"/>
  <c r="H2364" i="3"/>
  <c r="H2363" i="3"/>
  <c r="H2362" i="3"/>
  <c r="H2361" i="3"/>
  <c r="H2360" i="3"/>
  <c r="H2359" i="3"/>
  <c r="H2358" i="3"/>
  <c r="H2357" i="3"/>
  <c r="H2356" i="3"/>
  <c r="H2355" i="3"/>
  <c r="H2354" i="3"/>
  <c r="H2353" i="3"/>
  <c r="H2352" i="3"/>
  <c r="H2351" i="3"/>
  <c r="H2350" i="3"/>
  <c r="H2349" i="3"/>
  <c r="H2348" i="3"/>
  <c r="H2347" i="3"/>
  <c r="H2346" i="3"/>
  <c r="H2345" i="3"/>
  <c r="H2344" i="3"/>
  <c r="H2343" i="3"/>
  <c r="H2342" i="3"/>
  <c r="H2341" i="3"/>
  <c r="H2340" i="3"/>
  <c r="H2339" i="3"/>
  <c r="H2338" i="3"/>
  <c r="H2337" i="3"/>
  <c r="H2336" i="3"/>
  <c r="H2335" i="3"/>
  <c r="H2334" i="3"/>
  <c r="H2333" i="3"/>
  <c r="H2332" i="3"/>
  <c r="H2331" i="3"/>
  <c r="H2330" i="3"/>
  <c r="H2329" i="3"/>
  <c r="H2328" i="3"/>
  <c r="H2327" i="3"/>
  <c r="H2326" i="3"/>
  <c r="H2325" i="3"/>
  <c r="H2324" i="3"/>
  <c r="H2323" i="3"/>
  <c r="H2322" i="3"/>
  <c r="H2321" i="3"/>
  <c r="H2320" i="3"/>
  <c r="H2319" i="3"/>
  <c r="H2318" i="3"/>
  <c r="H2317" i="3"/>
  <c r="H2316" i="3"/>
  <c r="H2315" i="3"/>
  <c r="H2314" i="3"/>
  <c r="H2313" i="3"/>
  <c r="H2312" i="3"/>
  <c r="H2311" i="3"/>
  <c r="H2310" i="3"/>
  <c r="H2309" i="3"/>
  <c r="H2308" i="3"/>
  <c r="H2307" i="3"/>
  <c r="H2306" i="3"/>
  <c r="H2305" i="3"/>
  <c r="H2304" i="3"/>
  <c r="H2303" i="3"/>
  <c r="H2302" i="3"/>
  <c r="H2301" i="3"/>
  <c r="H2300" i="3"/>
  <c r="H2299" i="3"/>
  <c r="H2298" i="3"/>
  <c r="H2297" i="3"/>
  <c r="H2296" i="3"/>
  <c r="H2295" i="3"/>
  <c r="H2294" i="3"/>
  <c r="H2293" i="3"/>
  <c r="H2292" i="3"/>
  <c r="H2291" i="3"/>
  <c r="H2290" i="3"/>
  <c r="H2289" i="3"/>
  <c r="H2288" i="3"/>
  <c r="H2287" i="3"/>
  <c r="H2286" i="3"/>
  <c r="H2285" i="3"/>
  <c r="H2284" i="3"/>
  <c r="H2283" i="3"/>
  <c r="H2282" i="3"/>
  <c r="H2281" i="3"/>
  <c r="H2280" i="3"/>
  <c r="H2279" i="3"/>
  <c r="H2278" i="3"/>
  <c r="H2277" i="3"/>
  <c r="H2276" i="3"/>
  <c r="H2275" i="3"/>
  <c r="H2274" i="3"/>
  <c r="H2273" i="3"/>
  <c r="H2272" i="3"/>
  <c r="H2271" i="3"/>
  <c r="H2270" i="3"/>
  <c r="H2269" i="3"/>
  <c r="H2268" i="3"/>
  <c r="H2267" i="3"/>
  <c r="H2266" i="3"/>
  <c r="H2265" i="3"/>
  <c r="H2264" i="3"/>
  <c r="H2263" i="3"/>
  <c r="H2262" i="3"/>
  <c r="H2261" i="3"/>
  <c r="H2260" i="3"/>
  <c r="H2259" i="3"/>
  <c r="H2258" i="3"/>
  <c r="H2257" i="3"/>
  <c r="H2256" i="3"/>
  <c r="H2255" i="3"/>
  <c r="H2254" i="3"/>
  <c r="H2253" i="3"/>
  <c r="H2252" i="3"/>
  <c r="H2251" i="3"/>
  <c r="H2250" i="3"/>
  <c r="H2249" i="3"/>
  <c r="H2248" i="3"/>
  <c r="H2247" i="3"/>
  <c r="H2246" i="3"/>
  <c r="H2245" i="3"/>
  <c r="H2244" i="3"/>
  <c r="H2243" i="3"/>
  <c r="H2242" i="3"/>
  <c r="H2241" i="3"/>
  <c r="H2240" i="3"/>
  <c r="H2239" i="3"/>
  <c r="H2238" i="3"/>
  <c r="H2237" i="3"/>
  <c r="H2236" i="3"/>
  <c r="H2235" i="3"/>
  <c r="H2234" i="3"/>
  <c r="H2233" i="3"/>
  <c r="H2232" i="3"/>
  <c r="H2231" i="3"/>
  <c r="H2230" i="3"/>
  <c r="H2229" i="3"/>
  <c r="H2228" i="3"/>
  <c r="H2227" i="3"/>
  <c r="H2226" i="3"/>
  <c r="H2225" i="3"/>
  <c r="H2224" i="3"/>
  <c r="H2223" i="3"/>
  <c r="H2222" i="3"/>
  <c r="H2221" i="3"/>
  <c r="H2220" i="3"/>
  <c r="H2219" i="3"/>
  <c r="H2218" i="3"/>
  <c r="H2217" i="3"/>
  <c r="H2216" i="3"/>
  <c r="H2215" i="3"/>
  <c r="H2214" i="3"/>
  <c r="H2213" i="3"/>
  <c r="H2212" i="3"/>
  <c r="H2211" i="3"/>
  <c r="H2210" i="3"/>
  <c r="H2209" i="3"/>
  <c r="H2208" i="3"/>
  <c r="H2207" i="3"/>
  <c r="H2206" i="3"/>
  <c r="H2205" i="3"/>
  <c r="H2204" i="3"/>
  <c r="H2203" i="3"/>
  <c r="H2202" i="3"/>
  <c r="H2201" i="3"/>
  <c r="H2200" i="3"/>
  <c r="H2199" i="3"/>
  <c r="H2198" i="3"/>
  <c r="H2197" i="3"/>
  <c r="H2196" i="3"/>
  <c r="H2195" i="3"/>
  <c r="H2194" i="3"/>
  <c r="H2193" i="3"/>
  <c r="H2192" i="3"/>
  <c r="H2191" i="3"/>
  <c r="H2190" i="3"/>
  <c r="H2189" i="3"/>
  <c r="H2188" i="3"/>
  <c r="H2187" i="3"/>
  <c r="H2186" i="3"/>
  <c r="H2185" i="3"/>
  <c r="H2184" i="3"/>
  <c r="H2183" i="3"/>
  <c r="H2182" i="3"/>
  <c r="H2181" i="3"/>
  <c r="H2180" i="3"/>
  <c r="H2179" i="3"/>
  <c r="H2178" i="3"/>
  <c r="H2177" i="3"/>
  <c r="H2176" i="3"/>
  <c r="H2175" i="3"/>
  <c r="H2174" i="3"/>
  <c r="H2173" i="3"/>
  <c r="H2172" i="3"/>
  <c r="H2171" i="3"/>
  <c r="H2170" i="3"/>
  <c r="H2169" i="3"/>
  <c r="H2168" i="3"/>
  <c r="H2167" i="3"/>
  <c r="H2166" i="3"/>
  <c r="H2165" i="3"/>
  <c r="H2164" i="3"/>
  <c r="H2163" i="3"/>
  <c r="H2162" i="3"/>
  <c r="H2161" i="3"/>
  <c r="H2160" i="3"/>
  <c r="H2159" i="3"/>
  <c r="H2158" i="3"/>
  <c r="H2157" i="3"/>
  <c r="H2156" i="3"/>
  <c r="H2155" i="3"/>
  <c r="H2154" i="3"/>
  <c r="H2153" i="3"/>
  <c r="H2152" i="3"/>
  <c r="H2151" i="3"/>
  <c r="H2150" i="3"/>
  <c r="H2149" i="3"/>
  <c r="H2148" i="3"/>
  <c r="H2147" i="3"/>
  <c r="H2146" i="3"/>
  <c r="H2145" i="3"/>
  <c r="H2144" i="3"/>
  <c r="H2143" i="3"/>
  <c r="H2142" i="3"/>
  <c r="H2141" i="3"/>
  <c r="H2140" i="3"/>
  <c r="H2139" i="3"/>
  <c r="H2138" i="3"/>
  <c r="H2137" i="3"/>
  <c r="H2136" i="3"/>
  <c r="H2135" i="3"/>
  <c r="H2134" i="3"/>
  <c r="H2133" i="3"/>
  <c r="H2132" i="3"/>
  <c r="H2131" i="3"/>
  <c r="H2130" i="3"/>
  <c r="H2129" i="3"/>
  <c r="H2128" i="3"/>
  <c r="H2127" i="3"/>
  <c r="H2126" i="3"/>
  <c r="H2125" i="3"/>
  <c r="H2124" i="3"/>
  <c r="H2123" i="3"/>
  <c r="H2122" i="3"/>
  <c r="H2121" i="3"/>
  <c r="H2120" i="3"/>
  <c r="H2119" i="3"/>
  <c r="H2118" i="3"/>
  <c r="H2117" i="3"/>
  <c r="H2116" i="3"/>
  <c r="H2115" i="3"/>
  <c r="H2114" i="3"/>
  <c r="H2113" i="3"/>
  <c r="H2112" i="3"/>
  <c r="H2111" i="3"/>
  <c r="H2110" i="3"/>
  <c r="H2109" i="3"/>
  <c r="H2108" i="3"/>
  <c r="H2107" i="3"/>
  <c r="H2106" i="3"/>
  <c r="H2105" i="3"/>
  <c r="H2104" i="3"/>
  <c r="H2103" i="3"/>
  <c r="H2102" i="3"/>
  <c r="H2101" i="3"/>
  <c r="H2100" i="3"/>
  <c r="H2099" i="3"/>
  <c r="H2098" i="3"/>
  <c r="H2097" i="3"/>
  <c r="H2096" i="3"/>
  <c r="H2095" i="3"/>
  <c r="H2094" i="3"/>
  <c r="H2093" i="3"/>
  <c r="H2092" i="3"/>
  <c r="H2091" i="3"/>
  <c r="H2090" i="3"/>
  <c r="H2089" i="3"/>
  <c r="H2088" i="3"/>
  <c r="H2087" i="3"/>
  <c r="H2086" i="3"/>
  <c r="H2085" i="3"/>
  <c r="H2084" i="3"/>
  <c r="H2083" i="3"/>
  <c r="H2082" i="3"/>
  <c r="H2081" i="3"/>
  <c r="H2080" i="3"/>
  <c r="H2079" i="3"/>
  <c r="H2078" i="3"/>
  <c r="H2077" i="3"/>
  <c r="H2076" i="3"/>
  <c r="H2075" i="3"/>
  <c r="H2074" i="3"/>
  <c r="H2073" i="3"/>
  <c r="H2072" i="3"/>
  <c r="H2071" i="3"/>
  <c r="H2070" i="3"/>
  <c r="H2069" i="3"/>
  <c r="H2068" i="3"/>
  <c r="H2067" i="3"/>
  <c r="H2066" i="3"/>
  <c r="H2065" i="3"/>
  <c r="H2064" i="3"/>
  <c r="H2063" i="3"/>
  <c r="H2062" i="3"/>
  <c r="H2061" i="3"/>
  <c r="H2060" i="3"/>
  <c r="H2059" i="3"/>
  <c r="H2058" i="3"/>
  <c r="H2057" i="3"/>
  <c r="H2056" i="3"/>
  <c r="H2055" i="3"/>
  <c r="H2054" i="3"/>
  <c r="H2053" i="3"/>
  <c r="H2052" i="3"/>
  <c r="H2051" i="3"/>
  <c r="H2050" i="3"/>
  <c r="H2049" i="3"/>
  <c r="H2048" i="3"/>
  <c r="H2047" i="3"/>
  <c r="H2046" i="3"/>
  <c r="H2045" i="3"/>
  <c r="H2044" i="3"/>
  <c r="H2043" i="3"/>
  <c r="H2042" i="3"/>
  <c r="H2041" i="3"/>
  <c r="H2040" i="3"/>
  <c r="H2039" i="3"/>
  <c r="H2038" i="3"/>
  <c r="H2037" i="3"/>
  <c r="H2036" i="3"/>
  <c r="H2035" i="3"/>
  <c r="H2034" i="3"/>
  <c r="H2033" i="3"/>
  <c r="H2032" i="3"/>
  <c r="H2031" i="3"/>
  <c r="H2030" i="3"/>
  <c r="H2029" i="3"/>
  <c r="H2028" i="3"/>
  <c r="H2027" i="3"/>
  <c r="H2026" i="3"/>
  <c r="H2025" i="3"/>
  <c r="H2024" i="3"/>
  <c r="H2023" i="3"/>
  <c r="H2022" i="3"/>
  <c r="H2021" i="3"/>
  <c r="H2020" i="3"/>
  <c r="H2019" i="3"/>
  <c r="H2018" i="3"/>
  <c r="H2017" i="3"/>
  <c r="H2016" i="3"/>
  <c r="H2015" i="3"/>
  <c r="H2014" i="3"/>
  <c r="H2013" i="3"/>
  <c r="H2012" i="3"/>
  <c r="H2011" i="3"/>
  <c r="H2010" i="3"/>
  <c r="H2009" i="3"/>
  <c r="H2008" i="3"/>
  <c r="H2007" i="3"/>
  <c r="H2006" i="3"/>
  <c r="H2005" i="3"/>
  <c r="H2004" i="3"/>
  <c r="H2003" i="3"/>
  <c r="H2002" i="3"/>
  <c r="H2001" i="3"/>
  <c r="H2000" i="3"/>
  <c r="H1999" i="3"/>
  <c r="H1998" i="3"/>
  <c r="H1997" i="3"/>
  <c r="H1996" i="3"/>
  <c r="H1995" i="3"/>
  <c r="H1994" i="3"/>
  <c r="H1993" i="3"/>
  <c r="H1992" i="3"/>
  <c r="H1991" i="3"/>
  <c r="H1990" i="3"/>
  <c r="H1989" i="3"/>
  <c r="H1988" i="3"/>
  <c r="H1987" i="3"/>
  <c r="H1986" i="3"/>
  <c r="H1985" i="3"/>
  <c r="H1984" i="3"/>
  <c r="H1983" i="3"/>
  <c r="H1982" i="3"/>
  <c r="H1981" i="3"/>
  <c r="H1980" i="3"/>
  <c r="H1979" i="3"/>
  <c r="H1978" i="3"/>
  <c r="H1977" i="3"/>
  <c r="H1976" i="3"/>
  <c r="H1975" i="3"/>
  <c r="H1974" i="3"/>
  <c r="H1973" i="3"/>
  <c r="H1972" i="3"/>
  <c r="H1971" i="3"/>
  <c r="H1970" i="3"/>
  <c r="H1969" i="3"/>
  <c r="H1968" i="3"/>
  <c r="H1967" i="3"/>
  <c r="H1966" i="3"/>
  <c r="H1965" i="3"/>
  <c r="H1964" i="3"/>
  <c r="H1963" i="3"/>
  <c r="H1962" i="3"/>
  <c r="H1961" i="3"/>
  <c r="H1960" i="3"/>
  <c r="H1959" i="3"/>
  <c r="H1958" i="3"/>
  <c r="H1957" i="3"/>
  <c r="H1956" i="3"/>
  <c r="H1955" i="3"/>
  <c r="H1954" i="3"/>
  <c r="H1953" i="3"/>
  <c r="H1952" i="3"/>
  <c r="H1951" i="3"/>
  <c r="H1950" i="3"/>
  <c r="H1949" i="3"/>
  <c r="H1948" i="3"/>
  <c r="H1947" i="3"/>
  <c r="H1946" i="3"/>
  <c r="H1945" i="3"/>
  <c r="H1944" i="3"/>
  <c r="H1943" i="3"/>
  <c r="H1942" i="3"/>
  <c r="H1941" i="3"/>
  <c r="H1940" i="3"/>
  <c r="H1939" i="3"/>
  <c r="H1938" i="3"/>
  <c r="H1937" i="3"/>
  <c r="H1936" i="3"/>
  <c r="H1935" i="3"/>
  <c r="H1934" i="3"/>
  <c r="H1933" i="3"/>
  <c r="H1932" i="3"/>
  <c r="H1931" i="3"/>
  <c r="H1930" i="3"/>
  <c r="H1929" i="3"/>
  <c r="H1928" i="3"/>
  <c r="H1927" i="3"/>
  <c r="H1926" i="3"/>
  <c r="H1925" i="3"/>
  <c r="H1924" i="3"/>
  <c r="H1923" i="3"/>
  <c r="H1922" i="3"/>
  <c r="H1921" i="3"/>
  <c r="H1920" i="3"/>
  <c r="H1919" i="3"/>
  <c r="H1918" i="3"/>
  <c r="H1917" i="3"/>
  <c r="H1916" i="3"/>
  <c r="H1915" i="3"/>
  <c r="H1914" i="3"/>
  <c r="H1913" i="3"/>
  <c r="H1912" i="3"/>
  <c r="H1911" i="3"/>
  <c r="H1910" i="3"/>
  <c r="H1909" i="3"/>
  <c r="H1908" i="3"/>
  <c r="H1907" i="3"/>
  <c r="H1906" i="3"/>
  <c r="H1905" i="3"/>
  <c r="H1904" i="3"/>
  <c r="H1903" i="3"/>
  <c r="H1902" i="3"/>
  <c r="H1901" i="3"/>
  <c r="H1900" i="3"/>
  <c r="H1899" i="3"/>
  <c r="H1898" i="3"/>
  <c r="H1897" i="3"/>
  <c r="H1896" i="3"/>
  <c r="H1895" i="3"/>
  <c r="H1894" i="3"/>
  <c r="H1893" i="3"/>
  <c r="H1892" i="3"/>
  <c r="H1891" i="3"/>
  <c r="H1890" i="3"/>
  <c r="H1889" i="3"/>
  <c r="H1888" i="3"/>
  <c r="H1887" i="3"/>
  <c r="H1886" i="3"/>
  <c r="H1885" i="3"/>
  <c r="H1884" i="3"/>
  <c r="H1883" i="3"/>
  <c r="H1882" i="3"/>
  <c r="H1881" i="3"/>
  <c r="H1880" i="3"/>
  <c r="H1879" i="3"/>
  <c r="H1878" i="3"/>
  <c r="H1877" i="3"/>
  <c r="H1876" i="3"/>
  <c r="H1875" i="3"/>
  <c r="H1874" i="3"/>
  <c r="H1873" i="3"/>
  <c r="H1872" i="3"/>
  <c r="H1871" i="3"/>
  <c r="H1870" i="3"/>
  <c r="H1869" i="3"/>
  <c r="H1868" i="3"/>
  <c r="H1867" i="3"/>
  <c r="H1866" i="3"/>
  <c r="H1865" i="3"/>
  <c r="H1864" i="3"/>
  <c r="H1863" i="3"/>
  <c r="H1862" i="3"/>
  <c r="H1861" i="3"/>
  <c r="H1860" i="3"/>
  <c r="H1859" i="3"/>
  <c r="H1858" i="3"/>
  <c r="H1857" i="3"/>
  <c r="H1856" i="3"/>
  <c r="H1855" i="3"/>
  <c r="H1854" i="3"/>
  <c r="H1853" i="3"/>
  <c r="H1852" i="3"/>
  <c r="H1851" i="3"/>
  <c r="H1850" i="3"/>
  <c r="H1849" i="3"/>
  <c r="H1848" i="3"/>
  <c r="H1847" i="3"/>
  <c r="H1846" i="3"/>
  <c r="H1845" i="3"/>
  <c r="H1844" i="3"/>
  <c r="H1843" i="3"/>
  <c r="H1842" i="3"/>
  <c r="H1841" i="3"/>
  <c r="H1840" i="3"/>
  <c r="H1839" i="3"/>
  <c r="H1838" i="3"/>
  <c r="H1837" i="3"/>
  <c r="H1836" i="3"/>
  <c r="H1835" i="3"/>
  <c r="H1834" i="3"/>
  <c r="H1833" i="3"/>
  <c r="H1832" i="3"/>
  <c r="H1831" i="3"/>
  <c r="H1830" i="3"/>
  <c r="H1829" i="3"/>
  <c r="H1828" i="3"/>
  <c r="H1827" i="3"/>
  <c r="H1826" i="3"/>
  <c r="H1825" i="3"/>
  <c r="H1824" i="3"/>
  <c r="H1823" i="3"/>
  <c r="H1822" i="3"/>
  <c r="H1821" i="3"/>
  <c r="H1820" i="3"/>
  <c r="H1819" i="3"/>
  <c r="H1818" i="3"/>
  <c r="H1817" i="3"/>
  <c r="H1816" i="3"/>
  <c r="H1815" i="3"/>
  <c r="H1814" i="3"/>
  <c r="H1813" i="3"/>
  <c r="H1812" i="3"/>
  <c r="H1811" i="3"/>
  <c r="H1810" i="3"/>
  <c r="H1809" i="3"/>
  <c r="H1808" i="3"/>
  <c r="H1807" i="3"/>
  <c r="H1806" i="3"/>
  <c r="H1805" i="3"/>
  <c r="H1804" i="3"/>
  <c r="H1803" i="3"/>
  <c r="H1802" i="3"/>
  <c r="H1801" i="3"/>
  <c r="H1800" i="3"/>
  <c r="H1799" i="3"/>
  <c r="H1798" i="3"/>
  <c r="H1797" i="3"/>
  <c r="H1796" i="3"/>
  <c r="H1795" i="3"/>
  <c r="H1794" i="3"/>
  <c r="H1793" i="3"/>
  <c r="H1792" i="3"/>
  <c r="H1791" i="3"/>
  <c r="H1790" i="3"/>
  <c r="H1789" i="3"/>
  <c r="H1788" i="3"/>
  <c r="H1787" i="3"/>
  <c r="H1786" i="3"/>
  <c r="H1785" i="3"/>
  <c r="H1784" i="3"/>
  <c r="H1783" i="3"/>
  <c r="H1782" i="3"/>
  <c r="H1781" i="3"/>
  <c r="H1780" i="3"/>
  <c r="H1779" i="3"/>
  <c r="H1778" i="3"/>
  <c r="H1777" i="3"/>
  <c r="H1776" i="3"/>
  <c r="H1775" i="3"/>
  <c r="H1774" i="3"/>
  <c r="H1773" i="3"/>
  <c r="H1772" i="3"/>
  <c r="H1771" i="3"/>
  <c r="H1770" i="3"/>
  <c r="H1769" i="3"/>
  <c r="H1768" i="3"/>
  <c r="H1767" i="3"/>
  <c r="H1766" i="3"/>
  <c r="H1765" i="3"/>
  <c r="H1764" i="3"/>
  <c r="H1763" i="3"/>
  <c r="H1762" i="3"/>
  <c r="H1761" i="3"/>
  <c r="H1760" i="3"/>
  <c r="H1759" i="3"/>
  <c r="H1758" i="3"/>
  <c r="H1757" i="3"/>
  <c r="H1756" i="3"/>
  <c r="H1755" i="3"/>
  <c r="H1754" i="3"/>
  <c r="H1753" i="3"/>
  <c r="H1752" i="3"/>
  <c r="H1751" i="3"/>
  <c r="H1750" i="3"/>
  <c r="H1749" i="3"/>
  <c r="H1748" i="3"/>
  <c r="H1747" i="3"/>
  <c r="H1746" i="3"/>
  <c r="H1745" i="3"/>
  <c r="H1744" i="3"/>
  <c r="H1743" i="3"/>
  <c r="H1742" i="3"/>
  <c r="H1741" i="3"/>
  <c r="H1740" i="3"/>
  <c r="H1739" i="3"/>
  <c r="H1738" i="3"/>
  <c r="H1737" i="3"/>
  <c r="H1736" i="3"/>
  <c r="H1735" i="3"/>
  <c r="H1734" i="3"/>
  <c r="H1733" i="3"/>
  <c r="H1732" i="3"/>
  <c r="H1731" i="3"/>
  <c r="H1730" i="3"/>
  <c r="H1729" i="3"/>
  <c r="H1728" i="3"/>
  <c r="H1727" i="3"/>
  <c r="H1726" i="3"/>
  <c r="H1725" i="3"/>
  <c r="H1724" i="3"/>
  <c r="H1723" i="3"/>
  <c r="H1722" i="3"/>
  <c r="H1721" i="3"/>
  <c r="H1720" i="3"/>
  <c r="H1719" i="3"/>
  <c r="H1718" i="3"/>
  <c r="H1717" i="3"/>
  <c r="H1716" i="3"/>
  <c r="H1715" i="3"/>
  <c r="H1714" i="3"/>
  <c r="H1713" i="3"/>
  <c r="H1712" i="3"/>
  <c r="H1711" i="3"/>
  <c r="H1710" i="3"/>
  <c r="H1709" i="3"/>
  <c r="H1708" i="3"/>
  <c r="H1707" i="3"/>
  <c r="H1706" i="3"/>
  <c r="H1705" i="3"/>
  <c r="H1704" i="3"/>
  <c r="H1703" i="3"/>
  <c r="H1702" i="3"/>
  <c r="H1701" i="3"/>
  <c r="H1700" i="3"/>
  <c r="H1699" i="3"/>
  <c r="H1698" i="3"/>
  <c r="H1697" i="3"/>
  <c r="H1696" i="3"/>
  <c r="H1695" i="3"/>
  <c r="H1694" i="3"/>
  <c r="H1693" i="3"/>
  <c r="H1692" i="3"/>
  <c r="H1691" i="3"/>
  <c r="H1690" i="3"/>
  <c r="H1689" i="3"/>
  <c r="H1688" i="3"/>
  <c r="H1687" i="3"/>
  <c r="H1686" i="3"/>
  <c r="H1685" i="3"/>
  <c r="H1684" i="3"/>
  <c r="H1683" i="3"/>
  <c r="H1682" i="3"/>
  <c r="H1681" i="3"/>
  <c r="H1680" i="3"/>
  <c r="H1679" i="3"/>
  <c r="H1678" i="3"/>
  <c r="H1677" i="3"/>
  <c r="H1676" i="3"/>
  <c r="H1675" i="3"/>
  <c r="H1674" i="3"/>
  <c r="H1673" i="3"/>
  <c r="H1672" i="3"/>
  <c r="H1671" i="3"/>
  <c r="H1670" i="3"/>
  <c r="H1669" i="3"/>
  <c r="H1668" i="3"/>
  <c r="H1667" i="3"/>
  <c r="H1666" i="3"/>
  <c r="H1665" i="3"/>
  <c r="H1664" i="3"/>
  <c r="H1663" i="3"/>
  <c r="H1662" i="3"/>
  <c r="H1661" i="3"/>
  <c r="H1660" i="3"/>
  <c r="H1659" i="3"/>
  <c r="H1658" i="3"/>
  <c r="H1657" i="3"/>
  <c r="H1656" i="3"/>
  <c r="H1655" i="3"/>
  <c r="H1654" i="3"/>
  <c r="H1653" i="3"/>
  <c r="H1652" i="3"/>
  <c r="H1651" i="3"/>
  <c r="H1650" i="3"/>
  <c r="H1649" i="3"/>
  <c r="H1648" i="3"/>
  <c r="H1647" i="3"/>
  <c r="H1646" i="3"/>
  <c r="H1645" i="3"/>
  <c r="H1644" i="3"/>
  <c r="H1643" i="3"/>
  <c r="H1642" i="3"/>
  <c r="H1641" i="3"/>
  <c r="H1640" i="3"/>
  <c r="H1639" i="3"/>
  <c r="H1638" i="3"/>
  <c r="H1637" i="3"/>
  <c r="H1636" i="3"/>
  <c r="H1635" i="3"/>
  <c r="H1634" i="3"/>
  <c r="H1633" i="3"/>
  <c r="H1632" i="3"/>
  <c r="H1631" i="3"/>
  <c r="H1630" i="3"/>
  <c r="H1629" i="3"/>
  <c r="H1628" i="3"/>
  <c r="H1627" i="3"/>
  <c r="H1626" i="3"/>
  <c r="H1625" i="3"/>
  <c r="H1624" i="3"/>
  <c r="H1623" i="3"/>
  <c r="H1622" i="3"/>
  <c r="H1621" i="3"/>
  <c r="H1620" i="3"/>
  <c r="H1619" i="3"/>
  <c r="H1618" i="3"/>
  <c r="H1617" i="3"/>
  <c r="H1616" i="3"/>
  <c r="H1615" i="3"/>
  <c r="H1614" i="3"/>
  <c r="H1613" i="3"/>
  <c r="H1612" i="3"/>
  <c r="H1611" i="3"/>
  <c r="H1610" i="3"/>
  <c r="H1609" i="3"/>
  <c r="H1608" i="3"/>
  <c r="H1607" i="3"/>
  <c r="H1606" i="3"/>
  <c r="H1605" i="3"/>
  <c r="H1604" i="3"/>
  <c r="H1603" i="3"/>
  <c r="H1602" i="3"/>
  <c r="H1601" i="3"/>
  <c r="H1600" i="3"/>
  <c r="H1599" i="3"/>
  <c r="H1598" i="3"/>
  <c r="H1597" i="3"/>
  <c r="H1596" i="3"/>
  <c r="H1595" i="3"/>
  <c r="H1594" i="3"/>
  <c r="H1593" i="3"/>
  <c r="H1592" i="3"/>
  <c r="H1591" i="3"/>
  <c r="H1590" i="3"/>
  <c r="H1589" i="3"/>
  <c r="H1588" i="3"/>
  <c r="H1587" i="3"/>
  <c r="H1586" i="3"/>
  <c r="H1585" i="3"/>
  <c r="H1584" i="3"/>
  <c r="H1583" i="3"/>
  <c r="H1582" i="3"/>
  <c r="H1581" i="3"/>
  <c r="H1580" i="3"/>
  <c r="H1579" i="3"/>
  <c r="H1578" i="3"/>
  <c r="H1577" i="3"/>
  <c r="H1576" i="3"/>
  <c r="H1575" i="3"/>
  <c r="H1574" i="3"/>
  <c r="H1573" i="3"/>
  <c r="H1572" i="3"/>
  <c r="H1571" i="3"/>
  <c r="H1570" i="3"/>
  <c r="H1569" i="3"/>
  <c r="H1568" i="3"/>
  <c r="H1567" i="3"/>
  <c r="H1566" i="3"/>
  <c r="H1565" i="3"/>
  <c r="H1564" i="3"/>
  <c r="H1563" i="3"/>
  <c r="H1562" i="3"/>
  <c r="H1561" i="3"/>
  <c r="H1560" i="3"/>
  <c r="H1559" i="3"/>
  <c r="H1558" i="3"/>
  <c r="H1557" i="3"/>
  <c r="H1556" i="3"/>
  <c r="H1555" i="3"/>
  <c r="H1554" i="3"/>
  <c r="H1553" i="3"/>
  <c r="H1552" i="3"/>
  <c r="H1551" i="3"/>
  <c r="H1550" i="3"/>
  <c r="H1549" i="3"/>
  <c r="H1548" i="3"/>
  <c r="H1547" i="3"/>
  <c r="H1546" i="3"/>
  <c r="H1545" i="3"/>
  <c r="H1544" i="3"/>
  <c r="H1543" i="3"/>
  <c r="H1542" i="3"/>
  <c r="H1541" i="3"/>
  <c r="H1540" i="3"/>
  <c r="H1539" i="3"/>
  <c r="H1538" i="3"/>
  <c r="H1537" i="3"/>
  <c r="H1536" i="3"/>
  <c r="H1535" i="3"/>
  <c r="H1534" i="3"/>
  <c r="H1533" i="3"/>
  <c r="H1532" i="3"/>
  <c r="H1531" i="3"/>
  <c r="H1530" i="3"/>
  <c r="H1529" i="3"/>
  <c r="H1528" i="3"/>
  <c r="H1527" i="3"/>
  <c r="H1526" i="3"/>
  <c r="H1525" i="3"/>
  <c r="H1524" i="3"/>
  <c r="H1523" i="3"/>
  <c r="H1522" i="3"/>
  <c r="H1521" i="3"/>
  <c r="H1520" i="3"/>
  <c r="H1519" i="3"/>
  <c r="H1518" i="3"/>
  <c r="H1517" i="3"/>
  <c r="H1516" i="3"/>
  <c r="H1515" i="3"/>
  <c r="H1514" i="3"/>
  <c r="H1513" i="3"/>
  <c r="H1512" i="3"/>
  <c r="H1511" i="3"/>
  <c r="H1510" i="3"/>
  <c r="H1509" i="3"/>
  <c r="H1508" i="3"/>
  <c r="H1507" i="3"/>
  <c r="H1506" i="3"/>
  <c r="H1505" i="3"/>
  <c r="H1504" i="3"/>
  <c r="H1503" i="3"/>
  <c r="H1502" i="3"/>
  <c r="H1501" i="3"/>
  <c r="H1500" i="3"/>
  <c r="H1499" i="3"/>
  <c r="H1498" i="3"/>
  <c r="H1497" i="3"/>
  <c r="H1496" i="3"/>
  <c r="H1495" i="3"/>
  <c r="H1494" i="3"/>
  <c r="H1493" i="3"/>
  <c r="H1492" i="3"/>
  <c r="H1491" i="3"/>
  <c r="H1490" i="3"/>
  <c r="H1489" i="3"/>
  <c r="H1488" i="3"/>
  <c r="H1487" i="3"/>
  <c r="H1486" i="3"/>
  <c r="H1485" i="3"/>
  <c r="H1484" i="3"/>
  <c r="H1483" i="3"/>
  <c r="H1482" i="3"/>
  <c r="H1481" i="3"/>
  <c r="H1480" i="3"/>
  <c r="H1479" i="3"/>
  <c r="H1478" i="3"/>
  <c r="H1477" i="3"/>
  <c r="H1476" i="3"/>
  <c r="H1475" i="3"/>
  <c r="H1474" i="3"/>
  <c r="H1473" i="3"/>
  <c r="H1472" i="3"/>
  <c r="H1471" i="3"/>
  <c r="H1470" i="3"/>
  <c r="H1469" i="3"/>
  <c r="H1468" i="3"/>
  <c r="H1467" i="3"/>
  <c r="H1466" i="3"/>
  <c r="H1465" i="3"/>
  <c r="H1464" i="3"/>
  <c r="H1463" i="3"/>
  <c r="H1462" i="3"/>
  <c r="H1461" i="3"/>
  <c r="H1460" i="3"/>
  <c r="H1459" i="3"/>
  <c r="H1458" i="3"/>
  <c r="H1457" i="3"/>
  <c r="H1456" i="3"/>
  <c r="H1455" i="3"/>
  <c r="H1454" i="3"/>
  <c r="H1453" i="3"/>
  <c r="H1452" i="3"/>
  <c r="H1451" i="3"/>
  <c r="H1450" i="3"/>
  <c r="H1449" i="3"/>
  <c r="H1448" i="3"/>
  <c r="H1447" i="3"/>
  <c r="H1446" i="3"/>
  <c r="H1445" i="3"/>
  <c r="H1444" i="3"/>
  <c r="H1443" i="3"/>
  <c r="H1442" i="3"/>
  <c r="H1441" i="3"/>
  <c r="H1440" i="3"/>
  <c r="H1439" i="3"/>
  <c r="H1438" i="3"/>
  <c r="H1437" i="3"/>
  <c r="H1436" i="3"/>
  <c r="H1435" i="3"/>
  <c r="H1434" i="3"/>
  <c r="H1433" i="3"/>
  <c r="H1432" i="3"/>
  <c r="H1431" i="3"/>
  <c r="H1430" i="3"/>
  <c r="H1429" i="3"/>
  <c r="H1428" i="3"/>
  <c r="H1427" i="3"/>
  <c r="H1426" i="3"/>
  <c r="H1425" i="3"/>
  <c r="H1424" i="3"/>
  <c r="H1423" i="3"/>
  <c r="H1422" i="3"/>
  <c r="H1421" i="3"/>
  <c r="H1420" i="3"/>
  <c r="H1419" i="3"/>
  <c r="H1418" i="3"/>
  <c r="H1417" i="3"/>
  <c r="H1416" i="3"/>
  <c r="H1415" i="3"/>
  <c r="H1414" i="3"/>
  <c r="H1413" i="3"/>
  <c r="H1412" i="3"/>
  <c r="H1411" i="3"/>
  <c r="H1410" i="3"/>
  <c r="H1409" i="3"/>
  <c r="H1408" i="3"/>
  <c r="H1407" i="3"/>
  <c r="H1406" i="3"/>
  <c r="H1405" i="3"/>
  <c r="H1404" i="3"/>
  <c r="H1403" i="3"/>
  <c r="H1402" i="3"/>
  <c r="H1401" i="3"/>
  <c r="H1400" i="3"/>
  <c r="H1399" i="3"/>
  <c r="H1398" i="3"/>
  <c r="H1397" i="3"/>
  <c r="H1396" i="3"/>
  <c r="H1395" i="3"/>
  <c r="H1394" i="3"/>
  <c r="H1393" i="3"/>
  <c r="H1392" i="3"/>
  <c r="H1391" i="3"/>
  <c r="H1390" i="3"/>
  <c r="H1389" i="3"/>
  <c r="H1388" i="3"/>
  <c r="H1387" i="3"/>
  <c r="H1386" i="3"/>
  <c r="H1385" i="3"/>
  <c r="H1384" i="3"/>
  <c r="H1383" i="3"/>
  <c r="H1382" i="3"/>
  <c r="H1381" i="3"/>
  <c r="H1380" i="3"/>
  <c r="H1379" i="3"/>
  <c r="H1378" i="3"/>
  <c r="H1377" i="3"/>
  <c r="H1376" i="3"/>
  <c r="H1375" i="3"/>
  <c r="H1374" i="3"/>
  <c r="H1373" i="3"/>
  <c r="H1372" i="3"/>
  <c r="H1371" i="3"/>
  <c r="H1370" i="3"/>
  <c r="H1369" i="3"/>
  <c r="H1368" i="3"/>
  <c r="H1367" i="3"/>
  <c r="H1366" i="3"/>
  <c r="H1365" i="3"/>
  <c r="H1364" i="3"/>
  <c r="H1363" i="3"/>
  <c r="H1362" i="3"/>
  <c r="H1361" i="3"/>
  <c r="H1360" i="3"/>
  <c r="H1359" i="3"/>
  <c r="H1358" i="3"/>
  <c r="H1357" i="3"/>
  <c r="H1356" i="3"/>
  <c r="H1355" i="3"/>
  <c r="H1354" i="3"/>
  <c r="H1353" i="3"/>
  <c r="H1352" i="3"/>
  <c r="H1351" i="3"/>
  <c r="H1350" i="3"/>
  <c r="H1349" i="3"/>
  <c r="H1348" i="3"/>
  <c r="H1347" i="3"/>
  <c r="H1346" i="3"/>
  <c r="H1345" i="3"/>
  <c r="H1344" i="3"/>
  <c r="H1343" i="3"/>
  <c r="H1342" i="3"/>
  <c r="H1341" i="3"/>
  <c r="H1340" i="3"/>
  <c r="H1339" i="3"/>
  <c r="H1338" i="3"/>
  <c r="H1337" i="3"/>
  <c r="H1336" i="3"/>
  <c r="H1335" i="3"/>
  <c r="H1334" i="3"/>
  <c r="H1333" i="3"/>
  <c r="H1332" i="3"/>
  <c r="H1331" i="3"/>
  <c r="H1330" i="3"/>
  <c r="H1329" i="3"/>
  <c r="H1328" i="3"/>
  <c r="H1327" i="3"/>
  <c r="H1326" i="3"/>
  <c r="H1325" i="3"/>
  <c r="H1324" i="3"/>
  <c r="H1323" i="3"/>
  <c r="H1322" i="3"/>
  <c r="H1321" i="3"/>
  <c r="H1320" i="3"/>
  <c r="H1319" i="3"/>
  <c r="H1318" i="3"/>
  <c r="H1317" i="3"/>
  <c r="H1316" i="3"/>
  <c r="H1315" i="3"/>
  <c r="H1314" i="3"/>
  <c r="H1313" i="3"/>
  <c r="H1312" i="3"/>
  <c r="H1311" i="3"/>
  <c r="H1310" i="3"/>
  <c r="H1309" i="3"/>
  <c r="H1308" i="3"/>
  <c r="H1307" i="3"/>
  <c r="H1306" i="3"/>
  <c r="H1305" i="3"/>
  <c r="H1304" i="3"/>
  <c r="H1303" i="3"/>
  <c r="H1302" i="3"/>
  <c r="H1301" i="3"/>
  <c r="H1300" i="3"/>
  <c r="H1299" i="3"/>
  <c r="H1298" i="3"/>
  <c r="H1297" i="3"/>
  <c r="H1296" i="3"/>
  <c r="H1295" i="3"/>
  <c r="H1294" i="3"/>
  <c r="H1293" i="3"/>
  <c r="H1292" i="3"/>
  <c r="H1291" i="3"/>
  <c r="H1290" i="3"/>
  <c r="H1289" i="3"/>
  <c r="H1288" i="3"/>
  <c r="H1287" i="3"/>
  <c r="H1286" i="3"/>
  <c r="H1285" i="3"/>
  <c r="H1284" i="3"/>
  <c r="H1283" i="3"/>
  <c r="H1282" i="3"/>
  <c r="H1281" i="3"/>
  <c r="H1280" i="3"/>
  <c r="H1279" i="3"/>
  <c r="H1278" i="3"/>
  <c r="H1277" i="3"/>
  <c r="H1276" i="3"/>
  <c r="H1275" i="3"/>
  <c r="H1274" i="3"/>
  <c r="H1273" i="3"/>
  <c r="H1272" i="3"/>
  <c r="H1271" i="3"/>
  <c r="H1270" i="3"/>
  <c r="H1269" i="3"/>
  <c r="H1268" i="3"/>
  <c r="H1267" i="3"/>
  <c r="H1266" i="3"/>
  <c r="H1265" i="3"/>
  <c r="H1264" i="3"/>
  <c r="H1263" i="3"/>
  <c r="H1262" i="3"/>
  <c r="H1261" i="3"/>
  <c r="H1260" i="3"/>
  <c r="H1259" i="3"/>
  <c r="H1258" i="3"/>
  <c r="H1257" i="3"/>
  <c r="H1256" i="3"/>
  <c r="H1255" i="3"/>
  <c r="H1254" i="3"/>
  <c r="H1253" i="3"/>
  <c r="H1252" i="3"/>
  <c r="H1251" i="3"/>
  <c r="H1250" i="3"/>
  <c r="H1249" i="3"/>
  <c r="H1248" i="3"/>
  <c r="H1247" i="3"/>
  <c r="H1246" i="3"/>
  <c r="H1245" i="3"/>
  <c r="H1244" i="3"/>
  <c r="H1243" i="3"/>
  <c r="H1242" i="3"/>
  <c r="H1241" i="3"/>
  <c r="H1240" i="3"/>
  <c r="H1239" i="3"/>
  <c r="H1238" i="3"/>
  <c r="H1237" i="3"/>
  <c r="H1236" i="3"/>
  <c r="H1235" i="3"/>
  <c r="H1234" i="3"/>
  <c r="H1233" i="3"/>
  <c r="H1232" i="3"/>
  <c r="H1231" i="3"/>
  <c r="H1230" i="3"/>
  <c r="H1229" i="3"/>
  <c r="H1228" i="3"/>
  <c r="H1227" i="3"/>
  <c r="H1226" i="3"/>
  <c r="H1225" i="3"/>
  <c r="H1224" i="3"/>
  <c r="H1223" i="3"/>
  <c r="H1222" i="3"/>
  <c r="H1221" i="3"/>
  <c r="H1220" i="3"/>
  <c r="H1219" i="3"/>
  <c r="H1218" i="3"/>
  <c r="H1217" i="3"/>
  <c r="H1216" i="3"/>
  <c r="H1215" i="3"/>
  <c r="H1214" i="3"/>
  <c r="H1213" i="3"/>
  <c r="H1212" i="3"/>
  <c r="H1211" i="3"/>
  <c r="H1210" i="3"/>
  <c r="H1209" i="3"/>
  <c r="H1208" i="3"/>
  <c r="H1207" i="3"/>
  <c r="H1206" i="3"/>
  <c r="H1205" i="3"/>
  <c r="H1204" i="3"/>
  <c r="H1203" i="3"/>
  <c r="H1202" i="3"/>
  <c r="H1201" i="3"/>
  <c r="H1200" i="3"/>
  <c r="H1199" i="3"/>
  <c r="H1198" i="3"/>
  <c r="H1197" i="3"/>
  <c r="H1196" i="3"/>
  <c r="H1195" i="3"/>
  <c r="H1194" i="3"/>
  <c r="H1193" i="3"/>
  <c r="H1192" i="3"/>
  <c r="H1191" i="3"/>
  <c r="H1190" i="3"/>
  <c r="H1189" i="3"/>
  <c r="H1188" i="3"/>
  <c r="H1187" i="3"/>
  <c r="H1186" i="3"/>
  <c r="H1185" i="3"/>
  <c r="H1184" i="3"/>
  <c r="H1183" i="3"/>
  <c r="H1182" i="3"/>
  <c r="H1181" i="3"/>
  <c r="H1180" i="3"/>
  <c r="H1179" i="3"/>
  <c r="H1178" i="3"/>
  <c r="H1177" i="3"/>
  <c r="H1176" i="3"/>
  <c r="H1175" i="3"/>
  <c r="H1174" i="3"/>
  <c r="H1173" i="3"/>
  <c r="H1172" i="3"/>
  <c r="H1171" i="3"/>
  <c r="H1170" i="3"/>
  <c r="H1169" i="3"/>
  <c r="H1168" i="3"/>
  <c r="H1167" i="3"/>
  <c r="H1166" i="3"/>
  <c r="H1165" i="3"/>
  <c r="H1164" i="3"/>
  <c r="H1163" i="3"/>
  <c r="H1162" i="3"/>
  <c r="H1161" i="3"/>
  <c r="H1160" i="3"/>
  <c r="H1159" i="3"/>
  <c r="H1158" i="3"/>
  <c r="H1157" i="3"/>
  <c r="H1156" i="3"/>
  <c r="H1155" i="3"/>
  <c r="H1154" i="3"/>
  <c r="H1153" i="3"/>
  <c r="H1152" i="3"/>
  <c r="H1151" i="3"/>
  <c r="H1150" i="3"/>
  <c r="H1149" i="3"/>
  <c r="H1148" i="3"/>
  <c r="H1147" i="3"/>
  <c r="H1146" i="3"/>
  <c r="H1145" i="3"/>
  <c r="H1144" i="3"/>
  <c r="H1143" i="3"/>
  <c r="H1142" i="3"/>
  <c r="H1141" i="3"/>
  <c r="H1140" i="3"/>
  <c r="H1139" i="3"/>
  <c r="H1138" i="3"/>
  <c r="H1137" i="3"/>
  <c r="H1136" i="3"/>
  <c r="H1135" i="3"/>
  <c r="H1134" i="3"/>
  <c r="H1133" i="3"/>
  <c r="H1132" i="3"/>
  <c r="H1131" i="3"/>
  <c r="H1130" i="3"/>
  <c r="H1129" i="3"/>
  <c r="H1128" i="3"/>
  <c r="H1127" i="3"/>
  <c r="H1126" i="3"/>
  <c r="H1125" i="3"/>
  <c r="H1124" i="3"/>
  <c r="H1123" i="3"/>
  <c r="H1122" i="3"/>
  <c r="H1121" i="3"/>
  <c r="H1120" i="3"/>
  <c r="H1119" i="3"/>
  <c r="H1118" i="3"/>
  <c r="H1117" i="3"/>
  <c r="H1116" i="3"/>
  <c r="H1115" i="3"/>
  <c r="H1114" i="3"/>
  <c r="H1113" i="3"/>
  <c r="H1112" i="3"/>
  <c r="H1111" i="3"/>
  <c r="H1110" i="3"/>
  <c r="H1109" i="3"/>
  <c r="H1108" i="3"/>
  <c r="H1107" i="3"/>
  <c r="H1106" i="3"/>
  <c r="H1105" i="3"/>
  <c r="H1104" i="3"/>
  <c r="H1103" i="3"/>
  <c r="H1102" i="3"/>
  <c r="H1101" i="3"/>
  <c r="H1100" i="3"/>
  <c r="H1099" i="3"/>
  <c r="H1098" i="3"/>
  <c r="H1097" i="3"/>
  <c r="H1096" i="3"/>
  <c r="H1095" i="3"/>
  <c r="H1094" i="3"/>
  <c r="H1093" i="3"/>
  <c r="H1092" i="3"/>
  <c r="H1091" i="3"/>
  <c r="H1090" i="3"/>
  <c r="H1089" i="3"/>
  <c r="H1088" i="3"/>
  <c r="H1087" i="3"/>
  <c r="H1086" i="3"/>
  <c r="H1085" i="3"/>
  <c r="H1084" i="3"/>
  <c r="H1083" i="3"/>
  <c r="H1082" i="3"/>
  <c r="H1081" i="3"/>
  <c r="H1080" i="3"/>
  <c r="H1079" i="3"/>
  <c r="H1078" i="3"/>
  <c r="H1077" i="3"/>
  <c r="H1076" i="3"/>
  <c r="H1075" i="3"/>
  <c r="H1074" i="3"/>
  <c r="H1073" i="3"/>
  <c r="H1072" i="3"/>
  <c r="H1071" i="3"/>
  <c r="H1070" i="3"/>
  <c r="H1069" i="3"/>
  <c r="H1068" i="3"/>
  <c r="H1067" i="3"/>
  <c r="H1066" i="3"/>
  <c r="H1065" i="3"/>
  <c r="H1064" i="3"/>
  <c r="H1063" i="3"/>
  <c r="H1062" i="3"/>
  <c r="H1061" i="3"/>
  <c r="H1060" i="3"/>
  <c r="H1059" i="3"/>
  <c r="H1058" i="3"/>
  <c r="H1057" i="3"/>
  <c r="H1056" i="3"/>
  <c r="H1055" i="3"/>
  <c r="H1054" i="3"/>
  <c r="H1053" i="3"/>
  <c r="H1052" i="3"/>
  <c r="H1051" i="3"/>
  <c r="H1050" i="3"/>
  <c r="H1049" i="3"/>
  <c r="H1048" i="3"/>
  <c r="H1047" i="3"/>
  <c r="H1046" i="3"/>
  <c r="H1045" i="3"/>
  <c r="H1044" i="3"/>
  <c r="H1043" i="3"/>
  <c r="H1042" i="3"/>
  <c r="H1041" i="3"/>
  <c r="H1040" i="3"/>
  <c r="H1039" i="3"/>
  <c r="H1038" i="3"/>
  <c r="H1037" i="3"/>
  <c r="H1036" i="3"/>
  <c r="H1035" i="3"/>
  <c r="H1034" i="3"/>
  <c r="H1033" i="3"/>
  <c r="H1032" i="3"/>
  <c r="H1031" i="3"/>
  <c r="H1030" i="3"/>
  <c r="H1029" i="3"/>
  <c r="H1028" i="3"/>
  <c r="H1027" i="3"/>
  <c r="H1026" i="3"/>
  <c r="H1025" i="3"/>
  <c r="H1024" i="3"/>
  <c r="H1023" i="3"/>
  <c r="H1022" i="3"/>
  <c r="H1021" i="3"/>
  <c r="H1020" i="3"/>
  <c r="H1019" i="3"/>
  <c r="H1018" i="3"/>
  <c r="H1017" i="3"/>
  <c r="H1016" i="3"/>
  <c r="H1015" i="3"/>
  <c r="H1014" i="3"/>
  <c r="H1013" i="3"/>
  <c r="H1012" i="3"/>
  <c r="H1011" i="3"/>
  <c r="H1010" i="3"/>
  <c r="H1009" i="3"/>
  <c r="H1008" i="3"/>
  <c r="H1007" i="3"/>
  <c r="H1006" i="3"/>
  <c r="H1005" i="3"/>
  <c r="H1004" i="3"/>
  <c r="H1003" i="3"/>
  <c r="H1002" i="3"/>
  <c r="H1001" i="3"/>
  <c r="H1000" i="3"/>
  <c r="H999" i="3"/>
  <c r="H998" i="3"/>
  <c r="H997" i="3"/>
  <c r="H996" i="3"/>
  <c r="H995" i="3"/>
  <c r="H994" i="3"/>
  <c r="H993" i="3"/>
  <c r="H992" i="3"/>
  <c r="H991" i="3"/>
  <c r="H990" i="3"/>
  <c r="H989" i="3"/>
  <c r="H988" i="3"/>
  <c r="H987" i="3"/>
  <c r="H986" i="3"/>
  <c r="H985" i="3"/>
  <c r="H984" i="3"/>
  <c r="H983" i="3"/>
  <c r="H982" i="3"/>
  <c r="H981" i="3"/>
  <c r="H980" i="3"/>
  <c r="H979" i="3"/>
  <c r="H978" i="3"/>
  <c r="H977" i="3"/>
  <c r="H976" i="3"/>
  <c r="H975" i="3"/>
  <c r="H974" i="3"/>
  <c r="H973" i="3"/>
  <c r="H972" i="3"/>
  <c r="H971" i="3"/>
  <c r="H970" i="3"/>
  <c r="H969" i="3"/>
  <c r="H968" i="3"/>
  <c r="H967" i="3"/>
  <c r="H966" i="3"/>
  <c r="H965" i="3"/>
  <c r="H964" i="3"/>
  <c r="H963" i="3"/>
  <c r="H962" i="3"/>
  <c r="H961" i="3"/>
  <c r="H960" i="3"/>
  <c r="H959" i="3"/>
  <c r="H958" i="3"/>
  <c r="H957" i="3"/>
  <c r="H956" i="3"/>
  <c r="H955" i="3"/>
  <c r="H954" i="3"/>
  <c r="H953" i="3"/>
  <c r="H952" i="3"/>
  <c r="H951" i="3"/>
  <c r="H950" i="3"/>
  <c r="H949" i="3"/>
  <c r="H948" i="3"/>
  <c r="H947" i="3"/>
  <c r="H946" i="3"/>
  <c r="H945" i="3"/>
  <c r="H944" i="3"/>
  <c r="H943" i="3"/>
  <c r="H942" i="3"/>
  <c r="H941" i="3"/>
  <c r="H940" i="3"/>
  <c r="H939" i="3"/>
  <c r="H938" i="3"/>
  <c r="H937" i="3"/>
  <c r="H936" i="3"/>
  <c r="H935" i="3"/>
  <c r="H934" i="3"/>
  <c r="H933" i="3"/>
  <c r="H932" i="3"/>
  <c r="H931" i="3"/>
  <c r="H930" i="3"/>
  <c r="H929" i="3"/>
  <c r="H928" i="3"/>
  <c r="H927" i="3"/>
  <c r="H926" i="3"/>
  <c r="H925" i="3"/>
  <c r="H924" i="3"/>
  <c r="H923" i="3"/>
  <c r="H922" i="3"/>
  <c r="H921" i="3"/>
  <c r="H920" i="3"/>
  <c r="H919" i="3"/>
  <c r="H918" i="3"/>
  <c r="H917" i="3"/>
  <c r="H916" i="3"/>
  <c r="H915" i="3"/>
  <c r="H914" i="3"/>
  <c r="H913" i="3"/>
  <c r="H912" i="3"/>
  <c r="H911" i="3"/>
  <c r="H910" i="3"/>
  <c r="H909" i="3"/>
  <c r="H908" i="3"/>
  <c r="H907" i="3"/>
  <c r="H906" i="3"/>
  <c r="H905" i="3"/>
  <c r="H904" i="3"/>
  <c r="H903" i="3"/>
  <c r="H902" i="3"/>
  <c r="H901" i="3"/>
  <c r="H900" i="3"/>
  <c r="H899" i="3"/>
  <c r="H898" i="3"/>
  <c r="H897" i="3"/>
  <c r="H896" i="3"/>
  <c r="H895" i="3"/>
  <c r="H894" i="3"/>
  <c r="H893" i="3"/>
  <c r="H892" i="3"/>
  <c r="H891" i="3"/>
  <c r="H890" i="3"/>
  <c r="H889" i="3"/>
  <c r="H888" i="3"/>
  <c r="H887" i="3"/>
  <c r="H886" i="3"/>
  <c r="H885" i="3"/>
  <c r="H884" i="3"/>
  <c r="H883" i="3"/>
  <c r="H882" i="3"/>
  <c r="H881" i="3"/>
  <c r="H880" i="3"/>
  <c r="H879" i="3"/>
  <c r="H878" i="3"/>
  <c r="H877" i="3"/>
  <c r="H876" i="3"/>
  <c r="H875" i="3"/>
  <c r="H874" i="3"/>
  <c r="H873" i="3"/>
  <c r="H872" i="3"/>
  <c r="H871" i="3"/>
  <c r="H870" i="3"/>
  <c r="H869" i="3"/>
  <c r="H868" i="3"/>
  <c r="H867" i="3"/>
  <c r="H866" i="3"/>
  <c r="H865" i="3"/>
  <c r="H864" i="3"/>
  <c r="H863" i="3"/>
  <c r="H862" i="3"/>
  <c r="H861" i="3"/>
  <c r="H860" i="3"/>
  <c r="H859" i="3"/>
  <c r="H858" i="3"/>
  <c r="H857" i="3"/>
  <c r="H856" i="3"/>
  <c r="H855" i="3"/>
  <c r="H854" i="3"/>
  <c r="H853" i="3"/>
  <c r="H852" i="3"/>
  <c r="H851" i="3"/>
  <c r="H850" i="3"/>
  <c r="H849" i="3"/>
  <c r="H848" i="3"/>
  <c r="H847" i="3"/>
  <c r="H846" i="3"/>
  <c r="H845" i="3"/>
  <c r="H844" i="3"/>
  <c r="H843" i="3"/>
  <c r="H842" i="3"/>
  <c r="H841" i="3"/>
  <c r="H840" i="3"/>
  <c r="H839" i="3"/>
  <c r="H838" i="3"/>
  <c r="H837" i="3"/>
  <c r="H836" i="3"/>
  <c r="H835" i="3"/>
  <c r="H834" i="3"/>
  <c r="H833" i="3"/>
  <c r="H832" i="3"/>
  <c r="H831" i="3"/>
  <c r="H830" i="3"/>
  <c r="H829" i="3"/>
  <c r="H828" i="3"/>
  <c r="H827" i="3"/>
  <c r="H826" i="3"/>
  <c r="H825" i="3"/>
  <c r="H824" i="3"/>
  <c r="H823" i="3"/>
  <c r="H822" i="3"/>
  <c r="H821" i="3"/>
  <c r="H820" i="3"/>
  <c r="H819" i="3"/>
  <c r="H818" i="3"/>
  <c r="H817" i="3"/>
  <c r="H816" i="3"/>
  <c r="H815" i="3"/>
  <c r="H814" i="3"/>
  <c r="H813" i="3"/>
  <c r="H812" i="3"/>
  <c r="H811" i="3"/>
  <c r="H810" i="3"/>
  <c r="H809" i="3"/>
  <c r="H808" i="3"/>
  <c r="H807" i="3"/>
  <c r="H806" i="3"/>
  <c r="H805" i="3"/>
  <c r="H804" i="3"/>
  <c r="H803" i="3"/>
  <c r="H802" i="3"/>
  <c r="H801" i="3"/>
  <c r="H800" i="3"/>
  <c r="H799" i="3"/>
  <c r="H798" i="3"/>
  <c r="H797" i="3"/>
  <c r="H796" i="3"/>
  <c r="H795" i="3"/>
  <c r="H794" i="3"/>
  <c r="H793" i="3"/>
  <c r="H792" i="3"/>
  <c r="H791" i="3"/>
  <c r="H790" i="3"/>
  <c r="H789" i="3"/>
  <c r="H788" i="3"/>
  <c r="H787" i="3"/>
  <c r="H786" i="3"/>
  <c r="H785" i="3"/>
  <c r="H784" i="3"/>
  <c r="H783" i="3"/>
  <c r="H782" i="3"/>
  <c r="H781" i="3"/>
  <c r="H780" i="3"/>
  <c r="H779" i="3"/>
  <c r="H778" i="3"/>
  <c r="H777" i="3"/>
  <c r="H776" i="3"/>
  <c r="H775" i="3"/>
  <c r="H774" i="3"/>
  <c r="H773" i="3"/>
  <c r="H772" i="3"/>
  <c r="H771" i="3"/>
  <c r="H770" i="3"/>
  <c r="H769" i="3"/>
  <c r="H768" i="3"/>
  <c r="H767" i="3"/>
  <c r="H766" i="3"/>
  <c r="H765" i="3"/>
  <c r="H764" i="3"/>
  <c r="H763" i="3"/>
  <c r="H762" i="3"/>
  <c r="H761" i="3"/>
  <c r="H760" i="3"/>
  <c r="H759" i="3"/>
  <c r="H758" i="3"/>
  <c r="H757" i="3"/>
  <c r="H756" i="3"/>
  <c r="H755" i="3"/>
  <c r="H754" i="3"/>
  <c r="H753" i="3"/>
  <c r="H752" i="3"/>
  <c r="H751" i="3"/>
  <c r="H750" i="3"/>
  <c r="H749" i="3"/>
  <c r="H748" i="3"/>
  <c r="H747" i="3"/>
  <c r="H746" i="3"/>
  <c r="H745" i="3"/>
  <c r="H744" i="3"/>
  <c r="H743" i="3"/>
  <c r="H742" i="3"/>
  <c r="H741" i="3"/>
  <c r="H740" i="3"/>
  <c r="H739" i="3"/>
  <c r="H738" i="3"/>
  <c r="H737" i="3"/>
  <c r="H736" i="3"/>
  <c r="H735" i="3"/>
  <c r="H734" i="3"/>
  <c r="H733" i="3"/>
  <c r="H732" i="3"/>
  <c r="H731" i="3"/>
  <c r="H730" i="3"/>
  <c r="H729" i="3"/>
  <c r="H728" i="3"/>
  <c r="H727" i="3"/>
  <c r="H726" i="3"/>
  <c r="H725" i="3"/>
  <c r="H724" i="3"/>
  <c r="H723" i="3"/>
  <c r="H722" i="3"/>
  <c r="H721" i="3"/>
  <c r="H720" i="3"/>
  <c r="H719" i="3"/>
  <c r="H718" i="3"/>
  <c r="H717" i="3"/>
  <c r="H716" i="3"/>
  <c r="H715" i="3"/>
  <c r="H714" i="3"/>
  <c r="H713" i="3"/>
  <c r="H712" i="3"/>
  <c r="H711" i="3"/>
  <c r="H710" i="3"/>
  <c r="H709" i="3"/>
  <c r="H708" i="3"/>
  <c r="H707" i="3"/>
  <c r="H706" i="3"/>
  <c r="H705" i="3"/>
  <c r="H704" i="3"/>
  <c r="H703" i="3"/>
  <c r="H702" i="3"/>
  <c r="H701" i="3"/>
  <c r="H700" i="3"/>
  <c r="H699" i="3"/>
  <c r="H698" i="3"/>
  <c r="H697" i="3"/>
  <c r="H696" i="3"/>
  <c r="H695" i="3"/>
  <c r="H694" i="3"/>
  <c r="H693" i="3"/>
  <c r="H692" i="3"/>
  <c r="H691" i="3"/>
  <c r="H690" i="3"/>
  <c r="H689" i="3"/>
  <c r="H688" i="3"/>
  <c r="H687" i="3"/>
  <c r="H686" i="3"/>
  <c r="H685" i="3"/>
  <c r="H684" i="3"/>
  <c r="H683" i="3"/>
  <c r="H682" i="3"/>
  <c r="H681" i="3"/>
  <c r="H680" i="3"/>
  <c r="H679" i="3"/>
  <c r="H678" i="3"/>
  <c r="H677" i="3"/>
  <c r="H676" i="3"/>
  <c r="H675" i="3"/>
  <c r="H674" i="3"/>
  <c r="H673" i="3"/>
  <c r="H672" i="3"/>
  <c r="H671" i="3"/>
  <c r="H670" i="3"/>
  <c r="H669" i="3"/>
  <c r="H668" i="3"/>
  <c r="H667" i="3"/>
  <c r="H666" i="3"/>
  <c r="H665" i="3"/>
  <c r="H664" i="3"/>
  <c r="H663" i="3"/>
  <c r="H662" i="3"/>
  <c r="H661" i="3"/>
  <c r="H660" i="3"/>
  <c r="H659" i="3"/>
  <c r="H658" i="3"/>
  <c r="H657" i="3"/>
  <c r="H656" i="3"/>
  <c r="H655" i="3"/>
  <c r="H654" i="3"/>
  <c r="H653" i="3"/>
  <c r="H652" i="3"/>
  <c r="H651" i="3"/>
  <c r="H650" i="3"/>
  <c r="H649" i="3"/>
  <c r="H648" i="3"/>
  <c r="H647" i="3"/>
  <c r="H646" i="3"/>
  <c r="H645" i="3"/>
  <c r="H644" i="3"/>
  <c r="H643" i="3"/>
  <c r="H642" i="3"/>
  <c r="H641" i="3"/>
  <c r="H640" i="3"/>
  <c r="H639" i="3"/>
  <c r="H638" i="3"/>
  <c r="H637" i="3"/>
  <c r="H636" i="3"/>
  <c r="H635" i="3"/>
  <c r="H634" i="3"/>
  <c r="H633" i="3"/>
  <c r="H632" i="3"/>
  <c r="H631" i="3"/>
  <c r="H630" i="3"/>
  <c r="H629" i="3"/>
  <c r="H628" i="3"/>
  <c r="H627" i="3"/>
  <c r="H626" i="3"/>
  <c r="H625" i="3"/>
  <c r="H624" i="3"/>
  <c r="H623" i="3"/>
  <c r="H622" i="3"/>
  <c r="H621" i="3"/>
  <c r="H620" i="3"/>
  <c r="H619" i="3"/>
  <c r="H618" i="3"/>
  <c r="H617" i="3"/>
  <c r="H616" i="3"/>
  <c r="H615" i="3"/>
  <c r="H614" i="3"/>
  <c r="H613" i="3"/>
  <c r="H612" i="3"/>
  <c r="H611" i="3"/>
  <c r="H610" i="3"/>
  <c r="H609" i="3"/>
  <c r="H608" i="3"/>
  <c r="H607" i="3"/>
  <c r="H606" i="3"/>
  <c r="H605" i="3"/>
  <c r="H604" i="3"/>
  <c r="H603" i="3"/>
  <c r="H602" i="3"/>
  <c r="H601" i="3"/>
  <c r="H600" i="3"/>
  <c r="H599" i="3"/>
  <c r="H598" i="3"/>
  <c r="H597" i="3"/>
  <c r="H596" i="3"/>
  <c r="H595" i="3"/>
  <c r="H594" i="3"/>
  <c r="H593" i="3"/>
  <c r="H592" i="3"/>
  <c r="H591" i="3"/>
  <c r="H590" i="3"/>
  <c r="H589" i="3"/>
  <c r="H588" i="3"/>
  <c r="H587" i="3"/>
  <c r="H586" i="3"/>
  <c r="H585" i="3"/>
  <c r="H584" i="3"/>
  <c r="H583" i="3"/>
  <c r="H582" i="3"/>
  <c r="H581" i="3"/>
  <c r="H580" i="3"/>
  <c r="H579" i="3"/>
  <c r="H578" i="3"/>
  <c r="H577" i="3"/>
  <c r="H576" i="3"/>
  <c r="H575" i="3"/>
  <c r="H574" i="3"/>
  <c r="H573" i="3"/>
  <c r="H572" i="3"/>
  <c r="H571" i="3"/>
  <c r="H570" i="3"/>
  <c r="H569" i="3"/>
  <c r="H568" i="3"/>
  <c r="H567" i="3"/>
  <c r="H566" i="3"/>
  <c r="H565" i="3"/>
  <c r="H564" i="3"/>
  <c r="H563" i="3"/>
  <c r="H562" i="3"/>
  <c r="H561" i="3"/>
  <c r="H560" i="3"/>
  <c r="H559" i="3"/>
  <c r="H558" i="3"/>
  <c r="H557" i="3"/>
  <c r="H556" i="3"/>
  <c r="H555" i="3"/>
  <c r="H554" i="3"/>
  <c r="H553" i="3"/>
  <c r="H552" i="3"/>
  <c r="H551" i="3"/>
  <c r="H550" i="3"/>
  <c r="H549" i="3"/>
  <c r="H548" i="3"/>
  <c r="H547" i="3"/>
  <c r="H546" i="3"/>
  <c r="H545" i="3"/>
  <c r="H544" i="3"/>
  <c r="H543" i="3"/>
  <c r="H542" i="3"/>
  <c r="H541" i="3"/>
  <c r="H540" i="3"/>
  <c r="H539" i="3"/>
  <c r="H538" i="3"/>
  <c r="H537" i="3"/>
  <c r="H536" i="3"/>
  <c r="H535" i="3"/>
  <c r="H534" i="3"/>
  <c r="H533" i="3"/>
  <c r="H532" i="3"/>
  <c r="H531" i="3"/>
  <c r="H530" i="3"/>
  <c r="H529" i="3"/>
  <c r="H528" i="3"/>
  <c r="H527" i="3"/>
  <c r="H526" i="3"/>
  <c r="H525" i="3"/>
  <c r="H524" i="3"/>
  <c r="H523" i="3"/>
  <c r="H522" i="3"/>
  <c r="H521" i="3"/>
  <c r="H520" i="3"/>
  <c r="H519" i="3"/>
  <c r="H518" i="3"/>
  <c r="H517" i="3"/>
  <c r="H516" i="3"/>
  <c r="H515" i="3"/>
  <c r="H514" i="3"/>
  <c r="H513" i="3"/>
  <c r="H512" i="3"/>
  <c r="H511" i="3"/>
  <c r="H510" i="3"/>
  <c r="H509" i="3"/>
  <c r="H508" i="3"/>
  <c r="H507" i="3"/>
  <c r="H506" i="3"/>
  <c r="H505" i="3"/>
  <c r="H504" i="3"/>
  <c r="H503" i="3"/>
  <c r="H502" i="3"/>
  <c r="H501" i="3"/>
  <c r="H500" i="3"/>
  <c r="H499" i="3"/>
  <c r="H498" i="3"/>
  <c r="H497" i="3"/>
  <c r="H496" i="3"/>
  <c r="H495" i="3"/>
  <c r="H494" i="3"/>
  <c r="H493" i="3"/>
  <c r="H492" i="3"/>
  <c r="H491" i="3"/>
  <c r="H490" i="3"/>
  <c r="H489" i="3"/>
  <c r="H488" i="3"/>
  <c r="H487" i="3"/>
  <c r="H486" i="3"/>
  <c r="H485" i="3"/>
  <c r="H484" i="3"/>
  <c r="H483" i="3"/>
  <c r="H482" i="3"/>
  <c r="H481" i="3"/>
  <c r="H480" i="3"/>
  <c r="H479" i="3"/>
  <c r="H478" i="3"/>
  <c r="H477" i="3"/>
  <c r="H476" i="3"/>
  <c r="H475" i="3"/>
  <c r="H474" i="3"/>
  <c r="H473" i="3"/>
  <c r="H472" i="3"/>
  <c r="H471" i="3"/>
  <c r="H470" i="3"/>
  <c r="H469" i="3"/>
  <c r="H468" i="3"/>
  <c r="H467" i="3"/>
  <c r="H466" i="3"/>
  <c r="H465" i="3"/>
  <c r="H464" i="3"/>
  <c r="H463" i="3"/>
  <c r="H462" i="3"/>
  <c r="H461" i="3"/>
  <c r="H460" i="3"/>
  <c r="H459" i="3"/>
  <c r="H458" i="3"/>
  <c r="H457" i="3"/>
  <c r="H456" i="3"/>
  <c r="H455" i="3"/>
  <c r="H454" i="3"/>
  <c r="H453" i="3"/>
  <c r="H452" i="3"/>
  <c r="H451" i="3"/>
  <c r="H450" i="3"/>
  <c r="H449" i="3"/>
  <c r="H448" i="3"/>
  <c r="H447" i="3"/>
  <c r="H446" i="3"/>
  <c r="H445" i="3"/>
  <c r="H444" i="3"/>
  <c r="H443" i="3"/>
  <c r="H442" i="3"/>
  <c r="H441" i="3"/>
  <c r="H440" i="3"/>
  <c r="H439" i="3"/>
  <c r="H438" i="3"/>
  <c r="H437" i="3"/>
  <c r="H436" i="3"/>
  <c r="H435" i="3"/>
  <c r="H434" i="3"/>
  <c r="H433" i="3"/>
  <c r="H432" i="3"/>
  <c r="H431" i="3"/>
  <c r="H430" i="3"/>
  <c r="H429" i="3"/>
  <c r="H428" i="3"/>
  <c r="H427" i="3"/>
  <c r="H426" i="3"/>
  <c r="H425" i="3"/>
  <c r="H424" i="3"/>
  <c r="H423" i="3"/>
  <c r="H422" i="3"/>
  <c r="H421" i="3"/>
  <c r="H420" i="3"/>
  <c r="H419" i="3"/>
  <c r="H418" i="3"/>
  <c r="H417" i="3"/>
  <c r="H416" i="3"/>
  <c r="H415" i="3"/>
  <c r="H414" i="3"/>
  <c r="H413" i="3"/>
  <c r="H412" i="3"/>
  <c r="H411" i="3"/>
  <c r="H410" i="3"/>
  <c r="H409" i="3"/>
  <c r="H408" i="3"/>
  <c r="H407" i="3"/>
  <c r="H406" i="3"/>
  <c r="H405" i="3"/>
  <c r="H404" i="3"/>
  <c r="H403" i="3"/>
  <c r="H402" i="3"/>
  <c r="H401" i="3"/>
  <c r="H400" i="3"/>
  <c r="H399" i="3"/>
  <c r="H398" i="3"/>
  <c r="H397" i="3"/>
  <c r="H396" i="3"/>
  <c r="H395" i="3"/>
  <c r="H394" i="3"/>
  <c r="H393" i="3"/>
  <c r="H392" i="3"/>
  <c r="H391" i="3"/>
  <c r="H390" i="3"/>
  <c r="H389" i="3"/>
  <c r="H388" i="3"/>
  <c r="H387" i="3"/>
  <c r="H386" i="3"/>
  <c r="H385" i="3"/>
  <c r="H384" i="3"/>
  <c r="H383" i="3"/>
  <c r="H382" i="3"/>
  <c r="H381" i="3"/>
  <c r="H380" i="3"/>
  <c r="H379" i="3"/>
  <c r="H378" i="3"/>
  <c r="H377" i="3"/>
  <c r="H376" i="3"/>
  <c r="H375" i="3"/>
  <c r="H374" i="3"/>
  <c r="H373" i="3"/>
  <c r="H372" i="3"/>
  <c r="H371" i="3"/>
  <c r="H370" i="3"/>
  <c r="H369" i="3"/>
  <c r="H368" i="3"/>
  <c r="H367" i="3"/>
  <c r="H366" i="3"/>
  <c r="H365" i="3"/>
  <c r="H364" i="3"/>
  <c r="H363" i="3"/>
  <c r="H362" i="3"/>
  <c r="H361" i="3"/>
  <c r="H360" i="3"/>
  <c r="H359" i="3"/>
  <c r="H358" i="3"/>
  <c r="H357" i="3"/>
  <c r="H356" i="3"/>
  <c r="H355" i="3"/>
  <c r="H354" i="3"/>
  <c r="H353" i="3"/>
  <c r="H352" i="3"/>
  <c r="H351" i="3"/>
  <c r="H350" i="3"/>
  <c r="H349" i="3"/>
  <c r="H348" i="3"/>
  <c r="H347" i="3"/>
  <c r="H346" i="3"/>
  <c r="H345" i="3"/>
  <c r="H344" i="3"/>
  <c r="H343" i="3"/>
  <c r="H342" i="3"/>
  <c r="H341" i="3"/>
  <c r="H340" i="3"/>
  <c r="H339" i="3"/>
  <c r="H338" i="3"/>
  <c r="H337" i="3"/>
  <c r="H336" i="3"/>
  <c r="H335" i="3"/>
  <c r="H334" i="3"/>
  <c r="H333" i="3"/>
  <c r="H332" i="3"/>
  <c r="H331" i="3"/>
  <c r="H330" i="3"/>
  <c r="H329" i="3"/>
  <c r="H328" i="3"/>
  <c r="H327" i="3"/>
  <c r="H326" i="3"/>
  <c r="H325" i="3"/>
  <c r="H324" i="3"/>
  <c r="H323" i="3"/>
  <c r="H322" i="3"/>
  <c r="H321" i="3"/>
  <c r="H320" i="3"/>
  <c r="H319" i="3"/>
  <c r="H318" i="3"/>
  <c r="H317" i="3"/>
  <c r="H316" i="3"/>
  <c r="H315" i="3"/>
  <c r="H314" i="3"/>
  <c r="H313" i="3"/>
  <c r="H312" i="3"/>
  <c r="H311" i="3"/>
  <c r="H310" i="3"/>
  <c r="H309" i="3"/>
  <c r="H308" i="3"/>
  <c r="H307" i="3"/>
  <c r="H306" i="3"/>
  <c r="H305" i="3"/>
  <c r="H304" i="3"/>
  <c r="H303" i="3"/>
  <c r="H302" i="3"/>
  <c r="H301" i="3"/>
  <c r="H300" i="3"/>
  <c r="H299" i="3"/>
  <c r="H298" i="3"/>
  <c r="H297" i="3"/>
  <c r="H296" i="3"/>
  <c r="H295" i="3"/>
  <c r="H294" i="3"/>
  <c r="H293" i="3"/>
  <c r="H292" i="3"/>
  <c r="H291" i="3"/>
  <c r="H290" i="3"/>
  <c r="H289" i="3"/>
  <c r="H288" i="3"/>
  <c r="H287" i="3"/>
  <c r="H286" i="3"/>
  <c r="H285" i="3"/>
  <c r="H284" i="3"/>
  <c r="H283" i="3"/>
  <c r="H282" i="3"/>
  <c r="H281" i="3"/>
  <c r="H280" i="3"/>
  <c r="H279" i="3"/>
  <c r="H278" i="3"/>
  <c r="H277" i="3"/>
  <c r="H276" i="3"/>
  <c r="H275" i="3"/>
  <c r="H274" i="3"/>
  <c r="H273" i="3"/>
  <c r="H272" i="3"/>
  <c r="H271" i="3"/>
  <c r="H270" i="3"/>
  <c r="H269" i="3"/>
  <c r="H268" i="3"/>
  <c r="H267" i="3"/>
  <c r="H266" i="3"/>
  <c r="H265" i="3"/>
  <c r="H264" i="3"/>
  <c r="H263" i="3"/>
  <c r="H262" i="3"/>
  <c r="H261" i="3"/>
  <c r="H260" i="3"/>
  <c r="H259" i="3"/>
  <c r="H258" i="3"/>
  <c r="H257" i="3"/>
  <c r="H256" i="3"/>
  <c r="H255" i="3"/>
  <c r="H254" i="3"/>
  <c r="H253" i="3"/>
  <c r="H252" i="3"/>
  <c r="H251" i="3"/>
  <c r="H250" i="3"/>
  <c r="H249" i="3"/>
  <c r="H248" i="3"/>
  <c r="H247" i="3"/>
  <c r="H246" i="3"/>
  <c r="H245" i="3"/>
  <c r="H244" i="3"/>
  <c r="H243" i="3"/>
  <c r="H242" i="3"/>
  <c r="H241" i="3"/>
  <c r="H240" i="3"/>
  <c r="H239" i="3"/>
  <c r="H238" i="3"/>
  <c r="H237" i="3"/>
  <c r="H236" i="3"/>
  <c r="H235" i="3"/>
  <c r="H234" i="3"/>
  <c r="H233" i="3"/>
  <c r="H232" i="3"/>
  <c r="H231" i="3"/>
  <c r="H230"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H2"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<sst xmlns="http://schemas.openxmlformats.org/spreadsheetml/2006/main" count="65251" uniqueCount="158">
  <si>
    <t>transaction_id</t>
  </si>
  <si>
    <t>customer_id</t>
  </si>
  <si>
    <t>product_id</t>
  </si>
  <si>
    <t>product_name</t>
  </si>
  <si>
    <t>category</t>
  </si>
  <si>
    <t>quantity_sold</t>
  </si>
  <si>
    <t>unit_price</t>
  </si>
  <si>
    <t>transaction_date</t>
  </si>
  <si>
    <t>store_id</t>
  </si>
  <si>
    <t>store_location</t>
  </si>
  <si>
    <t>inventory_level</t>
  </si>
  <si>
    <t>reorder_point</t>
  </si>
  <si>
    <t>reorder_quantity</t>
  </si>
  <si>
    <t>supplier_id</t>
  </si>
  <si>
    <t>supplier_lead_time</t>
  </si>
  <si>
    <t>customer_age</t>
  </si>
  <si>
    <t>customer_gender</t>
  </si>
  <si>
    <t>customer_income</t>
  </si>
  <si>
    <t>customer_loyalty_level</t>
  </si>
  <si>
    <t>payment_method</t>
  </si>
  <si>
    <t>promotion_applied</t>
  </si>
  <si>
    <t>promotion_type</t>
  </si>
  <si>
    <t>forecasted_demand</t>
  </si>
  <si>
    <t>actual_demand</t>
  </si>
  <si>
    <t>Fridge</t>
  </si>
  <si>
    <t>Electronics</t>
  </si>
  <si>
    <t>Miami, FL</t>
  </si>
  <si>
    <t>Other</t>
  </si>
  <si>
    <t>Silver</t>
  </si>
  <si>
    <t>Credit Card</t>
  </si>
  <si>
    <t>None</t>
  </si>
  <si>
    <t>TV</t>
  </si>
  <si>
    <t>Dallas, TX</t>
  </si>
  <si>
    <t>Gold</t>
  </si>
  <si>
    <t>Cash</t>
  </si>
  <si>
    <t>Percentage Discount</t>
  </si>
  <si>
    <t>Los Angeles, CA</t>
  </si>
  <si>
    <t>Platinum</t>
  </si>
  <si>
    <t>Smartphone</t>
  </si>
  <si>
    <t>Laptop</t>
  </si>
  <si>
    <t>Chicago, IL</t>
  </si>
  <si>
    <t>Female</t>
  </si>
  <si>
    <t>Bronze</t>
  </si>
  <si>
    <t>Digital Wallet</t>
  </si>
  <si>
    <t>Camera</t>
  </si>
  <si>
    <t>New York, NY</t>
  </si>
  <si>
    <t>Male</t>
  </si>
  <si>
    <t>Appliances</t>
  </si>
  <si>
    <t>BOGO</t>
  </si>
  <si>
    <t>Tablet</t>
  </si>
  <si>
    <t>Debit Card</t>
  </si>
  <si>
    <t>Headphones</t>
  </si>
  <si>
    <t>Washing Machine</t>
  </si>
  <si>
    <t xml:space="preserve">items </t>
  </si>
  <si>
    <t xml:space="preserve">data type </t>
  </si>
  <si>
    <t xml:space="preserve">data descritions </t>
  </si>
  <si>
    <t xml:space="preserve">remarks </t>
  </si>
  <si>
    <t xml:space="preserve">Total_Revenue </t>
  </si>
  <si>
    <t xml:space="preserve">numeric </t>
  </si>
  <si>
    <t>text</t>
  </si>
  <si>
    <t xml:space="preserve">integer </t>
  </si>
  <si>
    <t xml:space="preserve">date </t>
  </si>
  <si>
    <t>date time</t>
  </si>
  <si>
    <t>Sum of quantity_sold</t>
  </si>
  <si>
    <t>Sum of unit_price</t>
  </si>
  <si>
    <t>Count of quantity_sold</t>
  </si>
  <si>
    <t xml:space="preserve">Total_Profits </t>
  </si>
  <si>
    <t xml:space="preserve">Sum of Total_Profits </t>
  </si>
  <si>
    <t>Average of customer_income</t>
  </si>
  <si>
    <t xml:space="preserve">Age_Brackets </t>
  </si>
  <si>
    <t>1.Young age</t>
  </si>
  <si>
    <t>2.Middle age</t>
  </si>
  <si>
    <t xml:space="preserve">3.Senior Citizen </t>
  </si>
  <si>
    <t>Count of customer_loyalty_level</t>
  </si>
  <si>
    <r>
      <rPr>
        <sz val="22"/>
        <color theme="1"/>
        <rFont val="Calibri"/>
        <family val="2"/>
        <scheme val="minor"/>
      </rPr>
      <t>Walmart Data Anlaysis</t>
    </r>
    <r>
      <rPr>
        <sz val="11"/>
        <color theme="1"/>
        <rFont val="Calibri"/>
        <family val="2"/>
        <scheme val="minor"/>
      </rPr>
      <t xml:space="preserve"> </t>
    </r>
  </si>
  <si>
    <t xml:space="preserve">good to use </t>
  </si>
  <si>
    <t xml:space="preserve">problem statement </t>
  </si>
  <si>
    <t xml:space="preserve">day </t>
  </si>
  <si>
    <t xml:space="preserve">month </t>
  </si>
  <si>
    <t>year</t>
  </si>
  <si>
    <t>hour</t>
  </si>
  <si>
    <t xml:space="preserve">minute </t>
  </si>
  <si>
    <t>seconds</t>
  </si>
  <si>
    <t xml:space="preserve">change date format make day ,month,year, and time </t>
  </si>
  <si>
    <t>transaction_date2</t>
  </si>
  <si>
    <t>Column3</t>
  </si>
  <si>
    <t>Jan</t>
  </si>
  <si>
    <t xml:space="preserve">Months </t>
  </si>
  <si>
    <t xml:space="preserve">use x lookup to get a data in other sheet </t>
  </si>
  <si>
    <t xml:space="preserve">Customer id and unit_price </t>
  </si>
  <si>
    <t>Findings</t>
  </si>
  <si>
    <t>From the analysis highest profits recorded in August (2018316) and the lowest in September (907268)</t>
  </si>
  <si>
    <t xml:space="preserve">Recommenations </t>
  </si>
  <si>
    <t>seasonality or external factors (e.g., promotions, product availability, or consumer behavior</t>
  </si>
  <si>
    <t>There is a significant drop from August to September,</t>
  </si>
  <si>
    <t>Identify  the cause of the drop in September. It could be due to</t>
  </si>
  <si>
    <t xml:space="preserve">FINDINGS </t>
  </si>
  <si>
    <t>Highest Sales and Profits:</t>
  </si>
  <si>
    <t>Capitalize on High-Performing Locations:</t>
  </si>
  <si>
    <t xml:space="preserve">Recommendation: </t>
  </si>
  <si>
    <t>Los Angeles, CA has the highest sales volume with 1038 units sold, generating the most profits, totaling 3276300.</t>
  </si>
  <si>
    <t>Chicago, IL follows closely with 1013 units sold and profits of 3156727.</t>
  </si>
  <si>
    <t>Analysis given that Los Angeles, CA and Chicago, IL are performing the best in</t>
  </si>
  <si>
    <t>terms of both sales and profits, Walmart should increase inventory and consider special</t>
  </si>
  <si>
    <t>promotions or loyalty programs in these locations to further solidify their dominance.</t>
  </si>
  <si>
    <t xml:space="preserve">findings </t>
  </si>
  <si>
    <t>Max of customer_income</t>
  </si>
  <si>
    <t>As per look at trends and patterns find High Income Distribution:The maximum customer income values range significantly, with some customers having</t>
  </si>
  <si>
    <t>Recommendation: As customer incomes can fluctuate, Walmart should regularly review and adjust its strategies for income segmentation and customer engagement.</t>
  </si>
  <si>
    <t>The highest income recorded is 119,157.89 for customer_id 4131 and the lowest appears</t>
  </si>
  <si>
    <t>to be 20,054.67 for customer_id 6008.</t>
  </si>
  <si>
    <t>Recommendation:</t>
  </si>
  <si>
    <t xml:space="preserve">FINDING </t>
  </si>
  <si>
    <t>Highest Selling Product:</t>
  </si>
  <si>
    <t>op-performing category, likely due to their high demand or strong seasonal interest.</t>
  </si>
  <si>
    <r>
      <t>Recommendation</t>
    </r>
    <r>
      <rPr>
        <sz val="11"/>
        <color theme="1"/>
        <rFont val="Calibri"/>
        <family val="2"/>
        <scheme val="minor"/>
      </rPr>
      <t xml:space="preserve">: </t>
    </r>
  </si>
  <si>
    <t>High Demand for Smartphones and Tablets:</t>
  </si>
  <si>
    <t>following the TV in performance</t>
  </si>
  <si>
    <t>Capitalize on the growing trend of mobile technology by offering</t>
  </si>
  <si>
    <t>Lower Sales for Laptop and Washing Machine</t>
  </si>
  <si>
    <t>categories have comparatively lower sales than the other products.</t>
  </si>
  <si>
    <t>Incentivize sales through bundling offers (e.g., laptop + accessories or</t>
  </si>
  <si>
    <t>washing machine + laundry detergents). Additionally, focusing on the price point and</t>
  </si>
  <si>
    <t>offering special promotions or financing options might help boost sales in these categories.</t>
  </si>
  <si>
    <t>Recommendation</t>
  </si>
  <si>
    <t>Since TVs are performing well, consider expanding the product range</t>
  </si>
  <si>
    <t>or introducing exclusive models (e.g., 4K, smart TVs, or OLED) to further capture market share</t>
  </si>
  <si>
    <t>The TV has the highest total sales value, reaching 2,049,494. This indicates that TVs are a</t>
  </si>
  <si>
    <t>Smartphones (1,931,310) and Tablets (1,996,253) also have strong sales figures, closely</t>
  </si>
  <si>
    <t>Laptops have 1,709,159 in sales, while Washing Machines have 1,897,934. These two</t>
  </si>
  <si>
    <t>The customer with the highest total spend is Customer 4913, with a total of 1860.66.</t>
  </si>
  <si>
    <t>(1529.37), and Customer 2275 (1781.90).</t>
  </si>
  <si>
    <t xml:space="preserve">Findings </t>
  </si>
  <si>
    <t>Recommendations:</t>
  </si>
  <si>
    <t>promotions or bundles aimed at female customers to drive sales volume.</t>
  </si>
  <si>
    <t>While females generate less profit overall, focusing on increasing the quantity sold to</t>
  </si>
  <si>
    <t>females could improve their contribution to total profits. Consider offering targeted</t>
  </si>
  <si>
    <t>Evaluate product preferences for female customers to tailor offerings and enhance appeal.</t>
  </si>
  <si>
    <t>Males have the highest total quantity sold (96 units).</t>
  </si>
  <si>
    <t>Others (a category likely representing non-binary or unspecified genders) sold 93 units.</t>
  </si>
  <si>
    <t>Females sold 71 units, the lowest among the three groups.</t>
  </si>
  <si>
    <t>program.</t>
  </si>
  <si>
    <t>Middle-aged customers (defined here as those in their 30s to 50s) have the highest count</t>
  </si>
  <si>
    <t>of customer loyalty level, with 42 customers.</t>
  </si>
  <si>
    <t>Young age customers (presumably under 30 years old) have 20 customers in the loyalty</t>
  </si>
  <si>
    <t>Senior citizens (presumably over 60 years old) represent 21 customers in the loyalty</t>
  </si>
  <si>
    <t>higher than middle-aged customers but lower than young-age customers.</t>
  </si>
  <si>
    <t>Young age customers (under 30 years old) have an average income of 75,702.</t>
  </si>
  <si>
    <t>Middle age customers (presumably 30s to 50s) have a slightly lower average income of</t>
  </si>
  <si>
    <t>Senior citizens (over 60 years old) have an average income of $72,741, which is just slightly</t>
  </si>
  <si>
    <t>incomes above 100,000, and others having lower maximum incomes</t>
  </si>
  <si>
    <t xml:space="preserve">Gender wise over predictions as per trends of market analysis </t>
  </si>
  <si>
    <t xml:space="preserve">customer loyality wise age trends how we can capture the market accordingly </t>
  </si>
  <si>
    <t xml:space="preserve">Age wise purchasing product what scale we figureout the habit of buy the product of customers </t>
  </si>
  <si>
    <t xml:space="preserve">Product profit as per analysis which product highest sale and lowest Sale as per market trends </t>
  </si>
  <si>
    <t xml:space="preserve">finding the customers income trends  it is increasing or decreasing what parameter we can analysis </t>
  </si>
  <si>
    <t>store locations which locations more sales happening and which store lowest sale what kind of imoprovement is required over there .</t>
  </si>
  <si>
    <t xml:space="preserve">Monthly sales analysis which months are maximum sales and minimum sales way to increase product inventory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</si>
</sst>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hh:mm:ss"/>
  </numFmts>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2"/>
      <color theme="1"/>
      <name val="Calibri"/>
      <family val="2"/>
      <scheme val="minor"/>
    </font>
    <font>
      <sz val="24"/>
      <color theme="1"/>
      <name val="Calibri"/>
      <family val="2"/>
      <scheme val="minor"/>
    </font>
    <font>
      <b/>
      <sz val="12"/>
      <color theme="1"/>
      <name val="Calibri"/>
      <family val="2"/>
      <scheme val="minor"/>
    </font>
    <font>
      <b/>
      <sz val="14"/>
      <color theme="1"/>
      <name val="Calibri"/>
      <family val="2"/>
      <scheme val="minor"/>
    </font>
    <font>
      <b/>
      <sz val="16"/>
      <color theme="1"/>
      <name val="Aptos Narrow"/>
      <family val="2"/>
    </font>
    <font>
      <b/>
      <sz val="16"/>
      <color theme="1"/>
      <name val="Calibri"/>
      <family val="2"/>
      <scheme val="minor"/>
    </font>
    <font>
      <b/>
      <sz val="10"/>
      <color theme="1"/>
      <name val="Calibri"/>
      <family val="2"/>
      <scheme val="minor"/>
    </font>
    <font>
      <sz val="10"/>
      <color theme="1"/>
      <name val="Calibri"/>
      <family val="2"/>
      <scheme val="minor"/>
    </font>
    <font>
      <sz val="12"/>
      <color theme="1"/>
      <name val="Calibri"/>
      <family val="2"/>
      <scheme val="minor"/>
    </font>
    <font>
      <sz val="14"/>
      <color theme="1"/>
      <name val="Calibri"/>
      <family val="2"/>
      <scheme val="minor"/>
    </font>
    <font>
      <sz val="8"/>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
      <patternFill patternType="solid">
        <fgColor rgb="FFFFFF00"/>
        <bgColor indexed="64"/>
      </patternFill>
    </fill>
    <fill>
      <patternFill patternType="solid">
        <fgColor theme="2"/>
        <bgColor indexed="64"/>
      </patternFill>
    </fill>
    <fill>
      <patternFill patternType="solid">
        <fgColor theme="0"/>
        <bgColor indexed="64"/>
      </patternFill>
    </fill>
    <fill>
      <patternFill patternType="solid">
        <fgColor theme="7"/>
        <bgColor indexed="64"/>
      </patternFill>
    </fill>
    <fill>
      <patternFill patternType="solid">
        <fgColor theme="4"/>
        <bgColor indexed="64"/>
      </patternFill>
    </fill>
    <fill>
      <patternFill patternType="solid">
        <fgColor theme="9" tint="0.79998168889431442"/>
        <bgColor theme="9" tint="0.79998168889431442"/>
      </patternFill>
    </fill>
    <fill>
      <patternFill patternType="solid">
        <fgColor theme="4" tint="0.79998168889431442"/>
        <bgColor theme="4" tint="0.79998168889431442"/>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9" tint="0.39997558519241921"/>
      </top>
      <bottom style="thin">
        <color theme="9" tint="0.39997558519241921"/>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style="thin">
        <color theme="9"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1">
    <xf numFmtId="0" fontId="0" fillId="0" borderId="0" xfId="0"/>
    <xf numFmtId="0" fontId="0" fillId="0" borderId="0" xfId="0" applyAlignment="1">
      <alignment horizontal="center"/>
    </xf>
    <xf numFmtId="0" fontId="16" fillId="33" borderId="0" xfId="0" applyFont="1" applyFill="1"/>
    <xf numFmtId="0" fontId="16" fillId="33" borderId="0" xfId="0" applyFont="1" applyFill="1" applyAlignment="1">
      <alignment horizontal="center"/>
    </xf>
    <xf numFmtId="0" fontId="16" fillId="34" borderId="0" xfId="0" applyFont="1" applyFill="1"/>
    <xf numFmtId="0" fontId="16" fillId="35" borderId="0" xfId="0" applyFont="1" applyFill="1" applyAlignment="1">
      <alignment horizontal="left"/>
    </xf>
    <xf numFmtId="0" fontId="16" fillId="36" borderId="0" xfId="0" applyFont="1" applyFill="1"/>
    <xf numFmtId="0" fontId="0" fillId="0" borderId="0" xfId="0" pivotButton="1"/>
    <xf numFmtId="1" fontId="0" fillId="0" borderId="0" xfId="0" applyNumberFormat="1"/>
    <xf numFmtId="0" fontId="16" fillId="0" borderId="0" xfId="0" applyFont="1"/>
    <xf numFmtId="164" fontId="0" fillId="0" borderId="0" xfId="0" applyNumberFormat="1" applyAlignment="1">
      <alignment horizontal="center"/>
    </xf>
    <xf numFmtId="22" fontId="0" fillId="39" borderId="10" xfId="0" applyNumberFormat="1" applyFill="1" applyBorder="1"/>
    <xf numFmtId="22" fontId="0" fillId="0" borderId="10" xfId="0" applyNumberFormat="1" applyBorder="1"/>
    <xf numFmtId="14" fontId="0" fillId="0" borderId="0" xfId="0" applyNumberFormat="1" applyAlignment="1">
      <alignment horizontal="left" indent="1"/>
    </xf>
    <xf numFmtId="0" fontId="0" fillId="0" borderId="0" xfId="0" applyAlignment="1">
      <alignment horizontal="left"/>
    </xf>
    <xf numFmtId="0" fontId="0" fillId="38" borderId="0" xfId="0" applyFill="1"/>
    <xf numFmtId="0" fontId="20" fillId="0" borderId="0" xfId="0" applyFont="1"/>
    <xf numFmtId="0" fontId="0" fillId="36" borderId="0" xfId="0" applyFill="1"/>
    <xf numFmtId="0" fontId="24" fillId="0" borderId="0" xfId="0" applyFont="1"/>
    <xf numFmtId="0" fontId="25" fillId="0" borderId="0" xfId="0" applyFont="1"/>
    <xf numFmtId="0" fontId="0" fillId="34" borderId="0" xfId="0" applyFill="1"/>
    <xf numFmtId="4" fontId="16" fillId="0" borderId="0" xfId="0" applyNumberFormat="1" applyFont="1"/>
    <xf numFmtId="0" fontId="26" fillId="0" borderId="0" xfId="0" applyFont="1"/>
    <xf numFmtId="0" fontId="0" fillId="0" borderId="11" xfId="0" applyBorder="1"/>
    <xf numFmtId="0" fontId="0" fillId="0" borderId="12" xfId="0" applyBorder="1"/>
    <xf numFmtId="0" fontId="13" fillId="33" borderId="15" xfId="0" applyFont="1" applyFill="1" applyBorder="1"/>
    <xf numFmtId="0" fontId="13" fillId="33" borderId="16" xfId="0" applyFont="1" applyFill="1" applyBorder="1"/>
    <xf numFmtId="164" fontId="13" fillId="33" borderId="16" xfId="0" applyNumberFormat="1" applyFont="1" applyFill="1" applyBorder="1" applyAlignment="1">
      <alignment horizontal="center"/>
    </xf>
    <xf numFmtId="14" fontId="13" fillId="38" borderId="16" xfId="0" applyNumberFormat="1" applyFont="1" applyFill="1" applyBorder="1" applyAlignment="1">
      <alignment horizontal="left" indent="1"/>
    </xf>
    <xf numFmtId="0" fontId="13" fillId="38" borderId="16" xfId="0" applyFont="1" applyFill="1" applyBorder="1"/>
    <xf numFmtId="1" fontId="13" fillId="33" borderId="16" xfId="0" applyNumberFormat="1" applyFont="1" applyFill="1" applyBorder="1"/>
    <xf numFmtId="0" fontId="13" fillId="33" borderId="17" xfId="0" applyFont="1" applyFill="1" applyBorder="1"/>
    <xf numFmtId="0" fontId="0" fillId="40" borderId="15" xfId="0" applyFill="1" applyBorder="1"/>
    <xf numFmtId="0" fontId="0" fillId="40" borderId="16" xfId="0" applyFill="1" applyBorder="1"/>
    <xf numFmtId="1" fontId="0" fillId="40" borderId="16" xfId="0" applyNumberFormat="1" applyFill="1" applyBorder="1"/>
    <xf numFmtId="22" fontId="0" fillId="39" borderId="18" xfId="0" applyNumberFormat="1" applyFill="1" applyBorder="1"/>
    <xf numFmtId="14" fontId="0" fillId="40" borderId="16" xfId="0" applyNumberFormat="1" applyFill="1" applyBorder="1" applyAlignment="1">
      <alignment horizontal="left" indent="1"/>
    </xf>
    <xf numFmtId="20" fontId="0" fillId="40" borderId="16" xfId="0" applyNumberFormat="1" applyFill="1" applyBorder="1"/>
    <xf numFmtId="2" fontId="0" fillId="40" borderId="17" xfId="0" applyNumberFormat="1" applyFill="1" applyBorder="1"/>
    <xf numFmtId="0" fontId="0" fillId="0" borderId="15" xfId="0" applyBorder="1"/>
    <xf numFmtId="0" fontId="0" fillId="0" borderId="16" xfId="0" applyBorder="1"/>
    <xf numFmtId="1" fontId="0" fillId="0" borderId="16" xfId="0" applyNumberFormat="1" applyBorder="1"/>
    <xf numFmtId="22" fontId="0" fillId="0" borderId="18" xfId="0" applyNumberFormat="1" applyBorder="1"/>
    <xf numFmtId="14" fontId="0" fillId="0" borderId="16" xfId="0" applyNumberFormat="1" applyBorder="1" applyAlignment="1">
      <alignment horizontal="left" indent="1"/>
    </xf>
    <xf numFmtId="20" fontId="0" fillId="0" borderId="16" xfId="0" applyNumberFormat="1" applyBorder="1"/>
    <xf numFmtId="2" fontId="0" fillId="0" borderId="17" xfId="0" applyNumberFormat="1" applyBorder="1"/>
    <xf numFmtId="21" fontId="0" fillId="40" borderId="16" xfId="0" applyNumberFormat="1" applyFill="1" applyBorder="1"/>
    <xf numFmtId="21" fontId="0" fillId="0" borderId="16" xfId="0" applyNumberFormat="1" applyBorder="1"/>
    <xf numFmtId="1" fontId="0" fillId="0" borderId="12" xfId="0" applyNumberFormat="1" applyBorder="1"/>
    <xf numFmtId="14" fontId="0" fillId="0" borderId="12" xfId="0" applyNumberFormat="1" applyBorder="1" applyAlignment="1">
      <alignment horizontal="left" indent="1"/>
    </xf>
    <xf numFmtId="21" fontId="0" fillId="0" borderId="12" xfId="0" applyNumberFormat="1" applyBorder="1"/>
    <xf numFmtId="2" fontId="0" fillId="0" borderId="13" xfId="0" applyNumberFormat="1" applyBorder="1"/>
    <xf numFmtId="0" fontId="0" fillId="0" borderId="14" xfId="0" applyBorder="1"/>
    <xf numFmtId="0" fontId="0" fillId="34" borderId="0" xfId="0" applyFill="1" applyAlignment="1">
      <alignment horizontal="center"/>
    </xf>
    <xf numFmtId="0" fontId="21" fillId="34" borderId="0" xfId="0" applyFont="1" applyFill="1" applyAlignment="1">
      <alignment horizontal="center"/>
    </xf>
    <xf numFmtId="0" fontId="22" fillId="34" borderId="0" xfId="0" applyFont="1" applyFill="1" applyAlignment="1">
      <alignment horizontal="center"/>
    </xf>
    <xf numFmtId="0" fontId="23" fillId="34" borderId="0" xfId="0" applyFont="1" applyFill="1" applyAlignment="1">
      <alignment horizontal="center"/>
    </xf>
    <xf numFmtId="0" fontId="16" fillId="34" borderId="0" xfId="0" applyFont="1" applyFill="1" applyAlignment="1">
      <alignment horizontal="center"/>
    </xf>
    <xf numFmtId="0" fontId="27" fillId="34" borderId="0" xfId="0" applyFont="1" applyFill="1" applyAlignment="1">
      <alignment horizontal="center"/>
    </xf>
    <xf numFmtId="0" fontId="0" fillId="37" borderId="0" xfId="0" applyFill="1" applyAlignment="1">
      <alignment horizontal="center"/>
    </xf>
    <xf numFmtId="0" fontId="19"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1" formatCode="0"/>
    </dxf>
    <dxf>
      <fill>
        <patternFill>
          <bgColor theme="4"/>
        </patternFill>
      </fill>
    </dxf>
    <dxf>
      <fill>
        <patternFill>
          <bgColor theme="4"/>
        </patternFill>
      </fill>
    </dxf>
    <dxf>
      <fill>
        <patternFill patternType="solid">
          <bgColor rgb="FFFFFF00"/>
        </patternFill>
      </fill>
    </dxf>
    <dxf>
      <fill>
        <patternFill patternType="solid">
          <bgColor rgb="FFFFFF00"/>
        </patternFill>
      </fil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sales data.xlsx]Data Analysis !PivotTable1</c:name>
    <c:fmtId val="1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148786865218005E-2"/>
          <c:y val="0.2572178477690289"/>
          <c:w val="0.68707737691728932"/>
          <c:h val="0.6249431321084864"/>
        </c:manualLayout>
      </c:layout>
      <c:lineChart>
        <c:grouping val="standard"/>
        <c:varyColors val="0"/>
        <c:ser>
          <c:idx val="0"/>
          <c:order val="0"/>
          <c:tx>
            <c:strRef>
              <c:f>'Data Analysis '!$B$3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'Data Analysis '!$A$4:$A$85</c:f>
              <c:strCache>
                <c:ptCount val="82"/>
                <c:pt idx="0">
                  <c:v>1166</c:v>
                </c:pt>
                <c:pt idx="1">
                  <c:v>1508</c:v>
                </c:pt>
                <c:pt idx="2">
                  <c:v>1715</c:v>
                </c:pt>
                <c:pt idx="3">
                  <c:v>1752</c:v>
                </c:pt>
                <c:pt idx="4">
                  <c:v>1783</c:v>
                </c:pt>
                <c:pt idx="5">
                  <c:v>1813</c:v>
                </c:pt>
                <c:pt idx="6">
                  <c:v>1828</c:v>
                </c:pt>
                <c:pt idx="7">
                  <c:v>1881</c:v>
                </c:pt>
                <c:pt idx="8">
                  <c:v>2137</c:v>
                </c:pt>
                <c:pt idx="9">
                  <c:v>2220</c:v>
                </c:pt>
                <c:pt idx="10">
                  <c:v>2232</c:v>
                </c:pt>
                <c:pt idx="11">
                  <c:v>2275</c:v>
                </c:pt>
                <c:pt idx="12">
                  <c:v>2276</c:v>
                </c:pt>
                <c:pt idx="13">
                  <c:v>2320</c:v>
                </c:pt>
                <c:pt idx="14">
                  <c:v>2391</c:v>
                </c:pt>
                <c:pt idx="15">
                  <c:v>2424</c:v>
                </c:pt>
                <c:pt idx="16">
                  <c:v>2477</c:v>
                </c:pt>
                <c:pt idx="17">
                  <c:v>2747</c:v>
                </c:pt>
                <c:pt idx="18">
                  <c:v>2843</c:v>
                </c:pt>
                <c:pt idx="19">
                  <c:v>2902</c:v>
                </c:pt>
                <c:pt idx="20">
                  <c:v>3286</c:v>
                </c:pt>
                <c:pt idx="21">
                  <c:v>3564</c:v>
                </c:pt>
                <c:pt idx="22">
                  <c:v>3742</c:v>
                </c:pt>
                <c:pt idx="23">
                  <c:v>3804</c:v>
                </c:pt>
                <c:pt idx="24">
                  <c:v>4057</c:v>
                </c:pt>
                <c:pt idx="25">
                  <c:v>4111</c:v>
                </c:pt>
                <c:pt idx="26">
                  <c:v>4115</c:v>
                </c:pt>
                <c:pt idx="27">
                  <c:v>4131</c:v>
                </c:pt>
                <c:pt idx="28">
                  <c:v>4269</c:v>
                </c:pt>
                <c:pt idx="29">
                  <c:v>4292</c:v>
                </c:pt>
                <c:pt idx="30">
                  <c:v>4404</c:v>
                </c:pt>
                <c:pt idx="31">
                  <c:v>4457</c:v>
                </c:pt>
                <c:pt idx="32">
                  <c:v>4463</c:v>
                </c:pt>
                <c:pt idx="33">
                  <c:v>4614</c:v>
                </c:pt>
                <c:pt idx="34">
                  <c:v>4773</c:v>
                </c:pt>
                <c:pt idx="35">
                  <c:v>4913</c:v>
                </c:pt>
                <c:pt idx="36">
                  <c:v>5106</c:v>
                </c:pt>
                <c:pt idx="37">
                  <c:v>5150</c:v>
                </c:pt>
                <c:pt idx="38">
                  <c:v>5272</c:v>
                </c:pt>
                <c:pt idx="39">
                  <c:v>5758</c:v>
                </c:pt>
                <c:pt idx="40">
                  <c:v>5839</c:v>
                </c:pt>
                <c:pt idx="41">
                  <c:v>5967</c:v>
                </c:pt>
                <c:pt idx="42">
                  <c:v>5990</c:v>
                </c:pt>
                <c:pt idx="43">
                  <c:v>6008</c:v>
                </c:pt>
                <c:pt idx="44">
                  <c:v>6253</c:v>
                </c:pt>
                <c:pt idx="45">
                  <c:v>6432</c:v>
                </c:pt>
                <c:pt idx="46">
                  <c:v>6523</c:v>
                </c:pt>
                <c:pt idx="47">
                  <c:v>6533</c:v>
                </c:pt>
                <c:pt idx="48">
                  <c:v>6555</c:v>
                </c:pt>
                <c:pt idx="49">
                  <c:v>6653</c:v>
                </c:pt>
                <c:pt idx="50">
                  <c:v>6856</c:v>
                </c:pt>
                <c:pt idx="51">
                  <c:v>6890</c:v>
                </c:pt>
                <c:pt idx="52">
                  <c:v>6992</c:v>
                </c:pt>
                <c:pt idx="53">
                  <c:v>7118</c:v>
                </c:pt>
                <c:pt idx="54">
                  <c:v>7227</c:v>
                </c:pt>
                <c:pt idx="55">
                  <c:v>7252</c:v>
                </c:pt>
                <c:pt idx="56">
                  <c:v>7322</c:v>
                </c:pt>
                <c:pt idx="57">
                  <c:v>7437</c:v>
                </c:pt>
                <c:pt idx="58">
                  <c:v>7522</c:v>
                </c:pt>
                <c:pt idx="59">
                  <c:v>7557</c:v>
                </c:pt>
                <c:pt idx="60">
                  <c:v>7637</c:v>
                </c:pt>
                <c:pt idx="61">
                  <c:v>7658</c:v>
                </c:pt>
                <c:pt idx="62">
                  <c:v>7713</c:v>
                </c:pt>
                <c:pt idx="63">
                  <c:v>7730</c:v>
                </c:pt>
                <c:pt idx="64">
                  <c:v>7732</c:v>
                </c:pt>
                <c:pt idx="65">
                  <c:v>8030</c:v>
                </c:pt>
                <c:pt idx="66">
                  <c:v>8033</c:v>
                </c:pt>
                <c:pt idx="67">
                  <c:v>8135</c:v>
                </c:pt>
                <c:pt idx="68">
                  <c:v>8483</c:v>
                </c:pt>
                <c:pt idx="69">
                  <c:v>8702</c:v>
                </c:pt>
                <c:pt idx="70">
                  <c:v>8723</c:v>
                </c:pt>
                <c:pt idx="71">
                  <c:v>8775</c:v>
                </c:pt>
                <c:pt idx="72">
                  <c:v>8777</c:v>
                </c:pt>
                <c:pt idx="73">
                  <c:v>8803</c:v>
                </c:pt>
                <c:pt idx="74">
                  <c:v>8822</c:v>
                </c:pt>
                <c:pt idx="75">
                  <c:v>8900</c:v>
                </c:pt>
                <c:pt idx="76">
                  <c:v>9231</c:v>
                </c:pt>
                <c:pt idx="77">
                  <c:v>9482</c:v>
                </c:pt>
                <c:pt idx="78">
                  <c:v>9561</c:v>
                </c:pt>
                <c:pt idx="79">
                  <c:v>9674</c:v>
                </c:pt>
                <c:pt idx="80">
                  <c:v>9720</c:v>
                </c:pt>
                <c:pt idx="81">
                  <c:v>9998</c:v>
                </c:pt>
              </c:strCache>
            </c:strRef>
          </c:cat>
          <c:val>
            <c:numRef>
              <c:f>'Data Analysis '!$B$4:$B$85</c:f>
              <c:numCache>
                <c:formatCode>General</c:formatCode>
                <c:ptCount val="82"/>
                <c:pt idx="0">
                  <c:v>679.66</c:v>
                </c:pt>
                <c:pt idx="1">
                  <c:v>1123.46</c:v>
                </c:pt>
                <c:pt idx="2">
                  <c:v>1095.78</c:v>
                </c:pt>
                <c:pt idx="3">
                  <c:v>387.82</c:v>
                </c:pt>
                <c:pt idx="4">
                  <c:v>363.42</c:v>
                </c:pt>
                <c:pt idx="5">
                  <c:v>1771.74</c:v>
                </c:pt>
                <c:pt idx="6">
                  <c:v>1184.1300000000001</c:v>
                </c:pt>
                <c:pt idx="7">
                  <c:v>545.47</c:v>
                </c:pt>
                <c:pt idx="8">
                  <c:v>350.07</c:v>
                </c:pt>
                <c:pt idx="9">
                  <c:v>94.98</c:v>
                </c:pt>
                <c:pt idx="10">
                  <c:v>1529.37</c:v>
                </c:pt>
                <c:pt idx="11">
                  <c:v>1781.9</c:v>
                </c:pt>
                <c:pt idx="12">
                  <c:v>1201.42</c:v>
                </c:pt>
                <c:pt idx="13">
                  <c:v>1492.21</c:v>
                </c:pt>
                <c:pt idx="14">
                  <c:v>470.12</c:v>
                </c:pt>
                <c:pt idx="15">
                  <c:v>1627.48</c:v>
                </c:pt>
                <c:pt idx="16">
                  <c:v>1743.15</c:v>
                </c:pt>
                <c:pt idx="17">
                  <c:v>222.5</c:v>
                </c:pt>
                <c:pt idx="18">
                  <c:v>927.05</c:v>
                </c:pt>
                <c:pt idx="19">
                  <c:v>532.66</c:v>
                </c:pt>
                <c:pt idx="20">
                  <c:v>1465.38</c:v>
                </c:pt>
                <c:pt idx="21">
                  <c:v>545.86</c:v>
                </c:pt>
                <c:pt idx="22">
                  <c:v>1471.38</c:v>
                </c:pt>
                <c:pt idx="23">
                  <c:v>1334.73</c:v>
                </c:pt>
                <c:pt idx="24">
                  <c:v>610.47</c:v>
                </c:pt>
                <c:pt idx="25">
                  <c:v>1240.26</c:v>
                </c:pt>
                <c:pt idx="26">
                  <c:v>859.41</c:v>
                </c:pt>
                <c:pt idx="27">
                  <c:v>429.18</c:v>
                </c:pt>
                <c:pt idx="28">
                  <c:v>505.09</c:v>
                </c:pt>
                <c:pt idx="29">
                  <c:v>170.5</c:v>
                </c:pt>
                <c:pt idx="30">
                  <c:v>1652.21</c:v>
                </c:pt>
                <c:pt idx="31">
                  <c:v>491.95</c:v>
                </c:pt>
                <c:pt idx="32">
                  <c:v>1737.17</c:v>
                </c:pt>
                <c:pt idx="33">
                  <c:v>1201.6600000000001</c:v>
                </c:pt>
                <c:pt idx="34">
                  <c:v>1349.29</c:v>
                </c:pt>
                <c:pt idx="35">
                  <c:v>1860.66</c:v>
                </c:pt>
                <c:pt idx="36">
                  <c:v>251.04</c:v>
                </c:pt>
                <c:pt idx="37">
                  <c:v>1288.29</c:v>
                </c:pt>
                <c:pt idx="38">
                  <c:v>454.95</c:v>
                </c:pt>
                <c:pt idx="39">
                  <c:v>1659.61</c:v>
                </c:pt>
                <c:pt idx="40">
                  <c:v>1108.25</c:v>
                </c:pt>
                <c:pt idx="41">
                  <c:v>67.38</c:v>
                </c:pt>
                <c:pt idx="42">
                  <c:v>418.7</c:v>
                </c:pt>
                <c:pt idx="43">
                  <c:v>1300.5899999999999</c:v>
                </c:pt>
                <c:pt idx="44">
                  <c:v>1257.1300000000001</c:v>
                </c:pt>
                <c:pt idx="45">
                  <c:v>1258.6300000000001</c:v>
                </c:pt>
                <c:pt idx="46">
                  <c:v>729.71</c:v>
                </c:pt>
                <c:pt idx="47">
                  <c:v>293.83</c:v>
                </c:pt>
                <c:pt idx="48">
                  <c:v>802.51</c:v>
                </c:pt>
                <c:pt idx="49">
                  <c:v>713.36</c:v>
                </c:pt>
                <c:pt idx="50">
                  <c:v>1728.92</c:v>
                </c:pt>
                <c:pt idx="51">
                  <c:v>1022.03</c:v>
                </c:pt>
                <c:pt idx="52">
                  <c:v>425.26</c:v>
                </c:pt>
                <c:pt idx="53">
                  <c:v>754.94</c:v>
                </c:pt>
                <c:pt idx="54">
                  <c:v>779.8</c:v>
                </c:pt>
                <c:pt idx="55">
                  <c:v>50.26</c:v>
                </c:pt>
                <c:pt idx="56">
                  <c:v>1733.61</c:v>
                </c:pt>
                <c:pt idx="57">
                  <c:v>1104.0700000000002</c:v>
                </c:pt>
                <c:pt idx="58">
                  <c:v>638.80999999999995</c:v>
                </c:pt>
                <c:pt idx="59">
                  <c:v>1736.25</c:v>
                </c:pt>
                <c:pt idx="60">
                  <c:v>1544.27</c:v>
                </c:pt>
                <c:pt idx="61">
                  <c:v>796.1</c:v>
                </c:pt>
                <c:pt idx="62">
                  <c:v>50.12</c:v>
                </c:pt>
                <c:pt idx="63">
                  <c:v>628.25</c:v>
                </c:pt>
                <c:pt idx="64">
                  <c:v>1261.8499999999999</c:v>
                </c:pt>
                <c:pt idx="65">
                  <c:v>1826.53</c:v>
                </c:pt>
                <c:pt idx="66">
                  <c:v>458.58</c:v>
                </c:pt>
                <c:pt idx="67">
                  <c:v>1792.26</c:v>
                </c:pt>
                <c:pt idx="68">
                  <c:v>1497.26</c:v>
                </c:pt>
                <c:pt idx="69">
                  <c:v>1188.17</c:v>
                </c:pt>
                <c:pt idx="70">
                  <c:v>121.57</c:v>
                </c:pt>
                <c:pt idx="71">
                  <c:v>575.12</c:v>
                </c:pt>
                <c:pt idx="72">
                  <c:v>784.65</c:v>
                </c:pt>
                <c:pt idx="73">
                  <c:v>1598.28</c:v>
                </c:pt>
                <c:pt idx="74">
                  <c:v>147.38</c:v>
                </c:pt>
                <c:pt idx="75">
                  <c:v>469.7</c:v>
                </c:pt>
                <c:pt idx="76">
                  <c:v>199.88</c:v>
                </c:pt>
                <c:pt idx="77">
                  <c:v>1380.77</c:v>
                </c:pt>
                <c:pt idx="78">
                  <c:v>1131.25</c:v>
                </c:pt>
                <c:pt idx="79">
                  <c:v>966.9</c:v>
                </c:pt>
                <c:pt idx="80">
                  <c:v>1392.84</c:v>
                </c:pt>
                <c:pt idx="81">
                  <c:v>905.15</c:v>
                </c:pt>
              </c:numCache>
            </c:numRef>
          </c:val>
          <c:smooth val="0"/>
          <c:extLst>
            <c:ext xmlns:c16="http://schemas.microsoft.com/office/drawing/2014/chart" uri="{C3380CC4-5D6E-409C-BE32-E72D297353CC}">
              <c16:uniqueId val="{00000000-18D5-4F22-88E5-A1594FD189E2}"/>
            </c:ext>
          </c:extLst>
        </c:ser>
        <c:dLbls>
          <c:showLegendKey val="0"/>
          <c:showVal val="0"/>
          <c:showCatName val="0"/>
          <c:showSerName val="0"/>
          <c:showPercent val="0"/>
          <c:showBubbleSize val="0"/>
        </c:dLbls>
        <c:marker val="1"/>
        <c:smooth val="0"/>
        <c:axId val="1066344879"/>
        <c:axId val="1066345359"/>
      </c:lineChart>
      <c:catAx>
        <c:axId val="106634487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6345359"/>
        <c:crosses val="autoZero"/>
        <c:auto val="1"/>
        <c:lblAlgn val="ctr"/>
        <c:lblOffset val="100"/>
        <c:noMultiLvlLbl val="0"/>
      </c:catAx>
      <c:valAx>
        <c:axId val="10663453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6344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Loyality</a:t>
            </a:r>
            <a:r>
              <a:rPr lang="en-US" baseline="0"/>
              <a:t> level Age wise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v>Total</c:v>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729-4253-866F-4045590A647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729-4253-866F-4045590A647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729-4253-866F-4045590A647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3"/>
              <c:pt idx="0">
                <c:v>1.Young age</c:v>
              </c:pt>
              <c:pt idx="1">
                <c:v>2.Middle age</c:v>
              </c:pt>
              <c:pt idx="2">
                <c:v>3.Senior Citizen </c:v>
              </c:pt>
            </c:strLit>
          </c:cat>
          <c:val>
            <c:numLit>
              <c:formatCode>General</c:formatCode>
              <c:ptCount val="3"/>
              <c:pt idx="0">
                <c:v>20</c:v>
              </c:pt>
              <c:pt idx="1">
                <c:v>42</c:v>
              </c:pt>
              <c:pt idx="2">
                <c:v>21</c:v>
              </c:pt>
            </c:numLit>
          </c:val>
          <c:extLst>
            <c:ext xmlns:c16="http://schemas.microsoft.com/office/drawing/2014/chart" uri="{C3380CC4-5D6E-409C-BE32-E72D297353CC}">
              <c16:uniqueId val="{00000006-1729-4253-866F-4045590A647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8668919510061242"/>
          <c:y val="0.25949685435049263"/>
          <c:w val="0.20775524934383202"/>
          <c:h val="0.53949812052387924"/>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Monthly</a:t>
            </a:r>
            <a:r>
              <a:rPr lang="en-IN" baseline="0"/>
              <a:t> wise Profits</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IN"/>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1"/>
              <c:pt idx="0">
                <c:v>Jan</c:v>
              </c:pt>
            </c:strLit>
          </c:cat>
          <c:val>
            <c:numLit>
              <c:formatCode>General</c:formatCode>
              <c:ptCount val="1"/>
              <c:pt idx="0">
                <c:v>1</c:v>
              </c:pt>
            </c:numLit>
          </c:val>
          <c:extLst>
            <c:ext xmlns:c16="http://schemas.microsoft.com/office/drawing/2014/chart" uri="{C3380CC4-5D6E-409C-BE32-E72D297353CC}">
              <c16:uniqueId val="{00000000-F400-4C8E-B8D8-4896C6867EB4}"/>
            </c:ext>
          </c:extLst>
        </c:ser>
        <c:ser>
          <c:idx val="1"/>
          <c:order val="1"/>
          <c:tx>
            <c:v>Series2</c:v>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1"/>
              <c:pt idx="0">
                <c:v>Jan</c:v>
              </c:pt>
            </c:strLit>
          </c:cat>
          <c:val>
            <c:numLit>
              <c:formatCode>General</c:formatCode>
              <c:ptCount val="1"/>
              <c:pt idx="0">
                <c:v>7989.4500000000007</c:v>
              </c:pt>
            </c:numLit>
          </c:val>
          <c:extLst>
            <c:ext xmlns:c16="http://schemas.microsoft.com/office/drawing/2014/chart" uri="{C3380CC4-5D6E-409C-BE32-E72D297353CC}">
              <c16:uniqueId val="{00000001-F400-4C8E-B8D8-4896C6867EB4}"/>
            </c:ext>
          </c:extLst>
        </c:ser>
        <c:dLbls>
          <c:dLblPos val="outEnd"/>
          <c:showLegendKey val="0"/>
          <c:showVal val="1"/>
          <c:showCatName val="0"/>
          <c:showSerName val="0"/>
          <c:showPercent val="0"/>
          <c:showBubbleSize val="0"/>
        </c:dLbls>
        <c:gapWidth val="315"/>
        <c:overlap val="-40"/>
        <c:axId val="1728699071"/>
        <c:axId val="1728680351"/>
      </c:barChart>
      <c:catAx>
        <c:axId val="172869907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Months</a:t>
                </a:r>
                <a:r>
                  <a:rPr lang="en-IN" baseline="0"/>
                  <a:t> </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8680351"/>
        <c:crosses val="autoZero"/>
        <c:auto val="1"/>
        <c:lblAlgn val="ctr"/>
        <c:lblOffset val="100"/>
        <c:noMultiLvlLbl val="0"/>
      </c:catAx>
      <c:valAx>
        <c:axId val="1728680351"/>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sum</a:t>
                </a:r>
                <a:r>
                  <a:rPr lang="en-IN" baseline="0"/>
                  <a:t> of Profits</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869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store location </a:t>
            </a:r>
            <a:r>
              <a:rPr lang="en-US" baseline="0"/>
              <a:t> wise profits </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v>Count of quantity_sold</c:v>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CBD-499C-A93A-A4B7A339E42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CBD-499C-A93A-A4B7A339E42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CBD-499C-A93A-A4B7A339E42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CBD-499C-A93A-A4B7A339E42E}"/>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5CBD-499C-A93A-A4B7A339E42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Chicago, IL</c:v>
              </c:pt>
              <c:pt idx="1">
                <c:v>Dallas, TX</c:v>
              </c:pt>
              <c:pt idx="2">
                <c:v>Los Angeles, CA</c:v>
              </c:pt>
              <c:pt idx="3">
                <c:v>Miami, FL</c:v>
              </c:pt>
              <c:pt idx="4">
                <c:v>New York, NY</c:v>
              </c:pt>
            </c:strLit>
          </c:cat>
          <c:val>
            <c:numLit>
              <c:formatCode>General</c:formatCode>
              <c:ptCount val="5"/>
              <c:pt idx="0">
                <c:v>1013</c:v>
              </c:pt>
              <c:pt idx="1">
                <c:v>998</c:v>
              </c:pt>
              <c:pt idx="2">
                <c:v>1038</c:v>
              </c:pt>
              <c:pt idx="3">
                <c:v>964</c:v>
              </c:pt>
              <c:pt idx="4">
                <c:v>987</c:v>
              </c:pt>
            </c:numLit>
          </c:val>
          <c:extLst>
            <c:ext xmlns:c16="http://schemas.microsoft.com/office/drawing/2014/chart" uri="{C3380CC4-5D6E-409C-BE32-E72D297353CC}">
              <c16:uniqueId val="{0000000A-5CBD-499C-A93A-A4B7A339E42E}"/>
            </c:ext>
          </c:extLst>
        </c:ser>
        <c:ser>
          <c:idx val="1"/>
          <c:order val="1"/>
          <c:tx>
            <c:v>Series2</c:v>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5CBD-499C-A93A-A4B7A339E42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5CBD-499C-A93A-A4B7A339E42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5CBD-499C-A93A-A4B7A339E42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2-5CBD-499C-A93A-A4B7A339E42E}"/>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4-5CBD-499C-A93A-A4B7A339E42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Chicago, IL</c:v>
              </c:pt>
              <c:pt idx="1">
                <c:v>Dallas, TX</c:v>
              </c:pt>
              <c:pt idx="2">
                <c:v>Los Angeles, CA</c:v>
              </c:pt>
              <c:pt idx="3">
                <c:v>Miami, FL</c:v>
              </c:pt>
              <c:pt idx="4">
                <c:v>New York, NY</c:v>
              </c:pt>
            </c:strLit>
          </c:cat>
          <c:val>
            <c:numLit>
              <c:formatCode>General</c:formatCode>
              <c:ptCount val="5"/>
              <c:pt idx="0">
                <c:v>3156726.8199999994</c:v>
              </c:pt>
              <c:pt idx="1">
                <c:v>2903930.7399999974</c:v>
              </c:pt>
              <c:pt idx="2">
                <c:v>3276299.6299999994</c:v>
              </c:pt>
              <c:pt idx="3">
                <c:v>2962567.0200000009</c:v>
              </c:pt>
              <c:pt idx="4">
                <c:v>2964077.2399999984</c:v>
              </c:pt>
            </c:numLit>
          </c:val>
          <c:extLst>
            <c:ext xmlns:c16="http://schemas.microsoft.com/office/drawing/2014/chart" uri="{C3380CC4-5D6E-409C-BE32-E72D297353CC}">
              <c16:uniqueId val="{00000015-5CBD-499C-A93A-A4B7A339E42E}"/>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sales data.xlsx]Data Analysis !PivotTable20</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 '!$B$177</c:f>
              <c:strCache>
                <c:ptCount val="1"/>
                <c:pt idx="0">
                  <c:v>Total</c:v>
                </c:pt>
              </c:strCache>
            </c:strRef>
          </c:tx>
          <c:spPr>
            <a:solidFill>
              <a:schemeClr val="accent1"/>
            </a:solidFill>
            <a:ln>
              <a:noFill/>
            </a:ln>
            <a:effectLst/>
          </c:spPr>
          <c:invertIfNegative val="0"/>
          <c:cat>
            <c:strRef>
              <c:f>'Data Analysis '!$A$178:$A$259</c:f>
              <c:strCache>
                <c:ptCount val="82"/>
                <c:pt idx="0">
                  <c:v>6008</c:v>
                </c:pt>
                <c:pt idx="1">
                  <c:v>9720</c:v>
                </c:pt>
                <c:pt idx="2">
                  <c:v>6253</c:v>
                </c:pt>
                <c:pt idx="3">
                  <c:v>8900</c:v>
                </c:pt>
                <c:pt idx="4">
                  <c:v>3286</c:v>
                </c:pt>
                <c:pt idx="5">
                  <c:v>8702</c:v>
                </c:pt>
                <c:pt idx="6">
                  <c:v>7637</c:v>
                </c:pt>
                <c:pt idx="7">
                  <c:v>6653</c:v>
                </c:pt>
                <c:pt idx="8">
                  <c:v>7227</c:v>
                </c:pt>
                <c:pt idx="9">
                  <c:v>9482</c:v>
                </c:pt>
                <c:pt idx="10">
                  <c:v>1813</c:v>
                </c:pt>
                <c:pt idx="11">
                  <c:v>8030</c:v>
                </c:pt>
                <c:pt idx="12">
                  <c:v>9674</c:v>
                </c:pt>
                <c:pt idx="13">
                  <c:v>6890</c:v>
                </c:pt>
                <c:pt idx="14">
                  <c:v>4614</c:v>
                </c:pt>
                <c:pt idx="15">
                  <c:v>7322</c:v>
                </c:pt>
                <c:pt idx="16">
                  <c:v>8777</c:v>
                </c:pt>
                <c:pt idx="17">
                  <c:v>7118</c:v>
                </c:pt>
                <c:pt idx="18">
                  <c:v>6992</c:v>
                </c:pt>
                <c:pt idx="19">
                  <c:v>6533</c:v>
                </c:pt>
                <c:pt idx="20">
                  <c:v>4773</c:v>
                </c:pt>
                <c:pt idx="21">
                  <c:v>8822</c:v>
                </c:pt>
                <c:pt idx="22">
                  <c:v>8775</c:v>
                </c:pt>
                <c:pt idx="23">
                  <c:v>2477</c:v>
                </c:pt>
                <c:pt idx="24">
                  <c:v>4457</c:v>
                </c:pt>
                <c:pt idx="25">
                  <c:v>6432</c:v>
                </c:pt>
                <c:pt idx="26">
                  <c:v>5106</c:v>
                </c:pt>
                <c:pt idx="27">
                  <c:v>3804</c:v>
                </c:pt>
                <c:pt idx="28">
                  <c:v>5272</c:v>
                </c:pt>
                <c:pt idx="29">
                  <c:v>2275</c:v>
                </c:pt>
                <c:pt idx="30">
                  <c:v>8803</c:v>
                </c:pt>
                <c:pt idx="31">
                  <c:v>2320</c:v>
                </c:pt>
                <c:pt idx="32">
                  <c:v>9998</c:v>
                </c:pt>
                <c:pt idx="33">
                  <c:v>1783</c:v>
                </c:pt>
                <c:pt idx="34">
                  <c:v>7658</c:v>
                </c:pt>
                <c:pt idx="35">
                  <c:v>8723</c:v>
                </c:pt>
                <c:pt idx="36">
                  <c:v>8135</c:v>
                </c:pt>
                <c:pt idx="37">
                  <c:v>1752</c:v>
                </c:pt>
                <c:pt idx="38">
                  <c:v>7557</c:v>
                </c:pt>
                <c:pt idx="39">
                  <c:v>2747</c:v>
                </c:pt>
                <c:pt idx="40">
                  <c:v>7713</c:v>
                </c:pt>
                <c:pt idx="41">
                  <c:v>4269</c:v>
                </c:pt>
                <c:pt idx="42">
                  <c:v>9561</c:v>
                </c:pt>
                <c:pt idx="43">
                  <c:v>2220</c:v>
                </c:pt>
                <c:pt idx="44">
                  <c:v>4463</c:v>
                </c:pt>
                <c:pt idx="45">
                  <c:v>4404</c:v>
                </c:pt>
                <c:pt idx="46">
                  <c:v>2424</c:v>
                </c:pt>
                <c:pt idx="47">
                  <c:v>4913</c:v>
                </c:pt>
                <c:pt idx="48">
                  <c:v>7252</c:v>
                </c:pt>
                <c:pt idx="49">
                  <c:v>6856</c:v>
                </c:pt>
                <c:pt idx="50">
                  <c:v>5967</c:v>
                </c:pt>
                <c:pt idx="51">
                  <c:v>1828</c:v>
                </c:pt>
                <c:pt idx="52">
                  <c:v>1715</c:v>
                </c:pt>
                <c:pt idx="53">
                  <c:v>4292</c:v>
                </c:pt>
                <c:pt idx="54">
                  <c:v>2276</c:v>
                </c:pt>
                <c:pt idx="55">
                  <c:v>2902</c:v>
                </c:pt>
                <c:pt idx="56">
                  <c:v>5839</c:v>
                </c:pt>
                <c:pt idx="57">
                  <c:v>8033</c:v>
                </c:pt>
                <c:pt idx="58">
                  <c:v>3564</c:v>
                </c:pt>
                <c:pt idx="59">
                  <c:v>4057</c:v>
                </c:pt>
                <c:pt idx="60">
                  <c:v>4115</c:v>
                </c:pt>
                <c:pt idx="61">
                  <c:v>4111</c:v>
                </c:pt>
                <c:pt idx="62">
                  <c:v>2391</c:v>
                </c:pt>
                <c:pt idx="63">
                  <c:v>7730</c:v>
                </c:pt>
                <c:pt idx="64">
                  <c:v>6523</c:v>
                </c:pt>
                <c:pt idx="65">
                  <c:v>1166</c:v>
                </c:pt>
                <c:pt idx="66">
                  <c:v>2137</c:v>
                </c:pt>
                <c:pt idx="67">
                  <c:v>7732</c:v>
                </c:pt>
                <c:pt idx="68">
                  <c:v>7437</c:v>
                </c:pt>
                <c:pt idx="69">
                  <c:v>5150</c:v>
                </c:pt>
                <c:pt idx="70">
                  <c:v>3742</c:v>
                </c:pt>
                <c:pt idx="71">
                  <c:v>8483</c:v>
                </c:pt>
                <c:pt idx="72">
                  <c:v>6555</c:v>
                </c:pt>
                <c:pt idx="73">
                  <c:v>5990</c:v>
                </c:pt>
                <c:pt idx="74">
                  <c:v>2843</c:v>
                </c:pt>
                <c:pt idx="75">
                  <c:v>1508</c:v>
                </c:pt>
                <c:pt idx="76">
                  <c:v>7522</c:v>
                </c:pt>
                <c:pt idx="77">
                  <c:v>2232</c:v>
                </c:pt>
                <c:pt idx="78">
                  <c:v>5758</c:v>
                </c:pt>
                <c:pt idx="79">
                  <c:v>1881</c:v>
                </c:pt>
                <c:pt idx="80">
                  <c:v>9231</c:v>
                </c:pt>
                <c:pt idx="81">
                  <c:v>4131</c:v>
                </c:pt>
              </c:strCache>
            </c:strRef>
          </c:cat>
          <c:val>
            <c:numRef>
              <c:f>'Data Analysis '!$B$178:$B$259</c:f>
              <c:numCache>
                <c:formatCode>General</c:formatCode>
                <c:ptCount val="82"/>
                <c:pt idx="0">
                  <c:v>20054.669999999998</c:v>
                </c:pt>
                <c:pt idx="1">
                  <c:v>21317.4</c:v>
                </c:pt>
                <c:pt idx="2">
                  <c:v>23492.5</c:v>
                </c:pt>
                <c:pt idx="3">
                  <c:v>30917.48</c:v>
                </c:pt>
                <c:pt idx="4">
                  <c:v>31779.77</c:v>
                </c:pt>
                <c:pt idx="5">
                  <c:v>32252.52</c:v>
                </c:pt>
                <c:pt idx="6">
                  <c:v>34379.199999999997</c:v>
                </c:pt>
                <c:pt idx="7">
                  <c:v>34929.17</c:v>
                </c:pt>
                <c:pt idx="8">
                  <c:v>35157.699999999997</c:v>
                </c:pt>
                <c:pt idx="9">
                  <c:v>37014.97</c:v>
                </c:pt>
                <c:pt idx="10">
                  <c:v>38418.82</c:v>
                </c:pt>
                <c:pt idx="11">
                  <c:v>39976.9</c:v>
                </c:pt>
                <c:pt idx="12">
                  <c:v>40250.949999999997</c:v>
                </c:pt>
                <c:pt idx="13">
                  <c:v>42734.75</c:v>
                </c:pt>
                <c:pt idx="14">
                  <c:v>43994.6</c:v>
                </c:pt>
                <c:pt idx="15">
                  <c:v>44471.199999999997</c:v>
                </c:pt>
                <c:pt idx="16">
                  <c:v>45350.15</c:v>
                </c:pt>
                <c:pt idx="17">
                  <c:v>45576.11</c:v>
                </c:pt>
                <c:pt idx="18">
                  <c:v>48157.11</c:v>
                </c:pt>
                <c:pt idx="19">
                  <c:v>48427.77</c:v>
                </c:pt>
                <c:pt idx="20">
                  <c:v>49896.47</c:v>
                </c:pt>
                <c:pt idx="21">
                  <c:v>49964.98</c:v>
                </c:pt>
                <c:pt idx="22">
                  <c:v>50830.1</c:v>
                </c:pt>
                <c:pt idx="23">
                  <c:v>51380.91</c:v>
                </c:pt>
                <c:pt idx="24">
                  <c:v>52038.25</c:v>
                </c:pt>
                <c:pt idx="25">
                  <c:v>53505.440000000002</c:v>
                </c:pt>
                <c:pt idx="26">
                  <c:v>54403.72</c:v>
                </c:pt>
                <c:pt idx="27">
                  <c:v>55091.22</c:v>
                </c:pt>
                <c:pt idx="28">
                  <c:v>56101.89</c:v>
                </c:pt>
                <c:pt idx="29">
                  <c:v>56947.12</c:v>
                </c:pt>
                <c:pt idx="30">
                  <c:v>58547.35</c:v>
                </c:pt>
                <c:pt idx="31">
                  <c:v>60701.37</c:v>
                </c:pt>
                <c:pt idx="32">
                  <c:v>62568.63</c:v>
                </c:pt>
                <c:pt idx="33">
                  <c:v>63017.13</c:v>
                </c:pt>
                <c:pt idx="34">
                  <c:v>63354.16</c:v>
                </c:pt>
                <c:pt idx="35">
                  <c:v>63914.55</c:v>
                </c:pt>
                <c:pt idx="36">
                  <c:v>65555.77</c:v>
                </c:pt>
                <c:pt idx="37">
                  <c:v>66127</c:v>
                </c:pt>
                <c:pt idx="38">
                  <c:v>68055.199999999997</c:v>
                </c:pt>
                <c:pt idx="39">
                  <c:v>70060.899999999994</c:v>
                </c:pt>
                <c:pt idx="40">
                  <c:v>71466.899999999994</c:v>
                </c:pt>
                <c:pt idx="41">
                  <c:v>72116.570000000007</c:v>
                </c:pt>
                <c:pt idx="42">
                  <c:v>72617.210000000006</c:v>
                </c:pt>
                <c:pt idx="43">
                  <c:v>72850.100000000006</c:v>
                </c:pt>
                <c:pt idx="44">
                  <c:v>74275.05</c:v>
                </c:pt>
                <c:pt idx="45">
                  <c:v>75949.600000000006</c:v>
                </c:pt>
                <c:pt idx="46">
                  <c:v>77392.78</c:v>
                </c:pt>
                <c:pt idx="47">
                  <c:v>77473.27</c:v>
                </c:pt>
                <c:pt idx="48">
                  <c:v>77716.11</c:v>
                </c:pt>
                <c:pt idx="49">
                  <c:v>78096.14</c:v>
                </c:pt>
                <c:pt idx="50">
                  <c:v>78938.399999999994</c:v>
                </c:pt>
                <c:pt idx="51">
                  <c:v>81243.48</c:v>
                </c:pt>
                <c:pt idx="52">
                  <c:v>82372.62</c:v>
                </c:pt>
                <c:pt idx="53">
                  <c:v>83554.289999999994</c:v>
                </c:pt>
                <c:pt idx="54">
                  <c:v>85193.08</c:v>
                </c:pt>
                <c:pt idx="55">
                  <c:v>86547.9</c:v>
                </c:pt>
                <c:pt idx="56">
                  <c:v>87312.97</c:v>
                </c:pt>
                <c:pt idx="57">
                  <c:v>89395.26</c:v>
                </c:pt>
                <c:pt idx="58">
                  <c:v>89582.68</c:v>
                </c:pt>
                <c:pt idx="59">
                  <c:v>90126.48</c:v>
                </c:pt>
                <c:pt idx="60">
                  <c:v>90969.76</c:v>
                </c:pt>
                <c:pt idx="61">
                  <c:v>95035.05</c:v>
                </c:pt>
                <c:pt idx="62">
                  <c:v>96400.43</c:v>
                </c:pt>
                <c:pt idx="63">
                  <c:v>97534.65</c:v>
                </c:pt>
                <c:pt idx="64">
                  <c:v>98334.47</c:v>
                </c:pt>
                <c:pt idx="65">
                  <c:v>99503.73</c:v>
                </c:pt>
                <c:pt idx="66">
                  <c:v>101915.84</c:v>
                </c:pt>
                <c:pt idx="67">
                  <c:v>104505.25</c:v>
                </c:pt>
                <c:pt idx="68">
                  <c:v>104721.45</c:v>
                </c:pt>
                <c:pt idx="69">
                  <c:v>105949.73</c:v>
                </c:pt>
                <c:pt idx="70">
                  <c:v>106615.67</c:v>
                </c:pt>
                <c:pt idx="71">
                  <c:v>106662.86</c:v>
                </c:pt>
                <c:pt idx="72">
                  <c:v>107711.05</c:v>
                </c:pt>
                <c:pt idx="73">
                  <c:v>110264.84</c:v>
                </c:pt>
                <c:pt idx="74">
                  <c:v>113561.55</c:v>
                </c:pt>
                <c:pt idx="75">
                  <c:v>113874.35</c:v>
                </c:pt>
                <c:pt idx="76">
                  <c:v>114422.35</c:v>
                </c:pt>
                <c:pt idx="77">
                  <c:v>115675.81</c:v>
                </c:pt>
                <c:pt idx="78">
                  <c:v>116839.82</c:v>
                </c:pt>
                <c:pt idx="79">
                  <c:v>117124.28</c:v>
                </c:pt>
                <c:pt idx="80">
                  <c:v>117842.44</c:v>
                </c:pt>
                <c:pt idx="81">
                  <c:v>119097.36</c:v>
                </c:pt>
              </c:numCache>
            </c:numRef>
          </c:val>
          <c:extLst>
            <c:ext xmlns:c16="http://schemas.microsoft.com/office/drawing/2014/chart" uri="{C3380CC4-5D6E-409C-BE32-E72D297353CC}">
              <c16:uniqueId val="{00000000-8D01-4232-96A8-A9EFC1D92970}"/>
            </c:ext>
          </c:extLst>
        </c:ser>
        <c:dLbls>
          <c:showLegendKey val="0"/>
          <c:showVal val="0"/>
          <c:showCatName val="0"/>
          <c:showSerName val="0"/>
          <c:showPercent val="0"/>
          <c:showBubbleSize val="0"/>
        </c:dLbls>
        <c:gapWidth val="219"/>
        <c:overlap val="-27"/>
        <c:axId val="1352516239"/>
        <c:axId val="1352516719"/>
      </c:barChart>
      <c:catAx>
        <c:axId val="1352516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516719"/>
        <c:crosses val="autoZero"/>
        <c:auto val="1"/>
        <c:lblAlgn val="ctr"/>
        <c:lblOffset val="100"/>
        <c:noMultiLvlLbl val="0"/>
      </c:catAx>
      <c:valAx>
        <c:axId val="1352516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516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Gender wise</a:t>
            </a:r>
            <a:r>
              <a:rPr lang="en-US" baseline="0"/>
              <a:t> </a:t>
            </a:r>
            <a:r>
              <a:rPr lang="en-US"/>
              <a:t>Profits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Sum of quantity_sold</c:v>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61AE-4CC3-BE9B-0EA00A97305A}"/>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61AE-4CC3-BE9B-0EA00A97305A}"/>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61AE-4CC3-BE9B-0EA00A97305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3"/>
              <c:pt idx="0">
                <c:v>Female</c:v>
              </c:pt>
              <c:pt idx="1">
                <c:v>Male</c:v>
              </c:pt>
              <c:pt idx="2">
                <c:v>Other</c:v>
              </c:pt>
            </c:strLit>
          </c:cat>
          <c:val>
            <c:numLit>
              <c:formatCode>General</c:formatCode>
              <c:ptCount val="3"/>
              <c:pt idx="0">
                <c:v>71</c:v>
              </c:pt>
              <c:pt idx="1">
                <c:v>96</c:v>
              </c:pt>
              <c:pt idx="2">
                <c:v>93</c:v>
              </c:pt>
            </c:numLit>
          </c:val>
          <c:extLst>
            <c:ext xmlns:c16="http://schemas.microsoft.com/office/drawing/2014/chart" uri="{C3380CC4-5D6E-409C-BE32-E72D297353CC}">
              <c16:uniqueId val="{00000006-61AE-4CC3-BE9B-0EA00A97305A}"/>
            </c:ext>
          </c:extLst>
        </c:ser>
        <c:ser>
          <c:idx val="1"/>
          <c:order val="1"/>
          <c:tx>
            <c:v>Series2</c:v>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8-61AE-4CC3-BE9B-0EA00A97305A}"/>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A-61AE-4CC3-BE9B-0EA00A97305A}"/>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C-61AE-4CC3-BE9B-0EA00A97305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3"/>
              <c:pt idx="0">
                <c:v>Female</c:v>
              </c:pt>
              <c:pt idx="1">
                <c:v>Male</c:v>
              </c:pt>
              <c:pt idx="2">
                <c:v>Other</c:v>
              </c:pt>
            </c:strLit>
          </c:cat>
          <c:val>
            <c:numLit>
              <c:formatCode>General</c:formatCode>
              <c:ptCount val="3"/>
              <c:pt idx="0">
                <c:v>55764.409999999996</c:v>
              </c:pt>
              <c:pt idx="1">
                <c:v>94292.329999999973</c:v>
              </c:pt>
              <c:pt idx="2">
                <c:v>95610.529999999984</c:v>
              </c:pt>
            </c:numLit>
          </c:val>
          <c:extLst>
            <c:ext xmlns:c16="http://schemas.microsoft.com/office/drawing/2014/chart" uri="{C3380CC4-5D6E-409C-BE32-E72D297353CC}">
              <c16:uniqueId val="{0000000D-61AE-4CC3-BE9B-0EA00A97305A}"/>
            </c:ext>
          </c:extLst>
        </c:ser>
        <c:dLbls>
          <c:dLblPos val="inEnd"/>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Age</a:t>
            </a:r>
            <a:r>
              <a:rPr lang="en-IN" baseline="0"/>
              <a:t> wise Customer purchasing predictions</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2627099358245"/>
          <c:y val="0.14967585301837269"/>
          <c:w val="0.80781295195243452"/>
          <c:h val="0.76606481481481481"/>
        </c:manualLayout>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1.Young age</c:v>
              </c:pt>
              <c:pt idx="1">
                <c:v>2.Middle age</c:v>
              </c:pt>
              <c:pt idx="2">
                <c:v>3.Senior Citizen </c:v>
              </c:pt>
            </c:strLit>
          </c:cat>
          <c:val>
            <c:numLit>
              <c:formatCode>General</c:formatCode>
              <c:ptCount val="3"/>
              <c:pt idx="0">
                <c:v>75702.205714285723</c:v>
              </c:pt>
              <c:pt idx="1">
                <c:v>67000.052898550712</c:v>
              </c:pt>
              <c:pt idx="2">
                <c:v>72741.216341463412</c:v>
              </c:pt>
            </c:numLit>
          </c:val>
          <c:extLst>
            <c:ext xmlns:c16="http://schemas.microsoft.com/office/drawing/2014/chart" uri="{C3380CC4-5D6E-409C-BE32-E72D297353CC}">
              <c16:uniqueId val="{00000000-72F7-4C0A-96E4-7E657BADB966}"/>
            </c:ext>
          </c:extLst>
        </c:ser>
        <c:dLbls>
          <c:dLblPos val="outEnd"/>
          <c:showLegendKey val="0"/>
          <c:showVal val="1"/>
          <c:showCatName val="0"/>
          <c:showSerName val="0"/>
          <c:showPercent val="0"/>
          <c:showBubbleSize val="0"/>
        </c:dLbls>
        <c:gapWidth val="115"/>
        <c:overlap val="-20"/>
        <c:axId val="1413053551"/>
        <c:axId val="1413055471"/>
      </c:barChart>
      <c:catAx>
        <c:axId val="141305355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055471"/>
        <c:crosses val="autoZero"/>
        <c:auto val="1"/>
        <c:lblAlgn val="ctr"/>
        <c:lblOffset val="100"/>
        <c:noMultiLvlLbl val="0"/>
      </c:catAx>
      <c:valAx>
        <c:axId val="1413055471"/>
        <c:scaling>
          <c:orientation val="minMax"/>
        </c:scaling>
        <c:delete val="1"/>
        <c:axPos val="b"/>
        <c:numFmt formatCode="General" sourceLinked="1"/>
        <c:majorTickMark val="none"/>
        <c:minorTickMark val="none"/>
        <c:tickLblPos val="nextTo"/>
        <c:crossAx val="141305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sales data.xlsx]Data Analysis !PivotTable18</c:name>
    <c:fmtId val="1"/>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Product wise Profits </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 '!$B$147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'Data Analysis '!$A$148:$A$155</c:f>
              <c:strCache>
                <c:ptCount val="8"/>
                <c:pt idx="0">
                  <c:v>Camera</c:v>
                </c:pt>
                <c:pt idx="1">
                  <c:v>Fridge</c:v>
                </c:pt>
                <c:pt idx="2">
                  <c:v>Headphones</c:v>
                </c:pt>
                <c:pt idx="3">
                  <c:v>Laptop</c:v>
                </c:pt>
                <c:pt idx="4">
                  <c:v>Smartphone</c:v>
                </c:pt>
                <c:pt idx="5">
                  <c:v>Tablet</c:v>
                </c:pt>
                <c:pt idx="6">
                  <c:v>TV</c:v>
                </c:pt>
                <c:pt idx="7">
                  <c:v>Washing Machine</c:v>
                </c:pt>
              </c:strCache>
            </c:strRef>
          </c:cat>
          <c:val>
            <c:numRef>
              <c:f>'Data Analysis '!$B$148:$B$155</c:f>
              <c:numCache>
                <c:formatCode>0</c:formatCode>
                <c:ptCount val="8"/>
                <c:pt idx="0">
                  <c:v>1895104.1299999992</c:v>
                </c:pt>
                <c:pt idx="1">
                  <c:v>1938012.6900000009</c:v>
                </c:pt>
                <c:pt idx="2">
                  <c:v>1846334.4499999986</c:v>
                </c:pt>
                <c:pt idx="3">
                  <c:v>1709159.2399999984</c:v>
                </c:pt>
                <c:pt idx="4">
                  <c:v>1931310.0399999986</c:v>
                </c:pt>
                <c:pt idx="5">
                  <c:v>1996253.0199999993</c:v>
                </c:pt>
                <c:pt idx="6">
                  <c:v>2049493.860000001</c:v>
                </c:pt>
                <c:pt idx="7">
                  <c:v>1897934.0200000016</c:v>
                </c:pt>
              </c:numCache>
            </c:numRef>
          </c:val>
          <c:extLst>
            <c:ext xmlns:c16="http://schemas.microsoft.com/office/drawing/2014/chart" uri="{C3380CC4-5D6E-409C-BE32-E72D297353CC}">
              <c16:uniqueId val="{00000000-68DB-4042-919E-CFF187E5E677}"/>
            </c:ext>
          </c:extLst>
        </c:ser>
        <c:dLbls>
          <c:dLblPos val="outEnd"/>
          <c:showLegendKey val="0"/>
          <c:showVal val="1"/>
          <c:showCatName val="0"/>
          <c:showSerName val="0"/>
          <c:showPercent val="0"/>
          <c:showBubbleSize val="0"/>
        </c:dLbls>
        <c:gapWidth val="267"/>
        <c:overlap val="-43"/>
        <c:axId val="1683870656"/>
        <c:axId val="1683849056"/>
      </c:barChart>
      <c:catAx>
        <c:axId val="168387065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Products</a:t>
                </a:r>
                <a:r>
                  <a:rPr lang="en-IN" baseline="0"/>
                  <a:t> </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683849056"/>
        <c:crosses val="autoZero"/>
        <c:auto val="1"/>
        <c:lblAlgn val="ctr"/>
        <c:lblOffset val="100"/>
        <c:noMultiLvlLbl val="0"/>
      </c:catAx>
      <c:valAx>
        <c:axId val="168384905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Total</a:t>
                </a:r>
                <a:r>
                  <a:rPr lang="en-IN" baseline="0"/>
                  <a:t> Prfit</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83870656"/>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Payment</a:t>
            </a:r>
            <a:r>
              <a:rPr lang="en-IN" baseline="0"/>
              <a:t> wise patterns </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IN"/>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873532068654019E-2"/>
          <c:y val="0.16708333333333336"/>
          <c:w val="0.960252935862692"/>
          <c:h val="0.72088764946048411"/>
        </c:manualLayout>
      </c:layout>
      <c:barChart>
        <c:barDir val="col"/>
        <c:grouping val="clustered"/>
        <c:varyColors val="0"/>
        <c:ser>
          <c:idx val="0"/>
          <c:order val="0"/>
          <c:tx>
            <c:v>Series1</c:v>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1"/>
              <c:pt idx="0">
                <c:v>Credit Card</c:v>
              </c:pt>
            </c:strLit>
          </c:cat>
          <c:val>
            <c:numLit>
              <c:formatCode>General</c:formatCode>
              <c:ptCount val="1"/>
              <c:pt idx="0">
                <c:v>83</c:v>
              </c:pt>
            </c:numLit>
          </c:val>
          <c:extLst>
            <c:ext xmlns:c16="http://schemas.microsoft.com/office/drawing/2014/chart" uri="{C3380CC4-5D6E-409C-BE32-E72D297353CC}">
              <c16:uniqueId val="{00000000-94C4-406C-BE85-50DD118272F9}"/>
            </c:ext>
          </c:extLst>
        </c:ser>
        <c:ser>
          <c:idx val="1"/>
          <c:order val="1"/>
          <c:tx>
            <c:v>Series2</c:v>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1"/>
              <c:pt idx="0">
                <c:v>Credit Card</c:v>
              </c:pt>
            </c:strLit>
          </c:cat>
          <c:val>
            <c:numLit>
              <c:formatCode>General</c:formatCode>
              <c:ptCount val="1"/>
              <c:pt idx="0">
                <c:v>2959.8466265060256</c:v>
              </c:pt>
            </c:numLit>
          </c:val>
          <c:extLst>
            <c:ext xmlns:c16="http://schemas.microsoft.com/office/drawing/2014/chart" uri="{C3380CC4-5D6E-409C-BE32-E72D297353CC}">
              <c16:uniqueId val="{00000001-94C4-406C-BE85-50DD118272F9}"/>
            </c:ext>
          </c:extLst>
        </c:ser>
        <c:dLbls>
          <c:dLblPos val="outEnd"/>
          <c:showLegendKey val="0"/>
          <c:showVal val="1"/>
          <c:showCatName val="0"/>
          <c:showSerName val="0"/>
          <c:showPercent val="0"/>
          <c:showBubbleSize val="0"/>
        </c:dLbls>
        <c:gapWidth val="315"/>
        <c:overlap val="-40"/>
        <c:axId val="1413053071"/>
        <c:axId val="1413038671"/>
      </c:barChart>
      <c:catAx>
        <c:axId val="14130530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3038671"/>
        <c:crosses val="autoZero"/>
        <c:auto val="1"/>
        <c:lblAlgn val="ctr"/>
        <c:lblOffset val="100"/>
        <c:noMultiLvlLbl val="0"/>
      </c:catAx>
      <c:valAx>
        <c:axId val="1413038671"/>
        <c:scaling>
          <c:orientation val="minMax"/>
        </c:scaling>
        <c:delete val="1"/>
        <c:axPos val="l"/>
        <c:numFmt formatCode="General" sourceLinked="1"/>
        <c:majorTickMark val="none"/>
        <c:minorTickMark val="none"/>
        <c:tickLblPos val="nextTo"/>
        <c:crossAx val="1413053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Loyality</a:t>
            </a:r>
            <a:r>
              <a:rPr lang="en-US" baseline="0"/>
              <a:t> level Age wise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v>Series1</c:v>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8D4-4083-A7F8-E2D4ABB9AC0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8D4-4083-A7F8-E2D4ABB9AC0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8D4-4083-A7F8-E2D4ABB9AC0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3"/>
              <c:pt idx="0">
                <c:v>1.Young age</c:v>
              </c:pt>
              <c:pt idx="1">
                <c:v>2.Middle age</c:v>
              </c:pt>
              <c:pt idx="2">
                <c:v>3.Senior Citizen </c:v>
              </c:pt>
            </c:strLit>
          </c:cat>
          <c:val>
            <c:numLit>
              <c:formatCode>General</c:formatCode>
              <c:ptCount val="3"/>
              <c:pt idx="0">
                <c:v>20</c:v>
              </c:pt>
              <c:pt idx="1">
                <c:v>42</c:v>
              </c:pt>
              <c:pt idx="2">
                <c:v>21</c:v>
              </c:pt>
            </c:numLit>
          </c:val>
          <c:extLst>
            <c:ext xmlns:c16="http://schemas.microsoft.com/office/drawing/2014/chart" uri="{C3380CC4-5D6E-409C-BE32-E72D297353CC}">
              <c16:uniqueId val="{00000006-F8D4-4083-A7F8-E2D4ABB9AC0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8668919510061242"/>
          <c:y val="0.25949685435049263"/>
          <c:w val="0.20775524934383202"/>
          <c:h val="0.53949812052387924"/>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Age</a:t>
            </a:r>
            <a:r>
              <a:rPr lang="en-IN" baseline="0"/>
              <a:t> wise Customer purchasing predictions</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97718554411466"/>
          <c:y val="0.18300925925925926"/>
          <c:w val="0.83902281445588534"/>
          <c:h val="0.76606481481481481"/>
        </c:manualLayout>
      </c:layout>
      <c:barChart>
        <c:barDir val="bar"/>
        <c:grouping val="clustered"/>
        <c:varyColors val="0"/>
        <c:ser>
          <c:idx val="0"/>
          <c:order val="0"/>
          <c:tx>
            <c:v>Series1</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1.Young age</c:v>
              </c:pt>
              <c:pt idx="1">
                <c:v>2.Middle age</c:v>
              </c:pt>
              <c:pt idx="2">
                <c:v>3.Senior Citizen </c:v>
              </c:pt>
            </c:strLit>
          </c:cat>
          <c:val>
            <c:numLit>
              <c:formatCode>General</c:formatCode>
              <c:ptCount val="3"/>
              <c:pt idx="0">
                <c:v>75702.205714285723</c:v>
              </c:pt>
              <c:pt idx="1">
                <c:v>67000.052898550712</c:v>
              </c:pt>
              <c:pt idx="2">
                <c:v>72741.216341463412</c:v>
              </c:pt>
            </c:numLit>
          </c:val>
          <c:extLst>
            <c:ext xmlns:c16="http://schemas.microsoft.com/office/drawing/2014/chart" uri="{C3380CC4-5D6E-409C-BE32-E72D297353CC}">
              <c16:uniqueId val="{00000000-3F11-4D92-B7E6-EDF988E710E7}"/>
            </c:ext>
          </c:extLst>
        </c:ser>
        <c:dLbls>
          <c:dLblPos val="outEnd"/>
          <c:showLegendKey val="0"/>
          <c:showVal val="1"/>
          <c:showCatName val="0"/>
          <c:showSerName val="0"/>
          <c:showPercent val="0"/>
          <c:showBubbleSize val="0"/>
        </c:dLbls>
        <c:gapWidth val="115"/>
        <c:overlap val="-20"/>
        <c:axId val="1413053551"/>
        <c:axId val="1413055471"/>
      </c:barChart>
      <c:catAx>
        <c:axId val="141305355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055471"/>
        <c:crosses val="autoZero"/>
        <c:auto val="1"/>
        <c:lblAlgn val="ctr"/>
        <c:lblOffset val="100"/>
        <c:noMultiLvlLbl val="0"/>
      </c:catAx>
      <c:valAx>
        <c:axId val="1413055471"/>
        <c:scaling>
          <c:orientation val="minMax"/>
        </c:scaling>
        <c:delete val="1"/>
        <c:axPos val="b"/>
        <c:numFmt formatCode="General" sourceLinked="1"/>
        <c:majorTickMark val="none"/>
        <c:minorTickMark val="none"/>
        <c:tickLblPos val="nextTo"/>
        <c:crossAx val="141305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Product</a:t>
            </a:r>
            <a:r>
              <a:rPr lang="en-US" baseline="0"/>
              <a:t> wise profits</a:t>
            </a:r>
            <a:r>
              <a:rPr lang="en-US"/>
              <a:t> </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32342935258092737"/>
          <c:y val="0.26893299795858849"/>
          <c:w val="0.47873600174978126"/>
          <c:h val="0.73106700204141151"/>
        </c:manualLayout>
      </c:layout>
      <c:pieChart>
        <c:varyColors val="1"/>
        <c:ser>
          <c:idx val="0"/>
          <c:order val="0"/>
          <c:tx>
            <c:v>Sum of Total_Profits </c:v>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E9B-46CF-8568-67186200359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E9B-46CF-8568-67186200359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E9B-46CF-8568-67186200359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E9B-46CF-8568-67186200359A}"/>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E9B-46CF-8568-67186200359A}"/>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CE9B-46CF-8568-67186200359A}"/>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CE9B-46CF-8568-67186200359A}"/>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CE9B-46CF-8568-67186200359A}"/>
              </c:ext>
            </c:extLst>
          </c:dPt>
          <c:dLbls>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Camera</c:v>
              </c:pt>
            </c:strLit>
          </c:cat>
          <c:val>
            <c:numLit>
              <c:formatCode>General</c:formatCode>
              <c:ptCount val="1"/>
              <c:pt idx="0">
                <c:v>245667.27000000011</c:v>
              </c:pt>
            </c:numLit>
          </c:val>
          <c:extLst>
            <c:ext xmlns:c16="http://schemas.microsoft.com/office/drawing/2014/chart" uri="{C3380CC4-5D6E-409C-BE32-E72D297353CC}">
              <c16:uniqueId val="{00000010-CE9B-46CF-8568-67186200359A}"/>
            </c:ext>
          </c:extLst>
        </c:ser>
        <c:ser>
          <c:idx val="1"/>
          <c:order val="1"/>
          <c:tx>
            <c:v>Series2</c:v>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2-CE9B-46CF-8568-67186200359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4-CE9B-46CF-8568-67186200359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6-CE9B-46CF-8568-67186200359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8-CE9B-46CF-8568-67186200359A}"/>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A-CE9B-46CF-8568-67186200359A}"/>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C-CE9B-46CF-8568-67186200359A}"/>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E-CE9B-46CF-8568-67186200359A}"/>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0-CE9B-46CF-8568-67186200359A}"/>
              </c:ext>
            </c:extLst>
          </c:dPt>
          <c:dLbls>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Camera</c:v>
              </c:pt>
            </c:strLit>
          </c:cat>
          <c:val>
            <c:numLit>
              <c:formatCode>General</c:formatCode>
              <c:ptCount val="1"/>
              <c:pt idx="0">
                <c:v>83</c:v>
              </c:pt>
            </c:numLit>
          </c:val>
          <c:extLst>
            <c:ext xmlns:c16="http://schemas.microsoft.com/office/drawing/2014/chart" uri="{C3380CC4-5D6E-409C-BE32-E72D297353CC}">
              <c16:uniqueId val="{00000021-CE9B-46CF-8568-67186200359A}"/>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0632830271216094"/>
          <c:y val="0.14140966754155732"/>
          <c:w val="0.17700503062117234"/>
          <c:h val="0.7314858559346747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Product</a:t>
            </a:r>
            <a:r>
              <a:rPr lang="en-US" baseline="0"/>
              <a:t> wise Quantity sold </a:t>
            </a:r>
            <a:endParaRPr lang="en-US"/>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1"/>
              <c:pt idx="0">
                <c:v>Camera</c:v>
              </c:pt>
            </c:strLit>
          </c:cat>
          <c:val>
            <c:numLit>
              <c:formatCode>General</c:formatCode>
              <c:ptCount val="1"/>
              <c:pt idx="0">
                <c:v>83</c:v>
              </c:pt>
            </c:numLit>
          </c:val>
          <c:extLst>
            <c:ext xmlns:c16="http://schemas.microsoft.com/office/drawing/2014/chart" uri="{C3380CC4-5D6E-409C-BE32-E72D297353CC}">
              <c16:uniqueId val="{00000000-1615-4FC9-A25D-C05C7DF77CEC}"/>
            </c:ext>
          </c:extLst>
        </c:ser>
        <c:dLbls>
          <c:dLblPos val="inEnd"/>
          <c:showLegendKey val="0"/>
          <c:showVal val="1"/>
          <c:showCatName val="0"/>
          <c:showSerName val="0"/>
          <c:showPercent val="0"/>
          <c:showBubbleSize val="0"/>
        </c:dLbls>
        <c:gapWidth val="41"/>
        <c:axId val="1413061711"/>
        <c:axId val="1413038191"/>
      </c:barChart>
      <c:catAx>
        <c:axId val="14130617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413038191"/>
        <c:crosses val="autoZero"/>
        <c:auto val="1"/>
        <c:lblAlgn val="ctr"/>
        <c:lblOffset val="100"/>
        <c:noMultiLvlLbl val="0"/>
      </c:catAx>
      <c:valAx>
        <c:axId val="1413038191"/>
        <c:scaling>
          <c:orientation val="minMax"/>
        </c:scaling>
        <c:delete val="1"/>
        <c:axPos val="l"/>
        <c:numFmt formatCode="General" sourceLinked="1"/>
        <c:majorTickMark val="none"/>
        <c:minorTickMark val="none"/>
        <c:tickLblPos val="nextTo"/>
        <c:crossAx val="141306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sales data.xlsx]Data Analysis !PivotTable1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Unit</a:t>
            </a:r>
            <a:r>
              <a:rPr lang="en-US" baseline="0"/>
              <a:t> Price Ups and down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148786865218005E-2"/>
          <c:y val="0.2572178477690289"/>
          <c:w val="0.68707737691728932"/>
          <c:h val="0.6249431321084864"/>
        </c:manualLayout>
      </c:layout>
      <c:lineChart>
        <c:grouping val="standard"/>
        <c:varyColors val="0"/>
        <c:ser>
          <c:idx val="0"/>
          <c:order val="0"/>
          <c:tx>
            <c:strRef>
              <c:f>'Data Analysis '!$B$3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'Data Analysis '!$A$4:$A$85</c:f>
              <c:strCache>
                <c:ptCount val="82"/>
                <c:pt idx="0">
                  <c:v>1166</c:v>
                </c:pt>
                <c:pt idx="1">
                  <c:v>1508</c:v>
                </c:pt>
                <c:pt idx="2">
                  <c:v>1715</c:v>
                </c:pt>
                <c:pt idx="3">
                  <c:v>1752</c:v>
                </c:pt>
                <c:pt idx="4">
                  <c:v>1783</c:v>
                </c:pt>
                <c:pt idx="5">
                  <c:v>1813</c:v>
                </c:pt>
                <c:pt idx="6">
                  <c:v>1828</c:v>
                </c:pt>
                <c:pt idx="7">
                  <c:v>1881</c:v>
                </c:pt>
                <c:pt idx="8">
                  <c:v>2137</c:v>
                </c:pt>
                <c:pt idx="9">
                  <c:v>2220</c:v>
                </c:pt>
                <c:pt idx="10">
                  <c:v>2232</c:v>
                </c:pt>
                <c:pt idx="11">
                  <c:v>2275</c:v>
                </c:pt>
                <c:pt idx="12">
                  <c:v>2276</c:v>
                </c:pt>
                <c:pt idx="13">
                  <c:v>2320</c:v>
                </c:pt>
                <c:pt idx="14">
                  <c:v>2391</c:v>
                </c:pt>
                <c:pt idx="15">
                  <c:v>2424</c:v>
                </c:pt>
                <c:pt idx="16">
                  <c:v>2477</c:v>
                </c:pt>
                <c:pt idx="17">
                  <c:v>2747</c:v>
                </c:pt>
                <c:pt idx="18">
                  <c:v>2843</c:v>
                </c:pt>
                <c:pt idx="19">
                  <c:v>2902</c:v>
                </c:pt>
                <c:pt idx="20">
                  <c:v>3286</c:v>
                </c:pt>
                <c:pt idx="21">
                  <c:v>3564</c:v>
                </c:pt>
                <c:pt idx="22">
                  <c:v>3742</c:v>
                </c:pt>
                <c:pt idx="23">
                  <c:v>3804</c:v>
                </c:pt>
                <c:pt idx="24">
                  <c:v>4057</c:v>
                </c:pt>
                <c:pt idx="25">
                  <c:v>4111</c:v>
                </c:pt>
                <c:pt idx="26">
                  <c:v>4115</c:v>
                </c:pt>
                <c:pt idx="27">
                  <c:v>4131</c:v>
                </c:pt>
                <c:pt idx="28">
                  <c:v>4269</c:v>
                </c:pt>
                <c:pt idx="29">
                  <c:v>4292</c:v>
                </c:pt>
                <c:pt idx="30">
                  <c:v>4404</c:v>
                </c:pt>
                <c:pt idx="31">
                  <c:v>4457</c:v>
                </c:pt>
                <c:pt idx="32">
                  <c:v>4463</c:v>
                </c:pt>
                <c:pt idx="33">
                  <c:v>4614</c:v>
                </c:pt>
                <c:pt idx="34">
                  <c:v>4773</c:v>
                </c:pt>
                <c:pt idx="35">
                  <c:v>4913</c:v>
                </c:pt>
                <c:pt idx="36">
                  <c:v>5106</c:v>
                </c:pt>
                <c:pt idx="37">
                  <c:v>5150</c:v>
                </c:pt>
                <c:pt idx="38">
                  <c:v>5272</c:v>
                </c:pt>
                <c:pt idx="39">
                  <c:v>5758</c:v>
                </c:pt>
                <c:pt idx="40">
                  <c:v>5839</c:v>
                </c:pt>
                <c:pt idx="41">
                  <c:v>5967</c:v>
                </c:pt>
                <c:pt idx="42">
                  <c:v>5990</c:v>
                </c:pt>
                <c:pt idx="43">
                  <c:v>6008</c:v>
                </c:pt>
                <c:pt idx="44">
                  <c:v>6253</c:v>
                </c:pt>
                <c:pt idx="45">
                  <c:v>6432</c:v>
                </c:pt>
                <c:pt idx="46">
                  <c:v>6523</c:v>
                </c:pt>
                <c:pt idx="47">
                  <c:v>6533</c:v>
                </c:pt>
                <c:pt idx="48">
                  <c:v>6555</c:v>
                </c:pt>
                <c:pt idx="49">
                  <c:v>6653</c:v>
                </c:pt>
                <c:pt idx="50">
                  <c:v>6856</c:v>
                </c:pt>
                <c:pt idx="51">
                  <c:v>6890</c:v>
                </c:pt>
                <c:pt idx="52">
                  <c:v>6992</c:v>
                </c:pt>
                <c:pt idx="53">
                  <c:v>7118</c:v>
                </c:pt>
                <c:pt idx="54">
                  <c:v>7227</c:v>
                </c:pt>
                <c:pt idx="55">
                  <c:v>7252</c:v>
                </c:pt>
                <c:pt idx="56">
                  <c:v>7322</c:v>
                </c:pt>
                <c:pt idx="57">
                  <c:v>7437</c:v>
                </c:pt>
                <c:pt idx="58">
                  <c:v>7522</c:v>
                </c:pt>
                <c:pt idx="59">
                  <c:v>7557</c:v>
                </c:pt>
                <c:pt idx="60">
                  <c:v>7637</c:v>
                </c:pt>
                <c:pt idx="61">
                  <c:v>7658</c:v>
                </c:pt>
                <c:pt idx="62">
                  <c:v>7713</c:v>
                </c:pt>
                <c:pt idx="63">
                  <c:v>7730</c:v>
                </c:pt>
                <c:pt idx="64">
                  <c:v>7732</c:v>
                </c:pt>
                <c:pt idx="65">
                  <c:v>8030</c:v>
                </c:pt>
                <c:pt idx="66">
                  <c:v>8033</c:v>
                </c:pt>
                <c:pt idx="67">
                  <c:v>8135</c:v>
                </c:pt>
                <c:pt idx="68">
                  <c:v>8483</c:v>
                </c:pt>
                <c:pt idx="69">
                  <c:v>8702</c:v>
                </c:pt>
                <c:pt idx="70">
                  <c:v>8723</c:v>
                </c:pt>
                <c:pt idx="71">
                  <c:v>8775</c:v>
                </c:pt>
                <c:pt idx="72">
                  <c:v>8777</c:v>
                </c:pt>
                <c:pt idx="73">
                  <c:v>8803</c:v>
                </c:pt>
                <c:pt idx="74">
                  <c:v>8822</c:v>
                </c:pt>
                <c:pt idx="75">
                  <c:v>8900</c:v>
                </c:pt>
                <c:pt idx="76">
                  <c:v>9231</c:v>
                </c:pt>
                <c:pt idx="77">
                  <c:v>9482</c:v>
                </c:pt>
                <c:pt idx="78">
                  <c:v>9561</c:v>
                </c:pt>
                <c:pt idx="79">
                  <c:v>9674</c:v>
                </c:pt>
                <c:pt idx="80">
                  <c:v>9720</c:v>
                </c:pt>
                <c:pt idx="81">
                  <c:v>9998</c:v>
                </c:pt>
              </c:strCache>
            </c:strRef>
          </c:cat>
          <c:val>
            <c:numRef>
              <c:f>'Data Analysis '!$B$4:$B$85</c:f>
              <c:numCache>
                <c:formatCode>General</c:formatCode>
                <c:ptCount val="82"/>
                <c:pt idx="0">
                  <c:v>679.66</c:v>
                </c:pt>
                <c:pt idx="1">
                  <c:v>1123.46</c:v>
                </c:pt>
                <c:pt idx="2">
                  <c:v>1095.78</c:v>
                </c:pt>
                <c:pt idx="3">
                  <c:v>387.82</c:v>
                </c:pt>
                <c:pt idx="4">
                  <c:v>363.42</c:v>
                </c:pt>
                <c:pt idx="5">
                  <c:v>1771.74</c:v>
                </c:pt>
                <c:pt idx="6">
                  <c:v>1184.1300000000001</c:v>
                </c:pt>
                <c:pt idx="7">
                  <c:v>545.47</c:v>
                </c:pt>
                <c:pt idx="8">
                  <c:v>350.07</c:v>
                </c:pt>
                <c:pt idx="9">
                  <c:v>94.98</c:v>
                </c:pt>
                <c:pt idx="10">
                  <c:v>1529.37</c:v>
                </c:pt>
                <c:pt idx="11">
                  <c:v>1781.9</c:v>
                </c:pt>
                <c:pt idx="12">
                  <c:v>1201.42</c:v>
                </c:pt>
                <c:pt idx="13">
                  <c:v>1492.21</c:v>
                </c:pt>
                <c:pt idx="14">
                  <c:v>470.12</c:v>
                </c:pt>
                <c:pt idx="15">
                  <c:v>1627.48</c:v>
                </c:pt>
                <c:pt idx="16">
                  <c:v>1743.15</c:v>
                </c:pt>
                <c:pt idx="17">
                  <c:v>222.5</c:v>
                </c:pt>
                <c:pt idx="18">
                  <c:v>927.05</c:v>
                </c:pt>
                <c:pt idx="19">
                  <c:v>532.66</c:v>
                </c:pt>
                <c:pt idx="20">
                  <c:v>1465.38</c:v>
                </c:pt>
                <c:pt idx="21">
                  <c:v>545.86</c:v>
                </c:pt>
                <c:pt idx="22">
                  <c:v>1471.38</c:v>
                </c:pt>
                <c:pt idx="23">
                  <c:v>1334.73</c:v>
                </c:pt>
                <c:pt idx="24">
                  <c:v>610.47</c:v>
                </c:pt>
                <c:pt idx="25">
                  <c:v>1240.26</c:v>
                </c:pt>
                <c:pt idx="26">
                  <c:v>859.41</c:v>
                </c:pt>
                <c:pt idx="27">
                  <c:v>429.18</c:v>
                </c:pt>
                <c:pt idx="28">
                  <c:v>505.09</c:v>
                </c:pt>
                <c:pt idx="29">
                  <c:v>170.5</c:v>
                </c:pt>
                <c:pt idx="30">
                  <c:v>1652.21</c:v>
                </c:pt>
                <c:pt idx="31">
                  <c:v>491.95</c:v>
                </c:pt>
                <c:pt idx="32">
                  <c:v>1737.17</c:v>
                </c:pt>
                <c:pt idx="33">
                  <c:v>1201.6600000000001</c:v>
                </c:pt>
                <c:pt idx="34">
                  <c:v>1349.29</c:v>
                </c:pt>
                <c:pt idx="35">
                  <c:v>1860.66</c:v>
                </c:pt>
                <c:pt idx="36">
                  <c:v>251.04</c:v>
                </c:pt>
                <c:pt idx="37">
                  <c:v>1288.29</c:v>
                </c:pt>
                <c:pt idx="38">
                  <c:v>454.95</c:v>
                </c:pt>
                <c:pt idx="39">
                  <c:v>1659.61</c:v>
                </c:pt>
                <c:pt idx="40">
                  <c:v>1108.25</c:v>
                </c:pt>
                <c:pt idx="41">
                  <c:v>67.38</c:v>
                </c:pt>
                <c:pt idx="42">
                  <c:v>418.7</c:v>
                </c:pt>
                <c:pt idx="43">
                  <c:v>1300.5899999999999</c:v>
                </c:pt>
                <c:pt idx="44">
                  <c:v>1257.1300000000001</c:v>
                </c:pt>
                <c:pt idx="45">
                  <c:v>1258.6300000000001</c:v>
                </c:pt>
                <c:pt idx="46">
                  <c:v>729.71</c:v>
                </c:pt>
                <c:pt idx="47">
                  <c:v>293.83</c:v>
                </c:pt>
                <c:pt idx="48">
                  <c:v>802.51</c:v>
                </c:pt>
                <c:pt idx="49">
                  <c:v>713.36</c:v>
                </c:pt>
                <c:pt idx="50">
                  <c:v>1728.92</c:v>
                </c:pt>
                <c:pt idx="51">
                  <c:v>1022.03</c:v>
                </c:pt>
                <c:pt idx="52">
                  <c:v>425.26</c:v>
                </c:pt>
                <c:pt idx="53">
                  <c:v>754.94</c:v>
                </c:pt>
                <c:pt idx="54">
                  <c:v>779.8</c:v>
                </c:pt>
                <c:pt idx="55">
                  <c:v>50.26</c:v>
                </c:pt>
                <c:pt idx="56">
                  <c:v>1733.61</c:v>
                </c:pt>
                <c:pt idx="57">
                  <c:v>1104.0700000000002</c:v>
                </c:pt>
                <c:pt idx="58">
                  <c:v>638.80999999999995</c:v>
                </c:pt>
                <c:pt idx="59">
                  <c:v>1736.25</c:v>
                </c:pt>
                <c:pt idx="60">
                  <c:v>1544.27</c:v>
                </c:pt>
                <c:pt idx="61">
                  <c:v>796.1</c:v>
                </c:pt>
                <c:pt idx="62">
                  <c:v>50.12</c:v>
                </c:pt>
                <c:pt idx="63">
                  <c:v>628.25</c:v>
                </c:pt>
                <c:pt idx="64">
                  <c:v>1261.8499999999999</c:v>
                </c:pt>
                <c:pt idx="65">
                  <c:v>1826.53</c:v>
                </c:pt>
                <c:pt idx="66">
                  <c:v>458.58</c:v>
                </c:pt>
                <c:pt idx="67">
                  <c:v>1792.26</c:v>
                </c:pt>
                <c:pt idx="68">
                  <c:v>1497.26</c:v>
                </c:pt>
                <c:pt idx="69">
                  <c:v>1188.17</c:v>
                </c:pt>
                <c:pt idx="70">
                  <c:v>121.57</c:v>
                </c:pt>
                <c:pt idx="71">
                  <c:v>575.12</c:v>
                </c:pt>
                <c:pt idx="72">
                  <c:v>784.65</c:v>
                </c:pt>
                <c:pt idx="73">
                  <c:v>1598.28</c:v>
                </c:pt>
                <c:pt idx="74">
                  <c:v>147.38</c:v>
                </c:pt>
                <c:pt idx="75">
                  <c:v>469.7</c:v>
                </c:pt>
                <c:pt idx="76">
                  <c:v>199.88</c:v>
                </c:pt>
                <c:pt idx="77">
                  <c:v>1380.77</c:v>
                </c:pt>
                <c:pt idx="78">
                  <c:v>1131.25</c:v>
                </c:pt>
                <c:pt idx="79">
                  <c:v>966.9</c:v>
                </c:pt>
                <c:pt idx="80">
                  <c:v>1392.84</c:v>
                </c:pt>
                <c:pt idx="81">
                  <c:v>905.15</c:v>
                </c:pt>
              </c:numCache>
            </c:numRef>
          </c:val>
          <c:smooth val="0"/>
          <c:extLst>
            <c:ext xmlns:c16="http://schemas.microsoft.com/office/drawing/2014/chart" uri="{C3380CC4-5D6E-409C-BE32-E72D297353CC}">
              <c16:uniqueId val="{00000000-B1FC-439D-88EF-7D8DF2653A56}"/>
            </c:ext>
          </c:extLst>
        </c:ser>
        <c:dLbls>
          <c:showLegendKey val="0"/>
          <c:showVal val="0"/>
          <c:showCatName val="0"/>
          <c:showSerName val="0"/>
          <c:showPercent val="0"/>
          <c:showBubbleSize val="0"/>
        </c:dLbls>
        <c:marker val="1"/>
        <c:smooth val="0"/>
        <c:axId val="1066344879"/>
        <c:axId val="1066345359"/>
      </c:lineChart>
      <c:catAx>
        <c:axId val="106634487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6345359"/>
        <c:crosses val="autoZero"/>
        <c:auto val="1"/>
        <c:lblAlgn val="ctr"/>
        <c:lblOffset val="100"/>
        <c:noMultiLvlLbl val="0"/>
      </c:catAx>
      <c:valAx>
        <c:axId val="10663453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6344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Gender wise</a:t>
            </a:r>
            <a:r>
              <a:rPr lang="en-US" baseline="0"/>
              <a:t> </a:t>
            </a:r>
            <a:r>
              <a:rPr lang="en-US"/>
              <a:t>Profits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Series1</c:v>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4853-4CD6-9A90-C1109E6A89DE}"/>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4853-4CD6-9A90-C1109E6A89DE}"/>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4853-4CD6-9A90-C1109E6A89D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3"/>
              <c:pt idx="0">
                <c:v>Female</c:v>
              </c:pt>
              <c:pt idx="1">
                <c:v>Male</c:v>
              </c:pt>
              <c:pt idx="2">
                <c:v>Other</c:v>
              </c:pt>
            </c:strLit>
          </c:cat>
          <c:val>
            <c:numLit>
              <c:formatCode>General</c:formatCode>
              <c:ptCount val="3"/>
              <c:pt idx="0">
                <c:v>71</c:v>
              </c:pt>
              <c:pt idx="1">
                <c:v>96</c:v>
              </c:pt>
              <c:pt idx="2">
                <c:v>93</c:v>
              </c:pt>
            </c:numLit>
          </c:val>
          <c:extLst>
            <c:ext xmlns:c16="http://schemas.microsoft.com/office/drawing/2014/chart" uri="{C3380CC4-5D6E-409C-BE32-E72D297353CC}">
              <c16:uniqueId val="{00000006-4853-4CD6-9A90-C1109E6A89DE}"/>
            </c:ext>
          </c:extLst>
        </c:ser>
        <c:ser>
          <c:idx val="1"/>
          <c:order val="1"/>
          <c:tx>
            <c:v>Series2</c:v>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8-4853-4CD6-9A90-C1109E6A89DE}"/>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A-4853-4CD6-9A90-C1109E6A89DE}"/>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C-4853-4CD6-9A90-C1109E6A89D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3"/>
              <c:pt idx="0">
                <c:v>Female</c:v>
              </c:pt>
              <c:pt idx="1">
                <c:v>Male</c:v>
              </c:pt>
              <c:pt idx="2">
                <c:v>Other</c:v>
              </c:pt>
            </c:strLit>
          </c:cat>
          <c:val>
            <c:numLit>
              <c:formatCode>General</c:formatCode>
              <c:ptCount val="3"/>
              <c:pt idx="0">
                <c:v>55764.409999999996</c:v>
              </c:pt>
              <c:pt idx="1">
                <c:v>94292.329999999973</c:v>
              </c:pt>
              <c:pt idx="2">
                <c:v>95610.529999999984</c:v>
              </c:pt>
            </c:numLit>
          </c:val>
          <c:extLst>
            <c:ext xmlns:c16="http://schemas.microsoft.com/office/drawing/2014/chart" uri="{C3380CC4-5D6E-409C-BE32-E72D297353CC}">
              <c16:uniqueId val="{0000000D-4853-4CD6-9A90-C1109E6A89DE}"/>
            </c:ext>
          </c:extLst>
        </c:ser>
        <c:dLbls>
          <c:dLblPos val="inEnd"/>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Monthly</a:t>
            </a:r>
            <a:r>
              <a:rPr lang="en-IN" baseline="0"/>
              <a:t> wise Profits</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IN"/>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1"/>
              <c:pt idx="0">
                <c:v>Jan</c:v>
              </c:pt>
            </c:strLit>
          </c:cat>
          <c:val>
            <c:numLit>
              <c:formatCode>General</c:formatCode>
              <c:ptCount val="1"/>
              <c:pt idx="0">
                <c:v>1</c:v>
              </c:pt>
            </c:numLit>
          </c:val>
          <c:extLst>
            <c:ext xmlns:c16="http://schemas.microsoft.com/office/drawing/2014/chart" uri="{C3380CC4-5D6E-409C-BE32-E72D297353CC}">
              <c16:uniqueId val="{00000000-C0CD-4BE2-A89C-DF54B6698A45}"/>
            </c:ext>
          </c:extLst>
        </c:ser>
        <c:ser>
          <c:idx val="1"/>
          <c:order val="1"/>
          <c:tx>
            <c:v>Series2</c:v>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1"/>
              <c:pt idx="0">
                <c:v>Jan</c:v>
              </c:pt>
            </c:strLit>
          </c:cat>
          <c:val>
            <c:numLit>
              <c:formatCode>General</c:formatCode>
              <c:ptCount val="1"/>
              <c:pt idx="0">
                <c:v>7989.4500000000007</c:v>
              </c:pt>
            </c:numLit>
          </c:val>
          <c:extLst>
            <c:ext xmlns:c16="http://schemas.microsoft.com/office/drawing/2014/chart" uri="{C3380CC4-5D6E-409C-BE32-E72D297353CC}">
              <c16:uniqueId val="{00000001-C0CD-4BE2-A89C-DF54B6698A45}"/>
            </c:ext>
          </c:extLst>
        </c:ser>
        <c:dLbls>
          <c:dLblPos val="outEnd"/>
          <c:showLegendKey val="0"/>
          <c:showVal val="1"/>
          <c:showCatName val="0"/>
          <c:showSerName val="0"/>
          <c:showPercent val="0"/>
          <c:showBubbleSize val="0"/>
        </c:dLbls>
        <c:gapWidth val="315"/>
        <c:overlap val="-40"/>
        <c:axId val="1728699071"/>
        <c:axId val="1728680351"/>
      </c:barChart>
      <c:catAx>
        <c:axId val="172869907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Months</a:t>
                </a:r>
                <a:r>
                  <a:rPr lang="en-IN" baseline="0"/>
                  <a:t> </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8680351"/>
        <c:crosses val="autoZero"/>
        <c:auto val="1"/>
        <c:lblAlgn val="ctr"/>
        <c:lblOffset val="100"/>
        <c:noMultiLvlLbl val="0"/>
      </c:catAx>
      <c:valAx>
        <c:axId val="1728680351"/>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sum</a:t>
                </a:r>
                <a:r>
                  <a:rPr lang="en-IN" baseline="0"/>
                  <a:t> of Profits</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869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12700</xdr:colOff>
      <xdr:row>1</xdr:row>
      <xdr:rowOff>209550</xdr:rowOff>
    </xdr:from>
    <xdr:to>
      <xdr:col>11</xdr:col>
      <xdr:colOff>298450</xdr:colOff>
      <xdr:row>16</xdr:row>
      <xdr:rowOff>139700</xdr:rowOff>
    </xdr:to>
    <xdr:graphicFrame macro="">
      <xdr:nvGraphicFramePr>
        <xdr:cNvPr id="14" name="Chart 13">
          <a:extLst>
            <a:ext uri="{FF2B5EF4-FFF2-40B4-BE49-F238E27FC236}">
              <a16:creationId xmlns:a16="http://schemas.microsoft.com/office/drawing/2014/main" id="{C3C44EC7-FCDA-4AD6-8F14-C782BE1B8F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298450</xdr:colOff>
      <xdr:row>109</xdr:row>
      <xdr:rowOff>38100</xdr:rowOff>
    </xdr:from>
    <xdr:to>
      <xdr:col>9</xdr:col>
      <xdr:colOff>393700</xdr:colOff>
      <xdr:row>126</xdr:row>
      <xdr:rowOff>66675</xdr:rowOff>
    </xdr:to>
    <xdr:graphicFrame macro="">
      <xdr:nvGraphicFramePr>
        <xdr:cNvPr id="16" name="Chart 15">
          <a:extLst>
            <a:ext uri="{FF2B5EF4-FFF2-40B4-BE49-F238E27FC236}">
              <a16:creationId xmlns:a16="http://schemas.microsoft.com/office/drawing/2014/main" id="{D230ABE6-6740-47CA-BBC4-A30F06E27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95250</xdr:colOff>
      <xdr:row>368</xdr:row>
      <xdr:rowOff>152400</xdr:rowOff>
    </xdr:from>
    <xdr:to>
      <xdr:col>12</xdr:col>
      <xdr:colOff>190500</xdr:colOff>
      <xdr:row>383</xdr:row>
      <xdr:rowOff>133350</xdr:rowOff>
    </xdr:to>
    <xdr:graphicFrame macro="">
      <xdr:nvGraphicFramePr>
        <xdr:cNvPr id="19" name="Chart 18">
          <a:extLst>
            <a:ext uri="{FF2B5EF4-FFF2-40B4-BE49-F238E27FC236}">
              <a16:creationId xmlns:a16="http://schemas.microsoft.com/office/drawing/2014/main" id="{0B361922-F1AD-4EFB-87E9-15A9F82DD5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19050</xdr:colOff>
      <xdr:row>343</xdr:row>
      <xdr:rowOff>31750</xdr:rowOff>
    </xdr:from>
    <xdr:to>
      <xdr:col>10</xdr:col>
      <xdr:colOff>203200</xdr:colOff>
      <xdr:row>358</xdr:row>
      <xdr:rowOff>6350</xdr:rowOff>
    </xdr:to>
    <xdr:graphicFrame macro="">
      <xdr:nvGraphicFramePr>
        <xdr:cNvPr id="20" name="Chart 19">
          <a:extLst>
            <a:ext uri="{FF2B5EF4-FFF2-40B4-BE49-F238E27FC236}">
              <a16:creationId xmlns:a16="http://schemas.microsoft.com/office/drawing/2014/main" id="{F3714EB8-355E-47F7-B584-18FF7D233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511174</xdr:colOff>
      <xdr:row>287</xdr:row>
      <xdr:rowOff>88901</xdr:rowOff>
    </xdr:from>
    <xdr:to>
      <xdr:col>12</xdr:col>
      <xdr:colOff>590549</xdr:colOff>
      <xdr:row>311</xdr:row>
      <xdr:rowOff>133351</xdr:rowOff>
    </xdr:to>
    <xdr:graphicFrame macro="">
      <xdr:nvGraphicFramePr>
        <xdr:cNvPr id="2" name="Chart 1">
          <a:extLst>
            <a:ext uri="{FF2B5EF4-FFF2-40B4-BE49-F238E27FC236}">
              <a16:creationId xmlns:a16="http://schemas.microsoft.com/office/drawing/2014/main" id="{1A21FD54-E5A2-0BCA-240B-2C253EFC3A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1511300</xdr:colOff>
      <xdr:row>91</xdr:row>
      <xdr:rowOff>133350</xdr:rowOff>
    </xdr:from>
    <xdr:to>
      <xdr:col>12</xdr:col>
      <xdr:colOff>596900</xdr:colOff>
      <xdr:row>106</xdr:row>
      <xdr:rowOff>114300</xdr:rowOff>
    </xdr:to>
    <xdr:graphicFrame macro="">
      <xdr:nvGraphicFramePr>
        <xdr:cNvPr id="3" name="Chart 2">
          <a:extLst>
            <a:ext uri="{FF2B5EF4-FFF2-40B4-BE49-F238E27FC236}">
              <a16:creationId xmlns:a16="http://schemas.microsoft.com/office/drawing/2014/main" id="{9EC8718A-F911-4C41-9A38-8687E0644C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31750</xdr:colOff>
      <xdr:row>126</xdr:row>
      <xdr:rowOff>44450</xdr:rowOff>
    </xdr:from>
    <xdr:to>
      <xdr:col>12</xdr:col>
      <xdr:colOff>482600</xdr:colOff>
      <xdr:row>145</xdr:row>
      <xdr:rowOff>25400</xdr:rowOff>
    </xdr:to>
    <xdr:graphicFrame macro="">
      <xdr:nvGraphicFramePr>
        <xdr:cNvPr id="4" name="Chart 3">
          <a:extLst>
            <a:ext uri="{FF2B5EF4-FFF2-40B4-BE49-F238E27FC236}">
              <a16:creationId xmlns:a16="http://schemas.microsoft.com/office/drawing/2014/main" id="{37ED3627-BF2B-4BA4-BF06-C526A9CDF0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1511300</xdr:colOff>
      <xdr:row>156</xdr:row>
      <xdr:rowOff>247651</xdr:rowOff>
    </xdr:from>
    <xdr:to>
      <xdr:col>13</xdr:col>
      <xdr:colOff>79375</xdr:colOff>
      <xdr:row>174</xdr:row>
      <xdr:rowOff>114300</xdr:rowOff>
    </xdr:to>
    <xdr:graphicFrame macro="">
      <xdr:nvGraphicFramePr>
        <xdr:cNvPr id="5" name="Chart 4">
          <a:extLst>
            <a:ext uri="{FF2B5EF4-FFF2-40B4-BE49-F238E27FC236}">
              <a16:creationId xmlns:a16="http://schemas.microsoft.com/office/drawing/2014/main" id="{D5F2FE32-4BEC-F9A7-E368-94A7E29FBD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146050</xdr:colOff>
      <xdr:row>2</xdr:row>
      <xdr:rowOff>19050</xdr:rowOff>
    </xdr:from>
    <xdr:to>
      <xdr:col>14</xdr:col>
      <xdr:colOff>120650</xdr:colOff>
      <xdr:row>17</xdr:row>
      <xdr:rowOff>0</xdr:rowOff>
    </xdr:to>
    <xdr:graphicFrame macro="">
      <xdr:nvGraphicFramePr>
        <xdr:cNvPr id="2" name="Chart 1">
          <a:extLst>
            <a:ext uri="{FF2B5EF4-FFF2-40B4-BE49-F238E27FC236}">
              <a16:creationId xmlns:a16="http://schemas.microsoft.com/office/drawing/2014/main" id="{B22F1059-A186-4968-BD94-3D042CD709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101600</xdr:colOff>
      <xdr:row>2</xdr:row>
      <xdr:rowOff>50801</xdr:rowOff>
    </xdr:from>
    <xdr:to>
      <xdr:col>21</xdr:col>
      <xdr:colOff>184150</xdr:colOff>
      <xdr:row>17</xdr:row>
      <xdr:rowOff>31751</xdr:rowOff>
    </xdr:to>
    <xdr:graphicFrame macro="">
      <xdr:nvGraphicFramePr>
        <xdr:cNvPr id="4" name="Chart 3">
          <a:extLst>
            <a:ext uri="{FF2B5EF4-FFF2-40B4-BE49-F238E27FC236}">
              <a16:creationId xmlns:a16="http://schemas.microsoft.com/office/drawing/2014/main" id="{6D32B22A-7B56-48F6-B645-D9A850DAB1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101600</xdr:colOff>
      <xdr:row>16</xdr:row>
      <xdr:rowOff>177800</xdr:rowOff>
    </xdr:from>
    <xdr:to>
      <xdr:col>12</xdr:col>
      <xdr:colOff>228600</xdr:colOff>
      <xdr:row>31</xdr:row>
      <xdr:rowOff>158750</xdr:rowOff>
    </xdr:to>
    <xdr:graphicFrame macro="">
      <xdr:nvGraphicFramePr>
        <xdr:cNvPr id="5" name="Chart 4">
          <a:extLst>
            <a:ext uri="{FF2B5EF4-FFF2-40B4-BE49-F238E27FC236}">
              <a16:creationId xmlns:a16="http://schemas.microsoft.com/office/drawing/2014/main" id="{C25CEFA0-06E7-4C80-ACE8-56928E91C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114300</xdr:colOff>
      <xdr:row>17</xdr:row>
      <xdr:rowOff>19050</xdr:rowOff>
    </xdr:from>
    <xdr:to>
      <xdr:col>19</xdr:col>
      <xdr:colOff>419100</xdr:colOff>
      <xdr:row>32</xdr:row>
      <xdr:rowOff>0</xdr:rowOff>
    </xdr:to>
    <xdr:graphicFrame macro="">
      <xdr:nvGraphicFramePr>
        <xdr:cNvPr id="6" name="Chart 5">
          <a:extLst>
            <a:ext uri="{FF2B5EF4-FFF2-40B4-BE49-F238E27FC236}">
              <a16:creationId xmlns:a16="http://schemas.microsoft.com/office/drawing/2014/main" id="{4AEEA0FB-01CC-41D7-A61F-A9466F2054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482600</xdr:colOff>
      <xdr:row>32</xdr:row>
      <xdr:rowOff>0</xdr:rowOff>
    </xdr:from>
    <xdr:to>
      <xdr:col>11</xdr:col>
      <xdr:colOff>600075</xdr:colOff>
      <xdr:row>46</xdr:row>
      <xdr:rowOff>165100</xdr:rowOff>
    </xdr:to>
    <xdr:graphicFrame macro="">
      <xdr:nvGraphicFramePr>
        <xdr:cNvPr id="7" name="Chart 6">
          <a:extLst>
            <a:ext uri="{FF2B5EF4-FFF2-40B4-BE49-F238E27FC236}">
              <a16:creationId xmlns:a16="http://schemas.microsoft.com/office/drawing/2014/main" id="{B16E03A3-D484-4C0C-A9D0-B8A50DC7F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571500</xdr:colOff>
      <xdr:row>32</xdr:row>
      <xdr:rowOff>0</xdr:rowOff>
    </xdr:from>
    <xdr:to>
      <xdr:col>22</xdr:col>
      <xdr:colOff>6350</xdr:colOff>
      <xdr:row>46</xdr:row>
      <xdr:rowOff>165100</xdr:rowOff>
    </xdr:to>
    <xdr:graphicFrame macro="">
      <xdr:nvGraphicFramePr>
        <xdr:cNvPr id="8" name="Chart 7">
          <a:extLst>
            <a:ext uri="{FF2B5EF4-FFF2-40B4-BE49-F238E27FC236}">
              <a16:creationId xmlns:a16="http://schemas.microsoft.com/office/drawing/2014/main" id="{E4B54D7B-F59D-45C8-809A-53107D9472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101600</xdr:colOff>
      <xdr:row>46</xdr:row>
      <xdr:rowOff>152400</xdr:rowOff>
    </xdr:from>
    <xdr:to>
      <xdr:col>11</xdr:col>
      <xdr:colOff>539750</xdr:colOff>
      <xdr:row>61</xdr:row>
      <xdr:rowOff>133350</xdr:rowOff>
    </xdr:to>
    <xdr:graphicFrame macro="">
      <xdr:nvGraphicFramePr>
        <xdr:cNvPr id="9" name="Chart 8">
          <a:extLst>
            <a:ext uri="{FF2B5EF4-FFF2-40B4-BE49-F238E27FC236}">
              <a16:creationId xmlns:a16="http://schemas.microsoft.com/office/drawing/2014/main" id="{8F25A6EC-14DD-4A64-B19B-E3E4F9D78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15</xdr:row>
      <xdr:rowOff>171450</xdr:rowOff>
    </xdr:from>
    <xdr:to>
      <xdr:col>3</xdr:col>
      <xdr:colOff>0</xdr:colOff>
      <xdr:row>29</xdr:row>
      <xdr:rowOff>117475</xdr:rowOff>
    </xdr:to>
    <mc:AlternateContent xmlns:mc="http://schemas.openxmlformats.org/markup-compatibility/2006" xmlns:a14="http://schemas.microsoft.com/office/drawing/2010/main">
      <mc:Choice Requires="a14">
        <xdr:graphicFrame macro="">
          <xdr:nvGraphicFramePr>
            <xdr:cNvPr id="10" name="product_name">
              <a:extLst>
                <a:ext uri="{FF2B5EF4-FFF2-40B4-BE49-F238E27FC236}">
                  <a16:creationId xmlns:a16="http://schemas.microsoft.com/office/drawing/2014/main" id="{E6880D7D-5119-BA99-EFBF-D898420A6C44}"/>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mlns="">
        <xdr:sp macro="" textlink="">
          <xdr:nvSpPr>
            <xdr:cNvPr id="0" name=""/>
            <xdr:cNvSpPr>
              <a:spLocks noTextEdit="1"/>
            </xdr:cNvSpPr>
          </xdr:nvSpPr>
          <xdr:spPr>
            <a:xfrm>
              <a:off x="0" y="2933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0</xdr:rowOff>
    </xdr:from>
    <xdr:to>
      <xdr:col>3</xdr:col>
      <xdr:colOff>0</xdr:colOff>
      <xdr:row>15</xdr:row>
      <xdr:rowOff>130175</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59D3CC45-CC93-91A7-370E-0633BC3E76C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368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69850</xdr:rowOff>
    </xdr:from>
    <xdr:to>
      <xdr:col>3</xdr:col>
      <xdr:colOff>0</xdr:colOff>
      <xdr:row>43</xdr:row>
      <xdr:rowOff>15875</xdr:rowOff>
    </xdr:to>
    <mc:AlternateContent xmlns:mc="http://schemas.openxmlformats.org/markup-compatibility/2006" xmlns:a14="http://schemas.microsoft.com/office/drawing/2010/main">
      <mc:Choice Requires="a14">
        <xdr:graphicFrame macro="">
          <xdr:nvGraphicFramePr>
            <xdr:cNvPr id="12" name="payment_method">
              <a:extLst>
                <a:ext uri="{FF2B5EF4-FFF2-40B4-BE49-F238E27FC236}">
                  <a16:creationId xmlns:a16="http://schemas.microsoft.com/office/drawing/2014/main" id="{28091156-3743-5E72-87FA-1E3435DCE592}"/>
                </a:ext>
              </a:extLst>
            </xdr:cNvPr>
            <xdr:cNvGraphicFramePr/>
          </xdr:nvGraphicFramePr>
          <xdr:xfrm>
            <a:off x="0" y="0"/>
            <a:ext cx="0" cy="0"/>
          </xdr:xfrm>
          <a:graphic>
            <a:graphicData uri="http://schemas.microsoft.com/office/drawing/2010/slicer">
              <sle:slicer xmlns:sle="http://schemas.microsoft.com/office/drawing/2010/slicer" name="payment_method"/>
            </a:graphicData>
          </a:graphic>
        </xdr:graphicFrame>
      </mc:Choice>
      <mc:Fallback xmlns="">
        <xdr:sp macro="" textlink="">
          <xdr:nvSpPr>
            <xdr:cNvPr id="0" name=""/>
            <xdr:cNvSpPr>
              <a:spLocks noTextEdit="1"/>
            </xdr:cNvSpPr>
          </xdr:nvSpPr>
          <xdr:spPr>
            <a:xfrm>
              <a:off x="0" y="5410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0</xdr:colOff>
      <xdr:row>47</xdr:row>
      <xdr:rowOff>0</xdr:rowOff>
    </xdr:from>
    <xdr:to>
      <xdr:col>22</xdr:col>
      <xdr:colOff>241300</xdr:colOff>
      <xdr:row>61</xdr:row>
      <xdr:rowOff>165100</xdr:rowOff>
    </xdr:to>
    <xdr:graphicFrame macro="">
      <xdr:nvGraphicFramePr>
        <xdr:cNvPr id="3" name="Chart 2">
          <a:extLst>
            <a:ext uri="{FF2B5EF4-FFF2-40B4-BE49-F238E27FC236}">
              <a16:creationId xmlns:a16="http://schemas.microsoft.com/office/drawing/2014/main" id="{639DD2B4-075A-44ED-B372-594EEA502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47</xdr:row>
      <xdr:rowOff>114300</xdr:rowOff>
    </xdr:from>
    <xdr:to>
      <xdr:col>3</xdr:col>
      <xdr:colOff>0</xdr:colOff>
      <xdr:row>61</xdr:row>
      <xdr:rowOff>60325</xdr:rowOff>
    </xdr:to>
    <mc:AlternateContent xmlns:mc="http://schemas.openxmlformats.org/markup-compatibility/2006" xmlns:a14="http://schemas.microsoft.com/office/drawing/2010/main">
      <mc:Choice Requires="a14">
        <xdr:graphicFrame macro="">
          <xdr:nvGraphicFramePr>
            <xdr:cNvPr id="14" name="transaction_date">
              <a:extLst>
                <a:ext uri="{FF2B5EF4-FFF2-40B4-BE49-F238E27FC236}">
                  <a16:creationId xmlns:a16="http://schemas.microsoft.com/office/drawing/2014/main" id="{32E0E661-30F5-5A88-13D4-1AE32800C8C0}"/>
                </a:ext>
              </a:extLst>
            </xdr:cNvPr>
            <xdr:cNvGraphicFramePr/>
          </xdr:nvGraphicFramePr>
          <xdr:xfrm>
            <a:off x="0" y="0"/>
            <a:ext cx="0" cy="0"/>
          </xdr:xfrm>
          <a:graphic>
            <a:graphicData uri="http://schemas.microsoft.com/office/drawing/2010/slicer">
              <sle:slicer xmlns:sle="http://schemas.microsoft.com/office/drawing/2010/slicer" name="transaction_date"/>
            </a:graphicData>
          </a:graphic>
        </xdr:graphicFrame>
      </mc:Choice>
      <mc:Fallback xmlns="">
        <xdr:sp macro="" textlink="">
          <xdr:nvSpPr>
            <xdr:cNvPr id="0" name=""/>
            <xdr:cNvSpPr>
              <a:spLocks noTextEdit="1"/>
            </xdr:cNvSpPr>
          </xdr:nvSpPr>
          <xdr:spPr>
            <a:xfrm>
              <a:off x="0" y="8769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6350</xdr:colOff>
      <xdr:row>0</xdr:row>
      <xdr:rowOff>0</xdr:rowOff>
    </xdr:from>
    <xdr:to>
      <xdr:col>10</xdr:col>
      <xdr:colOff>273050</xdr:colOff>
      <xdr:row>9</xdr:row>
      <xdr:rowOff>82550</xdr:rowOff>
    </xdr:to>
    <xdr:pic>
      <xdr:nvPicPr>
        <xdr:cNvPr id="6" name="Picture 5">
          <a:extLst>
            <a:ext uri="{FF2B5EF4-FFF2-40B4-BE49-F238E27FC236}">
              <a16:creationId xmlns:a16="http://schemas.microsoft.com/office/drawing/2014/main" id="{B036E7A4-4345-C64E-711A-997F8A48EA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7750" y="0"/>
          <a:ext cx="10890250" cy="1739900"/>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gbir chaudhary" refreshedDate="45668.013872685187" createdVersion="8" refreshedVersion="8" minRefreshableVersion="3" recordCount="5000" xr:uid="{BE073992-B3C8-44B2-A8C2-C0AFAD6E3B24}">
  <cacheSource type="worksheet">
    <worksheetSource ref="A11:V5011" sheet="working_data "/>
  </cacheSource>
  <cacheFields count="22">
    <cacheField name="transaction_id" numFmtId="0">
      <sharedItems containsSemiMixedTypes="0" containsString="0" containsNumber="1" containsInteger="1" minValue="1" maxValue="5000"/>
    </cacheField>
    <cacheField name="customer_id" numFmtId="0">
      <sharedItems containsSemiMixedTypes="0" containsString="0" containsNumber="1" containsInteger="1" minValue="1001" maxValue="9998" count="3848">
        <n v="2824"/>
        <n v="1409"/>
        <n v="5506"/>
        <n v="5012"/>
        <n v="4657"/>
        <n v="3286"/>
        <n v="2679"/>
        <n v="9935"/>
        <n v="2424"/>
        <n v="7912"/>
        <n v="1520"/>
        <n v="1488"/>
        <n v="2535"/>
        <n v="4582"/>
        <n v="4811"/>
        <n v="9279"/>
        <n v="1434"/>
        <n v="4257"/>
        <n v="9928"/>
        <n v="7873"/>
        <n v="4611"/>
        <n v="8359"/>
        <n v="5557"/>
        <n v="1106"/>
        <n v="3615"/>
        <n v="7924"/>
        <n v="6574"/>
        <n v="5552"/>
        <n v="3547"/>
        <n v="4527"/>
        <n v="6514"/>
        <n v="2674"/>
        <n v="2519"/>
        <n v="7224"/>
        <n v="2584"/>
        <n v="6881"/>
        <n v="6635"/>
        <n v="5333"/>
        <n v="1711"/>
        <n v="8527"/>
        <n v="9785"/>
        <n v="3045"/>
        <n v="7201"/>
        <n v="2291"/>
        <n v="5803"/>
        <n v="6925"/>
        <n v="4150"/>
        <n v="2139"/>
        <n v="1750"/>
        <n v="4733"/>
        <n v="5741"/>
        <n v="2307"/>
        <n v="4814"/>
        <n v="2654"/>
        <n v="7227"/>
        <n v="5554"/>
        <n v="8428"/>
        <n v="6977"/>
        <n v="3664"/>
        <n v="7065"/>
        <n v="6820"/>
        <n v="4432"/>
        <n v="5374"/>
        <n v="2169"/>
        <n v="3803"/>
        <n v="9751"/>
        <n v="5010"/>
        <n v="3677"/>
        <n v="8573"/>
        <n v="7216"/>
        <n v="5422"/>
        <n v="4598"/>
        <n v="6313"/>
        <n v="1916"/>
        <n v="4752"/>
        <n v="1525"/>
        <n v="6168"/>
        <n v="7572"/>
        <n v="5386"/>
        <n v="2084"/>
        <n v="4456"/>
        <n v="6155"/>
        <n v="4483"/>
        <n v="9179"/>
        <n v="7482"/>
        <n v="8517"/>
        <n v="3340"/>
        <n v="5339"/>
        <n v="3287"/>
        <n v="5040"/>
        <n v="9830"/>
        <n v="5304"/>
        <n v="8019"/>
        <n v="7543"/>
        <n v="6930"/>
        <n v="4593"/>
        <n v="3266"/>
        <n v="9348"/>
        <n v="9085"/>
        <n v="2489"/>
        <n v="1771"/>
        <n v="2796"/>
        <n v="3504"/>
        <n v="3621"/>
        <n v="7916"/>
        <n v="2040"/>
        <n v="7304"/>
        <n v="7252"/>
        <n v="8668"/>
        <n v="9669"/>
        <n v="5119"/>
        <n v="1188"/>
        <n v="2876"/>
        <n v="9797"/>
        <n v="5371"/>
        <n v="6573"/>
        <n v="2827"/>
        <n v="5808"/>
        <n v="8123"/>
        <n v="3591"/>
        <n v="8433"/>
        <n v="1053"/>
        <n v="5315"/>
        <n v="9201"/>
        <n v="3927"/>
        <n v="9317"/>
        <n v="2743"/>
        <n v="5889"/>
        <n v="4258"/>
        <n v="7126"/>
        <n v="3646"/>
        <n v="9837"/>
        <n v="9689"/>
        <n v="1009"/>
        <n v="6310"/>
        <n v="9005"/>
        <n v="1319"/>
        <n v="2832"/>
        <n v="6947"/>
        <n v="6038"/>
        <n v="4923"/>
        <n v="1949"/>
        <n v="4946"/>
        <n v="2290"/>
        <n v="2403"/>
        <n v="8962"/>
        <n v="2133"/>
        <n v="9727"/>
        <n v="3060"/>
        <n v="3103"/>
        <n v="8787"/>
        <n v="3705"/>
        <n v="5342"/>
        <n v="9645"/>
        <n v="7932"/>
        <n v="4470"/>
        <n v="9835"/>
        <n v="4295"/>
        <n v="6107"/>
        <n v="7537"/>
        <n v="7118"/>
        <n v="8177"/>
        <n v="9479"/>
        <n v="8397"/>
        <n v="2982"/>
        <n v="5061"/>
        <n v="4681"/>
        <n v="2049"/>
        <n v="6539"/>
        <n v="1344"/>
        <n v="4770"/>
        <n v="4608"/>
        <n v="1117"/>
        <n v="2163"/>
        <n v="1964"/>
        <n v="4750"/>
        <n v="2104"/>
        <n v="1514"/>
        <n v="6413"/>
        <n v="2160"/>
        <n v="9423"/>
        <n v="4899"/>
        <n v="5562"/>
        <n v="8953"/>
        <n v="4510"/>
        <n v="9834"/>
        <n v="3167"/>
        <n v="8744"/>
        <n v="4981"/>
        <n v="8749"/>
        <n v="7669"/>
        <n v="4119"/>
        <n v="2545"/>
        <n v="2588"/>
        <n v="8062"/>
        <n v="6804"/>
        <n v="7939"/>
        <n v="7735"/>
        <n v="8651"/>
        <n v="1887"/>
        <n v="2612"/>
        <n v="1993"/>
        <n v="7596"/>
        <n v="6559"/>
        <n v="2790"/>
        <n v="5073"/>
        <n v="4139"/>
        <n v="4116"/>
        <n v="9786"/>
        <n v="8350"/>
        <n v="3296"/>
        <n v="4006"/>
        <n v="5563"/>
        <n v="8579"/>
        <n v="5092"/>
        <n v="2235"/>
        <n v="8260"/>
        <n v="2604"/>
        <n v="1828"/>
        <n v="9856"/>
        <n v="1241"/>
        <n v="2528"/>
        <n v="4872"/>
        <n v="3724"/>
        <n v="7658"/>
        <n v="8956"/>
        <n v="8886"/>
        <n v="4502"/>
        <n v="7570"/>
        <n v="1960"/>
        <n v="3697"/>
        <n v="7209"/>
        <n v="1035"/>
        <n v="7396"/>
        <n v="5345"/>
        <n v="8454"/>
        <n v="5673"/>
        <n v="7930"/>
        <n v="8973"/>
        <n v="3536"/>
        <n v="4111"/>
        <n v="5861"/>
        <n v="4566"/>
        <n v="1958"/>
        <n v="9883"/>
        <n v="1998"/>
        <n v="6138"/>
        <n v="1936"/>
        <n v="1821"/>
        <n v="8811"/>
        <n v="9238"/>
        <n v="9701"/>
        <n v="3579"/>
        <n v="1931"/>
        <n v="9320"/>
        <n v="2312"/>
        <n v="4044"/>
        <n v="2122"/>
        <n v="2113"/>
        <n v="4853"/>
        <n v="7615"/>
        <n v="2964"/>
        <n v="5033"/>
        <n v="1651"/>
        <n v="2343"/>
        <n v="7868"/>
        <n v="9565"/>
        <n v="6183"/>
        <n v="5272"/>
        <n v="4346"/>
        <n v="6147"/>
        <n v="4910"/>
        <n v="5351"/>
        <n v="7484"/>
        <n v="3144"/>
        <n v="5915"/>
        <n v="8491"/>
        <n v="6180"/>
        <n v="2188"/>
        <n v="1152"/>
        <n v="8508"/>
        <n v="2638"/>
        <n v="2200"/>
        <n v="9808"/>
        <n v="4492"/>
        <n v="9288"/>
        <n v="3170"/>
        <n v="6718"/>
        <n v="2127"/>
        <n v="5002"/>
        <n v="7054"/>
        <n v="5669"/>
        <n v="3584"/>
        <n v="8179"/>
        <n v="9900"/>
        <n v="5956"/>
        <n v="9666"/>
        <n v="1128"/>
        <n v="5905"/>
        <n v="2697"/>
        <n v="3200"/>
        <n v="2891"/>
        <n v="2753"/>
        <n v="3546"/>
        <n v="5462"/>
        <n v="5616"/>
        <n v="4450"/>
        <n v="6617"/>
        <n v="4335"/>
        <n v="5325"/>
        <n v="9280"/>
        <n v="9004"/>
        <n v="5114"/>
        <n v="1832"/>
        <n v="2512"/>
        <n v="5533"/>
        <n v="1722"/>
        <n v="1058"/>
        <n v="6464"/>
        <n v="3143"/>
        <n v="5291"/>
        <n v="3647"/>
        <n v="8239"/>
        <n v="8007"/>
        <n v="1158"/>
        <n v="2232"/>
        <n v="3442"/>
        <n v="9938"/>
        <n v="1590"/>
        <n v="7049"/>
        <n v="3426"/>
        <n v="8041"/>
        <n v="3088"/>
        <n v="1685"/>
        <n v="6050"/>
        <n v="6974"/>
        <n v="1653"/>
        <n v="6862"/>
        <n v="4441"/>
        <n v="5088"/>
        <n v="2684"/>
        <n v="6794"/>
        <n v="3532"/>
        <n v="4878"/>
        <n v="3662"/>
        <n v="3900"/>
        <n v="7755"/>
        <n v="1406"/>
        <n v="3938"/>
        <n v="6442"/>
        <n v="7745"/>
        <n v="5065"/>
        <n v="3608"/>
        <n v="2771"/>
        <n v="7267"/>
        <n v="1634"/>
        <n v="8711"/>
        <n v="4644"/>
        <n v="4269"/>
        <n v="8541"/>
        <n v="6728"/>
        <n v="6000"/>
        <n v="4728"/>
        <n v="4652"/>
        <n v="1387"/>
        <n v="4164"/>
        <n v="7528"/>
        <n v="6378"/>
        <n v="5564"/>
        <n v="2137"/>
        <n v="5573"/>
        <n v="6753"/>
        <n v="9346"/>
        <n v="7548"/>
        <n v="6425"/>
        <n v="1452"/>
        <n v="2889"/>
        <n v="5279"/>
        <n v="3925"/>
        <n v="5349"/>
        <n v="1626"/>
        <n v="2776"/>
        <n v="8119"/>
        <n v="6663"/>
        <n v="6139"/>
        <n v="8149"/>
        <n v="9379"/>
        <n v="2894"/>
        <n v="7311"/>
        <n v="4114"/>
        <n v="5173"/>
        <n v="1727"/>
        <n v="8144"/>
        <n v="1027"/>
        <n v="9518"/>
        <n v="9821"/>
        <n v="4228"/>
        <n v="6967"/>
        <n v="8066"/>
        <n v="2146"/>
        <n v="6409"/>
        <n v="6143"/>
        <n v="3041"/>
        <n v="5920"/>
        <n v="9308"/>
        <n v="6067"/>
        <n v="7691"/>
        <n v="6344"/>
        <n v="7592"/>
        <n v="5844"/>
        <n v="3085"/>
        <n v="4143"/>
        <n v="7888"/>
        <n v="7211"/>
        <n v="3851"/>
        <n v="5930"/>
        <n v="7653"/>
        <n v="9977"/>
        <n v="1006"/>
        <n v="5978"/>
        <n v="5700"/>
        <n v="4443"/>
        <n v="8043"/>
        <n v="6279"/>
        <n v="8618"/>
        <n v="8238"/>
        <n v="8244"/>
        <n v="4501"/>
        <n v="9375"/>
        <n v="8752"/>
        <n v="3780"/>
        <n v="2389"/>
        <n v="5649"/>
        <n v="9445"/>
        <n v="6491"/>
        <n v="2530"/>
        <n v="4848"/>
        <n v="6085"/>
        <n v="4680"/>
        <n v="4262"/>
        <n v="3414"/>
        <n v="1400"/>
        <n v="1757"/>
        <n v="5011"/>
        <n v="8784"/>
        <n v="2193"/>
        <n v="8461"/>
        <n v="7790"/>
        <n v="4185"/>
        <n v="7291"/>
        <n v="9099"/>
        <n v="7547"/>
        <n v="4997"/>
        <n v="3417"/>
        <n v="1090"/>
        <n v="2746"/>
        <n v="7965"/>
        <n v="4585"/>
        <n v="3881"/>
        <n v="9486"/>
        <n v="8611"/>
        <n v="1822"/>
        <n v="5082"/>
        <n v="2988"/>
        <n v="8478"/>
        <n v="3184"/>
        <n v="8612"/>
        <n v="9702"/>
        <n v="6198"/>
        <n v="8251"/>
        <n v="9270"/>
        <n v="7991"/>
        <n v="9976"/>
        <n v="8305"/>
        <n v="3607"/>
        <n v="8777"/>
        <n v="8373"/>
        <n v="5246"/>
        <n v="5050"/>
        <n v="5543"/>
        <n v="9540"/>
        <n v="8939"/>
        <n v="4919"/>
        <n v="5499"/>
        <n v="8206"/>
        <n v="2269"/>
        <n v="5681"/>
        <n v="4841"/>
        <n v="5451"/>
        <n v="6502"/>
        <n v="6238"/>
        <n v="9849"/>
        <n v="2320"/>
        <n v="3267"/>
        <n v="3471"/>
        <n v="4788"/>
        <n v="7275"/>
        <n v="3503"/>
        <n v="4505"/>
        <n v="2052"/>
        <n v="7797"/>
        <n v="7678"/>
        <n v="6421"/>
        <n v="9890"/>
        <n v="8633"/>
        <n v="7812"/>
        <n v="2020"/>
        <n v="4388"/>
        <n v="7883"/>
        <n v="7381"/>
        <n v="1320"/>
        <n v="7232"/>
        <n v="8814"/>
        <n v="1096"/>
        <n v="6763"/>
        <n v="5892"/>
        <n v="7389"/>
        <n v="7865"/>
        <n v="9818"/>
        <n v="9947"/>
        <n v="4613"/>
        <n v="8999"/>
        <n v="4595"/>
        <n v="5471"/>
        <n v="8140"/>
        <n v="1475"/>
        <n v="7371"/>
        <n v="6507"/>
        <n v="7624"/>
        <n v="3704"/>
        <n v="8657"/>
        <n v="3091"/>
        <n v="1441"/>
        <n v="7455"/>
        <n v="1444"/>
        <n v="2375"/>
        <n v="8022"/>
        <n v="3223"/>
        <n v="8564"/>
        <n v="3977"/>
        <n v="1823"/>
        <n v="5262"/>
        <n v="6363"/>
        <n v="4467"/>
        <n v="8449"/>
        <n v="6355"/>
        <n v="6529"/>
        <n v="5558"/>
        <n v="7906"/>
        <n v="5133"/>
        <n v="2341"/>
        <n v="8705"/>
        <n v="1317"/>
        <n v="1853"/>
        <n v="6733"/>
        <n v="4673"/>
        <n v="2124"/>
        <n v="1659"/>
        <n v="1508"/>
        <n v="5051"/>
        <n v="4266"/>
        <n v="1333"/>
        <n v="3496"/>
        <n v="4908"/>
        <n v="3068"/>
        <n v="8758"/>
        <n v="2874"/>
        <n v="4571"/>
        <n v="8619"/>
        <n v="5198"/>
        <n v="7043"/>
        <n v="3749"/>
        <n v="3683"/>
        <n v="6096"/>
        <n v="1420"/>
        <n v="6111"/>
        <n v="7149"/>
        <n v="7498"/>
        <n v="4249"/>
        <n v="2245"/>
        <n v="4978"/>
        <n v="2669"/>
        <n v="5941"/>
        <n v="2983"/>
        <n v="1672"/>
        <n v="6688"/>
        <n v="9728"/>
        <n v="8018"/>
        <n v="7071"/>
        <n v="2129"/>
        <n v="9289"/>
        <n v="6590"/>
        <n v="1207"/>
        <n v="7882"/>
        <n v="9031"/>
        <n v="2729"/>
        <n v="8102"/>
        <n v="6934"/>
        <n v="8532"/>
        <n v="3506"/>
        <n v="8135"/>
        <n v="3885"/>
        <n v="9548"/>
        <n v="5425"/>
        <n v="9817"/>
        <n v="8921"/>
        <n v="8616"/>
        <n v="8136"/>
        <n v="5397"/>
        <n v="6280"/>
        <n v="5022"/>
        <n v="2419"/>
        <n v="5569"/>
        <n v="8385"/>
        <n v="4995"/>
        <n v="8613"/>
        <n v="6511"/>
        <n v="1470"/>
        <n v="9098"/>
        <n v="6325"/>
        <n v="3979"/>
        <n v="8988"/>
        <n v="4475"/>
        <n v="6813"/>
        <n v="5232"/>
        <n v="6576"/>
        <n v="5581"/>
        <n v="5526"/>
        <n v="1166"/>
        <n v="9464"/>
        <n v="4130"/>
        <n v="2402"/>
        <n v="4954"/>
        <n v="4937"/>
        <n v="8800"/>
        <n v="9041"/>
        <n v="8342"/>
        <n v="1282"/>
        <n v="2524"/>
        <n v="5820"/>
        <n v="4630"/>
        <n v="7625"/>
        <n v="4986"/>
        <n v="6016"/>
        <n v="7046"/>
        <n v="8753"/>
        <n v="9698"/>
        <n v="6632"/>
        <n v="7971"/>
        <n v="6419"/>
        <n v="6764"/>
        <n v="8434"/>
        <n v="5438"/>
        <n v="6023"/>
        <n v="5118"/>
        <n v="4777"/>
        <n v="2976"/>
        <n v="4155"/>
        <n v="6169"/>
        <n v="2958"/>
        <n v="9779"/>
        <n v="4033"/>
        <n v="4138"/>
        <n v="4545"/>
        <n v="8933"/>
        <n v="5530"/>
        <n v="9595"/>
        <n v="5636"/>
        <n v="2647"/>
        <n v="4180"/>
        <n v="5853"/>
        <n v="4727"/>
        <n v="6912"/>
        <n v="3939"/>
        <n v="5952"/>
        <n v="1231"/>
        <n v="3073"/>
        <n v="5494"/>
        <n v="1745"/>
        <n v="1893"/>
        <n v="5786"/>
        <n v="9042"/>
        <n v="2680"/>
        <n v="1200"/>
        <n v="5658"/>
        <n v="8690"/>
        <n v="8843"/>
        <n v="8216"/>
        <n v="6582"/>
        <n v="4020"/>
        <n v="1841"/>
        <n v="5136"/>
        <n v="8827"/>
        <n v="2869"/>
        <n v="2070"/>
        <n v="7565"/>
        <n v="9056"/>
        <n v="2213"/>
        <n v="1878"/>
        <n v="3485"/>
        <n v="3444"/>
        <n v="2395"/>
        <n v="5066"/>
        <n v="2940"/>
        <n v="7818"/>
        <n v="4697"/>
        <n v="9561"/>
        <n v="8381"/>
        <n v="8253"/>
        <n v="5871"/>
        <n v="8025"/>
        <n v="6003"/>
        <n v="1986"/>
        <n v="2625"/>
        <n v="4404"/>
        <n v="4457"/>
        <n v="5335"/>
        <n v="2330"/>
        <n v="3573"/>
        <n v="4929"/>
        <n v="3847"/>
        <n v="2229"/>
        <n v="3564"/>
        <n v="1043"/>
        <n v="7693"/>
        <n v="8699"/>
        <n v="5771"/>
        <n v="1534"/>
        <n v="4792"/>
        <n v="5720"/>
        <n v="5632"/>
        <n v="8438"/>
        <n v="2166"/>
        <n v="4824"/>
        <n v="5334"/>
        <n v="4241"/>
        <n v="2880"/>
        <n v="9922"/>
        <n v="4683"/>
        <n v="3441"/>
        <n v="5352"/>
        <n v="3330"/>
        <n v="1977"/>
        <n v="3718"/>
        <n v="6039"/>
        <n v="5728"/>
        <n v="8195"/>
        <n v="3037"/>
        <n v="8679"/>
        <n v="5982"/>
        <n v="7594"/>
        <n v="5460"/>
        <n v="9199"/>
        <n v="9847"/>
        <n v="9090"/>
        <n v="8172"/>
        <n v="2317"/>
        <n v="8078"/>
        <n v="5102"/>
        <n v="1423"/>
        <n v="2496"/>
        <n v="1339"/>
        <n v="5415"/>
        <n v="3870"/>
        <n v="8708"/>
        <n v="9502"/>
        <n v="8245"/>
        <n v="3973"/>
        <n v="8141"/>
        <n v="2494"/>
        <n v="8700"/>
        <n v="6700"/>
        <n v="7690"/>
        <n v="6460"/>
        <n v="6260"/>
        <n v="2713"/>
        <n v="3634"/>
        <n v="6403"/>
        <n v="7744"/>
        <n v="9117"/>
        <n v="5722"/>
        <n v="7561"/>
        <n v="1601"/>
        <n v="8451"/>
        <n v="2442"/>
        <n v="6153"/>
        <n v="5135"/>
        <n v="6296"/>
        <n v="2899"/>
        <n v="7622"/>
        <n v="9431"/>
        <n v="1018"/>
        <n v="9889"/>
        <n v="8569"/>
        <n v="7770"/>
        <n v="1888"/>
        <n v="4073"/>
        <n v="9494"/>
        <n v="6927"/>
        <n v="9167"/>
        <n v="8242"/>
        <n v="1845"/>
        <n v="5375"/>
        <n v="9998"/>
        <n v="3146"/>
        <n v="5719"/>
        <n v="8178"/>
        <n v="8941"/>
        <n v="2989"/>
        <n v="1472"/>
        <n v="4920"/>
        <n v="3594"/>
        <n v="6091"/>
        <n v="1224"/>
        <n v="7684"/>
        <n v="2527"/>
        <n v="2858"/>
        <n v="8560"/>
        <n v="2924"/>
        <n v="3522"/>
        <n v="9165"/>
        <n v="5781"/>
        <n v="9337"/>
        <n v="5479"/>
        <n v="7807"/>
        <n v="8905"/>
        <n v="8736"/>
        <n v="4993"/>
        <n v="8483"/>
        <n v="3369"/>
        <n v="7284"/>
        <n v="4122"/>
        <n v="9327"/>
        <n v="3236"/>
        <n v="2143"/>
        <n v="7798"/>
        <n v="6568"/>
        <n v="9318"/>
        <n v="5377"/>
        <n v="1042"/>
        <n v="5634"/>
        <n v="5891"/>
        <n v="9022"/>
        <n v="3434"/>
        <n v="8316"/>
        <n v="9824"/>
        <n v="8935"/>
        <n v="6654"/>
        <n v="6446"/>
        <n v="9903"/>
        <n v="7180"/>
        <n v="8460"/>
        <n v="6272"/>
        <n v="4090"/>
        <n v="4912"/>
        <n v="7274"/>
        <n v="4826"/>
        <n v="7730"/>
        <n v="1715"/>
        <n v="6213"/>
        <n v="7246"/>
        <n v="7325"/>
        <n v="3492"/>
        <n v="9115"/>
        <n v="1606"/>
        <n v="9229"/>
        <n v="6439"/>
        <n v="2644"/>
        <n v="8213"/>
        <n v="2633"/>
        <n v="9617"/>
        <n v="8486"/>
        <n v="1251"/>
        <n v="3361"/>
        <n v="7717"/>
        <n v="3529"/>
        <n v="2225"/>
        <n v="8692"/>
        <n v="6546"/>
        <n v="7512"/>
        <n v="2315"/>
        <n v="6383"/>
        <n v="9742"/>
        <n v="7226"/>
        <n v="6188"/>
        <n v="8994"/>
        <n v="9864"/>
        <n v="1588"/>
        <n v="2121"/>
        <n v="4846"/>
        <n v="5708"/>
        <n v="2480"/>
        <n v="8110"/>
        <n v="2646"/>
        <n v="8269"/>
        <n v="3725"/>
        <n v="5906"/>
        <n v="1474"/>
        <n v="1753"/>
        <n v="6314"/>
        <n v="1919"/>
        <n v="5806"/>
        <n v="6873"/>
        <n v="7141"/>
        <n v="8056"/>
        <n v="3385"/>
        <n v="5000"/>
        <n v="7751"/>
        <n v="3950"/>
        <n v="3785"/>
        <n v="3868"/>
        <n v="2293"/>
        <n v="4945"/>
        <n v="9153"/>
        <n v="3344"/>
        <n v="4804"/>
        <n v="8555"/>
        <n v="5161"/>
        <n v="8529"/>
        <n v="5183"/>
        <n v="1153"/>
        <n v="8622"/>
        <n v="5712"/>
        <n v="9955"/>
        <n v="3588"/>
        <n v="2210"/>
        <n v="8237"/>
        <n v="6661"/>
        <n v="5901"/>
        <n v="7951"/>
        <n v="5097"/>
        <n v="8484"/>
        <n v="5949"/>
        <n v="4263"/>
        <n v="7302"/>
        <n v="8916"/>
        <n v="2747"/>
        <n v="4886"/>
        <n v="7248"/>
        <n v="5847"/>
        <n v="5837"/>
        <n v="1359"/>
        <n v="5497"/>
        <n v="1132"/>
        <n v="1803"/>
        <n v="9138"/>
        <n v="5689"/>
        <n v="6772"/>
        <n v="4588"/>
        <n v="4115"/>
        <n v="5106"/>
        <n v="3240"/>
        <n v="2591"/>
        <n v="1645"/>
        <n v="6061"/>
        <n v="8222"/>
        <n v="1546"/>
        <n v="3153"/>
        <n v="2476"/>
        <n v="5835"/>
        <n v="6352"/>
        <n v="3877"/>
        <n v="4289"/>
        <n v="3165"/>
        <n v="6994"/>
        <n v="9697"/>
        <n v="9221"/>
        <n v="5465"/>
        <n v="3695"/>
        <n v="5210"/>
        <n v="8894"/>
        <n v="6549"/>
        <n v="2886"/>
        <n v="8673"/>
        <n v="2233"/>
        <n v="3306"/>
        <n v="4696"/>
        <n v="7511"/>
        <n v="6992"/>
        <n v="2479"/>
        <n v="7464"/>
        <n v="1228"/>
        <n v="5332"/>
        <n v="9791"/>
        <n v="3024"/>
        <n v="7038"/>
        <n v="5295"/>
        <n v="7242"/>
        <n v="7086"/>
        <n v="2775"/>
        <n v="4830"/>
        <n v="8724"/>
        <n v="1410"/>
        <n v="6374"/>
        <n v="4626"/>
        <n v="2035"/>
        <n v="8606"/>
        <n v="5951"/>
        <n v="7689"/>
        <n v="2911"/>
        <n v="3290"/>
        <n v="1742"/>
        <n v="1609"/>
        <n v="5986"/>
        <n v="9071"/>
        <n v="2902"/>
        <n v="2592"/>
        <n v="9807"/>
        <n v="3222"/>
        <n v="7367"/>
        <n v="8432"/>
        <n v="7078"/>
        <n v="9850"/>
        <n v="7866"/>
        <n v="3531"/>
        <n v="2622"/>
        <n v="9017"/>
        <n v="7686"/>
        <n v="5583"/>
        <n v="1536"/>
        <n v="7070"/>
        <n v="4559"/>
        <n v="8264"/>
        <n v="8285"/>
        <n v="4868"/>
        <n v="6942"/>
        <n v="2627"/>
        <n v="7018"/>
        <n v="9920"/>
        <n v="6876"/>
        <n v="1992"/>
        <n v="7523"/>
        <n v="5520"/>
        <n v="4109"/>
        <n v="3001"/>
        <n v="8450"/>
        <n v="2501"/>
        <n v="1349"/>
        <n v="4990"/>
        <n v="3063"/>
        <n v="4362"/>
        <n v="4394"/>
        <n v="4538"/>
        <n v="4817"/>
        <n v="1046"/>
        <n v="5542"/>
        <n v="3370"/>
        <n v="3129"/>
        <n v="3858"/>
        <n v="2801"/>
        <n v="1422"/>
        <n v="3159"/>
        <n v="1243"/>
        <n v="6869"/>
        <n v="4898"/>
        <n v="6304"/>
        <n v="1258"/>
        <n v="3854"/>
        <n v="5347"/>
        <n v="1858"/>
        <n v="3076"/>
        <n v="7897"/>
        <n v="9619"/>
        <n v="2862"/>
        <n v="2041"/>
        <n v="8802"/>
        <n v="8344"/>
        <n v="6931"/>
        <n v="9408"/>
        <n v="2786"/>
        <n v="8405"/>
        <n v="9254"/>
        <n v="4629"/>
        <n v="1710"/>
        <n v="9543"/>
        <n v="8504"/>
        <n v="1510"/>
        <n v="1996"/>
        <n v="8847"/>
        <n v="7580"/>
        <n v="7984"/>
        <n v="2768"/>
        <n v="9032"/>
        <n v="8267"/>
        <n v="2204"/>
        <n v="2323"/>
        <n v="6277"/>
        <n v="3430"/>
        <n v="2076"/>
        <n v="3067"/>
        <n v="5505"/>
        <n v="9984"/>
        <n v="6327"/>
        <n v="7240"/>
        <n v="9692"/>
        <n v="5831"/>
        <n v="9282"/>
        <n v="8048"/>
        <n v="2624"/>
        <n v="4522"/>
        <n v="8046"/>
        <n v="8398"/>
        <n v="4743"/>
        <n v="7779"/>
        <n v="6553"/>
        <n v="8430"/>
        <n v="7532"/>
        <n v="7815"/>
        <n v="2557"/>
        <n v="6120"/>
        <n v="7992"/>
        <n v="5176"/>
        <n v="7132"/>
        <n v="3500"/>
        <n v="8770"/>
        <n v="2099"/>
        <n v="2398"/>
        <n v="8075"/>
        <n v="2582"/>
        <n v="7105"/>
        <n v="3131"/>
        <n v="1982"/>
        <n v="6400"/>
        <n v="3002"/>
        <n v="6793"/>
        <n v="7929"/>
        <n v="1842"/>
        <n v="6119"/>
        <n v="6761"/>
        <n v="9313"/>
        <n v="4485"/>
        <n v="3535"/>
        <n v="8900"/>
        <n v="4674"/>
        <n v="2773"/>
        <n v="6736"/>
        <n v="7022"/>
        <n v="2882"/>
        <n v="4705"/>
        <n v="8030"/>
        <n v="1430"/>
        <n v="5381"/>
        <n v="3955"/>
        <n v="5477"/>
        <n v="6062"/>
        <n v="6567"/>
        <n v="6751"/>
        <n v="1100"/>
        <n v="3972"/>
        <n v="3347"/>
        <n v="7566"/>
        <n v="2140"/>
        <n v="3324"/>
        <n v="1502"/>
        <n v="2503"/>
        <n v="9691"/>
        <n v="4524"/>
        <n v="7163"/>
        <n v="7878"/>
        <n v="6585"/>
        <n v="3578"/>
        <n v="7062"/>
        <n v="6105"/>
        <n v="2391"/>
        <n v="1861"/>
        <n v="3549"/>
        <n v="1815"/>
        <n v="2336"/>
        <n v="5458"/>
        <n v="8259"/>
        <n v="7947"/>
        <n v="8957"/>
        <n v="7785"/>
        <n v="5475"/>
        <n v="4531"/>
        <n v="9394"/>
        <n v="2864"/>
        <n v="6655"/>
        <n v="2816"/>
        <n v="5640"/>
        <n v="8972"/>
        <n v="9633"/>
        <n v="6053"/>
        <n v="1744"/>
        <n v="4612"/>
        <n v="7475"/>
        <n v="1897"/>
        <n v="1125"/>
        <n v="4349"/>
        <n v="5938"/>
        <n v="4460"/>
        <n v="3248"/>
        <n v="5186"/>
        <n v="5742"/>
        <n v="6375"/>
        <n v="2965"/>
        <n v="1126"/>
        <n v="9149"/>
        <n v="8055"/>
        <n v="3878"/>
        <n v="3116"/>
        <n v="7229"/>
        <n v="9725"/>
        <n v="9196"/>
        <n v="6802"/>
        <n v="2180"/>
        <n v="7505"/>
        <n v="1693"/>
        <n v="8147"/>
        <n v="1307"/>
        <n v="2275"/>
        <n v="6129"/>
        <n v="8033"/>
        <n v="7626"/>
        <n v="7843"/>
        <n v="5743"/>
        <n v="2887"/>
        <n v="7636"/>
        <n v="1341"/>
        <n v="6321"/>
        <n v="3815"/>
        <n v="8538"/>
        <n v="6928"/>
        <n v="2443"/>
        <n v="8155"/>
        <n v="2734"/>
        <n v="8138"/>
        <n v="7560"/>
        <n v="9584"/>
        <n v="2288"/>
        <n v="6083"/>
        <n v="6562"/>
        <n v="6456"/>
        <n v="3754"/>
        <n v="2251"/>
        <n v="9363"/>
        <n v="2868"/>
        <n v="9693"/>
        <n v="9355"/>
        <n v="4176"/>
        <n v="6724"/>
        <n v="6752"/>
        <n v="3419"/>
        <n v="4871"/>
        <n v="3399"/>
        <n v="5193"/>
        <n v="4232"/>
        <n v="3842"/>
        <n v="2234"/>
        <n v="3902"/>
        <n v="9095"/>
        <n v="8601"/>
        <n v="8354"/>
        <n v="6295"/>
        <n v="6179"/>
        <n v="3473"/>
        <n v="8205"/>
        <n v="2118"/>
        <n v="8682"/>
        <n v="5961"/>
        <n v="5500"/>
        <n v="1920"/>
        <n v="6766"/>
        <n v="9312"/>
        <n v="2215"/>
        <n v="8565"/>
        <n v="8404"/>
        <n v="1616"/>
        <n v="1932"/>
        <n v="7041"/>
        <n v="5703"/>
        <n v="2257"/>
        <n v="9307"/>
        <n v="7299"/>
        <n v="8581"/>
        <n v="8368"/>
        <n v="4084"/>
        <n v="6267"/>
        <n v="8792"/>
        <n v="9214"/>
        <n v="2013"/>
        <n v="2695"/>
        <n v="6626"/>
        <n v="2381"/>
        <n v="9266"/>
        <n v="3827"/>
        <n v="1641"/>
        <n v="5059"/>
        <n v="8199"/>
        <n v="9586"/>
        <n v="9564"/>
        <n v="3600"/>
        <n v="6962"/>
        <n v="7108"/>
        <n v="7347"/>
        <n v="7697"/>
        <n v="6543"/>
        <n v="1857"/>
        <n v="6482"/>
        <n v="2079"/>
        <n v="6401"/>
        <n v="2548"/>
        <n v="7333"/>
        <n v="5655"/>
        <n v="5128"/>
        <n v="3463"/>
        <n v="6461"/>
        <n v="2335"/>
        <n v="3317"/>
        <n v="6731"/>
        <n v="6082"/>
        <n v="7421"/>
        <n v="3112"/>
        <n v="2388"/>
        <n v="6072"/>
        <n v="7171"/>
        <n v="6381"/>
        <n v="3093"/>
        <n v="9624"/>
        <n v="2531"/>
        <n v="7937"/>
        <n v="9331"/>
        <n v="1298"/>
        <n v="6940"/>
        <n v="6060"/>
        <n v="3953"/>
        <n v="4509"/>
        <n v="6598"/>
        <n v="8967"/>
        <n v="4145"/>
        <n v="4711"/>
        <n v="3253"/>
        <n v="3538"/>
        <n v="2264"/>
        <n v="5846"/>
        <n v="2657"/>
        <n v="9843"/>
        <n v="9626"/>
        <n v="1618"/>
        <n v="6517"/>
        <n v="3147"/>
        <n v="7172"/>
        <n v="3527"/>
        <n v="3658"/>
        <n v="3962"/>
        <n v="3712"/>
        <n v="8170"/>
        <n v="7731"/>
        <n v="6968"/>
        <n v="4891"/>
        <n v="8277"/>
        <n v="5668"/>
        <n v="8355"/>
        <n v="4833"/>
        <n v="9749"/>
        <n v="4918"/>
        <n v="6070"/>
        <n v="8684"/>
        <n v="4178"/>
        <n v="7026"/>
        <n v="8218"/>
        <n v="7256"/>
        <n v="9239"/>
        <n v="9641"/>
        <n v="7859"/>
        <n v="3655"/>
        <n v="4271"/>
        <n v="5096"/>
        <n v="1854"/>
        <n v="8873"/>
        <n v="7081"/>
        <n v="9452"/>
        <n v="3042"/>
        <n v="5670"/>
        <n v="2374"/>
        <n v="3626"/>
        <n v="5469"/>
        <n v="8361"/>
        <n v="9410"/>
        <n v="8167"/>
        <n v="2502"/>
        <n v="4637"/>
        <n v="8391"/>
        <n v="6727"/>
        <n v="1436"/>
        <n v="1872"/>
        <n v="7495"/>
        <n v="9224"/>
        <n v="4862"/>
        <n v="7326"/>
        <n v="2337"/>
        <n v="7142"/>
        <n v="4678"/>
        <n v="1461"/>
        <n v="6221"/>
        <n v="2623"/>
        <n v="6493"/>
        <n v="3392"/>
        <n v="3254"/>
        <n v="1627"/>
        <n v="8740"/>
        <n v="3273"/>
        <n v="8685"/>
        <n v="8349"/>
        <n v="1086"/>
        <n v="2298"/>
        <n v="1311"/>
        <n v="4533"/>
        <n v="3449"/>
        <n v="9991"/>
        <n v="9647"/>
        <n v="7934"/>
        <n v="2821"/>
        <n v="4893"/>
        <n v="5934"/>
        <n v="2996"/>
        <n v="1782"/>
        <n v="4906"/>
        <n v="8489"/>
        <n v="2029"/>
        <n v="9189"/>
        <n v="9782"/>
        <n v="1269"/>
        <n v="9443"/>
        <n v="4963"/>
        <n v="3352"/>
        <n v="5772"/>
        <n v="8032"/>
        <n v="1025"/>
        <n v="6780"/>
        <n v="4941"/>
        <n v="7825"/>
        <n v="4068"/>
        <n v="9576"/>
        <n v="6908"/>
        <n v="2108"/>
        <n v="9618"/>
        <n v="9914"/>
        <n v="9316"/>
        <n v="7397"/>
        <n v="8702"/>
        <n v="1713"/>
        <n v="7338"/>
        <n v="7116"/>
        <n v="5155"/>
        <n v="1266"/>
        <n v="6850"/>
        <n v="2106"/>
        <n v="6649"/>
        <n v="4950"/>
        <n v="2698"/>
        <n v="6447"/>
        <n v="3185"/>
        <n v="1726"/>
        <n v="9945"/>
        <n v="8840"/>
        <n v="3986"/>
        <n v="3209"/>
        <n v="2033"/>
        <n v="8498"/>
        <n v="1605"/>
        <n v="5807"/>
        <n v="4302"/>
        <n v="1717"/>
        <n v="4268"/>
        <n v="1686"/>
        <n v="6170"/>
        <n v="6080"/>
        <n v="9444"/>
        <n v="7524"/>
        <n v="9897"/>
        <n v="8756"/>
        <n v="5150"/>
        <n v="1599"/>
        <n v="4131"/>
        <n v="5687"/>
        <n v="6848"/>
        <n v="1783"/>
        <n v="6438"/>
        <n v="5476"/>
        <n v="3039"/>
        <n v="7029"/>
        <n v="8159"/>
        <n v="7553"/>
        <n v="8204"/>
        <n v="7334"/>
        <n v="6554"/>
        <n v="4060"/>
        <n v="9129"/>
        <n v="9151"/>
        <n v="9507"/>
        <n v="5369"/>
        <n v="2353"/>
        <n v="7955"/>
        <n v="3956"/>
        <n v="9937"/>
        <n v="5813"/>
        <n v="6262"/>
        <n v="2311"/>
        <n v="6372"/>
        <n v="5843"/>
        <n v="6021"/>
        <n v="7981"/>
        <n v="3730"/>
        <n v="8272"/>
        <n v="6759"/>
        <n v="8325"/>
        <n v="6776"/>
        <n v="8126"/>
        <n v="5498"/>
        <n v="1939"/>
        <n v="7655"/>
        <n v="6952"/>
        <n v="9406"/>
        <n v="3339"/>
        <n v="1570"/>
        <n v="2101"/>
        <n v="4866"/>
        <n v="7001"/>
        <n v="6933"/>
        <n v="7272"/>
        <n v="1530"/>
        <n v="3513"/>
        <n v="8371"/>
        <n v="7077"/>
        <n v="7095"/>
        <n v="8273"/>
        <n v="2259"/>
        <n v="3255"/>
        <n v="9674"/>
        <n v="7012"/>
        <n v="7521"/>
        <n v="6150"/>
        <n v="5566"/>
        <n v="5089"/>
        <n v="1424"/>
        <n v="4048"/>
        <n v="9176"/>
        <n v="9482"/>
        <n v="7340"/>
        <n v="2929"/>
        <n v="5288"/>
        <n v="5264"/>
        <n v="8311"/>
        <n v="4515"/>
        <n v="5678"/>
        <n v="9047"/>
        <n v="4279"/>
        <n v="3009"/>
        <n v="8406"/>
        <n v="3828"/>
        <n v="8292"/>
        <n v="2438"/>
        <n v="6236"/>
        <n v="6692"/>
        <n v="2063"/>
        <n v="9882"/>
        <n v="5757"/>
        <n v="5914"/>
        <n v="3580"/>
        <n v="3852"/>
        <n v="6922"/>
        <n v="9335"/>
        <n v="4292"/>
        <n v="3275"/>
        <n v="9094"/>
        <n v="7044"/>
        <n v="3126"/>
        <n v="2412"/>
        <n v="2077"/>
        <n v="8842"/>
        <n v="9612"/>
        <n v="7708"/>
        <n v="2208"/>
        <n v="3053"/>
        <n v="6194"/>
        <n v="8372"/>
        <n v="8632"/>
        <n v="9476"/>
        <n v="6644"/>
        <n v="3102"/>
        <n v="3981"/>
        <n v="3114"/>
        <n v="8088"/>
        <n v="1907"/>
        <n v="3034"/>
        <n v="9488"/>
        <n v="3507"/>
        <n v="3653"/>
        <n v="6286"/>
        <n v="4694"/>
        <n v="6669"/>
        <n v="9501"/>
        <n v="5653"/>
        <n v="2292"/>
        <n v="5105"/>
        <n v="4216"/>
        <n v="5496"/>
        <n v="3050"/>
        <n v="9740"/>
        <n v="9234"/>
        <n v="3762"/>
        <n v="3526"/>
        <n v="3804"/>
        <n v="6531"/>
        <n v="1674"/>
        <n v="1464"/>
        <n v="5336"/>
        <n v="4453"/>
        <n v="1496"/>
        <n v="9159"/>
        <n v="5745"/>
        <n v="8912"/>
        <n v="5873"/>
        <n v="2195"/>
        <n v="1981"/>
        <n v="3589"/>
        <n v="8202"/>
        <n v="7809"/>
        <n v="8609"/>
        <n v="4342"/>
        <n v="3353"/>
        <n v="6121"/>
        <n v="6231"/>
        <n v="6658"/>
        <n v="3142"/>
        <n v="9437"/>
        <n v="2739"/>
        <n v="6228"/>
        <n v="4960"/>
        <n v="8642"/>
        <n v="3007"/>
        <n v="5382"/>
        <n v="8366"/>
        <n v="3308"/>
        <n v="2586"/>
        <n v="1829"/>
        <n v="5754"/>
        <n v="7293"/>
        <n v="7850"/>
        <n v="5067"/>
        <n v="3616"/>
        <n v="6364"/>
        <n v="6123"/>
        <n v="4110"/>
        <n v="3610"/>
        <n v="9163"/>
        <n v="9433"/>
        <n v="8648"/>
        <n v="9171"/>
        <n v="6055"/>
        <n v="9148"/>
        <n v="1379"/>
        <n v="2475"/>
        <n v="7442"/>
        <n v="9281"/>
        <n v="4944"/>
        <n v="6781"/>
        <n v="1797"/>
        <n v="5609"/>
        <n v="9108"/>
        <n v="8710"/>
        <n v="9793"/>
        <n v="1133"/>
        <n v="2761"/>
        <n v="8060"/>
        <n v="3194"/>
        <n v="7606"/>
        <n v="6995"/>
        <n v="1741"/>
        <n v="7563"/>
        <n v="1838"/>
        <n v="4189"/>
        <n v="6939"/>
        <n v="7329"/>
        <n v="9261"/>
        <n v="8378"/>
        <n v="5582"/>
        <n v="2946"/>
        <n v="3108"/>
        <n v="7453"/>
        <n v="7114"/>
        <n v="6555"/>
        <n v="6990"/>
        <n v="3363"/>
        <n v="4261"/>
        <n v="9341"/>
        <n v="7576"/>
        <n v="9193"/>
        <n v="1637"/>
        <n v="3245"/>
        <n v="8761"/>
        <n v="9508"/>
        <n v="8487"/>
        <n v="3440"/>
        <n v="9446"/>
        <n v="6373"/>
        <n v="6218"/>
        <n v="7438"/>
        <n v="5902"/>
        <n v="9311"/>
        <n v="9351"/>
        <n v="9721"/>
        <n v="9025"/>
        <n v="5911"/>
        <n v="8780"/>
        <n v="1272"/>
        <n v="7035"/>
        <n v="6427"/>
        <n v="2795"/>
        <n v="7824"/>
        <n v="6040"/>
        <n v="8775"/>
        <n v="5350"/>
        <n v="8871"/>
        <n v="3793"/>
        <n v="9589"/>
        <n v="3421"/>
        <n v="4968"/>
        <n v="1517"/>
        <n v="2800"/>
        <n v="4125"/>
        <n v="1310"/>
        <n v="8225"/>
        <n v="7861"/>
        <n v="3481"/>
        <n v="7765"/>
        <n v="4340"/>
        <n v="7723"/>
        <n v="8726"/>
        <n v="3262"/>
        <n v="9498"/>
        <n v="4397"/>
        <n v="8837"/>
        <n v="9609"/>
        <n v="7173"/>
        <n v="6140"/>
        <n v="3837"/>
        <n v="8531"/>
        <n v="9734"/>
        <n v="6608"/>
        <n v="9950"/>
        <n v="5331"/>
        <n v="8932"/>
        <n v="5038"/>
        <n v="5571"/>
        <n v="5890"/>
        <n v="4684"/>
        <n v="5876"/>
        <n v="5735"/>
        <n v="4396"/>
        <n v="9011"/>
        <n v="8861"/>
        <n v="6714"/>
        <n v="5480"/>
        <n v="5715"/>
        <n v="9899"/>
        <n v="7220"/>
        <n v="5758"/>
        <n v="1689"/>
        <n v="2294"/>
        <n v="6674"/>
        <n v="8247"/>
        <n v="5201"/>
        <n v="8849"/>
        <n v="4310"/>
        <n v="5442"/>
        <n v="5450"/>
        <n v="3249"/>
        <n v="2789"/>
        <n v="4972"/>
        <n v="1831"/>
        <n v="9700"/>
        <n v="1860"/>
        <n v="2641"/>
        <n v="7771"/>
        <n v="6411"/>
        <n v="8739"/>
        <n v="3252"/>
        <n v="1084"/>
        <n v="3587"/>
        <n v="7666"/>
        <n v="8793"/>
        <n v="8822"/>
        <n v="4267"/>
        <n v="5706"/>
        <n v="5676"/>
        <n v="1969"/>
        <n v="2465"/>
        <n v="9767"/>
        <n v="1611"/>
        <n v="7846"/>
        <n v="3880"/>
        <n v="1595"/>
        <n v="7504"/>
        <n v="9116"/>
        <n v="4052"/>
        <n v="1613"/>
        <n v="1151"/>
        <n v="5888"/>
        <n v="2758"/>
        <n v="6489"/>
        <n v="5662"/>
        <n v="8444"/>
        <n v="9901"/>
        <n v="9590"/>
        <n v="9092"/>
        <n v="3198"/>
        <n v="5470"/>
        <n v="4159"/>
        <n v="2845"/>
        <n v="6417"/>
        <n v="8518"/>
        <n v="5215"/>
        <n v="4050"/>
        <n v="1230"/>
        <n v="6523"/>
        <n v="5833"/>
        <n v="3875"/>
        <n v="7643"/>
        <n v="9442"/>
        <n v="2421"/>
        <n v="7567"/>
        <n v="2562"/>
        <n v="4027"/>
        <n v="3303"/>
        <n v="6301"/>
        <n v="5064"/>
        <n v="1111"/>
        <n v="4858"/>
        <n v="8319"/>
        <n v="5947"/>
        <n v="1187"/>
        <n v="5285"/>
        <n v="6890"/>
        <n v="2017"/>
        <n v="2936"/>
        <n v="8625"/>
        <n v="6026"/>
        <n v="7642"/>
        <n v="9233"/>
        <n v="6095"/>
        <n v="2923"/>
        <n v="7021"/>
        <n v="4618"/>
        <n v="4590"/>
        <n v="3188"/>
        <n v="8834"/>
        <n v="3509"/>
        <n v="7121"/>
        <n v="7813"/>
        <n v="8714"/>
        <n v="9806"/>
        <n v="4578"/>
        <n v="5054"/>
        <n v="9653"/>
        <n v="2279"/>
        <n v="2838"/>
        <n v="2011"/>
        <n v="9972"/>
        <n v="4312"/>
        <n v="9792"/>
        <n v="3455"/>
        <n v="9525"/>
        <n v="2904"/>
        <n v="4365"/>
        <n v="9008"/>
        <n v="9361"/>
        <n v="8298"/>
        <n v="1911"/>
        <n v="8429"/>
        <n v="3161"/>
        <n v="9409"/>
        <n v="7806"/>
        <n v="1945"/>
        <n v="8575"/>
        <n v="6049"/>
        <n v="1356"/>
        <n v="7487"/>
        <n v="5169"/>
        <n v="1049"/>
        <n v="4570"/>
        <n v="2196"/>
        <n v="7941"/>
        <n v="2044"/>
        <n v="9866"/>
        <n v="1987"/>
        <n v="2130"/>
        <n v="8734"/>
        <n v="1519"/>
        <n v="7698"/>
        <n v="3948"/>
        <n v="3218"/>
        <n v="7887"/>
        <n v="7135"/>
        <n v="7266"/>
        <n v="8348"/>
        <n v="7184"/>
        <n v="7154"/>
        <n v="2314"/>
        <n v="3178"/>
        <n v="6697"/>
        <n v="2943"/>
        <n v="3924"/>
        <n v="9802"/>
        <n v="7439"/>
        <n v="9664"/>
        <n v="3086"/>
        <n v="4648"/>
        <n v="1056"/>
        <n v="1372"/>
        <n v="8585"/>
        <n v="7948"/>
        <n v="9715"/>
        <n v="7214"/>
        <n v="4762"/>
        <n v="5055"/>
        <n v="8546"/>
        <n v="6671"/>
        <n v="3541"/>
        <n v="5516"/>
        <n v="4088"/>
        <n v="2848"/>
        <n v="1527"/>
        <n v="1256"/>
        <n v="4943"/>
        <n v="4376"/>
        <n v="2102"/>
        <n v="2653"/>
        <n v="1550"/>
        <n v="8314"/>
        <n v="5009"/>
        <n v="1724"/>
        <n v="7590"/>
        <n v="8191"/>
        <n v="4839"/>
        <n v="1924"/>
        <n v="3295"/>
        <n v="9255"/>
        <n v="5739"/>
        <n v="4836"/>
        <n v="6224"/>
        <n v="6253"/>
        <n v="4881"/>
        <n v="5944"/>
        <n v="4621"/>
        <n v="7775"/>
        <n v="5923"/>
        <n v="5508"/>
        <n v="3869"/>
        <n v="7999"/>
        <n v="9120"/>
        <n v="1768"/>
        <n v="6642"/>
        <n v="7244"/>
        <n v="9592"/>
        <n v="6222"/>
        <n v="7821"/>
        <n v="7688"/>
        <n v="5913"/>
        <n v="7167"/>
        <n v="4012"/>
        <n v="9813"/>
        <n v="4948"/>
        <n v="4692"/>
        <n v="5927"/>
        <n v="3365"/>
        <n v="8586"/>
        <n v="1944"/>
        <n v="7761"/>
        <n v="9683"/>
        <n v="3196"/>
        <n v="7363"/>
        <n v="5177"/>
        <n v="4331"/>
        <n v="2295"/>
        <n v="8369"/>
        <n v="7079"/>
        <n v="2514"/>
        <n v="9775"/>
        <n v="4120"/>
        <n v="1844"/>
        <n v="5398"/>
        <n v="7179"/>
        <n v="1647"/>
        <n v="2192"/>
        <n v="4082"/>
        <n v="4555"/>
        <n v="8854"/>
        <n v="4422"/>
        <n v="6455"/>
        <n v="5967"/>
        <n v="4113"/>
        <n v="2922"/>
        <n v="8846"/>
        <n v="4974"/>
        <n v="4350"/>
        <n v="4921"/>
        <n v="6269"/>
        <n v="5637"/>
        <n v="7236"/>
        <n v="8639"/>
        <n v="9743"/>
        <n v="6886"/>
        <n v="6892"/>
        <n v="9401"/>
        <n v="9147"/>
        <n v="8635"/>
        <n v="2615"/>
        <n v="6246"/>
        <n v="4328"/>
        <n v="7073"/>
        <n v="6126"/>
        <n v="7781"/>
        <n v="1749"/>
        <n v="4625"/>
        <n v="3390"/>
        <n v="1265"/>
        <n v="7841"/>
        <n v="5836"/>
        <n v="3497"/>
        <n v="4214"/>
        <n v="6404"/>
        <n v="4768"/>
        <n v="7223"/>
        <n v="5026"/>
        <n v="9180"/>
        <n v="6530"/>
        <n v="5216"/>
        <n v="9037"/>
        <n v="8550"/>
        <n v="3756"/>
        <n v="6770"/>
        <n v="3773"/>
        <n v="3293"/>
        <n v="9954"/>
        <n v="9000"/>
        <n v="4015"/>
        <n v="1962"/>
        <n v="1554"/>
        <n v="2217"/>
        <n v="1794"/>
        <n v="1104"/>
        <n v="7756"/>
        <n v="4791"/>
        <n v="3474"/>
        <n v="1149"/>
        <n v="4583"/>
        <n v="9285"/>
        <n v="8471"/>
        <n v="1990"/>
        <n v="8993"/>
        <n v="1257"/>
        <n v="1108"/>
        <n v="9719"/>
        <n v="7739"/>
        <n v="1194"/>
        <n v="1274"/>
        <n v="9673"/>
        <n v="5501"/>
        <n v="9777"/>
        <n v="5697"/>
        <n v="1280"/>
        <n v="9228"/>
        <n v="8054"/>
        <n v="3937"/>
        <n v="2578"/>
        <n v="9591"/>
        <n v="3439"/>
        <n v="4144"/>
        <n v="9625"/>
        <n v="6807"/>
        <n v="5379"/>
        <n v="7502"/>
        <n v="7112"/>
        <n v="7652"/>
        <n v="8520"/>
        <n v="4984"/>
        <n v="4700"/>
        <n v="7640"/>
        <n v="7213"/>
        <n v="8798"/>
        <n v="1154"/>
        <n v="3807"/>
        <n v="2354"/>
        <n v="8109"/>
        <n v="1697"/>
        <n v="4764"/>
        <n v="4463"/>
        <n v="8790"/>
        <n v="5441"/>
        <n v="1762"/>
        <n v="2218"/>
        <n v="5593"/>
        <n v="1539"/>
        <n v="6152"/>
        <n v="3362"/>
        <n v="7525"/>
        <n v="2260"/>
        <n v="5903"/>
        <n v="3661"/>
        <n v="4939"/>
        <n v="7375"/>
        <n v="6435"/>
        <n v="7288"/>
        <n v="3292"/>
        <n v="2284"/>
        <n v="9204"/>
        <n v="6666"/>
        <n v="1879"/>
        <n v="2600"/>
        <n v="8161"/>
        <n v="4803"/>
        <n v="6580"/>
        <n v="7499"/>
        <n v="6347"/>
        <n v="1485"/>
        <n v="5478"/>
        <n v="9038"/>
        <n v="4737"/>
        <n v="6829"/>
        <n v="7150"/>
        <n v="4043"/>
        <n v="2404"/>
        <n v="5839"/>
        <n v="5037"/>
        <n v="2344"/>
        <n v="5390"/>
        <n v="7225"/>
        <n v="7383"/>
        <n v="6909"/>
        <n v="2745"/>
        <n v="2499"/>
        <n v="1085"/>
        <n v="8286"/>
        <n v="6896"/>
        <n v="5419"/>
        <n v="2430"/>
        <n v="4070"/>
        <n v="8061"/>
        <n v="8353"/>
        <n v="9395"/>
        <n v="7685"/>
        <n v="2692"/>
        <n v="2468"/>
        <n v="6798"/>
        <n v="6315"/>
        <n v="1202"/>
        <n v="7353"/>
        <n v="2387"/>
        <n v="4977"/>
        <n v="9537"/>
        <n v="3778"/>
        <n v="7237"/>
        <n v="3777"/>
        <n v="3274"/>
        <n v="5405"/>
        <n v="5933"/>
        <n v="9079"/>
        <n v="2036"/>
        <n v="3739"/>
        <n v="8121"/>
        <n v="5521"/>
        <n v="7899"/>
        <n v="6916"/>
        <n v="5123"/>
        <n v="9123"/>
        <n v="4203"/>
        <n v="8501"/>
        <n v="2752"/>
        <n v="3219"/>
        <n v="5991"/>
        <n v="1110"/>
        <n v="7483"/>
        <n v="6443"/>
        <n v="6399"/>
        <n v="8212"/>
        <n v="6484"/>
        <n v="3230"/>
        <n v="5922"/>
        <n v="4290"/>
        <n v="8848"/>
        <n v="3910"/>
        <n v="5775"/>
        <n v="9044"/>
        <n v="4971"/>
        <n v="6339"/>
        <n v="7161"/>
        <n v="5592"/>
        <n v="7437"/>
        <n v="6980"/>
        <n v="2865"/>
        <n v="4273"/>
        <n v="9939"/>
        <n v="3947"/>
        <n v="1440"/>
        <n v="8563"/>
        <n v="4434"/>
        <n v="8183"/>
        <n v="5773"/>
        <n v="7703"/>
        <n v="3280"/>
        <n v="4965"/>
        <n v="5139"/>
        <n v="3525"/>
        <n v="7176"/>
        <n v="2211"/>
        <n v="8357"/>
        <n v="8851"/>
        <n v="9755"/>
        <n v="9300"/>
        <n v="7853"/>
        <n v="9907"/>
        <n v="1602"/>
        <n v="9796"/>
        <n v="2392"/>
        <n v="2791"/>
        <n v="6816"/>
        <n v="1725"/>
        <n v="6432"/>
        <n v="8052"/>
        <n v="2735"/>
        <n v="1172"/>
        <n v="5239"/>
        <n v="9366"/>
        <n v="9499"/>
        <n v="8303"/>
        <n v="7129"/>
        <n v="7408"/>
        <n v="3469"/>
        <n v="6651"/>
        <n v="1402"/>
        <n v="8909"/>
        <n v="2712"/>
        <n v="5840"/>
        <n v="2406"/>
        <n v="2901"/>
        <n v="3321"/>
        <n v="6707"/>
        <n v="6110"/>
        <n v="6620"/>
        <n v="4389"/>
        <n v="6706"/>
        <n v="8801"/>
        <n v="2599"/>
        <n v="8412"/>
        <n v="6225"/>
        <n v="2100"/>
        <n v="5919"/>
        <n v="1732"/>
        <n v="2885"/>
        <n v="1370"/>
        <n v="3692"/>
        <n v="4996"/>
        <n v="9454"/>
        <n v="3623"/>
        <n v="6422"/>
        <n v="7985"/>
        <n v="8570"/>
        <n v="4798"/>
        <n v="4022"/>
        <n v="4053"/>
        <n v="8080"/>
        <n v="7481"/>
        <n v="1478"/>
        <n v="8365"/>
        <n v="8037"/>
        <n v="7370"/>
        <n v="1072"/>
        <n v="4519"/>
        <n v="4371"/>
        <n v="5560"/>
        <n v="2025"/>
        <n v="2667"/>
        <n v="4063"/>
        <n v="6993"/>
        <n v="6340"/>
        <n v="8496"/>
        <n v="2867"/>
        <n v="5298"/>
        <n v="9019"/>
        <n v="9646"/>
        <n v="6134"/>
        <n v="7431"/>
        <n v="2871"/>
        <n v="3826"/>
        <n v="6131"/>
        <n v="2931"/>
        <n v="2916"/>
        <n v="3999"/>
        <n v="3316"/>
        <n v="9369"/>
        <n v="7364"/>
        <n v="7852"/>
        <n v="3258"/>
        <n v="7286"/>
        <n v="7931"/>
        <n v="9804"/>
        <n v="3838"/>
        <n v="3733"/>
        <n v="5732"/>
        <n v="3298"/>
        <n v="4065"/>
        <n v="6154"/>
        <n v="8389"/>
        <n v="6882"/>
        <n v="1157"/>
        <n v="4196"/>
        <n v="7290"/>
        <n v="9109"/>
        <n v="9006"/>
        <n v="3740"/>
        <n v="1505"/>
        <n v="5785"/>
        <n v="1535"/>
        <n v="5503"/>
        <n v="5729"/>
        <n v="3755"/>
        <n v="8492"/>
        <n v="2854"/>
        <n v="5389"/>
        <n v="9898"/>
        <n v="7010"/>
        <n v="9880"/>
        <n v="1681"/>
        <n v="8231"/>
        <n v="9951"/>
        <n v="4580"/>
        <n v="2677"/>
        <n v="5877"/>
        <n v="1528"/>
        <n v="5305"/>
        <n v="6711"/>
        <n v="2425"/>
        <n v="8193"/>
        <n v="4882"/>
        <n v="4438"/>
        <n v="6744"/>
        <n v="8015"/>
        <n v="3719"/>
        <n v="3281"/>
        <n v="4385"/>
        <n v="4390"/>
        <n v="1972"/>
        <n v="6747"/>
        <n v="9720"/>
        <n v="5605"/>
        <n v="9827"/>
        <n v="3758"/>
        <n v="6302"/>
        <n v="5794"/>
        <n v="5740"/>
        <n v="5380"/>
        <n v="9428"/>
        <n v="2560"/>
        <n v="3221"/>
        <n v="7743"/>
        <n v="1971"/>
        <n v="3078"/>
        <n v="3174"/>
        <n v="5090"/>
        <n v="3396"/>
        <n v="7434"/>
        <n v="3329"/>
        <n v="5402"/>
        <n v="7786"/>
        <n v="7146"/>
        <n v="2237"/>
        <n v="2525"/>
        <n v="7600"/>
        <n v="9447"/>
        <n v="8996"/>
        <n v="6362"/>
        <n v="1040"/>
        <n v="2526"/>
        <n v="8511"/>
        <n v="2037"/>
        <n v="9756"/>
        <n v="7516"/>
        <n v="4568"/>
        <n v="8039"/>
        <n v="9105"/>
        <n v="5399"/>
        <n v="6289"/>
        <n v="5646"/>
        <n v="6533"/>
        <n v="9967"/>
        <n v="3139"/>
        <n v="8951"/>
        <n v="6631"/>
        <n v="1793"/>
        <n v="1752"/>
        <n v="2631"/>
        <n v="3035"/>
        <n v="8230"/>
        <n v="8479"/>
        <n v="1011"/>
        <n v="8009"/>
        <n v="4314"/>
        <n v="5945"/>
        <n v="3604"/>
        <n v="5489"/>
        <n v="2529"/>
        <n v="6905"/>
        <n v="2350"/>
        <n v="7092"/>
        <n v="3711"/>
        <n v="1848"/>
        <n v="7493"/>
        <n v="6005"/>
        <n v="2559"/>
        <n v="1017"/>
        <n v="4496"/>
        <n v="8812"/>
        <n v="2276"/>
        <n v="9510"/>
        <n v="8291"/>
        <n v="6629"/>
        <n v="2975"/>
        <n v="7919"/>
        <n v="8826"/>
        <n v="4751"/>
        <n v="7276"/>
        <n v="2463"/>
        <n v="2678"/>
        <n v="2690"/>
        <n v="6133"/>
        <n v="3246"/>
        <n v="7270"/>
        <n v="3181"/>
        <n v="2120"/>
        <n v="1138"/>
        <n v="3688"/>
        <n v="8210"/>
        <n v="4490"/>
        <n v="3480"/>
        <n v="8248"/>
        <n v="2420"/>
        <n v="3017"/>
        <n v="8035"/>
        <n v="5537"/>
        <n v="2380"/>
        <n v="1439"/>
        <n v="5942"/>
        <n v="4366"/>
        <n v="7418"/>
        <n v="5842"/>
        <n v="1894"/>
        <n v="7322"/>
        <n v="2847"/>
        <n v="4949"/>
        <n v="9185"/>
        <n v="9655"/>
        <n v="1197"/>
        <n v="6185"/>
        <n v="3162"/>
        <n v="7337"/>
        <n v="7895"/>
        <n v="6986"/>
        <n v="3830"/>
        <n v="8717"/>
        <n v="1273"/>
        <n v="1225"/>
        <n v="4534"/>
        <n v="1652"/>
        <n v="7520"/>
        <n v="5693"/>
        <n v="9209"/>
        <n v="3501"/>
        <n v="5546"/>
        <n v="2369"/>
        <n v="6077"/>
        <n v="9377"/>
        <n v="4329"/>
        <n v="3545"/>
        <n v="9788"/>
        <n v="6353"/>
        <n v="7401"/>
        <n v="2083"/>
        <n v="6081"/>
        <n v="4909"/>
        <n v="1948"/>
        <n v="5005"/>
        <n v="8118"/>
        <n v="2900"/>
        <n v="1901"/>
        <n v="2956"/>
        <n v="1185"/>
        <n v="3684"/>
        <n v="9133"/>
        <n v="6680"/>
        <n v="9568"/>
        <n v="9474"/>
        <n v="5247"/>
        <n v="3735"/>
        <n v="3079"/>
        <n v="5403"/>
        <n v="2934"/>
        <n v="1480"/>
        <n v="6488"/>
        <n v="8034"/>
        <n v="5456"/>
        <n v="9582"/>
        <n v="2046"/>
        <n v="5308"/>
        <n v="2262"/>
        <n v="9128"/>
        <n v="8457"/>
        <n v="9368"/>
        <n v="6900"/>
        <n v="1908"/>
        <n v="3734"/>
        <n v="7024"/>
        <n v="3577"/>
        <n v="5179"/>
        <n v="2685"/>
        <n v="4742"/>
        <n v="9336"/>
        <n v="1721"/>
        <n v="1201"/>
        <n v="5006"/>
        <n v="8729"/>
        <n v="6963"/>
        <n v="3458"/>
        <n v="3932"/>
        <n v="1579"/>
        <n v="7870"/>
        <n v="7819"/>
        <n v="6241"/>
        <n v="5444"/>
        <n v="9225"/>
        <n v="1862"/>
        <n v="4656"/>
        <n v="9450"/>
        <n v="7568"/>
        <n v="8620"/>
        <n v="5625"/>
        <n v="6090"/>
        <n v="2415"/>
        <n v="1130"/>
        <n v="4287"/>
        <n v="5777"/>
        <n v="5979"/>
        <n v="8600"/>
        <n v="7033"/>
        <n v="9083"/>
        <n v="4201"/>
        <n v="5016"/>
        <n v="3466"/>
        <n v="7718"/>
        <n v="1391"/>
        <n v="9872"/>
        <n v="6675"/>
        <n v="1023"/>
        <n v="7164"/>
        <n v="2703"/>
        <n v="4361"/>
        <n v="9680"/>
        <n v="4902"/>
        <n v="9061"/>
        <n v="3332"/>
        <n v="5584"/>
        <n v="1719"/>
        <n v="9515"/>
        <n v="7767"/>
        <n v="7102"/>
        <n v="2565"/>
        <n v="3187"/>
        <n v="7461"/>
        <n v="2226"/>
        <n v="3141"/>
        <n v="4879"/>
        <n v="5778"/>
        <n v="5276"/>
        <n v="6161"/>
        <n v="6345"/>
        <n v="6211"/>
        <n v="8417"/>
        <n v="5455"/>
        <n v="4827"/>
        <n v="2223"/>
        <n v="4321"/>
        <n v="2785"/>
        <n v="2731"/>
        <n v="3693"/>
        <n v="6145"/>
        <n v="7660"/>
        <n v="2978"/>
        <n v="9780"/>
        <n v="6870"/>
        <n v="4401"/>
        <n v="6051"/>
        <n v="8591"/>
        <n v="5341"/>
        <n v="2481"/>
        <n v="3582"/>
        <n v="5984"/>
        <n v="1660"/>
        <n v="6370"/>
        <n v="6828"/>
        <n v="7492"/>
        <n v="9412"/>
        <n v="1802"/>
        <n v="5896"/>
        <n v="3848"/>
        <n v="1509"/>
        <n v="8408"/>
        <n v="5093"/>
        <n v="2551"/>
        <n v="1195"/>
        <n v="2010"/>
        <n v="4641"/>
        <n v="4246"/>
        <n v="7098"/>
        <n v="2376"/>
        <n v="5240"/>
        <n v="2228"/>
        <n v="1357"/>
        <n v="2056"/>
        <n v="4239"/>
        <n v="8265"/>
        <n v="3110"/>
        <n v="2506"/>
        <n v="1699"/>
        <n v="8552"/>
        <n v="3752"/>
        <n v="8096"/>
        <n v="7471"/>
        <n v="1483"/>
        <n v="7990"/>
        <n v="3831"/>
        <n v="6799"/>
        <n v="4517"/>
        <n v="4066"/>
        <n v="5585"/>
        <n v="8307"/>
        <n v="3435"/>
        <n v="1567"/>
        <n v="9173"/>
        <n v="7750"/>
        <n v="1999"/>
        <n v="2437"/>
        <n v="9614"/>
        <n v="6883"/>
        <n v="8859"/>
        <n v="9921"/>
        <n v="8940"/>
        <n v="6636"/>
        <n v="9231"/>
        <n v="5430"/>
        <n v="3946"/>
        <n v="1427"/>
        <n v="5602"/>
        <n v="1959"/>
        <n v="8728"/>
        <n v="6856"/>
        <n v="4813"/>
        <n v="2640"/>
        <n v="5060"/>
        <n v="4951"/>
        <n v="5366"/>
        <n v="4594"/>
        <n v="3846"/>
        <n v="4875"/>
        <n v="6210"/>
        <n v="6878"/>
        <n v="1462"/>
        <n v="3328"/>
        <n v="9064"/>
        <n v="6063"/>
        <n v="3876"/>
        <n v="9035"/>
        <n v="1621"/>
        <n v="2478"/>
        <n v="4584"/>
        <n v="1326"/>
        <n v="8831"/>
        <n v="4300"/>
        <n v="3137"/>
        <n v="3907"/>
        <n v="1975"/>
        <n v="3420"/>
        <n v="3320"/>
        <n v="2817"/>
        <n v="9622"/>
        <n v="6978"/>
        <n v="7120"/>
        <n v="2655"/>
        <n v="6285"/>
        <n v="3235"/>
        <n v="8157"/>
        <n v="8982"/>
        <n v="6846"/>
        <n v="3872"/>
        <n v="7199"/>
        <n v="5825"/>
        <n v="3911"/>
        <n v="1029"/>
        <n v="7415"/>
        <n v="3983"/>
        <n v="4619"/>
        <n v="2705"/>
        <n v="3304"/>
        <n v="2274"/>
        <n v="6682"/>
        <n v="6234"/>
        <n v="3750"/>
        <n v="2453"/>
        <n v="6500"/>
        <n v="8317"/>
        <n v="1186"/>
        <n v="4435"/>
        <n v="2110"/>
        <n v="6742"/>
        <n v="5205"/>
        <n v="2770"/>
        <n v="1020"/>
        <n v="1788"/>
        <n v="7323"/>
        <n v="7875"/>
        <n v="7783"/>
        <n v="9078"/>
        <n v="7204"/>
        <n v="6754"/>
        <n v="9946"/>
        <n v="2661"/>
        <n v="8855"/>
        <n v="4695"/>
        <n v="8393"/>
        <n v="2207"/>
        <n v="1547"/>
        <n v="1328"/>
        <n v="5278"/>
        <n v="2715"/>
        <n v="6600"/>
        <n v="3787"/>
        <n v="7151"/>
        <n v="3636"/>
        <n v="9962"/>
        <n v="6536"/>
        <n v="1507"/>
        <n v="3703"/>
        <n v="8113"/>
        <n v="1877"/>
        <n v="2659"/>
        <n v="6424"/>
        <n v="4367"/>
        <n v="4112"/>
        <n v="7705"/>
        <n v="5346"/>
        <n v="5612"/>
        <n v="5872"/>
        <n v="2571"/>
        <n v="1813"/>
        <n v="9043"/>
        <n v="3516"/>
        <n v="6911"/>
        <n v="1062"/>
        <n v="8005"/>
        <n v="2435"/>
        <n v="8869"/>
        <n v="2589"/>
        <n v="1421"/>
        <n v="3798"/>
        <n v="2342"/>
        <n v="2892"/>
        <n v="6052"/>
        <n v="8715"/>
        <n v="9013"/>
        <n v="2493"/>
        <n v="7349"/>
        <n v="4029"/>
        <n v="7249"/>
        <n v="7052"/>
        <n v="4056"/>
        <n v="1731"/>
        <n v="5313"/>
        <n v="4706"/>
        <n v="5400"/>
        <n v="2009"/>
        <n v="3476"/>
        <n v="9871"/>
        <n v="7782"/>
        <n v="7342"/>
        <n v="7858"/>
        <n v="9773"/>
        <n v="8779"/>
        <n v="4860"/>
        <n v="8803"/>
        <n v="7468"/>
        <n v="1568"/>
        <n v="9226"/>
        <n v="9467"/>
        <n v="3415"/>
        <n v="2970"/>
        <n v="3832"/>
        <n v="3738"/>
        <n v="4471"/>
        <n v="4157"/>
        <n v="7936"/>
        <n v="2283"/>
        <n v="8133"/>
        <n v="4308"/>
        <n v="3422"/>
        <n v="5225"/>
        <n v="2097"/>
        <n v="7358"/>
        <n v="7510"/>
        <n v="6343"/>
        <n v="5525"/>
        <n v="9514"/>
        <n v="8506"/>
        <n v="7874"/>
        <n v="2843"/>
        <n v="3451"/>
        <n v="3428"/>
        <n v="2730"/>
        <n v="6633"/>
        <n v="7732"/>
        <n v="5327"/>
        <n v="8955"/>
        <n v="8750"/>
        <n v="3821"/>
        <n v="5512"/>
        <n v="7602"/>
        <n v="3356"/>
        <n v="7581"/>
        <n v="1635"/>
        <n v="6431"/>
        <n v="4892"/>
        <n v="1807"/>
        <n v="8785"/>
        <n v="1331"/>
        <n v="6535"/>
        <n v="5965"/>
        <n v="6094"/>
        <n v="9054"/>
        <n v="2609"/>
        <n v="4734"/>
        <n v="3201"/>
        <n v="6257"/>
        <n v="5414"/>
        <n v="7828"/>
        <n v="2462"/>
        <n v="4079"/>
        <n v="7671"/>
        <n v="8937"/>
        <n v="9462"/>
        <n v="2075"/>
        <n v="6097"/>
        <n v="9303"/>
        <n v="7609"/>
        <n v="4158"/>
        <n v="4288"/>
        <n v="5087"/>
        <n v="1541"/>
        <n v="6904"/>
        <n v="5488"/>
        <n v="8605"/>
        <n v="9275"/>
        <n v="7503"/>
        <n v="3029"/>
        <n v="1500"/>
        <n v="8308"/>
        <n v="3909"/>
        <n v="6730"/>
        <n v="6640"/>
        <n v="3679"/>
        <n v="5237"/>
        <n v="1449"/>
        <n v="3669"/>
        <n v="4511"/>
        <n v="4688"/>
        <n v="4387"/>
        <n v="5408"/>
        <n v="7709"/>
        <n v="1145"/>
        <n v="8767"/>
        <n v="4666"/>
        <n v="6004"/>
        <n v="5511"/>
        <n v="7943"/>
        <n v="7168"/>
        <n v="6713"/>
        <n v="4575"/>
        <n v="8646"/>
        <n v="5950"/>
        <n v="9530"/>
        <n v="7506"/>
        <n v="2676"/>
        <n v="1120"/>
        <n v="9380"/>
        <n v="7131"/>
        <n v="5631"/>
        <n v="8892"/>
        <n v="2045"/>
        <n v="6509"/>
        <n v="5529"/>
        <n v="5536"/>
        <n v="5895"/>
        <n v="4086"/>
        <n v="3456"/>
        <n v="9475"/>
        <n v="1930"/>
        <n v="7620"/>
        <n v="1417"/>
        <n v="5250"/>
        <n v="7857"/>
        <n v="7628"/>
        <n v="7361"/>
        <n v="1578"/>
        <n v="6622"/>
        <n v="4643"/>
        <n v="9759"/>
        <n v="8794"/>
        <n v="5918"/>
        <n v="3967"/>
        <n v="8713"/>
        <n v="3096"/>
        <n v="6499"/>
        <n v="4659"/>
        <n v="6031"/>
        <n v="7889"/>
        <n v="6428"/>
        <n v="7089"/>
        <n v="5269"/>
        <n v="5817"/>
        <n v="8598"/>
        <n v="8709"/>
        <n v="4187"/>
        <n v="2963"/>
        <n v="7253"/>
        <n v="7768"/>
        <n v="1885"/>
        <n v="3470"/>
        <n v="3250"/>
        <n v="4281"/>
        <n v="6614"/>
        <n v="7704"/>
        <n v="3346"/>
        <n v="3954"/>
        <n v="2324"/>
        <n v="6449"/>
        <n v="3897"/>
        <n v="1950"/>
        <n v="1077"/>
        <n v="5481"/>
        <n v="4430"/>
        <n v="3595"/>
        <n v="9021"/>
        <n v="3120"/>
        <n v="8105"/>
        <n v="8029"/>
        <n v="8821"/>
        <n v="7280"/>
        <n v="1076"/>
        <n v="9745"/>
        <n v="1293"/>
        <n v="1067"/>
        <n v="5076"/>
        <n v="4707"/>
        <n v="6641"/>
        <n v="6113"/>
        <n v="2682"/>
        <n v="9246"/>
        <n v="6015"/>
        <n v="3736"/>
        <n v="2069"/>
        <n v="5885"/>
        <n v="5764"/>
        <n v="8469"/>
        <n v="9524"/>
        <n v="9587"/>
        <n v="3192"/>
        <n v="6615"/>
        <n v="6885"/>
        <n v="4087"/>
        <n v="3701"/>
        <n v="1313"/>
        <n v="4675"/>
        <n v="3149"/>
        <n v="9267"/>
        <n v="3768"/>
        <n v="7006"/>
        <n v="1612"/>
        <n v="7147"/>
        <n v="5190"/>
        <n v="9761"/>
        <n v="1796"/>
        <n v="1785"/>
        <n v="1323"/>
        <n v="1790"/>
        <n v="2897"/>
        <n v="8279"/>
        <n v="7230"/>
        <n v="9966"/>
        <n v="5140"/>
        <n v="8772"/>
        <n v="3508"/>
        <n v="5423"/>
        <n v="3247"/>
        <n v="7862"/>
        <n v="2718"/>
        <n v="9381"/>
        <n v="2928"/>
        <n v="2741"/>
        <n v="9154"/>
        <n v="4254"/>
        <n v="4272"/>
        <n v="9571"/>
        <n v="4304"/>
        <n v="6864"/>
        <n v="7713"/>
        <n v="3627"/>
        <n v="9980"/>
        <n v="9132"/>
        <n v="4402"/>
        <n v="8875"/>
        <n v="6416"/>
        <n v="4842"/>
        <n v="1044"/>
        <n v="1208"/>
        <n v="2458"/>
        <n v="2809"/>
        <n v="3443"/>
        <n v="9383"/>
        <n v="5192"/>
        <n v="4787"/>
        <n v="5850"/>
        <n v="1820"/>
        <n v="2635"/>
        <n v="3862"/>
        <n v="1646"/>
        <n v="5760"/>
        <n v="6901"/>
        <n v="7979"/>
        <n v="2898"/>
        <n v="2556"/>
        <n v="1751"/>
        <n v="6384"/>
        <n v="6857"/>
        <n v="8171"/>
        <n v="5395"/>
        <n v="2522"/>
        <n v="3996"/>
        <n v="7557"/>
        <n v="5453"/>
        <n v="7319"/>
        <n v="8835"/>
        <n v="7909"/>
        <n v="3732"/>
        <n v="2852"/>
        <n v="3171"/>
        <n v="3611"/>
        <n v="2699"/>
        <n v="7816"/>
        <n v="8908"/>
        <n v="3969"/>
        <n v="7221"/>
        <n v="6875"/>
        <n v="3140"/>
        <n v="8914"/>
        <n v="8997"/>
        <n v="2850"/>
        <n v="7738"/>
        <n v="8220"/>
        <n v="5286"/>
        <n v="6148"/>
        <n v="9598"/>
        <n v="4669"/>
        <n v="6542"/>
        <n v="9504"/>
        <n v="9570"/>
        <n v="8091"/>
        <n v="5072"/>
        <n v="8895"/>
        <n v="6664"/>
        <n v="7305"/>
        <n v="1190"/>
        <n v="3571"/>
        <n v="9283"/>
        <n v="8688"/>
        <n v="3709"/>
        <n v="9055"/>
        <n v="1824"/>
        <n v="9305"/>
        <n v="7203"/>
        <n v="7607"/>
        <n v="4850"/>
        <n v="8521"/>
        <n v="8341"/>
        <n v="9166"/>
        <n v="8324"/>
        <n v="6178"/>
        <n v="2944"/>
        <n v="1291"/>
        <n v="2681"/>
        <n v="1587"/>
        <n v="9996"/>
        <n v="1002"/>
        <n v="5990"/>
        <n v="9328"/>
        <n v="8474"/>
        <n v="6584"/>
        <n v="6953"/>
        <n v="1889"/>
        <n v="8445"/>
        <n v="8751"/>
        <n v="8414"/>
        <n v="2596"/>
        <n v="4633"/>
        <n v="6592"/>
        <n v="6818"/>
        <n v="5783"/>
        <n v="9973"/>
        <n v="9552"/>
        <n v="7125"/>
        <n v="3689"/>
        <n v="9067"/>
        <n v="3301"/>
        <n v="5166"/>
        <n v="4209"/>
        <n v="4072"/>
        <n v="4532"/>
        <n v="8488"/>
        <n v="2765"/>
        <n v="1761"/>
        <n v="3018"/>
        <n v="8493"/>
        <n v="9260"/>
        <n v="3205"/>
        <n v="9172"/>
        <n v="1071"/>
        <n v="1795"/>
        <n v="3903"/>
        <n v="3845"/>
        <n v="2696"/>
        <n v="6273"/>
        <n v="9259"/>
        <n v="5482"/>
        <n v="7518"/>
        <n v="5819"/>
        <n v="8419"/>
        <n v="3263"/>
        <n v="7762"/>
        <n v="9393"/>
        <n v="5897"/>
        <n v="9975"/>
        <n v="4560"/>
        <n v="4291"/>
        <n v="6657"/>
        <n v="3173"/>
        <n v="3913"/>
        <n v="9888"/>
        <n v="6281"/>
        <n v="2890"/>
        <n v="6771"/>
        <n v="8870"/>
        <n v="7839"/>
        <n v="9747"/>
        <n v="5684"/>
        <n v="7920"/>
        <n v="1209"/>
        <n v="2744"/>
        <n v="1414"/>
        <n v="3381"/>
        <n v="1869"/>
        <n v="1927"/>
        <n v="4275"/>
        <n v="5695"/>
        <n v="2016"/>
        <n v="1529"/>
        <n v="8415"/>
        <n v="9370"/>
        <n v="1769"/>
        <n v="7251"/>
        <n v="6122"/>
        <n v="1881"/>
        <n v="1212"/>
        <n v="5117"/>
        <n v="4327"/>
        <n v="7025"/>
        <n v="4218"/>
        <n v="4170"/>
        <n v="3906"/>
        <n v="2220"/>
        <n v="9418"/>
        <n v="2955"/>
        <n v="1665"/>
        <n v="8020"/>
        <n v="5572"/>
        <n v="5329"/>
        <n v="5178"/>
        <n v="1092"/>
        <n v="6415"/>
        <n v="8640"/>
        <n v="1654"/>
        <n v="3518"/>
        <n v="1833"/>
        <n v="6866"/>
        <n v="2194"/>
        <n v="6207"/>
        <n v="9608"/>
        <n v="4603"/>
        <n v="9529"/>
        <n v="2117"/>
        <n v="9276"/>
        <n v="7814"/>
        <n v="9798"/>
        <n v="4624"/>
        <n v="4495"/>
        <n v="6437"/>
        <n v="5809"/>
        <n v="4579"/>
        <n v="1144"/>
        <n v="2879"/>
        <n v="6668"/>
        <n v="8301"/>
        <n v="4994"/>
        <n v="6258"/>
        <n v="2857"/>
        <n v="5203"/>
        <n v="9851"/>
        <n v="5633"/>
        <n v="1404"/>
        <n v="9468"/>
        <n v="7143"/>
        <n v="9426"/>
        <n v="8300"/>
        <n v="8975"/>
        <n v="1718"/>
        <n v="5856"/>
        <n v="4154"/>
        <n v="6248"/>
        <n v="9419"/>
        <n v="2349"/>
        <n v="2572"/>
        <n v="3742"/>
        <n v="9814"/>
        <n v="9736"/>
        <n v="2072"/>
        <n v="7950"/>
        <n v="2702"/>
        <n v="4368"/>
        <n v="9810"/>
        <n v="8130"/>
        <n v="2181"/>
        <n v="3519"/>
        <n v="1389"/>
        <n v="8523"/>
        <n v="6434"/>
        <n v="1620"/>
        <n v="2433"/>
        <n v="3916"/>
        <n v="5127"/>
        <n v="2154"/>
        <n v="4729"/>
        <n v="7357"/>
        <n v="8094"/>
        <n v="1276"/>
        <n v="2938"/>
        <n v="9762"/>
        <n v="2189"/>
        <n v="6860"/>
        <n v="2738"/>
        <n v="5748"/>
        <n v="5937"/>
        <n v="2417"/>
        <n v="7473"/>
        <n v="1504"/>
        <n v="8765"/>
        <n v="3561"/>
        <n v="4602"/>
        <n v="3234"/>
        <n v="7406"/>
        <n v="9941"/>
        <n v="5832"/>
        <n v="3360"/>
        <n v="5883"/>
        <n v="7113"/>
        <n v="1182"/>
        <n v="3019"/>
        <n v="1684"/>
        <n v="1082"/>
        <n v="7456"/>
        <n v="9800"/>
        <n v="9970"/>
        <n v="2394"/>
        <n v="5992"/>
        <n v="4469"/>
        <n v="7760"/>
        <n v="9397"/>
        <n v="3333"/>
        <n v="3637"/>
        <n v="4014"/>
        <n v="4617"/>
        <n v="4183"/>
        <n v="2877"/>
        <n v="3971"/>
        <n v="1891"/>
        <n v="9992"/>
        <n v="8557"/>
        <n v="2198"/>
        <n v="5762"/>
        <n v="2103"/>
        <n v="5107"/>
        <n v="2608"/>
        <n v="4234"/>
        <n v="6420"/>
        <n v="6851"/>
        <n v="3100"/>
        <n v="2639"/>
        <n v="5671"/>
        <n v="6206"/>
        <n v="8960"/>
        <n v="8383"/>
        <n v="6379"/>
        <n v="6008"/>
        <n v="6971"/>
        <n v="6182"/>
        <n v="8017"/>
        <n v="1079"/>
        <n v="8145"/>
        <n v="6889"/>
        <n v="8863"/>
        <n v="8583"/>
        <n v="8296"/>
        <n v="6877"/>
        <n v="8978"/>
        <n v="2783"/>
        <n v="3879"/>
        <n v="5597"/>
        <n v="5312"/>
        <n v="2252"/>
        <n v="1305"/>
        <n v="9309"/>
        <n v="1511"/>
        <n v="7637"/>
        <n v="1600"/>
        <n v="9904"/>
        <n v="9842"/>
        <n v="7430"/>
        <n v="4658"/>
        <n v="5767"/>
        <n v="3193"/>
        <n v="9210"/>
        <n v="9362"/>
        <n v="2483"/>
        <n v="7500"/>
        <n v="6961"/>
        <n v="9227"/>
        <n v="1173"/>
        <n v="4913"/>
        <n v="3717"/>
        <n v="3299"/>
        <n v="8310"/>
        <n v="3935"/>
        <n v="3395"/>
        <n v="1662"/>
        <n v="8989"/>
        <n v="4796"/>
        <n v="4834"/>
        <n v="1701"/>
        <n v="9485"/>
        <n v="6918"/>
        <n v="8695"/>
        <n v="8448"/>
        <n v="1760"/>
        <n v="6309"/>
        <n v="2691"/>
        <n v="9542"/>
        <n v="5314"/>
        <n v="9918"/>
        <n v="6985"/>
        <n v="9465"/>
        <n v="5121"/>
        <n v="7165"/>
        <n v="4651"/>
        <n v="9460"/>
        <n v="7649"/>
        <n v="6653"/>
        <n v="8976"/>
        <n v="8898"/>
        <n v="9222"/>
        <n v="3276"/>
        <n v="8207"/>
        <n v="3713"/>
        <n v="2263"/>
        <n v="9430"/>
        <n v="5600"/>
        <n v="4465"/>
        <n v="3461"/>
        <n v="4062"/>
        <n v="4773"/>
        <n v="7793"/>
        <n v="6410"/>
        <n v="2856"/>
        <n v="8889"/>
        <n v="8844"/>
        <n v="4452"/>
        <n v="3641"/>
        <n v="1367"/>
        <n v="4992"/>
        <n v="1706"/>
        <n v="3095"/>
        <n v="3639"/>
        <n v="3207"/>
        <n v="9399"/>
        <n v="1642"/>
        <n v="3406"/>
        <n v="5231"/>
        <n v="3949"/>
        <n v="5644"/>
        <n v="4548"/>
        <n v="8723"/>
        <n v="8891"/>
        <n v="3794"/>
        <n v="3338"/>
        <n v="3747"/>
        <n v="4765"/>
        <n v="7196"/>
        <n v="7315"/>
        <n v="3166"/>
        <n v="2778"/>
        <n v="1271"/>
        <n v="4315"/>
        <n v="9263"/>
        <n v="7877"/>
        <n v="3450"/>
        <n v="2577"/>
        <n v="8796"/>
        <n v="1639"/>
        <n v="9706"/>
        <n v="2925"/>
        <n v="8901"/>
        <n v="3135"/>
        <n v="1019"/>
        <n v="8069"/>
        <n v="9553"/>
        <n v="7892"/>
        <n v="7068"/>
        <n v="8028"/>
        <n v="4759"/>
        <n v="8899"/>
        <n v="5170"/>
        <n v="8817"/>
        <n v="4809"/>
        <n v="2373"/>
        <n v="5641"/>
        <n v="9908"/>
        <n v="7695"/>
        <n v="5223"/>
        <n v="4096"/>
        <n v="1089"/>
        <n v="1116"/>
        <n v="2930"/>
        <n v="7144"/>
        <n v="6175"/>
        <n v="6935"/>
        <n v="7980"/>
        <n v="5281"/>
        <n v="9783"/>
        <n v="5514"/>
        <n v="4337"/>
        <n v="8904"/>
        <n v="3928"/>
        <n v="8925"/>
        <n v="5157"/>
        <n v="6024"/>
        <n v="7522"/>
        <n v="2951"/>
        <n v="3650"/>
        <n v="2642"/>
        <n v="4513"/>
        <n v="7562"/>
        <n v="6544"/>
        <n v="1852"/>
        <n v="3633"/>
        <n v="2492"/>
        <n v="8727"/>
        <n v="2444"/>
        <n v="5310"/>
        <n v="7075"/>
        <n v="7296"/>
        <n v="7564"/>
        <n v="9536"/>
        <n v="1941"/>
        <n v="3871"/>
        <n v="8192"/>
        <n v="1175"/>
        <n v="9489"/>
        <n v="5685"/>
        <n v="4190"/>
        <n v="9364"/>
        <n v="9451"/>
        <n v="4795"/>
        <n v="3776"/>
        <n v="6893"/>
        <n v="1004"/>
        <n v="2422"/>
        <n v="7544"/>
        <n v="6785"/>
        <n v="7474"/>
        <n v="2477"/>
        <n v="5661"/>
        <n v="6703"/>
        <n v="6693"/>
        <n v="7618"/>
        <n v="5277"/>
        <n v="3867"/>
        <n v="7670"/>
        <n v="9294"/>
        <n v="2185"/>
        <n v="9243"/>
        <n v="5821"/>
        <n v="6570"/>
        <n v="2917"/>
        <n v="5222"/>
        <n v="5098"/>
        <n v="8254"/>
        <n v="7178"/>
        <n v="8923"/>
        <n v="4985"/>
        <n v="6565"/>
        <n v="8548"/>
        <n v="1448"/>
        <n v="8896"/>
        <n v="5224"/>
        <n v="7269"/>
        <n v="4610"/>
        <n v="4767"/>
        <n v="6172"/>
        <n v="7757"/>
        <n v="9776"/>
        <n v="1159"/>
        <n v="2523"/>
        <n v="7536"/>
        <n v="6603"/>
        <n v="8807"/>
        <n v="6142"/>
        <n v="6792"/>
        <n v="3994"/>
        <n v="9175"/>
        <n v="4847"/>
        <n v="5348"/>
        <n v="4755"/>
        <n v="4322"/>
        <n v="5091"/>
        <n v="6833"/>
        <n v="3555"/>
        <n v="2285"/>
        <n v="1692"/>
        <n v="6167"/>
        <n v="9066"/>
        <n v="9374"/>
        <n v="5591"/>
        <n v="4638"/>
        <n v="3101"/>
        <n v="9613"/>
        <n v="7933"/>
        <n v="8836"/>
        <n v="9859"/>
        <n v="1533"/>
        <n v="9232"/>
        <n v="6689"/>
        <n v="7450"/>
        <n v="3863"/>
        <n v="8490"/>
        <n v="2972"/>
        <n v="9490"/>
        <n v="8537"/>
        <n v="6171"/>
        <n v="1137"/>
        <n v="1193"/>
        <n v="2650"/>
        <n v="6331"/>
        <n v="6924"/>
        <n v="5254"/>
        <n v="9987"/>
        <n v="5306"/>
        <n v="4885"/>
        <n v="5413"/>
        <n v="8722"/>
        <n v="6621"/>
        <n v="4013"/>
        <n v="7945"/>
        <n v="4449"/>
        <n v="7099"/>
        <n v="6981"/>
        <n v="8384"/>
        <n v="3148"/>
        <n v="4744"/>
        <n v="2636"/>
        <n v="4863"/>
        <n v="8081"/>
        <n v="4212"/>
        <n v="3389"/>
        <n v="3893"/>
        <n v="3203"/>
        <n v="9470"/>
        <n v="9748"/>
        <n v="5111"/>
        <n v="1781"/>
        <n v="7527"/>
        <n v="2621"/>
        <n v="3676"/>
        <n v="1983"/>
        <n v="4530"/>
        <n v="8370"/>
        <n v="6483"/>
        <n v="5256"/>
        <n v="6914"/>
        <n v="6903"/>
        <n v="6638"/>
        <n v="1324"/>
        <n v="7746"/>
        <n v="2986"/>
        <n v="4259"/>
        <n v="3859"/>
        <n v="5663"/>
        <n v="6326"/>
        <n v="8987"/>
        <n v="8322"/>
        <n v="7243"/>
        <n v="5694"/>
        <n v="3373"/>
        <n v="3745"/>
        <n v="6527"/>
        <n v="7911"/>
        <n v="7631"/>
        <n v="2168"/>
        <n v="2296"/>
        <n v="3654"/>
        <n v="4739"/>
        <n v="6136"/>
        <n v="6191"/>
        <n v="7479"/>
        <n v="8289"/>
        <n v="6950"/>
        <n v="9535"/>
        <n v="8377"/>
        <n v="3741"/>
        <n v="1378"/>
        <n v="3048"/>
        <n v="4844"/>
        <n v="5122"/>
        <n v="2687"/>
        <n v="9985"/>
        <n v="1431"/>
        <n v="2363"/>
        <n v="5300"/>
        <n v="3544"/>
        <n v="7387"/>
        <n v="6068"/>
        <n v="4757"/>
        <n v="5053"/>
        <n v="3071"/>
        <n v="3150"/>
        <n v="9630"/>
        <n v="3795"/>
        <n v="1468"/>
        <n v="1575"/>
        <n v="6328"/>
        <n v="8654"/>
        <n v="5463"/>
        <n v="8288"/>
        <n v="3213"/>
        <n v="8480"/>
        <n v="6073"/>
        <n v="9841"/>
        <n v="4721"/>
        <n v="2467"/>
        <n v="6044"/>
        <n v="7753"/>
        <n v="3551"/>
        <n v="5973"/>
        <n v="1001"/>
        <n v="9574"/>
        <n v="3233"/>
        <n v="6634"/>
        <n v="5698"/>
        <n v="8687"/>
        <n v="1136"/>
        <n v="9059"/>
        <n v="8816"/>
        <n v="5908"/>
        <n v="5799"/>
        <n v="1118"/>
        <n v="9981"/>
        <n v="4089"/>
        <n v="7467"/>
        <n v="5094"/>
        <n v="3675"/>
        <n v="7385"/>
        <n v="4614"/>
        <n v="2297"/>
        <n v="7917"/>
        <n v="4924"/>
        <n v="5454"/>
        <n v="5664"/>
        <n v="5404"/>
        <n v="4080"/>
        <n v="3988"/>
        <n v="3238"/>
        <n v="5744"/>
        <n v="2808"/>
        <n v="8418"/>
        <n v="9060"/>
        <n v="4076"/>
        <n v="9764"/>
        <n v="1362"/>
        <n v="4046"/>
        <n v="2675"/>
        <n v="5622"/>
        <n v="5410"/>
        <n v="1134"/>
        <n v="3468"/>
        <n v="9086"/>
        <n v="4558"/>
        <n v="6601"/>
        <n v="7885"/>
        <n v="6104"/>
        <n v="7084"/>
        <n v="8597"/>
        <n v="3393"/>
        <n v="1918"/>
        <n v="7429"/>
        <n v="3975"/>
        <n v="4148"/>
        <n v="1206"/>
        <n v="2998"/>
        <n v="5078"/>
        <n v="8257"/>
        <n v="5049"/>
        <n v="1549"/>
        <n v="2539"/>
        <n v="9538"/>
        <n v="4415"/>
        <n v="8746"/>
        <n v="6293"/>
        <n v="3598"/>
        <n v="1691"/>
        <n v="9534"/>
        <n v="8884"/>
        <n v="4255"/>
        <n v="6316"/>
        <n v="1246"/>
        <n v="5523"/>
        <n v="2960"/>
        <n v="4982"/>
        <n v="1146"/>
        <n v="1688"/>
        <n v="8786"/>
        <n v="3539"/>
        <n v="2466"/>
        <n v="5075"/>
        <n v="3583"/>
        <n v="9190"/>
        <n v="2497"/>
        <n v="1979"/>
        <n v="6824"/>
        <n v="3521"/>
        <n v="9787"/>
        <n v="2759"/>
        <n v="3061"/>
        <n v="8992"/>
        <n v="4812"/>
        <n v="6189"/>
        <n v="6690"/>
        <n v="8187"/>
        <n v="4161"/>
        <n v="7189"/>
        <n v="6868"/>
        <n v="8168"/>
        <n v="5828"/>
        <n v="9892"/>
        <n v="9029"/>
        <n v="4057"/>
        <n v="9906"/>
        <n v="6696"/>
        <n v="6303"/>
        <n v="8674"/>
        <n v="5510"/>
        <n v="2128"/>
        <n v="8362"/>
        <n v="9873"/>
        <n v="7014"/>
        <n v="8439"/>
        <n v="7210"/>
        <n v="4039"/>
        <n v="1306"/>
        <n v="6965"/>
        <n v="6254"/>
        <n v="7348"/>
        <n v="5638"/>
        <n v="7714"/>
        <n v="6276"/>
        <n v="9572"/>
        <n v="2092"/>
        <n v="3926"/>
        <n v="1512"/>
        <n v="8952"/>
        <n v="2617"/>
        <n v="1521"/>
        <n v="7366"/>
        <n v="9026"/>
        <n v="9615"/>
        <n v="1804"/>
        <n v="7002"/>
        <n v="4616"/>
        <n v="2161"/>
        <n v="1214"/>
        <n v="4419"/>
        <n v="9051"/>
        <n v="2310"/>
        <n v="1994"/>
        <n v="6913"/>
        <n v="1955"/>
        <n v="5355"/>
        <n v="9667"/>
        <n v="1666"/>
        <n v="2153"/>
        <n v="4537"/>
        <n v="9511"/>
        <n v="2658"/>
        <n v="4784"/>
        <n v="9710"/>
        <n v="7313"/>
        <n v="4104"/>
        <n v="9621"/>
        <n v="3931"/>
        <n v="7802"/>
        <n v="2728"/>
        <n v="8515"/>
        <n v="7997"/>
        <n v="7579"/>
        <n v="9268"/>
        <n v="8258"/>
        <n v="6163"/>
        <n v="6319"/>
        <n v="7090"/>
        <n v="6299"/>
        <n v="4504"/>
        <n v="7145"/>
        <n v="5162"/>
        <n v="6898"/>
        <n v="8331"/>
        <n v="1003"/>
      </sharedItems>
    </cacheField>
    <cacheField name="product_id" numFmtId="0">
      <sharedItems containsSemiMixedTypes="0" containsString="0" containsNumber="1" containsInteger="1" minValue="100" maxValue="999"/>
    </cacheField>
    <cacheField name="product_name" numFmtId="0">
      <sharedItems count="8">
        <s v="Fridge"/>
        <s v="TV"/>
        <s v="Smartphone"/>
        <s v="Laptop"/>
        <s v="Camera"/>
        <s v="Tablet"/>
        <s v="Headphones"/>
        <s v="Washing Machine"/>
      </sharedItems>
    </cacheField>
    <cacheField name="category" numFmtId="0">
      <sharedItems count="2">
        <s v="Electronics"/>
        <s v="Appliances"/>
      </sharedItems>
    </cacheField>
    <cacheField name="quantity_sold" numFmtId="0">
      <sharedItems containsSemiMixedTypes="0" containsString="0" containsNumber="1" containsInteger="1" minValue="1" maxValue="5"/>
    </cacheField>
    <cacheField name="unit_price" numFmtId="1">
      <sharedItems containsSemiMixedTypes="0" containsString="0" containsNumber="1" minValue="50.1" maxValue="1999.85"/>
    </cacheField>
    <cacheField name="Total_Profits " numFmtId="1">
      <sharedItems containsSemiMixedTypes="0" containsString="0" containsNumber="1" minValue="50.1" maxValue="9999.25"/>
    </cacheField>
    <cacheField name="transaction_date" numFmtId="22">
      <sharedItems containsSemiMixedTypes="0" containsNonDate="0" containsDate="1" containsString="0" minDate="2024-01-01T00:31:00" maxDate="2024-12-09T21:23:00" count="6848">
        <d v="2024-03-31T21:46:00"/>
        <d v="2024-07-28T12:45:00"/>
        <d v="2024-06-10T04:55:00"/>
        <d v="2024-08-15T01:03:00"/>
        <d v="2024-09-13T00:45:00"/>
        <d v="2024-07-06T07:24:00"/>
        <d v="2024-03-17T22:33:00"/>
        <d v="2024-07-22T13:57:00"/>
        <d v="2024-03-30T04:10:00"/>
        <d v="2024-06-17T16:59:00"/>
        <d v="2024-04-03T11:37:00"/>
        <d v="2024-06-19T10:41:00"/>
        <d v="2024-03-01T04:08:00"/>
        <d v="2024-06-24T17:34:00"/>
        <d v="2024-07-11T11:58:00"/>
        <d v="2024-05-02T19:28:00"/>
        <d v="2024-03-01T14:26:00"/>
        <d v="2024-06-26T04:41:00"/>
        <d v="2024-06-02T20:20:00"/>
        <d v="2024-07-21T20:20:00"/>
        <d v="2024-05-18T14:04:00"/>
        <d v="2024-02-06T09:06:00"/>
        <d v="2024-03-03T11:00:00"/>
        <d v="2024-01-30T09:19:00"/>
        <d v="2024-08-03T04:57:00"/>
        <d v="2024-07-17T15:17:00"/>
        <d v="2024-04-15T01:23:00"/>
        <d v="2024-07-27T03:42:00"/>
        <d v="2024-07-15T17:29:00"/>
        <d v="2024-02-06T06:57:00"/>
        <d v="2024-07-31T10:27:00"/>
        <d v="2024-06-13T23:45:00"/>
        <d v="2024-05-02T07:21:00"/>
        <d v="2024-05-08T09:01:00"/>
        <d v="2024-02-14T07:00:00"/>
        <d v="2024-08-28T12:57:00"/>
        <d v="2024-04-21T07:24:00"/>
        <d v="2024-03-30T22:38:00"/>
        <d v="2024-01-28T23:03:00"/>
        <d v="2024-02-25T02:52:00"/>
        <d v="2024-06-01T22:32:00"/>
        <d v="2024-02-13T13:55:00"/>
        <d v="2024-04-11T02:53:00"/>
        <d v="2024-06-27T11:57:00"/>
        <d v="2024-03-06T22:28:00"/>
        <d v="2024-04-26T20:53:00"/>
        <d v="2024-08-06T05:40:00"/>
        <d v="2024-09-06T23:19:00"/>
        <d v="2024-06-21T16:04:00"/>
        <d v="2024-07-23T05:50:00"/>
        <d v="2024-01-21T05:04:00"/>
        <d v="2024-07-21T23:28:00"/>
        <d v="2024-05-25T12:08:00"/>
        <d v="2024-04-03T17:35:00"/>
        <d v="2024-03-17T15:38:00"/>
        <d v="2024-05-21T08:02:00"/>
        <d v="2024-05-20T22:46:00"/>
        <d v="2024-05-22T01:12:00"/>
        <d v="2024-07-13T12:07:00"/>
        <d v="2024-07-08T13:47:00"/>
        <d v="2024-02-23T07:27:00"/>
        <d v="2024-05-23T12:54:00"/>
        <d v="2024-07-18T23:38:00"/>
        <d v="2024-08-09T23:16:00"/>
        <d v="2024-03-29T14:26:00"/>
        <d v="2024-05-13T18:13:00"/>
        <d v="2024-04-01T02:35:00"/>
        <d v="2024-06-22T22:55:00"/>
        <d v="2024-06-12T02:03:00"/>
        <d v="2024-03-18T05:57:00"/>
        <d v="2024-03-23T21:42:00"/>
        <d v="2024-03-18T04:25:00"/>
        <d v="2024-05-12T22:09:00"/>
        <d v="2024-09-13T07:47:00"/>
        <d v="2024-01-08T06:33:00"/>
        <d v="2024-01-17T16:44:00"/>
        <d v="2024-03-11T05:28:00"/>
        <d v="2024-06-04T11:51:00"/>
        <d v="2024-05-20T19:29:00"/>
        <d v="2024-06-20T02:36:00"/>
        <d v="2024-05-04T15:09:00"/>
        <d v="2024-01-29T01:58:00"/>
        <d v="2024-01-29T14:44:00"/>
        <d v="2024-09-05T09:25:00"/>
        <d v="2024-06-24T17:20:00"/>
        <d v="2024-01-18T04:28:00"/>
        <d v="2024-04-08T12:55:00"/>
        <d v="2024-03-07T19:44:00"/>
        <d v="2024-05-31T21:18:00"/>
        <d v="2024-09-16T10:49:00"/>
        <d v="2024-07-07T08:08:00"/>
        <d v="2024-01-18T18:20:00"/>
        <d v="2024-04-23T02:13:00"/>
        <d v="2024-03-17T21:53:00"/>
        <d v="2024-03-18T21:14:00"/>
        <d v="2024-02-26T09:16:00"/>
        <d v="2024-09-05T02:59:00"/>
        <d v="2024-02-23T18:26:00"/>
        <d v="2024-03-19T14:38:00"/>
        <d v="2024-08-07T02:50:00"/>
        <d v="2024-01-03T17:27:00"/>
        <d v="2024-02-12T10:44:00"/>
        <d v="2024-08-24T15:02:00"/>
        <d v="2024-02-26T23:09:00"/>
        <d v="2024-09-07T10:41:00"/>
        <d v="2024-03-24T13:44:00"/>
        <d v="2024-02-25T16:31:00"/>
        <d v="2024-04-05T15:10:00"/>
        <d v="2024-02-01T09:42:00"/>
        <d v="2024-05-13T02:08:00"/>
        <d v="2024-05-14T00:38:00"/>
        <d v="2024-07-08T16:45:00"/>
        <d v="2024-07-17T04:47:00"/>
        <d v="2024-05-28T22:36:00"/>
        <d v="2024-01-01T22:11:00"/>
        <d v="2024-02-23T17:35:00"/>
        <d v="2024-01-02T01:25:00"/>
        <d v="2024-04-01T10:59:00"/>
        <d v="2024-02-29T19:33:00"/>
        <d v="2024-07-06T00:16:00"/>
        <d v="2024-07-16T17:23:00"/>
        <d v="2024-02-11T19:48:00"/>
        <d v="2024-06-20T09:10:00"/>
        <d v="2024-01-06T04:49:00"/>
        <d v="2024-03-09T12:24:00"/>
        <d v="2024-03-23T20:31:00"/>
        <d v="2024-08-12T10:41:00"/>
        <d v="2024-08-22T21:06:00"/>
        <d v="2024-04-24T08:23:00"/>
        <d v="2024-06-14T22:58:00"/>
        <d v="2024-02-12T08:18:00"/>
        <d v="2024-04-15T08:08:00"/>
        <d v="2024-03-21T03:39:00"/>
        <d v="2024-06-11T10:50:00"/>
        <d v="2024-09-15T01:10:00"/>
        <d v="2024-02-05T19:28:00"/>
        <d v="2024-08-14T08:29:00"/>
        <d v="2024-03-16T13:26:00"/>
        <d v="2024-06-04T09:38:00"/>
        <d v="2024-02-20T05:21:00"/>
        <d v="2024-07-18T12:03:00"/>
        <d v="2024-04-30T18:10:00"/>
        <d v="2024-03-20T17:35:00"/>
        <d v="2024-08-31T05:11:00"/>
        <d v="2024-01-10T02:58:00"/>
        <d v="2024-01-09T16:59:00"/>
        <d v="2024-07-03T14:56:00"/>
        <d v="2024-07-24T09:24:00"/>
        <d v="2024-07-22T18:07:00"/>
        <d v="2024-04-21T13:05:00"/>
        <d v="2024-01-20T06:27:00"/>
        <d v="2024-03-27T05:41:00"/>
        <d v="2024-02-28T13:29:00"/>
        <d v="2024-03-13T02:08:00"/>
        <d v="2024-06-15T18:09:00"/>
        <d v="2024-04-09T14:07:00"/>
        <d v="2024-05-09T10:14:00"/>
        <d v="2024-01-31T18:25:00"/>
        <d v="2024-08-20T02:32:00"/>
        <d v="2024-09-07T00:27:00"/>
        <d v="2024-07-31T18:22:00"/>
        <d v="2024-07-25T17:42:00"/>
        <d v="2024-01-18T16:41:00"/>
        <d v="2024-05-26T14:34:00"/>
        <d v="2024-06-27T14:02:00"/>
        <d v="2024-01-05T18:03:00"/>
        <d v="2024-01-21T18:02:00"/>
        <d v="2024-06-12T20:13:00"/>
        <d v="2024-05-04T14:32:00"/>
        <d v="2024-08-16T19:29:00"/>
        <d v="2024-05-30T02:24:00"/>
        <d v="2024-08-04T19:14:00"/>
        <d v="2024-08-07T17:14:00"/>
        <d v="2024-02-05T11:11:00"/>
        <d v="2024-02-03T13:45:00"/>
        <d v="2024-07-24T07:39:00"/>
        <d v="2024-05-09T11:59:00"/>
        <d v="2024-04-12T13:50:00"/>
        <d v="2024-01-19T12:48:00"/>
        <d v="2024-01-01T08:40:00"/>
        <d v="2024-09-13T00:34:00"/>
        <d v="2024-05-10T14:05:00"/>
        <d v="2024-05-21T04:08:00"/>
        <d v="2024-06-27T20:13:00"/>
        <d v="2024-02-27T14:54:00"/>
        <d v="2024-02-06T20:13:00"/>
        <d v="2024-08-21T11:45:00"/>
        <d v="2024-01-21T01:56:00"/>
        <d v="2024-08-08T20:50:00"/>
        <d v="2024-03-13T10:32:00"/>
        <d v="2024-05-07T20:35:00"/>
        <d v="2024-04-21T04:50:00"/>
        <d v="2024-08-25T23:31:00"/>
        <d v="2024-07-06T20:44:00"/>
        <d v="2024-08-17T10:19:00"/>
        <d v="2024-04-20T14:39:00"/>
        <d v="2024-08-12T09:49:00"/>
        <d v="2024-01-01T21:35:00"/>
        <d v="2024-02-09T21:53:00"/>
        <d v="2024-06-24T09:50:00"/>
        <d v="2024-05-21T02:21:00"/>
        <d v="2024-06-02T01:43:00"/>
        <d v="2024-05-22T19:58:00"/>
        <d v="2024-09-12T13:10:00"/>
        <d v="2024-07-21T01:20:00"/>
        <d v="2024-05-18T23:50:00"/>
        <d v="2024-05-25T22:09:00"/>
        <d v="2024-05-16T14:05:00"/>
        <d v="2024-08-19T06:49:00"/>
        <d v="2024-03-13T22:30:00"/>
        <d v="2024-07-21T20:11:00"/>
        <d v="2024-03-02T09:19:00"/>
        <d v="2024-03-21T01:03:00"/>
        <d v="2024-01-07T01:00:00"/>
        <d v="2024-02-09T21:17:00"/>
        <d v="2024-01-26T20:24:00"/>
        <d v="2024-02-10T18:37:00"/>
        <d v="2024-09-16T00:35:00"/>
        <d v="2024-05-18T05:54:00"/>
        <d v="2024-04-04T04:09:00"/>
        <d v="2024-04-25T11:47:00"/>
        <d v="2024-03-24T06:44:00"/>
        <d v="2024-07-16T20:53:00"/>
        <d v="2024-01-10T13:48:00"/>
        <d v="2024-06-26T10:40:00"/>
        <d v="2024-07-14T10:35:00"/>
        <d v="2024-08-07T10:32:00"/>
        <d v="2024-07-06T00:29:00"/>
        <d v="2024-03-21T04:05:00"/>
        <d v="2024-01-20T06:23:00"/>
        <d v="2024-09-10T06:31:00"/>
        <d v="2024-09-06T21:20:00"/>
        <d v="2024-02-06T00:32:00"/>
        <d v="2024-04-25T12:48:00"/>
        <d v="2024-08-06T21:46:00"/>
        <d v="2024-07-21T20:04:00"/>
        <d v="2024-09-02T05:58:00"/>
        <d v="2024-09-08T18:05:00"/>
        <d v="2024-08-22T19:49:00"/>
        <d v="2024-05-22T02:02:00"/>
        <d v="2024-02-05T03:34:00"/>
        <d v="2024-07-07T17:51:00"/>
        <d v="2024-01-25T18:04:00"/>
        <d v="2024-05-08T00:59:00"/>
        <d v="2024-07-06T12:16:00"/>
        <d v="2024-06-19T20:12:00"/>
        <d v="2024-03-17T00:39:00"/>
        <d v="2024-01-17T02:24:00"/>
        <d v="2024-07-08T09:55:00"/>
        <d v="2024-03-30T02:31:00"/>
        <d v="2024-01-20T18:19:00"/>
        <d v="2024-03-26T09:34:00"/>
        <d v="2024-03-28T09:15:00"/>
        <d v="2024-03-11T08:29:00"/>
        <d v="2024-02-25T01:41:00"/>
        <d v="2024-04-27T11:14:00"/>
        <d v="2024-08-03T14:21:00"/>
        <d v="2024-06-20T08:28:00"/>
        <d v="2024-03-18T11:22:00"/>
        <d v="2024-07-21T11:57:00"/>
        <d v="2024-08-06T20:09:00"/>
        <d v="2024-01-25T07:20:00"/>
        <d v="2024-09-08T08:45:00"/>
        <d v="2024-09-12T00:32:00"/>
        <d v="2024-05-09T07:56:00"/>
        <d v="2024-03-22T08:59:00"/>
        <d v="2024-07-29T20:31:00"/>
        <d v="2024-08-12T16:27:00"/>
        <d v="2024-01-30T09:35:00"/>
        <d v="2024-07-24T14:30:00"/>
        <d v="2024-05-06T16:04:00"/>
        <d v="2024-01-29T14:14:00"/>
        <d v="2024-03-28T14:18:00"/>
        <d v="2024-06-03T00:23:00"/>
        <d v="2024-02-21T02:05:00"/>
        <d v="2024-05-22T15:14:00"/>
        <d v="2024-07-13T20:16:00"/>
        <d v="2024-07-05T22:07:00"/>
        <d v="2024-07-26T05:15:00"/>
        <d v="2024-04-21T16:41:00"/>
        <d v="2024-06-25T15:46:00"/>
        <d v="2024-03-23T22:16:00"/>
        <d v="2024-02-20T16:11:00"/>
        <d v="2024-07-05T18:18:00"/>
        <d v="2024-04-04T11:53:00"/>
        <d v="2024-08-30T15:58:00"/>
        <d v="2024-04-25T09:49:00"/>
        <d v="2024-09-16T03:20:00"/>
        <d v="2024-04-22T22:31:00"/>
        <d v="2024-05-04T22:18:00"/>
        <d v="2024-05-22T18:38:00"/>
        <d v="2024-05-02T23:28:00"/>
        <d v="2024-06-24T04:55:00"/>
        <d v="2024-04-19T20:20:00"/>
        <d v="2024-07-30T07:56:00"/>
        <d v="2024-03-12T21:25:00"/>
        <d v="2024-06-14T06:41:00"/>
        <d v="2024-02-07T21:38:00"/>
        <d v="2024-07-03T06:04:00"/>
        <d v="2024-05-25T21:05:00"/>
        <d v="2024-05-25T13:49:00"/>
        <d v="2024-04-17T03:36:00"/>
        <d v="2024-04-01T03:05:00"/>
        <d v="2024-06-08T04:58:00"/>
        <d v="2024-02-06T13:01:00"/>
        <d v="2024-03-27T00:02:00"/>
        <d v="2024-08-15T17:08:00"/>
        <d v="2024-04-29T18:12:00"/>
        <d v="2024-01-17T14:40:00"/>
        <d v="2024-04-01T15:37:00"/>
        <d v="2024-05-27T23:21:00"/>
        <d v="2024-08-31T14:26:00"/>
        <d v="2024-03-28T02:03:00"/>
        <d v="2024-08-23T07:44:00"/>
        <d v="2024-01-15T03:24:00"/>
        <d v="2024-04-05T22:06:00"/>
        <d v="2024-01-12T22:56:00"/>
        <d v="2024-08-09T00:06:00"/>
        <d v="2024-07-22T05:47:00"/>
        <d v="2024-07-09T12:29:00"/>
        <d v="2024-09-02T17:20:00"/>
        <d v="2024-05-14T03:41:00"/>
        <d v="2024-01-13T15:04:00"/>
        <d v="2024-09-07T21:36:00"/>
        <d v="2024-01-25T10:53:00"/>
        <d v="2024-06-21T11:56:00"/>
        <d v="2024-04-14T00:24:00"/>
        <d v="2024-01-11T23:32:00"/>
        <d v="2024-04-24T21:21:00"/>
        <d v="2024-03-12T06:28:00"/>
        <d v="2024-07-02T12:50:00"/>
        <d v="2024-08-10T23:39:00"/>
        <d v="2024-03-06T00:36:00"/>
        <d v="2024-02-19T18:35:00"/>
        <d v="2024-08-04T03:43:00"/>
        <d v="2024-01-21T10:31:00"/>
        <d v="2024-04-27T22:48:00"/>
        <d v="2024-08-01T22:12:00"/>
        <d v="2024-04-07T06:20:00"/>
        <d v="2024-05-24T08:01:00"/>
        <d v="2024-04-01T11:18:00"/>
        <d v="2024-08-19T18:40:00"/>
        <d v="2024-04-05T06:10:00"/>
        <d v="2024-08-17T08:53:00"/>
        <d v="2024-01-20T05:02:00"/>
        <d v="2024-02-22T05:23:00"/>
        <d v="2024-05-04T04:53:00"/>
        <d v="2024-06-22T05:32:00"/>
        <d v="2024-02-06T14:36:00"/>
        <d v="2024-02-18T22:23:00"/>
        <d v="2024-02-27T16:56:00"/>
        <d v="2024-08-07T16:22:00"/>
        <d v="2024-01-05T07:48:00"/>
        <d v="2024-09-01T03:39:00"/>
        <d v="2024-08-02T10:07:00"/>
        <d v="2024-05-04T09:58:00"/>
        <d v="2024-03-29T13:20:00"/>
        <d v="2024-06-17T13:30:00"/>
        <d v="2024-08-23T12:49:00"/>
        <d v="2024-04-23T00:05:00"/>
        <d v="2024-03-24T04:06:00"/>
        <d v="2024-07-20T05:04:00"/>
        <d v="2024-08-27T17:54:00"/>
        <d v="2024-05-09T09:36:00"/>
        <d v="2024-04-12T22:04:00"/>
        <d v="2024-03-26T22:09:00"/>
        <d v="2024-04-29T17:48:00"/>
        <d v="2024-07-11T07:30:00"/>
        <d v="2024-09-13T07:18:00"/>
        <d v="2024-01-29T21:46:00"/>
        <d v="2024-05-24T07:03:00"/>
        <d v="2024-05-19T11:04:00"/>
        <d v="2024-05-06T05:27:00"/>
        <d v="2024-02-03T03:08:00"/>
        <d v="2024-02-03T05:40:00"/>
        <d v="2024-06-07T06:22:00"/>
        <d v="2024-02-29T15:59:00"/>
        <d v="2024-01-07T20:14:00"/>
        <d v="2024-02-24T01:48:00"/>
        <d v="2024-05-17T17:17:00"/>
        <d v="2024-07-05T14:12:00"/>
        <d v="2024-01-02T18:44:00"/>
        <d v="2024-06-10T18:12:00"/>
        <d v="2024-07-21T02:36:00"/>
        <d v="2024-05-24T02:04:00"/>
        <d v="2024-08-07T04:08:00"/>
        <d v="2024-07-30T22:12:00"/>
        <d v="2024-08-21T12:57:00"/>
        <d v="2024-08-28T09:47:00"/>
        <d v="2024-09-03T08:06:00"/>
        <d v="2024-02-21T21:22:00"/>
        <d v="2024-06-26T04:36:00"/>
        <d v="2024-09-04T11:31:00"/>
        <d v="2024-09-08T10:12:00"/>
        <d v="2024-06-15T16:05:00"/>
        <d v="2024-05-05T22:23:00"/>
        <d v="2024-01-17T19:04:00"/>
        <d v="2024-04-01T13:00:00"/>
        <d v="2024-07-03T23:36:00"/>
        <d v="2024-07-26T13:55:00"/>
        <d v="2024-01-16T08:38:00"/>
        <d v="2024-02-08T04:36:00"/>
        <d v="2024-01-11T21:00:00"/>
        <d v="2024-07-05T07:07:00"/>
        <d v="2024-04-20T01:31:00"/>
        <d v="2024-01-28T11:30:00"/>
        <d v="2024-01-16T14:38:00"/>
        <d v="2024-01-15T21:00:00"/>
        <d v="2024-05-14T05:33:00"/>
        <d v="2024-07-05T03:58:00"/>
        <d v="2024-08-06T17:12:00"/>
        <d v="2024-04-17T21:01:00"/>
        <d v="2024-01-18T06:07:00"/>
        <d v="2024-07-22T01:45:00"/>
        <d v="2024-05-31T02:04:00"/>
        <d v="2024-01-29T23:02:00"/>
        <d v="2024-03-06T06:18:00"/>
        <d v="2024-04-10T22:19:00"/>
        <d v="2024-05-10T22:31:00"/>
        <d v="2024-03-13T12:23:00"/>
        <d v="2024-04-20T04:20:00"/>
        <d v="2024-08-17T02:30:00"/>
        <d v="2024-08-10T05:49:00"/>
        <d v="2024-06-19T07:59:00"/>
        <d v="2024-01-05T11:41:00"/>
        <d v="2024-05-08T17:24:00"/>
        <d v="2024-06-29T14:18:00"/>
        <d v="2024-03-19T07:17:00"/>
        <d v="2024-02-15T13:40:00"/>
        <d v="2024-05-03T11:49:00"/>
        <d v="2024-09-16T01:14:00"/>
        <d v="2024-03-16T04:06:00"/>
        <d v="2024-05-17T16:55:00"/>
        <d v="2024-08-09T23:42:00"/>
        <d v="2024-01-18T22:58:00"/>
        <d v="2024-08-25T14:36:00"/>
        <d v="2024-03-23T10:00:00"/>
        <d v="2024-03-23T12:43:00"/>
        <d v="2024-06-07T02:11:00"/>
        <d v="2024-07-25T14:15:00"/>
        <d v="2024-09-11T00:04:00"/>
        <d v="2024-03-24T14:12:00"/>
        <d v="2024-07-20T02:47:00"/>
        <d v="2024-05-18T21:20:00"/>
        <d v="2024-04-28T13:09:00"/>
        <d v="2024-08-19T16:07:00"/>
        <d v="2024-03-21T11:01:00"/>
        <d v="2024-05-01T18:45:00"/>
        <d v="2024-02-10T02:10:00"/>
        <d v="2024-05-27T11:27:00"/>
        <d v="2024-08-20T02:58:00"/>
        <d v="2024-04-25T23:13:00"/>
        <d v="2024-06-23T08:10:00"/>
        <d v="2024-03-15T03:16:00"/>
        <d v="2024-07-18T15:30:00"/>
        <d v="2024-06-03T01:51:00"/>
        <d v="2024-08-22T23:59:00"/>
        <d v="2024-02-28T16:40:00"/>
        <d v="2024-02-15T04:48:00"/>
        <d v="2024-04-12T05:17:00"/>
        <d v="2024-02-25T10:06:00"/>
        <d v="2024-03-03T01:49:00"/>
        <d v="2024-02-17T04:13:00"/>
        <d v="2024-01-20T16:35:00"/>
        <d v="2024-05-21T22:37:00"/>
        <d v="2024-03-03T00:13:00"/>
        <d v="2024-07-22T03:29:00"/>
        <d v="2024-08-26T10:26:00"/>
        <d v="2024-04-22T00:54:00"/>
        <d v="2024-03-16T15:12:00"/>
        <d v="2024-09-01T17:59:00"/>
        <d v="2024-03-17T04:27:00"/>
        <d v="2024-05-21T06:14:00"/>
        <d v="2024-07-04T14:54:00"/>
        <d v="2024-07-18T08:44:00"/>
        <d v="2024-03-22T07:46:00"/>
        <d v="2024-04-14T06:19:00"/>
        <d v="2024-07-17T10:38:00"/>
        <d v="2024-08-07T20:36:00"/>
        <d v="2024-04-07T04:09:00"/>
        <d v="2024-07-16T17:50:00"/>
        <d v="2024-02-02T09:27:00"/>
        <d v="2024-05-07T04:38:00"/>
        <d v="2024-08-17T20:00:00"/>
        <d v="2024-06-28T21:13:00"/>
        <d v="2024-07-23T22:39:00"/>
        <d v="2024-01-08T18:22:00"/>
        <d v="2024-03-28T05:30:00"/>
        <d v="2024-03-05T21:45:00"/>
        <d v="2024-07-22T07:51:00"/>
        <d v="2024-03-20T01:54:00"/>
        <d v="2024-03-01T17:06:00"/>
        <d v="2024-04-15T05:27:00"/>
        <d v="2024-07-06T19:11:00"/>
        <d v="2024-09-03T01:27:00"/>
        <d v="2024-02-23T22:38:00"/>
        <d v="2024-04-26T05:24:00"/>
        <d v="2024-08-31T12:51:00"/>
        <d v="2024-02-10T12:18:00"/>
        <d v="2024-05-21T20:20:00"/>
        <d v="2024-03-27T18:48:00"/>
        <d v="2024-05-01T03:21:00"/>
        <d v="2024-04-21T08:28:00"/>
        <d v="2024-01-14T00:05:00"/>
        <d v="2024-08-05T09:33:00"/>
        <d v="2024-04-12T12:25:00"/>
        <d v="2024-04-18T10:03:00"/>
        <d v="2024-06-17T19:55:00"/>
        <d v="2024-01-23T17:35:00"/>
        <d v="2024-06-01T21:47:00"/>
        <d v="2024-06-03T09:14:00"/>
        <d v="2024-06-16T02:38:00"/>
        <d v="2024-09-06T22:24:00"/>
        <d v="2024-02-27T21:10:00"/>
        <d v="2024-09-06T19:58:00"/>
        <d v="2024-08-25T14:03:00"/>
        <d v="2024-04-28T04:29:00"/>
        <d v="2024-08-13T01:44:00"/>
        <d v="2024-02-21T21:50:00"/>
        <d v="2024-04-06T11:28:00"/>
        <d v="2024-06-25T19:36:00"/>
        <d v="2024-01-19T23:47:00"/>
        <d v="2024-03-13T23:22:00"/>
        <d v="2024-03-05T12:22:00"/>
        <d v="2024-09-01T22:18:00"/>
        <d v="2024-03-12T06:32:00"/>
        <d v="2024-05-17T17:05:00"/>
        <d v="2024-05-11T01:48:00"/>
        <d v="2024-06-01T02:10:00"/>
        <d v="2024-07-19T00:54:00"/>
        <d v="2024-05-01T00:43:00"/>
        <d v="2024-07-16T23:00:00"/>
        <d v="2024-08-03T14:36:00"/>
        <d v="2024-03-20T10:23:00"/>
        <d v="2024-03-18T19:43:00"/>
        <d v="2024-05-01T00:06:00"/>
        <d v="2024-02-13T11:32:00"/>
        <d v="2024-06-25T01:20:00"/>
        <d v="2024-03-01T14:54:00"/>
        <d v="2024-01-29T07:23:00"/>
        <d v="2024-03-12T16:28:00"/>
        <d v="2024-04-08T04:10:00"/>
        <d v="2024-02-06T13:42:00"/>
        <d v="2024-07-01T14:31:00"/>
        <d v="2024-01-19T13:06:00"/>
        <d v="2024-02-04T17:54:00"/>
        <d v="2024-08-06T20:34:00"/>
        <d v="2024-07-25T13:25:00"/>
        <d v="2024-07-24T00:32:00"/>
        <d v="2024-04-29T14:09:00"/>
        <d v="2024-06-16T22:37:00"/>
        <d v="2024-03-03T04:47:00"/>
        <d v="2024-01-07T14:14:00"/>
        <d v="2024-01-06T23:09:00"/>
        <d v="2024-08-29T11:34:00"/>
        <d v="2024-08-12T07:58:00"/>
        <d v="2024-05-30T00:08:00"/>
        <d v="2024-03-14T16:52:00"/>
        <d v="2024-02-08T02:41:00"/>
        <d v="2024-08-12T07:38:00"/>
        <d v="2024-05-23T20:45:00"/>
        <d v="2024-06-20T09:14:00"/>
        <d v="2024-04-26T21:42:00"/>
        <d v="2024-05-18T02:04:00"/>
        <d v="2024-06-07T19:34:00"/>
        <d v="2024-08-23T00:40:00"/>
        <d v="2024-06-18T04:13:00"/>
        <d v="2024-08-15T07:56:00"/>
        <d v="2024-04-17T04:39:00"/>
        <d v="2024-01-21T09:38:00"/>
        <d v="2024-07-28T13:56:00"/>
        <d v="2024-04-28T10:26:00"/>
        <d v="2024-05-25T03:44:00"/>
        <d v="2024-04-06T07:16:00"/>
        <d v="2024-01-27T00:19:00"/>
        <d v="2024-01-18T16:33:00"/>
        <d v="2024-05-16T22:11:00"/>
        <d v="2024-06-30T08:55:00"/>
        <d v="2024-03-09T15:51:00"/>
        <d v="2024-04-11T01:29:00"/>
        <d v="2024-08-26T06:20:00"/>
        <d v="2024-09-13T11:46:00"/>
        <d v="2024-04-02T22:12:00"/>
        <d v="2024-03-11T11:38:00"/>
        <d v="2024-09-10T04:32:00"/>
        <d v="2024-07-19T00:10:00"/>
        <d v="2024-02-15T23:20:00"/>
        <d v="2024-07-12T14:04:00"/>
        <d v="2024-04-27T12:45:00"/>
        <d v="2024-08-24T05:46:00"/>
        <d v="2024-08-29T23:51:00"/>
        <d v="2024-09-09T19:23:00"/>
        <d v="2024-04-12T10:06:00"/>
        <d v="2024-08-30T23:40:00"/>
        <d v="2024-08-06T20:18:00"/>
        <d v="2024-06-01T22:26:00"/>
        <d v="2024-09-08T19:23:00"/>
        <d v="2024-05-12T23:09:00"/>
        <d v="2024-02-09T16:37:00"/>
        <d v="2024-01-21T18:44:00"/>
        <d v="2024-02-11T04:18:00"/>
        <d v="2024-05-17T08:08:00"/>
        <d v="2024-03-03T08:29:00"/>
        <d v="2024-03-06T14:53:00"/>
        <d v="2024-02-16T07:42:00"/>
        <d v="2024-01-15T03:47:00"/>
        <d v="2024-03-11T07:41:00"/>
        <d v="2024-06-10T22:53:00"/>
        <d v="2024-06-27T19:32:00"/>
        <d v="2024-07-04T13:25:00"/>
        <d v="2024-07-20T07:32:00"/>
        <d v="2024-03-29T05:16:00"/>
        <d v="2024-03-25T03:46:00"/>
        <d v="2024-01-18T10:26:00"/>
        <d v="2024-04-28T14:59:00"/>
        <d v="2024-04-06T06:07:00"/>
        <d v="2024-02-08T00:20:00"/>
        <d v="2024-02-07T22:41:00"/>
        <d v="2024-01-12T21:17:00"/>
        <d v="2024-06-06T19:45:00"/>
        <d v="2024-08-28T20:50:00"/>
        <d v="2024-05-23T04:40:00"/>
        <d v="2024-03-22T01:55:00"/>
        <d v="2024-01-06T20:03:00"/>
        <d v="2024-03-18T07:20:00"/>
        <d v="2024-05-02T00:35:00"/>
        <d v="2024-01-31T10:49:00"/>
        <d v="2024-03-19T14:10:00"/>
        <d v="2024-03-01T05:27:00"/>
        <d v="2024-08-03T21:33:00"/>
        <d v="2024-05-05T17:51:00"/>
        <d v="2024-08-16T19:15:00"/>
        <d v="2024-08-13T05:21:00"/>
        <d v="2024-05-27T04:55:00"/>
        <d v="2024-02-19T00:51:00"/>
        <d v="2024-07-10T14:44:00"/>
        <d v="2024-04-18T16:02:00"/>
        <d v="2024-06-15T17:36:00"/>
        <d v="2024-01-15T12:07:00"/>
        <d v="2024-07-31T17:34:00"/>
        <d v="2024-03-24T01:05:00"/>
        <d v="2024-08-23T14:02:00"/>
        <d v="2024-03-02T14:41:00"/>
        <d v="2024-03-05T05:50:00"/>
        <d v="2024-01-06T06:28:00"/>
        <d v="2024-05-03T13:17:00"/>
        <d v="2024-07-26T13:21:00"/>
        <d v="2024-07-03T06:02:00"/>
        <d v="2024-05-14T01:40:00"/>
        <d v="2024-08-15T21:05:00"/>
        <d v="2024-07-03T03:15:00"/>
        <d v="2024-01-22T03:09:00"/>
        <d v="2024-05-06T12:17:00"/>
        <d v="2024-03-16T07:42:00"/>
        <d v="2024-04-20T19:06:00"/>
        <d v="2024-07-10T18:24:00"/>
        <d v="2024-07-08T11:38:00"/>
        <d v="2024-07-22T03:45:00"/>
        <d v="2024-01-22T18:31:00"/>
        <d v="2024-02-21T00:02:00"/>
        <d v="2024-06-24T11:32:00"/>
        <d v="2024-03-14T05:34:00"/>
        <d v="2024-08-03T10:01:00"/>
        <d v="2024-03-12T17:22:00"/>
        <d v="2024-03-15T13:38:00"/>
        <d v="2024-06-13T05:48:00"/>
        <d v="2024-08-01T03:09:00"/>
        <d v="2024-07-03T07:17:00"/>
        <d v="2024-09-05T07:54:00"/>
        <d v="2024-05-24T08:28:00"/>
        <d v="2024-07-08T04:06:00"/>
        <d v="2024-04-13T15:27:00"/>
        <d v="2024-04-12T13:35:00"/>
        <d v="2024-07-10T20:35:00"/>
        <d v="2024-06-12T11:38:00"/>
        <d v="2024-04-06T13:23:00"/>
        <d v="2024-09-12T16:47:00"/>
        <d v="2024-07-26T19:28:00"/>
        <d v="2024-05-22T00:21:00"/>
        <d v="2024-04-09T15:46:00"/>
        <d v="2024-02-05T00:43:00"/>
        <d v="2024-03-19T00:03:00"/>
        <d v="2024-02-26T13:27:00"/>
        <d v="2024-03-12T18:43:00"/>
        <d v="2024-09-04T11:19:00"/>
        <d v="2024-07-03T23:47:00"/>
        <d v="2024-07-18T21:03:00"/>
        <d v="2024-02-24T06:56:00"/>
        <d v="2024-09-05T02:18:00"/>
        <d v="2024-02-22T02:09:00"/>
        <d v="2024-01-23T08:21:00"/>
        <d v="2024-07-16T10:58:00"/>
        <d v="2024-03-12T00:53:00"/>
        <d v="2024-03-12T05:39:00"/>
        <d v="2024-05-11T07:15:00"/>
        <d v="2024-03-19T18:09:00"/>
        <d v="2024-07-15T10:11:00"/>
        <d v="2024-04-08T03:33:00"/>
        <d v="2024-04-18T09:58:00"/>
        <d v="2024-04-09T04:06:00"/>
        <d v="2024-04-29T11:32:00"/>
        <d v="2024-02-10T04:14:00"/>
        <d v="2024-02-15T23:08:00"/>
        <d v="2024-03-11T11:50:00"/>
        <d v="2024-08-31T02:19:00"/>
        <d v="2024-01-29T13:35:00"/>
        <d v="2024-06-21T00:31:00"/>
        <d v="2024-08-13T03:37:00"/>
        <d v="2024-07-10T17:16:00"/>
        <d v="2024-06-17T22:02:00"/>
        <d v="2024-07-17T01:14:00"/>
        <d v="2024-08-30T23:21:00"/>
        <d v="2024-05-07T21:53:00"/>
        <d v="2024-01-18T19:47:00"/>
        <d v="2024-05-13T03:03:00"/>
        <d v="2024-05-28T09:24:00"/>
        <d v="2024-08-15T13:24:00"/>
        <d v="2024-05-18T01:21:00"/>
        <d v="2024-05-08T08:38:00"/>
        <d v="2024-04-30T00:11:00"/>
        <d v="2024-05-20T07:23:00"/>
        <d v="2024-08-13T04:21:00"/>
        <d v="2024-08-27T07:58:00"/>
        <d v="2024-09-03T09:13:00"/>
        <d v="2024-08-26T19:37:00"/>
        <d v="2024-05-29T13:40:00"/>
        <d v="2024-09-05T23:58:00"/>
        <d v="2024-08-13T15:43:00"/>
        <d v="2024-05-17T23:59:00"/>
        <d v="2024-05-01T23:07:00"/>
        <d v="2024-02-28T11:51:00"/>
        <d v="2024-07-09T03:19:00"/>
        <d v="2024-02-12T05:46:00"/>
        <d v="2024-06-28T18:12:00"/>
        <d v="2024-09-13T05:15:00"/>
        <d v="2024-05-29T03:38:00"/>
        <d v="2024-09-02T09:54:00"/>
        <d v="2024-03-31T00:48:00"/>
        <d v="2024-07-03T04:44:00"/>
        <d v="2024-08-17T10:00:00"/>
        <d v="2024-01-11T18:02:00"/>
        <d v="2024-09-07T03:14:00"/>
        <d v="2024-05-28T01:20:00"/>
        <d v="2024-04-06T09:20:00"/>
        <d v="2024-09-08T01:27:00"/>
        <d v="2024-09-08T19:17:00"/>
        <d v="2024-01-01T19:18:00"/>
        <d v="2024-06-14T12:49:00"/>
        <d v="2024-01-28T15:55:00"/>
        <d v="2024-04-10T19:34:00"/>
        <d v="2024-08-31T19:24:00"/>
        <d v="2024-02-06T19:30:00"/>
        <d v="2024-09-12T21:23:00"/>
        <d v="2024-05-19T19:23:00"/>
        <d v="2024-05-06T15:02:00"/>
        <d v="2024-08-02T01:59:00"/>
        <d v="2024-01-26T12:34:00"/>
        <d v="2024-07-03T05:49:00"/>
        <d v="2024-02-10T18:23:00"/>
        <d v="2024-02-12T18:18:00"/>
        <d v="2024-06-10T13:04:00"/>
        <d v="2024-01-21T21:43:00"/>
        <d v="2024-07-16T01:21:00"/>
        <d v="2024-08-06T01:31:00"/>
        <d v="2024-04-26T03:16:00"/>
        <d v="2024-09-16T06:06:00"/>
        <d v="2024-04-06T02:22:00"/>
        <d v="2024-07-30T08:29:00"/>
        <d v="2024-03-25T18:11:00"/>
        <d v="2024-02-24T07:59:00"/>
        <d v="2024-04-25T20:23:00"/>
        <d v="2024-02-23T02:50:00"/>
        <d v="2024-04-05T16:26:00"/>
        <d v="2024-05-25T02:11:00"/>
        <d v="2024-08-28T13:26:00"/>
        <d v="2024-07-05T07:50:00"/>
        <d v="2024-02-24T13:24:00"/>
        <d v="2024-03-16T03:42:00"/>
        <d v="2024-06-19T01:03:00"/>
        <d v="2024-08-24T01:49:00"/>
        <d v="2024-09-09T21:22:00"/>
        <d v="2024-08-15T22:58:00"/>
        <d v="2024-08-04T02:21:00"/>
        <d v="2024-02-07T10:04:00"/>
        <d v="2024-01-18T15:26:00"/>
        <d v="2024-08-18T09:09:00"/>
        <d v="2024-04-23T14:52:00"/>
        <d v="2024-02-13T21:48:00"/>
        <d v="2024-05-24T13:29:00"/>
        <d v="2024-05-15T08:32:00"/>
        <d v="2024-07-05T00:15:00"/>
        <d v="2024-06-05T12:01:00"/>
        <d v="2024-02-17T11:27:00"/>
        <d v="2024-07-19T18:21:00"/>
        <d v="2024-07-04T08:01:00"/>
        <d v="2024-08-19T11:21:00"/>
        <d v="2024-01-10T02:35:00"/>
        <d v="2024-02-11T15:16:00"/>
        <d v="2024-09-13T09:16:00"/>
        <d v="2024-03-05T02:05:00"/>
        <d v="2024-02-29T19:42:00"/>
        <d v="2024-02-29T14:45:00"/>
        <d v="2024-03-05T22:11:00"/>
        <d v="2024-04-11T04:54:00"/>
        <d v="2024-05-18T22:42:00"/>
        <d v="2024-07-15T07:39:00"/>
        <d v="2024-01-15T13:59:00"/>
        <d v="2024-08-05T01:24:00"/>
        <d v="2024-08-09T04:25:00"/>
        <d v="2024-05-03T05:02:00"/>
        <d v="2024-01-06T21:13:00"/>
        <d v="2024-02-14T13:15:00"/>
        <d v="2024-02-10T19:03:00"/>
        <d v="2024-01-01T19:34:00"/>
        <d v="2024-02-21T13:54:00"/>
        <d v="2024-02-20T19:55:00"/>
        <d v="2024-09-06T15:38:00"/>
        <d v="2024-09-04T16:27:00"/>
        <d v="2024-02-07T05:47:00"/>
        <d v="2024-05-23T06:11:00"/>
        <d v="2024-05-06T10:47:00"/>
        <d v="2024-03-20T04:36:00"/>
        <d v="2024-05-06T16:39:00"/>
        <d v="2024-08-03T03:06:00"/>
        <d v="2024-05-11T09:53:00"/>
        <d v="2024-04-08T21:00:00"/>
        <d v="2024-01-25T06:01:00"/>
        <d v="2024-03-19T23:42:00"/>
        <d v="2024-02-07T11:48:00"/>
        <d v="2024-02-16T00:05:00"/>
        <d v="2024-08-04T03:59:00"/>
        <d v="2024-05-14T21:11:00"/>
        <d v="2024-09-13T10:41:00"/>
        <d v="2024-06-14T07:45:00"/>
        <d v="2024-08-25T18:15:00"/>
        <d v="2024-08-04T04:40:00"/>
        <d v="2024-07-26T01:19:00"/>
        <d v="2024-02-10T03:15:00"/>
        <d v="2024-01-24T01:48:00"/>
        <d v="2024-01-11T19:48:00"/>
        <d v="2024-08-28T19:57:00"/>
        <d v="2024-06-28T05:48:00"/>
        <d v="2024-07-29T14:33:00"/>
        <d v="2024-03-21T01:39:00"/>
        <d v="2024-01-22T14:45:00"/>
        <d v="2024-02-28T11:16:00"/>
        <d v="2024-02-16T01:15:00"/>
        <d v="2024-03-17T17:40:00"/>
        <d v="2024-07-25T23:36:00"/>
        <d v="2024-02-25T03:07:00"/>
        <d v="2024-09-09T17:53:00"/>
        <d v="2024-03-10T22:57:00"/>
        <d v="2024-01-14T11:05:00"/>
        <d v="2024-07-26T02:46:00"/>
        <d v="2024-01-08T19:44:00"/>
        <d v="2024-07-18T15:59:00"/>
        <d v="2024-06-17T12:47:00"/>
        <d v="2024-06-27T09:09:00"/>
        <d v="2024-05-26T05:40:00"/>
        <d v="2024-02-23T05:51:00"/>
        <d v="2024-01-03T12:22:00"/>
        <d v="2024-08-24T09:51:00"/>
        <d v="2024-01-03T15:00:00"/>
        <d v="2024-01-04T12:40:00"/>
        <d v="2024-02-28T22:32:00"/>
        <d v="2024-02-26T15:35:00"/>
        <d v="2024-09-14T15:20:00"/>
        <d v="2024-08-19T00:58:00"/>
        <d v="2024-01-12T16:42:00"/>
        <d v="2024-06-21T03:03:00"/>
        <d v="2024-05-17T12:49:00"/>
        <d v="2024-04-06T17:29:00"/>
        <d v="2024-02-04T18:47:00"/>
        <d v="2024-01-29T10:43:00"/>
        <d v="2024-08-01T06:11:00"/>
        <d v="2024-09-16T01:11:00"/>
        <d v="2024-03-13T09:05:00"/>
        <d v="2024-02-26T04:38:00"/>
        <d v="2024-05-23T06:03:00"/>
        <d v="2024-04-09T07:05:00"/>
        <d v="2024-08-12T15:51:00"/>
        <d v="2024-05-03T16:09:00"/>
        <d v="2024-05-09T10:54:00"/>
        <d v="2024-02-04T22:05:00"/>
        <d v="2024-08-16T02:58:00"/>
        <d v="2024-01-28T00:09:00"/>
        <d v="2024-04-01T15:04:00"/>
        <d v="2024-07-24T22:33:00"/>
        <d v="2024-06-06T17:27:00"/>
        <d v="2024-08-15T00:04:00"/>
        <d v="2024-05-29T18:16:00"/>
        <d v="2024-03-08T01:54:00"/>
        <d v="2024-07-06T16:29:00"/>
        <d v="2024-08-11T02:55:00"/>
        <d v="2024-01-18T19:52:00"/>
        <d v="2024-06-01T19:28:00"/>
        <d v="2024-01-02T20:59:00"/>
        <d v="2024-07-17T05:13:00"/>
        <d v="2024-04-02T15:54:00"/>
        <d v="2024-03-23T05:53:00"/>
        <d v="2024-03-15T13:24:00"/>
        <d v="2024-09-16T14:35:00"/>
        <d v="2024-07-07T11:43:00"/>
        <d v="2024-06-25T09:45:00"/>
        <d v="2024-01-30T07:50:00"/>
        <d v="2024-04-16T14:14:00"/>
        <d v="2024-09-13T10:25:00"/>
        <d v="2024-01-10T23:25:00"/>
        <d v="2024-05-28T14:29:00"/>
        <d v="2024-02-20T07:06:00"/>
        <d v="2024-02-05T03:52:00"/>
        <d v="2024-03-28T16:53:00"/>
        <d v="2024-05-14T08:49:00"/>
        <d v="2024-09-14T11:17:00"/>
        <d v="2024-05-11T01:40:00"/>
        <d v="2024-02-11T02:26:00"/>
        <d v="2024-03-02T14:10:00"/>
        <d v="2024-05-05T19:16:00"/>
        <d v="2024-03-18T03:13:00"/>
        <d v="2024-08-03T18:49:00"/>
        <d v="2024-01-20T17:45:00"/>
        <d v="2024-04-03T16:53:00"/>
        <d v="2024-03-26T09:17:00"/>
        <d v="2024-02-27T07:07:00"/>
        <d v="2024-01-12T19:39:00"/>
        <d v="2024-07-12T01:15:00"/>
        <d v="2024-05-04T00:15:00"/>
        <d v="2024-08-30T05:14:00"/>
        <d v="2024-06-05T00:44:00"/>
        <d v="2024-09-15T13:32:00"/>
        <d v="2024-09-06T07:46:00"/>
        <d v="2024-03-20T15:12:00"/>
        <d v="2024-01-24T02:48:00"/>
        <d v="2024-07-20T14:26:00"/>
        <d v="2024-09-01T21:24:00"/>
        <d v="2024-07-23T10:07:00"/>
        <d v="2024-03-11T22:38:00"/>
        <d v="2024-09-11T13:09:00"/>
        <d v="2024-08-28T02:13:00"/>
        <d v="2024-03-23T11:05:00"/>
        <d v="2024-09-05T18:02:00"/>
        <d v="2024-04-14T16:53:00"/>
        <d v="2024-03-22T06:09:00"/>
        <d v="2024-08-28T23:02:00"/>
        <d v="2024-08-13T18:10:00"/>
        <d v="2024-03-31T10:03:00"/>
        <d v="2024-03-16T14:20:00"/>
        <d v="2024-03-14T21:15:00"/>
        <d v="2024-03-13T11:46:00"/>
        <d v="2024-05-30T12:37:00"/>
        <d v="2024-08-01T17:44:00"/>
        <d v="2024-01-05T01:49:00"/>
        <d v="2024-06-16T05:28:00"/>
        <d v="2024-07-15T12:00:00"/>
        <d v="2024-03-22T13:00:00"/>
        <d v="2024-08-05T17:53:00"/>
        <d v="2024-03-05T06:55:00"/>
        <d v="2024-06-17T14:34:00"/>
        <d v="2024-05-25T00:42:00"/>
        <d v="2024-08-04T23:09:00"/>
        <d v="2024-07-06T02:49:00"/>
        <d v="2024-03-17T09:55:00"/>
        <d v="2024-07-12T01:45:00"/>
        <d v="2024-06-12T10:53:00"/>
        <d v="2024-01-19T05:47:00"/>
        <d v="2024-03-21T08:04:00"/>
        <d v="2024-09-12T17:24:00"/>
        <d v="2024-05-14T09:39:00"/>
        <d v="2024-05-29T11:54:00"/>
        <d v="2024-08-29T18:31:00"/>
        <d v="2024-06-02T18:26:00"/>
        <d v="2024-08-14T00:11:00"/>
        <d v="2024-07-17T00:20:00"/>
        <d v="2024-09-01T21:15:00"/>
        <d v="2024-05-18T14:15:00"/>
        <d v="2024-06-23T22:40:00"/>
        <d v="2024-06-15T21:29:00"/>
        <d v="2024-02-05T14:20:00"/>
        <d v="2024-08-17T22:04:00"/>
        <d v="2024-03-13T09:54:00"/>
        <d v="2024-07-15T19:10:00"/>
        <d v="2024-07-27T01:43:00"/>
        <d v="2024-08-15T22:27:00"/>
        <d v="2024-01-26T06:21:00"/>
        <d v="2024-04-05T05:57:00"/>
        <d v="2024-02-03T15:05:00"/>
        <d v="2024-02-09T02:13:00"/>
        <d v="2024-04-02T11:10:00"/>
        <d v="2024-06-20T11:30:00"/>
        <d v="2024-07-11T20:55:00"/>
        <d v="2024-04-29T19:02:00"/>
        <d v="2024-07-25T17:32:00"/>
        <d v="2024-07-05T10:37:00"/>
        <d v="2024-06-11T22:02:00"/>
        <d v="2024-05-03T21:34:00"/>
        <d v="2024-04-25T12:19:00"/>
        <d v="2024-07-05T14:15:00"/>
        <d v="2024-02-04T13:09:00"/>
        <d v="2024-03-11T23:26:00"/>
        <d v="2024-04-13T10:13:00"/>
        <d v="2024-06-15T14:08:00"/>
        <d v="2024-05-24T22:24:00"/>
        <d v="2024-08-01T01:55:00"/>
        <d v="2024-08-21T21:23:00"/>
        <d v="2024-01-14T17:49:00"/>
        <d v="2024-04-03T17:53:00"/>
        <d v="2024-06-22T14:40:00"/>
        <d v="2024-06-28T13:57:00"/>
        <d v="2024-01-09T13:29:00"/>
        <d v="2024-04-30T10:06:00"/>
        <d v="2024-01-01T04:05:00"/>
        <d v="2024-01-31T10:29:00"/>
        <d v="2024-06-10T17:24:00"/>
        <d v="2024-05-22T10:04:00"/>
        <d v="2024-07-19T12:29:00"/>
        <d v="2024-08-05T13:13:00"/>
        <d v="2024-03-03T21:57:00"/>
        <d v="2024-01-21T02:15:00"/>
        <d v="2024-05-21T10:35:00"/>
        <d v="2024-02-21T02:51:00"/>
        <d v="2024-08-29T10:46:00"/>
        <d v="2024-07-29T23:46:00"/>
        <d v="2024-02-11T00:02:00"/>
        <d v="2024-03-31T05:52:00"/>
        <d v="2024-01-04T06:13:00"/>
        <d v="2024-05-20T05:30:00"/>
        <d v="2024-09-08T07:14:00"/>
        <d v="2024-03-07T21:06:00"/>
        <d v="2024-08-12T04:32:00"/>
        <d v="2024-01-28T23:17:00"/>
        <d v="2024-06-21T21:14:00"/>
        <d v="2024-04-09T23:58:00"/>
        <d v="2024-03-15T13:48:00"/>
        <d v="2024-04-06T17:06:00"/>
        <d v="2024-06-05T10:50:00"/>
        <d v="2024-07-25T02:45:00"/>
        <d v="2024-05-26T22:44:00"/>
        <d v="2024-07-02T01:55:00"/>
        <d v="2024-03-18T10:39:00"/>
        <d v="2024-08-08T10:57:00"/>
        <d v="2024-04-29T13:49:00"/>
        <d v="2024-03-04T23:08:00"/>
        <d v="2024-08-30T18:02:00"/>
        <d v="2024-02-23T08:54:00"/>
        <d v="2024-01-02T13:12:00"/>
        <d v="2024-09-02T12:45:00"/>
        <d v="2024-03-11T22:28:00"/>
        <d v="2024-03-20T01:46:00"/>
        <d v="2024-08-03T11:43:00"/>
        <d v="2024-02-22T03:01:00"/>
        <d v="2024-03-31T14:32:00"/>
        <d v="2024-04-14T02:30:00"/>
        <d v="2024-02-14T03:26:00"/>
        <d v="2024-08-01T02:58:00"/>
        <d v="2024-07-05T04:25:00"/>
        <d v="2024-07-08T23:56:00"/>
        <d v="2024-03-06T10:21:00"/>
        <d v="2024-01-10T15:44:00"/>
        <d v="2024-01-07T08:10:00"/>
        <d v="2024-04-22T11:11:00"/>
        <d v="2024-07-17T01:39:00"/>
        <d v="2024-08-11T03:55:00"/>
        <d v="2024-05-17T06:56:00"/>
        <d v="2024-05-03T13:51:00"/>
        <d v="2024-09-15T12:57:00"/>
        <d v="2024-02-29T18:55:00"/>
        <d v="2024-08-26T06:13:00"/>
        <d v="2024-01-19T20:57:00"/>
        <d v="2024-09-10T08:07:00"/>
        <d v="2024-01-03T08:38:00"/>
        <d v="2024-03-24T01:55:00"/>
        <d v="2024-01-19T01:17:00"/>
        <d v="2024-03-20T06:26:00"/>
        <d v="2024-05-29T00:21:00"/>
        <d v="2024-03-30T01:32:00"/>
        <d v="2024-03-25T21:39:00"/>
        <d v="2024-07-04T22:56:00"/>
        <d v="2024-09-09T11:38:00"/>
        <d v="2024-01-21T22:00:00"/>
        <d v="2024-01-05T18:31:00"/>
        <d v="2024-06-06T14:20:00"/>
        <d v="2024-07-03T11:31:00"/>
        <d v="2024-08-28T23:43:00"/>
        <d v="2024-08-28T08:29:00"/>
        <d v="2024-08-15T20:31:00"/>
        <d v="2024-04-04T06:12:00"/>
        <d v="2024-03-18T00:04:00"/>
        <d v="2024-01-13T08:36:00"/>
        <d v="2024-01-14T04:45:00"/>
        <d v="2024-02-03T03:11:00"/>
        <d v="2024-04-22T07:02:00"/>
        <d v="2024-08-31T18:00:00"/>
        <d v="2024-01-25T03:42:00"/>
        <d v="2024-08-31T23:30:00"/>
        <d v="2024-07-05T03:15:00"/>
        <d v="2024-03-09T17:46:00"/>
        <d v="2024-04-13T13:25:00"/>
        <d v="2024-06-14T08:04:00"/>
        <d v="2024-07-09T17:23:00"/>
        <d v="2024-06-13T03:51:00"/>
        <d v="2024-04-05T05:55:00"/>
        <d v="2024-02-14T04:24:00"/>
        <d v="2024-02-26T01:43:00"/>
        <d v="2024-06-24T09:15:00"/>
        <d v="2024-04-19T20:55:00"/>
        <d v="2024-06-29T17:29:00"/>
        <d v="2024-03-07T01:39:00"/>
        <d v="2024-03-28T16:02:00"/>
        <d v="2024-05-08T04:23:00"/>
        <d v="2024-07-20T13:18:00"/>
        <d v="2024-09-11T20:58:00"/>
        <d v="2024-08-02T02:19:00"/>
        <d v="2024-08-09T11:38:00"/>
        <d v="2024-09-08T06:34:00"/>
        <d v="2024-02-02T07:42:00"/>
        <d v="2024-04-01T23:54:00"/>
        <d v="2024-05-13T14:05:00"/>
        <d v="2024-01-03T11:31:00"/>
        <d v="2024-01-19T17:32:00"/>
        <d v="2024-05-21T17:01:00"/>
        <d v="2024-01-17T03:04:00"/>
        <d v="2024-08-27T21:49:00"/>
        <d v="2024-05-10T01:59:00"/>
        <d v="2024-02-20T10:24:00"/>
        <d v="2024-04-05T10:57:00"/>
        <d v="2024-01-28T09:20:00"/>
        <d v="2024-01-15T09:00:00"/>
        <d v="2024-03-16T01:06:00"/>
        <d v="2024-03-02T20:53:00"/>
        <d v="2024-09-09T03:46:00"/>
        <d v="2024-05-30T15:23:00"/>
        <d v="2024-07-28T14:57:00"/>
        <d v="2024-02-23T10:37:00"/>
        <d v="2024-02-03T07:21:00"/>
        <d v="2024-08-08T16:22:00"/>
        <d v="2024-09-06T21:47:00"/>
        <d v="2024-06-08T03:20:00"/>
        <d v="2024-04-07T18:51:00"/>
        <d v="2024-08-12T23:23:00"/>
        <d v="2024-05-23T09:50:00"/>
        <d v="2024-06-28T07:40:00"/>
        <d v="2024-05-06T19:19:00"/>
        <d v="2024-03-25T23:32:00"/>
        <d v="2024-02-26T05:16:00"/>
        <d v="2024-06-28T02:50:00"/>
        <d v="2024-08-01T17:27:00"/>
        <d v="2024-09-16T20:22:00"/>
        <d v="2024-09-07T06:52:00"/>
        <d v="2024-03-07T03:04:00"/>
        <d v="2024-05-08T03:49:00"/>
        <d v="2024-07-15T10:55:00"/>
        <d v="2024-08-29T11:57:00"/>
        <d v="2024-07-17T18:27:00"/>
        <d v="2024-02-28T00:34:00"/>
        <d v="2024-01-10T08:37:00"/>
        <d v="2024-07-11T20:09:00"/>
        <d v="2024-08-26T03:50:00"/>
        <d v="2024-01-06T00:01:00"/>
        <d v="2024-05-29T17:09:00"/>
        <d v="2024-04-15T18:08:00"/>
        <d v="2024-02-24T06:00:00"/>
        <d v="2024-08-11T18:54:00"/>
        <d v="2024-03-08T23:16:00"/>
        <d v="2024-02-22T16:18:00"/>
        <d v="2024-04-12T04:09:00"/>
        <d v="2024-09-11T08:29:00"/>
        <d v="2024-03-08T08:35:00"/>
        <d v="2024-04-01T20:51:00"/>
        <d v="2024-02-20T02:34:00"/>
        <d v="2024-03-28T01:56:00"/>
        <d v="2024-07-24T17:51:00"/>
        <d v="2024-08-17T11:29:00"/>
        <d v="2024-01-01T22:23:00"/>
        <d v="2024-04-05T03:38:00"/>
        <d v="2024-04-01T02:39:00"/>
        <d v="2024-07-05T17:41:00"/>
        <d v="2024-08-25T18:31:00"/>
        <d v="2024-05-05T03:57:00"/>
        <d v="2024-02-24T10:16:00"/>
        <d v="2024-07-10T17:01:00"/>
        <d v="2024-04-06T17:45:00"/>
        <d v="2024-04-02T11:56:00"/>
        <d v="2024-06-19T03:58:00"/>
        <d v="2024-06-25T18:29:00"/>
        <d v="2024-05-14T07:42:00"/>
        <d v="2024-05-31T01:51:00"/>
        <d v="2024-08-11T09:39:00"/>
        <d v="2024-04-19T14:37:00"/>
        <d v="2024-07-22T10:43:00"/>
        <d v="2024-04-05T22:16:00"/>
        <d v="2024-08-24T09:02:00"/>
        <d v="2024-08-26T08:23:00"/>
        <d v="2024-07-31T02:42:00"/>
        <d v="2024-05-26T14:26:00"/>
        <d v="2024-02-23T23:41:00"/>
        <d v="2024-06-21T06:45:00"/>
        <d v="2024-06-30T14:34:00"/>
        <d v="2024-05-06T07:09:00"/>
        <d v="2024-08-17T10:24:00"/>
        <d v="2024-01-28T07:30:00"/>
        <d v="2024-09-14T18:06:00"/>
        <d v="2024-04-12T06:19:00"/>
        <d v="2024-05-04T04:25:00"/>
        <d v="2024-08-07T09:23:00"/>
        <d v="2024-07-12T06:32:00"/>
        <d v="2024-01-16T12:41:00"/>
        <d v="2024-07-05T22:18:00"/>
        <d v="2024-01-10T09:45:00"/>
        <d v="2024-05-12T04:05:00"/>
        <d v="2024-04-25T17:45:00"/>
        <d v="2024-07-06T00:28:00"/>
        <d v="2024-01-18T06:16:00"/>
        <d v="2024-03-09T14:50:00"/>
        <d v="2024-07-03T04:38:00"/>
        <d v="2024-03-27T02:30:00"/>
        <d v="2024-06-10T06:05:00"/>
        <d v="2024-08-30T06:11:00"/>
        <d v="2024-07-23T11:27:00"/>
        <d v="2024-04-23T12:02:00"/>
        <d v="2024-07-31T10:18:00"/>
        <d v="2024-06-24T07:32:00"/>
        <d v="2024-03-13T14:01:00"/>
        <d v="2024-04-17T11:30:00"/>
        <d v="2024-06-22T18:30:00"/>
        <d v="2024-02-20T15:11:00"/>
        <d v="2024-07-16T08:38:00"/>
        <d v="2024-06-25T05:51:00"/>
        <d v="2024-06-21T01:32:00"/>
        <d v="2024-03-14T23:49:00"/>
        <d v="2024-04-16T08:45:00"/>
        <d v="2024-05-06T01:31:00"/>
        <d v="2024-02-14T09:24:00"/>
        <d v="2024-03-28T10:22:00"/>
        <d v="2024-08-17T10:58:00"/>
        <d v="2024-01-28T10:53:00"/>
        <d v="2024-08-23T13:25:00"/>
        <d v="2024-01-11T17:06:00"/>
        <d v="2024-01-09T12:34:00"/>
        <d v="2024-03-30T18:49:00"/>
        <d v="2024-02-04T06:44:00"/>
        <d v="2024-09-13T06:11:00"/>
        <d v="2024-04-10T22:45:00"/>
        <d v="2024-06-08T14:16:00"/>
        <d v="2024-09-02T20:02:00"/>
        <d v="2024-07-22T23:37:00"/>
        <d v="2024-03-19T01:25:00"/>
        <d v="2024-08-07T18:34:00"/>
        <d v="2024-04-24T00:42:00"/>
        <d v="2024-07-14T11:07:00"/>
        <d v="2024-06-04T10:04:00"/>
        <d v="2024-07-29T01:15:00"/>
        <d v="2024-07-06T01:28:00"/>
        <d v="2024-04-09T22:31:00"/>
        <d v="2024-01-05T06:30:00"/>
        <d v="2024-03-03T18:58:00"/>
        <d v="2024-05-14T03:09:00"/>
        <d v="2024-08-05T07:47:00"/>
        <d v="2024-06-24T18:47:00"/>
        <d v="2024-08-17T13:49:00"/>
        <d v="2024-09-04T01:03:00"/>
        <d v="2024-06-23T08:40:00"/>
        <d v="2024-09-11T10:29:00"/>
        <d v="2024-04-19T11:35:00"/>
        <d v="2024-02-20T00:04:00"/>
        <d v="2024-07-19T21:36:00"/>
        <d v="2024-04-20T06:19:00"/>
        <d v="2024-03-26T00:21:00"/>
        <d v="2024-01-01T15:51:00"/>
        <d v="2024-04-02T09:20:00"/>
        <d v="2024-02-19T23:01:00"/>
        <d v="2024-03-08T10:28:00"/>
        <d v="2024-02-23T13:12:00"/>
        <d v="2024-05-22T03:47:00"/>
        <d v="2024-03-03T14:15:00"/>
        <d v="2024-01-08T13:39:00"/>
        <d v="2024-06-02T18:09:00"/>
        <d v="2024-04-30T08:51:00"/>
        <d v="2024-03-24T15:58:00"/>
        <d v="2024-07-16T21:48:00"/>
        <d v="2024-09-08T05:39:00"/>
        <d v="2024-05-27T11:50:00"/>
        <d v="2024-09-13T02:39:00"/>
        <d v="2024-07-18T17:58:00"/>
        <d v="2024-02-14T03:08:00"/>
        <d v="2024-08-04T09:49:00"/>
        <d v="2024-05-28T06:15:00"/>
        <d v="2024-06-10T04:56:00"/>
        <d v="2024-05-11T08:54:00"/>
        <d v="2024-08-17T00:26:00"/>
        <d v="2024-07-21T01:22:00"/>
        <d v="2024-01-22T07:01:00"/>
        <d v="2024-02-10T23:45:00"/>
        <d v="2024-06-13T07:20:00"/>
        <d v="2024-08-19T13:21:00"/>
        <d v="2024-02-01T23:05:00"/>
        <d v="2024-04-20T06:17:00"/>
        <d v="2024-04-30T21:18:00"/>
        <d v="2024-06-11T03:57:00"/>
        <d v="2024-04-11T17:22:00"/>
        <d v="2024-08-17T17:30:00"/>
        <d v="2024-01-04T05:12:00"/>
        <d v="2024-09-07T17:36:00"/>
        <d v="2024-01-04T06:39:00"/>
        <d v="2024-04-28T05:44:00"/>
        <d v="2024-04-30T11:39:00"/>
        <d v="2024-04-27T22:16:00"/>
        <d v="2024-06-04T12:55:00"/>
        <d v="2024-09-12T11:28:00"/>
        <d v="2024-01-20T13:31:00"/>
        <d v="2024-02-27T11:28:00"/>
        <d v="2024-01-16T01:01:00"/>
        <d v="2024-08-14T22:06:00"/>
        <d v="2024-07-10T00:41:00"/>
        <d v="2024-07-07T02:56:00"/>
        <d v="2024-09-02T14:37:00"/>
        <d v="2024-04-14T08:54:00"/>
        <d v="2024-04-10T03:58:00"/>
        <d v="2024-03-26T18:26:00"/>
        <d v="2024-04-17T05:42:00"/>
        <d v="2024-07-17T04:05:00"/>
        <d v="2024-01-28T05:15:00"/>
        <d v="2024-05-14T05:28:00"/>
        <d v="2024-01-05T03:14:00"/>
        <d v="2024-08-17T02:35:00"/>
        <d v="2024-08-05T15:36:00"/>
        <d v="2024-02-04T23:07:00"/>
        <d v="2024-06-30T04:36:00"/>
        <d v="2024-04-24T15:47:00"/>
        <d v="2024-09-10T03:23:00"/>
        <d v="2024-01-16T10:33:00"/>
        <d v="2024-05-17T01:30:00"/>
        <d v="2024-05-29T15:06:00"/>
        <d v="2024-05-13T11:07:00"/>
        <d v="2024-03-02T18:16:00"/>
        <d v="2024-08-24T11:16:00"/>
        <d v="2024-02-10T18:09:00"/>
        <d v="2024-07-29T00:57:00"/>
        <d v="2024-08-03T22:00:00"/>
        <d v="2024-09-12T13:19:00"/>
        <d v="2024-05-17T21:58:00"/>
        <d v="2024-01-22T17:39:00"/>
        <d v="2024-06-25T23:30:00"/>
        <d v="2024-06-26T10:09:00"/>
        <d v="2024-05-19T13:33:00"/>
        <d v="2024-01-21T03:40:00"/>
        <d v="2024-03-29T17:45:00"/>
        <d v="2024-03-17T05:44:00"/>
        <d v="2024-02-20T12:07:00"/>
        <d v="2024-04-06T20:46:00"/>
        <d v="2024-04-28T17:21:00"/>
        <d v="2024-06-06T05:55:00"/>
        <d v="2024-09-02T00:10:00"/>
        <d v="2024-01-08T05:09:00"/>
        <d v="2024-08-09T04:08:00"/>
        <d v="2024-06-09T05:31:00"/>
        <d v="2024-07-23T06:54:00"/>
        <d v="2024-06-02T21:17:00"/>
        <d v="2024-03-04T22:40:00"/>
        <d v="2024-05-07T06:59:00"/>
        <d v="2024-01-04T22:04:00"/>
        <d v="2024-05-22T14:38:00"/>
        <d v="2024-05-08T09:04:00"/>
        <d v="2024-06-20T05:48:00"/>
        <d v="2024-08-05T14:30:00"/>
        <d v="2024-07-27T13:03:00"/>
        <d v="2024-05-27T02:08:00"/>
        <d v="2024-09-16T03:45:00"/>
        <d v="2024-05-06T13:38:00"/>
        <d v="2024-04-26T10:22:00"/>
        <d v="2024-09-07T09:36:00"/>
        <d v="2024-08-27T15:36:00"/>
        <d v="2024-02-04T13:38:00"/>
        <d v="2024-05-27T11:04:00"/>
        <d v="2024-02-05T05:58:00"/>
        <d v="2024-06-05T08:02:00"/>
        <d v="2024-01-25T19:26:00"/>
        <d v="2024-04-01T17:55:00"/>
        <d v="2024-08-01T21:55:00"/>
        <d v="2024-04-21T23:13:00"/>
        <d v="2024-08-07T15:02:00"/>
        <d v="2024-04-17T06:10:00"/>
        <d v="2024-08-24T19:00:00"/>
        <d v="2024-02-13T09:35:00"/>
        <d v="2024-07-18T16:03:00"/>
        <d v="2024-06-20T06:41:00"/>
        <d v="2024-06-16T09:19:00"/>
        <d v="2024-01-10T11:08:00"/>
        <d v="2024-06-30T13:49:00"/>
        <d v="2024-09-10T16:24:00"/>
        <d v="2024-01-03T17:03:00"/>
        <d v="2024-03-21T04:13:00"/>
        <d v="2024-06-02T01:11:00"/>
        <d v="2024-03-16T23:28:00"/>
        <d v="2024-05-08T08:34:00"/>
        <d v="2024-02-10T01:55:00"/>
        <d v="2024-04-27T08:13:00"/>
        <d v="2024-03-22T20:48:00"/>
        <d v="2024-02-25T14:09:00"/>
        <d v="2024-03-12T05:55:00"/>
        <d v="2024-08-28T19:25:00"/>
        <d v="2024-05-18T15:04:00"/>
        <d v="2024-04-30T16:56:00"/>
        <d v="2024-06-30T18:47:00"/>
        <d v="2024-05-11T21:02:00"/>
        <d v="2024-08-25T06:13:00"/>
        <d v="2024-07-12T01:16:00"/>
        <d v="2024-01-23T13:37:00"/>
        <d v="2024-05-15T17:53:00"/>
        <d v="2024-04-11T11:24:00"/>
        <d v="2024-08-29T13:49:00"/>
        <d v="2024-02-29T18:23:00"/>
        <d v="2024-02-16T18:06:00"/>
        <d v="2024-02-19T00:39:00"/>
        <d v="2024-02-14T09:36:00"/>
        <d v="2024-08-30T23:05:00"/>
        <d v="2024-04-21T13:00:00"/>
        <d v="2024-08-23T00:49:00"/>
        <d v="2024-02-05T22:57:00"/>
        <d v="2024-03-06T00:48:00"/>
        <d v="2024-09-13T19:08:00"/>
        <d v="2024-07-29T15:00:00"/>
        <d v="2024-04-25T18:32:00"/>
        <d v="2024-08-06T00:08:00"/>
        <d v="2024-01-28T02:47:00"/>
        <d v="2024-06-11T00:21:00"/>
        <d v="2024-08-28T16:26:00"/>
        <d v="2024-01-02T05:48:00"/>
        <d v="2024-04-06T17:16:00"/>
        <d v="2024-08-23T09:53:00"/>
        <d v="2024-07-01T12:46:00"/>
        <d v="2024-04-01T08:15:00"/>
        <d v="2024-05-08T20:04:00"/>
        <d v="2024-05-26T15:23:00"/>
        <d v="2024-08-09T17:14:00"/>
        <d v="2024-09-09T03:42:00"/>
        <d v="2024-01-01T11:02:00"/>
        <d v="2024-01-13T01:08:00"/>
        <d v="2024-09-15T00:04:00"/>
        <d v="2024-05-10T18:28:00"/>
        <d v="2024-04-06T22:22:00"/>
        <d v="2024-08-21T08:58:00"/>
        <d v="2024-02-05T09:33:00"/>
        <d v="2024-01-30T21:15:00"/>
        <d v="2024-03-29T05:21:00"/>
        <d v="2024-04-09T21:51:00"/>
        <d v="2024-03-01T15:11:00"/>
        <d v="2024-02-02T10:58:00"/>
        <d v="2024-05-05T03:31:00"/>
        <d v="2024-09-11T18:19:00"/>
        <d v="2024-08-16T01:25:00"/>
        <d v="2024-02-13T03:08:00"/>
        <d v="2024-08-03T04:15:00"/>
        <d v="2024-05-20T07:42:00"/>
        <d v="2024-07-02T16:54:00"/>
        <d v="2024-06-30T21:25:00"/>
        <d v="2024-08-06T09:06:00"/>
        <d v="2024-09-10T04:21:00"/>
        <d v="2024-06-28T12:04:00"/>
        <d v="2024-05-12T11:52:00"/>
        <d v="2024-07-03T05:53:00"/>
        <d v="2024-07-15T03:41:00"/>
        <d v="2024-04-13T23:11:00"/>
        <d v="2024-01-29T01:41:00"/>
        <d v="2024-02-05T05:40:00"/>
        <d v="2024-04-03T09:07:00"/>
        <d v="2024-06-04T06:07:00"/>
        <d v="2024-04-09T03:44:00"/>
        <d v="2024-06-05T11:12:00"/>
        <d v="2024-07-24T12:22:00"/>
        <d v="2024-04-23T01:55:00"/>
        <d v="2024-05-07T23:00:00"/>
        <d v="2024-03-25T09:01:00"/>
        <d v="2024-06-20T11:40:00"/>
        <d v="2024-01-26T04:39:00"/>
        <d v="2024-07-01T12:14:00"/>
        <d v="2024-07-07T02:20:00"/>
        <d v="2024-07-25T10:46:00"/>
        <d v="2024-03-29T14:25:00"/>
        <d v="2024-06-09T09:40:00"/>
        <d v="2024-01-18T05:38:00"/>
        <d v="2024-01-19T13:12:00"/>
        <d v="2024-06-07T13:02:00"/>
        <d v="2024-06-06T00:46:00"/>
        <d v="2024-08-22T08:25:00"/>
        <d v="2024-07-28T19:13:00"/>
        <d v="2024-08-04T07:59:00"/>
        <d v="2024-08-10T17:33:00"/>
        <d v="2024-02-01T16:44:00"/>
        <d v="2024-03-09T10:48:00"/>
        <d v="2024-06-18T18:11:00"/>
        <d v="2024-06-17T03:00:00"/>
        <d v="2024-01-01T00:54:00"/>
        <d v="2024-01-29T07:10:00"/>
        <d v="2024-01-27T21:03:00"/>
        <d v="2024-05-09T06:13:00"/>
        <d v="2024-05-14T04:08:00"/>
        <d v="2024-08-16T18:01:00"/>
        <d v="2024-06-03T14:20:00"/>
        <d v="2024-05-09T07:02:00"/>
        <d v="2024-05-16T14:25:00"/>
        <d v="2024-04-13T03:47:00"/>
        <d v="2024-01-24T13:40:00"/>
        <d v="2024-02-18T04:50:00"/>
        <d v="2024-07-03T15:38:00"/>
        <d v="2024-07-05T07:08:00"/>
        <d v="2024-07-04T18:45:00"/>
        <d v="2024-01-03T01:11:00"/>
        <d v="2024-03-27T00:07:00"/>
        <d v="2024-07-30T21:20:00"/>
        <d v="2024-04-28T05:14:00"/>
        <d v="2024-03-16T16:24:00"/>
        <d v="2024-03-30T18:54:00"/>
        <d v="2024-08-11T03:46:00"/>
        <d v="2024-05-01T12:41:00"/>
        <d v="2024-02-18T11:52:00"/>
        <d v="2024-04-01T07:20:00"/>
        <d v="2024-07-07T01:06:00"/>
        <d v="2024-05-17T00:47:00"/>
        <d v="2024-04-13T04:32:00"/>
        <d v="2024-01-20T01:29:00"/>
        <d v="2024-08-05T15:05:00"/>
        <d v="2024-04-24T00:50:00"/>
        <d v="2024-02-24T03:25:00"/>
        <d v="2024-03-10T16:31:00"/>
        <d v="2024-08-06T12:19:00"/>
        <d v="2024-05-27T17:30:00"/>
        <d v="2024-02-13T00:22:00"/>
        <d v="2024-07-31T04:00:00"/>
        <d v="2024-05-24T20:30:00"/>
        <d v="2024-08-09T00:27:00"/>
        <d v="2024-02-09T19:56:00"/>
        <d v="2024-07-05T00:49:00"/>
        <d v="2024-01-04T12:35:00"/>
        <d v="2024-02-09T11:06:00"/>
        <d v="2024-03-12T18:09:00"/>
        <d v="2024-03-19T20:49:00"/>
        <d v="2024-01-19T06:05:00"/>
        <d v="2024-07-15T22:00:00"/>
        <d v="2024-07-11T01:53:00"/>
        <d v="2024-03-18T11:02:00"/>
        <d v="2024-07-22T11:07:00"/>
        <d v="2024-04-11T17:48:00"/>
        <d v="2024-08-05T08:32:00"/>
        <d v="2024-04-08T03:48:00"/>
        <d v="2024-09-14T05:26:00"/>
        <d v="2024-02-02T07:31:00"/>
        <d v="2024-04-18T05:10:00"/>
        <d v="2024-05-24T08:18:00"/>
        <d v="2024-01-25T14:12:00"/>
        <d v="2024-05-17T18:42:00"/>
        <d v="2024-08-11T22:18:00"/>
        <d v="2024-05-22T01:49:00"/>
        <d v="2024-03-04T16:48:00"/>
        <d v="2024-01-24T14:46:00"/>
        <d v="2024-02-18T04:14:00"/>
        <d v="2024-02-12T12:52:00"/>
        <d v="2024-05-26T09:03:00"/>
        <d v="2024-07-23T00:37:00"/>
        <d v="2024-03-03T16:55:00"/>
        <d v="2024-08-25T17:28:00"/>
        <d v="2024-09-16T08:20:00"/>
        <d v="2024-05-24T03:41:00"/>
        <d v="2024-08-13T16:42:00"/>
        <d v="2024-04-30T23:26:00"/>
        <d v="2024-04-19T15:11:00"/>
        <d v="2024-08-09T00:43:00"/>
        <d v="2024-07-29T20:58:00"/>
        <d v="2024-05-17T14:04:00"/>
        <d v="2024-03-18T09:22:00"/>
        <d v="2024-05-12T19:08:00"/>
        <d v="2024-08-03T19:49:00"/>
        <d v="2024-05-02T06:11:00"/>
        <d v="2024-08-25T09:40:00"/>
        <d v="2024-06-10T16:42:00"/>
        <d v="2024-04-03T00:18:00"/>
        <d v="2024-01-31T01:21:00"/>
        <d v="2024-01-27T21:01:00"/>
        <d v="2024-09-02T00:15:00"/>
        <d v="2024-02-07T05:06:00"/>
        <d v="2024-04-29T00:27:00"/>
        <d v="2024-05-27T08:21:00"/>
        <d v="2024-01-19T13:10:00"/>
        <d v="2024-08-12T03:42:00"/>
        <d v="2024-09-13T05:46:00"/>
        <d v="2024-01-08T19:28:00"/>
        <d v="2024-01-15T11:02:00"/>
        <d v="2024-02-20T15:18:00"/>
        <d v="2024-08-21T06:59:00"/>
        <d v="2024-04-26T11:05:00"/>
        <d v="2024-03-04T17:34:00"/>
        <d v="2024-03-18T16:00:00"/>
        <d v="2024-08-21T09:40:00"/>
        <d v="2024-03-11T08:47:00"/>
        <d v="2024-04-21T20:20:00"/>
        <d v="2024-03-11T20:33:00"/>
        <d v="2024-05-22T10:16:00"/>
        <d v="2024-03-03T18:11:00"/>
        <d v="2024-04-13T20:35:00"/>
        <d v="2024-07-26T08:33:00"/>
        <d v="2024-04-29T03:46:00"/>
        <d v="2024-04-23T19:05:00"/>
        <d v="2024-01-20T23:26:00"/>
        <d v="2024-05-11T18:44:00"/>
        <d v="2024-07-15T07:01:00"/>
        <d v="2024-07-31T19:31:00"/>
        <d v="2024-01-21T00:12:00"/>
        <d v="2024-06-17T22:14:00"/>
        <d v="2024-01-21T15:11:00"/>
        <d v="2024-06-25T14:29:00"/>
        <d v="2024-07-27T06:44:00"/>
        <d v="2024-04-03T15:23:00"/>
        <d v="2024-01-15T18:24:00"/>
        <d v="2024-01-29T02:16:00"/>
        <d v="2024-06-18T10:56:00"/>
        <d v="2024-02-16T20:37:00"/>
        <d v="2024-07-07T17:58:00"/>
        <d v="2024-06-15T17:04:00"/>
        <d v="2024-08-16T10:19:00"/>
        <d v="2024-05-14T04:53:00"/>
        <d v="2024-08-31T11:46:00"/>
        <d v="2024-05-21T04:12:00"/>
        <d v="2024-01-31T15:30:00"/>
        <d v="2024-07-22T13:24:00"/>
        <d v="2024-06-19T20:37:00"/>
        <d v="2024-02-11T16:28:00"/>
        <d v="2024-06-09T18:37:00"/>
        <d v="2024-03-30T18:00:00"/>
        <d v="2024-04-10T22:40:00"/>
        <d v="2024-08-02T00:37:00"/>
        <d v="2024-04-02T10:59:00"/>
        <d v="2024-01-15T19:36:00"/>
        <d v="2024-04-06T20:14:00"/>
        <d v="2024-06-27T16:18:00"/>
        <d v="2024-03-03T05:54:00"/>
        <d v="2024-03-21T19:28:00"/>
        <d v="2024-08-08T18:07:00"/>
        <d v="2024-02-22T14:34:00"/>
        <d v="2024-02-27T20:42:00"/>
        <d v="2024-07-19T18:22:00"/>
        <d v="2024-04-26T03:13:00"/>
        <d v="2024-01-04T08:57:00"/>
        <d v="2024-04-17T11:53:00"/>
        <d v="2024-06-29T07:32:00"/>
        <d v="2024-03-04T22:10:00"/>
        <d v="2024-03-15T18:07:00"/>
        <d v="2024-04-07T00:38:00"/>
        <d v="2024-03-30T08:40:00"/>
        <d v="2024-06-20T03:54:00"/>
        <d v="2024-08-13T21:50:00"/>
        <d v="2024-04-29T00:05:00"/>
        <d v="2024-07-04T12:45:00"/>
        <d v="2024-01-05T23:00:00"/>
        <d v="2024-02-14T23:19:00"/>
        <d v="2024-08-25T18:37:00"/>
        <d v="2024-03-07T09:10:00"/>
        <d v="2024-01-03T13:16:00"/>
        <d v="2024-02-14T02:54:00"/>
        <d v="2024-08-18T16:03:00"/>
        <d v="2024-05-02T18:39:00"/>
        <d v="2024-01-05T22:33:00"/>
        <d v="2024-03-13T23:11:00"/>
        <d v="2024-07-06T02:13:00"/>
        <d v="2024-05-11T19:37:00"/>
        <d v="2024-08-20T11:29:00"/>
        <d v="2024-05-22T20:33:00"/>
        <d v="2024-07-12T14:09:00"/>
        <d v="2024-09-11T04:44:00"/>
        <d v="2024-01-08T09:08:00"/>
        <d v="2024-05-16T03:24:00"/>
        <d v="2024-04-26T04:06:00"/>
        <d v="2024-01-26T01:22:00"/>
        <d v="2024-09-01T00:36:00"/>
        <d v="2024-09-09T13:58:00"/>
        <d v="2024-07-03T04:49:00"/>
        <d v="2024-08-11T07:15:00"/>
        <d v="2024-06-19T10:21:00"/>
        <d v="2024-07-16T09:59:00"/>
        <d v="2024-07-23T04:51:00"/>
        <d v="2024-06-01T13:37:00"/>
        <d v="2024-04-05T11:43:00"/>
        <d v="2024-02-27T23:21:00"/>
        <d v="2024-05-03T21:19:00"/>
        <d v="2024-01-04T10:51:00"/>
        <d v="2024-01-20T13:50:00"/>
        <d v="2024-04-04T16:21:00"/>
        <d v="2024-05-27T08:11:00"/>
        <d v="2024-07-07T00:56:00"/>
        <d v="2024-01-07T11:50:00"/>
        <d v="2024-05-18T15:08:00"/>
        <d v="2024-02-04T01:16:00"/>
        <d v="2024-02-27T13:19:00"/>
        <d v="2024-03-08T03:08:00"/>
        <d v="2024-09-02T15:08:00"/>
        <d v="2024-02-21T19:32:00"/>
        <d v="2024-07-15T17:08:00"/>
        <d v="2024-09-07T11:27:00"/>
        <d v="2024-06-23T08:21:00"/>
        <d v="2024-06-15T00:45:00"/>
        <d v="2024-07-12T19:46:00"/>
        <d v="2024-09-11T00:42:00"/>
        <d v="2024-05-11T03:06:00"/>
        <d v="2024-03-20T21:56:00"/>
        <d v="2024-02-08T07:16:00"/>
        <d v="2024-06-24T00:56:00"/>
        <d v="2024-07-07T17:45:00"/>
        <d v="2024-02-23T05:44:00"/>
        <d v="2024-01-13T02:30:00"/>
        <d v="2024-03-16T06:00:00"/>
        <d v="2024-05-28T06:54:00"/>
        <d v="2024-08-19T11:26:00"/>
        <d v="2024-04-22T06:53:00"/>
        <d v="2024-05-01T05:30:00"/>
        <d v="2024-03-14T00:18:00"/>
        <d v="2024-07-24T03:22:00"/>
        <d v="2024-07-27T08:10:00"/>
        <d v="2024-03-08T09:04:00"/>
        <d v="2024-05-10T08:14:00"/>
        <d v="2024-01-26T00:52:00"/>
        <d v="2024-02-18T13:31:00"/>
        <d v="2024-08-06T18:25:00"/>
        <d v="2024-08-09T14:47:00"/>
        <d v="2024-04-26T05:19:00"/>
        <d v="2024-02-10T16:39:00"/>
        <d v="2024-07-15T22:13:00"/>
        <d v="2024-08-13T14:11:00"/>
        <d v="2024-05-31T11:39:00"/>
        <d v="2024-01-08T11:41:00"/>
        <d v="2024-09-03T07:01:00"/>
        <d v="2024-08-27T13:10:00"/>
        <d v="2024-01-03T04:48:00"/>
        <d v="2024-03-02T10:19:00"/>
        <d v="2024-08-18T21:34:00"/>
        <d v="2024-06-21T20:43:00"/>
        <d v="2024-04-04T15:16:00"/>
        <d v="2024-02-11T11:58:00"/>
        <d v="2024-04-19T19:48:00"/>
        <d v="2024-09-01T01:14:00"/>
        <d v="2024-05-19T10:52:00"/>
        <d v="2024-02-15T21:20:00"/>
        <d v="2024-01-26T06:45:00"/>
        <d v="2024-08-05T00:35:00"/>
        <d v="2024-05-27T09:03:00"/>
        <d v="2024-03-28T00:27:00"/>
        <d v="2024-01-06T15:27:00"/>
        <d v="2024-07-24T10:58:00"/>
        <d v="2024-01-09T06:12:00"/>
        <d v="2024-05-05T07:49:00"/>
        <d v="2024-05-20T14:06:00"/>
        <d v="2024-05-18T09:40:00"/>
        <d v="2024-03-09T05:16:00"/>
        <d v="2024-05-07T19:24:00"/>
        <d v="2024-03-19T09:40:00"/>
        <d v="2024-08-10T21:18:00"/>
        <d v="2024-05-25T05:11:00"/>
        <d v="2024-01-23T04:04:00"/>
        <d v="2024-07-03T01:38:00"/>
        <d v="2024-03-01T13:22:00"/>
        <d v="2024-02-24T19:55:00"/>
        <d v="2024-07-15T00:50:00"/>
        <d v="2024-07-30T14:10:00"/>
        <d v="2024-08-05T21:21:00"/>
        <d v="2024-01-29T14:38:00"/>
        <d v="2024-01-20T23:22:00"/>
        <d v="2024-01-13T04:27:00"/>
        <d v="2024-07-02T06:47:00"/>
        <d v="2024-07-11T15:00:00"/>
        <d v="2024-04-30T10:21:00"/>
        <d v="2024-01-09T08:51:00"/>
        <d v="2024-02-21T11:44:00"/>
        <d v="2024-08-24T05:37:00"/>
        <d v="2024-08-25T11:59:00"/>
        <d v="2024-09-15T23:13:00"/>
        <d v="2024-08-22T18:16:00"/>
        <d v="2024-06-05T14:52:00"/>
        <d v="2024-05-25T09:26:00"/>
        <d v="2024-04-11T05:51:00"/>
        <d v="2024-08-03T15:40:00"/>
        <d v="2024-05-07T01:53:00"/>
        <d v="2024-04-28T10:43:00"/>
        <d v="2024-07-30T21:53:00"/>
        <d v="2024-03-07T08:22:00"/>
        <d v="2024-07-09T05:59:00"/>
        <d v="2024-02-26T20:56:00"/>
        <d v="2024-05-30T08:04:00"/>
        <d v="2024-07-16T19:37:00"/>
        <d v="2024-08-19T15:07:00"/>
        <d v="2024-05-08T15:01:00"/>
        <d v="2024-07-04T12:16:00"/>
        <d v="2024-05-17T01:52:00"/>
        <d v="2024-01-06T16:07:00"/>
        <d v="2024-03-19T07:16:00"/>
        <d v="2024-03-16T10:42:00"/>
        <d v="2024-03-21T19:47:00"/>
        <d v="2024-03-30T10:48:00"/>
        <d v="2024-02-09T21:00:00"/>
        <d v="2024-02-04T22:02:00"/>
        <d v="2024-03-25T13:24:00"/>
        <d v="2024-01-23T16:11:00"/>
        <d v="2024-07-07T22:28:00"/>
        <d v="2024-07-07T08:22:00"/>
        <d v="2024-04-12T21:40:00"/>
        <d v="2024-04-15T01:34:00"/>
        <d v="2024-03-21T05:07:00"/>
        <d v="2024-07-02T13:55:00"/>
        <d v="2024-01-10T20:52:00"/>
        <d v="2024-02-08T05:36:00"/>
        <d v="2024-03-09T18:31:00"/>
        <d v="2024-01-17T08:40:00"/>
        <d v="2024-04-11T00:50:00"/>
        <d v="2024-08-21T05:28:00"/>
        <d v="2024-03-12T16:27:00"/>
        <d v="2024-03-08T12:29:00"/>
        <d v="2024-01-23T02:18:00"/>
        <d v="2024-08-12T20:08:00"/>
        <d v="2024-07-28T09:45:00"/>
        <d v="2024-07-04T04:12:00"/>
        <d v="2024-06-28T19:26:00"/>
        <d v="2024-03-06T01:39:00"/>
        <d v="2024-03-16T06:04:00"/>
        <d v="2024-04-01T12:23:00"/>
        <d v="2024-06-02T23:14:00"/>
        <d v="2024-02-09T04:24:00"/>
        <d v="2024-05-08T15:11:00"/>
        <d v="2024-09-04T08:54:00"/>
        <d v="2024-04-15T06:23:00"/>
        <d v="2024-05-13T13:30:00"/>
        <d v="2024-07-19T10:58:00"/>
        <d v="2024-04-08T15:10:00"/>
        <d v="2024-07-11T07:34:00"/>
        <d v="2024-05-24T14:00:00"/>
        <d v="2024-08-08T18:37:00"/>
        <d v="2024-05-11T01:35:00"/>
        <d v="2024-03-29T12:33:00"/>
        <d v="2024-05-06T07:38:00"/>
        <d v="2024-03-24T16:05:00"/>
        <d v="2024-07-04T04:11:00"/>
        <d v="2024-06-08T02:18:00"/>
        <d v="2024-05-06T16:58:00"/>
        <d v="2024-01-26T10:35:00"/>
        <d v="2024-05-03T11:02:00"/>
        <d v="2024-06-19T04:32:00"/>
        <d v="2024-02-04T03:20:00"/>
        <d v="2024-07-30T07:43:00"/>
        <d v="2024-05-13T00:30:00"/>
        <d v="2024-01-13T17:54:00"/>
        <d v="2024-04-30T16:01:00"/>
        <d v="2024-08-03T14:20:00"/>
        <d v="2024-02-02T13:11:00"/>
        <d v="2024-06-14T01:13:00"/>
        <d v="2024-07-06T01:09:00"/>
        <d v="2024-08-06T13:18:00"/>
        <d v="2024-07-17T12:36:00"/>
        <d v="2024-06-12T22:08:00"/>
        <d v="2024-09-15T14:07:00"/>
        <d v="2024-01-13T13:14:00"/>
        <d v="2024-07-01T03:34:00"/>
        <d v="2024-06-19T18:49:00"/>
        <d v="2024-06-03T20:59:00"/>
        <d v="2024-09-11T16:41:00"/>
        <d v="2024-02-18T05:04:00"/>
        <d v="2024-08-18T13:16:00"/>
        <d v="2024-07-10T08:34:00"/>
        <d v="2024-03-03T05:52:00"/>
        <d v="2024-06-24T02:55:00"/>
        <d v="2024-07-24T07:24:00"/>
        <d v="2024-08-21T01:48:00"/>
        <d v="2024-05-25T15:28:00"/>
        <d v="2024-07-03T06:34:00"/>
        <d v="2024-04-28T14:15:00"/>
        <d v="2024-08-08T21:30:00"/>
        <d v="2024-01-28T07:10:00"/>
        <d v="2024-09-14T22:38:00"/>
        <d v="2024-05-15T12:53:00"/>
        <d v="2024-02-23T15:08:00"/>
        <d v="2024-03-02T10:20:00"/>
        <d v="2024-07-15T00:00:00"/>
        <d v="2024-07-31T01:28:00"/>
        <d v="2024-05-30T03:12:00"/>
        <d v="2024-07-12T12:35:00"/>
        <d v="2024-02-14T16:56:00"/>
        <d v="2024-03-17T14:47:00"/>
        <d v="2024-09-01T12:09:00"/>
        <d v="2024-08-24T16:01:00"/>
        <d v="2024-08-15T16:48:00"/>
        <d v="2024-03-16T14:34:00"/>
        <d v="2024-04-27T09:27:00"/>
        <d v="2024-03-22T12:27:00"/>
        <d v="2024-05-06T20:16:00"/>
        <d v="2024-09-06T14:14:00"/>
        <d v="2024-03-01T23:25:00"/>
        <d v="2024-08-26T01:26:00"/>
        <d v="2024-06-15T17:20:00"/>
        <d v="2024-02-14T21:31:00"/>
        <d v="2024-03-12T06:53:00"/>
        <d v="2024-05-01T02:07:00"/>
        <d v="2024-06-24T16:59:00"/>
        <d v="2024-07-07T20:04:00"/>
        <d v="2024-02-15T09:43:00"/>
        <d v="2024-08-22T00:19:00"/>
        <d v="2024-07-21T05:48:00"/>
        <d v="2024-03-21T16:01:00"/>
        <d v="2024-01-23T02:03:00"/>
        <d v="2024-01-09T08:07:00"/>
        <d v="2024-09-11T16:10:00"/>
        <d v="2024-07-30T13:39:00"/>
        <d v="2024-07-13T18:08:00"/>
        <d v="2024-07-14T02:54:00"/>
        <d v="2024-05-04T01:08:00"/>
        <d v="2024-04-27T11:28:00"/>
        <d v="2024-03-30T05:16:00"/>
        <d v="2024-06-17T18:16:00"/>
        <d v="2024-03-05T09:54:00"/>
        <d v="2024-07-20T22:51:00"/>
        <d v="2024-03-13T03:56:00"/>
        <d v="2024-09-03T07:21:00"/>
        <d v="2024-06-16T16:55:00"/>
        <d v="2024-01-31T01:39:00"/>
        <d v="2024-05-26T07:09:00"/>
        <d v="2024-07-25T00:36:00"/>
        <d v="2024-08-16T20:47:00"/>
        <d v="2024-07-02T21:49:00"/>
        <d v="2024-04-26T18:06:00"/>
        <d v="2024-09-05T18:55:00"/>
        <d v="2024-01-21T19:57:00"/>
        <d v="2024-03-10T14:43:00"/>
        <d v="2024-07-18T14:07:00"/>
        <d v="2024-04-20T13:10:00"/>
        <d v="2024-06-28T21:04:00"/>
        <d v="2024-09-02T05:16:00"/>
        <d v="2024-03-12T01:48:00"/>
        <d v="2024-05-20T10:26:00"/>
        <d v="2024-08-15T21:28:00"/>
        <d v="2024-02-23T14:24:00"/>
        <d v="2024-01-03T11:14:00"/>
        <d v="2024-04-19T20:41:00"/>
        <d v="2024-07-13T15:45:00"/>
        <d v="2024-07-11T12:33:00"/>
        <d v="2024-01-30T17:35:00"/>
        <d v="2024-08-16T08:51:00"/>
        <d v="2024-03-31T15:05:00"/>
        <d v="2024-02-09T03:58:00"/>
        <d v="2024-02-18T04:58:00"/>
        <d v="2024-06-10T11:28:00"/>
        <d v="2024-05-22T23:36:00"/>
        <d v="2024-04-17T02:21:00"/>
        <d v="2024-08-23T10:29:00"/>
        <d v="2024-01-01T16:24:00"/>
        <d v="2024-08-14T22:48:00"/>
        <d v="2024-03-04T18:51:00"/>
        <d v="2024-04-18T15:41:00"/>
        <d v="2024-01-20T23:04:00"/>
        <d v="2024-05-10T18:23:00"/>
        <d v="2024-04-02T23:48:00"/>
        <d v="2024-01-11T13:26:00"/>
        <d v="2024-09-12T02:29:00"/>
        <d v="2024-08-12T22:27:00"/>
        <d v="2024-03-20T10:17:00"/>
        <d v="2024-01-30T18:04:00"/>
        <d v="2024-06-17T07:03:00"/>
        <d v="2024-03-07T06:31:00"/>
        <d v="2024-05-28T08:28:00"/>
        <d v="2024-02-04T17:20:00"/>
        <d v="2024-03-04T12:50:00"/>
        <d v="2024-02-13T15:43:00"/>
        <d v="2024-01-04T18:49:00"/>
        <d v="2024-01-20T21:09:00"/>
        <d v="2024-02-02T20:03:00"/>
        <d v="2024-07-09T04:14:00"/>
        <d v="2024-06-11T17:22:00"/>
        <d v="2024-03-17T17:56:00"/>
        <d v="2024-03-27T07:30:00"/>
        <d v="2024-07-04T16:58:00"/>
        <d v="2024-09-12T07:09:00"/>
        <d v="2024-06-19T15:58:00"/>
        <d v="2024-07-08T12:06:00"/>
        <d v="2024-08-25T00:38:00"/>
        <d v="2024-07-09T21:32:00"/>
        <d v="2024-04-01T10:09:00"/>
        <d v="2024-02-13T08:19:00"/>
        <d v="2024-08-01T13:33:00"/>
        <d v="2024-03-03T03:28:00"/>
        <d v="2024-05-16T23:16:00"/>
        <d v="2024-08-26T09:08:00"/>
        <d v="2024-06-01T00:02:00"/>
        <d v="2024-08-29T02:19:00"/>
        <d v="2024-02-12T12:28:00"/>
        <d v="2024-05-09T02:20:00"/>
        <d v="2024-08-18T21:36:00"/>
        <d v="2024-04-26T14:27:00"/>
        <d v="2024-06-27T18:37:00"/>
        <d v="2024-01-17T21:13:00"/>
        <d v="2024-08-15T14:30:00"/>
        <d v="2024-06-29T21:11:00"/>
        <d v="2024-01-28T13:02:00"/>
        <d v="2024-01-24T09:16:00"/>
        <d v="2024-02-12T17:21:00"/>
        <d v="2024-03-08T03:11:00"/>
        <d v="2024-03-28T06:29:00"/>
        <d v="2024-07-08T22:16:00"/>
        <d v="2024-07-04T21:04:00"/>
        <d v="2024-07-08T08:08:00"/>
        <d v="2024-02-12T11:01:00"/>
        <d v="2024-07-05T08:28:00"/>
        <d v="2024-06-25T16:38:00"/>
        <d v="2024-03-06T01:29:00"/>
        <d v="2024-01-17T18:49:00"/>
        <d v="2024-04-21T11:01:00"/>
        <d v="2024-03-28T08:24:00"/>
        <d v="2024-04-30T12:49:00"/>
        <d v="2024-06-11T19:23:00"/>
        <d v="2024-06-08T15:24:00"/>
        <d v="2024-07-15T11:42:00"/>
        <d v="2024-03-31T22:28:00"/>
        <d v="2024-05-26T03:23:00"/>
        <d v="2024-08-22T03:16:00"/>
        <d v="2024-07-28T07:12:00"/>
        <d v="2024-05-06T07:35:00"/>
        <d v="2024-06-08T13:50:00"/>
        <d v="2024-03-28T06:38:00"/>
        <d v="2024-05-22T06:57:00"/>
        <d v="2024-06-01T11:35:00"/>
        <d v="2024-01-01T09:04:00"/>
        <d v="2024-05-16T07:17:00"/>
        <d v="2024-07-28T16:51:00"/>
        <d v="2024-02-27T21:47:00"/>
        <d v="2024-03-26T02:45:00"/>
        <d v="2024-04-16T09:06:00"/>
        <d v="2024-09-15T01:47:00"/>
        <d v="2024-02-23T19:56:00"/>
        <d v="2024-08-09T19:48:00"/>
        <d v="2024-09-12T17:38:00"/>
        <d v="2024-01-26T21:47:00"/>
        <d v="2024-06-11T02:07:00"/>
        <d v="2024-03-28T17:19:00"/>
        <d v="2024-08-26T20:28:00"/>
        <d v="2024-02-02T22:26:00"/>
        <d v="2024-02-07T23:57:00"/>
        <d v="2024-08-06T17:01:00"/>
        <d v="2024-04-19T00:34:00"/>
        <d v="2024-01-08T03:03:00"/>
        <d v="2024-08-17T22:53:00"/>
        <d v="2024-01-15T01:15:00"/>
        <d v="2024-05-09T12:29:00"/>
        <d v="2024-09-12T05:46:00"/>
        <d v="2024-01-26T05:32:00"/>
        <d v="2024-03-07T17:31:00"/>
        <d v="2024-06-01T00:59:00"/>
        <d v="2024-07-22T20:13:00"/>
        <d v="2024-08-05T05:13:00"/>
        <d v="2024-05-02T11:52:00"/>
        <d v="2024-05-29T20:45:00"/>
        <d v="2024-09-06T10:24:00"/>
        <d v="2024-08-16T05:44:00"/>
        <d v="2024-03-18T18:02:00"/>
        <d v="2024-07-09T01:29:00"/>
        <d v="2024-07-18T17:19:00"/>
        <d v="2024-01-13T03:32:00"/>
        <d v="2024-05-28T10:53:00"/>
        <d v="2024-08-13T02:24:00"/>
        <d v="2024-05-13T14:01:00"/>
        <d v="2024-07-19T17:04:00"/>
        <d v="2024-03-27T01:40:00"/>
        <d v="2024-07-17T21:22:00"/>
        <d v="2024-02-02T03:25:00"/>
        <d v="2024-03-25T08:26:00"/>
        <d v="2024-09-14T04:26:00"/>
        <d v="2024-01-31T04:32:00"/>
        <d v="2024-02-12T21:35:00"/>
        <d v="2024-05-26T16:24:00"/>
        <d v="2024-05-13T08:15:00"/>
        <d v="2024-06-08T14:19:00"/>
        <d v="2024-01-11T12:54:00"/>
        <d v="2024-01-09T17:43:00"/>
        <d v="2024-05-29T09:45:00"/>
        <d v="2024-08-24T06:03:00"/>
        <d v="2024-07-02T23:33:00"/>
        <d v="2024-06-18T14:39:00"/>
        <d v="2024-07-09T13:24:00"/>
        <d v="2024-09-04T01:44:00"/>
        <d v="2024-02-09T01:24:00"/>
        <d v="2024-05-04T21:03:00"/>
        <d v="2024-02-25T22:38:00"/>
        <d v="2024-03-09T22:59:00"/>
        <d v="2024-05-15T06:58:00"/>
        <d v="2024-08-20T01:17:00"/>
        <d v="2024-04-12T21:20:00"/>
        <d v="2024-08-09T07:54:00"/>
        <d v="2024-02-14T07:40:00"/>
        <d v="2024-04-22T03:33:00"/>
        <d v="2024-06-06T10:44:00"/>
        <d v="2024-08-16T16:12:00"/>
        <d v="2024-06-10T22:18:00"/>
        <d v="2024-03-06T13:00:00"/>
        <d v="2024-05-24T15:04:00"/>
        <d v="2024-05-05T19:08:00"/>
        <d v="2024-03-21T09:22:00"/>
        <d v="2024-08-29T05:44:00"/>
        <d v="2024-08-15T12:56:00"/>
        <d v="2024-08-26T02:35:00"/>
        <d v="2024-04-28T23:52:00"/>
        <d v="2024-05-28T10:20:00"/>
        <d v="2024-03-04T14:19:00"/>
        <d v="2024-07-19T23:15:00"/>
        <d v="2024-09-04T21:47:00"/>
        <d v="2024-06-21T22:15:00"/>
        <d v="2024-08-18T13:39:00"/>
        <d v="2024-09-06T22:01:00"/>
        <d v="2024-02-13T16:12:00"/>
        <d v="2024-01-04T11:09:00"/>
        <d v="2024-02-09T23:53:00"/>
        <d v="2024-04-02T02:03:00"/>
        <d v="2024-01-15T15:13:00"/>
        <d v="2024-04-01T00:40:00"/>
        <d v="2024-07-27T19:04:00"/>
        <d v="2024-08-21T09:22:00"/>
        <d v="2024-04-16T02:31:00"/>
        <d v="2024-05-17T13:51:00"/>
        <d v="2024-02-02T17:53:00"/>
        <d v="2024-05-21T01:57:00"/>
        <d v="2024-02-17T21:21:00"/>
        <d v="2024-02-23T23:03:00"/>
        <d v="2024-02-19T12:29:00"/>
        <d v="2024-06-06T05:03:00"/>
        <d v="2024-05-05T04:04:00"/>
        <d v="2024-09-13T11:05:00"/>
        <d v="2024-08-04T20:37:00"/>
        <d v="2024-08-03T11:06:00"/>
        <d v="2024-08-24T05:04:00"/>
        <d v="2024-07-04T20:13:00"/>
        <d v="2024-09-05T02:05:00"/>
        <d v="2024-02-27T03:56:00"/>
        <d v="2024-02-11T19:08:00"/>
        <d v="2024-07-28T13:54:00"/>
        <d v="2024-04-03T00:57:00"/>
        <d v="2024-08-19T08:23:00"/>
        <d v="2024-06-27T22:09:00"/>
        <d v="2024-07-09T02:32:00"/>
        <d v="2024-06-26T11:41:00"/>
        <d v="2024-08-08T20:22:00"/>
        <d v="2024-03-08T03:54:00"/>
        <d v="2024-08-24T22:20:00"/>
        <d v="2024-08-15T21:06:00"/>
        <d v="2024-01-25T04:18:00"/>
        <d v="2024-01-10T04:28:00"/>
        <d v="2024-08-12T08:14:00"/>
        <d v="2024-03-24T12:50:00"/>
        <d v="2024-02-09T04:07:00"/>
        <d v="2024-05-15T10:32:00"/>
        <d v="2024-07-23T02:21:00"/>
        <d v="2024-01-27T11:54:00"/>
        <d v="2024-09-11T00:19:00"/>
        <d v="2024-08-09T19:20:00"/>
        <d v="2024-03-21T23:36:00"/>
        <d v="2024-06-26T12:17:00"/>
        <d v="2024-02-02T11:05:00"/>
        <d v="2024-04-09T03:34:00"/>
        <d v="2024-02-20T16:12:00"/>
        <d v="2024-07-14T03:21:00"/>
        <d v="2024-03-03T07:28:00"/>
        <d v="2024-06-17T20:01:00"/>
        <d v="2024-07-14T12:06:00"/>
        <d v="2024-02-29T05:06:00"/>
        <d v="2024-07-12T15:27:00"/>
        <d v="2024-04-05T21:22:00"/>
        <d v="2024-05-07T05:23:00"/>
        <d v="2024-08-14T14:51:00"/>
        <d v="2024-06-21T12:09:00"/>
        <d v="2024-02-22T03:43:00"/>
        <d v="2024-09-12T20:18:00"/>
        <d v="2024-02-23T19:06:00"/>
        <d v="2024-09-03T20:24:00"/>
        <d v="2024-08-26T10:47:00"/>
        <d v="2024-04-16T10:49:00"/>
        <d v="2024-04-02T00:27:00"/>
        <d v="2024-05-26T20:24:00"/>
        <d v="2024-07-26T11:00:00"/>
        <d v="2024-08-29T04:02:00"/>
        <d v="2024-05-11T20:52:00"/>
        <d v="2024-02-12T05:16:00"/>
        <d v="2024-02-24T22:50:00"/>
        <d v="2024-06-04T20:43:00"/>
        <d v="2024-03-19T05:00:00"/>
        <d v="2024-05-18T20:32:00"/>
        <d v="2024-01-10T19:08:00"/>
        <d v="2024-02-28T02:46:00"/>
        <d v="2024-07-16T13:52:00"/>
        <d v="2024-02-16T03:55:00"/>
        <d v="2024-04-16T18:29:00"/>
        <d v="2024-08-16T10:34:00"/>
        <d v="2024-05-29T14:26:00"/>
        <d v="2024-05-10T04:08:00"/>
        <d v="2024-03-11T22:40:00"/>
        <d v="2024-06-07T11:45:00"/>
        <d v="2024-02-05T14:07:00"/>
        <d v="2024-03-11T16:23:00"/>
        <d v="2024-01-31T02:27:00"/>
        <d v="2024-07-18T11:02:00"/>
        <d v="2024-06-21T05:54:00"/>
        <d v="2024-05-27T08:43:00"/>
        <d v="2024-08-07T10:09:00"/>
        <d v="2024-03-08T16:42:00"/>
        <d v="2024-08-06T14:16:00"/>
        <d v="2024-07-01T09:02:00"/>
        <d v="2024-09-11T10:36:00"/>
        <d v="2024-03-11T04:46:00"/>
        <d v="2024-04-19T01:05:00"/>
        <d v="2024-02-02T04:32:00"/>
        <d v="2024-07-02T02:54:00"/>
        <d v="2024-05-04T05:07:00"/>
        <d v="2024-05-29T16:13:00"/>
        <d v="2024-09-03T18:21:00"/>
        <d v="2024-04-11T04:38:00"/>
        <d v="2024-05-23T21:20:00"/>
        <d v="2024-02-02T11:43:00"/>
        <d v="2024-05-25T03:02:00"/>
        <d v="2024-02-01T12:05:00"/>
        <d v="2024-04-26T00:47:00"/>
        <d v="2024-03-04T07:56:00"/>
        <d v="2024-04-21T05:35:00"/>
        <d v="2024-05-15T21:06:00"/>
        <d v="2024-03-13T16:17:00"/>
        <d v="2024-07-31T09:49:00"/>
        <d v="2024-06-29T14:43:00"/>
        <d v="2024-03-03T12:45:00"/>
        <d v="2024-07-18T12:08:00"/>
        <d v="2024-06-13T21:24:00"/>
        <d v="2024-05-09T00:36:00"/>
        <d v="2024-09-01T00:15:00"/>
        <d v="2024-03-07T18:13:00"/>
        <d v="2024-02-14T16:44:00"/>
        <d v="2024-04-12T18:55:00"/>
        <d v="2024-04-12T16:24:00"/>
        <d v="2024-02-29T23:21:00"/>
        <d v="2024-03-01T09:51:00"/>
        <d v="2024-07-14T05:00:00"/>
        <d v="2024-03-24T14:01:00"/>
        <d v="2024-01-24T21:36:00"/>
        <d v="2024-06-30T21:40:00"/>
        <d v="2024-03-30T23:50:00"/>
        <d v="2024-04-21T20:42:00"/>
        <d v="2024-01-24T15:41:00"/>
        <d v="2024-03-16T05:53:00"/>
        <d v="2024-02-16T00:31:00"/>
        <d v="2024-02-21T04:47:00"/>
        <d v="2024-01-21T13:40:00"/>
        <d v="2024-06-06T21:40:00"/>
        <d v="2024-08-11T14:21:00"/>
        <d v="2024-06-03T19:03:00"/>
        <d v="2024-03-30T21:44:00"/>
        <d v="2024-07-05T08:30:00"/>
        <d v="2024-04-08T12:19:00"/>
        <d v="2024-02-01T20:36:00"/>
        <d v="2024-08-05T15:51:00"/>
        <d v="2024-08-02T19:12:00"/>
        <d v="2024-01-28T18:35:00"/>
        <d v="2024-05-16T09:29:00"/>
        <d v="2024-03-01T11:27:00"/>
        <d v="2024-06-19T00:51:00"/>
        <d v="2024-04-21T19:25:00"/>
        <d v="2024-09-08T13:14:00"/>
        <d v="2024-03-24T13:31:00"/>
        <d v="2024-05-24T08:09:00"/>
        <d v="2024-06-15T04:19:00"/>
        <d v="2024-03-01T12:56:00"/>
        <d v="2024-07-14T17:09:00"/>
        <d v="2024-06-24T12:01:00"/>
        <d v="2024-05-25T15:50:00"/>
        <d v="2024-04-08T20:37:00"/>
        <d v="2024-09-15T03:41:00"/>
        <d v="2024-08-15T17:56:00"/>
        <d v="2024-02-22T20:18:00"/>
        <d v="2024-03-08T13:56:00"/>
        <d v="2024-02-20T22:48:00"/>
        <d v="2024-05-12T07:21:00"/>
        <d v="2024-05-20T03:47:00"/>
        <d v="2024-02-20T09:27:00"/>
        <d v="2024-06-30T19:33:00"/>
        <d v="2024-07-15T04:47:00"/>
        <d v="2024-01-18T03:19:00"/>
        <d v="2024-01-14T21:27:00"/>
        <d v="2024-01-09T02:48:00"/>
        <d v="2024-02-02T20:44:00"/>
        <d v="2024-09-16T08:35:00"/>
        <d v="2024-01-12T09:55:00"/>
        <d v="2024-06-05T16:48:00"/>
        <d v="2024-03-23T05:41:00"/>
        <d v="2024-08-14T00:57:00"/>
        <d v="2024-09-10T07:00:00"/>
        <d v="2024-08-08T20:15:00"/>
        <d v="2024-04-01T18:56:00"/>
        <d v="2024-06-13T04:02:00"/>
        <d v="2024-05-01T15:40:00"/>
        <d v="2024-07-11T02:11:00"/>
        <d v="2024-06-08T03:40:00"/>
        <d v="2024-04-02T19:12:00"/>
        <d v="2024-03-13T02:16:00"/>
        <d v="2024-08-29T22:51:00"/>
        <d v="2024-04-18T09:43:00"/>
        <d v="2024-04-13T20:49:00"/>
        <d v="2024-03-17T01:13:00"/>
        <d v="2024-02-29T00:27:00"/>
        <d v="2024-01-05T14:15:00"/>
        <d v="2024-02-23T08:02:00"/>
        <d v="2024-02-16T09:35:00"/>
        <d v="2024-03-07T21:31:00"/>
        <d v="2024-07-09T01:04:00"/>
        <d v="2024-06-18T17:37:00"/>
        <d v="2024-06-01T07:29:00"/>
        <d v="2024-08-10T16:01:00"/>
        <d v="2024-07-28T03:41:00"/>
        <d v="2024-01-18T19:20:00"/>
        <d v="2024-05-06T17:35:00"/>
        <d v="2024-07-07T11:33:00"/>
        <d v="2024-01-11T10:19:00"/>
        <d v="2024-05-28T00:36:00"/>
        <d v="2024-03-01T04:01:00"/>
        <d v="2024-01-11T23:20:00"/>
        <d v="2024-07-16T11:13:00"/>
        <d v="2024-07-27T22:22:00"/>
        <d v="2024-08-19T02:41:00"/>
        <d v="2024-06-19T07:29:00"/>
        <d v="2024-06-20T18:24:00"/>
        <d v="2024-07-05T03:52:00"/>
        <d v="2024-04-01T15:28:00"/>
        <d v="2024-03-18T07:03:00"/>
        <d v="2024-03-08T04:08:00"/>
        <d v="2024-03-08T01:19:00"/>
        <d v="2024-07-28T07:41:00"/>
        <d v="2024-04-01T00:33:00"/>
        <d v="2024-02-19T13:37:00"/>
        <d v="2024-01-17T15:34:00"/>
        <d v="2024-05-23T07:51:00"/>
        <d v="2024-06-17T00:50:00"/>
        <d v="2024-06-21T03:25:00"/>
        <d v="2024-06-12T10:33:00"/>
        <d v="2024-01-18T08:06:00"/>
        <d v="2024-06-21T11:36:00"/>
        <d v="2024-08-28T00:57:00"/>
        <d v="2024-08-29T01:39:00"/>
        <d v="2024-03-15T00:44:00"/>
        <d v="2024-09-06T03:53:00"/>
        <d v="2024-06-11T07:19:00"/>
        <d v="2024-02-16T20:39:00"/>
        <d v="2024-06-25T16:00:00"/>
        <d v="2024-06-30T21:35:00"/>
        <d v="2024-04-20T03:16:00"/>
        <d v="2024-07-04T07:19:00"/>
        <d v="2024-08-17T22:44:00"/>
        <d v="2024-05-09T02:07:00"/>
        <d v="2024-03-18T14:47:00"/>
        <d v="2024-07-01T17:22:00"/>
        <d v="2024-07-21T21:17:00"/>
        <d v="2024-09-02T17:19:00"/>
        <d v="2024-09-09T22:49:00"/>
        <d v="2024-01-26T23:18:00"/>
        <d v="2024-09-10T11:31:00"/>
        <d v="2024-08-12T07:54:00"/>
        <d v="2024-02-15T23:48:00"/>
        <d v="2024-03-18T23:28:00"/>
        <d v="2024-04-17T20:42:00"/>
        <d v="2024-04-17T01:47:00"/>
        <d v="2024-08-21T09:36:00"/>
        <d v="2024-05-12T09:19:00"/>
        <d v="2024-05-12T10:22:00"/>
        <d v="2024-05-17T23:34:00"/>
        <d v="2024-04-10T05:23:00"/>
        <d v="2024-06-03T13:24:00"/>
        <d v="2024-09-08T22:41:00"/>
        <d v="2024-02-26T11:18:00"/>
        <d v="2024-02-13T23:15:00"/>
        <d v="2024-08-02T23:44:00"/>
        <d v="2024-09-12T04:51:00"/>
        <d v="2024-07-12T10:42:00"/>
        <d v="2024-03-16T01:56:00"/>
        <d v="2024-08-02T08:21:00"/>
        <d v="2024-06-06T00:22:00"/>
        <d v="2024-03-10T23:24:00"/>
        <d v="2024-04-17T12:27:00"/>
        <d v="2024-03-12T16:24:00"/>
        <d v="2024-05-29T00:42:00"/>
        <d v="2024-01-30T23:26:00"/>
        <d v="2024-07-06T07:41:00"/>
        <d v="2024-08-03T00:50:00"/>
        <d v="2024-05-27T20:14:00"/>
        <d v="2024-04-18T11:31:00"/>
        <d v="2024-03-08T02:12:00"/>
        <d v="2024-04-08T03:06:00"/>
        <d v="2024-02-15T15:33:00"/>
        <d v="2024-04-28T03:54:00"/>
        <d v="2024-06-27T10:14:00"/>
        <d v="2024-04-19T10:37:00"/>
        <d v="2024-07-12T14:24:00"/>
        <d v="2024-08-21T06:55:00"/>
        <d v="2024-08-19T11:53:00"/>
        <d v="2024-08-01T02:52:00"/>
        <d v="2024-05-26T03:40:00"/>
        <d v="2024-02-07T11:15:00"/>
        <d v="2024-03-09T08:25:00"/>
        <d v="2024-05-24T05:31:00"/>
        <d v="2024-04-10T08:12:00"/>
        <d v="2024-01-31T14:26:00"/>
        <d v="2024-01-06T12:04:00"/>
        <d v="2024-05-27T07:56:00"/>
        <d v="2024-09-10T04:59:00"/>
        <d v="2024-04-02T07:28:00"/>
        <d v="2024-07-09T23:32:00"/>
        <d v="2024-09-04T23:57:00"/>
        <d v="2024-04-24T11:38:00"/>
        <d v="2024-03-20T18:34:00"/>
        <d v="2024-07-24T23:37:00"/>
        <d v="2024-08-16T22:27:00"/>
        <d v="2024-05-27T21:36:00"/>
        <d v="2024-08-16T04:29:00"/>
        <d v="2024-02-07T03:26:00"/>
        <d v="2024-06-28T08:24:00"/>
        <d v="2024-03-23T06:13:00"/>
        <d v="2024-04-05T20:30:00"/>
        <d v="2024-02-25T12:20:00"/>
        <d v="2024-05-16T05:18:00"/>
        <d v="2024-06-07T11:54:00"/>
        <d v="2024-05-07T01:19:00"/>
        <d v="2024-07-02T05:33:00"/>
        <d v="2024-01-20T16:54:00"/>
        <d v="2024-04-18T15:44:00"/>
        <d v="2024-06-01T02:55:00"/>
        <d v="2024-06-25T17:39:00"/>
        <d v="2024-01-01T22:08:00"/>
        <d v="2024-06-06T10:19:00"/>
        <d v="2024-08-29T16:22:00"/>
        <d v="2024-01-09T11:33:00"/>
        <d v="2024-02-03T07:06:00"/>
        <d v="2024-07-08T06:10:00"/>
        <d v="2024-04-24T06:16:00"/>
        <d v="2024-04-07T22:27:00"/>
        <d v="2024-04-21T19:58:00"/>
        <d v="2024-01-05T15:31:00"/>
        <d v="2024-03-05T00:41:00"/>
        <d v="2024-02-27T08:20:00"/>
        <d v="2024-06-10T16:05:00"/>
        <d v="2024-07-25T17:24:00"/>
        <d v="2024-07-21T21:06:00"/>
        <d v="2024-02-22T12:18:00"/>
        <d v="2024-02-21T11:16:00"/>
        <d v="2024-03-14T19:06:00"/>
        <d v="2024-02-11T07:35:00"/>
        <d v="2024-07-11T21:07:00"/>
        <d v="2024-02-16T23:56:00"/>
        <d v="2024-03-04T10:58:00"/>
        <d v="2024-01-26T13:17:00"/>
        <d v="2024-09-13T12:41:00"/>
        <d v="2024-04-22T09:51:00"/>
        <d v="2024-05-01T02:21:00"/>
        <d v="2024-06-04T08:44:00"/>
        <d v="2024-02-09T07:04:00"/>
        <d v="2024-06-02T21:43:00"/>
        <d v="2024-02-10T20:19:00"/>
        <d v="2024-02-15T06:59:00"/>
        <d v="2024-02-11T17:07:00"/>
        <d v="2024-06-02T23:25:00"/>
        <d v="2024-05-12T22:00:00"/>
        <d v="2024-04-15T00:44:00"/>
        <d v="2024-06-02T07:13:00"/>
        <d v="2024-07-08T13:52:00"/>
        <d v="2024-04-30T03:55:00"/>
        <d v="2024-09-11T14:41:00"/>
        <d v="2024-02-26T16:21:00"/>
        <d v="2024-03-11T09:30:00"/>
        <d v="2024-07-11T19:12:00"/>
        <d v="2024-03-07T14:40:00"/>
        <d v="2024-07-08T22:01:00"/>
        <d v="2024-04-18T11:54:00"/>
        <d v="2024-04-03T15:53:00"/>
        <d v="2024-02-08T13:01:00"/>
        <d v="2024-06-06T10:11:00"/>
        <d v="2024-05-04T04:32:00"/>
        <d v="2024-08-01T04:22:00"/>
        <d v="2024-06-29T03:55:00"/>
        <d v="2024-03-19T09:37:00"/>
        <d v="2024-04-19T19:25:00"/>
        <d v="2024-07-29T20:32:00"/>
        <d v="2024-01-26T09:13:00"/>
        <d v="2024-07-18T21:15:00"/>
        <d v="2024-08-04T07:23:00"/>
        <d v="2024-07-11T15:36:00"/>
        <d v="2024-03-21T15:35:00"/>
        <d v="2024-03-11T08:19:00"/>
        <d v="2024-05-20T01:13:00"/>
        <d v="2024-03-27T10:21:00"/>
        <d v="2024-07-10T02:25:00"/>
        <d v="2024-08-14T10:22:00"/>
        <d v="2024-08-09T23:03:00"/>
        <d v="2024-01-22T12:29:00"/>
        <d v="2024-03-18T07:27:00"/>
        <d v="2024-01-09T08:40:00"/>
        <d v="2024-07-28T17:27:00"/>
        <d v="2024-04-15T17:05:00"/>
        <d v="2024-06-01T05:45:00"/>
        <d v="2024-08-14T01:59:00"/>
        <d v="2024-04-05T20:45:00"/>
        <d v="2024-08-05T02:34:00"/>
        <d v="2024-06-21T01:02:00"/>
        <d v="2024-06-10T14:54:00"/>
        <d v="2024-02-08T14:59:00"/>
        <d v="2024-09-08T03:01:00"/>
        <d v="2024-09-11T16:07:00"/>
        <d v="2024-03-01T03:12:00"/>
        <d v="2024-04-19T14:29:00"/>
        <d v="2024-09-08T23:32:00"/>
        <d v="2024-07-20T03:11:00"/>
        <d v="2024-06-25T00:03:00"/>
        <d v="2024-05-01T00:51:00"/>
        <d v="2024-01-24T18:52:00"/>
        <d v="2024-01-29T15:30:00"/>
        <d v="2024-02-22T08:42:00"/>
        <d v="2024-04-29T06:45:00"/>
        <d v="2024-03-12T02:26:00"/>
        <d v="2024-07-02T18:31:00"/>
        <d v="2024-09-04T21:16:00"/>
        <d v="2024-05-09T21:28:00"/>
        <d v="2024-02-09T05:42:00"/>
        <d v="2024-02-07T05:19:00"/>
        <d v="2024-08-21T08:47:00"/>
        <d v="2024-08-07T02:07:00"/>
        <d v="2024-04-26T22:39:00"/>
        <d v="2024-01-18T20:46:00"/>
        <d v="2024-08-03T12:15:00"/>
        <d v="2024-05-08T04:09:00"/>
        <d v="2024-01-04T22:01:00"/>
        <d v="2024-04-03T21:12:00"/>
        <d v="2024-04-01T03:20:00"/>
        <d v="2024-01-15T11:57:00"/>
        <d v="2024-04-02T16:36:00"/>
        <d v="2024-05-25T05:44:00"/>
        <d v="2024-06-13T16:44:00"/>
        <d v="2024-03-28T21:21:00"/>
        <d v="2024-02-12T22:41:00"/>
        <d v="2024-01-17T23:21:00"/>
        <d v="2024-04-18T07:31:00"/>
        <d v="2024-02-06T21:01:00"/>
        <d v="2024-06-04T05:42:00"/>
        <d v="2024-09-11T18:27:00"/>
        <d v="2024-06-21T09:15:00"/>
        <d v="2024-01-28T17:47:00"/>
        <d v="2024-08-26T01:28:00"/>
        <d v="2024-08-30T11:04:00"/>
        <d v="2024-03-16T19:17:00"/>
        <d v="2024-02-25T07:05:00"/>
        <d v="2024-04-03T16:08:00"/>
        <d v="2024-07-13T21:29:00"/>
        <d v="2024-04-13T13:56:00"/>
        <d v="2024-07-03T10:55:00"/>
        <d v="2024-08-22T00:30:00"/>
        <d v="2024-06-21T23:01:00"/>
        <d v="2024-08-05T17:24:00"/>
        <d v="2024-04-22T00:47:00"/>
        <d v="2024-02-03T12:43:00"/>
        <d v="2024-07-30T18:16:00"/>
        <d v="2024-04-06T19:36:00"/>
        <d v="2024-03-05T11:43:00"/>
        <d v="2024-01-16T00:19:00"/>
        <d v="2024-01-17T01:42:00"/>
        <d v="2024-06-10T07:04:00"/>
        <d v="2024-02-07T10:31:00"/>
        <d v="2024-05-16T09:27:00"/>
        <d v="2024-07-24T14:09:00"/>
        <d v="2024-01-04T05:28:00"/>
        <d v="2024-05-28T03:28:00"/>
        <d v="2024-08-03T07:25:00"/>
        <d v="2024-03-16T21:30:00"/>
        <d v="2024-05-26T13:12:00"/>
        <d v="2024-01-28T09:49:00"/>
        <d v="2024-01-13T21:18:00"/>
        <d v="2024-08-10T00:06:00"/>
        <d v="2024-03-11T12:28:00"/>
        <d v="2024-06-15T10:09:00"/>
        <d v="2024-03-24T03:47:00"/>
        <d v="2024-05-02T18:38:00"/>
        <d v="2024-08-21T11:13:00"/>
        <d v="2024-07-22T11:13:00"/>
        <d v="2024-07-16T18:27:00"/>
        <d v="2024-04-04T17:49:00"/>
        <d v="2024-01-14T04:02:00"/>
        <d v="2024-08-15T20:06:00"/>
        <d v="2024-08-10T05:31:00"/>
        <d v="2024-07-13T03:21:00"/>
        <d v="2024-09-13T23:00:00"/>
        <d v="2024-09-11T21:00:00"/>
        <d v="2024-07-29T02:35:00"/>
        <d v="2024-01-05T13:34:00"/>
        <d v="2024-08-28T19:13:00"/>
        <d v="2024-02-20T09:21:00"/>
        <d v="2024-01-16T04:48:00"/>
        <d v="2024-06-12T03:26:00"/>
        <d v="2024-06-30T05:11:00"/>
        <d v="2024-03-14T09:44:00"/>
        <d v="2024-06-21T02:32:00"/>
        <d v="2024-02-10T15:26:00"/>
        <d v="2024-08-20T22:27:00"/>
        <d v="2024-03-23T15:49:00"/>
        <d v="2024-05-22T13:15:00"/>
        <d v="2024-04-25T04:51:00"/>
        <d v="2024-03-09T11:39:00"/>
        <d v="2024-06-18T22:35:00"/>
        <d v="2024-04-18T07:39:00"/>
        <d v="2024-03-14T22:13:00"/>
        <d v="2024-05-05T23:20:00"/>
        <d v="2024-03-09T04:59:00"/>
        <d v="2024-05-17T02:38:00"/>
        <d v="2024-02-12T23:12:00"/>
        <d v="2024-07-19T21:49:00"/>
        <d v="2024-07-31T10:16:00"/>
        <d v="2024-06-11T18:47:00"/>
        <d v="2024-01-14T18:56:00"/>
        <d v="2024-06-23T13:50:00"/>
        <d v="2024-02-22T23:00:00"/>
        <d v="2024-08-09T08:54:00"/>
        <d v="2024-06-06T15:04:00"/>
        <d v="2024-07-02T19:14:00"/>
        <d v="2024-02-25T00:23:00"/>
        <d v="2024-07-18T12:10:00"/>
        <d v="2024-02-23T21:26:00"/>
        <d v="2024-04-18T01:07:00"/>
        <d v="2024-06-16T20:36:00"/>
        <d v="2024-04-09T16:48:00"/>
        <d v="2024-03-01T19:06:00"/>
        <d v="2024-02-10T11:52:00"/>
        <d v="2024-03-23T19:34:00"/>
        <d v="2024-02-27T00:56:00"/>
        <d v="2024-02-07T12:43:00"/>
        <d v="2024-06-04T17:27:00"/>
        <d v="2024-03-05T19:25:00"/>
        <d v="2024-01-23T03:20:00"/>
        <d v="2024-04-18T19:27:00"/>
        <d v="2024-07-16T03:26:00"/>
        <d v="2024-08-04T20:26:00"/>
        <d v="2024-05-27T20:50:00"/>
        <d v="2024-01-22T09:43:00"/>
        <d v="2024-04-13T06:11:00"/>
        <d v="2024-05-31T21:25:00"/>
        <d v="2024-08-04T14:00:00"/>
        <d v="2024-08-10T13:45:00"/>
        <d v="2024-04-24T13:30:00"/>
        <d v="2024-03-04T09:13:00"/>
        <d v="2024-05-30T19:37:00"/>
        <d v="2024-02-19T04:45:00"/>
        <d v="2024-05-09T21:13:00"/>
        <d v="2024-09-15T03:43:00"/>
        <d v="2024-05-24T08:48:00"/>
        <d v="2024-03-02T03:55:00"/>
        <d v="2024-05-11T11:39:00"/>
        <d v="2024-05-09T10:58:00"/>
        <d v="2024-07-15T07:46:00"/>
        <d v="2024-03-13T17:56:00"/>
        <d v="2024-07-30T02:45:00"/>
        <d v="2024-07-02T14:55:00"/>
        <d v="2024-09-07T03:19:00"/>
        <d v="2024-03-30T21:54:00"/>
        <d v="2024-03-09T22:36:00"/>
        <d v="2024-04-24T11:01:00"/>
        <d v="2024-08-09T17:34:00"/>
        <d v="2024-08-26T12:32:00"/>
        <d v="2024-02-11T23:31:00"/>
        <d v="2024-04-06T18:45:00"/>
        <d v="2024-05-23T08:12:00"/>
        <d v="2024-03-05T21:31:00"/>
        <d v="2024-04-13T14:03:00"/>
        <d v="2024-03-13T12:43:00"/>
        <d v="2024-08-02T19:35:00"/>
        <d v="2024-01-06T14:18:00"/>
        <d v="2024-04-24T04:26:00"/>
        <d v="2024-05-25T03:18:00"/>
        <d v="2024-07-17T05:10:00"/>
        <d v="2024-08-09T09:28:00"/>
        <d v="2024-07-06T13:25:00"/>
        <d v="2024-06-07T14:42:00"/>
        <d v="2024-05-30T08:18:00"/>
        <d v="2024-03-07T07:45:00"/>
        <d v="2024-03-25T03:36:00"/>
        <d v="2024-01-03T00:21:00"/>
        <d v="2024-05-26T01:29:00"/>
        <d v="2024-04-13T14:25:00"/>
        <d v="2024-07-02T18:58:00"/>
        <d v="2024-07-12T18:42:00"/>
        <d v="2024-01-04T21:58:00"/>
        <d v="2024-08-08T17:32:00"/>
        <d v="2024-07-20T02:14:00"/>
        <d v="2024-09-13T21:16:00"/>
        <d v="2024-08-16T08:23:00"/>
        <d v="2024-04-25T16:54:00"/>
        <d v="2024-06-28T20:35:00"/>
        <d v="2024-08-19T11:23:00"/>
        <d v="2024-09-06T16:19:00"/>
        <d v="2024-07-15T01:11:00"/>
        <d v="2024-06-15T23:22:00"/>
        <d v="2024-05-12T23:29:00"/>
        <d v="2024-07-30T12:48:00"/>
        <d v="2024-07-04T11:00:00"/>
        <d v="2024-03-21T04:31:00"/>
        <d v="2024-05-16T04:47:00"/>
        <d v="2024-03-23T11:09:00"/>
        <d v="2024-03-15T08:38:00"/>
        <d v="2024-09-14T18:38:00"/>
        <d v="2024-03-09T05:08:00"/>
        <d v="2024-04-07T02:58:00"/>
        <d v="2024-08-26T20:56:00"/>
        <d v="2024-09-12T12:17:00"/>
        <d v="2024-08-21T06:47:00"/>
        <d v="2024-01-21T00:23:00"/>
        <d v="2024-09-11T20:38:00"/>
        <d v="2024-04-02T10:58:00"/>
        <d v="2024-06-25T08:38:00"/>
        <d v="2024-02-10T09:05:00"/>
        <d v="2024-03-10T02:14:00"/>
        <d v="2024-04-07T21:13:00"/>
        <d v="2024-02-09T20:06:00"/>
        <d v="2024-06-22T18:47:00"/>
        <d v="2024-05-21T06:37:00"/>
        <d v="2024-01-15T13:21:00"/>
        <d v="2024-01-07T03:41:00"/>
        <d v="2024-02-28T09:42:00"/>
        <d v="2024-01-13T07:12:00"/>
        <d v="2024-03-29T08:12:00"/>
        <d v="2024-02-11T01:26:00"/>
        <d v="2024-01-05T10:44:00"/>
        <d v="2024-02-23T08:14:00"/>
        <d v="2024-09-07T17:38:00"/>
        <d v="2024-02-23T21:22:00"/>
        <d v="2024-04-10T03:37:00"/>
        <d v="2024-06-20T10:06:00"/>
        <d v="2024-03-19T23:18:00"/>
        <d v="2024-06-28T14:32:00"/>
        <d v="2024-08-06T10:08:00"/>
        <d v="2024-01-28T13:34:00"/>
        <d v="2024-03-11T08:03:00"/>
        <d v="2024-02-15T23:58:00"/>
        <d v="2024-05-02T03:56:00"/>
        <d v="2024-08-08T19:59:00"/>
        <d v="2024-03-21T20:31:00"/>
        <d v="2024-01-18T05:41:00"/>
        <d v="2024-04-20T18:14:00"/>
        <d v="2024-08-04T06:58:00"/>
        <d v="2024-01-31T04:40:00"/>
        <d v="2024-02-06T10:56:00"/>
        <d v="2024-02-25T20:27:00"/>
        <d v="2024-02-29T22:08:00"/>
        <d v="2024-08-18T16:44:00"/>
        <d v="2024-06-22T09:11:00"/>
        <d v="2024-02-07T13:31:00"/>
        <d v="2024-08-28T22:40:00"/>
        <d v="2024-06-17T07:07:00"/>
        <d v="2024-05-19T02:29:00"/>
        <d v="2024-09-14T05:25:00"/>
        <d v="2024-02-14T15:57:00"/>
        <d v="2024-04-15T19:24:00"/>
        <d v="2024-07-24T07:13:00"/>
        <d v="2024-05-17T17:40:00"/>
        <d v="2024-04-10T07:37:00"/>
        <d v="2024-04-07T20:49:00"/>
        <d v="2024-09-11T22:34:00"/>
        <d v="2024-07-13T19:50:00"/>
        <d v="2024-02-10T21:09:00"/>
        <d v="2024-03-17T17:19:00"/>
        <d v="2024-07-04T10:04:00"/>
        <d v="2024-03-01T07:11:00"/>
        <d v="2024-07-22T12:22:00"/>
        <d v="2024-04-15T15:05:00"/>
        <d v="2024-01-18T11:01:00"/>
        <d v="2024-02-11T05:28:00"/>
        <d v="2024-04-20T22:13:00"/>
        <d v="2024-05-08T15:10:00"/>
        <d v="2024-07-30T10:39:00"/>
        <d v="2024-01-03T15:38:00"/>
        <d v="2024-02-01T09:27:00"/>
        <d v="2024-08-31T01:13:00"/>
        <d v="2024-07-23T23:48:00"/>
        <d v="2024-09-10T08:27:00"/>
        <d v="2024-08-03T17:57:00"/>
        <d v="2024-06-12T07:28:00"/>
        <d v="2024-07-26T19:04:00"/>
        <d v="2024-01-13T18:41:00"/>
        <d v="2024-09-01T18:21:00"/>
        <d v="2024-01-01T02:59:00"/>
        <d v="2024-01-31T05:52:00"/>
        <d v="2024-04-07T22:05:00"/>
        <d v="2024-06-26T19:17:00"/>
        <d v="2024-06-18T01:56:00"/>
        <d v="2024-05-21T08:07:00"/>
        <d v="2024-03-06T09:37:00"/>
        <d v="2024-09-15T11:34:00"/>
        <d v="2024-02-11T01:29:00"/>
        <d v="2024-08-30T00:17:00"/>
        <d v="2024-03-15T05:43:00"/>
        <d v="2024-07-24T02:34:00"/>
        <d v="2024-04-07T18:07:00"/>
        <d v="2024-04-23T10:54:00"/>
        <d v="2024-07-11T11:13:00"/>
        <d v="2024-09-04T21:11:00"/>
        <d v="2024-05-11T03:18:00"/>
        <d v="2024-01-24T17:51:00"/>
        <d v="2024-06-16T22:02:00"/>
        <d v="2024-02-12T13:32:00"/>
        <d v="2024-03-24T23:04:00"/>
        <d v="2024-03-25T04:53:00"/>
        <d v="2024-01-01T14:37:00"/>
        <d v="2024-04-09T01:34:00"/>
        <d v="2024-02-27T06:39:00"/>
        <d v="2024-08-23T11:52:00"/>
        <d v="2024-05-17T13:40:00"/>
        <d v="2024-04-27T09:24:00"/>
        <d v="2024-02-10T18:15:00"/>
        <d v="2024-03-26T15:27:00"/>
        <d v="2024-05-10T14:42:00"/>
        <d v="2024-02-05T06:50:00"/>
        <d v="2024-07-23T21:08:00"/>
        <d v="2024-05-15T19:29:00"/>
        <d v="2024-05-03T08:47:00"/>
        <d v="2024-01-28T13:55:00"/>
        <d v="2024-03-23T10:45:00"/>
        <d v="2024-06-28T08:12:00"/>
        <d v="2024-03-05T15:51:00"/>
        <d v="2024-06-10T14:25:00"/>
        <d v="2024-09-06T11:22:00"/>
        <d v="2024-05-23T10:24:00"/>
        <d v="2024-08-18T16:57:00"/>
        <d v="2024-01-20T02:51:00"/>
        <d v="2024-09-06T01:50:00"/>
        <d v="2024-02-12T17:23:00"/>
        <d v="2024-03-24T04:20:00"/>
        <d v="2024-04-05T00:55:00"/>
        <d v="2024-08-11T07:19:00"/>
        <d v="2024-09-07T13:33:00"/>
        <d v="2024-07-08T12:22:00"/>
        <d v="2024-05-30T17:03:00"/>
        <d v="2024-07-31T15:35:00"/>
        <d v="2024-04-30T18:05:00"/>
        <d v="2024-01-23T17:03:00"/>
        <d v="2024-03-11T10:05:00"/>
        <d v="2024-06-26T08:17:00"/>
        <d v="2024-05-20T15:40:00"/>
        <d v="2024-02-03T04:03:00"/>
        <d v="2024-05-28T06:38:00"/>
        <d v="2024-01-14T23:53:00"/>
        <d v="2024-01-19T11:23:00"/>
        <d v="2024-01-23T13:06:00"/>
        <d v="2024-06-01T21:46:00"/>
        <d v="2024-08-04T20:49:00"/>
        <d v="2024-08-16T08:13:00"/>
        <d v="2024-05-19T04:13:00"/>
        <d v="2024-04-28T08:47:00"/>
        <d v="2024-07-11T17:28:00"/>
        <d v="2024-02-10T04:16:00"/>
        <d v="2024-07-21T16:51:00"/>
        <d v="2024-08-06T01:09:00"/>
        <d v="2024-05-28T15:39:00"/>
        <d v="2024-04-25T12:07:00"/>
        <d v="2024-05-12T12:03:00"/>
        <d v="2024-04-16T06:04:00"/>
        <d v="2024-09-05T14:05:00"/>
        <d v="2024-03-07T20:27:00"/>
        <d v="2024-05-23T18:56:00"/>
        <d v="2024-05-26T07:16:00"/>
        <d v="2024-07-30T17:24:00"/>
        <d v="2024-05-30T16:30:00"/>
        <d v="2024-05-15T03:10:00"/>
        <d v="2024-02-17T16:07:00"/>
        <d v="2024-01-26T12:56:00"/>
        <d v="2024-05-26T09:29:00"/>
        <d v="2024-08-10T13:43:00"/>
        <d v="2024-08-18T19:42:00"/>
        <d v="2024-08-05T17:11:00"/>
        <d v="2024-05-31T01:43:00"/>
        <d v="2024-08-07T05:20:00"/>
        <d v="2024-01-10T07:47:00"/>
        <d v="2024-04-02T05:59:00"/>
        <d v="2024-08-04T01:16:00"/>
        <d v="2024-05-18T18:30:00"/>
        <d v="2024-07-20T03:23:00"/>
        <d v="2024-08-27T14:39:00"/>
        <d v="2024-03-08T08:20:00"/>
        <d v="2024-05-12T09:15:00"/>
        <d v="2024-07-29T02:21:00"/>
        <d v="2024-06-24T00:34:00"/>
        <d v="2024-01-15T14:11:00"/>
        <d v="2024-09-03T01:19:00"/>
        <d v="2024-08-11T08:16:00"/>
        <d v="2024-08-29T03:48:00"/>
        <d v="2024-03-03T22:37:00"/>
        <d v="2024-07-23T06:23:00"/>
        <d v="2024-03-12T12:59:00"/>
        <d v="2024-04-26T22:21:00"/>
        <d v="2024-03-09T13:25:00"/>
        <d v="2024-05-26T14:23:00"/>
        <d v="2024-05-28T09:17:00"/>
        <d v="2024-06-14T19:21:00"/>
        <d v="2024-06-26T08:19:00"/>
        <d v="2024-08-15T21:12:00"/>
        <d v="2024-08-11T21:33:00"/>
        <d v="2024-08-28T00:21:00"/>
        <d v="2024-06-18T20:00:00"/>
        <d v="2024-01-14T20:36:00"/>
        <d v="2024-08-20T09:54:00"/>
        <d v="2024-07-30T12:34:00"/>
        <d v="2024-07-04T21:12:00"/>
        <d v="2024-03-08T18:46:00"/>
        <d v="2024-05-13T19:02:00"/>
        <d v="2024-08-04T19:48:00"/>
        <d v="2024-05-08T03:54:00"/>
        <d v="2024-04-15T09:25:00"/>
        <d v="2024-02-26T02:57:00"/>
        <d v="2024-01-25T12:36:00"/>
        <d v="2024-05-30T22:30:00"/>
        <d v="2024-08-01T17:07:00"/>
        <d v="2024-06-20T15:51:00"/>
        <d v="2024-05-08T02:46:00"/>
        <d v="2024-05-04T06:55:00"/>
        <d v="2024-03-12T23:59:00"/>
        <d v="2024-03-31T23:11:00"/>
        <d v="2024-01-30T14:04:00"/>
        <d v="2024-06-02T14:15:00"/>
        <d v="2024-02-22T22:45:00"/>
        <d v="2024-08-05T12:54:00"/>
        <d v="2024-01-04T01:38:00"/>
        <d v="2024-07-07T19:16:00"/>
        <d v="2024-04-06T05:05:00"/>
        <d v="2024-08-09T17:21:00"/>
        <d v="2024-02-13T19:07:00"/>
        <d v="2024-06-25T18:47:00"/>
        <d v="2024-08-20T01:19:00"/>
        <d v="2024-06-24T07:09:00"/>
        <d v="2024-09-13T21:47:00"/>
        <d v="2024-03-13T20:15:00"/>
        <d v="2024-03-31T22:41:00"/>
        <d v="2024-01-10T05:24:00"/>
        <d v="2024-08-24T03:18:00"/>
        <d v="2024-03-15T09:06:00"/>
        <d v="2024-07-09T15:15:00"/>
        <d v="2024-03-10T03:03:00"/>
        <d v="2024-07-27T21:58:00"/>
        <d v="2024-07-19T08:01:00"/>
        <d v="2024-01-13T06:35:00"/>
        <d v="2024-07-20T21:14:00"/>
        <d v="2024-02-17T11:21:00"/>
        <d v="2024-01-19T01:55:00"/>
        <d v="2024-01-04T22:33:00"/>
        <d v="2024-02-17T15:52:00"/>
        <d v="2024-09-09T07:43:00"/>
        <d v="2024-07-04T22:42:00"/>
        <d v="2024-03-11T16:51:00"/>
        <d v="2024-07-10T09:33:00"/>
        <d v="2024-08-20T17:22:00"/>
        <d v="2024-03-03T19:40:00"/>
        <d v="2024-02-11T21:26:00"/>
        <d v="2024-04-19T13:16:00"/>
        <d v="2024-05-15T05:57:00"/>
        <d v="2024-06-24T13:36:00"/>
        <d v="2024-09-07T15:17:00"/>
        <d v="2024-03-20T00:57:00"/>
        <d v="2024-05-17T03:25:00"/>
        <d v="2024-05-25T17:39:00"/>
        <d v="2024-05-16T17:31:00"/>
        <d v="2024-05-16T09:41:00"/>
        <d v="2024-06-24T09:19:00"/>
        <d v="2024-03-07T03:09:00"/>
        <d v="2024-08-22T15:06:00"/>
        <d v="2024-06-17T23:56:00"/>
        <d v="2024-08-07T22:34:00"/>
        <d v="2024-02-10T10:27:00"/>
        <d v="2024-01-16T14:21:00"/>
        <d v="2024-08-23T00:14:00"/>
        <d v="2024-05-06T17:19:00"/>
        <d v="2024-08-13T05:45:00"/>
        <d v="2024-03-10T18:12:00"/>
        <d v="2024-09-09T08:40:00"/>
        <d v="2024-01-29T17:39:00"/>
        <d v="2024-04-09T05:44:00"/>
        <d v="2024-01-15T00:33:00"/>
        <d v="2024-08-31T22:00:00"/>
        <d v="2024-05-28T03:16:00"/>
        <d v="2024-02-29T21:57:00"/>
        <d v="2024-04-21T06:21:00"/>
        <d v="2024-08-11T19:56:00"/>
        <d v="2024-02-25T20:35:00"/>
        <d v="2024-04-09T09:50:00"/>
        <d v="2024-04-16T11:14:00"/>
        <d v="2024-07-15T04:25:00"/>
        <d v="2024-01-11T17:14:00"/>
        <d v="2024-05-19T22:55:00"/>
        <d v="2024-03-08T09:38:00"/>
        <d v="2024-08-04T20:03:00"/>
        <d v="2024-07-12T21:51:00"/>
        <d v="2024-05-16T15:26:00"/>
        <d v="2024-04-25T07:01:00"/>
        <d v="2024-08-24T19:32:00"/>
        <d v="2024-08-03T07:21:00"/>
        <d v="2024-06-18T10:21:00"/>
        <d v="2024-07-02T14:24:00"/>
        <d v="2024-01-25T23:35:00"/>
        <d v="2024-05-20T08:41:00"/>
        <d v="2024-01-26T18:37:00"/>
        <d v="2024-03-26T11:26:00"/>
        <d v="2024-03-17T01:18:00"/>
        <d v="2024-05-21T21:39:00"/>
        <d v="2024-09-06T00:00:00"/>
        <d v="2024-08-07T10:48:00"/>
        <d v="2024-02-28T12:09:00"/>
        <d v="2024-07-27T19:06:00"/>
        <d v="2024-06-28T11:22:00"/>
        <d v="2024-07-03T23:38:00"/>
        <d v="2024-03-27T19:53:00"/>
        <d v="2024-04-26T09:51:00"/>
        <d v="2024-01-06T06:54:00"/>
        <d v="2024-06-18T19:42:00"/>
        <d v="2024-07-13T20:18:00"/>
        <d v="2024-04-23T11:56:00"/>
        <d v="2024-04-15T09:27:00"/>
        <d v="2024-09-11T18:05:00"/>
        <d v="2024-02-04T14:16:00"/>
        <d v="2024-09-13T05:16:00"/>
        <d v="2024-08-03T23:53:00"/>
        <d v="2024-06-09T08:53:00"/>
        <d v="2024-09-13T04:44:00"/>
        <d v="2024-07-23T08:57:00"/>
        <d v="2024-05-03T02:57:00"/>
        <d v="2024-05-03T07:39:00"/>
        <d v="2024-01-27T01:40:00"/>
        <d v="2024-03-30T10:20:00"/>
        <d v="2024-05-28T20:51:00"/>
        <d v="2024-01-02T23:35:00"/>
        <d v="2024-04-20T11:53:00"/>
        <d v="2024-07-11T13:30:00"/>
        <d v="2024-03-03T22:11:00"/>
        <d v="2024-08-26T01:17:00"/>
        <d v="2024-05-10T17:18:00"/>
        <d v="2024-08-20T15:05:00"/>
        <d v="2024-06-02T05:23:00"/>
        <d v="2024-05-31T18:37:00"/>
        <d v="2024-03-13T12:08:00"/>
        <d v="2024-04-11T19:47:00"/>
        <d v="2024-05-21T21:16:00"/>
        <d v="2024-06-14T01:06:00"/>
        <d v="2024-07-17T01:50:00"/>
        <d v="2024-01-05T12:09:00"/>
        <d v="2024-03-31T00:11:00"/>
        <d v="2024-01-20T12:01:00"/>
        <d v="2024-08-04T16:41:00"/>
        <d v="2024-09-02T02:20:00"/>
        <d v="2024-01-21T02:31:00"/>
        <d v="2024-01-11T18:21:00"/>
        <d v="2024-04-30T19:46:00"/>
        <d v="2024-04-24T13:35:00"/>
        <d v="2024-05-31T23:03:00"/>
        <d v="2024-06-25T16:31:00"/>
        <d v="2024-04-13T08:14:00"/>
        <d v="2024-09-11T09:40:00"/>
        <d v="2024-05-21T15:06:00"/>
        <d v="2024-08-21T11:01:00"/>
        <d v="2024-06-17T04:12:00"/>
        <d v="2024-06-06T11:13:00"/>
        <d v="2024-08-03T10:29:00"/>
        <d v="2024-06-15T23:45:00"/>
        <d v="2024-01-27T19:26:00"/>
        <d v="2024-02-04T21:53:00"/>
        <d v="2024-03-15T13:18:00"/>
        <d v="2024-05-18T09:51:00"/>
        <d v="2024-06-10T14:52:00"/>
        <d v="2024-07-21T20:14:00"/>
        <d v="2024-03-14T06:02:00"/>
        <d v="2024-07-11T13:51:00"/>
        <d v="2024-03-16T01:08:00"/>
        <d v="2024-03-28T13:24:00"/>
        <d v="2024-05-12T10:37:00"/>
        <d v="2024-02-13T10:06:00"/>
        <d v="2024-03-22T11:36:00"/>
        <d v="2024-08-17T05:07:00"/>
        <d v="2024-04-10T05:24:00"/>
        <d v="2024-06-26T00:52:00"/>
        <d v="2024-03-07T21:46:00"/>
        <d v="2024-05-04T12:37:00"/>
        <d v="2024-08-02T04:05:00"/>
        <d v="2024-04-10T07:45:00"/>
        <d v="2024-08-20T15:20:00"/>
        <d v="2024-06-21T04:46:00"/>
        <d v="2024-06-01T19:31:00"/>
        <d v="2024-06-26T19:58:00"/>
        <d v="2024-07-18T19:38:00"/>
        <d v="2024-06-20T17:38:00"/>
        <d v="2024-07-06T18:46:00"/>
        <d v="2024-07-31T07:24:00"/>
        <d v="2024-08-06T10:53:00"/>
        <d v="2024-05-21T21:04:00"/>
        <d v="2024-01-19T23:25:00"/>
        <d v="2024-01-24T04:55:00"/>
        <d v="2024-03-10T18:05:00"/>
        <d v="2024-01-30T13:17:00"/>
        <d v="2024-01-22T05:53:00"/>
        <d v="2024-03-17T10:08:00"/>
        <d v="2024-06-22T03:44:00"/>
        <d v="2024-09-14T14:46:00"/>
        <d v="2024-04-09T18:32:00"/>
        <d v="2024-06-25T15:10:00"/>
        <d v="2024-04-26T20:40:00"/>
        <d v="2024-07-15T03:18:00"/>
        <d v="2024-07-17T11:36:00"/>
        <d v="2024-06-29T20:09:00"/>
        <d v="2024-06-22T12:18:00"/>
        <d v="2024-08-05T04:31:00"/>
        <d v="2024-02-17T21:13:00"/>
        <d v="2024-02-18T08:06:00"/>
        <d v="2024-01-14T01:37:00"/>
        <d v="2024-07-22T09:50:00"/>
        <d v="2024-07-21T13:55:00"/>
        <d v="2024-06-10T07:48:00"/>
        <d v="2024-07-25T09:21:00"/>
        <d v="2024-01-01T11:24:00"/>
        <d v="2024-01-26T09:30:00"/>
        <d v="2024-04-01T12:40:00"/>
        <d v="2024-06-30T23:51:00"/>
        <d v="2024-08-17T13:05:00"/>
        <d v="2024-06-30T14:22:00"/>
        <d v="2024-03-15T18:02:00"/>
        <d v="2024-03-19T23:10:00"/>
        <d v="2024-01-27T04:04:00"/>
        <d v="2024-08-08T03:18:00"/>
        <d v="2024-01-16T07:49:00"/>
        <d v="2024-02-26T15:54:00"/>
        <d v="2024-05-27T00:15:00"/>
        <d v="2024-04-04T02:50:00"/>
        <d v="2024-07-01T03:13:00"/>
        <d v="2024-08-26T09:44:00"/>
        <d v="2024-05-19T13:20:00"/>
        <d v="2024-07-08T06:39:00"/>
        <d v="2024-02-22T08:04:00"/>
        <d v="2024-06-15T18:59:00"/>
        <d v="2024-04-01T05:41:00"/>
        <d v="2024-06-14T21:36:00"/>
        <d v="2024-03-15T15:17:00"/>
        <d v="2024-03-23T22:54:00"/>
        <d v="2024-02-08T14:49:00"/>
        <d v="2024-06-08T07:30:00"/>
        <d v="2024-04-24T07:54:00"/>
        <d v="2024-06-16T13:39:00"/>
        <d v="2024-07-14T16:34:00"/>
        <d v="2024-03-28T06:16:00"/>
        <d v="2024-06-14T14:49:00"/>
        <d v="2024-07-29T01:20:00"/>
        <d v="2024-06-18T06:01:00"/>
        <d v="2024-06-28T11:10:00"/>
        <d v="2024-08-02T21:07:00"/>
        <d v="2024-09-04T21:59:00"/>
        <d v="2024-09-12T04:56:00"/>
        <d v="2024-07-23T05:26:00"/>
        <d v="2024-06-27T00:27:00"/>
        <d v="2024-08-03T16:41:00"/>
        <d v="2024-08-31T00:35:00"/>
        <d v="2024-09-11T19:27:00"/>
        <d v="2024-07-19T03:22:00"/>
        <d v="2024-05-09T15:25:00"/>
        <d v="2024-07-31T10:34:00"/>
        <d v="2024-06-27T15:18:00"/>
        <d v="2024-06-14T14:36:00"/>
        <d v="2024-07-25T11:43:00"/>
        <d v="2024-02-26T15:09:00"/>
        <d v="2024-04-08T00:25:00"/>
        <d v="2024-03-23T12:06:00"/>
        <d v="2024-02-12T18:09:00"/>
        <d v="2024-02-28T14:29:00"/>
        <d v="2024-04-11T23:24:00"/>
        <d v="2024-07-12T13:19:00"/>
        <d v="2024-06-10T07:55:00"/>
        <d v="2024-02-21T06:41:00"/>
        <d v="2024-03-20T01:32:00"/>
        <d v="2024-07-23T00:48:00"/>
        <d v="2024-05-10T17:43:00"/>
        <d v="2024-08-01T23:58:00"/>
        <d v="2024-07-13T06:17:00"/>
        <d v="2024-01-11T05:27:00"/>
        <d v="2024-08-06T19:31:00"/>
        <d v="2024-01-03T04:33:00"/>
        <d v="2024-07-17T22:05:00"/>
        <d v="2024-08-13T04:28:00"/>
        <d v="2024-09-03T18:42:00"/>
        <d v="2024-06-08T09:01:00"/>
        <d v="2024-09-14T05:40:00"/>
        <d v="2024-05-23T22:42:00"/>
        <d v="2024-01-01T02:04:00"/>
        <d v="2024-08-19T21:54:00"/>
        <d v="2024-05-04T08:10:00"/>
        <d v="2024-04-07T13:21:00"/>
        <d v="2024-01-18T14:58:00"/>
        <d v="2024-07-07T15:54:00"/>
        <d v="2024-04-08T07:21:00"/>
        <d v="2024-01-18T11:04:00"/>
        <d v="2024-08-25T06:42:00"/>
        <d v="2024-06-02T22:02:00"/>
        <d v="2024-07-21T21:28:00"/>
        <d v="2024-01-05T22:08:00"/>
        <d v="2024-08-22T08:10:00"/>
        <d v="2024-06-06T19:14:00"/>
        <d v="2024-03-26T18:58:00"/>
        <d v="2024-06-06T02:25:00"/>
        <d v="2024-05-13T22:28:00"/>
        <d v="2024-03-23T18:03:00"/>
        <d v="2024-07-08T23:30:00"/>
        <d v="2024-06-29T10:02:00"/>
        <d v="2024-09-15T19:17:00"/>
        <d v="2024-05-21T04:03:00"/>
        <d v="2024-05-18T05:03:00"/>
        <d v="2024-03-05T00:02:00"/>
        <d v="2024-04-08T06:40:00"/>
        <d v="2024-03-11T05:43:00"/>
        <d v="2024-06-17T04:39:00"/>
        <d v="2024-05-23T05:08:00"/>
        <d v="2024-01-15T07:05:00"/>
        <d v="2024-01-07T10:34:00"/>
        <d v="2024-05-23T21:14:00"/>
        <d v="2024-06-15T15:30:00"/>
        <d v="2024-08-18T05:49:00"/>
        <d v="2024-06-01T16:56:00"/>
        <d v="2024-09-07T02:42:00"/>
        <d v="2024-04-23T01:32:00"/>
        <d v="2024-06-19T11:49:00"/>
        <d v="2024-08-21T16:29:00"/>
        <d v="2024-04-17T14:26:00"/>
        <d v="2024-02-28T03:39:00"/>
        <d v="2024-09-12T09:31:00"/>
        <d v="2024-08-07T07:35:00"/>
        <d v="2024-06-23T12:21:00"/>
        <d v="2024-02-07T10:16:00"/>
        <d v="2024-06-28T06:02:00"/>
        <d v="2024-06-27T14:40:00"/>
        <d v="2024-05-01T20:44:00"/>
        <d v="2024-07-12T13:22:00"/>
        <d v="2024-04-24T09:31:00"/>
        <d v="2024-05-09T05:51:00"/>
        <d v="2024-08-09T17:12:00"/>
        <d v="2024-06-25T09:16:00"/>
        <d v="2024-02-18T01:50:00"/>
        <d v="2024-06-09T09:03:00"/>
        <d v="2024-01-20T23:09:00"/>
        <d v="2024-01-16T12:58:00"/>
        <d v="2024-07-21T16:57:00"/>
        <d v="2024-09-07T02:56:00"/>
        <d v="2024-01-15T04:28:00"/>
        <d v="2024-04-07T22:12:00"/>
        <d v="2024-05-27T12:55:00"/>
        <d v="2024-08-12T00:04:00"/>
        <d v="2024-06-23T22:05:00"/>
        <d v="2024-08-31T13:07:00"/>
        <d v="2024-06-28T10:19:00"/>
        <d v="2024-09-10T17:54:00"/>
        <d v="2024-02-21T01:46:00"/>
        <d v="2024-06-12T08:49:00"/>
        <d v="2024-08-19T03:55:00"/>
        <d v="2024-08-14T01:44:00"/>
        <d v="2024-04-05T23:53:00"/>
        <d v="2024-02-16T23:34:00"/>
        <d v="2024-05-03T09:32:00"/>
        <d v="2024-06-27T10:54:00"/>
        <d v="2024-08-29T23:34:00"/>
        <d v="2024-01-13T03:19:00"/>
        <d v="2024-04-21T11:53:00"/>
        <d v="2024-07-22T04:28:00"/>
        <d v="2024-05-29T09:21:00"/>
        <d v="2024-07-08T02:07:00"/>
        <d v="2024-04-10T23:49:00"/>
        <d v="2024-04-30T12:48:00"/>
        <d v="2024-02-01T04:08:00"/>
        <d v="2024-04-09T01:18:00"/>
        <d v="2024-07-16T15:07:00"/>
        <d v="2024-08-25T02:06:00"/>
        <d v="2024-09-08T17:10:00"/>
        <d v="2024-02-23T12:43:00"/>
        <d v="2024-04-06T19:18:00"/>
        <d v="2024-03-02T18:40:00"/>
        <d v="2024-07-10T08:41:00"/>
        <d v="2024-08-21T10:55:00"/>
        <d v="2024-09-14T05:24:00"/>
        <d v="2024-03-01T12:08:00"/>
        <d v="2024-07-28T16:05:00"/>
        <d v="2024-01-18T17:34:00"/>
        <d v="2024-09-06T12:21:00"/>
        <d v="2024-05-17T11:15:00"/>
        <d v="2024-06-05T08:59:00"/>
        <d v="2024-06-25T12:20:00"/>
        <d v="2024-08-14T12:59:00"/>
        <d v="2024-06-05T03:27:00"/>
        <d v="2024-05-26T12:12:00"/>
        <d v="2024-04-01T09:21:00"/>
        <d v="2024-08-27T00:11:00"/>
        <d v="2024-08-01T14:01:00"/>
        <d v="2024-03-24T11:07:00"/>
        <d v="2024-05-14T14:43:00"/>
        <d v="2024-09-15T12:12:00"/>
        <d v="2024-03-28T16:27:00"/>
        <d v="2024-07-31T23:11:00"/>
        <d v="2024-08-30T23:55:00"/>
        <d v="2024-04-01T21:27:00"/>
        <d v="2024-07-23T19:09:00"/>
        <d v="2024-07-31T07:15:00"/>
        <d v="2024-05-25T16:40:00"/>
        <d v="2024-03-19T08:38:00"/>
        <d v="2024-04-22T15:41:00"/>
        <d v="2024-01-25T22:35:00"/>
        <d v="2024-09-07T20:18:00"/>
        <d v="2024-05-01T20:56:00"/>
        <d v="2024-04-04T17:57:00"/>
        <d v="2024-04-16T22:15:00"/>
        <d v="2024-03-27T17:33:00"/>
        <d v="2024-02-26T08:55:00"/>
        <d v="2024-03-18T17:01:00"/>
        <d v="2024-06-10T14:24:00"/>
        <d v="2024-07-05T09:47:00"/>
        <d v="2024-08-18T10:34:00"/>
        <d v="2024-01-16T11:35:00"/>
        <d v="2024-07-12T14:01:00"/>
        <d v="2024-08-03T15:22:00"/>
        <d v="2024-09-13T18:39:00"/>
        <d v="2024-07-05T10:53:00"/>
        <d v="2024-03-03T19:37:00"/>
        <d v="2024-03-07T04:14:00"/>
        <d v="2024-06-07T17:46:00"/>
        <d v="2024-03-25T01:09:00"/>
        <d v="2024-01-24T12:47:00"/>
        <d v="2024-06-04T09:51:00"/>
        <d v="2024-02-10T00:42:00"/>
        <d v="2024-08-07T15:09:00"/>
        <d v="2024-04-03T20:43:00"/>
        <d v="2024-01-20T10:27:00"/>
        <d v="2024-03-25T01:26:00"/>
        <d v="2024-01-23T20:11:00"/>
        <d v="2024-02-16T06:47:00"/>
        <d v="2024-07-11T00:41:00"/>
        <d v="2024-08-26T18:22:00"/>
        <d v="2024-01-28T13:13:00"/>
        <d v="2024-03-24T13:34:00"/>
        <d v="2024-04-27T08:23:00"/>
        <d v="2024-02-22T21:23:00"/>
        <d v="2024-08-11T14:06:00"/>
        <d v="2024-08-30T13:56:00"/>
        <d v="2024-02-28T12:58:00"/>
        <d v="2024-06-07T13:56:00"/>
        <d v="2024-01-12T04:49:00"/>
        <d v="2024-08-22T23:06:00"/>
        <d v="2024-01-29T23:55:00"/>
        <d v="2024-03-17T01:16:00"/>
        <d v="2024-09-07T14:35:00"/>
        <d v="2024-08-21T08:21:00"/>
        <d v="2024-09-11T09:23:00"/>
        <d v="2024-07-07T11:51:00"/>
        <d v="2024-05-22T02:37:00"/>
        <d v="2024-02-23T02:38:00"/>
        <d v="2024-07-07T16:32:00"/>
        <d v="2024-05-14T07:43:00"/>
        <d v="2024-07-25T09:44:00"/>
        <d v="2024-09-02T19:38:00"/>
        <d v="2024-06-23T04:50:00"/>
        <d v="2024-04-08T02:52:00"/>
        <d v="2024-08-15T11:40:00"/>
        <d v="2024-03-14T19:22:00"/>
        <d v="2024-03-18T12:39:00"/>
        <d v="2024-04-17T07:05:00"/>
        <d v="2024-02-29T18:44:00"/>
        <d v="2024-04-14T16:18:00"/>
        <d v="2024-03-28T14:21:00"/>
        <d v="2024-05-03T16:42:00"/>
        <d v="2024-04-10T16:51:00"/>
        <d v="2024-01-12T01:37:00"/>
        <d v="2024-05-11T17:35:00"/>
        <d v="2024-01-18T19:49:00"/>
        <d v="2024-08-17T18:56:00"/>
        <d v="2024-05-16T00:33:00"/>
        <d v="2024-06-19T19:08:00"/>
        <d v="2024-04-07T05:57:00"/>
        <d v="2024-04-28T15:48:00"/>
        <d v="2024-04-22T05:25:00"/>
        <d v="2024-07-23T10:26:00"/>
        <d v="2024-04-25T11:18:00"/>
        <d v="2024-07-29T17:40:00"/>
        <d v="2024-03-28T11:44:00"/>
        <d v="2024-02-09T10:36:00"/>
        <d v="2024-06-30T12:14:00"/>
        <d v="2024-04-29T00:54:00"/>
        <d v="2024-01-10T12:56:00"/>
        <d v="2024-07-26T09:12:00"/>
        <d v="2024-06-12T09:00:00"/>
        <d v="2024-01-04T23:55:00"/>
        <d v="2024-01-17T08:01:00"/>
        <d v="2024-01-13T08:12:00"/>
        <d v="2024-06-06T04:29:00"/>
        <d v="2024-03-09T11:01:00"/>
        <d v="2024-08-17T01:31:00"/>
        <d v="2024-05-21T08:37:00"/>
        <d v="2024-08-27T20:05:00"/>
        <d v="2024-03-21T04:15:00"/>
        <d v="2024-02-25T13:54:00"/>
        <d v="2024-07-31T15:43:00"/>
        <d v="2024-02-11T08:19:00"/>
        <d v="2024-04-01T20:47:00"/>
        <d v="2024-05-19T23:26:00"/>
        <d v="2024-09-14T22:31:00"/>
        <d v="2024-08-13T16:17:00"/>
        <d v="2024-06-25T14:25:00"/>
        <d v="2024-05-19T02:21:00"/>
        <d v="2024-08-13T13:28:00"/>
        <d v="2024-06-28T09:36:00"/>
        <d v="2024-01-27T03:19:00"/>
        <d v="2024-06-02T23:30:00"/>
        <d v="2024-05-13T13:38:00"/>
        <d v="2024-03-03T01:51:00"/>
        <d v="2024-04-09T01:29:00"/>
        <d v="2024-08-28T08:20:00"/>
        <d v="2024-03-22T09:03:00"/>
        <d v="2024-01-17T18:15:00"/>
        <d v="2024-08-08T21:27:00"/>
        <d v="2024-04-21T16:43:00"/>
        <d v="2024-07-20T17:11:00"/>
        <d v="2024-06-20T07:59:00"/>
        <d v="2024-06-12T02:57:00"/>
        <d v="2024-02-22T03:21:00"/>
        <d v="2024-01-14T03:41:00"/>
        <d v="2024-04-08T17:04:00"/>
        <d v="2024-03-21T09:18:00"/>
        <d v="2024-02-24T06:45:00"/>
        <d v="2024-01-21T11:47:00"/>
        <d v="2024-03-16T16:08:00"/>
        <d v="2024-06-27T04:55:00"/>
        <d v="2024-06-15T04:38:00"/>
        <d v="2024-03-18T09:08:00"/>
        <d v="2024-04-02T06:27:00"/>
        <d v="2024-04-01T00:01:00"/>
        <d v="2024-08-25T18:58:00"/>
        <d v="2024-03-13T20:19:00"/>
        <d v="2024-02-23T10:36:00"/>
        <d v="2024-08-25T02:11:00"/>
        <d v="2024-01-14T05:15:00"/>
        <d v="2024-01-25T07:37:00"/>
        <d v="2024-09-16T03:30:00"/>
        <d v="2024-02-11T09:03:00"/>
        <d v="2024-01-30T13:18:00"/>
        <d v="2024-09-06T08:51:00"/>
        <d v="2024-01-21T20:53:00"/>
        <d v="2024-08-18T07:45:00"/>
        <d v="2024-05-20T11:44:00"/>
        <d v="2024-03-27T11:57:00"/>
        <d v="2024-07-19T13:15:00"/>
        <d v="2024-02-26T01:01:00"/>
        <d v="2024-09-01T23:24:00"/>
        <d v="2024-01-14T21:06:00"/>
        <d v="2024-08-26T14:22:00"/>
        <d v="2024-06-20T20:05:00"/>
        <d v="2024-03-05T12:41:00"/>
        <d v="2024-05-04T17:24:00"/>
        <d v="2024-09-04T13:06:00"/>
        <d v="2024-03-09T00:29:00"/>
        <d v="2024-07-10T10:43:00"/>
        <d v="2024-08-20T20:54:00"/>
        <d v="2024-09-06T15:31:00"/>
        <d v="2024-06-22T20:47:00"/>
        <d v="2024-08-23T23:28:00"/>
        <d v="2024-04-07T13:53:00"/>
        <d v="2024-03-04T10:48:00"/>
        <d v="2024-05-28T10:24:00"/>
        <d v="2024-01-16T19:30:00"/>
        <d v="2024-01-27T10:27:00"/>
        <d v="2024-03-26T01:03:00"/>
        <d v="2024-01-22T17:00:00"/>
        <d v="2024-06-06T17:20:00"/>
        <d v="2024-06-05T11:22:00"/>
        <d v="2024-07-03T16:07:00"/>
        <d v="2024-09-14T11:59:00"/>
        <d v="2024-05-15T11:42:00"/>
        <d v="2024-02-26T14:26:00"/>
        <d v="2024-03-02T02:35:00"/>
        <d v="2024-08-27T02:37:00"/>
        <d v="2024-05-24T16:07:00"/>
        <d v="2024-02-07T18:56:00"/>
        <d v="2024-08-08T13:33:00"/>
        <d v="2024-06-17T04:03:00"/>
        <d v="2024-08-22T21:21:00"/>
        <d v="2024-06-08T14:35:00"/>
        <d v="2024-02-24T18:59:00"/>
        <d v="2024-06-10T04:30:00"/>
        <d v="2024-04-13T18:12:00"/>
        <d v="2024-05-06T01:19:00"/>
        <d v="2024-01-11T05:26:00"/>
        <d v="2024-03-10T00:13:00"/>
        <d v="2024-06-16T07:43:00"/>
        <d v="2024-06-08T14:28:00"/>
        <d v="2024-07-06T09:49:00"/>
        <d v="2024-07-27T03:27:00"/>
        <d v="2024-08-09T19:59:00"/>
        <d v="2024-01-10T00:03:00"/>
        <d v="2024-02-16T18:19:00"/>
        <d v="2024-07-01T21:11:00"/>
        <d v="2024-08-19T15:34:00"/>
        <d v="2024-08-27T18:00:00"/>
        <d v="2024-01-18T02:56:00"/>
        <d v="2024-09-08T08:48:00"/>
        <d v="2024-02-08T22:17:00"/>
        <d v="2024-02-21T07:40:00"/>
        <d v="2024-03-08T20:28:00"/>
        <d v="2024-01-06T20:08:00"/>
        <d v="2024-01-31T02:54:00"/>
        <d v="2024-01-18T07:05:00"/>
        <d v="2024-04-27T14:26:00"/>
        <d v="2024-04-24T06:21:00"/>
        <d v="2024-06-27T09:58:00"/>
        <d v="2024-05-28T01:53:00"/>
        <d v="2024-01-27T07:37:00"/>
        <d v="2024-01-11T07:56:00"/>
        <d v="2024-08-01T12:26:00"/>
        <d v="2024-01-03T02:24:00"/>
        <d v="2024-04-23T03:35:00"/>
        <d v="2024-08-21T18:48:00"/>
        <d v="2024-08-21T01:41:00"/>
        <d v="2024-08-02T00:59:00"/>
        <d v="2024-01-21T12:38:00"/>
        <d v="2024-03-13T00:48:00"/>
        <d v="2024-08-18T01:37:00"/>
        <d v="2024-03-14T15:29:00"/>
        <d v="2024-07-28T19:37:00"/>
        <d v="2024-03-18T01:30:00"/>
        <d v="2024-01-11T16:53:00"/>
        <d v="2024-01-13T00:31:00"/>
        <d v="2024-09-12T14:34:00"/>
        <d v="2024-01-22T18:45:00"/>
        <d v="2024-08-07T07:49:00"/>
        <d v="2024-07-08T10:50:00"/>
        <d v="2024-02-12T21:42:00"/>
        <d v="2024-01-27T09:15:00"/>
        <d v="2024-03-05T09:46:00"/>
        <d v="2024-02-12T10:38:00"/>
        <d v="2024-07-17T18:17:00"/>
        <d v="2024-03-11T23:56:00"/>
        <d v="2024-04-27T06:25:00"/>
        <d v="2024-02-17T00:21:00"/>
        <d v="2024-03-19T14:53:00"/>
        <d v="2024-06-26T04:12:00"/>
        <d v="2024-07-21T10:26:00"/>
        <d v="2024-06-15T09:31:00"/>
        <d v="2024-02-28T17:59:00"/>
        <d v="2024-01-18T00:54:00"/>
        <d v="2024-09-01T04:49:00"/>
        <d v="2024-06-09T17:07:00"/>
        <d v="2024-03-20T08:26:00"/>
        <d v="2024-07-09T21:57:00"/>
        <d v="2024-05-23T11:59:00"/>
        <d v="2024-04-24T19:25:00"/>
        <d v="2024-06-27T13:23:00"/>
        <d v="2024-09-12T13:43:00"/>
        <d v="2024-06-25T02:29:00"/>
        <d v="2024-04-12T11:46:00"/>
        <d v="2024-04-19T20:14:00"/>
        <d v="2024-09-10T07:25:00"/>
        <d v="2024-05-16T18:41:00"/>
        <d v="2024-06-25T00:49:00"/>
        <d v="2024-09-16T12:16:00"/>
        <d v="2024-04-21T19:05:00"/>
        <d v="2024-04-25T17:41:00"/>
        <d v="2024-08-13T17:19:00"/>
        <d v="2024-08-03T11:10:00"/>
        <d v="2024-08-12T05:51:00"/>
        <d v="2024-04-07T05:32:00"/>
        <d v="2024-07-01T09:45:00"/>
        <d v="2024-07-29T19:54:00"/>
        <d v="2024-05-25T20:35:00"/>
        <d v="2024-03-17T09:40:00"/>
        <d v="2024-07-09T08:14:00"/>
        <d v="2024-03-04T02:25:00"/>
        <d v="2024-03-18T18:32:00"/>
        <d v="2024-05-15T08:25:00"/>
        <d v="2024-07-18T18:56:00"/>
        <d v="2024-07-06T03:30:00"/>
        <d v="2024-09-16T17:55:00"/>
        <d v="2024-05-06T05:01:00"/>
        <d v="2024-09-10T11:01:00"/>
        <d v="2024-08-16T07:31:00"/>
        <d v="2024-03-07T05:51:00"/>
        <d v="2024-01-21T16:45:00"/>
        <d v="2024-01-07T15:31:00"/>
        <d v="2024-07-22T17:43:00"/>
        <d v="2024-05-13T03:38:00"/>
        <d v="2024-03-27T15:19:00"/>
        <d v="2024-08-01T00:15:00"/>
        <d v="2024-03-28T14:06:00"/>
        <d v="2024-03-17T08:08:00"/>
        <d v="2024-08-29T20:23:00"/>
        <d v="2024-04-29T23:30:00"/>
        <d v="2024-07-28T23:53:00"/>
        <d v="2024-05-16T13:37:00"/>
        <d v="2024-03-26T08:54:00"/>
        <d v="2024-09-07T20:34:00"/>
        <d v="2024-03-16T09:03:00"/>
        <d v="2024-08-20T16:55:00"/>
        <d v="2024-03-30T15:15:00"/>
        <d v="2024-09-16T10:30:00"/>
        <d v="2024-06-29T13:53:00"/>
        <d v="2024-03-17T21:11:00"/>
        <d v="2024-02-28T12:03:00"/>
        <d v="2024-04-21T11:18:00"/>
        <d v="2024-02-23T20:41:00"/>
        <d v="2024-07-09T05:07:00"/>
        <d v="2024-04-02T01:37:00"/>
        <d v="2024-07-21T01:17:00"/>
        <d v="2024-07-13T20:41:00"/>
        <d v="2024-06-20T19:13:00"/>
        <d v="2024-01-02T18:30:00"/>
        <d v="2024-03-17T12:32:00"/>
        <d v="2024-06-10T06:41:00"/>
        <d v="2024-04-30T06:34:00"/>
        <d v="2024-05-13T20:30:00"/>
        <d v="2024-08-07T23:06:00"/>
        <d v="2024-08-27T11:14:00"/>
        <d v="2024-05-31T13:15:00"/>
        <d v="2024-02-18T17:49:00"/>
        <d v="2024-07-24T01:25:00"/>
        <d v="2024-06-04T22:29:00"/>
        <d v="2024-07-23T04:26:00"/>
        <d v="2024-08-31T11:30:00"/>
        <d v="2024-03-05T11:01:00"/>
        <d v="2024-09-05T19:45:00"/>
        <d v="2024-05-28T08:49:00"/>
        <d v="2024-03-30T02:55:00"/>
        <d v="2024-05-30T17:35:00"/>
        <d v="2024-07-14T10:54:00"/>
        <d v="2024-09-15T10:31:00"/>
        <d v="2024-02-02T05:15:00"/>
        <d v="2024-05-12T15:56:00"/>
        <d v="2024-08-23T05:08:00"/>
        <d v="2024-07-15T08:31:00"/>
        <d v="2024-04-18T01:13:00"/>
        <d v="2024-05-03T16:56:00"/>
        <d v="2024-06-02T11:10:00"/>
        <d v="2024-06-07T23:42:00"/>
        <d v="2024-03-19T05:14:00"/>
        <d v="2024-01-25T21:01:00"/>
        <d v="2024-02-27T02:27:00"/>
        <d v="2024-03-30T00:19:00"/>
        <d v="2024-02-09T07:35:00"/>
        <d v="2024-03-22T00:52:00"/>
        <d v="2024-09-15T12:35:00"/>
        <d v="2024-08-25T15:34:00"/>
        <d v="2024-03-25T06:18:00"/>
        <d v="2024-09-15T21:45:00"/>
        <d v="2024-02-23T21:17:00"/>
        <d v="2024-02-14T11:36:00"/>
        <d v="2024-03-24T10:35:00"/>
        <d v="2024-07-14T10:22:00"/>
        <d v="2024-03-30T07:51:00"/>
        <d v="2024-03-10T08:26:00"/>
        <d v="2024-01-26T20:39:00"/>
        <d v="2024-02-29T20:29:00"/>
        <d v="2024-02-05T02:59:00"/>
        <d v="2024-05-08T10:15:00"/>
        <d v="2024-09-08T08:27:00"/>
        <d v="2024-04-07T03:58:00"/>
        <d v="2024-05-17T12:34:00"/>
        <d v="2024-03-24T09:28:00"/>
        <d v="2024-08-24T06:09:00"/>
        <d v="2024-03-04T04:00:00"/>
        <d v="2024-06-11T18:07:00"/>
        <d v="2024-03-20T23:40:00"/>
        <d v="2024-08-19T11:37:00"/>
        <d v="2024-03-08T16:59:00"/>
        <d v="2024-01-16T00:48:00"/>
        <d v="2024-08-19T02:19:00"/>
        <d v="2024-03-13T12:34:00"/>
        <d v="2024-02-28T13:53:00"/>
        <d v="2024-05-06T00:34:00"/>
        <d v="2024-08-27T00:30:00"/>
        <d v="2024-08-26T17:45:00"/>
        <d v="2024-01-01T20:40:00"/>
        <d v="2024-05-06T09:16:00"/>
        <d v="2024-08-17T04:09:00"/>
        <d v="2024-04-27T03:15:00"/>
        <d v="2024-01-03T09:16:00"/>
        <d v="2024-09-07T13:09:00"/>
        <d v="2024-02-23T19:10:00"/>
        <d v="2024-05-07T06:33:00"/>
        <d v="2024-09-09T07:52:00"/>
        <d v="2024-07-06T11:02:00"/>
        <d v="2024-07-17T08:57:00"/>
        <d v="2024-09-07T03:04:00"/>
        <d v="2024-04-23T15:12:00"/>
        <d v="2024-03-31T11:40:00"/>
        <d v="2024-04-20T23:25:00"/>
        <d v="2024-07-16T05:44:00"/>
        <d v="2024-08-25T13:09:00"/>
        <d v="2024-08-05T08:23:00"/>
        <d v="2024-02-24T04:41:00"/>
        <d v="2024-07-05T04:36:00"/>
        <d v="2024-06-29T01:45:00"/>
        <d v="2024-02-21T20:40:00"/>
        <d v="2024-01-25T20:21:00"/>
        <d v="2024-08-07T10:22:00"/>
        <d v="2024-08-06T10:47:00"/>
        <d v="2024-06-25T13:56:00"/>
        <d v="2024-08-30T22:58:00"/>
        <d v="2024-07-05T02:26:00"/>
        <d v="2024-05-12T22:10:00"/>
        <d v="2024-02-19T08:51:00"/>
        <d v="2024-01-15T03:58:00"/>
        <d v="2024-05-27T01:37:00"/>
        <d v="2024-05-29T11:24:00"/>
        <d v="2024-02-06T18:36:00"/>
        <d v="2024-07-02T02:18:00"/>
        <d v="2024-08-16T16:07:00"/>
        <d v="2024-03-06T01:47:00"/>
        <d v="2024-05-04T18:50:00"/>
        <d v="2024-07-24T10:36:00"/>
        <d v="2024-02-08T22:29:00"/>
        <d v="2024-04-12T00:51:00"/>
        <d v="2024-03-02T18:27:00"/>
        <d v="2024-07-01T18:48:00"/>
        <d v="2024-02-24T19:47:00"/>
        <d v="2024-04-15T10:16:00"/>
        <d v="2024-08-14T17:58:00"/>
        <d v="2024-03-21T10:37:00"/>
        <d v="2024-04-28T03:21:00"/>
        <d v="2024-01-20T14:44:00"/>
        <d v="2024-08-01T02:41:00"/>
        <d v="2024-03-01T09:19:00"/>
        <d v="2024-04-17T14:13:00"/>
        <d v="2024-08-25T14:17:00"/>
        <d v="2024-09-07T07:21:00"/>
        <d v="2024-07-24T15:15:00"/>
        <d v="2024-05-26T05:10:00"/>
        <d v="2024-04-14T03:37:00"/>
        <d v="2024-08-12T13:07:00"/>
        <d v="2024-08-12T06:24:00"/>
        <d v="2024-01-29T09:06:00"/>
        <d v="2024-08-27T16:29:00"/>
        <d v="2024-06-28T13:49:00"/>
        <d v="2024-05-26T20:36:00"/>
        <d v="2024-04-14T09:56:00"/>
        <d v="2024-04-04T19:02:00"/>
        <d v="2024-01-29T17:44:00"/>
        <d v="2024-02-05T19:06:00"/>
        <d v="2024-07-27T05:40:00"/>
        <d v="2024-07-01T04:56:00"/>
        <d v="2024-04-21T19:20:00"/>
        <d v="2024-08-27T16:03:00"/>
        <d v="2024-04-30T07:07:00"/>
        <d v="2024-05-22T00:48:00"/>
        <d v="2024-03-11T23:19:00"/>
        <d v="2024-07-03T00:09:00"/>
        <d v="2024-02-18T11:39:00"/>
        <d v="2024-04-14T01:51:00"/>
        <d v="2024-06-02T18:34:00"/>
        <d v="2024-01-23T13:47:00"/>
        <d v="2024-07-01T17:01:00"/>
        <d v="2024-08-16T13:38:00"/>
        <d v="2024-04-20T02:29:00"/>
        <d v="2024-08-26T04:25:00"/>
        <d v="2024-01-02T11:11:00"/>
        <d v="2024-02-07T19:03:00"/>
        <d v="2024-01-23T01:27:00"/>
        <d v="2024-08-06T07:02:00"/>
        <d v="2024-06-06T12:41:00"/>
        <d v="2024-04-13T12:33:00"/>
        <d v="2024-04-24T23:04:00"/>
        <d v="2024-07-26T21:17:00"/>
        <d v="2024-08-23T17:01:00"/>
        <d v="2024-05-08T22:43:00"/>
        <d v="2024-05-06T19:37:00"/>
        <d v="2024-08-08T12:39:00"/>
        <d v="2024-03-30T11:08:00"/>
        <d v="2024-08-23T10:56:00"/>
        <d v="2024-06-21T22:32:00"/>
        <d v="2024-08-27T19:11:00"/>
        <d v="2024-01-06T08:15:00"/>
        <d v="2024-06-12T04:21:00"/>
        <d v="2024-06-01T14:15:00"/>
        <d v="2024-08-22T05:06:00"/>
        <d v="2024-03-04T01:37:00"/>
        <d v="2024-02-26T09:49:00"/>
        <d v="2024-02-03T23:00:00"/>
        <d v="2024-03-06T07:17:00"/>
        <d v="2024-06-23T07:43:00"/>
        <d v="2024-05-20T17:12:00"/>
        <d v="2024-03-02T05:04:00"/>
        <d v="2024-03-20T10:08:00"/>
        <d v="2024-08-23T20:46:00"/>
        <d v="2024-07-06T03:05:00"/>
        <d v="2024-03-14T02:22:00"/>
        <d v="2024-06-16T02:42:00"/>
        <d v="2024-07-05T22:31:00"/>
        <d v="2024-04-20T15:29:00"/>
        <d v="2024-04-19T01:58:00"/>
        <d v="2024-09-06T11:20:00"/>
        <d v="2024-02-19T15:53:00"/>
        <d v="2024-04-08T16:31:00"/>
        <d v="2024-03-26T23:09:00"/>
        <d v="2024-07-17T09:19:00"/>
        <d v="2024-07-11T07:05:00"/>
        <d v="2024-01-06T00:42:00"/>
        <d v="2024-02-09T11:08:00"/>
        <d v="2024-06-12T05:38:00"/>
        <d v="2024-04-15T00:02:00"/>
        <d v="2024-09-13T20:30:00"/>
        <d v="2024-07-29T10:01:00"/>
        <d v="2024-02-06T10:43:00"/>
        <d v="2024-03-28T21:04:00"/>
        <d v="2024-01-16T19:52:00"/>
        <d v="2024-08-06T12:50:00"/>
        <d v="2024-05-11T09:46:00"/>
        <d v="2024-06-30T14:25:00"/>
        <d v="2024-06-09T01:03:00"/>
        <d v="2024-03-08T20:43:00"/>
        <d v="2024-02-20T23:53:00"/>
        <d v="2024-05-22T03:49:00"/>
        <d v="2024-07-21T11:04:00"/>
        <d v="2024-06-10T19:13:00"/>
        <d v="2024-06-02T07:55:00"/>
        <d v="2024-01-03T23:08:00"/>
        <d v="2024-05-12T02:07:00"/>
        <d v="2024-03-27T23:28:00"/>
        <d v="2024-05-16T00:23:00"/>
        <d v="2024-05-31T22:28:00"/>
        <d v="2024-07-25T18:22:00"/>
        <d v="2024-04-26T18:50:00"/>
        <d v="2024-06-19T07:45:00"/>
        <d v="2024-09-10T00:28:00"/>
        <d v="2024-04-18T11:38:00"/>
        <d v="2024-07-23T22:44:00"/>
        <d v="2024-01-10T01:40:00"/>
        <d v="2024-02-25T11:48:00"/>
        <d v="2024-08-21T17:21:00"/>
        <d v="2024-05-10T06:33:00"/>
        <d v="2024-01-28T20:26:00"/>
        <d v="2024-09-10T01:13:00"/>
        <d v="2024-05-01T17:43:00"/>
        <d v="2024-03-20T21:27:00"/>
        <d v="2024-04-08T01:39:00"/>
        <d v="2024-03-25T04:36:00"/>
        <d v="2024-01-14T03:32:00"/>
        <d v="2024-09-14T15:27:00"/>
        <d v="2024-08-06T19:56:00"/>
        <d v="2024-05-02T02:15:00"/>
        <d v="2024-04-02T09:34:00"/>
        <d v="2024-05-13T16:43:00"/>
        <d v="2024-03-11T21:16:00"/>
        <d v="2024-02-04T09:21:00"/>
        <d v="2024-07-29T17:26:00"/>
        <d v="2024-02-04T08:05:00"/>
        <d v="2024-01-19T23:51:00"/>
        <d v="2024-06-14T08:50:00"/>
        <d v="2024-01-29T02:34:00"/>
        <d v="2024-05-20T13:28:00"/>
        <d v="2024-04-09T13:15:00"/>
        <d v="2024-04-29T05:47:00"/>
        <d v="2024-09-02T06:58:00"/>
        <d v="2024-02-23T18:20:00"/>
        <d v="2024-08-02T22:03:00"/>
        <d v="2024-02-28T16:18:00"/>
        <d v="2024-02-17T09:21:00"/>
        <d v="2024-04-25T15:25:00"/>
        <d v="2024-09-01T02:11:00"/>
        <d v="2024-07-02T09:59:00"/>
        <d v="2024-04-30T11:05:00"/>
        <d v="2024-06-27T04:29:00"/>
        <d v="2024-05-21T12:42:00"/>
        <d v="2024-01-12T10:51:00"/>
        <d v="2024-08-03T05:21:00"/>
        <d v="2024-01-25T19:45:00"/>
        <d v="2024-02-06T00:23:00"/>
        <d v="2024-05-03T03:57:00"/>
        <d v="2024-01-27T17:29:00"/>
        <d v="2024-08-07T09:30:00"/>
        <d v="2024-03-17T02:35:00"/>
        <d v="2024-03-06T07:03:00"/>
        <d v="2024-05-03T12:50:00"/>
        <d v="2024-08-23T06:46:00"/>
        <d v="2024-07-04T11:02:00"/>
        <d v="2024-01-01T05:55:00"/>
        <d v="2024-06-24T18:43:00"/>
        <d v="2024-06-29T21:44:00"/>
        <d v="2024-03-31T07:02:00"/>
        <d v="2024-01-29T00:21:00"/>
        <d v="2024-06-17T16:38:00"/>
        <d v="2024-07-07T03:01:00"/>
        <d v="2024-08-20T14:47:00"/>
        <d v="2024-04-04T21:59:00"/>
        <d v="2024-05-03T02:45:00"/>
        <d v="2024-02-23T18:23:00"/>
        <d v="2024-01-03T12:29:00"/>
        <d v="2024-08-18T02:48:00"/>
        <d v="2024-07-29T04:01:00"/>
        <d v="2024-05-01T02:01:00"/>
        <d v="2024-05-17T02:47:00"/>
        <d v="2024-05-13T08:58:00"/>
        <d v="2024-05-06T21:02:00"/>
        <d v="2024-01-27T09:05:00"/>
        <d v="2024-07-12T11:04:00"/>
        <d v="2024-08-11T05:20:00"/>
        <d v="2024-03-24T07:46:00"/>
        <d v="2024-06-30T04:25:00"/>
        <d v="2024-08-16T18:45:00"/>
        <d v="2024-05-16T02:04:00"/>
        <d v="2024-02-11T06:35:00"/>
        <d v="2024-04-06T02:36:00"/>
        <d v="2024-04-06T14:06:00"/>
        <d v="2024-03-05T18:29:00"/>
        <d v="2024-01-06T07:37:00"/>
        <d v="2024-01-14T11:26:00"/>
        <d v="2024-06-09T04:34:00"/>
        <d v="2024-05-23T23:21:00"/>
        <d v="2024-03-19T03:56:00"/>
        <d v="2024-01-20T08:02:00"/>
        <d v="2024-07-27T13:39:00"/>
        <d v="2024-01-10T01:33:00"/>
        <d v="2024-07-22T18:34:00"/>
        <d v="2024-02-06T02:19:00"/>
        <d v="2024-05-30T03:25:00"/>
        <d v="2024-06-12T10:38:00"/>
        <d v="2024-06-23T13:09:00"/>
        <d v="2024-02-26T15:17:00"/>
        <d v="2024-05-18T05:26:00"/>
        <d v="2024-08-26T20:16:00"/>
        <d v="2024-07-16T22:32:00"/>
        <d v="2024-08-24T12:38:00"/>
        <d v="2024-09-06T21:23:00"/>
        <d v="2024-02-16T04:10:00"/>
        <d v="2024-01-10T20:56:00"/>
        <d v="2024-02-06T13:41:00"/>
        <d v="2024-03-03T16:45:00"/>
        <d v="2024-07-05T03:12:00"/>
        <d v="2024-06-30T17:29:00"/>
        <d v="2024-03-10T01:07:00"/>
        <d v="2024-02-04T07:39:00"/>
        <d v="2024-03-09T12:05:00"/>
        <d v="2024-07-14T23:05:00"/>
        <d v="2024-09-05T09:16:00"/>
        <d v="2024-01-24T09:45:00"/>
        <d v="2024-05-04T04:38:00"/>
        <d v="2024-08-12T22:56:00"/>
        <d v="2024-08-24T14:56:00"/>
        <d v="2024-03-19T18:35:00"/>
        <d v="2024-08-04T14:39:00"/>
        <d v="2024-05-31T23:42:00"/>
        <d v="2024-01-19T23:37:00"/>
        <d v="2024-08-26T07:12:00"/>
        <d v="2024-03-20T00:22:00"/>
        <d v="2024-08-10T13:10:00"/>
        <d v="2024-01-04T20:36:00"/>
        <d v="2024-02-01T21:22:00"/>
        <d v="2024-06-09T19:55:00"/>
        <d v="2024-02-29T11:12:00"/>
        <d v="2024-02-05T10:54:00"/>
        <d v="2024-08-29T21:31:00"/>
        <d v="2024-08-01T12:40:00"/>
        <d v="2024-03-06T01:34:00"/>
        <d v="2024-04-11T01:27:00"/>
        <d v="2024-07-05T04:24:00"/>
        <d v="2024-06-09T07:53:00"/>
        <d v="2024-08-14T23:11:00"/>
        <d v="2024-08-19T16:14:00"/>
        <d v="2024-02-09T13:31:00"/>
        <d v="2024-07-21T18:23:00"/>
        <d v="2024-01-22T21:21:00"/>
        <d v="2024-06-13T17:19:00"/>
        <d v="2024-07-20T18:24:00"/>
        <d v="2024-03-07T23:08:00"/>
        <d v="2024-07-31T03:13:00"/>
        <d v="2024-05-04T06:28:00"/>
        <d v="2024-02-14T17:51:00"/>
        <d v="2024-07-20T19:55:00"/>
        <d v="2024-07-07T14:25:00"/>
        <d v="2024-01-01T00:40:00"/>
        <d v="2024-09-14T06:33:00"/>
        <d v="2024-03-09T17:52:00"/>
        <d v="2024-06-21T21:01:00"/>
        <d v="2024-07-29T22:49:00"/>
        <d v="2024-04-10T22:48:00"/>
        <d v="2024-08-18T17:00:00"/>
        <d v="2024-07-08T07:55:00"/>
        <d v="2024-01-26T06:09:00"/>
        <d v="2024-06-28T15:10:00"/>
        <d v="2024-02-24T15:16:00"/>
        <d v="2024-06-28T16:39:00"/>
        <d v="2024-08-22T05:07:00"/>
        <d v="2024-04-06T07:50:00"/>
        <d v="2024-03-11T12:44:00"/>
        <d v="2024-02-03T10:21:00"/>
        <d v="2024-08-27T10:55:00"/>
        <d v="2024-05-01T08:34:00"/>
        <d v="2024-02-27T23:36:00"/>
        <d v="2024-05-02T02:36:00"/>
        <d v="2024-01-06T04:38:00"/>
        <d v="2024-07-23T05:44:00"/>
        <d v="2024-01-25T09:17:00"/>
        <d v="2024-03-24T02:17:00"/>
        <d v="2024-06-04T19:00:00"/>
        <d v="2024-07-21T16:44:00"/>
        <d v="2024-05-15T19:40:00"/>
        <d v="2024-09-06T10:52:00"/>
        <d v="2024-07-24T14:24:00"/>
        <d v="2024-08-26T10:02:00"/>
        <d v="2024-06-07T13:29:00"/>
        <d v="2024-08-08T17:14:00"/>
        <d v="2024-08-04T03:40:00"/>
        <d v="2024-07-15T03:55:00"/>
        <d v="2024-08-13T17:35:00"/>
        <d v="2024-02-11T21:43:00"/>
        <d v="2024-06-05T21:25:00"/>
        <d v="2024-01-01T03:00:00"/>
        <d v="2024-02-28T03:06:00"/>
        <d v="2024-07-28T08:36:00"/>
        <d v="2024-06-30T13:56:00"/>
        <d v="2024-04-25T07:20:00"/>
        <d v="2024-04-22T01:40:00"/>
        <d v="2024-08-13T08:59:00"/>
        <d v="2024-02-26T20:07:00"/>
        <d v="2024-07-22T15:45:00"/>
        <d v="2024-04-22T11:27:00"/>
        <d v="2024-08-22T21:15:00"/>
        <d v="2024-08-30T14:57:00"/>
        <d v="2024-01-21T20:10:00"/>
        <d v="2024-06-22T21:56:00"/>
        <d v="2024-03-07T13:21:00"/>
        <d v="2024-05-05T05:53:00"/>
        <d v="2024-06-19T18:45:00"/>
        <d v="2024-01-22T23:28:00"/>
        <d v="2024-04-15T17:10:00"/>
        <d v="2024-01-21T20:37:00"/>
        <d v="2024-08-04T05:52:00"/>
        <d v="2024-05-09T17:31:00"/>
        <d v="2024-08-31T02:51:00"/>
        <d v="2024-09-01T21:32:00"/>
        <d v="2024-05-15T22:37:00"/>
        <d v="2024-04-08T01:32:00"/>
        <d v="2024-09-01T14:52:00"/>
        <d v="2024-05-09T20:59:00"/>
        <d v="2024-01-22T06:48:00"/>
        <d v="2024-07-16T04:28:00"/>
        <d v="2024-06-03T00:46:00"/>
        <d v="2024-04-11T07:05:00"/>
        <d v="2024-02-08T23:07:00"/>
        <d v="2024-04-09T16:51:00"/>
        <d v="2024-06-22T19:52:00"/>
        <d v="2024-06-03T20:00:00"/>
        <d v="2024-07-13T11:33:00"/>
        <d v="2024-04-09T09:26:00"/>
        <d v="2024-09-12T09:23:00"/>
        <d v="2024-02-23T08:56:00"/>
        <d v="2024-02-06T01:35:00"/>
        <d v="2024-06-06T01:01:00"/>
        <d v="2024-08-29T17:14:00"/>
        <d v="2024-01-30T23:45:00"/>
        <d v="2024-05-17T21:00:00"/>
        <d v="2024-01-28T05:59:00"/>
        <d v="2024-03-20T21:59:00"/>
        <d v="2024-04-14T04:29:00"/>
        <d v="2024-01-17T16:49:00"/>
        <d v="2024-01-09T11:57:00"/>
        <d v="2024-09-07T00:23:00"/>
        <d v="2024-07-01T14:42:00"/>
        <d v="2024-08-03T14:54:00"/>
        <d v="2024-08-06T07:44:00"/>
        <d v="2024-06-06T19:51:00"/>
        <d v="2024-02-22T12:23:00"/>
        <d v="2024-05-10T18:02:00"/>
        <d v="2024-05-04T16:22:00"/>
        <d v="2024-07-03T06:46:00"/>
        <d v="2024-04-17T18:53:00"/>
        <d v="2024-06-10T19:19:00"/>
        <d v="2024-01-16T00:06:00"/>
        <d v="2024-08-25T03:39:00"/>
        <d v="2024-02-09T14:46:00"/>
        <d v="2024-03-02T21:16:00"/>
        <d v="2024-06-10T03:10:00"/>
        <d v="2024-09-06T00:58:00"/>
        <d v="2024-08-25T11:26:00"/>
        <d v="2024-06-04T23:53:00"/>
        <d v="2024-05-13T01:07:00"/>
        <d v="2024-05-11T20:28:00"/>
        <d v="2024-01-12T19:54:00"/>
        <d v="2024-02-26T13:11:00"/>
        <d v="2024-02-29T20:45:00"/>
        <d v="2024-04-17T05:51:00"/>
        <d v="2024-04-01T13:09:00"/>
        <d v="2024-05-15T20:09:00"/>
        <d v="2024-07-23T04:39:00"/>
        <d v="2024-06-07T07:28:00"/>
        <d v="2024-02-14T10:51:00"/>
        <d v="2024-06-22T01:13:00"/>
        <d v="2024-08-09T21:48:00"/>
        <d v="2024-08-26T01:00:00"/>
        <d v="2024-07-01T18:11:00"/>
        <d v="2024-04-23T04:50:00"/>
        <d v="2024-04-08T05:43:00"/>
        <d v="2024-05-13T07:59:00"/>
        <d v="2024-07-18T22:04:00"/>
        <d v="2024-06-02T16:44:00"/>
        <d v="2024-07-19T11:10:00"/>
        <d v="2024-08-06T15:30:00"/>
        <d v="2024-06-13T10:02:00"/>
        <d v="2024-03-29T05:59:00"/>
        <d v="2024-04-16T23:39:00"/>
        <d v="2024-02-18T23:14:00"/>
        <d v="2024-06-01T11:57:00"/>
        <d v="2024-06-05T07:05:00"/>
        <d v="2024-02-13T01:58:00"/>
        <d v="2024-08-29T12:07:00"/>
        <d v="2024-09-08T02:42:00"/>
        <d v="2024-04-11T20:52:00"/>
        <d v="2024-09-04T21:28:00"/>
        <d v="2024-05-13T17:55:00"/>
        <d v="2024-02-10T02:19:00"/>
        <d v="2024-04-28T12:22:00"/>
        <d v="2024-03-10T09:17:00"/>
        <d v="2024-06-15T11:01:00"/>
        <d v="2024-08-10T23:43:00"/>
        <d v="2024-05-18T11:44:00"/>
        <d v="2024-09-09T20:14:00"/>
        <d v="2024-03-11T07:35:00"/>
        <d v="2024-05-09T11:44:00"/>
        <d v="2024-05-21T10:03:00"/>
        <d v="2024-05-31T17:04:00"/>
        <d v="2024-04-05T13:32:00"/>
        <d v="2024-02-02T01:46:00"/>
        <d v="2024-07-13T22:59:00"/>
        <d v="2024-04-01T08:37:00"/>
        <d v="2024-06-18T23:47:00"/>
        <d v="2024-02-24T13:20:00"/>
        <d v="2024-06-28T08:45:00"/>
        <d v="2024-02-05T14:24:00"/>
        <d v="2024-02-25T13:59:00"/>
        <d v="2024-04-10T14:41:00"/>
        <d v="2024-07-23T16:26:00"/>
        <d v="2024-07-03T03:03:00"/>
        <d v="2024-06-27T09:07:00"/>
        <d v="2024-02-19T08:22:00"/>
        <d v="2024-02-16T15:35:00"/>
        <d v="2024-06-19T19:24:00"/>
        <d v="2024-05-29T06:08:00"/>
        <d v="2024-07-04T10:13:00"/>
        <d v="2024-07-30T01:43:00"/>
        <d v="2024-05-28T03:04:00"/>
        <d v="2024-06-10T20:46:00"/>
        <d v="2024-02-24T07:19:00"/>
        <d v="2024-02-02T17:20:00"/>
        <d v="2024-04-25T02:42:00"/>
        <d v="2024-08-21T21:30:00"/>
        <d v="2024-02-09T02:35:00"/>
        <d v="2024-09-07T12:53:00"/>
        <d v="2024-06-09T10:56:00"/>
        <d v="2024-04-05T08:51:00"/>
        <d v="2024-04-14T23:04:00"/>
        <d v="2024-02-19T16:40:00"/>
        <d v="2024-08-10T19:31:00"/>
        <d v="2024-09-07T11:10:00"/>
        <d v="2024-01-15T08:51:00"/>
        <d v="2024-06-10T17:29:00"/>
        <d v="2024-07-01T02:03:00"/>
        <d v="2024-01-21T02:04:00"/>
        <d v="2024-06-01T11:34:00"/>
        <d v="2024-07-28T20:43:00"/>
        <d v="2024-09-11T20:05:00"/>
        <d v="2024-04-19T21:17:00"/>
        <d v="2024-04-09T01:32:00"/>
        <d v="2024-06-08T04:32:00"/>
        <d v="2024-01-05T04:13:00"/>
        <d v="2024-08-13T22:27:00"/>
        <d v="2024-03-06T10:23:00"/>
        <d v="2024-03-10T01:21:00"/>
        <d v="2024-05-22T12:19:00"/>
        <d v="2024-01-05T12:01:00"/>
        <d v="2024-06-18T15:49:00"/>
        <d v="2024-08-24T02:52:00"/>
        <d v="2024-07-08T07:22:00"/>
        <d v="2024-03-08T00:50:00"/>
        <d v="2024-05-15T17:32:00"/>
        <d v="2024-05-19T04:38:00"/>
        <d v="2024-05-25T18:48:00"/>
        <d v="2024-05-08T13:34:00"/>
        <d v="2024-04-09T21:14:00"/>
        <d v="2024-03-03T04:19:00"/>
        <d v="2024-06-24T13:26:00"/>
        <d v="2024-07-25T09:29:00"/>
        <d v="2024-02-06T12:20:00"/>
        <d v="2024-07-30T09:53:00"/>
        <d v="2024-08-09T11:25:00"/>
        <d v="2024-01-07T19:18:00"/>
        <d v="2024-05-16T20:21:00"/>
        <d v="2024-03-10T16:13:00"/>
        <d v="2024-05-04T12:15:00"/>
        <d v="2024-04-22T21:34:00"/>
        <d v="2024-03-26T10:49:00"/>
        <d v="2024-01-25T03:18:00"/>
        <d v="2024-05-13T00:18:00"/>
        <d v="2024-04-12T08:22:00"/>
        <d v="2024-09-07T05:39:00"/>
        <d v="2024-01-22T08:45:00"/>
        <d v="2024-04-21T08:53:00"/>
        <d v="2024-01-25T23:13:00"/>
        <d v="2024-07-15T05:50:00"/>
        <d v="2024-06-10T01:02:00"/>
        <d v="2024-03-21T02:13:00"/>
        <d v="2024-02-19T00:12:00"/>
        <d v="2024-08-26T19:15:00"/>
        <d v="2024-05-31T13:05:00"/>
        <d v="2024-06-04T04:33:00"/>
        <d v="2024-03-24T16:29:00"/>
        <d v="2024-09-01T10:41:00"/>
        <d v="2024-01-13T07:03:00"/>
        <d v="2024-04-16T15:15:00"/>
        <d v="2024-06-19T23:25:00"/>
        <d v="2024-07-27T00:53:00"/>
        <d v="2024-04-17T01:05:00"/>
        <d v="2024-04-06T07:28:00"/>
        <d v="2024-03-17T21:28:00"/>
        <d v="2024-01-20T14:43:00"/>
        <d v="2024-01-01T07:52:00"/>
        <d v="2024-06-18T18:57:00"/>
        <d v="2024-07-24T07:45:00"/>
        <d v="2024-06-30T14:32:00"/>
        <d v="2024-08-13T22:13:00"/>
        <d v="2024-01-11T05:54:00"/>
        <d v="2024-02-23T15:24:00"/>
        <d v="2024-08-13T20:32:00"/>
        <d v="2024-09-03T15:34:00"/>
        <d v="2024-05-15T10:09:00"/>
        <d v="2024-07-01T21:26:00"/>
        <d v="2024-08-12T09:22:00"/>
        <d v="2024-02-11T02:54:00"/>
        <d v="2024-01-05T23:39:00"/>
        <d v="2024-05-26T05:23:00"/>
        <d v="2024-06-29T12:26:00"/>
        <d v="2024-08-21T22:33:00"/>
        <d v="2024-08-18T19:36:00"/>
        <d v="2024-05-09T02:28:00"/>
        <d v="2024-01-10T21:12:00"/>
        <d v="2024-08-30T01:40:00"/>
        <d v="2024-07-22T22:06:00"/>
        <d v="2024-01-12T02:10:00"/>
        <d v="2024-05-21T21:06:00"/>
        <d v="2024-08-17T22:45:00"/>
        <d v="2024-06-20T02:59:00"/>
        <d v="2024-05-09T03:05:00"/>
        <d v="2024-01-06T12:24:00"/>
        <d v="2024-01-10T09:40:00"/>
        <d v="2024-05-01T11:34:00"/>
        <d v="2024-04-22T15:12:00"/>
        <d v="2024-01-10T17:09:00"/>
        <d v="2024-06-13T14:59:00"/>
        <d v="2024-05-29T19:14:00"/>
        <d v="2024-02-07T13:26:00"/>
        <d v="2024-03-12T23:46:00"/>
        <d v="2024-01-03T10:16:00"/>
        <d v="2024-07-18T14:15:00"/>
        <d v="2024-02-12T19:36:00"/>
        <d v="2024-07-05T08:09:00"/>
        <d v="2024-02-29T14:32:00"/>
        <d v="2024-02-21T23:03:00"/>
        <d v="2024-06-10T06:57:00"/>
        <d v="2024-03-17T17:59:00"/>
        <d v="2024-06-01T05:52:00"/>
        <d v="2024-07-11T22:34:00"/>
        <d v="2024-08-20T22:18:00"/>
        <d v="2024-02-28T23:25:00"/>
        <d v="2024-05-12T18:18:00"/>
        <d v="2024-06-08T11:21:00"/>
        <d v="2024-06-24T11:54:00"/>
        <d v="2024-05-09T02:00:00"/>
        <d v="2024-07-18T13:52:00"/>
        <d v="2024-05-25T08:39:00"/>
        <d v="2024-08-02T08:33:00"/>
        <d v="2024-01-03T21:45:00"/>
        <d v="2024-07-24T17:45:00"/>
        <d v="2024-02-17T17:51:00"/>
        <d v="2024-08-03T03:16:00"/>
        <d v="2024-02-18T19:23:00"/>
        <d v="2024-09-11T22:38:00"/>
        <d v="2024-08-08T07:06:00"/>
        <d v="2024-03-20T11:25:00"/>
        <d v="2024-04-25T07:05:00"/>
        <d v="2024-03-10T21:28:00"/>
        <d v="2024-05-14T20:54:00"/>
        <d v="2024-03-28T04:43:00"/>
        <d v="2024-06-26T09:49:00"/>
        <d v="2024-06-06T06:07:00"/>
        <d v="2024-04-28T22:45:00"/>
        <d v="2024-07-20T04:52:00"/>
        <d v="2024-08-15T04:04:00"/>
        <d v="2024-04-20T09:19:00"/>
        <d v="2024-01-01T00:31:00"/>
        <d v="2024-01-25T17:27:00"/>
        <d v="2024-06-03T14:19:00"/>
        <d v="2024-06-13T02:33:00"/>
        <d v="2024-04-22T12:38:00"/>
        <d v="2024-07-12T12:45:00"/>
        <d v="2024-08-08T03:13:00"/>
        <d v="2024-05-03T09:47:00"/>
        <d v="2024-02-09T08:27:00"/>
        <d v="2024-01-25T10:48:00"/>
        <d v="2024-01-02T04:52:00"/>
        <d v="2024-06-21T21:44:00"/>
        <d v="2024-08-30T12:46:00"/>
        <d v="2024-04-26T15:55:00"/>
        <d v="2024-08-15T06:56:00"/>
        <d v="2024-03-10T06:24:00"/>
        <d v="2024-06-11T01:56:00"/>
        <d v="2024-07-01T10:33:00"/>
        <d v="2024-08-27T22:52:00"/>
        <d v="2024-07-26T07:58:00"/>
        <d v="2024-03-13T18:26:00"/>
        <d v="2024-01-13T07:21:00"/>
        <d v="2024-01-01T21:53:00"/>
        <d v="2024-02-22T10:18:00"/>
        <d v="2024-03-22T14:35:00"/>
        <d v="2024-03-21T04:35:00"/>
        <d v="2024-06-30T02:42:00"/>
        <d v="2024-06-11T17:28:00"/>
        <d v="2024-08-12T22:00:00"/>
        <d v="2024-02-11T14:08:00"/>
        <d v="2024-04-08T23:07:00"/>
        <d v="2024-08-16T08:26:00"/>
        <d v="2024-06-27T08:16:00"/>
        <d v="2024-03-30T10:05:00"/>
        <d v="2024-07-01T13:06:00"/>
        <d v="2024-03-10T10:55:00"/>
        <d v="2024-05-30T05:23:00"/>
        <d v="2024-02-13T21:47:00"/>
        <d v="2024-07-04T09:27:00"/>
        <d v="2024-05-24T10:30:00"/>
        <d v="2024-03-19T09:05:00"/>
        <d v="2024-01-10T08:14:00"/>
        <d v="2024-06-09T01:35:00"/>
        <d v="2024-09-05T08:28:00"/>
        <d v="2024-05-22T23:01:00"/>
        <d v="2024-09-13T07:41:00"/>
        <d v="2024-04-24T07:45:00"/>
        <d v="2024-06-30T18:38:00"/>
        <d v="2024-02-07T17:33:00"/>
        <d v="2024-07-24T09:03:00"/>
        <d v="2024-07-06T15:52:00"/>
        <d v="2024-07-02T05:20:00"/>
        <d v="2024-06-14T04:37:00"/>
        <d v="2024-03-15T16:54:00"/>
        <d v="2024-08-04T11:59:00"/>
        <d v="2024-04-08T16:27:00"/>
        <d v="2024-03-04T01:10:00"/>
        <d v="2024-09-07T08:12:00"/>
        <d v="2024-07-26T07:02:00"/>
        <d v="2024-01-04T09:16:00"/>
        <d v="2024-01-20T02:08:00"/>
        <d v="2024-05-24T09:22:00"/>
        <d v="2024-04-22T00:27:00"/>
        <d v="2024-04-17T02:52:00"/>
        <d v="2024-08-16T01:28:00"/>
        <d v="2024-06-18T18:40:00"/>
        <d v="2024-07-04T02:12:00"/>
        <d v="2024-01-09T00:05:00"/>
        <d v="2024-07-10T03:18:00"/>
        <d v="2024-07-23T02:26:00"/>
        <d v="2024-04-13T04:44:00"/>
        <d v="2024-04-13T12:29:00"/>
        <d v="2024-03-23T20:51:00"/>
        <d v="2024-08-08T04:28:00"/>
        <d v="2024-01-23T13:48:00"/>
        <d v="2024-06-13T11:53:00"/>
        <d v="2024-07-18T11:00:00"/>
        <d v="2024-08-07T07:18:00"/>
        <d v="2024-06-08T03:25:00"/>
        <d v="2024-01-30T06:23:00"/>
        <d v="2024-08-24T17:39:00"/>
        <d v="2024-06-22T22:30:00"/>
        <d v="2024-05-06T16:49:00"/>
        <d v="2024-03-07T14:41:00"/>
        <d v="2024-02-01T11:22:00"/>
        <d v="2024-07-11T15:37:00"/>
        <d v="2024-04-13T07:32:00"/>
        <d v="2024-03-20T02:34:00"/>
        <d v="2024-07-20T06:31:00"/>
        <d v="2024-02-18T23:12:00"/>
        <d v="2024-04-12T22:55:00"/>
        <d v="2024-03-10T14:30:00"/>
        <d v="2024-02-14T02:03:00"/>
        <d v="2024-04-20T05:28:00"/>
        <d v="2024-04-13T04:47:00"/>
        <d v="2024-04-09T15:55:00"/>
        <d v="2024-03-05T17:47:00"/>
        <d v="2024-07-23T07:31:00"/>
        <d v="2024-01-06T20:59:00"/>
        <d v="2024-06-19T09:51:00"/>
        <d v="2024-02-02T03:03:00"/>
        <d v="2024-08-18T21:04:00"/>
        <d v="2024-04-19T04:31:00"/>
        <d v="2024-08-03T14:27:00"/>
        <d v="2024-04-13T11:09:00"/>
        <d v="2024-08-23T03:19:00"/>
        <d v="2024-03-24T16:25:00"/>
        <d v="2024-04-07T13:12:00"/>
        <d v="2024-05-09T02:10:00"/>
        <d v="2024-03-27T14:34:00"/>
        <d v="2024-01-31T10:27:00"/>
        <d v="2024-07-04T00:18:00"/>
        <d v="2024-02-15T02:06:00"/>
        <d v="2024-08-08T08:36:00"/>
        <d v="2024-01-17T00:00:00"/>
        <d v="2024-07-30T10:52:00"/>
        <d v="2024-01-07T17:22:00"/>
        <d v="2024-01-15T12:59:00"/>
        <d v="2024-09-10T15:40:00"/>
        <d v="2024-02-17T13:04:00"/>
        <d v="2024-05-18T05:34:00"/>
        <d v="2024-03-14T10:31:00"/>
        <d v="2024-08-21T13:33:00"/>
        <d v="2024-02-17T18:12:00"/>
        <d v="2024-09-13T17:08:00"/>
        <d v="2024-06-20T04:03:00"/>
        <d v="2024-01-10T21:56:00"/>
        <d v="2024-01-15T10:25:00"/>
        <d v="2024-08-24T15:35:00"/>
        <d v="2024-03-08T20:09:00"/>
        <d v="2024-03-06T12:28:00"/>
        <d v="2024-01-05T14:33:00"/>
        <d v="2024-03-01T16:28:00"/>
        <d v="2024-02-22T13:18:00"/>
        <d v="2024-08-26T18:05:00"/>
        <d v="2024-05-16T01:00:00"/>
        <d v="2024-06-21T02:34:00"/>
        <d v="2024-04-06T22:35:00"/>
        <d v="2024-08-12T05:49:00"/>
        <d v="2024-01-30T14:07:00"/>
        <d v="2024-08-04T16:44:00"/>
        <d v="2024-08-26T05:38:00"/>
        <d v="2024-08-29T12:02:00"/>
        <d v="2024-01-06T13:40:00"/>
        <d v="2024-05-28T22:09:00"/>
        <d v="2024-04-25T21:23:00"/>
        <d v="2024-05-16T14:17:00"/>
        <d v="2024-06-24T03:43:00"/>
        <d v="2024-01-05T17:37:00"/>
        <d v="2024-01-10T15:23:00"/>
        <d v="2024-06-22T03:11:00"/>
        <d v="2024-02-01T18:51:00"/>
        <d v="2024-04-18T03:10:00"/>
        <d v="2024-05-01T11:24:00"/>
        <d v="2024-04-17T23:29:00"/>
        <d v="2024-03-02T02:34:00"/>
        <d v="2024-03-16T13:12:00"/>
        <d v="2024-03-13T19:21:00"/>
        <d v="2024-04-17T00:16:00"/>
        <d v="2024-08-15T22:39:00"/>
        <d v="2024-01-21T12:26:00"/>
        <d v="2024-04-13T19:29:00"/>
        <d v="2024-04-16T07:54:00"/>
        <d v="2024-05-27T17:06:00"/>
        <d v="2024-07-25T19:51:00"/>
        <d v="2024-01-06T20:34:00"/>
        <d v="2024-07-05T02:02:00"/>
        <d v="2024-08-26T06:28:00"/>
        <d v="2024-01-24T17:24:00"/>
        <d v="2024-02-09T20:16:00"/>
        <d v="2024-04-13T02:17:00"/>
        <d v="2024-02-04T08:07:00"/>
        <d v="2024-02-20T16:55:00"/>
        <d v="2024-04-27T12:53:00"/>
        <d v="2024-09-02T18:03:00"/>
        <d v="2024-02-27T17:18:00"/>
        <d v="2024-09-02T06:25:00"/>
        <d v="2024-02-10T06:40:00"/>
        <d v="2024-05-26T15:02:00"/>
        <d v="2024-08-26T08:10:00"/>
        <d v="2024-03-31T11:24:00"/>
        <d v="2024-02-24T10:05:00"/>
        <d v="2024-04-28T09:56:00"/>
        <d v="2024-09-07T19:11:00"/>
        <d v="2024-06-09T03:42:00"/>
        <d v="2024-08-20T19:12:00"/>
        <d v="2024-02-18T00:20:00"/>
        <d v="2024-09-05T08:48:00"/>
        <d v="2024-02-15T14:04:00"/>
        <d v="2024-02-09T01:20:00"/>
        <d v="2024-05-12T00:27:00"/>
        <d v="2024-08-26T21:18:00"/>
        <d v="2024-05-31T00:39:00"/>
        <d v="2024-08-22T05:24:00"/>
        <d v="2024-08-18T14:11:00"/>
        <d v="2024-06-10T02:08:00"/>
        <d v="2024-02-10T17:42:00"/>
        <d v="2024-01-01T09:07:00"/>
        <d v="2024-03-08T16:39:00"/>
        <d v="2024-01-13T22:56:00"/>
        <d v="2024-05-23T16:57:00"/>
        <d v="2024-05-23T22:04:00"/>
        <d v="2024-06-11T17:31:00"/>
        <d v="2024-04-08T18:05:00"/>
        <d v="2024-08-28T14:12:00"/>
        <d v="2024-03-02T12:53:00"/>
        <d v="2024-07-16T08:27:00"/>
        <d v="2024-08-21T00:10:00"/>
        <d v="2024-02-16T12:04:00"/>
        <d v="2024-06-12T02:56:00"/>
        <d v="2024-06-13T13:22:00"/>
        <d v="2024-05-20T04:39:00"/>
        <d v="2024-09-01T05:42:00"/>
        <d v="2024-03-16T01:40:00"/>
        <d v="2024-03-30T09:44:00"/>
        <d v="2024-07-10T18:31:00"/>
        <d v="2024-08-02T14:02:00"/>
        <d v="2024-06-19T16:53:00"/>
        <d v="2024-02-29T01:30:00"/>
        <d v="2024-08-24T20:07:00"/>
        <d v="2024-07-23T04:08:00"/>
        <d v="2024-06-04T21:37:00"/>
        <d v="2024-02-16T04:53:00"/>
        <d v="2024-06-10T00:47:00"/>
        <d v="2024-05-20T05:44:00"/>
        <d v="2024-03-25T23:17:00"/>
        <d v="2024-08-07T15:17:00"/>
        <d v="2024-07-29T20:49:00"/>
        <d v="2024-06-02T21:01:00"/>
        <d v="2024-01-04T17:01:00"/>
        <d v="2024-02-07T19:13:00"/>
        <d v="2024-01-14T02:14:00"/>
        <d v="2024-02-18T07:16:00"/>
        <d v="2024-08-19T03:39:00"/>
        <d v="2024-06-15T12:49:00"/>
        <d v="2024-02-11T13:07:00"/>
        <d v="2024-05-29T21:14:00"/>
        <d v="2024-02-24T08:01:00"/>
        <d v="2024-06-03T03:25:00"/>
        <d v="2024-08-06T04:06:00"/>
        <d v="2024-05-05T07:58:00"/>
        <d v="2024-02-20T18:24:00"/>
        <d v="2024-07-01T14:26:00"/>
        <d v="2024-06-20T13:13:00"/>
        <d v="2024-03-22T08:27:00"/>
        <d v="2024-02-19T10:45:00"/>
        <d v="2024-08-10T22:25:00"/>
        <d v="2024-02-10T03:53:00"/>
        <d v="2024-08-12T01:15:00"/>
        <d v="2024-01-13T00:10:00"/>
        <d v="2024-04-24T02:12:00"/>
        <d v="2024-05-23T18:08:00"/>
        <d v="2024-06-20T03:24:00"/>
        <d v="2024-01-04T08:08:00"/>
        <d v="2024-09-09T15:56:00"/>
        <d v="2024-03-20T14:32:00"/>
        <d v="2024-07-02T18:19:00"/>
        <d v="2024-04-17T12:10:00"/>
        <d v="2024-01-27T02:23:00"/>
        <d v="2024-06-13T04:28:00"/>
        <d v="2024-07-11T06:04:00"/>
        <d v="2024-09-12T14:04:00"/>
        <d v="2024-01-22T17:44:00"/>
        <d v="2024-03-27T16:15:00"/>
        <d v="2024-02-06T05:54:00"/>
        <d v="2024-08-18T01:36:00"/>
        <d v="2024-04-08T16:54:00"/>
        <d v="2024-04-25T00:53:00"/>
        <d v="2024-02-13T09:49:00"/>
        <d v="2024-06-28T15:13:00"/>
        <d v="2024-03-21T22:08:00"/>
        <d v="2024-07-12T17:43:00"/>
        <d v="2024-05-26T08:42:00"/>
        <d v="2024-01-15T15:12:00"/>
        <d v="2024-08-13T15:15:00"/>
        <d v="2024-05-08T17:49:00"/>
        <d v="2024-01-30T13:10:00"/>
        <d v="2024-05-20T07:28:00"/>
        <d v="2024-02-09T15:17:00"/>
        <d v="2024-04-28T11:59:00"/>
        <d v="2024-05-25T17:06:00"/>
        <d v="2024-06-06T13:27:00"/>
        <d v="2024-05-27T09:47:00"/>
        <d v="2024-02-19T13:24:00"/>
        <d v="2024-05-28T16:19:00"/>
        <d v="2024-04-22T07:40:00"/>
        <d v="2024-04-20T04:42:00"/>
        <d v="2024-03-24T08:06:00"/>
        <d v="2024-09-16T20:15:00"/>
        <d v="2024-02-11T13:32:00"/>
        <d v="2024-04-14T21:59:00"/>
        <d v="2024-01-13T22:07:00"/>
        <d v="2024-03-19T14:37:00"/>
        <d v="2024-02-08T04:11:00"/>
        <d v="2024-03-14T03:00:00"/>
        <d v="2024-04-14T05:55:00"/>
        <d v="2024-05-24T20:12:00"/>
        <d v="2024-02-05T19:42:00"/>
        <d v="2024-07-14T23:50:00"/>
        <d v="2024-05-30T05:18:00"/>
        <d v="2024-02-14T19:51:00"/>
        <d v="2024-01-24T03:42:00"/>
        <d v="2024-08-09T18:23:00"/>
        <d v="2024-05-04T05:02:00"/>
        <d v="2024-05-07T23:20:00"/>
        <d v="2024-07-10T00:07:00"/>
        <d v="2024-08-20T01:51:00"/>
        <d v="2024-01-10T22:52:00"/>
        <d v="2024-03-24T00:19:00"/>
        <d v="2024-03-30T21:09:00"/>
        <d v="2024-06-28T16:33:00"/>
        <d v="2024-06-07T17:19:00"/>
        <d v="2024-05-17T10:18:00"/>
        <d v="2024-04-11T19:45:00"/>
        <d v="2024-02-08T05:45:00"/>
        <d v="2024-05-02T17:06:00"/>
        <d v="2024-03-28T21:45:00"/>
        <d v="2024-06-04T13:54:00"/>
        <d v="2024-08-26T03:28:00"/>
        <d v="2024-03-22T10:16:00"/>
        <d v="2024-04-07T16:49:00"/>
        <d v="2024-03-11T08:05:00"/>
        <d v="2024-06-08T00:59:00"/>
        <d v="2024-04-05T14:09:00"/>
        <d v="2024-02-21T03:54:00"/>
        <d v="2024-04-20T06:00:00"/>
        <d v="2024-03-21T23:45:00"/>
        <d v="2024-01-28T00:45:00"/>
        <d v="2024-09-03T02:16:00"/>
        <d v="2024-07-09T11:42:00"/>
        <d v="2024-03-30T22:00:00"/>
        <d v="2024-06-01T09:58:00"/>
        <d v="2024-05-15T01:02:00"/>
        <d v="2024-02-06T22:31:00"/>
        <d v="2024-05-19T05:24:00"/>
        <d v="2024-07-07T00:53:00"/>
        <d v="2024-02-08T00:23:00"/>
        <d v="2024-02-14T20:56:00"/>
        <d v="2024-06-18T04:39:00"/>
        <d v="2024-05-23T11:26:00"/>
        <d v="2024-09-15T16:31:00"/>
        <d v="2024-08-14T06:51:00"/>
        <d v="2024-04-17T08:45:00"/>
        <d v="2024-02-01T07:23:00"/>
        <d v="2024-08-07T08:13:00"/>
        <d v="2024-02-06T10:12:00"/>
        <d v="2024-01-26T07:17:00"/>
        <d v="2024-02-18T16:21:00"/>
        <d v="2024-06-09T21:55:00"/>
        <d v="2024-07-19T14:38:00"/>
        <d v="2024-04-27T05:06:00"/>
        <d v="2024-08-30T23:07:00"/>
        <d v="2024-02-14T21:02:00"/>
        <d v="2024-05-18T00:58:00"/>
        <d v="2024-07-18T11:25:00"/>
        <d v="2024-07-12T20:03:00"/>
        <d v="2024-02-03T11:40:00"/>
        <d v="2024-02-15T14:09:00"/>
        <d v="2024-02-02T21:02:00"/>
        <d v="2024-09-14T18:47:00"/>
        <d v="2024-05-22T07:17:00"/>
        <d v="2024-05-06T16:01:00"/>
        <d v="2024-08-25T01:16:00"/>
        <d v="2024-02-29T01:35:00"/>
        <d v="2024-03-09T20:58:00"/>
        <d v="2024-06-01T03:36:00"/>
        <d v="2024-07-21T02:43:00"/>
        <d v="2024-03-05T04:32:00"/>
        <d v="2024-05-25T21:37:00"/>
        <d v="2024-07-26T08:42:00"/>
        <d v="2024-03-23T06:37:00"/>
        <d v="2024-01-15T18:23:00"/>
        <d v="2024-07-18T23:39:00"/>
        <d v="2024-09-11T12:24:00"/>
        <d v="2024-02-02T19:45:00"/>
        <d v="2024-05-17T20:36:00"/>
        <d v="2024-02-27T16:29:00"/>
        <d v="2024-06-01T04:44:00"/>
        <d v="2024-05-18T13:37:00"/>
        <d v="2024-03-16T15:10:00"/>
        <d v="2024-05-05T06:32:00"/>
        <d v="2024-07-22T08:40:00"/>
        <d v="2024-02-11T19:19:00"/>
        <d v="2024-04-03T17:38:00"/>
        <d v="2024-08-02T14:18:00"/>
        <d v="2024-03-24T20:23:00"/>
        <d v="2024-03-03T18:49:00"/>
        <d v="2024-03-13T17:00:00"/>
        <d v="2024-02-09T00:45:00"/>
        <d v="2024-01-03T01:53:00"/>
        <d v="2024-04-13T07:07:00"/>
        <d v="2024-02-07T12:20:00"/>
        <d v="2024-04-06T01:11:00"/>
        <d v="2024-07-10T16:57:00"/>
        <d v="2024-03-08T17:15:00"/>
        <d v="2024-08-02T17:06:00"/>
        <d v="2024-03-31T20:32:00"/>
        <d v="2024-01-31T20:03:00"/>
        <d v="2024-08-15T21:24:00"/>
        <d v="2024-03-17T22:02:00"/>
        <d v="2024-06-15T05:20:00"/>
        <d v="2024-01-23T08:27:00"/>
        <d v="2024-08-06T09:58:00"/>
        <d v="2024-03-17T01:35:00"/>
        <d v="2024-02-27T06:08:00"/>
        <d v="2024-07-25T11:40:00"/>
        <d v="2024-05-28T10:51:00"/>
        <d v="2024-06-08T17:51:00"/>
        <d v="2024-08-16T14:43:00"/>
        <d v="2024-02-11T18:40:00"/>
        <d v="2024-07-24T07:07:00"/>
        <d v="2024-07-03T16:36:00"/>
        <d v="2024-03-21T02:11:00"/>
        <d v="2024-06-28T05:29:00"/>
        <d v="2024-08-09T05:58:00"/>
        <d v="2024-03-10T00:55:00"/>
        <d v="2024-04-09T23:44:00"/>
        <d v="2024-08-30T02:01:00"/>
        <d v="2024-03-23T10:25:00"/>
        <d v="2024-03-13T12:39:00"/>
        <d v="2024-08-05T20:17:00"/>
        <d v="2024-08-13T09:24:00"/>
        <d v="2024-07-10T09:13:00"/>
        <d v="2024-05-02T00:16:00"/>
        <d v="2024-03-21T10:52:00"/>
        <d v="2024-05-28T22:08:00"/>
        <d v="2024-06-07T01:37:00"/>
        <d v="2024-06-26T17:12:00"/>
        <d v="2024-02-02T00:02:00"/>
        <d v="2024-06-03T08:50:00"/>
        <d v="2024-02-19T12:54:00"/>
        <d v="2024-08-09T19:27:00"/>
        <d v="2024-06-10T11:52:00"/>
        <d v="2024-02-11T16:34:00"/>
        <d v="2024-05-18T00:48:00"/>
        <d v="2024-08-06T21:01:00"/>
        <d v="2024-09-02T00:54:00"/>
        <d v="2024-02-20T22:57:00"/>
        <d v="2024-03-21T09:34:00"/>
        <d v="2024-08-04T07:29:00"/>
        <d v="2024-08-27T12:13:00"/>
        <d v="2024-02-18T13:53:00"/>
        <d v="2024-02-02T17:12:00"/>
        <d v="2024-05-28T08:33:00"/>
        <d v="2024-02-05T10:01:00"/>
        <d v="2024-07-30T05:27:00"/>
        <d v="2024-05-05T17:36:00"/>
        <d v="2024-05-07T02:43:00"/>
        <d v="2024-07-30T08:36:00"/>
        <d v="2024-07-12T04:04:00"/>
        <d v="2024-08-04T19:54:00"/>
        <d v="2024-08-13T07:13:00"/>
        <d v="2024-06-07T10:19:00"/>
        <d v="2024-02-03T22:02:00"/>
        <d v="2024-04-28T09:54:00"/>
        <d v="2024-07-19T16:26:00"/>
        <d v="2024-08-24T02:18:00"/>
        <d v="2024-03-13T09:18:00"/>
        <d v="2024-08-11T12:18:00"/>
        <d v="2024-03-03T23:14:00"/>
        <d v="2024-01-05T10:52:00"/>
        <d v="2024-05-09T00:35:00"/>
        <d v="2024-04-16T09:23:00"/>
        <d v="2024-07-26T06:25:00"/>
        <d v="2024-04-01T13:38:00"/>
        <d v="2024-05-22T11:56:00"/>
        <d v="2024-01-09T06:35:00"/>
        <d v="2024-08-02T05:18:00"/>
        <d v="2024-04-15T20:40:00"/>
        <d v="2024-02-15T23:24:00"/>
        <d v="2024-02-14T10:30:00"/>
        <d v="2024-08-26T15:34:00"/>
        <d v="2024-09-12T08:20:00"/>
        <d v="2024-08-07T09:48:00"/>
        <d v="2024-06-17T18:03:00"/>
        <d v="2024-04-30T00:25:00"/>
        <d v="2024-02-28T13:03:00"/>
        <d v="2024-02-17T11:16:00"/>
        <d v="2024-03-14T17:47:00"/>
        <d v="2024-05-18T08:49:00"/>
        <d v="2024-06-09T06:15:00"/>
        <d v="2024-03-24T23:01:00"/>
        <d v="2024-02-23T21:10:00"/>
        <d v="2024-02-29T08:57:00"/>
        <d v="2024-03-15T17:53:00"/>
        <d v="2024-03-25T18:02:00"/>
        <d v="2024-05-22T14:25:00"/>
        <d v="2024-04-19T19:09:00"/>
        <d v="2024-01-17T22:33:00"/>
        <d v="2024-01-24T01:47:00"/>
        <d v="2024-05-31T01:50:00"/>
        <d v="2024-07-15T01:02:00"/>
        <d v="2024-08-24T11:11:00"/>
        <d v="2024-04-22T00:55:00"/>
        <d v="2024-09-06T06:21:00"/>
        <d v="2024-02-01T19:43:00"/>
        <d v="2024-03-19T03:28:00"/>
        <d v="2024-05-10T12:10:00"/>
        <d v="2024-08-09T02:21:00"/>
        <d v="2024-07-12T12:39:00"/>
        <d v="2024-04-19T10:50:00"/>
        <d v="2024-06-12T08:06:00"/>
        <d v="2024-07-18T16:38:00"/>
        <d v="2024-05-20T09:43:00"/>
        <d v="2024-07-19T17:07:00"/>
        <d v="2024-04-11T06:54:00"/>
        <d v="2024-05-07T23:18:00"/>
        <d v="2024-08-20T07:26:00"/>
        <d v="2024-06-16T13:43:00"/>
        <d v="2024-08-12T01:35:00"/>
        <d v="2024-09-15T12:48:00"/>
        <d v="2024-05-20T08:14:00"/>
        <d v="2024-07-30T02:26:00"/>
        <d v="2024-08-15T18:13:00"/>
        <d v="2024-07-03T18:21:00"/>
        <d v="2024-02-25T04:23:00"/>
        <d v="2024-01-09T12:28:00"/>
        <d v="2024-04-18T13:59:00"/>
        <d v="2024-05-09T07:35:00"/>
        <d v="2024-04-25T11:51:00"/>
        <d v="2024-03-09T06:11:00"/>
        <d v="2024-04-14T10:09:00"/>
        <d v="2024-01-19T19:15:00"/>
        <d v="2024-06-28T23:18:00"/>
        <d v="2024-03-23T11:04:00"/>
        <d v="2024-07-20T03:50:00"/>
        <d v="2024-06-06T10:52:00"/>
        <d v="2024-04-27T13:25:00"/>
        <d v="2024-08-31T08:48:00"/>
        <d v="2024-08-02T13:13:00"/>
        <d v="2024-07-13T18:00:00"/>
        <d v="2024-04-29T14:30:00"/>
        <d v="2024-03-13T06:33:00"/>
        <d v="2024-08-07T13:09:00"/>
        <d v="2024-04-10T02:49:00"/>
        <d v="2024-02-13T15:31:00"/>
        <d v="2024-02-11T09:20:00"/>
        <d v="2024-04-20T00:17:00"/>
        <d v="2024-05-19T07:23:00"/>
        <d v="2024-06-15T13:59:00"/>
        <d v="2024-07-21T20:37:00"/>
        <d v="2024-07-03T17:21:00"/>
        <d v="2024-02-03T06:11:00"/>
        <d v="2024-01-15T06:41:00"/>
        <d v="2024-08-10T00:24:00"/>
        <d v="2024-06-23T02:05:00"/>
        <d v="2024-02-19T05:26:00"/>
        <d v="2024-05-15T01:50:00"/>
        <d v="2024-07-11T02:50:00"/>
        <d v="2024-08-24T00:25:00"/>
        <d v="2024-06-08T02:10:00"/>
        <d v="2024-01-20T20:45:00"/>
        <d v="2024-04-11T03:38:00"/>
        <d v="2024-06-06T06:03:00"/>
        <d v="2024-04-17T23:25:00"/>
        <d v="2024-01-07T20:05:00"/>
        <d v="2024-01-01T08:37:00"/>
        <d v="2024-08-02T01:14:00"/>
        <d v="2024-06-23T14:27:00"/>
        <d v="2024-03-03T07:49:00"/>
        <d v="2024-01-24T01:03:00"/>
        <d v="2024-07-13T07:14:00"/>
        <d v="2024-03-24T03:30:00"/>
        <d v="2024-08-25T03:22:00"/>
        <d v="2024-02-07T00:31:00"/>
        <d v="2024-01-31T07:02:00"/>
        <d v="2024-02-27T21:01:00"/>
        <d v="2024-07-22T06:40:00"/>
        <d v="2024-01-19T03:45:00"/>
        <d v="2024-09-03T01:25:00"/>
        <d v="2024-01-18T19:21:00"/>
        <d v="2024-09-05T08:33:00"/>
        <d v="2024-03-27T21:23:00"/>
        <d v="2024-06-27T14:39:00"/>
        <d v="2024-04-23T21:38:00"/>
        <d v="2024-05-11T02:32:00"/>
        <d v="2024-08-10T07:44:00"/>
        <d v="2024-09-10T08:38:00"/>
        <d v="2024-06-28T15:55:00"/>
        <d v="2024-02-09T16:53:00"/>
        <d v="2024-09-15T22:47:00"/>
        <d v="2024-08-23T10:19:00"/>
        <d v="2024-09-03T15:51:00"/>
        <d v="2024-08-07T14:40:00"/>
        <d v="2024-09-15T03:32:00"/>
        <d v="2024-02-22T08:46:00"/>
        <d v="2024-06-27T11:31:00"/>
        <d v="2024-06-13T01:49:00"/>
        <d v="2024-01-16T10:27:00"/>
        <d v="2024-04-09T23:45:00"/>
        <d v="2024-03-07T10:11:00"/>
        <d v="2024-01-10T15:55:00"/>
        <d v="2024-07-04T10:16:00"/>
        <d v="2024-01-31T21:39:00"/>
        <d v="2024-07-13T05:45:00"/>
        <d v="2024-02-27T13:14:00"/>
        <d v="2024-03-14T18:23:00"/>
        <d v="2024-02-20T20:05:00"/>
        <d v="2024-04-24T13:34:00"/>
        <d v="2024-02-28T05:11:00"/>
        <d v="2024-02-14T12:27:00"/>
        <d v="2024-09-09T10:31:00"/>
        <d v="2024-06-04T03:40:00"/>
        <d v="2024-03-29T15:13:00"/>
        <d v="2024-08-16T14:34:00"/>
        <d v="2024-09-16T07:48:00"/>
        <d v="2024-07-15T09:25:00"/>
        <d v="2024-08-21T16:27:00"/>
        <d v="2024-03-02T00:55:00"/>
        <d v="2024-06-25T00:56:00"/>
        <d v="2024-05-08T06:24:00"/>
        <d v="2024-04-30T10:16:00"/>
        <d v="2024-04-16T22:30:00"/>
        <d v="2024-03-19T03:10:00"/>
        <d v="2024-07-17T17:51:00"/>
        <d v="2024-06-19T07:41:00"/>
        <d v="2024-02-17T06:44:00"/>
        <d v="2024-02-03T22:32:00"/>
        <d v="2024-03-08T01:24:00"/>
        <d v="2024-01-31T06:23:00"/>
        <d v="2024-04-01T11:51:00"/>
        <d v="2024-01-18T09:21:00"/>
        <d v="2024-06-26T16:46:00"/>
        <d v="2024-07-20T03:58:00"/>
        <d v="2024-04-28T16:20:00"/>
        <d v="2024-01-22T15:42:00"/>
        <d v="2024-01-16T23:00:00"/>
        <d v="2024-04-09T01:45:00"/>
        <d v="2024-02-25T04:27:00"/>
        <d v="2024-04-25T20:33:00"/>
        <d v="2024-06-03T23:12:00"/>
        <d v="2024-05-21T22:07:00"/>
        <d v="2024-01-25T20:39:00"/>
        <d v="2024-04-30T09:17:00"/>
        <d v="2024-03-14T00:40:00"/>
        <d v="2024-05-03T05:24:00"/>
        <d v="2024-06-09T18:19:00"/>
        <d v="2024-02-07T21:08:00"/>
        <d v="2024-08-08T20:56:00"/>
        <d v="2024-05-08T22:38:00"/>
        <d v="2024-03-15T00:21:00"/>
        <d v="2024-03-15T01:14:00"/>
        <d v="2024-03-23T21:38:00"/>
        <d v="2024-05-14T01:04:00"/>
        <d v="2024-05-26T09:21:00"/>
        <d v="2024-08-21T01:09:00"/>
        <d v="2024-03-10T08:39:00"/>
        <d v="2024-05-02T20:01:00"/>
        <d v="2024-09-11T23:15:00"/>
        <d v="2024-03-23T06:42:00"/>
        <d v="2024-06-08T20:30:00"/>
        <d v="2024-09-15T03:42:00"/>
        <d v="2024-08-09T15:19:00"/>
        <d v="2024-08-05T03:41:00"/>
        <d v="2024-09-03T19:18:00"/>
        <d v="2024-01-11T22:13:00"/>
        <d v="2024-05-17T15:26:00"/>
        <d v="2024-03-03T22:31:00"/>
        <d v="2024-03-18T13:43:00"/>
        <d v="2024-07-18T18:22:00"/>
        <d v="2024-03-29T14:06:00"/>
        <d v="2024-05-27T06:40:00"/>
        <d v="2024-07-22T17:51:00"/>
        <d v="2024-04-22T01:39:00"/>
        <d v="2024-06-02T14:33:00"/>
        <d v="2024-08-05T17:31:00"/>
        <d v="2024-03-04T17:43:00"/>
        <d v="2024-07-04T03:18:00"/>
        <d v="2024-07-08T11:39:00"/>
        <d v="2024-03-17T17:21:00"/>
        <d v="2024-04-07T18:57:00"/>
        <d v="2024-08-21T19:16:00"/>
        <d v="2024-01-23T06:07:00"/>
        <d v="2024-06-17T15:06:00"/>
        <d v="2024-06-06T05:18:00"/>
        <d v="2024-05-26T00:54:00"/>
        <d v="2024-07-24T03:36:00"/>
        <d v="2024-04-02T04:25:00"/>
        <d v="2024-06-28T22:53:00"/>
        <d v="2024-07-08T06:13:00"/>
        <d v="2024-02-07T11:30:00"/>
        <d v="2024-08-20T00:38:00"/>
        <d v="2024-08-26T11:05:00"/>
        <d v="2024-02-09T01:27:00"/>
        <d v="2024-10-06T04:55:00" u="1"/>
        <d v="2024-06-07T07:24:00" u="1"/>
        <d v="2024-03-04T11:37:00" u="1"/>
        <d v="2024-01-03T04:08:00" u="1"/>
        <d v="2024-11-07T11:58:00" u="1"/>
        <d v="2024-01-03T14:26:00" u="1"/>
        <d v="2024-02-06T20:20:00" u="1"/>
        <d v="2024-06-02T09:06:00" u="1"/>
        <d v="2024-03-08T04:57:00" u="1"/>
        <d v="2024-06-02T06:57:00" u="1"/>
        <d v="2024-02-05T07:21:00" u="1"/>
        <d v="2024-08-05T09:01:00" u="1"/>
        <d v="2024-01-06T22:32:00" u="1"/>
        <d v="2024-11-04T02:53:00" u="1"/>
        <d v="2024-06-03T22:28:00" u="1"/>
        <d v="2024-06-08T05:40:00" u="1"/>
        <d v="2024-06-09T23:19:00" u="1"/>
        <d v="2024-03-04T17:35:00" u="1"/>
        <d v="2024-08-07T13:47:00" u="1"/>
        <d v="2024-09-08T23:16:00" u="1"/>
        <d v="2024-01-04T02:35:00" u="1"/>
        <d v="2024-12-06T02:03:00" u="1"/>
        <d v="2024-12-05T22:09:00" u="1"/>
        <d v="2024-08-01T06:33:00" u="1"/>
        <d v="2024-11-03T05:28:00" u="1"/>
        <d v="2024-04-06T11:51:00" u="1"/>
        <d v="2024-04-05T15:09:00" u="1"/>
        <d v="2024-05-09T09:25:00" u="1"/>
        <d v="2024-08-04T12:55:00" u="1"/>
        <d v="2024-07-03T19:44:00" u="1"/>
        <d v="2024-05-09T02:59:00" u="1"/>
        <d v="2024-07-08T02:50:00" u="1"/>
        <d v="2024-03-01T17:27:00" u="1"/>
        <d v="2024-12-02T10:44:00" u="1"/>
        <d v="2024-07-09T10:41:00" u="1"/>
        <d v="2024-05-04T15:10:00" u="1"/>
        <d v="2024-01-02T09:42:00" u="1"/>
        <d v="2024-08-07T16:45:00" u="1"/>
        <d v="2024-02-01T01:25:00" u="1"/>
        <d v="2024-01-04T10:59:00" u="1"/>
        <d v="2024-06-07T00:16:00" u="1"/>
        <d v="2024-11-02T19:48:00" u="1"/>
        <d v="2024-06-01T04:49:00" u="1"/>
        <d v="2024-09-03T12:24:00" u="1"/>
        <d v="2024-12-08T10:41:00" u="1"/>
        <d v="2024-12-02T08:18:00" u="1"/>
        <d v="2024-11-06T10:50:00" u="1"/>
        <d v="2024-04-06T09:38:00" u="1"/>
        <d v="2024-10-01T02:58:00" u="1"/>
        <d v="2024-09-01T16:59:00" u="1"/>
        <d v="2024-03-07T14:56:00" u="1"/>
        <d v="2024-09-04T14:07:00" u="1"/>
        <d v="2024-09-05T10:14:00" u="1"/>
        <d v="2024-07-09T00:27:00" u="1"/>
        <d v="2024-05-01T18:03:00" u="1"/>
        <d v="2024-12-06T20:13:00" u="1"/>
        <d v="2024-04-05T14:32:00" u="1"/>
        <d v="2024-04-08T19:14:00" u="1"/>
        <d v="2024-07-08T17:14:00" u="1"/>
        <d v="2024-05-02T11:11:00" u="1"/>
        <d v="2024-03-02T13:45:00" u="1"/>
        <d v="2024-09-05T11:59:00" u="1"/>
        <d v="2024-12-04T13:50:00" u="1"/>
        <d v="2024-10-05T14:05:00" u="1"/>
        <d v="2024-06-02T20:13:00" u="1"/>
        <d v="2024-07-05T20:35:00" u="1"/>
        <d v="2024-06-07T20:44:00" u="1"/>
        <d v="2024-12-08T09:49:00" u="1"/>
        <d v="2024-09-02T21:53:00" u="1"/>
        <d v="2024-02-06T01:43:00" u="1"/>
        <d v="2024-12-09T13:10:00" u="1"/>
        <d v="2024-02-03T09:19:00" u="1"/>
        <d v="2024-07-01T01:00:00" u="1"/>
        <d v="2024-09-02T21:17:00" u="1"/>
        <d v="2024-10-02T18:37:00" u="1"/>
        <d v="2024-10-01T13:48:00" u="1"/>
        <d v="2024-07-08T10:32:00" u="1"/>
        <d v="2024-06-07T00:29:00" u="1"/>
        <d v="2024-10-09T06:31:00" u="1"/>
        <d v="2024-06-09T21:20:00" u="1"/>
        <d v="2024-06-02T00:32:00" u="1"/>
        <d v="2024-06-08T21:46:00" u="1"/>
        <d v="2024-02-09T05:58:00" u="1"/>
        <d v="2024-08-09T18:05:00" u="1"/>
        <d v="2024-05-02T03:34:00" u="1"/>
        <d v="2024-08-05T00:59:00" u="1"/>
        <d v="2024-06-07T12:16:00" u="1"/>
        <d v="2024-08-07T09:55:00" u="1"/>
        <d v="2024-11-03T08:29:00" u="1"/>
        <d v="2024-03-08T14:21:00" u="1"/>
        <d v="2024-06-08T20:09:00" u="1"/>
        <d v="2024-08-09T08:45:00" u="1"/>
        <d v="2024-12-09T00:32:00" u="1"/>
        <d v="2024-09-05T07:56:00" u="1"/>
        <d v="2024-12-08T16:27:00" u="1"/>
        <d v="2024-06-05T16:04:00" u="1"/>
        <d v="2024-03-06T00:23:00" u="1"/>
        <d v="2024-05-07T22:07:00" u="1"/>
        <d v="2024-05-07T18:18:00" u="1"/>
        <d v="2024-04-05T22:18:00" u="1"/>
        <d v="2024-02-05T23:28:00" u="1"/>
        <d v="2024-12-03T21:25:00" u="1"/>
        <d v="2024-07-02T21:38:00" u="1"/>
        <d v="2024-03-07T06:04:00" u="1"/>
        <d v="2024-01-04T03:05:00" u="1"/>
        <d v="2024-08-06T04:58:00" u="1"/>
        <d v="2024-06-02T13:01:00" u="1"/>
        <d v="2024-01-04T15:37:00" u="1"/>
        <d v="2024-05-04T22:06:00" u="1"/>
        <d v="2024-12-01T22:56:00" u="1"/>
        <d v="2024-09-08T00:06:00" u="1"/>
        <d v="2024-09-07T12:29:00" u="1"/>
        <d v="2024-02-09T17:20:00" u="1"/>
        <d v="2024-07-09T21:36:00" u="1"/>
        <d v="2024-11-01T23:32:00" u="1"/>
        <d v="2024-12-03T06:28:00" u="1"/>
        <d v="2024-02-07T12:50:00" u="1"/>
        <d v="2024-10-08T23:39:00" u="1"/>
        <d v="2024-06-03T00:36:00" u="1"/>
        <d v="2024-04-08T03:43:00" u="1"/>
        <d v="2024-01-08T22:12:00" u="1"/>
        <d v="2024-07-04T06:20:00" u="1"/>
        <d v="2024-01-04T11:18:00" u="1"/>
        <d v="2024-05-04T06:10:00" u="1"/>
        <d v="2024-04-05T04:53:00" u="1"/>
        <d v="2024-06-02T14:36:00" u="1"/>
        <d v="2024-07-08T16:22:00" u="1"/>
        <d v="2024-05-01T07:48:00" u="1"/>
        <d v="2024-01-09T03:39:00" u="1"/>
        <d v="2024-02-08T10:07:00" u="1"/>
        <d v="2024-04-05T09:58:00" u="1"/>
        <d v="2024-09-05T09:36:00" u="1"/>
        <d v="2024-12-04T22:04:00" u="1"/>
        <d v="2024-11-07T07:30:00" u="1"/>
        <d v="2024-06-05T05:27:00" u="1"/>
        <d v="2024-03-02T03:08:00" u="1"/>
        <d v="2024-03-02T05:40:00" u="1"/>
        <d v="2024-07-06T06:22:00" u="1"/>
        <d v="2024-07-01T20:14:00" u="1"/>
        <d v="2024-05-07T14:12:00" u="1"/>
        <d v="2024-02-01T18:44:00" u="1"/>
        <d v="2024-10-06T18:12:00" u="1"/>
        <d v="2024-07-08T04:08:00" u="1"/>
        <d v="2024-03-09T08:06:00" u="1"/>
        <d v="2024-04-09T11:31:00" u="1"/>
        <d v="2024-08-09T10:12:00" u="1"/>
        <d v="2024-01-04T13:00:00" u="1"/>
        <d v="2024-03-07T23:36:00" u="1"/>
        <d v="2024-08-02T04:36:00" u="1"/>
        <d v="2024-11-01T21:00:00" u="1"/>
        <d v="2024-05-07T07:07:00" u="1"/>
        <d v="2024-05-07T03:58:00" u="1"/>
        <d v="2024-06-08T17:12:00" u="1"/>
        <d v="2024-06-03T06:18:00" u="1"/>
        <d v="2024-10-04T22:19:00" u="1"/>
        <d v="2024-10-05T22:31:00" u="1"/>
        <d v="2024-10-08T05:49:00" u="1"/>
        <d v="2024-05-01T11:41:00" u="1"/>
        <d v="2024-03-05T11:49:00" u="1"/>
        <d v="2024-09-08T23:42:00" u="1"/>
        <d v="2024-07-06T02:11:00" u="1"/>
        <d v="2024-11-09T00:04:00" u="1"/>
        <d v="2024-01-05T18:45:00" u="1"/>
        <d v="2024-10-02T02:10:00" u="1"/>
        <d v="2024-03-06T01:51:00" u="1"/>
        <d v="2024-12-04T05:17:00" u="1"/>
        <d v="2024-01-09T17:59:00" u="1"/>
        <d v="2024-04-07T14:54:00" u="1"/>
        <d v="2024-07-08T20:36:00" u="1"/>
        <d v="2024-07-04T04:09:00" u="1"/>
        <d v="2024-07-05T04:38:00" u="1"/>
        <d v="2024-08-01T18:22:00" u="1"/>
        <d v="2024-05-03T21:45:00" u="1"/>
        <d v="2024-01-03T17:06:00" u="1"/>
        <d v="2024-06-07T19:11:00" u="1"/>
        <d v="2024-03-09T01:27:00" u="1"/>
        <d v="2024-10-02T12:18:00" u="1"/>
        <d v="2024-01-05T03:21:00" u="1"/>
        <d v="2024-05-08T09:33:00" u="1"/>
        <d v="2024-12-04T12:25:00" u="1"/>
        <d v="2024-01-06T21:47:00" u="1"/>
        <d v="2024-03-06T09:14:00" u="1"/>
        <d v="2024-06-09T22:24:00" u="1"/>
        <d v="2024-06-09T19:58:00" u="1"/>
        <d v="2024-06-04T11:28:00" u="1"/>
        <d v="2024-05-03T12:22:00" u="1"/>
        <d v="2024-01-09T22:18:00" u="1"/>
        <d v="2024-12-03T06:32:00" u="1"/>
        <d v="2024-11-05T01:48:00" u="1"/>
        <d v="2024-01-06T02:10:00" u="1"/>
        <d v="2024-01-05T00:43:00" u="1"/>
        <d v="2024-03-08T14:36:00" u="1"/>
        <d v="2024-01-05T00:06:00" u="1"/>
        <d v="2024-01-03T14:54:00" u="1"/>
        <d v="2024-12-03T16:28:00" u="1"/>
        <d v="2024-08-04T04:10:00" u="1"/>
        <d v="2024-06-02T13:42:00" u="1"/>
        <d v="2024-01-07T14:31:00" u="1"/>
        <d v="2024-04-02T17:54:00" u="1"/>
        <d v="2024-06-08T20:34:00" u="1"/>
        <d v="2024-07-01T14:14:00" u="1"/>
        <d v="2024-06-01T23:09:00" u="1"/>
        <d v="2024-12-08T07:58:00" u="1"/>
        <d v="2024-08-02T02:41:00" u="1"/>
        <d v="2024-12-08T07:38:00" u="1"/>
        <d v="2024-07-06T19:34:00" u="1"/>
        <d v="2024-06-04T07:16:00" u="1"/>
        <d v="2024-11-04T01:29:00" u="1"/>
        <d v="2024-02-04T22:12:00" u="1"/>
        <d v="2024-11-03T11:38:00" u="1"/>
        <d v="2024-10-09T04:32:00" u="1"/>
        <d v="2024-12-07T14:04:00" u="1"/>
        <d v="2024-12-04T10:06:00" u="1"/>
        <d v="2024-06-08T20:18:00" u="1"/>
        <d v="2024-01-06T22:26:00" u="1"/>
        <d v="2024-08-09T19:23:00" u="1"/>
        <d v="2024-12-05T23:09:00" u="1"/>
        <d v="2024-09-02T16:37:00" u="1"/>
        <d v="2024-11-02T04:18:00" u="1"/>
        <d v="2024-06-03T14:53:00" u="1"/>
        <d v="2024-11-03T07:41:00" u="1"/>
        <d v="2024-10-06T22:53:00" u="1"/>
        <d v="2024-04-07T13:25:00" u="1"/>
        <d v="2024-08-02T00:20:00" u="1"/>
        <d v="2024-07-02T22:41:00" u="1"/>
        <d v="2024-12-01T21:17:00" u="1"/>
        <d v="2024-06-01T20:03:00" u="1"/>
        <d v="2024-02-05T00:35:00" u="1"/>
        <d v="2024-01-03T05:27:00" u="1"/>
        <d v="2024-03-08T21:33:00" u="1"/>
        <d v="2024-10-07T14:44:00" u="1"/>
        <d v="2024-02-03T14:41:00" u="1"/>
        <d v="2024-05-03T05:50:00" u="1"/>
        <d v="2024-06-01T06:28:00" u="1"/>
        <d v="2024-03-05T13:17:00" u="1"/>
        <d v="2024-03-07T06:02:00" u="1"/>
        <d v="2024-03-07T03:15:00" u="1"/>
        <d v="2024-06-05T12:17:00" u="1"/>
        <d v="2024-10-07T18:24:00" u="1"/>
        <d v="2024-08-07T11:38:00" u="1"/>
        <d v="2024-03-08T10:01:00" u="1"/>
        <d v="2024-12-03T17:22:00" u="1"/>
        <d v="2024-01-08T03:09:00" u="1"/>
        <d v="2024-03-07T07:17:00" u="1"/>
        <d v="2024-05-09T07:54:00" u="1"/>
        <d v="2024-08-07T04:06:00" u="1"/>
        <d v="2024-12-04T13:35:00" u="1"/>
        <d v="2024-10-07T20:35:00" u="1"/>
        <d v="2024-12-06T11:38:00" u="1"/>
        <d v="2024-06-04T13:23:00" u="1"/>
        <d v="2024-12-09T16:47:00" u="1"/>
        <d v="2024-09-04T15:46:00" u="1"/>
        <d v="2024-05-02T00:43:00" u="1"/>
        <d v="2024-12-03T18:43:00" u="1"/>
        <d v="2024-04-09T11:19:00" u="1"/>
        <d v="2024-03-07T23:47:00" u="1"/>
        <d v="2024-05-09T02:18:00" u="1"/>
        <d v="2024-12-03T00:53:00" u="1"/>
        <d v="2024-12-03T05:39:00" u="1"/>
        <d v="2024-11-05T07:15:00" u="1"/>
        <d v="2024-08-04T03:33:00" u="1"/>
        <d v="2024-09-04T04:06:00" u="1"/>
        <d v="2024-10-02T04:14:00" u="1"/>
        <d v="2024-11-03T11:50:00" u="1"/>
        <d v="2024-10-07T17:16:00" u="1"/>
        <d v="2024-07-05T21:53:00" u="1"/>
        <d v="2024-08-05T08:38:00" u="1"/>
        <d v="2024-03-09T09:13:00" u="1"/>
        <d v="2024-05-09T23:58:00" u="1"/>
        <d v="2024-01-05T23:07:00" u="1"/>
        <d v="2024-12-02T05:46:00" u="1"/>
        <d v="2024-02-09T09:54:00" u="1"/>
        <d v="2024-03-07T04:44:00" u="1"/>
        <d v="2024-11-01T18:02:00" u="1"/>
        <d v="2024-07-09T03:14:00" u="1"/>
        <d v="2024-06-04T09:20:00" u="1"/>
        <d v="2024-08-09T01:27:00" u="1"/>
        <d v="2024-08-09T19:17:00" u="1"/>
        <d v="2024-10-04T19:34:00" u="1"/>
        <d v="2024-06-02T19:30:00" u="1"/>
        <d v="2024-12-09T21:23:00" u="1"/>
        <d v="2024-06-05T15:02:00" u="1"/>
        <d v="2024-02-08T01:59:00" u="1"/>
        <d v="2024-03-07T05:49:00" u="1"/>
        <d v="2024-10-02T18:23:00" u="1"/>
        <d v="2024-12-02T18:18:00" u="1"/>
        <d v="2024-10-06T13:04:00" u="1"/>
        <d v="2024-06-08T01:31:00" u="1"/>
        <d v="2024-06-04T02:22:00" u="1"/>
        <d v="2024-05-04T16:26:00" u="1"/>
        <d v="2024-05-07T07:50:00" u="1"/>
        <d v="2024-04-08T02:21:00" u="1"/>
        <d v="2024-07-02T10:04:00" u="1"/>
        <d v="2024-05-07T00:15:00" u="1"/>
        <d v="2024-05-06T12:01:00" u="1"/>
        <d v="2024-04-07T08:01:00" u="1"/>
        <d v="2024-10-01T02:35:00" u="1"/>
        <d v="2024-11-02T15:16:00" u="1"/>
        <d v="2024-05-03T02:05:00" u="1"/>
        <d v="2024-05-03T22:11:00" u="1"/>
        <d v="2024-11-04T04:54:00" u="1"/>
        <d v="2024-05-08T01:24:00" u="1"/>
        <d v="2024-09-08T04:25:00" u="1"/>
        <d v="2024-03-05T05:02:00" u="1"/>
        <d v="2024-06-01T21:13:00" u="1"/>
        <d v="2024-10-02T19:03:00" u="1"/>
        <d v="2024-06-09T15:38:00" u="1"/>
        <d v="2024-04-09T16:27:00" u="1"/>
        <d v="2024-07-02T05:47:00" u="1"/>
        <d v="2024-06-05T10:47:00" u="1"/>
        <d v="2024-06-05T16:39:00" u="1"/>
        <d v="2024-03-08T03:06:00" u="1"/>
        <d v="2024-11-05T09:53:00" u="1"/>
        <d v="2024-08-04T21:00:00" u="1"/>
        <d v="2024-07-02T11:48:00" u="1"/>
        <d v="2024-04-08T03:59:00" u="1"/>
        <d v="2024-04-08T04:40:00" u="1"/>
        <d v="2024-10-02T03:15:00" u="1"/>
        <d v="2024-11-01T19:48:00" u="1"/>
        <d v="2024-10-03T22:57:00" u="1"/>
        <d v="2024-08-01T19:44:00" u="1"/>
        <d v="2024-03-01T12:22:00" u="1"/>
        <d v="2024-03-01T15:00:00" u="1"/>
        <d v="2024-12-01T16:42:00" u="1"/>
        <d v="2024-06-04T17:29:00" u="1"/>
        <d v="2024-04-02T18:47:00" u="1"/>
        <d v="2024-01-08T06:11:00" u="1"/>
        <d v="2024-09-04T07:05:00" u="1"/>
        <d v="2024-12-08T15:51:00" u="1"/>
        <d v="2024-03-05T16:09:00" u="1"/>
        <d v="2024-09-05T10:54:00" u="1"/>
        <d v="2024-04-02T22:05:00" u="1"/>
        <d v="2024-01-04T15:04:00" u="1"/>
        <d v="2024-08-03T01:54:00" u="1"/>
        <d v="2024-06-07T16:29:00" u="1"/>
        <d v="2024-11-08T02:55:00" u="1"/>
        <d v="2024-01-06T19:28:00" u="1"/>
        <d v="2024-02-01T20:59:00" u="1"/>
        <d v="2024-02-04T15:54:00" u="1"/>
        <d v="2024-10-01T23:25:00" u="1"/>
        <d v="2024-05-02T03:52:00" u="1"/>
        <d v="2024-11-05T01:40:00" u="1"/>
        <d v="2024-11-02T02:26:00" u="1"/>
        <d v="2024-02-03T14:10:00" u="1"/>
        <d v="2024-03-08T18:49:00" u="1"/>
        <d v="2024-03-04T16:53:00" u="1"/>
        <d v="2024-12-01T19:39:00" u="1"/>
        <d v="2024-12-07T01:15:00" u="1"/>
        <d v="2024-04-05T00:15:00" u="1"/>
        <d v="2024-05-06T00:44:00" u="1"/>
        <d v="2024-06-09T07:46:00" u="1"/>
        <d v="2024-01-09T21:24:00" u="1"/>
        <d v="2024-11-03T22:38:00" u="1"/>
        <d v="2024-11-09T13:09:00" u="1"/>
        <d v="2024-05-09T18:02:00" u="1"/>
        <d v="2024-01-08T17:44:00" u="1"/>
        <d v="2024-05-01T01:49:00" u="1"/>
        <d v="2024-05-08T17:53:00" u="1"/>
        <d v="2024-05-03T06:55:00" u="1"/>
        <d v="2024-04-08T23:09:00" u="1"/>
        <d v="2024-06-07T02:49:00" u="1"/>
        <d v="2024-12-07T01:45:00" u="1"/>
        <d v="2024-12-06T10:53:00" u="1"/>
        <d v="2024-12-09T17:24:00" u="1"/>
        <d v="2024-02-06T18:26:00" u="1"/>
        <d v="2024-01-09T21:15:00" u="1"/>
        <d v="2024-05-02T14:20:00" u="1"/>
        <d v="2024-05-04T05:57:00" u="1"/>
        <d v="2024-03-02T15:05:00" u="1"/>
        <d v="2024-09-02T02:13:00" u="1"/>
        <d v="2024-02-04T11:10:00" u="1"/>
        <d v="2024-11-07T20:55:00" u="1"/>
        <d v="2024-05-07T10:37:00" u="1"/>
        <d v="2024-11-06T22:02:00" u="1"/>
        <d v="2024-03-05T21:34:00" u="1"/>
        <d v="2024-05-07T14:15:00" u="1"/>
        <d v="2024-04-02T13:09:00" u="1"/>
        <d v="2024-11-03T23:26:00" u="1"/>
        <d v="2024-01-08T01:55:00" u="1"/>
        <d v="2024-03-04T17:53:00" u="1"/>
        <d v="2024-09-01T13:29:00" u="1"/>
        <d v="2024-10-06T17:24:00" u="1"/>
        <d v="2024-05-08T13:13:00" u="1"/>
        <d v="2024-11-02T00:02:00" u="1"/>
        <d v="2024-04-01T06:13:00" u="1"/>
        <d v="2024-08-09T07:14:00" u="1"/>
        <d v="2024-07-03T21:06:00" u="1"/>
        <d v="2024-12-08T04:32:00" u="1"/>
        <d v="2024-09-04T23:58:00" u="1"/>
        <d v="2024-06-04T17:06:00" u="1"/>
        <d v="2024-05-06T10:50:00" u="1"/>
        <d v="2024-02-07T01:55:00" u="1"/>
        <d v="2024-04-03T23:08:00" u="1"/>
        <d v="2024-02-01T13:12:00" u="1"/>
        <d v="2024-02-09T12:45:00" u="1"/>
        <d v="2024-11-03T22:28:00" u="1"/>
        <d v="2024-03-08T11:43:00" u="1"/>
        <d v="2024-01-08T02:58:00" u="1"/>
        <d v="2024-05-07T04:25:00" u="1"/>
        <d v="2024-08-07T23:56:00" u="1"/>
        <d v="2024-06-03T10:21:00" u="1"/>
        <d v="2024-10-01T15:44:00" u="1"/>
        <d v="2024-07-01T08:10:00" u="1"/>
        <d v="2024-11-08T03:55:00" u="1"/>
        <d v="2024-03-05T13:51:00" u="1"/>
        <d v="2024-10-09T08:07:00" u="1"/>
        <d v="2024-03-01T08:38:00" u="1"/>
        <d v="2024-04-07T22:56:00" u="1"/>
        <d v="2024-05-01T18:31:00" u="1"/>
        <d v="2024-03-07T11:31:00" u="1"/>
        <d v="2024-03-02T03:11:00" u="1"/>
        <d v="2024-05-07T03:15:00" u="1"/>
        <d v="2024-09-03T17:46:00" u="1"/>
        <d v="2024-09-07T17:23:00" u="1"/>
        <d v="2024-05-04T05:55:00" u="1"/>
        <d v="2024-07-03T01:39:00" u="1"/>
        <d v="2024-08-05T04:23:00" u="1"/>
        <d v="2024-11-09T20:58:00" u="1"/>
        <d v="2024-02-08T02:19:00" u="1"/>
        <d v="2024-09-08T11:38:00" u="1"/>
        <d v="2024-08-09T06:34:00" u="1"/>
        <d v="2024-01-04T23:54:00" u="1"/>
        <d v="2024-03-01T11:31:00" u="1"/>
        <d v="2024-10-05T01:59:00" u="1"/>
        <d v="2024-05-04T10:57:00" u="1"/>
        <d v="2024-02-03T20:53:00" u="1"/>
        <d v="2024-03-02T07:21:00" u="1"/>
        <d v="2024-06-09T21:47:00" u="1"/>
        <d v="2024-08-06T03:20:00" u="1"/>
        <d v="2024-07-04T18:51:00" u="1"/>
        <d v="2024-12-08T23:23:00" u="1"/>
        <d v="2024-06-05T19:19:00" u="1"/>
        <d v="2024-01-08T17:27:00" u="1"/>
        <d v="2024-07-09T06:52:00" u="1"/>
        <d v="2024-07-03T03:04:00" u="1"/>
        <d v="2024-08-05T03:49:00" u="1"/>
        <d v="2024-10-01T08:37:00" u="1"/>
        <d v="2024-11-07T20:09:00" u="1"/>
        <d v="2024-06-01T00:01:00" u="1"/>
        <d v="2024-11-08T18:54:00" u="1"/>
        <d v="2024-08-03T23:16:00" u="1"/>
        <d v="2024-12-04T04:09:00" u="1"/>
        <d v="2024-11-09T08:29:00" u="1"/>
        <d v="2024-08-03T08:35:00" u="1"/>
        <d v="2024-01-04T20:51:00" u="1"/>
        <d v="2024-05-04T03:38:00" u="1"/>
        <d v="2024-01-04T02:39:00" u="1"/>
        <d v="2024-05-07T17:41:00" u="1"/>
        <d v="2024-10-07T17:01:00" u="1"/>
        <d v="2024-06-04T17:45:00" u="1"/>
        <d v="2024-02-04T11:56:00" u="1"/>
        <d v="2024-11-08T09:39:00" u="1"/>
        <d v="2024-05-04T22:16:00" u="1"/>
        <d v="2024-06-05T07:09:00" u="1"/>
        <d v="2024-12-04T06:19:00" u="1"/>
        <d v="2024-04-05T04:25:00" u="1"/>
        <d v="2024-07-08T09:23:00" u="1"/>
        <d v="2024-12-07T06:32:00" u="1"/>
        <d v="2024-05-07T22:18:00" u="1"/>
        <d v="2024-10-01T09:45:00" u="1"/>
        <d v="2024-12-05T04:05:00" u="1"/>
        <d v="2024-06-07T00:28:00" u="1"/>
        <d v="2024-09-03T14:50:00" u="1"/>
        <d v="2024-03-07T04:38:00" u="1"/>
        <d v="2024-10-06T06:05:00" u="1"/>
        <d v="2024-06-05T01:31:00" u="1"/>
        <d v="2024-11-01T17:06:00" u="1"/>
        <d v="2024-09-01T12:34:00" u="1"/>
        <d v="2024-04-02T06:44:00" u="1"/>
        <d v="2024-10-04T22:45:00" u="1"/>
        <d v="2024-02-09T20:02:00" u="1"/>
        <d v="2024-07-08T18:34:00" u="1"/>
        <d v="2024-04-06T10:04:00" u="1"/>
        <d v="2024-06-07T01:28:00" u="1"/>
        <d v="2024-09-04T22:31:00" u="1"/>
        <d v="2024-05-01T06:30:00" u="1"/>
        <d v="2024-05-08T07:47:00" u="1"/>
        <d v="2024-04-09T01:03:00" u="1"/>
        <d v="2024-11-09T10:29:00" u="1"/>
        <d v="2024-02-04T09:20:00" u="1"/>
        <d v="2024-08-03T10:28:00" u="1"/>
        <d v="2024-08-01T13:39:00" u="1"/>
        <d v="2024-02-06T18:09:00" u="1"/>
        <d v="2024-08-09T05:39:00" u="1"/>
        <d v="2024-04-08T09:49:00" u="1"/>
        <d v="2024-10-06T04:56:00" u="1"/>
        <d v="2024-11-05T08:54:00" u="1"/>
        <d v="2024-10-02T23:45:00" u="1"/>
        <d v="2024-01-02T23:05:00" u="1"/>
        <d v="2024-11-06T03:57:00" u="1"/>
        <d v="2024-11-04T17:22:00" u="1"/>
        <d v="2024-04-01T05:12:00" u="1"/>
        <d v="2024-07-09T17:36:00" u="1"/>
        <d v="2024-04-01T06:39:00" u="1"/>
        <d v="2024-04-06T12:55:00" u="1"/>
        <d v="2024-12-09T11:28:00" u="1"/>
        <d v="2024-10-07T00:41:00" u="1"/>
        <d v="2024-02-09T14:37:00" u="1"/>
        <d v="2024-10-04T03:58:00" u="1"/>
        <d v="2024-05-01T03:14:00" u="1"/>
        <d v="2024-05-08T15:36:00" u="1"/>
        <d v="2024-04-02T23:07:00" u="1"/>
        <d v="2024-10-09T03:23:00" u="1"/>
        <d v="2024-02-03T18:16:00" u="1"/>
        <d v="2024-10-02T18:09:00" u="1"/>
        <d v="2024-03-08T22:00:00" u="1"/>
        <d v="2024-12-09T13:19:00" u="1"/>
        <d v="2024-06-04T20:46:00" u="1"/>
        <d v="2024-02-09T00:10:00" u="1"/>
        <d v="2024-08-01T05:09:00" u="1"/>
        <d v="2024-09-08T04:08:00" u="1"/>
        <d v="2024-09-06T05:31:00" u="1"/>
        <d v="2024-02-06T21:17:00" u="1"/>
        <d v="2024-04-03T22:40:00" u="1"/>
        <d v="2024-07-05T06:59:00" u="1"/>
        <d v="2024-04-01T22:04:00" u="1"/>
        <d v="2024-08-05T09:04:00" u="1"/>
        <d v="2024-05-08T14:30:00" u="1"/>
        <d v="2024-06-05T13:38:00" u="1"/>
        <d v="2024-07-09T09:36:00" u="1"/>
        <d v="2024-04-02T13:38:00" u="1"/>
        <d v="2024-05-02T05:58:00" u="1"/>
        <d v="2024-05-06T08:02:00" u="1"/>
        <d v="2024-01-04T17:55:00" u="1"/>
        <d v="2024-01-08T21:55:00" u="1"/>
        <d v="2024-07-08T15:02:00" u="1"/>
        <d v="2024-10-01T11:08:00" u="1"/>
        <d v="2024-10-09T16:24:00" u="1"/>
        <d v="2024-03-01T17:03:00" u="1"/>
        <d v="2024-02-06T01:11:00" u="1"/>
        <d v="2024-08-05T08:34:00" u="1"/>
        <d v="2024-10-02T01:55:00" u="1"/>
        <d v="2024-12-03T05:55:00" u="1"/>
        <d v="2024-11-05T21:02:00" u="1"/>
        <d v="2024-12-07T01:16:00" u="1"/>
        <d v="2024-11-04T11:24:00" u="1"/>
        <d v="2024-05-02T22:57:00" u="1"/>
        <d v="2024-06-03T00:48:00" u="1"/>
        <d v="2024-06-08T00:08:00" u="1"/>
        <d v="2024-11-06T00:21:00" u="1"/>
        <d v="2024-02-01T05:48:00" u="1"/>
        <d v="2024-06-04T17:16:00" u="1"/>
        <d v="2024-01-07T12:46:00" u="1"/>
        <d v="2024-01-04T08:15:00" u="1"/>
        <d v="2024-08-05T20:04:00" u="1"/>
        <d v="2024-09-08T17:14:00" u="1"/>
        <d v="2024-10-05T18:28:00" u="1"/>
        <d v="2024-06-04T22:22:00" u="1"/>
        <d v="2024-05-02T09:33:00" u="1"/>
        <d v="2024-09-04T21:51:00" u="1"/>
        <d v="2024-01-03T15:11:00" u="1"/>
        <d v="2024-11-09T18:19:00" u="1"/>
        <d v="2024-03-08T04:15:00" u="1"/>
        <d v="2024-02-07T16:54:00" u="1"/>
        <d v="2024-06-08T09:06:00" u="1"/>
        <d v="2024-10-09T04:21:00" u="1"/>
        <d v="2024-12-05T11:52:00" u="1"/>
        <d v="2024-03-07T05:53:00" u="1"/>
        <d v="2024-05-02T05:40:00" u="1"/>
        <d v="2024-03-04T09:07:00" u="1"/>
        <d v="2024-09-04T03:44:00" u="1"/>
        <d v="2024-05-06T11:12:00" u="1"/>
        <d v="2024-07-05T23:00:00" u="1"/>
        <d v="2024-01-07T12:14:00" u="1"/>
        <d v="2024-09-06T09:40:00" u="1"/>
        <d v="2024-07-06T13:02:00" u="1"/>
        <d v="2024-04-08T07:59:00" u="1"/>
        <d v="2024-10-08T17:33:00" u="1"/>
        <d v="2024-01-02T16:44:00" u="1"/>
        <d v="2024-09-03T10:48:00" u="1"/>
        <d v="2024-09-05T06:13:00" u="1"/>
        <d v="2024-03-06T14:20:00" u="1"/>
        <d v="2024-09-05T07:02:00" u="1"/>
        <d v="2024-03-07T15:38:00" u="1"/>
        <d v="2024-05-07T07:08:00" u="1"/>
        <d v="2024-04-07T18:45:00" u="1"/>
        <d v="2024-03-01T01:11:00" u="1"/>
        <d v="2024-11-08T03:46:00" u="1"/>
        <d v="2024-01-05T12:41:00" u="1"/>
        <d v="2024-01-04T07:20:00" u="1"/>
        <d v="2024-05-08T15:05:00" u="1"/>
        <d v="2024-10-03T16:31:00" u="1"/>
        <d v="2024-06-08T12:19:00" u="1"/>
        <d v="2024-09-08T00:27:00" u="1"/>
        <d v="2024-09-02T19:56:00" u="1"/>
        <d v="2024-05-07T00:49:00" u="1"/>
        <d v="2024-04-01T12:35:00" u="1"/>
        <d v="2024-09-02T11:06:00" u="1"/>
        <d v="2024-12-03T18:09:00" u="1"/>
        <d v="2024-11-07T01:53:00" u="1"/>
        <d v="2024-11-04T17:48:00" u="1"/>
        <d v="2024-05-08T08:32:00" u="1"/>
        <d v="2024-08-04T03:48:00" u="1"/>
        <d v="2024-11-08T22:18:00" u="1"/>
        <d v="2024-04-03T16:48:00" u="1"/>
        <d v="2024-12-02T12:52:00" u="1"/>
        <d v="2024-09-08T00:43:00" u="1"/>
        <d v="2024-12-05T19:08:00" u="1"/>
        <d v="2024-03-08T19:49:00" u="1"/>
        <d v="2024-02-05T06:11:00" u="1"/>
        <d v="2024-10-06T16:42:00" u="1"/>
        <d v="2024-03-04T00:18:00" u="1"/>
        <d v="2024-02-09T00:15:00" u="1"/>
        <d v="2024-07-02T05:06:00" u="1"/>
        <d v="2024-12-08T03:42:00" u="1"/>
        <d v="2024-08-01T19:28:00" u="1"/>
        <d v="2024-04-03T17:34:00" u="1"/>
        <d v="2024-11-03T08:47:00" u="1"/>
        <d v="2024-11-03T20:33:00" u="1"/>
        <d v="2024-11-05T18:44:00" u="1"/>
        <d v="2024-03-04T15:23:00" u="1"/>
        <d v="2024-11-02T16:28:00" u="1"/>
        <d v="2024-09-06T18:37:00" u="1"/>
        <d v="2024-10-04T22:40:00" u="1"/>
        <d v="2024-02-08T00:37:00" u="1"/>
        <d v="2024-02-04T10:59:00" u="1"/>
        <d v="2024-06-04T20:14:00" u="1"/>
        <d v="2024-04-01T08:57:00" u="1"/>
        <d v="2024-04-03T22:10:00" u="1"/>
        <d v="2024-07-04T00:38:00" u="1"/>
        <d v="2024-04-07T12:45:00" u="1"/>
        <d v="2024-05-01T23:00:00" u="1"/>
        <d v="2024-07-03T09:10:00" u="1"/>
        <d v="2024-03-01T13:16:00" u="1"/>
        <d v="2024-02-05T18:39:00" u="1"/>
        <d v="2024-05-01T22:33:00" u="1"/>
        <d v="2024-06-07T02:13:00" u="1"/>
        <d v="2024-11-05T19:37:00" u="1"/>
        <d v="2024-12-07T14:09:00" u="1"/>
        <d v="2024-11-09T04:44:00" u="1"/>
        <d v="2024-08-01T09:08:00" u="1"/>
        <d v="2024-01-09T00:36:00" u="1"/>
        <d v="2024-03-07T04:49:00" u="1"/>
        <d v="2024-11-08T07:15:00" u="1"/>
        <d v="2024-01-06T13:37:00" u="1"/>
        <d v="2024-05-04T11:43:00" u="1"/>
        <d v="2024-03-05T21:19:00" u="1"/>
        <d v="2024-04-01T10:51:00" u="1"/>
        <d v="2024-07-01T11:50:00" u="1"/>
        <d v="2024-04-02T01:16:00" u="1"/>
        <d v="2024-08-03T03:08:00" u="1"/>
        <d v="2024-02-09T15:08:00" u="1"/>
        <d v="2024-07-09T11:27:00" u="1"/>
        <d v="2024-12-07T19:46:00" u="1"/>
        <d v="2024-11-09T00:42:00" u="1"/>
        <d v="2024-11-05T03:06:00" u="1"/>
        <d v="2024-08-02T07:16:00" u="1"/>
        <d v="2024-01-05T05:30:00" u="1"/>
        <d v="2024-08-03T09:04:00" u="1"/>
        <d v="2024-10-05T08:14:00" u="1"/>
        <d v="2024-06-08T18:25:00" u="1"/>
        <d v="2024-09-08T14:47:00" u="1"/>
        <d v="2024-10-02T16:39:00" u="1"/>
        <d v="2024-08-01T11:41:00" u="1"/>
        <d v="2024-03-09T07:01:00" u="1"/>
        <d v="2024-03-01T04:48:00" u="1"/>
        <d v="2024-02-03T10:19:00" u="1"/>
        <d v="2024-11-02T11:58:00" u="1"/>
        <d v="2024-01-09T01:14:00" u="1"/>
        <d v="2024-05-08T00:35:00" u="1"/>
        <d v="2024-06-01T15:27:00" u="1"/>
        <d v="2024-09-01T06:12:00" u="1"/>
        <d v="2024-09-03T05:16:00" u="1"/>
        <d v="2024-07-05T19:24:00" u="1"/>
        <d v="2024-10-08T21:18:00" u="1"/>
        <d v="2024-03-07T01:38:00" u="1"/>
        <d v="2024-01-03T13:22:00" u="1"/>
        <d v="2024-05-08T21:21:00" u="1"/>
        <d v="2024-02-07T06:47:00" u="1"/>
        <d v="2024-11-07T15:00:00" u="1"/>
        <d v="2024-09-01T08:51:00" u="1"/>
        <d v="2024-05-06T14:52:00" u="1"/>
        <d v="2024-11-04T05:51:00" u="1"/>
        <d v="2024-03-08T15:40:00" u="1"/>
        <d v="2024-07-05T01:53:00" u="1"/>
        <d v="2024-07-03T08:22:00" u="1"/>
        <d v="2024-09-07T05:59:00" u="1"/>
        <d v="2024-08-05T15:01:00" u="1"/>
        <d v="2024-04-07T12:16:00" u="1"/>
        <d v="2024-06-01T16:07:00" u="1"/>
        <d v="2024-09-02T21:00:00" u="1"/>
        <d v="2024-04-02T22:02:00" u="1"/>
        <d v="2024-12-04T21:40:00" u="1"/>
        <d v="2024-02-07T13:55:00" u="1"/>
        <d v="2024-10-01T20:52:00" u="1"/>
        <d v="2024-08-02T05:36:00" u="1"/>
        <d v="2024-09-03T18:31:00" u="1"/>
        <d v="2024-11-04T00:50:00" u="1"/>
        <d v="2024-12-03T16:27:00" u="1"/>
        <d v="2024-08-03T12:29:00" u="1"/>
        <d v="2024-12-08T20:08:00" u="1"/>
        <d v="2024-04-07T04:12:00" u="1"/>
        <d v="2024-06-03T01:39:00" u="1"/>
        <d v="2024-01-04T12:23:00" u="1"/>
        <d v="2024-02-06T23:14:00" u="1"/>
        <d v="2024-09-02T04:24:00" u="1"/>
        <d v="2024-08-05T15:11:00" u="1"/>
        <d v="2024-04-09T08:54:00" u="1"/>
        <d v="2024-08-04T15:10:00" u="1"/>
        <d v="2024-11-07T07:34:00" u="1"/>
        <d v="2024-11-05T01:35:00" u="1"/>
        <d v="2024-06-05T07:38:00" u="1"/>
        <d v="2024-04-07T04:11:00" u="1"/>
        <d v="2024-08-06T02:18:00" u="1"/>
        <d v="2024-06-05T16:58:00" u="1"/>
        <d v="2024-03-05T11:02:00" u="1"/>
        <d v="2024-04-02T03:20:00" u="1"/>
        <d v="2024-03-08T14:20:00" u="1"/>
        <d v="2024-06-07T01:09:00" u="1"/>
        <d v="2024-06-08T13:18:00" u="1"/>
        <d v="2024-12-06T22:08:00" u="1"/>
        <d v="2024-01-07T03:34:00" u="1"/>
        <d v="2024-03-06T20:59:00" u="1"/>
        <d v="2024-11-09T16:41:00" u="1"/>
        <d v="2024-10-07T08:34:00" u="1"/>
        <d v="2024-03-07T06:34:00" u="1"/>
        <d v="2024-02-03T10:20:00" u="1"/>
        <d v="2024-12-07T12:35:00" u="1"/>
        <d v="2024-01-09T12:09:00" u="1"/>
        <d v="2024-06-05T20:16:00" u="1"/>
        <d v="2024-06-09T14:14:00" u="1"/>
        <d v="2024-01-03T23:25:00" u="1"/>
        <d v="2024-12-03T06:53:00" u="1"/>
        <d v="2024-01-05T02:07:00" u="1"/>
        <d v="2024-09-01T08:07:00" u="1"/>
        <d v="2024-11-09T16:10:00" u="1"/>
        <d v="2024-04-05T01:08:00" u="1"/>
        <d v="2024-05-03T09:54:00" u="1"/>
        <d v="2024-03-09T07:21:00" u="1"/>
        <d v="2024-02-07T21:49:00" u="1"/>
        <d v="2024-05-09T18:55:00" u="1"/>
        <d v="2024-10-03T14:43:00" u="1"/>
        <d v="2024-02-09T05:16:00" u="1"/>
        <d v="2024-12-03T01:48:00" u="1"/>
        <d v="2024-03-01T11:14:00" u="1"/>
        <d v="2024-11-07T12:33:00" u="1"/>
        <d v="2024-09-02T03:58:00" u="1"/>
        <d v="2024-10-06T11:28:00" u="1"/>
        <d v="2024-04-03T18:51:00" u="1"/>
        <d v="2024-10-05T18:23:00" u="1"/>
        <d v="2024-02-04T23:48:00" u="1"/>
        <d v="2024-11-01T13:26:00" u="1"/>
        <d v="2024-12-09T02:29:00" u="1"/>
        <d v="2024-12-08T22:27:00" u="1"/>
        <d v="2024-07-03T06:31:00" u="1"/>
        <d v="2024-04-02T17:20:00" u="1"/>
        <d v="2024-04-03T12:50:00" u="1"/>
        <d v="2024-04-01T18:49:00" u="1"/>
        <d v="2024-09-07T04:14:00" u="1"/>
        <d v="2024-11-06T17:22:00" u="1"/>
        <d v="2024-04-07T16:58:00" u="1"/>
        <d v="2024-12-09T07:09:00" u="1"/>
        <d v="2024-08-07T12:06:00" u="1"/>
        <d v="2024-09-07T21:32:00" u="1"/>
        <d v="2024-01-04T10:09:00" u="1"/>
        <d v="2024-01-08T13:33:00" u="1"/>
        <d v="2024-01-06T00:02:00" u="1"/>
        <d v="2024-12-02T12:28:00" u="1"/>
        <d v="2024-09-05T02:20:00" u="1"/>
        <d v="2024-12-02T17:21:00" u="1"/>
        <d v="2024-08-03T03:11:00" u="1"/>
        <d v="2024-08-07T22:16:00" u="1"/>
        <d v="2024-04-07T21:04:00" u="1"/>
        <d v="2024-08-07T08:08:00" u="1"/>
        <d v="2024-12-02T11:01:00" u="1"/>
        <d v="2024-05-07T08:28:00" u="1"/>
        <d v="2024-06-03T01:29:00" u="1"/>
        <d v="2024-11-06T19:23:00" u="1"/>
        <d v="2024-08-06T15:24:00" u="1"/>
        <d v="2024-06-05T07:35:00" u="1"/>
        <d v="2024-08-06T13:50:00" u="1"/>
        <d v="2024-01-06T11:35:00" u="1"/>
        <d v="2024-09-08T19:48:00" u="1"/>
        <d v="2024-12-09T17:38:00" u="1"/>
        <d v="2024-11-06T02:07:00" u="1"/>
        <d v="2024-07-02T23:57:00" u="1"/>
        <d v="2024-06-08T17:01:00" u="1"/>
        <d v="2024-08-01T03:03:00" u="1"/>
        <d v="2024-09-05T12:29:00" u="1"/>
        <d v="2024-12-09T05:46:00" u="1"/>
        <d v="2024-07-03T17:31:00" u="1"/>
        <d v="2024-01-06T00:59:00" u="1"/>
        <d v="2024-05-08T05:13:00" u="1"/>
        <d v="2024-02-05T11:52:00" u="1"/>
        <d v="2024-06-09T10:24:00" u="1"/>
        <d v="2024-09-07T01:29:00" u="1"/>
        <d v="2024-12-02T21:35:00" u="1"/>
        <d v="2024-08-06T14:19:00" u="1"/>
        <d v="2024-11-01T12:54:00" u="1"/>
        <d v="2024-09-01T17:43:00" u="1"/>
        <d v="2024-02-07T23:33:00" u="1"/>
        <d v="2024-09-07T13:24:00" u="1"/>
        <d v="2024-04-09T01:44:00" u="1"/>
        <d v="2024-09-02T01:24:00" u="1"/>
        <d v="2024-04-05T21:03:00" u="1"/>
        <d v="2024-09-03T22:59:00" u="1"/>
        <d v="2024-12-04T21:20:00" u="1"/>
        <d v="2024-09-08T07:54:00" u="1"/>
        <d v="2024-10-06T22:18:00" u="1"/>
        <d v="2024-06-03T13:00:00" u="1"/>
        <d v="2024-04-03T14:19:00" u="1"/>
        <d v="2024-04-09T21:47:00" u="1"/>
        <d v="2024-06-09T22:01:00" u="1"/>
        <d v="2024-04-01T11:09:00" u="1"/>
        <d v="2024-09-02T23:53:00" u="1"/>
        <d v="2024-02-04T02:03:00" u="1"/>
        <d v="2024-01-04T00:40:00" u="1"/>
        <d v="2024-03-08T11:06:00" u="1"/>
        <d v="2024-04-07T20:13:00" u="1"/>
        <d v="2024-05-09T02:05:00" u="1"/>
        <d v="2024-11-02T19:08:00" u="1"/>
        <d v="2024-03-04T00:57:00" u="1"/>
        <d v="2024-09-07T02:32:00" u="1"/>
        <d v="2024-08-03T03:54:00" u="1"/>
        <d v="2024-10-01T04:28:00" u="1"/>
        <d v="2024-12-08T08:14:00" u="1"/>
        <d v="2024-09-02T04:07:00" u="1"/>
        <d v="2024-11-09T00:19:00" u="1"/>
        <d v="2024-09-08T19:20:00" u="1"/>
        <d v="2024-09-04T03:34:00" u="1"/>
        <d v="2024-12-07T15:27:00" u="1"/>
        <d v="2024-05-04T21:22:00" u="1"/>
        <d v="2024-07-05T05:23:00" u="1"/>
        <d v="2024-12-09T20:18:00" u="1"/>
        <d v="2024-03-09T20:24:00" u="1"/>
        <d v="2024-02-04T00:27:00" u="1"/>
        <d v="2024-11-05T20:52:00" u="1"/>
        <d v="2024-12-02T05:16:00" u="1"/>
        <d v="2024-04-06T20:43:00" u="1"/>
        <d v="2024-10-01T19:08:00" u="1"/>
        <d v="2024-10-05T04:08:00" u="1"/>
        <d v="2024-11-03T22:40:00" u="1"/>
        <d v="2024-07-06T11:45:00" u="1"/>
        <d v="2024-05-02T14:07:00" u="1"/>
        <d v="2024-11-03T16:23:00" u="1"/>
        <d v="2024-07-08T10:09:00" u="1"/>
        <d v="2024-08-03T16:42:00" u="1"/>
        <d v="2024-01-07T09:02:00" u="1"/>
        <d v="2024-11-09T10:36:00" u="1"/>
        <d v="2024-11-03T04:46:00" u="1"/>
        <d v="2024-02-07T02:54:00" u="1"/>
        <d v="2024-04-05T05:07:00" u="1"/>
        <d v="2024-03-09T18:21:00" u="1"/>
        <d v="2024-11-04T04:38:00" u="1"/>
        <d v="2024-01-02T12:05:00" u="1"/>
        <d v="2024-04-03T07:56:00" u="1"/>
        <d v="2024-09-05T00:36:00" u="1"/>
        <d v="2024-01-09T00:15:00" u="1"/>
        <d v="2024-07-03T18:13:00" u="1"/>
        <d v="2024-12-04T18:55:00" u="1"/>
        <d v="2024-12-04T16:24:00" u="1"/>
        <d v="2024-01-03T09:51:00" u="1"/>
        <d v="2024-11-08T14:21:00" u="1"/>
        <d v="2024-03-06T19:03:00" u="1"/>
        <d v="2024-05-07T08:30:00" u="1"/>
        <d v="2024-08-04T12:19:00" u="1"/>
        <d v="2024-01-02T20:36:00" u="1"/>
        <d v="2024-05-08T15:51:00" u="1"/>
        <d v="2024-02-08T19:12:00" u="1"/>
        <d v="2024-01-03T11:27:00" u="1"/>
        <d v="2024-08-09T13:14:00" u="1"/>
        <d v="2024-01-03T12:56:00" u="1"/>
        <d v="2024-08-03T13:56:00" u="1"/>
        <d v="2024-12-05T07:21:00" u="1"/>
        <d v="2024-09-01T02:48:00" u="1"/>
        <d v="2024-12-01T09:55:00" u="1"/>
        <d v="2024-05-06T16:48:00" u="1"/>
        <d v="2024-10-09T07:00:00" u="1"/>
        <d v="2024-01-04T18:56:00" u="1"/>
        <d v="2024-01-05T15:40:00" u="1"/>
        <d v="2024-11-07T02:11:00" u="1"/>
        <d v="2024-08-06T03:40:00" u="1"/>
        <d v="2024-02-04T19:12:00" u="1"/>
        <d v="2024-05-01T14:15:00" u="1"/>
        <d v="2024-07-03T21:31:00" u="1"/>
        <d v="2024-09-07T01:04:00" u="1"/>
        <d v="2024-01-06T07:29:00" u="1"/>
        <d v="2024-10-08T16:01:00" u="1"/>
        <d v="2024-06-05T17:35:00" u="1"/>
        <d v="2024-11-01T10:19:00" u="1"/>
        <d v="2024-01-03T04:01:00" u="1"/>
        <d v="2024-11-01T23:20:00" u="1"/>
        <d v="2024-05-07T03:52:00" u="1"/>
        <d v="2024-01-04T15:28:00" u="1"/>
        <d v="2024-08-03T04:08:00" u="1"/>
        <d v="2024-08-03T01:19:00" u="1"/>
        <d v="2024-01-04T00:33:00" u="1"/>
        <d v="2024-12-06T10:33:00" u="1"/>
        <d v="2024-06-09T03:53:00" u="1"/>
        <d v="2024-11-06T07:19:00" u="1"/>
        <d v="2024-04-07T07:19:00" u="1"/>
        <d v="2024-09-05T02:07:00" u="1"/>
        <d v="2024-02-09T17:19:00" u="1"/>
        <d v="2024-10-09T11:31:00" u="1"/>
        <d v="2024-12-08T07:54:00" u="1"/>
        <d v="2024-12-05T09:19:00" u="1"/>
        <d v="2024-12-05T10:22:00" u="1"/>
        <d v="2024-10-04T05:23:00" u="1"/>
        <d v="2024-03-06T13:24:00" u="1"/>
        <d v="2024-08-09T22:41:00" u="1"/>
        <d v="2024-02-08T23:44:00" u="1"/>
        <d v="2024-12-09T04:51:00" u="1"/>
        <d v="2024-12-07T10:42:00" u="1"/>
        <d v="2024-02-08T08:21:00" u="1"/>
        <d v="2024-10-03T23:24:00" u="1"/>
        <d v="2024-12-03T16:24:00" u="1"/>
        <d v="2024-06-07T07:41:00" u="1"/>
        <d v="2024-08-03T02:12:00" u="1"/>
        <d v="2024-08-04T03:06:00" u="1"/>
        <d v="2024-12-07T14:24:00" u="1"/>
        <d v="2024-01-08T02:52:00" u="1"/>
        <d v="2024-07-02T11:15:00" u="1"/>
        <d v="2024-09-03T08:25:00" u="1"/>
        <d v="2024-10-04T08:12:00" u="1"/>
        <d v="2024-06-01T12:04:00" u="1"/>
        <d v="2024-10-09T04:59:00" u="1"/>
        <d v="2024-02-04T07:28:00" u="1"/>
        <d v="2024-09-07T23:32:00" u="1"/>
        <d v="2024-04-09T23:57:00" u="1"/>
        <d v="2024-07-02T03:26:00" u="1"/>
        <d v="2024-05-04T20:30:00" u="1"/>
        <d v="2024-07-06T11:54:00" u="1"/>
        <d v="2024-07-05T01:19:00" u="1"/>
        <d v="2024-02-07T05:33:00" u="1"/>
        <d v="2024-01-06T02:55:00" u="1"/>
        <d v="2024-09-01T11:33:00" u="1"/>
        <d v="2024-03-02T07:06:00" u="1"/>
        <d v="2024-08-07T06:10:00" u="1"/>
        <d v="2024-07-04T22:27:00" u="1"/>
        <d v="2024-05-01T15:31:00" u="1"/>
        <d v="2024-05-03T00:41:00" u="1"/>
        <d v="2024-10-06T16:05:00" u="1"/>
        <d v="2024-11-02T07:35:00" u="1"/>
        <d v="2024-11-07T21:07:00" u="1"/>
        <d v="2024-04-03T10:58:00" u="1"/>
        <d v="2024-01-05T02:21:00" u="1"/>
        <d v="2024-04-06T08:44:00" u="1"/>
        <d v="2024-09-02T07:04:00" u="1"/>
        <d v="2024-02-06T21:43:00" u="1"/>
        <d v="2024-10-02T20:19:00" u="1"/>
        <d v="2024-11-02T17:07:00" u="1"/>
        <d v="2024-02-06T23:25:00" u="1"/>
        <d v="2024-12-05T22:00:00" u="1"/>
        <d v="2024-02-06T07:13:00" u="1"/>
        <d v="2024-08-07T13:52:00" u="1"/>
        <d v="2024-11-09T14:41:00" u="1"/>
        <d v="2024-11-03T09:30:00" u="1"/>
        <d v="2024-11-07T19:12:00" u="1"/>
        <d v="2024-07-03T14:40:00" u="1"/>
        <d v="2024-08-07T22:01:00" u="1"/>
        <d v="2024-03-04T15:53:00" u="1"/>
        <d v="2024-08-02T13:01:00" u="1"/>
        <d v="2024-04-05T04:32:00" u="1"/>
        <d v="2024-01-08T04:22:00" u="1"/>
        <d v="2024-04-08T07:23:00" u="1"/>
        <d v="2024-11-07T15:36:00" u="1"/>
        <d v="2024-11-03T08:19:00" u="1"/>
        <d v="2024-10-07T02:25:00" u="1"/>
        <d v="2024-09-08T23:03:00" u="1"/>
        <d v="2024-09-01T08:40:00" u="1"/>
        <d v="2024-01-06T05:45:00" u="1"/>
        <d v="2024-05-04T20:45:00" u="1"/>
        <d v="2024-05-08T02:34:00" u="1"/>
        <d v="2024-10-06T14:54:00" u="1"/>
        <d v="2024-08-02T14:59:00" u="1"/>
        <d v="2024-08-09T03:01:00" u="1"/>
        <d v="2024-11-09T16:07:00" u="1"/>
        <d v="2024-01-03T03:12:00" u="1"/>
        <d v="2024-08-09T23:32:00" u="1"/>
        <d v="2024-01-05T00:51:00" u="1"/>
        <d v="2024-12-03T02:26:00" u="1"/>
        <d v="2024-02-07T18:31:00" u="1"/>
        <d v="2024-04-09T21:16:00" u="1"/>
        <d v="2024-09-05T21:28:00" u="1"/>
        <d v="2024-09-02T05:42:00" u="1"/>
        <d v="2024-07-02T05:19:00" u="1"/>
        <d v="2024-03-08T12:15:00" u="1"/>
        <d v="2024-08-05T04:09:00" u="1"/>
        <d v="2024-04-01T22:01:00" u="1"/>
        <d v="2024-03-04T21:12:00" u="1"/>
        <d v="2024-01-04T03:20:00" u="1"/>
        <d v="2024-02-04T16:36:00" u="1"/>
        <d v="2024-12-02T22:41:00" u="1"/>
        <d v="2024-04-06T05:42:00" u="1"/>
        <d v="2024-11-09T18:27:00" u="1"/>
        <d v="2024-03-04T16:08:00" u="1"/>
        <d v="2024-03-07T10:55:00" u="1"/>
        <d v="2024-03-02T12:43:00" u="1"/>
        <d v="2024-06-04T19:36:00" u="1"/>
        <d v="2024-05-03T11:43:00" u="1"/>
        <d v="2024-10-06T07:04:00" u="1"/>
        <d v="2024-07-02T10:31:00" u="1"/>
        <d v="2024-04-01T05:28:00" u="1"/>
        <d v="2024-03-08T07:25:00" u="1"/>
        <d v="2024-10-08T00:06:00" u="1"/>
        <d v="2024-11-03T12:28:00" u="1"/>
        <d v="2024-02-05T18:38:00" u="1"/>
        <d v="2024-10-08T05:31:00" u="1"/>
        <d v="2024-11-09T21:00:00" u="1"/>
        <d v="2024-05-01T13:34:00" u="1"/>
        <d v="2024-12-06T03:26:00" u="1"/>
        <d v="2024-10-02T15:26:00" u="1"/>
        <d v="2024-09-03T11:39:00" u="1"/>
        <d v="2024-09-03T04:59:00" u="1"/>
        <d v="2024-12-02T23:12:00" u="1"/>
        <d v="2024-11-06T18:47:00" u="1"/>
        <d v="2024-09-08T08:54:00" u="1"/>
        <d v="2024-02-07T19:14:00" u="1"/>
        <d v="2024-09-04T16:48:00" u="1"/>
        <d v="2024-01-03T19:06:00" u="1"/>
        <d v="2024-10-02T11:52:00" u="1"/>
        <d v="2024-07-02T12:43:00" u="1"/>
        <d v="2024-04-06T17:27:00" u="1"/>
        <d v="2024-05-03T19:25:00" u="1"/>
        <d v="2024-04-08T20:26:00" u="1"/>
        <d v="2024-04-08T14:00:00" u="1"/>
        <d v="2024-10-08T13:45:00" u="1"/>
        <d v="2024-04-03T09:13:00" u="1"/>
        <d v="2024-09-05T21:13:00" u="1"/>
        <d v="2024-02-03T03:55:00" u="1"/>
        <d v="2024-11-05T11:39:00" u="1"/>
        <d v="2024-09-05T10:58:00" u="1"/>
        <d v="2024-02-07T14:55:00" u="1"/>
        <d v="2024-09-03T22:36:00" u="1"/>
        <d v="2024-09-08T17:34:00" u="1"/>
        <d v="2024-11-02T23:31:00" u="1"/>
        <d v="2024-06-04T18:45:00" u="1"/>
        <d v="2024-05-03T21:31:00" u="1"/>
        <d v="2024-02-08T19:35:00" u="1"/>
        <d v="2024-06-01T14:18:00" u="1"/>
        <d v="2024-09-08T09:28:00" u="1"/>
        <d v="2024-06-07T13:25:00" u="1"/>
        <d v="2024-07-06T14:42:00" u="1"/>
        <d v="2024-07-03T07:45:00" u="1"/>
        <d v="2024-03-01T00:21:00" u="1"/>
        <d v="2024-02-07T18:58:00" u="1"/>
        <d v="2024-12-07T18:42:00" u="1"/>
        <d v="2024-04-01T21:58:00" u="1"/>
        <d v="2024-06-09T16:19:00" u="1"/>
        <d v="2024-12-05T23:29:00" u="1"/>
        <d v="2024-04-07T11:00:00" u="1"/>
        <d v="2024-09-03T05:08:00" u="1"/>
        <d v="2024-07-04T02:58:00" u="1"/>
        <d v="2024-12-09T12:17:00" u="1"/>
        <d v="2024-11-09T20:38:00" u="1"/>
        <d v="2024-02-04T10:58:00" u="1"/>
        <d v="2024-10-02T09:05:00" u="1"/>
        <d v="2024-10-03T02:14:00" u="1"/>
        <d v="2024-07-04T21:13:00" u="1"/>
        <d v="2024-09-02T20:06:00" u="1"/>
        <d v="2024-07-01T03:41:00" u="1"/>
        <d v="2024-11-02T01:26:00" u="1"/>
        <d v="2024-05-01T10:44:00" u="1"/>
        <d v="2024-07-09T17:38:00" u="1"/>
        <d v="2024-10-04T03:37:00" u="1"/>
        <d v="2024-06-08T10:08:00" u="1"/>
        <d v="2024-11-03T08:03:00" u="1"/>
        <d v="2024-02-05T03:56:00" u="1"/>
        <d v="2024-04-08T06:58:00" u="1"/>
        <d v="2024-06-02T10:56:00" u="1"/>
        <d v="2024-07-02T13:31:00" u="1"/>
        <d v="2024-10-04T07:37:00" u="1"/>
        <d v="2024-07-04T20:49:00" u="1"/>
        <d v="2024-11-09T22:34:00" u="1"/>
        <d v="2024-10-02T21:09:00" u="1"/>
        <d v="2024-04-07T10:04:00" u="1"/>
        <d v="2024-01-03T07:11:00" u="1"/>
        <d v="2024-11-02T05:28:00" u="1"/>
        <d v="2024-08-05T15:10:00" u="1"/>
        <d v="2024-03-01T15:38:00" u="1"/>
        <d v="2024-01-02T09:27:00" u="1"/>
        <d v="2024-10-09T08:27:00" u="1"/>
        <d v="2024-03-08T17:57:00" u="1"/>
        <d v="2024-12-06T07:28:00" u="1"/>
        <d v="2024-01-09T18:21:00" u="1"/>
        <d v="2024-07-04T22:05:00" u="1"/>
        <d v="2024-06-03T09:37:00" u="1"/>
        <d v="2024-11-02T01:29:00" u="1"/>
        <d v="2024-07-04T18:07:00" u="1"/>
        <d v="2024-11-07T11:13:00" u="1"/>
        <d v="2024-04-09T21:11:00" u="1"/>
        <d v="2024-11-05T03:18:00" u="1"/>
        <d v="2024-12-02T13:32:00" u="1"/>
        <d v="2024-09-04T01:34:00" u="1"/>
        <d v="2024-10-02T18:15:00" u="1"/>
        <d v="2024-10-05T14:42:00" u="1"/>
        <d v="2024-05-02T06:50:00" u="1"/>
        <d v="2024-03-05T08:47:00" u="1"/>
        <d v="2024-05-03T15:51:00" u="1"/>
        <d v="2024-10-06T14:25:00" u="1"/>
        <d v="2024-06-09T11:22:00" u="1"/>
        <d v="2024-06-09T01:50:00" u="1"/>
        <d v="2024-12-02T17:23:00" u="1"/>
        <d v="2024-05-04T00:55:00" u="1"/>
        <d v="2024-11-08T07:19:00" u="1"/>
        <d v="2024-07-09T13:33:00" u="1"/>
        <d v="2024-08-07T12:22:00" u="1"/>
        <d v="2024-11-03T10:05:00" u="1"/>
        <d v="2024-03-02T04:03:00" u="1"/>
        <d v="2024-01-06T21:46:00" u="1"/>
        <d v="2024-04-08T20:49:00" u="1"/>
        <d v="2024-11-07T17:28:00" u="1"/>
        <d v="2024-10-02T04:16:00" u="1"/>
        <d v="2024-06-08T01:09:00" u="1"/>
        <d v="2024-12-05T12:03:00" u="1"/>
        <d v="2024-05-09T14:05:00" u="1"/>
        <d v="2024-07-03T20:27:00" u="1"/>
        <d v="2024-10-08T13:43:00" u="1"/>
        <d v="2024-05-08T17:11:00" u="1"/>
        <d v="2024-07-08T05:20:00" u="1"/>
        <d v="2024-10-01T07:47:00" u="1"/>
        <d v="2024-02-04T05:59:00" u="1"/>
        <d v="2024-04-08T01:16:00" u="1"/>
        <d v="2024-08-03T08:20:00" u="1"/>
        <d v="2024-12-05T09:15:00" u="1"/>
        <d v="2024-03-09T01:19:00" u="1"/>
        <d v="2024-11-08T08:16:00" u="1"/>
        <d v="2024-12-03T12:59:00" u="1"/>
        <d v="2024-09-03T13:25:00" u="1"/>
        <d v="2024-11-08T21:33:00" u="1"/>
        <d v="2024-04-07T21:12:00" u="1"/>
        <d v="2024-08-03T18:46:00" u="1"/>
        <d v="2024-04-08T19:48:00" u="1"/>
        <d v="2024-08-05T03:54:00" u="1"/>
        <d v="2024-01-08T17:07:00" u="1"/>
        <d v="2024-08-05T02:46:00" u="1"/>
        <d v="2024-04-05T06:55:00" u="1"/>
        <d v="2024-12-03T23:59:00" u="1"/>
        <d v="2024-02-06T14:15:00" u="1"/>
        <d v="2024-05-08T12:54:00" u="1"/>
        <d v="2024-04-01T01:38:00" u="1"/>
        <d v="2024-06-04T05:05:00" u="1"/>
        <d v="2024-09-08T17:21:00" u="1"/>
        <d v="2024-10-01T05:24:00" u="1"/>
        <d v="2024-09-07T15:15:00" u="1"/>
        <d v="2024-10-03T03:03:00" u="1"/>
        <d v="2024-04-01T22:33:00" u="1"/>
        <d v="2024-04-07T22:42:00" u="1"/>
        <d v="2024-11-03T16:51:00" u="1"/>
        <d v="2024-10-07T09:33:00" u="1"/>
        <d v="2024-11-02T21:26:00" u="1"/>
        <d v="2024-07-09T15:17:00" u="1"/>
        <d v="2024-07-03T03:09:00" u="1"/>
        <d v="2024-07-08T22:34:00" u="1"/>
        <d v="2024-10-02T10:27:00" u="1"/>
        <d v="2024-06-05T17:19:00" u="1"/>
        <d v="2024-10-03T18:12:00" u="1"/>
        <d v="2024-09-04T05:44:00" u="1"/>
        <d v="2024-11-08T19:56:00" u="1"/>
        <d v="2024-09-04T09:50:00" u="1"/>
        <d v="2024-11-01T17:14:00" u="1"/>
        <d v="2024-08-03T09:38:00" u="1"/>
        <d v="2024-04-08T20:03:00" u="1"/>
        <d v="2024-12-07T21:51:00" u="1"/>
        <d v="2024-03-08T07:21:00" u="1"/>
        <d v="2024-02-07T14:24:00" u="1"/>
        <d v="2024-06-09T00:00:00" u="1"/>
        <d v="2024-07-08T10:48:00" u="1"/>
        <d v="2024-03-07T23:38:00" u="1"/>
        <d v="2024-06-01T06:54:00" u="1"/>
        <d v="2024-11-09T18:05:00" u="1"/>
        <d v="2024-04-02T14:16:00" u="1"/>
        <d v="2024-03-08T23:53:00" u="1"/>
        <d v="2024-09-06T08:53:00" u="1"/>
        <d v="2024-03-05T02:57:00" u="1"/>
        <d v="2024-03-05T07:39:00" u="1"/>
        <d v="2024-02-01T23:35:00" u="1"/>
        <d v="2024-11-07T13:30:00" u="1"/>
        <d v="2024-10-05T17:18:00" u="1"/>
        <d v="2024-02-06T05:23:00" u="1"/>
        <d v="2024-11-04T19:47:00" u="1"/>
        <d v="2024-05-01T12:09:00" u="1"/>
        <d v="2024-04-08T16:41:00" u="1"/>
        <d v="2024-02-09T02:20:00" u="1"/>
        <d v="2024-11-01T18:21:00" u="1"/>
        <d v="2024-11-09T09:40:00" u="1"/>
        <d v="2024-03-08T10:29:00" u="1"/>
        <d v="2024-04-02T21:53:00" u="1"/>
        <d v="2024-10-06T14:52:00" u="1"/>
        <d v="2024-11-07T13:51:00" u="1"/>
        <d v="2024-12-05T10:37:00" u="1"/>
        <d v="2024-10-04T05:24:00" u="1"/>
        <d v="2024-07-03T21:46:00" u="1"/>
        <d v="2024-04-05T12:37:00" u="1"/>
        <d v="2024-02-08T04:05:00" u="1"/>
        <d v="2024-10-04T07:45:00" u="1"/>
        <d v="2024-01-06T19:31:00" u="1"/>
        <d v="2024-06-07T18:46:00" u="1"/>
        <d v="2024-06-08T10:53:00" u="1"/>
        <d v="2024-10-03T18:05:00" u="1"/>
        <d v="2024-09-04T18:32:00" u="1"/>
        <d v="2024-05-08T04:31:00" u="1"/>
        <d v="2024-10-06T07:48:00" u="1"/>
        <d v="2024-01-07T03:13:00" u="1"/>
        <d v="2024-08-07T06:39:00" u="1"/>
        <d v="2024-01-04T05:41:00" u="1"/>
        <d v="2024-08-02T14:49:00" u="1"/>
        <d v="2024-08-06T07:30:00" u="1"/>
        <d v="2024-02-08T21:07:00" u="1"/>
        <d v="2024-04-09T21:59:00" u="1"/>
        <d v="2024-12-09T04:56:00" u="1"/>
        <d v="2024-03-08T16:41:00" u="1"/>
        <d v="2024-11-09T19:27:00" u="1"/>
        <d v="2024-09-05T15:25:00" u="1"/>
        <d v="2024-08-04T00:25:00" u="1"/>
        <d v="2024-12-02T18:09:00" u="1"/>
        <d v="2024-11-04T23:24:00" u="1"/>
        <d v="2024-12-07T13:19:00" u="1"/>
        <d v="2024-10-06T07:55:00" u="1"/>
        <d v="2024-10-05T17:43:00" u="1"/>
        <d v="2024-01-08T23:58:00" u="1"/>
        <d v="2024-11-01T05:27:00" u="1"/>
        <d v="2024-06-08T19:31:00" u="1"/>
        <d v="2024-03-01T04:33:00" u="1"/>
        <d v="2024-03-09T18:42:00" u="1"/>
        <d v="2024-08-06T09:01:00" u="1"/>
        <d v="2024-04-05T08:10:00" u="1"/>
        <d v="2024-07-04T13:21:00" u="1"/>
        <d v="2024-08-04T07:21:00" u="1"/>
        <d v="2024-02-06T22:02:00" u="1"/>
        <d v="2024-05-01T22:08:00" u="1"/>
        <d v="2024-08-07T23:30:00" u="1"/>
        <d v="2024-05-03T00:02:00" u="1"/>
        <d v="2024-08-04T06:40:00" u="1"/>
        <d v="2024-11-03T05:43:00" u="1"/>
        <d v="2024-07-01T10:34:00" u="1"/>
        <d v="2024-01-06T16:56:00" u="1"/>
        <d v="2024-07-09T02:42:00" u="1"/>
        <d v="2024-12-09T09:31:00" u="1"/>
        <d v="2024-07-08T07:35:00" u="1"/>
        <d v="2024-07-02T10:16:00" u="1"/>
        <d v="2024-01-05T20:44:00" u="1"/>
        <d v="2024-12-07T13:22:00" u="1"/>
        <d v="2024-09-05T05:51:00" u="1"/>
        <d v="2024-09-08T17:12:00" u="1"/>
        <d v="2024-09-06T09:03:00" u="1"/>
        <d v="2024-07-09T02:56:00" u="1"/>
        <d v="2024-07-04T22:12:00" u="1"/>
        <d v="2024-12-08T00:04:00" u="1"/>
        <d v="2024-10-09T17:54:00" u="1"/>
        <d v="2024-12-06T08:49:00" u="1"/>
        <d v="2024-05-04T23:53:00" u="1"/>
        <d v="2024-03-05T09:32:00" u="1"/>
        <d v="2024-10-04T23:49:00" u="1"/>
        <d v="2024-01-02T04:08:00" u="1"/>
        <d v="2024-09-04T01:18:00" u="1"/>
        <d v="2024-08-09T17:10:00" u="1"/>
        <d v="2024-06-04T19:18:00" u="1"/>
        <d v="2024-02-03T18:40:00" u="1"/>
        <d v="2024-10-07T08:41:00" u="1"/>
        <d v="2024-01-03T12:08:00" u="1"/>
        <d v="2024-06-09T12:21:00" u="1"/>
        <d v="2024-05-06T08:59:00" u="1"/>
        <d v="2024-05-06T03:27:00" u="1"/>
        <d v="2024-01-04T09:21:00" u="1"/>
        <d v="2024-01-08T14:01:00" u="1"/>
        <d v="2024-01-04T21:27:00" u="1"/>
        <d v="2024-07-09T20:18:00" u="1"/>
        <d v="2024-01-05T20:56:00" u="1"/>
        <d v="2024-10-06T14:24:00" u="1"/>
        <d v="2024-05-07T09:47:00" u="1"/>
        <d v="2024-12-07T14:01:00" u="1"/>
        <d v="2024-03-08T15:22:00" u="1"/>
        <d v="2024-05-07T10:53:00" u="1"/>
        <d v="2024-07-03T04:14:00" u="1"/>
        <d v="2024-07-06T17:46:00" u="1"/>
        <d v="2024-04-06T09:51:00" u="1"/>
        <d v="2024-10-02T00:42:00" u="1"/>
        <d v="2024-07-08T15:09:00" u="1"/>
        <d v="2024-03-04T20:43:00" u="1"/>
        <d v="2024-11-07T00:41:00" u="1"/>
        <d v="2024-11-08T14:06:00" u="1"/>
        <d v="2024-07-06T13:56:00" u="1"/>
        <d v="2024-12-01T04:49:00" u="1"/>
        <d v="2024-07-09T14:35:00" u="1"/>
        <d v="2024-11-09T09:23:00" u="1"/>
        <d v="2024-02-09T19:38:00" u="1"/>
        <d v="2024-08-04T02:52:00" u="1"/>
        <d v="2024-03-05T16:42:00" u="1"/>
        <d v="2024-10-04T16:51:00" u="1"/>
        <d v="2024-12-01T01:37:00" u="1"/>
        <d v="2024-11-05T17:35:00" u="1"/>
        <d v="2024-07-04T05:57:00" u="1"/>
        <d v="2024-09-02T10:36:00" u="1"/>
        <d v="2024-10-01T12:56:00" u="1"/>
        <d v="2024-12-06T09:00:00" u="1"/>
        <d v="2024-04-01T23:55:00" u="1"/>
        <d v="2024-09-03T11:01:00" u="1"/>
        <d v="2024-11-02T08:19:00" u="1"/>
        <d v="2024-01-04T20:47:00" u="1"/>
        <d v="2024-02-06T23:30:00" u="1"/>
        <d v="2024-09-04T01:29:00" u="1"/>
        <d v="2024-12-06T02:57:00" u="1"/>
        <d v="2024-08-04T17:04:00" u="1"/>
        <d v="2024-02-04T06:27:00" u="1"/>
        <d v="2024-01-04T00:01:00" u="1"/>
        <d v="2024-11-02T09:03:00" u="1"/>
        <d v="2024-06-09T08:51:00" u="1"/>
        <d v="2024-01-09T23:24:00" u="1"/>
        <d v="2024-05-03T12:41:00" u="1"/>
        <d v="2024-04-05T17:24:00" u="1"/>
        <d v="2024-04-09T13:06:00" u="1"/>
        <d v="2024-09-03T00:29:00" u="1"/>
        <d v="2024-10-07T10:43:00" u="1"/>
        <d v="2024-06-09T15:31:00" u="1"/>
        <d v="2024-07-04T13:53:00" u="1"/>
        <d v="2024-04-03T10:48:00" u="1"/>
        <d v="2024-05-06T11:22:00" u="1"/>
        <d v="2024-03-07T16:07:00" u="1"/>
        <d v="2024-02-03T02:35:00" u="1"/>
        <d v="2024-07-02T18:56:00" u="1"/>
        <d v="2024-08-06T14:35:00" u="1"/>
        <d v="2024-10-06T04:30:00" u="1"/>
        <d v="2024-06-05T01:19:00" u="1"/>
        <d v="2024-11-01T05:26:00" u="1"/>
        <d v="2024-10-03T00:13:00" u="1"/>
        <d v="2024-08-06T14:28:00" u="1"/>
        <d v="2024-06-07T09:49:00" u="1"/>
        <d v="2024-09-08T19:59:00" u="1"/>
        <d v="2024-10-01T00:03:00" u="1"/>
        <d v="2024-01-07T21:11:00" u="1"/>
        <d v="2024-08-09T08:48:00" u="1"/>
        <d v="2024-08-02T22:17:00" u="1"/>
        <d v="2024-08-03T20:28:00" u="1"/>
        <d v="2024-06-01T20:08:00" u="1"/>
        <d v="2024-11-01T07:56:00" u="1"/>
        <d v="2024-01-08T12:26:00" u="1"/>
        <d v="2024-03-01T02:24:00" u="1"/>
        <d v="2024-02-08T00:59:00" u="1"/>
        <d v="2024-11-01T16:53:00" u="1"/>
        <d v="2024-12-09T14:34:00" u="1"/>
        <d v="2024-07-08T07:49:00" u="1"/>
        <d v="2024-08-07T10:50:00" u="1"/>
        <d v="2024-12-02T21:42:00" u="1"/>
        <d v="2024-05-03T09:46:00" u="1"/>
        <d v="2024-12-02T10:38:00" u="1"/>
        <d v="2024-11-03T23:56:00" u="1"/>
        <d v="2024-01-09T04:49:00" u="1"/>
        <d v="2024-09-06T17:07:00" u="1"/>
        <d v="2024-09-07T21:57:00" u="1"/>
        <d v="2024-12-09T13:43:00" u="1"/>
        <d v="2024-12-04T11:46:00" u="1"/>
        <d v="2024-10-09T07:25:00" u="1"/>
        <d v="2024-03-08T11:10:00" u="1"/>
        <d v="2024-12-08T05:51:00" u="1"/>
        <d v="2024-07-04T05:32:00" u="1"/>
        <d v="2024-01-07T09:45:00" u="1"/>
        <d v="2024-09-07T08:14:00" u="1"/>
        <d v="2024-04-03T02:25:00" u="1"/>
        <d v="2024-06-07T03:30:00" u="1"/>
        <d v="2024-06-05T05:01:00" u="1"/>
        <d v="2024-10-09T11:01:00" u="1"/>
        <d v="2024-07-03T05:51:00" u="1"/>
        <d v="2024-07-01T15:31:00" u="1"/>
        <d v="2024-01-08T00:15:00" u="1"/>
        <d v="2024-07-09T20:34:00" u="1"/>
        <d v="2024-09-07T05:07:00" u="1"/>
        <d v="2024-02-04T01:37:00" u="1"/>
        <d v="2024-02-01T18:30:00" u="1"/>
        <d v="2024-10-06T06:41:00" u="1"/>
        <d v="2024-07-08T23:06:00" u="1"/>
        <d v="2024-04-06T22:29:00" u="1"/>
        <d v="2024-05-03T11:01:00" u="1"/>
        <d v="2024-05-09T19:45:00" u="1"/>
        <d v="2024-12-05T15:56:00" u="1"/>
        <d v="2024-03-05T16:56:00" u="1"/>
        <d v="2024-02-06T11:10:00" u="1"/>
        <d v="2024-07-06T23:42:00" u="1"/>
        <d v="2024-09-02T07:35:00" u="1"/>
        <d v="2024-10-03T08:26:00" u="1"/>
        <d v="2024-05-02T02:59:00" u="1"/>
        <d v="2024-08-05T10:15:00" u="1"/>
        <d v="2024-08-09T08:27:00" u="1"/>
        <d v="2024-07-04T03:58:00" u="1"/>
        <d v="2024-04-03T04:00:00" u="1"/>
        <d v="2024-11-06T18:07:00" u="1"/>
        <d v="2024-08-03T16:59:00" u="1"/>
        <d v="2024-06-05T00:34:00" u="1"/>
        <d v="2024-06-05T09:16:00" u="1"/>
        <d v="2024-03-01T09:16:00" u="1"/>
        <d v="2024-07-09T13:09:00" u="1"/>
        <d v="2024-07-05T06:33:00" u="1"/>
        <d v="2024-06-07T11:02:00" u="1"/>
        <d v="2024-07-09T03:04:00" u="1"/>
        <d v="2024-05-08T08:23:00" u="1"/>
        <d v="2024-05-07T04:36:00" u="1"/>
        <d v="2024-07-08T10:22:00" u="1"/>
        <d v="2024-06-08T10:47:00" u="1"/>
        <d v="2024-05-07T02:26:00" u="1"/>
        <d v="2024-12-05T22:10:00" u="1"/>
        <d v="2024-06-02T18:36:00" u="1"/>
        <d v="2024-02-07T02:18:00" u="1"/>
        <d v="2024-06-03T01:47:00" u="1"/>
        <d v="2024-04-05T18:50:00" u="1"/>
        <d v="2024-08-02T22:29:00" u="1"/>
        <d v="2024-12-04T00:51:00" u="1"/>
        <d v="2024-02-03T18:27:00" u="1"/>
        <d v="2024-01-07T18:48:00" u="1"/>
        <d v="2024-01-08T02:41:00" u="1"/>
        <d v="2024-01-03T09:19:00" u="1"/>
        <d v="2024-07-09T07:21:00" u="1"/>
        <d v="2024-12-08T13:07:00" u="1"/>
        <d v="2024-12-08T06:24:00" u="1"/>
        <d v="2024-05-02T19:06:00" u="1"/>
        <d v="2024-01-07T04:56:00" u="1"/>
        <d v="2024-11-03T23:19:00" u="1"/>
        <d v="2024-03-07T00:09:00" u="1"/>
        <d v="2024-02-06T18:34:00" u="1"/>
        <d v="2024-01-07T17:01:00" u="1"/>
        <d v="2024-02-01T11:11:00" u="1"/>
        <d v="2024-07-02T19:03:00" u="1"/>
        <d v="2024-06-08T07:02:00" u="1"/>
        <d v="2024-08-05T22:43:00" u="1"/>
        <d v="2024-06-05T19:37:00" u="1"/>
        <d v="2024-06-01T08:15:00" u="1"/>
        <d v="2024-12-06T04:21:00" u="1"/>
        <d v="2024-01-06T14:15:00" u="1"/>
        <d v="2024-04-03T01:37:00" u="1"/>
        <d v="2024-03-02T23:00:00" u="1"/>
        <d v="2024-06-03T07:17:00" u="1"/>
        <d v="2024-02-03T05:04:00" u="1"/>
        <d v="2024-06-07T03:05:00" u="1"/>
        <d v="2024-05-07T22:31:00" u="1"/>
        <d v="2024-06-09T11:20:00" u="1"/>
        <d v="2024-08-04T16:31:00" u="1"/>
        <d v="2024-11-07T07:05:00" u="1"/>
        <d v="2024-06-01T00:42:00" u="1"/>
        <d v="2024-09-02T11:08:00" u="1"/>
        <d v="2024-12-06T05:38:00" u="1"/>
        <d v="2024-06-02T10:43:00" u="1"/>
        <d v="2024-06-08T12:50:00" u="1"/>
        <d v="2024-11-05T09:46:00" u="1"/>
        <d v="2024-09-06T01:03:00" u="1"/>
        <d v="2024-08-03T20:43:00" u="1"/>
        <d v="2024-10-06T19:13:00" u="1"/>
        <d v="2024-02-06T07:55:00" u="1"/>
        <d v="2024-03-01T23:08:00" u="1"/>
        <d v="2024-12-05T02:07:00" u="1"/>
        <d v="2024-10-09T00:28:00" u="1"/>
        <d v="2024-10-01T01:40:00" u="1"/>
        <d v="2024-10-05T06:33:00" u="1"/>
        <d v="2024-10-09T01:13:00" u="1"/>
        <d v="2024-01-05T17:43:00" u="1"/>
        <d v="2024-08-04T01:39:00" u="1"/>
        <d v="2024-06-08T19:56:00" u="1"/>
        <d v="2024-02-05T02:15:00" u="1"/>
        <d v="2024-02-04T09:34:00" u="1"/>
        <d v="2024-11-03T21:16:00" u="1"/>
        <d v="2024-04-02T09:21:00" u="1"/>
        <d v="2024-04-02T08:05:00" u="1"/>
        <d v="2024-09-04T13:15:00" u="1"/>
        <d v="2024-02-09T06:58:00" u="1"/>
        <d v="2024-02-08T22:03:00" u="1"/>
        <d v="2024-01-09T02:11:00" u="1"/>
        <d v="2024-02-07T09:59:00" u="1"/>
        <d v="2024-12-01T10:51:00" u="1"/>
        <d v="2024-03-08T05:21:00" u="1"/>
        <d v="2024-06-02T00:23:00" u="1"/>
        <d v="2024-03-05T03:57:00" u="1"/>
        <d v="2024-07-08T09:30:00" u="1"/>
        <d v="2024-06-03T07:03:00" u="1"/>
        <d v="2024-03-05T12:50:00" u="1"/>
        <d v="2024-04-07T11:02:00" u="1"/>
        <d v="2024-03-05T02:45:00" u="1"/>
        <d v="2024-03-01T12:29:00" u="1"/>
        <d v="2024-01-05T02:01:00" u="1"/>
        <d v="2024-06-05T21:02:00" u="1"/>
        <d v="2024-12-07T11:04:00" u="1"/>
        <d v="2024-11-08T05:20:00" u="1"/>
        <d v="2024-11-02T06:35:00" u="1"/>
        <d v="2024-06-04T02:36:00" u="1"/>
        <d v="2024-06-04T14:06:00" u="1"/>
        <d v="2024-05-03T18:29:00" u="1"/>
        <d v="2024-06-01T07:37:00" u="1"/>
        <d v="2024-09-06T04:34:00" u="1"/>
        <d v="2024-10-01T01:33:00" u="1"/>
        <d v="2024-06-02T02:19:00" u="1"/>
        <d v="2024-12-06T10:38:00" u="1"/>
        <d v="2024-06-09T21:23:00" u="1"/>
        <d v="2024-10-01T20:56:00" u="1"/>
        <d v="2024-06-02T13:41:00" u="1"/>
        <d v="2024-05-07T03:12:00" u="1"/>
        <d v="2024-10-03T01:07:00" u="1"/>
        <d v="2024-04-02T07:39:00" u="1"/>
        <d v="2024-09-03T12:05:00" u="1"/>
        <d v="2024-05-09T09:16:00" u="1"/>
        <d v="2024-04-05T04:38:00" u="1"/>
        <d v="2024-12-08T22:56:00" u="1"/>
        <d v="2024-04-08T14:39:00" u="1"/>
        <d v="2024-10-08T13:10:00" u="1"/>
        <d v="2024-04-01T20:36:00" u="1"/>
        <d v="2024-01-02T21:22:00" u="1"/>
        <d v="2024-09-06T19:55:00" u="1"/>
        <d v="2024-05-02T10:54:00" u="1"/>
        <d v="2024-01-08T12:40:00" u="1"/>
        <d v="2024-06-03T01:34:00" u="1"/>
        <d v="2024-11-04T01:27:00" u="1"/>
        <d v="2024-05-07T04:24:00" u="1"/>
        <d v="2024-09-06T07:53:00" u="1"/>
        <d v="2024-09-02T13:31:00" u="1"/>
        <d v="2024-07-03T23:08:00" u="1"/>
        <d v="2024-04-05T06:28:00" u="1"/>
        <d v="2024-09-03T17:52:00" u="1"/>
        <d v="2024-10-04T22:48:00" u="1"/>
        <d v="2024-08-07T07:55:00" u="1"/>
        <d v="2024-06-04T07:50:00" u="1"/>
        <d v="2024-11-03T12:44:00" u="1"/>
        <d v="2024-03-02T10:21:00" u="1"/>
        <d v="2024-01-05T08:34:00" u="1"/>
        <d v="2024-02-05T02:36:00" u="1"/>
        <d v="2024-06-01T04:38:00" u="1"/>
        <d v="2024-04-06T19:00:00" u="1"/>
        <d v="2024-06-09T10:52:00" u="1"/>
        <d v="2024-07-06T13:29:00" u="1"/>
        <d v="2024-04-08T03:40:00" u="1"/>
        <d v="2024-11-02T21:43:00" u="1"/>
        <d v="2024-05-06T21:25:00" u="1"/>
        <d v="2024-07-03T13:21:00" u="1"/>
        <d v="2024-04-08T05:52:00" u="1"/>
        <d v="2024-09-05T17:31:00" u="1"/>
        <d v="2024-01-09T21:32:00" u="1"/>
        <d v="2024-08-04T01:32:00" u="1"/>
        <d v="2024-01-09T14:52:00" u="1"/>
        <d v="2024-09-05T20:59:00" u="1"/>
        <d v="2024-03-06T00:46:00" u="1"/>
        <d v="2024-11-04T07:05:00" u="1"/>
        <d v="2024-08-02T23:07:00" u="1"/>
        <d v="2024-09-04T16:51:00" u="1"/>
        <d v="2024-03-06T20:00:00" u="1"/>
        <d v="2024-09-04T09:26:00" u="1"/>
        <d v="2024-12-09T09:23:00" u="1"/>
        <d v="2024-06-02T01:35:00" u="1"/>
        <d v="2024-09-01T11:57:00" u="1"/>
        <d v="2024-07-09T00:23:00" u="1"/>
        <d v="2024-01-07T14:42:00" u="1"/>
        <d v="2024-03-08T14:54:00" u="1"/>
        <d v="2024-06-08T07:44:00" u="1"/>
        <d v="2024-10-05T18:02:00" u="1"/>
        <d v="2024-04-05T16:22:00" u="1"/>
        <d v="2024-03-07T06:46:00" u="1"/>
        <d v="2024-10-06T19:19:00" u="1"/>
        <d v="2024-09-02T14:46:00" u="1"/>
        <d v="2024-02-03T21:16:00" u="1"/>
        <d v="2024-10-06T03:10:00" u="1"/>
        <d v="2024-06-09T00:58:00" u="1"/>
        <d v="2024-04-06T23:53:00" u="1"/>
        <d v="2024-11-05T20:28:00" u="1"/>
        <d v="2024-12-01T19:54:00" u="1"/>
        <d v="2024-01-04T13:09:00" u="1"/>
        <d v="2024-07-06T07:28:00" u="1"/>
        <d v="2024-09-08T21:48:00" u="1"/>
        <d v="2024-01-07T18:11:00" u="1"/>
        <d v="2024-08-04T05:43:00" u="1"/>
        <d v="2024-02-06T16:44:00" u="1"/>
        <d v="2024-06-08T15:30:00" u="1"/>
        <d v="2024-01-06T11:57:00" u="1"/>
        <d v="2024-05-06T07:05:00" u="1"/>
        <d v="2024-08-09T02:42:00" u="1"/>
        <d v="2024-11-04T20:52:00" u="1"/>
        <d v="2024-04-09T21:28:00" u="1"/>
        <d v="2024-10-02T02:19:00" u="1"/>
        <d v="2024-10-03T09:17:00" u="1"/>
        <d v="2024-10-08T23:43:00" u="1"/>
        <d v="2024-11-03T07:35:00" u="1"/>
        <d v="2024-09-05T11:44:00" u="1"/>
        <d v="2024-05-04T13:32:00" u="1"/>
        <d v="2024-01-04T08:37:00" u="1"/>
        <d v="2024-05-02T14:24:00" u="1"/>
        <d v="2024-10-04T14:41:00" u="1"/>
        <d v="2024-03-07T03:03:00" u="1"/>
        <d v="2024-04-07T10:13:00" u="1"/>
        <d v="2024-10-06T20:46:00" u="1"/>
        <d v="2024-09-02T02:35:00" u="1"/>
        <d v="2024-07-09T12:53:00" u="1"/>
        <d v="2024-09-06T10:56:00" u="1"/>
        <d v="2024-05-04T08:51:00" u="1"/>
        <d v="2024-10-08T19:31:00" u="1"/>
        <d v="2024-07-09T11:10:00" u="1"/>
        <d v="2024-10-06T17:29:00" u="1"/>
        <d v="2024-01-07T02:03:00" u="1"/>
        <d v="2024-01-06T11:34:00" u="1"/>
        <d v="2024-11-09T20:05:00" u="1"/>
        <d v="2024-09-04T01:32:00" u="1"/>
        <d v="2024-08-06T04:32:00" u="1"/>
        <d v="2024-05-01T04:13:00" u="1"/>
        <d v="2024-06-03T10:23:00" u="1"/>
        <d v="2024-10-03T01:21:00" u="1"/>
        <d v="2024-05-01T12:01:00" u="1"/>
        <d v="2024-08-07T07:22:00" u="1"/>
        <d v="2024-08-05T13:34:00" u="1"/>
        <d v="2024-09-04T21:14:00" u="1"/>
        <d v="2024-06-02T12:20:00" u="1"/>
        <d v="2024-09-08T11:25:00" u="1"/>
        <d v="2024-07-01T19:18:00" u="1"/>
        <d v="2024-10-03T16:13:00" u="1"/>
        <d v="2024-04-05T12:15:00" u="1"/>
        <d v="2024-12-04T08:22:00" u="1"/>
        <d v="2024-07-09T05:39:00" u="1"/>
        <d v="2024-10-06T01:02:00" u="1"/>
        <d v="2024-04-06T04:33:00" u="1"/>
        <d v="2024-01-09T10:41:00" u="1"/>
        <d v="2024-06-04T07:28:00" u="1"/>
        <d v="2024-11-01T05:54:00" u="1"/>
        <d v="2024-03-09T15:34:00" u="1"/>
        <d v="2024-01-07T21:26:00" u="1"/>
        <d v="2024-12-08T09:22:00" u="1"/>
        <d v="2024-11-02T02:54:00" u="1"/>
        <d v="2024-05-01T23:39:00" u="1"/>
        <d v="2024-09-05T02:28:00" u="1"/>
        <d v="2024-10-01T21:12:00" u="1"/>
        <d v="2024-12-01T02:10:00" u="1"/>
        <d v="2024-09-05T03:05:00" u="1"/>
        <d v="2024-06-01T12:24:00" u="1"/>
        <d v="2024-10-01T09:40:00" u="1"/>
        <d v="2024-01-05T11:34:00" u="1"/>
        <d v="2024-10-01T17:09:00" u="1"/>
        <d v="2024-07-02T13:26:00" u="1"/>
        <d v="2024-12-03T23:46:00" u="1"/>
        <d v="2024-03-01T10:16:00" u="1"/>
        <d v="2024-12-02T19:36:00" u="1"/>
        <d v="2024-05-07T08:09:00" u="1"/>
        <d v="2024-10-06T06:57:00" u="1"/>
        <d v="2024-01-06T05:52:00" u="1"/>
        <d v="2024-11-07T22:34:00" u="1"/>
        <d v="2024-12-05T18:18:00" u="1"/>
        <d v="2024-08-06T11:21:00" u="1"/>
        <d v="2024-09-05T02:00:00" u="1"/>
        <d v="2024-02-08T08:33:00" u="1"/>
        <d v="2024-03-01T21:45:00" u="1"/>
        <d v="2024-03-08T03:16:00" u="1"/>
        <d v="2024-11-09T22:38:00" u="1"/>
        <d v="2024-10-03T21:28:00" u="1"/>
        <d v="2024-03-06T14:19:00" u="1"/>
        <d v="2024-12-07T12:45:00" u="1"/>
        <d v="2024-03-05T09:47:00" u="1"/>
        <d v="2024-09-02T08:27:00" u="1"/>
        <d v="2024-02-01T04:52:00" u="1"/>
        <d v="2024-10-03T06:24:00" u="1"/>
        <d v="2024-11-06T01:56:00" u="1"/>
        <d v="2024-01-07T10:33:00" u="1"/>
        <d v="2024-11-06T17:28:00" u="1"/>
        <d v="2024-12-08T22:00:00" u="1"/>
        <d v="2024-11-02T14:08:00" u="1"/>
        <d v="2024-08-04T23:07:00" u="1"/>
        <d v="2024-01-07T13:06:00" u="1"/>
        <d v="2024-10-03T10:55:00" u="1"/>
        <d v="2024-04-07T09:27:00" u="1"/>
        <d v="2024-10-01T08:14:00" u="1"/>
        <d v="2024-09-06T01:35:00" u="1"/>
        <d v="2024-05-09T08:28:00" u="1"/>
        <d v="2024-07-02T17:33:00" u="1"/>
        <d v="2024-06-07T15:52:00" u="1"/>
        <d v="2024-02-07T05:20:00" u="1"/>
        <d v="2024-04-08T11:59:00" u="1"/>
        <d v="2024-08-04T16:27:00" u="1"/>
        <d v="2024-04-03T01:10:00" u="1"/>
        <d v="2024-07-09T08:12:00" u="1"/>
        <d v="2024-04-01T09:16:00" u="1"/>
        <d v="2024-04-07T02:12:00" u="1"/>
        <d v="2024-09-01T00:05:00" u="1"/>
        <d v="2024-10-07T03:18:00" u="1"/>
        <d v="2024-07-08T07:18:00" u="1"/>
        <d v="2024-08-06T03:25:00" u="1"/>
        <d v="2024-06-05T16:49:00" u="1"/>
        <d v="2024-07-03T14:41:00" u="1"/>
        <d v="2024-01-02T11:22:00" u="1"/>
        <d v="2024-11-07T15:37:00" u="1"/>
        <d v="2024-12-04T22:55:00" u="1"/>
        <d v="2024-10-03T14:30:00" u="1"/>
        <d v="2024-09-04T15:55:00" u="1"/>
        <d v="2024-05-03T17:47:00" u="1"/>
        <d v="2024-06-01T20:59:00" u="1"/>
        <d v="2024-03-08T14:27:00" u="1"/>
        <d v="2024-07-04T13:12:00" u="1"/>
        <d v="2024-09-05T02:10:00" u="1"/>
        <d v="2024-04-07T00:18:00" u="1"/>
        <d v="2024-10-09T15:40:00" u="1"/>
        <d v="2024-10-01T21:56:00" u="1"/>
        <d v="2024-08-03T20:09:00" u="1"/>
        <d v="2024-06-03T12:28:00" u="1"/>
        <d v="2024-05-01T14:33:00" u="1"/>
        <d v="2024-01-03T16:28:00" u="1"/>
        <d v="2024-06-04T22:35:00" u="1"/>
        <d v="2024-12-08T05:49:00" u="1"/>
        <d v="2024-04-08T16:44:00" u="1"/>
        <d v="2024-06-01T13:40:00" u="1"/>
        <d v="2024-05-01T17:37:00" u="1"/>
        <d v="2024-10-01T15:23:00" u="1"/>
        <d v="2024-01-02T18:51:00" u="1"/>
        <d v="2024-01-05T11:24:00" u="1"/>
        <d v="2024-02-03T02:34:00" u="1"/>
        <d v="2024-06-01T20:34:00" u="1"/>
        <d v="2024-05-07T02:02:00" u="1"/>
        <d v="2024-09-02T20:16:00" u="1"/>
        <d v="2024-04-02T08:07:00" u="1"/>
        <d v="2024-02-09T18:03:00" u="1"/>
        <d v="2024-02-09T06:25:00" u="1"/>
        <d v="2024-10-02T06:40:00" u="1"/>
        <d v="2024-07-09T19:11:00" u="1"/>
        <d v="2024-09-06T03:42:00" u="1"/>
        <d v="2024-05-09T08:48:00" u="1"/>
        <d v="2024-09-02T01:20:00" u="1"/>
        <d v="2024-12-05T00:27:00" u="1"/>
        <d v="2024-10-06T02:08:00" u="1"/>
        <d v="2024-10-02T17:42:00" u="1"/>
        <d v="2024-08-03T16:39:00" u="1"/>
        <d v="2024-11-06T17:31:00" u="1"/>
        <d v="2024-08-04T18:05:00" u="1"/>
        <d v="2024-02-03T12:53:00" u="1"/>
        <d v="2024-12-06T02:56:00" u="1"/>
        <d v="2024-01-09T05:42:00" u="1"/>
        <d v="2024-10-07T18:31:00" u="1"/>
        <d v="2024-02-08T14:02:00" u="1"/>
        <d v="2024-04-06T21:37:00" u="1"/>
        <d v="2024-10-06T00:47:00" u="1"/>
        <d v="2024-07-08T15:17:00" u="1"/>
        <d v="2024-04-01T17:01:00" u="1"/>
        <d v="2024-07-02T19:13:00" u="1"/>
        <d v="2024-11-02T13:07:00" u="1"/>
        <d v="2024-03-06T03:25:00" u="1"/>
        <d v="2024-06-08T04:06:00" u="1"/>
        <d v="2024-01-07T14:26:00" u="1"/>
        <d v="2024-10-08T22:25:00" u="1"/>
        <d v="2024-10-02T03:53:00" u="1"/>
        <d v="2024-12-08T01:15:00" u="1"/>
        <d v="2024-04-01T08:08:00" u="1"/>
        <d v="2024-02-07T18:19:00" u="1"/>
        <d v="2024-11-07T06:04:00" u="1"/>
        <d v="2024-12-09T14:04:00" u="1"/>
        <d v="2024-06-02T05:54:00" u="1"/>
        <d v="2024-08-04T16:54:00" u="1"/>
        <d v="2024-12-07T17:43:00" u="1"/>
        <d v="2024-08-05T17:49:00" u="1"/>
        <d v="2024-09-02T15:17:00" u="1"/>
        <d v="2024-11-02T13:32:00" u="1"/>
        <d v="2024-08-02T04:11:00" u="1"/>
        <d v="2024-05-02T19:42:00" u="1"/>
        <d v="2024-09-08T18:23:00" u="1"/>
        <d v="2024-04-05T05:02:00" u="1"/>
        <d v="2024-07-05T23:20:00" u="1"/>
        <d v="2024-10-07T00:07:00" u="1"/>
        <d v="2024-10-01T22:52:00" u="1"/>
        <d v="2024-07-06T17:19:00" u="1"/>
        <d v="2024-11-04T19:45:00" u="1"/>
        <d v="2024-08-02T05:45:00" u="1"/>
        <d v="2024-02-05T17:06:00" u="1"/>
        <d v="2024-04-06T13:54:00" u="1"/>
        <d v="2024-07-04T16:49:00" u="1"/>
        <d v="2024-11-03T08:05:00" u="1"/>
        <d v="2024-08-06T00:59:00" u="1"/>
        <d v="2024-05-04T14:09:00" u="1"/>
        <d v="2024-03-09T02:16:00" u="1"/>
        <d v="2024-09-07T11:42:00" u="1"/>
        <d v="2024-01-06T09:58:00" u="1"/>
        <d v="2024-06-02T22:31:00" u="1"/>
        <d v="2024-08-02T00:23:00" u="1"/>
        <d v="2024-01-02T07:23:00" u="1"/>
        <d v="2024-07-08T08:13:00" u="1"/>
        <d v="2024-06-02T10:12:00" u="1"/>
        <d v="2024-09-06T21:55:00" u="1"/>
        <d v="2024-12-07T20:03:00" u="1"/>
        <d v="2024-03-02T11:40:00" u="1"/>
        <d v="2024-06-05T16:01:00" u="1"/>
        <d v="2024-09-03T20:58:00" u="1"/>
        <d v="2024-01-06T03:36:00" u="1"/>
        <d v="2024-05-03T04:32:00" u="1"/>
        <d v="2024-11-09T12:24:00" u="1"/>
        <d v="2024-01-06T04:44:00" u="1"/>
        <d v="2024-11-02T19:19:00" u="1"/>
        <d v="2024-03-04T17:38:00" u="1"/>
        <d v="2024-02-08T14:18:00" u="1"/>
        <d v="2024-09-02T00:45:00" u="1"/>
        <d v="2024-03-01T01:53:00" u="1"/>
        <d v="2024-07-02T12:20:00" u="1"/>
        <d v="2024-06-04T01:11:00" u="1"/>
        <d v="2024-10-07T16:57:00" u="1"/>
        <d v="2024-08-03T17:15:00" u="1"/>
        <d v="2024-02-08T17:06:00" u="1"/>
        <d v="2024-06-08T09:58:00" u="1"/>
        <d v="2024-08-06T17:51:00" u="1"/>
        <d v="2024-11-02T18:40:00" u="1"/>
        <d v="2024-03-07T16:36:00" u="1"/>
        <d v="2024-09-08T05:58:00" u="1"/>
        <d v="2024-10-03T00:55:00" u="1"/>
        <d v="2024-09-04T23:44:00" u="1"/>
        <d v="2024-05-08T20:17:00" u="1"/>
        <d v="2024-10-07T09:13:00" u="1"/>
        <d v="2024-02-05T00:16:00" u="1"/>
        <d v="2024-07-06T01:37:00" u="1"/>
        <d v="2024-03-06T08:50:00" u="1"/>
        <d v="2024-09-08T19:27:00" u="1"/>
        <d v="2024-10-06T11:52:00" u="1"/>
        <d v="2024-11-02T16:34:00" u="1"/>
        <d v="2024-06-08T21:01:00" u="1"/>
        <d v="2024-02-09T00:54:00" u="1"/>
        <d v="2024-04-08T07:29:00" u="1"/>
        <d v="2024-05-02T10:01:00" u="1"/>
        <d v="2024-07-05T02:43:00" u="1"/>
        <d v="2024-12-07T04:04:00" u="1"/>
        <d v="2024-04-08T19:54:00" u="1"/>
        <d v="2024-07-06T10:19:00" u="1"/>
        <d v="2024-03-02T22:02:00" u="1"/>
        <d v="2024-11-08T12:18:00" u="1"/>
        <d v="2024-05-01T10:52:00" u="1"/>
        <d v="2024-09-05T00:35:00" u="1"/>
        <d v="2024-01-04T13:38:00" u="1"/>
        <d v="2024-09-01T06:35:00" u="1"/>
        <d v="2024-02-08T05:18:00" u="1"/>
        <d v="2024-12-09T08:20:00" u="1"/>
        <d v="2024-07-08T09:48:00" u="1"/>
        <d v="2024-09-06T06:15:00" u="1"/>
        <d v="2024-06-09T06:21:00" u="1"/>
        <d v="2024-01-02T19:43:00" u="1"/>
        <d v="2024-10-05T12:10:00" u="1"/>
        <d v="2024-09-08T02:21:00" u="1"/>
        <d v="2024-12-07T12:39:00" u="1"/>
        <d v="2024-12-06T08:06:00" u="1"/>
        <d v="2024-11-04T06:54:00" u="1"/>
        <d v="2024-07-05T23:18:00" u="1"/>
        <d v="2024-12-08T01:35:00" u="1"/>
        <d v="2024-03-07T18:21:00" u="1"/>
        <d v="2024-09-01T12:28:00" u="1"/>
        <d v="2024-09-05T07:35:00" u="1"/>
        <d v="2024-09-03T06:11:00" u="1"/>
        <d v="2024-02-08T13:13:00" u="1"/>
        <d v="2024-07-08T13:09:00" u="1"/>
        <d v="2024-10-04T02:49:00" u="1"/>
        <d v="2024-11-02T09:20:00" u="1"/>
        <d v="2024-03-07T17:21:00" u="1"/>
        <d v="2024-03-02T06:11:00" u="1"/>
        <d v="2024-10-08T00:24:00" u="1"/>
        <d v="2024-11-07T02:50:00" u="1"/>
        <d v="2024-08-06T02:10:00" u="1"/>
        <d v="2024-11-04T03:38:00" u="1"/>
        <d v="2024-07-01T20:05:00" u="1"/>
        <d v="2024-02-08T01:14:00" u="1"/>
        <d v="2024-07-02T00:31:00" u="1"/>
        <d v="2024-03-09T01:25:00" u="1"/>
        <d v="2024-05-09T08:33:00" u="1"/>
        <d v="2024-11-05T02:32:00" u="1"/>
        <d v="2024-10-08T07:44:00" u="1"/>
        <d v="2024-10-09T08:38:00" u="1"/>
        <d v="2024-09-02T16:53:00" u="1"/>
        <d v="2024-07-08T14:40:00" u="1"/>
        <d v="2024-09-04T23:45:00" u="1"/>
        <d v="2024-07-03T10:11:00" u="1"/>
        <d v="2024-10-01T15:55:00" u="1"/>
        <d v="2024-04-07T10:16:00" u="1"/>
        <d v="2024-04-06T03:40:00" u="1"/>
        <d v="2024-02-03T00:55:00" u="1"/>
        <d v="2024-08-05T06:24:00" u="1"/>
        <d v="2024-03-02T22:32:00" u="1"/>
        <d v="2024-08-03T01:24:00" u="1"/>
        <d v="2024-01-04T11:51:00" u="1"/>
        <d v="2024-09-04T01:45:00" u="1"/>
        <d v="2024-03-06T23:12:00" u="1"/>
        <d v="2024-03-05T05:24:00" u="1"/>
        <d v="2024-09-06T18:19:00" u="1"/>
        <d v="2024-07-02T21:08:00" u="1"/>
        <d v="2024-08-05T22:38:00" u="1"/>
        <d v="2024-10-03T08:39:00" u="1"/>
        <d v="2024-02-05T20:01:00" u="1"/>
        <d v="2024-11-09T23:15:00" u="1"/>
        <d v="2024-08-06T20:30:00" u="1"/>
        <d v="2024-09-08T15:19:00" u="1"/>
        <d v="2024-05-08T03:41:00" u="1"/>
        <d v="2024-03-09T19:18:00" u="1"/>
        <d v="2024-11-01T22:13:00" u="1"/>
        <d v="2024-02-06T14:33:00" u="1"/>
        <d v="2024-05-08T17:31:00" u="1"/>
        <d v="2024-04-03T17:43:00" u="1"/>
        <d v="2024-04-07T03:18:00" u="1"/>
        <d v="2024-08-07T11:39:00" u="1"/>
        <d v="2024-07-04T18:57:00" u="1"/>
        <d v="2024-02-04T04:25:00" u="1"/>
        <d v="2024-08-07T06:13:00" u="1"/>
        <d v="2024-07-02T11:30:00" u="1"/>
        <d v="2024-09-02T01:27:00" u="1"/>
      </sharedItems>
    </cacheField>
    <cacheField name="store_id" numFmtId="0">
      <sharedItems containsSemiMixedTypes="0" containsString="0" containsNumber="1" containsInteger="1" minValue="1" maxValue="20"/>
    </cacheField>
    <cacheField name="store_location" numFmtId="0">
      <sharedItems/>
    </cacheField>
    <cacheField name="inventory_level" numFmtId="0">
      <sharedItems containsSemiMixedTypes="0" containsString="0" containsNumber="1" containsInteger="1" minValue="0" maxValue="500"/>
    </cacheField>
    <cacheField name="reorder_point" numFmtId="0">
      <sharedItems containsSemiMixedTypes="0" containsString="0" containsNumber="1" containsInteger="1" minValue="50" maxValue="150"/>
    </cacheField>
    <cacheField name="reorder_quantity" numFmtId="0">
      <sharedItems containsSemiMixedTypes="0" containsString="0" containsNumber="1" containsInteger="1" minValue="100" maxValue="300"/>
    </cacheField>
    <cacheField name="supplier_id" numFmtId="0">
      <sharedItems containsSemiMixedTypes="0" containsString="0" containsNumber="1" containsInteger="1" minValue="100" maxValue="500"/>
    </cacheField>
    <cacheField name="supplier_lead_time" numFmtId="0">
      <sharedItems containsSemiMixedTypes="0" containsString="0" containsNumber="1" containsInteger="1" minValue="1" maxValue="10"/>
    </cacheField>
    <cacheField name="customer_age" numFmtId="0">
      <sharedItems containsSemiMixedTypes="0" containsString="0" containsNumber="1" containsInteger="1" minValue="18" maxValue="70"/>
    </cacheField>
    <cacheField name="Age_Brackets " numFmtId="0">
      <sharedItems count="3">
        <s v="1.Young age"/>
        <s v="3.Senior Citizen "/>
        <s v="2.Middle age"/>
      </sharedItems>
    </cacheField>
    <cacheField name="customer_gender" numFmtId="0">
      <sharedItems count="3">
        <s v="Other"/>
        <s v="Female"/>
        <s v="Male"/>
      </sharedItems>
    </cacheField>
    <cacheField name="customer_income" numFmtId="0">
      <sharedItems containsSemiMixedTypes="0" containsString="0" containsNumber="1" minValue="20005.34" maxValue="119999.78"/>
    </cacheField>
    <cacheField name="customer_loyalty_level" numFmtId="0">
      <sharedItems/>
    </cacheField>
    <cacheField name="payment_method" numFmtId="0">
      <sharedItems count="4">
        <s v="Credit Card"/>
        <s v="Cash"/>
        <s v="Digital Wallet"/>
        <s v="Debit Card"/>
      </sharedItems>
    </cacheField>
  </cacheFields>
  <extLst>
    <ext xmlns:x14="http://schemas.microsoft.com/office/spreadsheetml/2009/9/main" uri="{725AE2AE-9491-48be-B2B4-4EB974FC3084}">
      <x14:pivotCacheDefinition pivotCacheId="159455027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gbir chaudhary" refreshedDate="45668.014733101852" createdVersion="8" refreshedVersion="8" minRefreshableVersion="3" recordCount="5000" xr:uid="{6D18F723-D78F-46BE-98DF-E7B6CA8566D0}">
  <cacheSource type="worksheet">
    <worksheetSource ref="A11:AD5011" sheet="working_data "/>
  </cacheSource>
  <cacheFields count="32">
    <cacheField name="transaction_id" numFmtId="0">
      <sharedItems containsSemiMixedTypes="0" containsString="0" containsNumber="1" containsInteger="1" minValue="1" maxValue="5000"/>
    </cacheField>
    <cacheField name="customer_id" numFmtId="0">
      <sharedItems containsSemiMixedTypes="0" containsString="0" containsNumber="1" containsInteger="1" minValue="1001" maxValue="9998"/>
    </cacheField>
    <cacheField name="product_id" numFmtId="0">
      <sharedItems containsSemiMixedTypes="0" containsString="0" containsNumber="1" containsInteger="1" minValue="100" maxValue="999"/>
    </cacheField>
    <cacheField name="product_name" numFmtId="0">
      <sharedItems count="8">
        <s v="Fridge"/>
        <s v="TV"/>
        <s v="Smartphone"/>
        <s v="Laptop"/>
        <s v="Camera"/>
        <s v="Tablet"/>
        <s v="Headphones"/>
        <s v="Washing Machine"/>
      </sharedItems>
    </cacheField>
    <cacheField name="category" numFmtId="0">
      <sharedItems/>
    </cacheField>
    <cacheField name="quantity_sold" numFmtId="0">
      <sharedItems containsSemiMixedTypes="0" containsString="0" containsNumber="1" containsInteger="1" minValue="1" maxValue="5"/>
    </cacheField>
    <cacheField name="unit_price" numFmtId="1">
      <sharedItems containsSemiMixedTypes="0" containsString="0" containsNumber="1" minValue="50.1" maxValue="1999.85"/>
    </cacheField>
    <cacheField name="Total_Profits " numFmtId="1">
      <sharedItems containsSemiMixedTypes="0" containsString="0" containsNumber="1" minValue="50.1" maxValue="9999.25"/>
    </cacheField>
    <cacheField name="transaction_date" numFmtId="22">
      <sharedItems containsSemiMixedTypes="0" containsNonDate="0" containsDate="1" containsString="0" minDate="2024-01-01T00:31:00" maxDate="2024-09-16T20:22:00" count="4970">
        <d v="2024-03-31T21:46:00"/>
        <d v="2024-07-28T12:45:00"/>
        <d v="2024-06-10T04:55:00"/>
        <d v="2024-08-15T01:03:00"/>
        <d v="2024-09-13T00:45:00"/>
        <d v="2024-07-06T07:24:00"/>
        <d v="2024-03-17T22:33:00"/>
        <d v="2024-07-22T13:57:00"/>
        <d v="2024-03-30T04:10:00"/>
        <d v="2024-06-17T16:59:00"/>
        <d v="2024-04-03T11:37:00"/>
        <d v="2024-06-19T10:41:00"/>
        <d v="2024-03-01T04:08:00"/>
        <d v="2024-06-24T17:34:00"/>
        <d v="2024-07-11T11:58:00"/>
        <d v="2024-05-02T19:28:00"/>
        <d v="2024-03-01T14:26:00"/>
        <d v="2024-06-26T04:41:00"/>
        <d v="2024-06-02T20:20:00"/>
        <d v="2024-07-21T20:20:00"/>
        <d v="2024-05-18T14:04:00"/>
        <d v="2024-02-06T09:06:00"/>
        <d v="2024-03-03T11:00:00"/>
        <d v="2024-01-30T09:19:00"/>
        <d v="2024-08-03T04:57:00"/>
        <d v="2024-07-17T15:17:00"/>
        <d v="2024-04-15T01:23:00"/>
        <d v="2024-07-27T03:42:00"/>
        <d v="2024-07-15T17:29:00"/>
        <d v="2024-02-06T06:57:00"/>
        <d v="2024-07-31T10:27:00"/>
        <d v="2024-06-13T23:45:00"/>
        <d v="2024-05-02T07:21:00"/>
        <d v="2024-05-08T09:01:00"/>
        <d v="2024-02-14T07:00:00"/>
        <d v="2024-08-28T12:57:00"/>
        <d v="2024-04-21T07:24:00"/>
        <d v="2024-03-30T22:38:00"/>
        <d v="2024-01-28T23:03:00"/>
        <d v="2024-02-25T02:52:00"/>
        <d v="2024-06-01T22:32:00"/>
        <d v="2024-02-13T13:55:00"/>
        <d v="2024-04-11T02:53:00"/>
        <d v="2024-06-27T11:57:00"/>
        <d v="2024-03-06T22:28:00"/>
        <d v="2024-04-26T20:53:00"/>
        <d v="2024-08-06T05:40:00"/>
        <d v="2024-09-06T23:19:00"/>
        <d v="2024-06-21T16:04:00"/>
        <d v="2024-07-23T05:50:00"/>
        <d v="2024-01-21T05:04:00"/>
        <d v="2024-07-21T23:28:00"/>
        <d v="2024-05-25T12:08:00"/>
        <d v="2024-04-03T17:35:00"/>
        <d v="2024-03-17T15:38:00"/>
        <d v="2024-05-21T08:02:00"/>
        <d v="2024-05-20T22:46:00"/>
        <d v="2024-05-22T01:12:00"/>
        <d v="2024-07-13T12:07:00"/>
        <d v="2024-07-08T13:47:00"/>
        <d v="2024-02-23T07:27:00"/>
        <d v="2024-05-23T12:54:00"/>
        <d v="2024-07-18T23:38:00"/>
        <d v="2024-08-09T23:16:00"/>
        <d v="2024-03-29T14:26:00"/>
        <d v="2024-05-13T18:13:00"/>
        <d v="2024-04-01T02:35:00"/>
        <d v="2024-06-22T22:55:00"/>
        <d v="2024-06-12T02:03:00"/>
        <d v="2024-03-18T05:57:00"/>
        <d v="2024-03-23T21:42:00"/>
        <d v="2024-03-18T04:25:00"/>
        <d v="2024-05-12T22:09:00"/>
        <d v="2024-09-13T07:47:00"/>
        <d v="2024-01-08T06:33:00"/>
        <d v="2024-01-17T16:44:00"/>
        <d v="2024-03-11T05:28:00"/>
        <d v="2024-06-04T11:51:00"/>
        <d v="2024-05-20T19:29:00"/>
        <d v="2024-06-20T02:36:00"/>
        <d v="2024-05-04T15:09:00"/>
        <d v="2024-01-29T01:58:00"/>
        <d v="2024-01-29T14:44:00"/>
        <d v="2024-09-05T09:25:00"/>
        <d v="2024-06-24T17:20:00"/>
        <d v="2024-01-18T04:28:00"/>
        <d v="2024-04-08T12:55:00"/>
        <d v="2024-03-07T19:44:00"/>
        <d v="2024-05-31T21:18:00"/>
        <d v="2024-09-16T10:49:00"/>
        <d v="2024-07-07T08:08:00"/>
        <d v="2024-01-18T18:20:00"/>
        <d v="2024-04-23T02:13:00"/>
        <d v="2024-03-17T21:53:00"/>
        <d v="2024-03-18T21:14:00"/>
        <d v="2024-02-26T09:16:00"/>
        <d v="2024-09-05T02:59:00"/>
        <d v="2024-02-23T18:26:00"/>
        <d v="2024-03-19T14:38:00"/>
        <d v="2024-08-07T02:50:00"/>
        <d v="2024-01-03T17:27:00"/>
        <d v="2024-02-12T10:44:00"/>
        <d v="2024-08-24T15:02:00"/>
        <d v="2024-02-26T23:09:00"/>
        <d v="2024-09-07T10:41:00"/>
        <d v="2024-03-24T13:44:00"/>
        <d v="2024-02-25T16:31:00"/>
        <d v="2024-04-05T15:10:00"/>
        <d v="2024-02-01T09:42:00"/>
        <d v="2024-05-13T02:08:00"/>
        <d v="2024-05-14T00:38:00"/>
        <d v="2024-07-08T16:45:00"/>
        <d v="2024-07-17T04:47:00"/>
        <d v="2024-05-28T22:36:00"/>
        <d v="2024-01-01T22:11:00"/>
        <d v="2024-02-23T17:35:00"/>
        <d v="2024-01-02T01:25:00"/>
        <d v="2024-04-01T10:59:00"/>
        <d v="2024-02-29T19:33:00"/>
        <d v="2024-07-06T00:16:00"/>
        <d v="2024-07-16T17:23:00"/>
        <d v="2024-02-11T19:48:00"/>
        <d v="2024-06-20T09:10:00"/>
        <d v="2024-01-06T04:49:00"/>
        <d v="2024-03-09T12:24:00"/>
        <d v="2024-03-23T20:31:00"/>
        <d v="2024-08-12T10:41:00"/>
        <d v="2024-08-22T21:06:00"/>
        <d v="2024-04-24T08:23:00"/>
        <d v="2024-06-14T22:58:00"/>
        <d v="2024-02-12T08:18:00"/>
        <d v="2024-04-15T08:08:00"/>
        <d v="2024-03-21T03:39:00"/>
        <d v="2024-06-11T10:50:00"/>
        <d v="2024-09-15T01:10:00"/>
        <d v="2024-02-05T19:28:00"/>
        <d v="2024-08-14T08:29:00"/>
        <d v="2024-03-16T13:26:00"/>
        <d v="2024-06-04T09:38:00"/>
        <d v="2024-02-20T05:21:00"/>
        <d v="2024-07-18T12:03:00"/>
        <d v="2024-04-30T18:10:00"/>
        <d v="2024-03-20T17:35:00"/>
        <d v="2024-08-31T05:11:00"/>
        <d v="2024-01-10T02:58:00"/>
        <d v="2024-01-09T16:59:00"/>
        <d v="2024-07-03T14:56:00"/>
        <d v="2024-07-24T09:24:00"/>
        <d v="2024-07-22T18:07:00"/>
        <d v="2024-04-21T13:05:00"/>
        <d v="2024-01-20T06:27:00"/>
        <d v="2024-03-27T05:41:00"/>
        <d v="2024-02-28T13:29:00"/>
        <d v="2024-03-13T02:08:00"/>
        <d v="2024-06-15T18:09:00"/>
        <d v="2024-04-09T14:07:00"/>
        <d v="2024-05-09T10:14:00"/>
        <d v="2024-01-31T18:25:00"/>
        <d v="2024-08-20T02:32:00"/>
        <d v="2024-09-07T00:27:00"/>
        <d v="2024-07-31T18:22:00"/>
        <d v="2024-07-25T17:42:00"/>
        <d v="2024-01-18T16:41:00"/>
        <d v="2024-05-26T14:34:00"/>
        <d v="2024-06-27T14:02:00"/>
        <d v="2024-01-05T18:03:00"/>
        <d v="2024-01-21T18:02:00"/>
        <d v="2024-06-12T20:13:00"/>
        <d v="2024-05-04T14:32:00"/>
        <d v="2024-08-16T19:29:00"/>
        <d v="2024-05-30T02:24:00"/>
        <d v="2024-08-04T19:14:00"/>
        <d v="2024-08-07T17:14:00"/>
        <d v="2024-02-05T11:11:00"/>
        <d v="2024-02-03T13:45:00"/>
        <d v="2024-07-24T07:39:00"/>
        <d v="2024-05-09T11:59:00"/>
        <d v="2024-04-12T13:50:00"/>
        <d v="2024-01-19T12:48:00"/>
        <d v="2024-01-01T08:40:00"/>
        <d v="2024-09-13T00:34:00"/>
        <d v="2024-05-10T14:05:00"/>
        <d v="2024-05-21T04:08:00"/>
        <d v="2024-06-27T20:13:00"/>
        <d v="2024-02-27T14:54:00"/>
        <d v="2024-02-06T20:13:00"/>
        <d v="2024-08-21T11:45:00"/>
        <d v="2024-01-21T01:56:00"/>
        <d v="2024-08-08T20:50:00"/>
        <d v="2024-03-13T10:32:00"/>
        <d v="2024-05-07T20:35:00"/>
        <d v="2024-04-21T04:50:00"/>
        <d v="2024-08-25T23:31:00"/>
        <d v="2024-07-06T20:44:00"/>
        <d v="2024-08-17T10:19:00"/>
        <d v="2024-04-20T14:39:00"/>
        <d v="2024-08-12T09:49:00"/>
        <d v="2024-01-01T21:35:00"/>
        <d v="2024-02-09T21:53:00"/>
        <d v="2024-06-24T09:50:00"/>
        <d v="2024-05-21T02:21:00"/>
        <d v="2024-06-02T01:43:00"/>
        <d v="2024-05-22T19:58:00"/>
        <d v="2024-09-12T13:10:00"/>
        <d v="2024-07-21T01:20:00"/>
        <d v="2024-05-18T23:50:00"/>
        <d v="2024-05-25T22:09:00"/>
        <d v="2024-05-16T14:05:00"/>
        <d v="2024-08-19T06:49:00"/>
        <d v="2024-03-13T22:30:00"/>
        <d v="2024-07-21T20:11:00"/>
        <d v="2024-03-02T09:19:00"/>
        <d v="2024-03-21T01:03:00"/>
        <d v="2024-01-07T01:00:00"/>
        <d v="2024-02-09T21:17:00"/>
        <d v="2024-01-26T20:24:00"/>
        <d v="2024-02-10T18:37:00"/>
        <d v="2024-09-16T00:35:00"/>
        <d v="2024-05-18T05:54:00"/>
        <d v="2024-04-04T04:09:00"/>
        <d v="2024-04-25T11:47:00"/>
        <d v="2024-03-24T06:44:00"/>
        <d v="2024-07-16T20:53:00"/>
        <d v="2024-01-10T13:48:00"/>
        <d v="2024-06-26T10:40:00"/>
        <d v="2024-07-14T10:35:00"/>
        <d v="2024-08-07T10:32:00"/>
        <d v="2024-07-06T00:29:00"/>
        <d v="2024-03-21T04:05:00"/>
        <d v="2024-01-20T06:23:00"/>
        <d v="2024-09-10T06:31:00"/>
        <d v="2024-09-06T21:20:00"/>
        <d v="2024-02-06T00:32:00"/>
        <d v="2024-04-25T12:48:00"/>
        <d v="2024-08-06T21:46:00"/>
        <d v="2024-07-21T20:04:00"/>
        <d v="2024-09-02T05:58:00"/>
        <d v="2024-09-08T18:05:00"/>
        <d v="2024-08-22T19:49:00"/>
        <d v="2024-05-22T02:02:00"/>
        <d v="2024-02-05T03:34:00"/>
        <d v="2024-07-07T17:51:00"/>
        <d v="2024-01-25T18:04:00"/>
        <d v="2024-05-08T00:59:00"/>
        <d v="2024-07-06T12:16:00"/>
        <d v="2024-06-19T20:12:00"/>
        <d v="2024-03-17T00:39:00"/>
        <d v="2024-01-17T02:24:00"/>
        <d v="2024-07-08T09:55:00"/>
        <d v="2024-03-30T02:31:00"/>
        <d v="2024-01-20T18:19:00"/>
        <d v="2024-03-26T09:34:00"/>
        <d v="2024-03-28T09:15:00"/>
        <d v="2024-03-11T08:29:00"/>
        <d v="2024-02-25T01:41:00"/>
        <d v="2024-04-27T11:14:00"/>
        <d v="2024-08-03T14:21:00"/>
        <d v="2024-06-20T08:28:00"/>
        <d v="2024-03-18T11:22:00"/>
        <d v="2024-07-21T11:57:00"/>
        <d v="2024-08-06T20:09:00"/>
        <d v="2024-01-25T07:20:00"/>
        <d v="2024-09-08T08:45:00"/>
        <d v="2024-09-12T00:32:00"/>
        <d v="2024-05-09T07:56:00"/>
        <d v="2024-03-22T08:59:00"/>
        <d v="2024-07-29T20:31:00"/>
        <d v="2024-08-12T16:27:00"/>
        <d v="2024-01-30T09:35:00"/>
        <d v="2024-07-24T14:30:00"/>
        <d v="2024-05-06T16:04:00"/>
        <d v="2024-01-29T14:14:00"/>
        <d v="2024-03-28T14:18:00"/>
        <d v="2024-06-03T00:23:00"/>
        <d v="2024-02-21T02:05:00"/>
        <d v="2024-05-22T15:14:00"/>
        <d v="2024-07-13T20:16:00"/>
        <d v="2024-07-05T22:07:00"/>
        <d v="2024-07-26T05:15:00"/>
        <d v="2024-04-21T16:41:00"/>
        <d v="2024-06-25T15:46:00"/>
        <d v="2024-03-23T22:16:00"/>
        <d v="2024-02-20T16:11:00"/>
        <d v="2024-07-05T18:18:00"/>
        <d v="2024-04-04T11:53:00"/>
        <d v="2024-08-30T15:58:00"/>
        <d v="2024-04-25T09:49:00"/>
        <d v="2024-09-16T03:20:00"/>
        <d v="2024-04-22T22:31:00"/>
        <d v="2024-05-04T22:18:00"/>
        <d v="2024-05-22T18:38:00"/>
        <d v="2024-05-02T23:28:00"/>
        <d v="2024-06-24T04:55:00"/>
        <d v="2024-04-19T20:20:00"/>
        <d v="2024-07-30T07:56:00"/>
        <d v="2024-03-12T21:25:00"/>
        <d v="2024-06-14T06:41:00"/>
        <d v="2024-02-07T21:38:00"/>
        <d v="2024-07-03T06:04:00"/>
        <d v="2024-05-25T21:05:00"/>
        <d v="2024-05-25T13:49:00"/>
        <d v="2024-04-17T03:36:00"/>
        <d v="2024-04-01T03:05:00"/>
        <d v="2024-06-08T04:58:00"/>
        <d v="2024-02-06T13:01:00"/>
        <d v="2024-03-27T00:02:00"/>
        <d v="2024-08-15T17:08:00"/>
        <d v="2024-04-29T18:12:00"/>
        <d v="2024-01-17T14:40:00"/>
        <d v="2024-04-01T15:37:00"/>
        <d v="2024-05-27T23:21:00"/>
        <d v="2024-08-31T14:26:00"/>
        <d v="2024-03-28T02:03:00"/>
        <d v="2024-08-23T07:44:00"/>
        <d v="2024-01-15T03:24:00"/>
        <d v="2024-04-05T22:06:00"/>
        <d v="2024-01-12T22:56:00"/>
        <d v="2024-08-09T00:06:00"/>
        <d v="2024-07-22T05:47:00"/>
        <d v="2024-07-09T12:29:00"/>
        <d v="2024-09-02T17:20:00"/>
        <d v="2024-05-14T03:41:00"/>
        <d v="2024-01-13T15:04:00"/>
        <d v="2024-09-07T21:36:00"/>
        <d v="2024-01-25T10:53:00"/>
        <d v="2024-06-21T11:56:00"/>
        <d v="2024-04-14T00:24:00"/>
        <d v="2024-01-11T23:32:00"/>
        <d v="2024-04-24T21:21:00"/>
        <d v="2024-03-12T06:28:00"/>
        <d v="2024-07-02T12:50:00"/>
        <d v="2024-08-10T23:39:00"/>
        <d v="2024-03-06T00:36:00"/>
        <d v="2024-02-19T18:35:00"/>
        <d v="2024-08-04T03:43:00"/>
        <d v="2024-01-21T10:31:00"/>
        <d v="2024-04-27T22:48:00"/>
        <d v="2024-08-01T22:12:00"/>
        <d v="2024-04-07T06:20:00"/>
        <d v="2024-05-24T08:01:00"/>
        <d v="2024-04-01T11:18:00"/>
        <d v="2024-08-19T18:40:00"/>
        <d v="2024-04-05T06:10:00"/>
        <d v="2024-08-17T08:53:00"/>
        <d v="2024-01-20T05:02:00"/>
        <d v="2024-02-22T05:23:00"/>
        <d v="2024-05-04T04:53:00"/>
        <d v="2024-06-22T05:32:00"/>
        <d v="2024-02-06T14:36:00"/>
        <d v="2024-02-18T22:23:00"/>
        <d v="2024-02-27T16:56:00"/>
        <d v="2024-08-07T16:22:00"/>
        <d v="2024-01-05T07:48:00"/>
        <d v="2024-09-01T03:39:00"/>
        <d v="2024-08-02T10:07:00"/>
        <d v="2024-05-04T09:58:00"/>
        <d v="2024-03-29T13:20:00"/>
        <d v="2024-06-17T13:30:00"/>
        <d v="2024-08-23T12:49:00"/>
        <d v="2024-04-23T00:05:00"/>
        <d v="2024-03-24T04:06:00"/>
        <d v="2024-07-20T05:04:00"/>
        <d v="2024-08-27T17:54:00"/>
        <d v="2024-05-09T09:36:00"/>
        <d v="2024-04-12T22:04:00"/>
        <d v="2024-03-26T22:09:00"/>
        <d v="2024-04-29T17:48:00"/>
        <d v="2024-07-11T07:30:00"/>
        <d v="2024-09-13T07:18:00"/>
        <d v="2024-01-29T21:46:00"/>
        <d v="2024-05-24T07:03:00"/>
        <d v="2024-05-19T11:04:00"/>
        <d v="2024-05-06T05:27:00"/>
        <d v="2024-02-03T03:08:00"/>
        <d v="2024-02-03T05:40:00"/>
        <d v="2024-06-07T06:22:00"/>
        <d v="2024-02-29T15:59:00"/>
        <d v="2024-01-07T20:14:00"/>
        <d v="2024-02-24T01:48:00"/>
        <d v="2024-05-17T17:17:00"/>
        <d v="2024-07-05T14:12:00"/>
        <d v="2024-01-02T18:44:00"/>
        <d v="2024-06-10T18:12:00"/>
        <d v="2024-07-21T02:36:00"/>
        <d v="2024-05-24T02:04:00"/>
        <d v="2024-08-07T04:08:00"/>
        <d v="2024-07-30T22:12:00"/>
        <d v="2024-08-21T12:57:00"/>
        <d v="2024-08-28T09:47:00"/>
        <d v="2024-09-03T08:06:00"/>
        <d v="2024-02-21T21:22:00"/>
        <d v="2024-06-26T04:36:00"/>
        <d v="2024-09-04T11:31:00"/>
        <d v="2024-09-08T10:12:00"/>
        <d v="2024-06-15T16:05:00"/>
        <d v="2024-05-05T22:23:00"/>
        <d v="2024-01-17T19:04:00"/>
        <d v="2024-04-01T13:00:00"/>
        <d v="2024-07-03T23:36:00"/>
        <d v="2024-07-26T13:55:00"/>
        <d v="2024-01-16T08:38:00"/>
        <d v="2024-02-08T04:36:00"/>
        <d v="2024-01-11T21:00:00"/>
        <d v="2024-07-05T07:07:00"/>
        <d v="2024-04-20T01:31:00"/>
        <d v="2024-01-28T11:30:00"/>
        <d v="2024-01-16T14:38:00"/>
        <d v="2024-01-15T21:00:00"/>
        <d v="2024-05-14T05:33:00"/>
        <d v="2024-07-05T03:58:00"/>
        <d v="2024-08-06T17:12:00"/>
        <d v="2024-04-17T21:01:00"/>
        <d v="2024-01-18T06:07:00"/>
        <d v="2024-07-22T01:45:00"/>
        <d v="2024-05-31T02:04:00"/>
        <d v="2024-01-29T23:02:00"/>
        <d v="2024-03-06T06:18:00"/>
        <d v="2024-04-10T22:19:00"/>
        <d v="2024-05-10T22:31:00"/>
        <d v="2024-03-13T12:23:00"/>
        <d v="2024-04-20T04:20:00"/>
        <d v="2024-08-17T02:30:00"/>
        <d v="2024-08-10T05:49:00"/>
        <d v="2024-06-19T07:59:00"/>
        <d v="2024-01-05T11:41:00"/>
        <d v="2024-05-08T17:24:00"/>
        <d v="2024-06-29T14:18:00"/>
        <d v="2024-03-19T07:17:00"/>
        <d v="2024-02-15T13:40:00"/>
        <d v="2024-05-03T11:49:00"/>
        <d v="2024-09-16T01:14:00"/>
        <d v="2024-03-16T04:06:00"/>
        <d v="2024-05-17T16:55:00"/>
        <d v="2024-08-09T23:42:00"/>
        <d v="2024-01-18T22:58:00"/>
        <d v="2024-08-25T14:36:00"/>
        <d v="2024-03-23T10:00:00"/>
        <d v="2024-03-23T12:43:00"/>
        <d v="2024-06-07T02:11:00"/>
        <d v="2024-07-25T14:15:00"/>
        <d v="2024-09-11T00:04:00"/>
        <d v="2024-03-24T14:12:00"/>
        <d v="2024-07-20T02:47:00"/>
        <d v="2024-05-18T21:20:00"/>
        <d v="2024-04-28T13:09:00"/>
        <d v="2024-08-19T16:07:00"/>
        <d v="2024-03-21T11:01:00"/>
        <d v="2024-05-01T18:45:00"/>
        <d v="2024-02-10T02:10:00"/>
        <d v="2024-05-27T11:27:00"/>
        <d v="2024-08-20T02:58:00"/>
        <d v="2024-04-25T23:13:00"/>
        <d v="2024-06-23T08:10:00"/>
        <d v="2024-03-15T03:16:00"/>
        <d v="2024-07-18T15:30:00"/>
        <d v="2024-06-03T01:51:00"/>
        <d v="2024-08-22T23:59:00"/>
        <d v="2024-02-28T16:40:00"/>
        <d v="2024-02-15T04:48:00"/>
        <d v="2024-04-12T05:17:00"/>
        <d v="2024-02-25T10:06:00"/>
        <d v="2024-03-03T01:49:00"/>
        <d v="2024-02-17T04:13:00"/>
        <d v="2024-01-20T16:35:00"/>
        <d v="2024-05-21T22:37:00"/>
        <d v="2024-03-03T00:13:00"/>
        <d v="2024-07-22T03:29:00"/>
        <d v="2024-08-26T10:26:00"/>
        <d v="2024-04-22T00:54:00"/>
        <d v="2024-03-16T15:12:00"/>
        <d v="2024-09-01T17:59:00"/>
        <d v="2024-03-17T04:27:00"/>
        <d v="2024-05-21T06:14:00"/>
        <d v="2024-07-04T14:54:00"/>
        <d v="2024-07-18T08:44:00"/>
        <d v="2024-03-22T07:46:00"/>
        <d v="2024-04-14T06:19:00"/>
        <d v="2024-07-17T10:38:00"/>
        <d v="2024-08-07T20:36:00"/>
        <d v="2024-04-07T04:09:00"/>
        <d v="2024-07-16T17:50:00"/>
        <d v="2024-02-02T09:27:00"/>
        <d v="2024-05-07T04:38:00"/>
        <d v="2024-08-17T20:00:00"/>
        <d v="2024-06-28T21:13:00"/>
        <d v="2024-07-23T22:39:00"/>
        <d v="2024-01-08T18:22:00"/>
        <d v="2024-03-28T05:30:00"/>
        <d v="2024-03-05T21:45:00"/>
        <d v="2024-07-22T07:51:00"/>
        <d v="2024-03-20T01:54:00"/>
        <d v="2024-03-01T17:06:00"/>
        <d v="2024-04-15T05:27:00"/>
        <d v="2024-07-06T19:11:00"/>
        <d v="2024-09-03T01:27:00"/>
        <d v="2024-02-23T22:38:00"/>
        <d v="2024-04-26T05:24:00"/>
        <d v="2024-08-31T12:51:00"/>
        <d v="2024-02-10T12:18:00"/>
        <d v="2024-05-21T20:20:00"/>
        <d v="2024-03-27T18:48:00"/>
        <d v="2024-05-01T03:21:00"/>
        <d v="2024-04-21T08:28:00"/>
        <d v="2024-01-14T00:05:00"/>
        <d v="2024-08-05T09:33:00"/>
        <d v="2024-04-12T12:25:00"/>
        <d v="2024-04-18T10:03:00"/>
        <d v="2024-06-17T19:55:00"/>
        <d v="2024-01-23T17:35:00"/>
        <d v="2024-06-01T21:47:00"/>
        <d v="2024-06-03T09:14:00"/>
        <d v="2024-06-16T02:38:00"/>
        <d v="2024-09-06T22:24:00"/>
        <d v="2024-02-27T21:10:00"/>
        <d v="2024-09-06T19:58:00"/>
        <d v="2024-08-25T14:03:00"/>
        <d v="2024-04-28T04:29:00"/>
        <d v="2024-08-13T01:44:00"/>
        <d v="2024-02-21T21:50:00"/>
        <d v="2024-04-06T11:28:00"/>
        <d v="2024-06-25T19:36:00"/>
        <d v="2024-01-19T23:47:00"/>
        <d v="2024-03-13T23:22:00"/>
        <d v="2024-03-05T12:22:00"/>
        <d v="2024-09-01T22:18:00"/>
        <d v="2024-03-12T06:32:00"/>
        <d v="2024-05-17T17:05:00"/>
        <d v="2024-05-11T01:48:00"/>
        <d v="2024-06-01T02:10:00"/>
        <d v="2024-07-19T00:54:00"/>
        <d v="2024-05-01T00:43:00"/>
        <d v="2024-07-16T23:00:00"/>
        <d v="2024-08-03T14:36:00"/>
        <d v="2024-03-20T10:23:00"/>
        <d v="2024-03-18T19:43:00"/>
        <d v="2024-05-01T00:06:00"/>
        <d v="2024-02-13T11:32:00"/>
        <d v="2024-06-25T01:20:00"/>
        <d v="2024-03-01T14:54:00"/>
        <d v="2024-01-29T07:23:00"/>
        <d v="2024-03-12T16:28:00"/>
        <d v="2024-04-08T04:10:00"/>
        <d v="2024-02-06T13:42:00"/>
        <d v="2024-07-01T14:31:00"/>
        <d v="2024-01-19T13:06:00"/>
        <d v="2024-02-04T17:54:00"/>
        <d v="2024-08-06T20:34:00"/>
        <d v="2024-07-25T13:25:00"/>
        <d v="2024-07-24T00:32:00"/>
        <d v="2024-04-29T14:09:00"/>
        <d v="2024-06-16T22:37:00"/>
        <d v="2024-03-03T04:47:00"/>
        <d v="2024-01-07T14:14:00"/>
        <d v="2024-01-06T23:09:00"/>
        <d v="2024-08-29T11:34:00"/>
        <d v="2024-08-12T07:58:00"/>
        <d v="2024-05-30T00:08:00"/>
        <d v="2024-03-14T16:52:00"/>
        <d v="2024-02-08T02:41:00"/>
        <d v="2024-08-12T07:38:00"/>
        <d v="2024-05-23T20:45:00"/>
        <d v="2024-06-20T09:14:00"/>
        <d v="2024-04-26T21:42:00"/>
        <d v="2024-05-18T02:04:00"/>
        <d v="2024-06-07T19:34:00"/>
        <d v="2024-08-23T00:40:00"/>
        <d v="2024-06-18T04:13:00"/>
        <d v="2024-08-15T07:56:00"/>
        <d v="2024-04-17T04:39:00"/>
        <d v="2024-01-21T09:38:00"/>
        <d v="2024-07-28T13:56:00"/>
        <d v="2024-04-28T10:26:00"/>
        <d v="2024-05-25T03:44:00"/>
        <d v="2024-04-06T07:16:00"/>
        <d v="2024-01-27T00:19:00"/>
        <d v="2024-01-18T16:33:00"/>
        <d v="2024-05-16T22:11:00"/>
        <d v="2024-06-30T08:55:00"/>
        <d v="2024-03-09T15:51:00"/>
        <d v="2024-04-11T01:29:00"/>
        <d v="2024-08-26T06:20:00"/>
        <d v="2024-09-13T11:46:00"/>
        <d v="2024-04-02T22:12:00"/>
        <d v="2024-03-11T11:38:00"/>
        <d v="2024-09-10T04:32:00"/>
        <d v="2024-07-19T00:10:00"/>
        <d v="2024-02-15T23:20:00"/>
        <d v="2024-07-12T14:04:00"/>
        <d v="2024-04-27T12:45:00"/>
        <d v="2024-08-24T05:46:00"/>
        <d v="2024-08-29T23:51:00"/>
        <d v="2024-09-09T19:23:00"/>
        <d v="2024-04-12T10:06:00"/>
        <d v="2024-08-30T23:40:00"/>
        <d v="2024-08-06T20:18:00"/>
        <d v="2024-06-01T22:26:00"/>
        <d v="2024-09-08T19:23:00"/>
        <d v="2024-05-12T23:09:00"/>
        <d v="2024-02-09T16:37:00"/>
        <d v="2024-01-21T18:44:00"/>
        <d v="2024-02-11T04:18:00"/>
        <d v="2024-05-17T08:08:00"/>
        <d v="2024-03-03T08:29:00"/>
        <d v="2024-03-06T14:53:00"/>
        <d v="2024-02-16T07:42:00"/>
        <d v="2024-01-15T03:47:00"/>
        <d v="2024-03-11T07:41:00"/>
        <d v="2024-06-10T22:53:00"/>
        <d v="2024-06-27T19:32:00"/>
        <d v="2024-07-04T13:25:00"/>
        <d v="2024-07-20T07:32:00"/>
        <d v="2024-03-29T05:16:00"/>
        <d v="2024-03-25T03:46:00"/>
        <d v="2024-01-18T10:26:00"/>
        <d v="2024-04-28T14:59:00"/>
        <d v="2024-04-06T06:07:00"/>
        <d v="2024-02-08T00:20:00"/>
        <d v="2024-02-07T22:41:00"/>
        <d v="2024-01-12T21:17:00"/>
        <d v="2024-06-06T19:45:00"/>
        <d v="2024-08-28T20:50:00"/>
        <d v="2024-05-23T04:40:00"/>
        <d v="2024-03-22T01:55:00"/>
        <d v="2024-01-06T20:03:00"/>
        <d v="2024-03-18T07:20:00"/>
        <d v="2024-05-02T00:35:00"/>
        <d v="2024-01-31T10:49:00"/>
        <d v="2024-03-19T14:10:00"/>
        <d v="2024-03-01T05:27:00"/>
        <d v="2024-08-03T21:33:00"/>
        <d v="2024-05-05T17:51:00"/>
        <d v="2024-08-16T19:15:00"/>
        <d v="2024-08-13T05:21:00"/>
        <d v="2024-05-27T04:55:00"/>
        <d v="2024-02-19T00:51:00"/>
        <d v="2024-07-10T14:44:00"/>
        <d v="2024-04-18T16:02:00"/>
        <d v="2024-06-15T17:36:00"/>
        <d v="2024-01-15T12:07:00"/>
        <d v="2024-07-31T17:34:00"/>
        <d v="2024-03-24T01:05:00"/>
        <d v="2024-08-23T14:02:00"/>
        <d v="2024-03-02T14:41:00"/>
        <d v="2024-03-05T05:50:00"/>
        <d v="2024-01-06T06:28:00"/>
        <d v="2024-05-03T13:17:00"/>
        <d v="2024-07-26T13:21:00"/>
        <d v="2024-07-03T06:02:00"/>
        <d v="2024-05-14T01:40:00"/>
        <d v="2024-08-15T21:05:00"/>
        <d v="2024-07-03T03:15:00"/>
        <d v="2024-01-22T03:09:00"/>
        <d v="2024-05-06T12:17:00"/>
        <d v="2024-03-16T07:42:00"/>
        <d v="2024-04-20T19:06:00"/>
        <d v="2024-07-10T18:24:00"/>
        <d v="2024-07-08T11:38:00"/>
        <d v="2024-07-22T03:45:00"/>
        <d v="2024-01-22T18:31:00"/>
        <d v="2024-02-21T00:02:00"/>
        <d v="2024-06-24T11:32:00"/>
        <d v="2024-03-14T05:34:00"/>
        <d v="2024-08-03T10:01:00"/>
        <d v="2024-03-12T17:22:00"/>
        <d v="2024-03-15T13:38:00"/>
        <d v="2024-06-13T05:48:00"/>
        <d v="2024-08-01T03:09:00"/>
        <d v="2024-07-03T07:17:00"/>
        <d v="2024-09-05T07:54:00"/>
        <d v="2024-05-24T08:28:00"/>
        <d v="2024-07-08T04:06:00"/>
        <d v="2024-04-13T15:27:00"/>
        <d v="2024-04-12T13:35:00"/>
        <d v="2024-07-10T20:35:00"/>
        <d v="2024-06-12T11:38:00"/>
        <d v="2024-04-06T13:23:00"/>
        <d v="2024-09-12T16:47:00"/>
        <d v="2024-07-26T19:28:00"/>
        <d v="2024-05-22T00:21:00"/>
        <d v="2024-04-09T15:46:00"/>
        <d v="2024-02-05T00:43:00"/>
        <d v="2024-03-19T00:03:00"/>
        <d v="2024-02-26T13:27:00"/>
        <d v="2024-03-12T18:43:00"/>
        <d v="2024-09-04T11:19:00"/>
        <d v="2024-07-03T23:47:00"/>
        <d v="2024-07-18T21:03:00"/>
        <d v="2024-02-24T06:56:00"/>
        <d v="2024-09-05T02:18:00"/>
        <d v="2024-02-22T02:09:00"/>
        <d v="2024-01-23T08:21:00"/>
        <d v="2024-07-16T10:58:00"/>
        <d v="2024-03-12T00:53:00"/>
        <d v="2024-03-12T05:39:00"/>
        <d v="2024-05-11T07:15:00"/>
        <d v="2024-03-19T18:09:00"/>
        <d v="2024-07-15T10:11:00"/>
        <d v="2024-04-08T03:33:00"/>
        <d v="2024-04-18T09:58:00"/>
        <d v="2024-04-09T04:06:00"/>
        <d v="2024-04-29T11:32:00"/>
        <d v="2024-02-10T04:14:00"/>
        <d v="2024-02-15T23:08:00"/>
        <d v="2024-03-11T11:50:00"/>
        <d v="2024-08-31T02:19:00"/>
        <d v="2024-01-29T13:35:00"/>
        <d v="2024-06-21T00:31:00"/>
        <d v="2024-08-13T03:37:00"/>
        <d v="2024-07-10T17:16:00"/>
        <d v="2024-06-17T22:02:00"/>
        <d v="2024-07-17T01:14:00"/>
        <d v="2024-08-30T23:21:00"/>
        <d v="2024-05-07T21:53:00"/>
        <d v="2024-01-18T19:47:00"/>
        <d v="2024-05-13T03:03:00"/>
        <d v="2024-05-28T09:24:00"/>
        <d v="2024-08-15T13:24:00"/>
        <d v="2024-05-18T01:21:00"/>
        <d v="2024-05-08T08:38:00"/>
        <d v="2024-04-30T00:11:00"/>
        <d v="2024-05-20T07:23:00"/>
        <d v="2024-08-13T04:21:00"/>
        <d v="2024-08-27T07:58:00"/>
        <d v="2024-09-03T09:13:00"/>
        <d v="2024-08-26T19:37:00"/>
        <d v="2024-05-29T13:40:00"/>
        <d v="2024-09-05T23:58:00"/>
        <d v="2024-08-13T15:43:00"/>
        <d v="2024-05-17T23:59:00"/>
        <d v="2024-05-01T23:07:00"/>
        <d v="2024-02-28T11:51:00"/>
        <d v="2024-07-09T03:19:00"/>
        <d v="2024-02-12T05:46:00"/>
        <d v="2024-06-28T18:12:00"/>
        <d v="2024-09-13T05:15:00"/>
        <d v="2024-05-29T03:38:00"/>
        <d v="2024-09-02T09:54:00"/>
        <d v="2024-03-31T00:48:00"/>
        <d v="2024-07-03T04:44:00"/>
        <d v="2024-08-17T10:00:00"/>
        <d v="2024-01-11T18:02:00"/>
        <d v="2024-09-07T03:14:00"/>
        <d v="2024-05-28T01:20:00"/>
        <d v="2024-04-06T09:20:00"/>
        <d v="2024-09-08T01:27:00"/>
        <d v="2024-09-08T19:17:00"/>
        <d v="2024-01-01T19:18:00"/>
        <d v="2024-06-14T12:49:00"/>
        <d v="2024-01-28T15:55:00"/>
        <d v="2024-04-10T19:34:00"/>
        <d v="2024-08-31T19:24:00"/>
        <d v="2024-02-06T19:30:00"/>
        <d v="2024-09-12T21:23:00"/>
        <d v="2024-05-19T19:23:00"/>
        <d v="2024-05-06T15:02:00"/>
        <d v="2024-08-02T01:59:00"/>
        <d v="2024-01-26T12:34:00"/>
        <d v="2024-07-03T05:49:00"/>
        <d v="2024-02-10T18:23:00"/>
        <d v="2024-02-12T18:18:00"/>
        <d v="2024-06-10T13:04:00"/>
        <d v="2024-01-21T21:43:00"/>
        <d v="2024-07-16T01:21:00"/>
        <d v="2024-08-06T01:31:00"/>
        <d v="2024-04-26T03:16:00"/>
        <d v="2024-09-16T06:06:00"/>
        <d v="2024-04-06T02:22:00"/>
        <d v="2024-07-30T08:29:00"/>
        <d v="2024-03-25T18:11:00"/>
        <d v="2024-02-24T07:59:00"/>
        <d v="2024-04-25T20:23:00"/>
        <d v="2024-02-23T02:50:00"/>
        <d v="2024-04-05T16:26:00"/>
        <d v="2024-05-25T02:11:00"/>
        <d v="2024-08-28T13:26:00"/>
        <d v="2024-07-05T07:50:00"/>
        <d v="2024-02-24T13:24:00"/>
        <d v="2024-03-16T03:42:00"/>
        <d v="2024-06-19T01:03:00"/>
        <d v="2024-08-24T01:49:00"/>
        <d v="2024-09-09T21:22:00"/>
        <d v="2024-08-15T22:58:00"/>
        <d v="2024-08-04T02:21:00"/>
        <d v="2024-02-07T10:04:00"/>
        <d v="2024-01-18T15:26:00"/>
        <d v="2024-08-18T09:09:00"/>
        <d v="2024-04-23T14:52:00"/>
        <d v="2024-02-13T21:48:00"/>
        <d v="2024-05-24T13:29:00"/>
        <d v="2024-05-15T08:32:00"/>
        <d v="2024-07-05T00:15:00"/>
        <d v="2024-06-05T12:01:00"/>
        <d v="2024-02-17T11:27:00"/>
        <d v="2024-07-19T18:21:00"/>
        <d v="2024-07-04T08:01:00"/>
        <d v="2024-08-19T11:21:00"/>
        <d v="2024-01-10T02:35:00"/>
        <d v="2024-02-11T15:16:00"/>
        <d v="2024-09-13T09:16:00"/>
        <d v="2024-03-05T02:05:00"/>
        <d v="2024-02-29T19:42:00"/>
        <d v="2024-02-29T14:45:00"/>
        <d v="2024-03-05T22:11:00"/>
        <d v="2024-04-11T04:54:00"/>
        <d v="2024-05-18T22:42:00"/>
        <d v="2024-07-15T07:39:00"/>
        <d v="2024-01-15T13:59:00"/>
        <d v="2024-08-05T01:24:00"/>
        <d v="2024-08-09T04:25:00"/>
        <d v="2024-05-03T05:02:00"/>
        <d v="2024-01-06T21:13:00"/>
        <d v="2024-02-14T13:15:00"/>
        <d v="2024-02-10T19:03:00"/>
        <d v="2024-01-01T19:34:00"/>
        <d v="2024-02-21T13:54:00"/>
        <d v="2024-02-20T19:55:00"/>
        <d v="2024-09-06T15:38:00"/>
        <d v="2024-09-04T16:27:00"/>
        <d v="2024-02-07T05:47:00"/>
        <d v="2024-05-23T06:11:00"/>
        <d v="2024-05-06T10:47:00"/>
        <d v="2024-03-20T04:36:00"/>
        <d v="2024-05-06T16:39:00"/>
        <d v="2024-08-03T03:06:00"/>
        <d v="2024-05-11T09:53:00"/>
        <d v="2024-04-08T21:00:00"/>
        <d v="2024-01-25T06:01:00"/>
        <d v="2024-03-19T23:42:00"/>
        <d v="2024-02-07T11:48:00"/>
        <d v="2024-02-16T00:05:00"/>
        <d v="2024-08-04T03:59:00"/>
        <d v="2024-05-14T21:11:00"/>
        <d v="2024-09-13T10:41:00"/>
        <d v="2024-06-14T07:45:00"/>
        <d v="2024-08-25T18:15:00"/>
        <d v="2024-08-04T04:40:00"/>
        <d v="2024-07-26T01:19:00"/>
        <d v="2024-02-10T03:15:00"/>
        <d v="2024-01-24T01:48:00"/>
        <d v="2024-01-11T19:48:00"/>
        <d v="2024-08-28T19:57:00"/>
        <d v="2024-06-28T05:48:00"/>
        <d v="2024-07-29T14:33:00"/>
        <d v="2024-03-21T01:39:00"/>
        <d v="2024-01-22T14:45:00"/>
        <d v="2024-02-28T11:16:00"/>
        <d v="2024-02-16T01:15:00"/>
        <d v="2024-03-17T17:40:00"/>
        <d v="2024-07-25T23:36:00"/>
        <d v="2024-02-25T03:07:00"/>
        <d v="2024-09-09T17:53:00"/>
        <d v="2024-03-10T22:57:00"/>
        <d v="2024-01-14T11:05:00"/>
        <d v="2024-07-26T02:46:00"/>
        <d v="2024-01-08T19:44:00"/>
        <d v="2024-07-18T15:59:00"/>
        <d v="2024-06-17T12:47:00"/>
        <d v="2024-06-27T09:09:00"/>
        <d v="2024-05-26T05:40:00"/>
        <d v="2024-02-23T05:51:00"/>
        <d v="2024-01-03T12:22:00"/>
        <d v="2024-08-24T09:51:00"/>
        <d v="2024-01-03T15:00:00"/>
        <d v="2024-01-04T12:40:00"/>
        <d v="2024-02-28T22:32:00"/>
        <d v="2024-02-26T15:35:00"/>
        <d v="2024-09-14T15:20:00"/>
        <d v="2024-08-19T00:58:00"/>
        <d v="2024-01-12T16:42:00"/>
        <d v="2024-06-21T03:03:00"/>
        <d v="2024-05-17T12:49:00"/>
        <d v="2024-04-06T17:29:00"/>
        <d v="2024-02-04T18:47:00"/>
        <d v="2024-01-29T10:43:00"/>
        <d v="2024-08-01T06:11:00"/>
        <d v="2024-09-16T01:11:00"/>
        <d v="2024-03-13T09:05:00"/>
        <d v="2024-02-26T04:38:00"/>
        <d v="2024-05-23T06:03:00"/>
        <d v="2024-04-09T07:05:00"/>
        <d v="2024-08-12T15:51:00"/>
        <d v="2024-05-03T16:09:00"/>
        <d v="2024-05-09T10:54:00"/>
        <d v="2024-02-04T22:05:00"/>
        <d v="2024-08-16T02:58:00"/>
        <d v="2024-01-28T00:09:00"/>
        <d v="2024-04-01T15:04:00"/>
        <d v="2024-07-24T22:33:00"/>
        <d v="2024-06-06T17:27:00"/>
        <d v="2024-08-15T00:04:00"/>
        <d v="2024-05-29T18:16:00"/>
        <d v="2024-03-08T01:54:00"/>
        <d v="2024-07-06T16:29:00"/>
        <d v="2024-08-11T02:55:00"/>
        <d v="2024-01-18T19:52:00"/>
        <d v="2024-06-01T19:28:00"/>
        <d v="2024-01-02T20:59:00"/>
        <d v="2024-07-17T05:13:00"/>
        <d v="2024-04-02T15:54:00"/>
        <d v="2024-03-23T05:53:00"/>
        <d v="2024-03-15T13:24:00"/>
        <d v="2024-09-16T14:35:00"/>
        <d v="2024-07-07T11:43:00"/>
        <d v="2024-06-25T09:45:00"/>
        <d v="2024-01-30T07:50:00"/>
        <d v="2024-04-16T14:14:00"/>
        <d v="2024-09-13T10:25:00"/>
        <d v="2024-01-10T23:25:00"/>
        <d v="2024-05-28T14:29:00"/>
        <d v="2024-02-20T07:06:00"/>
        <d v="2024-02-05T03:52:00"/>
        <d v="2024-03-28T16:53:00"/>
        <d v="2024-05-14T08:49:00"/>
        <d v="2024-09-14T11:17:00"/>
        <d v="2024-05-11T01:40:00"/>
        <d v="2024-02-11T02:26:00"/>
        <d v="2024-03-02T14:10:00"/>
        <d v="2024-05-05T19:16:00"/>
        <d v="2024-03-18T03:13:00"/>
        <d v="2024-08-03T18:49:00"/>
        <d v="2024-01-20T17:45:00"/>
        <d v="2024-04-03T16:53:00"/>
        <d v="2024-03-26T09:17:00"/>
        <d v="2024-02-27T07:07:00"/>
        <d v="2024-01-12T19:39:00"/>
        <d v="2024-07-12T01:15:00"/>
        <d v="2024-05-04T00:15:00"/>
        <d v="2024-08-30T05:14:00"/>
        <d v="2024-06-05T00:44:00"/>
        <d v="2024-09-15T13:32:00"/>
        <d v="2024-09-06T07:46:00"/>
        <d v="2024-03-20T15:12:00"/>
        <d v="2024-01-24T02:48:00"/>
        <d v="2024-07-20T14:26:00"/>
        <d v="2024-09-01T21:24:00"/>
        <d v="2024-07-23T10:07:00"/>
        <d v="2024-03-11T22:38:00"/>
        <d v="2024-09-11T13:09:00"/>
        <d v="2024-08-28T02:13:00"/>
        <d v="2024-03-23T11:05:00"/>
        <d v="2024-09-05T18:02:00"/>
        <d v="2024-04-14T16:53:00"/>
        <d v="2024-03-22T06:09:00"/>
        <d v="2024-08-28T23:02:00"/>
        <d v="2024-08-13T18:10:00"/>
        <d v="2024-03-31T10:03:00"/>
        <d v="2024-03-16T14:20:00"/>
        <d v="2024-03-14T21:15:00"/>
        <d v="2024-03-13T11:46:00"/>
        <d v="2024-05-30T12:37:00"/>
        <d v="2024-08-01T17:44:00"/>
        <d v="2024-01-05T01:49:00"/>
        <d v="2024-06-16T05:28:00"/>
        <d v="2024-07-15T12:00:00"/>
        <d v="2024-03-22T13:00:00"/>
        <d v="2024-08-05T17:53:00"/>
        <d v="2024-03-05T06:55:00"/>
        <d v="2024-06-17T14:34:00"/>
        <d v="2024-05-25T00:42:00"/>
        <d v="2024-08-04T23:09:00"/>
        <d v="2024-07-06T02:49:00"/>
        <d v="2024-03-17T09:55:00"/>
        <d v="2024-07-12T01:45:00"/>
        <d v="2024-06-12T10:53:00"/>
        <d v="2024-01-19T05:47:00"/>
        <d v="2024-03-21T08:04:00"/>
        <d v="2024-09-12T17:24:00"/>
        <d v="2024-05-14T09:39:00"/>
        <d v="2024-05-29T11:54:00"/>
        <d v="2024-08-29T18:31:00"/>
        <d v="2024-06-02T18:26:00"/>
        <d v="2024-08-14T00:11:00"/>
        <d v="2024-07-17T00:20:00"/>
        <d v="2024-09-01T21:15:00"/>
        <d v="2024-05-18T14:15:00"/>
        <d v="2024-06-23T22:40:00"/>
        <d v="2024-06-15T21:29:00"/>
        <d v="2024-02-05T14:20:00"/>
        <d v="2024-08-17T22:04:00"/>
        <d v="2024-03-13T09:54:00"/>
        <d v="2024-07-15T19:10:00"/>
        <d v="2024-07-27T01:43:00"/>
        <d v="2024-08-15T22:27:00"/>
        <d v="2024-01-26T06:21:00"/>
        <d v="2024-04-05T05:57:00"/>
        <d v="2024-02-03T15:05:00"/>
        <d v="2024-02-09T02:13:00"/>
        <d v="2024-04-02T11:10:00"/>
        <d v="2024-06-20T11:30:00"/>
        <d v="2024-07-11T20:55:00"/>
        <d v="2024-04-29T19:02:00"/>
        <d v="2024-07-25T17:32:00"/>
        <d v="2024-07-05T10:37:00"/>
        <d v="2024-06-11T22:02:00"/>
        <d v="2024-05-03T21:34:00"/>
        <d v="2024-04-25T12:19:00"/>
        <d v="2024-07-05T14:15:00"/>
        <d v="2024-02-04T13:09:00"/>
        <d v="2024-03-11T23:26:00"/>
        <d v="2024-04-13T10:13:00"/>
        <d v="2024-06-15T14:08:00"/>
        <d v="2024-05-24T22:24:00"/>
        <d v="2024-08-01T01:55:00"/>
        <d v="2024-08-21T21:23:00"/>
        <d v="2024-01-14T17:49:00"/>
        <d v="2024-04-03T17:53:00"/>
        <d v="2024-06-22T14:40:00"/>
        <d v="2024-06-28T13:57:00"/>
        <d v="2024-01-09T13:29:00"/>
        <d v="2024-04-30T10:06:00"/>
        <d v="2024-01-01T04:05:00"/>
        <d v="2024-01-31T10:29:00"/>
        <d v="2024-06-10T17:24:00"/>
        <d v="2024-05-22T10:04:00"/>
        <d v="2024-07-19T12:29:00"/>
        <d v="2024-08-05T13:13:00"/>
        <d v="2024-03-03T21:57:00"/>
        <d v="2024-01-21T02:15:00"/>
        <d v="2024-05-21T10:35:00"/>
        <d v="2024-02-21T02:51:00"/>
        <d v="2024-08-29T10:46:00"/>
        <d v="2024-07-29T23:46:00"/>
        <d v="2024-02-11T00:02:00"/>
        <d v="2024-03-31T05:52:00"/>
        <d v="2024-01-04T06:13:00"/>
        <d v="2024-05-20T05:30:00"/>
        <d v="2024-09-08T07:14:00"/>
        <d v="2024-03-07T21:06:00"/>
        <d v="2024-08-12T04:32:00"/>
        <d v="2024-01-28T23:17:00"/>
        <d v="2024-06-21T21:14:00"/>
        <d v="2024-04-09T23:58:00"/>
        <d v="2024-03-15T13:48:00"/>
        <d v="2024-04-06T17:06:00"/>
        <d v="2024-06-05T10:50:00"/>
        <d v="2024-07-25T02:45:00"/>
        <d v="2024-05-26T22:44:00"/>
        <d v="2024-07-02T01:55:00"/>
        <d v="2024-03-18T10:39:00"/>
        <d v="2024-08-08T10:57:00"/>
        <d v="2024-04-29T13:49:00"/>
        <d v="2024-03-04T23:08:00"/>
        <d v="2024-08-30T18:02:00"/>
        <d v="2024-02-23T08:54:00"/>
        <d v="2024-01-02T13:12:00"/>
        <d v="2024-09-02T12:45:00"/>
        <d v="2024-03-11T22:28:00"/>
        <d v="2024-03-20T01:46:00"/>
        <d v="2024-08-03T11:43:00"/>
        <d v="2024-02-22T03:01:00"/>
        <d v="2024-03-31T14:32:00"/>
        <d v="2024-04-14T02:30:00"/>
        <d v="2024-02-14T03:26:00"/>
        <d v="2024-08-01T02:58:00"/>
        <d v="2024-07-05T04:25:00"/>
        <d v="2024-07-08T23:56:00"/>
        <d v="2024-03-06T10:21:00"/>
        <d v="2024-01-10T15:44:00"/>
        <d v="2024-01-07T08:10:00"/>
        <d v="2024-04-22T11:11:00"/>
        <d v="2024-07-17T01:39:00"/>
        <d v="2024-08-11T03:55:00"/>
        <d v="2024-05-17T06:56:00"/>
        <d v="2024-05-03T13:51:00"/>
        <d v="2024-09-15T12:57:00"/>
        <d v="2024-02-29T18:55:00"/>
        <d v="2024-08-26T06:13:00"/>
        <d v="2024-01-19T20:57:00"/>
        <d v="2024-09-10T08:07:00"/>
        <d v="2024-01-03T08:38:00"/>
        <d v="2024-03-24T01:55:00"/>
        <d v="2024-01-19T01:17:00"/>
        <d v="2024-03-20T06:26:00"/>
        <d v="2024-05-29T00:21:00"/>
        <d v="2024-03-30T01:32:00"/>
        <d v="2024-03-25T21:39:00"/>
        <d v="2024-07-04T22:56:00"/>
        <d v="2024-09-09T11:38:00"/>
        <d v="2024-01-21T22:00:00"/>
        <d v="2024-01-05T18:31:00"/>
        <d v="2024-06-06T14:20:00"/>
        <d v="2024-07-03T11:31:00"/>
        <d v="2024-08-28T23:43:00"/>
        <d v="2024-08-28T08:29:00"/>
        <d v="2024-08-15T20:31:00"/>
        <d v="2024-04-04T06:12:00"/>
        <d v="2024-03-18T00:04:00"/>
        <d v="2024-01-13T08:36:00"/>
        <d v="2024-01-14T04:45:00"/>
        <d v="2024-02-03T03:11:00"/>
        <d v="2024-04-22T07:02:00"/>
        <d v="2024-08-31T18:00:00"/>
        <d v="2024-01-25T03:42:00"/>
        <d v="2024-08-31T23:30:00"/>
        <d v="2024-07-05T03:15:00"/>
        <d v="2024-03-09T17:46:00"/>
        <d v="2024-04-13T13:25:00"/>
        <d v="2024-06-14T08:04:00"/>
        <d v="2024-07-09T17:23:00"/>
        <d v="2024-06-13T03:51:00"/>
        <d v="2024-04-05T05:55:00"/>
        <d v="2024-02-14T04:24:00"/>
        <d v="2024-02-26T01:43:00"/>
        <d v="2024-06-24T09:15:00"/>
        <d v="2024-04-19T20:55:00"/>
        <d v="2024-06-29T17:29:00"/>
        <d v="2024-03-07T01:39:00"/>
        <d v="2024-03-28T16:02:00"/>
        <d v="2024-05-08T04:23:00"/>
        <d v="2024-07-20T13:18:00"/>
        <d v="2024-09-11T20:58:00"/>
        <d v="2024-08-02T02:19:00"/>
        <d v="2024-08-09T11:38:00"/>
        <d v="2024-09-08T06:34:00"/>
        <d v="2024-02-02T07:42:00"/>
        <d v="2024-04-01T23:54:00"/>
        <d v="2024-05-13T14:05:00"/>
        <d v="2024-01-03T11:31:00"/>
        <d v="2024-01-19T17:32:00"/>
        <d v="2024-05-21T17:01:00"/>
        <d v="2024-01-17T03:04:00"/>
        <d v="2024-08-27T21:49:00"/>
        <d v="2024-05-10T01:59:00"/>
        <d v="2024-02-20T10:24:00"/>
        <d v="2024-04-05T10:57:00"/>
        <d v="2024-01-28T09:20:00"/>
        <d v="2024-01-15T09:00:00"/>
        <d v="2024-03-16T01:06:00"/>
        <d v="2024-03-02T20:53:00"/>
        <d v="2024-09-09T03:46:00"/>
        <d v="2024-05-30T15:23:00"/>
        <d v="2024-07-28T14:57:00"/>
        <d v="2024-02-23T10:37:00"/>
        <d v="2024-02-03T07:21:00"/>
        <d v="2024-08-08T16:22:00"/>
        <d v="2024-09-06T21:47:00"/>
        <d v="2024-06-08T03:20:00"/>
        <d v="2024-04-07T18:51:00"/>
        <d v="2024-08-12T23:23:00"/>
        <d v="2024-05-23T09:50:00"/>
        <d v="2024-06-28T07:40:00"/>
        <d v="2024-05-06T19:19:00"/>
        <d v="2024-03-25T23:32:00"/>
        <d v="2024-02-26T05:16:00"/>
        <d v="2024-06-28T02:50:00"/>
        <d v="2024-08-01T17:27:00"/>
        <d v="2024-09-16T20:22:00"/>
        <d v="2024-09-07T06:52:00"/>
        <d v="2024-03-07T03:04:00"/>
        <d v="2024-05-08T03:49:00"/>
        <d v="2024-07-15T10:55:00"/>
        <d v="2024-08-29T11:57:00"/>
        <d v="2024-07-17T18:27:00"/>
        <d v="2024-02-28T00:34:00"/>
        <d v="2024-01-10T08:37:00"/>
        <d v="2024-07-11T20:09:00"/>
        <d v="2024-08-26T03:50:00"/>
        <d v="2024-01-06T00:01:00"/>
        <d v="2024-05-29T17:09:00"/>
        <d v="2024-04-15T18:08:00"/>
        <d v="2024-02-24T06:00:00"/>
        <d v="2024-08-11T18:54:00"/>
        <d v="2024-03-08T23:16:00"/>
        <d v="2024-02-22T16:18:00"/>
        <d v="2024-04-12T04:09:00"/>
        <d v="2024-09-11T08:29:00"/>
        <d v="2024-03-08T08:35:00"/>
        <d v="2024-04-01T20:51:00"/>
        <d v="2024-02-20T02:34:00"/>
        <d v="2024-03-28T01:56:00"/>
        <d v="2024-07-24T17:51:00"/>
        <d v="2024-08-17T11:29:00"/>
        <d v="2024-01-01T22:23:00"/>
        <d v="2024-04-05T03:38:00"/>
        <d v="2024-04-01T02:39:00"/>
        <d v="2024-07-05T17:41:00"/>
        <d v="2024-08-25T18:31:00"/>
        <d v="2024-05-05T03:57:00"/>
        <d v="2024-02-24T10:16:00"/>
        <d v="2024-07-10T17:01:00"/>
        <d v="2024-04-06T17:45:00"/>
        <d v="2024-04-02T11:56:00"/>
        <d v="2024-06-19T03:58:00"/>
        <d v="2024-06-25T18:29:00"/>
        <d v="2024-05-14T07:42:00"/>
        <d v="2024-05-31T01:51:00"/>
        <d v="2024-08-11T09:39:00"/>
        <d v="2024-04-19T14:37:00"/>
        <d v="2024-07-22T10:43:00"/>
        <d v="2024-04-05T22:16:00"/>
        <d v="2024-08-24T09:02:00"/>
        <d v="2024-08-26T08:23:00"/>
        <d v="2024-07-31T02:42:00"/>
        <d v="2024-05-26T14:26:00"/>
        <d v="2024-02-23T23:41:00"/>
        <d v="2024-06-21T06:45:00"/>
        <d v="2024-06-30T14:34:00"/>
        <d v="2024-05-06T07:09:00"/>
        <d v="2024-08-17T10:24:00"/>
        <d v="2024-01-28T07:30:00"/>
        <d v="2024-09-14T18:06:00"/>
        <d v="2024-04-12T06:19:00"/>
        <d v="2024-05-04T04:25:00"/>
        <d v="2024-08-07T09:23:00"/>
        <d v="2024-07-12T06:32:00"/>
        <d v="2024-01-16T12:41:00"/>
        <d v="2024-07-05T22:18:00"/>
        <d v="2024-01-10T09:45:00"/>
        <d v="2024-05-12T04:05:00"/>
        <d v="2024-04-25T17:45:00"/>
        <d v="2024-07-06T00:28:00"/>
        <d v="2024-01-18T06:16:00"/>
        <d v="2024-03-09T14:50:00"/>
        <d v="2024-07-03T04:38:00"/>
        <d v="2024-03-27T02:30:00"/>
        <d v="2024-06-10T06:05:00"/>
        <d v="2024-08-30T06:11:00"/>
        <d v="2024-07-23T11:27:00"/>
        <d v="2024-04-23T12:02:00"/>
        <d v="2024-07-31T10:18:00"/>
        <d v="2024-06-24T07:32:00"/>
        <d v="2024-03-13T14:01:00"/>
        <d v="2024-04-17T11:30:00"/>
        <d v="2024-06-22T18:30:00"/>
        <d v="2024-02-20T15:11:00"/>
        <d v="2024-07-16T08:38:00"/>
        <d v="2024-06-25T05:51:00"/>
        <d v="2024-06-21T01:32:00"/>
        <d v="2024-03-14T23:49:00"/>
        <d v="2024-04-16T08:45:00"/>
        <d v="2024-05-06T01:31:00"/>
        <d v="2024-02-14T09:24:00"/>
        <d v="2024-03-28T10:22:00"/>
        <d v="2024-08-17T10:58:00"/>
        <d v="2024-01-28T10:53:00"/>
        <d v="2024-08-23T13:25:00"/>
        <d v="2024-01-11T17:06:00"/>
        <d v="2024-01-09T12:34:00"/>
        <d v="2024-03-30T18:49:00"/>
        <d v="2024-02-04T06:44:00"/>
        <d v="2024-09-13T06:11:00"/>
        <d v="2024-04-10T22:45:00"/>
        <d v="2024-06-08T14:16:00"/>
        <d v="2024-09-02T20:02:00"/>
        <d v="2024-07-22T23:37:00"/>
        <d v="2024-03-19T01:25:00"/>
        <d v="2024-08-07T18:34:00"/>
        <d v="2024-04-24T00:42:00"/>
        <d v="2024-07-14T11:07:00"/>
        <d v="2024-06-04T10:04:00"/>
        <d v="2024-07-29T01:15:00"/>
        <d v="2024-07-06T01:28:00"/>
        <d v="2024-04-09T22:31:00"/>
        <d v="2024-01-05T06:30:00"/>
        <d v="2024-03-03T18:58:00"/>
        <d v="2024-05-14T03:09:00"/>
        <d v="2024-08-05T07:47:00"/>
        <d v="2024-06-24T18:47:00"/>
        <d v="2024-08-17T13:49:00"/>
        <d v="2024-09-04T01:03:00"/>
        <d v="2024-06-23T08:40:00"/>
        <d v="2024-09-11T10:29:00"/>
        <d v="2024-04-19T11:35:00"/>
        <d v="2024-02-20T00:04:00"/>
        <d v="2024-07-19T21:36:00"/>
        <d v="2024-04-20T06:19:00"/>
        <d v="2024-03-26T00:21:00"/>
        <d v="2024-01-01T15:51:00"/>
        <d v="2024-04-02T09:20:00"/>
        <d v="2024-02-19T23:01:00"/>
        <d v="2024-03-08T10:28:00"/>
        <d v="2024-02-23T13:12:00"/>
        <d v="2024-05-22T03:47:00"/>
        <d v="2024-03-03T14:15:00"/>
        <d v="2024-01-08T13:39:00"/>
        <d v="2024-06-02T18:09:00"/>
        <d v="2024-04-30T08:51:00"/>
        <d v="2024-03-24T15:58:00"/>
        <d v="2024-07-16T21:48:00"/>
        <d v="2024-09-08T05:39:00"/>
        <d v="2024-05-27T11:50:00"/>
        <d v="2024-09-13T02:39:00"/>
        <d v="2024-07-18T17:58:00"/>
        <d v="2024-02-14T03:08:00"/>
        <d v="2024-08-04T09:49:00"/>
        <d v="2024-05-28T06:15:00"/>
        <d v="2024-06-10T04:56:00"/>
        <d v="2024-05-11T08:54:00"/>
        <d v="2024-08-17T00:26:00"/>
        <d v="2024-07-21T01:22:00"/>
        <d v="2024-01-22T07:01:00"/>
        <d v="2024-02-10T23:45:00"/>
        <d v="2024-06-13T07:20:00"/>
        <d v="2024-08-19T13:21:00"/>
        <d v="2024-02-01T23:05:00"/>
        <d v="2024-04-20T06:17:00"/>
        <d v="2024-04-30T21:18:00"/>
        <d v="2024-06-11T03:57:00"/>
        <d v="2024-04-11T17:22:00"/>
        <d v="2024-08-17T17:30:00"/>
        <d v="2024-01-04T05:12:00"/>
        <d v="2024-09-07T17:36:00"/>
        <d v="2024-01-04T06:39:00"/>
        <d v="2024-04-28T05:44:00"/>
        <d v="2024-04-30T11:39:00"/>
        <d v="2024-04-27T22:16:00"/>
        <d v="2024-06-04T12:55:00"/>
        <d v="2024-09-12T11:28:00"/>
        <d v="2024-01-20T13:31:00"/>
        <d v="2024-02-27T11:28:00"/>
        <d v="2024-01-16T01:01:00"/>
        <d v="2024-08-14T22:06:00"/>
        <d v="2024-07-10T00:41:00"/>
        <d v="2024-07-07T02:56:00"/>
        <d v="2024-09-02T14:37:00"/>
        <d v="2024-04-14T08:54:00"/>
        <d v="2024-04-10T03:58:00"/>
        <d v="2024-03-26T18:26:00"/>
        <d v="2024-04-17T05:42:00"/>
        <d v="2024-07-17T04:05:00"/>
        <d v="2024-01-28T05:15:00"/>
        <d v="2024-05-14T05:28:00"/>
        <d v="2024-01-05T03:14:00"/>
        <d v="2024-08-17T02:35:00"/>
        <d v="2024-08-05T15:36:00"/>
        <d v="2024-02-04T23:07:00"/>
        <d v="2024-06-30T04:36:00"/>
        <d v="2024-04-24T15:47:00"/>
        <d v="2024-09-10T03:23:00"/>
        <d v="2024-01-16T10:33:00"/>
        <d v="2024-05-17T01:30:00"/>
        <d v="2024-05-29T15:06:00"/>
        <d v="2024-05-13T11:07:00"/>
        <d v="2024-03-02T18:16:00"/>
        <d v="2024-08-24T11:16:00"/>
        <d v="2024-02-10T18:09:00"/>
        <d v="2024-07-29T00:57:00"/>
        <d v="2024-08-03T22:00:00"/>
        <d v="2024-09-12T13:19:00"/>
        <d v="2024-05-17T21:58:00"/>
        <d v="2024-01-22T17:39:00"/>
        <d v="2024-06-25T23:30:00"/>
        <d v="2024-06-26T10:09:00"/>
        <d v="2024-05-19T13:33:00"/>
        <d v="2024-01-21T03:40:00"/>
        <d v="2024-03-29T17:45:00"/>
        <d v="2024-03-17T05:44:00"/>
        <d v="2024-02-20T12:07:00"/>
        <d v="2024-04-06T20:46:00"/>
        <d v="2024-04-28T17:21:00"/>
        <d v="2024-06-06T05:55:00"/>
        <d v="2024-09-02T00:10:00"/>
        <d v="2024-01-08T05:09:00"/>
        <d v="2024-08-09T04:08:00"/>
        <d v="2024-06-09T05:31:00"/>
        <d v="2024-07-23T06:54:00"/>
        <d v="2024-06-02T21:17:00"/>
        <d v="2024-03-04T22:40:00"/>
        <d v="2024-05-07T06:59:00"/>
        <d v="2024-01-04T22:04:00"/>
        <d v="2024-05-22T14:38:00"/>
        <d v="2024-05-08T09:04:00"/>
        <d v="2024-06-20T05:48:00"/>
        <d v="2024-08-05T14:30:00"/>
        <d v="2024-07-27T13:03:00"/>
        <d v="2024-05-27T02:08:00"/>
        <d v="2024-09-16T03:45:00"/>
        <d v="2024-05-06T13:38:00"/>
        <d v="2024-04-26T10:22:00"/>
        <d v="2024-09-07T09:36:00"/>
        <d v="2024-08-27T15:36:00"/>
        <d v="2024-02-04T13:38:00"/>
        <d v="2024-05-27T11:04:00"/>
        <d v="2024-02-05T05:58:00"/>
        <d v="2024-06-05T08:02:00"/>
        <d v="2024-01-25T19:26:00"/>
        <d v="2024-04-01T17:55:00"/>
        <d v="2024-08-01T21:55:00"/>
        <d v="2024-04-21T23:13:00"/>
        <d v="2024-08-07T15:02:00"/>
        <d v="2024-04-17T06:10:00"/>
        <d v="2024-08-24T19:00:00"/>
        <d v="2024-02-13T09:35:00"/>
        <d v="2024-07-18T16:03:00"/>
        <d v="2024-06-20T06:41:00"/>
        <d v="2024-06-16T09:19:00"/>
        <d v="2024-01-10T11:08:00"/>
        <d v="2024-06-30T13:49:00"/>
        <d v="2024-09-10T16:24:00"/>
        <d v="2024-01-03T17:03:00"/>
        <d v="2024-03-21T04:13:00"/>
        <d v="2024-06-02T01:11:00"/>
        <d v="2024-03-16T23:28:00"/>
        <d v="2024-05-08T08:34:00"/>
        <d v="2024-02-10T01:55:00"/>
        <d v="2024-04-27T08:13:00"/>
        <d v="2024-03-22T20:48:00"/>
        <d v="2024-02-25T14:09:00"/>
        <d v="2024-03-12T05:55:00"/>
        <d v="2024-08-28T19:25:00"/>
        <d v="2024-05-18T15:04:00"/>
        <d v="2024-04-30T16:56:00"/>
        <d v="2024-06-30T18:47:00"/>
        <d v="2024-05-11T21:02:00"/>
        <d v="2024-08-25T06:13:00"/>
        <d v="2024-07-12T01:16:00"/>
        <d v="2024-01-23T13:37:00"/>
        <d v="2024-05-15T17:53:00"/>
        <d v="2024-04-11T11:24:00"/>
        <d v="2024-08-29T13:49:00"/>
        <d v="2024-02-29T18:23:00"/>
        <d v="2024-02-16T18:06:00"/>
        <d v="2024-02-19T00:39:00"/>
        <d v="2024-02-14T09:36:00"/>
        <d v="2024-08-30T23:05:00"/>
        <d v="2024-04-21T13:00:00"/>
        <d v="2024-08-23T00:49:00"/>
        <d v="2024-02-05T22:57:00"/>
        <d v="2024-03-06T00:48:00"/>
        <d v="2024-09-13T19:08:00"/>
        <d v="2024-07-29T15:00:00"/>
        <d v="2024-04-25T18:32:00"/>
        <d v="2024-08-06T00:08:00"/>
        <d v="2024-01-28T02:47:00"/>
        <d v="2024-06-11T00:21:00"/>
        <d v="2024-08-28T16:26:00"/>
        <d v="2024-01-02T05:48:00"/>
        <d v="2024-04-06T17:16:00"/>
        <d v="2024-08-23T09:53:00"/>
        <d v="2024-07-01T12:46:00"/>
        <d v="2024-04-01T08:15:00"/>
        <d v="2024-05-08T20:04:00"/>
        <d v="2024-05-26T15:23:00"/>
        <d v="2024-08-09T17:14:00"/>
        <d v="2024-09-09T03:42:00"/>
        <d v="2024-01-01T11:02:00"/>
        <d v="2024-01-13T01:08:00"/>
        <d v="2024-09-15T00:04:00"/>
        <d v="2024-05-10T18:28:00"/>
        <d v="2024-04-06T22:22:00"/>
        <d v="2024-08-21T08:58:00"/>
        <d v="2024-02-05T09:33:00"/>
        <d v="2024-01-30T21:15:00"/>
        <d v="2024-03-29T05:21:00"/>
        <d v="2024-04-09T21:51:00"/>
        <d v="2024-03-01T15:11:00"/>
        <d v="2024-02-02T10:58:00"/>
        <d v="2024-05-05T03:31:00"/>
        <d v="2024-09-11T18:19:00"/>
        <d v="2024-08-16T01:25:00"/>
        <d v="2024-02-13T03:08:00"/>
        <d v="2024-08-03T04:15:00"/>
        <d v="2024-05-20T07:42:00"/>
        <d v="2024-07-02T16:54:00"/>
        <d v="2024-06-30T21:25:00"/>
        <d v="2024-08-06T09:06:00"/>
        <d v="2024-09-10T04:21:00"/>
        <d v="2024-06-28T12:04:00"/>
        <d v="2024-05-12T11:52:00"/>
        <d v="2024-07-03T05:53:00"/>
        <d v="2024-07-15T03:41:00"/>
        <d v="2024-04-13T23:11:00"/>
        <d v="2024-01-29T01:41:00"/>
        <d v="2024-02-05T05:40:00"/>
        <d v="2024-04-03T09:07:00"/>
        <d v="2024-06-04T06:07:00"/>
        <d v="2024-04-09T03:44:00"/>
        <d v="2024-06-05T11:12:00"/>
        <d v="2024-07-24T12:22:00"/>
        <d v="2024-04-23T01:55:00"/>
        <d v="2024-05-07T23:00:00"/>
        <d v="2024-03-25T09:01:00"/>
        <d v="2024-06-20T11:40:00"/>
        <d v="2024-01-26T04:39:00"/>
        <d v="2024-07-01T12:14:00"/>
        <d v="2024-07-07T02:20:00"/>
        <d v="2024-07-25T10:46:00"/>
        <d v="2024-03-29T14:25:00"/>
        <d v="2024-06-09T09:40:00"/>
        <d v="2024-01-18T05:38:00"/>
        <d v="2024-01-19T13:12:00"/>
        <d v="2024-06-07T13:02:00"/>
        <d v="2024-06-06T00:46:00"/>
        <d v="2024-08-22T08:25:00"/>
        <d v="2024-07-28T19:13:00"/>
        <d v="2024-08-04T07:59:00"/>
        <d v="2024-08-10T17:33:00"/>
        <d v="2024-02-01T16:44:00"/>
        <d v="2024-03-09T10:48:00"/>
        <d v="2024-06-18T18:11:00"/>
        <d v="2024-06-17T03:00:00"/>
        <d v="2024-01-01T00:54:00"/>
        <d v="2024-01-29T07:10:00"/>
        <d v="2024-01-27T21:03:00"/>
        <d v="2024-05-09T06:13:00"/>
        <d v="2024-05-14T04:08:00"/>
        <d v="2024-08-16T18:01:00"/>
        <d v="2024-06-03T14:20:00"/>
        <d v="2024-05-09T07:02:00"/>
        <d v="2024-05-16T14:25:00"/>
        <d v="2024-04-13T03:47:00"/>
        <d v="2024-01-24T13:40:00"/>
        <d v="2024-02-18T04:50:00"/>
        <d v="2024-07-03T15:38:00"/>
        <d v="2024-07-05T07:08:00"/>
        <d v="2024-07-04T18:45:00"/>
        <d v="2024-01-03T01:11:00"/>
        <d v="2024-03-27T00:07:00"/>
        <d v="2024-07-30T21:20:00"/>
        <d v="2024-04-28T05:14:00"/>
        <d v="2024-03-16T16:24:00"/>
        <d v="2024-03-30T18:54:00"/>
        <d v="2024-08-11T03:46:00"/>
        <d v="2024-05-01T12:41:00"/>
        <d v="2024-02-18T11:52:00"/>
        <d v="2024-04-01T07:20:00"/>
        <d v="2024-07-07T01:06:00"/>
        <d v="2024-05-17T00:47:00"/>
        <d v="2024-04-13T04:32:00"/>
        <d v="2024-01-20T01:29:00"/>
        <d v="2024-08-05T15:05:00"/>
        <d v="2024-04-24T00:50:00"/>
        <d v="2024-02-24T03:25:00"/>
        <d v="2024-03-10T16:31:00"/>
        <d v="2024-08-06T12:19:00"/>
        <d v="2024-05-27T17:30:00"/>
        <d v="2024-02-13T00:22:00"/>
        <d v="2024-07-31T04:00:00"/>
        <d v="2024-05-24T20:30:00"/>
        <d v="2024-08-09T00:27:00"/>
        <d v="2024-02-09T19:56:00"/>
        <d v="2024-07-05T00:49:00"/>
        <d v="2024-01-04T12:35:00"/>
        <d v="2024-02-09T11:06:00"/>
        <d v="2024-03-12T18:09:00"/>
        <d v="2024-03-19T20:49:00"/>
        <d v="2024-01-19T06:05:00"/>
        <d v="2024-07-15T22:00:00"/>
        <d v="2024-07-11T01:53:00"/>
        <d v="2024-03-18T11:02:00"/>
        <d v="2024-07-22T11:07:00"/>
        <d v="2024-04-11T17:48:00"/>
        <d v="2024-08-05T08:32:00"/>
        <d v="2024-04-08T03:48:00"/>
        <d v="2024-09-14T05:26:00"/>
        <d v="2024-02-02T07:31:00"/>
        <d v="2024-04-18T05:10:00"/>
        <d v="2024-05-24T08:18:00"/>
        <d v="2024-01-25T14:12:00"/>
        <d v="2024-05-17T18:42:00"/>
        <d v="2024-08-11T22:18:00"/>
        <d v="2024-05-22T01:49:00"/>
        <d v="2024-03-04T16:48:00"/>
        <d v="2024-01-24T14:46:00"/>
        <d v="2024-02-18T04:14:00"/>
        <d v="2024-02-12T12:52:00"/>
        <d v="2024-05-26T09:03:00"/>
        <d v="2024-07-23T00:37:00"/>
        <d v="2024-03-03T16:55:00"/>
        <d v="2024-08-25T17:28:00"/>
        <d v="2024-09-16T08:20:00"/>
        <d v="2024-05-24T03:41:00"/>
        <d v="2024-08-13T16:42:00"/>
        <d v="2024-04-30T23:26:00"/>
        <d v="2024-04-19T15:11:00"/>
        <d v="2024-08-09T00:43:00"/>
        <d v="2024-07-29T20:58:00"/>
        <d v="2024-05-17T14:04:00"/>
        <d v="2024-03-18T09:22:00"/>
        <d v="2024-05-12T19:08:00"/>
        <d v="2024-08-03T19:49:00"/>
        <d v="2024-05-02T06:11:00"/>
        <d v="2024-08-25T09:40:00"/>
        <d v="2024-06-10T16:42:00"/>
        <d v="2024-04-03T00:18:00"/>
        <d v="2024-01-31T01:21:00"/>
        <d v="2024-01-27T21:01:00"/>
        <d v="2024-09-02T00:15:00"/>
        <d v="2024-02-07T05:06:00"/>
        <d v="2024-04-29T00:27:00"/>
        <d v="2024-05-27T08:21:00"/>
        <d v="2024-01-19T13:10:00"/>
        <d v="2024-08-12T03:42:00"/>
        <d v="2024-09-13T05:46:00"/>
        <d v="2024-01-08T19:28:00"/>
        <d v="2024-01-15T11:02:00"/>
        <d v="2024-02-20T15:18:00"/>
        <d v="2024-08-21T06:59:00"/>
        <d v="2024-04-26T11:05:00"/>
        <d v="2024-03-04T17:34:00"/>
        <d v="2024-03-18T16:00:00"/>
        <d v="2024-08-21T09:40:00"/>
        <d v="2024-03-11T08:47:00"/>
        <d v="2024-04-21T20:20:00"/>
        <d v="2024-03-11T20:33:00"/>
        <d v="2024-05-22T10:16:00"/>
        <d v="2024-03-03T18:11:00"/>
        <d v="2024-04-13T20:35:00"/>
        <d v="2024-07-26T08:33:00"/>
        <d v="2024-04-29T03:46:00"/>
        <d v="2024-04-23T19:05:00"/>
        <d v="2024-01-20T23:26:00"/>
        <d v="2024-05-11T18:44:00"/>
        <d v="2024-07-15T07:01:00"/>
        <d v="2024-07-31T19:31:00"/>
        <d v="2024-01-21T00:12:00"/>
        <d v="2024-06-17T22:14:00"/>
        <d v="2024-01-21T15:11:00"/>
        <d v="2024-06-25T14:29:00"/>
        <d v="2024-07-27T06:44:00"/>
        <d v="2024-04-03T15:23:00"/>
        <d v="2024-01-15T18:24:00"/>
        <d v="2024-01-29T02:16:00"/>
        <d v="2024-06-18T10:56:00"/>
        <d v="2024-02-16T20:37:00"/>
        <d v="2024-07-07T17:58:00"/>
        <d v="2024-06-15T17:04:00"/>
        <d v="2024-08-16T10:19:00"/>
        <d v="2024-05-14T04:53:00"/>
        <d v="2024-08-31T11:46:00"/>
        <d v="2024-05-21T04:12:00"/>
        <d v="2024-01-31T15:30:00"/>
        <d v="2024-07-22T13:24:00"/>
        <d v="2024-06-19T20:37:00"/>
        <d v="2024-02-11T16:28:00"/>
        <d v="2024-06-09T18:37:00"/>
        <d v="2024-03-30T18:00:00"/>
        <d v="2024-04-10T22:40:00"/>
        <d v="2024-08-02T00:37:00"/>
        <d v="2024-04-02T10:59:00"/>
        <d v="2024-01-15T19:36:00"/>
        <d v="2024-04-06T20:14:00"/>
        <d v="2024-06-27T16:18:00"/>
        <d v="2024-03-03T05:54:00"/>
        <d v="2024-03-21T19:28:00"/>
        <d v="2024-08-08T18:07:00"/>
        <d v="2024-02-22T14:34:00"/>
        <d v="2024-02-27T20:42:00"/>
        <d v="2024-07-19T18:22:00"/>
        <d v="2024-04-26T03:13:00"/>
        <d v="2024-01-04T08:57:00"/>
        <d v="2024-04-17T11:53:00"/>
        <d v="2024-06-29T07:32:00"/>
        <d v="2024-03-04T22:10:00"/>
        <d v="2024-03-15T18:07:00"/>
        <d v="2024-04-07T00:38:00"/>
        <d v="2024-03-30T08:40:00"/>
        <d v="2024-06-20T03:54:00"/>
        <d v="2024-08-13T21:50:00"/>
        <d v="2024-04-29T00:05:00"/>
        <d v="2024-07-04T12:45:00"/>
        <d v="2024-01-05T23:00:00"/>
        <d v="2024-02-14T23:19:00"/>
        <d v="2024-08-25T18:37:00"/>
        <d v="2024-03-07T09:10:00"/>
        <d v="2024-01-03T13:16:00"/>
        <d v="2024-02-14T02:54:00"/>
        <d v="2024-08-18T16:03:00"/>
        <d v="2024-05-02T18:39:00"/>
        <d v="2024-01-05T22:33:00"/>
        <d v="2024-03-13T23:11:00"/>
        <d v="2024-07-06T02:13:00"/>
        <d v="2024-05-11T19:37:00"/>
        <d v="2024-08-20T11:29:00"/>
        <d v="2024-05-22T20:33:00"/>
        <d v="2024-07-12T14:09:00"/>
        <d v="2024-09-11T04:44:00"/>
        <d v="2024-01-08T09:08:00"/>
        <d v="2024-05-16T03:24:00"/>
        <d v="2024-04-26T04:06:00"/>
        <d v="2024-01-26T01:22:00"/>
        <d v="2024-09-01T00:36:00"/>
        <d v="2024-09-09T13:58:00"/>
        <d v="2024-07-03T04:49:00"/>
        <d v="2024-08-11T07:15:00"/>
        <d v="2024-06-19T10:21:00"/>
        <d v="2024-07-16T09:59:00"/>
        <d v="2024-07-23T04:51:00"/>
        <d v="2024-06-01T13:37:00"/>
        <d v="2024-04-05T11:43:00"/>
        <d v="2024-02-27T23:21:00"/>
        <d v="2024-05-03T21:19:00"/>
        <d v="2024-01-04T10:51:00"/>
        <d v="2024-01-20T13:50:00"/>
        <d v="2024-04-04T16:21:00"/>
        <d v="2024-05-27T08:11:00"/>
        <d v="2024-07-07T00:56:00"/>
        <d v="2024-01-07T11:50:00"/>
        <d v="2024-05-18T15:08:00"/>
        <d v="2024-02-04T01:16:00"/>
        <d v="2024-02-27T13:19:00"/>
        <d v="2024-03-08T03:08:00"/>
        <d v="2024-09-02T15:08:00"/>
        <d v="2024-02-21T19:32:00"/>
        <d v="2024-07-15T17:08:00"/>
        <d v="2024-09-07T11:27:00"/>
        <d v="2024-06-23T08:21:00"/>
        <d v="2024-06-15T00:45:00"/>
        <d v="2024-07-12T19:46:00"/>
        <d v="2024-09-11T00:42:00"/>
        <d v="2024-05-11T03:06:00"/>
        <d v="2024-03-20T21:56:00"/>
        <d v="2024-02-08T07:16:00"/>
        <d v="2024-06-24T00:56:00"/>
        <d v="2024-07-07T17:45:00"/>
        <d v="2024-02-23T05:44:00"/>
        <d v="2024-01-13T02:30:00"/>
        <d v="2024-03-16T06:00:00"/>
        <d v="2024-05-28T06:54:00"/>
        <d v="2024-08-19T11:26:00"/>
        <d v="2024-04-22T06:53:00"/>
        <d v="2024-05-01T05:30:00"/>
        <d v="2024-03-14T00:18:00"/>
        <d v="2024-07-24T03:22:00"/>
        <d v="2024-07-27T08:10:00"/>
        <d v="2024-03-08T09:04:00"/>
        <d v="2024-05-10T08:14:00"/>
        <d v="2024-01-26T00:52:00"/>
        <d v="2024-02-18T13:31:00"/>
        <d v="2024-08-06T18:25:00"/>
        <d v="2024-08-09T14:47:00"/>
        <d v="2024-04-26T05:19:00"/>
        <d v="2024-02-10T16:39:00"/>
        <d v="2024-07-15T22:13:00"/>
        <d v="2024-08-13T14:11:00"/>
        <d v="2024-05-31T11:39:00"/>
        <d v="2024-01-08T11:41:00"/>
        <d v="2024-09-03T07:01:00"/>
        <d v="2024-08-27T13:10:00"/>
        <d v="2024-01-03T04:48:00"/>
        <d v="2024-03-02T10:19:00"/>
        <d v="2024-08-18T21:34:00"/>
        <d v="2024-06-21T20:43:00"/>
        <d v="2024-04-04T15:16:00"/>
        <d v="2024-02-11T11:58:00"/>
        <d v="2024-04-19T19:48:00"/>
        <d v="2024-09-01T01:14:00"/>
        <d v="2024-05-19T10:52:00"/>
        <d v="2024-02-15T21:20:00"/>
        <d v="2024-01-26T06:45:00"/>
        <d v="2024-08-05T00:35:00"/>
        <d v="2024-05-27T09:03:00"/>
        <d v="2024-03-28T00:27:00"/>
        <d v="2024-01-06T15:27:00"/>
        <d v="2024-07-24T10:58:00"/>
        <d v="2024-01-09T06:12:00"/>
        <d v="2024-05-05T07:49:00"/>
        <d v="2024-05-20T14:06:00"/>
        <d v="2024-05-18T09:40:00"/>
        <d v="2024-03-09T05:16:00"/>
        <d v="2024-05-07T19:24:00"/>
        <d v="2024-03-19T09:40:00"/>
        <d v="2024-08-10T21:18:00"/>
        <d v="2024-05-25T05:11:00"/>
        <d v="2024-01-23T04:04:00"/>
        <d v="2024-07-03T01:38:00"/>
        <d v="2024-03-01T13:22:00"/>
        <d v="2024-02-24T19:55:00"/>
        <d v="2024-07-15T00:50:00"/>
        <d v="2024-07-30T14:10:00"/>
        <d v="2024-08-05T21:21:00"/>
        <d v="2024-01-29T14:38:00"/>
        <d v="2024-01-20T23:22:00"/>
        <d v="2024-01-13T04:27:00"/>
        <d v="2024-07-02T06:47:00"/>
        <d v="2024-07-11T15:00:00"/>
        <d v="2024-04-30T10:21:00"/>
        <d v="2024-01-09T08:51:00"/>
        <d v="2024-02-21T11:44:00"/>
        <d v="2024-08-24T05:37:00"/>
        <d v="2024-08-25T11:59:00"/>
        <d v="2024-09-15T23:13:00"/>
        <d v="2024-08-22T18:16:00"/>
        <d v="2024-06-05T14:52:00"/>
        <d v="2024-05-25T09:26:00"/>
        <d v="2024-04-11T05:51:00"/>
        <d v="2024-08-03T15:40:00"/>
        <d v="2024-05-07T01:53:00"/>
        <d v="2024-04-28T10:43:00"/>
        <d v="2024-07-30T21:53:00"/>
        <d v="2024-03-07T08:22:00"/>
        <d v="2024-07-09T05:59:00"/>
        <d v="2024-02-26T20:56:00"/>
        <d v="2024-05-30T08:04:00"/>
        <d v="2024-07-16T19:37:00"/>
        <d v="2024-08-19T15:07:00"/>
        <d v="2024-05-08T15:01:00"/>
        <d v="2024-07-04T12:16:00"/>
        <d v="2024-05-17T01:52:00"/>
        <d v="2024-01-06T16:07:00"/>
        <d v="2024-03-19T07:16:00"/>
        <d v="2024-03-16T10:42:00"/>
        <d v="2024-03-21T19:47:00"/>
        <d v="2024-03-30T10:48:00"/>
        <d v="2024-02-09T21:00:00"/>
        <d v="2024-02-04T22:02:00"/>
        <d v="2024-03-25T13:24:00"/>
        <d v="2024-01-23T16:11:00"/>
        <d v="2024-07-07T22:28:00"/>
        <d v="2024-07-07T08:22:00"/>
        <d v="2024-04-12T21:40:00"/>
        <d v="2024-04-15T01:34:00"/>
        <d v="2024-03-21T05:07:00"/>
        <d v="2024-07-02T13:55:00"/>
        <d v="2024-01-10T20:52:00"/>
        <d v="2024-02-08T05:36:00"/>
        <d v="2024-03-09T18:31:00"/>
        <d v="2024-01-17T08:40:00"/>
        <d v="2024-04-11T00:50:00"/>
        <d v="2024-08-21T05:28:00"/>
        <d v="2024-03-12T16:27:00"/>
        <d v="2024-03-08T12:29:00"/>
        <d v="2024-01-23T02:18:00"/>
        <d v="2024-08-12T20:08:00"/>
        <d v="2024-07-28T09:45:00"/>
        <d v="2024-07-04T04:12:00"/>
        <d v="2024-06-28T19:26:00"/>
        <d v="2024-03-06T01:39:00"/>
        <d v="2024-03-16T06:04:00"/>
        <d v="2024-04-01T12:23:00"/>
        <d v="2024-06-02T23:14:00"/>
        <d v="2024-02-09T04:24:00"/>
        <d v="2024-05-08T15:11:00"/>
        <d v="2024-09-04T08:54:00"/>
        <d v="2024-04-15T06:23:00"/>
        <d v="2024-05-13T13:30:00"/>
        <d v="2024-07-19T10:58:00"/>
        <d v="2024-04-08T15:10:00"/>
        <d v="2024-07-11T07:34:00"/>
        <d v="2024-05-24T14:00:00"/>
        <d v="2024-08-08T18:37:00"/>
        <d v="2024-05-11T01:35:00"/>
        <d v="2024-03-29T12:33:00"/>
        <d v="2024-05-06T07:38:00"/>
        <d v="2024-03-24T16:05:00"/>
        <d v="2024-07-04T04:11:00"/>
        <d v="2024-06-08T02:18:00"/>
        <d v="2024-05-06T16:58:00"/>
        <d v="2024-01-26T10:35:00"/>
        <d v="2024-05-03T11:02:00"/>
        <d v="2024-06-19T04:32:00"/>
        <d v="2024-02-04T03:20:00"/>
        <d v="2024-07-30T07:43:00"/>
        <d v="2024-05-13T00:30:00"/>
        <d v="2024-01-13T17:54:00"/>
        <d v="2024-04-30T16:01:00"/>
        <d v="2024-08-03T14:20:00"/>
        <d v="2024-02-02T13:11:00"/>
        <d v="2024-06-14T01:13:00"/>
        <d v="2024-07-06T01:09:00"/>
        <d v="2024-08-06T13:18:00"/>
        <d v="2024-07-17T12:36:00"/>
        <d v="2024-06-12T22:08:00"/>
        <d v="2024-09-15T14:07:00"/>
        <d v="2024-01-13T13:14:00"/>
        <d v="2024-07-01T03:34:00"/>
        <d v="2024-06-19T18:49:00"/>
        <d v="2024-06-03T20:59:00"/>
        <d v="2024-09-11T16:41:00"/>
        <d v="2024-02-18T05:04:00"/>
        <d v="2024-08-18T13:16:00"/>
        <d v="2024-07-10T08:34:00"/>
        <d v="2024-03-03T05:52:00"/>
        <d v="2024-06-24T02:55:00"/>
        <d v="2024-07-24T07:24:00"/>
        <d v="2024-08-21T01:48:00"/>
        <d v="2024-05-25T15:28:00"/>
        <d v="2024-07-03T06:34:00"/>
        <d v="2024-04-28T14:15:00"/>
        <d v="2024-08-08T21:30:00"/>
        <d v="2024-01-28T07:10:00"/>
        <d v="2024-09-14T22:38:00"/>
        <d v="2024-05-15T12:53:00"/>
        <d v="2024-02-23T15:08:00"/>
        <d v="2024-03-02T10:20:00"/>
        <d v="2024-07-15T00:00:00"/>
        <d v="2024-07-31T01:28:00"/>
        <d v="2024-05-30T03:12:00"/>
        <d v="2024-07-12T12:35:00"/>
        <d v="2024-02-14T16:56:00"/>
        <d v="2024-03-17T14:47:00"/>
        <d v="2024-09-01T12:09:00"/>
        <d v="2024-08-24T16:01:00"/>
        <d v="2024-08-15T16:48:00"/>
        <d v="2024-03-16T14:34:00"/>
        <d v="2024-04-27T09:27:00"/>
        <d v="2024-03-22T12:27:00"/>
        <d v="2024-05-06T20:16:00"/>
        <d v="2024-09-06T14:14:00"/>
        <d v="2024-03-01T23:25:00"/>
        <d v="2024-08-26T01:26:00"/>
        <d v="2024-06-15T17:20:00"/>
        <d v="2024-02-14T21:31:00"/>
        <d v="2024-03-12T06:53:00"/>
        <d v="2024-05-01T02:07:00"/>
        <d v="2024-06-24T16:59:00"/>
        <d v="2024-07-07T20:04:00"/>
        <d v="2024-02-15T09:43:00"/>
        <d v="2024-08-22T00:19:00"/>
        <d v="2024-07-21T05:48:00"/>
        <d v="2024-03-21T16:01:00"/>
        <d v="2024-01-23T02:03:00"/>
        <d v="2024-01-09T08:07:00"/>
        <d v="2024-09-11T16:10:00"/>
        <d v="2024-07-30T13:39:00"/>
        <d v="2024-07-13T18:08:00"/>
        <d v="2024-07-14T02:54:00"/>
        <d v="2024-05-04T01:08:00"/>
        <d v="2024-04-27T11:28:00"/>
        <d v="2024-03-30T05:16:00"/>
        <d v="2024-06-17T18:16:00"/>
        <d v="2024-03-05T09:54:00"/>
        <d v="2024-07-20T22:51:00"/>
        <d v="2024-03-13T03:56:00"/>
        <d v="2024-09-03T07:21:00"/>
        <d v="2024-06-16T16:55:00"/>
        <d v="2024-01-31T01:39:00"/>
        <d v="2024-05-26T07:09:00"/>
        <d v="2024-07-25T00:36:00"/>
        <d v="2024-08-16T20:47:00"/>
        <d v="2024-07-02T21:49:00"/>
        <d v="2024-04-26T18:06:00"/>
        <d v="2024-09-05T18:55:00"/>
        <d v="2024-01-21T19:57:00"/>
        <d v="2024-03-10T14:43:00"/>
        <d v="2024-07-18T14:07:00"/>
        <d v="2024-04-20T13:10:00"/>
        <d v="2024-06-28T21:04:00"/>
        <d v="2024-09-02T05:16:00"/>
        <d v="2024-03-12T01:48:00"/>
        <d v="2024-05-20T10:26:00"/>
        <d v="2024-08-15T21:28:00"/>
        <d v="2024-02-23T14:24:00"/>
        <d v="2024-01-03T11:14:00"/>
        <d v="2024-04-19T20:41:00"/>
        <d v="2024-07-13T15:45:00"/>
        <d v="2024-07-11T12:33:00"/>
        <d v="2024-01-30T17:35:00"/>
        <d v="2024-08-16T08:51:00"/>
        <d v="2024-03-31T15:05:00"/>
        <d v="2024-02-09T03:58:00"/>
        <d v="2024-02-18T04:58:00"/>
        <d v="2024-06-10T11:28:00"/>
        <d v="2024-05-22T23:36:00"/>
        <d v="2024-04-17T02:21:00"/>
        <d v="2024-08-23T10:29:00"/>
        <d v="2024-01-01T16:24:00"/>
        <d v="2024-08-14T22:48:00"/>
        <d v="2024-03-04T18:51:00"/>
        <d v="2024-04-18T15:41:00"/>
        <d v="2024-01-20T23:04:00"/>
        <d v="2024-05-10T18:23:00"/>
        <d v="2024-04-02T23:48:00"/>
        <d v="2024-01-11T13:26:00"/>
        <d v="2024-09-12T02:29:00"/>
        <d v="2024-08-12T22:27:00"/>
        <d v="2024-03-20T10:17:00"/>
        <d v="2024-01-30T18:04:00"/>
        <d v="2024-06-17T07:03:00"/>
        <d v="2024-03-07T06:31:00"/>
        <d v="2024-05-28T08:28:00"/>
        <d v="2024-02-04T17:20:00"/>
        <d v="2024-03-04T12:50:00"/>
        <d v="2024-02-13T15:43:00"/>
        <d v="2024-01-04T18:49:00"/>
        <d v="2024-01-20T21:09:00"/>
        <d v="2024-02-02T20:03:00"/>
        <d v="2024-07-09T04:14:00"/>
        <d v="2024-06-11T17:22:00"/>
        <d v="2024-03-17T17:56:00"/>
        <d v="2024-03-27T07:30:00"/>
        <d v="2024-07-04T16:58:00"/>
        <d v="2024-09-12T07:09:00"/>
        <d v="2024-06-19T15:58:00"/>
        <d v="2024-07-08T12:06:00"/>
        <d v="2024-08-25T00:38:00"/>
        <d v="2024-07-09T21:32:00"/>
        <d v="2024-04-01T10:09:00"/>
        <d v="2024-02-13T08:19:00"/>
        <d v="2024-08-01T13:33:00"/>
        <d v="2024-03-03T03:28:00"/>
        <d v="2024-05-16T23:16:00"/>
        <d v="2024-08-26T09:08:00"/>
        <d v="2024-06-01T00:02:00"/>
        <d v="2024-08-29T02:19:00"/>
        <d v="2024-02-12T12:28:00"/>
        <d v="2024-05-09T02:20:00"/>
        <d v="2024-08-18T21:36:00"/>
        <d v="2024-04-26T14:27:00"/>
        <d v="2024-06-27T18:37:00"/>
        <d v="2024-01-17T21:13:00"/>
        <d v="2024-08-15T14:30:00"/>
        <d v="2024-06-29T21:11:00"/>
        <d v="2024-01-28T13:02:00"/>
        <d v="2024-01-24T09:16:00"/>
        <d v="2024-02-12T17:21:00"/>
        <d v="2024-03-08T03:11:00"/>
        <d v="2024-03-28T06:29:00"/>
        <d v="2024-07-08T22:16:00"/>
        <d v="2024-07-04T21:04:00"/>
        <d v="2024-07-08T08:08:00"/>
        <d v="2024-02-12T11:01:00"/>
        <d v="2024-07-05T08:28:00"/>
        <d v="2024-06-25T16:38:00"/>
        <d v="2024-03-06T01:29:00"/>
        <d v="2024-01-17T18:49:00"/>
        <d v="2024-04-21T11:01:00"/>
        <d v="2024-03-28T08:24:00"/>
        <d v="2024-04-30T12:49:00"/>
        <d v="2024-06-11T19:23:00"/>
        <d v="2024-06-08T15:24:00"/>
        <d v="2024-07-15T11:42:00"/>
        <d v="2024-03-31T22:28:00"/>
        <d v="2024-05-26T03:23:00"/>
        <d v="2024-08-22T03:16:00"/>
        <d v="2024-07-28T07:12:00"/>
        <d v="2024-05-06T07:35:00"/>
        <d v="2024-06-08T13:50:00"/>
        <d v="2024-03-28T06:38:00"/>
        <d v="2024-05-22T06:57:00"/>
        <d v="2024-06-01T11:35:00"/>
        <d v="2024-01-01T09:04:00"/>
        <d v="2024-05-16T07:17:00"/>
        <d v="2024-07-28T16:51:00"/>
        <d v="2024-02-27T21:47:00"/>
        <d v="2024-03-26T02:45:00"/>
        <d v="2024-04-16T09:06:00"/>
        <d v="2024-09-15T01:47:00"/>
        <d v="2024-02-23T19:56:00"/>
        <d v="2024-08-09T19:48:00"/>
        <d v="2024-09-12T17:38:00"/>
        <d v="2024-01-26T21:47:00"/>
        <d v="2024-06-11T02:07:00"/>
        <d v="2024-03-28T17:19:00"/>
        <d v="2024-08-26T20:28:00"/>
        <d v="2024-02-02T22:26:00"/>
        <d v="2024-02-07T23:57:00"/>
        <d v="2024-08-06T17:01:00"/>
        <d v="2024-04-19T00:34:00"/>
        <d v="2024-01-08T03:03:00"/>
        <d v="2024-08-17T22:53:00"/>
        <d v="2024-01-15T01:15:00"/>
        <d v="2024-05-09T12:29:00"/>
        <d v="2024-09-12T05:46:00"/>
        <d v="2024-01-26T05:32:00"/>
        <d v="2024-03-07T17:31:00"/>
        <d v="2024-06-01T00:59:00"/>
        <d v="2024-07-22T20:13:00"/>
        <d v="2024-08-05T05:13:00"/>
        <d v="2024-05-02T11:52:00"/>
        <d v="2024-05-29T20:45:00"/>
        <d v="2024-09-06T10:24:00"/>
        <d v="2024-08-16T05:44:00"/>
        <d v="2024-03-18T18:02:00"/>
        <d v="2024-07-09T01:29:00"/>
        <d v="2024-07-18T17:19:00"/>
        <d v="2024-01-13T03:32:00"/>
        <d v="2024-05-28T10:53:00"/>
        <d v="2024-08-13T02:24:00"/>
        <d v="2024-05-13T14:01:00"/>
        <d v="2024-07-19T17:04:00"/>
        <d v="2024-03-27T01:40:00"/>
        <d v="2024-07-17T21:22:00"/>
        <d v="2024-02-02T03:25:00"/>
        <d v="2024-03-25T08:26:00"/>
        <d v="2024-09-14T04:26:00"/>
        <d v="2024-01-31T04:32:00"/>
        <d v="2024-02-12T21:35:00"/>
        <d v="2024-05-26T16:24:00"/>
        <d v="2024-05-13T08:15:00"/>
        <d v="2024-06-08T14:19:00"/>
        <d v="2024-01-11T12:54:00"/>
        <d v="2024-01-09T17:43:00"/>
        <d v="2024-05-29T09:45:00"/>
        <d v="2024-08-24T06:03:00"/>
        <d v="2024-07-02T23:33:00"/>
        <d v="2024-06-18T14:39:00"/>
        <d v="2024-07-09T13:24:00"/>
        <d v="2024-09-04T01:44:00"/>
        <d v="2024-02-09T01:24:00"/>
        <d v="2024-05-04T21:03:00"/>
        <d v="2024-02-25T22:38:00"/>
        <d v="2024-03-09T22:59:00"/>
        <d v="2024-05-15T06:58:00"/>
        <d v="2024-08-20T01:17:00"/>
        <d v="2024-04-12T21:20:00"/>
        <d v="2024-08-09T07:54:00"/>
        <d v="2024-02-14T07:40:00"/>
        <d v="2024-04-22T03:33:00"/>
        <d v="2024-06-06T10:44:00"/>
        <d v="2024-08-16T16:12:00"/>
        <d v="2024-06-10T22:18:00"/>
        <d v="2024-03-06T13:00:00"/>
        <d v="2024-05-24T15:04:00"/>
        <d v="2024-05-05T19:08:00"/>
        <d v="2024-03-21T09:22:00"/>
        <d v="2024-08-29T05:44:00"/>
        <d v="2024-08-15T12:56:00"/>
        <d v="2024-08-26T02:35:00"/>
        <d v="2024-04-28T23:52:00"/>
        <d v="2024-05-28T10:20:00"/>
        <d v="2024-03-04T14:19:00"/>
        <d v="2024-07-19T23:15:00"/>
        <d v="2024-09-04T21:47:00"/>
        <d v="2024-06-21T22:15:00"/>
        <d v="2024-08-18T13:39:00"/>
        <d v="2024-09-06T22:01:00"/>
        <d v="2024-02-13T16:12:00"/>
        <d v="2024-01-04T11:09:00"/>
        <d v="2024-02-09T23:53:00"/>
        <d v="2024-04-02T02:03:00"/>
        <d v="2024-01-15T15:13:00"/>
        <d v="2024-04-01T00:40:00"/>
        <d v="2024-07-27T19:04:00"/>
        <d v="2024-08-21T09:22:00"/>
        <d v="2024-04-16T02:31:00"/>
        <d v="2024-05-17T13:51:00"/>
        <d v="2024-02-02T17:53:00"/>
        <d v="2024-05-21T01:57:00"/>
        <d v="2024-02-17T21:21:00"/>
        <d v="2024-02-23T23:03:00"/>
        <d v="2024-02-19T12:29:00"/>
        <d v="2024-06-06T05:03:00"/>
        <d v="2024-05-05T04:04:00"/>
        <d v="2024-09-13T11:05:00"/>
        <d v="2024-08-04T20:37:00"/>
        <d v="2024-08-03T11:06:00"/>
        <d v="2024-08-24T05:04:00"/>
        <d v="2024-07-04T20:13:00"/>
        <d v="2024-09-05T02:05:00"/>
        <d v="2024-02-27T03:56:00"/>
        <d v="2024-02-11T19:08:00"/>
        <d v="2024-07-28T13:54:00"/>
        <d v="2024-04-03T00:57:00"/>
        <d v="2024-08-19T08:23:00"/>
        <d v="2024-06-27T22:09:00"/>
        <d v="2024-07-09T02:32:00"/>
        <d v="2024-06-26T11:41:00"/>
        <d v="2024-08-08T20:22:00"/>
        <d v="2024-03-08T03:54:00"/>
        <d v="2024-08-24T22:20:00"/>
        <d v="2024-08-15T21:06:00"/>
        <d v="2024-01-25T04:18:00"/>
        <d v="2024-01-10T04:28:00"/>
        <d v="2024-08-12T08:14:00"/>
        <d v="2024-03-24T12:50:00"/>
        <d v="2024-02-09T04:07:00"/>
        <d v="2024-05-15T10:32:00"/>
        <d v="2024-07-23T02:21:00"/>
        <d v="2024-01-27T11:54:00"/>
        <d v="2024-09-11T00:19:00"/>
        <d v="2024-08-09T19:20:00"/>
        <d v="2024-03-21T23:36:00"/>
        <d v="2024-06-26T12:17:00"/>
        <d v="2024-02-02T11:05:00"/>
        <d v="2024-04-09T03:34:00"/>
        <d v="2024-02-20T16:12:00"/>
        <d v="2024-07-14T03:21:00"/>
        <d v="2024-03-03T07:28:00"/>
        <d v="2024-06-17T20:01:00"/>
        <d v="2024-07-14T12:06:00"/>
        <d v="2024-02-29T05:06:00"/>
        <d v="2024-07-12T15:27:00"/>
        <d v="2024-04-05T21:22:00"/>
        <d v="2024-05-07T05:23:00"/>
        <d v="2024-08-14T14:51:00"/>
        <d v="2024-06-21T12:09:00"/>
        <d v="2024-02-22T03:43:00"/>
        <d v="2024-09-12T20:18:00"/>
        <d v="2024-02-23T19:06:00"/>
        <d v="2024-09-03T20:24:00"/>
        <d v="2024-08-26T10:47:00"/>
        <d v="2024-04-16T10:49:00"/>
        <d v="2024-04-02T00:27:00"/>
        <d v="2024-05-26T20:24:00"/>
        <d v="2024-07-26T11:00:00"/>
        <d v="2024-08-29T04:02:00"/>
        <d v="2024-05-11T20:52:00"/>
        <d v="2024-02-12T05:16:00"/>
        <d v="2024-02-24T22:50:00"/>
        <d v="2024-06-04T20:43:00"/>
        <d v="2024-03-19T05:00:00"/>
        <d v="2024-05-18T20:32:00"/>
        <d v="2024-01-10T19:08:00"/>
        <d v="2024-02-28T02:46:00"/>
        <d v="2024-07-16T13:52:00"/>
        <d v="2024-02-16T03:55:00"/>
        <d v="2024-04-16T18:29:00"/>
        <d v="2024-08-16T10:34:00"/>
        <d v="2024-05-29T14:26:00"/>
        <d v="2024-05-10T04:08:00"/>
        <d v="2024-03-11T22:40:00"/>
        <d v="2024-06-07T11:45:00"/>
        <d v="2024-02-05T14:07:00"/>
        <d v="2024-03-11T16:23:00"/>
        <d v="2024-01-31T02:27:00"/>
        <d v="2024-07-18T11:02:00"/>
        <d v="2024-06-21T05:54:00"/>
        <d v="2024-05-27T08:43:00"/>
        <d v="2024-08-07T10:09:00"/>
        <d v="2024-03-08T16:42:00"/>
        <d v="2024-08-06T14:16:00"/>
        <d v="2024-07-01T09:02:00"/>
        <d v="2024-09-11T10:36:00"/>
        <d v="2024-03-11T04:46:00"/>
        <d v="2024-04-19T01:05:00"/>
        <d v="2024-02-02T04:32:00"/>
        <d v="2024-07-02T02:54:00"/>
        <d v="2024-05-04T05:07:00"/>
        <d v="2024-05-29T16:13:00"/>
        <d v="2024-09-03T18:21:00"/>
        <d v="2024-04-11T04:38:00"/>
        <d v="2024-05-23T21:20:00"/>
        <d v="2024-02-02T11:43:00"/>
        <d v="2024-05-25T03:02:00"/>
        <d v="2024-02-01T12:05:00"/>
        <d v="2024-04-26T00:47:00"/>
        <d v="2024-03-04T07:56:00"/>
        <d v="2024-04-21T05:35:00"/>
        <d v="2024-05-15T21:06:00"/>
        <d v="2024-03-13T16:17:00"/>
        <d v="2024-07-31T09:49:00"/>
        <d v="2024-06-29T14:43:00"/>
        <d v="2024-03-03T12:45:00"/>
        <d v="2024-07-18T12:08:00"/>
        <d v="2024-06-13T21:24:00"/>
        <d v="2024-05-09T00:36:00"/>
        <d v="2024-09-01T00:15:00"/>
        <d v="2024-03-07T18:13:00"/>
        <d v="2024-02-14T16:44:00"/>
        <d v="2024-04-12T18:55:00"/>
        <d v="2024-04-12T16:24:00"/>
        <d v="2024-02-29T23:21:00"/>
        <d v="2024-03-01T09:51:00"/>
        <d v="2024-07-14T05:00:00"/>
        <d v="2024-03-24T14:01:00"/>
        <d v="2024-01-24T21:36:00"/>
        <d v="2024-06-30T21:40:00"/>
        <d v="2024-03-30T23:50:00"/>
        <d v="2024-04-21T20:42:00"/>
        <d v="2024-01-24T15:41:00"/>
        <d v="2024-03-16T05:53:00"/>
        <d v="2024-02-16T00:31:00"/>
        <d v="2024-02-21T04:47:00"/>
        <d v="2024-01-21T13:40:00"/>
        <d v="2024-06-06T21:40:00"/>
        <d v="2024-08-11T14:21:00"/>
        <d v="2024-06-03T19:03:00"/>
        <d v="2024-03-30T21:44:00"/>
        <d v="2024-07-05T08:30:00"/>
        <d v="2024-04-08T12:19:00"/>
        <d v="2024-02-01T20:36:00"/>
        <d v="2024-08-05T15:51:00"/>
        <d v="2024-08-02T19:12:00"/>
        <d v="2024-01-28T18:35:00"/>
        <d v="2024-05-16T09:29:00"/>
        <d v="2024-03-01T11:27:00"/>
        <d v="2024-06-19T00:51:00"/>
        <d v="2024-04-21T19:25:00"/>
        <d v="2024-09-08T13:14:00"/>
        <d v="2024-03-24T13:31:00"/>
        <d v="2024-05-24T08:09:00"/>
        <d v="2024-06-15T04:19:00"/>
        <d v="2024-03-01T12:56:00"/>
        <d v="2024-07-14T17:09:00"/>
        <d v="2024-06-24T12:01:00"/>
        <d v="2024-05-25T15:50:00"/>
        <d v="2024-04-08T20:37:00"/>
        <d v="2024-09-15T03:41:00"/>
        <d v="2024-08-15T17:56:00"/>
        <d v="2024-02-22T20:18:00"/>
        <d v="2024-03-08T13:56:00"/>
        <d v="2024-02-20T22:48:00"/>
        <d v="2024-05-12T07:21:00"/>
        <d v="2024-05-20T03:47:00"/>
        <d v="2024-02-20T09:27:00"/>
        <d v="2024-06-30T19:33:00"/>
        <d v="2024-07-15T04:47:00"/>
        <d v="2024-01-18T03:19:00"/>
        <d v="2024-01-14T21:27:00"/>
        <d v="2024-01-09T02:48:00"/>
        <d v="2024-02-02T20:44:00"/>
        <d v="2024-09-16T08:35:00"/>
        <d v="2024-01-12T09:55:00"/>
        <d v="2024-06-05T16:48:00"/>
        <d v="2024-03-23T05:41:00"/>
        <d v="2024-08-14T00:57:00"/>
        <d v="2024-09-10T07:00:00"/>
        <d v="2024-08-08T20:15:00"/>
        <d v="2024-04-01T18:56:00"/>
        <d v="2024-06-13T04:02:00"/>
        <d v="2024-05-01T15:40:00"/>
        <d v="2024-07-11T02:11:00"/>
        <d v="2024-06-08T03:40:00"/>
        <d v="2024-04-02T19:12:00"/>
        <d v="2024-03-13T02:16:00"/>
        <d v="2024-08-29T22:51:00"/>
        <d v="2024-04-18T09:43:00"/>
        <d v="2024-04-13T20:49:00"/>
        <d v="2024-03-17T01:13:00"/>
        <d v="2024-02-29T00:27:00"/>
        <d v="2024-01-05T14:15:00"/>
        <d v="2024-02-23T08:02:00"/>
        <d v="2024-02-16T09:35:00"/>
        <d v="2024-03-07T21:31:00"/>
        <d v="2024-07-09T01:04:00"/>
        <d v="2024-06-18T17:37:00"/>
        <d v="2024-06-01T07:29:00"/>
        <d v="2024-08-10T16:01:00"/>
        <d v="2024-07-28T03:41:00"/>
        <d v="2024-01-18T19:20:00"/>
        <d v="2024-05-06T17:35:00"/>
        <d v="2024-07-07T11:33:00"/>
        <d v="2024-01-11T10:19:00"/>
        <d v="2024-05-28T00:36:00"/>
        <d v="2024-03-01T04:01:00"/>
        <d v="2024-01-11T23:20:00"/>
        <d v="2024-07-16T11:13:00"/>
        <d v="2024-07-27T22:22:00"/>
        <d v="2024-08-19T02:41:00"/>
        <d v="2024-06-19T07:29:00"/>
        <d v="2024-06-20T18:24:00"/>
        <d v="2024-07-05T03:52:00"/>
        <d v="2024-04-01T15:28:00"/>
        <d v="2024-03-18T07:03:00"/>
        <d v="2024-03-08T04:08:00"/>
        <d v="2024-03-08T01:19:00"/>
        <d v="2024-07-28T07:41:00"/>
        <d v="2024-04-01T00:33:00"/>
        <d v="2024-02-19T13:37:00"/>
        <d v="2024-01-17T15:34:00"/>
        <d v="2024-05-23T07:51:00"/>
        <d v="2024-06-17T00:50:00"/>
        <d v="2024-06-21T03:25:00"/>
        <d v="2024-06-12T10:33:00"/>
        <d v="2024-01-18T08:06:00"/>
        <d v="2024-06-21T11:36:00"/>
        <d v="2024-08-28T00:57:00"/>
        <d v="2024-08-29T01:39:00"/>
        <d v="2024-03-15T00:44:00"/>
        <d v="2024-09-06T03:53:00"/>
        <d v="2024-06-11T07:19:00"/>
        <d v="2024-02-16T20:39:00"/>
        <d v="2024-06-25T16:00:00"/>
        <d v="2024-06-30T21:35:00"/>
        <d v="2024-04-20T03:16:00"/>
        <d v="2024-07-04T07:19:00"/>
        <d v="2024-08-17T22:44:00"/>
        <d v="2024-05-09T02:07:00"/>
        <d v="2024-03-18T14:47:00"/>
        <d v="2024-07-01T17:22:00"/>
        <d v="2024-07-21T21:17:00"/>
        <d v="2024-09-02T17:19:00"/>
        <d v="2024-09-09T22:49:00"/>
        <d v="2024-01-26T23:18:00"/>
        <d v="2024-09-10T11:31:00"/>
        <d v="2024-08-12T07:54:00"/>
        <d v="2024-02-15T23:48:00"/>
        <d v="2024-03-18T23:28:00"/>
        <d v="2024-04-17T20:42:00"/>
        <d v="2024-04-17T01:47:00"/>
        <d v="2024-08-21T09:36:00"/>
        <d v="2024-05-12T09:19:00"/>
        <d v="2024-05-12T10:22:00"/>
        <d v="2024-05-17T23:34:00"/>
        <d v="2024-04-10T05:23:00"/>
        <d v="2024-06-03T13:24:00"/>
        <d v="2024-09-08T22:41:00"/>
        <d v="2024-02-26T11:18:00"/>
        <d v="2024-02-13T23:15:00"/>
        <d v="2024-08-02T23:44:00"/>
        <d v="2024-09-12T04:51:00"/>
        <d v="2024-07-12T10:42:00"/>
        <d v="2024-03-16T01:56:00"/>
        <d v="2024-08-02T08:21:00"/>
        <d v="2024-06-06T00:22:00"/>
        <d v="2024-03-10T23:24:00"/>
        <d v="2024-04-17T12:27:00"/>
        <d v="2024-03-12T16:24:00"/>
        <d v="2024-05-29T00:42:00"/>
        <d v="2024-01-30T23:26:00"/>
        <d v="2024-07-06T07:41:00"/>
        <d v="2024-08-03T00:50:00"/>
        <d v="2024-05-27T20:14:00"/>
        <d v="2024-04-18T11:31:00"/>
        <d v="2024-03-08T02:12:00"/>
        <d v="2024-04-08T03:06:00"/>
        <d v="2024-02-15T15:33:00"/>
        <d v="2024-04-28T03:54:00"/>
        <d v="2024-06-27T10:14:00"/>
        <d v="2024-04-19T10:37:00"/>
        <d v="2024-07-12T14:24:00"/>
        <d v="2024-08-21T06:55:00"/>
        <d v="2024-08-19T11:53:00"/>
        <d v="2024-08-01T02:52:00"/>
        <d v="2024-05-26T03:40:00"/>
        <d v="2024-02-07T11:15:00"/>
        <d v="2024-03-09T08:25:00"/>
        <d v="2024-05-24T05:31:00"/>
        <d v="2024-04-10T08:12:00"/>
        <d v="2024-01-31T14:26:00"/>
        <d v="2024-01-06T12:04:00"/>
        <d v="2024-05-27T07:56:00"/>
        <d v="2024-09-10T04:59:00"/>
        <d v="2024-04-02T07:28:00"/>
        <d v="2024-07-09T23:32:00"/>
        <d v="2024-09-04T23:57:00"/>
        <d v="2024-04-24T11:38:00"/>
        <d v="2024-03-20T18:34:00"/>
        <d v="2024-07-24T23:37:00"/>
        <d v="2024-08-16T22:27:00"/>
        <d v="2024-05-27T21:36:00"/>
        <d v="2024-08-16T04:29:00"/>
        <d v="2024-02-07T03:26:00"/>
        <d v="2024-06-28T08:24:00"/>
        <d v="2024-03-23T06:13:00"/>
        <d v="2024-04-05T20:30:00"/>
        <d v="2024-02-25T12:20:00"/>
        <d v="2024-05-16T05:18:00"/>
        <d v="2024-06-07T11:54:00"/>
        <d v="2024-05-07T01:19:00"/>
        <d v="2024-07-02T05:33:00"/>
        <d v="2024-01-20T16:54:00"/>
        <d v="2024-04-18T15:44:00"/>
        <d v="2024-06-01T02:55:00"/>
        <d v="2024-06-25T17:39:00"/>
        <d v="2024-01-01T22:08:00"/>
        <d v="2024-06-06T10:19:00"/>
        <d v="2024-08-29T16:22:00"/>
        <d v="2024-01-09T11:33:00"/>
        <d v="2024-02-03T07:06:00"/>
        <d v="2024-07-08T06:10:00"/>
        <d v="2024-04-24T06:16:00"/>
        <d v="2024-04-07T22:27:00"/>
        <d v="2024-04-21T19:58:00"/>
        <d v="2024-01-05T15:31:00"/>
        <d v="2024-03-05T00:41:00"/>
        <d v="2024-02-27T08:20:00"/>
        <d v="2024-06-10T16:05:00"/>
        <d v="2024-07-25T17:24:00"/>
        <d v="2024-07-21T21:06:00"/>
        <d v="2024-02-22T12:18:00"/>
        <d v="2024-02-21T11:16:00"/>
        <d v="2024-03-14T19:06:00"/>
        <d v="2024-02-11T07:35:00"/>
        <d v="2024-07-11T21:07:00"/>
        <d v="2024-02-16T23:56:00"/>
        <d v="2024-03-04T10:58:00"/>
        <d v="2024-01-26T13:17:00"/>
        <d v="2024-09-13T12:41:00"/>
        <d v="2024-04-22T09:51:00"/>
        <d v="2024-05-01T02:21:00"/>
        <d v="2024-06-04T08:44:00"/>
        <d v="2024-02-09T07:04:00"/>
        <d v="2024-06-02T21:43:00"/>
        <d v="2024-02-10T20:19:00"/>
        <d v="2024-02-15T06:59:00"/>
        <d v="2024-02-11T17:07:00"/>
        <d v="2024-06-02T23:25:00"/>
        <d v="2024-05-12T22:00:00"/>
        <d v="2024-04-15T00:44:00"/>
        <d v="2024-06-02T07:13:00"/>
        <d v="2024-07-08T13:52:00"/>
        <d v="2024-04-30T03:55:00"/>
        <d v="2024-09-11T14:41:00"/>
        <d v="2024-02-26T16:21:00"/>
        <d v="2024-03-11T09:30:00"/>
        <d v="2024-07-11T19:12:00"/>
        <d v="2024-03-07T14:40:00"/>
        <d v="2024-07-08T22:01:00"/>
        <d v="2024-04-18T11:54:00"/>
        <d v="2024-04-03T15:53:00"/>
        <d v="2024-02-08T13:01:00"/>
        <d v="2024-06-06T10:11:00"/>
        <d v="2024-05-04T04:32:00"/>
        <d v="2024-08-01T04:22:00"/>
        <d v="2024-06-29T03:55:00"/>
        <d v="2024-03-19T09:37:00"/>
        <d v="2024-04-19T19:25:00"/>
        <d v="2024-07-29T20:32:00"/>
        <d v="2024-01-26T09:13:00"/>
        <d v="2024-07-18T21:15:00"/>
        <d v="2024-08-04T07:23:00"/>
        <d v="2024-07-11T15:36:00"/>
        <d v="2024-03-21T15:35:00"/>
        <d v="2024-03-11T08:19:00"/>
        <d v="2024-05-20T01:13:00"/>
        <d v="2024-03-27T10:21:00"/>
        <d v="2024-07-10T02:25:00"/>
        <d v="2024-08-14T10:22:00"/>
        <d v="2024-08-09T23:03:00"/>
        <d v="2024-01-22T12:29:00"/>
        <d v="2024-03-18T07:27:00"/>
        <d v="2024-01-09T08:40:00"/>
        <d v="2024-07-28T17:27:00"/>
        <d v="2024-04-15T17:05:00"/>
        <d v="2024-06-01T05:45:00"/>
        <d v="2024-08-14T01:59:00"/>
        <d v="2024-04-05T20:45:00"/>
        <d v="2024-08-05T02:34:00"/>
        <d v="2024-06-21T01:02:00"/>
        <d v="2024-06-10T14:54:00"/>
        <d v="2024-02-08T14:59:00"/>
        <d v="2024-09-08T03:01:00"/>
        <d v="2024-09-11T16:07:00"/>
        <d v="2024-03-01T03:12:00"/>
        <d v="2024-04-19T14:29:00"/>
        <d v="2024-09-08T23:32:00"/>
        <d v="2024-07-20T03:11:00"/>
        <d v="2024-06-25T00:03:00"/>
        <d v="2024-05-01T00:51:00"/>
        <d v="2024-01-24T18:52:00"/>
        <d v="2024-01-29T15:30:00"/>
        <d v="2024-02-22T08:42:00"/>
        <d v="2024-04-29T06:45:00"/>
        <d v="2024-03-12T02:26:00"/>
        <d v="2024-07-02T18:31:00"/>
        <d v="2024-09-04T21:16:00"/>
        <d v="2024-05-09T21:28:00"/>
        <d v="2024-02-09T05:42:00"/>
        <d v="2024-02-07T05:19:00"/>
        <d v="2024-08-21T08:47:00"/>
        <d v="2024-08-07T02:07:00"/>
        <d v="2024-04-26T22:39:00"/>
        <d v="2024-01-18T20:46:00"/>
        <d v="2024-08-03T12:15:00"/>
        <d v="2024-05-08T04:09:00"/>
        <d v="2024-01-04T22:01:00"/>
        <d v="2024-04-03T21:12:00"/>
        <d v="2024-04-01T03:20:00"/>
        <d v="2024-01-15T11:57:00"/>
        <d v="2024-04-02T16:36:00"/>
        <d v="2024-05-25T05:44:00"/>
        <d v="2024-06-13T16:44:00"/>
        <d v="2024-03-28T21:21:00"/>
        <d v="2024-02-12T22:41:00"/>
        <d v="2024-01-17T23:21:00"/>
        <d v="2024-04-18T07:31:00"/>
        <d v="2024-02-06T21:01:00"/>
        <d v="2024-06-04T05:42:00"/>
        <d v="2024-09-11T18:27:00"/>
        <d v="2024-06-21T09:15:00"/>
        <d v="2024-01-28T17:47:00"/>
        <d v="2024-08-26T01:28:00"/>
        <d v="2024-08-30T11:04:00"/>
        <d v="2024-03-16T19:17:00"/>
        <d v="2024-02-25T07:05:00"/>
        <d v="2024-04-03T16:08:00"/>
        <d v="2024-07-13T21:29:00"/>
        <d v="2024-04-13T13:56:00"/>
        <d v="2024-07-03T10:55:00"/>
        <d v="2024-08-22T00:30:00"/>
        <d v="2024-06-21T23:01:00"/>
        <d v="2024-08-05T17:24:00"/>
        <d v="2024-04-22T00:47:00"/>
        <d v="2024-02-03T12:43:00"/>
        <d v="2024-07-30T18:16:00"/>
        <d v="2024-04-06T19:36:00"/>
        <d v="2024-03-05T11:43:00"/>
        <d v="2024-01-16T00:19:00"/>
        <d v="2024-01-17T01:42:00"/>
        <d v="2024-06-10T07:04:00"/>
        <d v="2024-02-07T10:31:00"/>
        <d v="2024-05-16T09:27:00"/>
        <d v="2024-07-24T14:09:00"/>
        <d v="2024-01-04T05:28:00"/>
        <d v="2024-05-28T03:28:00"/>
        <d v="2024-08-03T07:25:00"/>
        <d v="2024-03-16T21:30:00"/>
        <d v="2024-05-26T13:12:00"/>
        <d v="2024-01-28T09:49:00"/>
        <d v="2024-01-13T21:18:00"/>
        <d v="2024-08-10T00:06:00"/>
        <d v="2024-03-11T12:28:00"/>
        <d v="2024-06-15T10:09:00"/>
        <d v="2024-03-24T03:47:00"/>
        <d v="2024-05-02T18:38:00"/>
        <d v="2024-08-21T11:13:00"/>
        <d v="2024-07-22T11:13:00"/>
        <d v="2024-07-16T18:27:00"/>
        <d v="2024-04-04T17:49:00"/>
        <d v="2024-01-14T04:02:00"/>
        <d v="2024-08-15T20:06:00"/>
        <d v="2024-08-10T05:31:00"/>
        <d v="2024-07-13T03:21:00"/>
        <d v="2024-09-13T23:00:00"/>
        <d v="2024-09-11T21:00:00"/>
        <d v="2024-07-29T02:35:00"/>
        <d v="2024-01-05T13:34:00"/>
        <d v="2024-08-28T19:13:00"/>
        <d v="2024-02-20T09:21:00"/>
        <d v="2024-01-16T04:48:00"/>
        <d v="2024-06-12T03:26:00"/>
        <d v="2024-06-30T05:11:00"/>
        <d v="2024-03-14T09:44:00"/>
        <d v="2024-06-21T02:32:00"/>
        <d v="2024-02-10T15:26:00"/>
        <d v="2024-08-20T22:27:00"/>
        <d v="2024-03-23T15:49:00"/>
        <d v="2024-05-22T13:15:00"/>
        <d v="2024-04-25T04:51:00"/>
        <d v="2024-03-09T11:39:00"/>
        <d v="2024-06-18T22:35:00"/>
        <d v="2024-04-18T07:39:00"/>
        <d v="2024-03-14T22:13:00"/>
        <d v="2024-05-05T23:20:00"/>
        <d v="2024-03-09T04:59:00"/>
        <d v="2024-05-17T02:38:00"/>
        <d v="2024-02-12T23:12:00"/>
        <d v="2024-07-19T21:49:00"/>
        <d v="2024-07-31T10:16:00"/>
        <d v="2024-06-11T18:47:00"/>
        <d v="2024-01-14T18:56:00"/>
        <d v="2024-06-23T13:50:00"/>
        <d v="2024-02-22T23:00:00"/>
        <d v="2024-08-09T08:54:00"/>
        <d v="2024-06-06T15:04:00"/>
        <d v="2024-07-02T19:14:00"/>
        <d v="2024-02-25T00:23:00"/>
        <d v="2024-07-18T12:10:00"/>
        <d v="2024-02-23T21:26:00"/>
        <d v="2024-04-18T01:07:00"/>
        <d v="2024-06-16T20:36:00"/>
        <d v="2024-04-09T16:48:00"/>
        <d v="2024-03-01T19:06:00"/>
        <d v="2024-02-10T11:52:00"/>
        <d v="2024-03-23T19:34:00"/>
        <d v="2024-02-27T00:56:00"/>
        <d v="2024-02-07T12:43:00"/>
        <d v="2024-06-04T17:27:00"/>
        <d v="2024-03-05T19:25:00"/>
        <d v="2024-01-23T03:20:00"/>
        <d v="2024-04-18T19:27:00"/>
        <d v="2024-07-16T03:26:00"/>
        <d v="2024-08-04T20:26:00"/>
        <d v="2024-05-27T20:50:00"/>
        <d v="2024-01-22T09:43:00"/>
        <d v="2024-04-13T06:11:00"/>
        <d v="2024-05-31T21:25:00"/>
        <d v="2024-08-04T14:00:00"/>
        <d v="2024-08-10T13:45:00"/>
        <d v="2024-04-24T13:30:00"/>
        <d v="2024-03-04T09:13:00"/>
        <d v="2024-05-30T19:37:00"/>
        <d v="2024-02-19T04:45:00"/>
        <d v="2024-05-09T21:13:00"/>
        <d v="2024-09-15T03:43:00"/>
        <d v="2024-05-24T08:48:00"/>
        <d v="2024-03-02T03:55:00"/>
        <d v="2024-05-11T11:39:00"/>
        <d v="2024-05-09T10:58:00"/>
        <d v="2024-07-15T07:46:00"/>
        <d v="2024-03-13T17:56:00"/>
        <d v="2024-07-30T02:45:00"/>
        <d v="2024-07-02T14:55:00"/>
        <d v="2024-09-07T03:19:00"/>
        <d v="2024-03-30T21:54:00"/>
        <d v="2024-03-09T22:36:00"/>
        <d v="2024-04-24T11:01:00"/>
        <d v="2024-08-09T17:34:00"/>
        <d v="2024-08-26T12:32:00"/>
        <d v="2024-02-11T23:31:00"/>
        <d v="2024-04-06T18:45:00"/>
        <d v="2024-05-23T08:12:00"/>
        <d v="2024-03-05T21:31:00"/>
        <d v="2024-04-13T14:03:00"/>
        <d v="2024-03-13T12:43:00"/>
        <d v="2024-08-02T19:35:00"/>
        <d v="2024-01-06T14:18:00"/>
        <d v="2024-04-24T04:26:00"/>
        <d v="2024-05-25T03:18:00"/>
        <d v="2024-07-17T05:10:00"/>
        <d v="2024-08-09T09:28:00"/>
        <d v="2024-07-06T13:25:00"/>
        <d v="2024-06-07T14:42:00"/>
        <d v="2024-05-30T08:18:00"/>
        <d v="2024-03-07T07:45:00"/>
        <d v="2024-03-25T03:36:00"/>
        <d v="2024-01-03T00:21:00"/>
        <d v="2024-05-26T01:29:00"/>
        <d v="2024-04-13T14:25:00"/>
        <d v="2024-07-02T18:58:00"/>
        <d v="2024-07-12T18:42:00"/>
        <d v="2024-01-04T21:58:00"/>
        <d v="2024-08-08T17:32:00"/>
        <d v="2024-07-20T02:14:00"/>
        <d v="2024-09-13T21:16:00"/>
        <d v="2024-08-16T08:23:00"/>
        <d v="2024-04-25T16:54:00"/>
        <d v="2024-06-28T20:35:00"/>
        <d v="2024-08-19T11:23:00"/>
        <d v="2024-09-06T16:19:00"/>
        <d v="2024-07-15T01:11:00"/>
        <d v="2024-06-15T23:22:00"/>
        <d v="2024-05-12T23:29:00"/>
        <d v="2024-07-30T12:48:00"/>
        <d v="2024-07-04T11:00:00"/>
        <d v="2024-03-21T04:31:00"/>
        <d v="2024-05-16T04:47:00"/>
        <d v="2024-03-23T11:09:00"/>
        <d v="2024-03-15T08:38:00"/>
        <d v="2024-09-14T18:38:00"/>
        <d v="2024-03-09T05:08:00"/>
        <d v="2024-04-07T02:58:00"/>
        <d v="2024-08-26T20:56:00"/>
        <d v="2024-09-12T12:17:00"/>
        <d v="2024-08-21T06:47:00"/>
        <d v="2024-01-21T00:23:00"/>
        <d v="2024-09-11T20:38:00"/>
        <d v="2024-04-02T10:58:00"/>
        <d v="2024-06-25T08:38:00"/>
        <d v="2024-02-10T09:05:00"/>
        <d v="2024-03-10T02:14:00"/>
        <d v="2024-04-07T21:13:00"/>
        <d v="2024-02-09T20:06:00"/>
        <d v="2024-06-22T18:47:00"/>
        <d v="2024-05-21T06:37:00"/>
        <d v="2024-01-15T13:21:00"/>
        <d v="2024-01-07T03:41:00"/>
        <d v="2024-02-28T09:42:00"/>
        <d v="2024-01-13T07:12:00"/>
        <d v="2024-03-29T08:12:00"/>
        <d v="2024-02-11T01:26:00"/>
        <d v="2024-01-05T10:44:00"/>
        <d v="2024-02-23T08:14:00"/>
        <d v="2024-09-07T17:38:00"/>
        <d v="2024-02-23T21:22:00"/>
        <d v="2024-04-10T03:37:00"/>
        <d v="2024-06-20T10:06:00"/>
        <d v="2024-03-19T23:18:00"/>
        <d v="2024-06-28T14:32:00"/>
        <d v="2024-08-06T10:08:00"/>
        <d v="2024-01-28T13:34:00"/>
        <d v="2024-03-11T08:03:00"/>
        <d v="2024-02-15T23:58:00"/>
        <d v="2024-05-02T03:56:00"/>
        <d v="2024-08-08T19:59:00"/>
        <d v="2024-03-21T20:31:00"/>
        <d v="2024-01-18T05:41:00"/>
        <d v="2024-04-20T18:14:00"/>
        <d v="2024-08-04T06:58:00"/>
        <d v="2024-01-31T04:40:00"/>
        <d v="2024-02-06T10:56:00"/>
        <d v="2024-02-25T20:27:00"/>
        <d v="2024-02-29T22:08:00"/>
        <d v="2024-08-18T16:44:00"/>
        <d v="2024-06-22T09:11:00"/>
        <d v="2024-02-07T13:31:00"/>
        <d v="2024-08-28T22:40:00"/>
        <d v="2024-06-17T07:07:00"/>
        <d v="2024-05-19T02:29:00"/>
        <d v="2024-09-14T05:25:00"/>
        <d v="2024-02-14T15:57:00"/>
        <d v="2024-04-15T19:24:00"/>
        <d v="2024-07-24T07:13:00"/>
        <d v="2024-05-17T17:40:00"/>
        <d v="2024-04-10T07:37:00"/>
        <d v="2024-04-07T20:49:00"/>
        <d v="2024-09-11T22:34:00"/>
        <d v="2024-07-13T19:50:00"/>
        <d v="2024-02-10T21:09:00"/>
        <d v="2024-03-17T17:19:00"/>
        <d v="2024-07-04T10:04:00"/>
        <d v="2024-03-01T07:11:00"/>
        <d v="2024-07-22T12:22:00"/>
        <d v="2024-04-15T15:05:00"/>
        <d v="2024-01-18T11:01:00"/>
        <d v="2024-02-11T05:28:00"/>
        <d v="2024-04-20T22:13:00"/>
        <d v="2024-05-08T15:10:00"/>
        <d v="2024-07-30T10:39:00"/>
        <d v="2024-01-03T15:38:00"/>
        <d v="2024-02-01T09:27:00"/>
        <d v="2024-08-31T01:13:00"/>
        <d v="2024-07-23T23:48:00"/>
        <d v="2024-09-10T08:27:00"/>
        <d v="2024-08-03T17:57:00"/>
        <d v="2024-06-12T07:28:00"/>
        <d v="2024-07-26T19:04:00"/>
        <d v="2024-01-13T18:41:00"/>
        <d v="2024-09-01T18:21:00"/>
        <d v="2024-01-01T02:59:00"/>
        <d v="2024-01-31T05:52:00"/>
        <d v="2024-04-07T22:05:00"/>
        <d v="2024-06-26T19:17:00"/>
        <d v="2024-06-18T01:56:00"/>
        <d v="2024-05-21T08:07:00"/>
        <d v="2024-03-06T09:37:00"/>
        <d v="2024-09-15T11:34:00"/>
        <d v="2024-02-11T01:29:00"/>
        <d v="2024-08-30T00:17:00"/>
        <d v="2024-03-15T05:43:00"/>
        <d v="2024-07-24T02:34:00"/>
        <d v="2024-04-07T18:07:00"/>
        <d v="2024-04-23T10:54:00"/>
        <d v="2024-07-11T11:13:00"/>
        <d v="2024-09-04T21:11:00"/>
        <d v="2024-05-11T03:18:00"/>
        <d v="2024-01-24T17:51:00"/>
        <d v="2024-06-16T22:02:00"/>
        <d v="2024-02-12T13:32:00"/>
        <d v="2024-03-24T23:04:00"/>
        <d v="2024-03-25T04:53:00"/>
        <d v="2024-01-01T14:37:00"/>
        <d v="2024-04-09T01:34:00"/>
        <d v="2024-02-27T06:39:00"/>
        <d v="2024-08-23T11:52:00"/>
        <d v="2024-05-17T13:40:00"/>
        <d v="2024-04-27T09:24:00"/>
        <d v="2024-02-10T18:15:00"/>
        <d v="2024-03-26T15:27:00"/>
        <d v="2024-05-10T14:42:00"/>
        <d v="2024-02-05T06:50:00"/>
        <d v="2024-07-23T21:08:00"/>
        <d v="2024-05-15T19:29:00"/>
        <d v="2024-05-03T08:47:00"/>
        <d v="2024-01-28T13:55:00"/>
        <d v="2024-03-23T10:45:00"/>
        <d v="2024-06-28T08:12:00"/>
        <d v="2024-03-05T15:51:00"/>
        <d v="2024-06-10T14:25:00"/>
        <d v="2024-09-06T11:22:00"/>
        <d v="2024-05-23T10:24:00"/>
        <d v="2024-08-18T16:57:00"/>
        <d v="2024-01-20T02:51:00"/>
        <d v="2024-09-06T01:50:00"/>
        <d v="2024-02-12T17:23:00"/>
        <d v="2024-03-24T04:20:00"/>
        <d v="2024-04-05T00:55:00"/>
        <d v="2024-08-11T07:19:00"/>
        <d v="2024-09-07T13:33:00"/>
        <d v="2024-07-08T12:22:00"/>
        <d v="2024-05-30T17:03:00"/>
        <d v="2024-07-31T15:35:00"/>
        <d v="2024-04-30T18:05:00"/>
        <d v="2024-01-23T17:03:00"/>
        <d v="2024-03-11T10:05:00"/>
        <d v="2024-06-26T08:17:00"/>
        <d v="2024-05-20T15:40:00"/>
        <d v="2024-02-03T04:03:00"/>
        <d v="2024-05-28T06:38:00"/>
        <d v="2024-01-14T23:53:00"/>
        <d v="2024-01-19T11:23:00"/>
        <d v="2024-01-23T13:06:00"/>
        <d v="2024-06-01T21:46:00"/>
        <d v="2024-08-04T20:49:00"/>
        <d v="2024-08-16T08:13:00"/>
        <d v="2024-05-19T04:13:00"/>
        <d v="2024-04-28T08:47:00"/>
        <d v="2024-07-11T17:28:00"/>
        <d v="2024-02-10T04:16:00"/>
        <d v="2024-07-21T16:51:00"/>
        <d v="2024-08-06T01:09:00"/>
        <d v="2024-05-28T15:39:00"/>
        <d v="2024-04-25T12:07:00"/>
        <d v="2024-05-12T12:03:00"/>
        <d v="2024-04-16T06:04:00"/>
        <d v="2024-09-05T14:05:00"/>
        <d v="2024-03-07T20:27:00"/>
        <d v="2024-05-23T18:56:00"/>
        <d v="2024-05-26T07:16:00"/>
        <d v="2024-07-30T17:24:00"/>
        <d v="2024-05-30T16:30:00"/>
        <d v="2024-05-15T03:10:00"/>
        <d v="2024-02-17T16:07:00"/>
        <d v="2024-01-26T12:56:00"/>
        <d v="2024-05-26T09:29:00"/>
        <d v="2024-08-10T13:43:00"/>
        <d v="2024-08-18T19:42:00"/>
        <d v="2024-08-05T17:11:00"/>
        <d v="2024-05-31T01:43:00"/>
        <d v="2024-08-07T05:20:00"/>
        <d v="2024-01-10T07:47:00"/>
        <d v="2024-04-02T05:59:00"/>
        <d v="2024-08-04T01:16:00"/>
        <d v="2024-05-18T18:30:00"/>
        <d v="2024-07-20T03:23:00"/>
        <d v="2024-08-27T14:39:00"/>
        <d v="2024-03-08T08:20:00"/>
        <d v="2024-05-12T09:15:00"/>
        <d v="2024-07-29T02:21:00"/>
        <d v="2024-06-24T00:34:00"/>
        <d v="2024-01-15T14:11:00"/>
        <d v="2024-09-03T01:19:00"/>
        <d v="2024-08-11T08:16:00"/>
        <d v="2024-08-29T03:48:00"/>
        <d v="2024-03-03T22:37:00"/>
        <d v="2024-07-23T06:23:00"/>
        <d v="2024-03-12T12:59:00"/>
        <d v="2024-04-26T22:21:00"/>
        <d v="2024-03-09T13:25:00"/>
        <d v="2024-05-26T14:23:00"/>
        <d v="2024-05-28T09:17:00"/>
        <d v="2024-06-14T19:21:00"/>
        <d v="2024-06-26T08:19:00"/>
        <d v="2024-08-15T21:12:00"/>
        <d v="2024-08-11T21:33:00"/>
        <d v="2024-08-28T00:21:00"/>
        <d v="2024-06-18T20:00:00"/>
        <d v="2024-01-14T20:36:00"/>
        <d v="2024-08-20T09:54:00"/>
        <d v="2024-07-30T12:34:00"/>
        <d v="2024-07-04T21:12:00"/>
        <d v="2024-03-08T18:46:00"/>
        <d v="2024-05-13T19:02:00"/>
        <d v="2024-08-04T19:48:00"/>
        <d v="2024-05-08T03:54:00"/>
        <d v="2024-04-15T09:25:00"/>
        <d v="2024-02-26T02:57:00"/>
        <d v="2024-01-25T12:36:00"/>
        <d v="2024-05-30T22:30:00"/>
        <d v="2024-08-01T17:07:00"/>
        <d v="2024-06-20T15:51:00"/>
        <d v="2024-05-08T02:46:00"/>
        <d v="2024-05-04T06:55:00"/>
        <d v="2024-03-12T23:59:00"/>
        <d v="2024-03-31T23:11:00"/>
        <d v="2024-01-30T14:04:00"/>
        <d v="2024-06-02T14:15:00"/>
        <d v="2024-02-22T22:45:00"/>
        <d v="2024-08-05T12:54:00"/>
        <d v="2024-01-04T01:38:00"/>
        <d v="2024-07-07T19:16:00"/>
        <d v="2024-04-06T05:05:00"/>
        <d v="2024-08-09T17:21:00"/>
        <d v="2024-02-13T19:07:00"/>
        <d v="2024-06-25T18:47:00"/>
        <d v="2024-08-20T01:19:00"/>
        <d v="2024-06-24T07:09:00"/>
        <d v="2024-09-13T21:47:00"/>
        <d v="2024-03-13T20:15:00"/>
        <d v="2024-03-31T22:41:00"/>
        <d v="2024-01-10T05:24:00"/>
        <d v="2024-08-24T03:18:00"/>
        <d v="2024-03-15T09:06:00"/>
        <d v="2024-07-09T15:15:00"/>
        <d v="2024-03-10T03:03:00"/>
        <d v="2024-07-27T21:58:00"/>
        <d v="2024-07-19T08:01:00"/>
        <d v="2024-01-13T06:35:00"/>
        <d v="2024-07-20T21:14:00"/>
        <d v="2024-02-17T11:21:00"/>
        <d v="2024-01-19T01:55:00"/>
        <d v="2024-01-04T22:33:00"/>
        <d v="2024-02-17T15:52:00"/>
        <d v="2024-09-09T07:43:00"/>
        <d v="2024-07-04T22:42:00"/>
        <d v="2024-03-11T16:51:00"/>
        <d v="2024-07-10T09:33:00"/>
        <d v="2024-08-20T17:22:00"/>
        <d v="2024-03-03T19:40:00"/>
        <d v="2024-02-11T21:26:00"/>
        <d v="2024-04-19T13:16:00"/>
        <d v="2024-05-15T05:57:00"/>
        <d v="2024-06-24T13:36:00"/>
        <d v="2024-09-07T15:17:00"/>
        <d v="2024-03-20T00:57:00"/>
        <d v="2024-05-17T03:25:00"/>
        <d v="2024-05-25T17:39:00"/>
        <d v="2024-05-16T17:31:00"/>
        <d v="2024-05-16T09:41:00"/>
        <d v="2024-06-24T09:19:00"/>
        <d v="2024-03-07T03:09:00"/>
        <d v="2024-08-22T15:06:00"/>
        <d v="2024-06-17T23:56:00"/>
        <d v="2024-08-07T22:34:00"/>
        <d v="2024-02-10T10:27:00"/>
        <d v="2024-01-16T14:21:00"/>
        <d v="2024-08-23T00:14:00"/>
        <d v="2024-05-06T17:19:00"/>
        <d v="2024-08-13T05:45:00"/>
        <d v="2024-03-10T18:12:00"/>
        <d v="2024-09-09T08:40:00"/>
        <d v="2024-01-29T17:39:00"/>
        <d v="2024-04-09T05:44:00"/>
        <d v="2024-01-15T00:33:00"/>
        <d v="2024-08-31T22:00:00"/>
        <d v="2024-05-28T03:16:00"/>
        <d v="2024-02-29T21:57:00"/>
        <d v="2024-04-21T06:21:00"/>
        <d v="2024-08-11T19:56:00"/>
        <d v="2024-02-25T20:35:00"/>
        <d v="2024-04-09T09:50:00"/>
        <d v="2024-04-16T11:14:00"/>
        <d v="2024-07-15T04:25:00"/>
        <d v="2024-01-11T17:14:00"/>
        <d v="2024-05-19T22:55:00"/>
        <d v="2024-03-08T09:38:00"/>
        <d v="2024-08-04T20:03:00"/>
        <d v="2024-07-12T21:51:00"/>
        <d v="2024-05-16T15:26:00"/>
        <d v="2024-04-25T07:01:00"/>
        <d v="2024-08-24T19:32:00"/>
        <d v="2024-08-03T07:21:00"/>
        <d v="2024-06-18T10:21:00"/>
        <d v="2024-07-02T14:24:00"/>
        <d v="2024-01-25T23:35:00"/>
        <d v="2024-05-20T08:41:00"/>
        <d v="2024-01-26T18:37:00"/>
        <d v="2024-03-26T11:26:00"/>
        <d v="2024-03-17T01:18:00"/>
        <d v="2024-05-21T21:39:00"/>
        <d v="2024-09-06T00:00:00"/>
        <d v="2024-08-07T10:48:00"/>
        <d v="2024-02-28T12:09:00"/>
        <d v="2024-07-27T19:06:00"/>
        <d v="2024-06-28T11:22:00"/>
        <d v="2024-07-03T23:38:00"/>
        <d v="2024-03-27T19:53:00"/>
        <d v="2024-04-26T09:51:00"/>
        <d v="2024-01-06T06:54:00"/>
        <d v="2024-06-18T19:42:00"/>
        <d v="2024-07-13T20:18:00"/>
        <d v="2024-04-23T11:56:00"/>
        <d v="2024-04-15T09:27:00"/>
        <d v="2024-09-11T18:05:00"/>
        <d v="2024-02-04T14:16:00"/>
        <d v="2024-09-13T05:16:00"/>
        <d v="2024-08-03T23:53:00"/>
        <d v="2024-06-09T08:53:00"/>
        <d v="2024-09-13T04:44:00"/>
        <d v="2024-07-23T08:57:00"/>
        <d v="2024-05-03T02:57:00"/>
        <d v="2024-05-03T07:39:00"/>
        <d v="2024-01-27T01:40:00"/>
        <d v="2024-03-30T10:20:00"/>
        <d v="2024-05-28T20:51:00"/>
        <d v="2024-01-02T23:35:00"/>
        <d v="2024-04-20T11:53:00"/>
        <d v="2024-07-11T13:30:00"/>
        <d v="2024-03-03T22:11:00"/>
        <d v="2024-08-26T01:17:00"/>
        <d v="2024-05-10T17:18:00"/>
        <d v="2024-08-20T15:05:00"/>
        <d v="2024-06-02T05:23:00"/>
        <d v="2024-05-31T18:37:00"/>
        <d v="2024-03-13T12:08:00"/>
        <d v="2024-04-11T19:47:00"/>
        <d v="2024-05-21T21:16:00"/>
        <d v="2024-06-14T01:06:00"/>
        <d v="2024-07-17T01:50:00"/>
        <d v="2024-01-05T12:09:00"/>
        <d v="2024-03-31T00:11:00"/>
        <d v="2024-01-20T12:01:00"/>
        <d v="2024-08-04T16:41:00"/>
        <d v="2024-09-02T02:20:00"/>
        <d v="2024-01-21T02:31:00"/>
        <d v="2024-01-11T18:21:00"/>
        <d v="2024-04-30T19:46:00"/>
        <d v="2024-04-24T13:35:00"/>
        <d v="2024-05-31T23:03:00"/>
        <d v="2024-06-25T16:31:00"/>
        <d v="2024-04-13T08:14:00"/>
        <d v="2024-09-11T09:40:00"/>
        <d v="2024-05-21T15:06:00"/>
        <d v="2024-08-21T11:01:00"/>
        <d v="2024-06-17T04:12:00"/>
        <d v="2024-06-06T11:13:00"/>
        <d v="2024-08-03T10:29:00"/>
        <d v="2024-06-15T23:45:00"/>
        <d v="2024-01-27T19:26:00"/>
        <d v="2024-02-04T21:53:00"/>
        <d v="2024-03-15T13:18:00"/>
        <d v="2024-05-18T09:51:00"/>
        <d v="2024-06-10T14:52:00"/>
        <d v="2024-07-21T20:14:00"/>
        <d v="2024-03-14T06:02:00"/>
        <d v="2024-07-11T13:51:00"/>
        <d v="2024-03-16T01:08:00"/>
        <d v="2024-03-28T13:24:00"/>
        <d v="2024-05-12T10:37:00"/>
        <d v="2024-02-13T10:06:00"/>
        <d v="2024-03-22T11:36:00"/>
        <d v="2024-08-17T05:07:00"/>
        <d v="2024-04-10T05:24:00"/>
        <d v="2024-06-26T00:52:00"/>
        <d v="2024-03-07T21:46:00"/>
        <d v="2024-05-04T12:37:00"/>
        <d v="2024-08-02T04:05:00"/>
        <d v="2024-04-10T07:45:00"/>
        <d v="2024-08-20T15:20:00"/>
        <d v="2024-06-21T04:46:00"/>
        <d v="2024-06-01T19:31:00"/>
        <d v="2024-06-26T19:58:00"/>
        <d v="2024-07-18T19:38:00"/>
        <d v="2024-06-20T17:38:00"/>
        <d v="2024-07-06T18:46:00"/>
        <d v="2024-07-31T07:24:00"/>
        <d v="2024-08-06T10:53:00"/>
        <d v="2024-05-21T21:04:00"/>
        <d v="2024-01-19T23:25:00"/>
        <d v="2024-01-24T04:55:00"/>
        <d v="2024-03-10T18:05:00"/>
        <d v="2024-01-30T13:17:00"/>
        <d v="2024-01-22T05:53:00"/>
        <d v="2024-03-17T10:08:00"/>
        <d v="2024-06-22T03:44:00"/>
        <d v="2024-09-14T14:46:00"/>
        <d v="2024-04-09T18:32:00"/>
        <d v="2024-06-25T15:10:00"/>
        <d v="2024-04-26T20:40:00"/>
        <d v="2024-07-15T03:18:00"/>
        <d v="2024-07-17T11:36:00"/>
        <d v="2024-06-29T20:09:00"/>
        <d v="2024-06-22T12:18:00"/>
        <d v="2024-08-05T04:31:00"/>
        <d v="2024-02-17T21:13:00"/>
        <d v="2024-02-18T08:06:00"/>
        <d v="2024-01-14T01:37:00"/>
        <d v="2024-07-22T09:50:00"/>
        <d v="2024-07-21T13:55:00"/>
        <d v="2024-06-10T07:48:00"/>
        <d v="2024-07-25T09:21:00"/>
        <d v="2024-01-01T11:24:00"/>
        <d v="2024-01-26T09:30:00"/>
        <d v="2024-04-01T12:40:00"/>
        <d v="2024-06-30T23:51:00"/>
        <d v="2024-08-17T13:05:00"/>
        <d v="2024-06-30T14:22:00"/>
        <d v="2024-03-15T18:02:00"/>
        <d v="2024-03-19T23:10:00"/>
        <d v="2024-01-27T04:04:00"/>
        <d v="2024-08-08T03:18:00"/>
        <d v="2024-01-16T07:49:00"/>
        <d v="2024-02-26T15:54:00"/>
        <d v="2024-05-27T00:15:00"/>
        <d v="2024-04-04T02:50:00"/>
        <d v="2024-07-01T03:13:00"/>
        <d v="2024-08-26T09:44:00"/>
        <d v="2024-05-19T13:20:00"/>
        <d v="2024-07-08T06:39:00"/>
        <d v="2024-02-22T08:04:00"/>
        <d v="2024-06-15T18:59:00"/>
        <d v="2024-04-01T05:41:00"/>
        <d v="2024-06-14T21:36:00"/>
        <d v="2024-03-15T15:17:00"/>
        <d v="2024-03-23T22:54:00"/>
        <d v="2024-02-08T14:49:00"/>
        <d v="2024-06-08T07:30:00"/>
        <d v="2024-04-24T07:54:00"/>
        <d v="2024-06-16T13:39:00"/>
        <d v="2024-07-14T16:34:00"/>
        <d v="2024-03-28T06:16:00"/>
        <d v="2024-06-14T14:49:00"/>
        <d v="2024-07-29T01:20:00"/>
        <d v="2024-06-18T06:01:00"/>
        <d v="2024-06-28T11:10:00"/>
        <d v="2024-08-02T21:07:00"/>
        <d v="2024-09-04T21:59:00"/>
        <d v="2024-09-12T04:56:00"/>
        <d v="2024-07-23T05:26:00"/>
        <d v="2024-06-27T00:27:00"/>
        <d v="2024-08-03T16:41:00"/>
        <d v="2024-08-31T00:35:00"/>
        <d v="2024-09-11T19:27:00"/>
        <d v="2024-07-19T03:22:00"/>
        <d v="2024-05-09T15:25:00"/>
        <d v="2024-07-31T10:34:00"/>
        <d v="2024-06-27T15:18:00"/>
        <d v="2024-06-14T14:36:00"/>
        <d v="2024-07-25T11:43:00"/>
        <d v="2024-02-26T15:09:00"/>
        <d v="2024-04-08T00:25:00"/>
        <d v="2024-03-23T12:06:00"/>
        <d v="2024-02-12T18:09:00"/>
        <d v="2024-02-28T14:29:00"/>
        <d v="2024-04-11T23:24:00"/>
        <d v="2024-07-12T13:19:00"/>
        <d v="2024-06-10T07:55:00"/>
        <d v="2024-02-21T06:41:00"/>
        <d v="2024-03-20T01:32:00"/>
        <d v="2024-07-23T00:48:00"/>
        <d v="2024-05-10T17:43:00"/>
        <d v="2024-08-01T23:58:00"/>
        <d v="2024-07-13T06:17:00"/>
        <d v="2024-01-11T05:27:00"/>
        <d v="2024-08-06T19:31:00"/>
        <d v="2024-01-03T04:33:00"/>
        <d v="2024-07-17T22:05:00"/>
        <d v="2024-08-13T04:28:00"/>
        <d v="2024-09-03T18:42:00"/>
        <d v="2024-06-08T09:01:00"/>
        <d v="2024-09-14T05:40:00"/>
        <d v="2024-05-23T22:42:00"/>
        <d v="2024-01-01T02:04:00"/>
        <d v="2024-08-19T21:54:00"/>
        <d v="2024-05-04T08:10:00"/>
        <d v="2024-04-07T13:21:00"/>
        <d v="2024-01-18T14:58:00"/>
        <d v="2024-07-07T15:54:00"/>
        <d v="2024-04-08T07:21:00"/>
        <d v="2024-01-18T11:04:00"/>
        <d v="2024-08-25T06:42:00"/>
        <d v="2024-06-02T22:02:00"/>
        <d v="2024-07-21T21:28:00"/>
        <d v="2024-01-05T22:08:00"/>
        <d v="2024-08-22T08:10:00"/>
        <d v="2024-06-06T19:14:00"/>
        <d v="2024-03-26T18:58:00"/>
        <d v="2024-06-06T02:25:00"/>
        <d v="2024-05-13T22:28:00"/>
        <d v="2024-03-23T18:03:00"/>
        <d v="2024-07-08T23:30:00"/>
        <d v="2024-06-29T10:02:00"/>
        <d v="2024-09-15T19:17:00"/>
        <d v="2024-05-21T04:03:00"/>
        <d v="2024-05-18T05:03:00"/>
        <d v="2024-03-05T00:02:00"/>
        <d v="2024-04-08T06:40:00"/>
        <d v="2024-03-11T05:43:00"/>
        <d v="2024-06-17T04:39:00"/>
        <d v="2024-05-23T05:08:00"/>
        <d v="2024-01-15T07:05:00"/>
        <d v="2024-01-07T10:34:00"/>
        <d v="2024-05-23T21:14:00"/>
        <d v="2024-06-15T15:30:00"/>
        <d v="2024-08-18T05:49:00"/>
        <d v="2024-06-01T16:56:00"/>
        <d v="2024-09-07T02:42:00"/>
        <d v="2024-04-23T01:32:00"/>
        <d v="2024-06-19T11:49:00"/>
        <d v="2024-08-21T16:29:00"/>
        <d v="2024-04-17T14:26:00"/>
        <d v="2024-02-28T03:39:00"/>
        <d v="2024-09-12T09:31:00"/>
        <d v="2024-08-07T07:35:00"/>
        <d v="2024-06-23T12:21:00"/>
        <d v="2024-02-07T10:16:00"/>
        <d v="2024-06-28T06:02:00"/>
        <d v="2024-06-27T14:40:00"/>
        <d v="2024-05-01T20:44:00"/>
        <d v="2024-07-12T13:22:00"/>
        <d v="2024-04-24T09:31:00"/>
        <d v="2024-05-09T05:51:00"/>
        <d v="2024-08-09T17:12:00"/>
        <d v="2024-06-25T09:16:00"/>
        <d v="2024-02-18T01:50:00"/>
        <d v="2024-06-09T09:03:00"/>
        <d v="2024-01-20T23:09:00"/>
        <d v="2024-01-16T12:58:00"/>
        <d v="2024-07-21T16:57:00"/>
        <d v="2024-09-07T02:56:00"/>
        <d v="2024-01-15T04:28:00"/>
        <d v="2024-04-07T22:12:00"/>
        <d v="2024-05-27T12:55:00"/>
        <d v="2024-08-12T00:04:00"/>
        <d v="2024-06-23T22:05:00"/>
        <d v="2024-08-31T13:07:00"/>
        <d v="2024-06-28T10:19:00"/>
        <d v="2024-09-10T17:54:00"/>
        <d v="2024-02-21T01:46:00"/>
        <d v="2024-06-12T08:49:00"/>
        <d v="2024-08-19T03:55:00"/>
        <d v="2024-08-14T01:44:00"/>
        <d v="2024-04-05T23:53:00"/>
        <d v="2024-02-16T23:34:00"/>
        <d v="2024-05-03T09:32:00"/>
        <d v="2024-06-27T10:54:00"/>
        <d v="2024-08-29T23:34:00"/>
        <d v="2024-01-13T03:19:00"/>
        <d v="2024-04-21T11:53:00"/>
        <d v="2024-07-22T04:28:00"/>
        <d v="2024-05-29T09:21:00"/>
        <d v="2024-07-08T02:07:00"/>
        <d v="2024-04-10T23:49:00"/>
        <d v="2024-04-30T12:48:00"/>
        <d v="2024-02-01T04:08:00"/>
        <d v="2024-04-09T01:18:00"/>
        <d v="2024-07-16T15:07:00"/>
        <d v="2024-08-25T02:06:00"/>
        <d v="2024-09-08T17:10:00"/>
        <d v="2024-02-23T12:43:00"/>
        <d v="2024-04-06T19:18:00"/>
        <d v="2024-03-02T18:40:00"/>
        <d v="2024-07-10T08:41:00"/>
        <d v="2024-08-21T10:55:00"/>
        <d v="2024-09-14T05:24:00"/>
        <d v="2024-03-01T12:08:00"/>
        <d v="2024-07-28T16:05:00"/>
        <d v="2024-01-18T17:34:00"/>
        <d v="2024-09-06T12:21:00"/>
        <d v="2024-05-17T11:15:00"/>
        <d v="2024-06-05T08:59:00"/>
        <d v="2024-06-25T12:20:00"/>
        <d v="2024-08-14T12:59:00"/>
        <d v="2024-06-05T03:27:00"/>
        <d v="2024-05-26T12:12:00"/>
        <d v="2024-04-01T09:21:00"/>
        <d v="2024-08-27T00:11:00"/>
        <d v="2024-08-01T14:01:00"/>
        <d v="2024-03-24T11:07:00"/>
        <d v="2024-05-14T14:43:00"/>
        <d v="2024-09-15T12:12:00"/>
        <d v="2024-03-28T16:27:00"/>
        <d v="2024-07-31T23:11:00"/>
        <d v="2024-08-30T23:55:00"/>
        <d v="2024-04-01T21:27:00"/>
        <d v="2024-07-23T19:09:00"/>
        <d v="2024-07-31T07:15:00"/>
        <d v="2024-05-25T16:40:00"/>
        <d v="2024-03-19T08:38:00"/>
        <d v="2024-04-22T15:41:00"/>
        <d v="2024-01-25T22:35:00"/>
        <d v="2024-09-07T20:18:00"/>
        <d v="2024-05-01T20:56:00"/>
        <d v="2024-04-04T17:57:00"/>
        <d v="2024-04-16T22:15:00"/>
        <d v="2024-03-27T17:33:00"/>
        <d v="2024-02-26T08:55:00"/>
        <d v="2024-03-18T17:01:00"/>
        <d v="2024-06-10T14:24:00"/>
        <d v="2024-07-05T09:47:00"/>
        <d v="2024-08-18T10:34:00"/>
        <d v="2024-01-16T11:35:00"/>
        <d v="2024-07-12T14:01:00"/>
        <d v="2024-08-03T15:22:00"/>
        <d v="2024-09-13T18:39:00"/>
        <d v="2024-07-05T10:53:00"/>
        <d v="2024-03-03T19:37:00"/>
        <d v="2024-03-07T04:14:00"/>
        <d v="2024-06-07T17:46:00"/>
        <d v="2024-03-25T01:09:00"/>
        <d v="2024-01-24T12:47:00"/>
        <d v="2024-06-04T09:51:00"/>
        <d v="2024-02-10T00:42:00"/>
        <d v="2024-08-07T15:09:00"/>
        <d v="2024-04-03T20:43:00"/>
        <d v="2024-01-20T10:27:00"/>
        <d v="2024-03-25T01:26:00"/>
        <d v="2024-01-23T20:11:00"/>
        <d v="2024-02-16T06:47:00"/>
        <d v="2024-07-11T00:41:00"/>
        <d v="2024-08-26T18:22:00"/>
        <d v="2024-01-28T13:13:00"/>
        <d v="2024-03-24T13:34:00"/>
        <d v="2024-04-27T08:23:00"/>
        <d v="2024-02-22T21:23:00"/>
        <d v="2024-08-11T14:06:00"/>
        <d v="2024-08-30T13:56:00"/>
        <d v="2024-02-28T12:58:00"/>
        <d v="2024-06-07T13:56:00"/>
        <d v="2024-01-12T04:49:00"/>
        <d v="2024-08-22T23:06:00"/>
        <d v="2024-01-29T23:55:00"/>
        <d v="2024-03-17T01:16:00"/>
        <d v="2024-09-07T14:35:00"/>
        <d v="2024-08-21T08:21:00"/>
        <d v="2024-09-11T09:23:00"/>
        <d v="2024-07-07T11:51:00"/>
        <d v="2024-05-22T02:37:00"/>
        <d v="2024-02-23T02:38:00"/>
        <d v="2024-07-07T16:32:00"/>
        <d v="2024-05-14T07:43:00"/>
        <d v="2024-07-25T09:44:00"/>
        <d v="2024-09-02T19:38:00"/>
        <d v="2024-06-23T04:50:00"/>
        <d v="2024-04-08T02:52:00"/>
        <d v="2024-08-15T11:40:00"/>
        <d v="2024-03-14T19:22:00"/>
        <d v="2024-03-18T12:39:00"/>
        <d v="2024-04-17T07:05:00"/>
        <d v="2024-02-29T18:44:00"/>
        <d v="2024-04-14T16:18:00"/>
        <d v="2024-03-28T14:21:00"/>
        <d v="2024-05-03T16:42:00"/>
        <d v="2024-04-10T16:51:00"/>
        <d v="2024-01-12T01:37:00"/>
        <d v="2024-05-11T17:35:00"/>
        <d v="2024-01-18T19:49:00"/>
        <d v="2024-08-17T18:56:00"/>
        <d v="2024-05-16T00:33:00"/>
        <d v="2024-06-19T19:08:00"/>
        <d v="2024-04-07T05:57:00"/>
        <d v="2024-04-28T15:48:00"/>
        <d v="2024-04-22T05:25:00"/>
        <d v="2024-07-23T10:26:00"/>
        <d v="2024-04-25T11:18:00"/>
        <d v="2024-07-29T17:40:00"/>
        <d v="2024-03-28T11:44:00"/>
        <d v="2024-02-09T10:36:00"/>
        <d v="2024-06-30T12:14:00"/>
        <d v="2024-04-29T00:54:00"/>
        <d v="2024-01-10T12:56:00"/>
        <d v="2024-07-26T09:12:00"/>
        <d v="2024-06-12T09:00:00"/>
        <d v="2024-01-04T23:55:00"/>
        <d v="2024-01-17T08:01:00"/>
        <d v="2024-01-13T08:12:00"/>
        <d v="2024-06-06T04:29:00"/>
        <d v="2024-03-09T11:01:00"/>
        <d v="2024-08-17T01:31:00"/>
        <d v="2024-05-21T08:37:00"/>
        <d v="2024-08-27T20:05:00"/>
        <d v="2024-03-21T04:15:00"/>
        <d v="2024-02-25T13:54:00"/>
        <d v="2024-07-31T15:43:00"/>
        <d v="2024-02-11T08:19:00"/>
        <d v="2024-04-01T20:47:00"/>
        <d v="2024-05-19T23:26:00"/>
        <d v="2024-09-14T22:31:00"/>
        <d v="2024-08-13T16:17:00"/>
        <d v="2024-06-25T14:25:00"/>
        <d v="2024-05-19T02:21:00"/>
        <d v="2024-08-13T13:28:00"/>
        <d v="2024-06-28T09:36:00"/>
        <d v="2024-01-27T03:19:00"/>
        <d v="2024-06-02T23:30:00"/>
        <d v="2024-05-13T13:38:00"/>
        <d v="2024-03-03T01:51:00"/>
        <d v="2024-04-09T01:29:00"/>
        <d v="2024-08-28T08:20:00"/>
        <d v="2024-03-22T09:03:00"/>
        <d v="2024-01-17T18:15:00"/>
        <d v="2024-08-08T21:27:00"/>
        <d v="2024-04-21T16:43:00"/>
        <d v="2024-07-20T17:11:00"/>
        <d v="2024-06-20T07:59:00"/>
        <d v="2024-06-12T02:57:00"/>
        <d v="2024-02-22T03:21:00"/>
        <d v="2024-01-14T03:41:00"/>
        <d v="2024-04-08T17:04:00"/>
        <d v="2024-03-21T09:18:00"/>
        <d v="2024-02-24T06:45:00"/>
        <d v="2024-01-21T11:47:00"/>
        <d v="2024-03-16T16:08:00"/>
        <d v="2024-06-27T04:55:00"/>
        <d v="2024-06-15T04:38:00"/>
        <d v="2024-03-18T09:08:00"/>
        <d v="2024-04-02T06:27:00"/>
        <d v="2024-04-01T00:01:00"/>
        <d v="2024-08-25T18:58:00"/>
        <d v="2024-03-13T20:19:00"/>
        <d v="2024-02-23T10:36:00"/>
        <d v="2024-08-25T02:11:00"/>
        <d v="2024-01-14T05:15:00"/>
        <d v="2024-01-25T07:37:00"/>
        <d v="2024-09-16T03:30:00"/>
        <d v="2024-02-11T09:03:00"/>
        <d v="2024-01-30T13:18:00"/>
        <d v="2024-09-06T08:51:00"/>
        <d v="2024-01-21T20:53:00"/>
        <d v="2024-08-18T07:45:00"/>
        <d v="2024-05-20T11:44:00"/>
        <d v="2024-03-27T11:57:00"/>
        <d v="2024-07-19T13:15:00"/>
        <d v="2024-02-26T01:01:00"/>
        <d v="2024-09-01T23:24:00"/>
        <d v="2024-01-14T21:06:00"/>
        <d v="2024-08-26T14:22:00"/>
        <d v="2024-06-20T20:05:00"/>
        <d v="2024-03-05T12:41:00"/>
        <d v="2024-05-04T17:24:00"/>
        <d v="2024-09-04T13:06:00"/>
        <d v="2024-03-09T00:29:00"/>
        <d v="2024-07-10T10:43:00"/>
        <d v="2024-08-20T20:54:00"/>
        <d v="2024-09-06T15:31:00"/>
        <d v="2024-06-22T20:47:00"/>
        <d v="2024-08-23T23:28:00"/>
        <d v="2024-04-07T13:53:00"/>
        <d v="2024-03-04T10:48:00"/>
        <d v="2024-05-28T10:24:00"/>
        <d v="2024-01-16T19:30:00"/>
        <d v="2024-01-27T10:27:00"/>
        <d v="2024-03-26T01:03:00"/>
        <d v="2024-01-22T17:00:00"/>
        <d v="2024-06-06T17:20:00"/>
        <d v="2024-06-05T11:22:00"/>
        <d v="2024-07-03T16:07:00"/>
        <d v="2024-09-14T11:59:00"/>
        <d v="2024-05-15T11:42:00"/>
        <d v="2024-02-26T14:26:00"/>
        <d v="2024-03-02T02:35:00"/>
        <d v="2024-08-27T02:37:00"/>
        <d v="2024-05-24T16:07:00"/>
        <d v="2024-02-07T18:56:00"/>
        <d v="2024-08-08T13:33:00"/>
        <d v="2024-06-17T04:03:00"/>
        <d v="2024-08-22T21:21:00"/>
        <d v="2024-06-08T14:35:00"/>
        <d v="2024-02-24T18:59:00"/>
        <d v="2024-06-10T04:30:00"/>
        <d v="2024-04-13T18:12:00"/>
        <d v="2024-05-06T01:19:00"/>
        <d v="2024-01-11T05:26:00"/>
        <d v="2024-03-10T00:13:00"/>
        <d v="2024-06-16T07:43:00"/>
        <d v="2024-06-08T14:28:00"/>
        <d v="2024-07-06T09:49:00"/>
        <d v="2024-07-27T03:27:00"/>
        <d v="2024-08-09T19:59:00"/>
        <d v="2024-01-10T00:03:00"/>
        <d v="2024-02-16T18:19:00"/>
        <d v="2024-07-01T21:11:00"/>
        <d v="2024-08-19T15:34:00"/>
        <d v="2024-08-27T18:00:00"/>
        <d v="2024-01-18T02:56:00"/>
        <d v="2024-09-08T08:48:00"/>
        <d v="2024-02-08T22:17:00"/>
        <d v="2024-02-21T07:40:00"/>
        <d v="2024-03-08T20:28:00"/>
        <d v="2024-01-06T20:08:00"/>
        <d v="2024-01-31T02:54:00"/>
        <d v="2024-01-18T07:05:00"/>
        <d v="2024-04-27T14:26:00"/>
        <d v="2024-04-24T06:21:00"/>
        <d v="2024-06-27T09:58:00"/>
        <d v="2024-05-28T01:53:00"/>
        <d v="2024-01-27T07:37:00"/>
        <d v="2024-01-11T07:56:00"/>
        <d v="2024-08-01T12:26:00"/>
        <d v="2024-01-03T02:24:00"/>
        <d v="2024-04-23T03:35:00"/>
        <d v="2024-08-21T18:48:00"/>
        <d v="2024-08-21T01:41:00"/>
        <d v="2024-08-02T00:59:00"/>
        <d v="2024-01-21T12:38:00"/>
        <d v="2024-03-13T00:48:00"/>
        <d v="2024-08-18T01:37:00"/>
        <d v="2024-03-14T15:29:00"/>
        <d v="2024-07-28T19:37:00"/>
        <d v="2024-03-18T01:30:00"/>
        <d v="2024-01-11T16:53:00"/>
        <d v="2024-01-13T00:31:00"/>
        <d v="2024-09-12T14:34:00"/>
        <d v="2024-01-22T18:45:00"/>
        <d v="2024-08-07T07:49:00"/>
        <d v="2024-07-08T10:50:00"/>
        <d v="2024-02-12T21:42:00"/>
        <d v="2024-01-27T09:15:00"/>
        <d v="2024-03-05T09:46:00"/>
        <d v="2024-02-12T10:38:00"/>
        <d v="2024-07-17T18:17:00"/>
        <d v="2024-03-11T23:56:00"/>
        <d v="2024-04-27T06:25:00"/>
        <d v="2024-02-17T00:21:00"/>
        <d v="2024-03-19T14:53:00"/>
        <d v="2024-06-26T04:12:00"/>
        <d v="2024-07-21T10:26:00"/>
        <d v="2024-06-15T09:31:00"/>
        <d v="2024-02-28T17:59:00"/>
        <d v="2024-01-18T00:54:00"/>
        <d v="2024-09-01T04:49:00"/>
        <d v="2024-06-09T17:07:00"/>
        <d v="2024-03-20T08:26:00"/>
        <d v="2024-07-09T21:57:00"/>
        <d v="2024-05-23T11:59:00"/>
        <d v="2024-04-24T19:25:00"/>
        <d v="2024-06-27T13:23:00"/>
        <d v="2024-09-12T13:43:00"/>
        <d v="2024-06-25T02:29:00"/>
        <d v="2024-04-12T11:46:00"/>
        <d v="2024-04-19T20:14:00"/>
        <d v="2024-09-10T07:25:00"/>
        <d v="2024-05-16T18:41:00"/>
        <d v="2024-06-25T00:49:00"/>
        <d v="2024-09-16T12:16:00"/>
        <d v="2024-04-21T19:05:00"/>
        <d v="2024-04-25T17:41:00"/>
        <d v="2024-08-13T17:19:00"/>
        <d v="2024-08-03T11:10:00"/>
        <d v="2024-08-12T05:51:00"/>
        <d v="2024-04-07T05:32:00"/>
        <d v="2024-07-01T09:45:00"/>
        <d v="2024-07-29T19:54:00"/>
        <d v="2024-05-25T20:35:00"/>
        <d v="2024-03-17T09:40:00"/>
        <d v="2024-07-09T08:14:00"/>
        <d v="2024-03-04T02:25:00"/>
        <d v="2024-03-18T18:32:00"/>
        <d v="2024-05-15T08:25:00"/>
        <d v="2024-07-18T18:56:00"/>
        <d v="2024-07-06T03:30:00"/>
        <d v="2024-09-16T17:55:00"/>
        <d v="2024-05-06T05:01:00"/>
        <d v="2024-09-10T11:01:00"/>
        <d v="2024-08-16T07:31:00"/>
        <d v="2024-03-07T05:51:00"/>
        <d v="2024-01-21T16:45:00"/>
        <d v="2024-01-07T15:31:00"/>
        <d v="2024-07-22T17:43:00"/>
        <d v="2024-05-13T03:38:00"/>
        <d v="2024-03-27T15:19:00"/>
        <d v="2024-08-01T00:15:00"/>
        <d v="2024-03-28T14:06:00"/>
        <d v="2024-03-17T08:08:00"/>
        <d v="2024-08-29T20:23:00"/>
        <d v="2024-04-29T23:30:00"/>
        <d v="2024-07-28T23:53:00"/>
        <d v="2024-05-16T13:37:00"/>
        <d v="2024-03-26T08:54:00"/>
        <d v="2024-09-07T20:34:00"/>
        <d v="2024-03-16T09:03:00"/>
        <d v="2024-08-20T16:55:00"/>
        <d v="2024-03-30T15:15:00"/>
        <d v="2024-09-16T10:30:00"/>
        <d v="2024-06-29T13:53:00"/>
        <d v="2024-03-17T21:11:00"/>
        <d v="2024-02-28T12:03:00"/>
        <d v="2024-04-21T11:18:00"/>
        <d v="2024-02-23T20:41:00"/>
        <d v="2024-07-09T05:07:00"/>
        <d v="2024-04-02T01:37:00"/>
        <d v="2024-07-21T01:17:00"/>
        <d v="2024-07-13T20:41:00"/>
        <d v="2024-06-20T19:13:00"/>
        <d v="2024-01-02T18:30:00"/>
        <d v="2024-03-17T12:32:00"/>
        <d v="2024-06-10T06:41:00"/>
        <d v="2024-04-30T06:34:00"/>
        <d v="2024-05-13T20:30:00"/>
        <d v="2024-08-07T23:06:00"/>
        <d v="2024-08-27T11:14:00"/>
        <d v="2024-05-31T13:15:00"/>
        <d v="2024-02-18T17:49:00"/>
        <d v="2024-07-24T01:25:00"/>
        <d v="2024-06-04T22:29:00"/>
        <d v="2024-07-23T04:26:00"/>
        <d v="2024-08-31T11:30:00"/>
        <d v="2024-03-05T11:01:00"/>
        <d v="2024-09-05T19:45:00"/>
        <d v="2024-05-28T08:49:00"/>
        <d v="2024-03-30T02:55:00"/>
        <d v="2024-05-30T17:35:00"/>
        <d v="2024-07-14T10:54:00"/>
        <d v="2024-09-15T10:31:00"/>
        <d v="2024-02-02T05:15:00"/>
        <d v="2024-05-12T15:56:00"/>
        <d v="2024-08-23T05:08:00"/>
        <d v="2024-07-15T08:31:00"/>
        <d v="2024-04-18T01:13:00"/>
        <d v="2024-05-03T16:56:00"/>
        <d v="2024-06-02T11:10:00"/>
        <d v="2024-06-07T23:42:00"/>
        <d v="2024-03-19T05:14:00"/>
        <d v="2024-01-25T21:01:00"/>
        <d v="2024-02-27T02:27:00"/>
        <d v="2024-03-30T00:19:00"/>
        <d v="2024-02-09T07:35:00"/>
        <d v="2024-03-22T00:52:00"/>
        <d v="2024-09-15T12:35:00"/>
        <d v="2024-08-25T15:34:00"/>
        <d v="2024-03-25T06:18:00"/>
        <d v="2024-09-15T21:45:00"/>
        <d v="2024-02-23T21:17:00"/>
        <d v="2024-02-14T11:36:00"/>
        <d v="2024-03-24T10:35:00"/>
        <d v="2024-07-14T10:22:00"/>
        <d v="2024-03-30T07:51:00"/>
        <d v="2024-03-10T08:26:00"/>
        <d v="2024-01-26T20:39:00"/>
        <d v="2024-02-29T20:29:00"/>
        <d v="2024-02-05T02:59:00"/>
        <d v="2024-05-08T10:15:00"/>
        <d v="2024-09-08T08:27:00"/>
        <d v="2024-04-07T03:58:00"/>
        <d v="2024-05-17T12:34:00"/>
        <d v="2024-03-24T09:28:00"/>
        <d v="2024-08-24T06:09:00"/>
        <d v="2024-03-04T04:00:00"/>
        <d v="2024-06-11T18:07:00"/>
        <d v="2024-03-20T23:40:00"/>
        <d v="2024-08-19T11:37:00"/>
        <d v="2024-03-08T16:59:00"/>
        <d v="2024-01-16T00:48:00"/>
        <d v="2024-08-19T02:19:00"/>
        <d v="2024-03-13T12:34:00"/>
        <d v="2024-02-28T13:53:00"/>
        <d v="2024-05-06T00:34:00"/>
        <d v="2024-08-27T00:30:00"/>
        <d v="2024-08-26T17:45:00"/>
        <d v="2024-01-01T20:40:00"/>
        <d v="2024-05-06T09:16:00"/>
        <d v="2024-08-17T04:09:00"/>
        <d v="2024-04-27T03:15:00"/>
        <d v="2024-01-03T09:16:00"/>
        <d v="2024-09-07T13:09:00"/>
        <d v="2024-02-23T19:10:00"/>
        <d v="2024-05-07T06:33:00"/>
        <d v="2024-09-09T07:52:00"/>
        <d v="2024-07-06T11:02:00"/>
        <d v="2024-07-17T08:57:00"/>
        <d v="2024-09-07T03:04:00"/>
        <d v="2024-04-23T15:12:00"/>
        <d v="2024-03-31T11:40:00"/>
        <d v="2024-04-20T23:25:00"/>
        <d v="2024-07-16T05:44:00"/>
        <d v="2024-08-25T13:09:00"/>
        <d v="2024-08-05T08:23:00"/>
        <d v="2024-02-24T04:41:00"/>
        <d v="2024-07-05T04:36:00"/>
        <d v="2024-06-29T01:45:00"/>
        <d v="2024-02-21T20:40:00"/>
        <d v="2024-01-25T20:21:00"/>
        <d v="2024-08-07T10:22:00"/>
        <d v="2024-08-06T10:47:00"/>
        <d v="2024-06-25T13:56:00"/>
        <d v="2024-08-30T22:58:00"/>
        <d v="2024-07-05T02:26:00"/>
        <d v="2024-05-12T22:10:00"/>
        <d v="2024-02-19T08:51:00"/>
        <d v="2024-01-15T03:58:00"/>
        <d v="2024-05-27T01:37:00"/>
        <d v="2024-05-29T11:24:00"/>
        <d v="2024-02-06T18:36:00"/>
        <d v="2024-07-02T02:18:00"/>
        <d v="2024-08-16T16:07:00"/>
        <d v="2024-03-06T01:47:00"/>
        <d v="2024-05-04T18:50:00"/>
        <d v="2024-07-24T10:36:00"/>
        <d v="2024-02-08T22:29:00"/>
        <d v="2024-04-12T00:51:00"/>
        <d v="2024-03-02T18:27:00"/>
        <d v="2024-07-01T18:48:00"/>
        <d v="2024-02-24T19:47:00"/>
        <d v="2024-04-15T10:16:00"/>
        <d v="2024-08-14T17:58:00"/>
        <d v="2024-03-21T10:37:00"/>
        <d v="2024-04-28T03:21:00"/>
        <d v="2024-01-20T14:44:00"/>
        <d v="2024-08-01T02:41:00"/>
        <d v="2024-03-01T09:19:00"/>
        <d v="2024-04-17T14:13:00"/>
        <d v="2024-08-25T14:17:00"/>
        <d v="2024-09-07T07:21:00"/>
        <d v="2024-07-24T15:15:00"/>
        <d v="2024-05-26T05:10:00"/>
        <d v="2024-04-14T03:37:00"/>
        <d v="2024-08-12T13:07:00"/>
        <d v="2024-08-12T06:24:00"/>
        <d v="2024-01-29T09:06:00"/>
        <d v="2024-08-27T16:29:00"/>
        <d v="2024-06-28T13:49:00"/>
        <d v="2024-05-26T20:36:00"/>
        <d v="2024-04-14T09:56:00"/>
        <d v="2024-04-04T19:02:00"/>
        <d v="2024-01-29T17:44:00"/>
        <d v="2024-02-05T19:06:00"/>
        <d v="2024-07-27T05:40:00"/>
        <d v="2024-07-01T04:56:00"/>
        <d v="2024-04-21T19:20:00"/>
        <d v="2024-08-27T16:03:00"/>
        <d v="2024-04-30T07:07:00"/>
        <d v="2024-05-22T00:48:00"/>
        <d v="2024-03-11T23:19:00"/>
        <d v="2024-07-03T00:09:00"/>
        <d v="2024-02-18T11:39:00"/>
        <d v="2024-04-14T01:51:00"/>
        <d v="2024-06-02T18:34:00"/>
        <d v="2024-01-23T13:47:00"/>
        <d v="2024-07-01T17:01:00"/>
        <d v="2024-08-16T13:38:00"/>
        <d v="2024-04-20T02:29:00"/>
        <d v="2024-08-26T04:25:00"/>
        <d v="2024-01-02T11:11:00"/>
        <d v="2024-02-07T19:03:00"/>
        <d v="2024-01-23T01:27:00"/>
        <d v="2024-08-06T07:02:00"/>
        <d v="2024-06-06T12:41:00"/>
        <d v="2024-04-13T12:33:00"/>
        <d v="2024-04-24T23:04:00"/>
        <d v="2024-07-26T21:17:00"/>
        <d v="2024-08-23T17:01:00"/>
        <d v="2024-05-08T22:43:00"/>
        <d v="2024-05-06T19:37:00"/>
        <d v="2024-08-08T12:39:00"/>
        <d v="2024-03-30T11:08:00"/>
        <d v="2024-08-23T10:56:00"/>
        <d v="2024-06-21T22:32:00"/>
        <d v="2024-08-27T19:11:00"/>
        <d v="2024-01-06T08:15:00"/>
        <d v="2024-06-12T04:21:00"/>
        <d v="2024-06-01T14:15:00"/>
        <d v="2024-08-22T05:06:00"/>
        <d v="2024-03-04T01:37:00"/>
        <d v="2024-02-26T09:49:00"/>
        <d v="2024-02-03T23:00:00"/>
        <d v="2024-03-06T07:17:00"/>
        <d v="2024-06-23T07:43:00"/>
        <d v="2024-05-20T17:12:00"/>
        <d v="2024-03-02T05:04:00"/>
        <d v="2024-03-20T10:08:00"/>
        <d v="2024-08-23T20:46:00"/>
        <d v="2024-07-06T03:05:00"/>
        <d v="2024-03-14T02:22:00"/>
        <d v="2024-06-16T02:42:00"/>
        <d v="2024-07-05T22:31:00"/>
        <d v="2024-04-20T15:29:00"/>
        <d v="2024-04-19T01:58:00"/>
        <d v="2024-09-06T11:20:00"/>
        <d v="2024-02-19T15:53:00"/>
        <d v="2024-04-08T16:31:00"/>
        <d v="2024-03-26T23:09:00"/>
        <d v="2024-07-17T09:19:00"/>
        <d v="2024-07-11T07:05:00"/>
        <d v="2024-01-06T00:42:00"/>
        <d v="2024-02-09T11:08:00"/>
        <d v="2024-06-12T05:38:00"/>
        <d v="2024-04-15T00:02:00"/>
        <d v="2024-09-13T20:30:00"/>
        <d v="2024-07-29T10:01:00"/>
        <d v="2024-02-06T10:43:00"/>
        <d v="2024-03-28T21:04:00"/>
        <d v="2024-01-16T19:52:00"/>
        <d v="2024-08-06T12:50:00"/>
        <d v="2024-05-11T09:46:00"/>
        <d v="2024-06-30T14:25:00"/>
        <d v="2024-06-09T01:03:00"/>
        <d v="2024-03-08T20:43:00"/>
        <d v="2024-02-20T23:53:00"/>
        <d v="2024-05-22T03:49:00"/>
        <d v="2024-07-21T11:04:00"/>
        <d v="2024-06-10T19:13:00"/>
        <d v="2024-06-02T07:55:00"/>
        <d v="2024-01-03T23:08:00"/>
        <d v="2024-05-12T02:07:00"/>
        <d v="2024-03-27T23:28:00"/>
        <d v="2024-05-16T00:23:00"/>
        <d v="2024-05-31T22:28:00"/>
        <d v="2024-07-25T18:22:00"/>
        <d v="2024-04-26T18:50:00"/>
        <d v="2024-06-19T07:45:00"/>
        <d v="2024-09-10T00:28:00"/>
        <d v="2024-04-18T11:38:00"/>
        <d v="2024-07-23T22:44:00"/>
        <d v="2024-01-10T01:40:00"/>
        <d v="2024-02-25T11:48:00"/>
        <d v="2024-08-21T17:21:00"/>
        <d v="2024-05-10T06:33:00"/>
        <d v="2024-01-28T20:26:00"/>
        <d v="2024-09-10T01:13:00"/>
        <d v="2024-05-01T17:43:00"/>
        <d v="2024-03-20T21:27:00"/>
        <d v="2024-04-08T01:39:00"/>
        <d v="2024-03-25T04:36:00"/>
        <d v="2024-01-14T03:32:00"/>
        <d v="2024-09-14T15:27:00"/>
        <d v="2024-08-06T19:56:00"/>
        <d v="2024-05-02T02:15:00"/>
        <d v="2024-04-02T09:34:00"/>
        <d v="2024-05-13T16:43:00"/>
        <d v="2024-03-11T21:16:00"/>
        <d v="2024-02-04T09:21:00"/>
        <d v="2024-07-29T17:26:00"/>
        <d v="2024-02-04T08:05:00"/>
        <d v="2024-01-19T23:51:00"/>
        <d v="2024-06-14T08:50:00"/>
        <d v="2024-01-29T02:34:00"/>
        <d v="2024-05-20T13:28:00"/>
        <d v="2024-04-09T13:15:00"/>
        <d v="2024-04-29T05:47:00"/>
        <d v="2024-09-02T06:58:00"/>
        <d v="2024-02-23T18:20:00"/>
        <d v="2024-08-02T22:03:00"/>
        <d v="2024-02-28T16:18:00"/>
        <d v="2024-02-17T09:21:00"/>
        <d v="2024-04-25T15:25:00"/>
        <d v="2024-09-01T02:11:00"/>
        <d v="2024-07-02T09:59:00"/>
        <d v="2024-04-30T11:05:00"/>
        <d v="2024-06-27T04:29:00"/>
        <d v="2024-05-21T12:42:00"/>
        <d v="2024-01-12T10:51:00"/>
        <d v="2024-08-03T05:21:00"/>
        <d v="2024-01-25T19:45:00"/>
        <d v="2024-02-06T00:23:00"/>
        <d v="2024-05-03T03:57:00"/>
        <d v="2024-01-27T17:29:00"/>
        <d v="2024-08-07T09:30:00"/>
        <d v="2024-03-17T02:35:00"/>
        <d v="2024-03-06T07:03:00"/>
        <d v="2024-05-03T12:50:00"/>
        <d v="2024-08-23T06:46:00"/>
        <d v="2024-07-04T11:02:00"/>
        <d v="2024-01-01T05:55:00"/>
        <d v="2024-06-24T18:43:00"/>
        <d v="2024-06-29T21:44:00"/>
        <d v="2024-03-31T07:02:00"/>
        <d v="2024-01-29T00:21:00"/>
        <d v="2024-06-17T16:38:00"/>
        <d v="2024-07-07T03:01:00"/>
        <d v="2024-08-20T14:47:00"/>
        <d v="2024-04-04T21:59:00"/>
        <d v="2024-05-03T02:45:00"/>
        <d v="2024-02-23T18:23:00"/>
        <d v="2024-01-03T12:29:00"/>
        <d v="2024-08-18T02:48:00"/>
        <d v="2024-07-29T04:01:00"/>
        <d v="2024-05-01T02:01:00"/>
        <d v="2024-05-17T02:47:00"/>
        <d v="2024-05-13T08:58:00"/>
        <d v="2024-05-06T21:02:00"/>
        <d v="2024-01-27T09:05:00"/>
        <d v="2024-07-12T11:04:00"/>
        <d v="2024-08-11T05:20:00"/>
        <d v="2024-03-24T07:46:00"/>
        <d v="2024-06-30T04:25:00"/>
        <d v="2024-08-16T18:45:00"/>
        <d v="2024-05-16T02:04:00"/>
        <d v="2024-02-11T06:35:00"/>
        <d v="2024-04-06T02:36:00"/>
        <d v="2024-04-06T14:06:00"/>
        <d v="2024-03-05T18:29:00"/>
        <d v="2024-01-06T07:37:00"/>
        <d v="2024-01-14T11:26:00"/>
        <d v="2024-06-09T04:34:00"/>
        <d v="2024-05-23T23:21:00"/>
        <d v="2024-03-19T03:56:00"/>
        <d v="2024-01-20T08:02:00"/>
        <d v="2024-07-27T13:39:00"/>
        <d v="2024-01-10T01:33:00"/>
        <d v="2024-07-22T18:34:00"/>
        <d v="2024-02-06T02:19:00"/>
        <d v="2024-05-30T03:25:00"/>
        <d v="2024-06-12T10:38:00"/>
        <d v="2024-06-23T13:09:00"/>
        <d v="2024-02-26T15:17:00"/>
        <d v="2024-05-18T05:26:00"/>
        <d v="2024-08-26T20:16:00"/>
        <d v="2024-07-16T22:32:00"/>
        <d v="2024-08-24T12:38:00"/>
        <d v="2024-09-06T21:23:00"/>
        <d v="2024-02-16T04:10:00"/>
        <d v="2024-01-10T20:56:00"/>
        <d v="2024-02-06T13:41:00"/>
        <d v="2024-03-03T16:45:00"/>
        <d v="2024-07-05T03:12:00"/>
        <d v="2024-06-30T17:29:00"/>
        <d v="2024-03-10T01:07:00"/>
        <d v="2024-02-04T07:39:00"/>
        <d v="2024-03-09T12:05:00"/>
        <d v="2024-07-14T23:05:00"/>
        <d v="2024-09-05T09:16:00"/>
        <d v="2024-01-24T09:45:00"/>
        <d v="2024-05-04T04:38:00"/>
        <d v="2024-08-12T22:56:00"/>
        <d v="2024-08-24T14:56:00"/>
        <d v="2024-03-19T18:35:00"/>
        <d v="2024-08-04T14:39:00"/>
        <d v="2024-05-31T23:42:00"/>
        <d v="2024-01-19T23:37:00"/>
        <d v="2024-08-26T07:12:00"/>
        <d v="2024-03-20T00:22:00"/>
        <d v="2024-08-10T13:10:00"/>
        <d v="2024-01-04T20:36:00"/>
        <d v="2024-02-01T21:22:00"/>
        <d v="2024-06-09T19:55:00"/>
        <d v="2024-02-29T11:12:00"/>
        <d v="2024-02-05T10:54:00"/>
        <d v="2024-08-29T21:31:00"/>
        <d v="2024-08-01T12:40:00"/>
        <d v="2024-03-06T01:34:00"/>
        <d v="2024-04-11T01:27:00"/>
        <d v="2024-07-05T04:24:00"/>
        <d v="2024-06-09T07:53:00"/>
        <d v="2024-08-14T23:11:00"/>
        <d v="2024-08-19T16:14:00"/>
        <d v="2024-02-09T13:31:00"/>
        <d v="2024-07-21T18:23:00"/>
        <d v="2024-01-22T21:21:00"/>
        <d v="2024-06-13T17:19:00"/>
        <d v="2024-07-20T18:24:00"/>
        <d v="2024-03-07T23:08:00"/>
        <d v="2024-07-31T03:13:00"/>
        <d v="2024-05-04T06:28:00"/>
        <d v="2024-02-14T17:51:00"/>
        <d v="2024-07-20T19:55:00"/>
        <d v="2024-07-07T14:25:00"/>
        <d v="2024-01-01T00:40:00"/>
        <d v="2024-09-14T06:33:00"/>
        <d v="2024-03-09T17:52:00"/>
        <d v="2024-06-21T21:01:00"/>
        <d v="2024-07-29T22:49:00"/>
        <d v="2024-04-10T22:48:00"/>
        <d v="2024-08-18T17:00:00"/>
        <d v="2024-07-08T07:55:00"/>
        <d v="2024-01-26T06:09:00"/>
        <d v="2024-06-28T15:10:00"/>
        <d v="2024-02-24T15:16:00"/>
        <d v="2024-06-28T16:39:00"/>
        <d v="2024-08-22T05:07:00"/>
        <d v="2024-04-06T07:50:00"/>
        <d v="2024-03-11T12:44:00"/>
        <d v="2024-02-03T10:21:00"/>
        <d v="2024-08-27T10:55:00"/>
        <d v="2024-05-01T08:34:00"/>
        <d v="2024-02-27T23:36:00"/>
        <d v="2024-05-02T02:36:00"/>
        <d v="2024-01-06T04:38:00"/>
        <d v="2024-07-23T05:44:00"/>
        <d v="2024-01-25T09:17:00"/>
        <d v="2024-03-24T02:17:00"/>
        <d v="2024-06-04T19:00:00"/>
        <d v="2024-07-21T16:44:00"/>
        <d v="2024-05-15T19:40:00"/>
        <d v="2024-09-06T10:52:00"/>
        <d v="2024-07-24T14:24:00"/>
        <d v="2024-08-26T10:02:00"/>
        <d v="2024-06-07T13:29:00"/>
        <d v="2024-08-08T17:14:00"/>
        <d v="2024-08-04T03:40:00"/>
        <d v="2024-07-15T03:55:00"/>
        <d v="2024-08-13T17:35:00"/>
        <d v="2024-02-11T21:43:00"/>
        <d v="2024-06-05T21:25:00"/>
        <d v="2024-01-01T03:00:00"/>
        <d v="2024-02-28T03:06:00"/>
        <d v="2024-07-28T08:36:00"/>
        <d v="2024-06-30T13:56:00"/>
        <d v="2024-04-25T07:20:00"/>
        <d v="2024-04-22T01:40:00"/>
        <d v="2024-08-13T08:59:00"/>
        <d v="2024-02-26T20:07:00"/>
        <d v="2024-07-22T15:45:00"/>
        <d v="2024-04-22T11:27:00"/>
        <d v="2024-08-22T21:15:00"/>
        <d v="2024-08-30T14:57:00"/>
        <d v="2024-01-21T20:10:00"/>
        <d v="2024-06-22T21:56:00"/>
        <d v="2024-03-07T13:21:00"/>
        <d v="2024-05-05T05:53:00"/>
        <d v="2024-06-19T18:45:00"/>
        <d v="2024-01-22T23:28:00"/>
        <d v="2024-04-15T17:10:00"/>
        <d v="2024-01-21T20:37:00"/>
        <d v="2024-08-04T05:52:00"/>
        <d v="2024-05-09T17:31:00"/>
        <d v="2024-08-31T02:51:00"/>
        <d v="2024-09-01T21:32:00"/>
        <d v="2024-05-15T22:37:00"/>
        <d v="2024-04-08T01:32:00"/>
        <d v="2024-09-01T14:52:00"/>
        <d v="2024-05-09T20:59:00"/>
        <d v="2024-01-22T06:48:00"/>
        <d v="2024-07-16T04:28:00"/>
        <d v="2024-06-03T00:46:00"/>
        <d v="2024-04-11T07:05:00"/>
        <d v="2024-02-08T23:07:00"/>
        <d v="2024-04-09T16:51:00"/>
        <d v="2024-06-22T19:52:00"/>
        <d v="2024-06-03T20:00:00"/>
        <d v="2024-07-13T11:33:00"/>
        <d v="2024-04-09T09:26:00"/>
        <d v="2024-09-12T09:23:00"/>
        <d v="2024-02-23T08:56:00"/>
        <d v="2024-02-06T01:35:00"/>
        <d v="2024-06-06T01:01:00"/>
        <d v="2024-08-29T17:14:00"/>
        <d v="2024-01-30T23:45:00"/>
        <d v="2024-05-17T21:00:00"/>
        <d v="2024-01-28T05:59:00"/>
        <d v="2024-03-20T21:59:00"/>
        <d v="2024-04-14T04:29:00"/>
        <d v="2024-01-17T16:49:00"/>
        <d v="2024-01-09T11:57:00"/>
        <d v="2024-09-07T00:23:00"/>
        <d v="2024-07-01T14:42:00"/>
        <d v="2024-08-03T14:54:00"/>
        <d v="2024-08-06T07:44:00"/>
        <d v="2024-06-06T19:51:00"/>
        <d v="2024-02-22T12:23:00"/>
        <d v="2024-05-10T18:02:00"/>
        <d v="2024-05-04T16:22:00"/>
        <d v="2024-07-03T06:46:00"/>
        <d v="2024-04-17T18:53:00"/>
        <d v="2024-06-10T19:19:00"/>
        <d v="2024-01-16T00:06:00"/>
        <d v="2024-08-25T03:39:00"/>
        <d v="2024-02-09T14:46:00"/>
        <d v="2024-03-02T21:16:00"/>
        <d v="2024-06-10T03:10:00"/>
        <d v="2024-09-06T00:58:00"/>
        <d v="2024-08-25T11:26:00"/>
        <d v="2024-06-04T23:53:00"/>
        <d v="2024-05-13T01:07:00"/>
        <d v="2024-05-11T20:28:00"/>
        <d v="2024-01-12T19:54:00"/>
        <d v="2024-02-26T13:11:00"/>
        <d v="2024-02-29T20:45:00"/>
        <d v="2024-04-17T05:51:00"/>
        <d v="2024-04-01T13:09:00"/>
        <d v="2024-05-15T20:09:00"/>
        <d v="2024-07-23T04:39:00"/>
        <d v="2024-06-07T07:28:00"/>
        <d v="2024-02-14T10:51:00"/>
        <d v="2024-06-22T01:13:00"/>
        <d v="2024-08-09T21:48:00"/>
        <d v="2024-08-26T01:00:00"/>
        <d v="2024-07-01T18:11:00"/>
        <d v="2024-04-23T04:50:00"/>
        <d v="2024-04-08T05:43:00"/>
        <d v="2024-05-13T07:59:00"/>
        <d v="2024-07-18T22:04:00"/>
        <d v="2024-06-02T16:44:00"/>
        <d v="2024-07-19T11:10:00"/>
        <d v="2024-08-06T15:30:00"/>
        <d v="2024-06-13T10:02:00"/>
        <d v="2024-03-29T05:59:00"/>
        <d v="2024-04-16T23:39:00"/>
        <d v="2024-02-18T23:14:00"/>
        <d v="2024-06-01T11:57:00"/>
        <d v="2024-06-05T07:05:00"/>
        <d v="2024-02-13T01:58:00"/>
        <d v="2024-08-29T12:07:00"/>
        <d v="2024-09-08T02:42:00"/>
        <d v="2024-04-11T20:52:00"/>
        <d v="2024-09-04T21:28:00"/>
        <d v="2024-05-13T17:55:00"/>
        <d v="2024-02-10T02:19:00"/>
        <d v="2024-04-28T12:22:00"/>
        <d v="2024-03-10T09:17:00"/>
        <d v="2024-06-15T11:01:00"/>
        <d v="2024-08-10T23:43:00"/>
        <d v="2024-05-18T11:44:00"/>
        <d v="2024-09-09T20:14:00"/>
        <d v="2024-03-11T07:35:00"/>
        <d v="2024-05-09T11:44:00"/>
        <d v="2024-05-21T10:03:00"/>
        <d v="2024-05-31T17:04:00"/>
        <d v="2024-04-05T13:32:00"/>
        <d v="2024-02-02T01:46:00"/>
        <d v="2024-07-13T22:59:00"/>
        <d v="2024-04-01T08:37:00"/>
        <d v="2024-06-18T23:47:00"/>
        <d v="2024-02-24T13:20:00"/>
        <d v="2024-06-28T08:45:00"/>
        <d v="2024-02-05T14:24:00"/>
        <d v="2024-02-25T13:59:00"/>
        <d v="2024-04-10T14:41:00"/>
        <d v="2024-07-23T16:26:00"/>
        <d v="2024-07-03T03:03:00"/>
        <d v="2024-06-27T09:07:00"/>
        <d v="2024-02-19T08:22:00"/>
        <d v="2024-02-16T15:35:00"/>
        <d v="2024-06-19T19:24:00"/>
        <d v="2024-05-29T06:08:00"/>
        <d v="2024-07-04T10:13:00"/>
        <d v="2024-07-30T01:43:00"/>
        <d v="2024-05-28T03:04:00"/>
        <d v="2024-06-10T20:46:00"/>
        <d v="2024-02-24T07:19:00"/>
        <d v="2024-02-02T17:20:00"/>
        <d v="2024-04-25T02:42:00"/>
        <d v="2024-08-21T21:30:00"/>
        <d v="2024-02-09T02:35:00"/>
        <d v="2024-09-07T12:53:00"/>
        <d v="2024-06-09T10:56:00"/>
        <d v="2024-04-05T08:51:00"/>
        <d v="2024-04-14T23:04:00"/>
        <d v="2024-02-19T16:40:00"/>
        <d v="2024-08-10T19:31:00"/>
        <d v="2024-09-07T11:10:00"/>
        <d v="2024-01-15T08:51:00"/>
        <d v="2024-06-10T17:29:00"/>
        <d v="2024-07-01T02:03:00"/>
        <d v="2024-01-21T02:04:00"/>
        <d v="2024-06-01T11:34:00"/>
        <d v="2024-07-28T20:43:00"/>
        <d v="2024-09-11T20:05:00"/>
        <d v="2024-04-19T21:17:00"/>
        <d v="2024-04-09T01:32:00"/>
        <d v="2024-06-08T04:32:00"/>
        <d v="2024-01-05T04:13:00"/>
        <d v="2024-08-13T22:27:00"/>
        <d v="2024-03-06T10:23:00"/>
        <d v="2024-03-10T01:21:00"/>
        <d v="2024-05-22T12:19:00"/>
        <d v="2024-01-05T12:01:00"/>
        <d v="2024-06-18T15:49:00"/>
        <d v="2024-08-24T02:52:00"/>
        <d v="2024-07-08T07:22:00"/>
        <d v="2024-03-08T00:50:00"/>
        <d v="2024-05-15T17:32:00"/>
        <d v="2024-05-19T04:38:00"/>
        <d v="2024-05-25T18:48:00"/>
        <d v="2024-05-08T13:34:00"/>
        <d v="2024-04-09T21:14:00"/>
        <d v="2024-03-03T04:19:00"/>
        <d v="2024-06-24T13:26:00"/>
        <d v="2024-07-25T09:29:00"/>
        <d v="2024-02-06T12:20:00"/>
        <d v="2024-07-30T09:53:00"/>
        <d v="2024-08-09T11:25:00"/>
        <d v="2024-01-07T19:18:00"/>
        <d v="2024-05-16T20:21:00"/>
        <d v="2024-03-10T16:13:00"/>
        <d v="2024-05-04T12:15:00"/>
        <d v="2024-04-22T21:34:00"/>
        <d v="2024-03-26T10:49:00"/>
        <d v="2024-01-25T03:18:00"/>
        <d v="2024-05-13T00:18:00"/>
        <d v="2024-04-12T08:22:00"/>
        <d v="2024-09-07T05:39:00"/>
        <d v="2024-01-22T08:45:00"/>
        <d v="2024-04-21T08:53:00"/>
        <d v="2024-01-25T23:13:00"/>
        <d v="2024-07-15T05:50:00"/>
        <d v="2024-06-10T01:02:00"/>
        <d v="2024-03-21T02:13:00"/>
        <d v="2024-02-19T00:12:00"/>
        <d v="2024-08-26T19:15:00"/>
        <d v="2024-05-31T13:05:00"/>
        <d v="2024-06-04T04:33:00"/>
        <d v="2024-03-24T16:29:00"/>
        <d v="2024-09-01T10:41:00"/>
        <d v="2024-01-13T07:03:00"/>
        <d v="2024-04-16T15:15:00"/>
        <d v="2024-06-19T23:25:00"/>
        <d v="2024-07-27T00:53:00"/>
        <d v="2024-04-17T01:05:00"/>
        <d v="2024-04-06T07:28:00"/>
        <d v="2024-03-17T21:28:00"/>
        <d v="2024-01-20T14:43:00"/>
        <d v="2024-01-01T07:52:00"/>
        <d v="2024-06-18T18:57:00"/>
        <d v="2024-07-24T07:45:00"/>
        <d v="2024-06-30T14:32:00"/>
        <d v="2024-08-13T22:13:00"/>
        <d v="2024-01-11T05:54:00"/>
        <d v="2024-02-23T15:24:00"/>
        <d v="2024-08-13T20:32:00"/>
        <d v="2024-09-03T15:34:00"/>
        <d v="2024-05-15T10:09:00"/>
        <d v="2024-07-01T21:26:00"/>
        <d v="2024-08-12T09:22:00"/>
        <d v="2024-02-11T02:54:00"/>
        <d v="2024-01-05T23:39:00"/>
        <d v="2024-05-26T05:23:00"/>
        <d v="2024-06-29T12:26:00"/>
        <d v="2024-08-21T22:33:00"/>
        <d v="2024-08-18T19:36:00"/>
        <d v="2024-05-09T02:28:00"/>
        <d v="2024-01-10T21:12:00"/>
        <d v="2024-08-30T01:40:00"/>
        <d v="2024-07-22T22:06:00"/>
        <d v="2024-01-12T02:10:00"/>
        <d v="2024-05-21T21:06:00"/>
        <d v="2024-08-17T22:45:00"/>
        <d v="2024-06-20T02:59:00"/>
        <d v="2024-05-09T03:05:00"/>
        <d v="2024-01-06T12:24:00"/>
        <d v="2024-01-10T09:40:00"/>
        <d v="2024-05-01T11:34:00"/>
        <d v="2024-04-22T15:12:00"/>
        <d v="2024-01-10T17:09:00"/>
        <d v="2024-06-13T14:59:00"/>
        <d v="2024-05-29T19:14:00"/>
        <d v="2024-02-07T13:26:00"/>
        <d v="2024-03-12T23:46:00"/>
        <d v="2024-01-03T10:16:00"/>
        <d v="2024-07-18T14:15:00"/>
        <d v="2024-02-12T19:36:00"/>
        <d v="2024-07-05T08:09:00"/>
        <d v="2024-02-29T14:32:00"/>
        <d v="2024-02-21T23:03:00"/>
        <d v="2024-06-10T06:57:00"/>
        <d v="2024-03-17T17:59:00"/>
        <d v="2024-06-01T05:52:00"/>
        <d v="2024-07-11T22:34:00"/>
        <d v="2024-08-20T22:18:00"/>
        <d v="2024-02-28T23:25:00"/>
        <d v="2024-05-12T18:18:00"/>
        <d v="2024-06-08T11:21:00"/>
        <d v="2024-06-24T11:54:00"/>
        <d v="2024-05-09T02:00:00"/>
        <d v="2024-07-18T13:52:00"/>
        <d v="2024-05-25T08:39:00"/>
        <d v="2024-08-02T08:33:00"/>
        <d v="2024-01-03T21:45:00"/>
        <d v="2024-07-24T17:45:00"/>
        <d v="2024-02-17T17:51:00"/>
        <d v="2024-08-03T03:16:00"/>
        <d v="2024-02-18T19:23:00"/>
        <d v="2024-09-11T22:38:00"/>
        <d v="2024-08-08T07:06:00"/>
        <d v="2024-03-20T11:25:00"/>
        <d v="2024-04-25T07:05:00"/>
        <d v="2024-03-10T21:28:00"/>
        <d v="2024-05-14T20:54:00"/>
        <d v="2024-03-28T04:43:00"/>
        <d v="2024-06-26T09:49:00"/>
        <d v="2024-06-06T06:07:00"/>
        <d v="2024-04-28T22:45:00"/>
        <d v="2024-07-20T04:52:00"/>
        <d v="2024-08-15T04:04:00"/>
        <d v="2024-04-20T09:19:00"/>
        <d v="2024-01-01T00:31:00"/>
        <d v="2024-01-25T17:27:00"/>
        <d v="2024-06-03T14:19:00"/>
        <d v="2024-06-13T02:33:00"/>
        <d v="2024-04-22T12:38:00"/>
        <d v="2024-07-12T12:45:00"/>
        <d v="2024-08-08T03:13:00"/>
        <d v="2024-05-03T09:47:00"/>
        <d v="2024-02-09T08:27:00"/>
        <d v="2024-01-25T10:48:00"/>
        <d v="2024-01-02T04:52:00"/>
        <d v="2024-06-21T21:44:00"/>
        <d v="2024-08-30T12:46:00"/>
        <d v="2024-04-26T15:55:00"/>
        <d v="2024-08-15T06:56:00"/>
        <d v="2024-03-10T06:24:00"/>
        <d v="2024-06-11T01:56:00"/>
        <d v="2024-07-01T10:33:00"/>
        <d v="2024-08-27T22:52:00"/>
        <d v="2024-07-26T07:58:00"/>
        <d v="2024-03-13T18:26:00"/>
        <d v="2024-01-13T07:21:00"/>
        <d v="2024-01-01T21:53:00"/>
        <d v="2024-02-22T10:18:00"/>
        <d v="2024-03-22T14:35:00"/>
        <d v="2024-03-21T04:35:00"/>
        <d v="2024-06-30T02:42:00"/>
        <d v="2024-06-11T17:28:00"/>
        <d v="2024-08-12T22:00:00"/>
        <d v="2024-02-11T14:08:00"/>
        <d v="2024-04-08T23:07:00"/>
        <d v="2024-08-16T08:26:00"/>
        <d v="2024-06-27T08:16:00"/>
        <d v="2024-03-30T10:05:00"/>
        <d v="2024-07-01T13:06:00"/>
        <d v="2024-03-10T10:55:00"/>
        <d v="2024-05-30T05:23:00"/>
        <d v="2024-02-13T21:47:00"/>
        <d v="2024-07-04T09:27:00"/>
        <d v="2024-05-24T10:30:00"/>
        <d v="2024-03-19T09:05:00"/>
        <d v="2024-01-10T08:14:00"/>
        <d v="2024-06-09T01:35:00"/>
        <d v="2024-09-05T08:28:00"/>
        <d v="2024-05-22T23:01:00"/>
        <d v="2024-09-13T07:41:00"/>
        <d v="2024-04-24T07:45:00"/>
        <d v="2024-06-30T18:38:00"/>
        <d v="2024-02-07T17:33:00"/>
        <d v="2024-07-24T09:03:00"/>
        <d v="2024-07-06T15:52:00"/>
        <d v="2024-07-02T05:20:00"/>
        <d v="2024-06-14T04:37:00"/>
        <d v="2024-03-15T16:54:00"/>
        <d v="2024-08-04T11:59:00"/>
        <d v="2024-04-08T16:27:00"/>
        <d v="2024-03-04T01:10:00"/>
        <d v="2024-09-07T08:12:00"/>
        <d v="2024-07-26T07:02:00"/>
        <d v="2024-01-04T09:16:00"/>
        <d v="2024-01-20T02:08:00"/>
        <d v="2024-05-24T09:22:00"/>
        <d v="2024-04-22T00:27:00"/>
        <d v="2024-04-17T02:52:00"/>
        <d v="2024-08-16T01:28:00"/>
        <d v="2024-06-18T18:40:00"/>
        <d v="2024-07-04T02:12:00"/>
        <d v="2024-01-09T00:05:00"/>
        <d v="2024-07-10T03:18:00"/>
        <d v="2024-07-23T02:26:00"/>
        <d v="2024-04-13T04:44:00"/>
        <d v="2024-04-13T12:29:00"/>
        <d v="2024-03-23T20:51:00"/>
        <d v="2024-08-08T04:28:00"/>
        <d v="2024-01-23T13:48:00"/>
        <d v="2024-06-13T11:53:00"/>
        <d v="2024-07-18T11:00:00"/>
        <d v="2024-08-07T07:18:00"/>
        <d v="2024-06-08T03:25:00"/>
        <d v="2024-01-30T06:23:00"/>
        <d v="2024-08-24T17:39:00"/>
        <d v="2024-06-22T22:30:00"/>
        <d v="2024-05-06T16:49:00"/>
        <d v="2024-03-07T14:41:00"/>
        <d v="2024-02-01T11:22:00"/>
        <d v="2024-07-11T15:37:00"/>
        <d v="2024-04-13T07:32:00"/>
        <d v="2024-03-20T02:34:00"/>
        <d v="2024-07-20T06:31:00"/>
        <d v="2024-02-18T23:12:00"/>
        <d v="2024-04-12T22:55:00"/>
        <d v="2024-03-10T14:30:00"/>
        <d v="2024-02-14T02:03:00"/>
        <d v="2024-04-20T05:28:00"/>
        <d v="2024-04-13T04:47:00"/>
        <d v="2024-04-09T15:55:00"/>
        <d v="2024-03-05T17:47:00"/>
        <d v="2024-07-23T07:31:00"/>
        <d v="2024-01-06T20:59:00"/>
        <d v="2024-06-19T09:51:00"/>
        <d v="2024-02-02T03:03:00"/>
        <d v="2024-08-18T21:04:00"/>
        <d v="2024-04-19T04:31:00"/>
        <d v="2024-08-03T14:27:00"/>
        <d v="2024-04-13T11:09:00"/>
        <d v="2024-08-23T03:19:00"/>
        <d v="2024-03-24T16:25:00"/>
        <d v="2024-04-07T13:12:00"/>
        <d v="2024-05-09T02:10:00"/>
        <d v="2024-03-27T14:34:00"/>
        <d v="2024-01-31T10:27:00"/>
        <d v="2024-07-04T00:18:00"/>
        <d v="2024-02-15T02:06:00"/>
        <d v="2024-08-08T08:36:00"/>
        <d v="2024-01-17T00:00:00"/>
        <d v="2024-07-30T10:52:00"/>
        <d v="2024-01-07T17:22:00"/>
        <d v="2024-01-15T12:59:00"/>
        <d v="2024-09-10T15:40:00"/>
        <d v="2024-02-17T13:04:00"/>
        <d v="2024-05-18T05:34:00"/>
        <d v="2024-03-14T10:31:00"/>
        <d v="2024-08-21T13:33:00"/>
        <d v="2024-02-17T18:12:00"/>
        <d v="2024-09-13T17:08:00"/>
        <d v="2024-06-20T04:03:00"/>
        <d v="2024-01-10T21:56:00"/>
        <d v="2024-01-15T10:25:00"/>
        <d v="2024-08-24T15:35:00"/>
        <d v="2024-03-08T20:09:00"/>
        <d v="2024-03-06T12:28:00"/>
        <d v="2024-01-05T14:33:00"/>
        <d v="2024-03-01T16:28:00"/>
        <d v="2024-02-22T13:18:00"/>
        <d v="2024-08-26T18:05:00"/>
        <d v="2024-05-16T01:00:00"/>
        <d v="2024-06-21T02:34:00"/>
        <d v="2024-04-06T22:35:00"/>
        <d v="2024-08-12T05:49:00"/>
        <d v="2024-01-30T14:07:00"/>
        <d v="2024-08-04T16:44:00"/>
        <d v="2024-08-26T05:38:00"/>
        <d v="2024-08-29T12:02:00"/>
        <d v="2024-01-06T13:40:00"/>
        <d v="2024-05-28T22:09:00"/>
        <d v="2024-04-25T21:23:00"/>
        <d v="2024-05-16T14:17:00"/>
        <d v="2024-06-24T03:43:00"/>
        <d v="2024-01-05T17:37:00"/>
        <d v="2024-01-10T15:23:00"/>
        <d v="2024-06-22T03:11:00"/>
        <d v="2024-02-01T18:51:00"/>
        <d v="2024-04-18T03:10:00"/>
        <d v="2024-05-01T11:24:00"/>
        <d v="2024-04-17T23:29:00"/>
        <d v="2024-03-02T02:34:00"/>
        <d v="2024-03-16T13:12:00"/>
        <d v="2024-03-13T19:21:00"/>
        <d v="2024-04-17T00:16:00"/>
        <d v="2024-08-15T22:39:00"/>
        <d v="2024-01-21T12:26:00"/>
        <d v="2024-04-13T19:29:00"/>
        <d v="2024-04-16T07:54:00"/>
        <d v="2024-05-27T17:06:00"/>
        <d v="2024-07-25T19:51:00"/>
        <d v="2024-01-06T20:34:00"/>
        <d v="2024-07-05T02:02:00"/>
        <d v="2024-08-26T06:28:00"/>
        <d v="2024-01-24T17:24:00"/>
        <d v="2024-02-09T20:16:00"/>
        <d v="2024-04-13T02:17:00"/>
        <d v="2024-02-04T08:07:00"/>
        <d v="2024-02-20T16:55:00"/>
        <d v="2024-04-27T12:53:00"/>
        <d v="2024-09-02T18:03:00"/>
        <d v="2024-02-27T17:18:00"/>
        <d v="2024-09-02T06:25:00"/>
        <d v="2024-02-10T06:40:00"/>
        <d v="2024-05-26T15:02:00"/>
        <d v="2024-08-26T08:10:00"/>
        <d v="2024-03-31T11:24:00"/>
        <d v="2024-02-24T10:05:00"/>
        <d v="2024-04-28T09:56:00"/>
        <d v="2024-09-07T19:11:00"/>
        <d v="2024-06-09T03:42:00"/>
        <d v="2024-08-20T19:12:00"/>
        <d v="2024-02-18T00:20:00"/>
        <d v="2024-09-05T08:48:00"/>
        <d v="2024-02-15T14:04:00"/>
        <d v="2024-02-09T01:20:00"/>
        <d v="2024-05-12T00:27:00"/>
        <d v="2024-08-26T21:18:00"/>
        <d v="2024-05-31T00:39:00"/>
        <d v="2024-08-22T05:24:00"/>
        <d v="2024-08-18T14:11:00"/>
        <d v="2024-06-10T02:08:00"/>
        <d v="2024-02-10T17:42:00"/>
        <d v="2024-01-01T09:07:00"/>
        <d v="2024-03-08T16:39:00"/>
        <d v="2024-01-13T22:56:00"/>
        <d v="2024-05-23T16:57:00"/>
        <d v="2024-05-23T22:04:00"/>
        <d v="2024-06-11T17:31:00"/>
        <d v="2024-04-08T18:05:00"/>
        <d v="2024-08-28T14:12:00"/>
        <d v="2024-03-02T12:53:00"/>
        <d v="2024-07-16T08:27:00"/>
        <d v="2024-08-21T00:10:00"/>
        <d v="2024-02-16T12:04:00"/>
        <d v="2024-06-12T02:56:00"/>
        <d v="2024-06-13T13:22:00"/>
        <d v="2024-05-20T04:39:00"/>
        <d v="2024-09-01T05:42:00"/>
        <d v="2024-03-16T01:40:00"/>
        <d v="2024-03-30T09:44:00"/>
        <d v="2024-07-10T18:31:00"/>
        <d v="2024-08-02T14:02:00"/>
        <d v="2024-06-19T16:53:00"/>
        <d v="2024-02-29T01:30:00"/>
        <d v="2024-08-24T20:07:00"/>
        <d v="2024-07-23T04:08:00"/>
        <d v="2024-06-04T21:37:00"/>
        <d v="2024-02-16T04:53:00"/>
        <d v="2024-06-10T00:47:00"/>
        <d v="2024-05-20T05:44:00"/>
        <d v="2024-03-25T23:17:00"/>
        <d v="2024-08-07T15:17:00"/>
        <d v="2024-07-29T20:49:00"/>
        <d v="2024-06-02T21:01:00"/>
        <d v="2024-01-04T17:01:00"/>
        <d v="2024-02-07T19:13:00"/>
        <d v="2024-01-14T02:14:00"/>
        <d v="2024-02-18T07:16:00"/>
        <d v="2024-08-19T03:39:00"/>
        <d v="2024-06-15T12:49:00"/>
        <d v="2024-02-11T13:07:00"/>
        <d v="2024-05-29T21:14:00"/>
        <d v="2024-02-24T08:01:00"/>
        <d v="2024-06-03T03:25:00"/>
        <d v="2024-08-06T04:06:00"/>
        <d v="2024-05-05T07:58:00"/>
        <d v="2024-02-20T18:24:00"/>
        <d v="2024-07-01T14:26:00"/>
        <d v="2024-06-20T13:13:00"/>
        <d v="2024-03-22T08:27:00"/>
        <d v="2024-02-19T10:45:00"/>
        <d v="2024-08-10T22:25:00"/>
        <d v="2024-02-10T03:53:00"/>
        <d v="2024-08-12T01:15:00"/>
        <d v="2024-01-13T00:10:00"/>
        <d v="2024-04-24T02:12:00"/>
        <d v="2024-05-23T18:08:00"/>
        <d v="2024-06-20T03:24:00"/>
        <d v="2024-01-04T08:08:00"/>
        <d v="2024-09-09T15:56:00"/>
        <d v="2024-03-20T14:32:00"/>
        <d v="2024-07-02T18:19:00"/>
        <d v="2024-04-17T12:10:00"/>
        <d v="2024-01-27T02:23:00"/>
        <d v="2024-06-13T04:28:00"/>
        <d v="2024-07-11T06:04:00"/>
        <d v="2024-09-12T14:04:00"/>
        <d v="2024-01-22T17:44:00"/>
        <d v="2024-03-27T16:15:00"/>
        <d v="2024-02-06T05:54:00"/>
        <d v="2024-08-18T01:36:00"/>
        <d v="2024-04-08T16:54:00"/>
        <d v="2024-04-25T00:53:00"/>
        <d v="2024-02-13T09:49:00"/>
        <d v="2024-06-28T15:13:00"/>
        <d v="2024-03-21T22:08:00"/>
        <d v="2024-07-12T17:43:00"/>
        <d v="2024-05-26T08:42:00"/>
        <d v="2024-01-15T15:12:00"/>
        <d v="2024-08-13T15:15:00"/>
        <d v="2024-05-08T17:49:00"/>
        <d v="2024-01-30T13:10:00"/>
        <d v="2024-05-20T07:28:00"/>
        <d v="2024-02-09T15:17:00"/>
        <d v="2024-04-28T11:59:00"/>
        <d v="2024-05-25T17:06:00"/>
        <d v="2024-06-06T13:27:00"/>
        <d v="2024-05-27T09:47:00"/>
        <d v="2024-02-19T13:24:00"/>
        <d v="2024-05-28T16:19:00"/>
        <d v="2024-04-22T07:40:00"/>
        <d v="2024-04-20T04:42:00"/>
        <d v="2024-03-24T08:06:00"/>
        <d v="2024-09-16T20:15:00"/>
        <d v="2024-02-11T13:32:00"/>
        <d v="2024-04-14T21:59:00"/>
        <d v="2024-01-13T22:07:00"/>
        <d v="2024-03-19T14:37:00"/>
        <d v="2024-02-08T04:11:00"/>
        <d v="2024-03-14T03:00:00"/>
        <d v="2024-04-14T05:55:00"/>
        <d v="2024-05-24T20:12:00"/>
        <d v="2024-02-05T19:42:00"/>
        <d v="2024-07-14T23:50:00"/>
        <d v="2024-05-30T05:18:00"/>
        <d v="2024-02-14T19:51:00"/>
        <d v="2024-01-24T03:42:00"/>
        <d v="2024-08-09T18:23:00"/>
        <d v="2024-05-04T05:02:00"/>
        <d v="2024-05-07T23:20:00"/>
        <d v="2024-07-10T00:07:00"/>
        <d v="2024-08-20T01:51:00"/>
        <d v="2024-01-10T22:52:00"/>
        <d v="2024-03-24T00:19:00"/>
        <d v="2024-03-30T21:09:00"/>
        <d v="2024-06-28T16:33:00"/>
        <d v="2024-06-07T17:19:00"/>
        <d v="2024-05-17T10:18:00"/>
        <d v="2024-04-11T19:45:00"/>
        <d v="2024-02-08T05:45:00"/>
        <d v="2024-05-02T17:06:00"/>
        <d v="2024-03-28T21:45:00"/>
        <d v="2024-06-04T13:54:00"/>
        <d v="2024-08-26T03:28:00"/>
        <d v="2024-03-22T10:16:00"/>
        <d v="2024-04-07T16:49:00"/>
        <d v="2024-03-11T08:05:00"/>
        <d v="2024-06-08T00:59:00"/>
        <d v="2024-04-05T14:09:00"/>
        <d v="2024-02-21T03:54:00"/>
        <d v="2024-04-20T06:00:00"/>
        <d v="2024-03-21T23:45:00"/>
        <d v="2024-01-28T00:45:00"/>
        <d v="2024-09-03T02:16:00"/>
        <d v="2024-07-09T11:42:00"/>
        <d v="2024-03-30T22:00:00"/>
        <d v="2024-06-01T09:58:00"/>
        <d v="2024-05-15T01:02:00"/>
        <d v="2024-02-06T22:31:00"/>
        <d v="2024-05-19T05:24:00"/>
        <d v="2024-07-07T00:53:00"/>
        <d v="2024-02-08T00:23:00"/>
        <d v="2024-02-14T20:56:00"/>
        <d v="2024-06-18T04:39:00"/>
        <d v="2024-05-23T11:26:00"/>
        <d v="2024-09-15T16:31:00"/>
        <d v="2024-08-14T06:51:00"/>
        <d v="2024-04-17T08:45:00"/>
        <d v="2024-02-01T07:23:00"/>
        <d v="2024-08-07T08:13:00"/>
        <d v="2024-02-06T10:12:00"/>
        <d v="2024-01-26T07:17:00"/>
        <d v="2024-02-18T16:21:00"/>
        <d v="2024-06-09T21:55:00"/>
        <d v="2024-07-19T14:38:00"/>
        <d v="2024-04-27T05:06:00"/>
        <d v="2024-08-30T23:07:00"/>
        <d v="2024-02-14T21:02:00"/>
        <d v="2024-05-18T00:58:00"/>
        <d v="2024-07-18T11:25:00"/>
        <d v="2024-07-12T20:03:00"/>
        <d v="2024-02-03T11:40:00"/>
        <d v="2024-02-15T14:09:00"/>
        <d v="2024-02-02T21:02:00"/>
        <d v="2024-09-14T18:47:00"/>
        <d v="2024-05-22T07:17:00"/>
        <d v="2024-05-06T16:01:00"/>
        <d v="2024-08-25T01:16:00"/>
        <d v="2024-02-29T01:35:00"/>
        <d v="2024-03-09T20:58:00"/>
        <d v="2024-06-01T03:36:00"/>
        <d v="2024-07-21T02:43:00"/>
        <d v="2024-03-05T04:32:00"/>
        <d v="2024-05-25T21:37:00"/>
        <d v="2024-07-26T08:42:00"/>
        <d v="2024-03-23T06:37:00"/>
        <d v="2024-01-15T18:23:00"/>
        <d v="2024-07-18T23:39:00"/>
        <d v="2024-09-11T12:24:00"/>
        <d v="2024-02-02T19:45:00"/>
        <d v="2024-05-17T20:36:00"/>
        <d v="2024-02-27T16:29:00"/>
        <d v="2024-06-01T04:44:00"/>
        <d v="2024-05-18T13:37:00"/>
        <d v="2024-03-16T15:10:00"/>
        <d v="2024-05-05T06:32:00"/>
        <d v="2024-07-22T08:40:00"/>
        <d v="2024-02-11T19:19:00"/>
        <d v="2024-04-03T17:38:00"/>
        <d v="2024-08-02T14:18:00"/>
        <d v="2024-03-24T20:23:00"/>
        <d v="2024-03-03T18:49:00"/>
        <d v="2024-03-13T17:00:00"/>
        <d v="2024-02-09T00:45:00"/>
        <d v="2024-01-03T01:53:00"/>
        <d v="2024-04-13T07:07:00"/>
        <d v="2024-02-07T12:20:00"/>
        <d v="2024-04-06T01:11:00"/>
        <d v="2024-07-10T16:57:00"/>
        <d v="2024-03-08T17:15:00"/>
        <d v="2024-08-02T17:06:00"/>
        <d v="2024-03-31T20:32:00"/>
        <d v="2024-01-31T20:03:00"/>
        <d v="2024-08-15T21:24:00"/>
        <d v="2024-03-17T22:02:00"/>
        <d v="2024-06-15T05:20:00"/>
        <d v="2024-01-23T08:27:00"/>
        <d v="2024-08-06T09:58:00"/>
        <d v="2024-03-17T01:35:00"/>
        <d v="2024-02-27T06:08:00"/>
        <d v="2024-07-25T11:40:00"/>
        <d v="2024-05-28T10:51:00"/>
        <d v="2024-06-08T17:51:00"/>
        <d v="2024-08-16T14:43:00"/>
        <d v="2024-02-11T18:40:00"/>
        <d v="2024-07-24T07:07:00"/>
        <d v="2024-07-03T16:36:00"/>
        <d v="2024-03-21T02:11:00"/>
        <d v="2024-06-28T05:29:00"/>
        <d v="2024-08-09T05:58:00"/>
        <d v="2024-03-10T00:55:00"/>
        <d v="2024-04-09T23:44:00"/>
        <d v="2024-08-30T02:01:00"/>
        <d v="2024-03-23T10:25:00"/>
        <d v="2024-03-13T12:39:00"/>
        <d v="2024-08-05T20:17:00"/>
        <d v="2024-08-13T09:24:00"/>
        <d v="2024-07-10T09:13:00"/>
        <d v="2024-05-02T00:16:00"/>
        <d v="2024-03-21T10:52:00"/>
        <d v="2024-05-28T22:08:00"/>
        <d v="2024-06-07T01:37:00"/>
        <d v="2024-06-26T17:12:00"/>
        <d v="2024-02-02T00:02:00"/>
        <d v="2024-06-03T08:50:00"/>
        <d v="2024-02-19T12:54:00"/>
        <d v="2024-08-09T19:27:00"/>
        <d v="2024-06-10T11:52:00"/>
        <d v="2024-02-11T16:34:00"/>
        <d v="2024-05-18T00:48:00"/>
        <d v="2024-08-06T21:01:00"/>
        <d v="2024-09-02T00:54:00"/>
        <d v="2024-02-20T22:57:00"/>
        <d v="2024-03-21T09:34:00"/>
        <d v="2024-08-04T07:29:00"/>
        <d v="2024-08-27T12:13:00"/>
        <d v="2024-02-18T13:53:00"/>
        <d v="2024-02-02T17:12:00"/>
        <d v="2024-05-28T08:33:00"/>
        <d v="2024-02-05T10:01:00"/>
        <d v="2024-07-30T05:27:00"/>
        <d v="2024-05-05T17:36:00"/>
        <d v="2024-05-07T02:43:00"/>
        <d v="2024-07-30T08:36:00"/>
        <d v="2024-07-12T04:04:00"/>
        <d v="2024-08-04T19:54:00"/>
        <d v="2024-08-13T07:13:00"/>
        <d v="2024-06-07T10:19:00"/>
        <d v="2024-02-03T22:02:00"/>
        <d v="2024-04-28T09:54:00"/>
        <d v="2024-07-19T16:26:00"/>
        <d v="2024-08-24T02:18:00"/>
        <d v="2024-03-13T09:18:00"/>
        <d v="2024-08-11T12:18:00"/>
        <d v="2024-03-03T23:14:00"/>
        <d v="2024-01-05T10:52:00"/>
        <d v="2024-05-09T00:35:00"/>
        <d v="2024-04-16T09:23:00"/>
        <d v="2024-07-26T06:25:00"/>
        <d v="2024-04-01T13:38:00"/>
        <d v="2024-05-22T11:56:00"/>
        <d v="2024-01-09T06:35:00"/>
        <d v="2024-08-02T05:18:00"/>
        <d v="2024-04-15T20:40:00"/>
        <d v="2024-02-15T23:24:00"/>
        <d v="2024-02-14T10:30:00"/>
        <d v="2024-08-26T15:34:00"/>
        <d v="2024-09-12T08:20:00"/>
        <d v="2024-08-07T09:48:00"/>
        <d v="2024-06-17T18:03:00"/>
        <d v="2024-04-30T00:25:00"/>
        <d v="2024-02-28T13:03:00"/>
        <d v="2024-02-17T11:16:00"/>
        <d v="2024-03-14T17:47:00"/>
        <d v="2024-05-18T08:49:00"/>
        <d v="2024-06-09T06:15:00"/>
        <d v="2024-03-24T23:01:00"/>
        <d v="2024-02-23T21:10:00"/>
        <d v="2024-02-29T08:57:00"/>
        <d v="2024-03-15T17:53:00"/>
        <d v="2024-03-25T18:02:00"/>
        <d v="2024-05-22T14:25:00"/>
        <d v="2024-04-19T19:09:00"/>
        <d v="2024-01-17T22:33:00"/>
        <d v="2024-01-24T01:47:00"/>
        <d v="2024-05-31T01:50:00"/>
        <d v="2024-07-15T01:02:00"/>
        <d v="2024-08-24T11:11:00"/>
        <d v="2024-04-22T00:55:00"/>
        <d v="2024-09-06T06:21:00"/>
        <d v="2024-02-01T19:43:00"/>
        <d v="2024-03-19T03:28:00"/>
        <d v="2024-05-10T12:10:00"/>
        <d v="2024-08-09T02:21:00"/>
        <d v="2024-07-12T12:39:00"/>
        <d v="2024-04-19T10:50:00"/>
        <d v="2024-06-12T08:06:00"/>
        <d v="2024-07-18T16:38:00"/>
        <d v="2024-05-20T09:43:00"/>
        <d v="2024-07-19T17:07:00"/>
        <d v="2024-04-11T06:54:00"/>
        <d v="2024-05-07T23:18:00"/>
        <d v="2024-08-20T07:26:00"/>
        <d v="2024-06-16T13:43:00"/>
        <d v="2024-08-12T01:35:00"/>
        <d v="2024-09-15T12:48:00"/>
        <d v="2024-05-20T08:14:00"/>
        <d v="2024-07-30T02:26:00"/>
        <d v="2024-08-15T18:13:00"/>
        <d v="2024-07-03T18:21:00"/>
        <d v="2024-02-25T04:23:00"/>
        <d v="2024-01-09T12:28:00"/>
        <d v="2024-04-18T13:59:00"/>
        <d v="2024-05-09T07:35:00"/>
        <d v="2024-04-25T11:51:00"/>
        <d v="2024-03-09T06:11:00"/>
        <d v="2024-04-14T10:09:00"/>
        <d v="2024-01-19T19:15:00"/>
        <d v="2024-06-28T23:18:00"/>
        <d v="2024-03-23T11:04:00"/>
        <d v="2024-07-20T03:50:00"/>
        <d v="2024-06-06T10:52:00"/>
        <d v="2024-04-27T13:25:00"/>
        <d v="2024-08-31T08:48:00"/>
        <d v="2024-08-02T13:13:00"/>
        <d v="2024-07-13T18:00:00"/>
        <d v="2024-04-29T14:30:00"/>
        <d v="2024-03-13T06:33:00"/>
        <d v="2024-08-07T13:09:00"/>
        <d v="2024-04-10T02:49:00"/>
        <d v="2024-02-13T15:31:00"/>
        <d v="2024-02-11T09:20:00"/>
        <d v="2024-04-20T00:17:00"/>
        <d v="2024-05-19T07:23:00"/>
        <d v="2024-06-15T13:59:00"/>
        <d v="2024-07-21T20:37:00"/>
        <d v="2024-07-03T17:21:00"/>
        <d v="2024-02-03T06:11:00"/>
        <d v="2024-01-15T06:41:00"/>
        <d v="2024-08-10T00:24:00"/>
        <d v="2024-06-23T02:05:00"/>
        <d v="2024-02-19T05:26:00"/>
        <d v="2024-05-15T01:50:00"/>
        <d v="2024-07-11T02:50:00"/>
        <d v="2024-08-24T00:25:00"/>
        <d v="2024-06-08T02:10:00"/>
        <d v="2024-01-20T20:45:00"/>
        <d v="2024-04-11T03:38:00"/>
        <d v="2024-06-06T06:03:00"/>
        <d v="2024-04-17T23:25:00"/>
        <d v="2024-01-07T20:05:00"/>
        <d v="2024-01-01T08:37:00"/>
        <d v="2024-08-02T01:14:00"/>
        <d v="2024-06-23T14:27:00"/>
        <d v="2024-03-03T07:49:00"/>
        <d v="2024-01-24T01:03:00"/>
        <d v="2024-07-13T07:14:00"/>
        <d v="2024-03-24T03:30:00"/>
        <d v="2024-08-25T03:22:00"/>
        <d v="2024-02-07T00:31:00"/>
        <d v="2024-01-31T07:02:00"/>
        <d v="2024-02-27T21:01:00"/>
        <d v="2024-07-22T06:40:00"/>
        <d v="2024-01-19T03:45:00"/>
        <d v="2024-09-03T01:25:00"/>
        <d v="2024-01-18T19:21:00"/>
        <d v="2024-09-05T08:33:00"/>
        <d v="2024-03-27T21:23:00"/>
        <d v="2024-06-27T14:39:00"/>
        <d v="2024-04-23T21:38:00"/>
        <d v="2024-05-11T02:32:00"/>
        <d v="2024-08-10T07:44:00"/>
        <d v="2024-09-10T08:38:00"/>
        <d v="2024-06-28T15:55:00"/>
        <d v="2024-02-09T16:53:00"/>
        <d v="2024-09-15T22:47:00"/>
        <d v="2024-08-23T10:19:00"/>
        <d v="2024-09-03T15:51:00"/>
        <d v="2024-08-07T14:40:00"/>
        <d v="2024-09-15T03:32:00"/>
        <d v="2024-02-22T08:46:00"/>
        <d v="2024-06-27T11:31:00"/>
        <d v="2024-06-13T01:49:00"/>
        <d v="2024-01-16T10:27:00"/>
        <d v="2024-04-09T23:45:00"/>
        <d v="2024-03-07T10:11:00"/>
        <d v="2024-01-10T15:55:00"/>
        <d v="2024-07-04T10:16:00"/>
        <d v="2024-01-31T21:39:00"/>
        <d v="2024-07-13T05:45:00"/>
        <d v="2024-02-27T13:14:00"/>
        <d v="2024-03-14T18:23:00"/>
        <d v="2024-02-20T20:05:00"/>
        <d v="2024-04-24T13:34:00"/>
        <d v="2024-02-28T05:11:00"/>
        <d v="2024-02-14T12:27:00"/>
        <d v="2024-09-09T10:31:00"/>
        <d v="2024-06-04T03:40:00"/>
        <d v="2024-03-29T15:13:00"/>
        <d v="2024-08-16T14:34:00"/>
        <d v="2024-09-16T07:48:00"/>
        <d v="2024-07-15T09:25:00"/>
        <d v="2024-08-21T16:27:00"/>
        <d v="2024-03-02T00:55:00"/>
        <d v="2024-06-25T00:56:00"/>
        <d v="2024-05-08T06:24:00"/>
        <d v="2024-04-30T10:16:00"/>
        <d v="2024-04-16T22:30:00"/>
        <d v="2024-03-19T03:10:00"/>
        <d v="2024-07-17T17:51:00"/>
        <d v="2024-06-19T07:41:00"/>
        <d v="2024-02-17T06:44:00"/>
        <d v="2024-02-03T22:32:00"/>
        <d v="2024-03-08T01:24:00"/>
        <d v="2024-01-31T06:23:00"/>
        <d v="2024-04-01T11:51:00"/>
        <d v="2024-01-18T09:21:00"/>
        <d v="2024-06-26T16:46:00"/>
        <d v="2024-07-20T03:58:00"/>
        <d v="2024-04-28T16:20:00"/>
        <d v="2024-01-22T15:42:00"/>
        <d v="2024-01-16T23:00:00"/>
        <d v="2024-04-09T01:45:00"/>
        <d v="2024-02-25T04:27:00"/>
        <d v="2024-04-25T20:33:00"/>
        <d v="2024-06-03T23:12:00"/>
        <d v="2024-05-21T22:07:00"/>
        <d v="2024-01-25T20:39:00"/>
        <d v="2024-04-30T09:17:00"/>
        <d v="2024-03-14T00:40:00"/>
        <d v="2024-05-03T05:24:00"/>
        <d v="2024-06-09T18:19:00"/>
        <d v="2024-02-07T21:08:00"/>
        <d v="2024-08-08T20:56:00"/>
        <d v="2024-05-08T22:38:00"/>
        <d v="2024-03-15T00:21:00"/>
        <d v="2024-03-15T01:14:00"/>
        <d v="2024-03-23T21:38:00"/>
        <d v="2024-05-14T01:04:00"/>
        <d v="2024-05-26T09:21:00"/>
        <d v="2024-08-21T01:09:00"/>
        <d v="2024-03-10T08:39:00"/>
        <d v="2024-05-02T20:01:00"/>
        <d v="2024-09-11T23:15:00"/>
        <d v="2024-03-23T06:42:00"/>
        <d v="2024-06-08T20:30:00"/>
        <d v="2024-09-15T03:42:00"/>
        <d v="2024-08-09T15:19:00"/>
        <d v="2024-08-05T03:41:00"/>
        <d v="2024-09-03T19:18:00"/>
        <d v="2024-01-11T22:13:00"/>
        <d v="2024-05-17T15:26:00"/>
        <d v="2024-03-03T22:31:00"/>
        <d v="2024-03-18T13:43:00"/>
        <d v="2024-07-18T18:22:00"/>
        <d v="2024-03-29T14:06:00"/>
        <d v="2024-05-27T06:40:00"/>
        <d v="2024-07-22T17:51:00"/>
        <d v="2024-04-22T01:39:00"/>
        <d v="2024-06-02T14:33:00"/>
        <d v="2024-08-05T17:31:00"/>
        <d v="2024-03-04T17:43:00"/>
        <d v="2024-07-04T03:18:00"/>
        <d v="2024-07-08T11:39:00"/>
        <d v="2024-03-17T17:21:00"/>
        <d v="2024-04-07T18:57:00"/>
        <d v="2024-08-21T19:16:00"/>
        <d v="2024-01-23T06:07:00"/>
        <d v="2024-06-17T15:06:00"/>
        <d v="2024-06-06T05:18:00"/>
        <d v="2024-05-26T00:54:00"/>
        <d v="2024-07-24T03:36:00"/>
        <d v="2024-04-02T04:25:00"/>
        <d v="2024-06-28T22:53:00"/>
        <d v="2024-07-08T06:13:00"/>
        <d v="2024-02-07T11:30:00"/>
        <d v="2024-08-20T00:38:00"/>
        <d v="2024-08-26T11:05:00"/>
        <d v="2024-02-09T01:27:00"/>
      </sharedItems>
    </cacheField>
    <cacheField name="store_id" numFmtId="0">
      <sharedItems containsSemiMixedTypes="0" containsString="0" containsNumber="1" containsInteger="1" minValue="1" maxValue="20" count="20">
        <n v="3"/>
        <n v="5"/>
        <n v="1"/>
        <n v="6"/>
        <n v="16"/>
        <n v="12"/>
        <n v="10"/>
        <n v="9"/>
        <n v="13"/>
        <n v="17"/>
        <n v="20"/>
        <n v="2"/>
        <n v="14"/>
        <n v="15"/>
        <n v="11"/>
        <n v="4"/>
        <n v="19"/>
        <n v="8"/>
        <n v="18"/>
        <n v="7"/>
      </sharedItems>
    </cacheField>
    <cacheField name="store_location" numFmtId="0">
      <sharedItems count="5">
        <s v="Miami, FL"/>
        <s v="Dallas, TX"/>
        <s v="Los Angeles, CA"/>
        <s v="Chicago, IL"/>
        <s v="New York, NY"/>
      </sharedItems>
    </cacheField>
    <cacheField name="inventory_level" numFmtId="0">
      <sharedItems containsSemiMixedTypes="0" containsString="0" containsNumber="1" containsInteger="1" minValue="0" maxValue="500"/>
    </cacheField>
    <cacheField name="reorder_point" numFmtId="0">
      <sharedItems containsSemiMixedTypes="0" containsString="0" containsNumber="1" containsInteger="1" minValue="50" maxValue="150"/>
    </cacheField>
    <cacheField name="reorder_quantity" numFmtId="0">
      <sharedItems containsSemiMixedTypes="0" containsString="0" containsNumber="1" containsInteger="1" minValue="100" maxValue="300"/>
    </cacheField>
    <cacheField name="supplier_id" numFmtId="0">
      <sharedItems containsSemiMixedTypes="0" containsString="0" containsNumber="1" containsInteger="1" minValue="100" maxValue="500"/>
    </cacheField>
    <cacheField name="supplier_lead_time" numFmtId="0">
      <sharedItems containsSemiMixedTypes="0" containsString="0" containsNumber="1" containsInteger="1" minValue="1" maxValue="10"/>
    </cacheField>
    <cacheField name="customer_age" numFmtId="0">
      <sharedItems containsSemiMixedTypes="0" containsString="0" containsNumber="1" containsInteger="1" minValue="18" maxValue="70"/>
    </cacheField>
    <cacheField name="Age_Brackets " numFmtId="0">
      <sharedItems/>
    </cacheField>
    <cacheField name="customer_gender" numFmtId="0">
      <sharedItems/>
    </cacheField>
    <cacheField name="customer_income" numFmtId="0">
      <sharedItems containsSemiMixedTypes="0" containsString="0" containsNumber="1" minValue="20005.34" maxValue="119999.78"/>
    </cacheField>
    <cacheField name="customer_loyalty_level" numFmtId="0">
      <sharedItems/>
    </cacheField>
    <cacheField name="payment_method" numFmtId="0">
      <sharedItems/>
    </cacheField>
    <cacheField name="transaction_date2" numFmtId="14">
      <sharedItems containsSemiMixedTypes="0" containsNonDate="0" containsDate="1" containsString="0" minDate="2024-01-01T00:00:00" maxDate="2024-09-17T00:00:00" count="260">
        <d v="2024-03-31T00:00:00"/>
        <d v="2024-07-28T00:00:00"/>
        <d v="2024-06-10T00:00:00"/>
        <d v="2024-08-15T00:00:00"/>
        <d v="2024-09-13T00:00:00"/>
        <d v="2024-07-06T00:00:00"/>
        <d v="2024-03-17T00:00:00"/>
        <d v="2024-07-22T00:00:00"/>
        <d v="2024-03-30T00:00:00"/>
        <d v="2024-06-17T00:00:00"/>
        <d v="2024-04-03T00:00:00"/>
        <d v="2024-06-19T00:00:00"/>
        <d v="2024-03-01T00:00:00"/>
        <d v="2024-06-24T00:00:00"/>
        <d v="2024-07-11T00:00:00"/>
        <d v="2024-05-02T00:00:00"/>
        <d v="2024-06-26T00:00:00"/>
        <d v="2024-06-02T00:00:00"/>
        <d v="2024-07-21T00:00:00"/>
        <d v="2024-05-18T00:00:00"/>
        <d v="2024-02-06T00:00:00"/>
        <d v="2024-03-03T00:00:00"/>
        <d v="2024-01-30T00:00:00"/>
        <d v="2024-08-03T00:00:00"/>
        <d v="2024-07-17T00:00:00"/>
        <d v="2024-04-15T00:00:00"/>
        <d v="2024-07-27T00:00:00"/>
        <d v="2024-07-15T00:00:00"/>
        <d v="2024-07-31T00:00:00"/>
        <d v="2024-06-13T00:00:00"/>
        <d v="2024-05-08T00:00:00"/>
        <d v="2024-02-14T00:00:00"/>
        <d v="2024-08-28T00:00:00"/>
        <d v="2024-04-21T00:00:00"/>
        <d v="2024-01-28T00:00:00"/>
        <d v="2024-02-25T00:00:00"/>
        <d v="2024-06-01T00:00:00"/>
        <d v="2024-02-13T00:00:00"/>
        <d v="2024-04-11T00:00:00"/>
        <d v="2024-06-27T00:00:00"/>
        <d v="2024-03-06T00:00:00"/>
        <d v="2024-04-26T00:00:00"/>
        <d v="2024-08-06T00:00:00"/>
        <d v="2024-09-06T00:00:00"/>
        <d v="2024-06-21T00:00:00"/>
        <d v="2024-07-23T00:00:00"/>
        <d v="2024-01-21T00:00:00"/>
        <d v="2024-05-25T00:00:00"/>
        <d v="2024-05-21T00:00:00"/>
        <d v="2024-05-20T00:00:00"/>
        <d v="2024-05-22T00:00:00"/>
        <d v="2024-07-13T00:00:00"/>
        <d v="2024-07-08T00:00:00"/>
        <d v="2024-02-23T00:00:00"/>
        <d v="2024-05-23T00:00:00"/>
        <d v="2024-07-18T00:00:00"/>
        <d v="2024-08-09T00:00:00"/>
        <d v="2024-03-29T00:00:00"/>
        <d v="2024-05-13T00:00:00"/>
        <d v="2024-04-01T00:00:00"/>
        <d v="2024-06-22T00:00:00"/>
        <d v="2024-06-12T00:00:00"/>
        <d v="2024-03-18T00:00:00"/>
        <d v="2024-03-23T00:00:00"/>
        <d v="2024-05-12T00:00:00"/>
        <d v="2024-01-08T00:00:00"/>
        <d v="2024-01-17T00:00:00"/>
        <d v="2024-03-11T00:00:00"/>
        <d v="2024-06-04T00:00:00"/>
        <d v="2024-06-20T00:00:00"/>
        <d v="2024-05-04T00:00:00"/>
        <d v="2024-01-29T00:00:00"/>
        <d v="2024-09-05T00:00:00"/>
        <d v="2024-01-18T00:00:00"/>
        <d v="2024-04-08T00:00:00"/>
        <d v="2024-03-07T00:00:00"/>
        <d v="2024-05-31T00:00:00"/>
        <d v="2024-09-16T00:00:00"/>
        <d v="2024-07-07T00:00:00"/>
        <d v="2024-04-23T00:00:00"/>
        <d v="2024-02-26T00:00:00"/>
        <d v="2024-03-19T00:00:00"/>
        <d v="2024-08-07T00:00:00"/>
        <d v="2024-01-03T00:00:00"/>
        <d v="2024-02-12T00:00:00"/>
        <d v="2024-08-24T00:00:00"/>
        <d v="2024-09-07T00:00:00"/>
        <d v="2024-03-24T00:00:00"/>
        <d v="2024-04-05T00:00:00"/>
        <d v="2024-02-01T00:00:00"/>
        <d v="2024-05-14T00:00:00"/>
        <d v="2024-05-28T00:00:00"/>
        <d v="2024-01-01T00:00:00"/>
        <d v="2024-01-02T00:00:00"/>
        <d v="2024-02-29T00:00:00"/>
        <d v="2024-07-16T00:00:00"/>
        <d v="2024-02-11T00:00:00"/>
        <d v="2024-01-06T00:00:00"/>
        <d v="2024-03-09T00:00:00"/>
        <d v="2024-08-12T00:00:00"/>
        <d v="2024-08-22T00:00:00"/>
        <d v="2024-04-24T00:00:00"/>
        <d v="2024-06-14T00:00:00"/>
        <d v="2024-03-21T00:00:00"/>
        <d v="2024-06-11T00:00:00"/>
        <d v="2024-09-15T00:00:00"/>
        <d v="2024-02-05T00:00:00"/>
        <d v="2024-08-14T00:00:00"/>
        <d v="2024-03-16T00:00:00"/>
        <d v="2024-02-20T00:00:00"/>
        <d v="2024-04-30T00:00:00"/>
        <d v="2024-03-20T00:00:00"/>
        <d v="2024-08-31T00:00:00"/>
        <d v="2024-01-10T00:00:00"/>
        <d v="2024-01-09T00:00:00"/>
        <d v="2024-07-03T00:00:00"/>
        <d v="2024-07-24T00:00:00"/>
        <d v="2024-01-20T00:00:00"/>
        <d v="2024-03-27T00:00:00"/>
        <d v="2024-02-28T00:00:00"/>
        <d v="2024-03-13T00:00:00"/>
        <d v="2024-06-15T00:00:00"/>
        <d v="2024-04-09T00:00:00"/>
        <d v="2024-05-09T00:00:00"/>
        <d v="2024-01-31T00:00:00"/>
        <d v="2024-08-20T00:00:00"/>
        <d v="2024-07-25T00:00:00"/>
        <d v="2024-05-26T00:00:00"/>
        <d v="2024-01-05T00:00:00"/>
        <d v="2024-08-16T00:00:00"/>
        <d v="2024-05-30T00:00:00"/>
        <d v="2024-08-04T00:00:00"/>
        <d v="2024-02-03T00:00:00"/>
        <d v="2024-04-12T00:00:00"/>
        <d v="2024-01-19T00:00:00"/>
        <d v="2024-05-10T00:00:00"/>
        <d v="2024-02-27T00:00:00"/>
        <d v="2024-08-21T00:00:00"/>
        <d v="2024-08-08T00:00:00"/>
        <d v="2024-05-07T00:00:00"/>
        <d v="2024-08-25T00:00:00"/>
        <d v="2024-08-17T00:00:00"/>
        <d v="2024-04-20T00:00:00"/>
        <d v="2024-02-09T00:00:00"/>
        <d v="2024-09-12T00:00:00"/>
        <d v="2024-05-16T00:00:00"/>
        <d v="2024-08-19T00:00:00"/>
        <d v="2024-03-02T00:00:00"/>
        <d v="2024-01-07T00:00:00"/>
        <d v="2024-01-26T00:00:00"/>
        <d v="2024-02-10T00:00:00"/>
        <d v="2024-04-04T00:00:00"/>
        <d v="2024-04-25T00:00:00"/>
        <d v="2024-07-14T00:00:00"/>
        <d v="2024-09-10T00:00:00"/>
        <d v="2024-09-02T00:00:00"/>
        <d v="2024-09-08T00:00:00"/>
        <d v="2024-01-25T00:00:00"/>
        <d v="2024-03-26T00:00:00"/>
        <d v="2024-03-28T00:00:00"/>
        <d v="2024-04-27T00:00:00"/>
        <d v="2024-03-22T00:00:00"/>
        <d v="2024-07-29T00:00:00"/>
        <d v="2024-05-06T00:00:00"/>
        <d v="2024-06-03T00:00:00"/>
        <d v="2024-02-21T00:00:00"/>
        <d v="2024-07-05T00:00:00"/>
        <d v="2024-07-26T00:00:00"/>
        <d v="2024-06-25T00:00:00"/>
        <d v="2024-08-30T00:00:00"/>
        <d v="2024-04-22T00:00:00"/>
        <d v="2024-04-19T00:00:00"/>
        <d v="2024-07-30T00:00:00"/>
        <d v="2024-03-12T00:00:00"/>
        <d v="2024-02-07T00:00:00"/>
        <d v="2024-04-17T00:00:00"/>
        <d v="2024-06-08T00:00:00"/>
        <d v="2024-04-29T00:00:00"/>
        <d v="2024-05-27T00:00:00"/>
        <d v="2024-08-23T00:00:00"/>
        <d v="2024-01-15T00:00:00"/>
        <d v="2024-01-12T00:00:00"/>
        <d v="2024-07-09T00:00:00"/>
        <d v="2024-01-13T00:00:00"/>
        <d v="2024-04-14T00:00:00"/>
        <d v="2024-01-11T00:00:00"/>
        <d v="2024-07-02T00:00:00"/>
        <d v="2024-08-10T00:00:00"/>
        <d v="2024-02-19T00:00:00"/>
        <d v="2024-08-01T00:00:00"/>
        <d v="2024-04-07T00:00:00"/>
        <d v="2024-05-24T00:00:00"/>
        <d v="2024-02-22T00:00:00"/>
        <d v="2024-02-18T00:00:00"/>
        <d v="2024-09-01T00:00:00"/>
        <d v="2024-08-02T00:00:00"/>
        <d v="2024-07-20T00:00:00"/>
        <d v="2024-08-27T00:00:00"/>
        <d v="2024-05-19T00:00:00"/>
        <d v="2024-06-07T00:00:00"/>
        <d v="2024-02-24T00:00:00"/>
        <d v="2024-05-17T00:00:00"/>
        <d v="2024-09-03T00:00:00"/>
        <d v="2024-09-04T00:00:00"/>
        <d v="2024-05-05T00:00:00"/>
        <d v="2024-01-16T00:00:00"/>
        <d v="2024-02-08T00:00:00"/>
        <d v="2024-04-10T00:00:00"/>
        <d v="2024-06-29T00:00:00"/>
        <d v="2024-02-15T00:00:00"/>
        <d v="2024-05-03T00:00:00"/>
        <d v="2024-09-11T00:00:00"/>
        <d v="2024-04-28T00:00:00"/>
        <d v="2024-05-01T00:00:00"/>
        <d v="2024-06-23T00:00:00"/>
        <d v="2024-03-15T00:00:00"/>
        <d v="2024-02-17T00:00:00"/>
        <d v="2024-08-26T00:00:00"/>
        <d v="2024-07-04T00:00:00"/>
        <d v="2024-02-02T00:00:00"/>
        <d v="2024-06-28T00:00:00"/>
        <d v="2024-03-05T00:00:00"/>
        <d v="2024-01-14T00:00:00"/>
        <d v="2024-08-05T00:00:00"/>
        <d v="2024-04-18T00:00:00"/>
        <d v="2024-01-23T00:00:00"/>
        <d v="2024-06-16T00:00:00"/>
        <d v="2024-08-13T00:00:00"/>
        <d v="2024-04-06T00:00:00"/>
        <d v="2024-05-11T00:00:00"/>
        <d v="2024-07-19T00:00:00"/>
        <d v="2024-07-01T00:00:00"/>
        <d v="2024-02-04T00:00:00"/>
        <d v="2024-08-29T00:00:00"/>
        <d v="2024-03-14T00:00:00"/>
        <d v="2024-06-18T00:00:00"/>
        <d v="2024-01-27T00:00:00"/>
        <d v="2024-06-30T00:00:00"/>
        <d v="2024-04-02T00:00:00"/>
        <d v="2024-07-12T00:00:00"/>
        <d v="2024-09-09T00:00:00"/>
        <d v="2024-02-16T00:00:00"/>
        <d v="2024-03-25T00:00:00"/>
        <d v="2024-06-06T00:00:00"/>
        <d v="2024-07-10T00:00:00"/>
        <d v="2024-01-22T00:00:00"/>
        <d v="2024-04-13T00:00:00"/>
        <d v="2024-05-29T00:00:00"/>
        <d v="2024-08-18T00:00:00"/>
        <d v="2024-05-15T00:00:00"/>
        <d v="2024-06-05T00:00:00"/>
        <d v="2024-01-24T00:00:00"/>
        <d v="2024-03-10T00:00:00"/>
        <d v="2024-01-04T00:00:00"/>
        <d v="2024-09-14T00:00:00"/>
        <d v="2024-03-08T00:00:00"/>
        <d v="2024-08-11T00:00:00"/>
        <d v="2024-04-16T00:00:00"/>
        <d v="2024-03-04T00:00:00"/>
        <d v="2024-06-09T00:00:00"/>
      </sharedItems>
      <fieldGroup par="31"/>
    </cacheField>
    <cacheField name="Column3" numFmtId="0">
      <sharedItems containsSemiMixedTypes="0" containsNonDate="0" containsDate="1" containsString="0" minDate="1899-12-30T00:00:00" maxDate="1899-12-30T23:59:00"/>
    </cacheField>
    <cacheField name="day " numFmtId="1">
      <sharedItems containsSemiMixedTypes="0" containsString="0" containsNumber="1" containsInteger="1" minValue="1" maxValue="31"/>
    </cacheField>
    <cacheField name="month " numFmtId="1">
      <sharedItems containsSemiMixedTypes="0" containsString="0" containsNumber="1" containsInteger="1" minValue="1" maxValue="31" count="31">
        <n v="3"/>
        <n v="28"/>
        <n v="10"/>
        <n v="15"/>
        <n v="13"/>
        <n v="6"/>
        <n v="17"/>
        <n v="22"/>
        <n v="30"/>
        <n v="19"/>
        <n v="1"/>
        <n v="24"/>
        <n v="11"/>
        <n v="2"/>
        <n v="26"/>
        <n v="21"/>
        <n v="18"/>
        <n v="27"/>
        <n v="31"/>
        <n v="8"/>
        <n v="14"/>
        <n v="25"/>
        <n v="23"/>
        <n v="20"/>
        <n v="9"/>
        <n v="29"/>
        <n v="12"/>
        <n v="4"/>
        <n v="5"/>
        <n v="7"/>
        <n v="16"/>
      </sharedItems>
    </cacheField>
    <cacheField name="year" numFmtId="0">
      <sharedItems containsSemiMixedTypes="0" containsString="0" containsNumber="1" containsInteger="1" minValue="2024" maxValue="2024"/>
    </cacheField>
    <cacheField name="hour" numFmtId="1">
      <sharedItems containsSemiMixedTypes="0" containsString="0" containsNumber="1" containsInteger="1" minValue="0" maxValue="23"/>
    </cacheField>
    <cacheField name="minute " numFmtId="1">
      <sharedItems containsSemiMixedTypes="0" containsString="0" containsNumber="1" containsInteger="1" minValue="0" maxValue="59"/>
    </cacheField>
    <cacheField name="seconds" numFmtId="2">
      <sharedItems containsSemiMixedTypes="0" containsString="0" containsNumber="1" containsInteger="1" minValue="0" maxValue="0"/>
    </cacheField>
    <cacheField name="Days (transaction_date2)" numFmtId="0" databaseField="0">
      <fieldGroup base="22">
        <rangePr groupBy="days" startDate="2024-01-01T00:00:00" endDate="2024-09-17T00:00:00"/>
        <groupItems count="368">
          <s v="&lt;01-01-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7-09-2024"/>
        </groupItems>
      </fieldGroup>
    </cacheField>
    <cacheField name="Months (transaction_date2)" numFmtId="0" databaseField="0">
      <fieldGroup base="22">
        <rangePr groupBy="months" startDate="2024-01-01T00:00:00" endDate="2024-09-17T00:00:00"/>
        <groupItems count="14">
          <s v="&lt;01-01-2024"/>
          <s v="Jan"/>
          <s v="Feb"/>
          <s v="Mar"/>
          <s v="Apr"/>
          <s v="May"/>
          <s v="Jun"/>
          <s v="Jul"/>
          <s v="Aug"/>
          <s v="Sep"/>
          <s v="Oct"/>
          <s v="Nov"/>
          <s v="Dec"/>
          <s v="&gt;17-09-2024"/>
        </groupItems>
      </fieldGroup>
    </cacheField>
  </cacheFields>
  <extLst>
    <ext xmlns:x14="http://schemas.microsoft.com/office/spreadsheetml/2009/9/main" uri="{725AE2AE-9491-48be-B2B4-4EB974FC3084}">
      <x14:pivotCacheDefinition pivotCacheId="3170207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x v="0"/>
    <n v="843"/>
    <x v="0"/>
    <x v="0"/>
    <n v="3"/>
    <n v="188.46"/>
    <n v="565.38"/>
    <x v="0"/>
    <n v="3"/>
    <s v="Miami, FL"/>
    <n v="246"/>
    <n v="116"/>
    <n v="170"/>
    <n v="474"/>
    <n v="8"/>
    <n v="29"/>
    <x v="0"/>
    <x v="0"/>
    <n v="98760.83"/>
    <s v="Silver"/>
    <x v="0"/>
  </r>
  <r>
    <n v="2"/>
    <x v="1"/>
    <n v="135"/>
    <x v="1"/>
    <x v="0"/>
    <n v="4"/>
    <n v="1912.04"/>
    <n v="7648.16"/>
    <x v="1"/>
    <n v="5"/>
    <s v="Dallas, TX"/>
    <n v="43"/>
    <n v="70"/>
    <n v="212"/>
    <n v="135"/>
    <n v="4"/>
    <n v="34"/>
    <x v="0"/>
    <x v="0"/>
    <n v="69781.929999999993"/>
    <s v="Gold"/>
    <x v="1"/>
  </r>
  <r>
    <n v="3"/>
    <x v="2"/>
    <n v="391"/>
    <x v="0"/>
    <x v="0"/>
    <n v="4"/>
    <n v="1377.75"/>
    <n v="5511"/>
    <x v="2"/>
    <n v="1"/>
    <s v="Los Angeles, CA"/>
    <n v="411"/>
    <n v="94"/>
    <n v="252"/>
    <n v="475"/>
    <n v="2"/>
    <n v="69"/>
    <x v="1"/>
    <x v="0"/>
    <n v="77373.100000000006"/>
    <s v="Platinum"/>
    <x v="1"/>
  </r>
  <r>
    <n v="4"/>
    <x v="3"/>
    <n v="710"/>
    <x v="2"/>
    <x v="0"/>
    <n v="5"/>
    <n v="182.31"/>
    <n v="911.55"/>
    <x v="3"/>
    <n v="5"/>
    <s v="Miami, FL"/>
    <n v="452"/>
    <n v="87"/>
    <n v="112"/>
    <n v="118"/>
    <n v="7"/>
    <n v="47"/>
    <x v="2"/>
    <x v="0"/>
    <n v="33383.040000000001"/>
    <s v="Silver"/>
    <x v="1"/>
  </r>
  <r>
    <n v="5"/>
    <x v="4"/>
    <n v="116"/>
    <x v="3"/>
    <x v="0"/>
    <n v="3"/>
    <n v="499.28"/>
    <n v="1497.84"/>
    <x v="4"/>
    <n v="6"/>
    <s v="Chicago, IL"/>
    <n v="412"/>
    <n v="99"/>
    <n v="177"/>
    <n v="155"/>
    <n v="4"/>
    <n v="70"/>
    <x v="1"/>
    <x v="1"/>
    <n v="108999.41"/>
    <s v="Bronze"/>
    <x v="2"/>
  </r>
  <r>
    <n v="6"/>
    <x v="5"/>
    <n v="630"/>
    <x v="4"/>
    <x v="0"/>
    <n v="4"/>
    <n v="1465.38"/>
    <n v="5861.52"/>
    <x v="5"/>
    <n v="1"/>
    <s v="New York, NY"/>
    <n v="196"/>
    <n v="80"/>
    <n v="210"/>
    <n v="169"/>
    <n v="4"/>
    <n v="40"/>
    <x v="2"/>
    <x v="2"/>
    <n v="31779.77"/>
    <s v="Bronze"/>
    <x v="0"/>
  </r>
  <r>
    <n v="7"/>
    <x v="6"/>
    <n v="238"/>
    <x v="3"/>
    <x v="1"/>
    <n v="3"/>
    <n v="1904.7"/>
    <n v="5714.1"/>
    <x v="6"/>
    <n v="3"/>
    <s v="Dallas, TX"/>
    <n v="24"/>
    <n v="52"/>
    <n v="287"/>
    <n v="250"/>
    <n v="3"/>
    <n v="54"/>
    <x v="2"/>
    <x v="1"/>
    <n v="75813.17"/>
    <s v="Platinum"/>
    <x v="1"/>
  </r>
  <r>
    <n v="8"/>
    <x v="7"/>
    <n v="409"/>
    <x v="5"/>
    <x v="0"/>
    <n v="4"/>
    <n v="875.16"/>
    <n v="3500.64"/>
    <x v="7"/>
    <n v="16"/>
    <s v="Los Angeles, CA"/>
    <n v="125"/>
    <n v="92"/>
    <n v="178"/>
    <n v="248"/>
    <n v="5"/>
    <n v="57"/>
    <x v="2"/>
    <x v="1"/>
    <n v="115784.29"/>
    <s v="Silver"/>
    <x v="3"/>
  </r>
  <r>
    <n v="9"/>
    <x v="8"/>
    <n v="106"/>
    <x v="4"/>
    <x v="0"/>
    <n v="4"/>
    <n v="1627.48"/>
    <n v="6509.92"/>
    <x v="8"/>
    <n v="12"/>
    <s v="New York, NY"/>
    <n v="103"/>
    <n v="129"/>
    <n v="172"/>
    <n v="368"/>
    <n v="4"/>
    <n v="64"/>
    <x v="1"/>
    <x v="0"/>
    <n v="77392.78"/>
    <s v="Platinum"/>
    <x v="0"/>
  </r>
  <r>
    <n v="10"/>
    <x v="9"/>
    <n v="407"/>
    <x v="3"/>
    <x v="1"/>
    <n v="5"/>
    <n v="666.27"/>
    <n v="3331.35"/>
    <x v="9"/>
    <n v="10"/>
    <s v="Chicago, IL"/>
    <n v="424"/>
    <n v="88"/>
    <n v="253"/>
    <n v="494"/>
    <n v="1"/>
    <n v="24"/>
    <x v="0"/>
    <x v="2"/>
    <n v="44787.7"/>
    <s v="Bronze"/>
    <x v="2"/>
  </r>
  <r>
    <n v="11"/>
    <x v="10"/>
    <n v="327"/>
    <x v="5"/>
    <x v="0"/>
    <n v="3"/>
    <n v="155.24"/>
    <n v="465.72"/>
    <x v="10"/>
    <n v="12"/>
    <s v="Los Angeles, CA"/>
    <n v="377"/>
    <n v="135"/>
    <n v="167"/>
    <n v="104"/>
    <n v="9"/>
    <n v="67"/>
    <x v="1"/>
    <x v="2"/>
    <n v="101268.72"/>
    <s v="Platinum"/>
    <x v="1"/>
  </r>
  <r>
    <n v="12"/>
    <x v="11"/>
    <n v="319"/>
    <x v="2"/>
    <x v="1"/>
    <n v="3"/>
    <n v="1076.79"/>
    <n v="3230.37"/>
    <x v="11"/>
    <n v="9"/>
    <s v="Miami, FL"/>
    <n v="411"/>
    <n v="60"/>
    <n v="115"/>
    <n v="290"/>
    <n v="8"/>
    <n v="25"/>
    <x v="0"/>
    <x v="1"/>
    <n v="52253.32"/>
    <s v="Silver"/>
    <x v="3"/>
  </r>
  <r>
    <n v="13"/>
    <x v="12"/>
    <n v="976"/>
    <x v="6"/>
    <x v="1"/>
    <n v="2"/>
    <n v="1165.56"/>
    <n v="2331.12"/>
    <x v="12"/>
    <n v="3"/>
    <s v="New York, NY"/>
    <n v="346"/>
    <n v="144"/>
    <n v="297"/>
    <n v="300"/>
    <n v="3"/>
    <n v="49"/>
    <x v="2"/>
    <x v="1"/>
    <n v="22027.62"/>
    <s v="Bronze"/>
    <x v="2"/>
  </r>
  <r>
    <n v="14"/>
    <x v="13"/>
    <n v="422"/>
    <x v="7"/>
    <x v="1"/>
    <n v="3"/>
    <n v="778.17"/>
    <n v="2334.5099999999998"/>
    <x v="13"/>
    <n v="13"/>
    <s v="Miami, FL"/>
    <n v="118"/>
    <n v="94"/>
    <n v="188"/>
    <n v="410"/>
    <n v="5"/>
    <n v="30"/>
    <x v="0"/>
    <x v="1"/>
    <n v="65337.53"/>
    <s v="Gold"/>
    <x v="2"/>
  </r>
  <r>
    <n v="15"/>
    <x v="14"/>
    <n v="122"/>
    <x v="1"/>
    <x v="1"/>
    <n v="2"/>
    <n v="399.52"/>
    <n v="799.04"/>
    <x v="14"/>
    <n v="9"/>
    <s v="Los Angeles, CA"/>
    <n v="31"/>
    <n v="104"/>
    <n v="274"/>
    <n v="427"/>
    <n v="5"/>
    <n v="54"/>
    <x v="2"/>
    <x v="2"/>
    <n v="81043.27"/>
    <s v="Bronze"/>
    <x v="2"/>
  </r>
  <r>
    <n v="16"/>
    <x v="15"/>
    <n v="890"/>
    <x v="4"/>
    <x v="1"/>
    <n v="4"/>
    <n v="639.33000000000004"/>
    <n v="2557.3200000000002"/>
    <x v="15"/>
    <n v="17"/>
    <s v="Dallas, TX"/>
    <n v="258"/>
    <n v="113"/>
    <n v="239"/>
    <n v="252"/>
    <n v="8"/>
    <n v="20"/>
    <x v="0"/>
    <x v="2"/>
    <n v="55162.400000000001"/>
    <s v="Silver"/>
    <x v="3"/>
  </r>
  <r>
    <n v="17"/>
    <x v="16"/>
    <n v="941"/>
    <x v="3"/>
    <x v="1"/>
    <n v="3"/>
    <n v="457.92"/>
    <n v="1373.76"/>
    <x v="16"/>
    <n v="16"/>
    <s v="Miami, FL"/>
    <n v="417"/>
    <n v="65"/>
    <n v="116"/>
    <n v="165"/>
    <n v="9"/>
    <n v="68"/>
    <x v="1"/>
    <x v="1"/>
    <n v="84105.52"/>
    <s v="Silver"/>
    <x v="3"/>
  </r>
  <r>
    <n v="18"/>
    <x v="17"/>
    <n v="806"/>
    <x v="3"/>
    <x v="0"/>
    <n v="5"/>
    <n v="1201.92"/>
    <n v="6009.6"/>
    <x v="17"/>
    <n v="20"/>
    <s v="New York, NY"/>
    <n v="191"/>
    <n v="58"/>
    <n v="184"/>
    <n v="153"/>
    <n v="4"/>
    <n v="43"/>
    <x v="2"/>
    <x v="0"/>
    <n v="28754.82"/>
    <s v="Platinum"/>
    <x v="3"/>
  </r>
  <r>
    <n v="19"/>
    <x v="18"/>
    <n v="942"/>
    <x v="1"/>
    <x v="0"/>
    <n v="4"/>
    <n v="649.79999999999995"/>
    <n v="2599.1999999999998"/>
    <x v="18"/>
    <n v="5"/>
    <s v="Miami, FL"/>
    <n v="149"/>
    <n v="108"/>
    <n v="125"/>
    <n v="157"/>
    <n v="10"/>
    <n v="44"/>
    <x v="2"/>
    <x v="2"/>
    <n v="65975.210000000006"/>
    <s v="Bronze"/>
    <x v="1"/>
  </r>
  <r>
    <n v="20"/>
    <x v="19"/>
    <n v="382"/>
    <x v="1"/>
    <x v="1"/>
    <n v="3"/>
    <n v="1155.98"/>
    <n v="3467.94"/>
    <x v="19"/>
    <n v="3"/>
    <s v="Miami, FL"/>
    <n v="144"/>
    <n v="106"/>
    <n v="254"/>
    <n v="478"/>
    <n v="1"/>
    <n v="38"/>
    <x v="2"/>
    <x v="0"/>
    <n v="106725.94"/>
    <s v="Platinum"/>
    <x v="2"/>
  </r>
  <r>
    <n v="21"/>
    <x v="20"/>
    <n v="666"/>
    <x v="6"/>
    <x v="0"/>
    <n v="4"/>
    <n v="160.4"/>
    <n v="641.6"/>
    <x v="20"/>
    <n v="2"/>
    <s v="Los Angeles, CA"/>
    <n v="44"/>
    <n v="90"/>
    <n v="294"/>
    <n v="360"/>
    <n v="8"/>
    <n v="21"/>
    <x v="0"/>
    <x v="2"/>
    <n v="77489.83"/>
    <s v="Silver"/>
    <x v="0"/>
  </r>
  <r>
    <n v="22"/>
    <x v="21"/>
    <n v="623"/>
    <x v="2"/>
    <x v="0"/>
    <n v="4"/>
    <n v="781.98"/>
    <n v="3127.92"/>
    <x v="21"/>
    <n v="9"/>
    <s v="Dallas, TX"/>
    <n v="270"/>
    <n v="76"/>
    <n v="157"/>
    <n v="346"/>
    <n v="2"/>
    <n v="65"/>
    <x v="1"/>
    <x v="0"/>
    <n v="86773.84"/>
    <s v="Gold"/>
    <x v="0"/>
  </r>
  <r>
    <n v="23"/>
    <x v="22"/>
    <n v="669"/>
    <x v="1"/>
    <x v="1"/>
    <n v="5"/>
    <n v="565.22"/>
    <n v="2826.1000000000004"/>
    <x v="22"/>
    <n v="13"/>
    <s v="Chicago, IL"/>
    <n v="332"/>
    <n v="124"/>
    <n v="257"/>
    <n v="257"/>
    <n v="3"/>
    <n v="43"/>
    <x v="2"/>
    <x v="1"/>
    <n v="90816.55"/>
    <s v="Bronze"/>
    <x v="1"/>
  </r>
  <r>
    <n v="24"/>
    <x v="23"/>
    <n v="684"/>
    <x v="6"/>
    <x v="0"/>
    <n v="5"/>
    <n v="1503.41"/>
    <n v="7517.05"/>
    <x v="23"/>
    <n v="14"/>
    <s v="Chicago, IL"/>
    <n v="154"/>
    <n v="120"/>
    <n v="165"/>
    <n v="466"/>
    <n v="2"/>
    <n v="50"/>
    <x v="2"/>
    <x v="1"/>
    <n v="57698.63"/>
    <s v="Gold"/>
    <x v="3"/>
  </r>
  <r>
    <n v="25"/>
    <x v="24"/>
    <n v="685"/>
    <x v="2"/>
    <x v="0"/>
    <n v="4"/>
    <n v="466.9"/>
    <n v="1867.6"/>
    <x v="24"/>
    <n v="5"/>
    <s v="Dallas, TX"/>
    <n v="127"/>
    <n v="148"/>
    <n v="139"/>
    <n v="400"/>
    <n v="3"/>
    <n v="51"/>
    <x v="2"/>
    <x v="2"/>
    <n v="44320.68"/>
    <s v="Gold"/>
    <x v="2"/>
  </r>
  <r>
    <n v="26"/>
    <x v="25"/>
    <n v="258"/>
    <x v="4"/>
    <x v="0"/>
    <n v="1"/>
    <n v="1376.02"/>
    <n v="1376.02"/>
    <x v="25"/>
    <n v="15"/>
    <s v="Dallas, TX"/>
    <n v="214"/>
    <n v="142"/>
    <n v="226"/>
    <n v="434"/>
    <n v="6"/>
    <n v="58"/>
    <x v="2"/>
    <x v="1"/>
    <n v="110254.19"/>
    <s v="Platinum"/>
    <x v="2"/>
  </r>
  <r>
    <n v="27"/>
    <x v="26"/>
    <n v="196"/>
    <x v="1"/>
    <x v="1"/>
    <n v="4"/>
    <n v="673.75"/>
    <n v="2695"/>
    <x v="26"/>
    <n v="11"/>
    <s v="Dallas, TX"/>
    <n v="334"/>
    <n v="150"/>
    <n v="243"/>
    <n v="110"/>
    <n v="8"/>
    <n v="64"/>
    <x v="1"/>
    <x v="2"/>
    <n v="23520.55"/>
    <s v="Gold"/>
    <x v="1"/>
  </r>
  <r>
    <n v="28"/>
    <x v="27"/>
    <n v="138"/>
    <x v="2"/>
    <x v="1"/>
    <n v="2"/>
    <n v="1880.99"/>
    <n v="3761.98"/>
    <x v="27"/>
    <n v="1"/>
    <s v="Miami, FL"/>
    <n v="411"/>
    <n v="106"/>
    <n v="244"/>
    <n v="113"/>
    <n v="10"/>
    <n v="50"/>
    <x v="2"/>
    <x v="2"/>
    <n v="45558.46"/>
    <s v="Gold"/>
    <x v="3"/>
  </r>
  <r>
    <n v="29"/>
    <x v="28"/>
    <n v="571"/>
    <x v="1"/>
    <x v="0"/>
    <n v="3"/>
    <n v="1839.91"/>
    <n v="5519.7300000000005"/>
    <x v="28"/>
    <n v="4"/>
    <s v="Miami, FL"/>
    <n v="442"/>
    <n v="71"/>
    <n v="123"/>
    <n v="243"/>
    <n v="9"/>
    <n v="41"/>
    <x v="2"/>
    <x v="1"/>
    <n v="77669.59"/>
    <s v="Bronze"/>
    <x v="3"/>
  </r>
  <r>
    <n v="30"/>
    <x v="29"/>
    <n v="464"/>
    <x v="3"/>
    <x v="0"/>
    <n v="2"/>
    <n v="1187.8699999999999"/>
    <n v="2375.7399999999998"/>
    <x v="29"/>
    <n v="12"/>
    <s v="New York, NY"/>
    <n v="220"/>
    <n v="85"/>
    <n v="280"/>
    <n v="231"/>
    <n v="10"/>
    <n v="47"/>
    <x v="2"/>
    <x v="1"/>
    <n v="111298.17"/>
    <s v="Bronze"/>
    <x v="2"/>
  </r>
  <r>
    <n v="31"/>
    <x v="30"/>
    <n v="259"/>
    <x v="2"/>
    <x v="0"/>
    <n v="1"/>
    <n v="672.67"/>
    <n v="672.67"/>
    <x v="30"/>
    <n v="6"/>
    <s v="Chicago, IL"/>
    <n v="27"/>
    <n v="131"/>
    <n v="260"/>
    <n v="399"/>
    <n v="7"/>
    <n v="63"/>
    <x v="1"/>
    <x v="2"/>
    <n v="116645.94"/>
    <s v="Platinum"/>
    <x v="2"/>
  </r>
  <r>
    <n v="32"/>
    <x v="31"/>
    <n v="241"/>
    <x v="6"/>
    <x v="0"/>
    <n v="2"/>
    <n v="947.46"/>
    <n v="1894.92"/>
    <x v="31"/>
    <n v="13"/>
    <s v="Chicago, IL"/>
    <n v="340"/>
    <n v="90"/>
    <n v="118"/>
    <n v="135"/>
    <n v="10"/>
    <n v="45"/>
    <x v="2"/>
    <x v="0"/>
    <n v="60397.59"/>
    <s v="Gold"/>
    <x v="3"/>
  </r>
  <r>
    <n v="33"/>
    <x v="32"/>
    <n v="371"/>
    <x v="5"/>
    <x v="1"/>
    <n v="3"/>
    <n v="1166.71"/>
    <n v="3500.13"/>
    <x v="32"/>
    <n v="19"/>
    <s v="New York, NY"/>
    <n v="92"/>
    <n v="120"/>
    <n v="259"/>
    <n v="127"/>
    <n v="2"/>
    <n v="67"/>
    <x v="1"/>
    <x v="2"/>
    <n v="71524.97"/>
    <s v="Silver"/>
    <x v="1"/>
  </r>
  <r>
    <n v="34"/>
    <x v="33"/>
    <n v="475"/>
    <x v="3"/>
    <x v="0"/>
    <n v="3"/>
    <n v="1483.91"/>
    <n v="4451.7300000000005"/>
    <x v="33"/>
    <n v="15"/>
    <s v="Los Angeles, CA"/>
    <n v="346"/>
    <n v="61"/>
    <n v="275"/>
    <n v="436"/>
    <n v="1"/>
    <n v="20"/>
    <x v="0"/>
    <x v="1"/>
    <n v="53675.06"/>
    <s v="Gold"/>
    <x v="1"/>
  </r>
  <r>
    <n v="35"/>
    <x v="34"/>
    <n v="696"/>
    <x v="2"/>
    <x v="0"/>
    <n v="3"/>
    <n v="1529.02"/>
    <n v="4587.0599999999995"/>
    <x v="34"/>
    <n v="9"/>
    <s v="New York, NY"/>
    <n v="8"/>
    <n v="141"/>
    <n v="141"/>
    <n v="498"/>
    <n v="3"/>
    <n v="29"/>
    <x v="0"/>
    <x v="0"/>
    <n v="46591.75"/>
    <s v="Bronze"/>
    <x v="3"/>
  </r>
  <r>
    <n v="36"/>
    <x v="35"/>
    <n v="355"/>
    <x v="0"/>
    <x v="0"/>
    <n v="1"/>
    <n v="1868.19"/>
    <n v="1868.19"/>
    <x v="35"/>
    <n v="9"/>
    <s v="New York, NY"/>
    <n v="322"/>
    <n v="125"/>
    <n v="211"/>
    <n v="470"/>
    <n v="5"/>
    <n v="47"/>
    <x v="2"/>
    <x v="1"/>
    <n v="46110.47"/>
    <s v="Bronze"/>
    <x v="0"/>
  </r>
  <r>
    <n v="37"/>
    <x v="36"/>
    <n v="338"/>
    <x v="5"/>
    <x v="0"/>
    <n v="5"/>
    <n v="1292.5899999999999"/>
    <n v="6462.95"/>
    <x v="36"/>
    <n v="6"/>
    <s v="New York, NY"/>
    <n v="309"/>
    <n v="150"/>
    <n v="236"/>
    <n v="131"/>
    <n v="2"/>
    <n v="30"/>
    <x v="0"/>
    <x v="2"/>
    <n v="84317.95"/>
    <s v="Bronze"/>
    <x v="0"/>
  </r>
  <r>
    <n v="38"/>
    <x v="37"/>
    <n v="362"/>
    <x v="4"/>
    <x v="1"/>
    <n v="1"/>
    <n v="1086.46"/>
    <n v="1086.46"/>
    <x v="37"/>
    <n v="2"/>
    <s v="New York, NY"/>
    <n v="470"/>
    <n v="120"/>
    <n v="252"/>
    <n v="324"/>
    <n v="10"/>
    <n v="25"/>
    <x v="0"/>
    <x v="0"/>
    <n v="99864.97"/>
    <s v="Platinum"/>
    <x v="1"/>
  </r>
  <r>
    <n v="39"/>
    <x v="38"/>
    <n v="930"/>
    <x v="1"/>
    <x v="1"/>
    <n v="5"/>
    <n v="897.72"/>
    <n v="4488.6000000000004"/>
    <x v="38"/>
    <n v="8"/>
    <s v="New York, NY"/>
    <n v="101"/>
    <n v="108"/>
    <n v="113"/>
    <n v="186"/>
    <n v="9"/>
    <n v="45"/>
    <x v="2"/>
    <x v="2"/>
    <n v="102848.17"/>
    <s v="Gold"/>
    <x v="2"/>
  </r>
  <r>
    <n v="40"/>
    <x v="39"/>
    <n v="407"/>
    <x v="6"/>
    <x v="1"/>
    <n v="3"/>
    <n v="1500.01"/>
    <n v="4500.03"/>
    <x v="39"/>
    <n v="13"/>
    <s v="Dallas, TX"/>
    <n v="44"/>
    <n v="135"/>
    <n v="105"/>
    <n v="457"/>
    <n v="3"/>
    <n v="19"/>
    <x v="0"/>
    <x v="2"/>
    <n v="52485.34"/>
    <s v="Gold"/>
    <x v="3"/>
  </r>
  <r>
    <n v="41"/>
    <x v="40"/>
    <n v="194"/>
    <x v="7"/>
    <x v="0"/>
    <n v="5"/>
    <n v="635.66999999999996"/>
    <n v="3178.35"/>
    <x v="40"/>
    <n v="2"/>
    <s v="Miami, FL"/>
    <n v="113"/>
    <n v="54"/>
    <n v="259"/>
    <n v="198"/>
    <n v="8"/>
    <n v="33"/>
    <x v="0"/>
    <x v="0"/>
    <n v="35558.79"/>
    <s v="Bronze"/>
    <x v="3"/>
  </r>
  <r>
    <n v="42"/>
    <x v="41"/>
    <n v="684"/>
    <x v="1"/>
    <x v="1"/>
    <n v="3"/>
    <n v="1451.08"/>
    <n v="4353.24"/>
    <x v="41"/>
    <n v="16"/>
    <s v="New York, NY"/>
    <n v="241"/>
    <n v="114"/>
    <n v="228"/>
    <n v="452"/>
    <n v="3"/>
    <n v="40"/>
    <x v="2"/>
    <x v="1"/>
    <n v="52420.13"/>
    <s v="Gold"/>
    <x v="2"/>
  </r>
  <r>
    <n v="43"/>
    <x v="42"/>
    <n v="509"/>
    <x v="4"/>
    <x v="0"/>
    <n v="5"/>
    <n v="1182.44"/>
    <n v="5912.2000000000007"/>
    <x v="42"/>
    <n v="18"/>
    <s v="Los Angeles, CA"/>
    <n v="466"/>
    <n v="135"/>
    <n v="209"/>
    <n v="136"/>
    <n v="5"/>
    <n v="21"/>
    <x v="0"/>
    <x v="2"/>
    <n v="60290.79"/>
    <s v="Silver"/>
    <x v="2"/>
  </r>
  <r>
    <n v="44"/>
    <x v="43"/>
    <n v="682"/>
    <x v="4"/>
    <x v="0"/>
    <n v="1"/>
    <n v="887.89"/>
    <n v="887.89"/>
    <x v="43"/>
    <n v="11"/>
    <s v="Los Angeles, CA"/>
    <n v="283"/>
    <n v="114"/>
    <n v="273"/>
    <n v="474"/>
    <n v="5"/>
    <n v="27"/>
    <x v="0"/>
    <x v="2"/>
    <n v="40580.959999999999"/>
    <s v="Gold"/>
    <x v="3"/>
  </r>
  <r>
    <n v="45"/>
    <x v="44"/>
    <n v="322"/>
    <x v="2"/>
    <x v="0"/>
    <n v="3"/>
    <n v="807.27"/>
    <n v="2421.81"/>
    <x v="44"/>
    <n v="10"/>
    <s v="Miami, FL"/>
    <n v="276"/>
    <n v="88"/>
    <n v="112"/>
    <n v="250"/>
    <n v="10"/>
    <n v="62"/>
    <x v="1"/>
    <x v="1"/>
    <n v="106546.53"/>
    <s v="Platinum"/>
    <x v="3"/>
  </r>
  <r>
    <n v="46"/>
    <x v="45"/>
    <n v="851"/>
    <x v="0"/>
    <x v="1"/>
    <n v="2"/>
    <n v="289.95999999999998"/>
    <n v="579.91999999999996"/>
    <x v="45"/>
    <n v="18"/>
    <s v="New York, NY"/>
    <n v="24"/>
    <n v="50"/>
    <n v="263"/>
    <n v="391"/>
    <n v="6"/>
    <n v="37"/>
    <x v="2"/>
    <x v="2"/>
    <n v="67684.91"/>
    <s v="Bronze"/>
    <x v="1"/>
  </r>
  <r>
    <n v="47"/>
    <x v="46"/>
    <n v="179"/>
    <x v="5"/>
    <x v="0"/>
    <n v="4"/>
    <n v="508.35"/>
    <n v="2033.4"/>
    <x v="46"/>
    <n v="7"/>
    <s v="Los Angeles, CA"/>
    <n v="374"/>
    <n v="113"/>
    <n v="208"/>
    <n v="188"/>
    <n v="3"/>
    <n v="39"/>
    <x v="2"/>
    <x v="1"/>
    <n v="44829.51"/>
    <s v="Gold"/>
    <x v="1"/>
  </r>
  <r>
    <n v="48"/>
    <x v="47"/>
    <n v="840"/>
    <x v="5"/>
    <x v="0"/>
    <n v="5"/>
    <n v="1768.16"/>
    <n v="8840.8000000000011"/>
    <x v="47"/>
    <n v="7"/>
    <s v="Los Angeles, CA"/>
    <n v="81"/>
    <n v="92"/>
    <n v="233"/>
    <n v="115"/>
    <n v="1"/>
    <n v="18"/>
    <x v="0"/>
    <x v="2"/>
    <n v="113713.11"/>
    <s v="Bronze"/>
    <x v="3"/>
  </r>
  <r>
    <n v="49"/>
    <x v="48"/>
    <n v="432"/>
    <x v="2"/>
    <x v="0"/>
    <n v="2"/>
    <n v="1441.29"/>
    <n v="2882.58"/>
    <x v="48"/>
    <n v="1"/>
    <s v="Dallas, TX"/>
    <n v="350"/>
    <n v="141"/>
    <n v="118"/>
    <n v="245"/>
    <n v="8"/>
    <n v="43"/>
    <x v="2"/>
    <x v="1"/>
    <n v="24183.49"/>
    <s v="Silver"/>
    <x v="0"/>
  </r>
  <r>
    <n v="50"/>
    <x v="49"/>
    <n v="911"/>
    <x v="2"/>
    <x v="1"/>
    <n v="3"/>
    <n v="1015.05"/>
    <n v="3045.1499999999996"/>
    <x v="49"/>
    <n v="19"/>
    <s v="Dallas, TX"/>
    <n v="465"/>
    <n v="90"/>
    <n v="174"/>
    <n v="391"/>
    <n v="7"/>
    <n v="70"/>
    <x v="1"/>
    <x v="0"/>
    <n v="92852.3"/>
    <s v="Platinum"/>
    <x v="0"/>
  </r>
  <r>
    <n v="51"/>
    <x v="50"/>
    <n v="594"/>
    <x v="1"/>
    <x v="1"/>
    <n v="3"/>
    <n v="1273.04"/>
    <n v="3819.12"/>
    <x v="50"/>
    <n v="12"/>
    <s v="Chicago, IL"/>
    <n v="34"/>
    <n v="147"/>
    <n v="178"/>
    <n v="407"/>
    <n v="10"/>
    <n v="30"/>
    <x v="0"/>
    <x v="2"/>
    <n v="47241.599999999999"/>
    <s v="Platinum"/>
    <x v="1"/>
  </r>
  <r>
    <n v="52"/>
    <x v="51"/>
    <n v="277"/>
    <x v="1"/>
    <x v="0"/>
    <n v="5"/>
    <n v="1141.1500000000001"/>
    <n v="5705.75"/>
    <x v="51"/>
    <n v="17"/>
    <s v="Los Angeles, CA"/>
    <n v="16"/>
    <n v="75"/>
    <n v="120"/>
    <n v="206"/>
    <n v="10"/>
    <n v="26"/>
    <x v="0"/>
    <x v="1"/>
    <n v="29909.45"/>
    <s v="Bronze"/>
    <x v="2"/>
  </r>
  <r>
    <n v="53"/>
    <x v="52"/>
    <n v="599"/>
    <x v="0"/>
    <x v="1"/>
    <n v="4"/>
    <n v="822.18"/>
    <n v="3288.72"/>
    <x v="52"/>
    <n v="16"/>
    <s v="Chicago, IL"/>
    <n v="297"/>
    <n v="138"/>
    <n v="209"/>
    <n v="108"/>
    <n v="2"/>
    <n v="65"/>
    <x v="1"/>
    <x v="2"/>
    <n v="86761.58"/>
    <s v="Bronze"/>
    <x v="0"/>
  </r>
  <r>
    <n v="54"/>
    <x v="53"/>
    <n v="945"/>
    <x v="4"/>
    <x v="1"/>
    <n v="4"/>
    <n v="1911.95"/>
    <n v="7647.8"/>
    <x v="53"/>
    <n v="5"/>
    <s v="Miami, FL"/>
    <n v="123"/>
    <n v="120"/>
    <n v="263"/>
    <n v="465"/>
    <n v="6"/>
    <n v="47"/>
    <x v="2"/>
    <x v="0"/>
    <n v="101221.71"/>
    <s v="Gold"/>
    <x v="3"/>
  </r>
  <r>
    <n v="55"/>
    <x v="54"/>
    <n v="806"/>
    <x v="4"/>
    <x v="0"/>
    <n v="3"/>
    <n v="779.8"/>
    <n v="2339.3999999999996"/>
    <x v="54"/>
    <n v="8"/>
    <s v="Dallas, TX"/>
    <n v="476"/>
    <n v="50"/>
    <n v="209"/>
    <n v="312"/>
    <n v="3"/>
    <n v="68"/>
    <x v="1"/>
    <x v="0"/>
    <n v="35157.699999999997"/>
    <s v="Silver"/>
    <x v="0"/>
  </r>
  <r>
    <n v="56"/>
    <x v="55"/>
    <n v="819"/>
    <x v="0"/>
    <x v="0"/>
    <n v="4"/>
    <n v="963.98"/>
    <n v="3855.92"/>
    <x v="55"/>
    <n v="18"/>
    <s v="New York, NY"/>
    <n v="212"/>
    <n v="96"/>
    <n v="284"/>
    <n v="248"/>
    <n v="9"/>
    <n v="21"/>
    <x v="0"/>
    <x v="0"/>
    <n v="48442.51"/>
    <s v="Silver"/>
    <x v="3"/>
  </r>
  <r>
    <n v="57"/>
    <x v="56"/>
    <n v="690"/>
    <x v="1"/>
    <x v="1"/>
    <n v="2"/>
    <n v="1555.39"/>
    <n v="3110.78"/>
    <x v="56"/>
    <n v="7"/>
    <s v="Los Angeles, CA"/>
    <n v="248"/>
    <n v="75"/>
    <n v="199"/>
    <n v="128"/>
    <n v="4"/>
    <n v="62"/>
    <x v="1"/>
    <x v="2"/>
    <n v="85217.95"/>
    <s v="Platinum"/>
    <x v="0"/>
  </r>
  <r>
    <n v="58"/>
    <x v="57"/>
    <n v="939"/>
    <x v="3"/>
    <x v="1"/>
    <n v="1"/>
    <n v="1942.61"/>
    <n v="1942.61"/>
    <x v="57"/>
    <n v="13"/>
    <s v="Miami, FL"/>
    <n v="371"/>
    <n v="144"/>
    <n v="124"/>
    <n v="235"/>
    <n v="2"/>
    <n v="62"/>
    <x v="1"/>
    <x v="2"/>
    <n v="56597.14"/>
    <s v="Silver"/>
    <x v="3"/>
  </r>
  <r>
    <n v="59"/>
    <x v="58"/>
    <n v="197"/>
    <x v="1"/>
    <x v="0"/>
    <n v="2"/>
    <n v="1987.95"/>
    <n v="3975.9"/>
    <x v="58"/>
    <n v="18"/>
    <s v="Miami, FL"/>
    <n v="499"/>
    <n v="100"/>
    <n v="126"/>
    <n v="143"/>
    <n v="2"/>
    <n v="61"/>
    <x v="1"/>
    <x v="2"/>
    <n v="94487.48"/>
    <s v="Silver"/>
    <x v="2"/>
  </r>
  <r>
    <n v="60"/>
    <x v="59"/>
    <n v="709"/>
    <x v="6"/>
    <x v="1"/>
    <n v="1"/>
    <n v="1403.43"/>
    <n v="1403.43"/>
    <x v="59"/>
    <n v="1"/>
    <s v="New York, NY"/>
    <n v="370"/>
    <n v="93"/>
    <n v="222"/>
    <n v="166"/>
    <n v="10"/>
    <n v="40"/>
    <x v="2"/>
    <x v="2"/>
    <n v="103118.84"/>
    <s v="Silver"/>
    <x v="0"/>
  </r>
  <r>
    <n v="61"/>
    <x v="60"/>
    <n v="757"/>
    <x v="2"/>
    <x v="0"/>
    <n v="4"/>
    <n v="1702.75"/>
    <n v="6811"/>
    <x v="60"/>
    <n v="14"/>
    <s v="New York, NY"/>
    <n v="477"/>
    <n v="129"/>
    <n v="294"/>
    <n v="137"/>
    <n v="8"/>
    <n v="27"/>
    <x v="0"/>
    <x v="1"/>
    <n v="118178"/>
    <s v="Bronze"/>
    <x v="0"/>
  </r>
  <r>
    <n v="62"/>
    <x v="61"/>
    <n v="407"/>
    <x v="4"/>
    <x v="0"/>
    <n v="3"/>
    <n v="1612.51"/>
    <n v="4837.53"/>
    <x v="61"/>
    <n v="2"/>
    <s v="New York, NY"/>
    <n v="211"/>
    <n v="130"/>
    <n v="219"/>
    <n v="130"/>
    <n v="8"/>
    <n v="35"/>
    <x v="2"/>
    <x v="1"/>
    <n v="110883.1"/>
    <s v="Silver"/>
    <x v="3"/>
  </r>
  <r>
    <n v="63"/>
    <x v="62"/>
    <n v="138"/>
    <x v="1"/>
    <x v="0"/>
    <n v="2"/>
    <n v="222.97"/>
    <n v="445.94"/>
    <x v="62"/>
    <n v="3"/>
    <s v="Miami, FL"/>
    <n v="255"/>
    <n v="111"/>
    <n v="275"/>
    <n v="334"/>
    <n v="9"/>
    <n v="23"/>
    <x v="0"/>
    <x v="1"/>
    <n v="83341.850000000006"/>
    <s v="Silver"/>
    <x v="0"/>
  </r>
  <r>
    <n v="64"/>
    <x v="63"/>
    <n v="848"/>
    <x v="3"/>
    <x v="0"/>
    <n v="2"/>
    <n v="567.45000000000005"/>
    <n v="1134.9000000000001"/>
    <x v="63"/>
    <n v="9"/>
    <s v="Chicago, IL"/>
    <n v="481"/>
    <n v="68"/>
    <n v="138"/>
    <n v="120"/>
    <n v="10"/>
    <n v="60"/>
    <x v="1"/>
    <x v="1"/>
    <n v="100745.24"/>
    <s v="Bronze"/>
    <x v="1"/>
  </r>
  <r>
    <n v="65"/>
    <x v="64"/>
    <n v="927"/>
    <x v="6"/>
    <x v="1"/>
    <n v="3"/>
    <n v="1718.3"/>
    <n v="5154.8999999999996"/>
    <x v="64"/>
    <n v="11"/>
    <s v="New York, NY"/>
    <n v="234"/>
    <n v="105"/>
    <n v="255"/>
    <n v="443"/>
    <n v="6"/>
    <n v="45"/>
    <x v="2"/>
    <x v="1"/>
    <n v="100375.5"/>
    <s v="Bronze"/>
    <x v="3"/>
  </r>
  <r>
    <n v="66"/>
    <x v="65"/>
    <n v="690"/>
    <x v="2"/>
    <x v="1"/>
    <n v="5"/>
    <n v="1621.14"/>
    <n v="8105.7000000000007"/>
    <x v="65"/>
    <n v="15"/>
    <s v="Chicago, IL"/>
    <n v="400"/>
    <n v="116"/>
    <n v="171"/>
    <n v="240"/>
    <n v="2"/>
    <n v="56"/>
    <x v="2"/>
    <x v="1"/>
    <n v="79297.399999999994"/>
    <s v="Platinum"/>
    <x v="3"/>
  </r>
  <r>
    <n v="67"/>
    <x v="66"/>
    <n v="490"/>
    <x v="7"/>
    <x v="0"/>
    <n v="1"/>
    <n v="245.51"/>
    <n v="245.51"/>
    <x v="66"/>
    <n v="20"/>
    <s v="Los Angeles, CA"/>
    <n v="237"/>
    <n v="77"/>
    <n v="141"/>
    <n v="450"/>
    <n v="7"/>
    <n v="70"/>
    <x v="1"/>
    <x v="2"/>
    <n v="21194.58"/>
    <s v="Gold"/>
    <x v="0"/>
  </r>
  <r>
    <n v="68"/>
    <x v="67"/>
    <n v="180"/>
    <x v="1"/>
    <x v="1"/>
    <n v="3"/>
    <n v="411.94"/>
    <n v="1235.82"/>
    <x v="67"/>
    <n v="5"/>
    <s v="Chicago, IL"/>
    <n v="232"/>
    <n v="129"/>
    <n v="100"/>
    <n v="205"/>
    <n v="7"/>
    <n v="34"/>
    <x v="0"/>
    <x v="2"/>
    <n v="20389.64"/>
    <s v="Bronze"/>
    <x v="1"/>
  </r>
  <r>
    <n v="69"/>
    <x v="68"/>
    <n v="898"/>
    <x v="5"/>
    <x v="0"/>
    <n v="2"/>
    <n v="99.79"/>
    <n v="199.58"/>
    <x v="68"/>
    <n v="8"/>
    <s v="Miami, FL"/>
    <n v="122"/>
    <n v="97"/>
    <n v="204"/>
    <n v="138"/>
    <n v="6"/>
    <n v="67"/>
    <x v="1"/>
    <x v="0"/>
    <n v="28977.08"/>
    <s v="Bronze"/>
    <x v="2"/>
  </r>
  <r>
    <n v="70"/>
    <x v="69"/>
    <n v="157"/>
    <x v="7"/>
    <x v="0"/>
    <n v="4"/>
    <n v="751.77"/>
    <n v="3007.08"/>
    <x v="69"/>
    <n v="5"/>
    <s v="New York, NY"/>
    <n v="436"/>
    <n v="54"/>
    <n v="220"/>
    <n v="114"/>
    <n v="1"/>
    <n v="67"/>
    <x v="1"/>
    <x v="2"/>
    <n v="78767.520000000004"/>
    <s v="Platinum"/>
    <x v="1"/>
  </r>
  <r>
    <n v="71"/>
    <x v="70"/>
    <n v="889"/>
    <x v="5"/>
    <x v="1"/>
    <n v="1"/>
    <n v="1003.29"/>
    <n v="1003.29"/>
    <x v="70"/>
    <n v="13"/>
    <s v="Los Angeles, CA"/>
    <n v="213"/>
    <n v="148"/>
    <n v="112"/>
    <n v="278"/>
    <n v="2"/>
    <n v="58"/>
    <x v="2"/>
    <x v="0"/>
    <n v="33420.160000000003"/>
    <s v="Gold"/>
    <x v="2"/>
  </r>
  <r>
    <n v="72"/>
    <x v="71"/>
    <n v="442"/>
    <x v="2"/>
    <x v="0"/>
    <n v="3"/>
    <n v="473.18"/>
    <n v="1419.54"/>
    <x v="71"/>
    <n v="16"/>
    <s v="Miami, FL"/>
    <n v="175"/>
    <n v="108"/>
    <n v="242"/>
    <n v="289"/>
    <n v="9"/>
    <n v="65"/>
    <x v="1"/>
    <x v="1"/>
    <n v="68810.22"/>
    <s v="Silver"/>
    <x v="1"/>
  </r>
  <r>
    <n v="73"/>
    <x v="72"/>
    <n v="456"/>
    <x v="0"/>
    <x v="0"/>
    <n v="1"/>
    <n v="1708.1"/>
    <n v="1708.1"/>
    <x v="72"/>
    <n v="3"/>
    <s v="Miami, FL"/>
    <n v="391"/>
    <n v="144"/>
    <n v="107"/>
    <n v="104"/>
    <n v="1"/>
    <n v="38"/>
    <x v="2"/>
    <x v="0"/>
    <n v="92249.17"/>
    <s v="Silver"/>
    <x v="0"/>
  </r>
  <r>
    <n v="74"/>
    <x v="73"/>
    <n v="936"/>
    <x v="4"/>
    <x v="1"/>
    <n v="3"/>
    <n v="330.13"/>
    <n v="990.39"/>
    <x v="73"/>
    <n v="9"/>
    <s v="New York, NY"/>
    <n v="488"/>
    <n v="139"/>
    <n v="187"/>
    <n v="211"/>
    <n v="1"/>
    <n v="45"/>
    <x v="2"/>
    <x v="1"/>
    <n v="30211"/>
    <s v="Platinum"/>
    <x v="3"/>
  </r>
  <r>
    <n v="75"/>
    <x v="74"/>
    <n v="544"/>
    <x v="7"/>
    <x v="0"/>
    <n v="5"/>
    <n v="1427.61"/>
    <n v="7138.0499999999993"/>
    <x v="74"/>
    <n v="18"/>
    <s v="Los Angeles, CA"/>
    <n v="233"/>
    <n v="53"/>
    <n v="289"/>
    <n v="145"/>
    <n v="6"/>
    <n v="37"/>
    <x v="2"/>
    <x v="2"/>
    <n v="69504.2"/>
    <s v="Silver"/>
    <x v="2"/>
  </r>
  <r>
    <n v="76"/>
    <x v="75"/>
    <n v="526"/>
    <x v="7"/>
    <x v="0"/>
    <n v="5"/>
    <n v="1412.28"/>
    <n v="7061.4"/>
    <x v="75"/>
    <n v="11"/>
    <s v="Chicago, IL"/>
    <n v="193"/>
    <n v="94"/>
    <n v="232"/>
    <n v="286"/>
    <n v="5"/>
    <n v="42"/>
    <x v="2"/>
    <x v="0"/>
    <n v="85658.97"/>
    <s v="Gold"/>
    <x v="2"/>
  </r>
  <r>
    <n v="77"/>
    <x v="76"/>
    <n v="988"/>
    <x v="2"/>
    <x v="0"/>
    <n v="2"/>
    <n v="464.77"/>
    <n v="929.54"/>
    <x v="76"/>
    <n v="17"/>
    <s v="Dallas, TX"/>
    <n v="159"/>
    <n v="60"/>
    <n v="290"/>
    <n v="472"/>
    <n v="5"/>
    <n v="52"/>
    <x v="2"/>
    <x v="1"/>
    <n v="29772.04"/>
    <s v="Silver"/>
    <x v="1"/>
  </r>
  <r>
    <n v="78"/>
    <x v="77"/>
    <n v="223"/>
    <x v="4"/>
    <x v="1"/>
    <n v="2"/>
    <n v="1381.09"/>
    <n v="2762.18"/>
    <x v="77"/>
    <n v="4"/>
    <s v="Miami, FL"/>
    <n v="182"/>
    <n v="74"/>
    <n v="188"/>
    <n v="367"/>
    <n v="1"/>
    <n v="44"/>
    <x v="2"/>
    <x v="0"/>
    <n v="58641.91"/>
    <s v="Silver"/>
    <x v="2"/>
  </r>
  <r>
    <n v="79"/>
    <x v="78"/>
    <n v="990"/>
    <x v="4"/>
    <x v="0"/>
    <n v="2"/>
    <n v="460.15"/>
    <n v="920.3"/>
    <x v="78"/>
    <n v="20"/>
    <s v="New York, NY"/>
    <n v="178"/>
    <n v="55"/>
    <n v="241"/>
    <n v="362"/>
    <n v="3"/>
    <n v="42"/>
    <x v="2"/>
    <x v="2"/>
    <n v="61610.34"/>
    <s v="Silver"/>
    <x v="2"/>
  </r>
  <r>
    <n v="80"/>
    <x v="79"/>
    <n v="888"/>
    <x v="7"/>
    <x v="0"/>
    <n v="4"/>
    <n v="1996.67"/>
    <n v="7986.68"/>
    <x v="79"/>
    <n v="15"/>
    <s v="Chicago, IL"/>
    <n v="152"/>
    <n v="102"/>
    <n v="139"/>
    <n v="333"/>
    <n v="8"/>
    <n v="47"/>
    <x v="2"/>
    <x v="2"/>
    <n v="61760.44"/>
    <s v="Platinum"/>
    <x v="2"/>
  </r>
  <r>
    <n v="81"/>
    <x v="80"/>
    <n v="332"/>
    <x v="7"/>
    <x v="1"/>
    <n v="1"/>
    <n v="839.5"/>
    <n v="839.5"/>
    <x v="80"/>
    <n v="1"/>
    <s v="Chicago, IL"/>
    <n v="169"/>
    <n v="127"/>
    <n v="171"/>
    <n v="381"/>
    <n v="8"/>
    <n v="43"/>
    <x v="2"/>
    <x v="2"/>
    <n v="43640.61"/>
    <s v="Platinum"/>
    <x v="2"/>
  </r>
  <r>
    <n v="82"/>
    <x v="81"/>
    <n v="865"/>
    <x v="7"/>
    <x v="1"/>
    <n v="3"/>
    <n v="555.20000000000005"/>
    <n v="1665.6000000000001"/>
    <x v="81"/>
    <n v="4"/>
    <s v="Miami, FL"/>
    <n v="316"/>
    <n v="103"/>
    <n v="273"/>
    <n v="262"/>
    <n v="7"/>
    <n v="67"/>
    <x v="1"/>
    <x v="0"/>
    <n v="24442.75"/>
    <s v="Bronze"/>
    <x v="1"/>
  </r>
  <r>
    <n v="83"/>
    <x v="82"/>
    <n v="768"/>
    <x v="6"/>
    <x v="0"/>
    <n v="3"/>
    <n v="412.78"/>
    <n v="1238.3399999999999"/>
    <x v="82"/>
    <n v="12"/>
    <s v="Miami, FL"/>
    <n v="453"/>
    <n v="107"/>
    <n v="102"/>
    <n v="119"/>
    <n v="1"/>
    <n v="58"/>
    <x v="2"/>
    <x v="1"/>
    <n v="23721.97"/>
    <s v="Silver"/>
    <x v="3"/>
  </r>
  <r>
    <n v="84"/>
    <x v="83"/>
    <n v="969"/>
    <x v="0"/>
    <x v="0"/>
    <n v="3"/>
    <n v="1143.31"/>
    <n v="3429.93"/>
    <x v="83"/>
    <n v="2"/>
    <s v="Chicago, IL"/>
    <n v="29"/>
    <n v="73"/>
    <n v="165"/>
    <n v="298"/>
    <n v="2"/>
    <n v="60"/>
    <x v="1"/>
    <x v="2"/>
    <n v="46071.3"/>
    <s v="Gold"/>
    <x v="1"/>
  </r>
  <r>
    <n v="85"/>
    <x v="84"/>
    <n v="716"/>
    <x v="3"/>
    <x v="0"/>
    <n v="2"/>
    <n v="310.07"/>
    <n v="620.14"/>
    <x v="84"/>
    <n v="4"/>
    <s v="Chicago, IL"/>
    <n v="106"/>
    <n v="58"/>
    <n v="259"/>
    <n v="312"/>
    <n v="3"/>
    <n v="64"/>
    <x v="1"/>
    <x v="2"/>
    <n v="89027.25"/>
    <s v="Platinum"/>
    <x v="2"/>
  </r>
  <r>
    <n v="86"/>
    <x v="85"/>
    <n v="111"/>
    <x v="1"/>
    <x v="0"/>
    <n v="1"/>
    <n v="518.14"/>
    <n v="518.14"/>
    <x v="85"/>
    <n v="19"/>
    <s v="Dallas, TX"/>
    <n v="128"/>
    <n v="149"/>
    <n v="265"/>
    <n v="107"/>
    <n v="4"/>
    <n v="63"/>
    <x v="1"/>
    <x v="2"/>
    <n v="84024.27"/>
    <s v="Platinum"/>
    <x v="2"/>
  </r>
  <r>
    <n v="87"/>
    <x v="86"/>
    <n v="749"/>
    <x v="1"/>
    <x v="0"/>
    <n v="4"/>
    <n v="369.54"/>
    <n v="1478.16"/>
    <x v="86"/>
    <n v="14"/>
    <s v="Chicago, IL"/>
    <n v="460"/>
    <n v="66"/>
    <n v="222"/>
    <n v="494"/>
    <n v="2"/>
    <n v="34"/>
    <x v="0"/>
    <x v="0"/>
    <n v="67483.34"/>
    <s v="Silver"/>
    <x v="3"/>
  </r>
  <r>
    <n v="88"/>
    <x v="87"/>
    <n v="896"/>
    <x v="1"/>
    <x v="1"/>
    <n v="5"/>
    <n v="819.83"/>
    <n v="4099.1500000000005"/>
    <x v="87"/>
    <n v="16"/>
    <s v="Chicago, IL"/>
    <n v="492"/>
    <n v="118"/>
    <n v="224"/>
    <n v="320"/>
    <n v="7"/>
    <n v="44"/>
    <x v="2"/>
    <x v="2"/>
    <n v="96546.69"/>
    <s v="Gold"/>
    <x v="2"/>
  </r>
  <r>
    <n v="89"/>
    <x v="88"/>
    <n v="747"/>
    <x v="7"/>
    <x v="0"/>
    <n v="4"/>
    <n v="1617.59"/>
    <n v="6470.36"/>
    <x v="88"/>
    <n v="20"/>
    <s v="Dallas, TX"/>
    <n v="258"/>
    <n v="63"/>
    <n v="282"/>
    <n v="327"/>
    <n v="3"/>
    <n v="57"/>
    <x v="2"/>
    <x v="1"/>
    <n v="65593.929999999993"/>
    <s v="Gold"/>
    <x v="1"/>
  </r>
  <r>
    <n v="90"/>
    <x v="89"/>
    <n v="491"/>
    <x v="1"/>
    <x v="0"/>
    <n v="2"/>
    <n v="1930.09"/>
    <n v="3860.18"/>
    <x v="89"/>
    <n v="16"/>
    <s v="New York, NY"/>
    <n v="56"/>
    <n v="90"/>
    <n v="275"/>
    <n v="283"/>
    <n v="6"/>
    <n v="25"/>
    <x v="0"/>
    <x v="1"/>
    <n v="56737.81"/>
    <s v="Silver"/>
    <x v="3"/>
  </r>
  <r>
    <n v="91"/>
    <x v="90"/>
    <n v="155"/>
    <x v="0"/>
    <x v="1"/>
    <n v="4"/>
    <n v="783.32"/>
    <n v="3133.28"/>
    <x v="90"/>
    <n v="5"/>
    <s v="Miami, FL"/>
    <n v="314"/>
    <n v="99"/>
    <n v="250"/>
    <n v="431"/>
    <n v="8"/>
    <n v="35"/>
    <x v="2"/>
    <x v="2"/>
    <n v="45523.24"/>
    <s v="Gold"/>
    <x v="1"/>
  </r>
  <r>
    <n v="92"/>
    <x v="91"/>
    <n v="412"/>
    <x v="1"/>
    <x v="0"/>
    <n v="2"/>
    <n v="1725.96"/>
    <n v="3451.92"/>
    <x v="91"/>
    <n v="1"/>
    <s v="Chicago, IL"/>
    <n v="169"/>
    <n v="120"/>
    <n v="279"/>
    <n v="159"/>
    <n v="6"/>
    <n v="28"/>
    <x v="0"/>
    <x v="2"/>
    <n v="57373.83"/>
    <s v="Platinum"/>
    <x v="0"/>
  </r>
  <r>
    <n v="93"/>
    <x v="92"/>
    <n v="636"/>
    <x v="6"/>
    <x v="0"/>
    <n v="1"/>
    <n v="1322.84"/>
    <n v="1322.84"/>
    <x v="92"/>
    <n v="20"/>
    <s v="New York, NY"/>
    <n v="412"/>
    <n v="81"/>
    <n v="182"/>
    <n v="236"/>
    <n v="2"/>
    <n v="63"/>
    <x v="1"/>
    <x v="2"/>
    <n v="43939.6"/>
    <s v="Silver"/>
    <x v="0"/>
  </r>
  <r>
    <n v="94"/>
    <x v="93"/>
    <n v="142"/>
    <x v="0"/>
    <x v="0"/>
    <n v="1"/>
    <n v="553.66"/>
    <n v="553.66"/>
    <x v="93"/>
    <n v="5"/>
    <s v="New York, NY"/>
    <n v="440"/>
    <n v="120"/>
    <n v="279"/>
    <n v="159"/>
    <n v="1"/>
    <n v="50"/>
    <x v="2"/>
    <x v="1"/>
    <n v="52116.97"/>
    <s v="Silver"/>
    <x v="2"/>
  </r>
  <r>
    <n v="95"/>
    <x v="94"/>
    <n v="426"/>
    <x v="0"/>
    <x v="0"/>
    <n v="1"/>
    <n v="906.63"/>
    <n v="906.63"/>
    <x v="94"/>
    <n v="12"/>
    <s v="Dallas, TX"/>
    <n v="356"/>
    <n v="107"/>
    <n v="223"/>
    <n v="235"/>
    <n v="1"/>
    <n v="37"/>
    <x v="2"/>
    <x v="2"/>
    <n v="94210.23"/>
    <s v="Silver"/>
    <x v="1"/>
  </r>
  <r>
    <n v="96"/>
    <x v="95"/>
    <n v="652"/>
    <x v="2"/>
    <x v="0"/>
    <n v="5"/>
    <n v="1840.97"/>
    <n v="9204.85"/>
    <x v="95"/>
    <n v="3"/>
    <s v="Dallas, TX"/>
    <n v="128"/>
    <n v="150"/>
    <n v="145"/>
    <n v="367"/>
    <n v="1"/>
    <n v="18"/>
    <x v="0"/>
    <x v="0"/>
    <n v="62801.49"/>
    <s v="Platinum"/>
    <x v="1"/>
  </r>
  <r>
    <n v="97"/>
    <x v="96"/>
    <n v="678"/>
    <x v="4"/>
    <x v="1"/>
    <n v="1"/>
    <n v="1262.8"/>
    <n v="1262.8"/>
    <x v="96"/>
    <n v="19"/>
    <s v="Chicago, IL"/>
    <n v="103"/>
    <n v="53"/>
    <n v="172"/>
    <n v="216"/>
    <n v="4"/>
    <n v="19"/>
    <x v="0"/>
    <x v="0"/>
    <n v="36535.42"/>
    <s v="Gold"/>
    <x v="1"/>
  </r>
  <r>
    <n v="98"/>
    <x v="97"/>
    <n v="253"/>
    <x v="6"/>
    <x v="1"/>
    <n v="4"/>
    <n v="1432.76"/>
    <n v="5731.04"/>
    <x v="97"/>
    <n v="5"/>
    <s v="Dallas, TX"/>
    <n v="183"/>
    <n v="73"/>
    <n v="101"/>
    <n v="276"/>
    <n v="7"/>
    <n v="18"/>
    <x v="0"/>
    <x v="2"/>
    <n v="35234.93"/>
    <s v="Platinum"/>
    <x v="3"/>
  </r>
  <r>
    <n v="99"/>
    <x v="98"/>
    <n v="434"/>
    <x v="5"/>
    <x v="1"/>
    <n v="5"/>
    <n v="486.48"/>
    <n v="2432.4"/>
    <x v="98"/>
    <n v="2"/>
    <s v="Chicago, IL"/>
    <n v="395"/>
    <n v="111"/>
    <n v="108"/>
    <n v="136"/>
    <n v="7"/>
    <n v="18"/>
    <x v="0"/>
    <x v="0"/>
    <n v="73542.559999999998"/>
    <s v="Silver"/>
    <x v="1"/>
  </r>
  <r>
    <n v="100"/>
    <x v="99"/>
    <n v="614"/>
    <x v="2"/>
    <x v="1"/>
    <n v="3"/>
    <n v="1093.0899999999999"/>
    <n v="3279.2699999999995"/>
    <x v="99"/>
    <n v="4"/>
    <s v="Los Angeles, CA"/>
    <n v="378"/>
    <n v="116"/>
    <n v="159"/>
    <n v="270"/>
    <n v="9"/>
    <n v="62"/>
    <x v="1"/>
    <x v="0"/>
    <n v="90900"/>
    <s v="Silver"/>
    <x v="2"/>
  </r>
  <r>
    <n v="101"/>
    <x v="100"/>
    <n v="814"/>
    <x v="5"/>
    <x v="1"/>
    <n v="2"/>
    <n v="709.39"/>
    <n v="1418.78"/>
    <x v="100"/>
    <n v="18"/>
    <s v="Dallas, TX"/>
    <n v="369"/>
    <n v="92"/>
    <n v="115"/>
    <n v="306"/>
    <n v="6"/>
    <n v="25"/>
    <x v="0"/>
    <x v="2"/>
    <n v="65819.839999999997"/>
    <s v="Silver"/>
    <x v="3"/>
  </r>
  <r>
    <n v="102"/>
    <x v="101"/>
    <n v="326"/>
    <x v="6"/>
    <x v="0"/>
    <n v="2"/>
    <n v="324.35000000000002"/>
    <n v="648.70000000000005"/>
    <x v="101"/>
    <n v="5"/>
    <s v="Dallas, TX"/>
    <n v="56"/>
    <n v="78"/>
    <n v="150"/>
    <n v="110"/>
    <n v="8"/>
    <n v="31"/>
    <x v="0"/>
    <x v="1"/>
    <n v="112414.59"/>
    <s v="Silver"/>
    <x v="3"/>
  </r>
  <r>
    <n v="103"/>
    <x v="102"/>
    <n v="256"/>
    <x v="7"/>
    <x v="1"/>
    <n v="1"/>
    <n v="316.49"/>
    <n v="316.49"/>
    <x v="102"/>
    <n v="18"/>
    <s v="New York, NY"/>
    <n v="55"/>
    <n v="107"/>
    <n v="121"/>
    <n v="390"/>
    <n v="5"/>
    <n v="66"/>
    <x v="1"/>
    <x v="2"/>
    <n v="58700.639999999999"/>
    <s v="Gold"/>
    <x v="2"/>
  </r>
  <r>
    <n v="104"/>
    <x v="103"/>
    <n v="151"/>
    <x v="4"/>
    <x v="1"/>
    <n v="1"/>
    <n v="1387.72"/>
    <n v="1387.72"/>
    <x v="103"/>
    <n v="12"/>
    <s v="Los Angeles, CA"/>
    <n v="461"/>
    <n v="122"/>
    <n v="193"/>
    <n v="279"/>
    <n v="4"/>
    <n v="46"/>
    <x v="2"/>
    <x v="0"/>
    <n v="25639.26"/>
    <s v="Silver"/>
    <x v="0"/>
  </r>
  <r>
    <n v="105"/>
    <x v="104"/>
    <n v="789"/>
    <x v="1"/>
    <x v="1"/>
    <n v="3"/>
    <n v="92.3"/>
    <n v="276.89999999999998"/>
    <x v="104"/>
    <n v="5"/>
    <s v="Miami, FL"/>
    <n v="25"/>
    <n v="121"/>
    <n v="116"/>
    <n v="161"/>
    <n v="10"/>
    <n v="34"/>
    <x v="0"/>
    <x v="0"/>
    <n v="68695.94"/>
    <s v="Silver"/>
    <x v="3"/>
  </r>
  <r>
    <n v="106"/>
    <x v="105"/>
    <n v="849"/>
    <x v="3"/>
    <x v="1"/>
    <n v="5"/>
    <n v="233.15"/>
    <n v="1165.75"/>
    <x v="105"/>
    <n v="8"/>
    <s v="Chicago, IL"/>
    <n v="71"/>
    <n v="148"/>
    <n v="291"/>
    <n v="236"/>
    <n v="8"/>
    <n v="30"/>
    <x v="0"/>
    <x v="1"/>
    <n v="98228.07"/>
    <s v="Platinum"/>
    <x v="3"/>
  </r>
  <r>
    <n v="107"/>
    <x v="106"/>
    <n v="502"/>
    <x v="7"/>
    <x v="1"/>
    <n v="4"/>
    <n v="1393.04"/>
    <n v="5572.16"/>
    <x v="106"/>
    <n v="8"/>
    <s v="Miami, FL"/>
    <n v="195"/>
    <n v="69"/>
    <n v="233"/>
    <n v="468"/>
    <n v="4"/>
    <n v="46"/>
    <x v="2"/>
    <x v="0"/>
    <n v="110199.45"/>
    <s v="Bronze"/>
    <x v="0"/>
  </r>
  <r>
    <n v="108"/>
    <x v="107"/>
    <n v="556"/>
    <x v="4"/>
    <x v="0"/>
    <n v="1"/>
    <n v="50.26"/>
    <n v="50.26"/>
    <x v="107"/>
    <n v="5"/>
    <s v="Miami, FL"/>
    <n v="319"/>
    <n v="64"/>
    <n v="205"/>
    <n v="167"/>
    <n v="9"/>
    <n v="50"/>
    <x v="2"/>
    <x v="2"/>
    <n v="77716.11"/>
    <s v="Silver"/>
    <x v="0"/>
  </r>
  <r>
    <n v="109"/>
    <x v="108"/>
    <n v="870"/>
    <x v="0"/>
    <x v="1"/>
    <n v="5"/>
    <n v="875.4"/>
    <n v="4377"/>
    <x v="108"/>
    <n v="19"/>
    <s v="Chicago, IL"/>
    <n v="104"/>
    <n v="86"/>
    <n v="123"/>
    <n v="334"/>
    <n v="5"/>
    <n v="35"/>
    <x v="2"/>
    <x v="2"/>
    <n v="77554.84"/>
    <s v="Silver"/>
    <x v="0"/>
  </r>
  <r>
    <n v="110"/>
    <x v="109"/>
    <n v="709"/>
    <x v="7"/>
    <x v="1"/>
    <n v="3"/>
    <n v="418.35"/>
    <n v="1255.0500000000002"/>
    <x v="109"/>
    <n v="15"/>
    <s v="Dallas, TX"/>
    <n v="293"/>
    <n v="142"/>
    <n v="214"/>
    <n v="342"/>
    <n v="8"/>
    <n v="49"/>
    <x v="2"/>
    <x v="0"/>
    <n v="111413.58"/>
    <s v="Silver"/>
    <x v="3"/>
  </r>
  <r>
    <n v="111"/>
    <x v="110"/>
    <n v="689"/>
    <x v="7"/>
    <x v="0"/>
    <n v="3"/>
    <n v="1534.23"/>
    <n v="4602.6900000000005"/>
    <x v="110"/>
    <n v="1"/>
    <s v="Los Angeles, CA"/>
    <n v="161"/>
    <n v="123"/>
    <n v="188"/>
    <n v="126"/>
    <n v="2"/>
    <n v="64"/>
    <x v="1"/>
    <x v="0"/>
    <n v="29122.87"/>
    <s v="Silver"/>
    <x v="2"/>
  </r>
  <r>
    <n v="112"/>
    <x v="111"/>
    <n v="616"/>
    <x v="0"/>
    <x v="0"/>
    <n v="2"/>
    <n v="391.62"/>
    <n v="783.24"/>
    <x v="111"/>
    <n v="9"/>
    <s v="Los Angeles, CA"/>
    <n v="190"/>
    <n v="71"/>
    <n v="250"/>
    <n v="450"/>
    <n v="9"/>
    <n v="24"/>
    <x v="0"/>
    <x v="1"/>
    <n v="35413.35"/>
    <s v="Platinum"/>
    <x v="2"/>
  </r>
  <r>
    <n v="113"/>
    <x v="112"/>
    <n v="192"/>
    <x v="0"/>
    <x v="1"/>
    <n v="2"/>
    <n v="593.86"/>
    <n v="1187.72"/>
    <x v="112"/>
    <n v="19"/>
    <s v="Miami, FL"/>
    <n v="105"/>
    <n v="89"/>
    <n v="242"/>
    <n v="179"/>
    <n v="5"/>
    <n v="19"/>
    <x v="0"/>
    <x v="1"/>
    <n v="30786.94"/>
    <s v="Gold"/>
    <x v="3"/>
  </r>
  <r>
    <n v="114"/>
    <x v="113"/>
    <n v="327"/>
    <x v="4"/>
    <x v="0"/>
    <n v="3"/>
    <n v="319.69"/>
    <n v="959.06999999999994"/>
    <x v="113"/>
    <n v="7"/>
    <s v="Chicago, IL"/>
    <n v="120"/>
    <n v="60"/>
    <n v="255"/>
    <n v="133"/>
    <n v="6"/>
    <n v="66"/>
    <x v="1"/>
    <x v="0"/>
    <n v="42643.65"/>
    <s v="Platinum"/>
    <x v="2"/>
  </r>
  <r>
    <n v="115"/>
    <x v="114"/>
    <n v="542"/>
    <x v="7"/>
    <x v="1"/>
    <n v="3"/>
    <n v="1924.98"/>
    <n v="5774.9400000000005"/>
    <x v="114"/>
    <n v="16"/>
    <s v="New York, NY"/>
    <n v="421"/>
    <n v="78"/>
    <n v="211"/>
    <n v="275"/>
    <n v="9"/>
    <n v="48"/>
    <x v="2"/>
    <x v="1"/>
    <n v="75488.31"/>
    <s v="Bronze"/>
    <x v="0"/>
  </r>
  <r>
    <n v="116"/>
    <x v="115"/>
    <n v="396"/>
    <x v="4"/>
    <x v="1"/>
    <n v="2"/>
    <n v="1014.56"/>
    <n v="2029.12"/>
    <x v="115"/>
    <n v="19"/>
    <s v="Los Angeles, CA"/>
    <n v="25"/>
    <n v="110"/>
    <n v="145"/>
    <n v="498"/>
    <n v="2"/>
    <n v="33"/>
    <x v="0"/>
    <x v="0"/>
    <n v="56879.25"/>
    <s v="Platinum"/>
    <x v="0"/>
  </r>
  <r>
    <n v="117"/>
    <x v="116"/>
    <n v="905"/>
    <x v="6"/>
    <x v="0"/>
    <n v="4"/>
    <n v="187.67"/>
    <n v="750.68"/>
    <x v="116"/>
    <n v="11"/>
    <s v="Los Angeles, CA"/>
    <n v="275"/>
    <n v="63"/>
    <n v="297"/>
    <n v="217"/>
    <n v="7"/>
    <n v="50"/>
    <x v="2"/>
    <x v="0"/>
    <n v="49753.83"/>
    <s v="Gold"/>
    <x v="2"/>
  </r>
  <r>
    <n v="118"/>
    <x v="117"/>
    <n v="503"/>
    <x v="0"/>
    <x v="1"/>
    <n v="5"/>
    <n v="1202.43"/>
    <n v="6012.1500000000005"/>
    <x v="117"/>
    <n v="17"/>
    <s v="Chicago, IL"/>
    <n v="316"/>
    <n v="111"/>
    <n v="138"/>
    <n v="376"/>
    <n v="4"/>
    <n v="69"/>
    <x v="1"/>
    <x v="1"/>
    <n v="74406.83"/>
    <s v="Silver"/>
    <x v="0"/>
  </r>
  <r>
    <n v="119"/>
    <x v="118"/>
    <n v="251"/>
    <x v="3"/>
    <x v="0"/>
    <n v="4"/>
    <n v="341.23"/>
    <n v="1364.92"/>
    <x v="118"/>
    <n v="6"/>
    <s v="Miami, FL"/>
    <n v="374"/>
    <n v="80"/>
    <n v="275"/>
    <n v="298"/>
    <n v="1"/>
    <n v="29"/>
    <x v="0"/>
    <x v="1"/>
    <n v="106832.71"/>
    <s v="Gold"/>
    <x v="1"/>
  </r>
  <r>
    <n v="120"/>
    <x v="119"/>
    <n v="235"/>
    <x v="2"/>
    <x v="1"/>
    <n v="3"/>
    <n v="1235.81"/>
    <n v="3707.43"/>
    <x v="119"/>
    <n v="19"/>
    <s v="Dallas, TX"/>
    <n v="384"/>
    <n v="50"/>
    <n v="179"/>
    <n v="158"/>
    <n v="3"/>
    <n v="30"/>
    <x v="0"/>
    <x v="1"/>
    <n v="82217.52"/>
    <s v="Gold"/>
    <x v="2"/>
  </r>
  <r>
    <n v="121"/>
    <x v="120"/>
    <n v="444"/>
    <x v="7"/>
    <x v="1"/>
    <n v="3"/>
    <n v="1609.41"/>
    <n v="4828.2300000000005"/>
    <x v="120"/>
    <n v="4"/>
    <s v="Dallas, TX"/>
    <n v="69"/>
    <n v="104"/>
    <n v="256"/>
    <n v="153"/>
    <n v="2"/>
    <n v="29"/>
    <x v="0"/>
    <x v="0"/>
    <n v="111854.79"/>
    <s v="Bronze"/>
    <x v="2"/>
  </r>
  <r>
    <n v="122"/>
    <x v="121"/>
    <n v="184"/>
    <x v="1"/>
    <x v="0"/>
    <n v="4"/>
    <n v="992.38"/>
    <n v="3969.52"/>
    <x v="121"/>
    <n v="11"/>
    <s v="Chicago, IL"/>
    <n v="98"/>
    <n v="138"/>
    <n v="177"/>
    <n v="271"/>
    <n v="3"/>
    <n v="27"/>
    <x v="0"/>
    <x v="0"/>
    <n v="25671.78"/>
    <s v="Platinum"/>
    <x v="2"/>
  </r>
  <r>
    <n v="123"/>
    <x v="122"/>
    <n v="587"/>
    <x v="6"/>
    <x v="0"/>
    <n v="1"/>
    <n v="1648.76"/>
    <n v="1648.76"/>
    <x v="122"/>
    <n v="18"/>
    <s v="Chicago, IL"/>
    <n v="353"/>
    <n v="74"/>
    <n v="262"/>
    <n v="162"/>
    <n v="10"/>
    <n v="38"/>
    <x v="2"/>
    <x v="1"/>
    <n v="51082.58"/>
    <s v="Silver"/>
    <x v="0"/>
  </r>
  <r>
    <n v="124"/>
    <x v="123"/>
    <n v="685"/>
    <x v="5"/>
    <x v="1"/>
    <n v="1"/>
    <n v="1730.93"/>
    <n v="1730.93"/>
    <x v="123"/>
    <n v="12"/>
    <s v="New York, NY"/>
    <n v="127"/>
    <n v="122"/>
    <n v="219"/>
    <n v="160"/>
    <n v="2"/>
    <n v="64"/>
    <x v="1"/>
    <x v="2"/>
    <n v="70959.070000000007"/>
    <s v="Bronze"/>
    <x v="0"/>
  </r>
  <r>
    <n v="125"/>
    <x v="124"/>
    <n v="863"/>
    <x v="4"/>
    <x v="1"/>
    <n v="4"/>
    <n v="690.1"/>
    <n v="2760.4"/>
    <x v="124"/>
    <n v="11"/>
    <s v="New York, NY"/>
    <n v="96"/>
    <n v="54"/>
    <n v="207"/>
    <n v="140"/>
    <n v="9"/>
    <n v="60"/>
    <x v="1"/>
    <x v="2"/>
    <n v="80543.740000000005"/>
    <s v="Bronze"/>
    <x v="0"/>
  </r>
  <r>
    <n v="126"/>
    <x v="125"/>
    <n v="150"/>
    <x v="5"/>
    <x v="0"/>
    <n v="2"/>
    <n v="574.02"/>
    <n v="1148.04"/>
    <x v="125"/>
    <n v="4"/>
    <s v="New York, NY"/>
    <n v="334"/>
    <n v="117"/>
    <n v="167"/>
    <n v="463"/>
    <n v="3"/>
    <n v="61"/>
    <x v="1"/>
    <x v="1"/>
    <n v="60161.34"/>
    <s v="Bronze"/>
    <x v="3"/>
  </r>
  <r>
    <n v="127"/>
    <x v="126"/>
    <n v="661"/>
    <x v="6"/>
    <x v="1"/>
    <n v="2"/>
    <n v="717.09"/>
    <n v="1434.18"/>
    <x v="126"/>
    <n v="3"/>
    <s v="Los Angeles, CA"/>
    <n v="484"/>
    <n v="97"/>
    <n v="265"/>
    <n v="322"/>
    <n v="4"/>
    <n v="52"/>
    <x v="2"/>
    <x v="2"/>
    <n v="63473.08"/>
    <s v="Silver"/>
    <x v="3"/>
  </r>
  <r>
    <n v="128"/>
    <x v="127"/>
    <n v="508"/>
    <x v="5"/>
    <x v="0"/>
    <n v="1"/>
    <n v="1798.56"/>
    <n v="1798.56"/>
    <x v="127"/>
    <n v="14"/>
    <s v="Los Angeles, CA"/>
    <n v="449"/>
    <n v="117"/>
    <n v="125"/>
    <n v="189"/>
    <n v="7"/>
    <n v="62"/>
    <x v="1"/>
    <x v="1"/>
    <n v="75207.75"/>
    <s v="Gold"/>
    <x v="0"/>
  </r>
  <r>
    <n v="129"/>
    <x v="125"/>
    <n v="368"/>
    <x v="6"/>
    <x v="1"/>
    <n v="5"/>
    <n v="162.28"/>
    <n v="811.4"/>
    <x v="128"/>
    <n v="7"/>
    <s v="Miami, FL"/>
    <n v="42"/>
    <n v="77"/>
    <n v="256"/>
    <n v="471"/>
    <n v="4"/>
    <n v="32"/>
    <x v="0"/>
    <x v="1"/>
    <n v="58663.26"/>
    <s v="Silver"/>
    <x v="2"/>
  </r>
  <r>
    <n v="130"/>
    <x v="128"/>
    <n v="187"/>
    <x v="1"/>
    <x v="0"/>
    <n v="4"/>
    <n v="1855.66"/>
    <n v="7422.64"/>
    <x v="129"/>
    <n v="20"/>
    <s v="New York, NY"/>
    <n v="105"/>
    <n v="54"/>
    <n v="169"/>
    <n v="341"/>
    <n v="8"/>
    <n v="32"/>
    <x v="0"/>
    <x v="1"/>
    <n v="56894.87"/>
    <s v="Gold"/>
    <x v="3"/>
  </r>
  <r>
    <n v="131"/>
    <x v="102"/>
    <n v="508"/>
    <x v="5"/>
    <x v="1"/>
    <n v="3"/>
    <n v="681.03"/>
    <n v="2043.09"/>
    <x v="130"/>
    <n v="15"/>
    <s v="Chicago, IL"/>
    <n v="186"/>
    <n v="102"/>
    <n v="250"/>
    <n v="149"/>
    <n v="3"/>
    <n v="48"/>
    <x v="2"/>
    <x v="0"/>
    <n v="87032.72"/>
    <s v="Bronze"/>
    <x v="3"/>
  </r>
  <r>
    <n v="132"/>
    <x v="129"/>
    <n v="613"/>
    <x v="5"/>
    <x v="1"/>
    <n v="2"/>
    <n v="1158.3699999999999"/>
    <n v="2316.7399999999998"/>
    <x v="131"/>
    <n v="3"/>
    <s v="Chicago, IL"/>
    <n v="347"/>
    <n v="121"/>
    <n v="188"/>
    <n v="231"/>
    <n v="6"/>
    <n v="45"/>
    <x v="2"/>
    <x v="1"/>
    <n v="79753.13"/>
    <s v="Silver"/>
    <x v="3"/>
  </r>
  <r>
    <n v="133"/>
    <x v="130"/>
    <n v="544"/>
    <x v="5"/>
    <x v="1"/>
    <n v="2"/>
    <n v="1238.24"/>
    <n v="2476.48"/>
    <x v="132"/>
    <n v="10"/>
    <s v="Dallas, TX"/>
    <n v="381"/>
    <n v="83"/>
    <n v="229"/>
    <n v="206"/>
    <n v="2"/>
    <n v="67"/>
    <x v="1"/>
    <x v="1"/>
    <n v="51389.78"/>
    <s v="Platinum"/>
    <x v="1"/>
  </r>
  <r>
    <n v="134"/>
    <x v="131"/>
    <n v="892"/>
    <x v="4"/>
    <x v="1"/>
    <n v="4"/>
    <n v="185.41"/>
    <n v="741.64"/>
    <x v="133"/>
    <n v="20"/>
    <s v="Dallas, TX"/>
    <n v="35"/>
    <n v="137"/>
    <n v="154"/>
    <n v="484"/>
    <n v="2"/>
    <n v="67"/>
    <x v="1"/>
    <x v="1"/>
    <n v="57783.41"/>
    <s v="Silver"/>
    <x v="0"/>
  </r>
  <r>
    <n v="135"/>
    <x v="132"/>
    <n v="814"/>
    <x v="3"/>
    <x v="1"/>
    <n v="4"/>
    <n v="1124.67"/>
    <n v="4498.68"/>
    <x v="134"/>
    <n v="6"/>
    <s v="Chicago, IL"/>
    <n v="159"/>
    <n v="114"/>
    <n v="146"/>
    <n v="289"/>
    <n v="3"/>
    <n v="28"/>
    <x v="0"/>
    <x v="1"/>
    <n v="90105"/>
    <s v="Gold"/>
    <x v="1"/>
  </r>
  <r>
    <n v="136"/>
    <x v="133"/>
    <n v="233"/>
    <x v="1"/>
    <x v="1"/>
    <n v="4"/>
    <n v="481.22"/>
    <n v="1924.88"/>
    <x v="135"/>
    <n v="1"/>
    <s v="New York, NY"/>
    <n v="498"/>
    <n v="76"/>
    <n v="192"/>
    <n v="415"/>
    <n v="10"/>
    <n v="59"/>
    <x v="2"/>
    <x v="0"/>
    <n v="76606.52"/>
    <s v="Platinum"/>
    <x v="3"/>
  </r>
  <r>
    <n v="137"/>
    <x v="134"/>
    <n v="880"/>
    <x v="4"/>
    <x v="1"/>
    <n v="2"/>
    <n v="107.44"/>
    <n v="214.88"/>
    <x v="136"/>
    <n v="15"/>
    <s v="Miami, FL"/>
    <n v="335"/>
    <n v="104"/>
    <n v="119"/>
    <n v="198"/>
    <n v="9"/>
    <n v="64"/>
    <x v="1"/>
    <x v="1"/>
    <n v="66682.070000000007"/>
    <s v="Gold"/>
    <x v="0"/>
  </r>
  <r>
    <n v="138"/>
    <x v="135"/>
    <n v="238"/>
    <x v="1"/>
    <x v="1"/>
    <n v="5"/>
    <n v="1447.41"/>
    <n v="7237.05"/>
    <x v="137"/>
    <n v="11"/>
    <s v="Chicago, IL"/>
    <n v="266"/>
    <n v="149"/>
    <n v="253"/>
    <n v="234"/>
    <n v="1"/>
    <n v="27"/>
    <x v="0"/>
    <x v="1"/>
    <n v="66238.350000000006"/>
    <s v="Silver"/>
    <x v="0"/>
  </r>
  <r>
    <n v="139"/>
    <x v="136"/>
    <n v="592"/>
    <x v="4"/>
    <x v="1"/>
    <n v="4"/>
    <n v="817.03"/>
    <n v="3268.12"/>
    <x v="138"/>
    <n v="15"/>
    <s v="Miami, FL"/>
    <n v="161"/>
    <n v="147"/>
    <n v="246"/>
    <n v="157"/>
    <n v="4"/>
    <n v="31"/>
    <x v="0"/>
    <x v="1"/>
    <n v="56856.21"/>
    <s v="Silver"/>
    <x v="2"/>
  </r>
  <r>
    <n v="140"/>
    <x v="137"/>
    <n v="672"/>
    <x v="6"/>
    <x v="1"/>
    <n v="4"/>
    <n v="604.47"/>
    <n v="2417.88"/>
    <x v="139"/>
    <n v="10"/>
    <s v="Los Angeles, CA"/>
    <n v="172"/>
    <n v="116"/>
    <n v="109"/>
    <n v="118"/>
    <n v="2"/>
    <n v="64"/>
    <x v="1"/>
    <x v="2"/>
    <n v="111403.54"/>
    <s v="Silver"/>
    <x v="1"/>
  </r>
  <r>
    <n v="141"/>
    <x v="138"/>
    <n v="302"/>
    <x v="6"/>
    <x v="1"/>
    <n v="3"/>
    <n v="529.41999999999996"/>
    <n v="1588.2599999999998"/>
    <x v="140"/>
    <n v="4"/>
    <s v="Chicago, IL"/>
    <n v="382"/>
    <n v="65"/>
    <n v="121"/>
    <n v="301"/>
    <n v="1"/>
    <n v="33"/>
    <x v="0"/>
    <x v="0"/>
    <n v="96304.22"/>
    <s v="Silver"/>
    <x v="0"/>
  </r>
  <r>
    <n v="142"/>
    <x v="139"/>
    <n v="599"/>
    <x v="6"/>
    <x v="1"/>
    <n v="4"/>
    <n v="1363.2"/>
    <n v="5452.8"/>
    <x v="141"/>
    <n v="10"/>
    <s v="Miami, FL"/>
    <n v="402"/>
    <n v="104"/>
    <n v="102"/>
    <n v="153"/>
    <n v="3"/>
    <n v="35"/>
    <x v="2"/>
    <x v="2"/>
    <n v="36043.99"/>
    <s v="Bronze"/>
    <x v="0"/>
  </r>
  <r>
    <n v="143"/>
    <x v="140"/>
    <n v="504"/>
    <x v="1"/>
    <x v="0"/>
    <n v="2"/>
    <n v="409.39"/>
    <n v="818.78"/>
    <x v="142"/>
    <n v="6"/>
    <s v="Miami, FL"/>
    <n v="14"/>
    <n v="106"/>
    <n v="134"/>
    <n v="431"/>
    <n v="7"/>
    <n v="39"/>
    <x v="2"/>
    <x v="1"/>
    <n v="49173.07"/>
    <s v="Silver"/>
    <x v="3"/>
  </r>
  <r>
    <n v="144"/>
    <x v="141"/>
    <n v="767"/>
    <x v="2"/>
    <x v="0"/>
    <n v="2"/>
    <n v="1528.82"/>
    <n v="3057.64"/>
    <x v="143"/>
    <n v="10"/>
    <s v="Miami, FL"/>
    <n v="237"/>
    <n v="70"/>
    <n v="203"/>
    <n v="315"/>
    <n v="3"/>
    <n v="20"/>
    <x v="0"/>
    <x v="1"/>
    <n v="24539.99"/>
    <s v="Platinum"/>
    <x v="1"/>
  </r>
  <r>
    <n v="145"/>
    <x v="142"/>
    <n v="685"/>
    <x v="6"/>
    <x v="0"/>
    <n v="4"/>
    <n v="1986.15"/>
    <n v="7944.6"/>
    <x v="144"/>
    <n v="18"/>
    <s v="Miami, FL"/>
    <n v="11"/>
    <n v="75"/>
    <n v="159"/>
    <n v="266"/>
    <n v="4"/>
    <n v="25"/>
    <x v="0"/>
    <x v="1"/>
    <n v="28190.16"/>
    <s v="Gold"/>
    <x v="1"/>
  </r>
  <r>
    <n v="146"/>
    <x v="143"/>
    <n v="300"/>
    <x v="3"/>
    <x v="0"/>
    <n v="1"/>
    <n v="1463.18"/>
    <n v="1463.18"/>
    <x v="145"/>
    <n v="15"/>
    <s v="Chicago, IL"/>
    <n v="73"/>
    <n v="118"/>
    <n v="154"/>
    <n v="105"/>
    <n v="8"/>
    <n v="39"/>
    <x v="2"/>
    <x v="2"/>
    <n v="89770.37"/>
    <s v="Bronze"/>
    <x v="3"/>
  </r>
  <r>
    <n v="147"/>
    <x v="144"/>
    <n v="674"/>
    <x v="6"/>
    <x v="0"/>
    <n v="1"/>
    <n v="343.57"/>
    <n v="343.57"/>
    <x v="146"/>
    <n v="8"/>
    <s v="New York, NY"/>
    <n v="192"/>
    <n v="100"/>
    <n v="167"/>
    <n v="423"/>
    <n v="1"/>
    <n v="35"/>
    <x v="2"/>
    <x v="2"/>
    <n v="33350.36"/>
    <s v="Bronze"/>
    <x v="1"/>
  </r>
  <r>
    <n v="148"/>
    <x v="145"/>
    <n v="730"/>
    <x v="6"/>
    <x v="0"/>
    <n v="3"/>
    <n v="300.14999999999998"/>
    <n v="900.44999999999993"/>
    <x v="147"/>
    <n v="19"/>
    <s v="New York, NY"/>
    <n v="128"/>
    <n v="104"/>
    <n v="259"/>
    <n v="230"/>
    <n v="6"/>
    <n v="25"/>
    <x v="0"/>
    <x v="0"/>
    <n v="81236.98"/>
    <s v="Silver"/>
    <x v="1"/>
  </r>
  <r>
    <n v="149"/>
    <x v="146"/>
    <n v="853"/>
    <x v="4"/>
    <x v="1"/>
    <n v="1"/>
    <n v="926.33"/>
    <n v="926.33"/>
    <x v="148"/>
    <n v="14"/>
    <s v="Miami, FL"/>
    <n v="8"/>
    <n v="93"/>
    <n v="134"/>
    <n v="457"/>
    <n v="1"/>
    <n v="48"/>
    <x v="2"/>
    <x v="2"/>
    <n v="108231.74"/>
    <s v="Silver"/>
    <x v="3"/>
  </r>
  <r>
    <n v="150"/>
    <x v="147"/>
    <n v="636"/>
    <x v="0"/>
    <x v="1"/>
    <n v="1"/>
    <n v="960.38"/>
    <n v="960.38"/>
    <x v="149"/>
    <n v="6"/>
    <s v="Los Angeles, CA"/>
    <n v="221"/>
    <n v="135"/>
    <n v="137"/>
    <n v="355"/>
    <n v="7"/>
    <n v="49"/>
    <x v="2"/>
    <x v="2"/>
    <n v="22535.55"/>
    <s v="Platinum"/>
    <x v="0"/>
  </r>
  <r>
    <n v="151"/>
    <x v="148"/>
    <n v="352"/>
    <x v="0"/>
    <x v="1"/>
    <n v="3"/>
    <n v="447.32"/>
    <n v="1341.96"/>
    <x v="150"/>
    <n v="13"/>
    <s v="Miami, FL"/>
    <n v="70"/>
    <n v="102"/>
    <n v="213"/>
    <n v="195"/>
    <n v="8"/>
    <n v="43"/>
    <x v="2"/>
    <x v="1"/>
    <n v="28950.99"/>
    <s v="Platinum"/>
    <x v="0"/>
  </r>
  <r>
    <n v="152"/>
    <x v="149"/>
    <n v="348"/>
    <x v="3"/>
    <x v="1"/>
    <n v="2"/>
    <n v="197.09"/>
    <n v="394.18"/>
    <x v="151"/>
    <n v="5"/>
    <s v="Chicago, IL"/>
    <n v="409"/>
    <n v="55"/>
    <n v="292"/>
    <n v="262"/>
    <n v="5"/>
    <n v="41"/>
    <x v="2"/>
    <x v="2"/>
    <n v="22562.55"/>
    <s v="Platinum"/>
    <x v="3"/>
  </r>
  <r>
    <n v="153"/>
    <x v="150"/>
    <n v="173"/>
    <x v="7"/>
    <x v="1"/>
    <n v="4"/>
    <n v="1779.07"/>
    <n v="7116.28"/>
    <x v="152"/>
    <n v="12"/>
    <s v="Dallas, TX"/>
    <n v="407"/>
    <n v="101"/>
    <n v="224"/>
    <n v="278"/>
    <n v="9"/>
    <n v="47"/>
    <x v="2"/>
    <x v="0"/>
    <n v="63045.29"/>
    <s v="Gold"/>
    <x v="3"/>
  </r>
  <r>
    <n v="154"/>
    <x v="151"/>
    <n v="372"/>
    <x v="2"/>
    <x v="0"/>
    <n v="5"/>
    <n v="1037.1500000000001"/>
    <n v="5185.75"/>
    <x v="153"/>
    <n v="20"/>
    <s v="Los Angeles, CA"/>
    <n v="216"/>
    <n v="110"/>
    <n v="278"/>
    <n v="210"/>
    <n v="3"/>
    <n v="52"/>
    <x v="2"/>
    <x v="1"/>
    <n v="79357.58"/>
    <s v="Bronze"/>
    <x v="1"/>
  </r>
  <r>
    <n v="155"/>
    <x v="152"/>
    <n v="895"/>
    <x v="0"/>
    <x v="1"/>
    <n v="1"/>
    <n v="1922.18"/>
    <n v="1922.18"/>
    <x v="154"/>
    <n v="3"/>
    <s v="Miami, FL"/>
    <n v="7"/>
    <n v="111"/>
    <n v="294"/>
    <n v="162"/>
    <n v="6"/>
    <n v="44"/>
    <x v="2"/>
    <x v="1"/>
    <n v="101034.98"/>
    <s v="Gold"/>
    <x v="0"/>
  </r>
  <r>
    <n v="156"/>
    <x v="153"/>
    <n v="540"/>
    <x v="1"/>
    <x v="0"/>
    <n v="1"/>
    <n v="1912.14"/>
    <n v="1912.14"/>
    <x v="155"/>
    <n v="17"/>
    <s v="Chicago, IL"/>
    <n v="197"/>
    <n v="97"/>
    <n v="221"/>
    <n v="457"/>
    <n v="3"/>
    <n v="70"/>
    <x v="1"/>
    <x v="1"/>
    <n v="37066.31"/>
    <s v="Gold"/>
    <x v="0"/>
  </r>
  <r>
    <n v="157"/>
    <x v="154"/>
    <n v="431"/>
    <x v="1"/>
    <x v="1"/>
    <n v="3"/>
    <n v="833.53"/>
    <n v="2500.59"/>
    <x v="156"/>
    <n v="18"/>
    <s v="Chicago, IL"/>
    <n v="225"/>
    <n v="94"/>
    <n v="114"/>
    <n v="118"/>
    <n v="3"/>
    <n v="45"/>
    <x v="2"/>
    <x v="0"/>
    <n v="29824.29"/>
    <s v="Gold"/>
    <x v="3"/>
  </r>
  <r>
    <n v="158"/>
    <x v="155"/>
    <n v="801"/>
    <x v="1"/>
    <x v="0"/>
    <n v="3"/>
    <n v="632.54"/>
    <n v="1897.62"/>
    <x v="157"/>
    <n v="8"/>
    <s v="Miami, FL"/>
    <n v="144"/>
    <n v="122"/>
    <n v="236"/>
    <n v="354"/>
    <n v="10"/>
    <n v="23"/>
    <x v="0"/>
    <x v="1"/>
    <n v="94545.43"/>
    <s v="Gold"/>
    <x v="1"/>
  </r>
  <r>
    <n v="159"/>
    <x v="156"/>
    <n v="689"/>
    <x v="7"/>
    <x v="1"/>
    <n v="5"/>
    <n v="982.38"/>
    <n v="4911.8999999999996"/>
    <x v="158"/>
    <n v="3"/>
    <s v="Los Angeles, CA"/>
    <n v="367"/>
    <n v="95"/>
    <n v="183"/>
    <n v="202"/>
    <n v="3"/>
    <n v="20"/>
    <x v="0"/>
    <x v="2"/>
    <n v="65901.279999999999"/>
    <s v="Gold"/>
    <x v="0"/>
  </r>
  <r>
    <n v="160"/>
    <x v="157"/>
    <n v="191"/>
    <x v="1"/>
    <x v="1"/>
    <n v="1"/>
    <n v="1854.75"/>
    <n v="1854.75"/>
    <x v="159"/>
    <n v="6"/>
    <s v="Dallas, TX"/>
    <n v="54"/>
    <n v="107"/>
    <n v="247"/>
    <n v="355"/>
    <n v="6"/>
    <n v="62"/>
    <x v="1"/>
    <x v="2"/>
    <n v="97701.81"/>
    <s v="Gold"/>
    <x v="0"/>
  </r>
  <r>
    <n v="161"/>
    <x v="158"/>
    <n v="215"/>
    <x v="7"/>
    <x v="1"/>
    <n v="1"/>
    <n v="913.75"/>
    <n v="913.75"/>
    <x v="160"/>
    <n v="10"/>
    <s v="Dallas, TX"/>
    <n v="163"/>
    <n v="150"/>
    <n v="178"/>
    <n v="138"/>
    <n v="5"/>
    <n v="59"/>
    <x v="2"/>
    <x v="2"/>
    <n v="24212.73"/>
    <s v="Gold"/>
    <x v="3"/>
  </r>
  <r>
    <n v="162"/>
    <x v="159"/>
    <n v="787"/>
    <x v="7"/>
    <x v="0"/>
    <n v="1"/>
    <n v="454.3"/>
    <n v="454.3"/>
    <x v="161"/>
    <n v="19"/>
    <s v="Chicago, IL"/>
    <n v="323"/>
    <n v="81"/>
    <n v="273"/>
    <n v="195"/>
    <n v="7"/>
    <n v="21"/>
    <x v="0"/>
    <x v="2"/>
    <n v="50055.95"/>
    <s v="Gold"/>
    <x v="2"/>
  </r>
  <r>
    <n v="163"/>
    <x v="160"/>
    <n v="523"/>
    <x v="4"/>
    <x v="0"/>
    <n v="2"/>
    <n v="754.94"/>
    <n v="1509.88"/>
    <x v="162"/>
    <n v="16"/>
    <s v="Los Angeles, CA"/>
    <n v="63"/>
    <n v="144"/>
    <n v="142"/>
    <n v="174"/>
    <n v="6"/>
    <n v="20"/>
    <x v="0"/>
    <x v="1"/>
    <n v="45576.11"/>
    <s v="Silver"/>
    <x v="0"/>
  </r>
  <r>
    <n v="164"/>
    <x v="161"/>
    <n v="533"/>
    <x v="5"/>
    <x v="0"/>
    <n v="4"/>
    <n v="514.17999999999995"/>
    <n v="2056.7199999999998"/>
    <x v="163"/>
    <n v="15"/>
    <s v="Los Angeles, CA"/>
    <n v="382"/>
    <n v="146"/>
    <n v="208"/>
    <n v="103"/>
    <n v="5"/>
    <n v="19"/>
    <x v="0"/>
    <x v="1"/>
    <n v="38742.959999999999"/>
    <s v="Platinum"/>
    <x v="3"/>
  </r>
  <r>
    <n v="165"/>
    <x v="162"/>
    <n v="474"/>
    <x v="4"/>
    <x v="1"/>
    <n v="2"/>
    <n v="1605.26"/>
    <n v="3210.52"/>
    <x v="164"/>
    <n v="8"/>
    <s v="Chicago, IL"/>
    <n v="422"/>
    <n v="91"/>
    <n v="229"/>
    <n v="324"/>
    <n v="8"/>
    <n v="40"/>
    <x v="2"/>
    <x v="2"/>
    <n v="71780.789999999994"/>
    <s v="Silver"/>
    <x v="0"/>
  </r>
  <r>
    <n v="166"/>
    <x v="163"/>
    <n v="456"/>
    <x v="1"/>
    <x v="0"/>
    <n v="2"/>
    <n v="703.36"/>
    <n v="1406.72"/>
    <x v="165"/>
    <n v="14"/>
    <s v="New York, NY"/>
    <n v="152"/>
    <n v="87"/>
    <n v="144"/>
    <n v="174"/>
    <n v="7"/>
    <n v="56"/>
    <x v="2"/>
    <x v="0"/>
    <n v="33742.980000000003"/>
    <s v="Platinum"/>
    <x v="0"/>
  </r>
  <r>
    <n v="167"/>
    <x v="164"/>
    <n v="295"/>
    <x v="0"/>
    <x v="1"/>
    <n v="1"/>
    <n v="660.72"/>
    <n v="660.72"/>
    <x v="166"/>
    <n v="15"/>
    <s v="Dallas, TX"/>
    <n v="156"/>
    <n v="62"/>
    <n v="160"/>
    <n v="264"/>
    <n v="4"/>
    <n v="23"/>
    <x v="0"/>
    <x v="1"/>
    <n v="116494.73"/>
    <s v="Silver"/>
    <x v="2"/>
  </r>
  <r>
    <n v="168"/>
    <x v="165"/>
    <n v="428"/>
    <x v="0"/>
    <x v="1"/>
    <n v="3"/>
    <n v="1266.6099999999999"/>
    <n v="3799.83"/>
    <x v="167"/>
    <n v="16"/>
    <s v="Chicago, IL"/>
    <n v="417"/>
    <n v="50"/>
    <n v="257"/>
    <n v="475"/>
    <n v="2"/>
    <n v="25"/>
    <x v="0"/>
    <x v="2"/>
    <n v="119683.28"/>
    <s v="Platinum"/>
    <x v="3"/>
  </r>
  <r>
    <n v="169"/>
    <x v="166"/>
    <n v="452"/>
    <x v="1"/>
    <x v="0"/>
    <n v="2"/>
    <n v="1602.49"/>
    <n v="3204.98"/>
    <x v="168"/>
    <n v="6"/>
    <s v="Dallas, TX"/>
    <n v="259"/>
    <n v="90"/>
    <n v="268"/>
    <n v="116"/>
    <n v="7"/>
    <n v="51"/>
    <x v="2"/>
    <x v="2"/>
    <n v="87321.53"/>
    <s v="Silver"/>
    <x v="1"/>
  </r>
  <r>
    <n v="170"/>
    <x v="167"/>
    <n v="708"/>
    <x v="7"/>
    <x v="1"/>
    <n v="3"/>
    <n v="313.77999999999997"/>
    <n v="941.33999999999992"/>
    <x v="169"/>
    <n v="9"/>
    <s v="Dallas, TX"/>
    <n v="244"/>
    <n v="145"/>
    <n v="290"/>
    <n v="379"/>
    <n v="10"/>
    <n v="42"/>
    <x v="2"/>
    <x v="0"/>
    <n v="74755.100000000006"/>
    <s v="Silver"/>
    <x v="0"/>
  </r>
  <r>
    <n v="171"/>
    <x v="168"/>
    <n v="771"/>
    <x v="7"/>
    <x v="0"/>
    <n v="4"/>
    <n v="610.94000000000005"/>
    <n v="2443.7600000000002"/>
    <x v="170"/>
    <n v="10"/>
    <s v="Chicago, IL"/>
    <n v="223"/>
    <n v="146"/>
    <n v="192"/>
    <n v="431"/>
    <n v="2"/>
    <n v="28"/>
    <x v="0"/>
    <x v="2"/>
    <n v="55945.55"/>
    <s v="Silver"/>
    <x v="2"/>
  </r>
  <r>
    <n v="172"/>
    <x v="169"/>
    <n v="124"/>
    <x v="3"/>
    <x v="0"/>
    <n v="2"/>
    <n v="1469.46"/>
    <n v="2938.92"/>
    <x v="171"/>
    <n v="7"/>
    <s v="Chicago, IL"/>
    <n v="80"/>
    <n v="131"/>
    <n v="289"/>
    <n v="256"/>
    <n v="5"/>
    <n v="59"/>
    <x v="2"/>
    <x v="1"/>
    <n v="65556.17"/>
    <s v="Silver"/>
    <x v="1"/>
  </r>
  <r>
    <n v="173"/>
    <x v="170"/>
    <n v="888"/>
    <x v="4"/>
    <x v="1"/>
    <n v="1"/>
    <n v="123.31"/>
    <n v="123.31"/>
    <x v="172"/>
    <n v="10"/>
    <s v="Chicago, IL"/>
    <n v="54"/>
    <n v="135"/>
    <n v="194"/>
    <n v="264"/>
    <n v="6"/>
    <n v="64"/>
    <x v="1"/>
    <x v="0"/>
    <n v="71207.100000000006"/>
    <s v="Gold"/>
    <x v="2"/>
  </r>
  <r>
    <n v="174"/>
    <x v="171"/>
    <n v="412"/>
    <x v="2"/>
    <x v="0"/>
    <n v="4"/>
    <n v="972.19"/>
    <n v="3888.76"/>
    <x v="173"/>
    <n v="7"/>
    <s v="Chicago, IL"/>
    <n v="477"/>
    <n v="106"/>
    <n v="167"/>
    <n v="470"/>
    <n v="6"/>
    <n v="35"/>
    <x v="2"/>
    <x v="0"/>
    <n v="41100.58"/>
    <s v="Silver"/>
    <x v="3"/>
  </r>
  <r>
    <n v="175"/>
    <x v="172"/>
    <n v="273"/>
    <x v="2"/>
    <x v="1"/>
    <n v="1"/>
    <n v="1430.72"/>
    <n v="1430.72"/>
    <x v="174"/>
    <n v="11"/>
    <s v="Los Angeles, CA"/>
    <n v="479"/>
    <n v="111"/>
    <n v="150"/>
    <n v="482"/>
    <n v="10"/>
    <n v="49"/>
    <x v="2"/>
    <x v="1"/>
    <n v="31038.42"/>
    <s v="Silver"/>
    <x v="0"/>
  </r>
  <r>
    <n v="176"/>
    <x v="173"/>
    <n v="458"/>
    <x v="6"/>
    <x v="0"/>
    <n v="5"/>
    <n v="1469.45"/>
    <n v="7347.25"/>
    <x v="175"/>
    <n v="10"/>
    <s v="Miami, FL"/>
    <n v="463"/>
    <n v="134"/>
    <n v="277"/>
    <n v="190"/>
    <n v="1"/>
    <n v="56"/>
    <x v="2"/>
    <x v="2"/>
    <n v="91524.12"/>
    <s v="Platinum"/>
    <x v="0"/>
  </r>
  <r>
    <n v="177"/>
    <x v="174"/>
    <n v="731"/>
    <x v="3"/>
    <x v="1"/>
    <n v="3"/>
    <n v="307.94"/>
    <n v="923.81999999999994"/>
    <x v="176"/>
    <n v="20"/>
    <s v="Chicago, IL"/>
    <n v="215"/>
    <n v="66"/>
    <n v="171"/>
    <n v="253"/>
    <n v="4"/>
    <n v="66"/>
    <x v="1"/>
    <x v="0"/>
    <n v="116021.02"/>
    <s v="Gold"/>
    <x v="1"/>
  </r>
  <r>
    <n v="178"/>
    <x v="175"/>
    <n v="941"/>
    <x v="7"/>
    <x v="0"/>
    <n v="2"/>
    <n v="1017.32"/>
    <n v="2034.64"/>
    <x v="177"/>
    <n v="15"/>
    <s v="Los Angeles, CA"/>
    <n v="491"/>
    <n v="95"/>
    <n v="165"/>
    <n v="110"/>
    <n v="7"/>
    <n v="33"/>
    <x v="0"/>
    <x v="1"/>
    <n v="34905.07"/>
    <s v="Gold"/>
    <x v="2"/>
  </r>
  <r>
    <n v="179"/>
    <x v="176"/>
    <n v="922"/>
    <x v="4"/>
    <x v="0"/>
    <n v="5"/>
    <n v="86.08"/>
    <n v="430.4"/>
    <x v="178"/>
    <n v="17"/>
    <s v="Los Angeles, CA"/>
    <n v="146"/>
    <n v="51"/>
    <n v="237"/>
    <n v="380"/>
    <n v="6"/>
    <n v="57"/>
    <x v="2"/>
    <x v="2"/>
    <n v="23947.58"/>
    <s v="Platinum"/>
    <x v="3"/>
  </r>
  <r>
    <n v="180"/>
    <x v="177"/>
    <n v="552"/>
    <x v="4"/>
    <x v="1"/>
    <n v="1"/>
    <n v="1313.61"/>
    <n v="1313.61"/>
    <x v="179"/>
    <n v="16"/>
    <s v="Miami, FL"/>
    <n v="287"/>
    <n v="87"/>
    <n v="146"/>
    <n v="364"/>
    <n v="4"/>
    <n v="31"/>
    <x v="0"/>
    <x v="0"/>
    <n v="90287.74"/>
    <s v="Silver"/>
    <x v="0"/>
  </r>
  <r>
    <n v="181"/>
    <x v="178"/>
    <n v="738"/>
    <x v="1"/>
    <x v="1"/>
    <n v="2"/>
    <n v="896.94"/>
    <n v="1793.88"/>
    <x v="180"/>
    <n v="6"/>
    <s v="Chicago, IL"/>
    <n v="125"/>
    <n v="55"/>
    <n v="123"/>
    <n v="323"/>
    <n v="6"/>
    <n v="58"/>
    <x v="2"/>
    <x v="2"/>
    <n v="42589.54"/>
    <s v="Platinum"/>
    <x v="3"/>
  </r>
  <r>
    <n v="182"/>
    <x v="179"/>
    <n v="249"/>
    <x v="0"/>
    <x v="1"/>
    <n v="4"/>
    <n v="1573.93"/>
    <n v="6295.72"/>
    <x v="181"/>
    <n v="20"/>
    <s v="Chicago, IL"/>
    <n v="376"/>
    <n v="72"/>
    <n v="161"/>
    <n v="468"/>
    <n v="5"/>
    <n v="31"/>
    <x v="0"/>
    <x v="0"/>
    <n v="69302.3"/>
    <s v="Gold"/>
    <x v="0"/>
  </r>
  <r>
    <n v="183"/>
    <x v="180"/>
    <n v="551"/>
    <x v="0"/>
    <x v="0"/>
    <n v="5"/>
    <n v="765.31"/>
    <n v="3826.5499999999997"/>
    <x v="182"/>
    <n v="13"/>
    <s v="Chicago, IL"/>
    <n v="130"/>
    <n v="92"/>
    <n v="233"/>
    <n v="117"/>
    <n v="3"/>
    <n v="37"/>
    <x v="2"/>
    <x v="0"/>
    <n v="83750.789999999994"/>
    <s v="Bronze"/>
    <x v="1"/>
  </r>
  <r>
    <n v="184"/>
    <x v="181"/>
    <n v="145"/>
    <x v="0"/>
    <x v="0"/>
    <n v="1"/>
    <n v="375.66"/>
    <n v="375.66"/>
    <x v="183"/>
    <n v="12"/>
    <s v="Miami, FL"/>
    <n v="338"/>
    <n v="138"/>
    <n v="262"/>
    <n v="478"/>
    <n v="4"/>
    <n v="50"/>
    <x v="2"/>
    <x v="2"/>
    <n v="59019.46"/>
    <s v="Silver"/>
    <x v="0"/>
  </r>
  <r>
    <n v="185"/>
    <x v="182"/>
    <n v="937"/>
    <x v="6"/>
    <x v="1"/>
    <n v="4"/>
    <n v="934.21"/>
    <n v="3736.84"/>
    <x v="184"/>
    <n v="16"/>
    <s v="Los Angeles, CA"/>
    <n v="69"/>
    <n v="145"/>
    <n v="101"/>
    <n v="412"/>
    <n v="8"/>
    <n v="60"/>
    <x v="1"/>
    <x v="0"/>
    <n v="26869.439999999999"/>
    <s v="Silver"/>
    <x v="0"/>
  </r>
  <r>
    <n v="186"/>
    <x v="183"/>
    <n v="339"/>
    <x v="4"/>
    <x v="1"/>
    <n v="2"/>
    <n v="318.55"/>
    <n v="637.1"/>
    <x v="185"/>
    <n v="4"/>
    <s v="Miami, FL"/>
    <n v="232"/>
    <n v="118"/>
    <n v="130"/>
    <n v="319"/>
    <n v="3"/>
    <n v="54"/>
    <x v="2"/>
    <x v="1"/>
    <n v="64463.75"/>
    <s v="Bronze"/>
    <x v="2"/>
  </r>
  <r>
    <n v="187"/>
    <x v="184"/>
    <n v="304"/>
    <x v="3"/>
    <x v="0"/>
    <n v="1"/>
    <n v="1159.8900000000001"/>
    <n v="1159.8900000000001"/>
    <x v="186"/>
    <n v="11"/>
    <s v="Los Angeles, CA"/>
    <n v="356"/>
    <n v="133"/>
    <n v="130"/>
    <n v="445"/>
    <n v="5"/>
    <n v="23"/>
    <x v="0"/>
    <x v="1"/>
    <n v="45405.78"/>
    <s v="Bronze"/>
    <x v="2"/>
  </r>
  <r>
    <n v="188"/>
    <x v="185"/>
    <n v="801"/>
    <x v="3"/>
    <x v="0"/>
    <n v="2"/>
    <n v="54.72"/>
    <n v="109.44"/>
    <x v="187"/>
    <n v="13"/>
    <s v="Chicago, IL"/>
    <n v="449"/>
    <n v="128"/>
    <n v="180"/>
    <n v="403"/>
    <n v="7"/>
    <n v="36"/>
    <x v="2"/>
    <x v="1"/>
    <n v="69737.39"/>
    <s v="Platinum"/>
    <x v="2"/>
  </r>
  <r>
    <n v="189"/>
    <x v="186"/>
    <n v="482"/>
    <x v="2"/>
    <x v="0"/>
    <n v="1"/>
    <n v="1855.6"/>
    <n v="1855.6"/>
    <x v="188"/>
    <n v="10"/>
    <s v="New York, NY"/>
    <n v="427"/>
    <n v="144"/>
    <n v="265"/>
    <n v="165"/>
    <n v="7"/>
    <n v="21"/>
    <x v="0"/>
    <x v="1"/>
    <n v="110989.62"/>
    <s v="Gold"/>
    <x v="0"/>
  </r>
  <r>
    <n v="190"/>
    <x v="187"/>
    <n v="259"/>
    <x v="2"/>
    <x v="0"/>
    <n v="2"/>
    <n v="1669.29"/>
    <n v="3338.58"/>
    <x v="189"/>
    <n v="8"/>
    <s v="Los Angeles, CA"/>
    <n v="456"/>
    <n v="114"/>
    <n v="186"/>
    <n v="262"/>
    <n v="8"/>
    <n v="26"/>
    <x v="0"/>
    <x v="0"/>
    <n v="79231.86"/>
    <s v="Silver"/>
    <x v="0"/>
  </r>
  <r>
    <n v="191"/>
    <x v="188"/>
    <n v="875"/>
    <x v="4"/>
    <x v="0"/>
    <n v="4"/>
    <n v="76.900000000000006"/>
    <n v="307.60000000000002"/>
    <x v="190"/>
    <n v="17"/>
    <s v="Los Angeles, CA"/>
    <n v="296"/>
    <n v="120"/>
    <n v="222"/>
    <n v="492"/>
    <n v="7"/>
    <n v="43"/>
    <x v="2"/>
    <x v="2"/>
    <n v="40886.39"/>
    <s v="Bronze"/>
    <x v="3"/>
  </r>
  <r>
    <n v="192"/>
    <x v="189"/>
    <n v="845"/>
    <x v="0"/>
    <x v="0"/>
    <n v="5"/>
    <n v="128.02000000000001"/>
    <n v="640.1"/>
    <x v="191"/>
    <n v="2"/>
    <s v="Dallas, TX"/>
    <n v="232"/>
    <n v="58"/>
    <n v="203"/>
    <n v="217"/>
    <n v="3"/>
    <n v="55"/>
    <x v="2"/>
    <x v="2"/>
    <n v="106697.19"/>
    <s v="Silver"/>
    <x v="0"/>
  </r>
  <r>
    <n v="193"/>
    <x v="190"/>
    <n v="973"/>
    <x v="0"/>
    <x v="0"/>
    <n v="3"/>
    <n v="1427.85"/>
    <n v="4283.5499999999993"/>
    <x v="192"/>
    <n v="6"/>
    <s v="Los Angeles, CA"/>
    <n v="127"/>
    <n v="53"/>
    <n v="254"/>
    <n v="220"/>
    <n v="3"/>
    <n v="59"/>
    <x v="2"/>
    <x v="2"/>
    <n v="88273.32"/>
    <s v="Platinum"/>
    <x v="0"/>
  </r>
  <r>
    <n v="194"/>
    <x v="191"/>
    <n v="187"/>
    <x v="1"/>
    <x v="1"/>
    <n v="3"/>
    <n v="422.28"/>
    <n v="1266.8399999999999"/>
    <x v="193"/>
    <n v="20"/>
    <s v="Chicago, IL"/>
    <n v="27"/>
    <n v="130"/>
    <n v="170"/>
    <n v="308"/>
    <n v="7"/>
    <n v="61"/>
    <x v="1"/>
    <x v="1"/>
    <n v="110771.56"/>
    <s v="Gold"/>
    <x v="2"/>
  </r>
  <r>
    <n v="195"/>
    <x v="192"/>
    <n v="215"/>
    <x v="0"/>
    <x v="0"/>
    <n v="2"/>
    <n v="1041.3"/>
    <n v="2082.6"/>
    <x v="194"/>
    <n v="19"/>
    <s v="Los Angeles, CA"/>
    <n v="89"/>
    <n v="119"/>
    <n v="299"/>
    <n v="119"/>
    <n v="8"/>
    <n v="42"/>
    <x v="2"/>
    <x v="2"/>
    <n v="36305.81"/>
    <s v="Gold"/>
    <x v="1"/>
  </r>
  <r>
    <n v="196"/>
    <x v="193"/>
    <n v="857"/>
    <x v="5"/>
    <x v="1"/>
    <n v="5"/>
    <n v="1965.12"/>
    <n v="9825.5999999999985"/>
    <x v="195"/>
    <n v="2"/>
    <s v="Los Angeles, CA"/>
    <n v="298"/>
    <n v="90"/>
    <n v="125"/>
    <n v="150"/>
    <n v="7"/>
    <n v="32"/>
    <x v="0"/>
    <x v="1"/>
    <n v="73351.25"/>
    <s v="Platinum"/>
    <x v="2"/>
  </r>
  <r>
    <n v="197"/>
    <x v="194"/>
    <n v="155"/>
    <x v="0"/>
    <x v="1"/>
    <n v="4"/>
    <n v="1286.8699999999999"/>
    <n v="5147.4799999999996"/>
    <x v="196"/>
    <n v="8"/>
    <s v="New York, NY"/>
    <n v="144"/>
    <n v="91"/>
    <n v="272"/>
    <n v="444"/>
    <n v="2"/>
    <n v="23"/>
    <x v="0"/>
    <x v="0"/>
    <n v="106825.17"/>
    <s v="Platinum"/>
    <x v="1"/>
  </r>
  <r>
    <n v="198"/>
    <x v="195"/>
    <n v="348"/>
    <x v="1"/>
    <x v="0"/>
    <n v="2"/>
    <n v="1598.03"/>
    <n v="3196.06"/>
    <x v="197"/>
    <n v="9"/>
    <s v="Dallas, TX"/>
    <n v="27"/>
    <n v="117"/>
    <n v="194"/>
    <n v="107"/>
    <n v="8"/>
    <n v="38"/>
    <x v="2"/>
    <x v="2"/>
    <n v="100867.48"/>
    <s v="Platinum"/>
    <x v="1"/>
  </r>
  <r>
    <n v="199"/>
    <x v="196"/>
    <n v="735"/>
    <x v="7"/>
    <x v="0"/>
    <n v="1"/>
    <n v="1890.48"/>
    <n v="1890.48"/>
    <x v="198"/>
    <n v="18"/>
    <s v="Los Angeles, CA"/>
    <n v="223"/>
    <n v="107"/>
    <n v="126"/>
    <n v="398"/>
    <n v="5"/>
    <n v="62"/>
    <x v="1"/>
    <x v="0"/>
    <n v="52361.73"/>
    <s v="Gold"/>
    <x v="1"/>
  </r>
  <r>
    <n v="200"/>
    <x v="197"/>
    <n v="251"/>
    <x v="5"/>
    <x v="0"/>
    <n v="5"/>
    <n v="1771.92"/>
    <n v="8859.6"/>
    <x v="199"/>
    <n v="1"/>
    <s v="New York, NY"/>
    <n v="290"/>
    <n v="69"/>
    <n v="153"/>
    <n v="476"/>
    <n v="8"/>
    <n v="40"/>
    <x v="2"/>
    <x v="1"/>
    <n v="93687.81"/>
    <s v="Platinum"/>
    <x v="2"/>
  </r>
  <r>
    <n v="201"/>
    <x v="198"/>
    <n v="989"/>
    <x v="4"/>
    <x v="1"/>
    <n v="2"/>
    <n v="1601.15"/>
    <n v="3202.3"/>
    <x v="200"/>
    <n v="10"/>
    <s v="Los Angeles, CA"/>
    <n v="167"/>
    <n v="77"/>
    <n v="259"/>
    <n v="435"/>
    <n v="10"/>
    <n v="58"/>
    <x v="2"/>
    <x v="0"/>
    <n v="77054.14"/>
    <s v="Bronze"/>
    <x v="2"/>
  </r>
  <r>
    <n v="202"/>
    <x v="199"/>
    <n v="952"/>
    <x v="7"/>
    <x v="0"/>
    <n v="5"/>
    <n v="1894.44"/>
    <n v="9472.2000000000007"/>
    <x v="201"/>
    <n v="5"/>
    <s v="Dallas, TX"/>
    <n v="422"/>
    <n v="93"/>
    <n v="239"/>
    <n v="413"/>
    <n v="1"/>
    <n v="40"/>
    <x v="2"/>
    <x v="2"/>
    <n v="31992.35"/>
    <s v="Gold"/>
    <x v="2"/>
  </r>
  <r>
    <n v="203"/>
    <x v="200"/>
    <n v="939"/>
    <x v="6"/>
    <x v="1"/>
    <n v="4"/>
    <n v="1471.41"/>
    <n v="5885.64"/>
    <x v="202"/>
    <n v="10"/>
    <s v="Chicago, IL"/>
    <n v="244"/>
    <n v="112"/>
    <n v="295"/>
    <n v="394"/>
    <n v="5"/>
    <n v="61"/>
    <x v="1"/>
    <x v="1"/>
    <n v="47025.32"/>
    <s v="Platinum"/>
    <x v="1"/>
  </r>
  <r>
    <n v="204"/>
    <x v="201"/>
    <n v="394"/>
    <x v="5"/>
    <x v="1"/>
    <n v="2"/>
    <n v="601.30999999999995"/>
    <n v="1202.6199999999999"/>
    <x v="203"/>
    <n v="16"/>
    <s v="Chicago, IL"/>
    <n v="470"/>
    <n v="114"/>
    <n v="192"/>
    <n v="221"/>
    <n v="6"/>
    <n v="51"/>
    <x v="2"/>
    <x v="2"/>
    <n v="116942.59"/>
    <s v="Bronze"/>
    <x v="1"/>
  </r>
  <r>
    <n v="205"/>
    <x v="202"/>
    <n v="114"/>
    <x v="2"/>
    <x v="1"/>
    <n v="3"/>
    <n v="923.24"/>
    <n v="2769.7200000000003"/>
    <x v="204"/>
    <n v="19"/>
    <s v="Dallas, TX"/>
    <n v="86"/>
    <n v="87"/>
    <n v="194"/>
    <n v="500"/>
    <n v="6"/>
    <n v="21"/>
    <x v="0"/>
    <x v="2"/>
    <n v="44814.49"/>
    <s v="Platinum"/>
    <x v="2"/>
  </r>
  <r>
    <n v="206"/>
    <x v="203"/>
    <n v="451"/>
    <x v="5"/>
    <x v="1"/>
    <n v="2"/>
    <n v="664.37"/>
    <n v="1328.74"/>
    <x v="205"/>
    <n v="14"/>
    <s v="Miami, FL"/>
    <n v="176"/>
    <n v="146"/>
    <n v="163"/>
    <n v="138"/>
    <n v="3"/>
    <n v="59"/>
    <x v="2"/>
    <x v="2"/>
    <n v="112957.4"/>
    <s v="Bronze"/>
    <x v="1"/>
  </r>
  <r>
    <n v="207"/>
    <x v="204"/>
    <n v="810"/>
    <x v="2"/>
    <x v="1"/>
    <n v="3"/>
    <n v="997.12"/>
    <n v="2991.36"/>
    <x v="206"/>
    <n v="2"/>
    <s v="New York, NY"/>
    <n v="85"/>
    <n v="96"/>
    <n v="140"/>
    <n v="402"/>
    <n v="3"/>
    <n v="19"/>
    <x v="0"/>
    <x v="1"/>
    <n v="48893.13"/>
    <s v="Gold"/>
    <x v="1"/>
  </r>
  <r>
    <n v="208"/>
    <x v="205"/>
    <n v="923"/>
    <x v="3"/>
    <x v="0"/>
    <n v="5"/>
    <n v="1193.0899999999999"/>
    <n v="5965.45"/>
    <x v="207"/>
    <n v="1"/>
    <s v="Miami, FL"/>
    <n v="341"/>
    <n v="150"/>
    <n v="152"/>
    <n v="150"/>
    <n v="5"/>
    <n v="50"/>
    <x v="2"/>
    <x v="1"/>
    <n v="74760.350000000006"/>
    <s v="Bronze"/>
    <x v="1"/>
  </r>
  <r>
    <n v="209"/>
    <x v="206"/>
    <n v="213"/>
    <x v="7"/>
    <x v="1"/>
    <n v="3"/>
    <n v="253.75"/>
    <n v="761.25"/>
    <x v="208"/>
    <n v="2"/>
    <s v="Los Angeles, CA"/>
    <n v="17"/>
    <n v="110"/>
    <n v="220"/>
    <n v="495"/>
    <n v="3"/>
    <n v="48"/>
    <x v="2"/>
    <x v="0"/>
    <n v="32715.51"/>
    <s v="Silver"/>
    <x v="0"/>
  </r>
  <r>
    <n v="210"/>
    <x v="207"/>
    <n v="412"/>
    <x v="3"/>
    <x v="1"/>
    <n v="2"/>
    <n v="1854.36"/>
    <n v="3708.72"/>
    <x v="209"/>
    <n v="19"/>
    <s v="Miami, FL"/>
    <n v="80"/>
    <n v="130"/>
    <n v="192"/>
    <n v="461"/>
    <n v="1"/>
    <n v="41"/>
    <x v="2"/>
    <x v="1"/>
    <n v="48691.07"/>
    <s v="Silver"/>
    <x v="1"/>
  </r>
  <r>
    <n v="211"/>
    <x v="208"/>
    <n v="560"/>
    <x v="2"/>
    <x v="0"/>
    <n v="2"/>
    <n v="1962.83"/>
    <n v="3925.66"/>
    <x v="210"/>
    <n v="10"/>
    <s v="Miami, FL"/>
    <n v="117"/>
    <n v="69"/>
    <n v="103"/>
    <n v="237"/>
    <n v="6"/>
    <n v="49"/>
    <x v="2"/>
    <x v="2"/>
    <n v="20227.759999999998"/>
    <s v="Silver"/>
    <x v="2"/>
  </r>
  <r>
    <n v="212"/>
    <x v="209"/>
    <n v="582"/>
    <x v="1"/>
    <x v="0"/>
    <n v="2"/>
    <n v="1413.02"/>
    <n v="2826.04"/>
    <x v="211"/>
    <n v="1"/>
    <s v="Chicago, IL"/>
    <n v="379"/>
    <n v="55"/>
    <n v="229"/>
    <n v="495"/>
    <n v="10"/>
    <n v="67"/>
    <x v="1"/>
    <x v="2"/>
    <n v="74056.89"/>
    <s v="Silver"/>
    <x v="1"/>
  </r>
  <r>
    <n v="213"/>
    <x v="210"/>
    <n v="123"/>
    <x v="5"/>
    <x v="0"/>
    <n v="2"/>
    <n v="1162.93"/>
    <n v="2325.86"/>
    <x v="212"/>
    <n v="20"/>
    <s v="Los Angeles, CA"/>
    <n v="408"/>
    <n v="117"/>
    <n v="294"/>
    <n v="130"/>
    <n v="7"/>
    <n v="39"/>
    <x v="2"/>
    <x v="0"/>
    <n v="49416.81"/>
    <s v="Gold"/>
    <x v="0"/>
  </r>
  <r>
    <n v="214"/>
    <x v="9"/>
    <n v="439"/>
    <x v="0"/>
    <x v="0"/>
    <n v="2"/>
    <n v="994.59"/>
    <n v="1989.18"/>
    <x v="213"/>
    <n v="3"/>
    <s v="Dallas, TX"/>
    <n v="396"/>
    <n v="52"/>
    <n v="155"/>
    <n v="113"/>
    <n v="5"/>
    <n v="47"/>
    <x v="2"/>
    <x v="1"/>
    <n v="95678.61"/>
    <s v="Platinum"/>
    <x v="1"/>
  </r>
  <r>
    <n v="215"/>
    <x v="211"/>
    <n v="314"/>
    <x v="6"/>
    <x v="1"/>
    <n v="4"/>
    <n v="1169.92"/>
    <n v="4679.68"/>
    <x v="214"/>
    <n v="14"/>
    <s v="Miami, FL"/>
    <n v="490"/>
    <n v="69"/>
    <n v="256"/>
    <n v="404"/>
    <n v="3"/>
    <n v="39"/>
    <x v="2"/>
    <x v="2"/>
    <n v="93061.53"/>
    <s v="Silver"/>
    <x v="2"/>
  </r>
  <r>
    <n v="216"/>
    <x v="212"/>
    <n v="857"/>
    <x v="1"/>
    <x v="0"/>
    <n v="2"/>
    <n v="1106.28"/>
    <n v="2212.56"/>
    <x v="215"/>
    <n v="12"/>
    <s v="Los Angeles, CA"/>
    <n v="184"/>
    <n v="86"/>
    <n v="226"/>
    <n v="412"/>
    <n v="6"/>
    <n v="24"/>
    <x v="0"/>
    <x v="0"/>
    <n v="62618.67"/>
    <s v="Gold"/>
    <x v="1"/>
  </r>
  <r>
    <n v="217"/>
    <x v="213"/>
    <n v="650"/>
    <x v="1"/>
    <x v="1"/>
    <n v="5"/>
    <n v="591.70000000000005"/>
    <n v="2958.5"/>
    <x v="216"/>
    <n v="16"/>
    <s v="Los Angeles, CA"/>
    <n v="259"/>
    <n v="64"/>
    <n v="162"/>
    <n v="449"/>
    <n v="5"/>
    <n v="62"/>
    <x v="1"/>
    <x v="1"/>
    <n v="46314.37"/>
    <s v="Gold"/>
    <x v="1"/>
  </r>
  <r>
    <n v="218"/>
    <x v="214"/>
    <n v="316"/>
    <x v="6"/>
    <x v="0"/>
    <n v="2"/>
    <n v="1994.65"/>
    <n v="3989.3"/>
    <x v="217"/>
    <n v="8"/>
    <s v="New York, NY"/>
    <n v="317"/>
    <n v="52"/>
    <n v="130"/>
    <n v="358"/>
    <n v="10"/>
    <n v="31"/>
    <x v="0"/>
    <x v="1"/>
    <n v="31883.62"/>
    <s v="Bronze"/>
    <x v="0"/>
  </r>
  <r>
    <n v="219"/>
    <x v="215"/>
    <n v="308"/>
    <x v="5"/>
    <x v="1"/>
    <n v="5"/>
    <n v="1589.71"/>
    <n v="7948.55"/>
    <x v="218"/>
    <n v="16"/>
    <s v="Dallas, TX"/>
    <n v="105"/>
    <n v="86"/>
    <n v="218"/>
    <n v="158"/>
    <n v="8"/>
    <n v="25"/>
    <x v="0"/>
    <x v="1"/>
    <n v="114237.5"/>
    <s v="Bronze"/>
    <x v="1"/>
  </r>
  <r>
    <n v="220"/>
    <x v="216"/>
    <n v="659"/>
    <x v="7"/>
    <x v="1"/>
    <n v="5"/>
    <n v="552.49"/>
    <n v="2762.45"/>
    <x v="219"/>
    <n v="14"/>
    <s v="Chicago, IL"/>
    <n v="232"/>
    <n v="60"/>
    <n v="181"/>
    <n v="184"/>
    <n v="9"/>
    <n v="50"/>
    <x v="2"/>
    <x v="0"/>
    <n v="50025.35"/>
    <s v="Silver"/>
    <x v="3"/>
  </r>
  <r>
    <n v="221"/>
    <x v="217"/>
    <n v="635"/>
    <x v="3"/>
    <x v="0"/>
    <n v="5"/>
    <n v="1832.09"/>
    <n v="9160.4499999999989"/>
    <x v="220"/>
    <n v="5"/>
    <s v="Los Angeles, CA"/>
    <n v="236"/>
    <n v="97"/>
    <n v="142"/>
    <n v="468"/>
    <n v="1"/>
    <n v="66"/>
    <x v="1"/>
    <x v="1"/>
    <n v="35420.81"/>
    <s v="Gold"/>
    <x v="0"/>
  </r>
  <r>
    <n v="222"/>
    <x v="218"/>
    <n v="868"/>
    <x v="4"/>
    <x v="0"/>
    <n v="2"/>
    <n v="1036.8699999999999"/>
    <n v="2073.7399999999998"/>
    <x v="221"/>
    <n v="10"/>
    <s v="Los Angeles, CA"/>
    <n v="393"/>
    <n v="57"/>
    <n v="181"/>
    <n v="419"/>
    <n v="7"/>
    <n v="32"/>
    <x v="0"/>
    <x v="2"/>
    <n v="94646.18"/>
    <s v="Gold"/>
    <x v="1"/>
  </r>
  <r>
    <n v="223"/>
    <x v="219"/>
    <n v="364"/>
    <x v="3"/>
    <x v="0"/>
    <n v="1"/>
    <n v="117.04"/>
    <n v="117.04"/>
    <x v="222"/>
    <n v="6"/>
    <s v="Miami, FL"/>
    <n v="57"/>
    <n v="109"/>
    <n v="138"/>
    <n v="331"/>
    <n v="5"/>
    <n v="65"/>
    <x v="1"/>
    <x v="2"/>
    <n v="108563.87"/>
    <s v="Bronze"/>
    <x v="1"/>
  </r>
  <r>
    <n v="224"/>
    <x v="220"/>
    <n v="661"/>
    <x v="2"/>
    <x v="1"/>
    <n v="3"/>
    <n v="1493.18"/>
    <n v="4479.54"/>
    <x v="223"/>
    <n v="13"/>
    <s v="New York, NY"/>
    <n v="82"/>
    <n v="144"/>
    <n v="274"/>
    <n v="462"/>
    <n v="4"/>
    <n v="64"/>
    <x v="1"/>
    <x v="0"/>
    <n v="24980.69"/>
    <s v="Bronze"/>
    <x v="1"/>
  </r>
  <r>
    <n v="225"/>
    <x v="221"/>
    <n v="594"/>
    <x v="4"/>
    <x v="0"/>
    <n v="3"/>
    <n v="1783.05"/>
    <n v="5349.15"/>
    <x v="224"/>
    <n v="13"/>
    <s v="Chicago, IL"/>
    <n v="191"/>
    <n v="147"/>
    <n v="283"/>
    <n v="156"/>
    <n v="8"/>
    <n v="53"/>
    <x v="2"/>
    <x v="1"/>
    <n v="106667.98"/>
    <s v="Silver"/>
    <x v="3"/>
  </r>
  <r>
    <n v="226"/>
    <x v="222"/>
    <n v="737"/>
    <x v="0"/>
    <x v="0"/>
    <n v="4"/>
    <n v="1637.04"/>
    <n v="6548.16"/>
    <x v="225"/>
    <n v="5"/>
    <s v="Miami, FL"/>
    <n v="279"/>
    <n v="88"/>
    <n v="156"/>
    <n v="400"/>
    <n v="2"/>
    <n v="26"/>
    <x v="0"/>
    <x v="1"/>
    <n v="58170.28"/>
    <s v="Gold"/>
    <x v="3"/>
  </r>
  <r>
    <n v="227"/>
    <x v="223"/>
    <n v="847"/>
    <x v="0"/>
    <x v="0"/>
    <n v="2"/>
    <n v="77.7"/>
    <n v="155.4"/>
    <x v="226"/>
    <n v="5"/>
    <s v="New York, NY"/>
    <n v="92"/>
    <n v="124"/>
    <n v="137"/>
    <n v="169"/>
    <n v="10"/>
    <n v="30"/>
    <x v="0"/>
    <x v="0"/>
    <n v="39210.51"/>
    <s v="Bronze"/>
    <x v="0"/>
  </r>
  <r>
    <n v="228"/>
    <x v="224"/>
    <n v="244"/>
    <x v="2"/>
    <x v="1"/>
    <n v="3"/>
    <n v="600.09"/>
    <n v="1800.27"/>
    <x v="227"/>
    <n v="12"/>
    <s v="Los Angeles, CA"/>
    <n v="274"/>
    <n v="81"/>
    <n v="171"/>
    <n v="438"/>
    <n v="7"/>
    <n v="49"/>
    <x v="2"/>
    <x v="1"/>
    <n v="98119.81"/>
    <s v="Bronze"/>
    <x v="2"/>
  </r>
  <r>
    <n v="229"/>
    <x v="225"/>
    <n v="811"/>
    <x v="5"/>
    <x v="1"/>
    <n v="2"/>
    <n v="1419.29"/>
    <n v="2838.58"/>
    <x v="228"/>
    <n v="9"/>
    <s v="Dallas, TX"/>
    <n v="135"/>
    <n v="64"/>
    <n v="160"/>
    <n v="458"/>
    <n v="1"/>
    <n v="21"/>
    <x v="0"/>
    <x v="0"/>
    <n v="53195.81"/>
    <s v="Silver"/>
    <x v="3"/>
  </r>
  <r>
    <n v="230"/>
    <x v="226"/>
    <n v="815"/>
    <x v="2"/>
    <x v="1"/>
    <n v="2"/>
    <n v="1340.59"/>
    <n v="2681.18"/>
    <x v="229"/>
    <n v="20"/>
    <s v="Miami, FL"/>
    <n v="271"/>
    <n v="101"/>
    <n v="164"/>
    <n v="429"/>
    <n v="4"/>
    <n v="60"/>
    <x v="1"/>
    <x v="2"/>
    <n v="68578"/>
    <s v="Platinum"/>
    <x v="2"/>
  </r>
  <r>
    <n v="231"/>
    <x v="227"/>
    <n v="784"/>
    <x v="0"/>
    <x v="1"/>
    <n v="2"/>
    <n v="328.7"/>
    <n v="657.4"/>
    <x v="230"/>
    <n v="5"/>
    <s v="Dallas, TX"/>
    <n v="392"/>
    <n v="98"/>
    <n v="278"/>
    <n v="194"/>
    <n v="5"/>
    <n v="65"/>
    <x v="1"/>
    <x v="1"/>
    <n v="88290.41"/>
    <s v="Silver"/>
    <x v="2"/>
  </r>
  <r>
    <n v="232"/>
    <x v="228"/>
    <n v="118"/>
    <x v="7"/>
    <x v="0"/>
    <n v="4"/>
    <n v="863.04"/>
    <n v="3452.16"/>
    <x v="231"/>
    <n v="2"/>
    <s v="Dallas, TX"/>
    <n v="286"/>
    <n v="51"/>
    <n v="137"/>
    <n v="364"/>
    <n v="9"/>
    <n v="52"/>
    <x v="2"/>
    <x v="1"/>
    <n v="30091.279999999999"/>
    <s v="Silver"/>
    <x v="3"/>
  </r>
  <r>
    <n v="233"/>
    <x v="229"/>
    <n v="485"/>
    <x v="5"/>
    <x v="0"/>
    <n v="4"/>
    <n v="1751.17"/>
    <n v="7004.68"/>
    <x v="232"/>
    <n v="8"/>
    <s v="Miami, FL"/>
    <n v="308"/>
    <n v="116"/>
    <n v="124"/>
    <n v="366"/>
    <n v="10"/>
    <n v="35"/>
    <x v="2"/>
    <x v="1"/>
    <n v="115634.82"/>
    <s v="Bronze"/>
    <x v="1"/>
  </r>
  <r>
    <n v="234"/>
    <x v="230"/>
    <n v="696"/>
    <x v="0"/>
    <x v="1"/>
    <n v="1"/>
    <n v="628.37"/>
    <n v="628.37"/>
    <x v="233"/>
    <n v="14"/>
    <s v="Los Angeles, CA"/>
    <n v="457"/>
    <n v="135"/>
    <n v="289"/>
    <n v="329"/>
    <n v="8"/>
    <n v="35"/>
    <x v="2"/>
    <x v="1"/>
    <n v="115713.39"/>
    <s v="Silver"/>
    <x v="0"/>
  </r>
  <r>
    <n v="235"/>
    <x v="231"/>
    <n v="779"/>
    <x v="1"/>
    <x v="1"/>
    <n v="5"/>
    <n v="298.74"/>
    <n v="1493.7"/>
    <x v="234"/>
    <n v="20"/>
    <s v="Chicago, IL"/>
    <n v="43"/>
    <n v="65"/>
    <n v="152"/>
    <n v="256"/>
    <n v="4"/>
    <n v="34"/>
    <x v="0"/>
    <x v="0"/>
    <n v="72918.11"/>
    <s v="Silver"/>
    <x v="0"/>
  </r>
  <r>
    <n v="236"/>
    <x v="232"/>
    <n v="639"/>
    <x v="2"/>
    <x v="0"/>
    <n v="3"/>
    <n v="1503.34"/>
    <n v="4510.0199999999995"/>
    <x v="235"/>
    <n v="8"/>
    <s v="Miami, FL"/>
    <n v="302"/>
    <n v="104"/>
    <n v="245"/>
    <n v="475"/>
    <n v="2"/>
    <n v="42"/>
    <x v="2"/>
    <x v="1"/>
    <n v="20099.919999999998"/>
    <s v="Bronze"/>
    <x v="0"/>
  </r>
  <r>
    <n v="237"/>
    <x v="233"/>
    <n v="144"/>
    <x v="1"/>
    <x v="1"/>
    <n v="1"/>
    <n v="1951.95"/>
    <n v="1951.95"/>
    <x v="236"/>
    <n v="2"/>
    <s v="Dallas, TX"/>
    <n v="342"/>
    <n v="148"/>
    <n v="189"/>
    <n v="139"/>
    <n v="2"/>
    <n v="52"/>
    <x v="2"/>
    <x v="0"/>
    <n v="62802.8"/>
    <s v="Bronze"/>
    <x v="0"/>
  </r>
  <r>
    <n v="238"/>
    <x v="234"/>
    <n v="361"/>
    <x v="6"/>
    <x v="0"/>
    <n v="4"/>
    <n v="551.66"/>
    <n v="2206.64"/>
    <x v="237"/>
    <n v="20"/>
    <s v="Dallas, TX"/>
    <n v="455"/>
    <n v="137"/>
    <n v="289"/>
    <n v="271"/>
    <n v="7"/>
    <n v="58"/>
    <x v="2"/>
    <x v="0"/>
    <n v="77281.19"/>
    <s v="Platinum"/>
    <x v="3"/>
  </r>
  <r>
    <n v="239"/>
    <x v="235"/>
    <n v="274"/>
    <x v="0"/>
    <x v="1"/>
    <n v="4"/>
    <n v="792.96"/>
    <n v="3171.84"/>
    <x v="238"/>
    <n v="3"/>
    <s v="Miami, FL"/>
    <n v="423"/>
    <n v="64"/>
    <n v="223"/>
    <n v="463"/>
    <n v="1"/>
    <n v="38"/>
    <x v="2"/>
    <x v="2"/>
    <n v="72058.2"/>
    <s v="Silver"/>
    <x v="0"/>
  </r>
  <r>
    <n v="240"/>
    <x v="236"/>
    <n v="161"/>
    <x v="7"/>
    <x v="1"/>
    <n v="1"/>
    <n v="304.99"/>
    <n v="304.99"/>
    <x v="239"/>
    <n v="9"/>
    <s v="New York, NY"/>
    <n v="367"/>
    <n v="61"/>
    <n v="247"/>
    <n v="402"/>
    <n v="2"/>
    <n v="19"/>
    <x v="0"/>
    <x v="1"/>
    <n v="53231.91"/>
    <s v="Silver"/>
    <x v="3"/>
  </r>
  <r>
    <n v="241"/>
    <x v="237"/>
    <n v="390"/>
    <x v="2"/>
    <x v="1"/>
    <n v="1"/>
    <n v="356.05"/>
    <n v="356.05"/>
    <x v="240"/>
    <n v="2"/>
    <s v="Dallas, TX"/>
    <n v="301"/>
    <n v="93"/>
    <n v="210"/>
    <n v="231"/>
    <n v="6"/>
    <n v="24"/>
    <x v="0"/>
    <x v="0"/>
    <n v="54720.84"/>
    <s v="Silver"/>
    <x v="3"/>
  </r>
  <r>
    <n v="242"/>
    <x v="238"/>
    <n v="305"/>
    <x v="6"/>
    <x v="0"/>
    <n v="5"/>
    <n v="1118.7"/>
    <n v="5593.5"/>
    <x v="241"/>
    <n v="4"/>
    <s v="Chicago, IL"/>
    <n v="488"/>
    <n v="131"/>
    <n v="183"/>
    <n v="418"/>
    <n v="7"/>
    <n v="60"/>
    <x v="1"/>
    <x v="0"/>
    <n v="82744.22"/>
    <s v="Platinum"/>
    <x v="3"/>
  </r>
  <r>
    <n v="243"/>
    <x v="239"/>
    <n v="908"/>
    <x v="1"/>
    <x v="1"/>
    <n v="4"/>
    <n v="1422.58"/>
    <n v="5690.32"/>
    <x v="242"/>
    <n v="11"/>
    <s v="Miami, FL"/>
    <n v="491"/>
    <n v="96"/>
    <n v="211"/>
    <n v="176"/>
    <n v="6"/>
    <n v="30"/>
    <x v="0"/>
    <x v="0"/>
    <n v="109700.76"/>
    <s v="Bronze"/>
    <x v="3"/>
  </r>
  <r>
    <n v="244"/>
    <x v="240"/>
    <n v="813"/>
    <x v="7"/>
    <x v="0"/>
    <n v="1"/>
    <n v="1767.01"/>
    <n v="1767.01"/>
    <x v="243"/>
    <n v="5"/>
    <s v="Chicago, IL"/>
    <n v="153"/>
    <n v="130"/>
    <n v="142"/>
    <n v="282"/>
    <n v="4"/>
    <n v="58"/>
    <x v="2"/>
    <x v="0"/>
    <n v="86032.59"/>
    <s v="Platinum"/>
    <x v="2"/>
  </r>
  <r>
    <n v="245"/>
    <x v="241"/>
    <n v="732"/>
    <x v="6"/>
    <x v="0"/>
    <n v="5"/>
    <n v="1620.88"/>
    <n v="8104.4000000000005"/>
    <x v="244"/>
    <n v="15"/>
    <s v="Los Angeles, CA"/>
    <n v="425"/>
    <n v="98"/>
    <n v="241"/>
    <n v="235"/>
    <n v="10"/>
    <n v="52"/>
    <x v="2"/>
    <x v="1"/>
    <n v="38089.19"/>
    <s v="Platinum"/>
    <x v="2"/>
  </r>
  <r>
    <n v="246"/>
    <x v="242"/>
    <n v="377"/>
    <x v="1"/>
    <x v="0"/>
    <n v="2"/>
    <n v="195.53"/>
    <n v="391.06"/>
    <x v="245"/>
    <n v="8"/>
    <s v="Miami, FL"/>
    <n v="308"/>
    <n v="105"/>
    <n v="101"/>
    <n v="425"/>
    <n v="10"/>
    <n v="23"/>
    <x v="0"/>
    <x v="2"/>
    <n v="111420.27"/>
    <s v="Platinum"/>
    <x v="1"/>
  </r>
  <r>
    <n v="247"/>
    <x v="243"/>
    <n v="154"/>
    <x v="3"/>
    <x v="1"/>
    <n v="4"/>
    <n v="1740.7"/>
    <n v="6962.8"/>
    <x v="246"/>
    <n v="4"/>
    <s v="New York, NY"/>
    <n v="183"/>
    <n v="61"/>
    <n v="225"/>
    <n v="198"/>
    <n v="6"/>
    <n v="33"/>
    <x v="0"/>
    <x v="0"/>
    <n v="58896.99"/>
    <s v="Platinum"/>
    <x v="1"/>
  </r>
  <r>
    <n v="248"/>
    <x v="244"/>
    <n v="576"/>
    <x v="2"/>
    <x v="1"/>
    <n v="5"/>
    <n v="253.44"/>
    <n v="1267.2"/>
    <x v="247"/>
    <n v="4"/>
    <s v="Los Angeles, CA"/>
    <n v="487"/>
    <n v="79"/>
    <n v="150"/>
    <n v="252"/>
    <n v="3"/>
    <n v="50"/>
    <x v="2"/>
    <x v="2"/>
    <n v="43893.25"/>
    <s v="Silver"/>
    <x v="2"/>
  </r>
  <r>
    <n v="249"/>
    <x v="245"/>
    <n v="770"/>
    <x v="7"/>
    <x v="0"/>
    <n v="4"/>
    <n v="1251.04"/>
    <n v="5004.16"/>
    <x v="248"/>
    <n v="15"/>
    <s v="New York, NY"/>
    <n v="42"/>
    <n v="132"/>
    <n v="157"/>
    <n v="462"/>
    <n v="2"/>
    <n v="41"/>
    <x v="2"/>
    <x v="0"/>
    <n v="24591.47"/>
    <s v="Bronze"/>
    <x v="1"/>
  </r>
  <r>
    <n v="250"/>
    <x v="246"/>
    <n v="108"/>
    <x v="5"/>
    <x v="0"/>
    <n v="1"/>
    <n v="1146.6500000000001"/>
    <n v="1146.6500000000001"/>
    <x v="249"/>
    <n v="6"/>
    <s v="Chicago, IL"/>
    <n v="196"/>
    <n v="86"/>
    <n v="195"/>
    <n v="269"/>
    <n v="2"/>
    <n v="63"/>
    <x v="1"/>
    <x v="2"/>
    <n v="106639.86"/>
    <s v="Platinum"/>
    <x v="1"/>
  </r>
  <r>
    <n v="251"/>
    <x v="247"/>
    <n v="168"/>
    <x v="0"/>
    <x v="0"/>
    <n v="5"/>
    <n v="711.9"/>
    <n v="3559.5"/>
    <x v="250"/>
    <n v="6"/>
    <s v="Dallas, TX"/>
    <n v="347"/>
    <n v="52"/>
    <n v="104"/>
    <n v="122"/>
    <n v="6"/>
    <n v="61"/>
    <x v="1"/>
    <x v="0"/>
    <n v="45423.7"/>
    <s v="Bronze"/>
    <x v="2"/>
  </r>
  <r>
    <n v="252"/>
    <x v="248"/>
    <n v="497"/>
    <x v="1"/>
    <x v="1"/>
    <n v="2"/>
    <n v="540.38"/>
    <n v="1080.76"/>
    <x v="251"/>
    <n v="13"/>
    <s v="Chicago, IL"/>
    <n v="371"/>
    <n v="140"/>
    <n v="103"/>
    <n v="176"/>
    <n v="5"/>
    <n v="37"/>
    <x v="2"/>
    <x v="1"/>
    <n v="61091.13"/>
    <s v="Platinum"/>
    <x v="3"/>
  </r>
  <r>
    <n v="253"/>
    <x v="249"/>
    <n v="776"/>
    <x v="4"/>
    <x v="1"/>
    <n v="2"/>
    <n v="57.96"/>
    <n v="115.92"/>
    <x v="252"/>
    <n v="10"/>
    <s v="Dallas, TX"/>
    <n v="170"/>
    <n v="85"/>
    <n v="207"/>
    <n v="307"/>
    <n v="3"/>
    <n v="24"/>
    <x v="0"/>
    <x v="0"/>
    <n v="70236.31"/>
    <s v="Gold"/>
    <x v="2"/>
  </r>
  <r>
    <n v="254"/>
    <x v="250"/>
    <n v="377"/>
    <x v="7"/>
    <x v="0"/>
    <n v="4"/>
    <n v="192.81"/>
    <n v="771.24"/>
    <x v="253"/>
    <n v="3"/>
    <s v="New York, NY"/>
    <n v="319"/>
    <n v="106"/>
    <n v="281"/>
    <n v="318"/>
    <n v="5"/>
    <n v="53"/>
    <x v="2"/>
    <x v="1"/>
    <n v="26153.66"/>
    <s v="Platinum"/>
    <x v="1"/>
  </r>
  <r>
    <n v="255"/>
    <x v="251"/>
    <n v="778"/>
    <x v="7"/>
    <x v="1"/>
    <n v="1"/>
    <n v="1385.86"/>
    <n v="1385.86"/>
    <x v="254"/>
    <n v="9"/>
    <s v="Los Angeles, CA"/>
    <n v="298"/>
    <n v="134"/>
    <n v="166"/>
    <n v="233"/>
    <n v="1"/>
    <n v="37"/>
    <x v="2"/>
    <x v="0"/>
    <n v="75277.64"/>
    <s v="Silver"/>
    <x v="3"/>
  </r>
  <r>
    <n v="256"/>
    <x v="252"/>
    <n v="972"/>
    <x v="7"/>
    <x v="1"/>
    <n v="1"/>
    <n v="902.03"/>
    <n v="902.03"/>
    <x v="255"/>
    <n v="16"/>
    <s v="New York, NY"/>
    <n v="34"/>
    <n v="133"/>
    <n v="276"/>
    <n v="430"/>
    <n v="2"/>
    <n v="29"/>
    <x v="0"/>
    <x v="2"/>
    <n v="114717.79"/>
    <s v="Platinum"/>
    <x v="0"/>
  </r>
  <r>
    <n v="257"/>
    <x v="253"/>
    <n v="775"/>
    <x v="3"/>
    <x v="0"/>
    <n v="1"/>
    <n v="1413.07"/>
    <n v="1413.07"/>
    <x v="256"/>
    <n v="11"/>
    <s v="Los Angeles, CA"/>
    <n v="383"/>
    <n v="95"/>
    <n v="183"/>
    <n v="188"/>
    <n v="6"/>
    <n v="57"/>
    <x v="2"/>
    <x v="1"/>
    <n v="59638.42"/>
    <s v="Gold"/>
    <x v="0"/>
  </r>
  <r>
    <n v="258"/>
    <x v="254"/>
    <n v="468"/>
    <x v="5"/>
    <x v="1"/>
    <n v="4"/>
    <n v="1842.45"/>
    <n v="7369.8"/>
    <x v="257"/>
    <n v="14"/>
    <s v="New York, NY"/>
    <n v="361"/>
    <n v="55"/>
    <n v="297"/>
    <n v="345"/>
    <n v="1"/>
    <n v="32"/>
    <x v="0"/>
    <x v="0"/>
    <n v="43541.37"/>
    <s v="Platinum"/>
    <x v="0"/>
  </r>
  <r>
    <n v="259"/>
    <x v="255"/>
    <n v="985"/>
    <x v="6"/>
    <x v="0"/>
    <n v="1"/>
    <n v="368.53"/>
    <n v="368.53"/>
    <x v="258"/>
    <n v="19"/>
    <s v="Chicago, IL"/>
    <n v="358"/>
    <n v="55"/>
    <n v="183"/>
    <n v="224"/>
    <n v="5"/>
    <n v="28"/>
    <x v="0"/>
    <x v="0"/>
    <n v="51284.22"/>
    <s v="Bronze"/>
    <x v="0"/>
  </r>
  <r>
    <n v="260"/>
    <x v="256"/>
    <n v="210"/>
    <x v="7"/>
    <x v="1"/>
    <n v="2"/>
    <n v="1823.76"/>
    <n v="3647.52"/>
    <x v="259"/>
    <n v="1"/>
    <s v="Dallas, TX"/>
    <n v="298"/>
    <n v="55"/>
    <n v="284"/>
    <n v="372"/>
    <n v="4"/>
    <n v="43"/>
    <x v="2"/>
    <x v="0"/>
    <n v="55543.93"/>
    <s v="Silver"/>
    <x v="1"/>
  </r>
  <r>
    <n v="261"/>
    <x v="257"/>
    <n v="119"/>
    <x v="4"/>
    <x v="1"/>
    <n v="4"/>
    <n v="1642.41"/>
    <n v="6569.64"/>
    <x v="260"/>
    <n v="1"/>
    <s v="Dallas, TX"/>
    <n v="141"/>
    <n v="89"/>
    <n v="233"/>
    <n v="463"/>
    <n v="8"/>
    <n v="65"/>
    <x v="1"/>
    <x v="0"/>
    <n v="102411.14"/>
    <s v="Gold"/>
    <x v="1"/>
  </r>
  <r>
    <n v="262"/>
    <x v="258"/>
    <n v="399"/>
    <x v="6"/>
    <x v="0"/>
    <n v="1"/>
    <n v="1945.73"/>
    <n v="1945.73"/>
    <x v="261"/>
    <n v="3"/>
    <s v="Los Angeles, CA"/>
    <n v="160"/>
    <n v="92"/>
    <n v="111"/>
    <n v="321"/>
    <n v="10"/>
    <n v="35"/>
    <x v="2"/>
    <x v="1"/>
    <n v="43718.21"/>
    <s v="Bronze"/>
    <x v="3"/>
  </r>
  <r>
    <n v="263"/>
    <x v="259"/>
    <n v="988"/>
    <x v="0"/>
    <x v="1"/>
    <n v="3"/>
    <n v="1421.24"/>
    <n v="4263.72"/>
    <x v="262"/>
    <n v="17"/>
    <s v="New York, NY"/>
    <n v="428"/>
    <n v="120"/>
    <n v="178"/>
    <n v="420"/>
    <n v="1"/>
    <n v="38"/>
    <x v="2"/>
    <x v="0"/>
    <n v="50797.43"/>
    <s v="Bronze"/>
    <x v="0"/>
  </r>
  <r>
    <n v="264"/>
    <x v="260"/>
    <n v="764"/>
    <x v="2"/>
    <x v="0"/>
    <n v="5"/>
    <n v="643.16"/>
    <n v="3215.7999999999997"/>
    <x v="263"/>
    <n v="9"/>
    <s v="Los Angeles, CA"/>
    <n v="418"/>
    <n v="88"/>
    <n v="300"/>
    <n v="404"/>
    <n v="9"/>
    <n v="47"/>
    <x v="2"/>
    <x v="2"/>
    <n v="23016.09"/>
    <s v="Bronze"/>
    <x v="1"/>
  </r>
  <r>
    <n v="265"/>
    <x v="261"/>
    <n v="495"/>
    <x v="0"/>
    <x v="1"/>
    <n v="2"/>
    <n v="1020.53"/>
    <n v="2041.06"/>
    <x v="264"/>
    <n v="5"/>
    <s v="New York, NY"/>
    <n v="201"/>
    <n v="54"/>
    <n v="232"/>
    <n v="301"/>
    <n v="7"/>
    <n v="20"/>
    <x v="0"/>
    <x v="0"/>
    <n v="65778.27"/>
    <s v="Silver"/>
    <x v="3"/>
  </r>
  <r>
    <n v="266"/>
    <x v="262"/>
    <n v="336"/>
    <x v="1"/>
    <x v="1"/>
    <n v="5"/>
    <n v="386.62"/>
    <n v="1933.1"/>
    <x v="265"/>
    <n v="20"/>
    <s v="New York, NY"/>
    <n v="336"/>
    <n v="132"/>
    <n v="143"/>
    <n v="323"/>
    <n v="9"/>
    <n v="22"/>
    <x v="0"/>
    <x v="0"/>
    <n v="56278.71"/>
    <s v="Gold"/>
    <x v="1"/>
  </r>
  <r>
    <n v="267"/>
    <x v="263"/>
    <n v="489"/>
    <x v="2"/>
    <x v="0"/>
    <n v="5"/>
    <n v="1784.53"/>
    <n v="8922.65"/>
    <x v="266"/>
    <n v="8"/>
    <s v="Dallas, TX"/>
    <n v="150"/>
    <n v="120"/>
    <n v="256"/>
    <n v="242"/>
    <n v="1"/>
    <n v="48"/>
    <x v="2"/>
    <x v="0"/>
    <n v="83446.58"/>
    <s v="Silver"/>
    <x v="3"/>
  </r>
  <r>
    <n v="268"/>
    <x v="264"/>
    <n v="620"/>
    <x v="0"/>
    <x v="0"/>
    <n v="2"/>
    <n v="1292.0999999999999"/>
    <n v="2584.1999999999998"/>
    <x v="267"/>
    <n v="7"/>
    <s v="Chicago, IL"/>
    <n v="152"/>
    <n v="125"/>
    <n v="174"/>
    <n v="380"/>
    <n v="9"/>
    <n v="69"/>
    <x v="1"/>
    <x v="2"/>
    <n v="87655.27"/>
    <s v="Silver"/>
    <x v="2"/>
  </r>
  <r>
    <n v="269"/>
    <x v="265"/>
    <n v="826"/>
    <x v="7"/>
    <x v="0"/>
    <n v="1"/>
    <n v="714.97"/>
    <n v="714.97"/>
    <x v="268"/>
    <n v="11"/>
    <s v="Los Angeles, CA"/>
    <n v="221"/>
    <n v="67"/>
    <n v="110"/>
    <n v="132"/>
    <n v="9"/>
    <n v="46"/>
    <x v="2"/>
    <x v="1"/>
    <n v="32447.93"/>
    <s v="Gold"/>
    <x v="0"/>
  </r>
  <r>
    <n v="270"/>
    <x v="266"/>
    <n v="201"/>
    <x v="0"/>
    <x v="1"/>
    <n v="4"/>
    <n v="1444.51"/>
    <n v="5778.04"/>
    <x v="269"/>
    <n v="20"/>
    <s v="Miami, FL"/>
    <n v="128"/>
    <n v="66"/>
    <n v="221"/>
    <n v="142"/>
    <n v="4"/>
    <n v="33"/>
    <x v="0"/>
    <x v="0"/>
    <n v="47593.1"/>
    <s v="Bronze"/>
    <x v="3"/>
  </r>
  <r>
    <n v="271"/>
    <x v="267"/>
    <n v="423"/>
    <x v="2"/>
    <x v="1"/>
    <n v="4"/>
    <n v="1505.72"/>
    <n v="6022.88"/>
    <x v="270"/>
    <n v="17"/>
    <s v="Dallas, TX"/>
    <n v="392"/>
    <n v="130"/>
    <n v="273"/>
    <n v="119"/>
    <n v="6"/>
    <n v="32"/>
    <x v="0"/>
    <x v="1"/>
    <n v="108535.45"/>
    <s v="Silver"/>
    <x v="0"/>
  </r>
  <r>
    <n v="272"/>
    <x v="268"/>
    <n v="596"/>
    <x v="5"/>
    <x v="1"/>
    <n v="3"/>
    <n v="1407.36"/>
    <n v="4222.08"/>
    <x v="271"/>
    <n v="9"/>
    <s v="Miami, FL"/>
    <n v="164"/>
    <n v="111"/>
    <n v="238"/>
    <n v="271"/>
    <n v="9"/>
    <n v="49"/>
    <x v="2"/>
    <x v="1"/>
    <n v="78947.850000000006"/>
    <s v="Silver"/>
    <x v="2"/>
  </r>
  <r>
    <n v="273"/>
    <x v="269"/>
    <n v="987"/>
    <x v="0"/>
    <x v="1"/>
    <n v="5"/>
    <n v="175.22"/>
    <n v="876.1"/>
    <x v="272"/>
    <n v="15"/>
    <s v="Chicago, IL"/>
    <n v="73"/>
    <n v="52"/>
    <n v="140"/>
    <n v="135"/>
    <n v="6"/>
    <n v="60"/>
    <x v="1"/>
    <x v="2"/>
    <n v="22056.86"/>
    <s v="Platinum"/>
    <x v="0"/>
  </r>
  <r>
    <n v="274"/>
    <x v="270"/>
    <n v="711"/>
    <x v="3"/>
    <x v="1"/>
    <n v="3"/>
    <n v="1051.1099999999999"/>
    <n v="3153.33"/>
    <x v="273"/>
    <n v="10"/>
    <s v="Miami, FL"/>
    <n v="121"/>
    <n v="101"/>
    <n v="232"/>
    <n v="492"/>
    <n v="6"/>
    <n v="20"/>
    <x v="0"/>
    <x v="0"/>
    <n v="82969.259999999995"/>
    <s v="Gold"/>
    <x v="1"/>
  </r>
  <r>
    <n v="275"/>
    <x v="271"/>
    <n v="644"/>
    <x v="1"/>
    <x v="0"/>
    <n v="4"/>
    <n v="1027.31"/>
    <n v="4109.24"/>
    <x v="274"/>
    <n v="6"/>
    <s v="Chicago, IL"/>
    <n v="422"/>
    <n v="123"/>
    <n v="197"/>
    <n v="187"/>
    <n v="9"/>
    <n v="22"/>
    <x v="0"/>
    <x v="2"/>
    <n v="62781.5"/>
    <s v="Silver"/>
    <x v="1"/>
  </r>
  <r>
    <n v="276"/>
    <x v="272"/>
    <n v="190"/>
    <x v="2"/>
    <x v="1"/>
    <n v="4"/>
    <n v="325.62"/>
    <n v="1302.48"/>
    <x v="275"/>
    <n v="6"/>
    <s v="Dallas, TX"/>
    <n v="299"/>
    <n v="129"/>
    <n v="147"/>
    <n v="389"/>
    <n v="4"/>
    <n v="21"/>
    <x v="0"/>
    <x v="1"/>
    <n v="44463.72"/>
    <s v="Silver"/>
    <x v="2"/>
  </r>
  <r>
    <n v="277"/>
    <x v="273"/>
    <n v="290"/>
    <x v="6"/>
    <x v="1"/>
    <n v="2"/>
    <n v="1932.12"/>
    <n v="3864.24"/>
    <x v="276"/>
    <n v="19"/>
    <s v="Dallas, TX"/>
    <n v="3"/>
    <n v="137"/>
    <n v="193"/>
    <n v="427"/>
    <n v="7"/>
    <n v="45"/>
    <x v="2"/>
    <x v="1"/>
    <n v="74393.350000000006"/>
    <s v="Platinum"/>
    <x v="0"/>
  </r>
  <r>
    <n v="278"/>
    <x v="274"/>
    <n v="303"/>
    <x v="6"/>
    <x v="0"/>
    <n v="3"/>
    <n v="449.81"/>
    <n v="1349.43"/>
    <x v="277"/>
    <n v="18"/>
    <s v="Los Angeles, CA"/>
    <n v="15"/>
    <n v="54"/>
    <n v="288"/>
    <n v="473"/>
    <n v="5"/>
    <n v="41"/>
    <x v="2"/>
    <x v="2"/>
    <n v="49914.720000000001"/>
    <s v="Gold"/>
    <x v="0"/>
  </r>
  <r>
    <n v="279"/>
    <x v="275"/>
    <n v="612"/>
    <x v="5"/>
    <x v="1"/>
    <n v="4"/>
    <n v="1075.43"/>
    <n v="4301.72"/>
    <x v="278"/>
    <n v="8"/>
    <s v="Chicago, IL"/>
    <n v="132"/>
    <n v="133"/>
    <n v="188"/>
    <n v="169"/>
    <n v="6"/>
    <n v="30"/>
    <x v="0"/>
    <x v="1"/>
    <n v="35459.42"/>
    <s v="Platinum"/>
    <x v="3"/>
  </r>
  <r>
    <n v="280"/>
    <x v="276"/>
    <n v="568"/>
    <x v="1"/>
    <x v="0"/>
    <n v="3"/>
    <n v="1114.77"/>
    <n v="3344.31"/>
    <x v="279"/>
    <n v="11"/>
    <s v="Chicago, IL"/>
    <n v="37"/>
    <n v="99"/>
    <n v="233"/>
    <n v="457"/>
    <n v="5"/>
    <n v="43"/>
    <x v="2"/>
    <x v="1"/>
    <n v="30261.81"/>
    <s v="Silver"/>
    <x v="1"/>
  </r>
  <r>
    <n v="281"/>
    <x v="277"/>
    <n v="674"/>
    <x v="7"/>
    <x v="0"/>
    <n v="2"/>
    <n v="992"/>
    <n v="1984"/>
    <x v="280"/>
    <n v="20"/>
    <s v="Los Angeles, CA"/>
    <n v="495"/>
    <n v="89"/>
    <n v="212"/>
    <n v="339"/>
    <n v="9"/>
    <n v="20"/>
    <x v="0"/>
    <x v="2"/>
    <n v="22882.77"/>
    <s v="Silver"/>
    <x v="3"/>
  </r>
  <r>
    <n v="282"/>
    <x v="278"/>
    <n v="829"/>
    <x v="0"/>
    <x v="0"/>
    <n v="2"/>
    <n v="693.16"/>
    <n v="1386.32"/>
    <x v="281"/>
    <n v="14"/>
    <s v="Chicago, IL"/>
    <n v="189"/>
    <n v="127"/>
    <n v="291"/>
    <n v="175"/>
    <n v="8"/>
    <n v="40"/>
    <x v="2"/>
    <x v="2"/>
    <n v="54582.67"/>
    <s v="Bronze"/>
    <x v="2"/>
  </r>
  <r>
    <n v="283"/>
    <x v="279"/>
    <n v="122"/>
    <x v="5"/>
    <x v="0"/>
    <n v="2"/>
    <n v="1115.98"/>
    <n v="2231.96"/>
    <x v="282"/>
    <n v="14"/>
    <s v="Los Angeles, CA"/>
    <n v="86"/>
    <n v="89"/>
    <n v="146"/>
    <n v="238"/>
    <n v="6"/>
    <n v="36"/>
    <x v="2"/>
    <x v="0"/>
    <n v="95234.7"/>
    <s v="Bronze"/>
    <x v="2"/>
  </r>
  <r>
    <n v="284"/>
    <x v="280"/>
    <n v="140"/>
    <x v="4"/>
    <x v="1"/>
    <n v="2"/>
    <n v="1703.25"/>
    <n v="3406.5"/>
    <x v="283"/>
    <n v="16"/>
    <s v="Chicago, IL"/>
    <n v="155"/>
    <n v="129"/>
    <n v="247"/>
    <n v="196"/>
    <n v="10"/>
    <n v="68"/>
    <x v="1"/>
    <x v="1"/>
    <n v="71955.25"/>
    <s v="Silver"/>
    <x v="3"/>
  </r>
  <r>
    <n v="285"/>
    <x v="281"/>
    <n v="353"/>
    <x v="5"/>
    <x v="1"/>
    <n v="2"/>
    <n v="181.42"/>
    <n v="362.84"/>
    <x v="284"/>
    <n v="16"/>
    <s v="Chicago, IL"/>
    <n v="446"/>
    <n v="80"/>
    <n v="148"/>
    <n v="109"/>
    <n v="8"/>
    <n v="64"/>
    <x v="1"/>
    <x v="1"/>
    <n v="82805.84"/>
    <s v="Bronze"/>
    <x v="1"/>
  </r>
  <r>
    <n v="286"/>
    <x v="282"/>
    <n v="642"/>
    <x v="5"/>
    <x v="0"/>
    <n v="2"/>
    <n v="1068.21"/>
    <n v="2136.42"/>
    <x v="285"/>
    <n v="3"/>
    <s v="New York, NY"/>
    <n v="79"/>
    <n v="92"/>
    <n v="287"/>
    <n v="476"/>
    <n v="10"/>
    <n v="70"/>
    <x v="1"/>
    <x v="1"/>
    <n v="103382.84"/>
    <s v="Platinum"/>
    <x v="3"/>
  </r>
  <r>
    <n v="287"/>
    <x v="283"/>
    <n v="412"/>
    <x v="4"/>
    <x v="1"/>
    <n v="2"/>
    <n v="799.62"/>
    <n v="1599.24"/>
    <x v="286"/>
    <n v="12"/>
    <s v="Dallas, TX"/>
    <n v="500"/>
    <n v="105"/>
    <n v="291"/>
    <n v="318"/>
    <n v="10"/>
    <n v="54"/>
    <x v="2"/>
    <x v="2"/>
    <n v="97877.09"/>
    <s v="Gold"/>
    <x v="1"/>
  </r>
  <r>
    <n v="288"/>
    <x v="284"/>
    <n v="441"/>
    <x v="0"/>
    <x v="1"/>
    <n v="5"/>
    <n v="200.22"/>
    <n v="1001.1"/>
    <x v="287"/>
    <n v="8"/>
    <s v="Dallas, TX"/>
    <n v="448"/>
    <n v="133"/>
    <n v="215"/>
    <n v="352"/>
    <n v="8"/>
    <n v="49"/>
    <x v="2"/>
    <x v="2"/>
    <n v="48771.41"/>
    <s v="Silver"/>
    <x v="2"/>
  </r>
  <r>
    <n v="289"/>
    <x v="285"/>
    <n v="601"/>
    <x v="7"/>
    <x v="1"/>
    <n v="1"/>
    <n v="1476.01"/>
    <n v="1476.01"/>
    <x v="288"/>
    <n v="20"/>
    <s v="Dallas, TX"/>
    <n v="449"/>
    <n v="94"/>
    <n v="105"/>
    <n v="341"/>
    <n v="5"/>
    <n v="23"/>
    <x v="0"/>
    <x v="1"/>
    <n v="22630.66"/>
    <s v="Silver"/>
    <x v="1"/>
  </r>
  <r>
    <n v="290"/>
    <x v="234"/>
    <n v="502"/>
    <x v="2"/>
    <x v="0"/>
    <n v="1"/>
    <n v="1410.92"/>
    <n v="1410.92"/>
    <x v="289"/>
    <n v="1"/>
    <s v="Chicago, IL"/>
    <n v="437"/>
    <n v="144"/>
    <n v="296"/>
    <n v="354"/>
    <n v="3"/>
    <n v="29"/>
    <x v="0"/>
    <x v="1"/>
    <n v="55948.7"/>
    <s v="Silver"/>
    <x v="0"/>
  </r>
  <r>
    <n v="291"/>
    <x v="286"/>
    <n v="862"/>
    <x v="6"/>
    <x v="1"/>
    <n v="5"/>
    <n v="548.05999999999995"/>
    <n v="2740.2999999999997"/>
    <x v="290"/>
    <n v="6"/>
    <s v="Dallas, TX"/>
    <n v="377"/>
    <n v="139"/>
    <n v="209"/>
    <n v="416"/>
    <n v="6"/>
    <n v="48"/>
    <x v="2"/>
    <x v="0"/>
    <n v="110677.56"/>
    <s v="Silver"/>
    <x v="1"/>
  </r>
  <r>
    <n v="292"/>
    <x v="287"/>
    <n v="260"/>
    <x v="1"/>
    <x v="1"/>
    <n v="3"/>
    <n v="1302.75"/>
    <n v="3908.25"/>
    <x v="291"/>
    <n v="6"/>
    <s v="Miami, FL"/>
    <n v="269"/>
    <n v="133"/>
    <n v="292"/>
    <n v="364"/>
    <n v="5"/>
    <n v="54"/>
    <x v="2"/>
    <x v="0"/>
    <n v="83469.399999999994"/>
    <s v="Platinum"/>
    <x v="2"/>
  </r>
  <r>
    <n v="293"/>
    <x v="288"/>
    <n v="118"/>
    <x v="3"/>
    <x v="1"/>
    <n v="3"/>
    <n v="831.59"/>
    <n v="2494.77"/>
    <x v="292"/>
    <n v="14"/>
    <s v="Miami, FL"/>
    <n v="192"/>
    <n v="114"/>
    <n v="140"/>
    <n v="219"/>
    <n v="3"/>
    <n v="32"/>
    <x v="0"/>
    <x v="0"/>
    <n v="41295.660000000003"/>
    <s v="Bronze"/>
    <x v="1"/>
  </r>
  <r>
    <n v="294"/>
    <x v="289"/>
    <n v="455"/>
    <x v="7"/>
    <x v="1"/>
    <n v="2"/>
    <n v="961.7"/>
    <n v="1923.4"/>
    <x v="293"/>
    <n v="6"/>
    <s v="Chicago, IL"/>
    <n v="253"/>
    <n v="55"/>
    <n v="261"/>
    <n v="439"/>
    <n v="10"/>
    <n v="23"/>
    <x v="0"/>
    <x v="2"/>
    <n v="82022.89"/>
    <s v="Bronze"/>
    <x v="3"/>
  </r>
  <r>
    <n v="295"/>
    <x v="290"/>
    <n v="800"/>
    <x v="3"/>
    <x v="1"/>
    <n v="3"/>
    <n v="1960.11"/>
    <n v="5880.33"/>
    <x v="294"/>
    <n v="10"/>
    <s v="Los Angeles, CA"/>
    <n v="275"/>
    <n v="136"/>
    <n v="263"/>
    <n v="297"/>
    <n v="1"/>
    <n v="58"/>
    <x v="2"/>
    <x v="0"/>
    <n v="61080.97"/>
    <s v="Platinum"/>
    <x v="0"/>
  </r>
  <r>
    <n v="296"/>
    <x v="291"/>
    <n v="460"/>
    <x v="5"/>
    <x v="1"/>
    <n v="5"/>
    <n v="1218.94"/>
    <n v="6094.7000000000007"/>
    <x v="295"/>
    <n v="15"/>
    <s v="New York, NY"/>
    <n v="187"/>
    <n v="78"/>
    <n v="192"/>
    <n v="333"/>
    <n v="5"/>
    <n v="20"/>
    <x v="0"/>
    <x v="0"/>
    <n v="63702.21"/>
    <s v="Platinum"/>
    <x v="1"/>
  </r>
  <r>
    <n v="297"/>
    <x v="292"/>
    <n v="463"/>
    <x v="7"/>
    <x v="1"/>
    <n v="5"/>
    <n v="1946.31"/>
    <n v="9731.5499999999993"/>
    <x v="296"/>
    <n v="8"/>
    <s v="Los Angeles, CA"/>
    <n v="169"/>
    <n v="150"/>
    <n v="229"/>
    <n v="334"/>
    <n v="4"/>
    <n v="52"/>
    <x v="2"/>
    <x v="1"/>
    <n v="112477.58"/>
    <s v="Gold"/>
    <x v="3"/>
  </r>
  <r>
    <n v="298"/>
    <x v="293"/>
    <n v="740"/>
    <x v="0"/>
    <x v="0"/>
    <n v="2"/>
    <n v="1938.65"/>
    <n v="3877.3"/>
    <x v="297"/>
    <n v="13"/>
    <s v="Miami, FL"/>
    <n v="130"/>
    <n v="133"/>
    <n v="218"/>
    <n v="359"/>
    <n v="7"/>
    <n v="27"/>
    <x v="0"/>
    <x v="0"/>
    <n v="50989.919999999998"/>
    <s v="Bronze"/>
    <x v="1"/>
  </r>
  <r>
    <n v="299"/>
    <x v="294"/>
    <n v="409"/>
    <x v="4"/>
    <x v="1"/>
    <n v="2"/>
    <n v="813.26"/>
    <n v="1626.52"/>
    <x v="298"/>
    <n v="11"/>
    <s v="Dallas, TX"/>
    <n v="252"/>
    <n v="100"/>
    <n v="285"/>
    <n v="134"/>
    <n v="9"/>
    <n v="42"/>
    <x v="2"/>
    <x v="1"/>
    <n v="32428.51"/>
    <s v="Bronze"/>
    <x v="1"/>
  </r>
  <r>
    <n v="300"/>
    <x v="295"/>
    <n v="341"/>
    <x v="0"/>
    <x v="1"/>
    <n v="2"/>
    <n v="1518.42"/>
    <n v="3036.84"/>
    <x v="299"/>
    <n v="1"/>
    <s v="New York, NY"/>
    <n v="455"/>
    <n v="77"/>
    <n v="155"/>
    <n v="105"/>
    <n v="3"/>
    <n v="28"/>
    <x v="0"/>
    <x v="2"/>
    <n v="57595.31"/>
    <s v="Gold"/>
    <x v="1"/>
  </r>
  <r>
    <n v="301"/>
    <x v="296"/>
    <n v="613"/>
    <x v="1"/>
    <x v="0"/>
    <n v="3"/>
    <n v="682.91"/>
    <n v="2048.73"/>
    <x v="300"/>
    <n v="2"/>
    <s v="Miami, FL"/>
    <n v="4"/>
    <n v="121"/>
    <n v="197"/>
    <n v="352"/>
    <n v="8"/>
    <n v="59"/>
    <x v="2"/>
    <x v="2"/>
    <n v="25386.35"/>
    <s v="Bronze"/>
    <x v="3"/>
  </r>
  <r>
    <n v="302"/>
    <x v="297"/>
    <n v="382"/>
    <x v="0"/>
    <x v="1"/>
    <n v="4"/>
    <n v="885.34"/>
    <n v="3541.36"/>
    <x v="301"/>
    <n v="7"/>
    <s v="Los Angeles, CA"/>
    <n v="403"/>
    <n v="77"/>
    <n v="104"/>
    <n v="101"/>
    <n v="6"/>
    <n v="59"/>
    <x v="2"/>
    <x v="1"/>
    <n v="94243.61"/>
    <s v="Platinum"/>
    <x v="1"/>
  </r>
  <r>
    <n v="303"/>
    <x v="298"/>
    <n v="931"/>
    <x v="3"/>
    <x v="1"/>
    <n v="1"/>
    <n v="915.45"/>
    <n v="915.45"/>
    <x v="302"/>
    <n v="5"/>
    <s v="New York, NY"/>
    <n v="35"/>
    <n v="101"/>
    <n v="234"/>
    <n v="361"/>
    <n v="7"/>
    <n v="48"/>
    <x v="2"/>
    <x v="0"/>
    <n v="69297.55"/>
    <s v="Gold"/>
    <x v="3"/>
  </r>
  <r>
    <n v="304"/>
    <x v="299"/>
    <n v="163"/>
    <x v="3"/>
    <x v="1"/>
    <n v="4"/>
    <n v="575.21"/>
    <n v="2300.84"/>
    <x v="303"/>
    <n v="20"/>
    <s v="New York, NY"/>
    <n v="257"/>
    <n v="87"/>
    <n v="115"/>
    <n v="453"/>
    <n v="9"/>
    <n v="47"/>
    <x v="2"/>
    <x v="0"/>
    <n v="116334.25"/>
    <s v="Gold"/>
    <x v="1"/>
  </r>
  <r>
    <n v="305"/>
    <x v="300"/>
    <n v="740"/>
    <x v="6"/>
    <x v="0"/>
    <n v="2"/>
    <n v="1561.34"/>
    <n v="3122.68"/>
    <x v="304"/>
    <n v="19"/>
    <s v="New York, NY"/>
    <n v="301"/>
    <n v="112"/>
    <n v="194"/>
    <n v="168"/>
    <n v="5"/>
    <n v="38"/>
    <x v="2"/>
    <x v="0"/>
    <n v="104977.68"/>
    <s v="Platinum"/>
    <x v="3"/>
  </r>
  <r>
    <n v="306"/>
    <x v="37"/>
    <n v="363"/>
    <x v="5"/>
    <x v="1"/>
    <n v="5"/>
    <n v="804.3"/>
    <n v="4021.5"/>
    <x v="305"/>
    <n v="1"/>
    <s v="New York, NY"/>
    <n v="240"/>
    <n v="67"/>
    <n v="190"/>
    <n v="228"/>
    <n v="10"/>
    <n v="44"/>
    <x v="2"/>
    <x v="2"/>
    <n v="77499.14"/>
    <s v="Gold"/>
    <x v="0"/>
  </r>
  <r>
    <n v="307"/>
    <x v="301"/>
    <n v="999"/>
    <x v="2"/>
    <x v="0"/>
    <n v="3"/>
    <n v="1773.01"/>
    <n v="5319.03"/>
    <x v="306"/>
    <n v="19"/>
    <s v="Dallas, TX"/>
    <n v="390"/>
    <n v="71"/>
    <n v="237"/>
    <n v="127"/>
    <n v="8"/>
    <n v="67"/>
    <x v="1"/>
    <x v="2"/>
    <n v="46094.6"/>
    <s v="Silver"/>
    <x v="1"/>
  </r>
  <r>
    <n v="308"/>
    <x v="302"/>
    <n v="496"/>
    <x v="4"/>
    <x v="1"/>
    <n v="2"/>
    <n v="1106.07"/>
    <n v="2212.14"/>
    <x v="307"/>
    <n v="2"/>
    <s v="Chicago, IL"/>
    <n v="249"/>
    <n v="88"/>
    <n v="134"/>
    <n v="357"/>
    <n v="9"/>
    <n v="64"/>
    <x v="1"/>
    <x v="1"/>
    <n v="53642.89"/>
    <s v="Silver"/>
    <x v="1"/>
  </r>
  <r>
    <n v="309"/>
    <x v="303"/>
    <n v="934"/>
    <x v="7"/>
    <x v="0"/>
    <n v="3"/>
    <n v="1943.58"/>
    <n v="5830.74"/>
    <x v="308"/>
    <n v="2"/>
    <s v="Chicago, IL"/>
    <n v="306"/>
    <n v="96"/>
    <n v="273"/>
    <n v="412"/>
    <n v="6"/>
    <n v="56"/>
    <x v="2"/>
    <x v="2"/>
    <n v="49577.45"/>
    <s v="Platinum"/>
    <x v="2"/>
  </r>
  <r>
    <n v="310"/>
    <x v="304"/>
    <n v="130"/>
    <x v="7"/>
    <x v="0"/>
    <n v="1"/>
    <n v="1719.82"/>
    <n v="1719.82"/>
    <x v="309"/>
    <n v="14"/>
    <s v="New York, NY"/>
    <n v="351"/>
    <n v="91"/>
    <n v="134"/>
    <n v="214"/>
    <n v="1"/>
    <n v="56"/>
    <x v="2"/>
    <x v="0"/>
    <n v="61627.13"/>
    <s v="Gold"/>
    <x v="0"/>
  </r>
  <r>
    <n v="311"/>
    <x v="305"/>
    <n v="668"/>
    <x v="7"/>
    <x v="0"/>
    <n v="4"/>
    <n v="1723.26"/>
    <n v="6893.04"/>
    <x v="310"/>
    <n v="10"/>
    <s v="Chicago, IL"/>
    <n v="177"/>
    <n v="148"/>
    <n v="207"/>
    <n v="424"/>
    <n v="8"/>
    <n v="63"/>
    <x v="1"/>
    <x v="0"/>
    <n v="38617.07"/>
    <s v="Platinum"/>
    <x v="0"/>
  </r>
  <r>
    <n v="312"/>
    <x v="306"/>
    <n v="386"/>
    <x v="5"/>
    <x v="0"/>
    <n v="2"/>
    <n v="917.31"/>
    <n v="1834.62"/>
    <x v="311"/>
    <n v="15"/>
    <s v="Miami, FL"/>
    <n v="391"/>
    <n v="115"/>
    <n v="136"/>
    <n v="283"/>
    <n v="9"/>
    <n v="57"/>
    <x v="2"/>
    <x v="1"/>
    <n v="42203.45"/>
    <s v="Silver"/>
    <x v="3"/>
  </r>
  <r>
    <n v="313"/>
    <x v="307"/>
    <n v="330"/>
    <x v="5"/>
    <x v="0"/>
    <n v="4"/>
    <n v="442.59"/>
    <n v="1770.36"/>
    <x v="312"/>
    <n v="14"/>
    <s v="New York, NY"/>
    <n v="23"/>
    <n v="145"/>
    <n v="293"/>
    <n v="142"/>
    <n v="7"/>
    <n v="65"/>
    <x v="1"/>
    <x v="2"/>
    <n v="28062.22"/>
    <s v="Platinum"/>
    <x v="2"/>
  </r>
  <r>
    <n v="314"/>
    <x v="308"/>
    <n v="255"/>
    <x v="1"/>
    <x v="0"/>
    <n v="2"/>
    <n v="1617.77"/>
    <n v="3235.54"/>
    <x v="313"/>
    <n v="3"/>
    <s v="Miami, FL"/>
    <n v="63"/>
    <n v="62"/>
    <n v="151"/>
    <n v="466"/>
    <n v="8"/>
    <n v="18"/>
    <x v="0"/>
    <x v="0"/>
    <n v="118750.33"/>
    <s v="Bronze"/>
    <x v="0"/>
  </r>
  <r>
    <n v="315"/>
    <x v="309"/>
    <n v="449"/>
    <x v="7"/>
    <x v="0"/>
    <n v="1"/>
    <n v="148.86000000000001"/>
    <n v="148.86000000000001"/>
    <x v="314"/>
    <n v="10"/>
    <s v="Los Angeles, CA"/>
    <n v="457"/>
    <n v="112"/>
    <n v="280"/>
    <n v="455"/>
    <n v="3"/>
    <n v="45"/>
    <x v="2"/>
    <x v="1"/>
    <n v="118889.25"/>
    <s v="Bronze"/>
    <x v="0"/>
  </r>
  <r>
    <n v="316"/>
    <x v="310"/>
    <n v="502"/>
    <x v="2"/>
    <x v="1"/>
    <n v="1"/>
    <n v="1108.8599999999999"/>
    <n v="1108.8599999999999"/>
    <x v="315"/>
    <n v="10"/>
    <s v="New York, NY"/>
    <n v="350"/>
    <n v="54"/>
    <n v="270"/>
    <n v="212"/>
    <n v="6"/>
    <n v="62"/>
    <x v="1"/>
    <x v="2"/>
    <n v="41161.22"/>
    <s v="Bronze"/>
    <x v="0"/>
  </r>
  <r>
    <n v="317"/>
    <x v="311"/>
    <n v="772"/>
    <x v="7"/>
    <x v="0"/>
    <n v="5"/>
    <n v="1169.1600000000001"/>
    <n v="5845.8"/>
    <x v="316"/>
    <n v="5"/>
    <s v="Chicago, IL"/>
    <n v="154"/>
    <n v="117"/>
    <n v="121"/>
    <n v="197"/>
    <n v="4"/>
    <n v="19"/>
    <x v="0"/>
    <x v="2"/>
    <n v="89805.81"/>
    <s v="Bronze"/>
    <x v="1"/>
  </r>
  <r>
    <n v="318"/>
    <x v="312"/>
    <n v="240"/>
    <x v="6"/>
    <x v="0"/>
    <n v="1"/>
    <n v="324.38"/>
    <n v="324.38"/>
    <x v="317"/>
    <n v="15"/>
    <s v="Los Angeles, CA"/>
    <n v="192"/>
    <n v="143"/>
    <n v="204"/>
    <n v="480"/>
    <n v="1"/>
    <n v="37"/>
    <x v="2"/>
    <x v="0"/>
    <n v="88610.3"/>
    <s v="Gold"/>
    <x v="1"/>
  </r>
  <r>
    <n v="319"/>
    <x v="313"/>
    <n v="189"/>
    <x v="2"/>
    <x v="0"/>
    <n v="3"/>
    <n v="213.16"/>
    <n v="639.48"/>
    <x v="318"/>
    <n v="17"/>
    <s v="Miami, FL"/>
    <n v="231"/>
    <n v="78"/>
    <n v="217"/>
    <n v="490"/>
    <n v="9"/>
    <n v="25"/>
    <x v="0"/>
    <x v="2"/>
    <n v="91842.84"/>
    <s v="Platinum"/>
    <x v="2"/>
  </r>
  <r>
    <n v="320"/>
    <x v="314"/>
    <n v="847"/>
    <x v="2"/>
    <x v="0"/>
    <n v="4"/>
    <n v="831.51"/>
    <n v="3326.04"/>
    <x v="319"/>
    <n v="16"/>
    <s v="Los Angeles, CA"/>
    <n v="480"/>
    <n v="80"/>
    <n v="195"/>
    <n v="149"/>
    <n v="2"/>
    <n v="50"/>
    <x v="2"/>
    <x v="1"/>
    <n v="75531.429999999993"/>
    <s v="Bronze"/>
    <x v="0"/>
  </r>
  <r>
    <n v="321"/>
    <x v="196"/>
    <n v="491"/>
    <x v="3"/>
    <x v="0"/>
    <n v="4"/>
    <n v="64.45"/>
    <n v="257.8"/>
    <x v="320"/>
    <n v="8"/>
    <s v="Miami, FL"/>
    <n v="22"/>
    <n v="94"/>
    <n v="105"/>
    <n v="281"/>
    <n v="6"/>
    <n v="45"/>
    <x v="2"/>
    <x v="0"/>
    <n v="31754.23"/>
    <s v="Silver"/>
    <x v="3"/>
  </r>
  <r>
    <n v="322"/>
    <x v="315"/>
    <n v="633"/>
    <x v="5"/>
    <x v="0"/>
    <n v="3"/>
    <n v="866.45"/>
    <n v="2599.3500000000004"/>
    <x v="321"/>
    <n v="11"/>
    <s v="Chicago, IL"/>
    <n v="383"/>
    <n v="58"/>
    <n v="116"/>
    <n v="332"/>
    <n v="9"/>
    <n v="57"/>
    <x v="2"/>
    <x v="2"/>
    <n v="116422.23"/>
    <s v="Silver"/>
    <x v="2"/>
  </r>
  <r>
    <n v="323"/>
    <x v="316"/>
    <n v="794"/>
    <x v="2"/>
    <x v="0"/>
    <n v="1"/>
    <n v="744.84"/>
    <n v="744.84"/>
    <x v="322"/>
    <n v="11"/>
    <s v="Chicago, IL"/>
    <n v="477"/>
    <n v="150"/>
    <n v="121"/>
    <n v="395"/>
    <n v="1"/>
    <n v="70"/>
    <x v="1"/>
    <x v="0"/>
    <n v="24069.22"/>
    <s v="Silver"/>
    <x v="3"/>
  </r>
  <r>
    <n v="324"/>
    <x v="317"/>
    <n v="727"/>
    <x v="6"/>
    <x v="1"/>
    <n v="2"/>
    <n v="671.38"/>
    <n v="1342.76"/>
    <x v="323"/>
    <n v="9"/>
    <s v="Miami, FL"/>
    <n v="315"/>
    <n v="147"/>
    <n v="194"/>
    <n v="191"/>
    <n v="9"/>
    <n v="42"/>
    <x v="2"/>
    <x v="2"/>
    <n v="74270.48"/>
    <s v="Platinum"/>
    <x v="3"/>
  </r>
  <r>
    <n v="325"/>
    <x v="318"/>
    <n v="993"/>
    <x v="5"/>
    <x v="0"/>
    <n v="1"/>
    <n v="926.76"/>
    <n v="926.76"/>
    <x v="324"/>
    <n v="2"/>
    <s v="Chicago, IL"/>
    <n v="347"/>
    <n v="148"/>
    <n v="150"/>
    <n v="128"/>
    <n v="7"/>
    <n v="18"/>
    <x v="0"/>
    <x v="1"/>
    <n v="67128.740000000005"/>
    <s v="Bronze"/>
    <x v="2"/>
  </r>
  <r>
    <n v="326"/>
    <x v="319"/>
    <n v="740"/>
    <x v="0"/>
    <x v="0"/>
    <n v="4"/>
    <n v="1037.81"/>
    <n v="4151.24"/>
    <x v="325"/>
    <n v="10"/>
    <s v="Dallas, TX"/>
    <n v="385"/>
    <n v="87"/>
    <n v="134"/>
    <n v="387"/>
    <n v="8"/>
    <n v="57"/>
    <x v="2"/>
    <x v="1"/>
    <n v="112864.42"/>
    <s v="Bronze"/>
    <x v="3"/>
  </r>
  <r>
    <n v="327"/>
    <x v="320"/>
    <n v="802"/>
    <x v="2"/>
    <x v="1"/>
    <n v="3"/>
    <n v="1904.61"/>
    <n v="5713.83"/>
    <x v="326"/>
    <n v="6"/>
    <s v="Miami, FL"/>
    <n v="116"/>
    <n v="132"/>
    <n v="262"/>
    <n v="192"/>
    <n v="9"/>
    <n v="41"/>
    <x v="2"/>
    <x v="2"/>
    <n v="116683.06"/>
    <s v="Gold"/>
    <x v="2"/>
  </r>
  <r>
    <n v="328"/>
    <x v="321"/>
    <n v="332"/>
    <x v="5"/>
    <x v="1"/>
    <n v="2"/>
    <n v="694.56"/>
    <n v="1389.12"/>
    <x v="327"/>
    <n v="8"/>
    <s v="Dallas, TX"/>
    <n v="216"/>
    <n v="135"/>
    <n v="215"/>
    <n v="443"/>
    <n v="10"/>
    <n v="42"/>
    <x v="2"/>
    <x v="0"/>
    <n v="111545.68"/>
    <s v="Silver"/>
    <x v="2"/>
  </r>
  <r>
    <n v="329"/>
    <x v="322"/>
    <n v="527"/>
    <x v="3"/>
    <x v="0"/>
    <n v="5"/>
    <n v="1347.74"/>
    <n v="6738.7"/>
    <x v="328"/>
    <n v="4"/>
    <s v="Dallas, TX"/>
    <n v="250"/>
    <n v="73"/>
    <n v="291"/>
    <n v="227"/>
    <n v="5"/>
    <n v="43"/>
    <x v="2"/>
    <x v="1"/>
    <n v="22609.52"/>
    <s v="Bronze"/>
    <x v="0"/>
  </r>
  <r>
    <n v="330"/>
    <x v="323"/>
    <n v="346"/>
    <x v="6"/>
    <x v="0"/>
    <n v="3"/>
    <n v="1069.3399999999999"/>
    <n v="3208.0199999999995"/>
    <x v="329"/>
    <n v="13"/>
    <s v="New York, NY"/>
    <n v="73"/>
    <n v="83"/>
    <n v="106"/>
    <n v="321"/>
    <n v="6"/>
    <n v="24"/>
    <x v="0"/>
    <x v="2"/>
    <n v="23361.279999999999"/>
    <s v="Silver"/>
    <x v="3"/>
  </r>
  <r>
    <n v="331"/>
    <x v="324"/>
    <n v="686"/>
    <x v="2"/>
    <x v="0"/>
    <n v="1"/>
    <n v="827.26"/>
    <n v="827.26"/>
    <x v="330"/>
    <n v="20"/>
    <s v="Chicago, IL"/>
    <n v="388"/>
    <n v="84"/>
    <n v="298"/>
    <n v="297"/>
    <n v="2"/>
    <n v="23"/>
    <x v="0"/>
    <x v="2"/>
    <n v="64614"/>
    <s v="Gold"/>
    <x v="0"/>
  </r>
  <r>
    <n v="332"/>
    <x v="137"/>
    <n v="256"/>
    <x v="7"/>
    <x v="0"/>
    <n v="5"/>
    <n v="689.17"/>
    <n v="3445.85"/>
    <x v="331"/>
    <n v="16"/>
    <s v="New York, NY"/>
    <n v="328"/>
    <n v="132"/>
    <n v="155"/>
    <n v="142"/>
    <n v="2"/>
    <n v="70"/>
    <x v="1"/>
    <x v="1"/>
    <n v="69946.679999999993"/>
    <s v="Platinum"/>
    <x v="1"/>
  </r>
  <r>
    <n v="333"/>
    <x v="325"/>
    <n v="536"/>
    <x v="4"/>
    <x v="0"/>
    <n v="3"/>
    <n v="1529.37"/>
    <n v="4588.1099999999997"/>
    <x v="332"/>
    <n v="20"/>
    <s v="Los Angeles, CA"/>
    <n v="487"/>
    <n v="131"/>
    <n v="176"/>
    <n v="463"/>
    <n v="10"/>
    <n v="65"/>
    <x v="1"/>
    <x v="2"/>
    <n v="115675.81"/>
    <s v="Silver"/>
    <x v="0"/>
  </r>
  <r>
    <n v="334"/>
    <x v="326"/>
    <n v="419"/>
    <x v="2"/>
    <x v="0"/>
    <n v="2"/>
    <n v="1782.51"/>
    <n v="3565.02"/>
    <x v="333"/>
    <n v="5"/>
    <s v="Los Angeles, CA"/>
    <n v="175"/>
    <n v="150"/>
    <n v="296"/>
    <n v="298"/>
    <n v="4"/>
    <n v="53"/>
    <x v="2"/>
    <x v="1"/>
    <n v="80139.34"/>
    <s v="Bronze"/>
    <x v="1"/>
  </r>
  <r>
    <n v="335"/>
    <x v="327"/>
    <n v="719"/>
    <x v="1"/>
    <x v="0"/>
    <n v="1"/>
    <n v="736.53"/>
    <n v="736.53"/>
    <x v="334"/>
    <n v="2"/>
    <s v="Dallas, TX"/>
    <n v="462"/>
    <n v="128"/>
    <n v="124"/>
    <n v="429"/>
    <n v="3"/>
    <n v="29"/>
    <x v="0"/>
    <x v="0"/>
    <n v="102177.08"/>
    <s v="Bronze"/>
    <x v="1"/>
  </r>
  <r>
    <n v="336"/>
    <x v="328"/>
    <n v="437"/>
    <x v="3"/>
    <x v="0"/>
    <n v="1"/>
    <n v="1982.84"/>
    <n v="1982.84"/>
    <x v="335"/>
    <n v="14"/>
    <s v="Los Angeles, CA"/>
    <n v="22"/>
    <n v="130"/>
    <n v="173"/>
    <n v="183"/>
    <n v="5"/>
    <n v="53"/>
    <x v="2"/>
    <x v="2"/>
    <n v="29406.46"/>
    <s v="Gold"/>
    <x v="1"/>
  </r>
  <r>
    <n v="337"/>
    <x v="329"/>
    <n v="559"/>
    <x v="1"/>
    <x v="0"/>
    <n v="2"/>
    <n v="385.69"/>
    <n v="771.38"/>
    <x v="336"/>
    <n v="15"/>
    <s v="Chicago, IL"/>
    <n v="380"/>
    <n v="140"/>
    <n v="213"/>
    <n v="108"/>
    <n v="7"/>
    <n v="54"/>
    <x v="2"/>
    <x v="2"/>
    <n v="77136.61"/>
    <s v="Silver"/>
    <x v="2"/>
  </r>
  <r>
    <n v="338"/>
    <x v="330"/>
    <n v="655"/>
    <x v="7"/>
    <x v="0"/>
    <n v="4"/>
    <n v="967.01"/>
    <n v="3868.04"/>
    <x v="337"/>
    <n v="12"/>
    <s v="Los Angeles, CA"/>
    <n v="65"/>
    <n v="102"/>
    <n v="222"/>
    <n v="142"/>
    <n v="8"/>
    <n v="26"/>
    <x v="0"/>
    <x v="1"/>
    <n v="60294.6"/>
    <s v="Silver"/>
    <x v="2"/>
  </r>
  <r>
    <n v="339"/>
    <x v="331"/>
    <n v="234"/>
    <x v="3"/>
    <x v="1"/>
    <n v="2"/>
    <n v="585.46"/>
    <n v="1170.92"/>
    <x v="338"/>
    <n v="9"/>
    <s v="Los Angeles, CA"/>
    <n v="464"/>
    <n v="101"/>
    <n v="186"/>
    <n v="328"/>
    <n v="2"/>
    <n v="23"/>
    <x v="0"/>
    <x v="0"/>
    <n v="97493.09"/>
    <s v="Bronze"/>
    <x v="1"/>
  </r>
  <r>
    <n v="340"/>
    <x v="332"/>
    <n v="311"/>
    <x v="5"/>
    <x v="0"/>
    <n v="4"/>
    <n v="63.35"/>
    <n v="253.4"/>
    <x v="339"/>
    <n v="19"/>
    <s v="Chicago, IL"/>
    <n v="257"/>
    <n v="139"/>
    <n v="293"/>
    <n v="177"/>
    <n v="10"/>
    <n v="63"/>
    <x v="1"/>
    <x v="1"/>
    <n v="65288.5"/>
    <s v="Silver"/>
    <x v="1"/>
  </r>
  <r>
    <n v="341"/>
    <x v="333"/>
    <n v="768"/>
    <x v="0"/>
    <x v="0"/>
    <n v="1"/>
    <n v="803.51"/>
    <n v="803.51"/>
    <x v="340"/>
    <n v="8"/>
    <s v="Miami, FL"/>
    <n v="357"/>
    <n v="81"/>
    <n v="197"/>
    <n v="401"/>
    <n v="10"/>
    <n v="19"/>
    <x v="0"/>
    <x v="1"/>
    <n v="21085.85"/>
    <s v="Bronze"/>
    <x v="0"/>
  </r>
  <r>
    <n v="342"/>
    <x v="334"/>
    <n v="241"/>
    <x v="6"/>
    <x v="0"/>
    <n v="5"/>
    <n v="920.5"/>
    <n v="4602.5"/>
    <x v="341"/>
    <n v="20"/>
    <s v="Miami, FL"/>
    <n v="14"/>
    <n v="135"/>
    <n v="278"/>
    <n v="266"/>
    <n v="10"/>
    <n v="48"/>
    <x v="2"/>
    <x v="0"/>
    <n v="112509.32"/>
    <s v="Gold"/>
    <x v="1"/>
  </r>
  <r>
    <n v="343"/>
    <x v="335"/>
    <n v="694"/>
    <x v="7"/>
    <x v="0"/>
    <n v="3"/>
    <n v="1065.99"/>
    <n v="3197.9700000000003"/>
    <x v="342"/>
    <n v="7"/>
    <s v="Dallas, TX"/>
    <n v="29"/>
    <n v="127"/>
    <n v="239"/>
    <n v="475"/>
    <n v="3"/>
    <n v="38"/>
    <x v="2"/>
    <x v="2"/>
    <n v="106220.95"/>
    <s v="Gold"/>
    <x v="2"/>
  </r>
  <r>
    <n v="344"/>
    <x v="336"/>
    <n v="654"/>
    <x v="3"/>
    <x v="1"/>
    <n v="4"/>
    <n v="1628.13"/>
    <n v="6512.52"/>
    <x v="343"/>
    <n v="10"/>
    <s v="Los Angeles, CA"/>
    <n v="408"/>
    <n v="54"/>
    <n v="230"/>
    <n v="159"/>
    <n v="8"/>
    <n v="50"/>
    <x v="2"/>
    <x v="1"/>
    <n v="114144.79"/>
    <s v="Silver"/>
    <x v="1"/>
  </r>
  <r>
    <n v="345"/>
    <x v="337"/>
    <n v="800"/>
    <x v="3"/>
    <x v="1"/>
    <n v="2"/>
    <n v="1626.3"/>
    <n v="3252.6"/>
    <x v="344"/>
    <n v="8"/>
    <s v="New York, NY"/>
    <n v="353"/>
    <n v="148"/>
    <n v="278"/>
    <n v="447"/>
    <n v="6"/>
    <n v="45"/>
    <x v="2"/>
    <x v="1"/>
    <n v="70933.929999999993"/>
    <s v="Silver"/>
    <x v="1"/>
  </r>
  <r>
    <n v="346"/>
    <x v="338"/>
    <n v="919"/>
    <x v="3"/>
    <x v="0"/>
    <n v="5"/>
    <n v="1718.88"/>
    <n v="8594.4000000000015"/>
    <x v="345"/>
    <n v="19"/>
    <s v="Los Angeles, CA"/>
    <n v="158"/>
    <n v="55"/>
    <n v="272"/>
    <n v="171"/>
    <n v="3"/>
    <n v="37"/>
    <x v="2"/>
    <x v="2"/>
    <n v="70705.679999999993"/>
    <s v="Silver"/>
    <x v="1"/>
  </r>
  <r>
    <n v="347"/>
    <x v="339"/>
    <n v="307"/>
    <x v="0"/>
    <x v="1"/>
    <n v="4"/>
    <n v="617.78"/>
    <n v="2471.12"/>
    <x v="346"/>
    <n v="13"/>
    <s v="Dallas, TX"/>
    <n v="341"/>
    <n v="143"/>
    <n v="207"/>
    <n v="295"/>
    <n v="4"/>
    <n v="32"/>
    <x v="0"/>
    <x v="1"/>
    <n v="113094.12"/>
    <s v="Platinum"/>
    <x v="0"/>
  </r>
  <r>
    <n v="348"/>
    <x v="340"/>
    <n v="983"/>
    <x v="1"/>
    <x v="0"/>
    <n v="3"/>
    <n v="162.11000000000001"/>
    <n v="486.33000000000004"/>
    <x v="347"/>
    <n v="19"/>
    <s v="Chicago, IL"/>
    <n v="39"/>
    <n v="54"/>
    <n v="154"/>
    <n v="429"/>
    <n v="8"/>
    <n v="41"/>
    <x v="2"/>
    <x v="2"/>
    <n v="102283.76"/>
    <s v="Bronze"/>
    <x v="1"/>
  </r>
  <r>
    <n v="349"/>
    <x v="341"/>
    <n v="241"/>
    <x v="1"/>
    <x v="1"/>
    <n v="4"/>
    <n v="189.02"/>
    <n v="756.08"/>
    <x v="348"/>
    <n v="1"/>
    <s v="New York, NY"/>
    <n v="236"/>
    <n v="83"/>
    <n v="288"/>
    <n v="305"/>
    <n v="2"/>
    <n v="53"/>
    <x v="2"/>
    <x v="1"/>
    <n v="113813.65"/>
    <s v="Platinum"/>
    <x v="1"/>
  </r>
  <r>
    <n v="350"/>
    <x v="224"/>
    <n v="416"/>
    <x v="4"/>
    <x v="0"/>
    <n v="1"/>
    <n v="796.1"/>
    <n v="796.1"/>
    <x v="349"/>
    <n v="9"/>
    <s v="Dallas, TX"/>
    <n v="247"/>
    <n v="95"/>
    <n v="224"/>
    <n v="129"/>
    <n v="1"/>
    <n v="69"/>
    <x v="1"/>
    <x v="0"/>
    <n v="63354.16"/>
    <s v="Bronze"/>
    <x v="0"/>
  </r>
  <r>
    <n v="351"/>
    <x v="342"/>
    <n v="805"/>
    <x v="1"/>
    <x v="1"/>
    <n v="3"/>
    <n v="547.94000000000005"/>
    <n v="1643.8200000000002"/>
    <x v="350"/>
    <n v="11"/>
    <s v="Chicago, IL"/>
    <n v="460"/>
    <n v="77"/>
    <n v="122"/>
    <n v="449"/>
    <n v="1"/>
    <n v="33"/>
    <x v="0"/>
    <x v="2"/>
    <n v="23247.89"/>
    <s v="Bronze"/>
    <x v="0"/>
  </r>
  <r>
    <n v="352"/>
    <x v="343"/>
    <n v="822"/>
    <x v="1"/>
    <x v="1"/>
    <n v="3"/>
    <n v="257.7"/>
    <n v="773.09999999999991"/>
    <x v="351"/>
    <n v="7"/>
    <s v="New York, NY"/>
    <n v="364"/>
    <n v="125"/>
    <n v="160"/>
    <n v="387"/>
    <n v="3"/>
    <n v="19"/>
    <x v="0"/>
    <x v="0"/>
    <n v="74292.800000000003"/>
    <s v="Bronze"/>
    <x v="0"/>
  </r>
  <r>
    <n v="353"/>
    <x v="344"/>
    <n v="636"/>
    <x v="5"/>
    <x v="0"/>
    <n v="4"/>
    <n v="391.49"/>
    <n v="1565.96"/>
    <x v="352"/>
    <n v="19"/>
    <s v="Chicago, IL"/>
    <n v="16"/>
    <n v="140"/>
    <n v="212"/>
    <n v="314"/>
    <n v="10"/>
    <n v="55"/>
    <x v="2"/>
    <x v="2"/>
    <n v="42515.65"/>
    <s v="Platinum"/>
    <x v="2"/>
  </r>
  <r>
    <n v="354"/>
    <x v="345"/>
    <n v="238"/>
    <x v="3"/>
    <x v="1"/>
    <n v="1"/>
    <n v="550.54"/>
    <n v="550.54"/>
    <x v="353"/>
    <n v="6"/>
    <s v="Miami, FL"/>
    <n v="424"/>
    <n v="120"/>
    <n v="251"/>
    <n v="400"/>
    <n v="6"/>
    <n v="49"/>
    <x v="2"/>
    <x v="0"/>
    <n v="73241.62"/>
    <s v="Silver"/>
    <x v="1"/>
  </r>
  <r>
    <n v="355"/>
    <x v="346"/>
    <n v="540"/>
    <x v="0"/>
    <x v="0"/>
    <n v="3"/>
    <n v="639.95000000000005"/>
    <n v="1919.8500000000001"/>
    <x v="354"/>
    <n v="12"/>
    <s v="Chicago, IL"/>
    <n v="325"/>
    <n v="52"/>
    <n v="250"/>
    <n v="316"/>
    <n v="10"/>
    <n v="38"/>
    <x v="2"/>
    <x v="1"/>
    <n v="86383.31"/>
    <s v="Silver"/>
    <x v="2"/>
  </r>
  <r>
    <n v="356"/>
    <x v="347"/>
    <n v="888"/>
    <x v="3"/>
    <x v="0"/>
    <n v="3"/>
    <n v="183.99"/>
    <n v="551.97"/>
    <x v="355"/>
    <n v="6"/>
    <s v="Los Angeles, CA"/>
    <n v="253"/>
    <n v="84"/>
    <n v="237"/>
    <n v="497"/>
    <n v="7"/>
    <n v="32"/>
    <x v="0"/>
    <x v="0"/>
    <n v="69038.02"/>
    <s v="Silver"/>
    <x v="3"/>
  </r>
  <r>
    <n v="357"/>
    <x v="348"/>
    <n v="248"/>
    <x v="3"/>
    <x v="0"/>
    <n v="3"/>
    <n v="1048.97"/>
    <n v="3146.91"/>
    <x v="356"/>
    <n v="17"/>
    <s v="Chicago, IL"/>
    <n v="123"/>
    <n v="139"/>
    <n v="220"/>
    <n v="156"/>
    <n v="4"/>
    <n v="30"/>
    <x v="0"/>
    <x v="1"/>
    <n v="98849.01"/>
    <s v="Bronze"/>
    <x v="0"/>
  </r>
  <r>
    <n v="358"/>
    <x v="349"/>
    <n v="771"/>
    <x v="4"/>
    <x v="0"/>
    <n v="5"/>
    <n v="1242.6600000000001"/>
    <n v="6213.3"/>
    <x v="357"/>
    <n v="16"/>
    <s v="Chicago, IL"/>
    <n v="138"/>
    <n v="142"/>
    <n v="102"/>
    <n v="144"/>
    <n v="6"/>
    <n v="62"/>
    <x v="1"/>
    <x v="2"/>
    <n v="80636.41"/>
    <s v="Silver"/>
    <x v="1"/>
  </r>
  <r>
    <n v="359"/>
    <x v="350"/>
    <n v="678"/>
    <x v="1"/>
    <x v="0"/>
    <n v="1"/>
    <n v="1869.26"/>
    <n v="1869.26"/>
    <x v="358"/>
    <n v="18"/>
    <s v="New York, NY"/>
    <n v="358"/>
    <n v="120"/>
    <n v="234"/>
    <n v="110"/>
    <n v="2"/>
    <n v="42"/>
    <x v="2"/>
    <x v="0"/>
    <n v="24458.959999999999"/>
    <s v="Bronze"/>
    <x v="0"/>
  </r>
  <r>
    <n v="360"/>
    <x v="351"/>
    <n v="261"/>
    <x v="5"/>
    <x v="1"/>
    <n v="2"/>
    <n v="59.63"/>
    <n v="119.26"/>
    <x v="359"/>
    <n v="8"/>
    <s v="Chicago, IL"/>
    <n v="435"/>
    <n v="147"/>
    <n v="107"/>
    <n v="383"/>
    <n v="9"/>
    <n v="30"/>
    <x v="0"/>
    <x v="0"/>
    <n v="104473.09"/>
    <s v="Bronze"/>
    <x v="1"/>
  </r>
  <r>
    <n v="361"/>
    <x v="114"/>
    <n v="425"/>
    <x v="1"/>
    <x v="0"/>
    <n v="1"/>
    <n v="1613.27"/>
    <n v="1613.27"/>
    <x v="360"/>
    <n v="11"/>
    <s v="New York, NY"/>
    <n v="216"/>
    <n v="119"/>
    <n v="276"/>
    <n v="238"/>
    <n v="8"/>
    <n v="25"/>
    <x v="0"/>
    <x v="2"/>
    <n v="46944.25"/>
    <s v="Bronze"/>
    <x v="1"/>
  </r>
  <r>
    <n v="362"/>
    <x v="352"/>
    <n v="169"/>
    <x v="5"/>
    <x v="0"/>
    <n v="3"/>
    <n v="1674.72"/>
    <n v="5024.16"/>
    <x v="361"/>
    <n v="15"/>
    <s v="Miami, FL"/>
    <n v="21"/>
    <n v="144"/>
    <n v="185"/>
    <n v="100"/>
    <n v="6"/>
    <n v="34"/>
    <x v="0"/>
    <x v="0"/>
    <n v="55993.41"/>
    <s v="Gold"/>
    <x v="0"/>
  </r>
  <r>
    <n v="363"/>
    <x v="353"/>
    <n v="670"/>
    <x v="2"/>
    <x v="0"/>
    <n v="1"/>
    <n v="443.1"/>
    <n v="443.1"/>
    <x v="362"/>
    <n v="7"/>
    <s v="New York, NY"/>
    <n v="344"/>
    <n v="103"/>
    <n v="163"/>
    <n v="444"/>
    <n v="8"/>
    <n v="55"/>
    <x v="2"/>
    <x v="2"/>
    <n v="39924.06"/>
    <s v="Bronze"/>
    <x v="2"/>
  </r>
  <r>
    <n v="364"/>
    <x v="354"/>
    <n v="645"/>
    <x v="2"/>
    <x v="0"/>
    <n v="4"/>
    <n v="842.74"/>
    <n v="3370.96"/>
    <x v="363"/>
    <n v="8"/>
    <s v="Dallas, TX"/>
    <n v="127"/>
    <n v="113"/>
    <n v="229"/>
    <n v="222"/>
    <n v="1"/>
    <n v="26"/>
    <x v="0"/>
    <x v="0"/>
    <n v="79592.570000000007"/>
    <s v="Bronze"/>
    <x v="3"/>
  </r>
  <r>
    <n v="365"/>
    <x v="355"/>
    <n v="836"/>
    <x v="3"/>
    <x v="0"/>
    <n v="3"/>
    <n v="1092.0999999999999"/>
    <n v="3276.2999999999997"/>
    <x v="364"/>
    <n v="17"/>
    <s v="Miami, FL"/>
    <n v="54"/>
    <n v="130"/>
    <n v="147"/>
    <n v="419"/>
    <n v="6"/>
    <n v="50"/>
    <x v="2"/>
    <x v="2"/>
    <n v="47940.47"/>
    <s v="Platinum"/>
    <x v="1"/>
  </r>
  <r>
    <n v="366"/>
    <x v="356"/>
    <n v="221"/>
    <x v="0"/>
    <x v="0"/>
    <n v="1"/>
    <n v="880.31"/>
    <n v="880.31"/>
    <x v="365"/>
    <n v="4"/>
    <s v="Dallas, TX"/>
    <n v="211"/>
    <n v="71"/>
    <n v="238"/>
    <n v="113"/>
    <n v="4"/>
    <n v="58"/>
    <x v="2"/>
    <x v="2"/>
    <n v="116305.9"/>
    <s v="Bronze"/>
    <x v="0"/>
  </r>
  <r>
    <n v="367"/>
    <x v="357"/>
    <n v="288"/>
    <x v="5"/>
    <x v="1"/>
    <n v="1"/>
    <n v="1049.49"/>
    <n v="1049.49"/>
    <x v="366"/>
    <n v="8"/>
    <s v="Dallas, TX"/>
    <n v="50"/>
    <n v="90"/>
    <n v="249"/>
    <n v="480"/>
    <n v="3"/>
    <n v="55"/>
    <x v="2"/>
    <x v="1"/>
    <n v="71666.350000000006"/>
    <s v="Platinum"/>
    <x v="1"/>
  </r>
  <r>
    <n v="368"/>
    <x v="358"/>
    <n v="425"/>
    <x v="4"/>
    <x v="0"/>
    <n v="5"/>
    <n v="505.09"/>
    <n v="2525.4499999999998"/>
    <x v="367"/>
    <n v="8"/>
    <s v="Chicago, IL"/>
    <n v="113"/>
    <n v="63"/>
    <n v="240"/>
    <n v="390"/>
    <n v="1"/>
    <n v="44"/>
    <x v="2"/>
    <x v="0"/>
    <n v="72116.570000000007"/>
    <s v="Gold"/>
    <x v="0"/>
  </r>
  <r>
    <n v="369"/>
    <x v="359"/>
    <n v="959"/>
    <x v="4"/>
    <x v="0"/>
    <n v="3"/>
    <n v="670.64"/>
    <n v="2011.92"/>
    <x v="368"/>
    <n v="1"/>
    <s v="New York, NY"/>
    <n v="339"/>
    <n v="88"/>
    <n v="289"/>
    <n v="192"/>
    <n v="10"/>
    <n v="55"/>
    <x v="2"/>
    <x v="2"/>
    <n v="67845.38"/>
    <s v="Platinum"/>
    <x v="3"/>
  </r>
  <r>
    <n v="370"/>
    <x v="360"/>
    <n v="249"/>
    <x v="1"/>
    <x v="1"/>
    <n v="3"/>
    <n v="966.41"/>
    <n v="2899.23"/>
    <x v="369"/>
    <n v="16"/>
    <s v="Dallas, TX"/>
    <n v="152"/>
    <n v="51"/>
    <n v="119"/>
    <n v="437"/>
    <n v="4"/>
    <n v="24"/>
    <x v="0"/>
    <x v="2"/>
    <n v="44522.13"/>
    <s v="Bronze"/>
    <x v="2"/>
  </r>
  <r>
    <n v="371"/>
    <x v="361"/>
    <n v="844"/>
    <x v="1"/>
    <x v="1"/>
    <n v="4"/>
    <n v="131.69999999999999"/>
    <n v="526.79999999999995"/>
    <x v="370"/>
    <n v="8"/>
    <s v="Miami, FL"/>
    <n v="6"/>
    <n v="137"/>
    <n v="145"/>
    <n v="435"/>
    <n v="7"/>
    <n v="51"/>
    <x v="2"/>
    <x v="0"/>
    <n v="107570.14"/>
    <s v="Gold"/>
    <x v="1"/>
  </r>
  <r>
    <n v="372"/>
    <x v="362"/>
    <n v="130"/>
    <x v="0"/>
    <x v="1"/>
    <n v="3"/>
    <n v="173.87"/>
    <n v="521.61"/>
    <x v="371"/>
    <n v="9"/>
    <s v="New York, NY"/>
    <n v="382"/>
    <n v="123"/>
    <n v="280"/>
    <n v="443"/>
    <n v="2"/>
    <n v="61"/>
    <x v="1"/>
    <x v="1"/>
    <n v="44813.85"/>
    <s v="Silver"/>
    <x v="0"/>
  </r>
  <r>
    <n v="373"/>
    <x v="363"/>
    <n v="883"/>
    <x v="0"/>
    <x v="1"/>
    <n v="1"/>
    <n v="88.77"/>
    <n v="88.77"/>
    <x v="372"/>
    <n v="11"/>
    <s v="Dallas, TX"/>
    <n v="249"/>
    <n v="98"/>
    <n v="138"/>
    <n v="344"/>
    <n v="4"/>
    <n v="43"/>
    <x v="2"/>
    <x v="2"/>
    <n v="51655.92"/>
    <s v="Bronze"/>
    <x v="0"/>
  </r>
  <r>
    <n v="374"/>
    <x v="364"/>
    <n v="426"/>
    <x v="5"/>
    <x v="0"/>
    <n v="5"/>
    <n v="528.04"/>
    <n v="2640.2"/>
    <x v="373"/>
    <n v="8"/>
    <s v="Dallas, TX"/>
    <n v="300"/>
    <n v="64"/>
    <n v="267"/>
    <n v="300"/>
    <n v="1"/>
    <n v="25"/>
    <x v="0"/>
    <x v="2"/>
    <n v="41467.300000000003"/>
    <s v="Platinum"/>
    <x v="1"/>
  </r>
  <r>
    <n v="375"/>
    <x v="365"/>
    <n v="523"/>
    <x v="1"/>
    <x v="1"/>
    <n v="1"/>
    <n v="428.27"/>
    <n v="428.27"/>
    <x v="374"/>
    <n v="7"/>
    <s v="Chicago, IL"/>
    <n v="316"/>
    <n v="144"/>
    <n v="300"/>
    <n v="347"/>
    <n v="2"/>
    <n v="60"/>
    <x v="1"/>
    <x v="1"/>
    <n v="68714.59"/>
    <s v="Platinum"/>
    <x v="2"/>
  </r>
  <r>
    <n v="376"/>
    <x v="366"/>
    <n v="521"/>
    <x v="1"/>
    <x v="1"/>
    <n v="5"/>
    <n v="1769.7"/>
    <n v="8848.5"/>
    <x v="375"/>
    <n v="2"/>
    <s v="Chicago, IL"/>
    <n v="65"/>
    <n v="106"/>
    <n v="298"/>
    <n v="210"/>
    <n v="5"/>
    <n v="48"/>
    <x v="2"/>
    <x v="1"/>
    <n v="117961.14"/>
    <s v="Platinum"/>
    <x v="2"/>
  </r>
  <r>
    <n v="377"/>
    <x v="367"/>
    <n v="410"/>
    <x v="5"/>
    <x v="1"/>
    <n v="4"/>
    <n v="631.67999999999995"/>
    <n v="2526.7199999999998"/>
    <x v="376"/>
    <n v="6"/>
    <s v="Los Angeles, CA"/>
    <n v="410"/>
    <n v="56"/>
    <n v="157"/>
    <n v="487"/>
    <n v="5"/>
    <n v="38"/>
    <x v="2"/>
    <x v="1"/>
    <n v="92165.87"/>
    <s v="Platinum"/>
    <x v="3"/>
  </r>
  <r>
    <n v="378"/>
    <x v="368"/>
    <n v="553"/>
    <x v="4"/>
    <x v="0"/>
    <n v="5"/>
    <n v="1876.39"/>
    <n v="9381.9500000000007"/>
    <x v="377"/>
    <n v="8"/>
    <s v="Los Angeles, CA"/>
    <n v="350"/>
    <n v="122"/>
    <n v="268"/>
    <n v="310"/>
    <n v="7"/>
    <n v="59"/>
    <x v="2"/>
    <x v="0"/>
    <n v="21269.13"/>
    <s v="Silver"/>
    <x v="1"/>
  </r>
  <r>
    <n v="379"/>
    <x v="369"/>
    <n v="863"/>
    <x v="4"/>
    <x v="0"/>
    <n v="2"/>
    <n v="350.07"/>
    <n v="700.14"/>
    <x v="378"/>
    <n v="14"/>
    <s v="Miami, FL"/>
    <n v="381"/>
    <n v="124"/>
    <n v="256"/>
    <n v="110"/>
    <n v="5"/>
    <n v="43"/>
    <x v="2"/>
    <x v="2"/>
    <n v="101915.84"/>
    <s v="Bronze"/>
    <x v="0"/>
  </r>
  <r>
    <n v="380"/>
    <x v="370"/>
    <n v="941"/>
    <x v="2"/>
    <x v="1"/>
    <n v="5"/>
    <n v="463.71"/>
    <n v="2318.5499999999997"/>
    <x v="379"/>
    <n v="10"/>
    <s v="Miami, FL"/>
    <n v="44"/>
    <n v="114"/>
    <n v="199"/>
    <n v="496"/>
    <n v="2"/>
    <n v="52"/>
    <x v="2"/>
    <x v="2"/>
    <n v="53625.25"/>
    <s v="Bronze"/>
    <x v="3"/>
  </r>
  <r>
    <n v="381"/>
    <x v="371"/>
    <n v="752"/>
    <x v="3"/>
    <x v="1"/>
    <n v="3"/>
    <n v="1303.83"/>
    <n v="3911.49"/>
    <x v="380"/>
    <n v="4"/>
    <s v="Miami, FL"/>
    <n v="197"/>
    <n v="107"/>
    <n v="184"/>
    <n v="370"/>
    <n v="10"/>
    <n v="45"/>
    <x v="2"/>
    <x v="2"/>
    <n v="43217.33"/>
    <s v="Bronze"/>
    <x v="0"/>
  </r>
  <r>
    <n v="382"/>
    <x v="372"/>
    <n v="856"/>
    <x v="0"/>
    <x v="0"/>
    <n v="4"/>
    <n v="168.49"/>
    <n v="673.96"/>
    <x v="381"/>
    <n v="6"/>
    <s v="Los Angeles, CA"/>
    <n v="453"/>
    <n v="76"/>
    <n v="215"/>
    <n v="313"/>
    <n v="8"/>
    <n v="31"/>
    <x v="0"/>
    <x v="2"/>
    <n v="113623.19"/>
    <s v="Gold"/>
    <x v="3"/>
  </r>
  <r>
    <n v="383"/>
    <x v="373"/>
    <n v="380"/>
    <x v="4"/>
    <x v="0"/>
    <n v="5"/>
    <n v="138.18"/>
    <n v="690.90000000000009"/>
    <x v="382"/>
    <n v="5"/>
    <s v="New York, NY"/>
    <n v="137"/>
    <n v="59"/>
    <n v="276"/>
    <n v="217"/>
    <n v="3"/>
    <n v="34"/>
    <x v="0"/>
    <x v="2"/>
    <n v="72120.570000000007"/>
    <s v="Gold"/>
    <x v="1"/>
  </r>
  <r>
    <n v="384"/>
    <x v="40"/>
    <n v="255"/>
    <x v="3"/>
    <x v="0"/>
    <n v="4"/>
    <n v="1402.69"/>
    <n v="5610.76"/>
    <x v="383"/>
    <n v="10"/>
    <s v="Dallas, TX"/>
    <n v="179"/>
    <n v="113"/>
    <n v="291"/>
    <n v="205"/>
    <n v="10"/>
    <n v="38"/>
    <x v="2"/>
    <x v="2"/>
    <n v="77105.759999999995"/>
    <s v="Silver"/>
    <x v="1"/>
  </r>
  <r>
    <n v="385"/>
    <x v="374"/>
    <n v="897"/>
    <x v="0"/>
    <x v="0"/>
    <n v="3"/>
    <n v="1476.08"/>
    <n v="4428.24"/>
    <x v="384"/>
    <n v="16"/>
    <s v="Dallas, TX"/>
    <n v="246"/>
    <n v="51"/>
    <n v="193"/>
    <n v="211"/>
    <n v="5"/>
    <n v="60"/>
    <x v="1"/>
    <x v="1"/>
    <n v="35279.11"/>
    <s v="Bronze"/>
    <x v="0"/>
  </r>
  <r>
    <n v="386"/>
    <x v="375"/>
    <n v="292"/>
    <x v="1"/>
    <x v="1"/>
    <n v="2"/>
    <n v="1104.0899999999999"/>
    <n v="2208.1799999999998"/>
    <x v="385"/>
    <n v="9"/>
    <s v="Chicago, IL"/>
    <n v="165"/>
    <n v="125"/>
    <n v="149"/>
    <n v="398"/>
    <n v="2"/>
    <n v="35"/>
    <x v="2"/>
    <x v="0"/>
    <n v="21771.3"/>
    <s v="Gold"/>
    <x v="2"/>
  </r>
  <r>
    <n v="387"/>
    <x v="376"/>
    <n v="209"/>
    <x v="7"/>
    <x v="1"/>
    <n v="1"/>
    <n v="1484.97"/>
    <n v="1484.97"/>
    <x v="386"/>
    <n v="1"/>
    <s v="Chicago, IL"/>
    <n v="431"/>
    <n v="114"/>
    <n v="294"/>
    <n v="404"/>
    <n v="1"/>
    <n v="69"/>
    <x v="1"/>
    <x v="0"/>
    <n v="40447.089999999997"/>
    <s v="Silver"/>
    <x v="1"/>
  </r>
  <r>
    <n v="388"/>
    <x v="377"/>
    <n v="234"/>
    <x v="1"/>
    <x v="0"/>
    <n v="4"/>
    <n v="485.51"/>
    <n v="1942.04"/>
    <x v="387"/>
    <n v="19"/>
    <s v="Miami, FL"/>
    <n v="90"/>
    <n v="64"/>
    <n v="265"/>
    <n v="431"/>
    <n v="4"/>
    <n v="55"/>
    <x v="2"/>
    <x v="0"/>
    <n v="103993.75"/>
    <s v="Silver"/>
    <x v="3"/>
  </r>
  <r>
    <n v="389"/>
    <x v="378"/>
    <n v="289"/>
    <x v="5"/>
    <x v="1"/>
    <n v="1"/>
    <n v="1967.08"/>
    <n v="1967.08"/>
    <x v="388"/>
    <n v="18"/>
    <s v="Chicago, IL"/>
    <n v="249"/>
    <n v="100"/>
    <n v="224"/>
    <n v="277"/>
    <n v="7"/>
    <n v="42"/>
    <x v="2"/>
    <x v="0"/>
    <n v="23529.4"/>
    <s v="Silver"/>
    <x v="2"/>
  </r>
  <r>
    <n v="390"/>
    <x v="379"/>
    <n v="126"/>
    <x v="6"/>
    <x v="0"/>
    <n v="2"/>
    <n v="1564.88"/>
    <n v="3129.76"/>
    <x v="389"/>
    <n v="12"/>
    <s v="New York, NY"/>
    <n v="176"/>
    <n v="102"/>
    <n v="294"/>
    <n v="122"/>
    <n v="8"/>
    <n v="35"/>
    <x v="2"/>
    <x v="2"/>
    <n v="21091.14"/>
    <s v="Platinum"/>
    <x v="2"/>
  </r>
  <r>
    <n v="391"/>
    <x v="380"/>
    <n v="880"/>
    <x v="4"/>
    <x v="1"/>
    <n v="1"/>
    <n v="592.05999999999995"/>
    <n v="592.05999999999995"/>
    <x v="390"/>
    <n v="7"/>
    <s v="Los Angeles, CA"/>
    <n v="147"/>
    <n v="118"/>
    <n v="199"/>
    <n v="300"/>
    <n v="6"/>
    <n v="60"/>
    <x v="1"/>
    <x v="1"/>
    <n v="111284.36"/>
    <s v="Gold"/>
    <x v="1"/>
  </r>
  <r>
    <n v="392"/>
    <x v="381"/>
    <n v="726"/>
    <x v="3"/>
    <x v="0"/>
    <n v="3"/>
    <n v="184.87"/>
    <n v="554.61"/>
    <x v="391"/>
    <n v="15"/>
    <s v="Miami, FL"/>
    <n v="331"/>
    <n v="121"/>
    <n v="169"/>
    <n v="300"/>
    <n v="9"/>
    <n v="61"/>
    <x v="1"/>
    <x v="1"/>
    <n v="80831.710000000006"/>
    <s v="Silver"/>
    <x v="3"/>
  </r>
  <r>
    <n v="393"/>
    <x v="382"/>
    <n v="731"/>
    <x v="5"/>
    <x v="0"/>
    <n v="2"/>
    <n v="574.77"/>
    <n v="1149.54"/>
    <x v="392"/>
    <n v="6"/>
    <s v="New York, NY"/>
    <n v="91"/>
    <n v="63"/>
    <n v="173"/>
    <n v="459"/>
    <n v="1"/>
    <n v="28"/>
    <x v="0"/>
    <x v="0"/>
    <n v="57962.559999999998"/>
    <s v="Silver"/>
    <x v="1"/>
  </r>
  <r>
    <n v="394"/>
    <x v="383"/>
    <n v="373"/>
    <x v="1"/>
    <x v="1"/>
    <n v="4"/>
    <n v="1177.8499999999999"/>
    <n v="4711.3999999999996"/>
    <x v="393"/>
    <n v="2"/>
    <s v="Chicago, IL"/>
    <n v="367"/>
    <n v="78"/>
    <n v="185"/>
    <n v="307"/>
    <n v="7"/>
    <n v="29"/>
    <x v="0"/>
    <x v="1"/>
    <n v="73592.649999999994"/>
    <s v="Platinum"/>
    <x v="0"/>
  </r>
  <r>
    <n v="395"/>
    <x v="384"/>
    <n v="720"/>
    <x v="0"/>
    <x v="1"/>
    <n v="2"/>
    <n v="1188.57"/>
    <n v="2377.14"/>
    <x v="394"/>
    <n v="8"/>
    <s v="Miami, FL"/>
    <n v="257"/>
    <n v="52"/>
    <n v="129"/>
    <n v="429"/>
    <n v="10"/>
    <n v="19"/>
    <x v="0"/>
    <x v="2"/>
    <n v="110519.57"/>
    <s v="Bronze"/>
    <x v="2"/>
  </r>
  <r>
    <n v="396"/>
    <x v="385"/>
    <n v="680"/>
    <x v="6"/>
    <x v="0"/>
    <n v="1"/>
    <n v="894.85"/>
    <n v="894.85"/>
    <x v="395"/>
    <n v="8"/>
    <s v="New York, NY"/>
    <n v="364"/>
    <n v="79"/>
    <n v="140"/>
    <n v="352"/>
    <n v="4"/>
    <n v="44"/>
    <x v="2"/>
    <x v="2"/>
    <n v="59864.42"/>
    <s v="Gold"/>
    <x v="1"/>
  </r>
  <r>
    <n v="397"/>
    <x v="386"/>
    <n v="727"/>
    <x v="7"/>
    <x v="1"/>
    <n v="1"/>
    <n v="179.12"/>
    <n v="179.12"/>
    <x v="396"/>
    <n v="12"/>
    <s v="New York, NY"/>
    <n v="471"/>
    <n v="130"/>
    <n v="260"/>
    <n v="319"/>
    <n v="3"/>
    <n v="69"/>
    <x v="1"/>
    <x v="1"/>
    <n v="104515.68"/>
    <s v="Platinum"/>
    <x v="2"/>
  </r>
  <r>
    <n v="398"/>
    <x v="387"/>
    <n v="336"/>
    <x v="5"/>
    <x v="1"/>
    <n v="5"/>
    <n v="1234.43"/>
    <n v="6172.1500000000005"/>
    <x v="397"/>
    <n v="2"/>
    <s v="Chicago, IL"/>
    <n v="341"/>
    <n v="119"/>
    <n v="183"/>
    <n v="104"/>
    <n v="9"/>
    <n v="70"/>
    <x v="1"/>
    <x v="2"/>
    <n v="69120.11"/>
    <s v="Silver"/>
    <x v="3"/>
  </r>
  <r>
    <n v="399"/>
    <x v="388"/>
    <n v="710"/>
    <x v="2"/>
    <x v="1"/>
    <n v="4"/>
    <n v="1212.93"/>
    <n v="4851.72"/>
    <x v="398"/>
    <n v="11"/>
    <s v="Los Angeles, CA"/>
    <n v="447"/>
    <n v="87"/>
    <n v="198"/>
    <n v="466"/>
    <n v="10"/>
    <n v="67"/>
    <x v="1"/>
    <x v="2"/>
    <n v="70749.52"/>
    <s v="Gold"/>
    <x v="1"/>
  </r>
  <r>
    <n v="400"/>
    <x v="389"/>
    <n v="337"/>
    <x v="6"/>
    <x v="1"/>
    <n v="1"/>
    <n v="1742.61"/>
    <n v="1742.61"/>
    <x v="399"/>
    <n v="3"/>
    <s v="New York, NY"/>
    <n v="103"/>
    <n v="98"/>
    <n v="139"/>
    <n v="274"/>
    <n v="5"/>
    <n v="54"/>
    <x v="2"/>
    <x v="0"/>
    <n v="52328.47"/>
    <s v="Bronze"/>
    <x v="3"/>
  </r>
  <r>
    <n v="401"/>
    <x v="390"/>
    <n v="336"/>
    <x v="5"/>
    <x v="1"/>
    <n v="2"/>
    <n v="1842.63"/>
    <n v="3685.26"/>
    <x v="400"/>
    <n v="13"/>
    <s v="New York, NY"/>
    <n v="445"/>
    <n v="127"/>
    <n v="143"/>
    <n v="281"/>
    <n v="1"/>
    <n v="66"/>
    <x v="1"/>
    <x v="2"/>
    <n v="56419.9"/>
    <s v="Platinum"/>
    <x v="3"/>
  </r>
  <r>
    <n v="402"/>
    <x v="391"/>
    <n v="803"/>
    <x v="4"/>
    <x v="1"/>
    <n v="1"/>
    <n v="1795.88"/>
    <n v="1795.88"/>
    <x v="401"/>
    <n v="2"/>
    <s v="Chicago, IL"/>
    <n v="64"/>
    <n v="63"/>
    <n v="139"/>
    <n v="110"/>
    <n v="2"/>
    <n v="54"/>
    <x v="2"/>
    <x v="0"/>
    <n v="55391.97"/>
    <s v="Platinum"/>
    <x v="1"/>
  </r>
  <r>
    <n v="403"/>
    <x v="392"/>
    <n v="126"/>
    <x v="0"/>
    <x v="1"/>
    <n v="2"/>
    <n v="1761.4"/>
    <n v="3522.8"/>
    <x v="402"/>
    <n v="5"/>
    <s v="Los Angeles, CA"/>
    <n v="389"/>
    <n v="136"/>
    <n v="103"/>
    <n v="369"/>
    <n v="2"/>
    <n v="60"/>
    <x v="1"/>
    <x v="0"/>
    <n v="54561.26"/>
    <s v="Silver"/>
    <x v="0"/>
  </r>
  <r>
    <n v="404"/>
    <x v="393"/>
    <n v="467"/>
    <x v="2"/>
    <x v="1"/>
    <n v="3"/>
    <n v="313.11"/>
    <n v="939.33"/>
    <x v="403"/>
    <n v="8"/>
    <s v="New York, NY"/>
    <n v="287"/>
    <n v="73"/>
    <n v="238"/>
    <n v="430"/>
    <n v="8"/>
    <n v="27"/>
    <x v="0"/>
    <x v="1"/>
    <n v="82594.75"/>
    <s v="Silver"/>
    <x v="0"/>
  </r>
  <r>
    <n v="405"/>
    <x v="394"/>
    <n v="181"/>
    <x v="4"/>
    <x v="1"/>
    <n v="1"/>
    <n v="581.84"/>
    <n v="581.84"/>
    <x v="404"/>
    <n v="5"/>
    <s v="Chicago, IL"/>
    <n v="386"/>
    <n v="120"/>
    <n v="268"/>
    <n v="113"/>
    <n v="2"/>
    <n v="39"/>
    <x v="2"/>
    <x v="1"/>
    <n v="29197.65"/>
    <s v="Silver"/>
    <x v="3"/>
  </r>
  <r>
    <n v="406"/>
    <x v="395"/>
    <n v="804"/>
    <x v="2"/>
    <x v="1"/>
    <n v="2"/>
    <n v="1980.56"/>
    <n v="3961.12"/>
    <x v="405"/>
    <n v="11"/>
    <s v="New York, NY"/>
    <n v="204"/>
    <n v="62"/>
    <n v="152"/>
    <n v="432"/>
    <n v="4"/>
    <n v="67"/>
    <x v="1"/>
    <x v="2"/>
    <n v="90406.07"/>
    <s v="Silver"/>
    <x v="3"/>
  </r>
  <r>
    <n v="407"/>
    <x v="396"/>
    <n v="898"/>
    <x v="4"/>
    <x v="0"/>
    <n v="5"/>
    <n v="1132.72"/>
    <n v="5663.6"/>
    <x v="406"/>
    <n v="4"/>
    <s v="Chicago, IL"/>
    <n v="250"/>
    <n v="96"/>
    <n v="300"/>
    <n v="118"/>
    <n v="1"/>
    <n v="39"/>
    <x v="2"/>
    <x v="2"/>
    <n v="109874.54"/>
    <s v="Platinum"/>
    <x v="1"/>
  </r>
  <r>
    <n v="408"/>
    <x v="397"/>
    <n v="588"/>
    <x v="7"/>
    <x v="0"/>
    <n v="2"/>
    <n v="263.56"/>
    <n v="527.12"/>
    <x v="407"/>
    <n v="1"/>
    <s v="Miami, FL"/>
    <n v="351"/>
    <n v="56"/>
    <n v="171"/>
    <n v="273"/>
    <n v="4"/>
    <n v="51"/>
    <x v="2"/>
    <x v="2"/>
    <n v="104831.41"/>
    <s v="Gold"/>
    <x v="1"/>
  </r>
  <r>
    <n v="409"/>
    <x v="398"/>
    <n v="237"/>
    <x v="5"/>
    <x v="0"/>
    <n v="4"/>
    <n v="757.03"/>
    <n v="3028.12"/>
    <x v="408"/>
    <n v="16"/>
    <s v="Dallas, TX"/>
    <n v="460"/>
    <n v="62"/>
    <n v="297"/>
    <n v="124"/>
    <n v="8"/>
    <n v="67"/>
    <x v="1"/>
    <x v="0"/>
    <n v="112502.94"/>
    <s v="Bronze"/>
    <x v="2"/>
  </r>
  <r>
    <n v="410"/>
    <x v="399"/>
    <n v="614"/>
    <x v="4"/>
    <x v="0"/>
    <n v="5"/>
    <n v="1238.32"/>
    <n v="6191.5999999999995"/>
    <x v="409"/>
    <n v="3"/>
    <s v="Miami, FL"/>
    <n v="257"/>
    <n v="98"/>
    <n v="204"/>
    <n v="447"/>
    <n v="1"/>
    <n v="33"/>
    <x v="0"/>
    <x v="0"/>
    <n v="113563.12"/>
    <s v="Gold"/>
    <x v="1"/>
  </r>
  <r>
    <n v="411"/>
    <x v="400"/>
    <n v="966"/>
    <x v="3"/>
    <x v="1"/>
    <n v="4"/>
    <n v="1076.92"/>
    <n v="4307.68"/>
    <x v="410"/>
    <n v="12"/>
    <s v="Los Angeles, CA"/>
    <n v="173"/>
    <n v="82"/>
    <n v="165"/>
    <n v="411"/>
    <n v="10"/>
    <n v="21"/>
    <x v="0"/>
    <x v="1"/>
    <n v="29168.53"/>
    <s v="Gold"/>
    <x v="3"/>
  </r>
  <r>
    <n v="412"/>
    <x v="401"/>
    <n v="719"/>
    <x v="7"/>
    <x v="1"/>
    <n v="4"/>
    <n v="632.71"/>
    <n v="2530.84"/>
    <x v="411"/>
    <n v="12"/>
    <s v="Chicago, IL"/>
    <n v="471"/>
    <n v="91"/>
    <n v="273"/>
    <n v="127"/>
    <n v="8"/>
    <n v="18"/>
    <x v="0"/>
    <x v="0"/>
    <n v="35921.82"/>
    <s v="Gold"/>
    <x v="1"/>
  </r>
  <r>
    <n v="413"/>
    <x v="402"/>
    <n v="580"/>
    <x v="0"/>
    <x v="1"/>
    <n v="5"/>
    <n v="1833.03"/>
    <n v="9165.15"/>
    <x v="412"/>
    <n v="11"/>
    <s v="Miami, FL"/>
    <n v="46"/>
    <n v="83"/>
    <n v="168"/>
    <n v="380"/>
    <n v="2"/>
    <n v="30"/>
    <x v="0"/>
    <x v="1"/>
    <n v="99133.7"/>
    <s v="Silver"/>
    <x v="3"/>
  </r>
  <r>
    <n v="414"/>
    <x v="403"/>
    <n v="829"/>
    <x v="1"/>
    <x v="1"/>
    <n v="5"/>
    <n v="954.88"/>
    <n v="4774.3999999999996"/>
    <x v="413"/>
    <n v="18"/>
    <s v="Los Angeles, CA"/>
    <n v="491"/>
    <n v="102"/>
    <n v="133"/>
    <n v="211"/>
    <n v="9"/>
    <n v="69"/>
    <x v="1"/>
    <x v="2"/>
    <n v="33855.019999999997"/>
    <s v="Bronze"/>
    <x v="3"/>
  </r>
  <r>
    <n v="415"/>
    <x v="404"/>
    <n v="765"/>
    <x v="3"/>
    <x v="1"/>
    <n v="4"/>
    <n v="740.18"/>
    <n v="2960.72"/>
    <x v="414"/>
    <n v="16"/>
    <s v="Miami, FL"/>
    <n v="181"/>
    <n v="99"/>
    <n v="250"/>
    <n v="122"/>
    <n v="5"/>
    <n v="40"/>
    <x v="2"/>
    <x v="0"/>
    <n v="50567.839999999997"/>
    <s v="Platinum"/>
    <x v="3"/>
  </r>
  <r>
    <n v="416"/>
    <x v="405"/>
    <n v="482"/>
    <x v="1"/>
    <x v="1"/>
    <n v="4"/>
    <n v="1551.64"/>
    <n v="6206.56"/>
    <x v="415"/>
    <n v="2"/>
    <s v="Dallas, TX"/>
    <n v="348"/>
    <n v="69"/>
    <n v="244"/>
    <n v="313"/>
    <n v="7"/>
    <n v="52"/>
    <x v="2"/>
    <x v="2"/>
    <n v="61189.89"/>
    <s v="Gold"/>
    <x v="2"/>
  </r>
  <r>
    <n v="417"/>
    <x v="406"/>
    <n v="288"/>
    <x v="3"/>
    <x v="1"/>
    <n v="1"/>
    <n v="1515.99"/>
    <n v="1515.99"/>
    <x v="416"/>
    <n v="19"/>
    <s v="New York, NY"/>
    <n v="26"/>
    <n v="97"/>
    <n v="275"/>
    <n v="420"/>
    <n v="8"/>
    <n v="21"/>
    <x v="0"/>
    <x v="0"/>
    <n v="67747.64"/>
    <s v="Silver"/>
    <x v="0"/>
  </r>
  <r>
    <n v="418"/>
    <x v="407"/>
    <n v="972"/>
    <x v="5"/>
    <x v="1"/>
    <n v="5"/>
    <n v="1009.68"/>
    <n v="5048.3999999999996"/>
    <x v="417"/>
    <n v="9"/>
    <s v="Dallas, TX"/>
    <n v="216"/>
    <n v="106"/>
    <n v="287"/>
    <n v="418"/>
    <n v="10"/>
    <n v="60"/>
    <x v="1"/>
    <x v="0"/>
    <n v="90639.14"/>
    <s v="Platinum"/>
    <x v="1"/>
  </r>
  <r>
    <n v="419"/>
    <x v="408"/>
    <n v="496"/>
    <x v="6"/>
    <x v="1"/>
    <n v="5"/>
    <n v="1976.32"/>
    <n v="9881.6"/>
    <x v="418"/>
    <n v="2"/>
    <s v="Los Angeles, CA"/>
    <n v="464"/>
    <n v="79"/>
    <n v="198"/>
    <n v="195"/>
    <n v="1"/>
    <n v="62"/>
    <x v="1"/>
    <x v="1"/>
    <n v="102723.54"/>
    <s v="Bronze"/>
    <x v="0"/>
  </r>
  <r>
    <n v="420"/>
    <x v="409"/>
    <n v="603"/>
    <x v="1"/>
    <x v="0"/>
    <n v="4"/>
    <n v="1948.68"/>
    <n v="7794.72"/>
    <x v="419"/>
    <n v="9"/>
    <s v="Miami, FL"/>
    <n v="452"/>
    <n v="64"/>
    <n v="131"/>
    <n v="284"/>
    <n v="9"/>
    <n v="63"/>
    <x v="1"/>
    <x v="0"/>
    <n v="82942.58"/>
    <s v="Bronze"/>
    <x v="2"/>
  </r>
  <r>
    <n v="421"/>
    <x v="410"/>
    <n v="585"/>
    <x v="0"/>
    <x v="0"/>
    <n v="2"/>
    <n v="77.61"/>
    <n v="155.22"/>
    <x v="420"/>
    <n v="5"/>
    <s v="Los Angeles, CA"/>
    <n v="200"/>
    <n v="69"/>
    <n v="153"/>
    <n v="124"/>
    <n v="8"/>
    <n v="53"/>
    <x v="2"/>
    <x v="2"/>
    <n v="89907"/>
    <s v="Platinum"/>
    <x v="1"/>
  </r>
  <r>
    <n v="422"/>
    <x v="411"/>
    <n v="240"/>
    <x v="1"/>
    <x v="1"/>
    <n v="1"/>
    <n v="677.64"/>
    <n v="677.64"/>
    <x v="421"/>
    <n v="5"/>
    <s v="Chicago, IL"/>
    <n v="266"/>
    <n v="94"/>
    <n v="232"/>
    <n v="454"/>
    <n v="8"/>
    <n v="67"/>
    <x v="1"/>
    <x v="1"/>
    <n v="28682.2"/>
    <s v="Bronze"/>
    <x v="0"/>
  </r>
  <r>
    <n v="423"/>
    <x v="412"/>
    <n v="267"/>
    <x v="5"/>
    <x v="1"/>
    <n v="2"/>
    <n v="1298.43"/>
    <n v="2596.86"/>
    <x v="422"/>
    <n v="10"/>
    <s v="Dallas, TX"/>
    <n v="478"/>
    <n v="78"/>
    <n v="114"/>
    <n v="463"/>
    <n v="4"/>
    <n v="47"/>
    <x v="2"/>
    <x v="2"/>
    <n v="70127.23"/>
    <s v="Platinum"/>
    <x v="1"/>
  </r>
  <r>
    <n v="424"/>
    <x v="413"/>
    <n v="297"/>
    <x v="3"/>
    <x v="0"/>
    <n v="4"/>
    <n v="1909.01"/>
    <n v="7636.04"/>
    <x v="423"/>
    <n v="11"/>
    <s v="Chicago, IL"/>
    <n v="260"/>
    <n v="103"/>
    <n v="214"/>
    <n v="402"/>
    <n v="8"/>
    <n v="41"/>
    <x v="2"/>
    <x v="0"/>
    <n v="25335.83"/>
    <s v="Platinum"/>
    <x v="3"/>
  </r>
  <r>
    <n v="425"/>
    <x v="414"/>
    <n v="331"/>
    <x v="2"/>
    <x v="0"/>
    <n v="4"/>
    <n v="1167.42"/>
    <n v="4669.68"/>
    <x v="424"/>
    <n v="13"/>
    <s v="Los Angeles, CA"/>
    <n v="35"/>
    <n v="63"/>
    <n v="119"/>
    <n v="489"/>
    <n v="4"/>
    <n v="43"/>
    <x v="2"/>
    <x v="1"/>
    <n v="108727.87"/>
    <s v="Platinum"/>
    <x v="2"/>
  </r>
  <r>
    <n v="426"/>
    <x v="415"/>
    <n v="133"/>
    <x v="4"/>
    <x v="1"/>
    <n v="4"/>
    <n v="1369.82"/>
    <n v="5479.28"/>
    <x v="425"/>
    <n v="10"/>
    <s v="Los Angeles, CA"/>
    <n v="177"/>
    <n v="66"/>
    <n v="243"/>
    <n v="358"/>
    <n v="2"/>
    <n v="58"/>
    <x v="2"/>
    <x v="1"/>
    <n v="84423.47"/>
    <s v="Silver"/>
    <x v="3"/>
  </r>
  <r>
    <n v="427"/>
    <x v="416"/>
    <n v="518"/>
    <x v="7"/>
    <x v="1"/>
    <n v="2"/>
    <n v="1782.13"/>
    <n v="3564.26"/>
    <x v="426"/>
    <n v="3"/>
    <s v="New York, NY"/>
    <n v="183"/>
    <n v="106"/>
    <n v="273"/>
    <n v="118"/>
    <n v="7"/>
    <n v="33"/>
    <x v="0"/>
    <x v="1"/>
    <n v="59302.86"/>
    <s v="Bronze"/>
    <x v="2"/>
  </r>
  <r>
    <n v="428"/>
    <x v="417"/>
    <n v="882"/>
    <x v="6"/>
    <x v="0"/>
    <n v="1"/>
    <n v="1189.73"/>
    <n v="1189.73"/>
    <x v="427"/>
    <n v="3"/>
    <s v="Los Angeles, CA"/>
    <n v="380"/>
    <n v="101"/>
    <n v="196"/>
    <n v="279"/>
    <n v="10"/>
    <n v="34"/>
    <x v="0"/>
    <x v="1"/>
    <n v="47553.37"/>
    <s v="Platinum"/>
    <x v="0"/>
  </r>
  <r>
    <n v="429"/>
    <x v="418"/>
    <n v="115"/>
    <x v="1"/>
    <x v="1"/>
    <n v="5"/>
    <n v="1274.48"/>
    <n v="6372.4"/>
    <x v="428"/>
    <n v="19"/>
    <s v="Los Angeles, CA"/>
    <n v="239"/>
    <n v="125"/>
    <n v="111"/>
    <n v="289"/>
    <n v="3"/>
    <n v="65"/>
    <x v="1"/>
    <x v="0"/>
    <n v="30309.71"/>
    <s v="Silver"/>
    <x v="2"/>
  </r>
  <r>
    <n v="430"/>
    <x v="419"/>
    <n v="376"/>
    <x v="2"/>
    <x v="1"/>
    <n v="2"/>
    <n v="1119.5899999999999"/>
    <n v="2239.1799999999998"/>
    <x v="429"/>
    <n v="20"/>
    <s v="Miami, FL"/>
    <n v="56"/>
    <n v="114"/>
    <n v="286"/>
    <n v="320"/>
    <n v="8"/>
    <n v="36"/>
    <x v="2"/>
    <x v="2"/>
    <n v="112705.3"/>
    <s v="Platinum"/>
    <x v="1"/>
  </r>
  <r>
    <n v="431"/>
    <x v="420"/>
    <n v="522"/>
    <x v="0"/>
    <x v="0"/>
    <n v="2"/>
    <n v="323.69"/>
    <n v="647.38"/>
    <x v="430"/>
    <n v="6"/>
    <s v="Dallas, TX"/>
    <n v="354"/>
    <n v="107"/>
    <n v="210"/>
    <n v="251"/>
    <n v="6"/>
    <n v="57"/>
    <x v="2"/>
    <x v="2"/>
    <n v="85637.68"/>
    <s v="Silver"/>
    <x v="0"/>
  </r>
  <r>
    <n v="432"/>
    <x v="421"/>
    <n v="327"/>
    <x v="1"/>
    <x v="1"/>
    <n v="4"/>
    <n v="1966.05"/>
    <n v="7864.2"/>
    <x v="431"/>
    <n v="12"/>
    <s v="Chicago, IL"/>
    <n v="166"/>
    <n v="100"/>
    <n v="245"/>
    <n v="259"/>
    <n v="10"/>
    <n v="24"/>
    <x v="0"/>
    <x v="0"/>
    <n v="67656.5"/>
    <s v="Silver"/>
    <x v="2"/>
  </r>
  <r>
    <n v="433"/>
    <x v="422"/>
    <n v="860"/>
    <x v="3"/>
    <x v="0"/>
    <n v="4"/>
    <n v="52.13"/>
    <n v="208.52"/>
    <x v="432"/>
    <n v="12"/>
    <s v="Dallas, TX"/>
    <n v="186"/>
    <n v="72"/>
    <n v="251"/>
    <n v="139"/>
    <n v="3"/>
    <n v="64"/>
    <x v="1"/>
    <x v="2"/>
    <n v="104478.07"/>
    <s v="Gold"/>
    <x v="0"/>
  </r>
  <r>
    <n v="434"/>
    <x v="423"/>
    <n v="787"/>
    <x v="1"/>
    <x v="0"/>
    <n v="1"/>
    <n v="1448.59"/>
    <n v="1448.59"/>
    <x v="433"/>
    <n v="3"/>
    <s v="Miami, FL"/>
    <n v="427"/>
    <n v="148"/>
    <n v="266"/>
    <n v="399"/>
    <n v="8"/>
    <n v="20"/>
    <x v="0"/>
    <x v="2"/>
    <n v="119736.53"/>
    <s v="Platinum"/>
    <x v="0"/>
  </r>
  <r>
    <n v="435"/>
    <x v="424"/>
    <n v="307"/>
    <x v="7"/>
    <x v="0"/>
    <n v="4"/>
    <n v="539.4"/>
    <n v="2157.6"/>
    <x v="434"/>
    <n v="5"/>
    <s v="New York, NY"/>
    <n v="212"/>
    <n v="70"/>
    <n v="151"/>
    <n v="393"/>
    <n v="5"/>
    <n v="50"/>
    <x v="2"/>
    <x v="2"/>
    <n v="79264.039999999994"/>
    <s v="Gold"/>
    <x v="1"/>
  </r>
  <r>
    <n v="436"/>
    <x v="425"/>
    <n v="875"/>
    <x v="4"/>
    <x v="0"/>
    <n v="3"/>
    <n v="336.92"/>
    <n v="1010.76"/>
    <x v="435"/>
    <n v="11"/>
    <s v="Miami, FL"/>
    <n v="346"/>
    <n v="150"/>
    <n v="254"/>
    <n v="483"/>
    <n v="7"/>
    <n v="51"/>
    <x v="2"/>
    <x v="2"/>
    <n v="114396.41"/>
    <s v="Gold"/>
    <x v="3"/>
  </r>
  <r>
    <n v="437"/>
    <x v="426"/>
    <n v="309"/>
    <x v="2"/>
    <x v="0"/>
    <n v="5"/>
    <n v="1750.23"/>
    <n v="8751.15"/>
    <x v="436"/>
    <n v="8"/>
    <s v="New York, NY"/>
    <n v="213"/>
    <n v="146"/>
    <n v="253"/>
    <n v="247"/>
    <n v="1"/>
    <n v="40"/>
    <x v="2"/>
    <x v="1"/>
    <n v="46591.24"/>
    <s v="Silver"/>
    <x v="2"/>
  </r>
  <r>
    <n v="438"/>
    <x v="427"/>
    <n v="167"/>
    <x v="6"/>
    <x v="0"/>
    <n v="5"/>
    <n v="1720.4"/>
    <n v="8602"/>
    <x v="437"/>
    <n v="17"/>
    <s v="Dallas, TX"/>
    <n v="41"/>
    <n v="124"/>
    <n v="167"/>
    <n v="496"/>
    <n v="2"/>
    <n v="32"/>
    <x v="0"/>
    <x v="1"/>
    <n v="57188.06"/>
    <s v="Platinum"/>
    <x v="1"/>
  </r>
  <r>
    <n v="439"/>
    <x v="428"/>
    <n v="281"/>
    <x v="4"/>
    <x v="1"/>
    <n v="5"/>
    <n v="1612.79"/>
    <n v="8063.95"/>
    <x v="438"/>
    <n v="2"/>
    <s v="New York, NY"/>
    <n v="440"/>
    <n v="95"/>
    <n v="187"/>
    <n v="134"/>
    <n v="1"/>
    <n v="36"/>
    <x v="2"/>
    <x v="1"/>
    <n v="69165.679999999993"/>
    <s v="Silver"/>
    <x v="2"/>
  </r>
  <r>
    <n v="440"/>
    <x v="429"/>
    <n v="549"/>
    <x v="3"/>
    <x v="1"/>
    <n v="5"/>
    <n v="1940.42"/>
    <n v="9702.1"/>
    <x v="439"/>
    <n v="16"/>
    <s v="Chicago, IL"/>
    <n v="215"/>
    <n v="113"/>
    <n v="119"/>
    <n v="164"/>
    <n v="1"/>
    <n v="53"/>
    <x v="2"/>
    <x v="2"/>
    <n v="94460.2"/>
    <s v="Bronze"/>
    <x v="1"/>
  </r>
  <r>
    <n v="441"/>
    <x v="430"/>
    <n v="987"/>
    <x v="0"/>
    <x v="0"/>
    <n v="4"/>
    <n v="739.86"/>
    <n v="2959.44"/>
    <x v="440"/>
    <n v="17"/>
    <s v="Miami, FL"/>
    <n v="212"/>
    <n v="145"/>
    <n v="109"/>
    <n v="233"/>
    <n v="7"/>
    <n v="52"/>
    <x v="2"/>
    <x v="0"/>
    <n v="29022.58"/>
    <s v="Platinum"/>
    <x v="1"/>
  </r>
  <r>
    <n v="442"/>
    <x v="431"/>
    <n v="731"/>
    <x v="6"/>
    <x v="1"/>
    <n v="5"/>
    <n v="1084.3699999999999"/>
    <n v="5421.8499999999995"/>
    <x v="441"/>
    <n v="3"/>
    <s v="Miami, FL"/>
    <n v="286"/>
    <n v="131"/>
    <n v="198"/>
    <n v="208"/>
    <n v="10"/>
    <n v="33"/>
    <x v="0"/>
    <x v="0"/>
    <n v="68833.490000000005"/>
    <s v="Bronze"/>
    <x v="3"/>
  </r>
  <r>
    <n v="443"/>
    <x v="432"/>
    <n v="601"/>
    <x v="3"/>
    <x v="1"/>
    <n v="4"/>
    <n v="1951.17"/>
    <n v="7804.68"/>
    <x v="442"/>
    <n v="19"/>
    <s v="Dallas, TX"/>
    <n v="298"/>
    <n v="124"/>
    <n v="268"/>
    <n v="313"/>
    <n v="8"/>
    <n v="23"/>
    <x v="0"/>
    <x v="1"/>
    <n v="78417.7"/>
    <s v="Bronze"/>
    <x v="0"/>
  </r>
  <r>
    <n v="444"/>
    <x v="433"/>
    <n v="804"/>
    <x v="1"/>
    <x v="0"/>
    <n v="3"/>
    <n v="322.83"/>
    <n v="968.49"/>
    <x v="443"/>
    <n v="3"/>
    <s v="Chicago, IL"/>
    <n v="456"/>
    <n v="89"/>
    <n v="235"/>
    <n v="133"/>
    <n v="8"/>
    <n v="56"/>
    <x v="2"/>
    <x v="2"/>
    <n v="27017.83"/>
    <s v="Silver"/>
    <x v="2"/>
  </r>
  <r>
    <n v="445"/>
    <x v="434"/>
    <n v="432"/>
    <x v="4"/>
    <x v="0"/>
    <n v="2"/>
    <n v="1065.1400000000001"/>
    <n v="2130.2800000000002"/>
    <x v="444"/>
    <n v="8"/>
    <s v="Los Angeles, CA"/>
    <n v="154"/>
    <n v="112"/>
    <n v="151"/>
    <n v="300"/>
    <n v="5"/>
    <n v="66"/>
    <x v="1"/>
    <x v="1"/>
    <n v="56274.17"/>
    <s v="Bronze"/>
    <x v="1"/>
  </r>
  <r>
    <n v="446"/>
    <x v="435"/>
    <n v="987"/>
    <x v="4"/>
    <x v="1"/>
    <n v="2"/>
    <n v="1240.52"/>
    <n v="2481.04"/>
    <x v="445"/>
    <n v="12"/>
    <s v="Dallas, TX"/>
    <n v="22"/>
    <n v="85"/>
    <n v="232"/>
    <n v="124"/>
    <n v="1"/>
    <n v="29"/>
    <x v="0"/>
    <x v="2"/>
    <n v="43089.54"/>
    <s v="Bronze"/>
    <x v="2"/>
  </r>
  <r>
    <n v="447"/>
    <x v="436"/>
    <n v="568"/>
    <x v="1"/>
    <x v="1"/>
    <n v="5"/>
    <n v="1748.46"/>
    <n v="8742.2999999999993"/>
    <x v="446"/>
    <n v="1"/>
    <s v="New York, NY"/>
    <n v="289"/>
    <n v="96"/>
    <n v="284"/>
    <n v="290"/>
    <n v="1"/>
    <n v="46"/>
    <x v="2"/>
    <x v="2"/>
    <n v="37490.94"/>
    <s v="Silver"/>
    <x v="0"/>
  </r>
  <r>
    <n v="448"/>
    <x v="437"/>
    <n v="352"/>
    <x v="1"/>
    <x v="0"/>
    <n v="3"/>
    <n v="963.86"/>
    <n v="2891.58"/>
    <x v="447"/>
    <n v="12"/>
    <s v="Chicago, IL"/>
    <n v="122"/>
    <n v="54"/>
    <n v="138"/>
    <n v="106"/>
    <n v="10"/>
    <n v="64"/>
    <x v="1"/>
    <x v="1"/>
    <n v="55812.19"/>
    <s v="Gold"/>
    <x v="2"/>
  </r>
  <r>
    <n v="449"/>
    <x v="438"/>
    <n v="537"/>
    <x v="3"/>
    <x v="1"/>
    <n v="2"/>
    <n v="1696.55"/>
    <n v="3393.1"/>
    <x v="448"/>
    <n v="8"/>
    <s v="Chicago, IL"/>
    <n v="215"/>
    <n v="121"/>
    <n v="257"/>
    <n v="457"/>
    <n v="8"/>
    <n v="28"/>
    <x v="0"/>
    <x v="0"/>
    <n v="54406.42"/>
    <s v="Platinum"/>
    <x v="3"/>
  </r>
  <r>
    <n v="450"/>
    <x v="439"/>
    <n v="514"/>
    <x v="1"/>
    <x v="1"/>
    <n v="1"/>
    <n v="349.45"/>
    <n v="349.45"/>
    <x v="449"/>
    <n v="10"/>
    <s v="Miami, FL"/>
    <n v="478"/>
    <n v="57"/>
    <n v="136"/>
    <n v="192"/>
    <n v="1"/>
    <n v="46"/>
    <x v="2"/>
    <x v="2"/>
    <n v="42399.24"/>
    <s v="Silver"/>
    <x v="1"/>
  </r>
  <r>
    <n v="451"/>
    <x v="440"/>
    <n v="894"/>
    <x v="1"/>
    <x v="0"/>
    <n v="5"/>
    <n v="493.35"/>
    <n v="2466.75"/>
    <x v="450"/>
    <n v="20"/>
    <s v="Los Angeles, CA"/>
    <n v="382"/>
    <n v="130"/>
    <n v="118"/>
    <n v="405"/>
    <n v="2"/>
    <n v="69"/>
    <x v="1"/>
    <x v="1"/>
    <n v="40837.160000000003"/>
    <s v="Silver"/>
    <x v="0"/>
  </r>
  <r>
    <n v="452"/>
    <x v="441"/>
    <n v="142"/>
    <x v="0"/>
    <x v="0"/>
    <n v="1"/>
    <n v="1148.8699999999999"/>
    <n v="1148.8699999999999"/>
    <x v="451"/>
    <n v="9"/>
    <s v="Miami, FL"/>
    <n v="122"/>
    <n v="122"/>
    <n v="197"/>
    <n v="425"/>
    <n v="9"/>
    <n v="46"/>
    <x v="2"/>
    <x v="1"/>
    <n v="39790.980000000003"/>
    <s v="Silver"/>
    <x v="1"/>
  </r>
  <r>
    <n v="453"/>
    <x v="442"/>
    <n v="722"/>
    <x v="4"/>
    <x v="1"/>
    <n v="4"/>
    <n v="908.04"/>
    <n v="3632.16"/>
    <x v="452"/>
    <n v="3"/>
    <s v="Miami, FL"/>
    <n v="198"/>
    <n v="132"/>
    <n v="137"/>
    <n v="484"/>
    <n v="4"/>
    <n v="50"/>
    <x v="2"/>
    <x v="0"/>
    <n v="45734.44"/>
    <s v="Silver"/>
    <x v="2"/>
  </r>
  <r>
    <n v="454"/>
    <x v="443"/>
    <n v="852"/>
    <x v="2"/>
    <x v="1"/>
    <n v="3"/>
    <n v="946.68"/>
    <n v="2840.04"/>
    <x v="453"/>
    <n v="20"/>
    <s v="Los Angeles, CA"/>
    <n v="128"/>
    <n v="114"/>
    <n v="249"/>
    <n v="399"/>
    <n v="3"/>
    <n v="68"/>
    <x v="1"/>
    <x v="2"/>
    <n v="104813.77"/>
    <s v="Gold"/>
    <x v="1"/>
  </r>
  <r>
    <n v="455"/>
    <x v="444"/>
    <n v="944"/>
    <x v="7"/>
    <x v="1"/>
    <n v="3"/>
    <n v="607.12"/>
    <n v="1821.3600000000001"/>
    <x v="454"/>
    <n v="16"/>
    <s v="Los Angeles, CA"/>
    <n v="208"/>
    <n v="128"/>
    <n v="232"/>
    <n v="412"/>
    <n v="6"/>
    <n v="31"/>
    <x v="0"/>
    <x v="1"/>
    <n v="74667.64"/>
    <s v="Platinum"/>
    <x v="0"/>
  </r>
  <r>
    <n v="456"/>
    <x v="445"/>
    <n v="489"/>
    <x v="3"/>
    <x v="1"/>
    <n v="2"/>
    <n v="901.73"/>
    <n v="1803.46"/>
    <x v="455"/>
    <n v="4"/>
    <s v="Los Angeles, CA"/>
    <n v="327"/>
    <n v="150"/>
    <n v="287"/>
    <n v="121"/>
    <n v="7"/>
    <n v="36"/>
    <x v="2"/>
    <x v="1"/>
    <n v="80788.52"/>
    <s v="Silver"/>
    <x v="1"/>
  </r>
  <r>
    <n v="457"/>
    <x v="446"/>
    <n v="837"/>
    <x v="5"/>
    <x v="0"/>
    <n v="1"/>
    <n v="757.02"/>
    <n v="757.02"/>
    <x v="456"/>
    <n v="11"/>
    <s v="New York, NY"/>
    <n v="7"/>
    <n v="107"/>
    <n v="196"/>
    <n v="325"/>
    <n v="7"/>
    <n v="21"/>
    <x v="0"/>
    <x v="1"/>
    <n v="81764.800000000003"/>
    <s v="Silver"/>
    <x v="0"/>
  </r>
  <r>
    <n v="458"/>
    <x v="447"/>
    <n v="420"/>
    <x v="7"/>
    <x v="1"/>
    <n v="5"/>
    <n v="762.33"/>
    <n v="3811.65"/>
    <x v="457"/>
    <n v="16"/>
    <s v="Miami, FL"/>
    <n v="174"/>
    <n v="65"/>
    <n v="103"/>
    <n v="304"/>
    <n v="2"/>
    <n v="49"/>
    <x v="2"/>
    <x v="1"/>
    <n v="22521.98"/>
    <s v="Gold"/>
    <x v="0"/>
  </r>
  <r>
    <n v="459"/>
    <x v="448"/>
    <n v="503"/>
    <x v="5"/>
    <x v="0"/>
    <n v="5"/>
    <n v="1899.81"/>
    <n v="9499.0499999999993"/>
    <x v="458"/>
    <n v="11"/>
    <s v="Miami, FL"/>
    <n v="291"/>
    <n v="109"/>
    <n v="178"/>
    <n v="147"/>
    <n v="9"/>
    <n v="55"/>
    <x v="2"/>
    <x v="2"/>
    <n v="103110.94"/>
    <s v="Silver"/>
    <x v="2"/>
  </r>
  <r>
    <n v="460"/>
    <x v="449"/>
    <n v="726"/>
    <x v="1"/>
    <x v="1"/>
    <n v="3"/>
    <n v="1329.8"/>
    <n v="3989.3999999999996"/>
    <x v="459"/>
    <n v="12"/>
    <s v="Miami, FL"/>
    <n v="451"/>
    <n v="79"/>
    <n v="277"/>
    <n v="397"/>
    <n v="1"/>
    <n v="61"/>
    <x v="1"/>
    <x v="0"/>
    <n v="95293.26"/>
    <s v="Silver"/>
    <x v="0"/>
  </r>
  <r>
    <n v="461"/>
    <x v="450"/>
    <n v="860"/>
    <x v="3"/>
    <x v="0"/>
    <n v="2"/>
    <n v="180.05"/>
    <n v="360.1"/>
    <x v="460"/>
    <n v="16"/>
    <s v="Los Angeles, CA"/>
    <n v="189"/>
    <n v="133"/>
    <n v="147"/>
    <n v="160"/>
    <n v="7"/>
    <n v="58"/>
    <x v="2"/>
    <x v="0"/>
    <n v="112421.17"/>
    <s v="Silver"/>
    <x v="3"/>
  </r>
  <r>
    <n v="462"/>
    <x v="451"/>
    <n v="685"/>
    <x v="2"/>
    <x v="0"/>
    <n v="2"/>
    <n v="1803.74"/>
    <n v="3607.48"/>
    <x v="461"/>
    <n v="4"/>
    <s v="Miami, FL"/>
    <n v="160"/>
    <n v="78"/>
    <n v="224"/>
    <n v="490"/>
    <n v="2"/>
    <n v="69"/>
    <x v="1"/>
    <x v="0"/>
    <n v="36849.660000000003"/>
    <s v="Gold"/>
    <x v="2"/>
  </r>
  <r>
    <n v="463"/>
    <x v="452"/>
    <n v="708"/>
    <x v="1"/>
    <x v="1"/>
    <n v="1"/>
    <n v="1488.74"/>
    <n v="1488.74"/>
    <x v="462"/>
    <n v="13"/>
    <s v="Dallas, TX"/>
    <n v="61"/>
    <n v="61"/>
    <n v="229"/>
    <n v="422"/>
    <n v="1"/>
    <n v="30"/>
    <x v="0"/>
    <x v="1"/>
    <n v="37696.879999999997"/>
    <s v="Silver"/>
    <x v="2"/>
  </r>
  <r>
    <n v="464"/>
    <x v="453"/>
    <n v="649"/>
    <x v="2"/>
    <x v="1"/>
    <n v="2"/>
    <n v="1987.19"/>
    <n v="3974.38"/>
    <x v="463"/>
    <n v="14"/>
    <s v="New York, NY"/>
    <n v="356"/>
    <n v="147"/>
    <n v="195"/>
    <n v="358"/>
    <n v="9"/>
    <n v="26"/>
    <x v="0"/>
    <x v="0"/>
    <n v="111372.4"/>
    <s v="Silver"/>
    <x v="0"/>
  </r>
  <r>
    <n v="465"/>
    <x v="454"/>
    <n v="637"/>
    <x v="5"/>
    <x v="1"/>
    <n v="1"/>
    <n v="1389.13"/>
    <n v="1389.13"/>
    <x v="464"/>
    <n v="8"/>
    <s v="Dallas, TX"/>
    <n v="211"/>
    <n v="93"/>
    <n v="279"/>
    <n v="156"/>
    <n v="6"/>
    <n v="50"/>
    <x v="2"/>
    <x v="2"/>
    <n v="27226.32"/>
    <s v="Platinum"/>
    <x v="2"/>
  </r>
  <r>
    <n v="466"/>
    <x v="455"/>
    <n v="756"/>
    <x v="2"/>
    <x v="0"/>
    <n v="2"/>
    <n v="1457.19"/>
    <n v="2914.38"/>
    <x v="465"/>
    <n v="6"/>
    <s v="Dallas, TX"/>
    <n v="59"/>
    <n v="149"/>
    <n v="226"/>
    <n v="479"/>
    <n v="4"/>
    <n v="23"/>
    <x v="0"/>
    <x v="0"/>
    <n v="33254.57"/>
    <s v="Gold"/>
    <x v="2"/>
  </r>
  <r>
    <n v="467"/>
    <x v="456"/>
    <n v="996"/>
    <x v="1"/>
    <x v="0"/>
    <n v="1"/>
    <n v="442.86"/>
    <n v="442.86"/>
    <x v="123"/>
    <n v="17"/>
    <s v="New York, NY"/>
    <n v="442"/>
    <n v="113"/>
    <n v="127"/>
    <n v="258"/>
    <n v="8"/>
    <n v="53"/>
    <x v="2"/>
    <x v="0"/>
    <n v="66218.710000000006"/>
    <s v="Bronze"/>
    <x v="3"/>
  </r>
  <r>
    <n v="468"/>
    <x v="457"/>
    <n v="821"/>
    <x v="1"/>
    <x v="1"/>
    <n v="5"/>
    <n v="1026.68"/>
    <n v="5133.4000000000005"/>
    <x v="466"/>
    <n v="5"/>
    <s v="Chicago, IL"/>
    <n v="464"/>
    <n v="62"/>
    <n v="292"/>
    <n v="412"/>
    <n v="1"/>
    <n v="23"/>
    <x v="0"/>
    <x v="1"/>
    <n v="99192.41"/>
    <s v="Bronze"/>
    <x v="2"/>
  </r>
  <r>
    <n v="469"/>
    <x v="458"/>
    <n v="905"/>
    <x v="5"/>
    <x v="0"/>
    <n v="1"/>
    <n v="1521.5"/>
    <n v="1521.5"/>
    <x v="467"/>
    <n v="9"/>
    <s v="Los Angeles, CA"/>
    <n v="36"/>
    <n v="104"/>
    <n v="114"/>
    <n v="374"/>
    <n v="1"/>
    <n v="42"/>
    <x v="2"/>
    <x v="2"/>
    <n v="58911.71"/>
    <s v="Bronze"/>
    <x v="3"/>
  </r>
  <r>
    <n v="470"/>
    <x v="459"/>
    <n v="139"/>
    <x v="0"/>
    <x v="1"/>
    <n v="3"/>
    <n v="301.82"/>
    <n v="905.46"/>
    <x v="468"/>
    <n v="14"/>
    <s v="Chicago, IL"/>
    <n v="112"/>
    <n v="54"/>
    <n v="162"/>
    <n v="207"/>
    <n v="8"/>
    <n v="60"/>
    <x v="1"/>
    <x v="1"/>
    <n v="59786.76"/>
    <s v="Gold"/>
    <x v="0"/>
  </r>
  <r>
    <n v="471"/>
    <x v="460"/>
    <n v="633"/>
    <x v="7"/>
    <x v="1"/>
    <n v="1"/>
    <n v="1232.43"/>
    <n v="1232.43"/>
    <x v="369"/>
    <n v="8"/>
    <s v="New York, NY"/>
    <n v="106"/>
    <n v="85"/>
    <n v="207"/>
    <n v="311"/>
    <n v="1"/>
    <n v="48"/>
    <x v="2"/>
    <x v="0"/>
    <n v="108029.95"/>
    <s v="Gold"/>
    <x v="1"/>
  </r>
  <r>
    <n v="472"/>
    <x v="461"/>
    <n v="211"/>
    <x v="6"/>
    <x v="0"/>
    <n v="3"/>
    <n v="1584.08"/>
    <n v="4752.24"/>
    <x v="469"/>
    <n v="1"/>
    <s v="Los Angeles, CA"/>
    <n v="300"/>
    <n v="72"/>
    <n v="266"/>
    <n v="352"/>
    <n v="1"/>
    <n v="23"/>
    <x v="0"/>
    <x v="0"/>
    <n v="57323.78"/>
    <s v="Silver"/>
    <x v="1"/>
  </r>
  <r>
    <n v="473"/>
    <x v="462"/>
    <n v="562"/>
    <x v="2"/>
    <x v="1"/>
    <n v="4"/>
    <n v="1064"/>
    <n v="4256"/>
    <x v="470"/>
    <n v="14"/>
    <s v="Dallas, TX"/>
    <n v="171"/>
    <n v="98"/>
    <n v="148"/>
    <n v="367"/>
    <n v="2"/>
    <n v="49"/>
    <x v="2"/>
    <x v="2"/>
    <n v="78218.42"/>
    <s v="Silver"/>
    <x v="0"/>
  </r>
  <r>
    <n v="474"/>
    <x v="463"/>
    <n v="567"/>
    <x v="1"/>
    <x v="0"/>
    <n v="4"/>
    <n v="823.04"/>
    <n v="3292.16"/>
    <x v="471"/>
    <n v="4"/>
    <s v="Chicago, IL"/>
    <n v="212"/>
    <n v="60"/>
    <n v="262"/>
    <n v="234"/>
    <n v="1"/>
    <n v="46"/>
    <x v="2"/>
    <x v="2"/>
    <n v="117644.71"/>
    <s v="Bronze"/>
    <x v="3"/>
  </r>
  <r>
    <n v="475"/>
    <x v="464"/>
    <n v="946"/>
    <x v="1"/>
    <x v="1"/>
    <n v="3"/>
    <n v="1052.8900000000001"/>
    <n v="3158.67"/>
    <x v="472"/>
    <n v="14"/>
    <s v="Miami, FL"/>
    <n v="96"/>
    <n v="83"/>
    <n v="103"/>
    <n v="412"/>
    <n v="3"/>
    <n v="60"/>
    <x v="1"/>
    <x v="2"/>
    <n v="67085.81"/>
    <s v="Gold"/>
    <x v="0"/>
  </r>
  <r>
    <n v="476"/>
    <x v="465"/>
    <n v="998"/>
    <x v="0"/>
    <x v="1"/>
    <n v="3"/>
    <n v="1878.24"/>
    <n v="5634.72"/>
    <x v="473"/>
    <n v="5"/>
    <s v="Miami, FL"/>
    <n v="95"/>
    <n v="148"/>
    <n v="192"/>
    <n v="107"/>
    <n v="3"/>
    <n v="24"/>
    <x v="0"/>
    <x v="1"/>
    <n v="67234.55"/>
    <s v="Platinum"/>
    <x v="1"/>
  </r>
  <r>
    <n v="477"/>
    <x v="466"/>
    <n v="143"/>
    <x v="2"/>
    <x v="1"/>
    <n v="5"/>
    <n v="256.74"/>
    <n v="1283.7"/>
    <x v="474"/>
    <n v="3"/>
    <s v="New York, NY"/>
    <n v="67"/>
    <n v="82"/>
    <n v="196"/>
    <n v="221"/>
    <n v="3"/>
    <n v="25"/>
    <x v="0"/>
    <x v="1"/>
    <n v="49832.98"/>
    <s v="Platinum"/>
    <x v="2"/>
  </r>
  <r>
    <n v="478"/>
    <x v="467"/>
    <n v="998"/>
    <x v="1"/>
    <x v="0"/>
    <n v="4"/>
    <n v="869.56"/>
    <n v="3478.24"/>
    <x v="475"/>
    <n v="18"/>
    <s v="New York, NY"/>
    <n v="133"/>
    <n v="107"/>
    <n v="253"/>
    <n v="168"/>
    <n v="2"/>
    <n v="18"/>
    <x v="0"/>
    <x v="2"/>
    <n v="29714.14"/>
    <s v="Gold"/>
    <x v="0"/>
  </r>
  <r>
    <n v="479"/>
    <x v="468"/>
    <n v="351"/>
    <x v="6"/>
    <x v="0"/>
    <n v="3"/>
    <n v="527.15"/>
    <n v="1581.4499999999998"/>
    <x v="476"/>
    <n v="12"/>
    <s v="Los Angeles, CA"/>
    <n v="464"/>
    <n v="61"/>
    <n v="185"/>
    <n v="147"/>
    <n v="3"/>
    <n v="32"/>
    <x v="0"/>
    <x v="0"/>
    <n v="93188.58"/>
    <s v="Platinum"/>
    <x v="2"/>
  </r>
  <r>
    <n v="480"/>
    <x v="469"/>
    <n v="631"/>
    <x v="6"/>
    <x v="1"/>
    <n v="4"/>
    <n v="1544.58"/>
    <n v="6178.32"/>
    <x v="477"/>
    <n v="14"/>
    <s v="Dallas, TX"/>
    <n v="190"/>
    <n v="103"/>
    <n v="266"/>
    <n v="330"/>
    <n v="7"/>
    <n v="36"/>
    <x v="2"/>
    <x v="1"/>
    <n v="51064.12"/>
    <s v="Platinum"/>
    <x v="1"/>
  </r>
  <r>
    <n v="481"/>
    <x v="470"/>
    <n v="650"/>
    <x v="7"/>
    <x v="1"/>
    <n v="1"/>
    <n v="378.21"/>
    <n v="378.21"/>
    <x v="478"/>
    <n v="8"/>
    <s v="Dallas, TX"/>
    <n v="476"/>
    <n v="92"/>
    <n v="266"/>
    <n v="326"/>
    <n v="9"/>
    <n v="20"/>
    <x v="0"/>
    <x v="0"/>
    <n v="48703.83"/>
    <s v="Platinum"/>
    <x v="1"/>
  </r>
  <r>
    <n v="482"/>
    <x v="471"/>
    <n v="505"/>
    <x v="1"/>
    <x v="1"/>
    <n v="1"/>
    <n v="1788.43"/>
    <n v="1788.43"/>
    <x v="479"/>
    <n v="11"/>
    <s v="New York, NY"/>
    <n v="38"/>
    <n v="54"/>
    <n v="293"/>
    <n v="242"/>
    <n v="4"/>
    <n v="29"/>
    <x v="0"/>
    <x v="0"/>
    <n v="29346.53"/>
    <s v="Bronze"/>
    <x v="2"/>
  </r>
  <r>
    <n v="483"/>
    <x v="472"/>
    <n v="852"/>
    <x v="6"/>
    <x v="0"/>
    <n v="1"/>
    <n v="110.7"/>
    <n v="110.7"/>
    <x v="480"/>
    <n v="5"/>
    <s v="Dallas, TX"/>
    <n v="261"/>
    <n v="83"/>
    <n v="206"/>
    <n v="388"/>
    <n v="10"/>
    <n v="21"/>
    <x v="0"/>
    <x v="2"/>
    <n v="117281.31"/>
    <s v="Platinum"/>
    <x v="2"/>
  </r>
  <r>
    <n v="484"/>
    <x v="473"/>
    <n v="140"/>
    <x v="7"/>
    <x v="1"/>
    <n v="2"/>
    <n v="1303.51"/>
    <n v="2607.02"/>
    <x v="481"/>
    <n v="1"/>
    <s v="Miami, FL"/>
    <n v="76"/>
    <n v="83"/>
    <n v="145"/>
    <n v="456"/>
    <n v="1"/>
    <n v="49"/>
    <x v="2"/>
    <x v="1"/>
    <n v="37541.519999999997"/>
    <s v="Bronze"/>
    <x v="0"/>
  </r>
  <r>
    <n v="485"/>
    <x v="474"/>
    <n v="671"/>
    <x v="5"/>
    <x v="1"/>
    <n v="4"/>
    <n v="1459.01"/>
    <n v="5836.04"/>
    <x v="482"/>
    <n v="1"/>
    <s v="Miami, FL"/>
    <n v="191"/>
    <n v="148"/>
    <n v="180"/>
    <n v="147"/>
    <n v="6"/>
    <n v="32"/>
    <x v="0"/>
    <x v="2"/>
    <n v="98932.78"/>
    <s v="Silver"/>
    <x v="1"/>
  </r>
  <r>
    <n v="486"/>
    <x v="475"/>
    <n v="496"/>
    <x v="4"/>
    <x v="0"/>
    <n v="5"/>
    <n v="784.65"/>
    <n v="3923.25"/>
    <x v="483"/>
    <n v="15"/>
    <s v="Miami, FL"/>
    <n v="202"/>
    <n v="63"/>
    <n v="260"/>
    <n v="160"/>
    <n v="2"/>
    <n v="45"/>
    <x v="2"/>
    <x v="2"/>
    <n v="45350.15"/>
    <s v="Gold"/>
    <x v="0"/>
  </r>
  <r>
    <n v="487"/>
    <x v="476"/>
    <n v="628"/>
    <x v="0"/>
    <x v="0"/>
    <n v="4"/>
    <n v="1264.29"/>
    <n v="5057.16"/>
    <x v="484"/>
    <n v="14"/>
    <s v="Chicago, IL"/>
    <n v="310"/>
    <n v="97"/>
    <n v="108"/>
    <n v="492"/>
    <n v="1"/>
    <n v="22"/>
    <x v="0"/>
    <x v="1"/>
    <n v="110028.22"/>
    <s v="Bronze"/>
    <x v="3"/>
  </r>
  <r>
    <n v="488"/>
    <x v="477"/>
    <n v="883"/>
    <x v="0"/>
    <x v="1"/>
    <n v="4"/>
    <n v="595.9"/>
    <n v="2383.6"/>
    <x v="485"/>
    <n v="3"/>
    <s v="Chicago, IL"/>
    <n v="206"/>
    <n v="73"/>
    <n v="275"/>
    <n v="344"/>
    <n v="2"/>
    <n v="49"/>
    <x v="2"/>
    <x v="0"/>
    <n v="83130.31"/>
    <s v="Platinum"/>
    <x v="0"/>
  </r>
  <r>
    <n v="489"/>
    <x v="478"/>
    <n v="745"/>
    <x v="2"/>
    <x v="1"/>
    <n v="3"/>
    <n v="945.53"/>
    <n v="2836.59"/>
    <x v="486"/>
    <n v="11"/>
    <s v="Dallas, TX"/>
    <n v="34"/>
    <n v="105"/>
    <n v="248"/>
    <n v="322"/>
    <n v="2"/>
    <n v="37"/>
    <x v="2"/>
    <x v="1"/>
    <n v="27778.84"/>
    <s v="Gold"/>
    <x v="3"/>
  </r>
  <r>
    <n v="490"/>
    <x v="479"/>
    <n v="150"/>
    <x v="7"/>
    <x v="1"/>
    <n v="3"/>
    <n v="1685.36"/>
    <n v="5056.08"/>
    <x v="487"/>
    <n v="2"/>
    <s v="Dallas, TX"/>
    <n v="303"/>
    <n v="83"/>
    <n v="198"/>
    <n v="324"/>
    <n v="9"/>
    <n v="38"/>
    <x v="2"/>
    <x v="0"/>
    <n v="90979.99"/>
    <s v="Silver"/>
    <x v="0"/>
  </r>
  <r>
    <n v="491"/>
    <x v="480"/>
    <n v="294"/>
    <x v="7"/>
    <x v="0"/>
    <n v="5"/>
    <n v="620.44000000000005"/>
    <n v="3102.2000000000003"/>
    <x v="488"/>
    <n v="10"/>
    <s v="New York, NY"/>
    <n v="65"/>
    <n v="86"/>
    <n v="257"/>
    <n v="270"/>
    <n v="2"/>
    <n v="47"/>
    <x v="2"/>
    <x v="1"/>
    <n v="45620.72"/>
    <s v="Gold"/>
    <x v="1"/>
  </r>
  <r>
    <n v="492"/>
    <x v="481"/>
    <n v="398"/>
    <x v="0"/>
    <x v="0"/>
    <n v="4"/>
    <n v="1056.8900000000001"/>
    <n v="4227.5600000000004"/>
    <x v="489"/>
    <n v="5"/>
    <s v="Miami, FL"/>
    <n v="41"/>
    <n v="94"/>
    <n v="176"/>
    <n v="290"/>
    <n v="7"/>
    <n v="66"/>
    <x v="1"/>
    <x v="0"/>
    <n v="85937.11"/>
    <s v="Silver"/>
    <x v="2"/>
  </r>
  <r>
    <n v="493"/>
    <x v="482"/>
    <n v="550"/>
    <x v="0"/>
    <x v="1"/>
    <n v="4"/>
    <n v="242.38"/>
    <n v="969.52"/>
    <x v="490"/>
    <n v="2"/>
    <s v="Dallas, TX"/>
    <n v="485"/>
    <n v="137"/>
    <n v="118"/>
    <n v="111"/>
    <n v="10"/>
    <n v="34"/>
    <x v="0"/>
    <x v="0"/>
    <n v="108653.29"/>
    <s v="Bronze"/>
    <x v="3"/>
  </r>
  <r>
    <n v="494"/>
    <x v="483"/>
    <n v="507"/>
    <x v="2"/>
    <x v="0"/>
    <n v="4"/>
    <n v="1965.27"/>
    <n v="7861.08"/>
    <x v="491"/>
    <n v="11"/>
    <s v="Dallas, TX"/>
    <n v="74"/>
    <n v="134"/>
    <n v="135"/>
    <n v="454"/>
    <n v="4"/>
    <n v="24"/>
    <x v="0"/>
    <x v="1"/>
    <n v="118260.82"/>
    <s v="Bronze"/>
    <x v="1"/>
  </r>
  <r>
    <n v="495"/>
    <x v="484"/>
    <n v="411"/>
    <x v="7"/>
    <x v="1"/>
    <n v="3"/>
    <n v="425.32"/>
    <n v="1275.96"/>
    <x v="492"/>
    <n v="20"/>
    <s v="Los Angeles, CA"/>
    <n v="328"/>
    <n v="114"/>
    <n v="154"/>
    <n v="441"/>
    <n v="5"/>
    <n v="48"/>
    <x v="2"/>
    <x v="1"/>
    <n v="67284.990000000005"/>
    <s v="Gold"/>
    <x v="3"/>
  </r>
  <r>
    <n v="496"/>
    <x v="485"/>
    <n v="892"/>
    <x v="3"/>
    <x v="1"/>
    <n v="5"/>
    <n v="54.85"/>
    <n v="274.25"/>
    <x v="493"/>
    <n v="18"/>
    <s v="Chicago, IL"/>
    <n v="363"/>
    <n v="144"/>
    <n v="181"/>
    <n v="120"/>
    <n v="10"/>
    <n v="58"/>
    <x v="2"/>
    <x v="0"/>
    <n v="92364.54"/>
    <s v="Silver"/>
    <x v="1"/>
  </r>
  <r>
    <n v="497"/>
    <x v="486"/>
    <n v="947"/>
    <x v="0"/>
    <x v="1"/>
    <n v="4"/>
    <n v="835.57"/>
    <n v="3342.28"/>
    <x v="494"/>
    <n v="13"/>
    <s v="Los Angeles, CA"/>
    <n v="219"/>
    <n v="131"/>
    <n v="143"/>
    <n v="242"/>
    <n v="2"/>
    <n v="57"/>
    <x v="2"/>
    <x v="1"/>
    <n v="104926.48"/>
    <s v="Silver"/>
    <x v="1"/>
  </r>
  <r>
    <n v="498"/>
    <x v="487"/>
    <n v="392"/>
    <x v="0"/>
    <x v="1"/>
    <n v="5"/>
    <n v="1694.68"/>
    <n v="8473.4"/>
    <x v="495"/>
    <n v="17"/>
    <s v="Los Angeles, CA"/>
    <n v="462"/>
    <n v="68"/>
    <n v="240"/>
    <n v="196"/>
    <n v="1"/>
    <n v="22"/>
    <x v="0"/>
    <x v="2"/>
    <n v="87149.49"/>
    <s v="Bronze"/>
    <x v="2"/>
  </r>
  <r>
    <n v="499"/>
    <x v="488"/>
    <n v="572"/>
    <x v="5"/>
    <x v="1"/>
    <n v="4"/>
    <n v="466.59"/>
    <n v="1866.36"/>
    <x v="496"/>
    <n v="12"/>
    <s v="New York, NY"/>
    <n v="290"/>
    <n v="126"/>
    <n v="235"/>
    <n v="352"/>
    <n v="7"/>
    <n v="50"/>
    <x v="2"/>
    <x v="2"/>
    <n v="40259.019999999997"/>
    <s v="Silver"/>
    <x v="2"/>
  </r>
  <r>
    <n v="500"/>
    <x v="489"/>
    <n v="270"/>
    <x v="6"/>
    <x v="0"/>
    <n v="3"/>
    <n v="1934.88"/>
    <n v="5804.64"/>
    <x v="497"/>
    <n v="14"/>
    <s v="Dallas, TX"/>
    <n v="230"/>
    <n v="103"/>
    <n v="239"/>
    <n v="273"/>
    <n v="8"/>
    <n v="35"/>
    <x v="2"/>
    <x v="2"/>
    <n v="67987.98"/>
    <s v="Bronze"/>
    <x v="3"/>
  </r>
  <r>
    <n v="501"/>
    <x v="490"/>
    <n v="532"/>
    <x v="2"/>
    <x v="0"/>
    <n v="1"/>
    <n v="1833.78"/>
    <n v="1833.78"/>
    <x v="498"/>
    <n v="20"/>
    <s v="New York, NY"/>
    <n v="432"/>
    <n v="144"/>
    <n v="257"/>
    <n v="428"/>
    <n v="7"/>
    <n v="58"/>
    <x v="2"/>
    <x v="2"/>
    <n v="63666.78"/>
    <s v="Platinum"/>
    <x v="1"/>
  </r>
  <r>
    <n v="502"/>
    <x v="491"/>
    <n v="401"/>
    <x v="2"/>
    <x v="1"/>
    <n v="4"/>
    <n v="218.58"/>
    <n v="874.32"/>
    <x v="499"/>
    <n v="15"/>
    <s v="Chicago, IL"/>
    <n v="378"/>
    <n v="126"/>
    <n v="249"/>
    <n v="201"/>
    <n v="10"/>
    <n v="51"/>
    <x v="2"/>
    <x v="1"/>
    <n v="83058.31"/>
    <s v="Platinum"/>
    <x v="3"/>
  </r>
  <r>
    <n v="503"/>
    <x v="492"/>
    <n v="727"/>
    <x v="6"/>
    <x v="0"/>
    <n v="2"/>
    <n v="229.93"/>
    <n v="459.86"/>
    <x v="500"/>
    <n v="15"/>
    <s v="Miami, FL"/>
    <n v="456"/>
    <n v="86"/>
    <n v="272"/>
    <n v="477"/>
    <n v="9"/>
    <n v="18"/>
    <x v="0"/>
    <x v="0"/>
    <n v="72495.460000000006"/>
    <s v="Gold"/>
    <x v="2"/>
  </r>
  <r>
    <n v="504"/>
    <x v="493"/>
    <n v="155"/>
    <x v="0"/>
    <x v="0"/>
    <n v="4"/>
    <n v="1633.33"/>
    <n v="6533.32"/>
    <x v="501"/>
    <n v="3"/>
    <s v="Miami, FL"/>
    <n v="159"/>
    <n v="143"/>
    <n v="100"/>
    <n v="153"/>
    <n v="8"/>
    <n v="19"/>
    <x v="0"/>
    <x v="1"/>
    <n v="49459.72"/>
    <s v="Platinum"/>
    <x v="2"/>
  </r>
  <r>
    <n v="505"/>
    <x v="494"/>
    <n v="806"/>
    <x v="7"/>
    <x v="0"/>
    <n v="3"/>
    <n v="1850.48"/>
    <n v="5551.4400000000005"/>
    <x v="502"/>
    <n v="10"/>
    <s v="New York, NY"/>
    <n v="285"/>
    <n v="97"/>
    <n v="273"/>
    <n v="270"/>
    <n v="2"/>
    <n v="68"/>
    <x v="1"/>
    <x v="1"/>
    <n v="78817.98"/>
    <s v="Platinum"/>
    <x v="3"/>
  </r>
  <r>
    <n v="506"/>
    <x v="495"/>
    <n v="629"/>
    <x v="6"/>
    <x v="1"/>
    <n v="4"/>
    <n v="1606.55"/>
    <n v="6426.2"/>
    <x v="503"/>
    <n v="7"/>
    <s v="Los Angeles, CA"/>
    <n v="429"/>
    <n v="82"/>
    <n v="240"/>
    <n v="328"/>
    <n v="1"/>
    <n v="21"/>
    <x v="0"/>
    <x v="0"/>
    <n v="104912.74"/>
    <s v="Bronze"/>
    <x v="0"/>
  </r>
  <r>
    <n v="507"/>
    <x v="496"/>
    <n v="245"/>
    <x v="7"/>
    <x v="1"/>
    <n v="1"/>
    <n v="226.14"/>
    <n v="226.14"/>
    <x v="504"/>
    <n v="7"/>
    <s v="Los Angeles, CA"/>
    <n v="389"/>
    <n v="61"/>
    <n v="231"/>
    <n v="281"/>
    <n v="2"/>
    <n v="19"/>
    <x v="0"/>
    <x v="2"/>
    <n v="82851.02"/>
    <s v="Silver"/>
    <x v="2"/>
  </r>
  <r>
    <n v="508"/>
    <x v="497"/>
    <n v="574"/>
    <x v="6"/>
    <x v="0"/>
    <n v="3"/>
    <n v="1104.72"/>
    <n v="3314.16"/>
    <x v="505"/>
    <n v="14"/>
    <s v="New York, NY"/>
    <n v="358"/>
    <n v="134"/>
    <n v="294"/>
    <n v="430"/>
    <n v="5"/>
    <n v="66"/>
    <x v="1"/>
    <x v="2"/>
    <n v="110070.54"/>
    <s v="Platinum"/>
    <x v="3"/>
  </r>
  <r>
    <n v="509"/>
    <x v="498"/>
    <n v="949"/>
    <x v="0"/>
    <x v="1"/>
    <n v="3"/>
    <n v="341.68"/>
    <n v="1025.04"/>
    <x v="506"/>
    <n v="1"/>
    <s v="Dallas, TX"/>
    <n v="449"/>
    <n v="136"/>
    <n v="295"/>
    <n v="440"/>
    <n v="10"/>
    <n v="18"/>
    <x v="0"/>
    <x v="2"/>
    <n v="79925.97"/>
    <s v="Platinum"/>
    <x v="3"/>
  </r>
  <r>
    <n v="510"/>
    <x v="499"/>
    <n v="761"/>
    <x v="7"/>
    <x v="0"/>
    <n v="1"/>
    <n v="1568.93"/>
    <n v="1568.93"/>
    <x v="507"/>
    <n v="17"/>
    <s v="Chicago, IL"/>
    <n v="198"/>
    <n v="123"/>
    <n v="232"/>
    <n v="167"/>
    <n v="5"/>
    <n v="70"/>
    <x v="1"/>
    <x v="0"/>
    <n v="27534.67"/>
    <s v="Gold"/>
    <x v="1"/>
  </r>
  <r>
    <n v="511"/>
    <x v="500"/>
    <n v="562"/>
    <x v="5"/>
    <x v="1"/>
    <n v="1"/>
    <n v="1778.39"/>
    <n v="1778.39"/>
    <x v="508"/>
    <n v="2"/>
    <s v="Dallas, TX"/>
    <n v="296"/>
    <n v="64"/>
    <n v="198"/>
    <n v="190"/>
    <n v="2"/>
    <n v="23"/>
    <x v="0"/>
    <x v="2"/>
    <n v="35275.01"/>
    <s v="Gold"/>
    <x v="1"/>
  </r>
  <r>
    <n v="512"/>
    <x v="501"/>
    <n v="192"/>
    <x v="4"/>
    <x v="0"/>
    <n v="4"/>
    <n v="1655.49"/>
    <n v="6621.96"/>
    <x v="509"/>
    <n v="19"/>
    <s v="Dallas, TX"/>
    <n v="248"/>
    <n v="78"/>
    <n v="295"/>
    <n v="417"/>
    <n v="2"/>
    <n v="32"/>
    <x v="0"/>
    <x v="1"/>
    <n v="107303.81"/>
    <s v="Bronze"/>
    <x v="2"/>
  </r>
  <r>
    <n v="513"/>
    <x v="502"/>
    <n v="839"/>
    <x v="2"/>
    <x v="1"/>
    <n v="2"/>
    <n v="1652.32"/>
    <n v="3304.64"/>
    <x v="510"/>
    <n v="2"/>
    <s v="New York, NY"/>
    <n v="283"/>
    <n v="143"/>
    <n v="107"/>
    <n v="264"/>
    <n v="7"/>
    <n v="33"/>
    <x v="0"/>
    <x v="1"/>
    <n v="88995.17"/>
    <s v="Bronze"/>
    <x v="2"/>
  </r>
  <r>
    <n v="514"/>
    <x v="503"/>
    <n v="612"/>
    <x v="7"/>
    <x v="0"/>
    <n v="3"/>
    <n v="1148.0999999999999"/>
    <n v="3444.2999999999997"/>
    <x v="511"/>
    <n v="4"/>
    <s v="New York, NY"/>
    <n v="155"/>
    <n v="109"/>
    <n v="234"/>
    <n v="126"/>
    <n v="4"/>
    <n v="21"/>
    <x v="0"/>
    <x v="1"/>
    <n v="88785.279999999999"/>
    <s v="Platinum"/>
    <x v="0"/>
  </r>
  <r>
    <n v="515"/>
    <x v="504"/>
    <n v="215"/>
    <x v="1"/>
    <x v="1"/>
    <n v="3"/>
    <n v="857.92"/>
    <n v="2573.7599999999998"/>
    <x v="512"/>
    <n v="2"/>
    <s v="Dallas, TX"/>
    <n v="269"/>
    <n v="121"/>
    <n v="117"/>
    <n v="466"/>
    <n v="3"/>
    <n v="61"/>
    <x v="1"/>
    <x v="2"/>
    <n v="32690.38"/>
    <s v="Platinum"/>
    <x v="3"/>
  </r>
  <r>
    <n v="516"/>
    <x v="505"/>
    <n v="284"/>
    <x v="2"/>
    <x v="1"/>
    <n v="2"/>
    <n v="1120.08"/>
    <n v="2240.16"/>
    <x v="513"/>
    <n v="3"/>
    <s v="Miami, FL"/>
    <n v="246"/>
    <n v="55"/>
    <n v="123"/>
    <n v="375"/>
    <n v="9"/>
    <n v="58"/>
    <x v="2"/>
    <x v="1"/>
    <n v="107982.16"/>
    <s v="Platinum"/>
    <x v="1"/>
  </r>
  <r>
    <n v="517"/>
    <x v="506"/>
    <n v="897"/>
    <x v="1"/>
    <x v="1"/>
    <n v="4"/>
    <n v="1680.15"/>
    <n v="6720.6"/>
    <x v="514"/>
    <n v="10"/>
    <s v="Los Angeles, CA"/>
    <n v="292"/>
    <n v="82"/>
    <n v="100"/>
    <n v="226"/>
    <n v="3"/>
    <n v="28"/>
    <x v="0"/>
    <x v="2"/>
    <n v="50854.05"/>
    <s v="Bronze"/>
    <x v="3"/>
  </r>
  <r>
    <n v="518"/>
    <x v="507"/>
    <n v="699"/>
    <x v="3"/>
    <x v="0"/>
    <n v="2"/>
    <n v="1870.45"/>
    <n v="3740.9"/>
    <x v="515"/>
    <n v="14"/>
    <s v="Dallas, TX"/>
    <n v="385"/>
    <n v="126"/>
    <n v="217"/>
    <n v="386"/>
    <n v="3"/>
    <n v="64"/>
    <x v="1"/>
    <x v="1"/>
    <n v="50647.53"/>
    <s v="Silver"/>
    <x v="2"/>
  </r>
  <r>
    <n v="519"/>
    <x v="508"/>
    <n v="812"/>
    <x v="3"/>
    <x v="1"/>
    <n v="1"/>
    <n v="1859.31"/>
    <n v="1859.31"/>
    <x v="516"/>
    <n v="4"/>
    <s v="New York, NY"/>
    <n v="423"/>
    <n v="114"/>
    <n v="125"/>
    <n v="301"/>
    <n v="6"/>
    <n v="25"/>
    <x v="0"/>
    <x v="0"/>
    <n v="84532.89"/>
    <s v="Gold"/>
    <x v="2"/>
  </r>
  <r>
    <n v="520"/>
    <x v="509"/>
    <n v="659"/>
    <x v="4"/>
    <x v="1"/>
    <n v="5"/>
    <n v="509.35"/>
    <n v="2546.75"/>
    <x v="517"/>
    <n v="2"/>
    <s v="Miami, FL"/>
    <n v="259"/>
    <n v="112"/>
    <n v="172"/>
    <n v="118"/>
    <n v="2"/>
    <n v="35"/>
    <x v="2"/>
    <x v="2"/>
    <n v="98946.43"/>
    <s v="Platinum"/>
    <x v="3"/>
  </r>
  <r>
    <n v="521"/>
    <x v="510"/>
    <n v="238"/>
    <x v="7"/>
    <x v="0"/>
    <n v="4"/>
    <n v="947.33"/>
    <n v="3789.32"/>
    <x v="518"/>
    <n v="7"/>
    <s v="Los Angeles, CA"/>
    <n v="321"/>
    <n v="104"/>
    <n v="252"/>
    <n v="201"/>
    <n v="10"/>
    <n v="70"/>
    <x v="1"/>
    <x v="0"/>
    <n v="20318.78"/>
    <s v="Platinum"/>
    <x v="1"/>
  </r>
  <r>
    <n v="522"/>
    <x v="511"/>
    <n v="502"/>
    <x v="0"/>
    <x v="1"/>
    <n v="3"/>
    <n v="331.6"/>
    <n v="994.80000000000007"/>
    <x v="519"/>
    <n v="20"/>
    <s v="New York, NY"/>
    <n v="310"/>
    <n v="67"/>
    <n v="290"/>
    <n v="398"/>
    <n v="7"/>
    <n v="53"/>
    <x v="2"/>
    <x v="0"/>
    <n v="66560.61"/>
    <s v="Gold"/>
    <x v="3"/>
  </r>
  <r>
    <n v="523"/>
    <x v="512"/>
    <n v="523"/>
    <x v="0"/>
    <x v="0"/>
    <n v="5"/>
    <n v="1324.84"/>
    <n v="6624.2"/>
    <x v="520"/>
    <n v="5"/>
    <s v="New York, NY"/>
    <n v="209"/>
    <n v="52"/>
    <n v="144"/>
    <n v="130"/>
    <n v="5"/>
    <n v="55"/>
    <x v="2"/>
    <x v="1"/>
    <n v="107348.51"/>
    <s v="Platinum"/>
    <x v="0"/>
  </r>
  <r>
    <n v="524"/>
    <x v="513"/>
    <n v="431"/>
    <x v="0"/>
    <x v="1"/>
    <n v="4"/>
    <n v="282.14"/>
    <n v="1128.56"/>
    <x v="521"/>
    <n v="16"/>
    <s v="Los Angeles, CA"/>
    <n v="378"/>
    <n v="127"/>
    <n v="152"/>
    <n v="209"/>
    <n v="3"/>
    <n v="19"/>
    <x v="0"/>
    <x v="1"/>
    <n v="41100.730000000003"/>
    <s v="Platinum"/>
    <x v="2"/>
  </r>
  <r>
    <n v="525"/>
    <x v="514"/>
    <n v="561"/>
    <x v="4"/>
    <x v="0"/>
    <n v="5"/>
    <n v="1268.1099999999999"/>
    <n v="6340.5499999999993"/>
    <x v="522"/>
    <n v="17"/>
    <s v="Dallas, TX"/>
    <n v="101"/>
    <n v="74"/>
    <n v="280"/>
    <n v="317"/>
    <n v="10"/>
    <n v="34"/>
    <x v="0"/>
    <x v="1"/>
    <n v="109201.01"/>
    <s v="Platinum"/>
    <x v="2"/>
  </r>
  <r>
    <n v="526"/>
    <x v="515"/>
    <n v="125"/>
    <x v="0"/>
    <x v="1"/>
    <n v="2"/>
    <n v="1894.39"/>
    <n v="3788.78"/>
    <x v="523"/>
    <n v="17"/>
    <s v="Dallas, TX"/>
    <n v="43"/>
    <n v="120"/>
    <n v="202"/>
    <n v="353"/>
    <n v="6"/>
    <n v="18"/>
    <x v="0"/>
    <x v="1"/>
    <n v="80343.08"/>
    <s v="Gold"/>
    <x v="2"/>
  </r>
  <r>
    <n v="527"/>
    <x v="516"/>
    <n v="283"/>
    <x v="7"/>
    <x v="0"/>
    <n v="4"/>
    <n v="102.6"/>
    <n v="410.4"/>
    <x v="524"/>
    <n v="17"/>
    <s v="New York, NY"/>
    <n v="292"/>
    <n v="74"/>
    <n v="106"/>
    <n v="249"/>
    <n v="9"/>
    <n v="23"/>
    <x v="0"/>
    <x v="2"/>
    <n v="72138"/>
    <s v="Platinum"/>
    <x v="3"/>
  </r>
  <r>
    <n v="528"/>
    <x v="517"/>
    <n v="564"/>
    <x v="6"/>
    <x v="0"/>
    <n v="4"/>
    <n v="345.43"/>
    <n v="1381.72"/>
    <x v="525"/>
    <n v="18"/>
    <s v="Miami, FL"/>
    <n v="217"/>
    <n v="106"/>
    <n v="162"/>
    <n v="384"/>
    <n v="7"/>
    <n v="23"/>
    <x v="0"/>
    <x v="0"/>
    <n v="24644.02"/>
    <s v="Silver"/>
    <x v="0"/>
  </r>
  <r>
    <n v="529"/>
    <x v="518"/>
    <n v="704"/>
    <x v="5"/>
    <x v="0"/>
    <n v="1"/>
    <n v="383.96"/>
    <n v="383.96"/>
    <x v="526"/>
    <n v="4"/>
    <s v="Dallas, TX"/>
    <n v="476"/>
    <n v="81"/>
    <n v="299"/>
    <n v="319"/>
    <n v="2"/>
    <n v="64"/>
    <x v="1"/>
    <x v="0"/>
    <n v="105488.62"/>
    <s v="Platinum"/>
    <x v="3"/>
  </r>
  <r>
    <n v="530"/>
    <x v="519"/>
    <n v="829"/>
    <x v="0"/>
    <x v="1"/>
    <n v="1"/>
    <n v="969.48"/>
    <n v="969.48"/>
    <x v="527"/>
    <n v="18"/>
    <s v="New York, NY"/>
    <n v="114"/>
    <n v="126"/>
    <n v="205"/>
    <n v="326"/>
    <n v="7"/>
    <n v="70"/>
    <x v="1"/>
    <x v="2"/>
    <n v="71396.73"/>
    <s v="Gold"/>
    <x v="1"/>
  </r>
  <r>
    <n v="531"/>
    <x v="520"/>
    <n v="306"/>
    <x v="3"/>
    <x v="1"/>
    <n v="5"/>
    <n v="1663.67"/>
    <n v="8318.35"/>
    <x v="528"/>
    <n v="20"/>
    <s v="Chicago, IL"/>
    <n v="29"/>
    <n v="100"/>
    <n v="230"/>
    <n v="284"/>
    <n v="8"/>
    <n v="33"/>
    <x v="0"/>
    <x v="1"/>
    <n v="90436.32"/>
    <s v="Bronze"/>
    <x v="2"/>
  </r>
  <r>
    <n v="532"/>
    <x v="521"/>
    <n v="565"/>
    <x v="5"/>
    <x v="1"/>
    <n v="3"/>
    <n v="160.4"/>
    <n v="481.20000000000005"/>
    <x v="529"/>
    <n v="7"/>
    <s v="Miami, FL"/>
    <n v="177"/>
    <n v="91"/>
    <n v="107"/>
    <n v="302"/>
    <n v="3"/>
    <n v="68"/>
    <x v="1"/>
    <x v="1"/>
    <n v="104115.94"/>
    <s v="Silver"/>
    <x v="1"/>
  </r>
  <r>
    <n v="533"/>
    <x v="522"/>
    <n v="192"/>
    <x v="0"/>
    <x v="0"/>
    <n v="2"/>
    <n v="1431.44"/>
    <n v="2862.88"/>
    <x v="530"/>
    <n v="2"/>
    <s v="Dallas, TX"/>
    <n v="82"/>
    <n v="144"/>
    <n v="229"/>
    <n v="341"/>
    <n v="2"/>
    <n v="67"/>
    <x v="1"/>
    <x v="1"/>
    <n v="111041.81"/>
    <s v="Silver"/>
    <x v="3"/>
  </r>
  <r>
    <n v="534"/>
    <x v="523"/>
    <n v="356"/>
    <x v="2"/>
    <x v="1"/>
    <n v="5"/>
    <n v="1603.32"/>
    <n v="8016.5999999999995"/>
    <x v="531"/>
    <n v="9"/>
    <s v="New York, NY"/>
    <n v="253"/>
    <n v="71"/>
    <n v="266"/>
    <n v="288"/>
    <n v="2"/>
    <n v="59"/>
    <x v="2"/>
    <x v="1"/>
    <n v="74663.350000000006"/>
    <s v="Platinum"/>
    <x v="0"/>
  </r>
  <r>
    <n v="535"/>
    <x v="524"/>
    <n v="431"/>
    <x v="1"/>
    <x v="1"/>
    <n v="4"/>
    <n v="1958.06"/>
    <n v="7832.24"/>
    <x v="532"/>
    <n v="13"/>
    <s v="Los Angeles, CA"/>
    <n v="321"/>
    <n v="89"/>
    <n v="185"/>
    <n v="204"/>
    <n v="8"/>
    <n v="54"/>
    <x v="2"/>
    <x v="0"/>
    <n v="94945.08"/>
    <s v="Platinum"/>
    <x v="3"/>
  </r>
  <r>
    <n v="536"/>
    <x v="225"/>
    <n v="808"/>
    <x v="0"/>
    <x v="1"/>
    <n v="2"/>
    <n v="666.9"/>
    <n v="1333.8"/>
    <x v="533"/>
    <n v="4"/>
    <s v="Miami, FL"/>
    <n v="26"/>
    <n v="72"/>
    <n v="242"/>
    <n v="495"/>
    <n v="1"/>
    <n v="28"/>
    <x v="0"/>
    <x v="2"/>
    <n v="69621.66"/>
    <s v="Gold"/>
    <x v="2"/>
  </r>
  <r>
    <n v="537"/>
    <x v="525"/>
    <n v="764"/>
    <x v="6"/>
    <x v="1"/>
    <n v="3"/>
    <n v="581.83000000000004"/>
    <n v="1745.4900000000002"/>
    <x v="534"/>
    <n v="13"/>
    <s v="New York, NY"/>
    <n v="133"/>
    <n v="110"/>
    <n v="269"/>
    <n v="266"/>
    <n v="3"/>
    <n v="24"/>
    <x v="0"/>
    <x v="2"/>
    <n v="49216.83"/>
    <s v="Platinum"/>
    <x v="2"/>
  </r>
  <r>
    <n v="538"/>
    <x v="526"/>
    <n v="828"/>
    <x v="4"/>
    <x v="0"/>
    <n v="2"/>
    <n v="1608.93"/>
    <n v="3217.86"/>
    <x v="535"/>
    <n v="8"/>
    <s v="New York, NY"/>
    <n v="362"/>
    <n v="135"/>
    <n v="229"/>
    <n v="138"/>
    <n v="6"/>
    <n v="40"/>
    <x v="2"/>
    <x v="0"/>
    <n v="64580.14"/>
    <s v="Gold"/>
    <x v="3"/>
  </r>
  <r>
    <n v="539"/>
    <x v="527"/>
    <n v="915"/>
    <x v="7"/>
    <x v="0"/>
    <n v="1"/>
    <n v="1107.2"/>
    <n v="1107.2"/>
    <x v="536"/>
    <n v="18"/>
    <s v="Miami, FL"/>
    <n v="104"/>
    <n v="103"/>
    <n v="173"/>
    <n v="261"/>
    <n v="5"/>
    <n v="60"/>
    <x v="1"/>
    <x v="2"/>
    <n v="86524.92"/>
    <s v="Silver"/>
    <x v="0"/>
  </r>
  <r>
    <n v="540"/>
    <x v="528"/>
    <n v="267"/>
    <x v="4"/>
    <x v="0"/>
    <n v="3"/>
    <n v="1293.6400000000001"/>
    <n v="3880.92"/>
    <x v="537"/>
    <n v="17"/>
    <s v="Dallas, TX"/>
    <n v="199"/>
    <n v="50"/>
    <n v="166"/>
    <n v="227"/>
    <n v="5"/>
    <n v="58"/>
    <x v="2"/>
    <x v="0"/>
    <n v="47769.17"/>
    <s v="Gold"/>
    <x v="3"/>
  </r>
  <r>
    <n v="541"/>
    <x v="529"/>
    <n v="835"/>
    <x v="3"/>
    <x v="1"/>
    <n v="5"/>
    <n v="158.47999999999999"/>
    <n v="792.4"/>
    <x v="538"/>
    <n v="4"/>
    <s v="New York, NY"/>
    <n v="292"/>
    <n v="140"/>
    <n v="300"/>
    <n v="232"/>
    <n v="10"/>
    <n v="53"/>
    <x v="2"/>
    <x v="2"/>
    <n v="110957.87"/>
    <s v="Gold"/>
    <x v="3"/>
  </r>
  <r>
    <n v="542"/>
    <x v="530"/>
    <n v="850"/>
    <x v="0"/>
    <x v="0"/>
    <n v="4"/>
    <n v="1782.72"/>
    <n v="7130.88"/>
    <x v="539"/>
    <n v="14"/>
    <s v="Los Angeles, CA"/>
    <n v="448"/>
    <n v="112"/>
    <n v="297"/>
    <n v="438"/>
    <n v="7"/>
    <n v="64"/>
    <x v="1"/>
    <x v="2"/>
    <n v="114400.99"/>
    <s v="Gold"/>
    <x v="2"/>
  </r>
  <r>
    <n v="543"/>
    <x v="531"/>
    <n v="226"/>
    <x v="0"/>
    <x v="0"/>
    <n v="1"/>
    <n v="597.11"/>
    <n v="597.11"/>
    <x v="540"/>
    <n v="17"/>
    <s v="Los Angeles, CA"/>
    <n v="425"/>
    <n v="86"/>
    <n v="169"/>
    <n v="457"/>
    <n v="6"/>
    <n v="22"/>
    <x v="0"/>
    <x v="1"/>
    <n v="58987.95"/>
    <s v="Platinum"/>
    <x v="0"/>
  </r>
  <r>
    <n v="544"/>
    <x v="65"/>
    <n v="193"/>
    <x v="1"/>
    <x v="1"/>
    <n v="2"/>
    <n v="958.73"/>
    <n v="1917.46"/>
    <x v="541"/>
    <n v="16"/>
    <s v="Miami, FL"/>
    <n v="93"/>
    <n v="134"/>
    <n v="153"/>
    <n v="352"/>
    <n v="6"/>
    <n v="55"/>
    <x v="2"/>
    <x v="2"/>
    <n v="40953.79"/>
    <s v="Platinum"/>
    <x v="0"/>
  </r>
  <r>
    <n v="545"/>
    <x v="532"/>
    <n v="216"/>
    <x v="1"/>
    <x v="0"/>
    <n v="3"/>
    <n v="920.92"/>
    <n v="2762.7599999999998"/>
    <x v="542"/>
    <n v="18"/>
    <s v="Los Angeles, CA"/>
    <n v="92"/>
    <n v="136"/>
    <n v="224"/>
    <n v="245"/>
    <n v="1"/>
    <n v="27"/>
    <x v="0"/>
    <x v="0"/>
    <n v="85888.31"/>
    <s v="Silver"/>
    <x v="1"/>
  </r>
  <r>
    <n v="546"/>
    <x v="533"/>
    <n v="823"/>
    <x v="7"/>
    <x v="1"/>
    <n v="3"/>
    <n v="679.77"/>
    <n v="2039.31"/>
    <x v="543"/>
    <n v="12"/>
    <s v="Chicago, IL"/>
    <n v="390"/>
    <n v="65"/>
    <n v="134"/>
    <n v="203"/>
    <n v="3"/>
    <n v="47"/>
    <x v="2"/>
    <x v="1"/>
    <n v="58294.16"/>
    <s v="Gold"/>
    <x v="3"/>
  </r>
  <r>
    <n v="547"/>
    <x v="534"/>
    <n v="560"/>
    <x v="3"/>
    <x v="1"/>
    <n v="1"/>
    <n v="556.01"/>
    <n v="556.01"/>
    <x v="544"/>
    <n v="3"/>
    <s v="Dallas, TX"/>
    <n v="177"/>
    <n v="89"/>
    <n v="299"/>
    <n v="406"/>
    <n v="5"/>
    <n v="67"/>
    <x v="1"/>
    <x v="1"/>
    <n v="68095.41"/>
    <s v="Gold"/>
    <x v="0"/>
  </r>
  <r>
    <n v="548"/>
    <x v="535"/>
    <n v="749"/>
    <x v="4"/>
    <x v="0"/>
    <n v="2"/>
    <n v="1272.8800000000001"/>
    <n v="2545.7600000000002"/>
    <x v="545"/>
    <n v="17"/>
    <s v="Miami, FL"/>
    <n v="416"/>
    <n v="105"/>
    <n v="128"/>
    <n v="169"/>
    <n v="3"/>
    <n v="49"/>
    <x v="2"/>
    <x v="2"/>
    <n v="76927.3"/>
    <s v="Platinum"/>
    <x v="1"/>
  </r>
  <r>
    <n v="549"/>
    <x v="536"/>
    <n v="471"/>
    <x v="3"/>
    <x v="1"/>
    <n v="5"/>
    <n v="918.08"/>
    <n v="4590.4000000000005"/>
    <x v="546"/>
    <n v="12"/>
    <s v="Los Angeles, CA"/>
    <n v="288"/>
    <n v="83"/>
    <n v="150"/>
    <n v="354"/>
    <n v="2"/>
    <n v="27"/>
    <x v="0"/>
    <x v="0"/>
    <n v="105133.06"/>
    <s v="Silver"/>
    <x v="3"/>
  </r>
  <r>
    <n v="550"/>
    <x v="537"/>
    <n v="187"/>
    <x v="2"/>
    <x v="1"/>
    <n v="2"/>
    <n v="1017.98"/>
    <n v="2035.96"/>
    <x v="547"/>
    <n v="14"/>
    <s v="Chicago, IL"/>
    <n v="374"/>
    <n v="147"/>
    <n v="144"/>
    <n v="100"/>
    <n v="9"/>
    <n v="35"/>
    <x v="2"/>
    <x v="1"/>
    <n v="76765.740000000005"/>
    <s v="Bronze"/>
    <x v="0"/>
  </r>
  <r>
    <n v="551"/>
    <x v="538"/>
    <n v="636"/>
    <x v="6"/>
    <x v="0"/>
    <n v="4"/>
    <n v="662.06"/>
    <n v="2648.24"/>
    <x v="548"/>
    <n v="20"/>
    <s v="Chicago, IL"/>
    <n v="40"/>
    <n v="84"/>
    <n v="210"/>
    <n v="365"/>
    <n v="3"/>
    <n v="36"/>
    <x v="2"/>
    <x v="2"/>
    <n v="44940.27"/>
    <s v="Bronze"/>
    <x v="0"/>
  </r>
  <r>
    <n v="552"/>
    <x v="539"/>
    <n v="824"/>
    <x v="7"/>
    <x v="0"/>
    <n v="4"/>
    <n v="1207.03"/>
    <n v="4828.12"/>
    <x v="549"/>
    <n v="2"/>
    <s v="Miami, FL"/>
    <n v="216"/>
    <n v="50"/>
    <n v="282"/>
    <n v="153"/>
    <n v="6"/>
    <n v="33"/>
    <x v="0"/>
    <x v="2"/>
    <n v="28307.31"/>
    <s v="Bronze"/>
    <x v="3"/>
  </r>
  <r>
    <n v="553"/>
    <x v="540"/>
    <n v="493"/>
    <x v="2"/>
    <x v="1"/>
    <n v="2"/>
    <n v="200.92"/>
    <n v="401.84"/>
    <x v="550"/>
    <n v="12"/>
    <s v="Chicago, IL"/>
    <n v="128"/>
    <n v="71"/>
    <n v="281"/>
    <n v="187"/>
    <n v="5"/>
    <n v="59"/>
    <x v="2"/>
    <x v="0"/>
    <n v="27033.87"/>
    <s v="Silver"/>
    <x v="0"/>
  </r>
  <r>
    <n v="554"/>
    <x v="541"/>
    <n v="844"/>
    <x v="6"/>
    <x v="0"/>
    <n v="4"/>
    <n v="1646.16"/>
    <n v="6584.64"/>
    <x v="551"/>
    <n v="2"/>
    <s v="Dallas, TX"/>
    <n v="68"/>
    <n v="105"/>
    <n v="226"/>
    <n v="129"/>
    <n v="9"/>
    <n v="46"/>
    <x v="2"/>
    <x v="0"/>
    <n v="97774.68"/>
    <s v="Platinum"/>
    <x v="0"/>
  </r>
  <r>
    <n v="555"/>
    <x v="413"/>
    <n v="910"/>
    <x v="1"/>
    <x v="0"/>
    <n v="3"/>
    <n v="1736.54"/>
    <n v="5209.62"/>
    <x v="552"/>
    <n v="19"/>
    <s v="Miami, FL"/>
    <n v="120"/>
    <n v="138"/>
    <n v="226"/>
    <n v="334"/>
    <n v="1"/>
    <n v="63"/>
    <x v="1"/>
    <x v="0"/>
    <n v="32710.9"/>
    <s v="Platinum"/>
    <x v="0"/>
  </r>
  <r>
    <n v="556"/>
    <x v="542"/>
    <n v="623"/>
    <x v="2"/>
    <x v="1"/>
    <n v="2"/>
    <n v="1104.53"/>
    <n v="2209.06"/>
    <x v="553"/>
    <n v="13"/>
    <s v="Miami, FL"/>
    <n v="2"/>
    <n v="65"/>
    <n v="206"/>
    <n v="379"/>
    <n v="6"/>
    <n v="44"/>
    <x v="2"/>
    <x v="1"/>
    <n v="36540.839999999997"/>
    <s v="Silver"/>
    <x v="3"/>
  </r>
  <r>
    <n v="557"/>
    <x v="543"/>
    <n v="726"/>
    <x v="3"/>
    <x v="0"/>
    <n v="1"/>
    <n v="1386.71"/>
    <n v="1386.71"/>
    <x v="554"/>
    <n v="11"/>
    <s v="Dallas, TX"/>
    <n v="481"/>
    <n v="74"/>
    <n v="154"/>
    <n v="122"/>
    <n v="8"/>
    <n v="36"/>
    <x v="2"/>
    <x v="2"/>
    <n v="27401.87"/>
    <s v="Gold"/>
    <x v="2"/>
  </r>
  <r>
    <n v="558"/>
    <x v="544"/>
    <n v="263"/>
    <x v="5"/>
    <x v="1"/>
    <n v="3"/>
    <n v="1693.84"/>
    <n v="5081.5199999999995"/>
    <x v="555"/>
    <n v="13"/>
    <s v="Los Angeles, CA"/>
    <n v="61"/>
    <n v="95"/>
    <n v="243"/>
    <n v="490"/>
    <n v="6"/>
    <n v="38"/>
    <x v="2"/>
    <x v="1"/>
    <n v="106387.12"/>
    <s v="Silver"/>
    <x v="0"/>
  </r>
  <r>
    <n v="559"/>
    <x v="545"/>
    <n v="487"/>
    <x v="5"/>
    <x v="1"/>
    <n v="5"/>
    <n v="1510.45"/>
    <n v="7552.25"/>
    <x v="556"/>
    <n v="18"/>
    <s v="Los Angeles, CA"/>
    <n v="68"/>
    <n v="74"/>
    <n v="300"/>
    <n v="466"/>
    <n v="10"/>
    <n v="42"/>
    <x v="2"/>
    <x v="1"/>
    <n v="73113.929999999993"/>
    <s v="Bronze"/>
    <x v="1"/>
  </r>
  <r>
    <n v="560"/>
    <x v="546"/>
    <n v="663"/>
    <x v="0"/>
    <x v="0"/>
    <n v="3"/>
    <n v="952.4"/>
    <n v="2857.2"/>
    <x v="557"/>
    <n v="18"/>
    <s v="Los Angeles, CA"/>
    <n v="247"/>
    <n v="86"/>
    <n v="157"/>
    <n v="113"/>
    <n v="6"/>
    <n v="22"/>
    <x v="0"/>
    <x v="0"/>
    <n v="55111.89"/>
    <s v="Silver"/>
    <x v="1"/>
  </r>
  <r>
    <n v="561"/>
    <x v="413"/>
    <n v="489"/>
    <x v="0"/>
    <x v="1"/>
    <n v="5"/>
    <n v="179.3"/>
    <n v="896.5"/>
    <x v="558"/>
    <n v="6"/>
    <s v="Dallas, TX"/>
    <n v="144"/>
    <n v="69"/>
    <n v="298"/>
    <n v="206"/>
    <n v="1"/>
    <n v="51"/>
    <x v="2"/>
    <x v="1"/>
    <n v="95554.87"/>
    <s v="Platinum"/>
    <x v="1"/>
  </r>
  <r>
    <n v="562"/>
    <x v="547"/>
    <n v="144"/>
    <x v="5"/>
    <x v="1"/>
    <n v="5"/>
    <n v="1187.21"/>
    <n v="5936.05"/>
    <x v="559"/>
    <n v="13"/>
    <s v="Miami, FL"/>
    <n v="207"/>
    <n v="91"/>
    <n v="118"/>
    <n v="352"/>
    <n v="3"/>
    <n v="64"/>
    <x v="1"/>
    <x v="1"/>
    <n v="55540.15"/>
    <s v="Silver"/>
    <x v="2"/>
  </r>
  <r>
    <n v="563"/>
    <x v="548"/>
    <n v="886"/>
    <x v="1"/>
    <x v="0"/>
    <n v="5"/>
    <n v="674.79"/>
    <n v="3373.95"/>
    <x v="560"/>
    <n v="16"/>
    <s v="New York, NY"/>
    <n v="300"/>
    <n v="95"/>
    <n v="283"/>
    <n v="376"/>
    <n v="5"/>
    <n v="65"/>
    <x v="1"/>
    <x v="2"/>
    <n v="74054.17"/>
    <s v="Gold"/>
    <x v="3"/>
  </r>
  <r>
    <n v="564"/>
    <x v="549"/>
    <n v="274"/>
    <x v="0"/>
    <x v="1"/>
    <n v="5"/>
    <n v="1224.93"/>
    <n v="6124.6500000000005"/>
    <x v="561"/>
    <n v="6"/>
    <s v="Los Angeles, CA"/>
    <n v="469"/>
    <n v="93"/>
    <n v="250"/>
    <n v="145"/>
    <n v="3"/>
    <n v="37"/>
    <x v="2"/>
    <x v="2"/>
    <n v="27226.42"/>
    <s v="Silver"/>
    <x v="0"/>
  </r>
  <r>
    <n v="565"/>
    <x v="550"/>
    <n v="443"/>
    <x v="2"/>
    <x v="1"/>
    <n v="3"/>
    <n v="1137.76"/>
    <n v="3413.2799999999997"/>
    <x v="562"/>
    <n v="17"/>
    <s v="New York, NY"/>
    <n v="367"/>
    <n v="99"/>
    <n v="119"/>
    <n v="101"/>
    <n v="5"/>
    <n v="45"/>
    <x v="2"/>
    <x v="1"/>
    <n v="39540.870000000003"/>
    <s v="Bronze"/>
    <x v="0"/>
  </r>
  <r>
    <n v="566"/>
    <x v="551"/>
    <n v="679"/>
    <x v="0"/>
    <x v="0"/>
    <n v="5"/>
    <n v="639.87"/>
    <n v="3199.35"/>
    <x v="563"/>
    <n v="2"/>
    <s v="Miami, FL"/>
    <n v="392"/>
    <n v="61"/>
    <n v="275"/>
    <n v="159"/>
    <n v="3"/>
    <n v="53"/>
    <x v="2"/>
    <x v="2"/>
    <n v="99783.06"/>
    <s v="Gold"/>
    <x v="0"/>
  </r>
  <r>
    <n v="567"/>
    <x v="552"/>
    <n v="992"/>
    <x v="6"/>
    <x v="1"/>
    <n v="4"/>
    <n v="1044.3599999999999"/>
    <n v="4177.4399999999996"/>
    <x v="564"/>
    <n v="1"/>
    <s v="Dallas, TX"/>
    <n v="5"/>
    <n v="121"/>
    <n v="229"/>
    <n v="101"/>
    <n v="7"/>
    <n v="54"/>
    <x v="2"/>
    <x v="1"/>
    <n v="92818.7"/>
    <s v="Platinum"/>
    <x v="2"/>
  </r>
  <r>
    <n v="568"/>
    <x v="131"/>
    <n v="775"/>
    <x v="6"/>
    <x v="1"/>
    <n v="3"/>
    <n v="1236.6199999999999"/>
    <n v="3709.8599999999997"/>
    <x v="565"/>
    <n v="16"/>
    <s v="Chicago, IL"/>
    <n v="56"/>
    <n v="75"/>
    <n v="114"/>
    <n v="227"/>
    <n v="4"/>
    <n v="24"/>
    <x v="0"/>
    <x v="2"/>
    <n v="72678.009999999995"/>
    <s v="Gold"/>
    <x v="2"/>
  </r>
  <r>
    <n v="569"/>
    <x v="553"/>
    <n v="983"/>
    <x v="0"/>
    <x v="1"/>
    <n v="3"/>
    <n v="1438.8"/>
    <n v="4316.3999999999996"/>
    <x v="566"/>
    <n v="5"/>
    <s v="Dallas, TX"/>
    <n v="249"/>
    <n v="68"/>
    <n v="177"/>
    <n v="424"/>
    <n v="4"/>
    <n v="41"/>
    <x v="2"/>
    <x v="0"/>
    <n v="58420.44"/>
    <s v="Silver"/>
    <x v="2"/>
  </r>
  <r>
    <n v="570"/>
    <x v="554"/>
    <n v="253"/>
    <x v="6"/>
    <x v="0"/>
    <n v="4"/>
    <n v="811.68"/>
    <n v="3246.72"/>
    <x v="567"/>
    <n v="16"/>
    <s v="Dallas, TX"/>
    <n v="199"/>
    <n v="105"/>
    <n v="159"/>
    <n v="173"/>
    <n v="6"/>
    <n v="62"/>
    <x v="1"/>
    <x v="1"/>
    <n v="70821.63"/>
    <s v="Gold"/>
    <x v="3"/>
  </r>
  <r>
    <n v="571"/>
    <x v="555"/>
    <n v="266"/>
    <x v="0"/>
    <x v="1"/>
    <n v="4"/>
    <n v="839.72"/>
    <n v="3358.88"/>
    <x v="568"/>
    <n v="6"/>
    <s v="Miami, FL"/>
    <n v="104"/>
    <n v="142"/>
    <n v="231"/>
    <n v="102"/>
    <n v="3"/>
    <n v="58"/>
    <x v="2"/>
    <x v="0"/>
    <n v="75265.86"/>
    <s v="Silver"/>
    <x v="2"/>
  </r>
  <r>
    <n v="572"/>
    <x v="556"/>
    <n v="989"/>
    <x v="5"/>
    <x v="1"/>
    <n v="2"/>
    <n v="1122.3599999999999"/>
    <n v="2244.7199999999998"/>
    <x v="569"/>
    <n v="1"/>
    <s v="Dallas, TX"/>
    <n v="498"/>
    <n v="69"/>
    <n v="176"/>
    <n v="357"/>
    <n v="4"/>
    <n v="52"/>
    <x v="2"/>
    <x v="1"/>
    <n v="37306.97"/>
    <s v="Bronze"/>
    <x v="2"/>
  </r>
  <r>
    <n v="573"/>
    <x v="557"/>
    <n v="248"/>
    <x v="5"/>
    <x v="0"/>
    <n v="3"/>
    <n v="1035.78"/>
    <n v="3107.34"/>
    <x v="570"/>
    <n v="18"/>
    <s v="Chicago, IL"/>
    <n v="55"/>
    <n v="61"/>
    <n v="278"/>
    <n v="177"/>
    <n v="2"/>
    <n v="65"/>
    <x v="1"/>
    <x v="2"/>
    <n v="34814.39"/>
    <s v="Platinum"/>
    <x v="0"/>
  </r>
  <r>
    <n v="574"/>
    <x v="558"/>
    <n v="283"/>
    <x v="4"/>
    <x v="0"/>
    <n v="3"/>
    <n v="1123.46"/>
    <n v="3370.38"/>
    <x v="571"/>
    <n v="4"/>
    <s v="Los Angeles, CA"/>
    <n v="385"/>
    <n v="76"/>
    <n v="161"/>
    <n v="222"/>
    <n v="8"/>
    <n v="30"/>
    <x v="0"/>
    <x v="1"/>
    <n v="113874.35"/>
    <s v="Bronze"/>
    <x v="0"/>
  </r>
  <r>
    <n v="575"/>
    <x v="559"/>
    <n v="887"/>
    <x v="2"/>
    <x v="1"/>
    <n v="3"/>
    <n v="914.42"/>
    <n v="2743.2599999999998"/>
    <x v="572"/>
    <n v="10"/>
    <s v="Dallas, TX"/>
    <n v="310"/>
    <n v="118"/>
    <n v="111"/>
    <n v="231"/>
    <n v="6"/>
    <n v="31"/>
    <x v="0"/>
    <x v="0"/>
    <n v="30112.05"/>
    <s v="Gold"/>
    <x v="1"/>
  </r>
  <r>
    <n v="576"/>
    <x v="560"/>
    <n v="829"/>
    <x v="6"/>
    <x v="0"/>
    <n v="3"/>
    <n v="450.46"/>
    <n v="1351.3799999999999"/>
    <x v="573"/>
    <n v="15"/>
    <s v="Miami, FL"/>
    <n v="46"/>
    <n v="82"/>
    <n v="297"/>
    <n v="149"/>
    <n v="5"/>
    <n v="43"/>
    <x v="2"/>
    <x v="1"/>
    <n v="44639.93"/>
    <s v="Platinum"/>
    <x v="2"/>
  </r>
  <r>
    <n v="577"/>
    <x v="561"/>
    <n v="152"/>
    <x v="1"/>
    <x v="0"/>
    <n v="2"/>
    <n v="94.57"/>
    <n v="189.14"/>
    <x v="574"/>
    <n v="5"/>
    <s v="Los Angeles, CA"/>
    <n v="292"/>
    <n v="65"/>
    <n v="251"/>
    <n v="493"/>
    <n v="9"/>
    <n v="39"/>
    <x v="2"/>
    <x v="0"/>
    <n v="78566.3"/>
    <s v="Silver"/>
    <x v="1"/>
  </r>
  <r>
    <n v="578"/>
    <x v="562"/>
    <n v="529"/>
    <x v="0"/>
    <x v="0"/>
    <n v="3"/>
    <n v="353.33"/>
    <n v="1059.99"/>
    <x v="575"/>
    <n v="7"/>
    <s v="New York, NY"/>
    <n v="422"/>
    <n v="138"/>
    <n v="220"/>
    <n v="307"/>
    <n v="8"/>
    <n v="57"/>
    <x v="2"/>
    <x v="0"/>
    <n v="91031.3"/>
    <s v="Platinum"/>
    <x v="1"/>
  </r>
  <r>
    <n v="579"/>
    <x v="563"/>
    <n v="415"/>
    <x v="6"/>
    <x v="1"/>
    <n v="3"/>
    <n v="82.94"/>
    <n v="248.82"/>
    <x v="576"/>
    <n v="15"/>
    <s v="Miami, FL"/>
    <n v="257"/>
    <n v="96"/>
    <n v="245"/>
    <n v="104"/>
    <n v="8"/>
    <n v="66"/>
    <x v="1"/>
    <x v="0"/>
    <n v="37265.67"/>
    <s v="Platinum"/>
    <x v="3"/>
  </r>
  <r>
    <n v="580"/>
    <x v="564"/>
    <n v="416"/>
    <x v="3"/>
    <x v="1"/>
    <n v="1"/>
    <n v="984.02"/>
    <n v="984.02"/>
    <x v="577"/>
    <n v="7"/>
    <s v="Los Angeles, CA"/>
    <n v="441"/>
    <n v="94"/>
    <n v="224"/>
    <n v="405"/>
    <n v="2"/>
    <n v="46"/>
    <x v="2"/>
    <x v="0"/>
    <n v="92008.65"/>
    <s v="Platinum"/>
    <x v="0"/>
  </r>
  <r>
    <n v="581"/>
    <x v="565"/>
    <n v="847"/>
    <x v="2"/>
    <x v="1"/>
    <n v="3"/>
    <n v="204.58"/>
    <n v="613.74"/>
    <x v="578"/>
    <n v="12"/>
    <s v="Dallas, TX"/>
    <n v="217"/>
    <n v="59"/>
    <n v="184"/>
    <n v="450"/>
    <n v="4"/>
    <n v="37"/>
    <x v="2"/>
    <x v="0"/>
    <n v="77537.62"/>
    <s v="Silver"/>
    <x v="3"/>
  </r>
  <r>
    <n v="582"/>
    <x v="566"/>
    <n v="887"/>
    <x v="7"/>
    <x v="0"/>
    <n v="5"/>
    <n v="513.70000000000005"/>
    <n v="2568.5"/>
    <x v="579"/>
    <n v="14"/>
    <s v="Los Angeles, CA"/>
    <n v="124"/>
    <n v="51"/>
    <n v="297"/>
    <n v="414"/>
    <n v="3"/>
    <n v="49"/>
    <x v="2"/>
    <x v="0"/>
    <n v="99568.46"/>
    <s v="Bronze"/>
    <x v="0"/>
  </r>
  <r>
    <n v="583"/>
    <x v="567"/>
    <n v="556"/>
    <x v="3"/>
    <x v="1"/>
    <n v="1"/>
    <n v="828.34"/>
    <n v="828.34"/>
    <x v="580"/>
    <n v="10"/>
    <s v="Los Angeles, CA"/>
    <n v="238"/>
    <n v="123"/>
    <n v="196"/>
    <n v="112"/>
    <n v="1"/>
    <n v="20"/>
    <x v="0"/>
    <x v="2"/>
    <n v="56159.7"/>
    <s v="Bronze"/>
    <x v="1"/>
  </r>
  <r>
    <n v="584"/>
    <x v="568"/>
    <n v="395"/>
    <x v="5"/>
    <x v="1"/>
    <n v="4"/>
    <n v="262.11"/>
    <n v="1048.44"/>
    <x v="581"/>
    <n v="1"/>
    <s v="Chicago, IL"/>
    <n v="349"/>
    <n v="135"/>
    <n v="231"/>
    <n v="395"/>
    <n v="3"/>
    <n v="58"/>
    <x v="2"/>
    <x v="2"/>
    <n v="21927.14"/>
    <s v="Silver"/>
    <x v="1"/>
  </r>
  <r>
    <n v="585"/>
    <x v="569"/>
    <n v="741"/>
    <x v="5"/>
    <x v="0"/>
    <n v="5"/>
    <n v="273.31"/>
    <n v="1366.55"/>
    <x v="582"/>
    <n v="15"/>
    <s v="Chicago, IL"/>
    <n v="333"/>
    <n v="95"/>
    <n v="283"/>
    <n v="337"/>
    <n v="1"/>
    <n v="55"/>
    <x v="2"/>
    <x v="2"/>
    <n v="27996.76"/>
    <s v="Bronze"/>
    <x v="0"/>
  </r>
  <r>
    <n v="586"/>
    <x v="570"/>
    <n v="285"/>
    <x v="0"/>
    <x v="1"/>
    <n v="5"/>
    <n v="1281.6099999999999"/>
    <n v="6408.0499999999993"/>
    <x v="583"/>
    <n v="17"/>
    <s v="Miami, FL"/>
    <n v="8"/>
    <n v="84"/>
    <n v="166"/>
    <n v="277"/>
    <n v="7"/>
    <n v="24"/>
    <x v="0"/>
    <x v="1"/>
    <n v="60212.85"/>
    <s v="Silver"/>
    <x v="3"/>
  </r>
  <r>
    <n v="587"/>
    <x v="571"/>
    <n v="220"/>
    <x v="0"/>
    <x v="1"/>
    <n v="5"/>
    <n v="1352.41"/>
    <n v="6762.05"/>
    <x v="584"/>
    <n v="8"/>
    <s v="Miami, FL"/>
    <n v="428"/>
    <n v="66"/>
    <n v="145"/>
    <n v="350"/>
    <n v="2"/>
    <n v="36"/>
    <x v="2"/>
    <x v="2"/>
    <n v="85907.53"/>
    <s v="Bronze"/>
    <x v="1"/>
  </r>
  <r>
    <n v="588"/>
    <x v="112"/>
    <n v="234"/>
    <x v="6"/>
    <x v="1"/>
    <n v="2"/>
    <n v="104.32"/>
    <n v="208.64"/>
    <x v="585"/>
    <n v="1"/>
    <s v="New York, NY"/>
    <n v="268"/>
    <n v="130"/>
    <n v="130"/>
    <n v="460"/>
    <n v="4"/>
    <n v="50"/>
    <x v="2"/>
    <x v="1"/>
    <n v="25592.37"/>
    <s v="Gold"/>
    <x v="2"/>
  </r>
  <r>
    <n v="589"/>
    <x v="572"/>
    <n v="307"/>
    <x v="0"/>
    <x v="0"/>
    <n v="5"/>
    <n v="1706.96"/>
    <n v="8534.7999999999993"/>
    <x v="586"/>
    <n v="18"/>
    <s v="Los Angeles, CA"/>
    <n v="185"/>
    <n v="96"/>
    <n v="242"/>
    <n v="366"/>
    <n v="10"/>
    <n v="47"/>
    <x v="2"/>
    <x v="2"/>
    <n v="103315.31"/>
    <s v="Silver"/>
    <x v="1"/>
  </r>
  <r>
    <n v="590"/>
    <x v="573"/>
    <n v="103"/>
    <x v="2"/>
    <x v="1"/>
    <n v="2"/>
    <n v="1489.54"/>
    <n v="2979.08"/>
    <x v="587"/>
    <n v="8"/>
    <s v="Los Angeles, CA"/>
    <n v="341"/>
    <n v="148"/>
    <n v="131"/>
    <n v="373"/>
    <n v="3"/>
    <n v="65"/>
    <x v="1"/>
    <x v="2"/>
    <n v="28662.81"/>
    <s v="Silver"/>
    <x v="0"/>
  </r>
  <r>
    <n v="591"/>
    <x v="353"/>
    <n v="737"/>
    <x v="2"/>
    <x v="0"/>
    <n v="3"/>
    <n v="1117"/>
    <n v="3351"/>
    <x v="588"/>
    <n v="2"/>
    <s v="Miami, FL"/>
    <n v="177"/>
    <n v="68"/>
    <n v="242"/>
    <n v="281"/>
    <n v="1"/>
    <n v="62"/>
    <x v="1"/>
    <x v="2"/>
    <n v="95608.93"/>
    <s v="Bronze"/>
    <x v="3"/>
  </r>
  <r>
    <n v="592"/>
    <x v="574"/>
    <n v="883"/>
    <x v="4"/>
    <x v="1"/>
    <n v="3"/>
    <n v="1624.2"/>
    <n v="4872.6000000000004"/>
    <x v="589"/>
    <n v="13"/>
    <s v="New York, NY"/>
    <n v="115"/>
    <n v="111"/>
    <n v="294"/>
    <n v="158"/>
    <n v="4"/>
    <n v="25"/>
    <x v="0"/>
    <x v="1"/>
    <n v="41459.269999999997"/>
    <s v="Platinum"/>
    <x v="3"/>
  </r>
  <r>
    <n v="593"/>
    <x v="575"/>
    <n v="359"/>
    <x v="2"/>
    <x v="1"/>
    <n v="5"/>
    <n v="244.55"/>
    <n v="1222.75"/>
    <x v="590"/>
    <n v="20"/>
    <s v="Dallas, TX"/>
    <n v="415"/>
    <n v="93"/>
    <n v="108"/>
    <n v="305"/>
    <n v="2"/>
    <n v="56"/>
    <x v="2"/>
    <x v="1"/>
    <n v="35834.75"/>
    <s v="Platinum"/>
    <x v="3"/>
  </r>
  <r>
    <n v="594"/>
    <x v="576"/>
    <n v="112"/>
    <x v="2"/>
    <x v="0"/>
    <n v="4"/>
    <n v="1860.38"/>
    <n v="7441.52"/>
    <x v="591"/>
    <n v="15"/>
    <s v="New York, NY"/>
    <n v="198"/>
    <n v="50"/>
    <n v="116"/>
    <n v="304"/>
    <n v="9"/>
    <n v="29"/>
    <x v="0"/>
    <x v="1"/>
    <n v="66982.41"/>
    <s v="Bronze"/>
    <x v="1"/>
  </r>
  <r>
    <n v="595"/>
    <x v="577"/>
    <n v="569"/>
    <x v="1"/>
    <x v="0"/>
    <n v="3"/>
    <n v="1311.73"/>
    <n v="3935.19"/>
    <x v="220"/>
    <n v="17"/>
    <s v="Miami, FL"/>
    <n v="2"/>
    <n v="97"/>
    <n v="234"/>
    <n v="143"/>
    <n v="7"/>
    <n v="62"/>
    <x v="1"/>
    <x v="0"/>
    <n v="104951.43"/>
    <s v="Bronze"/>
    <x v="1"/>
  </r>
  <r>
    <n v="596"/>
    <x v="578"/>
    <n v="609"/>
    <x v="7"/>
    <x v="0"/>
    <n v="2"/>
    <n v="1103.04"/>
    <n v="2206.08"/>
    <x v="592"/>
    <n v="20"/>
    <s v="New York, NY"/>
    <n v="215"/>
    <n v="101"/>
    <n v="291"/>
    <n v="388"/>
    <n v="8"/>
    <n v="61"/>
    <x v="1"/>
    <x v="1"/>
    <n v="38802.1"/>
    <s v="Bronze"/>
    <x v="3"/>
  </r>
  <r>
    <n v="597"/>
    <x v="579"/>
    <n v="975"/>
    <x v="2"/>
    <x v="1"/>
    <n v="5"/>
    <n v="1304.97"/>
    <n v="6524.85"/>
    <x v="593"/>
    <n v="19"/>
    <s v="Miami, FL"/>
    <n v="403"/>
    <n v="119"/>
    <n v="220"/>
    <n v="109"/>
    <n v="7"/>
    <n v="56"/>
    <x v="2"/>
    <x v="0"/>
    <n v="71111.789999999994"/>
    <s v="Silver"/>
    <x v="3"/>
  </r>
  <r>
    <n v="598"/>
    <x v="580"/>
    <n v="610"/>
    <x v="5"/>
    <x v="0"/>
    <n v="3"/>
    <n v="1702.3"/>
    <n v="5106.8999999999996"/>
    <x v="594"/>
    <n v="19"/>
    <s v="Chicago, IL"/>
    <n v="76"/>
    <n v="114"/>
    <n v="171"/>
    <n v="355"/>
    <n v="8"/>
    <n v="66"/>
    <x v="1"/>
    <x v="0"/>
    <n v="49253.53"/>
    <s v="Bronze"/>
    <x v="2"/>
  </r>
  <r>
    <n v="599"/>
    <x v="581"/>
    <n v="656"/>
    <x v="7"/>
    <x v="0"/>
    <n v="4"/>
    <n v="1579.07"/>
    <n v="6316.28"/>
    <x v="595"/>
    <n v="12"/>
    <s v="Miami, FL"/>
    <n v="88"/>
    <n v="131"/>
    <n v="218"/>
    <n v="302"/>
    <n v="5"/>
    <n v="18"/>
    <x v="0"/>
    <x v="2"/>
    <n v="47739.87"/>
    <s v="Gold"/>
    <x v="3"/>
  </r>
  <r>
    <n v="600"/>
    <x v="582"/>
    <n v="926"/>
    <x v="1"/>
    <x v="0"/>
    <n v="3"/>
    <n v="241.67"/>
    <n v="725.01"/>
    <x v="596"/>
    <n v="4"/>
    <s v="Los Angeles, CA"/>
    <n v="98"/>
    <n v="57"/>
    <n v="142"/>
    <n v="233"/>
    <n v="5"/>
    <n v="50"/>
    <x v="2"/>
    <x v="2"/>
    <n v="114864.46"/>
    <s v="Silver"/>
    <x v="3"/>
  </r>
  <r>
    <n v="601"/>
    <x v="583"/>
    <n v="105"/>
    <x v="2"/>
    <x v="0"/>
    <n v="1"/>
    <n v="1545.68"/>
    <n v="1545.68"/>
    <x v="597"/>
    <n v="9"/>
    <s v="Los Angeles, CA"/>
    <n v="6"/>
    <n v="115"/>
    <n v="253"/>
    <n v="259"/>
    <n v="9"/>
    <n v="68"/>
    <x v="1"/>
    <x v="2"/>
    <n v="63893.82"/>
    <s v="Silver"/>
    <x v="3"/>
  </r>
  <r>
    <n v="602"/>
    <x v="584"/>
    <n v="722"/>
    <x v="1"/>
    <x v="0"/>
    <n v="5"/>
    <n v="1640.18"/>
    <n v="8200.9"/>
    <x v="598"/>
    <n v="12"/>
    <s v="Los Angeles, CA"/>
    <n v="211"/>
    <n v="85"/>
    <n v="123"/>
    <n v="236"/>
    <n v="3"/>
    <n v="32"/>
    <x v="0"/>
    <x v="0"/>
    <n v="63823.13"/>
    <s v="Silver"/>
    <x v="2"/>
  </r>
  <r>
    <n v="603"/>
    <x v="585"/>
    <n v="605"/>
    <x v="3"/>
    <x v="0"/>
    <n v="5"/>
    <n v="101.78"/>
    <n v="508.9"/>
    <x v="599"/>
    <n v="10"/>
    <s v="Miami, FL"/>
    <n v="96"/>
    <n v="132"/>
    <n v="282"/>
    <n v="406"/>
    <n v="3"/>
    <n v="32"/>
    <x v="0"/>
    <x v="1"/>
    <n v="47570.21"/>
    <s v="Gold"/>
    <x v="2"/>
  </r>
  <r>
    <n v="604"/>
    <x v="586"/>
    <n v="343"/>
    <x v="2"/>
    <x v="0"/>
    <n v="2"/>
    <n v="1663.66"/>
    <n v="3327.32"/>
    <x v="600"/>
    <n v="20"/>
    <s v="Chicago, IL"/>
    <n v="178"/>
    <n v="117"/>
    <n v="277"/>
    <n v="124"/>
    <n v="9"/>
    <n v="51"/>
    <x v="2"/>
    <x v="1"/>
    <n v="54332.66"/>
    <s v="Bronze"/>
    <x v="3"/>
  </r>
  <r>
    <n v="605"/>
    <x v="587"/>
    <n v="322"/>
    <x v="1"/>
    <x v="0"/>
    <n v="2"/>
    <n v="63.73"/>
    <n v="127.46"/>
    <x v="601"/>
    <n v="18"/>
    <s v="Chicago, IL"/>
    <n v="213"/>
    <n v="72"/>
    <n v="158"/>
    <n v="243"/>
    <n v="8"/>
    <n v="26"/>
    <x v="0"/>
    <x v="2"/>
    <n v="47388.31"/>
    <s v="Gold"/>
    <x v="1"/>
  </r>
  <r>
    <n v="606"/>
    <x v="588"/>
    <n v="702"/>
    <x v="6"/>
    <x v="1"/>
    <n v="2"/>
    <n v="833.49"/>
    <n v="1666.98"/>
    <x v="602"/>
    <n v="7"/>
    <s v="New York, NY"/>
    <n v="240"/>
    <n v="139"/>
    <n v="126"/>
    <n v="214"/>
    <n v="9"/>
    <n v="65"/>
    <x v="1"/>
    <x v="2"/>
    <n v="103102.25"/>
    <s v="Gold"/>
    <x v="3"/>
  </r>
  <r>
    <n v="607"/>
    <x v="589"/>
    <n v="775"/>
    <x v="0"/>
    <x v="1"/>
    <n v="1"/>
    <n v="1444.77"/>
    <n v="1444.77"/>
    <x v="603"/>
    <n v="14"/>
    <s v="Los Angeles, CA"/>
    <n v="105"/>
    <n v="51"/>
    <n v="131"/>
    <n v="402"/>
    <n v="1"/>
    <n v="42"/>
    <x v="2"/>
    <x v="1"/>
    <n v="57409.91"/>
    <s v="Gold"/>
    <x v="3"/>
  </r>
  <r>
    <n v="608"/>
    <x v="590"/>
    <n v="587"/>
    <x v="7"/>
    <x v="1"/>
    <n v="5"/>
    <n v="1707.13"/>
    <n v="8535.6500000000015"/>
    <x v="604"/>
    <n v="15"/>
    <s v="New York, NY"/>
    <n v="328"/>
    <n v="106"/>
    <n v="140"/>
    <n v="247"/>
    <n v="8"/>
    <n v="40"/>
    <x v="2"/>
    <x v="2"/>
    <n v="85014.11"/>
    <s v="Bronze"/>
    <x v="2"/>
  </r>
  <r>
    <n v="609"/>
    <x v="591"/>
    <n v="564"/>
    <x v="5"/>
    <x v="0"/>
    <n v="3"/>
    <n v="1212.18"/>
    <n v="3636.54"/>
    <x v="605"/>
    <n v="3"/>
    <s v="Los Angeles, CA"/>
    <n v="377"/>
    <n v="70"/>
    <n v="198"/>
    <n v="481"/>
    <n v="4"/>
    <n v="45"/>
    <x v="2"/>
    <x v="1"/>
    <n v="119880.95"/>
    <s v="Platinum"/>
    <x v="2"/>
  </r>
  <r>
    <n v="610"/>
    <x v="592"/>
    <n v="519"/>
    <x v="2"/>
    <x v="1"/>
    <n v="5"/>
    <n v="1752.5"/>
    <n v="8762.5"/>
    <x v="606"/>
    <n v="9"/>
    <s v="Miami, FL"/>
    <n v="180"/>
    <n v="110"/>
    <n v="191"/>
    <n v="443"/>
    <n v="10"/>
    <n v="25"/>
    <x v="0"/>
    <x v="0"/>
    <n v="64159.16"/>
    <s v="Silver"/>
    <x v="3"/>
  </r>
  <r>
    <n v="611"/>
    <x v="593"/>
    <n v="552"/>
    <x v="5"/>
    <x v="1"/>
    <n v="4"/>
    <n v="141.80000000000001"/>
    <n v="567.20000000000005"/>
    <x v="607"/>
    <n v="13"/>
    <s v="Miami, FL"/>
    <n v="251"/>
    <n v="59"/>
    <n v="258"/>
    <n v="461"/>
    <n v="1"/>
    <n v="54"/>
    <x v="2"/>
    <x v="1"/>
    <n v="114715.85"/>
    <s v="Platinum"/>
    <x v="0"/>
  </r>
  <r>
    <n v="612"/>
    <x v="594"/>
    <n v="181"/>
    <x v="6"/>
    <x v="0"/>
    <n v="2"/>
    <n v="1192.97"/>
    <n v="2385.94"/>
    <x v="608"/>
    <n v="16"/>
    <s v="Los Angeles, CA"/>
    <n v="232"/>
    <n v="69"/>
    <n v="277"/>
    <n v="304"/>
    <n v="1"/>
    <n v="48"/>
    <x v="2"/>
    <x v="0"/>
    <n v="95767.51"/>
    <s v="Bronze"/>
    <x v="0"/>
  </r>
  <r>
    <n v="613"/>
    <x v="595"/>
    <n v="715"/>
    <x v="5"/>
    <x v="1"/>
    <n v="5"/>
    <n v="477.92"/>
    <n v="2389.6"/>
    <x v="609"/>
    <n v="9"/>
    <s v="Miami, FL"/>
    <n v="191"/>
    <n v="100"/>
    <n v="212"/>
    <n v="467"/>
    <n v="5"/>
    <n v="52"/>
    <x v="2"/>
    <x v="0"/>
    <n v="39378.230000000003"/>
    <s v="Bronze"/>
    <x v="3"/>
  </r>
  <r>
    <n v="614"/>
    <x v="596"/>
    <n v="714"/>
    <x v="0"/>
    <x v="1"/>
    <n v="4"/>
    <n v="1569.7"/>
    <n v="6278.8"/>
    <x v="610"/>
    <n v="19"/>
    <s v="New York, NY"/>
    <n v="200"/>
    <n v="74"/>
    <n v="179"/>
    <n v="138"/>
    <n v="10"/>
    <n v="58"/>
    <x v="2"/>
    <x v="1"/>
    <n v="26718.32"/>
    <s v="Bronze"/>
    <x v="1"/>
  </r>
  <r>
    <n v="615"/>
    <x v="597"/>
    <n v="106"/>
    <x v="5"/>
    <x v="0"/>
    <n v="2"/>
    <n v="1199.49"/>
    <n v="2398.98"/>
    <x v="611"/>
    <n v="2"/>
    <s v="Los Angeles, CA"/>
    <n v="317"/>
    <n v="76"/>
    <n v="199"/>
    <n v="322"/>
    <n v="7"/>
    <n v="69"/>
    <x v="1"/>
    <x v="0"/>
    <n v="53869.42"/>
    <s v="Platinum"/>
    <x v="2"/>
  </r>
  <r>
    <n v="616"/>
    <x v="598"/>
    <n v="350"/>
    <x v="6"/>
    <x v="1"/>
    <n v="5"/>
    <n v="330.76"/>
    <n v="1653.8"/>
    <x v="612"/>
    <n v="14"/>
    <s v="New York, NY"/>
    <n v="374"/>
    <n v="89"/>
    <n v="101"/>
    <n v="431"/>
    <n v="4"/>
    <n v="67"/>
    <x v="1"/>
    <x v="1"/>
    <n v="118418.4"/>
    <s v="Silver"/>
    <x v="0"/>
  </r>
  <r>
    <n v="617"/>
    <x v="599"/>
    <n v="660"/>
    <x v="5"/>
    <x v="1"/>
    <n v="5"/>
    <n v="1128.8900000000001"/>
    <n v="5644.4500000000007"/>
    <x v="613"/>
    <n v="13"/>
    <s v="Miami, FL"/>
    <n v="148"/>
    <n v="54"/>
    <n v="155"/>
    <n v="172"/>
    <n v="1"/>
    <n v="55"/>
    <x v="2"/>
    <x v="2"/>
    <n v="104102.27"/>
    <s v="Bronze"/>
    <x v="3"/>
  </r>
  <r>
    <n v="618"/>
    <x v="600"/>
    <n v="384"/>
    <x v="4"/>
    <x v="0"/>
    <n v="5"/>
    <n v="1792.26"/>
    <n v="8961.2999999999993"/>
    <x v="614"/>
    <n v="17"/>
    <s v="Miami, FL"/>
    <n v="85"/>
    <n v="138"/>
    <n v="114"/>
    <n v="164"/>
    <n v="10"/>
    <n v="42"/>
    <x v="2"/>
    <x v="2"/>
    <n v="65555.77"/>
    <s v="Gold"/>
    <x v="0"/>
  </r>
  <r>
    <n v="619"/>
    <x v="601"/>
    <n v="734"/>
    <x v="3"/>
    <x v="0"/>
    <n v="5"/>
    <n v="486.61"/>
    <n v="2433.0500000000002"/>
    <x v="615"/>
    <n v="17"/>
    <s v="Dallas, TX"/>
    <n v="392"/>
    <n v="134"/>
    <n v="133"/>
    <n v="453"/>
    <n v="7"/>
    <n v="52"/>
    <x v="2"/>
    <x v="2"/>
    <n v="56886.99"/>
    <s v="Gold"/>
    <x v="3"/>
  </r>
  <r>
    <n v="620"/>
    <x v="602"/>
    <n v="743"/>
    <x v="1"/>
    <x v="0"/>
    <n v="3"/>
    <n v="1815.31"/>
    <n v="5445.93"/>
    <x v="616"/>
    <n v="14"/>
    <s v="Los Angeles, CA"/>
    <n v="311"/>
    <n v="73"/>
    <n v="275"/>
    <n v="186"/>
    <n v="7"/>
    <n v="22"/>
    <x v="0"/>
    <x v="2"/>
    <n v="73068.72"/>
    <s v="Gold"/>
    <x v="1"/>
  </r>
  <r>
    <n v="621"/>
    <x v="603"/>
    <n v="670"/>
    <x v="7"/>
    <x v="1"/>
    <n v="1"/>
    <n v="1047.19"/>
    <n v="1047.19"/>
    <x v="617"/>
    <n v="15"/>
    <s v="Los Angeles, CA"/>
    <n v="266"/>
    <n v="134"/>
    <n v="154"/>
    <n v="338"/>
    <n v="7"/>
    <n v="26"/>
    <x v="0"/>
    <x v="0"/>
    <n v="115840.87"/>
    <s v="Bronze"/>
    <x v="1"/>
  </r>
  <r>
    <n v="622"/>
    <x v="604"/>
    <n v="939"/>
    <x v="7"/>
    <x v="0"/>
    <n v="2"/>
    <n v="1862.91"/>
    <n v="3725.82"/>
    <x v="618"/>
    <n v="12"/>
    <s v="Chicago, IL"/>
    <n v="158"/>
    <n v="129"/>
    <n v="127"/>
    <n v="453"/>
    <n v="8"/>
    <n v="42"/>
    <x v="2"/>
    <x v="0"/>
    <n v="57156.41"/>
    <s v="Platinum"/>
    <x v="3"/>
  </r>
  <r>
    <n v="623"/>
    <x v="605"/>
    <n v="945"/>
    <x v="5"/>
    <x v="0"/>
    <n v="2"/>
    <n v="901.48"/>
    <n v="1802.96"/>
    <x v="619"/>
    <n v="3"/>
    <s v="Los Angeles, CA"/>
    <n v="409"/>
    <n v="77"/>
    <n v="134"/>
    <n v="327"/>
    <n v="7"/>
    <n v="43"/>
    <x v="2"/>
    <x v="0"/>
    <n v="76343.240000000005"/>
    <s v="Platinum"/>
    <x v="3"/>
  </r>
  <r>
    <n v="624"/>
    <x v="606"/>
    <n v="312"/>
    <x v="3"/>
    <x v="1"/>
    <n v="1"/>
    <n v="642.39"/>
    <n v="642.39"/>
    <x v="620"/>
    <n v="18"/>
    <s v="New York, NY"/>
    <n v="33"/>
    <n v="112"/>
    <n v="118"/>
    <n v="167"/>
    <n v="3"/>
    <n v="44"/>
    <x v="2"/>
    <x v="2"/>
    <n v="62070.37"/>
    <s v="Platinum"/>
    <x v="2"/>
  </r>
  <r>
    <n v="625"/>
    <x v="607"/>
    <n v="150"/>
    <x v="3"/>
    <x v="0"/>
    <n v="1"/>
    <n v="1809.13"/>
    <n v="1809.13"/>
    <x v="621"/>
    <n v="11"/>
    <s v="Dallas, TX"/>
    <n v="0"/>
    <n v="117"/>
    <n v="225"/>
    <n v="320"/>
    <n v="10"/>
    <n v="61"/>
    <x v="1"/>
    <x v="0"/>
    <n v="113169.31"/>
    <s v="Platinum"/>
    <x v="3"/>
  </r>
  <r>
    <n v="626"/>
    <x v="608"/>
    <n v="289"/>
    <x v="6"/>
    <x v="0"/>
    <n v="5"/>
    <n v="1846.57"/>
    <n v="9232.85"/>
    <x v="622"/>
    <n v="16"/>
    <s v="Los Angeles, CA"/>
    <n v="409"/>
    <n v="63"/>
    <n v="235"/>
    <n v="153"/>
    <n v="7"/>
    <n v="57"/>
    <x v="2"/>
    <x v="2"/>
    <n v="116832.22"/>
    <s v="Gold"/>
    <x v="1"/>
  </r>
  <r>
    <n v="627"/>
    <x v="609"/>
    <n v="251"/>
    <x v="3"/>
    <x v="0"/>
    <n v="4"/>
    <n v="523.09"/>
    <n v="2092.36"/>
    <x v="623"/>
    <n v="4"/>
    <s v="New York, NY"/>
    <n v="152"/>
    <n v="143"/>
    <n v="129"/>
    <n v="109"/>
    <n v="1"/>
    <n v="55"/>
    <x v="2"/>
    <x v="2"/>
    <n v="98130.79"/>
    <s v="Platinum"/>
    <x v="3"/>
  </r>
  <r>
    <n v="628"/>
    <x v="610"/>
    <n v="156"/>
    <x v="3"/>
    <x v="0"/>
    <n v="2"/>
    <n v="666.56"/>
    <n v="1333.12"/>
    <x v="624"/>
    <n v="3"/>
    <s v="Chicago, IL"/>
    <n v="450"/>
    <n v="150"/>
    <n v="214"/>
    <n v="274"/>
    <n v="3"/>
    <n v="25"/>
    <x v="0"/>
    <x v="0"/>
    <n v="53576.28"/>
    <s v="Silver"/>
    <x v="3"/>
  </r>
  <r>
    <n v="629"/>
    <x v="611"/>
    <n v="768"/>
    <x v="5"/>
    <x v="0"/>
    <n v="1"/>
    <n v="870.41"/>
    <n v="870.41"/>
    <x v="625"/>
    <n v="14"/>
    <s v="Chicago, IL"/>
    <n v="4"/>
    <n v="81"/>
    <n v="292"/>
    <n v="237"/>
    <n v="10"/>
    <n v="42"/>
    <x v="2"/>
    <x v="1"/>
    <n v="87282.45"/>
    <s v="Bronze"/>
    <x v="1"/>
  </r>
  <r>
    <n v="630"/>
    <x v="612"/>
    <n v="457"/>
    <x v="1"/>
    <x v="0"/>
    <n v="2"/>
    <n v="689.41"/>
    <n v="1378.82"/>
    <x v="626"/>
    <n v="10"/>
    <s v="Miami, FL"/>
    <n v="429"/>
    <n v="69"/>
    <n v="104"/>
    <n v="499"/>
    <n v="7"/>
    <n v="64"/>
    <x v="1"/>
    <x v="2"/>
    <n v="29296.03"/>
    <s v="Platinum"/>
    <x v="1"/>
  </r>
  <r>
    <n v="631"/>
    <x v="613"/>
    <n v="137"/>
    <x v="3"/>
    <x v="1"/>
    <n v="1"/>
    <n v="1046.51"/>
    <n v="1046.51"/>
    <x v="627"/>
    <n v="12"/>
    <s v="Los Angeles, CA"/>
    <n v="498"/>
    <n v="102"/>
    <n v="178"/>
    <n v="431"/>
    <n v="5"/>
    <n v="54"/>
    <x v="2"/>
    <x v="0"/>
    <n v="63855.1"/>
    <s v="Gold"/>
    <x v="3"/>
  </r>
  <r>
    <n v="632"/>
    <x v="614"/>
    <n v="248"/>
    <x v="0"/>
    <x v="0"/>
    <n v="4"/>
    <n v="856.84"/>
    <n v="3427.36"/>
    <x v="628"/>
    <n v="14"/>
    <s v="Los Angeles, CA"/>
    <n v="363"/>
    <n v="110"/>
    <n v="145"/>
    <n v="119"/>
    <n v="10"/>
    <n v="54"/>
    <x v="2"/>
    <x v="2"/>
    <n v="98313.58"/>
    <s v="Bronze"/>
    <x v="0"/>
  </r>
  <r>
    <n v="633"/>
    <x v="615"/>
    <n v="974"/>
    <x v="6"/>
    <x v="0"/>
    <n v="1"/>
    <n v="1061.2"/>
    <n v="1061.2"/>
    <x v="629"/>
    <n v="2"/>
    <s v="Los Angeles, CA"/>
    <n v="18"/>
    <n v="70"/>
    <n v="280"/>
    <n v="186"/>
    <n v="10"/>
    <n v="28"/>
    <x v="0"/>
    <x v="2"/>
    <n v="58689.08"/>
    <s v="Platinum"/>
    <x v="1"/>
  </r>
  <r>
    <n v="634"/>
    <x v="231"/>
    <n v="133"/>
    <x v="7"/>
    <x v="0"/>
    <n v="4"/>
    <n v="1472.73"/>
    <n v="5890.92"/>
    <x v="630"/>
    <n v="12"/>
    <s v="Miami, FL"/>
    <n v="111"/>
    <n v="107"/>
    <n v="162"/>
    <n v="470"/>
    <n v="2"/>
    <n v="64"/>
    <x v="1"/>
    <x v="0"/>
    <n v="35417.120000000003"/>
    <s v="Gold"/>
    <x v="3"/>
  </r>
  <r>
    <n v="635"/>
    <x v="616"/>
    <n v="783"/>
    <x v="7"/>
    <x v="0"/>
    <n v="3"/>
    <n v="489.31"/>
    <n v="1467.93"/>
    <x v="631"/>
    <n v="20"/>
    <s v="Dallas, TX"/>
    <n v="437"/>
    <n v="81"/>
    <n v="135"/>
    <n v="295"/>
    <n v="1"/>
    <n v="63"/>
    <x v="1"/>
    <x v="1"/>
    <n v="96835.55"/>
    <s v="Bronze"/>
    <x v="0"/>
  </r>
  <r>
    <n v="636"/>
    <x v="617"/>
    <n v="691"/>
    <x v="4"/>
    <x v="0"/>
    <n v="3"/>
    <n v="1950.11"/>
    <n v="5850.33"/>
    <x v="632"/>
    <n v="12"/>
    <s v="Los Angeles, CA"/>
    <n v="381"/>
    <n v="81"/>
    <n v="226"/>
    <n v="109"/>
    <n v="5"/>
    <n v="47"/>
    <x v="2"/>
    <x v="2"/>
    <n v="63417.24"/>
    <s v="Silver"/>
    <x v="2"/>
  </r>
  <r>
    <n v="637"/>
    <x v="618"/>
    <n v="958"/>
    <x v="0"/>
    <x v="0"/>
    <n v="5"/>
    <n v="709.72"/>
    <n v="3548.6000000000004"/>
    <x v="633"/>
    <n v="13"/>
    <s v="Los Angeles, CA"/>
    <n v="81"/>
    <n v="69"/>
    <n v="180"/>
    <n v="481"/>
    <n v="8"/>
    <n v="46"/>
    <x v="2"/>
    <x v="2"/>
    <n v="109063.65"/>
    <s v="Platinum"/>
    <x v="1"/>
  </r>
  <r>
    <n v="638"/>
    <x v="619"/>
    <n v="717"/>
    <x v="4"/>
    <x v="1"/>
    <n v="3"/>
    <n v="1396.51"/>
    <n v="4189.53"/>
    <x v="634"/>
    <n v="7"/>
    <s v="Miami, FL"/>
    <n v="240"/>
    <n v="102"/>
    <n v="234"/>
    <n v="192"/>
    <n v="2"/>
    <n v="61"/>
    <x v="1"/>
    <x v="2"/>
    <n v="68016.95"/>
    <s v="Gold"/>
    <x v="3"/>
  </r>
  <r>
    <n v="639"/>
    <x v="620"/>
    <n v="405"/>
    <x v="4"/>
    <x v="1"/>
    <n v="2"/>
    <n v="75.88"/>
    <n v="151.76"/>
    <x v="635"/>
    <n v="10"/>
    <s v="Miami, FL"/>
    <n v="104"/>
    <n v="66"/>
    <n v="239"/>
    <n v="367"/>
    <n v="7"/>
    <n v="19"/>
    <x v="0"/>
    <x v="2"/>
    <n v="29304.51"/>
    <s v="Gold"/>
    <x v="2"/>
  </r>
  <r>
    <n v="640"/>
    <x v="621"/>
    <n v="439"/>
    <x v="4"/>
    <x v="1"/>
    <n v="3"/>
    <n v="999.33"/>
    <n v="2997.9900000000002"/>
    <x v="636"/>
    <n v="8"/>
    <s v="New York, NY"/>
    <n v="9"/>
    <n v="107"/>
    <n v="241"/>
    <n v="432"/>
    <n v="5"/>
    <n v="61"/>
    <x v="1"/>
    <x v="0"/>
    <n v="113829.75999999999"/>
    <s v="Platinum"/>
    <x v="0"/>
  </r>
  <r>
    <n v="641"/>
    <x v="622"/>
    <n v="189"/>
    <x v="4"/>
    <x v="1"/>
    <n v="4"/>
    <n v="510.44"/>
    <n v="2041.76"/>
    <x v="637"/>
    <n v="3"/>
    <s v="New York, NY"/>
    <n v="111"/>
    <n v="107"/>
    <n v="123"/>
    <n v="254"/>
    <n v="10"/>
    <n v="50"/>
    <x v="2"/>
    <x v="0"/>
    <n v="111117.48"/>
    <s v="Silver"/>
    <x v="3"/>
  </r>
  <r>
    <n v="642"/>
    <x v="623"/>
    <n v="150"/>
    <x v="1"/>
    <x v="0"/>
    <n v="3"/>
    <n v="248.04"/>
    <n v="744.12"/>
    <x v="638"/>
    <n v="17"/>
    <s v="Miami, FL"/>
    <n v="385"/>
    <n v="142"/>
    <n v="120"/>
    <n v="311"/>
    <n v="6"/>
    <n v="69"/>
    <x v="1"/>
    <x v="1"/>
    <n v="36014.300000000003"/>
    <s v="Platinum"/>
    <x v="3"/>
  </r>
  <r>
    <n v="643"/>
    <x v="624"/>
    <n v="211"/>
    <x v="4"/>
    <x v="1"/>
    <n v="3"/>
    <n v="383.08"/>
    <n v="1149.24"/>
    <x v="639"/>
    <n v="2"/>
    <s v="Dallas, TX"/>
    <n v="65"/>
    <n v="104"/>
    <n v="236"/>
    <n v="282"/>
    <n v="5"/>
    <n v="58"/>
    <x v="2"/>
    <x v="0"/>
    <n v="116831.38"/>
    <s v="Bronze"/>
    <x v="1"/>
  </r>
  <r>
    <n v="644"/>
    <x v="625"/>
    <n v="526"/>
    <x v="0"/>
    <x v="1"/>
    <n v="4"/>
    <n v="1620.51"/>
    <n v="6482.04"/>
    <x v="640"/>
    <n v="15"/>
    <s v="Dallas, TX"/>
    <n v="157"/>
    <n v="106"/>
    <n v="181"/>
    <n v="469"/>
    <n v="6"/>
    <n v="45"/>
    <x v="2"/>
    <x v="2"/>
    <n v="101563.47"/>
    <s v="Gold"/>
    <x v="0"/>
  </r>
  <r>
    <n v="645"/>
    <x v="626"/>
    <n v="282"/>
    <x v="0"/>
    <x v="0"/>
    <n v="5"/>
    <n v="1802.66"/>
    <n v="9013.3000000000011"/>
    <x v="641"/>
    <n v="7"/>
    <s v="Chicago, IL"/>
    <n v="392"/>
    <n v="87"/>
    <n v="256"/>
    <n v="269"/>
    <n v="9"/>
    <n v="62"/>
    <x v="1"/>
    <x v="0"/>
    <n v="32551.3"/>
    <s v="Silver"/>
    <x v="1"/>
  </r>
  <r>
    <n v="646"/>
    <x v="627"/>
    <n v="265"/>
    <x v="3"/>
    <x v="1"/>
    <n v="2"/>
    <n v="475.14"/>
    <n v="950.28"/>
    <x v="642"/>
    <n v="19"/>
    <s v="Chicago, IL"/>
    <n v="268"/>
    <n v="105"/>
    <n v="142"/>
    <n v="399"/>
    <n v="5"/>
    <n v="68"/>
    <x v="1"/>
    <x v="1"/>
    <n v="116279.13"/>
    <s v="Bronze"/>
    <x v="1"/>
  </r>
  <r>
    <n v="647"/>
    <x v="628"/>
    <n v="788"/>
    <x v="4"/>
    <x v="0"/>
    <n v="2"/>
    <n v="679.66"/>
    <n v="1359.32"/>
    <x v="643"/>
    <n v="5"/>
    <s v="Los Angeles, CA"/>
    <n v="89"/>
    <n v="128"/>
    <n v="106"/>
    <n v="172"/>
    <n v="5"/>
    <n v="42"/>
    <x v="2"/>
    <x v="1"/>
    <n v="99503.73"/>
    <s v="Gold"/>
    <x v="0"/>
  </r>
  <r>
    <n v="648"/>
    <x v="629"/>
    <n v="391"/>
    <x v="4"/>
    <x v="0"/>
    <n v="1"/>
    <n v="713.51"/>
    <n v="713.51"/>
    <x v="644"/>
    <n v="1"/>
    <s v="Los Angeles, CA"/>
    <n v="363"/>
    <n v="92"/>
    <n v="206"/>
    <n v="146"/>
    <n v="7"/>
    <n v="40"/>
    <x v="2"/>
    <x v="2"/>
    <n v="99916.32"/>
    <s v="Bronze"/>
    <x v="3"/>
  </r>
  <r>
    <n v="649"/>
    <x v="630"/>
    <n v="725"/>
    <x v="5"/>
    <x v="0"/>
    <n v="2"/>
    <n v="133.28"/>
    <n v="266.56"/>
    <x v="645"/>
    <n v="2"/>
    <s v="Chicago, IL"/>
    <n v="227"/>
    <n v="114"/>
    <n v="155"/>
    <n v="462"/>
    <n v="6"/>
    <n v="47"/>
    <x v="2"/>
    <x v="1"/>
    <n v="53063.66"/>
    <s v="Gold"/>
    <x v="2"/>
  </r>
  <r>
    <n v="650"/>
    <x v="631"/>
    <n v="776"/>
    <x v="3"/>
    <x v="0"/>
    <n v="1"/>
    <n v="1696.11"/>
    <n v="1696.11"/>
    <x v="646"/>
    <n v="5"/>
    <s v="Chicago, IL"/>
    <n v="155"/>
    <n v="115"/>
    <n v="106"/>
    <n v="371"/>
    <n v="8"/>
    <n v="68"/>
    <x v="1"/>
    <x v="2"/>
    <n v="114626.48"/>
    <s v="Silver"/>
    <x v="2"/>
  </r>
  <r>
    <n v="651"/>
    <x v="632"/>
    <n v="808"/>
    <x v="7"/>
    <x v="0"/>
    <n v="1"/>
    <n v="670.67"/>
    <n v="670.67"/>
    <x v="647"/>
    <n v="12"/>
    <s v="Chicago, IL"/>
    <n v="442"/>
    <n v="65"/>
    <n v="166"/>
    <n v="400"/>
    <n v="8"/>
    <n v="36"/>
    <x v="2"/>
    <x v="2"/>
    <n v="76423.55"/>
    <s v="Silver"/>
    <x v="3"/>
  </r>
  <r>
    <n v="652"/>
    <x v="224"/>
    <n v="816"/>
    <x v="0"/>
    <x v="0"/>
    <n v="3"/>
    <n v="1368.43"/>
    <n v="4105.29"/>
    <x v="648"/>
    <n v="17"/>
    <s v="Chicago, IL"/>
    <n v="355"/>
    <n v="124"/>
    <n v="129"/>
    <n v="262"/>
    <n v="2"/>
    <n v="52"/>
    <x v="2"/>
    <x v="2"/>
    <n v="90618"/>
    <s v="Platinum"/>
    <x v="1"/>
  </r>
  <r>
    <n v="653"/>
    <x v="311"/>
    <n v="709"/>
    <x v="2"/>
    <x v="1"/>
    <n v="3"/>
    <n v="113.83"/>
    <n v="341.49"/>
    <x v="649"/>
    <n v="12"/>
    <s v="Los Angeles, CA"/>
    <n v="195"/>
    <n v="131"/>
    <n v="197"/>
    <n v="296"/>
    <n v="4"/>
    <n v="64"/>
    <x v="1"/>
    <x v="2"/>
    <n v="51737.83"/>
    <s v="Platinum"/>
    <x v="2"/>
  </r>
  <r>
    <n v="654"/>
    <x v="633"/>
    <n v="686"/>
    <x v="3"/>
    <x v="0"/>
    <n v="5"/>
    <n v="297.61"/>
    <n v="1488.0500000000002"/>
    <x v="650"/>
    <n v="14"/>
    <s v="Los Angeles, CA"/>
    <n v="105"/>
    <n v="87"/>
    <n v="188"/>
    <n v="376"/>
    <n v="8"/>
    <n v="45"/>
    <x v="2"/>
    <x v="1"/>
    <n v="58443.37"/>
    <s v="Platinum"/>
    <x v="0"/>
  </r>
  <r>
    <n v="655"/>
    <x v="634"/>
    <n v="906"/>
    <x v="5"/>
    <x v="1"/>
    <n v="4"/>
    <n v="232.55"/>
    <n v="930.2"/>
    <x v="651"/>
    <n v="11"/>
    <s v="Miami, FL"/>
    <n v="383"/>
    <n v="147"/>
    <n v="133"/>
    <n v="359"/>
    <n v="2"/>
    <n v="41"/>
    <x v="2"/>
    <x v="0"/>
    <n v="99255.88"/>
    <s v="Bronze"/>
    <x v="1"/>
  </r>
  <r>
    <n v="656"/>
    <x v="635"/>
    <n v="675"/>
    <x v="6"/>
    <x v="0"/>
    <n v="3"/>
    <n v="982.96"/>
    <n v="2948.88"/>
    <x v="652"/>
    <n v="7"/>
    <s v="Dallas, TX"/>
    <n v="406"/>
    <n v="99"/>
    <n v="216"/>
    <n v="305"/>
    <n v="6"/>
    <n v="56"/>
    <x v="2"/>
    <x v="0"/>
    <n v="107877.95"/>
    <s v="Bronze"/>
    <x v="1"/>
  </r>
  <r>
    <n v="657"/>
    <x v="636"/>
    <n v="281"/>
    <x v="1"/>
    <x v="1"/>
    <n v="4"/>
    <n v="1226.83"/>
    <n v="4907.32"/>
    <x v="653"/>
    <n v="8"/>
    <s v="Los Angeles, CA"/>
    <n v="166"/>
    <n v="118"/>
    <n v="142"/>
    <n v="228"/>
    <n v="4"/>
    <n v="46"/>
    <x v="2"/>
    <x v="1"/>
    <n v="29848.38"/>
    <s v="Bronze"/>
    <x v="2"/>
  </r>
  <r>
    <n v="658"/>
    <x v="637"/>
    <n v="566"/>
    <x v="4"/>
    <x v="0"/>
    <n v="1"/>
    <n v="1760.49"/>
    <n v="1760.49"/>
    <x v="654"/>
    <n v="16"/>
    <s v="Los Angeles, CA"/>
    <n v="65"/>
    <n v="107"/>
    <n v="201"/>
    <n v="419"/>
    <n v="5"/>
    <n v="46"/>
    <x v="2"/>
    <x v="2"/>
    <n v="86182.01"/>
    <s v="Gold"/>
    <x v="2"/>
  </r>
  <r>
    <n v="659"/>
    <x v="638"/>
    <n v="867"/>
    <x v="7"/>
    <x v="1"/>
    <n v="2"/>
    <n v="484.16"/>
    <n v="968.32"/>
    <x v="655"/>
    <n v="16"/>
    <s v="New York, NY"/>
    <n v="349"/>
    <n v="131"/>
    <n v="122"/>
    <n v="394"/>
    <n v="3"/>
    <n v="60"/>
    <x v="1"/>
    <x v="0"/>
    <n v="98183.24"/>
    <s v="Gold"/>
    <x v="0"/>
  </r>
  <r>
    <n v="660"/>
    <x v="639"/>
    <n v="692"/>
    <x v="7"/>
    <x v="0"/>
    <n v="5"/>
    <n v="584"/>
    <n v="2920"/>
    <x v="656"/>
    <n v="16"/>
    <s v="Dallas, TX"/>
    <n v="371"/>
    <n v="140"/>
    <n v="241"/>
    <n v="211"/>
    <n v="8"/>
    <n v="38"/>
    <x v="2"/>
    <x v="2"/>
    <n v="46808.4"/>
    <s v="Gold"/>
    <x v="1"/>
  </r>
  <r>
    <n v="661"/>
    <x v="640"/>
    <n v="468"/>
    <x v="0"/>
    <x v="0"/>
    <n v="2"/>
    <n v="1653.23"/>
    <n v="3306.46"/>
    <x v="657"/>
    <n v="8"/>
    <s v="Dallas, TX"/>
    <n v="117"/>
    <n v="108"/>
    <n v="245"/>
    <n v="198"/>
    <n v="9"/>
    <n v="56"/>
    <x v="2"/>
    <x v="1"/>
    <n v="21048.17"/>
    <s v="Bronze"/>
    <x v="1"/>
  </r>
  <r>
    <n v="662"/>
    <x v="641"/>
    <n v="136"/>
    <x v="1"/>
    <x v="0"/>
    <n v="5"/>
    <n v="563.64"/>
    <n v="2818.2"/>
    <x v="658"/>
    <n v="1"/>
    <s v="Miami, FL"/>
    <n v="402"/>
    <n v="146"/>
    <n v="126"/>
    <n v="442"/>
    <n v="10"/>
    <n v="47"/>
    <x v="2"/>
    <x v="1"/>
    <n v="71902.14"/>
    <s v="Platinum"/>
    <x v="0"/>
  </r>
  <r>
    <n v="663"/>
    <x v="642"/>
    <n v="195"/>
    <x v="3"/>
    <x v="1"/>
    <n v="1"/>
    <n v="656.8"/>
    <n v="656.8"/>
    <x v="659"/>
    <n v="7"/>
    <s v="Chicago, IL"/>
    <n v="174"/>
    <n v="87"/>
    <n v="102"/>
    <n v="399"/>
    <n v="4"/>
    <n v="49"/>
    <x v="2"/>
    <x v="1"/>
    <n v="92634.18"/>
    <s v="Silver"/>
    <x v="2"/>
  </r>
  <r>
    <n v="664"/>
    <x v="643"/>
    <n v="886"/>
    <x v="4"/>
    <x v="1"/>
    <n v="1"/>
    <n v="1964.62"/>
    <n v="1964.62"/>
    <x v="660"/>
    <n v="4"/>
    <s v="Dallas, TX"/>
    <n v="429"/>
    <n v="124"/>
    <n v="247"/>
    <n v="330"/>
    <n v="3"/>
    <n v="45"/>
    <x v="2"/>
    <x v="0"/>
    <n v="71772.820000000007"/>
    <s v="Gold"/>
    <x v="0"/>
  </r>
  <r>
    <n v="665"/>
    <x v="644"/>
    <n v="406"/>
    <x v="3"/>
    <x v="1"/>
    <n v="2"/>
    <n v="1097.92"/>
    <n v="2195.84"/>
    <x v="661"/>
    <n v="13"/>
    <s v="Los Angeles, CA"/>
    <n v="211"/>
    <n v="137"/>
    <n v="188"/>
    <n v="240"/>
    <n v="9"/>
    <n v="48"/>
    <x v="2"/>
    <x v="1"/>
    <n v="100810.22"/>
    <s v="Platinum"/>
    <x v="2"/>
  </r>
  <r>
    <n v="666"/>
    <x v="645"/>
    <n v="430"/>
    <x v="4"/>
    <x v="1"/>
    <n v="3"/>
    <n v="254.11"/>
    <n v="762.33"/>
    <x v="662"/>
    <n v="16"/>
    <s v="Miami, FL"/>
    <n v="41"/>
    <n v="69"/>
    <n v="157"/>
    <n v="280"/>
    <n v="8"/>
    <n v="31"/>
    <x v="0"/>
    <x v="0"/>
    <n v="21355.46"/>
    <s v="Platinum"/>
    <x v="1"/>
  </r>
  <r>
    <n v="667"/>
    <x v="646"/>
    <n v="477"/>
    <x v="3"/>
    <x v="0"/>
    <n v="1"/>
    <n v="198.88"/>
    <n v="198.88"/>
    <x v="663"/>
    <n v="18"/>
    <s v="Dallas, TX"/>
    <n v="59"/>
    <n v="123"/>
    <n v="124"/>
    <n v="197"/>
    <n v="4"/>
    <n v="62"/>
    <x v="1"/>
    <x v="2"/>
    <n v="86310.63"/>
    <s v="Silver"/>
    <x v="0"/>
  </r>
  <r>
    <n v="668"/>
    <x v="647"/>
    <n v="488"/>
    <x v="4"/>
    <x v="0"/>
    <n v="2"/>
    <n v="174.59"/>
    <n v="349.18"/>
    <x v="664"/>
    <n v="16"/>
    <s v="Chicago, IL"/>
    <n v="285"/>
    <n v="87"/>
    <n v="110"/>
    <n v="410"/>
    <n v="3"/>
    <n v="60"/>
    <x v="1"/>
    <x v="1"/>
    <n v="47321.03"/>
    <s v="Silver"/>
    <x v="2"/>
  </r>
  <r>
    <n v="669"/>
    <x v="648"/>
    <n v="939"/>
    <x v="7"/>
    <x v="1"/>
    <n v="1"/>
    <n v="1781.14"/>
    <n v="1781.14"/>
    <x v="665"/>
    <n v="4"/>
    <s v="Miami, FL"/>
    <n v="263"/>
    <n v="84"/>
    <n v="104"/>
    <n v="132"/>
    <n v="3"/>
    <n v="68"/>
    <x v="1"/>
    <x v="1"/>
    <n v="35950.39"/>
    <s v="Bronze"/>
    <x v="1"/>
  </r>
  <r>
    <n v="670"/>
    <x v="649"/>
    <n v="169"/>
    <x v="1"/>
    <x v="1"/>
    <n v="2"/>
    <n v="1904.4"/>
    <n v="3808.8"/>
    <x v="666"/>
    <n v="19"/>
    <s v="Chicago, IL"/>
    <n v="353"/>
    <n v="127"/>
    <n v="117"/>
    <n v="372"/>
    <n v="8"/>
    <n v="69"/>
    <x v="1"/>
    <x v="0"/>
    <n v="98119.52"/>
    <s v="Silver"/>
    <x v="2"/>
  </r>
  <r>
    <n v="671"/>
    <x v="650"/>
    <n v="876"/>
    <x v="7"/>
    <x v="0"/>
    <n v="4"/>
    <n v="1320.23"/>
    <n v="5280.92"/>
    <x v="667"/>
    <n v="6"/>
    <s v="Miami, FL"/>
    <n v="385"/>
    <n v="128"/>
    <n v="217"/>
    <n v="121"/>
    <n v="7"/>
    <n v="58"/>
    <x v="2"/>
    <x v="1"/>
    <n v="107572.86"/>
    <s v="Silver"/>
    <x v="2"/>
  </r>
  <r>
    <n v="672"/>
    <x v="651"/>
    <n v="537"/>
    <x v="0"/>
    <x v="1"/>
    <n v="3"/>
    <n v="1418.04"/>
    <n v="4254.12"/>
    <x v="668"/>
    <n v="14"/>
    <s v="New York, NY"/>
    <n v="77"/>
    <n v="74"/>
    <n v="254"/>
    <n v="190"/>
    <n v="7"/>
    <n v="50"/>
    <x v="2"/>
    <x v="0"/>
    <n v="96093.26"/>
    <s v="Gold"/>
    <x v="2"/>
  </r>
  <r>
    <n v="673"/>
    <x v="652"/>
    <n v="963"/>
    <x v="5"/>
    <x v="1"/>
    <n v="4"/>
    <n v="1517.46"/>
    <n v="6069.84"/>
    <x v="669"/>
    <n v="4"/>
    <s v="New York, NY"/>
    <n v="6"/>
    <n v="150"/>
    <n v="268"/>
    <n v="219"/>
    <n v="6"/>
    <n v="19"/>
    <x v="0"/>
    <x v="0"/>
    <n v="59787.57"/>
    <s v="Gold"/>
    <x v="0"/>
  </r>
  <r>
    <n v="674"/>
    <x v="653"/>
    <n v="663"/>
    <x v="4"/>
    <x v="1"/>
    <n v="3"/>
    <n v="1875.61"/>
    <n v="5626.83"/>
    <x v="670"/>
    <n v="12"/>
    <s v="Chicago, IL"/>
    <n v="494"/>
    <n v="59"/>
    <n v="146"/>
    <n v="377"/>
    <n v="5"/>
    <n v="20"/>
    <x v="0"/>
    <x v="1"/>
    <n v="30701.13"/>
    <s v="Silver"/>
    <x v="2"/>
  </r>
  <r>
    <n v="675"/>
    <x v="654"/>
    <n v="166"/>
    <x v="0"/>
    <x v="0"/>
    <n v="5"/>
    <n v="1956.66"/>
    <n v="9783.3000000000011"/>
    <x v="671"/>
    <n v="10"/>
    <s v="New York, NY"/>
    <n v="124"/>
    <n v="75"/>
    <n v="293"/>
    <n v="250"/>
    <n v="9"/>
    <n v="47"/>
    <x v="2"/>
    <x v="0"/>
    <n v="81330.92"/>
    <s v="Silver"/>
    <x v="1"/>
  </r>
  <r>
    <n v="676"/>
    <x v="655"/>
    <n v="399"/>
    <x v="7"/>
    <x v="1"/>
    <n v="5"/>
    <n v="1596.89"/>
    <n v="7984.4500000000007"/>
    <x v="672"/>
    <n v="18"/>
    <s v="Los Angeles, CA"/>
    <n v="427"/>
    <n v="103"/>
    <n v="182"/>
    <n v="384"/>
    <n v="5"/>
    <n v="38"/>
    <x v="2"/>
    <x v="2"/>
    <n v="23729.62"/>
    <s v="Platinum"/>
    <x v="2"/>
  </r>
  <r>
    <n v="677"/>
    <x v="656"/>
    <n v="582"/>
    <x v="5"/>
    <x v="1"/>
    <n v="4"/>
    <n v="1709.12"/>
    <n v="6836.48"/>
    <x v="673"/>
    <n v="16"/>
    <s v="Los Angeles, CA"/>
    <n v="499"/>
    <n v="112"/>
    <n v="116"/>
    <n v="325"/>
    <n v="3"/>
    <n v="20"/>
    <x v="0"/>
    <x v="0"/>
    <n v="82944.27"/>
    <s v="Bronze"/>
    <x v="1"/>
  </r>
  <r>
    <n v="678"/>
    <x v="657"/>
    <n v="237"/>
    <x v="0"/>
    <x v="0"/>
    <n v="2"/>
    <n v="436.98"/>
    <n v="873.96"/>
    <x v="674"/>
    <n v="5"/>
    <s v="Los Angeles, CA"/>
    <n v="276"/>
    <n v="94"/>
    <n v="157"/>
    <n v="310"/>
    <n v="8"/>
    <n v="64"/>
    <x v="1"/>
    <x v="0"/>
    <n v="66304.28"/>
    <s v="Platinum"/>
    <x v="1"/>
  </r>
  <r>
    <n v="679"/>
    <x v="658"/>
    <n v="224"/>
    <x v="6"/>
    <x v="1"/>
    <n v="3"/>
    <n v="1094.72"/>
    <n v="3284.16"/>
    <x v="675"/>
    <n v="1"/>
    <s v="Miami, FL"/>
    <n v="1"/>
    <n v="131"/>
    <n v="201"/>
    <n v="143"/>
    <n v="5"/>
    <n v="70"/>
    <x v="1"/>
    <x v="1"/>
    <n v="74193.64"/>
    <s v="Silver"/>
    <x v="2"/>
  </r>
  <r>
    <n v="680"/>
    <x v="659"/>
    <n v="811"/>
    <x v="1"/>
    <x v="1"/>
    <n v="5"/>
    <n v="915.74"/>
    <n v="4578.7"/>
    <x v="676"/>
    <n v="4"/>
    <s v="Los Angeles, CA"/>
    <n v="351"/>
    <n v="113"/>
    <n v="263"/>
    <n v="427"/>
    <n v="10"/>
    <n v="44"/>
    <x v="2"/>
    <x v="0"/>
    <n v="79155.86"/>
    <s v="Bronze"/>
    <x v="0"/>
  </r>
  <r>
    <n v="681"/>
    <x v="660"/>
    <n v="980"/>
    <x v="2"/>
    <x v="0"/>
    <n v="3"/>
    <n v="682.38"/>
    <n v="2047.1399999999999"/>
    <x v="677"/>
    <n v="5"/>
    <s v="Miami, FL"/>
    <n v="431"/>
    <n v="70"/>
    <n v="143"/>
    <n v="255"/>
    <n v="5"/>
    <n v="51"/>
    <x v="2"/>
    <x v="0"/>
    <n v="52914.17"/>
    <s v="Silver"/>
    <x v="0"/>
  </r>
  <r>
    <n v="682"/>
    <x v="661"/>
    <n v="381"/>
    <x v="3"/>
    <x v="0"/>
    <n v="4"/>
    <n v="1512.6"/>
    <n v="6050.4"/>
    <x v="678"/>
    <n v="9"/>
    <s v="Los Angeles, CA"/>
    <n v="219"/>
    <n v="143"/>
    <n v="139"/>
    <n v="255"/>
    <n v="7"/>
    <n v="26"/>
    <x v="0"/>
    <x v="1"/>
    <n v="77615.53"/>
    <s v="Platinum"/>
    <x v="3"/>
  </r>
  <r>
    <n v="683"/>
    <x v="662"/>
    <n v="437"/>
    <x v="2"/>
    <x v="0"/>
    <n v="1"/>
    <n v="1647.31"/>
    <n v="1647.31"/>
    <x v="679"/>
    <n v="2"/>
    <s v="Miami, FL"/>
    <n v="438"/>
    <n v="146"/>
    <n v="149"/>
    <n v="230"/>
    <n v="5"/>
    <n v="30"/>
    <x v="0"/>
    <x v="0"/>
    <n v="27975.9"/>
    <s v="Platinum"/>
    <x v="1"/>
  </r>
  <r>
    <n v="684"/>
    <x v="663"/>
    <n v="639"/>
    <x v="7"/>
    <x v="0"/>
    <n v="5"/>
    <n v="1564.07"/>
    <n v="7820.3499999999995"/>
    <x v="680"/>
    <n v="5"/>
    <s v="Chicago, IL"/>
    <n v="422"/>
    <n v="101"/>
    <n v="239"/>
    <n v="214"/>
    <n v="6"/>
    <n v="59"/>
    <x v="2"/>
    <x v="2"/>
    <n v="30070.31"/>
    <s v="Bronze"/>
    <x v="0"/>
  </r>
  <r>
    <n v="685"/>
    <x v="664"/>
    <n v="523"/>
    <x v="5"/>
    <x v="1"/>
    <n v="4"/>
    <n v="1223.3900000000001"/>
    <n v="4893.5600000000004"/>
    <x v="681"/>
    <n v="12"/>
    <s v="Chicago, IL"/>
    <n v="344"/>
    <n v="102"/>
    <n v="266"/>
    <n v="474"/>
    <n v="5"/>
    <n v="64"/>
    <x v="1"/>
    <x v="2"/>
    <n v="75598.81"/>
    <s v="Silver"/>
    <x v="2"/>
  </r>
  <r>
    <n v="686"/>
    <x v="665"/>
    <n v="637"/>
    <x v="6"/>
    <x v="0"/>
    <n v="1"/>
    <n v="1500.13"/>
    <n v="1500.13"/>
    <x v="682"/>
    <n v="10"/>
    <s v="Los Angeles, CA"/>
    <n v="360"/>
    <n v="114"/>
    <n v="104"/>
    <n v="466"/>
    <n v="1"/>
    <n v="33"/>
    <x v="0"/>
    <x v="0"/>
    <n v="69957.37"/>
    <s v="Bronze"/>
    <x v="0"/>
  </r>
  <r>
    <n v="687"/>
    <x v="666"/>
    <n v="314"/>
    <x v="7"/>
    <x v="0"/>
    <n v="5"/>
    <n v="1186.42"/>
    <n v="5932.1"/>
    <x v="683"/>
    <n v="11"/>
    <s v="New York, NY"/>
    <n v="368"/>
    <n v="83"/>
    <n v="119"/>
    <n v="214"/>
    <n v="4"/>
    <n v="67"/>
    <x v="1"/>
    <x v="0"/>
    <n v="117647.48"/>
    <s v="Platinum"/>
    <x v="0"/>
  </r>
  <r>
    <n v="688"/>
    <x v="667"/>
    <n v="812"/>
    <x v="2"/>
    <x v="0"/>
    <n v="5"/>
    <n v="903.93"/>
    <n v="4519.6499999999996"/>
    <x v="684"/>
    <n v="11"/>
    <s v="Chicago, IL"/>
    <n v="298"/>
    <n v="140"/>
    <n v="155"/>
    <n v="442"/>
    <n v="1"/>
    <n v="48"/>
    <x v="2"/>
    <x v="1"/>
    <n v="86354.06"/>
    <s v="Bronze"/>
    <x v="1"/>
  </r>
  <r>
    <n v="689"/>
    <x v="668"/>
    <n v="314"/>
    <x v="7"/>
    <x v="1"/>
    <n v="2"/>
    <n v="1751.79"/>
    <n v="3503.58"/>
    <x v="685"/>
    <n v="1"/>
    <s v="Chicago, IL"/>
    <n v="168"/>
    <n v="127"/>
    <n v="269"/>
    <n v="446"/>
    <n v="1"/>
    <n v="33"/>
    <x v="0"/>
    <x v="1"/>
    <n v="72339.39"/>
    <s v="Platinum"/>
    <x v="2"/>
  </r>
  <r>
    <n v="690"/>
    <x v="669"/>
    <n v="726"/>
    <x v="5"/>
    <x v="0"/>
    <n v="1"/>
    <n v="1254.92"/>
    <n v="1254.92"/>
    <x v="686"/>
    <n v="2"/>
    <s v="Dallas, TX"/>
    <n v="258"/>
    <n v="50"/>
    <n v="214"/>
    <n v="493"/>
    <n v="3"/>
    <n v="32"/>
    <x v="0"/>
    <x v="1"/>
    <n v="71932.17"/>
    <s v="Silver"/>
    <x v="0"/>
  </r>
  <r>
    <n v="691"/>
    <x v="670"/>
    <n v="159"/>
    <x v="7"/>
    <x v="1"/>
    <n v="3"/>
    <n v="1098.57"/>
    <n v="3295.71"/>
    <x v="687"/>
    <n v="11"/>
    <s v="Dallas, TX"/>
    <n v="341"/>
    <n v="137"/>
    <n v="108"/>
    <n v="325"/>
    <n v="2"/>
    <n v="54"/>
    <x v="2"/>
    <x v="0"/>
    <n v="27649.43"/>
    <s v="Platinum"/>
    <x v="2"/>
  </r>
  <r>
    <n v="692"/>
    <x v="671"/>
    <n v="211"/>
    <x v="1"/>
    <x v="1"/>
    <n v="3"/>
    <n v="1753.74"/>
    <n v="5261.22"/>
    <x v="688"/>
    <n v="10"/>
    <s v="Miami, FL"/>
    <n v="211"/>
    <n v="92"/>
    <n v="145"/>
    <n v="218"/>
    <n v="5"/>
    <n v="33"/>
    <x v="0"/>
    <x v="1"/>
    <n v="64765.94"/>
    <s v="Silver"/>
    <x v="2"/>
  </r>
  <r>
    <n v="693"/>
    <x v="672"/>
    <n v="685"/>
    <x v="1"/>
    <x v="1"/>
    <n v="5"/>
    <n v="327.14"/>
    <n v="1635.6999999999998"/>
    <x v="689"/>
    <n v="19"/>
    <s v="Los Angeles, CA"/>
    <n v="494"/>
    <n v="79"/>
    <n v="107"/>
    <n v="293"/>
    <n v="4"/>
    <n v="35"/>
    <x v="2"/>
    <x v="2"/>
    <n v="46092.45"/>
    <s v="Platinum"/>
    <x v="1"/>
  </r>
  <r>
    <n v="694"/>
    <x v="673"/>
    <n v="847"/>
    <x v="1"/>
    <x v="0"/>
    <n v="3"/>
    <n v="1295.68"/>
    <n v="3887.04"/>
    <x v="690"/>
    <n v="2"/>
    <s v="Chicago, IL"/>
    <n v="71"/>
    <n v="101"/>
    <n v="244"/>
    <n v="494"/>
    <n v="7"/>
    <n v="47"/>
    <x v="2"/>
    <x v="0"/>
    <n v="78455.08"/>
    <s v="Platinum"/>
    <x v="1"/>
  </r>
  <r>
    <n v="695"/>
    <x v="674"/>
    <n v="744"/>
    <x v="2"/>
    <x v="0"/>
    <n v="2"/>
    <n v="639.98"/>
    <n v="1279.96"/>
    <x v="691"/>
    <n v="17"/>
    <s v="Chicago, IL"/>
    <n v="338"/>
    <n v="133"/>
    <n v="267"/>
    <n v="429"/>
    <n v="7"/>
    <n v="67"/>
    <x v="1"/>
    <x v="2"/>
    <n v="88118.47"/>
    <s v="Bronze"/>
    <x v="2"/>
  </r>
  <r>
    <n v="696"/>
    <x v="675"/>
    <n v="641"/>
    <x v="5"/>
    <x v="1"/>
    <n v="3"/>
    <n v="1567.06"/>
    <n v="4701.18"/>
    <x v="692"/>
    <n v="2"/>
    <s v="New York, NY"/>
    <n v="34"/>
    <n v="104"/>
    <n v="243"/>
    <n v="430"/>
    <n v="6"/>
    <n v="36"/>
    <x v="2"/>
    <x v="0"/>
    <n v="62227.15"/>
    <s v="Silver"/>
    <x v="2"/>
  </r>
  <r>
    <n v="697"/>
    <x v="65"/>
    <n v="189"/>
    <x v="5"/>
    <x v="0"/>
    <n v="3"/>
    <n v="570.66999999999996"/>
    <n v="1712.0099999999998"/>
    <x v="693"/>
    <n v="19"/>
    <s v="Dallas, TX"/>
    <n v="287"/>
    <n v="106"/>
    <n v="123"/>
    <n v="118"/>
    <n v="10"/>
    <n v="62"/>
    <x v="1"/>
    <x v="1"/>
    <n v="68599.759999999995"/>
    <s v="Bronze"/>
    <x v="1"/>
  </r>
  <r>
    <n v="698"/>
    <x v="676"/>
    <n v="595"/>
    <x v="0"/>
    <x v="0"/>
    <n v="4"/>
    <n v="881.39"/>
    <n v="3525.56"/>
    <x v="694"/>
    <n v="19"/>
    <s v="Los Angeles, CA"/>
    <n v="171"/>
    <n v="132"/>
    <n v="252"/>
    <n v="417"/>
    <n v="5"/>
    <n v="23"/>
    <x v="0"/>
    <x v="1"/>
    <n v="62360.639999999999"/>
    <s v="Platinum"/>
    <x v="1"/>
  </r>
  <r>
    <n v="699"/>
    <x v="677"/>
    <n v="841"/>
    <x v="3"/>
    <x v="1"/>
    <n v="4"/>
    <n v="619.25"/>
    <n v="2477"/>
    <x v="695"/>
    <n v="18"/>
    <s v="Los Angeles, CA"/>
    <n v="102"/>
    <n v="114"/>
    <n v="179"/>
    <n v="131"/>
    <n v="6"/>
    <n v="60"/>
    <x v="1"/>
    <x v="1"/>
    <n v="52055.05"/>
    <s v="Platinum"/>
    <x v="2"/>
  </r>
  <r>
    <n v="700"/>
    <x v="678"/>
    <n v="805"/>
    <x v="2"/>
    <x v="0"/>
    <n v="2"/>
    <n v="853.43"/>
    <n v="1706.86"/>
    <x v="696"/>
    <n v="7"/>
    <s v="Miami, FL"/>
    <n v="470"/>
    <n v="76"/>
    <n v="101"/>
    <n v="362"/>
    <n v="4"/>
    <n v="64"/>
    <x v="1"/>
    <x v="2"/>
    <n v="67212.2"/>
    <s v="Platinum"/>
    <x v="1"/>
  </r>
  <r>
    <n v="701"/>
    <x v="679"/>
    <n v="719"/>
    <x v="4"/>
    <x v="0"/>
    <n v="1"/>
    <n v="972.41"/>
    <n v="972.41"/>
    <x v="697"/>
    <n v="19"/>
    <s v="Dallas, TX"/>
    <n v="332"/>
    <n v="147"/>
    <n v="119"/>
    <n v="268"/>
    <n v="9"/>
    <n v="29"/>
    <x v="0"/>
    <x v="1"/>
    <n v="87551.28"/>
    <s v="Bronze"/>
    <x v="3"/>
  </r>
  <r>
    <n v="702"/>
    <x v="680"/>
    <n v="907"/>
    <x v="0"/>
    <x v="0"/>
    <n v="1"/>
    <n v="1629.9"/>
    <n v="1629.9"/>
    <x v="698"/>
    <n v="16"/>
    <s v="Los Angeles, CA"/>
    <n v="495"/>
    <n v="73"/>
    <n v="293"/>
    <n v="324"/>
    <n v="9"/>
    <n v="45"/>
    <x v="2"/>
    <x v="1"/>
    <n v="72596.23"/>
    <s v="Platinum"/>
    <x v="0"/>
  </r>
  <r>
    <n v="703"/>
    <x v="564"/>
    <n v="823"/>
    <x v="6"/>
    <x v="1"/>
    <n v="2"/>
    <n v="98.24"/>
    <n v="196.48"/>
    <x v="699"/>
    <n v="13"/>
    <s v="New York, NY"/>
    <n v="340"/>
    <n v="54"/>
    <n v="170"/>
    <n v="273"/>
    <n v="3"/>
    <n v="49"/>
    <x v="2"/>
    <x v="0"/>
    <n v="63016.42"/>
    <s v="Bronze"/>
    <x v="3"/>
  </r>
  <r>
    <n v="704"/>
    <x v="681"/>
    <n v="394"/>
    <x v="1"/>
    <x v="0"/>
    <n v="5"/>
    <n v="1534.5"/>
    <n v="7672.5"/>
    <x v="700"/>
    <n v="15"/>
    <s v="Dallas, TX"/>
    <n v="447"/>
    <n v="74"/>
    <n v="199"/>
    <n v="214"/>
    <n v="4"/>
    <n v="53"/>
    <x v="2"/>
    <x v="1"/>
    <n v="69226.17"/>
    <s v="Gold"/>
    <x v="0"/>
  </r>
  <r>
    <n v="705"/>
    <x v="682"/>
    <n v="537"/>
    <x v="6"/>
    <x v="1"/>
    <n v="5"/>
    <n v="502.21"/>
    <n v="2511.0499999999997"/>
    <x v="701"/>
    <n v="8"/>
    <s v="Chicago, IL"/>
    <n v="32"/>
    <n v="59"/>
    <n v="257"/>
    <n v="498"/>
    <n v="3"/>
    <n v="50"/>
    <x v="2"/>
    <x v="2"/>
    <n v="103015.58"/>
    <s v="Platinum"/>
    <x v="3"/>
  </r>
  <r>
    <n v="706"/>
    <x v="683"/>
    <n v="723"/>
    <x v="7"/>
    <x v="1"/>
    <n v="3"/>
    <n v="1555.69"/>
    <n v="4667.07"/>
    <x v="702"/>
    <n v="17"/>
    <s v="Chicago, IL"/>
    <n v="363"/>
    <n v="100"/>
    <n v="199"/>
    <n v="477"/>
    <n v="4"/>
    <n v="43"/>
    <x v="2"/>
    <x v="0"/>
    <n v="73496.210000000006"/>
    <s v="Platinum"/>
    <x v="3"/>
  </r>
  <r>
    <n v="707"/>
    <x v="684"/>
    <n v="968"/>
    <x v="5"/>
    <x v="1"/>
    <n v="1"/>
    <n v="1464.98"/>
    <n v="1464.98"/>
    <x v="703"/>
    <n v="17"/>
    <s v="Chicago, IL"/>
    <n v="52"/>
    <n v="65"/>
    <n v="121"/>
    <n v="339"/>
    <n v="5"/>
    <n v="70"/>
    <x v="1"/>
    <x v="2"/>
    <n v="31824.75"/>
    <s v="Bronze"/>
    <x v="0"/>
  </r>
  <r>
    <n v="708"/>
    <x v="685"/>
    <n v="424"/>
    <x v="2"/>
    <x v="1"/>
    <n v="2"/>
    <n v="883.18"/>
    <n v="1766.36"/>
    <x v="704"/>
    <n v="16"/>
    <s v="Los Angeles, CA"/>
    <n v="48"/>
    <n v="141"/>
    <n v="280"/>
    <n v="408"/>
    <n v="6"/>
    <n v="39"/>
    <x v="2"/>
    <x v="2"/>
    <n v="62546.03"/>
    <s v="Bronze"/>
    <x v="2"/>
  </r>
  <r>
    <n v="709"/>
    <x v="686"/>
    <n v="365"/>
    <x v="7"/>
    <x v="1"/>
    <n v="3"/>
    <n v="631.41999999999996"/>
    <n v="1894.2599999999998"/>
    <x v="705"/>
    <n v="5"/>
    <s v="Miami, FL"/>
    <n v="335"/>
    <n v="141"/>
    <n v="160"/>
    <n v="256"/>
    <n v="4"/>
    <n v="46"/>
    <x v="2"/>
    <x v="0"/>
    <n v="37789.81"/>
    <s v="Gold"/>
    <x v="3"/>
  </r>
  <r>
    <n v="710"/>
    <x v="687"/>
    <n v="638"/>
    <x v="5"/>
    <x v="0"/>
    <n v="2"/>
    <n v="92.22"/>
    <n v="184.44"/>
    <x v="706"/>
    <n v="10"/>
    <s v="New York, NY"/>
    <n v="476"/>
    <n v="149"/>
    <n v="203"/>
    <n v="326"/>
    <n v="4"/>
    <n v="21"/>
    <x v="0"/>
    <x v="0"/>
    <n v="40130.69"/>
    <s v="Gold"/>
    <x v="3"/>
  </r>
  <r>
    <n v="711"/>
    <x v="688"/>
    <n v="688"/>
    <x v="4"/>
    <x v="1"/>
    <n v="2"/>
    <n v="892.41"/>
    <n v="1784.82"/>
    <x v="707"/>
    <n v="13"/>
    <s v="Chicago, IL"/>
    <n v="83"/>
    <n v="76"/>
    <n v="109"/>
    <n v="300"/>
    <n v="6"/>
    <n v="46"/>
    <x v="2"/>
    <x v="0"/>
    <n v="75667.199999999997"/>
    <s v="Silver"/>
    <x v="2"/>
  </r>
  <r>
    <n v="712"/>
    <x v="689"/>
    <n v="738"/>
    <x v="1"/>
    <x v="1"/>
    <n v="4"/>
    <n v="1878.38"/>
    <n v="7513.52"/>
    <x v="708"/>
    <n v="4"/>
    <s v="Los Angeles, CA"/>
    <n v="257"/>
    <n v="63"/>
    <n v="219"/>
    <n v="485"/>
    <n v="7"/>
    <n v="33"/>
    <x v="0"/>
    <x v="0"/>
    <n v="113136.98"/>
    <s v="Bronze"/>
    <x v="1"/>
  </r>
  <r>
    <n v="713"/>
    <x v="690"/>
    <n v="462"/>
    <x v="5"/>
    <x v="1"/>
    <n v="2"/>
    <n v="1245.6500000000001"/>
    <n v="2491.3000000000002"/>
    <x v="709"/>
    <n v="13"/>
    <s v="New York, NY"/>
    <n v="390"/>
    <n v="111"/>
    <n v="226"/>
    <n v="210"/>
    <n v="7"/>
    <n v="59"/>
    <x v="2"/>
    <x v="0"/>
    <n v="56767.19"/>
    <s v="Gold"/>
    <x v="1"/>
  </r>
  <r>
    <n v="714"/>
    <x v="691"/>
    <n v="232"/>
    <x v="4"/>
    <x v="0"/>
    <n v="2"/>
    <n v="985.54"/>
    <n v="1971.08"/>
    <x v="710"/>
    <n v="7"/>
    <s v="Dallas, TX"/>
    <n v="40"/>
    <n v="107"/>
    <n v="136"/>
    <n v="153"/>
    <n v="9"/>
    <n v="70"/>
    <x v="1"/>
    <x v="1"/>
    <n v="85474.49"/>
    <s v="Silver"/>
    <x v="3"/>
  </r>
  <r>
    <n v="715"/>
    <x v="692"/>
    <n v="729"/>
    <x v="0"/>
    <x v="0"/>
    <n v="1"/>
    <n v="1528.85"/>
    <n v="1528.85"/>
    <x v="711"/>
    <n v="1"/>
    <s v="Dallas, TX"/>
    <n v="238"/>
    <n v="126"/>
    <n v="225"/>
    <n v="370"/>
    <n v="3"/>
    <n v="52"/>
    <x v="2"/>
    <x v="2"/>
    <n v="56590.89"/>
    <s v="Gold"/>
    <x v="0"/>
  </r>
  <r>
    <n v="716"/>
    <x v="693"/>
    <n v="676"/>
    <x v="0"/>
    <x v="0"/>
    <n v="2"/>
    <n v="1036.76"/>
    <n v="2073.52"/>
    <x v="712"/>
    <n v="7"/>
    <s v="Chicago, IL"/>
    <n v="248"/>
    <n v="51"/>
    <n v="140"/>
    <n v="466"/>
    <n v="3"/>
    <n v="41"/>
    <x v="2"/>
    <x v="1"/>
    <n v="81196.2"/>
    <s v="Gold"/>
    <x v="3"/>
  </r>
  <r>
    <n v="717"/>
    <x v="694"/>
    <n v="608"/>
    <x v="0"/>
    <x v="0"/>
    <n v="2"/>
    <n v="456.21"/>
    <n v="912.42"/>
    <x v="713"/>
    <n v="10"/>
    <s v="Dallas, TX"/>
    <n v="407"/>
    <n v="93"/>
    <n v="109"/>
    <n v="211"/>
    <n v="9"/>
    <n v="34"/>
    <x v="0"/>
    <x v="1"/>
    <n v="100831.73"/>
    <s v="Bronze"/>
    <x v="0"/>
  </r>
  <r>
    <n v="718"/>
    <x v="695"/>
    <n v="632"/>
    <x v="1"/>
    <x v="0"/>
    <n v="3"/>
    <n v="282.10000000000002"/>
    <n v="846.30000000000007"/>
    <x v="714"/>
    <n v="8"/>
    <s v="Chicago, IL"/>
    <n v="308"/>
    <n v="81"/>
    <n v="261"/>
    <n v="434"/>
    <n v="10"/>
    <n v="43"/>
    <x v="2"/>
    <x v="1"/>
    <n v="26598.75"/>
    <s v="Platinum"/>
    <x v="1"/>
  </r>
  <r>
    <n v="719"/>
    <x v="696"/>
    <n v="846"/>
    <x v="1"/>
    <x v="0"/>
    <n v="4"/>
    <n v="1185.47"/>
    <n v="4741.88"/>
    <x v="715"/>
    <n v="17"/>
    <s v="Chicago, IL"/>
    <n v="15"/>
    <n v="88"/>
    <n v="290"/>
    <n v="230"/>
    <n v="7"/>
    <n v="18"/>
    <x v="0"/>
    <x v="2"/>
    <n v="106130.26"/>
    <s v="Bronze"/>
    <x v="1"/>
  </r>
  <r>
    <n v="720"/>
    <x v="697"/>
    <n v="747"/>
    <x v="6"/>
    <x v="0"/>
    <n v="3"/>
    <n v="1021.53"/>
    <n v="3064.59"/>
    <x v="716"/>
    <n v="8"/>
    <s v="Los Angeles, CA"/>
    <n v="414"/>
    <n v="55"/>
    <n v="172"/>
    <n v="192"/>
    <n v="6"/>
    <n v="65"/>
    <x v="1"/>
    <x v="2"/>
    <n v="114791.03"/>
    <s v="Gold"/>
    <x v="2"/>
  </r>
  <r>
    <n v="721"/>
    <x v="698"/>
    <n v="609"/>
    <x v="5"/>
    <x v="1"/>
    <n v="2"/>
    <n v="933.36"/>
    <n v="1866.72"/>
    <x v="717"/>
    <n v="2"/>
    <s v="Dallas, TX"/>
    <n v="480"/>
    <n v="76"/>
    <n v="193"/>
    <n v="463"/>
    <n v="8"/>
    <n v="65"/>
    <x v="1"/>
    <x v="1"/>
    <n v="48845"/>
    <s v="Bronze"/>
    <x v="1"/>
  </r>
  <r>
    <n v="722"/>
    <x v="699"/>
    <n v="604"/>
    <x v="6"/>
    <x v="0"/>
    <n v="3"/>
    <n v="1838.14"/>
    <n v="5514.42"/>
    <x v="718"/>
    <n v="1"/>
    <s v="New York, NY"/>
    <n v="107"/>
    <n v="120"/>
    <n v="112"/>
    <n v="393"/>
    <n v="6"/>
    <n v="66"/>
    <x v="1"/>
    <x v="2"/>
    <n v="89953.43"/>
    <s v="Silver"/>
    <x v="1"/>
  </r>
  <r>
    <n v="723"/>
    <x v="700"/>
    <n v="927"/>
    <x v="5"/>
    <x v="1"/>
    <n v="4"/>
    <n v="1222.77"/>
    <n v="4891.08"/>
    <x v="719"/>
    <n v="1"/>
    <s v="Los Angeles, CA"/>
    <n v="326"/>
    <n v="137"/>
    <n v="278"/>
    <n v="108"/>
    <n v="5"/>
    <n v="41"/>
    <x v="2"/>
    <x v="0"/>
    <n v="86647.82"/>
    <s v="Platinum"/>
    <x v="1"/>
  </r>
  <r>
    <n v="724"/>
    <x v="419"/>
    <n v="284"/>
    <x v="5"/>
    <x v="1"/>
    <n v="2"/>
    <n v="1421.44"/>
    <n v="2842.88"/>
    <x v="720"/>
    <n v="19"/>
    <s v="Los Angeles, CA"/>
    <n v="200"/>
    <n v="118"/>
    <n v="282"/>
    <n v="106"/>
    <n v="10"/>
    <n v="27"/>
    <x v="0"/>
    <x v="2"/>
    <n v="114017.22"/>
    <s v="Silver"/>
    <x v="2"/>
  </r>
  <r>
    <n v="725"/>
    <x v="701"/>
    <n v="724"/>
    <x v="5"/>
    <x v="1"/>
    <n v="1"/>
    <n v="337.24"/>
    <n v="337.24"/>
    <x v="721"/>
    <n v="3"/>
    <s v="New York, NY"/>
    <n v="217"/>
    <n v="78"/>
    <n v="246"/>
    <n v="181"/>
    <n v="3"/>
    <n v="23"/>
    <x v="0"/>
    <x v="0"/>
    <n v="59896.57"/>
    <s v="Platinum"/>
    <x v="0"/>
  </r>
  <r>
    <n v="726"/>
    <x v="702"/>
    <n v="338"/>
    <x v="4"/>
    <x v="0"/>
    <n v="1"/>
    <n v="906.41"/>
    <n v="906.41"/>
    <x v="722"/>
    <n v="10"/>
    <s v="Dallas, TX"/>
    <n v="197"/>
    <n v="74"/>
    <n v="241"/>
    <n v="246"/>
    <n v="1"/>
    <n v="47"/>
    <x v="2"/>
    <x v="2"/>
    <n v="98514.85"/>
    <s v="Silver"/>
    <x v="3"/>
  </r>
  <r>
    <n v="727"/>
    <x v="703"/>
    <n v="825"/>
    <x v="1"/>
    <x v="0"/>
    <n v="3"/>
    <n v="253.7"/>
    <n v="761.09999999999991"/>
    <x v="723"/>
    <n v="8"/>
    <s v="Los Angeles, CA"/>
    <n v="201"/>
    <n v="75"/>
    <n v="101"/>
    <n v="403"/>
    <n v="4"/>
    <n v="31"/>
    <x v="0"/>
    <x v="2"/>
    <n v="75755.960000000006"/>
    <s v="Silver"/>
    <x v="3"/>
  </r>
  <r>
    <n v="728"/>
    <x v="704"/>
    <n v="397"/>
    <x v="5"/>
    <x v="0"/>
    <n v="2"/>
    <n v="817.33"/>
    <n v="1634.66"/>
    <x v="724"/>
    <n v="11"/>
    <s v="New York, NY"/>
    <n v="117"/>
    <n v="63"/>
    <n v="211"/>
    <n v="184"/>
    <n v="10"/>
    <n v="26"/>
    <x v="0"/>
    <x v="1"/>
    <n v="28944.26"/>
    <s v="Gold"/>
    <x v="1"/>
  </r>
  <r>
    <n v="729"/>
    <x v="705"/>
    <n v="298"/>
    <x v="4"/>
    <x v="1"/>
    <n v="4"/>
    <n v="1141.1400000000001"/>
    <n v="4564.5600000000004"/>
    <x v="725"/>
    <n v="6"/>
    <s v="Chicago, IL"/>
    <n v="200"/>
    <n v="133"/>
    <n v="288"/>
    <n v="428"/>
    <n v="9"/>
    <n v="22"/>
    <x v="0"/>
    <x v="1"/>
    <n v="74321.67"/>
    <s v="Gold"/>
    <x v="0"/>
  </r>
  <r>
    <n v="730"/>
    <x v="706"/>
    <n v="101"/>
    <x v="2"/>
    <x v="0"/>
    <n v="5"/>
    <n v="1498.93"/>
    <n v="7494.6500000000005"/>
    <x v="726"/>
    <n v="20"/>
    <s v="New York, NY"/>
    <n v="333"/>
    <n v="90"/>
    <n v="152"/>
    <n v="349"/>
    <n v="1"/>
    <n v="33"/>
    <x v="0"/>
    <x v="0"/>
    <n v="84102.52"/>
    <s v="Gold"/>
    <x v="0"/>
  </r>
  <r>
    <n v="731"/>
    <x v="511"/>
    <n v="221"/>
    <x v="4"/>
    <x v="0"/>
    <n v="4"/>
    <n v="1435.81"/>
    <n v="5743.24"/>
    <x v="727"/>
    <n v="10"/>
    <s v="New York, NY"/>
    <n v="368"/>
    <n v="135"/>
    <n v="276"/>
    <n v="375"/>
    <n v="2"/>
    <n v="31"/>
    <x v="0"/>
    <x v="2"/>
    <n v="28047.89"/>
    <s v="Platinum"/>
    <x v="3"/>
  </r>
  <r>
    <n v="732"/>
    <x v="707"/>
    <n v="124"/>
    <x v="0"/>
    <x v="1"/>
    <n v="5"/>
    <n v="316.58"/>
    <n v="1582.8999999999999"/>
    <x v="728"/>
    <n v="20"/>
    <s v="Los Angeles, CA"/>
    <n v="480"/>
    <n v="143"/>
    <n v="275"/>
    <n v="275"/>
    <n v="4"/>
    <n v="18"/>
    <x v="0"/>
    <x v="1"/>
    <n v="87840.81"/>
    <s v="Gold"/>
    <x v="0"/>
  </r>
  <r>
    <n v="733"/>
    <x v="708"/>
    <n v="576"/>
    <x v="3"/>
    <x v="1"/>
    <n v="4"/>
    <n v="1668.24"/>
    <n v="6672.96"/>
    <x v="729"/>
    <n v="8"/>
    <s v="Los Angeles, CA"/>
    <n v="315"/>
    <n v="62"/>
    <n v="189"/>
    <n v="180"/>
    <n v="4"/>
    <n v="58"/>
    <x v="2"/>
    <x v="0"/>
    <n v="96873.57"/>
    <s v="Bronze"/>
    <x v="0"/>
  </r>
  <r>
    <n v="734"/>
    <x v="709"/>
    <n v="740"/>
    <x v="6"/>
    <x v="0"/>
    <n v="5"/>
    <n v="696.28"/>
    <n v="3481.3999999999996"/>
    <x v="730"/>
    <n v="1"/>
    <s v="Los Angeles, CA"/>
    <n v="155"/>
    <n v="115"/>
    <n v="158"/>
    <n v="203"/>
    <n v="8"/>
    <n v="39"/>
    <x v="2"/>
    <x v="2"/>
    <n v="69017.37"/>
    <s v="Gold"/>
    <x v="2"/>
  </r>
  <r>
    <n v="735"/>
    <x v="710"/>
    <n v="915"/>
    <x v="3"/>
    <x v="1"/>
    <n v="1"/>
    <n v="768.16"/>
    <n v="768.16"/>
    <x v="731"/>
    <n v="16"/>
    <s v="Los Angeles, CA"/>
    <n v="245"/>
    <n v="52"/>
    <n v="161"/>
    <n v="251"/>
    <n v="7"/>
    <n v="50"/>
    <x v="2"/>
    <x v="1"/>
    <n v="104404.74"/>
    <s v="Gold"/>
    <x v="1"/>
  </r>
  <r>
    <n v="736"/>
    <x v="711"/>
    <n v="220"/>
    <x v="1"/>
    <x v="1"/>
    <n v="1"/>
    <n v="1425.18"/>
    <n v="1425.18"/>
    <x v="732"/>
    <n v="9"/>
    <s v="Miami, FL"/>
    <n v="89"/>
    <n v="63"/>
    <n v="152"/>
    <n v="304"/>
    <n v="2"/>
    <n v="69"/>
    <x v="1"/>
    <x v="0"/>
    <n v="68992.740000000005"/>
    <s v="Bronze"/>
    <x v="2"/>
  </r>
  <r>
    <n v="737"/>
    <x v="712"/>
    <n v="855"/>
    <x v="0"/>
    <x v="0"/>
    <n v="5"/>
    <n v="643.38"/>
    <n v="3216.9"/>
    <x v="733"/>
    <n v="4"/>
    <s v="Dallas, TX"/>
    <n v="259"/>
    <n v="100"/>
    <n v="192"/>
    <n v="470"/>
    <n v="10"/>
    <n v="46"/>
    <x v="2"/>
    <x v="1"/>
    <n v="47183.58"/>
    <s v="Bronze"/>
    <x v="2"/>
  </r>
  <r>
    <n v="738"/>
    <x v="713"/>
    <n v="968"/>
    <x v="0"/>
    <x v="1"/>
    <n v="3"/>
    <n v="369.17"/>
    <n v="1107.51"/>
    <x v="734"/>
    <n v="15"/>
    <s v="Los Angeles, CA"/>
    <n v="37"/>
    <n v="101"/>
    <n v="106"/>
    <n v="437"/>
    <n v="2"/>
    <n v="61"/>
    <x v="1"/>
    <x v="1"/>
    <n v="118829.51"/>
    <s v="Platinum"/>
    <x v="3"/>
  </r>
  <r>
    <n v="739"/>
    <x v="714"/>
    <n v="312"/>
    <x v="4"/>
    <x v="0"/>
    <n v="2"/>
    <n v="1652.21"/>
    <n v="3304.42"/>
    <x v="735"/>
    <n v="19"/>
    <s v="Los Angeles, CA"/>
    <n v="332"/>
    <n v="85"/>
    <n v="128"/>
    <n v="140"/>
    <n v="6"/>
    <n v="53"/>
    <x v="2"/>
    <x v="2"/>
    <n v="75949.600000000006"/>
    <s v="Platinum"/>
    <x v="0"/>
  </r>
  <r>
    <n v="740"/>
    <x v="715"/>
    <n v="918"/>
    <x v="4"/>
    <x v="0"/>
    <n v="5"/>
    <n v="491.95"/>
    <n v="2459.75"/>
    <x v="736"/>
    <n v="19"/>
    <s v="Los Angeles, CA"/>
    <n v="126"/>
    <n v="119"/>
    <n v="202"/>
    <n v="262"/>
    <n v="8"/>
    <n v="55"/>
    <x v="2"/>
    <x v="1"/>
    <n v="52038.25"/>
    <s v="Bronze"/>
    <x v="0"/>
  </r>
  <r>
    <n v="741"/>
    <x v="716"/>
    <n v="730"/>
    <x v="2"/>
    <x v="1"/>
    <n v="3"/>
    <n v="635.16999999999996"/>
    <n v="1905.5099999999998"/>
    <x v="737"/>
    <n v="14"/>
    <s v="Miami, FL"/>
    <n v="81"/>
    <n v="51"/>
    <n v="281"/>
    <n v="135"/>
    <n v="8"/>
    <n v="28"/>
    <x v="0"/>
    <x v="0"/>
    <n v="89768.63"/>
    <s v="Silver"/>
    <x v="0"/>
  </r>
  <r>
    <n v="742"/>
    <x v="717"/>
    <n v="524"/>
    <x v="1"/>
    <x v="0"/>
    <n v="4"/>
    <n v="783.03"/>
    <n v="3132.12"/>
    <x v="738"/>
    <n v="11"/>
    <s v="Los Angeles, CA"/>
    <n v="212"/>
    <n v="70"/>
    <n v="147"/>
    <n v="181"/>
    <n v="1"/>
    <n v="69"/>
    <x v="1"/>
    <x v="1"/>
    <n v="81481.240000000005"/>
    <s v="Platinum"/>
    <x v="1"/>
  </r>
  <r>
    <n v="743"/>
    <x v="718"/>
    <n v="523"/>
    <x v="5"/>
    <x v="1"/>
    <n v="5"/>
    <n v="1985.7"/>
    <n v="9928.5"/>
    <x v="739"/>
    <n v="9"/>
    <s v="Los Angeles, CA"/>
    <n v="487"/>
    <n v="81"/>
    <n v="207"/>
    <n v="157"/>
    <n v="2"/>
    <n v="58"/>
    <x v="2"/>
    <x v="0"/>
    <n v="60377.7"/>
    <s v="Silver"/>
    <x v="3"/>
  </r>
  <r>
    <n v="744"/>
    <x v="719"/>
    <n v="146"/>
    <x v="0"/>
    <x v="1"/>
    <n v="1"/>
    <n v="777.05"/>
    <n v="777.05"/>
    <x v="740"/>
    <n v="14"/>
    <s v="Chicago, IL"/>
    <n v="434"/>
    <n v="104"/>
    <n v="133"/>
    <n v="486"/>
    <n v="5"/>
    <n v="50"/>
    <x v="2"/>
    <x v="0"/>
    <n v="61132.32"/>
    <s v="Gold"/>
    <x v="0"/>
  </r>
  <r>
    <n v="745"/>
    <x v="720"/>
    <n v="441"/>
    <x v="3"/>
    <x v="0"/>
    <n v="2"/>
    <n v="1122.48"/>
    <n v="2244.96"/>
    <x v="741"/>
    <n v="13"/>
    <s v="Dallas, TX"/>
    <n v="167"/>
    <n v="67"/>
    <n v="183"/>
    <n v="318"/>
    <n v="2"/>
    <n v="51"/>
    <x v="2"/>
    <x v="2"/>
    <n v="57450.74"/>
    <s v="Bronze"/>
    <x v="3"/>
  </r>
  <r>
    <n v="746"/>
    <x v="721"/>
    <n v="458"/>
    <x v="7"/>
    <x v="0"/>
    <n v="1"/>
    <n v="1272.32"/>
    <n v="1272.32"/>
    <x v="742"/>
    <n v="5"/>
    <s v="New York, NY"/>
    <n v="297"/>
    <n v="118"/>
    <n v="117"/>
    <n v="351"/>
    <n v="2"/>
    <n v="18"/>
    <x v="0"/>
    <x v="2"/>
    <n v="85885.22"/>
    <s v="Bronze"/>
    <x v="1"/>
  </r>
  <r>
    <n v="747"/>
    <x v="722"/>
    <n v="673"/>
    <x v="4"/>
    <x v="0"/>
    <n v="4"/>
    <n v="545.86"/>
    <n v="2183.44"/>
    <x v="743"/>
    <n v="17"/>
    <s v="Chicago, IL"/>
    <n v="263"/>
    <n v="57"/>
    <n v="109"/>
    <n v="306"/>
    <n v="2"/>
    <n v="28"/>
    <x v="0"/>
    <x v="0"/>
    <n v="89582.68"/>
    <s v="Platinum"/>
    <x v="0"/>
  </r>
  <r>
    <n v="748"/>
    <x v="723"/>
    <n v="925"/>
    <x v="2"/>
    <x v="1"/>
    <n v="4"/>
    <n v="532.51"/>
    <n v="2130.04"/>
    <x v="744"/>
    <n v="20"/>
    <s v="Miami, FL"/>
    <n v="143"/>
    <n v="65"/>
    <n v="179"/>
    <n v="476"/>
    <n v="6"/>
    <n v="63"/>
    <x v="1"/>
    <x v="0"/>
    <n v="58064.36"/>
    <s v="Bronze"/>
    <x v="2"/>
  </r>
  <r>
    <n v="749"/>
    <x v="724"/>
    <n v="752"/>
    <x v="6"/>
    <x v="0"/>
    <n v="3"/>
    <n v="894.08"/>
    <n v="2682.2400000000002"/>
    <x v="745"/>
    <n v="16"/>
    <s v="Dallas, TX"/>
    <n v="172"/>
    <n v="126"/>
    <n v="247"/>
    <n v="102"/>
    <n v="9"/>
    <n v="67"/>
    <x v="1"/>
    <x v="1"/>
    <n v="51646.26"/>
    <s v="Platinum"/>
    <x v="0"/>
  </r>
  <r>
    <n v="750"/>
    <x v="707"/>
    <n v="317"/>
    <x v="1"/>
    <x v="0"/>
    <n v="1"/>
    <n v="808.67"/>
    <n v="808.67"/>
    <x v="746"/>
    <n v="7"/>
    <s v="Dallas, TX"/>
    <n v="5"/>
    <n v="78"/>
    <n v="169"/>
    <n v="367"/>
    <n v="2"/>
    <n v="61"/>
    <x v="1"/>
    <x v="2"/>
    <n v="22428.66"/>
    <s v="Silver"/>
    <x v="1"/>
  </r>
  <r>
    <n v="751"/>
    <x v="725"/>
    <n v="111"/>
    <x v="7"/>
    <x v="0"/>
    <n v="4"/>
    <n v="1896.13"/>
    <n v="7584.52"/>
    <x v="747"/>
    <n v="12"/>
    <s v="Los Angeles, CA"/>
    <n v="98"/>
    <n v="114"/>
    <n v="196"/>
    <n v="411"/>
    <n v="7"/>
    <n v="28"/>
    <x v="0"/>
    <x v="1"/>
    <n v="39201.53"/>
    <s v="Bronze"/>
    <x v="3"/>
  </r>
  <r>
    <n v="752"/>
    <x v="726"/>
    <n v="755"/>
    <x v="7"/>
    <x v="0"/>
    <n v="3"/>
    <n v="1825.24"/>
    <n v="5475.72"/>
    <x v="748"/>
    <n v="4"/>
    <s v="Chicago, IL"/>
    <n v="102"/>
    <n v="117"/>
    <n v="130"/>
    <n v="309"/>
    <n v="3"/>
    <n v="55"/>
    <x v="2"/>
    <x v="1"/>
    <n v="118773.75999999999"/>
    <s v="Silver"/>
    <x v="0"/>
  </r>
  <r>
    <n v="753"/>
    <x v="727"/>
    <n v="306"/>
    <x v="2"/>
    <x v="0"/>
    <n v="2"/>
    <n v="634.79"/>
    <n v="1269.58"/>
    <x v="749"/>
    <n v="17"/>
    <s v="Chicago, IL"/>
    <n v="500"/>
    <n v="138"/>
    <n v="224"/>
    <n v="122"/>
    <n v="4"/>
    <n v="60"/>
    <x v="1"/>
    <x v="0"/>
    <n v="117357.53"/>
    <s v="Silver"/>
    <x v="2"/>
  </r>
  <r>
    <n v="754"/>
    <x v="728"/>
    <n v="806"/>
    <x v="6"/>
    <x v="1"/>
    <n v="1"/>
    <n v="1599.68"/>
    <n v="1599.68"/>
    <x v="750"/>
    <n v="20"/>
    <s v="Chicago, IL"/>
    <n v="350"/>
    <n v="144"/>
    <n v="162"/>
    <n v="145"/>
    <n v="2"/>
    <n v="70"/>
    <x v="1"/>
    <x v="1"/>
    <n v="96075.93"/>
    <s v="Silver"/>
    <x v="1"/>
  </r>
  <r>
    <n v="755"/>
    <x v="729"/>
    <n v="388"/>
    <x v="2"/>
    <x v="1"/>
    <n v="3"/>
    <n v="1700.79"/>
    <n v="5102.37"/>
    <x v="751"/>
    <n v="13"/>
    <s v="Miami, FL"/>
    <n v="251"/>
    <n v="128"/>
    <n v="109"/>
    <n v="110"/>
    <n v="6"/>
    <n v="40"/>
    <x v="2"/>
    <x v="1"/>
    <n v="48722.76"/>
    <s v="Platinum"/>
    <x v="0"/>
  </r>
  <r>
    <n v="756"/>
    <x v="730"/>
    <n v="360"/>
    <x v="3"/>
    <x v="1"/>
    <n v="2"/>
    <n v="1432.59"/>
    <n v="2865.18"/>
    <x v="752"/>
    <n v="6"/>
    <s v="New York, NY"/>
    <n v="312"/>
    <n v="132"/>
    <n v="192"/>
    <n v="293"/>
    <n v="4"/>
    <n v="39"/>
    <x v="2"/>
    <x v="1"/>
    <n v="38435.050000000003"/>
    <s v="Silver"/>
    <x v="2"/>
  </r>
  <r>
    <n v="757"/>
    <x v="731"/>
    <n v="909"/>
    <x v="4"/>
    <x v="0"/>
    <n v="3"/>
    <n v="808.11"/>
    <n v="2424.33"/>
    <x v="753"/>
    <n v="5"/>
    <s v="Miami, FL"/>
    <n v="25"/>
    <n v="96"/>
    <n v="270"/>
    <n v="318"/>
    <n v="10"/>
    <n v="67"/>
    <x v="1"/>
    <x v="1"/>
    <n v="58497.71"/>
    <s v="Gold"/>
    <x v="1"/>
  </r>
  <r>
    <n v="758"/>
    <x v="732"/>
    <n v="169"/>
    <x v="6"/>
    <x v="1"/>
    <n v="1"/>
    <n v="1467.95"/>
    <n v="1467.95"/>
    <x v="754"/>
    <n v="11"/>
    <s v="Miami, FL"/>
    <n v="367"/>
    <n v="74"/>
    <n v="119"/>
    <n v="262"/>
    <n v="5"/>
    <n v="66"/>
    <x v="1"/>
    <x v="2"/>
    <n v="39637.379999999997"/>
    <s v="Gold"/>
    <x v="0"/>
  </r>
  <r>
    <n v="759"/>
    <x v="733"/>
    <n v="415"/>
    <x v="5"/>
    <x v="0"/>
    <n v="2"/>
    <n v="723.48"/>
    <n v="1446.96"/>
    <x v="755"/>
    <n v="5"/>
    <s v="Los Angeles, CA"/>
    <n v="88"/>
    <n v="59"/>
    <n v="286"/>
    <n v="358"/>
    <n v="3"/>
    <n v="70"/>
    <x v="1"/>
    <x v="2"/>
    <n v="85408.74"/>
    <s v="Silver"/>
    <x v="0"/>
  </r>
  <r>
    <n v="760"/>
    <x v="734"/>
    <n v="407"/>
    <x v="6"/>
    <x v="0"/>
    <n v="2"/>
    <n v="1282.77"/>
    <n v="2565.54"/>
    <x v="756"/>
    <n v="15"/>
    <s v="New York, NY"/>
    <n v="341"/>
    <n v="64"/>
    <n v="186"/>
    <n v="418"/>
    <n v="9"/>
    <n v="49"/>
    <x v="2"/>
    <x v="1"/>
    <n v="87101.74"/>
    <s v="Bronze"/>
    <x v="3"/>
  </r>
  <r>
    <n v="761"/>
    <x v="735"/>
    <n v="618"/>
    <x v="7"/>
    <x v="0"/>
    <n v="5"/>
    <n v="745.64"/>
    <n v="3728.2"/>
    <x v="757"/>
    <n v="11"/>
    <s v="Los Angeles, CA"/>
    <n v="339"/>
    <n v="95"/>
    <n v="125"/>
    <n v="328"/>
    <n v="2"/>
    <n v="43"/>
    <x v="2"/>
    <x v="1"/>
    <n v="78781.100000000006"/>
    <s v="Gold"/>
    <x v="0"/>
  </r>
  <r>
    <n v="762"/>
    <x v="456"/>
    <n v="663"/>
    <x v="1"/>
    <x v="0"/>
    <n v="3"/>
    <n v="602.70000000000005"/>
    <n v="1808.1000000000001"/>
    <x v="758"/>
    <n v="13"/>
    <s v="Miami, FL"/>
    <n v="307"/>
    <n v="85"/>
    <n v="152"/>
    <n v="357"/>
    <n v="2"/>
    <n v="57"/>
    <x v="2"/>
    <x v="0"/>
    <n v="54408.85"/>
    <s v="Silver"/>
    <x v="3"/>
  </r>
  <r>
    <n v="763"/>
    <x v="736"/>
    <n v="431"/>
    <x v="7"/>
    <x v="1"/>
    <n v="1"/>
    <n v="210.55"/>
    <n v="210.55"/>
    <x v="759"/>
    <n v="2"/>
    <s v="New York, NY"/>
    <n v="142"/>
    <n v="149"/>
    <n v="156"/>
    <n v="446"/>
    <n v="6"/>
    <n v="66"/>
    <x v="1"/>
    <x v="0"/>
    <n v="29508.92"/>
    <s v="Silver"/>
    <x v="3"/>
  </r>
  <r>
    <n v="764"/>
    <x v="737"/>
    <n v="885"/>
    <x v="6"/>
    <x v="1"/>
    <n v="2"/>
    <n v="1272.8699999999999"/>
    <n v="2545.7399999999998"/>
    <x v="760"/>
    <n v="1"/>
    <s v="New York, NY"/>
    <n v="15"/>
    <n v="135"/>
    <n v="268"/>
    <n v="181"/>
    <n v="9"/>
    <n v="31"/>
    <x v="0"/>
    <x v="0"/>
    <n v="41986.66"/>
    <s v="Silver"/>
    <x v="1"/>
  </r>
  <r>
    <n v="765"/>
    <x v="738"/>
    <n v="106"/>
    <x v="0"/>
    <x v="0"/>
    <n v="2"/>
    <n v="572.08000000000004"/>
    <n v="1144.1600000000001"/>
    <x v="761"/>
    <n v="6"/>
    <s v="Miami, FL"/>
    <n v="426"/>
    <n v="80"/>
    <n v="132"/>
    <n v="461"/>
    <n v="8"/>
    <n v="21"/>
    <x v="0"/>
    <x v="0"/>
    <n v="109721.72"/>
    <s v="Platinum"/>
    <x v="2"/>
  </r>
  <r>
    <n v="766"/>
    <x v="739"/>
    <n v="216"/>
    <x v="3"/>
    <x v="0"/>
    <n v="5"/>
    <n v="1867.19"/>
    <n v="9335.9500000000007"/>
    <x v="762"/>
    <n v="5"/>
    <s v="Chicago, IL"/>
    <n v="115"/>
    <n v="122"/>
    <n v="107"/>
    <n v="258"/>
    <n v="7"/>
    <n v="50"/>
    <x v="2"/>
    <x v="1"/>
    <n v="83425.399999999994"/>
    <s v="Gold"/>
    <x v="3"/>
  </r>
  <r>
    <n v="767"/>
    <x v="740"/>
    <n v="802"/>
    <x v="4"/>
    <x v="1"/>
    <n v="5"/>
    <n v="1861.72"/>
    <n v="9308.6"/>
    <x v="763"/>
    <n v="8"/>
    <s v="New York, NY"/>
    <n v="251"/>
    <n v="111"/>
    <n v="251"/>
    <n v="166"/>
    <n v="6"/>
    <n v="51"/>
    <x v="2"/>
    <x v="0"/>
    <n v="101912.11"/>
    <s v="Gold"/>
    <x v="0"/>
  </r>
  <r>
    <n v="768"/>
    <x v="741"/>
    <n v="441"/>
    <x v="2"/>
    <x v="1"/>
    <n v="3"/>
    <n v="274.06"/>
    <n v="822.18000000000006"/>
    <x v="764"/>
    <n v="2"/>
    <s v="Los Angeles, CA"/>
    <n v="184"/>
    <n v="119"/>
    <n v="201"/>
    <n v="476"/>
    <n v="1"/>
    <n v="52"/>
    <x v="2"/>
    <x v="2"/>
    <n v="66398.14"/>
    <s v="Gold"/>
    <x v="2"/>
  </r>
  <r>
    <n v="769"/>
    <x v="63"/>
    <n v="449"/>
    <x v="1"/>
    <x v="1"/>
    <n v="4"/>
    <n v="174.1"/>
    <n v="696.4"/>
    <x v="765"/>
    <n v="5"/>
    <s v="Dallas, TX"/>
    <n v="111"/>
    <n v="62"/>
    <n v="213"/>
    <n v="289"/>
    <n v="10"/>
    <n v="31"/>
    <x v="0"/>
    <x v="1"/>
    <n v="24543.66"/>
    <s v="Gold"/>
    <x v="3"/>
  </r>
  <r>
    <n v="770"/>
    <x v="742"/>
    <n v="505"/>
    <x v="1"/>
    <x v="1"/>
    <n v="4"/>
    <n v="55.73"/>
    <n v="222.92"/>
    <x v="766"/>
    <n v="8"/>
    <s v="New York, NY"/>
    <n v="176"/>
    <n v="96"/>
    <n v="151"/>
    <n v="315"/>
    <n v="2"/>
    <n v="49"/>
    <x v="2"/>
    <x v="1"/>
    <n v="62243.15"/>
    <s v="Bronze"/>
    <x v="1"/>
  </r>
  <r>
    <n v="771"/>
    <x v="743"/>
    <n v="841"/>
    <x v="3"/>
    <x v="0"/>
    <n v="3"/>
    <n v="75.599999999999994"/>
    <n v="226.79999999999998"/>
    <x v="767"/>
    <n v="10"/>
    <s v="Chicago, IL"/>
    <n v="324"/>
    <n v="112"/>
    <n v="114"/>
    <n v="284"/>
    <n v="7"/>
    <n v="70"/>
    <x v="1"/>
    <x v="2"/>
    <n v="117893.46"/>
    <s v="Platinum"/>
    <x v="3"/>
  </r>
  <r>
    <n v="772"/>
    <x v="744"/>
    <n v="682"/>
    <x v="2"/>
    <x v="0"/>
    <n v="2"/>
    <n v="365.05"/>
    <n v="730.1"/>
    <x v="768"/>
    <n v="2"/>
    <s v="New York, NY"/>
    <n v="352"/>
    <n v="81"/>
    <n v="250"/>
    <n v="382"/>
    <n v="4"/>
    <n v="61"/>
    <x v="1"/>
    <x v="1"/>
    <n v="54764.18"/>
    <s v="Gold"/>
    <x v="3"/>
  </r>
  <r>
    <n v="773"/>
    <x v="745"/>
    <n v="730"/>
    <x v="7"/>
    <x v="0"/>
    <n v="4"/>
    <n v="372.89"/>
    <n v="1491.56"/>
    <x v="769"/>
    <n v="12"/>
    <s v="Los Angeles, CA"/>
    <n v="101"/>
    <n v="83"/>
    <n v="138"/>
    <n v="166"/>
    <n v="10"/>
    <n v="20"/>
    <x v="0"/>
    <x v="2"/>
    <n v="82564.39"/>
    <s v="Gold"/>
    <x v="2"/>
  </r>
  <r>
    <n v="774"/>
    <x v="746"/>
    <n v="129"/>
    <x v="0"/>
    <x v="0"/>
    <n v="3"/>
    <n v="1051.56"/>
    <n v="3154.68"/>
    <x v="770"/>
    <n v="13"/>
    <s v="Los Angeles, CA"/>
    <n v="341"/>
    <n v="61"/>
    <n v="175"/>
    <n v="486"/>
    <n v="8"/>
    <n v="46"/>
    <x v="2"/>
    <x v="2"/>
    <n v="36835.83"/>
    <s v="Platinum"/>
    <x v="3"/>
  </r>
  <r>
    <n v="775"/>
    <x v="747"/>
    <n v="952"/>
    <x v="6"/>
    <x v="1"/>
    <n v="2"/>
    <n v="233.38"/>
    <n v="466.76"/>
    <x v="771"/>
    <n v="15"/>
    <s v="Chicago, IL"/>
    <n v="380"/>
    <n v="90"/>
    <n v="100"/>
    <n v="395"/>
    <n v="6"/>
    <n v="56"/>
    <x v="2"/>
    <x v="0"/>
    <n v="47090.59"/>
    <s v="Bronze"/>
    <x v="2"/>
  </r>
  <r>
    <n v="776"/>
    <x v="748"/>
    <n v="279"/>
    <x v="2"/>
    <x v="1"/>
    <n v="2"/>
    <n v="1150.8599999999999"/>
    <n v="2301.7199999999998"/>
    <x v="772"/>
    <n v="15"/>
    <s v="Miami, FL"/>
    <n v="55"/>
    <n v="124"/>
    <n v="222"/>
    <n v="211"/>
    <n v="1"/>
    <n v="64"/>
    <x v="1"/>
    <x v="2"/>
    <n v="83013.48"/>
    <s v="Gold"/>
    <x v="0"/>
  </r>
  <r>
    <n v="777"/>
    <x v="749"/>
    <n v="298"/>
    <x v="3"/>
    <x v="1"/>
    <n v="2"/>
    <n v="190.02"/>
    <n v="380.04"/>
    <x v="773"/>
    <n v="4"/>
    <s v="Los Angeles, CA"/>
    <n v="337"/>
    <n v="60"/>
    <n v="179"/>
    <n v="385"/>
    <n v="6"/>
    <n v="55"/>
    <x v="2"/>
    <x v="1"/>
    <n v="26201.83"/>
    <s v="Silver"/>
    <x v="2"/>
  </r>
  <r>
    <n v="778"/>
    <x v="750"/>
    <n v="438"/>
    <x v="0"/>
    <x v="0"/>
    <n v="2"/>
    <n v="1676.55"/>
    <n v="3353.1"/>
    <x v="774"/>
    <n v="6"/>
    <s v="Dallas, TX"/>
    <n v="102"/>
    <n v="52"/>
    <n v="123"/>
    <n v="268"/>
    <n v="8"/>
    <n v="64"/>
    <x v="1"/>
    <x v="1"/>
    <n v="42117.8"/>
    <s v="Platinum"/>
    <x v="2"/>
  </r>
  <r>
    <n v="779"/>
    <x v="751"/>
    <n v="953"/>
    <x v="4"/>
    <x v="1"/>
    <n v="5"/>
    <n v="609.02"/>
    <n v="3045.1"/>
    <x v="775"/>
    <n v="12"/>
    <s v="New York, NY"/>
    <n v="79"/>
    <n v="136"/>
    <n v="263"/>
    <n v="228"/>
    <n v="10"/>
    <n v="22"/>
    <x v="0"/>
    <x v="1"/>
    <n v="96025.17"/>
    <s v="Bronze"/>
    <x v="3"/>
  </r>
  <r>
    <n v="780"/>
    <x v="752"/>
    <n v="446"/>
    <x v="0"/>
    <x v="0"/>
    <n v="2"/>
    <n v="1996.95"/>
    <n v="3993.9"/>
    <x v="776"/>
    <n v="3"/>
    <s v="Miami, FL"/>
    <n v="363"/>
    <n v="98"/>
    <n v="151"/>
    <n v="459"/>
    <n v="3"/>
    <n v="62"/>
    <x v="1"/>
    <x v="2"/>
    <n v="100855.29"/>
    <s v="Gold"/>
    <x v="3"/>
  </r>
  <r>
    <n v="781"/>
    <x v="753"/>
    <n v="788"/>
    <x v="7"/>
    <x v="1"/>
    <n v="5"/>
    <n v="494.46"/>
    <n v="2472.2999999999997"/>
    <x v="777"/>
    <n v="12"/>
    <s v="Chicago, IL"/>
    <n v="128"/>
    <n v="149"/>
    <n v="186"/>
    <n v="426"/>
    <n v="2"/>
    <n v="61"/>
    <x v="1"/>
    <x v="0"/>
    <n v="73603.95"/>
    <s v="Bronze"/>
    <x v="0"/>
  </r>
  <r>
    <n v="782"/>
    <x v="754"/>
    <n v="590"/>
    <x v="4"/>
    <x v="0"/>
    <n v="2"/>
    <n v="1538.26"/>
    <n v="3076.52"/>
    <x v="778"/>
    <n v="17"/>
    <s v="Miami, FL"/>
    <n v="378"/>
    <n v="104"/>
    <n v="245"/>
    <n v="121"/>
    <n v="6"/>
    <n v="56"/>
    <x v="2"/>
    <x v="2"/>
    <n v="87689.87"/>
    <s v="Gold"/>
    <x v="3"/>
  </r>
  <r>
    <n v="783"/>
    <x v="755"/>
    <n v="585"/>
    <x v="0"/>
    <x v="0"/>
    <n v="1"/>
    <n v="1683.67"/>
    <n v="1683.67"/>
    <x v="779"/>
    <n v="19"/>
    <s v="Dallas, TX"/>
    <n v="175"/>
    <n v="51"/>
    <n v="261"/>
    <n v="421"/>
    <n v="2"/>
    <n v="68"/>
    <x v="1"/>
    <x v="2"/>
    <n v="38910"/>
    <s v="Platinum"/>
    <x v="1"/>
  </r>
  <r>
    <n v="784"/>
    <x v="756"/>
    <n v="916"/>
    <x v="0"/>
    <x v="1"/>
    <n v="2"/>
    <n v="1351.91"/>
    <n v="2703.82"/>
    <x v="780"/>
    <n v="2"/>
    <s v="Dallas, TX"/>
    <n v="64"/>
    <n v="114"/>
    <n v="274"/>
    <n v="437"/>
    <n v="1"/>
    <n v="64"/>
    <x v="1"/>
    <x v="1"/>
    <n v="40300.35"/>
    <s v="Platinum"/>
    <x v="2"/>
  </r>
  <r>
    <n v="785"/>
    <x v="336"/>
    <n v="136"/>
    <x v="5"/>
    <x v="0"/>
    <n v="1"/>
    <n v="803.88"/>
    <n v="803.88"/>
    <x v="781"/>
    <n v="9"/>
    <s v="Chicago, IL"/>
    <n v="432"/>
    <n v="103"/>
    <n v="207"/>
    <n v="253"/>
    <n v="10"/>
    <n v="18"/>
    <x v="0"/>
    <x v="0"/>
    <n v="31528.94"/>
    <s v="Gold"/>
    <x v="1"/>
  </r>
  <r>
    <n v="786"/>
    <x v="757"/>
    <n v="761"/>
    <x v="6"/>
    <x v="0"/>
    <n v="2"/>
    <n v="1784.25"/>
    <n v="3568.5"/>
    <x v="782"/>
    <n v="4"/>
    <s v="Miami, FL"/>
    <n v="352"/>
    <n v="73"/>
    <n v="206"/>
    <n v="469"/>
    <n v="9"/>
    <n v="44"/>
    <x v="2"/>
    <x v="0"/>
    <n v="49549.41"/>
    <s v="Bronze"/>
    <x v="3"/>
  </r>
  <r>
    <n v="787"/>
    <x v="609"/>
    <n v="239"/>
    <x v="6"/>
    <x v="1"/>
    <n v="3"/>
    <n v="1425.21"/>
    <n v="4275.63"/>
    <x v="783"/>
    <n v="17"/>
    <s v="Chicago, IL"/>
    <n v="229"/>
    <n v="80"/>
    <n v="186"/>
    <n v="250"/>
    <n v="2"/>
    <n v="26"/>
    <x v="0"/>
    <x v="1"/>
    <n v="66541.09"/>
    <s v="Platinum"/>
    <x v="3"/>
  </r>
  <r>
    <n v="788"/>
    <x v="758"/>
    <n v="593"/>
    <x v="1"/>
    <x v="1"/>
    <n v="4"/>
    <n v="547.53"/>
    <n v="2190.12"/>
    <x v="784"/>
    <n v="6"/>
    <s v="New York, NY"/>
    <n v="487"/>
    <n v="141"/>
    <n v="161"/>
    <n v="420"/>
    <n v="1"/>
    <n v="30"/>
    <x v="0"/>
    <x v="1"/>
    <n v="114743.26"/>
    <s v="Gold"/>
    <x v="2"/>
  </r>
  <r>
    <n v="789"/>
    <x v="759"/>
    <n v="259"/>
    <x v="0"/>
    <x v="0"/>
    <n v="5"/>
    <n v="1146.78"/>
    <n v="5733.9"/>
    <x v="785"/>
    <n v="17"/>
    <s v="Miami, FL"/>
    <n v="352"/>
    <n v="98"/>
    <n v="160"/>
    <n v="272"/>
    <n v="1"/>
    <n v="61"/>
    <x v="1"/>
    <x v="1"/>
    <n v="25133.68"/>
    <s v="Bronze"/>
    <x v="1"/>
  </r>
  <r>
    <n v="790"/>
    <x v="760"/>
    <n v="742"/>
    <x v="5"/>
    <x v="0"/>
    <n v="1"/>
    <n v="1403.29"/>
    <n v="1403.29"/>
    <x v="786"/>
    <n v="1"/>
    <s v="Dallas, TX"/>
    <n v="168"/>
    <n v="95"/>
    <n v="244"/>
    <n v="109"/>
    <n v="10"/>
    <n v="60"/>
    <x v="1"/>
    <x v="2"/>
    <n v="20261.509999999998"/>
    <s v="Platinum"/>
    <x v="0"/>
  </r>
  <r>
    <n v="791"/>
    <x v="175"/>
    <n v="571"/>
    <x v="2"/>
    <x v="1"/>
    <n v="2"/>
    <n v="1631.18"/>
    <n v="3262.36"/>
    <x v="787"/>
    <n v="11"/>
    <s v="New York, NY"/>
    <n v="212"/>
    <n v="57"/>
    <n v="112"/>
    <n v="452"/>
    <n v="5"/>
    <n v="59"/>
    <x v="2"/>
    <x v="1"/>
    <n v="59612.79"/>
    <s v="Bronze"/>
    <x v="3"/>
  </r>
  <r>
    <n v="792"/>
    <x v="761"/>
    <n v="985"/>
    <x v="4"/>
    <x v="1"/>
    <n v="2"/>
    <n v="611.21"/>
    <n v="1222.42"/>
    <x v="788"/>
    <n v="3"/>
    <s v="Chicago, IL"/>
    <n v="231"/>
    <n v="87"/>
    <n v="156"/>
    <n v="219"/>
    <n v="5"/>
    <n v="23"/>
    <x v="0"/>
    <x v="0"/>
    <n v="89912.39"/>
    <s v="Platinum"/>
    <x v="0"/>
  </r>
  <r>
    <n v="793"/>
    <x v="762"/>
    <n v="649"/>
    <x v="3"/>
    <x v="0"/>
    <n v="1"/>
    <n v="1485.09"/>
    <n v="1485.09"/>
    <x v="789"/>
    <n v="14"/>
    <s v="New York, NY"/>
    <n v="425"/>
    <n v="100"/>
    <n v="198"/>
    <n v="394"/>
    <n v="4"/>
    <n v="40"/>
    <x v="2"/>
    <x v="0"/>
    <n v="38396.980000000003"/>
    <s v="Bronze"/>
    <x v="0"/>
  </r>
  <r>
    <n v="794"/>
    <x v="557"/>
    <n v="443"/>
    <x v="6"/>
    <x v="1"/>
    <n v="2"/>
    <n v="300.5"/>
    <n v="601"/>
    <x v="790"/>
    <n v="13"/>
    <s v="Miami, FL"/>
    <n v="50"/>
    <n v="54"/>
    <n v="157"/>
    <n v="381"/>
    <n v="1"/>
    <n v="65"/>
    <x v="1"/>
    <x v="2"/>
    <n v="111358.08"/>
    <s v="Bronze"/>
    <x v="1"/>
  </r>
  <r>
    <n v="795"/>
    <x v="763"/>
    <n v="573"/>
    <x v="7"/>
    <x v="1"/>
    <n v="1"/>
    <n v="1630.21"/>
    <n v="1630.21"/>
    <x v="791"/>
    <n v="14"/>
    <s v="Miami, FL"/>
    <n v="298"/>
    <n v="68"/>
    <n v="269"/>
    <n v="304"/>
    <n v="1"/>
    <n v="36"/>
    <x v="2"/>
    <x v="2"/>
    <n v="34421.17"/>
    <s v="Silver"/>
    <x v="3"/>
  </r>
  <r>
    <n v="796"/>
    <x v="764"/>
    <n v="902"/>
    <x v="2"/>
    <x v="1"/>
    <n v="2"/>
    <n v="1725.89"/>
    <n v="3451.78"/>
    <x v="792"/>
    <n v="2"/>
    <s v="Miami, FL"/>
    <n v="323"/>
    <n v="102"/>
    <n v="232"/>
    <n v="199"/>
    <n v="3"/>
    <n v="32"/>
    <x v="0"/>
    <x v="0"/>
    <n v="76325.25"/>
    <s v="Gold"/>
    <x v="1"/>
  </r>
  <r>
    <n v="797"/>
    <x v="765"/>
    <n v="933"/>
    <x v="2"/>
    <x v="0"/>
    <n v="2"/>
    <n v="1095.23"/>
    <n v="2190.46"/>
    <x v="793"/>
    <n v="18"/>
    <s v="Miami, FL"/>
    <n v="175"/>
    <n v="133"/>
    <n v="192"/>
    <n v="369"/>
    <n v="8"/>
    <n v="67"/>
    <x v="1"/>
    <x v="2"/>
    <n v="36046.980000000003"/>
    <s v="Platinum"/>
    <x v="2"/>
  </r>
  <r>
    <n v="798"/>
    <x v="766"/>
    <n v="523"/>
    <x v="7"/>
    <x v="1"/>
    <n v="3"/>
    <n v="612.79999999999995"/>
    <n v="1838.3999999999999"/>
    <x v="794"/>
    <n v="4"/>
    <s v="Miami, FL"/>
    <n v="24"/>
    <n v="72"/>
    <n v="223"/>
    <n v="201"/>
    <n v="8"/>
    <n v="37"/>
    <x v="2"/>
    <x v="2"/>
    <n v="54954.28"/>
    <s v="Bronze"/>
    <x v="2"/>
  </r>
  <r>
    <n v="799"/>
    <x v="22"/>
    <n v="860"/>
    <x v="7"/>
    <x v="1"/>
    <n v="4"/>
    <n v="1292"/>
    <n v="5168"/>
    <x v="795"/>
    <n v="6"/>
    <s v="Los Angeles, CA"/>
    <n v="416"/>
    <n v="68"/>
    <n v="171"/>
    <n v="482"/>
    <n v="4"/>
    <n v="36"/>
    <x v="2"/>
    <x v="0"/>
    <n v="114924.04"/>
    <s v="Platinum"/>
    <x v="1"/>
  </r>
  <r>
    <n v="800"/>
    <x v="767"/>
    <n v="157"/>
    <x v="6"/>
    <x v="0"/>
    <n v="4"/>
    <n v="520.66"/>
    <n v="2082.64"/>
    <x v="796"/>
    <n v="7"/>
    <s v="New York, NY"/>
    <n v="412"/>
    <n v="89"/>
    <n v="151"/>
    <n v="229"/>
    <n v="3"/>
    <n v="57"/>
    <x v="2"/>
    <x v="1"/>
    <n v="98386.64"/>
    <s v="Bronze"/>
    <x v="0"/>
  </r>
  <r>
    <n v="801"/>
    <x v="768"/>
    <n v="955"/>
    <x v="2"/>
    <x v="1"/>
    <n v="4"/>
    <n v="442.5"/>
    <n v="1770"/>
    <x v="797"/>
    <n v="19"/>
    <s v="New York, NY"/>
    <n v="424"/>
    <n v="113"/>
    <n v="156"/>
    <n v="293"/>
    <n v="1"/>
    <n v="23"/>
    <x v="0"/>
    <x v="1"/>
    <n v="91101.65"/>
    <s v="Silver"/>
    <x v="1"/>
  </r>
  <r>
    <n v="802"/>
    <x v="696"/>
    <n v="633"/>
    <x v="1"/>
    <x v="1"/>
    <n v="1"/>
    <n v="1871.76"/>
    <n v="1871.76"/>
    <x v="798"/>
    <n v="5"/>
    <s v="New York, NY"/>
    <n v="401"/>
    <n v="120"/>
    <n v="254"/>
    <n v="299"/>
    <n v="7"/>
    <n v="54"/>
    <x v="2"/>
    <x v="1"/>
    <n v="40304.22"/>
    <s v="Silver"/>
    <x v="1"/>
  </r>
  <r>
    <n v="803"/>
    <x v="769"/>
    <n v="406"/>
    <x v="1"/>
    <x v="1"/>
    <n v="1"/>
    <n v="1633.22"/>
    <n v="1633.22"/>
    <x v="799"/>
    <n v="16"/>
    <s v="Los Angeles, CA"/>
    <n v="374"/>
    <n v="131"/>
    <n v="125"/>
    <n v="408"/>
    <n v="6"/>
    <n v="70"/>
    <x v="1"/>
    <x v="2"/>
    <n v="62583.46"/>
    <s v="Silver"/>
    <x v="0"/>
  </r>
  <r>
    <n v="804"/>
    <x v="770"/>
    <n v="678"/>
    <x v="1"/>
    <x v="0"/>
    <n v="4"/>
    <n v="878.27"/>
    <n v="3513.08"/>
    <x v="800"/>
    <n v="17"/>
    <s v="Los Angeles, CA"/>
    <n v="127"/>
    <n v="127"/>
    <n v="250"/>
    <n v="486"/>
    <n v="7"/>
    <n v="49"/>
    <x v="2"/>
    <x v="1"/>
    <n v="31877.82"/>
    <s v="Gold"/>
    <x v="0"/>
  </r>
  <r>
    <n v="805"/>
    <x v="771"/>
    <n v="842"/>
    <x v="3"/>
    <x v="1"/>
    <n v="4"/>
    <n v="1712.85"/>
    <n v="6851.4"/>
    <x v="801"/>
    <n v="18"/>
    <s v="Miami, FL"/>
    <n v="27"/>
    <n v="66"/>
    <n v="181"/>
    <n v="111"/>
    <n v="10"/>
    <n v="37"/>
    <x v="2"/>
    <x v="0"/>
    <n v="20554.34"/>
    <s v="Platinum"/>
    <x v="1"/>
  </r>
  <r>
    <n v="806"/>
    <x v="772"/>
    <n v="794"/>
    <x v="4"/>
    <x v="1"/>
    <n v="3"/>
    <n v="728.37"/>
    <n v="2185.11"/>
    <x v="802"/>
    <n v="10"/>
    <s v="Dallas, TX"/>
    <n v="189"/>
    <n v="68"/>
    <n v="229"/>
    <n v="367"/>
    <n v="5"/>
    <n v="47"/>
    <x v="2"/>
    <x v="1"/>
    <n v="76540.52"/>
    <s v="Bronze"/>
    <x v="3"/>
  </r>
  <r>
    <n v="807"/>
    <x v="773"/>
    <n v="423"/>
    <x v="5"/>
    <x v="1"/>
    <n v="1"/>
    <n v="1869.01"/>
    <n v="1869.01"/>
    <x v="803"/>
    <n v="9"/>
    <s v="Miami, FL"/>
    <n v="206"/>
    <n v="93"/>
    <n v="104"/>
    <n v="161"/>
    <n v="3"/>
    <n v="18"/>
    <x v="0"/>
    <x v="1"/>
    <n v="105645.95"/>
    <s v="Gold"/>
    <x v="0"/>
  </r>
  <r>
    <n v="808"/>
    <x v="774"/>
    <n v="668"/>
    <x v="2"/>
    <x v="1"/>
    <n v="4"/>
    <n v="107.66"/>
    <n v="430.64"/>
    <x v="804"/>
    <n v="16"/>
    <s v="New York, NY"/>
    <n v="256"/>
    <n v="63"/>
    <n v="279"/>
    <n v="231"/>
    <n v="8"/>
    <n v="58"/>
    <x v="2"/>
    <x v="1"/>
    <n v="39928"/>
    <s v="Platinum"/>
    <x v="3"/>
  </r>
  <r>
    <n v="809"/>
    <x v="775"/>
    <n v="648"/>
    <x v="0"/>
    <x v="1"/>
    <n v="4"/>
    <n v="1465.72"/>
    <n v="5862.88"/>
    <x v="805"/>
    <n v="20"/>
    <s v="New York, NY"/>
    <n v="232"/>
    <n v="131"/>
    <n v="102"/>
    <n v="250"/>
    <n v="7"/>
    <n v="52"/>
    <x v="2"/>
    <x v="0"/>
    <n v="91572.64"/>
    <s v="Bronze"/>
    <x v="2"/>
  </r>
  <r>
    <n v="810"/>
    <x v="776"/>
    <n v="119"/>
    <x v="0"/>
    <x v="0"/>
    <n v="2"/>
    <n v="1191.03"/>
    <n v="2382.06"/>
    <x v="806"/>
    <n v="2"/>
    <s v="New York, NY"/>
    <n v="284"/>
    <n v="150"/>
    <n v="107"/>
    <n v="410"/>
    <n v="4"/>
    <n v="36"/>
    <x v="2"/>
    <x v="1"/>
    <n v="32941.58"/>
    <s v="Platinum"/>
    <x v="2"/>
  </r>
  <r>
    <n v="811"/>
    <x v="777"/>
    <n v="313"/>
    <x v="2"/>
    <x v="1"/>
    <n v="4"/>
    <n v="1428.81"/>
    <n v="5715.24"/>
    <x v="807"/>
    <n v="19"/>
    <s v="Los Angeles, CA"/>
    <n v="31"/>
    <n v="120"/>
    <n v="241"/>
    <n v="371"/>
    <n v="9"/>
    <n v="52"/>
    <x v="2"/>
    <x v="0"/>
    <n v="100193.3"/>
    <s v="Platinum"/>
    <x v="2"/>
  </r>
  <r>
    <n v="812"/>
    <x v="778"/>
    <n v="691"/>
    <x v="3"/>
    <x v="1"/>
    <n v="5"/>
    <n v="414.97"/>
    <n v="2074.8500000000004"/>
    <x v="808"/>
    <n v="18"/>
    <s v="Dallas, TX"/>
    <n v="233"/>
    <n v="139"/>
    <n v="176"/>
    <n v="300"/>
    <n v="1"/>
    <n v="65"/>
    <x v="1"/>
    <x v="1"/>
    <n v="99734.1"/>
    <s v="Gold"/>
    <x v="3"/>
  </r>
  <r>
    <n v="813"/>
    <x v="779"/>
    <n v="801"/>
    <x v="5"/>
    <x v="1"/>
    <n v="5"/>
    <n v="1137.77"/>
    <n v="5688.85"/>
    <x v="809"/>
    <n v="13"/>
    <s v="Dallas, TX"/>
    <n v="404"/>
    <n v="68"/>
    <n v="126"/>
    <n v="122"/>
    <n v="9"/>
    <n v="43"/>
    <x v="2"/>
    <x v="2"/>
    <n v="24017.84"/>
    <s v="Platinum"/>
    <x v="1"/>
  </r>
  <r>
    <n v="814"/>
    <x v="780"/>
    <n v="439"/>
    <x v="4"/>
    <x v="1"/>
    <n v="3"/>
    <n v="417.78"/>
    <n v="1253.3399999999999"/>
    <x v="810"/>
    <n v="7"/>
    <s v="New York, NY"/>
    <n v="34"/>
    <n v="104"/>
    <n v="200"/>
    <n v="170"/>
    <n v="3"/>
    <n v="49"/>
    <x v="2"/>
    <x v="2"/>
    <n v="59690.080000000002"/>
    <s v="Gold"/>
    <x v="0"/>
  </r>
  <r>
    <n v="815"/>
    <x v="781"/>
    <n v="918"/>
    <x v="7"/>
    <x v="0"/>
    <n v="3"/>
    <n v="785.37"/>
    <n v="2356.11"/>
    <x v="811"/>
    <n v="14"/>
    <s v="Dallas, TX"/>
    <n v="64"/>
    <n v="132"/>
    <n v="136"/>
    <n v="409"/>
    <n v="7"/>
    <n v="25"/>
    <x v="0"/>
    <x v="1"/>
    <n v="56860.18"/>
    <s v="Bronze"/>
    <x v="2"/>
  </r>
  <r>
    <n v="816"/>
    <x v="782"/>
    <n v="914"/>
    <x v="2"/>
    <x v="1"/>
    <n v="2"/>
    <n v="946.38"/>
    <n v="1892.76"/>
    <x v="812"/>
    <n v="3"/>
    <s v="Chicago, IL"/>
    <n v="358"/>
    <n v="62"/>
    <n v="274"/>
    <n v="464"/>
    <n v="4"/>
    <n v="25"/>
    <x v="0"/>
    <x v="0"/>
    <n v="47418.97"/>
    <s v="Bronze"/>
    <x v="3"/>
  </r>
  <r>
    <n v="817"/>
    <x v="783"/>
    <n v="462"/>
    <x v="3"/>
    <x v="0"/>
    <n v="1"/>
    <n v="1219.58"/>
    <n v="1219.58"/>
    <x v="813"/>
    <n v="11"/>
    <s v="Los Angeles, CA"/>
    <n v="439"/>
    <n v="149"/>
    <n v="196"/>
    <n v="307"/>
    <n v="3"/>
    <n v="63"/>
    <x v="1"/>
    <x v="0"/>
    <n v="78192.009999999995"/>
    <s v="Bronze"/>
    <x v="0"/>
  </r>
  <r>
    <n v="818"/>
    <x v="784"/>
    <n v="167"/>
    <x v="5"/>
    <x v="1"/>
    <n v="2"/>
    <n v="786.23"/>
    <n v="1572.46"/>
    <x v="814"/>
    <n v="5"/>
    <s v="New York, NY"/>
    <n v="395"/>
    <n v="81"/>
    <n v="224"/>
    <n v="269"/>
    <n v="7"/>
    <n v="46"/>
    <x v="2"/>
    <x v="0"/>
    <n v="21490.25"/>
    <s v="Silver"/>
    <x v="0"/>
  </r>
  <r>
    <n v="819"/>
    <x v="785"/>
    <n v="252"/>
    <x v="4"/>
    <x v="1"/>
    <n v="3"/>
    <n v="860.2"/>
    <n v="2580.6000000000004"/>
    <x v="815"/>
    <n v="16"/>
    <s v="New York, NY"/>
    <n v="203"/>
    <n v="93"/>
    <n v="192"/>
    <n v="215"/>
    <n v="8"/>
    <n v="66"/>
    <x v="1"/>
    <x v="2"/>
    <n v="113810.89"/>
    <s v="Bronze"/>
    <x v="1"/>
  </r>
  <r>
    <n v="820"/>
    <x v="786"/>
    <n v="387"/>
    <x v="0"/>
    <x v="1"/>
    <n v="3"/>
    <n v="899.24"/>
    <n v="2697.7200000000003"/>
    <x v="816"/>
    <n v="13"/>
    <s v="Miami, FL"/>
    <n v="168"/>
    <n v="55"/>
    <n v="111"/>
    <n v="193"/>
    <n v="7"/>
    <n v="67"/>
    <x v="1"/>
    <x v="2"/>
    <n v="69776.61"/>
    <s v="Platinum"/>
    <x v="0"/>
  </r>
  <r>
    <n v="821"/>
    <x v="787"/>
    <n v="960"/>
    <x v="2"/>
    <x v="1"/>
    <n v="2"/>
    <n v="202.02"/>
    <n v="404.04"/>
    <x v="817"/>
    <n v="20"/>
    <s v="Dallas, TX"/>
    <n v="77"/>
    <n v="103"/>
    <n v="123"/>
    <n v="451"/>
    <n v="4"/>
    <n v="28"/>
    <x v="0"/>
    <x v="1"/>
    <n v="116324.7"/>
    <s v="Platinum"/>
    <x v="1"/>
  </r>
  <r>
    <n v="822"/>
    <x v="788"/>
    <n v="131"/>
    <x v="0"/>
    <x v="0"/>
    <n v="1"/>
    <n v="322.12"/>
    <n v="322.12"/>
    <x v="818"/>
    <n v="11"/>
    <s v="Dallas, TX"/>
    <n v="145"/>
    <n v="66"/>
    <n v="282"/>
    <n v="384"/>
    <n v="2"/>
    <n v="36"/>
    <x v="2"/>
    <x v="1"/>
    <n v="44050.58"/>
    <s v="Platinum"/>
    <x v="1"/>
  </r>
  <r>
    <n v="823"/>
    <x v="789"/>
    <n v="447"/>
    <x v="1"/>
    <x v="0"/>
    <n v="1"/>
    <n v="661.22"/>
    <n v="661.22"/>
    <x v="819"/>
    <n v="18"/>
    <s v="Dallas, TX"/>
    <n v="434"/>
    <n v="58"/>
    <n v="179"/>
    <n v="463"/>
    <n v="2"/>
    <n v="57"/>
    <x v="2"/>
    <x v="2"/>
    <n v="52364.94"/>
    <s v="Gold"/>
    <x v="3"/>
  </r>
  <r>
    <n v="824"/>
    <x v="790"/>
    <n v="484"/>
    <x v="3"/>
    <x v="1"/>
    <n v="2"/>
    <n v="818.6"/>
    <n v="1637.2"/>
    <x v="820"/>
    <n v="10"/>
    <s v="Miami, FL"/>
    <n v="437"/>
    <n v="57"/>
    <n v="210"/>
    <n v="214"/>
    <n v="5"/>
    <n v="51"/>
    <x v="2"/>
    <x v="1"/>
    <n v="44174.99"/>
    <s v="Platinum"/>
    <x v="0"/>
  </r>
  <r>
    <n v="825"/>
    <x v="791"/>
    <n v="741"/>
    <x v="5"/>
    <x v="0"/>
    <n v="2"/>
    <n v="519"/>
    <n v="1038"/>
    <x v="821"/>
    <n v="10"/>
    <s v="Chicago, IL"/>
    <n v="318"/>
    <n v="117"/>
    <n v="232"/>
    <n v="139"/>
    <n v="4"/>
    <n v="58"/>
    <x v="2"/>
    <x v="1"/>
    <n v="97528.3"/>
    <s v="Bronze"/>
    <x v="3"/>
  </r>
  <r>
    <n v="826"/>
    <x v="792"/>
    <n v="647"/>
    <x v="1"/>
    <x v="1"/>
    <n v="5"/>
    <n v="389.1"/>
    <n v="1945.5"/>
    <x v="822"/>
    <n v="10"/>
    <s v="Dallas, TX"/>
    <n v="149"/>
    <n v="87"/>
    <n v="161"/>
    <n v="276"/>
    <n v="2"/>
    <n v="38"/>
    <x v="2"/>
    <x v="1"/>
    <n v="57448.99"/>
    <s v="Gold"/>
    <x v="0"/>
  </r>
  <r>
    <n v="827"/>
    <x v="793"/>
    <n v="962"/>
    <x v="0"/>
    <x v="0"/>
    <n v="5"/>
    <n v="1902.75"/>
    <n v="9513.75"/>
    <x v="823"/>
    <n v="5"/>
    <s v="Chicago, IL"/>
    <n v="407"/>
    <n v="54"/>
    <n v="265"/>
    <n v="439"/>
    <n v="1"/>
    <n v="55"/>
    <x v="2"/>
    <x v="0"/>
    <n v="98837.67"/>
    <s v="Platinum"/>
    <x v="2"/>
  </r>
  <r>
    <n v="828"/>
    <x v="794"/>
    <n v="269"/>
    <x v="7"/>
    <x v="0"/>
    <n v="3"/>
    <n v="112.54"/>
    <n v="337.62"/>
    <x v="824"/>
    <n v="1"/>
    <s v="Miami, FL"/>
    <n v="277"/>
    <n v="59"/>
    <n v="131"/>
    <n v="203"/>
    <n v="8"/>
    <n v="42"/>
    <x v="2"/>
    <x v="1"/>
    <n v="88899.91"/>
    <s v="Bronze"/>
    <x v="0"/>
  </r>
  <r>
    <n v="829"/>
    <x v="795"/>
    <n v="684"/>
    <x v="6"/>
    <x v="0"/>
    <n v="4"/>
    <n v="1597.2"/>
    <n v="6388.8"/>
    <x v="825"/>
    <n v="5"/>
    <s v="New York, NY"/>
    <n v="309"/>
    <n v="91"/>
    <n v="168"/>
    <n v="111"/>
    <n v="6"/>
    <n v="33"/>
    <x v="0"/>
    <x v="0"/>
    <n v="26075.79"/>
    <s v="Bronze"/>
    <x v="1"/>
  </r>
  <r>
    <n v="830"/>
    <x v="796"/>
    <n v="720"/>
    <x v="2"/>
    <x v="1"/>
    <n v="2"/>
    <n v="1684.66"/>
    <n v="3369.32"/>
    <x v="826"/>
    <n v="6"/>
    <s v="Dallas, TX"/>
    <n v="36"/>
    <n v="111"/>
    <n v="200"/>
    <n v="345"/>
    <n v="4"/>
    <n v="34"/>
    <x v="0"/>
    <x v="0"/>
    <n v="70661.19"/>
    <s v="Platinum"/>
    <x v="3"/>
  </r>
  <r>
    <n v="831"/>
    <x v="797"/>
    <n v="498"/>
    <x v="0"/>
    <x v="0"/>
    <n v="2"/>
    <n v="310.60000000000002"/>
    <n v="621.20000000000005"/>
    <x v="827"/>
    <n v="9"/>
    <s v="New York, NY"/>
    <n v="256"/>
    <n v="128"/>
    <n v="192"/>
    <n v="108"/>
    <n v="10"/>
    <n v="30"/>
    <x v="0"/>
    <x v="0"/>
    <n v="90327.42"/>
    <s v="Gold"/>
    <x v="3"/>
  </r>
  <r>
    <n v="832"/>
    <x v="798"/>
    <n v="291"/>
    <x v="5"/>
    <x v="1"/>
    <n v="1"/>
    <n v="1412.95"/>
    <n v="1412.95"/>
    <x v="828"/>
    <n v="18"/>
    <s v="Dallas, TX"/>
    <n v="182"/>
    <n v="124"/>
    <n v="101"/>
    <n v="338"/>
    <n v="9"/>
    <n v="45"/>
    <x v="2"/>
    <x v="2"/>
    <n v="40374.629999999997"/>
    <s v="Platinum"/>
    <x v="3"/>
  </r>
  <r>
    <n v="833"/>
    <x v="799"/>
    <n v="709"/>
    <x v="7"/>
    <x v="0"/>
    <n v="2"/>
    <n v="479.35"/>
    <n v="958.7"/>
    <x v="829"/>
    <n v="5"/>
    <s v="Miami, FL"/>
    <n v="81"/>
    <n v="113"/>
    <n v="300"/>
    <n v="407"/>
    <n v="8"/>
    <n v="41"/>
    <x v="2"/>
    <x v="0"/>
    <n v="91802.28"/>
    <s v="Bronze"/>
    <x v="0"/>
  </r>
  <r>
    <n v="834"/>
    <x v="800"/>
    <n v="219"/>
    <x v="0"/>
    <x v="0"/>
    <n v="3"/>
    <n v="1246.75"/>
    <n v="3740.25"/>
    <x v="830"/>
    <n v="9"/>
    <s v="Miami, FL"/>
    <n v="409"/>
    <n v="133"/>
    <n v="104"/>
    <n v="153"/>
    <n v="2"/>
    <n v="68"/>
    <x v="1"/>
    <x v="0"/>
    <n v="76072.41"/>
    <s v="Silver"/>
    <x v="3"/>
  </r>
  <r>
    <n v="835"/>
    <x v="801"/>
    <n v="985"/>
    <x v="6"/>
    <x v="0"/>
    <n v="2"/>
    <n v="1111.22"/>
    <n v="2222.44"/>
    <x v="831"/>
    <n v="18"/>
    <s v="Chicago, IL"/>
    <n v="370"/>
    <n v="52"/>
    <n v="157"/>
    <n v="416"/>
    <n v="5"/>
    <n v="64"/>
    <x v="1"/>
    <x v="2"/>
    <n v="33874.71"/>
    <s v="Gold"/>
    <x v="2"/>
  </r>
  <r>
    <n v="836"/>
    <x v="308"/>
    <n v="901"/>
    <x v="7"/>
    <x v="0"/>
    <n v="1"/>
    <n v="191.12"/>
    <n v="191.12"/>
    <x v="832"/>
    <n v="18"/>
    <s v="Miami, FL"/>
    <n v="306"/>
    <n v="100"/>
    <n v="247"/>
    <n v="121"/>
    <n v="2"/>
    <n v="21"/>
    <x v="0"/>
    <x v="1"/>
    <n v="46035.51"/>
    <s v="Platinum"/>
    <x v="2"/>
  </r>
  <r>
    <n v="837"/>
    <x v="802"/>
    <n v="869"/>
    <x v="4"/>
    <x v="1"/>
    <n v="2"/>
    <n v="1977.71"/>
    <n v="3955.42"/>
    <x v="833"/>
    <n v="13"/>
    <s v="Dallas, TX"/>
    <n v="489"/>
    <n v="67"/>
    <n v="165"/>
    <n v="249"/>
    <n v="5"/>
    <n v="57"/>
    <x v="2"/>
    <x v="0"/>
    <n v="32301.67"/>
    <s v="Platinum"/>
    <x v="0"/>
  </r>
  <r>
    <n v="838"/>
    <x v="803"/>
    <n v="415"/>
    <x v="3"/>
    <x v="0"/>
    <n v="5"/>
    <n v="1464.14"/>
    <n v="7320.7000000000007"/>
    <x v="834"/>
    <n v="7"/>
    <s v="New York, NY"/>
    <n v="258"/>
    <n v="140"/>
    <n v="296"/>
    <n v="461"/>
    <n v="3"/>
    <n v="34"/>
    <x v="0"/>
    <x v="2"/>
    <n v="64213.42"/>
    <s v="Silver"/>
    <x v="1"/>
  </r>
  <r>
    <n v="839"/>
    <x v="804"/>
    <n v="822"/>
    <x v="5"/>
    <x v="0"/>
    <n v="3"/>
    <n v="1945.3"/>
    <n v="5835.9"/>
    <x v="835"/>
    <n v="3"/>
    <s v="Miami, FL"/>
    <n v="121"/>
    <n v="128"/>
    <n v="262"/>
    <n v="369"/>
    <n v="7"/>
    <n v="24"/>
    <x v="0"/>
    <x v="0"/>
    <n v="108687.53"/>
    <s v="Gold"/>
    <x v="0"/>
  </r>
  <r>
    <n v="840"/>
    <x v="805"/>
    <n v="978"/>
    <x v="5"/>
    <x v="1"/>
    <n v="4"/>
    <n v="1129.77"/>
    <n v="4519.08"/>
    <x v="836"/>
    <n v="8"/>
    <s v="Miami, FL"/>
    <n v="259"/>
    <n v="117"/>
    <n v="194"/>
    <n v="456"/>
    <n v="5"/>
    <n v="44"/>
    <x v="2"/>
    <x v="2"/>
    <n v="47826.65"/>
    <s v="Platinum"/>
    <x v="2"/>
  </r>
  <r>
    <n v="841"/>
    <x v="806"/>
    <n v="422"/>
    <x v="5"/>
    <x v="1"/>
    <n v="1"/>
    <n v="1787.65"/>
    <n v="1787.65"/>
    <x v="837"/>
    <n v="15"/>
    <s v="Miami, FL"/>
    <n v="257"/>
    <n v="58"/>
    <n v="192"/>
    <n v="354"/>
    <n v="3"/>
    <n v="27"/>
    <x v="0"/>
    <x v="1"/>
    <n v="77893.399999999994"/>
    <s v="Gold"/>
    <x v="3"/>
  </r>
  <r>
    <n v="842"/>
    <x v="807"/>
    <n v="826"/>
    <x v="5"/>
    <x v="0"/>
    <n v="5"/>
    <n v="1002.03"/>
    <n v="5010.1499999999996"/>
    <x v="838"/>
    <n v="8"/>
    <s v="Dallas, TX"/>
    <n v="460"/>
    <n v="54"/>
    <n v="230"/>
    <n v="364"/>
    <n v="10"/>
    <n v="58"/>
    <x v="2"/>
    <x v="0"/>
    <n v="61974.46"/>
    <s v="Bronze"/>
    <x v="3"/>
  </r>
  <r>
    <n v="843"/>
    <x v="808"/>
    <n v="132"/>
    <x v="7"/>
    <x v="1"/>
    <n v="1"/>
    <n v="1253.53"/>
    <n v="1253.53"/>
    <x v="839"/>
    <n v="15"/>
    <s v="Miami, FL"/>
    <n v="86"/>
    <n v="122"/>
    <n v="283"/>
    <n v="317"/>
    <n v="4"/>
    <n v="62"/>
    <x v="1"/>
    <x v="0"/>
    <n v="34896.480000000003"/>
    <s v="Silver"/>
    <x v="3"/>
  </r>
  <r>
    <n v="844"/>
    <x v="809"/>
    <n v="378"/>
    <x v="1"/>
    <x v="1"/>
    <n v="1"/>
    <n v="81.48"/>
    <n v="81.48"/>
    <x v="840"/>
    <n v="3"/>
    <s v="Los Angeles, CA"/>
    <n v="465"/>
    <n v="128"/>
    <n v="272"/>
    <n v="111"/>
    <n v="1"/>
    <n v="67"/>
    <x v="1"/>
    <x v="2"/>
    <n v="49856.36"/>
    <s v="Gold"/>
    <x v="0"/>
  </r>
  <r>
    <n v="845"/>
    <x v="810"/>
    <n v="523"/>
    <x v="3"/>
    <x v="1"/>
    <n v="4"/>
    <n v="974.99"/>
    <n v="3899.96"/>
    <x v="841"/>
    <n v="10"/>
    <s v="Los Angeles, CA"/>
    <n v="2"/>
    <n v="111"/>
    <n v="285"/>
    <n v="138"/>
    <n v="7"/>
    <n v="62"/>
    <x v="1"/>
    <x v="1"/>
    <n v="64594.51"/>
    <s v="Bronze"/>
    <x v="2"/>
  </r>
  <r>
    <n v="846"/>
    <x v="811"/>
    <n v="188"/>
    <x v="7"/>
    <x v="1"/>
    <n v="2"/>
    <n v="932.06"/>
    <n v="1864.12"/>
    <x v="842"/>
    <n v="12"/>
    <s v="Chicago, IL"/>
    <n v="464"/>
    <n v="132"/>
    <n v="283"/>
    <n v="283"/>
    <n v="5"/>
    <n v="67"/>
    <x v="1"/>
    <x v="2"/>
    <n v="82010.55"/>
    <s v="Platinum"/>
    <x v="0"/>
  </r>
  <r>
    <n v="847"/>
    <x v="812"/>
    <n v="608"/>
    <x v="6"/>
    <x v="0"/>
    <n v="2"/>
    <n v="190.73"/>
    <n v="381.46"/>
    <x v="843"/>
    <n v="2"/>
    <s v="Miami, FL"/>
    <n v="365"/>
    <n v="95"/>
    <n v="174"/>
    <n v="131"/>
    <n v="7"/>
    <n v="43"/>
    <x v="2"/>
    <x v="1"/>
    <n v="28431.87"/>
    <s v="Silver"/>
    <x v="3"/>
  </r>
  <r>
    <n v="848"/>
    <x v="813"/>
    <n v="998"/>
    <x v="5"/>
    <x v="1"/>
    <n v="2"/>
    <n v="341.95"/>
    <n v="683.9"/>
    <x v="844"/>
    <n v="8"/>
    <s v="New York, NY"/>
    <n v="37"/>
    <n v="73"/>
    <n v="199"/>
    <n v="363"/>
    <n v="2"/>
    <n v="47"/>
    <x v="2"/>
    <x v="0"/>
    <n v="78433.89"/>
    <s v="Bronze"/>
    <x v="1"/>
  </r>
  <r>
    <n v="849"/>
    <x v="814"/>
    <n v="343"/>
    <x v="2"/>
    <x v="1"/>
    <n v="3"/>
    <n v="643.64"/>
    <n v="1930.92"/>
    <x v="845"/>
    <n v="3"/>
    <s v="Chicago, IL"/>
    <n v="167"/>
    <n v="104"/>
    <n v="290"/>
    <n v="463"/>
    <n v="5"/>
    <n v="29"/>
    <x v="0"/>
    <x v="0"/>
    <n v="27030.959999999999"/>
    <s v="Silver"/>
    <x v="3"/>
  </r>
  <r>
    <n v="850"/>
    <x v="815"/>
    <n v="480"/>
    <x v="0"/>
    <x v="0"/>
    <n v="1"/>
    <n v="1637.79"/>
    <n v="1637.79"/>
    <x v="846"/>
    <n v="4"/>
    <s v="Chicago, IL"/>
    <n v="61"/>
    <n v="117"/>
    <n v="173"/>
    <n v="491"/>
    <n v="4"/>
    <n v="35"/>
    <x v="2"/>
    <x v="0"/>
    <n v="110769.13"/>
    <s v="Platinum"/>
    <x v="0"/>
  </r>
  <r>
    <n v="851"/>
    <x v="166"/>
    <n v="562"/>
    <x v="7"/>
    <x v="0"/>
    <n v="3"/>
    <n v="284.58"/>
    <n v="853.74"/>
    <x v="847"/>
    <n v="18"/>
    <s v="Chicago, IL"/>
    <n v="141"/>
    <n v="100"/>
    <n v="264"/>
    <n v="426"/>
    <n v="9"/>
    <n v="18"/>
    <x v="0"/>
    <x v="2"/>
    <n v="107086.39"/>
    <s v="Bronze"/>
    <x v="0"/>
  </r>
  <r>
    <n v="852"/>
    <x v="816"/>
    <n v="949"/>
    <x v="0"/>
    <x v="1"/>
    <n v="1"/>
    <n v="622.84"/>
    <n v="622.84"/>
    <x v="848"/>
    <n v="2"/>
    <s v="Chicago, IL"/>
    <n v="300"/>
    <n v="103"/>
    <n v="141"/>
    <n v="215"/>
    <n v="4"/>
    <n v="50"/>
    <x v="2"/>
    <x v="0"/>
    <n v="41222.07"/>
    <s v="Gold"/>
    <x v="2"/>
  </r>
  <r>
    <n v="853"/>
    <x v="817"/>
    <n v="409"/>
    <x v="6"/>
    <x v="0"/>
    <n v="4"/>
    <n v="1252.72"/>
    <n v="5010.88"/>
    <x v="849"/>
    <n v="5"/>
    <s v="Dallas, TX"/>
    <n v="239"/>
    <n v="97"/>
    <n v="115"/>
    <n v="222"/>
    <n v="9"/>
    <n v="56"/>
    <x v="2"/>
    <x v="2"/>
    <n v="89378.15"/>
    <s v="Silver"/>
    <x v="2"/>
  </r>
  <r>
    <n v="854"/>
    <x v="818"/>
    <n v="321"/>
    <x v="2"/>
    <x v="0"/>
    <n v="4"/>
    <n v="462.01"/>
    <n v="1848.04"/>
    <x v="850"/>
    <n v="13"/>
    <s v="Los Angeles, CA"/>
    <n v="226"/>
    <n v="56"/>
    <n v="125"/>
    <n v="241"/>
    <n v="2"/>
    <n v="42"/>
    <x v="2"/>
    <x v="0"/>
    <n v="72302.78"/>
    <s v="Silver"/>
    <x v="1"/>
  </r>
  <r>
    <n v="855"/>
    <x v="819"/>
    <n v="637"/>
    <x v="5"/>
    <x v="0"/>
    <n v="3"/>
    <n v="1564.88"/>
    <n v="4694.6400000000003"/>
    <x v="851"/>
    <n v="13"/>
    <s v="Dallas, TX"/>
    <n v="254"/>
    <n v="118"/>
    <n v="228"/>
    <n v="263"/>
    <n v="7"/>
    <n v="28"/>
    <x v="0"/>
    <x v="2"/>
    <n v="113935.24"/>
    <s v="Gold"/>
    <x v="3"/>
  </r>
  <r>
    <n v="856"/>
    <x v="820"/>
    <n v="409"/>
    <x v="4"/>
    <x v="0"/>
    <n v="5"/>
    <n v="733.4"/>
    <n v="3667"/>
    <x v="852"/>
    <n v="19"/>
    <s v="New York, NY"/>
    <n v="211"/>
    <n v="77"/>
    <n v="127"/>
    <n v="136"/>
    <n v="8"/>
    <n v="53"/>
    <x v="2"/>
    <x v="2"/>
    <n v="23571.5"/>
    <s v="Platinum"/>
    <x v="1"/>
  </r>
  <r>
    <n v="857"/>
    <x v="821"/>
    <n v="279"/>
    <x v="5"/>
    <x v="1"/>
    <n v="4"/>
    <n v="942.95"/>
    <n v="3771.8"/>
    <x v="853"/>
    <n v="4"/>
    <s v="Miami, FL"/>
    <n v="137"/>
    <n v="103"/>
    <n v="295"/>
    <n v="191"/>
    <n v="5"/>
    <n v="60"/>
    <x v="1"/>
    <x v="0"/>
    <n v="95513.06"/>
    <s v="Gold"/>
    <x v="2"/>
  </r>
  <r>
    <n v="858"/>
    <x v="822"/>
    <n v="214"/>
    <x v="2"/>
    <x v="0"/>
    <n v="1"/>
    <n v="1710.36"/>
    <n v="1710.36"/>
    <x v="854"/>
    <n v="9"/>
    <s v="Dallas, TX"/>
    <n v="294"/>
    <n v="120"/>
    <n v="265"/>
    <n v="410"/>
    <n v="3"/>
    <n v="49"/>
    <x v="2"/>
    <x v="2"/>
    <n v="64741.73"/>
    <s v="Platinum"/>
    <x v="3"/>
  </r>
  <r>
    <n v="859"/>
    <x v="823"/>
    <n v="483"/>
    <x v="0"/>
    <x v="0"/>
    <n v="4"/>
    <n v="1820.53"/>
    <n v="7282.12"/>
    <x v="855"/>
    <n v="4"/>
    <s v="Los Angeles, CA"/>
    <n v="45"/>
    <n v="61"/>
    <n v="253"/>
    <n v="370"/>
    <n v="9"/>
    <n v="21"/>
    <x v="0"/>
    <x v="0"/>
    <n v="20153.560000000001"/>
    <s v="Platinum"/>
    <x v="2"/>
  </r>
  <r>
    <n v="860"/>
    <x v="824"/>
    <n v="903"/>
    <x v="3"/>
    <x v="1"/>
    <n v="4"/>
    <n v="896.85"/>
    <n v="3587.4"/>
    <x v="856"/>
    <n v="20"/>
    <s v="Miami, FL"/>
    <n v="125"/>
    <n v="147"/>
    <n v="105"/>
    <n v="176"/>
    <n v="10"/>
    <n v="23"/>
    <x v="0"/>
    <x v="1"/>
    <n v="89280.9"/>
    <s v="Gold"/>
    <x v="0"/>
  </r>
  <r>
    <n v="861"/>
    <x v="825"/>
    <n v="138"/>
    <x v="0"/>
    <x v="0"/>
    <n v="3"/>
    <n v="648.98"/>
    <n v="1946.94"/>
    <x v="857"/>
    <n v="8"/>
    <s v="New York, NY"/>
    <n v="204"/>
    <n v="100"/>
    <n v="135"/>
    <n v="408"/>
    <n v="6"/>
    <n v="63"/>
    <x v="1"/>
    <x v="0"/>
    <n v="73064.78"/>
    <s v="Bronze"/>
    <x v="2"/>
  </r>
  <r>
    <n v="862"/>
    <x v="826"/>
    <n v="896"/>
    <x v="7"/>
    <x v="1"/>
    <n v="3"/>
    <n v="1743.68"/>
    <n v="5231.04"/>
    <x v="858"/>
    <n v="19"/>
    <s v="Dallas, TX"/>
    <n v="371"/>
    <n v="121"/>
    <n v="154"/>
    <n v="430"/>
    <n v="5"/>
    <n v="33"/>
    <x v="0"/>
    <x v="0"/>
    <n v="73763.240000000005"/>
    <s v="Silver"/>
    <x v="0"/>
  </r>
  <r>
    <n v="863"/>
    <x v="827"/>
    <n v="306"/>
    <x v="5"/>
    <x v="1"/>
    <n v="4"/>
    <n v="784.94"/>
    <n v="3139.76"/>
    <x v="859"/>
    <n v="14"/>
    <s v="Los Angeles, CA"/>
    <n v="43"/>
    <n v="136"/>
    <n v="143"/>
    <n v="480"/>
    <n v="1"/>
    <n v="27"/>
    <x v="0"/>
    <x v="0"/>
    <n v="91041.37"/>
    <s v="Platinum"/>
    <x v="3"/>
  </r>
  <r>
    <n v="864"/>
    <x v="828"/>
    <n v="194"/>
    <x v="5"/>
    <x v="0"/>
    <n v="1"/>
    <n v="152.47"/>
    <n v="152.47"/>
    <x v="860"/>
    <n v="1"/>
    <s v="Dallas, TX"/>
    <n v="209"/>
    <n v="70"/>
    <n v="100"/>
    <n v="228"/>
    <n v="6"/>
    <n v="24"/>
    <x v="0"/>
    <x v="1"/>
    <n v="118908.07"/>
    <s v="Bronze"/>
    <x v="2"/>
  </r>
  <r>
    <n v="865"/>
    <x v="829"/>
    <n v="554"/>
    <x v="1"/>
    <x v="0"/>
    <n v="5"/>
    <n v="1121.69"/>
    <n v="5608.4500000000007"/>
    <x v="861"/>
    <n v="13"/>
    <s v="Chicago, IL"/>
    <n v="438"/>
    <n v="64"/>
    <n v="124"/>
    <n v="277"/>
    <n v="9"/>
    <n v="41"/>
    <x v="2"/>
    <x v="1"/>
    <n v="77829.69"/>
    <s v="Gold"/>
    <x v="2"/>
  </r>
  <r>
    <n v="866"/>
    <x v="830"/>
    <n v="618"/>
    <x v="5"/>
    <x v="0"/>
    <n v="5"/>
    <n v="530.35"/>
    <n v="2651.75"/>
    <x v="862"/>
    <n v="3"/>
    <s v="Chicago, IL"/>
    <n v="180"/>
    <n v="87"/>
    <n v="196"/>
    <n v="239"/>
    <n v="5"/>
    <n v="43"/>
    <x v="2"/>
    <x v="0"/>
    <n v="76250.22"/>
    <s v="Bronze"/>
    <x v="2"/>
  </r>
  <r>
    <n v="867"/>
    <x v="831"/>
    <n v="125"/>
    <x v="2"/>
    <x v="0"/>
    <n v="2"/>
    <n v="1515.64"/>
    <n v="3031.28"/>
    <x v="863"/>
    <n v="1"/>
    <s v="Los Angeles, CA"/>
    <n v="225"/>
    <n v="55"/>
    <n v="189"/>
    <n v="485"/>
    <n v="8"/>
    <n v="45"/>
    <x v="2"/>
    <x v="1"/>
    <n v="106512.5"/>
    <s v="Gold"/>
    <x v="2"/>
  </r>
  <r>
    <n v="868"/>
    <x v="832"/>
    <n v="918"/>
    <x v="2"/>
    <x v="0"/>
    <n v="3"/>
    <n v="790.24"/>
    <n v="2370.7200000000003"/>
    <x v="864"/>
    <n v="9"/>
    <s v="Chicago, IL"/>
    <n v="211"/>
    <n v="106"/>
    <n v="126"/>
    <n v="144"/>
    <n v="5"/>
    <n v="46"/>
    <x v="2"/>
    <x v="1"/>
    <n v="68820.92"/>
    <s v="Gold"/>
    <x v="0"/>
  </r>
  <r>
    <n v="869"/>
    <x v="833"/>
    <n v="594"/>
    <x v="3"/>
    <x v="0"/>
    <n v="1"/>
    <n v="179.64"/>
    <n v="179.64"/>
    <x v="865"/>
    <n v="15"/>
    <s v="Los Angeles, CA"/>
    <n v="429"/>
    <n v="78"/>
    <n v="253"/>
    <n v="360"/>
    <n v="4"/>
    <n v="21"/>
    <x v="0"/>
    <x v="1"/>
    <n v="96707.15"/>
    <s v="Platinum"/>
    <x v="1"/>
  </r>
  <r>
    <n v="870"/>
    <x v="834"/>
    <n v="612"/>
    <x v="7"/>
    <x v="1"/>
    <n v="4"/>
    <n v="1189.8900000000001"/>
    <n v="4759.5600000000004"/>
    <x v="866"/>
    <n v="3"/>
    <s v="Dallas, TX"/>
    <n v="177"/>
    <n v="110"/>
    <n v="233"/>
    <n v="206"/>
    <n v="9"/>
    <n v="22"/>
    <x v="0"/>
    <x v="0"/>
    <n v="114139.99"/>
    <s v="Silver"/>
    <x v="1"/>
  </r>
  <r>
    <n v="871"/>
    <x v="627"/>
    <n v="257"/>
    <x v="4"/>
    <x v="0"/>
    <n v="3"/>
    <n v="1513.35"/>
    <n v="4540.0499999999993"/>
    <x v="867"/>
    <n v="17"/>
    <s v="Chicago, IL"/>
    <n v="70"/>
    <n v="75"/>
    <n v="240"/>
    <n v="202"/>
    <n v="10"/>
    <n v="61"/>
    <x v="1"/>
    <x v="1"/>
    <n v="64033.63"/>
    <s v="Gold"/>
    <x v="2"/>
  </r>
  <r>
    <n v="872"/>
    <x v="835"/>
    <n v="294"/>
    <x v="5"/>
    <x v="0"/>
    <n v="5"/>
    <n v="1483.38"/>
    <n v="7416.9000000000005"/>
    <x v="868"/>
    <n v="19"/>
    <s v="Los Angeles, CA"/>
    <n v="260"/>
    <n v="56"/>
    <n v="254"/>
    <n v="498"/>
    <n v="5"/>
    <n v="57"/>
    <x v="2"/>
    <x v="0"/>
    <n v="23902.09"/>
    <s v="Bronze"/>
    <x v="1"/>
  </r>
  <r>
    <n v="873"/>
    <x v="836"/>
    <n v="448"/>
    <x v="3"/>
    <x v="0"/>
    <n v="2"/>
    <n v="1303.55"/>
    <n v="2607.1"/>
    <x v="869"/>
    <n v="4"/>
    <s v="Los Angeles, CA"/>
    <n v="461"/>
    <n v="117"/>
    <n v="101"/>
    <n v="354"/>
    <n v="8"/>
    <n v="22"/>
    <x v="0"/>
    <x v="1"/>
    <n v="26909.200000000001"/>
    <s v="Bronze"/>
    <x v="1"/>
  </r>
  <r>
    <n v="874"/>
    <x v="837"/>
    <n v="595"/>
    <x v="2"/>
    <x v="0"/>
    <n v="5"/>
    <n v="1792.57"/>
    <n v="8962.85"/>
    <x v="870"/>
    <n v="4"/>
    <s v="New York, NY"/>
    <n v="85"/>
    <n v="137"/>
    <n v="203"/>
    <n v="386"/>
    <n v="6"/>
    <n v="50"/>
    <x v="2"/>
    <x v="2"/>
    <n v="86756.31"/>
    <s v="Silver"/>
    <x v="2"/>
  </r>
  <r>
    <n v="875"/>
    <x v="838"/>
    <n v="850"/>
    <x v="1"/>
    <x v="0"/>
    <n v="4"/>
    <n v="1285.73"/>
    <n v="5142.92"/>
    <x v="871"/>
    <n v="19"/>
    <s v="Los Angeles, CA"/>
    <n v="490"/>
    <n v="108"/>
    <n v="290"/>
    <n v="366"/>
    <n v="3"/>
    <n v="47"/>
    <x v="2"/>
    <x v="2"/>
    <n v="109339.06"/>
    <s v="Platinum"/>
    <x v="2"/>
  </r>
  <r>
    <n v="876"/>
    <x v="839"/>
    <n v="994"/>
    <x v="2"/>
    <x v="1"/>
    <n v="2"/>
    <n v="744.23"/>
    <n v="1488.46"/>
    <x v="872"/>
    <n v="20"/>
    <s v="Chicago, IL"/>
    <n v="68"/>
    <n v="60"/>
    <n v="104"/>
    <n v="155"/>
    <n v="9"/>
    <n v="25"/>
    <x v="0"/>
    <x v="2"/>
    <n v="50016.639999999999"/>
    <s v="Silver"/>
    <x v="1"/>
  </r>
  <r>
    <n v="877"/>
    <x v="840"/>
    <n v="636"/>
    <x v="5"/>
    <x v="1"/>
    <n v="4"/>
    <n v="1527.97"/>
    <n v="6111.88"/>
    <x v="873"/>
    <n v="5"/>
    <s v="Miami, FL"/>
    <n v="360"/>
    <n v="85"/>
    <n v="252"/>
    <n v="255"/>
    <n v="10"/>
    <n v="47"/>
    <x v="2"/>
    <x v="1"/>
    <n v="37288.9"/>
    <s v="Bronze"/>
    <x v="3"/>
  </r>
  <r>
    <n v="878"/>
    <x v="841"/>
    <n v="417"/>
    <x v="6"/>
    <x v="0"/>
    <n v="2"/>
    <n v="1296.75"/>
    <n v="2593.5"/>
    <x v="874"/>
    <n v="11"/>
    <s v="Dallas, TX"/>
    <n v="484"/>
    <n v="146"/>
    <n v="128"/>
    <n v="433"/>
    <n v="8"/>
    <n v="25"/>
    <x v="0"/>
    <x v="2"/>
    <n v="46748.65"/>
    <s v="Platinum"/>
    <x v="1"/>
  </r>
  <r>
    <n v="879"/>
    <x v="842"/>
    <n v="894"/>
    <x v="3"/>
    <x v="1"/>
    <n v="3"/>
    <n v="997.64"/>
    <n v="2992.92"/>
    <x v="875"/>
    <n v="13"/>
    <s v="Dallas, TX"/>
    <n v="412"/>
    <n v="75"/>
    <n v="224"/>
    <n v="351"/>
    <n v="3"/>
    <n v="18"/>
    <x v="0"/>
    <x v="0"/>
    <n v="44871.58"/>
    <s v="Bronze"/>
    <x v="3"/>
  </r>
  <r>
    <n v="880"/>
    <x v="843"/>
    <n v="435"/>
    <x v="5"/>
    <x v="1"/>
    <n v="5"/>
    <n v="905.41"/>
    <n v="4527.05"/>
    <x v="876"/>
    <n v="20"/>
    <s v="Chicago, IL"/>
    <n v="384"/>
    <n v="124"/>
    <n v="296"/>
    <n v="485"/>
    <n v="5"/>
    <n v="35"/>
    <x v="2"/>
    <x v="2"/>
    <n v="24442.95"/>
    <s v="Gold"/>
    <x v="1"/>
  </r>
  <r>
    <n v="881"/>
    <x v="844"/>
    <n v="246"/>
    <x v="5"/>
    <x v="1"/>
    <n v="1"/>
    <n v="1709.08"/>
    <n v="1709.08"/>
    <x v="877"/>
    <n v="5"/>
    <s v="Miami, FL"/>
    <n v="198"/>
    <n v="52"/>
    <n v="189"/>
    <n v="462"/>
    <n v="6"/>
    <n v="68"/>
    <x v="1"/>
    <x v="2"/>
    <n v="115499.08"/>
    <s v="Bronze"/>
    <x v="1"/>
  </r>
  <r>
    <n v="882"/>
    <x v="845"/>
    <n v="887"/>
    <x v="6"/>
    <x v="0"/>
    <n v="2"/>
    <n v="562.28"/>
    <n v="1124.56"/>
    <x v="878"/>
    <n v="10"/>
    <s v="Chicago, IL"/>
    <n v="55"/>
    <n v="74"/>
    <n v="108"/>
    <n v="257"/>
    <n v="10"/>
    <n v="39"/>
    <x v="2"/>
    <x v="1"/>
    <n v="82063.44"/>
    <s v="Bronze"/>
    <x v="0"/>
  </r>
  <r>
    <n v="883"/>
    <x v="846"/>
    <n v="992"/>
    <x v="4"/>
    <x v="1"/>
    <n v="2"/>
    <n v="230.73"/>
    <n v="461.46"/>
    <x v="879"/>
    <n v="16"/>
    <s v="Chicago, IL"/>
    <n v="429"/>
    <n v="129"/>
    <n v="216"/>
    <n v="174"/>
    <n v="8"/>
    <n v="63"/>
    <x v="1"/>
    <x v="0"/>
    <n v="41712.980000000003"/>
    <s v="Silver"/>
    <x v="3"/>
  </r>
  <r>
    <n v="884"/>
    <x v="847"/>
    <n v="200"/>
    <x v="2"/>
    <x v="1"/>
    <n v="3"/>
    <n v="1235.32"/>
    <n v="3705.96"/>
    <x v="880"/>
    <n v="14"/>
    <s v="Dallas, TX"/>
    <n v="290"/>
    <n v="51"/>
    <n v="187"/>
    <n v="279"/>
    <n v="10"/>
    <n v="57"/>
    <x v="2"/>
    <x v="1"/>
    <n v="34268.19"/>
    <s v="Bronze"/>
    <x v="0"/>
  </r>
  <r>
    <n v="885"/>
    <x v="848"/>
    <n v="941"/>
    <x v="0"/>
    <x v="1"/>
    <n v="5"/>
    <n v="101.34"/>
    <n v="506.70000000000005"/>
    <x v="881"/>
    <n v="18"/>
    <s v="Chicago, IL"/>
    <n v="335"/>
    <n v="127"/>
    <n v="130"/>
    <n v="112"/>
    <n v="9"/>
    <n v="54"/>
    <x v="2"/>
    <x v="1"/>
    <n v="22164.49"/>
    <s v="Silver"/>
    <x v="3"/>
  </r>
  <r>
    <n v="886"/>
    <x v="849"/>
    <n v="628"/>
    <x v="3"/>
    <x v="1"/>
    <n v="1"/>
    <n v="1858.22"/>
    <n v="1858.22"/>
    <x v="882"/>
    <n v="18"/>
    <s v="Miami, FL"/>
    <n v="167"/>
    <n v="69"/>
    <n v="290"/>
    <n v="334"/>
    <n v="10"/>
    <n v="69"/>
    <x v="1"/>
    <x v="2"/>
    <n v="41479.980000000003"/>
    <s v="Bronze"/>
    <x v="3"/>
  </r>
  <r>
    <n v="887"/>
    <x v="850"/>
    <n v="792"/>
    <x v="1"/>
    <x v="0"/>
    <n v="5"/>
    <n v="1939.06"/>
    <n v="9695.2999999999993"/>
    <x v="883"/>
    <n v="7"/>
    <s v="Los Angeles, CA"/>
    <n v="336"/>
    <n v="53"/>
    <n v="248"/>
    <n v="257"/>
    <n v="9"/>
    <n v="56"/>
    <x v="2"/>
    <x v="0"/>
    <n v="60396.22"/>
    <s v="Gold"/>
    <x v="0"/>
  </r>
  <r>
    <n v="888"/>
    <x v="851"/>
    <n v="235"/>
    <x v="6"/>
    <x v="1"/>
    <n v="3"/>
    <n v="1842.53"/>
    <n v="5527.59"/>
    <x v="884"/>
    <n v="10"/>
    <s v="Miami, FL"/>
    <n v="137"/>
    <n v="56"/>
    <n v="141"/>
    <n v="213"/>
    <n v="3"/>
    <n v="28"/>
    <x v="0"/>
    <x v="0"/>
    <n v="85312.960000000006"/>
    <s v="Gold"/>
    <x v="2"/>
  </r>
  <r>
    <n v="889"/>
    <x v="852"/>
    <n v="310"/>
    <x v="3"/>
    <x v="1"/>
    <n v="4"/>
    <n v="1117.77"/>
    <n v="4471.08"/>
    <x v="885"/>
    <n v="3"/>
    <s v="New York, NY"/>
    <n v="362"/>
    <n v="93"/>
    <n v="199"/>
    <n v="369"/>
    <n v="3"/>
    <n v="63"/>
    <x v="1"/>
    <x v="2"/>
    <n v="46402.01"/>
    <s v="Bronze"/>
    <x v="1"/>
  </r>
  <r>
    <n v="890"/>
    <x v="853"/>
    <n v="841"/>
    <x v="6"/>
    <x v="1"/>
    <n v="4"/>
    <n v="54.84"/>
    <n v="219.36"/>
    <x v="886"/>
    <n v="2"/>
    <s v="Miami, FL"/>
    <n v="475"/>
    <n v="144"/>
    <n v="218"/>
    <n v="168"/>
    <n v="5"/>
    <n v="20"/>
    <x v="0"/>
    <x v="1"/>
    <n v="23522.45"/>
    <s v="Silver"/>
    <x v="0"/>
  </r>
  <r>
    <n v="891"/>
    <x v="854"/>
    <n v="137"/>
    <x v="7"/>
    <x v="0"/>
    <n v="5"/>
    <n v="398.86"/>
    <n v="1994.3000000000002"/>
    <x v="887"/>
    <n v="8"/>
    <s v="Chicago, IL"/>
    <n v="288"/>
    <n v="135"/>
    <n v="221"/>
    <n v="123"/>
    <n v="6"/>
    <n v="48"/>
    <x v="2"/>
    <x v="0"/>
    <n v="78867.92"/>
    <s v="Platinum"/>
    <x v="0"/>
  </r>
  <r>
    <n v="892"/>
    <x v="855"/>
    <n v="570"/>
    <x v="2"/>
    <x v="1"/>
    <n v="3"/>
    <n v="1613.08"/>
    <n v="4839.24"/>
    <x v="888"/>
    <n v="9"/>
    <s v="Chicago, IL"/>
    <n v="341"/>
    <n v="100"/>
    <n v="262"/>
    <n v="202"/>
    <n v="6"/>
    <n v="69"/>
    <x v="1"/>
    <x v="1"/>
    <n v="119899.27"/>
    <s v="Silver"/>
    <x v="0"/>
  </r>
  <r>
    <n v="893"/>
    <x v="856"/>
    <n v="496"/>
    <x v="7"/>
    <x v="0"/>
    <n v="3"/>
    <n v="719.39"/>
    <n v="2158.17"/>
    <x v="889"/>
    <n v="3"/>
    <s v="Los Angeles, CA"/>
    <n v="417"/>
    <n v="72"/>
    <n v="190"/>
    <n v="404"/>
    <n v="5"/>
    <n v="23"/>
    <x v="0"/>
    <x v="0"/>
    <n v="54067.54"/>
    <s v="Platinum"/>
    <x v="3"/>
  </r>
  <r>
    <n v="894"/>
    <x v="857"/>
    <n v="830"/>
    <x v="4"/>
    <x v="1"/>
    <n v="5"/>
    <n v="1470.78"/>
    <n v="7353.9"/>
    <x v="890"/>
    <n v="9"/>
    <s v="Los Angeles, CA"/>
    <n v="12"/>
    <n v="100"/>
    <n v="105"/>
    <n v="282"/>
    <n v="1"/>
    <n v="51"/>
    <x v="2"/>
    <x v="2"/>
    <n v="97589.71"/>
    <s v="Silver"/>
    <x v="1"/>
  </r>
  <r>
    <n v="895"/>
    <x v="858"/>
    <n v="985"/>
    <x v="4"/>
    <x v="1"/>
    <n v="2"/>
    <n v="1958.6"/>
    <n v="3917.2"/>
    <x v="891"/>
    <n v="3"/>
    <s v="Miami, FL"/>
    <n v="455"/>
    <n v="55"/>
    <n v="171"/>
    <n v="444"/>
    <n v="5"/>
    <n v="56"/>
    <x v="2"/>
    <x v="0"/>
    <n v="93356.1"/>
    <s v="Bronze"/>
    <x v="0"/>
  </r>
  <r>
    <n v="896"/>
    <x v="859"/>
    <n v="634"/>
    <x v="1"/>
    <x v="1"/>
    <n v="2"/>
    <n v="1671.9"/>
    <n v="3343.8"/>
    <x v="892"/>
    <n v="7"/>
    <s v="Miami, FL"/>
    <n v="438"/>
    <n v="111"/>
    <n v="202"/>
    <n v="130"/>
    <n v="3"/>
    <n v="53"/>
    <x v="2"/>
    <x v="0"/>
    <n v="34700.85"/>
    <s v="Silver"/>
    <x v="0"/>
  </r>
  <r>
    <n v="897"/>
    <x v="189"/>
    <n v="218"/>
    <x v="5"/>
    <x v="0"/>
    <n v="4"/>
    <n v="1574.5"/>
    <n v="6298"/>
    <x v="893"/>
    <n v="3"/>
    <s v="Dallas, TX"/>
    <n v="489"/>
    <n v="50"/>
    <n v="124"/>
    <n v="432"/>
    <n v="2"/>
    <n v="60"/>
    <x v="1"/>
    <x v="1"/>
    <n v="22395.62"/>
    <s v="Gold"/>
    <x v="2"/>
  </r>
  <r>
    <n v="898"/>
    <x v="860"/>
    <n v="104"/>
    <x v="3"/>
    <x v="1"/>
    <n v="2"/>
    <n v="578.62"/>
    <n v="1157.24"/>
    <x v="894"/>
    <n v="17"/>
    <s v="Los Angeles, CA"/>
    <n v="67"/>
    <n v="130"/>
    <n v="200"/>
    <n v="464"/>
    <n v="1"/>
    <n v="19"/>
    <x v="0"/>
    <x v="0"/>
    <n v="78922.899999999994"/>
    <s v="Gold"/>
    <x v="2"/>
  </r>
  <r>
    <n v="899"/>
    <x v="861"/>
    <n v="418"/>
    <x v="1"/>
    <x v="1"/>
    <n v="2"/>
    <n v="612.66999999999996"/>
    <n v="1225.3399999999999"/>
    <x v="895"/>
    <n v="4"/>
    <s v="Chicago, IL"/>
    <n v="288"/>
    <n v="72"/>
    <n v="265"/>
    <n v="128"/>
    <n v="1"/>
    <n v="27"/>
    <x v="0"/>
    <x v="2"/>
    <n v="41524.31"/>
    <s v="Platinum"/>
    <x v="0"/>
  </r>
  <r>
    <n v="900"/>
    <x v="862"/>
    <n v="145"/>
    <x v="3"/>
    <x v="1"/>
    <n v="4"/>
    <n v="1382.52"/>
    <n v="5530.08"/>
    <x v="896"/>
    <n v="4"/>
    <s v="Miami, FL"/>
    <n v="156"/>
    <n v="133"/>
    <n v="140"/>
    <n v="326"/>
    <n v="2"/>
    <n v="29"/>
    <x v="0"/>
    <x v="0"/>
    <n v="89182.38"/>
    <s v="Bronze"/>
    <x v="3"/>
  </r>
  <r>
    <n v="901"/>
    <x v="863"/>
    <n v="803"/>
    <x v="1"/>
    <x v="0"/>
    <n v="5"/>
    <n v="1756.26"/>
    <n v="8781.2999999999993"/>
    <x v="897"/>
    <n v="18"/>
    <s v="Chicago, IL"/>
    <n v="287"/>
    <n v="86"/>
    <n v="269"/>
    <n v="360"/>
    <n v="5"/>
    <n v="23"/>
    <x v="0"/>
    <x v="2"/>
    <n v="71407.7"/>
    <s v="Platinum"/>
    <x v="3"/>
  </r>
  <r>
    <n v="902"/>
    <x v="864"/>
    <n v="968"/>
    <x v="2"/>
    <x v="1"/>
    <n v="1"/>
    <n v="828.69"/>
    <n v="828.69"/>
    <x v="898"/>
    <n v="4"/>
    <s v="New York, NY"/>
    <n v="438"/>
    <n v="113"/>
    <n v="137"/>
    <n v="319"/>
    <n v="10"/>
    <n v="33"/>
    <x v="0"/>
    <x v="1"/>
    <n v="32195.08"/>
    <s v="Bronze"/>
    <x v="0"/>
  </r>
  <r>
    <n v="903"/>
    <x v="564"/>
    <n v="708"/>
    <x v="6"/>
    <x v="1"/>
    <n v="2"/>
    <n v="324.33"/>
    <n v="648.66"/>
    <x v="899"/>
    <n v="10"/>
    <s v="Los Angeles, CA"/>
    <n v="134"/>
    <n v="86"/>
    <n v="272"/>
    <n v="328"/>
    <n v="10"/>
    <n v="24"/>
    <x v="0"/>
    <x v="2"/>
    <n v="74515.149999999994"/>
    <s v="Silver"/>
    <x v="2"/>
  </r>
  <r>
    <n v="904"/>
    <x v="865"/>
    <n v="992"/>
    <x v="1"/>
    <x v="1"/>
    <n v="1"/>
    <n v="1090.22"/>
    <n v="1090.22"/>
    <x v="900"/>
    <n v="1"/>
    <s v="Los Angeles, CA"/>
    <n v="297"/>
    <n v="115"/>
    <n v="263"/>
    <n v="328"/>
    <n v="7"/>
    <n v="53"/>
    <x v="2"/>
    <x v="0"/>
    <n v="43717.69"/>
    <s v="Gold"/>
    <x v="0"/>
  </r>
  <r>
    <n v="905"/>
    <x v="866"/>
    <n v="189"/>
    <x v="2"/>
    <x v="0"/>
    <n v="2"/>
    <n v="1095.0899999999999"/>
    <n v="2190.1799999999998"/>
    <x v="901"/>
    <n v="11"/>
    <s v="Chicago, IL"/>
    <n v="398"/>
    <n v="91"/>
    <n v="231"/>
    <n v="270"/>
    <n v="2"/>
    <n v="55"/>
    <x v="2"/>
    <x v="0"/>
    <n v="47856.4"/>
    <s v="Silver"/>
    <x v="2"/>
  </r>
  <r>
    <n v="906"/>
    <x v="867"/>
    <n v="441"/>
    <x v="1"/>
    <x v="1"/>
    <n v="1"/>
    <n v="1166.69"/>
    <n v="1166.69"/>
    <x v="902"/>
    <n v="3"/>
    <s v="Miami, FL"/>
    <n v="151"/>
    <n v="133"/>
    <n v="260"/>
    <n v="271"/>
    <n v="2"/>
    <n v="59"/>
    <x v="2"/>
    <x v="0"/>
    <n v="22933.58"/>
    <s v="Bronze"/>
    <x v="3"/>
  </r>
  <r>
    <n v="907"/>
    <x v="868"/>
    <n v="578"/>
    <x v="4"/>
    <x v="0"/>
    <n v="1"/>
    <n v="636.35"/>
    <n v="636.35"/>
    <x v="903"/>
    <n v="8"/>
    <s v="Dallas, TX"/>
    <n v="97"/>
    <n v="107"/>
    <n v="172"/>
    <n v="100"/>
    <n v="8"/>
    <n v="43"/>
    <x v="2"/>
    <x v="0"/>
    <n v="65692.62"/>
    <s v="Silver"/>
    <x v="3"/>
  </r>
  <r>
    <n v="908"/>
    <x v="869"/>
    <n v="147"/>
    <x v="6"/>
    <x v="1"/>
    <n v="1"/>
    <n v="1522.31"/>
    <n v="1522.31"/>
    <x v="904"/>
    <n v="6"/>
    <s v="Miami, FL"/>
    <n v="343"/>
    <n v="129"/>
    <n v="150"/>
    <n v="117"/>
    <n v="8"/>
    <n v="20"/>
    <x v="0"/>
    <x v="1"/>
    <n v="50176.82"/>
    <s v="Gold"/>
    <x v="0"/>
  </r>
  <r>
    <n v="909"/>
    <x v="870"/>
    <n v="205"/>
    <x v="2"/>
    <x v="0"/>
    <n v="1"/>
    <n v="1915.57"/>
    <n v="1915.57"/>
    <x v="905"/>
    <n v="11"/>
    <s v="Miami, FL"/>
    <n v="436"/>
    <n v="116"/>
    <n v="287"/>
    <n v="497"/>
    <n v="9"/>
    <n v="38"/>
    <x v="2"/>
    <x v="1"/>
    <n v="74122.960000000006"/>
    <s v="Silver"/>
    <x v="3"/>
  </r>
  <r>
    <n v="910"/>
    <x v="871"/>
    <n v="633"/>
    <x v="0"/>
    <x v="1"/>
    <n v="5"/>
    <n v="178.9"/>
    <n v="894.5"/>
    <x v="906"/>
    <n v="4"/>
    <s v="Los Angeles, CA"/>
    <n v="381"/>
    <n v="141"/>
    <n v="254"/>
    <n v="264"/>
    <n v="6"/>
    <n v="20"/>
    <x v="0"/>
    <x v="2"/>
    <n v="75072.509999999995"/>
    <s v="Silver"/>
    <x v="0"/>
  </r>
  <r>
    <n v="911"/>
    <x v="872"/>
    <n v="884"/>
    <x v="5"/>
    <x v="1"/>
    <n v="4"/>
    <n v="1854.05"/>
    <n v="7416.2"/>
    <x v="907"/>
    <n v="15"/>
    <s v="Dallas, TX"/>
    <n v="416"/>
    <n v="118"/>
    <n v="272"/>
    <n v="197"/>
    <n v="5"/>
    <n v="30"/>
    <x v="0"/>
    <x v="1"/>
    <n v="41723.29"/>
    <s v="Silver"/>
    <x v="3"/>
  </r>
  <r>
    <n v="912"/>
    <x v="873"/>
    <n v="774"/>
    <x v="6"/>
    <x v="0"/>
    <n v="5"/>
    <n v="588.19000000000005"/>
    <n v="2940.9500000000003"/>
    <x v="908"/>
    <n v="19"/>
    <s v="New York, NY"/>
    <n v="131"/>
    <n v="117"/>
    <n v="210"/>
    <n v="483"/>
    <n v="6"/>
    <n v="37"/>
    <x v="2"/>
    <x v="1"/>
    <n v="24190.51"/>
    <s v="Silver"/>
    <x v="1"/>
  </r>
  <r>
    <n v="913"/>
    <x v="874"/>
    <n v="863"/>
    <x v="6"/>
    <x v="0"/>
    <n v="1"/>
    <n v="1475.87"/>
    <n v="1475.87"/>
    <x v="909"/>
    <n v="1"/>
    <s v="Los Angeles, CA"/>
    <n v="379"/>
    <n v="128"/>
    <n v="188"/>
    <n v="263"/>
    <n v="4"/>
    <n v="42"/>
    <x v="2"/>
    <x v="2"/>
    <n v="53052.9"/>
    <s v="Bronze"/>
    <x v="1"/>
  </r>
  <r>
    <n v="914"/>
    <x v="875"/>
    <n v="419"/>
    <x v="0"/>
    <x v="0"/>
    <n v="2"/>
    <n v="1406.73"/>
    <n v="2813.46"/>
    <x v="910"/>
    <n v="10"/>
    <s v="Los Angeles, CA"/>
    <n v="439"/>
    <n v="71"/>
    <n v="208"/>
    <n v="347"/>
    <n v="10"/>
    <n v="24"/>
    <x v="0"/>
    <x v="0"/>
    <n v="119074.51"/>
    <s v="Bronze"/>
    <x v="1"/>
  </r>
  <r>
    <n v="915"/>
    <x v="876"/>
    <n v="123"/>
    <x v="2"/>
    <x v="0"/>
    <n v="3"/>
    <n v="778.89"/>
    <n v="2336.67"/>
    <x v="911"/>
    <n v="10"/>
    <s v="Chicago, IL"/>
    <n v="163"/>
    <n v="58"/>
    <n v="237"/>
    <n v="426"/>
    <n v="1"/>
    <n v="58"/>
    <x v="2"/>
    <x v="2"/>
    <n v="54526.78"/>
    <s v="Gold"/>
    <x v="0"/>
  </r>
  <r>
    <n v="916"/>
    <x v="877"/>
    <n v="691"/>
    <x v="0"/>
    <x v="1"/>
    <n v="5"/>
    <n v="990.29"/>
    <n v="4951.45"/>
    <x v="912"/>
    <n v="15"/>
    <s v="Chicago, IL"/>
    <n v="234"/>
    <n v="79"/>
    <n v="290"/>
    <n v="423"/>
    <n v="6"/>
    <n v="23"/>
    <x v="0"/>
    <x v="0"/>
    <n v="98984.34"/>
    <s v="Silver"/>
    <x v="0"/>
  </r>
  <r>
    <n v="917"/>
    <x v="152"/>
    <n v="876"/>
    <x v="7"/>
    <x v="1"/>
    <n v="4"/>
    <n v="1181.51"/>
    <n v="4726.04"/>
    <x v="913"/>
    <n v="2"/>
    <s v="Los Angeles, CA"/>
    <n v="245"/>
    <n v="71"/>
    <n v="262"/>
    <n v="296"/>
    <n v="8"/>
    <n v="48"/>
    <x v="2"/>
    <x v="0"/>
    <n v="99066.57"/>
    <s v="Silver"/>
    <x v="1"/>
  </r>
  <r>
    <n v="918"/>
    <x v="878"/>
    <n v="419"/>
    <x v="5"/>
    <x v="1"/>
    <n v="5"/>
    <n v="436.05"/>
    <n v="2180.25"/>
    <x v="914"/>
    <n v="17"/>
    <s v="Dallas, TX"/>
    <n v="426"/>
    <n v="109"/>
    <n v="242"/>
    <n v="465"/>
    <n v="10"/>
    <n v="33"/>
    <x v="0"/>
    <x v="0"/>
    <n v="33201.94"/>
    <s v="Bronze"/>
    <x v="0"/>
  </r>
  <r>
    <n v="919"/>
    <x v="879"/>
    <n v="754"/>
    <x v="6"/>
    <x v="0"/>
    <n v="1"/>
    <n v="747.32"/>
    <n v="747.32"/>
    <x v="915"/>
    <n v="12"/>
    <s v="Dallas, TX"/>
    <n v="414"/>
    <n v="79"/>
    <n v="294"/>
    <n v="130"/>
    <n v="9"/>
    <n v="36"/>
    <x v="2"/>
    <x v="1"/>
    <n v="69407.13"/>
    <s v="Bronze"/>
    <x v="0"/>
  </r>
  <r>
    <n v="920"/>
    <x v="880"/>
    <n v="314"/>
    <x v="0"/>
    <x v="1"/>
    <n v="1"/>
    <n v="273.19"/>
    <n v="273.19"/>
    <x v="916"/>
    <n v="14"/>
    <s v="Miami, FL"/>
    <n v="209"/>
    <n v="118"/>
    <n v="263"/>
    <n v="433"/>
    <n v="7"/>
    <n v="23"/>
    <x v="0"/>
    <x v="0"/>
    <n v="55812.98"/>
    <s v="Gold"/>
    <x v="0"/>
  </r>
  <r>
    <n v="921"/>
    <x v="881"/>
    <n v="428"/>
    <x v="2"/>
    <x v="0"/>
    <n v="4"/>
    <n v="1408.53"/>
    <n v="5634.12"/>
    <x v="917"/>
    <n v="1"/>
    <s v="Los Angeles, CA"/>
    <n v="442"/>
    <n v="65"/>
    <n v="227"/>
    <n v="212"/>
    <n v="7"/>
    <n v="48"/>
    <x v="2"/>
    <x v="0"/>
    <n v="108827.01"/>
    <s v="Gold"/>
    <x v="0"/>
  </r>
  <r>
    <n v="922"/>
    <x v="882"/>
    <n v="305"/>
    <x v="1"/>
    <x v="1"/>
    <n v="1"/>
    <n v="1197.3"/>
    <n v="1197.3"/>
    <x v="918"/>
    <n v="19"/>
    <s v="New York, NY"/>
    <n v="202"/>
    <n v="92"/>
    <n v="300"/>
    <n v="300"/>
    <n v="3"/>
    <n v="63"/>
    <x v="1"/>
    <x v="0"/>
    <n v="74461.33"/>
    <s v="Platinum"/>
    <x v="2"/>
  </r>
  <r>
    <n v="923"/>
    <x v="883"/>
    <n v="297"/>
    <x v="5"/>
    <x v="1"/>
    <n v="4"/>
    <n v="1075.67"/>
    <n v="4302.68"/>
    <x v="919"/>
    <n v="9"/>
    <s v="Dallas, TX"/>
    <n v="39"/>
    <n v="72"/>
    <n v="142"/>
    <n v="331"/>
    <n v="7"/>
    <n v="34"/>
    <x v="0"/>
    <x v="0"/>
    <n v="90981.25"/>
    <s v="Platinum"/>
    <x v="1"/>
  </r>
  <r>
    <n v="924"/>
    <x v="884"/>
    <n v="393"/>
    <x v="6"/>
    <x v="1"/>
    <n v="3"/>
    <n v="959.79"/>
    <n v="2879.37"/>
    <x v="920"/>
    <n v="2"/>
    <s v="Chicago, IL"/>
    <n v="369"/>
    <n v="69"/>
    <n v="102"/>
    <n v="206"/>
    <n v="10"/>
    <n v="23"/>
    <x v="0"/>
    <x v="0"/>
    <n v="71844.41"/>
    <s v="Bronze"/>
    <x v="0"/>
  </r>
  <r>
    <n v="925"/>
    <x v="885"/>
    <n v="383"/>
    <x v="1"/>
    <x v="0"/>
    <n v="1"/>
    <n v="1656.6"/>
    <n v="1656.6"/>
    <x v="921"/>
    <n v="13"/>
    <s v="Miami, FL"/>
    <n v="451"/>
    <n v="126"/>
    <n v="136"/>
    <n v="211"/>
    <n v="3"/>
    <n v="35"/>
    <x v="2"/>
    <x v="1"/>
    <n v="119926.42"/>
    <s v="Gold"/>
    <x v="3"/>
  </r>
  <r>
    <n v="926"/>
    <x v="886"/>
    <n v="645"/>
    <x v="4"/>
    <x v="1"/>
    <n v="2"/>
    <n v="466.63"/>
    <n v="933.26"/>
    <x v="922"/>
    <n v="15"/>
    <s v="New York, NY"/>
    <n v="121"/>
    <n v="150"/>
    <n v="100"/>
    <n v="299"/>
    <n v="4"/>
    <n v="44"/>
    <x v="2"/>
    <x v="0"/>
    <n v="29681.62"/>
    <s v="Silver"/>
    <x v="2"/>
  </r>
  <r>
    <n v="927"/>
    <x v="887"/>
    <n v="426"/>
    <x v="2"/>
    <x v="0"/>
    <n v="5"/>
    <n v="311.33"/>
    <n v="1556.6499999999999"/>
    <x v="923"/>
    <n v="4"/>
    <s v="Miami, FL"/>
    <n v="470"/>
    <n v="76"/>
    <n v="165"/>
    <n v="134"/>
    <n v="4"/>
    <n v="40"/>
    <x v="2"/>
    <x v="2"/>
    <n v="115994.54"/>
    <s v="Bronze"/>
    <x v="0"/>
  </r>
  <r>
    <n v="928"/>
    <x v="888"/>
    <n v="891"/>
    <x v="0"/>
    <x v="0"/>
    <n v="2"/>
    <n v="1392"/>
    <n v="2784"/>
    <x v="924"/>
    <n v="10"/>
    <s v="Miami, FL"/>
    <n v="277"/>
    <n v="72"/>
    <n v="242"/>
    <n v="237"/>
    <n v="10"/>
    <n v="41"/>
    <x v="2"/>
    <x v="2"/>
    <n v="48014.2"/>
    <s v="Silver"/>
    <x v="2"/>
  </r>
  <r>
    <n v="929"/>
    <x v="889"/>
    <n v="551"/>
    <x v="2"/>
    <x v="0"/>
    <n v="3"/>
    <n v="614.54999999999995"/>
    <n v="1843.6499999999999"/>
    <x v="925"/>
    <n v="17"/>
    <s v="Chicago, IL"/>
    <n v="274"/>
    <n v="67"/>
    <n v="224"/>
    <n v="192"/>
    <n v="6"/>
    <n v="37"/>
    <x v="2"/>
    <x v="1"/>
    <n v="75163.28"/>
    <s v="Bronze"/>
    <x v="3"/>
  </r>
  <r>
    <n v="930"/>
    <x v="890"/>
    <n v="787"/>
    <x v="4"/>
    <x v="0"/>
    <n v="1"/>
    <n v="1187.17"/>
    <n v="1187.17"/>
    <x v="926"/>
    <n v="15"/>
    <s v="Los Angeles, CA"/>
    <n v="432"/>
    <n v="123"/>
    <n v="120"/>
    <n v="229"/>
    <n v="4"/>
    <n v="38"/>
    <x v="2"/>
    <x v="1"/>
    <n v="90119.1"/>
    <s v="Platinum"/>
    <x v="1"/>
  </r>
  <r>
    <n v="931"/>
    <x v="671"/>
    <n v="220"/>
    <x v="0"/>
    <x v="1"/>
    <n v="5"/>
    <n v="606.55999999999995"/>
    <n v="3032.7999999999997"/>
    <x v="927"/>
    <n v="17"/>
    <s v="Miami, FL"/>
    <n v="223"/>
    <n v="108"/>
    <n v="107"/>
    <n v="341"/>
    <n v="1"/>
    <n v="23"/>
    <x v="0"/>
    <x v="2"/>
    <n v="49886.38"/>
    <s v="Bronze"/>
    <x v="1"/>
  </r>
  <r>
    <n v="932"/>
    <x v="891"/>
    <n v="379"/>
    <x v="0"/>
    <x v="0"/>
    <n v="5"/>
    <n v="909.58"/>
    <n v="4547.9000000000005"/>
    <x v="928"/>
    <n v="7"/>
    <s v="Chicago, IL"/>
    <n v="175"/>
    <n v="135"/>
    <n v="158"/>
    <n v="243"/>
    <n v="1"/>
    <n v="69"/>
    <x v="1"/>
    <x v="1"/>
    <n v="85548.66"/>
    <s v="Gold"/>
    <x v="3"/>
  </r>
  <r>
    <n v="933"/>
    <x v="892"/>
    <n v="252"/>
    <x v="3"/>
    <x v="0"/>
    <n v="5"/>
    <n v="1318.73"/>
    <n v="6593.65"/>
    <x v="929"/>
    <n v="3"/>
    <s v="Chicago, IL"/>
    <n v="320"/>
    <n v="136"/>
    <n v="198"/>
    <n v="143"/>
    <n v="3"/>
    <n v="29"/>
    <x v="0"/>
    <x v="2"/>
    <n v="45827.53"/>
    <s v="Silver"/>
    <x v="2"/>
  </r>
  <r>
    <n v="934"/>
    <x v="200"/>
    <n v="261"/>
    <x v="1"/>
    <x v="1"/>
    <n v="3"/>
    <n v="878.61"/>
    <n v="2635.83"/>
    <x v="930"/>
    <n v="1"/>
    <s v="Chicago, IL"/>
    <n v="174"/>
    <n v="72"/>
    <n v="300"/>
    <n v="282"/>
    <n v="6"/>
    <n v="33"/>
    <x v="0"/>
    <x v="1"/>
    <n v="108006.13"/>
    <s v="Gold"/>
    <x v="3"/>
  </r>
  <r>
    <n v="935"/>
    <x v="893"/>
    <n v="380"/>
    <x v="5"/>
    <x v="1"/>
    <n v="3"/>
    <n v="1051.97"/>
    <n v="3155.91"/>
    <x v="931"/>
    <n v="7"/>
    <s v="Miami, FL"/>
    <n v="8"/>
    <n v="148"/>
    <n v="272"/>
    <n v="491"/>
    <n v="6"/>
    <n v="31"/>
    <x v="0"/>
    <x v="2"/>
    <n v="37072.51"/>
    <s v="Gold"/>
    <x v="0"/>
  </r>
  <r>
    <n v="936"/>
    <x v="894"/>
    <n v="217"/>
    <x v="6"/>
    <x v="1"/>
    <n v="2"/>
    <n v="150.94999999999999"/>
    <n v="301.89999999999998"/>
    <x v="932"/>
    <n v="4"/>
    <s v="New York, NY"/>
    <n v="397"/>
    <n v="91"/>
    <n v="186"/>
    <n v="147"/>
    <n v="4"/>
    <n v="39"/>
    <x v="2"/>
    <x v="2"/>
    <n v="37098.800000000003"/>
    <s v="Silver"/>
    <x v="3"/>
  </r>
  <r>
    <n v="937"/>
    <x v="895"/>
    <n v="115"/>
    <x v="5"/>
    <x v="0"/>
    <n v="5"/>
    <n v="1080.26"/>
    <n v="5401.3"/>
    <x v="933"/>
    <n v="9"/>
    <s v="New York, NY"/>
    <n v="377"/>
    <n v="82"/>
    <n v="158"/>
    <n v="322"/>
    <n v="10"/>
    <n v="41"/>
    <x v="2"/>
    <x v="1"/>
    <n v="73724.11"/>
    <s v="Silver"/>
    <x v="0"/>
  </r>
  <r>
    <n v="938"/>
    <x v="896"/>
    <n v="737"/>
    <x v="5"/>
    <x v="1"/>
    <n v="3"/>
    <n v="779.25"/>
    <n v="2337.75"/>
    <x v="934"/>
    <n v="12"/>
    <s v="Miami, FL"/>
    <n v="489"/>
    <n v="54"/>
    <n v="172"/>
    <n v="476"/>
    <n v="6"/>
    <n v="55"/>
    <x v="2"/>
    <x v="1"/>
    <n v="117047.84"/>
    <s v="Gold"/>
    <x v="0"/>
  </r>
  <r>
    <n v="939"/>
    <x v="897"/>
    <n v="673"/>
    <x v="0"/>
    <x v="0"/>
    <n v="1"/>
    <n v="150.62"/>
    <n v="150.62"/>
    <x v="935"/>
    <n v="13"/>
    <s v="Dallas, TX"/>
    <n v="451"/>
    <n v="64"/>
    <n v="224"/>
    <n v="214"/>
    <n v="3"/>
    <n v="22"/>
    <x v="0"/>
    <x v="2"/>
    <n v="45396.800000000003"/>
    <s v="Gold"/>
    <x v="3"/>
  </r>
  <r>
    <n v="940"/>
    <x v="898"/>
    <n v="626"/>
    <x v="5"/>
    <x v="1"/>
    <n v="4"/>
    <n v="244.82"/>
    <n v="979.28"/>
    <x v="936"/>
    <n v="9"/>
    <s v="Dallas, TX"/>
    <n v="468"/>
    <n v="87"/>
    <n v="196"/>
    <n v="176"/>
    <n v="6"/>
    <n v="44"/>
    <x v="2"/>
    <x v="1"/>
    <n v="101666.46"/>
    <s v="Bronze"/>
    <x v="0"/>
  </r>
  <r>
    <n v="941"/>
    <x v="899"/>
    <n v="204"/>
    <x v="4"/>
    <x v="0"/>
    <n v="1"/>
    <n v="1408.58"/>
    <n v="1408.58"/>
    <x v="937"/>
    <n v="11"/>
    <s v="Miami, FL"/>
    <n v="17"/>
    <n v="125"/>
    <n v="292"/>
    <n v="415"/>
    <n v="7"/>
    <n v="68"/>
    <x v="1"/>
    <x v="1"/>
    <n v="20831.93"/>
    <s v="Silver"/>
    <x v="1"/>
  </r>
  <r>
    <n v="942"/>
    <x v="900"/>
    <n v="311"/>
    <x v="5"/>
    <x v="1"/>
    <n v="2"/>
    <n v="986.83"/>
    <n v="1973.66"/>
    <x v="938"/>
    <n v="16"/>
    <s v="Dallas, TX"/>
    <n v="362"/>
    <n v="135"/>
    <n v="175"/>
    <n v="261"/>
    <n v="4"/>
    <n v="66"/>
    <x v="1"/>
    <x v="2"/>
    <n v="60756.32"/>
    <s v="Silver"/>
    <x v="1"/>
  </r>
  <r>
    <n v="943"/>
    <x v="901"/>
    <n v="655"/>
    <x v="4"/>
    <x v="1"/>
    <n v="2"/>
    <n v="524.26"/>
    <n v="1048.52"/>
    <x v="939"/>
    <n v="5"/>
    <s v="Dallas, TX"/>
    <n v="458"/>
    <n v="136"/>
    <n v="122"/>
    <n v="323"/>
    <n v="8"/>
    <n v="37"/>
    <x v="2"/>
    <x v="2"/>
    <n v="115981.27"/>
    <s v="Platinum"/>
    <x v="1"/>
  </r>
  <r>
    <n v="944"/>
    <x v="902"/>
    <n v="458"/>
    <x v="4"/>
    <x v="0"/>
    <n v="2"/>
    <n v="658.44"/>
    <n v="1316.88"/>
    <x v="940"/>
    <n v="5"/>
    <s v="Dallas, TX"/>
    <n v="298"/>
    <n v="81"/>
    <n v="164"/>
    <n v="312"/>
    <n v="8"/>
    <n v="65"/>
    <x v="1"/>
    <x v="2"/>
    <n v="29359.02"/>
    <s v="Gold"/>
    <x v="1"/>
  </r>
  <r>
    <n v="945"/>
    <x v="903"/>
    <n v="662"/>
    <x v="6"/>
    <x v="0"/>
    <n v="4"/>
    <n v="1185.48"/>
    <n v="4741.92"/>
    <x v="941"/>
    <n v="15"/>
    <s v="Los Angeles, CA"/>
    <n v="435"/>
    <n v="120"/>
    <n v="174"/>
    <n v="462"/>
    <n v="4"/>
    <n v="57"/>
    <x v="2"/>
    <x v="0"/>
    <n v="89654.68"/>
    <s v="Silver"/>
    <x v="1"/>
  </r>
  <r>
    <n v="946"/>
    <x v="904"/>
    <n v="426"/>
    <x v="2"/>
    <x v="1"/>
    <n v="4"/>
    <n v="682.92"/>
    <n v="2731.68"/>
    <x v="942"/>
    <n v="11"/>
    <s v="Chicago, IL"/>
    <n v="46"/>
    <n v="137"/>
    <n v="136"/>
    <n v="132"/>
    <n v="2"/>
    <n v="23"/>
    <x v="0"/>
    <x v="0"/>
    <n v="104334.15"/>
    <s v="Bronze"/>
    <x v="1"/>
  </r>
  <r>
    <n v="947"/>
    <x v="905"/>
    <n v="377"/>
    <x v="1"/>
    <x v="1"/>
    <n v="3"/>
    <n v="1879.72"/>
    <n v="5639.16"/>
    <x v="943"/>
    <n v="16"/>
    <s v="Miami, FL"/>
    <n v="357"/>
    <n v="87"/>
    <n v="284"/>
    <n v="428"/>
    <n v="3"/>
    <n v="40"/>
    <x v="2"/>
    <x v="1"/>
    <n v="90039.4"/>
    <s v="Bronze"/>
    <x v="1"/>
  </r>
  <r>
    <n v="948"/>
    <x v="906"/>
    <n v="244"/>
    <x v="6"/>
    <x v="1"/>
    <n v="2"/>
    <n v="537.83000000000004"/>
    <n v="1075.6600000000001"/>
    <x v="944"/>
    <n v="20"/>
    <s v="Chicago, IL"/>
    <n v="188"/>
    <n v="112"/>
    <n v="281"/>
    <n v="240"/>
    <n v="6"/>
    <n v="59"/>
    <x v="2"/>
    <x v="0"/>
    <n v="68539.81"/>
    <s v="Platinum"/>
    <x v="1"/>
  </r>
  <r>
    <n v="949"/>
    <x v="467"/>
    <n v="821"/>
    <x v="3"/>
    <x v="0"/>
    <n v="2"/>
    <n v="894.61"/>
    <n v="1789.22"/>
    <x v="945"/>
    <n v="9"/>
    <s v="Dallas, TX"/>
    <n v="304"/>
    <n v="148"/>
    <n v="291"/>
    <n v="360"/>
    <n v="3"/>
    <n v="44"/>
    <x v="2"/>
    <x v="0"/>
    <n v="33869.29"/>
    <s v="Gold"/>
    <x v="2"/>
  </r>
  <r>
    <n v="950"/>
    <x v="907"/>
    <n v="923"/>
    <x v="5"/>
    <x v="0"/>
    <n v="5"/>
    <n v="1092.98"/>
    <n v="5464.9"/>
    <x v="946"/>
    <n v="2"/>
    <s v="Dallas, TX"/>
    <n v="177"/>
    <n v="97"/>
    <n v="220"/>
    <n v="493"/>
    <n v="5"/>
    <n v="43"/>
    <x v="2"/>
    <x v="0"/>
    <n v="56181.98"/>
    <s v="Bronze"/>
    <x v="1"/>
  </r>
  <r>
    <n v="951"/>
    <x v="908"/>
    <n v="390"/>
    <x v="0"/>
    <x v="0"/>
    <n v="4"/>
    <n v="383.12"/>
    <n v="1532.48"/>
    <x v="947"/>
    <n v="15"/>
    <s v="New York, NY"/>
    <n v="368"/>
    <n v="87"/>
    <n v="129"/>
    <n v="453"/>
    <n v="6"/>
    <n v="30"/>
    <x v="0"/>
    <x v="2"/>
    <n v="101820.6"/>
    <s v="Gold"/>
    <x v="3"/>
  </r>
  <r>
    <n v="952"/>
    <x v="909"/>
    <n v="687"/>
    <x v="1"/>
    <x v="0"/>
    <n v="2"/>
    <n v="252.58"/>
    <n v="505.16"/>
    <x v="948"/>
    <n v="9"/>
    <s v="Dallas, TX"/>
    <n v="204"/>
    <n v="80"/>
    <n v="275"/>
    <n v="180"/>
    <n v="9"/>
    <n v="19"/>
    <x v="0"/>
    <x v="0"/>
    <n v="74484.84"/>
    <s v="Platinum"/>
    <x v="2"/>
  </r>
  <r>
    <n v="953"/>
    <x v="910"/>
    <n v="350"/>
    <x v="0"/>
    <x v="1"/>
    <n v="2"/>
    <n v="1610.37"/>
    <n v="3220.74"/>
    <x v="949"/>
    <n v="1"/>
    <s v="Chicago, IL"/>
    <n v="381"/>
    <n v="132"/>
    <n v="249"/>
    <n v="458"/>
    <n v="8"/>
    <n v="62"/>
    <x v="1"/>
    <x v="1"/>
    <n v="100107.94"/>
    <s v="Platinum"/>
    <x v="2"/>
  </r>
  <r>
    <n v="954"/>
    <x v="911"/>
    <n v="275"/>
    <x v="5"/>
    <x v="1"/>
    <n v="1"/>
    <n v="997.48"/>
    <n v="997.48"/>
    <x v="950"/>
    <n v="8"/>
    <s v="Dallas, TX"/>
    <n v="227"/>
    <n v="60"/>
    <n v="212"/>
    <n v="235"/>
    <n v="1"/>
    <n v="30"/>
    <x v="0"/>
    <x v="2"/>
    <n v="111458.12"/>
    <s v="Gold"/>
    <x v="3"/>
  </r>
  <r>
    <n v="955"/>
    <x v="354"/>
    <n v="172"/>
    <x v="5"/>
    <x v="0"/>
    <n v="3"/>
    <n v="1119.58"/>
    <n v="3358.74"/>
    <x v="951"/>
    <n v="7"/>
    <s v="Dallas, TX"/>
    <n v="263"/>
    <n v="114"/>
    <n v="175"/>
    <n v="434"/>
    <n v="2"/>
    <n v="42"/>
    <x v="2"/>
    <x v="0"/>
    <n v="116767.49"/>
    <s v="Silver"/>
    <x v="1"/>
  </r>
  <r>
    <n v="956"/>
    <x v="912"/>
    <n v="418"/>
    <x v="2"/>
    <x v="0"/>
    <n v="3"/>
    <n v="1120.1500000000001"/>
    <n v="3360.4500000000003"/>
    <x v="952"/>
    <n v="15"/>
    <s v="Chicago, IL"/>
    <n v="96"/>
    <n v="118"/>
    <n v="186"/>
    <n v="223"/>
    <n v="4"/>
    <n v="30"/>
    <x v="0"/>
    <x v="2"/>
    <n v="60724.4"/>
    <s v="Platinum"/>
    <x v="3"/>
  </r>
  <r>
    <n v="957"/>
    <x v="913"/>
    <n v="727"/>
    <x v="6"/>
    <x v="1"/>
    <n v="2"/>
    <n v="239.77"/>
    <n v="479.54"/>
    <x v="953"/>
    <n v="9"/>
    <s v="Miami, FL"/>
    <n v="72"/>
    <n v="101"/>
    <n v="155"/>
    <n v="313"/>
    <n v="2"/>
    <n v="32"/>
    <x v="0"/>
    <x v="2"/>
    <n v="99364.57"/>
    <s v="Silver"/>
    <x v="0"/>
  </r>
  <r>
    <n v="958"/>
    <x v="914"/>
    <n v="446"/>
    <x v="7"/>
    <x v="0"/>
    <n v="2"/>
    <n v="1249.52"/>
    <n v="2499.04"/>
    <x v="954"/>
    <n v="9"/>
    <s v="Los Angeles, CA"/>
    <n v="484"/>
    <n v="150"/>
    <n v="116"/>
    <n v="254"/>
    <n v="2"/>
    <n v="50"/>
    <x v="2"/>
    <x v="0"/>
    <n v="111230.18"/>
    <s v="Bronze"/>
    <x v="2"/>
  </r>
  <r>
    <n v="959"/>
    <x v="915"/>
    <n v="653"/>
    <x v="5"/>
    <x v="1"/>
    <n v="1"/>
    <n v="840.51"/>
    <n v="840.51"/>
    <x v="955"/>
    <n v="20"/>
    <s v="New York, NY"/>
    <n v="106"/>
    <n v="89"/>
    <n v="175"/>
    <n v="379"/>
    <n v="2"/>
    <n v="44"/>
    <x v="2"/>
    <x v="2"/>
    <n v="46988.95"/>
    <s v="Bronze"/>
    <x v="1"/>
  </r>
  <r>
    <n v="960"/>
    <x v="916"/>
    <n v="554"/>
    <x v="4"/>
    <x v="0"/>
    <n v="4"/>
    <n v="1072.79"/>
    <n v="4291.16"/>
    <x v="956"/>
    <n v="19"/>
    <s v="Chicago, IL"/>
    <n v="288"/>
    <n v="96"/>
    <n v="193"/>
    <n v="275"/>
    <n v="8"/>
    <n v="63"/>
    <x v="1"/>
    <x v="1"/>
    <n v="22549.66"/>
    <s v="Silver"/>
    <x v="2"/>
  </r>
  <r>
    <n v="961"/>
    <x v="917"/>
    <n v="151"/>
    <x v="6"/>
    <x v="1"/>
    <n v="2"/>
    <n v="875.33"/>
    <n v="1750.66"/>
    <x v="957"/>
    <n v="20"/>
    <s v="New York, NY"/>
    <n v="356"/>
    <n v="126"/>
    <n v="248"/>
    <n v="138"/>
    <n v="6"/>
    <n v="37"/>
    <x v="2"/>
    <x v="1"/>
    <n v="27018.71"/>
    <s v="Bronze"/>
    <x v="0"/>
  </r>
  <r>
    <n v="962"/>
    <x v="918"/>
    <n v="233"/>
    <x v="6"/>
    <x v="0"/>
    <n v="4"/>
    <n v="301.3"/>
    <n v="1205.2"/>
    <x v="958"/>
    <n v="17"/>
    <s v="Dallas, TX"/>
    <n v="333"/>
    <n v="84"/>
    <n v="194"/>
    <n v="327"/>
    <n v="2"/>
    <n v="50"/>
    <x v="2"/>
    <x v="0"/>
    <n v="86842.4"/>
    <s v="Bronze"/>
    <x v="0"/>
  </r>
  <r>
    <n v="963"/>
    <x v="919"/>
    <n v="129"/>
    <x v="5"/>
    <x v="0"/>
    <n v="3"/>
    <n v="1533.92"/>
    <n v="4601.76"/>
    <x v="959"/>
    <n v="15"/>
    <s v="Miami, FL"/>
    <n v="498"/>
    <n v="108"/>
    <n v="190"/>
    <n v="370"/>
    <n v="8"/>
    <n v="43"/>
    <x v="2"/>
    <x v="1"/>
    <n v="101047.22"/>
    <s v="Platinum"/>
    <x v="3"/>
  </r>
  <r>
    <n v="964"/>
    <x v="920"/>
    <n v="582"/>
    <x v="3"/>
    <x v="1"/>
    <n v="3"/>
    <n v="1685.95"/>
    <n v="5057.8500000000004"/>
    <x v="960"/>
    <n v="1"/>
    <s v="Chicago, IL"/>
    <n v="379"/>
    <n v="119"/>
    <n v="103"/>
    <n v="182"/>
    <n v="4"/>
    <n v="39"/>
    <x v="2"/>
    <x v="2"/>
    <n v="35696.910000000003"/>
    <s v="Bronze"/>
    <x v="1"/>
  </r>
  <r>
    <n v="965"/>
    <x v="921"/>
    <n v="791"/>
    <x v="2"/>
    <x v="1"/>
    <n v="5"/>
    <n v="842.76"/>
    <n v="4213.8"/>
    <x v="961"/>
    <n v="20"/>
    <s v="Chicago, IL"/>
    <n v="401"/>
    <n v="56"/>
    <n v="243"/>
    <n v="456"/>
    <n v="4"/>
    <n v="19"/>
    <x v="0"/>
    <x v="2"/>
    <n v="83681.210000000006"/>
    <s v="Platinum"/>
    <x v="0"/>
  </r>
  <r>
    <n v="966"/>
    <x v="922"/>
    <n v="151"/>
    <x v="4"/>
    <x v="0"/>
    <n v="4"/>
    <n v="1118.44"/>
    <n v="4473.76"/>
    <x v="962"/>
    <n v="8"/>
    <s v="Los Angeles, CA"/>
    <n v="391"/>
    <n v="57"/>
    <n v="113"/>
    <n v="330"/>
    <n v="6"/>
    <n v="21"/>
    <x v="0"/>
    <x v="0"/>
    <n v="90385.55"/>
    <s v="Silver"/>
    <x v="3"/>
  </r>
  <r>
    <n v="967"/>
    <x v="923"/>
    <n v="208"/>
    <x v="0"/>
    <x v="1"/>
    <n v="2"/>
    <n v="1683.81"/>
    <n v="3367.62"/>
    <x v="963"/>
    <n v="8"/>
    <s v="Miami, FL"/>
    <n v="186"/>
    <n v="110"/>
    <n v="112"/>
    <n v="448"/>
    <n v="9"/>
    <n v="46"/>
    <x v="2"/>
    <x v="0"/>
    <n v="119141.03"/>
    <s v="Silver"/>
    <x v="3"/>
  </r>
  <r>
    <n v="968"/>
    <x v="924"/>
    <n v="492"/>
    <x v="2"/>
    <x v="0"/>
    <n v="2"/>
    <n v="328.44"/>
    <n v="656.88"/>
    <x v="964"/>
    <n v="20"/>
    <s v="Los Angeles, CA"/>
    <n v="491"/>
    <n v="130"/>
    <n v="137"/>
    <n v="285"/>
    <n v="4"/>
    <n v="36"/>
    <x v="2"/>
    <x v="2"/>
    <n v="103389.03"/>
    <s v="Silver"/>
    <x v="2"/>
  </r>
  <r>
    <n v="969"/>
    <x v="925"/>
    <n v="155"/>
    <x v="4"/>
    <x v="0"/>
    <n v="1"/>
    <n v="884.24"/>
    <n v="884.24"/>
    <x v="965"/>
    <n v="4"/>
    <s v="Chicago, IL"/>
    <n v="479"/>
    <n v="123"/>
    <n v="260"/>
    <n v="481"/>
    <n v="7"/>
    <n v="34"/>
    <x v="0"/>
    <x v="2"/>
    <n v="30508.93"/>
    <s v="Gold"/>
    <x v="3"/>
  </r>
  <r>
    <n v="970"/>
    <x v="926"/>
    <n v="188"/>
    <x v="0"/>
    <x v="0"/>
    <n v="5"/>
    <n v="1177.46"/>
    <n v="5887.3"/>
    <x v="966"/>
    <n v="8"/>
    <s v="Miami, FL"/>
    <n v="387"/>
    <n v="72"/>
    <n v="258"/>
    <n v="353"/>
    <n v="3"/>
    <n v="31"/>
    <x v="0"/>
    <x v="2"/>
    <n v="89065.97"/>
    <s v="Bronze"/>
    <x v="3"/>
  </r>
  <r>
    <n v="971"/>
    <x v="927"/>
    <n v="536"/>
    <x v="7"/>
    <x v="0"/>
    <n v="2"/>
    <n v="435.95"/>
    <n v="871.9"/>
    <x v="967"/>
    <n v="13"/>
    <s v="Dallas, TX"/>
    <n v="302"/>
    <n v="144"/>
    <n v="104"/>
    <n v="342"/>
    <n v="5"/>
    <n v="38"/>
    <x v="2"/>
    <x v="1"/>
    <n v="25277.94"/>
    <s v="Bronze"/>
    <x v="3"/>
  </r>
  <r>
    <n v="972"/>
    <x v="928"/>
    <n v="501"/>
    <x v="2"/>
    <x v="0"/>
    <n v="2"/>
    <n v="1852.77"/>
    <n v="3705.54"/>
    <x v="968"/>
    <n v="20"/>
    <s v="New York, NY"/>
    <n v="387"/>
    <n v="84"/>
    <n v="209"/>
    <n v="203"/>
    <n v="10"/>
    <n v="29"/>
    <x v="0"/>
    <x v="0"/>
    <n v="59722.44"/>
    <s v="Bronze"/>
    <x v="3"/>
  </r>
  <r>
    <n v="973"/>
    <x v="929"/>
    <n v="283"/>
    <x v="6"/>
    <x v="0"/>
    <n v="3"/>
    <n v="1456.9"/>
    <n v="4370.7000000000007"/>
    <x v="969"/>
    <n v="10"/>
    <s v="Los Angeles, CA"/>
    <n v="96"/>
    <n v="146"/>
    <n v="284"/>
    <n v="130"/>
    <n v="3"/>
    <n v="69"/>
    <x v="1"/>
    <x v="0"/>
    <n v="94014.99"/>
    <s v="Platinum"/>
    <x v="3"/>
  </r>
  <r>
    <n v="974"/>
    <x v="930"/>
    <n v="821"/>
    <x v="3"/>
    <x v="1"/>
    <n v="3"/>
    <n v="775.96"/>
    <n v="2327.88"/>
    <x v="970"/>
    <n v="3"/>
    <s v="Los Angeles, CA"/>
    <n v="196"/>
    <n v="104"/>
    <n v="249"/>
    <n v="490"/>
    <n v="2"/>
    <n v="38"/>
    <x v="2"/>
    <x v="2"/>
    <n v="22297.53"/>
    <s v="Silver"/>
    <x v="3"/>
  </r>
  <r>
    <n v="975"/>
    <x v="931"/>
    <n v="710"/>
    <x v="2"/>
    <x v="1"/>
    <n v="3"/>
    <n v="563.39"/>
    <n v="1690.17"/>
    <x v="971"/>
    <n v="6"/>
    <s v="Los Angeles, CA"/>
    <n v="413"/>
    <n v="77"/>
    <n v="189"/>
    <n v="298"/>
    <n v="6"/>
    <n v="59"/>
    <x v="2"/>
    <x v="1"/>
    <n v="113776.7"/>
    <s v="Bronze"/>
    <x v="0"/>
  </r>
  <r>
    <n v="976"/>
    <x v="932"/>
    <n v="706"/>
    <x v="2"/>
    <x v="1"/>
    <n v="4"/>
    <n v="1428.12"/>
    <n v="5712.48"/>
    <x v="972"/>
    <n v="13"/>
    <s v="Miami, FL"/>
    <n v="7"/>
    <n v="101"/>
    <n v="178"/>
    <n v="134"/>
    <n v="2"/>
    <n v="18"/>
    <x v="0"/>
    <x v="1"/>
    <n v="59980.81"/>
    <s v="Bronze"/>
    <x v="1"/>
  </r>
  <r>
    <n v="977"/>
    <x v="933"/>
    <n v="744"/>
    <x v="2"/>
    <x v="1"/>
    <n v="1"/>
    <n v="432.54"/>
    <n v="432.54"/>
    <x v="973"/>
    <n v="10"/>
    <s v="Chicago, IL"/>
    <n v="472"/>
    <n v="102"/>
    <n v="220"/>
    <n v="233"/>
    <n v="6"/>
    <n v="22"/>
    <x v="0"/>
    <x v="2"/>
    <n v="84931.23"/>
    <s v="Platinum"/>
    <x v="0"/>
  </r>
  <r>
    <n v="978"/>
    <x v="934"/>
    <n v="956"/>
    <x v="0"/>
    <x v="0"/>
    <n v="3"/>
    <n v="838.28"/>
    <n v="2514.84"/>
    <x v="974"/>
    <n v="3"/>
    <s v="Los Angeles, CA"/>
    <n v="59"/>
    <n v="126"/>
    <n v="150"/>
    <n v="300"/>
    <n v="7"/>
    <n v="54"/>
    <x v="2"/>
    <x v="2"/>
    <n v="92037.72"/>
    <s v="Bronze"/>
    <x v="2"/>
  </r>
  <r>
    <n v="979"/>
    <x v="935"/>
    <n v="806"/>
    <x v="6"/>
    <x v="1"/>
    <n v="5"/>
    <n v="152.94999999999999"/>
    <n v="764.75"/>
    <x v="975"/>
    <n v="1"/>
    <s v="Chicago, IL"/>
    <n v="296"/>
    <n v="116"/>
    <n v="180"/>
    <n v="115"/>
    <n v="10"/>
    <n v="23"/>
    <x v="0"/>
    <x v="2"/>
    <n v="60870.34"/>
    <s v="Platinum"/>
    <x v="1"/>
  </r>
  <r>
    <n v="980"/>
    <x v="936"/>
    <n v="816"/>
    <x v="3"/>
    <x v="0"/>
    <n v="5"/>
    <n v="430.71"/>
    <n v="2153.5499999999997"/>
    <x v="976"/>
    <n v="13"/>
    <s v="Chicago, IL"/>
    <n v="399"/>
    <n v="80"/>
    <n v="208"/>
    <n v="140"/>
    <n v="5"/>
    <n v="44"/>
    <x v="2"/>
    <x v="0"/>
    <n v="38114.92"/>
    <s v="Silver"/>
    <x v="3"/>
  </r>
  <r>
    <n v="981"/>
    <x v="937"/>
    <n v="556"/>
    <x v="4"/>
    <x v="1"/>
    <n v="4"/>
    <n v="410.79"/>
    <n v="1643.16"/>
    <x v="977"/>
    <n v="1"/>
    <s v="Los Angeles, CA"/>
    <n v="145"/>
    <n v="111"/>
    <n v="165"/>
    <n v="352"/>
    <n v="5"/>
    <n v="41"/>
    <x v="2"/>
    <x v="0"/>
    <n v="57664.94"/>
    <s v="Silver"/>
    <x v="1"/>
  </r>
  <r>
    <n v="982"/>
    <x v="938"/>
    <n v="731"/>
    <x v="1"/>
    <x v="1"/>
    <n v="5"/>
    <n v="1029.29"/>
    <n v="5146.45"/>
    <x v="978"/>
    <n v="8"/>
    <s v="Chicago, IL"/>
    <n v="44"/>
    <n v="94"/>
    <n v="134"/>
    <n v="442"/>
    <n v="4"/>
    <n v="32"/>
    <x v="0"/>
    <x v="1"/>
    <n v="47124.63"/>
    <s v="Bronze"/>
    <x v="0"/>
  </r>
  <r>
    <n v="983"/>
    <x v="35"/>
    <n v="464"/>
    <x v="0"/>
    <x v="0"/>
    <n v="5"/>
    <n v="1754.84"/>
    <n v="8774.1999999999989"/>
    <x v="979"/>
    <n v="6"/>
    <s v="Miami, FL"/>
    <n v="78"/>
    <n v="96"/>
    <n v="214"/>
    <n v="230"/>
    <n v="9"/>
    <n v="43"/>
    <x v="2"/>
    <x v="1"/>
    <n v="38060.410000000003"/>
    <s v="Platinum"/>
    <x v="0"/>
  </r>
  <r>
    <n v="984"/>
    <x v="939"/>
    <n v="419"/>
    <x v="7"/>
    <x v="1"/>
    <n v="5"/>
    <n v="1954.77"/>
    <n v="9773.85"/>
    <x v="980"/>
    <n v="14"/>
    <s v="Chicago, IL"/>
    <n v="326"/>
    <n v="131"/>
    <n v="276"/>
    <n v="492"/>
    <n v="8"/>
    <n v="34"/>
    <x v="0"/>
    <x v="0"/>
    <n v="21855.98"/>
    <s v="Gold"/>
    <x v="3"/>
  </r>
  <r>
    <n v="985"/>
    <x v="940"/>
    <n v="440"/>
    <x v="2"/>
    <x v="1"/>
    <n v="3"/>
    <n v="1398.2"/>
    <n v="4194.6000000000004"/>
    <x v="981"/>
    <n v="15"/>
    <s v="Miami, FL"/>
    <n v="235"/>
    <n v="133"/>
    <n v="135"/>
    <n v="144"/>
    <n v="9"/>
    <n v="47"/>
    <x v="2"/>
    <x v="0"/>
    <n v="24715.67"/>
    <s v="Bronze"/>
    <x v="3"/>
  </r>
  <r>
    <n v="986"/>
    <x v="941"/>
    <n v="937"/>
    <x v="7"/>
    <x v="1"/>
    <n v="1"/>
    <n v="703.52"/>
    <n v="703.52"/>
    <x v="982"/>
    <n v="12"/>
    <s v="New York, NY"/>
    <n v="15"/>
    <n v="96"/>
    <n v="251"/>
    <n v="404"/>
    <n v="8"/>
    <n v="19"/>
    <x v="0"/>
    <x v="0"/>
    <n v="39491.89"/>
    <s v="Platinum"/>
    <x v="1"/>
  </r>
  <r>
    <n v="987"/>
    <x v="273"/>
    <n v="302"/>
    <x v="4"/>
    <x v="0"/>
    <n v="3"/>
    <n v="1405.98"/>
    <n v="4217.9400000000005"/>
    <x v="983"/>
    <n v="8"/>
    <s v="New York, NY"/>
    <n v="212"/>
    <n v="132"/>
    <n v="165"/>
    <n v="293"/>
    <n v="2"/>
    <n v="69"/>
    <x v="1"/>
    <x v="0"/>
    <n v="98372.94"/>
    <s v="Platinum"/>
    <x v="1"/>
  </r>
  <r>
    <n v="988"/>
    <x v="942"/>
    <n v="830"/>
    <x v="7"/>
    <x v="0"/>
    <n v="4"/>
    <n v="1366.8"/>
    <n v="5467.2"/>
    <x v="984"/>
    <n v="3"/>
    <s v="Los Angeles, CA"/>
    <n v="196"/>
    <n v="52"/>
    <n v="152"/>
    <n v="256"/>
    <n v="8"/>
    <n v="43"/>
    <x v="2"/>
    <x v="0"/>
    <n v="26776.41"/>
    <s v="Silver"/>
    <x v="2"/>
  </r>
  <r>
    <n v="989"/>
    <x v="943"/>
    <n v="876"/>
    <x v="6"/>
    <x v="0"/>
    <n v="1"/>
    <n v="1835.25"/>
    <n v="1835.25"/>
    <x v="985"/>
    <n v="18"/>
    <s v="Los Angeles, CA"/>
    <n v="54"/>
    <n v="85"/>
    <n v="205"/>
    <n v="113"/>
    <n v="2"/>
    <n v="59"/>
    <x v="2"/>
    <x v="0"/>
    <n v="23477.41"/>
    <s v="Bronze"/>
    <x v="3"/>
  </r>
  <r>
    <n v="990"/>
    <x v="944"/>
    <n v="786"/>
    <x v="6"/>
    <x v="1"/>
    <n v="2"/>
    <n v="319.31"/>
    <n v="638.62"/>
    <x v="986"/>
    <n v="2"/>
    <s v="New York, NY"/>
    <n v="287"/>
    <n v="93"/>
    <n v="261"/>
    <n v="471"/>
    <n v="4"/>
    <n v="45"/>
    <x v="2"/>
    <x v="1"/>
    <n v="79148.399999999994"/>
    <s v="Bronze"/>
    <x v="3"/>
  </r>
  <r>
    <n v="991"/>
    <x v="945"/>
    <n v="928"/>
    <x v="0"/>
    <x v="1"/>
    <n v="1"/>
    <n v="612.20000000000005"/>
    <n v="612.20000000000005"/>
    <x v="987"/>
    <n v="12"/>
    <s v="Dallas, TX"/>
    <n v="396"/>
    <n v="119"/>
    <n v="123"/>
    <n v="130"/>
    <n v="6"/>
    <n v="57"/>
    <x v="2"/>
    <x v="2"/>
    <n v="48123.72"/>
    <s v="Platinum"/>
    <x v="2"/>
  </r>
  <r>
    <n v="992"/>
    <x v="946"/>
    <n v="646"/>
    <x v="1"/>
    <x v="1"/>
    <n v="3"/>
    <n v="236.37"/>
    <n v="709.11"/>
    <x v="988"/>
    <n v="16"/>
    <s v="Chicago, IL"/>
    <n v="167"/>
    <n v="81"/>
    <n v="109"/>
    <n v="131"/>
    <n v="10"/>
    <n v="45"/>
    <x v="2"/>
    <x v="1"/>
    <n v="41435.97"/>
    <s v="Platinum"/>
    <x v="3"/>
  </r>
  <r>
    <n v="993"/>
    <x v="170"/>
    <n v="180"/>
    <x v="6"/>
    <x v="1"/>
    <n v="5"/>
    <n v="614.09"/>
    <n v="3070.4500000000003"/>
    <x v="989"/>
    <n v="13"/>
    <s v="Chicago, IL"/>
    <n v="343"/>
    <n v="119"/>
    <n v="300"/>
    <n v="472"/>
    <n v="4"/>
    <n v="69"/>
    <x v="1"/>
    <x v="2"/>
    <n v="78511.37"/>
    <s v="Gold"/>
    <x v="2"/>
  </r>
  <r>
    <n v="994"/>
    <x v="947"/>
    <n v="873"/>
    <x v="5"/>
    <x v="0"/>
    <n v="4"/>
    <n v="349.13"/>
    <n v="1396.52"/>
    <x v="990"/>
    <n v="8"/>
    <s v="Chicago, IL"/>
    <n v="117"/>
    <n v="113"/>
    <n v="256"/>
    <n v="401"/>
    <n v="6"/>
    <n v="58"/>
    <x v="2"/>
    <x v="2"/>
    <n v="94704.12"/>
    <s v="Bronze"/>
    <x v="1"/>
  </r>
  <r>
    <n v="995"/>
    <x v="948"/>
    <n v="882"/>
    <x v="6"/>
    <x v="0"/>
    <n v="5"/>
    <n v="837.25"/>
    <n v="4186.25"/>
    <x v="991"/>
    <n v="3"/>
    <s v="Los Angeles, CA"/>
    <n v="209"/>
    <n v="96"/>
    <n v="106"/>
    <n v="179"/>
    <n v="9"/>
    <n v="67"/>
    <x v="1"/>
    <x v="0"/>
    <n v="119318.06"/>
    <s v="Gold"/>
    <x v="3"/>
  </r>
  <r>
    <n v="996"/>
    <x v="949"/>
    <n v="576"/>
    <x v="0"/>
    <x v="0"/>
    <n v="3"/>
    <n v="986.78"/>
    <n v="2960.34"/>
    <x v="992"/>
    <n v="2"/>
    <s v="Los Angeles, CA"/>
    <n v="17"/>
    <n v="54"/>
    <n v="244"/>
    <n v="267"/>
    <n v="10"/>
    <n v="61"/>
    <x v="1"/>
    <x v="1"/>
    <n v="20422.580000000002"/>
    <s v="Platinum"/>
    <x v="3"/>
  </r>
  <r>
    <n v="997"/>
    <x v="950"/>
    <n v="681"/>
    <x v="4"/>
    <x v="0"/>
    <n v="1"/>
    <n v="251.04"/>
    <n v="251.04"/>
    <x v="993"/>
    <n v="3"/>
    <s v="Miami, FL"/>
    <n v="361"/>
    <n v="51"/>
    <n v="233"/>
    <n v="311"/>
    <n v="2"/>
    <n v="48"/>
    <x v="2"/>
    <x v="2"/>
    <n v="54403.72"/>
    <s v="Gold"/>
    <x v="0"/>
  </r>
  <r>
    <n v="998"/>
    <x v="951"/>
    <n v="234"/>
    <x v="5"/>
    <x v="0"/>
    <n v="5"/>
    <n v="197.01"/>
    <n v="985.05"/>
    <x v="994"/>
    <n v="1"/>
    <s v="Los Angeles, CA"/>
    <n v="271"/>
    <n v="144"/>
    <n v="140"/>
    <n v="446"/>
    <n v="1"/>
    <n v="49"/>
    <x v="2"/>
    <x v="0"/>
    <n v="63556.52"/>
    <s v="Gold"/>
    <x v="3"/>
  </r>
  <r>
    <n v="999"/>
    <x v="952"/>
    <n v="195"/>
    <x v="5"/>
    <x v="0"/>
    <n v="3"/>
    <n v="673.53"/>
    <n v="2020.59"/>
    <x v="995"/>
    <n v="18"/>
    <s v="Dallas, TX"/>
    <n v="252"/>
    <n v="113"/>
    <n v="166"/>
    <n v="361"/>
    <n v="6"/>
    <n v="50"/>
    <x v="2"/>
    <x v="2"/>
    <n v="73110.14"/>
    <s v="Silver"/>
    <x v="0"/>
  </r>
  <r>
    <n v="1000"/>
    <x v="953"/>
    <n v="932"/>
    <x v="5"/>
    <x v="0"/>
    <n v="2"/>
    <n v="1198.21"/>
    <n v="2396.42"/>
    <x v="996"/>
    <n v="20"/>
    <s v="Chicago, IL"/>
    <n v="273"/>
    <n v="145"/>
    <n v="182"/>
    <n v="203"/>
    <n v="5"/>
    <n v="58"/>
    <x v="2"/>
    <x v="2"/>
    <n v="59057.120000000003"/>
    <s v="Gold"/>
    <x v="3"/>
  </r>
  <r>
    <n v="1001"/>
    <x v="954"/>
    <n v="921"/>
    <x v="1"/>
    <x v="0"/>
    <n v="4"/>
    <n v="326.25"/>
    <n v="1305"/>
    <x v="997"/>
    <n v="13"/>
    <s v="Dallas, TX"/>
    <n v="21"/>
    <n v="109"/>
    <n v="114"/>
    <n v="446"/>
    <n v="9"/>
    <n v="24"/>
    <x v="0"/>
    <x v="0"/>
    <n v="34807.050000000003"/>
    <s v="Bronze"/>
    <x v="2"/>
  </r>
  <r>
    <n v="1002"/>
    <x v="955"/>
    <n v="815"/>
    <x v="5"/>
    <x v="1"/>
    <n v="4"/>
    <n v="236.12"/>
    <n v="944.48"/>
    <x v="998"/>
    <n v="11"/>
    <s v="Dallas, TX"/>
    <n v="479"/>
    <n v="54"/>
    <n v="265"/>
    <n v="268"/>
    <n v="3"/>
    <n v="70"/>
    <x v="1"/>
    <x v="1"/>
    <n v="77323.289999999994"/>
    <s v="Bronze"/>
    <x v="0"/>
  </r>
  <r>
    <n v="1003"/>
    <x v="956"/>
    <n v="579"/>
    <x v="2"/>
    <x v="1"/>
    <n v="3"/>
    <n v="1726.84"/>
    <n v="5180.5199999999995"/>
    <x v="999"/>
    <n v="10"/>
    <s v="Chicago, IL"/>
    <n v="224"/>
    <n v="128"/>
    <n v="233"/>
    <n v="407"/>
    <n v="6"/>
    <n v="31"/>
    <x v="0"/>
    <x v="1"/>
    <n v="59381.53"/>
    <s v="Silver"/>
    <x v="0"/>
  </r>
  <r>
    <n v="1004"/>
    <x v="57"/>
    <n v="199"/>
    <x v="3"/>
    <x v="1"/>
    <n v="5"/>
    <n v="877.61"/>
    <n v="4388.05"/>
    <x v="1000"/>
    <n v="14"/>
    <s v="New York, NY"/>
    <n v="69"/>
    <n v="124"/>
    <n v="129"/>
    <n v="435"/>
    <n v="7"/>
    <n v="34"/>
    <x v="0"/>
    <x v="1"/>
    <n v="32340.59"/>
    <s v="Platinum"/>
    <x v="1"/>
  </r>
  <r>
    <n v="1005"/>
    <x v="957"/>
    <n v="566"/>
    <x v="5"/>
    <x v="1"/>
    <n v="2"/>
    <n v="537.21"/>
    <n v="1074.42"/>
    <x v="1001"/>
    <n v="4"/>
    <s v="Los Angeles, CA"/>
    <n v="0"/>
    <n v="56"/>
    <n v="167"/>
    <n v="318"/>
    <n v="3"/>
    <n v="22"/>
    <x v="0"/>
    <x v="2"/>
    <n v="112490.45"/>
    <s v="Platinum"/>
    <x v="0"/>
  </r>
  <r>
    <n v="1006"/>
    <x v="958"/>
    <n v="417"/>
    <x v="6"/>
    <x v="0"/>
    <n v="4"/>
    <n v="1705.17"/>
    <n v="6820.68"/>
    <x v="1002"/>
    <n v="6"/>
    <s v="Chicago, IL"/>
    <n v="342"/>
    <n v="143"/>
    <n v="281"/>
    <n v="164"/>
    <n v="8"/>
    <n v="37"/>
    <x v="2"/>
    <x v="1"/>
    <n v="37288.639999999999"/>
    <s v="Bronze"/>
    <x v="2"/>
  </r>
  <r>
    <n v="1007"/>
    <x v="959"/>
    <n v="800"/>
    <x v="7"/>
    <x v="0"/>
    <n v="4"/>
    <n v="1062.6500000000001"/>
    <n v="4250.6000000000004"/>
    <x v="1003"/>
    <n v="11"/>
    <s v="New York, NY"/>
    <n v="71"/>
    <n v="74"/>
    <n v="210"/>
    <n v="328"/>
    <n v="4"/>
    <n v="68"/>
    <x v="1"/>
    <x v="0"/>
    <n v="47707.83"/>
    <s v="Platinum"/>
    <x v="0"/>
  </r>
  <r>
    <n v="1008"/>
    <x v="960"/>
    <n v="759"/>
    <x v="3"/>
    <x v="1"/>
    <n v="2"/>
    <n v="301.01"/>
    <n v="602.02"/>
    <x v="1004"/>
    <n v="8"/>
    <s v="Los Angeles, CA"/>
    <n v="14"/>
    <n v="64"/>
    <n v="270"/>
    <n v="366"/>
    <n v="10"/>
    <n v="39"/>
    <x v="2"/>
    <x v="2"/>
    <n v="119914.1"/>
    <s v="Bronze"/>
    <x v="2"/>
  </r>
  <r>
    <n v="1009"/>
    <x v="824"/>
    <n v="827"/>
    <x v="0"/>
    <x v="0"/>
    <n v="2"/>
    <n v="1713.12"/>
    <n v="3426.24"/>
    <x v="1005"/>
    <n v="13"/>
    <s v="Chicago, IL"/>
    <n v="462"/>
    <n v="106"/>
    <n v="176"/>
    <n v="227"/>
    <n v="7"/>
    <n v="27"/>
    <x v="0"/>
    <x v="0"/>
    <n v="65794.509999999995"/>
    <s v="Platinum"/>
    <x v="1"/>
  </r>
  <r>
    <n v="1010"/>
    <x v="961"/>
    <n v="884"/>
    <x v="2"/>
    <x v="0"/>
    <n v="5"/>
    <n v="591.86"/>
    <n v="2959.3"/>
    <x v="1006"/>
    <n v="2"/>
    <s v="Los Angeles, CA"/>
    <n v="439"/>
    <n v="68"/>
    <n v="213"/>
    <n v="420"/>
    <n v="5"/>
    <n v="35"/>
    <x v="2"/>
    <x v="0"/>
    <n v="98133.61"/>
    <s v="Silver"/>
    <x v="0"/>
  </r>
  <r>
    <n v="1011"/>
    <x v="962"/>
    <n v="576"/>
    <x v="7"/>
    <x v="0"/>
    <n v="3"/>
    <n v="111.44"/>
    <n v="334.32"/>
    <x v="1007"/>
    <n v="13"/>
    <s v="Dallas, TX"/>
    <n v="462"/>
    <n v="62"/>
    <n v="110"/>
    <n v="385"/>
    <n v="4"/>
    <n v="35"/>
    <x v="2"/>
    <x v="1"/>
    <n v="100377.81"/>
    <s v="Platinum"/>
    <x v="0"/>
  </r>
  <r>
    <n v="1012"/>
    <x v="963"/>
    <n v="581"/>
    <x v="7"/>
    <x v="0"/>
    <n v="4"/>
    <n v="673.06"/>
    <n v="2692.24"/>
    <x v="1008"/>
    <n v="10"/>
    <s v="Los Angeles, CA"/>
    <n v="114"/>
    <n v="130"/>
    <n v="138"/>
    <n v="342"/>
    <n v="4"/>
    <n v="53"/>
    <x v="2"/>
    <x v="0"/>
    <n v="87494.93"/>
    <s v="Platinum"/>
    <x v="2"/>
  </r>
  <r>
    <n v="1013"/>
    <x v="131"/>
    <n v="337"/>
    <x v="5"/>
    <x v="0"/>
    <n v="2"/>
    <n v="1744.67"/>
    <n v="3489.34"/>
    <x v="1009"/>
    <n v="1"/>
    <s v="Los Angeles, CA"/>
    <n v="474"/>
    <n v="59"/>
    <n v="150"/>
    <n v="344"/>
    <n v="2"/>
    <n v="45"/>
    <x v="2"/>
    <x v="1"/>
    <n v="26828.89"/>
    <s v="Gold"/>
    <x v="1"/>
  </r>
  <r>
    <n v="1014"/>
    <x v="964"/>
    <n v="329"/>
    <x v="0"/>
    <x v="1"/>
    <n v="3"/>
    <n v="1194.8599999999999"/>
    <n v="3584.58"/>
    <x v="1010"/>
    <n v="2"/>
    <s v="Dallas, TX"/>
    <n v="324"/>
    <n v="79"/>
    <n v="207"/>
    <n v="345"/>
    <n v="7"/>
    <n v="35"/>
    <x v="2"/>
    <x v="0"/>
    <n v="106145.06"/>
    <s v="Silver"/>
    <x v="0"/>
  </r>
  <r>
    <n v="1015"/>
    <x v="965"/>
    <n v="247"/>
    <x v="3"/>
    <x v="0"/>
    <n v="2"/>
    <n v="409.17"/>
    <n v="818.34"/>
    <x v="1011"/>
    <n v="9"/>
    <s v="New York, NY"/>
    <n v="364"/>
    <n v="148"/>
    <n v="101"/>
    <n v="295"/>
    <n v="2"/>
    <n v="67"/>
    <x v="1"/>
    <x v="2"/>
    <n v="76940.25"/>
    <s v="Gold"/>
    <x v="2"/>
  </r>
  <r>
    <n v="1016"/>
    <x v="966"/>
    <n v="981"/>
    <x v="1"/>
    <x v="1"/>
    <n v="4"/>
    <n v="393.4"/>
    <n v="1573.6"/>
    <x v="1012"/>
    <n v="15"/>
    <s v="New York, NY"/>
    <n v="109"/>
    <n v="96"/>
    <n v="212"/>
    <n v="268"/>
    <n v="3"/>
    <n v="55"/>
    <x v="2"/>
    <x v="2"/>
    <n v="23708.12"/>
    <s v="Gold"/>
    <x v="0"/>
  </r>
  <r>
    <n v="1017"/>
    <x v="967"/>
    <n v="731"/>
    <x v="3"/>
    <x v="0"/>
    <n v="4"/>
    <n v="776.25"/>
    <n v="3105"/>
    <x v="1013"/>
    <n v="10"/>
    <s v="Los Angeles, CA"/>
    <n v="281"/>
    <n v="125"/>
    <n v="175"/>
    <n v="233"/>
    <n v="1"/>
    <n v="22"/>
    <x v="0"/>
    <x v="1"/>
    <n v="111444.54"/>
    <s v="Silver"/>
    <x v="0"/>
  </r>
  <r>
    <n v="1018"/>
    <x v="968"/>
    <n v="364"/>
    <x v="0"/>
    <x v="1"/>
    <n v="4"/>
    <n v="322.68"/>
    <n v="1290.72"/>
    <x v="1014"/>
    <n v="17"/>
    <s v="Dallas, TX"/>
    <n v="481"/>
    <n v="140"/>
    <n v="128"/>
    <n v="100"/>
    <n v="10"/>
    <n v="61"/>
    <x v="1"/>
    <x v="1"/>
    <n v="50869.7"/>
    <s v="Bronze"/>
    <x v="2"/>
  </r>
  <r>
    <n v="1019"/>
    <x v="969"/>
    <n v="472"/>
    <x v="4"/>
    <x v="0"/>
    <n v="3"/>
    <n v="103.69"/>
    <n v="311.07"/>
    <x v="1015"/>
    <n v="13"/>
    <s v="New York, NY"/>
    <n v="281"/>
    <n v="114"/>
    <n v="225"/>
    <n v="168"/>
    <n v="10"/>
    <n v="70"/>
    <x v="1"/>
    <x v="0"/>
    <n v="58930.28"/>
    <s v="Platinum"/>
    <x v="1"/>
  </r>
  <r>
    <n v="1020"/>
    <x v="970"/>
    <n v="501"/>
    <x v="1"/>
    <x v="0"/>
    <n v="2"/>
    <n v="1923.72"/>
    <n v="3847.44"/>
    <x v="1016"/>
    <n v="15"/>
    <s v="Miami, FL"/>
    <n v="51"/>
    <n v="50"/>
    <n v="115"/>
    <n v="214"/>
    <n v="3"/>
    <n v="38"/>
    <x v="2"/>
    <x v="2"/>
    <n v="21733.22"/>
    <s v="Bronze"/>
    <x v="2"/>
  </r>
  <r>
    <n v="1021"/>
    <x v="959"/>
    <n v="287"/>
    <x v="3"/>
    <x v="0"/>
    <n v="2"/>
    <n v="1491.36"/>
    <n v="2982.72"/>
    <x v="1017"/>
    <n v="20"/>
    <s v="Chicago, IL"/>
    <n v="483"/>
    <n v="86"/>
    <n v="300"/>
    <n v="252"/>
    <n v="9"/>
    <n v="31"/>
    <x v="0"/>
    <x v="1"/>
    <n v="64291.33"/>
    <s v="Bronze"/>
    <x v="1"/>
  </r>
  <r>
    <n v="1022"/>
    <x v="971"/>
    <n v="816"/>
    <x v="7"/>
    <x v="1"/>
    <n v="3"/>
    <n v="1527.14"/>
    <n v="4581.42"/>
    <x v="1018"/>
    <n v="10"/>
    <s v="Chicago, IL"/>
    <n v="34"/>
    <n v="74"/>
    <n v="209"/>
    <n v="341"/>
    <n v="7"/>
    <n v="40"/>
    <x v="2"/>
    <x v="1"/>
    <n v="113109.83"/>
    <s v="Platinum"/>
    <x v="2"/>
  </r>
  <r>
    <n v="1023"/>
    <x v="972"/>
    <n v="781"/>
    <x v="2"/>
    <x v="0"/>
    <n v="5"/>
    <n v="1708.16"/>
    <n v="8540.8000000000011"/>
    <x v="1019"/>
    <n v="18"/>
    <s v="Los Angeles, CA"/>
    <n v="80"/>
    <n v="76"/>
    <n v="103"/>
    <n v="490"/>
    <n v="9"/>
    <n v="19"/>
    <x v="0"/>
    <x v="2"/>
    <n v="93149.46"/>
    <s v="Bronze"/>
    <x v="2"/>
  </r>
  <r>
    <n v="1024"/>
    <x v="973"/>
    <n v="438"/>
    <x v="1"/>
    <x v="1"/>
    <n v="2"/>
    <n v="272.05"/>
    <n v="544.1"/>
    <x v="1020"/>
    <n v="13"/>
    <s v="Chicago, IL"/>
    <n v="5"/>
    <n v="80"/>
    <n v="142"/>
    <n v="162"/>
    <n v="8"/>
    <n v="54"/>
    <x v="2"/>
    <x v="0"/>
    <n v="67552.960000000006"/>
    <s v="Gold"/>
    <x v="2"/>
  </r>
  <r>
    <n v="1025"/>
    <x v="974"/>
    <n v="907"/>
    <x v="2"/>
    <x v="0"/>
    <n v="1"/>
    <n v="455.08"/>
    <n v="455.08"/>
    <x v="1021"/>
    <n v="19"/>
    <s v="New York, NY"/>
    <n v="388"/>
    <n v="64"/>
    <n v="144"/>
    <n v="244"/>
    <n v="9"/>
    <n v="19"/>
    <x v="0"/>
    <x v="0"/>
    <n v="77676.5"/>
    <s v="Silver"/>
    <x v="1"/>
  </r>
  <r>
    <n v="1026"/>
    <x v="975"/>
    <n v="981"/>
    <x v="5"/>
    <x v="1"/>
    <n v="4"/>
    <n v="1091.6600000000001"/>
    <n v="4366.6400000000003"/>
    <x v="1022"/>
    <n v="17"/>
    <s v="Los Angeles, CA"/>
    <n v="467"/>
    <n v="146"/>
    <n v="192"/>
    <n v="276"/>
    <n v="5"/>
    <n v="60"/>
    <x v="1"/>
    <x v="0"/>
    <n v="27617.25"/>
    <s v="Bronze"/>
    <x v="2"/>
  </r>
  <r>
    <n v="1027"/>
    <x v="976"/>
    <n v="432"/>
    <x v="4"/>
    <x v="0"/>
    <n v="1"/>
    <n v="457.7"/>
    <n v="457.7"/>
    <x v="1023"/>
    <n v="19"/>
    <s v="Dallas, TX"/>
    <n v="295"/>
    <n v="97"/>
    <n v="143"/>
    <n v="158"/>
    <n v="3"/>
    <n v="34"/>
    <x v="0"/>
    <x v="2"/>
    <n v="63634.13"/>
    <s v="Gold"/>
    <x v="2"/>
  </r>
  <r>
    <n v="1028"/>
    <x v="977"/>
    <n v="564"/>
    <x v="2"/>
    <x v="1"/>
    <n v="4"/>
    <n v="1172.96"/>
    <n v="4691.84"/>
    <x v="1024"/>
    <n v="9"/>
    <s v="New York, NY"/>
    <n v="316"/>
    <n v="136"/>
    <n v="185"/>
    <n v="198"/>
    <n v="8"/>
    <n v="30"/>
    <x v="0"/>
    <x v="2"/>
    <n v="67688.179999999993"/>
    <s v="Silver"/>
    <x v="3"/>
  </r>
  <r>
    <n v="1029"/>
    <x v="978"/>
    <n v="599"/>
    <x v="4"/>
    <x v="0"/>
    <n v="3"/>
    <n v="425.26"/>
    <n v="1275.78"/>
    <x v="1025"/>
    <n v="17"/>
    <s v="Dallas, TX"/>
    <n v="218"/>
    <n v="103"/>
    <n v="182"/>
    <n v="331"/>
    <n v="8"/>
    <n v="40"/>
    <x v="2"/>
    <x v="1"/>
    <n v="48157.11"/>
    <s v="Silver"/>
    <x v="0"/>
  </r>
  <r>
    <n v="1030"/>
    <x v="979"/>
    <n v="130"/>
    <x v="3"/>
    <x v="0"/>
    <n v="5"/>
    <n v="1301.4000000000001"/>
    <n v="6507"/>
    <x v="1026"/>
    <n v="9"/>
    <s v="Los Angeles, CA"/>
    <n v="202"/>
    <n v="124"/>
    <n v="151"/>
    <n v="239"/>
    <n v="6"/>
    <n v="65"/>
    <x v="1"/>
    <x v="0"/>
    <n v="34816.51"/>
    <s v="Bronze"/>
    <x v="2"/>
  </r>
  <r>
    <n v="1031"/>
    <x v="980"/>
    <n v="166"/>
    <x v="0"/>
    <x v="1"/>
    <n v="1"/>
    <n v="759.05"/>
    <n v="759.05"/>
    <x v="1027"/>
    <n v="17"/>
    <s v="New York, NY"/>
    <n v="436"/>
    <n v="103"/>
    <n v="269"/>
    <n v="437"/>
    <n v="2"/>
    <n v="66"/>
    <x v="1"/>
    <x v="0"/>
    <n v="82694.94"/>
    <s v="Bronze"/>
    <x v="0"/>
  </r>
  <r>
    <n v="1032"/>
    <x v="981"/>
    <n v="586"/>
    <x v="7"/>
    <x v="1"/>
    <n v="2"/>
    <n v="1058.2"/>
    <n v="2116.4"/>
    <x v="1028"/>
    <n v="3"/>
    <s v="Miami, FL"/>
    <n v="244"/>
    <n v="83"/>
    <n v="268"/>
    <n v="103"/>
    <n v="6"/>
    <n v="22"/>
    <x v="0"/>
    <x v="1"/>
    <n v="45424.84"/>
    <s v="Gold"/>
    <x v="3"/>
  </r>
  <r>
    <n v="1033"/>
    <x v="982"/>
    <n v="215"/>
    <x v="0"/>
    <x v="1"/>
    <n v="5"/>
    <n v="1912.95"/>
    <n v="9564.75"/>
    <x v="1029"/>
    <n v="15"/>
    <s v="New York, NY"/>
    <n v="219"/>
    <n v="52"/>
    <n v="120"/>
    <n v="499"/>
    <n v="4"/>
    <n v="51"/>
    <x v="2"/>
    <x v="0"/>
    <n v="115222.59"/>
    <s v="Gold"/>
    <x v="2"/>
  </r>
  <r>
    <n v="1034"/>
    <x v="983"/>
    <n v="459"/>
    <x v="2"/>
    <x v="0"/>
    <n v="2"/>
    <n v="277.64999999999998"/>
    <n v="555.29999999999995"/>
    <x v="1030"/>
    <n v="1"/>
    <s v="Miami, FL"/>
    <n v="500"/>
    <n v="64"/>
    <n v="148"/>
    <n v="165"/>
    <n v="7"/>
    <n v="35"/>
    <x v="2"/>
    <x v="0"/>
    <n v="29926.15"/>
    <s v="Silver"/>
    <x v="1"/>
  </r>
  <r>
    <n v="1035"/>
    <x v="984"/>
    <n v="590"/>
    <x v="4"/>
    <x v="0"/>
    <n v="1"/>
    <n v="468.62"/>
    <n v="468.62"/>
    <x v="1031"/>
    <n v="8"/>
    <s v="Miami, FL"/>
    <n v="112"/>
    <n v="56"/>
    <n v="165"/>
    <n v="372"/>
    <n v="8"/>
    <n v="20"/>
    <x v="0"/>
    <x v="1"/>
    <n v="22473.66"/>
    <s v="Silver"/>
    <x v="3"/>
  </r>
  <r>
    <n v="1036"/>
    <x v="783"/>
    <n v="572"/>
    <x v="5"/>
    <x v="0"/>
    <n v="3"/>
    <n v="524.35"/>
    <n v="1573.0500000000002"/>
    <x v="1032"/>
    <n v="13"/>
    <s v="Los Angeles, CA"/>
    <n v="226"/>
    <n v="60"/>
    <n v="290"/>
    <n v="431"/>
    <n v="3"/>
    <n v="42"/>
    <x v="2"/>
    <x v="1"/>
    <n v="85611.33"/>
    <s v="Gold"/>
    <x v="3"/>
  </r>
  <r>
    <n v="1037"/>
    <x v="985"/>
    <n v="966"/>
    <x v="4"/>
    <x v="1"/>
    <n v="5"/>
    <n v="1215.52"/>
    <n v="6077.6"/>
    <x v="1033"/>
    <n v="4"/>
    <s v="New York, NY"/>
    <n v="83"/>
    <n v="89"/>
    <n v="123"/>
    <n v="500"/>
    <n v="1"/>
    <n v="31"/>
    <x v="0"/>
    <x v="0"/>
    <n v="97338.52"/>
    <s v="Platinum"/>
    <x v="0"/>
  </r>
  <r>
    <n v="1038"/>
    <x v="986"/>
    <n v="274"/>
    <x v="1"/>
    <x v="0"/>
    <n v="2"/>
    <n v="704.29"/>
    <n v="1408.58"/>
    <x v="1034"/>
    <n v="1"/>
    <s v="Los Angeles, CA"/>
    <n v="483"/>
    <n v="101"/>
    <n v="215"/>
    <n v="183"/>
    <n v="10"/>
    <n v="56"/>
    <x v="2"/>
    <x v="0"/>
    <n v="106345.43"/>
    <s v="Platinum"/>
    <x v="0"/>
  </r>
  <r>
    <n v="1039"/>
    <x v="987"/>
    <n v="389"/>
    <x v="5"/>
    <x v="0"/>
    <n v="2"/>
    <n v="1726.84"/>
    <n v="3453.68"/>
    <x v="1035"/>
    <n v="2"/>
    <s v="Chicago, IL"/>
    <n v="8"/>
    <n v="53"/>
    <n v="207"/>
    <n v="314"/>
    <n v="8"/>
    <n v="27"/>
    <x v="0"/>
    <x v="2"/>
    <n v="116563.11"/>
    <s v="Platinum"/>
    <x v="1"/>
  </r>
  <r>
    <n v="1040"/>
    <x v="988"/>
    <n v="886"/>
    <x v="6"/>
    <x v="0"/>
    <n v="5"/>
    <n v="1374.59"/>
    <n v="6872.95"/>
    <x v="1036"/>
    <n v="15"/>
    <s v="Los Angeles, CA"/>
    <n v="102"/>
    <n v="61"/>
    <n v="147"/>
    <n v="282"/>
    <n v="6"/>
    <n v="56"/>
    <x v="2"/>
    <x v="0"/>
    <n v="86355.71"/>
    <s v="Bronze"/>
    <x v="1"/>
  </r>
  <r>
    <n v="1041"/>
    <x v="989"/>
    <n v="456"/>
    <x v="6"/>
    <x v="0"/>
    <n v="3"/>
    <n v="699.85"/>
    <n v="2099.5500000000002"/>
    <x v="1037"/>
    <n v="15"/>
    <s v="New York, NY"/>
    <n v="331"/>
    <n v="129"/>
    <n v="147"/>
    <n v="430"/>
    <n v="1"/>
    <n v="63"/>
    <x v="1"/>
    <x v="0"/>
    <n v="102133.01"/>
    <s v="Platinum"/>
    <x v="2"/>
  </r>
  <r>
    <n v="1042"/>
    <x v="990"/>
    <n v="718"/>
    <x v="7"/>
    <x v="0"/>
    <n v="1"/>
    <n v="472.33"/>
    <n v="472.33"/>
    <x v="1038"/>
    <n v="1"/>
    <s v="Dallas, TX"/>
    <n v="227"/>
    <n v="136"/>
    <n v="239"/>
    <n v="495"/>
    <n v="7"/>
    <n v="34"/>
    <x v="0"/>
    <x v="1"/>
    <n v="79753.34"/>
    <s v="Platinum"/>
    <x v="3"/>
  </r>
  <r>
    <n v="1043"/>
    <x v="991"/>
    <n v="688"/>
    <x v="6"/>
    <x v="1"/>
    <n v="1"/>
    <n v="412.06"/>
    <n v="412.06"/>
    <x v="1039"/>
    <n v="3"/>
    <s v="Dallas, TX"/>
    <n v="114"/>
    <n v="75"/>
    <n v="107"/>
    <n v="320"/>
    <n v="7"/>
    <n v="58"/>
    <x v="2"/>
    <x v="1"/>
    <n v="102588.54"/>
    <s v="Bronze"/>
    <x v="0"/>
  </r>
  <r>
    <n v="1044"/>
    <x v="992"/>
    <n v="230"/>
    <x v="6"/>
    <x v="0"/>
    <n v="3"/>
    <n v="829.47"/>
    <n v="2488.41"/>
    <x v="1040"/>
    <n v="15"/>
    <s v="Los Angeles, CA"/>
    <n v="151"/>
    <n v="76"/>
    <n v="247"/>
    <n v="275"/>
    <n v="10"/>
    <n v="64"/>
    <x v="1"/>
    <x v="0"/>
    <n v="20999.5"/>
    <s v="Bronze"/>
    <x v="3"/>
  </r>
  <r>
    <n v="1045"/>
    <x v="993"/>
    <n v="620"/>
    <x v="1"/>
    <x v="0"/>
    <n v="4"/>
    <n v="1556.4"/>
    <n v="6225.6"/>
    <x v="1041"/>
    <n v="16"/>
    <s v="Miami, FL"/>
    <n v="396"/>
    <n v="91"/>
    <n v="188"/>
    <n v="192"/>
    <n v="10"/>
    <n v="43"/>
    <x v="2"/>
    <x v="0"/>
    <n v="25730.53"/>
    <s v="Gold"/>
    <x v="2"/>
  </r>
  <r>
    <n v="1046"/>
    <x v="994"/>
    <n v="205"/>
    <x v="3"/>
    <x v="0"/>
    <n v="2"/>
    <n v="631"/>
    <n v="1262"/>
    <x v="1042"/>
    <n v="8"/>
    <s v="Los Angeles, CA"/>
    <n v="128"/>
    <n v="73"/>
    <n v="176"/>
    <n v="391"/>
    <n v="2"/>
    <n v="41"/>
    <x v="2"/>
    <x v="1"/>
    <n v="71761.539999999994"/>
    <s v="Platinum"/>
    <x v="1"/>
  </r>
  <r>
    <n v="1047"/>
    <x v="995"/>
    <n v="515"/>
    <x v="0"/>
    <x v="1"/>
    <n v="1"/>
    <n v="913.3"/>
    <n v="913.3"/>
    <x v="1043"/>
    <n v="16"/>
    <s v="New York, NY"/>
    <n v="257"/>
    <n v="50"/>
    <n v="117"/>
    <n v="214"/>
    <n v="3"/>
    <n v="24"/>
    <x v="0"/>
    <x v="2"/>
    <n v="42168.639999999999"/>
    <s v="Bronze"/>
    <x v="2"/>
  </r>
  <r>
    <n v="1048"/>
    <x v="996"/>
    <n v="937"/>
    <x v="1"/>
    <x v="1"/>
    <n v="2"/>
    <n v="1596.45"/>
    <n v="3192.9"/>
    <x v="1044"/>
    <n v="11"/>
    <s v="Miami, FL"/>
    <n v="114"/>
    <n v="105"/>
    <n v="225"/>
    <n v="441"/>
    <n v="9"/>
    <n v="67"/>
    <x v="1"/>
    <x v="2"/>
    <n v="76371.95"/>
    <s v="Bronze"/>
    <x v="1"/>
  </r>
  <r>
    <n v="1049"/>
    <x v="997"/>
    <n v="831"/>
    <x v="6"/>
    <x v="0"/>
    <n v="5"/>
    <n v="387.86"/>
    <n v="1939.3000000000002"/>
    <x v="1045"/>
    <n v="19"/>
    <s v="New York, NY"/>
    <n v="458"/>
    <n v="71"/>
    <n v="194"/>
    <n v="292"/>
    <n v="6"/>
    <n v="31"/>
    <x v="0"/>
    <x v="2"/>
    <n v="37294.519999999997"/>
    <s v="Bronze"/>
    <x v="2"/>
  </r>
  <r>
    <n v="1050"/>
    <x v="998"/>
    <n v="915"/>
    <x v="3"/>
    <x v="1"/>
    <n v="3"/>
    <n v="1188.1199999999999"/>
    <n v="3564.3599999999997"/>
    <x v="1046"/>
    <n v="10"/>
    <s v="Los Angeles, CA"/>
    <n v="192"/>
    <n v="72"/>
    <n v="168"/>
    <n v="345"/>
    <n v="7"/>
    <n v="27"/>
    <x v="0"/>
    <x v="2"/>
    <n v="31452.880000000001"/>
    <s v="Bronze"/>
    <x v="3"/>
  </r>
  <r>
    <n v="1051"/>
    <x v="999"/>
    <n v="209"/>
    <x v="7"/>
    <x v="1"/>
    <n v="3"/>
    <n v="888.59"/>
    <n v="2665.77"/>
    <x v="1047"/>
    <n v="20"/>
    <s v="Dallas, TX"/>
    <n v="185"/>
    <n v="99"/>
    <n v="273"/>
    <n v="285"/>
    <n v="9"/>
    <n v="47"/>
    <x v="2"/>
    <x v="2"/>
    <n v="94669.47"/>
    <s v="Silver"/>
    <x v="1"/>
  </r>
  <r>
    <n v="1052"/>
    <x v="1000"/>
    <n v="433"/>
    <x v="7"/>
    <x v="0"/>
    <n v="5"/>
    <n v="426.99"/>
    <n v="2134.9499999999998"/>
    <x v="1048"/>
    <n v="7"/>
    <s v="Dallas, TX"/>
    <n v="215"/>
    <n v="56"/>
    <n v="108"/>
    <n v="298"/>
    <n v="6"/>
    <n v="23"/>
    <x v="0"/>
    <x v="1"/>
    <n v="92721.13"/>
    <s v="Bronze"/>
    <x v="3"/>
  </r>
  <r>
    <n v="1053"/>
    <x v="1001"/>
    <n v="669"/>
    <x v="3"/>
    <x v="1"/>
    <n v="4"/>
    <n v="389.04"/>
    <n v="1556.16"/>
    <x v="1049"/>
    <n v="7"/>
    <s v="Dallas, TX"/>
    <n v="247"/>
    <n v="137"/>
    <n v="124"/>
    <n v="191"/>
    <n v="10"/>
    <n v="21"/>
    <x v="0"/>
    <x v="0"/>
    <n v="34297.51"/>
    <s v="Platinum"/>
    <x v="0"/>
  </r>
  <r>
    <n v="1054"/>
    <x v="1002"/>
    <n v="765"/>
    <x v="4"/>
    <x v="0"/>
    <n v="2"/>
    <n v="156.29"/>
    <n v="312.58"/>
    <x v="1050"/>
    <n v="2"/>
    <s v="Miami, FL"/>
    <n v="0"/>
    <n v="122"/>
    <n v="199"/>
    <n v="332"/>
    <n v="5"/>
    <n v="20"/>
    <x v="0"/>
    <x v="1"/>
    <n v="68946.62"/>
    <s v="Silver"/>
    <x v="2"/>
  </r>
  <r>
    <n v="1055"/>
    <x v="1003"/>
    <n v="172"/>
    <x v="3"/>
    <x v="1"/>
    <n v="4"/>
    <n v="1629.97"/>
    <n v="6519.88"/>
    <x v="1051"/>
    <n v="15"/>
    <s v="Miami, FL"/>
    <n v="235"/>
    <n v="76"/>
    <n v="163"/>
    <n v="289"/>
    <n v="5"/>
    <n v="37"/>
    <x v="2"/>
    <x v="2"/>
    <n v="61608.6"/>
    <s v="Platinum"/>
    <x v="1"/>
  </r>
  <r>
    <n v="1056"/>
    <x v="1004"/>
    <n v="911"/>
    <x v="7"/>
    <x v="1"/>
    <n v="2"/>
    <n v="1903.97"/>
    <n v="3807.94"/>
    <x v="1052"/>
    <n v="17"/>
    <s v="Chicago, IL"/>
    <n v="327"/>
    <n v="59"/>
    <n v="214"/>
    <n v="489"/>
    <n v="2"/>
    <n v="57"/>
    <x v="2"/>
    <x v="1"/>
    <n v="109968.63"/>
    <s v="Platinum"/>
    <x v="2"/>
  </r>
  <r>
    <n v="1057"/>
    <x v="1005"/>
    <n v="409"/>
    <x v="4"/>
    <x v="0"/>
    <n v="4"/>
    <n v="532.66"/>
    <n v="2130.64"/>
    <x v="1053"/>
    <n v="4"/>
    <s v="Chicago, IL"/>
    <n v="51"/>
    <n v="99"/>
    <n v="257"/>
    <n v="228"/>
    <n v="7"/>
    <n v="59"/>
    <x v="2"/>
    <x v="0"/>
    <n v="86547.9"/>
    <s v="Platinum"/>
    <x v="0"/>
  </r>
  <r>
    <n v="1058"/>
    <x v="1006"/>
    <n v="645"/>
    <x v="6"/>
    <x v="0"/>
    <n v="2"/>
    <n v="1513.19"/>
    <n v="3026.38"/>
    <x v="1054"/>
    <n v="4"/>
    <s v="Chicago, IL"/>
    <n v="296"/>
    <n v="145"/>
    <n v="109"/>
    <n v="274"/>
    <n v="5"/>
    <n v="55"/>
    <x v="2"/>
    <x v="0"/>
    <n v="76889.119999999995"/>
    <s v="Gold"/>
    <x v="2"/>
  </r>
  <r>
    <n v="1059"/>
    <x v="889"/>
    <n v="572"/>
    <x v="4"/>
    <x v="1"/>
    <n v="4"/>
    <n v="1291.48"/>
    <n v="5165.92"/>
    <x v="1055"/>
    <n v="3"/>
    <s v="Dallas, TX"/>
    <n v="322"/>
    <n v="85"/>
    <n v="189"/>
    <n v="445"/>
    <n v="10"/>
    <n v="24"/>
    <x v="0"/>
    <x v="2"/>
    <n v="32820.129999999997"/>
    <s v="Gold"/>
    <x v="0"/>
  </r>
  <r>
    <n v="1060"/>
    <x v="1007"/>
    <n v="510"/>
    <x v="5"/>
    <x v="1"/>
    <n v="2"/>
    <n v="973.43"/>
    <n v="1946.86"/>
    <x v="1056"/>
    <n v="15"/>
    <s v="Dallas, TX"/>
    <n v="356"/>
    <n v="66"/>
    <n v="297"/>
    <n v="232"/>
    <n v="4"/>
    <n v="29"/>
    <x v="0"/>
    <x v="1"/>
    <n v="32781.54"/>
    <s v="Platinum"/>
    <x v="0"/>
  </r>
  <r>
    <n v="1061"/>
    <x v="1008"/>
    <n v="704"/>
    <x v="3"/>
    <x v="1"/>
    <n v="5"/>
    <n v="1814.58"/>
    <n v="9072.9"/>
    <x v="1057"/>
    <n v="4"/>
    <s v="Chicago, IL"/>
    <n v="1"/>
    <n v="147"/>
    <n v="240"/>
    <n v="107"/>
    <n v="4"/>
    <n v="45"/>
    <x v="2"/>
    <x v="2"/>
    <n v="89522.32"/>
    <s v="Bronze"/>
    <x v="1"/>
  </r>
  <r>
    <n v="1062"/>
    <x v="1009"/>
    <n v="523"/>
    <x v="4"/>
    <x v="0"/>
    <n v="3"/>
    <n v="1650.84"/>
    <n v="4952.5199999999995"/>
    <x v="1058"/>
    <n v="19"/>
    <s v="Miami, FL"/>
    <n v="177"/>
    <n v="99"/>
    <n v="168"/>
    <n v="219"/>
    <n v="2"/>
    <n v="67"/>
    <x v="1"/>
    <x v="0"/>
    <n v="99837.09"/>
    <s v="Gold"/>
    <x v="2"/>
  </r>
  <r>
    <n v="1063"/>
    <x v="1010"/>
    <n v="344"/>
    <x v="2"/>
    <x v="0"/>
    <n v="2"/>
    <n v="589.62"/>
    <n v="1179.24"/>
    <x v="1059"/>
    <n v="14"/>
    <s v="New York, NY"/>
    <n v="207"/>
    <n v="101"/>
    <n v="241"/>
    <n v="498"/>
    <n v="2"/>
    <n v="67"/>
    <x v="1"/>
    <x v="1"/>
    <n v="95975.47"/>
    <s v="Gold"/>
    <x v="0"/>
  </r>
  <r>
    <n v="1064"/>
    <x v="1011"/>
    <n v="735"/>
    <x v="0"/>
    <x v="1"/>
    <n v="1"/>
    <n v="1167.05"/>
    <n v="1167.05"/>
    <x v="1060"/>
    <n v="2"/>
    <s v="Los Angeles, CA"/>
    <n v="337"/>
    <n v="79"/>
    <n v="142"/>
    <n v="256"/>
    <n v="2"/>
    <n v="35"/>
    <x v="2"/>
    <x v="2"/>
    <n v="62116.25"/>
    <s v="Platinum"/>
    <x v="2"/>
  </r>
  <r>
    <n v="1065"/>
    <x v="1012"/>
    <n v="349"/>
    <x v="4"/>
    <x v="1"/>
    <n v="4"/>
    <n v="1292.0999999999999"/>
    <n v="5168.3999999999996"/>
    <x v="1061"/>
    <n v="2"/>
    <s v="Dallas, TX"/>
    <n v="438"/>
    <n v="79"/>
    <n v="241"/>
    <n v="399"/>
    <n v="6"/>
    <n v="66"/>
    <x v="1"/>
    <x v="1"/>
    <n v="108357.87"/>
    <s v="Silver"/>
    <x v="1"/>
  </r>
  <r>
    <n v="1066"/>
    <x v="1013"/>
    <n v="661"/>
    <x v="3"/>
    <x v="0"/>
    <n v="4"/>
    <n v="753.02"/>
    <n v="3012.08"/>
    <x v="1062"/>
    <n v="9"/>
    <s v="Dallas, TX"/>
    <n v="166"/>
    <n v="64"/>
    <n v="129"/>
    <n v="424"/>
    <n v="7"/>
    <n v="33"/>
    <x v="0"/>
    <x v="2"/>
    <n v="24956.18"/>
    <s v="Bronze"/>
    <x v="1"/>
  </r>
  <r>
    <n v="1067"/>
    <x v="1014"/>
    <n v="262"/>
    <x v="5"/>
    <x v="0"/>
    <n v="1"/>
    <n v="1262.57"/>
    <n v="1262.57"/>
    <x v="1063"/>
    <n v="20"/>
    <s v="Dallas, TX"/>
    <n v="251"/>
    <n v="98"/>
    <n v="214"/>
    <n v="361"/>
    <n v="9"/>
    <n v="51"/>
    <x v="2"/>
    <x v="2"/>
    <n v="22828.13"/>
    <s v="Silver"/>
    <x v="2"/>
  </r>
  <r>
    <n v="1068"/>
    <x v="500"/>
    <n v="593"/>
    <x v="0"/>
    <x v="1"/>
    <n v="3"/>
    <n v="1669.24"/>
    <n v="5007.72"/>
    <x v="1064"/>
    <n v="1"/>
    <s v="Miami, FL"/>
    <n v="412"/>
    <n v="62"/>
    <n v="148"/>
    <n v="487"/>
    <n v="6"/>
    <n v="34"/>
    <x v="0"/>
    <x v="1"/>
    <n v="105027.28"/>
    <s v="Gold"/>
    <x v="2"/>
  </r>
  <r>
    <n v="1069"/>
    <x v="1015"/>
    <n v="493"/>
    <x v="7"/>
    <x v="1"/>
    <n v="3"/>
    <n v="744.61"/>
    <n v="2233.83"/>
    <x v="1065"/>
    <n v="6"/>
    <s v="New York, NY"/>
    <n v="146"/>
    <n v="87"/>
    <n v="257"/>
    <n v="393"/>
    <n v="5"/>
    <n v="66"/>
    <x v="1"/>
    <x v="2"/>
    <n v="110569.53"/>
    <s v="Bronze"/>
    <x v="2"/>
  </r>
  <r>
    <n v="1070"/>
    <x v="1016"/>
    <n v="167"/>
    <x v="1"/>
    <x v="0"/>
    <n v="5"/>
    <n v="1677.94"/>
    <n v="8389.7000000000007"/>
    <x v="1066"/>
    <n v="3"/>
    <s v="New York, NY"/>
    <n v="429"/>
    <n v="56"/>
    <n v="152"/>
    <n v="226"/>
    <n v="1"/>
    <n v="48"/>
    <x v="2"/>
    <x v="1"/>
    <n v="90582.01"/>
    <s v="Silver"/>
    <x v="3"/>
  </r>
  <r>
    <n v="1071"/>
    <x v="1017"/>
    <n v="448"/>
    <x v="5"/>
    <x v="1"/>
    <n v="5"/>
    <n v="229.62"/>
    <n v="1148.0999999999999"/>
    <x v="1067"/>
    <n v="9"/>
    <s v="Chicago, IL"/>
    <n v="441"/>
    <n v="120"/>
    <n v="154"/>
    <n v="409"/>
    <n v="3"/>
    <n v="63"/>
    <x v="1"/>
    <x v="1"/>
    <n v="56004.83"/>
    <s v="Platinum"/>
    <x v="2"/>
  </r>
  <r>
    <n v="1072"/>
    <x v="1018"/>
    <n v="313"/>
    <x v="2"/>
    <x v="0"/>
    <n v="1"/>
    <n v="1392.3"/>
    <n v="1392.3"/>
    <x v="1068"/>
    <n v="10"/>
    <s v="New York, NY"/>
    <n v="433"/>
    <n v="69"/>
    <n v="293"/>
    <n v="329"/>
    <n v="7"/>
    <n v="19"/>
    <x v="0"/>
    <x v="0"/>
    <n v="36303.769999999997"/>
    <s v="Gold"/>
    <x v="1"/>
  </r>
  <r>
    <n v="1073"/>
    <x v="1019"/>
    <n v="933"/>
    <x v="0"/>
    <x v="1"/>
    <n v="5"/>
    <n v="1994.69"/>
    <n v="9973.4500000000007"/>
    <x v="1069"/>
    <n v="10"/>
    <s v="Miami, FL"/>
    <n v="99"/>
    <n v="74"/>
    <n v="256"/>
    <n v="284"/>
    <n v="3"/>
    <n v="64"/>
    <x v="1"/>
    <x v="2"/>
    <n v="31720.1"/>
    <s v="Bronze"/>
    <x v="2"/>
  </r>
  <r>
    <n v="1074"/>
    <x v="1020"/>
    <n v="810"/>
    <x v="5"/>
    <x v="0"/>
    <n v="3"/>
    <n v="1964.58"/>
    <n v="5893.74"/>
    <x v="1070"/>
    <n v="3"/>
    <s v="Miami, FL"/>
    <n v="301"/>
    <n v="63"/>
    <n v="290"/>
    <n v="417"/>
    <n v="2"/>
    <n v="57"/>
    <x v="2"/>
    <x v="1"/>
    <n v="42209.32"/>
    <s v="Platinum"/>
    <x v="1"/>
  </r>
  <r>
    <n v="1075"/>
    <x v="1021"/>
    <n v="705"/>
    <x v="7"/>
    <x v="0"/>
    <n v="1"/>
    <n v="838.35"/>
    <n v="838.35"/>
    <x v="1071"/>
    <n v="12"/>
    <s v="New York, NY"/>
    <n v="208"/>
    <n v="50"/>
    <n v="203"/>
    <n v="283"/>
    <n v="9"/>
    <n v="53"/>
    <x v="2"/>
    <x v="2"/>
    <n v="48084.25"/>
    <s v="Platinum"/>
    <x v="2"/>
  </r>
  <r>
    <n v="1076"/>
    <x v="1022"/>
    <n v="541"/>
    <x v="3"/>
    <x v="0"/>
    <n v="2"/>
    <n v="1637.44"/>
    <n v="3274.88"/>
    <x v="1072"/>
    <n v="11"/>
    <s v="Chicago, IL"/>
    <n v="250"/>
    <n v="58"/>
    <n v="258"/>
    <n v="268"/>
    <n v="1"/>
    <n v="24"/>
    <x v="0"/>
    <x v="2"/>
    <n v="103243.89"/>
    <s v="Platinum"/>
    <x v="2"/>
  </r>
  <r>
    <n v="1077"/>
    <x v="1023"/>
    <n v="903"/>
    <x v="2"/>
    <x v="0"/>
    <n v="2"/>
    <n v="1147.31"/>
    <n v="2294.62"/>
    <x v="1073"/>
    <n v="19"/>
    <s v="New York, NY"/>
    <n v="244"/>
    <n v="110"/>
    <n v="261"/>
    <n v="221"/>
    <n v="7"/>
    <n v="54"/>
    <x v="2"/>
    <x v="2"/>
    <n v="90318.68"/>
    <s v="Silver"/>
    <x v="0"/>
  </r>
  <r>
    <n v="1078"/>
    <x v="1024"/>
    <n v="545"/>
    <x v="6"/>
    <x v="1"/>
    <n v="1"/>
    <n v="179.35"/>
    <n v="179.35"/>
    <x v="1074"/>
    <n v="14"/>
    <s v="New York, NY"/>
    <n v="17"/>
    <n v="60"/>
    <n v="126"/>
    <n v="304"/>
    <n v="1"/>
    <n v="69"/>
    <x v="1"/>
    <x v="0"/>
    <n v="89357.37"/>
    <s v="Platinum"/>
    <x v="1"/>
  </r>
  <r>
    <n v="1079"/>
    <x v="1025"/>
    <n v="680"/>
    <x v="1"/>
    <x v="1"/>
    <n v="2"/>
    <n v="1001.45"/>
    <n v="2002.9"/>
    <x v="1075"/>
    <n v="15"/>
    <s v="Los Angeles, CA"/>
    <n v="162"/>
    <n v="138"/>
    <n v="106"/>
    <n v="436"/>
    <n v="4"/>
    <n v="28"/>
    <x v="0"/>
    <x v="0"/>
    <n v="62892.5"/>
    <s v="Silver"/>
    <x v="1"/>
  </r>
  <r>
    <n v="1080"/>
    <x v="1026"/>
    <n v="906"/>
    <x v="7"/>
    <x v="1"/>
    <n v="5"/>
    <n v="1799.59"/>
    <n v="8997.9499999999989"/>
    <x v="1076"/>
    <n v="9"/>
    <s v="Dallas, TX"/>
    <n v="133"/>
    <n v="107"/>
    <n v="294"/>
    <n v="252"/>
    <n v="7"/>
    <n v="59"/>
    <x v="2"/>
    <x v="1"/>
    <n v="60824.17"/>
    <s v="Platinum"/>
    <x v="3"/>
  </r>
  <r>
    <n v="1081"/>
    <x v="1027"/>
    <n v="450"/>
    <x v="0"/>
    <x v="1"/>
    <n v="1"/>
    <n v="1922.86"/>
    <n v="1922.86"/>
    <x v="1077"/>
    <n v="8"/>
    <s v="Dallas, TX"/>
    <n v="200"/>
    <n v="65"/>
    <n v="295"/>
    <n v="421"/>
    <n v="4"/>
    <n v="19"/>
    <x v="0"/>
    <x v="2"/>
    <n v="59458.29"/>
    <s v="Silver"/>
    <x v="2"/>
  </r>
  <r>
    <n v="1082"/>
    <x v="1028"/>
    <n v="657"/>
    <x v="4"/>
    <x v="1"/>
    <n v="1"/>
    <n v="770.98"/>
    <n v="770.98"/>
    <x v="1078"/>
    <n v="8"/>
    <s v="Miami, FL"/>
    <n v="419"/>
    <n v="127"/>
    <n v="239"/>
    <n v="186"/>
    <n v="3"/>
    <n v="41"/>
    <x v="2"/>
    <x v="0"/>
    <n v="80351.72"/>
    <s v="Gold"/>
    <x v="1"/>
  </r>
  <r>
    <n v="1083"/>
    <x v="1029"/>
    <n v="810"/>
    <x v="6"/>
    <x v="1"/>
    <n v="3"/>
    <n v="530.26"/>
    <n v="1590.78"/>
    <x v="1079"/>
    <n v="8"/>
    <s v="New York, NY"/>
    <n v="230"/>
    <n v="124"/>
    <n v="141"/>
    <n v="192"/>
    <n v="4"/>
    <n v="21"/>
    <x v="0"/>
    <x v="1"/>
    <n v="27949.85"/>
    <s v="Bronze"/>
    <x v="1"/>
  </r>
  <r>
    <n v="1084"/>
    <x v="1030"/>
    <n v="341"/>
    <x v="4"/>
    <x v="1"/>
    <n v="5"/>
    <n v="1297.18"/>
    <n v="6485.9000000000005"/>
    <x v="1080"/>
    <n v="17"/>
    <s v="Miami, FL"/>
    <n v="103"/>
    <n v="87"/>
    <n v="249"/>
    <n v="451"/>
    <n v="6"/>
    <n v="56"/>
    <x v="2"/>
    <x v="1"/>
    <n v="70060.95"/>
    <s v="Platinum"/>
    <x v="1"/>
  </r>
  <r>
    <n v="1085"/>
    <x v="1031"/>
    <n v="277"/>
    <x v="0"/>
    <x v="1"/>
    <n v="5"/>
    <n v="168.13"/>
    <n v="840.65"/>
    <x v="1081"/>
    <n v="10"/>
    <s v="Los Angeles, CA"/>
    <n v="307"/>
    <n v="90"/>
    <n v="208"/>
    <n v="125"/>
    <n v="2"/>
    <n v="24"/>
    <x v="0"/>
    <x v="2"/>
    <n v="104069.36"/>
    <s v="Silver"/>
    <x v="0"/>
  </r>
  <r>
    <n v="1086"/>
    <x v="1032"/>
    <n v="778"/>
    <x v="2"/>
    <x v="1"/>
    <n v="2"/>
    <n v="1836.44"/>
    <n v="3672.88"/>
    <x v="1082"/>
    <n v="19"/>
    <s v="Los Angeles, CA"/>
    <n v="124"/>
    <n v="109"/>
    <n v="266"/>
    <n v="396"/>
    <n v="9"/>
    <n v="42"/>
    <x v="2"/>
    <x v="1"/>
    <n v="33945.94"/>
    <s v="Gold"/>
    <x v="0"/>
  </r>
  <r>
    <n v="1087"/>
    <x v="1033"/>
    <n v="785"/>
    <x v="6"/>
    <x v="1"/>
    <n v="2"/>
    <n v="862.15"/>
    <n v="1724.3"/>
    <x v="1083"/>
    <n v="14"/>
    <s v="Chicago, IL"/>
    <n v="38"/>
    <n v="144"/>
    <n v="269"/>
    <n v="234"/>
    <n v="6"/>
    <n v="31"/>
    <x v="0"/>
    <x v="2"/>
    <n v="112037.59"/>
    <s v="Silver"/>
    <x v="3"/>
  </r>
  <r>
    <n v="1088"/>
    <x v="1034"/>
    <n v="179"/>
    <x v="5"/>
    <x v="1"/>
    <n v="1"/>
    <n v="255.19"/>
    <n v="255.19"/>
    <x v="1084"/>
    <n v="11"/>
    <s v="Los Angeles, CA"/>
    <n v="200"/>
    <n v="82"/>
    <n v="190"/>
    <n v="324"/>
    <n v="3"/>
    <n v="33"/>
    <x v="0"/>
    <x v="0"/>
    <n v="58566.32"/>
    <s v="Bronze"/>
    <x v="1"/>
  </r>
  <r>
    <n v="1089"/>
    <x v="1035"/>
    <n v="857"/>
    <x v="7"/>
    <x v="1"/>
    <n v="1"/>
    <n v="971.83"/>
    <n v="971.83"/>
    <x v="1085"/>
    <n v="12"/>
    <s v="Miami, FL"/>
    <n v="128"/>
    <n v="55"/>
    <n v="211"/>
    <n v="117"/>
    <n v="3"/>
    <n v="54"/>
    <x v="2"/>
    <x v="0"/>
    <n v="44100.55"/>
    <s v="Silver"/>
    <x v="3"/>
  </r>
  <r>
    <n v="1090"/>
    <x v="1036"/>
    <n v="828"/>
    <x v="7"/>
    <x v="0"/>
    <n v="2"/>
    <n v="1985.61"/>
    <n v="3971.22"/>
    <x v="1086"/>
    <n v="6"/>
    <s v="Chicago, IL"/>
    <n v="371"/>
    <n v="92"/>
    <n v="127"/>
    <n v="269"/>
    <n v="10"/>
    <n v="61"/>
    <x v="1"/>
    <x v="1"/>
    <n v="113402.11"/>
    <s v="Bronze"/>
    <x v="2"/>
  </r>
  <r>
    <n v="1091"/>
    <x v="622"/>
    <n v="687"/>
    <x v="2"/>
    <x v="1"/>
    <n v="2"/>
    <n v="477.39"/>
    <n v="954.78"/>
    <x v="1087"/>
    <n v="8"/>
    <s v="Los Angeles, CA"/>
    <n v="305"/>
    <n v="147"/>
    <n v="134"/>
    <n v="231"/>
    <n v="2"/>
    <n v="65"/>
    <x v="1"/>
    <x v="1"/>
    <n v="69408.710000000006"/>
    <s v="Gold"/>
    <x v="1"/>
  </r>
  <r>
    <n v="1092"/>
    <x v="1037"/>
    <n v="956"/>
    <x v="2"/>
    <x v="1"/>
    <n v="1"/>
    <n v="838.42"/>
    <n v="838.42"/>
    <x v="1088"/>
    <n v="19"/>
    <s v="Miami, FL"/>
    <n v="2"/>
    <n v="64"/>
    <n v="115"/>
    <n v="233"/>
    <n v="7"/>
    <n v="27"/>
    <x v="0"/>
    <x v="0"/>
    <n v="83665.8"/>
    <s v="Bronze"/>
    <x v="0"/>
  </r>
  <r>
    <n v="1093"/>
    <x v="218"/>
    <n v="598"/>
    <x v="4"/>
    <x v="0"/>
    <n v="2"/>
    <n v="1184.1300000000001"/>
    <n v="2368.2600000000002"/>
    <x v="1089"/>
    <n v="4"/>
    <s v="Miami, FL"/>
    <n v="302"/>
    <n v="127"/>
    <n v="300"/>
    <n v="353"/>
    <n v="6"/>
    <n v="60"/>
    <x v="1"/>
    <x v="1"/>
    <n v="81243.48"/>
    <s v="Bronze"/>
    <x v="0"/>
  </r>
  <r>
    <n v="1094"/>
    <x v="318"/>
    <n v="217"/>
    <x v="0"/>
    <x v="1"/>
    <n v="1"/>
    <n v="773.2"/>
    <n v="773.2"/>
    <x v="1090"/>
    <n v="16"/>
    <s v="New York, NY"/>
    <n v="484"/>
    <n v="135"/>
    <n v="197"/>
    <n v="303"/>
    <n v="7"/>
    <n v="33"/>
    <x v="0"/>
    <x v="1"/>
    <n v="67724.350000000006"/>
    <s v="Bronze"/>
    <x v="0"/>
  </r>
  <r>
    <n v="1095"/>
    <x v="1038"/>
    <n v="706"/>
    <x v="3"/>
    <x v="1"/>
    <n v="3"/>
    <n v="612.66"/>
    <n v="1837.98"/>
    <x v="1091"/>
    <n v="1"/>
    <s v="Los Angeles, CA"/>
    <n v="380"/>
    <n v="131"/>
    <n v="172"/>
    <n v="283"/>
    <n v="2"/>
    <n v="70"/>
    <x v="1"/>
    <x v="0"/>
    <n v="47318.52"/>
    <s v="Bronze"/>
    <x v="3"/>
  </r>
  <r>
    <n v="1096"/>
    <x v="1039"/>
    <n v="710"/>
    <x v="4"/>
    <x v="0"/>
    <n v="3"/>
    <n v="910.99"/>
    <n v="2732.9700000000003"/>
    <x v="1092"/>
    <n v="7"/>
    <s v="Dallas, TX"/>
    <n v="174"/>
    <n v="123"/>
    <n v="198"/>
    <n v="358"/>
    <n v="4"/>
    <n v="69"/>
    <x v="1"/>
    <x v="1"/>
    <n v="66757.72"/>
    <s v="Silver"/>
    <x v="1"/>
  </r>
  <r>
    <n v="1097"/>
    <x v="1040"/>
    <n v="574"/>
    <x v="1"/>
    <x v="1"/>
    <n v="5"/>
    <n v="1985.24"/>
    <n v="9926.2000000000007"/>
    <x v="1093"/>
    <n v="8"/>
    <s v="Chicago, IL"/>
    <n v="138"/>
    <n v="96"/>
    <n v="171"/>
    <n v="462"/>
    <n v="1"/>
    <n v="43"/>
    <x v="2"/>
    <x v="2"/>
    <n v="109463.6"/>
    <s v="Silver"/>
    <x v="2"/>
  </r>
  <r>
    <n v="1098"/>
    <x v="556"/>
    <n v="433"/>
    <x v="5"/>
    <x v="1"/>
    <n v="1"/>
    <n v="578.04999999999995"/>
    <n v="578.04999999999995"/>
    <x v="1094"/>
    <n v="12"/>
    <s v="New York, NY"/>
    <n v="217"/>
    <n v="53"/>
    <n v="284"/>
    <n v="457"/>
    <n v="8"/>
    <n v="26"/>
    <x v="0"/>
    <x v="0"/>
    <n v="66058.23"/>
    <s v="Gold"/>
    <x v="0"/>
  </r>
  <r>
    <n v="1099"/>
    <x v="1041"/>
    <n v="668"/>
    <x v="1"/>
    <x v="1"/>
    <n v="3"/>
    <n v="1541.13"/>
    <n v="4623.3900000000003"/>
    <x v="1095"/>
    <n v="8"/>
    <s v="Dallas, TX"/>
    <n v="457"/>
    <n v="120"/>
    <n v="204"/>
    <n v="202"/>
    <n v="4"/>
    <n v="38"/>
    <x v="2"/>
    <x v="2"/>
    <n v="61857.77"/>
    <s v="Platinum"/>
    <x v="0"/>
  </r>
  <r>
    <n v="1100"/>
    <x v="1042"/>
    <n v="199"/>
    <x v="6"/>
    <x v="1"/>
    <n v="5"/>
    <n v="896.89"/>
    <n v="4484.45"/>
    <x v="1096"/>
    <n v="1"/>
    <s v="Los Angeles, CA"/>
    <n v="281"/>
    <n v="59"/>
    <n v="222"/>
    <n v="412"/>
    <n v="10"/>
    <n v="55"/>
    <x v="2"/>
    <x v="0"/>
    <n v="57868.639999999999"/>
    <s v="Bronze"/>
    <x v="1"/>
  </r>
  <r>
    <n v="1101"/>
    <x v="1043"/>
    <n v="941"/>
    <x v="3"/>
    <x v="0"/>
    <n v="2"/>
    <n v="669.67"/>
    <n v="1339.34"/>
    <x v="1097"/>
    <n v="2"/>
    <s v="Miami, FL"/>
    <n v="334"/>
    <n v="126"/>
    <n v="196"/>
    <n v="438"/>
    <n v="9"/>
    <n v="32"/>
    <x v="0"/>
    <x v="1"/>
    <n v="62207.51"/>
    <s v="Silver"/>
    <x v="1"/>
  </r>
  <r>
    <n v="1102"/>
    <x v="881"/>
    <n v="555"/>
    <x v="2"/>
    <x v="1"/>
    <n v="4"/>
    <n v="504.98"/>
    <n v="2019.92"/>
    <x v="1098"/>
    <n v="10"/>
    <s v="Miami, FL"/>
    <n v="272"/>
    <n v="140"/>
    <n v="166"/>
    <n v="492"/>
    <n v="8"/>
    <n v="26"/>
    <x v="0"/>
    <x v="1"/>
    <n v="57713.06"/>
    <s v="Bronze"/>
    <x v="2"/>
  </r>
  <r>
    <n v="1103"/>
    <x v="453"/>
    <n v="280"/>
    <x v="0"/>
    <x v="1"/>
    <n v="5"/>
    <n v="456.34"/>
    <n v="2281.6999999999998"/>
    <x v="1099"/>
    <n v="20"/>
    <s v="Chicago, IL"/>
    <n v="253"/>
    <n v="51"/>
    <n v="218"/>
    <n v="462"/>
    <n v="2"/>
    <n v="53"/>
    <x v="2"/>
    <x v="1"/>
    <n v="113550.6"/>
    <s v="Bronze"/>
    <x v="3"/>
  </r>
  <r>
    <n v="1104"/>
    <x v="1044"/>
    <n v="415"/>
    <x v="0"/>
    <x v="0"/>
    <n v="4"/>
    <n v="1182.0899999999999"/>
    <n v="4728.3599999999997"/>
    <x v="1100"/>
    <n v="19"/>
    <s v="New York, NY"/>
    <n v="382"/>
    <n v="50"/>
    <n v="242"/>
    <n v="105"/>
    <n v="5"/>
    <n v="45"/>
    <x v="2"/>
    <x v="2"/>
    <n v="100440.91"/>
    <s v="Bronze"/>
    <x v="0"/>
  </r>
  <r>
    <n v="1105"/>
    <x v="1045"/>
    <n v="515"/>
    <x v="4"/>
    <x v="0"/>
    <n v="5"/>
    <n v="1394.33"/>
    <n v="6971.65"/>
    <x v="1101"/>
    <n v="19"/>
    <s v="New York, NY"/>
    <n v="495"/>
    <n v="146"/>
    <n v="191"/>
    <n v="134"/>
    <n v="9"/>
    <n v="41"/>
    <x v="2"/>
    <x v="1"/>
    <n v="116421.53"/>
    <s v="Silver"/>
    <x v="2"/>
  </r>
  <r>
    <n v="1106"/>
    <x v="1046"/>
    <n v="171"/>
    <x v="3"/>
    <x v="1"/>
    <n v="4"/>
    <n v="1855.57"/>
    <n v="7422.28"/>
    <x v="1102"/>
    <n v="6"/>
    <s v="Los Angeles, CA"/>
    <n v="123"/>
    <n v="92"/>
    <n v="197"/>
    <n v="387"/>
    <n v="5"/>
    <n v="49"/>
    <x v="2"/>
    <x v="1"/>
    <n v="91442.39"/>
    <s v="Gold"/>
    <x v="2"/>
  </r>
  <r>
    <n v="1107"/>
    <x v="1047"/>
    <n v="712"/>
    <x v="2"/>
    <x v="1"/>
    <n v="4"/>
    <n v="298.2"/>
    <n v="1192.8"/>
    <x v="1103"/>
    <n v="13"/>
    <s v="Dallas, TX"/>
    <n v="367"/>
    <n v="102"/>
    <n v="143"/>
    <n v="473"/>
    <n v="6"/>
    <n v="65"/>
    <x v="1"/>
    <x v="0"/>
    <n v="41974.07"/>
    <s v="Bronze"/>
    <x v="0"/>
  </r>
  <r>
    <n v="1108"/>
    <x v="1012"/>
    <n v="211"/>
    <x v="1"/>
    <x v="0"/>
    <n v="3"/>
    <n v="1285.8900000000001"/>
    <n v="3857.67"/>
    <x v="1104"/>
    <n v="13"/>
    <s v="Los Angeles, CA"/>
    <n v="338"/>
    <n v="148"/>
    <n v="184"/>
    <n v="435"/>
    <n v="5"/>
    <n v="68"/>
    <x v="1"/>
    <x v="0"/>
    <n v="90261.89"/>
    <s v="Platinum"/>
    <x v="2"/>
  </r>
  <r>
    <n v="1109"/>
    <x v="950"/>
    <n v="801"/>
    <x v="7"/>
    <x v="1"/>
    <n v="1"/>
    <n v="1543.45"/>
    <n v="1543.45"/>
    <x v="1105"/>
    <n v="12"/>
    <s v="Miami, FL"/>
    <n v="25"/>
    <n v="106"/>
    <n v="112"/>
    <n v="339"/>
    <n v="5"/>
    <n v="25"/>
    <x v="0"/>
    <x v="1"/>
    <n v="30318.94"/>
    <s v="Platinum"/>
    <x v="1"/>
  </r>
  <r>
    <n v="1110"/>
    <x v="1048"/>
    <n v="933"/>
    <x v="6"/>
    <x v="1"/>
    <n v="1"/>
    <n v="1125.32"/>
    <n v="1125.32"/>
    <x v="1106"/>
    <n v="7"/>
    <s v="Dallas, TX"/>
    <n v="386"/>
    <n v="79"/>
    <n v="242"/>
    <n v="297"/>
    <n v="4"/>
    <n v="25"/>
    <x v="0"/>
    <x v="0"/>
    <n v="111689.1"/>
    <s v="Bronze"/>
    <x v="1"/>
  </r>
  <r>
    <n v="1111"/>
    <x v="1049"/>
    <n v="710"/>
    <x v="5"/>
    <x v="1"/>
    <n v="5"/>
    <n v="711.21"/>
    <n v="3556.05"/>
    <x v="1107"/>
    <n v="13"/>
    <s v="New York, NY"/>
    <n v="181"/>
    <n v="131"/>
    <n v="166"/>
    <n v="495"/>
    <n v="1"/>
    <n v="62"/>
    <x v="1"/>
    <x v="2"/>
    <n v="96440.77"/>
    <s v="Bronze"/>
    <x v="2"/>
  </r>
  <r>
    <n v="1112"/>
    <x v="1050"/>
    <n v="889"/>
    <x v="0"/>
    <x v="1"/>
    <n v="1"/>
    <n v="537.19000000000005"/>
    <n v="537.19000000000005"/>
    <x v="1108"/>
    <n v="4"/>
    <s v="Los Angeles, CA"/>
    <n v="264"/>
    <n v="95"/>
    <n v="190"/>
    <n v="453"/>
    <n v="1"/>
    <n v="56"/>
    <x v="2"/>
    <x v="0"/>
    <n v="98457.31"/>
    <s v="Bronze"/>
    <x v="1"/>
  </r>
  <r>
    <n v="1113"/>
    <x v="1051"/>
    <n v="939"/>
    <x v="7"/>
    <x v="1"/>
    <n v="5"/>
    <n v="614.79"/>
    <n v="3073.95"/>
    <x v="1109"/>
    <n v="20"/>
    <s v="New York, NY"/>
    <n v="495"/>
    <n v="70"/>
    <n v="114"/>
    <n v="410"/>
    <n v="8"/>
    <n v="28"/>
    <x v="0"/>
    <x v="0"/>
    <n v="115521.9"/>
    <s v="Silver"/>
    <x v="0"/>
  </r>
  <r>
    <n v="1114"/>
    <x v="1052"/>
    <n v="488"/>
    <x v="7"/>
    <x v="0"/>
    <n v="3"/>
    <n v="1760.99"/>
    <n v="5282.97"/>
    <x v="1110"/>
    <n v="16"/>
    <s v="Chicago, IL"/>
    <n v="257"/>
    <n v="103"/>
    <n v="290"/>
    <n v="184"/>
    <n v="5"/>
    <n v="63"/>
    <x v="1"/>
    <x v="1"/>
    <n v="110954.01"/>
    <s v="Bronze"/>
    <x v="1"/>
  </r>
  <r>
    <n v="1115"/>
    <x v="1053"/>
    <n v="435"/>
    <x v="2"/>
    <x v="0"/>
    <n v="3"/>
    <n v="1428.79"/>
    <n v="4286.37"/>
    <x v="1111"/>
    <n v="15"/>
    <s v="Chicago, IL"/>
    <n v="219"/>
    <n v="78"/>
    <n v="274"/>
    <n v="328"/>
    <n v="6"/>
    <n v="36"/>
    <x v="2"/>
    <x v="1"/>
    <n v="41250.559999999998"/>
    <s v="Gold"/>
    <x v="2"/>
  </r>
  <r>
    <n v="1116"/>
    <x v="1054"/>
    <n v="606"/>
    <x v="4"/>
    <x v="1"/>
    <n v="5"/>
    <n v="1980.28"/>
    <n v="9901.4"/>
    <x v="1112"/>
    <n v="8"/>
    <s v="Los Angeles, CA"/>
    <n v="273"/>
    <n v="96"/>
    <n v="119"/>
    <n v="131"/>
    <n v="8"/>
    <n v="54"/>
    <x v="2"/>
    <x v="0"/>
    <n v="50175.64"/>
    <s v="Gold"/>
    <x v="2"/>
  </r>
  <r>
    <n v="1117"/>
    <x v="1055"/>
    <n v="760"/>
    <x v="0"/>
    <x v="0"/>
    <n v="5"/>
    <n v="1013.02"/>
    <n v="5065.1000000000004"/>
    <x v="1113"/>
    <n v="4"/>
    <s v="New York, NY"/>
    <n v="63"/>
    <n v="126"/>
    <n v="266"/>
    <n v="239"/>
    <n v="8"/>
    <n v="65"/>
    <x v="1"/>
    <x v="2"/>
    <n v="34181.370000000003"/>
    <s v="Silver"/>
    <x v="2"/>
  </r>
  <r>
    <n v="1118"/>
    <x v="1056"/>
    <n v="776"/>
    <x v="0"/>
    <x v="1"/>
    <n v="1"/>
    <n v="1205.1600000000001"/>
    <n v="1205.1600000000001"/>
    <x v="1114"/>
    <n v="15"/>
    <s v="Dallas, TX"/>
    <n v="29"/>
    <n v="97"/>
    <n v="178"/>
    <n v="222"/>
    <n v="8"/>
    <n v="24"/>
    <x v="0"/>
    <x v="2"/>
    <n v="31060.71"/>
    <s v="Platinum"/>
    <x v="2"/>
  </r>
  <r>
    <n v="1119"/>
    <x v="1057"/>
    <n v="162"/>
    <x v="2"/>
    <x v="1"/>
    <n v="4"/>
    <n v="630.73"/>
    <n v="2522.92"/>
    <x v="1115"/>
    <n v="7"/>
    <s v="New York, NY"/>
    <n v="435"/>
    <n v="61"/>
    <n v="163"/>
    <n v="361"/>
    <n v="5"/>
    <n v="26"/>
    <x v="0"/>
    <x v="1"/>
    <n v="119369.94"/>
    <s v="Gold"/>
    <x v="3"/>
  </r>
  <r>
    <n v="1120"/>
    <x v="1058"/>
    <n v="192"/>
    <x v="5"/>
    <x v="0"/>
    <n v="3"/>
    <n v="710.57"/>
    <n v="2131.71"/>
    <x v="1116"/>
    <n v="19"/>
    <s v="Chicago, IL"/>
    <n v="82"/>
    <n v="110"/>
    <n v="246"/>
    <n v="376"/>
    <n v="2"/>
    <n v="50"/>
    <x v="2"/>
    <x v="1"/>
    <n v="45585.23"/>
    <s v="Platinum"/>
    <x v="1"/>
  </r>
  <r>
    <n v="1121"/>
    <x v="1059"/>
    <n v="322"/>
    <x v="5"/>
    <x v="1"/>
    <n v="3"/>
    <n v="209.5"/>
    <n v="628.5"/>
    <x v="1117"/>
    <n v="10"/>
    <s v="New York, NY"/>
    <n v="169"/>
    <n v="105"/>
    <n v="248"/>
    <n v="269"/>
    <n v="5"/>
    <n v="67"/>
    <x v="1"/>
    <x v="0"/>
    <n v="55314.3"/>
    <s v="Silver"/>
    <x v="1"/>
  </r>
  <r>
    <n v="1122"/>
    <x v="1060"/>
    <n v="936"/>
    <x v="3"/>
    <x v="0"/>
    <n v="2"/>
    <n v="1299.8599999999999"/>
    <n v="2599.7199999999998"/>
    <x v="1118"/>
    <n v="14"/>
    <s v="New York, NY"/>
    <n v="108"/>
    <n v="80"/>
    <n v="244"/>
    <n v="470"/>
    <n v="7"/>
    <n v="65"/>
    <x v="1"/>
    <x v="1"/>
    <n v="90174.16"/>
    <s v="Gold"/>
    <x v="3"/>
  </r>
  <r>
    <n v="1123"/>
    <x v="1061"/>
    <n v="242"/>
    <x v="2"/>
    <x v="0"/>
    <n v="1"/>
    <n v="1733.65"/>
    <n v="1733.65"/>
    <x v="1119"/>
    <n v="5"/>
    <s v="Miami, FL"/>
    <n v="48"/>
    <n v="96"/>
    <n v="139"/>
    <n v="175"/>
    <n v="6"/>
    <n v="67"/>
    <x v="1"/>
    <x v="0"/>
    <n v="107224.53"/>
    <s v="Gold"/>
    <x v="2"/>
  </r>
  <r>
    <n v="1124"/>
    <x v="1062"/>
    <n v="694"/>
    <x v="2"/>
    <x v="1"/>
    <n v="1"/>
    <n v="1410.79"/>
    <n v="1410.79"/>
    <x v="1120"/>
    <n v="9"/>
    <s v="Dallas, TX"/>
    <n v="69"/>
    <n v="73"/>
    <n v="191"/>
    <n v="365"/>
    <n v="2"/>
    <n v="31"/>
    <x v="0"/>
    <x v="1"/>
    <n v="48369.45"/>
    <s v="Silver"/>
    <x v="1"/>
  </r>
  <r>
    <n v="1125"/>
    <x v="1063"/>
    <n v="873"/>
    <x v="4"/>
    <x v="0"/>
    <n v="4"/>
    <n v="865.78"/>
    <n v="3463.12"/>
    <x v="1121"/>
    <n v="17"/>
    <s v="Dallas, TX"/>
    <n v="495"/>
    <n v="83"/>
    <n v="219"/>
    <n v="330"/>
    <n v="9"/>
    <n v="18"/>
    <x v="0"/>
    <x v="1"/>
    <n v="119799"/>
    <s v="Gold"/>
    <x v="3"/>
  </r>
  <r>
    <n v="1126"/>
    <x v="1064"/>
    <n v="751"/>
    <x v="3"/>
    <x v="0"/>
    <n v="2"/>
    <n v="433.21"/>
    <n v="866.42"/>
    <x v="1122"/>
    <n v="16"/>
    <s v="New York, NY"/>
    <n v="301"/>
    <n v="64"/>
    <n v="103"/>
    <n v="132"/>
    <n v="4"/>
    <n v="19"/>
    <x v="0"/>
    <x v="1"/>
    <n v="89118.24"/>
    <s v="Gold"/>
    <x v="0"/>
  </r>
  <r>
    <n v="1127"/>
    <x v="1065"/>
    <n v="929"/>
    <x v="1"/>
    <x v="1"/>
    <n v="5"/>
    <n v="1269.33"/>
    <n v="6346.65"/>
    <x v="1123"/>
    <n v="5"/>
    <s v="Chicago, IL"/>
    <n v="410"/>
    <n v="80"/>
    <n v="248"/>
    <n v="280"/>
    <n v="2"/>
    <n v="45"/>
    <x v="2"/>
    <x v="0"/>
    <n v="33320.589999999997"/>
    <s v="Platinum"/>
    <x v="2"/>
  </r>
  <r>
    <n v="1128"/>
    <x v="1066"/>
    <n v="100"/>
    <x v="3"/>
    <x v="0"/>
    <n v="5"/>
    <n v="1865.88"/>
    <n v="9329.4000000000015"/>
    <x v="1124"/>
    <n v="7"/>
    <s v="Miami, FL"/>
    <n v="90"/>
    <n v="133"/>
    <n v="248"/>
    <n v="493"/>
    <n v="7"/>
    <n v="29"/>
    <x v="0"/>
    <x v="0"/>
    <n v="50616.43"/>
    <s v="Bronze"/>
    <x v="2"/>
  </r>
  <r>
    <n v="1129"/>
    <x v="1067"/>
    <n v="875"/>
    <x v="4"/>
    <x v="1"/>
    <n v="4"/>
    <n v="681.76"/>
    <n v="2727.04"/>
    <x v="1125"/>
    <n v="18"/>
    <s v="Miami, FL"/>
    <n v="216"/>
    <n v="53"/>
    <n v="143"/>
    <n v="453"/>
    <n v="4"/>
    <n v="33"/>
    <x v="0"/>
    <x v="1"/>
    <n v="29508.51"/>
    <s v="Platinum"/>
    <x v="0"/>
  </r>
  <r>
    <n v="1130"/>
    <x v="1068"/>
    <n v="250"/>
    <x v="0"/>
    <x v="1"/>
    <n v="4"/>
    <n v="464.38"/>
    <n v="1857.52"/>
    <x v="1126"/>
    <n v="12"/>
    <s v="Chicago, IL"/>
    <n v="429"/>
    <n v="69"/>
    <n v="231"/>
    <n v="365"/>
    <n v="4"/>
    <n v="66"/>
    <x v="1"/>
    <x v="2"/>
    <n v="21632.22"/>
    <s v="Platinum"/>
    <x v="1"/>
  </r>
  <r>
    <n v="1131"/>
    <x v="1069"/>
    <n v="776"/>
    <x v="3"/>
    <x v="0"/>
    <n v="5"/>
    <n v="1335.73"/>
    <n v="6678.65"/>
    <x v="1127"/>
    <n v="17"/>
    <s v="Los Angeles, CA"/>
    <n v="451"/>
    <n v="140"/>
    <n v="210"/>
    <n v="219"/>
    <n v="3"/>
    <n v="52"/>
    <x v="2"/>
    <x v="0"/>
    <n v="77219.41"/>
    <s v="Silver"/>
    <x v="3"/>
  </r>
  <r>
    <n v="1132"/>
    <x v="1070"/>
    <n v="252"/>
    <x v="0"/>
    <x v="1"/>
    <n v="4"/>
    <n v="851.11"/>
    <n v="3404.44"/>
    <x v="1128"/>
    <n v="13"/>
    <s v="Los Angeles, CA"/>
    <n v="214"/>
    <n v="73"/>
    <n v="130"/>
    <n v="238"/>
    <n v="6"/>
    <n v="25"/>
    <x v="0"/>
    <x v="2"/>
    <n v="39164.9"/>
    <s v="Silver"/>
    <x v="1"/>
  </r>
  <r>
    <n v="1133"/>
    <x v="1071"/>
    <n v="563"/>
    <x v="7"/>
    <x v="1"/>
    <n v="2"/>
    <n v="690.62"/>
    <n v="1381.24"/>
    <x v="1129"/>
    <n v="11"/>
    <s v="Dallas, TX"/>
    <n v="65"/>
    <n v="117"/>
    <n v="102"/>
    <n v="433"/>
    <n v="4"/>
    <n v="50"/>
    <x v="2"/>
    <x v="1"/>
    <n v="114434.16"/>
    <s v="Bronze"/>
    <x v="2"/>
  </r>
  <r>
    <n v="1134"/>
    <x v="1072"/>
    <n v="644"/>
    <x v="6"/>
    <x v="1"/>
    <n v="3"/>
    <n v="1510.71"/>
    <n v="4532.13"/>
    <x v="1130"/>
    <n v="8"/>
    <s v="Chicago, IL"/>
    <n v="161"/>
    <n v="150"/>
    <n v="136"/>
    <n v="432"/>
    <n v="4"/>
    <n v="31"/>
    <x v="0"/>
    <x v="0"/>
    <n v="24290.27"/>
    <s v="Bronze"/>
    <x v="0"/>
  </r>
  <r>
    <n v="1135"/>
    <x v="1073"/>
    <n v="398"/>
    <x v="6"/>
    <x v="1"/>
    <n v="5"/>
    <n v="530.38"/>
    <n v="2651.9"/>
    <x v="1131"/>
    <n v="20"/>
    <s v="New York, NY"/>
    <n v="139"/>
    <n v="146"/>
    <n v="233"/>
    <n v="498"/>
    <n v="7"/>
    <n v="59"/>
    <x v="2"/>
    <x v="1"/>
    <n v="25277.88"/>
    <s v="Silver"/>
    <x v="2"/>
  </r>
  <r>
    <n v="1136"/>
    <x v="1074"/>
    <n v="499"/>
    <x v="7"/>
    <x v="1"/>
    <n v="3"/>
    <n v="1176.6099999999999"/>
    <n v="3529.83"/>
    <x v="1132"/>
    <n v="5"/>
    <s v="Los Angeles, CA"/>
    <n v="253"/>
    <n v="98"/>
    <n v="188"/>
    <n v="236"/>
    <n v="4"/>
    <n v="57"/>
    <x v="2"/>
    <x v="1"/>
    <n v="104278.78"/>
    <s v="Platinum"/>
    <x v="1"/>
  </r>
  <r>
    <n v="1137"/>
    <x v="582"/>
    <n v="730"/>
    <x v="5"/>
    <x v="0"/>
    <n v="4"/>
    <n v="855.27"/>
    <n v="3421.08"/>
    <x v="1133"/>
    <n v="16"/>
    <s v="Chicago, IL"/>
    <n v="398"/>
    <n v="111"/>
    <n v="260"/>
    <n v="215"/>
    <n v="1"/>
    <n v="28"/>
    <x v="0"/>
    <x v="2"/>
    <n v="30024.19"/>
    <s v="Silver"/>
    <x v="2"/>
  </r>
  <r>
    <n v="1138"/>
    <x v="1075"/>
    <n v="691"/>
    <x v="0"/>
    <x v="1"/>
    <n v="4"/>
    <n v="247.47"/>
    <n v="989.88"/>
    <x v="1134"/>
    <n v="13"/>
    <s v="Dallas, TX"/>
    <n v="260"/>
    <n v="62"/>
    <n v="185"/>
    <n v="112"/>
    <n v="6"/>
    <n v="35"/>
    <x v="2"/>
    <x v="0"/>
    <n v="81814.91"/>
    <s v="Platinum"/>
    <x v="1"/>
  </r>
  <r>
    <n v="1139"/>
    <x v="1076"/>
    <n v="557"/>
    <x v="1"/>
    <x v="0"/>
    <n v="3"/>
    <n v="1474.92"/>
    <n v="4424.76"/>
    <x v="1135"/>
    <n v="18"/>
    <s v="Dallas, TX"/>
    <n v="458"/>
    <n v="56"/>
    <n v="295"/>
    <n v="167"/>
    <n v="8"/>
    <n v="41"/>
    <x v="2"/>
    <x v="2"/>
    <n v="76054.820000000007"/>
    <s v="Silver"/>
    <x v="2"/>
  </r>
  <r>
    <n v="1140"/>
    <x v="1077"/>
    <n v="300"/>
    <x v="2"/>
    <x v="1"/>
    <n v="4"/>
    <n v="336.87"/>
    <n v="1347.48"/>
    <x v="1136"/>
    <n v="15"/>
    <s v="New York, NY"/>
    <n v="24"/>
    <n v="100"/>
    <n v="127"/>
    <n v="398"/>
    <n v="6"/>
    <n v="25"/>
    <x v="0"/>
    <x v="2"/>
    <n v="62246.84"/>
    <s v="Platinum"/>
    <x v="2"/>
  </r>
  <r>
    <n v="1141"/>
    <x v="1078"/>
    <n v="310"/>
    <x v="2"/>
    <x v="0"/>
    <n v="3"/>
    <n v="1152.74"/>
    <n v="3458.2200000000003"/>
    <x v="1137"/>
    <n v="3"/>
    <s v="Los Angeles, CA"/>
    <n v="351"/>
    <n v="103"/>
    <n v="164"/>
    <n v="417"/>
    <n v="8"/>
    <n v="44"/>
    <x v="2"/>
    <x v="2"/>
    <n v="27554.79"/>
    <s v="Gold"/>
    <x v="3"/>
  </r>
  <r>
    <n v="1142"/>
    <x v="1079"/>
    <n v="797"/>
    <x v="1"/>
    <x v="1"/>
    <n v="1"/>
    <n v="1200.96"/>
    <n v="1200.96"/>
    <x v="1138"/>
    <n v="9"/>
    <s v="Dallas, TX"/>
    <n v="16"/>
    <n v="91"/>
    <n v="161"/>
    <n v="452"/>
    <n v="9"/>
    <n v="49"/>
    <x v="2"/>
    <x v="0"/>
    <n v="49282.75"/>
    <s v="Platinum"/>
    <x v="0"/>
  </r>
  <r>
    <n v="1143"/>
    <x v="1080"/>
    <n v="998"/>
    <x v="6"/>
    <x v="1"/>
    <n v="5"/>
    <n v="510.91"/>
    <n v="2554.5500000000002"/>
    <x v="1139"/>
    <n v="3"/>
    <s v="New York, NY"/>
    <n v="288"/>
    <n v="145"/>
    <n v="235"/>
    <n v="439"/>
    <n v="7"/>
    <n v="54"/>
    <x v="2"/>
    <x v="1"/>
    <n v="78125.63"/>
    <s v="Bronze"/>
    <x v="3"/>
  </r>
  <r>
    <n v="1144"/>
    <x v="1081"/>
    <n v="424"/>
    <x v="5"/>
    <x v="0"/>
    <n v="4"/>
    <n v="1236.42"/>
    <n v="4945.68"/>
    <x v="1140"/>
    <n v="8"/>
    <s v="Miami, FL"/>
    <n v="167"/>
    <n v="104"/>
    <n v="273"/>
    <n v="338"/>
    <n v="7"/>
    <n v="23"/>
    <x v="0"/>
    <x v="2"/>
    <n v="52268.29"/>
    <s v="Bronze"/>
    <x v="1"/>
  </r>
  <r>
    <n v="1145"/>
    <x v="1082"/>
    <n v="406"/>
    <x v="6"/>
    <x v="0"/>
    <n v="2"/>
    <n v="1784.37"/>
    <n v="3568.74"/>
    <x v="1141"/>
    <n v="9"/>
    <s v="Dallas, TX"/>
    <n v="264"/>
    <n v="52"/>
    <n v="139"/>
    <n v="467"/>
    <n v="1"/>
    <n v="49"/>
    <x v="2"/>
    <x v="0"/>
    <n v="86610.76"/>
    <s v="Gold"/>
    <x v="0"/>
  </r>
  <r>
    <n v="1146"/>
    <x v="1083"/>
    <n v="683"/>
    <x v="1"/>
    <x v="0"/>
    <n v="2"/>
    <n v="1115.44"/>
    <n v="2230.88"/>
    <x v="1142"/>
    <n v="19"/>
    <s v="Chicago, IL"/>
    <n v="26"/>
    <n v="71"/>
    <n v="182"/>
    <n v="222"/>
    <n v="8"/>
    <n v="46"/>
    <x v="2"/>
    <x v="0"/>
    <n v="73693"/>
    <s v="Bronze"/>
    <x v="3"/>
  </r>
  <r>
    <n v="1147"/>
    <x v="1084"/>
    <n v="913"/>
    <x v="0"/>
    <x v="1"/>
    <n v="3"/>
    <n v="1331.68"/>
    <n v="3995.04"/>
    <x v="1143"/>
    <n v="7"/>
    <s v="Los Angeles, CA"/>
    <n v="156"/>
    <n v="87"/>
    <n v="274"/>
    <n v="381"/>
    <n v="1"/>
    <n v="43"/>
    <x v="2"/>
    <x v="0"/>
    <n v="42689.98"/>
    <s v="Bronze"/>
    <x v="0"/>
  </r>
  <r>
    <n v="1148"/>
    <x v="1085"/>
    <n v="795"/>
    <x v="1"/>
    <x v="1"/>
    <n v="2"/>
    <n v="859.8"/>
    <n v="1719.6"/>
    <x v="1144"/>
    <n v="4"/>
    <s v="Dallas, TX"/>
    <n v="7"/>
    <n v="124"/>
    <n v="185"/>
    <n v="262"/>
    <n v="3"/>
    <n v="25"/>
    <x v="0"/>
    <x v="2"/>
    <n v="61273.82"/>
    <s v="Platinum"/>
    <x v="1"/>
  </r>
  <r>
    <n v="1149"/>
    <x v="1086"/>
    <n v="411"/>
    <x v="7"/>
    <x v="1"/>
    <n v="1"/>
    <n v="741.25"/>
    <n v="741.25"/>
    <x v="1145"/>
    <n v="16"/>
    <s v="New York, NY"/>
    <n v="434"/>
    <n v="71"/>
    <n v="136"/>
    <n v="259"/>
    <n v="6"/>
    <n v="61"/>
    <x v="1"/>
    <x v="2"/>
    <n v="40450.519999999997"/>
    <s v="Platinum"/>
    <x v="3"/>
  </r>
  <r>
    <n v="1150"/>
    <x v="1087"/>
    <n v="545"/>
    <x v="5"/>
    <x v="1"/>
    <n v="5"/>
    <n v="487.98"/>
    <n v="2439.9"/>
    <x v="1146"/>
    <n v="20"/>
    <s v="Dallas, TX"/>
    <n v="46"/>
    <n v="74"/>
    <n v="102"/>
    <n v="238"/>
    <n v="1"/>
    <n v="63"/>
    <x v="1"/>
    <x v="1"/>
    <n v="65728.27"/>
    <s v="Silver"/>
    <x v="3"/>
  </r>
  <r>
    <n v="1151"/>
    <x v="1088"/>
    <n v="835"/>
    <x v="2"/>
    <x v="1"/>
    <n v="2"/>
    <n v="1895.36"/>
    <n v="3790.72"/>
    <x v="1147"/>
    <n v="13"/>
    <s v="Chicago, IL"/>
    <n v="399"/>
    <n v="96"/>
    <n v="163"/>
    <n v="190"/>
    <n v="8"/>
    <n v="54"/>
    <x v="2"/>
    <x v="0"/>
    <n v="95174.31"/>
    <s v="Silver"/>
    <x v="1"/>
  </r>
  <r>
    <n v="1152"/>
    <x v="1089"/>
    <n v="452"/>
    <x v="1"/>
    <x v="0"/>
    <n v="4"/>
    <n v="212.44"/>
    <n v="849.76"/>
    <x v="1148"/>
    <n v="15"/>
    <s v="Chicago, IL"/>
    <n v="150"/>
    <n v="107"/>
    <n v="147"/>
    <n v="243"/>
    <n v="7"/>
    <n v="45"/>
    <x v="2"/>
    <x v="2"/>
    <n v="23636.639999999999"/>
    <s v="Platinum"/>
    <x v="3"/>
  </r>
  <r>
    <n v="1153"/>
    <x v="1090"/>
    <n v="191"/>
    <x v="2"/>
    <x v="1"/>
    <n v="2"/>
    <n v="817.62"/>
    <n v="1635.24"/>
    <x v="1149"/>
    <n v="2"/>
    <s v="Chicago, IL"/>
    <n v="197"/>
    <n v="106"/>
    <n v="272"/>
    <n v="131"/>
    <n v="7"/>
    <n v="18"/>
    <x v="0"/>
    <x v="2"/>
    <n v="65882.75"/>
    <s v="Silver"/>
    <x v="1"/>
  </r>
  <r>
    <n v="1154"/>
    <x v="1091"/>
    <n v="696"/>
    <x v="1"/>
    <x v="0"/>
    <n v="2"/>
    <n v="1574.14"/>
    <n v="3148.28"/>
    <x v="1150"/>
    <n v="14"/>
    <s v="Los Angeles, CA"/>
    <n v="62"/>
    <n v="106"/>
    <n v="285"/>
    <n v="179"/>
    <n v="7"/>
    <n v="49"/>
    <x v="2"/>
    <x v="0"/>
    <n v="73890.86"/>
    <s v="Platinum"/>
    <x v="3"/>
  </r>
  <r>
    <n v="1155"/>
    <x v="1092"/>
    <n v="108"/>
    <x v="5"/>
    <x v="1"/>
    <n v="1"/>
    <n v="1328.77"/>
    <n v="1328.77"/>
    <x v="1151"/>
    <n v="1"/>
    <s v="Chicago, IL"/>
    <n v="425"/>
    <n v="86"/>
    <n v="238"/>
    <n v="415"/>
    <n v="1"/>
    <n v="57"/>
    <x v="2"/>
    <x v="0"/>
    <n v="96560.72"/>
    <s v="Bronze"/>
    <x v="1"/>
  </r>
  <r>
    <n v="1156"/>
    <x v="1093"/>
    <n v="726"/>
    <x v="2"/>
    <x v="1"/>
    <n v="2"/>
    <n v="1404.54"/>
    <n v="2809.08"/>
    <x v="1152"/>
    <n v="12"/>
    <s v="New York, NY"/>
    <n v="161"/>
    <n v="60"/>
    <n v="294"/>
    <n v="493"/>
    <n v="7"/>
    <n v="69"/>
    <x v="1"/>
    <x v="0"/>
    <n v="29123.81"/>
    <s v="Gold"/>
    <x v="0"/>
  </r>
  <r>
    <n v="1157"/>
    <x v="1094"/>
    <n v="622"/>
    <x v="0"/>
    <x v="0"/>
    <n v="2"/>
    <n v="222.35"/>
    <n v="444.7"/>
    <x v="1153"/>
    <n v="12"/>
    <s v="Dallas, TX"/>
    <n v="311"/>
    <n v="135"/>
    <n v="204"/>
    <n v="232"/>
    <n v="10"/>
    <n v="23"/>
    <x v="0"/>
    <x v="1"/>
    <n v="74292.38"/>
    <s v="Gold"/>
    <x v="0"/>
  </r>
  <r>
    <n v="1158"/>
    <x v="1095"/>
    <n v="513"/>
    <x v="3"/>
    <x v="1"/>
    <n v="1"/>
    <n v="527.44000000000005"/>
    <n v="527.44000000000005"/>
    <x v="1154"/>
    <n v="18"/>
    <s v="Dallas, TX"/>
    <n v="403"/>
    <n v="88"/>
    <n v="186"/>
    <n v="374"/>
    <n v="6"/>
    <n v="24"/>
    <x v="0"/>
    <x v="2"/>
    <n v="69793.8"/>
    <s v="Platinum"/>
    <x v="2"/>
  </r>
  <r>
    <n v="1159"/>
    <x v="120"/>
    <n v="967"/>
    <x v="6"/>
    <x v="1"/>
    <n v="3"/>
    <n v="1019.35"/>
    <n v="3058.05"/>
    <x v="1155"/>
    <n v="4"/>
    <s v="Dallas, TX"/>
    <n v="239"/>
    <n v="124"/>
    <n v="244"/>
    <n v="491"/>
    <n v="1"/>
    <n v="48"/>
    <x v="2"/>
    <x v="0"/>
    <n v="23588.23"/>
    <s v="Gold"/>
    <x v="1"/>
  </r>
  <r>
    <n v="1160"/>
    <x v="1096"/>
    <n v="230"/>
    <x v="1"/>
    <x v="1"/>
    <n v="1"/>
    <n v="456.03"/>
    <n v="456.03"/>
    <x v="1156"/>
    <n v="16"/>
    <s v="Chicago, IL"/>
    <n v="393"/>
    <n v="55"/>
    <n v="130"/>
    <n v="103"/>
    <n v="9"/>
    <n v="27"/>
    <x v="0"/>
    <x v="1"/>
    <n v="110178.38"/>
    <s v="Gold"/>
    <x v="3"/>
  </r>
  <r>
    <n v="1161"/>
    <x v="1097"/>
    <n v="972"/>
    <x v="2"/>
    <x v="1"/>
    <n v="1"/>
    <n v="305.06"/>
    <n v="305.06"/>
    <x v="1157"/>
    <n v="8"/>
    <s v="New York, NY"/>
    <n v="375"/>
    <n v="97"/>
    <n v="237"/>
    <n v="254"/>
    <n v="6"/>
    <n v="57"/>
    <x v="2"/>
    <x v="0"/>
    <n v="53190.16"/>
    <s v="Gold"/>
    <x v="3"/>
  </r>
  <r>
    <n v="1162"/>
    <x v="1098"/>
    <n v="401"/>
    <x v="0"/>
    <x v="0"/>
    <n v="3"/>
    <n v="164.91"/>
    <n v="494.73"/>
    <x v="1158"/>
    <n v="11"/>
    <s v="Chicago, IL"/>
    <n v="6"/>
    <n v="110"/>
    <n v="295"/>
    <n v="457"/>
    <n v="3"/>
    <n v="27"/>
    <x v="0"/>
    <x v="1"/>
    <n v="85787.48"/>
    <s v="Platinum"/>
    <x v="1"/>
  </r>
  <r>
    <n v="1163"/>
    <x v="566"/>
    <n v="163"/>
    <x v="3"/>
    <x v="0"/>
    <n v="2"/>
    <n v="1397.71"/>
    <n v="2795.42"/>
    <x v="1159"/>
    <n v="15"/>
    <s v="Los Angeles, CA"/>
    <n v="20"/>
    <n v="60"/>
    <n v="131"/>
    <n v="317"/>
    <n v="7"/>
    <n v="33"/>
    <x v="0"/>
    <x v="0"/>
    <n v="115791.42"/>
    <s v="Gold"/>
    <x v="3"/>
  </r>
  <r>
    <n v="1164"/>
    <x v="1099"/>
    <n v="478"/>
    <x v="1"/>
    <x v="0"/>
    <n v="5"/>
    <n v="1561.28"/>
    <n v="7806.4"/>
    <x v="1160"/>
    <n v="20"/>
    <s v="Los Angeles, CA"/>
    <n v="13"/>
    <n v="113"/>
    <n v="244"/>
    <n v="363"/>
    <n v="2"/>
    <n v="32"/>
    <x v="0"/>
    <x v="1"/>
    <n v="119894.98"/>
    <s v="Silver"/>
    <x v="2"/>
  </r>
  <r>
    <n v="1165"/>
    <x v="1100"/>
    <n v="662"/>
    <x v="5"/>
    <x v="0"/>
    <n v="3"/>
    <n v="1557.87"/>
    <n v="4673.6099999999997"/>
    <x v="1161"/>
    <n v="5"/>
    <s v="Miami, FL"/>
    <n v="36"/>
    <n v="93"/>
    <n v="235"/>
    <n v="368"/>
    <n v="1"/>
    <n v="63"/>
    <x v="1"/>
    <x v="2"/>
    <n v="47238.6"/>
    <s v="Bronze"/>
    <x v="0"/>
  </r>
  <r>
    <n v="1166"/>
    <x v="1101"/>
    <n v="154"/>
    <x v="3"/>
    <x v="1"/>
    <n v="5"/>
    <n v="1888.82"/>
    <n v="9444.1"/>
    <x v="1162"/>
    <n v="4"/>
    <s v="New York, NY"/>
    <n v="469"/>
    <n v="74"/>
    <n v="109"/>
    <n v="297"/>
    <n v="7"/>
    <n v="38"/>
    <x v="2"/>
    <x v="0"/>
    <n v="116234.09"/>
    <s v="Bronze"/>
    <x v="0"/>
  </r>
  <r>
    <n v="1167"/>
    <x v="1102"/>
    <n v="100"/>
    <x v="0"/>
    <x v="0"/>
    <n v="2"/>
    <n v="584.04999999999995"/>
    <n v="1168.0999999999999"/>
    <x v="1163"/>
    <n v="4"/>
    <s v="Chicago, IL"/>
    <n v="296"/>
    <n v="69"/>
    <n v="299"/>
    <n v="459"/>
    <n v="9"/>
    <n v="54"/>
    <x v="2"/>
    <x v="2"/>
    <n v="31226.03"/>
    <s v="Bronze"/>
    <x v="2"/>
  </r>
  <r>
    <n v="1168"/>
    <x v="1103"/>
    <n v="820"/>
    <x v="0"/>
    <x v="0"/>
    <n v="1"/>
    <n v="1246.4100000000001"/>
    <n v="1246.4100000000001"/>
    <x v="1164"/>
    <n v="13"/>
    <s v="Dallas, TX"/>
    <n v="343"/>
    <n v="66"/>
    <n v="189"/>
    <n v="470"/>
    <n v="10"/>
    <n v="25"/>
    <x v="0"/>
    <x v="1"/>
    <n v="111075.47"/>
    <s v="Silver"/>
    <x v="2"/>
  </r>
  <r>
    <n v="1169"/>
    <x v="1104"/>
    <n v="673"/>
    <x v="6"/>
    <x v="0"/>
    <n v="3"/>
    <n v="1638.31"/>
    <n v="4914.93"/>
    <x v="1165"/>
    <n v="5"/>
    <s v="Los Angeles, CA"/>
    <n v="28"/>
    <n v="141"/>
    <n v="147"/>
    <n v="421"/>
    <n v="7"/>
    <n v="33"/>
    <x v="0"/>
    <x v="0"/>
    <n v="117711.53"/>
    <s v="Platinum"/>
    <x v="3"/>
  </r>
  <r>
    <n v="1170"/>
    <x v="1105"/>
    <n v="940"/>
    <x v="1"/>
    <x v="1"/>
    <n v="4"/>
    <n v="1919.91"/>
    <n v="7679.64"/>
    <x v="1166"/>
    <n v="11"/>
    <s v="Chicago, IL"/>
    <n v="494"/>
    <n v="113"/>
    <n v="235"/>
    <n v="417"/>
    <n v="6"/>
    <n v="64"/>
    <x v="1"/>
    <x v="2"/>
    <n v="23736.66"/>
    <s v="Platinum"/>
    <x v="0"/>
  </r>
  <r>
    <n v="1171"/>
    <x v="1106"/>
    <n v="467"/>
    <x v="1"/>
    <x v="0"/>
    <n v="5"/>
    <n v="1812.48"/>
    <n v="9062.4"/>
    <x v="1167"/>
    <n v="1"/>
    <s v="Los Angeles, CA"/>
    <n v="455"/>
    <n v="137"/>
    <n v="152"/>
    <n v="464"/>
    <n v="6"/>
    <n v="31"/>
    <x v="0"/>
    <x v="1"/>
    <n v="92527.49"/>
    <s v="Platinum"/>
    <x v="2"/>
  </r>
  <r>
    <n v="1172"/>
    <x v="1107"/>
    <n v="212"/>
    <x v="4"/>
    <x v="1"/>
    <n v="5"/>
    <n v="87.24"/>
    <n v="436.2"/>
    <x v="1168"/>
    <n v="13"/>
    <s v="Los Angeles, CA"/>
    <n v="473"/>
    <n v="129"/>
    <n v="254"/>
    <n v="385"/>
    <n v="4"/>
    <n v="41"/>
    <x v="2"/>
    <x v="0"/>
    <n v="80761.38"/>
    <s v="Gold"/>
    <x v="1"/>
  </r>
  <r>
    <n v="1173"/>
    <x v="1108"/>
    <n v="981"/>
    <x v="0"/>
    <x v="0"/>
    <n v="1"/>
    <n v="1797.66"/>
    <n v="1797.66"/>
    <x v="1169"/>
    <n v="19"/>
    <s v="Los Angeles, CA"/>
    <n v="17"/>
    <n v="129"/>
    <n v="297"/>
    <n v="425"/>
    <n v="3"/>
    <n v="31"/>
    <x v="0"/>
    <x v="0"/>
    <n v="49833.86"/>
    <s v="Silver"/>
    <x v="0"/>
  </r>
  <r>
    <n v="1174"/>
    <x v="1109"/>
    <n v="388"/>
    <x v="7"/>
    <x v="0"/>
    <n v="1"/>
    <n v="803.87"/>
    <n v="803.87"/>
    <x v="1170"/>
    <n v="18"/>
    <s v="Dallas, TX"/>
    <n v="230"/>
    <n v="113"/>
    <n v="110"/>
    <n v="418"/>
    <n v="7"/>
    <n v="23"/>
    <x v="0"/>
    <x v="2"/>
    <n v="116865.67"/>
    <s v="Platinum"/>
    <x v="2"/>
  </r>
  <r>
    <n v="1175"/>
    <x v="1110"/>
    <n v="986"/>
    <x v="3"/>
    <x v="1"/>
    <n v="4"/>
    <n v="586.44000000000005"/>
    <n v="2345.7600000000002"/>
    <x v="1171"/>
    <n v="20"/>
    <s v="Chicago, IL"/>
    <n v="107"/>
    <n v="138"/>
    <n v="186"/>
    <n v="123"/>
    <n v="5"/>
    <n v="41"/>
    <x v="2"/>
    <x v="0"/>
    <n v="34927.32"/>
    <s v="Gold"/>
    <x v="2"/>
  </r>
  <r>
    <n v="1176"/>
    <x v="1109"/>
    <n v="131"/>
    <x v="0"/>
    <x v="0"/>
    <n v="5"/>
    <n v="455.61"/>
    <n v="2278.0500000000002"/>
    <x v="1172"/>
    <n v="7"/>
    <s v="Chicago, IL"/>
    <n v="265"/>
    <n v="136"/>
    <n v="149"/>
    <n v="376"/>
    <n v="8"/>
    <n v="33"/>
    <x v="0"/>
    <x v="2"/>
    <n v="101801.21"/>
    <s v="Platinum"/>
    <x v="0"/>
  </r>
  <r>
    <n v="1177"/>
    <x v="1111"/>
    <n v="340"/>
    <x v="3"/>
    <x v="0"/>
    <n v="4"/>
    <n v="307.04000000000002"/>
    <n v="1228.1600000000001"/>
    <x v="1173"/>
    <n v="12"/>
    <s v="Dallas, TX"/>
    <n v="259"/>
    <n v="148"/>
    <n v="103"/>
    <n v="464"/>
    <n v="5"/>
    <n v="40"/>
    <x v="2"/>
    <x v="1"/>
    <n v="86526.85"/>
    <s v="Bronze"/>
    <x v="0"/>
  </r>
  <r>
    <n v="1178"/>
    <x v="1112"/>
    <n v="542"/>
    <x v="6"/>
    <x v="0"/>
    <n v="2"/>
    <n v="288.85000000000002"/>
    <n v="577.70000000000005"/>
    <x v="1174"/>
    <n v="9"/>
    <s v="New York, NY"/>
    <n v="480"/>
    <n v="94"/>
    <n v="210"/>
    <n v="331"/>
    <n v="2"/>
    <n v="45"/>
    <x v="2"/>
    <x v="2"/>
    <n v="76093.83"/>
    <s v="Gold"/>
    <x v="0"/>
  </r>
  <r>
    <n v="1179"/>
    <x v="1113"/>
    <n v="819"/>
    <x v="5"/>
    <x v="0"/>
    <n v="4"/>
    <n v="606.67999999999995"/>
    <n v="2426.7199999999998"/>
    <x v="1175"/>
    <n v="13"/>
    <s v="Dallas, TX"/>
    <n v="163"/>
    <n v="70"/>
    <n v="225"/>
    <n v="305"/>
    <n v="5"/>
    <n v="28"/>
    <x v="0"/>
    <x v="1"/>
    <n v="78570.399999999994"/>
    <s v="Bronze"/>
    <x v="1"/>
  </r>
  <r>
    <n v="1180"/>
    <x v="1114"/>
    <n v="704"/>
    <x v="6"/>
    <x v="0"/>
    <n v="5"/>
    <n v="1578.32"/>
    <n v="7891.5999999999995"/>
    <x v="1176"/>
    <n v="10"/>
    <s v="Chicago, IL"/>
    <n v="131"/>
    <n v="100"/>
    <n v="156"/>
    <n v="202"/>
    <n v="2"/>
    <n v="63"/>
    <x v="1"/>
    <x v="2"/>
    <n v="20257.97"/>
    <s v="Silver"/>
    <x v="2"/>
  </r>
  <r>
    <n v="1181"/>
    <x v="1115"/>
    <n v="503"/>
    <x v="4"/>
    <x v="1"/>
    <n v="5"/>
    <n v="1204.7"/>
    <n v="6023.5"/>
    <x v="1177"/>
    <n v="13"/>
    <s v="Chicago, IL"/>
    <n v="200"/>
    <n v="65"/>
    <n v="103"/>
    <n v="230"/>
    <n v="3"/>
    <n v="66"/>
    <x v="1"/>
    <x v="0"/>
    <n v="39120.339999999997"/>
    <s v="Gold"/>
    <x v="2"/>
  </r>
  <r>
    <n v="1182"/>
    <x v="769"/>
    <n v="740"/>
    <x v="6"/>
    <x v="1"/>
    <n v="5"/>
    <n v="630.80999999999995"/>
    <n v="3154.0499999999997"/>
    <x v="1178"/>
    <n v="7"/>
    <s v="New York, NY"/>
    <n v="225"/>
    <n v="90"/>
    <n v="287"/>
    <n v="436"/>
    <n v="5"/>
    <n v="52"/>
    <x v="2"/>
    <x v="1"/>
    <n v="99107.61"/>
    <s v="Gold"/>
    <x v="3"/>
  </r>
  <r>
    <n v="1183"/>
    <x v="1116"/>
    <n v="425"/>
    <x v="4"/>
    <x v="1"/>
    <n v="5"/>
    <n v="1557.86"/>
    <n v="7789.2999999999993"/>
    <x v="1179"/>
    <n v="19"/>
    <s v="Dallas, TX"/>
    <n v="469"/>
    <n v="117"/>
    <n v="271"/>
    <n v="189"/>
    <n v="1"/>
    <n v="47"/>
    <x v="2"/>
    <x v="1"/>
    <n v="34490.550000000003"/>
    <s v="Silver"/>
    <x v="1"/>
  </r>
  <r>
    <n v="1184"/>
    <x v="815"/>
    <n v="828"/>
    <x v="0"/>
    <x v="1"/>
    <n v="3"/>
    <n v="823.88"/>
    <n v="2471.64"/>
    <x v="1180"/>
    <n v="18"/>
    <s v="Chicago, IL"/>
    <n v="388"/>
    <n v="109"/>
    <n v="238"/>
    <n v="349"/>
    <n v="5"/>
    <n v="64"/>
    <x v="1"/>
    <x v="0"/>
    <n v="95728.94"/>
    <s v="Bronze"/>
    <x v="2"/>
  </r>
  <r>
    <n v="1185"/>
    <x v="1117"/>
    <n v="491"/>
    <x v="1"/>
    <x v="0"/>
    <n v="5"/>
    <n v="680.46"/>
    <n v="3402.3"/>
    <x v="1181"/>
    <n v="20"/>
    <s v="Los Angeles, CA"/>
    <n v="363"/>
    <n v="116"/>
    <n v="157"/>
    <n v="184"/>
    <n v="4"/>
    <n v="26"/>
    <x v="0"/>
    <x v="0"/>
    <n v="103636.84"/>
    <s v="Platinum"/>
    <x v="3"/>
  </r>
  <r>
    <n v="1186"/>
    <x v="1118"/>
    <n v="515"/>
    <x v="4"/>
    <x v="0"/>
    <n v="5"/>
    <n v="592.04"/>
    <n v="2960.2"/>
    <x v="1182"/>
    <n v="15"/>
    <s v="New York, NY"/>
    <n v="118"/>
    <n v="129"/>
    <n v="113"/>
    <n v="257"/>
    <n v="10"/>
    <n v="63"/>
    <x v="1"/>
    <x v="2"/>
    <n v="55987.66"/>
    <s v="Gold"/>
    <x v="1"/>
  </r>
  <r>
    <n v="1187"/>
    <x v="1119"/>
    <n v="490"/>
    <x v="3"/>
    <x v="0"/>
    <n v="1"/>
    <n v="331.09"/>
    <n v="331.09"/>
    <x v="1183"/>
    <n v="1"/>
    <s v="New York, NY"/>
    <n v="322"/>
    <n v="140"/>
    <n v="158"/>
    <n v="324"/>
    <n v="7"/>
    <n v="37"/>
    <x v="2"/>
    <x v="1"/>
    <n v="111042.63"/>
    <s v="Silver"/>
    <x v="0"/>
  </r>
  <r>
    <n v="1188"/>
    <x v="1120"/>
    <n v="545"/>
    <x v="2"/>
    <x v="1"/>
    <n v="2"/>
    <n v="1177.4000000000001"/>
    <n v="2354.8000000000002"/>
    <x v="1184"/>
    <n v="4"/>
    <s v="New York, NY"/>
    <n v="158"/>
    <n v="117"/>
    <n v="243"/>
    <n v="338"/>
    <n v="9"/>
    <n v="40"/>
    <x v="2"/>
    <x v="1"/>
    <n v="55678.59"/>
    <s v="Platinum"/>
    <x v="1"/>
  </r>
  <r>
    <n v="1189"/>
    <x v="1121"/>
    <n v="658"/>
    <x v="3"/>
    <x v="1"/>
    <n v="5"/>
    <n v="1671.13"/>
    <n v="8355.6500000000015"/>
    <x v="1185"/>
    <n v="10"/>
    <s v="Los Angeles, CA"/>
    <n v="372"/>
    <n v="126"/>
    <n v="234"/>
    <n v="153"/>
    <n v="5"/>
    <n v="62"/>
    <x v="1"/>
    <x v="1"/>
    <n v="81421.58"/>
    <s v="Gold"/>
    <x v="0"/>
  </r>
  <r>
    <n v="1190"/>
    <x v="1122"/>
    <n v="316"/>
    <x v="3"/>
    <x v="0"/>
    <n v="2"/>
    <n v="370.67"/>
    <n v="741.34"/>
    <x v="1186"/>
    <n v="11"/>
    <s v="Chicago, IL"/>
    <n v="254"/>
    <n v="141"/>
    <n v="174"/>
    <n v="157"/>
    <n v="9"/>
    <n v="58"/>
    <x v="2"/>
    <x v="2"/>
    <n v="111317.92"/>
    <s v="Gold"/>
    <x v="1"/>
  </r>
  <r>
    <n v="1191"/>
    <x v="1123"/>
    <n v="778"/>
    <x v="3"/>
    <x v="0"/>
    <n v="1"/>
    <n v="1692.77"/>
    <n v="1692.77"/>
    <x v="1187"/>
    <n v="12"/>
    <s v="Miami, FL"/>
    <n v="144"/>
    <n v="64"/>
    <n v="104"/>
    <n v="279"/>
    <n v="4"/>
    <n v="19"/>
    <x v="0"/>
    <x v="0"/>
    <n v="56837.65"/>
    <s v="Platinum"/>
    <x v="1"/>
  </r>
  <r>
    <n v="1192"/>
    <x v="857"/>
    <n v="277"/>
    <x v="4"/>
    <x v="0"/>
    <n v="5"/>
    <n v="628.25"/>
    <n v="3141.25"/>
    <x v="1188"/>
    <n v="16"/>
    <s v="Chicago, IL"/>
    <n v="124"/>
    <n v="101"/>
    <n v="126"/>
    <n v="328"/>
    <n v="6"/>
    <n v="67"/>
    <x v="1"/>
    <x v="2"/>
    <n v="97534.65"/>
    <s v="Gold"/>
    <x v="0"/>
  </r>
  <r>
    <n v="1193"/>
    <x v="1124"/>
    <n v="586"/>
    <x v="1"/>
    <x v="1"/>
    <n v="1"/>
    <n v="1513.77"/>
    <n v="1513.77"/>
    <x v="1189"/>
    <n v="1"/>
    <s v="New York, NY"/>
    <n v="432"/>
    <n v="143"/>
    <n v="288"/>
    <n v="381"/>
    <n v="10"/>
    <n v="35"/>
    <x v="2"/>
    <x v="2"/>
    <n v="111301.04"/>
    <s v="Bronze"/>
    <x v="1"/>
  </r>
  <r>
    <n v="1194"/>
    <x v="1125"/>
    <n v="242"/>
    <x v="6"/>
    <x v="0"/>
    <n v="1"/>
    <n v="449.97"/>
    <n v="449.97"/>
    <x v="1190"/>
    <n v="8"/>
    <s v="Chicago, IL"/>
    <n v="205"/>
    <n v="120"/>
    <n v="210"/>
    <n v="333"/>
    <n v="7"/>
    <n v="63"/>
    <x v="1"/>
    <x v="1"/>
    <n v="27010.86"/>
    <s v="Bronze"/>
    <x v="3"/>
  </r>
  <r>
    <n v="1195"/>
    <x v="1126"/>
    <n v="292"/>
    <x v="7"/>
    <x v="0"/>
    <n v="2"/>
    <n v="1641.09"/>
    <n v="3282.18"/>
    <x v="1191"/>
    <n v="20"/>
    <s v="Miami, FL"/>
    <n v="385"/>
    <n v="81"/>
    <n v="263"/>
    <n v="199"/>
    <n v="1"/>
    <n v="62"/>
    <x v="1"/>
    <x v="1"/>
    <n v="89450.44"/>
    <s v="Gold"/>
    <x v="1"/>
  </r>
  <r>
    <n v="1196"/>
    <x v="922"/>
    <n v="668"/>
    <x v="6"/>
    <x v="1"/>
    <n v="4"/>
    <n v="1215.8"/>
    <n v="4863.2"/>
    <x v="1192"/>
    <n v="8"/>
    <s v="New York, NY"/>
    <n v="293"/>
    <n v="62"/>
    <n v="221"/>
    <n v="345"/>
    <n v="1"/>
    <n v="19"/>
    <x v="0"/>
    <x v="1"/>
    <n v="31121.02"/>
    <s v="Platinum"/>
    <x v="2"/>
  </r>
  <r>
    <n v="1197"/>
    <x v="1127"/>
    <n v="493"/>
    <x v="5"/>
    <x v="0"/>
    <n v="4"/>
    <n v="947.02"/>
    <n v="3788.08"/>
    <x v="1193"/>
    <n v="9"/>
    <s v="Los Angeles, CA"/>
    <n v="118"/>
    <n v="111"/>
    <n v="218"/>
    <n v="500"/>
    <n v="1"/>
    <n v="54"/>
    <x v="2"/>
    <x v="1"/>
    <n v="59142.2"/>
    <s v="Platinum"/>
    <x v="2"/>
  </r>
  <r>
    <n v="1198"/>
    <x v="1128"/>
    <n v="963"/>
    <x v="0"/>
    <x v="0"/>
    <n v="4"/>
    <n v="1508.7"/>
    <n v="6034.8"/>
    <x v="1194"/>
    <n v="5"/>
    <s v="Chicago, IL"/>
    <n v="419"/>
    <n v="63"/>
    <n v="202"/>
    <n v="374"/>
    <n v="2"/>
    <n v="34"/>
    <x v="0"/>
    <x v="1"/>
    <n v="52265.31"/>
    <s v="Gold"/>
    <x v="0"/>
  </r>
  <r>
    <n v="1199"/>
    <x v="299"/>
    <n v="468"/>
    <x v="2"/>
    <x v="0"/>
    <n v="1"/>
    <n v="1190.9000000000001"/>
    <n v="1190.9000000000001"/>
    <x v="1195"/>
    <n v="16"/>
    <s v="New York, NY"/>
    <n v="293"/>
    <n v="90"/>
    <n v="251"/>
    <n v="143"/>
    <n v="9"/>
    <n v="24"/>
    <x v="0"/>
    <x v="1"/>
    <n v="100163.83"/>
    <s v="Silver"/>
    <x v="2"/>
  </r>
  <r>
    <n v="1200"/>
    <x v="1129"/>
    <n v="960"/>
    <x v="6"/>
    <x v="0"/>
    <n v="2"/>
    <n v="1622.73"/>
    <n v="3245.46"/>
    <x v="1196"/>
    <n v="4"/>
    <s v="New York, NY"/>
    <n v="325"/>
    <n v="64"/>
    <n v="136"/>
    <n v="274"/>
    <n v="3"/>
    <n v="35"/>
    <x v="2"/>
    <x v="1"/>
    <n v="57907.85"/>
    <s v="Platinum"/>
    <x v="1"/>
  </r>
  <r>
    <n v="1201"/>
    <x v="1130"/>
    <n v="527"/>
    <x v="7"/>
    <x v="1"/>
    <n v="1"/>
    <n v="1279.69"/>
    <n v="1279.69"/>
    <x v="1197"/>
    <n v="18"/>
    <s v="Dallas, TX"/>
    <n v="496"/>
    <n v="61"/>
    <n v="278"/>
    <n v="308"/>
    <n v="1"/>
    <n v="68"/>
    <x v="1"/>
    <x v="1"/>
    <n v="24606.98"/>
    <s v="Silver"/>
    <x v="1"/>
  </r>
  <r>
    <n v="1202"/>
    <x v="1131"/>
    <n v="257"/>
    <x v="4"/>
    <x v="1"/>
    <n v="1"/>
    <n v="636.12"/>
    <n v="636.12"/>
    <x v="1198"/>
    <n v="13"/>
    <s v="New York, NY"/>
    <n v="16"/>
    <n v="58"/>
    <n v="276"/>
    <n v="162"/>
    <n v="9"/>
    <n v="46"/>
    <x v="2"/>
    <x v="1"/>
    <n v="74588.27"/>
    <s v="Gold"/>
    <x v="2"/>
  </r>
  <r>
    <n v="1203"/>
    <x v="1132"/>
    <n v="395"/>
    <x v="4"/>
    <x v="0"/>
    <n v="1"/>
    <n v="469.7"/>
    <n v="469.7"/>
    <x v="1199"/>
    <n v="13"/>
    <s v="Miami, FL"/>
    <n v="283"/>
    <n v="83"/>
    <n v="116"/>
    <n v="306"/>
    <n v="8"/>
    <n v="60"/>
    <x v="1"/>
    <x v="2"/>
    <n v="30917.48"/>
    <s v="Gold"/>
    <x v="0"/>
  </r>
  <r>
    <n v="1204"/>
    <x v="1133"/>
    <n v="993"/>
    <x v="6"/>
    <x v="0"/>
    <n v="3"/>
    <n v="1650.29"/>
    <n v="4950.87"/>
    <x v="1200"/>
    <n v="19"/>
    <s v="New York, NY"/>
    <n v="309"/>
    <n v="70"/>
    <n v="248"/>
    <n v="180"/>
    <n v="2"/>
    <n v="49"/>
    <x v="2"/>
    <x v="0"/>
    <n v="67039.5"/>
    <s v="Gold"/>
    <x v="0"/>
  </r>
  <r>
    <n v="1205"/>
    <x v="1134"/>
    <n v="786"/>
    <x v="5"/>
    <x v="0"/>
    <n v="2"/>
    <n v="561.41999999999996"/>
    <n v="1122.8399999999999"/>
    <x v="1201"/>
    <n v="5"/>
    <s v="Chicago, IL"/>
    <n v="141"/>
    <n v="142"/>
    <n v="265"/>
    <n v="133"/>
    <n v="7"/>
    <n v="23"/>
    <x v="0"/>
    <x v="1"/>
    <n v="20028.810000000001"/>
    <s v="Silver"/>
    <x v="3"/>
  </r>
  <r>
    <n v="1206"/>
    <x v="1135"/>
    <n v="228"/>
    <x v="5"/>
    <x v="1"/>
    <n v="2"/>
    <n v="1700.64"/>
    <n v="3401.28"/>
    <x v="1202"/>
    <n v="12"/>
    <s v="Chicago, IL"/>
    <n v="53"/>
    <n v="83"/>
    <n v="131"/>
    <n v="479"/>
    <n v="4"/>
    <n v="66"/>
    <x v="1"/>
    <x v="0"/>
    <n v="32983.519999999997"/>
    <s v="Silver"/>
    <x v="2"/>
  </r>
  <r>
    <n v="1207"/>
    <x v="1136"/>
    <n v="237"/>
    <x v="3"/>
    <x v="0"/>
    <n v="5"/>
    <n v="205.85"/>
    <n v="1029.25"/>
    <x v="1203"/>
    <n v="11"/>
    <s v="Miami, FL"/>
    <n v="107"/>
    <n v="64"/>
    <n v="288"/>
    <n v="350"/>
    <n v="9"/>
    <n v="45"/>
    <x v="2"/>
    <x v="2"/>
    <n v="24422.99"/>
    <s v="Silver"/>
    <x v="3"/>
  </r>
  <r>
    <n v="1208"/>
    <x v="1137"/>
    <n v="111"/>
    <x v="2"/>
    <x v="0"/>
    <n v="3"/>
    <n v="1352.15"/>
    <n v="4056.4500000000003"/>
    <x v="1204"/>
    <n v="5"/>
    <s v="Dallas, TX"/>
    <n v="54"/>
    <n v="70"/>
    <n v="104"/>
    <n v="208"/>
    <n v="9"/>
    <n v="53"/>
    <x v="2"/>
    <x v="1"/>
    <n v="44887.08"/>
    <s v="Gold"/>
    <x v="2"/>
  </r>
  <r>
    <n v="1209"/>
    <x v="368"/>
    <n v="173"/>
    <x v="4"/>
    <x v="1"/>
    <n v="2"/>
    <n v="403.97"/>
    <n v="807.94"/>
    <x v="1205"/>
    <n v="20"/>
    <s v="Dallas, TX"/>
    <n v="294"/>
    <n v="87"/>
    <n v="184"/>
    <n v="293"/>
    <n v="2"/>
    <n v="28"/>
    <x v="0"/>
    <x v="2"/>
    <n v="89386.93"/>
    <s v="Bronze"/>
    <x v="0"/>
  </r>
  <r>
    <n v="1210"/>
    <x v="1138"/>
    <n v="763"/>
    <x v="4"/>
    <x v="0"/>
    <n v="5"/>
    <n v="856.54"/>
    <n v="4282.7"/>
    <x v="1206"/>
    <n v="2"/>
    <s v="Dallas, TX"/>
    <n v="271"/>
    <n v="139"/>
    <n v="103"/>
    <n v="342"/>
    <n v="10"/>
    <n v="52"/>
    <x v="2"/>
    <x v="0"/>
    <n v="40109.300000000003"/>
    <s v="Silver"/>
    <x v="3"/>
  </r>
  <r>
    <n v="1211"/>
    <x v="1139"/>
    <n v="116"/>
    <x v="4"/>
    <x v="0"/>
    <n v="4"/>
    <n v="1826.53"/>
    <n v="7306.12"/>
    <x v="1207"/>
    <n v="11"/>
    <s v="Los Angeles, CA"/>
    <n v="162"/>
    <n v="114"/>
    <n v="225"/>
    <n v="143"/>
    <n v="4"/>
    <n v="60"/>
    <x v="1"/>
    <x v="0"/>
    <n v="39976.9"/>
    <s v="Silver"/>
    <x v="0"/>
  </r>
  <r>
    <n v="1212"/>
    <x v="1140"/>
    <n v="247"/>
    <x v="4"/>
    <x v="0"/>
    <n v="2"/>
    <n v="1451.28"/>
    <n v="2902.56"/>
    <x v="1208"/>
    <n v="1"/>
    <s v="Dallas, TX"/>
    <n v="484"/>
    <n v="89"/>
    <n v="125"/>
    <n v="220"/>
    <n v="10"/>
    <n v="57"/>
    <x v="2"/>
    <x v="0"/>
    <n v="27080.15"/>
    <s v="Bronze"/>
    <x v="1"/>
  </r>
  <r>
    <n v="1213"/>
    <x v="1141"/>
    <n v="838"/>
    <x v="1"/>
    <x v="1"/>
    <n v="1"/>
    <n v="1155.96"/>
    <n v="1155.96"/>
    <x v="1209"/>
    <n v="20"/>
    <s v="Miami, FL"/>
    <n v="294"/>
    <n v="96"/>
    <n v="248"/>
    <n v="479"/>
    <n v="3"/>
    <n v="52"/>
    <x v="2"/>
    <x v="2"/>
    <n v="48694.49"/>
    <s v="Bronze"/>
    <x v="1"/>
  </r>
  <r>
    <n v="1214"/>
    <x v="897"/>
    <n v="598"/>
    <x v="6"/>
    <x v="0"/>
    <n v="1"/>
    <n v="222.44"/>
    <n v="222.44"/>
    <x v="1210"/>
    <n v="6"/>
    <s v="Dallas, TX"/>
    <n v="193"/>
    <n v="89"/>
    <n v="217"/>
    <n v="370"/>
    <n v="8"/>
    <n v="29"/>
    <x v="0"/>
    <x v="2"/>
    <n v="117534.01"/>
    <s v="Silver"/>
    <x v="3"/>
  </r>
  <r>
    <n v="1215"/>
    <x v="1142"/>
    <n v="773"/>
    <x v="1"/>
    <x v="0"/>
    <n v="3"/>
    <n v="849.5"/>
    <n v="2548.5"/>
    <x v="1211"/>
    <n v="13"/>
    <s v="Dallas, TX"/>
    <n v="254"/>
    <n v="103"/>
    <n v="108"/>
    <n v="469"/>
    <n v="2"/>
    <n v="22"/>
    <x v="0"/>
    <x v="0"/>
    <n v="89541.51"/>
    <s v="Silver"/>
    <x v="0"/>
  </r>
  <r>
    <n v="1216"/>
    <x v="1143"/>
    <n v="547"/>
    <x v="0"/>
    <x v="0"/>
    <n v="1"/>
    <n v="1979.67"/>
    <n v="1979.67"/>
    <x v="1212"/>
    <n v="2"/>
    <s v="New York, NY"/>
    <n v="34"/>
    <n v="106"/>
    <n v="254"/>
    <n v="353"/>
    <n v="10"/>
    <n v="52"/>
    <x v="2"/>
    <x v="2"/>
    <n v="82232.710000000006"/>
    <s v="Gold"/>
    <x v="3"/>
  </r>
  <r>
    <n v="1217"/>
    <x v="1144"/>
    <n v="239"/>
    <x v="5"/>
    <x v="1"/>
    <n v="3"/>
    <n v="99.87"/>
    <n v="299.61"/>
    <x v="1213"/>
    <n v="1"/>
    <s v="Los Angeles, CA"/>
    <n v="268"/>
    <n v="77"/>
    <n v="190"/>
    <n v="201"/>
    <n v="2"/>
    <n v="59"/>
    <x v="2"/>
    <x v="0"/>
    <n v="66974.33"/>
    <s v="Silver"/>
    <x v="2"/>
  </r>
  <r>
    <n v="1218"/>
    <x v="1145"/>
    <n v="186"/>
    <x v="5"/>
    <x v="1"/>
    <n v="2"/>
    <n v="1379.76"/>
    <n v="2759.52"/>
    <x v="1214"/>
    <n v="2"/>
    <s v="Los Angeles, CA"/>
    <n v="112"/>
    <n v="59"/>
    <n v="224"/>
    <n v="132"/>
    <n v="9"/>
    <n v="26"/>
    <x v="0"/>
    <x v="2"/>
    <n v="35606.06"/>
    <s v="Platinum"/>
    <x v="2"/>
  </r>
  <r>
    <n v="1219"/>
    <x v="1146"/>
    <n v="240"/>
    <x v="2"/>
    <x v="1"/>
    <n v="3"/>
    <n v="1123.8699999999999"/>
    <n v="3371.6099999999997"/>
    <x v="1215"/>
    <n v="3"/>
    <s v="Miami, FL"/>
    <n v="73"/>
    <n v="136"/>
    <n v="175"/>
    <n v="249"/>
    <n v="10"/>
    <n v="36"/>
    <x v="2"/>
    <x v="2"/>
    <n v="27059.65"/>
    <s v="Bronze"/>
    <x v="0"/>
  </r>
  <r>
    <n v="1220"/>
    <x v="1147"/>
    <n v="757"/>
    <x v="5"/>
    <x v="1"/>
    <n v="2"/>
    <n v="475.98"/>
    <n v="951.96"/>
    <x v="1216"/>
    <n v="4"/>
    <s v="Los Angeles, CA"/>
    <n v="55"/>
    <n v="76"/>
    <n v="294"/>
    <n v="110"/>
    <n v="10"/>
    <n v="36"/>
    <x v="2"/>
    <x v="2"/>
    <n v="61842"/>
    <s v="Gold"/>
    <x v="0"/>
  </r>
  <r>
    <n v="1221"/>
    <x v="1148"/>
    <n v="925"/>
    <x v="3"/>
    <x v="0"/>
    <n v="5"/>
    <n v="480.31"/>
    <n v="2401.5500000000002"/>
    <x v="1217"/>
    <n v="2"/>
    <s v="Miami, FL"/>
    <n v="102"/>
    <n v="106"/>
    <n v="178"/>
    <n v="457"/>
    <n v="4"/>
    <n v="42"/>
    <x v="2"/>
    <x v="2"/>
    <n v="27325.84"/>
    <s v="Bronze"/>
    <x v="1"/>
  </r>
  <r>
    <n v="1222"/>
    <x v="1149"/>
    <n v="525"/>
    <x v="1"/>
    <x v="0"/>
    <n v="2"/>
    <n v="266.33"/>
    <n v="532.66"/>
    <x v="1218"/>
    <n v="3"/>
    <s v="Los Angeles, CA"/>
    <n v="491"/>
    <n v="59"/>
    <n v="189"/>
    <n v="427"/>
    <n v="9"/>
    <n v="53"/>
    <x v="2"/>
    <x v="1"/>
    <n v="103436.07"/>
    <s v="Bronze"/>
    <x v="0"/>
  </r>
  <r>
    <n v="1223"/>
    <x v="1150"/>
    <n v="980"/>
    <x v="1"/>
    <x v="0"/>
    <n v="5"/>
    <n v="254.51"/>
    <n v="1272.55"/>
    <x v="1219"/>
    <n v="11"/>
    <s v="New York, NY"/>
    <n v="6"/>
    <n v="144"/>
    <n v="280"/>
    <n v="210"/>
    <n v="2"/>
    <n v="28"/>
    <x v="0"/>
    <x v="2"/>
    <n v="118709.11"/>
    <s v="Bronze"/>
    <x v="2"/>
  </r>
  <r>
    <n v="1224"/>
    <x v="1151"/>
    <n v="566"/>
    <x v="7"/>
    <x v="0"/>
    <n v="1"/>
    <n v="809.78"/>
    <n v="809.78"/>
    <x v="1220"/>
    <n v="14"/>
    <s v="Chicago, IL"/>
    <n v="179"/>
    <n v="110"/>
    <n v="171"/>
    <n v="138"/>
    <n v="10"/>
    <n v="70"/>
    <x v="1"/>
    <x v="2"/>
    <n v="32065.64"/>
    <s v="Silver"/>
    <x v="3"/>
  </r>
  <r>
    <n v="1225"/>
    <x v="1152"/>
    <n v="907"/>
    <x v="5"/>
    <x v="1"/>
    <n v="3"/>
    <n v="381.13"/>
    <n v="1143.3899999999999"/>
    <x v="1221"/>
    <n v="3"/>
    <s v="Los Angeles, CA"/>
    <n v="150"/>
    <n v="141"/>
    <n v="106"/>
    <n v="391"/>
    <n v="9"/>
    <n v="24"/>
    <x v="0"/>
    <x v="2"/>
    <n v="26319.85"/>
    <s v="Silver"/>
    <x v="2"/>
  </r>
  <r>
    <n v="1226"/>
    <x v="1153"/>
    <n v="812"/>
    <x v="5"/>
    <x v="1"/>
    <n v="5"/>
    <n v="1581.27"/>
    <n v="7906.35"/>
    <x v="1222"/>
    <n v="14"/>
    <s v="Chicago, IL"/>
    <n v="64"/>
    <n v="83"/>
    <n v="211"/>
    <n v="453"/>
    <n v="8"/>
    <n v="43"/>
    <x v="2"/>
    <x v="2"/>
    <n v="106438.47"/>
    <s v="Gold"/>
    <x v="2"/>
  </r>
  <r>
    <n v="1227"/>
    <x v="1154"/>
    <n v="718"/>
    <x v="4"/>
    <x v="1"/>
    <n v="2"/>
    <n v="1163.8800000000001"/>
    <n v="2327.7600000000002"/>
    <x v="1223"/>
    <n v="3"/>
    <s v="New York, NY"/>
    <n v="477"/>
    <n v="61"/>
    <n v="251"/>
    <n v="160"/>
    <n v="10"/>
    <n v="30"/>
    <x v="0"/>
    <x v="1"/>
    <n v="105958.23"/>
    <s v="Bronze"/>
    <x v="0"/>
  </r>
  <r>
    <n v="1228"/>
    <x v="1155"/>
    <n v="535"/>
    <x v="6"/>
    <x v="0"/>
    <n v="4"/>
    <n v="271.5"/>
    <n v="1086"/>
    <x v="1224"/>
    <n v="19"/>
    <s v="Chicago, IL"/>
    <n v="338"/>
    <n v="123"/>
    <n v="129"/>
    <n v="303"/>
    <n v="3"/>
    <n v="42"/>
    <x v="2"/>
    <x v="0"/>
    <n v="109750.85"/>
    <s v="Gold"/>
    <x v="1"/>
  </r>
  <r>
    <n v="1229"/>
    <x v="1156"/>
    <n v="738"/>
    <x v="7"/>
    <x v="1"/>
    <n v="5"/>
    <n v="1563.34"/>
    <n v="7816.7"/>
    <x v="1225"/>
    <n v="15"/>
    <s v="Miami, FL"/>
    <n v="277"/>
    <n v="50"/>
    <n v="179"/>
    <n v="317"/>
    <n v="2"/>
    <n v="26"/>
    <x v="0"/>
    <x v="0"/>
    <n v="60841.98"/>
    <s v="Silver"/>
    <x v="1"/>
  </r>
  <r>
    <n v="1230"/>
    <x v="1157"/>
    <n v="284"/>
    <x v="1"/>
    <x v="1"/>
    <n v="2"/>
    <n v="531.45000000000005"/>
    <n v="1062.9000000000001"/>
    <x v="1226"/>
    <n v="7"/>
    <s v="Los Angeles, CA"/>
    <n v="326"/>
    <n v="137"/>
    <n v="163"/>
    <n v="312"/>
    <n v="7"/>
    <n v="56"/>
    <x v="2"/>
    <x v="0"/>
    <n v="69864.84"/>
    <s v="Bronze"/>
    <x v="1"/>
  </r>
  <r>
    <n v="1231"/>
    <x v="1158"/>
    <n v="565"/>
    <x v="2"/>
    <x v="0"/>
    <n v="5"/>
    <n v="1223.18"/>
    <n v="6115.9000000000005"/>
    <x v="1227"/>
    <n v="18"/>
    <s v="Dallas, TX"/>
    <n v="129"/>
    <n v="102"/>
    <n v="230"/>
    <n v="496"/>
    <n v="6"/>
    <n v="49"/>
    <x v="2"/>
    <x v="0"/>
    <n v="37773.72"/>
    <s v="Bronze"/>
    <x v="0"/>
  </r>
  <r>
    <n v="1232"/>
    <x v="1010"/>
    <n v="621"/>
    <x v="3"/>
    <x v="1"/>
    <n v="5"/>
    <n v="1476.19"/>
    <n v="7380.9500000000007"/>
    <x v="1228"/>
    <n v="9"/>
    <s v="Dallas, TX"/>
    <n v="335"/>
    <n v="101"/>
    <n v="216"/>
    <n v="467"/>
    <n v="1"/>
    <n v="18"/>
    <x v="0"/>
    <x v="2"/>
    <n v="31550.560000000001"/>
    <s v="Gold"/>
    <x v="3"/>
  </r>
  <r>
    <n v="1233"/>
    <x v="1159"/>
    <n v="534"/>
    <x v="2"/>
    <x v="0"/>
    <n v="1"/>
    <n v="116.08"/>
    <n v="116.08"/>
    <x v="1229"/>
    <n v="9"/>
    <s v="New York, NY"/>
    <n v="405"/>
    <n v="126"/>
    <n v="211"/>
    <n v="161"/>
    <n v="2"/>
    <n v="31"/>
    <x v="0"/>
    <x v="2"/>
    <n v="69362.37"/>
    <s v="Bronze"/>
    <x v="0"/>
  </r>
  <r>
    <n v="1234"/>
    <x v="1160"/>
    <n v="665"/>
    <x v="1"/>
    <x v="1"/>
    <n v="1"/>
    <n v="1520.98"/>
    <n v="1520.98"/>
    <x v="1230"/>
    <n v="20"/>
    <s v="Miami, FL"/>
    <n v="363"/>
    <n v="91"/>
    <n v="220"/>
    <n v="317"/>
    <n v="9"/>
    <n v="51"/>
    <x v="2"/>
    <x v="1"/>
    <n v="67821.33"/>
    <s v="Bronze"/>
    <x v="2"/>
  </r>
  <r>
    <n v="1235"/>
    <x v="1161"/>
    <n v="939"/>
    <x v="0"/>
    <x v="1"/>
    <n v="4"/>
    <n v="429.64"/>
    <n v="1718.56"/>
    <x v="1231"/>
    <n v="17"/>
    <s v="Dallas, TX"/>
    <n v="89"/>
    <n v="89"/>
    <n v="153"/>
    <n v="186"/>
    <n v="2"/>
    <n v="45"/>
    <x v="2"/>
    <x v="0"/>
    <n v="37300.69"/>
    <s v="Platinum"/>
    <x v="1"/>
  </r>
  <r>
    <n v="1236"/>
    <x v="1162"/>
    <n v="560"/>
    <x v="6"/>
    <x v="1"/>
    <n v="4"/>
    <n v="501.67"/>
    <n v="2006.68"/>
    <x v="1232"/>
    <n v="3"/>
    <s v="New York, NY"/>
    <n v="183"/>
    <n v="90"/>
    <n v="241"/>
    <n v="259"/>
    <n v="8"/>
    <n v="59"/>
    <x v="2"/>
    <x v="0"/>
    <n v="57488.95"/>
    <s v="Platinum"/>
    <x v="2"/>
  </r>
  <r>
    <n v="1237"/>
    <x v="899"/>
    <n v="493"/>
    <x v="4"/>
    <x v="1"/>
    <n v="5"/>
    <n v="1945.52"/>
    <n v="9727.6"/>
    <x v="1233"/>
    <n v="5"/>
    <s v="Dallas, TX"/>
    <n v="322"/>
    <n v="133"/>
    <n v="264"/>
    <n v="482"/>
    <n v="6"/>
    <n v="36"/>
    <x v="2"/>
    <x v="1"/>
    <n v="74506.039999999994"/>
    <s v="Gold"/>
    <x v="0"/>
  </r>
  <r>
    <n v="1238"/>
    <x v="1163"/>
    <n v="463"/>
    <x v="4"/>
    <x v="0"/>
    <n v="4"/>
    <n v="470.12"/>
    <n v="1880.48"/>
    <x v="1234"/>
    <n v="3"/>
    <s v="Los Angeles, CA"/>
    <n v="34"/>
    <n v="56"/>
    <n v="178"/>
    <n v="445"/>
    <n v="8"/>
    <n v="59"/>
    <x v="2"/>
    <x v="0"/>
    <n v="96400.43"/>
    <s v="Bronze"/>
    <x v="0"/>
  </r>
  <r>
    <n v="1239"/>
    <x v="1164"/>
    <n v="331"/>
    <x v="7"/>
    <x v="1"/>
    <n v="2"/>
    <n v="1839.4"/>
    <n v="3678.8"/>
    <x v="1235"/>
    <n v="8"/>
    <s v="Dallas, TX"/>
    <n v="53"/>
    <n v="119"/>
    <n v="162"/>
    <n v="438"/>
    <n v="7"/>
    <n v="62"/>
    <x v="1"/>
    <x v="0"/>
    <n v="45742.39"/>
    <s v="Silver"/>
    <x v="0"/>
  </r>
  <r>
    <n v="1240"/>
    <x v="1165"/>
    <n v="290"/>
    <x v="5"/>
    <x v="1"/>
    <n v="4"/>
    <n v="867.56"/>
    <n v="3470.24"/>
    <x v="1236"/>
    <n v="1"/>
    <s v="Chicago, IL"/>
    <n v="44"/>
    <n v="95"/>
    <n v="129"/>
    <n v="303"/>
    <n v="1"/>
    <n v="60"/>
    <x v="1"/>
    <x v="0"/>
    <n v="24157.919999999998"/>
    <s v="Silver"/>
    <x v="3"/>
  </r>
  <r>
    <n v="1241"/>
    <x v="252"/>
    <n v="534"/>
    <x v="0"/>
    <x v="1"/>
    <n v="4"/>
    <n v="989.96"/>
    <n v="3959.84"/>
    <x v="1237"/>
    <n v="2"/>
    <s v="Los Angeles, CA"/>
    <n v="494"/>
    <n v="110"/>
    <n v="297"/>
    <n v="416"/>
    <n v="2"/>
    <n v="58"/>
    <x v="2"/>
    <x v="2"/>
    <n v="40410.44"/>
    <s v="Silver"/>
    <x v="3"/>
  </r>
  <r>
    <n v="1242"/>
    <x v="1166"/>
    <n v="719"/>
    <x v="5"/>
    <x v="0"/>
    <n v="2"/>
    <n v="1610.21"/>
    <n v="3220.42"/>
    <x v="1238"/>
    <n v="18"/>
    <s v="Chicago, IL"/>
    <n v="462"/>
    <n v="144"/>
    <n v="277"/>
    <n v="470"/>
    <n v="9"/>
    <n v="59"/>
    <x v="2"/>
    <x v="1"/>
    <n v="52576.34"/>
    <s v="Gold"/>
    <x v="3"/>
  </r>
  <r>
    <n v="1243"/>
    <x v="1167"/>
    <n v="107"/>
    <x v="7"/>
    <x v="1"/>
    <n v="2"/>
    <n v="1916.15"/>
    <n v="3832.3"/>
    <x v="1239"/>
    <n v="17"/>
    <s v="Miami, FL"/>
    <n v="298"/>
    <n v="50"/>
    <n v="262"/>
    <n v="379"/>
    <n v="1"/>
    <n v="46"/>
    <x v="2"/>
    <x v="0"/>
    <n v="78403.92"/>
    <s v="Gold"/>
    <x v="2"/>
  </r>
  <r>
    <n v="1244"/>
    <x v="1168"/>
    <n v="691"/>
    <x v="0"/>
    <x v="0"/>
    <n v="2"/>
    <n v="583.58000000000004"/>
    <n v="1167.1600000000001"/>
    <x v="1240"/>
    <n v="5"/>
    <s v="Los Angeles, CA"/>
    <n v="335"/>
    <n v="74"/>
    <n v="181"/>
    <n v="367"/>
    <n v="9"/>
    <n v="32"/>
    <x v="0"/>
    <x v="2"/>
    <n v="59727.24"/>
    <s v="Bronze"/>
    <x v="0"/>
  </r>
  <r>
    <n v="1245"/>
    <x v="1169"/>
    <n v="610"/>
    <x v="3"/>
    <x v="0"/>
    <n v="5"/>
    <n v="1599.4"/>
    <n v="7997"/>
    <x v="1241"/>
    <n v="7"/>
    <s v="Los Angeles, CA"/>
    <n v="21"/>
    <n v="82"/>
    <n v="290"/>
    <n v="470"/>
    <n v="7"/>
    <n v="27"/>
    <x v="0"/>
    <x v="2"/>
    <n v="66136.679999999993"/>
    <s v="Bronze"/>
    <x v="2"/>
  </r>
  <r>
    <n v="1246"/>
    <x v="1170"/>
    <n v="967"/>
    <x v="2"/>
    <x v="1"/>
    <n v="2"/>
    <n v="598.82000000000005"/>
    <n v="1197.6400000000001"/>
    <x v="1242"/>
    <n v="17"/>
    <s v="New York, NY"/>
    <n v="100"/>
    <n v="50"/>
    <n v="195"/>
    <n v="395"/>
    <n v="8"/>
    <n v="63"/>
    <x v="1"/>
    <x v="2"/>
    <n v="28800.68"/>
    <s v="Bronze"/>
    <x v="3"/>
  </r>
  <r>
    <n v="1247"/>
    <x v="1171"/>
    <n v="848"/>
    <x v="6"/>
    <x v="0"/>
    <n v="5"/>
    <n v="1659.77"/>
    <n v="8298.85"/>
    <x v="1243"/>
    <n v="10"/>
    <s v="Miami, FL"/>
    <n v="386"/>
    <n v="65"/>
    <n v="205"/>
    <n v="429"/>
    <n v="6"/>
    <n v="28"/>
    <x v="0"/>
    <x v="2"/>
    <n v="86418.97"/>
    <s v="Platinum"/>
    <x v="0"/>
  </r>
  <r>
    <n v="1248"/>
    <x v="800"/>
    <n v="342"/>
    <x v="2"/>
    <x v="1"/>
    <n v="5"/>
    <n v="1113.72"/>
    <n v="5568.6"/>
    <x v="1244"/>
    <n v="13"/>
    <s v="New York, NY"/>
    <n v="180"/>
    <n v="133"/>
    <n v="226"/>
    <n v="474"/>
    <n v="3"/>
    <n v="31"/>
    <x v="0"/>
    <x v="2"/>
    <n v="35181.760000000002"/>
    <s v="Platinum"/>
    <x v="0"/>
  </r>
  <r>
    <n v="1249"/>
    <x v="1172"/>
    <n v="829"/>
    <x v="6"/>
    <x v="0"/>
    <n v="4"/>
    <n v="1398.14"/>
    <n v="5592.56"/>
    <x v="1245"/>
    <n v="19"/>
    <s v="Dallas, TX"/>
    <n v="307"/>
    <n v="61"/>
    <n v="208"/>
    <n v="320"/>
    <n v="3"/>
    <n v="26"/>
    <x v="0"/>
    <x v="1"/>
    <n v="40290.620000000003"/>
    <s v="Bronze"/>
    <x v="3"/>
  </r>
  <r>
    <n v="1250"/>
    <x v="1173"/>
    <n v="613"/>
    <x v="3"/>
    <x v="0"/>
    <n v="2"/>
    <n v="222.79"/>
    <n v="445.58"/>
    <x v="1246"/>
    <n v="20"/>
    <s v="New York, NY"/>
    <n v="153"/>
    <n v="113"/>
    <n v="255"/>
    <n v="345"/>
    <n v="7"/>
    <n v="26"/>
    <x v="0"/>
    <x v="1"/>
    <n v="106187.17"/>
    <s v="Silver"/>
    <x v="1"/>
  </r>
  <r>
    <n v="1251"/>
    <x v="1174"/>
    <n v="375"/>
    <x v="3"/>
    <x v="1"/>
    <n v="2"/>
    <n v="171.05"/>
    <n v="342.1"/>
    <x v="1247"/>
    <n v="2"/>
    <s v="Los Angeles, CA"/>
    <n v="440"/>
    <n v="101"/>
    <n v="180"/>
    <n v="301"/>
    <n v="3"/>
    <n v="34"/>
    <x v="0"/>
    <x v="0"/>
    <n v="97843.13"/>
    <s v="Gold"/>
    <x v="1"/>
  </r>
  <r>
    <n v="1252"/>
    <x v="1175"/>
    <n v="520"/>
    <x v="1"/>
    <x v="1"/>
    <n v="4"/>
    <n v="188.76"/>
    <n v="755.04"/>
    <x v="1248"/>
    <n v="18"/>
    <s v="New York, NY"/>
    <n v="382"/>
    <n v="61"/>
    <n v="253"/>
    <n v="188"/>
    <n v="5"/>
    <n v="28"/>
    <x v="0"/>
    <x v="0"/>
    <n v="117025.76"/>
    <s v="Bronze"/>
    <x v="2"/>
  </r>
  <r>
    <n v="1253"/>
    <x v="1176"/>
    <n v="659"/>
    <x v="0"/>
    <x v="1"/>
    <n v="4"/>
    <n v="896.61"/>
    <n v="3586.44"/>
    <x v="1249"/>
    <n v="13"/>
    <s v="New York, NY"/>
    <n v="7"/>
    <n v="109"/>
    <n v="218"/>
    <n v="477"/>
    <n v="10"/>
    <n v="45"/>
    <x v="2"/>
    <x v="0"/>
    <n v="109754.77"/>
    <s v="Bronze"/>
    <x v="0"/>
  </r>
  <r>
    <n v="1254"/>
    <x v="1177"/>
    <n v="690"/>
    <x v="7"/>
    <x v="1"/>
    <n v="1"/>
    <n v="1220.97"/>
    <n v="1220.97"/>
    <x v="1250"/>
    <n v="16"/>
    <s v="Los Angeles, CA"/>
    <n v="295"/>
    <n v="53"/>
    <n v="259"/>
    <n v="138"/>
    <n v="2"/>
    <n v="30"/>
    <x v="0"/>
    <x v="2"/>
    <n v="38465.660000000003"/>
    <s v="Platinum"/>
    <x v="0"/>
  </r>
  <r>
    <n v="1255"/>
    <x v="422"/>
    <n v="475"/>
    <x v="5"/>
    <x v="0"/>
    <n v="5"/>
    <n v="123.51"/>
    <n v="617.55000000000007"/>
    <x v="1251"/>
    <n v="5"/>
    <s v="Los Angeles, CA"/>
    <n v="150"/>
    <n v="99"/>
    <n v="141"/>
    <n v="357"/>
    <n v="6"/>
    <n v="46"/>
    <x v="2"/>
    <x v="0"/>
    <n v="39787.35"/>
    <s v="Silver"/>
    <x v="3"/>
  </r>
  <r>
    <n v="1256"/>
    <x v="1178"/>
    <n v="134"/>
    <x v="2"/>
    <x v="1"/>
    <n v="3"/>
    <n v="1988.25"/>
    <n v="5964.75"/>
    <x v="1252"/>
    <n v="7"/>
    <s v="Miami, FL"/>
    <n v="85"/>
    <n v="63"/>
    <n v="244"/>
    <n v="170"/>
    <n v="3"/>
    <n v="53"/>
    <x v="2"/>
    <x v="1"/>
    <n v="90842.32"/>
    <s v="Gold"/>
    <x v="3"/>
  </r>
  <r>
    <n v="1257"/>
    <x v="1179"/>
    <n v="138"/>
    <x v="7"/>
    <x v="0"/>
    <n v="1"/>
    <n v="1821.98"/>
    <n v="1821.98"/>
    <x v="1253"/>
    <n v="7"/>
    <s v="Miami, FL"/>
    <n v="338"/>
    <n v="76"/>
    <n v="196"/>
    <n v="192"/>
    <n v="9"/>
    <n v="64"/>
    <x v="1"/>
    <x v="0"/>
    <n v="58118.85"/>
    <s v="Platinum"/>
    <x v="2"/>
  </r>
  <r>
    <n v="1258"/>
    <x v="1180"/>
    <n v="681"/>
    <x v="0"/>
    <x v="1"/>
    <n v="5"/>
    <n v="227.72"/>
    <n v="1138.5999999999999"/>
    <x v="1254"/>
    <n v="3"/>
    <s v="New York, NY"/>
    <n v="295"/>
    <n v="133"/>
    <n v="146"/>
    <n v="259"/>
    <n v="10"/>
    <n v="31"/>
    <x v="0"/>
    <x v="1"/>
    <n v="89713.87"/>
    <s v="Platinum"/>
    <x v="0"/>
  </r>
  <r>
    <n v="1259"/>
    <x v="1181"/>
    <n v="594"/>
    <x v="0"/>
    <x v="1"/>
    <n v="4"/>
    <n v="830.89"/>
    <n v="3323.56"/>
    <x v="1255"/>
    <n v="2"/>
    <s v="Los Angeles, CA"/>
    <n v="144"/>
    <n v="54"/>
    <n v="288"/>
    <n v="337"/>
    <n v="4"/>
    <n v="43"/>
    <x v="2"/>
    <x v="0"/>
    <n v="32813.74"/>
    <s v="Platinum"/>
    <x v="3"/>
  </r>
  <r>
    <n v="1260"/>
    <x v="1182"/>
    <n v="821"/>
    <x v="0"/>
    <x v="0"/>
    <n v="2"/>
    <n v="1951.87"/>
    <n v="3903.74"/>
    <x v="1256"/>
    <n v="9"/>
    <s v="New York, NY"/>
    <n v="32"/>
    <n v="64"/>
    <n v="204"/>
    <n v="391"/>
    <n v="3"/>
    <n v="50"/>
    <x v="2"/>
    <x v="0"/>
    <n v="80464.81"/>
    <s v="Platinum"/>
    <x v="2"/>
  </r>
  <r>
    <n v="1261"/>
    <x v="1183"/>
    <n v="477"/>
    <x v="6"/>
    <x v="0"/>
    <n v="4"/>
    <n v="1177.77"/>
    <n v="4711.08"/>
    <x v="1257"/>
    <n v="9"/>
    <s v="New York, NY"/>
    <n v="422"/>
    <n v="63"/>
    <n v="158"/>
    <n v="422"/>
    <n v="9"/>
    <n v="65"/>
    <x v="1"/>
    <x v="1"/>
    <n v="116001.59"/>
    <s v="Silver"/>
    <x v="0"/>
  </r>
  <r>
    <n v="1262"/>
    <x v="1184"/>
    <n v="215"/>
    <x v="1"/>
    <x v="0"/>
    <n v="4"/>
    <n v="1435.24"/>
    <n v="5740.96"/>
    <x v="1258"/>
    <n v="17"/>
    <s v="Miami, FL"/>
    <n v="92"/>
    <n v="136"/>
    <n v="142"/>
    <n v="422"/>
    <n v="2"/>
    <n v="23"/>
    <x v="0"/>
    <x v="0"/>
    <n v="112207.96"/>
    <s v="Platinum"/>
    <x v="1"/>
  </r>
  <r>
    <n v="1263"/>
    <x v="1185"/>
    <n v="694"/>
    <x v="2"/>
    <x v="1"/>
    <n v="1"/>
    <n v="1342.69"/>
    <n v="1342.69"/>
    <x v="1259"/>
    <n v="4"/>
    <s v="Dallas, TX"/>
    <n v="160"/>
    <n v="66"/>
    <n v="283"/>
    <n v="192"/>
    <n v="7"/>
    <n v="28"/>
    <x v="0"/>
    <x v="2"/>
    <n v="100545.2"/>
    <s v="Gold"/>
    <x v="1"/>
  </r>
  <r>
    <n v="1264"/>
    <x v="1186"/>
    <n v="593"/>
    <x v="3"/>
    <x v="0"/>
    <n v="2"/>
    <n v="211.92"/>
    <n v="423.84"/>
    <x v="1260"/>
    <n v="16"/>
    <s v="Dallas, TX"/>
    <n v="289"/>
    <n v="107"/>
    <n v="221"/>
    <n v="164"/>
    <n v="7"/>
    <n v="39"/>
    <x v="2"/>
    <x v="2"/>
    <n v="117290.31"/>
    <s v="Platinum"/>
    <x v="1"/>
  </r>
  <r>
    <n v="1265"/>
    <x v="1187"/>
    <n v="807"/>
    <x v="2"/>
    <x v="1"/>
    <n v="4"/>
    <n v="98.58"/>
    <n v="394.32"/>
    <x v="1261"/>
    <n v="15"/>
    <s v="Los Angeles, CA"/>
    <n v="229"/>
    <n v="77"/>
    <n v="155"/>
    <n v="231"/>
    <n v="6"/>
    <n v="34"/>
    <x v="0"/>
    <x v="2"/>
    <n v="27826.92"/>
    <s v="Platinum"/>
    <x v="3"/>
  </r>
  <r>
    <n v="1266"/>
    <x v="1188"/>
    <n v="181"/>
    <x v="1"/>
    <x v="1"/>
    <n v="5"/>
    <n v="1704.42"/>
    <n v="8522.1"/>
    <x v="1262"/>
    <n v="8"/>
    <s v="Chicago, IL"/>
    <n v="318"/>
    <n v="118"/>
    <n v="142"/>
    <n v="352"/>
    <n v="2"/>
    <n v="24"/>
    <x v="0"/>
    <x v="0"/>
    <n v="42699.19"/>
    <s v="Silver"/>
    <x v="0"/>
  </r>
  <r>
    <n v="1267"/>
    <x v="1189"/>
    <n v="245"/>
    <x v="3"/>
    <x v="1"/>
    <n v="3"/>
    <n v="1329.51"/>
    <n v="3988.5299999999997"/>
    <x v="1263"/>
    <n v="14"/>
    <s v="Los Angeles, CA"/>
    <n v="319"/>
    <n v="78"/>
    <n v="167"/>
    <n v="307"/>
    <n v="8"/>
    <n v="36"/>
    <x v="2"/>
    <x v="2"/>
    <n v="47598.35"/>
    <s v="Bronze"/>
    <x v="2"/>
  </r>
  <r>
    <n v="1268"/>
    <x v="1190"/>
    <n v="847"/>
    <x v="7"/>
    <x v="1"/>
    <n v="1"/>
    <n v="1849.27"/>
    <n v="1849.27"/>
    <x v="1264"/>
    <n v="12"/>
    <s v="Dallas, TX"/>
    <n v="378"/>
    <n v="61"/>
    <n v="158"/>
    <n v="433"/>
    <n v="8"/>
    <n v="39"/>
    <x v="2"/>
    <x v="0"/>
    <n v="106005.42"/>
    <s v="Platinum"/>
    <x v="2"/>
  </r>
  <r>
    <n v="1269"/>
    <x v="1191"/>
    <n v="848"/>
    <x v="6"/>
    <x v="0"/>
    <n v="1"/>
    <n v="1792.58"/>
    <n v="1792.58"/>
    <x v="1265"/>
    <n v="11"/>
    <s v="Dallas, TX"/>
    <n v="420"/>
    <n v="135"/>
    <n v="225"/>
    <n v="382"/>
    <n v="4"/>
    <n v="26"/>
    <x v="0"/>
    <x v="0"/>
    <n v="21446.7"/>
    <s v="Silver"/>
    <x v="3"/>
  </r>
  <r>
    <n v="1270"/>
    <x v="1192"/>
    <n v="639"/>
    <x v="6"/>
    <x v="1"/>
    <n v="1"/>
    <n v="125.37"/>
    <n v="125.37"/>
    <x v="1266"/>
    <n v="14"/>
    <s v="Chicago, IL"/>
    <n v="301"/>
    <n v="116"/>
    <n v="293"/>
    <n v="316"/>
    <n v="2"/>
    <n v="51"/>
    <x v="2"/>
    <x v="0"/>
    <n v="58402.42"/>
    <s v="Bronze"/>
    <x v="0"/>
  </r>
  <r>
    <n v="1271"/>
    <x v="1193"/>
    <n v="979"/>
    <x v="1"/>
    <x v="1"/>
    <n v="2"/>
    <n v="1082.79"/>
    <n v="2165.58"/>
    <x v="1267"/>
    <n v="3"/>
    <s v="Dallas, TX"/>
    <n v="18"/>
    <n v="130"/>
    <n v="110"/>
    <n v="325"/>
    <n v="4"/>
    <n v="67"/>
    <x v="1"/>
    <x v="2"/>
    <n v="27687.98"/>
    <s v="Platinum"/>
    <x v="3"/>
  </r>
  <r>
    <n v="1272"/>
    <x v="1194"/>
    <n v="868"/>
    <x v="6"/>
    <x v="1"/>
    <n v="2"/>
    <n v="1670.05"/>
    <n v="3340.1"/>
    <x v="1268"/>
    <n v="20"/>
    <s v="Dallas, TX"/>
    <n v="373"/>
    <n v="133"/>
    <n v="148"/>
    <n v="121"/>
    <n v="2"/>
    <n v="49"/>
    <x v="2"/>
    <x v="0"/>
    <n v="114708.31"/>
    <s v="Silver"/>
    <x v="0"/>
  </r>
  <r>
    <n v="1273"/>
    <x v="1195"/>
    <n v="897"/>
    <x v="6"/>
    <x v="1"/>
    <n v="5"/>
    <n v="863.6"/>
    <n v="4318"/>
    <x v="1269"/>
    <n v="5"/>
    <s v="New York, NY"/>
    <n v="349"/>
    <n v="61"/>
    <n v="273"/>
    <n v="451"/>
    <n v="10"/>
    <n v="70"/>
    <x v="1"/>
    <x v="2"/>
    <n v="61909.06"/>
    <s v="Bronze"/>
    <x v="3"/>
  </r>
  <r>
    <n v="1274"/>
    <x v="1196"/>
    <n v="386"/>
    <x v="5"/>
    <x v="0"/>
    <n v="2"/>
    <n v="863.14"/>
    <n v="1726.28"/>
    <x v="1270"/>
    <n v="5"/>
    <s v="Los Angeles, CA"/>
    <n v="116"/>
    <n v="108"/>
    <n v="262"/>
    <n v="333"/>
    <n v="8"/>
    <n v="52"/>
    <x v="2"/>
    <x v="2"/>
    <n v="31285.09"/>
    <s v="Silver"/>
    <x v="3"/>
  </r>
  <r>
    <n v="1275"/>
    <x v="1197"/>
    <n v="576"/>
    <x v="2"/>
    <x v="1"/>
    <n v="2"/>
    <n v="282.19"/>
    <n v="564.38"/>
    <x v="1271"/>
    <n v="3"/>
    <s v="Chicago, IL"/>
    <n v="389"/>
    <n v="70"/>
    <n v="257"/>
    <n v="152"/>
    <n v="5"/>
    <n v="35"/>
    <x v="2"/>
    <x v="2"/>
    <n v="33112.06"/>
    <s v="Platinum"/>
    <x v="0"/>
  </r>
  <r>
    <n v="1276"/>
    <x v="1198"/>
    <n v="629"/>
    <x v="1"/>
    <x v="1"/>
    <n v="2"/>
    <n v="1836.16"/>
    <n v="3672.32"/>
    <x v="1272"/>
    <n v="17"/>
    <s v="Los Angeles, CA"/>
    <n v="395"/>
    <n v="53"/>
    <n v="120"/>
    <n v="300"/>
    <n v="10"/>
    <n v="48"/>
    <x v="2"/>
    <x v="2"/>
    <n v="54320.97"/>
    <s v="Bronze"/>
    <x v="2"/>
  </r>
  <r>
    <n v="1277"/>
    <x v="1199"/>
    <n v="180"/>
    <x v="3"/>
    <x v="1"/>
    <n v="5"/>
    <n v="1998.54"/>
    <n v="9992.7000000000007"/>
    <x v="1273"/>
    <n v="18"/>
    <s v="Los Angeles, CA"/>
    <n v="71"/>
    <n v="81"/>
    <n v="246"/>
    <n v="326"/>
    <n v="4"/>
    <n v="40"/>
    <x v="2"/>
    <x v="2"/>
    <n v="118539.21"/>
    <s v="Bronze"/>
    <x v="3"/>
  </r>
  <r>
    <n v="1278"/>
    <x v="1200"/>
    <n v="635"/>
    <x v="1"/>
    <x v="0"/>
    <n v="2"/>
    <n v="1508.58"/>
    <n v="3017.16"/>
    <x v="1274"/>
    <n v="5"/>
    <s v="Dallas, TX"/>
    <n v="126"/>
    <n v="90"/>
    <n v="270"/>
    <n v="147"/>
    <n v="2"/>
    <n v="57"/>
    <x v="2"/>
    <x v="1"/>
    <n v="47522.37"/>
    <s v="Platinum"/>
    <x v="3"/>
  </r>
  <r>
    <n v="1279"/>
    <x v="1201"/>
    <n v="724"/>
    <x v="6"/>
    <x v="1"/>
    <n v="1"/>
    <n v="191.09"/>
    <n v="191.09"/>
    <x v="1275"/>
    <n v="5"/>
    <s v="Chicago, IL"/>
    <n v="285"/>
    <n v="110"/>
    <n v="110"/>
    <n v="426"/>
    <n v="4"/>
    <n v="18"/>
    <x v="0"/>
    <x v="2"/>
    <n v="75788.789999999994"/>
    <s v="Gold"/>
    <x v="2"/>
  </r>
  <r>
    <n v="1280"/>
    <x v="1202"/>
    <n v="190"/>
    <x v="3"/>
    <x v="1"/>
    <n v="5"/>
    <n v="1260.6500000000001"/>
    <n v="6303.25"/>
    <x v="1276"/>
    <n v="1"/>
    <s v="New York, NY"/>
    <n v="277"/>
    <n v="125"/>
    <n v="183"/>
    <n v="237"/>
    <n v="6"/>
    <n v="35"/>
    <x v="2"/>
    <x v="0"/>
    <n v="45778.67"/>
    <s v="Platinum"/>
    <x v="1"/>
  </r>
  <r>
    <n v="1281"/>
    <x v="170"/>
    <n v="351"/>
    <x v="2"/>
    <x v="1"/>
    <n v="5"/>
    <n v="127.13"/>
    <n v="635.65"/>
    <x v="1277"/>
    <n v="14"/>
    <s v="New York, NY"/>
    <n v="363"/>
    <n v="98"/>
    <n v="204"/>
    <n v="365"/>
    <n v="3"/>
    <n v="34"/>
    <x v="0"/>
    <x v="1"/>
    <n v="65175"/>
    <s v="Gold"/>
    <x v="3"/>
  </r>
  <r>
    <n v="1282"/>
    <x v="1203"/>
    <n v="583"/>
    <x v="6"/>
    <x v="1"/>
    <n v="2"/>
    <n v="619.36"/>
    <n v="1238.72"/>
    <x v="1278"/>
    <n v="7"/>
    <s v="Miami, FL"/>
    <n v="229"/>
    <n v="95"/>
    <n v="203"/>
    <n v="440"/>
    <n v="8"/>
    <n v="47"/>
    <x v="2"/>
    <x v="1"/>
    <n v="41986.48"/>
    <s v="Silver"/>
    <x v="1"/>
  </r>
  <r>
    <n v="1283"/>
    <x v="1204"/>
    <n v="745"/>
    <x v="2"/>
    <x v="0"/>
    <n v="3"/>
    <n v="287.89"/>
    <n v="863.67"/>
    <x v="1279"/>
    <n v="3"/>
    <s v="Miami, FL"/>
    <n v="347"/>
    <n v="104"/>
    <n v="295"/>
    <n v="392"/>
    <n v="7"/>
    <n v="36"/>
    <x v="2"/>
    <x v="1"/>
    <n v="40009.14"/>
    <s v="Platinum"/>
    <x v="1"/>
  </r>
  <r>
    <n v="1284"/>
    <x v="1205"/>
    <n v="859"/>
    <x v="6"/>
    <x v="0"/>
    <n v="2"/>
    <n v="1698.98"/>
    <n v="3397.96"/>
    <x v="1280"/>
    <n v="17"/>
    <s v="Los Angeles, CA"/>
    <n v="214"/>
    <n v="83"/>
    <n v="182"/>
    <n v="283"/>
    <n v="3"/>
    <n v="62"/>
    <x v="1"/>
    <x v="1"/>
    <n v="110752.28"/>
    <s v="Silver"/>
    <x v="0"/>
  </r>
  <r>
    <n v="1285"/>
    <x v="1206"/>
    <n v="779"/>
    <x v="3"/>
    <x v="0"/>
    <n v="4"/>
    <n v="441.12"/>
    <n v="1764.48"/>
    <x v="1281"/>
    <n v="13"/>
    <s v="New York, NY"/>
    <n v="239"/>
    <n v="51"/>
    <n v="274"/>
    <n v="335"/>
    <n v="6"/>
    <n v="23"/>
    <x v="0"/>
    <x v="0"/>
    <n v="22784.45"/>
    <s v="Gold"/>
    <x v="0"/>
  </r>
  <r>
    <n v="1286"/>
    <x v="1207"/>
    <n v="784"/>
    <x v="1"/>
    <x v="0"/>
    <n v="5"/>
    <n v="1028.79"/>
    <n v="5143.95"/>
    <x v="1282"/>
    <n v="10"/>
    <s v="Chicago, IL"/>
    <n v="199"/>
    <n v="53"/>
    <n v="127"/>
    <n v="412"/>
    <n v="6"/>
    <n v="46"/>
    <x v="2"/>
    <x v="2"/>
    <n v="49622.94"/>
    <s v="Gold"/>
    <x v="1"/>
  </r>
  <r>
    <n v="1287"/>
    <x v="1208"/>
    <n v="179"/>
    <x v="1"/>
    <x v="0"/>
    <n v="1"/>
    <n v="1498.3"/>
    <n v="1498.3"/>
    <x v="1283"/>
    <n v="4"/>
    <s v="Los Angeles, CA"/>
    <n v="436"/>
    <n v="58"/>
    <n v="167"/>
    <n v="172"/>
    <n v="10"/>
    <n v="45"/>
    <x v="2"/>
    <x v="0"/>
    <n v="30902.240000000002"/>
    <s v="Platinum"/>
    <x v="2"/>
  </r>
  <r>
    <n v="1288"/>
    <x v="1209"/>
    <n v="800"/>
    <x v="5"/>
    <x v="1"/>
    <n v="5"/>
    <n v="691.8"/>
    <n v="3459"/>
    <x v="1284"/>
    <n v="16"/>
    <s v="Dallas, TX"/>
    <n v="220"/>
    <n v="122"/>
    <n v="116"/>
    <n v="270"/>
    <n v="4"/>
    <n v="37"/>
    <x v="2"/>
    <x v="0"/>
    <n v="40207.86"/>
    <s v="Platinum"/>
    <x v="1"/>
  </r>
  <r>
    <n v="1289"/>
    <x v="598"/>
    <n v="748"/>
    <x v="3"/>
    <x v="1"/>
    <n v="4"/>
    <n v="1129.3599999999999"/>
    <n v="4517.4399999999996"/>
    <x v="1285"/>
    <n v="13"/>
    <s v="Chicago, IL"/>
    <n v="18"/>
    <n v="58"/>
    <n v="275"/>
    <n v="333"/>
    <n v="8"/>
    <n v="31"/>
    <x v="0"/>
    <x v="1"/>
    <n v="88523.83"/>
    <s v="Silver"/>
    <x v="1"/>
  </r>
  <r>
    <n v="1290"/>
    <x v="1210"/>
    <n v="652"/>
    <x v="4"/>
    <x v="0"/>
    <n v="3"/>
    <n v="1781.9"/>
    <n v="5345.7000000000007"/>
    <x v="1286"/>
    <n v="3"/>
    <s v="Chicago, IL"/>
    <n v="323"/>
    <n v="135"/>
    <n v="159"/>
    <n v="374"/>
    <n v="7"/>
    <n v="35"/>
    <x v="2"/>
    <x v="2"/>
    <n v="56947.12"/>
    <s v="Gold"/>
    <x v="0"/>
  </r>
  <r>
    <n v="1291"/>
    <x v="1211"/>
    <n v="917"/>
    <x v="4"/>
    <x v="0"/>
    <n v="1"/>
    <n v="1993.01"/>
    <n v="1993.01"/>
    <x v="1287"/>
    <n v="8"/>
    <s v="New York, NY"/>
    <n v="198"/>
    <n v="149"/>
    <n v="178"/>
    <n v="289"/>
    <n v="6"/>
    <n v="35"/>
    <x v="2"/>
    <x v="0"/>
    <n v="41111.379999999997"/>
    <s v="Platinum"/>
    <x v="3"/>
  </r>
  <r>
    <n v="1292"/>
    <x v="1212"/>
    <n v="693"/>
    <x v="4"/>
    <x v="0"/>
    <n v="4"/>
    <n v="458.58"/>
    <n v="1834.32"/>
    <x v="1288"/>
    <n v="1"/>
    <s v="Dallas, TX"/>
    <n v="425"/>
    <n v="133"/>
    <n v="148"/>
    <n v="454"/>
    <n v="2"/>
    <n v="22"/>
    <x v="0"/>
    <x v="1"/>
    <n v="89395.26"/>
    <s v="Silver"/>
    <x v="0"/>
  </r>
  <r>
    <n v="1293"/>
    <x v="1213"/>
    <n v="419"/>
    <x v="5"/>
    <x v="0"/>
    <n v="4"/>
    <n v="435.09"/>
    <n v="1740.36"/>
    <x v="1289"/>
    <n v="5"/>
    <s v="New York, NY"/>
    <n v="84"/>
    <n v="144"/>
    <n v="105"/>
    <n v="188"/>
    <n v="2"/>
    <n v="18"/>
    <x v="0"/>
    <x v="0"/>
    <n v="115216.97"/>
    <s v="Bronze"/>
    <x v="0"/>
  </r>
  <r>
    <n v="1294"/>
    <x v="1214"/>
    <n v="727"/>
    <x v="6"/>
    <x v="0"/>
    <n v="4"/>
    <n v="879.66"/>
    <n v="3518.64"/>
    <x v="1290"/>
    <n v="7"/>
    <s v="Chicago, IL"/>
    <n v="430"/>
    <n v="90"/>
    <n v="214"/>
    <n v="198"/>
    <n v="9"/>
    <n v="40"/>
    <x v="2"/>
    <x v="1"/>
    <n v="110850.29"/>
    <s v="Bronze"/>
    <x v="3"/>
  </r>
  <r>
    <n v="1295"/>
    <x v="1215"/>
    <n v="154"/>
    <x v="2"/>
    <x v="0"/>
    <n v="4"/>
    <n v="1405.95"/>
    <n v="5623.8"/>
    <x v="1291"/>
    <n v="14"/>
    <s v="New York, NY"/>
    <n v="372"/>
    <n v="87"/>
    <n v="201"/>
    <n v="261"/>
    <n v="3"/>
    <n v="47"/>
    <x v="2"/>
    <x v="0"/>
    <n v="47531.82"/>
    <s v="Bronze"/>
    <x v="1"/>
  </r>
  <r>
    <n v="1296"/>
    <x v="1216"/>
    <n v="451"/>
    <x v="0"/>
    <x v="1"/>
    <n v="1"/>
    <n v="1152.67"/>
    <n v="1152.67"/>
    <x v="1292"/>
    <n v="9"/>
    <s v="Los Angeles, CA"/>
    <n v="268"/>
    <n v="66"/>
    <n v="232"/>
    <n v="177"/>
    <n v="6"/>
    <n v="55"/>
    <x v="2"/>
    <x v="0"/>
    <n v="107102.75"/>
    <s v="Silver"/>
    <x v="2"/>
  </r>
  <r>
    <n v="1297"/>
    <x v="1217"/>
    <n v="647"/>
    <x v="6"/>
    <x v="0"/>
    <n v="1"/>
    <n v="1359.03"/>
    <n v="1359.03"/>
    <x v="1293"/>
    <n v="4"/>
    <s v="Chicago, IL"/>
    <n v="295"/>
    <n v="149"/>
    <n v="266"/>
    <n v="405"/>
    <n v="7"/>
    <n v="37"/>
    <x v="2"/>
    <x v="2"/>
    <n v="55014.29"/>
    <s v="Gold"/>
    <x v="2"/>
  </r>
  <r>
    <n v="1298"/>
    <x v="1218"/>
    <n v="897"/>
    <x v="4"/>
    <x v="1"/>
    <n v="4"/>
    <n v="997.04"/>
    <n v="3988.16"/>
    <x v="1294"/>
    <n v="14"/>
    <s v="New York, NY"/>
    <n v="480"/>
    <n v="101"/>
    <n v="159"/>
    <n v="357"/>
    <n v="7"/>
    <n v="60"/>
    <x v="1"/>
    <x v="2"/>
    <n v="70141.31"/>
    <s v="Gold"/>
    <x v="2"/>
  </r>
  <r>
    <n v="1299"/>
    <x v="1219"/>
    <n v="111"/>
    <x v="3"/>
    <x v="1"/>
    <n v="3"/>
    <n v="1881.46"/>
    <n v="5644.38"/>
    <x v="1295"/>
    <n v="20"/>
    <s v="New York, NY"/>
    <n v="163"/>
    <n v="142"/>
    <n v="138"/>
    <n v="128"/>
    <n v="6"/>
    <n v="64"/>
    <x v="1"/>
    <x v="2"/>
    <n v="87363.69"/>
    <s v="Silver"/>
    <x v="2"/>
  </r>
  <r>
    <n v="1300"/>
    <x v="1220"/>
    <n v="580"/>
    <x v="3"/>
    <x v="0"/>
    <n v="5"/>
    <n v="1203.77"/>
    <n v="6018.85"/>
    <x v="1296"/>
    <n v="8"/>
    <s v="Dallas, TX"/>
    <n v="458"/>
    <n v="57"/>
    <n v="247"/>
    <n v="113"/>
    <n v="2"/>
    <n v="20"/>
    <x v="0"/>
    <x v="0"/>
    <n v="64835.86"/>
    <s v="Gold"/>
    <x v="0"/>
  </r>
  <r>
    <n v="1301"/>
    <x v="1221"/>
    <n v="564"/>
    <x v="4"/>
    <x v="1"/>
    <n v="2"/>
    <n v="450.55"/>
    <n v="901.1"/>
    <x v="1297"/>
    <n v="14"/>
    <s v="Los Angeles, CA"/>
    <n v="428"/>
    <n v="140"/>
    <n v="299"/>
    <n v="417"/>
    <n v="7"/>
    <n v="42"/>
    <x v="2"/>
    <x v="2"/>
    <n v="54983.64"/>
    <s v="Platinum"/>
    <x v="3"/>
  </r>
  <r>
    <n v="1302"/>
    <x v="1222"/>
    <n v="624"/>
    <x v="1"/>
    <x v="0"/>
    <n v="1"/>
    <n v="1109.9100000000001"/>
    <n v="1109.9100000000001"/>
    <x v="1298"/>
    <n v="17"/>
    <s v="Miami, FL"/>
    <n v="36"/>
    <n v="106"/>
    <n v="229"/>
    <n v="196"/>
    <n v="4"/>
    <n v="62"/>
    <x v="1"/>
    <x v="0"/>
    <n v="56752.04"/>
    <s v="Platinum"/>
    <x v="3"/>
  </r>
  <r>
    <n v="1303"/>
    <x v="1223"/>
    <n v="580"/>
    <x v="6"/>
    <x v="1"/>
    <n v="5"/>
    <n v="164.58"/>
    <n v="822.90000000000009"/>
    <x v="1299"/>
    <n v="7"/>
    <s v="Dallas, TX"/>
    <n v="457"/>
    <n v="120"/>
    <n v="213"/>
    <n v="249"/>
    <n v="10"/>
    <n v="38"/>
    <x v="2"/>
    <x v="2"/>
    <n v="34195.730000000003"/>
    <s v="Gold"/>
    <x v="0"/>
  </r>
  <r>
    <n v="1304"/>
    <x v="1224"/>
    <n v="687"/>
    <x v="2"/>
    <x v="1"/>
    <n v="5"/>
    <n v="681.65"/>
    <n v="3408.25"/>
    <x v="1300"/>
    <n v="11"/>
    <s v="Miami, FL"/>
    <n v="103"/>
    <n v="69"/>
    <n v="198"/>
    <n v="488"/>
    <n v="2"/>
    <n v="29"/>
    <x v="0"/>
    <x v="2"/>
    <n v="115860.16"/>
    <s v="Gold"/>
    <x v="1"/>
  </r>
  <r>
    <n v="1305"/>
    <x v="1225"/>
    <n v="851"/>
    <x v="6"/>
    <x v="0"/>
    <n v="1"/>
    <n v="987.08"/>
    <n v="987.08"/>
    <x v="1301"/>
    <n v="20"/>
    <s v="Dallas, TX"/>
    <n v="399"/>
    <n v="87"/>
    <n v="277"/>
    <n v="135"/>
    <n v="8"/>
    <n v="66"/>
    <x v="1"/>
    <x v="1"/>
    <n v="46091.01"/>
    <s v="Platinum"/>
    <x v="3"/>
  </r>
  <r>
    <n v="1306"/>
    <x v="642"/>
    <n v="439"/>
    <x v="3"/>
    <x v="0"/>
    <n v="3"/>
    <n v="1717.66"/>
    <n v="5152.9800000000005"/>
    <x v="1302"/>
    <n v="19"/>
    <s v="Dallas, TX"/>
    <n v="485"/>
    <n v="59"/>
    <n v="240"/>
    <n v="214"/>
    <n v="3"/>
    <n v="40"/>
    <x v="2"/>
    <x v="0"/>
    <n v="93794.84"/>
    <s v="Gold"/>
    <x v="0"/>
  </r>
  <r>
    <n v="1307"/>
    <x v="1226"/>
    <n v="531"/>
    <x v="5"/>
    <x v="1"/>
    <n v="2"/>
    <n v="1773.33"/>
    <n v="3546.66"/>
    <x v="1303"/>
    <n v="3"/>
    <s v="Miami, FL"/>
    <n v="425"/>
    <n v="65"/>
    <n v="121"/>
    <n v="497"/>
    <n v="8"/>
    <n v="31"/>
    <x v="0"/>
    <x v="1"/>
    <n v="70626.53"/>
    <s v="Gold"/>
    <x v="1"/>
  </r>
  <r>
    <n v="1308"/>
    <x v="1227"/>
    <n v="461"/>
    <x v="0"/>
    <x v="1"/>
    <n v="1"/>
    <n v="1591.9"/>
    <n v="1591.9"/>
    <x v="1304"/>
    <n v="14"/>
    <s v="Chicago, IL"/>
    <n v="158"/>
    <n v="103"/>
    <n v="264"/>
    <n v="326"/>
    <n v="2"/>
    <n v="29"/>
    <x v="0"/>
    <x v="0"/>
    <n v="75857.960000000006"/>
    <s v="Silver"/>
    <x v="2"/>
  </r>
  <r>
    <n v="1309"/>
    <x v="1228"/>
    <n v="917"/>
    <x v="6"/>
    <x v="0"/>
    <n v="5"/>
    <n v="276.20999999999998"/>
    <n v="1381.05"/>
    <x v="1305"/>
    <n v="15"/>
    <s v="New York, NY"/>
    <n v="8"/>
    <n v="85"/>
    <n v="262"/>
    <n v="222"/>
    <n v="6"/>
    <n v="55"/>
    <x v="2"/>
    <x v="1"/>
    <n v="117056.62"/>
    <s v="Bronze"/>
    <x v="0"/>
  </r>
  <r>
    <n v="1310"/>
    <x v="1229"/>
    <n v="401"/>
    <x v="1"/>
    <x v="0"/>
    <n v="2"/>
    <n v="1759.96"/>
    <n v="3519.92"/>
    <x v="1306"/>
    <n v="14"/>
    <s v="Chicago, IL"/>
    <n v="331"/>
    <n v="76"/>
    <n v="291"/>
    <n v="228"/>
    <n v="5"/>
    <n v="33"/>
    <x v="0"/>
    <x v="0"/>
    <n v="110754.3"/>
    <s v="Silver"/>
    <x v="2"/>
  </r>
  <r>
    <n v="1311"/>
    <x v="273"/>
    <n v="396"/>
    <x v="7"/>
    <x v="0"/>
    <n v="4"/>
    <n v="1576.25"/>
    <n v="6305"/>
    <x v="1307"/>
    <n v="9"/>
    <s v="Miami, FL"/>
    <n v="108"/>
    <n v="84"/>
    <n v="210"/>
    <n v="274"/>
    <n v="9"/>
    <n v="58"/>
    <x v="2"/>
    <x v="2"/>
    <n v="100927.79"/>
    <s v="Silver"/>
    <x v="3"/>
  </r>
  <r>
    <n v="1312"/>
    <x v="1230"/>
    <n v="271"/>
    <x v="1"/>
    <x v="0"/>
    <n v="5"/>
    <n v="240.63"/>
    <n v="1203.1500000000001"/>
    <x v="1308"/>
    <n v="1"/>
    <s v="Los Angeles, CA"/>
    <n v="288"/>
    <n v="147"/>
    <n v="108"/>
    <n v="237"/>
    <n v="4"/>
    <n v="26"/>
    <x v="0"/>
    <x v="0"/>
    <n v="28821.96"/>
    <s v="Bronze"/>
    <x v="2"/>
  </r>
  <r>
    <n v="1313"/>
    <x v="1231"/>
    <n v="136"/>
    <x v="4"/>
    <x v="0"/>
    <n v="4"/>
    <n v="1379.6"/>
    <n v="5518.4"/>
    <x v="1309"/>
    <n v="8"/>
    <s v="Chicago, IL"/>
    <n v="313"/>
    <n v="138"/>
    <n v="190"/>
    <n v="165"/>
    <n v="7"/>
    <n v="35"/>
    <x v="2"/>
    <x v="2"/>
    <n v="39872.36"/>
    <s v="Gold"/>
    <x v="1"/>
  </r>
  <r>
    <n v="1314"/>
    <x v="640"/>
    <n v="811"/>
    <x v="6"/>
    <x v="0"/>
    <n v="4"/>
    <n v="1856.13"/>
    <n v="7424.52"/>
    <x v="1310"/>
    <n v="5"/>
    <s v="Miami, FL"/>
    <n v="418"/>
    <n v="72"/>
    <n v="284"/>
    <n v="246"/>
    <n v="3"/>
    <n v="37"/>
    <x v="2"/>
    <x v="1"/>
    <n v="119847.03"/>
    <s v="Platinum"/>
    <x v="0"/>
  </r>
  <r>
    <n v="1315"/>
    <x v="1232"/>
    <n v="711"/>
    <x v="1"/>
    <x v="1"/>
    <n v="1"/>
    <n v="1642.98"/>
    <n v="1642.98"/>
    <x v="1311"/>
    <n v="8"/>
    <s v="New York, NY"/>
    <n v="498"/>
    <n v="88"/>
    <n v="260"/>
    <n v="344"/>
    <n v="9"/>
    <n v="35"/>
    <x v="2"/>
    <x v="0"/>
    <n v="54036.480000000003"/>
    <s v="Bronze"/>
    <x v="2"/>
  </r>
  <r>
    <n v="1316"/>
    <x v="1233"/>
    <n v="867"/>
    <x v="0"/>
    <x v="1"/>
    <n v="4"/>
    <n v="1992.9"/>
    <n v="7971.6"/>
    <x v="1312"/>
    <n v="19"/>
    <s v="Chicago, IL"/>
    <n v="240"/>
    <n v="134"/>
    <n v="122"/>
    <n v="487"/>
    <n v="2"/>
    <n v="60"/>
    <x v="1"/>
    <x v="2"/>
    <n v="72118.11"/>
    <s v="Silver"/>
    <x v="0"/>
  </r>
  <r>
    <n v="1317"/>
    <x v="1234"/>
    <n v="411"/>
    <x v="2"/>
    <x v="1"/>
    <n v="5"/>
    <n v="641.74"/>
    <n v="3208.7"/>
    <x v="1313"/>
    <n v="3"/>
    <s v="Chicago, IL"/>
    <n v="281"/>
    <n v="140"/>
    <n v="249"/>
    <n v="149"/>
    <n v="4"/>
    <n v="52"/>
    <x v="2"/>
    <x v="2"/>
    <n v="80977.73"/>
    <s v="Platinum"/>
    <x v="1"/>
  </r>
  <r>
    <n v="1318"/>
    <x v="1235"/>
    <n v="844"/>
    <x v="7"/>
    <x v="0"/>
    <n v="1"/>
    <n v="954.66"/>
    <n v="954.66"/>
    <x v="1314"/>
    <n v="19"/>
    <s v="Miami, FL"/>
    <n v="111"/>
    <n v="58"/>
    <n v="126"/>
    <n v="133"/>
    <n v="5"/>
    <n v="66"/>
    <x v="1"/>
    <x v="2"/>
    <n v="112250.91"/>
    <s v="Silver"/>
    <x v="3"/>
  </r>
  <r>
    <n v="1319"/>
    <x v="1236"/>
    <n v="903"/>
    <x v="1"/>
    <x v="0"/>
    <n v="3"/>
    <n v="1741.49"/>
    <n v="5224.47"/>
    <x v="1315"/>
    <n v="8"/>
    <s v="Chicago, IL"/>
    <n v="273"/>
    <n v="65"/>
    <n v="220"/>
    <n v="277"/>
    <n v="2"/>
    <n v="32"/>
    <x v="0"/>
    <x v="0"/>
    <n v="20453.189999999999"/>
    <s v="Silver"/>
    <x v="2"/>
  </r>
  <r>
    <n v="1320"/>
    <x v="1237"/>
    <n v="677"/>
    <x v="0"/>
    <x v="0"/>
    <n v="5"/>
    <n v="365.07"/>
    <n v="1825.35"/>
    <x v="1316"/>
    <n v="6"/>
    <s v="Los Angeles, CA"/>
    <n v="236"/>
    <n v="82"/>
    <n v="101"/>
    <n v="261"/>
    <n v="4"/>
    <n v="35"/>
    <x v="2"/>
    <x v="2"/>
    <n v="101200.8"/>
    <s v="Silver"/>
    <x v="1"/>
  </r>
  <r>
    <n v="1321"/>
    <x v="1238"/>
    <n v="366"/>
    <x v="4"/>
    <x v="0"/>
    <n v="4"/>
    <n v="1869.06"/>
    <n v="7476.24"/>
    <x v="1317"/>
    <n v="11"/>
    <s v="New York, NY"/>
    <n v="146"/>
    <n v="110"/>
    <n v="140"/>
    <n v="365"/>
    <n v="6"/>
    <n v="64"/>
    <x v="1"/>
    <x v="0"/>
    <n v="24191.21"/>
    <s v="Silver"/>
    <x v="1"/>
  </r>
  <r>
    <n v="1322"/>
    <x v="1239"/>
    <n v="162"/>
    <x v="2"/>
    <x v="0"/>
    <n v="5"/>
    <n v="1133.51"/>
    <n v="5667.55"/>
    <x v="1318"/>
    <n v="5"/>
    <s v="Los Angeles, CA"/>
    <n v="148"/>
    <n v="90"/>
    <n v="274"/>
    <n v="195"/>
    <n v="1"/>
    <n v="41"/>
    <x v="2"/>
    <x v="2"/>
    <n v="93764.33"/>
    <s v="Bronze"/>
    <x v="0"/>
  </r>
  <r>
    <n v="1323"/>
    <x v="1240"/>
    <n v="744"/>
    <x v="7"/>
    <x v="0"/>
    <n v="5"/>
    <n v="1327.65"/>
    <n v="6638.25"/>
    <x v="1319"/>
    <n v="18"/>
    <s v="Miami, FL"/>
    <n v="342"/>
    <n v="87"/>
    <n v="168"/>
    <n v="192"/>
    <n v="4"/>
    <n v="25"/>
    <x v="0"/>
    <x v="0"/>
    <n v="26183.64"/>
    <s v="Gold"/>
    <x v="0"/>
  </r>
  <r>
    <n v="1324"/>
    <x v="1241"/>
    <n v="584"/>
    <x v="5"/>
    <x v="0"/>
    <n v="2"/>
    <n v="614.19000000000005"/>
    <n v="1228.3800000000001"/>
    <x v="1320"/>
    <n v="5"/>
    <s v="New York, NY"/>
    <n v="358"/>
    <n v="134"/>
    <n v="147"/>
    <n v="133"/>
    <n v="4"/>
    <n v="54"/>
    <x v="2"/>
    <x v="0"/>
    <n v="106572.73"/>
    <s v="Platinum"/>
    <x v="3"/>
  </r>
  <r>
    <n v="1325"/>
    <x v="1242"/>
    <n v="692"/>
    <x v="7"/>
    <x v="1"/>
    <n v="5"/>
    <n v="282.5"/>
    <n v="1412.5"/>
    <x v="1321"/>
    <n v="13"/>
    <s v="Chicago, IL"/>
    <n v="334"/>
    <n v="100"/>
    <n v="160"/>
    <n v="385"/>
    <n v="5"/>
    <n v="55"/>
    <x v="2"/>
    <x v="2"/>
    <n v="76562.16"/>
    <s v="Bronze"/>
    <x v="2"/>
  </r>
  <r>
    <n v="1326"/>
    <x v="1243"/>
    <n v="273"/>
    <x v="2"/>
    <x v="0"/>
    <n v="3"/>
    <n v="1688.75"/>
    <n v="5066.25"/>
    <x v="1322"/>
    <n v="15"/>
    <s v="Dallas, TX"/>
    <n v="99"/>
    <n v="105"/>
    <n v="209"/>
    <n v="157"/>
    <n v="7"/>
    <n v="41"/>
    <x v="2"/>
    <x v="2"/>
    <n v="115572.02"/>
    <s v="Gold"/>
    <x v="2"/>
  </r>
  <r>
    <n v="1327"/>
    <x v="340"/>
    <n v="686"/>
    <x v="7"/>
    <x v="0"/>
    <n v="3"/>
    <n v="945.78"/>
    <n v="2837.34"/>
    <x v="1323"/>
    <n v="4"/>
    <s v="Miami, FL"/>
    <n v="10"/>
    <n v="68"/>
    <n v="291"/>
    <n v="389"/>
    <n v="1"/>
    <n v="38"/>
    <x v="2"/>
    <x v="0"/>
    <n v="87283.03"/>
    <s v="Platinum"/>
    <x v="2"/>
  </r>
  <r>
    <n v="1328"/>
    <x v="1244"/>
    <n v="152"/>
    <x v="2"/>
    <x v="1"/>
    <n v="4"/>
    <n v="1282.4000000000001"/>
    <n v="5129.6000000000004"/>
    <x v="1324"/>
    <n v="6"/>
    <s v="Dallas, TX"/>
    <n v="270"/>
    <n v="85"/>
    <n v="161"/>
    <n v="270"/>
    <n v="8"/>
    <n v="18"/>
    <x v="0"/>
    <x v="2"/>
    <n v="51375.89"/>
    <s v="Platinum"/>
    <x v="2"/>
  </r>
  <r>
    <n v="1329"/>
    <x v="1245"/>
    <n v="772"/>
    <x v="2"/>
    <x v="1"/>
    <n v="2"/>
    <n v="668.37"/>
    <n v="1336.74"/>
    <x v="1325"/>
    <n v="13"/>
    <s v="New York, NY"/>
    <n v="51"/>
    <n v="146"/>
    <n v="213"/>
    <n v="143"/>
    <n v="5"/>
    <n v="66"/>
    <x v="1"/>
    <x v="2"/>
    <n v="117828.34"/>
    <s v="Gold"/>
    <x v="0"/>
  </r>
  <r>
    <n v="1330"/>
    <x v="1246"/>
    <n v="398"/>
    <x v="1"/>
    <x v="0"/>
    <n v="1"/>
    <n v="1821.85"/>
    <n v="1821.85"/>
    <x v="1326"/>
    <n v="20"/>
    <s v="New York, NY"/>
    <n v="261"/>
    <n v="117"/>
    <n v="164"/>
    <n v="327"/>
    <n v="10"/>
    <n v="53"/>
    <x v="2"/>
    <x v="1"/>
    <n v="44832.42"/>
    <s v="Bronze"/>
    <x v="3"/>
  </r>
  <r>
    <n v="1331"/>
    <x v="1247"/>
    <n v="928"/>
    <x v="7"/>
    <x v="0"/>
    <n v="2"/>
    <n v="1871.08"/>
    <n v="3742.16"/>
    <x v="1327"/>
    <n v="8"/>
    <s v="New York, NY"/>
    <n v="100"/>
    <n v="68"/>
    <n v="286"/>
    <n v="147"/>
    <n v="7"/>
    <n v="59"/>
    <x v="2"/>
    <x v="0"/>
    <n v="62607.91"/>
    <s v="Platinum"/>
    <x v="1"/>
  </r>
  <r>
    <n v="1332"/>
    <x v="102"/>
    <n v="855"/>
    <x v="2"/>
    <x v="0"/>
    <n v="4"/>
    <n v="196.41"/>
    <n v="785.64"/>
    <x v="1328"/>
    <n v="15"/>
    <s v="Los Angeles, CA"/>
    <n v="208"/>
    <n v="66"/>
    <n v="269"/>
    <n v="500"/>
    <n v="9"/>
    <n v="62"/>
    <x v="1"/>
    <x v="1"/>
    <n v="64198.02"/>
    <s v="Silver"/>
    <x v="0"/>
  </r>
  <r>
    <n v="1333"/>
    <x v="1248"/>
    <n v="739"/>
    <x v="6"/>
    <x v="0"/>
    <n v="4"/>
    <n v="1862.4"/>
    <n v="7449.6"/>
    <x v="1329"/>
    <n v="19"/>
    <s v="Los Angeles, CA"/>
    <n v="122"/>
    <n v="79"/>
    <n v="155"/>
    <n v="409"/>
    <n v="8"/>
    <n v="56"/>
    <x v="2"/>
    <x v="0"/>
    <n v="29782.3"/>
    <s v="Gold"/>
    <x v="2"/>
  </r>
  <r>
    <n v="1334"/>
    <x v="1249"/>
    <n v="127"/>
    <x v="3"/>
    <x v="0"/>
    <n v="3"/>
    <n v="465.6"/>
    <n v="1396.8000000000002"/>
    <x v="1330"/>
    <n v="9"/>
    <s v="Miami, FL"/>
    <n v="82"/>
    <n v="57"/>
    <n v="218"/>
    <n v="100"/>
    <n v="6"/>
    <n v="46"/>
    <x v="2"/>
    <x v="2"/>
    <n v="112252.91"/>
    <s v="Bronze"/>
    <x v="1"/>
  </r>
  <r>
    <n v="1335"/>
    <x v="1250"/>
    <n v="393"/>
    <x v="6"/>
    <x v="1"/>
    <n v="4"/>
    <n v="900.47"/>
    <n v="3601.88"/>
    <x v="1331"/>
    <n v="20"/>
    <s v="New York, NY"/>
    <n v="353"/>
    <n v="132"/>
    <n v="163"/>
    <n v="330"/>
    <n v="8"/>
    <n v="48"/>
    <x v="2"/>
    <x v="0"/>
    <n v="95637.93"/>
    <s v="Bronze"/>
    <x v="3"/>
  </r>
  <r>
    <n v="1336"/>
    <x v="1251"/>
    <n v="596"/>
    <x v="2"/>
    <x v="0"/>
    <n v="5"/>
    <n v="1705.81"/>
    <n v="8529.0499999999993"/>
    <x v="1332"/>
    <n v="20"/>
    <s v="Chicago, IL"/>
    <n v="387"/>
    <n v="104"/>
    <n v="236"/>
    <n v="113"/>
    <n v="5"/>
    <n v="38"/>
    <x v="2"/>
    <x v="1"/>
    <n v="94039.94"/>
    <s v="Platinum"/>
    <x v="2"/>
  </r>
  <r>
    <n v="1337"/>
    <x v="1252"/>
    <n v="184"/>
    <x v="2"/>
    <x v="1"/>
    <n v="4"/>
    <n v="768.58"/>
    <n v="3074.32"/>
    <x v="1333"/>
    <n v="19"/>
    <s v="Miami, FL"/>
    <n v="291"/>
    <n v="87"/>
    <n v="111"/>
    <n v="322"/>
    <n v="5"/>
    <n v="69"/>
    <x v="1"/>
    <x v="2"/>
    <n v="94861.68"/>
    <s v="Platinum"/>
    <x v="3"/>
  </r>
  <r>
    <n v="1338"/>
    <x v="1253"/>
    <n v="229"/>
    <x v="0"/>
    <x v="0"/>
    <n v="2"/>
    <n v="792.1"/>
    <n v="1584.2"/>
    <x v="1334"/>
    <n v="11"/>
    <s v="Miami, FL"/>
    <n v="340"/>
    <n v="66"/>
    <n v="117"/>
    <n v="333"/>
    <n v="7"/>
    <n v="34"/>
    <x v="0"/>
    <x v="1"/>
    <n v="88984.92"/>
    <s v="Bronze"/>
    <x v="0"/>
  </r>
  <r>
    <n v="1339"/>
    <x v="1254"/>
    <n v="617"/>
    <x v="1"/>
    <x v="0"/>
    <n v="5"/>
    <n v="1727.36"/>
    <n v="8636.7999999999993"/>
    <x v="1335"/>
    <n v="6"/>
    <s v="Dallas, TX"/>
    <n v="104"/>
    <n v="145"/>
    <n v="155"/>
    <n v="341"/>
    <n v="6"/>
    <n v="49"/>
    <x v="2"/>
    <x v="0"/>
    <n v="59652.67"/>
    <s v="Platinum"/>
    <x v="3"/>
  </r>
  <r>
    <n v="1340"/>
    <x v="1255"/>
    <n v="178"/>
    <x v="5"/>
    <x v="1"/>
    <n v="3"/>
    <n v="415.67"/>
    <n v="1247.01"/>
    <x v="1336"/>
    <n v="6"/>
    <s v="Dallas, TX"/>
    <n v="324"/>
    <n v="59"/>
    <n v="119"/>
    <n v="434"/>
    <n v="5"/>
    <n v="26"/>
    <x v="0"/>
    <x v="2"/>
    <n v="40425.660000000003"/>
    <s v="Bronze"/>
    <x v="1"/>
  </r>
  <r>
    <n v="1341"/>
    <x v="1256"/>
    <n v="971"/>
    <x v="2"/>
    <x v="0"/>
    <n v="5"/>
    <n v="189.91"/>
    <n v="949.55"/>
    <x v="1337"/>
    <n v="11"/>
    <s v="New York, NY"/>
    <n v="319"/>
    <n v="60"/>
    <n v="234"/>
    <n v="318"/>
    <n v="5"/>
    <n v="63"/>
    <x v="1"/>
    <x v="1"/>
    <n v="77735.33"/>
    <s v="Gold"/>
    <x v="2"/>
  </r>
  <r>
    <n v="1342"/>
    <x v="1257"/>
    <n v="902"/>
    <x v="5"/>
    <x v="0"/>
    <n v="1"/>
    <n v="1130.51"/>
    <n v="1130.51"/>
    <x v="1338"/>
    <n v="6"/>
    <s v="Chicago, IL"/>
    <n v="446"/>
    <n v="104"/>
    <n v="167"/>
    <n v="441"/>
    <n v="9"/>
    <n v="52"/>
    <x v="2"/>
    <x v="1"/>
    <n v="53402.720000000001"/>
    <s v="Bronze"/>
    <x v="0"/>
  </r>
  <r>
    <n v="1343"/>
    <x v="1258"/>
    <n v="384"/>
    <x v="0"/>
    <x v="0"/>
    <n v="2"/>
    <n v="1929.77"/>
    <n v="3859.54"/>
    <x v="1339"/>
    <n v="20"/>
    <s v="Miami, FL"/>
    <n v="350"/>
    <n v="115"/>
    <n v="149"/>
    <n v="410"/>
    <n v="3"/>
    <n v="68"/>
    <x v="1"/>
    <x v="0"/>
    <n v="68938.73"/>
    <s v="Gold"/>
    <x v="1"/>
  </r>
  <r>
    <n v="1344"/>
    <x v="766"/>
    <n v="358"/>
    <x v="1"/>
    <x v="1"/>
    <n v="3"/>
    <n v="123.14"/>
    <n v="369.42"/>
    <x v="1340"/>
    <n v="14"/>
    <s v="Dallas, TX"/>
    <n v="419"/>
    <n v="83"/>
    <n v="173"/>
    <n v="201"/>
    <n v="2"/>
    <n v="25"/>
    <x v="0"/>
    <x v="1"/>
    <n v="31793.61"/>
    <s v="Silver"/>
    <x v="1"/>
  </r>
  <r>
    <n v="1345"/>
    <x v="1259"/>
    <n v="235"/>
    <x v="7"/>
    <x v="0"/>
    <n v="4"/>
    <n v="1292.45"/>
    <n v="5169.8"/>
    <x v="1341"/>
    <n v="9"/>
    <s v="Chicago, IL"/>
    <n v="229"/>
    <n v="101"/>
    <n v="119"/>
    <n v="159"/>
    <n v="9"/>
    <n v="65"/>
    <x v="1"/>
    <x v="2"/>
    <n v="27944.92"/>
    <s v="Platinum"/>
    <x v="1"/>
  </r>
  <r>
    <n v="1346"/>
    <x v="1260"/>
    <n v="730"/>
    <x v="0"/>
    <x v="0"/>
    <n v="2"/>
    <n v="638.25"/>
    <n v="1276.5"/>
    <x v="1342"/>
    <n v="9"/>
    <s v="Los Angeles, CA"/>
    <n v="361"/>
    <n v="57"/>
    <n v="148"/>
    <n v="207"/>
    <n v="8"/>
    <n v="38"/>
    <x v="2"/>
    <x v="0"/>
    <n v="28350.75"/>
    <s v="Platinum"/>
    <x v="0"/>
  </r>
  <r>
    <n v="1347"/>
    <x v="1261"/>
    <n v="387"/>
    <x v="5"/>
    <x v="0"/>
    <n v="3"/>
    <n v="1942.72"/>
    <n v="5828.16"/>
    <x v="1343"/>
    <n v="10"/>
    <s v="Chicago, IL"/>
    <n v="4"/>
    <n v="78"/>
    <n v="188"/>
    <n v="149"/>
    <n v="4"/>
    <n v="60"/>
    <x v="1"/>
    <x v="1"/>
    <n v="39685.79"/>
    <s v="Bronze"/>
    <x v="1"/>
  </r>
  <r>
    <n v="1348"/>
    <x v="1262"/>
    <n v="381"/>
    <x v="2"/>
    <x v="1"/>
    <n v="5"/>
    <n v="1332.36"/>
    <n v="6661.7999999999993"/>
    <x v="1344"/>
    <n v="17"/>
    <s v="New York, NY"/>
    <n v="92"/>
    <n v="116"/>
    <n v="272"/>
    <n v="300"/>
    <n v="10"/>
    <n v="46"/>
    <x v="2"/>
    <x v="1"/>
    <n v="91064.78"/>
    <s v="Bronze"/>
    <x v="0"/>
  </r>
  <r>
    <n v="1349"/>
    <x v="1263"/>
    <n v="978"/>
    <x v="3"/>
    <x v="1"/>
    <n v="5"/>
    <n v="788.95"/>
    <n v="3944.75"/>
    <x v="1345"/>
    <n v="9"/>
    <s v="Miami, FL"/>
    <n v="197"/>
    <n v="126"/>
    <n v="223"/>
    <n v="252"/>
    <n v="9"/>
    <n v="19"/>
    <x v="0"/>
    <x v="1"/>
    <n v="80789.62"/>
    <s v="Gold"/>
    <x v="3"/>
  </r>
  <r>
    <n v="1350"/>
    <x v="1264"/>
    <n v="363"/>
    <x v="5"/>
    <x v="1"/>
    <n v="5"/>
    <n v="1575.79"/>
    <n v="7878.95"/>
    <x v="1346"/>
    <n v="8"/>
    <s v="Miami, FL"/>
    <n v="385"/>
    <n v="94"/>
    <n v="283"/>
    <n v="260"/>
    <n v="3"/>
    <n v="45"/>
    <x v="2"/>
    <x v="2"/>
    <n v="99856.83"/>
    <s v="Silver"/>
    <x v="1"/>
  </r>
  <r>
    <n v="1351"/>
    <x v="437"/>
    <n v="114"/>
    <x v="0"/>
    <x v="0"/>
    <n v="5"/>
    <n v="1997.57"/>
    <n v="9987.85"/>
    <x v="1347"/>
    <n v="14"/>
    <s v="Los Angeles, CA"/>
    <n v="195"/>
    <n v="62"/>
    <n v="130"/>
    <n v="224"/>
    <n v="2"/>
    <n v="45"/>
    <x v="2"/>
    <x v="0"/>
    <n v="39080.769999999997"/>
    <s v="Platinum"/>
    <x v="1"/>
  </r>
  <r>
    <n v="1352"/>
    <x v="1265"/>
    <n v="859"/>
    <x v="0"/>
    <x v="1"/>
    <n v="2"/>
    <n v="380.17"/>
    <n v="760.34"/>
    <x v="1348"/>
    <n v="18"/>
    <s v="Los Angeles, CA"/>
    <n v="124"/>
    <n v="130"/>
    <n v="211"/>
    <n v="383"/>
    <n v="3"/>
    <n v="29"/>
    <x v="0"/>
    <x v="0"/>
    <n v="81799.66"/>
    <s v="Gold"/>
    <x v="0"/>
  </r>
  <r>
    <n v="1353"/>
    <x v="1266"/>
    <n v="214"/>
    <x v="3"/>
    <x v="0"/>
    <n v="3"/>
    <n v="1300.76"/>
    <n v="3902.2799999999997"/>
    <x v="1349"/>
    <n v="14"/>
    <s v="New York, NY"/>
    <n v="261"/>
    <n v="139"/>
    <n v="291"/>
    <n v="200"/>
    <n v="6"/>
    <n v="40"/>
    <x v="2"/>
    <x v="1"/>
    <n v="77003.53"/>
    <s v="Bronze"/>
    <x v="2"/>
  </r>
  <r>
    <n v="1354"/>
    <x v="1267"/>
    <n v="718"/>
    <x v="5"/>
    <x v="0"/>
    <n v="3"/>
    <n v="281.99"/>
    <n v="845.97"/>
    <x v="1350"/>
    <n v="17"/>
    <s v="Chicago, IL"/>
    <n v="85"/>
    <n v="93"/>
    <n v="243"/>
    <n v="198"/>
    <n v="6"/>
    <n v="68"/>
    <x v="1"/>
    <x v="0"/>
    <n v="36118.400000000001"/>
    <s v="Platinum"/>
    <x v="1"/>
  </r>
  <r>
    <n v="1355"/>
    <x v="1268"/>
    <n v="278"/>
    <x v="3"/>
    <x v="0"/>
    <n v="2"/>
    <n v="603.72"/>
    <n v="1207.44"/>
    <x v="1351"/>
    <n v="4"/>
    <s v="Los Angeles, CA"/>
    <n v="449"/>
    <n v="128"/>
    <n v="136"/>
    <n v="304"/>
    <n v="9"/>
    <n v="63"/>
    <x v="1"/>
    <x v="2"/>
    <n v="64493.599999999999"/>
    <s v="Silver"/>
    <x v="2"/>
  </r>
  <r>
    <n v="1356"/>
    <x v="1269"/>
    <n v="705"/>
    <x v="3"/>
    <x v="0"/>
    <n v="5"/>
    <n v="143.38"/>
    <n v="716.9"/>
    <x v="1352"/>
    <n v="4"/>
    <s v="Los Angeles, CA"/>
    <n v="2"/>
    <n v="69"/>
    <n v="205"/>
    <n v="251"/>
    <n v="9"/>
    <n v="18"/>
    <x v="0"/>
    <x v="0"/>
    <n v="37018.160000000003"/>
    <s v="Platinum"/>
    <x v="2"/>
  </r>
  <r>
    <n v="1357"/>
    <x v="1270"/>
    <n v="856"/>
    <x v="2"/>
    <x v="0"/>
    <n v="3"/>
    <n v="1434.47"/>
    <n v="4303.41"/>
    <x v="1353"/>
    <n v="3"/>
    <s v="Los Angeles, CA"/>
    <n v="241"/>
    <n v="80"/>
    <n v="131"/>
    <n v="182"/>
    <n v="8"/>
    <n v="24"/>
    <x v="0"/>
    <x v="2"/>
    <n v="102663.87"/>
    <s v="Bronze"/>
    <x v="1"/>
  </r>
  <r>
    <n v="1358"/>
    <x v="1271"/>
    <n v="254"/>
    <x v="1"/>
    <x v="0"/>
    <n v="4"/>
    <n v="210.68"/>
    <n v="842.72"/>
    <x v="1354"/>
    <n v="10"/>
    <s v="Dallas, TX"/>
    <n v="62"/>
    <n v="85"/>
    <n v="116"/>
    <n v="278"/>
    <n v="8"/>
    <n v="63"/>
    <x v="1"/>
    <x v="0"/>
    <n v="97223.21"/>
    <s v="Silver"/>
    <x v="0"/>
  </r>
  <r>
    <n v="1359"/>
    <x v="979"/>
    <n v="774"/>
    <x v="5"/>
    <x v="1"/>
    <n v="1"/>
    <n v="704.26"/>
    <n v="704.26"/>
    <x v="1355"/>
    <n v="8"/>
    <s v="Los Angeles, CA"/>
    <n v="178"/>
    <n v="138"/>
    <n v="127"/>
    <n v="265"/>
    <n v="5"/>
    <n v="45"/>
    <x v="2"/>
    <x v="2"/>
    <n v="111080.81"/>
    <s v="Silver"/>
    <x v="1"/>
  </r>
  <r>
    <n v="1360"/>
    <x v="1272"/>
    <n v="557"/>
    <x v="6"/>
    <x v="0"/>
    <n v="4"/>
    <n v="696.42"/>
    <n v="2785.68"/>
    <x v="1356"/>
    <n v="8"/>
    <s v="Miami, FL"/>
    <n v="477"/>
    <n v="104"/>
    <n v="289"/>
    <n v="104"/>
    <n v="1"/>
    <n v="29"/>
    <x v="0"/>
    <x v="2"/>
    <n v="73259.38"/>
    <s v="Bronze"/>
    <x v="2"/>
  </r>
  <r>
    <n v="1361"/>
    <x v="1273"/>
    <n v="478"/>
    <x v="2"/>
    <x v="0"/>
    <n v="3"/>
    <n v="851.38"/>
    <n v="2554.14"/>
    <x v="1357"/>
    <n v="2"/>
    <s v="Dallas, TX"/>
    <n v="158"/>
    <n v="100"/>
    <n v="173"/>
    <n v="214"/>
    <n v="6"/>
    <n v="29"/>
    <x v="0"/>
    <x v="1"/>
    <n v="71122.92"/>
    <s v="Gold"/>
    <x v="3"/>
  </r>
  <r>
    <n v="1362"/>
    <x v="1274"/>
    <n v="927"/>
    <x v="3"/>
    <x v="1"/>
    <n v="2"/>
    <n v="1343.75"/>
    <n v="2687.5"/>
    <x v="1358"/>
    <n v="14"/>
    <s v="Los Angeles, CA"/>
    <n v="286"/>
    <n v="90"/>
    <n v="218"/>
    <n v="284"/>
    <n v="1"/>
    <n v="19"/>
    <x v="0"/>
    <x v="0"/>
    <n v="96845.33"/>
    <s v="Bronze"/>
    <x v="2"/>
  </r>
  <r>
    <n v="1363"/>
    <x v="584"/>
    <n v="279"/>
    <x v="3"/>
    <x v="1"/>
    <n v="5"/>
    <n v="1933.33"/>
    <n v="9666.65"/>
    <x v="1359"/>
    <n v="9"/>
    <s v="Chicago, IL"/>
    <n v="40"/>
    <n v="68"/>
    <n v="197"/>
    <n v="225"/>
    <n v="4"/>
    <n v="37"/>
    <x v="2"/>
    <x v="0"/>
    <n v="108430.59"/>
    <s v="Platinum"/>
    <x v="3"/>
  </r>
  <r>
    <n v="1364"/>
    <x v="1275"/>
    <n v="367"/>
    <x v="5"/>
    <x v="1"/>
    <n v="5"/>
    <n v="411.81"/>
    <n v="2059.0500000000002"/>
    <x v="1360"/>
    <n v="1"/>
    <s v="New York, NY"/>
    <n v="282"/>
    <n v="58"/>
    <n v="143"/>
    <n v="224"/>
    <n v="2"/>
    <n v="30"/>
    <x v="0"/>
    <x v="0"/>
    <n v="56795.1"/>
    <s v="Silver"/>
    <x v="2"/>
  </r>
  <r>
    <n v="1365"/>
    <x v="1276"/>
    <n v="901"/>
    <x v="4"/>
    <x v="1"/>
    <n v="1"/>
    <n v="179.54"/>
    <n v="179.54"/>
    <x v="1361"/>
    <n v="20"/>
    <s v="Chicago, IL"/>
    <n v="166"/>
    <n v="146"/>
    <n v="106"/>
    <n v="455"/>
    <n v="6"/>
    <n v="60"/>
    <x v="1"/>
    <x v="1"/>
    <n v="82492.13"/>
    <s v="Silver"/>
    <x v="1"/>
  </r>
  <r>
    <n v="1366"/>
    <x v="1277"/>
    <n v="817"/>
    <x v="5"/>
    <x v="1"/>
    <n v="4"/>
    <n v="1118.3399999999999"/>
    <n v="4473.3599999999997"/>
    <x v="1362"/>
    <n v="17"/>
    <s v="Chicago, IL"/>
    <n v="60"/>
    <n v="113"/>
    <n v="213"/>
    <n v="477"/>
    <n v="2"/>
    <n v="46"/>
    <x v="2"/>
    <x v="0"/>
    <n v="100787.55"/>
    <s v="Silver"/>
    <x v="1"/>
  </r>
  <r>
    <n v="1367"/>
    <x v="1278"/>
    <n v="341"/>
    <x v="1"/>
    <x v="1"/>
    <n v="3"/>
    <n v="1637.59"/>
    <n v="4912.7699999999995"/>
    <x v="1363"/>
    <n v="1"/>
    <s v="Los Angeles, CA"/>
    <n v="113"/>
    <n v="86"/>
    <n v="152"/>
    <n v="482"/>
    <n v="4"/>
    <n v="46"/>
    <x v="2"/>
    <x v="2"/>
    <n v="21373.89"/>
    <s v="Silver"/>
    <x v="1"/>
  </r>
  <r>
    <n v="1368"/>
    <x v="1279"/>
    <n v="596"/>
    <x v="2"/>
    <x v="1"/>
    <n v="4"/>
    <n v="707.41"/>
    <n v="2829.64"/>
    <x v="1364"/>
    <n v="11"/>
    <s v="New York, NY"/>
    <n v="114"/>
    <n v="104"/>
    <n v="165"/>
    <n v="470"/>
    <n v="5"/>
    <n v="25"/>
    <x v="0"/>
    <x v="0"/>
    <n v="25376.01"/>
    <s v="Platinum"/>
    <x v="3"/>
  </r>
  <r>
    <n v="1369"/>
    <x v="494"/>
    <n v="285"/>
    <x v="7"/>
    <x v="1"/>
    <n v="2"/>
    <n v="1996.76"/>
    <n v="3993.52"/>
    <x v="1365"/>
    <n v="18"/>
    <s v="Miami, FL"/>
    <n v="422"/>
    <n v="82"/>
    <n v="218"/>
    <n v="189"/>
    <n v="7"/>
    <n v="34"/>
    <x v="0"/>
    <x v="2"/>
    <n v="75526.27"/>
    <s v="Silver"/>
    <x v="3"/>
  </r>
  <r>
    <n v="1370"/>
    <x v="1280"/>
    <n v="918"/>
    <x v="7"/>
    <x v="1"/>
    <n v="5"/>
    <n v="392.23"/>
    <n v="1961.15"/>
    <x v="1366"/>
    <n v="16"/>
    <s v="Los Angeles, CA"/>
    <n v="443"/>
    <n v="91"/>
    <n v="237"/>
    <n v="475"/>
    <n v="6"/>
    <n v="57"/>
    <x v="2"/>
    <x v="2"/>
    <n v="66465.67"/>
    <s v="Bronze"/>
    <x v="0"/>
  </r>
  <r>
    <n v="1371"/>
    <x v="707"/>
    <n v="640"/>
    <x v="2"/>
    <x v="1"/>
    <n v="4"/>
    <n v="1329.18"/>
    <n v="5316.72"/>
    <x v="1367"/>
    <n v="16"/>
    <s v="Chicago, IL"/>
    <n v="53"/>
    <n v="74"/>
    <n v="223"/>
    <n v="145"/>
    <n v="1"/>
    <n v="36"/>
    <x v="2"/>
    <x v="2"/>
    <n v="50502.91"/>
    <s v="Platinum"/>
    <x v="0"/>
  </r>
  <r>
    <n v="1372"/>
    <x v="1281"/>
    <n v="982"/>
    <x v="6"/>
    <x v="0"/>
    <n v="4"/>
    <n v="1492.21"/>
    <n v="5968.84"/>
    <x v="1368"/>
    <n v="3"/>
    <s v="Dallas, TX"/>
    <n v="39"/>
    <n v="147"/>
    <n v="292"/>
    <n v="116"/>
    <n v="9"/>
    <n v="53"/>
    <x v="2"/>
    <x v="2"/>
    <n v="66478.66"/>
    <s v="Bronze"/>
    <x v="1"/>
  </r>
  <r>
    <n v="1373"/>
    <x v="1282"/>
    <n v="133"/>
    <x v="4"/>
    <x v="1"/>
    <n v="5"/>
    <n v="1792.17"/>
    <n v="8960.85"/>
    <x v="1369"/>
    <n v="11"/>
    <s v="New York, NY"/>
    <n v="416"/>
    <n v="79"/>
    <n v="158"/>
    <n v="151"/>
    <n v="7"/>
    <n v="48"/>
    <x v="2"/>
    <x v="0"/>
    <n v="21864.43"/>
    <s v="Bronze"/>
    <x v="1"/>
  </r>
  <r>
    <n v="1374"/>
    <x v="1283"/>
    <n v="451"/>
    <x v="7"/>
    <x v="0"/>
    <n v="3"/>
    <n v="53.93"/>
    <n v="161.79"/>
    <x v="1370"/>
    <n v="11"/>
    <s v="Chicago, IL"/>
    <n v="240"/>
    <n v="62"/>
    <n v="287"/>
    <n v="182"/>
    <n v="6"/>
    <n v="28"/>
    <x v="0"/>
    <x v="0"/>
    <n v="48058.09"/>
    <s v="Bronze"/>
    <x v="0"/>
  </r>
  <r>
    <n v="1375"/>
    <x v="1284"/>
    <n v="186"/>
    <x v="2"/>
    <x v="0"/>
    <n v="1"/>
    <n v="1284.3399999999999"/>
    <n v="1284.3399999999999"/>
    <x v="1371"/>
    <n v="12"/>
    <s v="Miami, FL"/>
    <n v="260"/>
    <n v="105"/>
    <n v="188"/>
    <n v="272"/>
    <n v="7"/>
    <n v="36"/>
    <x v="2"/>
    <x v="1"/>
    <n v="27866.21"/>
    <s v="Silver"/>
    <x v="0"/>
  </r>
  <r>
    <n v="1376"/>
    <x v="1285"/>
    <n v="248"/>
    <x v="1"/>
    <x v="0"/>
    <n v="4"/>
    <n v="601.84"/>
    <n v="2407.36"/>
    <x v="1372"/>
    <n v="20"/>
    <s v="Los Angeles, CA"/>
    <n v="212"/>
    <n v="146"/>
    <n v="179"/>
    <n v="253"/>
    <n v="10"/>
    <n v="51"/>
    <x v="2"/>
    <x v="0"/>
    <n v="43974.49"/>
    <s v="Bronze"/>
    <x v="3"/>
  </r>
  <r>
    <n v="1377"/>
    <x v="1286"/>
    <n v="709"/>
    <x v="3"/>
    <x v="0"/>
    <n v="5"/>
    <n v="1455.29"/>
    <n v="7276.45"/>
    <x v="1373"/>
    <n v="2"/>
    <s v="Chicago, IL"/>
    <n v="28"/>
    <n v="84"/>
    <n v="130"/>
    <n v="457"/>
    <n v="10"/>
    <n v="34"/>
    <x v="0"/>
    <x v="0"/>
    <n v="69956.37"/>
    <s v="Platinum"/>
    <x v="1"/>
  </r>
  <r>
    <n v="1378"/>
    <x v="1287"/>
    <n v="941"/>
    <x v="6"/>
    <x v="1"/>
    <n v="5"/>
    <n v="176.76"/>
    <n v="883.8"/>
    <x v="1374"/>
    <n v="13"/>
    <s v="Dallas, TX"/>
    <n v="174"/>
    <n v="124"/>
    <n v="171"/>
    <n v="306"/>
    <n v="7"/>
    <n v="55"/>
    <x v="2"/>
    <x v="0"/>
    <n v="117563.26"/>
    <s v="Silver"/>
    <x v="0"/>
  </r>
  <r>
    <n v="1379"/>
    <x v="755"/>
    <n v="257"/>
    <x v="5"/>
    <x v="1"/>
    <n v="4"/>
    <n v="1429.79"/>
    <n v="5719.16"/>
    <x v="1375"/>
    <n v="6"/>
    <s v="Dallas, TX"/>
    <n v="224"/>
    <n v="90"/>
    <n v="182"/>
    <n v="330"/>
    <n v="4"/>
    <n v="26"/>
    <x v="0"/>
    <x v="0"/>
    <n v="35846.839999999997"/>
    <s v="Platinum"/>
    <x v="2"/>
  </r>
  <r>
    <n v="1380"/>
    <x v="1288"/>
    <n v="957"/>
    <x v="3"/>
    <x v="0"/>
    <n v="4"/>
    <n v="1188.31"/>
    <n v="4753.24"/>
    <x v="1376"/>
    <n v="16"/>
    <s v="Chicago, IL"/>
    <n v="424"/>
    <n v="51"/>
    <n v="189"/>
    <n v="267"/>
    <n v="9"/>
    <n v="45"/>
    <x v="2"/>
    <x v="1"/>
    <n v="104665.25"/>
    <s v="Platinum"/>
    <x v="0"/>
  </r>
  <r>
    <n v="1381"/>
    <x v="1289"/>
    <n v="607"/>
    <x v="3"/>
    <x v="1"/>
    <n v="1"/>
    <n v="1214.56"/>
    <n v="1214.56"/>
    <x v="1377"/>
    <n v="17"/>
    <s v="New York, NY"/>
    <n v="229"/>
    <n v="105"/>
    <n v="206"/>
    <n v="493"/>
    <n v="8"/>
    <n v="25"/>
    <x v="0"/>
    <x v="0"/>
    <n v="99394.61"/>
    <s v="Bronze"/>
    <x v="1"/>
  </r>
  <r>
    <n v="1382"/>
    <x v="1290"/>
    <n v="870"/>
    <x v="5"/>
    <x v="1"/>
    <n v="5"/>
    <n v="1246.48"/>
    <n v="6232.4"/>
    <x v="1378"/>
    <n v="16"/>
    <s v="Miami, FL"/>
    <n v="207"/>
    <n v="54"/>
    <n v="178"/>
    <n v="405"/>
    <n v="5"/>
    <n v="40"/>
    <x v="2"/>
    <x v="0"/>
    <n v="46813.78"/>
    <s v="Platinum"/>
    <x v="2"/>
  </r>
  <r>
    <n v="1383"/>
    <x v="1291"/>
    <n v="522"/>
    <x v="6"/>
    <x v="1"/>
    <n v="1"/>
    <n v="1065.1600000000001"/>
    <n v="1065.1600000000001"/>
    <x v="1379"/>
    <n v="20"/>
    <s v="Dallas, TX"/>
    <n v="431"/>
    <n v="149"/>
    <n v="215"/>
    <n v="135"/>
    <n v="5"/>
    <n v="29"/>
    <x v="0"/>
    <x v="0"/>
    <n v="94606.93"/>
    <s v="Platinum"/>
    <x v="2"/>
  </r>
  <r>
    <n v="1384"/>
    <x v="1292"/>
    <n v="888"/>
    <x v="5"/>
    <x v="1"/>
    <n v="5"/>
    <n v="1834.06"/>
    <n v="9170.2999999999993"/>
    <x v="1380"/>
    <n v="2"/>
    <s v="Chicago, IL"/>
    <n v="231"/>
    <n v="91"/>
    <n v="149"/>
    <n v="249"/>
    <n v="8"/>
    <n v="51"/>
    <x v="2"/>
    <x v="0"/>
    <n v="112964.49"/>
    <s v="Bronze"/>
    <x v="0"/>
  </r>
  <r>
    <n v="1385"/>
    <x v="1293"/>
    <n v="492"/>
    <x v="0"/>
    <x v="1"/>
    <n v="5"/>
    <n v="749.83"/>
    <n v="3749.15"/>
    <x v="1381"/>
    <n v="6"/>
    <s v="New York, NY"/>
    <n v="252"/>
    <n v="132"/>
    <n v="116"/>
    <n v="396"/>
    <n v="8"/>
    <n v="66"/>
    <x v="1"/>
    <x v="2"/>
    <n v="43178.879999999997"/>
    <s v="Platinum"/>
    <x v="1"/>
  </r>
  <r>
    <n v="1386"/>
    <x v="840"/>
    <n v="343"/>
    <x v="2"/>
    <x v="0"/>
    <n v="4"/>
    <n v="811.33"/>
    <n v="3245.32"/>
    <x v="1382"/>
    <n v="12"/>
    <s v="Dallas, TX"/>
    <n v="36"/>
    <n v="86"/>
    <n v="266"/>
    <n v="401"/>
    <n v="2"/>
    <n v="61"/>
    <x v="1"/>
    <x v="0"/>
    <n v="52510.99"/>
    <s v="Platinum"/>
    <x v="0"/>
  </r>
  <r>
    <n v="1387"/>
    <x v="1294"/>
    <n v="776"/>
    <x v="3"/>
    <x v="1"/>
    <n v="3"/>
    <n v="600.54"/>
    <n v="1801.62"/>
    <x v="1383"/>
    <n v="19"/>
    <s v="Chicago, IL"/>
    <n v="303"/>
    <n v="63"/>
    <n v="125"/>
    <n v="442"/>
    <n v="4"/>
    <n v="61"/>
    <x v="1"/>
    <x v="0"/>
    <n v="24441.32"/>
    <s v="Platinum"/>
    <x v="3"/>
  </r>
  <r>
    <n v="1388"/>
    <x v="1295"/>
    <n v="550"/>
    <x v="1"/>
    <x v="1"/>
    <n v="4"/>
    <n v="1161.92"/>
    <n v="4647.68"/>
    <x v="1384"/>
    <n v="4"/>
    <s v="New York, NY"/>
    <n v="69"/>
    <n v="62"/>
    <n v="299"/>
    <n v="409"/>
    <n v="5"/>
    <n v="33"/>
    <x v="0"/>
    <x v="2"/>
    <n v="74630.100000000006"/>
    <s v="Bronze"/>
    <x v="1"/>
  </r>
  <r>
    <n v="1389"/>
    <x v="1296"/>
    <n v="843"/>
    <x v="3"/>
    <x v="0"/>
    <n v="3"/>
    <n v="1901.79"/>
    <n v="5705.37"/>
    <x v="1385"/>
    <n v="5"/>
    <s v="New York, NY"/>
    <n v="360"/>
    <n v="138"/>
    <n v="201"/>
    <n v="283"/>
    <n v="2"/>
    <n v="18"/>
    <x v="0"/>
    <x v="2"/>
    <n v="51227.24"/>
    <s v="Platinum"/>
    <x v="2"/>
  </r>
  <r>
    <n v="1390"/>
    <x v="1297"/>
    <n v="752"/>
    <x v="1"/>
    <x v="0"/>
    <n v="5"/>
    <n v="480.77"/>
    <n v="2403.85"/>
    <x v="1386"/>
    <n v="1"/>
    <s v="Miami, FL"/>
    <n v="400"/>
    <n v="77"/>
    <n v="231"/>
    <n v="392"/>
    <n v="3"/>
    <n v="38"/>
    <x v="2"/>
    <x v="2"/>
    <n v="95771.21"/>
    <s v="Silver"/>
    <x v="1"/>
  </r>
  <r>
    <n v="1391"/>
    <x v="1298"/>
    <n v="271"/>
    <x v="0"/>
    <x v="0"/>
    <n v="3"/>
    <n v="163.79"/>
    <n v="491.37"/>
    <x v="1387"/>
    <n v="9"/>
    <s v="Chicago, IL"/>
    <n v="447"/>
    <n v="110"/>
    <n v="236"/>
    <n v="490"/>
    <n v="6"/>
    <n v="66"/>
    <x v="1"/>
    <x v="2"/>
    <n v="44778.03"/>
    <s v="Platinum"/>
    <x v="3"/>
  </r>
  <r>
    <n v="1392"/>
    <x v="1299"/>
    <n v="315"/>
    <x v="0"/>
    <x v="1"/>
    <n v="5"/>
    <n v="770.03"/>
    <n v="3850.1499999999996"/>
    <x v="1388"/>
    <n v="13"/>
    <s v="Miami, FL"/>
    <n v="416"/>
    <n v="133"/>
    <n v="183"/>
    <n v="487"/>
    <n v="4"/>
    <n v="45"/>
    <x v="2"/>
    <x v="0"/>
    <n v="99942.45"/>
    <s v="Platinum"/>
    <x v="2"/>
  </r>
  <r>
    <n v="1393"/>
    <x v="1300"/>
    <n v="691"/>
    <x v="2"/>
    <x v="0"/>
    <n v="5"/>
    <n v="1202.1500000000001"/>
    <n v="6010.75"/>
    <x v="1389"/>
    <n v="8"/>
    <s v="New York, NY"/>
    <n v="340"/>
    <n v="63"/>
    <n v="251"/>
    <n v="329"/>
    <n v="9"/>
    <n v="53"/>
    <x v="2"/>
    <x v="0"/>
    <n v="86641.19"/>
    <s v="Platinum"/>
    <x v="3"/>
  </r>
  <r>
    <n v="1394"/>
    <x v="1301"/>
    <n v="851"/>
    <x v="4"/>
    <x v="1"/>
    <n v="3"/>
    <n v="1275.9000000000001"/>
    <n v="3827.7000000000003"/>
    <x v="1390"/>
    <n v="15"/>
    <s v="New York, NY"/>
    <n v="286"/>
    <n v="78"/>
    <n v="145"/>
    <n v="341"/>
    <n v="4"/>
    <n v="26"/>
    <x v="0"/>
    <x v="0"/>
    <n v="101637.14"/>
    <s v="Bronze"/>
    <x v="3"/>
  </r>
  <r>
    <n v="1395"/>
    <x v="1302"/>
    <n v="962"/>
    <x v="6"/>
    <x v="0"/>
    <n v="4"/>
    <n v="1474.41"/>
    <n v="5897.64"/>
    <x v="1391"/>
    <n v="6"/>
    <s v="New York, NY"/>
    <n v="282"/>
    <n v="132"/>
    <n v="203"/>
    <n v="121"/>
    <n v="5"/>
    <n v="64"/>
    <x v="1"/>
    <x v="0"/>
    <n v="99759.91"/>
    <s v="Gold"/>
    <x v="0"/>
  </r>
  <r>
    <n v="1396"/>
    <x v="1303"/>
    <n v="453"/>
    <x v="1"/>
    <x v="1"/>
    <n v="3"/>
    <n v="893.74"/>
    <n v="2681.2200000000003"/>
    <x v="1392"/>
    <n v="4"/>
    <s v="Miami, FL"/>
    <n v="310"/>
    <n v="136"/>
    <n v="203"/>
    <n v="219"/>
    <n v="2"/>
    <n v="21"/>
    <x v="0"/>
    <x v="0"/>
    <n v="58937.760000000002"/>
    <s v="Bronze"/>
    <x v="3"/>
  </r>
  <r>
    <n v="1397"/>
    <x v="1304"/>
    <n v="155"/>
    <x v="0"/>
    <x v="1"/>
    <n v="1"/>
    <n v="728.34"/>
    <n v="728.34"/>
    <x v="1393"/>
    <n v="14"/>
    <s v="Dallas, TX"/>
    <n v="69"/>
    <n v="87"/>
    <n v="159"/>
    <n v="148"/>
    <n v="1"/>
    <n v="53"/>
    <x v="2"/>
    <x v="2"/>
    <n v="59202.32"/>
    <s v="Platinum"/>
    <x v="0"/>
  </r>
  <r>
    <n v="1398"/>
    <x v="1305"/>
    <n v="757"/>
    <x v="5"/>
    <x v="0"/>
    <n v="5"/>
    <n v="1343.65"/>
    <n v="6718.25"/>
    <x v="1394"/>
    <n v="6"/>
    <s v="Chicago, IL"/>
    <n v="390"/>
    <n v="132"/>
    <n v="221"/>
    <n v="459"/>
    <n v="7"/>
    <n v="21"/>
    <x v="0"/>
    <x v="2"/>
    <n v="34496.879999999997"/>
    <s v="Silver"/>
    <x v="1"/>
  </r>
  <r>
    <n v="1399"/>
    <x v="1306"/>
    <n v="370"/>
    <x v="7"/>
    <x v="0"/>
    <n v="2"/>
    <n v="833.69"/>
    <n v="1667.38"/>
    <x v="1395"/>
    <n v="13"/>
    <s v="New York, NY"/>
    <n v="17"/>
    <n v="104"/>
    <n v="263"/>
    <n v="345"/>
    <n v="6"/>
    <n v="50"/>
    <x v="2"/>
    <x v="1"/>
    <n v="62227.57"/>
    <s v="Platinum"/>
    <x v="2"/>
  </r>
  <r>
    <n v="1400"/>
    <x v="1307"/>
    <n v="873"/>
    <x v="2"/>
    <x v="0"/>
    <n v="5"/>
    <n v="762.96"/>
    <n v="3814.8"/>
    <x v="1396"/>
    <n v="13"/>
    <s v="Miami, FL"/>
    <n v="447"/>
    <n v="145"/>
    <n v="285"/>
    <n v="100"/>
    <n v="8"/>
    <n v="29"/>
    <x v="0"/>
    <x v="2"/>
    <n v="74279.11"/>
    <s v="Gold"/>
    <x v="2"/>
  </r>
  <r>
    <n v="1401"/>
    <x v="1308"/>
    <n v="939"/>
    <x v="5"/>
    <x v="0"/>
    <n v="5"/>
    <n v="1567.68"/>
    <n v="7838.4000000000005"/>
    <x v="1397"/>
    <n v="1"/>
    <s v="New York, NY"/>
    <n v="116"/>
    <n v="80"/>
    <n v="104"/>
    <n v="284"/>
    <n v="3"/>
    <n v="19"/>
    <x v="0"/>
    <x v="2"/>
    <n v="34761.39"/>
    <s v="Platinum"/>
    <x v="3"/>
  </r>
  <r>
    <n v="1402"/>
    <x v="1309"/>
    <n v="218"/>
    <x v="1"/>
    <x v="1"/>
    <n v="3"/>
    <n v="627.67999999999995"/>
    <n v="1883.04"/>
    <x v="1398"/>
    <n v="7"/>
    <s v="Miami, FL"/>
    <n v="30"/>
    <n v="130"/>
    <n v="103"/>
    <n v="319"/>
    <n v="10"/>
    <n v="64"/>
    <x v="1"/>
    <x v="2"/>
    <n v="82018.61"/>
    <s v="Bronze"/>
    <x v="1"/>
  </r>
  <r>
    <n v="1403"/>
    <x v="1310"/>
    <n v="153"/>
    <x v="5"/>
    <x v="1"/>
    <n v="1"/>
    <n v="334.01"/>
    <n v="334.01"/>
    <x v="1399"/>
    <n v="5"/>
    <s v="Los Angeles, CA"/>
    <n v="471"/>
    <n v="63"/>
    <n v="239"/>
    <n v="372"/>
    <n v="10"/>
    <n v="48"/>
    <x v="2"/>
    <x v="0"/>
    <n v="79956.67"/>
    <s v="Bronze"/>
    <x v="0"/>
  </r>
  <r>
    <n v="1404"/>
    <x v="1311"/>
    <n v="271"/>
    <x v="6"/>
    <x v="1"/>
    <n v="4"/>
    <n v="1981.52"/>
    <n v="7926.08"/>
    <x v="1400"/>
    <n v="7"/>
    <s v="Miami, FL"/>
    <n v="79"/>
    <n v="146"/>
    <n v="265"/>
    <n v="436"/>
    <n v="8"/>
    <n v="59"/>
    <x v="2"/>
    <x v="2"/>
    <n v="78527.19"/>
    <s v="Platinum"/>
    <x v="2"/>
  </r>
  <r>
    <n v="1405"/>
    <x v="1312"/>
    <n v="575"/>
    <x v="4"/>
    <x v="1"/>
    <n v="4"/>
    <n v="924.1"/>
    <n v="3696.4"/>
    <x v="1401"/>
    <n v="11"/>
    <s v="New York, NY"/>
    <n v="271"/>
    <n v="137"/>
    <n v="233"/>
    <n v="471"/>
    <n v="7"/>
    <n v="50"/>
    <x v="2"/>
    <x v="0"/>
    <n v="67025.72"/>
    <s v="Silver"/>
    <x v="2"/>
  </r>
  <r>
    <n v="1406"/>
    <x v="1313"/>
    <n v="508"/>
    <x v="5"/>
    <x v="1"/>
    <n v="2"/>
    <n v="1462.6"/>
    <n v="2925.2"/>
    <x v="1402"/>
    <n v="17"/>
    <s v="Miami, FL"/>
    <n v="496"/>
    <n v="51"/>
    <n v="254"/>
    <n v="164"/>
    <n v="7"/>
    <n v="18"/>
    <x v="0"/>
    <x v="0"/>
    <n v="89830.71"/>
    <s v="Silver"/>
    <x v="2"/>
  </r>
  <r>
    <n v="1407"/>
    <x v="1314"/>
    <n v="587"/>
    <x v="4"/>
    <x v="1"/>
    <n v="3"/>
    <n v="938.59"/>
    <n v="2815.77"/>
    <x v="1403"/>
    <n v="10"/>
    <s v="New York, NY"/>
    <n v="227"/>
    <n v="113"/>
    <n v="168"/>
    <n v="289"/>
    <n v="6"/>
    <n v="56"/>
    <x v="2"/>
    <x v="1"/>
    <n v="70229.62"/>
    <s v="Bronze"/>
    <x v="1"/>
  </r>
  <r>
    <n v="1408"/>
    <x v="1315"/>
    <n v="408"/>
    <x v="5"/>
    <x v="1"/>
    <n v="4"/>
    <n v="809.95"/>
    <n v="3239.8"/>
    <x v="1404"/>
    <n v="3"/>
    <s v="Chicago, IL"/>
    <n v="163"/>
    <n v="119"/>
    <n v="157"/>
    <n v="382"/>
    <n v="7"/>
    <n v="50"/>
    <x v="2"/>
    <x v="1"/>
    <n v="85724.15"/>
    <s v="Silver"/>
    <x v="3"/>
  </r>
  <r>
    <n v="1409"/>
    <x v="1316"/>
    <n v="587"/>
    <x v="4"/>
    <x v="0"/>
    <n v="5"/>
    <n v="309.87"/>
    <n v="1549.35"/>
    <x v="1405"/>
    <n v="18"/>
    <s v="New York, NY"/>
    <n v="411"/>
    <n v="126"/>
    <n v="240"/>
    <n v="200"/>
    <n v="3"/>
    <n v="50"/>
    <x v="2"/>
    <x v="0"/>
    <n v="47861.03"/>
    <s v="Platinum"/>
    <x v="2"/>
  </r>
  <r>
    <n v="1410"/>
    <x v="1317"/>
    <n v="864"/>
    <x v="5"/>
    <x v="1"/>
    <n v="3"/>
    <n v="1324.15"/>
    <n v="3972.4500000000003"/>
    <x v="1406"/>
    <n v="1"/>
    <s v="New York, NY"/>
    <n v="224"/>
    <n v="137"/>
    <n v="149"/>
    <n v="195"/>
    <n v="1"/>
    <n v="29"/>
    <x v="0"/>
    <x v="1"/>
    <n v="99031.74"/>
    <s v="Bronze"/>
    <x v="1"/>
  </r>
  <r>
    <n v="1411"/>
    <x v="1318"/>
    <n v="870"/>
    <x v="3"/>
    <x v="0"/>
    <n v="2"/>
    <n v="839.93"/>
    <n v="1679.86"/>
    <x v="1407"/>
    <n v="6"/>
    <s v="Dallas, TX"/>
    <n v="138"/>
    <n v="55"/>
    <n v="111"/>
    <n v="121"/>
    <n v="7"/>
    <n v="28"/>
    <x v="0"/>
    <x v="0"/>
    <n v="100468.17"/>
    <s v="Silver"/>
    <x v="0"/>
  </r>
  <r>
    <n v="1412"/>
    <x v="1319"/>
    <n v="645"/>
    <x v="2"/>
    <x v="1"/>
    <n v="4"/>
    <n v="100.49"/>
    <n v="401.96"/>
    <x v="1408"/>
    <n v="20"/>
    <s v="Dallas, TX"/>
    <n v="17"/>
    <n v="131"/>
    <n v="131"/>
    <n v="134"/>
    <n v="8"/>
    <n v="20"/>
    <x v="0"/>
    <x v="2"/>
    <n v="61962.84"/>
    <s v="Bronze"/>
    <x v="3"/>
  </r>
  <r>
    <n v="1413"/>
    <x v="1320"/>
    <n v="339"/>
    <x v="2"/>
    <x v="0"/>
    <n v="5"/>
    <n v="796.42"/>
    <n v="3982.1"/>
    <x v="1409"/>
    <n v="11"/>
    <s v="Chicago, IL"/>
    <n v="183"/>
    <n v="111"/>
    <n v="176"/>
    <n v="236"/>
    <n v="1"/>
    <n v="55"/>
    <x v="2"/>
    <x v="2"/>
    <n v="87987.34"/>
    <s v="Gold"/>
    <x v="0"/>
  </r>
  <r>
    <n v="1414"/>
    <x v="1321"/>
    <n v="488"/>
    <x v="0"/>
    <x v="0"/>
    <n v="5"/>
    <n v="65.59"/>
    <n v="327.95000000000005"/>
    <x v="1410"/>
    <n v="12"/>
    <s v="Chicago, IL"/>
    <n v="257"/>
    <n v="118"/>
    <n v="240"/>
    <n v="210"/>
    <n v="4"/>
    <n v="70"/>
    <x v="1"/>
    <x v="2"/>
    <n v="100566.94"/>
    <s v="Bronze"/>
    <x v="2"/>
  </r>
  <r>
    <n v="1415"/>
    <x v="1222"/>
    <n v="799"/>
    <x v="4"/>
    <x v="0"/>
    <n v="5"/>
    <n v="93.98"/>
    <n v="469.90000000000003"/>
    <x v="1411"/>
    <n v="20"/>
    <s v="Dallas, TX"/>
    <n v="319"/>
    <n v="104"/>
    <n v="270"/>
    <n v="268"/>
    <n v="10"/>
    <n v="26"/>
    <x v="0"/>
    <x v="0"/>
    <n v="105994.84"/>
    <s v="Platinum"/>
    <x v="3"/>
  </r>
  <r>
    <n v="1416"/>
    <x v="1322"/>
    <n v="822"/>
    <x v="2"/>
    <x v="0"/>
    <n v="1"/>
    <n v="133.53"/>
    <n v="133.53"/>
    <x v="1412"/>
    <n v="19"/>
    <s v="Miami, FL"/>
    <n v="385"/>
    <n v="123"/>
    <n v="193"/>
    <n v="256"/>
    <n v="4"/>
    <n v="40"/>
    <x v="2"/>
    <x v="1"/>
    <n v="86376.28"/>
    <s v="Bronze"/>
    <x v="2"/>
  </r>
  <r>
    <n v="1417"/>
    <x v="1323"/>
    <n v="499"/>
    <x v="0"/>
    <x v="1"/>
    <n v="4"/>
    <n v="623.41999999999996"/>
    <n v="2493.6799999999998"/>
    <x v="1413"/>
    <n v="19"/>
    <s v="New York, NY"/>
    <n v="464"/>
    <n v="137"/>
    <n v="221"/>
    <n v="289"/>
    <n v="4"/>
    <n v="29"/>
    <x v="0"/>
    <x v="1"/>
    <n v="84903.41"/>
    <s v="Platinum"/>
    <x v="2"/>
  </r>
  <r>
    <n v="1418"/>
    <x v="1324"/>
    <n v="585"/>
    <x v="2"/>
    <x v="1"/>
    <n v="3"/>
    <n v="1997.92"/>
    <n v="5993.76"/>
    <x v="1414"/>
    <n v="16"/>
    <s v="Los Angeles, CA"/>
    <n v="95"/>
    <n v="145"/>
    <n v="229"/>
    <n v="298"/>
    <n v="7"/>
    <n v="58"/>
    <x v="2"/>
    <x v="2"/>
    <n v="103887.99"/>
    <s v="Silver"/>
    <x v="0"/>
  </r>
  <r>
    <n v="1419"/>
    <x v="1325"/>
    <n v="368"/>
    <x v="6"/>
    <x v="0"/>
    <n v="5"/>
    <n v="1845.91"/>
    <n v="9229.5500000000011"/>
    <x v="1415"/>
    <n v="15"/>
    <s v="Miami, FL"/>
    <n v="121"/>
    <n v="91"/>
    <n v="288"/>
    <n v="198"/>
    <n v="8"/>
    <n v="25"/>
    <x v="0"/>
    <x v="2"/>
    <n v="74248.81"/>
    <s v="Platinum"/>
    <x v="0"/>
  </r>
  <r>
    <n v="1420"/>
    <x v="1326"/>
    <n v="248"/>
    <x v="6"/>
    <x v="1"/>
    <n v="5"/>
    <n v="266.89999999999998"/>
    <n v="1334.5"/>
    <x v="1416"/>
    <n v="8"/>
    <s v="Chicago, IL"/>
    <n v="347"/>
    <n v="107"/>
    <n v="126"/>
    <n v="302"/>
    <n v="8"/>
    <n v="18"/>
    <x v="0"/>
    <x v="0"/>
    <n v="70438.98"/>
    <s v="Silver"/>
    <x v="2"/>
  </r>
  <r>
    <n v="1421"/>
    <x v="1327"/>
    <n v="643"/>
    <x v="4"/>
    <x v="1"/>
    <n v="1"/>
    <n v="483.84"/>
    <n v="483.84"/>
    <x v="1417"/>
    <n v="15"/>
    <s v="Chicago, IL"/>
    <n v="428"/>
    <n v="145"/>
    <n v="203"/>
    <n v="341"/>
    <n v="8"/>
    <n v="59"/>
    <x v="2"/>
    <x v="0"/>
    <n v="102546.92"/>
    <s v="Bronze"/>
    <x v="2"/>
  </r>
  <r>
    <n v="1422"/>
    <x v="1328"/>
    <n v="991"/>
    <x v="5"/>
    <x v="1"/>
    <n v="3"/>
    <n v="1974.32"/>
    <n v="5922.96"/>
    <x v="1418"/>
    <n v="19"/>
    <s v="Chicago, IL"/>
    <n v="6"/>
    <n v="98"/>
    <n v="195"/>
    <n v="415"/>
    <n v="5"/>
    <n v="63"/>
    <x v="1"/>
    <x v="2"/>
    <n v="56059.41"/>
    <s v="Platinum"/>
    <x v="2"/>
  </r>
  <r>
    <n v="1423"/>
    <x v="1329"/>
    <n v="545"/>
    <x v="6"/>
    <x v="1"/>
    <n v="3"/>
    <n v="787.24"/>
    <n v="2361.7200000000003"/>
    <x v="1419"/>
    <n v="7"/>
    <s v="Chicago, IL"/>
    <n v="107"/>
    <n v="56"/>
    <n v="210"/>
    <n v="361"/>
    <n v="5"/>
    <n v="69"/>
    <x v="1"/>
    <x v="1"/>
    <n v="38297.35"/>
    <s v="Platinum"/>
    <x v="0"/>
  </r>
  <r>
    <n v="1424"/>
    <x v="1330"/>
    <n v="112"/>
    <x v="7"/>
    <x v="0"/>
    <n v="3"/>
    <n v="1314.15"/>
    <n v="3942.4500000000003"/>
    <x v="1420"/>
    <n v="20"/>
    <s v="New York, NY"/>
    <n v="213"/>
    <n v="64"/>
    <n v="102"/>
    <n v="363"/>
    <n v="2"/>
    <n v="55"/>
    <x v="2"/>
    <x v="1"/>
    <n v="79743.539999999994"/>
    <s v="Silver"/>
    <x v="3"/>
  </r>
  <r>
    <n v="1425"/>
    <x v="1331"/>
    <n v="395"/>
    <x v="4"/>
    <x v="1"/>
    <n v="1"/>
    <n v="1923.99"/>
    <n v="1923.99"/>
    <x v="1421"/>
    <n v="12"/>
    <s v="New York, NY"/>
    <n v="6"/>
    <n v="121"/>
    <n v="232"/>
    <n v="451"/>
    <n v="1"/>
    <n v="35"/>
    <x v="2"/>
    <x v="1"/>
    <n v="79712.47"/>
    <s v="Gold"/>
    <x v="2"/>
  </r>
  <r>
    <n v="1426"/>
    <x v="1332"/>
    <n v="916"/>
    <x v="6"/>
    <x v="1"/>
    <n v="5"/>
    <n v="1729.23"/>
    <n v="8646.15"/>
    <x v="1422"/>
    <n v="16"/>
    <s v="Los Angeles, CA"/>
    <n v="193"/>
    <n v="148"/>
    <n v="235"/>
    <n v="217"/>
    <n v="9"/>
    <n v="67"/>
    <x v="1"/>
    <x v="2"/>
    <n v="51057.03"/>
    <s v="Silver"/>
    <x v="2"/>
  </r>
  <r>
    <n v="1427"/>
    <x v="1333"/>
    <n v="559"/>
    <x v="5"/>
    <x v="1"/>
    <n v="2"/>
    <n v="558.32000000000005"/>
    <n v="1116.6400000000001"/>
    <x v="1423"/>
    <n v="19"/>
    <s v="Miami, FL"/>
    <n v="224"/>
    <n v="117"/>
    <n v="112"/>
    <n v="323"/>
    <n v="5"/>
    <n v="27"/>
    <x v="0"/>
    <x v="1"/>
    <n v="71623.02"/>
    <s v="Gold"/>
    <x v="3"/>
  </r>
  <r>
    <n v="1428"/>
    <x v="1334"/>
    <n v="491"/>
    <x v="3"/>
    <x v="0"/>
    <n v="5"/>
    <n v="1585.53"/>
    <n v="7927.65"/>
    <x v="1424"/>
    <n v="11"/>
    <s v="Chicago, IL"/>
    <n v="250"/>
    <n v="79"/>
    <n v="273"/>
    <n v="356"/>
    <n v="4"/>
    <n v="30"/>
    <x v="0"/>
    <x v="2"/>
    <n v="101973.38"/>
    <s v="Silver"/>
    <x v="1"/>
  </r>
  <r>
    <n v="1429"/>
    <x v="1335"/>
    <n v="794"/>
    <x v="2"/>
    <x v="1"/>
    <n v="4"/>
    <n v="1048.31"/>
    <n v="4193.24"/>
    <x v="1425"/>
    <n v="12"/>
    <s v="Dallas, TX"/>
    <n v="271"/>
    <n v="51"/>
    <n v="167"/>
    <n v="321"/>
    <n v="10"/>
    <n v="58"/>
    <x v="2"/>
    <x v="1"/>
    <n v="37658.239999999998"/>
    <s v="Platinum"/>
    <x v="1"/>
  </r>
  <r>
    <n v="1430"/>
    <x v="125"/>
    <n v="423"/>
    <x v="2"/>
    <x v="0"/>
    <n v="1"/>
    <n v="1567.16"/>
    <n v="1567.16"/>
    <x v="1426"/>
    <n v="3"/>
    <s v="Chicago, IL"/>
    <n v="246"/>
    <n v="85"/>
    <n v="117"/>
    <n v="220"/>
    <n v="8"/>
    <n v="40"/>
    <x v="2"/>
    <x v="1"/>
    <n v="84074.3"/>
    <s v="Platinum"/>
    <x v="2"/>
  </r>
  <r>
    <n v="1431"/>
    <x v="1336"/>
    <n v="642"/>
    <x v="4"/>
    <x v="1"/>
    <n v="3"/>
    <n v="250.08"/>
    <n v="750.24"/>
    <x v="1427"/>
    <n v="19"/>
    <s v="Miami, FL"/>
    <n v="56"/>
    <n v="63"/>
    <n v="230"/>
    <n v="314"/>
    <n v="2"/>
    <n v="61"/>
    <x v="1"/>
    <x v="2"/>
    <n v="49483.93"/>
    <s v="Platinum"/>
    <x v="0"/>
  </r>
  <r>
    <n v="1432"/>
    <x v="1337"/>
    <n v="799"/>
    <x v="2"/>
    <x v="1"/>
    <n v="2"/>
    <n v="60.04"/>
    <n v="120.08"/>
    <x v="1428"/>
    <n v="5"/>
    <s v="Dallas, TX"/>
    <n v="304"/>
    <n v="139"/>
    <n v="275"/>
    <n v="423"/>
    <n v="2"/>
    <n v="34"/>
    <x v="0"/>
    <x v="1"/>
    <n v="117104.96000000001"/>
    <s v="Bronze"/>
    <x v="3"/>
  </r>
  <r>
    <n v="1433"/>
    <x v="1338"/>
    <n v="142"/>
    <x v="0"/>
    <x v="0"/>
    <n v="1"/>
    <n v="1938.41"/>
    <n v="1938.41"/>
    <x v="1429"/>
    <n v="9"/>
    <s v="New York, NY"/>
    <n v="446"/>
    <n v="136"/>
    <n v="258"/>
    <n v="253"/>
    <n v="9"/>
    <n v="49"/>
    <x v="2"/>
    <x v="0"/>
    <n v="48461.67"/>
    <s v="Platinum"/>
    <x v="3"/>
  </r>
  <r>
    <n v="1434"/>
    <x v="1339"/>
    <n v="199"/>
    <x v="7"/>
    <x v="1"/>
    <n v="1"/>
    <n v="1961.91"/>
    <n v="1961.91"/>
    <x v="1430"/>
    <n v="15"/>
    <s v="New York, NY"/>
    <n v="329"/>
    <n v="91"/>
    <n v="109"/>
    <n v="442"/>
    <n v="3"/>
    <n v="54"/>
    <x v="2"/>
    <x v="1"/>
    <n v="103421.1"/>
    <s v="Gold"/>
    <x v="3"/>
  </r>
  <r>
    <n v="1435"/>
    <x v="1340"/>
    <n v="644"/>
    <x v="7"/>
    <x v="0"/>
    <n v="2"/>
    <n v="853.11"/>
    <n v="1706.22"/>
    <x v="1431"/>
    <n v="9"/>
    <s v="Miami, FL"/>
    <n v="86"/>
    <n v="131"/>
    <n v="292"/>
    <n v="259"/>
    <n v="1"/>
    <n v="23"/>
    <x v="0"/>
    <x v="2"/>
    <n v="109308.47"/>
    <s v="Bronze"/>
    <x v="0"/>
  </r>
  <r>
    <n v="1436"/>
    <x v="1341"/>
    <n v="752"/>
    <x v="5"/>
    <x v="0"/>
    <n v="4"/>
    <n v="1105.92"/>
    <n v="4423.68"/>
    <x v="1432"/>
    <n v="3"/>
    <s v="Los Angeles, CA"/>
    <n v="136"/>
    <n v="85"/>
    <n v="271"/>
    <n v="468"/>
    <n v="1"/>
    <n v="31"/>
    <x v="0"/>
    <x v="1"/>
    <n v="66060.61"/>
    <s v="Gold"/>
    <x v="0"/>
  </r>
  <r>
    <n v="1437"/>
    <x v="1342"/>
    <n v="462"/>
    <x v="5"/>
    <x v="0"/>
    <n v="2"/>
    <n v="165.04"/>
    <n v="330.08"/>
    <x v="1433"/>
    <n v="3"/>
    <s v="Chicago, IL"/>
    <n v="388"/>
    <n v="131"/>
    <n v="133"/>
    <n v="258"/>
    <n v="4"/>
    <n v="21"/>
    <x v="0"/>
    <x v="0"/>
    <n v="32493.55"/>
    <s v="Gold"/>
    <x v="3"/>
  </r>
  <r>
    <n v="1438"/>
    <x v="1343"/>
    <n v="964"/>
    <x v="0"/>
    <x v="0"/>
    <n v="4"/>
    <n v="580.29"/>
    <n v="2321.16"/>
    <x v="1434"/>
    <n v="3"/>
    <s v="Miami, FL"/>
    <n v="305"/>
    <n v="86"/>
    <n v="172"/>
    <n v="396"/>
    <n v="5"/>
    <n v="64"/>
    <x v="1"/>
    <x v="1"/>
    <n v="93315.44"/>
    <s v="Gold"/>
    <x v="0"/>
  </r>
  <r>
    <n v="1439"/>
    <x v="1344"/>
    <n v="542"/>
    <x v="6"/>
    <x v="1"/>
    <n v="1"/>
    <n v="1945.39"/>
    <n v="1945.39"/>
    <x v="1435"/>
    <n v="16"/>
    <s v="Chicago, IL"/>
    <n v="241"/>
    <n v="112"/>
    <n v="172"/>
    <n v="359"/>
    <n v="1"/>
    <n v="28"/>
    <x v="0"/>
    <x v="0"/>
    <n v="54761.89"/>
    <s v="Bronze"/>
    <x v="0"/>
  </r>
  <r>
    <n v="1440"/>
    <x v="1345"/>
    <n v="725"/>
    <x v="2"/>
    <x v="0"/>
    <n v="4"/>
    <n v="1531.41"/>
    <n v="6125.64"/>
    <x v="1436"/>
    <n v="7"/>
    <s v="Los Angeles, CA"/>
    <n v="339"/>
    <n v="89"/>
    <n v="202"/>
    <n v="159"/>
    <n v="10"/>
    <n v="49"/>
    <x v="2"/>
    <x v="1"/>
    <n v="28065.84"/>
    <s v="Silver"/>
    <x v="3"/>
  </r>
  <r>
    <n v="1441"/>
    <x v="1346"/>
    <n v="767"/>
    <x v="5"/>
    <x v="0"/>
    <n v="4"/>
    <n v="997.43"/>
    <n v="3989.72"/>
    <x v="1437"/>
    <n v="13"/>
    <s v="Chicago, IL"/>
    <n v="475"/>
    <n v="113"/>
    <n v="283"/>
    <n v="115"/>
    <n v="4"/>
    <n v="67"/>
    <x v="1"/>
    <x v="1"/>
    <n v="83405.649999999994"/>
    <s v="Bronze"/>
    <x v="2"/>
  </r>
  <r>
    <n v="1442"/>
    <x v="858"/>
    <n v="978"/>
    <x v="4"/>
    <x v="0"/>
    <n v="3"/>
    <n v="1095.78"/>
    <n v="3287.34"/>
    <x v="1438"/>
    <n v="15"/>
    <s v="New York, NY"/>
    <n v="89"/>
    <n v="80"/>
    <n v="147"/>
    <n v="438"/>
    <n v="6"/>
    <n v="55"/>
    <x v="2"/>
    <x v="0"/>
    <n v="82372.62"/>
    <s v="Platinum"/>
    <x v="0"/>
  </r>
  <r>
    <n v="1443"/>
    <x v="1347"/>
    <n v="379"/>
    <x v="2"/>
    <x v="1"/>
    <n v="5"/>
    <n v="65.03"/>
    <n v="325.14999999999998"/>
    <x v="1439"/>
    <n v="1"/>
    <s v="Chicago, IL"/>
    <n v="193"/>
    <n v="80"/>
    <n v="242"/>
    <n v="306"/>
    <n v="9"/>
    <n v="26"/>
    <x v="0"/>
    <x v="1"/>
    <n v="78735.48"/>
    <s v="Bronze"/>
    <x v="0"/>
  </r>
  <r>
    <n v="1444"/>
    <x v="1348"/>
    <n v="443"/>
    <x v="2"/>
    <x v="0"/>
    <n v="5"/>
    <n v="844.91"/>
    <n v="4224.55"/>
    <x v="1440"/>
    <n v="7"/>
    <s v="Chicago, IL"/>
    <n v="165"/>
    <n v="84"/>
    <n v="234"/>
    <n v="199"/>
    <n v="3"/>
    <n v="55"/>
    <x v="2"/>
    <x v="2"/>
    <n v="31065.43"/>
    <s v="Silver"/>
    <x v="3"/>
  </r>
  <r>
    <n v="1445"/>
    <x v="1349"/>
    <n v="376"/>
    <x v="0"/>
    <x v="1"/>
    <n v="1"/>
    <n v="424.74"/>
    <n v="424.74"/>
    <x v="1441"/>
    <n v="17"/>
    <s v="Dallas, TX"/>
    <n v="174"/>
    <n v="139"/>
    <n v="300"/>
    <n v="484"/>
    <n v="8"/>
    <n v="55"/>
    <x v="2"/>
    <x v="2"/>
    <n v="92357.68"/>
    <s v="Platinum"/>
    <x v="0"/>
  </r>
  <r>
    <n v="1446"/>
    <x v="1350"/>
    <n v="373"/>
    <x v="4"/>
    <x v="1"/>
    <n v="1"/>
    <n v="1454.22"/>
    <n v="1454.22"/>
    <x v="1442"/>
    <n v="14"/>
    <s v="Los Angeles, CA"/>
    <n v="384"/>
    <n v="78"/>
    <n v="143"/>
    <n v="167"/>
    <n v="2"/>
    <n v="18"/>
    <x v="0"/>
    <x v="2"/>
    <n v="59926.36"/>
    <s v="Platinum"/>
    <x v="0"/>
  </r>
  <r>
    <n v="1447"/>
    <x v="1351"/>
    <n v="921"/>
    <x v="4"/>
    <x v="1"/>
    <n v="5"/>
    <n v="287.33999999999997"/>
    <n v="1436.6999999999998"/>
    <x v="1443"/>
    <n v="5"/>
    <s v="Miami, FL"/>
    <n v="450"/>
    <n v="97"/>
    <n v="210"/>
    <n v="311"/>
    <n v="8"/>
    <n v="28"/>
    <x v="0"/>
    <x v="0"/>
    <n v="51021.52"/>
    <s v="Silver"/>
    <x v="1"/>
  </r>
  <r>
    <n v="1448"/>
    <x v="1352"/>
    <n v="200"/>
    <x v="7"/>
    <x v="1"/>
    <n v="2"/>
    <n v="1746.85"/>
    <n v="3493.7"/>
    <x v="1444"/>
    <n v="12"/>
    <s v="Los Angeles, CA"/>
    <n v="238"/>
    <n v="133"/>
    <n v="116"/>
    <n v="329"/>
    <n v="4"/>
    <n v="38"/>
    <x v="2"/>
    <x v="2"/>
    <n v="64542.26"/>
    <s v="Platinum"/>
    <x v="0"/>
  </r>
  <r>
    <n v="1449"/>
    <x v="1353"/>
    <n v="361"/>
    <x v="0"/>
    <x v="1"/>
    <n v="3"/>
    <n v="1336.22"/>
    <n v="4008.66"/>
    <x v="1445"/>
    <n v="13"/>
    <s v="Chicago, IL"/>
    <n v="32"/>
    <n v="133"/>
    <n v="219"/>
    <n v="489"/>
    <n v="3"/>
    <n v="23"/>
    <x v="0"/>
    <x v="0"/>
    <n v="36078.879999999997"/>
    <s v="Bronze"/>
    <x v="1"/>
  </r>
  <r>
    <n v="1450"/>
    <x v="1354"/>
    <n v="770"/>
    <x v="7"/>
    <x v="1"/>
    <n v="5"/>
    <n v="323.01"/>
    <n v="1615.05"/>
    <x v="1446"/>
    <n v="15"/>
    <s v="Miami, FL"/>
    <n v="96"/>
    <n v="127"/>
    <n v="152"/>
    <n v="198"/>
    <n v="1"/>
    <n v="19"/>
    <x v="0"/>
    <x v="0"/>
    <n v="29646.55"/>
    <s v="Bronze"/>
    <x v="0"/>
  </r>
  <r>
    <n v="1451"/>
    <x v="1355"/>
    <n v="698"/>
    <x v="0"/>
    <x v="1"/>
    <n v="3"/>
    <n v="328.51"/>
    <n v="985.53"/>
    <x v="1447"/>
    <n v="14"/>
    <s v="New York, NY"/>
    <n v="472"/>
    <n v="110"/>
    <n v="167"/>
    <n v="389"/>
    <n v="4"/>
    <n v="18"/>
    <x v="0"/>
    <x v="0"/>
    <n v="74238.06"/>
    <s v="Gold"/>
    <x v="2"/>
  </r>
  <r>
    <n v="1452"/>
    <x v="1356"/>
    <n v="500"/>
    <x v="4"/>
    <x v="1"/>
    <n v="3"/>
    <n v="338.76"/>
    <n v="1016.28"/>
    <x v="1448"/>
    <n v="4"/>
    <s v="Miami, FL"/>
    <n v="207"/>
    <n v="81"/>
    <n v="277"/>
    <n v="171"/>
    <n v="2"/>
    <n v="68"/>
    <x v="1"/>
    <x v="2"/>
    <n v="119739.94"/>
    <s v="Gold"/>
    <x v="2"/>
  </r>
  <r>
    <n v="1453"/>
    <x v="1357"/>
    <n v="572"/>
    <x v="2"/>
    <x v="0"/>
    <n v="5"/>
    <n v="391.23"/>
    <n v="1956.15"/>
    <x v="1449"/>
    <n v="4"/>
    <s v="Dallas, TX"/>
    <n v="144"/>
    <n v="105"/>
    <n v="196"/>
    <n v="424"/>
    <n v="1"/>
    <n v="61"/>
    <x v="1"/>
    <x v="2"/>
    <n v="106284.27"/>
    <s v="Platinum"/>
    <x v="3"/>
  </r>
  <r>
    <n v="1454"/>
    <x v="1358"/>
    <n v="891"/>
    <x v="1"/>
    <x v="0"/>
    <n v="1"/>
    <n v="352.3"/>
    <n v="352.3"/>
    <x v="1450"/>
    <n v="6"/>
    <s v="Dallas, TX"/>
    <n v="295"/>
    <n v="147"/>
    <n v="108"/>
    <n v="113"/>
    <n v="7"/>
    <n v="28"/>
    <x v="0"/>
    <x v="2"/>
    <n v="24337.01"/>
    <s v="Platinum"/>
    <x v="3"/>
  </r>
  <r>
    <n v="1455"/>
    <x v="1359"/>
    <n v="791"/>
    <x v="0"/>
    <x v="1"/>
    <n v="2"/>
    <n v="75.680000000000007"/>
    <n v="151.36000000000001"/>
    <x v="1451"/>
    <n v="12"/>
    <s v="New York, NY"/>
    <n v="430"/>
    <n v="127"/>
    <n v="239"/>
    <n v="293"/>
    <n v="7"/>
    <n v="28"/>
    <x v="0"/>
    <x v="0"/>
    <n v="97341.42"/>
    <s v="Bronze"/>
    <x v="3"/>
  </r>
  <r>
    <n v="1456"/>
    <x v="1360"/>
    <n v="867"/>
    <x v="0"/>
    <x v="1"/>
    <n v="1"/>
    <n v="591.54999999999995"/>
    <n v="591.54999999999995"/>
    <x v="1452"/>
    <n v="18"/>
    <s v="Los Angeles, CA"/>
    <n v="212"/>
    <n v="111"/>
    <n v="217"/>
    <n v="463"/>
    <n v="7"/>
    <n v="48"/>
    <x v="2"/>
    <x v="2"/>
    <n v="99734.87"/>
    <s v="Gold"/>
    <x v="2"/>
  </r>
  <r>
    <n v="1457"/>
    <x v="538"/>
    <n v="347"/>
    <x v="7"/>
    <x v="1"/>
    <n v="5"/>
    <n v="687.15"/>
    <n v="3435.75"/>
    <x v="1453"/>
    <n v="10"/>
    <s v="New York, NY"/>
    <n v="244"/>
    <n v="54"/>
    <n v="155"/>
    <n v="111"/>
    <n v="5"/>
    <n v="56"/>
    <x v="2"/>
    <x v="1"/>
    <n v="64718.23"/>
    <s v="Silver"/>
    <x v="1"/>
  </r>
  <r>
    <n v="1458"/>
    <x v="305"/>
    <n v="851"/>
    <x v="7"/>
    <x v="0"/>
    <n v="5"/>
    <n v="353.31"/>
    <n v="1766.55"/>
    <x v="1454"/>
    <n v="6"/>
    <s v="Dallas, TX"/>
    <n v="485"/>
    <n v="62"/>
    <n v="295"/>
    <n v="240"/>
    <n v="7"/>
    <n v="53"/>
    <x v="2"/>
    <x v="1"/>
    <n v="89692.56"/>
    <s v="Platinum"/>
    <x v="0"/>
  </r>
  <r>
    <n v="1459"/>
    <x v="1361"/>
    <n v="788"/>
    <x v="1"/>
    <x v="0"/>
    <n v="5"/>
    <n v="425.58"/>
    <n v="2127.9"/>
    <x v="1455"/>
    <n v="7"/>
    <s v="Los Angeles, CA"/>
    <n v="132"/>
    <n v="135"/>
    <n v="211"/>
    <n v="171"/>
    <n v="6"/>
    <n v="69"/>
    <x v="1"/>
    <x v="2"/>
    <n v="75659.11"/>
    <s v="Bronze"/>
    <x v="3"/>
  </r>
  <r>
    <n v="1460"/>
    <x v="1362"/>
    <n v="702"/>
    <x v="0"/>
    <x v="0"/>
    <n v="5"/>
    <n v="1999.85"/>
    <n v="9999.25"/>
    <x v="1456"/>
    <n v="7"/>
    <s v="Chicago, IL"/>
    <n v="357"/>
    <n v="104"/>
    <n v="151"/>
    <n v="397"/>
    <n v="2"/>
    <n v="26"/>
    <x v="0"/>
    <x v="0"/>
    <n v="116792.59"/>
    <s v="Silver"/>
    <x v="1"/>
  </r>
  <r>
    <n v="1461"/>
    <x v="1363"/>
    <n v="888"/>
    <x v="5"/>
    <x v="1"/>
    <n v="2"/>
    <n v="1202.56"/>
    <n v="2405.12"/>
    <x v="1457"/>
    <n v="1"/>
    <s v="Dallas, TX"/>
    <n v="186"/>
    <n v="114"/>
    <n v="120"/>
    <n v="250"/>
    <n v="9"/>
    <n v="41"/>
    <x v="2"/>
    <x v="2"/>
    <n v="28802.799999999999"/>
    <s v="Gold"/>
    <x v="2"/>
  </r>
  <r>
    <n v="1462"/>
    <x v="1364"/>
    <n v="299"/>
    <x v="0"/>
    <x v="1"/>
    <n v="1"/>
    <n v="629.46"/>
    <n v="629.46"/>
    <x v="1458"/>
    <n v="1"/>
    <s v="Miami, FL"/>
    <n v="48"/>
    <n v="148"/>
    <n v="167"/>
    <n v="175"/>
    <n v="5"/>
    <n v="47"/>
    <x v="2"/>
    <x v="2"/>
    <n v="79152.28"/>
    <s v="Silver"/>
    <x v="1"/>
  </r>
  <r>
    <n v="1463"/>
    <x v="1365"/>
    <n v="632"/>
    <x v="1"/>
    <x v="1"/>
    <n v="3"/>
    <n v="52.51"/>
    <n v="157.53"/>
    <x v="1459"/>
    <n v="18"/>
    <s v="Chicago, IL"/>
    <n v="355"/>
    <n v="96"/>
    <n v="244"/>
    <n v="415"/>
    <n v="8"/>
    <n v="54"/>
    <x v="2"/>
    <x v="1"/>
    <n v="57700.75"/>
    <s v="Silver"/>
    <x v="2"/>
  </r>
  <r>
    <n v="1464"/>
    <x v="1366"/>
    <n v="445"/>
    <x v="5"/>
    <x v="1"/>
    <n v="4"/>
    <n v="229.93"/>
    <n v="919.72"/>
    <x v="1460"/>
    <n v="2"/>
    <s v="Los Angeles, CA"/>
    <n v="381"/>
    <n v="69"/>
    <n v="149"/>
    <n v="412"/>
    <n v="9"/>
    <n v="68"/>
    <x v="1"/>
    <x v="0"/>
    <n v="67178.080000000002"/>
    <s v="Bronze"/>
    <x v="2"/>
  </r>
  <r>
    <n v="1465"/>
    <x v="493"/>
    <n v="793"/>
    <x v="1"/>
    <x v="0"/>
    <n v="3"/>
    <n v="1466.27"/>
    <n v="4398.8099999999995"/>
    <x v="1461"/>
    <n v="12"/>
    <s v="Miami, FL"/>
    <n v="158"/>
    <n v="96"/>
    <n v="276"/>
    <n v="171"/>
    <n v="9"/>
    <n v="54"/>
    <x v="2"/>
    <x v="2"/>
    <n v="34316.76"/>
    <s v="Platinum"/>
    <x v="2"/>
  </r>
  <r>
    <n v="1466"/>
    <x v="1367"/>
    <n v="806"/>
    <x v="4"/>
    <x v="0"/>
    <n v="5"/>
    <n v="1130.78"/>
    <n v="5653.9"/>
    <x v="1462"/>
    <n v="13"/>
    <s v="Miami, FL"/>
    <n v="161"/>
    <n v="80"/>
    <n v="123"/>
    <n v="487"/>
    <n v="8"/>
    <n v="50"/>
    <x v="2"/>
    <x v="0"/>
    <n v="71200.240000000005"/>
    <s v="Silver"/>
    <x v="2"/>
  </r>
  <r>
    <n v="1467"/>
    <x v="1368"/>
    <n v="284"/>
    <x v="3"/>
    <x v="0"/>
    <n v="5"/>
    <n v="932.12"/>
    <n v="4660.6000000000004"/>
    <x v="1463"/>
    <n v="8"/>
    <s v="Dallas, TX"/>
    <n v="117"/>
    <n v="59"/>
    <n v="232"/>
    <n v="139"/>
    <n v="10"/>
    <n v="51"/>
    <x v="2"/>
    <x v="0"/>
    <n v="74603.13"/>
    <s v="Platinum"/>
    <x v="0"/>
  </r>
  <r>
    <n v="1468"/>
    <x v="1369"/>
    <n v="420"/>
    <x v="1"/>
    <x v="0"/>
    <n v="2"/>
    <n v="1614.94"/>
    <n v="3229.88"/>
    <x v="1464"/>
    <n v="2"/>
    <s v="Los Angeles, CA"/>
    <n v="231"/>
    <n v="135"/>
    <n v="121"/>
    <n v="145"/>
    <n v="8"/>
    <n v="33"/>
    <x v="0"/>
    <x v="1"/>
    <n v="88270.15"/>
    <s v="Platinum"/>
    <x v="3"/>
  </r>
  <r>
    <n v="1469"/>
    <x v="1370"/>
    <n v="660"/>
    <x v="3"/>
    <x v="1"/>
    <n v="5"/>
    <n v="494.94"/>
    <n v="2474.6999999999998"/>
    <x v="1465"/>
    <n v="17"/>
    <s v="New York, NY"/>
    <n v="182"/>
    <n v="139"/>
    <n v="148"/>
    <n v="414"/>
    <n v="9"/>
    <n v="39"/>
    <x v="2"/>
    <x v="0"/>
    <n v="71614.41"/>
    <s v="Gold"/>
    <x v="3"/>
  </r>
  <r>
    <n v="1470"/>
    <x v="682"/>
    <n v="110"/>
    <x v="4"/>
    <x v="1"/>
    <n v="5"/>
    <n v="1785.32"/>
    <n v="8926.6"/>
    <x v="1466"/>
    <n v="5"/>
    <s v="New York, NY"/>
    <n v="391"/>
    <n v="111"/>
    <n v="215"/>
    <n v="189"/>
    <n v="9"/>
    <n v="68"/>
    <x v="1"/>
    <x v="0"/>
    <n v="88760.15"/>
    <s v="Silver"/>
    <x v="2"/>
  </r>
  <r>
    <n v="1471"/>
    <x v="1371"/>
    <n v="788"/>
    <x v="7"/>
    <x v="1"/>
    <n v="4"/>
    <n v="248.47"/>
    <n v="993.88"/>
    <x v="1467"/>
    <n v="19"/>
    <s v="Chicago, IL"/>
    <n v="90"/>
    <n v="90"/>
    <n v="134"/>
    <n v="236"/>
    <n v="9"/>
    <n v="57"/>
    <x v="2"/>
    <x v="2"/>
    <n v="111513.83"/>
    <s v="Bronze"/>
    <x v="2"/>
  </r>
  <r>
    <n v="1472"/>
    <x v="1372"/>
    <n v="108"/>
    <x v="2"/>
    <x v="0"/>
    <n v="3"/>
    <n v="275.14999999999998"/>
    <n v="825.44999999999993"/>
    <x v="1468"/>
    <n v="6"/>
    <s v="Los Angeles, CA"/>
    <n v="181"/>
    <n v="56"/>
    <n v="295"/>
    <n v="328"/>
    <n v="5"/>
    <n v="62"/>
    <x v="1"/>
    <x v="2"/>
    <n v="37060.910000000003"/>
    <s v="Gold"/>
    <x v="3"/>
  </r>
  <r>
    <n v="1473"/>
    <x v="1373"/>
    <n v="951"/>
    <x v="5"/>
    <x v="0"/>
    <n v="1"/>
    <n v="530.24"/>
    <n v="530.24"/>
    <x v="1469"/>
    <n v="9"/>
    <s v="New York, NY"/>
    <n v="227"/>
    <n v="82"/>
    <n v="138"/>
    <n v="234"/>
    <n v="6"/>
    <n v="69"/>
    <x v="1"/>
    <x v="1"/>
    <n v="64217.07"/>
    <s v="Bronze"/>
    <x v="0"/>
  </r>
  <r>
    <n v="1474"/>
    <x v="1374"/>
    <n v="169"/>
    <x v="3"/>
    <x v="0"/>
    <n v="5"/>
    <n v="1350.68"/>
    <n v="6753.4000000000005"/>
    <x v="1470"/>
    <n v="18"/>
    <s v="Chicago, IL"/>
    <n v="368"/>
    <n v="50"/>
    <n v="250"/>
    <n v="208"/>
    <n v="9"/>
    <n v="65"/>
    <x v="1"/>
    <x v="2"/>
    <n v="31724.99"/>
    <s v="Bronze"/>
    <x v="2"/>
  </r>
  <r>
    <n v="1475"/>
    <x v="1375"/>
    <n v="112"/>
    <x v="4"/>
    <x v="1"/>
    <n v="3"/>
    <n v="1660.78"/>
    <n v="4982.34"/>
    <x v="1471"/>
    <n v="5"/>
    <s v="Chicago, IL"/>
    <n v="153"/>
    <n v="122"/>
    <n v="288"/>
    <n v="428"/>
    <n v="8"/>
    <n v="60"/>
    <x v="1"/>
    <x v="2"/>
    <n v="100661.66"/>
    <s v="Silver"/>
    <x v="2"/>
  </r>
  <r>
    <n v="1476"/>
    <x v="1376"/>
    <n v="521"/>
    <x v="4"/>
    <x v="0"/>
    <n v="4"/>
    <n v="1894.1"/>
    <n v="7576.4"/>
    <x v="1472"/>
    <n v="17"/>
    <s v="Los Angeles, CA"/>
    <n v="497"/>
    <n v="77"/>
    <n v="151"/>
    <n v="489"/>
    <n v="10"/>
    <n v="34"/>
    <x v="0"/>
    <x v="0"/>
    <n v="104615.57"/>
    <s v="Platinum"/>
    <x v="1"/>
  </r>
  <r>
    <n v="1477"/>
    <x v="1377"/>
    <n v="200"/>
    <x v="2"/>
    <x v="0"/>
    <n v="2"/>
    <n v="663.12"/>
    <n v="1326.24"/>
    <x v="1473"/>
    <n v="15"/>
    <s v="Miami, FL"/>
    <n v="413"/>
    <n v="110"/>
    <n v="233"/>
    <n v="422"/>
    <n v="6"/>
    <n v="31"/>
    <x v="0"/>
    <x v="0"/>
    <n v="46463.25"/>
    <s v="Bronze"/>
    <x v="3"/>
  </r>
  <r>
    <n v="1478"/>
    <x v="1378"/>
    <n v="637"/>
    <x v="6"/>
    <x v="0"/>
    <n v="1"/>
    <n v="671.43"/>
    <n v="671.43"/>
    <x v="1474"/>
    <n v="8"/>
    <s v="Chicago, IL"/>
    <n v="152"/>
    <n v="52"/>
    <n v="290"/>
    <n v="274"/>
    <n v="8"/>
    <n v="28"/>
    <x v="0"/>
    <x v="2"/>
    <n v="52596.94"/>
    <s v="Bronze"/>
    <x v="3"/>
  </r>
  <r>
    <n v="1479"/>
    <x v="440"/>
    <n v="206"/>
    <x v="7"/>
    <x v="1"/>
    <n v="2"/>
    <n v="1570.55"/>
    <n v="3141.1"/>
    <x v="1475"/>
    <n v="6"/>
    <s v="Chicago, IL"/>
    <n v="347"/>
    <n v="60"/>
    <n v="101"/>
    <n v="125"/>
    <n v="10"/>
    <n v="45"/>
    <x v="2"/>
    <x v="1"/>
    <n v="113515.28"/>
    <s v="Bronze"/>
    <x v="2"/>
  </r>
  <r>
    <n v="1480"/>
    <x v="1379"/>
    <n v="801"/>
    <x v="2"/>
    <x v="0"/>
    <n v="4"/>
    <n v="913.84"/>
    <n v="3655.36"/>
    <x v="1476"/>
    <n v="4"/>
    <s v="Dallas, TX"/>
    <n v="415"/>
    <n v="145"/>
    <n v="178"/>
    <n v="320"/>
    <n v="8"/>
    <n v="68"/>
    <x v="1"/>
    <x v="2"/>
    <n v="117636.02"/>
    <s v="Silver"/>
    <x v="0"/>
  </r>
  <r>
    <n v="1481"/>
    <x v="1380"/>
    <n v="556"/>
    <x v="0"/>
    <x v="1"/>
    <n v="3"/>
    <n v="333.96"/>
    <n v="1001.8799999999999"/>
    <x v="1477"/>
    <n v="2"/>
    <s v="Los Angeles, CA"/>
    <n v="485"/>
    <n v="64"/>
    <n v="186"/>
    <n v="408"/>
    <n v="2"/>
    <n v="20"/>
    <x v="0"/>
    <x v="1"/>
    <n v="112626.92"/>
    <s v="Silver"/>
    <x v="2"/>
  </r>
  <r>
    <n v="1482"/>
    <x v="1381"/>
    <n v="459"/>
    <x v="1"/>
    <x v="0"/>
    <n v="1"/>
    <n v="1543.98"/>
    <n v="1543.98"/>
    <x v="1478"/>
    <n v="16"/>
    <s v="Miami, FL"/>
    <n v="421"/>
    <n v="116"/>
    <n v="101"/>
    <n v="439"/>
    <n v="2"/>
    <n v="32"/>
    <x v="0"/>
    <x v="2"/>
    <n v="106704.37"/>
    <s v="Platinum"/>
    <x v="1"/>
  </r>
  <r>
    <n v="1483"/>
    <x v="1382"/>
    <n v="324"/>
    <x v="1"/>
    <x v="1"/>
    <n v="1"/>
    <n v="1084.69"/>
    <n v="1084.69"/>
    <x v="1479"/>
    <n v="17"/>
    <s v="New York, NY"/>
    <n v="265"/>
    <n v="91"/>
    <n v="266"/>
    <n v="347"/>
    <n v="5"/>
    <n v="29"/>
    <x v="0"/>
    <x v="1"/>
    <n v="80784.929999999993"/>
    <s v="Platinum"/>
    <x v="2"/>
  </r>
  <r>
    <n v="1484"/>
    <x v="1383"/>
    <n v="842"/>
    <x v="1"/>
    <x v="1"/>
    <n v="1"/>
    <n v="305.94"/>
    <n v="305.94"/>
    <x v="1480"/>
    <n v="17"/>
    <s v="Miami, FL"/>
    <n v="272"/>
    <n v="129"/>
    <n v="158"/>
    <n v="377"/>
    <n v="10"/>
    <n v="28"/>
    <x v="0"/>
    <x v="0"/>
    <n v="57257.27"/>
    <s v="Gold"/>
    <x v="0"/>
  </r>
  <r>
    <n v="1485"/>
    <x v="1384"/>
    <n v="390"/>
    <x v="3"/>
    <x v="0"/>
    <n v="2"/>
    <n v="1660"/>
    <n v="3320"/>
    <x v="1481"/>
    <n v="7"/>
    <s v="Dallas, TX"/>
    <n v="74"/>
    <n v="100"/>
    <n v="100"/>
    <n v="186"/>
    <n v="2"/>
    <n v="37"/>
    <x v="2"/>
    <x v="0"/>
    <n v="36117.949999999997"/>
    <s v="Platinum"/>
    <x v="3"/>
  </r>
  <r>
    <n v="1486"/>
    <x v="500"/>
    <n v="357"/>
    <x v="2"/>
    <x v="0"/>
    <n v="1"/>
    <n v="1593.51"/>
    <n v="1593.51"/>
    <x v="1482"/>
    <n v="3"/>
    <s v="New York, NY"/>
    <n v="438"/>
    <n v="121"/>
    <n v="298"/>
    <n v="130"/>
    <n v="8"/>
    <n v="21"/>
    <x v="0"/>
    <x v="1"/>
    <n v="83599.199999999997"/>
    <s v="Gold"/>
    <x v="2"/>
  </r>
  <r>
    <n v="1487"/>
    <x v="1385"/>
    <n v="297"/>
    <x v="5"/>
    <x v="0"/>
    <n v="3"/>
    <n v="901.53"/>
    <n v="2704.59"/>
    <x v="1483"/>
    <n v="6"/>
    <s v="Chicago, IL"/>
    <n v="165"/>
    <n v="123"/>
    <n v="264"/>
    <n v="394"/>
    <n v="10"/>
    <n v="53"/>
    <x v="2"/>
    <x v="2"/>
    <n v="87429.94"/>
    <s v="Silver"/>
    <x v="1"/>
  </r>
  <r>
    <n v="1488"/>
    <x v="1386"/>
    <n v="134"/>
    <x v="2"/>
    <x v="0"/>
    <n v="4"/>
    <n v="279.44"/>
    <n v="1117.76"/>
    <x v="1484"/>
    <n v="15"/>
    <s v="Chicago, IL"/>
    <n v="71"/>
    <n v="139"/>
    <n v="234"/>
    <n v="396"/>
    <n v="5"/>
    <n v="18"/>
    <x v="0"/>
    <x v="2"/>
    <n v="67740.06"/>
    <s v="Silver"/>
    <x v="1"/>
  </r>
  <r>
    <n v="1489"/>
    <x v="1387"/>
    <n v="124"/>
    <x v="0"/>
    <x v="0"/>
    <n v="4"/>
    <n v="1415.41"/>
    <n v="5661.64"/>
    <x v="1485"/>
    <n v="8"/>
    <s v="Los Angeles, CA"/>
    <n v="368"/>
    <n v="107"/>
    <n v="289"/>
    <n v="477"/>
    <n v="7"/>
    <n v="59"/>
    <x v="2"/>
    <x v="2"/>
    <n v="50580.22"/>
    <s v="Platinum"/>
    <x v="0"/>
  </r>
  <r>
    <n v="1490"/>
    <x v="129"/>
    <n v="734"/>
    <x v="3"/>
    <x v="1"/>
    <n v="1"/>
    <n v="1346.56"/>
    <n v="1346.56"/>
    <x v="1486"/>
    <n v="14"/>
    <s v="Miami, FL"/>
    <n v="214"/>
    <n v="84"/>
    <n v="158"/>
    <n v="206"/>
    <n v="2"/>
    <n v="47"/>
    <x v="2"/>
    <x v="1"/>
    <n v="111298.13"/>
    <s v="Platinum"/>
    <x v="1"/>
  </r>
  <r>
    <n v="1491"/>
    <x v="1388"/>
    <n v="194"/>
    <x v="0"/>
    <x v="1"/>
    <n v="5"/>
    <n v="1915.18"/>
    <n v="9575.9"/>
    <x v="1487"/>
    <n v="12"/>
    <s v="Chicago, IL"/>
    <n v="335"/>
    <n v="132"/>
    <n v="170"/>
    <n v="357"/>
    <n v="10"/>
    <n v="48"/>
    <x v="2"/>
    <x v="2"/>
    <n v="111169.34"/>
    <s v="Platinum"/>
    <x v="0"/>
  </r>
  <r>
    <n v="1492"/>
    <x v="1389"/>
    <n v="158"/>
    <x v="4"/>
    <x v="0"/>
    <n v="5"/>
    <n v="1135.22"/>
    <n v="5676.1"/>
    <x v="1488"/>
    <n v="10"/>
    <s v="Los Angeles, CA"/>
    <n v="431"/>
    <n v="52"/>
    <n v="245"/>
    <n v="345"/>
    <n v="1"/>
    <n v="59"/>
    <x v="2"/>
    <x v="1"/>
    <n v="101079.71"/>
    <s v="Silver"/>
    <x v="1"/>
  </r>
  <r>
    <n v="1493"/>
    <x v="1390"/>
    <n v="708"/>
    <x v="3"/>
    <x v="0"/>
    <n v="3"/>
    <n v="129.82"/>
    <n v="389.46"/>
    <x v="1489"/>
    <n v="18"/>
    <s v="Chicago, IL"/>
    <n v="485"/>
    <n v="144"/>
    <n v="128"/>
    <n v="168"/>
    <n v="7"/>
    <n v="20"/>
    <x v="0"/>
    <x v="0"/>
    <n v="112972.89"/>
    <s v="Silver"/>
    <x v="3"/>
  </r>
  <r>
    <n v="1494"/>
    <x v="1391"/>
    <n v="772"/>
    <x v="5"/>
    <x v="1"/>
    <n v="2"/>
    <n v="1530.38"/>
    <n v="3060.76"/>
    <x v="1490"/>
    <n v="12"/>
    <s v="Chicago, IL"/>
    <n v="309"/>
    <n v="129"/>
    <n v="267"/>
    <n v="160"/>
    <n v="10"/>
    <n v="18"/>
    <x v="0"/>
    <x v="1"/>
    <n v="115789.41"/>
    <s v="Platinum"/>
    <x v="1"/>
  </r>
  <r>
    <n v="1495"/>
    <x v="1392"/>
    <n v="955"/>
    <x v="5"/>
    <x v="0"/>
    <n v="1"/>
    <n v="1072.17"/>
    <n v="1072.17"/>
    <x v="1491"/>
    <n v="5"/>
    <s v="Miami, FL"/>
    <n v="293"/>
    <n v="95"/>
    <n v="120"/>
    <n v="148"/>
    <n v="3"/>
    <n v="32"/>
    <x v="0"/>
    <x v="1"/>
    <n v="95047.76"/>
    <s v="Gold"/>
    <x v="3"/>
  </r>
  <r>
    <n v="1496"/>
    <x v="1393"/>
    <n v="322"/>
    <x v="7"/>
    <x v="1"/>
    <n v="3"/>
    <n v="106.96"/>
    <n v="320.88"/>
    <x v="1492"/>
    <n v="6"/>
    <s v="Dallas, TX"/>
    <n v="495"/>
    <n v="71"/>
    <n v="202"/>
    <n v="170"/>
    <n v="4"/>
    <n v="48"/>
    <x v="2"/>
    <x v="2"/>
    <n v="94367.75"/>
    <s v="Silver"/>
    <x v="0"/>
  </r>
  <r>
    <n v="1497"/>
    <x v="1394"/>
    <n v="713"/>
    <x v="2"/>
    <x v="0"/>
    <n v="4"/>
    <n v="1856.94"/>
    <n v="7427.76"/>
    <x v="1493"/>
    <n v="1"/>
    <s v="Los Angeles, CA"/>
    <n v="24"/>
    <n v="122"/>
    <n v="173"/>
    <n v="109"/>
    <n v="10"/>
    <n v="67"/>
    <x v="1"/>
    <x v="0"/>
    <n v="59153.64"/>
    <s v="Platinum"/>
    <x v="0"/>
  </r>
  <r>
    <n v="1498"/>
    <x v="1395"/>
    <n v="753"/>
    <x v="3"/>
    <x v="0"/>
    <n v="3"/>
    <n v="83.53"/>
    <n v="250.59"/>
    <x v="1494"/>
    <n v="16"/>
    <s v="Miami, FL"/>
    <n v="362"/>
    <n v="52"/>
    <n v="225"/>
    <n v="210"/>
    <n v="6"/>
    <n v="52"/>
    <x v="2"/>
    <x v="1"/>
    <n v="32413.7"/>
    <s v="Platinum"/>
    <x v="0"/>
  </r>
  <r>
    <n v="1499"/>
    <x v="1396"/>
    <n v="224"/>
    <x v="2"/>
    <x v="1"/>
    <n v="1"/>
    <n v="191.94"/>
    <n v="191.94"/>
    <x v="1495"/>
    <n v="5"/>
    <s v="Miami, FL"/>
    <n v="57"/>
    <n v="91"/>
    <n v="205"/>
    <n v="361"/>
    <n v="2"/>
    <n v="24"/>
    <x v="0"/>
    <x v="1"/>
    <n v="70370.710000000006"/>
    <s v="Platinum"/>
    <x v="2"/>
  </r>
  <r>
    <n v="1500"/>
    <x v="1397"/>
    <n v="825"/>
    <x v="4"/>
    <x v="1"/>
    <n v="5"/>
    <n v="1795.16"/>
    <n v="8975.8000000000011"/>
    <x v="1496"/>
    <n v="1"/>
    <s v="Los Angeles, CA"/>
    <n v="417"/>
    <n v="142"/>
    <n v="165"/>
    <n v="177"/>
    <n v="1"/>
    <n v="49"/>
    <x v="2"/>
    <x v="1"/>
    <n v="98355.71"/>
    <s v="Platinum"/>
    <x v="2"/>
  </r>
  <r>
    <n v="1501"/>
    <x v="1398"/>
    <n v="222"/>
    <x v="2"/>
    <x v="1"/>
    <n v="3"/>
    <n v="249.54"/>
    <n v="748.62"/>
    <x v="1497"/>
    <n v="3"/>
    <s v="Miami, FL"/>
    <n v="266"/>
    <n v="150"/>
    <n v="248"/>
    <n v="470"/>
    <n v="9"/>
    <n v="24"/>
    <x v="0"/>
    <x v="0"/>
    <n v="66929.919999999998"/>
    <s v="Silver"/>
    <x v="1"/>
  </r>
  <r>
    <n v="1502"/>
    <x v="1399"/>
    <n v="188"/>
    <x v="5"/>
    <x v="1"/>
    <n v="5"/>
    <n v="611.01"/>
    <n v="3055.05"/>
    <x v="1498"/>
    <n v="20"/>
    <s v="Los Angeles, CA"/>
    <n v="187"/>
    <n v="134"/>
    <n v="147"/>
    <n v="403"/>
    <n v="4"/>
    <n v="68"/>
    <x v="1"/>
    <x v="0"/>
    <n v="50306.23"/>
    <s v="Bronze"/>
    <x v="1"/>
  </r>
  <r>
    <n v="1503"/>
    <x v="420"/>
    <n v="976"/>
    <x v="1"/>
    <x v="1"/>
    <n v="2"/>
    <n v="1740.11"/>
    <n v="3480.22"/>
    <x v="1499"/>
    <n v="15"/>
    <s v="Dallas, TX"/>
    <n v="485"/>
    <n v="95"/>
    <n v="285"/>
    <n v="414"/>
    <n v="3"/>
    <n v="40"/>
    <x v="2"/>
    <x v="0"/>
    <n v="24222.42"/>
    <s v="Bronze"/>
    <x v="1"/>
  </r>
  <r>
    <n v="1504"/>
    <x v="1400"/>
    <n v="719"/>
    <x v="5"/>
    <x v="1"/>
    <n v="4"/>
    <n v="1889.28"/>
    <n v="7557.12"/>
    <x v="1500"/>
    <n v="1"/>
    <s v="Miami, FL"/>
    <n v="53"/>
    <n v="54"/>
    <n v="222"/>
    <n v="358"/>
    <n v="8"/>
    <n v="21"/>
    <x v="0"/>
    <x v="1"/>
    <n v="36403.71"/>
    <s v="Gold"/>
    <x v="1"/>
  </r>
  <r>
    <n v="1505"/>
    <x v="1401"/>
    <n v="233"/>
    <x v="3"/>
    <x v="1"/>
    <n v="5"/>
    <n v="523.04"/>
    <n v="2615.1999999999998"/>
    <x v="1501"/>
    <n v="18"/>
    <s v="Dallas, TX"/>
    <n v="390"/>
    <n v="126"/>
    <n v="150"/>
    <n v="198"/>
    <n v="9"/>
    <n v="42"/>
    <x v="2"/>
    <x v="2"/>
    <n v="106338.57"/>
    <s v="Silver"/>
    <x v="1"/>
  </r>
  <r>
    <n v="1506"/>
    <x v="1402"/>
    <n v="484"/>
    <x v="0"/>
    <x v="0"/>
    <n v="3"/>
    <n v="200.54"/>
    <n v="601.62"/>
    <x v="1502"/>
    <n v="10"/>
    <s v="Los Angeles, CA"/>
    <n v="473"/>
    <n v="94"/>
    <n v="243"/>
    <n v="400"/>
    <n v="7"/>
    <n v="52"/>
    <x v="2"/>
    <x v="0"/>
    <n v="96366.51"/>
    <s v="Silver"/>
    <x v="0"/>
  </r>
  <r>
    <n v="1507"/>
    <x v="1403"/>
    <n v="772"/>
    <x v="2"/>
    <x v="1"/>
    <n v="4"/>
    <n v="699.19"/>
    <n v="2796.76"/>
    <x v="1503"/>
    <n v="5"/>
    <s v="Chicago, IL"/>
    <n v="52"/>
    <n v="111"/>
    <n v="276"/>
    <n v="487"/>
    <n v="7"/>
    <n v="38"/>
    <x v="2"/>
    <x v="1"/>
    <n v="85591.15"/>
    <s v="Gold"/>
    <x v="2"/>
  </r>
  <r>
    <n v="1508"/>
    <x v="1404"/>
    <n v="882"/>
    <x v="2"/>
    <x v="0"/>
    <n v="4"/>
    <n v="1530.16"/>
    <n v="6120.64"/>
    <x v="1504"/>
    <n v="18"/>
    <s v="Miami, FL"/>
    <n v="419"/>
    <n v="123"/>
    <n v="204"/>
    <n v="405"/>
    <n v="9"/>
    <n v="27"/>
    <x v="0"/>
    <x v="1"/>
    <n v="36308.370000000003"/>
    <s v="Silver"/>
    <x v="1"/>
  </r>
  <r>
    <n v="1509"/>
    <x v="1405"/>
    <n v="763"/>
    <x v="7"/>
    <x v="0"/>
    <n v="5"/>
    <n v="1583.95"/>
    <n v="7919.75"/>
    <x v="1505"/>
    <n v="16"/>
    <s v="Miami, FL"/>
    <n v="57"/>
    <n v="69"/>
    <n v="242"/>
    <n v="120"/>
    <n v="7"/>
    <n v="36"/>
    <x v="2"/>
    <x v="0"/>
    <n v="22262.17"/>
    <s v="Platinum"/>
    <x v="0"/>
  </r>
  <r>
    <n v="1510"/>
    <x v="1406"/>
    <n v="679"/>
    <x v="2"/>
    <x v="0"/>
    <n v="1"/>
    <n v="1045.55"/>
    <n v="1045.55"/>
    <x v="1506"/>
    <n v="9"/>
    <s v="Miami, FL"/>
    <n v="161"/>
    <n v="114"/>
    <n v="124"/>
    <n v="153"/>
    <n v="9"/>
    <n v="42"/>
    <x v="2"/>
    <x v="0"/>
    <n v="98611.93"/>
    <s v="Gold"/>
    <x v="2"/>
  </r>
  <r>
    <n v="1511"/>
    <x v="1245"/>
    <n v="922"/>
    <x v="6"/>
    <x v="1"/>
    <n v="5"/>
    <n v="1817.46"/>
    <n v="9087.2999999999993"/>
    <x v="1507"/>
    <n v="3"/>
    <s v="Chicago, IL"/>
    <n v="376"/>
    <n v="58"/>
    <n v="152"/>
    <n v="288"/>
    <n v="10"/>
    <n v="18"/>
    <x v="0"/>
    <x v="1"/>
    <n v="38520.980000000003"/>
    <s v="Silver"/>
    <x v="0"/>
  </r>
  <r>
    <n v="1512"/>
    <x v="1407"/>
    <n v="289"/>
    <x v="7"/>
    <x v="1"/>
    <n v="4"/>
    <n v="1863.18"/>
    <n v="7452.72"/>
    <x v="1508"/>
    <n v="14"/>
    <s v="New York, NY"/>
    <n v="221"/>
    <n v="117"/>
    <n v="159"/>
    <n v="101"/>
    <n v="10"/>
    <n v="50"/>
    <x v="2"/>
    <x v="0"/>
    <n v="93272.35"/>
    <s v="Gold"/>
    <x v="3"/>
  </r>
  <r>
    <n v="1513"/>
    <x v="1408"/>
    <n v="213"/>
    <x v="0"/>
    <x v="1"/>
    <n v="1"/>
    <n v="562.14"/>
    <n v="562.14"/>
    <x v="1509"/>
    <n v="6"/>
    <s v="Dallas, TX"/>
    <n v="243"/>
    <n v="84"/>
    <n v="286"/>
    <n v="499"/>
    <n v="9"/>
    <n v="50"/>
    <x v="2"/>
    <x v="2"/>
    <n v="33730.06"/>
    <s v="Bronze"/>
    <x v="1"/>
  </r>
  <r>
    <n v="1514"/>
    <x v="1409"/>
    <n v="812"/>
    <x v="4"/>
    <x v="1"/>
    <n v="1"/>
    <n v="965.59"/>
    <n v="965.59"/>
    <x v="1510"/>
    <n v="16"/>
    <s v="Los Angeles, CA"/>
    <n v="457"/>
    <n v="107"/>
    <n v="221"/>
    <n v="441"/>
    <n v="5"/>
    <n v="53"/>
    <x v="2"/>
    <x v="0"/>
    <n v="112780.26"/>
    <s v="Platinum"/>
    <x v="2"/>
  </r>
  <r>
    <n v="1515"/>
    <x v="1410"/>
    <n v="288"/>
    <x v="7"/>
    <x v="1"/>
    <n v="5"/>
    <n v="849.48"/>
    <n v="4247.3999999999996"/>
    <x v="1511"/>
    <n v="20"/>
    <s v="Dallas, TX"/>
    <n v="127"/>
    <n v="143"/>
    <n v="266"/>
    <n v="499"/>
    <n v="3"/>
    <n v="68"/>
    <x v="1"/>
    <x v="1"/>
    <n v="41899.53"/>
    <s v="Bronze"/>
    <x v="1"/>
  </r>
  <r>
    <n v="1516"/>
    <x v="1411"/>
    <n v="359"/>
    <x v="3"/>
    <x v="1"/>
    <n v="4"/>
    <n v="935.56"/>
    <n v="3742.24"/>
    <x v="1512"/>
    <n v="14"/>
    <s v="New York, NY"/>
    <n v="403"/>
    <n v="69"/>
    <n v="133"/>
    <n v="446"/>
    <n v="1"/>
    <n v="55"/>
    <x v="2"/>
    <x v="2"/>
    <n v="105708.1"/>
    <s v="Platinum"/>
    <x v="2"/>
  </r>
  <r>
    <n v="1517"/>
    <x v="1412"/>
    <n v="401"/>
    <x v="6"/>
    <x v="1"/>
    <n v="2"/>
    <n v="1478.89"/>
    <n v="2957.78"/>
    <x v="1513"/>
    <n v="7"/>
    <s v="New York, NY"/>
    <n v="118"/>
    <n v="99"/>
    <n v="278"/>
    <n v="288"/>
    <n v="1"/>
    <n v="41"/>
    <x v="2"/>
    <x v="0"/>
    <n v="56812.89"/>
    <s v="Silver"/>
    <x v="1"/>
  </r>
  <r>
    <n v="1518"/>
    <x v="729"/>
    <n v="578"/>
    <x v="5"/>
    <x v="0"/>
    <n v="4"/>
    <n v="1276.18"/>
    <n v="5104.72"/>
    <x v="1514"/>
    <n v="13"/>
    <s v="Miami, FL"/>
    <n v="278"/>
    <n v="100"/>
    <n v="141"/>
    <n v="418"/>
    <n v="4"/>
    <n v="70"/>
    <x v="1"/>
    <x v="2"/>
    <n v="31982.21"/>
    <s v="Platinum"/>
    <x v="0"/>
  </r>
  <r>
    <n v="1519"/>
    <x v="1413"/>
    <n v="776"/>
    <x v="2"/>
    <x v="1"/>
    <n v="1"/>
    <n v="1123.68"/>
    <n v="1123.68"/>
    <x v="1515"/>
    <n v="11"/>
    <s v="Dallas, TX"/>
    <n v="442"/>
    <n v="114"/>
    <n v="262"/>
    <n v="278"/>
    <n v="3"/>
    <n v="54"/>
    <x v="2"/>
    <x v="1"/>
    <n v="44023.9"/>
    <s v="Platinum"/>
    <x v="3"/>
  </r>
  <r>
    <n v="1520"/>
    <x v="1414"/>
    <n v="177"/>
    <x v="3"/>
    <x v="1"/>
    <n v="1"/>
    <n v="391.81"/>
    <n v="391.81"/>
    <x v="1516"/>
    <n v="3"/>
    <s v="New York, NY"/>
    <n v="176"/>
    <n v="56"/>
    <n v="224"/>
    <n v="252"/>
    <n v="7"/>
    <n v="28"/>
    <x v="0"/>
    <x v="2"/>
    <n v="97054.6"/>
    <s v="Platinum"/>
    <x v="0"/>
  </r>
  <r>
    <n v="1521"/>
    <x v="1415"/>
    <n v="754"/>
    <x v="3"/>
    <x v="0"/>
    <n v="1"/>
    <n v="1301.04"/>
    <n v="1301.04"/>
    <x v="1517"/>
    <n v="6"/>
    <s v="Chicago, IL"/>
    <n v="38"/>
    <n v="100"/>
    <n v="278"/>
    <n v="350"/>
    <n v="6"/>
    <n v="61"/>
    <x v="1"/>
    <x v="0"/>
    <n v="81712.36"/>
    <s v="Gold"/>
    <x v="2"/>
  </r>
  <r>
    <n v="1522"/>
    <x v="1416"/>
    <n v="564"/>
    <x v="2"/>
    <x v="0"/>
    <n v="2"/>
    <n v="1364.56"/>
    <n v="2729.12"/>
    <x v="1518"/>
    <n v="20"/>
    <s v="Los Angeles, CA"/>
    <n v="163"/>
    <n v="76"/>
    <n v="299"/>
    <n v="318"/>
    <n v="1"/>
    <n v="21"/>
    <x v="0"/>
    <x v="1"/>
    <n v="85846.5"/>
    <s v="Platinum"/>
    <x v="3"/>
  </r>
  <r>
    <n v="1523"/>
    <x v="1417"/>
    <n v="383"/>
    <x v="2"/>
    <x v="0"/>
    <n v="4"/>
    <n v="1856.36"/>
    <n v="7425.44"/>
    <x v="1519"/>
    <n v="11"/>
    <s v="Chicago, IL"/>
    <n v="235"/>
    <n v="144"/>
    <n v="242"/>
    <n v="140"/>
    <n v="4"/>
    <n v="52"/>
    <x v="2"/>
    <x v="1"/>
    <n v="118650.72"/>
    <s v="Gold"/>
    <x v="3"/>
  </r>
  <r>
    <n v="1524"/>
    <x v="1158"/>
    <n v="887"/>
    <x v="3"/>
    <x v="0"/>
    <n v="3"/>
    <n v="485.38"/>
    <n v="1456.1399999999999"/>
    <x v="1520"/>
    <n v="12"/>
    <s v="Miami, FL"/>
    <n v="219"/>
    <n v="127"/>
    <n v="126"/>
    <n v="322"/>
    <n v="1"/>
    <n v="38"/>
    <x v="2"/>
    <x v="0"/>
    <n v="81914.720000000001"/>
    <s v="Platinum"/>
    <x v="0"/>
  </r>
  <r>
    <n v="1525"/>
    <x v="1418"/>
    <n v="537"/>
    <x v="0"/>
    <x v="0"/>
    <n v="1"/>
    <n v="801.78"/>
    <n v="801.78"/>
    <x v="1521"/>
    <n v="11"/>
    <s v="New York, NY"/>
    <n v="146"/>
    <n v="127"/>
    <n v="242"/>
    <n v="386"/>
    <n v="6"/>
    <n v="25"/>
    <x v="0"/>
    <x v="0"/>
    <n v="53104.94"/>
    <s v="Bronze"/>
    <x v="0"/>
  </r>
  <r>
    <n v="1526"/>
    <x v="1419"/>
    <n v="808"/>
    <x v="0"/>
    <x v="1"/>
    <n v="1"/>
    <n v="1524.22"/>
    <n v="1524.22"/>
    <x v="1522"/>
    <n v="3"/>
    <s v="Dallas, TX"/>
    <n v="376"/>
    <n v="131"/>
    <n v="119"/>
    <n v="485"/>
    <n v="3"/>
    <n v="40"/>
    <x v="2"/>
    <x v="0"/>
    <n v="82244.67"/>
    <s v="Gold"/>
    <x v="1"/>
  </r>
  <r>
    <n v="1527"/>
    <x v="1178"/>
    <n v="783"/>
    <x v="7"/>
    <x v="0"/>
    <n v="2"/>
    <n v="1020.56"/>
    <n v="2041.12"/>
    <x v="1523"/>
    <n v="1"/>
    <s v="Chicago, IL"/>
    <n v="215"/>
    <n v="72"/>
    <n v="193"/>
    <n v="131"/>
    <n v="5"/>
    <n v="23"/>
    <x v="0"/>
    <x v="2"/>
    <n v="105742.85"/>
    <s v="Platinum"/>
    <x v="2"/>
  </r>
  <r>
    <n v="1528"/>
    <x v="1420"/>
    <n v="888"/>
    <x v="6"/>
    <x v="0"/>
    <n v="3"/>
    <n v="1829.82"/>
    <n v="5489.46"/>
    <x v="1524"/>
    <n v="1"/>
    <s v="Chicago, IL"/>
    <n v="253"/>
    <n v="86"/>
    <n v="188"/>
    <n v="470"/>
    <n v="2"/>
    <n v="67"/>
    <x v="1"/>
    <x v="2"/>
    <n v="110024"/>
    <s v="Gold"/>
    <x v="0"/>
  </r>
  <r>
    <n v="1529"/>
    <x v="1421"/>
    <n v="888"/>
    <x v="6"/>
    <x v="1"/>
    <n v="3"/>
    <n v="1302.83"/>
    <n v="3908.49"/>
    <x v="1525"/>
    <n v="12"/>
    <s v="New York, NY"/>
    <n v="18"/>
    <n v="59"/>
    <n v="153"/>
    <n v="421"/>
    <n v="2"/>
    <n v="29"/>
    <x v="0"/>
    <x v="2"/>
    <n v="115869.57"/>
    <s v="Bronze"/>
    <x v="2"/>
  </r>
  <r>
    <n v="1530"/>
    <x v="1422"/>
    <n v="431"/>
    <x v="1"/>
    <x v="1"/>
    <n v="3"/>
    <n v="1937.73"/>
    <n v="5813.1900000000005"/>
    <x v="1526"/>
    <n v="3"/>
    <s v="Miami, FL"/>
    <n v="332"/>
    <n v="104"/>
    <n v="268"/>
    <n v="298"/>
    <n v="5"/>
    <n v="26"/>
    <x v="0"/>
    <x v="0"/>
    <n v="83399.009999999995"/>
    <s v="Silver"/>
    <x v="0"/>
  </r>
  <r>
    <n v="1531"/>
    <x v="1423"/>
    <n v="363"/>
    <x v="0"/>
    <x v="1"/>
    <n v="3"/>
    <n v="1363.69"/>
    <n v="4091.07"/>
    <x v="1527"/>
    <n v="2"/>
    <s v="New York, NY"/>
    <n v="188"/>
    <n v="131"/>
    <n v="248"/>
    <n v="362"/>
    <n v="3"/>
    <n v="59"/>
    <x v="2"/>
    <x v="1"/>
    <n v="90214.92"/>
    <s v="Bronze"/>
    <x v="1"/>
  </r>
  <r>
    <n v="1532"/>
    <x v="1424"/>
    <n v="265"/>
    <x v="2"/>
    <x v="1"/>
    <n v="2"/>
    <n v="493.32"/>
    <n v="986.64"/>
    <x v="1528"/>
    <n v="17"/>
    <s v="Miami, FL"/>
    <n v="30"/>
    <n v="62"/>
    <n v="147"/>
    <n v="117"/>
    <n v="1"/>
    <n v="50"/>
    <x v="2"/>
    <x v="2"/>
    <n v="57432.63"/>
    <s v="Bronze"/>
    <x v="1"/>
  </r>
  <r>
    <n v="1533"/>
    <x v="1425"/>
    <n v="899"/>
    <x v="6"/>
    <x v="1"/>
    <n v="5"/>
    <n v="1138.71"/>
    <n v="5693.55"/>
    <x v="1529"/>
    <n v="4"/>
    <s v="Chicago, IL"/>
    <n v="338"/>
    <n v="61"/>
    <n v="193"/>
    <n v="221"/>
    <n v="8"/>
    <n v="44"/>
    <x v="2"/>
    <x v="2"/>
    <n v="46463.46"/>
    <s v="Platinum"/>
    <x v="1"/>
  </r>
  <r>
    <n v="1534"/>
    <x v="1426"/>
    <n v="175"/>
    <x v="5"/>
    <x v="1"/>
    <n v="5"/>
    <n v="1557.56"/>
    <n v="7787.7999999999993"/>
    <x v="1530"/>
    <n v="20"/>
    <s v="Miami, FL"/>
    <n v="211"/>
    <n v="126"/>
    <n v="276"/>
    <n v="119"/>
    <n v="7"/>
    <n v="42"/>
    <x v="2"/>
    <x v="0"/>
    <n v="56602.58"/>
    <s v="Platinum"/>
    <x v="0"/>
  </r>
  <r>
    <n v="1535"/>
    <x v="1427"/>
    <n v="383"/>
    <x v="0"/>
    <x v="0"/>
    <n v="1"/>
    <n v="1351.89"/>
    <n v="1351.89"/>
    <x v="1531"/>
    <n v="10"/>
    <s v="Miami, FL"/>
    <n v="384"/>
    <n v="94"/>
    <n v="228"/>
    <n v="258"/>
    <n v="6"/>
    <n v="20"/>
    <x v="0"/>
    <x v="2"/>
    <n v="70642.48"/>
    <s v="Platinum"/>
    <x v="1"/>
  </r>
  <r>
    <n v="1536"/>
    <x v="1428"/>
    <n v="895"/>
    <x v="2"/>
    <x v="0"/>
    <n v="4"/>
    <n v="239.83"/>
    <n v="959.32"/>
    <x v="1532"/>
    <n v="18"/>
    <s v="Dallas, TX"/>
    <n v="443"/>
    <n v="84"/>
    <n v="236"/>
    <n v="472"/>
    <n v="2"/>
    <n v="19"/>
    <x v="0"/>
    <x v="0"/>
    <n v="66590.06"/>
    <s v="Bronze"/>
    <x v="1"/>
  </r>
  <r>
    <n v="1537"/>
    <x v="1429"/>
    <n v="163"/>
    <x v="1"/>
    <x v="0"/>
    <n v="4"/>
    <n v="1656.62"/>
    <n v="6626.48"/>
    <x v="1533"/>
    <n v="9"/>
    <s v="Dallas, TX"/>
    <n v="433"/>
    <n v="54"/>
    <n v="163"/>
    <n v="115"/>
    <n v="4"/>
    <n v="54"/>
    <x v="2"/>
    <x v="0"/>
    <n v="43296.51"/>
    <s v="Silver"/>
    <x v="3"/>
  </r>
  <r>
    <n v="1538"/>
    <x v="1430"/>
    <n v="491"/>
    <x v="0"/>
    <x v="1"/>
    <n v="3"/>
    <n v="1260.0999999999999"/>
    <n v="3780.2999999999997"/>
    <x v="1534"/>
    <n v="5"/>
    <s v="Los Angeles, CA"/>
    <n v="272"/>
    <n v="138"/>
    <n v="108"/>
    <n v="103"/>
    <n v="4"/>
    <n v="55"/>
    <x v="2"/>
    <x v="2"/>
    <n v="96539.24"/>
    <s v="Platinum"/>
    <x v="0"/>
  </r>
  <r>
    <n v="1539"/>
    <x v="1431"/>
    <n v="497"/>
    <x v="3"/>
    <x v="0"/>
    <n v="3"/>
    <n v="1814.56"/>
    <n v="5443.68"/>
    <x v="1535"/>
    <n v="5"/>
    <s v="Dallas, TX"/>
    <n v="4"/>
    <n v="142"/>
    <n v="144"/>
    <n v="267"/>
    <n v="6"/>
    <n v="57"/>
    <x v="2"/>
    <x v="1"/>
    <n v="79535.210000000006"/>
    <s v="Silver"/>
    <x v="2"/>
  </r>
  <r>
    <n v="1540"/>
    <x v="1432"/>
    <n v="440"/>
    <x v="1"/>
    <x v="1"/>
    <n v="4"/>
    <n v="917.03"/>
    <n v="3668.12"/>
    <x v="1536"/>
    <n v="14"/>
    <s v="New York, NY"/>
    <n v="496"/>
    <n v="142"/>
    <n v="122"/>
    <n v="449"/>
    <n v="3"/>
    <n v="63"/>
    <x v="1"/>
    <x v="0"/>
    <n v="99009.14"/>
    <s v="Gold"/>
    <x v="3"/>
  </r>
  <r>
    <n v="1541"/>
    <x v="631"/>
    <n v="161"/>
    <x v="0"/>
    <x v="0"/>
    <n v="5"/>
    <n v="1865.77"/>
    <n v="9328.85"/>
    <x v="1537"/>
    <n v="6"/>
    <s v="Dallas, TX"/>
    <n v="311"/>
    <n v="131"/>
    <n v="151"/>
    <n v="456"/>
    <n v="10"/>
    <n v="47"/>
    <x v="2"/>
    <x v="0"/>
    <n v="76830.289999999994"/>
    <s v="Gold"/>
    <x v="1"/>
  </r>
  <r>
    <n v="1542"/>
    <x v="1433"/>
    <n v="364"/>
    <x v="2"/>
    <x v="1"/>
    <n v="4"/>
    <n v="1812.53"/>
    <n v="7250.12"/>
    <x v="1538"/>
    <n v="7"/>
    <s v="New York, NY"/>
    <n v="278"/>
    <n v="98"/>
    <n v="201"/>
    <n v="238"/>
    <n v="5"/>
    <n v="62"/>
    <x v="1"/>
    <x v="2"/>
    <n v="86661.22"/>
    <s v="Bronze"/>
    <x v="0"/>
  </r>
  <r>
    <n v="1543"/>
    <x v="1434"/>
    <n v="932"/>
    <x v="5"/>
    <x v="1"/>
    <n v="3"/>
    <n v="1652.94"/>
    <n v="4958.82"/>
    <x v="1539"/>
    <n v="2"/>
    <s v="Dallas, TX"/>
    <n v="103"/>
    <n v="72"/>
    <n v="224"/>
    <n v="315"/>
    <n v="10"/>
    <n v="36"/>
    <x v="2"/>
    <x v="2"/>
    <n v="71282.899999999994"/>
    <s v="Silver"/>
    <x v="3"/>
  </r>
  <r>
    <n v="1544"/>
    <x v="1435"/>
    <n v="371"/>
    <x v="7"/>
    <x v="1"/>
    <n v="2"/>
    <n v="834.87"/>
    <n v="1669.74"/>
    <x v="1540"/>
    <n v="1"/>
    <s v="Miami, FL"/>
    <n v="258"/>
    <n v="144"/>
    <n v="116"/>
    <n v="366"/>
    <n v="6"/>
    <n v="54"/>
    <x v="2"/>
    <x v="2"/>
    <n v="71742.77"/>
    <s v="Gold"/>
    <x v="1"/>
  </r>
  <r>
    <n v="1545"/>
    <x v="1436"/>
    <n v="282"/>
    <x v="7"/>
    <x v="0"/>
    <n v="3"/>
    <n v="1172.6300000000001"/>
    <n v="3517.8900000000003"/>
    <x v="1541"/>
    <n v="7"/>
    <s v="Chicago, IL"/>
    <n v="376"/>
    <n v="112"/>
    <n v="204"/>
    <n v="108"/>
    <n v="8"/>
    <n v="35"/>
    <x v="2"/>
    <x v="1"/>
    <n v="51436.62"/>
    <s v="Platinum"/>
    <x v="0"/>
  </r>
  <r>
    <n v="1546"/>
    <x v="1437"/>
    <n v="551"/>
    <x v="4"/>
    <x v="1"/>
    <n v="1"/>
    <n v="671.93"/>
    <n v="671.93"/>
    <x v="1542"/>
    <n v="14"/>
    <s v="Miami, FL"/>
    <n v="107"/>
    <n v="115"/>
    <n v="113"/>
    <n v="140"/>
    <n v="7"/>
    <n v="25"/>
    <x v="0"/>
    <x v="1"/>
    <n v="113090.01"/>
    <s v="Bronze"/>
    <x v="0"/>
  </r>
  <r>
    <n v="1547"/>
    <x v="1263"/>
    <n v="171"/>
    <x v="0"/>
    <x v="1"/>
    <n v="4"/>
    <n v="697.27"/>
    <n v="2789.08"/>
    <x v="1543"/>
    <n v="1"/>
    <s v="Dallas, TX"/>
    <n v="34"/>
    <n v="132"/>
    <n v="266"/>
    <n v="458"/>
    <n v="1"/>
    <n v="24"/>
    <x v="0"/>
    <x v="2"/>
    <n v="35656.04"/>
    <s v="Bronze"/>
    <x v="2"/>
  </r>
  <r>
    <n v="1548"/>
    <x v="1438"/>
    <n v="603"/>
    <x v="0"/>
    <x v="0"/>
    <n v="2"/>
    <n v="680.17"/>
    <n v="1360.34"/>
    <x v="1544"/>
    <n v="15"/>
    <s v="New York, NY"/>
    <n v="440"/>
    <n v="128"/>
    <n v="161"/>
    <n v="493"/>
    <n v="4"/>
    <n v="67"/>
    <x v="1"/>
    <x v="2"/>
    <n v="36950.019999999997"/>
    <s v="Bronze"/>
    <x v="3"/>
  </r>
  <r>
    <n v="1549"/>
    <x v="561"/>
    <n v="305"/>
    <x v="2"/>
    <x v="1"/>
    <n v="2"/>
    <n v="721.74"/>
    <n v="1443.48"/>
    <x v="1545"/>
    <n v="5"/>
    <s v="Los Angeles, CA"/>
    <n v="298"/>
    <n v="53"/>
    <n v="162"/>
    <n v="202"/>
    <n v="10"/>
    <n v="46"/>
    <x v="2"/>
    <x v="1"/>
    <n v="35586.01"/>
    <s v="Gold"/>
    <x v="3"/>
  </r>
  <r>
    <n v="1550"/>
    <x v="1439"/>
    <n v="724"/>
    <x v="3"/>
    <x v="1"/>
    <n v="1"/>
    <n v="1011.32"/>
    <n v="1011.32"/>
    <x v="1546"/>
    <n v="5"/>
    <s v="Chicago, IL"/>
    <n v="114"/>
    <n v="115"/>
    <n v="228"/>
    <n v="160"/>
    <n v="7"/>
    <n v="25"/>
    <x v="0"/>
    <x v="1"/>
    <n v="63887.64"/>
    <s v="Bronze"/>
    <x v="3"/>
  </r>
  <r>
    <n v="1551"/>
    <x v="1440"/>
    <n v="502"/>
    <x v="4"/>
    <x v="0"/>
    <n v="3"/>
    <n v="775.56"/>
    <n v="2326.6799999999998"/>
    <x v="1547"/>
    <n v="8"/>
    <s v="Miami, FL"/>
    <n v="132"/>
    <n v="118"/>
    <n v="179"/>
    <n v="240"/>
    <n v="2"/>
    <n v="41"/>
    <x v="2"/>
    <x v="0"/>
    <n v="98670.89"/>
    <s v="Platinum"/>
    <x v="1"/>
  </r>
  <r>
    <n v="1552"/>
    <x v="1441"/>
    <n v="282"/>
    <x v="0"/>
    <x v="1"/>
    <n v="3"/>
    <n v="1165.72"/>
    <n v="3497.16"/>
    <x v="1548"/>
    <n v="11"/>
    <s v="Dallas, TX"/>
    <n v="222"/>
    <n v="144"/>
    <n v="118"/>
    <n v="208"/>
    <n v="1"/>
    <n v="55"/>
    <x v="2"/>
    <x v="2"/>
    <n v="38204.25"/>
    <s v="Bronze"/>
    <x v="1"/>
  </r>
  <r>
    <n v="1553"/>
    <x v="1442"/>
    <n v="760"/>
    <x v="1"/>
    <x v="0"/>
    <n v="5"/>
    <n v="1410.85"/>
    <n v="7054.25"/>
    <x v="1549"/>
    <n v="2"/>
    <s v="Miami, FL"/>
    <n v="165"/>
    <n v="145"/>
    <n v="285"/>
    <n v="223"/>
    <n v="9"/>
    <n v="21"/>
    <x v="0"/>
    <x v="1"/>
    <n v="83069.72"/>
    <s v="Bronze"/>
    <x v="3"/>
  </r>
  <r>
    <n v="1554"/>
    <x v="1443"/>
    <n v="603"/>
    <x v="6"/>
    <x v="1"/>
    <n v="5"/>
    <n v="90.67"/>
    <n v="453.35"/>
    <x v="1550"/>
    <n v="5"/>
    <s v="Chicago, IL"/>
    <n v="359"/>
    <n v="133"/>
    <n v="221"/>
    <n v="313"/>
    <n v="5"/>
    <n v="33"/>
    <x v="0"/>
    <x v="2"/>
    <n v="99322.55"/>
    <s v="Platinum"/>
    <x v="2"/>
  </r>
  <r>
    <n v="1555"/>
    <x v="1444"/>
    <n v="211"/>
    <x v="5"/>
    <x v="1"/>
    <n v="4"/>
    <n v="1531.14"/>
    <n v="6124.56"/>
    <x v="1551"/>
    <n v="17"/>
    <s v="Los Angeles, CA"/>
    <n v="30"/>
    <n v="56"/>
    <n v="294"/>
    <n v="100"/>
    <n v="10"/>
    <n v="43"/>
    <x v="2"/>
    <x v="1"/>
    <n v="48347.27"/>
    <s v="Gold"/>
    <x v="1"/>
  </r>
  <r>
    <n v="1556"/>
    <x v="1445"/>
    <n v="247"/>
    <x v="5"/>
    <x v="1"/>
    <n v="4"/>
    <n v="413.82"/>
    <n v="1655.28"/>
    <x v="1552"/>
    <n v="8"/>
    <s v="Dallas, TX"/>
    <n v="90"/>
    <n v="100"/>
    <n v="233"/>
    <n v="283"/>
    <n v="3"/>
    <n v="36"/>
    <x v="2"/>
    <x v="2"/>
    <n v="76030.34"/>
    <s v="Gold"/>
    <x v="3"/>
  </r>
  <r>
    <n v="1557"/>
    <x v="1446"/>
    <n v="653"/>
    <x v="5"/>
    <x v="0"/>
    <n v="2"/>
    <n v="1794.85"/>
    <n v="3589.7"/>
    <x v="1553"/>
    <n v="1"/>
    <s v="Dallas, TX"/>
    <n v="388"/>
    <n v="114"/>
    <n v="216"/>
    <n v="352"/>
    <n v="10"/>
    <n v="50"/>
    <x v="2"/>
    <x v="0"/>
    <n v="51966.400000000001"/>
    <s v="Bronze"/>
    <x v="1"/>
  </r>
  <r>
    <n v="1558"/>
    <x v="1447"/>
    <n v="887"/>
    <x v="4"/>
    <x v="1"/>
    <n v="3"/>
    <n v="51.29"/>
    <n v="153.87"/>
    <x v="1554"/>
    <n v="7"/>
    <s v="Los Angeles, CA"/>
    <n v="248"/>
    <n v="75"/>
    <n v="203"/>
    <n v="234"/>
    <n v="8"/>
    <n v="64"/>
    <x v="1"/>
    <x v="0"/>
    <n v="51434.6"/>
    <s v="Silver"/>
    <x v="0"/>
  </r>
  <r>
    <n v="1559"/>
    <x v="1448"/>
    <n v="541"/>
    <x v="4"/>
    <x v="1"/>
    <n v="4"/>
    <n v="867.25"/>
    <n v="3469"/>
    <x v="1555"/>
    <n v="9"/>
    <s v="Los Angeles, CA"/>
    <n v="163"/>
    <n v="61"/>
    <n v="103"/>
    <n v="200"/>
    <n v="1"/>
    <n v="49"/>
    <x v="2"/>
    <x v="2"/>
    <n v="48488.46"/>
    <s v="Platinum"/>
    <x v="0"/>
  </r>
  <r>
    <n v="1560"/>
    <x v="1449"/>
    <n v="323"/>
    <x v="3"/>
    <x v="0"/>
    <n v="2"/>
    <n v="1931.26"/>
    <n v="3862.52"/>
    <x v="1556"/>
    <n v="5"/>
    <s v="Dallas, TX"/>
    <n v="260"/>
    <n v="147"/>
    <n v="139"/>
    <n v="195"/>
    <n v="5"/>
    <n v="33"/>
    <x v="0"/>
    <x v="2"/>
    <n v="35774.67"/>
    <s v="Silver"/>
    <x v="3"/>
  </r>
  <r>
    <n v="1561"/>
    <x v="1450"/>
    <n v="728"/>
    <x v="1"/>
    <x v="1"/>
    <n v="2"/>
    <n v="1154.56"/>
    <n v="2309.12"/>
    <x v="1557"/>
    <n v="9"/>
    <s v="Chicago, IL"/>
    <n v="487"/>
    <n v="65"/>
    <n v="230"/>
    <n v="152"/>
    <n v="6"/>
    <n v="48"/>
    <x v="2"/>
    <x v="1"/>
    <n v="23803.98"/>
    <s v="Silver"/>
    <x v="0"/>
  </r>
  <r>
    <n v="1562"/>
    <x v="1451"/>
    <n v="758"/>
    <x v="6"/>
    <x v="0"/>
    <n v="2"/>
    <n v="145.24"/>
    <n v="290.48"/>
    <x v="1558"/>
    <n v="7"/>
    <s v="Dallas, TX"/>
    <n v="219"/>
    <n v="69"/>
    <n v="226"/>
    <n v="476"/>
    <n v="4"/>
    <n v="26"/>
    <x v="0"/>
    <x v="0"/>
    <n v="49442.95"/>
    <s v="Platinum"/>
    <x v="0"/>
  </r>
  <r>
    <n v="1563"/>
    <x v="1452"/>
    <n v="208"/>
    <x v="2"/>
    <x v="0"/>
    <n v="1"/>
    <n v="631.16999999999996"/>
    <n v="631.16999999999996"/>
    <x v="1559"/>
    <n v="15"/>
    <s v="New York, NY"/>
    <n v="26"/>
    <n v="135"/>
    <n v="179"/>
    <n v="155"/>
    <n v="9"/>
    <n v="62"/>
    <x v="1"/>
    <x v="1"/>
    <n v="117726.71"/>
    <s v="Silver"/>
    <x v="1"/>
  </r>
  <r>
    <n v="1564"/>
    <x v="1453"/>
    <n v="552"/>
    <x v="5"/>
    <x v="1"/>
    <n v="5"/>
    <n v="1793.03"/>
    <n v="8965.15"/>
    <x v="1560"/>
    <n v="11"/>
    <s v="Dallas, TX"/>
    <n v="127"/>
    <n v="65"/>
    <n v="253"/>
    <n v="161"/>
    <n v="7"/>
    <n v="40"/>
    <x v="2"/>
    <x v="2"/>
    <n v="92510.55"/>
    <s v="Silver"/>
    <x v="0"/>
  </r>
  <r>
    <n v="1565"/>
    <x v="947"/>
    <n v="832"/>
    <x v="5"/>
    <x v="0"/>
    <n v="1"/>
    <n v="1063.6500000000001"/>
    <n v="1063.6500000000001"/>
    <x v="1561"/>
    <n v="7"/>
    <s v="Miami, FL"/>
    <n v="471"/>
    <n v="108"/>
    <n v="103"/>
    <n v="276"/>
    <n v="9"/>
    <n v="57"/>
    <x v="2"/>
    <x v="1"/>
    <n v="65217.61"/>
    <s v="Platinum"/>
    <x v="1"/>
  </r>
  <r>
    <n v="1566"/>
    <x v="1454"/>
    <n v="365"/>
    <x v="1"/>
    <x v="1"/>
    <n v="3"/>
    <n v="1611.96"/>
    <n v="4835.88"/>
    <x v="1562"/>
    <n v="19"/>
    <s v="Los Angeles, CA"/>
    <n v="320"/>
    <n v="124"/>
    <n v="220"/>
    <n v="236"/>
    <n v="8"/>
    <n v="61"/>
    <x v="1"/>
    <x v="1"/>
    <n v="37778.949999999997"/>
    <s v="Gold"/>
    <x v="3"/>
  </r>
  <r>
    <n v="1567"/>
    <x v="878"/>
    <n v="205"/>
    <x v="3"/>
    <x v="1"/>
    <n v="2"/>
    <n v="886.84"/>
    <n v="1773.68"/>
    <x v="1563"/>
    <n v="4"/>
    <s v="Miami, FL"/>
    <n v="153"/>
    <n v="92"/>
    <n v="140"/>
    <n v="394"/>
    <n v="7"/>
    <n v="69"/>
    <x v="1"/>
    <x v="1"/>
    <n v="98456.31"/>
    <s v="Bronze"/>
    <x v="2"/>
  </r>
  <r>
    <n v="1568"/>
    <x v="910"/>
    <n v="135"/>
    <x v="6"/>
    <x v="0"/>
    <n v="2"/>
    <n v="785.66"/>
    <n v="1571.32"/>
    <x v="1564"/>
    <n v="14"/>
    <s v="Chicago, IL"/>
    <n v="382"/>
    <n v="127"/>
    <n v="205"/>
    <n v="270"/>
    <n v="2"/>
    <n v="60"/>
    <x v="1"/>
    <x v="0"/>
    <n v="99653.72"/>
    <s v="Gold"/>
    <x v="1"/>
  </r>
  <r>
    <n v="1569"/>
    <x v="466"/>
    <n v="174"/>
    <x v="1"/>
    <x v="0"/>
    <n v="3"/>
    <n v="1469.38"/>
    <n v="4408.1400000000003"/>
    <x v="1565"/>
    <n v="19"/>
    <s v="Los Angeles, CA"/>
    <n v="381"/>
    <n v="67"/>
    <n v="276"/>
    <n v="417"/>
    <n v="3"/>
    <n v="67"/>
    <x v="1"/>
    <x v="2"/>
    <n v="31063.57"/>
    <s v="Gold"/>
    <x v="3"/>
  </r>
  <r>
    <n v="1570"/>
    <x v="1455"/>
    <n v="172"/>
    <x v="1"/>
    <x v="0"/>
    <n v="4"/>
    <n v="807.59"/>
    <n v="3230.36"/>
    <x v="1566"/>
    <n v="5"/>
    <s v="Chicago, IL"/>
    <n v="460"/>
    <n v="120"/>
    <n v="275"/>
    <n v="423"/>
    <n v="10"/>
    <n v="19"/>
    <x v="0"/>
    <x v="1"/>
    <n v="80040.38"/>
    <s v="Silver"/>
    <x v="1"/>
  </r>
  <r>
    <n v="1571"/>
    <x v="1456"/>
    <n v="685"/>
    <x v="3"/>
    <x v="0"/>
    <n v="1"/>
    <n v="869.74"/>
    <n v="869.74"/>
    <x v="1567"/>
    <n v="18"/>
    <s v="Miami, FL"/>
    <n v="176"/>
    <n v="69"/>
    <n v="164"/>
    <n v="478"/>
    <n v="8"/>
    <n v="66"/>
    <x v="1"/>
    <x v="2"/>
    <n v="85684.88"/>
    <s v="Silver"/>
    <x v="2"/>
  </r>
  <r>
    <n v="1572"/>
    <x v="1457"/>
    <n v="845"/>
    <x v="1"/>
    <x v="0"/>
    <n v="3"/>
    <n v="519.16"/>
    <n v="1557.48"/>
    <x v="1568"/>
    <n v="1"/>
    <s v="New York, NY"/>
    <n v="192"/>
    <n v="149"/>
    <n v="235"/>
    <n v="435"/>
    <n v="7"/>
    <n v="24"/>
    <x v="0"/>
    <x v="0"/>
    <n v="108037.43"/>
    <s v="Silver"/>
    <x v="0"/>
  </r>
  <r>
    <n v="1573"/>
    <x v="1458"/>
    <n v="356"/>
    <x v="6"/>
    <x v="0"/>
    <n v="4"/>
    <n v="932.08"/>
    <n v="3728.32"/>
    <x v="1569"/>
    <n v="20"/>
    <s v="New York, NY"/>
    <n v="103"/>
    <n v="70"/>
    <n v="230"/>
    <n v="431"/>
    <n v="8"/>
    <n v="27"/>
    <x v="0"/>
    <x v="1"/>
    <n v="76322.87"/>
    <s v="Platinum"/>
    <x v="2"/>
  </r>
  <r>
    <n v="1574"/>
    <x v="1459"/>
    <n v="895"/>
    <x v="5"/>
    <x v="1"/>
    <n v="3"/>
    <n v="583.07000000000005"/>
    <n v="1749.21"/>
    <x v="1570"/>
    <n v="4"/>
    <s v="Dallas, TX"/>
    <n v="352"/>
    <n v="76"/>
    <n v="118"/>
    <n v="419"/>
    <n v="7"/>
    <n v="38"/>
    <x v="2"/>
    <x v="0"/>
    <n v="64793.24"/>
    <s v="Bronze"/>
    <x v="2"/>
  </r>
  <r>
    <n v="1575"/>
    <x v="1460"/>
    <n v="556"/>
    <x v="3"/>
    <x v="1"/>
    <n v="4"/>
    <n v="915.9"/>
    <n v="3663.6"/>
    <x v="1571"/>
    <n v="14"/>
    <s v="Miami, FL"/>
    <n v="123"/>
    <n v="80"/>
    <n v="100"/>
    <n v="166"/>
    <n v="3"/>
    <n v="56"/>
    <x v="2"/>
    <x v="0"/>
    <n v="44846.93"/>
    <s v="Silver"/>
    <x v="3"/>
  </r>
  <r>
    <n v="1576"/>
    <x v="1461"/>
    <n v="119"/>
    <x v="7"/>
    <x v="0"/>
    <n v="4"/>
    <n v="134.30000000000001"/>
    <n v="537.20000000000005"/>
    <x v="1572"/>
    <n v="13"/>
    <s v="Dallas, TX"/>
    <n v="437"/>
    <n v="60"/>
    <n v="186"/>
    <n v="395"/>
    <n v="2"/>
    <n v="54"/>
    <x v="2"/>
    <x v="0"/>
    <n v="56606.25"/>
    <s v="Platinum"/>
    <x v="2"/>
  </r>
  <r>
    <n v="1577"/>
    <x v="1462"/>
    <n v="609"/>
    <x v="3"/>
    <x v="0"/>
    <n v="3"/>
    <n v="828.19"/>
    <n v="2484.5700000000002"/>
    <x v="1573"/>
    <n v="8"/>
    <s v="Chicago, IL"/>
    <n v="105"/>
    <n v="73"/>
    <n v="277"/>
    <n v="141"/>
    <n v="4"/>
    <n v="45"/>
    <x v="2"/>
    <x v="0"/>
    <n v="106518.88"/>
    <s v="Gold"/>
    <x v="2"/>
  </r>
  <r>
    <n v="1578"/>
    <x v="1463"/>
    <n v="252"/>
    <x v="3"/>
    <x v="0"/>
    <n v="5"/>
    <n v="330.61"/>
    <n v="1653.0500000000002"/>
    <x v="1574"/>
    <n v="4"/>
    <s v="Miami, FL"/>
    <n v="398"/>
    <n v="92"/>
    <n v="107"/>
    <n v="488"/>
    <n v="6"/>
    <n v="50"/>
    <x v="2"/>
    <x v="1"/>
    <n v="43570.239999999998"/>
    <s v="Platinum"/>
    <x v="0"/>
  </r>
  <r>
    <n v="1579"/>
    <x v="1464"/>
    <n v="768"/>
    <x v="4"/>
    <x v="0"/>
    <n v="3"/>
    <n v="858.03"/>
    <n v="2574.09"/>
    <x v="1575"/>
    <n v="14"/>
    <s v="Miami, FL"/>
    <n v="276"/>
    <n v="99"/>
    <n v="163"/>
    <n v="449"/>
    <n v="5"/>
    <n v="35"/>
    <x v="2"/>
    <x v="0"/>
    <n v="22860.09"/>
    <s v="Silver"/>
    <x v="2"/>
  </r>
  <r>
    <n v="1580"/>
    <x v="1465"/>
    <n v="755"/>
    <x v="5"/>
    <x v="1"/>
    <n v="3"/>
    <n v="1856.56"/>
    <n v="5569.68"/>
    <x v="1576"/>
    <n v="14"/>
    <s v="Dallas, TX"/>
    <n v="295"/>
    <n v="112"/>
    <n v="250"/>
    <n v="342"/>
    <n v="6"/>
    <n v="51"/>
    <x v="2"/>
    <x v="2"/>
    <n v="83187.55"/>
    <s v="Gold"/>
    <x v="3"/>
  </r>
  <r>
    <n v="1581"/>
    <x v="1466"/>
    <n v="100"/>
    <x v="6"/>
    <x v="0"/>
    <n v="3"/>
    <n v="865.6"/>
    <n v="2596.8000000000002"/>
    <x v="1577"/>
    <n v="20"/>
    <s v="Los Angeles, CA"/>
    <n v="77"/>
    <n v="113"/>
    <n v="122"/>
    <n v="404"/>
    <n v="7"/>
    <n v="62"/>
    <x v="1"/>
    <x v="1"/>
    <n v="94637.31"/>
    <s v="Bronze"/>
    <x v="1"/>
  </r>
  <r>
    <n v="1582"/>
    <x v="1467"/>
    <n v="138"/>
    <x v="3"/>
    <x v="0"/>
    <n v="5"/>
    <n v="1142.27"/>
    <n v="5711.35"/>
    <x v="1578"/>
    <n v="13"/>
    <s v="Los Angeles, CA"/>
    <n v="125"/>
    <n v="67"/>
    <n v="206"/>
    <n v="476"/>
    <n v="2"/>
    <n v="31"/>
    <x v="0"/>
    <x v="0"/>
    <n v="34611.879999999997"/>
    <s v="Platinum"/>
    <x v="1"/>
  </r>
  <r>
    <n v="1583"/>
    <x v="1468"/>
    <n v="780"/>
    <x v="4"/>
    <x v="0"/>
    <n v="2"/>
    <n v="632.74"/>
    <n v="1265.48"/>
    <x v="1579"/>
    <n v="18"/>
    <s v="New York, NY"/>
    <n v="153"/>
    <n v="94"/>
    <n v="223"/>
    <n v="155"/>
    <n v="5"/>
    <n v="35"/>
    <x v="2"/>
    <x v="2"/>
    <n v="25116.12"/>
    <s v="Silver"/>
    <x v="1"/>
  </r>
  <r>
    <n v="1584"/>
    <x v="1469"/>
    <n v="499"/>
    <x v="6"/>
    <x v="1"/>
    <n v="5"/>
    <n v="1802.89"/>
    <n v="9014.4500000000007"/>
    <x v="1580"/>
    <n v="16"/>
    <s v="Chicago, IL"/>
    <n v="319"/>
    <n v="50"/>
    <n v="237"/>
    <n v="405"/>
    <n v="4"/>
    <n v="66"/>
    <x v="1"/>
    <x v="1"/>
    <n v="82641.34"/>
    <s v="Platinum"/>
    <x v="0"/>
  </r>
  <r>
    <n v="1585"/>
    <x v="1470"/>
    <n v="372"/>
    <x v="0"/>
    <x v="1"/>
    <n v="4"/>
    <n v="164.24"/>
    <n v="656.96"/>
    <x v="1581"/>
    <n v="10"/>
    <s v="Dallas, TX"/>
    <n v="497"/>
    <n v="138"/>
    <n v="119"/>
    <n v="294"/>
    <n v="2"/>
    <n v="32"/>
    <x v="0"/>
    <x v="2"/>
    <n v="64043.45"/>
    <s v="Gold"/>
    <x v="0"/>
  </r>
  <r>
    <n v="1586"/>
    <x v="1471"/>
    <n v="255"/>
    <x v="1"/>
    <x v="1"/>
    <n v="3"/>
    <n v="747.54"/>
    <n v="2242.62"/>
    <x v="1582"/>
    <n v="1"/>
    <s v="Miami, FL"/>
    <n v="453"/>
    <n v="140"/>
    <n v="144"/>
    <n v="418"/>
    <n v="6"/>
    <n v="62"/>
    <x v="1"/>
    <x v="2"/>
    <n v="80841.649999999994"/>
    <s v="Gold"/>
    <x v="1"/>
  </r>
  <r>
    <n v="1587"/>
    <x v="1472"/>
    <n v="816"/>
    <x v="4"/>
    <x v="0"/>
    <n v="2"/>
    <n v="1288.29"/>
    <n v="2576.58"/>
    <x v="1583"/>
    <n v="8"/>
    <s v="Dallas, TX"/>
    <n v="184"/>
    <n v="77"/>
    <n v="235"/>
    <n v="436"/>
    <n v="4"/>
    <n v="26"/>
    <x v="0"/>
    <x v="1"/>
    <n v="105949.73"/>
    <s v="Gold"/>
    <x v="0"/>
  </r>
  <r>
    <n v="1588"/>
    <x v="1473"/>
    <n v="437"/>
    <x v="0"/>
    <x v="0"/>
    <n v="1"/>
    <n v="1048.46"/>
    <n v="1048.46"/>
    <x v="1584"/>
    <n v="7"/>
    <s v="Dallas, TX"/>
    <n v="70"/>
    <n v="116"/>
    <n v="230"/>
    <n v="124"/>
    <n v="9"/>
    <n v="54"/>
    <x v="2"/>
    <x v="1"/>
    <n v="55384.81"/>
    <s v="Platinum"/>
    <x v="0"/>
  </r>
  <r>
    <n v="1589"/>
    <x v="1474"/>
    <n v="500"/>
    <x v="4"/>
    <x v="0"/>
    <n v="2"/>
    <n v="429.18"/>
    <n v="858.36"/>
    <x v="1585"/>
    <n v="1"/>
    <s v="Dallas, TX"/>
    <n v="142"/>
    <n v="94"/>
    <n v="271"/>
    <n v="408"/>
    <n v="4"/>
    <n v="61"/>
    <x v="1"/>
    <x v="2"/>
    <n v="119097.36"/>
    <s v="Bronze"/>
    <x v="0"/>
  </r>
  <r>
    <n v="1590"/>
    <x v="1475"/>
    <n v="688"/>
    <x v="2"/>
    <x v="1"/>
    <n v="5"/>
    <n v="1459.63"/>
    <n v="7298.1500000000005"/>
    <x v="1586"/>
    <n v="9"/>
    <s v="Miami, FL"/>
    <n v="393"/>
    <n v="146"/>
    <n v="162"/>
    <n v="134"/>
    <n v="5"/>
    <n v="62"/>
    <x v="1"/>
    <x v="2"/>
    <n v="107529.85"/>
    <s v="Silver"/>
    <x v="3"/>
  </r>
  <r>
    <n v="1591"/>
    <x v="1476"/>
    <n v="103"/>
    <x v="5"/>
    <x v="1"/>
    <n v="2"/>
    <n v="1251.1300000000001"/>
    <n v="2502.2600000000002"/>
    <x v="1587"/>
    <n v="12"/>
    <s v="Dallas, TX"/>
    <n v="164"/>
    <n v="104"/>
    <n v="213"/>
    <n v="220"/>
    <n v="9"/>
    <n v="46"/>
    <x v="2"/>
    <x v="0"/>
    <n v="67699.679999999993"/>
    <s v="Silver"/>
    <x v="3"/>
  </r>
  <r>
    <n v="1592"/>
    <x v="1477"/>
    <n v="627"/>
    <x v="4"/>
    <x v="0"/>
    <n v="3"/>
    <n v="363.42"/>
    <n v="1090.26"/>
    <x v="1588"/>
    <n v="9"/>
    <s v="New York, NY"/>
    <n v="231"/>
    <n v="65"/>
    <n v="256"/>
    <n v="294"/>
    <n v="10"/>
    <n v="52"/>
    <x v="2"/>
    <x v="1"/>
    <n v="63017.13"/>
    <s v="Bronze"/>
    <x v="0"/>
  </r>
  <r>
    <n v="1593"/>
    <x v="1478"/>
    <n v="824"/>
    <x v="0"/>
    <x v="0"/>
    <n v="1"/>
    <n v="1245.0999999999999"/>
    <n v="1245.0999999999999"/>
    <x v="1589"/>
    <n v="9"/>
    <s v="Chicago, IL"/>
    <n v="27"/>
    <n v="104"/>
    <n v="262"/>
    <n v="249"/>
    <n v="10"/>
    <n v="60"/>
    <x v="1"/>
    <x v="0"/>
    <n v="33256.97"/>
    <s v="Platinum"/>
    <x v="0"/>
  </r>
  <r>
    <n v="1594"/>
    <x v="1479"/>
    <n v="889"/>
    <x v="5"/>
    <x v="0"/>
    <n v="4"/>
    <n v="825.65"/>
    <n v="3302.6"/>
    <x v="1590"/>
    <n v="3"/>
    <s v="Chicago, IL"/>
    <n v="173"/>
    <n v="72"/>
    <n v="156"/>
    <n v="133"/>
    <n v="6"/>
    <n v="45"/>
    <x v="2"/>
    <x v="0"/>
    <n v="108388"/>
    <s v="Bronze"/>
    <x v="1"/>
  </r>
  <r>
    <n v="1595"/>
    <x v="1480"/>
    <n v="602"/>
    <x v="2"/>
    <x v="0"/>
    <n v="1"/>
    <n v="575.24"/>
    <n v="575.24"/>
    <x v="1591"/>
    <n v="1"/>
    <s v="Miami, FL"/>
    <n v="39"/>
    <n v="138"/>
    <n v="254"/>
    <n v="350"/>
    <n v="4"/>
    <n v="58"/>
    <x v="2"/>
    <x v="1"/>
    <n v="84913.06"/>
    <s v="Bronze"/>
    <x v="3"/>
  </r>
  <r>
    <n v="1596"/>
    <x v="1481"/>
    <n v="589"/>
    <x v="3"/>
    <x v="0"/>
    <n v="2"/>
    <n v="946.67"/>
    <n v="1893.34"/>
    <x v="1592"/>
    <n v="13"/>
    <s v="Chicago, IL"/>
    <n v="162"/>
    <n v="108"/>
    <n v="265"/>
    <n v="429"/>
    <n v="2"/>
    <n v="49"/>
    <x v="2"/>
    <x v="1"/>
    <n v="31940.01"/>
    <s v="Gold"/>
    <x v="3"/>
  </r>
  <r>
    <n v="1597"/>
    <x v="1482"/>
    <n v="546"/>
    <x v="0"/>
    <x v="0"/>
    <n v="3"/>
    <n v="1682.86"/>
    <n v="5048.58"/>
    <x v="1593"/>
    <n v="4"/>
    <s v="Los Angeles, CA"/>
    <n v="442"/>
    <n v="139"/>
    <n v="238"/>
    <n v="313"/>
    <n v="3"/>
    <n v="22"/>
    <x v="0"/>
    <x v="2"/>
    <n v="105366.25"/>
    <s v="Platinum"/>
    <x v="0"/>
  </r>
  <r>
    <n v="1598"/>
    <x v="1483"/>
    <n v="513"/>
    <x v="7"/>
    <x v="0"/>
    <n v="3"/>
    <n v="1726.38"/>
    <n v="5179.1400000000003"/>
    <x v="1594"/>
    <n v="14"/>
    <s v="New York, NY"/>
    <n v="450"/>
    <n v="64"/>
    <n v="184"/>
    <n v="262"/>
    <n v="1"/>
    <n v="39"/>
    <x v="2"/>
    <x v="1"/>
    <n v="32626.13"/>
    <s v="Gold"/>
    <x v="3"/>
  </r>
  <r>
    <n v="1599"/>
    <x v="1484"/>
    <n v="964"/>
    <x v="3"/>
    <x v="1"/>
    <n v="3"/>
    <n v="401.68"/>
    <n v="1205.04"/>
    <x v="1595"/>
    <n v="13"/>
    <s v="Dallas, TX"/>
    <n v="447"/>
    <n v="83"/>
    <n v="262"/>
    <n v="458"/>
    <n v="1"/>
    <n v="37"/>
    <x v="2"/>
    <x v="2"/>
    <n v="107560.39"/>
    <s v="Bronze"/>
    <x v="2"/>
  </r>
  <r>
    <n v="1600"/>
    <x v="1485"/>
    <n v="845"/>
    <x v="6"/>
    <x v="1"/>
    <n v="2"/>
    <n v="1615.28"/>
    <n v="3230.56"/>
    <x v="1596"/>
    <n v="9"/>
    <s v="Miami, FL"/>
    <n v="172"/>
    <n v="61"/>
    <n v="245"/>
    <n v="391"/>
    <n v="9"/>
    <n v="60"/>
    <x v="1"/>
    <x v="2"/>
    <n v="89072.52"/>
    <s v="Bronze"/>
    <x v="3"/>
  </r>
  <r>
    <n v="1601"/>
    <x v="1486"/>
    <n v="899"/>
    <x v="2"/>
    <x v="0"/>
    <n v="1"/>
    <n v="1632.6"/>
    <n v="1632.6"/>
    <x v="1597"/>
    <n v="19"/>
    <s v="Los Angeles, CA"/>
    <n v="369"/>
    <n v="74"/>
    <n v="157"/>
    <n v="165"/>
    <n v="6"/>
    <n v="29"/>
    <x v="0"/>
    <x v="2"/>
    <n v="83530.66"/>
    <s v="Platinum"/>
    <x v="3"/>
  </r>
  <r>
    <n v="1602"/>
    <x v="1487"/>
    <n v="931"/>
    <x v="2"/>
    <x v="1"/>
    <n v="2"/>
    <n v="1086.43"/>
    <n v="2172.86"/>
    <x v="1598"/>
    <n v="15"/>
    <s v="Chicago, IL"/>
    <n v="240"/>
    <n v="85"/>
    <n v="293"/>
    <n v="109"/>
    <n v="10"/>
    <n v="69"/>
    <x v="1"/>
    <x v="0"/>
    <n v="103779.48"/>
    <s v="Platinum"/>
    <x v="2"/>
  </r>
  <r>
    <n v="1603"/>
    <x v="1488"/>
    <n v="904"/>
    <x v="7"/>
    <x v="1"/>
    <n v="5"/>
    <n v="1366.86"/>
    <n v="6834.2999999999993"/>
    <x v="1599"/>
    <n v="1"/>
    <s v="Los Angeles, CA"/>
    <n v="436"/>
    <n v="72"/>
    <n v="114"/>
    <n v="288"/>
    <n v="1"/>
    <n v="70"/>
    <x v="1"/>
    <x v="0"/>
    <n v="46994.89"/>
    <s v="Gold"/>
    <x v="3"/>
  </r>
  <r>
    <n v="1604"/>
    <x v="1489"/>
    <n v="171"/>
    <x v="5"/>
    <x v="0"/>
    <n v="1"/>
    <n v="518.76"/>
    <n v="518.76"/>
    <x v="1600"/>
    <n v="1"/>
    <s v="New York, NY"/>
    <n v="271"/>
    <n v="113"/>
    <n v="298"/>
    <n v="393"/>
    <n v="5"/>
    <n v="64"/>
    <x v="1"/>
    <x v="1"/>
    <n v="75750.429999999993"/>
    <s v="Bronze"/>
    <x v="3"/>
  </r>
  <r>
    <n v="1605"/>
    <x v="1027"/>
    <n v="653"/>
    <x v="5"/>
    <x v="1"/>
    <n v="1"/>
    <n v="324.64"/>
    <n v="324.64"/>
    <x v="1601"/>
    <n v="18"/>
    <s v="Los Angeles, CA"/>
    <n v="480"/>
    <n v="133"/>
    <n v="242"/>
    <n v="254"/>
    <n v="1"/>
    <n v="70"/>
    <x v="1"/>
    <x v="1"/>
    <n v="57643.77"/>
    <s v="Gold"/>
    <x v="3"/>
  </r>
  <r>
    <n v="1606"/>
    <x v="1490"/>
    <n v="331"/>
    <x v="1"/>
    <x v="0"/>
    <n v="2"/>
    <n v="538.54"/>
    <n v="1077.08"/>
    <x v="1602"/>
    <n v="10"/>
    <s v="Los Angeles, CA"/>
    <n v="487"/>
    <n v="140"/>
    <n v="139"/>
    <n v="377"/>
    <n v="1"/>
    <n v="54"/>
    <x v="2"/>
    <x v="2"/>
    <n v="69682.22"/>
    <s v="Platinum"/>
    <x v="0"/>
  </r>
  <r>
    <n v="1607"/>
    <x v="1491"/>
    <n v="103"/>
    <x v="1"/>
    <x v="0"/>
    <n v="4"/>
    <n v="464.55"/>
    <n v="1858.2"/>
    <x v="1603"/>
    <n v="10"/>
    <s v="Chicago, IL"/>
    <n v="326"/>
    <n v="113"/>
    <n v="147"/>
    <n v="424"/>
    <n v="3"/>
    <n v="62"/>
    <x v="1"/>
    <x v="2"/>
    <n v="101657.74"/>
    <s v="Platinum"/>
    <x v="1"/>
  </r>
  <r>
    <n v="1608"/>
    <x v="1492"/>
    <n v="493"/>
    <x v="2"/>
    <x v="1"/>
    <n v="2"/>
    <n v="1048.95"/>
    <n v="2097.9"/>
    <x v="1604"/>
    <n v="11"/>
    <s v="Chicago, IL"/>
    <n v="68"/>
    <n v="74"/>
    <n v="214"/>
    <n v="204"/>
    <n v="5"/>
    <n v="66"/>
    <x v="1"/>
    <x v="2"/>
    <n v="25090.61"/>
    <s v="Gold"/>
    <x v="0"/>
  </r>
  <r>
    <n v="1609"/>
    <x v="1493"/>
    <n v="805"/>
    <x v="2"/>
    <x v="1"/>
    <n v="2"/>
    <n v="1545.25"/>
    <n v="3090.5"/>
    <x v="1605"/>
    <n v="18"/>
    <s v="Chicago, IL"/>
    <n v="206"/>
    <n v="68"/>
    <n v="265"/>
    <n v="303"/>
    <n v="2"/>
    <n v="39"/>
    <x v="2"/>
    <x v="0"/>
    <n v="84294.83"/>
    <s v="Silver"/>
    <x v="3"/>
  </r>
  <r>
    <n v="1610"/>
    <x v="911"/>
    <n v="937"/>
    <x v="4"/>
    <x v="0"/>
    <n v="1"/>
    <n v="584.12"/>
    <n v="584.12"/>
    <x v="1606"/>
    <n v="1"/>
    <s v="Miami, FL"/>
    <n v="98"/>
    <n v="75"/>
    <n v="232"/>
    <n v="112"/>
    <n v="8"/>
    <n v="61"/>
    <x v="1"/>
    <x v="2"/>
    <n v="41259.32"/>
    <s v="Gold"/>
    <x v="3"/>
  </r>
  <r>
    <n v="1611"/>
    <x v="1198"/>
    <n v="898"/>
    <x v="7"/>
    <x v="0"/>
    <n v="1"/>
    <n v="936.02"/>
    <n v="936.02"/>
    <x v="1607"/>
    <n v="4"/>
    <s v="New York, NY"/>
    <n v="274"/>
    <n v="90"/>
    <n v="124"/>
    <n v="391"/>
    <n v="1"/>
    <n v="57"/>
    <x v="2"/>
    <x v="1"/>
    <n v="59317.32"/>
    <s v="Bronze"/>
    <x v="2"/>
  </r>
  <r>
    <n v="1612"/>
    <x v="1494"/>
    <n v="593"/>
    <x v="2"/>
    <x v="1"/>
    <n v="4"/>
    <n v="295.74"/>
    <n v="1182.96"/>
    <x v="1608"/>
    <n v="11"/>
    <s v="Chicago, IL"/>
    <n v="278"/>
    <n v="133"/>
    <n v="170"/>
    <n v="113"/>
    <n v="4"/>
    <n v="56"/>
    <x v="2"/>
    <x v="0"/>
    <n v="115578.48"/>
    <s v="Platinum"/>
    <x v="2"/>
  </r>
  <r>
    <n v="1613"/>
    <x v="1495"/>
    <n v="224"/>
    <x v="4"/>
    <x v="0"/>
    <n v="2"/>
    <n v="265.69"/>
    <n v="531.38"/>
    <x v="1609"/>
    <n v="4"/>
    <s v="Los Angeles, CA"/>
    <n v="3"/>
    <n v="112"/>
    <n v="208"/>
    <n v="138"/>
    <n v="7"/>
    <n v="66"/>
    <x v="1"/>
    <x v="0"/>
    <n v="71651.44"/>
    <s v="Gold"/>
    <x v="2"/>
  </r>
  <r>
    <n v="1614"/>
    <x v="1496"/>
    <n v="680"/>
    <x v="6"/>
    <x v="1"/>
    <n v="2"/>
    <n v="695.44"/>
    <n v="1390.88"/>
    <x v="1610"/>
    <n v="16"/>
    <s v="Dallas, TX"/>
    <n v="421"/>
    <n v="79"/>
    <n v="246"/>
    <n v="315"/>
    <n v="5"/>
    <n v="38"/>
    <x v="2"/>
    <x v="2"/>
    <n v="86782.53"/>
    <s v="Bronze"/>
    <x v="0"/>
  </r>
  <r>
    <n v="1615"/>
    <x v="1497"/>
    <n v="648"/>
    <x v="4"/>
    <x v="0"/>
    <n v="4"/>
    <n v="530.87"/>
    <n v="2123.48"/>
    <x v="1611"/>
    <n v="14"/>
    <s v="New York, NY"/>
    <n v="327"/>
    <n v="139"/>
    <n v="189"/>
    <n v="366"/>
    <n v="3"/>
    <n v="69"/>
    <x v="1"/>
    <x v="2"/>
    <n v="25390.34"/>
    <s v="Gold"/>
    <x v="2"/>
  </r>
  <r>
    <n v="1616"/>
    <x v="682"/>
    <n v="467"/>
    <x v="0"/>
    <x v="1"/>
    <n v="4"/>
    <n v="1752.56"/>
    <n v="7010.24"/>
    <x v="1612"/>
    <n v="10"/>
    <s v="Dallas, TX"/>
    <n v="103"/>
    <n v="112"/>
    <n v="163"/>
    <n v="106"/>
    <n v="4"/>
    <n v="49"/>
    <x v="2"/>
    <x v="0"/>
    <n v="58597.96"/>
    <s v="Gold"/>
    <x v="3"/>
  </r>
  <r>
    <n v="1617"/>
    <x v="1498"/>
    <n v="441"/>
    <x v="3"/>
    <x v="1"/>
    <n v="2"/>
    <n v="1220.69"/>
    <n v="2441.38"/>
    <x v="1613"/>
    <n v="5"/>
    <s v="Los Angeles, CA"/>
    <n v="411"/>
    <n v="82"/>
    <n v="251"/>
    <n v="154"/>
    <n v="8"/>
    <n v="23"/>
    <x v="0"/>
    <x v="2"/>
    <n v="71135.97"/>
    <s v="Bronze"/>
    <x v="2"/>
  </r>
  <r>
    <n v="1618"/>
    <x v="1499"/>
    <n v="798"/>
    <x v="0"/>
    <x v="0"/>
    <n v="4"/>
    <n v="688.87"/>
    <n v="2755.48"/>
    <x v="1614"/>
    <n v="19"/>
    <s v="Dallas, TX"/>
    <n v="85"/>
    <n v="73"/>
    <n v="181"/>
    <n v="487"/>
    <n v="4"/>
    <n v="68"/>
    <x v="1"/>
    <x v="2"/>
    <n v="102780.8"/>
    <s v="Platinum"/>
    <x v="3"/>
  </r>
  <r>
    <n v="1619"/>
    <x v="1500"/>
    <n v="410"/>
    <x v="1"/>
    <x v="1"/>
    <n v="3"/>
    <n v="709.17"/>
    <n v="2127.5099999999998"/>
    <x v="1615"/>
    <n v="14"/>
    <s v="Los Angeles, CA"/>
    <n v="492"/>
    <n v="150"/>
    <n v="162"/>
    <n v="142"/>
    <n v="4"/>
    <n v="55"/>
    <x v="2"/>
    <x v="2"/>
    <n v="88083.48"/>
    <s v="Gold"/>
    <x v="2"/>
  </r>
  <r>
    <n v="1620"/>
    <x v="1501"/>
    <n v="510"/>
    <x v="1"/>
    <x v="1"/>
    <n v="5"/>
    <n v="944.14"/>
    <n v="4720.7"/>
    <x v="1616"/>
    <n v="6"/>
    <s v="Los Angeles, CA"/>
    <n v="137"/>
    <n v="62"/>
    <n v="298"/>
    <n v="274"/>
    <n v="2"/>
    <n v="37"/>
    <x v="2"/>
    <x v="1"/>
    <n v="53357.19"/>
    <s v="Platinum"/>
    <x v="1"/>
  </r>
  <r>
    <n v="1621"/>
    <x v="473"/>
    <n v="156"/>
    <x v="5"/>
    <x v="1"/>
    <n v="5"/>
    <n v="1699.4"/>
    <n v="8497"/>
    <x v="1617"/>
    <n v="17"/>
    <s v="Dallas, TX"/>
    <n v="346"/>
    <n v="136"/>
    <n v="207"/>
    <n v="438"/>
    <n v="4"/>
    <n v="46"/>
    <x v="2"/>
    <x v="0"/>
    <n v="70264.350000000006"/>
    <s v="Platinum"/>
    <x v="3"/>
  </r>
  <r>
    <n v="1622"/>
    <x v="1502"/>
    <n v="747"/>
    <x v="2"/>
    <x v="1"/>
    <n v="2"/>
    <n v="1190.67"/>
    <n v="2381.34"/>
    <x v="1618"/>
    <n v="1"/>
    <s v="Los Angeles, CA"/>
    <n v="378"/>
    <n v="89"/>
    <n v="251"/>
    <n v="210"/>
    <n v="5"/>
    <n v="60"/>
    <x v="1"/>
    <x v="1"/>
    <n v="110786.61"/>
    <s v="Gold"/>
    <x v="2"/>
  </r>
  <r>
    <n v="1623"/>
    <x v="1503"/>
    <n v="762"/>
    <x v="7"/>
    <x v="1"/>
    <n v="5"/>
    <n v="106.15"/>
    <n v="530.75"/>
    <x v="1619"/>
    <n v="19"/>
    <s v="Dallas, TX"/>
    <n v="447"/>
    <n v="142"/>
    <n v="232"/>
    <n v="479"/>
    <n v="3"/>
    <n v="59"/>
    <x v="2"/>
    <x v="2"/>
    <n v="21985.94"/>
    <s v="Gold"/>
    <x v="1"/>
  </r>
  <r>
    <n v="1624"/>
    <x v="1504"/>
    <n v="192"/>
    <x v="5"/>
    <x v="1"/>
    <n v="3"/>
    <n v="389.53"/>
    <n v="1168.5899999999999"/>
    <x v="1620"/>
    <n v="5"/>
    <s v="Miami, FL"/>
    <n v="464"/>
    <n v="69"/>
    <n v="286"/>
    <n v="313"/>
    <n v="5"/>
    <n v="49"/>
    <x v="2"/>
    <x v="2"/>
    <n v="42638"/>
    <s v="Platinum"/>
    <x v="2"/>
  </r>
  <r>
    <n v="1625"/>
    <x v="1505"/>
    <n v="474"/>
    <x v="3"/>
    <x v="1"/>
    <n v="5"/>
    <n v="1023.03"/>
    <n v="5115.1499999999996"/>
    <x v="1621"/>
    <n v="10"/>
    <s v="New York, NY"/>
    <n v="74"/>
    <n v="51"/>
    <n v="138"/>
    <n v="109"/>
    <n v="2"/>
    <n v="21"/>
    <x v="0"/>
    <x v="2"/>
    <n v="96491.34"/>
    <s v="Silver"/>
    <x v="0"/>
  </r>
  <r>
    <n v="1626"/>
    <x v="1506"/>
    <n v="647"/>
    <x v="2"/>
    <x v="0"/>
    <n v="3"/>
    <n v="1627.54"/>
    <n v="4882.62"/>
    <x v="1622"/>
    <n v="4"/>
    <s v="New York, NY"/>
    <n v="237"/>
    <n v="127"/>
    <n v="162"/>
    <n v="419"/>
    <n v="5"/>
    <n v="20"/>
    <x v="0"/>
    <x v="2"/>
    <n v="73142.86"/>
    <s v="Silver"/>
    <x v="1"/>
  </r>
  <r>
    <n v="1627"/>
    <x v="1207"/>
    <n v="973"/>
    <x v="6"/>
    <x v="1"/>
    <n v="3"/>
    <n v="79.150000000000006"/>
    <n v="237.45000000000002"/>
    <x v="1623"/>
    <n v="4"/>
    <s v="Los Angeles, CA"/>
    <n v="45"/>
    <n v="82"/>
    <n v="298"/>
    <n v="297"/>
    <n v="8"/>
    <n v="47"/>
    <x v="2"/>
    <x v="2"/>
    <n v="75167.7"/>
    <s v="Bronze"/>
    <x v="1"/>
  </r>
  <r>
    <n v="1628"/>
    <x v="1507"/>
    <n v="448"/>
    <x v="5"/>
    <x v="1"/>
    <n v="5"/>
    <n v="591.22"/>
    <n v="2956.1000000000004"/>
    <x v="1624"/>
    <n v="12"/>
    <s v="Chicago, IL"/>
    <n v="193"/>
    <n v="73"/>
    <n v="144"/>
    <n v="249"/>
    <n v="2"/>
    <n v="23"/>
    <x v="0"/>
    <x v="1"/>
    <n v="53200.05"/>
    <s v="Gold"/>
    <x v="0"/>
  </r>
  <r>
    <n v="1629"/>
    <x v="1508"/>
    <n v="182"/>
    <x v="7"/>
    <x v="0"/>
    <n v="3"/>
    <n v="769.4"/>
    <n v="2308.1999999999998"/>
    <x v="1625"/>
    <n v="1"/>
    <s v="Los Angeles, CA"/>
    <n v="56"/>
    <n v="54"/>
    <n v="110"/>
    <n v="207"/>
    <n v="9"/>
    <n v="56"/>
    <x v="2"/>
    <x v="0"/>
    <n v="52576.67"/>
    <s v="Bronze"/>
    <x v="0"/>
  </r>
  <r>
    <n v="1630"/>
    <x v="1509"/>
    <n v="961"/>
    <x v="5"/>
    <x v="0"/>
    <n v="2"/>
    <n v="169.8"/>
    <n v="339.6"/>
    <x v="1626"/>
    <n v="11"/>
    <s v="New York, NY"/>
    <n v="340"/>
    <n v="106"/>
    <n v="212"/>
    <n v="411"/>
    <n v="10"/>
    <n v="69"/>
    <x v="1"/>
    <x v="2"/>
    <n v="38638.879999999997"/>
    <s v="Platinum"/>
    <x v="0"/>
  </r>
  <r>
    <n v="1631"/>
    <x v="1510"/>
    <n v="570"/>
    <x v="7"/>
    <x v="1"/>
    <n v="2"/>
    <n v="1993.66"/>
    <n v="3987.32"/>
    <x v="1627"/>
    <n v="1"/>
    <s v="Miami, FL"/>
    <n v="268"/>
    <n v="126"/>
    <n v="142"/>
    <n v="253"/>
    <n v="8"/>
    <n v="23"/>
    <x v="0"/>
    <x v="2"/>
    <n v="71423.81"/>
    <s v="Gold"/>
    <x v="1"/>
  </r>
  <r>
    <n v="1632"/>
    <x v="721"/>
    <n v="878"/>
    <x v="4"/>
    <x v="0"/>
    <n v="5"/>
    <n v="465.15"/>
    <n v="2325.75"/>
    <x v="1628"/>
    <n v="20"/>
    <s v="Dallas, TX"/>
    <n v="382"/>
    <n v="80"/>
    <n v="261"/>
    <n v="286"/>
    <n v="7"/>
    <n v="65"/>
    <x v="1"/>
    <x v="1"/>
    <n v="66907.75"/>
    <s v="Silver"/>
    <x v="2"/>
  </r>
  <r>
    <n v="1633"/>
    <x v="1511"/>
    <n v="884"/>
    <x v="2"/>
    <x v="0"/>
    <n v="3"/>
    <n v="1331.46"/>
    <n v="3994.38"/>
    <x v="1629"/>
    <n v="14"/>
    <s v="Chicago, IL"/>
    <n v="343"/>
    <n v="111"/>
    <n v="176"/>
    <n v="423"/>
    <n v="3"/>
    <n v="59"/>
    <x v="2"/>
    <x v="2"/>
    <n v="93382.1"/>
    <s v="Gold"/>
    <x v="2"/>
  </r>
  <r>
    <n v="1634"/>
    <x v="1512"/>
    <n v="396"/>
    <x v="6"/>
    <x v="0"/>
    <n v="2"/>
    <n v="1260.1400000000001"/>
    <n v="2520.2800000000002"/>
    <x v="1630"/>
    <n v="20"/>
    <s v="Dallas, TX"/>
    <n v="199"/>
    <n v="83"/>
    <n v="230"/>
    <n v="200"/>
    <n v="2"/>
    <n v="63"/>
    <x v="1"/>
    <x v="1"/>
    <n v="64611.79"/>
    <s v="Bronze"/>
    <x v="2"/>
  </r>
  <r>
    <n v="1635"/>
    <x v="1513"/>
    <n v="763"/>
    <x v="2"/>
    <x v="0"/>
    <n v="3"/>
    <n v="708.98"/>
    <n v="2126.94"/>
    <x v="1631"/>
    <n v="19"/>
    <s v="New York, NY"/>
    <n v="395"/>
    <n v="64"/>
    <n v="206"/>
    <n v="435"/>
    <n v="8"/>
    <n v="65"/>
    <x v="1"/>
    <x v="2"/>
    <n v="66214.080000000002"/>
    <s v="Gold"/>
    <x v="2"/>
  </r>
  <r>
    <n v="1636"/>
    <x v="103"/>
    <n v="307"/>
    <x v="5"/>
    <x v="0"/>
    <n v="2"/>
    <n v="1219.58"/>
    <n v="2439.16"/>
    <x v="1632"/>
    <n v="14"/>
    <s v="Miami, FL"/>
    <n v="82"/>
    <n v="97"/>
    <n v="125"/>
    <n v="236"/>
    <n v="8"/>
    <n v="21"/>
    <x v="0"/>
    <x v="1"/>
    <n v="108663.48"/>
    <s v="Silver"/>
    <x v="2"/>
  </r>
  <r>
    <n v="1637"/>
    <x v="1076"/>
    <n v="280"/>
    <x v="6"/>
    <x v="0"/>
    <n v="3"/>
    <n v="749.73"/>
    <n v="2249.19"/>
    <x v="1633"/>
    <n v="4"/>
    <s v="Los Angeles, CA"/>
    <n v="366"/>
    <n v="133"/>
    <n v="273"/>
    <n v="411"/>
    <n v="10"/>
    <n v="32"/>
    <x v="0"/>
    <x v="1"/>
    <n v="25795.05"/>
    <s v="Platinum"/>
    <x v="3"/>
  </r>
  <r>
    <n v="1638"/>
    <x v="1514"/>
    <n v="667"/>
    <x v="4"/>
    <x v="0"/>
    <n v="1"/>
    <n v="1865.29"/>
    <n v="1865.29"/>
    <x v="1634"/>
    <n v="7"/>
    <s v="Miami, FL"/>
    <n v="475"/>
    <n v="115"/>
    <n v="121"/>
    <n v="352"/>
    <n v="5"/>
    <n v="41"/>
    <x v="2"/>
    <x v="0"/>
    <n v="44590.559999999998"/>
    <s v="Gold"/>
    <x v="1"/>
  </r>
  <r>
    <n v="1639"/>
    <x v="293"/>
    <n v="140"/>
    <x v="4"/>
    <x v="0"/>
    <n v="4"/>
    <n v="1704.23"/>
    <n v="6816.92"/>
    <x v="1635"/>
    <n v="4"/>
    <s v="New York, NY"/>
    <n v="352"/>
    <n v="108"/>
    <n v="187"/>
    <n v="206"/>
    <n v="3"/>
    <n v="30"/>
    <x v="0"/>
    <x v="2"/>
    <n v="49411.48"/>
    <s v="Gold"/>
    <x v="2"/>
  </r>
  <r>
    <n v="1640"/>
    <x v="1515"/>
    <n v="493"/>
    <x v="5"/>
    <x v="1"/>
    <n v="1"/>
    <n v="678.21"/>
    <n v="678.21"/>
    <x v="1636"/>
    <n v="11"/>
    <s v="Dallas, TX"/>
    <n v="261"/>
    <n v="58"/>
    <n v="210"/>
    <n v="164"/>
    <n v="10"/>
    <n v="32"/>
    <x v="0"/>
    <x v="0"/>
    <n v="20005.34"/>
    <s v="Gold"/>
    <x v="1"/>
  </r>
  <r>
    <n v="1641"/>
    <x v="564"/>
    <n v="776"/>
    <x v="5"/>
    <x v="0"/>
    <n v="5"/>
    <n v="1098.75"/>
    <n v="5493.75"/>
    <x v="1637"/>
    <n v="6"/>
    <s v="Chicago, IL"/>
    <n v="465"/>
    <n v="129"/>
    <n v="272"/>
    <n v="130"/>
    <n v="3"/>
    <n v="43"/>
    <x v="2"/>
    <x v="1"/>
    <n v="57368.43"/>
    <s v="Bronze"/>
    <x v="3"/>
  </r>
  <r>
    <n v="1642"/>
    <x v="1516"/>
    <n v="295"/>
    <x v="2"/>
    <x v="0"/>
    <n v="3"/>
    <n v="1630.34"/>
    <n v="4891.0199999999995"/>
    <x v="1638"/>
    <n v="11"/>
    <s v="Miami, FL"/>
    <n v="323"/>
    <n v="140"/>
    <n v="299"/>
    <n v="101"/>
    <n v="2"/>
    <n v="70"/>
    <x v="1"/>
    <x v="1"/>
    <n v="76087.64"/>
    <s v="Bronze"/>
    <x v="2"/>
  </r>
  <r>
    <n v="1643"/>
    <x v="1517"/>
    <n v="406"/>
    <x v="7"/>
    <x v="0"/>
    <n v="4"/>
    <n v="1074.45"/>
    <n v="4297.8"/>
    <x v="1639"/>
    <n v="12"/>
    <s v="Los Angeles, CA"/>
    <n v="193"/>
    <n v="128"/>
    <n v="292"/>
    <n v="398"/>
    <n v="1"/>
    <n v="32"/>
    <x v="0"/>
    <x v="2"/>
    <n v="99598.51"/>
    <s v="Platinum"/>
    <x v="0"/>
  </r>
  <r>
    <n v="1644"/>
    <x v="1518"/>
    <n v="812"/>
    <x v="6"/>
    <x v="1"/>
    <n v="3"/>
    <n v="491.4"/>
    <n v="1474.1999999999998"/>
    <x v="1640"/>
    <n v="6"/>
    <s v="Chicago, IL"/>
    <n v="296"/>
    <n v="86"/>
    <n v="140"/>
    <n v="311"/>
    <n v="2"/>
    <n v="40"/>
    <x v="2"/>
    <x v="0"/>
    <n v="37258.080000000002"/>
    <s v="Bronze"/>
    <x v="3"/>
  </r>
  <r>
    <n v="1645"/>
    <x v="1519"/>
    <n v="499"/>
    <x v="7"/>
    <x v="1"/>
    <n v="5"/>
    <n v="595.09"/>
    <n v="2975.4500000000003"/>
    <x v="1641"/>
    <n v="8"/>
    <s v="Los Angeles, CA"/>
    <n v="478"/>
    <n v="68"/>
    <n v="159"/>
    <n v="117"/>
    <n v="8"/>
    <n v="57"/>
    <x v="2"/>
    <x v="0"/>
    <n v="72813.789999999994"/>
    <s v="Bronze"/>
    <x v="0"/>
  </r>
  <r>
    <n v="1646"/>
    <x v="1520"/>
    <n v="209"/>
    <x v="6"/>
    <x v="1"/>
    <n v="1"/>
    <n v="1827.71"/>
    <n v="1827.71"/>
    <x v="1642"/>
    <n v="6"/>
    <s v="Chicago, IL"/>
    <n v="236"/>
    <n v="93"/>
    <n v="113"/>
    <n v="159"/>
    <n v="3"/>
    <n v="27"/>
    <x v="0"/>
    <x v="2"/>
    <n v="22805.24"/>
    <s v="Silver"/>
    <x v="2"/>
  </r>
  <r>
    <n v="1647"/>
    <x v="1521"/>
    <n v="745"/>
    <x v="7"/>
    <x v="0"/>
    <n v="4"/>
    <n v="322.64999999999998"/>
    <n v="1290.5999999999999"/>
    <x v="1643"/>
    <n v="5"/>
    <s v="Dallas, TX"/>
    <n v="490"/>
    <n v="56"/>
    <n v="277"/>
    <n v="290"/>
    <n v="8"/>
    <n v="25"/>
    <x v="0"/>
    <x v="2"/>
    <n v="43560.38"/>
    <s v="Silver"/>
    <x v="0"/>
  </r>
  <r>
    <n v="1648"/>
    <x v="1522"/>
    <n v="805"/>
    <x v="2"/>
    <x v="1"/>
    <n v="1"/>
    <n v="898.41"/>
    <n v="898.41"/>
    <x v="1644"/>
    <n v="18"/>
    <s v="Miami, FL"/>
    <n v="376"/>
    <n v="134"/>
    <n v="199"/>
    <n v="200"/>
    <n v="5"/>
    <n v="58"/>
    <x v="2"/>
    <x v="0"/>
    <n v="28874.5"/>
    <s v="Silver"/>
    <x v="1"/>
  </r>
  <r>
    <n v="1649"/>
    <x v="1523"/>
    <n v="467"/>
    <x v="5"/>
    <x v="1"/>
    <n v="1"/>
    <n v="408.45"/>
    <n v="408.45"/>
    <x v="1645"/>
    <n v="2"/>
    <s v="Los Angeles, CA"/>
    <n v="128"/>
    <n v="92"/>
    <n v="227"/>
    <n v="271"/>
    <n v="9"/>
    <n v="48"/>
    <x v="2"/>
    <x v="1"/>
    <n v="28641.39"/>
    <s v="Platinum"/>
    <x v="0"/>
  </r>
  <r>
    <n v="1650"/>
    <x v="1524"/>
    <n v="598"/>
    <x v="7"/>
    <x v="1"/>
    <n v="3"/>
    <n v="1769.41"/>
    <n v="5308.2300000000005"/>
    <x v="1646"/>
    <n v="11"/>
    <s v="Dallas, TX"/>
    <n v="246"/>
    <n v="122"/>
    <n v="241"/>
    <n v="203"/>
    <n v="3"/>
    <n v="29"/>
    <x v="0"/>
    <x v="2"/>
    <n v="78826.009999999995"/>
    <s v="Gold"/>
    <x v="0"/>
  </r>
  <r>
    <n v="1651"/>
    <x v="1525"/>
    <n v="186"/>
    <x v="3"/>
    <x v="0"/>
    <n v="1"/>
    <n v="1253.6099999999999"/>
    <n v="1253.6099999999999"/>
    <x v="1647"/>
    <n v="17"/>
    <s v="Dallas, TX"/>
    <n v="213"/>
    <n v="67"/>
    <n v="107"/>
    <n v="422"/>
    <n v="2"/>
    <n v="30"/>
    <x v="0"/>
    <x v="1"/>
    <n v="87152.61"/>
    <s v="Platinum"/>
    <x v="2"/>
  </r>
  <r>
    <n v="1652"/>
    <x v="1526"/>
    <n v="747"/>
    <x v="4"/>
    <x v="1"/>
    <n v="5"/>
    <n v="226.76"/>
    <n v="1133.8"/>
    <x v="1648"/>
    <n v="18"/>
    <s v="Miami, FL"/>
    <n v="370"/>
    <n v="134"/>
    <n v="116"/>
    <n v="114"/>
    <n v="6"/>
    <n v="35"/>
    <x v="2"/>
    <x v="2"/>
    <n v="89254.15"/>
    <s v="Platinum"/>
    <x v="3"/>
  </r>
  <r>
    <n v="1653"/>
    <x v="1527"/>
    <n v="548"/>
    <x v="6"/>
    <x v="0"/>
    <n v="1"/>
    <n v="357.97"/>
    <n v="357.97"/>
    <x v="1649"/>
    <n v="7"/>
    <s v="New York, NY"/>
    <n v="412"/>
    <n v="92"/>
    <n v="273"/>
    <n v="283"/>
    <n v="2"/>
    <n v="18"/>
    <x v="0"/>
    <x v="1"/>
    <n v="64490.06"/>
    <s v="Silver"/>
    <x v="2"/>
  </r>
  <r>
    <n v="1654"/>
    <x v="1528"/>
    <n v="852"/>
    <x v="0"/>
    <x v="1"/>
    <n v="3"/>
    <n v="996.48"/>
    <n v="2989.44"/>
    <x v="1650"/>
    <n v="15"/>
    <s v="Chicago, IL"/>
    <n v="92"/>
    <n v="78"/>
    <n v="247"/>
    <n v="212"/>
    <n v="8"/>
    <n v="39"/>
    <x v="2"/>
    <x v="2"/>
    <n v="53869.54"/>
    <s v="Platinum"/>
    <x v="1"/>
  </r>
  <r>
    <n v="1655"/>
    <x v="1529"/>
    <n v="294"/>
    <x v="0"/>
    <x v="0"/>
    <n v="3"/>
    <n v="1904.99"/>
    <n v="5714.97"/>
    <x v="1651"/>
    <n v="15"/>
    <s v="Miami, FL"/>
    <n v="487"/>
    <n v="132"/>
    <n v="171"/>
    <n v="191"/>
    <n v="6"/>
    <n v="66"/>
    <x v="1"/>
    <x v="1"/>
    <n v="104496.07"/>
    <s v="Platinum"/>
    <x v="3"/>
  </r>
  <r>
    <n v="1656"/>
    <x v="1530"/>
    <n v="243"/>
    <x v="2"/>
    <x v="1"/>
    <n v="5"/>
    <n v="1220.47"/>
    <n v="6102.35"/>
    <x v="1652"/>
    <n v="10"/>
    <s v="Chicago, IL"/>
    <n v="456"/>
    <n v="50"/>
    <n v="198"/>
    <n v="494"/>
    <n v="1"/>
    <n v="58"/>
    <x v="2"/>
    <x v="2"/>
    <n v="118839.56"/>
    <s v="Silver"/>
    <x v="2"/>
  </r>
  <r>
    <n v="1657"/>
    <x v="1531"/>
    <n v="136"/>
    <x v="7"/>
    <x v="0"/>
    <n v="1"/>
    <n v="1666.98"/>
    <n v="1666.98"/>
    <x v="1653"/>
    <n v="8"/>
    <s v="Chicago, IL"/>
    <n v="110"/>
    <n v="148"/>
    <n v="225"/>
    <n v="276"/>
    <n v="8"/>
    <n v="23"/>
    <x v="0"/>
    <x v="1"/>
    <n v="80382.42"/>
    <s v="Gold"/>
    <x v="0"/>
  </r>
  <r>
    <n v="1658"/>
    <x v="1532"/>
    <n v="297"/>
    <x v="4"/>
    <x v="1"/>
    <n v="3"/>
    <n v="101.56"/>
    <n v="304.68"/>
    <x v="1654"/>
    <n v="12"/>
    <s v="New York, NY"/>
    <n v="323"/>
    <n v="123"/>
    <n v="109"/>
    <n v="321"/>
    <n v="10"/>
    <n v="41"/>
    <x v="2"/>
    <x v="1"/>
    <n v="24972.97"/>
    <s v="Silver"/>
    <x v="2"/>
  </r>
  <r>
    <n v="1659"/>
    <x v="1533"/>
    <n v="125"/>
    <x v="4"/>
    <x v="0"/>
    <n v="4"/>
    <n v="219.68"/>
    <n v="878.72"/>
    <x v="1655"/>
    <n v="9"/>
    <s v="Miami, FL"/>
    <n v="240"/>
    <n v="96"/>
    <n v="121"/>
    <n v="481"/>
    <n v="7"/>
    <n v="38"/>
    <x v="2"/>
    <x v="2"/>
    <n v="46734.96"/>
    <s v="Gold"/>
    <x v="2"/>
  </r>
  <r>
    <n v="1660"/>
    <x v="1534"/>
    <n v="837"/>
    <x v="4"/>
    <x v="1"/>
    <n v="4"/>
    <n v="954.82"/>
    <n v="3819.28"/>
    <x v="1656"/>
    <n v="2"/>
    <s v="Miami, FL"/>
    <n v="12"/>
    <n v="95"/>
    <n v="170"/>
    <n v="188"/>
    <n v="4"/>
    <n v="52"/>
    <x v="2"/>
    <x v="0"/>
    <n v="86098.25"/>
    <s v="Bronze"/>
    <x v="3"/>
  </r>
  <r>
    <n v="1661"/>
    <x v="816"/>
    <n v="707"/>
    <x v="5"/>
    <x v="0"/>
    <n v="3"/>
    <n v="1858.84"/>
    <n v="5576.5199999999995"/>
    <x v="1657"/>
    <n v="10"/>
    <s v="Los Angeles, CA"/>
    <n v="107"/>
    <n v="138"/>
    <n v="280"/>
    <n v="257"/>
    <n v="2"/>
    <n v="64"/>
    <x v="1"/>
    <x v="1"/>
    <n v="45789.62"/>
    <s v="Platinum"/>
    <x v="2"/>
  </r>
  <r>
    <n v="1662"/>
    <x v="1535"/>
    <n v="344"/>
    <x v="0"/>
    <x v="0"/>
    <n v="3"/>
    <n v="394.83"/>
    <n v="1184.49"/>
    <x v="1658"/>
    <n v="16"/>
    <s v="Los Angeles, CA"/>
    <n v="350"/>
    <n v="144"/>
    <n v="119"/>
    <n v="446"/>
    <n v="4"/>
    <n v="52"/>
    <x v="2"/>
    <x v="0"/>
    <n v="100184.73"/>
    <s v="Bronze"/>
    <x v="2"/>
  </r>
  <r>
    <n v="1663"/>
    <x v="1536"/>
    <n v="600"/>
    <x v="7"/>
    <x v="0"/>
    <n v="4"/>
    <n v="282.49"/>
    <n v="1129.96"/>
    <x v="1659"/>
    <n v="13"/>
    <s v="New York, NY"/>
    <n v="284"/>
    <n v="137"/>
    <n v="138"/>
    <n v="387"/>
    <n v="3"/>
    <n v="59"/>
    <x v="2"/>
    <x v="2"/>
    <n v="89215.56"/>
    <s v="Gold"/>
    <x v="2"/>
  </r>
  <r>
    <n v="1664"/>
    <x v="1537"/>
    <n v="498"/>
    <x v="6"/>
    <x v="1"/>
    <n v="2"/>
    <n v="1384.77"/>
    <n v="2769.54"/>
    <x v="1660"/>
    <n v="6"/>
    <s v="Chicago, IL"/>
    <n v="176"/>
    <n v="120"/>
    <n v="243"/>
    <n v="379"/>
    <n v="5"/>
    <n v="45"/>
    <x v="2"/>
    <x v="0"/>
    <n v="86000.93"/>
    <s v="Bronze"/>
    <x v="1"/>
  </r>
  <r>
    <n v="1665"/>
    <x v="1538"/>
    <n v="164"/>
    <x v="3"/>
    <x v="1"/>
    <n v="3"/>
    <n v="1201.1600000000001"/>
    <n v="3603.4800000000005"/>
    <x v="1661"/>
    <n v="11"/>
    <s v="Miami, FL"/>
    <n v="333"/>
    <n v="112"/>
    <n v="100"/>
    <n v="479"/>
    <n v="1"/>
    <n v="44"/>
    <x v="2"/>
    <x v="0"/>
    <n v="27179.06"/>
    <s v="Platinum"/>
    <x v="0"/>
  </r>
  <r>
    <n v="1666"/>
    <x v="1539"/>
    <n v="911"/>
    <x v="3"/>
    <x v="0"/>
    <n v="2"/>
    <n v="1804.7"/>
    <n v="3609.4"/>
    <x v="1662"/>
    <n v="7"/>
    <s v="Los Angeles, CA"/>
    <n v="142"/>
    <n v="113"/>
    <n v="165"/>
    <n v="387"/>
    <n v="5"/>
    <n v="33"/>
    <x v="0"/>
    <x v="0"/>
    <n v="37363.050000000003"/>
    <s v="Gold"/>
    <x v="1"/>
  </r>
  <r>
    <n v="1667"/>
    <x v="1540"/>
    <n v="653"/>
    <x v="1"/>
    <x v="1"/>
    <n v="3"/>
    <n v="795.78"/>
    <n v="2387.34"/>
    <x v="1663"/>
    <n v="20"/>
    <s v="Dallas, TX"/>
    <n v="240"/>
    <n v="127"/>
    <n v="175"/>
    <n v="431"/>
    <n v="10"/>
    <n v="70"/>
    <x v="1"/>
    <x v="0"/>
    <n v="52035.22"/>
    <s v="Platinum"/>
    <x v="0"/>
  </r>
  <r>
    <n v="1668"/>
    <x v="1541"/>
    <n v="758"/>
    <x v="3"/>
    <x v="1"/>
    <n v="2"/>
    <n v="459.34"/>
    <n v="918.68"/>
    <x v="1664"/>
    <n v="12"/>
    <s v="Miami, FL"/>
    <n v="286"/>
    <n v="140"/>
    <n v="212"/>
    <n v="452"/>
    <n v="7"/>
    <n v="25"/>
    <x v="0"/>
    <x v="0"/>
    <n v="99981.59"/>
    <s v="Bronze"/>
    <x v="1"/>
  </r>
  <r>
    <n v="1669"/>
    <x v="1542"/>
    <n v="415"/>
    <x v="2"/>
    <x v="1"/>
    <n v="3"/>
    <n v="1723.95"/>
    <n v="5171.8500000000004"/>
    <x v="1665"/>
    <n v="2"/>
    <s v="Los Angeles, CA"/>
    <n v="387"/>
    <n v="127"/>
    <n v="126"/>
    <n v="376"/>
    <n v="2"/>
    <n v="60"/>
    <x v="1"/>
    <x v="2"/>
    <n v="116814.44"/>
    <s v="Gold"/>
    <x v="1"/>
  </r>
  <r>
    <n v="1670"/>
    <x v="1543"/>
    <n v="611"/>
    <x v="5"/>
    <x v="1"/>
    <n v="4"/>
    <n v="1676.71"/>
    <n v="6706.84"/>
    <x v="1666"/>
    <n v="4"/>
    <s v="Los Angeles, CA"/>
    <n v="227"/>
    <n v="78"/>
    <n v="140"/>
    <n v="108"/>
    <n v="10"/>
    <n v="59"/>
    <x v="2"/>
    <x v="1"/>
    <n v="30637.71"/>
    <s v="Platinum"/>
    <x v="3"/>
  </r>
  <r>
    <n v="1671"/>
    <x v="1544"/>
    <n v="646"/>
    <x v="6"/>
    <x v="1"/>
    <n v="5"/>
    <n v="822.62"/>
    <n v="4113.1000000000004"/>
    <x v="1667"/>
    <n v="3"/>
    <s v="New York, NY"/>
    <n v="385"/>
    <n v="100"/>
    <n v="109"/>
    <n v="253"/>
    <n v="7"/>
    <n v="35"/>
    <x v="2"/>
    <x v="1"/>
    <n v="52485.78"/>
    <s v="Silver"/>
    <x v="2"/>
  </r>
  <r>
    <n v="1672"/>
    <x v="1545"/>
    <n v="954"/>
    <x v="0"/>
    <x v="0"/>
    <n v="3"/>
    <n v="1973.09"/>
    <n v="5919.2699999999995"/>
    <x v="1668"/>
    <n v="4"/>
    <s v="New York, NY"/>
    <n v="445"/>
    <n v="87"/>
    <n v="243"/>
    <n v="405"/>
    <n v="6"/>
    <n v="60"/>
    <x v="1"/>
    <x v="0"/>
    <n v="104639.8"/>
    <s v="Bronze"/>
    <x v="0"/>
  </r>
  <r>
    <n v="1673"/>
    <x v="1546"/>
    <n v="931"/>
    <x v="2"/>
    <x v="1"/>
    <n v="1"/>
    <n v="1647.84"/>
    <n v="1647.84"/>
    <x v="1669"/>
    <n v="11"/>
    <s v="New York, NY"/>
    <n v="355"/>
    <n v="135"/>
    <n v="151"/>
    <n v="353"/>
    <n v="2"/>
    <n v="32"/>
    <x v="0"/>
    <x v="1"/>
    <n v="82594.87"/>
    <s v="Bronze"/>
    <x v="1"/>
  </r>
  <r>
    <n v="1674"/>
    <x v="1547"/>
    <n v="560"/>
    <x v="0"/>
    <x v="1"/>
    <n v="4"/>
    <n v="1515.47"/>
    <n v="6061.88"/>
    <x v="1670"/>
    <n v="6"/>
    <s v="New York, NY"/>
    <n v="94"/>
    <n v="150"/>
    <n v="293"/>
    <n v="122"/>
    <n v="10"/>
    <n v="52"/>
    <x v="2"/>
    <x v="1"/>
    <n v="38238.239999999998"/>
    <s v="Silver"/>
    <x v="2"/>
  </r>
  <r>
    <n v="1675"/>
    <x v="1548"/>
    <n v="116"/>
    <x v="5"/>
    <x v="1"/>
    <n v="1"/>
    <n v="1943.79"/>
    <n v="1943.79"/>
    <x v="1671"/>
    <n v="11"/>
    <s v="Los Angeles, CA"/>
    <n v="211"/>
    <n v="73"/>
    <n v="207"/>
    <n v="235"/>
    <n v="7"/>
    <n v="47"/>
    <x v="2"/>
    <x v="0"/>
    <n v="107984.29"/>
    <s v="Platinum"/>
    <x v="3"/>
  </r>
  <r>
    <n v="1676"/>
    <x v="537"/>
    <n v="137"/>
    <x v="1"/>
    <x v="0"/>
    <n v="3"/>
    <n v="286.16000000000003"/>
    <n v="858.48"/>
    <x v="1672"/>
    <n v="11"/>
    <s v="Dallas, TX"/>
    <n v="269"/>
    <n v="112"/>
    <n v="132"/>
    <n v="310"/>
    <n v="7"/>
    <n v="21"/>
    <x v="0"/>
    <x v="1"/>
    <n v="82946.86"/>
    <s v="Platinum"/>
    <x v="1"/>
  </r>
  <r>
    <n v="1677"/>
    <x v="697"/>
    <n v="447"/>
    <x v="0"/>
    <x v="0"/>
    <n v="5"/>
    <n v="499.72"/>
    <n v="2498.6000000000004"/>
    <x v="1673"/>
    <n v="17"/>
    <s v="Chicago, IL"/>
    <n v="49"/>
    <n v="76"/>
    <n v="172"/>
    <n v="241"/>
    <n v="3"/>
    <n v="42"/>
    <x v="2"/>
    <x v="0"/>
    <n v="99108.36"/>
    <s v="Gold"/>
    <x v="1"/>
  </r>
  <r>
    <n v="1678"/>
    <x v="1549"/>
    <n v="157"/>
    <x v="7"/>
    <x v="0"/>
    <n v="3"/>
    <n v="355.94"/>
    <n v="1067.82"/>
    <x v="1674"/>
    <n v="14"/>
    <s v="Miami, FL"/>
    <n v="292"/>
    <n v="108"/>
    <n v="240"/>
    <n v="382"/>
    <n v="8"/>
    <n v="25"/>
    <x v="0"/>
    <x v="1"/>
    <n v="114761.84"/>
    <s v="Platinum"/>
    <x v="3"/>
  </r>
  <r>
    <n v="1679"/>
    <x v="1550"/>
    <n v="445"/>
    <x v="5"/>
    <x v="1"/>
    <n v="5"/>
    <n v="138.06"/>
    <n v="690.3"/>
    <x v="1675"/>
    <n v="6"/>
    <s v="Chicago, IL"/>
    <n v="444"/>
    <n v="124"/>
    <n v="214"/>
    <n v="458"/>
    <n v="2"/>
    <n v="22"/>
    <x v="0"/>
    <x v="0"/>
    <n v="76014.070000000007"/>
    <s v="Gold"/>
    <x v="1"/>
  </r>
  <r>
    <n v="1680"/>
    <x v="1551"/>
    <n v="906"/>
    <x v="4"/>
    <x v="1"/>
    <n v="4"/>
    <n v="1086.7"/>
    <n v="4346.8"/>
    <x v="1676"/>
    <n v="15"/>
    <s v="Los Angeles, CA"/>
    <n v="96"/>
    <n v="94"/>
    <n v="178"/>
    <n v="269"/>
    <n v="5"/>
    <n v="39"/>
    <x v="2"/>
    <x v="1"/>
    <n v="87956.75"/>
    <s v="Bronze"/>
    <x v="1"/>
  </r>
  <r>
    <n v="1681"/>
    <x v="1552"/>
    <n v="838"/>
    <x v="7"/>
    <x v="0"/>
    <n v="2"/>
    <n v="1878.36"/>
    <n v="3756.72"/>
    <x v="1677"/>
    <n v="15"/>
    <s v="Miami, FL"/>
    <n v="470"/>
    <n v="108"/>
    <n v="228"/>
    <n v="265"/>
    <n v="6"/>
    <n v="37"/>
    <x v="2"/>
    <x v="0"/>
    <n v="38450.519999999997"/>
    <s v="Silver"/>
    <x v="3"/>
  </r>
  <r>
    <n v="1682"/>
    <x v="1553"/>
    <n v="143"/>
    <x v="7"/>
    <x v="1"/>
    <n v="3"/>
    <n v="748.67"/>
    <n v="2246.0099999999998"/>
    <x v="1678"/>
    <n v="18"/>
    <s v="Dallas, TX"/>
    <n v="62"/>
    <n v="69"/>
    <n v="184"/>
    <n v="282"/>
    <n v="8"/>
    <n v="27"/>
    <x v="0"/>
    <x v="2"/>
    <n v="31354.75"/>
    <s v="Silver"/>
    <x v="0"/>
  </r>
  <r>
    <n v="1683"/>
    <x v="1554"/>
    <n v="515"/>
    <x v="7"/>
    <x v="1"/>
    <n v="3"/>
    <n v="410.65"/>
    <n v="1231.9499999999998"/>
    <x v="1679"/>
    <n v="18"/>
    <s v="Los Angeles, CA"/>
    <n v="407"/>
    <n v="78"/>
    <n v="203"/>
    <n v="149"/>
    <n v="1"/>
    <n v="25"/>
    <x v="0"/>
    <x v="2"/>
    <n v="75246.3"/>
    <s v="Platinum"/>
    <x v="0"/>
  </r>
  <r>
    <n v="1684"/>
    <x v="1555"/>
    <n v="221"/>
    <x v="5"/>
    <x v="0"/>
    <n v="5"/>
    <n v="137.91"/>
    <n v="689.55"/>
    <x v="1680"/>
    <n v="18"/>
    <s v="Los Angeles, CA"/>
    <n v="312"/>
    <n v="116"/>
    <n v="147"/>
    <n v="449"/>
    <n v="7"/>
    <n v="25"/>
    <x v="0"/>
    <x v="2"/>
    <n v="31452.15"/>
    <s v="Platinum"/>
    <x v="2"/>
  </r>
  <r>
    <n v="1685"/>
    <x v="1556"/>
    <n v="316"/>
    <x v="5"/>
    <x v="0"/>
    <n v="2"/>
    <n v="235.68"/>
    <n v="471.36"/>
    <x v="1681"/>
    <n v="6"/>
    <s v="Miami, FL"/>
    <n v="79"/>
    <n v="142"/>
    <n v="154"/>
    <n v="307"/>
    <n v="6"/>
    <n v="62"/>
    <x v="1"/>
    <x v="2"/>
    <n v="112461.22"/>
    <s v="Platinum"/>
    <x v="0"/>
  </r>
  <r>
    <n v="1686"/>
    <x v="1557"/>
    <n v="926"/>
    <x v="2"/>
    <x v="0"/>
    <n v="1"/>
    <n v="1190.83"/>
    <n v="1190.83"/>
    <x v="1682"/>
    <n v="13"/>
    <s v="Dallas, TX"/>
    <n v="91"/>
    <n v="130"/>
    <n v="214"/>
    <n v="391"/>
    <n v="9"/>
    <n v="51"/>
    <x v="2"/>
    <x v="1"/>
    <n v="109379.69"/>
    <s v="Bronze"/>
    <x v="0"/>
  </r>
  <r>
    <n v="1687"/>
    <x v="1558"/>
    <n v="769"/>
    <x v="5"/>
    <x v="0"/>
    <n v="3"/>
    <n v="257.17"/>
    <n v="771.51"/>
    <x v="1683"/>
    <n v="2"/>
    <s v="New York, NY"/>
    <n v="370"/>
    <n v="62"/>
    <n v="239"/>
    <n v="474"/>
    <n v="7"/>
    <n v="66"/>
    <x v="1"/>
    <x v="2"/>
    <n v="117436.52"/>
    <s v="Gold"/>
    <x v="1"/>
  </r>
  <r>
    <n v="1688"/>
    <x v="1559"/>
    <n v="783"/>
    <x v="0"/>
    <x v="1"/>
    <n v="2"/>
    <n v="516.75"/>
    <n v="1033.5"/>
    <x v="1684"/>
    <n v="8"/>
    <s v="New York, NY"/>
    <n v="292"/>
    <n v="104"/>
    <n v="265"/>
    <n v="207"/>
    <n v="9"/>
    <n v="50"/>
    <x v="2"/>
    <x v="2"/>
    <n v="109431.24"/>
    <s v="Gold"/>
    <x v="0"/>
  </r>
  <r>
    <n v="1689"/>
    <x v="1560"/>
    <n v="635"/>
    <x v="0"/>
    <x v="1"/>
    <n v="4"/>
    <n v="524.86"/>
    <n v="2099.44"/>
    <x v="1685"/>
    <n v="3"/>
    <s v="New York, NY"/>
    <n v="487"/>
    <n v="137"/>
    <n v="242"/>
    <n v="183"/>
    <n v="7"/>
    <n v="57"/>
    <x v="2"/>
    <x v="2"/>
    <n v="79451.31"/>
    <s v="Gold"/>
    <x v="1"/>
  </r>
  <r>
    <n v="1690"/>
    <x v="1561"/>
    <n v="569"/>
    <x v="1"/>
    <x v="0"/>
    <n v="5"/>
    <n v="778.66"/>
    <n v="3893.2999999999997"/>
    <x v="1686"/>
    <n v="15"/>
    <s v="Miami, FL"/>
    <n v="143"/>
    <n v="150"/>
    <n v="208"/>
    <n v="467"/>
    <n v="3"/>
    <n v="69"/>
    <x v="1"/>
    <x v="0"/>
    <n v="39057.14"/>
    <s v="Platinum"/>
    <x v="1"/>
  </r>
  <r>
    <n v="1691"/>
    <x v="1562"/>
    <n v="794"/>
    <x v="0"/>
    <x v="0"/>
    <n v="5"/>
    <n v="490.1"/>
    <n v="2450.5"/>
    <x v="1687"/>
    <n v="9"/>
    <s v="New York, NY"/>
    <n v="46"/>
    <n v="59"/>
    <n v="279"/>
    <n v="244"/>
    <n v="4"/>
    <n v="39"/>
    <x v="2"/>
    <x v="0"/>
    <n v="27456.46"/>
    <s v="Bronze"/>
    <x v="1"/>
  </r>
  <r>
    <n v="1692"/>
    <x v="555"/>
    <n v="991"/>
    <x v="4"/>
    <x v="1"/>
    <n v="1"/>
    <n v="1228.18"/>
    <n v="1228.18"/>
    <x v="1688"/>
    <n v="18"/>
    <s v="Miami, FL"/>
    <n v="395"/>
    <n v="66"/>
    <n v="117"/>
    <n v="116"/>
    <n v="8"/>
    <n v="57"/>
    <x v="2"/>
    <x v="0"/>
    <n v="63361.03"/>
    <s v="Platinum"/>
    <x v="3"/>
  </r>
  <r>
    <n v="1693"/>
    <x v="463"/>
    <n v="995"/>
    <x v="5"/>
    <x v="0"/>
    <n v="2"/>
    <n v="215.27"/>
    <n v="430.54"/>
    <x v="1464"/>
    <n v="19"/>
    <s v="Miami, FL"/>
    <n v="406"/>
    <n v="124"/>
    <n v="222"/>
    <n v="270"/>
    <n v="9"/>
    <n v="34"/>
    <x v="0"/>
    <x v="1"/>
    <n v="82050.92"/>
    <s v="Gold"/>
    <x v="3"/>
  </r>
  <r>
    <n v="1694"/>
    <x v="1563"/>
    <n v="649"/>
    <x v="4"/>
    <x v="0"/>
    <n v="2"/>
    <n v="170.5"/>
    <n v="341"/>
    <x v="1689"/>
    <n v="1"/>
    <s v="Miami, FL"/>
    <n v="364"/>
    <n v="69"/>
    <n v="156"/>
    <n v="491"/>
    <n v="6"/>
    <n v="56"/>
    <x v="2"/>
    <x v="0"/>
    <n v="83554.289999999994"/>
    <s v="Bronze"/>
    <x v="0"/>
  </r>
  <r>
    <n v="1695"/>
    <x v="1564"/>
    <n v="252"/>
    <x v="4"/>
    <x v="1"/>
    <n v="1"/>
    <n v="163.36000000000001"/>
    <n v="163.36000000000001"/>
    <x v="1690"/>
    <n v="8"/>
    <s v="Chicago, IL"/>
    <n v="493"/>
    <n v="60"/>
    <n v="133"/>
    <n v="426"/>
    <n v="8"/>
    <n v="63"/>
    <x v="1"/>
    <x v="2"/>
    <n v="103910.27"/>
    <s v="Silver"/>
    <x v="2"/>
  </r>
  <r>
    <n v="1696"/>
    <x v="343"/>
    <n v="858"/>
    <x v="7"/>
    <x v="1"/>
    <n v="5"/>
    <n v="92.27"/>
    <n v="461.34999999999997"/>
    <x v="1691"/>
    <n v="1"/>
    <s v="Miami, FL"/>
    <n v="89"/>
    <n v="80"/>
    <n v="215"/>
    <n v="330"/>
    <n v="8"/>
    <n v="25"/>
    <x v="0"/>
    <x v="0"/>
    <n v="32338.66"/>
    <s v="Bronze"/>
    <x v="2"/>
  </r>
  <r>
    <n v="1697"/>
    <x v="1565"/>
    <n v="693"/>
    <x v="1"/>
    <x v="1"/>
    <n v="2"/>
    <n v="1432.03"/>
    <n v="2864.06"/>
    <x v="1692"/>
    <n v="9"/>
    <s v="Miami, FL"/>
    <n v="477"/>
    <n v="91"/>
    <n v="217"/>
    <n v="487"/>
    <n v="2"/>
    <n v="57"/>
    <x v="2"/>
    <x v="2"/>
    <n v="100382.15"/>
    <s v="Gold"/>
    <x v="1"/>
  </r>
  <r>
    <n v="1698"/>
    <x v="1140"/>
    <n v="338"/>
    <x v="7"/>
    <x v="1"/>
    <n v="4"/>
    <n v="1313.66"/>
    <n v="5254.64"/>
    <x v="1693"/>
    <n v="12"/>
    <s v="New York, NY"/>
    <n v="492"/>
    <n v="63"/>
    <n v="204"/>
    <n v="444"/>
    <n v="8"/>
    <n v="27"/>
    <x v="0"/>
    <x v="1"/>
    <n v="34688.35"/>
    <s v="Bronze"/>
    <x v="2"/>
  </r>
  <r>
    <n v="1699"/>
    <x v="672"/>
    <n v="173"/>
    <x v="5"/>
    <x v="0"/>
    <n v="1"/>
    <n v="889.06"/>
    <n v="889.06"/>
    <x v="1694"/>
    <n v="18"/>
    <s v="Dallas, TX"/>
    <n v="359"/>
    <n v="63"/>
    <n v="106"/>
    <n v="500"/>
    <n v="2"/>
    <n v="64"/>
    <x v="1"/>
    <x v="0"/>
    <n v="95561.62"/>
    <s v="Bronze"/>
    <x v="0"/>
  </r>
  <r>
    <n v="1700"/>
    <x v="1566"/>
    <n v="137"/>
    <x v="6"/>
    <x v="0"/>
    <n v="1"/>
    <n v="784.73"/>
    <n v="784.73"/>
    <x v="1695"/>
    <n v="17"/>
    <s v="Dallas, TX"/>
    <n v="114"/>
    <n v="134"/>
    <n v="280"/>
    <n v="248"/>
    <n v="3"/>
    <n v="63"/>
    <x v="1"/>
    <x v="0"/>
    <n v="106664.78"/>
    <s v="Platinum"/>
    <x v="0"/>
  </r>
  <r>
    <n v="1701"/>
    <x v="530"/>
    <n v="853"/>
    <x v="7"/>
    <x v="1"/>
    <n v="2"/>
    <n v="409.2"/>
    <n v="818.4"/>
    <x v="1696"/>
    <n v="1"/>
    <s v="Miami, FL"/>
    <n v="71"/>
    <n v="131"/>
    <n v="206"/>
    <n v="151"/>
    <n v="2"/>
    <n v="42"/>
    <x v="2"/>
    <x v="1"/>
    <n v="46289.48"/>
    <s v="Silver"/>
    <x v="3"/>
  </r>
  <r>
    <n v="1702"/>
    <x v="1567"/>
    <n v="244"/>
    <x v="3"/>
    <x v="0"/>
    <n v="2"/>
    <n v="714"/>
    <n v="1428"/>
    <x v="1697"/>
    <n v="19"/>
    <s v="Dallas, TX"/>
    <n v="261"/>
    <n v="59"/>
    <n v="294"/>
    <n v="141"/>
    <n v="10"/>
    <n v="38"/>
    <x v="2"/>
    <x v="2"/>
    <n v="99213.56"/>
    <s v="Silver"/>
    <x v="2"/>
  </r>
  <r>
    <n v="1703"/>
    <x v="1568"/>
    <n v="600"/>
    <x v="2"/>
    <x v="0"/>
    <n v="5"/>
    <n v="1445.31"/>
    <n v="7226.5499999999993"/>
    <x v="1698"/>
    <n v="16"/>
    <s v="Los Angeles, CA"/>
    <n v="385"/>
    <n v="80"/>
    <n v="148"/>
    <n v="427"/>
    <n v="10"/>
    <n v="60"/>
    <x v="1"/>
    <x v="1"/>
    <n v="25477.35"/>
    <s v="Gold"/>
    <x v="1"/>
  </r>
  <r>
    <n v="1704"/>
    <x v="1569"/>
    <n v="769"/>
    <x v="7"/>
    <x v="0"/>
    <n v="5"/>
    <n v="1370.18"/>
    <n v="6850.9000000000005"/>
    <x v="1699"/>
    <n v="4"/>
    <s v="Chicago, IL"/>
    <n v="356"/>
    <n v="133"/>
    <n v="256"/>
    <n v="389"/>
    <n v="10"/>
    <n v="55"/>
    <x v="2"/>
    <x v="2"/>
    <n v="101466.31"/>
    <s v="Gold"/>
    <x v="1"/>
  </r>
  <r>
    <n v="1705"/>
    <x v="405"/>
    <n v="119"/>
    <x v="2"/>
    <x v="1"/>
    <n v="2"/>
    <n v="1415.03"/>
    <n v="2830.06"/>
    <x v="1700"/>
    <n v="18"/>
    <s v="Los Angeles, CA"/>
    <n v="0"/>
    <n v="76"/>
    <n v="266"/>
    <n v="204"/>
    <n v="4"/>
    <n v="39"/>
    <x v="2"/>
    <x v="1"/>
    <n v="76474.880000000005"/>
    <s v="Platinum"/>
    <x v="1"/>
  </r>
  <r>
    <n v="1706"/>
    <x v="1031"/>
    <n v="582"/>
    <x v="1"/>
    <x v="1"/>
    <n v="4"/>
    <n v="174.78"/>
    <n v="699.12"/>
    <x v="1701"/>
    <n v="14"/>
    <s v="Dallas, TX"/>
    <n v="443"/>
    <n v="56"/>
    <n v="275"/>
    <n v="289"/>
    <n v="10"/>
    <n v="25"/>
    <x v="0"/>
    <x v="2"/>
    <n v="22915.34"/>
    <s v="Bronze"/>
    <x v="0"/>
  </r>
  <r>
    <n v="1707"/>
    <x v="1570"/>
    <n v="733"/>
    <x v="4"/>
    <x v="1"/>
    <n v="1"/>
    <n v="1492.93"/>
    <n v="1492.93"/>
    <x v="1702"/>
    <n v="3"/>
    <s v="Miami, FL"/>
    <n v="480"/>
    <n v="63"/>
    <n v="184"/>
    <n v="201"/>
    <n v="2"/>
    <n v="48"/>
    <x v="2"/>
    <x v="0"/>
    <n v="99761.3"/>
    <s v="Gold"/>
    <x v="2"/>
  </r>
  <r>
    <n v="1708"/>
    <x v="1571"/>
    <n v="146"/>
    <x v="3"/>
    <x v="0"/>
    <n v="5"/>
    <n v="740.1"/>
    <n v="3700.5"/>
    <x v="1703"/>
    <n v="10"/>
    <s v="Los Angeles, CA"/>
    <n v="391"/>
    <n v="53"/>
    <n v="263"/>
    <n v="390"/>
    <n v="8"/>
    <n v="31"/>
    <x v="0"/>
    <x v="2"/>
    <n v="68023.820000000007"/>
    <s v="Silver"/>
    <x v="1"/>
  </r>
  <r>
    <n v="1709"/>
    <x v="857"/>
    <n v="348"/>
    <x v="0"/>
    <x v="1"/>
    <n v="4"/>
    <n v="1219.42"/>
    <n v="4877.68"/>
    <x v="1704"/>
    <n v="5"/>
    <s v="Miami, FL"/>
    <n v="437"/>
    <n v="110"/>
    <n v="116"/>
    <n v="150"/>
    <n v="7"/>
    <n v="32"/>
    <x v="0"/>
    <x v="1"/>
    <n v="27495.91"/>
    <s v="Platinum"/>
    <x v="0"/>
  </r>
  <r>
    <n v="1710"/>
    <x v="1572"/>
    <n v="818"/>
    <x v="3"/>
    <x v="0"/>
    <n v="5"/>
    <n v="54.79"/>
    <n v="273.95"/>
    <x v="1705"/>
    <n v="6"/>
    <s v="New York, NY"/>
    <n v="200"/>
    <n v="92"/>
    <n v="280"/>
    <n v="420"/>
    <n v="8"/>
    <n v="43"/>
    <x v="2"/>
    <x v="0"/>
    <n v="94175.6"/>
    <s v="Bronze"/>
    <x v="1"/>
  </r>
  <r>
    <n v="1711"/>
    <x v="1573"/>
    <n v="764"/>
    <x v="4"/>
    <x v="1"/>
    <n v="5"/>
    <n v="926.52"/>
    <n v="4632.6000000000004"/>
    <x v="1706"/>
    <n v="20"/>
    <s v="New York, NY"/>
    <n v="94"/>
    <n v="74"/>
    <n v="161"/>
    <n v="100"/>
    <n v="1"/>
    <n v="59"/>
    <x v="2"/>
    <x v="0"/>
    <n v="41685.51"/>
    <s v="Silver"/>
    <x v="1"/>
  </r>
  <r>
    <n v="1712"/>
    <x v="1574"/>
    <n v="233"/>
    <x v="0"/>
    <x v="1"/>
    <n v="2"/>
    <n v="1995.13"/>
    <n v="3990.26"/>
    <x v="1707"/>
    <n v="8"/>
    <s v="New York, NY"/>
    <n v="178"/>
    <n v="97"/>
    <n v="204"/>
    <n v="220"/>
    <n v="8"/>
    <n v="42"/>
    <x v="2"/>
    <x v="2"/>
    <n v="105785.7"/>
    <s v="Bronze"/>
    <x v="3"/>
  </r>
  <r>
    <n v="1713"/>
    <x v="1575"/>
    <n v="114"/>
    <x v="7"/>
    <x v="1"/>
    <n v="5"/>
    <n v="1633.2"/>
    <n v="8166"/>
    <x v="1708"/>
    <n v="12"/>
    <s v="Los Angeles, CA"/>
    <n v="123"/>
    <n v="147"/>
    <n v="242"/>
    <n v="362"/>
    <n v="1"/>
    <n v="45"/>
    <x v="2"/>
    <x v="0"/>
    <n v="96727.71"/>
    <s v="Bronze"/>
    <x v="2"/>
  </r>
  <r>
    <n v="1714"/>
    <x v="1264"/>
    <n v="276"/>
    <x v="1"/>
    <x v="0"/>
    <n v="1"/>
    <n v="328.12"/>
    <n v="328.12"/>
    <x v="1709"/>
    <n v="11"/>
    <s v="Chicago, IL"/>
    <n v="350"/>
    <n v="136"/>
    <n v="245"/>
    <n v="429"/>
    <n v="1"/>
    <n v="37"/>
    <x v="2"/>
    <x v="0"/>
    <n v="58313.85"/>
    <s v="Silver"/>
    <x v="3"/>
  </r>
  <r>
    <n v="1715"/>
    <x v="1576"/>
    <n v="747"/>
    <x v="3"/>
    <x v="1"/>
    <n v="3"/>
    <n v="50.92"/>
    <n v="152.76"/>
    <x v="1710"/>
    <n v="10"/>
    <s v="New York, NY"/>
    <n v="296"/>
    <n v="55"/>
    <n v="249"/>
    <n v="497"/>
    <n v="3"/>
    <n v="53"/>
    <x v="2"/>
    <x v="0"/>
    <n v="66753.56"/>
    <s v="Bronze"/>
    <x v="0"/>
  </r>
  <r>
    <n v="1716"/>
    <x v="1577"/>
    <n v="151"/>
    <x v="1"/>
    <x v="1"/>
    <n v="2"/>
    <n v="1598.15"/>
    <n v="3196.3"/>
    <x v="1711"/>
    <n v="12"/>
    <s v="Dallas, TX"/>
    <n v="128"/>
    <n v="72"/>
    <n v="112"/>
    <n v="396"/>
    <n v="3"/>
    <n v="25"/>
    <x v="0"/>
    <x v="0"/>
    <n v="85727.66"/>
    <s v="Silver"/>
    <x v="1"/>
  </r>
  <r>
    <n v="1717"/>
    <x v="1578"/>
    <n v="414"/>
    <x v="3"/>
    <x v="0"/>
    <n v="4"/>
    <n v="721.05"/>
    <n v="2884.2"/>
    <x v="1712"/>
    <n v="20"/>
    <s v="Los Angeles, CA"/>
    <n v="444"/>
    <n v="83"/>
    <n v="209"/>
    <n v="137"/>
    <n v="8"/>
    <n v="35"/>
    <x v="2"/>
    <x v="1"/>
    <n v="76067.34"/>
    <s v="Gold"/>
    <x v="2"/>
  </r>
  <r>
    <n v="1718"/>
    <x v="1579"/>
    <n v="940"/>
    <x v="0"/>
    <x v="1"/>
    <n v="5"/>
    <n v="1617.41"/>
    <n v="8087.05"/>
    <x v="1713"/>
    <n v="6"/>
    <s v="Chicago, IL"/>
    <n v="374"/>
    <n v="101"/>
    <n v="192"/>
    <n v="455"/>
    <n v="10"/>
    <n v="32"/>
    <x v="0"/>
    <x v="0"/>
    <n v="26153.55"/>
    <s v="Gold"/>
    <x v="0"/>
  </r>
  <r>
    <n v="1719"/>
    <x v="1580"/>
    <n v="912"/>
    <x v="6"/>
    <x v="0"/>
    <n v="4"/>
    <n v="473.53"/>
    <n v="1894.12"/>
    <x v="1714"/>
    <n v="2"/>
    <s v="Los Angeles, CA"/>
    <n v="48"/>
    <n v="123"/>
    <n v="297"/>
    <n v="302"/>
    <n v="7"/>
    <n v="23"/>
    <x v="0"/>
    <x v="2"/>
    <n v="96262.66"/>
    <s v="Silver"/>
    <x v="3"/>
  </r>
  <r>
    <n v="1720"/>
    <x v="1581"/>
    <n v="199"/>
    <x v="6"/>
    <x v="1"/>
    <n v="2"/>
    <n v="1498.65"/>
    <n v="2997.3"/>
    <x v="1715"/>
    <n v="11"/>
    <s v="Chicago, IL"/>
    <n v="466"/>
    <n v="85"/>
    <n v="221"/>
    <n v="493"/>
    <n v="3"/>
    <n v="31"/>
    <x v="0"/>
    <x v="0"/>
    <n v="62799.21"/>
    <s v="Gold"/>
    <x v="0"/>
  </r>
  <r>
    <n v="1721"/>
    <x v="1582"/>
    <n v="567"/>
    <x v="2"/>
    <x v="1"/>
    <n v="1"/>
    <n v="211.55"/>
    <n v="211.55"/>
    <x v="1716"/>
    <n v="12"/>
    <s v="New York, NY"/>
    <n v="256"/>
    <n v="117"/>
    <n v="174"/>
    <n v="304"/>
    <n v="5"/>
    <n v="68"/>
    <x v="1"/>
    <x v="0"/>
    <n v="112956.53"/>
    <s v="Silver"/>
    <x v="0"/>
  </r>
  <r>
    <n v="1722"/>
    <x v="1583"/>
    <n v="725"/>
    <x v="5"/>
    <x v="1"/>
    <n v="3"/>
    <n v="800.89"/>
    <n v="2402.67"/>
    <x v="1717"/>
    <n v="19"/>
    <s v="New York, NY"/>
    <n v="184"/>
    <n v="149"/>
    <n v="119"/>
    <n v="354"/>
    <n v="5"/>
    <n v="46"/>
    <x v="2"/>
    <x v="1"/>
    <n v="91690.26"/>
    <s v="Silver"/>
    <x v="2"/>
  </r>
  <r>
    <n v="1723"/>
    <x v="250"/>
    <n v="274"/>
    <x v="2"/>
    <x v="0"/>
    <n v="5"/>
    <n v="1273.67"/>
    <n v="6368.35"/>
    <x v="1718"/>
    <n v="14"/>
    <s v="Chicago, IL"/>
    <n v="140"/>
    <n v="86"/>
    <n v="278"/>
    <n v="325"/>
    <n v="6"/>
    <n v="34"/>
    <x v="0"/>
    <x v="2"/>
    <n v="25991.34"/>
    <s v="Gold"/>
    <x v="2"/>
  </r>
  <r>
    <n v="1724"/>
    <x v="1584"/>
    <n v="955"/>
    <x v="5"/>
    <x v="1"/>
    <n v="4"/>
    <n v="957.67"/>
    <n v="3830.68"/>
    <x v="1719"/>
    <n v="15"/>
    <s v="Los Angeles, CA"/>
    <n v="174"/>
    <n v="141"/>
    <n v="205"/>
    <n v="451"/>
    <n v="3"/>
    <n v="19"/>
    <x v="0"/>
    <x v="1"/>
    <n v="61977.67"/>
    <s v="Bronze"/>
    <x v="2"/>
  </r>
  <r>
    <n v="1725"/>
    <x v="1585"/>
    <n v="705"/>
    <x v="6"/>
    <x v="0"/>
    <n v="2"/>
    <n v="1574.59"/>
    <n v="3149.18"/>
    <x v="1720"/>
    <n v="11"/>
    <s v="Dallas, TX"/>
    <n v="188"/>
    <n v="143"/>
    <n v="251"/>
    <n v="113"/>
    <n v="8"/>
    <n v="66"/>
    <x v="1"/>
    <x v="2"/>
    <n v="22797.7"/>
    <s v="Silver"/>
    <x v="1"/>
  </r>
  <r>
    <n v="1726"/>
    <x v="1586"/>
    <n v="165"/>
    <x v="0"/>
    <x v="1"/>
    <n v="3"/>
    <n v="1548.34"/>
    <n v="4645.0199999999995"/>
    <x v="1721"/>
    <n v="15"/>
    <s v="Chicago, IL"/>
    <n v="142"/>
    <n v="63"/>
    <n v="240"/>
    <n v="419"/>
    <n v="9"/>
    <n v="65"/>
    <x v="1"/>
    <x v="2"/>
    <n v="29549.08"/>
    <s v="Platinum"/>
    <x v="3"/>
  </r>
  <r>
    <n v="1727"/>
    <x v="1587"/>
    <n v="937"/>
    <x v="5"/>
    <x v="1"/>
    <n v="1"/>
    <n v="605.48"/>
    <n v="605.48"/>
    <x v="1722"/>
    <n v="16"/>
    <s v="Dallas, TX"/>
    <n v="32"/>
    <n v="71"/>
    <n v="164"/>
    <n v="447"/>
    <n v="5"/>
    <n v="18"/>
    <x v="0"/>
    <x v="2"/>
    <n v="74039.41"/>
    <s v="Platinum"/>
    <x v="1"/>
  </r>
  <r>
    <n v="1728"/>
    <x v="749"/>
    <n v="937"/>
    <x v="6"/>
    <x v="1"/>
    <n v="3"/>
    <n v="784.85"/>
    <n v="2354.5500000000002"/>
    <x v="1723"/>
    <n v="20"/>
    <s v="Los Angeles, CA"/>
    <n v="431"/>
    <n v="77"/>
    <n v="264"/>
    <n v="284"/>
    <n v="4"/>
    <n v="62"/>
    <x v="1"/>
    <x v="2"/>
    <n v="37799.550000000003"/>
    <s v="Platinum"/>
    <x v="3"/>
  </r>
  <r>
    <n v="1729"/>
    <x v="230"/>
    <n v="208"/>
    <x v="7"/>
    <x v="0"/>
    <n v="2"/>
    <n v="910.13"/>
    <n v="1820.26"/>
    <x v="1724"/>
    <n v="20"/>
    <s v="Los Angeles, CA"/>
    <n v="276"/>
    <n v="67"/>
    <n v="156"/>
    <n v="179"/>
    <n v="1"/>
    <n v="23"/>
    <x v="0"/>
    <x v="2"/>
    <n v="93002.77"/>
    <s v="Silver"/>
    <x v="2"/>
  </r>
  <r>
    <n v="1730"/>
    <x v="1588"/>
    <n v="216"/>
    <x v="0"/>
    <x v="0"/>
    <n v="1"/>
    <n v="611.48"/>
    <n v="611.48"/>
    <x v="1725"/>
    <n v="3"/>
    <s v="Los Angeles, CA"/>
    <n v="313"/>
    <n v="143"/>
    <n v="206"/>
    <n v="137"/>
    <n v="1"/>
    <n v="54"/>
    <x v="2"/>
    <x v="0"/>
    <n v="22199.63"/>
    <s v="Bronze"/>
    <x v="0"/>
  </r>
  <r>
    <n v="1731"/>
    <x v="1589"/>
    <n v="609"/>
    <x v="1"/>
    <x v="1"/>
    <n v="4"/>
    <n v="527.87"/>
    <n v="2111.48"/>
    <x v="1726"/>
    <n v="4"/>
    <s v="Los Angeles, CA"/>
    <n v="84"/>
    <n v="66"/>
    <n v="203"/>
    <n v="359"/>
    <n v="4"/>
    <n v="52"/>
    <x v="2"/>
    <x v="2"/>
    <n v="89774.37"/>
    <s v="Platinum"/>
    <x v="3"/>
  </r>
  <r>
    <n v="1732"/>
    <x v="1590"/>
    <n v="709"/>
    <x v="6"/>
    <x v="1"/>
    <n v="3"/>
    <n v="75.05"/>
    <n v="225.14999999999998"/>
    <x v="1727"/>
    <n v="7"/>
    <s v="Chicago, IL"/>
    <n v="162"/>
    <n v="73"/>
    <n v="281"/>
    <n v="270"/>
    <n v="10"/>
    <n v="21"/>
    <x v="0"/>
    <x v="0"/>
    <n v="29725.57"/>
    <s v="Gold"/>
    <x v="1"/>
  </r>
  <r>
    <n v="1733"/>
    <x v="1591"/>
    <n v="918"/>
    <x v="2"/>
    <x v="1"/>
    <n v="4"/>
    <n v="1493.18"/>
    <n v="5972.72"/>
    <x v="1728"/>
    <n v="15"/>
    <s v="Dallas, TX"/>
    <n v="275"/>
    <n v="79"/>
    <n v="162"/>
    <n v="446"/>
    <n v="9"/>
    <n v="25"/>
    <x v="0"/>
    <x v="0"/>
    <n v="49391.79"/>
    <s v="Platinum"/>
    <x v="0"/>
  </r>
  <r>
    <n v="1734"/>
    <x v="1592"/>
    <n v="730"/>
    <x v="3"/>
    <x v="0"/>
    <n v="3"/>
    <n v="1249.1300000000001"/>
    <n v="3747.3900000000003"/>
    <x v="1729"/>
    <n v="19"/>
    <s v="New York, NY"/>
    <n v="459"/>
    <n v="71"/>
    <n v="272"/>
    <n v="358"/>
    <n v="8"/>
    <n v="70"/>
    <x v="1"/>
    <x v="1"/>
    <n v="48045.13"/>
    <s v="Platinum"/>
    <x v="3"/>
  </r>
  <r>
    <n v="1735"/>
    <x v="1593"/>
    <n v="325"/>
    <x v="5"/>
    <x v="0"/>
    <n v="2"/>
    <n v="1892.71"/>
    <n v="3785.42"/>
    <x v="1730"/>
    <n v="18"/>
    <s v="Dallas, TX"/>
    <n v="271"/>
    <n v="54"/>
    <n v="163"/>
    <n v="293"/>
    <n v="9"/>
    <n v="24"/>
    <x v="0"/>
    <x v="0"/>
    <n v="65433.68"/>
    <s v="Bronze"/>
    <x v="2"/>
  </r>
  <r>
    <n v="1736"/>
    <x v="1594"/>
    <n v="164"/>
    <x v="0"/>
    <x v="0"/>
    <n v="3"/>
    <n v="737.85"/>
    <n v="2213.5500000000002"/>
    <x v="1731"/>
    <n v="8"/>
    <s v="New York, NY"/>
    <n v="454"/>
    <n v="121"/>
    <n v="221"/>
    <n v="371"/>
    <n v="1"/>
    <n v="18"/>
    <x v="0"/>
    <x v="1"/>
    <n v="22028.01"/>
    <s v="Bronze"/>
    <x v="1"/>
  </r>
  <r>
    <n v="1737"/>
    <x v="1595"/>
    <n v="923"/>
    <x v="4"/>
    <x v="0"/>
    <n v="2"/>
    <n v="1371.47"/>
    <n v="2742.94"/>
    <x v="1732"/>
    <n v="1"/>
    <s v="Dallas, TX"/>
    <n v="472"/>
    <n v="111"/>
    <n v="289"/>
    <n v="466"/>
    <n v="7"/>
    <n v="44"/>
    <x v="2"/>
    <x v="1"/>
    <n v="40214.120000000003"/>
    <s v="Silver"/>
    <x v="3"/>
  </r>
  <r>
    <n v="1738"/>
    <x v="1596"/>
    <n v="307"/>
    <x v="6"/>
    <x v="1"/>
    <n v="4"/>
    <n v="1413.63"/>
    <n v="5654.52"/>
    <x v="1733"/>
    <n v="10"/>
    <s v="Los Angeles, CA"/>
    <n v="469"/>
    <n v="150"/>
    <n v="195"/>
    <n v="121"/>
    <n v="5"/>
    <n v="33"/>
    <x v="0"/>
    <x v="1"/>
    <n v="71615.75"/>
    <s v="Gold"/>
    <x v="3"/>
  </r>
  <r>
    <n v="1739"/>
    <x v="1597"/>
    <n v="536"/>
    <x v="2"/>
    <x v="0"/>
    <n v="5"/>
    <n v="253.6"/>
    <n v="1268"/>
    <x v="1734"/>
    <n v="11"/>
    <s v="Los Angeles, CA"/>
    <n v="122"/>
    <n v="81"/>
    <n v="206"/>
    <n v="233"/>
    <n v="7"/>
    <n v="53"/>
    <x v="2"/>
    <x v="0"/>
    <n v="76515.47"/>
    <s v="Gold"/>
    <x v="2"/>
  </r>
  <r>
    <n v="1740"/>
    <x v="1598"/>
    <n v="445"/>
    <x v="1"/>
    <x v="1"/>
    <n v="1"/>
    <n v="206.54"/>
    <n v="206.54"/>
    <x v="1735"/>
    <n v="15"/>
    <s v="Chicago, IL"/>
    <n v="43"/>
    <n v="117"/>
    <n v="299"/>
    <n v="455"/>
    <n v="6"/>
    <n v="28"/>
    <x v="0"/>
    <x v="1"/>
    <n v="95471.01"/>
    <s v="Bronze"/>
    <x v="1"/>
  </r>
  <r>
    <n v="1741"/>
    <x v="1259"/>
    <n v="930"/>
    <x v="4"/>
    <x v="0"/>
    <n v="1"/>
    <n v="930.15"/>
    <n v="930.15"/>
    <x v="1736"/>
    <n v="14"/>
    <s v="Miami, FL"/>
    <n v="133"/>
    <n v="146"/>
    <n v="121"/>
    <n v="196"/>
    <n v="10"/>
    <n v="29"/>
    <x v="0"/>
    <x v="0"/>
    <n v="39183.94"/>
    <s v="Bronze"/>
    <x v="2"/>
  </r>
  <r>
    <n v="1742"/>
    <x v="1599"/>
    <n v="955"/>
    <x v="0"/>
    <x v="1"/>
    <n v="5"/>
    <n v="1022.96"/>
    <n v="5114.8"/>
    <x v="1737"/>
    <n v="5"/>
    <s v="Dallas, TX"/>
    <n v="392"/>
    <n v="91"/>
    <n v="229"/>
    <n v="410"/>
    <n v="5"/>
    <n v="35"/>
    <x v="2"/>
    <x v="2"/>
    <n v="42512.13"/>
    <s v="Bronze"/>
    <x v="3"/>
  </r>
  <r>
    <n v="1743"/>
    <x v="435"/>
    <n v="855"/>
    <x v="7"/>
    <x v="0"/>
    <n v="5"/>
    <n v="1939.93"/>
    <n v="9699.65"/>
    <x v="1738"/>
    <n v="15"/>
    <s v="Dallas, TX"/>
    <n v="1"/>
    <n v="140"/>
    <n v="169"/>
    <n v="233"/>
    <n v="10"/>
    <n v="35"/>
    <x v="2"/>
    <x v="2"/>
    <n v="65451.59"/>
    <s v="Bronze"/>
    <x v="2"/>
  </r>
  <r>
    <n v="1744"/>
    <x v="1600"/>
    <n v="794"/>
    <x v="7"/>
    <x v="0"/>
    <n v="1"/>
    <n v="1437.42"/>
    <n v="1437.42"/>
    <x v="1739"/>
    <n v="9"/>
    <s v="Dallas, TX"/>
    <n v="26"/>
    <n v="110"/>
    <n v="190"/>
    <n v="173"/>
    <n v="2"/>
    <n v="33"/>
    <x v="0"/>
    <x v="2"/>
    <n v="93867.67"/>
    <s v="Silver"/>
    <x v="0"/>
  </r>
  <r>
    <n v="1745"/>
    <x v="1601"/>
    <n v="511"/>
    <x v="2"/>
    <x v="1"/>
    <n v="3"/>
    <n v="712.96"/>
    <n v="2138.88"/>
    <x v="1740"/>
    <n v="11"/>
    <s v="Miami, FL"/>
    <n v="455"/>
    <n v="57"/>
    <n v="156"/>
    <n v="402"/>
    <n v="9"/>
    <n v="28"/>
    <x v="0"/>
    <x v="2"/>
    <n v="106420.54"/>
    <s v="Bronze"/>
    <x v="1"/>
  </r>
  <r>
    <n v="1746"/>
    <x v="1602"/>
    <n v="432"/>
    <x v="0"/>
    <x v="1"/>
    <n v="4"/>
    <n v="721.97"/>
    <n v="2887.88"/>
    <x v="1741"/>
    <n v="4"/>
    <s v="Los Angeles, CA"/>
    <n v="118"/>
    <n v="148"/>
    <n v="187"/>
    <n v="107"/>
    <n v="7"/>
    <n v="42"/>
    <x v="2"/>
    <x v="0"/>
    <n v="63324.71"/>
    <s v="Bronze"/>
    <x v="3"/>
  </r>
  <r>
    <n v="1747"/>
    <x v="1603"/>
    <n v="223"/>
    <x v="4"/>
    <x v="0"/>
    <n v="4"/>
    <n v="1334.73"/>
    <n v="5338.92"/>
    <x v="1742"/>
    <n v="3"/>
    <s v="New York, NY"/>
    <n v="177"/>
    <n v="146"/>
    <n v="223"/>
    <n v="116"/>
    <n v="9"/>
    <n v="40"/>
    <x v="2"/>
    <x v="0"/>
    <n v="55091.22"/>
    <s v="Gold"/>
    <x v="0"/>
  </r>
  <r>
    <n v="1748"/>
    <x v="1604"/>
    <n v="800"/>
    <x v="0"/>
    <x v="1"/>
    <n v="2"/>
    <n v="1313.8"/>
    <n v="2627.6"/>
    <x v="1743"/>
    <n v="13"/>
    <s v="Chicago, IL"/>
    <n v="205"/>
    <n v="147"/>
    <n v="215"/>
    <n v="363"/>
    <n v="5"/>
    <n v="67"/>
    <x v="1"/>
    <x v="2"/>
    <n v="86954.880000000005"/>
    <s v="Bronze"/>
    <x v="3"/>
  </r>
  <r>
    <n v="1749"/>
    <x v="1605"/>
    <n v="689"/>
    <x v="3"/>
    <x v="0"/>
    <n v="3"/>
    <n v="1531.35"/>
    <n v="4594.0499999999993"/>
    <x v="1744"/>
    <n v="1"/>
    <s v="New York, NY"/>
    <n v="115"/>
    <n v="142"/>
    <n v="223"/>
    <n v="446"/>
    <n v="10"/>
    <n v="34"/>
    <x v="0"/>
    <x v="1"/>
    <n v="35630.36"/>
    <s v="Silver"/>
    <x v="2"/>
  </r>
  <r>
    <n v="1750"/>
    <x v="1606"/>
    <n v="658"/>
    <x v="1"/>
    <x v="1"/>
    <n v="3"/>
    <n v="180.45"/>
    <n v="541.34999999999991"/>
    <x v="1745"/>
    <n v="18"/>
    <s v="Chicago, IL"/>
    <n v="14"/>
    <n v="123"/>
    <n v="282"/>
    <n v="438"/>
    <n v="9"/>
    <n v="54"/>
    <x v="2"/>
    <x v="2"/>
    <n v="49030.57"/>
    <s v="Platinum"/>
    <x v="3"/>
  </r>
  <r>
    <n v="1751"/>
    <x v="717"/>
    <n v="240"/>
    <x v="5"/>
    <x v="0"/>
    <n v="4"/>
    <n v="101.68"/>
    <n v="406.72"/>
    <x v="1746"/>
    <n v="19"/>
    <s v="Dallas, TX"/>
    <n v="103"/>
    <n v="88"/>
    <n v="226"/>
    <n v="371"/>
    <n v="8"/>
    <n v="70"/>
    <x v="1"/>
    <x v="0"/>
    <n v="90937.07"/>
    <s v="Bronze"/>
    <x v="1"/>
  </r>
  <r>
    <n v="1752"/>
    <x v="1183"/>
    <n v="429"/>
    <x v="2"/>
    <x v="1"/>
    <n v="4"/>
    <n v="1172.22"/>
    <n v="4688.88"/>
    <x v="1747"/>
    <n v="12"/>
    <s v="Los Angeles, CA"/>
    <n v="463"/>
    <n v="76"/>
    <n v="234"/>
    <n v="400"/>
    <n v="5"/>
    <n v="64"/>
    <x v="1"/>
    <x v="0"/>
    <n v="26672.16"/>
    <s v="Gold"/>
    <x v="3"/>
  </r>
  <r>
    <n v="1753"/>
    <x v="1607"/>
    <n v="956"/>
    <x v="4"/>
    <x v="0"/>
    <n v="1"/>
    <n v="1129.8599999999999"/>
    <n v="1129.8599999999999"/>
    <x v="1748"/>
    <n v="17"/>
    <s v="Dallas, TX"/>
    <n v="468"/>
    <n v="124"/>
    <n v="192"/>
    <n v="173"/>
    <n v="10"/>
    <n v="38"/>
    <x v="2"/>
    <x v="1"/>
    <n v="113154.68"/>
    <s v="Gold"/>
    <x v="2"/>
  </r>
  <r>
    <n v="1754"/>
    <x v="1608"/>
    <n v="912"/>
    <x v="4"/>
    <x v="0"/>
    <n v="4"/>
    <n v="1651.67"/>
    <n v="6606.68"/>
    <x v="1749"/>
    <n v="19"/>
    <s v="Los Angeles, CA"/>
    <n v="81"/>
    <n v="63"/>
    <n v="244"/>
    <n v="267"/>
    <n v="4"/>
    <n v="23"/>
    <x v="0"/>
    <x v="1"/>
    <n v="27892.240000000002"/>
    <s v="Gold"/>
    <x v="1"/>
  </r>
  <r>
    <n v="1755"/>
    <x v="1431"/>
    <n v="318"/>
    <x v="3"/>
    <x v="1"/>
    <n v="4"/>
    <n v="1313.61"/>
    <n v="5254.44"/>
    <x v="1750"/>
    <n v="15"/>
    <s v="Chicago, IL"/>
    <n v="258"/>
    <n v="81"/>
    <n v="135"/>
    <n v="496"/>
    <n v="3"/>
    <n v="60"/>
    <x v="1"/>
    <x v="0"/>
    <n v="107848.4"/>
    <s v="Silver"/>
    <x v="0"/>
  </r>
  <r>
    <n v="1756"/>
    <x v="1609"/>
    <n v="882"/>
    <x v="2"/>
    <x v="1"/>
    <n v="4"/>
    <n v="979.74"/>
    <n v="3918.96"/>
    <x v="1751"/>
    <n v="2"/>
    <s v="Chicago, IL"/>
    <n v="77"/>
    <n v="111"/>
    <n v="276"/>
    <n v="376"/>
    <n v="1"/>
    <n v="50"/>
    <x v="2"/>
    <x v="0"/>
    <n v="102363.95"/>
    <s v="Platinum"/>
    <x v="0"/>
  </r>
  <r>
    <n v="1757"/>
    <x v="1610"/>
    <n v="146"/>
    <x v="7"/>
    <x v="0"/>
    <n v="2"/>
    <n v="157.13999999999999"/>
    <n v="314.27999999999997"/>
    <x v="1752"/>
    <n v="4"/>
    <s v="New York, NY"/>
    <n v="220"/>
    <n v="51"/>
    <n v="256"/>
    <n v="424"/>
    <n v="4"/>
    <n v="56"/>
    <x v="2"/>
    <x v="0"/>
    <n v="30398.400000000001"/>
    <s v="Platinum"/>
    <x v="1"/>
  </r>
  <r>
    <n v="1758"/>
    <x v="327"/>
    <n v="707"/>
    <x v="2"/>
    <x v="0"/>
    <n v="5"/>
    <n v="1341.25"/>
    <n v="6706.25"/>
    <x v="1753"/>
    <n v="12"/>
    <s v="Miami, FL"/>
    <n v="243"/>
    <n v="117"/>
    <n v="170"/>
    <n v="266"/>
    <n v="10"/>
    <n v="58"/>
    <x v="2"/>
    <x v="0"/>
    <n v="61480.76"/>
    <s v="Bronze"/>
    <x v="0"/>
  </r>
  <r>
    <n v="1759"/>
    <x v="1611"/>
    <n v="277"/>
    <x v="7"/>
    <x v="0"/>
    <n v="4"/>
    <n v="1604.45"/>
    <n v="6417.8"/>
    <x v="1754"/>
    <n v="6"/>
    <s v="Los Angeles, CA"/>
    <n v="97"/>
    <n v="95"/>
    <n v="186"/>
    <n v="347"/>
    <n v="3"/>
    <n v="60"/>
    <x v="1"/>
    <x v="2"/>
    <n v="74916.44"/>
    <s v="Gold"/>
    <x v="3"/>
  </r>
  <r>
    <n v="1760"/>
    <x v="932"/>
    <n v="443"/>
    <x v="4"/>
    <x v="1"/>
    <n v="5"/>
    <n v="1268.6500000000001"/>
    <n v="6343.25"/>
    <x v="1755"/>
    <n v="6"/>
    <s v="Los Angeles, CA"/>
    <n v="167"/>
    <n v="121"/>
    <n v="229"/>
    <n v="363"/>
    <n v="3"/>
    <n v="50"/>
    <x v="2"/>
    <x v="1"/>
    <n v="33324.46"/>
    <s v="Bronze"/>
    <x v="0"/>
  </r>
  <r>
    <n v="1761"/>
    <x v="1612"/>
    <n v="164"/>
    <x v="5"/>
    <x v="0"/>
    <n v="1"/>
    <n v="353.97"/>
    <n v="353.97"/>
    <x v="1756"/>
    <n v="4"/>
    <s v="Chicago, IL"/>
    <n v="341"/>
    <n v="106"/>
    <n v="159"/>
    <n v="202"/>
    <n v="7"/>
    <n v="25"/>
    <x v="0"/>
    <x v="0"/>
    <n v="102193.95"/>
    <s v="Bronze"/>
    <x v="0"/>
  </r>
  <r>
    <n v="1762"/>
    <x v="3"/>
    <n v="223"/>
    <x v="0"/>
    <x v="1"/>
    <n v="3"/>
    <n v="529.52"/>
    <n v="1588.56"/>
    <x v="1757"/>
    <n v="7"/>
    <s v="New York, NY"/>
    <n v="155"/>
    <n v="116"/>
    <n v="205"/>
    <n v="411"/>
    <n v="9"/>
    <n v="59"/>
    <x v="2"/>
    <x v="1"/>
    <n v="56991.78"/>
    <s v="Gold"/>
    <x v="1"/>
  </r>
  <r>
    <n v="1763"/>
    <x v="416"/>
    <n v="380"/>
    <x v="6"/>
    <x v="0"/>
    <n v="2"/>
    <n v="1366.59"/>
    <n v="2733.18"/>
    <x v="1758"/>
    <n v="7"/>
    <s v="New York, NY"/>
    <n v="445"/>
    <n v="76"/>
    <n v="118"/>
    <n v="466"/>
    <n v="7"/>
    <n v="55"/>
    <x v="2"/>
    <x v="2"/>
    <n v="89563.3"/>
    <s v="Gold"/>
    <x v="0"/>
  </r>
  <r>
    <n v="1764"/>
    <x v="1613"/>
    <n v="244"/>
    <x v="3"/>
    <x v="1"/>
    <n v="2"/>
    <n v="812.04"/>
    <n v="1624.08"/>
    <x v="1759"/>
    <n v="13"/>
    <s v="Chicago, IL"/>
    <n v="313"/>
    <n v="111"/>
    <n v="237"/>
    <n v="378"/>
    <n v="9"/>
    <n v="49"/>
    <x v="2"/>
    <x v="2"/>
    <n v="52794.29"/>
    <s v="Silver"/>
    <x v="0"/>
  </r>
  <r>
    <n v="1765"/>
    <x v="1105"/>
    <n v="875"/>
    <x v="7"/>
    <x v="0"/>
    <n v="4"/>
    <n v="1270.82"/>
    <n v="5083.28"/>
    <x v="1760"/>
    <n v="17"/>
    <s v="New York, NY"/>
    <n v="4"/>
    <n v="129"/>
    <n v="274"/>
    <n v="123"/>
    <n v="8"/>
    <n v="50"/>
    <x v="2"/>
    <x v="2"/>
    <n v="83604.23"/>
    <s v="Platinum"/>
    <x v="0"/>
  </r>
  <r>
    <n v="1766"/>
    <x v="1614"/>
    <n v="525"/>
    <x v="2"/>
    <x v="0"/>
    <n v="2"/>
    <n v="1375.52"/>
    <n v="2751.04"/>
    <x v="1761"/>
    <n v="20"/>
    <s v="Dallas, TX"/>
    <n v="157"/>
    <n v="71"/>
    <n v="231"/>
    <n v="198"/>
    <n v="1"/>
    <n v="59"/>
    <x v="2"/>
    <x v="0"/>
    <n v="67172.17"/>
    <s v="Platinum"/>
    <x v="0"/>
  </r>
  <r>
    <n v="1767"/>
    <x v="1615"/>
    <n v="272"/>
    <x v="7"/>
    <x v="0"/>
    <n v="5"/>
    <n v="911.51"/>
    <n v="4557.55"/>
    <x v="1762"/>
    <n v="13"/>
    <s v="Miami, FL"/>
    <n v="228"/>
    <n v="65"/>
    <n v="278"/>
    <n v="344"/>
    <n v="4"/>
    <n v="60"/>
    <x v="1"/>
    <x v="1"/>
    <n v="73679.23"/>
    <s v="Gold"/>
    <x v="3"/>
  </r>
  <r>
    <n v="1768"/>
    <x v="1616"/>
    <n v="813"/>
    <x v="5"/>
    <x v="1"/>
    <n v="5"/>
    <n v="803.44"/>
    <n v="4017.2000000000003"/>
    <x v="1763"/>
    <n v="2"/>
    <s v="Miami, FL"/>
    <n v="296"/>
    <n v="78"/>
    <n v="149"/>
    <n v="112"/>
    <n v="8"/>
    <n v="39"/>
    <x v="2"/>
    <x v="1"/>
    <n v="104954.22"/>
    <s v="Platinum"/>
    <x v="0"/>
  </r>
  <r>
    <n v="1769"/>
    <x v="1617"/>
    <n v="478"/>
    <x v="3"/>
    <x v="0"/>
    <n v="5"/>
    <n v="1660.52"/>
    <n v="8302.6"/>
    <x v="1764"/>
    <n v="1"/>
    <s v="New York, NY"/>
    <n v="416"/>
    <n v="64"/>
    <n v="212"/>
    <n v="209"/>
    <n v="6"/>
    <n v="38"/>
    <x v="2"/>
    <x v="1"/>
    <n v="92610.17"/>
    <s v="Bronze"/>
    <x v="2"/>
  </r>
  <r>
    <n v="1770"/>
    <x v="1618"/>
    <n v="666"/>
    <x v="1"/>
    <x v="1"/>
    <n v="3"/>
    <n v="1283.5899999999999"/>
    <n v="3850.7699999999995"/>
    <x v="1765"/>
    <n v="17"/>
    <s v="New York, NY"/>
    <n v="386"/>
    <n v="104"/>
    <n v="174"/>
    <n v="331"/>
    <n v="6"/>
    <n v="22"/>
    <x v="0"/>
    <x v="2"/>
    <n v="115045.1"/>
    <s v="Bronze"/>
    <x v="0"/>
  </r>
  <r>
    <n v="1771"/>
    <x v="664"/>
    <n v="268"/>
    <x v="1"/>
    <x v="1"/>
    <n v="4"/>
    <n v="448.77"/>
    <n v="1795.08"/>
    <x v="1766"/>
    <n v="7"/>
    <s v="Chicago, IL"/>
    <n v="279"/>
    <n v="144"/>
    <n v="179"/>
    <n v="341"/>
    <n v="8"/>
    <n v="46"/>
    <x v="2"/>
    <x v="0"/>
    <n v="60997.84"/>
    <s v="Gold"/>
    <x v="2"/>
  </r>
  <r>
    <n v="1772"/>
    <x v="1619"/>
    <n v="549"/>
    <x v="0"/>
    <x v="1"/>
    <n v="4"/>
    <n v="529.85"/>
    <n v="2119.4"/>
    <x v="1767"/>
    <n v="9"/>
    <s v="Miami, FL"/>
    <n v="487"/>
    <n v="120"/>
    <n v="238"/>
    <n v="205"/>
    <n v="9"/>
    <n v="56"/>
    <x v="2"/>
    <x v="2"/>
    <n v="70060.179999999993"/>
    <s v="Gold"/>
    <x v="3"/>
  </r>
  <r>
    <n v="1773"/>
    <x v="1620"/>
    <n v="349"/>
    <x v="2"/>
    <x v="0"/>
    <n v="3"/>
    <n v="344.78"/>
    <n v="1034.3399999999999"/>
    <x v="1768"/>
    <n v="15"/>
    <s v="Los Angeles, CA"/>
    <n v="194"/>
    <n v="73"/>
    <n v="244"/>
    <n v="484"/>
    <n v="6"/>
    <n v="25"/>
    <x v="0"/>
    <x v="0"/>
    <n v="52385.41"/>
    <s v="Silver"/>
    <x v="3"/>
  </r>
  <r>
    <n v="1774"/>
    <x v="115"/>
    <n v="695"/>
    <x v="0"/>
    <x v="1"/>
    <n v="3"/>
    <n v="1383.71"/>
    <n v="4151.13"/>
    <x v="1769"/>
    <n v="14"/>
    <s v="New York, NY"/>
    <n v="184"/>
    <n v="67"/>
    <n v="142"/>
    <n v="142"/>
    <n v="5"/>
    <n v="40"/>
    <x v="2"/>
    <x v="1"/>
    <n v="22689.85"/>
    <s v="Platinum"/>
    <x v="1"/>
  </r>
  <r>
    <n v="1775"/>
    <x v="1621"/>
    <n v="141"/>
    <x v="1"/>
    <x v="0"/>
    <n v="1"/>
    <n v="290.05"/>
    <n v="290.05"/>
    <x v="1770"/>
    <n v="3"/>
    <s v="Chicago, IL"/>
    <n v="226"/>
    <n v="98"/>
    <n v="148"/>
    <n v="178"/>
    <n v="6"/>
    <n v="36"/>
    <x v="2"/>
    <x v="0"/>
    <n v="112591.09"/>
    <s v="Bronze"/>
    <x v="3"/>
  </r>
  <r>
    <n v="1776"/>
    <x v="1622"/>
    <n v="236"/>
    <x v="4"/>
    <x v="0"/>
    <n v="5"/>
    <n v="743.68"/>
    <n v="3718.3999999999996"/>
    <x v="1771"/>
    <n v="5"/>
    <s v="Dallas, TX"/>
    <n v="51"/>
    <n v="133"/>
    <n v="294"/>
    <n v="126"/>
    <n v="8"/>
    <n v="33"/>
    <x v="0"/>
    <x v="2"/>
    <n v="116927.16"/>
    <s v="Gold"/>
    <x v="2"/>
  </r>
  <r>
    <n v="1777"/>
    <x v="1623"/>
    <n v="202"/>
    <x v="1"/>
    <x v="1"/>
    <n v="5"/>
    <n v="352.86"/>
    <n v="1764.3000000000002"/>
    <x v="1772"/>
    <n v="17"/>
    <s v="Los Angeles, CA"/>
    <n v="218"/>
    <n v="56"/>
    <n v="258"/>
    <n v="288"/>
    <n v="7"/>
    <n v="43"/>
    <x v="2"/>
    <x v="1"/>
    <n v="119323.13"/>
    <s v="Bronze"/>
    <x v="0"/>
  </r>
  <r>
    <n v="1778"/>
    <x v="1624"/>
    <n v="910"/>
    <x v="1"/>
    <x v="0"/>
    <n v="5"/>
    <n v="1744.56"/>
    <n v="8722.7999999999993"/>
    <x v="1773"/>
    <n v="19"/>
    <s v="Dallas, TX"/>
    <n v="424"/>
    <n v="116"/>
    <n v="196"/>
    <n v="382"/>
    <n v="6"/>
    <n v="55"/>
    <x v="2"/>
    <x v="1"/>
    <n v="46837.66"/>
    <s v="Gold"/>
    <x v="2"/>
  </r>
  <r>
    <n v="1779"/>
    <x v="1106"/>
    <n v="967"/>
    <x v="3"/>
    <x v="1"/>
    <n v="5"/>
    <n v="788.17"/>
    <n v="3940.85"/>
    <x v="1774"/>
    <n v="17"/>
    <s v="New York, NY"/>
    <n v="406"/>
    <n v="50"/>
    <n v="109"/>
    <n v="384"/>
    <n v="4"/>
    <n v="53"/>
    <x v="2"/>
    <x v="2"/>
    <n v="95540.86"/>
    <s v="Gold"/>
    <x v="1"/>
  </r>
  <r>
    <n v="1780"/>
    <x v="1625"/>
    <n v="747"/>
    <x v="4"/>
    <x v="1"/>
    <n v="1"/>
    <n v="1289.73"/>
    <n v="1289.73"/>
    <x v="483"/>
    <n v="19"/>
    <s v="Los Angeles, CA"/>
    <n v="257"/>
    <n v="129"/>
    <n v="172"/>
    <n v="309"/>
    <n v="1"/>
    <n v="68"/>
    <x v="1"/>
    <x v="0"/>
    <n v="71072.75"/>
    <s v="Platinum"/>
    <x v="0"/>
  </r>
  <r>
    <n v="1781"/>
    <x v="1020"/>
    <n v="727"/>
    <x v="4"/>
    <x v="0"/>
    <n v="1"/>
    <n v="1454.9"/>
    <n v="1454.9"/>
    <x v="1775"/>
    <n v="20"/>
    <s v="New York, NY"/>
    <n v="299"/>
    <n v="126"/>
    <n v="133"/>
    <n v="390"/>
    <n v="10"/>
    <n v="20"/>
    <x v="0"/>
    <x v="2"/>
    <n v="104786.51"/>
    <s v="Gold"/>
    <x v="3"/>
  </r>
  <r>
    <n v="1782"/>
    <x v="1626"/>
    <n v="485"/>
    <x v="3"/>
    <x v="0"/>
    <n v="1"/>
    <n v="1311.89"/>
    <n v="1311.89"/>
    <x v="1776"/>
    <n v="8"/>
    <s v="Dallas, TX"/>
    <n v="365"/>
    <n v="76"/>
    <n v="168"/>
    <n v="428"/>
    <n v="3"/>
    <n v="59"/>
    <x v="2"/>
    <x v="2"/>
    <n v="63907.63"/>
    <s v="Bronze"/>
    <x v="0"/>
  </r>
  <r>
    <n v="1783"/>
    <x v="1627"/>
    <n v="896"/>
    <x v="6"/>
    <x v="0"/>
    <n v="1"/>
    <n v="766.89"/>
    <n v="766.89"/>
    <x v="1777"/>
    <n v="1"/>
    <s v="New York, NY"/>
    <n v="223"/>
    <n v="107"/>
    <n v="168"/>
    <n v="452"/>
    <n v="5"/>
    <n v="31"/>
    <x v="0"/>
    <x v="2"/>
    <n v="116081.65"/>
    <s v="Silver"/>
    <x v="1"/>
  </r>
  <r>
    <n v="1784"/>
    <x v="1628"/>
    <n v="261"/>
    <x v="6"/>
    <x v="0"/>
    <n v="5"/>
    <n v="480.31"/>
    <n v="2401.5500000000002"/>
    <x v="1778"/>
    <n v="16"/>
    <s v="Dallas, TX"/>
    <n v="334"/>
    <n v="58"/>
    <n v="183"/>
    <n v="256"/>
    <n v="7"/>
    <n v="35"/>
    <x v="2"/>
    <x v="0"/>
    <n v="105207.03"/>
    <s v="Platinum"/>
    <x v="0"/>
  </r>
  <r>
    <n v="1785"/>
    <x v="1629"/>
    <n v="116"/>
    <x v="5"/>
    <x v="0"/>
    <n v="5"/>
    <n v="1021.06"/>
    <n v="5105.2999999999993"/>
    <x v="1779"/>
    <n v="9"/>
    <s v="Dallas, TX"/>
    <n v="71"/>
    <n v="97"/>
    <n v="101"/>
    <n v="365"/>
    <n v="5"/>
    <n v="41"/>
    <x v="2"/>
    <x v="1"/>
    <n v="107815.95"/>
    <s v="Silver"/>
    <x v="3"/>
  </r>
  <r>
    <n v="1786"/>
    <x v="1630"/>
    <n v="598"/>
    <x v="7"/>
    <x v="0"/>
    <n v="5"/>
    <n v="212.1"/>
    <n v="1060.5"/>
    <x v="1780"/>
    <n v="13"/>
    <s v="Los Angeles, CA"/>
    <n v="47"/>
    <n v="63"/>
    <n v="146"/>
    <n v="281"/>
    <n v="4"/>
    <n v="56"/>
    <x v="2"/>
    <x v="2"/>
    <n v="81950.92"/>
    <s v="Bronze"/>
    <x v="1"/>
  </r>
  <r>
    <n v="1787"/>
    <x v="1631"/>
    <n v="182"/>
    <x v="7"/>
    <x v="0"/>
    <n v="3"/>
    <n v="1699.32"/>
    <n v="5097.96"/>
    <x v="1781"/>
    <n v="4"/>
    <s v="New York, NY"/>
    <n v="99"/>
    <n v="129"/>
    <n v="189"/>
    <n v="205"/>
    <n v="1"/>
    <n v="63"/>
    <x v="1"/>
    <x v="0"/>
    <n v="69164.62"/>
    <s v="Bronze"/>
    <x v="3"/>
  </r>
  <r>
    <n v="1788"/>
    <x v="1632"/>
    <n v="106"/>
    <x v="0"/>
    <x v="1"/>
    <n v="4"/>
    <n v="1232.23"/>
    <n v="4928.92"/>
    <x v="1782"/>
    <n v="4"/>
    <s v="Chicago, IL"/>
    <n v="75"/>
    <n v="79"/>
    <n v="199"/>
    <n v="454"/>
    <n v="9"/>
    <n v="34"/>
    <x v="0"/>
    <x v="1"/>
    <n v="86588.7"/>
    <s v="Silver"/>
    <x v="0"/>
  </r>
  <r>
    <n v="1789"/>
    <x v="1633"/>
    <n v="107"/>
    <x v="0"/>
    <x v="0"/>
    <n v="2"/>
    <n v="425.5"/>
    <n v="851"/>
    <x v="1783"/>
    <n v="8"/>
    <s v="Los Angeles, CA"/>
    <n v="399"/>
    <n v="59"/>
    <n v="227"/>
    <n v="131"/>
    <n v="2"/>
    <n v="52"/>
    <x v="2"/>
    <x v="0"/>
    <n v="62895.27"/>
    <s v="Silver"/>
    <x v="0"/>
  </r>
  <r>
    <n v="1790"/>
    <x v="165"/>
    <n v="283"/>
    <x v="4"/>
    <x v="0"/>
    <n v="5"/>
    <n v="128.08000000000001"/>
    <n v="640.40000000000009"/>
    <x v="1784"/>
    <n v="19"/>
    <s v="Chicago, IL"/>
    <n v="378"/>
    <n v="107"/>
    <n v="263"/>
    <n v="333"/>
    <n v="4"/>
    <n v="56"/>
    <x v="2"/>
    <x v="0"/>
    <n v="76519.539999999994"/>
    <s v="Silver"/>
    <x v="3"/>
  </r>
  <r>
    <n v="1791"/>
    <x v="1634"/>
    <n v="191"/>
    <x v="4"/>
    <x v="1"/>
    <n v="1"/>
    <n v="1880.97"/>
    <n v="1880.97"/>
    <x v="1785"/>
    <n v="20"/>
    <s v="New York, NY"/>
    <n v="406"/>
    <n v="119"/>
    <n v="115"/>
    <n v="229"/>
    <n v="3"/>
    <n v="31"/>
    <x v="0"/>
    <x v="2"/>
    <n v="38042.74"/>
    <s v="Bronze"/>
    <x v="1"/>
  </r>
  <r>
    <n v="1792"/>
    <x v="1635"/>
    <n v="823"/>
    <x v="0"/>
    <x v="1"/>
    <n v="5"/>
    <n v="527.44000000000005"/>
    <n v="2637.2000000000003"/>
    <x v="1786"/>
    <n v="16"/>
    <s v="Chicago, IL"/>
    <n v="187"/>
    <n v="88"/>
    <n v="139"/>
    <n v="366"/>
    <n v="3"/>
    <n v="19"/>
    <x v="0"/>
    <x v="1"/>
    <n v="83213.95"/>
    <s v="Gold"/>
    <x v="0"/>
  </r>
  <r>
    <n v="1793"/>
    <x v="1636"/>
    <n v="767"/>
    <x v="4"/>
    <x v="0"/>
    <n v="2"/>
    <n v="1668.85"/>
    <n v="3337.7"/>
    <x v="1787"/>
    <n v="19"/>
    <s v="Miami, FL"/>
    <n v="30"/>
    <n v="84"/>
    <n v="130"/>
    <n v="334"/>
    <n v="3"/>
    <n v="36"/>
    <x v="2"/>
    <x v="2"/>
    <n v="79437.740000000005"/>
    <s v="Gold"/>
    <x v="3"/>
  </r>
  <r>
    <n v="1794"/>
    <x v="1637"/>
    <n v="707"/>
    <x v="5"/>
    <x v="1"/>
    <n v="3"/>
    <n v="1557.17"/>
    <n v="4671.51"/>
    <x v="1788"/>
    <n v="20"/>
    <s v="New York, NY"/>
    <n v="268"/>
    <n v="141"/>
    <n v="222"/>
    <n v="382"/>
    <n v="6"/>
    <n v="57"/>
    <x v="2"/>
    <x v="2"/>
    <n v="45289.5"/>
    <s v="Platinum"/>
    <x v="1"/>
  </r>
  <r>
    <n v="1795"/>
    <x v="1638"/>
    <n v="390"/>
    <x v="2"/>
    <x v="0"/>
    <n v="2"/>
    <n v="529.03"/>
    <n v="1058.06"/>
    <x v="1789"/>
    <n v="5"/>
    <s v="Miami, FL"/>
    <n v="213"/>
    <n v="126"/>
    <n v="232"/>
    <n v="139"/>
    <n v="8"/>
    <n v="35"/>
    <x v="2"/>
    <x v="1"/>
    <n v="45677.17"/>
    <s v="Silver"/>
    <x v="2"/>
  </r>
  <r>
    <n v="1796"/>
    <x v="1639"/>
    <n v="526"/>
    <x v="7"/>
    <x v="1"/>
    <n v="1"/>
    <n v="1517.07"/>
    <n v="1517.07"/>
    <x v="1790"/>
    <n v="15"/>
    <s v="Los Angeles, CA"/>
    <n v="88"/>
    <n v="119"/>
    <n v="144"/>
    <n v="196"/>
    <n v="6"/>
    <n v="21"/>
    <x v="0"/>
    <x v="1"/>
    <n v="100419.28"/>
    <s v="Platinum"/>
    <x v="0"/>
  </r>
  <r>
    <n v="1797"/>
    <x v="1640"/>
    <n v="810"/>
    <x v="0"/>
    <x v="1"/>
    <n v="1"/>
    <n v="1150.97"/>
    <n v="1150.97"/>
    <x v="1791"/>
    <n v="4"/>
    <s v="Chicago, IL"/>
    <n v="435"/>
    <n v="121"/>
    <n v="258"/>
    <n v="231"/>
    <n v="1"/>
    <n v="51"/>
    <x v="2"/>
    <x v="2"/>
    <n v="84826.54"/>
    <s v="Platinum"/>
    <x v="0"/>
  </r>
  <r>
    <n v="1798"/>
    <x v="1641"/>
    <n v="926"/>
    <x v="4"/>
    <x v="0"/>
    <n v="5"/>
    <n v="1408.94"/>
    <n v="7044.7000000000007"/>
    <x v="1792"/>
    <n v="11"/>
    <s v="Los Angeles, CA"/>
    <n v="276"/>
    <n v="150"/>
    <n v="185"/>
    <n v="111"/>
    <n v="5"/>
    <n v="20"/>
    <x v="0"/>
    <x v="0"/>
    <n v="117639.61"/>
    <s v="Bronze"/>
    <x v="3"/>
  </r>
  <r>
    <n v="1799"/>
    <x v="1642"/>
    <n v="911"/>
    <x v="2"/>
    <x v="1"/>
    <n v="5"/>
    <n v="1753.72"/>
    <n v="8768.6"/>
    <x v="1793"/>
    <n v="13"/>
    <s v="New York, NY"/>
    <n v="208"/>
    <n v="148"/>
    <n v="250"/>
    <n v="470"/>
    <n v="2"/>
    <n v="56"/>
    <x v="2"/>
    <x v="0"/>
    <n v="45500.15"/>
    <s v="Silver"/>
    <x v="3"/>
  </r>
  <r>
    <n v="1800"/>
    <x v="1643"/>
    <n v="891"/>
    <x v="2"/>
    <x v="0"/>
    <n v="4"/>
    <n v="1420.93"/>
    <n v="5683.72"/>
    <x v="1794"/>
    <n v="2"/>
    <s v="Miami, FL"/>
    <n v="464"/>
    <n v="81"/>
    <n v="242"/>
    <n v="403"/>
    <n v="3"/>
    <n v="22"/>
    <x v="0"/>
    <x v="1"/>
    <n v="41766.639999999999"/>
    <s v="Gold"/>
    <x v="0"/>
  </r>
  <r>
    <n v="1801"/>
    <x v="1644"/>
    <n v="587"/>
    <x v="0"/>
    <x v="1"/>
    <n v="5"/>
    <n v="192.64"/>
    <n v="963.19999999999993"/>
    <x v="1795"/>
    <n v="8"/>
    <s v="Los Angeles, CA"/>
    <n v="274"/>
    <n v="119"/>
    <n v="239"/>
    <n v="278"/>
    <n v="3"/>
    <n v="20"/>
    <x v="0"/>
    <x v="0"/>
    <n v="66289.5"/>
    <s v="Gold"/>
    <x v="3"/>
  </r>
  <r>
    <n v="1802"/>
    <x v="1645"/>
    <n v="808"/>
    <x v="0"/>
    <x v="0"/>
    <n v="3"/>
    <n v="329.24"/>
    <n v="987.72"/>
    <x v="1796"/>
    <n v="7"/>
    <s v="Los Angeles, CA"/>
    <n v="160"/>
    <n v="50"/>
    <n v="118"/>
    <n v="453"/>
    <n v="7"/>
    <n v="18"/>
    <x v="0"/>
    <x v="2"/>
    <n v="89485.35"/>
    <s v="Gold"/>
    <x v="3"/>
  </r>
  <r>
    <n v="1803"/>
    <x v="1646"/>
    <n v="229"/>
    <x v="6"/>
    <x v="1"/>
    <n v="3"/>
    <n v="902.84"/>
    <n v="2708.52"/>
    <x v="1797"/>
    <n v="17"/>
    <s v="New York, NY"/>
    <n v="197"/>
    <n v="75"/>
    <n v="201"/>
    <n v="434"/>
    <n v="7"/>
    <n v="44"/>
    <x v="2"/>
    <x v="2"/>
    <n v="50893.83"/>
    <s v="Gold"/>
    <x v="3"/>
  </r>
  <r>
    <n v="1804"/>
    <x v="1647"/>
    <n v="311"/>
    <x v="0"/>
    <x v="0"/>
    <n v="2"/>
    <n v="1218.9000000000001"/>
    <n v="2437.8000000000002"/>
    <x v="1798"/>
    <n v="16"/>
    <s v="Dallas, TX"/>
    <n v="149"/>
    <n v="106"/>
    <n v="294"/>
    <n v="160"/>
    <n v="5"/>
    <n v="55"/>
    <x v="2"/>
    <x v="0"/>
    <n v="65457.13"/>
    <s v="Platinum"/>
    <x v="3"/>
  </r>
  <r>
    <n v="1805"/>
    <x v="1648"/>
    <n v="246"/>
    <x v="6"/>
    <x v="1"/>
    <n v="3"/>
    <n v="1271.42"/>
    <n v="3814.26"/>
    <x v="1799"/>
    <n v="18"/>
    <s v="Dallas, TX"/>
    <n v="491"/>
    <n v="131"/>
    <n v="127"/>
    <n v="240"/>
    <n v="4"/>
    <n v="38"/>
    <x v="2"/>
    <x v="2"/>
    <n v="103079.12"/>
    <s v="Gold"/>
    <x v="2"/>
  </r>
  <r>
    <n v="1806"/>
    <x v="1649"/>
    <n v="755"/>
    <x v="5"/>
    <x v="0"/>
    <n v="4"/>
    <n v="1710.34"/>
    <n v="6841.36"/>
    <x v="1800"/>
    <n v="17"/>
    <s v="Dallas, TX"/>
    <n v="320"/>
    <n v="85"/>
    <n v="285"/>
    <n v="107"/>
    <n v="6"/>
    <n v="43"/>
    <x v="2"/>
    <x v="0"/>
    <n v="46223.18"/>
    <s v="Silver"/>
    <x v="0"/>
  </r>
  <r>
    <n v="1807"/>
    <x v="1650"/>
    <n v="377"/>
    <x v="5"/>
    <x v="0"/>
    <n v="3"/>
    <n v="790.98"/>
    <n v="2372.94"/>
    <x v="1801"/>
    <n v="12"/>
    <s v="Chicago, IL"/>
    <n v="107"/>
    <n v="133"/>
    <n v="100"/>
    <n v="263"/>
    <n v="1"/>
    <n v="57"/>
    <x v="2"/>
    <x v="0"/>
    <n v="79608.789999999994"/>
    <s v="Platinum"/>
    <x v="3"/>
  </r>
  <r>
    <n v="1808"/>
    <x v="1651"/>
    <n v="635"/>
    <x v="5"/>
    <x v="0"/>
    <n v="5"/>
    <n v="456.95"/>
    <n v="2284.75"/>
    <x v="1802"/>
    <n v="5"/>
    <s v="Chicago, IL"/>
    <n v="152"/>
    <n v="106"/>
    <n v="159"/>
    <n v="129"/>
    <n v="10"/>
    <n v="52"/>
    <x v="2"/>
    <x v="0"/>
    <n v="91950.23"/>
    <s v="Gold"/>
    <x v="3"/>
  </r>
  <r>
    <n v="1809"/>
    <x v="1652"/>
    <n v="561"/>
    <x v="5"/>
    <x v="0"/>
    <n v="5"/>
    <n v="1943.25"/>
    <n v="9716.25"/>
    <x v="1803"/>
    <n v="17"/>
    <s v="Los Angeles, CA"/>
    <n v="224"/>
    <n v="144"/>
    <n v="212"/>
    <n v="480"/>
    <n v="5"/>
    <n v="23"/>
    <x v="0"/>
    <x v="2"/>
    <n v="93515.39"/>
    <s v="Platinum"/>
    <x v="0"/>
  </r>
  <r>
    <n v="1810"/>
    <x v="1653"/>
    <n v="521"/>
    <x v="3"/>
    <x v="0"/>
    <n v="3"/>
    <n v="1522.18"/>
    <n v="4566.54"/>
    <x v="1804"/>
    <n v="12"/>
    <s v="New York, NY"/>
    <n v="197"/>
    <n v="79"/>
    <n v="284"/>
    <n v="136"/>
    <n v="6"/>
    <n v="56"/>
    <x v="2"/>
    <x v="2"/>
    <n v="36863.64"/>
    <s v="Bronze"/>
    <x v="3"/>
  </r>
  <r>
    <n v="1811"/>
    <x v="1654"/>
    <n v="344"/>
    <x v="0"/>
    <x v="1"/>
    <n v="5"/>
    <n v="1093.98"/>
    <n v="5469.9"/>
    <x v="1805"/>
    <n v="18"/>
    <s v="Dallas, TX"/>
    <n v="25"/>
    <n v="119"/>
    <n v="205"/>
    <n v="383"/>
    <n v="6"/>
    <n v="52"/>
    <x v="2"/>
    <x v="1"/>
    <n v="95031.95"/>
    <s v="Bronze"/>
    <x v="2"/>
  </r>
  <r>
    <n v="1812"/>
    <x v="1655"/>
    <n v="278"/>
    <x v="5"/>
    <x v="0"/>
    <n v="5"/>
    <n v="552.82000000000005"/>
    <n v="2764.1000000000004"/>
    <x v="1806"/>
    <n v="20"/>
    <s v="Miami, FL"/>
    <n v="350"/>
    <n v="65"/>
    <n v="153"/>
    <n v="151"/>
    <n v="8"/>
    <n v="62"/>
    <x v="1"/>
    <x v="2"/>
    <n v="25835.14"/>
    <s v="Gold"/>
    <x v="2"/>
  </r>
  <r>
    <n v="1813"/>
    <x v="276"/>
    <n v="725"/>
    <x v="7"/>
    <x v="0"/>
    <n v="4"/>
    <n v="1007.23"/>
    <n v="4028.92"/>
    <x v="1807"/>
    <n v="17"/>
    <s v="Los Angeles, CA"/>
    <n v="348"/>
    <n v="62"/>
    <n v="295"/>
    <n v="224"/>
    <n v="4"/>
    <n v="31"/>
    <x v="0"/>
    <x v="1"/>
    <n v="101655.01"/>
    <s v="Platinum"/>
    <x v="2"/>
  </r>
  <r>
    <n v="1814"/>
    <x v="1656"/>
    <n v="808"/>
    <x v="5"/>
    <x v="1"/>
    <n v="5"/>
    <n v="1129.8"/>
    <n v="5649"/>
    <x v="1808"/>
    <n v="13"/>
    <s v="Miami, FL"/>
    <n v="268"/>
    <n v="78"/>
    <n v="141"/>
    <n v="463"/>
    <n v="2"/>
    <n v="30"/>
    <x v="0"/>
    <x v="0"/>
    <n v="67429.42"/>
    <s v="Silver"/>
    <x v="2"/>
  </r>
  <r>
    <n v="1815"/>
    <x v="1156"/>
    <n v="138"/>
    <x v="7"/>
    <x v="1"/>
    <n v="3"/>
    <n v="1612.82"/>
    <n v="4838.46"/>
    <x v="1809"/>
    <n v="17"/>
    <s v="New York, NY"/>
    <n v="421"/>
    <n v="76"/>
    <n v="250"/>
    <n v="463"/>
    <n v="5"/>
    <n v="30"/>
    <x v="0"/>
    <x v="0"/>
    <n v="107845.13"/>
    <s v="Gold"/>
    <x v="2"/>
  </r>
  <r>
    <n v="1816"/>
    <x v="1657"/>
    <n v="710"/>
    <x v="3"/>
    <x v="0"/>
    <n v="4"/>
    <n v="1019.02"/>
    <n v="4076.08"/>
    <x v="1810"/>
    <n v="4"/>
    <s v="Los Angeles, CA"/>
    <n v="447"/>
    <n v="107"/>
    <n v="174"/>
    <n v="297"/>
    <n v="10"/>
    <n v="23"/>
    <x v="0"/>
    <x v="0"/>
    <n v="98433.91"/>
    <s v="Gold"/>
    <x v="1"/>
  </r>
  <r>
    <n v="1817"/>
    <x v="1658"/>
    <n v="284"/>
    <x v="6"/>
    <x v="1"/>
    <n v="2"/>
    <n v="717.87"/>
    <n v="1435.74"/>
    <x v="1811"/>
    <n v="18"/>
    <s v="Chicago, IL"/>
    <n v="482"/>
    <n v="57"/>
    <n v="100"/>
    <n v="138"/>
    <n v="3"/>
    <n v="43"/>
    <x v="2"/>
    <x v="1"/>
    <n v="85562.33"/>
    <s v="Silver"/>
    <x v="2"/>
  </r>
  <r>
    <n v="1818"/>
    <x v="218"/>
    <n v="834"/>
    <x v="0"/>
    <x v="1"/>
    <n v="5"/>
    <n v="189.58"/>
    <n v="947.90000000000009"/>
    <x v="1812"/>
    <n v="9"/>
    <s v="Los Angeles, CA"/>
    <n v="275"/>
    <n v="135"/>
    <n v="157"/>
    <n v="353"/>
    <n v="7"/>
    <n v="48"/>
    <x v="2"/>
    <x v="2"/>
    <n v="102417.8"/>
    <s v="Silver"/>
    <x v="2"/>
  </r>
  <r>
    <n v="1819"/>
    <x v="1659"/>
    <n v="611"/>
    <x v="1"/>
    <x v="1"/>
    <n v="3"/>
    <n v="1971.59"/>
    <n v="5914.7699999999995"/>
    <x v="1813"/>
    <n v="8"/>
    <s v="Miami, FL"/>
    <n v="89"/>
    <n v="82"/>
    <n v="230"/>
    <n v="117"/>
    <n v="7"/>
    <n v="55"/>
    <x v="2"/>
    <x v="2"/>
    <n v="112066.37"/>
    <s v="Bronze"/>
    <x v="0"/>
  </r>
  <r>
    <n v="1820"/>
    <x v="1660"/>
    <n v="726"/>
    <x v="1"/>
    <x v="0"/>
    <n v="4"/>
    <n v="1796.26"/>
    <n v="7185.04"/>
    <x v="1814"/>
    <n v="19"/>
    <s v="New York, NY"/>
    <n v="107"/>
    <n v="123"/>
    <n v="285"/>
    <n v="101"/>
    <n v="3"/>
    <n v="66"/>
    <x v="1"/>
    <x v="2"/>
    <n v="23161.77"/>
    <s v="Bronze"/>
    <x v="2"/>
  </r>
  <r>
    <n v="1821"/>
    <x v="1661"/>
    <n v="190"/>
    <x v="7"/>
    <x v="1"/>
    <n v="3"/>
    <n v="1842.73"/>
    <n v="5528.1900000000005"/>
    <x v="1815"/>
    <n v="15"/>
    <s v="Chicago, IL"/>
    <n v="10"/>
    <n v="84"/>
    <n v="107"/>
    <n v="119"/>
    <n v="3"/>
    <n v="28"/>
    <x v="0"/>
    <x v="1"/>
    <n v="119886.9"/>
    <s v="Bronze"/>
    <x v="3"/>
  </r>
  <r>
    <n v="1822"/>
    <x v="486"/>
    <n v="742"/>
    <x v="0"/>
    <x v="0"/>
    <n v="5"/>
    <n v="321.95"/>
    <n v="1609.75"/>
    <x v="1816"/>
    <n v="13"/>
    <s v="Miami, FL"/>
    <n v="295"/>
    <n v="100"/>
    <n v="177"/>
    <n v="241"/>
    <n v="5"/>
    <n v="42"/>
    <x v="2"/>
    <x v="1"/>
    <n v="113049.45"/>
    <s v="Platinum"/>
    <x v="2"/>
  </r>
  <r>
    <n v="1823"/>
    <x v="1662"/>
    <n v="946"/>
    <x v="5"/>
    <x v="0"/>
    <n v="3"/>
    <n v="233.78"/>
    <n v="701.34"/>
    <x v="1817"/>
    <n v="8"/>
    <s v="New York, NY"/>
    <n v="87"/>
    <n v="71"/>
    <n v="154"/>
    <n v="363"/>
    <n v="8"/>
    <n v="69"/>
    <x v="1"/>
    <x v="2"/>
    <n v="75615.91"/>
    <s v="Bronze"/>
    <x v="2"/>
  </r>
  <r>
    <n v="1824"/>
    <x v="1663"/>
    <n v="901"/>
    <x v="1"/>
    <x v="0"/>
    <n v="5"/>
    <n v="1568.94"/>
    <n v="7844.7000000000007"/>
    <x v="1818"/>
    <n v="2"/>
    <s v="Los Angeles, CA"/>
    <n v="435"/>
    <n v="89"/>
    <n v="225"/>
    <n v="283"/>
    <n v="8"/>
    <n v="42"/>
    <x v="2"/>
    <x v="0"/>
    <n v="21309.34"/>
    <s v="Platinum"/>
    <x v="1"/>
  </r>
  <r>
    <n v="1825"/>
    <x v="1664"/>
    <n v="408"/>
    <x v="7"/>
    <x v="1"/>
    <n v="2"/>
    <n v="1351.23"/>
    <n v="2702.46"/>
    <x v="1819"/>
    <n v="19"/>
    <s v="Chicago, IL"/>
    <n v="185"/>
    <n v="96"/>
    <n v="165"/>
    <n v="255"/>
    <n v="7"/>
    <n v="36"/>
    <x v="2"/>
    <x v="2"/>
    <n v="27506.2"/>
    <s v="Silver"/>
    <x v="3"/>
  </r>
  <r>
    <n v="1826"/>
    <x v="1665"/>
    <n v="456"/>
    <x v="5"/>
    <x v="0"/>
    <n v="5"/>
    <n v="109.15"/>
    <n v="545.75"/>
    <x v="1820"/>
    <n v="1"/>
    <s v="Miami, FL"/>
    <n v="278"/>
    <n v="90"/>
    <n v="123"/>
    <n v="472"/>
    <n v="1"/>
    <n v="19"/>
    <x v="0"/>
    <x v="0"/>
    <n v="27625.62"/>
    <s v="Silver"/>
    <x v="2"/>
  </r>
  <r>
    <n v="1827"/>
    <x v="1666"/>
    <n v="528"/>
    <x v="4"/>
    <x v="0"/>
    <n v="1"/>
    <n v="806.28"/>
    <n v="806.28"/>
    <x v="1821"/>
    <n v="1"/>
    <s v="Dallas, TX"/>
    <n v="224"/>
    <n v="89"/>
    <n v="260"/>
    <n v="436"/>
    <n v="4"/>
    <n v="66"/>
    <x v="1"/>
    <x v="1"/>
    <n v="44992.81"/>
    <s v="Gold"/>
    <x v="2"/>
  </r>
  <r>
    <n v="1828"/>
    <x v="37"/>
    <n v="104"/>
    <x v="7"/>
    <x v="1"/>
    <n v="5"/>
    <n v="738.54"/>
    <n v="3692.7"/>
    <x v="1822"/>
    <n v="16"/>
    <s v="Miami, FL"/>
    <n v="90"/>
    <n v="53"/>
    <n v="140"/>
    <n v="155"/>
    <n v="9"/>
    <n v="62"/>
    <x v="1"/>
    <x v="1"/>
    <n v="60858.8"/>
    <s v="Platinum"/>
    <x v="0"/>
  </r>
  <r>
    <n v="1829"/>
    <x v="978"/>
    <n v="671"/>
    <x v="0"/>
    <x v="1"/>
    <n v="1"/>
    <n v="1415.64"/>
    <n v="1415.64"/>
    <x v="1823"/>
    <n v="8"/>
    <s v="New York, NY"/>
    <n v="266"/>
    <n v="106"/>
    <n v="211"/>
    <n v="470"/>
    <n v="3"/>
    <n v="33"/>
    <x v="0"/>
    <x v="2"/>
    <n v="81613.119999999995"/>
    <s v="Bronze"/>
    <x v="1"/>
  </r>
  <r>
    <n v="1830"/>
    <x v="1667"/>
    <n v="341"/>
    <x v="0"/>
    <x v="1"/>
    <n v="2"/>
    <n v="816.19"/>
    <n v="1632.38"/>
    <x v="1824"/>
    <n v="16"/>
    <s v="Los Angeles, CA"/>
    <n v="306"/>
    <n v="112"/>
    <n v="256"/>
    <n v="494"/>
    <n v="9"/>
    <n v="63"/>
    <x v="1"/>
    <x v="2"/>
    <n v="26733.29"/>
    <s v="Silver"/>
    <x v="3"/>
  </r>
  <r>
    <n v="1831"/>
    <x v="1668"/>
    <n v="296"/>
    <x v="3"/>
    <x v="1"/>
    <n v="2"/>
    <n v="408.78"/>
    <n v="817.56"/>
    <x v="1825"/>
    <n v="19"/>
    <s v="Dallas, TX"/>
    <n v="405"/>
    <n v="51"/>
    <n v="240"/>
    <n v="479"/>
    <n v="1"/>
    <n v="21"/>
    <x v="0"/>
    <x v="1"/>
    <n v="71068.34"/>
    <s v="Platinum"/>
    <x v="2"/>
  </r>
  <r>
    <n v="1832"/>
    <x v="1669"/>
    <n v="220"/>
    <x v="4"/>
    <x v="1"/>
    <n v="1"/>
    <n v="917.98"/>
    <n v="917.98"/>
    <x v="1826"/>
    <n v="10"/>
    <s v="Los Angeles, CA"/>
    <n v="333"/>
    <n v="51"/>
    <n v="102"/>
    <n v="169"/>
    <n v="8"/>
    <n v="46"/>
    <x v="2"/>
    <x v="1"/>
    <n v="98509.16"/>
    <s v="Bronze"/>
    <x v="1"/>
  </r>
  <r>
    <n v="1833"/>
    <x v="1670"/>
    <n v="642"/>
    <x v="1"/>
    <x v="0"/>
    <n v="4"/>
    <n v="1596.38"/>
    <n v="6385.52"/>
    <x v="1827"/>
    <n v="20"/>
    <s v="Miami, FL"/>
    <n v="327"/>
    <n v="91"/>
    <n v="231"/>
    <n v="449"/>
    <n v="2"/>
    <n v="40"/>
    <x v="2"/>
    <x v="2"/>
    <n v="109519.01"/>
    <s v="Gold"/>
    <x v="3"/>
  </r>
  <r>
    <n v="1834"/>
    <x v="1671"/>
    <n v="197"/>
    <x v="6"/>
    <x v="0"/>
    <n v="5"/>
    <n v="479.64"/>
    <n v="2398.1999999999998"/>
    <x v="1828"/>
    <n v="19"/>
    <s v="Dallas, TX"/>
    <n v="148"/>
    <n v="79"/>
    <n v="287"/>
    <n v="198"/>
    <n v="1"/>
    <n v="18"/>
    <x v="0"/>
    <x v="0"/>
    <n v="91184.5"/>
    <s v="Bronze"/>
    <x v="3"/>
  </r>
  <r>
    <n v="1835"/>
    <x v="1672"/>
    <n v="733"/>
    <x v="6"/>
    <x v="0"/>
    <n v="4"/>
    <n v="1780.6"/>
    <n v="7122.4"/>
    <x v="1829"/>
    <n v="20"/>
    <s v="Dallas, TX"/>
    <n v="202"/>
    <n v="95"/>
    <n v="196"/>
    <n v="440"/>
    <n v="1"/>
    <n v="39"/>
    <x v="2"/>
    <x v="1"/>
    <n v="73968.210000000006"/>
    <s v="Bronze"/>
    <x v="3"/>
  </r>
  <r>
    <n v="1836"/>
    <x v="1673"/>
    <n v="470"/>
    <x v="6"/>
    <x v="1"/>
    <n v="5"/>
    <n v="174.05"/>
    <n v="870.25"/>
    <x v="1830"/>
    <n v="10"/>
    <s v="New York, NY"/>
    <n v="239"/>
    <n v="91"/>
    <n v="181"/>
    <n v="228"/>
    <n v="3"/>
    <n v="54"/>
    <x v="2"/>
    <x v="2"/>
    <n v="89507.31"/>
    <s v="Bronze"/>
    <x v="3"/>
  </r>
  <r>
    <n v="1837"/>
    <x v="745"/>
    <n v="983"/>
    <x v="6"/>
    <x v="0"/>
    <n v="5"/>
    <n v="331.77"/>
    <n v="1658.85"/>
    <x v="1831"/>
    <n v="9"/>
    <s v="Miami, FL"/>
    <n v="477"/>
    <n v="133"/>
    <n v="181"/>
    <n v="359"/>
    <n v="5"/>
    <n v="70"/>
    <x v="1"/>
    <x v="2"/>
    <n v="95571.12"/>
    <s v="Silver"/>
    <x v="1"/>
  </r>
  <r>
    <n v="1838"/>
    <x v="1084"/>
    <n v="879"/>
    <x v="0"/>
    <x v="0"/>
    <n v="1"/>
    <n v="407"/>
    <n v="407"/>
    <x v="1832"/>
    <n v="11"/>
    <s v="New York, NY"/>
    <n v="448"/>
    <n v="114"/>
    <n v="130"/>
    <n v="153"/>
    <n v="6"/>
    <n v="54"/>
    <x v="2"/>
    <x v="0"/>
    <n v="67277.490000000005"/>
    <s v="Platinum"/>
    <x v="0"/>
  </r>
  <r>
    <n v="1839"/>
    <x v="1674"/>
    <n v="652"/>
    <x v="1"/>
    <x v="1"/>
    <n v="2"/>
    <n v="595.32000000000005"/>
    <n v="1190.6400000000001"/>
    <x v="1833"/>
    <n v="15"/>
    <s v="New York, NY"/>
    <n v="340"/>
    <n v="116"/>
    <n v="103"/>
    <n v="104"/>
    <n v="9"/>
    <n v="54"/>
    <x v="2"/>
    <x v="2"/>
    <n v="25502.48"/>
    <s v="Gold"/>
    <x v="2"/>
  </r>
  <r>
    <n v="1840"/>
    <x v="1675"/>
    <n v="619"/>
    <x v="3"/>
    <x v="0"/>
    <n v="3"/>
    <n v="1888.98"/>
    <n v="5666.9400000000005"/>
    <x v="1834"/>
    <n v="9"/>
    <s v="Los Angeles, CA"/>
    <n v="109"/>
    <n v="66"/>
    <n v="234"/>
    <n v="471"/>
    <n v="9"/>
    <n v="19"/>
    <x v="0"/>
    <x v="1"/>
    <n v="31081.14"/>
    <s v="Silver"/>
    <x v="2"/>
  </r>
  <r>
    <n v="1841"/>
    <x v="1676"/>
    <n v="324"/>
    <x v="0"/>
    <x v="1"/>
    <n v="5"/>
    <n v="480.18"/>
    <n v="2400.9"/>
    <x v="1835"/>
    <n v="10"/>
    <s v="Dallas, TX"/>
    <n v="201"/>
    <n v="76"/>
    <n v="205"/>
    <n v="398"/>
    <n v="7"/>
    <n v="59"/>
    <x v="2"/>
    <x v="2"/>
    <n v="48488.57"/>
    <s v="Bronze"/>
    <x v="1"/>
  </r>
  <r>
    <n v="1842"/>
    <x v="1677"/>
    <n v="575"/>
    <x v="3"/>
    <x v="1"/>
    <n v="5"/>
    <n v="1625.21"/>
    <n v="8126.05"/>
    <x v="1836"/>
    <n v="9"/>
    <s v="Miami, FL"/>
    <n v="107"/>
    <n v="83"/>
    <n v="298"/>
    <n v="245"/>
    <n v="5"/>
    <n v="45"/>
    <x v="2"/>
    <x v="0"/>
    <n v="20326.810000000001"/>
    <s v="Silver"/>
    <x v="2"/>
  </r>
  <r>
    <n v="1843"/>
    <x v="1678"/>
    <n v="888"/>
    <x v="3"/>
    <x v="1"/>
    <n v="2"/>
    <n v="535.37"/>
    <n v="1070.74"/>
    <x v="1837"/>
    <n v="4"/>
    <s v="Miami, FL"/>
    <n v="39"/>
    <n v="120"/>
    <n v="126"/>
    <n v="447"/>
    <n v="2"/>
    <n v="35"/>
    <x v="2"/>
    <x v="0"/>
    <n v="85464.07"/>
    <s v="Bronze"/>
    <x v="2"/>
  </r>
  <r>
    <n v="1844"/>
    <x v="1679"/>
    <n v="741"/>
    <x v="3"/>
    <x v="0"/>
    <n v="5"/>
    <n v="1902.86"/>
    <n v="9514.2999999999993"/>
    <x v="1838"/>
    <n v="2"/>
    <s v="Miami, FL"/>
    <n v="203"/>
    <n v="142"/>
    <n v="257"/>
    <n v="266"/>
    <n v="8"/>
    <n v="19"/>
    <x v="0"/>
    <x v="2"/>
    <n v="46768.88"/>
    <s v="Platinum"/>
    <x v="0"/>
  </r>
  <r>
    <n v="1845"/>
    <x v="34"/>
    <n v="775"/>
    <x v="2"/>
    <x v="1"/>
    <n v="4"/>
    <n v="762.59"/>
    <n v="3050.36"/>
    <x v="1839"/>
    <n v="15"/>
    <s v="Los Angeles, CA"/>
    <n v="103"/>
    <n v="62"/>
    <n v="251"/>
    <n v="184"/>
    <n v="10"/>
    <n v="51"/>
    <x v="2"/>
    <x v="2"/>
    <n v="89797.58"/>
    <s v="Platinum"/>
    <x v="3"/>
  </r>
  <r>
    <n v="1846"/>
    <x v="1680"/>
    <n v="313"/>
    <x v="4"/>
    <x v="1"/>
    <n v="1"/>
    <n v="814.89"/>
    <n v="814.89"/>
    <x v="1840"/>
    <n v="13"/>
    <s v="Miami, FL"/>
    <n v="124"/>
    <n v="135"/>
    <n v="218"/>
    <n v="262"/>
    <n v="4"/>
    <n v="25"/>
    <x v="0"/>
    <x v="2"/>
    <n v="45301.86"/>
    <s v="Bronze"/>
    <x v="1"/>
  </r>
  <r>
    <n v="1847"/>
    <x v="1681"/>
    <n v="383"/>
    <x v="4"/>
    <x v="0"/>
    <n v="4"/>
    <n v="1864.19"/>
    <n v="7456.76"/>
    <x v="1841"/>
    <n v="19"/>
    <s v="New York, NY"/>
    <n v="8"/>
    <n v="65"/>
    <n v="100"/>
    <n v="267"/>
    <n v="10"/>
    <n v="21"/>
    <x v="0"/>
    <x v="1"/>
    <n v="51592.52"/>
    <s v="Bronze"/>
    <x v="1"/>
  </r>
  <r>
    <n v="1848"/>
    <x v="1682"/>
    <n v="154"/>
    <x v="4"/>
    <x v="0"/>
    <n v="1"/>
    <n v="802.51"/>
    <n v="802.51"/>
    <x v="1842"/>
    <n v="6"/>
    <s v="Los Angeles, CA"/>
    <n v="436"/>
    <n v="149"/>
    <n v="226"/>
    <n v="227"/>
    <n v="10"/>
    <n v="42"/>
    <x v="2"/>
    <x v="0"/>
    <n v="107711.05"/>
    <s v="Platinum"/>
    <x v="0"/>
  </r>
  <r>
    <n v="1849"/>
    <x v="1683"/>
    <n v="298"/>
    <x v="2"/>
    <x v="0"/>
    <n v="3"/>
    <n v="965.06"/>
    <n v="2895.18"/>
    <x v="1843"/>
    <n v="14"/>
    <s v="New York, NY"/>
    <n v="283"/>
    <n v="115"/>
    <n v="285"/>
    <n v="458"/>
    <n v="7"/>
    <n v="46"/>
    <x v="2"/>
    <x v="2"/>
    <n v="97468.08"/>
    <s v="Platinum"/>
    <x v="0"/>
  </r>
  <r>
    <n v="1850"/>
    <x v="1684"/>
    <n v="215"/>
    <x v="0"/>
    <x v="0"/>
    <n v="5"/>
    <n v="850.93"/>
    <n v="4254.6499999999996"/>
    <x v="1844"/>
    <n v="5"/>
    <s v="Los Angeles, CA"/>
    <n v="150"/>
    <n v="53"/>
    <n v="291"/>
    <n v="392"/>
    <n v="10"/>
    <n v="25"/>
    <x v="0"/>
    <x v="1"/>
    <n v="104306.51"/>
    <s v="Gold"/>
    <x v="1"/>
  </r>
  <r>
    <n v="1851"/>
    <x v="1685"/>
    <n v="915"/>
    <x v="1"/>
    <x v="0"/>
    <n v="5"/>
    <n v="1081.42"/>
    <n v="5407.1"/>
    <x v="1845"/>
    <n v="13"/>
    <s v="New York, NY"/>
    <n v="198"/>
    <n v="135"/>
    <n v="228"/>
    <n v="297"/>
    <n v="8"/>
    <n v="21"/>
    <x v="0"/>
    <x v="0"/>
    <n v="33414.449999999997"/>
    <s v="Platinum"/>
    <x v="3"/>
  </r>
  <r>
    <n v="1852"/>
    <x v="1686"/>
    <n v="252"/>
    <x v="0"/>
    <x v="1"/>
    <n v="3"/>
    <n v="1047.05"/>
    <n v="3141.1499999999996"/>
    <x v="1846"/>
    <n v="11"/>
    <s v="New York, NY"/>
    <n v="21"/>
    <n v="121"/>
    <n v="152"/>
    <n v="174"/>
    <n v="10"/>
    <n v="54"/>
    <x v="2"/>
    <x v="1"/>
    <n v="60594.02"/>
    <s v="Bronze"/>
    <x v="0"/>
  </r>
  <r>
    <n v="1853"/>
    <x v="1687"/>
    <n v="801"/>
    <x v="1"/>
    <x v="1"/>
    <n v="3"/>
    <n v="1197.93"/>
    <n v="3593.79"/>
    <x v="1847"/>
    <n v="10"/>
    <s v="Dallas, TX"/>
    <n v="52"/>
    <n v="72"/>
    <n v="259"/>
    <n v="265"/>
    <n v="4"/>
    <n v="24"/>
    <x v="0"/>
    <x v="0"/>
    <n v="33387.300000000003"/>
    <s v="Gold"/>
    <x v="3"/>
  </r>
  <r>
    <n v="1854"/>
    <x v="1688"/>
    <n v="964"/>
    <x v="0"/>
    <x v="1"/>
    <n v="3"/>
    <n v="361.5"/>
    <n v="1084.5"/>
    <x v="1848"/>
    <n v="8"/>
    <s v="Miami, FL"/>
    <n v="240"/>
    <n v="122"/>
    <n v="152"/>
    <n v="284"/>
    <n v="4"/>
    <n v="46"/>
    <x v="2"/>
    <x v="2"/>
    <n v="117323.52"/>
    <s v="Gold"/>
    <x v="2"/>
  </r>
  <r>
    <n v="1855"/>
    <x v="557"/>
    <n v="585"/>
    <x v="3"/>
    <x v="0"/>
    <n v="1"/>
    <n v="593.42999999999995"/>
    <n v="593.42999999999995"/>
    <x v="1849"/>
    <n v="10"/>
    <s v="Los Angeles, CA"/>
    <n v="80"/>
    <n v="133"/>
    <n v="273"/>
    <n v="320"/>
    <n v="10"/>
    <n v="57"/>
    <x v="2"/>
    <x v="0"/>
    <n v="111037.98"/>
    <s v="Gold"/>
    <x v="0"/>
  </r>
  <r>
    <n v="1856"/>
    <x v="1001"/>
    <n v="609"/>
    <x v="0"/>
    <x v="0"/>
    <n v="3"/>
    <n v="1614.23"/>
    <n v="4842.6900000000005"/>
    <x v="1850"/>
    <n v="15"/>
    <s v="Chicago, IL"/>
    <n v="381"/>
    <n v="145"/>
    <n v="120"/>
    <n v="140"/>
    <n v="4"/>
    <n v="42"/>
    <x v="2"/>
    <x v="2"/>
    <n v="26430"/>
    <s v="Platinum"/>
    <x v="3"/>
  </r>
  <r>
    <n v="1857"/>
    <x v="1689"/>
    <n v="280"/>
    <x v="2"/>
    <x v="1"/>
    <n v="2"/>
    <n v="611.55999999999995"/>
    <n v="1223.1199999999999"/>
    <x v="1851"/>
    <n v="12"/>
    <s v="Miami, FL"/>
    <n v="201"/>
    <n v="79"/>
    <n v="160"/>
    <n v="239"/>
    <n v="4"/>
    <n v="41"/>
    <x v="2"/>
    <x v="1"/>
    <n v="88029.119999999995"/>
    <s v="Silver"/>
    <x v="1"/>
  </r>
  <r>
    <n v="1858"/>
    <x v="1690"/>
    <n v="263"/>
    <x v="0"/>
    <x v="0"/>
    <n v="4"/>
    <n v="766.84"/>
    <n v="3067.36"/>
    <x v="1852"/>
    <n v="19"/>
    <s v="Miami, FL"/>
    <n v="495"/>
    <n v="116"/>
    <n v="132"/>
    <n v="237"/>
    <n v="9"/>
    <n v="24"/>
    <x v="0"/>
    <x v="2"/>
    <n v="53181.72"/>
    <s v="Silver"/>
    <x v="2"/>
  </r>
  <r>
    <n v="1859"/>
    <x v="1232"/>
    <n v="786"/>
    <x v="2"/>
    <x v="1"/>
    <n v="4"/>
    <n v="284.61"/>
    <n v="1138.44"/>
    <x v="1853"/>
    <n v="4"/>
    <s v="Dallas, TX"/>
    <n v="456"/>
    <n v="91"/>
    <n v="259"/>
    <n v="151"/>
    <n v="4"/>
    <n v="19"/>
    <x v="0"/>
    <x v="0"/>
    <n v="115816.62"/>
    <s v="Gold"/>
    <x v="2"/>
  </r>
  <r>
    <n v="1860"/>
    <x v="1691"/>
    <n v="144"/>
    <x v="0"/>
    <x v="1"/>
    <n v="2"/>
    <n v="648.30999999999995"/>
    <n v="1296.6199999999999"/>
    <x v="1854"/>
    <n v="13"/>
    <s v="Miami, FL"/>
    <n v="77"/>
    <n v="57"/>
    <n v="177"/>
    <n v="179"/>
    <n v="4"/>
    <n v="69"/>
    <x v="1"/>
    <x v="2"/>
    <n v="28650.35"/>
    <s v="Platinum"/>
    <x v="2"/>
  </r>
  <r>
    <n v="1861"/>
    <x v="1692"/>
    <n v="155"/>
    <x v="4"/>
    <x v="1"/>
    <n v="5"/>
    <n v="1269.67"/>
    <n v="6348.35"/>
    <x v="1855"/>
    <n v="1"/>
    <s v="New York, NY"/>
    <n v="263"/>
    <n v="67"/>
    <n v="108"/>
    <n v="439"/>
    <n v="9"/>
    <n v="69"/>
    <x v="1"/>
    <x v="2"/>
    <n v="76826.52"/>
    <s v="Platinum"/>
    <x v="3"/>
  </r>
  <r>
    <n v="1862"/>
    <x v="1693"/>
    <n v="760"/>
    <x v="2"/>
    <x v="0"/>
    <n v="4"/>
    <n v="664.06"/>
    <n v="2656.24"/>
    <x v="1856"/>
    <n v="9"/>
    <s v="Los Angeles, CA"/>
    <n v="393"/>
    <n v="143"/>
    <n v="142"/>
    <n v="466"/>
    <n v="8"/>
    <n v="38"/>
    <x v="2"/>
    <x v="2"/>
    <n v="56226.48"/>
    <s v="Gold"/>
    <x v="3"/>
  </r>
  <r>
    <n v="1863"/>
    <x v="1694"/>
    <n v="472"/>
    <x v="0"/>
    <x v="0"/>
    <n v="5"/>
    <n v="1919.22"/>
    <n v="9596.1"/>
    <x v="1857"/>
    <n v="8"/>
    <s v="Dallas, TX"/>
    <n v="7"/>
    <n v="118"/>
    <n v="273"/>
    <n v="490"/>
    <n v="7"/>
    <n v="56"/>
    <x v="2"/>
    <x v="0"/>
    <n v="88626.79"/>
    <s v="Platinum"/>
    <x v="3"/>
  </r>
  <r>
    <n v="1864"/>
    <x v="1695"/>
    <n v="391"/>
    <x v="1"/>
    <x v="0"/>
    <n v="1"/>
    <n v="1178.26"/>
    <n v="1178.26"/>
    <x v="1858"/>
    <n v="11"/>
    <s v="Chicago, IL"/>
    <n v="120"/>
    <n v="85"/>
    <n v="220"/>
    <n v="454"/>
    <n v="9"/>
    <n v="28"/>
    <x v="0"/>
    <x v="1"/>
    <n v="98619.59"/>
    <s v="Bronze"/>
    <x v="0"/>
  </r>
  <r>
    <n v="1865"/>
    <x v="1000"/>
    <n v="314"/>
    <x v="5"/>
    <x v="1"/>
    <n v="1"/>
    <n v="1942.85"/>
    <n v="1942.85"/>
    <x v="1859"/>
    <n v="19"/>
    <s v="Los Angeles, CA"/>
    <n v="483"/>
    <n v="112"/>
    <n v="193"/>
    <n v="499"/>
    <n v="9"/>
    <n v="19"/>
    <x v="0"/>
    <x v="0"/>
    <n v="60201.08"/>
    <s v="Gold"/>
    <x v="0"/>
  </r>
  <r>
    <n v="1866"/>
    <x v="1696"/>
    <n v="545"/>
    <x v="2"/>
    <x v="0"/>
    <n v="2"/>
    <n v="866.67"/>
    <n v="1733.34"/>
    <x v="1860"/>
    <n v="17"/>
    <s v="Dallas, TX"/>
    <n v="106"/>
    <n v="111"/>
    <n v="250"/>
    <n v="475"/>
    <n v="4"/>
    <n v="52"/>
    <x v="2"/>
    <x v="1"/>
    <n v="109839.27"/>
    <s v="Gold"/>
    <x v="2"/>
  </r>
  <r>
    <n v="1867"/>
    <x v="1697"/>
    <n v="357"/>
    <x v="5"/>
    <x v="1"/>
    <n v="2"/>
    <n v="797"/>
    <n v="1594"/>
    <x v="1861"/>
    <n v="7"/>
    <s v="New York, NY"/>
    <n v="358"/>
    <n v="125"/>
    <n v="174"/>
    <n v="388"/>
    <n v="9"/>
    <n v="42"/>
    <x v="2"/>
    <x v="2"/>
    <n v="72533.8"/>
    <s v="Platinum"/>
    <x v="2"/>
  </r>
  <r>
    <n v="1868"/>
    <x v="344"/>
    <n v="442"/>
    <x v="0"/>
    <x v="1"/>
    <n v="1"/>
    <n v="1861.18"/>
    <n v="1861.18"/>
    <x v="1862"/>
    <n v="20"/>
    <s v="New York, NY"/>
    <n v="455"/>
    <n v="120"/>
    <n v="146"/>
    <n v="377"/>
    <n v="7"/>
    <n v="39"/>
    <x v="2"/>
    <x v="0"/>
    <n v="113585.88"/>
    <s v="Gold"/>
    <x v="3"/>
  </r>
  <r>
    <n v="1869"/>
    <x v="1698"/>
    <n v="731"/>
    <x v="6"/>
    <x v="0"/>
    <n v="2"/>
    <n v="1724.56"/>
    <n v="3449.12"/>
    <x v="1863"/>
    <n v="17"/>
    <s v="Dallas, TX"/>
    <n v="207"/>
    <n v="147"/>
    <n v="191"/>
    <n v="328"/>
    <n v="9"/>
    <n v="31"/>
    <x v="0"/>
    <x v="0"/>
    <n v="27085.57"/>
    <s v="Bronze"/>
    <x v="1"/>
  </r>
  <r>
    <n v="1870"/>
    <x v="1699"/>
    <n v="924"/>
    <x v="2"/>
    <x v="1"/>
    <n v="5"/>
    <n v="328.84"/>
    <n v="1644.1999999999998"/>
    <x v="1864"/>
    <n v="11"/>
    <s v="New York, NY"/>
    <n v="159"/>
    <n v="71"/>
    <n v="110"/>
    <n v="131"/>
    <n v="10"/>
    <n v="64"/>
    <x v="1"/>
    <x v="0"/>
    <n v="54143.21"/>
    <s v="Gold"/>
    <x v="3"/>
  </r>
  <r>
    <n v="1871"/>
    <x v="616"/>
    <n v="876"/>
    <x v="4"/>
    <x v="1"/>
    <n v="5"/>
    <n v="1360.73"/>
    <n v="6803.65"/>
    <x v="1865"/>
    <n v="19"/>
    <s v="New York, NY"/>
    <n v="311"/>
    <n v="93"/>
    <n v="116"/>
    <n v="132"/>
    <n v="9"/>
    <n v="49"/>
    <x v="2"/>
    <x v="1"/>
    <n v="28850.81"/>
    <s v="Bronze"/>
    <x v="1"/>
  </r>
  <r>
    <n v="1872"/>
    <x v="1700"/>
    <n v="564"/>
    <x v="1"/>
    <x v="1"/>
    <n v="3"/>
    <n v="1739.42"/>
    <n v="5218.26"/>
    <x v="1866"/>
    <n v="2"/>
    <s v="Chicago, IL"/>
    <n v="25"/>
    <n v="115"/>
    <n v="203"/>
    <n v="129"/>
    <n v="3"/>
    <n v="36"/>
    <x v="2"/>
    <x v="1"/>
    <n v="100553.04"/>
    <s v="Bronze"/>
    <x v="2"/>
  </r>
  <r>
    <n v="1873"/>
    <x v="1701"/>
    <n v="144"/>
    <x v="5"/>
    <x v="0"/>
    <n v="4"/>
    <n v="1543.54"/>
    <n v="6174.16"/>
    <x v="1867"/>
    <n v="15"/>
    <s v="Los Angeles, CA"/>
    <n v="263"/>
    <n v="112"/>
    <n v="195"/>
    <n v="413"/>
    <n v="6"/>
    <n v="55"/>
    <x v="2"/>
    <x v="0"/>
    <n v="37262.33"/>
    <s v="Gold"/>
    <x v="1"/>
  </r>
  <r>
    <n v="1874"/>
    <x v="1702"/>
    <n v="206"/>
    <x v="5"/>
    <x v="1"/>
    <n v="5"/>
    <n v="1513.85"/>
    <n v="7569.25"/>
    <x v="1868"/>
    <n v="20"/>
    <s v="New York, NY"/>
    <n v="422"/>
    <n v="144"/>
    <n v="214"/>
    <n v="197"/>
    <n v="9"/>
    <n v="35"/>
    <x v="2"/>
    <x v="1"/>
    <n v="107794.84"/>
    <s v="Bronze"/>
    <x v="2"/>
  </r>
  <r>
    <n v="1875"/>
    <x v="1703"/>
    <n v="858"/>
    <x v="3"/>
    <x v="0"/>
    <n v="1"/>
    <n v="1757.84"/>
    <n v="1757.84"/>
    <x v="1869"/>
    <n v="19"/>
    <s v="Dallas, TX"/>
    <n v="414"/>
    <n v="95"/>
    <n v="193"/>
    <n v="438"/>
    <n v="2"/>
    <n v="40"/>
    <x v="2"/>
    <x v="0"/>
    <n v="21094.880000000001"/>
    <s v="Gold"/>
    <x v="1"/>
  </r>
  <r>
    <n v="1876"/>
    <x v="1704"/>
    <n v="153"/>
    <x v="0"/>
    <x v="1"/>
    <n v="1"/>
    <n v="1436.38"/>
    <n v="1436.38"/>
    <x v="1870"/>
    <n v="14"/>
    <s v="New York, NY"/>
    <n v="145"/>
    <n v="78"/>
    <n v="193"/>
    <n v="166"/>
    <n v="8"/>
    <n v="62"/>
    <x v="1"/>
    <x v="0"/>
    <n v="20015.78"/>
    <s v="Platinum"/>
    <x v="1"/>
  </r>
  <r>
    <n v="1877"/>
    <x v="1705"/>
    <n v="650"/>
    <x v="3"/>
    <x v="1"/>
    <n v="5"/>
    <n v="399.68"/>
    <n v="1998.4"/>
    <x v="1871"/>
    <n v="12"/>
    <s v="Miami, FL"/>
    <n v="400"/>
    <n v="109"/>
    <n v="181"/>
    <n v="162"/>
    <n v="4"/>
    <n v="40"/>
    <x v="2"/>
    <x v="0"/>
    <n v="73311.679999999993"/>
    <s v="Bronze"/>
    <x v="2"/>
  </r>
  <r>
    <n v="1878"/>
    <x v="1706"/>
    <n v="280"/>
    <x v="2"/>
    <x v="1"/>
    <n v="2"/>
    <n v="1892.08"/>
    <n v="3784.16"/>
    <x v="1872"/>
    <n v="17"/>
    <s v="Miami, FL"/>
    <n v="453"/>
    <n v="58"/>
    <n v="221"/>
    <n v="270"/>
    <n v="9"/>
    <n v="63"/>
    <x v="1"/>
    <x v="1"/>
    <n v="71238.429999999993"/>
    <s v="Silver"/>
    <x v="1"/>
  </r>
  <r>
    <n v="1879"/>
    <x v="1707"/>
    <n v="261"/>
    <x v="3"/>
    <x v="1"/>
    <n v="5"/>
    <n v="1492.41"/>
    <n v="7462.05"/>
    <x v="1873"/>
    <n v="11"/>
    <s v="Los Angeles, CA"/>
    <n v="341"/>
    <n v="97"/>
    <n v="177"/>
    <n v="174"/>
    <n v="7"/>
    <n v="52"/>
    <x v="2"/>
    <x v="2"/>
    <n v="94867.839999999997"/>
    <s v="Silver"/>
    <x v="3"/>
  </r>
  <r>
    <n v="1880"/>
    <x v="1708"/>
    <n v="904"/>
    <x v="5"/>
    <x v="0"/>
    <n v="4"/>
    <n v="1419.2"/>
    <n v="5676.8"/>
    <x v="1874"/>
    <n v="15"/>
    <s v="Los Angeles, CA"/>
    <n v="255"/>
    <n v="104"/>
    <n v="233"/>
    <n v="401"/>
    <n v="9"/>
    <n v="30"/>
    <x v="0"/>
    <x v="2"/>
    <n v="85274.51"/>
    <s v="Platinum"/>
    <x v="0"/>
  </r>
  <r>
    <n v="1881"/>
    <x v="1709"/>
    <n v="129"/>
    <x v="0"/>
    <x v="0"/>
    <n v="5"/>
    <n v="1247.08"/>
    <n v="6235.4"/>
    <x v="1875"/>
    <n v="17"/>
    <s v="Chicago, IL"/>
    <n v="144"/>
    <n v="148"/>
    <n v="196"/>
    <n v="230"/>
    <n v="2"/>
    <n v="56"/>
    <x v="2"/>
    <x v="1"/>
    <n v="111878.36"/>
    <s v="Platinum"/>
    <x v="0"/>
  </r>
  <r>
    <n v="1882"/>
    <x v="1710"/>
    <n v="596"/>
    <x v="3"/>
    <x v="1"/>
    <n v="1"/>
    <n v="1189.4000000000001"/>
    <n v="1189.4000000000001"/>
    <x v="1876"/>
    <n v="8"/>
    <s v="Miami, FL"/>
    <n v="292"/>
    <n v="87"/>
    <n v="154"/>
    <n v="155"/>
    <n v="7"/>
    <n v="30"/>
    <x v="0"/>
    <x v="2"/>
    <n v="84215.3"/>
    <s v="Silver"/>
    <x v="2"/>
  </r>
  <r>
    <n v="1883"/>
    <x v="1711"/>
    <n v="627"/>
    <x v="2"/>
    <x v="1"/>
    <n v="3"/>
    <n v="470.25"/>
    <n v="1410.75"/>
    <x v="1877"/>
    <n v="16"/>
    <s v="Miami, FL"/>
    <n v="41"/>
    <n v="62"/>
    <n v="262"/>
    <n v="354"/>
    <n v="6"/>
    <n v="23"/>
    <x v="0"/>
    <x v="0"/>
    <n v="49837.56"/>
    <s v="Gold"/>
    <x v="1"/>
  </r>
  <r>
    <n v="1884"/>
    <x v="1384"/>
    <n v="218"/>
    <x v="7"/>
    <x v="0"/>
    <n v="3"/>
    <n v="1385.39"/>
    <n v="4156.17"/>
    <x v="1878"/>
    <n v="11"/>
    <s v="Miami, FL"/>
    <n v="323"/>
    <n v="91"/>
    <n v="138"/>
    <n v="320"/>
    <n v="3"/>
    <n v="51"/>
    <x v="2"/>
    <x v="0"/>
    <n v="98723.199999999997"/>
    <s v="Bronze"/>
    <x v="2"/>
  </r>
  <r>
    <n v="1885"/>
    <x v="1712"/>
    <n v="172"/>
    <x v="4"/>
    <x v="0"/>
    <n v="5"/>
    <n v="575.12"/>
    <n v="2875.6"/>
    <x v="1879"/>
    <n v="14"/>
    <s v="Miami, FL"/>
    <n v="46"/>
    <n v="80"/>
    <n v="242"/>
    <n v="156"/>
    <n v="3"/>
    <n v="41"/>
    <x v="2"/>
    <x v="0"/>
    <n v="50830.1"/>
    <s v="Bronze"/>
    <x v="0"/>
  </r>
  <r>
    <n v="1886"/>
    <x v="1713"/>
    <n v="340"/>
    <x v="2"/>
    <x v="0"/>
    <n v="1"/>
    <n v="320.04000000000002"/>
    <n v="320.04000000000002"/>
    <x v="1880"/>
    <n v="18"/>
    <s v="Chicago, IL"/>
    <n v="221"/>
    <n v="77"/>
    <n v="118"/>
    <n v="156"/>
    <n v="4"/>
    <n v="64"/>
    <x v="1"/>
    <x v="2"/>
    <n v="65785.16"/>
    <s v="Silver"/>
    <x v="1"/>
  </r>
  <r>
    <n v="1887"/>
    <x v="362"/>
    <n v="838"/>
    <x v="1"/>
    <x v="0"/>
    <n v="1"/>
    <n v="305.43"/>
    <n v="305.43"/>
    <x v="1881"/>
    <n v="3"/>
    <s v="Chicago, IL"/>
    <n v="413"/>
    <n v="145"/>
    <n v="102"/>
    <n v="149"/>
    <n v="6"/>
    <n v="45"/>
    <x v="2"/>
    <x v="0"/>
    <n v="64529.85"/>
    <s v="Bronze"/>
    <x v="3"/>
  </r>
  <r>
    <n v="1888"/>
    <x v="690"/>
    <n v="555"/>
    <x v="1"/>
    <x v="1"/>
    <n v="5"/>
    <n v="264.98"/>
    <n v="1324.9"/>
    <x v="1882"/>
    <n v="13"/>
    <s v="Los Angeles, CA"/>
    <n v="122"/>
    <n v="54"/>
    <n v="275"/>
    <n v="257"/>
    <n v="1"/>
    <n v="42"/>
    <x v="2"/>
    <x v="2"/>
    <n v="36010.21"/>
    <s v="Gold"/>
    <x v="1"/>
  </r>
  <r>
    <n v="1889"/>
    <x v="1714"/>
    <n v="706"/>
    <x v="6"/>
    <x v="0"/>
    <n v="5"/>
    <n v="902.32"/>
    <n v="4511.6000000000004"/>
    <x v="1883"/>
    <n v="16"/>
    <s v="Miami, FL"/>
    <n v="130"/>
    <n v="107"/>
    <n v="270"/>
    <n v="363"/>
    <n v="8"/>
    <n v="64"/>
    <x v="1"/>
    <x v="1"/>
    <n v="70707.27"/>
    <s v="Silver"/>
    <x v="3"/>
  </r>
  <r>
    <n v="1890"/>
    <x v="1715"/>
    <n v="693"/>
    <x v="1"/>
    <x v="0"/>
    <n v="2"/>
    <n v="1576.03"/>
    <n v="3152.06"/>
    <x v="1884"/>
    <n v="17"/>
    <s v="Los Angeles, CA"/>
    <n v="436"/>
    <n v="148"/>
    <n v="226"/>
    <n v="219"/>
    <n v="10"/>
    <n v="63"/>
    <x v="1"/>
    <x v="1"/>
    <n v="52593.3"/>
    <s v="Bronze"/>
    <x v="1"/>
  </r>
  <r>
    <n v="1891"/>
    <x v="1716"/>
    <n v="433"/>
    <x v="1"/>
    <x v="1"/>
    <n v="1"/>
    <n v="773.93"/>
    <n v="773.93"/>
    <x v="1885"/>
    <n v="10"/>
    <s v="Miami, FL"/>
    <n v="333"/>
    <n v="52"/>
    <n v="271"/>
    <n v="180"/>
    <n v="10"/>
    <n v="39"/>
    <x v="2"/>
    <x v="2"/>
    <n v="115141.06"/>
    <s v="Platinum"/>
    <x v="2"/>
  </r>
  <r>
    <n v="1892"/>
    <x v="1201"/>
    <n v="529"/>
    <x v="0"/>
    <x v="1"/>
    <n v="4"/>
    <n v="58.52"/>
    <n v="234.08"/>
    <x v="1886"/>
    <n v="7"/>
    <s v="New York, NY"/>
    <n v="362"/>
    <n v="98"/>
    <n v="291"/>
    <n v="228"/>
    <n v="4"/>
    <n v="34"/>
    <x v="0"/>
    <x v="2"/>
    <n v="98903.91"/>
    <s v="Bronze"/>
    <x v="3"/>
  </r>
  <r>
    <n v="1893"/>
    <x v="1717"/>
    <n v="303"/>
    <x v="6"/>
    <x v="1"/>
    <n v="4"/>
    <n v="337.32"/>
    <n v="1349.28"/>
    <x v="1887"/>
    <n v="10"/>
    <s v="Miami, FL"/>
    <n v="113"/>
    <n v="102"/>
    <n v="293"/>
    <n v="484"/>
    <n v="8"/>
    <n v="54"/>
    <x v="2"/>
    <x v="0"/>
    <n v="116461.42"/>
    <s v="Silver"/>
    <x v="0"/>
  </r>
  <r>
    <n v="1894"/>
    <x v="1718"/>
    <n v="865"/>
    <x v="3"/>
    <x v="0"/>
    <n v="5"/>
    <n v="431.97"/>
    <n v="2159.8500000000004"/>
    <x v="1888"/>
    <n v="2"/>
    <s v="Dallas, TX"/>
    <n v="439"/>
    <n v="103"/>
    <n v="100"/>
    <n v="460"/>
    <n v="9"/>
    <n v="33"/>
    <x v="0"/>
    <x v="1"/>
    <n v="88485.48"/>
    <s v="Silver"/>
    <x v="1"/>
  </r>
  <r>
    <n v="1895"/>
    <x v="1719"/>
    <n v="793"/>
    <x v="6"/>
    <x v="0"/>
    <n v="1"/>
    <n v="1791.31"/>
    <n v="1791.31"/>
    <x v="1889"/>
    <n v="16"/>
    <s v="Chicago, IL"/>
    <n v="348"/>
    <n v="137"/>
    <n v="300"/>
    <n v="119"/>
    <n v="8"/>
    <n v="34"/>
    <x v="0"/>
    <x v="0"/>
    <n v="27818.29"/>
    <s v="Bronze"/>
    <x v="0"/>
  </r>
  <r>
    <n v="1896"/>
    <x v="1720"/>
    <n v="433"/>
    <x v="5"/>
    <x v="0"/>
    <n v="3"/>
    <n v="949.86"/>
    <n v="2849.58"/>
    <x v="1890"/>
    <n v="7"/>
    <s v="Dallas, TX"/>
    <n v="17"/>
    <n v="113"/>
    <n v="187"/>
    <n v="406"/>
    <n v="4"/>
    <n v="47"/>
    <x v="2"/>
    <x v="2"/>
    <n v="95539.99"/>
    <s v="Silver"/>
    <x v="0"/>
  </r>
  <r>
    <n v="1897"/>
    <x v="1721"/>
    <n v="335"/>
    <x v="2"/>
    <x v="0"/>
    <n v="3"/>
    <n v="1968.73"/>
    <n v="5906.1900000000005"/>
    <x v="1891"/>
    <n v="2"/>
    <s v="Miami, FL"/>
    <n v="117"/>
    <n v="57"/>
    <n v="200"/>
    <n v="307"/>
    <n v="6"/>
    <n v="50"/>
    <x v="2"/>
    <x v="0"/>
    <n v="76369.02"/>
    <s v="Gold"/>
    <x v="2"/>
  </r>
  <r>
    <n v="1898"/>
    <x v="1722"/>
    <n v="897"/>
    <x v="3"/>
    <x v="0"/>
    <n v="2"/>
    <n v="1394.67"/>
    <n v="2789.34"/>
    <x v="1892"/>
    <n v="15"/>
    <s v="New York, NY"/>
    <n v="482"/>
    <n v="132"/>
    <n v="115"/>
    <n v="483"/>
    <n v="3"/>
    <n v="24"/>
    <x v="0"/>
    <x v="0"/>
    <n v="55501.39"/>
    <s v="Platinum"/>
    <x v="0"/>
  </r>
  <r>
    <n v="1899"/>
    <x v="1723"/>
    <n v="212"/>
    <x v="5"/>
    <x v="0"/>
    <n v="5"/>
    <n v="1716.47"/>
    <n v="8582.35"/>
    <x v="1893"/>
    <n v="4"/>
    <s v="Dallas, TX"/>
    <n v="48"/>
    <n v="134"/>
    <n v="186"/>
    <n v="275"/>
    <n v="2"/>
    <n v="68"/>
    <x v="1"/>
    <x v="0"/>
    <n v="73629.23"/>
    <s v="Platinum"/>
    <x v="2"/>
  </r>
  <r>
    <n v="1900"/>
    <x v="384"/>
    <n v="433"/>
    <x v="5"/>
    <x v="1"/>
    <n v="4"/>
    <n v="1352.85"/>
    <n v="5411.4"/>
    <x v="1894"/>
    <n v="15"/>
    <s v="Chicago, IL"/>
    <n v="31"/>
    <n v="139"/>
    <n v="180"/>
    <n v="487"/>
    <n v="10"/>
    <n v="27"/>
    <x v="0"/>
    <x v="1"/>
    <n v="27184.97"/>
    <s v="Platinum"/>
    <x v="3"/>
  </r>
  <r>
    <n v="1901"/>
    <x v="1724"/>
    <n v="333"/>
    <x v="7"/>
    <x v="1"/>
    <n v="4"/>
    <n v="1413.11"/>
    <n v="5652.44"/>
    <x v="1895"/>
    <n v="15"/>
    <s v="Chicago, IL"/>
    <n v="365"/>
    <n v="101"/>
    <n v="222"/>
    <n v="169"/>
    <n v="10"/>
    <n v="67"/>
    <x v="1"/>
    <x v="2"/>
    <n v="24490.47"/>
    <s v="Platinum"/>
    <x v="2"/>
  </r>
  <r>
    <n v="1902"/>
    <x v="1725"/>
    <n v="200"/>
    <x v="5"/>
    <x v="0"/>
    <n v="5"/>
    <n v="609.41"/>
    <n v="3047.0499999999997"/>
    <x v="1896"/>
    <n v="13"/>
    <s v="Los Angeles, CA"/>
    <n v="486"/>
    <n v="77"/>
    <n v="153"/>
    <n v="446"/>
    <n v="9"/>
    <n v="44"/>
    <x v="2"/>
    <x v="1"/>
    <n v="113132.47"/>
    <s v="Platinum"/>
    <x v="1"/>
  </r>
  <r>
    <n v="1903"/>
    <x v="1726"/>
    <n v="342"/>
    <x v="5"/>
    <x v="1"/>
    <n v="2"/>
    <n v="722.53"/>
    <n v="1445.06"/>
    <x v="1897"/>
    <n v="4"/>
    <s v="Miami, FL"/>
    <n v="353"/>
    <n v="147"/>
    <n v="233"/>
    <n v="310"/>
    <n v="1"/>
    <n v="51"/>
    <x v="2"/>
    <x v="0"/>
    <n v="40081.96"/>
    <s v="Platinum"/>
    <x v="3"/>
  </r>
  <r>
    <n v="1904"/>
    <x v="1727"/>
    <n v="855"/>
    <x v="2"/>
    <x v="1"/>
    <n v="2"/>
    <n v="1010.86"/>
    <n v="2021.72"/>
    <x v="1898"/>
    <n v="7"/>
    <s v="New York, NY"/>
    <n v="50"/>
    <n v="79"/>
    <n v="283"/>
    <n v="139"/>
    <n v="7"/>
    <n v="53"/>
    <x v="2"/>
    <x v="2"/>
    <n v="66343.97"/>
    <s v="Bronze"/>
    <x v="0"/>
  </r>
  <r>
    <n v="1905"/>
    <x v="1728"/>
    <n v="522"/>
    <x v="6"/>
    <x v="0"/>
    <n v="3"/>
    <n v="1156.1099999999999"/>
    <n v="3468.33"/>
    <x v="1899"/>
    <n v="11"/>
    <s v="Chicago, IL"/>
    <n v="198"/>
    <n v="61"/>
    <n v="260"/>
    <n v="167"/>
    <n v="9"/>
    <n v="50"/>
    <x v="2"/>
    <x v="0"/>
    <n v="106167.98"/>
    <s v="Platinum"/>
    <x v="2"/>
  </r>
  <r>
    <n v="1906"/>
    <x v="966"/>
    <n v="990"/>
    <x v="6"/>
    <x v="1"/>
    <n v="1"/>
    <n v="1723.04"/>
    <n v="1723.04"/>
    <x v="1900"/>
    <n v="1"/>
    <s v="Los Angeles, CA"/>
    <n v="210"/>
    <n v="62"/>
    <n v="295"/>
    <n v="163"/>
    <n v="5"/>
    <n v="64"/>
    <x v="1"/>
    <x v="1"/>
    <n v="114199.32"/>
    <s v="Gold"/>
    <x v="2"/>
  </r>
  <r>
    <n v="1907"/>
    <x v="1729"/>
    <n v="304"/>
    <x v="2"/>
    <x v="0"/>
    <n v="3"/>
    <n v="317.02999999999997"/>
    <n v="951.08999999999992"/>
    <x v="1901"/>
    <n v="1"/>
    <s v="Los Angeles, CA"/>
    <n v="120"/>
    <n v="123"/>
    <n v="172"/>
    <n v="298"/>
    <n v="10"/>
    <n v="25"/>
    <x v="0"/>
    <x v="1"/>
    <n v="105114.21"/>
    <s v="Bronze"/>
    <x v="3"/>
  </r>
  <r>
    <n v="1908"/>
    <x v="506"/>
    <n v="484"/>
    <x v="5"/>
    <x v="1"/>
    <n v="5"/>
    <n v="276.62"/>
    <n v="1383.1"/>
    <x v="1902"/>
    <n v="16"/>
    <s v="Miami, FL"/>
    <n v="393"/>
    <n v="150"/>
    <n v="129"/>
    <n v="311"/>
    <n v="7"/>
    <n v="18"/>
    <x v="0"/>
    <x v="1"/>
    <n v="79086.58"/>
    <s v="Bronze"/>
    <x v="0"/>
  </r>
  <r>
    <n v="1909"/>
    <x v="1730"/>
    <n v="325"/>
    <x v="5"/>
    <x v="1"/>
    <n v="5"/>
    <n v="1063.52"/>
    <n v="5317.6"/>
    <x v="1903"/>
    <n v="17"/>
    <s v="New York, NY"/>
    <n v="192"/>
    <n v="58"/>
    <n v="113"/>
    <n v="465"/>
    <n v="1"/>
    <n v="48"/>
    <x v="2"/>
    <x v="1"/>
    <n v="118091.83"/>
    <s v="Bronze"/>
    <x v="1"/>
  </r>
  <r>
    <n v="1910"/>
    <x v="1731"/>
    <n v="175"/>
    <x v="7"/>
    <x v="0"/>
    <n v="1"/>
    <n v="1411.32"/>
    <n v="1411.32"/>
    <x v="1904"/>
    <n v="18"/>
    <s v="Los Angeles, CA"/>
    <n v="220"/>
    <n v="141"/>
    <n v="246"/>
    <n v="388"/>
    <n v="4"/>
    <n v="58"/>
    <x v="2"/>
    <x v="0"/>
    <n v="92226.02"/>
    <s v="Bronze"/>
    <x v="0"/>
  </r>
  <r>
    <n v="1911"/>
    <x v="1732"/>
    <n v="582"/>
    <x v="4"/>
    <x v="1"/>
    <n v="4"/>
    <n v="151.28"/>
    <n v="605.12"/>
    <x v="1905"/>
    <n v="7"/>
    <s v="Dallas, TX"/>
    <n v="91"/>
    <n v="105"/>
    <n v="203"/>
    <n v="252"/>
    <n v="4"/>
    <n v="69"/>
    <x v="1"/>
    <x v="0"/>
    <n v="43684.45"/>
    <s v="Bronze"/>
    <x v="3"/>
  </r>
  <r>
    <n v="1912"/>
    <x v="619"/>
    <n v="699"/>
    <x v="1"/>
    <x v="1"/>
    <n v="1"/>
    <n v="97.24"/>
    <n v="97.24"/>
    <x v="1906"/>
    <n v="13"/>
    <s v="Dallas, TX"/>
    <n v="384"/>
    <n v="139"/>
    <n v="101"/>
    <n v="364"/>
    <n v="5"/>
    <n v="58"/>
    <x v="2"/>
    <x v="2"/>
    <n v="115742.91"/>
    <s v="Platinum"/>
    <x v="1"/>
  </r>
  <r>
    <n v="1913"/>
    <x v="1733"/>
    <n v="596"/>
    <x v="0"/>
    <x v="0"/>
    <n v="3"/>
    <n v="498.85"/>
    <n v="1496.5500000000002"/>
    <x v="1907"/>
    <n v="19"/>
    <s v="New York, NY"/>
    <n v="497"/>
    <n v="61"/>
    <n v="299"/>
    <n v="145"/>
    <n v="3"/>
    <n v="65"/>
    <x v="1"/>
    <x v="1"/>
    <n v="65130.69"/>
    <s v="Silver"/>
    <x v="3"/>
  </r>
  <r>
    <n v="1914"/>
    <x v="1734"/>
    <n v="155"/>
    <x v="5"/>
    <x v="0"/>
    <n v="2"/>
    <n v="1241.3800000000001"/>
    <n v="2482.7600000000002"/>
    <x v="1908"/>
    <n v="6"/>
    <s v="Miami, FL"/>
    <n v="73"/>
    <n v="63"/>
    <n v="107"/>
    <n v="459"/>
    <n v="10"/>
    <n v="53"/>
    <x v="2"/>
    <x v="0"/>
    <n v="28840.43"/>
    <s v="Platinum"/>
    <x v="2"/>
  </r>
  <r>
    <n v="1915"/>
    <x v="1735"/>
    <n v="546"/>
    <x v="7"/>
    <x v="0"/>
    <n v="2"/>
    <n v="311.20999999999998"/>
    <n v="622.41999999999996"/>
    <x v="1909"/>
    <n v="5"/>
    <s v="New York, NY"/>
    <n v="268"/>
    <n v="125"/>
    <n v="291"/>
    <n v="426"/>
    <n v="10"/>
    <n v="42"/>
    <x v="2"/>
    <x v="0"/>
    <n v="20935.32"/>
    <s v="Platinum"/>
    <x v="3"/>
  </r>
  <r>
    <n v="1916"/>
    <x v="1736"/>
    <n v="248"/>
    <x v="3"/>
    <x v="0"/>
    <n v="4"/>
    <n v="620.58000000000004"/>
    <n v="2482.3200000000002"/>
    <x v="1910"/>
    <n v="7"/>
    <s v="New York, NY"/>
    <n v="140"/>
    <n v="92"/>
    <n v="210"/>
    <n v="130"/>
    <n v="6"/>
    <n v="63"/>
    <x v="1"/>
    <x v="1"/>
    <n v="37000.15"/>
    <s v="Silver"/>
    <x v="1"/>
  </r>
  <r>
    <n v="1917"/>
    <x v="1737"/>
    <n v="321"/>
    <x v="0"/>
    <x v="0"/>
    <n v="1"/>
    <n v="1133.23"/>
    <n v="1133.23"/>
    <x v="1911"/>
    <n v="7"/>
    <s v="New York, NY"/>
    <n v="185"/>
    <n v="93"/>
    <n v="197"/>
    <n v="100"/>
    <n v="1"/>
    <n v="58"/>
    <x v="2"/>
    <x v="0"/>
    <n v="103336.34"/>
    <s v="Silver"/>
    <x v="1"/>
  </r>
  <r>
    <n v="1918"/>
    <x v="1738"/>
    <n v="724"/>
    <x v="5"/>
    <x v="0"/>
    <n v="1"/>
    <n v="1689.71"/>
    <n v="1689.71"/>
    <x v="1912"/>
    <n v="17"/>
    <s v="Dallas, TX"/>
    <n v="428"/>
    <n v="145"/>
    <n v="129"/>
    <n v="139"/>
    <n v="9"/>
    <n v="60"/>
    <x v="1"/>
    <x v="0"/>
    <n v="89035.05"/>
    <s v="Gold"/>
    <x v="1"/>
  </r>
  <r>
    <n v="1919"/>
    <x v="1739"/>
    <n v="565"/>
    <x v="7"/>
    <x v="1"/>
    <n v="1"/>
    <n v="1890.3"/>
    <n v="1890.3"/>
    <x v="1913"/>
    <n v="11"/>
    <s v="New York, NY"/>
    <n v="162"/>
    <n v="78"/>
    <n v="204"/>
    <n v="132"/>
    <n v="7"/>
    <n v="33"/>
    <x v="0"/>
    <x v="2"/>
    <n v="39319.839999999997"/>
    <s v="Gold"/>
    <x v="0"/>
  </r>
  <r>
    <n v="1920"/>
    <x v="1740"/>
    <n v="282"/>
    <x v="5"/>
    <x v="0"/>
    <n v="5"/>
    <n v="1897.62"/>
    <n v="9488.0999999999985"/>
    <x v="1914"/>
    <n v="10"/>
    <s v="Miami, FL"/>
    <n v="156"/>
    <n v="53"/>
    <n v="272"/>
    <n v="184"/>
    <n v="8"/>
    <n v="29"/>
    <x v="0"/>
    <x v="0"/>
    <n v="65459.63"/>
    <s v="Gold"/>
    <x v="0"/>
  </r>
  <r>
    <n v="1921"/>
    <x v="1741"/>
    <n v="496"/>
    <x v="1"/>
    <x v="1"/>
    <n v="2"/>
    <n v="1559.63"/>
    <n v="3119.26"/>
    <x v="1915"/>
    <n v="1"/>
    <s v="Los Angeles, CA"/>
    <n v="37"/>
    <n v="126"/>
    <n v="117"/>
    <n v="463"/>
    <n v="3"/>
    <n v="21"/>
    <x v="0"/>
    <x v="0"/>
    <n v="85930.72"/>
    <s v="Bronze"/>
    <x v="3"/>
  </r>
  <r>
    <n v="1922"/>
    <x v="195"/>
    <n v="482"/>
    <x v="0"/>
    <x v="1"/>
    <n v="5"/>
    <n v="426.48"/>
    <n v="2132.4"/>
    <x v="1916"/>
    <n v="8"/>
    <s v="Dallas, TX"/>
    <n v="148"/>
    <n v="81"/>
    <n v="268"/>
    <n v="206"/>
    <n v="3"/>
    <n v="23"/>
    <x v="0"/>
    <x v="2"/>
    <n v="105804.34"/>
    <s v="Gold"/>
    <x v="0"/>
  </r>
  <r>
    <n v="1923"/>
    <x v="1742"/>
    <n v="239"/>
    <x v="0"/>
    <x v="1"/>
    <n v="1"/>
    <n v="1307.96"/>
    <n v="1307.96"/>
    <x v="1917"/>
    <n v="7"/>
    <s v="Dallas, TX"/>
    <n v="384"/>
    <n v="112"/>
    <n v="187"/>
    <n v="212"/>
    <n v="7"/>
    <n v="56"/>
    <x v="2"/>
    <x v="2"/>
    <n v="78052.98"/>
    <s v="Platinum"/>
    <x v="0"/>
  </r>
  <r>
    <n v="1924"/>
    <x v="1743"/>
    <n v="568"/>
    <x v="4"/>
    <x v="0"/>
    <n v="1"/>
    <n v="1767.62"/>
    <n v="1767.62"/>
    <x v="1918"/>
    <n v="14"/>
    <s v="New York, NY"/>
    <n v="1"/>
    <n v="76"/>
    <n v="149"/>
    <n v="456"/>
    <n v="7"/>
    <n v="47"/>
    <x v="2"/>
    <x v="1"/>
    <n v="40842.230000000003"/>
    <s v="Bronze"/>
    <x v="1"/>
  </r>
  <r>
    <n v="1925"/>
    <x v="46"/>
    <n v="837"/>
    <x v="7"/>
    <x v="1"/>
    <n v="2"/>
    <n v="1402.16"/>
    <n v="2804.32"/>
    <x v="1919"/>
    <n v="19"/>
    <s v="Los Angeles, CA"/>
    <n v="273"/>
    <n v="142"/>
    <n v="120"/>
    <n v="111"/>
    <n v="3"/>
    <n v="20"/>
    <x v="0"/>
    <x v="1"/>
    <n v="113935.72"/>
    <s v="Silver"/>
    <x v="3"/>
  </r>
  <r>
    <n v="1926"/>
    <x v="1744"/>
    <n v="298"/>
    <x v="2"/>
    <x v="0"/>
    <n v="5"/>
    <n v="1856.61"/>
    <n v="9283.0499999999993"/>
    <x v="1920"/>
    <n v="19"/>
    <s v="Chicago, IL"/>
    <n v="325"/>
    <n v="64"/>
    <n v="212"/>
    <n v="162"/>
    <n v="9"/>
    <n v="58"/>
    <x v="2"/>
    <x v="2"/>
    <n v="51368.55"/>
    <s v="Gold"/>
    <x v="2"/>
  </r>
  <r>
    <n v="1927"/>
    <x v="1745"/>
    <n v="747"/>
    <x v="2"/>
    <x v="0"/>
    <n v="2"/>
    <n v="1412.5"/>
    <n v="2825"/>
    <x v="1921"/>
    <n v="20"/>
    <s v="Miami, FL"/>
    <n v="169"/>
    <n v="74"/>
    <n v="196"/>
    <n v="314"/>
    <n v="2"/>
    <n v="70"/>
    <x v="1"/>
    <x v="1"/>
    <n v="89462.67"/>
    <s v="Silver"/>
    <x v="1"/>
  </r>
  <r>
    <n v="1928"/>
    <x v="1746"/>
    <n v="467"/>
    <x v="6"/>
    <x v="0"/>
    <n v="5"/>
    <n v="575.97"/>
    <n v="2879.8500000000004"/>
    <x v="1922"/>
    <n v="11"/>
    <s v="Dallas, TX"/>
    <n v="232"/>
    <n v="82"/>
    <n v="203"/>
    <n v="332"/>
    <n v="1"/>
    <n v="31"/>
    <x v="0"/>
    <x v="0"/>
    <n v="54695.1"/>
    <s v="Gold"/>
    <x v="3"/>
  </r>
  <r>
    <n v="1929"/>
    <x v="1747"/>
    <n v="376"/>
    <x v="3"/>
    <x v="1"/>
    <n v="4"/>
    <n v="174.86"/>
    <n v="699.44"/>
    <x v="1923"/>
    <n v="5"/>
    <s v="Dallas, TX"/>
    <n v="315"/>
    <n v="137"/>
    <n v="105"/>
    <n v="396"/>
    <n v="8"/>
    <n v="19"/>
    <x v="0"/>
    <x v="0"/>
    <n v="26802.48"/>
    <s v="Bronze"/>
    <x v="2"/>
  </r>
  <r>
    <n v="1930"/>
    <x v="1748"/>
    <n v="307"/>
    <x v="2"/>
    <x v="0"/>
    <n v="3"/>
    <n v="1848.93"/>
    <n v="5546.79"/>
    <x v="1924"/>
    <n v="18"/>
    <s v="Los Angeles, CA"/>
    <n v="467"/>
    <n v="57"/>
    <n v="277"/>
    <n v="295"/>
    <n v="7"/>
    <n v="49"/>
    <x v="2"/>
    <x v="1"/>
    <n v="49564.78"/>
    <s v="Platinum"/>
    <x v="0"/>
  </r>
  <r>
    <n v="1931"/>
    <x v="1749"/>
    <n v="443"/>
    <x v="3"/>
    <x v="0"/>
    <n v="2"/>
    <n v="1002.06"/>
    <n v="2004.12"/>
    <x v="1925"/>
    <n v="11"/>
    <s v="Dallas, TX"/>
    <n v="474"/>
    <n v="79"/>
    <n v="142"/>
    <n v="272"/>
    <n v="8"/>
    <n v="58"/>
    <x v="2"/>
    <x v="2"/>
    <n v="47408.2"/>
    <s v="Bronze"/>
    <x v="1"/>
  </r>
  <r>
    <n v="1932"/>
    <x v="1750"/>
    <n v="230"/>
    <x v="5"/>
    <x v="0"/>
    <n v="3"/>
    <n v="1543.58"/>
    <n v="4630.74"/>
    <x v="1926"/>
    <n v="2"/>
    <s v="Miami, FL"/>
    <n v="437"/>
    <n v="112"/>
    <n v="175"/>
    <n v="288"/>
    <n v="8"/>
    <n v="67"/>
    <x v="1"/>
    <x v="1"/>
    <n v="86431.49"/>
    <s v="Bronze"/>
    <x v="1"/>
  </r>
  <r>
    <n v="1933"/>
    <x v="1751"/>
    <n v="132"/>
    <x v="4"/>
    <x v="0"/>
    <n v="3"/>
    <n v="918.27"/>
    <n v="2754.81"/>
    <x v="1927"/>
    <n v="6"/>
    <s v="Los Angeles, CA"/>
    <n v="487"/>
    <n v="113"/>
    <n v="174"/>
    <n v="420"/>
    <n v="8"/>
    <n v="51"/>
    <x v="2"/>
    <x v="1"/>
    <n v="69488.05"/>
    <s v="Bronze"/>
    <x v="1"/>
  </r>
  <r>
    <n v="1934"/>
    <x v="1575"/>
    <n v="808"/>
    <x v="4"/>
    <x v="1"/>
    <n v="1"/>
    <n v="821.08"/>
    <n v="821.08"/>
    <x v="1928"/>
    <n v="8"/>
    <s v="New York, NY"/>
    <n v="193"/>
    <n v="129"/>
    <n v="277"/>
    <n v="299"/>
    <n v="9"/>
    <n v="25"/>
    <x v="0"/>
    <x v="0"/>
    <n v="112276.2"/>
    <s v="Silver"/>
    <x v="2"/>
  </r>
  <r>
    <n v="1935"/>
    <x v="1752"/>
    <n v="682"/>
    <x v="7"/>
    <x v="0"/>
    <n v="2"/>
    <n v="843.64"/>
    <n v="1687.28"/>
    <x v="1929"/>
    <n v="3"/>
    <s v="Dallas, TX"/>
    <n v="77"/>
    <n v="59"/>
    <n v="195"/>
    <n v="433"/>
    <n v="7"/>
    <n v="47"/>
    <x v="2"/>
    <x v="2"/>
    <n v="63158.09"/>
    <s v="Gold"/>
    <x v="1"/>
  </r>
  <r>
    <n v="1936"/>
    <x v="1753"/>
    <n v="161"/>
    <x v="3"/>
    <x v="0"/>
    <n v="4"/>
    <n v="478.43"/>
    <n v="1913.72"/>
    <x v="1930"/>
    <n v="5"/>
    <s v="Dallas, TX"/>
    <n v="83"/>
    <n v="109"/>
    <n v="196"/>
    <n v="337"/>
    <n v="8"/>
    <n v="65"/>
    <x v="1"/>
    <x v="0"/>
    <n v="105054.92"/>
    <s v="Platinum"/>
    <x v="1"/>
  </r>
  <r>
    <n v="1937"/>
    <x v="1754"/>
    <n v="387"/>
    <x v="2"/>
    <x v="0"/>
    <n v="1"/>
    <n v="324.22000000000003"/>
    <n v="324.22000000000003"/>
    <x v="1931"/>
    <n v="13"/>
    <s v="Los Angeles, CA"/>
    <n v="458"/>
    <n v="51"/>
    <n v="253"/>
    <n v="225"/>
    <n v="4"/>
    <n v="45"/>
    <x v="2"/>
    <x v="0"/>
    <n v="33434.870000000003"/>
    <s v="Bronze"/>
    <x v="2"/>
  </r>
  <r>
    <n v="1938"/>
    <x v="1755"/>
    <n v="239"/>
    <x v="6"/>
    <x v="0"/>
    <n v="5"/>
    <n v="1732.64"/>
    <n v="8663.2000000000007"/>
    <x v="1932"/>
    <n v="11"/>
    <s v="Chicago, IL"/>
    <n v="294"/>
    <n v="149"/>
    <n v="218"/>
    <n v="195"/>
    <n v="10"/>
    <n v="26"/>
    <x v="0"/>
    <x v="2"/>
    <n v="78764.2"/>
    <s v="Gold"/>
    <x v="2"/>
  </r>
  <r>
    <n v="1939"/>
    <x v="1415"/>
    <n v="213"/>
    <x v="5"/>
    <x v="1"/>
    <n v="1"/>
    <n v="1960.09"/>
    <n v="1960.09"/>
    <x v="1933"/>
    <n v="7"/>
    <s v="Dallas, TX"/>
    <n v="180"/>
    <n v="77"/>
    <n v="279"/>
    <n v="213"/>
    <n v="8"/>
    <n v="33"/>
    <x v="0"/>
    <x v="2"/>
    <n v="97258.48"/>
    <s v="Silver"/>
    <x v="2"/>
  </r>
  <r>
    <n v="1940"/>
    <x v="1756"/>
    <n v="972"/>
    <x v="1"/>
    <x v="0"/>
    <n v="5"/>
    <n v="1064.43"/>
    <n v="5322.1500000000005"/>
    <x v="1934"/>
    <n v="6"/>
    <s v="Chicago, IL"/>
    <n v="38"/>
    <n v="112"/>
    <n v="251"/>
    <n v="380"/>
    <n v="2"/>
    <n v="63"/>
    <x v="1"/>
    <x v="1"/>
    <n v="101252.86"/>
    <s v="Silver"/>
    <x v="3"/>
  </r>
  <r>
    <n v="1941"/>
    <x v="1757"/>
    <n v="576"/>
    <x v="3"/>
    <x v="1"/>
    <n v="3"/>
    <n v="440.9"/>
    <n v="1322.6999999999998"/>
    <x v="1935"/>
    <n v="15"/>
    <s v="Chicago, IL"/>
    <n v="391"/>
    <n v="123"/>
    <n v="123"/>
    <n v="472"/>
    <n v="9"/>
    <n v="29"/>
    <x v="0"/>
    <x v="2"/>
    <n v="113628.86"/>
    <s v="Gold"/>
    <x v="1"/>
  </r>
  <r>
    <n v="1942"/>
    <x v="980"/>
    <n v="569"/>
    <x v="3"/>
    <x v="0"/>
    <n v="5"/>
    <n v="270.01"/>
    <n v="1350.05"/>
    <x v="1936"/>
    <n v="8"/>
    <s v="New York, NY"/>
    <n v="428"/>
    <n v="130"/>
    <n v="230"/>
    <n v="431"/>
    <n v="2"/>
    <n v="38"/>
    <x v="2"/>
    <x v="1"/>
    <n v="72172.87"/>
    <s v="Gold"/>
    <x v="1"/>
  </r>
  <r>
    <n v="1943"/>
    <x v="847"/>
    <n v="528"/>
    <x v="2"/>
    <x v="1"/>
    <n v="1"/>
    <n v="1977.46"/>
    <n v="1977.46"/>
    <x v="1937"/>
    <n v="11"/>
    <s v="Dallas, TX"/>
    <n v="53"/>
    <n v="133"/>
    <n v="121"/>
    <n v="198"/>
    <n v="10"/>
    <n v="39"/>
    <x v="2"/>
    <x v="0"/>
    <n v="117279.63"/>
    <s v="Silver"/>
    <x v="2"/>
  </r>
  <r>
    <n v="1944"/>
    <x v="1244"/>
    <n v="275"/>
    <x v="1"/>
    <x v="0"/>
    <n v="5"/>
    <n v="1772.4"/>
    <n v="8862"/>
    <x v="1938"/>
    <n v="11"/>
    <s v="Dallas, TX"/>
    <n v="324"/>
    <n v="77"/>
    <n v="175"/>
    <n v="298"/>
    <n v="1"/>
    <n v="51"/>
    <x v="2"/>
    <x v="1"/>
    <n v="30410.09"/>
    <s v="Platinum"/>
    <x v="3"/>
  </r>
  <r>
    <n v="1945"/>
    <x v="1758"/>
    <n v="878"/>
    <x v="4"/>
    <x v="0"/>
    <n v="1"/>
    <n v="1659.61"/>
    <n v="1659.61"/>
    <x v="1939"/>
    <n v="4"/>
    <s v="New York, NY"/>
    <n v="0"/>
    <n v="53"/>
    <n v="154"/>
    <n v="358"/>
    <n v="6"/>
    <n v="52"/>
    <x v="2"/>
    <x v="0"/>
    <n v="116839.82"/>
    <s v="Gold"/>
    <x v="0"/>
  </r>
  <r>
    <n v="1946"/>
    <x v="1759"/>
    <n v="451"/>
    <x v="5"/>
    <x v="1"/>
    <n v="1"/>
    <n v="102.78"/>
    <n v="102.78"/>
    <x v="1940"/>
    <n v="10"/>
    <s v="Dallas, TX"/>
    <n v="261"/>
    <n v="103"/>
    <n v="158"/>
    <n v="257"/>
    <n v="10"/>
    <n v="25"/>
    <x v="0"/>
    <x v="2"/>
    <n v="34445.040000000001"/>
    <s v="Platinum"/>
    <x v="3"/>
  </r>
  <r>
    <n v="1947"/>
    <x v="922"/>
    <n v="325"/>
    <x v="1"/>
    <x v="0"/>
    <n v="3"/>
    <n v="1900.84"/>
    <n v="5702.5199999999995"/>
    <x v="1941"/>
    <n v="20"/>
    <s v="Los Angeles, CA"/>
    <n v="159"/>
    <n v="62"/>
    <n v="294"/>
    <n v="150"/>
    <n v="8"/>
    <n v="23"/>
    <x v="0"/>
    <x v="1"/>
    <n v="95655.51"/>
    <s v="Gold"/>
    <x v="2"/>
  </r>
  <r>
    <n v="1948"/>
    <x v="1760"/>
    <n v="402"/>
    <x v="3"/>
    <x v="1"/>
    <n v="3"/>
    <n v="145.57"/>
    <n v="436.71"/>
    <x v="1942"/>
    <n v="15"/>
    <s v="Dallas, TX"/>
    <n v="269"/>
    <n v="118"/>
    <n v="276"/>
    <n v="250"/>
    <n v="5"/>
    <n v="59"/>
    <x v="2"/>
    <x v="0"/>
    <n v="94845.62"/>
    <s v="Bronze"/>
    <x v="0"/>
  </r>
  <r>
    <n v="1949"/>
    <x v="1761"/>
    <n v="718"/>
    <x v="4"/>
    <x v="0"/>
    <n v="1"/>
    <n v="1781.82"/>
    <n v="1781.82"/>
    <x v="1943"/>
    <n v="5"/>
    <s v="Los Angeles, CA"/>
    <n v="218"/>
    <n v="124"/>
    <n v="199"/>
    <n v="223"/>
    <n v="7"/>
    <n v="65"/>
    <x v="1"/>
    <x v="0"/>
    <n v="24697.08"/>
    <s v="Platinum"/>
    <x v="3"/>
  </r>
  <r>
    <n v="1950"/>
    <x v="1762"/>
    <n v="260"/>
    <x v="2"/>
    <x v="1"/>
    <n v="2"/>
    <n v="1367.98"/>
    <n v="2735.96"/>
    <x v="1944"/>
    <n v="9"/>
    <s v="Dallas, TX"/>
    <n v="40"/>
    <n v="67"/>
    <n v="258"/>
    <n v="257"/>
    <n v="9"/>
    <n v="63"/>
    <x v="1"/>
    <x v="0"/>
    <n v="57778.14"/>
    <s v="Silver"/>
    <x v="0"/>
  </r>
  <r>
    <n v="1951"/>
    <x v="1763"/>
    <n v="908"/>
    <x v="1"/>
    <x v="1"/>
    <n v="3"/>
    <n v="619.75"/>
    <n v="1859.25"/>
    <x v="1945"/>
    <n v="20"/>
    <s v="Dallas, TX"/>
    <n v="18"/>
    <n v="56"/>
    <n v="215"/>
    <n v="244"/>
    <n v="10"/>
    <n v="57"/>
    <x v="2"/>
    <x v="2"/>
    <n v="97257.43"/>
    <s v="Platinum"/>
    <x v="2"/>
  </r>
  <r>
    <n v="1952"/>
    <x v="1764"/>
    <n v="913"/>
    <x v="5"/>
    <x v="0"/>
    <n v="2"/>
    <n v="1840.31"/>
    <n v="3680.62"/>
    <x v="1946"/>
    <n v="2"/>
    <s v="Miami, FL"/>
    <n v="195"/>
    <n v="51"/>
    <n v="184"/>
    <n v="301"/>
    <n v="10"/>
    <n v="59"/>
    <x v="2"/>
    <x v="0"/>
    <n v="88166.43"/>
    <s v="Gold"/>
    <x v="2"/>
  </r>
  <r>
    <n v="1953"/>
    <x v="498"/>
    <n v="753"/>
    <x v="2"/>
    <x v="1"/>
    <n v="4"/>
    <n v="296.68"/>
    <n v="1186.72"/>
    <x v="1947"/>
    <n v="7"/>
    <s v="Chicago, IL"/>
    <n v="374"/>
    <n v="86"/>
    <n v="217"/>
    <n v="186"/>
    <n v="4"/>
    <n v="25"/>
    <x v="0"/>
    <x v="1"/>
    <n v="52416.160000000003"/>
    <s v="Silver"/>
    <x v="2"/>
  </r>
  <r>
    <n v="1954"/>
    <x v="1765"/>
    <n v="726"/>
    <x v="6"/>
    <x v="1"/>
    <n v="2"/>
    <n v="1643.36"/>
    <n v="3286.72"/>
    <x v="1948"/>
    <n v="5"/>
    <s v="Chicago, IL"/>
    <n v="396"/>
    <n v="97"/>
    <n v="185"/>
    <n v="189"/>
    <n v="4"/>
    <n v="28"/>
    <x v="0"/>
    <x v="0"/>
    <n v="117952.25"/>
    <s v="Silver"/>
    <x v="3"/>
  </r>
  <r>
    <n v="1955"/>
    <x v="845"/>
    <n v="274"/>
    <x v="6"/>
    <x v="1"/>
    <n v="4"/>
    <n v="1557.81"/>
    <n v="6231.24"/>
    <x v="1949"/>
    <n v="5"/>
    <s v="New York, NY"/>
    <n v="212"/>
    <n v="116"/>
    <n v="192"/>
    <n v="358"/>
    <n v="1"/>
    <n v="65"/>
    <x v="1"/>
    <x v="1"/>
    <n v="77791.94"/>
    <s v="Platinum"/>
    <x v="0"/>
  </r>
  <r>
    <n v="1956"/>
    <x v="1766"/>
    <n v="691"/>
    <x v="7"/>
    <x v="1"/>
    <n v="1"/>
    <n v="1745.87"/>
    <n v="1745.87"/>
    <x v="1950"/>
    <n v="8"/>
    <s v="Chicago, IL"/>
    <n v="382"/>
    <n v="66"/>
    <n v="167"/>
    <n v="111"/>
    <n v="6"/>
    <n v="46"/>
    <x v="2"/>
    <x v="1"/>
    <n v="56348.11"/>
    <s v="Silver"/>
    <x v="1"/>
  </r>
  <r>
    <n v="1957"/>
    <x v="1767"/>
    <n v="666"/>
    <x v="1"/>
    <x v="0"/>
    <n v="3"/>
    <n v="446.9"/>
    <n v="1340.6999999999998"/>
    <x v="1951"/>
    <n v="9"/>
    <s v="Chicago, IL"/>
    <n v="22"/>
    <n v="55"/>
    <n v="200"/>
    <n v="483"/>
    <n v="4"/>
    <n v="47"/>
    <x v="2"/>
    <x v="1"/>
    <n v="51812.62"/>
    <s v="Platinum"/>
    <x v="3"/>
  </r>
  <r>
    <n v="1958"/>
    <x v="1768"/>
    <n v="975"/>
    <x v="5"/>
    <x v="0"/>
    <n v="5"/>
    <n v="1986.06"/>
    <n v="9930.2999999999993"/>
    <x v="1952"/>
    <n v="16"/>
    <s v="Chicago, IL"/>
    <n v="378"/>
    <n v="111"/>
    <n v="104"/>
    <n v="349"/>
    <n v="8"/>
    <n v="44"/>
    <x v="2"/>
    <x v="2"/>
    <n v="85828.08"/>
    <s v="Silver"/>
    <x v="0"/>
  </r>
  <r>
    <n v="1959"/>
    <x v="1769"/>
    <n v="335"/>
    <x v="4"/>
    <x v="1"/>
    <n v="4"/>
    <n v="464.41"/>
    <n v="1857.64"/>
    <x v="1953"/>
    <n v="16"/>
    <s v="New York, NY"/>
    <n v="337"/>
    <n v="68"/>
    <n v="198"/>
    <n v="235"/>
    <n v="5"/>
    <n v="24"/>
    <x v="0"/>
    <x v="2"/>
    <n v="88689.42"/>
    <s v="Gold"/>
    <x v="2"/>
  </r>
  <r>
    <n v="1960"/>
    <x v="810"/>
    <n v="188"/>
    <x v="6"/>
    <x v="1"/>
    <n v="2"/>
    <n v="1705.77"/>
    <n v="3411.54"/>
    <x v="1954"/>
    <n v="3"/>
    <s v="Los Angeles, CA"/>
    <n v="404"/>
    <n v="62"/>
    <n v="242"/>
    <n v="439"/>
    <n v="1"/>
    <n v="41"/>
    <x v="2"/>
    <x v="0"/>
    <n v="66315.69"/>
    <s v="Bronze"/>
    <x v="3"/>
  </r>
  <r>
    <n v="1961"/>
    <x v="1770"/>
    <n v="521"/>
    <x v="7"/>
    <x v="1"/>
    <n v="4"/>
    <n v="1367.61"/>
    <n v="5470.44"/>
    <x v="1955"/>
    <n v="10"/>
    <s v="Dallas, TX"/>
    <n v="30"/>
    <n v="100"/>
    <n v="148"/>
    <n v="408"/>
    <n v="7"/>
    <n v="24"/>
    <x v="0"/>
    <x v="1"/>
    <n v="97031.57"/>
    <s v="Bronze"/>
    <x v="2"/>
  </r>
  <r>
    <n v="1962"/>
    <x v="1771"/>
    <n v="977"/>
    <x v="7"/>
    <x v="0"/>
    <n v="4"/>
    <n v="793"/>
    <n v="3172"/>
    <x v="1956"/>
    <n v="14"/>
    <s v="Miami, FL"/>
    <n v="93"/>
    <n v="73"/>
    <n v="168"/>
    <n v="429"/>
    <n v="3"/>
    <n v="52"/>
    <x v="2"/>
    <x v="2"/>
    <n v="45175.199999999997"/>
    <s v="Gold"/>
    <x v="0"/>
  </r>
  <r>
    <n v="1963"/>
    <x v="1772"/>
    <n v="634"/>
    <x v="0"/>
    <x v="0"/>
    <n v="2"/>
    <n v="1896.64"/>
    <n v="3793.28"/>
    <x v="1957"/>
    <n v="20"/>
    <s v="Dallas, TX"/>
    <n v="443"/>
    <n v="84"/>
    <n v="298"/>
    <n v="128"/>
    <n v="5"/>
    <n v="19"/>
    <x v="0"/>
    <x v="2"/>
    <n v="56854.559999999998"/>
    <s v="Silver"/>
    <x v="0"/>
  </r>
  <r>
    <n v="1964"/>
    <x v="705"/>
    <n v="600"/>
    <x v="0"/>
    <x v="1"/>
    <n v="4"/>
    <n v="1043.54"/>
    <n v="4174.16"/>
    <x v="1958"/>
    <n v="11"/>
    <s v="Miami, FL"/>
    <n v="199"/>
    <n v="107"/>
    <n v="146"/>
    <n v="260"/>
    <n v="3"/>
    <n v="46"/>
    <x v="2"/>
    <x v="1"/>
    <n v="89228.94"/>
    <s v="Gold"/>
    <x v="2"/>
  </r>
  <r>
    <n v="1965"/>
    <x v="52"/>
    <n v="982"/>
    <x v="1"/>
    <x v="0"/>
    <n v="1"/>
    <n v="1880.08"/>
    <n v="1880.08"/>
    <x v="1959"/>
    <n v="2"/>
    <s v="Miami, FL"/>
    <n v="456"/>
    <n v="138"/>
    <n v="206"/>
    <n v="202"/>
    <n v="7"/>
    <n v="50"/>
    <x v="2"/>
    <x v="0"/>
    <n v="110893.62"/>
    <s v="Platinum"/>
    <x v="1"/>
  </r>
  <r>
    <n v="1966"/>
    <x v="1773"/>
    <n v="321"/>
    <x v="6"/>
    <x v="1"/>
    <n v="2"/>
    <n v="1398.11"/>
    <n v="2796.22"/>
    <x v="1960"/>
    <n v="19"/>
    <s v="Chicago, IL"/>
    <n v="3"/>
    <n v="88"/>
    <n v="105"/>
    <n v="362"/>
    <n v="2"/>
    <n v="35"/>
    <x v="2"/>
    <x v="2"/>
    <n v="60628.88"/>
    <s v="Gold"/>
    <x v="2"/>
  </r>
  <r>
    <n v="1967"/>
    <x v="1774"/>
    <n v="705"/>
    <x v="2"/>
    <x v="0"/>
    <n v="3"/>
    <n v="1230.24"/>
    <n v="3690.7200000000003"/>
    <x v="1961"/>
    <n v="8"/>
    <s v="Chicago, IL"/>
    <n v="151"/>
    <n v="66"/>
    <n v="195"/>
    <n v="445"/>
    <n v="1"/>
    <n v="37"/>
    <x v="2"/>
    <x v="2"/>
    <n v="91613.92"/>
    <s v="Bronze"/>
    <x v="1"/>
  </r>
  <r>
    <n v="1968"/>
    <x v="1775"/>
    <n v="584"/>
    <x v="1"/>
    <x v="0"/>
    <n v="5"/>
    <n v="1022.59"/>
    <n v="5112.95"/>
    <x v="1962"/>
    <n v="12"/>
    <s v="Chicago, IL"/>
    <n v="214"/>
    <n v="88"/>
    <n v="149"/>
    <n v="473"/>
    <n v="4"/>
    <n v="26"/>
    <x v="0"/>
    <x v="0"/>
    <n v="60647.19"/>
    <s v="Platinum"/>
    <x v="2"/>
  </r>
  <r>
    <n v="1969"/>
    <x v="1776"/>
    <n v="957"/>
    <x v="6"/>
    <x v="0"/>
    <n v="5"/>
    <n v="1493.13"/>
    <n v="7465.6500000000005"/>
    <x v="1963"/>
    <n v="11"/>
    <s v="Chicago, IL"/>
    <n v="302"/>
    <n v="105"/>
    <n v="160"/>
    <n v="392"/>
    <n v="4"/>
    <n v="34"/>
    <x v="0"/>
    <x v="2"/>
    <n v="91526.42"/>
    <s v="Gold"/>
    <x v="2"/>
  </r>
  <r>
    <n v="1970"/>
    <x v="1777"/>
    <n v="573"/>
    <x v="0"/>
    <x v="0"/>
    <n v="4"/>
    <n v="217.3"/>
    <n v="869.2"/>
    <x v="1964"/>
    <n v="12"/>
    <s v="Los Angeles, CA"/>
    <n v="9"/>
    <n v="121"/>
    <n v="234"/>
    <n v="498"/>
    <n v="3"/>
    <n v="42"/>
    <x v="2"/>
    <x v="2"/>
    <n v="33097.97"/>
    <s v="Bronze"/>
    <x v="3"/>
  </r>
  <r>
    <n v="1971"/>
    <x v="668"/>
    <n v="385"/>
    <x v="5"/>
    <x v="0"/>
    <n v="5"/>
    <n v="453.35"/>
    <n v="2266.75"/>
    <x v="1965"/>
    <n v="12"/>
    <s v="New York, NY"/>
    <n v="326"/>
    <n v="84"/>
    <n v="239"/>
    <n v="428"/>
    <n v="5"/>
    <n v="47"/>
    <x v="2"/>
    <x v="2"/>
    <n v="57324.23"/>
    <s v="Platinum"/>
    <x v="2"/>
  </r>
  <r>
    <n v="1972"/>
    <x v="1778"/>
    <n v="114"/>
    <x v="6"/>
    <x v="0"/>
    <n v="2"/>
    <n v="67.02"/>
    <n v="134.04"/>
    <x v="1966"/>
    <n v="15"/>
    <s v="Miami, FL"/>
    <n v="53"/>
    <n v="111"/>
    <n v="140"/>
    <n v="106"/>
    <n v="9"/>
    <n v="45"/>
    <x v="2"/>
    <x v="2"/>
    <n v="47122.09"/>
    <s v="Gold"/>
    <x v="1"/>
  </r>
  <r>
    <n v="1973"/>
    <x v="1779"/>
    <n v="847"/>
    <x v="2"/>
    <x v="0"/>
    <n v="2"/>
    <n v="704.36"/>
    <n v="1408.72"/>
    <x v="1967"/>
    <n v="2"/>
    <s v="Chicago, IL"/>
    <n v="226"/>
    <n v="81"/>
    <n v="261"/>
    <n v="275"/>
    <n v="8"/>
    <n v="68"/>
    <x v="1"/>
    <x v="0"/>
    <n v="59234.14"/>
    <s v="Silver"/>
    <x v="1"/>
  </r>
  <r>
    <n v="1974"/>
    <x v="1780"/>
    <n v="538"/>
    <x v="1"/>
    <x v="0"/>
    <n v="3"/>
    <n v="1370.5"/>
    <n v="4111.5"/>
    <x v="1968"/>
    <n v="5"/>
    <s v="Chicago, IL"/>
    <n v="134"/>
    <n v="68"/>
    <n v="179"/>
    <n v="473"/>
    <n v="8"/>
    <n v="62"/>
    <x v="1"/>
    <x v="2"/>
    <n v="23010.36"/>
    <s v="Silver"/>
    <x v="1"/>
  </r>
  <r>
    <n v="1975"/>
    <x v="1781"/>
    <n v="853"/>
    <x v="7"/>
    <x v="0"/>
    <n v="2"/>
    <n v="1232.8499999999999"/>
    <n v="2465.6999999999998"/>
    <x v="1969"/>
    <n v="2"/>
    <s v="Dallas, TX"/>
    <n v="313"/>
    <n v="96"/>
    <n v="255"/>
    <n v="414"/>
    <n v="4"/>
    <n v="68"/>
    <x v="1"/>
    <x v="0"/>
    <n v="101870.34"/>
    <s v="Bronze"/>
    <x v="2"/>
  </r>
  <r>
    <n v="1976"/>
    <x v="1782"/>
    <n v="993"/>
    <x v="0"/>
    <x v="0"/>
    <n v="5"/>
    <n v="607.78"/>
    <n v="3038.8999999999996"/>
    <x v="1970"/>
    <n v="2"/>
    <s v="New York, NY"/>
    <n v="337"/>
    <n v="91"/>
    <n v="280"/>
    <n v="288"/>
    <n v="7"/>
    <n v="19"/>
    <x v="0"/>
    <x v="2"/>
    <n v="68585.39"/>
    <s v="Gold"/>
    <x v="3"/>
  </r>
  <r>
    <n v="1977"/>
    <x v="1783"/>
    <n v="352"/>
    <x v="7"/>
    <x v="1"/>
    <n v="1"/>
    <n v="897.99"/>
    <n v="897.99"/>
    <x v="1971"/>
    <n v="14"/>
    <s v="New York, NY"/>
    <n v="171"/>
    <n v="57"/>
    <n v="250"/>
    <n v="103"/>
    <n v="6"/>
    <n v="21"/>
    <x v="0"/>
    <x v="2"/>
    <n v="20757.96"/>
    <s v="Gold"/>
    <x v="0"/>
  </r>
  <r>
    <n v="1978"/>
    <x v="1784"/>
    <n v="353"/>
    <x v="0"/>
    <x v="0"/>
    <n v="1"/>
    <n v="1836.16"/>
    <n v="1836.16"/>
    <x v="1972"/>
    <n v="4"/>
    <s v="Chicago, IL"/>
    <n v="102"/>
    <n v="148"/>
    <n v="211"/>
    <n v="414"/>
    <n v="2"/>
    <n v="34"/>
    <x v="0"/>
    <x v="0"/>
    <n v="74783.33"/>
    <s v="Bronze"/>
    <x v="3"/>
  </r>
  <r>
    <n v="1979"/>
    <x v="1785"/>
    <n v="435"/>
    <x v="6"/>
    <x v="0"/>
    <n v="3"/>
    <n v="309.51"/>
    <n v="928.53"/>
    <x v="1973"/>
    <n v="16"/>
    <s v="Los Angeles, CA"/>
    <n v="261"/>
    <n v="104"/>
    <n v="250"/>
    <n v="490"/>
    <n v="9"/>
    <n v="60"/>
    <x v="1"/>
    <x v="2"/>
    <n v="66955.02"/>
    <s v="Platinum"/>
    <x v="3"/>
  </r>
  <r>
    <n v="1980"/>
    <x v="1497"/>
    <n v="544"/>
    <x v="4"/>
    <x v="1"/>
    <n v="5"/>
    <n v="1146.47"/>
    <n v="5732.35"/>
    <x v="1974"/>
    <n v="9"/>
    <s v="Dallas, TX"/>
    <n v="424"/>
    <n v="92"/>
    <n v="202"/>
    <n v="473"/>
    <n v="9"/>
    <n v="26"/>
    <x v="0"/>
    <x v="2"/>
    <n v="115286.39"/>
    <s v="Platinum"/>
    <x v="2"/>
  </r>
  <r>
    <n v="1981"/>
    <x v="1786"/>
    <n v="693"/>
    <x v="5"/>
    <x v="0"/>
    <n v="3"/>
    <n v="772.42"/>
    <n v="2317.2599999999998"/>
    <x v="1975"/>
    <n v="3"/>
    <s v="Los Angeles, CA"/>
    <n v="324"/>
    <n v="67"/>
    <n v="196"/>
    <n v="238"/>
    <n v="5"/>
    <n v="69"/>
    <x v="1"/>
    <x v="2"/>
    <n v="99564.87"/>
    <s v="Gold"/>
    <x v="1"/>
  </r>
  <r>
    <n v="1982"/>
    <x v="1787"/>
    <n v="327"/>
    <x v="0"/>
    <x v="0"/>
    <n v="4"/>
    <n v="867.65"/>
    <n v="3470.6"/>
    <x v="1976"/>
    <n v="7"/>
    <s v="New York, NY"/>
    <n v="319"/>
    <n v="123"/>
    <n v="285"/>
    <n v="182"/>
    <n v="10"/>
    <n v="40"/>
    <x v="2"/>
    <x v="0"/>
    <n v="103914.15"/>
    <s v="Bronze"/>
    <x v="2"/>
  </r>
  <r>
    <n v="1983"/>
    <x v="1788"/>
    <n v="705"/>
    <x v="0"/>
    <x v="0"/>
    <n v="1"/>
    <n v="1158.1099999999999"/>
    <n v="1158.1099999999999"/>
    <x v="1977"/>
    <n v="14"/>
    <s v="New York, NY"/>
    <n v="54"/>
    <n v="134"/>
    <n v="112"/>
    <n v="368"/>
    <n v="2"/>
    <n v="56"/>
    <x v="2"/>
    <x v="1"/>
    <n v="40929.25"/>
    <s v="Gold"/>
    <x v="2"/>
  </r>
  <r>
    <n v="1984"/>
    <x v="915"/>
    <n v="252"/>
    <x v="1"/>
    <x v="0"/>
    <n v="3"/>
    <n v="1676.19"/>
    <n v="5028.57"/>
    <x v="1978"/>
    <n v="10"/>
    <s v="Dallas, TX"/>
    <n v="465"/>
    <n v="127"/>
    <n v="239"/>
    <n v="428"/>
    <n v="10"/>
    <n v="46"/>
    <x v="2"/>
    <x v="2"/>
    <n v="22845.49"/>
    <s v="Silver"/>
    <x v="0"/>
  </r>
  <r>
    <n v="1985"/>
    <x v="1789"/>
    <n v="687"/>
    <x v="4"/>
    <x v="0"/>
    <n v="3"/>
    <n v="271.76"/>
    <n v="815.28"/>
    <x v="1979"/>
    <n v="9"/>
    <s v="Dallas, TX"/>
    <n v="421"/>
    <n v="53"/>
    <n v="280"/>
    <n v="135"/>
    <n v="9"/>
    <n v="44"/>
    <x v="2"/>
    <x v="1"/>
    <n v="65572.78"/>
    <s v="Platinum"/>
    <x v="2"/>
  </r>
  <r>
    <n v="1986"/>
    <x v="1790"/>
    <n v="105"/>
    <x v="4"/>
    <x v="1"/>
    <n v="4"/>
    <n v="416.2"/>
    <n v="1664.8"/>
    <x v="1980"/>
    <n v="12"/>
    <s v="New York, NY"/>
    <n v="368"/>
    <n v="92"/>
    <n v="300"/>
    <n v="323"/>
    <n v="7"/>
    <n v="38"/>
    <x v="2"/>
    <x v="1"/>
    <n v="117582.91"/>
    <s v="Silver"/>
    <x v="3"/>
  </r>
  <r>
    <n v="1987"/>
    <x v="910"/>
    <n v="527"/>
    <x v="5"/>
    <x v="0"/>
    <n v="2"/>
    <n v="560.02"/>
    <n v="1120.04"/>
    <x v="1981"/>
    <n v="19"/>
    <s v="Los Angeles, CA"/>
    <n v="194"/>
    <n v="141"/>
    <n v="285"/>
    <n v="378"/>
    <n v="7"/>
    <n v="49"/>
    <x v="2"/>
    <x v="1"/>
    <n v="31586.85"/>
    <s v="Platinum"/>
    <x v="3"/>
  </r>
  <r>
    <n v="1988"/>
    <x v="1791"/>
    <n v="145"/>
    <x v="7"/>
    <x v="1"/>
    <n v="1"/>
    <n v="770.7"/>
    <n v="770.7"/>
    <x v="1982"/>
    <n v="9"/>
    <s v="New York, NY"/>
    <n v="456"/>
    <n v="78"/>
    <n v="275"/>
    <n v="218"/>
    <n v="2"/>
    <n v="23"/>
    <x v="0"/>
    <x v="0"/>
    <n v="105237.92"/>
    <s v="Silver"/>
    <x v="1"/>
  </r>
  <r>
    <n v="1989"/>
    <x v="1792"/>
    <n v="141"/>
    <x v="2"/>
    <x v="0"/>
    <n v="3"/>
    <n v="1740.97"/>
    <n v="5222.91"/>
    <x v="1983"/>
    <n v="16"/>
    <s v="New York, NY"/>
    <n v="420"/>
    <n v="99"/>
    <n v="129"/>
    <n v="303"/>
    <n v="4"/>
    <n v="29"/>
    <x v="0"/>
    <x v="1"/>
    <n v="94014.17"/>
    <s v="Gold"/>
    <x v="3"/>
  </r>
  <r>
    <n v="1990"/>
    <x v="1793"/>
    <n v="581"/>
    <x v="3"/>
    <x v="1"/>
    <n v="4"/>
    <n v="1820.79"/>
    <n v="7283.16"/>
    <x v="1984"/>
    <n v="13"/>
    <s v="Miami, FL"/>
    <n v="68"/>
    <n v="106"/>
    <n v="231"/>
    <n v="178"/>
    <n v="3"/>
    <n v="39"/>
    <x v="2"/>
    <x v="0"/>
    <n v="101623.58"/>
    <s v="Platinum"/>
    <x v="3"/>
  </r>
  <r>
    <n v="1991"/>
    <x v="1794"/>
    <n v="851"/>
    <x v="6"/>
    <x v="0"/>
    <n v="4"/>
    <n v="1864.53"/>
    <n v="7458.12"/>
    <x v="1985"/>
    <n v="4"/>
    <s v="Chicago, IL"/>
    <n v="461"/>
    <n v="129"/>
    <n v="219"/>
    <n v="269"/>
    <n v="10"/>
    <n v="34"/>
    <x v="0"/>
    <x v="1"/>
    <n v="101588.36"/>
    <s v="Silver"/>
    <x v="1"/>
  </r>
  <r>
    <n v="1992"/>
    <x v="1795"/>
    <n v="887"/>
    <x v="0"/>
    <x v="0"/>
    <n v="2"/>
    <n v="779.69"/>
    <n v="1559.38"/>
    <x v="1986"/>
    <n v="6"/>
    <s v="Dallas, TX"/>
    <n v="159"/>
    <n v="131"/>
    <n v="293"/>
    <n v="328"/>
    <n v="5"/>
    <n v="37"/>
    <x v="2"/>
    <x v="2"/>
    <n v="37988.410000000003"/>
    <s v="Silver"/>
    <x v="0"/>
  </r>
  <r>
    <n v="1993"/>
    <x v="1796"/>
    <n v="616"/>
    <x v="6"/>
    <x v="0"/>
    <n v="5"/>
    <n v="1658.5"/>
    <n v="8292.5"/>
    <x v="1987"/>
    <n v="4"/>
    <s v="Los Angeles, CA"/>
    <n v="142"/>
    <n v="65"/>
    <n v="181"/>
    <n v="351"/>
    <n v="1"/>
    <n v="40"/>
    <x v="2"/>
    <x v="2"/>
    <n v="58444.08"/>
    <s v="Bronze"/>
    <x v="1"/>
  </r>
  <r>
    <n v="1994"/>
    <x v="1193"/>
    <n v="134"/>
    <x v="4"/>
    <x v="1"/>
    <n v="4"/>
    <n v="1939.79"/>
    <n v="7759.16"/>
    <x v="1988"/>
    <n v="18"/>
    <s v="Chicago, IL"/>
    <n v="37"/>
    <n v="66"/>
    <n v="232"/>
    <n v="191"/>
    <n v="7"/>
    <n v="52"/>
    <x v="2"/>
    <x v="1"/>
    <n v="109692.23"/>
    <s v="Bronze"/>
    <x v="3"/>
  </r>
  <r>
    <n v="1995"/>
    <x v="1797"/>
    <n v="535"/>
    <x v="0"/>
    <x v="1"/>
    <n v="5"/>
    <n v="1755.51"/>
    <n v="8777.5499999999993"/>
    <x v="1989"/>
    <n v="19"/>
    <s v="Dallas, TX"/>
    <n v="493"/>
    <n v="53"/>
    <n v="242"/>
    <n v="143"/>
    <n v="4"/>
    <n v="37"/>
    <x v="2"/>
    <x v="2"/>
    <n v="72245.850000000006"/>
    <s v="Silver"/>
    <x v="3"/>
  </r>
  <r>
    <n v="1996"/>
    <x v="1798"/>
    <n v="643"/>
    <x v="3"/>
    <x v="1"/>
    <n v="2"/>
    <n v="201.02"/>
    <n v="402.04"/>
    <x v="1990"/>
    <n v="8"/>
    <s v="Los Angeles, CA"/>
    <n v="12"/>
    <n v="107"/>
    <n v="109"/>
    <n v="113"/>
    <n v="6"/>
    <n v="69"/>
    <x v="1"/>
    <x v="1"/>
    <n v="96831.360000000001"/>
    <s v="Silver"/>
    <x v="0"/>
  </r>
  <r>
    <n v="1997"/>
    <x v="1799"/>
    <n v="503"/>
    <x v="5"/>
    <x v="1"/>
    <n v="3"/>
    <n v="1802.9"/>
    <n v="5408.7000000000007"/>
    <x v="1991"/>
    <n v="20"/>
    <s v="Los Angeles, CA"/>
    <n v="213"/>
    <n v="70"/>
    <n v="173"/>
    <n v="458"/>
    <n v="8"/>
    <n v="46"/>
    <x v="2"/>
    <x v="0"/>
    <n v="38131.53"/>
    <s v="Gold"/>
    <x v="2"/>
  </r>
  <r>
    <n v="1998"/>
    <x v="1800"/>
    <n v="590"/>
    <x v="2"/>
    <x v="1"/>
    <n v="3"/>
    <n v="618.96"/>
    <n v="1856.88"/>
    <x v="1992"/>
    <n v="3"/>
    <s v="Dallas, TX"/>
    <n v="199"/>
    <n v="145"/>
    <n v="127"/>
    <n v="356"/>
    <n v="3"/>
    <n v="54"/>
    <x v="2"/>
    <x v="1"/>
    <n v="42885.27"/>
    <s v="Bronze"/>
    <x v="0"/>
  </r>
  <r>
    <n v="1999"/>
    <x v="1801"/>
    <n v="929"/>
    <x v="4"/>
    <x v="1"/>
    <n v="1"/>
    <n v="263.95999999999998"/>
    <n v="263.95999999999998"/>
    <x v="1993"/>
    <n v="5"/>
    <s v="Chicago, IL"/>
    <n v="320"/>
    <n v="143"/>
    <n v="174"/>
    <n v="351"/>
    <n v="5"/>
    <n v="60"/>
    <x v="1"/>
    <x v="0"/>
    <n v="36910.89"/>
    <s v="Bronze"/>
    <x v="0"/>
  </r>
  <r>
    <n v="2000"/>
    <x v="1802"/>
    <n v="917"/>
    <x v="0"/>
    <x v="0"/>
    <n v="1"/>
    <n v="722.71"/>
    <n v="722.71"/>
    <x v="1994"/>
    <n v="16"/>
    <s v="Los Angeles, CA"/>
    <n v="251"/>
    <n v="54"/>
    <n v="263"/>
    <n v="194"/>
    <n v="8"/>
    <n v="69"/>
    <x v="1"/>
    <x v="0"/>
    <n v="76377.679999999993"/>
    <s v="Platinum"/>
    <x v="2"/>
  </r>
  <r>
    <n v="2001"/>
    <x v="1803"/>
    <n v="813"/>
    <x v="2"/>
    <x v="0"/>
    <n v="4"/>
    <n v="1804.28"/>
    <n v="7217.12"/>
    <x v="1995"/>
    <n v="1"/>
    <s v="Los Angeles, CA"/>
    <n v="279"/>
    <n v="129"/>
    <n v="105"/>
    <n v="339"/>
    <n v="7"/>
    <n v="40"/>
    <x v="2"/>
    <x v="1"/>
    <n v="25873.16"/>
    <s v="Platinum"/>
    <x v="3"/>
  </r>
  <r>
    <n v="2002"/>
    <x v="1804"/>
    <n v="941"/>
    <x v="4"/>
    <x v="0"/>
    <n v="3"/>
    <n v="1445.02"/>
    <n v="4335.0599999999995"/>
    <x v="1996"/>
    <n v="14"/>
    <s v="New York, NY"/>
    <n v="278"/>
    <n v="94"/>
    <n v="149"/>
    <n v="246"/>
    <n v="4"/>
    <n v="23"/>
    <x v="0"/>
    <x v="2"/>
    <n v="100801.74"/>
    <s v="Bronze"/>
    <x v="2"/>
  </r>
  <r>
    <n v="2003"/>
    <x v="1805"/>
    <n v="200"/>
    <x v="1"/>
    <x v="1"/>
    <n v="2"/>
    <n v="1794.42"/>
    <n v="3588.84"/>
    <x v="1997"/>
    <n v="11"/>
    <s v="Chicago, IL"/>
    <n v="147"/>
    <n v="111"/>
    <n v="207"/>
    <n v="162"/>
    <n v="10"/>
    <n v="56"/>
    <x v="2"/>
    <x v="2"/>
    <n v="37013.25"/>
    <s v="Gold"/>
    <x v="0"/>
  </r>
  <r>
    <n v="2004"/>
    <x v="1806"/>
    <n v="563"/>
    <x v="5"/>
    <x v="1"/>
    <n v="4"/>
    <n v="1302.45"/>
    <n v="5209.8"/>
    <x v="1998"/>
    <n v="1"/>
    <s v="Miami, FL"/>
    <n v="163"/>
    <n v="120"/>
    <n v="157"/>
    <n v="125"/>
    <n v="9"/>
    <n v="43"/>
    <x v="2"/>
    <x v="1"/>
    <n v="74216.72"/>
    <s v="Gold"/>
    <x v="3"/>
  </r>
  <r>
    <n v="2005"/>
    <x v="1807"/>
    <n v="607"/>
    <x v="1"/>
    <x v="0"/>
    <n v="5"/>
    <n v="1104.74"/>
    <n v="5523.7"/>
    <x v="1999"/>
    <n v="15"/>
    <s v="Miami, FL"/>
    <n v="240"/>
    <n v="134"/>
    <n v="178"/>
    <n v="290"/>
    <n v="6"/>
    <n v="22"/>
    <x v="0"/>
    <x v="2"/>
    <n v="93830.06"/>
    <s v="Silver"/>
    <x v="0"/>
  </r>
  <r>
    <n v="2006"/>
    <x v="1675"/>
    <n v="346"/>
    <x v="4"/>
    <x v="0"/>
    <n v="1"/>
    <n v="145.13999999999999"/>
    <n v="145.13999999999999"/>
    <x v="2000"/>
    <n v="13"/>
    <s v="Dallas, TX"/>
    <n v="447"/>
    <n v="127"/>
    <n v="234"/>
    <n v="398"/>
    <n v="8"/>
    <n v="34"/>
    <x v="0"/>
    <x v="1"/>
    <n v="49123.4"/>
    <s v="Platinum"/>
    <x v="3"/>
  </r>
  <r>
    <n v="2007"/>
    <x v="108"/>
    <n v="185"/>
    <x v="4"/>
    <x v="1"/>
    <n v="2"/>
    <n v="1905.73"/>
    <n v="3811.46"/>
    <x v="2001"/>
    <n v="4"/>
    <s v="Miami, FL"/>
    <n v="476"/>
    <n v="52"/>
    <n v="213"/>
    <n v="140"/>
    <n v="3"/>
    <n v="54"/>
    <x v="2"/>
    <x v="1"/>
    <n v="59413.07"/>
    <s v="Platinum"/>
    <x v="1"/>
  </r>
  <r>
    <n v="2008"/>
    <x v="1808"/>
    <n v="671"/>
    <x v="2"/>
    <x v="1"/>
    <n v="5"/>
    <n v="1480.81"/>
    <n v="7404.0499999999993"/>
    <x v="2002"/>
    <n v="5"/>
    <s v="Dallas, TX"/>
    <n v="113"/>
    <n v="79"/>
    <n v="166"/>
    <n v="279"/>
    <n v="7"/>
    <n v="57"/>
    <x v="2"/>
    <x v="0"/>
    <n v="20298.93"/>
    <s v="Silver"/>
    <x v="3"/>
  </r>
  <r>
    <n v="2009"/>
    <x v="1809"/>
    <n v="871"/>
    <x v="4"/>
    <x v="1"/>
    <n v="2"/>
    <n v="1175.3"/>
    <n v="2350.6"/>
    <x v="2003"/>
    <n v="6"/>
    <s v="Chicago, IL"/>
    <n v="434"/>
    <n v="90"/>
    <n v="185"/>
    <n v="479"/>
    <n v="9"/>
    <n v="19"/>
    <x v="0"/>
    <x v="1"/>
    <n v="85434.62"/>
    <s v="Bronze"/>
    <x v="0"/>
  </r>
  <r>
    <n v="2010"/>
    <x v="1810"/>
    <n v="112"/>
    <x v="5"/>
    <x v="1"/>
    <n v="4"/>
    <n v="1526.8"/>
    <n v="6107.2"/>
    <x v="2004"/>
    <n v="5"/>
    <s v="Chicago, IL"/>
    <n v="423"/>
    <n v="139"/>
    <n v="126"/>
    <n v="335"/>
    <n v="6"/>
    <n v="22"/>
    <x v="0"/>
    <x v="1"/>
    <n v="91570.95"/>
    <s v="Platinum"/>
    <x v="2"/>
  </r>
  <r>
    <n v="2011"/>
    <x v="1811"/>
    <n v="809"/>
    <x v="3"/>
    <x v="0"/>
    <n v="4"/>
    <n v="1483.83"/>
    <n v="5935.32"/>
    <x v="2005"/>
    <n v="18"/>
    <s v="Dallas, TX"/>
    <n v="75"/>
    <n v="139"/>
    <n v="135"/>
    <n v="393"/>
    <n v="1"/>
    <n v="60"/>
    <x v="1"/>
    <x v="1"/>
    <n v="86086.37"/>
    <s v="Gold"/>
    <x v="3"/>
  </r>
  <r>
    <n v="2012"/>
    <x v="344"/>
    <n v="849"/>
    <x v="4"/>
    <x v="1"/>
    <n v="2"/>
    <n v="607.39"/>
    <n v="1214.78"/>
    <x v="2006"/>
    <n v="8"/>
    <s v="Miami, FL"/>
    <n v="465"/>
    <n v="91"/>
    <n v="290"/>
    <n v="360"/>
    <n v="1"/>
    <n v="63"/>
    <x v="1"/>
    <x v="2"/>
    <n v="119736.2"/>
    <s v="Silver"/>
    <x v="2"/>
  </r>
  <r>
    <n v="2013"/>
    <x v="1812"/>
    <n v="516"/>
    <x v="3"/>
    <x v="0"/>
    <n v="4"/>
    <n v="1294.21"/>
    <n v="5176.84"/>
    <x v="2007"/>
    <n v="1"/>
    <s v="Miami, FL"/>
    <n v="38"/>
    <n v="51"/>
    <n v="199"/>
    <n v="482"/>
    <n v="8"/>
    <n v="34"/>
    <x v="0"/>
    <x v="0"/>
    <n v="72709.55"/>
    <s v="Bronze"/>
    <x v="1"/>
  </r>
  <r>
    <n v="2014"/>
    <x v="1813"/>
    <n v="323"/>
    <x v="4"/>
    <x v="1"/>
    <n v="1"/>
    <n v="169.44"/>
    <n v="169.44"/>
    <x v="2008"/>
    <n v="12"/>
    <s v="Los Angeles, CA"/>
    <n v="220"/>
    <n v="118"/>
    <n v="130"/>
    <n v="483"/>
    <n v="3"/>
    <n v="19"/>
    <x v="0"/>
    <x v="2"/>
    <n v="53181.2"/>
    <s v="Bronze"/>
    <x v="2"/>
  </r>
  <r>
    <n v="2015"/>
    <x v="1814"/>
    <n v="235"/>
    <x v="1"/>
    <x v="1"/>
    <n v="2"/>
    <n v="169.8"/>
    <n v="339.6"/>
    <x v="2009"/>
    <n v="13"/>
    <s v="Dallas, TX"/>
    <n v="178"/>
    <n v="62"/>
    <n v="244"/>
    <n v="143"/>
    <n v="9"/>
    <n v="62"/>
    <x v="1"/>
    <x v="2"/>
    <n v="70636.41"/>
    <s v="Gold"/>
    <x v="2"/>
  </r>
  <r>
    <n v="2016"/>
    <x v="1815"/>
    <n v="467"/>
    <x v="7"/>
    <x v="0"/>
    <n v="5"/>
    <n v="521.88"/>
    <n v="2609.4"/>
    <x v="2010"/>
    <n v="10"/>
    <s v="Dallas, TX"/>
    <n v="28"/>
    <n v="122"/>
    <n v="161"/>
    <n v="291"/>
    <n v="5"/>
    <n v="55"/>
    <x v="2"/>
    <x v="0"/>
    <n v="80538.289999999994"/>
    <s v="Silver"/>
    <x v="1"/>
  </r>
  <r>
    <n v="2017"/>
    <x v="1816"/>
    <n v="402"/>
    <x v="4"/>
    <x v="0"/>
    <n v="5"/>
    <n v="729.71"/>
    <n v="3648.55"/>
    <x v="2011"/>
    <n v="10"/>
    <s v="Miami, FL"/>
    <n v="447"/>
    <n v="127"/>
    <n v="215"/>
    <n v="273"/>
    <n v="4"/>
    <n v="19"/>
    <x v="0"/>
    <x v="2"/>
    <n v="98334.47"/>
    <s v="Bronze"/>
    <x v="0"/>
  </r>
  <r>
    <n v="2018"/>
    <x v="1817"/>
    <n v="344"/>
    <x v="1"/>
    <x v="0"/>
    <n v="4"/>
    <n v="800.68"/>
    <n v="3202.72"/>
    <x v="2012"/>
    <n v="14"/>
    <s v="New York, NY"/>
    <n v="90"/>
    <n v="146"/>
    <n v="256"/>
    <n v="272"/>
    <n v="9"/>
    <n v="39"/>
    <x v="2"/>
    <x v="0"/>
    <n v="43921.87"/>
    <s v="Silver"/>
    <x v="3"/>
  </r>
  <r>
    <n v="2019"/>
    <x v="365"/>
    <n v="763"/>
    <x v="5"/>
    <x v="1"/>
    <n v="4"/>
    <n v="1042.49"/>
    <n v="4169.96"/>
    <x v="2013"/>
    <n v="18"/>
    <s v="Miami, FL"/>
    <n v="466"/>
    <n v="103"/>
    <n v="114"/>
    <n v="146"/>
    <n v="6"/>
    <n v="37"/>
    <x v="2"/>
    <x v="0"/>
    <n v="34555.42"/>
    <s v="Platinum"/>
    <x v="2"/>
  </r>
  <r>
    <n v="2020"/>
    <x v="1818"/>
    <n v="192"/>
    <x v="0"/>
    <x v="1"/>
    <n v="4"/>
    <n v="197.9"/>
    <n v="791.6"/>
    <x v="2014"/>
    <n v="12"/>
    <s v="Dallas, TX"/>
    <n v="349"/>
    <n v="119"/>
    <n v="142"/>
    <n v="382"/>
    <n v="9"/>
    <n v="59"/>
    <x v="2"/>
    <x v="0"/>
    <n v="82349.25"/>
    <s v="Silver"/>
    <x v="1"/>
  </r>
  <r>
    <n v="2021"/>
    <x v="1819"/>
    <n v="116"/>
    <x v="6"/>
    <x v="0"/>
    <n v="1"/>
    <n v="466.47"/>
    <n v="466.47"/>
    <x v="2015"/>
    <n v="8"/>
    <s v="Miami, FL"/>
    <n v="140"/>
    <n v="145"/>
    <n v="140"/>
    <n v="259"/>
    <n v="1"/>
    <n v="37"/>
    <x v="2"/>
    <x v="0"/>
    <n v="87124.43"/>
    <s v="Platinum"/>
    <x v="0"/>
  </r>
  <r>
    <n v="2022"/>
    <x v="323"/>
    <n v="591"/>
    <x v="1"/>
    <x v="1"/>
    <n v="3"/>
    <n v="693.84"/>
    <n v="2081.52"/>
    <x v="2016"/>
    <n v="1"/>
    <s v="Miami, FL"/>
    <n v="78"/>
    <n v="83"/>
    <n v="267"/>
    <n v="403"/>
    <n v="1"/>
    <n v="37"/>
    <x v="2"/>
    <x v="2"/>
    <n v="101270.79"/>
    <s v="Bronze"/>
    <x v="0"/>
  </r>
  <r>
    <n v="2023"/>
    <x v="1820"/>
    <n v="785"/>
    <x v="1"/>
    <x v="0"/>
    <n v="2"/>
    <n v="1068.76"/>
    <n v="2137.52"/>
    <x v="2017"/>
    <n v="9"/>
    <s v="Dallas, TX"/>
    <n v="459"/>
    <n v="85"/>
    <n v="290"/>
    <n v="282"/>
    <n v="10"/>
    <n v="54"/>
    <x v="2"/>
    <x v="1"/>
    <n v="42944.6"/>
    <s v="Platinum"/>
    <x v="0"/>
  </r>
  <r>
    <n v="2024"/>
    <x v="1499"/>
    <n v="412"/>
    <x v="5"/>
    <x v="1"/>
    <n v="3"/>
    <n v="1326.33"/>
    <n v="3978.99"/>
    <x v="2018"/>
    <n v="12"/>
    <s v="Chicago, IL"/>
    <n v="108"/>
    <n v="91"/>
    <n v="255"/>
    <n v="467"/>
    <n v="10"/>
    <n v="45"/>
    <x v="2"/>
    <x v="2"/>
    <n v="93376.39"/>
    <s v="Bronze"/>
    <x v="0"/>
  </r>
  <r>
    <n v="2025"/>
    <x v="1821"/>
    <n v="265"/>
    <x v="6"/>
    <x v="0"/>
    <n v="2"/>
    <n v="585.16"/>
    <n v="1170.32"/>
    <x v="2019"/>
    <n v="12"/>
    <s v="Dallas, TX"/>
    <n v="396"/>
    <n v="105"/>
    <n v="153"/>
    <n v="288"/>
    <n v="10"/>
    <n v="28"/>
    <x v="0"/>
    <x v="2"/>
    <n v="112115.99"/>
    <s v="Platinum"/>
    <x v="1"/>
  </r>
  <r>
    <n v="2026"/>
    <x v="1822"/>
    <n v="820"/>
    <x v="5"/>
    <x v="1"/>
    <n v="5"/>
    <n v="1309.17"/>
    <n v="6545.85"/>
    <x v="2020"/>
    <n v="11"/>
    <s v="Dallas, TX"/>
    <n v="268"/>
    <n v="91"/>
    <n v="105"/>
    <n v="185"/>
    <n v="9"/>
    <n v="59"/>
    <x v="2"/>
    <x v="1"/>
    <n v="49734.2"/>
    <s v="Silver"/>
    <x v="2"/>
  </r>
  <r>
    <n v="2027"/>
    <x v="1823"/>
    <n v="570"/>
    <x v="0"/>
    <x v="1"/>
    <n v="1"/>
    <n v="980.76"/>
    <n v="980.76"/>
    <x v="2021"/>
    <n v="11"/>
    <s v="Chicago, IL"/>
    <n v="292"/>
    <n v="140"/>
    <n v="253"/>
    <n v="418"/>
    <n v="7"/>
    <n v="65"/>
    <x v="1"/>
    <x v="0"/>
    <n v="29495.13"/>
    <s v="Gold"/>
    <x v="2"/>
  </r>
  <r>
    <n v="2028"/>
    <x v="1824"/>
    <n v="978"/>
    <x v="0"/>
    <x v="0"/>
    <n v="4"/>
    <n v="943.26"/>
    <n v="3773.04"/>
    <x v="2022"/>
    <n v="19"/>
    <s v="Miami, FL"/>
    <n v="99"/>
    <n v="107"/>
    <n v="265"/>
    <n v="317"/>
    <n v="7"/>
    <n v="41"/>
    <x v="2"/>
    <x v="2"/>
    <n v="80499.67"/>
    <s v="Gold"/>
    <x v="2"/>
  </r>
  <r>
    <n v="2029"/>
    <x v="1825"/>
    <n v="684"/>
    <x v="4"/>
    <x v="1"/>
    <n v="3"/>
    <n v="736.91"/>
    <n v="2210.73"/>
    <x v="2023"/>
    <n v="11"/>
    <s v="Chicago, IL"/>
    <n v="177"/>
    <n v="145"/>
    <n v="276"/>
    <n v="231"/>
    <n v="10"/>
    <n v="27"/>
    <x v="0"/>
    <x v="0"/>
    <n v="119561.19"/>
    <s v="Bronze"/>
    <x v="1"/>
  </r>
  <r>
    <n v="2030"/>
    <x v="1783"/>
    <n v="865"/>
    <x v="4"/>
    <x v="0"/>
    <n v="3"/>
    <n v="147.38"/>
    <n v="442.14"/>
    <x v="2024"/>
    <n v="2"/>
    <s v="Miami, FL"/>
    <n v="136"/>
    <n v="139"/>
    <n v="174"/>
    <n v="226"/>
    <n v="3"/>
    <n v="25"/>
    <x v="0"/>
    <x v="1"/>
    <n v="49964.98"/>
    <s v="Silver"/>
    <x v="0"/>
  </r>
  <r>
    <n v="2031"/>
    <x v="1826"/>
    <n v="697"/>
    <x v="1"/>
    <x v="1"/>
    <n v="1"/>
    <n v="132.02000000000001"/>
    <n v="132.02000000000001"/>
    <x v="2025"/>
    <n v="5"/>
    <s v="New York, NY"/>
    <n v="380"/>
    <n v="142"/>
    <n v="175"/>
    <n v="420"/>
    <n v="5"/>
    <n v="44"/>
    <x v="2"/>
    <x v="0"/>
    <n v="89112.02"/>
    <s v="Bronze"/>
    <x v="0"/>
  </r>
  <r>
    <n v="2032"/>
    <x v="1827"/>
    <n v="124"/>
    <x v="1"/>
    <x v="0"/>
    <n v="4"/>
    <n v="1296.3699999999999"/>
    <n v="5185.4799999999996"/>
    <x v="2026"/>
    <n v="14"/>
    <s v="Chicago, IL"/>
    <n v="130"/>
    <n v="118"/>
    <n v="155"/>
    <n v="262"/>
    <n v="6"/>
    <n v="40"/>
    <x v="2"/>
    <x v="0"/>
    <n v="97894.42"/>
    <s v="Bronze"/>
    <x v="1"/>
  </r>
  <r>
    <n v="2033"/>
    <x v="1828"/>
    <n v="565"/>
    <x v="3"/>
    <x v="1"/>
    <n v="1"/>
    <n v="251.06"/>
    <n v="251.06"/>
    <x v="2027"/>
    <n v="7"/>
    <s v="New York, NY"/>
    <n v="433"/>
    <n v="149"/>
    <n v="117"/>
    <n v="171"/>
    <n v="1"/>
    <n v="33"/>
    <x v="0"/>
    <x v="0"/>
    <n v="61629.919999999998"/>
    <s v="Silver"/>
    <x v="0"/>
  </r>
  <r>
    <n v="2034"/>
    <x v="268"/>
    <n v="574"/>
    <x v="7"/>
    <x v="1"/>
    <n v="1"/>
    <n v="836.47"/>
    <n v="836.47"/>
    <x v="2028"/>
    <n v="11"/>
    <s v="Los Angeles, CA"/>
    <n v="427"/>
    <n v="60"/>
    <n v="275"/>
    <n v="170"/>
    <n v="6"/>
    <n v="53"/>
    <x v="2"/>
    <x v="2"/>
    <n v="107001.43"/>
    <s v="Platinum"/>
    <x v="2"/>
  </r>
  <r>
    <n v="2035"/>
    <x v="830"/>
    <n v="890"/>
    <x v="7"/>
    <x v="1"/>
    <n v="1"/>
    <n v="1866.22"/>
    <n v="1866.22"/>
    <x v="2029"/>
    <n v="14"/>
    <s v="Dallas, TX"/>
    <n v="7"/>
    <n v="143"/>
    <n v="141"/>
    <n v="149"/>
    <n v="2"/>
    <n v="70"/>
    <x v="1"/>
    <x v="1"/>
    <n v="94807.17"/>
    <s v="Platinum"/>
    <x v="2"/>
  </r>
  <r>
    <n v="2036"/>
    <x v="1829"/>
    <n v="241"/>
    <x v="3"/>
    <x v="0"/>
    <n v="5"/>
    <n v="793.79"/>
    <n v="3968.95"/>
    <x v="2030"/>
    <n v="1"/>
    <s v="Dallas, TX"/>
    <n v="235"/>
    <n v="107"/>
    <n v="121"/>
    <n v="347"/>
    <n v="5"/>
    <n v="57"/>
    <x v="2"/>
    <x v="2"/>
    <n v="48321.41"/>
    <s v="Silver"/>
    <x v="3"/>
  </r>
  <r>
    <n v="2037"/>
    <x v="1830"/>
    <n v="995"/>
    <x v="6"/>
    <x v="1"/>
    <n v="4"/>
    <n v="922.39"/>
    <n v="3689.56"/>
    <x v="2031"/>
    <n v="16"/>
    <s v="Los Angeles, CA"/>
    <n v="39"/>
    <n v="83"/>
    <n v="150"/>
    <n v="201"/>
    <n v="10"/>
    <n v="47"/>
    <x v="2"/>
    <x v="2"/>
    <n v="61469.38"/>
    <s v="Gold"/>
    <x v="1"/>
  </r>
  <r>
    <n v="2038"/>
    <x v="62"/>
    <n v="820"/>
    <x v="0"/>
    <x v="0"/>
    <n v="3"/>
    <n v="999.76"/>
    <n v="2999.2799999999997"/>
    <x v="2032"/>
    <n v="16"/>
    <s v="Chicago, IL"/>
    <n v="409"/>
    <n v="87"/>
    <n v="170"/>
    <n v="165"/>
    <n v="1"/>
    <n v="70"/>
    <x v="1"/>
    <x v="1"/>
    <n v="45820.75"/>
    <s v="Gold"/>
    <x v="1"/>
  </r>
  <r>
    <n v="2039"/>
    <x v="1122"/>
    <n v="515"/>
    <x v="5"/>
    <x v="1"/>
    <n v="2"/>
    <n v="1640.5"/>
    <n v="3281"/>
    <x v="2033"/>
    <n v="16"/>
    <s v="Dallas, TX"/>
    <n v="34"/>
    <n v="73"/>
    <n v="282"/>
    <n v="382"/>
    <n v="5"/>
    <n v="67"/>
    <x v="1"/>
    <x v="2"/>
    <n v="105648.31"/>
    <s v="Bronze"/>
    <x v="1"/>
  </r>
  <r>
    <n v="2040"/>
    <x v="1831"/>
    <n v="289"/>
    <x v="5"/>
    <x v="1"/>
    <n v="3"/>
    <n v="1120.3800000000001"/>
    <n v="3361.1400000000003"/>
    <x v="2034"/>
    <n v="18"/>
    <s v="New York, NY"/>
    <n v="328"/>
    <n v="54"/>
    <n v="182"/>
    <n v="256"/>
    <n v="9"/>
    <n v="69"/>
    <x v="1"/>
    <x v="1"/>
    <n v="50922.81"/>
    <s v="Silver"/>
    <x v="0"/>
  </r>
  <r>
    <n v="2041"/>
    <x v="1832"/>
    <n v="908"/>
    <x v="7"/>
    <x v="1"/>
    <n v="5"/>
    <n v="120.38"/>
    <n v="601.9"/>
    <x v="2035"/>
    <n v="20"/>
    <s v="Miami, FL"/>
    <n v="473"/>
    <n v="90"/>
    <n v="184"/>
    <n v="172"/>
    <n v="8"/>
    <n v="65"/>
    <x v="1"/>
    <x v="1"/>
    <n v="96587.76"/>
    <s v="Silver"/>
    <x v="3"/>
  </r>
  <r>
    <n v="2042"/>
    <x v="1833"/>
    <n v="992"/>
    <x v="2"/>
    <x v="1"/>
    <n v="3"/>
    <n v="1926.03"/>
    <n v="5778.09"/>
    <x v="2036"/>
    <n v="10"/>
    <s v="Miami, FL"/>
    <n v="7"/>
    <n v="83"/>
    <n v="212"/>
    <n v="235"/>
    <n v="4"/>
    <n v="31"/>
    <x v="0"/>
    <x v="2"/>
    <n v="114356.28"/>
    <s v="Bronze"/>
    <x v="2"/>
  </r>
  <r>
    <n v="2043"/>
    <x v="1834"/>
    <n v="479"/>
    <x v="4"/>
    <x v="0"/>
    <n v="4"/>
    <n v="1235.99"/>
    <n v="4943.96"/>
    <x v="2037"/>
    <n v="7"/>
    <s v="Miami, FL"/>
    <n v="351"/>
    <n v="57"/>
    <n v="255"/>
    <n v="497"/>
    <n v="6"/>
    <n v="68"/>
    <x v="1"/>
    <x v="1"/>
    <n v="49119.05"/>
    <s v="Platinum"/>
    <x v="1"/>
  </r>
  <r>
    <n v="2044"/>
    <x v="1243"/>
    <n v="741"/>
    <x v="0"/>
    <x v="1"/>
    <n v="3"/>
    <n v="351.8"/>
    <n v="1055.4000000000001"/>
    <x v="2038"/>
    <n v="8"/>
    <s v="Los Angeles, CA"/>
    <n v="237"/>
    <n v="131"/>
    <n v="256"/>
    <n v="368"/>
    <n v="10"/>
    <n v="55"/>
    <x v="2"/>
    <x v="1"/>
    <n v="109871.37"/>
    <s v="Gold"/>
    <x v="3"/>
  </r>
  <r>
    <n v="2045"/>
    <x v="1835"/>
    <n v="575"/>
    <x v="1"/>
    <x v="0"/>
    <n v="1"/>
    <n v="952.05"/>
    <n v="952.05"/>
    <x v="2039"/>
    <n v="5"/>
    <s v="Miami, FL"/>
    <n v="387"/>
    <n v="96"/>
    <n v="252"/>
    <n v="345"/>
    <n v="8"/>
    <n v="68"/>
    <x v="1"/>
    <x v="1"/>
    <n v="60472.51"/>
    <s v="Platinum"/>
    <x v="3"/>
  </r>
  <r>
    <n v="2046"/>
    <x v="1836"/>
    <n v="820"/>
    <x v="3"/>
    <x v="1"/>
    <n v="3"/>
    <n v="1828.2"/>
    <n v="5484.6"/>
    <x v="2040"/>
    <n v="16"/>
    <s v="Dallas, TX"/>
    <n v="87"/>
    <n v="60"/>
    <n v="107"/>
    <n v="429"/>
    <n v="6"/>
    <n v="61"/>
    <x v="1"/>
    <x v="2"/>
    <n v="41572.86"/>
    <s v="Platinum"/>
    <x v="0"/>
  </r>
  <r>
    <n v="2047"/>
    <x v="1837"/>
    <n v="748"/>
    <x v="6"/>
    <x v="0"/>
    <n v="1"/>
    <n v="250.28"/>
    <n v="250.28"/>
    <x v="2041"/>
    <n v="14"/>
    <s v="New York, NY"/>
    <n v="315"/>
    <n v="97"/>
    <n v="110"/>
    <n v="443"/>
    <n v="5"/>
    <n v="21"/>
    <x v="0"/>
    <x v="0"/>
    <n v="62479.24"/>
    <s v="Gold"/>
    <x v="0"/>
  </r>
  <r>
    <n v="2048"/>
    <x v="1838"/>
    <n v="101"/>
    <x v="3"/>
    <x v="0"/>
    <n v="1"/>
    <n v="1800.04"/>
    <n v="1800.04"/>
    <x v="2042"/>
    <n v="7"/>
    <s v="New York, NY"/>
    <n v="264"/>
    <n v="138"/>
    <n v="221"/>
    <n v="187"/>
    <n v="4"/>
    <n v="47"/>
    <x v="2"/>
    <x v="1"/>
    <n v="86015.2"/>
    <s v="Gold"/>
    <x v="3"/>
  </r>
  <r>
    <n v="2049"/>
    <x v="1641"/>
    <n v="981"/>
    <x v="3"/>
    <x v="0"/>
    <n v="2"/>
    <n v="1077.8699999999999"/>
    <n v="2155.7399999999998"/>
    <x v="2043"/>
    <n v="19"/>
    <s v="Chicago, IL"/>
    <n v="191"/>
    <n v="135"/>
    <n v="147"/>
    <n v="390"/>
    <n v="5"/>
    <n v="43"/>
    <x v="2"/>
    <x v="1"/>
    <n v="92019.26"/>
    <s v="Silver"/>
    <x v="3"/>
  </r>
  <r>
    <n v="2050"/>
    <x v="1839"/>
    <n v="742"/>
    <x v="7"/>
    <x v="1"/>
    <n v="5"/>
    <n v="1139.57"/>
    <n v="5697.8499999999995"/>
    <x v="2044"/>
    <n v="20"/>
    <s v="Miami, FL"/>
    <n v="12"/>
    <n v="91"/>
    <n v="187"/>
    <n v="373"/>
    <n v="6"/>
    <n v="42"/>
    <x v="2"/>
    <x v="0"/>
    <n v="58658.78"/>
    <s v="Platinum"/>
    <x v="0"/>
  </r>
  <r>
    <n v="2051"/>
    <x v="1840"/>
    <n v="172"/>
    <x v="6"/>
    <x v="1"/>
    <n v="5"/>
    <n v="1421.4"/>
    <n v="7107"/>
    <x v="2045"/>
    <n v="2"/>
    <s v="Miami, FL"/>
    <n v="86"/>
    <n v="103"/>
    <n v="202"/>
    <n v="130"/>
    <n v="4"/>
    <n v="65"/>
    <x v="1"/>
    <x v="1"/>
    <n v="95381.36"/>
    <s v="Platinum"/>
    <x v="3"/>
  </r>
  <r>
    <n v="2052"/>
    <x v="1841"/>
    <n v="494"/>
    <x v="2"/>
    <x v="0"/>
    <n v="1"/>
    <n v="993.28"/>
    <n v="993.28"/>
    <x v="2046"/>
    <n v="9"/>
    <s v="Dallas, TX"/>
    <n v="124"/>
    <n v="111"/>
    <n v="199"/>
    <n v="439"/>
    <n v="7"/>
    <n v="43"/>
    <x v="2"/>
    <x v="2"/>
    <n v="104332.73"/>
    <s v="Bronze"/>
    <x v="0"/>
  </r>
  <r>
    <n v="2053"/>
    <x v="1842"/>
    <n v="807"/>
    <x v="0"/>
    <x v="0"/>
    <n v="2"/>
    <n v="250.52"/>
    <n v="501.04"/>
    <x v="2047"/>
    <n v="14"/>
    <s v="New York, NY"/>
    <n v="338"/>
    <n v="85"/>
    <n v="300"/>
    <n v="182"/>
    <n v="5"/>
    <n v="49"/>
    <x v="2"/>
    <x v="0"/>
    <n v="68691.06"/>
    <s v="Platinum"/>
    <x v="2"/>
  </r>
  <r>
    <n v="2054"/>
    <x v="1817"/>
    <n v="440"/>
    <x v="3"/>
    <x v="0"/>
    <n v="4"/>
    <n v="232.15"/>
    <n v="928.6"/>
    <x v="2048"/>
    <n v="2"/>
    <s v="Dallas, TX"/>
    <n v="337"/>
    <n v="51"/>
    <n v="293"/>
    <n v="111"/>
    <n v="10"/>
    <n v="40"/>
    <x v="2"/>
    <x v="0"/>
    <n v="25314.12"/>
    <s v="Gold"/>
    <x v="1"/>
  </r>
  <r>
    <n v="2055"/>
    <x v="1843"/>
    <n v="643"/>
    <x v="3"/>
    <x v="1"/>
    <n v="2"/>
    <n v="763.34"/>
    <n v="1526.68"/>
    <x v="2049"/>
    <n v="1"/>
    <s v="Los Angeles, CA"/>
    <n v="13"/>
    <n v="122"/>
    <n v="242"/>
    <n v="179"/>
    <n v="10"/>
    <n v="62"/>
    <x v="1"/>
    <x v="0"/>
    <n v="42075.41"/>
    <s v="Silver"/>
    <x v="1"/>
  </r>
  <r>
    <n v="2056"/>
    <x v="1844"/>
    <n v="133"/>
    <x v="4"/>
    <x v="1"/>
    <n v="1"/>
    <n v="1859.29"/>
    <n v="1859.29"/>
    <x v="2050"/>
    <n v="17"/>
    <s v="Dallas, TX"/>
    <n v="177"/>
    <n v="150"/>
    <n v="224"/>
    <n v="416"/>
    <n v="7"/>
    <n v="27"/>
    <x v="0"/>
    <x v="1"/>
    <n v="64063.24"/>
    <s v="Silver"/>
    <x v="3"/>
  </r>
  <r>
    <n v="2057"/>
    <x v="1845"/>
    <n v="403"/>
    <x v="3"/>
    <x v="1"/>
    <n v="3"/>
    <n v="877.37"/>
    <n v="2632.11"/>
    <x v="2051"/>
    <n v="6"/>
    <s v="Los Angeles, CA"/>
    <n v="327"/>
    <n v="72"/>
    <n v="133"/>
    <n v="138"/>
    <n v="2"/>
    <n v="34"/>
    <x v="0"/>
    <x v="2"/>
    <n v="21586.94"/>
    <s v="Gold"/>
    <x v="0"/>
  </r>
  <r>
    <n v="2058"/>
    <x v="1846"/>
    <n v="536"/>
    <x v="5"/>
    <x v="0"/>
    <n v="2"/>
    <n v="1607.72"/>
    <n v="3215.44"/>
    <x v="2052"/>
    <n v="8"/>
    <s v="Chicago, IL"/>
    <n v="476"/>
    <n v="56"/>
    <n v="163"/>
    <n v="429"/>
    <n v="1"/>
    <n v="59"/>
    <x v="2"/>
    <x v="2"/>
    <n v="117645.84"/>
    <s v="Platinum"/>
    <x v="0"/>
  </r>
  <r>
    <n v="2059"/>
    <x v="1847"/>
    <n v="870"/>
    <x v="7"/>
    <x v="1"/>
    <n v="4"/>
    <n v="1956.64"/>
    <n v="7826.56"/>
    <x v="2053"/>
    <n v="13"/>
    <s v="New York, NY"/>
    <n v="383"/>
    <n v="64"/>
    <n v="114"/>
    <n v="334"/>
    <n v="8"/>
    <n v="37"/>
    <x v="2"/>
    <x v="2"/>
    <n v="108269.47"/>
    <s v="Silver"/>
    <x v="1"/>
  </r>
  <r>
    <n v="2060"/>
    <x v="1848"/>
    <n v="376"/>
    <x v="5"/>
    <x v="1"/>
    <n v="4"/>
    <n v="270"/>
    <n v="1080"/>
    <x v="2054"/>
    <n v="19"/>
    <s v="Los Angeles, CA"/>
    <n v="15"/>
    <n v="143"/>
    <n v="197"/>
    <n v="188"/>
    <n v="8"/>
    <n v="29"/>
    <x v="0"/>
    <x v="2"/>
    <n v="46576.12"/>
    <s v="Gold"/>
    <x v="3"/>
  </r>
  <r>
    <n v="2061"/>
    <x v="235"/>
    <n v="814"/>
    <x v="0"/>
    <x v="1"/>
    <n v="2"/>
    <n v="1159.06"/>
    <n v="2318.12"/>
    <x v="2055"/>
    <n v="13"/>
    <s v="New York, NY"/>
    <n v="430"/>
    <n v="100"/>
    <n v="264"/>
    <n v="296"/>
    <n v="10"/>
    <n v="18"/>
    <x v="0"/>
    <x v="2"/>
    <n v="32502.07"/>
    <s v="Bronze"/>
    <x v="1"/>
  </r>
  <r>
    <n v="2062"/>
    <x v="1849"/>
    <n v="727"/>
    <x v="6"/>
    <x v="0"/>
    <n v="4"/>
    <n v="966.54"/>
    <n v="3866.16"/>
    <x v="2056"/>
    <n v="5"/>
    <s v="Chicago, IL"/>
    <n v="217"/>
    <n v="132"/>
    <n v="153"/>
    <n v="260"/>
    <n v="10"/>
    <n v="33"/>
    <x v="0"/>
    <x v="0"/>
    <n v="33268.29"/>
    <s v="Platinum"/>
    <x v="3"/>
  </r>
  <r>
    <n v="2063"/>
    <x v="1850"/>
    <n v="655"/>
    <x v="6"/>
    <x v="0"/>
    <n v="2"/>
    <n v="1671.63"/>
    <n v="3343.26"/>
    <x v="2057"/>
    <n v="14"/>
    <s v="New York, NY"/>
    <n v="222"/>
    <n v="113"/>
    <n v="207"/>
    <n v="496"/>
    <n v="8"/>
    <n v="24"/>
    <x v="0"/>
    <x v="2"/>
    <n v="110974.43"/>
    <s v="Bronze"/>
    <x v="2"/>
  </r>
  <r>
    <n v="2064"/>
    <x v="803"/>
    <n v="689"/>
    <x v="4"/>
    <x v="0"/>
    <n v="5"/>
    <n v="905.15"/>
    <n v="4525.75"/>
    <x v="2058"/>
    <n v="19"/>
    <s v="Chicago, IL"/>
    <n v="227"/>
    <n v="90"/>
    <n v="189"/>
    <n v="154"/>
    <n v="8"/>
    <n v="67"/>
    <x v="1"/>
    <x v="2"/>
    <n v="62568.63"/>
    <s v="Silver"/>
    <x v="0"/>
  </r>
  <r>
    <n v="2065"/>
    <x v="1851"/>
    <n v="913"/>
    <x v="4"/>
    <x v="0"/>
    <n v="1"/>
    <n v="1179.33"/>
    <n v="1179.33"/>
    <x v="2059"/>
    <n v="1"/>
    <s v="Chicago, IL"/>
    <n v="48"/>
    <n v="126"/>
    <n v="214"/>
    <n v="434"/>
    <n v="3"/>
    <n v="38"/>
    <x v="2"/>
    <x v="2"/>
    <n v="107363.08"/>
    <s v="Bronze"/>
    <x v="2"/>
  </r>
  <r>
    <n v="2066"/>
    <x v="1852"/>
    <n v="312"/>
    <x v="0"/>
    <x v="1"/>
    <n v="3"/>
    <n v="1439.97"/>
    <n v="4319.91"/>
    <x v="2060"/>
    <n v="6"/>
    <s v="Los Angeles, CA"/>
    <n v="129"/>
    <n v="144"/>
    <n v="234"/>
    <n v="431"/>
    <n v="3"/>
    <n v="48"/>
    <x v="2"/>
    <x v="1"/>
    <n v="59465.57"/>
    <s v="Silver"/>
    <x v="1"/>
  </r>
  <r>
    <n v="2067"/>
    <x v="1853"/>
    <n v="906"/>
    <x v="5"/>
    <x v="1"/>
    <n v="3"/>
    <n v="443.83"/>
    <n v="1331.49"/>
    <x v="2061"/>
    <n v="6"/>
    <s v="New York, NY"/>
    <n v="276"/>
    <n v="126"/>
    <n v="150"/>
    <n v="224"/>
    <n v="3"/>
    <n v="55"/>
    <x v="2"/>
    <x v="2"/>
    <n v="57490.57"/>
    <s v="Bronze"/>
    <x v="3"/>
  </r>
  <r>
    <n v="2068"/>
    <x v="1854"/>
    <n v="801"/>
    <x v="4"/>
    <x v="0"/>
    <n v="3"/>
    <n v="438.45"/>
    <n v="1315.35"/>
    <x v="2062"/>
    <n v="5"/>
    <s v="Miami, FL"/>
    <n v="173"/>
    <n v="136"/>
    <n v="213"/>
    <n v="468"/>
    <n v="3"/>
    <n v="55"/>
    <x v="2"/>
    <x v="1"/>
    <n v="87423.21"/>
    <s v="Bronze"/>
    <x v="2"/>
  </r>
  <r>
    <n v="2069"/>
    <x v="550"/>
    <n v="182"/>
    <x v="7"/>
    <x v="0"/>
    <n v="4"/>
    <n v="856.96"/>
    <n v="3427.84"/>
    <x v="2063"/>
    <n v="2"/>
    <s v="Miami, FL"/>
    <n v="119"/>
    <n v="81"/>
    <n v="278"/>
    <n v="234"/>
    <n v="7"/>
    <n v="49"/>
    <x v="2"/>
    <x v="0"/>
    <n v="70061.509999999995"/>
    <s v="Gold"/>
    <x v="3"/>
  </r>
  <r>
    <n v="2070"/>
    <x v="1734"/>
    <n v="735"/>
    <x v="3"/>
    <x v="1"/>
    <n v="1"/>
    <n v="979.16"/>
    <n v="979.16"/>
    <x v="2064"/>
    <n v="19"/>
    <s v="Los Angeles, CA"/>
    <n v="476"/>
    <n v="54"/>
    <n v="118"/>
    <n v="174"/>
    <n v="5"/>
    <n v="18"/>
    <x v="0"/>
    <x v="1"/>
    <n v="89368.11"/>
    <s v="Gold"/>
    <x v="1"/>
  </r>
  <r>
    <n v="2071"/>
    <x v="1830"/>
    <n v="443"/>
    <x v="0"/>
    <x v="0"/>
    <n v="5"/>
    <n v="131.28"/>
    <n v="656.4"/>
    <x v="2065"/>
    <n v="15"/>
    <s v="Miami, FL"/>
    <n v="113"/>
    <n v="53"/>
    <n v="265"/>
    <n v="116"/>
    <n v="7"/>
    <n v="43"/>
    <x v="2"/>
    <x v="2"/>
    <n v="73535.820000000007"/>
    <s v="Silver"/>
    <x v="3"/>
  </r>
  <r>
    <n v="2072"/>
    <x v="1855"/>
    <n v="853"/>
    <x v="6"/>
    <x v="0"/>
    <n v="5"/>
    <n v="675.65"/>
    <n v="3378.25"/>
    <x v="2066"/>
    <n v="12"/>
    <s v="Los Angeles, CA"/>
    <n v="336"/>
    <n v="59"/>
    <n v="274"/>
    <n v="259"/>
    <n v="2"/>
    <n v="40"/>
    <x v="2"/>
    <x v="2"/>
    <n v="52596.56"/>
    <s v="Silver"/>
    <x v="0"/>
  </r>
  <r>
    <n v="2073"/>
    <x v="798"/>
    <n v="156"/>
    <x v="7"/>
    <x v="0"/>
    <n v="2"/>
    <n v="104.76"/>
    <n v="209.52"/>
    <x v="2067"/>
    <n v="11"/>
    <s v="Miami, FL"/>
    <n v="101"/>
    <n v="78"/>
    <n v="194"/>
    <n v="420"/>
    <n v="6"/>
    <n v="68"/>
    <x v="1"/>
    <x v="1"/>
    <n v="79349.19"/>
    <s v="Bronze"/>
    <x v="2"/>
  </r>
  <r>
    <n v="2074"/>
    <x v="1856"/>
    <n v="627"/>
    <x v="7"/>
    <x v="1"/>
    <n v="5"/>
    <n v="1940.81"/>
    <n v="9704.0499999999993"/>
    <x v="2068"/>
    <n v="1"/>
    <s v="Miami, FL"/>
    <n v="397"/>
    <n v="82"/>
    <n v="127"/>
    <n v="271"/>
    <n v="4"/>
    <n v="53"/>
    <x v="2"/>
    <x v="0"/>
    <n v="20643.52"/>
    <s v="Gold"/>
    <x v="2"/>
  </r>
  <r>
    <n v="2075"/>
    <x v="1857"/>
    <n v="790"/>
    <x v="5"/>
    <x v="1"/>
    <n v="3"/>
    <n v="1095.8"/>
    <n v="3287.3999999999996"/>
    <x v="2069"/>
    <n v="13"/>
    <s v="Miami, FL"/>
    <n v="62"/>
    <n v="130"/>
    <n v="113"/>
    <n v="351"/>
    <n v="4"/>
    <n v="22"/>
    <x v="0"/>
    <x v="1"/>
    <n v="33176.85"/>
    <s v="Gold"/>
    <x v="2"/>
  </r>
  <r>
    <n v="2076"/>
    <x v="1858"/>
    <n v="472"/>
    <x v="4"/>
    <x v="1"/>
    <n v="2"/>
    <n v="781.1"/>
    <n v="1562.2"/>
    <x v="2070"/>
    <n v="4"/>
    <s v="Chicago, IL"/>
    <n v="255"/>
    <n v="60"/>
    <n v="172"/>
    <n v="364"/>
    <n v="1"/>
    <n v="24"/>
    <x v="0"/>
    <x v="2"/>
    <n v="75916.41"/>
    <s v="Gold"/>
    <x v="1"/>
  </r>
  <r>
    <n v="2077"/>
    <x v="1859"/>
    <n v="152"/>
    <x v="5"/>
    <x v="0"/>
    <n v="1"/>
    <n v="548.39"/>
    <n v="548.39"/>
    <x v="2071"/>
    <n v="15"/>
    <s v="Dallas, TX"/>
    <n v="391"/>
    <n v="88"/>
    <n v="125"/>
    <n v="485"/>
    <n v="1"/>
    <n v="26"/>
    <x v="0"/>
    <x v="2"/>
    <n v="78150.22"/>
    <s v="Bronze"/>
    <x v="0"/>
  </r>
  <r>
    <n v="2078"/>
    <x v="1655"/>
    <n v="213"/>
    <x v="3"/>
    <x v="1"/>
    <n v="5"/>
    <n v="1305.07"/>
    <n v="6525.3499999999995"/>
    <x v="2072"/>
    <n v="20"/>
    <s v="Los Angeles, CA"/>
    <n v="41"/>
    <n v="54"/>
    <n v="160"/>
    <n v="156"/>
    <n v="3"/>
    <n v="35"/>
    <x v="2"/>
    <x v="1"/>
    <n v="82732.52"/>
    <s v="Silver"/>
    <x v="0"/>
  </r>
  <r>
    <n v="2079"/>
    <x v="1860"/>
    <n v="492"/>
    <x v="1"/>
    <x v="0"/>
    <n v="4"/>
    <n v="180.6"/>
    <n v="722.4"/>
    <x v="2073"/>
    <n v="2"/>
    <s v="Chicago, IL"/>
    <n v="130"/>
    <n v="94"/>
    <n v="202"/>
    <n v="225"/>
    <n v="8"/>
    <n v="41"/>
    <x v="2"/>
    <x v="1"/>
    <n v="25213.07"/>
    <s v="Silver"/>
    <x v="1"/>
  </r>
  <r>
    <n v="2080"/>
    <x v="1861"/>
    <n v="474"/>
    <x v="3"/>
    <x v="0"/>
    <n v="5"/>
    <n v="728.17"/>
    <n v="3640.85"/>
    <x v="2074"/>
    <n v="14"/>
    <s v="Chicago, IL"/>
    <n v="233"/>
    <n v="144"/>
    <n v="224"/>
    <n v="154"/>
    <n v="1"/>
    <n v="66"/>
    <x v="1"/>
    <x v="1"/>
    <n v="108022.75"/>
    <s v="Platinum"/>
    <x v="3"/>
  </r>
  <r>
    <n v="2081"/>
    <x v="1862"/>
    <n v="576"/>
    <x v="3"/>
    <x v="0"/>
    <n v="1"/>
    <n v="687.94"/>
    <n v="687.94"/>
    <x v="2075"/>
    <n v="15"/>
    <s v="Miami, FL"/>
    <n v="294"/>
    <n v="130"/>
    <n v="216"/>
    <n v="248"/>
    <n v="3"/>
    <n v="21"/>
    <x v="0"/>
    <x v="0"/>
    <n v="70206.81"/>
    <s v="Gold"/>
    <x v="3"/>
  </r>
  <r>
    <n v="2082"/>
    <x v="968"/>
    <n v="733"/>
    <x v="2"/>
    <x v="1"/>
    <n v="4"/>
    <n v="1425.9"/>
    <n v="5703.6"/>
    <x v="2076"/>
    <n v="1"/>
    <s v="Chicago, IL"/>
    <n v="389"/>
    <n v="118"/>
    <n v="223"/>
    <n v="285"/>
    <n v="8"/>
    <n v="68"/>
    <x v="1"/>
    <x v="1"/>
    <n v="63893.78"/>
    <s v="Bronze"/>
    <x v="0"/>
  </r>
  <r>
    <n v="2083"/>
    <x v="1194"/>
    <n v="141"/>
    <x v="5"/>
    <x v="1"/>
    <n v="4"/>
    <n v="1113.5899999999999"/>
    <n v="4454.3599999999997"/>
    <x v="2077"/>
    <n v="3"/>
    <s v="Chicago, IL"/>
    <n v="162"/>
    <n v="56"/>
    <n v="197"/>
    <n v="490"/>
    <n v="6"/>
    <n v="48"/>
    <x v="2"/>
    <x v="0"/>
    <n v="34072.9"/>
    <s v="Gold"/>
    <x v="1"/>
  </r>
  <r>
    <n v="2084"/>
    <x v="1863"/>
    <n v="474"/>
    <x v="4"/>
    <x v="1"/>
    <n v="4"/>
    <n v="531.48"/>
    <n v="2125.92"/>
    <x v="2078"/>
    <n v="11"/>
    <s v="Dallas, TX"/>
    <n v="182"/>
    <n v="99"/>
    <n v="224"/>
    <n v="294"/>
    <n v="1"/>
    <n v="46"/>
    <x v="2"/>
    <x v="2"/>
    <n v="35036.639999999999"/>
    <s v="Gold"/>
    <x v="2"/>
  </r>
  <r>
    <n v="2085"/>
    <x v="322"/>
    <n v="475"/>
    <x v="0"/>
    <x v="1"/>
    <n v="3"/>
    <n v="1906.12"/>
    <n v="5718.36"/>
    <x v="2079"/>
    <n v="4"/>
    <s v="New York, NY"/>
    <n v="130"/>
    <n v="130"/>
    <n v="255"/>
    <n v="170"/>
    <n v="8"/>
    <n v="53"/>
    <x v="2"/>
    <x v="1"/>
    <n v="26202.23"/>
    <s v="Platinum"/>
    <x v="2"/>
  </r>
  <r>
    <n v="2086"/>
    <x v="1864"/>
    <n v="279"/>
    <x v="1"/>
    <x v="0"/>
    <n v="5"/>
    <n v="1975.41"/>
    <n v="9877.0500000000011"/>
    <x v="2080"/>
    <n v="6"/>
    <s v="Dallas, TX"/>
    <n v="376"/>
    <n v="111"/>
    <n v="192"/>
    <n v="469"/>
    <n v="7"/>
    <n v="32"/>
    <x v="0"/>
    <x v="1"/>
    <n v="52950.54"/>
    <s v="Gold"/>
    <x v="0"/>
  </r>
  <r>
    <n v="2087"/>
    <x v="1865"/>
    <n v="763"/>
    <x v="2"/>
    <x v="1"/>
    <n v="1"/>
    <n v="1178.08"/>
    <n v="1178.08"/>
    <x v="2081"/>
    <n v="2"/>
    <s v="Miami, FL"/>
    <n v="414"/>
    <n v="52"/>
    <n v="248"/>
    <n v="290"/>
    <n v="10"/>
    <n v="45"/>
    <x v="2"/>
    <x v="0"/>
    <n v="21782.53"/>
    <s v="Silver"/>
    <x v="2"/>
  </r>
  <r>
    <n v="2088"/>
    <x v="1866"/>
    <n v="672"/>
    <x v="5"/>
    <x v="1"/>
    <n v="5"/>
    <n v="1206.8699999999999"/>
    <n v="6034.3499999999995"/>
    <x v="2082"/>
    <n v="2"/>
    <s v="New York, NY"/>
    <n v="33"/>
    <n v="123"/>
    <n v="268"/>
    <n v="216"/>
    <n v="8"/>
    <n v="32"/>
    <x v="0"/>
    <x v="2"/>
    <n v="95506.51"/>
    <s v="Silver"/>
    <x v="3"/>
  </r>
  <r>
    <n v="2089"/>
    <x v="99"/>
    <n v="821"/>
    <x v="1"/>
    <x v="0"/>
    <n v="2"/>
    <n v="1534.11"/>
    <n v="3068.22"/>
    <x v="2083"/>
    <n v="7"/>
    <s v="Los Angeles, CA"/>
    <n v="87"/>
    <n v="59"/>
    <n v="277"/>
    <n v="131"/>
    <n v="7"/>
    <n v="38"/>
    <x v="2"/>
    <x v="2"/>
    <n v="114047.41"/>
    <s v="Gold"/>
    <x v="3"/>
  </r>
  <r>
    <n v="2090"/>
    <x v="1867"/>
    <n v="168"/>
    <x v="4"/>
    <x v="1"/>
    <n v="2"/>
    <n v="368.03"/>
    <n v="736.06"/>
    <x v="2084"/>
    <n v="19"/>
    <s v="Miami, FL"/>
    <n v="288"/>
    <n v="82"/>
    <n v="264"/>
    <n v="211"/>
    <n v="10"/>
    <n v="20"/>
    <x v="0"/>
    <x v="2"/>
    <n v="64467.6"/>
    <s v="Gold"/>
    <x v="0"/>
  </r>
  <r>
    <n v="2091"/>
    <x v="1868"/>
    <n v="674"/>
    <x v="3"/>
    <x v="1"/>
    <n v="5"/>
    <n v="360.48"/>
    <n v="1802.4"/>
    <x v="2085"/>
    <n v="7"/>
    <s v="Los Angeles, CA"/>
    <n v="470"/>
    <n v="150"/>
    <n v="151"/>
    <n v="130"/>
    <n v="4"/>
    <n v="61"/>
    <x v="1"/>
    <x v="0"/>
    <n v="66193.3"/>
    <s v="Silver"/>
    <x v="1"/>
  </r>
  <r>
    <n v="2092"/>
    <x v="1869"/>
    <n v="826"/>
    <x v="3"/>
    <x v="0"/>
    <n v="5"/>
    <n v="830.35"/>
    <n v="4151.75"/>
    <x v="2086"/>
    <n v="9"/>
    <s v="New York, NY"/>
    <n v="409"/>
    <n v="150"/>
    <n v="290"/>
    <n v="170"/>
    <n v="9"/>
    <n v="69"/>
    <x v="1"/>
    <x v="0"/>
    <n v="35152.239999999998"/>
    <s v="Silver"/>
    <x v="0"/>
  </r>
  <r>
    <n v="2093"/>
    <x v="1870"/>
    <n v="892"/>
    <x v="6"/>
    <x v="0"/>
    <n v="3"/>
    <n v="326.95"/>
    <n v="980.84999999999991"/>
    <x v="2087"/>
    <n v="10"/>
    <s v="Miami, FL"/>
    <n v="443"/>
    <n v="84"/>
    <n v="132"/>
    <n v="243"/>
    <n v="1"/>
    <n v="57"/>
    <x v="2"/>
    <x v="2"/>
    <n v="103459.29"/>
    <s v="Platinum"/>
    <x v="3"/>
  </r>
  <r>
    <n v="2094"/>
    <x v="1871"/>
    <n v="309"/>
    <x v="3"/>
    <x v="1"/>
    <n v="5"/>
    <n v="962.84"/>
    <n v="4814.2"/>
    <x v="2088"/>
    <n v="20"/>
    <s v="Los Angeles, CA"/>
    <n v="282"/>
    <n v="105"/>
    <n v="284"/>
    <n v="133"/>
    <n v="6"/>
    <n v="44"/>
    <x v="2"/>
    <x v="2"/>
    <n v="62370"/>
    <s v="Bronze"/>
    <x v="1"/>
  </r>
  <r>
    <n v="2095"/>
    <x v="1872"/>
    <n v="241"/>
    <x v="5"/>
    <x v="0"/>
    <n v="5"/>
    <n v="1564.71"/>
    <n v="7823.55"/>
    <x v="2089"/>
    <n v="2"/>
    <s v="Miami, FL"/>
    <n v="355"/>
    <n v="95"/>
    <n v="133"/>
    <n v="212"/>
    <n v="2"/>
    <n v="65"/>
    <x v="1"/>
    <x v="2"/>
    <n v="119322.48"/>
    <s v="Silver"/>
    <x v="2"/>
  </r>
  <r>
    <n v="2096"/>
    <x v="1873"/>
    <n v="442"/>
    <x v="3"/>
    <x v="1"/>
    <n v="4"/>
    <n v="989.86"/>
    <n v="3959.44"/>
    <x v="2090"/>
    <n v="15"/>
    <s v="Los Angeles, CA"/>
    <n v="84"/>
    <n v="89"/>
    <n v="169"/>
    <n v="108"/>
    <n v="5"/>
    <n v="50"/>
    <x v="2"/>
    <x v="0"/>
    <n v="59152.56"/>
    <s v="Bronze"/>
    <x v="2"/>
  </r>
  <r>
    <n v="2097"/>
    <x v="931"/>
    <n v="344"/>
    <x v="6"/>
    <x v="1"/>
    <n v="3"/>
    <n v="1141.1400000000001"/>
    <n v="3423.42"/>
    <x v="2091"/>
    <n v="14"/>
    <s v="Los Angeles, CA"/>
    <n v="149"/>
    <n v="116"/>
    <n v="253"/>
    <n v="107"/>
    <n v="6"/>
    <n v="21"/>
    <x v="0"/>
    <x v="2"/>
    <n v="64499.34"/>
    <s v="Platinum"/>
    <x v="3"/>
  </r>
  <r>
    <n v="2098"/>
    <x v="1874"/>
    <n v="652"/>
    <x v="5"/>
    <x v="1"/>
    <n v="3"/>
    <n v="179.74"/>
    <n v="539.22"/>
    <x v="2092"/>
    <n v="20"/>
    <s v="Los Angeles, CA"/>
    <n v="385"/>
    <n v="82"/>
    <n v="198"/>
    <n v="159"/>
    <n v="4"/>
    <n v="24"/>
    <x v="0"/>
    <x v="0"/>
    <n v="47888.04"/>
    <s v="Gold"/>
    <x v="0"/>
  </r>
  <r>
    <n v="2099"/>
    <x v="1875"/>
    <n v="216"/>
    <x v="6"/>
    <x v="0"/>
    <n v="3"/>
    <n v="693.99"/>
    <n v="2081.9700000000003"/>
    <x v="2093"/>
    <n v="16"/>
    <s v="Dallas, TX"/>
    <n v="388"/>
    <n v="50"/>
    <n v="222"/>
    <n v="157"/>
    <n v="9"/>
    <n v="54"/>
    <x v="2"/>
    <x v="1"/>
    <n v="51510.47"/>
    <s v="Gold"/>
    <x v="0"/>
  </r>
  <r>
    <n v="2100"/>
    <x v="1876"/>
    <n v="764"/>
    <x v="4"/>
    <x v="1"/>
    <n v="1"/>
    <n v="1638.05"/>
    <n v="1638.05"/>
    <x v="2094"/>
    <n v="6"/>
    <s v="Dallas, TX"/>
    <n v="296"/>
    <n v="56"/>
    <n v="155"/>
    <n v="207"/>
    <n v="7"/>
    <n v="26"/>
    <x v="0"/>
    <x v="0"/>
    <n v="106080.55"/>
    <s v="Bronze"/>
    <x v="3"/>
  </r>
  <r>
    <n v="2101"/>
    <x v="1877"/>
    <n v="589"/>
    <x v="0"/>
    <x v="1"/>
    <n v="2"/>
    <n v="1861.61"/>
    <n v="3723.22"/>
    <x v="2095"/>
    <n v="4"/>
    <s v="Los Angeles, CA"/>
    <n v="91"/>
    <n v="51"/>
    <n v="219"/>
    <n v="133"/>
    <n v="10"/>
    <n v="27"/>
    <x v="0"/>
    <x v="1"/>
    <n v="89642.06"/>
    <s v="Bronze"/>
    <x v="3"/>
  </r>
  <r>
    <n v="2102"/>
    <x v="1878"/>
    <n v="855"/>
    <x v="6"/>
    <x v="0"/>
    <n v="3"/>
    <n v="884.13"/>
    <n v="2652.39"/>
    <x v="2096"/>
    <n v="13"/>
    <s v="Miami, FL"/>
    <n v="80"/>
    <n v="55"/>
    <n v="120"/>
    <n v="244"/>
    <n v="1"/>
    <n v="47"/>
    <x v="2"/>
    <x v="0"/>
    <n v="98665.91"/>
    <s v="Gold"/>
    <x v="2"/>
  </r>
  <r>
    <n v="2103"/>
    <x v="1879"/>
    <n v="870"/>
    <x v="2"/>
    <x v="1"/>
    <n v="5"/>
    <n v="995.51"/>
    <n v="4977.55"/>
    <x v="2097"/>
    <n v="6"/>
    <s v="Los Angeles, CA"/>
    <n v="2"/>
    <n v="87"/>
    <n v="250"/>
    <n v="317"/>
    <n v="2"/>
    <n v="25"/>
    <x v="0"/>
    <x v="0"/>
    <n v="117379.03"/>
    <s v="Platinum"/>
    <x v="0"/>
  </r>
  <r>
    <n v="2104"/>
    <x v="1880"/>
    <n v="694"/>
    <x v="2"/>
    <x v="0"/>
    <n v="4"/>
    <n v="1744.56"/>
    <n v="6978.24"/>
    <x v="2098"/>
    <n v="3"/>
    <s v="Los Angeles, CA"/>
    <n v="420"/>
    <n v="54"/>
    <n v="207"/>
    <n v="254"/>
    <n v="7"/>
    <n v="66"/>
    <x v="1"/>
    <x v="0"/>
    <n v="28932.639999999999"/>
    <s v="Silver"/>
    <x v="3"/>
  </r>
  <r>
    <n v="2105"/>
    <x v="1881"/>
    <n v="992"/>
    <x v="7"/>
    <x v="0"/>
    <n v="2"/>
    <n v="58.39"/>
    <n v="116.78"/>
    <x v="2099"/>
    <n v="18"/>
    <s v="New York, NY"/>
    <n v="400"/>
    <n v="52"/>
    <n v="220"/>
    <n v="257"/>
    <n v="9"/>
    <n v="67"/>
    <x v="1"/>
    <x v="2"/>
    <n v="52474.3"/>
    <s v="Platinum"/>
    <x v="3"/>
  </r>
  <r>
    <n v="2106"/>
    <x v="1882"/>
    <n v="819"/>
    <x v="5"/>
    <x v="0"/>
    <n v="4"/>
    <n v="1756.2"/>
    <n v="7024.8"/>
    <x v="2100"/>
    <n v="7"/>
    <s v="Dallas, TX"/>
    <n v="92"/>
    <n v="87"/>
    <n v="180"/>
    <n v="194"/>
    <n v="2"/>
    <n v="44"/>
    <x v="2"/>
    <x v="1"/>
    <n v="23580.21"/>
    <s v="Silver"/>
    <x v="2"/>
  </r>
  <r>
    <n v="2107"/>
    <x v="1001"/>
    <n v="314"/>
    <x v="2"/>
    <x v="0"/>
    <n v="1"/>
    <n v="444.67"/>
    <n v="444.67"/>
    <x v="2101"/>
    <n v="8"/>
    <s v="Dallas, TX"/>
    <n v="259"/>
    <n v="141"/>
    <n v="184"/>
    <n v="142"/>
    <n v="3"/>
    <n v="44"/>
    <x v="2"/>
    <x v="0"/>
    <n v="72921.94"/>
    <s v="Silver"/>
    <x v="3"/>
  </r>
  <r>
    <n v="2108"/>
    <x v="1883"/>
    <n v="871"/>
    <x v="4"/>
    <x v="0"/>
    <n v="4"/>
    <n v="345.67"/>
    <n v="1382.68"/>
    <x v="2102"/>
    <n v="8"/>
    <s v="New York, NY"/>
    <n v="490"/>
    <n v="102"/>
    <n v="299"/>
    <n v="244"/>
    <n v="1"/>
    <n v="28"/>
    <x v="0"/>
    <x v="0"/>
    <n v="98862.68"/>
    <s v="Gold"/>
    <x v="2"/>
  </r>
  <r>
    <n v="2109"/>
    <x v="1579"/>
    <n v="862"/>
    <x v="2"/>
    <x v="1"/>
    <n v="3"/>
    <n v="1055.0999999999999"/>
    <n v="3165.2999999999997"/>
    <x v="2103"/>
    <n v="19"/>
    <s v="Los Angeles, CA"/>
    <n v="343"/>
    <n v="82"/>
    <n v="215"/>
    <n v="227"/>
    <n v="8"/>
    <n v="31"/>
    <x v="0"/>
    <x v="2"/>
    <n v="52260.91"/>
    <s v="Gold"/>
    <x v="2"/>
  </r>
  <r>
    <n v="2110"/>
    <x v="1884"/>
    <n v="879"/>
    <x v="0"/>
    <x v="0"/>
    <n v="2"/>
    <n v="448.79"/>
    <n v="897.58"/>
    <x v="2104"/>
    <n v="3"/>
    <s v="Miami, FL"/>
    <n v="461"/>
    <n v="95"/>
    <n v="249"/>
    <n v="338"/>
    <n v="6"/>
    <n v="56"/>
    <x v="2"/>
    <x v="1"/>
    <n v="47103.34"/>
    <s v="Silver"/>
    <x v="1"/>
  </r>
  <r>
    <n v="2111"/>
    <x v="1885"/>
    <n v="330"/>
    <x v="7"/>
    <x v="0"/>
    <n v="1"/>
    <n v="1806.85"/>
    <n v="1806.85"/>
    <x v="2105"/>
    <n v="20"/>
    <s v="New York, NY"/>
    <n v="281"/>
    <n v="82"/>
    <n v="130"/>
    <n v="428"/>
    <n v="1"/>
    <n v="59"/>
    <x v="2"/>
    <x v="2"/>
    <n v="26740.74"/>
    <s v="Bronze"/>
    <x v="2"/>
  </r>
  <r>
    <n v="2112"/>
    <x v="1886"/>
    <n v="428"/>
    <x v="5"/>
    <x v="1"/>
    <n v="4"/>
    <n v="950.95"/>
    <n v="3803.8"/>
    <x v="2106"/>
    <n v="6"/>
    <s v="Los Angeles, CA"/>
    <n v="36"/>
    <n v="129"/>
    <n v="133"/>
    <n v="344"/>
    <n v="1"/>
    <n v="32"/>
    <x v="0"/>
    <x v="0"/>
    <n v="49121.03"/>
    <s v="Silver"/>
    <x v="2"/>
  </r>
  <r>
    <n v="2113"/>
    <x v="1887"/>
    <n v="461"/>
    <x v="1"/>
    <x v="1"/>
    <n v="5"/>
    <n v="984.03"/>
    <n v="4920.1499999999996"/>
    <x v="2107"/>
    <n v="19"/>
    <s v="Los Angeles, CA"/>
    <n v="182"/>
    <n v="109"/>
    <n v="107"/>
    <n v="357"/>
    <n v="1"/>
    <n v="40"/>
    <x v="2"/>
    <x v="0"/>
    <n v="58887.86"/>
    <s v="Bronze"/>
    <x v="1"/>
  </r>
  <r>
    <n v="2114"/>
    <x v="1888"/>
    <n v="373"/>
    <x v="7"/>
    <x v="0"/>
    <n v="5"/>
    <n v="799.28"/>
    <n v="3996.3999999999996"/>
    <x v="2108"/>
    <n v="13"/>
    <s v="New York, NY"/>
    <n v="402"/>
    <n v="99"/>
    <n v="254"/>
    <n v="447"/>
    <n v="7"/>
    <n v="29"/>
    <x v="0"/>
    <x v="0"/>
    <n v="26752.74"/>
    <s v="Platinum"/>
    <x v="1"/>
  </r>
  <r>
    <n v="2115"/>
    <x v="1889"/>
    <n v="615"/>
    <x v="7"/>
    <x v="0"/>
    <n v="1"/>
    <n v="1205.43"/>
    <n v="1205.43"/>
    <x v="2109"/>
    <n v="20"/>
    <s v="Miami, FL"/>
    <n v="334"/>
    <n v="117"/>
    <n v="178"/>
    <n v="446"/>
    <n v="10"/>
    <n v="44"/>
    <x v="2"/>
    <x v="0"/>
    <n v="109653.13"/>
    <s v="Platinum"/>
    <x v="2"/>
  </r>
  <r>
    <n v="2116"/>
    <x v="1270"/>
    <n v="796"/>
    <x v="6"/>
    <x v="1"/>
    <n v="1"/>
    <n v="1631.68"/>
    <n v="1631.68"/>
    <x v="2110"/>
    <n v="5"/>
    <s v="Chicago, IL"/>
    <n v="92"/>
    <n v="77"/>
    <n v="185"/>
    <n v="114"/>
    <n v="10"/>
    <n v="18"/>
    <x v="0"/>
    <x v="2"/>
    <n v="98771.79"/>
    <s v="Bronze"/>
    <x v="3"/>
  </r>
  <r>
    <n v="2117"/>
    <x v="1890"/>
    <n v="533"/>
    <x v="4"/>
    <x v="0"/>
    <n v="4"/>
    <n v="482.86"/>
    <n v="1931.44"/>
    <x v="2111"/>
    <n v="4"/>
    <s v="Dallas, TX"/>
    <n v="24"/>
    <n v="87"/>
    <n v="167"/>
    <n v="290"/>
    <n v="2"/>
    <n v="23"/>
    <x v="0"/>
    <x v="1"/>
    <n v="78454.94"/>
    <s v="Gold"/>
    <x v="2"/>
  </r>
  <r>
    <n v="2118"/>
    <x v="1891"/>
    <n v="383"/>
    <x v="7"/>
    <x v="0"/>
    <n v="3"/>
    <n v="667.48"/>
    <n v="2002.44"/>
    <x v="2112"/>
    <n v="1"/>
    <s v="Los Angeles, CA"/>
    <n v="260"/>
    <n v="143"/>
    <n v="271"/>
    <n v="271"/>
    <n v="6"/>
    <n v="47"/>
    <x v="2"/>
    <x v="2"/>
    <n v="115913.29"/>
    <s v="Bronze"/>
    <x v="2"/>
  </r>
  <r>
    <n v="2119"/>
    <x v="1892"/>
    <n v="155"/>
    <x v="1"/>
    <x v="0"/>
    <n v="1"/>
    <n v="1294.04"/>
    <n v="1294.04"/>
    <x v="2113"/>
    <n v="11"/>
    <s v="New York, NY"/>
    <n v="300"/>
    <n v="118"/>
    <n v="106"/>
    <n v="439"/>
    <n v="6"/>
    <n v="58"/>
    <x v="2"/>
    <x v="1"/>
    <n v="34298.22"/>
    <s v="Bronze"/>
    <x v="3"/>
  </r>
  <r>
    <n v="2120"/>
    <x v="1893"/>
    <n v="164"/>
    <x v="5"/>
    <x v="0"/>
    <n v="2"/>
    <n v="1631.46"/>
    <n v="3262.92"/>
    <x v="2114"/>
    <n v="8"/>
    <s v="New York, NY"/>
    <n v="440"/>
    <n v="106"/>
    <n v="141"/>
    <n v="415"/>
    <n v="9"/>
    <n v="46"/>
    <x v="2"/>
    <x v="0"/>
    <n v="26516.26"/>
    <s v="Silver"/>
    <x v="0"/>
  </r>
  <r>
    <n v="2121"/>
    <x v="1894"/>
    <n v="481"/>
    <x v="6"/>
    <x v="1"/>
    <n v="3"/>
    <n v="1434.73"/>
    <n v="4304.1900000000005"/>
    <x v="2115"/>
    <n v="1"/>
    <s v="New York, NY"/>
    <n v="348"/>
    <n v="94"/>
    <n v="237"/>
    <n v="170"/>
    <n v="6"/>
    <n v="29"/>
    <x v="0"/>
    <x v="1"/>
    <n v="80282.47"/>
    <s v="Platinum"/>
    <x v="0"/>
  </r>
  <r>
    <n v="2122"/>
    <x v="1895"/>
    <n v="453"/>
    <x v="6"/>
    <x v="0"/>
    <n v="2"/>
    <n v="370.98"/>
    <n v="741.96"/>
    <x v="2116"/>
    <n v="16"/>
    <s v="Miami, FL"/>
    <n v="181"/>
    <n v="71"/>
    <n v="280"/>
    <n v="478"/>
    <n v="10"/>
    <n v="44"/>
    <x v="2"/>
    <x v="0"/>
    <n v="105238.35"/>
    <s v="Platinum"/>
    <x v="1"/>
  </r>
  <r>
    <n v="2123"/>
    <x v="1896"/>
    <n v="563"/>
    <x v="5"/>
    <x v="0"/>
    <n v="5"/>
    <n v="295.27"/>
    <n v="1476.35"/>
    <x v="2117"/>
    <n v="3"/>
    <s v="Chicago, IL"/>
    <n v="71"/>
    <n v="96"/>
    <n v="259"/>
    <n v="168"/>
    <n v="4"/>
    <n v="39"/>
    <x v="2"/>
    <x v="2"/>
    <n v="34176.19"/>
    <s v="Bronze"/>
    <x v="1"/>
  </r>
  <r>
    <n v="2124"/>
    <x v="1897"/>
    <n v="597"/>
    <x v="4"/>
    <x v="1"/>
    <n v="5"/>
    <n v="1059.82"/>
    <n v="5299.0999999999995"/>
    <x v="2118"/>
    <n v="6"/>
    <s v="Chicago, IL"/>
    <n v="56"/>
    <n v="102"/>
    <n v="276"/>
    <n v="344"/>
    <n v="10"/>
    <n v="39"/>
    <x v="2"/>
    <x v="0"/>
    <n v="29274.07"/>
    <s v="Bronze"/>
    <x v="0"/>
  </r>
  <r>
    <n v="2125"/>
    <x v="1898"/>
    <n v="613"/>
    <x v="1"/>
    <x v="0"/>
    <n v="5"/>
    <n v="1889.61"/>
    <n v="9448.0499999999993"/>
    <x v="2119"/>
    <n v="6"/>
    <s v="Los Angeles, CA"/>
    <n v="432"/>
    <n v="52"/>
    <n v="171"/>
    <n v="342"/>
    <n v="3"/>
    <n v="50"/>
    <x v="2"/>
    <x v="0"/>
    <n v="32258.880000000001"/>
    <s v="Platinum"/>
    <x v="3"/>
  </r>
  <r>
    <n v="2126"/>
    <x v="1899"/>
    <n v="639"/>
    <x v="1"/>
    <x v="1"/>
    <n v="1"/>
    <n v="881.61"/>
    <n v="881.61"/>
    <x v="2120"/>
    <n v="14"/>
    <s v="Los Angeles, CA"/>
    <n v="225"/>
    <n v="86"/>
    <n v="176"/>
    <n v="112"/>
    <n v="3"/>
    <n v="22"/>
    <x v="0"/>
    <x v="1"/>
    <n v="61895.09"/>
    <s v="Silver"/>
    <x v="3"/>
  </r>
  <r>
    <n v="2127"/>
    <x v="156"/>
    <n v="949"/>
    <x v="5"/>
    <x v="0"/>
    <n v="5"/>
    <n v="1938.15"/>
    <n v="9690.75"/>
    <x v="2121"/>
    <n v="2"/>
    <s v="New York, NY"/>
    <n v="446"/>
    <n v="120"/>
    <n v="152"/>
    <n v="438"/>
    <n v="5"/>
    <n v="31"/>
    <x v="0"/>
    <x v="0"/>
    <n v="26012.67"/>
    <s v="Bronze"/>
    <x v="2"/>
  </r>
  <r>
    <n v="2128"/>
    <x v="1900"/>
    <n v="225"/>
    <x v="5"/>
    <x v="1"/>
    <n v="4"/>
    <n v="58.62"/>
    <n v="234.48"/>
    <x v="2122"/>
    <n v="2"/>
    <s v="Dallas, TX"/>
    <n v="200"/>
    <n v="124"/>
    <n v="243"/>
    <n v="164"/>
    <n v="5"/>
    <n v="26"/>
    <x v="0"/>
    <x v="1"/>
    <n v="78503.73"/>
    <s v="Gold"/>
    <x v="3"/>
  </r>
  <r>
    <n v="2129"/>
    <x v="1901"/>
    <n v="581"/>
    <x v="7"/>
    <x v="1"/>
    <n v="2"/>
    <n v="1111.52"/>
    <n v="2223.04"/>
    <x v="2123"/>
    <n v="18"/>
    <s v="Chicago, IL"/>
    <n v="280"/>
    <n v="127"/>
    <n v="288"/>
    <n v="318"/>
    <n v="6"/>
    <n v="68"/>
    <x v="1"/>
    <x v="1"/>
    <n v="70514.2"/>
    <s v="Bronze"/>
    <x v="2"/>
  </r>
  <r>
    <n v="2130"/>
    <x v="1902"/>
    <n v="826"/>
    <x v="3"/>
    <x v="0"/>
    <n v="5"/>
    <n v="1645.46"/>
    <n v="8227.2999999999993"/>
    <x v="2124"/>
    <n v="5"/>
    <s v="Dallas, TX"/>
    <n v="1"/>
    <n v="68"/>
    <n v="235"/>
    <n v="127"/>
    <n v="6"/>
    <n v="45"/>
    <x v="2"/>
    <x v="2"/>
    <n v="105808.85"/>
    <s v="Gold"/>
    <x v="1"/>
  </r>
  <r>
    <n v="2131"/>
    <x v="1903"/>
    <n v="644"/>
    <x v="1"/>
    <x v="0"/>
    <n v="4"/>
    <n v="1885.68"/>
    <n v="7542.72"/>
    <x v="2125"/>
    <n v="5"/>
    <s v="Chicago, IL"/>
    <n v="61"/>
    <n v="86"/>
    <n v="135"/>
    <n v="479"/>
    <n v="7"/>
    <n v="24"/>
    <x v="0"/>
    <x v="0"/>
    <n v="91335.42"/>
    <s v="Platinum"/>
    <x v="0"/>
  </r>
  <r>
    <n v="2132"/>
    <x v="1904"/>
    <n v="794"/>
    <x v="3"/>
    <x v="1"/>
    <n v="4"/>
    <n v="64.930000000000007"/>
    <n v="259.72000000000003"/>
    <x v="2126"/>
    <n v="17"/>
    <s v="Los Angeles, CA"/>
    <n v="497"/>
    <n v="100"/>
    <n v="196"/>
    <n v="256"/>
    <n v="6"/>
    <n v="30"/>
    <x v="0"/>
    <x v="0"/>
    <n v="100014.66"/>
    <s v="Gold"/>
    <x v="3"/>
  </r>
  <r>
    <n v="2133"/>
    <x v="1905"/>
    <n v="945"/>
    <x v="1"/>
    <x v="0"/>
    <n v="3"/>
    <n v="1836.39"/>
    <n v="5509.17"/>
    <x v="2127"/>
    <n v="8"/>
    <s v="Miami, FL"/>
    <n v="417"/>
    <n v="104"/>
    <n v="250"/>
    <n v="388"/>
    <n v="3"/>
    <n v="39"/>
    <x v="2"/>
    <x v="2"/>
    <n v="34031.769999999997"/>
    <s v="Gold"/>
    <x v="2"/>
  </r>
  <r>
    <n v="2134"/>
    <x v="1906"/>
    <n v="645"/>
    <x v="7"/>
    <x v="0"/>
    <n v="5"/>
    <n v="1851.52"/>
    <n v="9257.6"/>
    <x v="2128"/>
    <n v="15"/>
    <s v="New York, NY"/>
    <n v="80"/>
    <n v="67"/>
    <n v="214"/>
    <n v="338"/>
    <n v="4"/>
    <n v="59"/>
    <x v="2"/>
    <x v="0"/>
    <n v="22709.8"/>
    <s v="Bronze"/>
    <x v="2"/>
  </r>
  <r>
    <n v="2135"/>
    <x v="1907"/>
    <n v="399"/>
    <x v="0"/>
    <x v="0"/>
    <n v="2"/>
    <n v="293.87"/>
    <n v="587.74"/>
    <x v="2129"/>
    <n v="15"/>
    <s v="Los Angeles, CA"/>
    <n v="213"/>
    <n v="90"/>
    <n v="203"/>
    <n v="304"/>
    <n v="3"/>
    <n v="68"/>
    <x v="1"/>
    <x v="2"/>
    <n v="26769.83"/>
    <s v="Bronze"/>
    <x v="3"/>
  </r>
  <r>
    <n v="2136"/>
    <x v="1908"/>
    <n v="562"/>
    <x v="1"/>
    <x v="1"/>
    <n v="2"/>
    <n v="1458.02"/>
    <n v="2916.04"/>
    <x v="2130"/>
    <n v="9"/>
    <s v="New York, NY"/>
    <n v="310"/>
    <n v="106"/>
    <n v="246"/>
    <n v="418"/>
    <n v="3"/>
    <n v="34"/>
    <x v="0"/>
    <x v="2"/>
    <n v="63702.85"/>
    <s v="Bronze"/>
    <x v="1"/>
  </r>
  <r>
    <n v="2137"/>
    <x v="1909"/>
    <n v="735"/>
    <x v="7"/>
    <x v="0"/>
    <n v="2"/>
    <n v="65.55"/>
    <n v="131.1"/>
    <x v="2131"/>
    <n v="6"/>
    <s v="Los Angeles, CA"/>
    <n v="220"/>
    <n v="104"/>
    <n v="171"/>
    <n v="433"/>
    <n v="2"/>
    <n v="26"/>
    <x v="0"/>
    <x v="1"/>
    <n v="74127.570000000007"/>
    <s v="Gold"/>
    <x v="3"/>
  </r>
  <r>
    <n v="2138"/>
    <x v="1910"/>
    <n v="476"/>
    <x v="5"/>
    <x v="0"/>
    <n v="4"/>
    <n v="940.53"/>
    <n v="3762.12"/>
    <x v="2132"/>
    <n v="15"/>
    <s v="New York, NY"/>
    <n v="85"/>
    <n v="57"/>
    <n v="130"/>
    <n v="342"/>
    <n v="5"/>
    <n v="70"/>
    <x v="1"/>
    <x v="2"/>
    <n v="107648.77"/>
    <s v="Gold"/>
    <x v="2"/>
  </r>
  <r>
    <n v="2139"/>
    <x v="1799"/>
    <n v="919"/>
    <x v="4"/>
    <x v="1"/>
    <n v="3"/>
    <n v="1665.87"/>
    <n v="4997.6099999999997"/>
    <x v="2133"/>
    <n v="2"/>
    <s v="Chicago, IL"/>
    <n v="171"/>
    <n v="60"/>
    <n v="160"/>
    <n v="413"/>
    <n v="9"/>
    <n v="46"/>
    <x v="2"/>
    <x v="1"/>
    <n v="114085.52"/>
    <s v="Silver"/>
    <x v="1"/>
  </r>
  <r>
    <n v="2140"/>
    <x v="1911"/>
    <n v="789"/>
    <x v="1"/>
    <x v="1"/>
    <n v="4"/>
    <n v="1133.3599999999999"/>
    <n v="4533.4399999999996"/>
    <x v="2134"/>
    <n v="11"/>
    <s v="Dallas, TX"/>
    <n v="494"/>
    <n v="74"/>
    <n v="272"/>
    <n v="398"/>
    <n v="10"/>
    <n v="18"/>
    <x v="0"/>
    <x v="2"/>
    <n v="66260.37"/>
    <s v="Bronze"/>
    <x v="1"/>
  </r>
  <r>
    <n v="2141"/>
    <x v="1028"/>
    <n v="809"/>
    <x v="4"/>
    <x v="0"/>
    <n v="4"/>
    <n v="1444.3"/>
    <n v="5777.2"/>
    <x v="2135"/>
    <n v="10"/>
    <s v="Chicago, IL"/>
    <n v="23"/>
    <n v="117"/>
    <n v="199"/>
    <n v="476"/>
    <n v="5"/>
    <n v="23"/>
    <x v="0"/>
    <x v="2"/>
    <n v="44644.89"/>
    <s v="Silver"/>
    <x v="1"/>
  </r>
  <r>
    <n v="2142"/>
    <x v="1912"/>
    <n v="928"/>
    <x v="6"/>
    <x v="0"/>
    <n v="1"/>
    <n v="375.49"/>
    <n v="375.49"/>
    <x v="2136"/>
    <n v="20"/>
    <s v="Dallas, TX"/>
    <n v="435"/>
    <n v="55"/>
    <n v="199"/>
    <n v="365"/>
    <n v="5"/>
    <n v="60"/>
    <x v="1"/>
    <x v="0"/>
    <n v="33407.46"/>
    <s v="Silver"/>
    <x v="2"/>
  </r>
  <r>
    <n v="2143"/>
    <x v="1913"/>
    <n v="167"/>
    <x v="7"/>
    <x v="1"/>
    <n v="3"/>
    <n v="993.37"/>
    <n v="2980.11"/>
    <x v="2137"/>
    <n v="18"/>
    <s v="Dallas, TX"/>
    <n v="167"/>
    <n v="139"/>
    <n v="224"/>
    <n v="330"/>
    <n v="2"/>
    <n v="53"/>
    <x v="2"/>
    <x v="1"/>
    <n v="52614.559999999998"/>
    <s v="Silver"/>
    <x v="0"/>
  </r>
  <r>
    <n v="2144"/>
    <x v="1914"/>
    <n v="292"/>
    <x v="2"/>
    <x v="0"/>
    <n v="1"/>
    <n v="976.48"/>
    <n v="976.48"/>
    <x v="2138"/>
    <n v="11"/>
    <s v="Dallas, TX"/>
    <n v="388"/>
    <n v="110"/>
    <n v="169"/>
    <n v="456"/>
    <n v="4"/>
    <n v="26"/>
    <x v="0"/>
    <x v="1"/>
    <n v="29159.98"/>
    <s v="Platinum"/>
    <x v="1"/>
  </r>
  <r>
    <n v="2145"/>
    <x v="1915"/>
    <n v="568"/>
    <x v="5"/>
    <x v="1"/>
    <n v="2"/>
    <n v="938.97"/>
    <n v="1877.94"/>
    <x v="2139"/>
    <n v="16"/>
    <s v="Los Angeles, CA"/>
    <n v="29"/>
    <n v="127"/>
    <n v="296"/>
    <n v="194"/>
    <n v="10"/>
    <n v="31"/>
    <x v="0"/>
    <x v="2"/>
    <n v="78502.22"/>
    <s v="Gold"/>
    <x v="1"/>
  </r>
  <r>
    <n v="2146"/>
    <x v="1916"/>
    <n v="189"/>
    <x v="2"/>
    <x v="1"/>
    <n v="1"/>
    <n v="1506.45"/>
    <n v="1506.45"/>
    <x v="2140"/>
    <n v="18"/>
    <s v="Dallas, TX"/>
    <n v="244"/>
    <n v="92"/>
    <n v="239"/>
    <n v="279"/>
    <n v="10"/>
    <n v="30"/>
    <x v="0"/>
    <x v="2"/>
    <n v="60804.35"/>
    <s v="Silver"/>
    <x v="2"/>
  </r>
  <r>
    <n v="2147"/>
    <x v="1917"/>
    <n v="182"/>
    <x v="1"/>
    <x v="0"/>
    <n v="5"/>
    <n v="1523.55"/>
    <n v="7617.75"/>
    <x v="2141"/>
    <n v="18"/>
    <s v="Chicago, IL"/>
    <n v="377"/>
    <n v="144"/>
    <n v="233"/>
    <n v="306"/>
    <n v="10"/>
    <n v="59"/>
    <x v="2"/>
    <x v="2"/>
    <n v="45365.65"/>
    <s v="Silver"/>
    <x v="1"/>
  </r>
  <r>
    <n v="2148"/>
    <x v="1918"/>
    <n v="500"/>
    <x v="4"/>
    <x v="0"/>
    <n v="1"/>
    <n v="285.7"/>
    <n v="285.7"/>
    <x v="2142"/>
    <n v="15"/>
    <s v="Chicago, IL"/>
    <n v="116"/>
    <n v="60"/>
    <n v="209"/>
    <n v="443"/>
    <n v="6"/>
    <n v="67"/>
    <x v="1"/>
    <x v="1"/>
    <n v="108133.56"/>
    <s v="Silver"/>
    <x v="3"/>
  </r>
  <r>
    <n v="2149"/>
    <x v="1919"/>
    <n v="283"/>
    <x v="0"/>
    <x v="0"/>
    <n v="5"/>
    <n v="1531.91"/>
    <n v="7659.55"/>
    <x v="2143"/>
    <n v="6"/>
    <s v="Miami, FL"/>
    <n v="364"/>
    <n v="61"/>
    <n v="229"/>
    <n v="402"/>
    <n v="2"/>
    <n v="26"/>
    <x v="0"/>
    <x v="1"/>
    <n v="42811.85"/>
    <s v="Platinum"/>
    <x v="0"/>
  </r>
  <r>
    <n v="2150"/>
    <x v="1920"/>
    <n v="395"/>
    <x v="7"/>
    <x v="1"/>
    <n v="1"/>
    <n v="620.35"/>
    <n v="620.35"/>
    <x v="2144"/>
    <n v="18"/>
    <s v="Chicago, IL"/>
    <n v="69"/>
    <n v="114"/>
    <n v="254"/>
    <n v="323"/>
    <n v="8"/>
    <n v="59"/>
    <x v="2"/>
    <x v="1"/>
    <n v="104310.57"/>
    <s v="Silver"/>
    <x v="1"/>
  </r>
  <r>
    <n v="2151"/>
    <x v="1921"/>
    <n v="178"/>
    <x v="1"/>
    <x v="0"/>
    <n v="3"/>
    <n v="672.13"/>
    <n v="2016.3899999999999"/>
    <x v="2145"/>
    <n v="5"/>
    <s v="New York, NY"/>
    <n v="142"/>
    <n v="64"/>
    <n v="249"/>
    <n v="431"/>
    <n v="7"/>
    <n v="58"/>
    <x v="2"/>
    <x v="2"/>
    <n v="50370.19"/>
    <s v="Gold"/>
    <x v="3"/>
  </r>
  <r>
    <n v="2152"/>
    <x v="1922"/>
    <n v="211"/>
    <x v="0"/>
    <x v="1"/>
    <n v="2"/>
    <n v="1401.92"/>
    <n v="2803.84"/>
    <x v="2146"/>
    <n v="2"/>
    <s v="Dallas, TX"/>
    <n v="383"/>
    <n v="71"/>
    <n v="200"/>
    <n v="499"/>
    <n v="10"/>
    <n v="21"/>
    <x v="0"/>
    <x v="0"/>
    <n v="116833.34"/>
    <s v="Gold"/>
    <x v="2"/>
  </r>
  <r>
    <n v="2153"/>
    <x v="1923"/>
    <n v="268"/>
    <x v="1"/>
    <x v="1"/>
    <n v="5"/>
    <n v="987.43"/>
    <n v="4937.1499999999996"/>
    <x v="2147"/>
    <n v="13"/>
    <s v="Dallas, TX"/>
    <n v="470"/>
    <n v="135"/>
    <n v="254"/>
    <n v="256"/>
    <n v="10"/>
    <n v="21"/>
    <x v="0"/>
    <x v="2"/>
    <n v="44177.42"/>
    <s v="Gold"/>
    <x v="1"/>
  </r>
  <r>
    <n v="2154"/>
    <x v="265"/>
    <n v="382"/>
    <x v="5"/>
    <x v="1"/>
    <n v="4"/>
    <n v="1032.71"/>
    <n v="4130.84"/>
    <x v="2148"/>
    <n v="7"/>
    <s v="Dallas, TX"/>
    <n v="307"/>
    <n v="63"/>
    <n v="102"/>
    <n v="139"/>
    <n v="4"/>
    <n v="28"/>
    <x v="0"/>
    <x v="1"/>
    <n v="58392.88"/>
    <s v="Bronze"/>
    <x v="3"/>
  </r>
  <r>
    <n v="2155"/>
    <x v="1924"/>
    <n v="214"/>
    <x v="6"/>
    <x v="1"/>
    <n v="1"/>
    <n v="810.38"/>
    <n v="810.38"/>
    <x v="2149"/>
    <n v="5"/>
    <s v="Miami, FL"/>
    <n v="32"/>
    <n v="99"/>
    <n v="232"/>
    <n v="132"/>
    <n v="4"/>
    <n v="38"/>
    <x v="2"/>
    <x v="2"/>
    <n v="34360.67"/>
    <s v="Silver"/>
    <x v="3"/>
  </r>
  <r>
    <n v="2156"/>
    <x v="1925"/>
    <n v="813"/>
    <x v="0"/>
    <x v="0"/>
    <n v="2"/>
    <n v="52.14"/>
    <n v="104.28"/>
    <x v="2150"/>
    <n v="6"/>
    <s v="New York, NY"/>
    <n v="118"/>
    <n v="95"/>
    <n v="296"/>
    <n v="208"/>
    <n v="1"/>
    <n v="61"/>
    <x v="1"/>
    <x v="2"/>
    <n v="57199.42"/>
    <s v="Silver"/>
    <x v="2"/>
  </r>
  <r>
    <n v="2157"/>
    <x v="1926"/>
    <n v="251"/>
    <x v="2"/>
    <x v="0"/>
    <n v="5"/>
    <n v="1224.95"/>
    <n v="6124.75"/>
    <x v="2151"/>
    <n v="17"/>
    <s v="Dallas, TX"/>
    <n v="454"/>
    <n v="72"/>
    <n v="222"/>
    <n v="278"/>
    <n v="4"/>
    <n v="32"/>
    <x v="0"/>
    <x v="1"/>
    <n v="112010.94"/>
    <s v="Gold"/>
    <x v="3"/>
  </r>
  <r>
    <n v="2158"/>
    <x v="1927"/>
    <n v="608"/>
    <x v="6"/>
    <x v="0"/>
    <n v="2"/>
    <n v="66.81"/>
    <n v="133.62"/>
    <x v="2152"/>
    <n v="1"/>
    <s v="Miami, FL"/>
    <n v="307"/>
    <n v="137"/>
    <n v="232"/>
    <n v="107"/>
    <n v="9"/>
    <n v="20"/>
    <x v="0"/>
    <x v="1"/>
    <n v="76710.89"/>
    <s v="Platinum"/>
    <x v="2"/>
  </r>
  <r>
    <n v="2159"/>
    <x v="1928"/>
    <n v="254"/>
    <x v="5"/>
    <x v="0"/>
    <n v="4"/>
    <n v="1819.43"/>
    <n v="7277.72"/>
    <x v="2153"/>
    <n v="3"/>
    <s v="New York, NY"/>
    <n v="151"/>
    <n v="134"/>
    <n v="208"/>
    <n v="329"/>
    <n v="2"/>
    <n v="35"/>
    <x v="2"/>
    <x v="1"/>
    <n v="86820.32"/>
    <s v="Platinum"/>
    <x v="1"/>
  </r>
  <r>
    <n v="2160"/>
    <x v="1929"/>
    <n v="995"/>
    <x v="2"/>
    <x v="1"/>
    <n v="2"/>
    <n v="335.53"/>
    <n v="671.06"/>
    <x v="2154"/>
    <n v="6"/>
    <s v="Chicago, IL"/>
    <n v="122"/>
    <n v="97"/>
    <n v="159"/>
    <n v="453"/>
    <n v="6"/>
    <n v="64"/>
    <x v="1"/>
    <x v="0"/>
    <n v="44575.07"/>
    <s v="Gold"/>
    <x v="0"/>
  </r>
  <r>
    <n v="2161"/>
    <x v="1930"/>
    <n v="309"/>
    <x v="7"/>
    <x v="0"/>
    <n v="3"/>
    <n v="143.69999999999999"/>
    <n v="431.09999999999997"/>
    <x v="2155"/>
    <n v="14"/>
    <s v="New York, NY"/>
    <n v="27"/>
    <n v="57"/>
    <n v="244"/>
    <n v="322"/>
    <n v="7"/>
    <n v="43"/>
    <x v="2"/>
    <x v="1"/>
    <n v="94748.67"/>
    <s v="Gold"/>
    <x v="3"/>
  </r>
  <r>
    <n v="2162"/>
    <x v="1658"/>
    <n v="633"/>
    <x v="5"/>
    <x v="0"/>
    <n v="3"/>
    <n v="326.02999999999997"/>
    <n v="978.08999999999992"/>
    <x v="2156"/>
    <n v="19"/>
    <s v="Miami, FL"/>
    <n v="126"/>
    <n v="121"/>
    <n v="120"/>
    <n v="248"/>
    <n v="10"/>
    <n v="48"/>
    <x v="2"/>
    <x v="2"/>
    <n v="92749.87"/>
    <s v="Silver"/>
    <x v="0"/>
  </r>
  <r>
    <n v="2163"/>
    <x v="1931"/>
    <n v="742"/>
    <x v="5"/>
    <x v="0"/>
    <n v="2"/>
    <n v="1722.22"/>
    <n v="3444.44"/>
    <x v="1201"/>
    <n v="18"/>
    <s v="Miami, FL"/>
    <n v="418"/>
    <n v="136"/>
    <n v="176"/>
    <n v="416"/>
    <n v="6"/>
    <n v="64"/>
    <x v="1"/>
    <x v="1"/>
    <n v="106327.84"/>
    <s v="Silver"/>
    <x v="1"/>
  </r>
  <r>
    <n v="2164"/>
    <x v="1932"/>
    <n v="123"/>
    <x v="1"/>
    <x v="0"/>
    <n v="1"/>
    <n v="324.58"/>
    <n v="324.58"/>
    <x v="2157"/>
    <n v="2"/>
    <s v="Miami, FL"/>
    <n v="493"/>
    <n v="65"/>
    <n v="131"/>
    <n v="418"/>
    <n v="10"/>
    <n v="37"/>
    <x v="2"/>
    <x v="0"/>
    <n v="43956.98"/>
    <s v="Silver"/>
    <x v="2"/>
  </r>
  <r>
    <n v="2165"/>
    <x v="1933"/>
    <n v="400"/>
    <x v="3"/>
    <x v="0"/>
    <n v="3"/>
    <n v="625.65"/>
    <n v="1876.9499999999998"/>
    <x v="2158"/>
    <n v="10"/>
    <s v="Dallas, TX"/>
    <n v="352"/>
    <n v="97"/>
    <n v="238"/>
    <n v="294"/>
    <n v="1"/>
    <n v="19"/>
    <x v="0"/>
    <x v="0"/>
    <n v="54359.93"/>
    <s v="Gold"/>
    <x v="3"/>
  </r>
  <r>
    <n v="2166"/>
    <x v="1934"/>
    <n v="526"/>
    <x v="7"/>
    <x v="0"/>
    <n v="1"/>
    <n v="616.02"/>
    <n v="616.02"/>
    <x v="2159"/>
    <n v="9"/>
    <s v="Los Angeles, CA"/>
    <n v="384"/>
    <n v="122"/>
    <n v="277"/>
    <n v="331"/>
    <n v="8"/>
    <n v="67"/>
    <x v="1"/>
    <x v="2"/>
    <n v="98807.679999999993"/>
    <s v="Silver"/>
    <x v="1"/>
  </r>
  <r>
    <n v="2167"/>
    <x v="1935"/>
    <n v="798"/>
    <x v="2"/>
    <x v="0"/>
    <n v="2"/>
    <n v="472.38"/>
    <n v="944.76"/>
    <x v="2160"/>
    <n v="14"/>
    <s v="Los Angeles, CA"/>
    <n v="86"/>
    <n v="92"/>
    <n v="161"/>
    <n v="185"/>
    <n v="1"/>
    <n v="47"/>
    <x v="2"/>
    <x v="1"/>
    <n v="28027.85"/>
    <s v="Platinum"/>
    <x v="1"/>
  </r>
  <r>
    <n v="2168"/>
    <x v="1336"/>
    <n v="654"/>
    <x v="6"/>
    <x v="0"/>
    <n v="2"/>
    <n v="1371.73"/>
    <n v="2743.46"/>
    <x v="2161"/>
    <n v="14"/>
    <s v="Chicago, IL"/>
    <n v="187"/>
    <n v="127"/>
    <n v="182"/>
    <n v="458"/>
    <n v="6"/>
    <n v="24"/>
    <x v="0"/>
    <x v="2"/>
    <n v="73902.12"/>
    <s v="Platinum"/>
    <x v="1"/>
  </r>
  <r>
    <n v="2169"/>
    <x v="1021"/>
    <n v="235"/>
    <x v="3"/>
    <x v="0"/>
    <n v="1"/>
    <n v="151.07"/>
    <n v="151.07"/>
    <x v="2162"/>
    <n v="12"/>
    <s v="Los Angeles, CA"/>
    <n v="23"/>
    <n v="52"/>
    <n v="249"/>
    <n v="328"/>
    <n v="7"/>
    <n v="52"/>
    <x v="2"/>
    <x v="0"/>
    <n v="89288.74"/>
    <s v="Gold"/>
    <x v="3"/>
  </r>
  <r>
    <n v="2170"/>
    <x v="1936"/>
    <n v="585"/>
    <x v="7"/>
    <x v="0"/>
    <n v="5"/>
    <n v="1490.78"/>
    <n v="7453.9"/>
    <x v="2163"/>
    <n v="17"/>
    <s v="Dallas, TX"/>
    <n v="379"/>
    <n v="89"/>
    <n v="109"/>
    <n v="461"/>
    <n v="10"/>
    <n v="67"/>
    <x v="1"/>
    <x v="1"/>
    <n v="36528.85"/>
    <s v="Silver"/>
    <x v="3"/>
  </r>
  <r>
    <n v="2171"/>
    <x v="1937"/>
    <n v="455"/>
    <x v="7"/>
    <x v="1"/>
    <n v="1"/>
    <n v="992.69"/>
    <n v="992.69"/>
    <x v="2164"/>
    <n v="19"/>
    <s v="New York, NY"/>
    <n v="386"/>
    <n v="80"/>
    <n v="290"/>
    <n v="306"/>
    <n v="6"/>
    <n v="63"/>
    <x v="1"/>
    <x v="1"/>
    <n v="48212.75"/>
    <s v="Silver"/>
    <x v="3"/>
  </r>
  <r>
    <n v="2172"/>
    <x v="1938"/>
    <n v="530"/>
    <x v="4"/>
    <x v="1"/>
    <n v="3"/>
    <n v="1652.22"/>
    <n v="4956.66"/>
    <x v="2165"/>
    <n v="11"/>
    <s v="New York, NY"/>
    <n v="86"/>
    <n v="63"/>
    <n v="285"/>
    <n v="197"/>
    <n v="2"/>
    <n v="68"/>
    <x v="1"/>
    <x v="1"/>
    <n v="48075.03"/>
    <s v="Platinum"/>
    <x v="0"/>
  </r>
  <r>
    <n v="2173"/>
    <x v="1939"/>
    <n v="554"/>
    <x v="6"/>
    <x v="0"/>
    <n v="4"/>
    <n v="1341.32"/>
    <n v="5365.28"/>
    <x v="2166"/>
    <n v="5"/>
    <s v="Dallas, TX"/>
    <n v="249"/>
    <n v="93"/>
    <n v="259"/>
    <n v="211"/>
    <n v="1"/>
    <n v="41"/>
    <x v="2"/>
    <x v="0"/>
    <n v="62852.77"/>
    <s v="Platinum"/>
    <x v="3"/>
  </r>
  <r>
    <n v="2174"/>
    <x v="1940"/>
    <n v="855"/>
    <x v="5"/>
    <x v="1"/>
    <n v="4"/>
    <n v="1971.64"/>
    <n v="7886.56"/>
    <x v="2167"/>
    <n v="9"/>
    <s v="Chicago, IL"/>
    <n v="128"/>
    <n v="52"/>
    <n v="173"/>
    <n v="389"/>
    <n v="7"/>
    <n v="32"/>
    <x v="0"/>
    <x v="2"/>
    <n v="29235.1"/>
    <s v="Bronze"/>
    <x v="1"/>
  </r>
  <r>
    <n v="2175"/>
    <x v="1941"/>
    <n v="760"/>
    <x v="5"/>
    <x v="0"/>
    <n v="2"/>
    <n v="233.17"/>
    <n v="466.34"/>
    <x v="2168"/>
    <n v="16"/>
    <s v="Los Angeles, CA"/>
    <n v="307"/>
    <n v="106"/>
    <n v="256"/>
    <n v="310"/>
    <n v="4"/>
    <n v="32"/>
    <x v="0"/>
    <x v="0"/>
    <n v="103933.06"/>
    <s v="Platinum"/>
    <x v="2"/>
  </r>
  <r>
    <n v="2176"/>
    <x v="1942"/>
    <n v="121"/>
    <x v="4"/>
    <x v="0"/>
    <n v="1"/>
    <n v="1257.1300000000001"/>
    <n v="1257.1300000000001"/>
    <x v="2169"/>
    <n v="14"/>
    <s v="Miami, FL"/>
    <n v="203"/>
    <n v="59"/>
    <n v="113"/>
    <n v="359"/>
    <n v="7"/>
    <n v="25"/>
    <x v="0"/>
    <x v="2"/>
    <n v="23492.5"/>
    <s v="Gold"/>
    <x v="0"/>
  </r>
  <r>
    <n v="2177"/>
    <x v="1943"/>
    <n v="398"/>
    <x v="0"/>
    <x v="0"/>
    <n v="3"/>
    <n v="1859.44"/>
    <n v="5578.32"/>
    <x v="2170"/>
    <n v="1"/>
    <s v="Chicago, IL"/>
    <n v="416"/>
    <n v="149"/>
    <n v="275"/>
    <n v="113"/>
    <n v="2"/>
    <n v="66"/>
    <x v="1"/>
    <x v="0"/>
    <n v="116888.12"/>
    <s v="Gold"/>
    <x v="0"/>
  </r>
  <r>
    <n v="2178"/>
    <x v="1944"/>
    <n v="293"/>
    <x v="1"/>
    <x v="0"/>
    <n v="3"/>
    <n v="1438.04"/>
    <n v="4314.12"/>
    <x v="2171"/>
    <n v="19"/>
    <s v="Dallas, TX"/>
    <n v="77"/>
    <n v="113"/>
    <n v="172"/>
    <n v="120"/>
    <n v="2"/>
    <n v="22"/>
    <x v="0"/>
    <x v="1"/>
    <n v="111139.32"/>
    <s v="Silver"/>
    <x v="3"/>
  </r>
  <r>
    <n v="2179"/>
    <x v="1149"/>
    <n v="164"/>
    <x v="2"/>
    <x v="0"/>
    <n v="1"/>
    <n v="883.03"/>
    <n v="883.03"/>
    <x v="2172"/>
    <n v="14"/>
    <s v="Chicago, IL"/>
    <n v="403"/>
    <n v="82"/>
    <n v="174"/>
    <n v="326"/>
    <n v="3"/>
    <n v="39"/>
    <x v="2"/>
    <x v="1"/>
    <n v="90302.59"/>
    <s v="Gold"/>
    <x v="1"/>
  </r>
  <r>
    <n v="2180"/>
    <x v="480"/>
    <n v="122"/>
    <x v="0"/>
    <x v="1"/>
    <n v="1"/>
    <n v="284.60000000000002"/>
    <n v="284.60000000000002"/>
    <x v="2173"/>
    <n v="1"/>
    <s v="Dallas, TX"/>
    <n v="498"/>
    <n v="59"/>
    <n v="166"/>
    <n v="157"/>
    <n v="9"/>
    <n v="43"/>
    <x v="2"/>
    <x v="0"/>
    <n v="77268.67"/>
    <s v="Bronze"/>
    <x v="1"/>
  </r>
  <r>
    <n v="2181"/>
    <x v="1945"/>
    <n v="992"/>
    <x v="0"/>
    <x v="1"/>
    <n v="1"/>
    <n v="1180.27"/>
    <n v="1180.27"/>
    <x v="2174"/>
    <n v="14"/>
    <s v="New York, NY"/>
    <n v="122"/>
    <n v="130"/>
    <n v="219"/>
    <n v="154"/>
    <n v="8"/>
    <n v="36"/>
    <x v="2"/>
    <x v="2"/>
    <n v="94330.29"/>
    <s v="Gold"/>
    <x v="2"/>
  </r>
  <r>
    <n v="2182"/>
    <x v="1946"/>
    <n v="921"/>
    <x v="4"/>
    <x v="1"/>
    <n v="4"/>
    <n v="1280.25"/>
    <n v="5121"/>
    <x v="2175"/>
    <n v="9"/>
    <s v="New York, NY"/>
    <n v="287"/>
    <n v="105"/>
    <n v="171"/>
    <n v="415"/>
    <n v="5"/>
    <n v="62"/>
    <x v="1"/>
    <x v="2"/>
    <n v="105712.11"/>
    <s v="Gold"/>
    <x v="0"/>
  </r>
  <r>
    <n v="2183"/>
    <x v="1947"/>
    <n v="337"/>
    <x v="3"/>
    <x v="0"/>
    <n v="5"/>
    <n v="261.26"/>
    <n v="1306.3"/>
    <x v="2176"/>
    <n v="15"/>
    <s v="Los Angeles, CA"/>
    <n v="117"/>
    <n v="137"/>
    <n v="147"/>
    <n v="244"/>
    <n v="1"/>
    <n v="50"/>
    <x v="2"/>
    <x v="0"/>
    <n v="99296.46"/>
    <s v="Gold"/>
    <x v="1"/>
  </r>
  <r>
    <n v="2184"/>
    <x v="1948"/>
    <n v="954"/>
    <x v="7"/>
    <x v="0"/>
    <n v="3"/>
    <n v="761.29"/>
    <n v="2283.87"/>
    <x v="2177"/>
    <n v="5"/>
    <s v="Miami, FL"/>
    <n v="258"/>
    <n v="85"/>
    <n v="217"/>
    <n v="355"/>
    <n v="9"/>
    <n v="32"/>
    <x v="0"/>
    <x v="0"/>
    <n v="29156.49"/>
    <s v="Platinum"/>
    <x v="2"/>
  </r>
  <r>
    <n v="2185"/>
    <x v="245"/>
    <n v="632"/>
    <x v="6"/>
    <x v="0"/>
    <n v="1"/>
    <n v="1239.33"/>
    <n v="1239.33"/>
    <x v="2178"/>
    <n v="9"/>
    <s v="Dallas, TX"/>
    <n v="491"/>
    <n v="111"/>
    <n v="113"/>
    <n v="260"/>
    <n v="2"/>
    <n v="38"/>
    <x v="2"/>
    <x v="2"/>
    <n v="81236.86"/>
    <s v="Silver"/>
    <x v="3"/>
  </r>
  <r>
    <n v="2186"/>
    <x v="1949"/>
    <n v="760"/>
    <x v="4"/>
    <x v="1"/>
    <n v="5"/>
    <n v="732.24"/>
    <n v="3661.2"/>
    <x v="2179"/>
    <n v="11"/>
    <s v="Dallas, TX"/>
    <n v="144"/>
    <n v="111"/>
    <n v="215"/>
    <n v="124"/>
    <n v="2"/>
    <n v="44"/>
    <x v="2"/>
    <x v="0"/>
    <n v="91565.8"/>
    <s v="Platinum"/>
    <x v="2"/>
  </r>
  <r>
    <n v="2187"/>
    <x v="1950"/>
    <n v="443"/>
    <x v="5"/>
    <x v="1"/>
    <n v="2"/>
    <n v="827.58"/>
    <n v="1655.16"/>
    <x v="2180"/>
    <n v="6"/>
    <s v="New York, NY"/>
    <n v="151"/>
    <n v="148"/>
    <n v="135"/>
    <n v="436"/>
    <n v="8"/>
    <n v="29"/>
    <x v="0"/>
    <x v="1"/>
    <n v="77392.77"/>
    <s v="Bronze"/>
    <x v="0"/>
  </r>
  <r>
    <n v="2188"/>
    <x v="1951"/>
    <n v="521"/>
    <x v="3"/>
    <x v="0"/>
    <n v="2"/>
    <n v="1550.85"/>
    <n v="3101.7"/>
    <x v="2181"/>
    <n v="12"/>
    <s v="New York, NY"/>
    <n v="24"/>
    <n v="142"/>
    <n v="192"/>
    <n v="499"/>
    <n v="4"/>
    <n v="65"/>
    <x v="1"/>
    <x v="1"/>
    <n v="74196.350000000006"/>
    <s v="Gold"/>
    <x v="2"/>
  </r>
  <r>
    <n v="2189"/>
    <x v="1952"/>
    <n v="692"/>
    <x v="0"/>
    <x v="0"/>
    <n v="3"/>
    <n v="843.1"/>
    <n v="2529.3000000000002"/>
    <x v="2182"/>
    <n v="15"/>
    <s v="Miami, FL"/>
    <n v="388"/>
    <n v="134"/>
    <n v="176"/>
    <n v="282"/>
    <n v="1"/>
    <n v="53"/>
    <x v="2"/>
    <x v="1"/>
    <n v="52422.93"/>
    <s v="Gold"/>
    <x v="1"/>
  </r>
  <r>
    <n v="2190"/>
    <x v="1953"/>
    <n v="451"/>
    <x v="0"/>
    <x v="1"/>
    <n v="3"/>
    <n v="129.35"/>
    <n v="388.04999999999995"/>
    <x v="2183"/>
    <n v="7"/>
    <s v="Miami, FL"/>
    <n v="467"/>
    <n v="99"/>
    <n v="169"/>
    <n v="425"/>
    <n v="7"/>
    <n v="47"/>
    <x v="2"/>
    <x v="2"/>
    <n v="119745.46"/>
    <s v="Silver"/>
    <x v="1"/>
  </r>
  <r>
    <n v="2191"/>
    <x v="1954"/>
    <n v="771"/>
    <x v="1"/>
    <x v="0"/>
    <n v="2"/>
    <n v="1238.33"/>
    <n v="2476.66"/>
    <x v="2184"/>
    <n v="15"/>
    <s v="Chicago, IL"/>
    <n v="476"/>
    <n v="74"/>
    <n v="187"/>
    <n v="194"/>
    <n v="10"/>
    <n v="39"/>
    <x v="2"/>
    <x v="0"/>
    <n v="119088.84"/>
    <s v="Gold"/>
    <x v="2"/>
  </r>
  <r>
    <n v="2192"/>
    <x v="1955"/>
    <n v="761"/>
    <x v="6"/>
    <x v="0"/>
    <n v="5"/>
    <n v="1378.46"/>
    <n v="6892.3"/>
    <x v="2185"/>
    <n v="18"/>
    <s v="Dallas, TX"/>
    <n v="485"/>
    <n v="148"/>
    <n v="285"/>
    <n v="165"/>
    <n v="10"/>
    <n v="30"/>
    <x v="0"/>
    <x v="0"/>
    <n v="97357.34"/>
    <s v="Gold"/>
    <x v="3"/>
  </r>
  <r>
    <n v="2193"/>
    <x v="1956"/>
    <n v="905"/>
    <x v="1"/>
    <x v="1"/>
    <n v="1"/>
    <n v="1071.83"/>
    <n v="1071.83"/>
    <x v="2186"/>
    <n v="15"/>
    <s v="Dallas, TX"/>
    <n v="498"/>
    <n v="62"/>
    <n v="138"/>
    <n v="123"/>
    <n v="4"/>
    <n v="61"/>
    <x v="1"/>
    <x v="1"/>
    <n v="49893.93"/>
    <s v="Gold"/>
    <x v="0"/>
  </r>
  <r>
    <n v="2194"/>
    <x v="1957"/>
    <n v="434"/>
    <x v="0"/>
    <x v="0"/>
    <n v="1"/>
    <n v="507.33"/>
    <n v="507.33"/>
    <x v="2187"/>
    <n v="9"/>
    <s v="New York, NY"/>
    <n v="496"/>
    <n v="130"/>
    <n v="222"/>
    <n v="148"/>
    <n v="9"/>
    <n v="24"/>
    <x v="0"/>
    <x v="0"/>
    <n v="21733.16"/>
    <s v="Gold"/>
    <x v="3"/>
  </r>
  <r>
    <n v="2195"/>
    <x v="1958"/>
    <n v="597"/>
    <x v="2"/>
    <x v="0"/>
    <n v="5"/>
    <n v="610.77"/>
    <n v="3053.85"/>
    <x v="2188"/>
    <n v="16"/>
    <s v="Chicago, IL"/>
    <n v="347"/>
    <n v="55"/>
    <n v="243"/>
    <n v="133"/>
    <n v="3"/>
    <n v="67"/>
    <x v="1"/>
    <x v="2"/>
    <n v="27685.09"/>
    <s v="Bronze"/>
    <x v="1"/>
  </r>
  <r>
    <n v="2196"/>
    <x v="700"/>
    <n v="707"/>
    <x v="6"/>
    <x v="0"/>
    <n v="4"/>
    <n v="568.73"/>
    <n v="2274.92"/>
    <x v="2189"/>
    <n v="16"/>
    <s v="Los Angeles, CA"/>
    <n v="429"/>
    <n v="138"/>
    <n v="205"/>
    <n v="173"/>
    <n v="2"/>
    <n v="50"/>
    <x v="2"/>
    <x v="0"/>
    <n v="27172.18"/>
    <s v="Bronze"/>
    <x v="0"/>
  </r>
  <r>
    <n v="2197"/>
    <x v="1959"/>
    <n v="781"/>
    <x v="7"/>
    <x v="0"/>
    <n v="5"/>
    <n v="84.06"/>
    <n v="420.3"/>
    <x v="2190"/>
    <n v="18"/>
    <s v="Miami, FL"/>
    <n v="118"/>
    <n v="79"/>
    <n v="116"/>
    <n v="347"/>
    <n v="5"/>
    <n v="34"/>
    <x v="0"/>
    <x v="1"/>
    <n v="67958.09"/>
    <s v="Silver"/>
    <x v="0"/>
  </r>
  <r>
    <n v="2198"/>
    <x v="1960"/>
    <n v="813"/>
    <x v="0"/>
    <x v="0"/>
    <n v="3"/>
    <n v="1441.13"/>
    <n v="4323.3900000000003"/>
    <x v="2191"/>
    <n v="18"/>
    <s v="Los Angeles, CA"/>
    <n v="246"/>
    <n v="149"/>
    <n v="115"/>
    <n v="104"/>
    <n v="6"/>
    <n v="52"/>
    <x v="2"/>
    <x v="2"/>
    <n v="56308.6"/>
    <s v="Gold"/>
    <x v="2"/>
  </r>
  <r>
    <n v="2199"/>
    <x v="1961"/>
    <n v="642"/>
    <x v="5"/>
    <x v="0"/>
    <n v="1"/>
    <n v="347.06"/>
    <n v="347.06"/>
    <x v="2192"/>
    <n v="9"/>
    <s v="New York, NY"/>
    <n v="328"/>
    <n v="70"/>
    <n v="254"/>
    <n v="474"/>
    <n v="3"/>
    <n v="33"/>
    <x v="0"/>
    <x v="0"/>
    <n v="25692.21"/>
    <s v="Platinum"/>
    <x v="2"/>
  </r>
  <r>
    <n v="2200"/>
    <x v="1962"/>
    <n v="962"/>
    <x v="3"/>
    <x v="1"/>
    <n v="2"/>
    <n v="1875.53"/>
    <n v="3751.06"/>
    <x v="2193"/>
    <n v="1"/>
    <s v="New York, NY"/>
    <n v="201"/>
    <n v="139"/>
    <n v="185"/>
    <n v="244"/>
    <n v="9"/>
    <n v="33"/>
    <x v="0"/>
    <x v="2"/>
    <n v="42720.29"/>
    <s v="Platinum"/>
    <x v="2"/>
  </r>
  <r>
    <n v="2201"/>
    <x v="565"/>
    <n v="661"/>
    <x v="1"/>
    <x v="0"/>
    <n v="2"/>
    <n v="1687.27"/>
    <n v="3374.54"/>
    <x v="2194"/>
    <n v="15"/>
    <s v="Dallas, TX"/>
    <n v="181"/>
    <n v="81"/>
    <n v="164"/>
    <n v="172"/>
    <n v="8"/>
    <n v="42"/>
    <x v="2"/>
    <x v="0"/>
    <n v="66388.86"/>
    <s v="Gold"/>
    <x v="1"/>
  </r>
  <r>
    <n v="2202"/>
    <x v="1963"/>
    <n v="555"/>
    <x v="5"/>
    <x v="1"/>
    <n v="3"/>
    <n v="1892.7"/>
    <n v="5678.1"/>
    <x v="2195"/>
    <n v="1"/>
    <s v="Miami, FL"/>
    <n v="131"/>
    <n v="65"/>
    <n v="217"/>
    <n v="165"/>
    <n v="9"/>
    <n v="36"/>
    <x v="2"/>
    <x v="2"/>
    <n v="95228.15"/>
    <s v="Gold"/>
    <x v="0"/>
  </r>
  <r>
    <n v="2203"/>
    <x v="1964"/>
    <n v="568"/>
    <x v="1"/>
    <x v="0"/>
    <n v="5"/>
    <n v="1973.51"/>
    <n v="9867.5499999999993"/>
    <x v="2196"/>
    <n v="20"/>
    <s v="New York, NY"/>
    <n v="107"/>
    <n v="124"/>
    <n v="266"/>
    <n v="458"/>
    <n v="10"/>
    <n v="54"/>
    <x v="2"/>
    <x v="1"/>
    <n v="40280.080000000002"/>
    <s v="Gold"/>
    <x v="3"/>
  </r>
  <r>
    <n v="2204"/>
    <x v="1965"/>
    <n v="411"/>
    <x v="5"/>
    <x v="0"/>
    <n v="4"/>
    <n v="790.73"/>
    <n v="3162.92"/>
    <x v="2197"/>
    <n v="9"/>
    <s v="Miami, FL"/>
    <n v="305"/>
    <n v="108"/>
    <n v="141"/>
    <n v="289"/>
    <n v="10"/>
    <n v="27"/>
    <x v="0"/>
    <x v="1"/>
    <n v="84614.95"/>
    <s v="Gold"/>
    <x v="0"/>
  </r>
  <r>
    <n v="2205"/>
    <x v="1966"/>
    <n v="680"/>
    <x v="3"/>
    <x v="1"/>
    <n v="1"/>
    <n v="1439.66"/>
    <n v="1439.66"/>
    <x v="2198"/>
    <n v="14"/>
    <s v="New York, NY"/>
    <n v="299"/>
    <n v="101"/>
    <n v="240"/>
    <n v="391"/>
    <n v="10"/>
    <n v="25"/>
    <x v="0"/>
    <x v="1"/>
    <n v="37680.36"/>
    <s v="Silver"/>
    <x v="1"/>
  </r>
  <r>
    <n v="2206"/>
    <x v="1967"/>
    <n v="235"/>
    <x v="3"/>
    <x v="1"/>
    <n v="5"/>
    <n v="432.74"/>
    <n v="2163.6999999999998"/>
    <x v="2199"/>
    <n v="11"/>
    <s v="Dallas, TX"/>
    <n v="303"/>
    <n v="110"/>
    <n v="221"/>
    <n v="471"/>
    <n v="10"/>
    <n v="40"/>
    <x v="2"/>
    <x v="0"/>
    <n v="26560.240000000002"/>
    <s v="Bronze"/>
    <x v="3"/>
  </r>
  <r>
    <n v="2207"/>
    <x v="1968"/>
    <n v="908"/>
    <x v="6"/>
    <x v="1"/>
    <n v="5"/>
    <n v="944.84"/>
    <n v="4724.2"/>
    <x v="363"/>
    <n v="16"/>
    <s v="Chicago, IL"/>
    <n v="136"/>
    <n v="57"/>
    <n v="170"/>
    <n v="214"/>
    <n v="7"/>
    <n v="27"/>
    <x v="0"/>
    <x v="1"/>
    <n v="36605.96"/>
    <s v="Bronze"/>
    <x v="0"/>
  </r>
  <r>
    <n v="2208"/>
    <x v="1969"/>
    <n v="413"/>
    <x v="1"/>
    <x v="0"/>
    <n v="4"/>
    <n v="440.57"/>
    <n v="1762.28"/>
    <x v="2200"/>
    <n v="15"/>
    <s v="Los Angeles, CA"/>
    <n v="79"/>
    <n v="70"/>
    <n v="114"/>
    <n v="220"/>
    <n v="3"/>
    <n v="70"/>
    <x v="1"/>
    <x v="1"/>
    <n v="86063.15"/>
    <s v="Bronze"/>
    <x v="0"/>
  </r>
  <r>
    <n v="2209"/>
    <x v="1710"/>
    <n v="275"/>
    <x v="5"/>
    <x v="0"/>
    <n v="2"/>
    <n v="1404.39"/>
    <n v="2808.78"/>
    <x v="2201"/>
    <n v="15"/>
    <s v="Miami, FL"/>
    <n v="431"/>
    <n v="96"/>
    <n v="216"/>
    <n v="432"/>
    <n v="9"/>
    <n v="63"/>
    <x v="1"/>
    <x v="1"/>
    <n v="102713.65"/>
    <s v="Silver"/>
    <x v="3"/>
  </r>
  <r>
    <n v="2210"/>
    <x v="1970"/>
    <n v="908"/>
    <x v="5"/>
    <x v="1"/>
    <n v="4"/>
    <n v="298.01"/>
    <n v="1192.04"/>
    <x v="2202"/>
    <n v="2"/>
    <s v="Los Angeles, CA"/>
    <n v="374"/>
    <n v="89"/>
    <n v="181"/>
    <n v="467"/>
    <n v="10"/>
    <n v="55"/>
    <x v="2"/>
    <x v="1"/>
    <n v="58719.43"/>
    <s v="Bronze"/>
    <x v="2"/>
  </r>
  <r>
    <n v="2211"/>
    <x v="1971"/>
    <n v="366"/>
    <x v="6"/>
    <x v="1"/>
    <n v="3"/>
    <n v="222.07"/>
    <n v="666.21"/>
    <x v="2203"/>
    <n v="14"/>
    <s v="New York, NY"/>
    <n v="287"/>
    <n v="98"/>
    <n v="123"/>
    <n v="170"/>
    <n v="4"/>
    <n v="44"/>
    <x v="2"/>
    <x v="1"/>
    <n v="29750.68"/>
    <s v="Silver"/>
    <x v="1"/>
  </r>
  <r>
    <n v="2212"/>
    <x v="1972"/>
    <n v="332"/>
    <x v="1"/>
    <x v="0"/>
    <n v="5"/>
    <n v="198.08"/>
    <n v="990.40000000000009"/>
    <x v="2204"/>
    <n v="3"/>
    <s v="New York, NY"/>
    <n v="387"/>
    <n v="62"/>
    <n v="257"/>
    <n v="207"/>
    <n v="1"/>
    <n v="34"/>
    <x v="0"/>
    <x v="0"/>
    <n v="114312.63"/>
    <s v="Silver"/>
    <x v="2"/>
  </r>
  <r>
    <n v="2213"/>
    <x v="580"/>
    <n v="595"/>
    <x v="0"/>
    <x v="1"/>
    <n v="4"/>
    <n v="553.83000000000004"/>
    <n v="2215.3200000000002"/>
    <x v="2205"/>
    <n v="5"/>
    <s v="New York, NY"/>
    <n v="182"/>
    <n v="102"/>
    <n v="162"/>
    <n v="491"/>
    <n v="3"/>
    <n v="41"/>
    <x v="2"/>
    <x v="0"/>
    <n v="72559.47"/>
    <s v="Bronze"/>
    <x v="0"/>
  </r>
  <r>
    <n v="2214"/>
    <x v="1973"/>
    <n v="480"/>
    <x v="0"/>
    <x v="1"/>
    <n v="2"/>
    <n v="1968.94"/>
    <n v="3937.88"/>
    <x v="2206"/>
    <n v="20"/>
    <s v="Dallas, TX"/>
    <n v="377"/>
    <n v="115"/>
    <n v="256"/>
    <n v="382"/>
    <n v="9"/>
    <n v="51"/>
    <x v="2"/>
    <x v="0"/>
    <n v="80299.649999999994"/>
    <s v="Silver"/>
    <x v="3"/>
  </r>
  <r>
    <n v="2215"/>
    <x v="1974"/>
    <n v="395"/>
    <x v="0"/>
    <x v="1"/>
    <n v="2"/>
    <n v="1421.67"/>
    <n v="2843.34"/>
    <x v="2207"/>
    <n v="17"/>
    <s v="New York, NY"/>
    <n v="268"/>
    <n v="82"/>
    <n v="131"/>
    <n v="143"/>
    <n v="5"/>
    <n v="47"/>
    <x v="2"/>
    <x v="2"/>
    <n v="27953.759999999998"/>
    <s v="Bronze"/>
    <x v="0"/>
  </r>
  <r>
    <n v="2216"/>
    <x v="1776"/>
    <n v="888"/>
    <x v="5"/>
    <x v="1"/>
    <n v="2"/>
    <n v="944.38"/>
    <n v="1888.76"/>
    <x v="2208"/>
    <n v="17"/>
    <s v="Miami, FL"/>
    <n v="9"/>
    <n v="87"/>
    <n v="164"/>
    <n v="255"/>
    <n v="1"/>
    <n v="66"/>
    <x v="1"/>
    <x v="1"/>
    <n v="51154.39"/>
    <s v="Platinum"/>
    <x v="3"/>
  </r>
  <r>
    <n v="2217"/>
    <x v="1975"/>
    <n v="965"/>
    <x v="1"/>
    <x v="0"/>
    <n v="3"/>
    <n v="755.6"/>
    <n v="2266.8000000000002"/>
    <x v="2209"/>
    <n v="20"/>
    <s v="Dallas, TX"/>
    <n v="97"/>
    <n v="85"/>
    <n v="197"/>
    <n v="218"/>
    <n v="6"/>
    <n v="22"/>
    <x v="0"/>
    <x v="2"/>
    <n v="52787.040000000001"/>
    <s v="Bronze"/>
    <x v="3"/>
  </r>
  <r>
    <n v="2218"/>
    <x v="1976"/>
    <n v="148"/>
    <x v="6"/>
    <x v="0"/>
    <n v="1"/>
    <n v="604.79999999999995"/>
    <n v="604.79999999999995"/>
    <x v="2210"/>
    <n v="15"/>
    <s v="Los Angeles, CA"/>
    <n v="115"/>
    <n v="98"/>
    <n v="101"/>
    <n v="208"/>
    <n v="3"/>
    <n v="42"/>
    <x v="2"/>
    <x v="1"/>
    <n v="91397.59"/>
    <s v="Platinum"/>
    <x v="1"/>
  </r>
  <r>
    <n v="2219"/>
    <x v="1977"/>
    <n v="251"/>
    <x v="7"/>
    <x v="0"/>
    <n v="4"/>
    <n v="1359.94"/>
    <n v="5439.76"/>
    <x v="2211"/>
    <n v="5"/>
    <s v="New York, NY"/>
    <n v="13"/>
    <n v="125"/>
    <n v="161"/>
    <n v="157"/>
    <n v="2"/>
    <n v="42"/>
    <x v="2"/>
    <x v="1"/>
    <n v="26676.3"/>
    <s v="Platinum"/>
    <x v="1"/>
  </r>
  <r>
    <n v="2220"/>
    <x v="1978"/>
    <n v="461"/>
    <x v="1"/>
    <x v="1"/>
    <n v="3"/>
    <n v="871.6"/>
    <n v="2614.8000000000002"/>
    <x v="2212"/>
    <n v="18"/>
    <s v="Los Angeles, CA"/>
    <n v="267"/>
    <n v="103"/>
    <n v="214"/>
    <n v="308"/>
    <n v="9"/>
    <n v="30"/>
    <x v="0"/>
    <x v="2"/>
    <n v="28072.36"/>
    <s v="Silver"/>
    <x v="1"/>
  </r>
  <r>
    <n v="2221"/>
    <x v="1979"/>
    <n v="391"/>
    <x v="2"/>
    <x v="1"/>
    <n v="2"/>
    <n v="1536.41"/>
    <n v="3072.82"/>
    <x v="2213"/>
    <n v="10"/>
    <s v="New York, NY"/>
    <n v="210"/>
    <n v="86"/>
    <n v="239"/>
    <n v="138"/>
    <n v="6"/>
    <n v="59"/>
    <x v="2"/>
    <x v="2"/>
    <n v="85245.93"/>
    <s v="Gold"/>
    <x v="0"/>
  </r>
  <r>
    <n v="2222"/>
    <x v="1980"/>
    <n v="566"/>
    <x v="1"/>
    <x v="1"/>
    <n v="2"/>
    <n v="702.42"/>
    <n v="1404.84"/>
    <x v="2214"/>
    <n v="5"/>
    <s v="Miami, FL"/>
    <n v="327"/>
    <n v="96"/>
    <n v="143"/>
    <n v="320"/>
    <n v="1"/>
    <n v="57"/>
    <x v="2"/>
    <x v="1"/>
    <n v="82507.570000000007"/>
    <s v="Bronze"/>
    <x v="3"/>
  </r>
  <r>
    <n v="2223"/>
    <x v="1981"/>
    <n v="270"/>
    <x v="4"/>
    <x v="1"/>
    <n v="3"/>
    <n v="1587.75"/>
    <n v="4763.25"/>
    <x v="2215"/>
    <n v="13"/>
    <s v="New York, NY"/>
    <n v="130"/>
    <n v="147"/>
    <n v="243"/>
    <n v="307"/>
    <n v="6"/>
    <n v="31"/>
    <x v="0"/>
    <x v="0"/>
    <n v="44013.32"/>
    <s v="Platinum"/>
    <x v="2"/>
  </r>
  <r>
    <n v="2224"/>
    <x v="1982"/>
    <n v="733"/>
    <x v="6"/>
    <x v="0"/>
    <n v="1"/>
    <n v="1194.1500000000001"/>
    <n v="1194.1500000000001"/>
    <x v="2216"/>
    <n v="17"/>
    <s v="Chicago, IL"/>
    <n v="420"/>
    <n v="132"/>
    <n v="107"/>
    <n v="478"/>
    <n v="7"/>
    <n v="63"/>
    <x v="1"/>
    <x v="2"/>
    <n v="100496.23"/>
    <s v="Silver"/>
    <x v="0"/>
  </r>
  <r>
    <n v="2225"/>
    <x v="1983"/>
    <n v="264"/>
    <x v="6"/>
    <x v="0"/>
    <n v="3"/>
    <n v="211.1"/>
    <n v="633.29999999999995"/>
    <x v="2217"/>
    <n v="2"/>
    <s v="New York, NY"/>
    <n v="49"/>
    <n v="114"/>
    <n v="158"/>
    <n v="418"/>
    <n v="1"/>
    <n v="21"/>
    <x v="0"/>
    <x v="1"/>
    <n v="74631.56"/>
    <s v="Bronze"/>
    <x v="0"/>
  </r>
  <r>
    <n v="2226"/>
    <x v="1984"/>
    <n v="828"/>
    <x v="3"/>
    <x v="0"/>
    <n v="2"/>
    <n v="1892.13"/>
    <n v="3784.26"/>
    <x v="2218"/>
    <n v="20"/>
    <s v="Dallas, TX"/>
    <n v="147"/>
    <n v="127"/>
    <n v="180"/>
    <n v="440"/>
    <n v="9"/>
    <n v="31"/>
    <x v="0"/>
    <x v="1"/>
    <n v="40681.97"/>
    <s v="Bronze"/>
    <x v="1"/>
  </r>
  <r>
    <n v="2227"/>
    <x v="1985"/>
    <n v="648"/>
    <x v="5"/>
    <x v="0"/>
    <n v="2"/>
    <n v="122.43"/>
    <n v="244.86"/>
    <x v="2219"/>
    <n v="5"/>
    <s v="Miami, FL"/>
    <n v="284"/>
    <n v="147"/>
    <n v="205"/>
    <n v="341"/>
    <n v="4"/>
    <n v="26"/>
    <x v="0"/>
    <x v="2"/>
    <n v="24511.51"/>
    <s v="Silver"/>
    <x v="2"/>
  </r>
  <r>
    <n v="2228"/>
    <x v="1986"/>
    <n v="392"/>
    <x v="2"/>
    <x v="0"/>
    <n v="4"/>
    <n v="1419.09"/>
    <n v="5676.36"/>
    <x v="2220"/>
    <n v="17"/>
    <s v="Los Angeles, CA"/>
    <n v="210"/>
    <n v="73"/>
    <n v="233"/>
    <n v="257"/>
    <n v="2"/>
    <n v="28"/>
    <x v="0"/>
    <x v="1"/>
    <n v="58630.8"/>
    <s v="Silver"/>
    <x v="3"/>
  </r>
  <r>
    <n v="2229"/>
    <x v="1987"/>
    <n v="286"/>
    <x v="7"/>
    <x v="0"/>
    <n v="1"/>
    <n v="135.52000000000001"/>
    <n v="135.52000000000001"/>
    <x v="2221"/>
    <n v="5"/>
    <s v="Chicago, IL"/>
    <n v="335"/>
    <n v="82"/>
    <n v="253"/>
    <n v="447"/>
    <n v="10"/>
    <n v="24"/>
    <x v="0"/>
    <x v="2"/>
    <n v="99648.02"/>
    <s v="Silver"/>
    <x v="2"/>
  </r>
  <r>
    <n v="2230"/>
    <x v="1988"/>
    <n v="279"/>
    <x v="6"/>
    <x v="1"/>
    <n v="1"/>
    <n v="824.08"/>
    <n v="824.08"/>
    <x v="2222"/>
    <n v="13"/>
    <s v="New York, NY"/>
    <n v="125"/>
    <n v="137"/>
    <n v="255"/>
    <n v="257"/>
    <n v="2"/>
    <n v="45"/>
    <x v="2"/>
    <x v="1"/>
    <n v="84988.23"/>
    <s v="Bronze"/>
    <x v="3"/>
  </r>
  <r>
    <n v="2231"/>
    <x v="1989"/>
    <n v="959"/>
    <x v="1"/>
    <x v="1"/>
    <n v="5"/>
    <n v="1666.17"/>
    <n v="8330.85"/>
    <x v="2223"/>
    <n v="3"/>
    <s v="Chicago, IL"/>
    <n v="424"/>
    <n v="89"/>
    <n v="276"/>
    <n v="311"/>
    <n v="3"/>
    <n v="66"/>
    <x v="1"/>
    <x v="2"/>
    <n v="101676.02"/>
    <s v="Silver"/>
    <x v="3"/>
  </r>
  <r>
    <n v="2232"/>
    <x v="1990"/>
    <n v="825"/>
    <x v="2"/>
    <x v="0"/>
    <n v="5"/>
    <n v="345.21"/>
    <n v="1726.05"/>
    <x v="2224"/>
    <n v="13"/>
    <s v="Miami, FL"/>
    <n v="65"/>
    <n v="60"/>
    <n v="129"/>
    <n v="398"/>
    <n v="7"/>
    <n v="53"/>
    <x v="2"/>
    <x v="2"/>
    <n v="99919.19"/>
    <s v="Platinum"/>
    <x v="0"/>
  </r>
  <r>
    <n v="2233"/>
    <x v="1991"/>
    <n v="809"/>
    <x v="4"/>
    <x v="0"/>
    <n v="1"/>
    <n v="67.38"/>
    <n v="67.38"/>
    <x v="2225"/>
    <n v="9"/>
    <s v="Chicago, IL"/>
    <n v="302"/>
    <n v="135"/>
    <n v="273"/>
    <n v="349"/>
    <n v="1"/>
    <n v="63"/>
    <x v="1"/>
    <x v="2"/>
    <n v="78938.399999999994"/>
    <s v="Gold"/>
    <x v="0"/>
  </r>
  <r>
    <n v="2234"/>
    <x v="872"/>
    <n v="782"/>
    <x v="5"/>
    <x v="0"/>
    <n v="1"/>
    <n v="1032.6400000000001"/>
    <n v="1032.6400000000001"/>
    <x v="2226"/>
    <n v="4"/>
    <s v="Miami, FL"/>
    <n v="332"/>
    <n v="119"/>
    <n v="104"/>
    <n v="120"/>
    <n v="5"/>
    <n v="68"/>
    <x v="1"/>
    <x v="1"/>
    <n v="80207.649999999994"/>
    <s v="Silver"/>
    <x v="1"/>
  </r>
  <r>
    <n v="2235"/>
    <x v="155"/>
    <n v="913"/>
    <x v="2"/>
    <x v="0"/>
    <n v="2"/>
    <n v="312.37"/>
    <n v="624.74"/>
    <x v="2227"/>
    <n v="15"/>
    <s v="Chicago, IL"/>
    <n v="23"/>
    <n v="79"/>
    <n v="243"/>
    <n v="349"/>
    <n v="9"/>
    <n v="50"/>
    <x v="2"/>
    <x v="1"/>
    <n v="116429.88"/>
    <s v="Bronze"/>
    <x v="1"/>
  </r>
  <r>
    <n v="2236"/>
    <x v="1992"/>
    <n v="257"/>
    <x v="2"/>
    <x v="0"/>
    <n v="3"/>
    <n v="729.87"/>
    <n v="2189.61"/>
    <x v="2228"/>
    <n v="1"/>
    <s v="Dallas, TX"/>
    <n v="263"/>
    <n v="73"/>
    <n v="266"/>
    <n v="158"/>
    <n v="6"/>
    <n v="20"/>
    <x v="0"/>
    <x v="2"/>
    <n v="55867.78"/>
    <s v="Bronze"/>
    <x v="0"/>
  </r>
  <r>
    <n v="2237"/>
    <x v="1993"/>
    <n v="265"/>
    <x v="4"/>
    <x v="0"/>
    <n v="4"/>
    <n v="1165.05"/>
    <n v="4660.2"/>
    <x v="2229"/>
    <n v="1"/>
    <s v="Dallas, TX"/>
    <n v="163"/>
    <n v="115"/>
    <n v="265"/>
    <n v="157"/>
    <n v="9"/>
    <n v="47"/>
    <x v="2"/>
    <x v="2"/>
    <n v="66106.929999999993"/>
    <s v="Bronze"/>
    <x v="1"/>
  </r>
  <r>
    <n v="2238"/>
    <x v="1994"/>
    <n v="343"/>
    <x v="7"/>
    <x v="0"/>
    <n v="5"/>
    <n v="457.42"/>
    <n v="2287.1"/>
    <x v="2230"/>
    <n v="11"/>
    <s v="New York, NY"/>
    <n v="415"/>
    <n v="148"/>
    <n v="195"/>
    <n v="409"/>
    <n v="10"/>
    <n v="18"/>
    <x v="0"/>
    <x v="1"/>
    <n v="66803.8"/>
    <s v="Platinum"/>
    <x v="1"/>
  </r>
  <r>
    <n v="2239"/>
    <x v="1995"/>
    <n v="219"/>
    <x v="2"/>
    <x v="0"/>
    <n v="4"/>
    <n v="560.23"/>
    <n v="2240.92"/>
    <x v="2231"/>
    <n v="7"/>
    <s v="Los Angeles, CA"/>
    <n v="10"/>
    <n v="58"/>
    <n v="236"/>
    <n v="369"/>
    <n v="7"/>
    <n v="24"/>
    <x v="0"/>
    <x v="2"/>
    <n v="116934.84"/>
    <s v="Gold"/>
    <x v="2"/>
  </r>
  <r>
    <n v="2240"/>
    <x v="1996"/>
    <n v="142"/>
    <x v="3"/>
    <x v="0"/>
    <n v="1"/>
    <n v="964.02"/>
    <n v="964.02"/>
    <x v="2232"/>
    <n v="16"/>
    <s v="Miami, FL"/>
    <n v="170"/>
    <n v="61"/>
    <n v="226"/>
    <n v="467"/>
    <n v="6"/>
    <n v="50"/>
    <x v="2"/>
    <x v="0"/>
    <n v="56749.81"/>
    <s v="Platinum"/>
    <x v="0"/>
  </r>
  <r>
    <n v="2241"/>
    <x v="577"/>
    <n v="424"/>
    <x v="7"/>
    <x v="0"/>
    <n v="4"/>
    <n v="705.72"/>
    <n v="2822.88"/>
    <x v="2233"/>
    <n v="3"/>
    <s v="Miami, FL"/>
    <n v="498"/>
    <n v="80"/>
    <n v="222"/>
    <n v="396"/>
    <n v="5"/>
    <n v="27"/>
    <x v="0"/>
    <x v="2"/>
    <n v="114998.21"/>
    <s v="Bronze"/>
    <x v="0"/>
  </r>
  <r>
    <n v="2242"/>
    <x v="1997"/>
    <n v="688"/>
    <x v="0"/>
    <x v="1"/>
    <n v="2"/>
    <n v="938.64"/>
    <n v="1877.28"/>
    <x v="2234"/>
    <n v="17"/>
    <s v="Miami, FL"/>
    <n v="29"/>
    <n v="106"/>
    <n v="217"/>
    <n v="269"/>
    <n v="10"/>
    <n v="23"/>
    <x v="0"/>
    <x v="0"/>
    <n v="94381.42"/>
    <s v="Bronze"/>
    <x v="3"/>
  </r>
  <r>
    <n v="2243"/>
    <x v="1998"/>
    <n v="229"/>
    <x v="4"/>
    <x v="0"/>
    <n v="1"/>
    <n v="1134.8"/>
    <n v="1134.8"/>
    <x v="2235"/>
    <n v="14"/>
    <s v="Chicago, IL"/>
    <n v="386"/>
    <n v="130"/>
    <n v="100"/>
    <n v="134"/>
    <n v="9"/>
    <n v="62"/>
    <x v="1"/>
    <x v="1"/>
    <n v="113207.52"/>
    <s v="Gold"/>
    <x v="1"/>
  </r>
  <r>
    <n v="2244"/>
    <x v="1999"/>
    <n v="551"/>
    <x v="3"/>
    <x v="1"/>
    <n v="4"/>
    <n v="1715.09"/>
    <n v="6860.36"/>
    <x v="2236"/>
    <n v="2"/>
    <s v="New York, NY"/>
    <n v="424"/>
    <n v="66"/>
    <n v="284"/>
    <n v="156"/>
    <n v="2"/>
    <n v="70"/>
    <x v="1"/>
    <x v="0"/>
    <n v="111671.4"/>
    <s v="Gold"/>
    <x v="1"/>
  </r>
  <r>
    <n v="2245"/>
    <x v="2000"/>
    <n v="366"/>
    <x v="2"/>
    <x v="1"/>
    <n v="1"/>
    <n v="480.28"/>
    <n v="480.28"/>
    <x v="2237"/>
    <n v="11"/>
    <s v="Dallas, TX"/>
    <n v="139"/>
    <n v="84"/>
    <n v="220"/>
    <n v="160"/>
    <n v="9"/>
    <n v="39"/>
    <x v="2"/>
    <x v="2"/>
    <n v="84344.29"/>
    <s v="Gold"/>
    <x v="0"/>
  </r>
  <r>
    <n v="2246"/>
    <x v="2001"/>
    <n v="478"/>
    <x v="6"/>
    <x v="1"/>
    <n v="2"/>
    <n v="613.59"/>
    <n v="1227.18"/>
    <x v="2238"/>
    <n v="13"/>
    <s v="Dallas, TX"/>
    <n v="479"/>
    <n v="145"/>
    <n v="191"/>
    <n v="289"/>
    <n v="5"/>
    <n v="39"/>
    <x v="2"/>
    <x v="2"/>
    <n v="22163.58"/>
    <s v="Bronze"/>
    <x v="2"/>
  </r>
  <r>
    <n v="2247"/>
    <x v="2002"/>
    <n v="288"/>
    <x v="5"/>
    <x v="0"/>
    <n v="5"/>
    <n v="1025.77"/>
    <n v="5128.8500000000004"/>
    <x v="2239"/>
    <n v="13"/>
    <s v="New York, NY"/>
    <n v="343"/>
    <n v="137"/>
    <n v="107"/>
    <n v="352"/>
    <n v="5"/>
    <n v="49"/>
    <x v="2"/>
    <x v="1"/>
    <n v="79029.679999999993"/>
    <s v="Gold"/>
    <x v="2"/>
  </r>
  <r>
    <n v="2248"/>
    <x v="2003"/>
    <n v="310"/>
    <x v="2"/>
    <x v="0"/>
    <n v="4"/>
    <n v="453.68"/>
    <n v="1814.72"/>
    <x v="2240"/>
    <n v="18"/>
    <s v="Los Angeles, CA"/>
    <n v="261"/>
    <n v="137"/>
    <n v="127"/>
    <n v="379"/>
    <n v="1"/>
    <n v="34"/>
    <x v="0"/>
    <x v="2"/>
    <n v="50802.19"/>
    <s v="Silver"/>
    <x v="2"/>
  </r>
  <r>
    <n v="2249"/>
    <x v="1182"/>
    <n v="675"/>
    <x v="3"/>
    <x v="0"/>
    <n v="4"/>
    <n v="1009.39"/>
    <n v="4037.56"/>
    <x v="2241"/>
    <n v="17"/>
    <s v="Dallas, TX"/>
    <n v="437"/>
    <n v="85"/>
    <n v="148"/>
    <n v="332"/>
    <n v="10"/>
    <n v="69"/>
    <x v="1"/>
    <x v="0"/>
    <n v="33789.949999999997"/>
    <s v="Bronze"/>
    <x v="1"/>
  </r>
  <r>
    <n v="2250"/>
    <x v="1833"/>
    <n v="824"/>
    <x v="4"/>
    <x v="1"/>
    <n v="2"/>
    <n v="224.05"/>
    <n v="448.1"/>
    <x v="2242"/>
    <n v="1"/>
    <s v="Los Angeles, CA"/>
    <n v="253"/>
    <n v="148"/>
    <n v="247"/>
    <n v="165"/>
    <n v="4"/>
    <n v="70"/>
    <x v="1"/>
    <x v="1"/>
    <n v="67876.06"/>
    <s v="Bronze"/>
    <x v="0"/>
  </r>
  <r>
    <n v="2251"/>
    <x v="2004"/>
    <n v="135"/>
    <x v="7"/>
    <x v="1"/>
    <n v="1"/>
    <n v="414.44"/>
    <n v="414.44"/>
    <x v="2243"/>
    <n v="7"/>
    <s v="Chicago, IL"/>
    <n v="338"/>
    <n v="113"/>
    <n v="267"/>
    <n v="222"/>
    <n v="9"/>
    <n v="61"/>
    <x v="1"/>
    <x v="2"/>
    <n v="116843.47"/>
    <s v="Platinum"/>
    <x v="1"/>
  </r>
  <r>
    <n v="2252"/>
    <x v="2005"/>
    <n v="781"/>
    <x v="3"/>
    <x v="0"/>
    <n v="2"/>
    <n v="603.19000000000005"/>
    <n v="1206.3800000000001"/>
    <x v="2244"/>
    <n v="3"/>
    <s v="Los Angeles, CA"/>
    <n v="54"/>
    <n v="141"/>
    <n v="272"/>
    <n v="398"/>
    <n v="7"/>
    <n v="23"/>
    <x v="0"/>
    <x v="2"/>
    <n v="53750.66"/>
    <s v="Platinum"/>
    <x v="2"/>
  </r>
  <r>
    <n v="2253"/>
    <x v="2006"/>
    <n v="424"/>
    <x v="7"/>
    <x v="0"/>
    <n v="1"/>
    <n v="835.69"/>
    <n v="835.69"/>
    <x v="2245"/>
    <n v="13"/>
    <s v="Dallas, TX"/>
    <n v="171"/>
    <n v="126"/>
    <n v="259"/>
    <n v="130"/>
    <n v="6"/>
    <n v="26"/>
    <x v="0"/>
    <x v="2"/>
    <n v="119043.65"/>
    <s v="Platinum"/>
    <x v="3"/>
  </r>
  <r>
    <n v="2254"/>
    <x v="2007"/>
    <n v="452"/>
    <x v="1"/>
    <x v="0"/>
    <n v="1"/>
    <n v="1161.76"/>
    <n v="1161.76"/>
    <x v="2246"/>
    <n v="13"/>
    <s v="Dallas, TX"/>
    <n v="299"/>
    <n v="140"/>
    <n v="155"/>
    <n v="200"/>
    <n v="5"/>
    <n v="69"/>
    <x v="1"/>
    <x v="2"/>
    <n v="94426.34"/>
    <s v="Gold"/>
    <x v="3"/>
  </r>
  <r>
    <n v="2255"/>
    <x v="2008"/>
    <n v="251"/>
    <x v="7"/>
    <x v="0"/>
    <n v="5"/>
    <n v="1645.49"/>
    <n v="8227.4500000000007"/>
    <x v="2247"/>
    <n v="10"/>
    <s v="Los Angeles, CA"/>
    <n v="14"/>
    <n v="70"/>
    <n v="253"/>
    <n v="353"/>
    <n v="8"/>
    <n v="66"/>
    <x v="1"/>
    <x v="2"/>
    <n v="39303.79"/>
    <s v="Bronze"/>
    <x v="2"/>
  </r>
  <r>
    <n v="2256"/>
    <x v="877"/>
    <n v="481"/>
    <x v="5"/>
    <x v="0"/>
    <n v="3"/>
    <n v="799.59"/>
    <n v="2398.77"/>
    <x v="2248"/>
    <n v="16"/>
    <s v="Los Angeles, CA"/>
    <n v="428"/>
    <n v="149"/>
    <n v="260"/>
    <n v="160"/>
    <n v="2"/>
    <n v="41"/>
    <x v="2"/>
    <x v="2"/>
    <n v="58526.09"/>
    <s v="Gold"/>
    <x v="0"/>
  </r>
  <r>
    <n v="2257"/>
    <x v="2009"/>
    <n v="559"/>
    <x v="3"/>
    <x v="1"/>
    <n v="2"/>
    <n v="1942.08"/>
    <n v="3884.16"/>
    <x v="2249"/>
    <n v="19"/>
    <s v="Dallas, TX"/>
    <n v="161"/>
    <n v="124"/>
    <n v="144"/>
    <n v="264"/>
    <n v="10"/>
    <n v="24"/>
    <x v="0"/>
    <x v="1"/>
    <n v="78440.14"/>
    <s v="Silver"/>
    <x v="0"/>
  </r>
  <r>
    <n v="2258"/>
    <x v="2010"/>
    <n v="652"/>
    <x v="3"/>
    <x v="0"/>
    <n v="4"/>
    <n v="1436.22"/>
    <n v="5744.88"/>
    <x v="2250"/>
    <n v="12"/>
    <s v="New York, NY"/>
    <n v="60"/>
    <n v="108"/>
    <n v="182"/>
    <n v="431"/>
    <n v="3"/>
    <n v="29"/>
    <x v="0"/>
    <x v="1"/>
    <n v="89414.81"/>
    <s v="Silver"/>
    <x v="2"/>
  </r>
  <r>
    <n v="2259"/>
    <x v="2011"/>
    <n v="266"/>
    <x v="6"/>
    <x v="1"/>
    <n v="4"/>
    <n v="1852.05"/>
    <n v="7408.2"/>
    <x v="2251"/>
    <n v="3"/>
    <s v="New York, NY"/>
    <n v="285"/>
    <n v="145"/>
    <n v="200"/>
    <n v="288"/>
    <n v="8"/>
    <n v="24"/>
    <x v="0"/>
    <x v="0"/>
    <n v="39332.6"/>
    <s v="Platinum"/>
    <x v="0"/>
  </r>
  <r>
    <n v="2260"/>
    <x v="2012"/>
    <n v="646"/>
    <x v="1"/>
    <x v="0"/>
    <n v="2"/>
    <n v="1970.65"/>
    <n v="3941.3"/>
    <x v="2252"/>
    <n v="5"/>
    <s v="Chicago, IL"/>
    <n v="64"/>
    <n v="141"/>
    <n v="215"/>
    <n v="364"/>
    <n v="1"/>
    <n v="52"/>
    <x v="2"/>
    <x v="1"/>
    <n v="43663.54"/>
    <s v="Silver"/>
    <x v="2"/>
  </r>
  <r>
    <n v="2261"/>
    <x v="2013"/>
    <n v="408"/>
    <x v="2"/>
    <x v="1"/>
    <n v="1"/>
    <n v="805.31"/>
    <n v="805.31"/>
    <x v="2253"/>
    <n v="15"/>
    <s v="Los Angeles, CA"/>
    <n v="466"/>
    <n v="91"/>
    <n v="256"/>
    <n v="305"/>
    <n v="6"/>
    <n v="52"/>
    <x v="2"/>
    <x v="1"/>
    <n v="22331.98"/>
    <s v="Silver"/>
    <x v="1"/>
  </r>
  <r>
    <n v="2262"/>
    <x v="2014"/>
    <n v="224"/>
    <x v="2"/>
    <x v="1"/>
    <n v="5"/>
    <n v="603.08000000000004"/>
    <n v="3015.4"/>
    <x v="2254"/>
    <n v="19"/>
    <s v="New York, NY"/>
    <n v="108"/>
    <n v="123"/>
    <n v="222"/>
    <n v="105"/>
    <n v="5"/>
    <n v="30"/>
    <x v="0"/>
    <x v="1"/>
    <n v="79322.2"/>
    <s v="Silver"/>
    <x v="3"/>
  </r>
  <r>
    <n v="2263"/>
    <x v="2015"/>
    <n v="125"/>
    <x v="5"/>
    <x v="0"/>
    <n v="3"/>
    <n v="1671.92"/>
    <n v="5015.76"/>
    <x v="2255"/>
    <n v="17"/>
    <s v="New York, NY"/>
    <n v="238"/>
    <n v="61"/>
    <n v="277"/>
    <n v="193"/>
    <n v="9"/>
    <n v="62"/>
    <x v="1"/>
    <x v="1"/>
    <n v="106448.9"/>
    <s v="Silver"/>
    <x v="0"/>
  </r>
  <r>
    <n v="2264"/>
    <x v="2016"/>
    <n v="514"/>
    <x v="5"/>
    <x v="1"/>
    <n v="2"/>
    <n v="1634.01"/>
    <n v="3268.02"/>
    <x v="2256"/>
    <n v="7"/>
    <s v="New York, NY"/>
    <n v="249"/>
    <n v="141"/>
    <n v="297"/>
    <n v="305"/>
    <n v="8"/>
    <n v="30"/>
    <x v="0"/>
    <x v="1"/>
    <n v="117482.05"/>
    <s v="Silver"/>
    <x v="2"/>
  </r>
  <r>
    <n v="2265"/>
    <x v="2017"/>
    <n v="611"/>
    <x v="6"/>
    <x v="1"/>
    <n v="4"/>
    <n v="94.74"/>
    <n v="378.96"/>
    <x v="2257"/>
    <n v="4"/>
    <s v="Los Angeles, CA"/>
    <n v="87"/>
    <n v="84"/>
    <n v="177"/>
    <n v="254"/>
    <n v="5"/>
    <n v="36"/>
    <x v="2"/>
    <x v="0"/>
    <n v="93194.81"/>
    <s v="Platinum"/>
    <x v="0"/>
  </r>
  <r>
    <n v="2266"/>
    <x v="268"/>
    <n v="886"/>
    <x v="4"/>
    <x v="0"/>
    <n v="5"/>
    <n v="454.95"/>
    <n v="2274.75"/>
    <x v="2258"/>
    <n v="6"/>
    <s v="Chicago, IL"/>
    <n v="53"/>
    <n v="88"/>
    <n v="297"/>
    <n v="166"/>
    <n v="9"/>
    <n v="18"/>
    <x v="0"/>
    <x v="1"/>
    <n v="56101.89"/>
    <s v="Gold"/>
    <x v="0"/>
  </r>
  <r>
    <n v="2267"/>
    <x v="2018"/>
    <n v="248"/>
    <x v="7"/>
    <x v="0"/>
    <n v="5"/>
    <n v="1887.7"/>
    <n v="9438.5"/>
    <x v="2259"/>
    <n v="9"/>
    <s v="New York, NY"/>
    <n v="30"/>
    <n v="117"/>
    <n v="273"/>
    <n v="207"/>
    <n v="8"/>
    <n v="59"/>
    <x v="2"/>
    <x v="0"/>
    <n v="91409.52"/>
    <s v="Platinum"/>
    <x v="2"/>
  </r>
  <r>
    <n v="2268"/>
    <x v="2019"/>
    <n v="569"/>
    <x v="7"/>
    <x v="0"/>
    <n v="1"/>
    <n v="1901.93"/>
    <n v="1901.93"/>
    <x v="2260"/>
    <n v="5"/>
    <s v="New York, NY"/>
    <n v="314"/>
    <n v="123"/>
    <n v="200"/>
    <n v="306"/>
    <n v="1"/>
    <n v="22"/>
    <x v="0"/>
    <x v="2"/>
    <n v="33513.56"/>
    <s v="Gold"/>
    <x v="3"/>
  </r>
  <r>
    <n v="2269"/>
    <x v="2020"/>
    <n v="427"/>
    <x v="4"/>
    <x v="0"/>
    <n v="1"/>
    <n v="1400.71"/>
    <n v="1400.71"/>
    <x v="2261"/>
    <n v="18"/>
    <s v="New York, NY"/>
    <n v="26"/>
    <n v="89"/>
    <n v="162"/>
    <n v="191"/>
    <n v="6"/>
    <n v="48"/>
    <x v="2"/>
    <x v="1"/>
    <n v="57447.62"/>
    <s v="Gold"/>
    <x v="1"/>
  </r>
  <r>
    <n v="2270"/>
    <x v="2021"/>
    <n v="259"/>
    <x v="6"/>
    <x v="0"/>
    <n v="3"/>
    <n v="1643.71"/>
    <n v="4931.13"/>
    <x v="2262"/>
    <n v="12"/>
    <s v="Los Angeles, CA"/>
    <n v="247"/>
    <n v="52"/>
    <n v="123"/>
    <n v="470"/>
    <n v="7"/>
    <n v="54"/>
    <x v="2"/>
    <x v="1"/>
    <n v="49035.26"/>
    <s v="Gold"/>
    <x v="3"/>
  </r>
  <r>
    <n v="2271"/>
    <x v="2022"/>
    <n v="104"/>
    <x v="7"/>
    <x v="0"/>
    <n v="4"/>
    <n v="844.95"/>
    <n v="3379.8"/>
    <x v="2263"/>
    <n v="8"/>
    <s v="New York, NY"/>
    <n v="129"/>
    <n v="50"/>
    <n v="295"/>
    <n v="254"/>
    <n v="7"/>
    <n v="63"/>
    <x v="1"/>
    <x v="1"/>
    <n v="106594.26"/>
    <s v="Platinum"/>
    <x v="0"/>
  </r>
  <r>
    <n v="2272"/>
    <x v="2023"/>
    <n v="856"/>
    <x v="6"/>
    <x v="0"/>
    <n v="4"/>
    <n v="761.49"/>
    <n v="3045.96"/>
    <x v="2264"/>
    <n v="12"/>
    <s v="Dallas, TX"/>
    <n v="147"/>
    <n v="123"/>
    <n v="222"/>
    <n v="273"/>
    <n v="3"/>
    <n v="22"/>
    <x v="0"/>
    <x v="2"/>
    <n v="90645.02"/>
    <s v="Gold"/>
    <x v="3"/>
  </r>
  <r>
    <n v="2273"/>
    <x v="2024"/>
    <n v="659"/>
    <x v="4"/>
    <x v="1"/>
    <n v="5"/>
    <n v="1568.43"/>
    <n v="7842.1500000000005"/>
    <x v="2265"/>
    <n v="9"/>
    <s v="New York, NY"/>
    <n v="131"/>
    <n v="134"/>
    <n v="299"/>
    <n v="360"/>
    <n v="4"/>
    <n v="55"/>
    <x v="2"/>
    <x v="1"/>
    <n v="100923.95"/>
    <s v="Silver"/>
    <x v="1"/>
  </r>
  <r>
    <n v="2274"/>
    <x v="2025"/>
    <n v="619"/>
    <x v="7"/>
    <x v="0"/>
    <n v="3"/>
    <n v="326.87"/>
    <n v="980.61"/>
    <x v="2266"/>
    <n v="3"/>
    <s v="Dallas, TX"/>
    <n v="240"/>
    <n v="89"/>
    <n v="223"/>
    <n v="375"/>
    <n v="1"/>
    <n v="37"/>
    <x v="2"/>
    <x v="2"/>
    <n v="36906.93"/>
    <s v="Bronze"/>
    <x v="2"/>
  </r>
  <r>
    <n v="2275"/>
    <x v="2026"/>
    <n v="439"/>
    <x v="3"/>
    <x v="0"/>
    <n v="1"/>
    <n v="816.05"/>
    <n v="816.05"/>
    <x v="2267"/>
    <n v="13"/>
    <s v="Los Angeles, CA"/>
    <n v="293"/>
    <n v="99"/>
    <n v="117"/>
    <n v="469"/>
    <n v="1"/>
    <n v="35"/>
    <x v="2"/>
    <x v="2"/>
    <n v="54112.33"/>
    <s v="Gold"/>
    <x v="0"/>
  </r>
  <r>
    <n v="2276"/>
    <x v="2027"/>
    <n v="762"/>
    <x v="4"/>
    <x v="0"/>
    <n v="1"/>
    <n v="699.49"/>
    <n v="699.49"/>
    <x v="2268"/>
    <n v="1"/>
    <s v="Los Angeles, CA"/>
    <n v="353"/>
    <n v="93"/>
    <n v="232"/>
    <n v="246"/>
    <n v="6"/>
    <n v="62"/>
    <x v="1"/>
    <x v="1"/>
    <n v="106671.54"/>
    <s v="Gold"/>
    <x v="2"/>
  </r>
  <r>
    <n v="2277"/>
    <x v="2028"/>
    <n v="822"/>
    <x v="6"/>
    <x v="0"/>
    <n v="1"/>
    <n v="1723.71"/>
    <n v="1723.71"/>
    <x v="2269"/>
    <n v="3"/>
    <s v="Los Angeles, CA"/>
    <n v="118"/>
    <n v="147"/>
    <n v="203"/>
    <n v="464"/>
    <n v="7"/>
    <n v="63"/>
    <x v="1"/>
    <x v="2"/>
    <n v="27109.14"/>
    <s v="Gold"/>
    <x v="0"/>
  </r>
  <r>
    <n v="2278"/>
    <x v="135"/>
    <n v="402"/>
    <x v="4"/>
    <x v="1"/>
    <n v="4"/>
    <n v="1204.8800000000001"/>
    <n v="4819.5200000000004"/>
    <x v="2270"/>
    <n v="19"/>
    <s v="Chicago, IL"/>
    <n v="290"/>
    <n v="119"/>
    <n v="146"/>
    <n v="292"/>
    <n v="1"/>
    <n v="39"/>
    <x v="2"/>
    <x v="0"/>
    <n v="29113.31"/>
    <s v="Bronze"/>
    <x v="1"/>
  </r>
  <r>
    <n v="2279"/>
    <x v="2029"/>
    <n v="585"/>
    <x v="7"/>
    <x v="0"/>
    <n v="2"/>
    <n v="374.57"/>
    <n v="749.14"/>
    <x v="2271"/>
    <n v="20"/>
    <s v="Miami, FL"/>
    <n v="54"/>
    <n v="82"/>
    <n v="204"/>
    <n v="479"/>
    <n v="10"/>
    <n v="58"/>
    <x v="2"/>
    <x v="2"/>
    <n v="43505.25"/>
    <s v="Platinum"/>
    <x v="0"/>
  </r>
  <r>
    <n v="2280"/>
    <x v="2030"/>
    <n v="396"/>
    <x v="5"/>
    <x v="1"/>
    <n v="2"/>
    <n v="1455.18"/>
    <n v="2910.36"/>
    <x v="2272"/>
    <n v="3"/>
    <s v="Los Angeles, CA"/>
    <n v="354"/>
    <n v="101"/>
    <n v="204"/>
    <n v="397"/>
    <n v="5"/>
    <n v="41"/>
    <x v="2"/>
    <x v="1"/>
    <n v="59203.91"/>
    <s v="Silver"/>
    <x v="0"/>
  </r>
  <r>
    <n v="2281"/>
    <x v="2031"/>
    <n v="872"/>
    <x v="6"/>
    <x v="1"/>
    <n v="3"/>
    <n v="1356.13"/>
    <n v="4068.3900000000003"/>
    <x v="2273"/>
    <n v="20"/>
    <s v="Dallas, TX"/>
    <n v="36"/>
    <n v="80"/>
    <n v="287"/>
    <n v="205"/>
    <n v="5"/>
    <n v="48"/>
    <x v="2"/>
    <x v="2"/>
    <n v="40264.75"/>
    <s v="Silver"/>
    <x v="2"/>
  </r>
  <r>
    <n v="2282"/>
    <x v="2032"/>
    <n v="687"/>
    <x v="3"/>
    <x v="0"/>
    <n v="5"/>
    <n v="615.69000000000005"/>
    <n v="3078.4500000000003"/>
    <x v="2274"/>
    <n v="18"/>
    <s v="New York, NY"/>
    <n v="241"/>
    <n v="124"/>
    <n v="212"/>
    <n v="328"/>
    <n v="7"/>
    <n v="45"/>
    <x v="2"/>
    <x v="2"/>
    <n v="55112.19"/>
    <s v="Gold"/>
    <x v="3"/>
  </r>
  <r>
    <n v="2283"/>
    <x v="2033"/>
    <n v="782"/>
    <x v="2"/>
    <x v="0"/>
    <n v="1"/>
    <n v="126.83"/>
    <n v="126.83"/>
    <x v="2275"/>
    <n v="9"/>
    <s v="Chicago, IL"/>
    <n v="63"/>
    <n v="69"/>
    <n v="288"/>
    <n v="135"/>
    <n v="2"/>
    <n v="65"/>
    <x v="1"/>
    <x v="0"/>
    <n v="51529.78"/>
    <s v="Platinum"/>
    <x v="1"/>
  </r>
  <r>
    <n v="2284"/>
    <x v="2034"/>
    <n v="250"/>
    <x v="0"/>
    <x v="0"/>
    <n v="1"/>
    <n v="117.05"/>
    <n v="117.05"/>
    <x v="2276"/>
    <n v="18"/>
    <s v="Dallas, TX"/>
    <n v="248"/>
    <n v="132"/>
    <n v="295"/>
    <n v="243"/>
    <n v="6"/>
    <n v="42"/>
    <x v="2"/>
    <x v="0"/>
    <n v="97419.64"/>
    <s v="Bronze"/>
    <x v="1"/>
  </r>
  <r>
    <n v="2285"/>
    <x v="2035"/>
    <n v="918"/>
    <x v="1"/>
    <x v="1"/>
    <n v="4"/>
    <n v="1767.13"/>
    <n v="7068.52"/>
    <x v="2277"/>
    <n v="1"/>
    <s v="Dallas, TX"/>
    <n v="481"/>
    <n v="145"/>
    <n v="235"/>
    <n v="336"/>
    <n v="1"/>
    <n v="55"/>
    <x v="2"/>
    <x v="1"/>
    <n v="105676.37"/>
    <s v="Platinum"/>
    <x v="2"/>
  </r>
  <r>
    <n v="2286"/>
    <x v="2036"/>
    <n v="678"/>
    <x v="2"/>
    <x v="1"/>
    <n v="2"/>
    <n v="1366.84"/>
    <n v="2733.68"/>
    <x v="2278"/>
    <n v="17"/>
    <s v="Dallas, TX"/>
    <n v="128"/>
    <n v="87"/>
    <n v="205"/>
    <n v="431"/>
    <n v="2"/>
    <n v="66"/>
    <x v="1"/>
    <x v="1"/>
    <n v="43519.43"/>
    <s v="Silver"/>
    <x v="1"/>
  </r>
  <r>
    <n v="2287"/>
    <x v="2037"/>
    <n v="846"/>
    <x v="4"/>
    <x v="1"/>
    <n v="5"/>
    <n v="325.44"/>
    <n v="1627.2"/>
    <x v="2279"/>
    <n v="15"/>
    <s v="Miami, FL"/>
    <n v="437"/>
    <n v="121"/>
    <n v="117"/>
    <n v="382"/>
    <n v="3"/>
    <n v="63"/>
    <x v="1"/>
    <x v="2"/>
    <n v="93452.52"/>
    <s v="Bronze"/>
    <x v="1"/>
  </r>
  <r>
    <n v="2288"/>
    <x v="1556"/>
    <n v="552"/>
    <x v="7"/>
    <x v="0"/>
    <n v="4"/>
    <n v="1114.9000000000001"/>
    <n v="4459.6000000000004"/>
    <x v="2280"/>
    <n v="1"/>
    <s v="Los Angeles, CA"/>
    <n v="365"/>
    <n v="144"/>
    <n v="203"/>
    <n v="354"/>
    <n v="4"/>
    <n v="42"/>
    <x v="2"/>
    <x v="0"/>
    <n v="112772.85"/>
    <s v="Platinum"/>
    <x v="3"/>
  </r>
  <r>
    <n v="2289"/>
    <x v="2038"/>
    <n v="446"/>
    <x v="3"/>
    <x v="1"/>
    <n v="1"/>
    <n v="1344.94"/>
    <n v="1344.94"/>
    <x v="2281"/>
    <n v="4"/>
    <s v="Chicago, IL"/>
    <n v="5"/>
    <n v="114"/>
    <n v="159"/>
    <n v="277"/>
    <n v="6"/>
    <n v="27"/>
    <x v="0"/>
    <x v="2"/>
    <n v="41355.870000000003"/>
    <s v="Platinum"/>
    <x v="0"/>
  </r>
  <r>
    <n v="2290"/>
    <x v="1228"/>
    <n v="805"/>
    <x v="1"/>
    <x v="1"/>
    <n v="2"/>
    <n v="218.4"/>
    <n v="436.8"/>
    <x v="2282"/>
    <n v="16"/>
    <s v="Chicago, IL"/>
    <n v="15"/>
    <n v="113"/>
    <n v="157"/>
    <n v="113"/>
    <n v="1"/>
    <n v="40"/>
    <x v="2"/>
    <x v="0"/>
    <n v="54778.68"/>
    <s v="Silver"/>
    <x v="1"/>
  </r>
  <r>
    <n v="2291"/>
    <x v="2039"/>
    <n v="215"/>
    <x v="0"/>
    <x v="1"/>
    <n v="1"/>
    <n v="1349.75"/>
    <n v="1349.75"/>
    <x v="2283"/>
    <n v="1"/>
    <s v="Dallas, TX"/>
    <n v="102"/>
    <n v="121"/>
    <n v="295"/>
    <n v="365"/>
    <n v="7"/>
    <n v="30"/>
    <x v="0"/>
    <x v="0"/>
    <n v="29953.96"/>
    <s v="Platinum"/>
    <x v="1"/>
  </r>
  <r>
    <n v="2292"/>
    <x v="2040"/>
    <n v="849"/>
    <x v="4"/>
    <x v="0"/>
    <n v="4"/>
    <n v="785.13"/>
    <n v="3140.52"/>
    <x v="2284"/>
    <n v="17"/>
    <s v="New York, NY"/>
    <n v="363"/>
    <n v="52"/>
    <n v="243"/>
    <n v="443"/>
    <n v="7"/>
    <n v="44"/>
    <x v="2"/>
    <x v="2"/>
    <n v="109604.69"/>
    <s v="Silver"/>
    <x v="1"/>
  </r>
  <r>
    <n v="2293"/>
    <x v="2041"/>
    <n v="590"/>
    <x v="1"/>
    <x v="0"/>
    <n v="2"/>
    <n v="84.06"/>
    <n v="168.12"/>
    <x v="2285"/>
    <n v="13"/>
    <s v="Chicago, IL"/>
    <n v="131"/>
    <n v="132"/>
    <n v="200"/>
    <n v="111"/>
    <n v="6"/>
    <n v="46"/>
    <x v="2"/>
    <x v="1"/>
    <n v="110099.32"/>
    <s v="Gold"/>
    <x v="0"/>
  </r>
  <r>
    <n v="2294"/>
    <x v="2042"/>
    <n v="141"/>
    <x v="5"/>
    <x v="0"/>
    <n v="2"/>
    <n v="217.73"/>
    <n v="435.46"/>
    <x v="2286"/>
    <n v="16"/>
    <s v="Chicago, IL"/>
    <n v="182"/>
    <n v="111"/>
    <n v="153"/>
    <n v="282"/>
    <n v="7"/>
    <n v="24"/>
    <x v="0"/>
    <x v="0"/>
    <n v="30789.11"/>
    <s v="Silver"/>
    <x v="3"/>
  </r>
  <r>
    <n v="2295"/>
    <x v="2043"/>
    <n v="242"/>
    <x v="1"/>
    <x v="1"/>
    <n v="1"/>
    <n v="96.97"/>
    <n v="96.97"/>
    <x v="1153"/>
    <n v="4"/>
    <s v="New York, NY"/>
    <n v="201"/>
    <n v="146"/>
    <n v="236"/>
    <n v="430"/>
    <n v="7"/>
    <n v="24"/>
    <x v="0"/>
    <x v="0"/>
    <n v="32384.62"/>
    <s v="Silver"/>
    <x v="3"/>
  </r>
  <r>
    <n v="2296"/>
    <x v="1778"/>
    <n v="794"/>
    <x v="0"/>
    <x v="1"/>
    <n v="1"/>
    <n v="1543.1"/>
    <n v="1543.1"/>
    <x v="2287"/>
    <n v="12"/>
    <s v="Miami, FL"/>
    <n v="270"/>
    <n v="81"/>
    <n v="130"/>
    <n v="455"/>
    <n v="1"/>
    <n v="49"/>
    <x v="2"/>
    <x v="0"/>
    <n v="85623.12"/>
    <s v="Silver"/>
    <x v="0"/>
  </r>
  <r>
    <n v="2297"/>
    <x v="2044"/>
    <n v="664"/>
    <x v="5"/>
    <x v="1"/>
    <n v="2"/>
    <n v="595.62"/>
    <n v="1191.24"/>
    <x v="2288"/>
    <n v="6"/>
    <s v="Miami, FL"/>
    <n v="347"/>
    <n v="111"/>
    <n v="161"/>
    <n v="335"/>
    <n v="6"/>
    <n v="25"/>
    <x v="0"/>
    <x v="1"/>
    <n v="44412.72"/>
    <s v="Bronze"/>
    <x v="3"/>
  </r>
  <r>
    <n v="2298"/>
    <x v="258"/>
    <n v="219"/>
    <x v="6"/>
    <x v="0"/>
    <n v="5"/>
    <n v="1656.61"/>
    <n v="8283.0499999999993"/>
    <x v="2289"/>
    <n v="2"/>
    <s v="Miami, FL"/>
    <n v="455"/>
    <n v="100"/>
    <n v="102"/>
    <n v="421"/>
    <n v="1"/>
    <n v="65"/>
    <x v="1"/>
    <x v="1"/>
    <n v="33967.93"/>
    <s v="Platinum"/>
    <x v="1"/>
  </r>
  <r>
    <n v="2299"/>
    <x v="2045"/>
    <n v="415"/>
    <x v="7"/>
    <x v="0"/>
    <n v="4"/>
    <n v="1016.24"/>
    <n v="4064.96"/>
    <x v="2290"/>
    <n v="16"/>
    <s v="Miami, FL"/>
    <n v="258"/>
    <n v="135"/>
    <n v="150"/>
    <n v="133"/>
    <n v="6"/>
    <n v="26"/>
    <x v="0"/>
    <x v="1"/>
    <n v="40663.51"/>
    <s v="Platinum"/>
    <x v="3"/>
  </r>
  <r>
    <n v="2300"/>
    <x v="2046"/>
    <n v="125"/>
    <x v="2"/>
    <x v="0"/>
    <n v="5"/>
    <n v="273.36"/>
    <n v="1366.8000000000002"/>
    <x v="2291"/>
    <n v="15"/>
    <s v="Miami, FL"/>
    <n v="352"/>
    <n v="131"/>
    <n v="136"/>
    <n v="134"/>
    <n v="10"/>
    <n v="20"/>
    <x v="0"/>
    <x v="0"/>
    <n v="118527.18"/>
    <s v="Silver"/>
    <x v="0"/>
  </r>
  <r>
    <n v="2301"/>
    <x v="2047"/>
    <n v="511"/>
    <x v="6"/>
    <x v="1"/>
    <n v="1"/>
    <n v="1911"/>
    <n v="1911"/>
    <x v="2292"/>
    <n v="4"/>
    <s v="Chicago, IL"/>
    <n v="141"/>
    <n v="136"/>
    <n v="290"/>
    <n v="354"/>
    <n v="1"/>
    <n v="32"/>
    <x v="0"/>
    <x v="2"/>
    <n v="103085.74"/>
    <s v="Platinum"/>
    <x v="3"/>
  </r>
  <r>
    <n v="2302"/>
    <x v="2048"/>
    <n v="732"/>
    <x v="4"/>
    <x v="0"/>
    <n v="5"/>
    <n v="445.69"/>
    <n v="2228.4499999999998"/>
    <x v="2293"/>
    <n v="2"/>
    <s v="Miami, FL"/>
    <n v="468"/>
    <n v="111"/>
    <n v="204"/>
    <n v="370"/>
    <n v="9"/>
    <n v="37"/>
    <x v="2"/>
    <x v="1"/>
    <n v="66937.36"/>
    <s v="Silver"/>
    <x v="2"/>
  </r>
  <r>
    <n v="2303"/>
    <x v="2049"/>
    <n v="961"/>
    <x v="4"/>
    <x v="1"/>
    <n v="4"/>
    <n v="161.19"/>
    <n v="644.76"/>
    <x v="2294"/>
    <n v="16"/>
    <s v="Chicago, IL"/>
    <n v="485"/>
    <n v="103"/>
    <n v="133"/>
    <n v="232"/>
    <n v="6"/>
    <n v="41"/>
    <x v="2"/>
    <x v="2"/>
    <n v="88817.86"/>
    <s v="Gold"/>
    <x v="2"/>
  </r>
  <r>
    <n v="2304"/>
    <x v="1681"/>
    <n v="325"/>
    <x v="0"/>
    <x v="1"/>
    <n v="1"/>
    <n v="1307.68"/>
    <n v="1307.68"/>
    <x v="2295"/>
    <n v="10"/>
    <s v="Chicago, IL"/>
    <n v="271"/>
    <n v="82"/>
    <n v="177"/>
    <n v="423"/>
    <n v="6"/>
    <n v="62"/>
    <x v="1"/>
    <x v="0"/>
    <n v="25411.919999999998"/>
    <s v="Bronze"/>
    <x v="0"/>
  </r>
  <r>
    <n v="2305"/>
    <x v="2050"/>
    <n v="556"/>
    <x v="0"/>
    <x v="1"/>
    <n v="4"/>
    <n v="1464.71"/>
    <n v="5858.84"/>
    <x v="2296"/>
    <n v="2"/>
    <s v="Chicago, IL"/>
    <n v="202"/>
    <n v="123"/>
    <n v="275"/>
    <n v="257"/>
    <n v="8"/>
    <n v="48"/>
    <x v="2"/>
    <x v="0"/>
    <n v="38040.959999999999"/>
    <s v="Platinum"/>
    <x v="2"/>
  </r>
  <r>
    <n v="2306"/>
    <x v="935"/>
    <n v="465"/>
    <x v="6"/>
    <x v="0"/>
    <n v="4"/>
    <n v="1977.29"/>
    <n v="7909.16"/>
    <x v="2297"/>
    <n v="10"/>
    <s v="Chicago, IL"/>
    <n v="168"/>
    <n v="110"/>
    <n v="257"/>
    <n v="242"/>
    <n v="7"/>
    <n v="62"/>
    <x v="1"/>
    <x v="1"/>
    <n v="115132.93"/>
    <s v="Bronze"/>
    <x v="2"/>
  </r>
  <r>
    <n v="2307"/>
    <x v="2051"/>
    <n v="194"/>
    <x v="6"/>
    <x v="1"/>
    <n v="2"/>
    <n v="674.52"/>
    <n v="1349.04"/>
    <x v="2298"/>
    <n v="8"/>
    <s v="Chicago, IL"/>
    <n v="345"/>
    <n v="76"/>
    <n v="232"/>
    <n v="125"/>
    <n v="6"/>
    <n v="35"/>
    <x v="2"/>
    <x v="1"/>
    <n v="114525.31"/>
    <s v="Bronze"/>
    <x v="1"/>
  </r>
  <r>
    <n v="2308"/>
    <x v="2052"/>
    <n v="434"/>
    <x v="1"/>
    <x v="1"/>
    <n v="2"/>
    <n v="870.58"/>
    <n v="1741.16"/>
    <x v="2299"/>
    <n v="8"/>
    <s v="Los Angeles, CA"/>
    <n v="477"/>
    <n v="107"/>
    <n v="207"/>
    <n v="130"/>
    <n v="8"/>
    <n v="25"/>
    <x v="0"/>
    <x v="2"/>
    <n v="94127.25"/>
    <s v="Silver"/>
    <x v="1"/>
  </r>
  <r>
    <n v="2309"/>
    <x v="2053"/>
    <n v="156"/>
    <x v="3"/>
    <x v="0"/>
    <n v="1"/>
    <n v="1328.14"/>
    <n v="1328.14"/>
    <x v="2300"/>
    <n v="14"/>
    <s v="New York, NY"/>
    <n v="249"/>
    <n v="117"/>
    <n v="177"/>
    <n v="179"/>
    <n v="9"/>
    <n v="58"/>
    <x v="2"/>
    <x v="2"/>
    <n v="57043.18"/>
    <s v="Bronze"/>
    <x v="1"/>
  </r>
  <r>
    <n v="2310"/>
    <x v="2054"/>
    <n v="722"/>
    <x v="4"/>
    <x v="0"/>
    <n v="1"/>
    <n v="473.29"/>
    <n v="473.29"/>
    <x v="2301"/>
    <n v="18"/>
    <s v="Dallas, TX"/>
    <n v="386"/>
    <n v="55"/>
    <n v="106"/>
    <n v="475"/>
    <n v="10"/>
    <n v="46"/>
    <x v="2"/>
    <x v="0"/>
    <n v="83208.14"/>
    <s v="Bronze"/>
    <x v="2"/>
  </r>
  <r>
    <n v="2311"/>
    <x v="2055"/>
    <n v="756"/>
    <x v="5"/>
    <x v="0"/>
    <n v="3"/>
    <n v="1216.6300000000001"/>
    <n v="3649.8900000000003"/>
    <x v="2302"/>
    <n v="19"/>
    <s v="Miami, FL"/>
    <n v="106"/>
    <n v="91"/>
    <n v="256"/>
    <n v="349"/>
    <n v="4"/>
    <n v="39"/>
    <x v="2"/>
    <x v="1"/>
    <n v="94004.22"/>
    <s v="Gold"/>
    <x v="1"/>
  </r>
  <r>
    <n v="2312"/>
    <x v="2056"/>
    <n v="299"/>
    <x v="0"/>
    <x v="0"/>
    <n v="3"/>
    <n v="1537.12"/>
    <n v="4611.3599999999997"/>
    <x v="2303"/>
    <n v="12"/>
    <s v="Chicago, IL"/>
    <n v="245"/>
    <n v="81"/>
    <n v="164"/>
    <n v="233"/>
    <n v="8"/>
    <n v="42"/>
    <x v="2"/>
    <x v="1"/>
    <n v="35183.5"/>
    <s v="Bronze"/>
    <x v="0"/>
  </r>
  <r>
    <n v="2313"/>
    <x v="2057"/>
    <n v="697"/>
    <x v="7"/>
    <x v="1"/>
    <n v="3"/>
    <n v="1798.69"/>
    <n v="5396.07"/>
    <x v="2304"/>
    <n v="15"/>
    <s v="Chicago, IL"/>
    <n v="150"/>
    <n v="85"/>
    <n v="203"/>
    <n v="496"/>
    <n v="10"/>
    <n v="40"/>
    <x v="2"/>
    <x v="2"/>
    <n v="101360.42"/>
    <s v="Platinum"/>
    <x v="2"/>
  </r>
  <r>
    <n v="2314"/>
    <x v="2058"/>
    <n v="639"/>
    <x v="4"/>
    <x v="0"/>
    <n v="4"/>
    <n v="1633.06"/>
    <n v="6532.24"/>
    <x v="2305"/>
    <n v="20"/>
    <s v="New York, NY"/>
    <n v="399"/>
    <n v="68"/>
    <n v="201"/>
    <n v="360"/>
    <n v="4"/>
    <n v="69"/>
    <x v="1"/>
    <x v="0"/>
    <n v="27659.72"/>
    <s v="Gold"/>
    <x v="3"/>
  </r>
  <r>
    <n v="2315"/>
    <x v="2059"/>
    <n v="327"/>
    <x v="6"/>
    <x v="1"/>
    <n v="1"/>
    <n v="224.35"/>
    <n v="224.35"/>
    <x v="2306"/>
    <n v="13"/>
    <s v="Dallas, TX"/>
    <n v="142"/>
    <n v="94"/>
    <n v="193"/>
    <n v="408"/>
    <n v="10"/>
    <n v="57"/>
    <x v="2"/>
    <x v="1"/>
    <n v="71655.899999999994"/>
    <s v="Silver"/>
    <x v="0"/>
  </r>
  <r>
    <n v="2316"/>
    <x v="2060"/>
    <n v="900"/>
    <x v="5"/>
    <x v="1"/>
    <n v="4"/>
    <n v="163.51"/>
    <n v="654.04"/>
    <x v="2307"/>
    <n v="15"/>
    <s v="Dallas, TX"/>
    <n v="306"/>
    <n v="64"/>
    <n v="170"/>
    <n v="230"/>
    <n v="2"/>
    <n v="64"/>
    <x v="1"/>
    <x v="2"/>
    <n v="22996.42"/>
    <s v="Silver"/>
    <x v="1"/>
  </r>
  <r>
    <n v="2317"/>
    <x v="2061"/>
    <n v="885"/>
    <x v="3"/>
    <x v="1"/>
    <n v="1"/>
    <n v="1458.64"/>
    <n v="1458.64"/>
    <x v="2308"/>
    <n v="5"/>
    <s v="Miami, FL"/>
    <n v="193"/>
    <n v="122"/>
    <n v="245"/>
    <n v="187"/>
    <n v="10"/>
    <n v="29"/>
    <x v="0"/>
    <x v="1"/>
    <n v="77239.710000000006"/>
    <s v="Silver"/>
    <x v="1"/>
  </r>
  <r>
    <n v="2318"/>
    <x v="2062"/>
    <n v="384"/>
    <x v="7"/>
    <x v="0"/>
    <n v="5"/>
    <n v="1199.2"/>
    <n v="5996"/>
    <x v="2309"/>
    <n v="10"/>
    <s v="Miami, FL"/>
    <n v="207"/>
    <n v="62"/>
    <n v="224"/>
    <n v="241"/>
    <n v="5"/>
    <n v="31"/>
    <x v="0"/>
    <x v="1"/>
    <n v="41604.120000000003"/>
    <s v="Platinum"/>
    <x v="1"/>
  </r>
  <r>
    <n v="2319"/>
    <x v="2063"/>
    <n v="300"/>
    <x v="2"/>
    <x v="1"/>
    <n v="2"/>
    <n v="1076.33"/>
    <n v="2152.66"/>
    <x v="2310"/>
    <n v="14"/>
    <s v="New York, NY"/>
    <n v="193"/>
    <n v="118"/>
    <n v="215"/>
    <n v="257"/>
    <n v="8"/>
    <n v="18"/>
    <x v="0"/>
    <x v="2"/>
    <n v="93085.04"/>
    <s v="Silver"/>
    <x v="2"/>
  </r>
  <r>
    <n v="2320"/>
    <x v="2064"/>
    <n v="123"/>
    <x v="7"/>
    <x v="1"/>
    <n v="5"/>
    <n v="1210.6199999999999"/>
    <n v="6053.0999999999995"/>
    <x v="2311"/>
    <n v="3"/>
    <s v="Miami, FL"/>
    <n v="484"/>
    <n v="108"/>
    <n v="107"/>
    <n v="218"/>
    <n v="5"/>
    <n v="21"/>
    <x v="0"/>
    <x v="0"/>
    <n v="70737.2"/>
    <s v="Gold"/>
    <x v="3"/>
  </r>
  <r>
    <n v="2321"/>
    <x v="2065"/>
    <n v="185"/>
    <x v="2"/>
    <x v="0"/>
    <n v="1"/>
    <n v="507.85"/>
    <n v="507.85"/>
    <x v="2312"/>
    <n v="2"/>
    <s v="Miami, FL"/>
    <n v="2"/>
    <n v="65"/>
    <n v="299"/>
    <n v="326"/>
    <n v="4"/>
    <n v="26"/>
    <x v="0"/>
    <x v="0"/>
    <n v="78475.08"/>
    <s v="Gold"/>
    <x v="2"/>
  </r>
  <r>
    <n v="2322"/>
    <x v="302"/>
    <n v="651"/>
    <x v="6"/>
    <x v="1"/>
    <n v="4"/>
    <n v="1128.44"/>
    <n v="4513.76"/>
    <x v="2313"/>
    <n v="11"/>
    <s v="Dallas, TX"/>
    <n v="226"/>
    <n v="104"/>
    <n v="180"/>
    <n v="411"/>
    <n v="8"/>
    <n v="29"/>
    <x v="0"/>
    <x v="0"/>
    <n v="41325.81"/>
    <s v="Silver"/>
    <x v="3"/>
  </r>
  <r>
    <n v="2323"/>
    <x v="2066"/>
    <n v="969"/>
    <x v="2"/>
    <x v="1"/>
    <n v="1"/>
    <n v="1066.03"/>
    <n v="1066.03"/>
    <x v="2314"/>
    <n v="3"/>
    <s v="Miami, FL"/>
    <n v="69"/>
    <n v="66"/>
    <n v="157"/>
    <n v="204"/>
    <n v="3"/>
    <n v="36"/>
    <x v="2"/>
    <x v="0"/>
    <n v="41894.39"/>
    <s v="Bronze"/>
    <x v="3"/>
  </r>
  <r>
    <n v="2324"/>
    <x v="2067"/>
    <n v="556"/>
    <x v="6"/>
    <x v="0"/>
    <n v="4"/>
    <n v="1467.88"/>
    <n v="5871.52"/>
    <x v="2315"/>
    <n v="3"/>
    <s v="Chicago, IL"/>
    <n v="112"/>
    <n v="118"/>
    <n v="200"/>
    <n v="307"/>
    <n v="10"/>
    <n v="29"/>
    <x v="0"/>
    <x v="2"/>
    <n v="24670.880000000001"/>
    <s v="Platinum"/>
    <x v="1"/>
  </r>
  <r>
    <n v="2325"/>
    <x v="2068"/>
    <n v="793"/>
    <x v="7"/>
    <x v="0"/>
    <n v="3"/>
    <n v="1628.61"/>
    <n v="4885.83"/>
    <x v="2316"/>
    <n v="2"/>
    <s v="Dallas, TX"/>
    <n v="201"/>
    <n v="123"/>
    <n v="176"/>
    <n v="299"/>
    <n v="10"/>
    <n v="26"/>
    <x v="0"/>
    <x v="1"/>
    <n v="85258.1"/>
    <s v="Gold"/>
    <x v="3"/>
  </r>
  <r>
    <n v="2326"/>
    <x v="1963"/>
    <n v="787"/>
    <x v="6"/>
    <x v="1"/>
    <n v="3"/>
    <n v="653.96"/>
    <n v="1961.88"/>
    <x v="2317"/>
    <n v="19"/>
    <s v="New York, NY"/>
    <n v="193"/>
    <n v="107"/>
    <n v="168"/>
    <n v="319"/>
    <n v="1"/>
    <n v="32"/>
    <x v="0"/>
    <x v="0"/>
    <n v="26322.13"/>
    <s v="Platinum"/>
    <x v="0"/>
  </r>
  <r>
    <n v="2327"/>
    <x v="2069"/>
    <n v="189"/>
    <x v="5"/>
    <x v="0"/>
    <n v="2"/>
    <n v="1656.7"/>
    <n v="3313.4"/>
    <x v="2318"/>
    <n v="1"/>
    <s v="Los Angeles, CA"/>
    <n v="373"/>
    <n v="89"/>
    <n v="163"/>
    <n v="126"/>
    <n v="4"/>
    <n v="46"/>
    <x v="2"/>
    <x v="1"/>
    <n v="71627.27"/>
    <s v="Platinum"/>
    <x v="2"/>
  </r>
  <r>
    <n v="2328"/>
    <x v="2070"/>
    <n v="624"/>
    <x v="6"/>
    <x v="1"/>
    <n v="4"/>
    <n v="1935.99"/>
    <n v="7743.96"/>
    <x v="2319"/>
    <n v="2"/>
    <s v="Miami, FL"/>
    <n v="29"/>
    <n v="106"/>
    <n v="165"/>
    <n v="246"/>
    <n v="6"/>
    <n v="23"/>
    <x v="0"/>
    <x v="2"/>
    <n v="84916.71"/>
    <s v="Silver"/>
    <x v="2"/>
  </r>
  <r>
    <n v="2329"/>
    <x v="786"/>
    <n v="503"/>
    <x v="3"/>
    <x v="0"/>
    <n v="1"/>
    <n v="388.31"/>
    <n v="388.31"/>
    <x v="2320"/>
    <n v="16"/>
    <s v="Chicago, IL"/>
    <n v="392"/>
    <n v="105"/>
    <n v="244"/>
    <n v="258"/>
    <n v="3"/>
    <n v="43"/>
    <x v="2"/>
    <x v="2"/>
    <n v="28245.82"/>
    <s v="Gold"/>
    <x v="0"/>
  </r>
  <r>
    <n v="2330"/>
    <x v="2071"/>
    <n v="299"/>
    <x v="7"/>
    <x v="1"/>
    <n v="2"/>
    <n v="1305.21"/>
    <n v="2610.42"/>
    <x v="2321"/>
    <n v="2"/>
    <s v="Dallas, TX"/>
    <n v="149"/>
    <n v="108"/>
    <n v="266"/>
    <n v="375"/>
    <n v="2"/>
    <n v="42"/>
    <x v="2"/>
    <x v="2"/>
    <n v="84483.43"/>
    <s v="Bronze"/>
    <x v="1"/>
  </r>
  <r>
    <n v="2331"/>
    <x v="2072"/>
    <n v="602"/>
    <x v="3"/>
    <x v="1"/>
    <n v="2"/>
    <n v="1899.29"/>
    <n v="3798.58"/>
    <x v="2322"/>
    <n v="4"/>
    <s v="New York, NY"/>
    <n v="435"/>
    <n v="105"/>
    <n v="186"/>
    <n v="486"/>
    <n v="10"/>
    <n v="37"/>
    <x v="2"/>
    <x v="1"/>
    <n v="76225.990000000005"/>
    <s v="Gold"/>
    <x v="3"/>
  </r>
  <r>
    <n v="2332"/>
    <x v="2073"/>
    <n v="425"/>
    <x v="1"/>
    <x v="0"/>
    <n v="3"/>
    <n v="705.05"/>
    <n v="2115.1499999999996"/>
    <x v="2323"/>
    <n v="16"/>
    <s v="Los Angeles, CA"/>
    <n v="451"/>
    <n v="104"/>
    <n v="173"/>
    <n v="303"/>
    <n v="7"/>
    <n v="32"/>
    <x v="0"/>
    <x v="2"/>
    <n v="119206.6"/>
    <s v="Silver"/>
    <x v="0"/>
  </r>
  <r>
    <n v="2333"/>
    <x v="1760"/>
    <n v="717"/>
    <x v="6"/>
    <x v="1"/>
    <n v="3"/>
    <n v="1906.09"/>
    <n v="5718.2699999999995"/>
    <x v="2324"/>
    <n v="18"/>
    <s v="Los Angeles, CA"/>
    <n v="407"/>
    <n v="138"/>
    <n v="126"/>
    <n v="476"/>
    <n v="1"/>
    <n v="31"/>
    <x v="0"/>
    <x v="0"/>
    <n v="62276.59"/>
    <s v="Platinum"/>
    <x v="1"/>
  </r>
  <r>
    <n v="2334"/>
    <x v="2074"/>
    <n v="719"/>
    <x v="5"/>
    <x v="1"/>
    <n v="2"/>
    <n v="175.71"/>
    <n v="351.42"/>
    <x v="2325"/>
    <n v="12"/>
    <s v="New York, NY"/>
    <n v="240"/>
    <n v="101"/>
    <n v="133"/>
    <n v="334"/>
    <n v="10"/>
    <n v="60"/>
    <x v="1"/>
    <x v="2"/>
    <n v="112866.98"/>
    <s v="Platinum"/>
    <x v="2"/>
  </r>
  <r>
    <n v="2335"/>
    <x v="2075"/>
    <n v="623"/>
    <x v="3"/>
    <x v="0"/>
    <n v="2"/>
    <n v="1110.32"/>
    <n v="2220.64"/>
    <x v="2326"/>
    <n v="1"/>
    <s v="Miami, FL"/>
    <n v="134"/>
    <n v="146"/>
    <n v="127"/>
    <n v="159"/>
    <n v="2"/>
    <n v="64"/>
    <x v="1"/>
    <x v="1"/>
    <n v="36172.25"/>
    <s v="Platinum"/>
    <x v="3"/>
  </r>
  <r>
    <n v="2336"/>
    <x v="2076"/>
    <n v="157"/>
    <x v="7"/>
    <x v="1"/>
    <n v="3"/>
    <n v="1889.48"/>
    <n v="5668.4400000000005"/>
    <x v="2327"/>
    <n v="6"/>
    <s v="Los Angeles, CA"/>
    <n v="53"/>
    <n v="57"/>
    <n v="267"/>
    <n v="161"/>
    <n v="1"/>
    <n v="30"/>
    <x v="0"/>
    <x v="1"/>
    <n v="105841.97"/>
    <s v="Platinum"/>
    <x v="3"/>
  </r>
  <r>
    <n v="2337"/>
    <x v="2077"/>
    <n v="782"/>
    <x v="6"/>
    <x v="0"/>
    <n v="2"/>
    <n v="1524.2"/>
    <n v="3048.4"/>
    <x v="2328"/>
    <n v="1"/>
    <s v="Los Angeles, CA"/>
    <n v="75"/>
    <n v="138"/>
    <n v="219"/>
    <n v="375"/>
    <n v="3"/>
    <n v="65"/>
    <x v="1"/>
    <x v="1"/>
    <n v="102271.62"/>
    <s v="Platinum"/>
    <x v="0"/>
  </r>
  <r>
    <n v="2338"/>
    <x v="2078"/>
    <n v="469"/>
    <x v="3"/>
    <x v="0"/>
    <n v="1"/>
    <n v="1268.74"/>
    <n v="1268.74"/>
    <x v="2329"/>
    <n v="12"/>
    <s v="Los Angeles, CA"/>
    <n v="3"/>
    <n v="128"/>
    <n v="197"/>
    <n v="368"/>
    <n v="8"/>
    <n v="69"/>
    <x v="1"/>
    <x v="2"/>
    <n v="71016.06"/>
    <s v="Bronze"/>
    <x v="3"/>
  </r>
  <r>
    <n v="2339"/>
    <x v="1558"/>
    <n v="507"/>
    <x v="0"/>
    <x v="1"/>
    <n v="4"/>
    <n v="148.62"/>
    <n v="594.48"/>
    <x v="2330"/>
    <n v="2"/>
    <s v="Miami, FL"/>
    <n v="285"/>
    <n v="60"/>
    <n v="143"/>
    <n v="138"/>
    <n v="7"/>
    <n v="62"/>
    <x v="1"/>
    <x v="2"/>
    <n v="76188.95"/>
    <s v="Silver"/>
    <x v="2"/>
  </r>
  <r>
    <n v="2340"/>
    <x v="492"/>
    <n v="251"/>
    <x v="4"/>
    <x v="0"/>
    <n v="1"/>
    <n v="1492.21"/>
    <n v="1492.21"/>
    <x v="2331"/>
    <n v="5"/>
    <s v="Chicago, IL"/>
    <n v="54"/>
    <n v="125"/>
    <n v="112"/>
    <n v="308"/>
    <n v="5"/>
    <n v="40"/>
    <x v="2"/>
    <x v="2"/>
    <n v="60701.37"/>
    <s v="Platinum"/>
    <x v="0"/>
  </r>
  <r>
    <n v="2341"/>
    <x v="1889"/>
    <n v="833"/>
    <x v="3"/>
    <x v="1"/>
    <n v="2"/>
    <n v="146.27000000000001"/>
    <n v="292.54000000000002"/>
    <x v="2332"/>
    <n v="12"/>
    <s v="Miami, FL"/>
    <n v="278"/>
    <n v="65"/>
    <n v="238"/>
    <n v="134"/>
    <n v="8"/>
    <n v="23"/>
    <x v="0"/>
    <x v="2"/>
    <n v="111989.03"/>
    <s v="Silver"/>
    <x v="3"/>
  </r>
  <r>
    <n v="2342"/>
    <x v="1319"/>
    <n v="974"/>
    <x v="3"/>
    <x v="0"/>
    <n v="3"/>
    <n v="561.9"/>
    <n v="1685.6999999999998"/>
    <x v="2333"/>
    <n v="10"/>
    <s v="New York, NY"/>
    <n v="0"/>
    <n v="126"/>
    <n v="266"/>
    <n v="369"/>
    <n v="2"/>
    <n v="69"/>
    <x v="1"/>
    <x v="0"/>
    <n v="93227.45"/>
    <s v="Platinum"/>
    <x v="3"/>
  </r>
  <r>
    <n v="2343"/>
    <x v="2079"/>
    <n v="537"/>
    <x v="6"/>
    <x v="0"/>
    <n v="2"/>
    <n v="480.22"/>
    <n v="960.44"/>
    <x v="2334"/>
    <n v="19"/>
    <s v="Chicago, IL"/>
    <n v="98"/>
    <n v="74"/>
    <n v="108"/>
    <n v="186"/>
    <n v="5"/>
    <n v="56"/>
    <x v="2"/>
    <x v="0"/>
    <n v="83583.490000000005"/>
    <s v="Platinum"/>
    <x v="3"/>
  </r>
  <r>
    <n v="2344"/>
    <x v="2080"/>
    <n v="478"/>
    <x v="2"/>
    <x v="1"/>
    <n v="2"/>
    <n v="914.79"/>
    <n v="1829.58"/>
    <x v="2335"/>
    <n v="16"/>
    <s v="Dallas, TX"/>
    <n v="223"/>
    <n v="96"/>
    <n v="119"/>
    <n v="478"/>
    <n v="3"/>
    <n v="57"/>
    <x v="2"/>
    <x v="0"/>
    <n v="74560.08"/>
    <s v="Platinum"/>
    <x v="1"/>
  </r>
  <r>
    <n v="2345"/>
    <x v="1983"/>
    <n v="495"/>
    <x v="4"/>
    <x v="1"/>
    <n v="5"/>
    <n v="878.16"/>
    <n v="4390.8"/>
    <x v="2336"/>
    <n v="6"/>
    <s v="Los Angeles, CA"/>
    <n v="264"/>
    <n v="70"/>
    <n v="279"/>
    <n v="350"/>
    <n v="5"/>
    <n v="57"/>
    <x v="2"/>
    <x v="1"/>
    <n v="46596.68"/>
    <s v="Silver"/>
    <x v="1"/>
  </r>
  <r>
    <n v="2346"/>
    <x v="2081"/>
    <n v="481"/>
    <x v="6"/>
    <x v="1"/>
    <n v="3"/>
    <n v="522.76"/>
    <n v="1568.28"/>
    <x v="2337"/>
    <n v="8"/>
    <s v="New York, NY"/>
    <n v="304"/>
    <n v="98"/>
    <n v="145"/>
    <n v="467"/>
    <n v="4"/>
    <n v="46"/>
    <x v="2"/>
    <x v="0"/>
    <n v="40392.81"/>
    <s v="Bronze"/>
    <x v="3"/>
  </r>
  <r>
    <n v="2347"/>
    <x v="900"/>
    <n v="112"/>
    <x v="2"/>
    <x v="0"/>
    <n v="1"/>
    <n v="864.09"/>
    <n v="864.09"/>
    <x v="2338"/>
    <n v="20"/>
    <s v="Miami, FL"/>
    <n v="107"/>
    <n v="82"/>
    <n v="235"/>
    <n v="325"/>
    <n v="3"/>
    <n v="58"/>
    <x v="2"/>
    <x v="1"/>
    <n v="51779.8"/>
    <s v="Silver"/>
    <x v="1"/>
  </r>
  <r>
    <n v="2348"/>
    <x v="2082"/>
    <n v="391"/>
    <x v="5"/>
    <x v="0"/>
    <n v="2"/>
    <n v="382.27"/>
    <n v="764.54"/>
    <x v="2339"/>
    <n v="6"/>
    <s v="Miami, FL"/>
    <n v="256"/>
    <n v="66"/>
    <n v="257"/>
    <n v="430"/>
    <n v="2"/>
    <n v="65"/>
    <x v="1"/>
    <x v="1"/>
    <n v="119694.21"/>
    <s v="Platinum"/>
    <x v="2"/>
  </r>
  <r>
    <n v="2349"/>
    <x v="2083"/>
    <n v="453"/>
    <x v="6"/>
    <x v="0"/>
    <n v="1"/>
    <n v="1836.57"/>
    <n v="1836.57"/>
    <x v="2340"/>
    <n v="2"/>
    <s v="New York, NY"/>
    <n v="327"/>
    <n v="93"/>
    <n v="163"/>
    <n v="212"/>
    <n v="2"/>
    <n v="28"/>
    <x v="0"/>
    <x v="0"/>
    <n v="100759.55"/>
    <s v="Platinum"/>
    <x v="2"/>
  </r>
  <r>
    <n v="2350"/>
    <x v="2084"/>
    <n v="459"/>
    <x v="2"/>
    <x v="0"/>
    <n v="5"/>
    <n v="98.23"/>
    <n v="491.15000000000003"/>
    <x v="2341"/>
    <n v="3"/>
    <s v="Chicago, IL"/>
    <n v="78"/>
    <n v="123"/>
    <n v="165"/>
    <n v="251"/>
    <n v="2"/>
    <n v="22"/>
    <x v="0"/>
    <x v="1"/>
    <n v="110668.41"/>
    <s v="Bronze"/>
    <x v="3"/>
  </r>
  <r>
    <n v="2351"/>
    <x v="1420"/>
    <n v="415"/>
    <x v="1"/>
    <x v="0"/>
    <n v="3"/>
    <n v="1588.3"/>
    <n v="4764.8999999999996"/>
    <x v="2342"/>
    <n v="1"/>
    <s v="Miami, FL"/>
    <n v="182"/>
    <n v="134"/>
    <n v="229"/>
    <n v="328"/>
    <n v="10"/>
    <n v="22"/>
    <x v="0"/>
    <x v="2"/>
    <n v="62165.77"/>
    <s v="Gold"/>
    <x v="1"/>
  </r>
  <r>
    <n v="2352"/>
    <x v="2085"/>
    <n v="556"/>
    <x v="0"/>
    <x v="1"/>
    <n v="3"/>
    <n v="210.58"/>
    <n v="631.74"/>
    <x v="2343"/>
    <n v="6"/>
    <s v="Chicago, IL"/>
    <n v="430"/>
    <n v="133"/>
    <n v="141"/>
    <n v="337"/>
    <n v="1"/>
    <n v="22"/>
    <x v="0"/>
    <x v="1"/>
    <n v="118427.36"/>
    <s v="Platinum"/>
    <x v="0"/>
  </r>
  <r>
    <n v="2353"/>
    <x v="1708"/>
    <n v="995"/>
    <x v="5"/>
    <x v="0"/>
    <n v="4"/>
    <n v="1970.84"/>
    <n v="7883.36"/>
    <x v="2344"/>
    <n v="20"/>
    <s v="Los Angeles, CA"/>
    <n v="439"/>
    <n v="128"/>
    <n v="236"/>
    <n v="247"/>
    <n v="3"/>
    <n v="38"/>
    <x v="2"/>
    <x v="1"/>
    <n v="44814.52"/>
    <s v="Gold"/>
    <x v="1"/>
  </r>
  <r>
    <n v="2354"/>
    <x v="1823"/>
    <n v="674"/>
    <x v="6"/>
    <x v="0"/>
    <n v="4"/>
    <n v="1365.04"/>
    <n v="5460.16"/>
    <x v="2345"/>
    <n v="16"/>
    <s v="New York, NY"/>
    <n v="67"/>
    <n v="76"/>
    <n v="102"/>
    <n v="401"/>
    <n v="7"/>
    <n v="26"/>
    <x v="0"/>
    <x v="1"/>
    <n v="114261.24"/>
    <s v="Bronze"/>
    <x v="0"/>
  </r>
  <r>
    <n v="2355"/>
    <x v="1855"/>
    <n v="189"/>
    <x v="1"/>
    <x v="1"/>
    <n v="2"/>
    <n v="886.72"/>
    <n v="1773.44"/>
    <x v="2346"/>
    <n v="12"/>
    <s v="Dallas, TX"/>
    <n v="404"/>
    <n v="64"/>
    <n v="106"/>
    <n v="313"/>
    <n v="7"/>
    <n v="57"/>
    <x v="2"/>
    <x v="1"/>
    <n v="70548.89"/>
    <s v="Bronze"/>
    <x v="1"/>
  </r>
  <r>
    <n v="2356"/>
    <x v="2086"/>
    <n v="320"/>
    <x v="3"/>
    <x v="1"/>
    <n v="4"/>
    <n v="180.22"/>
    <n v="720.88"/>
    <x v="2347"/>
    <n v="20"/>
    <s v="New York, NY"/>
    <n v="273"/>
    <n v="107"/>
    <n v="272"/>
    <n v="324"/>
    <n v="3"/>
    <n v="28"/>
    <x v="0"/>
    <x v="0"/>
    <n v="76105.78"/>
    <s v="Silver"/>
    <x v="2"/>
  </r>
  <r>
    <n v="2357"/>
    <x v="2087"/>
    <n v="845"/>
    <x v="7"/>
    <x v="0"/>
    <n v="5"/>
    <n v="1713.45"/>
    <n v="8567.25"/>
    <x v="2348"/>
    <n v="20"/>
    <s v="Los Angeles, CA"/>
    <n v="347"/>
    <n v="105"/>
    <n v="250"/>
    <n v="365"/>
    <n v="4"/>
    <n v="46"/>
    <x v="2"/>
    <x v="2"/>
    <n v="56234.19"/>
    <s v="Silver"/>
    <x v="1"/>
  </r>
  <r>
    <n v="2358"/>
    <x v="2088"/>
    <n v="554"/>
    <x v="4"/>
    <x v="0"/>
    <n v="1"/>
    <n v="1737.17"/>
    <n v="1737.17"/>
    <x v="2349"/>
    <n v="16"/>
    <s v="Chicago, IL"/>
    <n v="483"/>
    <n v="124"/>
    <n v="141"/>
    <n v="479"/>
    <n v="8"/>
    <n v="66"/>
    <x v="1"/>
    <x v="2"/>
    <n v="74275.05"/>
    <s v="Gold"/>
    <x v="0"/>
  </r>
  <r>
    <n v="2359"/>
    <x v="2089"/>
    <n v="859"/>
    <x v="1"/>
    <x v="1"/>
    <n v="2"/>
    <n v="1165.55"/>
    <n v="2331.1"/>
    <x v="2350"/>
    <n v="9"/>
    <s v="Los Angeles, CA"/>
    <n v="299"/>
    <n v="113"/>
    <n v="104"/>
    <n v="249"/>
    <n v="8"/>
    <n v="18"/>
    <x v="0"/>
    <x v="1"/>
    <n v="119100.81"/>
    <s v="Platinum"/>
    <x v="0"/>
  </r>
  <r>
    <n v="2360"/>
    <x v="2090"/>
    <n v="525"/>
    <x v="0"/>
    <x v="1"/>
    <n v="2"/>
    <n v="1570.63"/>
    <n v="3141.26"/>
    <x v="2351"/>
    <n v="15"/>
    <s v="Miami, FL"/>
    <n v="320"/>
    <n v="51"/>
    <n v="190"/>
    <n v="291"/>
    <n v="4"/>
    <n v="68"/>
    <x v="1"/>
    <x v="1"/>
    <n v="65191.19"/>
    <s v="Silver"/>
    <x v="2"/>
  </r>
  <r>
    <n v="2361"/>
    <x v="2091"/>
    <n v="922"/>
    <x v="0"/>
    <x v="0"/>
    <n v="4"/>
    <n v="1793.55"/>
    <n v="7174.2"/>
    <x v="2352"/>
    <n v="11"/>
    <s v="Los Angeles, CA"/>
    <n v="144"/>
    <n v="117"/>
    <n v="163"/>
    <n v="458"/>
    <n v="9"/>
    <n v="57"/>
    <x v="2"/>
    <x v="2"/>
    <n v="85899.14"/>
    <s v="Silver"/>
    <x v="0"/>
  </r>
  <r>
    <n v="2362"/>
    <x v="2092"/>
    <n v="553"/>
    <x v="0"/>
    <x v="1"/>
    <n v="3"/>
    <n v="1963.72"/>
    <n v="5891.16"/>
    <x v="2353"/>
    <n v="8"/>
    <s v="Miami, FL"/>
    <n v="2"/>
    <n v="95"/>
    <n v="198"/>
    <n v="164"/>
    <n v="2"/>
    <n v="61"/>
    <x v="1"/>
    <x v="2"/>
    <n v="102018.96"/>
    <s v="Silver"/>
    <x v="0"/>
  </r>
  <r>
    <n v="2363"/>
    <x v="2093"/>
    <n v="395"/>
    <x v="5"/>
    <x v="1"/>
    <n v="3"/>
    <n v="1549.75"/>
    <n v="4649.25"/>
    <x v="2354"/>
    <n v="20"/>
    <s v="Dallas, TX"/>
    <n v="156"/>
    <n v="103"/>
    <n v="182"/>
    <n v="336"/>
    <n v="4"/>
    <n v="55"/>
    <x v="2"/>
    <x v="1"/>
    <n v="63563.71"/>
    <s v="Gold"/>
    <x v="2"/>
  </r>
  <r>
    <n v="2364"/>
    <x v="1470"/>
    <n v="267"/>
    <x v="6"/>
    <x v="0"/>
    <n v="1"/>
    <n v="1701.27"/>
    <n v="1701.27"/>
    <x v="2355"/>
    <n v="14"/>
    <s v="Miami, FL"/>
    <n v="110"/>
    <n v="146"/>
    <n v="106"/>
    <n v="220"/>
    <n v="4"/>
    <n v="31"/>
    <x v="0"/>
    <x v="0"/>
    <n v="23620.080000000002"/>
    <s v="Platinum"/>
    <x v="3"/>
  </r>
  <r>
    <n v="2365"/>
    <x v="2094"/>
    <n v="925"/>
    <x v="6"/>
    <x v="0"/>
    <n v="2"/>
    <n v="1750.04"/>
    <n v="3500.08"/>
    <x v="2356"/>
    <n v="11"/>
    <s v="New York, NY"/>
    <n v="297"/>
    <n v="107"/>
    <n v="173"/>
    <n v="454"/>
    <n v="1"/>
    <n v="64"/>
    <x v="1"/>
    <x v="1"/>
    <n v="60785.51"/>
    <s v="Bronze"/>
    <x v="0"/>
  </r>
  <r>
    <n v="2366"/>
    <x v="348"/>
    <n v="845"/>
    <x v="6"/>
    <x v="1"/>
    <n v="2"/>
    <n v="1827.15"/>
    <n v="3654.3"/>
    <x v="2357"/>
    <n v="20"/>
    <s v="Miami, FL"/>
    <n v="126"/>
    <n v="90"/>
    <n v="262"/>
    <n v="224"/>
    <n v="10"/>
    <n v="21"/>
    <x v="0"/>
    <x v="0"/>
    <n v="69493.53"/>
    <s v="Silver"/>
    <x v="1"/>
  </r>
  <r>
    <n v="2367"/>
    <x v="2095"/>
    <n v="534"/>
    <x v="2"/>
    <x v="0"/>
    <n v="4"/>
    <n v="479.56"/>
    <n v="1918.24"/>
    <x v="2358"/>
    <n v="15"/>
    <s v="Los Angeles, CA"/>
    <n v="396"/>
    <n v="123"/>
    <n v="190"/>
    <n v="428"/>
    <n v="9"/>
    <n v="44"/>
    <x v="2"/>
    <x v="1"/>
    <n v="25147.61"/>
    <s v="Gold"/>
    <x v="1"/>
  </r>
  <r>
    <n v="2368"/>
    <x v="1924"/>
    <n v="846"/>
    <x v="0"/>
    <x v="0"/>
    <n v="4"/>
    <n v="1987.34"/>
    <n v="7949.36"/>
    <x v="2359"/>
    <n v="10"/>
    <s v="Dallas, TX"/>
    <n v="186"/>
    <n v="64"/>
    <n v="202"/>
    <n v="424"/>
    <n v="4"/>
    <n v="69"/>
    <x v="1"/>
    <x v="0"/>
    <n v="47947.48"/>
    <s v="Bronze"/>
    <x v="1"/>
  </r>
  <r>
    <n v="2369"/>
    <x v="1041"/>
    <n v="524"/>
    <x v="4"/>
    <x v="1"/>
    <n v="1"/>
    <n v="1733.17"/>
    <n v="1733.17"/>
    <x v="2360"/>
    <n v="9"/>
    <s v="Chicago, IL"/>
    <n v="59"/>
    <n v="53"/>
    <n v="234"/>
    <n v="427"/>
    <n v="2"/>
    <n v="48"/>
    <x v="2"/>
    <x v="2"/>
    <n v="61872.63"/>
    <s v="Platinum"/>
    <x v="0"/>
  </r>
  <r>
    <n v="2370"/>
    <x v="2096"/>
    <n v="242"/>
    <x v="2"/>
    <x v="1"/>
    <n v="4"/>
    <n v="222.14"/>
    <n v="888.56"/>
    <x v="2361"/>
    <n v="6"/>
    <s v="Dallas, TX"/>
    <n v="205"/>
    <n v="130"/>
    <n v="209"/>
    <n v="152"/>
    <n v="5"/>
    <n v="45"/>
    <x v="2"/>
    <x v="0"/>
    <n v="47337.71"/>
    <s v="Silver"/>
    <x v="1"/>
  </r>
  <r>
    <n v="2371"/>
    <x v="2097"/>
    <n v="955"/>
    <x v="1"/>
    <x v="0"/>
    <n v="5"/>
    <n v="1959.98"/>
    <n v="9799.9"/>
    <x v="2362"/>
    <n v="12"/>
    <s v="New York, NY"/>
    <n v="9"/>
    <n v="97"/>
    <n v="258"/>
    <n v="427"/>
    <n v="6"/>
    <n v="58"/>
    <x v="2"/>
    <x v="1"/>
    <n v="112807.39"/>
    <s v="Platinum"/>
    <x v="3"/>
  </r>
  <r>
    <n v="2372"/>
    <x v="2098"/>
    <n v="701"/>
    <x v="6"/>
    <x v="0"/>
    <n v="3"/>
    <n v="1377.72"/>
    <n v="4133.16"/>
    <x v="2363"/>
    <n v="5"/>
    <s v="Los Angeles, CA"/>
    <n v="70"/>
    <n v="133"/>
    <n v="207"/>
    <n v="364"/>
    <n v="3"/>
    <n v="34"/>
    <x v="0"/>
    <x v="2"/>
    <n v="85608.47"/>
    <s v="Silver"/>
    <x v="1"/>
  </r>
  <r>
    <n v="2373"/>
    <x v="2099"/>
    <n v="712"/>
    <x v="2"/>
    <x v="0"/>
    <n v="5"/>
    <n v="1896.41"/>
    <n v="9482.0500000000011"/>
    <x v="2364"/>
    <n v="13"/>
    <s v="Los Angeles, CA"/>
    <n v="202"/>
    <n v="105"/>
    <n v="253"/>
    <n v="366"/>
    <n v="4"/>
    <n v="26"/>
    <x v="0"/>
    <x v="1"/>
    <n v="113501.89"/>
    <s v="Gold"/>
    <x v="2"/>
  </r>
  <r>
    <n v="2374"/>
    <x v="2100"/>
    <n v="188"/>
    <x v="0"/>
    <x v="0"/>
    <n v="1"/>
    <n v="1364.97"/>
    <n v="1364.97"/>
    <x v="2365"/>
    <n v="20"/>
    <s v="Los Angeles, CA"/>
    <n v="311"/>
    <n v="143"/>
    <n v="110"/>
    <n v="153"/>
    <n v="8"/>
    <n v="21"/>
    <x v="0"/>
    <x v="1"/>
    <n v="72964.47"/>
    <s v="Silver"/>
    <x v="1"/>
  </r>
  <r>
    <n v="2375"/>
    <x v="2101"/>
    <n v="247"/>
    <x v="1"/>
    <x v="1"/>
    <n v="2"/>
    <n v="1496.28"/>
    <n v="2992.56"/>
    <x v="2366"/>
    <n v="9"/>
    <s v="Miami, FL"/>
    <n v="396"/>
    <n v="150"/>
    <n v="109"/>
    <n v="262"/>
    <n v="9"/>
    <n v="58"/>
    <x v="2"/>
    <x v="2"/>
    <n v="118502.05"/>
    <s v="Platinum"/>
    <x v="1"/>
  </r>
  <r>
    <n v="2376"/>
    <x v="2102"/>
    <n v="312"/>
    <x v="6"/>
    <x v="1"/>
    <n v="3"/>
    <n v="66.319999999999993"/>
    <n v="198.95999999999998"/>
    <x v="2367"/>
    <n v="6"/>
    <s v="Dallas, TX"/>
    <n v="362"/>
    <n v="77"/>
    <n v="120"/>
    <n v="312"/>
    <n v="1"/>
    <n v="63"/>
    <x v="1"/>
    <x v="1"/>
    <n v="92164.479999999996"/>
    <s v="Gold"/>
    <x v="2"/>
  </r>
  <r>
    <n v="2377"/>
    <x v="219"/>
    <n v="410"/>
    <x v="6"/>
    <x v="0"/>
    <n v="3"/>
    <n v="1245.0999999999999"/>
    <n v="3735.2999999999997"/>
    <x v="2368"/>
    <n v="2"/>
    <s v="Dallas, TX"/>
    <n v="168"/>
    <n v="143"/>
    <n v="253"/>
    <n v="353"/>
    <n v="4"/>
    <n v="62"/>
    <x v="1"/>
    <x v="2"/>
    <n v="47179.21"/>
    <s v="Gold"/>
    <x v="1"/>
  </r>
  <r>
    <n v="2378"/>
    <x v="2103"/>
    <n v="586"/>
    <x v="5"/>
    <x v="1"/>
    <n v="3"/>
    <n v="1019.53"/>
    <n v="3058.59"/>
    <x v="2369"/>
    <n v="10"/>
    <s v="Miami, FL"/>
    <n v="247"/>
    <n v="125"/>
    <n v="143"/>
    <n v="267"/>
    <n v="5"/>
    <n v="68"/>
    <x v="1"/>
    <x v="0"/>
    <n v="47334.45"/>
    <s v="Bronze"/>
    <x v="2"/>
  </r>
  <r>
    <n v="2379"/>
    <x v="2104"/>
    <n v="988"/>
    <x v="6"/>
    <x v="1"/>
    <n v="5"/>
    <n v="445.47"/>
    <n v="2227.3500000000004"/>
    <x v="2370"/>
    <n v="3"/>
    <s v="Dallas, TX"/>
    <n v="498"/>
    <n v="133"/>
    <n v="155"/>
    <n v="245"/>
    <n v="7"/>
    <n v="25"/>
    <x v="0"/>
    <x v="1"/>
    <n v="89056.22"/>
    <s v="Gold"/>
    <x v="1"/>
  </r>
  <r>
    <n v="2380"/>
    <x v="2105"/>
    <n v="637"/>
    <x v="7"/>
    <x v="1"/>
    <n v="5"/>
    <n v="923.34"/>
    <n v="4616.7"/>
    <x v="2371"/>
    <n v="13"/>
    <s v="Chicago, IL"/>
    <n v="225"/>
    <n v="135"/>
    <n v="148"/>
    <n v="161"/>
    <n v="4"/>
    <n v="64"/>
    <x v="1"/>
    <x v="0"/>
    <n v="114655.57"/>
    <s v="Platinum"/>
    <x v="3"/>
  </r>
  <r>
    <n v="2381"/>
    <x v="2106"/>
    <n v="443"/>
    <x v="2"/>
    <x v="0"/>
    <n v="3"/>
    <n v="1032.48"/>
    <n v="3097.44"/>
    <x v="2372"/>
    <n v="10"/>
    <s v="New York, NY"/>
    <n v="191"/>
    <n v="103"/>
    <n v="122"/>
    <n v="209"/>
    <n v="4"/>
    <n v="67"/>
    <x v="1"/>
    <x v="2"/>
    <n v="78376.929999999993"/>
    <s v="Platinum"/>
    <x v="0"/>
  </r>
  <r>
    <n v="2382"/>
    <x v="2107"/>
    <n v="167"/>
    <x v="0"/>
    <x v="0"/>
    <n v="1"/>
    <n v="1958.53"/>
    <n v="1958.53"/>
    <x v="2373"/>
    <n v="4"/>
    <s v="Miami, FL"/>
    <n v="67"/>
    <n v="112"/>
    <n v="180"/>
    <n v="271"/>
    <n v="3"/>
    <n v="23"/>
    <x v="0"/>
    <x v="1"/>
    <n v="88639.11"/>
    <s v="Platinum"/>
    <x v="0"/>
  </r>
  <r>
    <n v="2383"/>
    <x v="2108"/>
    <n v="704"/>
    <x v="0"/>
    <x v="0"/>
    <n v="4"/>
    <n v="234.6"/>
    <n v="938.4"/>
    <x v="2374"/>
    <n v="12"/>
    <s v="Los Angeles, CA"/>
    <n v="353"/>
    <n v="55"/>
    <n v="134"/>
    <n v="241"/>
    <n v="9"/>
    <n v="49"/>
    <x v="2"/>
    <x v="2"/>
    <n v="67179.83"/>
    <s v="Gold"/>
    <x v="2"/>
  </r>
  <r>
    <n v="2384"/>
    <x v="2109"/>
    <n v="874"/>
    <x v="5"/>
    <x v="1"/>
    <n v="1"/>
    <n v="1189.83"/>
    <n v="1189.83"/>
    <x v="2375"/>
    <n v="7"/>
    <s v="Los Angeles, CA"/>
    <n v="470"/>
    <n v="134"/>
    <n v="176"/>
    <n v="421"/>
    <n v="8"/>
    <n v="66"/>
    <x v="1"/>
    <x v="2"/>
    <n v="108071.02"/>
    <s v="Gold"/>
    <x v="0"/>
  </r>
  <r>
    <n v="2385"/>
    <x v="2110"/>
    <n v="484"/>
    <x v="2"/>
    <x v="0"/>
    <n v="2"/>
    <n v="293.33999999999997"/>
    <n v="586.67999999999995"/>
    <x v="2376"/>
    <n v="15"/>
    <s v="New York, NY"/>
    <n v="220"/>
    <n v="88"/>
    <n v="103"/>
    <n v="492"/>
    <n v="5"/>
    <n v="62"/>
    <x v="1"/>
    <x v="2"/>
    <n v="77681.259999999995"/>
    <s v="Gold"/>
    <x v="3"/>
  </r>
  <r>
    <n v="2386"/>
    <x v="2111"/>
    <n v="190"/>
    <x v="7"/>
    <x v="1"/>
    <n v="1"/>
    <n v="651.42999999999995"/>
    <n v="651.42999999999995"/>
    <x v="2377"/>
    <n v="10"/>
    <s v="Chicago, IL"/>
    <n v="214"/>
    <n v="85"/>
    <n v="169"/>
    <n v="424"/>
    <n v="3"/>
    <n v="33"/>
    <x v="0"/>
    <x v="1"/>
    <n v="100751.81"/>
    <s v="Bronze"/>
    <x v="3"/>
  </r>
  <r>
    <n v="2387"/>
    <x v="2112"/>
    <n v="106"/>
    <x v="4"/>
    <x v="1"/>
    <n v="1"/>
    <n v="1351.17"/>
    <n v="1351.17"/>
    <x v="2378"/>
    <n v="2"/>
    <s v="Dallas, TX"/>
    <n v="287"/>
    <n v="150"/>
    <n v="131"/>
    <n v="280"/>
    <n v="6"/>
    <n v="22"/>
    <x v="0"/>
    <x v="0"/>
    <n v="110722.9"/>
    <s v="Silver"/>
    <x v="1"/>
  </r>
  <r>
    <n v="2388"/>
    <x v="579"/>
    <n v="519"/>
    <x v="4"/>
    <x v="0"/>
    <n v="5"/>
    <n v="1232.49"/>
    <n v="6162.45"/>
    <x v="2379"/>
    <n v="12"/>
    <s v="Miami, FL"/>
    <n v="148"/>
    <n v="107"/>
    <n v="180"/>
    <n v="275"/>
    <n v="7"/>
    <n v="20"/>
    <x v="0"/>
    <x v="0"/>
    <n v="45564.71"/>
    <s v="Platinum"/>
    <x v="2"/>
  </r>
  <r>
    <n v="2389"/>
    <x v="2113"/>
    <n v="754"/>
    <x v="7"/>
    <x v="0"/>
    <n v="1"/>
    <n v="975.02"/>
    <n v="975.02"/>
    <x v="2380"/>
    <n v="3"/>
    <s v="Los Angeles, CA"/>
    <n v="484"/>
    <n v="111"/>
    <n v="263"/>
    <n v="438"/>
    <n v="6"/>
    <n v="22"/>
    <x v="0"/>
    <x v="2"/>
    <n v="34490.18"/>
    <s v="Bronze"/>
    <x v="0"/>
  </r>
  <r>
    <n v="2390"/>
    <x v="2114"/>
    <n v="379"/>
    <x v="4"/>
    <x v="1"/>
    <n v="3"/>
    <n v="845.97"/>
    <n v="2537.91"/>
    <x v="2381"/>
    <n v="7"/>
    <s v="Chicago, IL"/>
    <n v="286"/>
    <n v="111"/>
    <n v="216"/>
    <n v="324"/>
    <n v="7"/>
    <n v="20"/>
    <x v="0"/>
    <x v="2"/>
    <n v="102834.27"/>
    <s v="Bronze"/>
    <x v="0"/>
  </r>
  <r>
    <n v="2391"/>
    <x v="2115"/>
    <n v="524"/>
    <x v="0"/>
    <x v="1"/>
    <n v="5"/>
    <n v="1733.85"/>
    <n v="8669.25"/>
    <x v="2382"/>
    <n v="8"/>
    <s v="Chicago, IL"/>
    <n v="478"/>
    <n v="64"/>
    <n v="183"/>
    <n v="405"/>
    <n v="9"/>
    <n v="57"/>
    <x v="2"/>
    <x v="0"/>
    <n v="35295.1"/>
    <s v="Silver"/>
    <x v="1"/>
  </r>
  <r>
    <n v="2392"/>
    <x v="2116"/>
    <n v="279"/>
    <x v="7"/>
    <x v="0"/>
    <n v="5"/>
    <n v="1312.9"/>
    <n v="6564.5"/>
    <x v="2383"/>
    <n v="15"/>
    <s v="New York, NY"/>
    <n v="26"/>
    <n v="84"/>
    <n v="231"/>
    <n v="333"/>
    <n v="7"/>
    <n v="25"/>
    <x v="0"/>
    <x v="2"/>
    <n v="109660.71"/>
    <s v="Silver"/>
    <x v="0"/>
  </r>
  <r>
    <n v="2393"/>
    <x v="2117"/>
    <n v="669"/>
    <x v="0"/>
    <x v="1"/>
    <n v="1"/>
    <n v="1527.06"/>
    <n v="1527.06"/>
    <x v="2384"/>
    <n v="20"/>
    <s v="Dallas, TX"/>
    <n v="111"/>
    <n v="54"/>
    <n v="276"/>
    <n v="426"/>
    <n v="7"/>
    <n v="19"/>
    <x v="0"/>
    <x v="0"/>
    <n v="46361.43"/>
    <s v="Bronze"/>
    <x v="0"/>
  </r>
  <r>
    <n v="2394"/>
    <x v="707"/>
    <n v="573"/>
    <x v="0"/>
    <x v="0"/>
    <n v="2"/>
    <n v="252.5"/>
    <n v="505"/>
    <x v="2385"/>
    <n v="8"/>
    <s v="New York, NY"/>
    <n v="341"/>
    <n v="95"/>
    <n v="168"/>
    <n v="115"/>
    <n v="9"/>
    <n v="61"/>
    <x v="1"/>
    <x v="0"/>
    <n v="78284.490000000005"/>
    <s v="Platinum"/>
    <x v="3"/>
  </r>
  <r>
    <n v="2395"/>
    <x v="2118"/>
    <n v="827"/>
    <x v="7"/>
    <x v="1"/>
    <n v="4"/>
    <n v="1633.97"/>
    <n v="6535.88"/>
    <x v="2386"/>
    <n v="15"/>
    <s v="Chicago, IL"/>
    <n v="379"/>
    <n v="107"/>
    <n v="277"/>
    <n v="470"/>
    <n v="1"/>
    <n v="67"/>
    <x v="1"/>
    <x v="0"/>
    <n v="23697.43"/>
    <s v="Platinum"/>
    <x v="2"/>
  </r>
  <r>
    <n v="2396"/>
    <x v="2119"/>
    <n v="681"/>
    <x v="3"/>
    <x v="1"/>
    <n v="5"/>
    <n v="882.92"/>
    <n v="4414.5999999999995"/>
    <x v="2387"/>
    <n v="14"/>
    <s v="New York, NY"/>
    <n v="50"/>
    <n v="109"/>
    <n v="137"/>
    <n v="335"/>
    <n v="6"/>
    <n v="34"/>
    <x v="0"/>
    <x v="0"/>
    <n v="50117.35"/>
    <s v="Gold"/>
    <x v="0"/>
  </r>
  <r>
    <n v="2397"/>
    <x v="2120"/>
    <n v="873"/>
    <x v="3"/>
    <x v="1"/>
    <n v="4"/>
    <n v="1395.65"/>
    <n v="5582.6"/>
    <x v="2388"/>
    <n v="13"/>
    <s v="Los Angeles, CA"/>
    <n v="218"/>
    <n v="57"/>
    <n v="218"/>
    <n v="407"/>
    <n v="9"/>
    <n v="43"/>
    <x v="2"/>
    <x v="2"/>
    <n v="58686.6"/>
    <s v="Gold"/>
    <x v="2"/>
  </r>
  <r>
    <n v="2398"/>
    <x v="2121"/>
    <n v="240"/>
    <x v="0"/>
    <x v="0"/>
    <n v="3"/>
    <n v="241.67"/>
    <n v="725.01"/>
    <x v="2389"/>
    <n v="19"/>
    <s v="Dallas, TX"/>
    <n v="100"/>
    <n v="67"/>
    <n v="208"/>
    <n v="468"/>
    <n v="1"/>
    <n v="20"/>
    <x v="0"/>
    <x v="1"/>
    <n v="77657.23"/>
    <s v="Bronze"/>
    <x v="0"/>
  </r>
  <r>
    <n v="2399"/>
    <x v="1117"/>
    <n v="304"/>
    <x v="5"/>
    <x v="1"/>
    <n v="5"/>
    <n v="1015.72"/>
    <n v="5078.6000000000004"/>
    <x v="2390"/>
    <n v="20"/>
    <s v="Chicago, IL"/>
    <n v="204"/>
    <n v="96"/>
    <n v="232"/>
    <n v="131"/>
    <n v="1"/>
    <n v="21"/>
    <x v="0"/>
    <x v="0"/>
    <n v="97546.99"/>
    <s v="Platinum"/>
    <x v="1"/>
  </r>
  <r>
    <n v="2400"/>
    <x v="2122"/>
    <n v="290"/>
    <x v="2"/>
    <x v="1"/>
    <n v="5"/>
    <n v="826.35"/>
    <n v="4131.75"/>
    <x v="2391"/>
    <n v="15"/>
    <s v="Miami, FL"/>
    <n v="240"/>
    <n v="145"/>
    <n v="206"/>
    <n v="343"/>
    <n v="1"/>
    <n v="70"/>
    <x v="1"/>
    <x v="1"/>
    <n v="101490.05"/>
    <s v="Gold"/>
    <x v="3"/>
  </r>
  <r>
    <n v="2401"/>
    <x v="54"/>
    <n v="952"/>
    <x v="6"/>
    <x v="1"/>
    <n v="4"/>
    <n v="1800.99"/>
    <n v="7203.96"/>
    <x v="2392"/>
    <n v="13"/>
    <s v="Los Angeles, CA"/>
    <n v="267"/>
    <n v="52"/>
    <n v="123"/>
    <n v="326"/>
    <n v="6"/>
    <n v="39"/>
    <x v="2"/>
    <x v="2"/>
    <n v="102483.91"/>
    <s v="Gold"/>
    <x v="3"/>
  </r>
  <r>
    <n v="2402"/>
    <x v="2123"/>
    <n v="490"/>
    <x v="1"/>
    <x v="0"/>
    <n v="3"/>
    <n v="1333.49"/>
    <n v="4000.4700000000003"/>
    <x v="2393"/>
    <n v="18"/>
    <s v="Dallas, TX"/>
    <n v="35"/>
    <n v="139"/>
    <n v="266"/>
    <n v="428"/>
    <n v="9"/>
    <n v="29"/>
    <x v="0"/>
    <x v="0"/>
    <n v="39022.720000000001"/>
    <s v="Silver"/>
    <x v="1"/>
  </r>
  <r>
    <n v="2403"/>
    <x v="2124"/>
    <n v="396"/>
    <x v="4"/>
    <x v="0"/>
    <n v="4"/>
    <n v="1108.25"/>
    <n v="4433"/>
    <x v="2394"/>
    <n v="4"/>
    <s v="New York, NY"/>
    <n v="235"/>
    <n v="60"/>
    <n v="144"/>
    <n v="128"/>
    <n v="10"/>
    <n v="59"/>
    <x v="2"/>
    <x v="0"/>
    <n v="87312.97"/>
    <s v="Gold"/>
    <x v="0"/>
  </r>
  <r>
    <n v="2404"/>
    <x v="2125"/>
    <n v="667"/>
    <x v="2"/>
    <x v="1"/>
    <n v="5"/>
    <n v="1918.47"/>
    <n v="9592.35"/>
    <x v="2395"/>
    <n v="13"/>
    <s v="Los Angeles, CA"/>
    <n v="161"/>
    <n v="96"/>
    <n v="222"/>
    <n v="258"/>
    <n v="6"/>
    <n v="20"/>
    <x v="0"/>
    <x v="1"/>
    <n v="95439.41"/>
    <s v="Silver"/>
    <x v="0"/>
  </r>
  <r>
    <n v="2405"/>
    <x v="1084"/>
    <n v="602"/>
    <x v="6"/>
    <x v="0"/>
    <n v="4"/>
    <n v="847.88"/>
    <n v="3391.52"/>
    <x v="2396"/>
    <n v="1"/>
    <s v="Los Angeles, CA"/>
    <n v="76"/>
    <n v="97"/>
    <n v="214"/>
    <n v="423"/>
    <n v="4"/>
    <n v="37"/>
    <x v="2"/>
    <x v="1"/>
    <n v="53586.75"/>
    <s v="Bronze"/>
    <x v="0"/>
  </r>
  <r>
    <n v="2406"/>
    <x v="2126"/>
    <n v="143"/>
    <x v="3"/>
    <x v="1"/>
    <n v="5"/>
    <n v="510.57"/>
    <n v="2552.85"/>
    <x v="2397"/>
    <n v="17"/>
    <s v="Los Angeles, CA"/>
    <n v="133"/>
    <n v="86"/>
    <n v="286"/>
    <n v="427"/>
    <n v="9"/>
    <n v="55"/>
    <x v="2"/>
    <x v="2"/>
    <n v="82283.08"/>
    <s v="Silver"/>
    <x v="3"/>
  </r>
  <r>
    <n v="2407"/>
    <x v="2127"/>
    <n v="942"/>
    <x v="0"/>
    <x v="1"/>
    <n v="4"/>
    <n v="1112.26"/>
    <n v="4449.04"/>
    <x v="2398"/>
    <n v="11"/>
    <s v="Los Angeles, CA"/>
    <n v="427"/>
    <n v="82"/>
    <n v="246"/>
    <n v="291"/>
    <n v="2"/>
    <n v="39"/>
    <x v="2"/>
    <x v="0"/>
    <n v="55708.43"/>
    <s v="Gold"/>
    <x v="0"/>
  </r>
  <r>
    <n v="2408"/>
    <x v="1602"/>
    <n v="946"/>
    <x v="2"/>
    <x v="0"/>
    <n v="2"/>
    <n v="1816.8"/>
    <n v="3633.6"/>
    <x v="2399"/>
    <n v="11"/>
    <s v="Dallas, TX"/>
    <n v="331"/>
    <n v="129"/>
    <n v="290"/>
    <n v="272"/>
    <n v="6"/>
    <n v="70"/>
    <x v="1"/>
    <x v="2"/>
    <n v="70949.63"/>
    <s v="Gold"/>
    <x v="2"/>
  </r>
  <r>
    <n v="2409"/>
    <x v="2128"/>
    <n v="409"/>
    <x v="0"/>
    <x v="1"/>
    <n v="2"/>
    <n v="1350.2"/>
    <n v="2700.4"/>
    <x v="2400"/>
    <n v="16"/>
    <s v="Los Angeles, CA"/>
    <n v="283"/>
    <n v="86"/>
    <n v="150"/>
    <n v="207"/>
    <n v="8"/>
    <n v="42"/>
    <x v="2"/>
    <x v="2"/>
    <n v="61658"/>
    <s v="Silver"/>
    <x v="1"/>
  </r>
  <r>
    <n v="2410"/>
    <x v="1342"/>
    <n v="954"/>
    <x v="3"/>
    <x v="0"/>
    <n v="4"/>
    <n v="97.92"/>
    <n v="391.68"/>
    <x v="2401"/>
    <n v="3"/>
    <s v="Los Angeles, CA"/>
    <n v="34"/>
    <n v="54"/>
    <n v="161"/>
    <n v="113"/>
    <n v="6"/>
    <n v="44"/>
    <x v="2"/>
    <x v="2"/>
    <n v="72481.210000000006"/>
    <s v="Gold"/>
    <x v="0"/>
  </r>
  <r>
    <n v="2411"/>
    <x v="2129"/>
    <n v="699"/>
    <x v="7"/>
    <x v="0"/>
    <n v="4"/>
    <n v="1470.98"/>
    <n v="5883.92"/>
    <x v="2402"/>
    <n v="15"/>
    <s v="Los Angeles, CA"/>
    <n v="127"/>
    <n v="131"/>
    <n v="157"/>
    <n v="110"/>
    <n v="1"/>
    <n v="52"/>
    <x v="2"/>
    <x v="0"/>
    <n v="114741.83"/>
    <s v="Bronze"/>
    <x v="0"/>
  </r>
  <r>
    <n v="2412"/>
    <x v="884"/>
    <n v="411"/>
    <x v="7"/>
    <x v="0"/>
    <n v="1"/>
    <n v="823.2"/>
    <n v="823.2"/>
    <x v="2403"/>
    <n v="10"/>
    <s v="New York, NY"/>
    <n v="173"/>
    <n v="150"/>
    <n v="161"/>
    <n v="136"/>
    <n v="2"/>
    <n v="69"/>
    <x v="1"/>
    <x v="1"/>
    <n v="47315.35"/>
    <s v="Bronze"/>
    <x v="2"/>
  </r>
  <r>
    <n v="2413"/>
    <x v="2130"/>
    <n v="605"/>
    <x v="3"/>
    <x v="1"/>
    <n v="1"/>
    <n v="1563.08"/>
    <n v="1563.08"/>
    <x v="2404"/>
    <n v="20"/>
    <s v="Chicago, IL"/>
    <n v="124"/>
    <n v="129"/>
    <n v="184"/>
    <n v="348"/>
    <n v="6"/>
    <n v="43"/>
    <x v="2"/>
    <x v="0"/>
    <n v="98022.66"/>
    <s v="Silver"/>
    <x v="1"/>
  </r>
  <r>
    <n v="2414"/>
    <x v="2131"/>
    <n v="672"/>
    <x v="5"/>
    <x v="1"/>
    <n v="5"/>
    <n v="1297.77"/>
    <n v="6488.85"/>
    <x v="2405"/>
    <n v="2"/>
    <s v="Miami, FL"/>
    <n v="249"/>
    <n v="138"/>
    <n v="211"/>
    <n v="200"/>
    <n v="5"/>
    <n v="63"/>
    <x v="1"/>
    <x v="2"/>
    <n v="103489.88"/>
    <s v="Bronze"/>
    <x v="0"/>
  </r>
  <r>
    <n v="2415"/>
    <x v="2132"/>
    <n v="857"/>
    <x v="3"/>
    <x v="1"/>
    <n v="5"/>
    <n v="946.79"/>
    <n v="4733.95"/>
    <x v="2406"/>
    <n v="12"/>
    <s v="Miami, FL"/>
    <n v="197"/>
    <n v="129"/>
    <n v="257"/>
    <n v="153"/>
    <n v="4"/>
    <n v="40"/>
    <x v="2"/>
    <x v="0"/>
    <n v="73877.539999999994"/>
    <s v="Platinum"/>
    <x v="0"/>
  </r>
  <r>
    <n v="2416"/>
    <x v="2133"/>
    <n v="574"/>
    <x v="6"/>
    <x v="1"/>
    <n v="3"/>
    <n v="832.96"/>
    <n v="2498.88"/>
    <x v="2407"/>
    <n v="17"/>
    <s v="Chicago, IL"/>
    <n v="453"/>
    <n v="118"/>
    <n v="179"/>
    <n v="497"/>
    <n v="9"/>
    <n v="23"/>
    <x v="0"/>
    <x v="1"/>
    <n v="45214.73"/>
    <s v="Silver"/>
    <x v="1"/>
  </r>
  <r>
    <n v="2417"/>
    <x v="334"/>
    <n v="329"/>
    <x v="5"/>
    <x v="1"/>
    <n v="3"/>
    <n v="1204.6400000000001"/>
    <n v="3613.92"/>
    <x v="2408"/>
    <n v="10"/>
    <s v="Chicago, IL"/>
    <n v="137"/>
    <n v="91"/>
    <n v="139"/>
    <n v="234"/>
    <n v="6"/>
    <n v="19"/>
    <x v="0"/>
    <x v="2"/>
    <n v="54038.37"/>
    <s v="Platinum"/>
    <x v="0"/>
  </r>
  <r>
    <n v="2418"/>
    <x v="2134"/>
    <n v="127"/>
    <x v="4"/>
    <x v="1"/>
    <n v="4"/>
    <n v="408.95"/>
    <n v="1635.8"/>
    <x v="2409"/>
    <n v="20"/>
    <s v="Chicago, IL"/>
    <n v="80"/>
    <n v="108"/>
    <n v="105"/>
    <n v="153"/>
    <n v="8"/>
    <n v="30"/>
    <x v="0"/>
    <x v="1"/>
    <n v="47721.440000000002"/>
    <s v="Platinum"/>
    <x v="3"/>
  </r>
  <r>
    <n v="2419"/>
    <x v="2135"/>
    <n v="910"/>
    <x v="5"/>
    <x v="0"/>
    <n v="3"/>
    <n v="892.9"/>
    <n v="2678.7"/>
    <x v="2410"/>
    <n v="13"/>
    <s v="Miami, FL"/>
    <n v="312"/>
    <n v="91"/>
    <n v="123"/>
    <n v="177"/>
    <n v="9"/>
    <n v="53"/>
    <x v="2"/>
    <x v="0"/>
    <n v="44167.18"/>
    <s v="Bronze"/>
    <x v="1"/>
  </r>
  <r>
    <n v="2420"/>
    <x v="2136"/>
    <n v="102"/>
    <x v="6"/>
    <x v="0"/>
    <n v="1"/>
    <n v="915.51"/>
    <n v="915.51"/>
    <x v="2411"/>
    <n v="17"/>
    <s v="Miami, FL"/>
    <n v="424"/>
    <n v="66"/>
    <n v="241"/>
    <n v="341"/>
    <n v="2"/>
    <n v="56"/>
    <x v="2"/>
    <x v="0"/>
    <n v="65467.69"/>
    <s v="Silver"/>
    <x v="2"/>
  </r>
  <r>
    <n v="2421"/>
    <x v="31"/>
    <n v="257"/>
    <x v="7"/>
    <x v="0"/>
    <n v="5"/>
    <n v="1670.06"/>
    <n v="8350.2999999999993"/>
    <x v="2412"/>
    <n v="17"/>
    <s v="Miami, FL"/>
    <n v="450"/>
    <n v="97"/>
    <n v="168"/>
    <n v="188"/>
    <n v="9"/>
    <n v="40"/>
    <x v="2"/>
    <x v="0"/>
    <n v="101685.89"/>
    <s v="Platinum"/>
    <x v="2"/>
  </r>
  <r>
    <n v="2422"/>
    <x v="286"/>
    <n v="368"/>
    <x v="4"/>
    <x v="1"/>
    <n v="2"/>
    <n v="1054.01"/>
    <n v="2108.02"/>
    <x v="2413"/>
    <n v="3"/>
    <s v="Miami, FL"/>
    <n v="484"/>
    <n v="99"/>
    <n v="165"/>
    <n v="279"/>
    <n v="1"/>
    <n v="31"/>
    <x v="0"/>
    <x v="1"/>
    <n v="104280.04"/>
    <s v="Platinum"/>
    <x v="0"/>
  </r>
  <r>
    <n v="2423"/>
    <x v="2137"/>
    <n v="407"/>
    <x v="3"/>
    <x v="0"/>
    <n v="4"/>
    <n v="1161.26"/>
    <n v="4645.04"/>
    <x v="2414"/>
    <n v="9"/>
    <s v="Dallas, TX"/>
    <n v="263"/>
    <n v="130"/>
    <n v="182"/>
    <n v="400"/>
    <n v="8"/>
    <n v="48"/>
    <x v="2"/>
    <x v="1"/>
    <n v="85191.81"/>
    <s v="Bronze"/>
    <x v="2"/>
  </r>
  <r>
    <n v="2424"/>
    <x v="2138"/>
    <n v="755"/>
    <x v="5"/>
    <x v="0"/>
    <n v="5"/>
    <n v="1391.18"/>
    <n v="6955.9000000000005"/>
    <x v="2415"/>
    <n v="9"/>
    <s v="Dallas, TX"/>
    <n v="117"/>
    <n v="77"/>
    <n v="214"/>
    <n v="189"/>
    <n v="8"/>
    <n v="61"/>
    <x v="1"/>
    <x v="2"/>
    <n v="37235.760000000002"/>
    <s v="Silver"/>
    <x v="0"/>
  </r>
  <r>
    <n v="2425"/>
    <x v="2139"/>
    <n v="954"/>
    <x v="3"/>
    <x v="1"/>
    <n v="1"/>
    <n v="922.72"/>
    <n v="922.72"/>
    <x v="2416"/>
    <n v="19"/>
    <s v="New York, NY"/>
    <n v="387"/>
    <n v="112"/>
    <n v="200"/>
    <n v="155"/>
    <n v="10"/>
    <n v="58"/>
    <x v="2"/>
    <x v="1"/>
    <n v="61659.33"/>
    <s v="Silver"/>
    <x v="0"/>
  </r>
  <r>
    <n v="2426"/>
    <x v="2140"/>
    <n v="751"/>
    <x v="1"/>
    <x v="1"/>
    <n v="5"/>
    <n v="824.31"/>
    <n v="4121.5499999999993"/>
    <x v="2417"/>
    <n v="20"/>
    <s v="New York, NY"/>
    <n v="313"/>
    <n v="83"/>
    <n v="196"/>
    <n v="426"/>
    <n v="5"/>
    <n v="29"/>
    <x v="0"/>
    <x v="0"/>
    <n v="41783.49"/>
    <s v="Silver"/>
    <x v="3"/>
  </r>
  <r>
    <n v="2427"/>
    <x v="2141"/>
    <n v="583"/>
    <x v="2"/>
    <x v="0"/>
    <n v="1"/>
    <n v="1901.72"/>
    <n v="1901.72"/>
    <x v="2418"/>
    <n v="2"/>
    <s v="New York, NY"/>
    <n v="112"/>
    <n v="84"/>
    <n v="121"/>
    <n v="193"/>
    <n v="10"/>
    <n v="26"/>
    <x v="0"/>
    <x v="0"/>
    <n v="54458.31"/>
    <s v="Bronze"/>
    <x v="3"/>
  </r>
  <r>
    <n v="2428"/>
    <x v="2142"/>
    <n v="227"/>
    <x v="7"/>
    <x v="1"/>
    <n v="5"/>
    <n v="1979.55"/>
    <n v="9897.75"/>
    <x v="2419"/>
    <n v="17"/>
    <s v="Chicago, IL"/>
    <n v="5"/>
    <n v="145"/>
    <n v="206"/>
    <n v="394"/>
    <n v="2"/>
    <n v="47"/>
    <x v="2"/>
    <x v="2"/>
    <n v="64493.97"/>
    <s v="Gold"/>
    <x v="2"/>
  </r>
  <r>
    <n v="2429"/>
    <x v="2143"/>
    <n v="769"/>
    <x v="2"/>
    <x v="0"/>
    <n v="1"/>
    <n v="683.49"/>
    <n v="683.49"/>
    <x v="2420"/>
    <n v="2"/>
    <s v="Dallas, TX"/>
    <n v="107"/>
    <n v="120"/>
    <n v="283"/>
    <n v="420"/>
    <n v="5"/>
    <n v="67"/>
    <x v="1"/>
    <x v="2"/>
    <n v="70679.710000000006"/>
    <s v="Silver"/>
    <x v="0"/>
  </r>
  <r>
    <n v="2430"/>
    <x v="1140"/>
    <n v="781"/>
    <x v="1"/>
    <x v="1"/>
    <n v="4"/>
    <n v="415.16"/>
    <n v="1660.64"/>
    <x v="2421"/>
    <n v="7"/>
    <s v="New York, NY"/>
    <n v="489"/>
    <n v="84"/>
    <n v="271"/>
    <n v="383"/>
    <n v="9"/>
    <n v="63"/>
    <x v="1"/>
    <x v="1"/>
    <n v="27036.3"/>
    <s v="Platinum"/>
    <x v="2"/>
  </r>
  <r>
    <n v="2431"/>
    <x v="2144"/>
    <n v="394"/>
    <x v="2"/>
    <x v="0"/>
    <n v="3"/>
    <n v="1837.71"/>
    <n v="5513.13"/>
    <x v="2422"/>
    <n v="11"/>
    <s v="Los Angeles, CA"/>
    <n v="319"/>
    <n v="95"/>
    <n v="144"/>
    <n v="282"/>
    <n v="9"/>
    <n v="67"/>
    <x v="1"/>
    <x v="0"/>
    <n v="112144.49"/>
    <s v="Silver"/>
    <x v="0"/>
  </r>
  <r>
    <n v="2432"/>
    <x v="2145"/>
    <n v="527"/>
    <x v="6"/>
    <x v="1"/>
    <n v="5"/>
    <n v="1224.3399999999999"/>
    <n v="6121.7"/>
    <x v="2423"/>
    <n v="17"/>
    <s v="New York, NY"/>
    <n v="390"/>
    <n v="93"/>
    <n v="247"/>
    <n v="295"/>
    <n v="2"/>
    <n v="51"/>
    <x v="2"/>
    <x v="0"/>
    <n v="55936.34"/>
    <s v="Bronze"/>
    <x v="2"/>
  </r>
  <r>
    <n v="2433"/>
    <x v="638"/>
    <n v="283"/>
    <x v="6"/>
    <x v="0"/>
    <n v="5"/>
    <n v="1789.38"/>
    <n v="8946.9000000000015"/>
    <x v="2424"/>
    <n v="13"/>
    <s v="Miami, FL"/>
    <n v="500"/>
    <n v="143"/>
    <n v="283"/>
    <n v="329"/>
    <n v="6"/>
    <n v="32"/>
    <x v="0"/>
    <x v="0"/>
    <n v="103228.48"/>
    <s v="Silver"/>
    <x v="3"/>
  </r>
  <r>
    <n v="2434"/>
    <x v="2146"/>
    <n v="603"/>
    <x v="3"/>
    <x v="1"/>
    <n v="2"/>
    <n v="1098.6600000000001"/>
    <n v="2197.3200000000002"/>
    <x v="2425"/>
    <n v="6"/>
    <s v="Los Angeles, CA"/>
    <n v="183"/>
    <n v="93"/>
    <n v="297"/>
    <n v="453"/>
    <n v="2"/>
    <n v="70"/>
    <x v="1"/>
    <x v="1"/>
    <n v="79313.83"/>
    <s v="Silver"/>
    <x v="2"/>
  </r>
  <r>
    <n v="2435"/>
    <x v="388"/>
    <n v="804"/>
    <x v="7"/>
    <x v="0"/>
    <n v="1"/>
    <n v="1237.93"/>
    <n v="1237.93"/>
    <x v="2426"/>
    <n v="10"/>
    <s v="Chicago, IL"/>
    <n v="123"/>
    <n v="140"/>
    <n v="193"/>
    <n v="165"/>
    <n v="5"/>
    <n v="54"/>
    <x v="2"/>
    <x v="2"/>
    <n v="60798.25"/>
    <s v="Gold"/>
    <x v="3"/>
  </r>
  <r>
    <n v="2436"/>
    <x v="2147"/>
    <n v="760"/>
    <x v="1"/>
    <x v="0"/>
    <n v="4"/>
    <n v="954.41"/>
    <n v="3817.64"/>
    <x v="2427"/>
    <n v="2"/>
    <s v="New York, NY"/>
    <n v="306"/>
    <n v="135"/>
    <n v="113"/>
    <n v="232"/>
    <n v="5"/>
    <n v="29"/>
    <x v="0"/>
    <x v="1"/>
    <n v="28687.71"/>
    <s v="Platinum"/>
    <x v="0"/>
  </r>
  <r>
    <n v="2437"/>
    <x v="821"/>
    <n v="350"/>
    <x v="5"/>
    <x v="0"/>
    <n v="3"/>
    <n v="1182.52"/>
    <n v="3547.56"/>
    <x v="2428"/>
    <n v="12"/>
    <s v="New York, NY"/>
    <n v="187"/>
    <n v="133"/>
    <n v="287"/>
    <n v="126"/>
    <n v="7"/>
    <n v="65"/>
    <x v="1"/>
    <x v="1"/>
    <n v="90372.85"/>
    <s v="Platinum"/>
    <x v="0"/>
  </r>
  <r>
    <n v="2438"/>
    <x v="1103"/>
    <n v="129"/>
    <x v="5"/>
    <x v="0"/>
    <n v="1"/>
    <n v="521.58000000000004"/>
    <n v="521.58000000000004"/>
    <x v="2429"/>
    <n v="15"/>
    <s v="Dallas, TX"/>
    <n v="69"/>
    <n v="110"/>
    <n v="206"/>
    <n v="287"/>
    <n v="7"/>
    <n v="56"/>
    <x v="2"/>
    <x v="1"/>
    <n v="50590.73"/>
    <s v="Gold"/>
    <x v="1"/>
  </r>
  <r>
    <n v="2439"/>
    <x v="2148"/>
    <n v="222"/>
    <x v="3"/>
    <x v="1"/>
    <n v="1"/>
    <n v="670.08"/>
    <n v="670.08"/>
    <x v="2430"/>
    <n v="9"/>
    <s v="Los Angeles, CA"/>
    <n v="379"/>
    <n v="99"/>
    <n v="172"/>
    <n v="287"/>
    <n v="2"/>
    <n v="18"/>
    <x v="0"/>
    <x v="0"/>
    <n v="62391.74"/>
    <s v="Silver"/>
    <x v="2"/>
  </r>
  <r>
    <n v="2440"/>
    <x v="2149"/>
    <n v="883"/>
    <x v="2"/>
    <x v="0"/>
    <n v="4"/>
    <n v="1094.1500000000001"/>
    <n v="4376.6000000000004"/>
    <x v="2431"/>
    <n v="9"/>
    <s v="Chicago, IL"/>
    <n v="357"/>
    <n v="146"/>
    <n v="116"/>
    <n v="275"/>
    <n v="10"/>
    <n v="28"/>
    <x v="0"/>
    <x v="1"/>
    <n v="57315.88"/>
    <s v="Platinum"/>
    <x v="1"/>
  </r>
  <r>
    <n v="2441"/>
    <x v="2150"/>
    <n v="383"/>
    <x v="5"/>
    <x v="1"/>
    <n v="5"/>
    <n v="314.38"/>
    <n v="1571.9"/>
    <x v="2432"/>
    <n v="11"/>
    <s v="New York, NY"/>
    <n v="451"/>
    <n v="136"/>
    <n v="103"/>
    <n v="430"/>
    <n v="10"/>
    <n v="39"/>
    <x v="2"/>
    <x v="2"/>
    <n v="86742.67"/>
    <s v="Bronze"/>
    <x v="0"/>
  </r>
  <r>
    <n v="2442"/>
    <x v="2151"/>
    <n v="604"/>
    <x v="5"/>
    <x v="1"/>
    <n v="5"/>
    <n v="715.73"/>
    <n v="3578.65"/>
    <x v="2433"/>
    <n v="1"/>
    <s v="Chicago, IL"/>
    <n v="434"/>
    <n v="102"/>
    <n v="154"/>
    <n v="420"/>
    <n v="6"/>
    <n v="68"/>
    <x v="1"/>
    <x v="2"/>
    <n v="113434.59"/>
    <s v="Gold"/>
    <x v="2"/>
  </r>
  <r>
    <n v="2443"/>
    <x v="2152"/>
    <n v="168"/>
    <x v="1"/>
    <x v="0"/>
    <n v="2"/>
    <n v="979.41"/>
    <n v="1958.82"/>
    <x v="2434"/>
    <n v="19"/>
    <s v="Los Angeles, CA"/>
    <n v="203"/>
    <n v="76"/>
    <n v="119"/>
    <n v="183"/>
    <n v="5"/>
    <n v="31"/>
    <x v="0"/>
    <x v="0"/>
    <n v="25865.1"/>
    <s v="Silver"/>
    <x v="1"/>
  </r>
  <r>
    <n v="2444"/>
    <x v="2153"/>
    <n v="713"/>
    <x v="1"/>
    <x v="1"/>
    <n v="4"/>
    <n v="956.46"/>
    <n v="3825.84"/>
    <x v="2435"/>
    <n v="20"/>
    <s v="Chicago, IL"/>
    <n v="21"/>
    <n v="80"/>
    <n v="236"/>
    <n v="267"/>
    <n v="2"/>
    <n v="29"/>
    <x v="0"/>
    <x v="1"/>
    <n v="89364.65"/>
    <s v="Silver"/>
    <x v="1"/>
  </r>
  <r>
    <n v="2445"/>
    <x v="2154"/>
    <n v="863"/>
    <x v="5"/>
    <x v="0"/>
    <n v="5"/>
    <n v="895.98"/>
    <n v="4479.8999999999996"/>
    <x v="2436"/>
    <n v="19"/>
    <s v="Miami, FL"/>
    <n v="267"/>
    <n v="93"/>
    <n v="178"/>
    <n v="153"/>
    <n v="8"/>
    <n v="37"/>
    <x v="2"/>
    <x v="1"/>
    <n v="100085.92"/>
    <s v="Platinum"/>
    <x v="1"/>
  </r>
  <r>
    <n v="2446"/>
    <x v="2155"/>
    <n v="470"/>
    <x v="7"/>
    <x v="0"/>
    <n v="2"/>
    <n v="1950.34"/>
    <n v="3900.68"/>
    <x v="2437"/>
    <n v="18"/>
    <s v="New York, NY"/>
    <n v="334"/>
    <n v="138"/>
    <n v="116"/>
    <n v="355"/>
    <n v="2"/>
    <n v="35"/>
    <x v="2"/>
    <x v="0"/>
    <n v="91223.25"/>
    <s v="Silver"/>
    <x v="0"/>
  </r>
  <r>
    <n v="2447"/>
    <x v="2156"/>
    <n v="695"/>
    <x v="3"/>
    <x v="0"/>
    <n v="2"/>
    <n v="1680.09"/>
    <n v="3360.18"/>
    <x v="2438"/>
    <n v="14"/>
    <s v="Los Angeles, CA"/>
    <n v="275"/>
    <n v="84"/>
    <n v="262"/>
    <n v="340"/>
    <n v="1"/>
    <n v="51"/>
    <x v="2"/>
    <x v="0"/>
    <n v="67059.429999999993"/>
    <s v="Bronze"/>
    <x v="2"/>
  </r>
  <r>
    <n v="2448"/>
    <x v="2157"/>
    <n v="592"/>
    <x v="7"/>
    <x v="0"/>
    <n v="3"/>
    <n v="791.35"/>
    <n v="2374.0500000000002"/>
    <x v="2439"/>
    <n v="7"/>
    <s v="New York, NY"/>
    <n v="177"/>
    <n v="73"/>
    <n v="266"/>
    <n v="247"/>
    <n v="1"/>
    <n v="52"/>
    <x v="2"/>
    <x v="1"/>
    <n v="24913.64"/>
    <s v="Platinum"/>
    <x v="1"/>
  </r>
  <r>
    <n v="2449"/>
    <x v="608"/>
    <n v="679"/>
    <x v="0"/>
    <x v="0"/>
    <n v="2"/>
    <n v="98.63"/>
    <n v="197.26"/>
    <x v="2440"/>
    <n v="6"/>
    <s v="New York, NY"/>
    <n v="96"/>
    <n v="50"/>
    <n v="224"/>
    <n v="424"/>
    <n v="7"/>
    <n v="52"/>
    <x v="2"/>
    <x v="1"/>
    <n v="24325.41"/>
    <s v="Gold"/>
    <x v="1"/>
  </r>
  <r>
    <n v="2450"/>
    <x v="2158"/>
    <n v="546"/>
    <x v="3"/>
    <x v="1"/>
    <n v="3"/>
    <n v="1685.28"/>
    <n v="5055.84"/>
    <x v="2441"/>
    <n v="9"/>
    <s v="Los Angeles, CA"/>
    <n v="92"/>
    <n v="140"/>
    <n v="162"/>
    <n v="372"/>
    <n v="6"/>
    <n v="19"/>
    <x v="0"/>
    <x v="0"/>
    <n v="31636"/>
    <s v="Bronze"/>
    <x v="1"/>
  </r>
  <r>
    <n v="2451"/>
    <x v="2016"/>
    <n v="989"/>
    <x v="5"/>
    <x v="1"/>
    <n v="5"/>
    <n v="1828.66"/>
    <n v="9143.3000000000011"/>
    <x v="2442"/>
    <n v="12"/>
    <s v="Miami, FL"/>
    <n v="307"/>
    <n v="92"/>
    <n v="271"/>
    <n v="281"/>
    <n v="7"/>
    <n v="49"/>
    <x v="2"/>
    <x v="0"/>
    <n v="45683.58"/>
    <s v="Platinum"/>
    <x v="1"/>
  </r>
  <r>
    <n v="2452"/>
    <x v="2159"/>
    <n v="364"/>
    <x v="6"/>
    <x v="0"/>
    <n v="3"/>
    <n v="770.25"/>
    <n v="2310.75"/>
    <x v="2443"/>
    <n v="8"/>
    <s v="Chicago, IL"/>
    <n v="412"/>
    <n v="53"/>
    <n v="146"/>
    <n v="320"/>
    <n v="3"/>
    <n v="67"/>
    <x v="1"/>
    <x v="2"/>
    <n v="21418.02"/>
    <s v="Bronze"/>
    <x v="1"/>
  </r>
  <r>
    <n v="2453"/>
    <x v="2160"/>
    <n v="743"/>
    <x v="0"/>
    <x v="0"/>
    <n v="5"/>
    <n v="1497"/>
    <n v="7485"/>
    <x v="2444"/>
    <n v="11"/>
    <s v="Chicago, IL"/>
    <n v="286"/>
    <n v="122"/>
    <n v="263"/>
    <n v="264"/>
    <n v="7"/>
    <n v="44"/>
    <x v="2"/>
    <x v="0"/>
    <n v="37589.74"/>
    <s v="Gold"/>
    <x v="2"/>
  </r>
  <r>
    <n v="2454"/>
    <x v="2161"/>
    <n v="802"/>
    <x v="7"/>
    <x v="0"/>
    <n v="4"/>
    <n v="98.04"/>
    <n v="392.16"/>
    <x v="2445"/>
    <n v="5"/>
    <s v="Chicago, IL"/>
    <n v="428"/>
    <n v="93"/>
    <n v="204"/>
    <n v="179"/>
    <n v="7"/>
    <n v="56"/>
    <x v="2"/>
    <x v="2"/>
    <n v="85870.44"/>
    <s v="Platinum"/>
    <x v="3"/>
  </r>
  <r>
    <n v="2455"/>
    <x v="2162"/>
    <n v="587"/>
    <x v="2"/>
    <x v="0"/>
    <n v="3"/>
    <n v="107.19"/>
    <n v="321.57"/>
    <x v="2446"/>
    <n v="15"/>
    <s v="New York, NY"/>
    <n v="239"/>
    <n v="77"/>
    <n v="194"/>
    <n v="432"/>
    <n v="7"/>
    <n v="70"/>
    <x v="1"/>
    <x v="0"/>
    <n v="102625.76"/>
    <s v="Bronze"/>
    <x v="1"/>
  </r>
  <r>
    <n v="2456"/>
    <x v="2163"/>
    <n v="810"/>
    <x v="1"/>
    <x v="0"/>
    <n v="4"/>
    <n v="191.26"/>
    <n v="765.04"/>
    <x v="2447"/>
    <n v="19"/>
    <s v="Miami, FL"/>
    <n v="450"/>
    <n v="149"/>
    <n v="135"/>
    <n v="306"/>
    <n v="9"/>
    <n v="64"/>
    <x v="1"/>
    <x v="1"/>
    <n v="53939.58"/>
    <s v="Bronze"/>
    <x v="2"/>
  </r>
  <r>
    <n v="2457"/>
    <x v="1704"/>
    <n v="937"/>
    <x v="6"/>
    <x v="0"/>
    <n v="1"/>
    <n v="1435.64"/>
    <n v="1435.64"/>
    <x v="2448"/>
    <n v="4"/>
    <s v="Chicago, IL"/>
    <n v="121"/>
    <n v="51"/>
    <n v="154"/>
    <n v="257"/>
    <n v="9"/>
    <n v="63"/>
    <x v="1"/>
    <x v="0"/>
    <n v="103886.96"/>
    <s v="Platinum"/>
    <x v="3"/>
  </r>
  <r>
    <n v="2458"/>
    <x v="664"/>
    <n v="222"/>
    <x v="7"/>
    <x v="1"/>
    <n v="5"/>
    <n v="1873.38"/>
    <n v="9366.9000000000015"/>
    <x v="2449"/>
    <n v="4"/>
    <s v="Los Angeles, CA"/>
    <n v="148"/>
    <n v="137"/>
    <n v="165"/>
    <n v="179"/>
    <n v="6"/>
    <n v="45"/>
    <x v="2"/>
    <x v="2"/>
    <n v="78930.34"/>
    <s v="Gold"/>
    <x v="1"/>
  </r>
  <r>
    <n v="2459"/>
    <x v="2098"/>
    <n v="482"/>
    <x v="5"/>
    <x v="0"/>
    <n v="2"/>
    <n v="293.36"/>
    <n v="586.72"/>
    <x v="2450"/>
    <n v="4"/>
    <s v="Los Angeles, CA"/>
    <n v="360"/>
    <n v="107"/>
    <n v="262"/>
    <n v="488"/>
    <n v="5"/>
    <n v="40"/>
    <x v="2"/>
    <x v="1"/>
    <n v="21150.36"/>
    <s v="Bronze"/>
    <x v="3"/>
  </r>
  <r>
    <n v="2460"/>
    <x v="2164"/>
    <n v="624"/>
    <x v="0"/>
    <x v="0"/>
    <n v="1"/>
    <n v="909.59"/>
    <n v="909.59"/>
    <x v="2451"/>
    <n v="3"/>
    <s v="Dallas, TX"/>
    <n v="442"/>
    <n v="70"/>
    <n v="209"/>
    <n v="483"/>
    <n v="6"/>
    <n v="47"/>
    <x v="2"/>
    <x v="1"/>
    <n v="112168.9"/>
    <s v="Silver"/>
    <x v="1"/>
  </r>
  <r>
    <n v="2461"/>
    <x v="2165"/>
    <n v="850"/>
    <x v="2"/>
    <x v="1"/>
    <n v="2"/>
    <n v="1789.29"/>
    <n v="3578.58"/>
    <x v="2452"/>
    <n v="2"/>
    <s v="Chicago, IL"/>
    <n v="15"/>
    <n v="110"/>
    <n v="194"/>
    <n v="238"/>
    <n v="6"/>
    <n v="48"/>
    <x v="2"/>
    <x v="2"/>
    <n v="72102.070000000007"/>
    <s v="Bronze"/>
    <x v="2"/>
  </r>
  <r>
    <n v="2462"/>
    <x v="89"/>
    <n v="689"/>
    <x v="3"/>
    <x v="1"/>
    <n v="5"/>
    <n v="1572.38"/>
    <n v="7861.9000000000005"/>
    <x v="2453"/>
    <n v="17"/>
    <s v="Dallas, TX"/>
    <n v="47"/>
    <n v="143"/>
    <n v="279"/>
    <n v="210"/>
    <n v="4"/>
    <n v="68"/>
    <x v="1"/>
    <x v="0"/>
    <n v="105402.86"/>
    <s v="Bronze"/>
    <x v="3"/>
  </r>
  <r>
    <n v="2463"/>
    <x v="2166"/>
    <n v="117"/>
    <x v="2"/>
    <x v="0"/>
    <n v="5"/>
    <n v="692.84"/>
    <n v="3464.2000000000003"/>
    <x v="2454"/>
    <n v="12"/>
    <s v="Los Angeles, CA"/>
    <n v="43"/>
    <n v="110"/>
    <n v="192"/>
    <n v="324"/>
    <n v="7"/>
    <n v="43"/>
    <x v="2"/>
    <x v="0"/>
    <n v="37362.35"/>
    <s v="Gold"/>
    <x v="0"/>
  </r>
  <r>
    <n v="2464"/>
    <x v="2167"/>
    <n v="965"/>
    <x v="2"/>
    <x v="0"/>
    <n v="4"/>
    <n v="1125.3"/>
    <n v="4501.2"/>
    <x v="2455"/>
    <n v="3"/>
    <s v="Los Angeles, CA"/>
    <n v="130"/>
    <n v="66"/>
    <n v="172"/>
    <n v="257"/>
    <n v="4"/>
    <n v="38"/>
    <x v="2"/>
    <x v="0"/>
    <n v="108826.79"/>
    <s v="Silver"/>
    <x v="1"/>
  </r>
  <r>
    <n v="2465"/>
    <x v="2168"/>
    <n v="365"/>
    <x v="1"/>
    <x v="1"/>
    <n v="3"/>
    <n v="417.52"/>
    <n v="1252.56"/>
    <x v="2456"/>
    <n v="18"/>
    <s v="Chicago, IL"/>
    <n v="317"/>
    <n v="117"/>
    <n v="209"/>
    <n v="179"/>
    <n v="8"/>
    <n v="37"/>
    <x v="2"/>
    <x v="2"/>
    <n v="78726.37"/>
    <s v="Platinum"/>
    <x v="0"/>
  </r>
  <r>
    <n v="2466"/>
    <x v="2169"/>
    <n v="266"/>
    <x v="2"/>
    <x v="0"/>
    <n v="3"/>
    <n v="186.44"/>
    <n v="559.31999999999994"/>
    <x v="265"/>
    <n v="9"/>
    <s v="New York, NY"/>
    <n v="414"/>
    <n v="130"/>
    <n v="291"/>
    <n v="358"/>
    <n v="8"/>
    <n v="31"/>
    <x v="0"/>
    <x v="0"/>
    <n v="100265.22"/>
    <s v="Platinum"/>
    <x v="3"/>
  </r>
  <r>
    <n v="2467"/>
    <x v="2170"/>
    <n v="695"/>
    <x v="1"/>
    <x v="0"/>
    <n v="4"/>
    <n v="1654.78"/>
    <n v="6619.12"/>
    <x v="2457"/>
    <n v="14"/>
    <s v="Los Angeles, CA"/>
    <n v="308"/>
    <n v="140"/>
    <n v="116"/>
    <n v="481"/>
    <n v="7"/>
    <n v="54"/>
    <x v="2"/>
    <x v="1"/>
    <n v="56222.23"/>
    <s v="Silver"/>
    <x v="2"/>
  </r>
  <r>
    <n v="2468"/>
    <x v="2171"/>
    <n v="159"/>
    <x v="7"/>
    <x v="0"/>
    <n v="2"/>
    <n v="1200.95"/>
    <n v="2401.9"/>
    <x v="2458"/>
    <n v="14"/>
    <s v="Miami, FL"/>
    <n v="250"/>
    <n v="139"/>
    <n v="132"/>
    <n v="169"/>
    <n v="7"/>
    <n v="40"/>
    <x v="2"/>
    <x v="0"/>
    <n v="79555.259999999995"/>
    <s v="Bronze"/>
    <x v="1"/>
  </r>
  <r>
    <n v="2469"/>
    <x v="2172"/>
    <n v="249"/>
    <x v="7"/>
    <x v="1"/>
    <n v="2"/>
    <n v="1900.56"/>
    <n v="3801.12"/>
    <x v="2459"/>
    <n v="17"/>
    <s v="Miami, FL"/>
    <n v="427"/>
    <n v="149"/>
    <n v="268"/>
    <n v="500"/>
    <n v="6"/>
    <n v="56"/>
    <x v="2"/>
    <x v="2"/>
    <n v="50089.57"/>
    <s v="Platinum"/>
    <x v="3"/>
  </r>
  <r>
    <n v="2470"/>
    <x v="2173"/>
    <n v="427"/>
    <x v="6"/>
    <x v="1"/>
    <n v="1"/>
    <n v="737.34"/>
    <n v="737.34"/>
    <x v="2460"/>
    <n v="20"/>
    <s v="Chicago, IL"/>
    <n v="368"/>
    <n v="68"/>
    <n v="115"/>
    <n v="178"/>
    <n v="10"/>
    <n v="28"/>
    <x v="0"/>
    <x v="0"/>
    <n v="41447.46"/>
    <s v="Gold"/>
    <x v="3"/>
  </r>
  <r>
    <n v="2471"/>
    <x v="2174"/>
    <n v="572"/>
    <x v="6"/>
    <x v="1"/>
    <n v="2"/>
    <n v="823.14"/>
    <n v="1646.28"/>
    <x v="2461"/>
    <n v="18"/>
    <s v="Chicago, IL"/>
    <n v="155"/>
    <n v="110"/>
    <n v="156"/>
    <n v="112"/>
    <n v="10"/>
    <n v="53"/>
    <x v="2"/>
    <x v="1"/>
    <n v="21858.04"/>
    <s v="Platinum"/>
    <x v="1"/>
  </r>
  <r>
    <n v="2472"/>
    <x v="33"/>
    <n v="999"/>
    <x v="5"/>
    <x v="0"/>
    <n v="1"/>
    <n v="1612.79"/>
    <n v="1612.79"/>
    <x v="2462"/>
    <n v="11"/>
    <s v="New York, NY"/>
    <n v="233"/>
    <n v="99"/>
    <n v="294"/>
    <n v="194"/>
    <n v="6"/>
    <n v="54"/>
    <x v="2"/>
    <x v="0"/>
    <n v="93497.67"/>
    <s v="Platinum"/>
    <x v="0"/>
  </r>
  <r>
    <n v="2473"/>
    <x v="2175"/>
    <n v="809"/>
    <x v="7"/>
    <x v="1"/>
    <n v="2"/>
    <n v="1092.05"/>
    <n v="2184.1"/>
    <x v="2463"/>
    <n v="20"/>
    <s v="New York, NY"/>
    <n v="500"/>
    <n v="123"/>
    <n v="294"/>
    <n v="165"/>
    <n v="10"/>
    <n v="24"/>
    <x v="0"/>
    <x v="1"/>
    <n v="73408.149999999994"/>
    <s v="Silver"/>
    <x v="3"/>
  </r>
  <r>
    <n v="2474"/>
    <x v="2176"/>
    <n v="238"/>
    <x v="4"/>
    <x v="1"/>
    <n v="2"/>
    <n v="910.73"/>
    <n v="1821.46"/>
    <x v="2464"/>
    <n v="8"/>
    <s v="New York, NY"/>
    <n v="168"/>
    <n v="91"/>
    <n v="238"/>
    <n v="126"/>
    <n v="10"/>
    <n v="34"/>
    <x v="0"/>
    <x v="2"/>
    <n v="101177.87"/>
    <s v="Platinum"/>
    <x v="1"/>
  </r>
  <r>
    <n v="2475"/>
    <x v="2177"/>
    <n v="465"/>
    <x v="6"/>
    <x v="0"/>
    <n v="4"/>
    <n v="1314.16"/>
    <n v="5256.64"/>
    <x v="2465"/>
    <n v="6"/>
    <s v="New York, NY"/>
    <n v="139"/>
    <n v="136"/>
    <n v="171"/>
    <n v="240"/>
    <n v="1"/>
    <n v="45"/>
    <x v="2"/>
    <x v="0"/>
    <n v="48772.56"/>
    <s v="Gold"/>
    <x v="2"/>
  </r>
  <r>
    <n v="2476"/>
    <x v="1198"/>
    <n v="267"/>
    <x v="0"/>
    <x v="0"/>
    <n v="2"/>
    <n v="1690.95"/>
    <n v="3381.9"/>
    <x v="2466"/>
    <n v="3"/>
    <s v="Miami, FL"/>
    <n v="372"/>
    <n v="114"/>
    <n v="288"/>
    <n v="137"/>
    <n v="3"/>
    <n v="33"/>
    <x v="0"/>
    <x v="1"/>
    <n v="85776"/>
    <s v="Platinum"/>
    <x v="0"/>
  </r>
  <r>
    <n v="2477"/>
    <x v="2178"/>
    <n v="154"/>
    <x v="0"/>
    <x v="0"/>
    <n v="1"/>
    <n v="651.32000000000005"/>
    <n v="651.32000000000005"/>
    <x v="2467"/>
    <n v="8"/>
    <s v="Chicago, IL"/>
    <n v="250"/>
    <n v="121"/>
    <n v="205"/>
    <n v="101"/>
    <n v="4"/>
    <n v="66"/>
    <x v="1"/>
    <x v="0"/>
    <n v="91316.69"/>
    <s v="Bronze"/>
    <x v="1"/>
  </r>
  <r>
    <n v="2478"/>
    <x v="2179"/>
    <n v="379"/>
    <x v="5"/>
    <x v="0"/>
    <n v="3"/>
    <n v="885.63"/>
    <n v="2656.89"/>
    <x v="2468"/>
    <n v="12"/>
    <s v="Chicago, IL"/>
    <n v="103"/>
    <n v="113"/>
    <n v="216"/>
    <n v="314"/>
    <n v="5"/>
    <n v="22"/>
    <x v="0"/>
    <x v="0"/>
    <n v="59490.27"/>
    <s v="Bronze"/>
    <x v="3"/>
  </r>
  <r>
    <n v="2479"/>
    <x v="1942"/>
    <n v="469"/>
    <x v="7"/>
    <x v="0"/>
    <n v="3"/>
    <n v="159.36000000000001"/>
    <n v="478.08000000000004"/>
    <x v="2469"/>
    <n v="19"/>
    <s v="New York, NY"/>
    <n v="344"/>
    <n v="57"/>
    <n v="272"/>
    <n v="249"/>
    <n v="5"/>
    <n v="28"/>
    <x v="0"/>
    <x v="1"/>
    <n v="96238.79"/>
    <s v="Platinum"/>
    <x v="2"/>
  </r>
  <r>
    <n v="2480"/>
    <x v="2180"/>
    <n v="529"/>
    <x v="0"/>
    <x v="0"/>
    <n v="1"/>
    <n v="1320.4"/>
    <n v="1320.4"/>
    <x v="2470"/>
    <n v="14"/>
    <s v="Dallas, TX"/>
    <n v="445"/>
    <n v="141"/>
    <n v="144"/>
    <n v="392"/>
    <n v="3"/>
    <n v="59"/>
    <x v="2"/>
    <x v="1"/>
    <n v="73312.69"/>
    <s v="Bronze"/>
    <x v="0"/>
  </r>
  <r>
    <n v="2481"/>
    <x v="2181"/>
    <n v="751"/>
    <x v="0"/>
    <x v="0"/>
    <n v="2"/>
    <n v="1559.04"/>
    <n v="3118.08"/>
    <x v="2471"/>
    <n v="4"/>
    <s v="Dallas, TX"/>
    <n v="334"/>
    <n v="121"/>
    <n v="211"/>
    <n v="307"/>
    <n v="4"/>
    <n v="67"/>
    <x v="1"/>
    <x v="1"/>
    <n v="69574.37"/>
    <s v="Silver"/>
    <x v="0"/>
  </r>
  <r>
    <n v="2482"/>
    <x v="270"/>
    <n v="464"/>
    <x v="2"/>
    <x v="1"/>
    <n v="2"/>
    <n v="58.51"/>
    <n v="117.02"/>
    <x v="2472"/>
    <n v="17"/>
    <s v="Dallas, TX"/>
    <n v="230"/>
    <n v="124"/>
    <n v="166"/>
    <n v="121"/>
    <n v="9"/>
    <n v="36"/>
    <x v="2"/>
    <x v="2"/>
    <n v="52312.7"/>
    <s v="Platinum"/>
    <x v="1"/>
  </r>
  <r>
    <n v="2483"/>
    <x v="2182"/>
    <n v="149"/>
    <x v="3"/>
    <x v="1"/>
    <n v="1"/>
    <n v="1226.76"/>
    <n v="1226.76"/>
    <x v="2473"/>
    <n v="7"/>
    <s v="Los Angeles, CA"/>
    <n v="438"/>
    <n v="84"/>
    <n v="177"/>
    <n v="334"/>
    <n v="2"/>
    <n v="39"/>
    <x v="2"/>
    <x v="0"/>
    <n v="94796.7"/>
    <s v="Platinum"/>
    <x v="2"/>
  </r>
  <r>
    <n v="2484"/>
    <x v="1469"/>
    <n v="396"/>
    <x v="6"/>
    <x v="0"/>
    <n v="1"/>
    <n v="560.69000000000005"/>
    <n v="560.69000000000005"/>
    <x v="2474"/>
    <n v="2"/>
    <s v="Chicago, IL"/>
    <n v="237"/>
    <n v="70"/>
    <n v="272"/>
    <n v="182"/>
    <n v="7"/>
    <n v="61"/>
    <x v="1"/>
    <x v="1"/>
    <n v="64118.92"/>
    <s v="Gold"/>
    <x v="2"/>
  </r>
  <r>
    <n v="2485"/>
    <x v="1628"/>
    <n v="398"/>
    <x v="7"/>
    <x v="0"/>
    <n v="1"/>
    <n v="1209.01"/>
    <n v="1209.01"/>
    <x v="2475"/>
    <n v="15"/>
    <s v="New York, NY"/>
    <n v="18"/>
    <n v="144"/>
    <n v="113"/>
    <n v="292"/>
    <n v="3"/>
    <n v="33"/>
    <x v="0"/>
    <x v="1"/>
    <n v="72326.179999999993"/>
    <s v="Bronze"/>
    <x v="0"/>
  </r>
  <r>
    <n v="2486"/>
    <x v="2183"/>
    <n v="642"/>
    <x v="5"/>
    <x v="0"/>
    <n v="1"/>
    <n v="1295.26"/>
    <n v="1295.26"/>
    <x v="2476"/>
    <n v="7"/>
    <s v="Los Angeles, CA"/>
    <n v="141"/>
    <n v="132"/>
    <n v="119"/>
    <n v="274"/>
    <n v="3"/>
    <n v="34"/>
    <x v="0"/>
    <x v="2"/>
    <n v="32998.239999999998"/>
    <s v="Platinum"/>
    <x v="3"/>
  </r>
  <r>
    <n v="2487"/>
    <x v="2184"/>
    <n v="754"/>
    <x v="0"/>
    <x v="0"/>
    <n v="5"/>
    <n v="1069.56"/>
    <n v="5347.7999999999993"/>
    <x v="2477"/>
    <n v="9"/>
    <s v="Los Angeles, CA"/>
    <n v="389"/>
    <n v="104"/>
    <n v="254"/>
    <n v="180"/>
    <n v="7"/>
    <n v="47"/>
    <x v="2"/>
    <x v="1"/>
    <n v="85138.240000000005"/>
    <s v="Platinum"/>
    <x v="2"/>
  </r>
  <r>
    <n v="2488"/>
    <x v="2185"/>
    <n v="178"/>
    <x v="3"/>
    <x v="1"/>
    <n v="5"/>
    <n v="922.05"/>
    <n v="4610.25"/>
    <x v="2478"/>
    <n v="18"/>
    <s v="Dallas, TX"/>
    <n v="301"/>
    <n v="101"/>
    <n v="292"/>
    <n v="465"/>
    <n v="7"/>
    <n v="34"/>
    <x v="0"/>
    <x v="2"/>
    <n v="99588.9"/>
    <s v="Gold"/>
    <x v="3"/>
  </r>
  <r>
    <n v="2489"/>
    <x v="2186"/>
    <n v="626"/>
    <x v="6"/>
    <x v="1"/>
    <n v="4"/>
    <n v="1678.78"/>
    <n v="6715.12"/>
    <x v="2479"/>
    <n v="1"/>
    <s v="New York, NY"/>
    <n v="487"/>
    <n v="52"/>
    <n v="231"/>
    <n v="131"/>
    <n v="5"/>
    <n v="55"/>
    <x v="2"/>
    <x v="1"/>
    <n v="79840.69"/>
    <s v="Gold"/>
    <x v="3"/>
  </r>
  <r>
    <n v="2490"/>
    <x v="2187"/>
    <n v="298"/>
    <x v="3"/>
    <x v="1"/>
    <n v="2"/>
    <n v="1007.99"/>
    <n v="2015.98"/>
    <x v="2480"/>
    <n v="2"/>
    <s v="Chicago, IL"/>
    <n v="315"/>
    <n v="80"/>
    <n v="258"/>
    <n v="451"/>
    <n v="9"/>
    <n v="63"/>
    <x v="1"/>
    <x v="2"/>
    <n v="87925.68"/>
    <s v="Silver"/>
    <x v="3"/>
  </r>
  <r>
    <n v="2491"/>
    <x v="2188"/>
    <n v="884"/>
    <x v="7"/>
    <x v="1"/>
    <n v="3"/>
    <n v="1296.93"/>
    <n v="3890.79"/>
    <x v="2481"/>
    <n v="5"/>
    <s v="Dallas, TX"/>
    <n v="20"/>
    <n v="102"/>
    <n v="144"/>
    <n v="154"/>
    <n v="5"/>
    <n v="61"/>
    <x v="1"/>
    <x v="1"/>
    <n v="83532.3"/>
    <s v="Silver"/>
    <x v="2"/>
  </r>
  <r>
    <n v="2492"/>
    <x v="2189"/>
    <n v="743"/>
    <x v="3"/>
    <x v="1"/>
    <n v="4"/>
    <n v="1985.22"/>
    <n v="7940.88"/>
    <x v="2482"/>
    <n v="5"/>
    <s v="Dallas, TX"/>
    <n v="294"/>
    <n v="104"/>
    <n v="280"/>
    <n v="470"/>
    <n v="10"/>
    <n v="22"/>
    <x v="0"/>
    <x v="2"/>
    <n v="111132.05"/>
    <s v="Bronze"/>
    <x v="0"/>
  </r>
  <r>
    <n v="2493"/>
    <x v="2190"/>
    <n v="287"/>
    <x v="4"/>
    <x v="1"/>
    <n v="4"/>
    <n v="1271.5999999999999"/>
    <n v="5086.3999999999996"/>
    <x v="2483"/>
    <n v="14"/>
    <s v="Los Angeles, CA"/>
    <n v="213"/>
    <n v="128"/>
    <n v="230"/>
    <n v="242"/>
    <n v="2"/>
    <n v="22"/>
    <x v="0"/>
    <x v="2"/>
    <n v="78094.539999999994"/>
    <s v="Platinum"/>
    <x v="3"/>
  </r>
  <r>
    <n v="2494"/>
    <x v="2191"/>
    <n v="883"/>
    <x v="2"/>
    <x v="0"/>
    <n v="2"/>
    <n v="1302.99"/>
    <n v="2605.98"/>
    <x v="2484"/>
    <n v="9"/>
    <s v="Chicago, IL"/>
    <n v="234"/>
    <n v="119"/>
    <n v="254"/>
    <n v="362"/>
    <n v="9"/>
    <n v="43"/>
    <x v="2"/>
    <x v="1"/>
    <n v="67642.97"/>
    <s v="Silver"/>
    <x v="1"/>
  </r>
  <r>
    <n v="2495"/>
    <x v="2192"/>
    <n v="196"/>
    <x v="7"/>
    <x v="1"/>
    <n v="5"/>
    <n v="1559.19"/>
    <n v="7795.9500000000007"/>
    <x v="2485"/>
    <n v="5"/>
    <s v="Chicago, IL"/>
    <n v="273"/>
    <n v="53"/>
    <n v="129"/>
    <n v="336"/>
    <n v="7"/>
    <n v="20"/>
    <x v="0"/>
    <x v="1"/>
    <n v="114087.41"/>
    <s v="Platinum"/>
    <x v="3"/>
  </r>
  <r>
    <n v="2496"/>
    <x v="2193"/>
    <n v="713"/>
    <x v="7"/>
    <x v="0"/>
    <n v="1"/>
    <n v="1199.82"/>
    <n v="1199.82"/>
    <x v="2486"/>
    <n v="12"/>
    <s v="Miami, FL"/>
    <n v="34"/>
    <n v="150"/>
    <n v="176"/>
    <n v="314"/>
    <n v="2"/>
    <n v="64"/>
    <x v="1"/>
    <x v="1"/>
    <n v="43403.5"/>
    <s v="Bronze"/>
    <x v="3"/>
  </r>
  <r>
    <n v="2497"/>
    <x v="2194"/>
    <n v="870"/>
    <x v="6"/>
    <x v="0"/>
    <n v="5"/>
    <n v="85.13"/>
    <n v="425.65"/>
    <x v="2487"/>
    <n v="20"/>
    <s v="Miami, FL"/>
    <n v="308"/>
    <n v="131"/>
    <n v="273"/>
    <n v="124"/>
    <n v="5"/>
    <n v="50"/>
    <x v="2"/>
    <x v="2"/>
    <n v="98635.23"/>
    <s v="Gold"/>
    <x v="2"/>
  </r>
  <r>
    <n v="2498"/>
    <x v="2195"/>
    <n v="271"/>
    <x v="3"/>
    <x v="1"/>
    <n v="1"/>
    <n v="248.27"/>
    <n v="248.27"/>
    <x v="2488"/>
    <n v="16"/>
    <s v="Miami, FL"/>
    <n v="158"/>
    <n v="73"/>
    <n v="153"/>
    <n v="418"/>
    <n v="7"/>
    <n v="34"/>
    <x v="0"/>
    <x v="1"/>
    <n v="42075.15"/>
    <s v="Bronze"/>
    <x v="1"/>
  </r>
  <r>
    <n v="2499"/>
    <x v="2196"/>
    <n v="656"/>
    <x v="2"/>
    <x v="1"/>
    <n v="1"/>
    <n v="1760.52"/>
    <n v="1760.52"/>
    <x v="2489"/>
    <n v="5"/>
    <s v="Chicago, IL"/>
    <n v="186"/>
    <n v="149"/>
    <n v="185"/>
    <n v="310"/>
    <n v="3"/>
    <n v="61"/>
    <x v="1"/>
    <x v="2"/>
    <n v="55517.99"/>
    <s v="Gold"/>
    <x v="1"/>
  </r>
  <r>
    <n v="2500"/>
    <x v="2197"/>
    <n v="430"/>
    <x v="4"/>
    <x v="1"/>
    <n v="5"/>
    <n v="712.8"/>
    <n v="3564"/>
    <x v="2490"/>
    <n v="1"/>
    <s v="Los Angeles, CA"/>
    <n v="421"/>
    <n v="109"/>
    <n v="154"/>
    <n v="331"/>
    <n v="9"/>
    <n v="69"/>
    <x v="1"/>
    <x v="0"/>
    <n v="81582.27"/>
    <s v="Bronze"/>
    <x v="0"/>
  </r>
  <r>
    <n v="2501"/>
    <x v="2198"/>
    <n v="993"/>
    <x v="1"/>
    <x v="0"/>
    <n v="5"/>
    <n v="75.73"/>
    <n v="378.65000000000003"/>
    <x v="2491"/>
    <n v="11"/>
    <s v="Miami, FL"/>
    <n v="405"/>
    <n v="105"/>
    <n v="186"/>
    <n v="218"/>
    <n v="9"/>
    <n v="47"/>
    <x v="2"/>
    <x v="0"/>
    <n v="106053.69"/>
    <s v="Gold"/>
    <x v="1"/>
  </r>
  <r>
    <n v="2502"/>
    <x v="2199"/>
    <n v="423"/>
    <x v="4"/>
    <x v="0"/>
    <n v="5"/>
    <n v="1305.3"/>
    <n v="6526.5"/>
    <x v="2492"/>
    <n v="11"/>
    <s v="New York, NY"/>
    <n v="199"/>
    <n v="137"/>
    <n v="263"/>
    <n v="324"/>
    <n v="4"/>
    <n v="52"/>
    <x v="2"/>
    <x v="1"/>
    <n v="23503.46"/>
    <s v="Platinum"/>
    <x v="1"/>
  </r>
  <r>
    <n v="2503"/>
    <x v="146"/>
    <n v="946"/>
    <x v="0"/>
    <x v="0"/>
    <n v="5"/>
    <n v="813.28"/>
    <n v="4066.3999999999996"/>
    <x v="2493"/>
    <n v="10"/>
    <s v="Dallas, TX"/>
    <n v="500"/>
    <n v="89"/>
    <n v="167"/>
    <n v="187"/>
    <n v="7"/>
    <n v="61"/>
    <x v="1"/>
    <x v="2"/>
    <n v="66839.509999999995"/>
    <s v="Silver"/>
    <x v="3"/>
  </r>
  <r>
    <n v="2504"/>
    <x v="2200"/>
    <n v="965"/>
    <x v="5"/>
    <x v="1"/>
    <n v="1"/>
    <n v="1269.8499999999999"/>
    <n v="1269.8499999999999"/>
    <x v="2494"/>
    <n v="18"/>
    <s v="New York, NY"/>
    <n v="440"/>
    <n v="83"/>
    <n v="146"/>
    <n v="291"/>
    <n v="4"/>
    <n v="25"/>
    <x v="0"/>
    <x v="0"/>
    <n v="62377.61"/>
    <s v="Silver"/>
    <x v="2"/>
  </r>
  <r>
    <n v="2505"/>
    <x v="2026"/>
    <n v="801"/>
    <x v="2"/>
    <x v="0"/>
    <n v="1"/>
    <n v="1012.14"/>
    <n v="1012.14"/>
    <x v="2495"/>
    <n v="6"/>
    <s v="Los Angeles, CA"/>
    <n v="172"/>
    <n v="119"/>
    <n v="187"/>
    <n v="117"/>
    <n v="6"/>
    <n v="53"/>
    <x v="2"/>
    <x v="2"/>
    <n v="100951.26"/>
    <s v="Silver"/>
    <x v="2"/>
  </r>
  <r>
    <n v="2506"/>
    <x v="2201"/>
    <n v="919"/>
    <x v="2"/>
    <x v="0"/>
    <n v="3"/>
    <n v="383.28"/>
    <n v="1149.8399999999999"/>
    <x v="2496"/>
    <n v="19"/>
    <s v="Dallas, TX"/>
    <n v="294"/>
    <n v="72"/>
    <n v="261"/>
    <n v="128"/>
    <n v="9"/>
    <n v="28"/>
    <x v="0"/>
    <x v="0"/>
    <n v="45079.18"/>
    <s v="Silver"/>
    <x v="3"/>
  </r>
  <r>
    <n v="2507"/>
    <x v="1259"/>
    <n v="408"/>
    <x v="4"/>
    <x v="1"/>
    <n v="1"/>
    <n v="1520.76"/>
    <n v="1520.76"/>
    <x v="2497"/>
    <n v="17"/>
    <s v="Miami, FL"/>
    <n v="245"/>
    <n v="132"/>
    <n v="283"/>
    <n v="393"/>
    <n v="1"/>
    <n v="27"/>
    <x v="0"/>
    <x v="2"/>
    <n v="39517.339999999997"/>
    <s v="Silver"/>
    <x v="2"/>
  </r>
  <r>
    <n v="2508"/>
    <x v="2202"/>
    <n v="377"/>
    <x v="4"/>
    <x v="0"/>
    <n v="4"/>
    <n v="94.77"/>
    <n v="379.08"/>
    <x v="2498"/>
    <n v="16"/>
    <s v="New York, NY"/>
    <n v="484"/>
    <n v="148"/>
    <n v="210"/>
    <n v="222"/>
    <n v="6"/>
    <n v="28"/>
    <x v="0"/>
    <x v="0"/>
    <n v="113308.25"/>
    <s v="Bronze"/>
    <x v="2"/>
  </r>
  <r>
    <n v="2509"/>
    <x v="2203"/>
    <n v="801"/>
    <x v="7"/>
    <x v="1"/>
    <n v="1"/>
    <n v="1340.06"/>
    <n v="1340.06"/>
    <x v="2499"/>
    <n v="18"/>
    <s v="Chicago, IL"/>
    <n v="230"/>
    <n v="126"/>
    <n v="132"/>
    <n v="182"/>
    <n v="4"/>
    <n v="31"/>
    <x v="0"/>
    <x v="0"/>
    <n v="76662.87"/>
    <s v="Platinum"/>
    <x v="0"/>
  </r>
  <r>
    <n v="2510"/>
    <x v="2204"/>
    <n v="814"/>
    <x v="2"/>
    <x v="0"/>
    <n v="1"/>
    <n v="1221.42"/>
    <n v="1221.42"/>
    <x v="2500"/>
    <n v="4"/>
    <s v="Chicago, IL"/>
    <n v="119"/>
    <n v="86"/>
    <n v="236"/>
    <n v="160"/>
    <n v="4"/>
    <n v="59"/>
    <x v="2"/>
    <x v="2"/>
    <n v="88206.25"/>
    <s v="Platinum"/>
    <x v="2"/>
  </r>
  <r>
    <n v="2511"/>
    <x v="154"/>
    <n v="804"/>
    <x v="6"/>
    <x v="0"/>
    <n v="5"/>
    <n v="341.01"/>
    <n v="1705.05"/>
    <x v="2501"/>
    <n v="20"/>
    <s v="Miami, FL"/>
    <n v="312"/>
    <n v="75"/>
    <n v="271"/>
    <n v="476"/>
    <n v="2"/>
    <n v="63"/>
    <x v="1"/>
    <x v="2"/>
    <n v="25368.57"/>
    <s v="Silver"/>
    <x v="1"/>
  </r>
  <r>
    <n v="2512"/>
    <x v="2205"/>
    <n v="471"/>
    <x v="6"/>
    <x v="1"/>
    <n v="1"/>
    <n v="403.26"/>
    <n v="403.26"/>
    <x v="2502"/>
    <n v="5"/>
    <s v="Miami, FL"/>
    <n v="197"/>
    <n v="138"/>
    <n v="208"/>
    <n v="393"/>
    <n v="6"/>
    <n v="35"/>
    <x v="2"/>
    <x v="2"/>
    <n v="53796.43"/>
    <s v="Bronze"/>
    <x v="0"/>
  </r>
  <r>
    <n v="2513"/>
    <x v="2206"/>
    <n v="198"/>
    <x v="0"/>
    <x v="1"/>
    <n v="4"/>
    <n v="492.77"/>
    <n v="1971.08"/>
    <x v="2503"/>
    <n v="3"/>
    <s v="Miami, FL"/>
    <n v="48"/>
    <n v="96"/>
    <n v="291"/>
    <n v="275"/>
    <n v="2"/>
    <n v="61"/>
    <x v="1"/>
    <x v="1"/>
    <n v="98944.42"/>
    <s v="Bronze"/>
    <x v="0"/>
  </r>
  <r>
    <n v="2514"/>
    <x v="2207"/>
    <n v="647"/>
    <x v="5"/>
    <x v="1"/>
    <n v="5"/>
    <n v="418.61"/>
    <n v="2093.0500000000002"/>
    <x v="2504"/>
    <n v="10"/>
    <s v="Miami, FL"/>
    <n v="399"/>
    <n v="55"/>
    <n v="265"/>
    <n v="299"/>
    <n v="4"/>
    <n v="35"/>
    <x v="2"/>
    <x v="1"/>
    <n v="31020.04"/>
    <s v="Silver"/>
    <x v="0"/>
  </r>
  <r>
    <n v="2515"/>
    <x v="2208"/>
    <n v="693"/>
    <x v="7"/>
    <x v="0"/>
    <n v="2"/>
    <n v="1229.22"/>
    <n v="2458.44"/>
    <x v="2505"/>
    <n v="16"/>
    <s v="Miami, FL"/>
    <n v="475"/>
    <n v="57"/>
    <n v="100"/>
    <n v="468"/>
    <n v="2"/>
    <n v="58"/>
    <x v="2"/>
    <x v="2"/>
    <n v="117454.89"/>
    <s v="Platinum"/>
    <x v="2"/>
  </r>
  <r>
    <n v="2516"/>
    <x v="1150"/>
    <n v="460"/>
    <x v="0"/>
    <x v="0"/>
    <n v="2"/>
    <n v="1650.64"/>
    <n v="3301.28"/>
    <x v="2506"/>
    <n v="9"/>
    <s v="Dallas, TX"/>
    <n v="16"/>
    <n v="111"/>
    <n v="227"/>
    <n v="418"/>
    <n v="4"/>
    <n v="54"/>
    <x v="2"/>
    <x v="0"/>
    <n v="102175.96"/>
    <s v="Silver"/>
    <x v="0"/>
  </r>
  <r>
    <n v="2517"/>
    <x v="2209"/>
    <n v="943"/>
    <x v="7"/>
    <x v="1"/>
    <n v="2"/>
    <n v="1286.28"/>
    <n v="2572.56"/>
    <x v="2507"/>
    <n v="20"/>
    <s v="Los Angeles, CA"/>
    <n v="339"/>
    <n v="127"/>
    <n v="277"/>
    <n v="199"/>
    <n v="6"/>
    <n v="69"/>
    <x v="1"/>
    <x v="0"/>
    <n v="40659.949999999997"/>
    <s v="Gold"/>
    <x v="1"/>
  </r>
  <r>
    <n v="2518"/>
    <x v="2210"/>
    <n v="247"/>
    <x v="2"/>
    <x v="0"/>
    <n v="4"/>
    <n v="80.569999999999993"/>
    <n v="322.27999999999997"/>
    <x v="2508"/>
    <n v="18"/>
    <s v="Chicago, IL"/>
    <n v="102"/>
    <n v="100"/>
    <n v="230"/>
    <n v="191"/>
    <n v="7"/>
    <n v="36"/>
    <x v="2"/>
    <x v="2"/>
    <n v="101545.19"/>
    <s v="Platinum"/>
    <x v="1"/>
  </r>
  <r>
    <n v="2519"/>
    <x v="2211"/>
    <n v="113"/>
    <x v="6"/>
    <x v="0"/>
    <n v="2"/>
    <n v="377.89"/>
    <n v="755.78"/>
    <x v="2509"/>
    <n v="9"/>
    <s v="Miami, FL"/>
    <n v="395"/>
    <n v="63"/>
    <n v="121"/>
    <n v="130"/>
    <n v="2"/>
    <n v="35"/>
    <x v="2"/>
    <x v="2"/>
    <n v="114435.09"/>
    <s v="Bronze"/>
    <x v="2"/>
  </r>
  <r>
    <n v="2520"/>
    <x v="2212"/>
    <n v="240"/>
    <x v="2"/>
    <x v="0"/>
    <n v="4"/>
    <n v="131.6"/>
    <n v="526.4"/>
    <x v="2510"/>
    <n v="15"/>
    <s v="Dallas, TX"/>
    <n v="351"/>
    <n v="105"/>
    <n v="294"/>
    <n v="291"/>
    <n v="2"/>
    <n v="47"/>
    <x v="2"/>
    <x v="0"/>
    <n v="49098.31"/>
    <s v="Gold"/>
    <x v="0"/>
  </r>
  <r>
    <n v="2521"/>
    <x v="2213"/>
    <n v="630"/>
    <x v="4"/>
    <x v="0"/>
    <n v="5"/>
    <n v="1575.8"/>
    <n v="7879"/>
    <x v="2511"/>
    <n v="10"/>
    <s v="Los Angeles, CA"/>
    <n v="128"/>
    <n v="95"/>
    <n v="163"/>
    <n v="475"/>
    <n v="8"/>
    <n v="68"/>
    <x v="1"/>
    <x v="1"/>
    <n v="108792.07"/>
    <s v="Bronze"/>
    <x v="1"/>
  </r>
  <r>
    <n v="2522"/>
    <x v="1834"/>
    <n v="388"/>
    <x v="4"/>
    <x v="0"/>
    <n v="5"/>
    <n v="1022.03"/>
    <n v="5110.1499999999996"/>
    <x v="2512"/>
    <n v="13"/>
    <s v="Chicago, IL"/>
    <n v="10"/>
    <n v="78"/>
    <n v="300"/>
    <n v="100"/>
    <n v="1"/>
    <n v="69"/>
    <x v="1"/>
    <x v="0"/>
    <n v="42734.75"/>
    <s v="Gold"/>
    <x v="0"/>
  </r>
  <r>
    <n v="2523"/>
    <x v="2214"/>
    <n v="481"/>
    <x v="0"/>
    <x v="0"/>
    <n v="5"/>
    <n v="431.35"/>
    <n v="2156.75"/>
    <x v="2513"/>
    <n v="1"/>
    <s v="New York, NY"/>
    <n v="175"/>
    <n v="111"/>
    <n v="229"/>
    <n v="316"/>
    <n v="3"/>
    <n v="60"/>
    <x v="1"/>
    <x v="2"/>
    <n v="28923.13"/>
    <s v="Bronze"/>
    <x v="1"/>
  </r>
  <r>
    <n v="2524"/>
    <x v="2215"/>
    <n v="897"/>
    <x v="5"/>
    <x v="0"/>
    <n v="4"/>
    <n v="1883.82"/>
    <n v="7535.28"/>
    <x v="2514"/>
    <n v="10"/>
    <s v="Los Angeles, CA"/>
    <n v="240"/>
    <n v="113"/>
    <n v="172"/>
    <n v="472"/>
    <n v="8"/>
    <n v="68"/>
    <x v="1"/>
    <x v="1"/>
    <n v="96675.81"/>
    <s v="Silver"/>
    <x v="1"/>
  </r>
  <r>
    <n v="2525"/>
    <x v="2216"/>
    <n v="596"/>
    <x v="3"/>
    <x v="1"/>
    <n v="5"/>
    <n v="1634.15"/>
    <n v="8170.75"/>
    <x v="2515"/>
    <n v="6"/>
    <s v="Miami, FL"/>
    <n v="105"/>
    <n v="149"/>
    <n v="282"/>
    <n v="277"/>
    <n v="9"/>
    <n v="37"/>
    <x v="2"/>
    <x v="1"/>
    <n v="92515.87"/>
    <s v="Bronze"/>
    <x v="1"/>
  </r>
  <r>
    <n v="2526"/>
    <x v="1640"/>
    <n v="521"/>
    <x v="3"/>
    <x v="1"/>
    <n v="1"/>
    <n v="1581.72"/>
    <n v="1581.72"/>
    <x v="2516"/>
    <n v="19"/>
    <s v="New York, NY"/>
    <n v="465"/>
    <n v="109"/>
    <n v="216"/>
    <n v="121"/>
    <n v="5"/>
    <n v="52"/>
    <x v="2"/>
    <x v="0"/>
    <n v="117511.82"/>
    <s v="Platinum"/>
    <x v="2"/>
  </r>
  <r>
    <n v="2527"/>
    <x v="2217"/>
    <n v="448"/>
    <x v="2"/>
    <x v="1"/>
    <n v="4"/>
    <n v="1814.16"/>
    <n v="7256.64"/>
    <x v="2517"/>
    <n v="8"/>
    <s v="New York, NY"/>
    <n v="459"/>
    <n v="137"/>
    <n v="185"/>
    <n v="303"/>
    <n v="8"/>
    <n v="37"/>
    <x v="2"/>
    <x v="0"/>
    <n v="68682.44"/>
    <s v="Gold"/>
    <x v="1"/>
  </r>
  <r>
    <n v="2528"/>
    <x v="895"/>
    <n v="266"/>
    <x v="1"/>
    <x v="1"/>
    <n v="1"/>
    <n v="1319.86"/>
    <n v="1319.86"/>
    <x v="2518"/>
    <n v="15"/>
    <s v="Dallas, TX"/>
    <n v="205"/>
    <n v="117"/>
    <n v="118"/>
    <n v="390"/>
    <n v="4"/>
    <n v="51"/>
    <x v="2"/>
    <x v="0"/>
    <n v="48872.5"/>
    <s v="Gold"/>
    <x v="3"/>
  </r>
  <r>
    <n v="2529"/>
    <x v="2218"/>
    <n v="204"/>
    <x v="5"/>
    <x v="1"/>
    <n v="5"/>
    <n v="875.78"/>
    <n v="4378.8999999999996"/>
    <x v="2519"/>
    <n v="4"/>
    <s v="New York, NY"/>
    <n v="277"/>
    <n v="82"/>
    <n v="162"/>
    <n v="298"/>
    <n v="5"/>
    <n v="40"/>
    <x v="2"/>
    <x v="0"/>
    <n v="114162.25"/>
    <s v="Gold"/>
    <x v="2"/>
  </r>
  <r>
    <n v="2530"/>
    <x v="451"/>
    <n v="323"/>
    <x v="5"/>
    <x v="0"/>
    <n v="3"/>
    <n v="556.15"/>
    <n v="1668.4499999999998"/>
    <x v="2520"/>
    <n v="16"/>
    <s v="New York, NY"/>
    <n v="462"/>
    <n v="67"/>
    <n v="289"/>
    <n v="421"/>
    <n v="5"/>
    <n v="68"/>
    <x v="1"/>
    <x v="0"/>
    <n v="89549.04"/>
    <s v="Silver"/>
    <x v="2"/>
  </r>
  <r>
    <n v="2531"/>
    <x v="2219"/>
    <n v="258"/>
    <x v="7"/>
    <x v="0"/>
    <n v="3"/>
    <n v="1619.61"/>
    <n v="4858.83"/>
    <x v="2521"/>
    <n v="18"/>
    <s v="Miami, FL"/>
    <n v="434"/>
    <n v="85"/>
    <n v="295"/>
    <n v="158"/>
    <n v="8"/>
    <n v="60"/>
    <x v="1"/>
    <x v="0"/>
    <n v="29659.83"/>
    <s v="Bronze"/>
    <x v="2"/>
  </r>
  <r>
    <n v="2532"/>
    <x v="2220"/>
    <n v="615"/>
    <x v="7"/>
    <x v="1"/>
    <n v="5"/>
    <n v="929.9"/>
    <n v="4649.5"/>
    <x v="2522"/>
    <n v="9"/>
    <s v="Chicago, IL"/>
    <n v="373"/>
    <n v="112"/>
    <n v="165"/>
    <n v="444"/>
    <n v="10"/>
    <n v="43"/>
    <x v="2"/>
    <x v="0"/>
    <n v="117948.72"/>
    <s v="Bronze"/>
    <x v="3"/>
  </r>
  <r>
    <n v="2533"/>
    <x v="2221"/>
    <n v="326"/>
    <x v="4"/>
    <x v="0"/>
    <n v="1"/>
    <n v="516.48"/>
    <n v="516.48"/>
    <x v="2523"/>
    <n v="16"/>
    <s v="Los Angeles, CA"/>
    <n v="297"/>
    <n v="63"/>
    <n v="298"/>
    <n v="469"/>
    <n v="4"/>
    <n v="67"/>
    <x v="1"/>
    <x v="0"/>
    <n v="55618.06"/>
    <s v="Silver"/>
    <x v="3"/>
  </r>
  <r>
    <n v="2534"/>
    <x v="2222"/>
    <n v="951"/>
    <x v="1"/>
    <x v="1"/>
    <n v="5"/>
    <n v="1893.12"/>
    <n v="9465.5999999999985"/>
    <x v="2524"/>
    <n v="6"/>
    <s v="Dallas, TX"/>
    <n v="49"/>
    <n v="103"/>
    <n v="111"/>
    <n v="493"/>
    <n v="8"/>
    <n v="57"/>
    <x v="2"/>
    <x v="1"/>
    <n v="94499.12"/>
    <s v="Gold"/>
    <x v="1"/>
  </r>
  <r>
    <n v="2535"/>
    <x v="2008"/>
    <n v="292"/>
    <x v="1"/>
    <x v="0"/>
    <n v="4"/>
    <n v="1482.82"/>
    <n v="5931.28"/>
    <x v="2525"/>
    <n v="3"/>
    <s v="Dallas, TX"/>
    <n v="472"/>
    <n v="86"/>
    <n v="218"/>
    <n v="271"/>
    <n v="3"/>
    <n v="68"/>
    <x v="1"/>
    <x v="2"/>
    <n v="22024.81"/>
    <s v="Silver"/>
    <x v="0"/>
  </r>
  <r>
    <n v="2536"/>
    <x v="2223"/>
    <n v="914"/>
    <x v="5"/>
    <x v="1"/>
    <n v="4"/>
    <n v="612.15"/>
    <n v="2448.6"/>
    <x v="2526"/>
    <n v="9"/>
    <s v="Dallas, TX"/>
    <n v="26"/>
    <n v="122"/>
    <n v="272"/>
    <n v="376"/>
    <n v="3"/>
    <n v="65"/>
    <x v="1"/>
    <x v="0"/>
    <n v="34526.74"/>
    <s v="Bronze"/>
    <x v="0"/>
  </r>
  <r>
    <n v="2537"/>
    <x v="1381"/>
    <n v="672"/>
    <x v="2"/>
    <x v="0"/>
    <n v="3"/>
    <n v="98.52"/>
    <n v="295.56"/>
    <x v="2527"/>
    <n v="14"/>
    <s v="New York, NY"/>
    <n v="265"/>
    <n v="58"/>
    <n v="169"/>
    <n v="366"/>
    <n v="4"/>
    <n v="37"/>
    <x v="2"/>
    <x v="2"/>
    <n v="109435.13"/>
    <s v="Gold"/>
    <x v="3"/>
  </r>
  <r>
    <n v="2538"/>
    <x v="2224"/>
    <n v="728"/>
    <x v="0"/>
    <x v="1"/>
    <n v="4"/>
    <n v="1627.5"/>
    <n v="6510"/>
    <x v="2528"/>
    <n v="3"/>
    <s v="Los Angeles, CA"/>
    <n v="443"/>
    <n v="125"/>
    <n v="258"/>
    <n v="229"/>
    <n v="10"/>
    <n v="37"/>
    <x v="2"/>
    <x v="1"/>
    <n v="102621.77"/>
    <s v="Platinum"/>
    <x v="3"/>
  </r>
  <r>
    <n v="2539"/>
    <x v="2225"/>
    <n v="806"/>
    <x v="0"/>
    <x v="0"/>
    <n v="2"/>
    <n v="1014.9"/>
    <n v="2029.8"/>
    <x v="2529"/>
    <n v="15"/>
    <s v="Los Angeles, CA"/>
    <n v="381"/>
    <n v="64"/>
    <n v="122"/>
    <n v="239"/>
    <n v="2"/>
    <n v="39"/>
    <x v="2"/>
    <x v="1"/>
    <n v="24858.66"/>
    <s v="Bronze"/>
    <x v="2"/>
  </r>
  <r>
    <n v="2540"/>
    <x v="1945"/>
    <n v="951"/>
    <x v="5"/>
    <x v="1"/>
    <n v="1"/>
    <n v="1574.69"/>
    <n v="1574.69"/>
    <x v="2530"/>
    <n v="6"/>
    <s v="Chicago, IL"/>
    <n v="10"/>
    <n v="99"/>
    <n v="228"/>
    <n v="442"/>
    <n v="8"/>
    <n v="23"/>
    <x v="0"/>
    <x v="0"/>
    <n v="53168.74"/>
    <s v="Silver"/>
    <x v="0"/>
  </r>
  <r>
    <n v="2541"/>
    <x v="2226"/>
    <n v="638"/>
    <x v="3"/>
    <x v="0"/>
    <n v="1"/>
    <n v="229.44"/>
    <n v="229.44"/>
    <x v="2531"/>
    <n v="16"/>
    <s v="Los Angeles, CA"/>
    <n v="150"/>
    <n v="74"/>
    <n v="288"/>
    <n v="279"/>
    <n v="7"/>
    <n v="62"/>
    <x v="1"/>
    <x v="2"/>
    <n v="72072.160000000003"/>
    <s v="Silver"/>
    <x v="2"/>
  </r>
  <r>
    <n v="2542"/>
    <x v="2227"/>
    <n v="966"/>
    <x v="6"/>
    <x v="1"/>
    <n v="1"/>
    <n v="1301.9000000000001"/>
    <n v="1301.9000000000001"/>
    <x v="2532"/>
    <n v="11"/>
    <s v="New York, NY"/>
    <n v="414"/>
    <n v="137"/>
    <n v="181"/>
    <n v="164"/>
    <n v="2"/>
    <n v="34"/>
    <x v="0"/>
    <x v="1"/>
    <n v="51986.35"/>
    <s v="Silver"/>
    <x v="2"/>
  </r>
  <r>
    <n v="2543"/>
    <x v="2228"/>
    <n v="644"/>
    <x v="5"/>
    <x v="1"/>
    <n v="5"/>
    <n v="590.32000000000005"/>
    <n v="2951.6000000000004"/>
    <x v="2533"/>
    <n v="18"/>
    <s v="Miami, FL"/>
    <n v="56"/>
    <n v="104"/>
    <n v="104"/>
    <n v="211"/>
    <n v="10"/>
    <n v="29"/>
    <x v="0"/>
    <x v="1"/>
    <n v="107016.77"/>
    <s v="Platinum"/>
    <x v="0"/>
  </r>
  <r>
    <n v="2544"/>
    <x v="1967"/>
    <n v="829"/>
    <x v="3"/>
    <x v="1"/>
    <n v="5"/>
    <n v="812.51"/>
    <n v="4062.55"/>
    <x v="2534"/>
    <n v="2"/>
    <s v="New York, NY"/>
    <n v="361"/>
    <n v="124"/>
    <n v="195"/>
    <n v="303"/>
    <n v="7"/>
    <n v="25"/>
    <x v="0"/>
    <x v="1"/>
    <n v="58111.33"/>
    <s v="Silver"/>
    <x v="3"/>
  </r>
  <r>
    <n v="2545"/>
    <x v="752"/>
    <n v="664"/>
    <x v="5"/>
    <x v="1"/>
    <n v="5"/>
    <n v="1343.52"/>
    <n v="6717.6"/>
    <x v="2535"/>
    <n v="9"/>
    <s v="Dallas, TX"/>
    <n v="345"/>
    <n v="92"/>
    <n v="278"/>
    <n v="228"/>
    <n v="9"/>
    <n v="58"/>
    <x v="2"/>
    <x v="2"/>
    <n v="110284.55"/>
    <s v="Bronze"/>
    <x v="3"/>
  </r>
  <r>
    <n v="2546"/>
    <x v="2229"/>
    <n v="819"/>
    <x v="7"/>
    <x v="0"/>
    <n v="3"/>
    <n v="1215.24"/>
    <n v="3645.7200000000003"/>
    <x v="2536"/>
    <n v="12"/>
    <s v="Chicago, IL"/>
    <n v="254"/>
    <n v="52"/>
    <n v="237"/>
    <n v="397"/>
    <n v="3"/>
    <n v="41"/>
    <x v="2"/>
    <x v="2"/>
    <n v="40803.15"/>
    <s v="Silver"/>
    <x v="2"/>
  </r>
  <r>
    <n v="2547"/>
    <x v="2230"/>
    <n v="874"/>
    <x v="4"/>
    <x v="0"/>
    <n v="2"/>
    <n v="1807.52"/>
    <n v="3615.04"/>
    <x v="2537"/>
    <n v="5"/>
    <s v="Los Angeles, CA"/>
    <n v="494"/>
    <n v="137"/>
    <n v="135"/>
    <n v="235"/>
    <n v="3"/>
    <n v="47"/>
    <x v="2"/>
    <x v="0"/>
    <n v="28374.43"/>
    <s v="Bronze"/>
    <x v="2"/>
  </r>
  <r>
    <n v="2548"/>
    <x v="2231"/>
    <n v="921"/>
    <x v="3"/>
    <x v="0"/>
    <n v="2"/>
    <n v="1372.66"/>
    <n v="2745.32"/>
    <x v="2538"/>
    <n v="20"/>
    <s v="Miami, FL"/>
    <n v="452"/>
    <n v="110"/>
    <n v="271"/>
    <n v="136"/>
    <n v="6"/>
    <n v="26"/>
    <x v="0"/>
    <x v="0"/>
    <n v="64493.8"/>
    <s v="Platinum"/>
    <x v="3"/>
  </r>
  <r>
    <n v="2549"/>
    <x v="2232"/>
    <n v="216"/>
    <x v="2"/>
    <x v="0"/>
    <n v="4"/>
    <n v="1821.22"/>
    <n v="7284.88"/>
    <x v="2539"/>
    <n v="6"/>
    <s v="New York, NY"/>
    <n v="160"/>
    <n v="72"/>
    <n v="166"/>
    <n v="152"/>
    <n v="9"/>
    <n v="57"/>
    <x v="2"/>
    <x v="2"/>
    <n v="115683.3"/>
    <s v="Silver"/>
    <x v="2"/>
  </r>
  <r>
    <n v="2550"/>
    <x v="2233"/>
    <n v="527"/>
    <x v="4"/>
    <x v="1"/>
    <n v="1"/>
    <n v="548.64"/>
    <n v="548.64"/>
    <x v="2540"/>
    <n v="14"/>
    <s v="Chicago, IL"/>
    <n v="219"/>
    <n v="93"/>
    <n v="113"/>
    <n v="480"/>
    <n v="9"/>
    <n v="65"/>
    <x v="1"/>
    <x v="2"/>
    <n v="72018"/>
    <s v="Platinum"/>
    <x v="0"/>
  </r>
  <r>
    <n v="2551"/>
    <x v="2234"/>
    <n v="571"/>
    <x v="5"/>
    <x v="0"/>
    <n v="1"/>
    <n v="1454.7"/>
    <n v="1454.7"/>
    <x v="2541"/>
    <n v="15"/>
    <s v="New York, NY"/>
    <n v="319"/>
    <n v="127"/>
    <n v="294"/>
    <n v="113"/>
    <n v="6"/>
    <n v="55"/>
    <x v="2"/>
    <x v="0"/>
    <n v="90629.23"/>
    <s v="Bronze"/>
    <x v="2"/>
  </r>
  <r>
    <n v="2552"/>
    <x v="1107"/>
    <n v="178"/>
    <x v="7"/>
    <x v="0"/>
    <n v="2"/>
    <n v="1108.3599999999999"/>
    <n v="2216.7199999999998"/>
    <x v="2542"/>
    <n v="14"/>
    <s v="New York, NY"/>
    <n v="327"/>
    <n v="72"/>
    <n v="188"/>
    <n v="117"/>
    <n v="9"/>
    <n v="23"/>
    <x v="0"/>
    <x v="2"/>
    <n v="111677.86"/>
    <s v="Platinum"/>
    <x v="3"/>
  </r>
  <r>
    <n v="2553"/>
    <x v="2235"/>
    <n v="219"/>
    <x v="0"/>
    <x v="0"/>
    <n v="4"/>
    <n v="1011.25"/>
    <n v="4045"/>
    <x v="2543"/>
    <n v="20"/>
    <s v="Dallas, TX"/>
    <n v="142"/>
    <n v="94"/>
    <n v="271"/>
    <n v="446"/>
    <n v="5"/>
    <n v="34"/>
    <x v="0"/>
    <x v="2"/>
    <n v="66968.710000000006"/>
    <s v="Gold"/>
    <x v="0"/>
  </r>
  <r>
    <n v="2554"/>
    <x v="2236"/>
    <n v="938"/>
    <x v="2"/>
    <x v="0"/>
    <n v="1"/>
    <n v="456.14"/>
    <n v="456.14"/>
    <x v="2544"/>
    <n v="17"/>
    <s v="Los Angeles, CA"/>
    <n v="455"/>
    <n v="54"/>
    <n v="180"/>
    <n v="187"/>
    <n v="4"/>
    <n v="26"/>
    <x v="0"/>
    <x v="2"/>
    <n v="71434.210000000006"/>
    <s v="Silver"/>
    <x v="3"/>
  </r>
  <r>
    <n v="2555"/>
    <x v="2237"/>
    <n v="234"/>
    <x v="1"/>
    <x v="0"/>
    <n v="1"/>
    <n v="1309.5899999999999"/>
    <n v="1309.5899999999999"/>
    <x v="2545"/>
    <n v="17"/>
    <s v="Dallas, TX"/>
    <n v="109"/>
    <n v="62"/>
    <n v="296"/>
    <n v="116"/>
    <n v="2"/>
    <n v="42"/>
    <x v="2"/>
    <x v="2"/>
    <n v="74801.55"/>
    <s v="Gold"/>
    <x v="1"/>
  </r>
  <r>
    <n v="2556"/>
    <x v="2238"/>
    <n v="117"/>
    <x v="1"/>
    <x v="1"/>
    <n v="5"/>
    <n v="543.65"/>
    <n v="2718.25"/>
    <x v="2546"/>
    <n v="20"/>
    <s v="Chicago, IL"/>
    <n v="16"/>
    <n v="99"/>
    <n v="168"/>
    <n v="375"/>
    <n v="4"/>
    <n v="63"/>
    <x v="1"/>
    <x v="0"/>
    <n v="61879.91"/>
    <s v="Platinum"/>
    <x v="1"/>
  </r>
  <r>
    <n v="2557"/>
    <x v="2239"/>
    <n v="591"/>
    <x v="6"/>
    <x v="1"/>
    <n v="1"/>
    <n v="776.72"/>
    <n v="776.72"/>
    <x v="2547"/>
    <n v="15"/>
    <s v="Los Angeles, CA"/>
    <n v="242"/>
    <n v="127"/>
    <n v="206"/>
    <n v="391"/>
    <n v="6"/>
    <n v="21"/>
    <x v="0"/>
    <x v="1"/>
    <n v="116631.77"/>
    <s v="Bronze"/>
    <x v="0"/>
  </r>
  <r>
    <n v="2558"/>
    <x v="2240"/>
    <n v="456"/>
    <x v="7"/>
    <x v="1"/>
    <n v="3"/>
    <n v="546.04999999999995"/>
    <n v="1638.1499999999999"/>
    <x v="2548"/>
    <n v="19"/>
    <s v="Dallas, TX"/>
    <n v="438"/>
    <n v="59"/>
    <n v="282"/>
    <n v="292"/>
    <n v="8"/>
    <n v="48"/>
    <x v="2"/>
    <x v="1"/>
    <n v="57177.98"/>
    <s v="Silver"/>
    <x v="0"/>
  </r>
  <r>
    <n v="2559"/>
    <x v="851"/>
    <n v="419"/>
    <x v="7"/>
    <x v="0"/>
    <n v="1"/>
    <n v="1462.88"/>
    <n v="1462.88"/>
    <x v="2549"/>
    <n v="18"/>
    <s v="Dallas, TX"/>
    <n v="365"/>
    <n v="94"/>
    <n v="189"/>
    <n v="351"/>
    <n v="5"/>
    <n v="22"/>
    <x v="0"/>
    <x v="1"/>
    <n v="49038.02"/>
    <s v="Gold"/>
    <x v="1"/>
  </r>
  <r>
    <n v="2560"/>
    <x v="2241"/>
    <n v="807"/>
    <x v="6"/>
    <x v="0"/>
    <n v="5"/>
    <n v="597.34"/>
    <n v="2986.7000000000003"/>
    <x v="2550"/>
    <n v="17"/>
    <s v="Los Angeles, CA"/>
    <n v="466"/>
    <n v="104"/>
    <n v="119"/>
    <n v="306"/>
    <n v="1"/>
    <n v="32"/>
    <x v="0"/>
    <x v="1"/>
    <n v="21850.94"/>
    <s v="Platinum"/>
    <x v="1"/>
  </r>
  <r>
    <n v="2561"/>
    <x v="2151"/>
    <n v="471"/>
    <x v="1"/>
    <x v="1"/>
    <n v="5"/>
    <n v="1327.87"/>
    <n v="6639.3499999999995"/>
    <x v="2551"/>
    <n v="15"/>
    <s v="Chicago, IL"/>
    <n v="82"/>
    <n v="128"/>
    <n v="133"/>
    <n v="482"/>
    <n v="9"/>
    <n v="30"/>
    <x v="0"/>
    <x v="2"/>
    <n v="89699.73"/>
    <s v="Bronze"/>
    <x v="2"/>
  </r>
  <r>
    <n v="2562"/>
    <x v="1612"/>
    <n v="242"/>
    <x v="1"/>
    <x v="0"/>
    <n v="3"/>
    <n v="1797.83"/>
    <n v="5393.49"/>
    <x v="2552"/>
    <n v="16"/>
    <s v="Chicago, IL"/>
    <n v="412"/>
    <n v="110"/>
    <n v="115"/>
    <n v="117"/>
    <n v="8"/>
    <n v="68"/>
    <x v="1"/>
    <x v="0"/>
    <n v="29029.33"/>
    <s v="Silver"/>
    <x v="1"/>
  </r>
  <r>
    <n v="2563"/>
    <x v="2242"/>
    <n v="936"/>
    <x v="2"/>
    <x v="1"/>
    <n v="3"/>
    <n v="1951.61"/>
    <n v="5854.83"/>
    <x v="2553"/>
    <n v="11"/>
    <s v="Los Angeles, CA"/>
    <n v="53"/>
    <n v="117"/>
    <n v="202"/>
    <n v="252"/>
    <n v="5"/>
    <n v="55"/>
    <x v="2"/>
    <x v="1"/>
    <n v="61951.24"/>
    <s v="Silver"/>
    <x v="2"/>
  </r>
  <r>
    <n v="2564"/>
    <x v="2243"/>
    <n v="552"/>
    <x v="0"/>
    <x v="0"/>
    <n v="3"/>
    <n v="1342.19"/>
    <n v="4026.57"/>
    <x v="2554"/>
    <n v="10"/>
    <s v="New York, NY"/>
    <n v="459"/>
    <n v="57"/>
    <n v="257"/>
    <n v="129"/>
    <n v="8"/>
    <n v="23"/>
    <x v="0"/>
    <x v="1"/>
    <n v="107482.77"/>
    <s v="Silver"/>
    <x v="2"/>
  </r>
  <r>
    <n v="2565"/>
    <x v="2244"/>
    <n v="711"/>
    <x v="1"/>
    <x v="1"/>
    <n v="5"/>
    <n v="866.72"/>
    <n v="4333.6000000000004"/>
    <x v="2555"/>
    <n v="9"/>
    <s v="Los Angeles, CA"/>
    <n v="350"/>
    <n v="111"/>
    <n v="105"/>
    <n v="310"/>
    <n v="5"/>
    <n v="35"/>
    <x v="2"/>
    <x v="2"/>
    <n v="37298.14"/>
    <s v="Bronze"/>
    <x v="2"/>
  </r>
  <r>
    <n v="2566"/>
    <x v="806"/>
    <n v="635"/>
    <x v="5"/>
    <x v="0"/>
    <n v="2"/>
    <n v="1858.58"/>
    <n v="3717.16"/>
    <x v="2556"/>
    <n v="11"/>
    <s v="Dallas, TX"/>
    <n v="257"/>
    <n v="129"/>
    <n v="269"/>
    <n v="173"/>
    <n v="1"/>
    <n v="32"/>
    <x v="0"/>
    <x v="1"/>
    <n v="36470.76"/>
    <s v="Platinum"/>
    <x v="2"/>
  </r>
  <r>
    <n v="2567"/>
    <x v="2245"/>
    <n v="881"/>
    <x v="3"/>
    <x v="0"/>
    <n v="5"/>
    <n v="1052.52"/>
    <n v="5262.6"/>
    <x v="2557"/>
    <n v="17"/>
    <s v="Chicago, IL"/>
    <n v="338"/>
    <n v="115"/>
    <n v="260"/>
    <n v="225"/>
    <n v="8"/>
    <n v="52"/>
    <x v="2"/>
    <x v="0"/>
    <n v="42685.72"/>
    <s v="Bronze"/>
    <x v="0"/>
  </r>
  <r>
    <n v="2568"/>
    <x v="2246"/>
    <n v="450"/>
    <x v="5"/>
    <x v="0"/>
    <n v="3"/>
    <n v="1349.2"/>
    <n v="4047.6000000000004"/>
    <x v="2558"/>
    <n v="9"/>
    <s v="Dallas, TX"/>
    <n v="406"/>
    <n v="68"/>
    <n v="265"/>
    <n v="195"/>
    <n v="4"/>
    <n v="26"/>
    <x v="0"/>
    <x v="1"/>
    <n v="50341.3"/>
    <s v="Silver"/>
    <x v="3"/>
  </r>
  <r>
    <n v="2569"/>
    <x v="2247"/>
    <n v="276"/>
    <x v="1"/>
    <x v="0"/>
    <n v="2"/>
    <n v="1751.53"/>
    <n v="3503.06"/>
    <x v="2559"/>
    <n v="15"/>
    <s v="Los Angeles, CA"/>
    <n v="259"/>
    <n v="76"/>
    <n v="210"/>
    <n v="149"/>
    <n v="10"/>
    <n v="46"/>
    <x v="2"/>
    <x v="0"/>
    <n v="27957.95"/>
    <s v="Bronze"/>
    <x v="2"/>
  </r>
  <r>
    <n v="2570"/>
    <x v="2248"/>
    <n v="826"/>
    <x v="3"/>
    <x v="1"/>
    <n v="1"/>
    <n v="1038.02"/>
    <n v="1038.02"/>
    <x v="2560"/>
    <n v="10"/>
    <s v="New York, NY"/>
    <n v="233"/>
    <n v="56"/>
    <n v="127"/>
    <n v="285"/>
    <n v="8"/>
    <n v="43"/>
    <x v="2"/>
    <x v="1"/>
    <n v="70933.37"/>
    <s v="Silver"/>
    <x v="1"/>
  </r>
  <r>
    <n v="2571"/>
    <x v="2249"/>
    <n v="411"/>
    <x v="2"/>
    <x v="1"/>
    <n v="2"/>
    <n v="1583.77"/>
    <n v="3167.54"/>
    <x v="2561"/>
    <n v="3"/>
    <s v="Dallas, TX"/>
    <n v="338"/>
    <n v="111"/>
    <n v="124"/>
    <n v="161"/>
    <n v="3"/>
    <n v="68"/>
    <x v="1"/>
    <x v="1"/>
    <n v="29186.92"/>
    <s v="Gold"/>
    <x v="1"/>
  </r>
  <r>
    <n v="2572"/>
    <x v="2250"/>
    <n v="129"/>
    <x v="3"/>
    <x v="1"/>
    <n v="3"/>
    <n v="1145.05"/>
    <n v="3435.1499999999996"/>
    <x v="2562"/>
    <n v="8"/>
    <s v="Dallas, TX"/>
    <n v="232"/>
    <n v="135"/>
    <n v="259"/>
    <n v="456"/>
    <n v="10"/>
    <n v="36"/>
    <x v="2"/>
    <x v="1"/>
    <n v="76522.45"/>
    <s v="Platinum"/>
    <x v="0"/>
  </r>
  <r>
    <n v="2573"/>
    <x v="2251"/>
    <n v="862"/>
    <x v="4"/>
    <x v="0"/>
    <n v="1"/>
    <n v="1719.49"/>
    <n v="1719.49"/>
    <x v="2276"/>
    <n v="9"/>
    <s v="New York, NY"/>
    <n v="410"/>
    <n v="55"/>
    <n v="300"/>
    <n v="338"/>
    <n v="7"/>
    <n v="60"/>
    <x v="1"/>
    <x v="2"/>
    <n v="101052.08"/>
    <s v="Silver"/>
    <x v="1"/>
  </r>
  <r>
    <n v="2574"/>
    <x v="2240"/>
    <n v="934"/>
    <x v="0"/>
    <x v="1"/>
    <n v="1"/>
    <n v="1339.63"/>
    <n v="1339.63"/>
    <x v="2563"/>
    <n v="1"/>
    <s v="New York, NY"/>
    <n v="34"/>
    <n v="52"/>
    <n v="284"/>
    <n v="261"/>
    <n v="2"/>
    <n v="43"/>
    <x v="2"/>
    <x v="1"/>
    <n v="63982.19"/>
    <s v="Bronze"/>
    <x v="3"/>
  </r>
  <r>
    <n v="2575"/>
    <x v="2216"/>
    <n v="221"/>
    <x v="5"/>
    <x v="0"/>
    <n v="3"/>
    <n v="1857.32"/>
    <n v="5571.96"/>
    <x v="2564"/>
    <n v="4"/>
    <s v="Los Angeles, CA"/>
    <n v="346"/>
    <n v="117"/>
    <n v="189"/>
    <n v="163"/>
    <n v="8"/>
    <n v="25"/>
    <x v="0"/>
    <x v="1"/>
    <n v="45612.82"/>
    <s v="Bronze"/>
    <x v="2"/>
  </r>
  <r>
    <n v="2576"/>
    <x v="2252"/>
    <n v="327"/>
    <x v="4"/>
    <x v="1"/>
    <n v="2"/>
    <n v="1327.08"/>
    <n v="2654.16"/>
    <x v="2565"/>
    <n v="20"/>
    <s v="Los Angeles, CA"/>
    <n v="368"/>
    <n v="58"/>
    <n v="297"/>
    <n v="408"/>
    <n v="6"/>
    <n v="67"/>
    <x v="1"/>
    <x v="1"/>
    <n v="74972.52"/>
    <s v="Gold"/>
    <x v="2"/>
  </r>
  <r>
    <n v="2577"/>
    <x v="2253"/>
    <n v="231"/>
    <x v="2"/>
    <x v="0"/>
    <n v="3"/>
    <n v="1892.16"/>
    <n v="5676.4800000000005"/>
    <x v="2566"/>
    <n v="5"/>
    <s v="New York, NY"/>
    <n v="217"/>
    <n v="75"/>
    <n v="251"/>
    <n v="292"/>
    <n v="7"/>
    <n v="26"/>
    <x v="0"/>
    <x v="2"/>
    <n v="27457.72"/>
    <s v="Bronze"/>
    <x v="0"/>
  </r>
  <r>
    <n v="2578"/>
    <x v="2254"/>
    <n v="977"/>
    <x v="7"/>
    <x v="1"/>
    <n v="2"/>
    <n v="1278.46"/>
    <n v="2556.92"/>
    <x v="2567"/>
    <n v="19"/>
    <s v="New York, NY"/>
    <n v="487"/>
    <n v="77"/>
    <n v="216"/>
    <n v="342"/>
    <n v="6"/>
    <n v="31"/>
    <x v="0"/>
    <x v="1"/>
    <n v="70308.34"/>
    <s v="Silver"/>
    <x v="0"/>
  </r>
  <r>
    <n v="2579"/>
    <x v="1048"/>
    <n v="810"/>
    <x v="1"/>
    <x v="1"/>
    <n v="3"/>
    <n v="1716.62"/>
    <n v="5149.8599999999997"/>
    <x v="2568"/>
    <n v="7"/>
    <s v="New York, NY"/>
    <n v="472"/>
    <n v="146"/>
    <n v="155"/>
    <n v="402"/>
    <n v="8"/>
    <n v="64"/>
    <x v="1"/>
    <x v="2"/>
    <n v="106620.06"/>
    <s v="Bronze"/>
    <x v="0"/>
  </r>
  <r>
    <n v="2580"/>
    <x v="2255"/>
    <n v="245"/>
    <x v="1"/>
    <x v="1"/>
    <n v="4"/>
    <n v="1672.64"/>
    <n v="6690.56"/>
    <x v="2569"/>
    <n v="14"/>
    <s v="Miami, FL"/>
    <n v="295"/>
    <n v="145"/>
    <n v="263"/>
    <n v="191"/>
    <n v="8"/>
    <n v="56"/>
    <x v="2"/>
    <x v="0"/>
    <n v="66316.95"/>
    <s v="Gold"/>
    <x v="0"/>
  </r>
  <r>
    <n v="2581"/>
    <x v="2256"/>
    <n v="804"/>
    <x v="7"/>
    <x v="0"/>
    <n v="4"/>
    <n v="470.88"/>
    <n v="1883.52"/>
    <x v="2570"/>
    <n v="1"/>
    <s v="New York, NY"/>
    <n v="301"/>
    <n v="89"/>
    <n v="212"/>
    <n v="395"/>
    <n v="10"/>
    <n v="40"/>
    <x v="2"/>
    <x v="0"/>
    <n v="84673.01"/>
    <s v="Silver"/>
    <x v="0"/>
  </r>
  <r>
    <n v="2582"/>
    <x v="2257"/>
    <n v="332"/>
    <x v="4"/>
    <x v="0"/>
    <n v="1"/>
    <n v="1958.34"/>
    <n v="1958.34"/>
    <x v="2571"/>
    <n v="11"/>
    <s v="Dallas, TX"/>
    <n v="51"/>
    <n v="144"/>
    <n v="139"/>
    <n v="308"/>
    <n v="10"/>
    <n v="38"/>
    <x v="2"/>
    <x v="2"/>
    <n v="115444.47"/>
    <s v="Bronze"/>
    <x v="2"/>
  </r>
  <r>
    <n v="2583"/>
    <x v="2258"/>
    <n v="414"/>
    <x v="4"/>
    <x v="1"/>
    <n v="4"/>
    <n v="1668.25"/>
    <n v="6673"/>
    <x v="2572"/>
    <n v="20"/>
    <s v="New York, NY"/>
    <n v="198"/>
    <n v="124"/>
    <n v="184"/>
    <n v="114"/>
    <n v="1"/>
    <n v="34"/>
    <x v="0"/>
    <x v="2"/>
    <n v="99131.53"/>
    <s v="Bronze"/>
    <x v="3"/>
  </r>
  <r>
    <n v="2584"/>
    <x v="2259"/>
    <n v="228"/>
    <x v="2"/>
    <x v="1"/>
    <n v="3"/>
    <n v="1059.29"/>
    <n v="3177.87"/>
    <x v="2573"/>
    <n v="14"/>
    <s v="Chicago, IL"/>
    <n v="163"/>
    <n v="52"/>
    <n v="161"/>
    <n v="272"/>
    <n v="7"/>
    <n v="41"/>
    <x v="2"/>
    <x v="0"/>
    <n v="108462.19"/>
    <s v="Gold"/>
    <x v="3"/>
  </r>
  <r>
    <n v="2585"/>
    <x v="1217"/>
    <n v="314"/>
    <x v="5"/>
    <x v="0"/>
    <n v="4"/>
    <n v="518.66"/>
    <n v="2074.64"/>
    <x v="2574"/>
    <n v="6"/>
    <s v="New York, NY"/>
    <n v="259"/>
    <n v="68"/>
    <n v="100"/>
    <n v="367"/>
    <n v="2"/>
    <n v="65"/>
    <x v="1"/>
    <x v="2"/>
    <n v="97459.76"/>
    <s v="Bronze"/>
    <x v="3"/>
  </r>
  <r>
    <n v="2586"/>
    <x v="2260"/>
    <n v="233"/>
    <x v="7"/>
    <x v="0"/>
    <n v="5"/>
    <n v="107.13"/>
    <n v="535.65"/>
    <x v="2575"/>
    <n v="15"/>
    <s v="Chicago, IL"/>
    <n v="236"/>
    <n v="76"/>
    <n v="159"/>
    <n v="320"/>
    <n v="9"/>
    <n v="58"/>
    <x v="2"/>
    <x v="2"/>
    <n v="95007.24"/>
    <s v="Silver"/>
    <x v="0"/>
  </r>
  <r>
    <n v="2587"/>
    <x v="2261"/>
    <n v="180"/>
    <x v="0"/>
    <x v="0"/>
    <n v="5"/>
    <n v="1342.84"/>
    <n v="6714.2"/>
    <x v="2576"/>
    <n v="11"/>
    <s v="New York, NY"/>
    <n v="92"/>
    <n v="148"/>
    <n v="130"/>
    <n v="281"/>
    <n v="4"/>
    <n v="27"/>
    <x v="0"/>
    <x v="0"/>
    <n v="78993.73"/>
    <s v="Platinum"/>
    <x v="1"/>
  </r>
  <r>
    <n v="2588"/>
    <x v="2262"/>
    <n v="535"/>
    <x v="0"/>
    <x v="1"/>
    <n v="5"/>
    <n v="948.41"/>
    <n v="4742.05"/>
    <x v="2577"/>
    <n v="3"/>
    <s v="Dallas, TX"/>
    <n v="118"/>
    <n v="111"/>
    <n v="180"/>
    <n v="219"/>
    <n v="5"/>
    <n v="39"/>
    <x v="2"/>
    <x v="0"/>
    <n v="72571.320000000007"/>
    <s v="Platinum"/>
    <x v="3"/>
  </r>
  <r>
    <n v="2589"/>
    <x v="2263"/>
    <n v="807"/>
    <x v="5"/>
    <x v="0"/>
    <n v="3"/>
    <n v="761.59"/>
    <n v="2284.77"/>
    <x v="2578"/>
    <n v="19"/>
    <s v="Chicago, IL"/>
    <n v="210"/>
    <n v="88"/>
    <n v="236"/>
    <n v="141"/>
    <n v="5"/>
    <n v="64"/>
    <x v="1"/>
    <x v="0"/>
    <n v="94008.19"/>
    <s v="Bronze"/>
    <x v="2"/>
  </r>
  <r>
    <n v="2590"/>
    <x v="2264"/>
    <n v="881"/>
    <x v="5"/>
    <x v="1"/>
    <n v="3"/>
    <n v="968.45"/>
    <n v="2905.3500000000004"/>
    <x v="2579"/>
    <n v="7"/>
    <s v="Miami, FL"/>
    <n v="126"/>
    <n v="79"/>
    <n v="169"/>
    <n v="238"/>
    <n v="3"/>
    <n v="54"/>
    <x v="2"/>
    <x v="1"/>
    <n v="76035.520000000004"/>
    <s v="Platinum"/>
    <x v="3"/>
  </r>
  <r>
    <n v="2591"/>
    <x v="1246"/>
    <n v="902"/>
    <x v="2"/>
    <x v="0"/>
    <n v="5"/>
    <n v="1852.41"/>
    <n v="9262.0500000000011"/>
    <x v="1679"/>
    <n v="9"/>
    <s v="Dallas, TX"/>
    <n v="157"/>
    <n v="72"/>
    <n v="196"/>
    <n v="447"/>
    <n v="6"/>
    <n v="67"/>
    <x v="1"/>
    <x v="2"/>
    <n v="34020.19"/>
    <s v="Platinum"/>
    <x v="2"/>
  </r>
  <r>
    <n v="2592"/>
    <x v="2265"/>
    <n v="214"/>
    <x v="6"/>
    <x v="1"/>
    <n v="3"/>
    <n v="1807.13"/>
    <n v="5421.39"/>
    <x v="2580"/>
    <n v="13"/>
    <s v="New York, NY"/>
    <n v="390"/>
    <n v="105"/>
    <n v="179"/>
    <n v="208"/>
    <n v="2"/>
    <n v="25"/>
    <x v="0"/>
    <x v="0"/>
    <n v="61495.3"/>
    <s v="Bronze"/>
    <x v="2"/>
  </r>
  <r>
    <n v="2593"/>
    <x v="2266"/>
    <n v="179"/>
    <x v="5"/>
    <x v="1"/>
    <n v="4"/>
    <n v="616.91999999999996"/>
    <n v="2467.6799999999998"/>
    <x v="2581"/>
    <n v="8"/>
    <s v="New York, NY"/>
    <n v="35"/>
    <n v="123"/>
    <n v="158"/>
    <n v="238"/>
    <n v="2"/>
    <n v="31"/>
    <x v="0"/>
    <x v="0"/>
    <n v="41892.42"/>
    <s v="Silver"/>
    <x v="1"/>
  </r>
  <r>
    <n v="2594"/>
    <x v="2267"/>
    <n v="119"/>
    <x v="5"/>
    <x v="0"/>
    <n v="4"/>
    <n v="360.18"/>
    <n v="1440.72"/>
    <x v="2582"/>
    <n v="17"/>
    <s v="Los Angeles, CA"/>
    <n v="60"/>
    <n v="141"/>
    <n v="295"/>
    <n v="191"/>
    <n v="9"/>
    <n v="46"/>
    <x v="2"/>
    <x v="0"/>
    <n v="40992.5"/>
    <s v="Silver"/>
    <x v="1"/>
  </r>
  <r>
    <n v="2595"/>
    <x v="2268"/>
    <n v="893"/>
    <x v="7"/>
    <x v="1"/>
    <n v="4"/>
    <n v="1773.45"/>
    <n v="7093.8"/>
    <x v="2583"/>
    <n v="20"/>
    <s v="Dallas, TX"/>
    <n v="16"/>
    <n v="72"/>
    <n v="252"/>
    <n v="191"/>
    <n v="1"/>
    <n v="29"/>
    <x v="0"/>
    <x v="2"/>
    <n v="79618.58"/>
    <s v="Silver"/>
    <x v="0"/>
  </r>
  <r>
    <n v="2596"/>
    <x v="2269"/>
    <n v="595"/>
    <x v="1"/>
    <x v="0"/>
    <n v="2"/>
    <n v="846.6"/>
    <n v="1693.2"/>
    <x v="2584"/>
    <n v="1"/>
    <s v="Dallas, TX"/>
    <n v="135"/>
    <n v="147"/>
    <n v="300"/>
    <n v="116"/>
    <n v="10"/>
    <n v="18"/>
    <x v="0"/>
    <x v="2"/>
    <n v="63216.19"/>
    <s v="Silver"/>
    <x v="3"/>
  </r>
  <r>
    <n v="2597"/>
    <x v="2270"/>
    <n v="875"/>
    <x v="3"/>
    <x v="1"/>
    <n v="1"/>
    <n v="1618.15"/>
    <n v="1618.15"/>
    <x v="2585"/>
    <n v="4"/>
    <s v="New York, NY"/>
    <n v="275"/>
    <n v="149"/>
    <n v="164"/>
    <n v="353"/>
    <n v="6"/>
    <n v="70"/>
    <x v="1"/>
    <x v="1"/>
    <n v="57112.63"/>
    <s v="Silver"/>
    <x v="3"/>
  </r>
  <r>
    <n v="2598"/>
    <x v="2271"/>
    <n v="541"/>
    <x v="4"/>
    <x v="0"/>
    <n v="1"/>
    <n v="1143.6600000000001"/>
    <n v="1143.6600000000001"/>
    <x v="2586"/>
    <n v="5"/>
    <s v="Los Angeles, CA"/>
    <n v="439"/>
    <n v="85"/>
    <n v="169"/>
    <n v="123"/>
    <n v="5"/>
    <n v="44"/>
    <x v="2"/>
    <x v="0"/>
    <n v="93377.06"/>
    <s v="Gold"/>
    <x v="1"/>
  </r>
  <r>
    <n v="2599"/>
    <x v="2272"/>
    <n v="143"/>
    <x v="3"/>
    <x v="0"/>
    <n v="1"/>
    <n v="1330.93"/>
    <n v="1330.93"/>
    <x v="2587"/>
    <n v="9"/>
    <s v="Los Angeles, CA"/>
    <n v="169"/>
    <n v="129"/>
    <n v="294"/>
    <n v="246"/>
    <n v="6"/>
    <n v="68"/>
    <x v="1"/>
    <x v="2"/>
    <n v="73199.56"/>
    <s v="Gold"/>
    <x v="3"/>
  </r>
  <r>
    <n v="2600"/>
    <x v="2273"/>
    <n v="301"/>
    <x v="1"/>
    <x v="0"/>
    <n v="5"/>
    <n v="1315.21"/>
    <n v="6576.05"/>
    <x v="2588"/>
    <n v="17"/>
    <s v="Dallas, TX"/>
    <n v="225"/>
    <n v="86"/>
    <n v="132"/>
    <n v="211"/>
    <n v="6"/>
    <n v="47"/>
    <x v="2"/>
    <x v="1"/>
    <n v="89245.32"/>
    <s v="Gold"/>
    <x v="3"/>
  </r>
  <r>
    <n v="2601"/>
    <x v="2214"/>
    <n v="210"/>
    <x v="6"/>
    <x v="1"/>
    <n v="2"/>
    <n v="636.49"/>
    <n v="1272.98"/>
    <x v="2589"/>
    <n v="10"/>
    <s v="Chicago, IL"/>
    <n v="284"/>
    <n v="62"/>
    <n v="240"/>
    <n v="140"/>
    <n v="2"/>
    <n v="46"/>
    <x v="2"/>
    <x v="1"/>
    <n v="72867.399999999994"/>
    <s v="Silver"/>
    <x v="3"/>
  </r>
  <r>
    <n v="2602"/>
    <x v="2274"/>
    <n v="133"/>
    <x v="6"/>
    <x v="0"/>
    <n v="3"/>
    <n v="1748.97"/>
    <n v="5246.91"/>
    <x v="2590"/>
    <n v="10"/>
    <s v="Chicago, IL"/>
    <n v="469"/>
    <n v="120"/>
    <n v="104"/>
    <n v="450"/>
    <n v="10"/>
    <n v="58"/>
    <x v="2"/>
    <x v="1"/>
    <n v="83679.259999999995"/>
    <s v="Silver"/>
    <x v="1"/>
  </r>
  <r>
    <n v="2603"/>
    <x v="2275"/>
    <n v="912"/>
    <x v="0"/>
    <x v="0"/>
    <n v="1"/>
    <n v="1471.16"/>
    <n v="1471.16"/>
    <x v="2591"/>
    <n v="16"/>
    <s v="Dallas, TX"/>
    <n v="365"/>
    <n v="50"/>
    <n v="276"/>
    <n v="123"/>
    <n v="3"/>
    <n v="60"/>
    <x v="1"/>
    <x v="0"/>
    <n v="95904.960000000006"/>
    <s v="Silver"/>
    <x v="2"/>
  </r>
  <r>
    <n v="2604"/>
    <x v="2276"/>
    <n v="775"/>
    <x v="4"/>
    <x v="0"/>
    <n v="2"/>
    <n v="1993.79"/>
    <n v="3987.58"/>
    <x v="2592"/>
    <n v="20"/>
    <s v="Los Angeles, CA"/>
    <n v="214"/>
    <n v="61"/>
    <n v="182"/>
    <n v="333"/>
    <n v="5"/>
    <n v="31"/>
    <x v="0"/>
    <x v="0"/>
    <n v="51734.27"/>
    <s v="Bronze"/>
    <x v="2"/>
  </r>
  <r>
    <n v="2605"/>
    <x v="396"/>
    <n v="625"/>
    <x v="5"/>
    <x v="1"/>
    <n v="5"/>
    <n v="1396.49"/>
    <n v="6982.45"/>
    <x v="2593"/>
    <n v="8"/>
    <s v="Dallas, TX"/>
    <n v="230"/>
    <n v="139"/>
    <n v="165"/>
    <n v="334"/>
    <n v="2"/>
    <n v="21"/>
    <x v="0"/>
    <x v="1"/>
    <n v="48007.98"/>
    <s v="Platinum"/>
    <x v="3"/>
  </r>
  <r>
    <n v="2606"/>
    <x v="2277"/>
    <n v="707"/>
    <x v="2"/>
    <x v="1"/>
    <n v="1"/>
    <n v="1739.72"/>
    <n v="1739.72"/>
    <x v="2594"/>
    <n v="14"/>
    <s v="Miami, FL"/>
    <n v="477"/>
    <n v="98"/>
    <n v="272"/>
    <n v="186"/>
    <n v="6"/>
    <n v="57"/>
    <x v="2"/>
    <x v="1"/>
    <n v="116520.52"/>
    <s v="Platinum"/>
    <x v="1"/>
  </r>
  <r>
    <n v="2607"/>
    <x v="2278"/>
    <n v="160"/>
    <x v="6"/>
    <x v="0"/>
    <n v="5"/>
    <n v="111.76"/>
    <n v="558.80000000000007"/>
    <x v="2595"/>
    <n v="12"/>
    <s v="Los Angeles, CA"/>
    <n v="467"/>
    <n v="136"/>
    <n v="104"/>
    <n v="184"/>
    <n v="3"/>
    <n v="61"/>
    <x v="1"/>
    <x v="1"/>
    <n v="103781.09"/>
    <s v="Bronze"/>
    <x v="2"/>
  </r>
  <r>
    <n v="2608"/>
    <x v="2279"/>
    <n v="580"/>
    <x v="5"/>
    <x v="0"/>
    <n v="2"/>
    <n v="96.37"/>
    <n v="192.74"/>
    <x v="2596"/>
    <n v="14"/>
    <s v="Dallas, TX"/>
    <n v="56"/>
    <n v="123"/>
    <n v="115"/>
    <n v="173"/>
    <n v="9"/>
    <n v="47"/>
    <x v="2"/>
    <x v="1"/>
    <n v="48555.59"/>
    <s v="Platinum"/>
    <x v="3"/>
  </r>
  <r>
    <n v="2609"/>
    <x v="2280"/>
    <n v="221"/>
    <x v="1"/>
    <x v="1"/>
    <n v="2"/>
    <n v="1461.92"/>
    <n v="2923.84"/>
    <x v="2597"/>
    <n v="4"/>
    <s v="Los Angeles, CA"/>
    <n v="481"/>
    <n v="131"/>
    <n v="249"/>
    <n v="387"/>
    <n v="7"/>
    <n v="53"/>
    <x v="2"/>
    <x v="2"/>
    <n v="66085.11"/>
    <s v="Silver"/>
    <x v="1"/>
  </r>
  <r>
    <n v="2610"/>
    <x v="2281"/>
    <n v="359"/>
    <x v="6"/>
    <x v="0"/>
    <n v="2"/>
    <n v="645.91999999999996"/>
    <n v="1291.8399999999999"/>
    <x v="2598"/>
    <n v="3"/>
    <s v="Chicago, IL"/>
    <n v="74"/>
    <n v="95"/>
    <n v="142"/>
    <n v="338"/>
    <n v="4"/>
    <n v="19"/>
    <x v="0"/>
    <x v="1"/>
    <n v="51122.84"/>
    <s v="Bronze"/>
    <x v="1"/>
  </r>
  <r>
    <n v="2611"/>
    <x v="2282"/>
    <n v="144"/>
    <x v="0"/>
    <x v="1"/>
    <n v="5"/>
    <n v="1609.43"/>
    <n v="8047.1500000000005"/>
    <x v="2599"/>
    <n v="12"/>
    <s v="New York, NY"/>
    <n v="197"/>
    <n v="128"/>
    <n v="299"/>
    <n v="229"/>
    <n v="5"/>
    <n v="33"/>
    <x v="0"/>
    <x v="2"/>
    <n v="89236.38"/>
    <s v="Gold"/>
    <x v="1"/>
  </r>
  <r>
    <n v="2612"/>
    <x v="1009"/>
    <n v="167"/>
    <x v="3"/>
    <x v="1"/>
    <n v="4"/>
    <n v="754.3"/>
    <n v="3017.2"/>
    <x v="2600"/>
    <n v="14"/>
    <s v="New York, NY"/>
    <n v="167"/>
    <n v="128"/>
    <n v="287"/>
    <n v="416"/>
    <n v="9"/>
    <n v="57"/>
    <x v="2"/>
    <x v="1"/>
    <n v="99223.42"/>
    <s v="Silver"/>
    <x v="0"/>
  </r>
  <r>
    <n v="2613"/>
    <x v="2283"/>
    <n v="408"/>
    <x v="5"/>
    <x v="0"/>
    <n v="5"/>
    <n v="1455.43"/>
    <n v="7277.1500000000005"/>
    <x v="2601"/>
    <n v="18"/>
    <s v="Chicago, IL"/>
    <n v="414"/>
    <n v="65"/>
    <n v="293"/>
    <n v="405"/>
    <n v="5"/>
    <n v="57"/>
    <x v="2"/>
    <x v="0"/>
    <n v="38505.230000000003"/>
    <s v="Platinum"/>
    <x v="2"/>
  </r>
  <r>
    <n v="2614"/>
    <x v="2284"/>
    <n v="783"/>
    <x v="7"/>
    <x v="0"/>
    <n v="3"/>
    <n v="1211.97"/>
    <n v="3635.91"/>
    <x v="2602"/>
    <n v="13"/>
    <s v="New York, NY"/>
    <n v="244"/>
    <n v="65"/>
    <n v="153"/>
    <n v="270"/>
    <n v="1"/>
    <n v="64"/>
    <x v="1"/>
    <x v="0"/>
    <n v="46412.56"/>
    <s v="Platinum"/>
    <x v="1"/>
  </r>
  <r>
    <n v="2615"/>
    <x v="771"/>
    <n v="110"/>
    <x v="6"/>
    <x v="1"/>
    <n v="1"/>
    <n v="1087.42"/>
    <n v="1087.42"/>
    <x v="2603"/>
    <n v="5"/>
    <s v="Los Angeles, CA"/>
    <n v="355"/>
    <n v="132"/>
    <n v="127"/>
    <n v="359"/>
    <n v="2"/>
    <n v="31"/>
    <x v="0"/>
    <x v="1"/>
    <n v="87423.03"/>
    <s v="Gold"/>
    <x v="3"/>
  </r>
  <r>
    <n v="2616"/>
    <x v="1262"/>
    <n v="872"/>
    <x v="3"/>
    <x v="1"/>
    <n v="2"/>
    <n v="831.74"/>
    <n v="1663.48"/>
    <x v="2604"/>
    <n v="5"/>
    <s v="Miami, FL"/>
    <n v="81"/>
    <n v="138"/>
    <n v="247"/>
    <n v="390"/>
    <n v="7"/>
    <n v="34"/>
    <x v="0"/>
    <x v="2"/>
    <n v="65531.35"/>
    <s v="Platinum"/>
    <x v="0"/>
  </r>
  <r>
    <n v="2617"/>
    <x v="2168"/>
    <n v="198"/>
    <x v="3"/>
    <x v="0"/>
    <n v="4"/>
    <n v="372.11"/>
    <n v="1488.44"/>
    <x v="2605"/>
    <n v="8"/>
    <s v="Miami, FL"/>
    <n v="281"/>
    <n v="72"/>
    <n v="190"/>
    <n v="198"/>
    <n v="2"/>
    <n v="43"/>
    <x v="2"/>
    <x v="0"/>
    <n v="112338.04"/>
    <s v="Gold"/>
    <x v="2"/>
  </r>
  <r>
    <n v="2618"/>
    <x v="2285"/>
    <n v="901"/>
    <x v="4"/>
    <x v="1"/>
    <n v="2"/>
    <n v="1654.33"/>
    <n v="3308.66"/>
    <x v="2606"/>
    <n v="2"/>
    <s v="Miami, FL"/>
    <n v="425"/>
    <n v="123"/>
    <n v="112"/>
    <n v="475"/>
    <n v="8"/>
    <n v="53"/>
    <x v="2"/>
    <x v="0"/>
    <n v="32392.71"/>
    <s v="Platinum"/>
    <x v="3"/>
  </r>
  <r>
    <n v="2619"/>
    <x v="1613"/>
    <n v="226"/>
    <x v="0"/>
    <x v="1"/>
    <n v="1"/>
    <n v="149.72"/>
    <n v="149.72"/>
    <x v="2607"/>
    <n v="15"/>
    <s v="Los Angeles, CA"/>
    <n v="34"/>
    <n v="88"/>
    <n v="220"/>
    <n v="304"/>
    <n v="1"/>
    <n v="43"/>
    <x v="2"/>
    <x v="0"/>
    <n v="88804.23"/>
    <s v="Bronze"/>
    <x v="2"/>
  </r>
  <r>
    <n v="2620"/>
    <x v="1313"/>
    <n v="716"/>
    <x v="6"/>
    <x v="1"/>
    <n v="5"/>
    <n v="434.29"/>
    <n v="2171.4500000000003"/>
    <x v="2608"/>
    <n v="1"/>
    <s v="Los Angeles, CA"/>
    <n v="283"/>
    <n v="103"/>
    <n v="243"/>
    <n v="349"/>
    <n v="7"/>
    <n v="28"/>
    <x v="0"/>
    <x v="1"/>
    <n v="101901.49"/>
    <s v="Platinum"/>
    <x v="0"/>
  </r>
  <r>
    <n v="2621"/>
    <x v="1666"/>
    <n v="310"/>
    <x v="1"/>
    <x v="1"/>
    <n v="3"/>
    <n v="385.82"/>
    <n v="1157.46"/>
    <x v="2609"/>
    <n v="14"/>
    <s v="Dallas, TX"/>
    <n v="496"/>
    <n v="83"/>
    <n v="227"/>
    <n v="250"/>
    <n v="5"/>
    <n v="21"/>
    <x v="0"/>
    <x v="2"/>
    <n v="73992.87"/>
    <s v="Platinum"/>
    <x v="2"/>
  </r>
  <r>
    <n v="2622"/>
    <x v="2286"/>
    <n v="701"/>
    <x v="4"/>
    <x v="1"/>
    <n v="5"/>
    <n v="1972.33"/>
    <n v="9861.65"/>
    <x v="2610"/>
    <n v="11"/>
    <s v="Chicago, IL"/>
    <n v="73"/>
    <n v="55"/>
    <n v="162"/>
    <n v="184"/>
    <n v="10"/>
    <n v="63"/>
    <x v="1"/>
    <x v="0"/>
    <n v="64219.75"/>
    <s v="Silver"/>
    <x v="3"/>
  </r>
  <r>
    <n v="2623"/>
    <x v="2287"/>
    <n v="304"/>
    <x v="3"/>
    <x v="0"/>
    <n v="1"/>
    <n v="1226.8399999999999"/>
    <n v="1226.8399999999999"/>
    <x v="2611"/>
    <n v="20"/>
    <s v="New York, NY"/>
    <n v="430"/>
    <n v="81"/>
    <n v="103"/>
    <n v="376"/>
    <n v="2"/>
    <n v="48"/>
    <x v="2"/>
    <x v="1"/>
    <n v="32804.82"/>
    <s v="Bronze"/>
    <x v="2"/>
  </r>
  <r>
    <n v="2624"/>
    <x v="563"/>
    <n v="289"/>
    <x v="2"/>
    <x v="1"/>
    <n v="4"/>
    <n v="432.49"/>
    <n v="1729.96"/>
    <x v="2612"/>
    <n v="9"/>
    <s v="Miami, FL"/>
    <n v="394"/>
    <n v="58"/>
    <n v="187"/>
    <n v="472"/>
    <n v="5"/>
    <n v="39"/>
    <x v="2"/>
    <x v="1"/>
    <n v="39015.75"/>
    <s v="Gold"/>
    <x v="0"/>
  </r>
  <r>
    <n v="2625"/>
    <x v="711"/>
    <n v="786"/>
    <x v="1"/>
    <x v="0"/>
    <n v="3"/>
    <n v="139.07"/>
    <n v="417.21"/>
    <x v="2613"/>
    <n v="17"/>
    <s v="Los Angeles, CA"/>
    <n v="300"/>
    <n v="63"/>
    <n v="275"/>
    <n v="303"/>
    <n v="5"/>
    <n v="31"/>
    <x v="0"/>
    <x v="1"/>
    <n v="64322.25"/>
    <s v="Bronze"/>
    <x v="0"/>
  </r>
  <r>
    <n v="2626"/>
    <x v="2288"/>
    <n v="459"/>
    <x v="4"/>
    <x v="1"/>
    <n v="3"/>
    <n v="961.51"/>
    <n v="2884.5299999999997"/>
    <x v="2614"/>
    <n v="1"/>
    <s v="Los Angeles, CA"/>
    <n v="430"/>
    <n v="119"/>
    <n v="148"/>
    <n v="116"/>
    <n v="6"/>
    <n v="54"/>
    <x v="2"/>
    <x v="2"/>
    <n v="30313.38"/>
    <s v="Platinum"/>
    <x v="0"/>
  </r>
  <r>
    <n v="2627"/>
    <x v="2289"/>
    <n v="129"/>
    <x v="3"/>
    <x v="1"/>
    <n v="2"/>
    <n v="493.19"/>
    <n v="986.38"/>
    <x v="2615"/>
    <n v="11"/>
    <s v="Los Angeles, CA"/>
    <n v="60"/>
    <n v="69"/>
    <n v="248"/>
    <n v="142"/>
    <n v="4"/>
    <n v="25"/>
    <x v="0"/>
    <x v="2"/>
    <n v="34501.89"/>
    <s v="Silver"/>
    <x v="0"/>
  </r>
  <r>
    <n v="2628"/>
    <x v="1443"/>
    <n v="192"/>
    <x v="1"/>
    <x v="0"/>
    <n v="4"/>
    <n v="1489.69"/>
    <n v="5958.76"/>
    <x v="2616"/>
    <n v="8"/>
    <s v="Dallas, TX"/>
    <n v="85"/>
    <n v="120"/>
    <n v="106"/>
    <n v="348"/>
    <n v="4"/>
    <n v="70"/>
    <x v="1"/>
    <x v="0"/>
    <n v="30746.39"/>
    <s v="Gold"/>
    <x v="2"/>
  </r>
  <r>
    <n v="2629"/>
    <x v="2290"/>
    <n v="249"/>
    <x v="7"/>
    <x v="0"/>
    <n v="2"/>
    <n v="1818.62"/>
    <n v="3637.24"/>
    <x v="2617"/>
    <n v="4"/>
    <s v="Chicago, IL"/>
    <n v="434"/>
    <n v="109"/>
    <n v="109"/>
    <n v="496"/>
    <n v="8"/>
    <n v="56"/>
    <x v="2"/>
    <x v="2"/>
    <n v="55459.040000000001"/>
    <s v="Bronze"/>
    <x v="2"/>
  </r>
  <r>
    <n v="2630"/>
    <x v="2291"/>
    <n v="966"/>
    <x v="5"/>
    <x v="1"/>
    <n v="3"/>
    <n v="1696.85"/>
    <n v="5090.5499999999993"/>
    <x v="2618"/>
    <n v="13"/>
    <s v="Los Angeles, CA"/>
    <n v="251"/>
    <n v="126"/>
    <n v="161"/>
    <n v="300"/>
    <n v="6"/>
    <n v="23"/>
    <x v="0"/>
    <x v="1"/>
    <n v="113717.27"/>
    <s v="Silver"/>
    <x v="2"/>
  </r>
  <r>
    <n v="2631"/>
    <x v="2292"/>
    <n v="864"/>
    <x v="3"/>
    <x v="0"/>
    <n v="2"/>
    <n v="1201.07"/>
    <n v="2402.14"/>
    <x v="2619"/>
    <n v="2"/>
    <s v="Miami, FL"/>
    <n v="388"/>
    <n v="62"/>
    <n v="294"/>
    <n v="453"/>
    <n v="3"/>
    <n v="66"/>
    <x v="1"/>
    <x v="1"/>
    <n v="96315.01"/>
    <s v="Bronze"/>
    <x v="3"/>
  </r>
  <r>
    <n v="2632"/>
    <x v="2293"/>
    <n v="384"/>
    <x v="4"/>
    <x v="1"/>
    <n v="4"/>
    <n v="575.79999999999995"/>
    <n v="2303.1999999999998"/>
    <x v="2620"/>
    <n v="5"/>
    <s v="Dallas, TX"/>
    <n v="287"/>
    <n v="83"/>
    <n v="169"/>
    <n v="428"/>
    <n v="1"/>
    <n v="60"/>
    <x v="1"/>
    <x v="1"/>
    <n v="103075.09"/>
    <s v="Gold"/>
    <x v="2"/>
  </r>
  <r>
    <n v="2633"/>
    <x v="2294"/>
    <n v="693"/>
    <x v="5"/>
    <x v="0"/>
    <n v="3"/>
    <n v="1587.51"/>
    <n v="4762.53"/>
    <x v="2621"/>
    <n v="5"/>
    <s v="Chicago, IL"/>
    <n v="319"/>
    <n v="105"/>
    <n v="262"/>
    <n v="341"/>
    <n v="2"/>
    <n v="68"/>
    <x v="1"/>
    <x v="0"/>
    <n v="63893.49"/>
    <s v="Silver"/>
    <x v="0"/>
  </r>
  <r>
    <n v="2634"/>
    <x v="2295"/>
    <n v="456"/>
    <x v="0"/>
    <x v="1"/>
    <n v="2"/>
    <n v="723.45"/>
    <n v="1446.9"/>
    <x v="2622"/>
    <n v="15"/>
    <s v="Miami, FL"/>
    <n v="328"/>
    <n v="95"/>
    <n v="287"/>
    <n v="441"/>
    <n v="6"/>
    <n v="58"/>
    <x v="2"/>
    <x v="1"/>
    <n v="78910.899999999994"/>
    <s v="Bronze"/>
    <x v="1"/>
  </r>
  <r>
    <n v="2635"/>
    <x v="2296"/>
    <n v="460"/>
    <x v="5"/>
    <x v="0"/>
    <n v="2"/>
    <n v="1276.33"/>
    <n v="2552.66"/>
    <x v="2623"/>
    <n v="10"/>
    <s v="Dallas, TX"/>
    <n v="434"/>
    <n v="125"/>
    <n v="295"/>
    <n v="371"/>
    <n v="7"/>
    <n v="55"/>
    <x v="2"/>
    <x v="2"/>
    <n v="79160.7"/>
    <s v="Bronze"/>
    <x v="2"/>
  </r>
  <r>
    <n v="2636"/>
    <x v="2122"/>
    <n v="264"/>
    <x v="7"/>
    <x v="0"/>
    <n v="3"/>
    <n v="1386.97"/>
    <n v="4160.91"/>
    <x v="2624"/>
    <n v="8"/>
    <s v="Miami, FL"/>
    <n v="273"/>
    <n v="94"/>
    <n v="261"/>
    <n v="330"/>
    <n v="10"/>
    <n v="30"/>
    <x v="0"/>
    <x v="0"/>
    <n v="65208.39"/>
    <s v="Platinum"/>
    <x v="2"/>
  </r>
  <r>
    <n v="2637"/>
    <x v="238"/>
    <n v="975"/>
    <x v="2"/>
    <x v="0"/>
    <n v="4"/>
    <n v="521.29"/>
    <n v="2085.16"/>
    <x v="2625"/>
    <n v="8"/>
    <s v="Los Angeles, CA"/>
    <n v="260"/>
    <n v="62"/>
    <n v="153"/>
    <n v="209"/>
    <n v="2"/>
    <n v="53"/>
    <x v="2"/>
    <x v="1"/>
    <n v="90143.86"/>
    <s v="Bronze"/>
    <x v="3"/>
  </r>
  <r>
    <n v="2638"/>
    <x v="2297"/>
    <n v="612"/>
    <x v="6"/>
    <x v="0"/>
    <n v="1"/>
    <n v="1854.48"/>
    <n v="1854.48"/>
    <x v="2626"/>
    <n v="2"/>
    <s v="New York, NY"/>
    <n v="187"/>
    <n v="60"/>
    <n v="147"/>
    <n v="357"/>
    <n v="5"/>
    <n v="28"/>
    <x v="0"/>
    <x v="1"/>
    <n v="22025.07"/>
    <s v="Bronze"/>
    <x v="1"/>
  </r>
  <r>
    <n v="2639"/>
    <x v="2298"/>
    <n v="899"/>
    <x v="3"/>
    <x v="0"/>
    <n v="1"/>
    <n v="173.7"/>
    <n v="173.7"/>
    <x v="2627"/>
    <n v="7"/>
    <s v="Miami, FL"/>
    <n v="466"/>
    <n v="133"/>
    <n v="290"/>
    <n v="490"/>
    <n v="7"/>
    <n v="51"/>
    <x v="2"/>
    <x v="0"/>
    <n v="87800.33"/>
    <s v="Gold"/>
    <x v="3"/>
  </r>
  <r>
    <n v="2640"/>
    <x v="2299"/>
    <n v="846"/>
    <x v="5"/>
    <x v="0"/>
    <n v="3"/>
    <n v="318.52999999999997"/>
    <n v="955.58999999999992"/>
    <x v="2628"/>
    <n v="15"/>
    <s v="New York, NY"/>
    <n v="332"/>
    <n v="68"/>
    <n v="259"/>
    <n v="364"/>
    <n v="2"/>
    <n v="61"/>
    <x v="1"/>
    <x v="0"/>
    <n v="45048.52"/>
    <s v="Bronze"/>
    <x v="2"/>
  </r>
  <r>
    <n v="2641"/>
    <x v="842"/>
    <n v="727"/>
    <x v="3"/>
    <x v="1"/>
    <n v="1"/>
    <n v="1140.23"/>
    <n v="1140.23"/>
    <x v="2629"/>
    <n v="6"/>
    <s v="Los Angeles, CA"/>
    <n v="84"/>
    <n v="53"/>
    <n v="140"/>
    <n v="129"/>
    <n v="7"/>
    <n v="54"/>
    <x v="2"/>
    <x v="1"/>
    <n v="90074.82"/>
    <s v="Bronze"/>
    <x v="0"/>
  </r>
  <r>
    <n v="2642"/>
    <x v="2300"/>
    <n v="347"/>
    <x v="7"/>
    <x v="0"/>
    <n v="2"/>
    <n v="734.77"/>
    <n v="1469.54"/>
    <x v="2630"/>
    <n v="16"/>
    <s v="Miami, FL"/>
    <n v="132"/>
    <n v="74"/>
    <n v="199"/>
    <n v="160"/>
    <n v="5"/>
    <n v="70"/>
    <x v="1"/>
    <x v="1"/>
    <n v="111731.62"/>
    <s v="Platinum"/>
    <x v="0"/>
  </r>
  <r>
    <n v="2643"/>
    <x v="2301"/>
    <n v="617"/>
    <x v="1"/>
    <x v="1"/>
    <n v="5"/>
    <n v="740.98"/>
    <n v="3704.9"/>
    <x v="2631"/>
    <n v="3"/>
    <s v="Miami, FL"/>
    <n v="295"/>
    <n v="79"/>
    <n v="136"/>
    <n v="153"/>
    <n v="2"/>
    <n v="23"/>
    <x v="0"/>
    <x v="2"/>
    <n v="74051.350000000006"/>
    <s v="Gold"/>
    <x v="1"/>
  </r>
  <r>
    <n v="2644"/>
    <x v="2302"/>
    <n v="683"/>
    <x v="4"/>
    <x v="1"/>
    <n v="1"/>
    <n v="1369.34"/>
    <n v="1369.34"/>
    <x v="2632"/>
    <n v="18"/>
    <s v="Los Angeles, CA"/>
    <n v="489"/>
    <n v="122"/>
    <n v="106"/>
    <n v="132"/>
    <n v="6"/>
    <n v="50"/>
    <x v="2"/>
    <x v="0"/>
    <n v="110358.29"/>
    <s v="Gold"/>
    <x v="0"/>
  </r>
  <r>
    <n v="2645"/>
    <x v="2303"/>
    <n v="169"/>
    <x v="0"/>
    <x v="0"/>
    <n v="5"/>
    <n v="1393.8"/>
    <n v="6969"/>
    <x v="2633"/>
    <n v="14"/>
    <s v="New York, NY"/>
    <n v="344"/>
    <n v="145"/>
    <n v="184"/>
    <n v="205"/>
    <n v="8"/>
    <n v="64"/>
    <x v="1"/>
    <x v="0"/>
    <n v="28379.33"/>
    <s v="Gold"/>
    <x v="1"/>
  </r>
  <r>
    <n v="2646"/>
    <x v="2304"/>
    <n v="201"/>
    <x v="7"/>
    <x v="1"/>
    <n v="2"/>
    <n v="1290.25"/>
    <n v="2580.5"/>
    <x v="2634"/>
    <n v="6"/>
    <s v="Dallas, TX"/>
    <n v="298"/>
    <n v="57"/>
    <n v="274"/>
    <n v="116"/>
    <n v="4"/>
    <n v="31"/>
    <x v="0"/>
    <x v="2"/>
    <n v="59479.98"/>
    <s v="Silver"/>
    <x v="1"/>
  </r>
  <r>
    <n v="2647"/>
    <x v="698"/>
    <n v="939"/>
    <x v="6"/>
    <x v="0"/>
    <n v="5"/>
    <n v="634.79999999999995"/>
    <n v="3174"/>
    <x v="2635"/>
    <n v="10"/>
    <s v="Dallas, TX"/>
    <n v="32"/>
    <n v="97"/>
    <n v="193"/>
    <n v="434"/>
    <n v="4"/>
    <n v="64"/>
    <x v="1"/>
    <x v="0"/>
    <n v="39465.69"/>
    <s v="Bronze"/>
    <x v="3"/>
  </r>
  <r>
    <n v="2648"/>
    <x v="2305"/>
    <n v="692"/>
    <x v="1"/>
    <x v="1"/>
    <n v="3"/>
    <n v="719.82"/>
    <n v="2159.46"/>
    <x v="2636"/>
    <n v="10"/>
    <s v="Dallas, TX"/>
    <n v="319"/>
    <n v="127"/>
    <n v="296"/>
    <n v="279"/>
    <n v="8"/>
    <n v="38"/>
    <x v="2"/>
    <x v="1"/>
    <n v="44354.7"/>
    <s v="Bronze"/>
    <x v="0"/>
  </r>
  <r>
    <n v="2649"/>
    <x v="2306"/>
    <n v="881"/>
    <x v="3"/>
    <x v="0"/>
    <n v="1"/>
    <n v="1332.97"/>
    <n v="1332.97"/>
    <x v="2637"/>
    <n v="15"/>
    <s v="Dallas, TX"/>
    <n v="450"/>
    <n v="99"/>
    <n v="281"/>
    <n v="188"/>
    <n v="7"/>
    <n v="18"/>
    <x v="0"/>
    <x v="1"/>
    <n v="76348.009999999995"/>
    <s v="Gold"/>
    <x v="3"/>
  </r>
  <r>
    <n v="2650"/>
    <x v="481"/>
    <n v="114"/>
    <x v="3"/>
    <x v="1"/>
    <n v="5"/>
    <n v="1920.87"/>
    <n v="9604.3499999999985"/>
    <x v="2638"/>
    <n v="12"/>
    <s v="Los Angeles, CA"/>
    <n v="207"/>
    <n v="105"/>
    <n v="194"/>
    <n v="451"/>
    <n v="9"/>
    <n v="46"/>
    <x v="2"/>
    <x v="0"/>
    <n v="108196.03"/>
    <s v="Bronze"/>
    <x v="3"/>
  </r>
  <r>
    <n v="2651"/>
    <x v="833"/>
    <n v="641"/>
    <x v="3"/>
    <x v="0"/>
    <n v="1"/>
    <n v="233.72"/>
    <n v="233.72"/>
    <x v="2639"/>
    <n v="14"/>
    <s v="Miami, FL"/>
    <n v="13"/>
    <n v="137"/>
    <n v="280"/>
    <n v="397"/>
    <n v="5"/>
    <n v="33"/>
    <x v="0"/>
    <x v="2"/>
    <n v="116837.23"/>
    <s v="Silver"/>
    <x v="0"/>
  </r>
  <r>
    <n v="2652"/>
    <x v="2307"/>
    <n v="322"/>
    <x v="1"/>
    <x v="1"/>
    <n v="4"/>
    <n v="458.95"/>
    <n v="1835.8"/>
    <x v="2640"/>
    <n v="7"/>
    <s v="Los Angeles, CA"/>
    <n v="326"/>
    <n v="105"/>
    <n v="188"/>
    <n v="177"/>
    <n v="1"/>
    <n v="57"/>
    <x v="2"/>
    <x v="1"/>
    <n v="59848.35"/>
    <s v="Gold"/>
    <x v="3"/>
  </r>
  <r>
    <n v="2653"/>
    <x v="2308"/>
    <n v="832"/>
    <x v="0"/>
    <x v="1"/>
    <n v="1"/>
    <n v="492.6"/>
    <n v="492.6"/>
    <x v="2641"/>
    <n v="3"/>
    <s v="Miami, FL"/>
    <n v="271"/>
    <n v="132"/>
    <n v="285"/>
    <n v="206"/>
    <n v="10"/>
    <n v="50"/>
    <x v="2"/>
    <x v="2"/>
    <n v="32759.63"/>
    <s v="Gold"/>
    <x v="1"/>
  </r>
  <r>
    <n v="2654"/>
    <x v="1655"/>
    <n v="296"/>
    <x v="3"/>
    <x v="0"/>
    <n v="2"/>
    <n v="176.22"/>
    <n v="352.44"/>
    <x v="2642"/>
    <n v="4"/>
    <s v="Dallas, TX"/>
    <n v="149"/>
    <n v="124"/>
    <n v="197"/>
    <n v="371"/>
    <n v="2"/>
    <n v="37"/>
    <x v="2"/>
    <x v="0"/>
    <n v="70574.06"/>
    <s v="Gold"/>
    <x v="1"/>
  </r>
  <r>
    <n v="2655"/>
    <x v="2309"/>
    <n v="388"/>
    <x v="7"/>
    <x v="1"/>
    <n v="3"/>
    <n v="1822.27"/>
    <n v="5466.8099999999995"/>
    <x v="2643"/>
    <n v="5"/>
    <s v="Los Angeles, CA"/>
    <n v="51"/>
    <n v="82"/>
    <n v="137"/>
    <n v="213"/>
    <n v="4"/>
    <n v="52"/>
    <x v="2"/>
    <x v="2"/>
    <n v="65175.81"/>
    <s v="Bronze"/>
    <x v="1"/>
  </r>
  <r>
    <n v="2656"/>
    <x v="2200"/>
    <n v="275"/>
    <x v="3"/>
    <x v="0"/>
    <n v="3"/>
    <n v="1213.42"/>
    <n v="3640.26"/>
    <x v="2644"/>
    <n v="3"/>
    <s v="Miami, FL"/>
    <n v="368"/>
    <n v="69"/>
    <n v="229"/>
    <n v="286"/>
    <n v="5"/>
    <n v="58"/>
    <x v="2"/>
    <x v="0"/>
    <n v="95750.02"/>
    <s v="Platinum"/>
    <x v="2"/>
  </r>
  <r>
    <n v="2657"/>
    <x v="696"/>
    <n v="872"/>
    <x v="0"/>
    <x v="0"/>
    <n v="5"/>
    <n v="1554.97"/>
    <n v="7774.85"/>
    <x v="2645"/>
    <n v="7"/>
    <s v="New York, NY"/>
    <n v="356"/>
    <n v="77"/>
    <n v="177"/>
    <n v="184"/>
    <n v="2"/>
    <n v="38"/>
    <x v="2"/>
    <x v="2"/>
    <n v="114248.05"/>
    <s v="Bronze"/>
    <x v="0"/>
  </r>
  <r>
    <n v="2658"/>
    <x v="1618"/>
    <n v="650"/>
    <x v="0"/>
    <x v="1"/>
    <n v="1"/>
    <n v="1389"/>
    <n v="1389"/>
    <x v="2646"/>
    <n v="18"/>
    <s v="Dallas, TX"/>
    <n v="178"/>
    <n v="123"/>
    <n v="255"/>
    <n v="175"/>
    <n v="8"/>
    <n v="39"/>
    <x v="2"/>
    <x v="2"/>
    <n v="91967.69"/>
    <s v="Gold"/>
    <x v="0"/>
  </r>
  <r>
    <n v="2659"/>
    <x v="1504"/>
    <n v="104"/>
    <x v="2"/>
    <x v="0"/>
    <n v="3"/>
    <n v="1384.87"/>
    <n v="4154.6099999999997"/>
    <x v="2647"/>
    <n v="1"/>
    <s v="Los Angeles, CA"/>
    <n v="346"/>
    <n v="87"/>
    <n v="227"/>
    <n v="207"/>
    <n v="9"/>
    <n v="18"/>
    <x v="0"/>
    <x v="2"/>
    <n v="70099.78"/>
    <s v="Platinum"/>
    <x v="2"/>
  </r>
  <r>
    <n v="2660"/>
    <x v="2310"/>
    <n v="842"/>
    <x v="0"/>
    <x v="0"/>
    <n v="4"/>
    <n v="1657.51"/>
    <n v="6630.04"/>
    <x v="2648"/>
    <n v="16"/>
    <s v="Dallas, TX"/>
    <n v="286"/>
    <n v="74"/>
    <n v="195"/>
    <n v="338"/>
    <n v="2"/>
    <n v="41"/>
    <x v="2"/>
    <x v="1"/>
    <n v="23747.84"/>
    <s v="Gold"/>
    <x v="2"/>
  </r>
  <r>
    <n v="2661"/>
    <x v="2311"/>
    <n v="201"/>
    <x v="0"/>
    <x v="1"/>
    <n v="1"/>
    <n v="1513.66"/>
    <n v="1513.66"/>
    <x v="2649"/>
    <n v="18"/>
    <s v="Miami, FL"/>
    <n v="398"/>
    <n v="121"/>
    <n v="198"/>
    <n v="352"/>
    <n v="1"/>
    <n v="20"/>
    <x v="0"/>
    <x v="0"/>
    <n v="21556.61"/>
    <s v="Silver"/>
    <x v="3"/>
  </r>
  <r>
    <n v="2662"/>
    <x v="2084"/>
    <n v="319"/>
    <x v="2"/>
    <x v="1"/>
    <n v="1"/>
    <n v="1259.8599999999999"/>
    <n v="1259.8599999999999"/>
    <x v="2650"/>
    <n v="6"/>
    <s v="Miami, FL"/>
    <n v="171"/>
    <n v="136"/>
    <n v="188"/>
    <n v="271"/>
    <n v="10"/>
    <n v="43"/>
    <x v="2"/>
    <x v="1"/>
    <n v="34994.92"/>
    <s v="Platinum"/>
    <x v="1"/>
  </r>
  <r>
    <n v="2663"/>
    <x v="2312"/>
    <n v="616"/>
    <x v="5"/>
    <x v="0"/>
    <n v="1"/>
    <n v="1673.25"/>
    <n v="1673.25"/>
    <x v="2651"/>
    <n v="18"/>
    <s v="New York, NY"/>
    <n v="448"/>
    <n v="76"/>
    <n v="287"/>
    <n v="122"/>
    <n v="1"/>
    <n v="50"/>
    <x v="2"/>
    <x v="1"/>
    <n v="100534.05"/>
    <s v="Bronze"/>
    <x v="1"/>
  </r>
  <r>
    <n v="2664"/>
    <x v="520"/>
    <n v="971"/>
    <x v="7"/>
    <x v="0"/>
    <n v="4"/>
    <n v="694.69"/>
    <n v="2778.76"/>
    <x v="2652"/>
    <n v="16"/>
    <s v="Los Angeles, CA"/>
    <n v="188"/>
    <n v="142"/>
    <n v="213"/>
    <n v="238"/>
    <n v="8"/>
    <n v="25"/>
    <x v="0"/>
    <x v="1"/>
    <n v="117652.8"/>
    <s v="Silver"/>
    <x v="1"/>
  </r>
  <r>
    <n v="2665"/>
    <x v="2313"/>
    <n v="824"/>
    <x v="5"/>
    <x v="0"/>
    <n v="5"/>
    <n v="203.41"/>
    <n v="1017.05"/>
    <x v="2653"/>
    <n v="18"/>
    <s v="New York, NY"/>
    <n v="98"/>
    <n v="111"/>
    <n v="239"/>
    <n v="246"/>
    <n v="2"/>
    <n v="40"/>
    <x v="2"/>
    <x v="1"/>
    <n v="98268.09"/>
    <s v="Silver"/>
    <x v="1"/>
  </r>
  <r>
    <n v="2666"/>
    <x v="2314"/>
    <n v="586"/>
    <x v="4"/>
    <x v="1"/>
    <n v="2"/>
    <n v="1457.02"/>
    <n v="2914.04"/>
    <x v="2199"/>
    <n v="2"/>
    <s v="Chicago, IL"/>
    <n v="238"/>
    <n v="95"/>
    <n v="277"/>
    <n v="368"/>
    <n v="10"/>
    <n v="24"/>
    <x v="0"/>
    <x v="0"/>
    <n v="79690.720000000001"/>
    <s v="Platinum"/>
    <x v="1"/>
  </r>
  <r>
    <n v="2667"/>
    <x v="2315"/>
    <n v="475"/>
    <x v="4"/>
    <x v="0"/>
    <n v="2"/>
    <n v="1816.01"/>
    <n v="3632.02"/>
    <x v="2654"/>
    <n v="13"/>
    <s v="Los Angeles, CA"/>
    <n v="365"/>
    <n v="136"/>
    <n v="156"/>
    <n v="115"/>
    <n v="6"/>
    <n v="61"/>
    <x v="1"/>
    <x v="2"/>
    <n v="68629.119999999995"/>
    <s v="Silver"/>
    <x v="1"/>
  </r>
  <r>
    <n v="2668"/>
    <x v="738"/>
    <n v="814"/>
    <x v="1"/>
    <x v="1"/>
    <n v="1"/>
    <n v="267.77"/>
    <n v="267.77"/>
    <x v="2655"/>
    <n v="14"/>
    <s v="New York, NY"/>
    <n v="116"/>
    <n v="145"/>
    <n v="158"/>
    <n v="303"/>
    <n v="8"/>
    <n v="23"/>
    <x v="0"/>
    <x v="2"/>
    <n v="89605.49"/>
    <s v="Silver"/>
    <x v="1"/>
  </r>
  <r>
    <n v="2669"/>
    <x v="283"/>
    <n v="703"/>
    <x v="4"/>
    <x v="1"/>
    <n v="3"/>
    <n v="516.04999999999995"/>
    <n v="1548.1499999999999"/>
    <x v="2656"/>
    <n v="3"/>
    <s v="Chicago, IL"/>
    <n v="31"/>
    <n v="86"/>
    <n v="252"/>
    <n v="434"/>
    <n v="2"/>
    <n v="34"/>
    <x v="0"/>
    <x v="2"/>
    <n v="71806.2"/>
    <s v="Silver"/>
    <x v="3"/>
  </r>
  <r>
    <n v="2670"/>
    <x v="2316"/>
    <n v="289"/>
    <x v="0"/>
    <x v="0"/>
    <n v="4"/>
    <n v="737.56"/>
    <n v="2950.24"/>
    <x v="2657"/>
    <n v="11"/>
    <s v="Miami, FL"/>
    <n v="361"/>
    <n v="70"/>
    <n v="162"/>
    <n v="223"/>
    <n v="5"/>
    <n v="44"/>
    <x v="2"/>
    <x v="2"/>
    <n v="65911.039999999994"/>
    <s v="Silver"/>
    <x v="0"/>
  </r>
  <r>
    <n v="2671"/>
    <x v="2317"/>
    <n v="550"/>
    <x v="3"/>
    <x v="0"/>
    <n v="4"/>
    <n v="106.93"/>
    <n v="427.72"/>
    <x v="2658"/>
    <n v="10"/>
    <s v="New York, NY"/>
    <n v="406"/>
    <n v="117"/>
    <n v="254"/>
    <n v="422"/>
    <n v="6"/>
    <n v="26"/>
    <x v="0"/>
    <x v="2"/>
    <n v="90998.32"/>
    <s v="Silver"/>
    <x v="0"/>
  </r>
  <r>
    <n v="2672"/>
    <x v="2318"/>
    <n v="789"/>
    <x v="1"/>
    <x v="1"/>
    <n v="1"/>
    <n v="1987.83"/>
    <n v="1987.83"/>
    <x v="2659"/>
    <n v="12"/>
    <s v="Miami, FL"/>
    <n v="142"/>
    <n v="114"/>
    <n v="248"/>
    <n v="195"/>
    <n v="2"/>
    <n v="47"/>
    <x v="2"/>
    <x v="2"/>
    <n v="26907.81"/>
    <s v="Platinum"/>
    <x v="3"/>
  </r>
  <r>
    <n v="2673"/>
    <x v="863"/>
    <n v="209"/>
    <x v="1"/>
    <x v="1"/>
    <n v="1"/>
    <n v="375.4"/>
    <n v="375.4"/>
    <x v="2660"/>
    <n v="20"/>
    <s v="Chicago, IL"/>
    <n v="109"/>
    <n v="88"/>
    <n v="297"/>
    <n v="235"/>
    <n v="5"/>
    <n v="50"/>
    <x v="2"/>
    <x v="0"/>
    <n v="77131.990000000005"/>
    <s v="Platinum"/>
    <x v="2"/>
  </r>
  <r>
    <n v="2674"/>
    <x v="2291"/>
    <n v="285"/>
    <x v="5"/>
    <x v="0"/>
    <n v="1"/>
    <n v="748.04"/>
    <n v="748.04"/>
    <x v="2661"/>
    <n v="17"/>
    <s v="Dallas, TX"/>
    <n v="233"/>
    <n v="99"/>
    <n v="174"/>
    <n v="242"/>
    <n v="10"/>
    <n v="39"/>
    <x v="2"/>
    <x v="2"/>
    <n v="91651.85"/>
    <s v="Platinum"/>
    <x v="2"/>
  </r>
  <r>
    <n v="2675"/>
    <x v="2319"/>
    <n v="954"/>
    <x v="3"/>
    <x v="0"/>
    <n v="2"/>
    <n v="1775.59"/>
    <n v="3551.18"/>
    <x v="2662"/>
    <n v="11"/>
    <s v="Los Angeles, CA"/>
    <n v="460"/>
    <n v="81"/>
    <n v="153"/>
    <n v="381"/>
    <n v="6"/>
    <n v="43"/>
    <x v="2"/>
    <x v="0"/>
    <n v="111383.49"/>
    <s v="Bronze"/>
    <x v="1"/>
  </r>
  <r>
    <n v="2676"/>
    <x v="2284"/>
    <n v="463"/>
    <x v="1"/>
    <x v="1"/>
    <n v="5"/>
    <n v="1643.37"/>
    <n v="8216.8499999999985"/>
    <x v="2663"/>
    <n v="17"/>
    <s v="Los Angeles, CA"/>
    <n v="213"/>
    <n v="110"/>
    <n v="118"/>
    <n v="448"/>
    <n v="2"/>
    <n v="67"/>
    <x v="1"/>
    <x v="0"/>
    <n v="117183.63"/>
    <s v="Gold"/>
    <x v="3"/>
  </r>
  <r>
    <n v="2677"/>
    <x v="2320"/>
    <n v="488"/>
    <x v="0"/>
    <x v="1"/>
    <n v="2"/>
    <n v="340.52"/>
    <n v="681.04"/>
    <x v="2664"/>
    <n v="13"/>
    <s v="Los Angeles, CA"/>
    <n v="104"/>
    <n v="142"/>
    <n v="107"/>
    <n v="412"/>
    <n v="5"/>
    <n v="58"/>
    <x v="2"/>
    <x v="1"/>
    <n v="88714.65"/>
    <s v="Silver"/>
    <x v="1"/>
  </r>
  <r>
    <n v="2678"/>
    <x v="2321"/>
    <n v="534"/>
    <x v="3"/>
    <x v="0"/>
    <n v="5"/>
    <n v="896.56"/>
    <n v="4482.7999999999993"/>
    <x v="2665"/>
    <n v="13"/>
    <s v="Dallas, TX"/>
    <n v="63"/>
    <n v="111"/>
    <n v="248"/>
    <n v="304"/>
    <n v="10"/>
    <n v="44"/>
    <x v="2"/>
    <x v="1"/>
    <n v="77230.42"/>
    <s v="Gold"/>
    <x v="1"/>
  </r>
  <r>
    <n v="2679"/>
    <x v="2322"/>
    <n v="319"/>
    <x v="3"/>
    <x v="1"/>
    <n v="2"/>
    <n v="1367.51"/>
    <n v="2735.02"/>
    <x v="2666"/>
    <n v="8"/>
    <s v="Los Angeles, CA"/>
    <n v="271"/>
    <n v="80"/>
    <n v="274"/>
    <n v="381"/>
    <n v="6"/>
    <n v="28"/>
    <x v="0"/>
    <x v="2"/>
    <n v="102266.5"/>
    <s v="Silver"/>
    <x v="0"/>
  </r>
  <r>
    <n v="2680"/>
    <x v="2323"/>
    <n v="626"/>
    <x v="1"/>
    <x v="1"/>
    <n v="4"/>
    <n v="1816.92"/>
    <n v="7267.68"/>
    <x v="2667"/>
    <n v="12"/>
    <s v="Dallas, TX"/>
    <n v="164"/>
    <n v="89"/>
    <n v="189"/>
    <n v="228"/>
    <n v="6"/>
    <n v="22"/>
    <x v="0"/>
    <x v="2"/>
    <n v="76620.78"/>
    <s v="Gold"/>
    <x v="0"/>
  </r>
  <r>
    <n v="2681"/>
    <x v="2324"/>
    <n v="333"/>
    <x v="3"/>
    <x v="0"/>
    <n v="1"/>
    <n v="1621.94"/>
    <n v="1621.94"/>
    <x v="2668"/>
    <n v="14"/>
    <s v="Los Angeles, CA"/>
    <n v="188"/>
    <n v="130"/>
    <n v="120"/>
    <n v="309"/>
    <n v="9"/>
    <n v="48"/>
    <x v="2"/>
    <x v="0"/>
    <n v="38729.31"/>
    <s v="Bronze"/>
    <x v="1"/>
  </r>
  <r>
    <n v="2682"/>
    <x v="2325"/>
    <n v="517"/>
    <x v="5"/>
    <x v="1"/>
    <n v="1"/>
    <n v="720.69"/>
    <n v="720.69"/>
    <x v="2669"/>
    <n v="11"/>
    <s v="Chicago, IL"/>
    <n v="289"/>
    <n v="120"/>
    <n v="238"/>
    <n v="117"/>
    <n v="4"/>
    <n v="63"/>
    <x v="1"/>
    <x v="2"/>
    <n v="112354.7"/>
    <s v="Platinum"/>
    <x v="2"/>
  </r>
  <r>
    <n v="2683"/>
    <x v="2326"/>
    <n v="215"/>
    <x v="3"/>
    <x v="1"/>
    <n v="1"/>
    <n v="1399.21"/>
    <n v="1399.21"/>
    <x v="2670"/>
    <n v="10"/>
    <s v="Chicago, IL"/>
    <n v="206"/>
    <n v="130"/>
    <n v="229"/>
    <n v="242"/>
    <n v="9"/>
    <n v="66"/>
    <x v="1"/>
    <x v="2"/>
    <n v="87315.93"/>
    <s v="Bronze"/>
    <x v="1"/>
  </r>
  <r>
    <n v="2684"/>
    <x v="2327"/>
    <n v="879"/>
    <x v="2"/>
    <x v="1"/>
    <n v="2"/>
    <n v="1070.97"/>
    <n v="2141.94"/>
    <x v="2671"/>
    <n v="3"/>
    <s v="Chicago, IL"/>
    <n v="497"/>
    <n v="149"/>
    <n v="230"/>
    <n v="156"/>
    <n v="8"/>
    <n v="43"/>
    <x v="2"/>
    <x v="2"/>
    <n v="39468.42"/>
    <s v="Bronze"/>
    <x v="1"/>
  </r>
  <r>
    <n v="2685"/>
    <x v="456"/>
    <n v="421"/>
    <x v="7"/>
    <x v="1"/>
    <n v="2"/>
    <n v="1017.02"/>
    <n v="2034.04"/>
    <x v="2672"/>
    <n v="17"/>
    <s v="Chicago, IL"/>
    <n v="252"/>
    <n v="91"/>
    <n v="190"/>
    <n v="465"/>
    <n v="4"/>
    <n v="28"/>
    <x v="0"/>
    <x v="1"/>
    <n v="83827.460000000006"/>
    <s v="Silver"/>
    <x v="2"/>
  </r>
  <r>
    <n v="2686"/>
    <x v="2328"/>
    <n v="226"/>
    <x v="2"/>
    <x v="0"/>
    <n v="2"/>
    <n v="1080.6300000000001"/>
    <n v="2161.2600000000002"/>
    <x v="2673"/>
    <n v="1"/>
    <s v="Los Angeles, CA"/>
    <n v="11"/>
    <n v="56"/>
    <n v="295"/>
    <n v="186"/>
    <n v="7"/>
    <n v="61"/>
    <x v="1"/>
    <x v="1"/>
    <n v="23204.59"/>
    <s v="Gold"/>
    <x v="1"/>
  </r>
  <r>
    <n v="2687"/>
    <x v="1916"/>
    <n v="577"/>
    <x v="6"/>
    <x v="0"/>
    <n v="5"/>
    <n v="1130.31"/>
    <n v="5651.5499999999993"/>
    <x v="2674"/>
    <n v="6"/>
    <s v="Los Angeles, CA"/>
    <n v="252"/>
    <n v="144"/>
    <n v="213"/>
    <n v="314"/>
    <n v="9"/>
    <n v="47"/>
    <x v="2"/>
    <x v="2"/>
    <n v="97809.47"/>
    <s v="Bronze"/>
    <x v="0"/>
  </r>
  <r>
    <n v="2688"/>
    <x v="2329"/>
    <n v="212"/>
    <x v="3"/>
    <x v="0"/>
    <n v="4"/>
    <n v="1369.95"/>
    <n v="5479.8"/>
    <x v="2675"/>
    <n v="18"/>
    <s v="Los Angeles, CA"/>
    <n v="420"/>
    <n v="81"/>
    <n v="240"/>
    <n v="153"/>
    <n v="1"/>
    <n v="63"/>
    <x v="1"/>
    <x v="2"/>
    <n v="105186.47"/>
    <s v="Silver"/>
    <x v="3"/>
  </r>
  <r>
    <n v="2689"/>
    <x v="2330"/>
    <n v="632"/>
    <x v="4"/>
    <x v="1"/>
    <n v="1"/>
    <n v="729.7"/>
    <n v="729.7"/>
    <x v="2676"/>
    <n v="17"/>
    <s v="Miami, FL"/>
    <n v="63"/>
    <n v="51"/>
    <n v="212"/>
    <n v="302"/>
    <n v="8"/>
    <n v="29"/>
    <x v="0"/>
    <x v="2"/>
    <n v="69390.990000000005"/>
    <s v="Bronze"/>
    <x v="0"/>
  </r>
  <r>
    <n v="2690"/>
    <x v="1275"/>
    <n v="239"/>
    <x v="4"/>
    <x v="1"/>
    <n v="3"/>
    <n v="717.33"/>
    <n v="2151.9900000000002"/>
    <x v="2677"/>
    <n v="6"/>
    <s v="Chicago, IL"/>
    <n v="222"/>
    <n v="143"/>
    <n v="235"/>
    <n v="470"/>
    <n v="3"/>
    <n v="37"/>
    <x v="2"/>
    <x v="0"/>
    <n v="71904.820000000007"/>
    <s v="Gold"/>
    <x v="2"/>
  </r>
  <r>
    <n v="2691"/>
    <x v="2331"/>
    <n v="607"/>
    <x v="1"/>
    <x v="0"/>
    <n v="1"/>
    <n v="206.48"/>
    <n v="206.48"/>
    <x v="2678"/>
    <n v="11"/>
    <s v="Los Angeles, CA"/>
    <n v="384"/>
    <n v="72"/>
    <n v="147"/>
    <n v="480"/>
    <n v="10"/>
    <n v="32"/>
    <x v="0"/>
    <x v="1"/>
    <n v="24153.7"/>
    <s v="Gold"/>
    <x v="2"/>
  </r>
  <r>
    <n v="2692"/>
    <x v="2332"/>
    <n v="880"/>
    <x v="6"/>
    <x v="0"/>
    <n v="2"/>
    <n v="1282.25"/>
    <n v="2564.5"/>
    <x v="2679"/>
    <n v="5"/>
    <s v="Miami, FL"/>
    <n v="318"/>
    <n v="107"/>
    <n v="235"/>
    <n v="287"/>
    <n v="7"/>
    <n v="70"/>
    <x v="1"/>
    <x v="2"/>
    <n v="105016.95"/>
    <s v="Gold"/>
    <x v="3"/>
  </r>
  <r>
    <n v="2693"/>
    <x v="2333"/>
    <n v="469"/>
    <x v="2"/>
    <x v="0"/>
    <n v="1"/>
    <n v="891.21"/>
    <n v="891.21"/>
    <x v="2680"/>
    <n v="3"/>
    <s v="Dallas, TX"/>
    <n v="427"/>
    <n v="110"/>
    <n v="103"/>
    <n v="266"/>
    <n v="7"/>
    <n v="50"/>
    <x v="2"/>
    <x v="2"/>
    <n v="68689.95"/>
    <s v="Silver"/>
    <x v="3"/>
  </r>
  <r>
    <n v="2694"/>
    <x v="2334"/>
    <n v="821"/>
    <x v="0"/>
    <x v="1"/>
    <n v="3"/>
    <n v="129.91"/>
    <n v="389.73"/>
    <x v="2681"/>
    <n v="6"/>
    <s v="New York, NY"/>
    <n v="130"/>
    <n v="67"/>
    <n v="273"/>
    <n v="423"/>
    <n v="2"/>
    <n v="25"/>
    <x v="0"/>
    <x v="1"/>
    <n v="88007.63"/>
    <s v="Gold"/>
    <x v="1"/>
  </r>
  <r>
    <n v="2695"/>
    <x v="1842"/>
    <n v="395"/>
    <x v="7"/>
    <x v="1"/>
    <n v="5"/>
    <n v="1227.08"/>
    <n v="6135.4"/>
    <x v="2682"/>
    <n v="17"/>
    <s v="Los Angeles, CA"/>
    <n v="130"/>
    <n v="137"/>
    <n v="244"/>
    <n v="259"/>
    <n v="9"/>
    <n v="37"/>
    <x v="2"/>
    <x v="1"/>
    <n v="73353.740000000005"/>
    <s v="Silver"/>
    <x v="3"/>
  </r>
  <r>
    <n v="2696"/>
    <x v="2335"/>
    <n v="670"/>
    <x v="5"/>
    <x v="0"/>
    <n v="3"/>
    <n v="1822.27"/>
    <n v="5466.8099999999995"/>
    <x v="2683"/>
    <n v="18"/>
    <s v="Chicago, IL"/>
    <n v="280"/>
    <n v="60"/>
    <n v="187"/>
    <n v="166"/>
    <n v="1"/>
    <n v="35"/>
    <x v="2"/>
    <x v="0"/>
    <n v="79921.09"/>
    <s v="Bronze"/>
    <x v="2"/>
  </r>
  <r>
    <n v="2697"/>
    <x v="2336"/>
    <n v="839"/>
    <x v="5"/>
    <x v="1"/>
    <n v="1"/>
    <n v="207.6"/>
    <n v="207.6"/>
    <x v="2684"/>
    <n v="13"/>
    <s v="Los Angeles, CA"/>
    <n v="363"/>
    <n v="108"/>
    <n v="223"/>
    <n v="339"/>
    <n v="9"/>
    <n v="41"/>
    <x v="2"/>
    <x v="0"/>
    <n v="38294"/>
    <s v="Platinum"/>
    <x v="3"/>
  </r>
  <r>
    <n v="2698"/>
    <x v="2337"/>
    <n v="141"/>
    <x v="5"/>
    <x v="0"/>
    <n v="4"/>
    <n v="502.69"/>
    <n v="2010.76"/>
    <x v="2685"/>
    <n v="14"/>
    <s v="New York, NY"/>
    <n v="472"/>
    <n v="123"/>
    <n v="146"/>
    <n v="399"/>
    <n v="5"/>
    <n v="44"/>
    <x v="2"/>
    <x v="1"/>
    <n v="21637.82"/>
    <s v="Bronze"/>
    <x v="1"/>
  </r>
  <r>
    <n v="2699"/>
    <x v="2338"/>
    <n v="184"/>
    <x v="6"/>
    <x v="1"/>
    <n v="4"/>
    <n v="232.85"/>
    <n v="931.4"/>
    <x v="2686"/>
    <n v="19"/>
    <s v="New York, NY"/>
    <n v="433"/>
    <n v="76"/>
    <n v="285"/>
    <n v="226"/>
    <n v="4"/>
    <n v="70"/>
    <x v="1"/>
    <x v="2"/>
    <n v="85890.82"/>
    <s v="Silver"/>
    <x v="0"/>
  </r>
  <r>
    <n v="2700"/>
    <x v="2339"/>
    <n v="435"/>
    <x v="1"/>
    <x v="1"/>
    <n v="4"/>
    <n v="979.44"/>
    <n v="3917.76"/>
    <x v="2687"/>
    <n v="2"/>
    <s v="Chicago, IL"/>
    <n v="48"/>
    <n v="59"/>
    <n v="230"/>
    <n v="200"/>
    <n v="9"/>
    <n v="40"/>
    <x v="2"/>
    <x v="0"/>
    <n v="92892.54"/>
    <s v="Bronze"/>
    <x v="1"/>
  </r>
  <r>
    <n v="2701"/>
    <x v="2340"/>
    <n v="605"/>
    <x v="7"/>
    <x v="0"/>
    <n v="3"/>
    <n v="1808.66"/>
    <n v="5425.9800000000005"/>
    <x v="2688"/>
    <n v="11"/>
    <s v="New York, NY"/>
    <n v="138"/>
    <n v="101"/>
    <n v="162"/>
    <n v="437"/>
    <n v="9"/>
    <n v="23"/>
    <x v="0"/>
    <x v="0"/>
    <n v="71155.360000000001"/>
    <s v="Bronze"/>
    <x v="1"/>
  </r>
  <r>
    <n v="2702"/>
    <x v="2341"/>
    <n v="218"/>
    <x v="4"/>
    <x v="0"/>
    <n v="2"/>
    <n v="643.65"/>
    <n v="1287.3"/>
    <x v="2689"/>
    <n v="20"/>
    <s v="Chicago, IL"/>
    <n v="383"/>
    <n v="70"/>
    <n v="254"/>
    <n v="401"/>
    <n v="2"/>
    <n v="63"/>
    <x v="1"/>
    <x v="2"/>
    <n v="43452.58"/>
    <s v="Platinum"/>
    <x v="2"/>
  </r>
  <r>
    <n v="2703"/>
    <x v="2342"/>
    <n v="494"/>
    <x v="1"/>
    <x v="1"/>
    <n v="3"/>
    <n v="1666.15"/>
    <n v="4998.4500000000007"/>
    <x v="2690"/>
    <n v="9"/>
    <s v="Miami, FL"/>
    <n v="156"/>
    <n v="95"/>
    <n v="214"/>
    <n v="392"/>
    <n v="7"/>
    <n v="35"/>
    <x v="2"/>
    <x v="2"/>
    <n v="117545.03"/>
    <s v="Bronze"/>
    <x v="2"/>
  </r>
  <r>
    <n v="2704"/>
    <x v="2343"/>
    <n v="390"/>
    <x v="7"/>
    <x v="1"/>
    <n v="3"/>
    <n v="659.7"/>
    <n v="1979.1000000000001"/>
    <x v="2691"/>
    <n v="13"/>
    <s v="Miami, FL"/>
    <n v="1"/>
    <n v="55"/>
    <n v="232"/>
    <n v="340"/>
    <n v="9"/>
    <n v="55"/>
    <x v="2"/>
    <x v="0"/>
    <n v="44331.4"/>
    <s v="Bronze"/>
    <x v="3"/>
  </r>
  <r>
    <n v="2705"/>
    <x v="2344"/>
    <n v="567"/>
    <x v="6"/>
    <x v="0"/>
    <n v="4"/>
    <n v="1384.31"/>
    <n v="5537.24"/>
    <x v="2692"/>
    <n v="19"/>
    <s v="Miami, FL"/>
    <n v="2"/>
    <n v="92"/>
    <n v="150"/>
    <n v="128"/>
    <n v="5"/>
    <n v="56"/>
    <x v="2"/>
    <x v="2"/>
    <n v="27033.17"/>
    <s v="Gold"/>
    <x v="3"/>
  </r>
  <r>
    <n v="2706"/>
    <x v="2345"/>
    <n v="714"/>
    <x v="4"/>
    <x v="0"/>
    <n v="1"/>
    <n v="1392.84"/>
    <n v="1392.84"/>
    <x v="2693"/>
    <n v="20"/>
    <s v="Dallas, TX"/>
    <n v="30"/>
    <n v="95"/>
    <n v="103"/>
    <n v="167"/>
    <n v="9"/>
    <n v="46"/>
    <x v="2"/>
    <x v="2"/>
    <n v="21317.4"/>
    <s v="Bronze"/>
    <x v="0"/>
  </r>
  <r>
    <n v="2707"/>
    <x v="2346"/>
    <n v="853"/>
    <x v="6"/>
    <x v="0"/>
    <n v="3"/>
    <n v="1412.15"/>
    <n v="4236.4500000000007"/>
    <x v="2694"/>
    <n v="17"/>
    <s v="Chicago, IL"/>
    <n v="382"/>
    <n v="75"/>
    <n v="274"/>
    <n v="161"/>
    <n v="3"/>
    <n v="39"/>
    <x v="2"/>
    <x v="1"/>
    <n v="110512.86"/>
    <s v="Bronze"/>
    <x v="2"/>
  </r>
  <r>
    <n v="2708"/>
    <x v="2347"/>
    <n v="419"/>
    <x v="1"/>
    <x v="1"/>
    <n v="2"/>
    <n v="1851.42"/>
    <n v="3702.84"/>
    <x v="2695"/>
    <n v="10"/>
    <s v="Los Angeles, CA"/>
    <n v="375"/>
    <n v="70"/>
    <n v="118"/>
    <n v="252"/>
    <n v="8"/>
    <n v="31"/>
    <x v="0"/>
    <x v="1"/>
    <n v="38923.83"/>
    <s v="Silver"/>
    <x v="3"/>
  </r>
  <r>
    <n v="2709"/>
    <x v="2348"/>
    <n v="803"/>
    <x v="6"/>
    <x v="0"/>
    <n v="2"/>
    <n v="864.86"/>
    <n v="1729.72"/>
    <x v="2696"/>
    <n v="6"/>
    <s v="Miami, FL"/>
    <n v="139"/>
    <n v="104"/>
    <n v="243"/>
    <n v="443"/>
    <n v="3"/>
    <n v="59"/>
    <x v="2"/>
    <x v="0"/>
    <n v="107931.97"/>
    <s v="Bronze"/>
    <x v="3"/>
  </r>
  <r>
    <n v="2710"/>
    <x v="2349"/>
    <n v="961"/>
    <x v="4"/>
    <x v="0"/>
    <n v="4"/>
    <n v="974.12"/>
    <n v="3896.48"/>
    <x v="2697"/>
    <n v="18"/>
    <s v="Chicago, IL"/>
    <n v="18"/>
    <n v="106"/>
    <n v="254"/>
    <n v="295"/>
    <n v="4"/>
    <n v="20"/>
    <x v="0"/>
    <x v="2"/>
    <n v="48047.519999999997"/>
    <s v="Silver"/>
    <x v="1"/>
  </r>
  <r>
    <n v="2711"/>
    <x v="2350"/>
    <n v="554"/>
    <x v="5"/>
    <x v="0"/>
    <n v="4"/>
    <n v="1110.44"/>
    <n v="4441.76"/>
    <x v="2698"/>
    <n v="17"/>
    <s v="Dallas, TX"/>
    <n v="401"/>
    <n v="129"/>
    <n v="243"/>
    <n v="139"/>
    <n v="1"/>
    <n v="22"/>
    <x v="0"/>
    <x v="0"/>
    <n v="70710.02"/>
    <s v="Platinum"/>
    <x v="1"/>
  </r>
  <r>
    <n v="2712"/>
    <x v="2351"/>
    <n v="331"/>
    <x v="3"/>
    <x v="1"/>
    <n v="2"/>
    <n v="259.92"/>
    <n v="519.84"/>
    <x v="2699"/>
    <n v="6"/>
    <s v="Chicago, IL"/>
    <n v="227"/>
    <n v="127"/>
    <n v="210"/>
    <n v="479"/>
    <n v="10"/>
    <n v="36"/>
    <x v="2"/>
    <x v="1"/>
    <n v="39092.51"/>
    <s v="Bronze"/>
    <x v="0"/>
  </r>
  <r>
    <n v="2713"/>
    <x v="2352"/>
    <n v="667"/>
    <x v="4"/>
    <x v="1"/>
    <n v="3"/>
    <n v="938.47"/>
    <n v="2815.41"/>
    <x v="2700"/>
    <n v="18"/>
    <s v="Los Angeles, CA"/>
    <n v="189"/>
    <n v="68"/>
    <n v="192"/>
    <n v="297"/>
    <n v="10"/>
    <n v="34"/>
    <x v="0"/>
    <x v="2"/>
    <n v="80954.59"/>
    <s v="Bronze"/>
    <x v="1"/>
  </r>
  <r>
    <n v="2714"/>
    <x v="2353"/>
    <n v="517"/>
    <x v="0"/>
    <x v="1"/>
    <n v="4"/>
    <n v="532.53"/>
    <n v="2130.12"/>
    <x v="2701"/>
    <n v="10"/>
    <s v="Los Angeles, CA"/>
    <n v="210"/>
    <n v="85"/>
    <n v="261"/>
    <n v="413"/>
    <n v="1"/>
    <n v="42"/>
    <x v="2"/>
    <x v="2"/>
    <n v="99023.85"/>
    <s v="Bronze"/>
    <x v="0"/>
  </r>
  <r>
    <n v="2715"/>
    <x v="2354"/>
    <n v="397"/>
    <x v="7"/>
    <x v="0"/>
    <n v="1"/>
    <n v="537.85"/>
    <n v="537.85"/>
    <x v="2702"/>
    <n v="15"/>
    <s v="Dallas, TX"/>
    <n v="23"/>
    <n v="133"/>
    <n v="264"/>
    <n v="481"/>
    <n v="8"/>
    <n v="65"/>
    <x v="1"/>
    <x v="2"/>
    <n v="34989.53"/>
    <s v="Platinum"/>
    <x v="1"/>
  </r>
  <r>
    <n v="2716"/>
    <x v="2355"/>
    <n v="975"/>
    <x v="6"/>
    <x v="0"/>
    <n v="1"/>
    <n v="236.16"/>
    <n v="236.16"/>
    <x v="2703"/>
    <n v="2"/>
    <s v="Chicago, IL"/>
    <n v="76"/>
    <n v="131"/>
    <n v="250"/>
    <n v="488"/>
    <n v="1"/>
    <n v="31"/>
    <x v="0"/>
    <x v="0"/>
    <n v="116684.75"/>
    <s v="Bronze"/>
    <x v="3"/>
  </r>
  <r>
    <n v="2717"/>
    <x v="2356"/>
    <n v="538"/>
    <x v="5"/>
    <x v="0"/>
    <n v="5"/>
    <n v="1694.71"/>
    <n v="8473.5499999999993"/>
    <x v="2704"/>
    <n v="11"/>
    <s v="Chicago, IL"/>
    <n v="122"/>
    <n v="89"/>
    <n v="296"/>
    <n v="117"/>
    <n v="5"/>
    <n v="33"/>
    <x v="0"/>
    <x v="1"/>
    <n v="57849.120000000003"/>
    <s v="Bronze"/>
    <x v="0"/>
  </r>
  <r>
    <n v="2718"/>
    <x v="2357"/>
    <n v="293"/>
    <x v="1"/>
    <x v="1"/>
    <n v="1"/>
    <n v="1699.42"/>
    <n v="1699.42"/>
    <x v="2705"/>
    <n v="5"/>
    <s v="Miami, FL"/>
    <n v="396"/>
    <n v="136"/>
    <n v="274"/>
    <n v="259"/>
    <n v="7"/>
    <n v="52"/>
    <x v="2"/>
    <x v="1"/>
    <n v="97537.12"/>
    <s v="Silver"/>
    <x v="0"/>
  </r>
  <r>
    <n v="2719"/>
    <x v="479"/>
    <n v="977"/>
    <x v="2"/>
    <x v="0"/>
    <n v="3"/>
    <n v="1352.21"/>
    <n v="4056.63"/>
    <x v="2706"/>
    <n v="2"/>
    <s v="Dallas, TX"/>
    <n v="441"/>
    <n v="149"/>
    <n v="233"/>
    <n v="342"/>
    <n v="5"/>
    <n v="34"/>
    <x v="0"/>
    <x v="1"/>
    <n v="68179.94"/>
    <s v="Platinum"/>
    <x v="1"/>
  </r>
  <r>
    <n v="2720"/>
    <x v="2358"/>
    <n v="171"/>
    <x v="1"/>
    <x v="0"/>
    <n v="2"/>
    <n v="1669.39"/>
    <n v="3338.78"/>
    <x v="2707"/>
    <n v="8"/>
    <s v="Miami, FL"/>
    <n v="62"/>
    <n v="139"/>
    <n v="174"/>
    <n v="442"/>
    <n v="5"/>
    <n v="38"/>
    <x v="2"/>
    <x v="1"/>
    <n v="107483.27"/>
    <s v="Platinum"/>
    <x v="1"/>
  </r>
  <r>
    <n v="2721"/>
    <x v="2359"/>
    <n v="961"/>
    <x v="6"/>
    <x v="0"/>
    <n v="1"/>
    <n v="780.38"/>
    <n v="780.38"/>
    <x v="2708"/>
    <n v="3"/>
    <s v="Los Angeles, CA"/>
    <n v="26"/>
    <n v="115"/>
    <n v="203"/>
    <n v="294"/>
    <n v="6"/>
    <n v="38"/>
    <x v="2"/>
    <x v="2"/>
    <n v="112618.21"/>
    <s v="Gold"/>
    <x v="3"/>
  </r>
  <r>
    <n v="2722"/>
    <x v="2360"/>
    <n v="921"/>
    <x v="1"/>
    <x v="0"/>
    <n v="3"/>
    <n v="875.2"/>
    <n v="2625.6000000000004"/>
    <x v="2709"/>
    <n v="8"/>
    <s v="Los Angeles, CA"/>
    <n v="372"/>
    <n v="81"/>
    <n v="293"/>
    <n v="137"/>
    <n v="1"/>
    <n v="36"/>
    <x v="2"/>
    <x v="1"/>
    <n v="61116.78"/>
    <s v="Platinum"/>
    <x v="2"/>
  </r>
  <r>
    <n v="2723"/>
    <x v="2361"/>
    <n v="587"/>
    <x v="5"/>
    <x v="1"/>
    <n v="4"/>
    <n v="1457.73"/>
    <n v="5830.92"/>
    <x v="2710"/>
    <n v="6"/>
    <s v="Chicago, IL"/>
    <n v="216"/>
    <n v="138"/>
    <n v="262"/>
    <n v="125"/>
    <n v="4"/>
    <n v="39"/>
    <x v="2"/>
    <x v="0"/>
    <n v="108516.46"/>
    <s v="Platinum"/>
    <x v="0"/>
  </r>
  <r>
    <n v="2724"/>
    <x v="1086"/>
    <n v="795"/>
    <x v="4"/>
    <x v="0"/>
    <n v="2"/>
    <n v="1745.5"/>
    <n v="3491"/>
    <x v="2711"/>
    <n v="20"/>
    <s v="New York, NY"/>
    <n v="159"/>
    <n v="109"/>
    <n v="277"/>
    <n v="176"/>
    <n v="1"/>
    <n v="69"/>
    <x v="1"/>
    <x v="1"/>
    <n v="92737.15"/>
    <s v="Platinum"/>
    <x v="1"/>
  </r>
  <r>
    <n v="2725"/>
    <x v="1916"/>
    <n v="476"/>
    <x v="2"/>
    <x v="0"/>
    <n v="3"/>
    <n v="375.23"/>
    <n v="1125.69"/>
    <x v="2712"/>
    <n v="18"/>
    <s v="Miami, FL"/>
    <n v="496"/>
    <n v="68"/>
    <n v="287"/>
    <n v="412"/>
    <n v="1"/>
    <n v="18"/>
    <x v="0"/>
    <x v="2"/>
    <n v="103966.08"/>
    <s v="Bronze"/>
    <x v="0"/>
  </r>
  <r>
    <n v="2726"/>
    <x v="2362"/>
    <n v="283"/>
    <x v="3"/>
    <x v="0"/>
    <n v="4"/>
    <n v="879.53"/>
    <n v="3518.12"/>
    <x v="2713"/>
    <n v="18"/>
    <s v="New York, NY"/>
    <n v="397"/>
    <n v="100"/>
    <n v="104"/>
    <n v="318"/>
    <n v="7"/>
    <n v="23"/>
    <x v="0"/>
    <x v="1"/>
    <n v="34454.74"/>
    <s v="Silver"/>
    <x v="3"/>
  </r>
  <r>
    <n v="2727"/>
    <x v="2280"/>
    <n v="113"/>
    <x v="1"/>
    <x v="1"/>
    <n v="2"/>
    <n v="1771.79"/>
    <n v="3543.58"/>
    <x v="2714"/>
    <n v="15"/>
    <s v="Dallas, TX"/>
    <n v="20"/>
    <n v="121"/>
    <n v="215"/>
    <n v="438"/>
    <n v="1"/>
    <n v="26"/>
    <x v="0"/>
    <x v="1"/>
    <n v="84440.639999999999"/>
    <s v="Gold"/>
    <x v="2"/>
  </r>
  <r>
    <n v="2728"/>
    <x v="2363"/>
    <n v="790"/>
    <x v="7"/>
    <x v="0"/>
    <n v="3"/>
    <n v="388.91"/>
    <n v="1166.73"/>
    <x v="2715"/>
    <n v="3"/>
    <s v="New York, NY"/>
    <n v="227"/>
    <n v="141"/>
    <n v="292"/>
    <n v="488"/>
    <n v="5"/>
    <n v="59"/>
    <x v="2"/>
    <x v="1"/>
    <n v="93507.98"/>
    <s v="Silver"/>
    <x v="3"/>
  </r>
  <r>
    <n v="2729"/>
    <x v="2364"/>
    <n v="603"/>
    <x v="7"/>
    <x v="1"/>
    <n v="2"/>
    <n v="877.41"/>
    <n v="1754.82"/>
    <x v="2716"/>
    <n v="6"/>
    <s v="New York, NY"/>
    <n v="393"/>
    <n v="109"/>
    <n v="174"/>
    <n v="432"/>
    <n v="6"/>
    <n v="27"/>
    <x v="0"/>
    <x v="1"/>
    <n v="22246.52"/>
    <s v="Bronze"/>
    <x v="2"/>
  </r>
  <r>
    <n v="2730"/>
    <x v="2365"/>
    <n v="788"/>
    <x v="5"/>
    <x v="0"/>
    <n v="3"/>
    <n v="1051.71"/>
    <n v="3155.13"/>
    <x v="2717"/>
    <n v="7"/>
    <s v="Los Angeles, CA"/>
    <n v="310"/>
    <n v="147"/>
    <n v="187"/>
    <n v="432"/>
    <n v="2"/>
    <n v="26"/>
    <x v="0"/>
    <x v="0"/>
    <n v="50513.14"/>
    <s v="Platinum"/>
    <x v="1"/>
  </r>
  <r>
    <n v="2731"/>
    <x v="2366"/>
    <n v="207"/>
    <x v="3"/>
    <x v="1"/>
    <n v="5"/>
    <n v="1075.1500000000001"/>
    <n v="5375.75"/>
    <x v="2718"/>
    <n v="6"/>
    <s v="New York, NY"/>
    <n v="248"/>
    <n v="140"/>
    <n v="207"/>
    <n v="287"/>
    <n v="10"/>
    <n v="22"/>
    <x v="0"/>
    <x v="0"/>
    <n v="58195.53"/>
    <s v="Silver"/>
    <x v="2"/>
  </r>
  <r>
    <n v="2732"/>
    <x v="1070"/>
    <n v="505"/>
    <x v="7"/>
    <x v="0"/>
    <n v="4"/>
    <n v="1046.77"/>
    <n v="4187.08"/>
    <x v="2719"/>
    <n v="1"/>
    <s v="Chicago, IL"/>
    <n v="81"/>
    <n v="112"/>
    <n v="140"/>
    <n v="234"/>
    <n v="10"/>
    <n v="57"/>
    <x v="2"/>
    <x v="0"/>
    <n v="93658.83"/>
    <s v="Silver"/>
    <x v="0"/>
  </r>
  <r>
    <n v="2733"/>
    <x v="2367"/>
    <n v="548"/>
    <x v="3"/>
    <x v="1"/>
    <n v="1"/>
    <n v="1577.9"/>
    <n v="1577.9"/>
    <x v="2720"/>
    <n v="7"/>
    <s v="Dallas, TX"/>
    <n v="299"/>
    <n v="125"/>
    <n v="271"/>
    <n v="250"/>
    <n v="1"/>
    <n v="61"/>
    <x v="1"/>
    <x v="2"/>
    <n v="106449.83"/>
    <s v="Gold"/>
    <x v="0"/>
  </r>
  <r>
    <n v="2734"/>
    <x v="2368"/>
    <n v="635"/>
    <x v="6"/>
    <x v="0"/>
    <n v="4"/>
    <n v="912.05"/>
    <n v="3648.2"/>
    <x v="2721"/>
    <n v="14"/>
    <s v="Los Angeles, CA"/>
    <n v="210"/>
    <n v="80"/>
    <n v="181"/>
    <n v="142"/>
    <n v="9"/>
    <n v="69"/>
    <x v="1"/>
    <x v="1"/>
    <n v="102983.76"/>
    <s v="Silver"/>
    <x v="2"/>
  </r>
  <r>
    <n v="2735"/>
    <x v="2369"/>
    <n v="774"/>
    <x v="6"/>
    <x v="1"/>
    <n v="4"/>
    <n v="361.58"/>
    <n v="1446.32"/>
    <x v="2722"/>
    <n v="13"/>
    <s v="Los Angeles, CA"/>
    <n v="268"/>
    <n v="143"/>
    <n v="273"/>
    <n v="400"/>
    <n v="2"/>
    <n v="51"/>
    <x v="2"/>
    <x v="1"/>
    <n v="48794.44"/>
    <s v="Gold"/>
    <x v="3"/>
  </r>
  <r>
    <n v="2736"/>
    <x v="2370"/>
    <n v="792"/>
    <x v="0"/>
    <x v="1"/>
    <n v="5"/>
    <n v="1198.8499999999999"/>
    <n v="5994.25"/>
    <x v="2723"/>
    <n v="17"/>
    <s v="Los Angeles, CA"/>
    <n v="379"/>
    <n v="115"/>
    <n v="291"/>
    <n v="483"/>
    <n v="9"/>
    <n v="59"/>
    <x v="2"/>
    <x v="0"/>
    <n v="107268.73"/>
    <s v="Gold"/>
    <x v="3"/>
  </r>
  <r>
    <n v="2737"/>
    <x v="547"/>
    <n v="187"/>
    <x v="6"/>
    <x v="0"/>
    <n v="2"/>
    <n v="1869.17"/>
    <n v="3738.34"/>
    <x v="2724"/>
    <n v="14"/>
    <s v="Dallas, TX"/>
    <n v="82"/>
    <n v="135"/>
    <n v="196"/>
    <n v="122"/>
    <n v="8"/>
    <n v="50"/>
    <x v="2"/>
    <x v="1"/>
    <n v="104247.57"/>
    <s v="Platinum"/>
    <x v="2"/>
  </r>
  <r>
    <n v="2738"/>
    <x v="644"/>
    <n v="222"/>
    <x v="5"/>
    <x v="0"/>
    <n v="2"/>
    <n v="876.6"/>
    <n v="1753.2"/>
    <x v="2725"/>
    <n v="10"/>
    <s v="Miami, FL"/>
    <n v="90"/>
    <n v="117"/>
    <n v="263"/>
    <n v="487"/>
    <n v="4"/>
    <n v="37"/>
    <x v="2"/>
    <x v="2"/>
    <n v="102446.93"/>
    <s v="Gold"/>
    <x v="0"/>
  </r>
  <r>
    <n v="2739"/>
    <x v="544"/>
    <n v="246"/>
    <x v="3"/>
    <x v="1"/>
    <n v="3"/>
    <n v="506.38"/>
    <n v="1519.1399999999999"/>
    <x v="2726"/>
    <n v="5"/>
    <s v="Chicago, IL"/>
    <n v="375"/>
    <n v="122"/>
    <n v="219"/>
    <n v="235"/>
    <n v="4"/>
    <n v="53"/>
    <x v="2"/>
    <x v="0"/>
    <n v="95202.97"/>
    <s v="Bronze"/>
    <x v="2"/>
  </r>
  <r>
    <n v="2740"/>
    <x v="2371"/>
    <n v="504"/>
    <x v="6"/>
    <x v="1"/>
    <n v="1"/>
    <n v="1226.8399999999999"/>
    <n v="1226.8399999999999"/>
    <x v="2727"/>
    <n v="15"/>
    <s v="New York, NY"/>
    <n v="287"/>
    <n v="84"/>
    <n v="100"/>
    <n v="201"/>
    <n v="1"/>
    <n v="24"/>
    <x v="0"/>
    <x v="0"/>
    <n v="109456.29"/>
    <s v="Gold"/>
    <x v="0"/>
  </r>
  <r>
    <n v="2741"/>
    <x v="2372"/>
    <n v="510"/>
    <x v="0"/>
    <x v="0"/>
    <n v="2"/>
    <n v="891.4"/>
    <n v="1782.8"/>
    <x v="2728"/>
    <n v="16"/>
    <s v="New York, NY"/>
    <n v="257"/>
    <n v="126"/>
    <n v="153"/>
    <n v="350"/>
    <n v="1"/>
    <n v="31"/>
    <x v="0"/>
    <x v="2"/>
    <n v="77812.210000000006"/>
    <s v="Platinum"/>
    <x v="1"/>
  </r>
  <r>
    <n v="2742"/>
    <x v="2373"/>
    <n v="811"/>
    <x v="7"/>
    <x v="0"/>
    <n v="4"/>
    <n v="89.35"/>
    <n v="357.4"/>
    <x v="2729"/>
    <n v="18"/>
    <s v="Chicago, IL"/>
    <n v="338"/>
    <n v="60"/>
    <n v="140"/>
    <n v="338"/>
    <n v="3"/>
    <n v="23"/>
    <x v="0"/>
    <x v="1"/>
    <n v="46206.93"/>
    <s v="Gold"/>
    <x v="0"/>
  </r>
  <r>
    <n v="2743"/>
    <x v="2374"/>
    <n v="704"/>
    <x v="3"/>
    <x v="1"/>
    <n v="2"/>
    <n v="1695.96"/>
    <n v="3391.92"/>
    <x v="2730"/>
    <n v="13"/>
    <s v="New York, NY"/>
    <n v="459"/>
    <n v="71"/>
    <n v="214"/>
    <n v="116"/>
    <n v="8"/>
    <n v="26"/>
    <x v="0"/>
    <x v="2"/>
    <n v="48684.06"/>
    <s v="Platinum"/>
    <x v="3"/>
  </r>
  <r>
    <n v="2744"/>
    <x v="2375"/>
    <n v="204"/>
    <x v="0"/>
    <x v="0"/>
    <n v="4"/>
    <n v="1849.75"/>
    <n v="7399"/>
    <x v="1530"/>
    <n v="5"/>
    <s v="Miami, FL"/>
    <n v="169"/>
    <n v="117"/>
    <n v="125"/>
    <n v="185"/>
    <n v="7"/>
    <n v="21"/>
    <x v="0"/>
    <x v="0"/>
    <n v="20737.93"/>
    <s v="Bronze"/>
    <x v="2"/>
  </r>
  <r>
    <n v="2745"/>
    <x v="1053"/>
    <n v="859"/>
    <x v="0"/>
    <x v="1"/>
    <n v="4"/>
    <n v="1215.54"/>
    <n v="4862.16"/>
    <x v="2731"/>
    <n v="14"/>
    <s v="Miami, FL"/>
    <n v="383"/>
    <n v="105"/>
    <n v="236"/>
    <n v="416"/>
    <n v="4"/>
    <n v="40"/>
    <x v="2"/>
    <x v="0"/>
    <n v="32760.82"/>
    <s v="Platinum"/>
    <x v="2"/>
  </r>
  <r>
    <n v="2746"/>
    <x v="2376"/>
    <n v="272"/>
    <x v="7"/>
    <x v="1"/>
    <n v="1"/>
    <n v="1902.15"/>
    <n v="1902.15"/>
    <x v="2732"/>
    <n v="18"/>
    <s v="Dallas, TX"/>
    <n v="405"/>
    <n v="106"/>
    <n v="263"/>
    <n v="438"/>
    <n v="3"/>
    <n v="56"/>
    <x v="2"/>
    <x v="1"/>
    <n v="119471.8"/>
    <s v="Platinum"/>
    <x v="1"/>
  </r>
  <r>
    <n v="2747"/>
    <x v="2377"/>
    <n v="166"/>
    <x v="3"/>
    <x v="0"/>
    <n v="5"/>
    <n v="899.86"/>
    <n v="4499.3"/>
    <x v="2733"/>
    <n v="11"/>
    <s v="Dallas, TX"/>
    <n v="156"/>
    <n v="71"/>
    <n v="229"/>
    <n v="312"/>
    <n v="8"/>
    <n v="33"/>
    <x v="0"/>
    <x v="1"/>
    <n v="93562.76"/>
    <s v="Bronze"/>
    <x v="0"/>
  </r>
  <r>
    <n v="2748"/>
    <x v="2378"/>
    <n v="472"/>
    <x v="1"/>
    <x v="1"/>
    <n v="4"/>
    <n v="1013.44"/>
    <n v="4053.76"/>
    <x v="2734"/>
    <n v="6"/>
    <s v="Los Angeles, CA"/>
    <n v="78"/>
    <n v="114"/>
    <n v="214"/>
    <n v="334"/>
    <n v="3"/>
    <n v="21"/>
    <x v="0"/>
    <x v="0"/>
    <n v="42446.15"/>
    <s v="Gold"/>
    <x v="2"/>
  </r>
  <r>
    <n v="2749"/>
    <x v="2379"/>
    <n v="303"/>
    <x v="1"/>
    <x v="1"/>
    <n v="4"/>
    <n v="165.67"/>
    <n v="662.68"/>
    <x v="2735"/>
    <n v="16"/>
    <s v="Chicago, IL"/>
    <n v="232"/>
    <n v="112"/>
    <n v="191"/>
    <n v="116"/>
    <n v="3"/>
    <n v="53"/>
    <x v="2"/>
    <x v="1"/>
    <n v="99800.45"/>
    <s v="Gold"/>
    <x v="0"/>
  </r>
  <r>
    <n v="2750"/>
    <x v="2380"/>
    <n v="446"/>
    <x v="0"/>
    <x v="1"/>
    <n v="4"/>
    <n v="704.39"/>
    <n v="2817.56"/>
    <x v="2736"/>
    <n v="5"/>
    <s v="New York, NY"/>
    <n v="473"/>
    <n v="111"/>
    <n v="233"/>
    <n v="269"/>
    <n v="4"/>
    <n v="54"/>
    <x v="2"/>
    <x v="2"/>
    <n v="42087.92"/>
    <s v="Platinum"/>
    <x v="2"/>
  </r>
  <r>
    <n v="2751"/>
    <x v="155"/>
    <n v="305"/>
    <x v="2"/>
    <x v="1"/>
    <n v="3"/>
    <n v="1438.94"/>
    <n v="4316.82"/>
    <x v="2737"/>
    <n v="17"/>
    <s v="Chicago, IL"/>
    <n v="105"/>
    <n v="82"/>
    <n v="215"/>
    <n v="105"/>
    <n v="8"/>
    <n v="51"/>
    <x v="2"/>
    <x v="2"/>
    <n v="65276.19"/>
    <s v="Gold"/>
    <x v="0"/>
  </r>
  <r>
    <n v="2752"/>
    <x v="2381"/>
    <n v="709"/>
    <x v="0"/>
    <x v="1"/>
    <n v="4"/>
    <n v="1456.15"/>
    <n v="5824.6"/>
    <x v="2738"/>
    <n v="15"/>
    <s v="Miami, FL"/>
    <n v="380"/>
    <n v="113"/>
    <n v="184"/>
    <n v="205"/>
    <n v="4"/>
    <n v="57"/>
    <x v="2"/>
    <x v="0"/>
    <n v="117523.19"/>
    <s v="Platinum"/>
    <x v="3"/>
  </r>
  <r>
    <n v="2753"/>
    <x v="2382"/>
    <n v="964"/>
    <x v="3"/>
    <x v="0"/>
    <n v="2"/>
    <n v="1651.94"/>
    <n v="3303.88"/>
    <x v="2739"/>
    <n v="13"/>
    <s v="Dallas, TX"/>
    <n v="136"/>
    <n v="150"/>
    <n v="113"/>
    <n v="264"/>
    <n v="7"/>
    <n v="63"/>
    <x v="1"/>
    <x v="0"/>
    <n v="116867.59"/>
    <s v="Gold"/>
    <x v="3"/>
  </r>
  <r>
    <n v="2754"/>
    <x v="2383"/>
    <n v="513"/>
    <x v="6"/>
    <x v="0"/>
    <n v="2"/>
    <n v="1102.71"/>
    <n v="2205.42"/>
    <x v="2740"/>
    <n v="1"/>
    <s v="Chicago, IL"/>
    <n v="132"/>
    <n v="118"/>
    <n v="248"/>
    <n v="311"/>
    <n v="10"/>
    <n v="32"/>
    <x v="0"/>
    <x v="0"/>
    <n v="106451.59"/>
    <s v="Silver"/>
    <x v="1"/>
  </r>
  <r>
    <n v="2755"/>
    <x v="2384"/>
    <n v="225"/>
    <x v="3"/>
    <x v="1"/>
    <n v="3"/>
    <n v="1839.49"/>
    <n v="5518.47"/>
    <x v="2741"/>
    <n v="8"/>
    <s v="Dallas, TX"/>
    <n v="301"/>
    <n v="99"/>
    <n v="241"/>
    <n v="498"/>
    <n v="6"/>
    <n v="19"/>
    <x v="0"/>
    <x v="2"/>
    <n v="105079.24"/>
    <s v="Silver"/>
    <x v="3"/>
  </r>
  <r>
    <n v="2756"/>
    <x v="2385"/>
    <n v="338"/>
    <x v="4"/>
    <x v="0"/>
    <n v="1"/>
    <n v="293.83"/>
    <n v="293.83"/>
    <x v="2742"/>
    <n v="5"/>
    <s v="Los Angeles, CA"/>
    <n v="364"/>
    <n v="128"/>
    <n v="108"/>
    <n v="186"/>
    <n v="1"/>
    <n v="54"/>
    <x v="2"/>
    <x v="0"/>
    <n v="48427.77"/>
    <s v="Silver"/>
    <x v="0"/>
  </r>
  <r>
    <n v="2757"/>
    <x v="2386"/>
    <n v="958"/>
    <x v="3"/>
    <x v="1"/>
    <n v="5"/>
    <n v="1370.5"/>
    <n v="6852.5"/>
    <x v="2743"/>
    <n v="1"/>
    <s v="New York, NY"/>
    <n v="248"/>
    <n v="60"/>
    <n v="270"/>
    <n v="221"/>
    <n v="5"/>
    <n v="62"/>
    <x v="1"/>
    <x v="2"/>
    <n v="87619.72"/>
    <s v="Gold"/>
    <x v="0"/>
  </r>
  <r>
    <n v="2758"/>
    <x v="2387"/>
    <n v="534"/>
    <x v="4"/>
    <x v="1"/>
    <n v="4"/>
    <n v="1460.97"/>
    <n v="5843.88"/>
    <x v="2744"/>
    <n v="17"/>
    <s v="Chicago, IL"/>
    <n v="294"/>
    <n v="56"/>
    <n v="133"/>
    <n v="330"/>
    <n v="4"/>
    <n v="27"/>
    <x v="0"/>
    <x v="1"/>
    <n v="85943.11"/>
    <s v="Platinum"/>
    <x v="2"/>
  </r>
  <r>
    <n v="2759"/>
    <x v="2388"/>
    <n v="842"/>
    <x v="6"/>
    <x v="0"/>
    <n v="4"/>
    <n v="909.39"/>
    <n v="3637.56"/>
    <x v="2745"/>
    <n v="16"/>
    <s v="Los Angeles, CA"/>
    <n v="421"/>
    <n v="87"/>
    <n v="108"/>
    <n v="195"/>
    <n v="3"/>
    <n v="59"/>
    <x v="2"/>
    <x v="0"/>
    <n v="26013.9"/>
    <s v="Platinum"/>
    <x v="2"/>
  </r>
  <r>
    <n v="2760"/>
    <x v="2389"/>
    <n v="611"/>
    <x v="1"/>
    <x v="0"/>
    <n v="5"/>
    <n v="1369.56"/>
    <n v="6847.7999999999993"/>
    <x v="2746"/>
    <n v="15"/>
    <s v="Dallas, TX"/>
    <n v="379"/>
    <n v="52"/>
    <n v="224"/>
    <n v="485"/>
    <n v="7"/>
    <n v="29"/>
    <x v="0"/>
    <x v="2"/>
    <n v="32274.77"/>
    <s v="Silver"/>
    <x v="0"/>
  </r>
  <r>
    <n v="2761"/>
    <x v="2390"/>
    <n v="385"/>
    <x v="3"/>
    <x v="1"/>
    <n v="4"/>
    <n v="244.92"/>
    <n v="979.68"/>
    <x v="2747"/>
    <n v="18"/>
    <s v="New York, NY"/>
    <n v="306"/>
    <n v="106"/>
    <n v="187"/>
    <n v="240"/>
    <n v="1"/>
    <n v="27"/>
    <x v="0"/>
    <x v="2"/>
    <n v="111034.25"/>
    <s v="Bronze"/>
    <x v="1"/>
  </r>
  <r>
    <n v="2762"/>
    <x v="2391"/>
    <n v="883"/>
    <x v="4"/>
    <x v="0"/>
    <n v="5"/>
    <n v="387.82"/>
    <n v="1939.1"/>
    <x v="2748"/>
    <n v="8"/>
    <s v="Chicago, IL"/>
    <n v="76"/>
    <n v="98"/>
    <n v="269"/>
    <n v="303"/>
    <n v="6"/>
    <n v="63"/>
    <x v="1"/>
    <x v="1"/>
    <n v="66127"/>
    <s v="Bronze"/>
    <x v="0"/>
  </r>
  <r>
    <n v="2763"/>
    <x v="2392"/>
    <n v="830"/>
    <x v="0"/>
    <x v="0"/>
    <n v="3"/>
    <n v="1533.15"/>
    <n v="4599.4500000000007"/>
    <x v="2749"/>
    <n v="9"/>
    <s v="New York, NY"/>
    <n v="458"/>
    <n v="140"/>
    <n v="132"/>
    <n v="441"/>
    <n v="10"/>
    <n v="20"/>
    <x v="0"/>
    <x v="2"/>
    <n v="111885.05"/>
    <s v="Gold"/>
    <x v="1"/>
  </r>
  <r>
    <n v="2764"/>
    <x v="918"/>
    <n v="884"/>
    <x v="0"/>
    <x v="1"/>
    <n v="5"/>
    <n v="596.77"/>
    <n v="2983.85"/>
    <x v="2750"/>
    <n v="15"/>
    <s v="Dallas, TX"/>
    <n v="442"/>
    <n v="150"/>
    <n v="111"/>
    <n v="237"/>
    <n v="1"/>
    <n v="28"/>
    <x v="0"/>
    <x v="1"/>
    <n v="86000.27"/>
    <s v="Platinum"/>
    <x v="1"/>
  </r>
  <r>
    <n v="2765"/>
    <x v="1445"/>
    <n v="695"/>
    <x v="3"/>
    <x v="1"/>
    <n v="3"/>
    <n v="496.85"/>
    <n v="1490.5500000000002"/>
    <x v="2751"/>
    <n v="3"/>
    <s v="Dallas, TX"/>
    <n v="191"/>
    <n v="71"/>
    <n v="164"/>
    <n v="495"/>
    <n v="5"/>
    <n v="63"/>
    <x v="1"/>
    <x v="2"/>
    <n v="80754.25"/>
    <s v="Bronze"/>
    <x v="2"/>
  </r>
  <r>
    <n v="2766"/>
    <x v="2393"/>
    <n v="707"/>
    <x v="5"/>
    <x v="1"/>
    <n v="4"/>
    <n v="1562.03"/>
    <n v="6248.12"/>
    <x v="2752"/>
    <n v="1"/>
    <s v="Los Angeles, CA"/>
    <n v="58"/>
    <n v="126"/>
    <n v="202"/>
    <n v="266"/>
    <n v="8"/>
    <n v="37"/>
    <x v="2"/>
    <x v="2"/>
    <n v="73544"/>
    <s v="Silver"/>
    <x v="1"/>
  </r>
  <r>
    <n v="2767"/>
    <x v="924"/>
    <n v="379"/>
    <x v="0"/>
    <x v="0"/>
    <n v="4"/>
    <n v="1843.53"/>
    <n v="7374.12"/>
    <x v="2753"/>
    <n v="14"/>
    <s v="New York, NY"/>
    <n v="408"/>
    <n v="98"/>
    <n v="249"/>
    <n v="303"/>
    <n v="4"/>
    <n v="22"/>
    <x v="0"/>
    <x v="0"/>
    <n v="106652.16"/>
    <s v="Silver"/>
    <x v="2"/>
  </r>
  <r>
    <n v="2768"/>
    <x v="2394"/>
    <n v="874"/>
    <x v="6"/>
    <x v="0"/>
    <n v="1"/>
    <n v="1084.6600000000001"/>
    <n v="1084.6600000000001"/>
    <x v="2754"/>
    <n v="6"/>
    <s v="Dallas, TX"/>
    <n v="436"/>
    <n v="129"/>
    <n v="112"/>
    <n v="104"/>
    <n v="6"/>
    <n v="69"/>
    <x v="1"/>
    <x v="0"/>
    <n v="102685.19"/>
    <s v="Platinum"/>
    <x v="2"/>
  </r>
  <r>
    <n v="2769"/>
    <x v="2395"/>
    <n v="908"/>
    <x v="7"/>
    <x v="0"/>
    <n v="2"/>
    <n v="125.03"/>
    <n v="250.06"/>
    <x v="2755"/>
    <n v="18"/>
    <s v="Miami, FL"/>
    <n v="328"/>
    <n v="98"/>
    <n v="218"/>
    <n v="250"/>
    <n v="4"/>
    <n v="49"/>
    <x v="2"/>
    <x v="1"/>
    <n v="98245.22"/>
    <s v="Silver"/>
    <x v="2"/>
  </r>
  <r>
    <n v="2770"/>
    <x v="2396"/>
    <n v="920"/>
    <x v="0"/>
    <x v="1"/>
    <n v="5"/>
    <n v="1029.06"/>
    <n v="5145.2999999999993"/>
    <x v="2756"/>
    <n v="8"/>
    <s v="Los Angeles, CA"/>
    <n v="470"/>
    <n v="90"/>
    <n v="173"/>
    <n v="375"/>
    <n v="6"/>
    <n v="45"/>
    <x v="2"/>
    <x v="0"/>
    <n v="99408.48"/>
    <s v="Gold"/>
    <x v="2"/>
  </r>
  <r>
    <n v="2771"/>
    <x v="2397"/>
    <n v="759"/>
    <x v="6"/>
    <x v="0"/>
    <n v="1"/>
    <n v="1707.91"/>
    <n v="1707.91"/>
    <x v="2757"/>
    <n v="8"/>
    <s v="Dallas, TX"/>
    <n v="305"/>
    <n v="73"/>
    <n v="153"/>
    <n v="489"/>
    <n v="3"/>
    <n v="44"/>
    <x v="2"/>
    <x v="0"/>
    <n v="60303.79"/>
    <s v="Silver"/>
    <x v="1"/>
  </r>
  <r>
    <n v="2772"/>
    <x v="2398"/>
    <n v="509"/>
    <x v="2"/>
    <x v="1"/>
    <n v="2"/>
    <n v="226.38"/>
    <n v="452.76"/>
    <x v="2758"/>
    <n v="9"/>
    <s v="Miami, FL"/>
    <n v="245"/>
    <n v="145"/>
    <n v="248"/>
    <n v="282"/>
    <n v="3"/>
    <n v="68"/>
    <x v="1"/>
    <x v="0"/>
    <n v="96996.71"/>
    <s v="Bronze"/>
    <x v="3"/>
  </r>
  <r>
    <n v="2773"/>
    <x v="1871"/>
    <n v="464"/>
    <x v="0"/>
    <x v="1"/>
    <n v="3"/>
    <n v="618.91999999999996"/>
    <n v="1856.7599999999998"/>
    <x v="2759"/>
    <n v="12"/>
    <s v="Miami, FL"/>
    <n v="353"/>
    <n v="86"/>
    <n v="105"/>
    <n v="144"/>
    <n v="7"/>
    <n v="55"/>
    <x v="2"/>
    <x v="1"/>
    <n v="51651.68"/>
    <s v="Silver"/>
    <x v="1"/>
  </r>
  <r>
    <n v="2774"/>
    <x v="2399"/>
    <n v="587"/>
    <x v="7"/>
    <x v="0"/>
    <n v="1"/>
    <n v="346.89"/>
    <n v="346.89"/>
    <x v="2760"/>
    <n v="12"/>
    <s v="Miami, FL"/>
    <n v="99"/>
    <n v="62"/>
    <n v="261"/>
    <n v="143"/>
    <n v="6"/>
    <n v="46"/>
    <x v="2"/>
    <x v="1"/>
    <n v="42288.6"/>
    <s v="Platinum"/>
    <x v="0"/>
  </r>
  <r>
    <n v="2775"/>
    <x v="2400"/>
    <n v="782"/>
    <x v="1"/>
    <x v="0"/>
    <n v="1"/>
    <n v="333.24"/>
    <n v="333.24"/>
    <x v="2761"/>
    <n v="16"/>
    <s v="Los Angeles, CA"/>
    <n v="415"/>
    <n v="145"/>
    <n v="202"/>
    <n v="399"/>
    <n v="5"/>
    <n v="20"/>
    <x v="0"/>
    <x v="2"/>
    <n v="88710.65"/>
    <s v="Silver"/>
    <x v="2"/>
  </r>
  <r>
    <n v="2776"/>
    <x v="2401"/>
    <n v="717"/>
    <x v="2"/>
    <x v="0"/>
    <n v="4"/>
    <n v="1235.22"/>
    <n v="4940.88"/>
    <x v="2762"/>
    <n v="8"/>
    <s v="Los Angeles, CA"/>
    <n v="210"/>
    <n v="90"/>
    <n v="166"/>
    <n v="403"/>
    <n v="10"/>
    <n v="70"/>
    <x v="1"/>
    <x v="0"/>
    <n v="53662.48"/>
    <s v="Bronze"/>
    <x v="3"/>
  </r>
  <r>
    <n v="2777"/>
    <x v="2402"/>
    <n v="514"/>
    <x v="3"/>
    <x v="0"/>
    <n v="1"/>
    <n v="522.47"/>
    <n v="522.47"/>
    <x v="2763"/>
    <n v="11"/>
    <s v="Dallas, TX"/>
    <n v="208"/>
    <n v="112"/>
    <n v="236"/>
    <n v="116"/>
    <n v="4"/>
    <n v="69"/>
    <x v="1"/>
    <x v="0"/>
    <n v="82734.75"/>
    <s v="Gold"/>
    <x v="0"/>
  </r>
  <r>
    <n v="2778"/>
    <x v="2403"/>
    <n v="596"/>
    <x v="6"/>
    <x v="1"/>
    <n v="5"/>
    <n v="630.66999999999996"/>
    <n v="3153.35"/>
    <x v="2764"/>
    <n v="14"/>
    <s v="Chicago, IL"/>
    <n v="323"/>
    <n v="78"/>
    <n v="164"/>
    <n v="307"/>
    <n v="1"/>
    <n v="70"/>
    <x v="1"/>
    <x v="0"/>
    <n v="51483.72"/>
    <s v="Silver"/>
    <x v="0"/>
  </r>
  <r>
    <n v="2779"/>
    <x v="758"/>
    <n v="623"/>
    <x v="6"/>
    <x v="0"/>
    <n v="3"/>
    <n v="140.09"/>
    <n v="420.27"/>
    <x v="2765"/>
    <n v="6"/>
    <s v="Miami, FL"/>
    <n v="421"/>
    <n v="59"/>
    <n v="222"/>
    <n v="263"/>
    <n v="6"/>
    <n v="61"/>
    <x v="1"/>
    <x v="2"/>
    <n v="113968.66"/>
    <s v="Gold"/>
    <x v="3"/>
  </r>
  <r>
    <n v="2780"/>
    <x v="2404"/>
    <n v="385"/>
    <x v="5"/>
    <x v="0"/>
    <n v="5"/>
    <n v="1375.07"/>
    <n v="6875.3499999999995"/>
    <x v="2766"/>
    <n v="7"/>
    <s v="Miami, FL"/>
    <n v="449"/>
    <n v="135"/>
    <n v="226"/>
    <n v="485"/>
    <n v="4"/>
    <n v="43"/>
    <x v="2"/>
    <x v="1"/>
    <n v="37580.339999999997"/>
    <s v="Bronze"/>
    <x v="2"/>
  </r>
  <r>
    <n v="2781"/>
    <x v="2405"/>
    <n v="250"/>
    <x v="1"/>
    <x v="0"/>
    <n v="5"/>
    <n v="1128.31"/>
    <n v="5641.5499999999993"/>
    <x v="2767"/>
    <n v="5"/>
    <s v="Los Angeles, CA"/>
    <n v="164"/>
    <n v="115"/>
    <n v="148"/>
    <n v="301"/>
    <n v="10"/>
    <n v="51"/>
    <x v="2"/>
    <x v="0"/>
    <n v="35102.089999999997"/>
    <s v="Bronze"/>
    <x v="1"/>
  </r>
  <r>
    <n v="2782"/>
    <x v="2406"/>
    <n v="886"/>
    <x v="6"/>
    <x v="1"/>
    <n v="4"/>
    <n v="1581.59"/>
    <n v="6326.36"/>
    <x v="2768"/>
    <n v="15"/>
    <s v="Dallas, TX"/>
    <n v="141"/>
    <n v="56"/>
    <n v="257"/>
    <n v="474"/>
    <n v="8"/>
    <n v="30"/>
    <x v="0"/>
    <x v="0"/>
    <n v="68477.67"/>
    <s v="Gold"/>
    <x v="0"/>
  </r>
  <r>
    <n v="2783"/>
    <x v="2407"/>
    <n v="565"/>
    <x v="4"/>
    <x v="1"/>
    <n v="3"/>
    <n v="513.22"/>
    <n v="1539.66"/>
    <x v="2769"/>
    <n v="16"/>
    <s v="Dallas, TX"/>
    <n v="228"/>
    <n v="68"/>
    <n v="142"/>
    <n v="220"/>
    <n v="4"/>
    <n v="62"/>
    <x v="1"/>
    <x v="0"/>
    <n v="28587.35"/>
    <s v="Silver"/>
    <x v="1"/>
  </r>
  <r>
    <n v="2784"/>
    <x v="2408"/>
    <n v="210"/>
    <x v="0"/>
    <x v="0"/>
    <n v="2"/>
    <n v="530.32000000000005"/>
    <n v="1060.6400000000001"/>
    <x v="2770"/>
    <n v="2"/>
    <s v="Chicago, IL"/>
    <n v="375"/>
    <n v="52"/>
    <n v="110"/>
    <n v="190"/>
    <n v="5"/>
    <n v="53"/>
    <x v="2"/>
    <x v="0"/>
    <n v="105513.8"/>
    <s v="Bronze"/>
    <x v="1"/>
  </r>
  <r>
    <n v="2785"/>
    <x v="2409"/>
    <n v="225"/>
    <x v="3"/>
    <x v="0"/>
    <n v="2"/>
    <n v="308.39999999999998"/>
    <n v="616.79999999999995"/>
    <x v="2771"/>
    <n v="2"/>
    <s v="New York, NY"/>
    <n v="481"/>
    <n v="86"/>
    <n v="138"/>
    <n v="195"/>
    <n v="6"/>
    <n v="28"/>
    <x v="0"/>
    <x v="0"/>
    <n v="99677.29"/>
    <s v="Platinum"/>
    <x v="2"/>
  </r>
  <r>
    <n v="2786"/>
    <x v="1940"/>
    <n v="356"/>
    <x v="6"/>
    <x v="1"/>
    <n v="2"/>
    <n v="755.53"/>
    <n v="1511.06"/>
    <x v="2772"/>
    <n v="9"/>
    <s v="Chicago, IL"/>
    <n v="187"/>
    <n v="52"/>
    <n v="176"/>
    <n v="444"/>
    <n v="2"/>
    <n v="53"/>
    <x v="2"/>
    <x v="2"/>
    <n v="87959.31"/>
    <s v="Silver"/>
    <x v="3"/>
  </r>
  <r>
    <n v="2787"/>
    <x v="1427"/>
    <n v="601"/>
    <x v="4"/>
    <x v="1"/>
    <n v="3"/>
    <n v="773.62"/>
    <n v="2320.86"/>
    <x v="2773"/>
    <n v="11"/>
    <s v="Miami, FL"/>
    <n v="260"/>
    <n v="83"/>
    <n v="261"/>
    <n v="306"/>
    <n v="4"/>
    <n v="28"/>
    <x v="0"/>
    <x v="0"/>
    <n v="83342.960000000006"/>
    <s v="Bronze"/>
    <x v="1"/>
  </r>
  <r>
    <n v="2788"/>
    <x v="769"/>
    <n v="609"/>
    <x v="6"/>
    <x v="0"/>
    <n v="3"/>
    <n v="788.26"/>
    <n v="2364.7799999999997"/>
    <x v="2774"/>
    <n v="7"/>
    <s v="Los Angeles, CA"/>
    <n v="461"/>
    <n v="59"/>
    <n v="165"/>
    <n v="348"/>
    <n v="6"/>
    <n v="42"/>
    <x v="2"/>
    <x v="0"/>
    <n v="24768.799999999999"/>
    <s v="Bronze"/>
    <x v="3"/>
  </r>
  <r>
    <n v="2789"/>
    <x v="2410"/>
    <n v="336"/>
    <x v="6"/>
    <x v="1"/>
    <n v="2"/>
    <n v="410.37"/>
    <n v="820.74"/>
    <x v="2775"/>
    <n v="11"/>
    <s v="Miami, FL"/>
    <n v="427"/>
    <n v="140"/>
    <n v="299"/>
    <n v="409"/>
    <n v="10"/>
    <n v="63"/>
    <x v="1"/>
    <x v="2"/>
    <n v="58421.86"/>
    <s v="Bronze"/>
    <x v="3"/>
  </r>
  <r>
    <n v="2790"/>
    <x v="2411"/>
    <n v="743"/>
    <x v="3"/>
    <x v="0"/>
    <n v="3"/>
    <n v="1238.79"/>
    <n v="3716.37"/>
    <x v="2776"/>
    <n v="17"/>
    <s v="Chicago, IL"/>
    <n v="236"/>
    <n v="51"/>
    <n v="168"/>
    <n v="136"/>
    <n v="10"/>
    <n v="44"/>
    <x v="2"/>
    <x v="2"/>
    <n v="37731.69"/>
    <s v="Platinum"/>
    <x v="0"/>
  </r>
  <r>
    <n v="2791"/>
    <x v="2412"/>
    <n v="237"/>
    <x v="5"/>
    <x v="1"/>
    <n v="1"/>
    <n v="264.89"/>
    <n v="264.89"/>
    <x v="2777"/>
    <n v="12"/>
    <s v="Los Angeles, CA"/>
    <n v="428"/>
    <n v="108"/>
    <n v="103"/>
    <n v="489"/>
    <n v="7"/>
    <n v="46"/>
    <x v="2"/>
    <x v="1"/>
    <n v="38389.199999999997"/>
    <s v="Silver"/>
    <x v="3"/>
  </r>
  <r>
    <n v="2792"/>
    <x v="2413"/>
    <n v="130"/>
    <x v="6"/>
    <x v="0"/>
    <n v="3"/>
    <n v="695.91"/>
    <n v="2087.73"/>
    <x v="2778"/>
    <n v="19"/>
    <s v="Los Angeles, CA"/>
    <n v="286"/>
    <n v="63"/>
    <n v="274"/>
    <n v="159"/>
    <n v="5"/>
    <n v="36"/>
    <x v="2"/>
    <x v="2"/>
    <n v="46907.48"/>
    <s v="Silver"/>
    <x v="0"/>
  </r>
  <r>
    <n v="2793"/>
    <x v="2414"/>
    <n v="201"/>
    <x v="4"/>
    <x v="0"/>
    <n v="4"/>
    <n v="1201.42"/>
    <n v="4805.68"/>
    <x v="2779"/>
    <n v="16"/>
    <s v="Los Angeles, CA"/>
    <n v="359"/>
    <n v="122"/>
    <n v="222"/>
    <n v="139"/>
    <n v="3"/>
    <n v="21"/>
    <x v="0"/>
    <x v="2"/>
    <n v="85193.08"/>
    <s v="Silver"/>
    <x v="0"/>
  </r>
  <r>
    <n v="2794"/>
    <x v="2359"/>
    <n v="855"/>
    <x v="6"/>
    <x v="0"/>
    <n v="4"/>
    <n v="1509.55"/>
    <n v="6038.2"/>
    <x v="2780"/>
    <n v="7"/>
    <s v="Miami, FL"/>
    <n v="500"/>
    <n v="58"/>
    <n v="160"/>
    <n v="351"/>
    <n v="7"/>
    <n v="61"/>
    <x v="1"/>
    <x v="1"/>
    <n v="43091.79"/>
    <s v="Gold"/>
    <x v="3"/>
  </r>
  <r>
    <n v="2795"/>
    <x v="1138"/>
    <n v="154"/>
    <x v="2"/>
    <x v="0"/>
    <n v="5"/>
    <n v="1275.99"/>
    <n v="6379.95"/>
    <x v="2781"/>
    <n v="2"/>
    <s v="Los Angeles, CA"/>
    <n v="481"/>
    <n v="67"/>
    <n v="262"/>
    <n v="360"/>
    <n v="1"/>
    <n v="19"/>
    <x v="0"/>
    <x v="1"/>
    <n v="84088.82"/>
    <s v="Platinum"/>
    <x v="0"/>
  </r>
  <r>
    <n v="2796"/>
    <x v="2415"/>
    <n v="950"/>
    <x v="7"/>
    <x v="0"/>
    <n v="2"/>
    <n v="428.46"/>
    <n v="856.92"/>
    <x v="2782"/>
    <n v="5"/>
    <s v="Miami, FL"/>
    <n v="341"/>
    <n v="126"/>
    <n v="125"/>
    <n v="272"/>
    <n v="7"/>
    <n v="60"/>
    <x v="1"/>
    <x v="0"/>
    <n v="119685.07"/>
    <s v="Bronze"/>
    <x v="0"/>
  </r>
  <r>
    <n v="2797"/>
    <x v="2416"/>
    <n v="169"/>
    <x v="7"/>
    <x v="0"/>
    <n v="1"/>
    <n v="215.91"/>
    <n v="215.91"/>
    <x v="2783"/>
    <n v="15"/>
    <s v="Los Angeles, CA"/>
    <n v="495"/>
    <n v="149"/>
    <n v="246"/>
    <n v="158"/>
    <n v="1"/>
    <n v="18"/>
    <x v="0"/>
    <x v="2"/>
    <n v="28407.67"/>
    <s v="Gold"/>
    <x v="0"/>
  </r>
  <r>
    <n v="2798"/>
    <x v="279"/>
    <n v="610"/>
    <x v="3"/>
    <x v="0"/>
    <n v="2"/>
    <n v="1709.14"/>
    <n v="3418.28"/>
    <x v="2784"/>
    <n v="8"/>
    <s v="Chicago, IL"/>
    <n v="372"/>
    <n v="85"/>
    <n v="223"/>
    <n v="192"/>
    <n v="1"/>
    <n v="56"/>
    <x v="2"/>
    <x v="1"/>
    <n v="98171.65"/>
    <s v="Silver"/>
    <x v="1"/>
  </r>
  <r>
    <n v="2799"/>
    <x v="943"/>
    <n v="794"/>
    <x v="7"/>
    <x v="1"/>
    <n v="1"/>
    <n v="446.09"/>
    <n v="446.09"/>
    <x v="2785"/>
    <n v="5"/>
    <s v="Miami, FL"/>
    <n v="124"/>
    <n v="81"/>
    <n v="120"/>
    <n v="277"/>
    <n v="10"/>
    <n v="60"/>
    <x v="1"/>
    <x v="2"/>
    <n v="92907.1"/>
    <s v="Gold"/>
    <x v="0"/>
  </r>
  <r>
    <n v="2800"/>
    <x v="2417"/>
    <n v="127"/>
    <x v="3"/>
    <x v="0"/>
    <n v="3"/>
    <n v="633.35"/>
    <n v="1900.0500000000002"/>
    <x v="2786"/>
    <n v="6"/>
    <s v="New York, NY"/>
    <n v="488"/>
    <n v="150"/>
    <n v="238"/>
    <n v="408"/>
    <n v="9"/>
    <n v="48"/>
    <x v="2"/>
    <x v="0"/>
    <n v="39075.18"/>
    <s v="Platinum"/>
    <x v="1"/>
  </r>
  <r>
    <n v="2801"/>
    <x v="2418"/>
    <n v="283"/>
    <x v="7"/>
    <x v="0"/>
    <n v="4"/>
    <n v="899.96"/>
    <n v="3599.84"/>
    <x v="2787"/>
    <n v="18"/>
    <s v="Dallas, TX"/>
    <n v="341"/>
    <n v="138"/>
    <n v="267"/>
    <n v="464"/>
    <n v="10"/>
    <n v="49"/>
    <x v="2"/>
    <x v="2"/>
    <n v="73447.38"/>
    <s v="Platinum"/>
    <x v="1"/>
  </r>
  <r>
    <n v="2802"/>
    <x v="2419"/>
    <n v="491"/>
    <x v="3"/>
    <x v="1"/>
    <n v="3"/>
    <n v="1249.32"/>
    <n v="3747.96"/>
    <x v="2788"/>
    <n v="12"/>
    <s v="Chicago, IL"/>
    <n v="247"/>
    <n v="81"/>
    <n v="259"/>
    <n v="187"/>
    <n v="8"/>
    <n v="32"/>
    <x v="0"/>
    <x v="2"/>
    <n v="108792.22"/>
    <s v="Silver"/>
    <x v="1"/>
  </r>
  <r>
    <n v="2803"/>
    <x v="963"/>
    <n v="719"/>
    <x v="4"/>
    <x v="0"/>
    <n v="5"/>
    <n v="488.8"/>
    <n v="2444"/>
    <x v="2789"/>
    <n v="15"/>
    <s v="Dallas, TX"/>
    <n v="465"/>
    <n v="108"/>
    <n v="291"/>
    <n v="448"/>
    <n v="3"/>
    <n v="38"/>
    <x v="2"/>
    <x v="0"/>
    <n v="25956.68"/>
    <s v="Bronze"/>
    <x v="1"/>
  </r>
  <r>
    <n v="2804"/>
    <x v="2420"/>
    <n v="795"/>
    <x v="7"/>
    <x v="1"/>
    <n v="3"/>
    <n v="1601.31"/>
    <n v="4803.93"/>
    <x v="2790"/>
    <n v="1"/>
    <s v="New York, NY"/>
    <n v="34"/>
    <n v="57"/>
    <n v="272"/>
    <n v="332"/>
    <n v="8"/>
    <n v="62"/>
    <x v="1"/>
    <x v="1"/>
    <n v="73743.12"/>
    <s v="Silver"/>
    <x v="1"/>
  </r>
  <r>
    <n v="2805"/>
    <x v="179"/>
    <n v="434"/>
    <x v="1"/>
    <x v="0"/>
    <n v="2"/>
    <n v="1778.87"/>
    <n v="3557.74"/>
    <x v="2791"/>
    <n v="10"/>
    <s v="Chicago, IL"/>
    <n v="466"/>
    <n v="73"/>
    <n v="100"/>
    <n v="191"/>
    <n v="5"/>
    <n v="36"/>
    <x v="2"/>
    <x v="1"/>
    <n v="21027.57"/>
    <s v="Bronze"/>
    <x v="1"/>
  </r>
  <r>
    <n v="2806"/>
    <x v="2421"/>
    <n v="256"/>
    <x v="0"/>
    <x v="1"/>
    <n v="3"/>
    <n v="1387.07"/>
    <n v="4161.21"/>
    <x v="2792"/>
    <n v="6"/>
    <s v="Los Angeles, CA"/>
    <n v="30"/>
    <n v="104"/>
    <n v="130"/>
    <n v="397"/>
    <n v="1"/>
    <n v="55"/>
    <x v="2"/>
    <x v="1"/>
    <n v="88738.38"/>
    <s v="Platinum"/>
    <x v="2"/>
  </r>
  <r>
    <n v="2807"/>
    <x v="2422"/>
    <n v="410"/>
    <x v="3"/>
    <x v="1"/>
    <n v="3"/>
    <n v="1718.72"/>
    <n v="5156.16"/>
    <x v="2793"/>
    <n v="9"/>
    <s v="Dallas, TX"/>
    <n v="429"/>
    <n v="96"/>
    <n v="117"/>
    <n v="139"/>
    <n v="6"/>
    <n v="60"/>
    <x v="1"/>
    <x v="0"/>
    <n v="47775.89"/>
    <s v="Platinum"/>
    <x v="2"/>
  </r>
  <r>
    <n v="2808"/>
    <x v="2423"/>
    <n v="736"/>
    <x v="5"/>
    <x v="1"/>
    <n v="5"/>
    <n v="1345.72"/>
    <n v="6728.6"/>
    <x v="2794"/>
    <n v="2"/>
    <s v="Chicago, IL"/>
    <n v="358"/>
    <n v="106"/>
    <n v="146"/>
    <n v="307"/>
    <n v="2"/>
    <n v="44"/>
    <x v="2"/>
    <x v="0"/>
    <n v="119870.75"/>
    <s v="Silver"/>
    <x v="1"/>
  </r>
  <r>
    <n v="2809"/>
    <x v="2424"/>
    <n v="738"/>
    <x v="6"/>
    <x v="1"/>
    <n v="2"/>
    <n v="1191.25"/>
    <n v="2382.5"/>
    <x v="2795"/>
    <n v="5"/>
    <s v="New York, NY"/>
    <n v="165"/>
    <n v="117"/>
    <n v="114"/>
    <n v="405"/>
    <n v="5"/>
    <n v="29"/>
    <x v="0"/>
    <x v="2"/>
    <n v="77234.78"/>
    <s v="Bronze"/>
    <x v="1"/>
  </r>
  <r>
    <n v="2810"/>
    <x v="2425"/>
    <n v="198"/>
    <x v="4"/>
    <x v="0"/>
    <n v="1"/>
    <n v="993.11"/>
    <n v="993.11"/>
    <x v="2796"/>
    <n v="11"/>
    <s v="Miami, FL"/>
    <n v="96"/>
    <n v="62"/>
    <n v="293"/>
    <n v="249"/>
    <n v="4"/>
    <n v="41"/>
    <x v="2"/>
    <x v="1"/>
    <n v="43079.92"/>
    <s v="Gold"/>
    <x v="3"/>
  </r>
  <r>
    <n v="2811"/>
    <x v="2426"/>
    <n v="878"/>
    <x v="5"/>
    <x v="0"/>
    <n v="4"/>
    <n v="1372.5"/>
    <n v="5490"/>
    <x v="2797"/>
    <n v="11"/>
    <s v="Dallas, TX"/>
    <n v="498"/>
    <n v="87"/>
    <n v="150"/>
    <n v="171"/>
    <n v="2"/>
    <n v="60"/>
    <x v="1"/>
    <x v="0"/>
    <n v="115491.09"/>
    <s v="Gold"/>
    <x v="2"/>
  </r>
  <r>
    <n v="2812"/>
    <x v="1136"/>
    <n v="178"/>
    <x v="7"/>
    <x v="0"/>
    <n v="3"/>
    <n v="259.05"/>
    <n v="777.15000000000009"/>
    <x v="2798"/>
    <n v="11"/>
    <s v="Dallas, TX"/>
    <n v="300"/>
    <n v="129"/>
    <n v="293"/>
    <n v="490"/>
    <n v="7"/>
    <n v="56"/>
    <x v="2"/>
    <x v="0"/>
    <n v="56206.85"/>
    <s v="Bronze"/>
    <x v="2"/>
  </r>
  <r>
    <n v="2813"/>
    <x v="1699"/>
    <n v="776"/>
    <x v="2"/>
    <x v="1"/>
    <n v="3"/>
    <n v="80.81"/>
    <n v="242.43"/>
    <x v="2799"/>
    <n v="10"/>
    <s v="Dallas, TX"/>
    <n v="381"/>
    <n v="100"/>
    <n v="201"/>
    <n v="174"/>
    <n v="5"/>
    <n v="40"/>
    <x v="2"/>
    <x v="0"/>
    <n v="56621.88"/>
    <s v="Platinum"/>
    <x v="1"/>
  </r>
  <r>
    <n v="2814"/>
    <x v="2427"/>
    <n v="869"/>
    <x v="6"/>
    <x v="0"/>
    <n v="1"/>
    <n v="336.8"/>
    <n v="336.8"/>
    <x v="2800"/>
    <n v="14"/>
    <s v="Los Angeles, CA"/>
    <n v="356"/>
    <n v="78"/>
    <n v="225"/>
    <n v="166"/>
    <n v="2"/>
    <n v="55"/>
    <x v="2"/>
    <x v="1"/>
    <n v="63881.42"/>
    <s v="Silver"/>
    <x v="3"/>
  </r>
  <r>
    <n v="2815"/>
    <x v="2428"/>
    <n v="632"/>
    <x v="6"/>
    <x v="1"/>
    <n v="1"/>
    <n v="1189.8699999999999"/>
    <n v="1189.8699999999999"/>
    <x v="2801"/>
    <n v="17"/>
    <s v="New York, NY"/>
    <n v="73"/>
    <n v="95"/>
    <n v="146"/>
    <n v="410"/>
    <n v="2"/>
    <n v="19"/>
    <x v="0"/>
    <x v="0"/>
    <n v="78673.210000000006"/>
    <s v="Gold"/>
    <x v="2"/>
  </r>
  <r>
    <n v="2816"/>
    <x v="2429"/>
    <n v="885"/>
    <x v="6"/>
    <x v="1"/>
    <n v="1"/>
    <n v="1900.01"/>
    <n v="1900.01"/>
    <x v="2802"/>
    <n v="20"/>
    <s v="Dallas, TX"/>
    <n v="181"/>
    <n v="90"/>
    <n v="256"/>
    <n v="172"/>
    <n v="10"/>
    <n v="64"/>
    <x v="1"/>
    <x v="1"/>
    <n v="37526.239999999998"/>
    <s v="Silver"/>
    <x v="3"/>
  </r>
  <r>
    <n v="2817"/>
    <x v="86"/>
    <n v="604"/>
    <x v="7"/>
    <x v="1"/>
    <n v="5"/>
    <n v="1875.45"/>
    <n v="9377.25"/>
    <x v="2803"/>
    <n v="8"/>
    <s v="Dallas, TX"/>
    <n v="331"/>
    <n v="53"/>
    <n v="274"/>
    <n v="278"/>
    <n v="10"/>
    <n v="25"/>
    <x v="0"/>
    <x v="0"/>
    <n v="119853.17"/>
    <s v="Bronze"/>
    <x v="0"/>
  </r>
  <r>
    <n v="2818"/>
    <x v="2430"/>
    <n v="911"/>
    <x v="2"/>
    <x v="0"/>
    <n v="4"/>
    <n v="1229.67"/>
    <n v="4918.68"/>
    <x v="2804"/>
    <n v="19"/>
    <s v="Miami, FL"/>
    <n v="365"/>
    <n v="60"/>
    <n v="266"/>
    <n v="226"/>
    <n v="2"/>
    <n v="27"/>
    <x v="0"/>
    <x v="2"/>
    <n v="96031.53"/>
    <s v="Bronze"/>
    <x v="1"/>
  </r>
  <r>
    <n v="2819"/>
    <x v="1155"/>
    <n v="577"/>
    <x v="1"/>
    <x v="0"/>
    <n v="2"/>
    <n v="810.16"/>
    <n v="1620.32"/>
    <x v="2805"/>
    <n v="15"/>
    <s v="Dallas, TX"/>
    <n v="302"/>
    <n v="124"/>
    <n v="118"/>
    <n v="379"/>
    <n v="4"/>
    <n v="23"/>
    <x v="0"/>
    <x v="2"/>
    <n v="23793.86"/>
    <s v="Gold"/>
    <x v="3"/>
  </r>
  <r>
    <n v="2820"/>
    <x v="2431"/>
    <n v="306"/>
    <x v="2"/>
    <x v="1"/>
    <n v="5"/>
    <n v="1575.41"/>
    <n v="7877.05"/>
    <x v="2806"/>
    <n v="15"/>
    <s v="Chicago, IL"/>
    <n v="28"/>
    <n v="76"/>
    <n v="288"/>
    <n v="231"/>
    <n v="7"/>
    <n v="31"/>
    <x v="0"/>
    <x v="0"/>
    <n v="90759.52"/>
    <s v="Platinum"/>
    <x v="3"/>
  </r>
  <r>
    <n v="2821"/>
    <x v="2432"/>
    <n v="400"/>
    <x v="2"/>
    <x v="0"/>
    <n v="5"/>
    <n v="712.48"/>
    <n v="3562.4"/>
    <x v="2807"/>
    <n v="2"/>
    <s v="Dallas, TX"/>
    <n v="407"/>
    <n v="97"/>
    <n v="201"/>
    <n v="136"/>
    <n v="6"/>
    <n v="41"/>
    <x v="2"/>
    <x v="2"/>
    <n v="73023.289999999994"/>
    <s v="Silver"/>
    <x v="2"/>
  </r>
  <r>
    <n v="2822"/>
    <x v="2433"/>
    <n v="777"/>
    <x v="3"/>
    <x v="0"/>
    <n v="1"/>
    <n v="175.25"/>
    <n v="175.25"/>
    <x v="2808"/>
    <n v="10"/>
    <s v="Chicago, IL"/>
    <n v="220"/>
    <n v="76"/>
    <n v="258"/>
    <n v="382"/>
    <n v="7"/>
    <n v="39"/>
    <x v="2"/>
    <x v="2"/>
    <n v="85807.27"/>
    <s v="Gold"/>
    <x v="0"/>
  </r>
  <r>
    <n v="2823"/>
    <x v="371"/>
    <n v="609"/>
    <x v="1"/>
    <x v="1"/>
    <n v="5"/>
    <n v="931.23"/>
    <n v="4656.1499999999996"/>
    <x v="2809"/>
    <n v="4"/>
    <s v="Chicago, IL"/>
    <n v="354"/>
    <n v="58"/>
    <n v="261"/>
    <n v="326"/>
    <n v="5"/>
    <n v="30"/>
    <x v="0"/>
    <x v="0"/>
    <n v="100125.65"/>
    <s v="Platinum"/>
    <x v="1"/>
  </r>
  <r>
    <n v="2824"/>
    <x v="2434"/>
    <n v="602"/>
    <x v="5"/>
    <x v="1"/>
    <n v="2"/>
    <n v="1721.6"/>
    <n v="3443.2"/>
    <x v="2810"/>
    <n v="4"/>
    <s v="New York, NY"/>
    <n v="412"/>
    <n v="134"/>
    <n v="164"/>
    <n v="269"/>
    <n v="1"/>
    <n v="21"/>
    <x v="0"/>
    <x v="1"/>
    <n v="49980.03"/>
    <s v="Platinum"/>
    <x v="0"/>
  </r>
  <r>
    <n v="2825"/>
    <x v="2435"/>
    <n v="616"/>
    <x v="3"/>
    <x v="0"/>
    <n v="4"/>
    <n v="1043.01"/>
    <n v="4172.04"/>
    <x v="2811"/>
    <n v="14"/>
    <s v="Chicago, IL"/>
    <n v="253"/>
    <n v="60"/>
    <n v="132"/>
    <n v="344"/>
    <n v="3"/>
    <n v="25"/>
    <x v="0"/>
    <x v="1"/>
    <n v="88140.96"/>
    <s v="Platinum"/>
    <x v="3"/>
  </r>
  <r>
    <n v="2826"/>
    <x v="350"/>
    <n v="367"/>
    <x v="2"/>
    <x v="0"/>
    <n v="2"/>
    <n v="1691.61"/>
    <n v="3383.22"/>
    <x v="2812"/>
    <n v="16"/>
    <s v="Chicago, IL"/>
    <n v="235"/>
    <n v="53"/>
    <n v="210"/>
    <n v="299"/>
    <n v="6"/>
    <n v="28"/>
    <x v="0"/>
    <x v="0"/>
    <n v="91852.39"/>
    <s v="Gold"/>
    <x v="1"/>
  </r>
  <r>
    <n v="2827"/>
    <x v="2436"/>
    <n v="655"/>
    <x v="7"/>
    <x v="1"/>
    <n v="1"/>
    <n v="325.45"/>
    <n v="325.45"/>
    <x v="2813"/>
    <n v="18"/>
    <s v="Los Angeles, CA"/>
    <n v="61"/>
    <n v="64"/>
    <n v="121"/>
    <n v="144"/>
    <n v="5"/>
    <n v="39"/>
    <x v="2"/>
    <x v="2"/>
    <n v="32115.77"/>
    <s v="Platinum"/>
    <x v="1"/>
  </r>
  <r>
    <n v="2828"/>
    <x v="1021"/>
    <n v="451"/>
    <x v="4"/>
    <x v="1"/>
    <n v="4"/>
    <n v="1248.05"/>
    <n v="4992.2"/>
    <x v="2814"/>
    <n v="18"/>
    <s v="New York, NY"/>
    <n v="285"/>
    <n v="142"/>
    <n v="263"/>
    <n v="350"/>
    <n v="3"/>
    <n v="32"/>
    <x v="0"/>
    <x v="1"/>
    <n v="23951.5"/>
    <s v="Bronze"/>
    <x v="2"/>
  </r>
  <r>
    <n v="2829"/>
    <x v="2437"/>
    <n v="928"/>
    <x v="3"/>
    <x v="1"/>
    <n v="2"/>
    <n v="1500.1"/>
    <n v="3000.2"/>
    <x v="2815"/>
    <n v="3"/>
    <s v="Los Angeles, CA"/>
    <n v="165"/>
    <n v="91"/>
    <n v="298"/>
    <n v="307"/>
    <n v="7"/>
    <n v="34"/>
    <x v="0"/>
    <x v="2"/>
    <n v="58349.82"/>
    <s v="Bronze"/>
    <x v="2"/>
  </r>
  <r>
    <n v="2830"/>
    <x v="893"/>
    <n v="980"/>
    <x v="1"/>
    <x v="0"/>
    <n v="3"/>
    <n v="1475.75"/>
    <n v="4427.25"/>
    <x v="2816"/>
    <n v="12"/>
    <s v="New York, NY"/>
    <n v="99"/>
    <n v="115"/>
    <n v="200"/>
    <n v="291"/>
    <n v="1"/>
    <n v="61"/>
    <x v="1"/>
    <x v="0"/>
    <n v="30101.5"/>
    <s v="Gold"/>
    <x v="3"/>
  </r>
  <r>
    <n v="2831"/>
    <x v="2034"/>
    <n v="653"/>
    <x v="3"/>
    <x v="0"/>
    <n v="2"/>
    <n v="1003.88"/>
    <n v="2007.76"/>
    <x v="2817"/>
    <n v="19"/>
    <s v="Los Angeles, CA"/>
    <n v="365"/>
    <n v="88"/>
    <n v="206"/>
    <n v="447"/>
    <n v="1"/>
    <n v="30"/>
    <x v="0"/>
    <x v="0"/>
    <n v="71177.2"/>
    <s v="Gold"/>
    <x v="1"/>
  </r>
  <r>
    <n v="2832"/>
    <x v="2438"/>
    <n v="659"/>
    <x v="6"/>
    <x v="1"/>
    <n v="3"/>
    <n v="1649.19"/>
    <n v="4947.57"/>
    <x v="2818"/>
    <n v="14"/>
    <s v="Chicago, IL"/>
    <n v="205"/>
    <n v="97"/>
    <n v="269"/>
    <n v="348"/>
    <n v="7"/>
    <n v="45"/>
    <x v="2"/>
    <x v="0"/>
    <n v="51774.97"/>
    <s v="Silver"/>
    <x v="1"/>
  </r>
  <r>
    <n v="2833"/>
    <x v="449"/>
    <n v="118"/>
    <x v="6"/>
    <x v="0"/>
    <n v="5"/>
    <n v="353.46"/>
    <n v="1767.3"/>
    <x v="2819"/>
    <n v="10"/>
    <s v="Los Angeles, CA"/>
    <n v="1"/>
    <n v="100"/>
    <n v="207"/>
    <n v="182"/>
    <n v="3"/>
    <n v="64"/>
    <x v="1"/>
    <x v="1"/>
    <n v="100935.28"/>
    <s v="Silver"/>
    <x v="1"/>
  </r>
  <r>
    <n v="2834"/>
    <x v="1505"/>
    <n v="882"/>
    <x v="3"/>
    <x v="1"/>
    <n v="3"/>
    <n v="241"/>
    <n v="723"/>
    <x v="2820"/>
    <n v="13"/>
    <s v="Los Angeles, CA"/>
    <n v="393"/>
    <n v="106"/>
    <n v="170"/>
    <n v="181"/>
    <n v="9"/>
    <n v="34"/>
    <x v="0"/>
    <x v="1"/>
    <n v="25473.69"/>
    <s v="Platinum"/>
    <x v="3"/>
  </r>
  <r>
    <n v="2835"/>
    <x v="2439"/>
    <n v="132"/>
    <x v="4"/>
    <x v="0"/>
    <n v="5"/>
    <n v="1122.3900000000001"/>
    <n v="5611.9500000000007"/>
    <x v="2821"/>
    <n v="15"/>
    <s v="New York, NY"/>
    <n v="325"/>
    <n v="78"/>
    <n v="223"/>
    <n v="442"/>
    <n v="10"/>
    <n v="42"/>
    <x v="2"/>
    <x v="2"/>
    <n v="32119.47"/>
    <s v="Bronze"/>
    <x v="1"/>
  </r>
  <r>
    <n v="2836"/>
    <x v="2095"/>
    <n v="540"/>
    <x v="3"/>
    <x v="1"/>
    <n v="5"/>
    <n v="824.29"/>
    <n v="4121.45"/>
    <x v="2822"/>
    <n v="8"/>
    <s v="New York, NY"/>
    <n v="54"/>
    <n v="61"/>
    <n v="116"/>
    <n v="232"/>
    <n v="3"/>
    <n v="45"/>
    <x v="2"/>
    <x v="0"/>
    <n v="38839.660000000003"/>
    <s v="Gold"/>
    <x v="2"/>
  </r>
  <r>
    <n v="2837"/>
    <x v="1000"/>
    <n v="221"/>
    <x v="1"/>
    <x v="1"/>
    <n v="2"/>
    <n v="1804.79"/>
    <n v="3609.58"/>
    <x v="2823"/>
    <n v="17"/>
    <s v="Dallas, TX"/>
    <n v="243"/>
    <n v="78"/>
    <n v="107"/>
    <n v="286"/>
    <n v="3"/>
    <n v="55"/>
    <x v="2"/>
    <x v="0"/>
    <n v="45464.35"/>
    <s v="Gold"/>
    <x v="2"/>
  </r>
  <r>
    <n v="2838"/>
    <x v="1287"/>
    <n v="492"/>
    <x v="4"/>
    <x v="0"/>
    <n v="1"/>
    <n v="1584.35"/>
    <n v="1584.35"/>
    <x v="2824"/>
    <n v="13"/>
    <s v="Miami, FL"/>
    <n v="148"/>
    <n v="111"/>
    <n v="225"/>
    <n v="366"/>
    <n v="4"/>
    <n v="32"/>
    <x v="0"/>
    <x v="0"/>
    <n v="100977.07"/>
    <s v="Platinum"/>
    <x v="1"/>
  </r>
  <r>
    <n v="2839"/>
    <x v="2440"/>
    <n v="560"/>
    <x v="5"/>
    <x v="0"/>
    <n v="5"/>
    <n v="913.17"/>
    <n v="4565.8499999999995"/>
    <x v="2825"/>
    <n v="11"/>
    <s v="Chicago, IL"/>
    <n v="475"/>
    <n v="57"/>
    <n v="277"/>
    <n v="366"/>
    <n v="9"/>
    <n v="47"/>
    <x v="2"/>
    <x v="0"/>
    <n v="108132.49"/>
    <s v="Platinum"/>
    <x v="3"/>
  </r>
  <r>
    <n v="2840"/>
    <x v="2441"/>
    <n v="422"/>
    <x v="5"/>
    <x v="1"/>
    <n v="5"/>
    <n v="1374.82"/>
    <n v="6874.0999999999995"/>
    <x v="2826"/>
    <n v="13"/>
    <s v="Dallas, TX"/>
    <n v="114"/>
    <n v="138"/>
    <n v="246"/>
    <n v="220"/>
    <n v="5"/>
    <n v="21"/>
    <x v="0"/>
    <x v="0"/>
    <n v="47413.61"/>
    <s v="Silver"/>
    <x v="0"/>
  </r>
  <r>
    <n v="2841"/>
    <x v="351"/>
    <n v="973"/>
    <x v="7"/>
    <x v="1"/>
    <n v="3"/>
    <n v="898.54"/>
    <n v="2695.62"/>
    <x v="2827"/>
    <n v="20"/>
    <s v="Miami, FL"/>
    <n v="358"/>
    <n v="55"/>
    <n v="156"/>
    <n v="323"/>
    <n v="4"/>
    <n v="45"/>
    <x v="2"/>
    <x v="1"/>
    <n v="29859.42"/>
    <s v="Bronze"/>
    <x v="3"/>
  </r>
  <r>
    <n v="2842"/>
    <x v="1351"/>
    <n v="485"/>
    <x v="5"/>
    <x v="0"/>
    <n v="5"/>
    <n v="993.89"/>
    <n v="4969.45"/>
    <x v="2828"/>
    <n v="1"/>
    <s v="New York, NY"/>
    <n v="10"/>
    <n v="142"/>
    <n v="188"/>
    <n v="321"/>
    <n v="6"/>
    <n v="48"/>
    <x v="2"/>
    <x v="2"/>
    <n v="104003.63"/>
    <s v="Bronze"/>
    <x v="0"/>
  </r>
  <r>
    <n v="2843"/>
    <x v="2442"/>
    <n v="553"/>
    <x v="5"/>
    <x v="0"/>
    <n v="4"/>
    <n v="1557.11"/>
    <n v="6228.44"/>
    <x v="2829"/>
    <n v="10"/>
    <s v="New York, NY"/>
    <n v="131"/>
    <n v="139"/>
    <n v="146"/>
    <n v="107"/>
    <n v="8"/>
    <n v="58"/>
    <x v="2"/>
    <x v="0"/>
    <n v="116832.34"/>
    <s v="Gold"/>
    <x v="3"/>
  </r>
  <r>
    <n v="2844"/>
    <x v="2443"/>
    <n v="570"/>
    <x v="1"/>
    <x v="0"/>
    <n v="5"/>
    <n v="750.02"/>
    <n v="3750.1"/>
    <x v="2830"/>
    <n v="9"/>
    <s v="New York, NY"/>
    <n v="31"/>
    <n v="141"/>
    <n v="213"/>
    <n v="355"/>
    <n v="10"/>
    <n v="39"/>
    <x v="2"/>
    <x v="1"/>
    <n v="32387.29"/>
    <s v="Silver"/>
    <x v="1"/>
  </r>
  <r>
    <n v="2845"/>
    <x v="2444"/>
    <n v="136"/>
    <x v="1"/>
    <x v="0"/>
    <n v="1"/>
    <n v="1151.52"/>
    <n v="1151.52"/>
    <x v="2831"/>
    <n v="17"/>
    <s v="Los Angeles, CA"/>
    <n v="493"/>
    <n v="58"/>
    <n v="187"/>
    <n v="399"/>
    <n v="10"/>
    <n v="45"/>
    <x v="2"/>
    <x v="2"/>
    <n v="33649.120000000003"/>
    <s v="Platinum"/>
    <x v="0"/>
  </r>
  <r>
    <n v="2846"/>
    <x v="1538"/>
    <n v="133"/>
    <x v="4"/>
    <x v="0"/>
    <n v="4"/>
    <n v="1380.77"/>
    <n v="5523.08"/>
    <x v="2832"/>
    <n v="9"/>
    <s v="New York, NY"/>
    <n v="473"/>
    <n v="135"/>
    <n v="207"/>
    <n v="386"/>
    <n v="4"/>
    <n v="37"/>
    <x v="2"/>
    <x v="0"/>
    <n v="37014.97"/>
    <s v="Bronze"/>
    <x v="0"/>
  </r>
  <r>
    <n v="2847"/>
    <x v="97"/>
    <n v="281"/>
    <x v="4"/>
    <x v="0"/>
    <n v="4"/>
    <n v="1000.28"/>
    <n v="4001.12"/>
    <x v="2833"/>
    <n v="14"/>
    <s v="Dallas, TX"/>
    <n v="80"/>
    <n v="138"/>
    <n v="193"/>
    <n v="210"/>
    <n v="9"/>
    <n v="36"/>
    <x v="2"/>
    <x v="1"/>
    <n v="31269.06"/>
    <s v="Platinum"/>
    <x v="2"/>
  </r>
  <r>
    <n v="2848"/>
    <x v="853"/>
    <n v="670"/>
    <x v="0"/>
    <x v="1"/>
    <n v="3"/>
    <n v="912.04"/>
    <n v="2736.12"/>
    <x v="2834"/>
    <n v="16"/>
    <s v="Dallas, TX"/>
    <n v="179"/>
    <n v="109"/>
    <n v="134"/>
    <n v="220"/>
    <n v="10"/>
    <n v="19"/>
    <x v="0"/>
    <x v="0"/>
    <n v="87068.93"/>
    <s v="Gold"/>
    <x v="0"/>
  </r>
  <r>
    <n v="2849"/>
    <x v="2445"/>
    <n v="775"/>
    <x v="5"/>
    <x v="0"/>
    <n v="1"/>
    <n v="619.42999999999995"/>
    <n v="619.42999999999995"/>
    <x v="2835"/>
    <n v="8"/>
    <s v="Miami, FL"/>
    <n v="193"/>
    <n v="85"/>
    <n v="279"/>
    <n v="439"/>
    <n v="6"/>
    <n v="31"/>
    <x v="0"/>
    <x v="2"/>
    <n v="106893.05"/>
    <s v="Silver"/>
    <x v="2"/>
  </r>
  <r>
    <n v="2850"/>
    <x v="2446"/>
    <n v="981"/>
    <x v="0"/>
    <x v="0"/>
    <n v="3"/>
    <n v="1708.36"/>
    <n v="5125.08"/>
    <x v="2836"/>
    <n v="7"/>
    <s v="Miami, FL"/>
    <n v="488"/>
    <n v="122"/>
    <n v="281"/>
    <n v="244"/>
    <n v="10"/>
    <n v="58"/>
    <x v="2"/>
    <x v="2"/>
    <n v="94494.68"/>
    <s v="Gold"/>
    <x v="0"/>
  </r>
  <r>
    <n v="2851"/>
    <x v="2447"/>
    <n v="898"/>
    <x v="6"/>
    <x v="0"/>
    <n v="1"/>
    <n v="1493.95"/>
    <n v="1493.95"/>
    <x v="2837"/>
    <n v="6"/>
    <s v="Dallas, TX"/>
    <n v="406"/>
    <n v="74"/>
    <n v="106"/>
    <n v="124"/>
    <n v="5"/>
    <n v="23"/>
    <x v="0"/>
    <x v="0"/>
    <n v="77711.48"/>
    <s v="Silver"/>
    <x v="3"/>
  </r>
  <r>
    <n v="2852"/>
    <x v="1997"/>
    <n v="410"/>
    <x v="2"/>
    <x v="1"/>
    <n v="1"/>
    <n v="1688.95"/>
    <n v="1688.95"/>
    <x v="2838"/>
    <n v="6"/>
    <s v="New York, NY"/>
    <n v="30"/>
    <n v="61"/>
    <n v="239"/>
    <n v="363"/>
    <n v="6"/>
    <n v="35"/>
    <x v="2"/>
    <x v="0"/>
    <n v="26173.360000000001"/>
    <s v="Silver"/>
    <x v="0"/>
  </r>
  <r>
    <n v="2853"/>
    <x v="1660"/>
    <n v="823"/>
    <x v="3"/>
    <x v="1"/>
    <n v="1"/>
    <n v="207.9"/>
    <n v="207.9"/>
    <x v="2839"/>
    <n v="20"/>
    <s v="Chicago, IL"/>
    <n v="23"/>
    <n v="107"/>
    <n v="163"/>
    <n v="202"/>
    <n v="9"/>
    <n v="50"/>
    <x v="2"/>
    <x v="1"/>
    <n v="22550.94"/>
    <s v="Bronze"/>
    <x v="0"/>
  </r>
  <r>
    <n v="2854"/>
    <x v="2448"/>
    <n v="268"/>
    <x v="4"/>
    <x v="0"/>
    <n v="2"/>
    <n v="1733.61"/>
    <n v="3467.22"/>
    <x v="2840"/>
    <n v="3"/>
    <s v="Los Angeles, CA"/>
    <n v="150"/>
    <n v="96"/>
    <n v="127"/>
    <n v="475"/>
    <n v="10"/>
    <n v="29"/>
    <x v="0"/>
    <x v="0"/>
    <n v="44471.199999999997"/>
    <s v="Bronze"/>
    <x v="0"/>
  </r>
  <r>
    <n v="2855"/>
    <x v="2449"/>
    <n v="603"/>
    <x v="4"/>
    <x v="1"/>
    <n v="1"/>
    <n v="160.13999999999999"/>
    <n v="160.13999999999999"/>
    <x v="2841"/>
    <n v="6"/>
    <s v="Los Angeles, CA"/>
    <n v="61"/>
    <n v="103"/>
    <n v="275"/>
    <n v="199"/>
    <n v="3"/>
    <n v="29"/>
    <x v="0"/>
    <x v="1"/>
    <n v="39470.050000000003"/>
    <s v="Platinum"/>
    <x v="3"/>
  </r>
  <r>
    <n v="2856"/>
    <x v="2450"/>
    <n v="541"/>
    <x v="4"/>
    <x v="1"/>
    <n v="2"/>
    <n v="584.62"/>
    <n v="1169.24"/>
    <x v="2842"/>
    <n v="10"/>
    <s v="Miami, FL"/>
    <n v="102"/>
    <n v="53"/>
    <n v="295"/>
    <n v="341"/>
    <n v="3"/>
    <n v="25"/>
    <x v="0"/>
    <x v="2"/>
    <n v="93947.11"/>
    <s v="Platinum"/>
    <x v="2"/>
  </r>
  <r>
    <n v="2857"/>
    <x v="2451"/>
    <n v="237"/>
    <x v="0"/>
    <x v="1"/>
    <n v="3"/>
    <n v="149.68"/>
    <n v="449.04"/>
    <x v="2843"/>
    <n v="18"/>
    <s v="Los Angeles, CA"/>
    <n v="460"/>
    <n v="113"/>
    <n v="292"/>
    <n v="361"/>
    <n v="6"/>
    <n v="22"/>
    <x v="0"/>
    <x v="2"/>
    <n v="92122.77"/>
    <s v="Platinum"/>
    <x v="1"/>
  </r>
  <r>
    <n v="2858"/>
    <x v="173"/>
    <n v="419"/>
    <x v="4"/>
    <x v="0"/>
    <n v="3"/>
    <n v="1627.29"/>
    <n v="4881.87"/>
    <x v="2844"/>
    <n v="20"/>
    <s v="Dallas, TX"/>
    <n v="50"/>
    <n v="79"/>
    <n v="149"/>
    <n v="211"/>
    <n v="2"/>
    <n v="57"/>
    <x v="2"/>
    <x v="0"/>
    <n v="95355.25"/>
    <s v="Platinum"/>
    <x v="2"/>
  </r>
  <r>
    <n v="2859"/>
    <x v="2452"/>
    <n v="832"/>
    <x v="7"/>
    <x v="1"/>
    <n v="2"/>
    <n v="396.28"/>
    <n v="792.56"/>
    <x v="2845"/>
    <n v="11"/>
    <s v="Miami, FL"/>
    <n v="209"/>
    <n v="50"/>
    <n v="102"/>
    <n v="300"/>
    <n v="8"/>
    <n v="64"/>
    <x v="1"/>
    <x v="2"/>
    <n v="32107.32"/>
    <s v="Bronze"/>
    <x v="2"/>
  </r>
  <r>
    <n v="2860"/>
    <x v="2453"/>
    <n v="498"/>
    <x v="6"/>
    <x v="0"/>
    <n v="3"/>
    <n v="305.32"/>
    <n v="915.96"/>
    <x v="2846"/>
    <n v="12"/>
    <s v="Dallas, TX"/>
    <n v="349"/>
    <n v="73"/>
    <n v="266"/>
    <n v="425"/>
    <n v="5"/>
    <n v="34"/>
    <x v="0"/>
    <x v="2"/>
    <n v="76908.84"/>
    <s v="Silver"/>
    <x v="0"/>
  </r>
  <r>
    <n v="2861"/>
    <x v="2164"/>
    <n v="599"/>
    <x v="3"/>
    <x v="0"/>
    <n v="1"/>
    <n v="1310.0899999999999"/>
    <n v="1310.0899999999999"/>
    <x v="2847"/>
    <n v="18"/>
    <s v="Chicago, IL"/>
    <n v="203"/>
    <n v="63"/>
    <n v="101"/>
    <n v="157"/>
    <n v="8"/>
    <n v="69"/>
    <x v="1"/>
    <x v="1"/>
    <n v="83754.720000000001"/>
    <s v="Gold"/>
    <x v="2"/>
  </r>
  <r>
    <n v="2862"/>
    <x v="2454"/>
    <n v="882"/>
    <x v="2"/>
    <x v="0"/>
    <n v="2"/>
    <n v="1497.68"/>
    <n v="2995.36"/>
    <x v="2848"/>
    <n v="15"/>
    <s v="Chicago, IL"/>
    <n v="433"/>
    <n v="140"/>
    <n v="119"/>
    <n v="280"/>
    <n v="6"/>
    <n v="39"/>
    <x v="2"/>
    <x v="2"/>
    <n v="33574.480000000003"/>
    <s v="Gold"/>
    <x v="1"/>
  </r>
  <r>
    <n v="2863"/>
    <x v="2455"/>
    <n v="212"/>
    <x v="4"/>
    <x v="0"/>
    <n v="2"/>
    <n v="1065.45"/>
    <n v="2130.9"/>
    <x v="2849"/>
    <n v="15"/>
    <s v="Chicago, IL"/>
    <n v="253"/>
    <n v="139"/>
    <n v="288"/>
    <n v="424"/>
    <n v="3"/>
    <n v="66"/>
    <x v="1"/>
    <x v="1"/>
    <n v="91672.81"/>
    <s v="Bronze"/>
    <x v="1"/>
  </r>
  <r>
    <n v="2864"/>
    <x v="2456"/>
    <n v="682"/>
    <x v="3"/>
    <x v="1"/>
    <n v="1"/>
    <n v="1142.9000000000001"/>
    <n v="1142.9000000000001"/>
    <x v="2850"/>
    <n v="1"/>
    <s v="Chicago, IL"/>
    <n v="238"/>
    <n v="106"/>
    <n v="198"/>
    <n v="395"/>
    <n v="10"/>
    <n v="62"/>
    <x v="1"/>
    <x v="0"/>
    <n v="51469.48"/>
    <s v="Bronze"/>
    <x v="0"/>
  </r>
  <r>
    <n v="2865"/>
    <x v="2457"/>
    <n v="791"/>
    <x v="6"/>
    <x v="1"/>
    <n v="1"/>
    <n v="1132.1600000000001"/>
    <n v="1132.1600000000001"/>
    <x v="2851"/>
    <n v="1"/>
    <s v="Los Angeles, CA"/>
    <n v="180"/>
    <n v="77"/>
    <n v="120"/>
    <n v="193"/>
    <n v="5"/>
    <n v="49"/>
    <x v="2"/>
    <x v="2"/>
    <n v="108712.22"/>
    <s v="Gold"/>
    <x v="1"/>
  </r>
  <r>
    <n v="2866"/>
    <x v="2458"/>
    <n v="602"/>
    <x v="2"/>
    <x v="0"/>
    <n v="4"/>
    <n v="116.72"/>
    <n v="466.88"/>
    <x v="2852"/>
    <n v="14"/>
    <s v="Dallas, TX"/>
    <n v="75"/>
    <n v="108"/>
    <n v="262"/>
    <n v="299"/>
    <n v="10"/>
    <n v="29"/>
    <x v="0"/>
    <x v="2"/>
    <n v="70728.03"/>
    <s v="Silver"/>
    <x v="1"/>
  </r>
  <r>
    <n v="2867"/>
    <x v="2326"/>
    <n v="775"/>
    <x v="3"/>
    <x v="1"/>
    <n v="1"/>
    <n v="465.44"/>
    <n v="465.44"/>
    <x v="2853"/>
    <n v="6"/>
    <s v="Dallas, TX"/>
    <n v="245"/>
    <n v="77"/>
    <n v="234"/>
    <n v="312"/>
    <n v="8"/>
    <n v="19"/>
    <x v="0"/>
    <x v="0"/>
    <n v="32037.87"/>
    <s v="Bronze"/>
    <x v="2"/>
  </r>
  <r>
    <n v="2868"/>
    <x v="2459"/>
    <n v="667"/>
    <x v="5"/>
    <x v="0"/>
    <n v="3"/>
    <n v="1883.26"/>
    <n v="5649.78"/>
    <x v="2854"/>
    <n v="8"/>
    <s v="Miami, FL"/>
    <n v="397"/>
    <n v="80"/>
    <n v="156"/>
    <n v="367"/>
    <n v="8"/>
    <n v="40"/>
    <x v="2"/>
    <x v="0"/>
    <n v="118105.01"/>
    <s v="Bronze"/>
    <x v="1"/>
  </r>
  <r>
    <n v="2869"/>
    <x v="2460"/>
    <n v="801"/>
    <x v="1"/>
    <x v="1"/>
    <n v="5"/>
    <n v="1294"/>
    <n v="6470"/>
    <x v="2855"/>
    <n v="20"/>
    <s v="Dallas, TX"/>
    <n v="0"/>
    <n v="126"/>
    <n v="145"/>
    <n v="307"/>
    <n v="6"/>
    <n v="41"/>
    <x v="2"/>
    <x v="1"/>
    <n v="69490.97"/>
    <s v="Silver"/>
    <x v="2"/>
  </r>
  <r>
    <n v="2870"/>
    <x v="1614"/>
    <n v="652"/>
    <x v="4"/>
    <x v="0"/>
    <n v="5"/>
    <n v="1766.97"/>
    <n v="8834.85"/>
    <x v="2856"/>
    <n v="9"/>
    <s v="Los Angeles, CA"/>
    <n v="224"/>
    <n v="111"/>
    <n v="123"/>
    <n v="295"/>
    <n v="7"/>
    <n v="38"/>
    <x v="2"/>
    <x v="0"/>
    <n v="51694.48"/>
    <s v="Platinum"/>
    <x v="1"/>
  </r>
  <r>
    <n v="2871"/>
    <x v="2461"/>
    <n v="685"/>
    <x v="4"/>
    <x v="1"/>
    <n v="4"/>
    <n v="381.7"/>
    <n v="1526.8"/>
    <x v="2857"/>
    <n v="11"/>
    <s v="Los Angeles, CA"/>
    <n v="56"/>
    <n v="131"/>
    <n v="184"/>
    <n v="429"/>
    <n v="6"/>
    <n v="32"/>
    <x v="0"/>
    <x v="0"/>
    <n v="37206.46"/>
    <s v="Bronze"/>
    <x v="2"/>
  </r>
  <r>
    <n v="2872"/>
    <x v="1447"/>
    <n v="581"/>
    <x v="1"/>
    <x v="1"/>
    <n v="1"/>
    <n v="666.61"/>
    <n v="666.61"/>
    <x v="2858"/>
    <n v="19"/>
    <s v="Dallas, TX"/>
    <n v="79"/>
    <n v="134"/>
    <n v="140"/>
    <n v="365"/>
    <n v="6"/>
    <n v="28"/>
    <x v="0"/>
    <x v="0"/>
    <n v="29987.45"/>
    <s v="Platinum"/>
    <x v="2"/>
  </r>
  <r>
    <n v="2873"/>
    <x v="2462"/>
    <n v="587"/>
    <x v="0"/>
    <x v="1"/>
    <n v="2"/>
    <n v="829.54"/>
    <n v="1659.08"/>
    <x v="2859"/>
    <n v="19"/>
    <s v="Dallas, TX"/>
    <n v="451"/>
    <n v="55"/>
    <n v="245"/>
    <n v="112"/>
    <n v="2"/>
    <n v="24"/>
    <x v="0"/>
    <x v="0"/>
    <n v="46878.45"/>
    <s v="Silver"/>
    <x v="0"/>
  </r>
  <r>
    <n v="2874"/>
    <x v="986"/>
    <n v="675"/>
    <x v="3"/>
    <x v="0"/>
    <n v="4"/>
    <n v="1534.4"/>
    <n v="6137.6"/>
    <x v="2860"/>
    <n v="9"/>
    <s v="Chicago, IL"/>
    <n v="229"/>
    <n v="60"/>
    <n v="111"/>
    <n v="377"/>
    <n v="3"/>
    <n v="43"/>
    <x v="2"/>
    <x v="1"/>
    <n v="113651.83"/>
    <s v="Platinum"/>
    <x v="0"/>
  </r>
  <r>
    <n v="2875"/>
    <x v="2463"/>
    <n v="974"/>
    <x v="2"/>
    <x v="1"/>
    <n v="2"/>
    <n v="142.1"/>
    <n v="284.2"/>
    <x v="2861"/>
    <n v="6"/>
    <s v="Dallas, TX"/>
    <n v="294"/>
    <n v="50"/>
    <n v="115"/>
    <n v="111"/>
    <n v="9"/>
    <n v="69"/>
    <x v="1"/>
    <x v="0"/>
    <n v="81760.72"/>
    <s v="Platinum"/>
    <x v="2"/>
  </r>
  <r>
    <n v="2876"/>
    <x v="2464"/>
    <n v="260"/>
    <x v="0"/>
    <x v="1"/>
    <n v="1"/>
    <n v="1314.72"/>
    <n v="1314.72"/>
    <x v="2862"/>
    <n v="14"/>
    <s v="Dallas, TX"/>
    <n v="361"/>
    <n v="62"/>
    <n v="226"/>
    <n v="346"/>
    <n v="9"/>
    <n v="65"/>
    <x v="1"/>
    <x v="1"/>
    <n v="59256.35"/>
    <s v="Silver"/>
    <x v="1"/>
  </r>
  <r>
    <n v="2877"/>
    <x v="2050"/>
    <n v="618"/>
    <x v="5"/>
    <x v="0"/>
    <n v="5"/>
    <n v="142.66999999999999"/>
    <n v="713.34999999999991"/>
    <x v="2863"/>
    <n v="9"/>
    <s v="Chicago, IL"/>
    <n v="376"/>
    <n v="134"/>
    <n v="175"/>
    <n v="401"/>
    <n v="10"/>
    <n v="65"/>
    <x v="1"/>
    <x v="2"/>
    <n v="29309.82"/>
    <s v="Bronze"/>
    <x v="0"/>
  </r>
  <r>
    <n v="2878"/>
    <x v="2465"/>
    <n v="157"/>
    <x v="5"/>
    <x v="1"/>
    <n v="4"/>
    <n v="66.59"/>
    <n v="266.36"/>
    <x v="2864"/>
    <n v="2"/>
    <s v="Miami, FL"/>
    <n v="352"/>
    <n v="87"/>
    <n v="117"/>
    <n v="289"/>
    <n v="6"/>
    <n v="59"/>
    <x v="2"/>
    <x v="2"/>
    <n v="89042.59"/>
    <s v="Platinum"/>
    <x v="0"/>
  </r>
  <r>
    <n v="2879"/>
    <x v="2210"/>
    <n v="500"/>
    <x v="1"/>
    <x v="1"/>
    <n v="1"/>
    <n v="1572.7"/>
    <n v="1572.7"/>
    <x v="2865"/>
    <n v="16"/>
    <s v="Dallas, TX"/>
    <n v="239"/>
    <n v="122"/>
    <n v="289"/>
    <n v="313"/>
    <n v="7"/>
    <n v="67"/>
    <x v="1"/>
    <x v="1"/>
    <n v="28438.94"/>
    <s v="Silver"/>
    <x v="3"/>
  </r>
  <r>
    <n v="2880"/>
    <x v="2466"/>
    <n v="369"/>
    <x v="0"/>
    <x v="0"/>
    <n v="1"/>
    <n v="1587.92"/>
    <n v="1587.92"/>
    <x v="2866"/>
    <n v="14"/>
    <s v="Miami, FL"/>
    <n v="52"/>
    <n v="71"/>
    <n v="198"/>
    <n v="271"/>
    <n v="4"/>
    <n v="67"/>
    <x v="1"/>
    <x v="2"/>
    <n v="102288.79"/>
    <s v="Platinum"/>
    <x v="2"/>
  </r>
  <r>
    <n v="2881"/>
    <x v="2467"/>
    <n v="606"/>
    <x v="5"/>
    <x v="1"/>
    <n v="2"/>
    <n v="582.63"/>
    <n v="1165.26"/>
    <x v="2867"/>
    <n v="1"/>
    <s v="Chicago, IL"/>
    <n v="224"/>
    <n v="102"/>
    <n v="196"/>
    <n v="222"/>
    <n v="9"/>
    <n v="53"/>
    <x v="2"/>
    <x v="2"/>
    <n v="78073.06"/>
    <s v="Silver"/>
    <x v="3"/>
  </r>
  <r>
    <n v="2882"/>
    <x v="1873"/>
    <n v="705"/>
    <x v="3"/>
    <x v="0"/>
    <n v="2"/>
    <n v="1385.45"/>
    <n v="2770.9"/>
    <x v="2868"/>
    <n v="18"/>
    <s v="Miami, FL"/>
    <n v="220"/>
    <n v="70"/>
    <n v="282"/>
    <n v="126"/>
    <n v="4"/>
    <n v="38"/>
    <x v="2"/>
    <x v="2"/>
    <n v="42366.44"/>
    <s v="Gold"/>
    <x v="0"/>
  </r>
  <r>
    <n v="2883"/>
    <x v="196"/>
    <n v="486"/>
    <x v="7"/>
    <x v="0"/>
    <n v="1"/>
    <n v="945.51"/>
    <n v="945.51"/>
    <x v="2869"/>
    <n v="20"/>
    <s v="Dallas, TX"/>
    <n v="109"/>
    <n v="59"/>
    <n v="278"/>
    <n v="112"/>
    <n v="7"/>
    <n v="70"/>
    <x v="1"/>
    <x v="2"/>
    <n v="34195.14"/>
    <s v="Gold"/>
    <x v="2"/>
  </r>
  <r>
    <n v="2884"/>
    <x v="1933"/>
    <n v="731"/>
    <x v="7"/>
    <x v="1"/>
    <n v="2"/>
    <n v="728.57"/>
    <n v="1457.14"/>
    <x v="2870"/>
    <n v="11"/>
    <s v="New York, NY"/>
    <n v="379"/>
    <n v="120"/>
    <n v="168"/>
    <n v="125"/>
    <n v="8"/>
    <n v="40"/>
    <x v="2"/>
    <x v="2"/>
    <n v="29183.200000000001"/>
    <s v="Platinum"/>
    <x v="3"/>
  </r>
  <r>
    <n v="2885"/>
    <x v="2404"/>
    <n v="792"/>
    <x v="4"/>
    <x v="0"/>
    <n v="1"/>
    <n v="1269.5999999999999"/>
    <n v="1269.5999999999999"/>
    <x v="2871"/>
    <n v="7"/>
    <s v="Los Angeles, CA"/>
    <n v="490"/>
    <n v="128"/>
    <n v="153"/>
    <n v="195"/>
    <n v="7"/>
    <n v="38"/>
    <x v="2"/>
    <x v="0"/>
    <n v="52862.49"/>
    <s v="Bronze"/>
    <x v="3"/>
  </r>
  <r>
    <n v="2886"/>
    <x v="983"/>
    <n v="461"/>
    <x v="6"/>
    <x v="1"/>
    <n v="5"/>
    <n v="1096.1199999999999"/>
    <n v="5480.5999999999995"/>
    <x v="2872"/>
    <n v="2"/>
    <s v="New York, NY"/>
    <n v="166"/>
    <n v="70"/>
    <n v="109"/>
    <n v="173"/>
    <n v="7"/>
    <n v="18"/>
    <x v="0"/>
    <x v="0"/>
    <n v="67942.13"/>
    <s v="Platinum"/>
    <x v="1"/>
  </r>
  <r>
    <n v="2887"/>
    <x v="283"/>
    <n v="884"/>
    <x v="1"/>
    <x v="0"/>
    <n v="4"/>
    <n v="1461.02"/>
    <n v="5844.08"/>
    <x v="2873"/>
    <n v="3"/>
    <s v="New York, NY"/>
    <n v="4"/>
    <n v="70"/>
    <n v="240"/>
    <n v="348"/>
    <n v="6"/>
    <n v="27"/>
    <x v="0"/>
    <x v="0"/>
    <n v="84152.82"/>
    <s v="Platinum"/>
    <x v="1"/>
  </r>
  <r>
    <n v="2888"/>
    <x v="2468"/>
    <n v="391"/>
    <x v="6"/>
    <x v="0"/>
    <n v="5"/>
    <n v="518.17999999999995"/>
    <n v="2590.8999999999996"/>
    <x v="2874"/>
    <n v="5"/>
    <s v="New York, NY"/>
    <n v="210"/>
    <n v="142"/>
    <n v="196"/>
    <n v="286"/>
    <n v="8"/>
    <n v="42"/>
    <x v="2"/>
    <x v="1"/>
    <n v="119997.52"/>
    <s v="Gold"/>
    <x v="2"/>
  </r>
  <r>
    <n v="2889"/>
    <x v="2469"/>
    <n v="428"/>
    <x v="1"/>
    <x v="0"/>
    <n v="5"/>
    <n v="876.73"/>
    <n v="4383.6499999999996"/>
    <x v="2875"/>
    <n v="2"/>
    <s v="Dallas, TX"/>
    <n v="447"/>
    <n v="136"/>
    <n v="106"/>
    <n v="106"/>
    <n v="1"/>
    <n v="70"/>
    <x v="1"/>
    <x v="1"/>
    <n v="99044.81"/>
    <s v="Gold"/>
    <x v="3"/>
  </r>
  <r>
    <n v="2890"/>
    <x v="2470"/>
    <n v="162"/>
    <x v="4"/>
    <x v="0"/>
    <n v="5"/>
    <n v="1034.73"/>
    <n v="5173.6499999999996"/>
    <x v="2876"/>
    <n v="8"/>
    <s v="Chicago, IL"/>
    <n v="407"/>
    <n v="83"/>
    <n v="175"/>
    <n v="415"/>
    <n v="4"/>
    <n v="56"/>
    <x v="2"/>
    <x v="0"/>
    <n v="101306.78"/>
    <s v="Bronze"/>
    <x v="3"/>
  </r>
  <r>
    <n v="2891"/>
    <x v="2471"/>
    <n v="128"/>
    <x v="1"/>
    <x v="0"/>
    <n v="5"/>
    <n v="137.07"/>
    <n v="685.34999999999991"/>
    <x v="2877"/>
    <n v="8"/>
    <s v="New York, NY"/>
    <n v="389"/>
    <n v="51"/>
    <n v="137"/>
    <n v="203"/>
    <n v="2"/>
    <n v="36"/>
    <x v="2"/>
    <x v="1"/>
    <n v="105597.56"/>
    <s v="Platinum"/>
    <x v="2"/>
  </r>
  <r>
    <n v="2892"/>
    <x v="1760"/>
    <n v="704"/>
    <x v="4"/>
    <x v="1"/>
    <n v="1"/>
    <n v="1782.9"/>
    <n v="1782.9"/>
    <x v="2878"/>
    <n v="19"/>
    <s v="Chicago, IL"/>
    <n v="151"/>
    <n v="50"/>
    <n v="242"/>
    <n v="454"/>
    <n v="1"/>
    <n v="69"/>
    <x v="1"/>
    <x v="2"/>
    <n v="86202.07"/>
    <s v="Bronze"/>
    <x v="1"/>
  </r>
  <r>
    <n v="2893"/>
    <x v="2472"/>
    <n v="146"/>
    <x v="1"/>
    <x v="1"/>
    <n v="1"/>
    <n v="1668.7"/>
    <n v="1668.7"/>
    <x v="2879"/>
    <n v="17"/>
    <s v="Chicago, IL"/>
    <n v="91"/>
    <n v="103"/>
    <n v="269"/>
    <n v="309"/>
    <n v="2"/>
    <n v="41"/>
    <x v="2"/>
    <x v="0"/>
    <n v="28880.19"/>
    <s v="Platinum"/>
    <x v="3"/>
  </r>
  <r>
    <n v="2894"/>
    <x v="2473"/>
    <n v="231"/>
    <x v="7"/>
    <x v="0"/>
    <n v="1"/>
    <n v="1346.81"/>
    <n v="1346.81"/>
    <x v="2880"/>
    <n v="1"/>
    <s v="Dallas, TX"/>
    <n v="356"/>
    <n v="59"/>
    <n v="160"/>
    <n v="437"/>
    <n v="3"/>
    <n v="18"/>
    <x v="0"/>
    <x v="0"/>
    <n v="49329.81"/>
    <s v="Silver"/>
    <x v="1"/>
  </r>
  <r>
    <n v="2895"/>
    <x v="2474"/>
    <n v="957"/>
    <x v="4"/>
    <x v="0"/>
    <n v="3"/>
    <n v="920.49"/>
    <n v="2761.4700000000003"/>
    <x v="2881"/>
    <n v="4"/>
    <s v="New York, NY"/>
    <n v="234"/>
    <n v="76"/>
    <n v="124"/>
    <n v="108"/>
    <n v="3"/>
    <n v="40"/>
    <x v="2"/>
    <x v="2"/>
    <n v="85295.84"/>
    <s v="Silver"/>
    <x v="3"/>
  </r>
  <r>
    <n v="2896"/>
    <x v="2475"/>
    <n v="475"/>
    <x v="5"/>
    <x v="1"/>
    <n v="1"/>
    <n v="189.76"/>
    <n v="189.76"/>
    <x v="601"/>
    <n v="8"/>
    <s v="Los Angeles, CA"/>
    <n v="80"/>
    <n v="117"/>
    <n v="201"/>
    <n v="243"/>
    <n v="2"/>
    <n v="51"/>
    <x v="2"/>
    <x v="2"/>
    <n v="44681.25"/>
    <s v="Silver"/>
    <x v="0"/>
  </r>
  <r>
    <n v="2897"/>
    <x v="2476"/>
    <n v="457"/>
    <x v="1"/>
    <x v="1"/>
    <n v="1"/>
    <n v="1749.13"/>
    <n v="1749.13"/>
    <x v="2882"/>
    <n v="17"/>
    <s v="Dallas, TX"/>
    <n v="291"/>
    <n v="98"/>
    <n v="225"/>
    <n v="340"/>
    <n v="4"/>
    <n v="70"/>
    <x v="1"/>
    <x v="1"/>
    <n v="52366.96"/>
    <s v="Gold"/>
    <x v="0"/>
  </r>
  <r>
    <n v="2898"/>
    <x v="2477"/>
    <n v="928"/>
    <x v="7"/>
    <x v="0"/>
    <n v="2"/>
    <n v="661.47"/>
    <n v="1322.94"/>
    <x v="2883"/>
    <n v="16"/>
    <s v="Los Angeles, CA"/>
    <n v="368"/>
    <n v="92"/>
    <n v="135"/>
    <n v="102"/>
    <n v="4"/>
    <n v="31"/>
    <x v="0"/>
    <x v="0"/>
    <n v="32060.1"/>
    <s v="Silver"/>
    <x v="1"/>
  </r>
  <r>
    <n v="2899"/>
    <x v="2478"/>
    <n v="859"/>
    <x v="0"/>
    <x v="1"/>
    <n v="3"/>
    <n v="525.17999999999995"/>
    <n v="1575.54"/>
    <x v="2884"/>
    <n v="3"/>
    <s v="Miami, FL"/>
    <n v="311"/>
    <n v="84"/>
    <n v="154"/>
    <n v="416"/>
    <n v="9"/>
    <n v="64"/>
    <x v="1"/>
    <x v="1"/>
    <n v="85258.37"/>
    <s v="Platinum"/>
    <x v="3"/>
  </r>
  <r>
    <n v="2900"/>
    <x v="2479"/>
    <n v="697"/>
    <x v="4"/>
    <x v="1"/>
    <n v="4"/>
    <n v="597.59"/>
    <n v="2390.36"/>
    <x v="2885"/>
    <n v="13"/>
    <s v="Chicago, IL"/>
    <n v="469"/>
    <n v="138"/>
    <n v="133"/>
    <n v="179"/>
    <n v="8"/>
    <n v="43"/>
    <x v="2"/>
    <x v="0"/>
    <n v="84766.36"/>
    <s v="Gold"/>
    <x v="3"/>
  </r>
  <r>
    <n v="2901"/>
    <x v="1379"/>
    <n v="127"/>
    <x v="5"/>
    <x v="0"/>
    <n v="1"/>
    <n v="167.21"/>
    <n v="167.21"/>
    <x v="2886"/>
    <n v="5"/>
    <s v="Miami, FL"/>
    <n v="12"/>
    <n v="125"/>
    <n v="176"/>
    <n v="386"/>
    <n v="6"/>
    <n v="21"/>
    <x v="0"/>
    <x v="2"/>
    <n v="88768.12"/>
    <s v="Gold"/>
    <x v="1"/>
  </r>
  <r>
    <n v="2902"/>
    <x v="2480"/>
    <n v="883"/>
    <x v="4"/>
    <x v="1"/>
    <n v="2"/>
    <n v="1113.71"/>
    <n v="2227.42"/>
    <x v="2887"/>
    <n v="18"/>
    <s v="Chicago, IL"/>
    <n v="352"/>
    <n v="104"/>
    <n v="197"/>
    <n v="118"/>
    <n v="4"/>
    <n v="47"/>
    <x v="2"/>
    <x v="0"/>
    <n v="32216.48"/>
    <s v="Gold"/>
    <x v="0"/>
  </r>
  <r>
    <n v="2903"/>
    <x v="2481"/>
    <n v="740"/>
    <x v="5"/>
    <x v="1"/>
    <n v="1"/>
    <n v="361.38"/>
    <n v="361.38"/>
    <x v="2888"/>
    <n v="8"/>
    <s v="Los Angeles, CA"/>
    <n v="150"/>
    <n v="101"/>
    <n v="289"/>
    <n v="220"/>
    <n v="5"/>
    <n v="28"/>
    <x v="0"/>
    <x v="2"/>
    <n v="105827.64"/>
    <s v="Platinum"/>
    <x v="0"/>
  </r>
  <r>
    <n v="2904"/>
    <x v="2482"/>
    <n v="449"/>
    <x v="4"/>
    <x v="0"/>
    <n v="4"/>
    <n v="55.7"/>
    <n v="222.8"/>
    <x v="2889"/>
    <n v="8"/>
    <s v="Dallas, TX"/>
    <n v="107"/>
    <n v="56"/>
    <n v="164"/>
    <n v="213"/>
    <n v="3"/>
    <n v="27"/>
    <x v="0"/>
    <x v="1"/>
    <n v="66832.36"/>
    <s v="Gold"/>
    <x v="2"/>
  </r>
  <r>
    <n v="2905"/>
    <x v="1568"/>
    <n v="489"/>
    <x v="7"/>
    <x v="0"/>
    <n v="1"/>
    <n v="508.29"/>
    <n v="508.29"/>
    <x v="2890"/>
    <n v="12"/>
    <s v="Chicago, IL"/>
    <n v="262"/>
    <n v="71"/>
    <n v="171"/>
    <n v="331"/>
    <n v="2"/>
    <n v="53"/>
    <x v="2"/>
    <x v="2"/>
    <n v="80639.289999999994"/>
    <s v="Platinum"/>
    <x v="2"/>
  </r>
  <r>
    <n v="2906"/>
    <x v="2483"/>
    <n v="199"/>
    <x v="1"/>
    <x v="0"/>
    <n v="5"/>
    <n v="1332.19"/>
    <n v="6660.9500000000007"/>
    <x v="2891"/>
    <n v="14"/>
    <s v="New York, NY"/>
    <n v="280"/>
    <n v="133"/>
    <n v="221"/>
    <n v="144"/>
    <n v="5"/>
    <n v="50"/>
    <x v="2"/>
    <x v="2"/>
    <n v="73732.600000000006"/>
    <s v="Platinum"/>
    <x v="3"/>
  </r>
  <r>
    <n v="2907"/>
    <x v="2484"/>
    <n v="538"/>
    <x v="7"/>
    <x v="0"/>
    <n v="4"/>
    <n v="379.66"/>
    <n v="1518.64"/>
    <x v="2892"/>
    <n v="18"/>
    <s v="Los Angeles, CA"/>
    <n v="322"/>
    <n v="90"/>
    <n v="129"/>
    <n v="235"/>
    <n v="5"/>
    <n v="36"/>
    <x v="2"/>
    <x v="2"/>
    <n v="28669.13"/>
    <s v="Bronze"/>
    <x v="3"/>
  </r>
  <r>
    <n v="2908"/>
    <x v="56"/>
    <n v="453"/>
    <x v="0"/>
    <x v="0"/>
    <n v="5"/>
    <n v="1602.38"/>
    <n v="8011.9000000000005"/>
    <x v="2893"/>
    <n v="20"/>
    <s v="Los Angeles, CA"/>
    <n v="51"/>
    <n v="60"/>
    <n v="109"/>
    <n v="172"/>
    <n v="9"/>
    <n v="68"/>
    <x v="1"/>
    <x v="1"/>
    <n v="60656.74"/>
    <s v="Bronze"/>
    <x v="2"/>
  </r>
  <r>
    <n v="2909"/>
    <x v="2485"/>
    <n v="465"/>
    <x v="1"/>
    <x v="1"/>
    <n v="4"/>
    <n v="388.93"/>
    <n v="1555.72"/>
    <x v="2894"/>
    <n v="2"/>
    <s v="Chicago, IL"/>
    <n v="249"/>
    <n v="84"/>
    <n v="197"/>
    <n v="449"/>
    <n v="4"/>
    <n v="55"/>
    <x v="2"/>
    <x v="1"/>
    <n v="22155.07"/>
    <s v="Silver"/>
    <x v="1"/>
  </r>
  <r>
    <n v="2910"/>
    <x v="405"/>
    <n v="521"/>
    <x v="2"/>
    <x v="1"/>
    <n v="1"/>
    <n v="1553.35"/>
    <n v="1553.35"/>
    <x v="2895"/>
    <n v="11"/>
    <s v="Dallas, TX"/>
    <n v="465"/>
    <n v="81"/>
    <n v="112"/>
    <n v="157"/>
    <n v="6"/>
    <n v="54"/>
    <x v="2"/>
    <x v="0"/>
    <n v="30610.54"/>
    <s v="Bronze"/>
    <x v="2"/>
  </r>
  <r>
    <n v="2911"/>
    <x v="961"/>
    <n v="459"/>
    <x v="1"/>
    <x v="1"/>
    <n v="1"/>
    <n v="1493.45"/>
    <n v="1493.45"/>
    <x v="2896"/>
    <n v="18"/>
    <s v="New York, NY"/>
    <n v="368"/>
    <n v="93"/>
    <n v="200"/>
    <n v="210"/>
    <n v="5"/>
    <n v="30"/>
    <x v="0"/>
    <x v="1"/>
    <n v="101502.55"/>
    <s v="Bronze"/>
    <x v="2"/>
  </r>
  <r>
    <n v="2912"/>
    <x v="2486"/>
    <n v="157"/>
    <x v="0"/>
    <x v="0"/>
    <n v="4"/>
    <n v="1386.03"/>
    <n v="5544.12"/>
    <x v="2897"/>
    <n v="3"/>
    <s v="New York, NY"/>
    <n v="208"/>
    <n v="119"/>
    <n v="115"/>
    <n v="341"/>
    <n v="6"/>
    <n v="55"/>
    <x v="2"/>
    <x v="1"/>
    <n v="94729.55"/>
    <s v="Gold"/>
    <x v="2"/>
  </r>
  <r>
    <n v="2913"/>
    <x v="592"/>
    <n v="777"/>
    <x v="2"/>
    <x v="1"/>
    <n v="2"/>
    <n v="199.75"/>
    <n v="399.5"/>
    <x v="2898"/>
    <n v="2"/>
    <s v="Los Angeles, CA"/>
    <n v="236"/>
    <n v="142"/>
    <n v="210"/>
    <n v="247"/>
    <n v="8"/>
    <n v="27"/>
    <x v="0"/>
    <x v="1"/>
    <n v="103839.23"/>
    <s v="Platinum"/>
    <x v="1"/>
  </r>
  <r>
    <n v="2914"/>
    <x v="1191"/>
    <n v="350"/>
    <x v="6"/>
    <x v="0"/>
    <n v="3"/>
    <n v="1516.91"/>
    <n v="4550.7300000000005"/>
    <x v="2899"/>
    <n v="18"/>
    <s v="Dallas, TX"/>
    <n v="203"/>
    <n v="55"/>
    <n v="216"/>
    <n v="330"/>
    <n v="5"/>
    <n v="68"/>
    <x v="1"/>
    <x v="1"/>
    <n v="30253.91"/>
    <s v="Gold"/>
    <x v="1"/>
  </r>
  <r>
    <n v="2915"/>
    <x v="2487"/>
    <n v="353"/>
    <x v="6"/>
    <x v="1"/>
    <n v="5"/>
    <n v="804.13"/>
    <n v="4020.65"/>
    <x v="2900"/>
    <n v="1"/>
    <s v="New York, NY"/>
    <n v="69"/>
    <n v="85"/>
    <n v="264"/>
    <n v="190"/>
    <n v="10"/>
    <n v="64"/>
    <x v="1"/>
    <x v="1"/>
    <n v="54779.32"/>
    <s v="Gold"/>
    <x v="0"/>
  </r>
  <r>
    <n v="2916"/>
    <x v="2488"/>
    <n v="340"/>
    <x v="4"/>
    <x v="1"/>
    <n v="1"/>
    <n v="287.04000000000002"/>
    <n v="287.04000000000002"/>
    <x v="2901"/>
    <n v="4"/>
    <s v="Miami, FL"/>
    <n v="477"/>
    <n v="110"/>
    <n v="160"/>
    <n v="355"/>
    <n v="9"/>
    <n v="70"/>
    <x v="1"/>
    <x v="2"/>
    <n v="100185.42"/>
    <s v="Gold"/>
    <x v="1"/>
  </r>
  <r>
    <n v="2917"/>
    <x v="2489"/>
    <n v="763"/>
    <x v="4"/>
    <x v="0"/>
    <n v="5"/>
    <n v="1570.48"/>
    <n v="7852.4"/>
    <x v="2902"/>
    <n v="12"/>
    <s v="Miami, FL"/>
    <n v="442"/>
    <n v="60"/>
    <n v="225"/>
    <n v="391"/>
    <n v="9"/>
    <n v="52"/>
    <x v="2"/>
    <x v="2"/>
    <n v="40900.44"/>
    <s v="Silver"/>
    <x v="1"/>
  </r>
  <r>
    <n v="2918"/>
    <x v="2490"/>
    <n v="419"/>
    <x v="5"/>
    <x v="0"/>
    <n v="3"/>
    <n v="851.6"/>
    <n v="2554.8000000000002"/>
    <x v="2903"/>
    <n v="7"/>
    <s v="Miami, FL"/>
    <n v="85"/>
    <n v="58"/>
    <n v="216"/>
    <n v="216"/>
    <n v="4"/>
    <n v="58"/>
    <x v="2"/>
    <x v="0"/>
    <n v="31397"/>
    <s v="Bronze"/>
    <x v="2"/>
  </r>
  <r>
    <n v="2919"/>
    <x v="2491"/>
    <n v="706"/>
    <x v="5"/>
    <x v="0"/>
    <n v="1"/>
    <n v="859.91"/>
    <n v="859.91"/>
    <x v="2904"/>
    <n v="7"/>
    <s v="Dallas, TX"/>
    <n v="434"/>
    <n v="121"/>
    <n v="235"/>
    <n v="396"/>
    <n v="10"/>
    <n v="53"/>
    <x v="2"/>
    <x v="1"/>
    <n v="63500.85"/>
    <s v="Gold"/>
    <x v="2"/>
  </r>
  <r>
    <n v="2920"/>
    <x v="2492"/>
    <n v="186"/>
    <x v="0"/>
    <x v="0"/>
    <n v="5"/>
    <n v="67.62"/>
    <n v="338.1"/>
    <x v="2905"/>
    <n v="15"/>
    <s v="New York, NY"/>
    <n v="452"/>
    <n v="141"/>
    <n v="236"/>
    <n v="189"/>
    <n v="7"/>
    <n v="64"/>
    <x v="1"/>
    <x v="2"/>
    <n v="64587.14"/>
    <s v="Bronze"/>
    <x v="0"/>
  </r>
  <r>
    <n v="2921"/>
    <x v="2493"/>
    <n v="804"/>
    <x v="0"/>
    <x v="1"/>
    <n v="3"/>
    <n v="1098.07"/>
    <n v="3294.21"/>
    <x v="2906"/>
    <n v="9"/>
    <s v="Miami, FL"/>
    <n v="224"/>
    <n v="53"/>
    <n v="258"/>
    <n v="423"/>
    <n v="9"/>
    <n v="63"/>
    <x v="1"/>
    <x v="0"/>
    <n v="25184.74"/>
    <s v="Platinum"/>
    <x v="1"/>
  </r>
  <r>
    <n v="2922"/>
    <x v="2494"/>
    <n v="167"/>
    <x v="2"/>
    <x v="0"/>
    <n v="4"/>
    <n v="1369.64"/>
    <n v="5478.56"/>
    <x v="2907"/>
    <n v="7"/>
    <s v="Chicago, IL"/>
    <n v="17"/>
    <n v="150"/>
    <n v="142"/>
    <n v="173"/>
    <n v="4"/>
    <n v="63"/>
    <x v="1"/>
    <x v="0"/>
    <n v="86767.45"/>
    <s v="Gold"/>
    <x v="3"/>
  </r>
  <r>
    <n v="2923"/>
    <x v="2405"/>
    <n v="989"/>
    <x v="7"/>
    <x v="0"/>
    <n v="5"/>
    <n v="1376.43"/>
    <n v="6882.1500000000005"/>
    <x v="2908"/>
    <n v="11"/>
    <s v="Dallas, TX"/>
    <n v="73"/>
    <n v="54"/>
    <n v="118"/>
    <n v="450"/>
    <n v="9"/>
    <n v="44"/>
    <x v="2"/>
    <x v="1"/>
    <n v="30968.62"/>
    <s v="Silver"/>
    <x v="3"/>
  </r>
  <r>
    <n v="2924"/>
    <x v="2495"/>
    <n v="412"/>
    <x v="1"/>
    <x v="1"/>
    <n v="3"/>
    <n v="1314.6"/>
    <n v="3943.7999999999997"/>
    <x v="2909"/>
    <n v="13"/>
    <s v="New York, NY"/>
    <n v="377"/>
    <n v="88"/>
    <n v="165"/>
    <n v="308"/>
    <n v="3"/>
    <n v="42"/>
    <x v="2"/>
    <x v="2"/>
    <n v="112431.43"/>
    <s v="Silver"/>
    <x v="0"/>
  </r>
  <r>
    <n v="2925"/>
    <x v="2496"/>
    <n v="217"/>
    <x v="2"/>
    <x v="1"/>
    <n v="3"/>
    <n v="1417.76"/>
    <n v="4253.28"/>
    <x v="2910"/>
    <n v="15"/>
    <s v="Miami, FL"/>
    <n v="178"/>
    <n v="93"/>
    <n v="131"/>
    <n v="470"/>
    <n v="6"/>
    <n v="50"/>
    <x v="2"/>
    <x v="1"/>
    <n v="113904.52"/>
    <s v="Platinum"/>
    <x v="3"/>
  </r>
  <r>
    <n v="2926"/>
    <x v="2497"/>
    <n v="445"/>
    <x v="7"/>
    <x v="1"/>
    <n v="1"/>
    <n v="1981.2"/>
    <n v="1981.2"/>
    <x v="2911"/>
    <n v="1"/>
    <s v="Los Angeles, CA"/>
    <n v="159"/>
    <n v="56"/>
    <n v="239"/>
    <n v="460"/>
    <n v="3"/>
    <n v="55"/>
    <x v="2"/>
    <x v="1"/>
    <n v="116204.34"/>
    <s v="Silver"/>
    <x v="1"/>
  </r>
  <r>
    <n v="2927"/>
    <x v="2498"/>
    <n v="273"/>
    <x v="3"/>
    <x v="0"/>
    <n v="1"/>
    <n v="1489.64"/>
    <n v="1489.64"/>
    <x v="2912"/>
    <n v="5"/>
    <s v="New York, NY"/>
    <n v="126"/>
    <n v="60"/>
    <n v="130"/>
    <n v="357"/>
    <n v="6"/>
    <n v="51"/>
    <x v="2"/>
    <x v="2"/>
    <n v="87426.5"/>
    <s v="Platinum"/>
    <x v="3"/>
  </r>
  <r>
    <n v="2928"/>
    <x v="2499"/>
    <n v="120"/>
    <x v="2"/>
    <x v="1"/>
    <n v="1"/>
    <n v="1220.45"/>
    <n v="1220.45"/>
    <x v="2913"/>
    <n v="15"/>
    <s v="Chicago, IL"/>
    <n v="486"/>
    <n v="90"/>
    <n v="110"/>
    <n v="418"/>
    <n v="5"/>
    <n v="18"/>
    <x v="0"/>
    <x v="1"/>
    <n v="110202.27"/>
    <s v="Bronze"/>
    <x v="1"/>
  </r>
  <r>
    <n v="2929"/>
    <x v="2500"/>
    <n v="651"/>
    <x v="5"/>
    <x v="1"/>
    <n v="2"/>
    <n v="958.42"/>
    <n v="1916.84"/>
    <x v="2914"/>
    <n v="16"/>
    <s v="Miami, FL"/>
    <n v="36"/>
    <n v="145"/>
    <n v="115"/>
    <n v="242"/>
    <n v="4"/>
    <n v="24"/>
    <x v="0"/>
    <x v="2"/>
    <n v="75983.13"/>
    <s v="Platinum"/>
    <x v="3"/>
  </r>
  <r>
    <n v="2930"/>
    <x v="2501"/>
    <n v="433"/>
    <x v="0"/>
    <x v="0"/>
    <n v="4"/>
    <n v="1045.05"/>
    <n v="4180.2"/>
    <x v="2915"/>
    <n v="6"/>
    <s v="Dallas, TX"/>
    <n v="202"/>
    <n v="81"/>
    <n v="217"/>
    <n v="392"/>
    <n v="1"/>
    <n v="19"/>
    <x v="0"/>
    <x v="2"/>
    <n v="33717.620000000003"/>
    <s v="Gold"/>
    <x v="1"/>
  </r>
  <r>
    <n v="2931"/>
    <x v="2502"/>
    <n v="138"/>
    <x v="6"/>
    <x v="0"/>
    <n v="3"/>
    <n v="1427.54"/>
    <n v="4282.62"/>
    <x v="2916"/>
    <n v="17"/>
    <s v="Dallas, TX"/>
    <n v="327"/>
    <n v="58"/>
    <n v="141"/>
    <n v="267"/>
    <n v="10"/>
    <n v="43"/>
    <x v="2"/>
    <x v="2"/>
    <n v="22737.81"/>
    <s v="Silver"/>
    <x v="0"/>
  </r>
  <r>
    <n v="2932"/>
    <x v="2503"/>
    <n v="571"/>
    <x v="7"/>
    <x v="1"/>
    <n v="2"/>
    <n v="1313.63"/>
    <n v="2627.26"/>
    <x v="2917"/>
    <n v="15"/>
    <s v="Chicago, IL"/>
    <n v="118"/>
    <n v="140"/>
    <n v="255"/>
    <n v="233"/>
    <n v="4"/>
    <n v="58"/>
    <x v="2"/>
    <x v="1"/>
    <n v="46236.67"/>
    <s v="Silver"/>
    <x v="1"/>
  </r>
  <r>
    <n v="2933"/>
    <x v="2504"/>
    <n v="773"/>
    <x v="5"/>
    <x v="1"/>
    <n v="3"/>
    <n v="885.4"/>
    <n v="2656.2"/>
    <x v="2918"/>
    <n v="3"/>
    <s v="Chicago, IL"/>
    <n v="294"/>
    <n v="64"/>
    <n v="106"/>
    <n v="180"/>
    <n v="6"/>
    <n v="61"/>
    <x v="1"/>
    <x v="2"/>
    <n v="54793.65"/>
    <s v="Gold"/>
    <x v="3"/>
  </r>
  <r>
    <n v="2934"/>
    <x v="2505"/>
    <n v="984"/>
    <x v="2"/>
    <x v="1"/>
    <n v="5"/>
    <n v="409.17"/>
    <n v="2045.8500000000001"/>
    <x v="2919"/>
    <n v="11"/>
    <s v="Dallas, TX"/>
    <n v="34"/>
    <n v="123"/>
    <n v="228"/>
    <n v="355"/>
    <n v="4"/>
    <n v="39"/>
    <x v="2"/>
    <x v="2"/>
    <n v="115230.95"/>
    <s v="Silver"/>
    <x v="0"/>
  </r>
  <r>
    <n v="2935"/>
    <x v="2506"/>
    <n v="532"/>
    <x v="3"/>
    <x v="1"/>
    <n v="2"/>
    <n v="133.35"/>
    <n v="266.7"/>
    <x v="2920"/>
    <n v="13"/>
    <s v="New York, NY"/>
    <n v="163"/>
    <n v="91"/>
    <n v="269"/>
    <n v="313"/>
    <n v="6"/>
    <n v="67"/>
    <x v="1"/>
    <x v="2"/>
    <n v="84765.09"/>
    <s v="Gold"/>
    <x v="3"/>
  </r>
  <r>
    <n v="2936"/>
    <x v="2507"/>
    <n v="681"/>
    <x v="0"/>
    <x v="0"/>
    <n v="1"/>
    <n v="739.5"/>
    <n v="739.5"/>
    <x v="2921"/>
    <n v="12"/>
    <s v="Dallas, TX"/>
    <n v="261"/>
    <n v="128"/>
    <n v="165"/>
    <n v="479"/>
    <n v="3"/>
    <n v="64"/>
    <x v="1"/>
    <x v="0"/>
    <n v="22968.880000000001"/>
    <s v="Silver"/>
    <x v="3"/>
  </r>
  <r>
    <n v="2937"/>
    <x v="2508"/>
    <n v="627"/>
    <x v="3"/>
    <x v="1"/>
    <n v="1"/>
    <n v="207.55"/>
    <n v="207.55"/>
    <x v="2922"/>
    <n v="20"/>
    <s v="Miami, FL"/>
    <n v="158"/>
    <n v="130"/>
    <n v="220"/>
    <n v="164"/>
    <n v="2"/>
    <n v="29"/>
    <x v="0"/>
    <x v="0"/>
    <n v="22563.200000000001"/>
    <s v="Silver"/>
    <x v="0"/>
  </r>
  <r>
    <n v="2938"/>
    <x v="2509"/>
    <n v="531"/>
    <x v="2"/>
    <x v="0"/>
    <n v="4"/>
    <n v="1412.56"/>
    <n v="5650.24"/>
    <x v="2923"/>
    <n v="14"/>
    <s v="Chicago, IL"/>
    <n v="215"/>
    <n v="102"/>
    <n v="258"/>
    <n v="412"/>
    <n v="6"/>
    <n v="51"/>
    <x v="2"/>
    <x v="1"/>
    <n v="74707.73"/>
    <s v="Gold"/>
    <x v="1"/>
  </r>
  <r>
    <n v="2939"/>
    <x v="2510"/>
    <n v="373"/>
    <x v="5"/>
    <x v="1"/>
    <n v="2"/>
    <n v="244.46"/>
    <n v="488.92"/>
    <x v="2924"/>
    <n v="20"/>
    <s v="Dallas, TX"/>
    <n v="139"/>
    <n v="57"/>
    <n v="236"/>
    <n v="226"/>
    <n v="2"/>
    <n v="40"/>
    <x v="2"/>
    <x v="0"/>
    <n v="83187.710000000006"/>
    <s v="Gold"/>
    <x v="1"/>
  </r>
  <r>
    <n v="2940"/>
    <x v="2451"/>
    <n v="120"/>
    <x v="2"/>
    <x v="0"/>
    <n v="5"/>
    <n v="148.19"/>
    <n v="740.95"/>
    <x v="2925"/>
    <n v="12"/>
    <s v="Los Angeles, CA"/>
    <n v="453"/>
    <n v="69"/>
    <n v="284"/>
    <n v="473"/>
    <n v="8"/>
    <n v="36"/>
    <x v="2"/>
    <x v="2"/>
    <n v="90553.67"/>
    <s v="Silver"/>
    <x v="3"/>
  </r>
  <r>
    <n v="2941"/>
    <x v="2511"/>
    <n v="812"/>
    <x v="0"/>
    <x v="0"/>
    <n v="5"/>
    <n v="974.08"/>
    <n v="4870.4000000000005"/>
    <x v="2926"/>
    <n v="15"/>
    <s v="New York, NY"/>
    <n v="247"/>
    <n v="111"/>
    <n v="111"/>
    <n v="473"/>
    <n v="4"/>
    <n v="37"/>
    <x v="2"/>
    <x v="1"/>
    <n v="39046.620000000003"/>
    <s v="Silver"/>
    <x v="1"/>
  </r>
  <r>
    <n v="2942"/>
    <x v="2512"/>
    <n v="580"/>
    <x v="0"/>
    <x v="1"/>
    <n v="4"/>
    <n v="67.23"/>
    <n v="268.92"/>
    <x v="2927"/>
    <n v="19"/>
    <s v="Los Angeles, CA"/>
    <n v="64"/>
    <n v="101"/>
    <n v="285"/>
    <n v="489"/>
    <n v="5"/>
    <n v="64"/>
    <x v="1"/>
    <x v="1"/>
    <n v="96669.2"/>
    <s v="Silver"/>
    <x v="0"/>
  </r>
  <r>
    <n v="2943"/>
    <x v="2513"/>
    <n v="702"/>
    <x v="4"/>
    <x v="1"/>
    <n v="5"/>
    <n v="272.57"/>
    <n v="1362.85"/>
    <x v="2928"/>
    <n v="10"/>
    <s v="Miami, FL"/>
    <n v="171"/>
    <n v="126"/>
    <n v="126"/>
    <n v="226"/>
    <n v="7"/>
    <n v="30"/>
    <x v="0"/>
    <x v="0"/>
    <n v="34508.730000000003"/>
    <s v="Bronze"/>
    <x v="3"/>
  </r>
  <r>
    <n v="2944"/>
    <x v="2514"/>
    <n v="122"/>
    <x v="2"/>
    <x v="1"/>
    <n v="1"/>
    <n v="520.82000000000005"/>
    <n v="520.82000000000005"/>
    <x v="2929"/>
    <n v="12"/>
    <s v="Los Angeles, CA"/>
    <n v="214"/>
    <n v="149"/>
    <n v="267"/>
    <n v="302"/>
    <n v="7"/>
    <n v="20"/>
    <x v="0"/>
    <x v="0"/>
    <n v="88959.71"/>
    <s v="Bronze"/>
    <x v="2"/>
  </r>
  <r>
    <n v="2945"/>
    <x v="2515"/>
    <n v="424"/>
    <x v="0"/>
    <x v="1"/>
    <n v="4"/>
    <n v="1143.23"/>
    <n v="4572.92"/>
    <x v="2930"/>
    <n v="16"/>
    <s v="New York, NY"/>
    <n v="27"/>
    <n v="74"/>
    <n v="124"/>
    <n v="474"/>
    <n v="1"/>
    <n v="38"/>
    <x v="2"/>
    <x v="1"/>
    <n v="76311.33"/>
    <s v="Platinum"/>
    <x v="0"/>
  </r>
  <r>
    <n v="2946"/>
    <x v="376"/>
    <n v="486"/>
    <x v="1"/>
    <x v="0"/>
    <n v="2"/>
    <n v="1749.15"/>
    <n v="3498.3"/>
    <x v="2931"/>
    <n v="11"/>
    <s v="Dallas, TX"/>
    <n v="422"/>
    <n v="139"/>
    <n v="216"/>
    <n v="393"/>
    <n v="7"/>
    <n v="29"/>
    <x v="0"/>
    <x v="2"/>
    <n v="40457.57"/>
    <s v="Bronze"/>
    <x v="0"/>
  </r>
  <r>
    <n v="2947"/>
    <x v="2516"/>
    <n v="684"/>
    <x v="6"/>
    <x v="0"/>
    <n v="4"/>
    <n v="103.79"/>
    <n v="415.16"/>
    <x v="2932"/>
    <n v="19"/>
    <s v="Chicago, IL"/>
    <n v="144"/>
    <n v="85"/>
    <n v="115"/>
    <n v="361"/>
    <n v="9"/>
    <n v="60"/>
    <x v="1"/>
    <x v="1"/>
    <n v="65561.149999999994"/>
    <s v="Bronze"/>
    <x v="1"/>
  </r>
  <r>
    <n v="2948"/>
    <x v="2517"/>
    <n v="499"/>
    <x v="5"/>
    <x v="0"/>
    <n v="5"/>
    <n v="1325.71"/>
    <n v="6628.55"/>
    <x v="2933"/>
    <n v="11"/>
    <s v="Los Angeles, CA"/>
    <n v="196"/>
    <n v="146"/>
    <n v="288"/>
    <n v="209"/>
    <n v="10"/>
    <n v="31"/>
    <x v="0"/>
    <x v="1"/>
    <n v="57325.04"/>
    <s v="Platinum"/>
    <x v="2"/>
  </r>
  <r>
    <n v="2949"/>
    <x v="839"/>
    <n v="430"/>
    <x v="4"/>
    <x v="1"/>
    <n v="1"/>
    <n v="1089.6099999999999"/>
    <n v="1089.6099999999999"/>
    <x v="2934"/>
    <n v="20"/>
    <s v="Miami, FL"/>
    <n v="413"/>
    <n v="113"/>
    <n v="188"/>
    <n v="172"/>
    <n v="10"/>
    <n v="65"/>
    <x v="1"/>
    <x v="2"/>
    <n v="83808.800000000003"/>
    <s v="Silver"/>
    <x v="0"/>
  </r>
  <r>
    <n v="2950"/>
    <x v="2518"/>
    <n v="686"/>
    <x v="4"/>
    <x v="1"/>
    <n v="2"/>
    <n v="1232.98"/>
    <n v="2465.96"/>
    <x v="2935"/>
    <n v="19"/>
    <s v="New York, NY"/>
    <n v="239"/>
    <n v="112"/>
    <n v="296"/>
    <n v="485"/>
    <n v="3"/>
    <n v="45"/>
    <x v="2"/>
    <x v="2"/>
    <n v="90295.56"/>
    <s v="Platinum"/>
    <x v="2"/>
  </r>
  <r>
    <n v="2951"/>
    <x v="2519"/>
    <n v="200"/>
    <x v="5"/>
    <x v="1"/>
    <n v="4"/>
    <n v="253.19"/>
    <n v="1012.76"/>
    <x v="2936"/>
    <n v="12"/>
    <s v="Miami, FL"/>
    <n v="456"/>
    <n v="127"/>
    <n v="200"/>
    <n v="258"/>
    <n v="5"/>
    <n v="24"/>
    <x v="0"/>
    <x v="1"/>
    <n v="25137.27"/>
    <s v="Bronze"/>
    <x v="0"/>
  </r>
  <r>
    <n v="2952"/>
    <x v="2520"/>
    <n v="927"/>
    <x v="3"/>
    <x v="0"/>
    <n v="1"/>
    <n v="472.55"/>
    <n v="472.55"/>
    <x v="2937"/>
    <n v="12"/>
    <s v="Dallas, TX"/>
    <n v="262"/>
    <n v="105"/>
    <n v="169"/>
    <n v="115"/>
    <n v="8"/>
    <n v="34"/>
    <x v="0"/>
    <x v="0"/>
    <n v="119874.85"/>
    <s v="Bronze"/>
    <x v="1"/>
  </r>
  <r>
    <n v="2953"/>
    <x v="898"/>
    <n v="600"/>
    <x v="5"/>
    <x v="0"/>
    <n v="4"/>
    <n v="62.52"/>
    <n v="250.08"/>
    <x v="2938"/>
    <n v="1"/>
    <s v="Chicago, IL"/>
    <n v="80"/>
    <n v="103"/>
    <n v="219"/>
    <n v="447"/>
    <n v="2"/>
    <n v="66"/>
    <x v="1"/>
    <x v="0"/>
    <n v="51540.51"/>
    <s v="Platinum"/>
    <x v="2"/>
  </r>
  <r>
    <n v="2954"/>
    <x v="2521"/>
    <n v="202"/>
    <x v="4"/>
    <x v="1"/>
    <n v="1"/>
    <n v="774.06"/>
    <n v="774.06"/>
    <x v="2939"/>
    <n v="11"/>
    <s v="Miami, FL"/>
    <n v="334"/>
    <n v="56"/>
    <n v="263"/>
    <n v="341"/>
    <n v="6"/>
    <n v="24"/>
    <x v="0"/>
    <x v="2"/>
    <n v="55077.22"/>
    <s v="Silver"/>
    <x v="0"/>
  </r>
  <r>
    <n v="2955"/>
    <x v="2522"/>
    <n v="807"/>
    <x v="7"/>
    <x v="1"/>
    <n v="4"/>
    <n v="1541.26"/>
    <n v="6165.04"/>
    <x v="2940"/>
    <n v="11"/>
    <s v="New York, NY"/>
    <n v="22"/>
    <n v="91"/>
    <n v="273"/>
    <n v="189"/>
    <n v="8"/>
    <n v="45"/>
    <x v="2"/>
    <x v="0"/>
    <n v="88766.23"/>
    <s v="Silver"/>
    <x v="3"/>
  </r>
  <r>
    <n v="2956"/>
    <x v="855"/>
    <n v="791"/>
    <x v="0"/>
    <x v="1"/>
    <n v="1"/>
    <n v="1770.2"/>
    <n v="1770.2"/>
    <x v="2941"/>
    <n v="8"/>
    <s v="New York, NY"/>
    <n v="349"/>
    <n v="82"/>
    <n v="209"/>
    <n v="363"/>
    <n v="6"/>
    <n v="68"/>
    <x v="1"/>
    <x v="2"/>
    <n v="66431.78"/>
    <s v="Gold"/>
    <x v="3"/>
  </r>
  <r>
    <n v="2957"/>
    <x v="2523"/>
    <n v="310"/>
    <x v="7"/>
    <x v="1"/>
    <n v="5"/>
    <n v="1189.07"/>
    <n v="5945.3499999999995"/>
    <x v="2942"/>
    <n v="13"/>
    <s v="Miami, FL"/>
    <n v="104"/>
    <n v="114"/>
    <n v="289"/>
    <n v="143"/>
    <n v="7"/>
    <n v="32"/>
    <x v="0"/>
    <x v="2"/>
    <n v="91677.33"/>
    <s v="Gold"/>
    <x v="0"/>
  </r>
  <r>
    <n v="2958"/>
    <x v="2524"/>
    <n v="444"/>
    <x v="0"/>
    <x v="0"/>
    <n v="5"/>
    <n v="206.98"/>
    <n v="1034.8999999999999"/>
    <x v="2943"/>
    <n v="5"/>
    <s v="New York, NY"/>
    <n v="223"/>
    <n v="92"/>
    <n v="184"/>
    <n v="500"/>
    <n v="2"/>
    <n v="59"/>
    <x v="2"/>
    <x v="1"/>
    <n v="108035.28"/>
    <s v="Silver"/>
    <x v="3"/>
  </r>
  <r>
    <n v="2959"/>
    <x v="2525"/>
    <n v="608"/>
    <x v="6"/>
    <x v="1"/>
    <n v="1"/>
    <n v="566.41999999999996"/>
    <n v="566.41999999999996"/>
    <x v="2944"/>
    <n v="19"/>
    <s v="Chicago, IL"/>
    <n v="317"/>
    <n v="98"/>
    <n v="238"/>
    <n v="415"/>
    <n v="1"/>
    <n v="46"/>
    <x v="2"/>
    <x v="1"/>
    <n v="62563.83"/>
    <s v="Gold"/>
    <x v="0"/>
  </r>
  <r>
    <n v="2960"/>
    <x v="2526"/>
    <n v="614"/>
    <x v="7"/>
    <x v="1"/>
    <n v="5"/>
    <n v="1303.04"/>
    <n v="6515.2"/>
    <x v="2945"/>
    <n v="3"/>
    <s v="Dallas, TX"/>
    <n v="10"/>
    <n v="69"/>
    <n v="261"/>
    <n v="276"/>
    <n v="9"/>
    <n v="19"/>
    <x v="0"/>
    <x v="0"/>
    <n v="114612.35"/>
    <s v="Gold"/>
    <x v="1"/>
  </r>
  <r>
    <n v="2961"/>
    <x v="1392"/>
    <n v="930"/>
    <x v="2"/>
    <x v="0"/>
    <n v="4"/>
    <n v="755.52"/>
    <n v="3022.08"/>
    <x v="2946"/>
    <n v="15"/>
    <s v="Dallas, TX"/>
    <n v="200"/>
    <n v="90"/>
    <n v="194"/>
    <n v="413"/>
    <n v="1"/>
    <n v="47"/>
    <x v="2"/>
    <x v="1"/>
    <n v="27173.759999999998"/>
    <s v="Platinum"/>
    <x v="3"/>
  </r>
  <r>
    <n v="2962"/>
    <x v="852"/>
    <n v="883"/>
    <x v="2"/>
    <x v="0"/>
    <n v="2"/>
    <n v="1872.74"/>
    <n v="3745.48"/>
    <x v="2947"/>
    <n v="4"/>
    <s v="New York, NY"/>
    <n v="355"/>
    <n v="110"/>
    <n v="216"/>
    <n v="357"/>
    <n v="2"/>
    <n v="58"/>
    <x v="2"/>
    <x v="2"/>
    <n v="118042.63"/>
    <s v="Bronze"/>
    <x v="3"/>
  </r>
  <r>
    <n v="2963"/>
    <x v="1640"/>
    <n v="783"/>
    <x v="5"/>
    <x v="1"/>
    <n v="2"/>
    <n v="869.62"/>
    <n v="1739.24"/>
    <x v="2948"/>
    <n v="10"/>
    <s v="Miami, FL"/>
    <n v="464"/>
    <n v="94"/>
    <n v="293"/>
    <n v="153"/>
    <n v="1"/>
    <n v="28"/>
    <x v="0"/>
    <x v="1"/>
    <n v="66391.69"/>
    <s v="Silver"/>
    <x v="3"/>
  </r>
  <r>
    <n v="2964"/>
    <x v="2527"/>
    <n v="447"/>
    <x v="2"/>
    <x v="0"/>
    <n v="2"/>
    <n v="971.59"/>
    <n v="1943.18"/>
    <x v="2949"/>
    <n v="17"/>
    <s v="Chicago, IL"/>
    <n v="55"/>
    <n v="51"/>
    <n v="193"/>
    <n v="422"/>
    <n v="4"/>
    <n v="49"/>
    <x v="2"/>
    <x v="2"/>
    <n v="100765.28"/>
    <s v="Gold"/>
    <x v="1"/>
  </r>
  <r>
    <n v="2965"/>
    <x v="2528"/>
    <n v="270"/>
    <x v="3"/>
    <x v="1"/>
    <n v="5"/>
    <n v="1252.83"/>
    <n v="6264.15"/>
    <x v="2950"/>
    <n v="12"/>
    <s v="New York, NY"/>
    <n v="163"/>
    <n v="84"/>
    <n v="215"/>
    <n v="441"/>
    <n v="1"/>
    <n v="34"/>
    <x v="0"/>
    <x v="1"/>
    <n v="109029.28"/>
    <s v="Bronze"/>
    <x v="3"/>
  </r>
  <r>
    <n v="2966"/>
    <x v="2529"/>
    <n v="729"/>
    <x v="4"/>
    <x v="0"/>
    <n v="5"/>
    <n v="721.03"/>
    <n v="3605.1499999999996"/>
    <x v="2951"/>
    <n v="10"/>
    <s v="Dallas, TX"/>
    <n v="363"/>
    <n v="71"/>
    <n v="251"/>
    <n v="313"/>
    <n v="3"/>
    <n v="63"/>
    <x v="1"/>
    <x v="2"/>
    <n v="51070.94"/>
    <s v="Silver"/>
    <x v="2"/>
  </r>
  <r>
    <n v="2967"/>
    <x v="2414"/>
    <n v="406"/>
    <x v="7"/>
    <x v="1"/>
    <n v="4"/>
    <n v="809.5"/>
    <n v="3238"/>
    <x v="2952"/>
    <n v="3"/>
    <s v="New York, NY"/>
    <n v="407"/>
    <n v="72"/>
    <n v="105"/>
    <n v="138"/>
    <n v="3"/>
    <n v="26"/>
    <x v="0"/>
    <x v="1"/>
    <n v="47105.67"/>
    <s v="Gold"/>
    <x v="0"/>
  </r>
  <r>
    <n v="2968"/>
    <x v="1293"/>
    <n v="472"/>
    <x v="0"/>
    <x v="0"/>
    <n v="3"/>
    <n v="274.02"/>
    <n v="822.06"/>
    <x v="2953"/>
    <n v="18"/>
    <s v="Miami, FL"/>
    <n v="359"/>
    <n v="89"/>
    <n v="157"/>
    <n v="440"/>
    <n v="2"/>
    <n v="19"/>
    <x v="0"/>
    <x v="2"/>
    <n v="21893.13"/>
    <s v="Bronze"/>
    <x v="2"/>
  </r>
  <r>
    <n v="2969"/>
    <x v="2486"/>
    <n v="546"/>
    <x v="4"/>
    <x v="1"/>
    <n v="4"/>
    <n v="412.83"/>
    <n v="1651.32"/>
    <x v="2954"/>
    <n v="8"/>
    <s v="Miami, FL"/>
    <n v="179"/>
    <n v="101"/>
    <n v="287"/>
    <n v="356"/>
    <n v="3"/>
    <n v="20"/>
    <x v="0"/>
    <x v="1"/>
    <n v="42828.06"/>
    <s v="Gold"/>
    <x v="3"/>
  </r>
  <r>
    <n v="2970"/>
    <x v="2530"/>
    <n v="306"/>
    <x v="7"/>
    <x v="0"/>
    <n v="4"/>
    <n v="884.18"/>
    <n v="3536.72"/>
    <x v="2955"/>
    <n v="20"/>
    <s v="Los Angeles, CA"/>
    <n v="16"/>
    <n v="83"/>
    <n v="157"/>
    <n v="113"/>
    <n v="4"/>
    <n v="60"/>
    <x v="1"/>
    <x v="0"/>
    <n v="54815.56"/>
    <s v="Platinum"/>
    <x v="0"/>
  </r>
  <r>
    <n v="2971"/>
    <x v="2531"/>
    <n v="608"/>
    <x v="2"/>
    <x v="0"/>
    <n v="1"/>
    <n v="202.58"/>
    <n v="202.58"/>
    <x v="2956"/>
    <n v="12"/>
    <s v="Los Angeles, CA"/>
    <n v="339"/>
    <n v="146"/>
    <n v="202"/>
    <n v="401"/>
    <n v="10"/>
    <n v="70"/>
    <x v="1"/>
    <x v="1"/>
    <n v="77652.320000000007"/>
    <s v="Bronze"/>
    <x v="2"/>
  </r>
  <r>
    <n v="2972"/>
    <x v="348"/>
    <n v="750"/>
    <x v="6"/>
    <x v="1"/>
    <n v="5"/>
    <n v="906.42"/>
    <n v="4532.0999999999995"/>
    <x v="2957"/>
    <n v="6"/>
    <s v="Dallas, TX"/>
    <n v="416"/>
    <n v="57"/>
    <n v="260"/>
    <n v="359"/>
    <n v="6"/>
    <n v="58"/>
    <x v="2"/>
    <x v="1"/>
    <n v="33060.04"/>
    <s v="Gold"/>
    <x v="1"/>
  </r>
  <r>
    <n v="2973"/>
    <x v="2532"/>
    <n v="967"/>
    <x v="5"/>
    <x v="0"/>
    <n v="2"/>
    <n v="1482.01"/>
    <n v="2964.02"/>
    <x v="2958"/>
    <n v="11"/>
    <s v="Dallas, TX"/>
    <n v="94"/>
    <n v="99"/>
    <n v="218"/>
    <n v="484"/>
    <n v="6"/>
    <n v="40"/>
    <x v="2"/>
    <x v="1"/>
    <n v="99782.51"/>
    <s v="Bronze"/>
    <x v="0"/>
  </r>
  <r>
    <n v="2974"/>
    <x v="2533"/>
    <n v="906"/>
    <x v="1"/>
    <x v="1"/>
    <n v="4"/>
    <n v="1631.22"/>
    <n v="6524.88"/>
    <x v="2959"/>
    <n v="5"/>
    <s v="Miami, FL"/>
    <n v="201"/>
    <n v="125"/>
    <n v="286"/>
    <n v="115"/>
    <n v="2"/>
    <n v="21"/>
    <x v="0"/>
    <x v="2"/>
    <n v="44807.12"/>
    <s v="Silver"/>
    <x v="3"/>
  </r>
  <r>
    <n v="2975"/>
    <x v="2391"/>
    <n v="177"/>
    <x v="6"/>
    <x v="0"/>
    <n v="3"/>
    <n v="1391.79"/>
    <n v="4175.37"/>
    <x v="2960"/>
    <n v="12"/>
    <s v="Los Angeles, CA"/>
    <n v="466"/>
    <n v="83"/>
    <n v="181"/>
    <n v="407"/>
    <n v="3"/>
    <n v="29"/>
    <x v="0"/>
    <x v="2"/>
    <n v="94720.97"/>
    <s v="Bronze"/>
    <x v="3"/>
  </r>
  <r>
    <n v="2976"/>
    <x v="2534"/>
    <n v="960"/>
    <x v="7"/>
    <x v="1"/>
    <n v="2"/>
    <n v="1367.67"/>
    <n v="2735.34"/>
    <x v="2961"/>
    <n v="5"/>
    <s v="Miami, FL"/>
    <n v="33"/>
    <n v="134"/>
    <n v="262"/>
    <n v="373"/>
    <n v="2"/>
    <n v="59"/>
    <x v="2"/>
    <x v="2"/>
    <n v="50949.61"/>
    <s v="Platinum"/>
    <x v="2"/>
  </r>
  <r>
    <n v="2977"/>
    <x v="589"/>
    <n v="970"/>
    <x v="4"/>
    <x v="1"/>
    <n v="1"/>
    <n v="1025.93"/>
    <n v="1025.93"/>
    <x v="2962"/>
    <n v="2"/>
    <s v="Chicago, IL"/>
    <n v="121"/>
    <n v="145"/>
    <n v="250"/>
    <n v="387"/>
    <n v="7"/>
    <n v="57"/>
    <x v="2"/>
    <x v="1"/>
    <n v="83012.649999999994"/>
    <s v="Silver"/>
    <x v="3"/>
  </r>
  <r>
    <n v="2978"/>
    <x v="2535"/>
    <n v="648"/>
    <x v="3"/>
    <x v="1"/>
    <n v="4"/>
    <n v="1512.66"/>
    <n v="6050.64"/>
    <x v="2963"/>
    <n v="15"/>
    <s v="New York, NY"/>
    <n v="131"/>
    <n v="138"/>
    <n v="292"/>
    <n v="470"/>
    <n v="10"/>
    <n v="36"/>
    <x v="2"/>
    <x v="2"/>
    <n v="65461.05"/>
    <s v="Silver"/>
    <x v="3"/>
  </r>
  <r>
    <n v="2979"/>
    <x v="2536"/>
    <n v="319"/>
    <x v="0"/>
    <x v="1"/>
    <n v="4"/>
    <n v="1700.59"/>
    <n v="6802.36"/>
    <x v="2964"/>
    <n v="17"/>
    <s v="Dallas, TX"/>
    <n v="15"/>
    <n v="114"/>
    <n v="286"/>
    <n v="131"/>
    <n v="9"/>
    <n v="69"/>
    <x v="1"/>
    <x v="0"/>
    <n v="24350.880000000001"/>
    <s v="Silver"/>
    <x v="1"/>
  </r>
  <r>
    <n v="2980"/>
    <x v="2537"/>
    <n v="394"/>
    <x v="6"/>
    <x v="1"/>
    <n v="5"/>
    <n v="519.01"/>
    <n v="2595.0500000000002"/>
    <x v="2965"/>
    <n v="17"/>
    <s v="Dallas, TX"/>
    <n v="359"/>
    <n v="103"/>
    <n v="171"/>
    <n v="234"/>
    <n v="4"/>
    <n v="68"/>
    <x v="1"/>
    <x v="0"/>
    <n v="86764.64"/>
    <s v="Silver"/>
    <x v="2"/>
  </r>
  <r>
    <n v="2981"/>
    <x v="2372"/>
    <n v="371"/>
    <x v="4"/>
    <x v="0"/>
    <n v="1"/>
    <n v="741.03"/>
    <n v="741.03"/>
    <x v="2966"/>
    <n v="6"/>
    <s v="Dallas, TX"/>
    <n v="319"/>
    <n v="146"/>
    <n v="296"/>
    <n v="109"/>
    <n v="3"/>
    <n v="18"/>
    <x v="0"/>
    <x v="2"/>
    <n v="21634.55"/>
    <s v="Gold"/>
    <x v="2"/>
  </r>
  <r>
    <n v="2982"/>
    <x v="2538"/>
    <n v="148"/>
    <x v="0"/>
    <x v="0"/>
    <n v="1"/>
    <n v="257.77999999999997"/>
    <n v="257.77999999999997"/>
    <x v="2967"/>
    <n v="3"/>
    <s v="New York, NY"/>
    <n v="445"/>
    <n v="64"/>
    <n v="225"/>
    <n v="419"/>
    <n v="4"/>
    <n v="46"/>
    <x v="2"/>
    <x v="0"/>
    <n v="75614.720000000001"/>
    <s v="Bronze"/>
    <x v="1"/>
  </r>
  <r>
    <n v="2983"/>
    <x v="828"/>
    <n v="404"/>
    <x v="4"/>
    <x v="0"/>
    <n v="2"/>
    <n v="1497.26"/>
    <n v="2994.52"/>
    <x v="2968"/>
    <n v="13"/>
    <s v="Los Angeles, CA"/>
    <n v="241"/>
    <n v="149"/>
    <n v="254"/>
    <n v="206"/>
    <n v="3"/>
    <n v="54"/>
    <x v="2"/>
    <x v="2"/>
    <n v="106662.86"/>
    <s v="Gold"/>
    <x v="0"/>
  </r>
  <r>
    <n v="2984"/>
    <x v="2539"/>
    <n v="687"/>
    <x v="2"/>
    <x v="0"/>
    <n v="3"/>
    <n v="1541.58"/>
    <n v="4624.74"/>
    <x v="2969"/>
    <n v="11"/>
    <s v="Miami, FL"/>
    <n v="115"/>
    <n v="143"/>
    <n v="121"/>
    <n v="218"/>
    <n v="9"/>
    <n v="57"/>
    <x v="2"/>
    <x v="1"/>
    <n v="70957.100000000006"/>
    <s v="Bronze"/>
    <x v="0"/>
  </r>
  <r>
    <n v="2985"/>
    <x v="1566"/>
    <n v="511"/>
    <x v="2"/>
    <x v="1"/>
    <n v="5"/>
    <n v="794.28"/>
    <n v="3971.3999999999996"/>
    <x v="2970"/>
    <n v="4"/>
    <s v="Miami, FL"/>
    <n v="47"/>
    <n v="147"/>
    <n v="105"/>
    <n v="301"/>
    <n v="6"/>
    <n v="32"/>
    <x v="0"/>
    <x v="2"/>
    <n v="116410.94"/>
    <s v="Platinum"/>
    <x v="1"/>
  </r>
  <r>
    <n v="2986"/>
    <x v="2540"/>
    <n v="923"/>
    <x v="3"/>
    <x v="0"/>
    <n v="1"/>
    <n v="1563.9"/>
    <n v="1563.9"/>
    <x v="2971"/>
    <n v="3"/>
    <s v="Miami, FL"/>
    <n v="442"/>
    <n v="112"/>
    <n v="249"/>
    <n v="470"/>
    <n v="5"/>
    <n v="56"/>
    <x v="2"/>
    <x v="0"/>
    <n v="103987.19"/>
    <s v="Silver"/>
    <x v="1"/>
  </r>
  <r>
    <n v="2987"/>
    <x v="2541"/>
    <n v="331"/>
    <x v="1"/>
    <x v="1"/>
    <n v="5"/>
    <n v="1110.6099999999999"/>
    <n v="5553.0499999999993"/>
    <x v="2972"/>
    <n v="20"/>
    <s v="Chicago, IL"/>
    <n v="69"/>
    <n v="93"/>
    <n v="294"/>
    <n v="190"/>
    <n v="2"/>
    <n v="46"/>
    <x v="2"/>
    <x v="0"/>
    <n v="102745.93"/>
    <s v="Silver"/>
    <x v="3"/>
  </r>
  <r>
    <n v="2988"/>
    <x v="2542"/>
    <n v="739"/>
    <x v="0"/>
    <x v="1"/>
    <n v="3"/>
    <n v="1882.91"/>
    <n v="5648.7300000000005"/>
    <x v="2973"/>
    <n v="6"/>
    <s v="Los Angeles, CA"/>
    <n v="79"/>
    <n v="83"/>
    <n v="258"/>
    <n v="324"/>
    <n v="5"/>
    <n v="48"/>
    <x v="2"/>
    <x v="0"/>
    <n v="77436.33"/>
    <s v="Silver"/>
    <x v="2"/>
  </r>
  <r>
    <n v="2989"/>
    <x v="1995"/>
    <n v="860"/>
    <x v="6"/>
    <x v="1"/>
    <n v="3"/>
    <n v="775.9"/>
    <n v="2327.6999999999998"/>
    <x v="2974"/>
    <n v="3"/>
    <s v="New York, NY"/>
    <n v="405"/>
    <n v="63"/>
    <n v="283"/>
    <n v="175"/>
    <n v="3"/>
    <n v="64"/>
    <x v="1"/>
    <x v="2"/>
    <n v="114192.73"/>
    <s v="Gold"/>
    <x v="0"/>
  </r>
  <r>
    <n v="2990"/>
    <x v="2543"/>
    <n v="194"/>
    <x v="4"/>
    <x v="1"/>
    <n v="4"/>
    <n v="1014.12"/>
    <n v="4056.48"/>
    <x v="2975"/>
    <n v="10"/>
    <s v="Chicago, IL"/>
    <n v="394"/>
    <n v="144"/>
    <n v="258"/>
    <n v="237"/>
    <n v="3"/>
    <n v="53"/>
    <x v="2"/>
    <x v="2"/>
    <n v="102539.62"/>
    <s v="Gold"/>
    <x v="2"/>
  </r>
  <r>
    <n v="2991"/>
    <x v="2544"/>
    <n v="834"/>
    <x v="5"/>
    <x v="0"/>
    <n v="5"/>
    <n v="944.59"/>
    <n v="4722.95"/>
    <x v="2976"/>
    <n v="12"/>
    <s v="Los Angeles, CA"/>
    <n v="344"/>
    <n v="116"/>
    <n v="249"/>
    <n v="498"/>
    <n v="7"/>
    <n v="50"/>
    <x v="2"/>
    <x v="0"/>
    <n v="91164.38"/>
    <s v="Bronze"/>
    <x v="1"/>
  </r>
  <r>
    <n v="2992"/>
    <x v="2545"/>
    <n v="964"/>
    <x v="4"/>
    <x v="1"/>
    <n v="1"/>
    <n v="431.41"/>
    <n v="431.41"/>
    <x v="2977"/>
    <n v="16"/>
    <s v="Chicago, IL"/>
    <n v="28"/>
    <n v="70"/>
    <n v="260"/>
    <n v="254"/>
    <n v="4"/>
    <n v="23"/>
    <x v="0"/>
    <x v="0"/>
    <n v="115316.76"/>
    <s v="Gold"/>
    <x v="2"/>
  </r>
  <r>
    <n v="2993"/>
    <x v="2546"/>
    <n v="692"/>
    <x v="6"/>
    <x v="1"/>
    <n v="1"/>
    <n v="1699.83"/>
    <n v="1699.83"/>
    <x v="2978"/>
    <n v="10"/>
    <s v="Miami, FL"/>
    <n v="417"/>
    <n v="113"/>
    <n v="155"/>
    <n v="268"/>
    <n v="3"/>
    <n v="21"/>
    <x v="0"/>
    <x v="2"/>
    <n v="33647.43"/>
    <s v="Silver"/>
    <x v="2"/>
  </r>
  <r>
    <n v="2994"/>
    <x v="2035"/>
    <n v="197"/>
    <x v="2"/>
    <x v="1"/>
    <n v="2"/>
    <n v="1073.27"/>
    <n v="2146.54"/>
    <x v="2979"/>
    <n v="10"/>
    <s v="New York, NY"/>
    <n v="416"/>
    <n v="149"/>
    <n v="290"/>
    <n v="165"/>
    <n v="7"/>
    <n v="34"/>
    <x v="0"/>
    <x v="2"/>
    <n v="89462.22"/>
    <s v="Silver"/>
    <x v="1"/>
  </r>
  <r>
    <n v="2995"/>
    <x v="2547"/>
    <n v="706"/>
    <x v="5"/>
    <x v="0"/>
    <n v="3"/>
    <n v="1507.51"/>
    <n v="4522.53"/>
    <x v="2165"/>
    <n v="11"/>
    <s v="Dallas, TX"/>
    <n v="364"/>
    <n v="113"/>
    <n v="223"/>
    <n v="195"/>
    <n v="3"/>
    <n v="50"/>
    <x v="2"/>
    <x v="0"/>
    <n v="74311.47"/>
    <s v="Silver"/>
    <x v="0"/>
  </r>
  <r>
    <n v="2996"/>
    <x v="2548"/>
    <n v="444"/>
    <x v="6"/>
    <x v="0"/>
    <n v="3"/>
    <n v="1655.17"/>
    <n v="4965.51"/>
    <x v="2980"/>
    <n v="5"/>
    <s v="Dallas, TX"/>
    <n v="221"/>
    <n v="63"/>
    <n v="235"/>
    <n v="347"/>
    <n v="2"/>
    <n v="41"/>
    <x v="2"/>
    <x v="2"/>
    <n v="54463.47"/>
    <s v="Silver"/>
    <x v="3"/>
  </r>
  <r>
    <n v="2997"/>
    <x v="2042"/>
    <n v="379"/>
    <x v="6"/>
    <x v="1"/>
    <n v="2"/>
    <n v="140.75"/>
    <n v="281.5"/>
    <x v="2981"/>
    <n v="2"/>
    <s v="Dallas, TX"/>
    <n v="196"/>
    <n v="64"/>
    <n v="172"/>
    <n v="284"/>
    <n v="5"/>
    <n v="55"/>
    <x v="2"/>
    <x v="2"/>
    <n v="24510.080000000002"/>
    <s v="Silver"/>
    <x v="0"/>
  </r>
  <r>
    <n v="2998"/>
    <x v="2549"/>
    <n v="168"/>
    <x v="7"/>
    <x v="1"/>
    <n v="2"/>
    <n v="1472.41"/>
    <n v="2944.82"/>
    <x v="2982"/>
    <n v="7"/>
    <s v="New York, NY"/>
    <n v="224"/>
    <n v="88"/>
    <n v="238"/>
    <n v="408"/>
    <n v="5"/>
    <n v="24"/>
    <x v="0"/>
    <x v="2"/>
    <n v="21399.17"/>
    <s v="Platinum"/>
    <x v="2"/>
  </r>
  <r>
    <n v="2999"/>
    <x v="2550"/>
    <n v="680"/>
    <x v="7"/>
    <x v="0"/>
    <n v="2"/>
    <n v="473.96"/>
    <n v="947.92"/>
    <x v="2983"/>
    <n v="2"/>
    <s v="Miami, FL"/>
    <n v="222"/>
    <n v="121"/>
    <n v="283"/>
    <n v="232"/>
    <n v="6"/>
    <n v="40"/>
    <x v="2"/>
    <x v="2"/>
    <n v="60335.92"/>
    <s v="Platinum"/>
    <x v="0"/>
  </r>
  <r>
    <n v="3000"/>
    <x v="1043"/>
    <n v="920"/>
    <x v="1"/>
    <x v="0"/>
    <n v="4"/>
    <n v="1327.79"/>
    <n v="5311.16"/>
    <x v="2984"/>
    <n v="5"/>
    <s v="Miami, FL"/>
    <n v="207"/>
    <n v="121"/>
    <n v="202"/>
    <n v="169"/>
    <n v="4"/>
    <n v="67"/>
    <x v="1"/>
    <x v="2"/>
    <n v="29232.54"/>
    <s v="Silver"/>
    <x v="1"/>
  </r>
  <r>
    <n v="3001"/>
    <x v="2551"/>
    <n v="643"/>
    <x v="2"/>
    <x v="0"/>
    <n v="2"/>
    <n v="1448.91"/>
    <n v="2897.82"/>
    <x v="2985"/>
    <n v="16"/>
    <s v="Miami, FL"/>
    <n v="496"/>
    <n v="150"/>
    <n v="180"/>
    <n v="299"/>
    <n v="8"/>
    <n v="56"/>
    <x v="2"/>
    <x v="1"/>
    <n v="106400.25"/>
    <s v="Silver"/>
    <x v="1"/>
  </r>
  <r>
    <n v="3002"/>
    <x v="2552"/>
    <n v="586"/>
    <x v="6"/>
    <x v="1"/>
    <n v="2"/>
    <n v="1912.96"/>
    <n v="3825.92"/>
    <x v="2986"/>
    <n v="13"/>
    <s v="New York, NY"/>
    <n v="165"/>
    <n v="62"/>
    <n v="141"/>
    <n v="350"/>
    <n v="2"/>
    <n v="19"/>
    <x v="0"/>
    <x v="2"/>
    <n v="98562.95"/>
    <s v="Gold"/>
    <x v="0"/>
  </r>
  <r>
    <n v="3003"/>
    <x v="2306"/>
    <n v="537"/>
    <x v="6"/>
    <x v="1"/>
    <n v="1"/>
    <n v="1351.07"/>
    <n v="1351.07"/>
    <x v="2987"/>
    <n v="20"/>
    <s v="Chicago, IL"/>
    <n v="146"/>
    <n v="98"/>
    <n v="155"/>
    <n v="219"/>
    <n v="6"/>
    <n v="65"/>
    <x v="1"/>
    <x v="1"/>
    <n v="71987.34"/>
    <s v="Bronze"/>
    <x v="3"/>
  </r>
  <r>
    <n v="3004"/>
    <x v="2499"/>
    <n v="314"/>
    <x v="5"/>
    <x v="0"/>
    <n v="4"/>
    <n v="1924.76"/>
    <n v="7699.04"/>
    <x v="2988"/>
    <n v="9"/>
    <s v="New York, NY"/>
    <n v="335"/>
    <n v="57"/>
    <n v="297"/>
    <n v="168"/>
    <n v="1"/>
    <n v="40"/>
    <x v="2"/>
    <x v="0"/>
    <n v="45567.65"/>
    <s v="Gold"/>
    <x v="1"/>
  </r>
  <r>
    <n v="3005"/>
    <x v="2553"/>
    <n v="455"/>
    <x v="1"/>
    <x v="0"/>
    <n v="5"/>
    <n v="638.76"/>
    <n v="3193.8"/>
    <x v="2989"/>
    <n v="15"/>
    <s v="Miami, FL"/>
    <n v="2"/>
    <n v="97"/>
    <n v="111"/>
    <n v="453"/>
    <n v="5"/>
    <n v="34"/>
    <x v="0"/>
    <x v="1"/>
    <n v="88600.51"/>
    <s v="Silver"/>
    <x v="2"/>
  </r>
  <r>
    <n v="3006"/>
    <x v="2554"/>
    <n v="914"/>
    <x v="6"/>
    <x v="0"/>
    <n v="1"/>
    <n v="1585.54"/>
    <n v="1585.54"/>
    <x v="2990"/>
    <n v="7"/>
    <s v="Los Angeles, CA"/>
    <n v="166"/>
    <n v="121"/>
    <n v="237"/>
    <n v="460"/>
    <n v="6"/>
    <n v="28"/>
    <x v="0"/>
    <x v="0"/>
    <n v="30027.78"/>
    <s v="Gold"/>
    <x v="1"/>
  </r>
  <r>
    <n v="3007"/>
    <x v="139"/>
    <n v="178"/>
    <x v="2"/>
    <x v="1"/>
    <n v="4"/>
    <n v="1777.21"/>
    <n v="7108.84"/>
    <x v="2991"/>
    <n v="1"/>
    <s v="New York, NY"/>
    <n v="119"/>
    <n v="52"/>
    <n v="101"/>
    <n v="463"/>
    <n v="2"/>
    <n v="70"/>
    <x v="1"/>
    <x v="2"/>
    <n v="99667.74"/>
    <s v="Bronze"/>
    <x v="1"/>
  </r>
  <r>
    <n v="3008"/>
    <x v="2555"/>
    <n v="767"/>
    <x v="5"/>
    <x v="1"/>
    <n v="5"/>
    <n v="393.02"/>
    <n v="1965.1"/>
    <x v="2992"/>
    <n v="17"/>
    <s v="Chicago, IL"/>
    <n v="376"/>
    <n v="59"/>
    <n v="173"/>
    <n v="461"/>
    <n v="10"/>
    <n v="36"/>
    <x v="2"/>
    <x v="2"/>
    <n v="94847.21"/>
    <s v="Gold"/>
    <x v="1"/>
  </r>
  <r>
    <n v="3009"/>
    <x v="2556"/>
    <n v="943"/>
    <x v="1"/>
    <x v="0"/>
    <n v="4"/>
    <n v="877.31"/>
    <n v="3509.24"/>
    <x v="2993"/>
    <n v="18"/>
    <s v="Los Angeles, CA"/>
    <n v="325"/>
    <n v="122"/>
    <n v="180"/>
    <n v="347"/>
    <n v="7"/>
    <n v="53"/>
    <x v="2"/>
    <x v="0"/>
    <n v="32999.97"/>
    <s v="Bronze"/>
    <x v="2"/>
  </r>
  <r>
    <n v="3010"/>
    <x v="2557"/>
    <n v="409"/>
    <x v="2"/>
    <x v="1"/>
    <n v="5"/>
    <n v="1468.67"/>
    <n v="7343.35"/>
    <x v="2994"/>
    <n v="5"/>
    <s v="New York, NY"/>
    <n v="91"/>
    <n v="113"/>
    <n v="154"/>
    <n v="191"/>
    <n v="8"/>
    <n v="66"/>
    <x v="1"/>
    <x v="0"/>
    <n v="54245.3"/>
    <s v="Gold"/>
    <x v="0"/>
  </r>
  <r>
    <n v="3011"/>
    <x v="2558"/>
    <n v="616"/>
    <x v="3"/>
    <x v="0"/>
    <n v="3"/>
    <n v="51.65"/>
    <n v="154.94999999999999"/>
    <x v="2995"/>
    <n v="10"/>
    <s v="Dallas, TX"/>
    <n v="142"/>
    <n v="135"/>
    <n v="149"/>
    <n v="194"/>
    <n v="9"/>
    <n v="46"/>
    <x v="2"/>
    <x v="1"/>
    <n v="74069.58"/>
    <s v="Gold"/>
    <x v="2"/>
  </r>
  <r>
    <n v="3012"/>
    <x v="1158"/>
    <n v="923"/>
    <x v="3"/>
    <x v="1"/>
    <n v="4"/>
    <n v="1905.28"/>
    <n v="7621.12"/>
    <x v="2996"/>
    <n v="2"/>
    <s v="Los Angeles, CA"/>
    <n v="80"/>
    <n v="150"/>
    <n v="167"/>
    <n v="175"/>
    <n v="8"/>
    <n v="51"/>
    <x v="2"/>
    <x v="2"/>
    <n v="71836.09"/>
    <s v="Bronze"/>
    <x v="0"/>
  </r>
  <r>
    <n v="3013"/>
    <x v="2559"/>
    <n v="407"/>
    <x v="1"/>
    <x v="0"/>
    <n v="3"/>
    <n v="265.38"/>
    <n v="796.14"/>
    <x v="2997"/>
    <n v="7"/>
    <s v="New York, NY"/>
    <n v="321"/>
    <n v="92"/>
    <n v="154"/>
    <n v="152"/>
    <n v="8"/>
    <n v="36"/>
    <x v="2"/>
    <x v="1"/>
    <n v="82291.039999999994"/>
    <s v="Gold"/>
    <x v="3"/>
  </r>
  <r>
    <n v="3014"/>
    <x v="1615"/>
    <n v="543"/>
    <x v="3"/>
    <x v="1"/>
    <n v="4"/>
    <n v="1620.8"/>
    <n v="6483.2"/>
    <x v="2998"/>
    <n v="12"/>
    <s v="Dallas, TX"/>
    <n v="497"/>
    <n v="95"/>
    <n v="106"/>
    <n v="261"/>
    <n v="9"/>
    <n v="58"/>
    <x v="2"/>
    <x v="2"/>
    <n v="21787.18"/>
    <s v="Gold"/>
    <x v="2"/>
  </r>
  <r>
    <n v="3015"/>
    <x v="2560"/>
    <n v="779"/>
    <x v="7"/>
    <x v="1"/>
    <n v="4"/>
    <n v="861.39"/>
    <n v="3445.56"/>
    <x v="2999"/>
    <n v="8"/>
    <s v="New York, NY"/>
    <n v="333"/>
    <n v="112"/>
    <n v="167"/>
    <n v="278"/>
    <n v="9"/>
    <n v="20"/>
    <x v="0"/>
    <x v="0"/>
    <n v="21314.58"/>
    <s v="Platinum"/>
    <x v="1"/>
  </r>
  <r>
    <n v="3016"/>
    <x v="2561"/>
    <n v="652"/>
    <x v="3"/>
    <x v="0"/>
    <n v="1"/>
    <n v="238.69"/>
    <n v="238.69"/>
    <x v="3000"/>
    <n v="6"/>
    <s v="New York, NY"/>
    <n v="58"/>
    <n v="55"/>
    <n v="256"/>
    <n v="221"/>
    <n v="1"/>
    <n v="37"/>
    <x v="2"/>
    <x v="1"/>
    <n v="53232.7"/>
    <s v="Platinum"/>
    <x v="1"/>
  </r>
  <r>
    <n v="3017"/>
    <x v="638"/>
    <n v="420"/>
    <x v="4"/>
    <x v="1"/>
    <n v="4"/>
    <n v="631.47"/>
    <n v="2525.88"/>
    <x v="3001"/>
    <n v="3"/>
    <s v="Chicago, IL"/>
    <n v="354"/>
    <n v="121"/>
    <n v="239"/>
    <n v="174"/>
    <n v="2"/>
    <n v="24"/>
    <x v="0"/>
    <x v="2"/>
    <n v="84488.34"/>
    <s v="Gold"/>
    <x v="2"/>
  </r>
  <r>
    <n v="3018"/>
    <x v="2562"/>
    <n v="304"/>
    <x v="1"/>
    <x v="1"/>
    <n v="4"/>
    <n v="1271.1099999999999"/>
    <n v="5084.4399999999996"/>
    <x v="3002"/>
    <n v="6"/>
    <s v="Miami, FL"/>
    <n v="441"/>
    <n v="71"/>
    <n v="144"/>
    <n v="263"/>
    <n v="2"/>
    <n v="67"/>
    <x v="1"/>
    <x v="2"/>
    <n v="80984.62"/>
    <s v="Platinum"/>
    <x v="0"/>
  </r>
  <r>
    <n v="3019"/>
    <x v="728"/>
    <n v="524"/>
    <x v="6"/>
    <x v="0"/>
    <n v="3"/>
    <n v="249.42"/>
    <n v="748.26"/>
    <x v="3003"/>
    <n v="10"/>
    <s v="Miami, FL"/>
    <n v="210"/>
    <n v="101"/>
    <n v="106"/>
    <n v="125"/>
    <n v="6"/>
    <n v="37"/>
    <x v="2"/>
    <x v="1"/>
    <n v="38583.160000000003"/>
    <s v="Gold"/>
    <x v="3"/>
  </r>
  <r>
    <n v="3020"/>
    <x v="2563"/>
    <n v="511"/>
    <x v="0"/>
    <x v="0"/>
    <n v="1"/>
    <n v="411.86"/>
    <n v="411.86"/>
    <x v="3004"/>
    <n v="10"/>
    <s v="Chicago, IL"/>
    <n v="500"/>
    <n v="112"/>
    <n v="218"/>
    <n v="497"/>
    <n v="10"/>
    <n v="49"/>
    <x v="2"/>
    <x v="2"/>
    <n v="63887.32"/>
    <s v="Silver"/>
    <x v="1"/>
  </r>
  <r>
    <n v="3021"/>
    <x v="2564"/>
    <n v="357"/>
    <x v="7"/>
    <x v="1"/>
    <n v="4"/>
    <n v="1047.1500000000001"/>
    <n v="4188.6000000000004"/>
    <x v="3005"/>
    <n v="1"/>
    <s v="Chicago, IL"/>
    <n v="289"/>
    <n v="144"/>
    <n v="108"/>
    <n v="149"/>
    <n v="2"/>
    <n v="24"/>
    <x v="0"/>
    <x v="0"/>
    <n v="26498.19"/>
    <s v="Silver"/>
    <x v="1"/>
  </r>
  <r>
    <n v="3022"/>
    <x v="2565"/>
    <n v="739"/>
    <x v="2"/>
    <x v="0"/>
    <n v="5"/>
    <n v="269.75"/>
    <n v="1348.75"/>
    <x v="3006"/>
    <n v="6"/>
    <s v="Los Angeles, CA"/>
    <n v="142"/>
    <n v="120"/>
    <n v="100"/>
    <n v="300"/>
    <n v="4"/>
    <n v="34"/>
    <x v="0"/>
    <x v="1"/>
    <n v="110031.86"/>
    <s v="Platinum"/>
    <x v="1"/>
  </r>
  <r>
    <n v="3023"/>
    <x v="2375"/>
    <n v="627"/>
    <x v="7"/>
    <x v="0"/>
    <n v="1"/>
    <n v="823.73"/>
    <n v="823.73"/>
    <x v="3007"/>
    <n v="19"/>
    <s v="Miami, FL"/>
    <n v="113"/>
    <n v="98"/>
    <n v="106"/>
    <n v="416"/>
    <n v="3"/>
    <n v="18"/>
    <x v="0"/>
    <x v="2"/>
    <n v="117596.91"/>
    <s v="Silver"/>
    <x v="2"/>
  </r>
  <r>
    <n v="3024"/>
    <x v="1163"/>
    <n v="564"/>
    <x v="6"/>
    <x v="1"/>
    <n v="2"/>
    <n v="1087.1400000000001"/>
    <n v="2174.2800000000002"/>
    <x v="3008"/>
    <n v="7"/>
    <s v="Chicago, IL"/>
    <n v="171"/>
    <n v="91"/>
    <n v="139"/>
    <n v="396"/>
    <n v="7"/>
    <n v="61"/>
    <x v="1"/>
    <x v="1"/>
    <n v="54150.2"/>
    <s v="Bronze"/>
    <x v="1"/>
  </r>
  <r>
    <n v="3025"/>
    <x v="2566"/>
    <n v="787"/>
    <x v="5"/>
    <x v="1"/>
    <n v="5"/>
    <n v="871.92"/>
    <n v="4359.5999999999995"/>
    <x v="3009"/>
    <n v="14"/>
    <s v="Los Angeles, CA"/>
    <n v="114"/>
    <n v="55"/>
    <n v="200"/>
    <n v="196"/>
    <n v="9"/>
    <n v="50"/>
    <x v="2"/>
    <x v="1"/>
    <n v="94234.97"/>
    <s v="Bronze"/>
    <x v="3"/>
  </r>
  <r>
    <n v="3026"/>
    <x v="310"/>
    <n v="881"/>
    <x v="5"/>
    <x v="0"/>
    <n v="3"/>
    <n v="1779.99"/>
    <n v="5339.97"/>
    <x v="3010"/>
    <n v="8"/>
    <s v="Los Angeles, CA"/>
    <n v="359"/>
    <n v="83"/>
    <n v="296"/>
    <n v="497"/>
    <n v="5"/>
    <n v="66"/>
    <x v="1"/>
    <x v="2"/>
    <n v="50111.43"/>
    <s v="Platinum"/>
    <x v="2"/>
  </r>
  <r>
    <n v="3027"/>
    <x v="2567"/>
    <n v="660"/>
    <x v="7"/>
    <x v="0"/>
    <n v="2"/>
    <n v="860.53"/>
    <n v="1721.06"/>
    <x v="3011"/>
    <n v="10"/>
    <s v="Miami, FL"/>
    <n v="85"/>
    <n v="84"/>
    <n v="219"/>
    <n v="195"/>
    <n v="3"/>
    <n v="68"/>
    <x v="1"/>
    <x v="2"/>
    <n v="97583.43"/>
    <s v="Silver"/>
    <x v="2"/>
  </r>
  <r>
    <n v="3028"/>
    <x v="2568"/>
    <n v="284"/>
    <x v="0"/>
    <x v="0"/>
    <n v="1"/>
    <n v="984.44"/>
    <n v="984.44"/>
    <x v="3012"/>
    <n v="1"/>
    <s v="Los Angeles, CA"/>
    <n v="483"/>
    <n v="143"/>
    <n v="189"/>
    <n v="390"/>
    <n v="4"/>
    <n v="51"/>
    <x v="2"/>
    <x v="0"/>
    <n v="87720.58"/>
    <s v="Platinum"/>
    <x v="0"/>
  </r>
  <r>
    <n v="3029"/>
    <x v="2569"/>
    <n v="119"/>
    <x v="7"/>
    <x v="1"/>
    <n v="3"/>
    <n v="1691.35"/>
    <n v="5074.0499999999993"/>
    <x v="3013"/>
    <n v="19"/>
    <s v="New York, NY"/>
    <n v="494"/>
    <n v="87"/>
    <n v="186"/>
    <n v="326"/>
    <n v="3"/>
    <n v="47"/>
    <x v="2"/>
    <x v="1"/>
    <n v="104342.08"/>
    <s v="Gold"/>
    <x v="1"/>
  </r>
  <r>
    <n v="3030"/>
    <x v="506"/>
    <n v="742"/>
    <x v="6"/>
    <x v="1"/>
    <n v="1"/>
    <n v="807.18"/>
    <n v="807.18"/>
    <x v="3014"/>
    <n v="9"/>
    <s v="Miami, FL"/>
    <n v="256"/>
    <n v="61"/>
    <n v="167"/>
    <n v="229"/>
    <n v="7"/>
    <n v="49"/>
    <x v="2"/>
    <x v="2"/>
    <n v="34558.33"/>
    <s v="Platinum"/>
    <x v="0"/>
  </r>
  <r>
    <n v="3031"/>
    <x v="1508"/>
    <n v="820"/>
    <x v="5"/>
    <x v="1"/>
    <n v="1"/>
    <n v="785.36"/>
    <n v="785.36"/>
    <x v="3015"/>
    <n v="3"/>
    <s v="Los Angeles, CA"/>
    <n v="381"/>
    <n v="88"/>
    <n v="214"/>
    <n v="285"/>
    <n v="4"/>
    <n v="70"/>
    <x v="1"/>
    <x v="0"/>
    <n v="32385.37"/>
    <s v="Bronze"/>
    <x v="1"/>
  </r>
  <r>
    <n v="3032"/>
    <x v="2570"/>
    <n v="628"/>
    <x v="2"/>
    <x v="0"/>
    <n v="4"/>
    <n v="1955.07"/>
    <n v="7820.28"/>
    <x v="3016"/>
    <n v="6"/>
    <s v="Miami, FL"/>
    <n v="222"/>
    <n v="85"/>
    <n v="188"/>
    <n v="149"/>
    <n v="6"/>
    <n v="54"/>
    <x v="2"/>
    <x v="1"/>
    <n v="60021.14"/>
    <s v="Gold"/>
    <x v="1"/>
  </r>
  <r>
    <n v="3033"/>
    <x v="2571"/>
    <n v="983"/>
    <x v="6"/>
    <x v="1"/>
    <n v="3"/>
    <n v="805.62"/>
    <n v="2416.86"/>
    <x v="3017"/>
    <n v="3"/>
    <s v="New York, NY"/>
    <n v="467"/>
    <n v="145"/>
    <n v="151"/>
    <n v="143"/>
    <n v="6"/>
    <n v="66"/>
    <x v="1"/>
    <x v="0"/>
    <n v="71322.8"/>
    <s v="Platinum"/>
    <x v="1"/>
  </r>
  <r>
    <n v="3034"/>
    <x v="2572"/>
    <n v="291"/>
    <x v="5"/>
    <x v="1"/>
    <n v="2"/>
    <n v="1045.5"/>
    <n v="2091"/>
    <x v="3018"/>
    <n v="18"/>
    <s v="Los Angeles, CA"/>
    <n v="37"/>
    <n v="67"/>
    <n v="281"/>
    <n v="460"/>
    <n v="5"/>
    <n v="40"/>
    <x v="2"/>
    <x v="0"/>
    <n v="51361.68"/>
    <s v="Bronze"/>
    <x v="1"/>
  </r>
  <r>
    <n v="3035"/>
    <x v="2573"/>
    <n v="690"/>
    <x v="4"/>
    <x v="1"/>
    <n v="4"/>
    <n v="991.92"/>
    <n v="3967.68"/>
    <x v="3019"/>
    <n v="2"/>
    <s v="Los Angeles, CA"/>
    <n v="238"/>
    <n v="129"/>
    <n v="298"/>
    <n v="440"/>
    <n v="7"/>
    <n v="68"/>
    <x v="1"/>
    <x v="2"/>
    <n v="44382.63"/>
    <s v="Gold"/>
    <x v="3"/>
  </r>
  <r>
    <n v="3036"/>
    <x v="2574"/>
    <n v="611"/>
    <x v="5"/>
    <x v="1"/>
    <n v="1"/>
    <n v="92.6"/>
    <n v="92.6"/>
    <x v="3020"/>
    <n v="12"/>
    <s v="New York, NY"/>
    <n v="281"/>
    <n v="83"/>
    <n v="257"/>
    <n v="302"/>
    <n v="10"/>
    <n v="22"/>
    <x v="0"/>
    <x v="0"/>
    <n v="47061.81"/>
    <s v="Silver"/>
    <x v="3"/>
  </r>
  <r>
    <n v="3037"/>
    <x v="1698"/>
    <n v="318"/>
    <x v="1"/>
    <x v="0"/>
    <n v="1"/>
    <n v="785.94"/>
    <n v="785.94"/>
    <x v="3021"/>
    <n v="6"/>
    <s v="Los Angeles, CA"/>
    <n v="340"/>
    <n v="148"/>
    <n v="211"/>
    <n v="273"/>
    <n v="1"/>
    <n v="38"/>
    <x v="2"/>
    <x v="0"/>
    <n v="119834.78"/>
    <s v="Bronze"/>
    <x v="0"/>
  </r>
  <r>
    <n v="3038"/>
    <x v="2575"/>
    <n v="776"/>
    <x v="5"/>
    <x v="1"/>
    <n v="4"/>
    <n v="1139.53"/>
    <n v="4558.12"/>
    <x v="3022"/>
    <n v="12"/>
    <s v="Miami, FL"/>
    <n v="6"/>
    <n v="68"/>
    <n v="174"/>
    <n v="459"/>
    <n v="4"/>
    <n v="62"/>
    <x v="1"/>
    <x v="1"/>
    <n v="42532.160000000003"/>
    <s v="Gold"/>
    <x v="1"/>
  </r>
  <r>
    <n v="3039"/>
    <x v="2576"/>
    <n v="943"/>
    <x v="4"/>
    <x v="1"/>
    <n v="1"/>
    <n v="1924.52"/>
    <n v="1924.52"/>
    <x v="3023"/>
    <n v="16"/>
    <s v="Chicago, IL"/>
    <n v="187"/>
    <n v="145"/>
    <n v="282"/>
    <n v="499"/>
    <n v="4"/>
    <n v="43"/>
    <x v="2"/>
    <x v="1"/>
    <n v="74443.100000000006"/>
    <s v="Bronze"/>
    <x v="1"/>
  </r>
  <r>
    <n v="3040"/>
    <x v="2577"/>
    <n v="860"/>
    <x v="2"/>
    <x v="1"/>
    <n v="2"/>
    <n v="55.83"/>
    <n v="111.66"/>
    <x v="3024"/>
    <n v="19"/>
    <s v="Dallas, TX"/>
    <n v="283"/>
    <n v="101"/>
    <n v="122"/>
    <n v="500"/>
    <n v="7"/>
    <n v="57"/>
    <x v="2"/>
    <x v="0"/>
    <n v="101815.15"/>
    <s v="Silver"/>
    <x v="0"/>
  </r>
  <r>
    <n v="3041"/>
    <x v="2578"/>
    <n v="578"/>
    <x v="4"/>
    <x v="1"/>
    <n v="2"/>
    <n v="592.69000000000005"/>
    <n v="1185.3800000000001"/>
    <x v="3025"/>
    <n v="11"/>
    <s v="Dallas, TX"/>
    <n v="455"/>
    <n v="113"/>
    <n v="208"/>
    <n v="135"/>
    <n v="10"/>
    <n v="55"/>
    <x v="2"/>
    <x v="1"/>
    <n v="22091.72"/>
    <s v="Gold"/>
    <x v="0"/>
  </r>
  <r>
    <n v="3042"/>
    <x v="2579"/>
    <n v="374"/>
    <x v="6"/>
    <x v="0"/>
    <n v="3"/>
    <n v="478.78"/>
    <n v="1436.34"/>
    <x v="3026"/>
    <n v="19"/>
    <s v="Chicago, IL"/>
    <n v="34"/>
    <n v="130"/>
    <n v="153"/>
    <n v="316"/>
    <n v="4"/>
    <n v="28"/>
    <x v="0"/>
    <x v="1"/>
    <n v="83684.95"/>
    <s v="Gold"/>
    <x v="3"/>
  </r>
  <r>
    <n v="3043"/>
    <x v="2580"/>
    <n v="753"/>
    <x v="7"/>
    <x v="0"/>
    <n v="1"/>
    <n v="1381.68"/>
    <n v="1381.68"/>
    <x v="3027"/>
    <n v="19"/>
    <s v="Chicago, IL"/>
    <n v="122"/>
    <n v="52"/>
    <n v="235"/>
    <n v="102"/>
    <n v="2"/>
    <n v="26"/>
    <x v="0"/>
    <x v="0"/>
    <n v="61749.64"/>
    <s v="Platinum"/>
    <x v="2"/>
  </r>
  <r>
    <n v="3044"/>
    <x v="2581"/>
    <n v="645"/>
    <x v="5"/>
    <x v="0"/>
    <n v="5"/>
    <n v="1845.04"/>
    <n v="9225.2000000000007"/>
    <x v="3028"/>
    <n v="2"/>
    <s v="Miami, FL"/>
    <n v="499"/>
    <n v="117"/>
    <n v="135"/>
    <n v="379"/>
    <n v="1"/>
    <n v="55"/>
    <x v="2"/>
    <x v="0"/>
    <n v="65370.5"/>
    <s v="Platinum"/>
    <x v="0"/>
  </r>
  <r>
    <n v="3045"/>
    <x v="2178"/>
    <n v="928"/>
    <x v="4"/>
    <x v="1"/>
    <n v="3"/>
    <n v="494.28"/>
    <n v="1482.84"/>
    <x v="3029"/>
    <n v="1"/>
    <s v="Los Angeles, CA"/>
    <n v="495"/>
    <n v="118"/>
    <n v="187"/>
    <n v="304"/>
    <n v="6"/>
    <n v="25"/>
    <x v="0"/>
    <x v="2"/>
    <n v="70988.25"/>
    <s v="Silver"/>
    <x v="3"/>
  </r>
  <r>
    <n v="3046"/>
    <x v="2582"/>
    <n v="729"/>
    <x v="3"/>
    <x v="0"/>
    <n v="2"/>
    <n v="1471.43"/>
    <n v="2942.86"/>
    <x v="3030"/>
    <n v="10"/>
    <s v="Chicago, IL"/>
    <n v="265"/>
    <n v="57"/>
    <n v="120"/>
    <n v="188"/>
    <n v="8"/>
    <n v="59"/>
    <x v="2"/>
    <x v="2"/>
    <n v="39721.99"/>
    <s v="Silver"/>
    <x v="2"/>
  </r>
  <r>
    <n v="3047"/>
    <x v="303"/>
    <n v="973"/>
    <x v="0"/>
    <x v="0"/>
    <n v="3"/>
    <n v="1395.69"/>
    <n v="4187.07"/>
    <x v="3031"/>
    <n v="16"/>
    <s v="Dallas, TX"/>
    <n v="16"/>
    <n v="139"/>
    <n v="126"/>
    <n v="496"/>
    <n v="2"/>
    <n v="30"/>
    <x v="0"/>
    <x v="1"/>
    <n v="31788.12"/>
    <s v="Platinum"/>
    <x v="1"/>
  </r>
  <r>
    <n v="3048"/>
    <x v="2583"/>
    <n v="887"/>
    <x v="5"/>
    <x v="0"/>
    <n v="2"/>
    <n v="203.58"/>
    <n v="407.16"/>
    <x v="3032"/>
    <n v="20"/>
    <s v="Chicago, IL"/>
    <n v="488"/>
    <n v="94"/>
    <n v="220"/>
    <n v="251"/>
    <n v="10"/>
    <n v="47"/>
    <x v="2"/>
    <x v="2"/>
    <n v="118127.3"/>
    <s v="Platinum"/>
    <x v="2"/>
  </r>
  <r>
    <n v="3049"/>
    <x v="2584"/>
    <n v="544"/>
    <x v="4"/>
    <x v="1"/>
    <n v="1"/>
    <n v="721.81"/>
    <n v="721.81"/>
    <x v="3033"/>
    <n v="9"/>
    <s v="Dallas, TX"/>
    <n v="170"/>
    <n v="55"/>
    <n v="136"/>
    <n v="403"/>
    <n v="8"/>
    <n v="58"/>
    <x v="2"/>
    <x v="0"/>
    <n v="37630.11"/>
    <s v="Silver"/>
    <x v="2"/>
  </r>
  <r>
    <n v="3050"/>
    <x v="2265"/>
    <n v="679"/>
    <x v="1"/>
    <x v="1"/>
    <n v="5"/>
    <n v="1952.28"/>
    <n v="9761.4"/>
    <x v="3034"/>
    <n v="3"/>
    <s v="Miami, FL"/>
    <n v="231"/>
    <n v="58"/>
    <n v="262"/>
    <n v="266"/>
    <n v="4"/>
    <n v="67"/>
    <x v="1"/>
    <x v="2"/>
    <n v="96874.96"/>
    <s v="Bronze"/>
    <x v="0"/>
  </r>
  <r>
    <n v="3051"/>
    <x v="2007"/>
    <n v="844"/>
    <x v="3"/>
    <x v="0"/>
    <n v="5"/>
    <n v="1506.3"/>
    <n v="7531.5"/>
    <x v="3035"/>
    <n v="5"/>
    <s v="Chicago, IL"/>
    <n v="114"/>
    <n v="92"/>
    <n v="151"/>
    <n v="154"/>
    <n v="3"/>
    <n v="55"/>
    <x v="2"/>
    <x v="1"/>
    <n v="24995"/>
    <s v="Gold"/>
    <x v="1"/>
  </r>
  <r>
    <n v="3052"/>
    <x v="2585"/>
    <n v="741"/>
    <x v="3"/>
    <x v="0"/>
    <n v="2"/>
    <n v="332.69"/>
    <n v="665.38"/>
    <x v="3036"/>
    <n v="8"/>
    <s v="Los Angeles, CA"/>
    <n v="95"/>
    <n v="65"/>
    <n v="113"/>
    <n v="215"/>
    <n v="4"/>
    <n v="20"/>
    <x v="0"/>
    <x v="0"/>
    <n v="54084.52"/>
    <s v="Platinum"/>
    <x v="3"/>
  </r>
  <r>
    <n v="3053"/>
    <x v="2586"/>
    <n v="161"/>
    <x v="1"/>
    <x v="0"/>
    <n v="5"/>
    <n v="1912.15"/>
    <n v="9560.75"/>
    <x v="3037"/>
    <n v="5"/>
    <s v="New York, NY"/>
    <n v="59"/>
    <n v="79"/>
    <n v="149"/>
    <n v="202"/>
    <n v="9"/>
    <n v="58"/>
    <x v="2"/>
    <x v="1"/>
    <n v="35275.199999999997"/>
    <s v="Bronze"/>
    <x v="3"/>
  </r>
  <r>
    <n v="3054"/>
    <x v="2587"/>
    <n v="634"/>
    <x v="2"/>
    <x v="1"/>
    <n v="2"/>
    <n v="1976.27"/>
    <n v="3952.54"/>
    <x v="3038"/>
    <n v="11"/>
    <s v="Miami, FL"/>
    <n v="114"/>
    <n v="106"/>
    <n v="189"/>
    <n v="397"/>
    <n v="2"/>
    <n v="22"/>
    <x v="0"/>
    <x v="2"/>
    <n v="84266.43"/>
    <s v="Bronze"/>
    <x v="1"/>
  </r>
  <r>
    <n v="3055"/>
    <x v="2588"/>
    <n v="305"/>
    <x v="0"/>
    <x v="0"/>
    <n v="3"/>
    <n v="1208.03"/>
    <n v="3624.09"/>
    <x v="3039"/>
    <n v="10"/>
    <s v="New York, NY"/>
    <n v="193"/>
    <n v="135"/>
    <n v="229"/>
    <n v="317"/>
    <n v="6"/>
    <n v="43"/>
    <x v="2"/>
    <x v="0"/>
    <n v="60009.59"/>
    <s v="Silver"/>
    <x v="0"/>
  </r>
  <r>
    <n v="3056"/>
    <x v="2589"/>
    <n v="473"/>
    <x v="1"/>
    <x v="1"/>
    <n v="5"/>
    <n v="1339.58"/>
    <n v="6697.9"/>
    <x v="3040"/>
    <n v="14"/>
    <s v="Los Angeles, CA"/>
    <n v="397"/>
    <n v="115"/>
    <n v="141"/>
    <n v="318"/>
    <n v="5"/>
    <n v="53"/>
    <x v="2"/>
    <x v="0"/>
    <n v="53802.18"/>
    <s v="Bronze"/>
    <x v="0"/>
  </r>
  <r>
    <n v="3057"/>
    <x v="2590"/>
    <n v="573"/>
    <x v="1"/>
    <x v="0"/>
    <n v="3"/>
    <n v="376.95"/>
    <n v="1130.8499999999999"/>
    <x v="3041"/>
    <n v="1"/>
    <s v="Dallas, TX"/>
    <n v="412"/>
    <n v="134"/>
    <n v="122"/>
    <n v="469"/>
    <n v="6"/>
    <n v="51"/>
    <x v="2"/>
    <x v="1"/>
    <n v="72359.490000000005"/>
    <s v="Silver"/>
    <x v="2"/>
  </r>
  <r>
    <n v="3058"/>
    <x v="1266"/>
    <n v="251"/>
    <x v="6"/>
    <x v="0"/>
    <n v="5"/>
    <n v="1873.33"/>
    <n v="9366.65"/>
    <x v="3042"/>
    <n v="3"/>
    <s v="New York, NY"/>
    <n v="227"/>
    <n v="103"/>
    <n v="221"/>
    <n v="102"/>
    <n v="6"/>
    <n v="36"/>
    <x v="2"/>
    <x v="0"/>
    <n v="118217.57"/>
    <s v="Platinum"/>
    <x v="1"/>
  </r>
  <r>
    <n v="3059"/>
    <x v="2591"/>
    <n v="346"/>
    <x v="7"/>
    <x v="1"/>
    <n v="1"/>
    <n v="797.44"/>
    <n v="797.44"/>
    <x v="3043"/>
    <n v="18"/>
    <s v="Los Angeles, CA"/>
    <n v="438"/>
    <n v="148"/>
    <n v="144"/>
    <n v="476"/>
    <n v="3"/>
    <n v="61"/>
    <x v="1"/>
    <x v="1"/>
    <n v="45821.99"/>
    <s v="Platinum"/>
    <x v="0"/>
  </r>
  <r>
    <n v="3060"/>
    <x v="2592"/>
    <n v="254"/>
    <x v="2"/>
    <x v="0"/>
    <n v="2"/>
    <n v="1216.7"/>
    <n v="2433.4"/>
    <x v="3044"/>
    <n v="20"/>
    <s v="Dallas, TX"/>
    <n v="285"/>
    <n v="72"/>
    <n v="199"/>
    <n v="274"/>
    <n v="8"/>
    <n v="18"/>
    <x v="0"/>
    <x v="1"/>
    <n v="25179.89"/>
    <s v="Bronze"/>
    <x v="3"/>
  </r>
  <r>
    <n v="3061"/>
    <x v="2593"/>
    <n v="864"/>
    <x v="7"/>
    <x v="1"/>
    <n v="1"/>
    <n v="596.30999999999995"/>
    <n v="596.30999999999995"/>
    <x v="3045"/>
    <n v="3"/>
    <s v="Miami, FL"/>
    <n v="387"/>
    <n v="102"/>
    <n v="157"/>
    <n v="337"/>
    <n v="9"/>
    <n v="37"/>
    <x v="2"/>
    <x v="1"/>
    <n v="73711.3"/>
    <s v="Gold"/>
    <x v="3"/>
  </r>
  <r>
    <n v="3062"/>
    <x v="261"/>
    <n v="801"/>
    <x v="2"/>
    <x v="1"/>
    <n v="1"/>
    <n v="135.18"/>
    <n v="135.18"/>
    <x v="3046"/>
    <n v="4"/>
    <s v="Los Angeles, CA"/>
    <n v="478"/>
    <n v="115"/>
    <n v="275"/>
    <n v="265"/>
    <n v="8"/>
    <n v="62"/>
    <x v="1"/>
    <x v="0"/>
    <n v="55815.74"/>
    <s v="Bronze"/>
    <x v="0"/>
  </r>
  <r>
    <n v="3063"/>
    <x v="2594"/>
    <n v="883"/>
    <x v="7"/>
    <x v="0"/>
    <n v="3"/>
    <n v="565.23"/>
    <n v="1695.69"/>
    <x v="3047"/>
    <n v="7"/>
    <s v="Los Angeles, CA"/>
    <n v="467"/>
    <n v="82"/>
    <n v="163"/>
    <n v="176"/>
    <n v="7"/>
    <n v="48"/>
    <x v="2"/>
    <x v="1"/>
    <n v="55645.79"/>
    <s v="Bronze"/>
    <x v="2"/>
  </r>
  <r>
    <n v="3064"/>
    <x v="2595"/>
    <n v="407"/>
    <x v="6"/>
    <x v="1"/>
    <n v="1"/>
    <n v="785.38"/>
    <n v="785.38"/>
    <x v="3048"/>
    <n v="10"/>
    <s v="New York, NY"/>
    <n v="334"/>
    <n v="129"/>
    <n v="107"/>
    <n v="428"/>
    <n v="3"/>
    <n v="43"/>
    <x v="2"/>
    <x v="0"/>
    <n v="81610.66"/>
    <s v="Platinum"/>
    <x v="3"/>
  </r>
  <r>
    <n v="3065"/>
    <x v="2596"/>
    <n v="964"/>
    <x v="2"/>
    <x v="1"/>
    <n v="4"/>
    <n v="1876.45"/>
    <n v="7505.8"/>
    <x v="3049"/>
    <n v="8"/>
    <s v="Los Angeles, CA"/>
    <n v="286"/>
    <n v="106"/>
    <n v="239"/>
    <n v="394"/>
    <n v="7"/>
    <n v="62"/>
    <x v="1"/>
    <x v="2"/>
    <n v="56459.82"/>
    <s v="Platinum"/>
    <x v="1"/>
  </r>
  <r>
    <n v="3066"/>
    <x v="2597"/>
    <n v="545"/>
    <x v="1"/>
    <x v="1"/>
    <n v="5"/>
    <n v="333.05"/>
    <n v="1665.25"/>
    <x v="3050"/>
    <n v="9"/>
    <s v="Chicago, IL"/>
    <n v="197"/>
    <n v="55"/>
    <n v="296"/>
    <n v="307"/>
    <n v="1"/>
    <n v="33"/>
    <x v="0"/>
    <x v="2"/>
    <n v="78392.92"/>
    <s v="Bronze"/>
    <x v="2"/>
  </r>
  <r>
    <n v="3067"/>
    <x v="1099"/>
    <n v="520"/>
    <x v="5"/>
    <x v="0"/>
    <n v="1"/>
    <n v="233.67"/>
    <n v="233.67"/>
    <x v="3051"/>
    <n v="17"/>
    <s v="Dallas, TX"/>
    <n v="151"/>
    <n v="87"/>
    <n v="113"/>
    <n v="302"/>
    <n v="3"/>
    <n v="32"/>
    <x v="0"/>
    <x v="0"/>
    <n v="67081.279999999999"/>
    <s v="Gold"/>
    <x v="0"/>
  </r>
  <r>
    <n v="3068"/>
    <x v="2598"/>
    <n v="426"/>
    <x v="1"/>
    <x v="1"/>
    <n v="1"/>
    <n v="1109.27"/>
    <n v="1109.27"/>
    <x v="3052"/>
    <n v="12"/>
    <s v="New York, NY"/>
    <n v="182"/>
    <n v="68"/>
    <n v="300"/>
    <n v="480"/>
    <n v="4"/>
    <n v="18"/>
    <x v="0"/>
    <x v="2"/>
    <n v="45706.36"/>
    <s v="Platinum"/>
    <x v="3"/>
  </r>
  <r>
    <n v="3069"/>
    <x v="1087"/>
    <n v="980"/>
    <x v="3"/>
    <x v="1"/>
    <n v="3"/>
    <n v="382.16"/>
    <n v="1146.48"/>
    <x v="3053"/>
    <n v="16"/>
    <s v="Chicago, IL"/>
    <n v="170"/>
    <n v="82"/>
    <n v="291"/>
    <n v="256"/>
    <n v="6"/>
    <n v="67"/>
    <x v="1"/>
    <x v="1"/>
    <n v="44369.56"/>
    <s v="Platinum"/>
    <x v="3"/>
  </r>
  <r>
    <n v="3070"/>
    <x v="769"/>
    <n v="950"/>
    <x v="0"/>
    <x v="0"/>
    <n v="2"/>
    <n v="1051.45"/>
    <n v="2102.9"/>
    <x v="3054"/>
    <n v="3"/>
    <s v="Chicago, IL"/>
    <n v="426"/>
    <n v="58"/>
    <n v="166"/>
    <n v="345"/>
    <n v="7"/>
    <n v="57"/>
    <x v="2"/>
    <x v="0"/>
    <n v="80570.86"/>
    <s v="Silver"/>
    <x v="1"/>
  </r>
  <r>
    <n v="3071"/>
    <x v="702"/>
    <n v="165"/>
    <x v="5"/>
    <x v="0"/>
    <n v="1"/>
    <n v="597.49"/>
    <n v="597.49"/>
    <x v="3055"/>
    <n v="7"/>
    <s v="Los Angeles, CA"/>
    <n v="190"/>
    <n v="102"/>
    <n v="241"/>
    <n v="133"/>
    <n v="5"/>
    <n v="62"/>
    <x v="1"/>
    <x v="1"/>
    <n v="54567.93"/>
    <s v="Bronze"/>
    <x v="0"/>
  </r>
  <r>
    <n v="3072"/>
    <x v="2599"/>
    <n v="749"/>
    <x v="7"/>
    <x v="0"/>
    <n v="2"/>
    <n v="291.95"/>
    <n v="583.9"/>
    <x v="3056"/>
    <n v="7"/>
    <s v="Dallas, TX"/>
    <n v="68"/>
    <n v="142"/>
    <n v="263"/>
    <n v="448"/>
    <n v="1"/>
    <n v="55"/>
    <x v="2"/>
    <x v="1"/>
    <n v="23473.51"/>
    <s v="Bronze"/>
    <x v="2"/>
  </r>
  <r>
    <n v="3073"/>
    <x v="2600"/>
    <n v="308"/>
    <x v="1"/>
    <x v="0"/>
    <n v="1"/>
    <n v="425.53"/>
    <n v="425.53"/>
    <x v="3057"/>
    <n v="20"/>
    <s v="Los Angeles, CA"/>
    <n v="209"/>
    <n v="122"/>
    <n v="263"/>
    <n v="147"/>
    <n v="10"/>
    <n v="37"/>
    <x v="2"/>
    <x v="2"/>
    <n v="118845.59"/>
    <s v="Bronze"/>
    <x v="1"/>
  </r>
  <r>
    <n v="3074"/>
    <x v="2601"/>
    <n v="966"/>
    <x v="2"/>
    <x v="1"/>
    <n v="3"/>
    <n v="220.63"/>
    <n v="661.89"/>
    <x v="3058"/>
    <n v="20"/>
    <s v="Miami, FL"/>
    <n v="56"/>
    <n v="135"/>
    <n v="103"/>
    <n v="362"/>
    <n v="4"/>
    <n v="48"/>
    <x v="2"/>
    <x v="2"/>
    <n v="49665.75"/>
    <s v="Silver"/>
    <x v="3"/>
  </r>
  <r>
    <n v="3075"/>
    <x v="2602"/>
    <n v="522"/>
    <x v="3"/>
    <x v="0"/>
    <n v="1"/>
    <n v="272.70999999999998"/>
    <n v="272.70999999999998"/>
    <x v="3059"/>
    <n v="14"/>
    <s v="Dallas, TX"/>
    <n v="161"/>
    <n v="114"/>
    <n v="237"/>
    <n v="143"/>
    <n v="1"/>
    <n v="67"/>
    <x v="1"/>
    <x v="2"/>
    <n v="90771.91"/>
    <s v="Platinum"/>
    <x v="3"/>
  </r>
  <r>
    <n v="3076"/>
    <x v="2603"/>
    <n v="373"/>
    <x v="0"/>
    <x v="1"/>
    <n v="4"/>
    <n v="1408.22"/>
    <n v="5632.88"/>
    <x v="3060"/>
    <n v="6"/>
    <s v="Miami, FL"/>
    <n v="61"/>
    <n v="64"/>
    <n v="276"/>
    <n v="208"/>
    <n v="10"/>
    <n v="59"/>
    <x v="2"/>
    <x v="2"/>
    <n v="86848.13"/>
    <s v="Bronze"/>
    <x v="2"/>
  </r>
  <r>
    <n v="3077"/>
    <x v="541"/>
    <n v="943"/>
    <x v="6"/>
    <x v="1"/>
    <n v="4"/>
    <n v="1556.72"/>
    <n v="6226.88"/>
    <x v="3061"/>
    <n v="15"/>
    <s v="Los Angeles, CA"/>
    <n v="15"/>
    <n v="87"/>
    <n v="231"/>
    <n v="168"/>
    <n v="10"/>
    <n v="56"/>
    <x v="2"/>
    <x v="0"/>
    <n v="86414.23"/>
    <s v="Silver"/>
    <x v="1"/>
  </r>
  <r>
    <n v="3078"/>
    <x v="2604"/>
    <n v="393"/>
    <x v="0"/>
    <x v="0"/>
    <n v="3"/>
    <n v="1894.7"/>
    <n v="5684.1"/>
    <x v="3062"/>
    <n v="14"/>
    <s v="New York, NY"/>
    <n v="225"/>
    <n v="69"/>
    <n v="282"/>
    <n v="437"/>
    <n v="10"/>
    <n v="24"/>
    <x v="0"/>
    <x v="0"/>
    <n v="106685.37"/>
    <s v="Platinum"/>
    <x v="1"/>
  </r>
  <r>
    <n v="3079"/>
    <x v="2605"/>
    <n v="761"/>
    <x v="1"/>
    <x v="0"/>
    <n v="5"/>
    <n v="1321.41"/>
    <n v="6607.05"/>
    <x v="3063"/>
    <n v="18"/>
    <s v="Chicago, IL"/>
    <n v="5"/>
    <n v="50"/>
    <n v="209"/>
    <n v="101"/>
    <n v="9"/>
    <n v="37"/>
    <x v="2"/>
    <x v="1"/>
    <n v="90457.96"/>
    <s v="Silver"/>
    <x v="2"/>
  </r>
  <r>
    <n v="3080"/>
    <x v="641"/>
    <n v="264"/>
    <x v="4"/>
    <x v="1"/>
    <n v="4"/>
    <n v="1703.57"/>
    <n v="6814.28"/>
    <x v="3064"/>
    <n v="14"/>
    <s v="Chicago, IL"/>
    <n v="376"/>
    <n v="106"/>
    <n v="277"/>
    <n v="332"/>
    <n v="7"/>
    <n v="24"/>
    <x v="0"/>
    <x v="2"/>
    <n v="89974.87"/>
    <s v="Silver"/>
    <x v="2"/>
  </r>
  <r>
    <n v="3081"/>
    <x v="2606"/>
    <n v="362"/>
    <x v="7"/>
    <x v="1"/>
    <n v="3"/>
    <n v="986.89"/>
    <n v="2960.67"/>
    <x v="3065"/>
    <n v="3"/>
    <s v="Chicago, IL"/>
    <n v="178"/>
    <n v="98"/>
    <n v="120"/>
    <n v="179"/>
    <n v="9"/>
    <n v="38"/>
    <x v="2"/>
    <x v="2"/>
    <n v="93199.7"/>
    <s v="Gold"/>
    <x v="0"/>
  </r>
  <r>
    <n v="3082"/>
    <x v="2607"/>
    <n v="803"/>
    <x v="2"/>
    <x v="1"/>
    <n v="4"/>
    <n v="1370.43"/>
    <n v="5481.72"/>
    <x v="3066"/>
    <n v="6"/>
    <s v="Los Angeles, CA"/>
    <n v="340"/>
    <n v="134"/>
    <n v="127"/>
    <n v="198"/>
    <n v="10"/>
    <n v="59"/>
    <x v="2"/>
    <x v="1"/>
    <n v="99451.96"/>
    <s v="Gold"/>
    <x v="2"/>
  </r>
  <r>
    <n v="3083"/>
    <x v="2608"/>
    <n v="715"/>
    <x v="6"/>
    <x v="0"/>
    <n v="2"/>
    <n v="1075.3499999999999"/>
    <n v="2150.6999999999998"/>
    <x v="3067"/>
    <n v="16"/>
    <s v="New York, NY"/>
    <n v="187"/>
    <n v="118"/>
    <n v="142"/>
    <n v="477"/>
    <n v="2"/>
    <n v="69"/>
    <x v="1"/>
    <x v="2"/>
    <n v="95493.42"/>
    <s v="Platinum"/>
    <x v="1"/>
  </r>
  <r>
    <n v="3084"/>
    <x v="2258"/>
    <n v="341"/>
    <x v="1"/>
    <x v="0"/>
    <n v="2"/>
    <n v="1471.74"/>
    <n v="2943.48"/>
    <x v="3068"/>
    <n v="8"/>
    <s v="Chicago, IL"/>
    <n v="254"/>
    <n v="60"/>
    <n v="297"/>
    <n v="393"/>
    <n v="10"/>
    <n v="54"/>
    <x v="2"/>
    <x v="1"/>
    <n v="21749.39"/>
    <s v="Gold"/>
    <x v="1"/>
  </r>
  <r>
    <n v="3085"/>
    <x v="581"/>
    <n v="515"/>
    <x v="6"/>
    <x v="1"/>
    <n v="5"/>
    <n v="1681.2"/>
    <n v="8406"/>
    <x v="3069"/>
    <n v="10"/>
    <s v="Miami, FL"/>
    <n v="4"/>
    <n v="106"/>
    <n v="194"/>
    <n v="160"/>
    <n v="6"/>
    <n v="29"/>
    <x v="0"/>
    <x v="1"/>
    <n v="57203.02"/>
    <s v="Bronze"/>
    <x v="1"/>
  </r>
  <r>
    <n v="3086"/>
    <x v="1000"/>
    <n v="344"/>
    <x v="7"/>
    <x v="0"/>
    <n v="3"/>
    <n v="1065.25"/>
    <n v="3195.75"/>
    <x v="3070"/>
    <n v="5"/>
    <s v="Miami, FL"/>
    <n v="186"/>
    <n v="133"/>
    <n v="228"/>
    <n v="398"/>
    <n v="1"/>
    <n v="67"/>
    <x v="1"/>
    <x v="1"/>
    <n v="52017.56"/>
    <s v="Bronze"/>
    <x v="2"/>
  </r>
  <r>
    <n v="3087"/>
    <x v="808"/>
    <n v="216"/>
    <x v="7"/>
    <x v="0"/>
    <n v="2"/>
    <n v="541.49"/>
    <n v="1082.98"/>
    <x v="3071"/>
    <n v="4"/>
    <s v="Chicago, IL"/>
    <n v="493"/>
    <n v="51"/>
    <n v="105"/>
    <n v="463"/>
    <n v="8"/>
    <n v="50"/>
    <x v="2"/>
    <x v="1"/>
    <n v="47037.61"/>
    <s v="Silver"/>
    <x v="1"/>
  </r>
  <r>
    <n v="3088"/>
    <x v="2609"/>
    <n v="253"/>
    <x v="0"/>
    <x v="1"/>
    <n v="3"/>
    <n v="1174.27"/>
    <n v="3522.81"/>
    <x v="3072"/>
    <n v="4"/>
    <s v="Miami, FL"/>
    <n v="489"/>
    <n v="55"/>
    <n v="177"/>
    <n v="144"/>
    <n v="9"/>
    <n v="37"/>
    <x v="2"/>
    <x v="0"/>
    <n v="80259.08"/>
    <s v="Silver"/>
    <x v="1"/>
  </r>
  <r>
    <n v="3089"/>
    <x v="2610"/>
    <n v="296"/>
    <x v="4"/>
    <x v="0"/>
    <n v="5"/>
    <n v="1794.06"/>
    <n v="8970.2999999999993"/>
    <x v="3073"/>
    <n v="5"/>
    <s v="Miami, FL"/>
    <n v="80"/>
    <n v="104"/>
    <n v="177"/>
    <n v="375"/>
    <n v="7"/>
    <n v="26"/>
    <x v="0"/>
    <x v="0"/>
    <n v="38257.71"/>
    <s v="Silver"/>
    <x v="2"/>
  </r>
  <r>
    <n v="3090"/>
    <x v="2611"/>
    <n v="128"/>
    <x v="7"/>
    <x v="0"/>
    <n v="1"/>
    <n v="1184.19"/>
    <n v="1184.19"/>
    <x v="3074"/>
    <n v="1"/>
    <s v="Los Angeles, CA"/>
    <n v="318"/>
    <n v="118"/>
    <n v="279"/>
    <n v="234"/>
    <n v="8"/>
    <n v="47"/>
    <x v="2"/>
    <x v="0"/>
    <n v="72630.3"/>
    <s v="Silver"/>
    <x v="0"/>
  </r>
  <r>
    <n v="3091"/>
    <x v="2570"/>
    <n v="351"/>
    <x v="6"/>
    <x v="1"/>
    <n v="1"/>
    <n v="925.15"/>
    <n v="925.15"/>
    <x v="3075"/>
    <n v="6"/>
    <s v="Miami, FL"/>
    <n v="484"/>
    <n v="59"/>
    <n v="159"/>
    <n v="304"/>
    <n v="10"/>
    <n v="42"/>
    <x v="2"/>
    <x v="1"/>
    <n v="27235.78"/>
    <s v="Bronze"/>
    <x v="3"/>
  </r>
  <r>
    <n v="3092"/>
    <x v="2612"/>
    <n v="916"/>
    <x v="5"/>
    <x v="0"/>
    <n v="1"/>
    <n v="1220.52"/>
    <n v="1220.52"/>
    <x v="3076"/>
    <n v="20"/>
    <s v="Los Angeles, CA"/>
    <n v="191"/>
    <n v="83"/>
    <n v="115"/>
    <n v="268"/>
    <n v="7"/>
    <n v="49"/>
    <x v="2"/>
    <x v="0"/>
    <n v="29789.9"/>
    <s v="Bronze"/>
    <x v="2"/>
  </r>
  <r>
    <n v="3093"/>
    <x v="1670"/>
    <n v="947"/>
    <x v="1"/>
    <x v="1"/>
    <n v="3"/>
    <n v="665.66"/>
    <n v="1996.98"/>
    <x v="3077"/>
    <n v="3"/>
    <s v="Chicago, IL"/>
    <n v="18"/>
    <n v="78"/>
    <n v="201"/>
    <n v="286"/>
    <n v="10"/>
    <n v="70"/>
    <x v="1"/>
    <x v="1"/>
    <n v="65272.61"/>
    <s v="Silver"/>
    <x v="2"/>
  </r>
  <r>
    <n v="3094"/>
    <x v="2613"/>
    <n v="417"/>
    <x v="5"/>
    <x v="1"/>
    <n v="1"/>
    <n v="1863.22"/>
    <n v="1863.22"/>
    <x v="3078"/>
    <n v="7"/>
    <s v="Los Angeles, CA"/>
    <n v="287"/>
    <n v="104"/>
    <n v="181"/>
    <n v="127"/>
    <n v="10"/>
    <n v="47"/>
    <x v="2"/>
    <x v="2"/>
    <n v="89686.09"/>
    <s v="Platinum"/>
    <x v="1"/>
  </r>
  <r>
    <n v="3095"/>
    <x v="2614"/>
    <n v="575"/>
    <x v="6"/>
    <x v="0"/>
    <n v="1"/>
    <n v="312.89999999999998"/>
    <n v="312.89999999999998"/>
    <x v="3079"/>
    <n v="17"/>
    <s v="Miami, FL"/>
    <n v="204"/>
    <n v="96"/>
    <n v="274"/>
    <n v="496"/>
    <n v="10"/>
    <n v="35"/>
    <x v="2"/>
    <x v="2"/>
    <n v="105341.01"/>
    <s v="Bronze"/>
    <x v="1"/>
  </r>
  <r>
    <n v="3096"/>
    <x v="2615"/>
    <n v="597"/>
    <x v="0"/>
    <x v="1"/>
    <n v="3"/>
    <n v="1006.15"/>
    <n v="3018.45"/>
    <x v="3080"/>
    <n v="3"/>
    <s v="New York, NY"/>
    <n v="272"/>
    <n v="123"/>
    <n v="299"/>
    <n v="310"/>
    <n v="10"/>
    <n v="24"/>
    <x v="0"/>
    <x v="1"/>
    <n v="112907.91"/>
    <s v="Platinum"/>
    <x v="0"/>
  </r>
  <r>
    <n v="3097"/>
    <x v="2616"/>
    <n v="673"/>
    <x v="7"/>
    <x v="0"/>
    <n v="4"/>
    <n v="265.24"/>
    <n v="1060.96"/>
    <x v="3081"/>
    <n v="8"/>
    <s v="New York, NY"/>
    <n v="252"/>
    <n v="110"/>
    <n v="218"/>
    <n v="211"/>
    <n v="4"/>
    <n v="45"/>
    <x v="2"/>
    <x v="2"/>
    <n v="78366.929999999993"/>
    <s v="Platinum"/>
    <x v="1"/>
  </r>
  <r>
    <n v="3098"/>
    <x v="2617"/>
    <n v="546"/>
    <x v="4"/>
    <x v="0"/>
    <n v="4"/>
    <n v="1115.26"/>
    <n v="4461.04"/>
    <x v="3082"/>
    <n v="2"/>
    <s v="New York, NY"/>
    <n v="455"/>
    <n v="69"/>
    <n v="223"/>
    <n v="321"/>
    <n v="9"/>
    <n v="39"/>
    <x v="2"/>
    <x v="2"/>
    <n v="110368.8"/>
    <s v="Bronze"/>
    <x v="2"/>
  </r>
  <r>
    <n v="3099"/>
    <x v="2618"/>
    <n v="532"/>
    <x v="1"/>
    <x v="1"/>
    <n v="3"/>
    <n v="847.98"/>
    <n v="2543.94"/>
    <x v="3083"/>
    <n v="3"/>
    <s v="Chicago, IL"/>
    <n v="408"/>
    <n v="135"/>
    <n v="132"/>
    <n v="397"/>
    <n v="2"/>
    <n v="33"/>
    <x v="0"/>
    <x v="2"/>
    <n v="110927.34"/>
    <s v="Platinum"/>
    <x v="2"/>
  </r>
  <r>
    <n v="3100"/>
    <x v="2619"/>
    <n v="762"/>
    <x v="0"/>
    <x v="0"/>
    <n v="2"/>
    <n v="704.72"/>
    <n v="1409.44"/>
    <x v="3084"/>
    <n v="10"/>
    <s v="Chicago, IL"/>
    <n v="136"/>
    <n v="78"/>
    <n v="123"/>
    <n v="455"/>
    <n v="10"/>
    <n v="67"/>
    <x v="1"/>
    <x v="0"/>
    <n v="38374.400000000001"/>
    <s v="Bronze"/>
    <x v="3"/>
  </r>
  <r>
    <n v="3101"/>
    <x v="2620"/>
    <n v="137"/>
    <x v="5"/>
    <x v="1"/>
    <n v="4"/>
    <n v="864.14"/>
    <n v="3456.56"/>
    <x v="3085"/>
    <n v="19"/>
    <s v="Chicago, IL"/>
    <n v="148"/>
    <n v="126"/>
    <n v="125"/>
    <n v="440"/>
    <n v="2"/>
    <n v="46"/>
    <x v="2"/>
    <x v="2"/>
    <n v="71365.98"/>
    <s v="Gold"/>
    <x v="0"/>
  </r>
  <r>
    <n v="3102"/>
    <x v="2621"/>
    <n v="306"/>
    <x v="2"/>
    <x v="1"/>
    <n v="5"/>
    <n v="1057.73"/>
    <n v="5288.65"/>
    <x v="3086"/>
    <n v="10"/>
    <s v="Dallas, TX"/>
    <n v="47"/>
    <n v="145"/>
    <n v="134"/>
    <n v="360"/>
    <n v="10"/>
    <n v="35"/>
    <x v="2"/>
    <x v="0"/>
    <n v="34064.949999999997"/>
    <s v="Bronze"/>
    <x v="1"/>
  </r>
  <r>
    <n v="3103"/>
    <x v="2622"/>
    <n v="263"/>
    <x v="7"/>
    <x v="0"/>
    <n v="5"/>
    <n v="235.1"/>
    <n v="1175.5"/>
    <x v="3087"/>
    <n v="18"/>
    <s v="Chicago, IL"/>
    <n v="64"/>
    <n v="133"/>
    <n v="213"/>
    <n v="274"/>
    <n v="5"/>
    <n v="44"/>
    <x v="2"/>
    <x v="0"/>
    <n v="83562.62"/>
    <s v="Gold"/>
    <x v="3"/>
  </r>
  <r>
    <n v="3104"/>
    <x v="2219"/>
    <n v="379"/>
    <x v="4"/>
    <x v="0"/>
    <n v="4"/>
    <n v="1258.6300000000001"/>
    <n v="5034.5200000000004"/>
    <x v="3088"/>
    <n v="2"/>
    <s v="Los Angeles, CA"/>
    <n v="395"/>
    <n v="150"/>
    <n v="127"/>
    <n v="132"/>
    <n v="9"/>
    <n v="65"/>
    <x v="1"/>
    <x v="0"/>
    <n v="53505.440000000002"/>
    <s v="Platinum"/>
    <x v="0"/>
  </r>
  <r>
    <n v="3105"/>
    <x v="1631"/>
    <n v="239"/>
    <x v="5"/>
    <x v="1"/>
    <n v="1"/>
    <n v="1342.67"/>
    <n v="1342.67"/>
    <x v="3089"/>
    <n v="6"/>
    <s v="New York, NY"/>
    <n v="97"/>
    <n v="109"/>
    <n v="279"/>
    <n v="293"/>
    <n v="8"/>
    <n v="42"/>
    <x v="2"/>
    <x v="0"/>
    <n v="70093.61"/>
    <s v="Silver"/>
    <x v="3"/>
  </r>
  <r>
    <n v="3106"/>
    <x v="2623"/>
    <n v="129"/>
    <x v="4"/>
    <x v="1"/>
    <n v="3"/>
    <n v="1990.06"/>
    <n v="5970.18"/>
    <x v="3090"/>
    <n v="20"/>
    <s v="Miami, FL"/>
    <n v="175"/>
    <n v="100"/>
    <n v="203"/>
    <n v="334"/>
    <n v="5"/>
    <n v="66"/>
    <x v="1"/>
    <x v="2"/>
    <n v="65904.850000000006"/>
    <s v="Gold"/>
    <x v="3"/>
  </r>
  <r>
    <n v="3107"/>
    <x v="2624"/>
    <n v="364"/>
    <x v="0"/>
    <x v="0"/>
    <n v="4"/>
    <n v="1788.2"/>
    <n v="7152.8"/>
    <x v="3091"/>
    <n v="17"/>
    <s v="Chicago, IL"/>
    <n v="475"/>
    <n v="102"/>
    <n v="232"/>
    <n v="477"/>
    <n v="7"/>
    <n v="46"/>
    <x v="2"/>
    <x v="2"/>
    <n v="107319.17"/>
    <s v="Bronze"/>
    <x v="2"/>
  </r>
  <r>
    <n v="3108"/>
    <x v="1636"/>
    <n v="908"/>
    <x v="2"/>
    <x v="0"/>
    <n v="2"/>
    <n v="68.36"/>
    <n v="136.72"/>
    <x v="3092"/>
    <n v="20"/>
    <s v="Miami, FL"/>
    <n v="344"/>
    <n v="144"/>
    <n v="127"/>
    <n v="315"/>
    <n v="2"/>
    <n v="53"/>
    <x v="2"/>
    <x v="1"/>
    <n v="35528.449999999997"/>
    <s v="Platinum"/>
    <x v="2"/>
  </r>
  <r>
    <n v="3109"/>
    <x v="2625"/>
    <n v="922"/>
    <x v="7"/>
    <x v="1"/>
    <n v="5"/>
    <n v="200.09"/>
    <n v="1000.45"/>
    <x v="3093"/>
    <n v="2"/>
    <s v="Dallas, TX"/>
    <n v="300"/>
    <n v="63"/>
    <n v="100"/>
    <n v="432"/>
    <n v="3"/>
    <n v="39"/>
    <x v="2"/>
    <x v="2"/>
    <n v="115031.86"/>
    <s v="Gold"/>
    <x v="2"/>
  </r>
  <r>
    <n v="3110"/>
    <x v="2626"/>
    <n v="384"/>
    <x v="7"/>
    <x v="1"/>
    <n v="3"/>
    <n v="461.96"/>
    <n v="1385.8799999999999"/>
    <x v="3094"/>
    <n v="18"/>
    <s v="Miami, FL"/>
    <n v="298"/>
    <n v="137"/>
    <n v="244"/>
    <n v="284"/>
    <n v="4"/>
    <n v="70"/>
    <x v="1"/>
    <x v="2"/>
    <n v="110701.81"/>
    <s v="Gold"/>
    <x v="3"/>
  </r>
  <r>
    <n v="3111"/>
    <x v="2627"/>
    <n v="774"/>
    <x v="0"/>
    <x v="1"/>
    <n v="3"/>
    <n v="1611.54"/>
    <n v="4834.62"/>
    <x v="3095"/>
    <n v="18"/>
    <s v="Chicago, IL"/>
    <n v="428"/>
    <n v="56"/>
    <n v="235"/>
    <n v="281"/>
    <n v="2"/>
    <n v="44"/>
    <x v="2"/>
    <x v="0"/>
    <n v="109013.9"/>
    <s v="Gold"/>
    <x v="3"/>
  </r>
  <r>
    <n v="3112"/>
    <x v="2506"/>
    <n v="663"/>
    <x v="1"/>
    <x v="0"/>
    <n v="1"/>
    <n v="1715.6"/>
    <n v="1715.6"/>
    <x v="3096"/>
    <n v="17"/>
    <s v="Miami, FL"/>
    <n v="435"/>
    <n v="90"/>
    <n v="124"/>
    <n v="417"/>
    <n v="10"/>
    <n v="31"/>
    <x v="0"/>
    <x v="0"/>
    <n v="102577.81"/>
    <s v="Silver"/>
    <x v="3"/>
  </r>
  <r>
    <n v="3113"/>
    <x v="2628"/>
    <n v="280"/>
    <x v="3"/>
    <x v="1"/>
    <n v="2"/>
    <n v="1737.25"/>
    <n v="3474.5"/>
    <x v="3097"/>
    <n v="3"/>
    <s v="Miami, FL"/>
    <n v="495"/>
    <n v="82"/>
    <n v="268"/>
    <n v="416"/>
    <n v="1"/>
    <n v="61"/>
    <x v="1"/>
    <x v="0"/>
    <n v="61033.39"/>
    <s v="Platinum"/>
    <x v="1"/>
  </r>
  <r>
    <n v="3114"/>
    <x v="2428"/>
    <n v="759"/>
    <x v="6"/>
    <x v="1"/>
    <n v="5"/>
    <n v="661.1"/>
    <n v="3305.5"/>
    <x v="3098"/>
    <n v="19"/>
    <s v="Los Angeles, CA"/>
    <n v="357"/>
    <n v="65"/>
    <n v="216"/>
    <n v="485"/>
    <n v="1"/>
    <n v="46"/>
    <x v="2"/>
    <x v="1"/>
    <n v="41955.09"/>
    <s v="Bronze"/>
    <x v="3"/>
  </r>
  <r>
    <n v="3115"/>
    <x v="2629"/>
    <n v="972"/>
    <x v="6"/>
    <x v="1"/>
    <n v="1"/>
    <n v="1730.06"/>
    <n v="1730.06"/>
    <x v="3099"/>
    <n v="13"/>
    <s v="Dallas, TX"/>
    <n v="279"/>
    <n v="108"/>
    <n v="206"/>
    <n v="397"/>
    <n v="3"/>
    <n v="24"/>
    <x v="0"/>
    <x v="0"/>
    <n v="105215.59"/>
    <s v="Bronze"/>
    <x v="2"/>
  </r>
  <r>
    <n v="3116"/>
    <x v="2630"/>
    <n v="143"/>
    <x v="1"/>
    <x v="1"/>
    <n v="4"/>
    <n v="234.69"/>
    <n v="938.76"/>
    <x v="3100"/>
    <n v="14"/>
    <s v="Chicago, IL"/>
    <n v="301"/>
    <n v="150"/>
    <n v="209"/>
    <n v="138"/>
    <n v="5"/>
    <n v="42"/>
    <x v="2"/>
    <x v="2"/>
    <n v="81512.759999999995"/>
    <s v="Gold"/>
    <x v="2"/>
  </r>
  <r>
    <n v="3117"/>
    <x v="2631"/>
    <n v="839"/>
    <x v="0"/>
    <x v="1"/>
    <n v="4"/>
    <n v="845.47"/>
    <n v="3381.88"/>
    <x v="3101"/>
    <n v="10"/>
    <s v="Chicago, IL"/>
    <n v="222"/>
    <n v="60"/>
    <n v="159"/>
    <n v="405"/>
    <n v="2"/>
    <n v="36"/>
    <x v="2"/>
    <x v="1"/>
    <n v="52077.15"/>
    <s v="Silver"/>
    <x v="0"/>
  </r>
  <r>
    <n v="3118"/>
    <x v="2632"/>
    <n v="597"/>
    <x v="3"/>
    <x v="1"/>
    <n v="3"/>
    <n v="1666.73"/>
    <n v="5000.1900000000005"/>
    <x v="3102"/>
    <n v="12"/>
    <s v="New York, NY"/>
    <n v="335"/>
    <n v="91"/>
    <n v="194"/>
    <n v="294"/>
    <n v="6"/>
    <n v="33"/>
    <x v="0"/>
    <x v="1"/>
    <n v="84668.55"/>
    <s v="Gold"/>
    <x v="1"/>
  </r>
  <r>
    <n v="3119"/>
    <x v="2633"/>
    <n v="901"/>
    <x v="4"/>
    <x v="0"/>
    <n v="1"/>
    <n v="377.92"/>
    <n v="377.92"/>
    <x v="3103"/>
    <n v="6"/>
    <s v="New York, NY"/>
    <n v="88"/>
    <n v="54"/>
    <n v="132"/>
    <n v="311"/>
    <n v="6"/>
    <n v="43"/>
    <x v="2"/>
    <x v="0"/>
    <n v="22324.25"/>
    <s v="Bronze"/>
    <x v="3"/>
  </r>
  <r>
    <n v="3120"/>
    <x v="1090"/>
    <n v="120"/>
    <x v="6"/>
    <x v="0"/>
    <n v="2"/>
    <n v="948.95"/>
    <n v="1897.9"/>
    <x v="3104"/>
    <n v="7"/>
    <s v="Dallas, TX"/>
    <n v="477"/>
    <n v="53"/>
    <n v="121"/>
    <n v="399"/>
    <n v="2"/>
    <n v="22"/>
    <x v="0"/>
    <x v="1"/>
    <n v="116566.39999999999"/>
    <s v="Gold"/>
    <x v="0"/>
  </r>
  <r>
    <n v="3121"/>
    <x v="2634"/>
    <n v="156"/>
    <x v="4"/>
    <x v="1"/>
    <n v="2"/>
    <n v="1912.41"/>
    <n v="3824.82"/>
    <x v="3105"/>
    <n v="4"/>
    <s v="Los Angeles, CA"/>
    <n v="478"/>
    <n v="113"/>
    <n v="185"/>
    <n v="326"/>
    <n v="8"/>
    <n v="59"/>
    <x v="2"/>
    <x v="1"/>
    <n v="107019.28"/>
    <s v="Silver"/>
    <x v="0"/>
  </r>
  <r>
    <n v="3122"/>
    <x v="2635"/>
    <n v="980"/>
    <x v="0"/>
    <x v="1"/>
    <n v="5"/>
    <n v="1673.97"/>
    <n v="8369.85"/>
    <x v="3106"/>
    <n v="19"/>
    <s v="Miami, FL"/>
    <n v="162"/>
    <n v="105"/>
    <n v="138"/>
    <n v="307"/>
    <n v="6"/>
    <n v="63"/>
    <x v="1"/>
    <x v="0"/>
    <n v="117243.91"/>
    <s v="Gold"/>
    <x v="0"/>
  </r>
  <r>
    <n v="3123"/>
    <x v="2636"/>
    <n v="185"/>
    <x v="0"/>
    <x v="1"/>
    <n v="3"/>
    <n v="924.83"/>
    <n v="2774.4900000000002"/>
    <x v="3107"/>
    <n v="4"/>
    <s v="Dallas, TX"/>
    <n v="287"/>
    <n v="51"/>
    <n v="207"/>
    <n v="131"/>
    <n v="9"/>
    <n v="25"/>
    <x v="0"/>
    <x v="1"/>
    <n v="73146.009999999995"/>
    <s v="Platinum"/>
    <x v="1"/>
  </r>
  <r>
    <n v="3124"/>
    <x v="2637"/>
    <n v="421"/>
    <x v="7"/>
    <x v="1"/>
    <n v="5"/>
    <n v="397.12"/>
    <n v="1985.6"/>
    <x v="3108"/>
    <n v="19"/>
    <s v="New York, NY"/>
    <n v="203"/>
    <n v="60"/>
    <n v="223"/>
    <n v="479"/>
    <n v="7"/>
    <n v="24"/>
    <x v="0"/>
    <x v="1"/>
    <n v="87397.66"/>
    <s v="Gold"/>
    <x v="3"/>
  </r>
  <r>
    <n v="3125"/>
    <x v="2025"/>
    <n v="716"/>
    <x v="0"/>
    <x v="1"/>
    <n v="4"/>
    <n v="1740.13"/>
    <n v="6960.52"/>
    <x v="3109"/>
    <n v="19"/>
    <s v="Chicago, IL"/>
    <n v="305"/>
    <n v="138"/>
    <n v="151"/>
    <n v="194"/>
    <n v="4"/>
    <n v="43"/>
    <x v="2"/>
    <x v="1"/>
    <n v="91016.03"/>
    <s v="Silver"/>
    <x v="0"/>
  </r>
  <r>
    <n v="3126"/>
    <x v="959"/>
    <n v="405"/>
    <x v="0"/>
    <x v="1"/>
    <n v="5"/>
    <n v="858.11"/>
    <n v="4290.55"/>
    <x v="3110"/>
    <n v="2"/>
    <s v="Los Angeles, CA"/>
    <n v="77"/>
    <n v="108"/>
    <n v="267"/>
    <n v="170"/>
    <n v="8"/>
    <n v="69"/>
    <x v="1"/>
    <x v="2"/>
    <n v="26714.93"/>
    <s v="Silver"/>
    <x v="3"/>
  </r>
  <r>
    <n v="3127"/>
    <x v="2638"/>
    <n v="987"/>
    <x v="6"/>
    <x v="1"/>
    <n v="1"/>
    <n v="866.18"/>
    <n v="866.18"/>
    <x v="3111"/>
    <n v="17"/>
    <s v="Los Angeles, CA"/>
    <n v="447"/>
    <n v="94"/>
    <n v="215"/>
    <n v="201"/>
    <n v="4"/>
    <n v="51"/>
    <x v="2"/>
    <x v="0"/>
    <n v="63426.98"/>
    <s v="Bronze"/>
    <x v="1"/>
  </r>
  <r>
    <n v="3128"/>
    <x v="2639"/>
    <n v="165"/>
    <x v="3"/>
    <x v="1"/>
    <n v="3"/>
    <n v="644.91999999999996"/>
    <n v="1934.7599999999998"/>
    <x v="3112"/>
    <n v="5"/>
    <s v="Miami, FL"/>
    <n v="204"/>
    <n v="146"/>
    <n v="129"/>
    <n v="293"/>
    <n v="6"/>
    <n v="41"/>
    <x v="2"/>
    <x v="1"/>
    <n v="74633.149999999994"/>
    <s v="Bronze"/>
    <x v="3"/>
  </r>
  <r>
    <n v="3129"/>
    <x v="2181"/>
    <n v="516"/>
    <x v="6"/>
    <x v="1"/>
    <n v="3"/>
    <n v="850.52"/>
    <n v="2551.56"/>
    <x v="3113"/>
    <n v="3"/>
    <s v="Miami, FL"/>
    <n v="126"/>
    <n v="64"/>
    <n v="118"/>
    <n v="240"/>
    <n v="4"/>
    <n v="55"/>
    <x v="2"/>
    <x v="1"/>
    <n v="103186.71"/>
    <s v="Bronze"/>
    <x v="0"/>
  </r>
  <r>
    <n v="3130"/>
    <x v="2640"/>
    <n v="472"/>
    <x v="7"/>
    <x v="0"/>
    <n v="3"/>
    <n v="1001.61"/>
    <n v="3004.83"/>
    <x v="3114"/>
    <n v="7"/>
    <s v="Dallas, TX"/>
    <n v="160"/>
    <n v="140"/>
    <n v="103"/>
    <n v="256"/>
    <n v="4"/>
    <n v="69"/>
    <x v="1"/>
    <x v="1"/>
    <n v="70624.160000000003"/>
    <s v="Platinum"/>
    <x v="2"/>
  </r>
  <r>
    <n v="3131"/>
    <x v="2641"/>
    <n v="787"/>
    <x v="1"/>
    <x v="0"/>
    <n v="2"/>
    <n v="1143.08"/>
    <n v="2286.16"/>
    <x v="3115"/>
    <n v="7"/>
    <s v="Los Angeles, CA"/>
    <n v="220"/>
    <n v="145"/>
    <n v="215"/>
    <n v="392"/>
    <n v="3"/>
    <n v="41"/>
    <x v="2"/>
    <x v="0"/>
    <n v="111811.94"/>
    <s v="Silver"/>
    <x v="2"/>
  </r>
  <r>
    <n v="3132"/>
    <x v="1018"/>
    <n v="773"/>
    <x v="4"/>
    <x v="1"/>
    <n v="4"/>
    <n v="188.51"/>
    <n v="754.04"/>
    <x v="3116"/>
    <n v="11"/>
    <s v="Dallas, TX"/>
    <n v="12"/>
    <n v="118"/>
    <n v="295"/>
    <n v="463"/>
    <n v="8"/>
    <n v="26"/>
    <x v="0"/>
    <x v="0"/>
    <n v="21339.5"/>
    <s v="Gold"/>
    <x v="2"/>
  </r>
  <r>
    <n v="3133"/>
    <x v="496"/>
    <n v="192"/>
    <x v="3"/>
    <x v="0"/>
    <n v="1"/>
    <n v="1169.22"/>
    <n v="1169.22"/>
    <x v="3117"/>
    <n v="13"/>
    <s v="Chicago, IL"/>
    <n v="17"/>
    <n v="50"/>
    <n v="101"/>
    <n v="393"/>
    <n v="1"/>
    <n v="37"/>
    <x v="2"/>
    <x v="1"/>
    <n v="92110.399999999994"/>
    <s v="Gold"/>
    <x v="2"/>
  </r>
  <r>
    <n v="3134"/>
    <x v="1191"/>
    <n v="506"/>
    <x v="6"/>
    <x v="0"/>
    <n v="5"/>
    <n v="1788.69"/>
    <n v="8943.4500000000007"/>
    <x v="3118"/>
    <n v="18"/>
    <s v="Miami, FL"/>
    <n v="196"/>
    <n v="50"/>
    <n v="201"/>
    <n v="277"/>
    <n v="3"/>
    <n v="22"/>
    <x v="0"/>
    <x v="0"/>
    <n v="53642.55"/>
    <s v="Platinum"/>
    <x v="3"/>
  </r>
  <r>
    <n v="3135"/>
    <x v="265"/>
    <n v="959"/>
    <x v="7"/>
    <x v="1"/>
    <n v="4"/>
    <n v="1074.83"/>
    <n v="4299.32"/>
    <x v="3119"/>
    <n v="7"/>
    <s v="New York, NY"/>
    <n v="331"/>
    <n v="107"/>
    <n v="236"/>
    <n v="451"/>
    <n v="9"/>
    <n v="49"/>
    <x v="2"/>
    <x v="0"/>
    <n v="103655.34"/>
    <s v="Gold"/>
    <x v="2"/>
  </r>
  <r>
    <n v="3136"/>
    <x v="1784"/>
    <n v="841"/>
    <x v="0"/>
    <x v="1"/>
    <n v="2"/>
    <n v="1395"/>
    <n v="2790"/>
    <x v="3120"/>
    <n v="4"/>
    <s v="Los Angeles, CA"/>
    <n v="95"/>
    <n v="110"/>
    <n v="205"/>
    <n v="153"/>
    <n v="10"/>
    <n v="25"/>
    <x v="0"/>
    <x v="0"/>
    <n v="95900.52"/>
    <s v="Bronze"/>
    <x v="0"/>
  </r>
  <r>
    <n v="3137"/>
    <x v="2642"/>
    <n v="962"/>
    <x v="1"/>
    <x v="0"/>
    <n v="2"/>
    <n v="1200.46"/>
    <n v="2400.92"/>
    <x v="3121"/>
    <n v="15"/>
    <s v="Chicago, IL"/>
    <n v="171"/>
    <n v="120"/>
    <n v="234"/>
    <n v="248"/>
    <n v="10"/>
    <n v="45"/>
    <x v="2"/>
    <x v="0"/>
    <n v="54773.98"/>
    <s v="Silver"/>
    <x v="2"/>
  </r>
  <r>
    <n v="3138"/>
    <x v="462"/>
    <n v="243"/>
    <x v="2"/>
    <x v="0"/>
    <n v="4"/>
    <n v="1182.49"/>
    <n v="4729.96"/>
    <x v="3122"/>
    <n v="5"/>
    <s v="New York, NY"/>
    <n v="340"/>
    <n v="82"/>
    <n v="265"/>
    <n v="220"/>
    <n v="7"/>
    <n v="51"/>
    <x v="2"/>
    <x v="2"/>
    <n v="36415.24"/>
    <s v="Bronze"/>
    <x v="2"/>
  </r>
  <r>
    <n v="3139"/>
    <x v="2212"/>
    <n v="341"/>
    <x v="1"/>
    <x v="0"/>
    <n v="1"/>
    <n v="1191.23"/>
    <n v="1191.23"/>
    <x v="3123"/>
    <n v="8"/>
    <s v="Los Angeles, CA"/>
    <n v="177"/>
    <n v="72"/>
    <n v="210"/>
    <n v="330"/>
    <n v="7"/>
    <n v="49"/>
    <x v="2"/>
    <x v="1"/>
    <n v="32022.58"/>
    <s v="Platinum"/>
    <x v="0"/>
  </r>
  <r>
    <n v="3140"/>
    <x v="136"/>
    <n v="214"/>
    <x v="5"/>
    <x v="0"/>
    <n v="2"/>
    <n v="814.33"/>
    <n v="1628.66"/>
    <x v="3124"/>
    <n v="14"/>
    <s v="New York, NY"/>
    <n v="32"/>
    <n v="114"/>
    <n v="170"/>
    <n v="441"/>
    <n v="7"/>
    <n v="37"/>
    <x v="2"/>
    <x v="0"/>
    <n v="110990.96"/>
    <s v="Silver"/>
    <x v="2"/>
  </r>
  <r>
    <n v="3141"/>
    <x v="1895"/>
    <n v="684"/>
    <x v="4"/>
    <x v="0"/>
    <n v="3"/>
    <n v="1957.16"/>
    <n v="5871.4800000000005"/>
    <x v="3125"/>
    <n v="13"/>
    <s v="Chicago, IL"/>
    <n v="187"/>
    <n v="86"/>
    <n v="207"/>
    <n v="102"/>
    <n v="9"/>
    <n v="49"/>
    <x v="2"/>
    <x v="2"/>
    <n v="79107.12"/>
    <s v="Platinum"/>
    <x v="1"/>
  </r>
  <r>
    <n v="3142"/>
    <x v="2643"/>
    <n v="852"/>
    <x v="2"/>
    <x v="0"/>
    <n v="3"/>
    <n v="375.04"/>
    <n v="1125.1200000000001"/>
    <x v="3126"/>
    <n v="16"/>
    <s v="Miami, FL"/>
    <n v="44"/>
    <n v="97"/>
    <n v="288"/>
    <n v="477"/>
    <n v="7"/>
    <n v="53"/>
    <x v="2"/>
    <x v="1"/>
    <n v="107549.43"/>
    <s v="Platinum"/>
    <x v="1"/>
  </r>
  <r>
    <n v="3143"/>
    <x v="2644"/>
    <n v="612"/>
    <x v="3"/>
    <x v="1"/>
    <n v="4"/>
    <n v="142.35"/>
    <n v="569.4"/>
    <x v="3127"/>
    <n v="2"/>
    <s v="Dallas, TX"/>
    <n v="247"/>
    <n v="96"/>
    <n v="178"/>
    <n v="237"/>
    <n v="9"/>
    <n v="28"/>
    <x v="0"/>
    <x v="2"/>
    <n v="58114.27"/>
    <s v="Gold"/>
    <x v="3"/>
  </r>
  <r>
    <n v="3144"/>
    <x v="2645"/>
    <n v="223"/>
    <x v="3"/>
    <x v="1"/>
    <n v="3"/>
    <n v="1539.04"/>
    <n v="4617.12"/>
    <x v="3128"/>
    <n v="10"/>
    <s v="Chicago, IL"/>
    <n v="409"/>
    <n v="108"/>
    <n v="125"/>
    <n v="200"/>
    <n v="6"/>
    <n v="38"/>
    <x v="2"/>
    <x v="0"/>
    <n v="44463.12"/>
    <s v="Gold"/>
    <x v="0"/>
  </r>
  <r>
    <n v="3145"/>
    <x v="2646"/>
    <n v="634"/>
    <x v="0"/>
    <x v="0"/>
    <n v="3"/>
    <n v="1303.8499999999999"/>
    <n v="3911.5499999999997"/>
    <x v="3129"/>
    <n v="3"/>
    <s v="Los Angeles, CA"/>
    <n v="389"/>
    <n v="105"/>
    <n v="174"/>
    <n v="448"/>
    <n v="9"/>
    <n v="44"/>
    <x v="2"/>
    <x v="0"/>
    <n v="30529.200000000001"/>
    <s v="Silver"/>
    <x v="2"/>
  </r>
  <r>
    <n v="3146"/>
    <x v="2647"/>
    <n v="780"/>
    <x v="5"/>
    <x v="0"/>
    <n v="4"/>
    <n v="75.290000000000006"/>
    <n v="301.16000000000003"/>
    <x v="3130"/>
    <n v="16"/>
    <s v="New York, NY"/>
    <n v="487"/>
    <n v="63"/>
    <n v="221"/>
    <n v="228"/>
    <n v="5"/>
    <n v="58"/>
    <x v="2"/>
    <x v="1"/>
    <n v="28352.02"/>
    <s v="Silver"/>
    <x v="2"/>
  </r>
  <r>
    <n v="3147"/>
    <x v="2648"/>
    <n v="948"/>
    <x v="4"/>
    <x v="0"/>
    <n v="4"/>
    <n v="199.88"/>
    <n v="799.52"/>
    <x v="279"/>
    <n v="3"/>
    <s v="Miami, FL"/>
    <n v="300"/>
    <n v="117"/>
    <n v="160"/>
    <n v="179"/>
    <n v="4"/>
    <n v="33"/>
    <x v="0"/>
    <x v="0"/>
    <n v="117842.44"/>
    <s v="Platinum"/>
    <x v="0"/>
  </r>
  <r>
    <n v="3148"/>
    <x v="1998"/>
    <n v="694"/>
    <x v="4"/>
    <x v="0"/>
    <n v="4"/>
    <n v="1982.66"/>
    <n v="7930.64"/>
    <x v="3131"/>
    <n v="1"/>
    <s v="Chicago, IL"/>
    <n v="446"/>
    <n v="130"/>
    <n v="189"/>
    <n v="251"/>
    <n v="2"/>
    <n v="35"/>
    <x v="2"/>
    <x v="0"/>
    <n v="57600.31"/>
    <s v="Silver"/>
    <x v="2"/>
  </r>
  <r>
    <n v="3149"/>
    <x v="1972"/>
    <n v="893"/>
    <x v="5"/>
    <x v="0"/>
    <n v="2"/>
    <n v="728.72"/>
    <n v="1457.44"/>
    <x v="3132"/>
    <n v="7"/>
    <s v="Los Angeles, CA"/>
    <n v="386"/>
    <n v="104"/>
    <n v="255"/>
    <n v="410"/>
    <n v="2"/>
    <n v="64"/>
    <x v="1"/>
    <x v="0"/>
    <n v="102879.51"/>
    <s v="Gold"/>
    <x v="0"/>
  </r>
  <r>
    <n v="3150"/>
    <x v="2649"/>
    <n v="637"/>
    <x v="3"/>
    <x v="0"/>
    <n v="1"/>
    <n v="1600.92"/>
    <n v="1600.92"/>
    <x v="3133"/>
    <n v="18"/>
    <s v="Chicago, IL"/>
    <n v="228"/>
    <n v="111"/>
    <n v="179"/>
    <n v="153"/>
    <n v="7"/>
    <n v="65"/>
    <x v="1"/>
    <x v="0"/>
    <n v="103820.26"/>
    <s v="Bronze"/>
    <x v="1"/>
  </r>
  <r>
    <n v="3151"/>
    <x v="2650"/>
    <n v="357"/>
    <x v="1"/>
    <x v="1"/>
    <n v="3"/>
    <n v="1406.43"/>
    <n v="4219.29"/>
    <x v="3134"/>
    <n v="19"/>
    <s v="Miami, FL"/>
    <n v="355"/>
    <n v="111"/>
    <n v="209"/>
    <n v="314"/>
    <n v="3"/>
    <n v="31"/>
    <x v="0"/>
    <x v="0"/>
    <n v="59019.4"/>
    <s v="Platinum"/>
    <x v="1"/>
  </r>
  <r>
    <n v="3152"/>
    <x v="2651"/>
    <n v="608"/>
    <x v="4"/>
    <x v="1"/>
    <n v="1"/>
    <n v="274.08999999999997"/>
    <n v="274.08999999999997"/>
    <x v="3135"/>
    <n v="3"/>
    <s v="Dallas, TX"/>
    <n v="487"/>
    <n v="55"/>
    <n v="240"/>
    <n v="179"/>
    <n v="2"/>
    <n v="29"/>
    <x v="0"/>
    <x v="0"/>
    <n v="109096.62"/>
    <s v="Bronze"/>
    <x v="1"/>
  </r>
  <r>
    <n v="3153"/>
    <x v="1941"/>
    <n v="192"/>
    <x v="1"/>
    <x v="0"/>
    <n v="4"/>
    <n v="482.52"/>
    <n v="1930.08"/>
    <x v="3136"/>
    <n v="20"/>
    <s v="Chicago, IL"/>
    <n v="185"/>
    <n v="105"/>
    <n v="245"/>
    <n v="320"/>
    <n v="1"/>
    <n v="38"/>
    <x v="2"/>
    <x v="1"/>
    <n v="62598.6"/>
    <s v="Silver"/>
    <x v="2"/>
  </r>
  <r>
    <n v="3154"/>
    <x v="948"/>
    <n v="343"/>
    <x v="2"/>
    <x v="0"/>
    <n v="1"/>
    <n v="1968.16"/>
    <n v="1968.16"/>
    <x v="3137"/>
    <n v="4"/>
    <s v="Miami, FL"/>
    <n v="38"/>
    <n v="104"/>
    <n v="185"/>
    <n v="201"/>
    <n v="7"/>
    <n v="23"/>
    <x v="0"/>
    <x v="0"/>
    <n v="42258.71"/>
    <s v="Platinum"/>
    <x v="0"/>
  </r>
  <r>
    <n v="3155"/>
    <x v="2498"/>
    <n v="714"/>
    <x v="0"/>
    <x v="0"/>
    <n v="1"/>
    <n v="429.22"/>
    <n v="429.22"/>
    <x v="3138"/>
    <n v="17"/>
    <s v="Dallas, TX"/>
    <n v="443"/>
    <n v="112"/>
    <n v="149"/>
    <n v="161"/>
    <n v="6"/>
    <n v="18"/>
    <x v="0"/>
    <x v="0"/>
    <n v="24836.27"/>
    <s v="Bronze"/>
    <x v="2"/>
  </r>
  <r>
    <n v="3156"/>
    <x v="2652"/>
    <n v="225"/>
    <x v="1"/>
    <x v="1"/>
    <n v="4"/>
    <n v="1845.8"/>
    <n v="7383.2"/>
    <x v="3139"/>
    <n v="16"/>
    <s v="New York, NY"/>
    <n v="299"/>
    <n v="66"/>
    <n v="262"/>
    <n v="354"/>
    <n v="2"/>
    <n v="25"/>
    <x v="0"/>
    <x v="0"/>
    <n v="87996.13"/>
    <s v="Gold"/>
    <x v="0"/>
  </r>
  <r>
    <n v="3157"/>
    <x v="2653"/>
    <n v="891"/>
    <x v="6"/>
    <x v="1"/>
    <n v="2"/>
    <n v="1614.54"/>
    <n v="3229.08"/>
    <x v="3140"/>
    <n v="10"/>
    <s v="Dallas, TX"/>
    <n v="102"/>
    <n v="138"/>
    <n v="219"/>
    <n v="339"/>
    <n v="5"/>
    <n v="23"/>
    <x v="0"/>
    <x v="1"/>
    <n v="102046.09"/>
    <s v="Silver"/>
    <x v="0"/>
  </r>
  <r>
    <n v="3158"/>
    <x v="2654"/>
    <n v="926"/>
    <x v="2"/>
    <x v="1"/>
    <n v="1"/>
    <n v="522.04999999999995"/>
    <n v="522.04999999999995"/>
    <x v="3141"/>
    <n v="2"/>
    <s v="Dallas, TX"/>
    <n v="243"/>
    <n v="61"/>
    <n v="174"/>
    <n v="340"/>
    <n v="10"/>
    <n v="19"/>
    <x v="0"/>
    <x v="1"/>
    <n v="101253.09"/>
    <s v="Silver"/>
    <x v="0"/>
  </r>
  <r>
    <n v="3159"/>
    <x v="1529"/>
    <n v="420"/>
    <x v="4"/>
    <x v="0"/>
    <n v="5"/>
    <n v="966.9"/>
    <n v="4834.5"/>
    <x v="3142"/>
    <n v="11"/>
    <s v="Chicago, IL"/>
    <n v="449"/>
    <n v="127"/>
    <n v="147"/>
    <n v="491"/>
    <n v="5"/>
    <n v="28"/>
    <x v="0"/>
    <x v="2"/>
    <n v="40250.949999999997"/>
    <s v="Platinum"/>
    <x v="0"/>
  </r>
  <r>
    <n v="3160"/>
    <x v="2655"/>
    <n v="437"/>
    <x v="4"/>
    <x v="0"/>
    <n v="4"/>
    <n v="1728.92"/>
    <n v="6915.68"/>
    <x v="3143"/>
    <n v="1"/>
    <s v="Dallas, TX"/>
    <n v="266"/>
    <n v="142"/>
    <n v="187"/>
    <n v="239"/>
    <n v="8"/>
    <n v="60"/>
    <x v="1"/>
    <x v="1"/>
    <n v="78096.14"/>
    <s v="Silver"/>
    <x v="0"/>
  </r>
  <r>
    <n v="3161"/>
    <x v="2656"/>
    <n v="952"/>
    <x v="0"/>
    <x v="1"/>
    <n v="1"/>
    <n v="692.37"/>
    <n v="692.37"/>
    <x v="3144"/>
    <n v="4"/>
    <s v="Los Angeles, CA"/>
    <n v="128"/>
    <n v="70"/>
    <n v="144"/>
    <n v="462"/>
    <n v="4"/>
    <n v="69"/>
    <x v="1"/>
    <x v="2"/>
    <n v="107234.95"/>
    <s v="Platinum"/>
    <x v="0"/>
  </r>
  <r>
    <n v="3162"/>
    <x v="24"/>
    <n v="698"/>
    <x v="1"/>
    <x v="0"/>
    <n v="3"/>
    <n v="1177.8699999999999"/>
    <n v="3533.6099999999997"/>
    <x v="3145"/>
    <n v="8"/>
    <s v="Chicago, IL"/>
    <n v="301"/>
    <n v="72"/>
    <n v="181"/>
    <n v="239"/>
    <n v="10"/>
    <n v="53"/>
    <x v="2"/>
    <x v="2"/>
    <n v="27883.96"/>
    <s v="Silver"/>
    <x v="2"/>
  </r>
  <r>
    <n v="3163"/>
    <x v="2657"/>
    <n v="854"/>
    <x v="1"/>
    <x v="0"/>
    <n v="4"/>
    <n v="1520.91"/>
    <n v="6083.64"/>
    <x v="3146"/>
    <n v="7"/>
    <s v="New York, NY"/>
    <n v="171"/>
    <n v="120"/>
    <n v="217"/>
    <n v="175"/>
    <n v="7"/>
    <n v="51"/>
    <x v="2"/>
    <x v="1"/>
    <n v="59643.44"/>
    <s v="Silver"/>
    <x v="0"/>
  </r>
  <r>
    <n v="3164"/>
    <x v="2658"/>
    <n v="499"/>
    <x v="3"/>
    <x v="1"/>
    <n v="3"/>
    <n v="138.55000000000001"/>
    <n v="415.65000000000003"/>
    <x v="3147"/>
    <n v="6"/>
    <s v="Dallas, TX"/>
    <n v="111"/>
    <n v="147"/>
    <n v="213"/>
    <n v="192"/>
    <n v="6"/>
    <n v="30"/>
    <x v="0"/>
    <x v="0"/>
    <n v="49531.93"/>
    <s v="Platinum"/>
    <x v="2"/>
  </r>
  <r>
    <n v="3165"/>
    <x v="2659"/>
    <n v="925"/>
    <x v="3"/>
    <x v="1"/>
    <n v="4"/>
    <n v="1394.03"/>
    <n v="5576.12"/>
    <x v="3148"/>
    <n v="1"/>
    <s v="Los Angeles, CA"/>
    <n v="34"/>
    <n v="79"/>
    <n v="197"/>
    <n v="174"/>
    <n v="5"/>
    <n v="62"/>
    <x v="1"/>
    <x v="2"/>
    <n v="65845.070000000007"/>
    <s v="Silver"/>
    <x v="2"/>
  </r>
  <r>
    <n v="3166"/>
    <x v="2660"/>
    <n v="866"/>
    <x v="3"/>
    <x v="1"/>
    <n v="5"/>
    <n v="1677.85"/>
    <n v="8389.25"/>
    <x v="3149"/>
    <n v="8"/>
    <s v="Chicago, IL"/>
    <n v="427"/>
    <n v="88"/>
    <n v="237"/>
    <n v="150"/>
    <n v="4"/>
    <n v="25"/>
    <x v="0"/>
    <x v="0"/>
    <n v="109558.71"/>
    <s v="Platinum"/>
    <x v="1"/>
  </r>
  <r>
    <n v="3167"/>
    <x v="2002"/>
    <n v="861"/>
    <x v="5"/>
    <x v="1"/>
    <n v="2"/>
    <n v="523.21"/>
    <n v="1046.42"/>
    <x v="3150"/>
    <n v="9"/>
    <s v="Chicago, IL"/>
    <n v="88"/>
    <n v="125"/>
    <n v="249"/>
    <n v="195"/>
    <n v="2"/>
    <n v="68"/>
    <x v="1"/>
    <x v="0"/>
    <n v="56515.5"/>
    <s v="Bronze"/>
    <x v="0"/>
  </r>
  <r>
    <n v="3168"/>
    <x v="73"/>
    <n v="341"/>
    <x v="0"/>
    <x v="1"/>
    <n v="4"/>
    <n v="1361.48"/>
    <n v="5445.92"/>
    <x v="3151"/>
    <n v="9"/>
    <s v="Dallas, TX"/>
    <n v="232"/>
    <n v="65"/>
    <n v="245"/>
    <n v="448"/>
    <n v="1"/>
    <n v="35"/>
    <x v="2"/>
    <x v="1"/>
    <n v="118343.54"/>
    <s v="Platinum"/>
    <x v="3"/>
  </r>
  <r>
    <n v="3169"/>
    <x v="2661"/>
    <n v="533"/>
    <x v="7"/>
    <x v="1"/>
    <n v="1"/>
    <n v="1222.68"/>
    <n v="1222.68"/>
    <x v="3152"/>
    <n v="19"/>
    <s v="New York, NY"/>
    <n v="410"/>
    <n v="83"/>
    <n v="263"/>
    <n v="254"/>
    <n v="6"/>
    <n v="54"/>
    <x v="2"/>
    <x v="0"/>
    <n v="52951.66"/>
    <s v="Bronze"/>
    <x v="2"/>
  </r>
  <r>
    <n v="3170"/>
    <x v="1972"/>
    <n v="323"/>
    <x v="3"/>
    <x v="0"/>
    <n v="2"/>
    <n v="1511.98"/>
    <n v="3023.96"/>
    <x v="3153"/>
    <n v="12"/>
    <s v="Dallas, TX"/>
    <n v="101"/>
    <n v="76"/>
    <n v="277"/>
    <n v="167"/>
    <n v="6"/>
    <n v="60"/>
    <x v="1"/>
    <x v="1"/>
    <n v="60332.67"/>
    <s v="Platinum"/>
    <x v="2"/>
  </r>
  <r>
    <n v="3171"/>
    <x v="623"/>
    <n v="247"/>
    <x v="2"/>
    <x v="1"/>
    <n v="1"/>
    <n v="774.56"/>
    <n v="774.56"/>
    <x v="3154"/>
    <n v="14"/>
    <s v="Dallas, TX"/>
    <n v="136"/>
    <n v="51"/>
    <n v="225"/>
    <n v="430"/>
    <n v="8"/>
    <n v="67"/>
    <x v="1"/>
    <x v="2"/>
    <n v="48571.46"/>
    <s v="Bronze"/>
    <x v="0"/>
  </r>
  <r>
    <n v="3172"/>
    <x v="2662"/>
    <n v="209"/>
    <x v="6"/>
    <x v="0"/>
    <n v="4"/>
    <n v="1564.22"/>
    <n v="6256.88"/>
    <x v="3155"/>
    <n v="1"/>
    <s v="New York, NY"/>
    <n v="391"/>
    <n v="131"/>
    <n v="283"/>
    <n v="155"/>
    <n v="8"/>
    <n v="22"/>
    <x v="0"/>
    <x v="1"/>
    <n v="29176.43"/>
    <s v="Silver"/>
    <x v="0"/>
  </r>
  <r>
    <n v="3173"/>
    <x v="601"/>
    <n v="279"/>
    <x v="6"/>
    <x v="1"/>
    <n v="3"/>
    <n v="1031.8699999999999"/>
    <n v="3095.6099999999997"/>
    <x v="3156"/>
    <n v="16"/>
    <s v="New York, NY"/>
    <n v="444"/>
    <n v="125"/>
    <n v="223"/>
    <n v="466"/>
    <n v="2"/>
    <n v="35"/>
    <x v="2"/>
    <x v="0"/>
    <n v="113171.33"/>
    <s v="Silver"/>
    <x v="0"/>
  </r>
  <r>
    <n v="3174"/>
    <x v="2663"/>
    <n v="319"/>
    <x v="3"/>
    <x v="1"/>
    <n v="3"/>
    <n v="716.41"/>
    <n v="2149.23"/>
    <x v="3157"/>
    <n v="3"/>
    <s v="Miami, FL"/>
    <n v="128"/>
    <n v="69"/>
    <n v="292"/>
    <n v="402"/>
    <n v="1"/>
    <n v="22"/>
    <x v="0"/>
    <x v="0"/>
    <n v="117571.41"/>
    <s v="Gold"/>
    <x v="3"/>
  </r>
  <r>
    <n v="3175"/>
    <x v="2664"/>
    <n v="381"/>
    <x v="1"/>
    <x v="1"/>
    <n v="2"/>
    <n v="871.14"/>
    <n v="1742.28"/>
    <x v="3158"/>
    <n v="9"/>
    <s v="Los Angeles, CA"/>
    <n v="413"/>
    <n v="64"/>
    <n v="156"/>
    <n v="345"/>
    <n v="4"/>
    <n v="21"/>
    <x v="0"/>
    <x v="2"/>
    <n v="110914.36"/>
    <s v="Bronze"/>
    <x v="1"/>
  </r>
  <r>
    <n v="3176"/>
    <x v="2665"/>
    <n v="550"/>
    <x v="1"/>
    <x v="1"/>
    <n v="5"/>
    <n v="1936.99"/>
    <n v="9684.9500000000007"/>
    <x v="3159"/>
    <n v="17"/>
    <s v="Chicago, IL"/>
    <n v="444"/>
    <n v="96"/>
    <n v="274"/>
    <n v="198"/>
    <n v="1"/>
    <n v="23"/>
    <x v="0"/>
    <x v="2"/>
    <n v="119753.86"/>
    <s v="Platinum"/>
    <x v="2"/>
  </r>
  <r>
    <n v="3177"/>
    <x v="2666"/>
    <n v="518"/>
    <x v="3"/>
    <x v="1"/>
    <n v="1"/>
    <n v="1741.77"/>
    <n v="1741.77"/>
    <x v="3160"/>
    <n v="16"/>
    <s v="Miami, FL"/>
    <n v="171"/>
    <n v="70"/>
    <n v="246"/>
    <n v="362"/>
    <n v="3"/>
    <n v="23"/>
    <x v="0"/>
    <x v="0"/>
    <n v="54020.56"/>
    <s v="Bronze"/>
    <x v="2"/>
  </r>
  <r>
    <n v="3178"/>
    <x v="1128"/>
    <n v="360"/>
    <x v="6"/>
    <x v="0"/>
    <n v="2"/>
    <n v="1376.16"/>
    <n v="2752.32"/>
    <x v="3161"/>
    <n v="13"/>
    <s v="Miami, FL"/>
    <n v="271"/>
    <n v="107"/>
    <n v="195"/>
    <n v="147"/>
    <n v="8"/>
    <n v="65"/>
    <x v="1"/>
    <x v="0"/>
    <n v="115498.41"/>
    <s v="Bronze"/>
    <x v="0"/>
  </r>
  <r>
    <n v="3179"/>
    <x v="2667"/>
    <n v="983"/>
    <x v="5"/>
    <x v="0"/>
    <n v="4"/>
    <n v="1838.29"/>
    <n v="7353.16"/>
    <x v="3162"/>
    <n v="12"/>
    <s v="Los Angeles, CA"/>
    <n v="330"/>
    <n v="72"/>
    <n v="122"/>
    <n v="442"/>
    <n v="6"/>
    <n v="26"/>
    <x v="0"/>
    <x v="0"/>
    <n v="34554.25"/>
    <s v="Gold"/>
    <x v="3"/>
  </r>
  <r>
    <n v="3180"/>
    <x v="1276"/>
    <n v="703"/>
    <x v="0"/>
    <x v="0"/>
    <n v="3"/>
    <n v="1118.9100000000001"/>
    <n v="3356.7300000000005"/>
    <x v="3163"/>
    <n v="2"/>
    <s v="Miami, FL"/>
    <n v="10"/>
    <n v="145"/>
    <n v="199"/>
    <n v="475"/>
    <n v="10"/>
    <n v="20"/>
    <x v="0"/>
    <x v="0"/>
    <n v="70443.89"/>
    <s v="Silver"/>
    <x v="1"/>
  </r>
  <r>
    <n v="3181"/>
    <x v="2668"/>
    <n v="157"/>
    <x v="0"/>
    <x v="1"/>
    <n v="1"/>
    <n v="1670.19"/>
    <n v="1670.19"/>
    <x v="3164"/>
    <n v="16"/>
    <s v="New York, NY"/>
    <n v="342"/>
    <n v="96"/>
    <n v="260"/>
    <n v="449"/>
    <n v="7"/>
    <n v="69"/>
    <x v="1"/>
    <x v="2"/>
    <n v="92190.05"/>
    <s v="Gold"/>
    <x v="3"/>
  </r>
  <r>
    <n v="3182"/>
    <x v="1556"/>
    <n v="602"/>
    <x v="2"/>
    <x v="0"/>
    <n v="3"/>
    <n v="348.64"/>
    <n v="1045.92"/>
    <x v="3165"/>
    <n v="15"/>
    <s v="Los Angeles, CA"/>
    <n v="33"/>
    <n v="129"/>
    <n v="198"/>
    <n v="395"/>
    <n v="1"/>
    <n v="23"/>
    <x v="0"/>
    <x v="2"/>
    <n v="103402.56"/>
    <s v="Gold"/>
    <x v="1"/>
  </r>
  <r>
    <n v="3183"/>
    <x v="2669"/>
    <n v="646"/>
    <x v="6"/>
    <x v="1"/>
    <n v="5"/>
    <n v="1708.69"/>
    <n v="8543.4500000000007"/>
    <x v="3166"/>
    <n v="12"/>
    <s v="Dallas, TX"/>
    <n v="319"/>
    <n v="112"/>
    <n v="108"/>
    <n v="114"/>
    <n v="9"/>
    <n v="59"/>
    <x v="2"/>
    <x v="2"/>
    <n v="58309.49"/>
    <s v="Bronze"/>
    <x v="2"/>
  </r>
  <r>
    <n v="3184"/>
    <x v="2670"/>
    <n v="483"/>
    <x v="5"/>
    <x v="1"/>
    <n v="3"/>
    <n v="1998.42"/>
    <n v="5995.26"/>
    <x v="3167"/>
    <n v="5"/>
    <s v="Dallas, TX"/>
    <n v="252"/>
    <n v="118"/>
    <n v="157"/>
    <n v="219"/>
    <n v="9"/>
    <n v="47"/>
    <x v="2"/>
    <x v="1"/>
    <n v="34866.269999999997"/>
    <s v="Silver"/>
    <x v="2"/>
  </r>
  <r>
    <n v="3185"/>
    <x v="2671"/>
    <n v="816"/>
    <x v="5"/>
    <x v="0"/>
    <n v="4"/>
    <n v="474.76"/>
    <n v="1899.04"/>
    <x v="3168"/>
    <n v="12"/>
    <s v="Los Angeles, CA"/>
    <n v="216"/>
    <n v="78"/>
    <n v="285"/>
    <n v="231"/>
    <n v="10"/>
    <n v="69"/>
    <x v="1"/>
    <x v="1"/>
    <n v="95464.38"/>
    <s v="Gold"/>
    <x v="2"/>
  </r>
  <r>
    <n v="3186"/>
    <x v="2672"/>
    <n v="215"/>
    <x v="5"/>
    <x v="0"/>
    <n v="2"/>
    <n v="1282.6300000000001"/>
    <n v="2565.2600000000002"/>
    <x v="3169"/>
    <n v="15"/>
    <s v="Dallas, TX"/>
    <n v="352"/>
    <n v="75"/>
    <n v="141"/>
    <n v="327"/>
    <n v="6"/>
    <n v="37"/>
    <x v="2"/>
    <x v="1"/>
    <n v="107011.72"/>
    <s v="Platinum"/>
    <x v="2"/>
  </r>
  <r>
    <n v="3187"/>
    <x v="2673"/>
    <n v="424"/>
    <x v="0"/>
    <x v="0"/>
    <n v="4"/>
    <n v="333.72"/>
    <n v="1334.88"/>
    <x v="3170"/>
    <n v="5"/>
    <s v="Los Angeles, CA"/>
    <n v="81"/>
    <n v="104"/>
    <n v="271"/>
    <n v="204"/>
    <n v="9"/>
    <n v="47"/>
    <x v="2"/>
    <x v="2"/>
    <n v="46204.94"/>
    <s v="Silver"/>
    <x v="3"/>
  </r>
  <r>
    <n v="3188"/>
    <x v="1261"/>
    <n v="658"/>
    <x v="3"/>
    <x v="0"/>
    <n v="1"/>
    <n v="678.21"/>
    <n v="678.21"/>
    <x v="3171"/>
    <n v="8"/>
    <s v="Chicago, IL"/>
    <n v="57"/>
    <n v="109"/>
    <n v="266"/>
    <n v="153"/>
    <n v="7"/>
    <n v="34"/>
    <x v="0"/>
    <x v="2"/>
    <n v="30145.98"/>
    <s v="Gold"/>
    <x v="2"/>
  </r>
  <r>
    <n v="3189"/>
    <x v="14"/>
    <n v="533"/>
    <x v="3"/>
    <x v="0"/>
    <n v="2"/>
    <n v="1924.09"/>
    <n v="3848.18"/>
    <x v="3172"/>
    <n v="3"/>
    <s v="Chicago, IL"/>
    <n v="101"/>
    <n v="85"/>
    <n v="163"/>
    <n v="332"/>
    <n v="10"/>
    <n v="62"/>
    <x v="1"/>
    <x v="0"/>
    <n v="59302.84"/>
    <s v="Gold"/>
    <x v="1"/>
  </r>
  <r>
    <n v="3190"/>
    <x v="2674"/>
    <n v="586"/>
    <x v="2"/>
    <x v="0"/>
    <n v="5"/>
    <n v="716.95"/>
    <n v="3584.75"/>
    <x v="3173"/>
    <n v="13"/>
    <s v="New York, NY"/>
    <n v="480"/>
    <n v="150"/>
    <n v="268"/>
    <n v="267"/>
    <n v="8"/>
    <n v="53"/>
    <x v="2"/>
    <x v="0"/>
    <n v="100735.62"/>
    <s v="Silver"/>
    <x v="2"/>
  </r>
  <r>
    <n v="3191"/>
    <x v="2675"/>
    <n v="799"/>
    <x v="5"/>
    <x v="0"/>
    <n v="2"/>
    <n v="903.99"/>
    <n v="1807.98"/>
    <x v="3174"/>
    <n v="7"/>
    <s v="New York, NY"/>
    <n v="137"/>
    <n v="138"/>
    <n v="222"/>
    <n v="151"/>
    <n v="10"/>
    <n v="23"/>
    <x v="0"/>
    <x v="2"/>
    <n v="108707.84"/>
    <s v="Bronze"/>
    <x v="3"/>
  </r>
  <r>
    <n v="3192"/>
    <x v="2070"/>
    <n v="352"/>
    <x v="0"/>
    <x v="0"/>
    <n v="3"/>
    <n v="581.04"/>
    <n v="1743.12"/>
    <x v="3175"/>
    <n v="4"/>
    <s v="Miami, FL"/>
    <n v="213"/>
    <n v="56"/>
    <n v="289"/>
    <n v="116"/>
    <n v="4"/>
    <n v="38"/>
    <x v="2"/>
    <x v="1"/>
    <n v="112033.59"/>
    <s v="Bronze"/>
    <x v="3"/>
  </r>
  <r>
    <n v="3193"/>
    <x v="2676"/>
    <n v="384"/>
    <x v="1"/>
    <x v="0"/>
    <n v="3"/>
    <n v="1675.57"/>
    <n v="5026.71"/>
    <x v="3176"/>
    <n v="13"/>
    <s v="Miami, FL"/>
    <n v="390"/>
    <n v="117"/>
    <n v="107"/>
    <n v="438"/>
    <n v="6"/>
    <n v="61"/>
    <x v="1"/>
    <x v="2"/>
    <n v="56395.33"/>
    <s v="Silver"/>
    <x v="1"/>
  </r>
  <r>
    <n v="3194"/>
    <x v="2396"/>
    <n v="903"/>
    <x v="6"/>
    <x v="0"/>
    <n v="4"/>
    <n v="1416.1"/>
    <n v="5664.4"/>
    <x v="3177"/>
    <n v="1"/>
    <s v="New York, NY"/>
    <n v="45"/>
    <n v="136"/>
    <n v="125"/>
    <n v="190"/>
    <n v="9"/>
    <n v="48"/>
    <x v="2"/>
    <x v="2"/>
    <n v="88746.92"/>
    <s v="Gold"/>
    <x v="2"/>
  </r>
  <r>
    <n v="3195"/>
    <x v="2103"/>
    <n v="248"/>
    <x v="4"/>
    <x v="0"/>
    <n v="5"/>
    <n v="409.3"/>
    <n v="2046.5"/>
    <x v="3178"/>
    <n v="7"/>
    <s v="Los Angeles, CA"/>
    <n v="203"/>
    <n v="123"/>
    <n v="167"/>
    <n v="402"/>
    <n v="5"/>
    <n v="54"/>
    <x v="2"/>
    <x v="2"/>
    <n v="95125.31"/>
    <s v="Platinum"/>
    <x v="2"/>
  </r>
  <r>
    <n v="3196"/>
    <x v="2677"/>
    <n v="471"/>
    <x v="0"/>
    <x v="0"/>
    <n v="4"/>
    <n v="1137.42"/>
    <n v="4549.68"/>
    <x v="3179"/>
    <n v="16"/>
    <s v="Chicago, IL"/>
    <n v="141"/>
    <n v="63"/>
    <n v="273"/>
    <n v="287"/>
    <n v="4"/>
    <n v="45"/>
    <x v="2"/>
    <x v="0"/>
    <n v="110198.44"/>
    <s v="Platinum"/>
    <x v="2"/>
  </r>
  <r>
    <n v="3197"/>
    <x v="2678"/>
    <n v="586"/>
    <x v="3"/>
    <x v="1"/>
    <n v="2"/>
    <n v="1762.43"/>
    <n v="3524.86"/>
    <x v="3180"/>
    <n v="17"/>
    <s v="Miami, FL"/>
    <n v="349"/>
    <n v="71"/>
    <n v="285"/>
    <n v="376"/>
    <n v="5"/>
    <n v="24"/>
    <x v="0"/>
    <x v="2"/>
    <n v="60199.63"/>
    <s v="Bronze"/>
    <x v="3"/>
  </r>
  <r>
    <n v="3198"/>
    <x v="688"/>
    <n v="832"/>
    <x v="6"/>
    <x v="0"/>
    <n v="4"/>
    <n v="1277.23"/>
    <n v="5108.92"/>
    <x v="3181"/>
    <n v="3"/>
    <s v="Dallas, TX"/>
    <n v="192"/>
    <n v="137"/>
    <n v="104"/>
    <n v="221"/>
    <n v="3"/>
    <n v="55"/>
    <x v="2"/>
    <x v="2"/>
    <n v="21363.5"/>
    <s v="Gold"/>
    <x v="1"/>
  </r>
  <r>
    <n v="3199"/>
    <x v="2679"/>
    <n v="476"/>
    <x v="6"/>
    <x v="0"/>
    <n v="2"/>
    <n v="1693.93"/>
    <n v="3387.86"/>
    <x v="3182"/>
    <n v="3"/>
    <s v="Chicago, IL"/>
    <n v="39"/>
    <n v="148"/>
    <n v="257"/>
    <n v="473"/>
    <n v="4"/>
    <n v="69"/>
    <x v="1"/>
    <x v="2"/>
    <n v="41262.68"/>
    <s v="Gold"/>
    <x v="1"/>
  </r>
  <r>
    <n v="3200"/>
    <x v="1826"/>
    <n v="941"/>
    <x v="7"/>
    <x v="1"/>
    <n v="5"/>
    <n v="1811.3"/>
    <n v="9056.5"/>
    <x v="3183"/>
    <n v="2"/>
    <s v="Miami, FL"/>
    <n v="163"/>
    <n v="55"/>
    <n v="190"/>
    <n v="386"/>
    <n v="2"/>
    <n v="35"/>
    <x v="2"/>
    <x v="1"/>
    <n v="58284.21"/>
    <s v="Gold"/>
    <x v="0"/>
  </r>
  <r>
    <n v="3201"/>
    <x v="2680"/>
    <n v="415"/>
    <x v="1"/>
    <x v="0"/>
    <n v="5"/>
    <n v="1671.37"/>
    <n v="8356.8499999999985"/>
    <x v="3184"/>
    <n v="11"/>
    <s v="New York, NY"/>
    <n v="76"/>
    <n v="94"/>
    <n v="282"/>
    <n v="267"/>
    <n v="5"/>
    <n v="26"/>
    <x v="0"/>
    <x v="1"/>
    <n v="54030.92"/>
    <s v="Bronze"/>
    <x v="2"/>
  </r>
  <r>
    <n v="3202"/>
    <x v="941"/>
    <n v="121"/>
    <x v="5"/>
    <x v="0"/>
    <n v="3"/>
    <n v="1672.54"/>
    <n v="5017.62"/>
    <x v="3185"/>
    <n v="15"/>
    <s v="Dallas, TX"/>
    <n v="480"/>
    <n v="125"/>
    <n v="265"/>
    <n v="107"/>
    <n v="10"/>
    <n v="30"/>
    <x v="0"/>
    <x v="1"/>
    <n v="59203.03"/>
    <s v="Bronze"/>
    <x v="0"/>
  </r>
  <r>
    <n v="3203"/>
    <x v="2681"/>
    <n v="760"/>
    <x v="6"/>
    <x v="0"/>
    <n v="1"/>
    <n v="1741.91"/>
    <n v="1741.91"/>
    <x v="3186"/>
    <n v="1"/>
    <s v="New York, NY"/>
    <n v="358"/>
    <n v="124"/>
    <n v="115"/>
    <n v="359"/>
    <n v="5"/>
    <n v="67"/>
    <x v="1"/>
    <x v="2"/>
    <n v="64761.56"/>
    <s v="Gold"/>
    <x v="0"/>
  </r>
  <r>
    <n v="3204"/>
    <x v="2682"/>
    <n v="720"/>
    <x v="7"/>
    <x v="1"/>
    <n v="4"/>
    <n v="1801.16"/>
    <n v="7204.64"/>
    <x v="3187"/>
    <n v="7"/>
    <s v="Dallas, TX"/>
    <n v="411"/>
    <n v="84"/>
    <n v="273"/>
    <n v="476"/>
    <n v="6"/>
    <n v="50"/>
    <x v="2"/>
    <x v="1"/>
    <n v="28423.33"/>
    <s v="Platinum"/>
    <x v="0"/>
  </r>
  <r>
    <n v="3205"/>
    <x v="2683"/>
    <n v="135"/>
    <x v="0"/>
    <x v="1"/>
    <n v="4"/>
    <n v="1813.98"/>
    <n v="7255.92"/>
    <x v="3188"/>
    <n v="19"/>
    <s v="Los Angeles, CA"/>
    <n v="468"/>
    <n v="86"/>
    <n v="212"/>
    <n v="205"/>
    <n v="3"/>
    <n v="21"/>
    <x v="0"/>
    <x v="2"/>
    <n v="62242.83"/>
    <s v="Platinum"/>
    <x v="3"/>
  </r>
  <r>
    <n v="3206"/>
    <x v="2684"/>
    <n v="961"/>
    <x v="6"/>
    <x v="1"/>
    <n v="4"/>
    <n v="257.27"/>
    <n v="1029.08"/>
    <x v="3189"/>
    <n v="20"/>
    <s v="New York, NY"/>
    <n v="220"/>
    <n v="138"/>
    <n v="265"/>
    <n v="220"/>
    <n v="2"/>
    <n v="29"/>
    <x v="0"/>
    <x v="0"/>
    <n v="102360.34"/>
    <s v="Gold"/>
    <x v="0"/>
  </r>
  <r>
    <n v="3207"/>
    <x v="2685"/>
    <n v="857"/>
    <x v="0"/>
    <x v="0"/>
    <n v="3"/>
    <n v="1421.27"/>
    <n v="4263.8099999999995"/>
    <x v="3190"/>
    <n v="13"/>
    <s v="Dallas, TX"/>
    <n v="394"/>
    <n v="109"/>
    <n v="119"/>
    <n v="186"/>
    <n v="3"/>
    <n v="65"/>
    <x v="1"/>
    <x v="1"/>
    <n v="65958.179999999993"/>
    <s v="Silver"/>
    <x v="0"/>
  </r>
  <r>
    <n v="3208"/>
    <x v="278"/>
    <n v="778"/>
    <x v="5"/>
    <x v="0"/>
    <n v="2"/>
    <n v="405.28"/>
    <n v="810.56"/>
    <x v="3191"/>
    <n v="7"/>
    <s v="Chicago, IL"/>
    <n v="171"/>
    <n v="130"/>
    <n v="189"/>
    <n v="342"/>
    <n v="6"/>
    <n v="22"/>
    <x v="0"/>
    <x v="0"/>
    <n v="59014.39"/>
    <s v="Bronze"/>
    <x v="1"/>
  </r>
  <r>
    <n v="3209"/>
    <x v="2686"/>
    <n v="918"/>
    <x v="1"/>
    <x v="1"/>
    <n v="1"/>
    <n v="416.35"/>
    <n v="416.35"/>
    <x v="3192"/>
    <n v="2"/>
    <s v="Los Angeles, CA"/>
    <n v="127"/>
    <n v="148"/>
    <n v="264"/>
    <n v="151"/>
    <n v="9"/>
    <n v="29"/>
    <x v="0"/>
    <x v="2"/>
    <n v="42547.4"/>
    <s v="Gold"/>
    <x v="3"/>
  </r>
  <r>
    <n v="3210"/>
    <x v="2263"/>
    <n v="155"/>
    <x v="0"/>
    <x v="1"/>
    <n v="4"/>
    <n v="1631.64"/>
    <n v="6526.56"/>
    <x v="3193"/>
    <n v="14"/>
    <s v="Dallas, TX"/>
    <n v="77"/>
    <n v="100"/>
    <n v="296"/>
    <n v="112"/>
    <n v="7"/>
    <n v="34"/>
    <x v="0"/>
    <x v="1"/>
    <n v="108537.01"/>
    <s v="Silver"/>
    <x v="2"/>
  </r>
  <r>
    <n v="3211"/>
    <x v="2687"/>
    <n v="807"/>
    <x v="6"/>
    <x v="0"/>
    <n v="4"/>
    <n v="286.95"/>
    <n v="1147.8"/>
    <x v="3194"/>
    <n v="13"/>
    <s v="Dallas, TX"/>
    <n v="415"/>
    <n v="125"/>
    <n v="124"/>
    <n v="252"/>
    <n v="1"/>
    <n v="38"/>
    <x v="2"/>
    <x v="2"/>
    <n v="38367.53"/>
    <s v="Silver"/>
    <x v="3"/>
  </r>
  <r>
    <n v="3212"/>
    <x v="30"/>
    <n v="907"/>
    <x v="7"/>
    <x v="0"/>
    <n v="2"/>
    <n v="1106.9000000000001"/>
    <n v="2213.8000000000002"/>
    <x v="3195"/>
    <n v="15"/>
    <s v="Miami, FL"/>
    <n v="72"/>
    <n v="144"/>
    <n v="258"/>
    <n v="260"/>
    <n v="7"/>
    <n v="69"/>
    <x v="1"/>
    <x v="0"/>
    <n v="109154.62"/>
    <s v="Platinum"/>
    <x v="3"/>
  </r>
  <r>
    <n v="3213"/>
    <x v="1944"/>
    <n v="787"/>
    <x v="6"/>
    <x v="1"/>
    <n v="2"/>
    <n v="504.88"/>
    <n v="1009.76"/>
    <x v="3196"/>
    <n v="1"/>
    <s v="Miami, FL"/>
    <n v="65"/>
    <n v="118"/>
    <n v="256"/>
    <n v="206"/>
    <n v="3"/>
    <n v="62"/>
    <x v="1"/>
    <x v="1"/>
    <n v="84258.74"/>
    <s v="Bronze"/>
    <x v="3"/>
  </r>
  <r>
    <n v="3214"/>
    <x v="2688"/>
    <n v="345"/>
    <x v="1"/>
    <x v="1"/>
    <n v="4"/>
    <n v="1216.56"/>
    <n v="4866.24"/>
    <x v="3197"/>
    <n v="1"/>
    <s v="Los Angeles, CA"/>
    <n v="433"/>
    <n v="119"/>
    <n v="197"/>
    <n v="476"/>
    <n v="1"/>
    <n v="52"/>
    <x v="2"/>
    <x v="2"/>
    <n v="112918.92"/>
    <s v="Bronze"/>
    <x v="3"/>
  </r>
  <r>
    <n v="3215"/>
    <x v="2689"/>
    <n v="359"/>
    <x v="0"/>
    <x v="0"/>
    <n v="1"/>
    <n v="748.11"/>
    <n v="748.11"/>
    <x v="3198"/>
    <n v="12"/>
    <s v="Chicago, IL"/>
    <n v="345"/>
    <n v="53"/>
    <n v="286"/>
    <n v="265"/>
    <n v="10"/>
    <n v="27"/>
    <x v="0"/>
    <x v="0"/>
    <n v="42659.839999999997"/>
    <s v="Bronze"/>
    <x v="3"/>
  </r>
  <r>
    <n v="3216"/>
    <x v="1559"/>
    <n v="665"/>
    <x v="3"/>
    <x v="1"/>
    <n v="2"/>
    <n v="240.45"/>
    <n v="480.9"/>
    <x v="3199"/>
    <n v="20"/>
    <s v="Miami, FL"/>
    <n v="404"/>
    <n v="61"/>
    <n v="270"/>
    <n v="144"/>
    <n v="9"/>
    <n v="34"/>
    <x v="0"/>
    <x v="2"/>
    <n v="48338.28"/>
    <s v="Platinum"/>
    <x v="0"/>
  </r>
  <r>
    <n v="3217"/>
    <x v="2690"/>
    <n v="493"/>
    <x v="7"/>
    <x v="0"/>
    <n v="3"/>
    <n v="455.42"/>
    <n v="1366.26"/>
    <x v="3200"/>
    <n v="20"/>
    <s v="Los Angeles, CA"/>
    <n v="133"/>
    <n v="72"/>
    <n v="261"/>
    <n v="211"/>
    <n v="2"/>
    <n v="67"/>
    <x v="1"/>
    <x v="0"/>
    <n v="62309.51"/>
    <s v="Gold"/>
    <x v="1"/>
  </r>
  <r>
    <n v="3218"/>
    <x v="2691"/>
    <n v="416"/>
    <x v="0"/>
    <x v="0"/>
    <n v="2"/>
    <n v="1556.49"/>
    <n v="3112.98"/>
    <x v="3201"/>
    <n v="9"/>
    <s v="Miami, FL"/>
    <n v="462"/>
    <n v="135"/>
    <n v="288"/>
    <n v="262"/>
    <n v="9"/>
    <n v="48"/>
    <x v="2"/>
    <x v="1"/>
    <n v="111746.51"/>
    <s v="Platinum"/>
    <x v="0"/>
  </r>
  <r>
    <n v="3219"/>
    <x v="468"/>
    <n v="754"/>
    <x v="4"/>
    <x v="1"/>
    <n v="5"/>
    <n v="540.79"/>
    <n v="2703.95"/>
    <x v="3202"/>
    <n v="13"/>
    <s v="Miami, FL"/>
    <n v="449"/>
    <n v="149"/>
    <n v="156"/>
    <n v="432"/>
    <n v="1"/>
    <n v="65"/>
    <x v="1"/>
    <x v="0"/>
    <n v="70324.37"/>
    <s v="Gold"/>
    <x v="1"/>
  </r>
  <r>
    <n v="3220"/>
    <x v="1057"/>
    <n v="817"/>
    <x v="5"/>
    <x v="1"/>
    <n v="4"/>
    <n v="505.82"/>
    <n v="2023.28"/>
    <x v="3203"/>
    <n v="20"/>
    <s v="Chicago, IL"/>
    <n v="396"/>
    <n v="71"/>
    <n v="136"/>
    <n v="318"/>
    <n v="5"/>
    <n v="18"/>
    <x v="0"/>
    <x v="0"/>
    <n v="51555.85"/>
    <s v="Gold"/>
    <x v="3"/>
  </r>
  <r>
    <n v="3221"/>
    <x v="2692"/>
    <n v="471"/>
    <x v="7"/>
    <x v="1"/>
    <n v="4"/>
    <n v="662.2"/>
    <n v="2648.8"/>
    <x v="3204"/>
    <n v="13"/>
    <s v="Chicago, IL"/>
    <n v="230"/>
    <n v="93"/>
    <n v="157"/>
    <n v="474"/>
    <n v="1"/>
    <n v="50"/>
    <x v="2"/>
    <x v="2"/>
    <n v="54466.080000000002"/>
    <s v="Bronze"/>
    <x v="3"/>
  </r>
  <r>
    <n v="3222"/>
    <x v="4"/>
    <n v="931"/>
    <x v="1"/>
    <x v="1"/>
    <n v="4"/>
    <n v="474.37"/>
    <n v="1897.48"/>
    <x v="3205"/>
    <n v="13"/>
    <s v="New York, NY"/>
    <n v="20"/>
    <n v="146"/>
    <n v="114"/>
    <n v="203"/>
    <n v="10"/>
    <n v="19"/>
    <x v="0"/>
    <x v="2"/>
    <n v="38563.26"/>
    <s v="Platinum"/>
    <x v="1"/>
  </r>
  <r>
    <n v="3223"/>
    <x v="2693"/>
    <n v="801"/>
    <x v="3"/>
    <x v="1"/>
    <n v="2"/>
    <n v="152.81"/>
    <n v="305.62"/>
    <x v="3206"/>
    <n v="20"/>
    <s v="Chicago, IL"/>
    <n v="379"/>
    <n v="101"/>
    <n v="266"/>
    <n v="444"/>
    <n v="10"/>
    <n v="65"/>
    <x v="1"/>
    <x v="2"/>
    <n v="72681.279999999999"/>
    <s v="Gold"/>
    <x v="3"/>
  </r>
  <r>
    <n v="3224"/>
    <x v="2694"/>
    <n v="224"/>
    <x v="0"/>
    <x v="1"/>
    <n v="3"/>
    <n v="522.6"/>
    <n v="1567.8000000000002"/>
    <x v="3207"/>
    <n v="8"/>
    <s v="New York, NY"/>
    <n v="346"/>
    <n v="66"/>
    <n v="178"/>
    <n v="462"/>
    <n v="10"/>
    <n v="49"/>
    <x v="2"/>
    <x v="1"/>
    <n v="119923.77"/>
    <s v="Silver"/>
    <x v="3"/>
  </r>
  <r>
    <n v="3225"/>
    <x v="1838"/>
    <n v="647"/>
    <x v="1"/>
    <x v="1"/>
    <n v="5"/>
    <n v="1794.77"/>
    <n v="8973.85"/>
    <x v="3208"/>
    <n v="5"/>
    <s v="Chicago, IL"/>
    <n v="261"/>
    <n v="57"/>
    <n v="224"/>
    <n v="250"/>
    <n v="2"/>
    <n v="20"/>
    <x v="0"/>
    <x v="2"/>
    <n v="79849.119999999995"/>
    <s v="Bronze"/>
    <x v="2"/>
  </r>
  <r>
    <n v="3226"/>
    <x v="2695"/>
    <n v="987"/>
    <x v="7"/>
    <x v="1"/>
    <n v="2"/>
    <n v="1611.91"/>
    <n v="3223.82"/>
    <x v="3209"/>
    <n v="8"/>
    <s v="New York, NY"/>
    <n v="48"/>
    <n v="118"/>
    <n v="225"/>
    <n v="215"/>
    <n v="6"/>
    <n v="55"/>
    <x v="2"/>
    <x v="2"/>
    <n v="48443.23"/>
    <s v="Silver"/>
    <x v="2"/>
  </r>
  <r>
    <n v="3227"/>
    <x v="1907"/>
    <n v="342"/>
    <x v="4"/>
    <x v="0"/>
    <n v="2"/>
    <n v="1215.74"/>
    <n v="2431.48"/>
    <x v="3210"/>
    <n v="7"/>
    <s v="New York, NY"/>
    <n v="1"/>
    <n v="77"/>
    <n v="138"/>
    <n v="133"/>
    <n v="2"/>
    <n v="29"/>
    <x v="0"/>
    <x v="2"/>
    <n v="64733.8"/>
    <s v="Bronze"/>
    <x v="2"/>
  </r>
  <r>
    <n v="3228"/>
    <x v="2696"/>
    <n v="978"/>
    <x v="7"/>
    <x v="1"/>
    <n v="5"/>
    <n v="1066.57"/>
    <n v="5332.8499999999995"/>
    <x v="3211"/>
    <n v="15"/>
    <s v="Chicago, IL"/>
    <n v="54"/>
    <n v="103"/>
    <n v="186"/>
    <n v="456"/>
    <n v="5"/>
    <n v="47"/>
    <x v="2"/>
    <x v="0"/>
    <n v="48969.86"/>
    <s v="Bronze"/>
    <x v="3"/>
  </r>
  <r>
    <n v="3229"/>
    <x v="2697"/>
    <n v="553"/>
    <x v="5"/>
    <x v="0"/>
    <n v="4"/>
    <n v="1486.91"/>
    <n v="5947.64"/>
    <x v="3212"/>
    <n v="2"/>
    <s v="Los Angeles, CA"/>
    <n v="138"/>
    <n v="62"/>
    <n v="283"/>
    <n v="325"/>
    <n v="2"/>
    <n v="51"/>
    <x v="2"/>
    <x v="1"/>
    <n v="69974.570000000007"/>
    <s v="Platinum"/>
    <x v="2"/>
  </r>
  <r>
    <n v="3230"/>
    <x v="2698"/>
    <n v="497"/>
    <x v="6"/>
    <x v="0"/>
    <n v="5"/>
    <n v="1561.58"/>
    <n v="7807.9"/>
    <x v="3213"/>
    <n v="1"/>
    <s v="Chicago, IL"/>
    <n v="270"/>
    <n v="145"/>
    <n v="251"/>
    <n v="139"/>
    <n v="5"/>
    <n v="59"/>
    <x v="2"/>
    <x v="0"/>
    <n v="41581.26"/>
    <s v="Platinum"/>
    <x v="1"/>
  </r>
  <r>
    <n v="3231"/>
    <x v="1521"/>
    <n v="108"/>
    <x v="4"/>
    <x v="1"/>
    <n v="4"/>
    <n v="1262.44"/>
    <n v="5049.76"/>
    <x v="3214"/>
    <n v="16"/>
    <s v="New York, NY"/>
    <n v="353"/>
    <n v="51"/>
    <n v="207"/>
    <n v="409"/>
    <n v="1"/>
    <n v="68"/>
    <x v="1"/>
    <x v="0"/>
    <n v="89947.65"/>
    <s v="Gold"/>
    <x v="0"/>
  </r>
  <r>
    <n v="3232"/>
    <x v="2699"/>
    <n v="502"/>
    <x v="2"/>
    <x v="0"/>
    <n v="5"/>
    <n v="1318.69"/>
    <n v="6593.4500000000007"/>
    <x v="3215"/>
    <n v="4"/>
    <s v="Los Angeles, CA"/>
    <n v="55"/>
    <n v="121"/>
    <n v="119"/>
    <n v="444"/>
    <n v="6"/>
    <n v="41"/>
    <x v="2"/>
    <x v="0"/>
    <n v="61470.96"/>
    <s v="Silver"/>
    <x v="1"/>
  </r>
  <r>
    <n v="3233"/>
    <x v="859"/>
    <n v="361"/>
    <x v="5"/>
    <x v="0"/>
    <n v="1"/>
    <n v="885.87"/>
    <n v="885.87"/>
    <x v="3216"/>
    <n v="11"/>
    <s v="Dallas, TX"/>
    <n v="85"/>
    <n v="119"/>
    <n v="279"/>
    <n v="423"/>
    <n v="1"/>
    <n v="46"/>
    <x v="2"/>
    <x v="1"/>
    <n v="114073.96"/>
    <s v="Silver"/>
    <x v="3"/>
  </r>
  <r>
    <n v="3234"/>
    <x v="2700"/>
    <n v="408"/>
    <x v="5"/>
    <x v="1"/>
    <n v="4"/>
    <n v="1340.12"/>
    <n v="5360.48"/>
    <x v="3217"/>
    <n v="17"/>
    <s v="Dallas, TX"/>
    <n v="298"/>
    <n v="54"/>
    <n v="123"/>
    <n v="133"/>
    <n v="9"/>
    <n v="35"/>
    <x v="2"/>
    <x v="0"/>
    <n v="31577.24"/>
    <s v="Silver"/>
    <x v="3"/>
  </r>
  <r>
    <n v="3235"/>
    <x v="2701"/>
    <n v="192"/>
    <x v="2"/>
    <x v="1"/>
    <n v="1"/>
    <n v="756.61"/>
    <n v="756.61"/>
    <x v="3218"/>
    <n v="1"/>
    <s v="Chicago, IL"/>
    <n v="368"/>
    <n v="69"/>
    <n v="192"/>
    <n v="294"/>
    <n v="6"/>
    <n v="64"/>
    <x v="1"/>
    <x v="0"/>
    <n v="115558.1"/>
    <s v="Bronze"/>
    <x v="3"/>
  </r>
  <r>
    <n v="3236"/>
    <x v="1488"/>
    <n v="942"/>
    <x v="1"/>
    <x v="0"/>
    <n v="3"/>
    <n v="1587.11"/>
    <n v="4761.33"/>
    <x v="3219"/>
    <n v="1"/>
    <s v="New York, NY"/>
    <n v="226"/>
    <n v="95"/>
    <n v="263"/>
    <n v="217"/>
    <n v="1"/>
    <n v="30"/>
    <x v="0"/>
    <x v="2"/>
    <n v="114872.56"/>
    <s v="Gold"/>
    <x v="0"/>
  </r>
  <r>
    <n v="3237"/>
    <x v="2702"/>
    <n v="874"/>
    <x v="7"/>
    <x v="0"/>
    <n v="5"/>
    <n v="1099.8399999999999"/>
    <n v="5499.2"/>
    <x v="3220"/>
    <n v="19"/>
    <s v="New York, NY"/>
    <n v="37"/>
    <n v="112"/>
    <n v="264"/>
    <n v="200"/>
    <n v="2"/>
    <n v="44"/>
    <x v="2"/>
    <x v="1"/>
    <n v="114310.54"/>
    <s v="Silver"/>
    <x v="0"/>
  </r>
  <r>
    <n v="3238"/>
    <x v="374"/>
    <n v="341"/>
    <x v="1"/>
    <x v="1"/>
    <n v="5"/>
    <n v="314.44"/>
    <n v="1572.2"/>
    <x v="3221"/>
    <n v="16"/>
    <s v="Los Angeles, CA"/>
    <n v="315"/>
    <n v="134"/>
    <n v="255"/>
    <n v="488"/>
    <n v="4"/>
    <n v="62"/>
    <x v="1"/>
    <x v="2"/>
    <n v="67786.570000000007"/>
    <s v="Bronze"/>
    <x v="3"/>
  </r>
  <r>
    <n v="3239"/>
    <x v="2703"/>
    <n v="404"/>
    <x v="5"/>
    <x v="0"/>
    <n v="4"/>
    <n v="591.25"/>
    <n v="2365"/>
    <x v="3222"/>
    <n v="3"/>
    <s v="Miami, FL"/>
    <n v="285"/>
    <n v="54"/>
    <n v="280"/>
    <n v="278"/>
    <n v="5"/>
    <n v="36"/>
    <x v="2"/>
    <x v="1"/>
    <n v="97250.43"/>
    <s v="Gold"/>
    <x v="1"/>
  </r>
  <r>
    <n v="3240"/>
    <x v="181"/>
    <n v="315"/>
    <x v="2"/>
    <x v="0"/>
    <n v="5"/>
    <n v="1472.29"/>
    <n v="7361.45"/>
    <x v="3223"/>
    <n v="9"/>
    <s v="New York, NY"/>
    <n v="274"/>
    <n v="58"/>
    <n v="188"/>
    <n v="233"/>
    <n v="8"/>
    <n v="28"/>
    <x v="0"/>
    <x v="2"/>
    <n v="24512.04"/>
    <s v="Silver"/>
    <x v="2"/>
  </r>
  <r>
    <n v="3241"/>
    <x v="2704"/>
    <n v="980"/>
    <x v="0"/>
    <x v="1"/>
    <n v="2"/>
    <n v="1146.69"/>
    <n v="2293.38"/>
    <x v="3224"/>
    <n v="2"/>
    <s v="Chicago, IL"/>
    <n v="139"/>
    <n v="101"/>
    <n v="275"/>
    <n v="328"/>
    <n v="5"/>
    <n v="39"/>
    <x v="2"/>
    <x v="1"/>
    <n v="41471.93"/>
    <s v="Silver"/>
    <x v="1"/>
  </r>
  <r>
    <n v="3242"/>
    <x v="2705"/>
    <n v="264"/>
    <x v="7"/>
    <x v="0"/>
    <n v="2"/>
    <n v="1511.05"/>
    <n v="3022.1"/>
    <x v="3225"/>
    <n v="18"/>
    <s v="Los Angeles, CA"/>
    <n v="22"/>
    <n v="133"/>
    <n v="275"/>
    <n v="421"/>
    <n v="3"/>
    <n v="35"/>
    <x v="2"/>
    <x v="1"/>
    <n v="94651.11"/>
    <s v="Gold"/>
    <x v="2"/>
  </r>
  <r>
    <n v="3243"/>
    <x v="2706"/>
    <n v="549"/>
    <x v="1"/>
    <x v="1"/>
    <n v="1"/>
    <n v="1230.44"/>
    <n v="1230.44"/>
    <x v="3226"/>
    <n v="14"/>
    <s v="Los Angeles, CA"/>
    <n v="396"/>
    <n v="71"/>
    <n v="261"/>
    <n v="143"/>
    <n v="10"/>
    <n v="29"/>
    <x v="0"/>
    <x v="2"/>
    <n v="53478.6"/>
    <s v="Platinum"/>
    <x v="1"/>
  </r>
  <r>
    <n v="3244"/>
    <x v="2707"/>
    <n v="746"/>
    <x v="3"/>
    <x v="0"/>
    <n v="3"/>
    <n v="392.89"/>
    <n v="1178.67"/>
    <x v="3227"/>
    <n v="7"/>
    <s v="Dallas, TX"/>
    <n v="430"/>
    <n v="141"/>
    <n v="158"/>
    <n v="459"/>
    <n v="7"/>
    <n v="61"/>
    <x v="1"/>
    <x v="2"/>
    <n v="40490.76"/>
    <s v="Bronze"/>
    <x v="1"/>
  </r>
  <r>
    <n v="3245"/>
    <x v="2708"/>
    <n v="424"/>
    <x v="7"/>
    <x v="0"/>
    <n v="3"/>
    <n v="259.83999999999997"/>
    <n v="779.52"/>
    <x v="3228"/>
    <n v="8"/>
    <s v="Chicago, IL"/>
    <n v="284"/>
    <n v="56"/>
    <n v="158"/>
    <n v="283"/>
    <n v="4"/>
    <n v="37"/>
    <x v="2"/>
    <x v="2"/>
    <n v="113088.61"/>
    <s v="Gold"/>
    <x v="1"/>
  </r>
  <r>
    <n v="3246"/>
    <x v="2709"/>
    <n v="931"/>
    <x v="6"/>
    <x v="1"/>
    <n v="2"/>
    <n v="992.74"/>
    <n v="1985.48"/>
    <x v="3229"/>
    <n v="6"/>
    <s v="Miami, FL"/>
    <n v="307"/>
    <n v="144"/>
    <n v="299"/>
    <n v="233"/>
    <n v="7"/>
    <n v="61"/>
    <x v="1"/>
    <x v="2"/>
    <n v="103960.19"/>
    <s v="Silver"/>
    <x v="3"/>
  </r>
  <r>
    <n v="3247"/>
    <x v="2710"/>
    <n v="885"/>
    <x v="0"/>
    <x v="0"/>
    <n v="3"/>
    <n v="1563.98"/>
    <n v="4691.9400000000005"/>
    <x v="3230"/>
    <n v="7"/>
    <s v="Chicago, IL"/>
    <n v="450"/>
    <n v="133"/>
    <n v="229"/>
    <n v="208"/>
    <n v="5"/>
    <n v="47"/>
    <x v="2"/>
    <x v="0"/>
    <n v="97990.46"/>
    <s v="Gold"/>
    <x v="1"/>
  </r>
  <r>
    <n v="3248"/>
    <x v="234"/>
    <n v="759"/>
    <x v="6"/>
    <x v="0"/>
    <n v="1"/>
    <n v="416.96"/>
    <n v="416.96"/>
    <x v="3231"/>
    <n v="10"/>
    <s v="New York, NY"/>
    <n v="495"/>
    <n v="100"/>
    <n v="298"/>
    <n v="224"/>
    <n v="2"/>
    <n v="21"/>
    <x v="0"/>
    <x v="2"/>
    <n v="29981.86"/>
    <s v="Gold"/>
    <x v="0"/>
  </r>
  <r>
    <n v="3249"/>
    <x v="2711"/>
    <n v="516"/>
    <x v="4"/>
    <x v="1"/>
    <n v="3"/>
    <n v="1319.16"/>
    <n v="3957.4800000000005"/>
    <x v="3232"/>
    <n v="7"/>
    <s v="Chicago, IL"/>
    <n v="337"/>
    <n v="141"/>
    <n v="174"/>
    <n v="427"/>
    <n v="3"/>
    <n v="29"/>
    <x v="0"/>
    <x v="2"/>
    <n v="87246.93"/>
    <s v="Bronze"/>
    <x v="3"/>
  </r>
  <r>
    <n v="3250"/>
    <x v="339"/>
    <n v="908"/>
    <x v="2"/>
    <x v="0"/>
    <n v="1"/>
    <n v="1532.85"/>
    <n v="1532.85"/>
    <x v="3233"/>
    <n v="1"/>
    <s v="Dallas, TX"/>
    <n v="128"/>
    <n v="80"/>
    <n v="123"/>
    <n v="424"/>
    <n v="3"/>
    <n v="42"/>
    <x v="2"/>
    <x v="0"/>
    <n v="100733"/>
    <s v="Bronze"/>
    <x v="1"/>
  </r>
  <r>
    <n v="3251"/>
    <x v="2712"/>
    <n v="134"/>
    <x v="3"/>
    <x v="0"/>
    <n v="5"/>
    <n v="231.25"/>
    <n v="1156.25"/>
    <x v="3234"/>
    <n v="13"/>
    <s v="Miami, FL"/>
    <n v="126"/>
    <n v="108"/>
    <n v="200"/>
    <n v="359"/>
    <n v="7"/>
    <n v="57"/>
    <x v="2"/>
    <x v="1"/>
    <n v="86354.72"/>
    <s v="Silver"/>
    <x v="3"/>
  </r>
  <r>
    <n v="3252"/>
    <x v="2713"/>
    <n v="380"/>
    <x v="4"/>
    <x v="0"/>
    <n v="5"/>
    <n v="830.9"/>
    <n v="4154.5"/>
    <x v="3235"/>
    <n v="11"/>
    <s v="Chicago, IL"/>
    <n v="229"/>
    <n v="57"/>
    <n v="132"/>
    <n v="185"/>
    <n v="5"/>
    <n v="24"/>
    <x v="0"/>
    <x v="1"/>
    <n v="112061.59"/>
    <s v="Platinum"/>
    <x v="2"/>
  </r>
  <r>
    <n v="3253"/>
    <x v="2714"/>
    <n v="987"/>
    <x v="0"/>
    <x v="1"/>
    <n v="2"/>
    <n v="175.53"/>
    <n v="351.06"/>
    <x v="3236"/>
    <n v="18"/>
    <s v="Chicago, IL"/>
    <n v="393"/>
    <n v="78"/>
    <n v="293"/>
    <n v="265"/>
    <n v="8"/>
    <n v="58"/>
    <x v="2"/>
    <x v="0"/>
    <n v="81096.61"/>
    <s v="Platinum"/>
    <x v="1"/>
  </r>
  <r>
    <n v="3254"/>
    <x v="2715"/>
    <n v="182"/>
    <x v="3"/>
    <x v="0"/>
    <n v="4"/>
    <n v="1760.82"/>
    <n v="7043.28"/>
    <x v="3237"/>
    <n v="16"/>
    <s v="Dallas, TX"/>
    <n v="404"/>
    <n v="97"/>
    <n v="274"/>
    <n v="254"/>
    <n v="3"/>
    <n v="38"/>
    <x v="2"/>
    <x v="1"/>
    <n v="108651.91"/>
    <s v="Silver"/>
    <x v="3"/>
  </r>
  <r>
    <n v="3255"/>
    <x v="2716"/>
    <n v="942"/>
    <x v="6"/>
    <x v="0"/>
    <n v="2"/>
    <n v="470.8"/>
    <n v="941.6"/>
    <x v="3238"/>
    <n v="10"/>
    <s v="New York, NY"/>
    <n v="485"/>
    <n v="93"/>
    <n v="248"/>
    <n v="155"/>
    <n v="6"/>
    <n v="70"/>
    <x v="1"/>
    <x v="1"/>
    <n v="82768.31"/>
    <s v="Gold"/>
    <x v="1"/>
  </r>
  <r>
    <n v="3256"/>
    <x v="2717"/>
    <n v="898"/>
    <x v="1"/>
    <x v="0"/>
    <n v="5"/>
    <n v="1262.32"/>
    <n v="6311.5999999999995"/>
    <x v="3239"/>
    <n v="10"/>
    <s v="Los Angeles, CA"/>
    <n v="154"/>
    <n v="129"/>
    <n v="274"/>
    <n v="348"/>
    <n v="5"/>
    <n v="68"/>
    <x v="1"/>
    <x v="0"/>
    <n v="83751.94"/>
    <s v="Gold"/>
    <x v="3"/>
  </r>
  <r>
    <n v="3257"/>
    <x v="2718"/>
    <n v="603"/>
    <x v="7"/>
    <x v="0"/>
    <n v="4"/>
    <n v="424.61"/>
    <n v="1698.44"/>
    <x v="3240"/>
    <n v="18"/>
    <s v="Chicago, IL"/>
    <n v="283"/>
    <n v="95"/>
    <n v="298"/>
    <n v="310"/>
    <n v="4"/>
    <n v="60"/>
    <x v="1"/>
    <x v="0"/>
    <n v="82766.210000000006"/>
    <s v="Bronze"/>
    <x v="2"/>
  </r>
  <r>
    <n v="3258"/>
    <x v="293"/>
    <n v="582"/>
    <x v="7"/>
    <x v="1"/>
    <n v="1"/>
    <n v="886.15"/>
    <n v="886.15"/>
    <x v="3241"/>
    <n v="17"/>
    <s v="Chicago, IL"/>
    <n v="341"/>
    <n v="129"/>
    <n v="104"/>
    <n v="378"/>
    <n v="10"/>
    <n v="36"/>
    <x v="2"/>
    <x v="1"/>
    <n v="59276.25"/>
    <s v="Silver"/>
    <x v="0"/>
  </r>
  <r>
    <n v="3259"/>
    <x v="2719"/>
    <n v="854"/>
    <x v="4"/>
    <x v="0"/>
    <n v="3"/>
    <n v="106.13"/>
    <n v="318.39"/>
    <x v="3242"/>
    <n v="18"/>
    <s v="Los Angeles, CA"/>
    <n v="391"/>
    <n v="63"/>
    <n v="211"/>
    <n v="392"/>
    <n v="3"/>
    <n v="43"/>
    <x v="2"/>
    <x v="2"/>
    <n v="71125.119999999995"/>
    <s v="Silver"/>
    <x v="1"/>
  </r>
  <r>
    <n v="3260"/>
    <x v="895"/>
    <n v="522"/>
    <x v="1"/>
    <x v="0"/>
    <n v="5"/>
    <n v="1400.2"/>
    <n v="7001"/>
    <x v="3243"/>
    <n v="7"/>
    <s v="New York, NY"/>
    <n v="469"/>
    <n v="90"/>
    <n v="147"/>
    <n v="172"/>
    <n v="5"/>
    <n v="43"/>
    <x v="2"/>
    <x v="2"/>
    <n v="51174.49"/>
    <s v="Bronze"/>
    <x v="0"/>
  </r>
  <r>
    <n v="3261"/>
    <x v="2720"/>
    <n v="961"/>
    <x v="4"/>
    <x v="1"/>
    <n v="4"/>
    <n v="286"/>
    <n v="1144"/>
    <x v="3244"/>
    <n v="20"/>
    <s v="Los Angeles, CA"/>
    <n v="442"/>
    <n v="65"/>
    <n v="240"/>
    <n v="452"/>
    <n v="6"/>
    <n v="45"/>
    <x v="2"/>
    <x v="0"/>
    <n v="50151.6"/>
    <s v="Bronze"/>
    <x v="2"/>
  </r>
  <r>
    <n v="3262"/>
    <x v="2721"/>
    <n v="440"/>
    <x v="7"/>
    <x v="1"/>
    <n v="4"/>
    <n v="1330.88"/>
    <n v="5323.52"/>
    <x v="3245"/>
    <n v="6"/>
    <s v="Los Angeles, CA"/>
    <n v="331"/>
    <n v="100"/>
    <n v="288"/>
    <n v="445"/>
    <n v="4"/>
    <n v="56"/>
    <x v="2"/>
    <x v="1"/>
    <n v="98842.9"/>
    <s v="Gold"/>
    <x v="3"/>
  </r>
  <r>
    <n v="3263"/>
    <x v="2722"/>
    <n v="834"/>
    <x v="7"/>
    <x v="0"/>
    <n v="3"/>
    <n v="1427.89"/>
    <n v="4283.67"/>
    <x v="3246"/>
    <n v="8"/>
    <s v="Los Angeles, CA"/>
    <n v="372"/>
    <n v="106"/>
    <n v="295"/>
    <n v="175"/>
    <n v="10"/>
    <n v="58"/>
    <x v="2"/>
    <x v="1"/>
    <n v="69400.490000000005"/>
    <s v="Platinum"/>
    <x v="1"/>
  </r>
  <r>
    <n v="3264"/>
    <x v="2723"/>
    <n v="532"/>
    <x v="5"/>
    <x v="1"/>
    <n v="1"/>
    <n v="1950.51"/>
    <n v="1950.51"/>
    <x v="3247"/>
    <n v="15"/>
    <s v="Miami, FL"/>
    <n v="419"/>
    <n v="98"/>
    <n v="230"/>
    <n v="116"/>
    <n v="7"/>
    <n v="26"/>
    <x v="0"/>
    <x v="0"/>
    <n v="20621.93"/>
    <s v="Gold"/>
    <x v="0"/>
  </r>
  <r>
    <n v="3265"/>
    <x v="2724"/>
    <n v="997"/>
    <x v="5"/>
    <x v="0"/>
    <n v="3"/>
    <n v="1427.38"/>
    <n v="4282.1400000000003"/>
    <x v="3248"/>
    <n v="11"/>
    <s v="Chicago, IL"/>
    <n v="375"/>
    <n v="146"/>
    <n v="122"/>
    <n v="303"/>
    <n v="1"/>
    <n v="18"/>
    <x v="0"/>
    <x v="2"/>
    <n v="72301.56"/>
    <s v="Silver"/>
    <x v="3"/>
  </r>
  <r>
    <n v="3266"/>
    <x v="576"/>
    <n v="939"/>
    <x v="0"/>
    <x v="0"/>
    <n v="2"/>
    <n v="401.51"/>
    <n v="803.02"/>
    <x v="3249"/>
    <n v="20"/>
    <s v="Chicago, IL"/>
    <n v="451"/>
    <n v="59"/>
    <n v="182"/>
    <n v="376"/>
    <n v="5"/>
    <n v="48"/>
    <x v="2"/>
    <x v="2"/>
    <n v="115704.33"/>
    <s v="Bronze"/>
    <x v="0"/>
  </r>
  <r>
    <n v="3267"/>
    <x v="2725"/>
    <n v="202"/>
    <x v="5"/>
    <x v="0"/>
    <n v="3"/>
    <n v="308.58"/>
    <n v="925.74"/>
    <x v="3250"/>
    <n v="1"/>
    <s v="New York, NY"/>
    <n v="61"/>
    <n v="105"/>
    <n v="284"/>
    <n v="168"/>
    <n v="3"/>
    <n v="67"/>
    <x v="1"/>
    <x v="0"/>
    <n v="105577.74"/>
    <s v="Silver"/>
    <x v="1"/>
  </r>
  <r>
    <n v="3268"/>
    <x v="2726"/>
    <n v="944"/>
    <x v="0"/>
    <x v="0"/>
    <n v="4"/>
    <n v="384.72"/>
    <n v="1538.88"/>
    <x v="3251"/>
    <n v="19"/>
    <s v="Miami, FL"/>
    <n v="414"/>
    <n v="140"/>
    <n v="278"/>
    <n v="391"/>
    <n v="5"/>
    <n v="62"/>
    <x v="1"/>
    <x v="0"/>
    <n v="110167.88"/>
    <s v="Silver"/>
    <x v="2"/>
  </r>
  <r>
    <n v="3269"/>
    <x v="2727"/>
    <n v="264"/>
    <x v="2"/>
    <x v="1"/>
    <n v="4"/>
    <n v="382.94"/>
    <n v="1531.76"/>
    <x v="3252"/>
    <n v="16"/>
    <s v="Dallas, TX"/>
    <n v="69"/>
    <n v="102"/>
    <n v="286"/>
    <n v="430"/>
    <n v="1"/>
    <n v="29"/>
    <x v="0"/>
    <x v="2"/>
    <n v="50587.95"/>
    <s v="Platinum"/>
    <x v="3"/>
  </r>
  <r>
    <n v="3270"/>
    <x v="58"/>
    <n v="815"/>
    <x v="3"/>
    <x v="1"/>
    <n v="1"/>
    <n v="1709.42"/>
    <n v="1709.42"/>
    <x v="3253"/>
    <n v="6"/>
    <s v="Los Angeles, CA"/>
    <n v="457"/>
    <n v="69"/>
    <n v="204"/>
    <n v="403"/>
    <n v="9"/>
    <n v="54"/>
    <x v="2"/>
    <x v="1"/>
    <n v="99913.919999999998"/>
    <s v="Gold"/>
    <x v="3"/>
  </r>
  <r>
    <n v="3271"/>
    <x v="2728"/>
    <n v="367"/>
    <x v="2"/>
    <x v="0"/>
    <n v="4"/>
    <n v="577.23"/>
    <n v="2308.92"/>
    <x v="3254"/>
    <n v="5"/>
    <s v="Miami, FL"/>
    <n v="205"/>
    <n v="123"/>
    <n v="201"/>
    <n v="471"/>
    <n v="2"/>
    <n v="47"/>
    <x v="2"/>
    <x v="0"/>
    <n v="22564.69"/>
    <s v="Gold"/>
    <x v="2"/>
  </r>
  <r>
    <n v="3272"/>
    <x v="2729"/>
    <n v="618"/>
    <x v="5"/>
    <x v="0"/>
    <n v="5"/>
    <n v="1392.27"/>
    <n v="6961.35"/>
    <x v="3255"/>
    <n v="17"/>
    <s v="Chicago, IL"/>
    <n v="263"/>
    <n v="101"/>
    <n v="113"/>
    <n v="230"/>
    <n v="8"/>
    <n v="27"/>
    <x v="0"/>
    <x v="2"/>
    <n v="105195.35"/>
    <s v="Platinum"/>
    <x v="2"/>
  </r>
  <r>
    <n v="3273"/>
    <x v="2730"/>
    <n v="167"/>
    <x v="2"/>
    <x v="1"/>
    <n v="5"/>
    <n v="1074.1600000000001"/>
    <n v="5370.8"/>
    <x v="3256"/>
    <n v="11"/>
    <s v="Los Angeles, CA"/>
    <n v="56"/>
    <n v="94"/>
    <n v="269"/>
    <n v="274"/>
    <n v="5"/>
    <n v="26"/>
    <x v="0"/>
    <x v="2"/>
    <n v="107646.86"/>
    <s v="Gold"/>
    <x v="0"/>
  </r>
  <r>
    <n v="3274"/>
    <x v="1095"/>
    <n v="460"/>
    <x v="1"/>
    <x v="1"/>
    <n v="4"/>
    <n v="1594.23"/>
    <n v="6376.92"/>
    <x v="3257"/>
    <n v="18"/>
    <s v="New York, NY"/>
    <n v="249"/>
    <n v="119"/>
    <n v="149"/>
    <n v="495"/>
    <n v="5"/>
    <n v="68"/>
    <x v="1"/>
    <x v="1"/>
    <n v="40270.14"/>
    <s v="Silver"/>
    <x v="3"/>
  </r>
  <r>
    <n v="3275"/>
    <x v="2731"/>
    <n v="530"/>
    <x v="7"/>
    <x v="1"/>
    <n v="4"/>
    <n v="1457.6"/>
    <n v="5830.4"/>
    <x v="3258"/>
    <n v="5"/>
    <s v="Los Angeles, CA"/>
    <n v="386"/>
    <n v="100"/>
    <n v="106"/>
    <n v="382"/>
    <n v="3"/>
    <n v="66"/>
    <x v="1"/>
    <x v="2"/>
    <n v="36894.559999999998"/>
    <s v="Bronze"/>
    <x v="2"/>
  </r>
  <r>
    <n v="3276"/>
    <x v="1394"/>
    <n v="716"/>
    <x v="5"/>
    <x v="1"/>
    <n v="3"/>
    <n v="1630.98"/>
    <n v="4892.9400000000005"/>
    <x v="3259"/>
    <n v="12"/>
    <s v="Dallas, TX"/>
    <n v="474"/>
    <n v="145"/>
    <n v="247"/>
    <n v="452"/>
    <n v="6"/>
    <n v="67"/>
    <x v="1"/>
    <x v="2"/>
    <n v="48310.400000000001"/>
    <s v="Bronze"/>
    <x v="2"/>
  </r>
  <r>
    <n v="3277"/>
    <x v="2732"/>
    <n v="846"/>
    <x v="3"/>
    <x v="0"/>
    <n v="3"/>
    <n v="169.6"/>
    <n v="508.79999999999995"/>
    <x v="3260"/>
    <n v="18"/>
    <s v="Chicago, IL"/>
    <n v="307"/>
    <n v="74"/>
    <n v="236"/>
    <n v="121"/>
    <n v="4"/>
    <n v="33"/>
    <x v="0"/>
    <x v="1"/>
    <n v="73735.539999999994"/>
    <s v="Silver"/>
    <x v="1"/>
  </r>
  <r>
    <n v="3278"/>
    <x v="2733"/>
    <n v="932"/>
    <x v="0"/>
    <x v="1"/>
    <n v="3"/>
    <n v="1363.73"/>
    <n v="4091.19"/>
    <x v="3261"/>
    <n v="11"/>
    <s v="Miami, FL"/>
    <n v="127"/>
    <n v="99"/>
    <n v="114"/>
    <n v="188"/>
    <n v="10"/>
    <n v="62"/>
    <x v="1"/>
    <x v="1"/>
    <n v="63103.91"/>
    <s v="Bronze"/>
    <x v="1"/>
  </r>
  <r>
    <n v="3279"/>
    <x v="1264"/>
    <n v="660"/>
    <x v="7"/>
    <x v="1"/>
    <n v="2"/>
    <n v="528.99"/>
    <n v="1057.98"/>
    <x v="3262"/>
    <n v="9"/>
    <s v="Los Angeles, CA"/>
    <n v="4"/>
    <n v="56"/>
    <n v="189"/>
    <n v="362"/>
    <n v="7"/>
    <n v="25"/>
    <x v="0"/>
    <x v="0"/>
    <n v="37858.93"/>
    <s v="Silver"/>
    <x v="2"/>
  </r>
  <r>
    <n v="3280"/>
    <x v="2734"/>
    <n v="855"/>
    <x v="2"/>
    <x v="1"/>
    <n v="4"/>
    <n v="1480.36"/>
    <n v="5921.44"/>
    <x v="3263"/>
    <n v="12"/>
    <s v="Dallas, TX"/>
    <n v="372"/>
    <n v="66"/>
    <n v="121"/>
    <n v="255"/>
    <n v="9"/>
    <n v="64"/>
    <x v="1"/>
    <x v="0"/>
    <n v="69932.479999999996"/>
    <s v="Bronze"/>
    <x v="0"/>
  </r>
  <r>
    <n v="3281"/>
    <x v="2735"/>
    <n v="434"/>
    <x v="7"/>
    <x v="0"/>
    <n v="1"/>
    <n v="896.07"/>
    <n v="896.07"/>
    <x v="3264"/>
    <n v="11"/>
    <s v="New York, NY"/>
    <n v="7"/>
    <n v="149"/>
    <n v="263"/>
    <n v="277"/>
    <n v="6"/>
    <n v="51"/>
    <x v="2"/>
    <x v="0"/>
    <n v="111564.74"/>
    <s v="Platinum"/>
    <x v="0"/>
  </r>
  <r>
    <n v="3282"/>
    <x v="2736"/>
    <n v="564"/>
    <x v="2"/>
    <x v="0"/>
    <n v="5"/>
    <n v="651.66"/>
    <n v="3258.2999999999997"/>
    <x v="3265"/>
    <n v="4"/>
    <s v="Los Angeles, CA"/>
    <n v="266"/>
    <n v="96"/>
    <n v="233"/>
    <n v="335"/>
    <n v="3"/>
    <n v="59"/>
    <x v="2"/>
    <x v="1"/>
    <n v="116795.28"/>
    <s v="Platinum"/>
    <x v="1"/>
  </r>
  <r>
    <n v="3283"/>
    <x v="2737"/>
    <n v="811"/>
    <x v="0"/>
    <x v="1"/>
    <n v="1"/>
    <n v="78.11"/>
    <n v="78.11"/>
    <x v="3266"/>
    <n v="7"/>
    <s v="New York, NY"/>
    <n v="436"/>
    <n v="81"/>
    <n v="155"/>
    <n v="160"/>
    <n v="8"/>
    <n v="46"/>
    <x v="2"/>
    <x v="2"/>
    <n v="34172.910000000003"/>
    <s v="Gold"/>
    <x v="1"/>
  </r>
  <r>
    <n v="3284"/>
    <x v="2616"/>
    <n v="128"/>
    <x v="0"/>
    <x v="1"/>
    <n v="2"/>
    <n v="1788.54"/>
    <n v="3577.08"/>
    <x v="3267"/>
    <n v="20"/>
    <s v="Miami, FL"/>
    <n v="9"/>
    <n v="98"/>
    <n v="167"/>
    <n v="445"/>
    <n v="7"/>
    <n v="19"/>
    <x v="0"/>
    <x v="2"/>
    <n v="65677.789999999994"/>
    <s v="Silver"/>
    <x v="3"/>
  </r>
  <r>
    <n v="3285"/>
    <x v="2738"/>
    <n v="880"/>
    <x v="3"/>
    <x v="0"/>
    <n v="5"/>
    <n v="244.76"/>
    <n v="1223.8"/>
    <x v="3268"/>
    <n v="4"/>
    <s v="Miami, FL"/>
    <n v="165"/>
    <n v="115"/>
    <n v="151"/>
    <n v="385"/>
    <n v="9"/>
    <n v="50"/>
    <x v="2"/>
    <x v="0"/>
    <n v="61010.2"/>
    <s v="Gold"/>
    <x v="2"/>
  </r>
  <r>
    <n v="3286"/>
    <x v="2368"/>
    <n v="153"/>
    <x v="6"/>
    <x v="0"/>
    <n v="3"/>
    <n v="1592.26"/>
    <n v="4776.78"/>
    <x v="3269"/>
    <n v="19"/>
    <s v="Miami, FL"/>
    <n v="263"/>
    <n v="112"/>
    <n v="170"/>
    <n v="313"/>
    <n v="3"/>
    <n v="44"/>
    <x v="2"/>
    <x v="0"/>
    <n v="94778.36"/>
    <s v="Platinum"/>
    <x v="3"/>
  </r>
  <r>
    <n v="3287"/>
    <x v="2739"/>
    <n v="756"/>
    <x v="5"/>
    <x v="1"/>
    <n v="2"/>
    <n v="615.87"/>
    <n v="1231.74"/>
    <x v="3270"/>
    <n v="14"/>
    <s v="Chicago, IL"/>
    <n v="277"/>
    <n v="74"/>
    <n v="245"/>
    <n v="393"/>
    <n v="1"/>
    <n v="62"/>
    <x v="1"/>
    <x v="0"/>
    <n v="53662.9"/>
    <s v="Bronze"/>
    <x v="1"/>
  </r>
  <r>
    <n v="3288"/>
    <x v="2232"/>
    <n v="756"/>
    <x v="0"/>
    <x v="1"/>
    <n v="2"/>
    <n v="377.98"/>
    <n v="755.96"/>
    <x v="3271"/>
    <n v="1"/>
    <s v="Dallas, TX"/>
    <n v="412"/>
    <n v="68"/>
    <n v="152"/>
    <n v="451"/>
    <n v="10"/>
    <n v="33"/>
    <x v="0"/>
    <x v="1"/>
    <n v="63524.480000000003"/>
    <s v="Platinum"/>
    <x v="2"/>
  </r>
  <r>
    <n v="3289"/>
    <x v="2740"/>
    <n v="288"/>
    <x v="6"/>
    <x v="1"/>
    <n v="4"/>
    <n v="1533.52"/>
    <n v="6134.08"/>
    <x v="3272"/>
    <n v="7"/>
    <s v="Chicago, IL"/>
    <n v="303"/>
    <n v="57"/>
    <n v="204"/>
    <n v="151"/>
    <n v="2"/>
    <n v="31"/>
    <x v="0"/>
    <x v="2"/>
    <n v="65704.72"/>
    <s v="Platinum"/>
    <x v="0"/>
  </r>
  <r>
    <n v="3290"/>
    <x v="398"/>
    <n v="745"/>
    <x v="6"/>
    <x v="1"/>
    <n v="2"/>
    <n v="1127.8599999999999"/>
    <n v="2255.7199999999998"/>
    <x v="3273"/>
    <n v="10"/>
    <s v="Dallas, TX"/>
    <n v="311"/>
    <n v="129"/>
    <n v="163"/>
    <n v="487"/>
    <n v="9"/>
    <n v="70"/>
    <x v="1"/>
    <x v="0"/>
    <n v="119999.78"/>
    <s v="Silver"/>
    <x v="3"/>
  </r>
  <r>
    <n v="3291"/>
    <x v="2741"/>
    <n v="554"/>
    <x v="4"/>
    <x v="0"/>
    <n v="4"/>
    <n v="1713.36"/>
    <n v="6853.44"/>
    <x v="3274"/>
    <n v="17"/>
    <s v="Los Angeles, CA"/>
    <n v="446"/>
    <n v="68"/>
    <n v="182"/>
    <n v="388"/>
    <n v="9"/>
    <n v="37"/>
    <x v="2"/>
    <x v="1"/>
    <n v="25587.32"/>
    <s v="Bronze"/>
    <x v="3"/>
  </r>
  <r>
    <n v="3292"/>
    <x v="2742"/>
    <n v="910"/>
    <x v="4"/>
    <x v="0"/>
    <n v="2"/>
    <n v="352.84"/>
    <n v="705.68"/>
    <x v="3275"/>
    <n v="6"/>
    <s v="Miami, FL"/>
    <n v="6"/>
    <n v="72"/>
    <n v="211"/>
    <n v="439"/>
    <n v="2"/>
    <n v="66"/>
    <x v="1"/>
    <x v="0"/>
    <n v="111293.39"/>
    <s v="Silver"/>
    <x v="3"/>
  </r>
  <r>
    <n v="3293"/>
    <x v="718"/>
    <n v="756"/>
    <x v="2"/>
    <x v="1"/>
    <n v="4"/>
    <n v="1971.24"/>
    <n v="7884.96"/>
    <x v="3276"/>
    <n v="8"/>
    <s v="Dallas, TX"/>
    <n v="168"/>
    <n v="91"/>
    <n v="235"/>
    <n v="429"/>
    <n v="3"/>
    <n v="64"/>
    <x v="1"/>
    <x v="1"/>
    <n v="97604.18"/>
    <s v="Platinum"/>
    <x v="1"/>
  </r>
  <r>
    <n v="3294"/>
    <x v="2743"/>
    <n v="239"/>
    <x v="2"/>
    <x v="1"/>
    <n v="2"/>
    <n v="110.09"/>
    <n v="220.18"/>
    <x v="3277"/>
    <n v="14"/>
    <s v="New York, NY"/>
    <n v="436"/>
    <n v="85"/>
    <n v="115"/>
    <n v="363"/>
    <n v="3"/>
    <n v="35"/>
    <x v="2"/>
    <x v="2"/>
    <n v="24427.97"/>
    <s v="Platinum"/>
    <x v="0"/>
  </r>
  <r>
    <n v="3295"/>
    <x v="2744"/>
    <n v="103"/>
    <x v="6"/>
    <x v="0"/>
    <n v="2"/>
    <n v="1401.6"/>
    <n v="2803.2"/>
    <x v="3278"/>
    <n v="16"/>
    <s v="Dallas, TX"/>
    <n v="335"/>
    <n v="96"/>
    <n v="277"/>
    <n v="143"/>
    <n v="5"/>
    <n v="40"/>
    <x v="2"/>
    <x v="1"/>
    <n v="68858.09"/>
    <s v="Silver"/>
    <x v="3"/>
  </r>
  <r>
    <n v="3296"/>
    <x v="2745"/>
    <n v="510"/>
    <x v="1"/>
    <x v="0"/>
    <n v="1"/>
    <n v="527.07000000000005"/>
    <n v="527.07000000000005"/>
    <x v="3279"/>
    <n v="18"/>
    <s v="Dallas, TX"/>
    <n v="465"/>
    <n v="55"/>
    <n v="233"/>
    <n v="318"/>
    <n v="7"/>
    <n v="32"/>
    <x v="0"/>
    <x v="2"/>
    <n v="35876.080000000002"/>
    <s v="Gold"/>
    <x v="2"/>
  </r>
  <r>
    <n v="3297"/>
    <x v="2746"/>
    <n v="304"/>
    <x v="4"/>
    <x v="0"/>
    <n v="2"/>
    <n v="1681.73"/>
    <n v="3363.46"/>
    <x v="3280"/>
    <n v="18"/>
    <s v="Dallas, TX"/>
    <n v="260"/>
    <n v="120"/>
    <n v="227"/>
    <n v="480"/>
    <n v="7"/>
    <n v="55"/>
    <x v="2"/>
    <x v="1"/>
    <n v="88060.4"/>
    <s v="Silver"/>
    <x v="3"/>
  </r>
  <r>
    <n v="3298"/>
    <x v="2747"/>
    <n v="743"/>
    <x v="6"/>
    <x v="1"/>
    <n v="2"/>
    <n v="767.32"/>
    <n v="1534.64"/>
    <x v="3281"/>
    <n v="7"/>
    <s v="Dallas, TX"/>
    <n v="21"/>
    <n v="52"/>
    <n v="213"/>
    <n v="190"/>
    <n v="2"/>
    <n v="46"/>
    <x v="2"/>
    <x v="2"/>
    <n v="95776.34"/>
    <s v="Silver"/>
    <x v="2"/>
  </r>
  <r>
    <n v="3299"/>
    <x v="2748"/>
    <n v="412"/>
    <x v="7"/>
    <x v="0"/>
    <n v="2"/>
    <n v="1410.53"/>
    <n v="2821.06"/>
    <x v="3282"/>
    <n v="18"/>
    <s v="Miami, FL"/>
    <n v="279"/>
    <n v="99"/>
    <n v="257"/>
    <n v="289"/>
    <n v="5"/>
    <n v="41"/>
    <x v="2"/>
    <x v="2"/>
    <n v="112707.15"/>
    <s v="Gold"/>
    <x v="0"/>
  </r>
  <r>
    <n v="3300"/>
    <x v="491"/>
    <n v="421"/>
    <x v="7"/>
    <x v="0"/>
    <n v="4"/>
    <n v="649.91999999999996"/>
    <n v="2599.6799999999998"/>
    <x v="3283"/>
    <n v="16"/>
    <s v="Miami, FL"/>
    <n v="61"/>
    <n v="128"/>
    <n v="261"/>
    <n v="250"/>
    <n v="3"/>
    <n v="20"/>
    <x v="0"/>
    <x v="1"/>
    <n v="86627.26"/>
    <s v="Bronze"/>
    <x v="2"/>
  </r>
  <r>
    <n v="3301"/>
    <x v="2749"/>
    <n v="689"/>
    <x v="1"/>
    <x v="0"/>
    <n v="1"/>
    <n v="852.14"/>
    <n v="852.14"/>
    <x v="3284"/>
    <n v="7"/>
    <s v="Miami, FL"/>
    <n v="137"/>
    <n v="84"/>
    <n v="293"/>
    <n v="405"/>
    <n v="9"/>
    <n v="53"/>
    <x v="2"/>
    <x v="2"/>
    <n v="61351.43"/>
    <s v="Platinum"/>
    <x v="2"/>
  </r>
  <r>
    <n v="3302"/>
    <x v="2750"/>
    <n v="184"/>
    <x v="4"/>
    <x v="1"/>
    <n v="1"/>
    <n v="1418.03"/>
    <n v="1418.03"/>
    <x v="3285"/>
    <n v="13"/>
    <s v="Dallas, TX"/>
    <n v="8"/>
    <n v="52"/>
    <n v="163"/>
    <n v="409"/>
    <n v="1"/>
    <n v="29"/>
    <x v="0"/>
    <x v="2"/>
    <n v="91249.1"/>
    <s v="Gold"/>
    <x v="0"/>
  </r>
  <r>
    <n v="3303"/>
    <x v="2751"/>
    <n v="213"/>
    <x v="2"/>
    <x v="0"/>
    <n v="1"/>
    <n v="1879.06"/>
    <n v="1879.06"/>
    <x v="3286"/>
    <n v="19"/>
    <s v="New York, NY"/>
    <n v="98"/>
    <n v="128"/>
    <n v="172"/>
    <n v="200"/>
    <n v="10"/>
    <n v="54"/>
    <x v="2"/>
    <x v="0"/>
    <n v="61213.32"/>
    <s v="Silver"/>
    <x v="1"/>
  </r>
  <r>
    <n v="3304"/>
    <x v="1349"/>
    <n v="261"/>
    <x v="2"/>
    <x v="1"/>
    <n v="4"/>
    <n v="280.13"/>
    <n v="1120.52"/>
    <x v="3287"/>
    <n v="7"/>
    <s v="Los Angeles, CA"/>
    <n v="110"/>
    <n v="106"/>
    <n v="224"/>
    <n v="154"/>
    <n v="8"/>
    <n v="59"/>
    <x v="2"/>
    <x v="2"/>
    <n v="114256.44"/>
    <s v="Platinum"/>
    <x v="3"/>
  </r>
  <r>
    <n v="3305"/>
    <x v="2752"/>
    <n v="355"/>
    <x v="7"/>
    <x v="1"/>
    <n v="3"/>
    <n v="1484.89"/>
    <n v="4454.67"/>
    <x v="3288"/>
    <n v="5"/>
    <s v="Miami, FL"/>
    <n v="144"/>
    <n v="121"/>
    <n v="137"/>
    <n v="254"/>
    <n v="1"/>
    <n v="19"/>
    <x v="0"/>
    <x v="0"/>
    <n v="65953.7"/>
    <s v="Bronze"/>
    <x v="2"/>
  </r>
  <r>
    <n v="3306"/>
    <x v="2753"/>
    <n v="628"/>
    <x v="3"/>
    <x v="0"/>
    <n v="4"/>
    <n v="880.3"/>
    <n v="3521.2"/>
    <x v="3289"/>
    <n v="8"/>
    <s v="New York, NY"/>
    <n v="364"/>
    <n v="109"/>
    <n v="175"/>
    <n v="264"/>
    <n v="3"/>
    <n v="62"/>
    <x v="1"/>
    <x v="1"/>
    <n v="63248.25"/>
    <s v="Bronze"/>
    <x v="0"/>
  </r>
  <r>
    <n v="3307"/>
    <x v="2189"/>
    <n v="830"/>
    <x v="4"/>
    <x v="0"/>
    <n v="4"/>
    <n v="177"/>
    <n v="708"/>
    <x v="3290"/>
    <n v="18"/>
    <s v="New York, NY"/>
    <n v="429"/>
    <n v="76"/>
    <n v="279"/>
    <n v="227"/>
    <n v="1"/>
    <n v="30"/>
    <x v="0"/>
    <x v="2"/>
    <n v="55263.4"/>
    <s v="Platinum"/>
    <x v="0"/>
  </r>
  <r>
    <n v="3308"/>
    <x v="2754"/>
    <n v="886"/>
    <x v="0"/>
    <x v="1"/>
    <n v="5"/>
    <n v="705.91"/>
    <n v="3529.5499999999997"/>
    <x v="3291"/>
    <n v="1"/>
    <s v="Chicago, IL"/>
    <n v="12"/>
    <n v="133"/>
    <n v="166"/>
    <n v="473"/>
    <n v="10"/>
    <n v="50"/>
    <x v="2"/>
    <x v="1"/>
    <n v="100175.54"/>
    <s v="Gold"/>
    <x v="3"/>
  </r>
  <r>
    <n v="3309"/>
    <x v="2755"/>
    <n v="950"/>
    <x v="2"/>
    <x v="1"/>
    <n v="1"/>
    <n v="1979.9"/>
    <n v="1979.9"/>
    <x v="3292"/>
    <n v="2"/>
    <s v="New York, NY"/>
    <n v="174"/>
    <n v="121"/>
    <n v="124"/>
    <n v="314"/>
    <n v="8"/>
    <n v="64"/>
    <x v="1"/>
    <x v="1"/>
    <n v="118982.53"/>
    <s v="Bronze"/>
    <x v="0"/>
  </r>
  <r>
    <n v="3310"/>
    <x v="679"/>
    <n v="764"/>
    <x v="2"/>
    <x v="0"/>
    <n v="4"/>
    <n v="65.73"/>
    <n v="262.92"/>
    <x v="3293"/>
    <n v="9"/>
    <s v="Dallas, TX"/>
    <n v="17"/>
    <n v="113"/>
    <n v="280"/>
    <n v="273"/>
    <n v="10"/>
    <n v="38"/>
    <x v="2"/>
    <x v="2"/>
    <n v="66958.91"/>
    <s v="Bronze"/>
    <x v="2"/>
  </r>
  <r>
    <n v="3311"/>
    <x v="2756"/>
    <n v="881"/>
    <x v="7"/>
    <x v="0"/>
    <n v="1"/>
    <n v="1615.28"/>
    <n v="1615.28"/>
    <x v="3294"/>
    <n v="8"/>
    <s v="Dallas, TX"/>
    <n v="283"/>
    <n v="62"/>
    <n v="208"/>
    <n v="151"/>
    <n v="1"/>
    <n v="42"/>
    <x v="2"/>
    <x v="2"/>
    <n v="31820.35"/>
    <s v="Platinum"/>
    <x v="2"/>
  </r>
  <r>
    <n v="3312"/>
    <x v="2757"/>
    <n v="233"/>
    <x v="5"/>
    <x v="0"/>
    <n v="4"/>
    <n v="605.76"/>
    <n v="2423.04"/>
    <x v="3295"/>
    <n v="14"/>
    <s v="New York, NY"/>
    <n v="429"/>
    <n v="118"/>
    <n v="218"/>
    <n v="202"/>
    <n v="10"/>
    <n v="62"/>
    <x v="1"/>
    <x v="2"/>
    <n v="45514.85"/>
    <s v="Platinum"/>
    <x v="3"/>
  </r>
  <r>
    <n v="3313"/>
    <x v="2758"/>
    <n v="967"/>
    <x v="3"/>
    <x v="0"/>
    <n v="2"/>
    <n v="652.41"/>
    <n v="1304.82"/>
    <x v="3296"/>
    <n v="9"/>
    <s v="Los Angeles, CA"/>
    <n v="379"/>
    <n v="75"/>
    <n v="199"/>
    <n v="211"/>
    <n v="7"/>
    <n v="56"/>
    <x v="2"/>
    <x v="2"/>
    <n v="109791.03999999999"/>
    <s v="Gold"/>
    <x v="0"/>
  </r>
  <r>
    <n v="3314"/>
    <x v="2759"/>
    <n v="708"/>
    <x v="6"/>
    <x v="0"/>
    <n v="1"/>
    <n v="735.53"/>
    <n v="735.53"/>
    <x v="3297"/>
    <n v="15"/>
    <s v="Los Angeles, CA"/>
    <n v="57"/>
    <n v="131"/>
    <n v="136"/>
    <n v="364"/>
    <n v="4"/>
    <n v="50"/>
    <x v="2"/>
    <x v="1"/>
    <n v="35779.51"/>
    <s v="Gold"/>
    <x v="2"/>
  </r>
  <r>
    <n v="3315"/>
    <x v="2695"/>
    <n v="802"/>
    <x v="1"/>
    <x v="0"/>
    <n v="3"/>
    <n v="1260.94"/>
    <n v="3782.82"/>
    <x v="3298"/>
    <n v="12"/>
    <s v="Miami, FL"/>
    <n v="355"/>
    <n v="86"/>
    <n v="124"/>
    <n v="322"/>
    <n v="6"/>
    <n v="20"/>
    <x v="0"/>
    <x v="0"/>
    <n v="31002.32"/>
    <s v="Platinum"/>
    <x v="3"/>
  </r>
  <r>
    <n v="3316"/>
    <x v="2760"/>
    <n v="520"/>
    <x v="1"/>
    <x v="0"/>
    <n v="2"/>
    <n v="1259.08"/>
    <n v="2518.16"/>
    <x v="3299"/>
    <n v="17"/>
    <s v="Los Angeles, CA"/>
    <n v="369"/>
    <n v="65"/>
    <n v="237"/>
    <n v="156"/>
    <n v="2"/>
    <n v="26"/>
    <x v="0"/>
    <x v="1"/>
    <n v="91337.78"/>
    <s v="Gold"/>
    <x v="3"/>
  </r>
  <r>
    <n v="3317"/>
    <x v="1366"/>
    <n v="911"/>
    <x v="5"/>
    <x v="1"/>
    <n v="5"/>
    <n v="176.66"/>
    <n v="883.3"/>
    <x v="3300"/>
    <n v="10"/>
    <s v="Los Angeles, CA"/>
    <n v="457"/>
    <n v="146"/>
    <n v="225"/>
    <n v="214"/>
    <n v="6"/>
    <n v="53"/>
    <x v="2"/>
    <x v="1"/>
    <n v="94102.95"/>
    <s v="Bronze"/>
    <x v="0"/>
  </r>
  <r>
    <n v="3318"/>
    <x v="2761"/>
    <n v="427"/>
    <x v="7"/>
    <x v="1"/>
    <n v="5"/>
    <n v="425.41"/>
    <n v="2127.0500000000002"/>
    <x v="3301"/>
    <n v="14"/>
    <s v="Chicago, IL"/>
    <n v="24"/>
    <n v="57"/>
    <n v="290"/>
    <n v="312"/>
    <n v="10"/>
    <n v="37"/>
    <x v="2"/>
    <x v="0"/>
    <n v="32718.01"/>
    <s v="Silver"/>
    <x v="1"/>
  </r>
  <r>
    <n v="3319"/>
    <x v="2762"/>
    <n v="562"/>
    <x v="4"/>
    <x v="0"/>
    <n v="3"/>
    <n v="125.92"/>
    <n v="377.76"/>
    <x v="3302"/>
    <n v="14"/>
    <s v="Chicago, IL"/>
    <n v="173"/>
    <n v="56"/>
    <n v="174"/>
    <n v="338"/>
    <n v="2"/>
    <n v="35"/>
    <x v="2"/>
    <x v="0"/>
    <n v="39577.51"/>
    <s v="Bronze"/>
    <x v="1"/>
  </r>
  <r>
    <n v="3320"/>
    <x v="2342"/>
    <n v="589"/>
    <x v="5"/>
    <x v="0"/>
    <n v="1"/>
    <n v="656.54"/>
    <n v="656.54"/>
    <x v="3303"/>
    <n v="9"/>
    <s v="Chicago, IL"/>
    <n v="192"/>
    <n v="131"/>
    <n v="161"/>
    <n v="454"/>
    <n v="2"/>
    <n v="18"/>
    <x v="0"/>
    <x v="2"/>
    <n v="106104.45"/>
    <s v="Platinum"/>
    <x v="3"/>
  </r>
  <r>
    <n v="3321"/>
    <x v="2763"/>
    <n v="994"/>
    <x v="3"/>
    <x v="0"/>
    <n v="3"/>
    <n v="1290.76"/>
    <n v="3872.2799999999997"/>
    <x v="3304"/>
    <n v="17"/>
    <s v="New York, NY"/>
    <n v="485"/>
    <n v="50"/>
    <n v="105"/>
    <n v="248"/>
    <n v="8"/>
    <n v="27"/>
    <x v="0"/>
    <x v="0"/>
    <n v="78213.66"/>
    <s v="Bronze"/>
    <x v="1"/>
  </r>
  <r>
    <n v="3322"/>
    <x v="821"/>
    <n v="852"/>
    <x v="7"/>
    <x v="0"/>
    <n v="3"/>
    <n v="635.16"/>
    <n v="1905.48"/>
    <x v="3305"/>
    <n v="14"/>
    <s v="Los Angeles, CA"/>
    <n v="363"/>
    <n v="105"/>
    <n v="258"/>
    <n v="297"/>
    <n v="6"/>
    <n v="46"/>
    <x v="2"/>
    <x v="1"/>
    <n v="45517.599999999999"/>
    <s v="Gold"/>
    <x v="3"/>
  </r>
  <r>
    <n v="3323"/>
    <x v="2764"/>
    <n v="236"/>
    <x v="2"/>
    <x v="0"/>
    <n v="5"/>
    <n v="683.34"/>
    <n v="3416.7000000000003"/>
    <x v="3306"/>
    <n v="16"/>
    <s v="Los Angeles, CA"/>
    <n v="113"/>
    <n v="99"/>
    <n v="204"/>
    <n v="141"/>
    <n v="4"/>
    <n v="51"/>
    <x v="2"/>
    <x v="2"/>
    <n v="112737.38"/>
    <s v="Platinum"/>
    <x v="1"/>
  </r>
  <r>
    <n v="3324"/>
    <x v="565"/>
    <n v="366"/>
    <x v="5"/>
    <x v="1"/>
    <n v="4"/>
    <n v="232.01"/>
    <n v="928.04"/>
    <x v="3307"/>
    <n v="9"/>
    <s v="New York, NY"/>
    <n v="174"/>
    <n v="91"/>
    <n v="173"/>
    <n v="320"/>
    <n v="4"/>
    <n v="30"/>
    <x v="0"/>
    <x v="1"/>
    <n v="92700.22"/>
    <s v="Silver"/>
    <x v="2"/>
  </r>
  <r>
    <n v="3325"/>
    <x v="2765"/>
    <n v="277"/>
    <x v="4"/>
    <x v="1"/>
    <n v="5"/>
    <n v="1285.2"/>
    <n v="6426"/>
    <x v="3308"/>
    <n v="4"/>
    <s v="Chicago, IL"/>
    <n v="490"/>
    <n v="119"/>
    <n v="227"/>
    <n v="151"/>
    <n v="2"/>
    <n v="44"/>
    <x v="2"/>
    <x v="2"/>
    <n v="37429.449999999997"/>
    <s v="Platinum"/>
    <x v="3"/>
  </r>
  <r>
    <n v="3326"/>
    <x v="2766"/>
    <n v="803"/>
    <x v="1"/>
    <x v="1"/>
    <n v="5"/>
    <n v="158.81"/>
    <n v="794.05"/>
    <x v="3309"/>
    <n v="13"/>
    <s v="Chicago, IL"/>
    <n v="328"/>
    <n v="87"/>
    <n v="177"/>
    <n v="319"/>
    <n v="8"/>
    <n v="62"/>
    <x v="1"/>
    <x v="1"/>
    <n v="88912.86"/>
    <s v="Platinum"/>
    <x v="3"/>
  </r>
  <r>
    <n v="3327"/>
    <x v="879"/>
    <n v="707"/>
    <x v="4"/>
    <x v="1"/>
    <n v="2"/>
    <n v="1823.13"/>
    <n v="3646.26"/>
    <x v="3310"/>
    <n v="8"/>
    <s v="Chicago, IL"/>
    <n v="265"/>
    <n v="115"/>
    <n v="133"/>
    <n v="105"/>
    <n v="1"/>
    <n v="26"/>
    <x v="0"/>
    <x v="1"/>
    <n v="79465.81"/>
    <s v="Gold"/>
    <x v="2"/>
  </r>
  <r>
    <n v="3328"/>
    <x v="2767"/>
    <n v="946"/>
    <x v="3"/>
    <x v="1"/>
    <n v="1"/>
    <n v="399.21"/>
    <n v="399.21"/>
    <x v="3311"/>
    <n v="16"/>
    <s v="New York, NY"/>
    <n v="368"/>
    <n v="86"/>
    <n v="254"/>
    <n v="263"/>
    <n v="3"/>
    <n v="60"/>
    <x v="1"/>
    <x v="1"/>
    <n v="28734.29"/>
    <s v="Bronze"/>
    <x v="3"/>
  </r>
  <r>
    <n v="3329"/>
    <x v="2768"/>
    <n v="435"/>
    <x v="1"/>
    <x v="0"/>
    <n v="3"/>
    <n v="1727.15"/>
    <n v="5181.4500000000007"/>
    <x v="3312"/>
    <n v="3"/>
    <s v="Los Angeles, CA"/>
    <n v="421"/>
    <n v="80"/>
    <n v="263"/>
    <n v="239"/>
    <n v="6"/>
    <n v="42"/>
    <x v="2"/>
    <x v="2"/>
    <n v="63048.28"/>
    <s v="Platinum"/>
    <x v="2"/>
  </r>
  <r>
    <n v="3330"/>
    <x v="2593"/>
    <n v="918"/>
    <x v="6"/>
    <x v="1"/>
    <n v="2"/>
    <n v="1351.42"/>
    <n v="2702.84"/>
    <x v="3313"/>
    <n v="5"/>
    <s v="Los Angeles, CA"/>
    <n v="336"/>
    <n v="141"/>
    <n v="151"/>
    <n v="223"/>
    <n v="4"/>
    <n v="53"/>
    <x v="2"/>
    <x v="2"/>
    <n v="73801.73"/>
    <s v="Bronze"/>
    <x v="1"/>
  </r>
  <r>
    <n v="3331"/>
    <x v="2769"/>
    <n v="388"/>
    <x v="6"/>
    <x v="1"/>
    <n v="1"/>
    <n v="1652.53"/>
    <n v="1652.53"/>
    <x v="3314"/>
    <n v="2"/>
    <s v="Chicago, IL"/>
    <n v="221"/>
    <n v="146"/>
    <n v="135"/>
    <n v="215"/>
    <n v="4"/>
    <n v="63"/>
    <x v="1"/>
    <x v="2"/>
    <n v="110838.81"/>
    <s v="Bronze"/>
    <x v="3"/>
  </r>
  <r>
    <n v="3332"/>
    <x v="1437"/>
    <n v="303"/>
    <x v="0"/>
    <x v="0"/>
    <n v="4"/>
    <n v="187.67"/>
    <n v="750.68"/>
    <x v="3315"/>
    <n v="13"/>
    <s v="Miami, FL"/>
    <n v="414"/>
    <n v="122"/>
    <n v="200"/>
    <n v="331"/>
    <n v="8"/>
    <n v="35"/>
    <x v="2"/>
    <x v="0"/>
    <n v="62268.61"/>
    <s v="Silver"/>
    <x v="2"/>
  </r>
  <r>
    <n v="3333"/>
    <x v="2770"/>
    <n v="186"/>
    <x v="6"/>
    <x v="0"/>
    <n v="5"/>
    <n v="1303.8599999999999"/>
    <n v="6519.2999999999993"/>
    <x v="3316"/>
    <n v="8"/>
    <s v="Miami, FL"/>
    <n v="410"/>
    <n v="79"/>
    <n v="235"/>
    <n v="449"/>
    <n v="10"/>
    <n v="57"/>
    <x v="2"/>
    <x v="2"/>
    <n v="50125.31"/>
    <s v="Bronze"/>
    <x v="1"/>
  </r>
  <r>
    <n v="3334"/>
    <x v="2771"/>
    <n v="524"/>
    <x v="4"/>
    <x v="1"/>
    <n v="1"/>
    <n v="670.7"/>
    <n v="670.7"/>
    <x v="3317"/>
    <n v="4"/>
    <s v="Dallas, TX"/>
    <n v="302"/>
    <n v="53"/>
    <n v="160"/>
    <n v="110"/>
    <n v="8"/>
    <n v="36"/>
    <x v="2"/>
    <x v="1"/>
    <n v="72531.240000000005"/>
    <s v="Bronze"/>
    <x v="0"/>
  </r>
  <r>
    <n v="3335"/>
    <x v="1011"/>
    <n v="476"/>
    <x v="0"/>
    <x v="0"/>
    <n v="2"/>
    <n v="673.07"/>
    <n v="1346.14"/>
    <x v="3318"/>
    <n v="15"/>
    <s v="Miami, FL"/>
    <n v="302"/>
    <n v="146"/>
    <n v="286"/>
    <n v="347"/>
    <n v="1"/>
    <n v="24"/>
    <x v="0"/>
    <x v="2"/>
    <n v="27309.599999999999"/>
    <s v="Silver"/>
    <x v="2"/>
  </r>
  <r>
    <n v="3336"/>
    <x v="2772"/>
    <n v="286"/>
    <x v="6"/>
    <x v="0"/>
    <n v="5"/>
    <n v="570.98"/>
    <n v="2854.9"/>
    <x v="3319"/>
    <n v="11"/>
    <s v="New York, NY"/>
    <n v="19"/>
    <n v="50"/>
    <n v="177"/>
    <n v="485"/>
    <n v="9"/>
    <n v="61"/>
    <x v="1"/>
    <x v="2"/>
    <n v="77828.63"/>
    <s v="Bronze"/>
    <x v="2"/>
  </r>
  <r>
    <n v="3337"/>
    <x v="2773"/>
    <n v="502"/>
    <x v="1"/>
    <x v="0"/>
    <n v="2"/>
    <n v="1511.23"/>
    <n v="3022.46"/>
    <x v="3320"/>
    <n v="12"/>
    <s v="New York, NY"/>
    <n v="324"/>
    <n v="85"/>
    <n v="233"/>
    <n v="442"/>
    <n v="7"/>
    <n v="61"/>
    <x v="1"/>
    <x v="2"/>
    <n v="110483.66"/>
    <s v="Bronze"/>
    <x v="3"/>
  </r>
  <r>
    <n v="3338"/>
    <x v="2774"/>
    <n v="997"/>
    <x v="5"/>
    <x v="0"/>
    <n v="2"/>
    <n v="1207.58"/>
    <n v="2415.16"/>
    <x v="3321"/>
    <n v="6"/>
    <s v="Chicago, IL"/>
    <n v="94"/>
    <n v="105"/>
    <n v="223"/>
    <n v="455"/>
    <n v="1"/>
    <n v="36"/>
    <x v="2"/>
    <x v="0"/>
    <n v="54019.69"/>
    <s v="Platinum"/>
    <x v="0"/>
  </r>
  <r>
    <n v="3339"/>
    <x v="2226"/>
    <n v="486"/>
    <x v="2"/>
    <x v="1"/>
    <n v="1"/>
    <n v="392.09"/>
    <n v="392.09"/>
    <x v="3322"/>
    <n v="19"/>
    <s v="Los Angeles, CA"/>
    <n v="492"/>
    <n v="57"/>
    <n v="106"/>
    <n v="221"/>
    <n v="5"/>
    <n v="69"/>
    <x v="1"/>
    <x v="1"/>
    <n v="84530.76"/>
    <s v="Bronze"/>
    <x v="3"/>
  </r>
  <r>
    <n v="3340"/>
    <x v="2775"/>
    <n v="954"/>
    <x v="5"/>
    <x v="1"/>
    <n v="2"/>
    <n v="1286.6400000000001"/>
    <n v="2573.2800000000002"/>
    <x v="3323"/>
    <n v="15"/>
    <s v="Los Angeles, CA"/>
    <n v="54"/>
    <n v="78"/>
    <n v="254"/>
    <n v="295"/>
    <n v="4"/>
    <n v="47"/>
    <x v="2"/>
    <x v="0"/>
    <n v="71283.11"/>
    <s v="Gold"/>
    <x v="3"/>
  </r>
  <r>
    <n v="3341"/>
    <x v="2776"/>
    <n v="684"/>
    <x v="1"/>
    <x v="0"/>
    <n v="4"/>
    <n v="390.27"/>
    <n v="1561.08"/>
    <x v="3324"/>
    <n v="16"/>
    <s v="Chicago, IL"/>
    <n v="398"/>
    <n v="139"/>
    <n v="284"/>
    <n v="340"/>
    <n v="8"/>
    <n v="56"/>
    <x v="2"/>
    <x v="1"/>
    <n v="27100.05"/>
    <s v="Platinum"/>
    <x v="2"/>
  </r>
  <r>
    <n v="3342"/>
    <x v="1484"/>
    <n v="329"/>
    <x v="6"/>
    <x v="1"/>
    <n v="5"/>
    <n v="986.56"/>
    <n v="4932.7999999999993"/>
    <x v="3325"/>
    <n v="13"/>
    <s v="Chicago, IL"/>
    <n v="120"/>
    <n v="90"/>
    <n v="263"/>
    <n v="140"/>
    <n v="8"/>
    <n v="21"/>
    <x v="0"/>
    <x v="1"/>
    <n v="76193.149999999994"/>
    <s v="Platinum"/>
    <x v="0"/>
  </r>
  <r>
    <n v="3343"/>
    <x v="568"/>
    <n v="121"/>
    <x v="2"/>
    <x v="0"/>
    <n v="5"/>
    <n v="1436.69"/>
    <n v="7183.4500000000007"/>
    <x v="3326"/>
    <n v="2"/>
    <s v="Chicago, IL"/>
    <n v="35"/>
    <n v="133"/>
    <n v="144"/>
    <n v="165"/>
    <n v="6"/>
    <n v="34"/>
    <x v="0"/>
    <x v="1"/>
    <n v="40364.160000000003"/>
    <s v="Gold"/>
    <x v="3"/>
  </r>
  <r>
    <n v="3344"/>
    <x v="122"/>
    <n v="123"/>
    <x v="6"/>
    <x v="1"/>
    <n v="1"/>
    <n v="893.93"/>
    <n v="893.93"/>
    <x v="3327"/>
    <n v="4"/>
    <s v="Chicago, IL"/>
    <n v="49"/>
    <n v="141"/>
    <n v="249"/>
    <n v="355"/>
    <n v="9"/>
    <n v="36"/>
    <x v="2"/>
    <x v="1"/>
    <n v="83780.55"/>
    <s v="Gold"/>
    <x v="3"/>
  </r>
  <r>
    <n v="3345"/>
    <x v="2777"/>
    <n v="671"/>
    <x v="5"/>
    <x v="0"/>
    <n v="1"/>
    <n v="1344.73"/>
    <n v="1344.73"/>
    <x v="3328"/>
    <n v="9"/>
    <s v="Chicago, IL"/>
    <n v="210"/>
    <n v="103"/>
    <n v="185"/>
    <n v="458"/>
    <n v="8"/>
    <n v="47"/>
    <x v="2"/>
    <x v="1"/>
    <n v="21691.47"/>
    <s v="Gold"/>
    <x v="3"/>
  </r>
  <r>
    <n v="3346"/>
    <x v="2778"/>
    <n v="762"/>
    <x v="2"/>
    <x v="1"/>
    <n v="3"/>
    <n v="1998.01"/>
    <n v="5994.03"/>
    <x v="3329"/>
    <n v="12"/>
    <s v="Los Angeles, CA"/>
    <n v="359"/>
    <n v="50"/>
    <n v="126"/>
    <n v="232"/>
    <n v="3"/>
    <n v="38"/>
    <x v="2"/>
    <x v="1"/>
    <n v="119489.61"/>
    <s v="Gold"/>
    <x v="2"/>
  </r>
  <r>
    <n v="3347"/>
    <x v="2779"/>
    <n v="726"/>
    <x v="0"/>
    <x v="0"/>
    <n v="2"/>
    <n v="1219.9000000000001"/>
    <n v="2439.8000000000002"/>
    <x v="3330"/>
    <n v="17"/>
    <s v="Chicago, IL"/>
    <n v="212"/>
    <n v="140"/>
    <n v="207"/>
    <n v="347"/>
    <n v="6"/>
    <n v="23"/>
    <x v="0"/>
    <x v="1"/>
    <n v="42109.16"/>
    <s v="Bronze"/>
    <x v="2"/>
  </r>
  <r>
    <n v="3348"/>
    <x v="2780"/>
    <n v="741"/>
    <x v="4"/>
    <x v="1"/>
    <n v="4"/>
    <n v="1561.97"/>
    <n v="6247.88"/>
    <x v="3331"/>
    <n v="10"/>
    <s v="Chicago, IL"/>
    <n v="291"/>
    <n v="118"/>
    <n v="272"/>
    <n v="102"/>
    <n v="4"/>
    <n v="40"/>
    <x v="2"/>
    <x v="1"/>
    <n v="43900.23"/>
    <s v="Gold"/>
    <x v="3"/>
  </r>
  <r>
    <n v="3349"/>
    <x v="34"/>
    <n v="334"/>
    <x v="6"/>
    <x v="0"/>
    <n v="3"/>
    <n v="1161.2"/>
    <n v="3483.6000000000004"/>
    <x v="3332"/>
    <n v="1"/>
    <s v="Chicago, IL"/>
    <n v="155"/>
    <n v="127"/>
    <n v="143"/>
    <n v="313"/>
    <n v="8"/>
    <n v="33"/>
    <x v="0"/>
    <x v="0"/>
    <n v="31586.98"/>
    <s v="Bronze"/>
    <x v="0"/>
  </r>
  <r>
    <n v="3350"/>
    <x v="2123"/>
    <n v="191"/>
    <x v="7"/>
    <x v="0"/>
    <n v="4"/>
    <n v="505.77"/>
    <n v="2023.08"/>
    <x v="3333"/>
    <n v="17"/>
    <s v="Chicago, IL"/>
    <n v="214"/>
    <n v="139"/>
    <n v="243"/>
    <n v="410"/>
    <n v="2"/>
    <n v="49"/>
    <x v="2"/>
    <x v="0"/>
    <n v="59375.01"/>
    <s v="Silver"/>
    <x v="2"/>
  </r>
  <r>
    <n v="3351"/>
    <x v="647"/>
    <n v="573"/>
    <x v="1"/>
    <x v="0"/>
    <n v="1"/>
    <n v="1097.6600000000001"/>
    <n v="1097.6600000000001"/>
    <x v="3334"/>
    <n v="4"/>
    <s v="Los Angeles, CA"/>
    <n v="11"/>
    <n v="130"/>
    <n v="281"/>
    <n v="485"/>
    <n v="8"/>
    <n v="58"/>
    <x v="2"/>
    <x v="0"/>
    <n v="61772.94"/>
    <s v="Platinum"/>
    <x v="0"/>
  </r>
  <r>
    <n v="3352"/>
    <x v="2781"/>
    <n v="303"/>
    <x v="2"/>
    <x v="0"/>
    <n v="1"/>
    <n v="231.88"/>
    <n v="231.88"/>
    <x v="3335"/>
    <n v="4"/>
    <s v="Chicago, IL"/>
    <n v="455"/>
    <n v="113"/>
    <n v="250"/>
    <n v="291"/>
    <n v="3"/>
    <n v="56"/>
    <x v="2"/>
    <x v="2"/>
    <n v="68330.149999999994"/>
    <s v="Silver"/>
    <x v="3"/>
  </r>
  <r>
    <n v="3353"/>
    <x v="2782"/>
    <n v="368"/>
    <x v="3"/>
    <x v="0"/>
    <n v="4"/>
    <n v="537.59"/>
    <n v="2150.36"/>
    <x v="3336"/>
    <n v="9"/>
    <s v="Chicago, IL"/>
    <n v="70"/>
    <n v="54"/>
    <n v="110"/>
    <n v="222"/>
    <n v="1"/>
    <n v="28"/>
    <x v="0"/>
    <x v="1"/>
    <n v="54018.27"/>
    <s v="Bronze"/>
    <x v="0"/>
  </r>
  <r>
    <n v="3354"/>
    <x v="671"/>
    <n v="818"/>
    <x v="1"/>
    <x v="0"/>
    <n v="5"/>
    <n v="1677.79"/>
    <n v="8388.9500000000007"/>
    <x v="3337"/>
    <n v="9"/>
    <s v="New York, NY"/>
    <n v="491"/>
    <n v="99"/>
    <n v="242"/>
    <n v="139"/>
    <n v="2"/>
    <n v="43"/>
    <x v="2"/>
    <x v="2"/>
    <n v="102471.96"/>
    <s v="Silver"/>
    <x v="0"/>
  </r>
  <r>
    <n v="3355"/>
    <x v="2640"/>
    <n v="972"/>
    <x v="1"/>
    <x v="1"/>
    <n v="1"/>
    <n v="1268.97"/>
    <n v="1268.97"/>
    <x v="3338"/>
    <n v="3"/>
    <s v="Miami, FL"/>
    <n v="325"/>
    <n v="85"/>
    <n v="179"/>
    <n v="189"/>
    <n v="6"/>
    <n v="58"/>
    <x v="2"/>
    <x v="2"/>
    <n v="84737.22"/>
    <s v="Bronze"/>
    <x v="0"/>
  </r>
  <r>
    <n v="3356"/>
    <x v="2783"/>
    <n v="272"/>
    <x v="5"/>
    <x v="0"/>
    <n v="1"/>
    <n v="1106.44"/>
    <n v="1106.44"/>
    <x v="3339"/>
    <n v="12"/>
    <s v="Los Angeles, CA"/>
    <n v="38"/>
    <n v="122"/>
    <n v="189"/>
    <n v="155"/>
    <n v="4"/>
    <n v="19"/>
    <x v="0"/>
    <x v="2"/>
    <n v="103494.31"/>
    <s v="Gold"/>
    <x v="2"/>
  </r>
  <r>
    <n v="3357"/>
    <x v="706"/>
    <n v="150"/>
    <x v="2"/>
    <x v="0"/>
    <n v="4"/>
    <n v="1521.26"/>
    <n v="6085.04"/>
    <x v="3340"/>
    <n v="15"/>
    <s v="Dallas, TX"/>
    <n v="82"/>
    <n v="137"/>
    <n v="167"/>
    <n v="332"/>
    <n v="4"/>
    <n v="66"/>
    <x v="1"/>
    <x v="2"/>
    <n v="24027.87"/>
    <s v="Bronze"/>
    <x v="2"/>
  </r>
  <r>
    <n v="3358"/>
    <x v="2784"/>
    <n v="510"/>
    <x v="2"/>
    <x v="1"/>
    <n v="4"/>
    <n v="1237.22"/>
    <n v="4948.88"/>
    <x v="3341"/>
    <n v="6"/>
    <s v="New York, NY"/>
    <n v="467"/>
    <n v="81"/>
    <n v="234"/>
    <n v="370"/>
    <n v="4"/>
    <n v="45"/>
    <x v="2"/>
    <x v="0"/>
    <n v="98107.6"/>
    <s v="Bronze"/>
    <x v="1"/>
  </r>
  <r>
    <n v="3359"/>
    <x v="2785"/>
    <n v="732"/>
    <x v="2"/>
    <x v="0"/>
    <n v="1"/>
    <n v="81.67"/>
    <n v="81.67"/>
    <x v="3342"/>
    <n v="18"/>
    <s v="Miami, FL"/>
    <n v="489"/>
    <n v="110"/>
    <n v="139"/>
    <n v="492"/>
    <n v="1"/>
    <n v="19"/>
    <x v="0"/>
    <x v="1"/>
    <n v="28665.88"/>
    <s v="Gold"/>
    <x v="2"/>
  </r>
  <r>
    <n v="3360"/>
    <x v="2786"/>
    <n v="539"/>
    <x v="7"/>
    <x v="1"/>
    <n v="2"/>
    <n v="1261.17"/>
    <n v="2522.34"/>
    <x v="3343"/>
    <n v="4"/>
    <s v="Los Angeles, CA"/>
    <n v="450"/>
    <n v="97"/>
    <n v="196"/>
    <n v="404"/>
    <n v="1"/>
    <n v="52"/>
    <x v="2"/>
    <x v="0"/>
    <n v="73556.23"/>
    <s v="Silver"/>
    <x v="1"/>
  </r>
  <r>
    <n v="3361"/>
    <x v="2787"/>
    <n v="714"/>
    <x v="3"/>
    <x v="1"/>
    <n v="1"/>
    <n v="499.47"/>
    <n v="499.47"/>
    <x v="3344"/>
    <n v="10"/>
    <s v="Dallas, TX"/>
    <n v="148"/>
    <n v="129"/>
    <n v="135"/>
    <n v="254"/>
    <n v="4"/>
    <n v="67"/>
    <x v="1"/>
    <x v="0"/>
    <n v="74308.83"/>
    <s v="Platinum"/>
    <x v="2"/>
  </r>
  <r>
    <n v="3362"/>
    <x v="2788"/>
    <n v="366"/>
    <x v="4"/>
    <x v="0"/>
    <n v="4"/>
    <n v="1598.28"/>
    <n v="6393.12"/>
    <x v="3345"/>
    <n v="7"/>
    <s v="Miami, FL"/>
    <n v="463"/>
    <n v="50"/>
    <n v="212"/>
    <n v="100"/>
    <n v="3"/>
    <n v="69"/>
    <x v="1"/>
    <x v="2"/>
    <n v="58547.35"/>
    <s v="Bronze"/>
    <x v="0"/>
  </r>
  <r>
    <n v="3363"/>
    <x v="2603"/>
    <n v="252"/>
    <x v="5"/>
    <x v="0"/>
    <n v="2"/>
    <n v="297.29000000000002"/>
    <n v="594.58000000000004"/>
    <x v="3346"/>
    <n v="13"/>
    <s v="Chicago, IL"/>
    <n v="220"/>
    <n v="86"/>
    <n v="222"/>
    <n v="439"/>
    <n v="6"/>
    <n v="26"/>
    <x v="0"/>
    <x v="1"/>
    <n v="59731.63"/>
    <s v="Gold"/>
    <x v="0"/>
  </r>
  <r>
    <n v="3364"/>
    <x v="911"/>
    <n v="191"/>
    <x v="3"/>
    <x v="0"/>
    <n v="4"/>
    <n v="1324.72"/>
    <n v="5298.88"/>
    <x v="3347"/>
    <n v="3"/>
    <s v="Los Angeles, CA"/>
    <n v="492"/>
    <n v="86"/>
    <n v="152"/>
    <n v="451"/>
    <n v="7"/>
    <n v="33"/>
    <x v="0"/>
    <x v="0"/>
    <n v="60259.67"/>
    <s v="Platinum"/>
    <x v="0"/>
  </r>
  <r>
    <n v="3365"/>
    <x v="2789"/>
    <n v="476"/>
    <x v="2"/>
    <x v="0"/>
    <n v="1"/>
    <n v="1724.39"/>
    <n v="1724.39"/>
    <x v="3348"/>
    <n v="3"/>
    <s v="Los Angeles, CA"/>
    <n v="229"/>
    <n v="109"/>
    <n v="157"/>
    <n v="298"/>
    <n v="10"/>
    <n v="61"/>
    <x v="1"/>
    <x v="1"/>
    <n v="38275.56"/>
    <s v="Silver"/>
    <x v="3"/>
  </r>
  <r>
    <n v="3366"/>
    <x v="2790"/>
    <n v="274"/>
    <x v="7"/>
    <x v="1"/>
    <n v="3"/>
    <n v="623.41"/>
    <n v="1870.23"/>
    <x v="3349"/>
    <n v="14"/>
    <s v="Los Angeles, CA"/>
    <n v="424"/>
    <n v="128"/>
    <n v="126"/>
    <n v="418"/>
    <n v="7"/>
    <n v="51"/>
    <x v="2"/>
    <x v="2"/>
    <n v="119433.41"/>
    <s v="Bronze"/>
    <x v="3"/>
  </r>
  <r>
    <n v="3367"/>
    <x v="2791"/>
    <n v="680"/>
    <x v="0"/>
    <x v="1"/>
    <n v="1"/>
    <n v="788.17"/>
    <n v="788.17"/>
    <x v="3350"/>
    <n v="18"/>
    <s v="Dallas, TX"/>
    <n v="216"/>
    <n v="56"/>
    <n v="147"/>
    <n v="494"/>
    <n v="5"/>
    <n v="27"/>
    <x v="0"/>
    <x v="2"/>
    <n v="74751.45"/>
    <s v="Platinum"/>
    <x v="0"/>
  </r>
  <r>
    <n v="3368"/>
    <x v="2792"/>
    <n v="220"/>
    <x v="7"/>
    <x v="0"/>
    <n v="1"/>
    <n v="1363.03"/>
    <n v="1363.03"/>
    <x v="3351"/>
    <n v="13"/>
    <s v="New York, NY"/>
    <n v="397"/>
    <n v="131"/>
    <n v="186"/>
    <n v="330"/>
    <n v="8"/>
    <n v="18"/>
    <x v="0"/>
    <x v="0"/>
    <n v="80487.47"/>
    <s v="Silver"/>
    <x v="3"/>
  </r>
  <r>
    <n v="3369"/>
    <x v="2793"/>
    <n v="114"/>
    <x v="4"/>
    <x v="0"/>
    <n v="3"/>
    <n v="1049.1600000000001"/>
    <n v="3147.4800000000005"/>
    <x v="3352"/>
    <n v="4"/>
    <s v="Chicago, IL"/>
    <n v="132"/>
    <n v="90"/>
    <n v="233"/>
    <n v="171"/>
    <n v="5"/>
    <n v="61"/>
    <x v="1"/>
    <x v="0"/>
    <n v="61669.32"/>
    <s v="Gold"/>
    <x v="3"/>
  </r>
  <r>
    <n v="3370"/>
    <x v="2794"/>
    <n v="835"/>
    <x v="6"/>
    <x v="1"/>
    <n v="5"/>
    <n v="416.25"/>
    <n v="2081.25"/>
    <x v="3353"/>
    <n v="4"/>
    <s v="Los Angeles, CA"/>
    <n v="73"/>
    <n v="145"/>
    <n v="124"/>
    <n v="404"/>
    <n v="2"/>
    <n v="19"/>
    <x v="0"/>
    <x v="0"/>
    <n v="77200.14"/>
    <s v="Silver"/>
    <x v="0"/>
  </r>
  <r>
    <n v="3371"/>
    <x v="2207"/>
    <n v="638"/>
    <x v="5"/>
    <x v="0"/>
    <n v="2"/>
    <n v="849.72"/>
    <n v="1699.44"/>
    <x v="3354"/>
    <n v="10"/>
    <s v="New York, NY"/>
    <n v="258"/>
    <n v="120"/>
    <n v="133"/>
    <n v="318"/>
    <n v="4"/>
    <n v="18"/>
    <x v="0"/>
    <x v="0"/>
    <n v="26351.73"/>
    <s v="Silver"/>
    <x v="1"/>
  </r>
  <r>
    <n v="3372"/>
    <x v="2795"/>
    <n v="545"/>
    <x v="1"/>
    <x v="0"/>
    <n v="2"/>
    <n v="443.06"/>
    <n v="886.12"/>
    <x v="3355"/>
    <n v="13"/>
    <s v="Los Angeles, CA"/>
    <n v="58"/>
    <n v="81"/>
    <n v="271"/>
    <n v="328"/>
    <n v="4"/>
    <n v="61"/>
    <x v="1"/>
    <x v="2"/>
    <n v="104244.16"/>
    <s v="Silver"/>
    <x v="2"/>
  </r>
  <r>
    <n v="3373"/>
    <x v="2796"/>
    <n v="891"/>
    <x v="0"/>
    <x v="0"/>
    <n v="2"/>
    <n v="634.82000000000005"/>
    <n v="1269.6400000000001"/>
    <x v="3356"/>
    <n v="1"/>
    <s v="Miami, FL"/>
    <n v="76"/>
    <n v="57"/>
    <n v="296"/>
    <n v="172"/>
    <n v="2"/>
    <n v="58"/>
    <x v="2"/>
    <x v="0"/>
    <n v="21345.34"/>
    <s v="Bronze"/>
    <x v="2"/>
  </r>
  <r>
    <n v="3374"/>
    <x v="2797"/>
    <n v="564"/>
    <x v="0"/>
    <x v="1"/>
    <n v="4"/>
    <n v="1058.92"/>
    <n v="4235.68"/>
    <x v="3357"/>
    <n v="7"/>
    <s v="Miami, FL"/>
    <n v="361"/>
    <n v="83"/>
    <n v="243"/>
    <n v="126"/>
    <n v="2"/>
    <n v="29"/>
    <x v="0"/>
    <x v="0"/>
    <n v="74253.5"/>
    <s v="Gold"/>
    <x v="1"/>
  </r>
  <r>
    <n v="3375"/>
    <x v="2798"/>
    <n v="947"/>
    <x v="0"/>
    <x v="0"/>
    <n v="4"/>
    <n v="1228.79"/>
    <n v="4915.16"/>
    <x v="3358"/>
    <n v="13"/>
    <s v="Miami, FL"/>
    <n v="350"/>
    <n v="110"/>
    <n v="219"/>
    <n v="239"/>
    <n v="6"/>
    <n v="56"/>
    <x v="2"/>
    <x v="1"/>
    <n v="111020.87"/>
    <s v="Platinum"/>
    <x v="0"/>
  </r>
  <r>
    <n v="3376"/>
    <x v="1089"/>
    <n v="789"/>
    <x v="7"/>
    <x v="0"/>
    <n v="2"/>
    <n v="1906.93"/>
    <n v="3813.86"/>
    <x v="3359"/>
    <n v="3"/>
    <s v="Miami, FL"/>
    <n v="370"/>
    <n v="51"/>
    <n v="200"/>
    <n v="145"/>
    <n v="2"/>
    <n v="48"/>
    <x v="2"/>
    <x v="2"/>
    <n v="64088.85"/>
    <s v="Silver"/>
    <x v="0"/>
  </r>
  <r>
    <n v="3377"/>
    <x v="2623"/>
    <n v="606"/>
    <x v="4"/>
    <x v="0"/>
    <n v="3"/>
    <n v="551.84"/>
    <n v="1655.52"/>
    <x v="3360"/>
    <n v="3"/>
    <s v="Chicago, IL"/>
    <n v="372"/>
    <n v="66"/>
    <n v="203"/>
    <n v="383"/>
    <n v="10"/>
    <n v="52"/>
    <x v="2"/>
    <x v="2"/>
    <n v="55847.7"/>
    <s v="Gold"/>
    <x v="3"/>
  </r>
  <r>
    <n v="3378"/>
    <x v="2799"/>
    <n v="221"/>
    <x v="6"/>
    <x v="0"/>
    <n v="3"/>
    <n v="971.65"/>
    <n v="2914.95"/>
    <x v="3361"/>
    <n v="17"/>
    <s v="Miami, FL"/>
    <n v="177"/>
    <n v="112"/>
    <n v="157"/>
    <n v="320"/>
    <n v="7"/>
    <n v="18"/>
    <x v="0"/>
    <x v="1"/>
    <n v="58490.87"/>
    <s v="Silver"/>
    <x v="1"/>
  </r>
  <r>
    <n v="3379"/>
    <x v="2800"/>
    <n v="329"/>
    <x v="4"/>
    <x v="0"/>
    <n v="4"/>
    <n v="249.93"/>
    <n v="999.72"/>
    <x v="3362"/>
    <n v="20"/>
    <s v="Dallas, TX"/>
    <n v="289"/>
    <n v="133"/>
    <n v="168"/>
    <n v="186"/>
    <n v="9"/>
    <n v="44"/>
    <x v="2"/>
    <x v="1"/>
    <n v="75530.320000000007"/>
    <s v="Platinum"/>
    <x v="2"/>
  </r>
  <r>
    <n v="3380"/>
    <x v="2801"/>
    <n v="830"/>
    <x v="5"/>
    <x v="0"/>
    <n v="5"/>
    <n v="1916.28"/>
    <n v="9581.4"/>
    <x v="3363"/>
    <n v="6"/>
    <s v="Miami, FL"/>
    <n v="268"/>
    <n v="117"/>
    <n v="101"/>
    <n v="413"/>
    <n v="4"/>
    <n v="58"/>
    <x v="2"/>
    <x v="2"/>
    <n v="85594.18"/>
    <s v="Platinum"/>
    <x v="0"/>
  </r>
  <r>
    <n v="3381"/>
    <x v="2802"/>
    <n v="308"/>
    <x v="1"/>
    <x v="0"/>
    <n v="2"/>
    <n v="1077.28"/>
    <n v="2154.56"/>
    <x v="3364"/>
    <n v="13"/>
    <s v="Miami, FL"/>
    <n v="442"/>
    <n v="123"/>
    <n v="165"/>
    <n v="200"/>
    <n v="10"/>
    <n v="48"/>
    <x v="2"/>
    <x v="0"/>
    <n v="22826.28"/>
    <s v="Silver"/>
    <x v="2"/>
  </r>
  <r>
    <n v="3382"/>
    <x v="2803"/>
    <n v="295"/>
    <x v="2"/>
    <x v="1"/>
    <n v="1"/>
    <n v="900.55"/>
    <n v="900.55"/>
    <x v="3365"/>
    <n v="1"/>
    <s v="Miami, FL"/>
    <n v="97"/>
    <n v="53"/>
    <n v="126"/>
    <n v="133"/>
    <n v="5"/>
    <n v="64"/>
    <x v="1"/>
    <x v="1"/>
    <n v="45856.25"/>
    <s v="Gold"/>
    <x v="1"/>
  </r>
  <r>
    <n v="3383"/>
    <x v="2804"/>
    <n v="982"/>
    <x v="6"/>
    <x v="1"/>
    <n v="4"/>
    <n v="1243.97"/>
    <n v="4975.88"/>
    <x v="3366"/>
    <n v="11"/>
    <s v="Chicago, IL"/>
    <n v="203"/>
    <n v="70"/>
    <n v="259"/>
    <n v="415"/>
    <n v="9"/>
    <n v="68"/>
    <x v="1"/>
    <x v="2"/>
    <n v="100689.99"/>
    <s v="Silver"/>
    <x v="3"/>
  </r>
  <r>
    <n v="3384"/>
    <x v="490"/>
    <n v="932"/>
    <x v="2"/>
    <x v="1"/>
    <n v="2"/>
    <n v="1476.73"/>
    <n v="2953.46"/>
    <x v="3367"/>
    <n v="11"/>
    <s v="Dallas, TX"/>
    <n v="397"/>
    <n v="108"/>
    <n v="213"/>
    <n v="487"/>
    <n v="5"/>
    <n v="53"/>
    <x v="2"/>
    <x v="0"/>
    <n v="96979.43"/>
    <s v="Silver"/>
    <x v="2"/>
  </r>
  <r>
    <n v="3385"/>
    <x v="2805"/>
    <n v="900"/>
    <x v="0"/>
    <x v="0"/>
    <n v="5"/>
    <n v="1040.07"/>
    <n v="5200.3499999999995"/>
    <x v="3368"/>
    <n v="11"/>
    <s v="Chicago, IL"/>
    <n v="81"/>
    <n v="104"/>
    <n v="290"/>
    <n v="154"/>
    <n v="3"/>
    <n v="26"/>
    <x v="0"/>
    <x v="0"/>
    <n v="29766.89"/>
    <s v="Bronze"/>
    <x v="1"/>
  </r>
  <r>
    <n v="3386"/>
    <x v="2333"/>
    <n v="372"/>
    <x v="7"/>
    <x v="0"/>
    <n v="3"/>
    <n v="1563.29"/>
    <n v="4689.87"/>
    <x v="3369"/>
    <n v="9"/>
    <s v="Los Angeles, CA"/>
    <n v="26"/>
    <n v="83"/>
    <n v="164"/>
    <n v="430"/>
    <n v="3"/>
    <n v="58"/>
    <x v="2"/>
    <x v="2"/>
    <n v="58867.95"/>
    <s v="Gold"/>
    <x v="0"/>
  </r>
  <r>
    <n v="3387"/>
    <x v="2806"/>
    <n v="394"/>
    <x v="7"/>
    <x v="0"/>
    <n v="4"/>
    <n v="755.84"/>
    <n v="3023.36"/>
    <x v="3370"/>
    <n v="13"/>
    <s v="Los Angeles, CA"/>
    <n v="234"/>
    <n v="97"/>
    <n v="166"/>
    <n v="293"/>
    <n v="7"/>
    <n v="35"/>
    <x v="2"/>
    <x v="1"/>
    <n v="59601.45"/>
    <s v="Gold"/>
    <x v="1"/>
  </r>
  <r>
    <n v="3388"/>
    <x v="2807"/>
    <n v="864"/>
    <x v="6"/>
    <x v="0"/>
    <n v="4"/>
    <n v="611.54"/>
    <n v="2446.16"/>
    <x v="3371"/>
    <n v="12"/>
    <s v="Los Angeles, CA"/>
    <n v="418"/>
    <n v="64"/>
    <n v="219"/>
    <n v="327"/>
    <n v="7"/>
    <n v="45"/>
    <x v="2"/>
    <x v="0"/>
    <n v="83592.820000000007"/>
    <s v="Platinum"/>
    <x v="0"/>
  </r>
  <r>
    <n v="3389"/>
    <x v="2808"/>
    <n v="606"/>
    <x v="5"/>
    <x v="0"/>
    <n v="2"/>
    <n v="604.34"/>
    <n v="1208.68"/>
    <x v="3372"/>
    <n v="9"/>
    <s v="Dallas, TX"/>
    <n v="414"/>
    <n v="74"/>
    <n v="208"/>
    <n v="382"/>
    <n v="4"/>
    <n v="38"/>
    <x v="2"/>
    <x v="2"/>
    <n v="118615.8"/>
    <s v="Gold"/>
    <x v="1"/>
  </r>
  <r>
    <n v="3390"/>
    <x v="2809"/>
    <n v="491"/>
    <x v="0"/>
    <x v="0"/>
    <n v="5"/>
    <n v="1468.54"/>
    <n v="7342.7"/>
    <x v="3373"/>
    <n v="6"/>
    <s v="Dallas, TX"/>
    <n v="136"/>
    <n v="50"/>
    <n v="187"/>
    <n v="423"/>
    <n v="2"/>
    <n v="58"/>
    <x v="2"/>
    <x v="0"/>
    <n v="29769.68"/>
    <s v="Silver"/>
    <x v="1"/>
  </r>
  <r>
    <n v="3391"/>
    <x v="2810"/>
    <n v="233"/>
    <x v="4"/>
    <x v="1"/>
    <n v="1"/>
    <n v="394.36"/>
    <n v="394.36"/>
    <x v="3374"/>
    <n v="13"/>
    <s v="New York, NY"/>
    <n v="318"/>
    <n v="137"/>
    <n v="283"/>
    <n v="331"/>
    <n v="6"/>
    <n v="38"/>
    <x v="2"/>
    <x v="2"/>
    <n v="99962.28"/>
    <s v="Silver"/>
    <x v="0"/>
  </r>
  <r>
    <n v="3392"/>
    <x v="2811"/>
    <n v="541"/>
    <x v="2"/>
    <x v="1"/>
    <n v="5"/>
    <n v="1890.36"/>
    <n v="9451.7999999999993"/>
    <x v="3375"/>
    <n v="17"/>
    <s v="Chicago, IL"/>
    <n v="260"/>
    <n v="148"/>
    <n v="146"/>
    <n v="260"/>
    <n v="5"/>
    <n v="30"/>
    <x v="0"/>
    <x v="1"/>
    <n v="59737.23"/>
    <s v="Gold"/>
    <x v="2"/>
  </r>
  <r>
    <n v="3393"/>
    <x v="2147"/>
    <n v="976"/>
    <x v="3"/>
    <x v="0"/>
    <n v="2"/>
    <n v="1892.19"/>
    <n v="3784.38"/>
    <x v="3376"/>
    <n v="8"/>
    <s v="New York, NY"/>
    <n v="421"/>
    <n v="56"/>
    <n v="296"/>
    <n v="480"/>
    <n v="4"/>
    <n v="18"/>
    <x v="0"/>
    <x v="1"/>
    <n v="52787.86"/>
    <s v="Gold"/>
    <x v="1"/>
  </r>
  <r>
    <n v="3394"/>
    <x v="706"/>
    <n v="311"/>
    <x v="4"/>
    <x v="0"/>
    <n v="5"/>
    <n v="1131.25"/>
    <n v="5656.25"/>
    <x v="3377"/>
    <n v="13"/>
    <s v="Miami, FL"/>
    <n v="286"/>
    <n v="91"/>
    <n v="133"/>
    <n v="453"/>
    <n v="1"/>
    <n v="57"/>
    <x v="2"/>
    <x v="1"/>
    <n v="72617.210000000006"/>
    <s v="Platinum"/>
    <x v="0"/>
  </r>
  <r>
    <n v="3395"/>
    <x v="2812"/>
    <n v="714"/>
    <x v="7"/>
    <x v="0"/>
    <n v="1"/>
    <n v="719.87"/>
    <n v="719.87"/>
    <x v="3378"/>
    <n v="17"/>
    <s v="Los Angeles, CA"/>
    <n v="401"/>
    <n v="130"/>
    <n v="177"/>
    <n v="385"/>
    <n v="10"/>
    <n v="27"/>
    <x v="0"/>
    <x v="0"/>
    <n v="39382.019999999997"/>
    <s v="Gold"/>
    <x v="0"/>
  </r>
  <r>
    <n v="3396"/>
    <x v="2813"/>
    <n v="320"/>
    <x v="4"/>
    <x v="0"/>
    <n v="4"/>
    <n v="927.05"/>
    <n v="3708.2"/>
    <x v="3379"/>
    <n v="9"/>
    <s v="New York, NY"/>
    <n v="429"/>
    <n v="56"/>
    <n v="202"/>
    <n v="297"/>
    <n v="10"/>
    <n v="27"/>
    <x v="0"/>
    <x v="2"/>
    <n v="113561.55"/>
    <s v="Gold"/>
    <x v="0"/>
  </r>
  <r>
    <n v="3397"/>
    <x v="447"/>
    <n v="943"/>
    <x v="0"/>
    <x v="0"/>
    <n v="3"/>
    <n v="448.19"/>
    <n v="1344.57"/>
    <x v="3380"/>
    <n v="8"/>
    <s v="Chicago, IL"/>
    <n v="134"/>
    <n v="65"/>
    <n v="256"/>
    <n v="453"/>
    <n v="1"/>
    <n v="29"/>
    <x v="0"/>
    <x v="2"/>
    <n v="28814.959999999999"/>
    <s v="Silver"/>
    <x v="3"/>
  </r>
  <r>
    <n v="3398"/>
    <x v="2814"/>
    <n v="389"/>
    <x v="1"/>
    <x v="0"/>
    <n v="3"/>
    <n v="1651.33"/>
    <n v="4953.99"/>
    <x v="3381"/>
    <n v="16"/>
    <s v="Miami, FL"/>
    <n v="299"/>
    <n v="129"/>
    <n v="202"/>
    <n v="232"/>
    <n v="4"/>
    <n v="28"/>
    <x v="0"/>
    <x v="1"/>
    <n v="100895.11"/>
    <s v="Silver"/>
    <x v="2"/>
  </r>
  <r>
    <n v="3399"/>
    <x v="2815"/>
    <n v="844"/>
    <x v="1"/>
    <x v="1"/>
    <n v="1"/>
    <n v="92.33"/>
    <n v="92.33"/>
    <x v="3382"/>
    <n v="15"/>
    <s v="Dallas, TX"/>
    <n v="461"/>
    <n v="119"/>
    <n v="232"/>
    <n v="351"/>
    <n v="5"/>
    <n v="25"/>
    <x v="0"/>
    <x v="0"/>
    <n v="98196.69"/>
    <s v="Gold"/>
    <x v="1"/>
  </r>
  <r>
    <n v="3400"/>
    <x v="1774"/>
    <n v="793"/>
    <x v="0"/>
    <x v="0"/>
    <n v="2"/>
    <n v="1730.84"/>
    <n v="3461.68"/>
    <x v="3383"/>
    <n v="3"/>
    <s v="Miami, FL"/>
    <n v="353"/>
    <n v="91"/>
    <n v="184"/>
    <n v="232"/>
    <n v="10"/>
    <n v="26"/>
    <x v="0"/>
    <x v="1"/>
    <n v="113339.03"/>
    <s v="Bronze"/>
    <x v="3"/>
  </r>
  <r>
    <n v="3401"/>
    <x v="2816"/>
    <n v="293"/>
    <x v="4"/>
    <x v="1"/>
    <n v="3"/>
    <n v="368.02"/>
    <n v="1104.06"/>
    <x v="3384"/>
    <n v="9"/>
    <s v="Miami, FL"/>
    <n v="370"/>
    <n v="112"/>
    <n v="295"/>
    <n v="107"/>
    <n v="2"/>
    <n v="50"/>
    <x v="2"/>
    <x v="1"/>
    <n v="49074.52"/>
    <s v="Platinum"/>
    <x v="2"/>
  </r>
  <r>
    <n v="3402"/>
    <x v="53"/>
    <n v="528"/>
    <x v="2"/>
    <x v="1"/>
    <n v="5"/>
    <n v="1530.28"/>
    <n v="7651.4"/>
    <x v="3385"/>
    <n v="1"/>
    <s v="Chicago, IL"/>
    <n v="164"/>
    <n v="92"/>
    <n v="129"/>
    <n v="498"/>
    <n v="4"/>
    <n v="53"/>
    <x v="2"/>
    <x v="2"/>
    <n v="71493.37"/>
    <s v="Gold"/>
    <x v="0"/>
  </r>
  <r>
    <n v="3403"/>
    <x v="1475"/>
    <n v="284"/>
    <x v="3"/>
    <x v="0"/>
    <n v="5"/>
    <n v="1140.9100000000001"/>
    <n v="5704.55"/>
    <x v="3386"/>
    <n v="7"/>
    <s v="Dallas, TX"/>
    <n v="306"/>
    <n v="88"/>
    <n v="205"/>
    <n v="159"/>
    <n v="2"/>
    <n v="24"/>
    <x v="0"/>
    <x v="1"/>
    <n v="21986.01"/>
    <s v="Gold"/>
    <x v="1"/>
  </r>
  <r>
    <n v="3404"/>
    <x v="1979"/>
    <n v="518"/>
    <x v="1"/>
    <x v="0"/>
    <n v="5"/>
    <n v="1811.67"/>
    <n v="9058.35"/>
    <x v="3387"/>
    <n v="10"/>
    <s v="Miami, FL"/>
    <n v="38"/>
    <n v="111"/>
    <n v="251"/>
    <n v="411"/>
    <n v="6"/>
    <n v="43"/>
    <x v="2"/>
    <x v="2"/>
    <n v="76190.61"/>
    <s v="Bronze"/>
    <x v="3"/>
  </r>
  <r>
    <n v="3405"/>
    <x v="2817"/>
    <n v="911"/>
    <x v="7"/>
    <x v="0"/>
    <n v="3"/>
    <n v="1069.97"/>
    <n v="3209.91"/>
    <x v="3388"/>
    <n v="9"/>
    <s v="Chicago, IL"/>
    <n v="433"/>
    <n v="76"/>
    <n v="145"/>
    <n v="173"/>
    <n v="7"/>
    <n v="57"/>
    <x v="2"/>
    <x v="0"/>
    <n v="20609.03"/>
    <s v="Silver"/>
    <x v="0"/>
  </r>
  <r>
    <n v="3406"/>
    <x v="2818"/>
    <n v="249"/>
    <x v="4"/>
    <x v="0"/>
    <n v="1"/>
    <n v="1261.8499999999999"/>
    <n v="1261.8499999999999"/>
    <x v="3389"/>
    <n v="11"/>
    <s v="Los Angeles, CA"/>
    <n v="88"/>
    <n v="119"/>
    <n v="117"/>
    <n v="426"/>
    <n v="6"/>
    <n v="19"/>
    <x v="0"/>
    <x v="0"/>
    <n v="104505.25"/>
    <s v="Bronze"/>
    <x v="0"/>
  </r>
  <r>
    <n v="3407"/>
    <x v="2819"/>
    <n v="129"/>
    <x v="1"/>
    <x v="1"/>
    <n v="5"/>
    <n v="777.77"/>
    <n v="3888.85"/>
    <x v="3390"/>
    <n v="9"/>
    <s v="New York, NY"/>
    <n v="199"/>
    <n v="115"/>
    <n v="222"/>
    <n v="286"/>
    <n v="4"/>
    <n v="31"/>
    <x v="0"/>
    <x v="0"/>
    <n v="67847.39"/>
    <s v="Platinum"/>
    <x v="1"/>
  </r>
  <r>
    <n v="3408"/>
    <x v="496"/>
    <n v="397"/>
    <x v="3"/>
    <x v="0"/>
    <n v="2"/>
    <n v="580.36"/>
    <n v="1160.72"/>
    <x v="3391"/>
    <n v="11"/>
    <s v="New York, NY"/>
    <n v="2"/>
    <n v="149"/>
    <n v="194"/>
    <n v="276"/>
    <n v="7"/>
    <n v="68"/>
    <x v="1"/>
    <x v="2"/>
    <n v="46205.15"/>
    <s v="Gold"/>
    <x v="3"/>
  </r>
  <r>
    <n v="3409"/>
    <x v="2820"/>
    <n v="368"/>
    <x v="6"/>
    <x v="1"/>
    <n v="5"/>
    <n v="1971.73"/>
    <n v="9858.65"/>
    <x v="3392"/>
    <n v="19"/>
    <s v="Chicago, IL"/>
    <n v="441"/>
    <n v="50"/>
    <n v="118"/>
    <n v="226"/>
    <n v="7"/>
    <n v="38"/>
    <x v="2"/>
    <x v="2"/>
    <n v="106938.11"/>
    <s v="Gold"/>
    <x v="3"/>
  </r>
  <r>
    <n v="3410"/>
    <x v="2821"/>
    <n v="341"/>
    <x v="4"/>
    <x v="1"/>
    <n v="2"/>
    <n v="985.23"/>
    <n v="1970.46"/>
    <x v="3393"/>
    <n v="12"/>
    <s v="Chicago, IL"/>
    <n v="296"/>
    <n v="119"/>
    <n v="218"/>
    <n v="161"/>
    <n v="8"/>
    <n v="70"/>
    <x v="1"/>
    <x v="2"/>
    <n v="78267.429999999993"/>
    <s v="Silver"/>
    <x v="2"/>
  </r>
  <r>
    <n v="3411"/>
    <x v="1797"/>
    <n v="732"/>
    <x v="5"/>
    <x v="1"/>
    <n v="2"/>
    <n v="1281.53"/>
    <n v="2563.06"/>
    <x v="3394"/>
    <n v="14"/>
    <s v="Dallas, TX"/>
    <n v="76"/>
    <n v="86"/>
    <n v="126"/>
    <n v="331"/>
    <n v="2"/>
    <n v="52"/>
    <x v="2"/>
    <x v="1"/>
    <n v="90911"/>
    <s v="Silver"/>
    <x v="2"/>
  </r>
  <r>
    <n v="3412"/>
    <x v="2822"/>
    <n v="561"/>
    <x v="4"/>
    <x v="0"/>
    <n v="4"/>
    <n v="66.099999999999994"/>
    <n v="264.39999999999998"/>
    <x v="3395"/>
    <n v="14"/>
    <s v="Los Angeles, CA"/>
    <n v="0"/>
    <n v="73"/>
    <n v="163"/>
    <n v="271"/>
    <n v="4"/>
    <n v="70"/>
    <x v="1"/>
    <x v="0"/>
    <n v="68479.66"/>
    <s v="Platinum"/>
    <x v="3"/>
  </r>
  <r>
    <n v="3413"/>
    <x v="2823"/>
    <n v="354"/>
    <x v="6"/>
    <x v="0"/>
    <n v="2"/>
    <n v="1160.17"/>
    <n v="2320.34"/>
    <x v="3396"/>
    <n v="1"/>
    <s v="Chicago, IL"/>
    <n v="125"/>
    <n v="112"/>
    <n v="195"/>
    <n v="267"/>
    <n v="7"/>
    <n v="31"/>
    <x v="0"/>
    <x v="2"/>
    <n v="72994.789999999994"/>
    <s v="Silver"/>
    <x v="0"/>
  </r>
  <r>
    <n v="3414"/>
    <x v="2824"/>
    <n v="478"/>
    <x v="3"/>
    <x v="0"/>
    <n v="4"/>
    <n v="1623"/>
    <n v="6492"/>
    <x v="3397"/>
    <n v="1"/>
    <s v="Chicago, IL"/>
    <n v="114"/>
    <n v="89"/>
    <n v="276"/>
    <n v="100"/>
    <n v="5"/>
    <n v="67"/>
    <x v="1"/>
    <x v="0"/>
    <n v="119458.68"/>
    <s v="Bronze"/>
    <x v="2"/>
  </r>
  <r>
    <n v="3415"/>
    <x v="2825"/>
    <n v="696"/>
    <x v="6"/>
    <x v="1"/>
    <n v="2"/>
    <n v="1229.8499999999999"/>
    <n v="2459.6999999999998"/>
    <x v="3398"/>
    <n v="8"/>
    <s v="Dallas, TX"/>
    <n v="40"/>
    <n v="53"/>
    <n v="268"/>
    <n v="233"/>
    <n v="7"/>
    <n v="29"/>
    <x v="0"/>
    <x v="1"/>
    <n v="98202.35"/>
    <s v="Silver"/>
    <x v="1"/>
  </r>
  <r>
    <n v="3416"/>
    <x v="2826"/>
    <n v="800"/>
    <x v="3"/>
    <x v="1"/>
    <n v="5"/>
    <n v="1922.32"/>
    <n v="9611.6"/>
    <x v="3399"/>
    <n v="1"/>
    <s v="Miami, FL"/>
    <n v="370"/>
    <n v="98"/>
    <n v="136"/>
    <n v="300"/>
    <n v="4"/>
    <n v="63"/>
    <x v="1"/>
    <x v="0"/>
    <n v="104959.43"/>
    <s v="Silver"/>
    <x v="0"/>
  </r>
  <r>
    <n v="3417"/>
    <x v="2827"/>
    <n v="762"/>
    <x v="6"/>
    <x v="0"/>
    <n v="1"/>
    <n v="602.59"/>
    <n v="602.59"/>
    <x v="3400"/>
    <n v="3"/>
    <s v="New York, NY"/>
    <n v="431"/>
    <n v="70"/>
    <n v="261"/>
    <n v="152"/>
    <n v="6"/>
    <n v="27"/>
    <x v="0"/>
    <x v="1"/>
    <n v="36926.199999999997"/>
    <s v="Silver"/>
    <x v="3"/>
  </r>
  <r>
    <n v="3418"/>
    <x v="273"/>
    <n v="569"/>
    <x v="7"/>
    <x v="0"/>
    <n v="2"/>
    <n v="458.58"/>
    <n v="917.16"/>
    <x v="3401"/>
    <n v="3"/>
    <s v="Dallas, TX"/>
    <n v="132"/>
    <n v="115"/>
    <n v="241"/>
    <n v="322"/>
    <n v="2"/>
    <n v="32"/>
    <x v="0"/>
    <x v="0"/>
    <n v="96319.2"/>
    <s v="Bronze"/>
    <x v="1"/>
  </r>
  <r>
    <n v="3419"/>
    <x v="2828"/>
    <n v="187"/>
    <x v="0"/>
    <x v="1"/>
    <n v="5"/>
    <n v="1221.83"/>
    <n v="6109.15"/>
    <x v="3402"/>
    <n v="20"/>
    <s v="Dallas, TX"/>
    <n v="381"/>
    <n v="71"/>
    <n v="176"/>
    <n v="157"/>
    <n v="5"/>
    <n v="28"/>
    <x v="0"/>
    <x v="0"/>
    <n v="44382.63"/>
    <s v="Silver"/>
    <x v="2"/>
  </r>
  <r>
    <n v="3420"/>
    <x v="2829"/>
    <n v="110"/>
    <x v="3"/>
    <x v="0"/>
    <n v="1"/>
    <n v="1687.04"/>
    <n v="1687.04"/>
    <x v="3403"/>
    <n v="14"/>
    <s v="New York, NY"/>
    <n v="221"/>
    <n v="114"/>
    <n v="183"/>
    <n v="251"/>
    <n v="6"/>
    <n v="49"/>
    <x v="2"/>
    <x v="1"/>
    <n v="65980.08"/>
    <s v="Silver"/>
    <x v="3"/>
  </r>
  <r>
    <n v="3421"/>
    <x v="2830"/>
    <n v="580"/>
    <x v="6"/>
    <x v="0"/>
    <n v="4"/>
    <n v="967.13"/>
    <n v="3868.52"/>
    <x v="3404"/>
    <n v="5"/>
    <s v="Los Angeles, CA"/>
    <n v="189"/>
    <n v="91"/>
    <n v="166"/>
    <n v="461"/>
    <n v="3"/>
    <n v="27"/>
    <x v="0"/>
    <x v="0"/>
    <n v="102681.79"/>
    <s v="Platinum"/>
    <x v="1"/>
  </r>
  <r>
    <n v="3422"/>
    <x v="2831"/>
    <n v="236"/>
    <x v="6"/>
    <x v="0"/>
    <n v="2"/>
    <n v="689.87"/>
    <n v="1379.74"/>
    <x v="3405"/>
    <n v="5"/>
    <s v="Dallas, TX"/>
    <n v="213"/>
    <n v="150"/>
    <n v="264"/>
    <n v="219"/>
    <n v="3"/>
    <n v="32"/>
    <x v="0"/>
    <x v="0"/>
    <n v="73846.259999999995"/>
    <s v="Bronze"/>
    <x v="0"/>
  </r>
  <r>
    <n v="3423"/>
    <x v="2778"/>
    <n v="992"/>
    <x v="3"/>
    <x v="1"/>
    <n v="3"/>
    <n v="554.29999999999995"/>
    <n v="1662.8999999999999"/>
    <x v="3406"/>
    <n v="16"/>
    <s v="New York, NY"/>
    <n v="495"/>
    <n v="50"/>
    <n v="216"/>
    <n v="377"/>
    <n v="9"/>
    <n v="37"/>
    <x v="2"/>
    <x v="1"/>
    <n v="79837.22"/>
    <s v="Silver"/>
    <x v="1"/>
  </r>
  <r>
    <n v="3424"/>
    <x v="2565"/>
    <n v="431"/>
    <x v="3"/>
    <x v="0"/>
    <n v="1"/>
    <n v="292.97000000000003"/>
    <n v="292.97000000000003"/>
    <x v="3407"/>
    <n v="5"/>
    <s v="Dallas, TX"/>
    <n v="351"/>
    <n v="106"/>
    <n v="107"/>
    <n v="475"/>
    <n v="3"/>
    <n v="34"/>
    <x v="0"/>
    <x v="0"/>
    <n v="34228.68"/>
    <s v="Silver"/>
    <x v="1"/>
  </r>
  <r>
    <n v="3425"/>
    <x v="2832"/>
    <n v="809"/>
    <x v="7"/>
    <x v="1"/>
    <n v="3"/>
    <n v="1121.42"/>
    <n v="3364.26"/>
    <x v="3408"/>
    <n v="8"/>
    <s v="New York, NY"/>
    <n v="181"/>
    <n v="70"/>
    <n v="282"/>
    <n v="239"/>
    <n v="4"/>
    <n v="26"/>
    <x v="0"/>
    <x v="1"/>
    <n v="76807.88"/>
    <s v="Silver"/>
    <x v="2"/>
  </r>
  <r>
    <n v="3426"/>
    <x v="2833"/>
    <n v="507"/>
    <x v="7"/>
    <x v="0"/>
    <n v="5"/>
    <n v="442.75"/>
    <n v="2213.75"/>
    <x v="3409"/>
    <n v="17"/>
    <s v="Miami, FL"/>
    <n v="253"/>
    <n v="94"/>
    <n v="260"/>
    <n v="125"/>
    <n v="3"/>
    <n v="35"/>
    <x v="2"/>
    <x v="2"/>
    <n v="42994.02"/>
    <s v="Platinum"/>
    <x v="1"/>
  </r>
  <r>
    <n v="3427"/>
    <x v="2834"/>
    <n v="803"/>
    <x v="7"/>
    <x v="1"/>
    <n v="4"/>
    <n v="123.39"/>
    <n v="493.56"/>
    <x v="3410"/>
    <n v="13"/>
    <s v="Dallas, TX"/>
    <n v="366"/>
    <n v="90"/>
    <n v="183"/>
    <n v="216"/>
    <n v="6"/>
    <n v="22"/>
    <x v="0"/>
    <x v="2"/>
    <n v="86941.57"/>
    <s v="Bronze"/>
    <x v="3"/>
  </r>
  <r>
    <n v="3428"/>
    <x v="2835"/>
    <n v="317"/>
    <x v="2"/>
    <x v="0"/>
    <n v="1"/>
    <n v="1204.24"/>
    <n v="1204.24"/>
    <x v="3411"/>
    <n v="19"/>
    <s v="Miami, FL"/>
    <n v="461"/>
    <n v="78"/>
    <n v="101"/>
    <n v="408"/>
    <n v="4"/>
    <n v="67"/>
    <x v="1"/>
    <x v="2"/>
    <n v="95633.93"/>
    <s v="Silver"/>
    <x v="2"/>
  </r>
  <r>
    <n v="3429"/>
    <x v="2093"/>
    <n v="830"/>
    <x v="7"/>
    <x v="1"/>
    <n v="2"/>
    <n v="1197.97"/>
    <n v="2395.94"/>
    <x v="3412"/>
    <n v="16"/>
    <s v="Dallas, TX"/>
    <n v="446"/>
    <n v="73"/>
    <n v="260"/>
    <n v="338"/>
    <n v="5"/>
    <n v="43"/>
    <x v="2"/>
    <x v="1"/>
    <n v="102868.03"/>
    <s v="Platinum"/>
    <x v="2"/>
  </r>
  <r>
    <n v="3430"/>
    <x v="2836"/>
    <n v="492"/>
    <x v="5"/>
    <x v="0"/>
    <n v="4"/>
    <n v="584.24"/>
    <n v="2336.96"/>
    <x v="3413"/>
    <n v="9"/>
    <s v="Dallas, TX"/>
    <n v="61"/>
    <n v="51"/>
    <n v="105"/>
    <n v="164"/>
    <n v="9"/>
    <n v="21"/>
    <x v="0"/>
    <x v="2"/>
    <n v="88627.34"/>
    <s v="Bronze"/>
    <x v="1"/>
  </r>
  <r>
    <n v="3431"/>
    <x v="2837"/>
    <n v="825"/>
    <x v="3"/>
    <x v="0"/>
    <n v="4"/>
    <n v="1123.43"/>
    <n v="4493.72"/>
    <x v="3414"/>
    <n v="5"/>
    <s v="New York, NY"/>
    <n v="388"/>
    <n v="97"/>
    <n v="190"/>
    <n v="293"/>
    <n v="6"/>
    <n v="51"/>
    <x v="2"/>
    <x v="1"/>
    <n v="53665.25"/>
    <s v="Bronze"/>
    <x v="1"/>
  </r>
  <r>
    <n v="3432"/>
    <x v="2838"/>
    <n v="533"/>
    <x v="4"/>
    <x v="1"/>
    <n v="4"/>
    <n v="1901.6"/>
    <n v="7606.4"/>
    <x v="3415"/>
    <n v="4"/>
    <s v="New York, NY"/>
    <n v="214"/>
    <n v="138"/>
    <n v="212"/>
    <n v="344"/>
    <n v="3"/>
    <n v="31"/>
    <x v="0"/>
    <x v="0"/>
    <n v="111668.17"/>
    <s v="Gold"/>
    <x v="0"/>
  </r>
  <r>
    <n v="3433"/>
    <x v="2839"/>
    <n v="853"/>
    <x v="3"/>
    <x v="1"/>
    <n v="4"/>
    <n v="463.92"/>
    <n v="1855.68"/>
    <x v="3416"/>
    <n v="15"/>
    <s v="New York, NY"/>
    <n v="200"/>
    <n v="67"/>
    <n v="166"/>
    <n v="272"/>
    <n v="10"/>
    <n v="53"/>
    <x v="2"/>
    <x v="0"/>
    <n v="110547.29"/>
    <s v="Silver"/>
    <x v="2"/>
  </r>
  <r>
    <n v="3434"/>
    <x v="1947"/>
    <n v="711"/>
    <x v="2"/>
    <x v="0"/>
    <n v="3"/>
    <n v="585.79999999999995"/>
    <n v="1757.3999999999999"/>
    <x v="3417"/>
    <n v="7"/>
    <s v="New York, NY"/>
    <n v="181"/>
    <n v="118"/>
    <n v="274"/>
    <n v="244"/>
    <n v="8"/>
    <n v="51"/>
    <x v="2"/>
    <x v="0"/>
    <n v="107881.63"/>
    <s v="Bronze"/>
    <x v="1"/>
  </r>
  <r>
    <n v="3435"/>
    <x v="1169"/>
    <n v="362"/>
    <x v="2"/>
    <x v="0"/>
    <n v="2"/>
    <n v="605.36"/>
    <n v="1210.72"/>
    <x v="3418"/>
    <n v="13"/>
    <s v="Miami, FL"/>
    <n v="251"/>
    <n v="96"/>
    <n v="185"/>
    <n v="276"/>
    <n v="10"/>
    <n v="59"/>
    <x v="2"/>
    <x v="2"/>
    <n v="81761.3"/>
    <s v="Platinum"/>
    <x v="2"/>
  </r>
  <r>
    <n v="3436"/>
    <x v="2840"/>
    <n v="174"/>
    <x v="2"/>
    <x v="0"/>
    <n v="4"/>
    <n v="1472.97"/>
    <n v="5891.88"/>
    <x v="3419"/>
    <n v="17"/>
    <s v="Los Angeles, CA"/>
    <n v="435"/>
    <n v="59"/>
    <n v="281"/>
    <n v="325"/>
    <n v="10"/>
    <n v="60"/>
    <x v="1"/>
    <x v="0"/>
    <n v="54192.36"/>
    <s v="Bronze"/>
    <x v="0"/>
  </r>
  <r>
    <n v="3437"/>
    <x v="2841"/>
    <n v="197"/>
    <x v="5"/>
    <x v="1"/>
    <n v="2"/>
    <n v="1307.8599999999999"/>
    <n v="2615.7199999999998"/>
    <x v="3420"/>
    <n v="8"/>
    <s v="New York, NY"/>
    <n v="440"/>
    <n v="90"/>
    <n v="234"/>
    <n v="314"/>
    <n v="4"/>
    <n v="23"/>
    <x v="0"/>
    <x v="2"/>
    <n v="93459.8"/>
    <s v="Bronze"/>
    <x v="1"/>
  </r>
  <r>
    <n v="3438"/>
    <x v="2842"/>
    <n v="670"/>
    <x v="0"/>
    <x v="1"/>
    <n v="5"/>
    <n v="1350.58"/>
    <n v="6752.9"/>
    <x v="3421"/>
    <n v="18"/>
    <s v="Chicago, IL"/>
    <n v="470"/>
    <n v="97"/>
    <n v="111"/>
    <n v="401"/>
    <n v="5"/>
    <n v="34"/>
    <x v="0"/>
    <x v="0"/>
    <n v="110682.2"/>
    <s v="Gold"/>
    <x v="0"/>
  </r>
  <r>
    <n v="3439"/>
    <x v="2843"/>
    <n v="160"/>
    <x v="5"/>
    <x v="1"/>
    <n v="3"/>
    <n v="1056.8699999999999"/>
    <n v="3170.6099999999997"/>
    <x v="3422"/>
    <n v="12"/>
    <s v="Los Angeles, CA"/>
    <n v="262"/>
    <n v="57"/>
    <n v="224"/>
    <n v="423"/>
    <n v="10"/>
    <n v="66"/>
    <x v="1"/>
    <x v="2"/>
    <n v="40224.54"/>
    <s v="Bronze"/>
    <x v="1"/>
  </r>
  <r>
    <n v="3440"/>
    <x v="2844"/>
    <n v="153"/>
    <x v="3"/>
    <x v="0"/>
    <n v="3"/>
    <n v="895.59"/>
    <n v="2686.77"/>
    <x v="3423"/>
    <n v="2"/>
    <s v="Los Angeles, CA"/>
    <n v="323"/>
    <n v="64"/>
    <n v="206"/>
    <n v="129"/>
    <n v="7"/>
    <n v="52"/>
    <x v="2"/>
    <x v="2"/>
    <n v="26218.35"/>
    <s v="Bronze"/>
    <x v="2"/>
  </r>
  <r>
    <n v="3441"/>
    <x v="926"/>
    <n v="440"/>
    <x v="7"/>
    <x v="0"/>
    <n v="2"/>
    <n v="927.45"/>
    <n v="1854.9"/>
    <x v="3424"/>
    <n v="19"/>
    <s v="Miami, FL"/>
    <n v="49"/>
    <n v="74"/>
    <n v="207"/>
    <n v="397"/>
    <n v="6"/>
    <n v="55"/>
    <x v="2"/>
    <x v="2"/>
    <n v="32481.61"/>
    <s v="Platinum"/>
    <x v="0"/>
  </r>
  <r>
    <n v="3442"/>
    <x v="2088"/>
    <n v="340"/>
    <x v="3"/>
    <x v="0"/>
    <n v="5"/>
    <n v="1100.8399999999999"/>
    <n v="5504.2"/>
    <x v="3425"/>
    <n v="11"/>
    <s v="Miami, FL"/>
    <n v="108"/>
    <n v="92"/>
    <n v="179"/>
    <n v="250"/>
    <n v="8"/>
    <n v="59"/>
    <x v="2"/>
    <x v="2"/>
    <n v="94660.82"/>
    <s v="Platinum"/>
    <x v="2"/>
  </r>
  <r>
    <n v="3443"/>
    <x v="2845"/>
    <n v="582"/>
    <x v="4"/>
    <x v="1"/>
    <n v="4"/>
    <n v="1179.81"/>
    <n v="4719.24"/>
    <x v="3426"/>
    <n v="15"/>
    <s v="Los Angeles, CA"/>
    <n v="11"/>
    <n v="70"/>
    <n v="236"/>
    <n v="145"/>
    <n v="8"/>
    <n v="56"/>
    <x v="2"/>
    <x v="1"/>
    <n v="52238.36"/>
    <s v="Platinum"/>
    <x v="3"/>
  </r>
  <r>
    <n v="3444"/>
    <x v="2846"/>
    <n v="462"/>
    <x v="5"/>
    <x v="0"/>
    <n v="3"/>
    <n v="941.12"/>
    <n v="2823.36"/>
    <x v="3427"/>
    <n v="1"/>
    <s v="Los Angeles, CA"/>
    <n v="146"/>
    <n v="82"/>
    <n v="217"/>
    <n v="232"/>
    <n v="6"/>
    <n v="35"/>
    <x v="2"/>
    <x v="2"/>
    <n v="59581.279999999999"/>
    <s v="Platinum"/>
    <x v="0"/>
  </r>
  <r>
    <n v="3445"/>
    <x v="2847"/>
    <n v="720"/>
    <x v="6"/>
    <x v="1"/>
    <n v="5"/>
    <n v="846.74"/>
    <n v="4233.7"/>
    <x v="3428"/>
    <n v="19"/>
    <s v="Miami, FL"/>
    <n v="294"/>
    <n v="109"/>
    <n v="232"/>
    <n v="166"/>
    <n v="9"/>
    <n v="52"/>
    <x v="2"/>
    <x v="1"/>
    <n v="96638.31"/>
    <s v="Gold"/>
    <x v="3"/>
  </r>
  <r>
    <n v="3446"/>
    <x v="129"/>
    <n v="786"/>
    <x v="1"/>
    <x v="0"/>
    <n v="5"/>
    <n v="257.66000000000003"/>
    <n v="1288.3000000000002"/>
    <x v="3429"/>
    <n v="7"/>
    <s v="Chicago, IL"/>
    <n v="319"/>
    <n v="60"/>
    <n v="176"/>
    <n v="282"/>
    <n v="4"/>
    <n v="60"/>
    <x v="1"/>
    <x v="2"/>
    <n v="90013.91"/>
    <s v="Silver"/>
    <x v="0"/>
  </r>
  <r>
    <n v="3447"/>
    <x v="1261"/>
    <n v="921"/>
    <x v="3"/>
    <x v="0"/>
    <n v="3"/>
    <n v="1415.55"/>
    <n v="4246.6499999999996"/>
    <x v="3430"/>
    <n v="9"/>
    <s v="Los Angeles, CA"/>
    <n v="176"/>
    <n v="61"/>
    <n v="129"/>
    <n v="437"/>
    <n v="4"/>
    <n v="28"/>
    <x v="0"/>
    <x v="0"/>
    <n v="99324.64"/>
    <s v="Silver"/>
    <x v="2"/>
  </r>
  <r>
    <n v="3448"/>
    <x v="1820"/>
    <n v="712"/>
    <x v="4"/>
    <x v="0"/>
    <n v="1"/>
    <n v="1717.52"/>
    <n v="1717.52"/>
    <x v="3431"/>
    <n v="1"/>
    <s v="Los Angeles, CA"/>
    <n v="434"/>
    <n v="106"/>
    <n v="157"/>
    <n v="485"/>
    <n v="6"/>
    <n v="60"/>
    <x v="1"/>
    <x v="1"/>
    <n v="64521.13"/>
    <s v="Silver"/>
    <x v="2"/>
  </r>
  <r>
    <n v="3449"/>
    <x v="2400"/>
    <n v="826"/>
    <x v="4"/>
    <x v="1"/>
    <n v="4"/>
    <n v="93.39"/>
    <n v="373.56"/>
    <x v="3432"/>
    <n v="20"/>
    <s v="Dallas, TX"/>
    <n v="29"/>
    <n v="120"/>
    <n v="239"/>
    <n v="131"/>
    <n v="3"/>
    <n v="28"/>
    <x v="0"/>
    <x v="0"/>
    <n v="71761.13"/>
    <s v="Platinum"/>
    <x v="3"/>
  </r>
  <r>
    <n v="3450"/>
    <x v="2848"/>
    <n v="866"/>
    <x v="2"/>
    <x v="0"/>
    <n v="1"/>
    <n v="1733.42"/>
    <n v="1733.42"/>
    <x v="3433"/>
    <n v="19"/>
    <s v="Los Angeles, CA"/>
    <n v="155"/>
    <n v="115"/>
    <n v="270"/>
    <n v="415"/>
    <n v="2"/>
    <n v="31"/>
    <x v="0"/>
    <x v="0"/>
    <n v="102999.7"/>
    <s v="Silver"/>
    <x v="3"/>
  </r>
  <r>
    <n v="3451"/>
    <x v="2849"/>
    <n v="929"/>
    <x v="4"/>
    <x v="0"/>
    <n v="5"/>
    <n v="1717.47"/>
    <n v="8587.35"/>
    <x v="3434"/>
    <n v="3"/>
    <s v="Los Angeles, CA"/>
    <n v="120"/>
    <n v="110"/>
    <n v="163"/>
    <n v="280"/>
    <n v="10"/>
    <n v="61"/>
    <x v="1"/>
    <x v="0"/>
    <n v="56776.47"/>
    <s v="Platinum"/>
    <x v="1"/>
  </r>
  <r>
    <n v="3452"/>
    <x v="2850"/>
    <n v="146"/>
    <x v="3"/>
    <x v="1"/>
    <n v="5"/>
    <n v="1189.27"/>
    <n v="5946.35"/>
    <x v="3435"/>
    <n v="14"/>
    <s v="Dallas, TX"/>
    <n v="474"/>
    <n v="136"/>
    <n v="130"/>
    <n v="300"/>
    <n v="8"/>
    <n v="30"/>
    <x v="0"/>
    <x v="1"/>
    <n v="84011.77"/>
    <s v="Platinum"/>
    <x v="1"/>
  </r>
  <r>
    <n v="3453"/>
    <x v="2851"/>
    <n v="105"/>
    <x v="0"/>
    <x v="0"/>
    <n v="4"/>
    <n v="215.76"/>
    <n v="863.04"/>
    <x v="3436"/>
    <n v="12"/>
    <s v="Miami, FL"/>
    <n v="256"/>
    <n v="147"/>
    <n v="145"/>
    <n v="200"/>
    <n v="1"/>
    <n v="26"/>
    <x v="0"/>
    <x v="1"/>
    <n v="62460.03"/>
    <s v="Silver"/>
    <x v="0"/>
  </r>
  <r>
    <n v="3454"/>
    <x v="1008"/>
    <n v="359"/>
    <x v="0"/>
    <x v="1"/>
    <n v="3"/>
    <n v="558.67999999999995"/>
    <n v="1676.04"/>
    <x v="3437"/>
    <n v="2"/>
    <s v="Chicago, IL"/>
    <n v="291"/>
    <n v="149"/>
    <n v="216"/>
    <n v="309"/>
    <n v="7"/>
    <n v="29"/>
    <x v="0"/>
    <x v="2"/>
    <n v="63455.82"/>
    <s v="Platinum"/>
    <x v="2"/>
  </r>
  <r>
    <n v="3455"/>
    <x v="1716"/>
    <n v="616"/>
    <x v="3"/>
    <x v="1"/>
    <n v="1"/>
    <n v="908.61"/>
    <n v="908.61"/>
    <x v="3438"/>
    <n v="18"/>
    <s v="New York, NY"/>
    <n v="345"/>
    <n v="94"/>
    <n v="211"/>
    <n v="446"/>
    <n v="5"/>
    <n v="50"/>
    <x v="2"/>
    <x v="1"/>
    <n v="24700.05"/>
    <s v="Gold"/>
    <x v="2"/>
  </r>
  <r>
    <n v="3456"/>
    <x v="897"/>
    <n v="734"/>
    <x v="5"/>
    <x v="1"/>
    <n v="4"/>
    <n v="209.97"/>
    <n v="839.88"/>
    <x v="3439"/>
    <n v="4"/>
    <s v="Los Angeles, CA"/>
    <n v="385"/>
    <n v="51"/>
    <n v="111"/>
    <n v="474"/>
    <n v="1"/>
    <n v="64"/>
    <x v="1"/>
    <x v="1"/>
    <n v="31050.99"/>
    <s v="Silver"/>
    <x v="0"/>
  </r>
  <r>
    <n v="3457"/>
    <x v="2662"/>
    <n v="490"/>
    <x v="1"/>
    <x v="1"/>
    <n v="4"/>
    <n v="101.32"/>
    <n v="405.28"/>
    <x v="3440"/>
    <n v="3"/>
    <s v="New York, NY"/>
    <n v="202"/>
    <n v="142"/>
    <n v="226"/>
    <n v="128"/>
    <n v="7"/>
    <n v="37"/>
    <x v="2"/>
    <x v="0"/>
    <n v="71686.89"/>
    <s v="Bronze"/>
    <x v="2"/>
  </r>
  <r>
    <n v="3458"/>
    <x v="2852"/>
    <n v="409"/>
    <x v="2"/>
    <x v="1"/>
    <n v="3"/>
    <n v="1529.5"/>
    <n v="4588.5"/>
    <x v="3441"/>
    <n v="7"/>
    <s v="Los Angeles, CA"/>
    <n v="148"/>
    <n v="96"/>
    <n v="237"/>
    <n v="211"/>
    <n v="5"/>
    <n v="45"/>
    <x v="2"/>
    <x v="2"/>
    <n v="28379.99"/>
    <s v="Platinum"/>
    <x v="0"/>
  </r>
  <r>
    <n v="3459"/>
    <x v="2853"/>
    <n v="504"/>
    <x v="6"/>
    <x v="1"/>
    <n v="4"/>
    <n v="1606.92"/>
    <n v="6427.68"/>
    <x v="3442"/>
    <n v="14"/>
    <s v="Dallas, TX"/>
    <n v="332"/>
    <n v="65"/>
    <n v="297"/>
    <n v="360"/>
    <n v="2"/>
    <n v="66"/>
    <x v="1"/>
    <x v="1"/>
    <n v="39540.18"/>
    <s v="Gold"/>
    <x v="3"/>
  </r>
  <r>
    <n v="3460"/>
    <x v="1968"/>
    <n v="787"/>
    <x v="5"/>
    <x v="0"/>
    <n v="1"/>
    <n v="558.38"/>
    <n v="558.38"/>
    <x v="3443"/>
    <n v="9"/>
    <s v="Chicago, IL"/>
    <n v="51"/>
    <n v="76"/>
    <n v="160"/>
    <n v="269"/>
    <n v="3"/>
    <n v="43"/>
    <x v="2"/>
    <x v="1"/>
    <n v="63786.11"/>
    <s v="Platinum"/>
    <x v="0"/>
  </r>
  <r>
    <n v="3461"/>
    <x v="2854"/>
    <n v="479"/>
    <x v="2"/>
    <x v="0"/>
    <n v="2"/>
    <n v="1905.23"/>
    <n v="3810.46"/>
    <x v="3444"/>
    <n v="1"/>
    <s v="Miami, FL"/>
    <n v="203"/>
    <n v="129"/>
    <n v="150"/>
    <n v="430"/>
    <n v="4"/>
    <n v="25"/>
    <x v="0"/>
    <x v="1"/>
    <n v="78538.36"/>
    <s v="Silver"/>
    <x v="0"/>
  </r>
  <r>
    <n v="3462"/>
    <x v="2855"/>
    <n v="235"/>
    <x v="7"/>
    <x v="0"/>
    <n v="1"/>
    <n v="1445.86"/>
    <n v="1445.86"/>
    <x v="3445"/>
    <n v="8"/>
    <s v="Chicago, IL"/>
    <n v="138"/>
    <n v="145"/>
    <n v="189"/>
    <n v="264"/>
    <n v="2"/>
    <n v="56"/>
    <x v="2"/>
    <x v="2"/>
    <n v="42857.96"/>
    <s v="Silver"/>
    <x v="1"/>
  </r>
  <r>
    <n v="3463"/>
    <x v="464"/>
    <n v="672"/>
    <x v="3"/>
    <x v="1"/>
    <n v="5"/>
    <n v="1893.39"/>
    <n v="9466.9500000000007"/>
    <x v="3446"/>
    <n v="9"/>
    <s v="Los Angeles, CA"/>
    <n v="180"/>
    <n v="138"/>
    <n v="255"/>
    <n v="182"/>
    <n v="6"/>
    <n v="55"/>
    <x v="2"/>
    <x v="1"/>
    <n v="28926.35"/>
    <s v="Bronze"/>
    <x v="1"/>
  </r>
  <r>
    <n v="3464"/>
    <x v="218"/>
    <n v="142"/>
    <x v="6"/>
    <x v="0"/>
    <n v="1"/>
    <n v="250.13"/>
    <n v="250.13"/>
    <x v="3447"/>
    <n v="17"/>
    <s v="Los Angeles, CA"/>
    <n v="20"/>
    <n v="65"/>
    <n v="173"/>
    <n v="359"/>
    <n v="5"/>
    <n v="54"/>
    <x v="2"/>
    <x v="0"/>
    <n v="66064.740000000005"/>
    <s v="Gold"/>
    <x v="2"/>
  </r>
  <r>
    <n v="3465"/>
    <x v="2856"/>
    <n v="694"/>
    <x v="1"/>
    <x v="0"/>
    <n v="1"/>
    <n v="814.77"/>
    <n v="814.77"/>
    <x v="3448"/>
    <n v="9"/>
    <s v="Chicago, IL"/>
    <n v="270"/>
    <n v="117"/>
    <n v="238"/>
    <n v="486"/>
    <n v="1"/>
    <n v="46"/>
    <x v="2"/>
    <x v="0"/>
    <n v="39678.559999999998"/>
    <s v="Silver"/>
    <x v="0"/>
  </r>
  <r>
    <n v="3466"/>
    <x v="439"/>
    <n v="283"/>
    <x v="0"/>
    <x v="0"/>
    <n v="5"/>
    <n v="1667.08"/>
    <n v="8335.4"/>
    <x v="3449"/>
    <n v="18"/>
    <s v="Miami, FL"/>
    <n v="197"/>
    <n v="131"/>
    <n v="145"/>
    <n v="367"/>
    <n v="3"/>
    <n v="23"/>
    <x v="0"/>
    <x v="1"/>
    <n v="112599.13"/>
    <s v="Platinum"/>
    <x v="2"/>
  </r>
  <r>
    <n v="3467"/>
    <x v="2857"/>
    <n v="366"/>
    <x v="2"/>
    <x v="0"/>
    <n v="2"/>
    <n v="866.72"/>
    <n v="1733.44"/>
    <x v="3450"/>
    <n v="9"/>
    <s v="Dallas, TX"/>
    <n v="73"/>
    <n v="84"/>
    <n v="263"/>
    <n v="195"/>
    <n v="5"/>
    <n v="20"/>
    <x v="0"/>
    <x v="0"/>
    <n v="119386.92"/>
    <s v="Bronze"/>
    <x v="3"/>
  </r>
  <r>
    <n v="3468"/>
    <x v="1707"/>
    <n v="273"/>
    <x v="3"/>
    <x v="1"/>
    <n v="5"/>
    <n v="1469.4"/>
    <n v="7347"/>
    <x v="3451"/>
    <n v="7"/>
    <s v="Los Angeles, CA"/>
    <n v="448"/>
    <n v="61"/>
    <n v="300"/>
    <n v="197"/>
    <n v="5"/>
    <n v="50"/>
    <x v="2"/>
    <x v="1"/>
    <n v="75988.17"/>
    <s v="Platinum"/>
    <x v="1"/>
  </r>
  <r>
    <n v="3469"/>
    <x v="2858"/>
    <n v="615"/>
    <x v="6"/>
    <x v="0"/>
    <n v="1"/>
    <n v="50.1"/>
    <n v="50.1"/>
    <x v="3452"/>
    <n v="16"/>
    <s v="New York, NY"/>
    <n v="370"/>
    <n v="115"/>
    <n v="132"/>
    <n v="159"/>
    <n v="8"/>
    <n v="63"/>
    <x v="1"/>
    <x v="0"/>
    <n v="55206.720000000001"/>
    <s v="Gold"/>
    <x v="2"/>
  </r>
  <r>
    <n v="3470"/>
    <x v="2859"/>
    <n v="604"/>
    <x v="6"/>
    <x v="1"/>
    <n v="2"/>
    <n v="710.48"/>
    <n v="1420.96"/>
    <x v="3453"/>
    <n v="15"/>
    <s v="Chicago, IL"/>
    <n v="361"/>
    <n v="53"/>
    <n v="165"/>
    <n v="207"/>
    <n v="9"/>
    <n v="24"/>
    <x v="0"/>
    <x v="0"/>
    <n v="75091.42"/>
    <s v="Silver"/>
    <x v="2"/>
  </r>
  <r>
    <n v="3471"/>
    <x v="2860"/>
    <n v="447"/>
    <x v="4"/>
    <x v="0"/>
    <n v="2"/>
    <n v="1108.5"/>
    <n v="2217"/>
    <x v="3454"/>
    <n v="2"/>
    <s v="Miami, FL"/>
    <n v="477"/>
    <n v="95"/>
    <n v="192"/>
    <n v="176"/>
    <n v="4"/>
    <n v="67"/>
    <x v="1"/>
    <x v="2"/>
    <n v="44988.98"/>
    <s v="Silver"/>
    <x v="3"/>
  </r>
  <r>
    <n v="3472"/>
    <x v="2861"/>
    <n v="998"/>
    <x v="5"/>
    <x v="1"/>
    <n v="1"/>
    <n v="1035.1099999999999"/>
    <n v="1035.1099999999999"/>
    <x v="3455"/>
    <n v="1"/>
    <s v="Miami, FL"/>
    <n v="288"/>
    <n v="145"/>
    <n v="132"/>
    <n v="416"/>
    <n v="1"/>
    <n v="50"/>
    <x v="2"/>
    <x v="1"/>
    <n v="77111.039999999994"/>
    <s v="Bronze"/>
    <x v="3"/>
  </r>
  <r>
    <n v="3473"/>
    <x v="2862"/>
    <n v="579"/>
    <x v="4"/>
    <x v="0"/>
    <n v="3"/>
    <n v="1890.18"/>
    <n v="5670.54"/>
    <x v="3456"/>
    <n v="14"/>
    <s v="Dallas, TX"/>
    <n v="449"/>
    <n v="61"/>
    <n v="173"/>
    <n v="417"/>
    <n v="8"/>
    <n v="43"/>
    <x v="2"/>
    <x v="2"/>
    <n v="83436.94"/>
    <s v="Platinum"/>
    <x v="2"/>
  </r>
  <r>
    <n v="3474"/>
    <x v="1424"/>
    <n v="235"/>
    <x v="7"/>
    <x v="1"/>
    <n v="3"/>
    <n v="1388.14"/>
    <n v="4164.42"/>
    <x v="3457"/>
    <n v="6"/>
    <s v="Miami, FL"/>
    <n v="165"/>
    <n v="87"/>
    <n v="293"/>
    <n v="318"/>
    <n v="6"/>
    <n v="30"/>
    <x v="0"/>
    <x v="1"/>
    <n v="64740"/>
    <s v="Bronze"/>
    <x v="2"/>
  </r>
  <r>
    <n v="3475"/>
    <x v="2565"/>
    <n v="191"/>
    <x v="5"/>
    <x v="0"/>
    <n v="2"/>
    <n v="799.5"/>
    <n v="1599"/>
    <x v="3458"/>
    <n v="16"/>
    <s v="Chicago, IL"/>
    <n v="97"/>
    <n v="63"/>
    <n v="238"/>
    <n v="348"/>
    <n v="1"/>
    <n v="27"/>
    <x v="0"/>
    <x v="0"/>
    <n v="93163.87"/>
    <s v="Bronze"/>
    <x v="2"/>
  </r>
  <r>
    <n v="3476"/>
    <x v="1866"/>
    <n v="424"/>
    <x v="7"/>
    <x v="1"/>
    <n v="5"/>
    <n v="1341.26"/>
    <n v="6706.3"/>
    <x v="3459"/>
    <n v="19"/>
    <s v="New York, NY"/>
    <n v="406"/>
    <n v="66"/>
    <n v="237"/>
    <n v="362"/>
    <n v="2"/>
    <n v="25"/>
    <x v="0"/>
    <x v="0"/>
    <n v="83272.12"/>
    <s v="Bronze"/>
    <x v="2"/>
  </r>
  <r>
    <n v="3477"/>
    <x v="2863"/>
    <n v="827"/>
    <x v="5"/>
    <x v="1"/>
    <n v="1"/>
    <n v="558.48"/>
    <n v="558.48"/>
    <x v="3460"/>
    <n v="11"/>
    <s v="Dallas, TX"/>
    <n v="454"/>
    <n v="52"/>
    <n v="130"/>
    <n v="210"/>
    <n v="7"/>
    <n v="33"/>
    <x v="0"/>
    <x v="2"/>
    <n v="25995.63"/>
    <s v="Bronze"/>
    <x v="3"/>
  </r>
  <r>
    <n v="3478"/>
    <x v="2864"/>
    <n v="643"/>
    <x v="5"/>
    <x v="0"/>
    <n v="3"/>
    <n v="1779.3"/>
    <n v="5337.9"/>
    <x v="3461"/>
    <n v="19"/>
    <s v="Los Angeles, CA"/>
    <n v="66"/>
    <n v="141"/>
    <n v="199"/>
    <n v="258"/>
    <n v="4"/>
    <n v="59"/>
    <x v="2"/>
    <x v="2"/>
    <n v="31449.01"/>
    <s v="Platinum"/>
    <x v="3"/>
  </r>
  <r>
    <n v="3479"/>
    <x v="1712"/>
    <n v="543"/>
    <x v="5"/>
    <x v="0"/>
    <n v="3"/>
    <n v="1382.03"/>
    <n v="4146.09"/>
    <x v="3462"/>
    <n v="11"/>
    <s v="Los Angeles, CA"/>
    <n v="393"/>
    <n v="50"/>
    <n v="103"/>
    <n v="203"/>
    <n v="3"/>
    <n v="32"/>
    <x v="0"/>
    <x v="1"/>
    <n v="87666.42"/>
    <s v="Gold"/>
    <x v="1"/>
  </r>
  <r>
    <n v="3480"/>
    <x v="2865"/>
    <n v="245"/>
    <x v="2"/>
    <x v="0"/>
    <n v="5"/>
    <n v="448.6"/>
    <n v="2243"/>
    <x v="3463"/>
    <n v="4"/>
    <s v="Chicago, IL"/>
    <n v="65"/>
    <n v="113"/>
    <n v="269"/>
    <n v="283"/>
    <n v="8"/>
    <n v="46"/>
    <x v="2"/>
    <x v="2"/>
    <n v="104148.06"/>
    <s v="Gold"/>
    <x v="0"/>
  </r>
  <r>
    <n v="3481"/>
    <x v="2866"/>
    <n v="366"/>
    <x v="5"/>
    <x v="1"/>
    <n v="5"/>
    <n v="1403.87"/>
    <n v="7019.3499999999995"/>
    <x v="3464"/>
    <n v="10"/>
    <s v="Chicago, IL"/>
    <n v="433"/>
    <n v="83"/>
    <n v="148"/>
    <n v="374"/>
    <n v="1"/>
    <n v="66"/>
    <x v="1"/>
    <x v="0"/>
    <n v="44241.87"/>
    <s v="Gold"/>
    <x v="3"/>
  </r>
  <r>
    <n v="3482"/>
    <x v="2867"/>
    <n v="219"/>
    <x v="2"/>
    <x v="0"/>
    <n v="1"/>
    <n v="1940.83"/>
    <n v="1940.83"/>
    <x v="3465"/>
    <n v="6"/>
    <s v="Miami, FL"/>
    <n v="115"/>
    <n v="130"/>
    <n v="193"/>
    <n v="458"/>
    <n v="4"/>
    <n v="62"/>
    <x v="1"/>
    <x v="0"/>
    <n v="40425.42"/>
    <s v="Silver"/>
    <x v="1"/>
  </r>
  <r>
    <n v="3483"/>
    <x v="2868"/>
    <n v="420"/>
    <x v="4"/>
    <x v="1"/>
    <n v="5"/>
    <n v="767.48"/>
    <n v="3837.4"/>
    <x v="3466"/>
    <n v="20"/>
    <s v="Chicago, IL"/>
    <n v="11"/>
    <n v="55"/>
    <n v="163"/>
    <n v="449"/>
    <n v="5"/>
    <n v="38"/>
    <x v="2"/>
    <x v="0"/>
    <n v="119514.9"/>
    <s v="Platinum"/>
    <x v="2"/>
  </r>
  <r>
    <n v="3484"/>
    <x v="891"/>
    <n v="145"/>
    <x v="3"/>
    <x v="1"/>
    <n v="2"/>
    <n v="1780.8"/>
    <n v="3561.6"/>
    <x v="3467"/>
    <n v="12"/>
    <s v="Dallas, TX"/>
    <n v="241"/>
    <n v="85"/>
    <n v="179"/>
    <n v="443"/>
    <n v="10"/>
    <n v="63"/>
    <x v="1"/>
    <x v="2"/>
    <n v="62840.68"/>
    <s v="Gold"/>
    <x v="3"/>
  </r>
  <r>
    <n v="3485"/>
    <x v="1373"/>
    <n v="230"/>
    <x v="2"/>
    <x v="0"/>
    <n v="2"/>
    <n v="1967.6"/>
    <n v="3935.2"/>
    <x v="3468"/>
    <n v="9"/>
    <s v="Dallas, TX"/>
    <n v="75"/>
    <n v="144"/>
    <n v="127"/>
    <n v="286"/>
    <n v="2"/>
    <n v="61"/>
    <x v="1"/>
    <x v="2"/>
    <n v="80941.289999999994"/>
    <s v="Silver"/>
    <x v="3"/>
  </r>
  <r>
    <n v="3486"/>
    <x v="2869"/>
    <n v="611"/>
    <x v="3"/>
    <x v="1"/>
    <n v="2"/>
    <n v="1172.19"/>
    <n v="2344.38"/>
    <x v="3469"/>
    <n v="10"/>
    <s v="Miami, FL"/>
    <n v="138"/>
    <n v="97"/>
    <n v="224"/>
    <n v="416"/>
    <n v="5"/>
    <n v="29"/>
    <x v="0"/>
    <x v="1"/>
    <n v="40115.94"/>
    <s v="Platinum"/>
    <x v="1"/>
  </r>
  <r>
    <n v="3487"/>
    <x v="1302"/>
    <n v="992"/>
    <x v="1"/>
    <x v="0"/>
    <n v="3"/>
    <n v="688.95"/>
    <n v="2066.8500000000004"/>
    <x v="3470"/>
    <n v="20"/>
    <s v="Miami, FL"/>
    <n v="457"/>
    <n v="58"/>
    <n v="208"/>
    <n v="396"/>
    <n v="2"/>
    <n v="23"/>
    <x v="0"/>
    <x v="0"/>
    <n v="52173.11"/>
    <s v="Bronze"/>
    <x v="3"/>
  </r>
  <r>
    <n v="3488"/>
    <x v="2753"/>
    <n v="954"/>
    <x v="4"/>
    <x v="0"/>
    <n v="2"/>
    <n v="1771.74"/>
    <n v="3543.48"/>
    <x v="3471"/>
    <n v="13"/>
    <s v="Los Angeles, CA"/>
    <n v="372"/>
    <n v="92"/>
    <n v="279"/>
    <n v="155"/>
    <n v="1"/>
    <n v="67"/>
    <x v="1"/>
    <x v="2"/>
    <n v="38418.82"/>
    <s v="Bronze"/>
    <x v="0"/>
  </r>
  <r>
    <n v="3489"/>
    <x v="2870"/>
    <n v="387"/>
    <x v="7"/>
    <x v="0"/>
    <n v="2"/>
    <n v="1984.78"/>
    <n v="3969.56"/>
    <x v="3472"/>
    <n v="14"/>
    <s v="Miami, FL"/>
    <n v="282"/>
    <n v="104"/>
    <n v="190"/>
    <n v="410"/>
    <n v="6"/>
    <n v="34"/>
    <x v="0"/>
    <x v="2"/>
    <n v="105299.22"/>
    <s v="Gold"/>
    <x v="1"/>
  </r>
  <r>
    <n v="3490"/>
    <x v="2871"/>
    <n v="865"/>
    <x v="5"/>
    <x v="1"/>
    <n v="2"/>
    <n v="592.57000000000005"/>
    <n v="1185.1400000000001"/>
    <x v="3473"/>
    <n v="19"/>
    <s v="Chicago, IL"/>
    <n v="469"/>
    <n v="124"/>
    <n v="179"/>
    <n v="337"/>
    <n v="3"/>
    <n v="40"/>
    <x v="2"/>
    <x v="1"/>
    <n v="46188.3"/>
    <s v="Bronze"/>
    <x v="0"/>
  </r>
  <r>
    <n v="3491"/>
    <x v="994"/>
    <n v="469"/>
    <x v="1"/>
    <x v="0"/>
    <n v="2"/>
    <n v="1530.96"/>
    <n v="3061.92"/>
    <x v="3474"/>
    <n v="11"/>
    <s v="Los Angeles, CA"/>
    <n v="250"/>
    <n v="127"/>
    <n v="204"/>
    <n v="496"/>
    <n v="7"/>
    <n v="60"/>
    <x v="1"/>
    <x v="1"/>
    <n v="39435.31"/>
    <s v="Bronze"/>
    <x v="3"/>
  </r>
  <r>
    <n v="3492"/>
    <x v="2872"/>
    <n v="540"/>
    <x v="6"/>
    <x v="1"/>
    <n v="1"/>
    <n v="82.45"/>
    <n v="82.45"/>
    <x v="3475"/>
    <n v="10"/>
    <s v="New York, NY"/>
    <n v="197"/>
    <n v="77"/>
    <n v="127"/>
    <n v="338"/>
    <n v="10"/>
    <n v="40"/>
    <x v="2"/>
    <x v="2"/>
    <n v="56963.64"/>
    <s v="Silver"/>
    <x v="3"/>
  </r>
  <r>
    <n v="3493"/>
    <x v="2873"/>
    <n v="389"/>
    <x v="1"/>
    <x v="1"/>
    <n v="2"/>
    <n v="703.49"/>
    <n v="1406.98"/>
    <x v="3476"/>
    <n v="5"/>
    <s v="Chicago, IL"/>
    <n v="130"/>
    <n v="77"/>
    <n v="167"/>
    <n v="309"/>
    <n v="7"/>
    <n v="70"/>
    <x v="1"/>
    <x v="2"/>
    <n v="64682.94"/>
    <s v="Silver"/>
    <x v="0"/>
  </r>
  <r>
    <n v="3494"/>
    <x v="2874"/>
    <n v="997"/>
    <x v="2"/>
    <x v="1"/>
    <n v="2"/>
    <n v="847.47"/>
    <n v="1694.94"/>
    <x v="3477"/>
    <n v="3"/>
    <s v="Miami, FL"/>
    <n v="48"/>
    <n v="148"/>
    <n v="125"/>
    <n v="226"/>
    <n v="4"/>
    <n v="37"/>
    <x v="2"/>
    <x v="0"/>
    <n v="97441.27"/>
    <s v="Silver"/>
    <x v="3"/>
  </r>
  <r>
    <n v="3495"/>
    <x v="2875"/>
    <n v="369"/>
    <x v="6"/>
    <x v="0"/>
    <n v="3"/>
    <n v="1720.9"/>
    <n v="5162.7000000000007"/>
    <x v="3478"/>
    <n v="16"/>
    <s v="Dallas, TX"/>
    <n v="469"/>
    <n v="69"/>
    <n v="126"/>
    <n v="362"/>
    <n v="7"/>
    <n v="34"/>
    <x v="0"/>
    <x v="1"/>
    <n v="37302.449999999997"/>
    <s v="Platinum"/>
    <x v="2"/>
  </r>
  <r>
    <n v="3496"/>
    <x v="1872"/>
    <n v="727"/>
    <x v="3"/>
    <x v="0"/>
    <n v="1"/>
    <n v="1174.4000000000001"/>
    <n v="1174.4000000000001"/>
    <x v="3479"/>
    <n v="12"/>
    <s v="Los Angeles, CA"/>
    <n v="95"/>
    <n v="110"/>
    <n v="265"/>
    <n v="285"/>
    <n v="5"/>
    <n v="46"/>
    <x v="2"/>
    <x v="1"/>
    <n v="108952.51"/>
    <s v="Silver"/>
    <x v="1"/>
  </r>
  <r>
    <n v="3497"/>
    <x v="2731"/>
    <n v="949"/>
    <x v="0"/>
    <x v="0"/>
    <n v="1"/>
    <n v="1899.36"/>
    <n v="1899.36"/>
    <x v="3480"/>
    <n v="14"/>
    <s v="Chicago, IL"/>
    <n v="211"/>
    <n v="102"/>
    <n v="296"/>
    <n v="362"/>
    <n v="3"/>
    <n v="26"/>
    <x v="0"/>
    <x v="1"/>
    <n v="52269.56"/>
    <s v="Platinum"/>
    <x v="1"/>
  </r>
  <r>
    <n v="3498"/>
    <x v="2876"/>
    <n v="879"/>
    <x v="6"/>
    <x v="1"/>
    <n v="2"/>
    <n v="994.72"/>
    <n v="1989.44"/>
    <x v="3481"/>
    <n v="5"/>
    <s v="New York, NY"/>
    <n v="50"/>
    <n v="139"/>
    <n v="248"/>
    <n v="300"/>
    <n v="8"/>
    <n v="27"/>
    <x v="0"/>
    <x v="1"/>
    <n v="51009.57"/>
    <s v="Gold"/>
    <x v="3"/>
  </r>
  <r>
    <n v="3499"/>
    <x v="2877"/>
    <n v="370"/>
    <x v="2"/>
    <x v="0"/>
    <n v="3"/>
    <n v="656.19"/>
    <n v="1968.5700000000002"/>
    <x v="3482"/>
    <n v="16"/>
    <s v="New York, NY"/>
    <n v="457"/>
    <n v="129"/>
    <n v="267"/>
    <n v="460"/>
    <n v="3"/>
    <n v="48"/>
    <x v="2"/>
    <x v="2"/>
    <n v="32877.43"/>
    <s v="Bronze"/>
    <x v="2"/>
  </r>
  <r>
    <n v="3500"/>
    <x v="186"/>
    <n v="629"/>
    <x v="6"/>
    <x v="0"/>
    <n v="3"/>
    <n v="314.64"/>
    <n v="943.92"/>
    <x v="3483"/>
    <n v="11"/>
    <s v="Miami, FL"/>
    <n v="111"/>
    <n v="68"/>
    <n v="127"/>
    <n v="436"/>
    <n v="2"/>
    <n v="19"/>
    <x v="0"/>
    <x v="1"/>
    <n v="26886.080000000002"/>
    <s v="Bronze"/>
    <x v="0"/>
  </r>
  <r>
    <n v="3501"/>
    <x v="1737"/>
    <n v="420"/>
    <x v="2"/>
    <x v="0"/>
    <n v="3"/>
    <n v="1438.27"/>
    <n v="4314.8099999999995"/>
    <x v="3484"/>
    <n v="6"/>
    <s v="Miami, FL"/>
    <n v="342"/>
    <n v="150"/>
    <n v="108"/>
    <n v="394"/>
    <n v="3"/>
    <n v="63"/>
    <x v="1"/>
    <x v="0"/>
    <n v="83993.36"/>
    <s v="Platinum"/>
    <x v="3"/>
  </r>
  <r>
    <n v="3502"/>
    <x v="2431"/>
    <n v="546"/>
    <x v="4"/>
    <x v="0"/>
    <n v="1"/>
    <n v="1807.34"/>
    <n v="1807.34"/>
    <x v="3485"/>
    <n v="17"/>
    <s v="Miami, FL"/>
    <n v="443"/>
    <n v="149"/>
    <n v="267"/>
    <n v="175"/>
    <n v="7"/>
    <n v="21"/>
    <x v="0"/>
    <x v="1"/>
    <n v="62481.51"/>
    <s v="Silver"/>
    <x v="1"/>
  </r>
  <r>
    <n v="3503"/>
    <x v="2878"/>
    <n v="268"/>
    <x v="0"/>
    <x v="0"/>
    <n v="1"/>
    <n v="1807.42"/>
    <n v="1807.42"/>
    <x v="3486"/>
    <n v="1"/>
    <s v="New York, NY"/>
    <n v="291"/>
    <n v="98"/>
    <n v="125"/>
    <n v="172"/>
    <n v="5"/>
    <n v="34"/>
    <x v="0"/>
    <x v="2"/>
    <n v="57989.32"/>
    <s v="Platinum"/>
    <x v="1"/>
  </r>
  <r>
    <n v="3504"/>
    <x v="786"/>
    <n v="423"/>
    <x v="1"/>
    <x v="1"/>
    <n v="5"/>
    <n v="1601.04"/>
    <n v="8005.2"/>
    <x v="3487"/>
    <n v="1"/>
    <s v="Chicago, IL"/>
    <n v="186"/>
    <n v="121"/>
    <n v="174"/>
    <n v="271"/>
    <n v="6"/>
    <n v="51"/>
    <x v="2"/>
    <x v="1"/>
    <n v="38695.22"/>
    <s v="Platinum"/>
    <x v="2"/>
  </r>
  <r>
    <n v="3505"/>
    <x v="2879"/>
    <n v="854"/>
    <x v="1"/>
    <x v="1"/>
    <n v="2"/>
    <n v="897.54"/>
    <n v="1795.08"/>
    <x v="3488"/>
    <n v="4"/>
    <s v="Dallas, TX"/>
    <n v="417"/>
    <n v="123"/>
    <n v="272"/>
    <n v="464"/>
    <n v="5"/>
    <n v="57"/>
    <x v="2"/>
    <x v="2"/>
    <n v="81134.289999999994"/>
    <s v="Bronze"/>
    <x v="2"/>
  </r>
  <r>
    <n v="3506"/>
    <x v="2880"/>
    <n v="603"/>
    <x v="6"/>
    <x v="1"/>
    <n v="3"/>
    <n v="969.68"/>
    <n v="2909.04"/>
    <x v="3489"/>
    <n v="14"/>
    <s v="Los Angeles, CA"/>
    <n v="429"/>
    <n v="124"/>
    <n v="298"/>
    <n v="431"/>
    <n v="4"/>
    <n v="61"/>
    <x v="1"/>
    <x v="1"/>
    <n v="96651.87"/>
    <s v="Silver"/>
    <x v="0"/>
  </r>
  <r>
    <n v="3507"/>
    <x v="2881"/>
    <n v="882"/>
    <x v="1"/>
    <x v="1"/>
    <n v="3"/>
    <n v="1420.87"/>
    <n v="4262.6099999999997"/>
    <x v="3490"/>
    <n v="3"/>
    <s v="Chicago, IL"/>
    <n v="477"/>
    <n v="83"/>
    <n v="218"/>
    <n v="457"/>
    <n v="7"/>
    <n v="58"/>
    <x v="2"/>
    <x v="2"/>
    <n v="98798.59"/>
    <s v="Silver"/>
    <x v="2"/>
  </r>
  <r>
    <n v="3508"/>
    <x v="2882"/>
    <n v="254"/>
    <x v="2"/>
    <x v="1"/>
    <n v="3"/>
    <n v="1196.26"/>
    <n v="3588.7799999999997"/>
    <x v="3491"/>
    <n v="15"/>
    <s v="Miami, FL"/>
    <n v="398"/>
    <n v="107"/>
    <n v="156"/>
    <n v="238"/>
    <n v="8"/>
    <n v="57"/>
    <x v="2"/>
    <x v="1"/>
    <n v="86369.94"/>
    <s v="Bronze"/>
    <x v="2"/>
  </r>
  <r>
    <n v="3509"/>
    <x v="2883"/>
    <n v="669"/>
    <x v="6"/>
    <x v="1"/>
    <n v="1"/>
    <n v="1804.04"/>
    <n v="1804.04"/>
    <x v="3492"/>
    <n v="7"/>
    <s v="Los Angeles, CA"/>
    <n v="185"/>
    <n v="78"/>
    <n v="245"/>
    <n v="216"/>
    <n v="7"/>
    <n v="49"/>
    <x v="2"/>
    <x v="2"/>
    <n v="64904.58"/>
    <s v="Silver"/>
    <x v="2"/>
  </r>
  <r>
    <n v="3510"/>
    <x v="2076"/>
    <n v="973"/>
    <x v="6"/>
    <x v="1"/>
    <n v="2"/>
    <n v="1613"/>
    <n v="3226"/>
    <x v="3493"/>
    <n v="9"/>
    <s v="Chicago, IL"/>
    <n v="250"/>
    <n v="115"/>
    <n v="264"/>
    <n v="349"/>
    <n v="9"/>
    <n v="69"/>
    <x v="1"/>
    <x v="0"/>
    <n v="34202.18"/>
    <s v="Platinum"/>
    <x v="0"/>
  </r>
  <r>
    <n v="3511"/>
    <x v="1304"/>
    <n v="773"/>
    <x v="7"/>
    <x v="0"/>
    <n v="4"/>
    <n v="292.52"/>
    <n v="1170.08"/>
    <x v="3494"/>
    <n v="10"/>
    <s v="Chicago, IL"/>
    <n v="128"/>
    <n v="109"/>
    <n v="269"/>
    <n v="454"/>
    <n v="8"/>
    <n v="34"/>
    <x v="0"/>
    <x v="0"/>
    <n v="45229.1"/>
    <s v="Gold"/>
    <x v="0"/>
  </r>
  <r>
    <n v="3512"/>
    <x v="2884"/>
    <n v="751"/>
    <x v="6"/>
    <x v="1"/>
    <n v="5"/>
    <n v="1919.98"/>
    <n v="9599.9"/>
    <x v="3495"/>
    <n v="15"/>
    <s v="Dallas, TX"/>
    <n v="164"/>
    <n v="128"/>
    <n v="274"/>
    <n v="308"/>
    <n v="10"/>
    <n v="67"/>
    <x v="1"/>
    <x v="1"/>
    <n v="60138.01"/>
    <s v="Bronze"/>
    <x v="1"/>
  </r>
  <r>
    <n v="3513"/>
    <x v="2885"/>
    <n v="917"/>
    <x v="5"/>
    <x v="1"/>
    <n v="5"/>
    <n v="1696.74"/>
    <n v="8483.7000000000007"/>
    <x v="3496"/>
    <n v="19"/>
    <s v="Miami, FL"/>
    <n v="278"/>
    <n v="75"/>
    <n v="120"/>
    <n v="200"/>
    <n v="7"/>
    <n v="34"/>
    <x v="0"/>
    <x v="1"/>
    <n v="99835.83"/>
    <s v="Silver"/>
    <x v="0"/>
  </r>
  <r>
    <n v="3514"/>
    <x v="2886"/>
    <n v="550"/>
    <x v="7"/>
    <x v="1"/>
    <n v="5"/>
    <n v="694.35"/>
    <n v="3471.75"/>
    <x v="3497"/>
    <n v="10"/>
    <s v="Dallas, TX"/>
    <n v="203"/>
    <n v="55"/>
    <n v="261"/>
    <n v="315"/>
    <n v="8"/>
    <n v="28"/>
    <x v="0"/>
    <x v="1"/>
    <n v="52733.94"/>
    <s v="Platinum"/>
    <x v="0"/>
  </r>
  <r>
    <n v="3515"/>
    <x v="2887"/>
    <n v="154"/>
    <x v="4"/>
    <x v="1"/>
    <n v="5"/>
    <n v="1961.66"/>
    <n v="9808.3000000000011"/>
    <x v="3498"/>
    <n v="11"/>
    <s v="Chicago, IL"/>
    <n v="60"/>
    <n v="122"/>
    <n v="143"/>
    <n v="307"/>
    <n v="5"/>
    <n v="29"/>
    <x v="0"/>
    <x v="2"/>
    <n v="96342.55"/>
    <s v="Gold"/>
    <x v="0"/>
  </r>
  <r>
    <n v="3516"/>
    <x v="2888"/>
    <n v="293"/>
    <x v="4"/>
    <x v="1"/>
    <n v="3"/>
    <n v="1380.85"/>
    <n v="4142.5499999999993"/>
    <x v="3499"/>
    <n v="19"/>
    <s v="Miami, FL"/>
    <n v="258"/>
    <n v="69"/>
    <n v="247"/>
    <n v="190"/>
    <n v="7"/>
    <n v="60"/>
    <x v="1"/>
    <x v="1"/>
    <n v="109065.29"/>
    <s v="Platinum"/>
    <x v="0"/>
  </r>
  <r>
    <n v="3517"/>
    <x v="2889"/>
    <n v="252"/>
    <x v="4"/>
    <x v="1"/>
    <n v="2"/>
    <n v="519.4"/>
    <n v="1038.8"/>
    <x v="3500"/>
    <n v="6"/>
    <s v="Los Angeles, CA"/>
    <n v="381"/>
    <n v="136"/>
    <n v="229"/>
    <n v="357"/>
    <n v="8"/>
    <n v="39"/>
    <x v="2"/>
    <x v="2"/>
    <n v="87565.73"/>
    <s v="Bronze"/>
    <x v="0"/>
  </r>
  <r>
    <n v="3518"/>
    <x v="2890"/>
    <n v="155"/>
    <x v="7"/>
    <x v="0"/>
    <n v="5"/>
    <n v="681.27"/>
    <n v="3406.35"/>
    <x v="3501"/>
    <n v="8"/>
    <s v="Dallas, TX"/>
    <n v="6"/>
    <n v="97"/>
    <n v="266"/>
    <n v="354"/>
    <n v="3"/>
    <n v="57"/>
    <x v="2"/>
    <x v="1"/>
    <n v="25010.82"/>
    <s v="Platinum"/>
    <x v="1"/>
  </r>
  <r>
    <n v="3519"/>
    <x v="2891"/>
    <n v="335"/>
    <x v="2"/>
    <x v="0"/>
    <n v="2"/>
    <n v="1426.16"/>
    <n v="2852.32"/>
    <x v="3502"/>
    <n v="11"/>
    <s v="Chicago, IL"/>
    <n v="352"/>
    <n v="72"/>
    <n v="160"/>
    <n v="149"/>
    <n v="7"/>
    <n v="61"/>
    <x v="1"/>
    <x v="2"/>
    <n v="59829.98"/>
    <s v="Platinum"/>
    <x v="3"/>
  </r>
  <r>
    <n v="3520"/>
    <x v="2892"/>
    <n v="287"/>
    <x v="3"/>
    <x v="1"/>
    <n v="2"/>
    <n v="1006.48"/>
    <n v="2012.96"/>
    <x v="3503"/>
    <n v="4"/>
    <s v="Miami, FL"/>
    <n v="165"/>
    <n v="76"/>
    <n v="180"/>
    <n v="139"/>
    <n v="10"/>
    <n v="46"/>
    <x v="2"/>
    <x v="1"/>
    <n v="78454.89"/>
    <s v="Silver"/>
    <x v="1"/>
  </r>
  <r>
    <n v="3521"/>
    <x v="2893"/>
    <n v="136"/>
    <x v="0"/>
    <x v="1"/>
    <n v="2"/>
    <n v="1501.91"/>
    <n v="3003.82"/>
    <x v="3504"/>
    <n v="14"/>
    <s v="Los Angeles, CA"/>
    <n v="437"/>
    <n v="127"/>
    <n v="233"/>
    <n v="336"/>
    <n v="9"/>
    <n v="30"/>
    <x v="0"/>
    <x v="1"/>
    <n v="25565.05"/>
    <s v="Silver"/>
    <x v="0"/>
  </r>
  <r>
    <n v="3522"/>
    <x v="1746"/>
    <n v="581"/>
    <x v="2"/>
    <x v="0"/>
    <n v="2"/>
    <n v="1523.36"/>
    <n v="3046.72"/>
    <x v="3505"/>
    <n v="7"/>
    <s v="New York, NY"/>
    <n v="258"/>
    <n v="56"/>
    <n v="164"/>
    <n v="159"/>
    <n v="7"/>
    <n v="20"/>
    <x v="0"/>
    <x v="1"/>
    <n v="22970.59"/>
    <s v="Bronze"/>
    <x v="0"/>
  </r>
  <r>
    <n v="3523"/>
    <x v="353"/>
    <n v="366"/>
    <x v="1"/>
    <x v="0"/>
    <n v="3"/>
    <n v="1755.36"/>
    <n v="5266.08"/>
    <x v="3506"/>
    <n v="18"/>
    <s v="Chicago, IL"/>
    <n v="102"/>
    <n v="98"/>
    <n v="172"/>
    <n v="323"/>
    <n v="4"/>
    <n v="31"/>
    <x v="0"/>
    <x v="2"/>
    <n v="96565.82"/>
    <s v="Bronze"/>
    <x v="0"/>
  </r>
  <r>
    <n v="3524"/>
    <x v="2894"/>
    <n v="267"/>
    <x v="0"/>
    <x v="1"/>
    <n v="2"/>
    <n v="636.66999999999996"/>
    <n v="1273.3399999999999"/>
    <x v="3507"/>
    <n v="8"/>
    <s v="Miami, FL"/>
    <n v="295"/>
    <n v="56"/>
    <n v="243"/>
    <n v="289"/>
    <n v="1"/>
    <n v="49"/>
    <x v="2"/>
    <x v="2"/>
    <n v="87351.45"/>
    <s v="Bronze"/>
    <x v="0"/>
  </r>
  <r>
    <n v="3525"/>
    <x v="2895"/>
    <n v="822"/>
    <x v="4"/>
    <x v="1"/>
    <n v="4"/>
    <n v="1985.8"/>
    <n v="7943.2"/>
    <x v="3508"/>
    <n v="6"/>
    <s v="Chicago, IL"/>
    <n v="125"/>
    <n v="96"/>
    <n v="281"/>
    <n v="208"/>
    <n v="2"/>
    <n v="34"/>
    <x v="0"/>
    <x v="0"/>
    <n v="58563.37"/>
    <s v="Bronze"/>
    <x v="3"/>
  </r>
  <r>
    <n v="3526"/>
    <x v="2896"/>
    <n v="578"/>
    <x v="6"/>
    <x v="1"/>
    <n v="2"/>
    <n v="189.12"/>
    <n v="378.24"/>
    <x v="3509"/>
    <n v="14"/>
    <s v="Dallas, TX"/>
    <n v="159"/>
    <n v="102"/>
    <n v="102"/>
    <n v="426"/>
    <n v="4"/>
    <n v="50"/>
    <x v="2"/>
    <x v="2"/>
    <n v="74914.850000000006"/>
    <s v="Bronze"/>
    <x v="1"/>
  </r>
  <r>
    <n v="3527"/>
    <x v="2897"/>
    <n v="546"/>
    <x v="1"/>
    <x v="0"/>
    <n v="5"/>
    <n v="851.98"/>
    <n v="4259.8999999999996"/>
    <x v="3510"/>
    <n v="9"/>
    <s v="Chicago, IL"/>
    <n v="452"/>
    <n v="75"/>
    <n v="272"/>
    <n v="275"/>
    <n v="4"/>
    <n v="69"/>
    <x v="1"/>
    <x v="1"/>
    <n v="63615.99"/>
    <s v="Gold"/>
    <x v="2"/>
  </r>
  <r>
    <n v="3528"/>
    <x v="1092"/>
    <n v="218"/>
    <x v="4"/>
    <x v="0"/>
    <n v="4"/>
    <n v="1523.96"/>
    <n v="6095.84"/>
    <x v="3511"/>
    <n v="17"/>
    <s v="Chicago, IL"/>
    <n v="493"/>
    <n v="102"/>
    <n v="125"/>
    <n v="405"/>
    <n v="4"/>
    <n v="41"/>
    <x v="2"/>
    <x v="2"/>
    <n v="50602.080000000002"/>
    <s v="Gold"/>
    <x v="1"/>
  </r>
  <r>
    <n v="3529"/>
    <x v="2898"/>
    <n v="606"/>
    <x v="6"/>
    <x v="0"/>
    <n v="2"/>
    <n v="1058.74"/>
    <n v="2117.48"/>
    <x v="3512"/>
    <n v="20"/>
    <s v="Miami, FL"/>
    <n v="18"/>
    <n v="55"/>
    <n v="134"/>
    <n v="487"/>
    <n v="3"/>
    <n v="59"/>
    <x v="2"/>
    <x v="1"/>
    <n v="42782.5"/>
    <s v="Gold"/>
    <x v="2"/>
  </r>
  <r>
    <n v="3530"/>
    <x v="2732"/>
    <n v="141"/>
    <x v="5"/>
    <x v="0"/>
    <n v="1"/>
    <n v="610.66999999999996"/>
    <n v="610.66999999999996"/>
    <x v="3513"/>
    <n v="16"/>
    <s v="Miami, FL"/>
    <n v="265"/>
    <n v="106"/>
    <n v="217"/>
    <n v="270"/>
    <n v="8"/>
    <n v="21"/>
    <x v="0"/>
    <x v="1"/>
    <n v="111017.91"/>
    <s v="Bronze"/>
    <x v="0"/>
  </r>
  <r>
    <n v="3531"/>
    <x v="2899"/>
    <n v="552"/>
    <x v="1"/>
    <x v="0"/>
    <n v="5"/>
    <n v="526.76"/>
    <n v="2633.8"/>
    <x v="3514"/>
    <n v="3"/>
    <s v="New York, NY"/>
    <n v="112"/>
    <n v="60"/>
    <n v="221"/>
    <n v="277"/>
    <n v="10"/>
    <n v="51"/>
    <x v="2"/>
    <x v="1"/>
    <n v="118390.61"/>
    <s v="Gold"/>
    <x v="1"/>
  </r>
  <r>
    <n v="3532"/>
    <x v="2900"/>
    <n v="465"/>
    <x v="6"/>
    <x v="0"/>
    <n v="1"/>
    <n v="1509.88"/>
    <n v="1509.88"/>
    <x v="3515"/>
    <n v="2"/>
    <s v="New York, NY"/>
    <n v="188"/>
    <n v="69"/>
    <n v="118"/>
    <n v="199"/>
    <n v="9"/>
    <n v="31"/>
    <x v="0"/>
    <x v="1"/>
    <n v="78610.61"/>
    <s v="Platinum"/>
    <x v="0"/>
  </r>
  <r>
    <n v="3533"/>
    <x v="2901"/>
    <n v="826"/>
    <x v="1"/>
    <x v="0"/>
    <n v="3"/>
    <n v="1725.93"/>
    <n v="5177.79"/>
    <x v="3516"/>
    <n v="2"/>
    <s v="New York, NY"/>
    <n v="138"/>
    <n v="88"/>
    <n v="134"/>
    <n v="410"/>
    <n v="9"/>
    <n v="68"/>
    <x v="1"/>
    <x v="0"/>
    <n v="42587.7"/>
    <s v="Gold"/>
    <x v="3"/>
  </r>
  <r>
    <n v="3534"/>
    <x v="2902"/>
    <n v="674"/>
    <x v="7"/>
    <x v="0"/>
    <n v="5"/>
    <n v="1742.94"/>
    <n v="8714.7000000000007"/>
    <x v="3517"/>
    <n v="3"/>
    <s v="Dallas, TX"/>
    <n v="324"/>
    <n v="65"/>
    <n v="213"/>
    <n v="237"/>
    <n v="3"/>
    <n v="46"/>
    <x v="2"/>
    <x v="2"/>
    <n v="56397.33"/>
    <s v="Gold"/>
    <x v="0"/>
  </r>
  <r>
    <n v="3535"/>
    <x v="633"/>
    <n v="596"/>
    <x v="6"/>
    <x v="0"/>
    <n v="5"/>
    <n v="1358.79"/>
    <n v="6793.95"/>
    <x v="3518"/>
    <n v="15"/>
    <s v="Chicago, IL"/>
    <n v="417"/>
    <n v="76"/>
    <n v="225"/>
    <n v="289"/>
    <n v="2"/>
    <n v="35"/>
    <x v="2"/>
    <x v="1"/>
    <n v="85523.04"/>
    <s v="Platinum"/>
    <x v="3"/>
  </r>
  <r>
    <n v="3536"/>
    <x v="2903"/>
    <n v="568"/>
    <x v="3"/>
    <x v="1"/>
    <n v="2"/>
    <n v="431.93"/>
    <n v="863.86"/>
    <x v="3519"/>
    <n v="1"/>
    <s v="New York, NY"/>
    <n v="473"/>
    <n v="111"/>
    <n v="278"/>
    <n v="124"/>
    <n v="8"/>
    <n v="32"/>
    <x v="0"/>
    <x v="0"/>
    <n v="69280.41"/>
    <s v="Bronze"/>
    <x v="3"/>
  </r>
  <r>
    <n v="3537"/>
    <x v="2904"/>
    <n v="604"/>
    <x v="5"/>
    <x v="0"/>
    <n v="1"/>
    <n v="1048.69"/>
    <n v="1048.69"/>
    <x v="3520"/>
    <n v="15"/>
    <s v="Miami, FL"/>
    <n v="142"/>
    <n v="76"/>
    <n v="126"/>
    <n v="317"/>
    <n v="1"/>
    <n v="27"/>
    <x v="0"/>
    <x v="2"/>
    <n v="27100.91"/>
    <s v="Silver"/>
    <x v="0"/>
  </r>
  <r>
    <n v="3538"/>
    <x v="1553"/>
    <n v="215"/>
    <x v="2"/>
    <x v="0"/>
    <n v="2"/>
    <n v="480.43"/>
    <n v="960.86"/>
    <x v="3521"/>
    <n v="18"/>
    <s v="New York, NY"/>
    <n v="430"/>
    <n v="128"/>
    <n v="182"/>
    <n v="440"/>
    <n v="3"/>
    <n v="64"/>
    <x v="1"/>
    <x v="2"/>
    <n v="90101.65"/>
    <s v="Bronze"/>
    <x v="3"/>
  </r>
  <r>
    <n v="3539"/>
    <x v="2105"/>
    <n v="966"/>
    <x v="7"/>
    <x v="1"/>
    <n v="3"/>
    <n v="1454.18"/>
    <n v="4362.54"/>
    <x v="3522"/>
    <n v="4"/>
    <s v="Miami, FL"/>
    <n v="72"/>
    <n v="88"/>
    <n v="198"/>
    <n v="390"/>
    <n v="7"/>
    <n v="21"/>
    <x v="0"/>
    <x v="2"/>
    <n v="31299.82"/>
    <s v="Platinum"/>
    <x v="1"/>
  </r>
  <r>
    <n v="3540"/>
    <x v="2905"/>
    <n v="837"/>
    <x v="2"/>
    <x v="1"/>
    <n v="3"/>
    <n v="214.93"/>
    <n v="644.79"/>
    <x v="3523"/>
    <n v="5"/>
    <s v="Los Angeles, CA"/>
    <n v="345"/>
    <n v="128"/>
    <n v="265"/>
    <n v="366"/>
    <n v="8"/>
    <n v="66"/>
    <x v="1"/>
    <x v="0"/>
    <n v="106066.7"/>
    <s v="Bronze"/>
    <x v="3"/>
  </r>
  <r>
    <n v="3541"/>
    <x v="1651"/>
    <n v="987"/>
    <x v="7"/>
    <x v="1"/>
    <n v="1"/>
    <n v="1551.07"/>
    <n v="1551.07"/>
    <x v="3524"/>
    <n v="20"/>
    <s v="Dallas, TX"/>
    <n v="327"/>
    <n v="61"/>
    <n v="228"/>
    <n v="415"/>
    <n v="2"/>
    <n v="21"/>
    <x v="0"/>
    <x v="0"/>
    <n v="107868.01"/>
    <s v="Platinum"/>
    <x v="0"/>
  </r>
  <r>
    <n v="3542"/>
    <x v="1500"/>
    <n v="251"/>
    <x v="4"/>
    <x v="0"/>
    <n v="2"/>
    <n v="1707.8"/>
    <n v="3415.6"/>
    <x v="3525"/>
    <n v="10"/>
    <s v="New York, NY"/>
    <n v="242"/>
    <n v="67"/>
    <n v="186"/>
    <n v="272"/>
    <n v="10"/>
    <n v="43"/>
    <x v="2"/>
    <x v="1"/>
    <n v="84312.21"/>
    <s v="Gold"/>
    <x v="1"/>
  </r>
  <r>
    <n v="3543"/>
    <x v="2906"/>
    <n v="226"/>
    <x v="4"/>
    <x v="1"/>
    <n v="5"/>
    <n v="325.54000000000002"/>
    <n v="1627.7"/>
    <x v="3526"/>
    <n v="11"/>
    <s v="Dallas, TX"/>
    <n v="263"/>
    <n v="132"/>
    <n v="149"/>
    <n v="357"/>
    <n v="10"/>
    <n v="60"/>
    <x v="1"/>
    <x v="0"/>
    <n v="62570.07"/>
    <s v="Platinum"/>
    <x v="2"/>
  </r>
  <r>
    <n v="3544"/>
    <x v="2907"/>
    <n v="457"/>
    <x v="0"/>
    <x v="0"/>
    <n v="1"/>
    <n v="1121.08"/>
    <n v="1121.08"/>
    <x v="3527"/>
    <n v="15"/>
    <s v="Miami, FL"/>
    <n v="271"/>
    <n v="90"/>
    <n v="254"/>
    <n v="498"/>
    <n v="7"/>
    <n v="18"/>
    <x v="0"/>
    <x v="2"/>
    <n v="44588.46"/>
    <s v="Gold"/>
    <x v="2"/>
  </r>
  <r>
    <n v="3545"/>
    <x v="2908"/>
    <n v="195"/>
    <x v="3"/>
    <x v="1"/>
    <n v="4"/>
    <n v="785.88"/>
    <n v="3143.52"/>
    <x v="3528"/>
    <n v="13"/>
    <s v="Chicago, IL"/>
    <n v="180"/>
    <n v="118"/>
    <n v="101"/>
    <n v="436"/>
    <n v="2"/>
    <n v="59"/>
    <x v="2"/>
    <x v="1"/>
    <n v="21888.82"/>
    <s v="Bronze"/>
    <x v="0"/>
  </r>
  <r>
    <n v="3546"/>
    <x v="2909"/>
    <n v="308"/>
    <x v="4"/>
    <x v="0"/>
    <n v="3"/>
    <n v="700.25"/>
    <n v="2100.75"/>
    <x v="3529"/>
    <n v="3"/>
    <s v="Dallas, TX"/>
    <n v="289"/>
    <n v="58"/>
    <n v="251"/>
    <n v="165"/>
    <n v="5"/>
    <n v="68"/>
    <x v="1"/>
    <x v="1"/>
    <n v="87889.75"/>
    <s v="Platinum"/>
    <x v="2"/>
  </r>
  <r>
    <n v="3547"/>
    <x v="2910"/>
    <n v="989"/>
    <x v="5"/>
    <x v="0"/>
    <n v="5"/>
    <n v="1935.33"/>
    <n v="9676.65"/>
    <x v="3530"/>
    <n v="8"/>
    <s v="New York, NY"/>
    <n v="279"/>
    <n v="122"/>
    <n v="124"/>
    <n v="410"/>
    <n v="10"/>
    <n v="53"/>
    <x v="2"/>
    <x v="1"/>
    <n v="28110.240000000002"/>
    <s v="Silver"/>
    <x v="1"/>
  </r>
  <r>
    <n v="3548"/>
    <x v="240"/>
    <n v="390"/>
    <x v="4"/>
    <x v="0"/>
    <n v="4"/>
    <n v="1240.26"/>
    <n v="4961.04"/>
    <x v="3531"/>
    <n v="2"/>
    <s v="Dallas, TX"/>
    <n v="475"/>
    <n v="78"/>
    <n v="274"/>
    <n v="234"/>
    <n v="5"/>
    <n v="33"/>
    <x v="0"/>
    <x v="1"/>
    <n v="95035.05"/>
    <s v="Silver"/>
    <x v="0"/>
  </r>
  <r>
    <n v="3549"/>
    <x v="2911"/>
    <n v="284"/>
    <x v="3"/>
    <x v="1"/>
    <n v="3"/>
    <n v="456.37"/>
    <n v="1369.1100000000001"/>
    <x v="3532"/>
    <n v="9"/>
    <s v="New York, NY"/>
    <n v="261"/>
    <n v="105"/>
    <n v="215"/>
    <n v="375"/>
    <n v="10"/>
    <n v="18"/>
    <x v="0"/>
    <x v="1"/>
    <n v="87261.68"/>
    <s v="Silver"/>
    <x v="1"/>
  </r>
  <r>
    <n v="3550"/>
    <x v="2912"/>
    <n v="954"/>
    <x v="2"/>
    <x v="1"/>
    <n v="5"/>
    <n v="1530.23"/>
    <n v="7651.15"/>
    <x v="3533"/>
    <n v="19"/>
    <s v="Los Angeles, CA"/>
    <n v="63"/>
    <n v="99"/>
    <n v="172"/>
    <n v="311"/>
    <n v="2"/>
    <n v="58"/>
    <x v="2"/>
    <x v="0"/>
    <n v="104400.44"/>
    <s v="Gold"/>
    <x v="2"/>
  </r>
  <r>
    <n v="3551"/>
    <x v="2913"/>
    <n v="272"/>
    <x v="0"/>
    <x v="0"/>
    <n v="5"/>
    <n v="1303.27"/>
    <n v="6516.35"/>
    <x v="3534"/>
    <n v="10"/>
    <s v="New York, NY"/>
    <n v="301"/>
    <n v="124"/>
    <n v="169"/>
    <n v="220"/>
    <n v="9"/>
    <n v="47"/>
    <x v="2"/>
    <x v="0"/>
    <n v="88518.68"/>
    <s v="Silver"/>
    <x v="2"/>
  </r>
  <r>
    <n v="3552"/>
    <x v="2914"/>
    <n v="867"/>
    <x v="7"/>
    <x v="0"/>
    <n v="5"/>
    <n v="1032.24"/>
    <n v="5161.2"/>
    <x v="3535"/>
    <n v="18"/>
    <s v="Miami, FL"/>
    <n v="88"/>
    <n v="86"/>
    <n v="224"/>
    <n v="500"/>
    <n v="6"/>
    <n v="49"/>
    <x v="2"/>
    <x v="2"/>
    <n v="41305.22"/>
    <s v="Silver"/>
    <x v="3"/>
  </r>
  <r>
    <n v="3553"/>
    <x v="902"/>
    <n v="620"/>
    <x v="4"/>
    <x v="0"/>
    <n v="2"/>
    <n v="769.3"/>
    <n v="1538.6"/>
    <x v="3536"/>
    <n v="10"/>
    <s v="New York, NY"/>
    <n v="7"/>
    <n v="74"/>
    <n v="245"/>
    <n v="131"/>
    <n v="2"/>
    <n v="33"/>
    <x v="0"/>
    <x v="1"/>
    <n v="37981.919999999998"/>
    <s v="Platinum"/>
    <x v="2"/>
  </r>
  <r>
    <n v="3554"/>
    <x v="1700"/>
    <n v="942"/>
    <x v="4"/>
    <x v="0"/>
    <n v="1"/>
    <n v="1817.77"/>
    <n v="1817.77"/>
    <x v="3537"/>
    <n v="3"/>
    <s v="Los Angeles, CA"/>
    <n v="221"/>
    <n v="105"/>
    <n v="164"/>
    <n v="410"/>
    <n v="5"/>
    <n v="45"/>
    <x v="2"/>
    <x v="1"/>
    <n v="22153.33"/>
    <s v="Silver"/>
    <x v="1"/>
  </r>
  <r>
    <n v="3555"/>
    <x v="2915"/>
    <n v="379"/>
    <x v="5"/>
    <x v="1"/>
    <n v="1"/>
    <n v="1812.22"/>
    <n v="1812.22"/>
    <x v="3538"/>
    <n v="10"/>
    <s v="Los Angeles, CA"/>
    <n v="313"/>
    <n v="88"/>
    <n v="103"/>
    <n v="393"/>
    <n v="8"/>
    <n v="65"/>
    <x v="1"/>
    <x v="0"/>
    <n v="109045.17"/>
    <s v="Platinum"/>
    <x v="3"/>
  </r>
  <r>
    <n v="3556"/>
    <x v="909"/>
    <n v="676"/>
    <x v="2"/>
    <x v="0"/>
    <n v="2"/>
    <n v="1004.96"/>
    <n v="2009.92"/>
    <x v="3539"/>
    <n v="6"/>
    <s v="Chicago, IL"/>
    <n v="196"/>
    <n v="76"/>
    <n v="234"/>
    <n v="474"/>
    <n v="6"/>
    <n v="60"/>
    <x v="1"/>
    <x v="1"/>
    <n v="69700.23"/>
    <s v="Silver"/>
    <x v="2"/>
  </r>
  <r>
    <n v="3557"/>
    <x v="2916"/>
    <n v="779"/>
    <x v="4"/>
    <x v="1"/>
    <n v="2"/>
    <n v="733.04"/>
    <n v="1466.08"/>
    <x v="3540"/>
    <n v="8"/>
    <s v="Dallas, TX"/>
    <n v="190"/>
    <n v="104"/>
    <n v="100"/>
    <n v="336"/>
    <n v="7"/>
    <n v="42"/>
    <x v="2"/>
    <x v="2"/>
    <n v="62727.41"/>
    <s v="Silver"/>
    <x v="1"/>
  </r>
  <r>
    <n v="3558"/>
    <x v="1496"/>
    <n v="699"/>
    <x v="6"/>
    <x v="0"/>
    <n v="4"/>
    <n v="783.29"/>
    <n v="3133.16"/>
    <x v="3541"/>
    <n v="11"/>
    <s v="Los Angeles, CA"/>
    <n v="195"/>
    <n v="94"/>
    <n v="268"/>
    <n v="460"/>
    <n v="2"/>
    <n v="48"/>
    <x v="2"/>
    <x v="1"/>
    <n v="48313.04"/>
    <s v="Bronze"/>
    <x v="1"/>
  </r>
  <r>
    <n v="3559"/>
    <x v="2244"/>
    <n v="317"/>
    <x v="2"/>
    <x v="0"/>
    <n v="4"/>
    <n v="975.95"/>
    <n v="3903.8"/>
    <x v="3542"/>
    <n v="12"/>
    <s v="Los Angeles, CA"/>
    <n v="313"/>
    <n v="136"/>
    <n v="149"/>
    <n v="177"/>
    <n v="7"/>
    <n v="66"/>
    <x v="1"/>
    <x v="0"/>
    <n v="42877.279999999999"/>
    <s v="Gold"/>
    <x v="2"/>
  </r>
  <r>
    <n v="3560"/>
    <x v="2917"/>
    <n v="697"/>
    <x v="7"/>
    <x v="0"/>
    <n v="2"/>
    <n v="1788.49"/>
    <n v="3576.98"/>
    <x v="3543"/>
    <n v="5"/>
    <s v="Chicago, IL"/>
    <n v="100"/>
    <n v="138"/>
    <n v="107"/>
    <n v="366"/>
    <n v="1"/>
    <n v="41"/>
    <x v="2"/>
    <x v="2"/>
    <n v="118533.57"/>
    <s v="Platinum"/>
    <x v="3"/>
  </r>
  <r>
    <n v="3561"/>
    <x v="2918"/>
    <n v="104"/>
    <x v="2"/>
    <x v="1"/>
    <n v="1"/>
    <n v="805.22"/>
    <n v="805.22"/>
    <x v="3544"/>
    <n v="18"/>
    <s v="Dallas, TX"/>
    <n v="91"/>
    <n v="74"/>
    <n v="293"/>
    <n v="270"/>
    <n v="4"/>
    <n v="50"/>
    <x v="2"/>
    <x v="1"/>
    <n v="74248.69"/>
    <s v="Platinum"/>
    <x v="3"/>
  </r>
  <r>
    <n v="3562"/>
    <x v="2868"/>
    <n v="638"/>
    <x v="3"/>
    <x v="1"/>
    <n v="4"/>
    <n v="859.16"/>
    <n v="3436.64"/>
    <x v="3545"/>
    <n v="7"/>
    <s v="Dallas, TX"/>
    <n v="189"/>
    <n v="60"/>
    <n v="237"/>
    <n v="266"/>
    <n v="9"/>
    <n v="40"/>
    <x v="2"/>
    <x v="2"/>
    <n v="61107.35"/>
    <s v="Silver"/>
    <x v="1"/>
  </r>
  <r>
    <n v="3563"/>
    <x v="2289"/>
    <n v="885"/>
    <x v="7"/>
    <x v="0"/>
    <n v="4"/>
    <n v="150.63"/>
    <n v="602.52"/>
    <x v="3546"/>
    <n v="7"/>
    <s v="New York, NY"/>
    <n v="340"/>
    <n v="134"/>
    <n v="252"/>
    <n v="455"/>
    <n v="5"/>
    <n v="55"/>
    <x v="2"/>
    <x v="1"/>
    <n v="117861.49"/>
    <s v="Bronze"/>
    <x v="0"/>
  </r>
  <r>
    <n v="3564"/>
    <x v="2919"/>
    <n v="684"/>
    <x v="7"/>
    <x v="0"/>
    <n v="3"/>
    <n v="428.89"/>
    <n v="1286.67"/>
    <x v="3547"/>
    <n v="16"/>
    <s v="New York, NY"/>
    <n v="468"/>
    <n v="89"/>
    <n v="287"/>
    <n v="421"/>
    <n v="10"/>
    <n v="51"/>
    <x v="2"/>
    <x v="0"/>
    <n v="39772.639999999999"/>
    <s v="Platinum"/>
    <x v="2"/>
  </r>
  <r>
    <n v="3565"/>
    <x v="2423"/>
    <n v="284"/>
    <x v="0"/>
    <x v="0"/>
    <n v="5"/>
    <n v="873.8"/>
    <n v="4369"/>
    <x v="3548"/>
    <n v="6"/>
    <s v="Chicago, IL"/>
    <n v="306"/>
    <n v="144"/>
    <n v="140"/>
    <n v="241"/>
    <n v="6"/>
    <n v="46"/>
    <x v="2"/>
    <x v="1"/>
    <n v="22864.87"/>
    <s v="Silver"/>
    <x v="1"/>
  </r>
  <r>
    <n v="3566"/>
    <x v="2611"/>
    <n v="526"/>
    <x v="0"/>
    <x v="1"/>
    <n v="3"/>
    <n v="544.77"/>
    <n v="1634.31"/>
    <x v="3549"/>
    <n v="18"/>
    <s v="Los Angeles, CA"/>
    <n v="212"/>
    <n v="90"/>
    <n v="142"/>
    <n v="162"/>
    <n v="3"/>
    <n v="49"/>
    <x v="2"/>
    <x v="0"/>
    <n v="92455.81"/>
    <s v="Platinum"/>
    <x v="0"/>
  </r>
  <r>
    <n v="3567"/>
    <x v="60"/>
    <n v="178"/>
    <x v="7"/>
    <x v="0"/>
    <n v="3"/>
    <n v="1376.01"/>
    <n v="4128.03"/>
    <x v="3550"/>
    <n v="16"/>
    <s v="Chicago, IL"/>
    <n v="414"/>
    <n v="138"/>
    <n v="244"/>
    <n v="328"/>
    <n v="7"/>
    <n v="23"/>
    <x v="0"/>
    <x v="2"/>
    <n v="47182.9"/>
    <s v="Platinum"/>
    <x v="2"/>
  </r>
  <r>
    <n v="3568"/>
    <x v="2920"/>
    <n v="352"/>
    <x v="1"/>
    <x v="1"/>
    <n v="2"/>
    <n v="462.01"/>
    <n v="924.02"/>
    <x v="3551"/>
    <n v="12"/>
    <s v="Chicago, IL"/>
    <n v="72"/>
    <n v="126"/>
    <n v="262"/>
    <n v="397"/>
    <n v="1"/>
    <n v="64"/>
    <x v="1"/>
    <x v="2"/>
    <n v="32793.46"/>
    <s v="Silver"/>
    <x v="2"/>
  </r>
  <r>
    <n v="3569"/>
    <x v="2921"/>
    <n v="886"/>
    <x v="6"/>
    <x v="0"/>
    <n v="1"/>
    <n v="1210.51"/>
    <n v="1210.51"/>
    <x v="3552"/>
    <n v="13"/>
    <s v="Dallas, TX"/>
    <n v="487"/>
    <n v="85"/>
    <n v="111"/>
    <n v="204"/>
    <n v="7"/>
    <n v="64"/>
    <x v="1"/>
    <x v="0"/>
    <n v="60034.96"/>
    <s v="Bronze"/>
    <x v="1"/>
  </r>
  <r>
    <n v="3570"/>
    <x v="2922"/>
    <n v="610"/>
    <x v="4"/>
    <x v="0"/>
    <n v="1"/>
    <n v="835.78"/>
    <n v="835.78"/>
    <x v="3553"/>
    <n v="16"/>
    <s v="Dallas, TX"/>
    <n v="234"/>
    <n v="97"/>
    <n v="203"/>
    <n v="458"/>
    <n v="9"/>
    <n v="65"/>
    <x v="1"/>
    <x v="0"/>
    <n v="70761.919999999998"/>
    <s v="Gold"/>
    <x v="1"/>
  </r>
  <r>
    <n v="3571"/>
    <x v="2923"/>
    <n v="793"/>
    <x v="4"/>
    <x v="1"/>
    <n v="4"/>
    <n v="1572.72"/>
    <n v="6290.88"/>
    <x v="3554"/>
    <n v="19"/>
    <s v="Miami, FL"/>
    <n v="223"/>
    <n v="103"/>
    <n v="166"/>
    <n v="493"/>
    <n v="3"/>
    <n v="38"/>
    <x v="2"/>
    <x v="1"/>
    <n v="81019"/>
    <s v="Gold"/>
    <x v="1"/>
  </r>
  <r>
    <n v="3572"/>
    <x v="2924"/>
    <n v="196"/>
    <x v="7"/>
    <x v="1"/>
    <n v="2"/>
    <n v="786.16"/>
    <n v="1572.32"/>
    <x v="3555"/>
    <n v="18"/>
    <s v="Dallas, TX"/>
    <n v="352"/>
    <n v="120"/>
    <n v="124"/>
    <n v="415"/>
    <n v="3"/>
    <n v="47"/>
    <x v="2"/>
    <x v="0"/>
    <n v="93037.81"/>
    <s v="Silver"/>
    <x v="1"/>
  </r>
  <r>
    <n v="3573"/>
    <x v="2925"/>
    <n v="436"/>
    <x v="0"/>
    <x v="1"/>
    <n v="5"/>
    <n v="1490.56"/>
    <n v="7452.7999999999993"/>
    <x v="3556"/>
    <n v="4"/>
    <s v="Los Angeles, CA"/>
    <n v="83"/>
    <n v="147"/>
    <n v="254"/>
    <n v="253"/>
    <n v="9"/>
    <n v="32"/>
    <x v="0"/>
    <x v="1"/>
    <n v="94582.61"/>
    <s v="Bronze"/>
    <x v="1"/>
  </r>
  <r>
    <n v="3574"/>
    <x v="2926"/>
    <n v="126"/>
    <x v="6"/>
    <x v="1"/>
    <n v="3"/>
    <n v="526.98"/>
    <n v="1580.94"/>
    <x v="63"/>
    <n v="7"/>
    <s v="New York, NY"/>
    <n v="71"/>
    <n v="65"/>
    <n v="258"/>
    <n v="212"/>
    <n v="8"/>
    <n v="32"/>
    <x v="0"/>
    <x v="2"/>
    <n v="47455.28"/>
    <s v="Platinum"/>
    <x v="0"/>
  </r>
  <r>
    <n v="3575"/>
    <x v="2927"/>
    <n v="391"/>
    <x v="3"/>
    <x v="1"/>
    <n v="1"/>
    <n v="254.66"/>
    <n v="254.66"/>
    <x v="3557"/>
    <n v="2"/>
    <s v="Miami, FL"/>
    <n v="122"/>
    <n v="97"/>
    <n v="295"/>
    <n v="143"/>
    <n v="10"/>
    <n v="32"/>
    <x v="0"/>
    <x v="2"/>
    <n v="49185.37"/>
    <s v="Silver"/>
    <x v="1"/>
  </r>
  <r>
    <n v="3576"/>
    <x v="1540"/>
    <n v="797"/>
    <x v="1"/>
    <x v="0"/>
    <n v="5"/>
    <n v="190.28"/>
    <n v="951.4"/>
    <x v="3558"/>
    <n v="5"/>
    <s v="Dallas, TX"/>
    <n v="212"/>
    <n v="54"/>
    <n v="199"/>
    <n v="259"/>
    <n v="6"/>
    <n v="39"/>
    <x v="2"/>
    <x v="0"/>
    <n v="114412.75"/>
    <s v="Gold"/>
    <x v="0"/>
  </r>
  <r>
    <n v="3577"/>
    <x v="2928"/>
    <n v="796"/>
    <x v="5"/>
    <x v="1"/>
    <n v="2"/>
    <n v="1927.86"/>
    <n v="3855.72"/>
    <x v="3559"/>
    <n v="14"/>
    <s v="Los Angeles, CA"/>
    <n v="275"/>
    <n v="146"/>
    <n v="183"/>
    <n v="389"/>
    <n v="7"/>
    <n v="32"/>
    <x v="0"/>
    <x v="0"/>
    <n v="53009.38"/>
    <s v="Silver"/>
    <x v="0"/>
  </r>
  <r>
    <n v="3578"/>
    <x v="2109"/>
    <n v="224"/>
    <x v="0"/>
    <x v="0"/>
    <n v="4"/>
    <n v="432.54"/>
    <n v="1730.16"/>
    <x v="3560"/>
    <n v="11"/>
    <s v="Dallas, TX"/>
    <n v="120"/>
    <n v="119"/>
    <n v="242"/>
    <n v="460"/>
    <n v="2"/>
    <n v="50"/>
    <x v="2"/>
    <x v="2"/>
    <n v="117272.11"/>
    <s v="Gold"/>
    <x v="1"/>
  </r>
  <r>
    <n v="3579"/>
    <x v="732"/>
    <n v="503"/>
    <x v="0"/>
    <x v="0"/>
    <n v="3"/>
    <n v="773.03"/>
    <n v="2319.09"/>
    <x v="3561"/>
    <n v="13"/>
    <s v="Dallas, TX"/>
    <n v="42"/>
    <n v="124"/>
    <n v="291"/>
    <n v="160"/>
    <n v="5"/>
    <n v="31"/>
    <x v="0"/>
    <x v="1"/>
    <n v="29969.88"/>
    <s v="Platinum"/>
    <x v="3"/>
  </r>
  <r>
    <n v="3580"/>
    <x v="826"/>
    <n v="482"/>
    <x v="6"/>
    <x v="0"/>
    <n v="5"/>
    <n v="1375.27"/>
    <n v="6876.35"/>
    <x v="3562"/>
    <n v="9"/>
    <s v="Chicago, IL"/>
    <n v="412"/>
    <n v="90"/>
    <n v="175"/>
    <n v="234"/>
    <n v="2"/>
    <n v="49"/>
    <x v="2"/>
    <x v="2"/>
    <n v="27675.79"/>
    <s v="Silver"/>
    <x v="1"/>
  </r>
  <r>
    <n v="3581"/>
    <x v="2929"/>
    <n v="704"/>
    <x v="0"/>
    <x v="0"/>
    <n v="1"/>
    <n v="223.12"/>
    <n v="223.12"/>
    <x v="3563"/>
    <n v="15"/>
    <s v="Dallas, TX"/>
    <n v="89"/>
    <n v="63"/>
    <n v="108"/>
    <n v="181"/>
    <n v="1"/>
    <n v="67"/>
    <x v="1"/>
    <x v="2"/>
    <n v="63080.22"/>
    <s v="Gold"/>
    <x v="1"/>
  </r>
  <r>
    <n v="3582"/>
    <x v="752"/>
    <n v="208"/>
    <x v="3"/>
    <x v="0"/>
    <n v="5"/>
    <n v="1442.43"/>
    <n v="7212.1500000000005"/>
    <x v="3564"/>
    <n v="16"/>
    <s v="Los Angeles, CA"/>
    <n v="240"/>
    <n v="87"/>
    <n v="139"/>
    <n v="136"/>
    <n v="10"/>
    <n v="55"/>
    <x v="2"/>
    <x v="1"/>
    <n v="91956.44"/>
    <s v="Platinum"/>
    <x v="3"/>
  </r>
  <r>
    <n v="3583"/>
    <x v="2930"/>
    <n v="957"/>
    <x v="2"/>
    <x v="1"/>
    <n v="2"/>
    <n v="1498.43"/>
    <n v="2996.86"/>
    <x v="3565"/>
    <n v="4"/>
    <s v="Dallas, TX"/>
    <n v="174"/>
    <n v="98"/>
    <n v="277"/>
    <n v="282"/>
    <n v="7"/>
    <n v="20"/>
    <x v="0"/>
    <x v="0"/>
    <n v="93462.1"/>
    <s v="Gold"/>
    <x v="3"/>
  </r>
  <r>
    <n v="3584"/>
    <x v="2931"/>
    <n v="431"/>
    <x v="2"/>
    <x v="0"/>
    <n v="2"/>
    <n v="143.24"/>
    <n v="286.48"/>
    <x v="3566"/>
    <n v="3"/>
    <s v="Miami, FL"/>
    <n v="118"/>
    <n v="139"/>
    <n v="244"/>
    <n v="229"/>
    <n v="7"/>
    <n v="29"/>
    <x v="0"/>
    <x v="0"/>
    <n v="78472.2"/>
    <s v="Silver"/>
    <x v="1"/>
  </r>
  <r>
    <n v="3585"/>
    <x v="2557"/>
    <n v="257"/>
    <x v="6"/>
    <x v="1"/>
    <n v="4"/>
    <n v="1771.45"/>
    <n v="7085.8"/>
    <x v="3567"/>
    <n v="11"/>
    <s v="New York, NY"/>
    <n v="463"/>
    <n v="79"/>
    <n v="162"/>
    <n v="258"/>
    <n v="2"/>
    <n v="33"/>
    <x v="0"/>
    <x v="0"/>
    <n v="27295.919999999998"/>
    <s v="Silver"/>
    <x v="1"/>
  </r>
  <r>
    <n v="3586"/>
    <x v="1799"/>
    <n v="129"/>
    <x v="1"/>
    <x v="1"/>
    <n v="4"/>
    <n v="1684.49"/>
    <n v="6737.96"/>
    <x v="3568"/>
    <n v="17"/>
    <s v="Los Angeles, CA"/>
    <n v="130"/>
    <n v="133"/>
    <n v="218"/>
    <n v="469"/>
    <n v="6"/>
    <n v="52"/>
    <x v="2"/>
    <x v="0"/>
    <n v="26519.49"/>
    <s v="Gold"/>
    <x v="2"/>
  </r>
  <r>
    <n v="3587"/>
    <x v="2932"/>
    <n v="183"/>
    <x v="2"/>
    <x v="1"/>
    <n v="1"/>
    <n v="1777.52"/>
    <n v="1777.52"/>
    <x v="3569"/>
    <n v="18"/>
    <s v="New York, NY"/>
    <n v="62"/>
    <n v="63"/>
    <n v="207"/>
    <n v="116"/>
    <n v="10"/>
    <n v="64"/>
    <x v="1"/>
    <x v="1"/>
    <n v="51244.58"/>
    <s v="Silver"/>
    <x v="3"/>
  </r>
  <r>
    <n v="3588"/>
    <x v="2933"/>
    <n v="571"/>
    <x v="2"/>
    <x v="1"/>
    <n v="2"/>
    <n v="637.83000000000004"/>
    <n v="1275.6600000000001"/>
    <x v="3570"/>
    <n v="5"/>
    <s v="Dallas, TX"/>
    <n v="272"/>
    <n v="118"/>
    <n v="164"/>
    <n v="396"/>
    <n v="3"/>
    <n v="65"/>
    <x v="1"/>
    <x v="1"/>
    <n v="44637.56"/>
    <s v="Gold"/>
    <x v="0"/>
  </r>
  <r>
    <n v="3589"/>
    <x v="2934"/>
    <n v="950"/>
    <x v="4"/>
    <x v="1"/>
    <n v="1"/>
    <n v="1739.45"/>
    <n v="1739.45"/>
    <x v="3571"/>
    <n v="3"/>
    <s v="New York, NY"/>
    <n v="105"/>
    <n v="107"/>
    <n v="182"/>
    <n v="305"/>
    <n v="10"/>
    <n v="55"/>
    <x v="2"/>
    <x v="0"/>
    <n v="57746.879999999997"/>
    <s v="Bronze"/>
    <x v="0"/>
  </r>
  <r>
    <n v="3590"/>
    <x v="2935"/>
    <n v="824"/>
    <x v="3"/>
    <x v="1"/>
    <n v="4"/>
    <n v="948.92"/>
    <n v="3795.68"/>
    <x v="3572"/>
    <n v="17"/>
    <s v="Chicago, IL"/>
    <n v="313"/>
    <n v="129"/>
    <n v="132"/>
    <n v="336"/>
    <n v="4"/>
    <n v="36"/>
    <x v="2"/>
    <x v="0"/>
    <n v="75041.289999999994"/>
    <s v="Silver"/>
    <x v="2"/>
  </r>
  <r>
    <n v="3591"/>
    <x v="2936"/>
    <n v="775"/>
    <x v="5"/>
    <x v="1"/>
    <n v="3"/>
    <n v="1777.98"/>
    <n v="5333.9400000000005"/>
    <x v="3573"/>
    <n v="15"/>
    <s v="Los Angeles, CA"/>
    <n v="378"/>
    <n v="120"/>
    <n v="206"/>
    <n v="299"/>
    <n v="3"/>
    <n v="68"/>
    <x v="1"/>
    <x v="0"/>
    <n v="72809.570000000007"/>
    <s v="Gold"/>
    <x v="1"/>
  </r>
  <r>
    <n v="3592"/>
    <x v="2937"/>
    <n v="591"/>
    <x v="6"/>
    <x v="0"/>
    <n v="2"/>
    <n v="387.47"/>
    <n v="774.94"/>
    <x v="3574"/>
    <n v="2"/>
    <s v="Los Angeles, CA"/>
    <n v="310"/>
    <n v="124"/>
    <n v="263"/>
    <n v="175"/>
    <n v="6"/>
    <n v="61"/>
    <x v="1"/>
    <x v="1"/>
    <n v="43371.040000000001"/>
    <s v="Silver"/>
    <x v="3"/>
  </r>
  <r>
    <n v="3593"/>
    <x v="2938"/>
    <n v="564"/>
    <x v="2"/>
    <x v="0"/>
    <n v="4"/>
    <n v="856.28"/>
    <n v="3425.12"/>
    <x v="3575"/>
    <n v="17"/>
    <s v="Miami, FL"/>
    <n v="360"/>
    <n v="111"/>
    <n v="181"/>
    <n v="259"/>
    <n v="8"/>
    <n v="21"/>
    <x v="0"/>
    <x v="0"/>
    <n v="117278.24"/>
    <s v="Platinum"/>
    <x v="0"/>
  </r>
  <r>
    <n v="3594"/>
    <x v="2277"/>
    <n v="743"/>
    <x v="4"/>
    <x v="0"/>
    <n v="2"/>
    <n v="315.01"/>
    <n v="630.02"/>
    <x v="3576"/>
    <n v="20"/>
    <s v="Miami, FL"/>
    <n v="385"/>
    <n v="102"/>
    <n v="242"/>
    <n v="173"/>
    <n v="9"/>
    <n v="38"/>
    <x v="2"/>
    <x v="0"/>
    <n v="94331.6"/>
    <s v="Silver"/>
    <x v="2"/>
  </r>
  <r>
    <n v="3595"/>
    <x v="2939"/>
    <n v="375"/>
    <x v="7"/>
    <x v="0"/>
    <n v="4"/>
    <n v="527.76"/>
    <n v="2111.04"/>
    <x v="3577"/>
    <n v="9"/>
    <s v="Los Angeles, CA"/>
    <n v="176"/>
    <n v="149"/>
    <n v="215"/>
    <n v="381"/>
    <n v="10"/>
    <n v="45"/>
    <x v="2"/>
    <x v="2"/>
    <n v="117582.04"/>
    <s v="Platinum"/>
    <x v="3"/>
  </r>
  <r>
    <n v="3596"/>
    <x v="267"/>
    <n v="708"/>
    <x v="0"/>
    <x v="1"/>
    <n v="3"/>
    <n v="815.21"/>
    <n v="2445.63"/>
    <x v="3578"/>
    <n v="3"/>
    <s v="New York, NY"/>
    <n v="494"/>
    <n v="79"/>
    <n v="133"/>
    <n v="284"/>
    <n v="1"/>
    <n v="56"/>
    <x v="2"/>
    <x v="0"/>
    <n v="58671.71"/>
    <s v="Silver"/>
    <x v="2"/>
  </r>
  <r>
    <n v="3597"/>
    <x v="2940"/>
    <n v="773"/>
    <x v="2"/>
    <x v="0"/>
    <n v="4"/>
    <n v="1099.46"/>
    <n v="4397.84"/>
    <x v="3579"/>
    <n v="1"/>
    <s v="Los Angeles, CA"/>
    <n v="173"/>
    <n v="80"/>
    <n v="234"/>
    <n v="353"/>
    <n v="9"/>
    <n v="64"/>
    <x v="1"/>
    <x v="1"/>
    <n v="113663.95"/>
    <s v="Gold"/>
    <x v="3"/>
  </r>
  <r>
    <n v="3598"/>
    <x v="2941"/>
    <n v="105"/>
    <x v="7"/>
    <x v="0"/>
    <n v="3"/>
    <n v="1408.41"/>
    <n v="4225.2300000000005"/>
    <x v="3580"/>
    <n v="16"/>
    <s v="Dallas, TX"/>
    <n v="325"/>
    <n v="136"/>
    <n v="103"/>
    <n v="233"/>
    <n v="9"/>
    <n v="36"/>
    <x v="2"/>
    <x v="0"/>
    <n v="117124.28"/>
    <s v="Gold"/>
    <x v="1"/>
  </r>
  <r>
    <n v="3599"/>
    <x v="621"/>
    <n v="437"/>
    <x v="3"/>
    <x v="1"/>
    <n v="2"/>
    <n v="1043.4100000000001"/>
    <n v="2086.8200000000002"/>
    <x v="3581"/>
    <n v="19"/>
    <s v="New York, NY"/>
    <n v="240"/>
    <n v="147"/>
    <n v="143"/>
    <n v="116"/>
    <n v="6"/>
    <n v="61"/>
    <x v="1"/>
    <x v="2"/>
    <n v="62848.9"/>
    <s v="Gold"/>
    <x v="3"/>
  </r>
  <r>
    <n v="3600"/>
    <x v="2942"/>
    <n v="144"/>
    <x v="2"/>
    <x v="0"/>
    <n v="5"/>
    <n v="1808.37"/>
    <n v="9041.8499999999985"/>
    <x v="3582"/>
    <n v="4"/>
    <s v="Dallas, TX"/>
    <n v="427"/>
    <n v="55"/>
    <n v="160"/>
    <n v="258"/>
    <n v="1"/>
    <n v="47"/>
    <x v="2"/>
    <x v="1"/>
    <n v="93561.06"/>
    <s v="Silver"/>
    <x v="1"/>
  </r>
  <r>
    <n v="3601"/>
    <x v="2943"/>
    <n v="771"/>
    <x v="1"/>
    <x v="1"/>
    <n v="4"/>
    <n v="1130.82"/>
    <n v="4523.28"/>
    <x v="3583"/>
    <n v="4"/>
    <s v="Los Angeles, CA"/>
    <n v="287"/>
    <n v="66"/>
    <n v="240"/>
    <n v="111"/>
    <n v="7"/>
    <n v="42"/>
    <x v="2"/>
    <x v="0"/>
    <n v="73096.77"/>
    <s v="Bronze"/>
    <x v="1"/>
  </r>
  <r>
    <n v="3602"/>
    <x v="2282"/>
    <n v="737"/>
    <x v="2"/>
    <x v="1"/>
    <n v="3"/>
    <n v="1778.63"/>
    <n v="5335.89"/>
    <x v="3584"/>
    <n v="14"/>
    <s v="Miami, FL"/>
    <n v="420"/>
    <n v="75"/>
    <n v="198"/>
    <n v="498"/>
    <n v="10"/>
    <n v="66"/>
    <x v="1"/>
    <x v="0"/>
    <n v="81574.17"/>
    <s v="Gold"/>
    <x v="2"/>
  </r>
  <r>
    <n v="3603"/>
    <x v="2944"/>
    <n v="563"/>
    <x v="6"/>
    <x v="1"/>
    <n v="4"/>
    <n v="1002.35"/>
    <n v="4009.4"/>
    <x v="3585"/>
    <n v="4"/>
    <s v="Los Angeles, CA"/>
    <n v="383"/>
    <n v="51"/>
    <n v="181"/>
    <n v="289"/>
    <n v="1"/>
    <n v="24"/>
    <x v="0"/>
    <x v="2"/>
    <n v="25445.73"/>
    <s v="Bronze"/>
    <x v="2"/>
  </r>
  <r>
    <n v="3604"/>
    <x v="2945"/>
    <n v="432"/>
    <x v="6"/>
    <x v="1"/>
    <n v="1"/>
    <n v="1017"/>
    <n v="1017"/>
    <x v="3586"/>
    <n v="3"/>
    <s v="Dallas, TX"/>
    <n v="398"/>
    <n v="85"/>
    <n v="207"/>
    <n v="181"/>
    <n v="4"/>
    <n v="57"/>
    <x v="2"/>
    <x v="2"/>
    <n v="22633.14"/>
    <s v="Bronze"/>
    <x v="1"/>
  </r>
  <r>
    <n v="3605"/>
    <x v="1549"/>
    <n v="849"/>
    <x v="5"/>
    <x v="1"/>
    <n v="2"/>
    <n v="1577.94"/>
    <n v="3155.88"/>
    <x v="3587"/>
    <n v="10"/>
    <s v="Los Angeles, CA"/>
    <n v="486"/>
    <n v="69"/>
    <n v="145"/>
    <n v="481"/>
    <n v="1"/>
    <n v="28"/>
    <x v="0"/>
    <x v="1"/>
    <n v="68825.14"/>
    <s v="Gold"/>
    <x v="0"/>
  </r>
  <r>
    <n v="3606"/>
    <x v="2946"/>
    <n v="851"/>
    <x v="2"/>
    <x v="0"/>
    <n v="1"/>
    <n v="1934.07"/>
    <n v="1934.07"/>
    <x v="3588"/>
    <n v="13"/>
    <s v="New York, NY"/>
    <n v="16"/>
    <n v="76"/>
    <n v="205"/>
    <n v="442"/>
    <n v="4"/>
    <n v="47"/>
    <x v="2"/>
    <x v="1"/>
    <n v="67184.66"/>
    <s v="Gold"/>
    <x v="2"/>
  </r>
  <r>
    <n v="3607"/>
    <x v="2947"/>
    <n v="916"/>
    <x v="1"/>
    <x v="0"/>
    <n v="5"/>
    <n v="1724.45"/>
    <n v="8622.25"/>
    <x v="3589"/>
    <n v="9"/>
    <s v="Chicago, IL"/>
    <n v="82"/>
    <n v="80"/>
    <n v="111"/>
    <n v="454"/>
    <n v="5"/>
    <n v="65"/>
    <x v="1"/>
    <x v="1"/>
    <n v="44006.16"/>
    <s v="Gold"/>
    <x v="2"/>
  </r>
  <r>
    <n v="3608"/>
    <x v="1601"/>
    <n v="682"/>
    <x v="1"/>
    <x v="1"/>
    <n v="4"/>
    <n v="1245.8900000000001"/>
    <n v="4983.5600000000004"/>
    <x v="3590"/>
    <n v="9"/>
    <s v="Los Angeles, CA"/>
    <n v="463"/>
    <n v="78"/>
    <n v="103"/>
    <n v="348"/>
    <n v="8"/>
    <n v="51"/>
    <x v="2"/>
    <x v="2"/>
    <n v="70506.86"/>
    <s v="Platinum"/>
    <x v="2"/>
  </r>
  <r>
    <n v="3609"/>
    <x v="2948"/>
    <n v="232"/>
    <x v="0"/>
    <x v="0"/>
    <n v="1"/>
    <n v="1384.07"/>
    <n v="1384.07"/>
    <x v="3591"/>
    <n v="13"/>
    <s v="Los Angeles, CA"/>
    <n v="492"/>
    <n v="138"/>
    <n v="241"/>
    <n v="425"/>
    <n v="2"/>
    <n v="25"/>
    <x v="0"/>
    <x v="0"/>
    <n v="65297.72"/>
    <s v="Bronze"/>
    <x v="3"/>
  </r>
  <r>
    <n v="3610"/>
    <x v="2949"/>
    <n v="316"/>
    <x v="5"/>
    <x v="0"/>
    <n v="4"/>
    <n v="1317.62"/>
    <n v="5270.48"/>
    <x v="3592"/>
    <n v="3"/>
    <s v="New York, NY"/>
    <n v="401"/>
    <n v="116"/>
    <n v="102"/>
    <n v="453"/>
    <n v="2"/>
    <n v="27"/>
    <x v="0"/>
    <x v="2"/>
    <n v="69411.56"/>
    <s v="Bronze"/>
    <x v="0"/>
  </r>
  <r>
    <n v="3611"/>
    <x v="784"/>
    <n v="983"/>
    <x v="1"/>
    <x v="0"/>
    <n v="2"/>
    <n v="1884.85"/>
    <n v="3769.7"/>
    <x v="3593"/>
    <n v="4"/>
    <s v="Miami, FL"/>
    <n v="475"/>
    <n v="117"/>
    <n v="193"/>
    <n v="338"/>
    <n v="3"/>
    <n v="65"/>
    <x v="1"/>
    <x v="1"/>
    <n v="104720.17"/>
    <s v="Silver"/>
    <x v="2"/>
  </r>
  <r>
    <n v="3612"/>
    <x v="2950"/>
    <n v="149"/>
    <x v="2"/>
    <x v="1"/>
    <n v="1"/>
    <n v="1686.66"/>
    <n v="1686.66"/>
    <x v="3594"/>
    <n v="19"/>
    <s v="Dallas, TX"/>
    <n v="420"/>
    <n v="130"/>
    <n v="248"/>
    <n v="110"/>
    <n v="1"/>
    <n v="61"/>
    <x v="1"/>
    <x v="2"/>
    <n v="104899.88"/>
    <s v="Platinum"/>
    <x v="1"/>
  </r>
  <r>
    <n v="3613"/>
    <x v="2951"/>
    <n v="920"/>
    <x v="4"/>
    <x v="0"/>
    <n v="1"/>
    <n v="1440.08"/>
    <n v="1440.08"/>
    <x v="3595"/>
    <n v="17"/>
    <s v="Dallas, TX"/>
    <n v="435"/>
    <n v="147"/>
    <n v="239"/>
    <n v="202"/>
    <n v="3"/>
    <n v="20"/>
    <x v="0"/>
    <x v="0"/>
    <n v="46875.31"/>
    <s v="Platinum"/>
    <x v="2"/>
  </r>
  <r>
    <n v="3614"/>
    <x v="2439"/>
    <n v="759"/>
    <x v="3"/>
    <x v="0"/>
    <n v="5"/>
    <n v="319.76"/>
    <n v="1598.8"/>
    <x v="3596"/>
    <n v="8"/>
    <s v="Dallas, TX"/>
    <n v="432"/>
    <n v="80"/>
    <n v="106"/>
    <n v="288"/>
    <n v="8"/>
    <n v="47"/>
    <x v="2"/>
    <x v="1"/>
    <n v="70757.350000000006"/>
    <s v="Silver"/>
    <x v="3"/>
  </r>
  <r>
    <n v="3615"/>
    <x v="2851"/>
    <n v="389"/>
    <x v="7"/>
    <x v="0"/>
    <n v="5"/>
    <n v="740.58"/>
    <n v="3702.9"/>
    <x v="3597"/>
    <n v="2"/>
    <s v="Miami, FL"/>
    <n v="68"/>
    <n v="63"/>
    <n v="271"/>
    <n v="228"/>
    <n v="4"/>
    <n v="56"/>
    <x v="2"/>
    <x v="1"/>
    <n v="54166.239999999998"/>
    <s v="Platinum"/>
    <x v="1"/>
  </r>
  <r>
    <n v="3616"/>
    <x v="2952"/>
    <n v="430"/>
    <x v="2"/>
    <x v="1"/>
    <n v="2"/>
    <n v="421"/>
    <n v="842"/>
    <x v="3598"/>
    <n v="19"/>
    <s v="New York, NY"/>
    <n v="457"/>
    <n v="134"/>
    <n v="130"/>
    <n v="336"/>
    <n v="1"/>
    <n v="58"/>
    <x v="2"/>
    <x v="2"/>
    <n v="72481.39"/>
    <s v="Platinum"/>
    <x v="2"/>
  </r>
  <r>
    <n v="3617"/>
    <x v="2953"/>
    <n v="917"/>
    <x v="4"/>
    <x v="1"/>
    <n v="5"/>
    <n v="1512.31"/>
    <n v="7561.5499999999993"/>
    <x v="2450"/>
    <n v="15"/>
    <s v="Miami, FL"/>
    <n v="263"/>
    <n v="122"/>
    <n v="234"/>
    <n v="320"/>
    <n v="3"/>
    <n v="43"/>
    <x v="2"/>
    <x v="2"/>
    <n v="105234.73"/>
    <s v="Gold"/>
    <x v="3"/>
  </r>
  <r>
    <n v="3618"/>
    <x v="2954"/>
    <n v="156"/>
    <x v="5"/>
    <x v="1"/>
    <n v="3"/>
    <n v="1585.06"/>
    <n v="4755.18"/>
    <x v="3599"/>
    <n v="12"/>
    <s v="Miami, FL"/>
    <n v="9"/>
    <n v="99"/>
    <n v="296"/>
    <n v="294"/>
    <n v="4"/>
    <n v="27"/>
    <x v="0"/>
    <x v="1"/>
    <n v="57201.73"/>
    <s v="Platinum"/>
    <x v="0"/>
  </r>
  <r>
    <n v="3619"/>
    <x v="2955"/>
    <n v="861"/>
    <x v="7"/>
    <x v="1"/>
    <n v="3"/>
    <n v="1762.45"/>
    <n v="5287.35"/>
    <x v="3600"/>
    <n v="10"/>
    <s v="Miami, FL"/>
    <n v="45"/>
    <n v="50"/>
    <n v="241"/>
    <n v="218"/>
    <n v="9"/>
    <n v="35"/>
    <x v="2"/>
    <x v="0"/>
    <n v="65095.839999999997"/>
    <s v="Platinum"/>
    <x v="3"/>
  </r>
  <r>
    <n v="3620"/>
    <x v="1338"/>
    <n v="172"/>
    <x v="0"/>
    <x v="0"/>
    <n v="2"/>
    <n v="1744.97"/>
    <n v="3489.94"/>
    <x v="3601"/>
    <n v="6"/>
    <s v="Chicago, IL"/>
    <n v="440"/>
    <n v="148"/>
    <n v="230"/>
    <n v="125"/>
    <n v="6"/>
    <n v="52"/>
    <x v="2"/>
    <x v="1"/>
    <n v="48247.74"/>
    <s v="Bronze"/>
    <x v="0"/>
  </r>
  <r>
    <n v="3621"/>
    <x v="2956"/>
    <n v="660"/>
    <x v="1"/>
    <x v="1"/>
    <n v="3"/>
    <n v="1926.49"/>
    <n v="5779.47"/>
    <x v="3602"/>
    <n v="10"/>
    <s v="New York, NY"/>
    <n v="232"/>
    <n v="68"/>
    <n v="103"/>
    <n v="331"/>
    <n v="10"/>
    <n v="20"/>
    <x v="0"/>
    <x v="0"/>
    <n v="109969.82"/>
    <s v="Platinum"/>
    <x v="0"/>
  </r>
  <r>
    <n v="3622"/>
    <x v="1784"/>
    <n v="716"/>
    <x v="7"/>
    <x v="1"/>
    <n v="1"/>
    <n v="1578.82"/>
    <n v="1578.82"/>
    <x v="3603"/>
    <n v="16"/>
    <s v="Dallas, TX"/>
    <n v="254"/>
    <n v="91"/>
    <n v="101"/>
    <n v="437"/>
    <n v="6"/>
    <n v="54"/>
    <x v="2"/>
    <x v="1"/>
    <n v="95652.56"/>
    <s v="Silver"/>
    <x v="3"/>
  </r>
  <r>
    <n v="3623"/>
    <x v="2074"/>
    <n v="490"/>
    <x v="0"/>
    <x v="0"/>
    <n v="2"/>
    <n v="978.59"/>
    <n v="1957.18"/>
    <x v="3604"/>
    <n v="7"/>
    <s v="Los Angeles, CA"/>
    <n v="41"/>
    <n v="53"/>
    <n v="278"/>
    <n v="326"/>
    <n v="2"/>
    <n v="69"/>
    <x v="1"/>
    <x v="0"/>
    <n v="98076.13"/>
    <s v="Gold"/>
    <x v="3"/>
  </r>
  <r>
    <n v="3624"/>
    <x v="1815"/>
    <n v="194"/>
    <x v="7"/>
    <x v="0"/>
    <n v="2"/>
    <n v="958.18"/>
    <n v="1916.36"/>
    <x v="3605"/>
    <n v="17"/>
    <s v="Los Angeles, CA"/>
    <n v="347"/>
    <n v="128"/>
    <n v="163"/>
    <n v="392"/>
    <n v="3"/>
    <n v="57"/>
    <x v="2"/>
    <x v="2"/>
    <n v="45371.86"/>
    <s v="Gold"/>
    <x v="0"/>
  </r>
  <r>
    <n v="3625"/>
    <x v="423"/>
    <n v="508"/>
    <x v="1"/>
    <x v="0"/>
    <n v="1"/>
    <n v="1137.27"/>
    <n v="1137.27"/>
    <x v="3606"/>
    <n v="18"/>
    <s v="New York, NY"/>
    <n v="498"/>
    <n v="142"/>
    <n v="100"/>
    <n v="411"/>
    <n v="10"/>
    <n v="40"/>
    <x v="2"/>
    <x v="2"/>
    <n v="75800.56"/>
    <s v="Platinum"/>
    <x v="0"/>
  </r>
  <r>
    <n v="3626"/>
    <x v="1772"/>
    <n v="361"/>
    <x v="5"/>
    <x v="0"/>
    <n v="1"/>
    <n v="598.72"/>
    <n v="598.72"/>
    <x v="3607"/>
    <n v="11"/>
    <s v="Los Angeles, CA"/>
    <n v="13"/>
    <n v="141"/>
    <n v="100"/>
    <n v="350"/>
    <n v="3"/>
    <n v="28"/>
    <x v="0"/>
    <x v="1"/>
    <n v="56722.28"/>
    <s v="Bronze"/>
    <x v="3"/>
  </r>
  <r>
    <n v="3627"/>
    <x v="831"/>
    <n v="282"/>
    <x v="0"/>
    <x v="1"/>
    <n v="3"/>
    <n v="567.02"/>
    <n v="1701.06"/>
    <x v="3608"/>
    <n v="6"/>
    <s v="Dallas, TX"/>
    <n v="215"/>
    <n v="134"/>
    <n v="185"/>
    <n v="264"/>
    <n v="1"/>
    <n v="28"/>
    <x v="0"/>
    <x v="2"/>
    <n v="71187.490000000005"/>
    <s v="Bronze"/>
    <x v="3"/>
  </r>
  <r>
    <n v="3628"/>
    <x v="2957"/>
    <n v="345"/>
    <x v="2"/>
    <x v="1"/>
    <n v="2"/>
    <n v="343.08"/>
    <n v="686.16"/>
    <x v="3609"/>
    <n v="8"/>
    <s v="New York, NY"/>
    <n v="66"/>
    <n v="69"/>
    <n v="149"/>
    <n v="139"/>
    <n v="8"/>
    <n v="34"/>
    <x v="0"/>
    <x v="1"/>
    <n v="115025.46"/>
    <s v="Platinum"/>
    <x v="2"/>
  </r>
  <r>
    <n v="3629"/>
    <x v="2958"/>
    <n v="889"/>
    <x v="4"/>
    <x v="1"/>
    <n v="3"/>
    <n v="1918.68"/>
    <n v="5756.04"/>
    <x v="3610"/>
    <n v="16"/>
    <s v="New York, NY"/>
    <n v="288"/>
    <n v="113"/>
    <n v="216"/>
    <n v="441"/>
    <n v="3"/>
    <n v="60"/>
    <x v="1"/>
    <x v="1"/>
    <n v="82867.850000000006"/>
    <s v="Bronze"/>
    <x v="2"/>
  </r>
  <r>
    <n v="3630"/>
    <x v="2959"/>
    <n v="986"/>
    <x v="2"/>
    <x v="0"/>
    <n v="3"/>
    <n v="986.04"/>
    <n v="2958.12"/>
    <x v="3611"/>
    <n v="16"/>
    <s v="Miami, FL"/>
    <n v="151"/>
    <n v="52"/>
    <n v="237"/>
    <n v="430"/>
    <n v="3"/>
    <n v="26"/>
    <x v="0"/>
    <x v="2"/>
    <n v="37195.19"/>
    <s v="Platinum"/>
    <x v="0"/>
  </r>
  <r>
    <n v="3631"/>
    <x v="2960"/>
    <n v="508"/>
    <x v="0"/>
    <x v="1"/>
    <n v="1"/>
    <n v="961.13"/>
    <n v="961.13"/>
    <x v="3612"/>
    <n v="10"/>
    <s v="New York, NY"/>
    <n v="185"/>
    <n v="83"/>
    <n v="139"/>
    <n v="100"/>
    <n v="4"/>
    <n v="66"/>
    <x v="1"/>
    <x v="1"/>
    <n v="24698.959999999999"/>
    <s v="Bronze"/>
    <x v="3"/>
  </r>
  <r>
    <n v="3632"/>
    <x v="2961"/>
    <n v="191"/>
    <x v="4"/>
    <x v="0"/>
    <n v="3"/>
    <n v="207.01"/>
    <n v="621.03"/>
    <x v="3613"/>
    <n v="18"/>
    <s v="Chicago, IL"/>
    <n v="444"/>
    <n v="50"/>
    <n v="239"/>
    <n v="398"/>
    <n v="1"/>
    <n v="47"/>
    <x v="2"/>
    <x v="1"/>
    <n v="46650.25"/>
    <s v="Platinum"/>
    <x v="2"/>
  </r>
  <r>
    <n v="3633"/>
    <x v="2962"/>
    <n v="121"/>
    <x v="6"/>
    <x v="0"/>
    <n v="1"/>
    <n v="1213.71"/>
    <n v="1213.71"/>
    <x v="3614"/>
    <n v="16"/>
    <s v="Chicago, IL"/>
    <n v="468"/>
    <n v="53"/>
    <n v="201"/>
    <n v="114"/>
    <n v="4"/>
    <n v="38"/>
    <x v="2"/>
    <x v="1"/>
    <n v="105739.59"/>
    <s v="Gold"/>
    <x v="0"/>
  </r>
  <r>
    <n v="3634"/>
    <x v="1312"/>
    <n v="972"/>
    <x v="0"/>
    <x v="1"/>
    <n v="3"/>
    <n v="733.93"/>
    <n v="2201.79"/>
    <x v="3615"/>
    <n v="15"/>
    <s v="New York, NY"/>
    <n v="9"/>
    <n v="149"/>
    <n v="234"/>
    <n v="302"/>
    <n v="4"/>
    <n v="45"/>
    <x v="2"/>
    <x v="0"/>
    <n v="24479.759999999998"/>
    <s v="Gold"/>
    <x v="0"/>
  </r>
  <r>
    <n v="3635"/>
    <x v="2963"/>
    <n v="313"/>
    <x v="0"/>
    <x v="0"/>
    <n v="2"/>
    <n v="631.19000000000005"/>
    <n v="1262.3800000000001"/>
    <x v="3616"/>
    <n v="1"/>
    <s v="Miami, FL"/>
    <n v="68"/>
    <n v="89"/>
    <n v="288"/>
    <n v="460"/>
    <n v="6"/>
    <n v="25"/>
    <x v="0"/>
    <x v="2"/>
    <n v="97614.55"/>
    <s v="Bronze"/>
    <x v="1"/>
  </r>
  <r>
    <n v="3636"/>
    <x v="830"/>
    <n v="266"/>
    <x v="5"/>
    <x v="0"/>
    <n v="2"/>
    <n v="198.26"/>
    <n v="396.52"/>
    <x v="3617"/>
    <n v="2"/>
    <s v="Dallas, TX"/>
    <n v="383"/>
    <n v="81"/>
    <n v="222"/>
    <n v="435"/>
    <n v="9"/>
    <n v="46"/>
    <x v="2"/>
    <x v="0"/>
    <n v="88603.97"/>
    <s v="Silver"/>
    <x v="1"/>
  </r>
  <r>
    <n v="3637"/>
    <x v="2964"/>
    <n v="497"/>
    <x v="4"/>
    <x v="1"/>
    <n v="1"/>
    <n v="1521.04"/>
    <n v="1521.04"/>
    <x v="3618"/>
    <n v="16"/>
    <s v="Dallas, TX"/>
    <n v="197"/>
    <n v="149"/>
    <n v="261"/>
    <n v="281"/>
    <n v="3"/>
    <n v="63"/>
    <x v="1"/>
    <x v="0"/>
    <n v="65524.4"/>
    <s v="Platinum"/>
    <x v="2"/>
  </r>
  <r>
    <n v="3638"/>
    <x v="2965"/>
    <n v="898"/>
    <x v="7"/>
    <x v="0"/>
    <n v="5"/>
    <n v="1544.73"/>
    <n v="7723.65"/>
    <x v="3619"/>
    <n v="18"/>
    <s v="Los Angeles, CA"/>
    <n v="338"/>
    <n v="119"/>
    <n v="141"/>
    <n v="492"/>
    <n v="4"/>
    <n v="33"/>
    <x v="0"/>
    <x v="0"/>
    <n v="100110.65"/>
    <s v="Gold"/>
    <x v="3"/>
  </r>
  <r>
    <n v="3639"/>
    <x v="2966"/>
    <n v="512"/>
    <x v="3"/>
    <x v="1"/>
    <n v="1"/>
    <n v="1320.89"/>
    <n v="1320.89"/>
    <x v="3620"/>
    <n v="18"/>
    <s v="Dallas, TX"/>
    <n v="388"/>
    <n v="105"/>
    <n v="285"/>
    <n v="150"/>
    <n v="4"/>
    <n v="46"/>
    <x v="2"/>
    <x v="0"/>
    <n v="84863.69"/>
    <s v="Platinum"/>
    <x v="2"/>
  </r>
  <r>
    <n v="3640"/>
    <x v="2967"/>
    <n v="391"/>
    <x v="1"/>
    <x v="0"/>
    <n v="3"/>
    <n v="455.52"/>
    <n v="1366.56"/>
    <x v="3621"/>
    <n v="4"/>
    <s v="Dallas, TX"/>
    <n v="292"/>
    <n v="98"/>
    <n v="267"/>
    <n v="418"/>
    <n v="10"/>
    <n v="27"/>
    <x v="0"/>
    <x v="1"/>
    <n v="46398.99"/>
    <s v="Silver"/>
    <x v="0"/>
  </r>
  <r>
    <n v="3641"/>
    <x v="2014"/>
    <n v="762"/>
    <x v="2"/>
    <x v="0"/>
    <n v="2"/>
    <n v="1262.8800000000001"/>
    <n v="2525.7600000000002"/>
    <x v="3622"/>
    <n v="5"/>
    <s v="Chicago, IL"/>
    <n v="146"/>
    <n v="104"/>
    <n v="260"/>
    <n v="244"/>
    <n v="9"/>
    <n v="21"/>
    <x v="0"/>
    <x v="1"/>
    <n v="71090.73"/>
    <s v="Silver"/>
    <x v="2"/>
  </r>
  <r>
    <n v="3642"/>
    <x v="2968"/>
    <n v="870"/>
    <x v="1"/>
    <x v="1"/>
    <n v="1"/>
    <n v="163.47"/>
    <n v="163.47"/>
    <x v="3623"/>
    <n v="11"/>
    <s v="Chicago, IL"/>
    <n v="136"/>
    <n v="115"/>
    <n v="139"/>
    <n v="111"/>
    <n v="10"/>
    <n v="23"/>
    <x v="0"/>
    <x v="2"/>
    <n v="71104.77"/>
    <s v="Silver"/>
    <x v="0"/>
  </r>
  <r>
    <n v="3643"/>
    <x v="2969"/>
    <n v="769"/>
    <x v="4"/>
    <x v="0"/>
    <n v="5"/>
    <n v="113.02"/>
    <n v="565.1"/>
    <x v="3624"/>
    <n v="8"/>
    <s v="Dallas, TX"/>
    <n v="232"/>
    <n v="88"/>
    <n v="113"/>
    <n v="349"/>
    <n v="6"/>
    <n v="48"/>
    <x v="2"/>
    <x v="2"/>
    <n v="20659.57"/>
    <s v="Bronze"/>
    <x v="3"/>
  </r>
  <r>
    <n v="3644"/>
    <x v="2970"/>
    <n v="257"/>
    <x v="4"/>
    <x v="0"/>
    <n v="4"/>
    <n v="1449.37"/>
    <n v="5797.48"/>
    <x v="3625"/>
    <n v="6"/>
    <s v="Chicago, IL"/>
    <n v="114"/>
    <n v="109"/>
    <n v="293"/>
    <n v="186"/>
    <n v="2"/>
    <n v="64"/>
    <x v="1"/>
    <x v="2"/>
    <n v="31995.69"/>
    <s v="Gold"/>
    <x v="3"/>
  </r>
  <r>
    <n v="3645"/>
    <x v="2971"/>
    <n v="223"/>
    <x v="4"/>
    <x v="1"/>
    <n v="4"/>
    <n v="1163.4000000000001"/>
    <n v="4653.6000000000004"/>
    <x v="3626"/>
    <n v="11"/>
    <s v="Chicago, IL"/>
    <n v="397"/>
    <n v="55"/>
    <n v="148"/>
    <n v="216"/>
    <n v="2"/>
    <n v="62"/>
    <x v="1"/>
    <x v="1"/>
    <n v="96070.59"/>
    <s v="Platinum"/>
    <x v="0"/>
  </r>
  <r>
    <n v="3646"/>
    <x v="2972"/>
    <n v="405"/>
    <x v="3"/>
    <x v="0"/>
    <n v="5"/>
    <n v="591.64"/>
    <n v="2958.2"/>
    <x v="3627"/>
    <n v="4"/>
    <s v="Los Angeles, CA"/>
    <n v="186"/>
    <n v="113"/>
    <n v="102"/>
    <n v="243"/>
    <n v="2"/>
    <n v="19"/>
    <x v="0"/>
    <x v="1"/>
    <n v="62557.41"/>
    <s v="Gold"/>
    <x v="2"/>
  </r>
  <r>
    <n v="3647"/>
    <x v="2833"/>
    <n v="602"/>
    <x v="0"/>
    <x v="1"/>
    <n v="4"/>
    <n v="115.32"/>
    <n v="461.28"/>
    <x v="3628"/>
    <n v="6"/>
    <s v="Los Angeles, CA"/>
    <n v="341"/>
    <n v="133"/>
    <n v="216"/>
    <n v="308"/>
    <n v="4"/>
    <n v="22"/>
    <x v="0"/>
    <x v="2"/>
    <n v="24953.24"/>
    <s v="Silver"/>
    <x v="1"/>
  </r>
  <r>
    <n v="3648"/>
    <x v="2951"/>
    <n v="920"/>
    <x v="5"/>
    <x v="1"/>
    <n v="2"/>
    <n v="847.63"/>
    <n v="1695.26"/>
    <x v="3629"/>
    <n v="3"/>
    <s v="Los Angeles, CA"/>
    <n v="109"/>
    <n v="69"/>
    <n v="118"/>
    <n v="152"/>
    <n v="10"/>
    <n v="25"/>
    <x v="0"/>
    <x v="1"/>
    <n v="73569.62"/>
    <s v="Bronze"/>
    <x v="0"/>
  </r>
  <r>
    <n v="3649"/>
    <x v="2973"/>
    <n v="542"/>
    <x v="1"/>
    <x v="1"/>
    <n v="3"/>
    <n v="826.93"/>
    <n v="2480.79"/>
    <x v="3630"/>
    <n v="18"/>
    <s v="Chicago, IL"/>
    <n v="142"/>
    <n v="99"/>
    <n v="115"/>
    <n v="285"/>
    <n v="10"/>
    <n v="46"/>
    <x v="2"/>
    <x v="2"/>
    <n v="97153.919999999998"/>
    <s v="Silver"/>
    <x v="0"/>
  </r>
  <r>
    <n v="3650"/>
    <x v="2974"/>
    <n v="853"/>
    <x v="2"/>
    <x v="1"/>
    <n v="4"/>
    <n v="1465.65"/>
    <n v="5862.6"/>
    <x v="3631"/>
    <n v="1"/>
    <s v="Chicago, IL"/>
    <n v="48"/>
    <n v="55"/>
    <n v="238"/>
    <n v="471"/>
    <n v="8"/>
    <n v="38"/>
    <x v="2"/>
    <x v="0"/>
    <n v="66873.63"/>
    <s v="Bronze"/>
    <x v="2"/>
  </r>
  <r>
    <n v="3651"/>
    <x v="594"/>
    <n v="925"/>
    <x v="7"/>
    <x v="0"/>
    <n v="5"/>
    <n v="342.53"/>
    <n v="1712.6499999999999"/>
    <x v="3632"/>
    <n v="18"/>
    <s v="New York, NY"/>
    <n v="450"/>
    <n v="144"/>
    <n v="116"/>
    <n v="121"/>
    <n v="8"/>
    <n v="58"/>
    <x v="2"/>
    <x v="2"/>
    <n v="99064.7"/>
    <s v="Platinum"/>
    <x v="2"/>
  </r>
  <r>
    <n v="3652"/>
    <x v="2975"/>
    <n v="417"/>
    <x v="1"/>
    <x v="0"/>
    <n v="2"/>
    <n v="1502.49"/>
    <n v="3004.98"/>
    <x v="3633"/>
    <n v="6"/>
    <s v="Chicago, IL"/>
    <n v="429"/>
    <n v="70"/>
    <n v="295"/>
    <n v="239"/>
    <n v="4"/>
    <n v="39"/>
    <x v="2"/>
    <x v="0"/>
    <n v="113961.83"/>
    <s v="Platinum"/>
    <x v="1"/>
  </r>
  <r>
    <n v="3653"/>
    <x v="2976"/>
    <n v="801"/>
    <x v="3"/>
    <x v="0"/>
    <n v="3"/>
    <n v="1458.59"/>
    <n v="4375.7699999999995"/>
    <x v="3634"/>
    <n v="6"/>
    <s v="Dallas, TX"/>
    <n v="328"/>
    <n v="109"/>
    <n v="208"/>
    <n v="160"/>
    <n v="9"/>
    <n v="39"/>
    <x v="2"/>
    <x v="1"/>
    <n v="119975.32"/>
    <s v="Gold"/>
    <x v="2"/>
  </r>
  <r>
    <n v="3654"/>
    <x v="2977"/>
    <n v="717"/>
    <x v="1"/>
    <x v="1"/>
    <n v="3"/>
    <n v="719.64"/>
    <n v="2158.92"/>
    <x v="3635"/>
    <n v="13"/>
    <s v="Chicago, IL"/>
    <n v="144"/>
    <n v="90"/>
    <n v="246"/>
    <n v="464"/>
    <n v="8"/>
    <n v="62"/>
    <x v="1"/>
    <x v="0"/>
    <n v="42933.67"/>
    <s v="Platinum"/>
    <x v="0"/>
  </r>
  <r>
    <n v="3655"/>
    <x v="2851"/>
    <n v="234"/>
    <x v="6"/>
    <x v="1"/>
    <n v="2"/>
    <n v="1074.4000000000001"/>
    <n v="2148.8000000000002"/>
    <x v="3636"/>
    <n v="16"/>
    <s v="Los Angeles, CA"/>
    <n v="356"/>
    <n v="111"/>
    <n v="288"/>
    <n v="479"/>
    <n v="10"/>
    <n v="43"/>
    <x v="2"/>
    <x v="1"/>
    <n v="90315.49"/>
    <s v="Platinum"/>
    <x v="1"/>
  </r>
  <r>
    <n v="3656"/>
    <x v="2978"/>
    <n v="467"/>
    <x v="0"/>
    <x v="0"/>
    <n v="2"/>
    <n v="1919.25"/>
    <n v="3838.5"/>
    <x v="3637"/>
    <n v="19"/>
    <s v="Chicago, IL"/>
    <n v="126"/>
    <n v="143"/>
    <n v="143"/>
    <n v="132"/>
    <n v="3"/>
    <n v="47"/>
    <x v="2"/>
    <x v="1"/>
    <n v="78993.97"/>
    <s v="Platinum"/>
    <x v="3"/>
  </r>
  <r>
    <n v="3657"/>
    <x v="2516"/>
    <n v="781"/>
    <x v="5"/>
    <x v="1"/>
    <n v="1"/>
    <n v="700.39"/>
    <n v="700.39"/>
    <x v="3638"/>
    <n v="19"/>
    <s v="Dallas, TX"/>
    <n v="318"/>
    <n v="114"/>
    <n v="142"/>
    <n v="355"/>
    <n v="8"/>
    <n v="47"/>
    <x v="2"/>
    <x v="1"/>
    <n v="107074.77"/>
    <s v="Platinum"/>
    <x v="0"/>
  </r>
  <r>
    <n v="3658"/>
    <x v="2979"/>
    <n v="198"/>
    <x v="4"/>
    <x v="1"/>
    <n v="5"/>
    <n v="1331.59"/>
    <n v="6657.95"/>
    <x v="3639"/>
    <n v="2"/>
    <s v="Los Angeles, CA"/>
    <n v="37"/>
    <n v="127"/>
    <n v="152"/>
    <n v="125"/>
    <n v="9"/>
    <n v="36"/>
    <x v="2"/>
    <x v="1"/>
    <n v="96646.27"/>
    <s v="Gold"/>
    <x v="1"/>
  </r>
  <r>
    <n v="3659"/>
    <x v="2980"/>
    <n v="952"/>
    <x v="0"/>
    <x v="1"/>
    <n v="5"/>
    <n v="762.64"/>
    <n v="3813.2"/>
    <x v="3640"/>
    <n v="20"/>
    <s v="Los Angeles, CA"/>
    <n v="15"/>
    <n v="103"/>
    <n v="281"/>
    <n v="362"/>
    <n v="8"/>
    <n v="48"/>
    <x v="2"/>
    <x v="2"/>
    <n v="65143.58"/>
    <s v="Bronze"/>
    <x v="2"/>
  </r>
  <r>
    <n v="3660"/>
    <x v="1190"/>
    <n v="476"/>
    <x v="2"/>
    <x v="0"/>
    <n v="2"/>
    <n v="716.82"/>
    <n v="1433.64"/>
    <x v="3641"/>
    <n v="14"/>
    <s v="Los Angeles, CA"/>
    <n v="380"/>
    <n v="104"/>
    <n v="251"/>
    <n v="178"/>
    <n v="7"/>
    <n v="33"/>
    <x v="0"/>
    <x v="2"/>
    <n v="96265.67"/>
    <s v="Silver"/>
    <x v="3"/>
  </r>
  <r>
    <n v="3661"/>
    <x v="941"/>
    <n v="624"/>
    <x v="0"/>
    <x v="1"/>
    <n v="3"/>
    <n v="401.57"/>
    <n v="1204.71"/>
    <x v="3642"/>
    <n v="13"/>
    <s v="Miami, FL"/>
    <n v="111"/>
    <n v="75"/>
    <n v="219"/>
    <n v="388"/>
    <n v="8"/>
    <n v="41"/>
    <x v="2"/>
    <x v="1"/>
    <n v="62367.58"/>
    <s v="Gold"/>
    <x v="1"/>
  </r>
  <r>
    <n v="3662"/>
    <x v="2981"/>
    <n v="304"/>
    <x v="2"/>
    <x v="1"/>
    <n v="3"/>
    <n v="440.56"/>
    <n v="1321.68"/>
    <x v="3643"/>
    <n v="14"/>
    <s v="New York, NY"/>
    <n v="95"/>
    <n v="102"/>
    <n v="196"/>
    <n v="177"/>
    <n v="9"/>
    <n v="25"/>
    <x v="0"/>
    <x v="0"/>
    <n v="20893.98"/>
    <s v="Silver"/>
    <x v="1"/>
  </r>
  <r>
    <n v="3663"/>
    <x v="2982"/>
    <n v="601"/>
    <x v="6"/>
    <x v="0"/>
    <n v="5"/>
    <n v="1369.83"/>
    <n v="6849.15"/>
    <x v="3644"/>
    <n v="1"/>
    <s v="Los Angeles, CA"/>
    <n v="486"/>
    <n v="114"/>
    <n v="265"/>
    <n v="171"/>
    <n v="3"/>
    <n v="20"/>
    <x v="0"/>
    <x v="1"/>
    <n v="22883.69"/>
    <s v="Gold"/>
    <x v="0"/>
  </r>
  <r>
    <n v="3664"/>
    <x v="2438"/>
    <n v="556"/>
    <x v="6"/>
    <x v="0"/>
    <n v="1"/>
    <n v="1885.9"/>
    <n v="1885.9"/>
    <x v="3645"/>
    <n v="5"/>
    <s v="Chicago, IL"/>
    <n v="122"/>
    <n v="53"/>
    <n v="200"/>
    <n v="126"/>
    <n v="4"/>
    <n v="44"/>
    <x v="2"/>
    <x v="2"/>
    <n v="95728.58"/>
    <s v="Gold"/>
    <x v="0"/>
  </r>
  <r>
    <n v="3665"/>
    <x v="2983"/>
    <n v="497"/>
    <x v="0"/>
    <x v="0"/>
    <n v="5"/>
    <n v="888.18"/>
    <n v="4440.8999999999996"/>
    <x v="3646"/>
    <n v="18"/>
    <s v="New York, NY"/>
    <n v="376"/>
    <n v="95"/>
    <n v="142"/>
    <n v="400"/>
    <n v="7"/>
    <n v="47"/>
    <x v="2"/>
    <x v="2"/>
    <n v="45211.67"/>
    <s v="Platinum"/>
    <x v="0"/>
  </r>
  <r>
    <n v="3666"/>
    <x v="2984"/>
    <n v="587"/>
    <x v="7"/>
    <x v="1"/>
    <n v="2"/>
    <n v="112.19"/>
    <n v="224.38"/>
    <x v="3647"/>
    <n v="14"/>
    <s v="Dallas, TX"/>
    <n v="358"/>
    <n v="76"/>
    <n v="128"/>
    <n v="173"/>
    <n v="1"/>
    <n v="63"/>
    <x v="1"/>
    <x v="0"/>
    <n v="67908.179999999993"/>
    <s v="Platinum"/>
    <x v="3"/>
  </r>
  <r>
    <n v="3667"/>
    <x v="2985"/>
    <n v="374"/>
    <x v="3"/>
    <x v="1"/>
    <n v="1"/>
    <n v="1382.9"/>
    <n v="1382.9"/>
    <x v="3648"/>
    <n v="12"/>
    <s v="Chicago, IL"/>
    <n v="63"/>
    <n v="112"/>
    <n v="193"/>
    <n v="262"/>
    <n v="9"/>
    <n v="37"/>
    <x v="2"/>
    <x v="2"/>
    <n v="78998.070000000007"/>
    <s v="Platinum"/>
    <x v="3"/>
  </r>
  <r>
    <n v="3668"/>
    <x v="2986"/>
    <n v="676"/>
    <x v="6"/>
    <x v="0"/>
    <n v="3"/>
    <n v="1835.13"/>
    <n v="5505.39"/>
    <x v="3649"/>
    <n v="7"/>
    <s v="Chicago, IL"/>
    <n v="423"/>
    <n v="74"/>
    <n v="168"/>
    <n v="145"/>
    <n v="5"/>
    <n v="37"/>
    <x v="2"/>
    <x v="0"/>
    <n v="43967.06"/>
    <s v="Silver"/>
    <x v="2"/>
  </r>
  <r>
    <n v="3669"/>
    <x v="2987"/>
    <n v="714"/>
    <x v="0"/>
    <x v="1"/>
    <n v="5"/>
    <n v="1537.25"/>
    <n v="7686.25"/>
    <x v="3650"/>
    <n v="18"/>
    <s v="Chicago, IL"/>
    <n v="270"/>
    <n v="117"/>
    <n v="117"/>
    <n v="487"/>
    <n v="3"/>
    <n v="34"/>
    <x v="0"/>
    <x v="2"/>
    <n v="118034.59"/>
    <s v="Silver"/>
    <x v="2"/>
  </r>
  <r>
    <n v="3670"/>
    <x v="2988"/>
    <n v="533"/>
    <x v="2"/>
    <x v="1"/>
    <n v="4"/>
    <n v="1730.32"/>
    <n v="6921.28"/>
    <x v="3651"/>
    <n v="7"/>
    <s v="New York, NY"/>
    <n v="220"/>
    <n v="57"/>
    <n v="189"/>
    <n v="458"/>
    <n v="3"/>
    <n v="62"/>
    <x v="1"/>
    <x v="2"/>
    <n v="95022.51"/>
    <s v="Platinum"/>
    <x v="0"/>
  </r>
  <r>
    <n v="3671"/>
    <x v="2989"/>
    <n v="192"/>
    <x v="2"/>
    <x v="1"/>
    <n v="4"/>
    <n v="121.8"/>
    <n v="487.2"/>
    <x v="3652"/>
    <n v="19"/>
    <s v="Los Angeles, CA"/>
    <n v="429"/>
    <n v="121"/>
    <n v="278"/>
    <n v="207"/>
    <n v="10"/>
    <n v="56"/>
    <x v="2"/>
    <x v="1"/>
    <n v="53553.05"/>
    <s v="Platinum"/>
    <x v="1"/>
  </r>
  <r>
    <n v="3672"/>
    <x v="353"/>
    <n v="874"/>
    <x v="0"/>
    <x v="0"/>
    <n v="1"/>
    <n v="959.51"/>
    <n v="959.51"/>
    <x v="3653"/>
    <n v="12"/>
    <s v="Dallas, TX"/>
    <n v="339"/>
    <n v="149"/>
    <n v="117"/>
    <n v="416"/>
    <n v="7"/>
    <n v="68"/>
    <x v="1"/>
    <x v="2"/>
    <n v="93660.24"/>
    <s v="Platinum"/>
    <x v="1"/>
  </r>
  <r>
    <n v="3673"/>
    <x v="2990"/>
    <n v="532"/>
    <x v="5"/>
    <x v="0"/>
    <n v="4"/>
    <n v="1718.16"/>
    <n v="6872.64"/>
    <x v="3654"/>
    <n v="15"/>
    <s v="Miami, FL"/>
    <n v="383"/>
    <n v="117"/>
    <n v="248"/>
    <n v="114"/>
    <n v="7"/>
    <n v="56"/>
    <x v="2"/>
    <x v="1"/>
    <n v="105552.1"/>
    <s v="Silver"/>
    <x v="0"/>
  </r>
  <r>
    <n v="3674"/>
    <x v="2991"/>
    <n v="930"/>
    <x v="7"/>
    <x v="0"/>
    <n v="4"/>
    <n v="1162.71"/>
    <n v="4650.84"/>
    <x v="3655"/>
    <n v="3"/>
    <s v="Dallas, TX"/>
    <n v="218"/>
    <n v="68"/>
    <n v="243"/>
    <n v="102"/>
    <n v="6"/>
    <n v="68"/>
    <x v="1"/>
    <x v="2"/>
    <n v="107749.11"/>
    <s v="Platinum"/>
    <x v="3"/>
  </r>
  <r>
    <n v="3675"/>
    <x v="2992"/>
    <n v="477"/>
    <x v="5"/>
    <x v="1"/>
    <n v="4"/>
    <n v="203.43"/>
    <n v="813.72"/>
    <x v="3656"/>
    <n v="14"/>
    <s v="Miami, FL"/>
    <n v="494"/>
    <n v="75"/>
    <n v="115"/>
    <n v="191"/>
    <n v="2"/>
    <n v="50"/>
    <x v="2"/>
    <x v="1"/>
    <n v="78478.259999999995"/>
    <s v="Platinum"/>
    <x v="3"/>
  </r>
  <r>
    <n v="3676"/>
    <x v="2842"/>
    <n v="728"/>
    <x v="4"/>
    <x v="1"/>
    <n v="5"/>
    <n v="166.86"/>
    <n v="834.30000000000007"/>
    <x v="3657"/>
    <n v="10"/>
    <s v="Dallas, TX"/>
    <n v="239"/>
    <n v="74"/>
    <n v="214"/>
    <n v="399"/>
    <n v="5"/>
    <n v="54"/>
    <x v="2"/>
    <x v="1"/>
    <n v="112595.39"/>
    <s v="Bronze"/>
    <x v="3"/>
  </r>
  <r>
    <n v="3677"/>
    <x v="2993"/>
    <n v="290"/>
    <x v="5"/>
    <x v="0"/>
    <n v="2"/>
    <n v="528.75"/>
    <n v="1057.5"/>
    <x v="3658"/>
    <n v="13"/>
    <s v="Miami, FL"/>
    <n v="438"/>
    <n v="55"/>
    <n v="100"/>
    <n v="452"/>
    <n v="5"/>
    <n v="20"/>
    <x v="0"/>
    <x v="2"/>
    <n v="83192.09"/>
    <s v="Silver"/>
    <x v="0"/>
  </r>
  <r>
    <n v="3678"/>
    <x v="2994"/>
    <n v="544"/>
    <x v="0"/>
    <x v="0"/>
    <n v="2"/>
    <n v="649.95000000000005"/>
    <n v="1299.9000000000001"/>
    <x v="3659"/>
    <n v="17"/>
    <s v="Los Angeles, CA"/>
    <n v="293"/>
    <n v="122"/>
    <n v="299"/>
    <n v="282"/>
    <n v="5"/>
    <n v="68"/>
    <x v="1"/>
    <x v="0"/>
    <n v="88189.24"/>
    <s v="Bronze"/>
    <x v="1"/>
  </r>
  <r>
    <n v="3679"/>
    <x v="984"/>
    <n v="745"/>
    <x v="3"/>
    <x v="1"/>
    <n v="2"/>
    <n v="1979.72"/>
    <n v="3959.44"/>
    <x v="3660"/>
    <n v="5"/>
    <s v="Dallas, TX"/>
    <n v="326"/>
    <n v="108"/>
    <n v="273"/>
    <n v="122"/>
    <n v="9"/>
    <n v="63"/>
    <x v="1"/>
    <x v="0"/>
    <n v="41621.11"/>
    <s v="Gold"/>
    <x v="1"/>
  </r>
  <r>
    <n v="3680"/>
    <x v="2995"/>
    <n v="536"/>
    <x v="2"/>
    <x v="0"/>
    <n v="2"/>
    <n v="1348.07"/>
    <n v="2696.14"/>
    <x v="3661"/>
    <n v="4"/>
    <s v="Chicago, IL"/>
    <n v="25"/>
    <n v="53"/>
    <n v="132"/>
    <n v="132"/>
    <n v="7"/>
    <n v="49"/>
    <x v="2"/>
    <x v="2"/>
    <n v="96390.42"/>
    <s v="Gold"/>
    <x v="2"/>
  </r>
  <r>
    <n v="3681"/>
    <x v="2996"/>
    <n v="195"/>
    <x v="4"/>
    <x v="1"/>
    <n v="5"/>
    <n v="1657.72"/>
    <n v="8288.6"/>
    <x v="3662"/>
    <n v="1"/>
    <s v="New York, NY"/>
    <n v="454"/>
    <n v="61"/>
    <n v="216"/>
    <n v="500"/>
    <n v="6"/>
    <n v="25"/>
    <x v="0"/>
    <x v="2"/>
    <n v="84534.99"/>
    <s v="Platinum"/>
    <x v="3"/>
  </r>
  <r>
    <n v="3682"/>
    <x v="2997"/>
    <n v="141"/>
    <x v="2"/>
    <x v="0"/>
    <n v="5"/>
    <n v="201.7"/>
    <n v="1008.5"/>
    <x v="3663"/>
    <n v="1"/>
    <s v="Dallas, TX"/>
    <n v="217"/>
    <n v="127"/>
    <n v="287"/>
    <n v="476"/>
    <n v="8"/>
    <n v="62"/>
    <x v="1"/>
    <x v="1"/>
    <n v="20828.669999999998"/>
    <s v="Platinum"/>
    <x v="3"/>
  </r>
  <r>
    <n v="3683"/>
    <x v="2998"/>
    <n v="625"/>
    <x v="0"/>
    <x v="0"/>
    <n v="5"/>
    <n v="1220.01"/>
    <n v="6100.05"/>
    <x v="3664"/>
    <n v="7"/>
    <s v="New York, NY"/>
    <n v="216"/>
    <n v="124"/>
    <n v="134"/>
    <n v="147"/>
    <n v="5"/>
    <n v="43"/>
    <x v="2"/>
    <x v="0"/>
    <n v="93117.67"/>
    <s v="Platinum"/>
    <x v="1"/>
  </r>
  <r>
    <n v="3684"/>
    <x v="2444"/>
    <n v="449"/>
    <x v="7"/>
    <x v="1"/>
    <n v="4"/>
    <n v="1542.5"/>
    <n v="6170"/>
    <x v="3665"/>
    <n v="16"/>
    <s v="Los Angeles, CA"/>
    <n v="327"/>
    <n v="119"/>
    <n v="258"/>
    <n v="255"/>
    <n v="4"/>
    <n v="49"/>
    <x v="2"/>
    <x v="0"/>
    <n v="41709.760000000002"/>
    <s v="Platinum"/>
    <x v="3"/>
  </r>
  <r>
    <n v="3685"/>
    <x v="279"/>
    <n v="574"/>
    <x v="3"/>
    <x v="0"/>
    <n v="3"/>
    <n v="1028.6400000000001"/>
    <n v="3085.92"/>
    <x v="3666"/>
    <n v="1"/>
    <s v="New York, NY"/>
    <n v="249"/>
    <n v="71"/>
    <n v="269"/>
    <n v="325"/>
    <n v="1"/>
    <n v="58"/>
    <x v="2"/>
    <x v="1"/>
    <n v="109790.75"/>
    <s v="Gold"/>
    <x v="2"/>
  </r>
  <r>
    <n v="3686"/>
    <x v="2157"/>
    <n v="792"/>
    <x v="7"/>
    <x v="1"/>
    <n v="1"/>
    <n v="1203.56"/>
    <n v="1203.56"/>
    <x v="3667"/>
    <n v="19"/>
    <s v="New York, NY"/>
    <n v="491"/>
    <n v="87"/>
    <n v="142"/>
    <n v="231"/>
    <n v="7"/>
    <n v="49"/>
    <x v="2"/>
    <x v="1"/>
    <n v="43130.78"/>
    <s v="Bronze"/>
    <x v="3"/>
  </r>
  <r>
    <n v="3687"/>
    <x v="2457"/>
    <n v="329"/>
    <x v="0"/>
    <x v="0"/>
    <n v="3"/>
    <n v="828.25"/>
    <n v="2484.75"/>
    <x v="3668"/>
    <n v="1"/>
    <s v="Dallas, TX"/>
    <n v="381"/>
    <n v="109"/>
    <n v="277"/>
    <n v="445"/>
    <n v="3"/>
    <n v="51"/>
    <x v="2"/>
    <x v="0"/>
    <n v="64371.71"/>
    <s v="Gold"/>
    <x v="0"/>
  </r>
  <r>
    <n v="3688"/>
    <x v="53"/>
    <n v="763"/>
    <x v="0"/>
    <x v="0"/>
    <n v="5"/>
    <n v="663"/>
    <n v="3315"/>
    <x v="3669"/>
    <n v="15"/>
    <s v="Los Angeles, CA"/>
    <n v="131"/>
    <n v="113"/>
    <n v="252"/>
    <n v="328"/>
    <n v="1"/>
    <n v="65"/>
    <x v="1"/>
    <x v="2"/>
    <n v="111508.05"/>
    <s v="Gold"/>
    <x v="3"/>
  </r>
  <r>
    <n v="3689"/>
    <x v="2971"/>
    <n v="802"/>
    <x v="3"/>
    <x v="0"/>
    <n v="1"/>
    <n v="206.68"/>
    <n v="206.68"/>
    <x v="3670"/>
    <n v="2"/>
    <s v="Dallas, TX"/>
    <n v="240"/>
    <n v="56"/>
    <n v="178"/>
    <n v="190"/>
    <n v="7"/>
    <n v="63"/>
    <x v="1"/>
    <x v="2"/>
    <n v="27953.5"/>
    <s v="Bronze"/>
    <x v="0"/>
  </r>
  <r>
    <n v="3690"/>
    <x v="2999"/>
    <n v="830"/>
    <x v="6"/>
    <x v="1"/>
    <n v="2"/>
    <n v="1117.8599999999999"/>
    <n v="2235.7199999999998"/>
    <x v="3671"/>
    <n v="8"/>
    <s v="Dallas, TX"/>
    <n v="246"/>
    <n v="130"/>
    <n v="139"/>
    <n v="415"/>
    <n v="9"/>
    <n v="50"/>
    <x v="2"/>
    <x v="1"/>
    <n v="119829.87"/>
    <s v="Platinum"/>
    <x v="2"/>
  </r>
  <r>
    <n v="3691"/>
    <x v="3000"/>
    <n v="258"/>
    <x v="0"/>
    <x v="0"/>
    <n v="3"/>
    <n v="1381.55"/>
    <n v="4144.6499999999996"/>
    <x v="3672"/>
    <n v="16"/>
    <s v="Miami, FL"/>
    <n v="330"/>
    <n v="137"/>
    <n v="269"/>
    <n v="392"/>
    <n v="2"/>
    <n v="21"/>
    <x v="0"/>
    <x v="1"/>
    <n v="58725.39"/>
    <s v="Silver"/>
    <x v="0"/>
  </r>
  <r>
    <n v="3692"/>
    <x v="3001"/>
    <n v="607"/>
    <x v="6"/>
    <x v="1"/>
    <n v="4"/>
    <n v="670.65"/>
    <n v="2682.6"/>
    <x v="3673"/>
    <n v="17"/>
    <s v="New York, NY"/>
    <n v="324"/>
    <n v="109"/>
    <n v="243"/>
    <n v="128"/>
    <n v="5"/>
    <n v="33"/>
    <x v="0"/>
    <x v="2"/>
    <n v="70279.73"/>
    <s v="Gold"/>
    <x v="0"/>
  </r>
  <r>
    <n v="3693"/>
    <x v="3002"/>
    <n v="639"/>
    <x v="5"/>
    <x v="0"/>
    <n v="5"/>
    <n v="469.32"/>
    <n v="2346.6"/>
    <x v="3674"/>
    <n v="2"/>
    <s v="Chicago, IL"/>
    <n v="69"/>
    <n v="96"/>
    <n v="204"/>
    <n v="462"/>
    <n v="9"/>
    <n v="19"/>
    <x v="0"/>
    <x v="1"/>
    <n v="45768.07"/>
    <s v="Bronze"/>
    <x v="3"/>
  </r>
  <r>
    <n v="3694"/>
    <x v="3003"/>
    <n v="744"/>
    <x v="7"/>
    <x v="0"/>
    <n v="3"/>
    <n v="1925.24"/>
    <n v="5775.72"/>
    <x v="3675"/>
    <n v="17"/>
    <s v="Dallas, TX"/>
    <n v="384"/>
    <n v="62"/>
    <n v="155"/>
    <n v="277"/>
    <n v="5"/>
    <n v="69"/>
    <x v="1"/>
    <x v="0"/>
    <n v="101470.35"/>
    <s v="Bronze"/>
    <x v="0"/>
  </r>
  <r>
    <n v="3695"/>
    <x v="3004"/>
    <n v="762"/>
    <x v="4"/>
    <x v="0"/>
    <n v="4"/>
    <n v="1585.73"/>
    <n v="6342.92"/>
    <x v="3676"/>
    <n v="17"/>
    <s v="Chicago, IL"/>
    <n v="26"/>
    <n v="117"/>
    <n v="185"/>
    <n v="289"/>
    <n v="10"/>
    <n v="28"/>
    <x v="0"/>
    <x v="2"/>
    <n v="113354.41"/>
    <s v="Bronze"/>
    <x v="2"/>
  </r>
  <r>
    <n v="3696"/>
    <x v="2893"/>
    <n v="637"/>
    <x v="7"/>
    <x v="1"/>
    <n v="3"/>
    <n v="589.53"/>
    <n v="1768.59"/>
    <x v="3677"/>
    <n v="14"/>
    <s v="Miami, FL"/>
    <n v="364"/>
    <n v="138"/>
    <n v="237"/>
    <n v="264"/>
    <n v="10"/>
    <n v="36"/>
    <x v="2"/>
    <x v="2"/>
    <n v="64405.82"/>
    <s v="Gold"/>
    <x v="0"/>
  </r>
  <r>
    <n v="3697"/>
    <x v="2278"/>
    <n v="185"/>
    <x v="4"/>
    <x v="0"/>
    <n v="1"/>
    <n v="881.45"/>
    <n v="881.45"/>
    <x v="3678"/>
    <n v="14"/>
    <s v="Miami, FL"/>
    <n v="474"/>
    <n v="100"/>
    <n v="296"/>
    <n v="164"/>
    <n v="2"/>
    <n v="66"/>
    <x v="1"/>
    <x v="0"/>
    <n v="86525.29"/>
    <s v="Gold"/>
    <x v="1"/>
  </r>
  <r>
    <n v="3698"/>
    <x v="3005"/>
    <n v="397"/>
    <x v="4"/>
    <x v="0"/>
    <n v="5"/>
    <n v="658.32"/>
    <n v="3291.6000000000004"/>
    <x v="3679"/>
    <n v="19"/>
    <s v="Miami, FL"/>
    <n v="49"/>
    <n v="67"/>
    <n v="160"/>
    <n v="223"/>
    <n v="10"/>
    <n v="54"/>
    <x v="2"/>
    <x v="2"/>
    <n v="118304.19"/>
    <s v="Platinum"/>
    <x v="2"/>
  </r>
  <r>
    <n v="3699"/>
    <x v="3006"/>
    <n v="579"/>
    <x v="5"/>
    <x v="0"/>
    <n v="3"/>
    <n v="647.5"/>
    <n v="1942.5"/>
    <x v="3680"/>
    <n v="8"/>
    <s v="Los Angeles, CA"/>
    <n v="40"/>
    <n v="63"/>
    <n v="178"/>
    <n v="346"/>
    <n v="9"/>
    <n v="26"/>
    <x v="0"/>
    <x v="1"/>
    <n v="26182.18"/>
    <s v="Gold"/>
    <x v="0"/>
  </r>
  <r>
    <n v="3700"/>
    <x v="3007"/>
    <n v="547"/>
    <x v="2"/>
    <x v="1"/>
    <n v="5"/>
    <n v="924.92"/>
    <n v="4624.5999999999995"/>
    <x v="3681"/>
    <n v="6"/>
    <s v="Miami, FL"/>
    <n v="338"/>
    <n v="50"/>
    <n v="249"/>
    <n v="358"/>
    <n v="8"/>
    <n v="32"/>
    <x v="0"/>
    <x v="1"/>
    <n v="83019.179999999993"/>
    <s v="Silver"/>
    <x v="0"/>
  </r>
  <r>
    <n v="3701"/>
    <x v="3008"/>
    <n v="181"/>
    <x v="0"/>
    <x v="0"/>
    <n v="3"/>
    <n v="1850.47"/>
    <n v="5551.41"/>
    <x v="3682"/>
    <n v="2"/>
    <s v="Dallas, TX"/>
    <n v="446"/>
    <n v="122"/>
    <n v="142"/>
    <n v="196"/>
    <n v="3"/>
    <n v="61"/>
    <x v="1"/>
    <x v="0"/>
    <n v="100260.85"/>
    <s v="Silver"/>
    <x v="3"/>
  </r>
  <r>
    <n v="3702"/>
    <x v="2504"/>
    <n v="920"/>
    <x v="0"/>
    <x v="0"/>
    <n v="5"/>
    <n v="1045.92"/>
    <n v="5229.6000000000004"/>
    <x v="3683"/>
    <n v="16"/>
    <s v="Los Angeles, CA"/>
    <n v="31"/>
    <n v="114"/>
    <n v="280"/>
    <n v="455"/>
    <n v="1"/>
    <n v="61"/>
    <x v="1"/>
    <x v="0"/>
    <n v="51003.19"/>
    <s v="Platinum"/>
    <x v="3"/>
  </r>
  <r>
    <n v="3703"/>
    <x v="3009"/>
    <n v="589"/>
    <x v="5"/>
    <x v="0"/>
    <n v="5"/>
    <n v="1540.02"/>
    <n v="7700.1"/>
    <x v="3684"/>
    <n v="2"/>
    <s v="Chicago, IL"/>
    <n v="151"/>
    <n v="134"/>
    <n v="199"/>
    <n v="416"/>
    <n v="3"/>
    <n v="64"/>
    <x v="1"/>
    <x v="1"/>
    <n v="54802.64"/>
    <s v="Bronze"/>
    <x v="0"/>
  </r>
  <r>
    <n v="3704"/>
    <x v="3010"/>
    <n v="407"/>
    <x v="2"/>
    <x v="1"/>
    <n v="2"/>
    <n v="846.31"/>
    <n v="1692.62"/>
    <x v="3685"/>
    <n v="19"/>
    <s v="Chicago, IL"/>
    <n v="0"/>
    <n v="130"/>
    <n v="151"/>
    <n v="114"/>
    <n v="10"/>
    <n v="18"/>
    <x v="0"/>
    <x v="2"/>
    <n v="33113.440000000002"/>
    <s v="Silver"/>
    <x v="0"/>
  </r>
  <r>
    <n v="3705"/>
    <x v="3011"/>
    <n v="252"/>
    <x v="3"/>
    <x v="1"/>
    <n v="5"/>
    <n v="999.38"/>
    <n v="4996.8999999999996"/>
    <x v="3686"/>
    <n v="17"/>
    <s v="Dallas, TX"/>
    <n v="282"/>
    <n v="133"/>
    <n v="243"/>
    <n v="229"/>
    <n v="9"/>
    <n v="18"/>
    <x v="0"/>
    <x v="0"/>
    <n v="37152.080000000002"/>
    <s v="Platinum"/>
    <x v="2"/>
  </r>
  <r>
    <n v="3706"/>
    <x v="3012"/>
    <n v="230"/>
    <x v="4"/>
    <x v="0"/>
    <n v="2"/>
    <n v="50.12"/>
    <n v="100.24"/>
    <x v="3687"/>
    <n v="8"/>
    <s v="Dallas, TX"/>
    <n v="117"/>
    <n v="102"/>
    <n v="249"/>
    <n v="413"/>
    <n v="2"/>
    <n v="53"/>
    <x v="2"/>
    <x v="0"/>
    <n v="71466.899999999994"/>
    <s v="Silver"/>
    <x v="0"/>
  </r>
  <r>
    <n v="3707"/>
    <x v="2124"/>
    <n v="800"/>
    <x v="6"/>
    <x v="0"/>
    <n v="3"/>
    <n v="1455.07"/>
    <n v="4365.21"/>
    <x v="3688"/>
    <n v="9"/>
    <s v="Miami, FL"/>
    <n v="260"/>
    <n v="74"/>
    <n v="297"/>
    <n v="353"/>
    <n v="2"/>
    <n v="31"/>
    <x v="0"/>
    <x v="1"/>
    <n v="114435.17"/>
    <s v="Gold"/>
    <x v="3"/>
  </r>
  <r>
    <n v="3708"/>
    <x v="3013"/>
    <n v="407"/>
    <x v="1"/>
    <x v="0"/>
    <n v="4"/>
    <n v="1479.5"/>
    <n v="5918"/>
    <x v="3689"/>
    <n v="17"/>
    <s v="New York, NY"/>
    <n v="128"/>
    <n v="101"/>
    <n v="263"/>
    <n v="276"/>
    <n v="4"/>
    <n v="32"/>
    <x v="0"/>
    <x v="0"/>
    <n v="78033.850000000006"/>
    <s v="Bronze"/>
    <x v="3"/>
  </r>
  <r>
    <n v="3709"/>
    <x v="953"/>
    <n v="961"/>
    <x v="7"/>
    <x v="1"/>
    <n v="4"/>
    <n v="852.64"/>
    <n v="3410.56"/>
    <x v="3690"/>
    <n v="9"/>
    <s v="Dallas, TX"/>
    <n v="126"/>
    <n v="108"/>
    <n v="238"/>
    <n v="345"/>
    <n v="1"/>
    <n v="37"/>
    <x v="2"/>
    <x v="1"/>
    <n v="48700.38"/>
    <s v="Gold"/>
    <x v="3"/>
  </r>
  <r>
    <n v="3710"/>
    <x v="3014"/>
    <n v="354"/>
    <x v="0"/>
    <x v="0"/>
    <n v="2"/>
    <n v="1358.87"/>
    <n v="2717.74"/>
    <x v="3691"/>
    <n v="20"/>
    <s v="Miami, FL"/>
    <n v="379"/>
    <n v="117"/>
    <n v="224"/>
    <n v="459"/>
    <n v="1"/>
    <n v="25"/>
    <x v="0"/>
    <x v="2"/>
    <n v="20665.63"/>
    <s v="Platinum"/>
    <x v="0"/>
  </r>
  <r>
    <n v="3711"/>
    <x v="3015"/>
    <n v="635"/>
    <x v="3"/>
    <x v="1"/>
    <n v="4"/>
    <n v="1724.07"/>
    <n v="6896.28"/>
    <x v="3692"/>
    <n v="5"/>
    <s v="Miami, FL"/>
    <n v="239"/>
    <n v="137"/>
    <n v="265"/>
    <n v="494"/>
    <n v="9"/>
    <n v="52"/>
    <x v="2"/>
    <x v="1"/>
    <n v="64813.57"/>
    <s v="Platinum"/>
    <x v="1"/>
  </r>
  <r>
    <n v="3712"/>
    <x v="3016"/>
    <n v="537"/>
    <x v="7"/>
    <x v="0"/>
    <n v="2"/>
    <n v="1676.09"/>
    <n v="3352.18"/>
    <x v="3693"/>
    <n v="14"/>
    <s v="New York, NY"/>
    <n v="433"/>
    <n v="72"/>
    <n v="267"/>
    <n v="249"/>
    <n v="5"/>
    <n v="48"/>
    <x v="2"/>
    <x v="2"/>
    <n v="52635.17"/>
    <s v="Platinum"/>
    <x v="2"/>
  </r>
  <r>
    <n v="3713"/>
    <x v="3017"/>
    <n v="402"/>
    <x v="6"/>
    <x v="0"/>
    <n v="1"/>
    <n v="1117.74"/>
    <n v="1117.74"/>
    <x v="3694"/>
    <n v="16"/>
    <s v="Dallas, TX"/>
    <n v="285"/>
    <n v="114"/>
    <n v="168"/>
    <n v="260"/>
    <n v="4"/>
    <n v="69"/>
    <x v="1"/>
    <x v="1"/>
    <n v="37290.230000000003"/>
    <s v="Silver"/>
    <x v="3"/>
  </r>
  <r>
    <n v="3714"/>
    <x v="3018"/>
    <n v="682"/>
    <x v="3"/>
    <x v="1"/>
    <n v="5"/>
    <n v="337.16"/>
    <n v="1685.8000000000002"/>
    <x v="3695"/>
    <n v="10"/>
    <s v="Chicago, IL"/>
    <n v="88"/>
    <n v="133"/>
    <n v="257"/>
    <n v="292"/>
    <n v="4"/>
    <n v="25"/>
    <x v="0"/>
    <x v="2"/>
    <n v="85082.27"/>
    <s v="Silver"/>
    <x v="0"/>
  </r>
  <r>
    <n v="3715"/>
    <x v="3019"/>
    <n v="148"/>
    <x v="5"/>
    <x v="1"/>
    <n v="3"/>
    <n v="1247.51"/>
    <n v="3742.5299999999997"/>
    <x v="3696"/>
    <n v="18"/>
    <s v="New York, NY"/>
    <n v="201"/>
    <n v="133"/>
    <n v="182"/>
    <n v="378"/>
    <n v="10"/>
    <n v="67"/>
    <x v="1"/>
    <x v="2"/>
    <n v="77308.52"/>
    <s v="Silver"/>
    <x v="0"/>
  </r>
  <r>
    <n v="3716"/>
    <x v="3020"/>
    <n v="664"/>
    <x v="7"/>
    <x v="1"/>
    <n v="4"/>
    <n v="1493.73"/>
    <n v="5974.92"/>
    <x v="3697"/>
    <n v="15"/>
    <s v="Miami, FL"/>
    <n v="9"/>
    <n v="58"/>
    <n v="189"/>
    <n v="244"/>
    <n v="2"/>
    <n v="38"/>
    <x v="2"/>
    <x v="1"/>
    <n v="29776.53"/>
    <s v="Gold"/>
    <x v="1"/>
  </r>
  <r>
    <n v="3717"/>
    <x v="3021"/>
    <n v="178"/>
    <x v="7"/>
    <x v="0"/>
    <n v="4"/>
    <n v="1438.43"/>
    <n v="5753.72"/>
    <x v="3698"/>
    <n v="14"/>
    <s v="New York, NY"/>
    <n v="405"/>
    <n v="104"/>
    <n v="255"/>
    <n v="245"/>
    <n v="5"/>
    <n v="63"/>
    <x v="1"/>
    <x v="1"/>
    <n v="91219.53"/>
    <s v="Bronze"/>
    <x v="3"/>
  </r>
  <r>
    <n v="3718"/>
    <x v="3022"/>
    <n v="146"/>
    <x v="4"/>
    <x v="0"/>
    <n v="2"/>
    <n v="769.28"/>
    <n v="1538.56"/>
    <x v="3699"/>
    <n v="6"/>
    <s v="Dallas, TX"/>
    <n v="43"/>
    <n v="119"/>
    <n v="122"/>
    <n v="169"/>
    <n v="2"/>
    <n v="38"/>
    <x v="2"/>
    <x v="2"/>
    <n v="54656.67"/>
    <s v="Silver"/>
    <x v="1"/>
  </r>
  <r>
    <n v="3719"/>
    <x v="3023"/>
    <n v="625"/>
    <x v="3"/>
    <x v="0"/>
    <n v="5"/>
    <n v="719.03"/>
    <n v="3595.1499999999996"/>
    <x v="3700"/>
    <n v="20"/>
    <s v="Chicago, IL"/>
    <n v="328"/>
    <n v="123"/>
    <n v="113"/>
    <n v="295"/>
    <n v="10"/>
    <n v="68"/>
    <x v="1"/>
    <x v="0"/>
    <n v="108881.77"/>
    <s v="Platinum"/>
    <x v="3"/>
  </r>
  <r>
    <n v="3720"/>
    <x v="1250"/>
    <n v="210"/>
    <x v="4"/>
    <x v="1"/>
    <n v="2"/>
    <n v="1220.78"/>
    <n v="2441.56"/>
    <x v="3701"/>
    <n v="14"/>
    <s v="Los Angeles, CA"/>
    <n v="279"/>
    <n v="99"/>
    <n v="256"/>
    <n v="218"/>
    <n v="9"/>
    <n v="61"/>
    <x v="1"/>
    <x v="2"/>
    <n v="58884.61"/>
    <s v="Platinum"/>
    <x v="2"/>
  </r>
  <r>
    <n v="3721"/>
    <x v="3024"/>
    <n v="622"/>
    <x v="6"/>
    <x v="1"/>
    <n v="3"/>
    <n v="781.11"/>
    <n v="2343.33"/>
    <x v="3702"/>
    <n v="12"/>
    <s v="Miami, FL"/>
    <n v="228"/>
    <n v="51"/>
    <n v="136"/>
    <n v="200"/>
    <n v="2"/>
    <n v="19"/>
    <x v="0"/>
    <x v="0"/>
    <n v="72055.27"/>
    <s v="Silver"/>
    <x v="3"/>
  </r>
  <r>
    <n v="3722"/>
    <x v="1653"/>
    <n v="535"/>
    <x v="0"/>
    <x v="0"/>
    <n v="3"/>
    <n v="1077.17"/>
    <n v="3231.51"/>
    <x v="3703"/>
    <n v="2"/>
    <s v="Dallas, TX"/>
    <n v="240"/>
    <n v="51"/>
    <n v="297"/>
    <n v="207"/>
    <n v="2"/>
    <n v="69"/>
    <x v="1"/>
    <x v="1"/>
    <n v="100756.64"/>
    <s v="Platinum"/>
    <x v="2"/>
  </r>
  <r>
    <n v="3723"/>
    <x v="3025"/>
    <n v="522"/>
    <x v="4"/>
    <x v="1"/>
    <n v="2"/>
    <n v="1256.71"/>
    <n v="2513.42"/>
    <x v="3704"/>
    <n v="16"/>
    <s v="Miami, FL"/>
    <n v="364"/>
    <n v="98"/>
    <n v="298"/>
    <n v="225"/>
    <n v="8"/>
    <n v="30"/>
    <x v="0"/>
    <x v="0"/>
    <n v="92938.33"/>
    <s v="Silver"/>
    <x v="3"/>
  </r>
  <r>
    <n v="3724"/>
    <x v="721"/>
    <n v="196"/>
    <x v="6"/>
    <x v="1"/>
    <n v="3"/>
    <n v="588.64"/>
    <n v="1765.92"/>
    <x v="3705"/>
    <n v="10"/>
    <s v="Los Angeles, CA"/>
    <n v="243"/>
    <n v="149"/>
    <n v="291"/>
    <n v="497"/>
    <n v="10"/>
    <n v="57"/>
    <x v="2"/>
    <x v="1"/>
    <n v="100286.88"/>
    <s v="Bronze"/>
    <x v="1"/>
  </r>
  <r>
    <n v="3725"/>
    <x v="2744"/>
    <n v="575"/>
    <x v="3"/>
    <x v="1"/>
    <n v="3"/>
    <n v="369.94"/>
    <n v="1109.82"/>
    <x v="3706"/>
    <n v="9"/>
    <s v="Los Angeles, CA"/>
    <n v="402"/>
    <n v="101"/>
    <n v="158"/>
    <n v="424"/>
    <n v="7"/>
    <n v="58"/>
    <x v="2"/>
    <x v="1"/>
    <n v="26551.85"/>
    <s v="Gold"/>
    <x v="1"/>
  </r>
  <r>
    <n v="3726"/>
    <x v="3026"/>
    <n v="776"/>
    <x v="6"/>
    <x v="0"/>
    <n v="1"/>
    <n v="503.71"/>
    <n v="503.71"/>
    <x v="3707"/>
    <n v="11"/>
    <s v="Chicago, IL"/>
    <n v="317"/>
    <n v="114"/>
    <n v="161"/>
    <n v="385"/>
    <n v="4"/>
    <n v="30"/>
    <x v="0"/>
    <x v="2"/>
    <n v="113340.25"/>
    <s v="Bronze"/>
    <x v="2"/>
  </r>
  <r>
    <n v="3727"/>
    <x v="3027"/>
    <n v="837"/>
    <x v="2"/>
    <x v="0"/>
    <n v="5"/>
    <n v="501.54"/>
    <n v="2507.7000000000003"/>
    <x v="3708"/>
    <n v="13"/>
    <s v="New York, NY"/>
    <n v="385"/>
    <n v="137"/>
    <n v="192"/>
    <n v="378"/>
    <n v="4"/>
    <n v="21"/>
    <x v="0"/>
    <x v="1"/>
    <n v="104560.71"/>
    <s v="Silver"/>
    <x v="0"/>
  </r>
  <r>
    <n v="3728"/>
    <x v="828"/>
    <n v="682"/>
    <x v="6"/>
    <x v="0"/>
    <n v="4"/>
    <n v="1473.49"/>
    <n v="5893.96"/>
    <x v="3709"/>
    <n v="11"/>
    <s v="Los Angeles, CA"/>
    <n v="177"/>
    <n v="117"/>
    <n v="192"/>
    <n v="257"/>
    <n v="1"/>
    <n v="67"/>
    <x v="1"/>
    <x v="0"/>
    <n v="58417.19"/>
    <s v="Gold"/>
    <x v="3"/>
  </r>
  <r>
    <n v="3729"/>
    <x v="3028"/>
    <n v="932"/>
    <x v="4"/>
    <x v="0"/>
    <n v="2"/>
    <n v="1169.79"/>
    <n v="2339.58"/>
    <x v="3710"/>
    <n v="15"/>
    <s v="Dallas, TX"/>
    <n v="329"/>
    <n v="58"/>
    <n v="234"/>
    <n v="473"/>
    <n v="6"/>
    <n v="32"/>
    <x v="0"/>
    <x v="0"/>
    <n v="93321.56"/>
    <s v="Bronze"/>
    <x v="2"/>
  </r>
  <r>
    <n v="3730"/>
    <x v="2819"/>
    <n v="359"/>
    <x v="0"/>
    <x v="1"/>
    <n v="5"/>
    <n v="412.57"/>
    <n v="2062.85"/>
    <x v="3711"/>
    <n v="5"/>
    <s v="New York, NY"/>
    <n v="113"/>
    <n v="70"/>
    <n v="229"/>
    <n v="312"/>
    <n v="1"/>
    <n v="50"/>
    <x v="2"/>
    <x v="2"/>
    <n v="26253.759999999998"/>
    <s v="Silver"/>
    <x v="3"/>
  </r>
  <r>
    <n v="3731"/>
    <x v="996"/>
    <n v="463"/>
    <x v="3"/>
    <x v="0"/>
    <n v="2"/>
    <n v="874.49"/>
    <n v="1748.98"/>
    <x v="3712"/>
    <n v="14"/>
    <s v="New York, NY"/>
    <n v="96"/>
    <n v="112"/>
    <n v="189"/>
    <n v="275"/>
    <n v="8"/>
    <n v="18"/>
    <x v="0"/>
    <x v="0"/>
    <n v="30371.74"/>
    <s v="Platinum"/>
    <x v="3"/>
  </r>
  <r>
    <n v="3732"/>
    <x v="3029"/>
    <n v="360"/>
    <x v="7"/>
    <x v="1"/>
    <n v="2"/>
    <n v="607.26"/>
    <n v="1214.52"/>
    <x v="3713"/>
    <n v="16"/>
    <s v="Chicago, IL"/>
    <n v="443"/>
    <n v="125"/>
    <n v="216"/>
    <n v="133"/>
    <n v="5"/>
    <n v="30"/>
    <x v="0"/>
    <x v="1"/>
    <n v="69897.070000000007"/>
    <s v="Gold"/>
    <x v="1"/>
  </r>
  <r>
    <n v="3733"/>
    <x v="3030"/>
    <n v="699"/>
    <x v="4"/>
    <x v="1"/>
    <n v="2"/>
    <n v="83.83"/>
    <n v="167.66"/>
    <x v="3714"/>
    <n v="13"/>
    <s v="Dallas, TX"/>
    <n v="477"/>
    <n v="56"/>
    <n v="138"/>
    <n v="392"/>
    <n v="10"/>
    <n v="66"/>
    <x v="1"/>
    <x v="0"/>
    <n v="75165.89"/>
    <s v="Bronze"/>
    <x v="0"/>
  </r>
  <r>
    <n v="3734"/>
    <x v="3031"/>
    <n v="183"/>
    <x v="6"/>
    <x v="1"/>
    <n v="3"/>
    <n v="592.57000000000005"/>
    <n v="1777.71"/>
    <x v="3715"/>
    <n v="12"/>
    <s v="Dallas, TX"/>
    <n v="382"/>
    <n v="89"/>
    <n v="231"/>
    <n v="121"/>
    <n v="6"/>
    <n v="41"/>
    <x v="2"/>
    <x v="2"/>
    <n v="65257.26"/>
    <s v="Gold"/>
    <x v="1"/>
  </r>
  <r>
    <n v="3735"/>
    <x v="3032"/>
    <n v="887"/>
    <x v="3"/>
    <x v="1"/>
    <n v="1"/>
    <n v="988.3"/>
    <n v="988.3"/>
    <x v="3716"/>
    <n v="9"/>
    <s v="New York, NY"/>
    <n v="477"/>
    <n v="143"/>
    <n v="266"/>
    <n v="206"/>
    <n v="1"/>
    <n v="35"/>
    <x v="2"/>
    <x v="0"/>
    <n v="51220.02"/>
    <s v="Bronze"/>
    <x v="1"/>
  </r>
  <r>
    <n v="3736"/>
    <x v="3033"/>
    <n v="615"/>
    <x v="5"/>
    <x v="0"/>
    <n v="1"/>
    <n v="521.84"/>
    <n v="521.84"/>
    <x v="3717"/>
    <n v="3"/>
    <s v="Chicago, IL"/>
    <n v="144"/>
    <n v="70"/>
    <n v="156"/>
    <n v="465"/>
    <n v="5"/>
    <n v="31"/>
    <x v="0"/>
    <x v="1"/>
    <n v="114066.08"/>
    <s v="Silver"/>
    <x v="2"/>
  </r>
  <r>
    <n v="3737"/>
    <x v="3034"/>
    <n v="116"/>
    <x v="4"/>
    <x v="0"/>
    <n v="5"/>
    <n v="1093.31"/>
    <n v="5466.5499999999993"/>
    <x v="3718"/>
    <n v="20"/>
    <s v="Los Angeles, CA"/>
    <n v="72"/>
    <n v="97"/>
    <n v="167"/>
    <n v="248"/>
    <n v="5"/>
    <n v="24"/>
    <x v="0"/>
    <x v="2"/>
    <n v="87068.31"/>
    <s v="Bronze"/>
    <x v="1"/>
  </r>
  <r>
    <n v="3738"/>
    <x v="1643"/>
    <n v="216"/>
    <x v="3"/>
    <x v="0"/>
    <n v="2"/>
    <n v="390.73"/>
    <n v="781.46"/>
    <x v="3719"/>
    <n v="17"/>
    <s v="Miami, FL"/>
    <n v="68"/>
    <n v="71"/>
    <n v="202"/>
    <n v="387"/>
    <n v="4"/>
    <n v="70"/>
    <x v="1"/>
    <x v="0"/>
    <n v="31837.57"/>
    <s v="Bronze"/>
    <x v="0"/>
  </r>
  <r>
    <n v="3739"/>
    <x v="3035"/>
    <n v="858"/>
    <x v="0"/>
    <x v="1"/>
    <n v="3"/>
    <n v="353.35"/>
    <n v="1060.0500000000002"/>
    <x v="3720"/>
    <n v="6"/>
    <s v="New York, NY"/>
    <n v="166"/>
    <n v="119"/>
    <n v="267"/>
    <n v="202"/>
    <n v="3"/>
    <n v="33"/>
    <x v="0"/>
    <x v="0"/>
    <n v="52690.01"/>
    <s v="Bronze"/>
    <x v="0"/>
  </r>
  <r>
    <n v="3740"/>
    <x v="3036"/>
    <n v="777"/>
    <x v="1"/>
    <x v="0"/>
    <n v="4"/>
    <n v="544.08000000000004"/>
    <n v="2176.3200000000002"/>
    <x v="3721"/>
    <n v="17"/>
    <s v="New York, NY"/>
    <n v="108"/>
    <n v="136"/>
    <n v="155"/>
    <n v="127"/>
    <n v="8"/>
    <n v="46"/>
    <x v="2"/>
    <x v="0"/>
    <n v="61137.43"/>
    <s v="Bronze"/>
    <x v="3"/>
  </r>
  <r>
    <n v="3741"/>
    <x v="3037"/>
    <n v="573"/>
    <x v="2"/>
    <x v="1"/>
    <n v="2"/>
    <n v="741.38"/>
    <n v="1482.76"/>
    <x v="3722"/>
    <n v="4"/>
    <s v="New York, NY"/>
    <n v="302"/>
    <n v="84"/>
    <n v="265"/>
    <n v="386"/>
    <n v="2"/>
    <n v="65"/>
    <x v="1"/>
    <x v="0"/>
    <n v="107970.72"/>
    <s v="Platinum"/>
    <x v="2"/>
  </r>
  <r>
    <n v="3742"/>
    <x v="3038"/>
    <n v="283"/>
    <x v="5"/>
    <x v="1"/>
    <n v="3"/>
    <n v="471.75"/>
    <n v="1415.25"/>
    <x v="3723"/>
    <n v="15"/>
    <s v="Los Angeles, CA"/>
    <n v="115"/>
    <n v="98"/>
    <n v="232"/>
    <n v="170"/>
    <n v="10"/>
    <n v="32"/>
    <x v="0"/>
    <x v="2"/>
    <n v="61156.38"/>
    <s v="Platinum"/>
    <x v="3"/>
  </r>
  <r>
    <n v="3743"/>
    <x v="324"/>
    <n v="905"/>
    <x v="5"/>
    <x v="0"/>
    <n v="4"/>
    <n v="222.07"/>
    <n v="888.28"/>
    <x v="3724"/>
    <n v="19"/>
    <s v="Los Angeles, CA"/>
    <n v="481"/>
    <n v="91"/>
    <n v="255"/>
    <n v="250"/>
    <n v="3"/>
    <n v="24"/>
    <x v="0"/>
    <x v="1"/>
    <n v="37824.68"/>
    <s v="Platinum"/>
    <x v="0"/>
  </r>
  <r>
    <n v="3744"/>
    <x v="493"/>
    <n v="286"/>
    <x v="2"/>
    <x v="0"/>
    <n v="2"/>
    <n v="807.67"/>
    <n v="1615.34"/>
    <x v="3725"/>
    <n v="9"/>
    <s v="Dallas, TX"/>
    <n v="315"/>
    <n v="114"/>
    <n v="124"/>
    <n v="145"/>
    <n v="10"/>
    <n v="27"/>
    <x v="0"/>
    <x v="0"/>
    <n v="47657.99"/>
    <s v="Silver"/>
    <x v="3"/>
  </r>
  <r>
    <n v="3745"/>
    <x v="1715"/>
    <n v="963"/>
    <x v="2"/>
    <x v="0"/>
    <n v="5"/>
    <n v="112.85"/>
    <n v="564.25"/>
    <x v="3726"/>
    <n v="16"/>
    <s v="Chicago, IL"/>
    <n v="66"/>
    <n v="52"/>
    <n v="211"/>
    <n v="206"/>
    <n v="9"/>
    <n v="63"/>
    <x v="1"/>
    <x v="0"/>
    <n v="41811.47"/>
    <s v="Platinum"/>
    <x v="0"/>
  </r>
  <r>
    <n v="3746"/>
    <x v="3039"/>
    <n v="502"/>
    <x v="7"/>
    <x v="1"/>
    <n v="4"/>
    <n v="994.88"/>
    <n v="3979.52"/>
    <x v="3727"/>
    <n v="16"/>
    <s v="Los Angeles, CA"/>
    <n v="68"/>
    <n v="104"/>
    <n v="120"/>
    <n v="121"/>
    <n v="1"/>
    <n v="54"/>
    <x v="2"/>
    <x v="0"/>
    <n v="112388.85"/>
    <s v="Gold"/>
    <x v="1"/>
  </r>
  <r>
    <n v="3747"/>
    <x v="3040"/>
    <n v="146"/>
    <x v="0"/>
    <x v="1"/>
    <n v="2"/>
    <n v="929.58"/>
    <n v="1859.16"/>
    <x v="3728"/>
    <n v="19"/>
    <s v="Dallas, TX"/>
    <n v="135"/>
    <n v="119"/>
    <n v="269"/>
    <n v="160"/>
    <n v="3"/>
    <n v="41"/>
    <x v="2"/>
    <x v="2"/>
    <n v="38023.57"/>
    <s v="Silver"/>
    <x v="2"/>
  </r>
  <r>
    <n v="3748"/>
    <x v="3041"/>
    <n v="185"/>
    <x v="6"/>
    <x v="0"/>
    <n v="5"/>
    <n v="525.09"/>
    <n v="2625.4500000000003"/>
    <x v="3729"/>
    <n v="12"/>
    <s v="Chicago, IL"/>
    <n v="65"/>
    <n v="149"/>
    <n v="253"/>
    <n v="316"/>
    <n v="9"/>
    <n v="68"/>
    <x v="1"/>
    <x v="2"/>
    <n v="96785.56"/>
    <s v="Silver"/>
    <x v="3"/>
  </r>
  <r>
    <n v="3749"/>
    <x v="3042"/>
    <n v="526"/>
    <x v="4"/>
    <x v="1"/>
    <n v="3"/>
    <n v="1125.94"/>
    <n v="3377.82"/>
    <x v="3730"/>
    <n v="1"/>
    <s v="Los Angeles, CA"/>
    <n v="184"/>
    <n v="59"/>
    <n v="106"/>
    <n v="125"/>
    <n v="5"/>
    <n v="62"/>
    <x v="1"/>
    <x v="2"/>
    <n v="110743.27"/>
    <s v="Platinum"/>
    <x v="2"/>
  </r>
  <r>
    <n v="3750"/>
    <x v="3043"/>
    <n v="997"/>
    <x v="7"/>
    <x v="0"/>
    <n v="2"/>
    <n v="1684.12"/>
    <n v="3368.24"/>
    <x v="3731"/>
    <n v="2"/>
    <s v="Los Angeles, CA"/>
    <n v="453"/>
    <n v="136"/>
    <n v="189"/>
    <n v="307"/>
    <n v="5"/>
    <n v="19"/>
    <x v="0"/>
    <x v="1"/>
    <n v="93444.24"/>
    <s v="Gold"/>
    <x v="0"/>
  </r>
  <r>
    <n v="3751"/>
    <x v="1119"/>
    <n v="821"/>
    <x v="1"/>
    <x v="1"/>
    <n v="1"/>
    <n v="543.99"/>
    <n v="543.99"/>
    <x v="3732"/>
    <n v="7"/>
    <s v="Los Angeles, CA"/>
    <n v="391"/>
    <n v="107"/>
    <n v="182"/>
    <n v="438"/>
    <n v="2"/>
    <n v="68"/>
    <x v="1"/>
    <x v="1"/>
    <n v="83811.429999999993"/>
    <s v="Platinum"/>
    <x v="0"/>
  </r>
  <r>
    <n v="3752"/>
    <x v="2974"/>
    <n v="404"/>
    <x v="7"/>
    <x v="1"/>
    <n v="1"/>
    <n v="1479.8"/>
    <n v="1479.8"/>
    <x v="3733"/>
    <n v="10"/>
    <s v="Dallas, TX"/>
    <n v="252"/>
    <n v="126"/>
    <n v="242"/>
    <n v="494"/>
    <n v="7"/>
    <n v="67"/>
    <x v="1"/>
    <x v="2"/>
    <n v="69291.14"/>
    <s v="Platinum"/>
    <x v="3"/>
  </r>
  <r>
    <n v="3753"/>
    <x v="3044"/>
    <n v="421"/>
    <x v="3"/>
    <x v="1"/>
    <n v="2"/>
    <n v="1025.67"/>
    <n v="2051.34"/>
    <x v="3734"/>
    <n v="11"/>
    <s v="Dallas, TX"/>
    <n v="244"/>
    <n v="67"/>
    <n v="224"/>
    <n v="230"/>
    <n v="2"/>
    <n v="35"/>
    <x v="2"/>
    <x v="2"/>
    <n v="93668.98"/>
    <s v="Bronze"/>
    <x v="0"/>
  </r>
  <r>
    <n v="3754"/>
    <x v="2191"/>
    <n v="701"/>
    <x v="5"/>
    <x v="0"/>
    <n v="2"/>
    <n v="376.94"/>
    <n v="753.88"/>
    <x v="3735"/>
    <n v="5"/>
    <s v="Miami, FL"/>
    <n v="230"/>
    <n v="70"/>
    <n v="193"/>
    <n v="438"/>
    <n v="7"/>
    <n v="53"/>
    <x v="2"/>
    <x v="2"/>
    <n v="53700.2"/>
    <s v="Bronze"/>
    <x v="2"/>
  </r>
  <r>
    <n v="3755"/>
    <x v="1150"/>
    <n v="841"/>
    <x v="4"/>
    <x v="1"/>
    <n v="2"/>
    <n v="937.65"/>
    <n v="1875.3"/>
    <x v="3736"/>
    <n v="5"/>
    <s v="Chicago, IL"/>
    <n v="394"/>
    <n v="130"/>
    <n v="153"/>
    <n v="478"/>
    <n v="10"/>
    <n v="50"/>
    <x v="2"/>
    <x v="2"/>
    <n v="43271.28"/>
    <s v="Gold"/>
    <x v="2"/>
  </r>
  <r>
    <n v="3756"/>
    <x v="3045"/>
    <n v="565"/>
    <x v="4"/>
    <x v="0"/>
    <n v="3"/>
    <n v="1736.25"/>
    <n v="5208.75"/>
    <x v="3737"/>
    <n v="2"/>
    <s v="Miami, FL"/>
    <n v="92"/>
    <n v="86"/>
    <n v="104"/>
    <n v="234"/>
    <n v="4"/>
    <n v="58"/>
    <x v="2"/>
    <x v="1"/>
    <n v="68055.199999999997"/>
    <s v="Gold"/>
    <x v="0"/>
  </r>
  <r>
    <n v="3757"/>
    <x v="2395"/>
    <n v="875"/>
    <x v="3"/>
    <x v="1"/>
    <n v="1"/>
    <n v="1663.85"/>
    <n v="1663.85"/>
    <x v="3738"/>
    <n v="6"/>
    <s v="New York, NY"/>
    <n v="233"/>
    <n v="62"/>
    <n v="278"/>
    <n v="397"/>
    <n v="7"/>
    <n v="64"/>
    <x v="1"/>
    <x v="0"/>
    <n v="58354.720000000001"/>
    <s v="Gold"/>
    <x v="1"/>
  </r>
  <r>
    <n v="3758"/>
    <x v="3046"/>
    <n v="786"/>
    <x v="2"/>
    <x v="0"/>
    <n v="3"/>
    <n v="55.19"/>
    <n v="165.57"/>
    <x v="3739"/>
    <n v="14"/>
    <s v="Los Angeles, CA"/>
    <n v="233"/>
    <n v="135"/>
    <n v="262"/>
    <n v="121"/>
    <n v="3"/>
    <n v="52"/>
    <x v="2"/>
    <x v="0"/>
    <n v="59108.92"/>
    <s v="Platinum"/>
    <x v="2"/>
  </r>
  <r>
    <n v="3759"/>
    <x v="3047"/>
    <n v="560"/>
    <x v="5"/>
    <x v="0"/>
    <n v="5"/>
    <n v="688.26"/>
    <n v="3441.3"/>
    <x v="3740"/>
    <n v="6"/>
    <s v="Dallas, TX"/>
    <n v="129"/>
    <n v="128"/>
    <n v="138"/>
    <n v="203"/>
    <n v="5"/>
    <n v="24"/>
    <x v="0"/>
    <x v="1"/>
    <n v="110151.73"/>
    <s v="Silver"/>
    <x v="1"/>
  </r>
  <r>
    <n v="3760"/>
    <x v="3048"/>
    <n v="738"/>
    <x v="0"/>
    <x v="1"/>
    <n v="5"/>
    <n v="561.79"/>
    <n v="2808.95"/>
    <x v="3741"/>
    <n v="13"/>
    <s v="Dallas, TX"/>
    <n v="185"/>
    <n v="128"/>
    <n v="250"/>
    <n v="287"/>
    <n v="1"/>
    <n v="67"/>
    <x v="1"/>
    <x v="1"/>
    <n v="62652.23"/>
    <s v="Gold"/>
    <x v="3"/>
  </r>
  <r>
    <n v="3761"/>
    <x v="3049"/>
    <n v="927"/>
    <x v="5"/>
    <x v="0"/>
    <n v="2"/>
    <n v="251.07"/>
    <n v="502.14"/>
    <x v="3742"/>
    <n v="20"/>
    <s v="New York, NY"/>
    <n v="228"/>
    <n v="150"/>
    <n v="204"/>
    <n v="427"/>
    <n v="9"/>
    <n v="57"/>
    <x v="2"/>
    <x v="0"/>
    <n v="97891.34"/>
    <s v="Bronze"/>
    <x v="2"/>
  </r>
  <r>
    <n v="3762"/>
    <x v="3050"/>
    <n v="371"/>
    <x v="4"/>
    <x v="1"/>
    <n v="5"/>
    <n v="1863.54"/>
    <n v="9317.7000000000007"/>
    <x v="3743"/>
    <n v="8"/>
    <s v="New York, NY"/>
    <n v="345"/>
    <n v="108"/>
    <n v="122"/>
    <n v="481"/>
    <n v="9"/>
    <n v="52"/>
    <x v="2"/>
    <x v="2"/>
    <n v="41891.919999999998"/>
    <s v="Bronze"/>
    <x v="3"/>
  </r>
  <r>
    <n v="3763"/>
    <x v="3051"/>
    <n v="449"/>
    <x v="6"/>
    <x v="0"/>
    <n v="1"/>
    <n v="1505.29"/>
    <n v="1505.29"/>
    <x v="3744"/>
    <n v="2"/>
    <s v="Chicago, IL"/>
    <n v="173"/>
    <n v="127"/>
    <n v="169"/>
    <n v="389"/>
    <n v="6"/>
    <n v="49"/>
    <x v="2"/>
    <x v="2"/>
    <n v="34520.69"/>
    <s v="Bronze"/>
    <x v="3"/>
  </r>
  <r>
    <n v="3764"/>
    <x v="3052"/>
    <n v="992"/>
    <x v="0"/>
    <x v="1"/>
    <n v="1"/>
    <n v="1360.79"/>
    <n v="1360.79"/>
    <x v="3745"/>
    <n v="7"/>
    <s v="Dallas, TX"/>
    <n v="24"/>
    <n v="106"/>
    <n v="284"/>
    <n v="224"/>
    <n v="2"/>
    <n v="62"/>
    <x v="1"/>
    <x v="0"/>
    <n v="29645.759999999998"/>
    <s v="Bronze"/>
    <x v="1"/>
  </r>
  <r>
    <n v="3765"/>
    <x v="229"/>
    <n v="929"/>
    <x v="0"/>
    <x v="1"/>
    <n v="5"/>
    <n v="1836.83"/>
    <n v="9184.15"/>
    <x v="3746"/>
    <n v="5"/>
    <s v="Dallas, TX"/>
    <n v="84"/>
    <n v="51"/>
    <n v="249"/>
    <n v="248"/>
    <n v="7"/>
    <n v="41"/>
    <x v="2"/>
    <x v="0"/>
    <n v="83837.84"/>
    <s v="Bronze"/>
    <x v="0"/>
  </r>
  <r>
    <n v="3766"/>
    <x v="3053"/>
    <n v="291"/>
    <x v="3"/>
    <x v="0"/>
    <n v="4"/>
    <n v="490.56"/>
    <n v="1962.24"/>
    <x v="3747"/>
    <n v="13"/>
    <s v="Chicago, IL"/>
    <n v="54"/>
    <n v="77"/>
    <n v="253"/>
    <n v="160"/>
    <n v="4"/>
    <n v="54"/>
    <x v="2"/>
    <x v="0"/>
    <n v="91692.47"/>
    <s v="Gold"/>
    <x v="0"/>
  </r>
  <r>
    <n v="3767"/>
    <x v="3054"/>
    <n v="316"/>
    <x v="2"/>
    <x v="1"/>
    <n v="4"/>
    <n v="1033.8699999999999"/>
    <n v="4135.4799999999996"/>
    <x v="3748"/>
    <n v="9"/>
    <s v="Chicago, IL"/>
    <n v="337"/>
    <n v="65"/>
    <n v="271"/>
    <n v="348"/>
    <n v="3"/>
    <n v="54"/>
    <x v="2"/>
    <x v="0"/>
    <n v="47727.92"/>
    <s v="Silver"/>
    <x v="0"/>
  </r>
  <r>
    <n v="3768"/>
    <x v="3055"/>
    <n v="289"/>
    <x v="6"/>
    <x v="0"/>
    <n v="2"/>
    <n v="1308.02"/>
    <n v="2616.04"/>
    <x v="3749"/>
    <n v="12"/>
    <s v="Miami, FL"/>
    <n v="411"/>
    <n v="55"/>
    <n v="294"/>
    <n v="449"/>
    <n v="4"/>
    <n v="47"/>
    <x v="2"/>
    <x v="2"/>
    <n v="76172.14"/>
    <s v="Bronze"/>
    <x v="0"/>
  </r>
  <r>
    <n v="3769"/>
    <x v="3056"/>
    <n v="180"/>
    <x v="5"/>
    <x v="0"/>
    <n v="4"/>
    <n v="1684.69"/>
    <n v="6738.76"/>
    <x v="3750"/>
    <n v="6"/>
    <s v="Dallas, TX"/>
    <n v="266"/>
    <n v="121"/>
    <n v="114"/>
    <n v="347"/>
    <n v="9"/>
    <n v="32"/>
    <x v="0"/>
    <x v="0"/>
    <n v="28203.79"/>
    <s v="Silver"/>
    <x v="3"/>
  </r>
  <r>
    <n v="3770"/>
    <x v="806"/>
    <n v="864"/>
    <x v="0"/>
    <x v="1"/>
    <n v="1"/>
    <n v="1984.62"/>
    <n v="1984.62"/>
    <x v="3751"/>
    <n v="12"/>
    <s v="Los Angeles, CA"/>
    <n v="269"/>
    <n v="57"/>
    <n v="273"/>
    <n v="478"/>
    <n v="2"/>
    <n v="26"/>
    <x v="0"/>
    <x v="2"/>
    <n v="107986.84"/>
    <s v="Gold"/>
    <x v="3"/>
  </r>
  <r>
    <n v="3771"/>
    <x v="3057"/>
    <n v="718"/>
    <x v="5"/>
    <x v="1"/>
    <n v="2"/>
    <n v="1097.68"/>
    <n v="2195.36"/>
    <x v="3752"/>
    <n v="15"/>
    <s v="Dallas, TX"/>
    <n v="449"/>
    <n v="117"/>
    <n v="256"/>
    <n v="420"/>
    <n v="4"/>
    <n v="62"/>
    <x v="1"/>
    <x v="1"/>
    <n v="68249.350000000006"/>
    <s v="Bronze"/>
    <x v="3"/>
  </r>
  <r>
    <n v="3772"/>
    <x v="3058"/>
    <n v="365"/>
    <x v="1"/>
    <x v="0"/>
    <n v="4"/>
    <n v="1508.05"/>
    <n v="6032.2"/>
    <x v="3753"/>
    <n v="8"/>
    <s v="Chicago, IL"/>
    <n v="176"/>
    <n v="77"/>
    <n v="176"/>
    <n v="199"/>
    <n v="8"/>
    <n v="29"/>
    <x v="0"/>
    <x v="0"/>
    <n v="77797.42"/>
    <s v="Platinum"/>
    <x v="0"/>
  </r>
  <r>
    <n v="3773"/>
    <x v="3059"/>
    <n v="992"/>
    <x v="6"/>
    <x v="1"/>
    <n v="4"/>
    <n v="1414.38"/>
    <n v="5657.52"/>
    <x v="3754"/>
    <n v="8"/>
    <s v="Miami, FL"/>
    <n v="95"/>
    <n v="83"/>
    <n v="116"/>
    <n v="204"/>
    <n v="1"/>
    <n v="59"/>
    <x v="2"/>
    <x v="0"/>
    <n v="70718.25"/>
    <s v="Platinum"/>
    <x v="1"/>
  </r>
  <r>
    <n v="3774"/>
    <x v="809"/>
    <n v="789"/>
    <x v="6"/>
    <x v="1"/>
    <n v="1"/>
    <n v="1725.83"/>
    <n v="1725.83"/>
    <x v="3755"/>
    <n v="1"/>
    <s v="New York, NY"/>
    <n v="47"/>
    <n v="121"/>
    <n v="209"/>
    <n v="245"/>
    <n v="6"/>
    <n v="55"/>
    <x v="2"/>
    <x v="0"/>
    <n v="108715.58"/>
    <s v="Platinum"/>
    <x v="3"/>
  </r>
  <r>
    <n v="3775"/>
    <x v="3060"/>
    <n v="208"/>
    <x v="1"/>
    <x v="1"/>
    <n v="3"/>
    <n v="856.56"/>
    <n v="2569.6799999999998"/>
    <x v="3756"/>
    <n v="20"/>
    <s v="Miami, FL"/>
    <n v="51"/>
    <n v="142"/>
    <n v="219"/>
    <n v="467"/>
    <n v="8"/>
    <n v="26"/>
    <x v="0"/>
    <x v="1"/>
    <n v="109895.09"/>
    <s v="Platinum"/>
    <x v="0"/>
  </r>
  <r>
    <n v="3776"/>
    <x v="3061"/>
    <n v="544"/>
    <x v="3"/>
    <x v="0"/>
    <n v="3"/>
    <n v="1855.06"/>
    <n v="5565.18"/>
    <x v="3757"/>
    <n v="2"/>
    <s v="Chicago, IL"/>
    <n v="479"/>
    <n v="50"/>
    <n v="244"/>
    <n v="451"/>
    <n v="5"/>
    <n v="48"/>
    <x v="2"/>
    <x v="1"/>
    <n v="88934.73"/>
    <s v="Platinum"/>
    <x v="1"/>
  </r>
  <r>
    <n v="3777"/>
    <x v="3062"/>
    <n v="647"/>
    <x v="4"/>
    <x v="1"/>
    <n v="1"/>
    <n v="1735.83"/>
    <n v="1735.83"/>
    <x v="3758"/>
    <n v="15"/>
    <s v="Miami, FL"/>
    <n v="473"/>
    <n v="129"/>
    <n v="183"/>
    <n v="433"/>
    <n v="2"/>
    <n v="51"/>
    <x v="2"/>
    <x v="1"/>
    <n v="30129.200000000001"/>
    <s v="Bronze"/>
    <x v="3"/>
  </r>
  <r>
    <n v="3778"/>
    <x v="3063"/>
    <n v="118"/>
    <x v="7"/>
    <x v="1"/>
    <n v="5"/>
    <n v="984.18"/>
    <n v="4920.8999999999996"/>
    <x v="3759"/>
    <n v="9"/>
    <s v="Los Angeles, CA"/>
    <n v="144"/>
    <n v="119"/>
    <n v="260"/>
    <n v="219"/>
    <n v="1"/>
    <n v="20"/>
    <x v="0"/>
    <x v="0"/>
    <n v="87838.5"/>
    <s v="Platinum"/>
    <x v="0"/>
  </r>
  <r>
    <n v="3779"/>
    <x v="3064"/>
    <n v="105"/>
    <x v="1"/>
    <x v="0"/>
    <n v="3"/>
    <n v="236.25"/>
    <n v="708.75"/>
    <x v="3760"/>
    <n v="2"/>
    <s v="Chicago, IL"/>
    <n v="269"/>
    <n v="94"/>
    <n v="268"/>
    <n v="484"/>
    <n v="4"/>
    <n v="57"/>
    <x v="2"/>
    <x v="0"/>
    <n v="26632.6"/>
    <s v="Platinum"/>
    <x v="2"/>
  </r>
  <r>
    <n v="3780"/>
    <x v="3065"/>
    <n v="504"/>
    <x v="0"/>
    <x v="1"/>
    <n v="4"/>
    <n v="225.84"/>
    <n v="903.36"/>
    <x v="3761"/>
    <n v="13"/>
    <s v="New York, NY"/>
    <n v="158"/>
    <n v="142"/>
    <n v="140"/>
    <n v="462"/>
    <n v="8"/>
    <n v="55"/>
    <x v="2"/>
    <x v="0"/>
    <n v="79433.72"/>
    <s v="Gold"/>
    <x v="2"/>
  </r>
  <r>
    <n v="3781"/>
    <x v="898"/>
    <n v="219"/>
    <x v="6"/>
    <x v="0"/>
    <n v="2"/>
    <n v="446.93"/>
    <n v="893.86"/>
    <x v="3762"/>
    <n v="8"/>
    <s v="New York, NY"/>
    <n v="221"/>
    <n v="83"/>
    <n v="266"/>
    <n v="422"/>
    <n v="7"/>
    <n v="27"/>
    <x v="0"/>
    <x v="2"/>
    <n v="71269.61"/>
    <s v="Gold"/>
    <x v="0"/>
  </r>
  <r>
    <n v="3782"/>
    <x v="2376"/>
    <n v="113"/>
    <x v="2"/>
    <x v="1"/>
    <n v="2"/>
    <n v="764.61"/>
    <n v="1529.22"/>
    <x v="3763"/>
    <n v="11"/>
    <s v="Miami, FL"/>
    <n v="17"/>
    <n v="82"/>
    <n v="110"/>
    <n v="121"/>
    <n v="3"/>
    <n v="51"/>
    <x v="2"/>
    <x v="0"/>
    <n v="89052.66"/>
    <s v="Silver"/>
    <x v="2"/>
  </r>
  <r>
    <n v="3783"/>
    <x v="3066"/>
    <n v="275"/>
    <x v="6"/>
    <x v="1"/>
    <n v="1"/>
    <n v="1035.69"/>
    <n v="1035.69"/>
    <x v="3764"/>
    <n v="3"/>
    <s v="Dallas, TX"/>
    <n v="116"/>
    <n v="117"/>
    <n v="147"/>
    <n v="488"/>
    <n v="3"/>
    <n v="33"/>
    <x v="0"/>
    <x v="1"/>
    <n v="68085.67"/>
    <s v="Silver"/>
    <x v="3"/>
  </r>
  <r>
    <n v="3784"/>
    <x v="3067"/>
    <n v="771"/>
    <x v="3"/>
    <x v="1"/>
    <n v="4"/>
    <n v="416.4"/>
    <n v="1665.6"/>
    <x v="3765"/>
    <n v="14"/>
    <s v="Dallas, TX"/>
    <n v="364"/>
    <n v="108"/>
    <n v="218"/>
    <n v="460"/>
    <n v="7"/>
    <n v="69"/>
    <x v="1"/>
    <x v="0"/>
    <n v="61897.24"/>
    <s v="Silver"/>
    <x v="0"/>
  </r>
  <r>
    <n v="3785"/>
    <x v="2147"/>
    <n v="588"/>
    <x v="0"/>
    <x v="1"/>
    <n v="3"/>
    <n v="325.64"/>
    <n v="976.92"/>
    <x v="3766"/>
    <n v="17"/>
    <s v="Miami, FL"/>
    <n v="193"/>
    <n v="120"/>
    <n v="252"/>
    <n v="332"/>
    <n v="6"/>
    <n v="62"/>
    <x v="1"/>
    <x v="2"/>
    <n v="34112.559999999998"/>
    <s v="Platinum"/>
    <x v="0"/>
  </r>
  <r>
    <n v="3786"/>
    <x v="3068"/>
    <n v="571"/>
    <x v="2"/>
    <x v="0"/>
    <n v="1"/>
    <n v="1052.53"/>
    <n v="1052.53"/>
    <x v="3767"/>
    <n v="11"/>
    <s v="Los Angeles, CA"/>
    <n v="97"/>
    <n v="123"/>
    <n v="299"/>
    <n v="156"/>
    <n v="10"/>
    <n v="60"/>
    <x v="1"/>
    <x v="1"/>
    <n v="102907.6"/>
    <s v="Silver"/>
    <x v="1"/>
  </r>
  <r>
    <n v="3787"/>
    <x v="3069"/>
    <n v="808"/>
    <x v="6"/>
    <x v="1"/>
    <n v="1"/>
    <n v="431.41"/>
    <n v="431.41"/>
    <x v="3768"/>
    <n v="5"/>
    <s v="Dallas, TX"/>
    <n v="271"/>
    <n v="55"/>
    <n v="230"/>
    <n v="380"/>
    <n v="5"/>
    <n v="54"/>
    <x v="2"/>
    <x v="1"/>
    <n v="107280.92"/>
    <s v="Silver"/>
    <x v="1"/>
  </r>
  <r>
    <n v="3788"/>
    <x v="3070"/>
    <n v="514"/>
    <x v="6"/>
    <x v="1"/>
    <n v="2"/>
    <n v="1806.37"/>
    <n v="3612.74"/>
    <x v="3769"/>
    <n v="5"/>
    <s v="New York, NY"/>
    <n v="117"/>
    <n v="84"/>
    <n v="257"/>
    <n v="468"/>
    <n v="2"/>
    <n v="52"/>
    <x v="2"/>
    <x v="0"/>
    <n v="73316.740000000005"/>
    <s v="Bronze"/>
    <x v="2"/>
  </r>
  <r>
    <n v="3789"/>
    <x v="3071"/>
    <n v="989"/>
    <x v="3"/>
    <x v="0"/>
    <n v="5"/>
    <n v="1942.46"/>
    <n v="9712.2999999999993"/>
    <x v="3770"/>
    <n v="9"/>
    <s v="New York, NY"/>
    <n v="298"/>
    <n v="118"/>
    <n v="274"/>
    <n v="177"/>
    <n v="6"/>
    <n v="43"/>
    <x v="2"/>
    <x v="0"/>
    <n v="83134.33"/>
    <s v="Bronze"/>
    <x v="0"/>
  </r>
  <r>
    <n v="3790"/>
    <x v="3072"/>
    <n v="773"/>
    <x v="0"/>
    <x v="1"/>
    <n v="1"/>
    <n v="1556.27"/>
    <n v="1556.27"/>
    <x v="3771"/>
    <n v="15"/>
    <s v="New York, NY"/>
    <n v="423"/>
    <n v="81"/>
    <n v="287"/>
    <n v="151"/>
    <n v="3"/>
    <n v="31"/>
    <x v="0"/>
    <x v="0"/>
    <n v="71104.649999999994"/>
    <s v="Platinum"/>
    <x v="0"/>
  </r>
  <r>
    <n v="3791"/>
    <x v="2354"/>
    <n v="862"/>
    <x v="1"/>
    <x v="1"/>
    <n v="1"/>
    <n v="1092.3"/>
    <n v="1092.3"/>
    <x v="3772"/>
    <n v="13"/>
    <s v="Miami, FL"/>
    <n v="202"/>
    <n v="74"/>
    <n v="276"/>
    <n v="420"/>
    <n v="6"/>
    <n v="54"/>
    <x v="2"/>
    <x v="2"/>
    <n v="111593.59"/>
    <s v="Gold"/>
    <x v="0"/>
  </r>
  <r>
    <n v="3792"/>
    <x v="3073"/>
    <n v="716"/>
    <x v="3"/>
    <x v="1"/>
    <n v="1"/>
    <n v="203.14"/>
    <n v="203.14"/>
    <x v="3773"/>
    <n v="16"/>
    <s v="New York, NY"/>
    <n v="364"/>
    <n v="82"/>
    <n v="124"/>
    <n v="372"/>
    <n v="9"/>
    <n v="24"/>
    <x v="0"/>
    <x v="1"/>
    <n v="68497.119999999995"/>
    <s v="Platinum"/>
    <x v="1"/>
  </r>
  <r>
    <n v="3793"/>
    <x v="3074"/>
    <n v="843"/>
    <x v="0"/>
    <x v="0"/>
    <n v="5"/>
    <n v="459.57"/>
    <n v="2297.85"/>
    <x v="3774"/>
    <n v="12"/>
    <s v="New York, NY"/>
    <n v="392"/>
    <n v="103"/>
    <n v="170"/>
    <n v="181"/>
    <n v="4"/>
    <n v="58"/>
    <x v="2"/>
    <x v="2"/>
    <n v="22763.41"/>
    <s v="Platinum"/>
    <x v="1"/>
  </r>
  <r>
    <n v="3794"/>
    <x v="3075"/>
    <n v="598"/>
    <x v="2"/>
    <x v="0"/>
    <n v="2"/>
    <n v="1262.9000000000001"/>
    <n v="2525.8000000000002"/>
    <x v="3775"/>
    <n v="4"/>
    <s v="Chicago, IL"/>
    <n v="273"/>
    <n v="90"/>
    <n v="184"/>
    <n v="147"/>
    <n v="9"/>
    <n v="20"/>
    <x v="0"/>
    <x v="0"/>
    <n v="79221.039999999994"/>
    <s v="Bronze"/>
    <x v="2"/>
  </r>
  <r>
    <n v="3795"/>
    <x v="3076"/>
    <n v="410"/>
    <x v="6"/>
    <x v="1"/>
    <n v="2"/>
    <n v="1078.0899999999999"/>
    <n v="2156.1799999999998"/>
    <x v="3776"/>
    <n v="5"/>
    <s v="Dallas, TX"/>
    <n v="250"/>
    <n v="119"/>
    <n v="167"/>
    <n v="296"/>
    <n v="6"/>
    <n v="44"/>
    <x v="2"/>
    <x v="2"/>
    <n v="21126.05"/>
    <s v="Silver"/>
    <x v="2"/>
  </r>
  <r>
    <n v="3796"/>
    <x v="3077"/>
    <n v="733"/>
    <x v="6"/>
    <x v="0"/>
    <n v="3"/>
    <n v="1099.03"/>
    <n v="3297.09"/>
    <x v="3777"/>
    <n v="11"/>
    <s v="Dallas, TX"/>
    <n v="277"/>
    <n v="98"/>
    <n v="238"/>
    <n v="443"/>
    <n v="2"/>
    <n v="29"/>
    <x v="0"/>
    <x v="1"/>
    <n v="36440.519999999997"/>
    <s v="Bronze"/>
    <x v="1"/>
  </r>
  <r>
    <n v="3797"/>
    <x v="2636"/>
    <n v="932"/>
    <x v="7"/>
    <x v="0"/>
    <n v="2"/>
    <n v="1293.51"/>
    <n v="2587.02"/>
    <x v="3778"/>
    <n v="18"/>
    <s v="Los Angeles, CA"/>
    <n v="426"/>
    <n v="138"/>
    <n v="120"/>
    <n v="108"/>
    <n v="7"/>
    <n v="19"/>
    <x v="0"/>
    <x v="2"/>
    <n v="42586.78"/>
    <s v="Bronze"/>
    <x v="1"/>
  </r>
  <r>
    <n v="3798"/>
    <x v="2447"/>
    <n v="731"/>
    <x v="4"/>
    <x v="1"/>
    <n v="5"/>
    <n v="1402.84"/>
    <n v="7014.2"/>
    <x v="3779"/>
    <n v="7"/>
    <s v="Miami, FL"/>
    <n v="258"/>
    <n v="108"/>
    <n v="118"/>
    <n v="322"/>
    <n v="4"/>
    <n v="35"/>
    <x v="2"/>
    <x v="0"/>
    <n v="80710.289999999994"/>
    <s v="Platinum"/>
    <x v="0"/>
  </r>
  <r>
    <n v="3799"/>
    <x v="3078"/>
    <n v="469"/>
    <x v="5"/>
    <x v="0"/>
    <n v="5"/>
    <n v="1003.47"/>
    <n v="5017.3500000000004"/>
    <x v="3780"/>
    <n v="16"/>
    <s v="Chicago, IL"/>
    <n v="447"/>
    <n v="144"/>
    <n v="243"/>
    <n v="440"/>
    <n v="6"/>
    <n v="45"/>
    <x v="2"/>
    <x v="2"/>
    <n v="22031.8"/>
    <s v="Platinum"/>
    <x v="3"/>
  </r>
  <r>
    <n v="3800"/>
    <x v="3079"/>
    <n v="807"/>
    <x v="1"/>
    <x v="1"/>
    <n v="2"/>
    <n v="1224.52"/>
    <n v="2449.04"/>
    <x v="3781"/>
    <n v="19"/>
    <s v="Chicago, IL"/>
    <n v="152"/>
    <n v="131"/>
    <n v="257"/>
    <n v="196"/>
    <n v="8"/>
    <n v="47"/>
    <x v="2"/>
    <x v="2"/>
    <n v="64570.36"/>
    <s v="Platinum"/>
    <x v="2"/>
  </r>
  <r>
    <n v="3801"/>
    <x v="3080"/>
    <n v="789"/>
    <x v="1"/>
    <x v="0"/>
    <n v="2"/>
    <n v="720.27"/>
    <n v="1440.54"/>
    <x v="3782"/>
    <n v="19"/>
    <s v="Chicago, IL"/>
    <n v="90"/>
    <n v="67"/>
    <n v="130"/>
    <n v="391"/>
    <n v="9"/>
    <n v="53"/>
    <x v="2"/>
    <x v="1"/>
    <n v="119335.5"/>
    <s v="Silver"/>
    <x v="1"/>
  </r>
  <r>
    <n v="3802"/>
    <x v="3081"/>
    <n v="806"/>
    <x v="3"/>
    <x v="0"/>
    <n v="2"/>
    <n v="1264.0999999999999"/>
    <n v="2528.1999999999998"/>
    <x v="3783"/>
    <n v="1"/>
    <s v="Los Angeles, CA"/>
    <n v="415"/>
    <n v="99"/>
    <n v="221"/>
    <n v="184"/>
    <n v="2"/>
    <n v="44"/>
    <x v="2"/>
    <x v="1"/>
    <n v="35233.85"/>
    <s v="Gold"/>
    <x v="1"/>
  </r>
  <r>
    <n v="3803"/>
    <x v="2166"/>
    <n v="791"/>
    <x v="4"/>
    <x v="1"/>
    <n v="3"/>
    <n v="1258.76"/>
    <n v="3776.2799999999997"/>
    <x v="3784"/>
    <n v="2"/>
    <s v="Los Angeles, CA"/>
    <n v="401"/>
    <n v="57"/>
    <n v="260"/>
    <n v="212"/>
    <n v="2"/>
    <n v="30"/>
    <x v="0"/>
    <x v="0"/>
    <n v="69073.59"/>
    <s v="Silver"/>
    <x v="0"/>
  </r>
  <r>
    <n v="3804"/>
    <x v="3082"/>
    <n v="504"/>
    <x v="1"/>
    <x v="0"/>
    <n v="4"/>
    <n v="1627.25"/>
    <n v="6509"/>
    <x v="3785"/>
    <n v="12"/>
    <s v="Chicago, IL"/>
    <n v="8"/>
    <n v="73"/>
    <n v="141"/>
    <n v="134"/>
    <n v="7"/>
    <n v="20"/>
    <x v="0"/>
    <x v="1"/>
    <n v="116027.3"/>
    <s v="Silver"/>
    <x v="3"/>
  </r>
  <r>
    <n v="3805"/>
    <x v="2569"/>
    <n v="923"/>
    <x v="5"/>
    <x v="1"/>
    <n v="1"/>
    <n v="1068.9000000000001"/>
    <n v="1068.9000000000001"/>
    <x v="3786"/>
    <n v="7"/>
    <s v="Los Angeles, CA"/>
    <n v="388"/>
    <n v="62"/>
    <n v="231"/>
    <n v="370"/>
    <n v="5"/>
    <n v="67"/>
    <x v="1"/>
    <x v="1"/>
    <n v="32889.620000000003"/>
    <s v="Platinum"/>
    <x v="2"/>
  </r>
  <r>
    <n v="3806"/>
    <x v="3083"/>
    <n v="409"/>
    <x v="6"/>
    <x v="1"/>
    <n v="1"/>
    <n v="1426.47"/>
    <n v="1426.47"/>
    <x v="3787"/>
    <n v="13"/>
    <s v="Miami, FL"/>
    <n v="383"/>
    <n v="77"/>
    <n v="171"/>
    <n v="292"/>
    <n v="5"/>
    <n v="32"/>
    <x v="0"/>
    <x v="0"/>
    <n v="39011.5"/>
    <s v="Gold"/>
    <x v="0"/>
  </r>
  <r>
    <n v="3807"/>
    <x v="1942"/>
    <n v="189"/>
    <x v="7"/>
    <x v="0"/>
    <n v="5"/>
    <n v="1370.96"/>
    <n v="6854.8"/>
    <x v="3788"/>
    <n v="14"/>
    <s v="Chicago, IL"/>
    <n v="407"/>
    <n v="58"/>
    <n v="186"/>
    <n v="336"/>
    <n v="7"/>
    <n v="52"/>
    <x v="2"/>
    <x v="2"/>
    <n v="110980.77"/>
    <s v="Bronze"/>
    <x v="0"/>
  </r>
  <r>
    <n v="3808"/>
    <x v="142"/>
    <n v="228"/>
    <x v="0"/>
    <x v="0"/>
    <n v="2"/>
    <n v="1948.26"/>
    <n v="3896.52"/>
    <x v="3789"/>
    <n v="20"/>
    <s v="New York, NY"/>
    <n v="341"/>
    <n v="135"/>
    <n v="300"/>
    <n v="425"/>
    <n v="7"/>
    <n v="22"/>
    <x v="0"/>
    <x v="1"/>
    <n v="68943.429999999993"/>
    <s v="Gold"/>
    <x v="2"/>
  </r>
  <r>
    <n v="3809"/>
    <x v="502"/>
    <n v="238"/>
    <x v="4"/>
    <x v="0"/>
    <n v="4"/>
    <n v="1837.51"/>
    <n v="7350.04"/>
    <x v="3790"/>
    <n v="7"/>
    <s v="Chicago, IL"/>
    <n v="146"/>
    <n v="114"/>
    <n v="232"/>
    <n v="440"/>
    <n v="9"/>
    <n v="42"/>
    <x v="2"/>
    <x v="1"/>
    <n v="51563.42"/>
    <s v="Gold"/>
    <x v="3"/>
  </r>
  <r>
    <n v="3810"/>
    <x v="22"/>
    <n v="114"/>
    <x v="0"/>
    <x v="1"/>
    <n v="1"/>
    <n v="1943.69"/>
    <n v="1943.69"/>
    <x v="3791"/>
    <n v="7"/>
    <s v="Dallas, TX"/>
    <n v="236"/>
    <n v="138"/>
    <n v="177"/>
    <n v="366"/>
    <n v="5"/>
    <n v="55"/>
    <x v="2"/>
    <x v="0"/>
    <n v="74036.31"/>
    <s v="Bronze"/>
    <x v="0"/>
  </r>
  <r>
    <n v="3811"/>
    <x v="3084"/>
    <n v="295"/>
    <x v="7"/>
    <x v="1"/>
    <n v="1"/>
    <n v="1130.3"/>
    <n v="1130.3"/>
    <x v="3792"/>
    <n v="5"/>
    <s v="Miami, FL"/>
    <n v="169"/>
    <n v="53"/>
    <n v="237"/>
    <n v="158"/>
    <n v="8"/>
    <n v="22"/>
    <x v="0"/>
    <x v="1"/>
    <n v="91325.68"/>
    <s v="Silver"/>
    <x v="1"/>
  </r>
  <r>
    <n v="3812"/>
    <x v="3085"/>
    <n v="214"/>
    <x v="3"/>
    <x v="0"/>
    <n v="4"/>
    <n v="781.46"/>
    <n v="3125.84"/>
    <x v="3793"/>
    <n v="16"/>
    <s v="Los Angeles, CA"/>
    <n v="460"/>
    <n v="104"/>
    <n v="289"/>
    <n v="445"/>
    <n v="2"/>
    <n v="54"/>
    <x v="2"/>
    <x v="2"/>
    <n v="29787.47"/>
    <s v="Platinum"/>
    <x v="3"/>
  </r>
  <r>
    <n v="3813"/>
    <x v="1908"/>
    <n v="935"/>
    <x v="4"/>
    <x v="0"/>
    <n v="1"/>
    <n v="753.96"/>
    <n v="753.96"/>
    <x v="3794"/>
    <n v="14"/>
    <s v="Chicago, IL"/>
    <n v="352"/>
    <n v="140"/>
    <n v="223"/>
    <n v="143"/>
    <n v="4"/>
    <n v="66"/>
    <x v="1"/>
    <x v="2"/>
    <n v="62601.37"/>
    <s v="Gold"/>
    <x v="3"/>
  </r>
  <r>
    <n v="3814"/>
    <x v="3086"/>
    <n v="116"/>
    <x v="4"/>
    <x v="1"/>
    <n v="5"/>
    <n v="1061.72"/>
    <n v="5308.6"/>
    <x v="3795"/>
    <n v="8"/>
    <s v="New York, NY"/>
    <n v="320"/>
    <n v="104"/>
    <n v="169"/>
    <n v="438"/>
    <n v="3"/>
    <n v="34"/>
    <x v="0"/>
    <x v="2"/>
    <n v="54393.34"/>
    <s v="Platinum"/>
    <x v="2"/>
  </r>
  <r>
    <n v="3815"/>
    <x v="3087"/>
    <n v="812"/>
    <x v="4"/>
    <x v="0"/>
    <n v="2"/>
    <n v="1779.84"/>
    <n v="3559.68"/>
    <x v="3796"/>
    <n v="7"/>
    <s v="Dallas, TX"/>
    <n v="354"/>
    <n v="145"/>
    <n v="250"/>
    <n v="113"/>
    <n v="10"/>
    <n v="52"/>
    <x v="2"/>
    <x v="1"/>
    <n v="59055.11"/>
    <s v="Bronze"/>
    <x v="1"/>
  </r>
  <r>
    <n v="3816"/>
    <x v="3088"/>
    <n v="292"/>
    <x v="4"/>
    <x v="1"/>
    <n v="4"/>
    <n v="1737.43"/>
    <n v="6949.72"/>
    <x v="3797"/>
    <n v="9"/>
    <s v="Los Angeles, CA"/>
    <n v="452"/>
    <n v="143"/>
    <n v="165"/>
    <n v="378"/>
    <n v="1"/>
    <n v="43"/>
    <x v="2"/>
    <x v="0"/>
    <n v="94452.79"/>
    <s v="Silver"/>
    <x v="3"/>
  </r>
  <r>
    <n v="3817"/>
    <x v="43"/>
    <n v="979"/>
    <x v="7"/>
    <x v="1"/>
    <n v="4"/>
    <n v="784.74"/>
    <n v="3138.96"/>
    <x v="3798"/>
    <n v="5"/>
    <s v="Los Angeles, CA"/>
    <n v="300"/>
    <n v="103"/>
    <n v="110"/>
    <n v="131"/>
    <n v="2"/>
    <n v="48"/>
    <x v="2"/>
    <x v="2"/>
    <n v="103944.19"/>
    <s v="Platinum"/>
    <x v="1"/>
  </r>
  <r>
    <n v="3818"/>
    <x v="3089"/>
    <n v="127"/>
    <x v="2"/>
    <x v="1"/>
    <n v="1"/>
    <n v="723.07"/>
    <n v="723.07"/>
    <x v="3799"/>
    <n v="5"/>
    <s v="Chicago, IL"/>
    <n v="395"/>
    <n v="88"/>
    <n v="111"/>
    <n v="178"/>
    <n v="1"/>
    <n v="20"/>
    <x v="0"/>
    <x v="1"/>
    <n v="104637.6"/>
    <s v="Silver"/>
    <x v="0"/>
  </r>
  <r>
    <n v="3819"/>
    <x v="1350"/>
    <n v="314"/>
    <x v="7"/>
    <x v="0"/>
    <n v="3"/>
    <n v="1260.6300000000001"/>
    <n v="3781.8900000000003"/>
    <x v="3800"/>
    <n v="18"/>
    <s v="Dallas, TX"/>
    <n v="286"/>
    <n v="57"/>
    <n v="247"/>
    <n v="220"/>
    <n v="3"/>
    <n v="47"/>
    <x v="2"/>
    <x v="1"/>
    <n v="64622.71"/>
    <s v="Bronze"/>
    <x v="3"/>
  </r>
  <r>
    <n v="3820"/>
    <x v="3090"/>
    <n v="592"/>
    <x v="7"/>
    <x v="1"/>
    <n v="4"/>
    <n v="469.51"/>
    <n v="1878.04"/>
    <x v="3801"/>
    <n v="12"/>
    <s v="Dallas, TX"/>
    <n v="126"/>
    <n v="90"/>
    <n v="144"/>
    <n v="377"/>
    <n v="10"/>
    <n v="59"/>
    <x v="2"/>
    <x v="0"/>
    <n v="26464.33"/>
    <s v="Silver"/>
    <x v="1"/>
  </r>
  <r>
    <n v="3821"/>
    <x v="784"/>
    <n v="764"/>
    <x v="1"/>
    <x v="0"/>
    <n v="3"/>
    <n v="450.79"/>
    <n v="1352.3700000000001"/>
    <x v="3802"/>
    <n v="13"/>
    <s v="Dallas, TX"/>
    <n v="188"/>
    <n v="131"/>
    <n v="207"/>
    <n v="385"/>
    <n v="2"/>
    <n v="42"/>
    <x v="2"/>
    <x v="0"/>
    <n v="56831.5"/>
    <s v="Gold"/>
    <x v="3"/>
  </r>
  <r>
    <n v="3822"/>
    <x v="3091"/>
    <n v="248"/>
    <x v="2"/>
    <x v="1"/>
    <n v="4"/>
    <n v="1714.94"/>
    <n v="6859.76"/>
    <x v="3803"/>
    <n v="6"/>
    <s v="Los Angeles, CA"/>
    <n v="339"/>
    <n v="127"/>
    <n v="147"/>
    <n v="223"/>
    <n v="6"/>
    <n v="62"/>
    <x v="1"/>
    <x v="1"/>
    <n v="31901.13"/>
    <s v="Silver"/>
    <x v="1"/>
  </r>
  <r>
    <n v="3823"/>
    <x v="3092"/>
    <n v="765"/>
    <x v="0"/>
    <x v="0"/>
    <n v="1"/>
    <n v="1195.81"/>
    <n v="1195.81"/>
    <x v="3804"/>
    <n v="17"/>
    <s v="Chicago, IL"/>
    <n v="257"/>
    <n v="123"/>
    <n v="241"/>
    <n v="304"/>
    <n v="9"/>
    <n v="57"/>
    <x v="2"/>
    <x v="1"/>
    <n v="86978.36"/>
    <s v="Gold"/>
    <x v="2"/>
  </r>
  <r>
    <n v="3824"/>
    <x v="3093"/>
    <n v="347"/>
    <x v="6"/>
    <x v="0"/>
    <n v="4"/>
    <n v="656.55"/>
    <n v="2626.2"/>
    <x v="3805"/>
    <n v="8"/>
    <s v="Los Angeles, CA"/>
    <n v="405"/>
    <n v="110"/>
    <n v="299"/>
    <n v="395"/>
    <n v="6"/>
    <n v="52"/>
    <x v="2"/>
    <x v="1"/>
    <n v="119193.15"/>
    <s v="Bronze"/>
    <x v="0"/>
  </r>
  <r>
    <n v="3825"/>
    <x v="3094"/>
    <n v="546"/>
    <x v="0"/>
    <x v="0"/>
    <n v="1"/>
    <n v="1536.3"/>
    <n v="1536.3"/>
    <x v="3806"/>
    <n v="15"/>
    <s v="Chicago, IL"/>
    <n v="304"/>
    <n v="131"/>
    <n v="232"/>
    <n v="448"/>
    <n v="2"/>
    <n v="65"/>
    <x v="1"/>
    <x v="1"/>
    <n v="64155.81"/>
    <s v="Silver"/>
    <x v="3"/>
  </r>
  <r>
    <n v="3826"/>
    <x v="1651"/>
    <n v="962"/>
    <x v="3"/>
    <x v="1"/>
    <n v="4"/>
    <n v="1165.28"/>
    <n v="4661.12"/>
    <x v="3807"/>
    <n v="5"/>
    <s v="Miami, FL"/>
    <n v="159"/>
    <n v="137"/>
    <n v="201"/>
    <n v="345"/>
    <n v="2"/>
    <n v="44"/>
    <x v="2"/>
    <x v="0"/>
    <n v="103437.99"/>
    <s v="Bronze"/>
    <x v="1"/>
  </r>
  <r>
    <n v="3827"/>
    <x v="3095"/>
    <n v="741"/>
    <x v="5"/>
    <x v="0"/>
    <n v="4"/>
    <n v="1118.08"/>
    <n v="4472.32"/>
    <x v="3808"/>
    <n v="8"/>
    <s v="Los Angeles, CA"/>
    <n v="228"/>
    <n v="88"/>
    <n v="188"/>
    <n v="103"/>
    <n v="9"/>
    <n v="70"/>
    <x v="1"/>
    <x v="2"/>
    <n v="58383.51"/>
    <s v="Platinum"/>
    <x v="3"/>
  </r>
  <r>
    <n v="3828"/>
    <x v="3096"/>
    <n v="978"/>
    <x v="7"/>
    <x v="0"/>
    <n v="2"/>
    <n v="1447.13"/>
    <n v="2894.26"/>
    <x v="3809"/>
    <n v="16"/>
    <s v="New York, NY"/>
    <n v="385"/>
    <n v="78"/>
    <n v="288"/>
    <n v="494"/>
    <n v="6"/>
    <n v="34"/>
    <x v="0"/>
    <x v="2"/>
    <n v="31630.12"/>
    <s v="Gold"/>
    <x v="0"/>
  </r>
  <r>
    <n v="3829"/>
    <x v="2851"/>
    <n v="908"/>
    <x v="4"/>
    <x v="0"/>
    <n v="4"/>
    <n v="130.05000000000001"/>
    <n v="520.20000000000005"/>
    <x v="3810"/>
    <n v="6"/>
    <s v="Los Angeles, CA"/>
    <n v="243"/>
    <n v="131"/>
    <n v="238"/>
    <n v="445"/>
    <n v="9"/>
    <n v="35"/>
    <x v="2"/>
    <x v="1"/>
    <n v="51589.34"/>
    <s v="Gold"/>
    <x v="1"/>
  </r>
  <r>
    <n v="3830"/>
    <x v="346"/>
    <n v="651"/>
    <x v="5"/>
    <x v="0"/>
    <n v="3"/>
    <n v="158.19999999999999"/>
    <n v="474.59999999999997"/>
    <x v="3811"/>
    <n v="6"/>
    <s v="Los Angeles, CA"/>
    <n v="28"/>
    <n v="53"/>
    <n v="105"/>
    <n v="171"/>
    <n v="2"/>
    <n v="70"/>
    <x v="1"/>
    <x v="1"/>
    <n v="117123.34"/>
    <s v="Gold"/>
    <x v="0"/>
  </r>
  <r>
    <n v="3831"/>
    <x v="3097"/>
    <n v="295"/>
    <x v="1"/>
    <x v="1"/>
    <n v="2"/>
    <n v="432.35"/>
    <n v="864.7"/>
    <x v="3812"/>
    <n v="11"/>
    <s v="Chicago, IL"/>
    <n v="450"/>
    <n v="117"/>
    <n v="226"/>
    <n v="443"/>
    <n v="2"/>
    <n v="35"/>
    <x v="2"/>
    <x v="1"/>
    <n v="72361.100000000006"/>
    <s v="Platinum"/>
    <x v="0"/>
  </r>
  <r>
    <n v="3832"/>
    <x v="3098"/>
    <n v="188"/>
    <x v="4"/>
    <x v="0"/>
    <n v="5"/>
    <n v="1089.0999999999999"/>
    <n v="5445.5"/>
    <x v="3813"/>
    <n v="19"/>
    <s v="Dallas, TX"/>
    <n v="196"/>
    <n v="113"/>
    <n v="268"/>
    <n v="282"/>
    <n v="1"/>
    <n v="55"/>
    <x v="2"/>
    <x v="0"/>
    <n v="79391.95"/>
    <s v="Platinum"/>
    <x v="2"/>
  </r>
  <r>
    <n v="3833"/>
    <x v="3099"/>
    <n v="408"/>
    <x v="6"/>
    <x v="0"/>
    <n v="3"/>
    <n v="1647.29"/>
    <n v="4941.87"/>
    <x v="3814"/>
    <n v="7"/>
    <s v="Los Angeles, CA"/>
    <n v="295"/>
    <n v="142"/>
    <n v="147"/>
    <n v="330"/>
    <n v="2"/>
    <n v="22"/>
    <x v="0"/>
    <x v="0"/>
    <n v="60155.519999999997"/>
    <s v="Bronze"/>
    <x v="1"/>
  </r>
  <r>
    <n v="3834"/>
    <x v="99"/>
    <n v="888"/>
    <x v="6"/>
    <x v="1"/>
    <n v="1"/>
    <n v="1738.99"/>
    <n v="1738.99"/>
    <x v="3815"/>
    <n v="4"/>
    <s v="New York, NY"/>
    <n v="359"/>
    <n v="121"/>
    <n v="105"/>
    <n v="411"/>
    <n v="5"/>
    <n v="25"/>
    <x v="0"/>
    <x v="2"/>
    <n v="85069.24"/>
    <s v="Bronze"/>
    <x v="2"/>
  </r>
  <r>
    <n v="3835"/>
    <x v="3100"/>
    <n v="574"/>
    <x v="4"/>
    <x v="0"/>
    <n v="1"/>
    <n v="418.7"/>
    <n v="418.7"/>
    <x v="3816"/>
    <n v="2"/>
    <s v="Chicago, IL"/>
    <n v="487"/>
    <n v="51"/>
    <n v="114"/>
    <n v="262"/>
    <n v="7"/>
    <n v="52"/>
    <x v="2"/>
    <x v="1"/>
    <n v="110264.84"/>
    <s v="Gold"/>
    <x v="0"/>
  </r>
  <r>
    <n v="3836"/>
    <x v="3101"/>
    <n v="251"/>
    <x v="7"/>
    <x v="0"/>
    <n v="5"/>
    <n v="297.91000000000003"/>
    <n v="1489.5500000000002"/>
    <x v="3817"/>
    <n v="8"/>
    <s v="Los Angeles, CA"/>
    <n v="369"/>
    <n v="139"/>
    <n v="242"/>
    <n v="222"/>
    <n v="1"/>
    <n v="40"/>
    <x v="2"/>
    <x v="2"/>
    <n v="71144.41"/>
    <s v="Platinum"/>
    <x v="2"/>
  </r>
  <r>
    <n v="3837"/>
    <x v="2241"/>
    <n v="585"/>
    <x v="7"/>
    <x v="0"/>
    <n v="3"/>
    <n v="1233.07"/>
    <n v="3699.21"/>
    <x v="3818"/>
    <n v="8"/>
    <s v="Chicago, IL"/>
    <n v="424"/>
    <n v="77"/>
    <n v="263"/>
    <n v="500"/>
    <n v="3"/>
    <n v="23"/>
    <x v="0"/>
    <x v="0"/>
    <n v="59442.96"/>
    <s v="Gold"/>
    <x v="1"/>
  </r>
  <r>
    <n v="3838"/>
    <x v="3102"/>
    <n v="532"/>
    <x v="3"/>
    <x v="1"/>
    <n v="2"/>
    <n v="1642.04"/>
    <n v="3284.08"/>
    <x v="3819"/>
    <n v="16"/>
    <s v="Dallas, TX"/>
    <n v="125"/>
    <n v="106"/>
    <n v="269"/>
    <n v="283"/>
    <n v="4"/>
    <n v="20"/>
    <x v="0"/>
    <x v="1"/>
    <n v="98087.6"/>
    <s v="Platinum"/>
    <x v="2"/>
  </r>
  <r>
    <n v="3839"/>
    <x v="3103"/>
    <n v="122"/>
    <x v="2"/>
    <x v="1"/>
    <n v="4"/>
    <n v="657.93"/>
    <n v="2631.72"/>
    <x v="3820"/>
    <n v="2"/>
    <s v="Los Angeles, CA"/>
    <n v="349"/>
    <n v="117"/>
    <n v="105"/>
    <n v="316"/>
    <n v="6"/>
    <n v="24"/>
    <x v="0"/>
    <x v="1"/>
    <n v="29342.560000000001"/>
    <s v="Bronze"/>
    <x v="1"/>
  </r>
  <r>
    <n v="3840"/>
    <x v="3104"/>
    <n v="219"/>
    <x v="2"/>
    <x v="0"/>
    <n v="2"/>
    <n v="356.12"/>
    <n v="712.24"/>
    <x v="3821"/>
    <n v="1"/>
    <s v="New York, NY"/>
    <n v="301"/>
    <n v="72"/>
    <n v="191"/>
    <n v="258"/>
    <n v="4"/>
    <n v="39"/>
    <x v="2"/>
    <x v="0"/>
    <n v="94713.16"/>
    <s v="Bronze"/>
    <x v="0"/>
  </r>
  <r>
    <n v="3841"/>
    <x v="3105"/>
    <n v="270"/>
    <x v="4"/>
    <x v="1"/>
    <n v="2"/>
    <n v="1393.82"/>
    <n v="2787.64"/>
    <x v="3822"/>
    <n v="18"/>
    <s v="Miami, FL"/>
    <n v="90"/>
    <n v="132"/>
    <n v="216"/>
    <n v="238"/>
    <n v="6"/>
    <n v="34"/>
    <x v="0"/>
    <x v="2"/>
    <n v="26549.08"/>
    <s v="Silver"/>
    <x v="0"/>
  </r>
  <r>
    <n v="3842"/>
    <x v="363"/>
    <n v="256"/>
    <x v="0"/>
    <x v="0"/>
    <n v="3"/>
    <n v="1758.79"/>
    <n v="5276.37"/>
    <x v="3823"/>
    <n v="19"/>
    <s v="Los Angeles, CA"/>
    <n v="269"/>
    <n v="149"/>
    <n v="105"/>
    <n v="437"/>
    <n v="10"/>
    <n v="60"/>
    <x v="1"/>
    <x v="1"/>
    <n v="36473.85"/>
    <s v="Bronze"/>
    <x v="1"/>
  </r>
  <r>
    <n v="3843"/>
    <x v="3106"/>
    <n v="856"/>
    <x v="0"/>
    <x v="0"/>
    <n v="4"/>
    <n v="1169.75"/>
    <n v="4679"/>
    <x v="3824"/>
    <n v="10"/>
    <s v="New York, NY"/>
    <n v="174"/>
    <n v="92"/>
    <n v="120"/>
    <n v="132"/>
    <n v="7"/>
    <n v="28"/>
    <x v="0"/>
    <x v="1"/>
    <n v="43051.08"/>
    <s v="Platinum"/>
    <x v="0"/>
  </r>
  <r>
    <n v="3844"/>
    <x v="866"/>
    <n v="819"/>
    <x v="3"/>
    <x v="0"/>
    <n v="1"/>
    <n v="1501.9"/>
    <n v="1501.9"/>
    <x v="3825"/>
    <n v="5"/>
    <s v="Chicago, IL"/>
    <n v="123"/>
    <n v="140"/>
    <n v="245"/>
    <n v="135"/>
    <n v="9"/>
    <n v="46"/>
    <x v="2"/>
    <x v="0"/>
    <n v="91492.19"/>
    <s v="Bronze"/>
    <x v="1"/>
  </r>
  <r>
    <n v="3845"/>
    <x v="3107"/>
    <n v="555"/>
    <x v="6"/>
    <x v="1"/>
    <n v="4"/>
    <n v="522.22"/>
    <n v="2088.88"/>
    <x v="3826"/>
    <n v="7"/>
    <s v="Chicago, IL"/>
    <n v="66"/>
    <n v="80"/>
    <n v="227"/>
    <n v="410"/>
    <n v="3"/>
    <n v="67"/>
    <x v="1"/>
    <x v="1"/>
    <n v="97285.43"/>
    <s v="Silver"/>
    <x v="1"/>
  </r>
  <r>
    <n v="3846"/>
    <x v="1512"/>
    <n v="596"/>
    <x v="7"/>
    <x v="1"/>
    <n v="4"/>
    <n v="1538.1"/>
    <n v="6152.4"/>
    <x v="3827"/>
    <n v="9"/>
    <s v="Miami, FL"/>
    <n v="330"/>
    <n v="106"/>
    <n v="173"/>
    <n v="435"/>
    <n v="9"/>
    <n v="29"/>
    <x v="0"/>
    <x v="1"/>
    <n v="114075.63"/>
    <s v="Gold"/>
    <x v="0"/>
  </r>
  <r>
    <n v="3847"/>
    <x v="3108"/>
    <n v="582"/>
    <x v="1"/>
    <x v="0"/>
    <n v="2"/>
    <n v="151.44"/>
    <n v="302.88"/>
    <x v="3828"/>
    <n v="2"/>
    <s v="Chicago, IL"/>
    <n v="327"/>
    <n v="63"/>
    <n v="153"/>
    <n v="448"/>
    <n v="10"/>
    <n v="38"/>
    <x v="2"/>
    <x v="1"/>
    <n v="88426.93"/>
    <s v="Bronze"/>
    <x v="2"/>
  </r>
  <r>
    <n v="3848"/>
    <x v="1236"/>
    <n v="120"/>
    <x v="0"/>
    <x v="1"/>
    <n v="2"/>
    <n v="1195.8800000000001"/>
    <n v="2391.7600000000002"/>
    <x v="3829"/>
    <n v="7"/>
    <s v="Los Angeles, CA"/>
    <n v="27"/>
    <n v="66"/>
    <n v="295"/>
    <n v="196"/>
    <n v="1"/>
    <n v="39"/>
    <x v="2"/>
    <x v="2"/>
    <n v="23666.38"/>
    <s v="Bronze"/>
    <x v="2"/>
  </r>
  <r>
    <n v="3849"/>
    <x v="3109"/>
    <n v="980"/>
    <x v="2"/>
    <x v="1"/>
    <n v="1"/>
    <n v="1851.29"/>
    <n v="1851.29"/>
    <x v="3830"/>
    <n v="15"/>
    <s v="Miami, FL"/>
    <n v="76"/>
    <n v="103"/>
    <n v="268"/>
    <n v="278"/>
    <n v="2"/>
    <n v="47"/>
    <x v="2"/>
    <x v="0"/>
    <n v="33060.33"/>
    <s v="Platinum"/>
    <x v="2"/>
  </r>
  <r>
    <n v="3850"/>
    <x v="3110"/>
    <n v="560"/>
    <x v="0"/>
    <x v="0"/>
    <n v="2"/>
    <n v="388.11"/>
    <n v="776.22"/>
    <x v="3831"/>
    <n v="1"/>
    <s v="Los Angeles, CA"/>
    <n v="498"/>
    <n v="144"/>
    <n v="270"/>
    <n v="249"/>
    <n v="5"/>
    <n v="32"/>
    <x v="0"/>
    <x v="2"/>
    <n v="84112.28"/>
    <s v="Silver"/>
    <x v="3"/>
  </r>
  <r>
    <n v="3851"/>
    <x v="232"/>
    <n v="699"/>
    <x v="5"/>
    <x v="0"/>
    <n v="2"/>
    <n v="1054.27"/>
    <n v="2108.54"/>
    <x v="3832"/>
    <n v="9"/>
    <s v="Miami, FL"/>
    <n v="478"/>
    <n v="117"/>
    <n v="182"/>
    <n v="499"/>
    <n v="1"/>
    <n v="18"/>
    <x v="0"/>
    <x v="1"/>
    <n v="102104.83"/>
    <s v="Platinum"/>
    <x v="0"/>
  </r>
  <r>
    <n v="3852"/>
    <x v="3111"/>
    <n v="348"/>
    <x v="5"/>
    <x v="1"/>
    <n v="4"/>
    <n v="351.74"/>
    <n v="1406.96"/>
    <x v="3833"/>
    <n v="7"/>
    <s v="Chicago, IL"/>
    <n v="162"/>
    <n v="117"/>
    <n v="214"/>
    <n v="331"/>
    <n v="9"/>
    <n v="65"/>
    <x v="1"/>
    <x v="0"/>
    <n v="86815.01"/>
    <s v="Bronze"/>
    <x v="2"/>
  </r>
  <r>
    <n v="3853"/>
    <x v="3112"/>
    <n v="306"/>
    <x v="0"/>
    <x v="1"/>
    <n v="1"/>
    <n v="1813.98"/>
    <n v="1813.98"/>
    <x v="3834"/>
    <n v="7"/>
    <s v="Los Angeles, CA"/>
    <n v="158"/>
    <n v="113"/>
    <n v="182"/>
    <n v="455"/>
    <n v="2"/>
    <n v="24"/>
    <x v="0"/>
    <x v="2"/>
    <n v="108690.86"/>
    <s v="Bronze"/>
    <x v="2"/>
  </r>
  <r>
    <n v="3854"/>
    <x v="3113"/>
    <n v="401"/>
    <x v="1"/>
    <x v="1"/>
    <n v="1"/>
    <n v="625.62"/>
    <n v="625.62"/>
    <x v="3835"/>
    <n v="8"/>
    <s v="Chicago, IL"/>
    <n v="208"/>
    <n v="52"/>
    <n v="275"/>
    <n v="194"/>
    <n v="3"/>
    <n v="50"/>
    <x v="2"/>
    <x v="0"/>
    <n v="42469.94"/>
    <s v="Bronze"/>
    <x v="1"/>
  </r>
  <r>
    <n v="3855"/>
    <x v="3114"/>
    <n v="683"/>
    <x v="1"/>
    <x v="1"/>
    <n v="5"/>
    <n v="1980.79"/>
    <n v="9903.9500000000007"/>
    <x v="3836"/>
    <n v="7"/>
    <s v="New York, NY"/>
    <n v="41"/>
    <n v="86"/>
    <n v="137"/>
    <n v="367"/>
    <n v="4"/>
    <n v="65"/>
    <x v="1"/>
    <x v="0"/>
    <n v="86169.27"/>
    <s v="Bronze"/>
    <x v="1"/>
  </r>
  <r>
    <n v="3856"/>
    <x v="3115"/>
    <n v="949"/>
    <x v="5"/>
    <x v="0"/>
    <n v="3"/>
    <n v="626.66"/>
    <n v="1879.98"/>
    <x v="3837"/>
    <n v="4"/>
    <s v="New York, NY"/>
    <n v="436"/>
    <n v="60"/>
    <n v="268"/>
    <n v="300"/>
    <n v="6"/>
    <n v="20"/>
    <x v="0"/>
    <x v="1"/>
    <n v="109756.5"/>
    <s v="Silver"/>
    <x v="1"/>
  </r>
  <r>
    <n v="3857"/>
    <x v="3116"/>
    <n v="953"/>
    <x v="6"/>
    <x v="1"/>
    <n v="3"/>
    <n v="833.08"/>
    <n v="2499.2400000000002"/>
    <x v="3838"/>
    <n v="18"/>
    <s v="Dallas, TX"/>
    <n v="214"/>
    <n v="92"/>
    <n v="257"/>
    <n v="227"/>
    <n v="7"/>
    <n v="51"/>
    <x v="2"/>
    <x v="2"/>
    <n v="74218.149999999994"/>
    <s v="Bronze"/>
    <x v="0"/>
  </r>
  <r>
    <n v="3858"/>
    <x v="3005"/>
    <n v="501"/>
    <x v="2"/>
    <x v="0"/>
    <n v="1"/>
    <n v="433.45"/>
    <n v="433.45"/>
    <x v="3839"/>
    <n v="17"/>
    <s v="Dallas, TX"/>
    <n v="364"/>
    <n v="150"/>
    <n v="132"/>
    <n v="403"/>
    <n v="4"/>
    <n v="49"/>
    <x v="2"/>
    <x v="1"/>
    <n v="76657.11"/>
    <s v="Bronze"/>
    <x v="1"/>
  </r>
  <r>
    <n v="3859"/>
    <x v="48"/>
    <n v="152"/>
    <x v="2"/>
    <x v="0"/>
    <n v="4"/>
    <n v="213.5"/>
    <n v="854"/>
    <x v="3840"/>
    <n v="7"/>
    <s v="Chicago, IL"/>
    <n v="340"/>
    <n v="90"/>
    <n v="184"/>
    <n v="389"/>
    <n v="2"/>
    <n v="26"/>
    <x v="0"/>
    <x v="0"/>
    <n v="48209.21"/>
    <s v="Gold"/>
    <x v="2"/>
  </r>
  <r>
    <n v="3860"/>
    <x v="3117"/>
    <n v="441"/>
    <x v="0"/>
    <x v="1"/>
    <n v="3"/>
    <n v="1771.17"/>
    <n v="5313.51"/>
    <x v="3841"/>
    <n v="18"/>
    <s v="Los Angeles, CA"/>
    <n v="360"/>
    <n v="112"/>
    <n v="188"/>
    <n v="459"/>
    <n v="7"/>
    <n v="39"/>
    <x v="2"/>
    <x v="0"/>
    <n v="83999.62"/>
    <s v="Silver"/>
    <x v="2"/>
  </r>
  <r>
    <n v="3861"/>
    <x v="3118"/>
    <n v="108"/>
    <x v="0"/>
    <x v="1"/>
    <n v="2"/>
    <n v="744.9"/>
    <n v="1489.8"/>
    <x v="3842"/>
    <n v="9"/>
    <s v="Dallas, TX"/>
    <n v="330"/>
    <n v="119"/>
    <n v="278"/>
    <n v="300"/>
    <n v="8"/>
    <n v="50"/>
    <x v="2"/>
    <x v="1"/>
    <n v="57470.31"/>
    <s v="Gold"/>
    <x v="2"/>
  </r>
  <r>
    <n v="3862"/>
    <x v="3119"/>
    <n v="205"/>
    <x v="4"/>
    <x v="0"/>
    <n v="2"/>
    <n v="431.77"/>
    <n v="863.54"/>
    <x v="3843"/>
    <n v="12"/>
    <s v="Dallas, TX"/>
    <n v="242"/>
    <n v="131"/>
    <n v="294"/>
    <n v="183"/>
    <n v="7"/>
    <n v="37"/>
    <x v="2"/>
    <x v="2"/>
    <n v="50538.77"/>
    <s v="Silver"/>
    <x v="1"/>
  </r>
  <r>
    <n v="3863"/>
    <x v="2938"/>
    <n v="745"/>
    <x v="1"/>
    <x v="0"/>
    <n v="1"/>
    <n v="155.25"/>
    <n v="155.25"/>
    <x v="3844"/>
    <n v="13"/>
    <s v="Miami, FL"/>
    <n v="303"/>
    <n v="62"/>
    <n v="195"/>
    <n v="256"/>
    <n v="7"/>
    <n v="29"/>
    <x v="0"/>
    <x v="2"/>
    <n v="105125.83"/>
    <s v="Platinum"/>
    <x v="1"/>
  </r>
  <r>
    <n v="3864"/>
    <x v="2169"/>
    <n v="967"/>
    <x v="0"/>
    <x v="1"/>
    <n v="4"/>
    <n v="172.41"/>
    <n v="689.64"/>
    <x v="3845"/>
    <n v="3"/>
    <s v="Chicago, IL"/>
    <n v="486"/>
    <n v="80"/>
    <n v="262"/>
    <n v="108"/>
    <n v="1"/>
    <n v="32"/>
    <x v="0"/>
    <x v="1"/>
    <n v="112928.71"/>
    <s v="Bronze"/>
    <x v="2"/>
  </r>
  <r>
    <n v="3865"/>
    <x v="3120"/>
    <n v="830"/>
    <x v="6"/>
    <x v="1"/>
    <n v="3"/>
    <n v="485.74"/>
    <n v="1457.22"/>
    <x v="3846"/>
    <n v="5"/>
    <s v="Los Angeles, CA"/>
    <n v="148"/>
    <n v="130"/>
    <n v="207"/>
    <n v="439"/>
    <n v="3"/>
    <n v="19"/>
    <x v="0"/>
    <x v="1"/>
    <n v="70907.210000000006"/>
    <s v="Bronze"/>
    <x v="2"/>
  </r>
  <r>
    <n v="3866"/>
    <x v="3121"/>
    <n v="542"/>
    <x v="4"/>
    <x v="0"/>
    <n v="3"/>
    <n v="420.13"/>
    <n v="1260.3899999999999"/>
    <x v="3847"/>
    <n v="12"/>
    <s v="Miami, FL"/>
    <n v="210"/>
    <n v="143"/>
    <n v="228"/>
    <n v="180"/>
    <n v="8"/>
    <n v="26"/>
    <x v="0"/>
    <x v="0"/>
    <n v="51504.49"/>
    <s v="Gold"/>
    <x v="1"/>
  </r>
  <r>
    <n v="3867"/>
    <x v="3122"/>
    <n v="525"/>
    <x v="4"/>
    <x v="1"/>
    <n v="3"/>
    <n v="1626.51"/>
    <n v="4879.53"/>
    <x v="3848"/>
    <n v="16"/>
    <s v="Los Angeles, CA"/>
    <n v="382"/>
    <n v="106"/>
    <n v="106"/>
    <n v="218"/>
    <n v="2"/>
    <n v="28"/>
    <x v="0"/>
    <x v="0"/>
    <n v="113195.06"/>
    <s v="Platinum"/>
    <x v="1"/>
  </r>
  <r>
    <n v="3868"/>
    <x v="2587"/>
    <n v="968"/>
    <x v="5"/>
    <x v="1"/>
    <n v="1"/>
    <n v="628.82000000000005"/>
    <n v="628.82000000000005"/>
    <x v="3849"/>
    <n v="18"/>
    <s v="Dallas, TX"/>
    <n v="227"/>
    <n v="75"/>
    <n v="279"/>
    <n v="357"/>
    <n v="7"/>
    <n v="59"/>
    <x v="2"/>
    <x v="2"/>
    <n v="49018.03"/>
    <s v="Bronze"/>
    <x v="1"/>
  </r>
  <r>
    <n v="3869"/>
    <x v="2189"/>
    <n v="607"/>
    <x v="4"/>
    <x v="0"/>
    <n v="2"/>
    <n v="927.07"/>
    <n v="1854.14"/>
    <x v="3850"/>
    <n v="1"/>
    <s v="New York, NY"/>
    <n v="330"/>
    <n v="141"/>
    <n v="276"/>
    <n v="459"/>
    <n v="9"/>
    <n v="64"/>
    <x v="1"/>
    <x v="2"/>
    <n v="104721.45"/>
    <s v="Platinum"/>
    <x v="0"/>
  </r>
  <r>
    <n v="3870"/>
    <x v="3123"/>
    <n v="854"/>
    <x v="0"/>
    <x v="1"/>
    <n v="4"/>
    <n v="1089.01"/>
    <n v="4356.04"/>
    <x v="3851"/>
    <n v="9"/>
    <s v="New York, NY"/>
    <n v="231"/>
    <n v="59"/>
    <n v="240"/>
    <n v="234"/>
    <n v="10"/>
    <n v="48"/>
    <x v="2"/>
    <x v="1"/>
    <n v="49954.45"/>
    <s v="Silver"/>
    <x v="3"/>
  </r>
  <r>
    <n v="3871"/>
    <x v="3124"/>
    <n v="692"/>
    <x v="1"/>
    <x v="1"/>
    <n v="2"/>
    <n v="1359.85"/>
    <n v="2719.7"/>
    <x v="3852"/>
    <n v="15"/>
    <s v="Miami, FL"/>
    <n v="268"/>
    <n v="86"/>
    <n v="168"/>
    <n v="418"/>
    <n v="3"/>
    <n v="69"/>
    <x v="1"/>
    <x v="0"/>
    <n v="96133.63"/>
    <s v="Gold"/>
    <x v="0"/>
  </r>
  <r>
    <n v="3872"/>
    <x v="831"/>
    <n v="710"/>
    <x v="0"/>
    <x v="0"/>
    <n v="4"/>
    <n v="244.63"/>
    <n v="978.52"/>
    <x v="3853"/>
    <n v="8"/>
    <s v="Dallas, TX"/>
    <n v="340"/>
    <n v="71"/>
    <n v="208"/>
    <n v="173"/>
    <n v="8"/>
    <n v="29"/>
    <x v="0"/>
    <x v="1"/>
    <n v="82853.119999999995"/>
    <s v="Bronze"/>
    <x v="0"/>
  </r>
  <r>
    <n v="3873"/>
    <x v="2739"/>
    <n v="848"/>
    <x v="7"/>
    <x v="0"/>
    <n v="4"/>
    <n v="142.53"/>
    <n v="570.12"/>
    <x v="3854"/>
    <n v="15"/>
    <s v="Dallas, TX"/>
    <n v="406"/>
    <n v="65"/>
    <n v="253"/>
    <n v="129"/>
    <n v="9"/>
    <n v="49"/>
    <x v="2"/>
    <x v="0"/>
    <n v="112359.19"/>
    <s v="Platinum"/>
    <x v="2"/>
  </r>
  <r>
    <n v="3874"/>
    <x v="3125"/>
    <n v="667"/>
    <x v="7"/>
    <x v="1"/>
    <n v="4"/>
    <n v="1999.64"/>
    <n v="7998.56"/>
    <x v="3855"/>
    <n v="4"/>
    <s v="Dallas, TX"/>
    <n v="34"/>
    <n v="111"/>
    <n v="286"/>
    <n v="215"/>
    <n v="9"/>
    <n v="62"/>
    <x v="1"/>
    <x v="0"/>
    <n v="37918.78"/>
    <s v="Silver"/>
    <x v="0"/>
  </r>
  <r>
    <n v="3875"/>
    <x v="447"/>
    <n v="397"/>
    <x v="6"/>
    <x v="0"/>
    <n v="5"/>
    <n v="1493.78"/>
    <n v="7468.9"/>
    <x v="3856"/>
    <n v="19"/>
    <s v="Los Angeles, CA"/>
    <n v="266"/>
    <n v="135"/>
    <n v="103"/>
    <n v="136"/>
    <n v="9"/>
    <n v="41"/>
    <x v="2"/>
    <x v="0"/>
    <n v="69536.210000000006"/>
    <s v="Gold"/>
    <x v="2"/>
  </r>
  <r>
    <n v="3876"/>
    <x v="3126"/>
    <n v="137"/>
    <x v="7"/>
    <x v="0"/>
    <n v="3"/>
    <n v="753.1"/>
    <n v="2259.3000000000002"/>
    <x v="3857"/>
    <n v="17"/>
    <s v="New York, NY"/>
    <n v="389"/>
    <n v="93"/>
    <n v="100"/>
    <n v="343"/>
    <n v="5"/>
    <n v="28"/>
    <x v="0"/>
    <x v="2"/>
    <n v="112605.66"/>
    <s v="Bronze"/>
    <x v="0"/>
  </r>
  <r>
    <n v="3877"/>
    <x v="3127"/>
    <n v="599"/>
    <x v="2"/>
    <x v="1"/>
    <n v="4"/>
    <n v="1120.6099999999999"/>
    <n v="4482.4399999999996"/>
    <x v="3858"/>
    <n v="12"/>
    <s v="Los Angeles, CA"/>
    <n v="291"/>
    <n v="99"/>
    <n v="126"/>
    <n v="424"/>
    <n v="8"/>
    <n v="25"/>
    <x v="0"/>
    <x v="1"/>
    <n v="86973.19"/>
    <s v="Gold"/>
    <x v="0"/>
  </r>
  <r>
    <n v="3878"/>
    <x v="707"/>
    <n v="509"/>
    <x v="2"/>
    <x v="1"/>
    <n v="4"/>
    <n v="1344.11"/>
    <n v="5376.44"/>
    <x v="3859"/>
    <n v="4"/>
    <s v="Los Angeles, CA"/>
    <n v="264"/>
    <n v="67"/>
    <n v="186"/>
    <n v="276"/>
    <n v="9"/>
    <n v="61"/>
    <x v="1"/>
    <x v="2"/>
    <n v="63347.93"/>
    <s v="Gold"/>
    <x v="3"/>
  </r>
  <r>
    <n v="3879"/>
    <x v="3128"/>
    <n v="597"/>
    <x v="0"/>
    <x v="0"/>
    <n v="1"/>
    <n v="660.08"/>
    <n v="660.08"/>
    <x v="3860"/>
    <n v="16"/>
    <s v="Los Angeles, CA"/>
    <n v="403"/>
    <n v="84"/>
    <n v="277"/>
    <n v="418"/>
    <n v="8"/>
    <n v="40"/>
    <x v="2"/>
    <x v="2"/>
    <n v="51583.23"/>
    <s v="Platinum"/>
    <x v="3"/>
  </r>
  <r>
    <n v="3880"/>
    <x v="3129"/>
    <n v="625"/>
    <x v="6"/>
    <x v="0"/>
    <n v="4"/>
    <n v="940.41"/>
    <n v="3761.64"/>
    <x v="3861"/>
    <n v="14"/>
    <s v="Chicago, IL"/>
    <n v="222"/>
    <n v="111"/>
    <n v="267"/>
    <n v="138"/>
    <n v="2"/>
    <n v="28"/>
    <x v="0"/>
    <x v="2"/>
    <n v="95004.23"/>
    <s v="Gold"/>
    <x v="1"/>
  </r>
  <r>
    <n v="3881"/>
    <x v="3130"/>
    <n v="705"/>
    <x v="3"/>
    <x v="1"/>
    <n v="2"/>
    <n v="1495.77"/>
    <n v="2991.54"/>
    <x v="3862"/>
    <n v="19"/>
    <s v="Miami, FL"/>
    <n v="110"/>
    <n v="126"/>
    <n v="243"/>
    <n v="233"/>
    <n v="9"/>
    <n v="49"/>
    <x v="2"/>
    <x v="0"/>
    <n v="60932.95"/>
    <s v="Platinum"/>
    <x v="1"/>
  </r>
  <r>
    <n v="3882"/>
    <x v="3131"/>
    <n v="842"/>
    <x v="4"/>
    <x v="0"/>
    <n v="3"/>
    <n v="1430.44"/>
    <n v="4291.32"/>
    <x v="3863"/>
    <n v="13"/>
    <s v="Los Angeles, CA"/>
    <n v="367"/>
    <n v="127"/>
    <n v="128"/>
    <n v="264"/>
    <n v="2"/>
    <n v="67"/>
    <x v="1"/>
    <x v="0"/>
    <n v="76054.600000000006"/>
    <s v="Bronze"/>
    <x v="1"/>
  </r>
  <r>
    <n v="3883"/>
    <x v="3132"/>
    <n v="726"/>
    <x v="7"/>
    <x v="1"/>
    <n v="5"/>
    <n v="512.89"/>
    <n v="2564.4499999999998"/>
    <x v="3864"/>
    <n v="18"/>
    <s v="Dallas, TX"/>
    <n v="212"/>
    <n v="85"/>
    <n v="132"/>
    <n v="105"/>
    <n v="10"/>
    <n v="64"/>
    <x v="1"/>
    <x v="1"/>
    <n v="27619.11"/>
    <s v="Gold"/>
    <x v="3"/>
  </r>
  <r>
    <n v="3884"/>
    <x v="132"/>
    <n v="794"/>
    <x v="2"/>
    <x v="1"/>
    <n v="3"/>
    <n v="1610.43"/>
    <n v="4831.29"/>
    <x v="3865"/>
    <n v="1"/>
    <s v="Chicago, IL"/>
    <n v="382"/>
    <n v="142"/>
    <n v="299"/>
    <n v="410"/>
    <n v="4"/>
    <n v="60"/>
    <x v="1"/>
    <x v="0"/>
    <n v="116942.91"/>
    <s v="Platinum"/>
    <x v="1"/>
  </r>
  <r>
    <n v="3885"/>
    <x v="3133"/>
    <n v="936"/>
    <x v="5"/>
    <x v="1"/>
    <n v="2"/>
    <n v="684.8"/>
    <n v="1369.6"/>
    <x v="3866"/>
    <n v="13"/>
    <s v="Dallas, TX"/>
    <n v="470"/>
    <n v="82"/>
    <n v="154"/>
    <n v="122"/>
    <n v="9"/>
    <n v="27"/>
    <x v="0"/>
    <x v="0"/>
    <n v="119919.78"/>
    <s v="Silver"/>
    <x v="2"/>
  </r>
  <r>
    <n v="3886"/>
    <x v="3073"/>
    <n v="988"/>
    <x v="0"/>
    <x v="0"/>
    <n v="5"/>
    <n v="1778.37"/>
    <n v="8891.8499999999985"/>
    <x v="3867"/>
    <n v="10"/>
    <s v="Dallas, TX"/>
    <n v="40"/>
    <n v="81"/>
    <n v="197"/>
    <n v="407"/>
    <n v="4"/>
    <n v="33"/>
    <x v="0"/>
    <x v="1"/>
    <n v="41253.599999999999"/>
    <s v="Silver"/>
    <x v="0"/>
  </r>
  <r>
    <n v="3887"/>
    <x v="1612"/>
    <n v="599"/>
    <x v="0"/>
    <x v="0"/>
    <n v="1"/>
    <n v="283.37"/>
    <n v="283.37"/>
    <x v="3868"/>
    <n v="12"/>
    <s v="Chicago, IL"/>
    <n v="447"/>
    <n v="75"/>
    <n v="139"/>
    <n v="429"/>
    <n v="5"/>
    <n v="22"/>
    <x v="0"/>
    <x v="1"/>
    <n v="79168.789999999994"/>
    <s v="Silver"/>
    <x v="0"/>
  </r>
  <r>
    <n v="3888"/>
    <x v="3101"/>
    <n v="337"/>
    <x v="0"/>
    <x v="1"/>
    <n v="3"/>
    <n v="1138.81"/>
    <n v="3416.43"/>
    <x v="3869"/>
    <n v="12"/>
    <s v="Chicago, IL"/>
    <n v="115"/>
    <n v="64"/>
    <n v="169"/>
    <n v="112"/>
    <n v="8"/>
    <n v="25"/>
    <x v="0"/>
    <x v="1"/>
    <n v="33010.89"/>
    <s v="Bronze"/>
    <x v="3"/>
  </r>
  <r>
    <n v="3889"/>
    <x v="3134"/>
    <n v="831"/>
    <x v="0"/>
    <x v="0"/>
    <n v="4"/>
    <n v="1948.82"/>
    <n v="7795.28"/>
    <x v="3870"/>
    <n v="10"/>
    <s v="Chicago, IL"/>
    <n v="445"/>
    <n v="113"/>
    <n v="280"/>
    <n v="435"/>
    <n v="8"/>
    <n v="62"/>
    <x v="1"/>
    <x v="2"/>
    <n v="50668.34"/>
    <s v="Silver"/>
    <x v="1"/>
  </r>
  <r>
    <n v="3890"/>
    <x v="3135"/>
    <n v="162"/>
    <x v="1"/>
    <x v="1"/>
    <n v="1"/>
    <n v="1215.3900000000001"/>
    <n v="1215.3900000000001"/>
    <x v="3871"/>
    <n v="10"/>
    <s v="New York, NY"/>
    <n v="293"/>
    <n v="119"/>
    <n v="147"/>
    <n v="197"/>
    <n v="1"/>
    <n v="35"/>
    <x v="2"/>
    <x v="2"/>
    <n v="28713.200000000001"/>
    <s v="Gold"/>
    <x v="2"/>
  </r>
  <r>
    <n v="3891"/>
    <x v="149"/>
    <n v="640"/>
    <x v="3"/>
    <x v="1"/>
    <n v="4"/>
    <n v="241.65"/>
    <n v="966.6"/>
    <x v="3872"/>
    <n v="5"/>
    <s v="Los Angeles, CA"/>
    <n v="166"/>
    <n v="70"/>
    <n v="175"/>
    <n v="418"/>
    <n v="6"/>
    <n v="32"/>
    <x v="0"/>
    <x v="1"/>
    <n v="106177.66"/>
    <s v="Platinum"/>
    <x v="0"/>
  </r>
  <r>
    <n v="3892"/>
    <x v="3136"/>
    <n v="119"/>
    <x v="1"/>
    <x v="1"/>
    <n v="3"/>
    <n v="842.89"/>
    <n v="2528.67"/>
    <x v="3873"/>
    <n v="4"/>
    <s v="New York, NY"/>
    <n v="316"/>
    <n v="107"/>
    <n v="258"/>
    <n v="445"/>
    <n v="2"/>
    <n v="36"/>
    <x v="2"/>
    <x v="1"/>
    <n v="99583.5"/>
    <s v="Platinum"/>
    <x v="2"/>
  </r>
  <r>
    <n v="3893"/>
    <x v="1294"/>
    <n v="532"/>
    <x v="2"/>
    <x v="1"/>
    <n v="3"/>
    <n v="1247.06"/>
    <n v="3741.18"/>
    <x v="3874"/>
    <n v="12"/>
    <s v="Los Angeles, CA"/>
    <n v="367"/>
    <n v="78"/>
    <n v="265"/>
    <n v="286"/>
    <n v="1"/>
    <n v="22"/>
    <x v="0"/>
    <x v="1"/>
    <n v="94284.96"/>
    <s v="Gold"/>
    <x v="1"/>
  </r>
  <r>
    <n v="3894"/>
    <x v="3137"/>
    <n v="690"/>
    <x v="5"/>
    <x v="0"/>
    <n v="1"/>
    <n v="1814.44"/>
    <n v="1814.44"/>
    <x v="3875"/>
    <n v="16"/>
    <s v="Dallas, TX"/>
    <n v="148"/>
    <n v="142"/>
    <n v="274"/>
    <n v="492"/>
    <n v="5"/>
    <n v="64"/>
    <x v="1"/>
    <x v="0"/>
    <n v="40278.43"/>
    <s v="Silver"/>
    <x v="2"/>
  </r>
  <r>
    <n v="3895"/>
    <x v="3138"/>
    <n v="423"/>
    <x v="0"/>
    <x v="1"/>
    <n v="5"/>
    <n v="570.46"/>
    <n v="2852.3"/>
    <x v="3876"/>
    <n v="18"/>
    <s v="Chicago, IL"/>
    <n v="399"/>
    <n v="54"/>
    <n v="173"/>
    <n v="345"/>
    <n v="8"/>
    <n v="42"/>
    <x v="2"/>
    <x v="1"/>
    <n v="40371.870000000003"/>
    <s v="Silver"/>
    <x v="1"/>
  </r>
  <r>
    <n v="3896"/>
    <x v="934"/>
    <n v="666"/>
    <x v="3"/>
    <x v="1"/>
    <n v="5"/>
    <n v="347.77"/>
    <n v="1738.85"/>
    <x v="3877"/>
    <n v="8"/>
    <s v="Los Angeles, CA"/>
    <n v="326"/>
    <n v="95"/>
    <n v="300"/>
    <n v="170"/>
    <n v="4"/>
    <n v="42"/>
    <x v="2"/>
    <x v="1"/>
    <n v="100297.33"/>
    <s v="Silver"/>
    <x v="2"/>
  </r>
  <r>
    <n v="3897"/>
    <x v="1364"/>
    <n v="165"/>
    <x v="4"/>
    <x v="1"/>
    <n v="4"/>
    <n v="863.1"/>
    <n v="3452.4"/>
    <x v="3878"/>
    <n v="15"/>
    <s v="Dallas, TX"/>
    <n v="167"/>
    <n v="133"/>
    <n v="223"/>
    <n v="366"/>
    <n v="1"/>
    <n v="32"/>
    <x v="0"/>
    <x v="0"/>
    <n v="116367.72"/>
    <s v="Gold"/>
    <x v="3"/>
  </r>
  <r>
    <n v="3898"/>
    <x v="1640"/>
    <n v="374"/>
    <x v="1"/>
    <x v="1"/>
    <n v="1"/>
    <n v="1384.65"/>
    <n v="1384.65"/>
    <x v="3879"/>
    <n v="20"/>
    <s v="New York, NY"/>
    <n v="500"/>
    <n v="128"/>
    <n v="273"/>
    <n v="292"/>
    <n v="9"/>
    <n v="52"/>
    <x v="2"/>
    <x v="0"/>
    <n v="85878.26"/>
    <s v="Platinum"/>
    <x v="3"/>
  </r>
  <r>
    <n v="3899"/>
    <x v="3139"/>
    <n v="763"/>
    <x v="2"/>
    <x v="1"/>
    <n v="1"/>
    <n v="1873.12"/>
    <n v="1873.12"/>
    <x v="3880"/>
    <n v="6"/>
    <s v="Dallas, TX"/>
    <n v="402"/>
    <n v="111"/>
    <n v="109"/>
    <n v="415"/>
    <n v="1"/>
    <n v="28"/>
    <x v="0"/>
    <x v="0"/>
    <n v="103940.95"/>
    <s v="Silver"/>
    <x v="2"/>
  </r>
  <r>
    <n v="3900"/>
    <x v="3140"/>
    <n v="527"/>
    <x v="7"/>
    <x v="0"/>
    <n v="4"/>
    <n v="1838.85"/>
    <n v="7355.4"/>
    <x v="3881"/>
    <n v="14"/>
    <s v="Miami, FL"/>
    <n v="299"/>
    <n v="102"/>
    <n v="101"/>
    <n v="223"/>
    <n v="3"/>
    <n v="44"/>
    <x v="2"/>
    <x v="0"/>
    <n v="72045.009999999995"/>
    <s v="Gold"/>
    <x v="0"/>
  </r>
  <r>
    <n v="3901"/>
    <x v="307"/>
    <n v="584"/>
    <x v="5"/>
    <x v="1"/>
    <n v="5"/>
    <n v="1617.2"/>
    <n v="8086"/>
    <x v="3882"/>
    <n v="10"/>
    <s v="Chicago, IL"/>
    <n v="69"/>
    <n v="105"/>
    <n v="134"/>
    <n v="414"/>
    <n v="9"/>
    <n v="47"/>
    <x v="2"/>
    <x v="0"/>
    <n v="80070.78"/>
    <s v="Bronze"/>
    <x v="2"/>
  </r>
  <r>
    <n v="3902"/>
    <x v="3141"/>
    <n v="219"/>
    <x v="4"/>
    <x v="1"/>
    <n v="5"/>
    <n v="94.67"/>
    <n v="473.35"/>
    <x v="3883"/>
    <n v="1"/>
    <s v="New York, NY"/>
    <n v="360"/>
    <n v="67"/>
    <n v="188"/>
    <n v="274"/>
    <n v="3"/>
    <n v="46"/>
    <x v="2"/>
    <x v="1"/>
    <n v="49921.94"/>
    <s v="Gold"/>
    <x v="2"/>
  </r>
  <r>
    <n v="3903"/>
    <x v="3142"/>
    <n v="606"/>
    <x v="3"/>
    <x v="1"/>
    <n v="5"/>
    <n v="1944.81"/>
    <n v="9724.0499999999993"/>
    <x v="3884"/>
    <n v="11"/>
    <s v="Miami, FL"/>
    <n v="497"/>
    <n v="54"/>
    <n v="129"/>
    <n v="220"/>
    <n v="2"/>
    <n v="66"/>
    <x v="1"/>
    <x v="2"/>
    <n v="48654.98"/>
    <s v="Bronze"/>
    <x v="0"/>
  </r>
  <r>
    <n v="3904"/>
    <x v="1452"/>
    <n v="737"/>
    <x v="0"/>
    <x v="1"/>
    <n v="2"/>
    <n v="1839.55"/>
    <n v="3679.1"/>
    <x v="3885"/>
    <n v="7"/>
    <s v="New York, NY"/>
    <n v="33"/>
    <n v="117"/>
    <n v="246"/>
    <n v="395"/>
    <n v="4"/>
    <n v="41"/>
    <x v="2"/>
    <x v="0"/>
    <n v="77055.899999999994"/>
    <s v="Platinum"/>
    <x v="2"/>
  </r>
  <r>
    <n v="3905"/>
    <x v="3143"/>
    <n v="761"/>
    <x v="1"/>
    <x v="0"/>
    <n v="2"/>
    <n v="1509.02"/>
    <n v="3018.04"/>
    <x v="3886"/>
    <n v="5"/>
    <s v="Dallas, TX"/>
    <n v="58"/>
    <n v="89"/>
    <n v="277"/>
    <n v="427"/>
    <n v="2"/>
    <n v="68"/>
    <x v="1"/>
    <x v="1"/>
    <n v="26014.39"/>
    <s v="Platinum"/>
    <x v="3"/>
  </r>
  <r>
    <n v="3906"/>
    <x v="3144"/>
    <n v="455"/>
    <x v="2"/>
    <x v="0"/>
    <n v="3"/>
    <n v="1965.29"/>
    <n v="5895.87"/>
    <x v="3887"/>
    <n v="15"/>
    <s v="Chicago, IL"/>
    <n v="364"/>
    <n v="51"/>
    <n v="110"/>
    <n v="500"/>
    <n v="2"/>
    <n v="55"/>
    <x v="2"/>
    <x v="0"/>
    <n v="116501.51"/>
    <s v="Silver"/>
    <x v="0"/>
  </r>
  <r>
    <n v="3907"/>
    <x v="3145"/>
    <n v="559"/>
    <x v="7"/>
    <x v="0"/>
    <n v="2"/>
    <n v="792.04"/>
    <n v="1584.08"/>
    <x v="3888"/>
    <n v="7"/>
    <s v="Dallas, TX"/>
    <n v="286"/>
    <n v="106"/>
    <n v="200"/>
    <n v="145"/>
    <n v="5"/>
    <n v="46"/>
    <x v="2"/>
    <x v="1"/>
    <n v="22389.67"/>
    <s v="Bronze"/>
    <x v="3"/>
  </r>
  <r>
    <n v="3908"/>
    <x v="3146"/>
    <n v="814"/>
    <x v="4"/>
    <x v="0"/>
    <n v="1"/>
    <n v="1250.93"/>
    <n v="1250.93"/>
    <x v="3889"/>
    <n v="20"/>
    <s v="Dallas, TX"/>
    <n v="171"/>
    <n v="116"/>
    <n v="266"/>
    <n v="112"/>
    <n v="9"/>
    <n v="26"/>
    <x v="0"/>
    <x v="1"/>
    <n v="49664.35"/>
    <s v="Silver"/>
    <x v="2"/>
  </r>
  <r>
    <n v="3909"/>
    <x v="3147"/>
    <n v="546"/>
    <x v="1"/>
    <x v="0"/>
    <n v="2"/>
    <n v="83.68"/>
    <n v="167.36"/>
    <x v="3890"/>
    <n v="14"/>
    <s v="Miami, FL"/>
    <n v="383"/>
    <n v="85"/>
    <n v="214"/>
    <n v="296"/>
    <n v="3"/>
    <n v="47"/>
    <x v="2"/>
    <x v="2"/>
    <n v="99624.28"/>
    <s v="Platinum"/>
    <x v="2"/>
  </r>
  <r>
    <n v="3910"/>
    <x v="401"/>
    <n v="121"/>
    <x v="2"/>
    <x v="0"/>
    <n v="3"/>
    <n v="1795.58"/>
    <n v="5386.74"/>
    <x v="3891"/>
    <n v="17"/>
    <s v="Miami, FL"/>
    <n v="224"/>
    <n v="141"/>
    <n v="135"/>
    <n v="467"/>
    <n v="5"/>
    <n v="46"/>
    <x v="2"/>
    <x v="0"/>
    <n v="43363.59"/>
    <s v="Platinum"/>
    <x v="2"/>
  </r>
  <r>
    <n v="3911"/>
    <x v="3148"/>
    <n v="265"/>
    <x v="7"/>
    <x v="1"/>
    <n v="5"/>
    <n v="1781.97"/>
    <n v="8909.85"/>
    <x v="3892"/>
    <n v="17"/>
    <s v="Dallas, TX"/>
    <n v="88"/>
    <n v="101"/>
    <n v="178"/>
    <n v="346"/>
    <n v="2"/>
    <n v="47"/>
    <x v="2"/>
    <x v="0"/>
    <n v="81018.490000000005"/>
    <s v="Gold"/>
    <x v="3"/>
  </r>
  <r>
    <n v="3912"/>
    <x v="3149"/>
    <n v="394"/>
    <x v="1"/>
    <x v="1"/>
    <n v="2"/>
    <n v="1707.15"/>
    <n v="3414.3"/>
    <x v="3893"/>
    <n v="12"/>
    <s v="New York, NY"/>
    <n v="117"/>
    <n v="82"/>
    <n v="277"/>
    <n v="215"/>
    <n v="5"/>
    <n v="25"/>
    <x v="0"/>
    <x v="2"/>
    <n v="30914.91"/>
    <s v="Platinum"/>
    <x v="1"/>
  </r>
  <r>
    <n v="3913"/>
    <x v="2711"/>
    <n v="843"/>
    <x v="4"/>
    <x v="0"/>
    <n v="4"/>
    <n v="1467.08"/>
    <n v="5868.32"/>
    <x v="3894"/>
    <n v="20"/>
    <s v="New York, NY"/>
    <n v="487"/>
    <n v="51"/>
    <n v="168"/>
    <n v="212"/>
    <n v="4"/>
    <n v="59"/>
    <x v="2"/>
    <x v="0"/>
    <n v="115453.62"/>
    <s v="Platinum"/>
    <x v="3"/>
  </r>
  <r>
    <n v="3914"/>
    <x v="3033"/>
    <n v="296"/>
    <x v="2"/>
    <x v="1"/>
    <n v="3"/>
    <n v="1291.07"/>
    <n v="3873.21"/>
    <x v="3895"/>
    <n v="7"/>
    <s v="Miami, FL"/>
    <n v="323"/>
    <n v="147"/>
    <n v="299"/>
    <n v="209"/>
    <n v="1"/>
    <n v="54"/>
    <x v="2"/>
    <x v="1"/>
    <n v="29307.14"/>
    <s v="Platinum"/>
    <x v="0"/>
  </r>
  <r>
    <n v="3915"/>
    <x v="3150"/>
    <n v="580"/>
    <x v="6"/>
    <x v="0"/>
    <n v="3"/>
    <n v="362.07"/>
    <n v="1086.21"/>
    <x v="3896"/>
    <n v="9"/>
    <s v="Dallas, TX"/>
    <n v="170"/>
    <n v="64"/>
    <n v="208"/>
    <n v="366"/>
    <n v="5"/>
    <n v="50"/>
    <x v="2"/>
    <x v="0"/>
    <n v="67650.97"/>
    <s v="Platinum"/>
    <x v="0"/>
  </r>
  <r>
    <n v="3916"/>
    <x v="3151"/>
    <n v="452"/>
    <x v="5"/>
    <x v="1"/>
    <n v="3"/>
    <n v="537.61"/>
    <n v="1612.83"/>
    <x v="3897"/>
    <n v="5"/>
    <s v="Los Angeles, CA"/>
    <n v="492"/>
    <n v="92"/>
    <n v="112"/>
    <n v="194"/>
    <n v="5"/>
    <n v="62"/>
    <x v="1"/>
    <x v="1"/>
    <n v="86803.3"/>
    <s v="Silver"/>
    <x v="3"/>
  </r>
  <r>
    <n v="3917"/>
    <x v="3152"/>
    <n v="548"/>
    <x v="3"/>
    <x v="0"/>
    <n v="1"/>
    <n v="1610.12"/>
    <n v="1610.12"/>
    <x v="3898"/>
    <n v="17"/>
    <s v="Dallas, TX"/>
    <n v="322"/>
    <n v="106"/>
    <n v="259"/>
    <n v="327"/>
    <n v="5"/>
    <n v="35"/>
    <x v="2"/>
    <x v="2"/>
    <n v="62800.2"/>
    <s v="Platinum"/>
    <x v="0"/>
  </r>
  <r>
    <n v="3918"/>
    <x v="1938"/>
    <n v="337"/>
    <x v="1"/>
    <x v="0"/>
    <n v="4"/>
    <n v="290.82"/>
    <n v="1163.28"/>
    <x v="3899"/>
    <n v="18"/>
    <s v="Los Angeles, CA"/>
    <n v="26"/>
    <n v="107"/>
    <n v="192"/>
    <n v="296"/>
    <n v="7"/>
    <n v="44"/>
    <x v="2"/>
    <x v="1"/>
    <n v="112587.77"/>
    <s v="Gold"/>
    <x v="2"/>
  </r>
  <r>
    <n v="3919"/>
    <x v="3153"/>
    <n v="619"/>
    <x v="7"/>
    <x v="1"/>
    <n v="2"/>
    <n v="1094.32"/>
    <n v="2188.64"/>
    <x v="3900"/>
    <n v="7"/>
    <s v="Dallas, TX"/>
    <n v="44"/>
    <n v="87"/>
    <n v="221"/>
    <n v="263"/>
    <n v="10"/>
    <n v="19"/>
    <x v="0"/>
    <x v="1"/>
    <n v="90473.4"/>
    <s v="Platinum"/>
    <x v="0"/>
  </r>
  <r>
    <n v="3920"/>
    <x v="3154"/>
    <n v="324"/>
    <x v="7"/>
    <x v="0"/>
    <n v="2"/>
    <n v="863.94"/>
    <n v="1727.88"/>
    <x v="3901"/>
    <n v="19"/>
    <s v="Miami, FL"/>
    <n v="316"/>
    <n v="102"/>
    <n v="276"/>
    <n v="210"/>
    <n v="8"/>
    <n v="40"/>
    <x v="2"/>
    <x v="1"/>
    <n v="91152.47"/>
    <s v="Bronze"/>
    <x v="1"/>
  </r>
  <r>
    <n v="3921"/>
    <x v="3155"/>
    <n v="701"/>
    <x v="1"/>
    <x v="1"/>
    <n v="3"/>
    <n v="1031.74"/>
    <n v="3095.2200000000003"/>
    <x v="3902"/>
    <n v="2"/>
    <s v="Dallas, TX"/>
    <n v="143"/>
    <n v="99"/>
    <n v="224"/>
    <n v="489"/>
    <n v="9"/>
    <n v="30"/>
    <x v="0"/>
    <x v="0"/>
    <n v="102698.91"/>
    <s v="Gold"/>
    <x v="0"/>
  </r>
  <r>
    <n v="3922"/>
    <x v="3156"/>
    <n v="801"/>
    <x v="7"/>
    <x v="0"/>
    <n v="3"/>
    <n v="295.58999999999997"/>
    <n v="886.77"/>
    <x v="3903"/>
    <n v="8"/>
    <s v="Dallas, TX"/>
    <n v="235"/>
    <n v="67"/>
    <n v="140"/>
    <n v="251"/>
    <n v="10"/>
    <n v="62"/>
    <x v="1"/>
    <x v="1"/>
    <n v="36317.31"/>
    <s v="Platinum"/>
    <x v="0"/>
  </r>
  <r>
    <n v="3923"/>
    <x v="3157"/>
    <n v="447"/>
    <x v="1"/>
    <x v="0"/>
    <n v="4"/>
    <n v="1389.68"/>
    <n v="5558.72"/>
    <x v="3904"/>
    <n v="20"/>
    <s v="Miami, FL"/>
    <n v="109"/>
    <n v="64"/>
    <n v="173"/>
    <n v="376"/>
    <n v="5"/>
    <n v="37"/>
    <x v="2"/>
    <x v="1"/>
    <n v="114512.99"/>
    <s v="Platinum"/>
    <x v="3"/>
  </r>
  <r>
    <n v="3924"/>
    <x v="3158"/>
    <n v="716"/>
    <x v="2"/>
    <x v="1"/>
    <n v="3"/>
    <n v="1284"/>
    <n v="3852"/>
    <x v="3905"/>
    <n v="15"/>
    <s v="Los Angeles, CA"/>
    <n v="253"/>
    <n v="126"/>
    <n v="236"/>
    <n v="442"/>
    <n v="3"/>
    <n v="43"/>
    <x v="2"/>
    <x v="0"/>
    <n v="27929.06"/>
    <s v="Gold"/>
    <x v="1"/>
  </r>
  <r>
    <n v="3925"/>
    <x v="3159"/>
    <n v="973"/>
    <x v="7"/>
    <x v="0"/>
    <n v="2"/>
    <n v="1023.48"/>
    <n v="2046.96"/>
    <x v="3906"/>
    <n v="20"/>
    <s v="New York, NY"/>
    <n v="249"/>
    <n v="128"/>
    <n v="222"/>
    <n v="126"/>
    <n v="6"/>
    <n v="64"/>
    <x v="1"/>
    <x v="0"/>
    <n v="36772.79"/>
    <s v="Silver"/>
    <x v="2"/>
  </r>
  <r>
    <n v="3926"/>
    <x v="3160"/>
    <n v="962"/>
    <x v="5"/>
    <x v="1"/>
    <n v="5"/>
    <n v="1859.35"/>
    <n v="9296.75"/>
    <x v="3907"/>
    <n v="20"/>
    <s v="New York, NY"/>
    <n v="292"/>
    <n v="139"/>
    <n v="224"/>
    <n v="191"/>
    <n v="10"/>
    <n v="39"/>
    <x v="2"/>
    <x v="1"/>
    <n v="98965.86"/>
    <s v="Bronze"/>
    <x v="0"/>
  </r>
  <r>
    <n v="3927"/>
    <x v="3161"/>
    <n v="832"/>
    <x v="4"/>
    <x v="1"/>
    <n v="4"/>
    <n v="834.11"/>
    <n v="3336.44"/>
    <x v="3908"/>
    <n v="15"/>
    <s v="Los Angeles, CA"/>
    <n v="216"/>
    <n v="112"/>
    <n v="173"/>
    <n v="454"/>
    <n v="7"/>
    <n v="58"/>
    <x v="2"/>
    <x v="2"/>
    <n v="51313.05"/>
    <s v="Platinum"/>
    <x v="3"/>
  </r>
  <r>
    <n v="3928"/>
    <x v="3162"/>
    <n v="772"/>
    <x v="2"/>
    <x v="0"/>
    <n v="5"/>
    <n v="1318.25"/>
    <n v="6591.25"/>
    <x v="3909"/>
    <n v="17"/>
    <s v="Miami, FL"/>
    <n v="70"/>
    <n v="115"/>
    <n v="217"/>
    <n v="253"/>
    <n v="4"/>
    <n v="46"/>
    <x v="2"/>
    <x v="0"/>
    <n v="87499.05"/>
    <s v="Silver"/>
    <x v="0"/>
  </r>
  <r>
    <n v="3929"/>
    <x v="1290"/>
    <n v="579"/>
    <x v="1"/>
    <x v="1"/>
    <n v="3"/>
    <n v="793.01"/>
    <n v="2379.0299999999997"/>
    <x v="3910"/>
    <n v="7"/>
    <s v="Chicago, IL"/>
    <n v="205"/>
    <n v="134"/>
    <n v="198"/>
    <n v="395"/>
    <n v="5"/>
    <n v="36"/>
    <x v="2"/>
    <x v="2"/>
    <n v="71052.7"/>
    <s v="Gold"/>
    <x v="1"/>
  </r>
  <r>
    <n v="3930"/>
    <x v="3163"/>
    <n v="234"/>
    <x v="7"/>
    <x v="0"/>
    <n v="4"/>
    <n v="1255.6500000000001"/>
    <n v="5022.6000000000004"/>
    <x v="3911"/>
    <n v="7"/>
    <s v="Dallas, TX"/>
    <n v="345"/>
    <n v="90"/>
    <n v="162"/>
    <n v="299"/>
    <n v="10"/>
    <n v="66"/>
    <x v="1"/>
    <x v="1"/>
    <n v="22736.45"/>
    <s v="Platinum"/>
    <x v="1"/>
  </r>
  <r>
    <n v="3931"/>
    <x v="3164"/>
    <n v="400"/>
    <x v="5"/>
    <x v="0"/>
    <n v="5"/>
    <n v="1569.24"/>
    <n v="7846.2"/>
    <x v="3912"/>
    <n v="3"/>
    <s v="Miami, FL"/>
    <n v="100"/>
    <n v="104"/>
    <n v="113"/>
    <n v="300"/>
    <n v="1"/>
    <n v="66"/>
    <x v="1"/>
    <x v="0"/>
    <n v="32020.48"/>
    <s v="Platinum"/>
    <x v="3"/>
  </r>
  <r>
    <n v="3932"/>
    <x v="1093"/>
    <n v="840"/>
    <x v="3"/>
    <x v="1"/>
    <n v="1"/>
    <n v="1911.48"/>
    <n v="1911.48"/>
    <x v="3913"/>
    <n v="12"/>
    <s v="Los Angeles, CA"/>
    <n v="258"/>
    <n v="93"/>
    <n v="275"/>
    <n v="366"/>
    <n v="1"/>
    <n v="21"/>
    <x v="0"/>
    <x v="1"/>
    <n v="24766.48"/>
    <s v="Gold"/>
    <x v="1"/>
  </r>
  <r>
    <n v="3933"/>
    <x v="3165"/>
    <n v="828"/>
    <x v="3"/>
    <x v="1"/>
    <n v="2"/>
    <n v="109.43"/>
    <n v="218.86"/>
    <x v="3914"/>
    <n v="1"/>
    <s v="New York, NY"/>
    <n v="468"/>
    <n v="130"/>
    <n v="236"/>
    <n v="415"/>
    <n v="2"/>
    <n v="57"/>
    <x v="2"/>
    <x v="0"/>
    <n v="35783.1"/>
    <s v="Bronze"/>
    <x v="1"/>
  </r>
  <r>
    <n v="3934"/>
    <x v="3166"/>
    <n v="499"/>
    <x v="0"/>
    <x v="1"/>
    <n v="3"/>
    <n v="427.43"/>
    <n v="1282.29"/>
    <x v="3915"/>
    <n v="8"/>
    <s v="Chicago, IL"/>
    <n v="400"/>
    <n v="66"/>
    <n v="154"/>
    <n v="394"/>
    <n v="10"/>
    <n v="42"/>
    <x v="2"/>
    <x v="1"/>
    <n v="48597"/>
    <s v="Bronze"/>
    <x v="3"/>
  </r>
  <r>
    <n v="3935"/>
    <x v="3167"/>
    <n v="526"/>
    <x v="7"/>
    <x v="0"/>
    <n v="3"/>
    <n v="578.42999999999995"/>
    <n v="1735.29"/>
    <x v="3916"/>
    <n v="6"/>
    <s v="Chicago, IL"/>
    <n v="298"/>
    <n v="90"/>
    <n v="185"/>
    <n v="460"/>
    <n v="8"/>
    <n v="68"/>
    <x v="1"/>
    <x v="0"/>
    <n v="119769.68"/>
    <s v="Bronze"/>
    <x v="0"/>
  </r>
  <r>
    <n v="3936"/>
    <x v="3168"/>
    <n v="953"/>
    <x v="0"/>
    <x v="1"/>
    <n v="5"/>
    <n v="1167.22"/>
    <n v="5836.1"/>
    <x v="3917"/>
    <n v="4"/>
    <s v="Miami, FL"/>
    <n v="194"/>
    <n v="93"/>
    <n v="212"/>
    <n v="187"/>
    <n v="7"/>
    <n v="52"/>
    <x v="2"/>
    <x v="0"/>
    <n v="57261.73"/>
    <s v="Gold"/>
    <x v="0"/>
  </r>
  <r>
    <n v="3937"/>
    <x v="62"/>
    <n v="789"/>
    <x v="5"/>
    <x v="1"/>
    <n v="3"/>
    <n v="1868.18"/>
    <n v="5604.54"/>
    <x v="3918"/>
    <n v="20"/>
    <s v="Los Angeles, CA"/>
    <n v="452"/>
    <n v="134"/>
    <n v="133"/>
    <n v="220"/>
    <n v="9"/>
    <n v="32"/>
    <x v="0"/>
    <x v="1"/>
    <n v="110430.18"/>
    <s v="Bronze"/>
    <x v="2"/>
  </r>
  <r>
    <n v="3938"/>
    <x v="2737"/>
    <n v="768"/>
    <x v="0"/>
    <x v="0"/>
    <n v="2"/>
    <n v="218.38"/>
    <n v="436.76"/>
    <x v="3919"/>
    <n v="17"/>
    <s v="Dallas, TX"/>
    <n v="425"/>
    <n v="88"/>
    <n v="271"/>
    <n v="385"/>
    <n v="10"/>
    <n v="34"/>
    <x v="0"/>
    <x v="0"/>
    <n v="26568.68"/>
    <s v="Bronze"/>
    <x v="3"/>
  </r>
  <r>
    <n v="3939"/>
    <x v="3169"/>
    <n v="852"/>
    <x v="6"/>
    <x v="0"/>
    <n v="4"/>
    <n v="57.57"/>
    <n v="230.28"/>
    <x v="3920"/>
    <n v="12"/>
    <s v="Miami, FL"/>
    <n v="180"/>
    <n v="69"/>
    <n v="237"/>
    <n v="285"/>
    <n v="4"/>
    <n v="62"/>
    <x v="1"/>
    <x v="2"/>
    <n v="86421.62"/>
    <s v="Gold"/>
    <x v="3"/>
  </r>
  <r>
    <n v="3940"/>
    <x v="1595"/>
    <n v="468"/>
    <x v="5"/>
    <x v="0"/>
    <n v="2"/>
    <n v="723.26"/>
    <n v="1446.52"/>
    <x v="3921"/>
    <n v="19"/>
    <s v="New York, NY"/>
    <n v="149"/>
    <n v="83"/>
    <n v="254"/>
    <n v="380"/>
    <n v="4"/>
    <n v="59"/>
    <x v="2"/>
    <x v="0"/>
    <n v="32605.09"/>
    <s v="Silver"/>
    <x v="3"/>
  </r>
  <r>
    <n v="3941"/>
    <x v="1244"/>
    <n v="915"/>
    <x v="3"/>
    <x v="1"/>
    <n v="4"/>
    <n v="499.27"/>
    <n v="1997.08"/>
    <x v="3922"/>
    <n v="14"/>
    <s v="Miami, FL"/>
    <n v="392"/>
    <n v="92"/>
    <n v="107"/>
    <n v="276"/>
    <n v="5"/>
    <n v="52"/>
    <x v="2"/>
    <x v="2"/>
    <n v="35137.599999999999"/>
    <s v="Platinum"/>
    <x v="3"/>
  </r>
  <r>
    <n v="3942"/>
    <x v="3170"/>
    <n v="583"/>
    <x v="7"/>
    <x v="0"/>
    <n v="5"/>
    <n v="1341"/>
    <n v="6705"/>
    <x v="3923"/>
    <n v="12"/>
    <s v="Chicago, IL"/>
    <n v="491"/>
    <n v="121"/>
    <n v="258"/>
    <n v="470"/>
    <n v="6"/>
    <n v="45"/>
    <x v="2"/>
    <x v="1"/>
    <n v="60549.58"/>
    <s v="Gold"/>
    <x v="2"/>
  </r>
  <r>
    <n v="3943"/>
    <x v="959"/>
    <n v="918"/>
    <x v="7"/>
    <x v="1"/>
    <n v="5"/>
    <n v="1286.58"/>
    <n v="6432.9"/>
    <x v="3924"/>
    <n v="12"/>
    <s v="Miami, FL"/>
    <n v="288"/>
    <n v="150"/>
    <n v="124"/>
    <n v="269"/>
    <n v="1"/>
    <n v="68"/>
    <x v="1"/>
    <x v="1"/>
    <n v="45242.53"/>
    <s v="Bronze"/>
    <x v="1"/>
  </r>
  <r>
    <n v="3944"/>
    <x v="1620"/>
    <n v="964"/>
    <x v="3"/>
    <x v="1"/>
    <n v="1"/>
    <n v="1848.84"/>
    <n v="1848.84"/>
    <x v="3925"/>
    <n v="3"/>
    <s v="Dallas, TX"/>
    <n v="483"/>
    <n v="104"/>
    <n v="300"/>
    <n v="478"/>
    <n v="1"/>
    <n v="58"/>
    <x v="2"/>
    <x v="2"/>
    <n v="41889.75"/>
    <s v="Bronze"/>
    <x v="1"/>
  </r>
  <r>
    <n v="3945"/>
    <x v="1885"/>
    <n v="265"/>
    <x v="6"/>
    <x v="0"/>
    <n v="3"/>
    <n v="1897.01"/>
    <n v="5691.03"/>
    <x v="3926"/>
    <n v="1"/>
    <s v="Los Angeles, CA"/>
    <n v="318"/>
    <n v="101"/>
    <n v="272"/>
    <n v="193"/>
    <n v="5"/>
    <n v="56"/>
    <x v="2"/>
    <x v="2"/>
    <n v="61484.51"/>
    <s v="Silver"/>
    <x v="3"/>
  </r>
  <r>
    <n v="3946"/>
    <x v="3171"/>
    <n v="736"/>
    <x v="0"/>
    <x v="0"/>
    <n v="4"/>
    <n v="735.81"/>
    <n v="2943.24"/>
    <x v="3927"/>
    <n v="5"/>
    <s v="Chicago, IL"/>
    <n v="449"/>
    <n v="108"/>
    <n v="114"/>
    <n v="113"/>
    <n v="2"/>
    <n v="50"/>
    <x v="2"/>
    <x v="0"/>
    <n v="35329.980000000003"/>
    <s v="Silver"/>
    <x v="2"/>
  </r>
  <r>
    <n v="3947"/>
    <x v="1029"/>
    <n v="312"/>
    <x v="3"/>
    <x v="1"/>
    <n v="2"/>
    <n v="302.54000000000002"/>
    <n v="605.08000000000004"/>
    <x v="3928"/>
    <n v="11"/>
    <s v="Chicago, IL"/>
    <n v="252"/>
    <n v="72"/>
    <n v="109"/>
    <n v="137"/>
    <n v="10"/>
    <n v="49"/>
    <x v="2"/>
    <x v="2"/>
    <n v="80955.27"/>
    <s v="Bronze"/>
    <x v="0"/>
  </r>
  <r>
    <n v="3948"/>
    <x v="3172"/>
    <n v="389"/>
    <x v="4"/>
    <x v="1"/>
    <n v="2"/>
    <n v="308.7"/>
    <n v="617.4"/>
    <x v="3929"/>
    <n v="1"/>
    <s v="Chicago, IL"/>
    <n v="347"/>
    <n v="128"/>
    <n v="283"/>
    <n v="100"/>
    <n v="6"/>
    <n v="24"/>
    <x v="0"/>
    <x v="2"/>
    <n v="35624.15"/>
    <s v="Gold"/>
    <x v="3"/>
  </r>
  <r>
    <n v="3949"/>
    <x v="6"/>
    <n v="807"/>
    <x v="0"/>
    <x v="1"/>
    <n v="5"/>
    <n v="1273.23"/>
    <n v="6366.15"/>
    <x v="3930"/>
    <n v="13"/>
    <s v="Miami, FL"/>
    <n v="237"/>
    <n v="72"/>
    <n v="276"/>
    <n v="448"/>
    <n v="2"/>
    <n v="45"/>
    <x v="2"/>
    <x v="0"/>
    <n v="119121.98"/>
    <s v="Silver"/>
    <x v="0"/>
  </r>
  <r>
    <n v="3950"/>
    <x v="2979"/>
    <n v="867"/>
    <x v="7"/>
    <x v="1"/>
    <n v="4"/>
    <n v="145.85"/>
    <n v="583.4"/>
    <x v="3931"/>
    <n v="14"/>
    <s v="New York, NY"/>
    <n v="291"/>
    <n v="123"/>
    <n v="206"/>
    <n v="157"/>
    <n v="2"/>
    <n v="62"/>
    <x v="1"/>
    <x v="2"/>
    <n v="23805.63"/>
    <s v="Gold"/>
    <x v="2"/>
  </r>
  <r>
    <n v="3951"/>
    <x v="526"/>
    <n v="188"/>
    <x v="0"/>
    <x v="1"/>
    <n v="3"/>
    <n v="442.41"/>
    <n v="1327.23"/>
    <x v="3932"/>
    <n v="14"/>
    <s v="New York, NY"/>
    <n v="43"/>
    <n v="127"/>
    <n v="163"/>
    <n v="424"/>
    <n v="4"/>
    <n v="36"/>
    <x v="2"/>
    <x v="2"/>
    <n v="61865.5"/>
    <s v="Gold"/>
    <x v="3"/>
  </r>
  <r>
    <n v="3952"/>
    <x v="2829"/>
    <n v="783"/>
    <x v="5"/>
    <x v="1"/>
    <n v="1"/>
    <n v="334.25"/>
    <n v="334.25"/>
    <x v="3933"/>
    <n v="17"/>
    <s v="Chicago, IL"/>
    <n v="362"/>
    <n v="57"/>
    <n v="168"/>
    <n v="458"/>
    <n v="1"/>
    <n v="66"/>
    <x v="1"/>
    <x v="1"/>
    <n v="55032.67"/>
    <s v="Platinum"/>
    <x v="2"/>
  </r>
  <r>
    <n v="3953"/>
    <x v="3173"/>
    <n v="594"/>
    <x v="5"/>
    <x v="1"/>
    <n v="1"/>
    <n v="140.91999999999999"/>
    <n v="140.91999999999999"/>
    <x v="3934"/>
    <n v="13"/>
    <s v="Miami, FL"/>
    <n v="245"/>
    <n v="109"/>
    <n v="264"/>
    <n v="454"/>
    <n v="4"/>
    <n v="43"/>
    <x v="2"/>
    <x v="1"/>
    <n v="56708.32"/>
    <s v="Bronze"/>
    <x v="2"/>
  </r>
  <r>
    <n v="3954"/>
    <x v="922"/>
    <n v="232"/>
    <x v="2"/>
    <x v="1"/>
    <n v="1"/>
    <n v="1308.51"/>
    <n v="1308.51"/>
    <x v="3935"/>
    <n v="2"/>
    <s v="Dallas, TX"/>
    <n v="283"/>
    <n v="70"/>
    <n v="217"/>
    <n v="448"/>
    <n v="1"/>
    <n v="68"/>
    <x v="1"/>
    <x v="2"/>
    <n v="61455.56"/>
    <s v="Silver"/>
    <x v="1"/>
  </r>
  <r>
    <n v="3955"/>
    <x v="3174"/>
    <n v="277"/>
    <x v="6"/>
    <x v="0"/>
    <n v="5"/>
    <n v="953.44"/>
    <n v="4767.2000000000007"/>
    <x v="3936"/>
    <n v="13"/>
    <s v="Los Angeles, CA"/>
    <n v="321"/>
    <n v="67"/>
    <n v="178"/>
    <n v="286"/>
    <n v="8"/>
    <n v="28"/>
    <x v="0"/>
    <x v="0"/>
    <n v="84276.35"/>
    <s v="Gold"/>
    <x v="1"/>
  </r>
  <r>
    <n v="3956"/>
    <x v="3175"/>
    <n v="304"/>
    <x v="5"/>
    <x v="1"/>
    <n v="3"/>
    <n v="1698.31"/>
    <n v="5094.93"/>
    <x v="3937"/>
    <n v="15"/>
    <s v="Los Angeles, CA"/>
    <n v="323"/>
    <n v="141"/>
    <n v="260"/>
    <n v="447"/>
    <n v="7"/>
    <n v="57"/>
    <x v="2"/>
    <x v="2"/>
    <n v="83735.429999999993"/>
    <s v="Silver"/>
    <x v="0"/>
  </r>
  <r>
    <n v="3957"/>
    <x v="2770"/>
    <n v="260"/>
    <x v="2"/>
    <x v="1"/>
    <n v="2"/>
    <n v="1139.77"/>
    <n v="2279.54"/>
    <x v="3938"/>
    <n v="8"/>
    <s v="Chicago, IL"/>
    <n v="78"/>
    <n v="103"/>
    <n v="297"/>
    <n v="258"/>
    <n v="7"/>
    <n v="26"/>
    <x v="0"/>
    <x v="1"/>
    <n v="98255.45"/>
    <s v="Platinum"/>
    <x v="1"/>
  </r>
  <r>
    <n v="3958"/>
    <x v="1431"/>
    <n v="720"/>
    <x v="4"/>
    <x v="1"/>
    <n v="5"/>
    <n v="1250.58"/>
    <n v="6252.9"/>
    <x v="3939"/>
    <n v="10"/>
    <s v="Chicago, IL"/>
    <n v="414"/>
    <n v="110"/>
    <n v="272"/>
    <n v="255"/>
    <n v="2"/>
    <n v="54"/>
    <x v="2"/>
    <x v="0"/>
    <n v="25387.48"/>
    <s v="Silver"/>
    <x v="1"/>
  </r>
  <r>
    <n v="3959"/>
    <x v="3176"/>
    <n v="603"/>
    <x v="0"/>
    <x v="0"/>
    <n v="3"/>
    <n v="1483.28"/>
    <n v="4449.84"/>
    <x v="3940"/>
    <n v="16"/>
    <s v="Chicago, IL"/>
    <n v="442"/>
    <n v="128"/>
    <n v="120"/>
    <n v="496"/>
    <n v="8"/>
    <n v="23"/>
    <x v="0"/>
    <x v="0"/>
    <n v="38964.339999999997"/>
    <s v="Platinum"/>
    <x v="2"/>
  </r>
  <r>
    <n v="3960"/>
    <x v="3177"/>
    <n v="203"/>
    <x v="4"/>
    <x v="0"/>
    <n v="3"/>
    <n v="545.47"/>
    <n v="1636.41"/>
    <x v="3941"/>
    <n v="14"/>
    <s v="Chicago, IL"/>
    <n v="406"/>
    <n v="84"/>
    <n v="229"/>
    <n v="257"/>
    <n v="1"/>
    <n v="66"/>
    <x v="1"/>
    <x v="0"/>
    <n v="117124.28"/>
    <s v="Silver"/>
    <x v="0"/>
  </r>
  <r>
    <n v="3961"/>
    <x v="3178"/>
    <n v="912"/>
    <x v="2"/>
    <x v="1"/>
    <n v="4"/>
    <n v="423.18"/>
    <n v="1692.72"/>
    <x v="3942"/>
    <n v="16"/>
    <s v="Miami, FL"/>
    <n v="69"/>
    <n v="55"/>
    <n v="103"/>
    <n v="381"/>
    <n v="7"/>
    <n v="49"/>
    <x v="2"/>
    <x v="1"/>
    <n v="63984.61"/>
    <s v="Silver"/>
    <x v="0"/>
  </r>
  <r>
    <n v="3962"/>
    <x v="3179"/>
    <n v="525"/>
    <x v="1"/>
    <x v="1"/>
    <n v="3"/>
    <n v="953.01"/>
    <n v="2859.0299999999997"/>
    <x v="3943"/>
    <n v="3"/>
    <s v="Los Angeles, CA"/>
    <n v="10"/>
    <n v="105"/>
    <n v="167"/>
    <n v="258"/>
    <n v="2"/>
    <n v="48"/>
    <x v="2"/>
    <x v="0"/>
    <n v="26711.19"/>
    <s v="Platinum"/>
    <x v="1"/>
  </r>
  <r>
    <n v="3963"/>
    <x v="3180"/>
    <n v="605"/>
    <x v="7"/>
    <x v="1"/>
    <n v="2"/>
    <n v="288.08999999999997"/>
    <n v="576.17999999999995"/>
    <x v="3944"/>
    <n v="10"/>
    <s v="Miami, FL"/>
    <n v="22"/>
    <n v="135"/>
    <n v="298"/>
    <n v="351"/>
    <n v="7"/>
    <n v="66"/>
    <x v="1"/>
    <x v="1"/>
    <n v="25107.75"/>
    <s v="Platinum"/>
    <x v="1"/>
  </r>
  <r>
    <n v="3964"/>
    <x v="1169"/>
    <n v="410"/>
    <x v="1"/>
    <x v="1"/>
    <n v="1"/>
    <n v="1239.6199999999999"/>
    <n v="1239.6199999999999"/>
    <x v="3945"/>
    <n v="19"/>
    <s v="Dallas, TX"/>
    <n v="281"/>
    <n v="53"/>
    <n v="134"/>
    <n v="404"/>
    <n v="7"/>
    <n v="30"/>
    <x v="0"/>
    <x v="2"/>
    <n v="110590.55"/>
    <s v="Bronze"/>
    <x v="1"/>
  </r>
  <r>
    <n v="3965"/>
    <x v="2727"/>
    <n v="340"/>
    <x v="6"/>
    <x v="1"/>
    <n v="4"/>
    <n v="222.33"/>
    <n v="889.32"/>
    <x v="3946"/>
    <n v="19"/>
    <s v="Chicago, IL"/>
    <n v="367"/>
    <n v="62"/>
    <n v="111"/>
    <n v="172"/>
    <n v="9"/>
    <n v="42"/>
    <x v="2"/>
    <x v="0"/>
    <n v="117525.1"/>
    <s v="Platinum"/>
    <x v="0"/>
  </r>
  <r>
    <n v="3966"/>
    <x v="3181"/>
    <n v="314"/>
    <x v="5"/>
    <x v="1"/>
    <n v="3"/>
    <n v="702.62"/>
    <n v="2107.86"/>
    <x v="3947"/>
    <n v="18"/>
    <s v="New York, NY"/>
    <n v="330"/>
    <n v="90"/>
    <n v="273"/>
    <n v="102"/>
    <n v="5"/>
    <n v="67"/>
    <x v="1"/>
    <x v="1"/>
    <n v="112110.27"/>
    <s v="Platinum"/>
    <x v="0"/>
  </r>
  <r>
    <n v="3967"/>
    <x v="923"/>
    <n v="670"/>
    <x v="4"/>
    <x v="1"/>
    <n v="2"/>
    <n v="1806.89"/>
    <n v="3613.78"/>
    <x v="3948"/>
    <n v="14"/>
    <s v="Miami, FL"/>
    <n v="63"/>
    <n v="149"/>
    <n v="139"/>
    <n v="328"/>
    <n v="7"/>
    <n v="19"/>
    <x v="0"/>
    <x v="1"/>
    <n v="117164.79"/>
    <s v="Bronze"/>
    <x v="0"/>
  </r>
  <r>
    <n v="3968"/>
    <x v="3182"/>
    <n v="148"/>
    <x v="5"/>
    <x v="0"/>
    <n v="3"/>
    <n v="1632.23"/>
    <n v="4896.6900000000005"/>
    <x v="3949"/>
    <n v="8"/>
    <s v="Los Angeles, CA"/>
    <n v="11"/>
    <n v="83"/>
    <n v="140"/>
    <n v="238"/>
    <n v="5"/>
    <n v="38"/>
    <x v="2"/>
    <x v="0"/>
    <n v="107930.02"/>
    <s v="Platinum"/>
    <x v="0"/>
  </r>
  <r>
    <n v="3969"/>
    <x v="3183"/>
    <n v="118"/>
    <x v="7"/>
    <x v="1"/>
    <n v="5"/>
    <n v="695.81"/>
    <n v="3479.0499999999997"/>
    <x v="3950"/>
    <n v="5"/>
    <s v="Dallas, TX"/>
    <n v="403"/>
    <n v="63"/>
    <n v="149"/>
    <n v="129"/>
    <n v="9"/>
    <n v="33"/>
    <x v="0"/>
    <x v="1"/>
    <n v="68357.94"/>
    <s v="Silver"/>
    <x v="1"/>
  </r>
  <r>
    <n v="3970"/>
    <x v="3141"/>
    <n v="467"/>
    <x v="7"/>
    <x v="1"/>
    <n v="5"/>
    <n v="1991.91"/>
    <n v="9959.5500000000011"/>
    <x v="3951"/>
    <n v="18"/>
    <s v="Miami, FL"/>
    <n v="15"/>
    <n v="79"/>
    <n v="103"/>
    <n v="287"/>
    <n v="3"/>
    <n v="66"/>
    <x v="1"/>
    <x v="0"/>
    <n v="117114.4"/>
    <s v="Gold"/>
    <x v="2"/>
  </r>
  <r>
    <n v="3971"/>
    <x v="2140"/>
    <n v="367"/>
    <x v="1"/>
    <x v="1"/>
    <n v="1"/>
    <n v="1774.94"/>
    <n v="1774.94"/>
    <x v="3952"/>
    <n v="19"/>
    <s v="Chicago, IL"/>
    <n v="49"/>
    <n v="116"/>
    <n v="180"/>
    <n v="153"/>
    <n v="1"/>
    <n v="70"/>
    <x v="1"/>
    <x v="0"/>
    <n v="43364.17"/>
    <s v="Bronze"/>
    <x v="1"/>
  </r>
  <r>
    <n v="3972"/>
    <x v="3184"/>
    <n v="465"/>
    <x v="6"/>
    <x v="0"/>
    <n v="1"/>
    <n v="1615.54"/>
    <n v="1615.54"/>
    <x v="3953"/>
    <n v="12"/>
    <s v="Miami, FL"/>
    <n v="380"/>
    <n v="70"/>
    <n v="299"/>
    <n v="472"/>
    <n v="10"/>
    <n v="56"/>
    <x v="2"/>
    <x v="1"/>
    <n v="70763.87"/>
    <s v="Bronze"/>
    <x v="2"/>
  </r>
  <r>
    <n v="3973"/>
    <x v="3185"/>
    <n v="793"/>
    <x v="4"/>
    <x v="0"/>
    <n v="5"/>
    <n v="94.98"/>
    <n v="474.90000000000003"/>
    <x v="3954"/>
    <n v="20"/>
    <s v="Dallas, TX"/>
    <n v="130"/>
    <n v="106"/>
    <n v="244"/>
    <n v="453"/>
    <n v="9"/>
    <n v="18"/>
    <x v="0"/>
    <x v="1"/>
    <n v="72850.100000000006"/>
    <s v="Platinum"/>
    <x v="0"/>
  </r>
  <r>
    <n v="3974"/>
    <x v="2274"/>
    <n v="262"/>
    <x v="6"/>
    <x v="0"/>
    <n v="2"/>
    <n v="1863.01"/>
    <n v="3726.02"/>
    <x v="3955"/>
    <n v="3"/>
    <s v="Los Angeles, CA"/>
    <n v="91"/>
    <n v="141"/>
    <n v="222"/>
    <n v="381"/>
    <n v="8"/>
    <n v="52"/>
    <x v="2"/>
    <x v="0"/>
    <n v="92645.31"/>
    <s v="Silver"/>
    <x v="2"/>
  </r>
  <r>
    <n v="3975"/>
    <x v="720"/>
    <n v="278"/>
    <x v="7"/>
    <x v="1"/>
    <n v="4"/>
    <n v="1831.38"/>
    <n v="7325.52"/>
    <x v="3956"/>
    <n v="1"/>
    <s v="New York, NY"/>
    <n v="258"/>
    <n v="79"/>
    <n v="188"/>
    <n v="338"/>
    <n v="3"/>
    <n v="22"/>
    <x v="0"/>
    <x v="1"/>
    <n v="118333.89"/>
    <s v="Platinum"/>
    <x v="1"/>
  </r>
  <r>
    <n v="3976"/>
    <x v="3186"/>
    <n v="947"/>
    <x v="4"/>
    <x v="0"/>
    <n v="5"/>
    <n v="1898.06"/>
    <n v="9490.2999999999993"/>
    <x v="3957"/>
    <n v="8"/>
    <s v="Miami, FL"/>
    <n v="418"/>
    <n v="121"/>
    <n v="216"/>
    <n v="107"/>
    <n v="9"/>
    <n v="23"/>
    <x v="0"/>
    <x v="1"/>
    <n v="97522.68"/>
    <s v="Bronze"/>
    <x v="1"/>
  </r>
  <r>
    <n v="3977"/>
    <x v="3187"/>
    <n v="980"/>
    <x v="7"/>
    <x v="0"/>
    <n v="1"/>
    <n v="828.9"/>
    <n v="828.9"/>
    <x v="3958"/>
    <n v="17"/>
    <s v="Los Angeles, CA"/>
    <n v="208"/>
    <n v="102"/>
    <n v="163"/>
    <n v="196"/>
    <n v="5"/>
    <n v="68"/>
    <x v="1"/>
    <x v="1"/>
    <n v="65310.91"/>
    <s v="Bronze"/>
    <x v="0"/>
  </r>
  <r>
    <n v="3978"/>
    <x v="850"/>
    <n v="615"/>
    <x v="6"/>
    <x v="1"/>
    <n v="3"/>
    <n v="1621.73"/>
    <n v="4865.1900000000005"/>
    <x v="3959"/>
    <n v="11"/>
    <s v="Los Angeles, CA"/>
    <n v="341"/>
    <n v="135"/>
    <n v="154"/>
    <n v="447"/>
    <n v="9"/>
    <n v="18"/>
    <x v="0"/>
    <x v="2"/>
    <n v="45490.66"/>
    <s v="Bronze"/>
    <x v="1"/>
  </r>
  <r>
    <n v="3979"/>
    <x v="3188"/>
    <n v="132"/>
    <x v="6"/>
    <x v="1"/>
    <n v="4"/>
    <n v="135.63999999999999"/>
    <n v="542.55999999999995"/>
    <x v="3960"/>
    <n v="6"/>
    <s v="Miami, FL"/>
    <n v="213"/>
    <n v="118"/>
    <n v="298"/>
    <n v="168"/>
    <n v="2"/>
    <n v="19"/>
    <x v="0"/>
    <x v="0"/>
    <n v="40586.92"/>
    <s v="Gold"/>
    <x v="0"/>
  </r>
  <r>
    <n v="3980"/>
    <x v="3189"/>
    <n v="926"/>
    <x v="3"/>
    <x v="1"/>
    <n v="1"/>
    <n v="1127.22"/>
    <n v="1127.22"/>
    <x v="3961"/>
    <n v="10"/>
    <s v="Dallas, TX"/>
    <n v="305"/>
    <n v="117"/>
    <n v="210"/>
    <n v="187"/>
    <n v="9"/>
    <n v="20"/>
    <x v="0"/>
    <x v="2"/>
    <n v="29300.91"/>
    <s v="Platinum"/>
    <x v="2"/>
  </r>
  <r>
    <n v="3981"/>
    <x v="3190"/>
    <n v="165"/>
    <x v="2"/>
    <x v="1"/>
    <n v="3"/>
    <n v="388.33"/>
    <n v="1164.99"/>
    <x v="3962"/>
    <n v="5"/>
    <s v="Los Angeles, CA"/>
    <n v="29"/>
    <n v="77"/>
    <n v="242"/>
    <n v="152"/>
    <n v="2"/>
    <n v="48"/>
    <x v="2"/>
    <x v="0"/>
    <n v="30282.45"/>
    <s v="Bronze"/>
    <x v="0"/>
  </r>
  <r>
    <n v="3982"/>
    <x v="3191"/>
    <n v="445"/>
    <x v="2"/>
    <x v="0"/>
    <n v="4"/>
    <n v="1873.84"/>
    <n v="7495.36"/>
    <x v="3963"/>
    <n v="16"/>
    <s v="Chicago, IL"/>
    <n v="202"/>
    <n v="80"/>
    <n v="298"/>
    <n v="469"/>
    <n v="9"/>
    <n v="62"/>
    <x v="1"/>
    <x v="1"/>
    <n v="84703.28"/>
    <s v="Platinum"/>
    <x v="0"/>
  </r>
  <r>
    <n v="3983"/>
    <x v="1120"/>
    <n v="540"/>
    <x v="6"/>
    <x v="0"/>
    <n v="4"/>
    <n v="404.76"/>
    <n v="1619.04"/>
    <x v="3964"/>
    <n v="13"/>
    <s v="Dallas, TX"/>
    <n v="93"/>
    <n v="128"/>
    <n v="267"/>
    <n v="433"/>
    <n v="7"/>
    <n v="48"/>
    <x v="2"/>
    <x v="1"/>
    <n v="27175.23"/>
    <s v="Silver"/>
    <x v="0"/>
  </r>
  <r>
    <n v="3984"/>
    <x v="2737"/>
    <n v="216"/>
    <x v="3"/>
    <x v="1"/>
    <n v="1"/>
    <n v="74.95"/>
    <n v="74.95"/>
    <x v="3965"/>
    <n v="6"/>
    <s v="Miami, FL"/>
    <n v="163"/>
    <n v="67"/>
    <n v="292"/>
    <n v="331"/>
    <n v="10"/>
    <n v="52"/>
    <x v="2"/>
    <x v="2"/>
    <n v="87627.98"/>
    <s v="Silver"/>
    <x v="0"/>
  </r>
  <r>
    <n v="3985"/>
    <x v="3192"/>
    <n v="732"/>
    <x v="1"/>
    <x v="1"/>
    <n v="3"/>
    <n v="1577.19"/>
    <n v="4731.57"/>
    <x v="3966"/>
    <n v="5"/>
    <s v="Chicago, IL"/>
    <n v="43"/>
    <n v="75"/>
    <n v="147"/>
    <n v="333"/>
    <n v="7"/>
    <n v="33"/>
    <x v="0"/>
    <x v="1"/>
    <n v="107550.47"/>
    <s v="Silver"/>
    <x v="2"/>
  </r>
  <r>
    <n v="3986"/>
    <x v="3193"/>
    <n v="332"/>
    <x v="4"/>
    <x v="1"/>
    <n v="2"/>
    <n v="1702.04"/>
    <n v="3404.08"/>
    <x v="3967"/>
    <n v="4"/>
    <s v="Dallas, TX"/>
    <n v="164"/>
    <n v="118"/>
    <n v="228"/>
    <n v="268"/>
    <n v="10"/>
    <n v="25"/>
    <x v="0"/>
    <x v="2"/>
    <n v="75631.62"/>
    <s v="Silver"/>
    <x v="0"/>
  </r>
  <r>
    <n v="3987"/>
    <x v="3194"/>
    <n v="223"/>
    <x v="4"/>
    <x v="0"/>
    <n v="4"/>
    <n v="1778.5"/>
    <n v="7114"/>
    <x v="3968"/>
    <n v="11"/>
    <s v="Chicago, IL"/>
    <n v="250"/>
    <n v="135"/>
    <n v="222"/>
    <n v="415"/>
    <n v="3"/>
    <n v="51"/>
    <x v="2"/>
    <x v="0"/>
    <n v="105371.96"/>
    <s v="Silver"/>
    <x v="3"/>
  </r>
  <r>
    <n v="3988"/>
    <x v="3195"/>
    <n v="675"/>
    <x v="6"/>
    <x v="0"/>
    <n v="5"/>
    <n v="563.80999999999995"/>
    <n v="2819.0499999999997"/>
    <x v="3969"/>
    <n v="12"/>
    <s v="Chicago, IL"/>
    <n v="165"/>
    <n v="146"/>
    <n v="196"/>
    <n v="413"/>
    <n v="4"/>
    <n v="28"/>
    <x v="0"/>
    <x v="1"/>
    <n v="89653.8"/>
    <s v="Platinum"/>
    <x v="3"/>
  </r>
  <r>
    <n v="3989"/>
    <x v="239"/>
    <n v="329"/>
    <x v="6"/>
    <x v="1"/>
    <n v="5"/>
    <n v="1911.51"/>
    <n v="9557.5499999999993"/>
    <x v="3970"/>
    <n v="19"/>
    <s v="Miami, FL"/>
    <n v="300"/>
    <n v="127"/>
    <n v="188"/>
    <n v="127"/>
    <n v="5"/>
    <n v="64"/>
    <x v="1"/>
    <x v="2"/>
    <n v="60347.28"/>
    <s v="Platinum"/>
    <x v="2"/>
  </r>
  <r>
    <n v="3990"/>
    <x v="3196"/>
    <n v="598"/>
    <x v="2"/>
    <x v="1"/>
    <n v="3"/>
    <n v="828.32"/>
    <n v="2484.96"/>
    <x v="3971"/>
    <n v="13"/>
    <s v="Dallas, TX"/>
    <n v="174"/>
    <n v="117"/>
    <n v="215"/>
    <n v="168"/>
    <n v="5"/>
    <n v="44"/>
    <x v="2"/>
    <x v="0"/>
    <n v="30689.89"/>
    <s v="Silver"/>
    <x v="1"/>
  </r>
  <r>
    <n v="3991"/>
    <x v="3197"/>
    <n v="364"/>
    <x v="6"/>
    <x v="1"/>
    <n v="3"/>
    <n v="1960.47"/>
    <n v="5881.41"/>
    <x v="3972"/>
    <n v="8"/>
    <s v="Dallas, TX"/>
    <n v="55"/>
    <n v="99"/>
    <n v="192"/>
    <n v="276"/>
    <n v="5"/>
    <n v="31"/>
    <x v="0"/>
    <x v="0"/>
    <n v="26258.38"/>
    <s v="Platinum"/>
    <x v="2"/>
  </r>
  <r>
    <n v="3992"/>
    <x v="2688"/>
    <n v="448"/>
    <x v="7"/>
    <x v="0"/>
    <n v="2"/>
    <n v="1933.78"/>
    <n v="3867.56"/>
    <x v="3973"/>
    <n v="15"/>
    <s v="Dallas, TX"/>
    <n v="129"/>
    <n v="67"/>
    <n v="286"/>
    <n v="498"/>
    <n v="1"/>
    <n v="48"/>
    <x v="2"/>
    <x v="0"/>
    <n v="91940.76"/>
    <s v="Gold"/>
    <x v="3"/>
  </r>
  <r>
    <n v="3993"/>
    <x v="3198"/>
    <n v="903"/>
    <x v="7"/>
    <x v="0"/>
    <n v="4"/>
    <n v="131.22999999999999"/>
    <n v="524.91999999999996"/>
    <x v="3974"/>
    <n v="10"/>
    <s v="Los Angeles, CA"/>
    <n v="443"/>
    <n v="69"/>
    <n v="191"/>
    <n v="228"/>
    <n v="6"/>
    <n v="58"/>
    <x v="2"/>
    <x v="0"/>
    <n v="104193.44"/>
    <s v="Gold"/>
    <x v="0"/>
  </r>
  <r>
    <n v="3994"/>
    <x v="1414"/>
    <n v="463"/>
    <x v="6"/>
    <x v="0"/>
    <n v="1"/>
    <n v="1180.17"/>
    <n v="1180.17"/>
    <x v="3975"/>
    <n v="7"/>
    <s v="Chicago, IL"/>
    <n v="298"/>
    <n v="95"/>
    <n v="188"/>
    <n v="483"/>
    <n v="6"/>
    <n v="34"/>
    <x v="0"/>
    <x v="1"/>
    <n v="74648.63"/>
    <s v="Bronze"/>
    <x v="2"/>
  </r>
  <r>
    <n v="3995"/>
    <x v="2029"/>
    <n v="887"/>
    <x v="2"/>
    <x v="1"/>
    <n v="4"/>
    <n v="551.49"/>
    <n v="2205.96"/>
    <x v="3976"/>
    <n v="19"/>
    <s v="Dallas, TX"/>
    <n v="392"/>
    <n v="132"/>
    <n v="135"/>
    <n v="421"/>
    <n v="8"/>
    <n v="22"/>
    <x v="0"/>
    <x v="0"/>
    <n v="70123.14"/>
    <s v="Bronze"/>
    <x v="0"/>
  </r>
  <r>
    <n v="3996"/>
    <x v="3199"/>
    <n v="147"/>
    <x v="2"/>
    <x v="0"/>
    <n v="4"/>
    <n v="212.69"/>
    <n v="850.76"/>
    <x v="3977"/>
    <n v="14"/>
    <s v="Chicago, IL"/>
    <n v="386"/>
    <n v="82"/>
    <n v="184"/>
    <n v="405"/>
    <n v="3"/>
    <n v="55"/>
    <x v="2"/>
    <x v="1"/>
    <n v="68769.86"/>
    <s v="Platinum"/>
    <x v="0"/>
  </r>
  <r>
    <n v="3997"/>
    <x v="3200"/>
    <n v="888"/>
    <x v="2"/>
    <x v="0"/>
    <n v="1"/>
    <n v="1030.22"/>
    <n v="1030.22"/>
    <x v="3978"/>
    <n v="8"/>
    <s v="Dallas, TX"/>
    <n v="389"/>
    <n v="104"/>
    <n v="230"/>
    <n v="371"/>
    <n v="5"/>
    <n v="52"/>
    <x v="2"/>
    <x v="2"/>
    <n v="52902.29"/>
    <s v="Silver"/>
    <x v="0"/>
  </r>
  <r>
    <n v="3998"/>
    <x v="3201"/>
    <n v="998"/>
    <x v="6"/>
    <x v="0"/>
    <n v="5"/>
    <n v="1470.92"/>
    <n v="7354.6"/>
    <x v="3979"/>
    <n v="20"/>
    <s v="Los Angeles, CA"/>
    <n v="21"/>
    <n v="133"/>
    <n v="205"/>
    <n v="223"/>
    <n v="8"/>
    <n v="49"/>
    <x v="2"/>
    <x v="2"/>
    <n v="99681.43"/>
    <s v="Bronze"/>
    <x v="2"/>
  </r>
  <r>
    <n v="3999"/>
    <x v="3202"/>
    <n v="670"/>
    <x v="0"/>
    <x v="0"/>
    <n v="4"/>
    <n v="1034.8699999999999"/>
    <n v="4139.4799999999996"/>
    <x v="3980"/>
    <n v="20"/>
    <s v="Chicago, IL"/>
    <n v="289"/>
    <n v="114"/>
    <n v="242"/>
    <n v="393"/>
    <n v="8"/>
    <n v="61"/>
    <x v="1"/>
    <x v="1"/>
    <n v="96130.33"/>
    <s v="Bronze"/>
    <x v="2"/>
  </r>
  <r>
    <n v="4000"/>
    <x v="3203"/>
    <n v="373"/>
    <x v="6"/>
    <x v="0"/>
    <n v="3"/>
    <n v="899.52"/>
    <n v="2698.56"/>
    <x v="3981"/>
    <n v="9"/>
    <s v="Miami, FL"/>
    <n v="358"/>
    <n v="144"/>
    <n v="182"/>
    <n v="138"/>
    <n v="3"/>
    <n v="65"/>
    <x v="1"/>
    <x v="1"/>
    <n v="55942.23"/>
    <s v="Bronze"/>
    <x v="1"/>
  </r>
  <r>
    <n v="4001"/>
    <x v="1961"/>
    <n v="254"/>
    <x v="1"/>
    <x v="1"/>
    <n v="4"/>
    <n v="1927.73"/>
    <n v="7710.92"/>
    <x v="3982"/>
    <n v="20"/>
    <s v="Miami, FL"/>
    <n v="203"/>
    <n v="103"/>
    <n v="198"/>
    <n v="113"/>
    <n v="2"/>
    <n v="21"/>
    <x v="0"/>
    <x v="1"/>
    <n v="78958.66"/>
    <s v="Silver"/>
    <x v="3"/>
  </r>
  <r>
    <n v="4002"/>
    <x v="3204"/>
    <n v="973"/>
    <x v="3"/>
    <x v="0"/>
    <n v="3"/>
    <n v="556.19000000000005"/>
    <n v="1668.5700000000002"/>
    <x v="3983"/>
    <n v="11"/>
    <s v="Dallas, TX"/>
    <n v="227"/>
    <n v="73"/>
    <n v="238"/>
    <n v="206"/>
    <n v="4"/>
    <n v="31"/>
    <x v="0"/>
    <x v="2"/>
    <n v="31957.23"/>
    <s v="Bronze"/>
    <x v="0"/>
  </r>
  <r>
    <n v="4003"/>
    <x v="3205"/>
    <n v="806"/>
    <x v="1"/>
    <x v="1"/>
    <n v="4"/>
    <n v="118.79"/>
    <n v="475.16"/>
    <x v="3984"/>
    <n v="20"/>
    <s v="Chicago, IL"/>
    <n v="50"/>
    <n v="122"/>
    <n v="192"/>
    <n v="190"/>
    <n v="10"/>
    <n v="29"/>
    <x v="0"/>
    <x v="1"/>
    <n v="83056.5"/>
    <s v="Silver"/>
    <x v="3"/>
  </r>
  <r>
    <n v="4004"/>
    <x v="3206"/>
    <n v="994"/>
    <x v="6"/>
    <x v="1"/>
    <n v="4"/>
    <n v="1806.13"/>
    <n v="7224.52"/>
    <x v="3985"/>
    <n v="10"/>
    <s v="New York, NY"/>
    <n v="323"/>
    <n v="102"/>
    <n v="106"/>
    <n v="103"/>
    <n v="7"/>
    <n v="29"/>
    <x v="0"/>
    <x v="1"/>
    <n v="62933.67"/>
    <s v="Platinum"/>
    <x v="1"/>
  </r>
  <r>
    <n v="4005"/>
    <x v="3053"/>
    <n v="627"/>
    <x v="2"/>
    <x v="1"/>
    <n v="2"/>
    <n v="692"/>
    <n v="1384"/>
    <x v="3986"/>
    <n v="1"/>
    <s v="Los Angeles, CA"/>
    <n v="357"/>
    <n v="105"/>
    <n v="285"/>
    <n v="453"/>
    <n v="4"/>
    <n v="38"/>
    <x v="2"/>
    <x v="2"/>
    <n v="43584.92"/>
    <s v="Silver"/>
    <x v="0"/>
  </r>
  <r>
    <n v="4006"/>
    <x v="3207"/>
    <n v="718"/>
    <x v="3"/>
    <x v="1"/>
    <n v="4"/>
    <n v="1689.95"/>
    <n v="6759.8"/>
    <x v="3987"/>
    <n v="7"/>
    <s v="Chicago, IL"/>
    <n v="401"/>
    <n v="61"/>
    <n v="209"/>
    <n v="240"/>
    <n v="7"/>
    <n v="21"/>
    <x v="0"/>
    <x v="1"/>
    <n v="40538.51"/>
    <s v="Silver"/>
    <x v="3"/>
  </r>
  <r>
    <n v="4007"/>
    <x v="1470"/>
    <n v="785"/>
    <x v="6"/>
    <x v="1"/>
    <n v="2"/>
    <n v="891.26"/>
    <n v="1782.52"/>
    <x v="3988"/>
    <n v="18"/>
    <s v="Dallas, TX"/>
    <n v="343"/>
    <n v="57"/>
    <n v="295"/>
    <n v="154"/>
    <n v="3"/>
    <n v="64"/>
    <x v="1"/>
    <x v="2"/>
    <n v="71834.73"/>
    <s v="Bronze"/>
    <x v="2"/>
  </r>
  <r>
    <n v="4008"/>
    <x v="3208"/>
    <n v="206"/>
    <x v="4"/>
    <x v="1"/>
    <n v="4"/>
    <n v="312.35000000000002"/>
    <n v="1249.4000000000001"/>
    <x v="3989"/>
    <n v="19"/>
    <s v="Dallas, TX"/>
    <n v="411"/>
    <n v="79"/>
    <n v="198"/>
    <n v="470"/>
    <n v="1"/>
    <n v="50"/>
    <x v="2"/>
    <x v="2"/>
    <n v="25703.05"/>
    <s v="Platinum"/>
    <x v="2"/>
  </r>
  <r>
    <n v="4009"/>
    <x v="2851"/>
    <n v="823"/>
    <x v="0"/>
    <x v="0"/>
    <n v="5"/>
    <n v="1053.9100000000001"/>
    <n v="5269.55"/>
    <x v="3990"/>
    <n v="12"/>
    <s v="Dallas, TX"/>
    <n v="7"/>
    <n v="96"/>
    <n v="168"/>
    <n v="126"/>
    <n v="10"/>
    <n v="23"/>
    <x v="0"/>
    <x v="2"/>
    <n v="84787.12"/>
    <s v="Silver"/>
    <x v="3"/>
  </r>
  <r>
    <n v="4010"/>
    <x v="2622"/>
    <n v="151"/>
    <x v="7"/>
    <x v="1"/>
    <n v="1"/>
    <n v="1009.67"/>
    <n v="1009.67"/>
    <x v="3991"/>
    <n v="11"/>
    <s v="Los Angeles, CA"/>
    <n v="339"/>
    <n v="101"/>
    <n v="228"/>
    <n v="217"/>
    <n v="2"/>
    <n v="57"/>
    <x v="2"/>
    <x v="2"/>
    <n v="26766.81"/>
    <s v="Bronze"/>
    <x v="0"/>
  </r>
  <r>
    <n v="4011"/>
    <x v="1240"/>
    <n v="548"/>
    <x v="2"/>
    <x v="0"/>
    <n v="3"/>
    <n v="1041.8900000000001"/>
    <n v="3125.67"/>
    <x v="3992"/>
    <n v="10"/>
    <s v="Los Angeles, CA"/>
    <n v="261"/>
    <n v="97"/>
    <n v="222"/>
    <n v="427"/>
    <n v="7"/>
    <n v="30"/>
    <x v="0"/>
    <x v="0"/>
    <n v="56405.2"/>
    <s v="Platinum"/>
    <x v="3"/>
  </r>
  <r>
    <n v="4012"/>
    <x v="3209"/>
    <n v="918"/>
    <x v="4"/>
    <x v="1"/>
    <n v="3"/>
    <n v="1045.3800000000001"/>
    <n v="3136.1400000000003"/>
    <x v="3993"/>
    <n v="14"/>
    <s v="Chicago, IL"/>
    <n v="4"/>
    <n v="113"/>
    <n v="234"/>
    <n v="349"/>
    <n v="1"/>
    <n v="32"/>
    <x v="0"/>
    <x v="2"/>
    <n v="27903.49"/>
    <s v="Gold"/>
    <x v="2"/>
  </r>
  <r>
    <n v="4013"/>
    <x v="3210"/>
    <n v="568"/>
    <x v="2"/>
    <x v="0"/>
    <n v="1"/>
    <n v="1469.61"/>
    <n v="1469.61"/>
    <x v="3994"/>
    <n v="12"/>
    <s v="Chicago, IL"/>
    <n v="0"/>
    <n v="84"/>
    <n v="142"/>
    <n v="167"/>
    <n v="5"/>
    <n v="57"/>
    <x v="2"/>
    <x v="1"/>
    <n v="105802.67"/>
    <s v="Bronze"/>
    <x v="2"/>
  </r>
  <r>
    <n v="4014"/>
    <x v="3211"/>
    <n v="961"/>
    <x v="4"/>
    <x v="0"/>
    <n v="5"/>
    <n v="792.79"/>
    <n v="3963.95"/>
    <x v="3995"/>
    <n v="14"/>
    <s v="Chicago, IL"/>
    <n v="365"/>
    <n v="132"/>
    <n v="268"/>
    <n v="360"/>
    <n v="10"/>
    <n v="61"/>
    <x v="1"/>
    <x v="2"/>
    <n v="118676.12"/>
    <s v="Silver"/>
    <x v="1"/>
  </r>
  <r>
    <n v="4015"/>
    <x v="2745"/>
    <n v="873"/>
    <x v="4"/>
    <x v="0"/>
    <n v="3"/>
    <n v="879.86"/>
    <n v="2639.58"/>
    <x v="3996"/>
    <n v="12"/>
    <s v="New York, NY"/>
    <n v="135"/>
    <n v="120"/>
    <n v="202"/>
    <n v="490"/>
    <n v="5"/>
    <n v="27"/>
    <x v="0"/>
    <x v="1"/>
    <n v="107776.46"/>
    <s v="Silver"/>
    <x v="1"/>
  </r>
  <r>
    <n v="4016"/>
    <x v="2756"/>
    <n v="213"/>
    <x v="0"/>
    <x v="0"/>
    <n v="5"/>
    <n v="1965.95"/>
    <n v="9829.75"/>
    <x v="3997"/>
    <n v="7"/>
    <s v="New York, NY"/>
    <n v="323"/>
    <n v="56"/>
    <n v="179"/>
    <n v="134"/>
    <n v="2"/>
    <n v="28"/>
    <x v="0"/>
    <x v="0"/>
    <n v="96157.11"/>
    <s v="Platinum"/>
    <x v="2"/>
  </r>
  <r>
    <n v="4017"/>
    <x v="3212"/>
    <n v="208"/>
    <x v="7"/>
    <x v="1"/>
    <n v="5"/>
    <n v="1954.46"/>
    <n v="9772.2999999999993"/>
    <x v="3998"/>
    <n v="3"/>
    <s v="Los Angeles, CA"/>
    <n v="481"/>
    <n v="121"/>
    <n v="230"/>
    <n v="128"/>
    <n v="8"/>
    <n v="48"/>
    <x v="2"/>
    <x v="1"/>
    <n v="20956.87"/>
    <s v="Silver"/>
    <x v="2"/>
  </r>
  <r>
    <n v="4018"/>
    <x v="3213"/>
    <n v="900"/>
    <x v="2"/>
    <x v="0"/>
    <n v="5"/>
    <n v="1265.71"/>
    <n v="6328.55"/>
    <x v="3999"/>
    <n v="16"/>
    <s v="New York, NY"/>
    <n v="180"/>
    <n v="89"/>
    <n v="221"/>
    <n v="176"/>
    <n v="3"/>
    <n v="34"/>
    <x v="0"/>
    <x v="0"/>
    <n v="24885.360000000001"/>
    <s v="Silver"/>
    <x v="3"/>
  </r>
  <r>
    <n v="4019"/>
    <x v="1155"/>
    <n v="725"/>
    <x v="7"/>
    <x v="0"/>
    <n v="1"/>
    <n v="513.42999999999995"/>
    <n v="513.42999999999995"/>
    <x v="4000"/>
    <n v="2"/>
    <s v="Los Angeles, CA"/>
    <n v="263"/>
    <n v="75"/>
    <n v="128"/>
    <n v="485"/>
    <n v="4"/>
    <n v="59"/>
    <x v="2"/>
    <x v="1"/>
    <n v="21861.46"/>
    <s v="Gold"/>
    <x v="3"/>
  </r>
  <r>
    <n v="4020"/>
    <x v="1705"/>
    <n v="724"/>
    <x v="2"/>
    <x v="1"/>
    <n v="1"/>
    <n v="451.71"/>
    <n v="451.71"/>
    <x v="4001"/>
    <n v="17"/>
    <s v="Miami, FL"/>
    <n v="355"/>
    <n v="112"/>
    <n v="157"/>
    <n v="405"/>
    <n v="2"/>
    <n v="36"/>
    <x v="2"/>
    <x v="1"/>
    <n v="110376.42"/>
    <s v="Bronze"/>
    <x v="1"/>
  </r>
  <r>
    <n v="4021"/>
    <x v="3214"/>
    <n v="900"/>
    <x v="7"/>
    <x v="1"/>
    <n v="2"/>
    <n v="1335.05"/>
    <n v="2670.1"/>
    <x v="4002"/>
    <n v="16"/>
    <s v="Chicago, IL"/>
    <n v="247"/>
    <n v="133"/>
    <n v="111"/>
    <n v="332"/>
    <n v="10"/>
    <n v="41"/>
    <x v="2"/>
    <x v="2"/>
    <n v="90689.12"/>
    <s v="Gold"/>
    <x v="0"/>
  </r>
  <r>
    <n v="4022"/>
    <x v="3215"/>
    <n v="978"/>
    <x v="0"/>
    <x v="1"/>
    <n v="4"/>
    <n v="152.31"/>
    <n v="609.24"/>
    <x v="4003"/>
    <n v="7"/>
    <s v="New York, NY"/>
    <n v="460"/>
    <n v="60"/>
    <n v="113"/>
    <n v="188"/>
    <n v="1"/>
    <n v="34"/>
    <x v="0"/>
    <x v="1"/>
    <n v="26997.46"/>
    <s v="Platinum"/>
    <x v="3"/>
  </r>
  <r>
    <n v="4023"/>
    <x v="3216"/>
    <n v="204"/>
    <x v="3"/>
    <x v="0"/>
    <n v="4"/>
    <n v="1311.95"/>
    <n v="5247.8"/>
    <x v="4004"/>
    <n v="2"/>
    <s v="Miami, FL"/>
    <n v="93"/>
    <n v="140"/>
    <n v="113"/>
    <n v="404"/>
    <n v="2"/>
    <n v="60"/>
    <x v="1"/>
    <x v="0"/>
    <n v="77127.740000000005"/>
    <s v="Silver"/>
    <x v="0"/>
  </r>
  <r>
    <n v="4024"/>
    <x v="3217"/>
    <n v="943"/>
    <x v="5"/>
    <x v="0"/>
    <n v="2"/>
    <n v="1775.85"/>
    <n v="3551.7"/>
    <x v="4005"/>
    <n v="2"/>
    <s v="New York, NY"/>
    <n v="139"/>
    <n v="89"/>
    <n v="144"/>
    <n v="274"/>
    <n v="8"/>
    <n v="62"/>
    <x v="1"/>
    <x v="0"/>
    <n v="49139.64"/>
    <s v="Gold"/>
    <x v="0"/>
  </r>
  <r>
    <n v="4025"/>
    <x v="633"/>
    <n v="675"/>
    <x v="4"/>
    <x v="0"/>
    <n v="5"/>
    <n v="319.2"/>
    <n v="1596"/>
    <x v="4006"/>
    <n v="5"/>
    <s v="Chicago, IL"/>
    <n v="80"/>
    <n v="148"/>
    <n v="187"/>
    <n v="329"/>
    <n v="1"/>
    <n v="40"/>
    <x v="2"/>
    <x v="2"/>
    <n v="63421.26"/>
    <s v="Gold"/>
    <x v="3"/>
  </r>
  <r>
    <n v="4026"/>
    <x v="3218"/>
    <n v="142"/>
    <x v="1"/>
    <x v="0"/>
    <n v="1"/>
    <n v="1203.58"/>
    <n v="1203.58"/>
    <x v="4007"/>
    <n v="3"/>
    <s v="Miami, FL"/>
    <n v="337"/>
    <n v="124"/>
    <n v="190"/>
    <n v="267"/>
    <n v="7"/>
    <n v="64"/>
    <x v="1"/>
    <x v="2"/>
    <n v="52851.67"/>
    <s v="Platinum"/>
    <x v="3"/>
  </r>
  <r>
    <n v="4027"/>
    <x v="336"/>
    <n v="619"/>
    <x v="6"/>
    <x v="1"/>
    <n v="1"/>
    <n v="1775.21"/>
    <n v="1775.21"/>
    <x v="4008"/>
    <n v="1"/>
    <s v="Chicago, IL"/>
    <n v="89"/>
    <n v="70"/>
    <n v="166"/>
    <n v="282"/>
    <n v="7"/>
    <n v="36"/>
    <x v="2"/>
    <x v="2"/>
    <n v="63331.44"/>
    <s v="Silver"/>
    <x v="2"/>
  </r>
  <r>
    <n v="4028"/>
    <x v="3219"/>
    <n v="207"/>
    <x v="1"/>
    <x v="1"/>
    <n v="5"/>
    <n v="1984.97"/>
    <n v="9924.85"/>
    <x v="4009"/>
    <n v="5"/>
    <s v="Dallas, TX"/>
    <n v="247"/>
    <n v="102"/>
    <n v="203"/>
    <n v="158"/>
    <n v="9"/>
    <n v="67"/>
    <x v="1"/>
    <x v="2"/>
    <n v="53920.63"/>
    <s v="Silver"/>
    <x v="0"/>
  </r>
  <r>
    <n v="4029"/>
    <x v="938"/>
    <n v="271"/>
    <x v="1"/>
    <x v="1"/>
    <n v="3"/>
    <n v="1608.76"/>
    <n v="4826.28"/>
    <x v="4010"/>
    <n v="15"/>
    <s v="Miami, FL"/>
    <n v="439"/>
    <n v="68"/>
    <n v="264"/>
    <n v="179"/>
    <n v="7"/>
    <n v="36"/>
    <x v="2"/>
    <x v="1"/>
    <n v="79171.740000000005"/>
    <s v="Silver"/>
    <x v="3"/>
  </r>
  <r>
    <n v="4030"/>
    <x v="3220"/>
    <n v="745"/>
    <x v="2"/>
    <x v="1"/>
    <n v="3"/>
    <n v="1742.87"/>
    <n v="5228.6099999999997"/>
    <x v="4011"/>
    <n v="7"/>
    <s v="Miami, FL"/>
    <n v="344"/>
    <n v="111"/>
    <n v="167"/>
    <n v="320"/>
    <n v="4"/>
    <n v="48"/>
    <x v="2"/>
    <x v="2"/>
    <n v="100998.11"/>
    <s v="Platinum"/>
    <x v="2"/>
  </r>
  <r>
    <n v="4031"/>
    <x v="2448"/>
    <n v="220"/>
    <x v="6"/>
    <x v="0"/>
    <n v="1"/>
    <n v="1134.22"/>
    <n v="1134.22"/>
    <x v="4012"/>
    <n v="13"/>
    <s v="Chicago, IL"/>
    <n v="460"/>
    <n v="79"/>
    <n v="187"/>
    <n v="209"/>
    <n v="8"/>
    <n v="28"/>
    <x v="0"/>
    <x v="1"/>
    <n v="39368.980000000003"/>
    <s v="Platinum"/>
    <x v="3"/>
  </r>
  <r>
    <n v="4032"/>
    <x v="3221"/>
    <n v="991"/>
    <x v="5"/>
    <x v="0"/>
    <n v="4"/>
    <n v="67.790000000000006"/>
    <n v="271.16000000000003"/>
    <x v="4013"/>
    <n v="13"/>
    <s v="Miami, FL"/>
    <n v="328"/>
    <n v="130"/>
    <n v="163"/>
    <n v="337"/>
    <n v="3"/>
    <n v="46"/>
    <x v="2"/>
    <x v="2"/>
    <n v="64420.17"/>
    <s v="Silver"/>
    <x v="0"/>
  </r>
  <r>
    <n v="4033"/>
    <x v="3222"/>
    <n v="310"/>
    <x v="1"/>
    <x v="0"/>
    <n v="5"/>
    <n v="594.91"/>
    <n v="2974.5499999999997"/>
    <x v="4014"/>
    <n v="8"/>
    <s v="Miami, FL"/>
    <n v="150"/>
    <n v="96"/>
    <n v="161"/>
    <n v="128"/>
    <n v="2"/>
    <n v="51"/>
    <x v="2"/>
    <x v="2"/>
    <n v="20413.41"/>
    <s v="Gold"/>
    <x v="0"/>
  </r>
  <r>
    <n v="4034"/>
    <x v="3223"/>
    <n v="470"/>
    <x v="4"/>
    <x v="0"/>
    <n v="4"/>
    <n v="1669.88"/>
    <n v="6679.52"/>
    <x v="4015"/>
    <n v="6"/>
    <s v="Chicago, IL"/>
    <n v="448"/>
    <n v="50"/>
    <n v="173"/>
    <n v="429"/>
    <n v="9"/>
    <n v="49"/>
    <x v="2"/>
    <x v="0"/>
    <n v="74193.05"/>
    <s v="Silver"/>
    <x v="2"/>
  </r>
  <r>
    <n v="4035"/>
    <x v="3224"/>
    <n v="260"/>
    <x v="7"/>
    <x v="1"/>
    <n v="1"/>
    <n v="590.33000000000004"/>
    <n v="590.33000000000004"/>
    <x v="4016"/>
    <n v="12"/>
    <s v="Miami, FL"/>
    <n v="499"/>
    <n v="132"/>
    <n v="213"/>
    <n v="128"/>
    <n v="6"/>
    <n v="63"/>
    <x v="1"/>
    <x v="1"/>
    <n v="61696.06"/>
    <s v="Platinum"/>
    <x v="1"/>
  </r>
  <r>
    <n v="4036"/>
    <x v="3225"/>
    <n v="845"/>
    <x v="7"/>
    <x v="1"/>
    <n v="3"/>
    <n v="1518.81"/>
    <n v="4556.43"/>
    <x v="4017"/>
    <n v="13"/>
    <s v="Dallas, TX"/>
    <n v="368"/>
    <n v="101"/>
    <n v="259"/>
    <n v="352"/>
    <n v="9"/>
    <n v="56"/>
    <x v="2"/>
    <x v="0"/>
    <n v="113753.76"/>
    <s v="Platinum"/>
    <x v="2"/>
  </r>
  <r>
    <n v="4037"/>
    <x v="3226"/>
    <n v="399"/>
    <x v="3"/>
    <x v="0"/>
    <n v="2"/>
    <n v="1809.97"/>
    <n v="3619.94"/>
    <x v="4018"/>
    <n v="15"/>
    <s v="Los Angeles, CA"/>
    <n v="354"/>
    <n v="54"/>
    <n v="230"/>
    <n v="490"/>
    <n v="10"/>
    <n v="29"/>
    <x v="0"/>
    <x v="2"/>
    <n v="26325.27"/>
    <s v="Silver"/>
    <x v="0"/>
  </r>
  <r>
    <n v="4038"/>
    <x v="3227"/>
    <n v="825"/>
    <x v="1"/>
    <x v="1"/>
    <n v="3"/>
    <n v="205.3"/>
    <n v="615.90000000000009"/>
    <x v="4019"/>
    <n v="7"/>
    <s v="Los Angeles, CA"/>
    <n v="301"/>
    <n v="56"/>
    <n v="189"/>
    <n v="410"/>
    <n v="4"/>
    <n v="36"/>
    <x v="2"/>
    <x v="1"/>
    <n v="118313"/>
    <s v="Bronze"/>
    <x v="3"/>
  </r>
  <r>
    <n v="4039"/>
    <x v="1562"/>
    <n v="552"/>
    <x v="1"/>
    <x v="1"/>
    <n v="4"/>
    <n v="1175.96"/>
    <n v="4703.84"/>
    <x v="4020"/>
    <n v="6"/>
    <s v="Miami, FL"/>
    <n v="490"/>
    <n v="143"/>
    <n v="134"/>
    <n v="318"/>
    <n v="6"/>
    <n v="36"/>
    <x v="2"/>
    <x v="2"/>
    <n v="62302.1"/>
    <s v="Platinum"/>
    <x v="1"/>
  </r>
  <r>
    <n v="4040"/>
    <x v="3228"/>
    <n v="880"/>
    <x v="4"/>
    <x v="0"/>
    <n v="4"/>
    <n v="80.08"/>
    <n v="320.32"/>
    <x v="4021"/>
    <n v="6"/>
    <s v="Los Angeles, CA"/>
    <n v="201"/>
    <n v="59"/>
    <n v="249"/>
    <n v="494"/>
    <n v="9"/>
    <n v="69"/>
    <x v="1"/>
    <x v="1"/>
    <n v="40525.54"/>
    <s v="Gold"/>
    <x v="2"/>
  </r>
  <r>
    <n v="4041"/>
    <x v="3229"/>
    <n v="618"/>
    <x v="3"/>
    <x v="1"/>
    <n v="1"/>
    <n v="1042.43"/>
    <n v="1042.43"/>
    <x v="4022"/>
    <n v="7"/>
    <s v="New York, NY"/>
    <n v="216"/>
    <n v="69"/>
    <n v="167"/>
    <n v="435"/>
    <n v="5"/>
    <n v="46"/>
    <x v="2"/>
    <x v="0"/>
    <n v="28229.03"/>
    <s v="Silver"/>
    <x v="2"/>
  </r>
  <r>
    <n v="4042"/>
    <x v="3230"/>
    <n v="610"/>
    <x v="0"/>
    <x v="1"/>
    <n v="3"/>
    <n v="454.26"/>
    <n v="1362.78"/>
    <x v="4023"/>
    <n v="10"/>
    <s v="Dallas, TX"/>
    <n v="178"/>
    <n v="104"/>
    <n v="262"/>
    <n v="481"/>
    <n v="1"/>
    <n v="70"/>
    <x v="1"/>
    <x v="0"/>
    <n v="34172.959999999999"/>
    <s v="Platinum"/>
    <x v="0"/>
  </r>
  <r>
    <n v="4043"/>
    <x v="3231"/>
    <n v="850"/>
    <x v="5"/>
    <x v="0"/>
    <n v="1"/>
    <n v="286.44"/>
    <n v="286.44"/>
    <x v="4024"/>
    <n v="17"/>
    <s v="Miami, FL"/>
    <n v="360"/>
    <n v="102"/>
    <n v="260"/>
    <n v="208"/>
    <n v="5"/>
    <n v="61"/>
    <x v="1"/>
    <x v="2"/>
    <n v="106053.88"/>
    <s v="Platinum"/>
    <x v="3"/>
  </r>
  <r>
    <n v="4044"/>
    <x v="3232"/>
    <n v="991"/>
    <x v="4"/>
    <x v="1"/>
    <n v="2"/>
    <n v="1456.01"/>
    <n v="2912.02"/>
    <x v="4025"/>
    <n v="15"/>
    <s v="Los Angeles, CA"/>
    <n v="337"/>
    <n v="86"/>
    <n v="230"/>
    <n v="206"/>
    <n v="8"/>
    <n v="64"/>
    <x v="1"/>
    <x v="2"/>
    <n v="83339.12"/>
    <s v="Silver"/>
    <x v="3"/>
  </r>
  <r>
    <n v="4045"/>
    <x v="3233"/>
    <n v="201"/>
    <x v="5"/>
    <x v="0"/>
    <n v="2"/>
    <n v="549.88"/>
    <n v="1099.76"/>
    <x v="4026"/>
    <n v="9"/>
    <s v="New York, NY"/>
    <n v="65"/>
    <n v="99"/>
    <n v="173"/>
    <n v="459"/>
    <n v="1"/>
    <n v="61"/>
    <x v="1"/>
    <x v="2"/>
    <n v="37334.03"/>
    <s v="Silver"/>
    <x v="2"/>
  </r>
  <r>
    <n v="4046"/>
    <x v="3234"/>
    <n v="257"/>
    <x v="6"/>
    <x v="0"/>
    <n v="4"/>
    <n v="1989.82"/>
    <n v="7959.28"/>
    <x v="4027"/>
    <n v="19"/>
    <s v="Miami, FL"/>
    <n v="317"/>
    <n v="131"/>
    <n v="173"/>
    <n v="111"/>
    <n v="6"/>
    <n v="47"/>
    <x v="2"/>
    <x v="2"/>
    <n v="67085.960000000006"/>
    <s v="Bronze"/>
    <x v="1"/>
  </r>
  <r>
    <n v="4047"/>
    <x v="3235"/>
    <n v="762"/>
    <x v="5"/>
    <x v="0"/>
    <n v="3"/>
    <n v="1194.3800000000001"/>
    <n v="3583.1400000000003"/>
    <x v="4028"/>
    <n v="7"/>
    <s v="Chicago, IL"/>
    <n v="152"/>
    <n v="54"/>
    <n v="216"/>
    <n v="192"/>
    <n v="8"/>
    <n v="70"/>
    <x v="1"/>
    <x v="1"/>
    <n v="116482.06"/>
    <s v="Silver"/>
    <x v="0"/>
  </r>
  <r>
    <n v="4048"/>
    <x v="3236"/>
    <n v="472"/>
    <x v="3"/>
    <x v="0"/>
    <n v="4"/>
    <n v="1981.14"/>
    <n v="7924.56"/>
    <x v="4029"/>
    <n v="20"/>
    <s v="Miami, FL"/>
    <n v="417"/>
    <n v="124"/>
    <n v="101"/>
    <n v="181"/>
    <n v="2"/>
    <n v="22"/>
    <x v="0"/>
    <x v="1"/>
    <n v="39409.599999999999"/>
    <s v="Silver"/>
    <x v="2"/>
  </r>
  <r>
    <n v="4049"/>
    <x v="3237"/>
    <n v="442"/>
    <x v="7"/>
    <x v="0"/>
    <n v="5"/>
    <n v="679.17"/>
    <n v="3395.85"/>
    <x v="4030"/>
    <n v="3"/>
    <s v="Los Angeles, CA"/>
    <n v="264"/>
    <n v="105"/>
    <n v="173"/>
    <n v="278"/>
    <n v="3"/>
    <n v="47"/>
    <x v="2"/>
    <x v="0"/>
    <n v="118539.96"/>
    <s v="Bronze"/>
    <x v="2"/>
  </r>
  <r>
    <n v="4050"/>
    <x v="3238"/>
    <n v="938"/>
    <x v="1"/>
    <x v="0"/>
    <n v="5"/>
    <n v="529.49"/>
    <n v="2647.45"/>
    <x v="4031"/>
    <n v="14"/>
    <s v="Chicago, IL"/>
    <n v="101"/>
    <n v="59"/>
    <n v="130"/>
    <n v="152"/>
    <n v="7"/>
    <n v="37"/>
    <x v="2"/>
    <x v="0"/>
    <n v="62355.21"/>
    <s v="Bronze"/>
    <x v="2"/>
  </r>
  <r>
    <n v="4051"/>
    <x v="3239"/>
    <n v="241"/>
    <x v="1"/>
    <x v="1"/>
    <n v="2"/>
    <n v="378.55"/>
    <n v="757.1"/>
    <x v="4032"/>
    <n v="13"/>
    <s v="New York, NY"/>
    <n v="436"/>
    <n v="86"/>
    <n v="276"/>
    <n v="339"/>
    <n v="6"/>
    <n v="19"/>
    <x v="0"/>
    <x v="0"/>
    <n v="110133.98"/>
    <s v="Silver"/>
    <x v="3"/>
  </r>
  <r>
    <n v="4052"/>
    <x v="2890"/>
    <n v="225"/>
    <x v="6"/>
    <x v="0"/>
    <n v="2"/>
    <n v="1450.6"/>
    <n v="2901.2"/>
    <x v="4033"/>
    <n v="1"/>
    <s v="Dallas, TX"/>
    <n v="22"/>
    <n v="127"/>
    <n v="278"/>
    <n v="298"/>
    <n v="7"/>
    <n v="44"/>
    <x v="2"/>
    <x v="1"/>
    <n v="31066.28"/>
    <s v="Silver"/>
    <x v="3"/>
  </r>
  <r>
    <n v="4053"/>
    <x v="3240"/>
    <n v="968"/>
    <x v="2"/>
    <x v="1"/>
    <n v="1"/>
    <n v="615.20000000000005"/>
    <n v="615.20000000000005"/>
    <x v="4034"/>
    <n v="4"/>
    <s v="Los Angeles, CA"/>
    <n v="486"/>
    <n v="150"/>
    <n v="179"/>
    <n v="319"/>
    <n v="6"/>
    <n v="43"/>
    <x v="2"/>
    <x v="2"/>
    <n v="106755.78"/>
    <s v="Platinum"/>
    <x v="2"/>
  </r>
  <r>
    <n v="4054"/>
    <x v="1608"/>
    <n v="306"/>
    <x v="1"/>
    <x v="1"/>
    <n v="4"/>
    <n v="193.16"/>
    <n v="772.64"/>
    <x v="4035"/>
    <n v="19"/>
    <s v="Los Angeles, CA"/>
    <n v="176"/>
    <n v="54"/>
    <n v="195"/>
    <n v="323"/>
    <n v="7"/>
    <n v="53"/>
    <x v="2"/>
    <x v="1"/>
    <n v="47506.09"/>
    <s v="Bronze"/>
    <x v="0"/>
  </r>
  <r>
    <n v="4055"/>
    <x v="284"/>
    <n v="549"/>
    <x v="1"/>
    <x v="0"/>
    <n v="4"/>
    <n v="1437.03"/>
    <n v="5748.12"/>
    <x v="4036"/>
    <n v="4"/>
    <s v="New York, NY"/>
    <n v="58"/>
    <n v="122"/>
    <n v="109"/>
    <n v="372"/>
    <n v="5"/>
    <n v="42"/>
    <x v="2"/>
    <x v="1"/>
    <n v="20412.79"/>
    <s v="Platinum"/>
    <x v="3"/>
  </r>
  <r>
    <n v="4056"/>
    <x v="3241"/>
    <n v="525"/>
    <x v="7"/>
    <x v="1"/>
    <n v="4"/>
    <n v="287.97000000000003"/>
    <n v="1151.8800000000001"/>
    <x v="4037"/>
    <n v="2"/>
    <s v="Miami, FL"/>
    <n v="233"/>
    <n v="60"/>
    <n v="184"/>
    <n v="418"/>
    <n v="2"/>
    <n v="46"/>
    <x v="2"/>
    <x v="2"/>
    <n v="29282.23"/>
    <s v="Bronze"/>
    <x v="1"/>
  </r>
  <r>
    <n v="4057"/>
    <x v="3242"/>
    <n v="887"/>
    <x v="2"/>
    <x v="1"/>
    <n v="2"/>
    <n v="946.22"/>
    <n v="1892.44"/>
    <x v="4038"/>
    <n v="20"/>
    <s v="Miami, FL"/>
    <n v="63"/>
    <n v="50"/>
    <n v="270"/>
    <n v="412"/>
    <n v="7"/>
    <n v="54"/>
    <x v="2"/>
    <x v="1"/>
    <n v="34562.85"/>
    <s v="Silver"/>
    <x v="1"/>
  </r>
  <r>
    <n v="4058"/>
    <x v="3243"/>
    <n v="887"/>
    <x v="3"/>
    <x v="1"/>
    <n v="1"/>
    <n v="1148.55"/>
    <n v="1148.55"/>
    <x v="4039"/>
    <n v="1"/>
    <s v="Dallas, TX"/>
    <n v="300"/>
    <n v="56"/>
    <n v="290"/>
    <n v="189"/>
    <n v="6"/>
    <n v="67"/>
    <x v="1"/>
    <x v="1"/>
    <n v="88540.94"/>
    <s v="Bronze"/>
    <x v="2"/>
  </r>
  <r>
    <n v="4059"/>
    <x v="3244"/>
    <n v="106"/>
    <x v="6"/>
    <x v="0"/>
    <n v="4"/>
    <n v="143.16999999999999"/>
    <n v="572.67999999999995"/>
    <x v="4040"/>
    <n v="10"/>
    <s v="Dallas, TX"/>
    <n v="237"/>
    <n v="126"/>
    <n v="198"/>
    <n v="160"/>
    <n v="7"/>
    <n v="54"/>
    <x v="2"/>
    <x v="0"/>
    <n v="94758.58"/>
    <s v="Gold"/>
    <x v="1"/>
  </r>
  <r>
    <n v="4060"/>
    <x v="3245"/>
    <n v="351"/>
    <x v="6"/>
    <x v="1"/>
    <n v="4"/>
    <n v="755.29"/>
    <n v="3021.16"/>
    <x v="1347"/>
    <n v="18"/>
    <s v="New York, NY"/>
    <n v="79"/>
    <n v="63"/>
    <n v="154"/>
    <n v="184"/>
    <n v="7"/>
    <n v="65"/>
    <x v="1"/>
    <x v="2"/>
    <n v="108318.3"/>
    <s v="Bronze"/>
    <x v="1"/>
  </r>
  <r>
    <n v="4061"/>
    <x v="3246"/>
    <n v="954"/>
    <x v="5"/>
    <x v="1"/>
    <n v="1"/>
    <n v="649.87"/>
    <n v="649.87"/>
    <x v="4041"/>
    <n v="17"/>
    <s v="Miami, FL"/>
    <n v="380"/>
    <n v="105"/>
    <n v="295"/>
    <n v="350"/>
    <n v="7"/>
    <n v="34"/>
    <x v="0"/>
    <x v="0"/>
    <n v="110392.79"/>
    <s v="Platinum"/>
    <x v="2"/>
  </r>
  <r>
    <n v="4062"/>
    <x v="3247"/>
    <n v="928"/>
    <x v="1"/>
    <x v="0"/>
    <n v="5"/>
    <n v="299.88"/>
    <n v="1499.4"/>
    <x v="4042"/>
    <n v="14"/>
    <s v="Dallas, TX"/>
    <n v="169"/>
    <n v="100"/>
    <n v="150"/>
    <n v="246"/>
    <n v="8"/>
    <n v="26"/>
    <x v="0"/>
    <x v="1"/>
    <n v="90166.35"/>
    <s v="Silver"/>
    <x v="0"/>
  </r>
  <r>
    <n v="4063"/>
    <x v="3248"/>
    <n v="585"/>
    <x v="5"/>
    <x v="1"/>
    <n v="2"/>
    <n v="516.77"/>
    <n v="1033.54"/>
    <x v="4043"/>
    <n v="13"/>
    <s v="Miami, FL"/>
    <n v="32"/>
    <n v="95"/>
    <n v="223"/>
    <n v="313"/>
    <n v="2"/>
    <n v="18"/>
    <x v="0"/>
    <x v="0"/>
    <n v="118184.36"/>
    <s v="Silver"/>
    <x v="2"/>
  </r>
  <r>
    <n v="4064"/>
    <x v="3249"/>
    <n v="449"/>
    <x v="2"/>
    <x v="1"/>
    <n v="2"/>
    <n v="748.89"/>
    <n v="1497.78"/>
    <x v="4044"/>
    <n v="1"/>
    <s v="New York, NY"/>
    <n v="92"/>
    <n v="135"/>
    <n v="110"/>
    <n v="182"/>
    <n v="6"/>
    <n v="61"/>
    <x v="1"/>
    <x v="0"/>
    <n v="119818.05"/>
    <s v="Platinum"/>
    <x v="0"/>
  </r>
  <r>
    <n v="4065"/>
    <x v="3250"/>
    <n v="393"/>
    <x v="6"/>
    <x v="0"/>
    <n v="2"/>
    <n v="231.3"/>
    <n v="462.6"/>
    <x v="4045"/>
    <n v="15"/>
    <s v="New York, NY"/>
    <n v="334"/>
    <n v="125"/>
    <n v="209"/>
    <n v="150"/>
    <n v="8"/>
    <n v="67"/>
    <x v="1"/>
    <x v="1"/>
    <n v="32881.300000000003"/>
    <s v="Bronze"/>
    <x v="0"/>
  </r>
  <r>
    <n v="4066"/>
    <x v="3251"/>
    <n v="617"/>
    <x v="3"/>
    <x v="1"/>
    <n v="4"/>
    <n v="1484.06"/>
    <n v="5936.24"/>
    <x v="4046"/>
    <n v="7"/>
    <s v="Chicago, IL"/>
    <n v="111"/>
    <n v="91"/>
    <n v="254"/>
    <n v="206"/>
    <n v="2"/>
    <n v="42"/>
    <x v="2"/>
    <x v="2"/>
    <n v="58770.41"/>
    <s v="Silver"/>
    <x v="1"/>
  </r>
  <r>
    <n v="4067"/>
    <x v="3252"/>
    <n v="275"/>
    <x v="1"/>
    <x v="0"/>
    <n v="4"/>
    <n v="974.75"/>
    <n v="3899"/>
    <x v="4047"/>
    <n v="5"/>
    <s v="Miami, FL"/>
    <n v="442"/>
    <n v="89"/>
    <n v="185"/>
    <n v="209"/>
    <n v="2"/>
    <n v="25"/>
    <x v="0"/>
    <x v="2"/>
    <n v="36237.040000000001"/>
    <s v="Silver"/>
    <x v="3"/>
  </r>
  <r>
    <n v="4068"/>
    <x v="282"/>
    <n v="187"/>
    <x v="1"/>
    <x v="0"/>
    <n v="4"/>
    <n v="1297.23"/>
    <n v="5188.92"/>
    <x v="4048"/>
    <n v="14"/>
    <s v="Dallas, TX"/>
    <n v="465"/>
    <n v="93"/>
    <n v="266"/>
    <n v="255"/>
    <n v="2"/>
    <n v="31"/>
    <x v="0"/>
    <x v="2"/>
    <n v="43381.74"/>
    <s v="Silver"/>
    <x v="2"/>
  </r>
  <r>
    <n v="4069"/>
    <x v="3105"/>
    <n v="372"/>
    <x v="1"/>
    <x v="0"/>
    <n v="5"/>
    <n v="1649.14"/>
    <n v="8245.7000000000007"/>
    <x v="4049"/>
    <n v="10"/>
    <s v="Los Angeles, CA"/>
    <n v="131"/>
    <n v="89"/>
    <n v="127"/>
    <n v="286"/>
    <n v="3"/>
    <n v="48"/>
    <x v="2"/>
    <x v="0"/>
    <n v="33402.589999999997"/>
    <s v="Silver"/>
    <x v="0"/>
  </r>
  <r>
    <n v="4070"/>
    <x v="3253"/>
    <n v="481"/>
    <x v="7"/>
    <x v="1"/>
    <n v="3"/>
    <n v="696.19"/>
    <n v="2088.5700000000002"/>
    <x v="4050"/>
    <n v="10"/>
    <s v="Chicago, IL"/>
    <n v="105"/>
    <n v="142"/>
    <n v="116"/>
    <n v="395"/>
    <n v="1"/>
    <n v="45"/>
    <x v="2"/>
    <x v="0"/>
    <n v="118540.34"/>
    <s v="Bronze"/>
    <x v="3"/>
  </r>
  <r>
    <n v="4071"/>
    <x v="3254"/>
    <n v="832"/>
    <x v="7"/>
    <x v="1"/>
    <n v="1"/>
    <n v="481.07"/>
    <n v="481.07"/>
    <x v="4051"/>
    <n v="15"/>
    <s v="Chicago, IL"/>
    <n v="388"/>
    <n v="81"/>
    <n v="233"/>
    <n v="467"/>
    <n v="8"/>
    <n v="56"/>
    <x v="2"/>
    <x v="2"/>
    <n v="119179.49"/>
    <s v="Gold"/>
    <x v="1"/>
  </r>
  <r>
    <n v="4072"/>
    <x v="3255"/>
    <n v="872"/>
    <x v="5"/>
    <x v="1"/>
    <n v="5"/>
    <n v="1332.14"/>
    <n v="6660.7000000000007"/>
    <x v="4052"/>
    <n v="18"/>
    <s v="Miami, FL"/>
    <n v="482"/>
    <n v="54"/>
    <n v="126"/>
    <n v="277"/>
    <n v="1"/>
    <n v="52"/>
    <x v="2"/>
    <x v="0"/>
    <n v="43210.46"/>
    <s v="Gold"/>
    <x v="3"/>
  </r>
  <r>
    <n v="4073"/>
    <x v="3256"/>
    <n v="524"/>
    <x v="3"/>
    <x v="1"/>
    <n v="1"/>
    <n v="817.99"/>
    <n v="817.99"/>
    <x v="4053"/>
    <n v="19"/>
    <s v="New York, NY"/>
    <n v="120"/>
    <n v="56"/>
    <n v="251"/>
    <n v="387"/>
    <n v="2"/>
    <n v="28"/>
    <x v="0"/>
    <x v="0"/>
    <n v="34146.769999999997"/>
    <s v="Gold"/>
    <x v="2"/>
  </r>
  <r>
    <n v="4074"/>
    <x v="2868"/>
    <n v="469"/>
    <x v="4"/>
    <x v="0"/>
    <n v="5"/>
    <n v="65.260000000000005"/>
    <n v="326.3"/>
    <x v="4054"/>
    <n v="7"/>
    <s v="Dallas, TX"/>
    <n v="167"/>
    <n v="62"/>
    <n v="200"/>
    <n v="190"/>
    <n v="9"/>
    <n v="30"/>
    <x v="0"/>
    <x v="0"/>
    <n v="30172.73"/>
    <s v="Platinum"/>
    <x v="1"/>
  </r>
  <r>
    <n v="4075"/>
    <x v="501"/>
    <n v="744"/>
    <x v="5"/>
    <x v="0"/>
    <n v="4"/>
    <n v="1135.3599999999999"/>
    <n v="4541.4399999999996"/>
    <x v="4055"/>
    <n v="16"/>
    <s v="Dallas, TX"/>
    <n v="118"/>
    <n v="110"/>
    <n v="265"/>
    <n v="427"/>
    <n v="1"/>
    <n v="46"/>
    <x v="2"/>
    <x v="1"/>
    <n v="91535.64"/>
    <s v="Gold"/>
    <x v="0"/>
  </r>
  <r>
    <n v="4076"/>
    <x v="3257"/>
    <n v="780"/>
    <x v="1"/>
    <x v="1"/>
    <n v="5"/>
    <n v="1735.84"/>
    <n v="8679.1999999999989"/>
    <x v="4056"/>
    <n v="17"/>
    <s v="Chicago, IL"/>
    <n v="483"/>
    <n v="116"/>
    <n v="130"/>
    <n v="418"/>
    <n v="6"/>
    <n v="42"/>
    <x v="2"/>
    <x v="0"/>
    <n v="101919.78"/>
    <s v="Bronze"/>
    <x v="2"/>
  </r>
  <r>
    <n v="4077"/>
    <x v="1382"/>
    <n v="351"/>
    <x v="7"/>
    <x v="1"/>
    <n v="5"/>
    <n v="1530.32"/>
    <n v="7651.5999999999995"/>
    <x v="4057"/>
    <n v="12"/>
    <s v="Chicago, IL"/>
    <n v="221"/>
    <n v="84"/>
    <n v="150"/>
    <n v="288"/>
    <n v="9"/>
    <n v="23"/>
    <x v="0"/>
    <x v="1"/>
    <n v="63714.02"/>
    <s v="Gold"/>
    <x v="3"/>
  </r>
  <r>
    <n v="4078"/>
    <x v="1213"/>
    <n v="255"/>
    <x v="5"/>
    <x v="1"/>
    <n v="4"/>
    <n v="837.82"/>
    <n v="3351.28"/>
    <x v="4058"/>
    <n v="20"/>
    <s v="Miami, FL"/>
    <n v="237"/>
    <n v="101"/>
    <n v="236"/>
    <n v="303"/>
    <n v="10"/>
    <n v="70"/>
    <x v="1"/>
    <x v="1"/>
    <n v="23113.31"/>
    <s v="Silver"/>
    <x v="3"/>
  </r>
  <r>
    <n v="4079"/>
    <x v="3258"/>
    <n v="871"/>
    <x v="7"/>
    <x v="1"/>
    <n v="3"/>
    <n v="1272.24"/>
    <n v="3816.7200000000003"/>
    <x v="4059"/>
    <n v="12"/>
    <s v="Dallas, TX"/>
    <n v="191"/>
    <n v="66"/>
    <n v="265"/>
    <n v="279"/>
    <n v="4"/>
    <n v="53"/>
    <x v="2"/>
    <x v="2"/>
    <n v="90485.29"/>
    <s v="Silver"/>
    <x v="0"/>
  </r>
  <r>
    <n v="4080"/>
    <x v="267"/>
    <n v="871"/>
    <x v="5"/>
    <x v="1"/>
    <n v="2"/>
    <n v="1509.02"/>
    <n v="3018.04"/>
    <x v="4060"/>
    <n v="9"/>
    <s v="Miami, FL"/>
    <n v="345"/>
    <n v="133"/>
    <n v="212"/>
    <n v="303"/>
    <n v="6"/>
    <n v="26"/>
    <x v="0"/>
    <x v="1"/>
    <n v="70052.41"/>
    <s v="Gold"/>
    <x v="2"/>
  </r>
  <r>
    <n v="4081"/>
    <x v="3259"/>
    <n v="642"/>
    <x v="7"/>
    <x v="1"/>
    <n v="5"/>
    <n v="857.05"/>
    <n v="4285.25"/>
    <x v="4061"/>
    <n v="3"/>
    <s v="Miami, FL"/>
    <n v="229"/>
    <n v="144"/>
    <n v="193"/>
    <n v="181"/>
    <n v="10"/>
    <n v="38"/>
    <x v="2"/>
    <x v="1"/>
    <n v="119961.41"/>
    <s v="Platinum"/>
    <x v="1"/>
  </r>
  <r>
    <n v="4082"/>
    <x v="509"/>
    <n v="531"/>
    <x v="1"/>
    <x v="1"/>
    <n v="3"/>
    <n v="1609.37"/>
    <n v="4828.1099999999997"/>
    <x v="4062"/>
    <n v="16"/>
    <s v="New York, NY"/>
    <n v="348"/>
    <n v="112"/>
    <n v="267"/>
    <n v="132"/>
    <n v="7"/>
    <n v="64"/>
    <x v="1"/>
    <x v="1"/>
    <n v="119462.32"/>
    <s v="Silver"/>
    <x v="1"/>
  </r>
  <r>
    <n v="4083"/>
    <x v="3260"/>
    <n v="906"/>
    <x v="5"/>
    <x v="0"/>
    <n v="5"/>
    <n v="791"/>
    <n v="3955"/>
    <x v="4063"/>
    <n v="14"/>
    <s v="New York, NY"/>
    <n v="247"/>
    <n v="143"/>
    <n v="257"/>
    <n v="396"/>
    <n v="8"/>
    <n v="56"/>
    <x v="2"/>
    <x v="2"/>
    <n v="30957.03"/>
    <s v="Gold"/>
    <x v="0"/>
  </r>
  <r>
    <n v="4084"/>
    <x v="3261"/>
    <n v="333"/>
    <x v="1"/>
    <x v="0"/>
    <n v="1"/>
    <n v="1338.62"/>
    <n v="1338.62"/>
    <x v="1430"/>
    <n v="2"/>
    <s v="Dallas, TX"/>
    <n v="254"/>
    <n v="88"/>
    <n v="189"/>
    <n v="187"/>
    <n v="10"/>
    <n v="31"/>
    <x v="0"/>
    <x v="1"/>
    <n v="75098.039999999994"/>
    <s v="Bronze"/>
    <x v="3"/>
  </r>
  <r>
    <n v="4085"/>
    <x v="513"/>
    <n v="241"/>
    <x v="7"/>
    <x v="0"/>
    <n v="4"/>
    <n v="1206.3499999999999"/>
    <n v="4825.3999999999996"/>
    <x v="4064"/>
    <n v="20"/>
    <s v="Dallas, TX"/>
    <n v="227"/>
    <n v="147"/>
    <n v="183"/>
    <n v="406"/>
    <n v="3"/>
    <n v="19"/>
    <x v="0"/>
    <x v="0"/>
    <n v="40213.230000000003"/>
    <s v="Platinum"/>
    <x v="2"/>
  </r>
  <r>
    <n v="4086"/>
    <x v="2159"/>
    <n v="921"/>
    <x v="6"/>
    <x v="0"/>
    <n v="4"/>
    <n v="375.26"/>
    <n v="1501.04"/>
    <x v="4065"/>
    <n v="1"/>
    <s v="New York, NY"/>
    <n v="108"/>
    <n v="133"/>
    <n v="244"/>
    <n v="471"/>
    <n v="7"/>
    <n v="52"/>
    <x v="2"/>
    <x v="2"/>
    <n v="78808.100000000006"/>
    <s v="Platinum"/>
    <x v="3"/>
  </r>
  <r>
    <n v="4087"/>
    <x v="678"/>
    <n v="539"/>
    <x v="3"/>
    <x v="0"/>
    <n v="2"/>
    <n v="1559.88"/>
    <n v="3119.76"/>
    <x v="4066"/>
    <n v="20"/>
    <s v="New York, NY"/>
    <n v="128"/>
    <n v="138"/>
    <n v="171"/>
    <n v="266"/>
    <n v="3"/>
    <n v="49"/>
    <x v="2"/>
    <x v="1"/>
    <n v="88759.37"/>
    <s v="Bronze"/>
    <x v="2"/>
  </r>
  <r>
    <n v="4088"/>
    <x v="3262"/>
    <n v="523"/>
    <x v="0"/>
    <x v="0"/>
    <n v="5"/>
    <n v="1881.56"/>
    <n v="9407.7999999999993"/>
    <x v="4067"/>
    <n v="7"/>
    <s v="Chicago, IL"/>
    <n v="462"/>
    <n v="70"/>
    <n v="141"/>
    <n v="406"/>
    <n v="6"/>
    <n v="51"/>
    <x v="2"/>
    <x v="2"/>
    <n v="74324.77"/>
    <s v="Silver"/>
    <x v="3"/>
  </r>
  <r>
    <n v="4089"/>
    <x v="3263"/>
    <n v="519"/>
    <x v="5"/>
    <x v="0"/>
    <n v="4"/>
    <n v="1092.8499999999999"/>
    <n v="4371.3999999999996"/>
    <x v="4068"/>
    <n v="16"/>
    <s v="Dallas, TX"/>
    <n v="369"/>
    <n v="50"/>
    <n v="145"/>
    <n v="116"/>
    <n v="6"/>
    <n v="67"/>
    <x v="1"/>
    <x v="2"/>
    <n v="39209.31"/>
    <s v="Silver"/>
    <x v="1"/>
  </r>
  <r>
    <n v="4090"/>
    <x v="250"/>
    <n v="569"/>
    <x v="7"/>
    <x v="1"/>
    <n v="2"/>
    <n v="411.86"/>
    <n v="823.72"/>
    <x v="4069"/>
    <n v="4"/>
    <s v="New York, NY"/>
    <n v="402"/>
    <n v="132"/>
    <n v="247"/>
    <n v="398"/>
    <n v="3"/>
    <n v="49"/>
    <x v="2"/>
    <x v="1"/>
    <n v="78988.210000000006"/>
    <s v="Silver"/>
    <x v="1"/>
  </r>
  <r>
    <n v="4091"/>
    <x v="3264"/>
    <n v="972"/>
    <x v="1"/>
    <x v="1"/>
    <n v="3"/>
    <n v="1777.52"/>
    <n v="5332.5599999999995"/>
    <x v="4070"/>
    <n v="14"/>
    <s v="Miami, FL"/>
    <n v="420"/>
    <n v="90"/>
    <n v="234"/>
    <n v="475"/>
    <n v="6"/>
    <n v="54"/>
    <x v="2"/>
    <x v="0"/>
    <n v="39185.86"/>
    <s v="Silver"/>
    <x v="2"/>
  </r>
  <r>
    <n v="4092"/>
    <x v="3265"/>
    <n v="628"/>
    <x v="7"/>
    <x v="1"/>
    <n v="2"/>
    <n v="1074.8"/>
    <n v="2149.6"/>
    <x v="4071"/>
    <n v="10"/>
    <s v="Los Angeles, CA"/>
    <n v="66"/>
    <n v="73"/>
    <n v="126"/>
    <n v="390"/>
    <n v="8"/>
    <n v="19"/>
    <x v="0"/>
    <x v="0"/>
    <n v="54914.77"/>
    <s v="Platinum"/>
    <x v="3"/>
  </r>
  <r>
    <n v="4093"/>
    <x v="3266"/>
    <n v="913"/>
    <x v="3"/>
    <x v="0"/>
    <n v="5"/>
    <n v="371.26"/>
    <n v="1856.3"/>
    <x v="4072"/>
    <n v="12"/>
    <s v="Dallas, TX"/>
    <n v="198"/>
    <n v="141"/>
    <n v="270"/>
    <n v="255"/>
    <n v="7"/>
    <n v="56"/>
    <x v="2"/>
    <x v="0"/>
    <n v="70457.13"/>
    <s v="Bronze"/>
    <x v="0"/>
  </r>
  <r>
    <n v="4094"/>
    <x v="3267"/>
    <n v="798"/>
    <x v="6"/>
    <x v="1"/>
    <n v="5"/>
    <n v="1096.22"/>
    <n v="5481.1"/>
    <x v="4073"/>
    <n v="18"/>
    <s v="New York, NY"/>
    <n v="409"/>
    <n v="66"/>
    <n v="148"/>
    <n v="252"/>
    <n v="2"/>
    <n v="22"/>
    <x v="0"/>
    <x v="1"/>
    <n v="87358.39"/>
    <s v="Bronze"/>
    <x v="1"/>
  </r>
  <r>
    <n v="4095"/>
    <x v="2750"/>
    <n v="470"/>
    <x v="0"/>
    <x v="1"/>
    <n v="5"/>
    <n v="53.14"/>
    <n v="265.7"/>
    <x v="4074"/>
    <n v="4"/>
    <s v="New York, NY"/>
    <n v="426"/>
    <n v="93"/>
    <n v="163"/>
    <n v="138"/>
    <n v="6"/>
    <n v="29"/>
    <x v="0"/>
    <x v="1"/>
    <n v="44962.67"/>
    <s v="Silver"/>
    <x v="3"/>
  </r>
  <r>
    <n v="4096"/>
    <x v="1346"/>
    <n v="130"/>
    <x v="6"/>
    <x v="1"/>
    <n v="4"/>
    <n v="1539.69"/>
    <n v="6158.76"/>
    <x v="4075"/>
    <n v="1"/>
    <s v="Dallas, TX"/>
    <n v="393"/>
    <n v="135"/>
    <n v="265"/>
    <n v="484"/>
    <n v="1"/>
    <n v="50"/>
    <x v="2"/>
    <x v="2"/>
    <n v="110848.99"/>
    <s v="Bronze"/>
    <x v="3"/>
  </r>
  <r>
    <n v="4097"/>
    <x v="2772"/>
    <n v="553"/>
    <x v="7"/>
    <x v="0"/>
    <n v="4"/>
    <n v="1077.54"/>
    <n v="4310.16"/>
    <x v="4076"/>
    <n v="10"/>
    <s v="Dallas, TX"/>
    <n v="171"/>
    <n v="136"/>
    <n v="138"/>
    <n v="252"/>
    <n v="4"/>
    <n v="22"/>
    <x v="0"/>
    <x v="0"/>
    <n v="93369.919999999998"/>
    <s v="Silver"/>
    <x v="0"/>
  </r>
  <r>
    <n v="4098"/>
    <x v="3268"/>
    <n v="249"/>
    <x v="2"/>
    <x v="0"/>
    <n v="1"/>
    <n v="350.81"/>
    <n v="350.81"/>
    <x v="4077"/>
    <n v="12"/>
    <s v="Miami, FL"/>
    <n v="272"/>
    <n v="120"/>
    <n v="173"/>
    <n v="355"/>
    <n v="4"/>
    <n v="29"/>
    <x v="0"/>
    <x v="1"/>
    <n v="64661.96"/>
    <s v="Gold"/>
    <x v="3"/>
  </r>
  <r>
    <n v="4099"/>
    <x v="3269"/>
    <n v="888"/>
    <x v="4"/>
    <x v="1"/>
    <n v="3"/>
    <n v="778.36"/>
    <n v="2335.08"/>
    <x v="4078"/>
    <n v="16"/>
    <s v="New York, NY"/>
    <n v="437"/>
    <n v="123"/>
    <n v="119"/>
    <n v="286"/>
    <n v="6"/>
    <n v="23"/>
    <x v="0"/>
    <x v="2"/>
    <n v="111850.95"/>
    <s v="Platinum"/>
    <x v="3"/>
  </r>
  <r>
    <n v="4100"/>
    <x v="3270"/>
    <n v="110"/>
    <x v="7"/>
    <x v="0"/>
    <n v="3"/>
    <n v="131.38"/>
    <n v="394.14"/>
    <x v="4079"/>
    <n v="8"/>
    <s v="Los Angeles, CA"/>
    <n v="246"/>
    <n v="114"/>
    <n v="257"/>
    <n v="206"/>
    <n v="10"/>
    <n v="28"/>
    <x v="0"/>
    <x v="2"/>
    <n v="106166"/>
    <s v="Gold"/>
    <x v="0"/>
  </r>
  <r>
    <n v="4101"/>
    <x v="3271"/>
    <n v="834"/>
    <x v="6"/>
    <x v="1"/>
    <n v="1"/>
    <n v="1801.64"/>
    <n v="1801.64"/>
    <x v="4080"/>
    <n v="9"/>
    <s v="Dallas, TX"/>
    <n v="165"/>
    <n v="108"/>
    <n v="270"/>
    <n v="489"/>
    <n v="9"/>
    <n v="43"/>
    <x v="2"/>
    <x v="2"/>
    <n v="72946.48"/>
    <s v="Gold"/>
    <x v="1"/>
  </r>
  <r>
    <n v="4102"/>
    <x v="1599"/>
    <n v="925"/>
    <x v="6"/>
    <x v="0"/>
    <n v="3"/>
    <n v="1052.77"/>
    <n v="3158.31"/>
    <x v="4081"/>
    <n v="14"/>
    <s v="Dallas, TX"/>
    <n v="24"/>
    <n v="137"/>
    <n v="257"/>
    <n v="324"/>
    <n v="5"/>
    <n v="31"/>
    <x v="0"/>
    <x v="1"/>
    <n v="34150.480000000003"/>
    <s v="Silver"/>
    <x v="0"/>
  </r>
  <r>
    <n v="4103"/>
    <x v="3272"/>
    <n v="629"/>
    <x v="6"/>
    <x v="0"/>
    <n v="5"/>
    <n v="882.83"/>
    <n v="4414.1500000000005"/>
    <x v="4082"/>
    <n v="14"/>
    <s v="New York, NY"/>
    <n v="105"/>
    <n v="75"/>
    <n v="217"/>
    <n v="318"/>
    <n v="9"/>
    <n v="38"/>
    <x v="2"/>
    <x v="1"/>
    <n v="53127.41"/>
    <s v="Bronze"/>
    <x v="0"/>
  </r>
  <r>
    <n v="4104"/>
    <x v="3273"/>
    <n v="171"/>
    <x v="1"/>
    <x v="0"/>
    <n v="2"/>
    <n v="1468.61"/>
    <n v="2937.22"/>
    <x v="4083"/>
    <n v="19"/>
    <s v="Dallas, TX"/>
    <n v="340"/>
    <n v="57"/>
    <n v="218"/>
    <n v="200"/>
    <n v="1"/>
    <n v="69"/>
    <x v="1"/>
    <x v="1"/>
    <n v="81965.600000000006"/>
    <s v="Bronze"/>
    <x v="1"/>
  </r>
  <r>
    <n v="4105"/>
    <x v="3274"/>
    <n v="186"/>
    <x v="4"/>
    <x v="1"/>
    <n v="2"/>
    <n v="1378.94"/>
    <n v="2757.88"/>
    <x v="4084"/>
    <n v="10"/>
    <s v="Dallas, TX"/>
    <n v="35"/>
    <n v="113"/>
    <n v="284"/>
    <n v="486"/>
    <n v="9"/>
    <n v="63"/>
    <x v="1"/>
    <x v="1"/>
    <n v="32456.55"/>
    <s v="Gold"/>
    <x v="0"/>
  </r>
  <r>
    <n v="4106"/>
    <x v="3275"/>
    <n v="446"/>
    <x v="6"/>
    <x v="0"/>
    <n v="1"/>
    <n v="1672.02"/>
    <n v="1672.02"/>
    <x v="4085"/>
    <n v="9"/>
    <s v="Chicago, IL"/>
    <n v="4"/>
    <n v="149"/>
    <n v="122"/>
    <n v="331"/>
    <n v="7"/>
    <n v="68"/>
    <x v="1"/>
    <x v="0"/>
    <n v="72071.86"/>
    <s v="Silver"/>
    <x v="3"/>
  </r>
  <r>
    <n v="4107"/>
    <x v="3276"/>
    <n v="422"/>
    <x v="6"/>
    <x v="0"/>
    <n v="4"/>
    <n v="995.67"/>
    <n v="3982.68"/>
    <x v="4086"/>
    <n v="16"/>
    <s v="Dallas, TX"/>
    <n v="153"/>
    <n v="75"/>
    <n v="120"/>
    <n v="489"/>
    <n v="2"/>
    <n v="53"/>
    <x v="2"/>
    <x v="0"/>
    <n v="73378.080000000002"/>
    <s v="Silver"/>
    <x v="2"/>
  </r>
  <r>
    <n v="4108"/>
    <x v="3277"/>
    <n v="511"/>
    <x v="7"/>
    <x v="1"/>
    <n v="1"/>
    <n v="848.53"/>
    <n v="848.53"/>
    <x v="4087"/>
    <n v="7"/>
    <s v="New York, NY"/>
    <n v="362"/>
    <n v="70"/>
    <n v="233"/>
    <n v="384"/>
    <n v="9"/>
    <n v="25"/>
    <x v="0"/>
    <x v="0"/>
    <n v="92377.63"/>
    <s v="Gold"/>
    <x v="0"/>
  </r>
  <r>
    <n v="4109"/>
    <x v="3278"/>
    <n v="890"/>
    <x v="5"/>
    <x v="1"/>
    <n v="3"/>
    <n v="1015.66"/>
    <n v="3046.98"/>
    <x v="4088"/>
    <n v="8"/>
    <s v="Los Angeles, CA"/>
    <n v="331"/>
    <n v="63"/>
    <n v="101"/>
    <n v="463"/>
    <n v="7"/>
    <n v="41"/>
    <x v="2"/>
    <x v="1"/>
    <n v="41335.24"/>
    <s v="Silver"/>
    <x v="1"/>
  </r>
  <r>
    <n v="4110"/>
    <x v="3279"/>
    <n v="268"/>
    <x v="2"/>
    <x v="0"/>
    <n v="5"/>
    <n v="86.02"/>
    <n v="430.09999999999997"/>
    <x v="4089"/>
    <n v="18"/>
    <s v="New York, NY"/>
    <n v="302"/>
    <n v="102"/>
    <n v="127"/>
    <n v="189"/>
    <n v="9"/>
    <n v="45"/>
    <x v="2"/>
    <x v="0"/>
    <n v="32044.47"/>
    <s v="Silver"/>
    <x v="1"/>
  </r>
  <r>
    <n v="4111"/>
    <x v="3280"/>
    <n v="544"/>
    <x v="7"/>
    <x v="0"/>
    <n v="4"/>
    <n v="1900.73"/>
    <n v="7602.92"/>
    <x v="4090"/>
    <n v="15"/>
    <s v="Miami, FL"/>
    <n v="224"/>
    <n v="100"/>
    <n v="282"/>
    <n v="278"/>
    <n v="4"/>
    <n v="48"/>
    <x v="2"/>
    <x v="1"/>
    <n v="69157.83"/>
    <s v="Silver"/>
    <x v="3"/>
  </r>
  <r>
    <n v="4112"/>
    <x v="2290"/>
    <n v="162"/>
    <x v="3"/>
    <x v="0"/>
    <n v="1"/>
    <n v="593.16"/>
    <n v="593.16"/>
    <x v="4091"/>
    <n v="18"/>
    <s v="Miami, FL"/>
    <n v="306"/>
    <n v="97"/>
    <n v="277"/>
    <n v="313"/>
    <n v="1"/>
    <n v="22"/>
    <x v="0"/>
    <x v="0"/>
    <n v="39768.75"/>
    <s v="Platinum"/>
    <x v="2"/>
  </r>
  <r>
    <n v="4113"/>
    <x v="3281"/>
    <n v="502"/>
    <x v="4"/>
    <x v="1"/>
    <n v="5"/>
    <n v="1613.33"/>
    <n v="8066.65"/>
    <x v="4092"/>
    <n v="2"/>
    <s v="Dallas, TX"/>
    <n v="47"/>
    <n v="149"/>
    <n v="196"/>
    <n v="249"/>
    <n v="5"/>
    <n v="20"/>
    <x v="0"/>
    <x v="2"/>
    <n v="33012.68"/>
    <s v="Gold"/>
    <x v="0"/>
  </r>
  <r>
    <n v="4114"/>
    <x v="3282"/>
    <n v="877"/>
    <x v="7"/>
    <x v="0"/>
    <n v="4"/>
    <n v="476.68"/>
    <n v="1906.72"/>
    <x v="4093"/>
    <n v="11"/>
    <s v="New York, NY"/>
    <n v="131"/>
    <n v="101"/>
    <n v="213"/>
    <n v="494"/>
    <n v="4"/>
    <n v="29"/>
    <x v="0"/>
    <x v="2"/>
    <n v="71879.570000000007"/>
    <s v="Bronze"/>
    <x v="0"/>
  </r>
  <r>
    <n v="4115"/>
    <x v="3283"/>
    <n v="137"/>
    <x v="7"/>
    <x v="0"/>
    <n v="4"/>
    <n v="1948.45"/>
    <n v="7793.8"/>
    <x v="4094"/>
    <n v="5"/>
    <s v="Dallas, TX"/>
    <n v="0"/>
    <n v="122"/>
    <n v="278"/>
    <n v="360"/>
    <n v="5"/>
    <n v="42"/>
    <x v="2"/>
    <x v="2"/>
    <n v="84309.16"/>
    <s v="Bronze"/>
    <x v="1"/>
  </r>
  <r>
    <n v="4116"/>
    <x v="3284"/>
    <n v="776"/>
    <x v="2"/>
    <x v="1"/>
    <n v="1"/>
    <n v="1481.43"/>
    <n v="1481.43"/>
    <x v="4095"/>
    <n v="17"/>
    <s v="Chicago, IL"/>
    <n v="240"/>
    <n v="63"/>
    <n v="300"/>
    <n v="281"/>
    <n v="3"/>
    <n v="28"/>
    <x v="0"/>
    <x v="2"/>
    <n v="42505.35"/>
    <s v="Bronze"/>
    <x v="0"/>
  </r>
  <r>
    <n v="4117"/>
    <x v="3285"/>
    <n v="756"/>
    <x v="2"/>
    <x v="1"/>
    <n v="4"/>
    <n v="1170.3399999999999"/>
    <n v="4681.3599999999997"/>
    <x v="4096"/>
    <n v="19"/>
    <s v="New York, NY"/>
    <n v="467"/>
    <n v="55"/>
    <n v="217"/>
    <n v="378"/>
    <n v="3"/>
    <n v="28"/>
    <x v="0"/>
    <x v="0"/>
    <n v="38308.93"/>
    <s v="Silver"/>
    <x v="0"/>
  </r>
  <r>
    <n v="4118"/>
    <x v="3286"/>
    <n v="254"/>
    <x v="5"/>
    <x v="0"/>
    <n v="4"/>
    <n v="1670.35"/>
    <n v="6681.4"/>
    <x v="4097"/>
    <n v="1"/>
    <s v="Dallas, TX"/>
    <n v="244"/>
    <n v="145"/>
    <n v="175"/>
    <n v="319"/>
    <n v="10"/>
    <n v="63"/>
    <x v="1"/>
    <x v="2"/>
    <n v="89954.59"/>
    <s v="Bronze"/>
    <x v="2"/>
  </r>
  <r>
    <n v="4119"/>
    <x v="3287"/>
    <n v="688"/>
    <x v="0"/>
    <x v="0"/>
    <n v="2"/>
    <n v="976.14"/>
    <n v="1952.28"/>
    <x v="4098"/>
    <n v="11"/>
    <s v="Dallas, TX"/>
    <n v="38"/>
    <n v="107"/>
    <n v="149"/>
    <n v="259"/>
    <n v="10"/>
    <n v="38"/>
    <x v="2"/>
    <x v="2"/>
    <n v="65742.960000000006"/>
    <s v="Gold"/>
    <x v="3"/>
  </r>
  <r>
    <n v="4120"/>
    <x v="3288"/>
    <n v="159"/>
    <x v="6"/>
    <x v="1"/>
    <n v="2"/>
    <n v="335.79"/>
    <n v="671.58"/>
    <x v="4099"/>
    <n v="13"/>
    <s v="New York, NY"/>
    <n v="322"/>
    <n v="57"/>
    <n v="197"/>
    <n v="354"/>
    <n v="8"/>
    <n v="66"/>
    <x v="1"/>
    <x v="1"/>
    <n v="50618.82"/>
    <s v="Silver"/>
    <x v="1"/>
  </r>
  <r>
    <n v="4121"/>
    <x v="338"/>
    <n v="746"/>
    <x v="5"/>
    <x v="0"/>
    <n v="1"/>
    <n v="500.55"/>
    <n v="500.55"/>
    <x v="4100"/>
    <n v="14"/>
    <s v="Miami, FL"/>
    <n v="458"/>
    <n v="130"/>
    <n v="113"/>
    <n v="323"/>
    <n v="9"/>
    <n v="65"/>
    <x v="1"/>
    <x v="1"/>
    <n v="97651.76"/>
    <s v="Platinum"/>
    <x v="2"/>
  </r>
  <r>
    <n v="4122"/>
    <x v="2817"/>
    <n v="830"/>
    <x v="7"/>
    <x v="1"/>
    <n v="1"/>
    <n v="1290.55"/>
    <n v="1290.55"/>
    <x v="4101"/>
    <n v="12"/>
    <s v="Miami, FL"/>
    <n v="351"/>
    <n v="118"/>
    <n v="167"/>
    <n v="313"/>
    <n v="6"/>
    <n v="24"/>
    <x v="0"/>
    <x v="0"/>
    <n v="108177.91"/>
    <s v="Gold"/>
    <x v="2"/>
  </r>
  <r>
    <n v="4123"/>
    <x v="3289"/>
    <n v="918"/>
    <x v="4"/>
    <x v="0"/>
    <n v="4"/>
    <n v="208.26"/>
    <n v="833.04"/>
    <x v="4102"/>
    <n v="3"/>
    <s v="Chicago, IL"/>
    <n v="321"/>
    <n v="136"/>
    <n v="239"/>
    <n v="398"/>
    <n v="4"/>
    <n v="56"/>
    <x v="2"/>
    <x v="0"/>
    <n v="67227.34"/>
    <s v="Gold"/>
    <x v="1"/>
  </r>
  <r>
    <n v="4124"/>
    <x v="3290"/>
    <n v="776"/>
    <x v="2"/>
    <x v="1"/>
    <n v="2"/>
    <n v="981.27"/>
    <n v="1962.54"/>
    <x v="4103"/>
    <n v="18"/>
    <s v="Chicago, IL"/>
    <n v="93"/>
    <n v="135"/>
    <n v="259"/>
    <n v="283"/>
    <n v="3"/>
    <n v="30"/>
    <x v="0"/>
    <x v="0"/>
    <n v="57245.23"/>
    <s v="Bronze"/>
    <x v="1"/>
  </r>
  <r>
    <n v="4125"/>
    <x v="3291"/>
    <n v="996"/>
    <x v="1"/>
    <x v="0"/>
    <n v="5"/>
    <n v="1799.59"/>
    <n v="8997.9499999999989"/>
    <x v="4104"/>
    <n v="7"/>
    <s v="Dallas, TX"/>
    <n v="444"/>
    <n v="101"/>
    <n v="100"/>
    <n v="439"/>
    <n v="2"/>
    <n v="30"/>
    <x v="0"/>
    <x v="1"/>
    <n v="51889.71"/>
    <s v="Silver"/>
    <x v="0"/>
  </r>
  <r>
    <n v="4126"/>
    <x v="3292"/>
    <n v="632"/>
    <x v="5"/>
    <x v="1"/>
    <n v="1"/>
    <n v="1383.17"/>
    <n v="1383.17"/>
    <x v="4105"/>
    <n v="15"/>
    <s v="New York, NY"/>
    <n v="261"/>
    <n v="146"/>
    <n v="251"/>
    <n v="265"/>
    <n v="1"/>
    <n v="38"/>
    <x v="2"/>
    <x v="0"/>
    <n v="100579.19"/>
    <s v="Bronze"/>
    <x v="3"/>
  </r>
  <r>
    <n v="4127"/>
    <x v="3293"/>
    <n v="402"/>
    <x v="1"/>
    <x v="0"/>
    <n v="4"/>
    <n v="1432.78"/>
    <n v="5731.12"/>
    <x v="4106"/>
    <n v="18"/>
    <s v="New York, NY"/>
    <n v="15"/>
    <n v="58"/>
    <n v="233"/>
    <n v="446"/>
    <n v="2"/>
    <n v="44"/>
    <x v="2"/>
    <x v="1"/>
    <n v="22688.32"/>
    <s v="Bronze"/>
    <x v="2"/>
  </r>
  <r>
    <n v="4128"/>
    <x v="3294"/>
    <n v="529"/>
    <x v="1"/>
    <x v="1"/>
    <n v="2"/>
    <n v="1219.42"/>
    <n v="2438.84"/>
    <x v="4107"/>
    <n v="10"/>
    <s v="Dallas, TX"/>
    <n v="489"/>
    <n v="65"/>
    <n v="184"/>
    <n v="354"/>
    <n v="4"/>
    <n v="26"/>
    <x v="0"/>
    <x v="1"/>
    <n v="112643.38"/>
    <s v="Platinum"/>
    <x v="1"/>
  </r>
  <r>
    <n v="4129"/>
    <x v="3295"/>
    <n v="511"/>
    <x v="6"/>
    <x v="0"/>
    <n v="5"/>
    <n v="359.35"/>
    <n v="1796.75"/>
    <x v="4108"/>
    <n v="15"/>
    <s v="Miami, FL"/>
    <n v="403"/>
    <n v="113"/>
    <n v="254"/>
    <n v="348"/>
    <n v="4"/>
    <n v="69"/>
    <x v="1"/>
    <x v="0"/>
    <n v="88918.97"/>
    <s v="Platinum"/>
    <x v="0"/>
  </r>
  <r>
    <n v="4130"/>
    <x v="2996"/>
    <n v="797"/>
    <x v="6"/>
    <x v="0"/>
    <n v="5"/>
    <n v="1030.75"/>
    <n v="5153.75"/>
    <x v="4109"/>
    <n v="15"/>
    <s v="Los Angeles, CA"/>
    <n v="211"/>
    <n v="61"/>
    <n v="139"/>
    <n v="470"/>
    <n v="10"/>
    <n v="67"/>
    <x v="1"/>
    <x v="2"/>
    <n v="68629.070000000007"/>
    <s v="Bronze"/>
    <x v="3"/>
  </r>
  <r>
    <n v="4131"/>
    <x v="3296"/>
    <n v="817"/>
    <x v="4"/>
    <x v="0"/>
    <n v="2"/>
    <n v="1264.17"/>
    <n v="2528.34"/>
    <x v="4110"/>
    <n v="3"/>
    <s v="Miami, FL"/>
    <n v="43"/>
    <n v="77"/>
    <n v="212"/>
    <n v="102"/>
    <n v="9"/>
    <n v="50"/>
    <x v="2"/>
    <x v="1"/>
    <n v="55188.480000000003"/>
    <s v="Silver"/>
    <x v="3"/>
  </r>
  <r>
    <n v="4132"/>
    <x v="3297"/>
    <n v="666"/>
    <x v="7"/>
    <x v="0"/>
    <n v="5"/>
    <n v="585.35"/>
    <n v="2926.75"/>
    <x v="4111"/>
    <n v="19"/>
    <s v="New York, NY"/>
    <n v="481"/>
    <n v="135"/>
    <n v="125"/>
    <n v="264"/>
    <n v="10"/>
    <n v="36"/>
    <x v="2"/>
    <x v="1"/>
    <n v="38289.4"/>
    <s v="Gold"/>
    <x v="2"/>
  </r>
  <r>
    <n v="4133"/>
    <x v="3298"/>
    <n v="994"/>
    <x v="5"/>
    <x v="1"/>
    <n v="5"/>
    <n v="1431.65"/>
    <n v="7158.25"/>
    <x v="4112"/>
    <n v="17"/>
    <s v="Dallas, TX"/>
    <n v="338"/>
    <n v="82"/>
    <n v="166"/>
    <n v="160"/>
    <n v="4"/>
    <n v="36"/>
    <x v="2"/>
    <x v="2"/>
    <n v="118016.81"/>
    <s v="Platinum"/>
    <x v="3"/>
  </r>
  <r>
    <n v="4134"/>
    <x v="3299"/>
    <n v="411"/>
    <x v="6"/>
    <x v="1"/>
    <n v="1"/>
    <n v="1932.47"/>
    <n v="1932.47"/>
    <x v="4113"/>
    <n v="18"/>
    <s v="New York, NY"/>
    <n v="295"/>
    <n v="50"/>
    <n v="157"/>
    <n v="387"/>
    <n v="1"/>
    <n v="32"/>
    <x v="0"/>
    <x v="0"/>
    <n v="112096.65"/>
    <s v="Bronze"/>
    <x v="0"/>
  </r>
  <r>
    <n v="4135"/>
    <x v="3300"/>
    <n v="838"/>
    <x v="1"/>
    <x v="1"/>
    <n v="5"/>
    <n v="219.62"/>
    <n v="1098.0999999999999"/>
    <x v="4114"/>
    <n v="17"/>
    <s v="Chicago, IL"/>
    <n v="305"/>
    <n v="131"/>
    <n v="275"/>
    <n v="308"/>
    <n v="10"/>
    <n v="49"/>
    <x v="2"/>
    <x v="2"/>
    <n v="62101.59"/>
    <s v="Platinum"/>
    <x v="1"/>
  </r>
  <r>
    <n v="4136"/>
    <x v="3301"/>
    <n v="860"/>
    <x v="2"/>
    <x v="1"/>
    <n v="5"/>
    <n v="1387.37"/>
    <n v="6936.8499999999995"/>
    <x v="4115"/>
    <n v="8"/>
    <s v="Chicago, IL"/>
    <n v="18"/>
    <n v="68"/>
    <n v="206"/>
    <n v="287"/>
    <n v="1"/>
    <n v="61"/>
    <x v="1"/>
    <x v="2"/>
    <n v="103407.66"/>
    <s v="Bronze"/>
    <x v="2"/>
  </r>
  <r>
    <n v="4137"/>
    <x v="3302"/>
    <n v="421"/>
    <x v="4"/>
    <x v="0"/>
    <n v="2"/>
    <n v="1426.22"/>
    <n v="2852.44"/>
    <x v="4116"/>
    <n v="15"/>
    <s v="Los Angeles, CA"/>
    <n v="246"/>
    <n v="95"/>
    <n v="246"/>
    <n v="126"/>
    <n v="5"/>
    <n v="29"/>
    <x v="0"/>
    <x v="0"/>
    <n v="24056.39"/>
    <s v="Platinum"/>
    <x v="3"/>
  </r>
  <r>
    <n v="4138"/>
    <x v="3303"/>
    <n v="452"/>
    <x v="2"/>
    <x v="1"/>
    <n v="4"/>
    <n v="617.71"/>
    <n v="2470.84"/>
    <x v="4117"/>
    <n v="9"/>
    <s v="Chicago, IL"/>
    <n v="431"/>
    <n v="54"/>
    <n v="297"/>
    <n v="302"/>
    <n v="1"/>
    <n v="69"/>
    <x v="1"/>
    <x v="0"/>
    <n v="67681.210000000006"/>
    <s v="Gold"/>
    <x v="1"/>
  </r>
  <r>
    <n v="4139"/>
    <x v="3304"/>
    <n v="108"/>
    <x v="1"/>
    <x v="1"/>
    <n v="1"/>
    <n v="1076.8"/>
    <n v="1076.8"/>
    <x v="4118"/>
    <n v="8"/>
    <s v="Miami, FL"/>
    <n v="135"/>
    <n v="52"/>
    <n v="169"/>
    <n v="337"/>
    <n v="1"/>
    <n v="52"/>
    <x v="2"/>
    <x v="2"/>
    <n v="99654.67"/>
    <s v="Platinum"/>
    <x v="3"/>
  </r>
  <r>
    <n v="4140"/>
    <x v="3305"/>
    <n v="946"/>
    <x v="0"/>
    <x v="0"/>
    <n v="5"/>
    <n v="1383.61"/>
    <n v="6918.0499999999993"/>
    <x v="4119"/>
    <n v="9"/>
    <s v="New York, NY"/>
    <n v="201"/>
    <n v="102"/>
    <n v="220"/>
    <n v="406"/>
    <n v="4"/>
    <n v="29"/>
    <x v="0"/>
    <x v="2"/>
    <n v="35814.57"/>
    <s v="Bronze"/>
    <x v="0"/>
  </r>
  <r>
    <n v="4141"/>
    <x v="3306"/>
    <n v="386"/>
    <x v="2"/>
    <x v="1"/>
    <n v="2"/>
    <n v="1966.38"/>
    <n v="3932.76"/>
    <x v="4120"/>
    <n v="12"/>
    <s v="New York, NY"/>
    <n v="201"/>
    <n v="84"/>
    <n v="164"/>
    <n v="473"/>
    <n v="8"/>
    <n v="50"/>
    <x v="2"/>
    <x v="1"/>
    <n v="84096.88"/>
    <s v="Silver"/>
    <x v="0"/>
  </r>
  <r>
    <n v="4142"/>
    <x v="3307"/>
    <n v="640"/>
    <x v="2"/>
    <x v="1"/>
    <n v="4"/>
    <n v="355.16"/>
    <n v="1420.64"/>
    <x v="4121"/>
    <n v="2"/>
    <s v="New York, NY"/>
    <n v="454"/>
    <n v="72"/>
    <n v="254"/>
    <n v="496"/>
    <n v="7"/>
    <n v="34"/>
    <x v="0"/>
    <x v="2"/>
    <n v="78387.02"/>
    <s v="Bronze"/>
    <x v="3"/>
  </r>
  <r>
    <n v="4143"/>
    <x v="2691"/>
    <n v="725"/>
    <x v="2"/>
    <x v="1"/>
    <n v="3"/>
    <n v="915.34"/>
    <n v="2746.02"/>
    <x v="4122"/>
    <n v="20"/>
    <s v="New York, NY"/>
    <n v="362"/>
    <n v="68"/>
    <n v="152"/>
    <n v="397"/>
    <n v="6"/>
    <n v="19"/>
    <x v="0"/>
    <x v="2"/>
    <n v="114908.22"/>
    <s v="Platinum"/>
    <x v="0"/>
  </r>
  <r>
    <n v="4144"/>
    <x v="3308"/>
    <n v="250"/>
    <x v="4"/>
    <x v="1"/>
    <n v="2"/>
    <n v="1533.2"/>
    <n v="3066.4"/>
    <x v="4123"/>
    <n v="13"/>
    <s v="Miami, FL"/>
    <n v="211"/>
    <n v="108"/>
    <n v="262"/>
    <n v="311"/>
    <n v="9"/>
    <n v="64"/>
    <x v="1"/>
    <x v="0"/>
    <n v="47742.11"/>
    <s v="Gold"/>
    <x v="3"/>
  </r>
  <r>
    <n v="4145"/>
    <x v="3309"/>
    <n v="817"/>
    <x v="7"/>
    <x v="1"/>
    <n v="2"/>
    <n v="1686.11"/>
    <n v="3372.22"/>
    <x v="4124"/>
    <n v="17"/>
    <s v="New York, NY"/>
    <n v="309"/>
    <n v="103"/>
    <n v="178"/>
    <n v="243"/>
    <n v="5"/>
    <n v="24"/>
    <x v="0"/>
    <x v="1"/>
    <n v="30514.87"/>
    <s v="Platinum"/>
    <x v="1"/>
  </r>
  <r>
    <n v="4146"/>
    <x v="3310"/>
    <n v="513"/>
    <x v="0"/>
    <x v="1"/>
    <n v="4"/>
    <n v="1321.23"/>
    <n v="5284.92"/>
    <x v="4125"/>
    <n v="11"/>
    <s v="Chicago, IL"/>
    <n v="390"/>
    <n v="150"/>
    <n v="298"/>
    <n v="272"/>
    <n v="10"/>
    <n v="28"/>
    <x v="0"/>
    <x v="0"/>
    <n v="89005.86"/>
    <s v="Silver"/>
    <x v="3"/>
  </r>
  <r>
    <n v="4147"/>
    <x v="3019"/>
    <n v="556"/>
    <x v="6"/>
    <x v="1"/>
    <n v="1"/>
    <n v="1590.32"/>
    <n v="1590.32"/>
    <x v="4126"/>
    <n v="20"/>
    <s v="Chicago, IL"/>
    <n v="254"/>
    <n v="82"/>
    <n v="222"/>
    <n v="134"/>
    <n v="1"/>
    <n v="40"/>
    <x v="2"/>
    <x v="0"/>
    <n v="106495.46"/>
    <s v="Platinum"/>
    <x v="1"/>
  </r>
  <r>
    <n v="4148"/>
    <x v="3311"/>
    <n v="759"/>
    <x v="1"/>
    <x v="0"/>
    <n v="4"/>
    <n v="1256.7"/>
    <n v="5026.8"/>
    <x v="4127"/>
    <n v="7"/>
    <s v="Los Angeles, CA"/>
    <n v="426"/>
    <n v="81"/>
    <n v="199"/>
    <n v="150"/>
    <n v="2"/>
    <n v="62"/>
    <x v="1"/>
    <x v="1"/>
    <n v="67197.350000000006"/>
    <s v="Platinum"/>
    <x v="1"/>
  </r>
  <r>
    <n v="4149"/>
    <x v="3312"/>
    <n v="310"/>
    <x v="6"/>
    <x v="0"/>
    <n v="1"/>
    <n v="877.58"/>
    <n v="877.58"/>
    <x v="4128"/>
    <n v="17"/>
    <s v="Dallas, TX"/>
    <n v="342"/>
    <n v="89"/>
    <n v="278"/>
    <n v="291"/>
    <n v="5"/>
    <n v="26"/>
    <x v="0"/>
    <x v="2"/>
    <n v="75099.789999999994"/>
    <s v="Silver"/>
    <x v="2"/>
  </r>
  <r>
    <n v="4150"/>
    <x v="834"/>
    <n v="657"/>
    <x v="7"/>
    <x v="1"/>
    <n v="5"/>
    <n v="702.56"/>
    <n v="3512.7999999999997"/>
    <x v="4129"/>
    <n v="2"/>
    <s v="Dallas, TX"/>
    <n v="139"/>
    <n v="123"/>
    <n v="232"/>
    <n v="399"/>
    <n v="1"/>
    <n v="21"/>
    <x v="0"/>
    <x v="2"/>
    <n v="71421.13"/>
    <s v="Silver"/>
    <x v="2"/>
  </r>
  <r>
    <n v="4151"/>
    <x v="3183"/>
    <n v="739"/>
    <x v="6"/>
    <x v="0"/>
    <n v="4"/>
    <n v="573.03"/>
    <n v="2292.12"/>
    <x v="4130"/>
    <n v="13"/>
    <s v="Los Angeles, CA"/>
    <n v="242"/>
    <n v="132"/>
    <n v="236"/>
    <n v="428"/>
    <n v="6"/>
    <n v="20"/>
    <x v="0"/>
    <x v="1"/>
    <n v="62070.66"/>
    <s v="Gold"/>
    <x v="3"/>
  </r>
  <r>
    <n v="4152"/>
    <x v="3313"/>
    <n v="907"/>
    <x v="4"/>
    <x v="1"/>
    <n v="3"/>
    <n v="842.21"/>
    <n v="2526.63"/>
    <x v="4131"/>
    <n v="6"/>
    <s v="Los Angeles, CA"/>
    <n v="77"/>
    <n v="89"/>
    <n v="249"/>
    <n v="102"/>
    <n v="7"/>
    <n v="34"/>
    <x v="0"/>
    <x v="2"/>
    <n v="95085.77"/>
    <s v="Bronze"/>
    <x v="3"/>
  </r>
  <r>
    <n v="4153"/>
    <x v="3314"/>
    <n v="733"/>
    <x v="2"/>
    <x v="0"/>
    <n v="5"/>
    <n v="1584.9"/>
    <n v="7924.5"/>
    <x v="4132"/>
    <n v="11"/>
    <s v="Miami, FL"/>
    <n v="406"/>
    <n v="147"/>
    <n v="154"/>
    <n v="260"/>
    <n v="6"/>
    <n v="33"/>
    <x v="0"/>
    <x v="1"/>
    <n v="93964.49"/>
    <s v="Platinum"/>
    <x v="3"/>
  </r>
  <r>
    <n v="4154"/>
    <x v="3315"/>
    <n v="767"/>
    <x v="6"/>
    <x v="1"/>
    <n v="3"/>
    <n v="190.29"/>
    <n v="570.87"/>
    <x v="4133"/>
    <n v="2"/>
    <s v="Dallas, TX"/>
    <n v="432"/>
    <n v="135"/>
    <n v="283"/>
    <n v="415"/>
    <n v="1"/>
    <n v="29"/>
    <x v="0"/>
    <x v="0"/>
    <n v="88846.48"/>
    <s v="Platinum"/>
    <x v="2"/>
  </r>
  <r>
    <n v="4155"/>
    <x v="3316"/>
    <n v="552"/>
    <x v="4"/>
    <x v="0"/>
    <n v="2"/>
    <n v="748.47"/>
    <n v="1496.94"/>
    <x v="4134"/>
    <n v="5"/>
    <s v="Los Angeles, CA"/>
    <n v="459"/>
    <n v="102"/>
    <n v="229"/>
    <n v="170"/>
    <n v="3"/>
    <n v="20"/>
    <x v="0"/>
    <x v="1"/>
    <n v="111522.03"/>
    <s v="Platinum"/>
    <x v="2"/>
  </r>
  <r>
    <n v="4156"/>
    <x v="3317"/>
    <n v="814"/>
    <x v="4"/>
    <x v="0"/>
    <n v="4"/>
    <n v="1300.5899999999999"/>
    <n v="5202.3599999999997"/>
    <x v="4135"/>
    <n v="8"/>
    <s v="Dallas, TX"/>
    <n v="469"/>
    <n v="93"/>
    <n v="206"/>
    <n v="269"/>
    <n v="6"/>
    <n v="54"/>
    <x v="2"/>
    <x v="1"/>
    <n v="20054.669999999998"/>
    <s v="Silver"/>
    <x v="0"/>
  </r>
  <r>
    <n v="4157"/>
    <x v="562"/>
    <n v="453"/>
    <x v="4"/>
    <x v="1"/>
    <n v="5"/>
    <n v="655.83"/>
    <n v="3279.15"/>
    <x v="4136"/>
    <n v="2"/>
    <s v="Miami, FL"/>
    <n v="383"/>
    <n v="67"/>
    <n v="120"/>
    <n v="311"/>
    <n v="8"/>
    <n v="22"/>
    <x v="0"/>
    <x v="0"/>
    <n v="103357.58"/>
    <s v="Platinum"/>
    <x v="2"/>
  </r>
  <r>
    <n v="4158"/>
    <x v="3318"/>
    <n v="931"/>
    <x v="7"/>
    <x v="0"/>
    <n v="3"/>
    <n v="267.61"/>
    <n v="802.83"/>
    <x v="4137"/>
    <n v="17"/>
    <s v="Chicago, IL"/>
    <n v="46"/>
    <n v="105"/>
    <n v="200"/>
    <n v="357"/>
    <n v="9"/>
    <n v="52"/>
    <x v="2"/>
    <x v="1"/>
    <n v="115183.25"/>
    <s v="Gold"/>
    <x v="1"/>
  </r>
  <r>
    <n v="4159"/>
    <x v="3319"/>
    <n v="900"/>
    <x v="6"/>
    <x v="0"/>
    <n v="2"/>
    <n v="836.44"/>
    <n v="1672.88"/>
    <x v="4138"/>
    <n v="19"/>
    <s v="New York, NY"/>
    <n v="235"/>
    <n v="136"/>
    <n v="261"/>
    <n v="333"/>
    <n v="8"/>
    <n v="28"/>
    <x v="0"/>
    <x v="0"/>
    <n v="95086.19"/>
    <s v="Silver"/>
    <x v="1"/>
  </r>
  <r>
    <n v="4160"/>
    <x v="3320"/>
    <n v="764"/>
    <x v="0"/>
    <x v="0"/>
    <n v="1"/>
    <n v="1082.31"/>
    <n v="1082.31"/>
    <x v="4139"/>
    <n v="19"/>
    <s v="Los Angeles, CA"/>
    <n v="61"/>
    <n v="137"/>
    <n v="288"/>
    <n v="101"/>
    <n v="1"/>
    <n v="50"/>
    <x v="2"/>
    <x v="2"/>
    <n v="50381.72"/>
    <s v="Platinum"/>
    <x v="3"/>
  </r>
  <r>
    <n v="4161"/>
    <x v="1601"/>
    <n v="514"/>
    <x v="0"/>
    <x v="1"/>
    <n v="2"/>
    <n v="882.2"/>
    <n v="1764.4"/>
    <x v="4140"/>
    <n v="13"/>
    <s v="New York, NY"/>
    <n v="384"/>
    <n v="95"/>
    <n v="123"/>
    <n v="258"/>
    <n v="10"/>
    <n v="66"/>
    <x v="1"/>
    <x v="0"/>
    <n v="69810.64"/>
    <s v="Platinum"/>
    <x v="0"/>
  </r>
  <r>
    <n v="4162"/>
    <x v="3321"/>
    <n v="894"/>
    <x v="0"/>
    <x v="1"/>
    <n v="5"/>
    <n v="1873.96"/>
    <n v="9369.7999999999993"/>
    <x v="4141"/>
    <n v="9"/>
    <s v="Los Angeles, CA"/>
    <n v="479"/>
    <n v="57"/>
    <n v="279"/>
    <n v="184"/>
    <n v="1"/>
    <n v="59"/>
    <x v="2"/>
    <x v="0"/>
    <n v="48196.32"/>
    <s v="Platinum"/>
    <x v="1"/>
  </r>
  <r>
    <n v="4163"/>
    <x v="2286"/>
    <n v="302"/>
    <x v="3"/>
    <x v="1"/>
    <n v="5"/>
    <n v="65.48"/>
    <n v="327.40000000000003"/>
    <x v="4142"/>
    <n v="13"/>
    <s v="Los Angeles, CA"/>
    <n v="87"/>
    <n v="90"/>
    <n v="234"/>
    <n v="317"/>
    <n v="10"/>
    <n v="25"/>
    <x v="0"/>
    <x v="0"/>
    <n v="69623.759999999995"/>
    <s v="Bronze"/>
    <x v="3"/>
  </r>
  <r>
    <n v="4164"/>
    <x v="262"/>
    <n v="408"/>
    <x v="0"/>
    <x v="1"/>
    <n v="2"/>
    <n v="1627.44"/>
    <n v="3254.88"/>
    <x v="4143"/>
    <n v="20"/>
    <s v="Chicago, IL"/>
    <n v="148"/>
    <n v="74"/>
    <n v="270"/>
    <n v="234"/>
    <n v="6"/>
    <n v="27"/>
    <x v="0"/>
    <x v="0"/>
    <n v="56973.51"/>
    <s v="Platinum"/>
    <x v="1"/>
  </r>
  <r>
    <n v="4165"/>
    <x v="1072"/>
    <n v="186"/>
    <x v="3"/>
    <x v="0"/>
    <n v="1"/>
    <n v="1153.1600000000001"/>
    <n v="1153.1600000000001"/>
    <x v="4144"/>
    <n v="6"/>
    <s v="Los Angeles, CA"/>
    <n v="393"/>
    <n v="86"/>
    <n v="223"/>
    <n v="293"/>
    <n v="10"/>
    <n v="36"/>
    <x v="2"/>
    <x v="2"/>
    <n v="66603.679999999993"/>
    <s v="Silver"/>
    <x v="3"/>
  </r>
  <r>
    <n v="4166"/>
    <x v="3322"/>
    <n v="137"/>
    <x v="0"/>
    <x v="0"/>
    <n v="2"/>
    <n v="452.76"/>
    <n v="905.52"/>
    <x v="4145"/>
    <n v="9"/>
    <s v="Chicago, IL"/>
    <n v="117"/>
    <n v="113"/>
    <n v="217"/>
    <n v="412"/>
    <n v="1"/>
    <n v="48"/>
    <x v="2"/>
    <x v="1"/>
    <n v="65474.65"/>
    <s v="Gold"/>
    <x v="0"/>
  </r>
  <r>
    <n v="4167"/>
    <x v="315"/>
    <n v="650"/>
    <x v="4"/>
    <x v="1"/>
    <n v="3"/>
    <n v="1485.98"/>
    <n v="4457.9400000000005"/>
    <x v="4146"/>
    <n v="8"/>
    <s v="Miami, FL"/>
    <n v="188"/>
    <n v="112"/>
    <n v="198"/>
    <n v="355"/>
    <n v="3"/>
    <n v="57"/>
    <x v="2"/>
    <x v="0"/>
    <n v="36617.980000000003"/>
    <s v="Silver"/>
    <x v="3"/>
  </r>
  <r>
    <n v="4168"/>
    <x v="3323"/>
    <n v="442"/>
    <x v="2"/>
    <x v="1"/>
    <n v="3"/>
    <n v="1645.44"/>
    <n v="4936.32"/>
    <x v="4147"/>
    <n v="10"/>
    <s v="New York, NY"/>
    <n v="199"/>
    <n v="136"/>
    <n v="178"/>
    <n v="416"/>
    <n v="8"/>
    <n v="43"/>
    <x v="2"/>
    <x v="1"/>
    <n v="59649.14"/>
    <s v="Bronze"/>
    <x v="2"/>
  </r>
  <r>
    <n v="4169"/>
    <x v="300"/>
    <n v="499"/>
    <x v="7"/>
    <x v="1"/>
    <n v="5"/>
    <n v="169"/>
    <n v="845"/>
    <x v="4148"/>
    <n v="8"/>
    <s v="New York, NY"/>
    <n v="216"/>
    <n v="83"/>
    <n v="286"/>
    <n v="282"/>
    <n v="10"/>
    <n v="60"/>
    <x v="1"/>
    <x v="2"/>
    <n v="110920.19"/>
    <s v="Bronze"/>
    <x v="3"/>
  </r>
  <r>
    <n v="4170"/>
    <x v="2219"/>
    <n v="842"/>
    <x v="6"/>
    <x v="0"/>
    <n v="1"/>
    <n v="265"/>
    <n v="265"/>
    <x v="4149"/>
    <n v="12"/>
    <s v="Chicago, IL"/>
    <n v="256"/>
    <n v="60"/>
    <n v="180"/>
    <n v="123"/>
    <n v="10"/>
    <n v="44"/>
    <x v="2"/>
    <x v="2"/>
    <n v="77549.289999999994"/>
    <s v="Silver"/>
    <x v="3"/>
  </r>
  <r>
    <n v="4171"/>
    <x v="3324"/>
    <n v="836"/>
    <x v="3"/>
    <x v="1"/>
    <n v="1"/>
    <n v="1579.35"/>
    <n v="1579.35"/>
    <x v="4150"/>
    <n v="9"/>
    <s v="New York, NY"/>
    <n v="336"/>
    <n v="60"/>
    <n v="234"/>
    <n v="473"/>
    <n v="1"/>
    <n v="45"/>
    <x v="2"/>
    <x v="2"/>
    <n v="54528.49"/>
    <s v="Bronze"/>
    <x v="1"/>
  </r>
  <r>
    <n v="4172"/>
    <x v="3325"/>
    <n v="857"/>
    <x v="1"/>
    <x v="0"/>
    <n v="3"/>
    <n v="1682.39"/>
    <n v="5047.17"/>
    <x v="4151"/>
    <n v="17"/>
    <s v="Miami, FL"/>
    <n v="414"/>
    <n v="102"/>
    <n v="272"/>
    <n v="379"/>
    <n v="5"/>
    <n v="69"/>
    <x v="1"/>
    <x v="1"/>
    <n v="65101.75"/>
    <s v="Platinum"/>
    <x v="3"/>
  </r>
  <r>
    <n v="4173"/>
    <x v="3326"/>
    <n v="229"/>
    <x v="1"/>
    <x v="1"/>
    <n v="3"/>
    <n v="217.43"/>
    <n v="652.29"/>
    <x v="4152"/>
    <n v="13"/>
    <s v="Chicago, IL"/>
    <n v="125"/>
    <n v="51"/>
    <n v="114"/>
    <n v="124"/>
    <n v="7"/>
    <n v="60"/>
    <x v="1"/>
    <x v="1"/>
    <n v="45570.46"/>
    <s v="Silver"/>
    <x v="3"/>
  </r>
  <r>
    <n v="4174"/>
    <x v="3327"/>
    <n v="632"/>
    <x v="6"/>
    <x v="1"/>
    <n v="5"/>
    <n v="1486"/>
    <n v="7430"/>
    <x v="4153"/>
    <n v="20"/>
    <s v="New York, NY"/>
    <n v="400"/>
    <n v="70"/>
    <n v="238"/>
    <n v="497"/>
    <n v="4"/>
    <n v="47"/>
    <x v="2"/>
    <x v="2"/>
    <n v="47397.56"/>
    <s v="Silver"/>
    <x v="1"/>
  </r>
  <r>
    <n v="4175"/>
    <x v="2879"/>
    <n v="653"/>
    <x v="6"/>
    <x v="0"/>
    <n v="5"/>
    <n v="1172.43"/>
    <n v="5862.1500000000005"/>
    <x v="4154"/>
    <n v="11"/>
    <s v="Dallas, TX"/>
    <n v="376"/>
    <n v="115"/>
    <n v="174"/>
    <n v="253"/>
    <n v="7"/>
    <n v="50"/>
    <x v="2"/>
    <x v="2"/>
    <n v="114935.56"/>
    <s v="Platinum"/>
    <x v="1"/>
  </r>
  <r>
    <n v="4176"/>
    <x v="3328"/>
    <n v="390"/>
    <x v="4"/>
    <x v="1"/>
    <n v="4"/>
    <n v="1321.8"/>
    <n v="5287.2"/>
    <x v="4155"/>
    <n v="6"/>
    <s v="Chicago, IL"/>
    <n v="25"/>
    <n v="97"/>
    <n v="148"/>
    <n v="452"/>
    <n v="10"/>
    <n v="31"/>
    <x v="0"/>
    <x v="2"/>
    <n v="92362.71"/>
    <s v="Gold"/>
    <x v="2"/>
  </r>
  <r>
    <n v="4177"/>
    <x v="3329"/>
    <n v="318"/>
    <x v="3"/>
    <x v="1"/>
    <n v="4"/>
    <n v="352.71"/>
    <n v="1410.84"/>
    <x v="4156"/>
    <n v="4"/>
    <s v="Dallas, TX"/>
    <n v="111"/>
    <n v="139"/>
    <n v="120"/>
    <n v="303"/>
    <n v="2"/>
    <n v="19"/>
    <x v="0"/>
    <x v="2"/>
    <n v="32040.44"/>
    <s v="Silver"/>
    <x v="0"/>
  </r>
  <r>
    <n v="4178"/>
    <x v="3330"/>
    <n v="195"/>
    <x v="4"/>
    <x v="0"/>
    <n v="1"/>
    <n v="1847.83"/>
    <n v="1847.83"/>
    <x v="4157"/>
    <n v="6"/>
    <s v="Miami, FL"/>
    <n v="78"/>
    <n v="123"/>
    <n v="258"/>
    <n v="308"/>
    <n v="10"/>
    <n v="30"/>
    <x v="0"/>
    <x v="1"/>
    <n v="111742.2"/>
    <s v="Gold"/>
    <x v="3"/>
  </r>
  <r>
    <n v="4179"/>
    <x v="264"/>
    <n v="623"/>
    <x v="0"/>
    <x v="0"/>
    <n v="4"/>
    <n v="331.94"/>
    <n v="1327.76"/>
    <x v="4158"/>
    <n v="4"/>
    <s v="Dallas, TX"/>
    <n v="178"/>
    <n v="95"/>
    <n v="206"/>
    <n v="103"/>
    <n v="10"/>
    <n v="24"/>
    <x v="0"/>
    <x v="1"/>
    <n v="57766.89"/>
    <s v="Silver"/>
    <x v="3"/>
  </r>
  <r>
    <n v="4180"/>
    <x v="3331"/>
    <n v="665"/>
    <x v="0"/>
    <x v="0"/>
    <n v="5"/>
    <n v="1072.43"/>
    <n v="5362.1500000000005"/>
    <x v="4159"/>
    <n v="12"/>
    <s v="New York, NY"/>
    <n v="387"/>
    <n v="74"/>
    <n v="262"/>
    <n v="454"/>
    <n v="2"/>
    <n v="49"/>
    <x v="2"/>
    <x v="0"/>
    <n v="79157.86"/>
    <s v="Bronze"/>
    <x v="0"/>
  </r>
  <r>
    <n v="4181"/>
    <x v="2034"/>
    <n v="419"/>
    <x v="4"/>
    <x v="1"/>
    <n v="2"/>
    <n v="1530.68"/>
    <n v="3061.36"/>
    <x v="4160"/>
    <n v="13"/>
    <s v="Los Angeles, CA"/>
    <n v="100"/>
    <n v="141"/>
    <n v="181"/>
    <n v="421"/>
    <n v="9"/>
    <n v="28"/>
    <x v="0"/>
    <x v="1"/>
    <n v="113570.14"/>
    <s v="Gold"/>
    <x v="2"/>
  </r>
  <r>
    <n v="4182"/>
    <x v="845"/>
    <n v="633"/>
    <x v="1"/>
    <x v="1"/>
    <n v="1"/>
    <n v="1594.17"/>
    <n v="1594.17"/>
    <x v="4161"/>
    <n v="2"/>
    <s v="New York, NY"/>
    <n v="198"/>
    <n v="120"/>
    <n v="141"/>
    <n v="299"/>
    <n v="4"/>
    <n v="56"/>
    <x v="2"/>
    <x v="0"/>
    <n v="49010.37"/>
    <s v="Platinum"/>
    <x v="1"/>
  </r>
  <r>
    <n v="4183"/>
    <x v="3182"/>
    <n v="448"/>
    <x v="1"/>
    <x v="0"/>
    <n v="5"/>
    <n v="469.18"/>
    <n v="2345.9"/>
    <x v="4162"/>
    <n v="8"/>
    <s v="New York, NY"/>
    <n v="476"/>
    <n v="118"/>
    <n v="285"/>
    <n v="212"/>
    <n v="9"/>
    <n v="65"/>
    <x v="1"/>
    <x v="2"/>
    <n v="108762.71"/>
    <s v="Platinum"/>
    <x v="3"/>
  </r>
  <r>
    <n v="4184"/>
    <x v="3332"/>
    <n v="875"/>
    <x v="7"/>
    <x v="1"/>
    <n v="3"/>
    <n v="1555.97"/>
    <n v="4667.91"/>
    <x v="4163"/>
    <n v="17"/>
    <s v="Miami, FL"/>
    <n v="433"/>
    <n v="142"/>
    <n v="117"/>
    <n v="359"/>
    <n v="7"/>
    <n v="35"/>
    <x v="2"/>
    <x v="1"/>
    <n v="109667.38"/>
    <s v="Bronze"/>
    <x v="1"/>
  </r>
  <r>
    <n v="4185"/>
    <x v="3333"/>
    <n v="750"/>
    <x v="6"/>
    <x v="0"/>
    <n v="5"/>
    <n v="1220.3900000000001"/>
    <n v="6101.9500000000007"/>
    <x v="4164"/>
    <n v="15"/>
    <s v="Dallas, TX"/>
    <n v="469"/>
    <n v="113"/>
    <n v="277"/>
    <n v="460"/>
    <n v="5"/>
    <n v="21"/>
    <x v="0"/>
    <x v="1"/>
    <n v="61633.91"/>
    <s v="Platinum"/>
    <x v="2"/>
  </r>
  <r>
    <n v="4186"/>
    <x v="215"/>
    <n v="263"/>
    <x v="5"/>
    <x v="0"/>
    <n v="4"/>
    <n v="985.21"/>
    <n v="3940.84"/>
    <x v="4165"/>
    <n v="3"/>
    <s v="Miami, FL"/>
    <n v="293"/>
    <n v="93"/>
    <n v="214"/>
    <n v="500"/>
    <n v="9"/>
    <n v="57"/>
    <x v="2"/>
    <x v="0"/>
    <n v="36219.370000000003"/>
    <s v="Silver"/>
    <x v="3"/>
  </r>
  <r>
    <n v="4187"/>
    <x v="3334"/>
    <n v="123"/>
    <x v="5"/>
    <x v="0"/>
    <n v="2"/>
    <n v="849.91"/>
    <n v="1699.82"/>
    <x v="4166"/>
    <n v="1"/>
    <s v="New York, NY"/>
    <n v="190"/>
    <n v="95"/>
    <n v="244"/>
    <n v="193"/>
    <n v="9"/>
    <n v="57"/>
    <x v="2"/>
    <x v="0"/>
    <n v="107518.09"/>
    <s v="Gold"/>
    <x v="3"/>
  </r>
  <r>
    <n v="4188"/>
    <x v="3335"/>
    <n v="128"/>
    <x v="1"/>
    <x v="1"/>
    <n v="1"/>
    <n v="145.19999999999999"/>
    <n v="145.19999999999999"/>
    <x v="4167"/>
    <n v="17"/>
    <s v="Miami, FL"/>
    <n v="366"/>
    <n v="126"/>
    <n v="288"/>
    <n v="358"/>
    <n v="4"/>
    <n v="31"/>
    <x v="0"/>
    <x v="0"/>
    <n v="26013.1"/>
    <s v="Silver"/>
    <x v="1"/>
  </r>
  <r>
    <n v="4189"/>
    <x v="3336"/>
    <n v="915"/>
    <x v="2"/>
    <x v="0"/>
    <n v="3"/>
    <n v="1275.44"/>
    <n v="3826.32"/>
    <x v="4168"/>
    <n v="18"/>
    <s v="Dallas, TX"/>
    <n v="73"/>
    <n v="131"/>
    <n v="109"/>
    <n v="290"/>
    <n v="7"/>
    <n v="48"/>
    <x v="2"/>
    <x v="2"/>
    <n v="29639.77"/>
    <s v="Platinum"/>
    <x v="2"/>
  </r>
  <r>
    <n v="4190"/>
    <x v="3337"/>
    <n v="652"/>
    <x v="4"/>
    <x v="0"/>
    <n v="3"/>
    <n v="1544.27"/>
    <n v="4632.8099999999995"/>
    <x v="4169"/>
    <n v="2"/>
    <s v="Los Angeles, CA"/>
    <n v="452"/>
    <n v="121"/>
    <n v="263"/>
    <n v="116"/>
    <n v="3"/>
    <n v="40"/>
    <x v="2"/>
    <x v="0"/>
    <n v="34379.199999999997"/>
    <s v="Platinum"/>
    <x v="0"/>
  </r>
  <r>
    <n v="4191"/>
    <x v="1130"/>
    <n v="706"/>
    <x v="7"/>
    <x v="0"/>
    <n v="5"/>
    <n v="899.99"/>
    <n v="4499.95"/>
    <x v="4170"/>
    <n v="7"/>
    <s v="Miami, FL"/>
    <n v="185"/>
    <n v="113"/>
    <n v="107"/>
    <n v="466"/>
    <n v="7"/>
    <n v="23"/>
    <x v="0"/>
    <x v="0"/>
    <n v="54592.21"/>
    <s v="Gold"/>
    <x v="2"/>
  </r>
  <r>
    <n v="4192"/>
    <x v="3338"/>
    <n v="364"/>
    <x v="7"/>
    <x v="0"/>
    <n v="5"/>
    <n v="1403.61"/>
    <n v="7018.0499999999993"/>
    <x v="4171"/>
    <n v="11"/>
    <s v="New York, NY"/>
    <n v="166"/>
    <n v="90"/>
    <n v="182"/>
    <n v="251"/>
    <n v="10"/>
    <n v="31"/>
    <x v="0"/>
    <x v="0"/>
    <n v="100657.27"/>
    <s v="Platinum"/>
    <x v="2"/>
  </r>
  <r>
    <n v="4193"/>
    <x v="2925"/>
    <n v="347"/>
    <x v="3"/>
    <x v="0"/>
    <n v="2"/>
    <n v="1912.09"/>
    <n v="3824.18"/>
    <x v="3255"/>
    <n v="10"/>
    <s v="Dallas, TX"/>
    <n v="272"/>
    <n v="122"/>
    <n v="149"/>
    <n v="152"/>
    <n v="7"/>
    <n v="49"/>
    <x v="2"/>
    <x v="0"/>
    <n v="57374.16"/>
    <s v="Gold"/>
    <x v="0"/>
  </r>
  <r>
    <n v="4194"/>
    <x v="3339"/>
    <n v="952"/>
    <x v="0"/>
    <x v="0"/>
    <n v="3"/>
    <n v="1618.71"/>
    <n v="4856.13"/>
    <x v="4172"/>
    <n v="14"/>
    <s v="Dallas, TX"/>
    <n v="228"/>
    <n v="144"/>
    <n v="269"/>
    <n v="313"/>
    <n v="2"/>
    <n v="44"/>
    <x v="2"/>
    <x v="0"/>
    <n v="106363.13"/>
    <s v="Silver"/>
    <x v="2"/>
  </r>
  <r>
    <n v="4195"/>
    <x v="3340"/>
    <n v="892"/>
    <x v="7"/>
    <x v="1"/>
    <n v="2"/>
    <n v="1754.78"/>
    <n v="3509.56"/>
    <x v="4173"/>
    <n v="20"/>
    <s v="Dallas, TX"/>
    <n v="372"/>
    <n v="73"/>
    <n v="116"/>
    <n v="172"/>
    <n v="7"/>
    <n v="61"/>
    <x v="1"/>
    <x v="2"/>
    <n v="94446.64"/>
    <s v="Bronze"/>
    <x v="3"/>
  </r>
  <r>
    <n v="4196"/>
    <x v="1888"/>
    <n v="411"/>
    <x v="1"/>
    <x v="0"/>
    <n v="5"/>
    <n v="1943.12"/>
    <n v="9715.5999999999985"/>
    <x v="4174"/>
    <n v="10"/>
    <s v="New York, NY"/>
    <n v="376"/>
    <n v="57"/>
    <n v="134"/>
    <n v="490"/>
    <n v="4"/>
    <n v="52"/>
    <x v="2"/>
    <x v="1"/>
    <n v="25110.62"/>
    <s v="Gold"/>
    <x v="0"/>
  </r>
  <r>
    <n v="4197"/>
    <x v="2636"/>
    <n v="843"/>
    <x v="6"/>
    <x v="1"/>
    <n v="5"/>
    <n v="585.46"/>
    <n v="2927.3"/>
    <x v="4175"/>
    <n v="13"/>
    <s v="Chicago, IL"/>
    <n v="455"/>
    <n v="83"/>
    <n v="207"/>
    <n v="337"/>
    <n v="7"/>
    <n v="69"/>
    <x v="1"/>
    <x v="0"/>
    <n v="80150.37"/>
    <s v="Silver"/>
    <x v="3"/>
  </r>
  <r>
    <n v="4198"/>
    <x v="2275"/>
    <n v="532"/>
    <x v="0"/>
    <x v="0"/>
    <n v="3"/>
    <n v="1597.59"/>
    <n v="4792.7699999999995"/>
    <x v="4176"/>
    <n v="14"/>
    <s v="New York, NY"/>
    <n v="194"/>
    <n v="142"/>
    <n v="105"/>
    <n v="269"/>
    <n v="8"/>
    <n v="34"/>
    <x v="0"/>
    <x v="1"/>
    <n v="111121.19"/>
    <s v="Bronze"/>
    <x v="3"/>
  </r>
  <r>
    <n v="4199"/>
    <x v="3341"/>
    <n v="617"/>
    <x v="3"/>
    <x v="0"/>
    <n v="2"/>
    <n v="433.24"/>
    <n v="866.48"/>
    <x v="4177"/>
    <n v="1"/>
    <s v="New York, NY"/>
    <n v="250"/>
    <n v="58"/>
    <n v="194"/>
    <n v="100"/>
    <n v="8"/>
    <n v="51"/>
    <x v="2"/>
    <x v="1"/>
    <n v="70800.34"/>
    <s v="Silver"/>
    <x v="1"/>
  </r>
  <r>
    <n v="4200"/>
    <x v="3342"/>
    <n v="213"/>
    <x v="5"/>
    <x v="0"/>
    <n v="1"/>
    <n v="635.02"/>
    <n v="635.02"/>
    <x v="4178"/>
    <n v="10"/>
    <s v="Los Angeles, CA"/>
    <n v="105"/>
    <n v="136"/>
    <n v="181"/>
    <n v="422"/>
    <n v="2"/>
    <n v="25"/>
    <x v="0"/>
    <x v="0"/>
    <n v="77586.41"/>
    <s v="Platinum"/>
    <x v="3"/>
  </r>
  <r>
    <n v="4201"/>
    <x v="3343"/>
    <n v="849"/>
    <x v="3"/>
    <x v="0"/>
    <n v="2"/>
    <n v="59.77"/>
    <n v="119.54"/>
    <x v="4179"/>
    <n v="19"/>
    <s v="Miami, FL"/>
    <n v="163"/>
    <n v="94"/>
    <n v="278"/>
    <n v="427"/>
    <n v="8"/>
    <n v="37"/>
    <x v="2"/>
    <x v="0"/>
    <n v="43608"/>
    <s v="Bronze"/>
    <x v="3"/>
  </r>
  <r>
    <n v="4202"/>
    <x v="3344"/>
    <n v="161"/>
    <x v="4"/>
    <x v="0"/>
    <n v="1"/>
    <n v="1685.09"/>
    <n v="1685.09"/>
    <x v="4180"/>
    <n v="2"/>
    <s v="Dallas, TX"/>
    <n v="373"/>
    <n v="91"/>
    <n v="225"/>
    <n v="183"/>
    <n v="8"/>
    <n v="65"/>
    <x v="1"/>
    <x v="2"/>
    <n v="119540.29"/>
    <s v="Bronze"/>
    <x v="3"/>
  </r>
  <r>
    <n v="4203"/>
    <x v="615"/>
    <n v="961"/>
    <x v="6"/>
    <x v="0"/>
    <n v="4"/>
    <n v="700.61"/>
    <n v="2802.44"/>
    <x v="4181"/>
    <n v="7"/>
    <s v="Dallas, TX"/>
    <n v="5"/>
    <n v="70"/>
    <n v="176"/>
    <n v="114"/>
    <n v="6"/>
    <n v="59"/>
    <x v="2"/>
    <x v="2"/>
    <n v="90629.95"/>
    <s v="Bronze"/>
    <x v="1"/>
  </r>
  <r>
    <n v="4204"/>
    <x v="3345"/>
    <n v="481"/>
    <x v="4"/>
    <x v="0"/>
    <n v="5"/>
    <n v="477.39"/>
    <n v="2386.9499999999998"/>
    <x v="4182"/>
    <n v="16"/>
    <s v="Los Angeles, CA"/>
    <n v="242"/>
    <n v="117"/>
    <n v="115"/>
    <n v="427"/>
    <n v="3"/>
    <n v="24"/>
    <x v="0"/>
    <x v="1"/>
    <n v="67216.67"/>
    <s v="Gold"/>
    <x v="1"/>
  </r>
  <r>
    <n v="4205"/>
    <x v="3346"/>
    <n v="365"/>
    <x v="7"/>
    <x v="0"/>
    <n v="1"/>
    <n v="1508.11"/>
    <n v="1508.11"/>
    <x v="4183"/>
    <n v="13"/>
    <s v="New York, NY"/>
    <n v="496"/>
    <n v="144"/>
    <n v="135"/>
    <n v="414"/>
    <n v="10"/>
    <n v="63"/>
    <x v="1"/>
    <x v="1"/>
    <n v="113894.94"/>
    <s v="Platinum"/>
    <x v="2"/>
  </r>
  <r>
    <n v="4206"/>
    <x v="3347"/>
    <n v="742"/>
    <x v="6"/>
    <x v="0"/>
    <n v="4"/>
    <n v="780.72"/>
    <n v="3122.88"/>
    <x v="4184"/>
    <n v="9"/>
    <s v="Miami, FL"/>
    <n v="286"/>
    <n v="150"/>
    <n v="260"/>
    <n v="180"/>
    <n v="7"/>
    <n v="56"/>
    <x v="2"/>
    <x v="0"/>
    <n v="86350.1"/>
    <s v="Bronze"/>
    <x v="3"/>
  </r>
  <r>
    <n v="4207"/>
    <x v="3348"/>
    <n v="619"/>
    <x v="5"/>
    <x v="0"/>
    <n v="4"/>
    <n v="1768.23"/>
    <n v="7072.92"/>
    <x v="4185"/>
    <n v="15"/>
    <s v="Dallas, TX"/>
    <n v="388"/>
    <n v="71"/>
    <n v="236"/>
    <n v="192"/>
    <n v="10"/>
    <n v="65"/>
    <x v="1"/>
    <x v="2"/>
    <n v="23512.45"/>
    <s v="Gold"/>
    <x v="3"/>
  </r>
  <r>
    <n v="4208"/>
    <x v="3349"/>
    <n v="462"/>
    <x v="7"/>
    <x v="0"/>
    <n v="5"/>
    <n v="828.31"/>
    <n v="4141.5499999999993"/>
    <x v="4186"/>
    <n v="9"/>
    <s v="Dallas, TX"/>
    <n v="47"/>
    <n v="147"/>
    <n v="292"/>
    <n v="271"/>
    <n v="5"/>
    <n v="42"/>
    <x v="2"/>
    <x v="2"/>
    <n v="40532.17"/>
    <s v="Bronze"/>
    <x v="2"/>
  </r>
  <r>
    <n v="4209"/>
    <x v="3350"/>
    <n v="226"/>
    <x v="2"/>
    <x v="0"/>
    <n v="1"/>
    <n v="1974.19"/>
    <n v="1974.19"/>
    <x v="4187"/>
    <n v="15"/>
    <s v="Los Angeles, CA"/>
    <n v="382"/>
    <n v="79"/>
    <n v="177"/>
    <n v="189"/>
    <n v="3"/>
    <n v="49"/>
    <x v="2"/>
    <x v="2"/>
    <n v="106178.77"/>
    <s v="Bronze"/>
    <x v="2"/>
  </r>
  <r>
    <n v="4210"/>
    <x v="3351"/>
    <n v="148"/>
    <x v="5"/>
    <x v="0"/>
    <n v="4"/>
    <n v="997.64"/>
    <n v="3990.56"/>
    <x v="4188"/>
    <n v="14"/>
    <s v="Dallas, TX"/>
    <n v="28"/>
    <n v="56"/>
    <n v="186"/>
    <n v="156"/>
    <n v="7"/>
    <n v="54"/>
    <x v="2"/>
    <x v="2"/>
    <n v="46951.6"/>
    <s v="Bronze"/>
    <x v="2"/>
  </r>
  <r>
    <n v="4211"/>
    <x v="3352"/>
    <n v="874"/>
    <x v="4"/>
    <x v="0"/>
    <n v="4"/>
    <n v="1860.66"/>
    <n v="7442.64"/>
    <x v="4189"/>
    <n v="19"/>
    <s v="Chicago, IL"/>
    <n v="338"/>
    <n v="62"/>
    <n v="259"/>
    <n v="194"/>
    <n v="10"/>
    <n v="57"/>
    <x v="2"/>
    <x v="0"/>
    <n v="77473.27"/>
    <s v="Bronze"/>
    <x v="0"/>
  </r>
  <r>
    <n v="4212"/>
    <x v="3353"/>
    <n v="766"/>
    <x v="0"/>
    <x v="0"/>
    <n v="3"/>
    <n v="686.28"/>
    <n v="2058.84"/>
    <x v="4190"/>
    <n v="4"/>
    <s v="Chicago, IL"/>
    <n v="255"/>
    <n v="101"/>
    <n v="194"/>
    <n v="492"/>
    <n v="2"/>
    <n v="24"/>
    <x v="0"/>
    <x v="1"/>
    <n v="103330.83"/>
    <s v="Gold"/>
    <x v="2"/>
  </r>
  <r>
    <n v="4213"/>
    <x v="180"/>
    <n v="227"/>
    <x v="2"/>
    <x v="0"/>
    <n v="2"/>
    <n v="581.5"/>
    <n v="1163"/>
    <x v="4191"/>
    <n v="3"/>
    <s v="Dallas, TX"/>
    <n v="90"/>
    <n v="85"/>
    <n v="237"/>
    <n v="497"/>
    <n v="6"/>
    <n v="53"/>
    <x v="2"/>
    <x v="2"/>
    <n v="75672.960000000006"/>
    <s v="Bronze"/>
    <x v="3"/>
  </r>
  <r>
    <n v="4214"/>
    <x v="3354"/>
    <n v="559"/>
    <x v="2"/>
    <x v="0"/>
    <n v="1"/>
    <n v="1767.46"/>
    <n v="1767.46"/>
    <x v="4192"/>
    <n v="14"/>
    <s v="Los Angeles, CA"/>
    <n v="267"/>
    <n v="143"/>
    <n v="295"/>
    <n v="214"/>
    <n v="5"/>
    <n v="36"/>
    <x v="2"/>
    <x v="0"/>
    <n v="33025.25"/>
    <s v="Bronze"/>
    <x v="2"/>
  </r>
  <r>
    <n v="4215"/>
    <x v="3355"/>
    <n v="405"/>
    <x v="6"/>
    <x v="1"/>
    <n v="3"/>
    <n v="722.85"/>
    <n v="2168.5500000000002"/>
    <x v="4193"/>
    <n v="3"/>
    <s v="Dallas, TX"/>
    <n v="352"/>
    <n v="79"/>
    <n v="213"/>
    <n v="387"/>
    <n v="9"/>
    <n v="70"/>
    <x v="1"/>
    <x v="2"/>
    <n v="103662.88"/>
    <s v="Platinum"/>
    <x v="1"/>
  </r>
  <r>
    <n v="4216"/>
    <x v="352"/>
    <n v="686"/>
    <x v="1"/>
    <x v="1"/>
    <n v="5"/>
    <n v="1192.25"/>
    <n v="5961.25"/>
    <x v="4194"/>
    <n v="6"/>
    <s v="New York, NY"/>
    <n v="114"/>
    <n v="52"/>
    <n v="208"/>
    <n v="106"/>
    <n v="10"/>
    <n v="38"/>
    <x v="2"/>
    <x v="2"/>
    <n v="110513.68"/>
    <s v="Silver"/>
    <x v="0"/>
  </r>
  <r>
    <n v="4217"/>
    <x v="3356"/>
    <n v="854"/>
    <x v="5"/>
    <x v="1"/>
    <n v="5"/>
    <n v="1790.37"/>
    <n v="8951.8499999999985"/>
    <x v="4195"/>
    <n v="6"/>
    <s v="Dallas, TX"/>
    <n v="334"/>
    <n v="134"/>
    <n v="246"/>
    <n v="189"/>
    <n v="8"/>
    <n v="22"/>
    <x v="0"/>
    <x v="2"/>
    <n v="58024.59"/>
    <s v="Platinum"/>
    <x v="2"/>
  </r>
  <r>
    <n v="4218"/>
    <x v="3357"/>
    <n v="105"/>
    <x v="7"/>
    <x v="1"/>
    <n v="1"/>
    <n v="129.76"/>
    <n v="129.76"/>
    <x v="4196"/>
    <n v="4"/>
    <s v="New York, NY"/>
    <n v="304"/>
    <n v="81"/>
    <n v="182"/>
    <n v="397"/>
    <n v="9"/>
    <n v="57"/>
    <x v="2"/>
    <x v="2"/>
    <n v="32635.79"/>
    <s v="Gold"/>
    <x v="1"/>
  </r>
  <r>
    <n v="4219"/>
    <x v="605"/>
    <n v="564"/>
    <x v="1"/>
    <x v="0"/>
    <n v="1"/>
    <n v="1786.54"/>
    <n v="1786.54"/>
    <x v="2437"/>
    <n v="11"/>
    <s v="Dallas, TX"/>
    <n v="152"/>
    <n v="130"/>
    <n v="195"/>
    <n v="444"/>
    <n v="9"/>
    <n v="27"/>
    <x v="0"/>
    <x v="2"/>
    <n v="59769.4"/>
    <s v="Platinum"/>
    <x v="0"/>
  </r>
  <r>
    <n v="4220"/>
    <x v="2665"/>
    <n v="447"/>
    <x v="4"/>
    <x v="0"/>
    <n v="4"/>
    <n v="994.88"/>
    <n v="3979.52"/>
    <x v="4197"/>
    <n v="2"/>
    <s v="New York, NY"/>
    <n v="415"/>
    <n v="67"/>
    <n v="244"/>
    <n v="469"/>
    <n v="2"/>
    <n v="18"/>
    <x v="0"/>
    <x v="0"/>
    <n v="20628.45"/>
    <s v="Silver"/>
    <x v="2"/>
  </r>
  <r>
    <n v="4221"/>
    <x v="3358"/>
    <n v="341"/>
    <x v="6"/>
    <x v="0"/>
    <n v="3"/>
    <n v="571.28"/>
    <n v="1713.84"/>
    <x v="4198"/>
    <n v="8"/>
    <s v="New York, NY"/>
    <n v="236"/>
    <n v="127"/>
    <n v="124"/>
    <n v="244"/>
    <n v="5"/>
    <n v="50"/>
    <x v="2"/>
    <x v="0"/>
    <n v="92015.11"/>
    <s v="Platinum"/>
    <x v="1"/>
  </r>
  <r>
    <n v="4222"/>
    <x v="457"/>
    <n v="924"/>
    <x v="6"/>
    <x v="1"/>
    <n v="5"/>
    <n v="1508.09"/>
    <n v="7540.45"/>
    <x v="4199"/>
    <n v="19"/>
    <s v="Chicago, IL"/>
    <n v="430"/>
    <n v="113"/>
    <n v="263"/>
    <n v="235"/>
    <n v="2"/>
    <n v="64"/>
    <x v="1"/>
    <x v="1"/>
    <n v="77146.8"/>
    <s v="Bronze"/>
    <x v="1"/>
  </r>
  <r>
    <n v="4223"/>
    <x v="3359"/>
    <n v="863"/>
    <x v="3"/>
    <x v="1"/>
    <n v="2"/>
    <n v="1981.6"/>
    <n v="3963.2"/>
    <x v="4200"/>
    <n v="13"/>
    <s v="Chicago, IL"/>
    <n v="197"/>
    <n v="108"/>
    <n v="143"/>
    <n v="458"/>
    <n v="3"/>
    <n v="35"/>
    <x v="2"/>
    <x v="2"/>
    <n v="79975.08"/>
    <s v="Platinum"/>
    <x v="0"/>
  </r>
  <r>
    <n v="4224"/>
    <x v="3360"/>
    <n v="695"/>
    <x v="2"/>
    <x v="0"/>
    <n v="5"/>
    <n v="1284.33"/>
    <n v="6421.65"/>
    <x v="4201"/>
    <n v="11"/>
    <s v="Miami, FL"/>
    <n v="137"/>
    <n v="140"/>
    <n v="206"/>
    <n v="295"/>
    <n v="5"/>
    <n v="57"/>
    <x v="2"/>
    <x v="0"/>
    <n v="44365.45"/>
    <s v="Platinum"/>
    <x v="1"/>
  </r>
  <r>
    <n v="4225"/>
    <x v="1419"/>
    <n v="679"/>
    <x v="5"/>
    <x v="0"/>
    <n v="1"/>
    <n v="318.68"/>
    <n v="318.68"/>
    <x v="4202"/>
    <n v="12"/>
    <s v="Los Angeles, CA"/>
    <n v="485"/>
    <n v="85"/>
    <n v="232"/>
    <n v="168"/>
    <n v="6"/>
    <n v="65"/>
    <x v="1"/>
    <x v="1"/>
    <n v="74576.91"/>
    <s v="Gold"/>
    <x v="0"/>
  </r>
  <r>
    <n v="4226"/>
    <x v="1742"/>
    <n v="831"/>
    <x v="4"/>
    <x v="0"/>
    <n v="3"/>
    <n v="315.26"/>
    <n v="945.78"/>
    <x v="4203"/>
    <n v="18"/>
    <s v="Los Angeles, CA"/>
    <n v="371"/>
    <n v="87"/>
    <n v="123"/>
    <n v="352"/>
    <n v="3"/>
    <n v="45"/>
    <x v="2"/>
    <x v="2"/>
    <n v="22300.799999999999"/>
    <s v="Silver"/>
    <x v="2"/>
  </r>
  <r>
    <n v="4227"/>
    <x v="2773"/>
    <n v="742"/>
    <x v="4"/>
    <x v="1"/>
    <n v="1"/>
    <n v="1276.8"/>
    <n v="1276.8"/>
    <x v="4204"/>
    <n v="14"/>
    <s v="Dallas, TX"/>
    <n v="212"/>
    <n v="132"/>
    <n v="158"/>
    <n v="293"/>
    <n v="8"/>
    <n v="40"/>
    <x v="2"/>
    <x v="0"/>
    <n v="86721.47"/>
    <s v="Bronze"/>
    <x v="1"/>
  </r>
  <r>
    <n v="4228"/>
    <x v="3361"/>
    <n v="781"/>
    <x v="7"/>
    <x v="0"/>
    <n v="2"/>
    <n v="1511.3"/>
    <n v="3022.6"/>
    <x v="4205"/>
    <n v="17"/>
    <s v="Miami, FL"/>
    <n v="383"/>
    <n v="149"/>
    <n v="108"/>
    <n v="224"/>
    <n v="8"/>
    <n v="33"/>
    <x v="0"/>
    <x v="0"/>
    <n v="97679.73"/>
    <s v="Gold"/>
    <x v="0"/>
  </r>
  <r>
    <n v="4229"/>
    <x v="3362"/>
    <n v="646"/>
    <x v="1"/>
    <x v="1"/>
    <n v="4"/>
    <n v="820.42"/>
    <n v="3281.68"/>
    <x v="4206"/>
    <n v="3"/>
    <s v="Dallas, TX"/>
    <n v="347"/>
    <n v="86"/>
    <n v="226"/>
    <n v="265"/>
    <n v="1"/>
    <n v="68"/>
    <x v="1"/>
    <x v="1"/>
    <n v="80911.98"/>
    <s v="Silver"/>
    <x v="2"/>
  </r>
  <r>
    <n v="4230"/>
    <x v="2873"/>
    <n v="964"/>
    <x v="2"/>
    <x v="1"/>
    <n v="1"/>
    <n v="1408.69"/>
    <n v="1408.69"/>
    <x v="4207"/>
    <n v="19"/>
    <s v="Dallas, TX"/>
    <n v="494"/>
    <n v="79"/>
    <n v="232"/>
    <n v="468"/>
    <n v="6"/>
    <n v="50"/>
    <x v="2"/>
    <x v="1"/>
    <n v="118655.05"/>
    <s v="Gold"/>
    <x v="3"/>
  </r>
  <r>
    <n v="4231"/>
    <x v="3363"/>
    <n v="709"/>
    <x v="4"/>
    <x v="0"/>
    <n v="1"/>
    <n v="1596.95"/>
    <n v="1596.95"/>
    <x v="4208"/>
    <n v="2"/>
    <s v="Chicago, IL"/>
    <n v="481"/>
    <n v="79"/>
    <n v="161"/>
    <n v="149"/>
    <n v="1"/>
    <n v="39"/>
    <x v="2"/>
    <x v="0"/>
    <n v="52759.5"/>
    <s v="Gold"/>
    <x v="2"/>
  </r>
  <r>
    <n v="4232"/>
    <x v="3364"/>
    <n v="339"/>
    <x v="7"/>
    <x v="1"/>
    <n v="4"/>
    <n v="1266.9000000000001"/>
    <n v="5067.6000000000004"/>
    <x v="4209"/>
    <n v="2"/>
    <s v="Chicago, IL"/>
    <n v="36"/>
    <n v="149"/>
    <n v="215"/>
    <n v="250"/>
    <n v="9"/>
    <n v="23"/>
    <x v="0"/>
    <x v="2"/>
    <n v="99731.98"/>
    <s v="Bronze"/>
    <x v="2"/>
  </r>
  <r>
    <n v="4233"/>
    <x v="2806"/>
    <n v="458"/>
    <x v="1"/>
    <x v="0"/>
    <n v="1"/>
    <n v="172.78"/>
    <n v="172.78"/>
    <x v="4210"/>
    <n v="10"/>
    <s v="New York, NY"/>
    <n v="93"/>
    <n v="141"/>
    <n v="153"/>
    <n v="361"/>
    <n v="8"/>
    <n v="54"/>
    <x v="2"/>
    <x v="1"/>
    <n v="118863.83"/>
    <s v="Gold"/>
    <x v="1"/>
  </r>
  <r>
    <n v="4234"/>
    <x v="3365"/>
    <n v="406"/>
    <x v="7"/>
    <x v="0"/>
    <n v="5"/>
    <n v="1218.6400000000001"/>
    <n v="6093.2000000000007"/>
    <x v="4211"/>
    <n v="4"/>
    <s v="New York, NY"/>
    <n v="348"/>
    <n v="68"/>
    <n v="127"/>
    <n v="337"/>
    <n v="6"/>
    <n v="34"/>
    <x v="0"/>
    <x v="0"/>
    <n v="52810.39"/>
    <s v="Platinum"/>
    <x v="1"/>
  </r>
  <r>
    <n v="4235"/>
    <x v="3366"/>
    <n v="391"/>
    <x v="4"/>
    <x v="1"/>
    <n v="2"/>
    <n v="348.66"/>
    <n v="697.32"/>
    <x v="4212"/>
    <n v="11"/>
    <s v="New York, NY"/>
    <n v="193"/>
    <n v="125"/>
    <n v="300"/>
    <n v="234"/>
    <n v="6"/>
    <n v="20"/>
    <x v="0"/>
    <x v="0"/>
    <n v="30340.71"/>
    <s v="Silver"/>
    <x v="0"/>
  </r>
  <r>
    <n v="4236"/>
    <x v="3367"/>
    <n v="782"/>
    <x v="4"/>
    <x v="1"/>
    <n v="4"/>
    <n v="1084.9000000000001"/>
    <n v="4339.6000000000004"/>
    <x v="4213"/>
    <n v="17"/>
    <s v="Chicago, IL"/>
    <n v="45"/>
    <n v="139"/>
    <n v="233"/>
    <n v="402"/>
    <n v="1"/>
    <n v="41"/>
    <x v="2"/>
    <x v="2"/>
    <n v="78541.78"/>
    <s v="Silver"/>
    <x v="3"/>
  </r>
  <r>
    <n v="4237"/>
    <x v="336"/>
    <n v="903"/>
    <x v="1"/>
    <x v="0"/>
    <n v="3"/>
    <n v="1963.86"/>
    <n v="5891.58"/>
    <x v="4214"/>
    <n v="20"/>
    <s v="Chicago, IL"/>
    <n v="133"/>
    <n v="89"/>
    <n v="277"/>
    <n v="341"/>
    <n v="6"/>
    <n v="43"/>
    <x v="2"/>
    <x v="0"/>
    <n v="80506.2"/>
    <s v="Platinum"/>
    <x v="3"/>
  </r>
  <r>
    <n v="4238"/>
    <x v="3368"/>
    <n v="934"/>
    <x v="6"/>
    <x v="0"/>
    <n v="1"/>
    <n v="847.1"/>
    <n v="847.1"/>
    <x v="4215"/>
    <n v="8"/>
    <s v="Miami, FL"/>
    <n v="312"/>
    <n v="94"/>
    <n v="276"/>
    <n v="422"/>
    <n v="7"/>
    <n v="52"/>
    <x v="2"/>
    <x v="1"/>
    <n v="60914.27"/>
    <s v="Gold"/>
    <x v="0"/>
  </r>
  <r>
    <n v="4239"/>
    <x v="3369"/>
    <n v="832"/>
    <x v="6"/>
    <x v="0"/>
    <n v="4"/>
    <n v="1490.83"/>
    <n v="5963.32"/>
    <x v="4216"/>
    <n v="7"/>
    <s v="New York, NY"/>
    <n v="357"/>
    <n v="136"/>
    <n v="161"/>
    <n v="146"/>
    <n v="3"/>
    <n v="36"/>
    <x v="2"/>
    <x v="1"/>
    <n v="26069.77"/>
    <s v="Silver"/>
    <x v="0"/>
  </r>
  <r>
    <n v="4240"/>
    <x v="3370"/>
    <n v="686"/>
    <x v="3"/>
    <x v="1"/>
    <n v="1"/>
    <n v="1854.7"/>
    <n v="1854.7"/>
    <x v="4217"/>
    <n v="7"/>
    <s v="New York, NY"/>
    <n v="327"/>
    <n v="108"/>
    <n v="189"/>
    <n v="261"/>
    <n v="5"/>
    <n v="66"/>
    <x v="1"/>
    <x v="2"/>
    <n v="113424.81"/>
    <s v="Gold"/>
    <x v="3"/>
  </r>
  <r>
    <n v="4241"/>
    <x v="1754"/>
    <n v="788"/>
    <x v="2"/>
    <x v="1"/>
    <n v="2"/>
    <n v="349.45"/>
    <n v="698.9"/>
    <x v="4218"/>
    <n v="12"/>
    <s v="Chicago, IL"/>
    <n v="403"/>
    <n v="117"/>
    <n v="248"/>
    <n v="443"/>
    <n v="5"/>
    <n v="61"/>
    <x v="1"/>
    <x v="0"/>
    <n v="61982.92"/>
    <s v="Platinum"/>
    <x v="2"/>
  </r>
  <r>
    <n v="4242"/>
    <x v="3371"/>
    <n v="243"/>
    <x v="5"/>
    <x v="1"/>
    <n v="1"/>
    <n v="1027.56"/>
    <n v="1027.56"/>
    <x v="4219"/>
    <n v="5"/>
    <s v="Chicago, IL"/>
    <n v="311"/>
    <n v="104"/>
    <n v="178"/>
    <n v="149"/>
    <n v="9"/>
    <n v="40"/>
    <x v="2"/>
    <x v="0"/>
    <n v="98365.23"/>
    <s v="Gold"/>
    <x v="1"/>
  </r>
  <r>
    <n v="4243"/>
    <x v="3372"/>
    <n v="831"/>
    <x v="0"/>
    <x v="0"/>
    <n v="5"/>
    <n v="1488.83"/>
    <n v="7444.15"/>
    <x v="4220"/>
    <n v="18"/>
    <s v="Miami, FL"/>
    <n v="104"/>
    <n v="113"/>
    <n v="127"/>
    <n v="167"/>
    <n v="2"/>
    <n v="58"/>
    <x v="2"/>
    <x v="2"/>
    <n v="36119"/>
    <s v="Silver"/>
    <x v="2"/>
  </r>
  <r>
    <n v="4244"/>
    <x v="2604"/>
    <n v="486"/>
    <x v="0"/>
    <x v="0"/>
    <n v="5"/>
    <n v="382.89"/>
    <n v="1914.4499999999998"/>
    <x v="4221"/>
    <n v="14"/>
    <s v="Chicago, IL"/>
    <n v="336"/>
    <n v="138"/>
    <n v="143"/>
    <n v="444"/>
    <n v="9"/>
    <n v="69"/>
    <x v="1"/>
    <x v="1"/>
    <n v="117779.09"/>
    <s v="Gold"/>
    <x v="0"/>
  </r>
  <r>
    <n v="4245"/>
    <x v="1315"/>
    <n v="632"/>
    <x v="0"/>
    <x v="1"/>
    <n v="1"/>
    <n v="216.71"/>
    <n v="216.71"/>
    <x v="4222"/>
    <n v="13"/>
    <s v="Dallas, TX"/>
    <n v="207"/>
    <n v="132"/>
    <n v="288"/>
    <n v="405"/>
    <n v="9"/>
    <n v="55"/>
    <x v="2"/>
    <x v="0"/>
    <n v="109100.93"/>
    <s v="Bronze"/>
    <x v="3"/>
  </r>
  <r>
    <n v="4246"/>
    <x v="42"/>
    <n v="855"/>
    <x v="7"/>
    <x v="1"/>
    <n v="5"/>
    <n v="1768.42"/>
    <n v="8842.1"/>
    <x v="4223"/>
    <n v="1"/>
    <s v="Miami, FL"/>
    <n v="343"/>
    <n v="143"/>
    <n v="160"/>
    <n v="268"/>
    <n v="9"/>
    <n v="31"/>
    <x v="0"/>
    <x v="1"/>
    <n v="27542.57"/>
    <s v="Gold"/>
    <x v="3"/>
  </r>
  <r>
    <n v="4247"/>
    <x v="3373"/>
    <n v="353"/>
    <x v="3"/>
    <x v="1"/>
    <n v="1"/>
    <n v="746.96"/>
    <n v="746.96"/>
    <x v="4224"/>
    <n v="4"/>
    <s v="New York, NY"/>
    <n v="477"/>
    <n v="86"/>
    <n v="295"/>
    <n v="241"/>
    <n v="7"/>
    <n v="62"/>
    <x v="1"/>
    <x v="1"/>
    <n v="85679.45"/>
    <s v="Platinum"/>
    <x v="2"/>
  </r>
  <r>
    <n v="4248"/>
    <x v="1210"/>
    <n v="207"/>
    <x v="3"/>
    <x v="1"/>
    <n v="4"/>
    <n v="675.92"/>
    <n v="2703.68"/>
    <x v="4225"/>
    <n v="8"/>
    <s v="Dallas, TX"/>
    <n v="121"/>
    <n v="140"/>
    <n v="290"/>
    <n v="289"/>
    <n v="8"/>
    <n v="34"/>
    <x v="0"/>
    <x v="2"/>
    <n v="23959.13"/>
    <s v="Gold"/>
    <x v="3"/>
  </r>
  <r>
    <n v="4249"/>
    <x v="3374"/>
    <n v="435"/>
    <x v="4"/>
    <x v="0"/>
    <n v="2"/>
    <n v="1777.83"/>
    <n v="3555.66"/>
    <x v="4226"/>
    <n v="17"/>
    <s v="Los Angeles, CA"/>
    <n v="54"/>
    <n v="56"/>
    <n v="166"/>
    <n v="485"/>
    <n v="9"/>
    <n v="21"/>
    <x v="0"/>
    <x v="0"/>
    <n v="118860.12"/>
    <s v="Platinum"/>
    <x v="3"/>
  </r>
  <r>
    <n v="4250"/>
    <x v="3375"/>
    <n v="628"/>
    <x v="3"/>
    <x v="0"/>
    <n v="4"/>
    <n v="1580.1"/>
    <n v="6320.4"/>
    <x v="4227"/>
    <n v="11"/>
    <s v="New York, NY"/>
    <n v="394"/>
    <n v="87"/>
    <n v="183"/>
    <n v="386"/>
    <n v="10"/>
    <n v="24"/>
    <x v="0"/>
    <x v="1"/>
    <n v="79920.820000000007"/>
    <s v="Gold"/>
    <x v="3"/>
  </r>
  <r>
    <n v="4251"/>
    <x v="3376"/>
    <n v="696"/>
    <x v="0"/>
    <x v="0"/>
    <n v="2"/>
    <n v="1684.94"/>
    <n v="3369.88"/>
    <x v="4228"/>
    <n v="11"/>
    <s v="Los Angeles, CA"/>
    <n v="293"/>
    <n v="110"/>
    <n v="249"/>
    <n v="406"/>
    <n v="6"/>
    <n v="21"/>
    <x v="0"/>
    <x v="0"/>
    <n v="68545.86"/>
    <s v="Bronze"/>
    <x v="0"/>
  </r>
  <r>
    <n v="4252"/>
    <x v="3377"/>
    <n v="297"/>
    <x v="3"/>
    <x v="0"/>
    <n v="5"/>
    <n v="474.14"/>
    <n v="2370.6999999999998"/>
    <x v="4229"/>
    <n v="1"/>
    <s v="Dallas, TX"/>
    <n v="202"/>
    <n v="108"/>
    <n v="283"/>
    <n v="223"/>
    <n v="1"/>
    <n v="47"/>
    <x v="2"/>
    <x v="0"/>
    <n v="30489.71"/>
    <s v="Gold"/>
    <x v="3"/>
  </r>
  <r>
    <n v="4253"/>
    <x v="3378"/>
    <n v="942"/>
    <x v="4"/>
    <x v="0"/>
    <n v="2"/>
    <n v="529.51"/>
    <n v="1059.02"/>
    <x v="4230"/>
    <n v="1"/>
    <s v="Miami, FL"/>
    <n v="90"/>
    <n v="66"/>
    <n v="144"/>
    <n v="473"/>
    <n v="2"/>
    <n v="41"/>
    <x v="2"/>
    <x v="1"/>
    <n v="113648.7"/>
    <s v="Platinum"/>
    <x v="2"/>
  </r>
  <r>
    <n v="4254"/>
    <x v="3379"/>
    <n v="897"/>
    <x v="7"/>
    <x v="1"/>
    <n v="5"/>
    <n v="88.24"/>
    <n v="441.2"/>
    <x v="4231"/>
    <n v="6"/>
    <s v="Chicago, IL"/>
    <n v="440"/>
    <n v="83"/>
    <n v="151"/>
    <n v="379"/>
    <n v="4"/>
    <n v="29"/>
    <x v="0"/>
    <x v="2"/>
    <n v="82873.27"/>
    <s v="Gold"/>
    <x v="1"/>
  </r>
  <r>
    <n v="4255"/>
    <x v="1657"/>
    <n v="469"/>
    <x v="6"/>
    <x v="1"/>
    <n v="4"/>
    <n v="1019.4"/>
    <n v="4077.6"/>
    <x v="4232"/>
    <n v="19"/>
    <s v="Los Angeles, CA"/>
    <n v="492"/>
    <n v="131"/>
    <n v="145"/>
    <n v="260"/>
    <n v="10"/>
    <n v="53"/>
    <x v="2"/>
    <x v="1"/>
    <n v="44463.32"/>
    <s v="Platinum"/>
    <x v="2"/>
  </r>
  <r>
    <n v="4256"/>
    <x v="3380"/>
    <n v="565"/>
    <x v="4"/>
    <x v="0"/>
    <n v="5"/>
    <n v="713.36"/>
    <n v="3566.8"/>
    <x v="4233"/>
    <n v="11"/>
    <s v="Dallas, TX"/>
    <n v="469"/>
    <n v="131"/>
    <n v="194"/>
    <n v="214"/>
    <n v="2"/>
    <n v="46"/>
    <x v="2"/>
    <x v="1"/>
    <n v="34929.17"/>
    <s v="Silver"/>
    <x v="0"/>
  </r>
  <r>
    <n v="4257"/>
    <x v="3381"/>
    <n v="200"/>
    <x v="5"/>
    <x v="0"/>
    <n v="2"/>
    <n v="674.05"/>
    <n v="1348.1"/>
    <x v="4234"/>
    <n v="16"/>
    <s v="Chicago, IL"/>
    <n v="225"/>
    <n v="147"/>
    <n v="277"/>
    <n v="423"/>
    <n v="10"/>
    <n v="63"/>
    <x v="1"/>
    <x v="1"/>
    <n v="108638.77"/>
    <s v="Bronze"/>
    <x v="3"/>
  </r>
  <r>
    <n v="4258"/>
    <x v="3382"/>
    <n v="250"/>
    <x v="5"/>
    <x v="1"/>
    <n v="3"/>
    <n v="320.58"/>
    <n v="961.74"/>
    <x v="4235"/>
    <n v="7"/>
    <s v="Chicago, IL"/>
    <n v="170"/>
    <n v="100"/>
    <n v="232"/>
    <n v="216"/>
    <n v="4"/>
    <n v="70"/>
    <x v="1"/>
    <x v="2"/>
    <n v="66122.58"/>
    <s v="Platinum"/>
    <x v="2"/>
  </r>
  <r>
    <n v="4259"/>
    <x v="2053"/>
    <n v="828"/>
    <x v="5"/>
    <x v="1"/>
    <n v="3"/>
    <n v="1832.66"/>
    <n v="5497.9800000000005"/>
    <x v="4236"/>
    <n v="17"/>
    <s v="Dallas, TX"/>
    <n v="201"/>
    <n v="142"/>
    <n v="114"/>
    <n v="269"/>
    <n v="9"/>
    <n v="56"/>
    <x v="2"/>
    <x v="0"/>
    <n v="119554.55"/>
    <s v="Bronze"/>
    <x v="3"/>
  </r>
  <r>
    <n v="4260"/>
    <x v="3383"/>
    <n v="535"/>
    <x v="5"/>
    <x v="1"/>
    <n v="5"/>
    <n v="803.24"/>
    <n v="4016.2"/>
    <x v="4237"/>
    <n v="1"/>
    <s v="New York, NY"/>
    <n v="357"/>
    <n v="85"/>
    <n v="291"/>
    <n v="356"/>
    <n v="8"/>
    <n v="57"/>
    <x v="2"/>
    <x v="1"/>
    <n v="46208.89"/>
    <s v="Silver"/>
    <x v="0"/>
  </r>
  <r>
    <n v="4261"/>
    <x v="3384"/>
    <n v="948"/>
    <x v="2"/>
    <x v="1"/>
    <n v="3"/>
    <n v="862.73"/>
    <n v="2588.19"/>
    <x v="4238"/>
    <n v="4"/>
    <s v="Dallas, TX"/>
    <n v="152"/>
    <n v="129"/>
    <n v="146"/>
    <n v="438"/>
    <n v="1"/>
    <n v="48"/>
    <x v="2"/>
    <x v="1"/>
    <n v="75799.429999999993"/>
    <s v="Silver"/>
    <x v="1"/>
  </r>
  <r>
    <n v="4262"/>
    <x v="3385"/>
    <n v="521"/>
    <x v="5"/>
    <x v="1"/>
    <n v="1"/>
    <n v="474.21"/>
    <n v="474.21"/>
    <x v="4239"/>
    <n v="1"/>
    <s v="Dallas, TX"/>
    <n v="130"/>
    <n v="111"/>
    <n v="173"/>
    <n v="250"/>
    <n v="8"/>
    <n v="28"/>
    <x v="0"/>
    <x v="1"/>
    <n v="75777.52"/>
    <s v="Gold"/>
    <x v="1"/>
  </r>
  <r>
    <n v="4263"/>
    <x v="3386"/>
    <n v="183"/>
    <x v="7"/>
    <x v="0"/>
    <n v="1"/>
    <n v="1234.31"/>
    <n v="1234.31"/>
    <x v="4240"/>
    <n v="3"/>
    <s v="New York, NY"/>
    <n v="114"/>
    <n v="69"/>
    <n v="188"/>
    <n v="392"/>
    <n v="5"/>
    <n v="26"/>
    <x v="0"/>
    <x v="1"/>
    <n v="51147.25"/>
    <s v="Platinum"/>
    <x v="2"/>
  </r>
  <r>
    <n v="4264"/>
    <x v="2023"/>
    <n v="194"/>
    <x v="1"/>
    <x v="1"/>
    <n v="4"/>
    <n v="825.45"/>
    <n v="3301.8"/>
    <x v="4241"/>
    <n v="6"/>
    <s v="Miami, FL"/>
    <n v="297"/>
    <n v="150"/>
    <n v="181"/>
    <n v="411"/>
    <n v="2"/>
    <n v="39"/>
    <x v="2"/>
    <x v="1"/>
    <n v="77744.259999999995"/>
    <s v="Gold"/>
    <x v="3"/>
  </r>
  <r>
    <n v="4265"/>
    <x v="3387"/>
    <n v="163"/>
    <x v="5"/>
    <x v="0"/>
    <n v="2"/>
    <n v="1300.6300000000001"/>
    <n v="2601.2600000000002"/>
    <x v="4242"/>
    <n v="10"/>
    <s v="Miami, FL"/>
    <n v="444"/>
    <n v="144"/>
    <n v="227"/>
    <n v="421"/>
    <n v="5"/>
    <n v="48"/>
    <x v="2"/>
    <x v="2"/>
    <n v="56351.12"/>
    <s v="Bronze"/>
    <x v="2"/>
  </r>
  <r>
    <n v="4266"/>
    <x v="3388"/>
    <n v="535"/>
    <x v="0"/>
    <x v="0"/>
    <n v="5"/>
    <n v="570.64"/>
    <n v="2853.2"/>
    <x v="4243"/>
    <n v="12"/>
    <s v="Los Angeles, CA"/>
    <n v="390"/>
    <n v="115"/>
    <n v="119"/>
    <n v="408"/>
    <n v="3"/>
    <n v="68"/>
    <x v="1"/>
    <x v="0"/>
    <n v="41221.19"/>
    <s v="Platinum"/>
    <x v="2"/>
  </r>
  <r>
    <n v="4267"/>
    <x v="3389"/>
    <n v="233"/>
    <x v="6"/>
    <x v="1"/>
    <n v="5"/>
    <n v="1509.36"/>
    <n v="7546.7999999999993"/>
    <x v="4244"/>
    <n v="15"/>
    <s v="New York, NY"/>
    <n v="19"/>
    <n v="77"/>
    <n v="126"/>
    <n v="449"/>
    <n v="1"/>
    <n v="64"/>
    <x v="1"/>
    <x v="1"/>
    <n v="98358.46"/>
    <s v="Silver"/>
    <x v="0"/>
  </r>
  <r>
    <n v="4268"/>
    <x v="3390"/>
    <n v="587"/>
    <x v="7"/>
    <x v="1"/>
    <n v="5"/>
    <n v="54.93"/>
    <n v="274.64999999999998"/>
    <x v="4245"/>
    <n v="4"/>
    <s v="Chicago, IL"/>
    <n v="298"/>
    <n v="134"/>
    <n v="296"/>
    <n v="414"/>
    <n v="2"/>
    <n v="60"/>
    <x v="1"/>
    <x v="2"/>
    <n v="91929.1"/>
    <s v="Platinum"/>
    <x v="0"/>
  </r>
  <r>
    <n v="4269"/>
    <x v="3391"/>
    <n v="319"/>
    <x v="7"/>
    <x v="1"/>
    <n v="3"/>
    <n v="1144.3"/>
    <n v="3432.8999999999996"/>
    <x v="4246"/>
    <n v="18"/>
    <s v="Los Angeles, CA"/>
    <n v="163"/>
    <n v="149"/>
    <n v="198"/>
    <n v="485"/>
    <n v="4"/>
    <n v="63"/>
    <x v="1"/>
    <x v="2"/>
    <n v="56253.95"/>
    <s v="Silver"/>
    <x v="2"/>
  </r>
  <r>
    <n v="4270"/>
    <x v="3392"/>
    <n v="556"/>
    <x v="2"/>
    <x v="1"/>
    <n v="5"/>
    <n v="1564.68"/>
    <n v="7823.4000000000005"/>
    <x v="4247"/>
    <n v="3"/>
    <s v="Dallas, TX"/>
    <n v="32"/>
    <n v="87"/>
    <n v="145"/>
    <n v="134"/>
    <n v="5"/>
    <n v="38"/>
    <x v="2"/>
    <x v="2"/>
    <n v="105850.99"/>
    <s v="Gold"/>
    <x v="2"/>
  </r>
  <r>
    <n v="4271"/>
    <x v="1160"/>
    <n v="179"/>
    <x v="4"/>
    <x v="1"/>
    <n v="2"/>
    <n v="93.63"/>
    <n v="187.26"/>
    <x v="4248"/>
    <n v="12"/>
    <s v="New York, NY"/>
    <n v="322"/>
    <n v="63"/>
    <n v="279"/>
    <n v="321"/>
    <n v="10"/>
    <n v="21"/>
    <x v="0"/>
    <x v="2"/>
    <n v="52236.99"/>
    <s v="Silver"/>
    <x v="0"/>
  </r>
  <r>
    <n v="4272"/>
    <x v="597"/>
    <n v="478"/>
    <x v="5"/>
    <x v="0"/>
    <n v="4"/>
    <n v="986.97"/>
    <n v="3947.88"/>
    <x v="4249"/>
    <n v="18"/>
    <s v="Los Angeles, CA"/>
    <n v="309"/>
    <n v="122"/>
    <n v="219"/>
    <n v="402"/>
    <n v="9"/>
    <n v="26"/>
    <x v="0"/>
    <x v="2"/>
    <n v="118702.01"/>
    <s v="Silver"/>
    <x v="2"/>
  </r>
  <r>
    <n v="4273"/>
    <x v="3260"/>
    <n v="793"/>
    <x v="2"/>
    <x v="0"/>
    <n v="3"/>
    <n v="719.62"/>
    <n v="2158.86"/>
    <x v="4250"/>
    <n v="2"/>
    <s v="New York, NY"/>
    <n v="428"/>
    <n v="51"/>
    <n v="169"/>
    <n v="277"/>
    <n v="5"/>
    <n v="29"/>
    <x v="0"/>
    <x v="0"/>
    <n v="26408.38"/>
    <s v="Bronze"/>
    <x v="0"/>
  </r>
  <r>
    <n v="4274"/>
    <x v="3393"/>
    <n v="638"/>
    <x v="4"/>
    <x v="0"/>
    <n v="1"/>
    <n v="1349.29"/>
    <n v="1349.29"/>
    <x v="4251"/>
    <n v="13"/>
    <s v="Los Angeles, CA"/>
    <n v="172"/>
    <n v="102"/>
    <n v="297"/>
    <n v="214"/>
    <n v="4"/>
    <n v="39"/>
    <x v="2"/>
    <x v="2"/>
    <n v="49896.47"/>
    <s v="Silver"/>
    <x v="0"/>
  </r>
  <r>
    <n v="4275"/>
    <x v="3394"/>
    <n v="512"/>
    <x v="7"/>
    <x v="1"/>
    <n v="1"/>
    <n v="1792.74"/>
    <n v="1792.74"/>
    <x v="4252"/>
    <n v="3"/>
    <s v="Dallas, TX"/>
    <n v="201"/>
    <n v="107"/>
    <n v="153"/>
    <n v="278"/>
    <n v="9"/>
    <n v="57"/>
    <x v="2"/>
    <x v="0"/>
    <n v="94547.25"/>
    <s v="Silver"/>
    <x v="3"/>
  </r>
  <r>
    <n v="4276"/>
    <x v="3395"/>
    <n v="702"/>
    <x v="0"/>
    <x v="1"/>
    <n v="4"/>
    <n v="1409.09"/>
    <n v="5636.36"/>
    <x v="4253"/>
    <n v="20"/>
    <s v="New York, NY"/>
    <n v="455"/>
    <n v="130"/>
    <n v="185"/>
    <n v="490"/>
    <n v="3"/>
    <n v="33"/>
    <x v="0"/>
    <x v="1"/>
    <n v="88969.49"/>
    <s v="Bronze"/>
    <x v="0"/>
  </r>
  <r>
    <n v="4277"/>
    <x v="3396"/>
    <n v="672"/>
    <x v="3"/>
    <x v="1"/>
    <n v="5"/>
    <n v="1879.41"/>
    <n v="9397.0500000000011"/>
    <x v="4254"/>
    <n v="10"/>
    <s v="Miami, FL"/>
    <n v="205"/>
    <n v="134"/>
    <n v="126"/>
    <n v="430"/>
    <n v="9"/>
    <n v="63"/>
    <x v="1"/>
    <x v="2"/>
    <n v="78940.44"/>
    <s v="Gold"/>
    <x v="1"/>
  </r>
  <r>
    <n v="4278"/>
    <x v="3397"/>
    <n v="631"/>
    <x v="0"/>
    <x v="0"/>
    <n v="1"/>
    <n v="1233.94"/>
    <n v="1233.94"/>
    <x v="4255"/>
    <n v="20"/>
    <s v="Miami, FL"/>
    <n v="111"/>
    <n v="59"/>
    <n v="300"/>
    <n v="431"/>
    <n v="2"/>
    <n v="69"/>
    <x v="1"/>
    <x v="2"/>
    <n v="33040.54"/>
    <s v="Silver"/>
    <x v="0"/>
  </r>
  <r>
    <n v="4279"/>
    <x v="3398"/>
    <n v="897"/>
    <x v="6"/>
    <x v="0"/>
    <n v="4"/>
    <n v="176.11"/>
    <n v="704.44"/>
    <x v="4256"/>
    <n v="19"/>
    <s v="Los Angeles, CA"/>
    <n v="8"/>
    <n v="52"/>
    <n v="172"/>
    <n v="407"/>
    <n v="5"/>
    <n v="25"/>
    <x v="0"/>
    <x v="0"/>
    <n v="73455.350000000006"/>
    <s v="Bronze"/>
    <x v="3"/>
  </r>
  <r>
    <n v="4280"/>
    <x v="2181"/>
    <n v="504"/>
    <x v="3"/>
    <x v="0"/>
    <n v="5"/>
    <n v="992.39"/>
    <n v="4961.95"/>
    <x v="4257"/>
    <n v="19"/>
    <s v="New York, NY"/>
    <n v="31"/>
    <n v="54"/>
    <n v="252"/>
    <n v="464"/>
    <n v="1"/>
    <n v="60"/>
    <x v="1"/>
    <x v="0"/>
    <n v="58574.44"/>
    <s v="Silver"/>
    <x v="2"/>
  </r>
  <r>
    <n v="4281"/>
    <x v="3399"/>
    <n v="992"/>
    <x v="0"/>
    <x v="1"/>
    <n v="1"/>
    <n v="772.13"/>
    <n v="772.13"/>
    <x v="4258"/>
    <n v="4"/>
    <s v="New York, NY"/>
    <n v="333"/>
    <n v="126"/>
    <n v="132"/>
    <n v="273"/>
    <n v="5"/>
    <n v="28"/>
    <x v="0"/>
    <x v="1"/>
    <n v="98987.49"/>
    <s v="Gold"/>
    <x v="1"/>
  </r>
  <r>
    <n v="4282"/>
    <x v="3400"/>
    <n v="370"/>
    <x v="3"/>
    <x v="0"/>
    <n v="5"/>
    <n v="348.69"/>
    <n v="1743.45"/>
    <x v="4259"/>
    <n v="7"/>
    <s v="Los Angeles, CA"/>
    <n v="201"/>
    <n v="123"/>
    <n v="231"/>
    <n v="173"/>
    <n v="7"/>
    <n v="66"/>
    <x v="1"/>
    <x v="1"/>
    <n v="66184.240000000005"/>
    <s v="Silver"/>
    <x v="3"/>
  </r>
  <r>
    <n v="4283"/>
    <x v="2818"/>
    <n v="698"/>
    <x v="3"/>
    <x v="1"/>
    <n v="4"/>
    <n v="1371.29"/>
    <n v="5485.16"/>
    <x v="4260"/>
    <n v="13"/>
    <s v="New York, NY"/>
    <n v="102"/>
    <n v="106"/>
    <n v="205"/>
    <n v="168"/>
    <n v="3"/>
    <n v="29"/>
    <x v="0"/>
    <x v="2"/>
    <n v="20158.16"/>
    <s v="Bronze"/>
    <x v="1"/>
  </r>
  <r>
    <n v="4284"/>
    <x v="3401"/>
    <n v="610"/>
    <x v="1"/>
    <x v="1"/>
    <n v="1"/>
    <n v="590.80999999999995"/>
    <n v="590.80999999999995"/>
    <x v="4261"/>
    <n v="12"/>
    <s v="Chicago, IL"/>
    <n v="199"/>
    <n v="121"/>
    <n v="151"/>
    <n v="381"/>
    <n v="5"/>
    <n v="48"/>
    <x v="2"/>
    <x v="2"/>
    <n v="79311.37"/>
    <s v="Bronze"/>
    <x v="2"/>
  </r>
  <r>
    <n v="4285"/>
    <x v="3402"/>
    <n v="751"/>
    <x v="4"/>
    <x v="0"/>
    <n v="2"/>
    <n v="237.16"/>
    <n v="474.32"/>
    <x v="4262"/>
    <n v="2"/>
    <s v="Los Angeles, CA"/>
    <n v="74"/>
    <n v="87"/>
    <n v="134"/>
    <n v="466"/>
    <n v="8"/>
    <n v="28"/>
    <x v="0"/>
    <x v="2"/>
    <n v="45214.63"/>
    <s v="Silver"/>
    <x v="3"/>
  </r>
  <r>
    <n v="4286"/>
    <x v="3403"/>
    <n v="533"/>
    <x v="0"/>
    <x v="1"/>
    <n v="4"/>
    <n v="648.29999999999995"/>
    <n v="2593.1999999999998"/>
    <x v="4263"/>
    <n v="12"/>
    <s v="Los Angeles, CA"/>
    <n v="364"/>
    <n v="87"/>
    <n v="226"/>
    <n v="342"/>
    <n v="9"/>
    <n v="41"/>
    <x v="2"/>
    <x v="2"/>
    <n v="30504.29"/>
    <s v="Bronze"/>
    <x v="0"/>
  </r>
  <r>
    <n v="4287"/>
    <x v="3404"/>
    <n v="550"/>
    <x v="2"/>
    <x v="1"/>
    <n v="4"/>
    <n v="1572.47"/>
    <n v="6289.88"/>
    <x v="4264"/>
    <n v="11"/>
    <s v="New York, NY"/>
    <n v="473"/>
    <n v="72"/>
    <n v="279"/>
    <n v="433"/>
    <n v="7"/>
    <n v="35"/>
    <x v="2"/>
    <x v="2"/>
    <n v="101636.57"/>
    <s v="Gold"/>
    <x v="2"/>
  </r>
  <r>
    <n v="4288"/>
    <x v="3405"/>
    <n v="805"/>
    <x v="6"/>
    <x v="1"/>
    <n v="4"/>
    <n v="711.15"/>
    <n v="2844.6"/>
    <x v="4265"/>
    <n v="4"/>
    <s v="Miami, FL"/>
    <n v="60"/>
    <n v="128"/>
    <n v="114"/>
    <n v="447"/>
    <n v="4"/>
    <n v="36"/>
    <x v="2"/>
    <x v="1"/>
    <n v="74819.429999999993"/>
    <s v="Silver"/>
    <x v="3"/>
  </r>
  <r>
    <n v="4289"/>
    <x v="3406"/>
    <n v="601"/>
    <x v="1"/>
    <x v="0"/>
    <n v="2"/>
    <n v="1360.76"/>
    <n v="2721.52"/>
    <x v="4266"/>
    <n v="19"/>
    <s v="Los Angeles, CA"/>
    <n v="405"/>
    <n v="115"/>
    <n v="139"/>
    <n v="264"/>
    <n v="6"/>
    <n v="61"/>
    <x v="1"/>
    <x v="1"/>
    <n v="75143.929999999993"/>
    <s v="Platinum"/>
    <x v="2"/>
  </r>
  <r>
    <n v="4290"/>
    <x v="3407"/>
    <n v="849"/>
    <x v="4"/>
    <x v="0"/>
    <n v="1"/>
    <n v="887.42"/>
    <n v="887.42"/>
    <x v="4267"/>
    <n v="4"/>
    <s v="Miami, FL"/>
    <n v="27"/>
    <n v="71"/>
    <n v="152"/>
    <n v="140"/>
    <n v="8"/>
    <n v="67"/>
    <x v="1"/>
    <x v="0"/>
    <n v="33730.25"/>
    <s v="Bronze"/>
    <x v="3"/>
  </r>
  <r>
    <n v="4291"/>
    <x v="3408"/>
    <n v="526"/>
    <x v="7"/>
    <x v="1"/>
    <n v="5"/>
    <n v="587.41"/>
    <n v="2937.0499999999997"/>
    <x v="4268"/>
    <n v="19"/>
    <s v="Los Angeles, CA"/>
    <n v="183"/>
    <n v="124"/>
    <n v="125"/>
    <n v="166"/>
    <n v="3"/>
    <n v="54"/>
    <x v="2"/>
    <x v="0"/>
    <n v="75220.149999999994"/>
    <s v="Platinum"/>
    <x v="1"/>
  </r>
  <r>
    <n v="4292"/>
    <x v="3409"/>
    <n v="943"/>
    <x v="1"/>
    <x v="0"/>
    <n v="1"/>
    <n v="1105.92"/>
    <n v="1105.92"/>
    <x v="4269"/>
    <n v="8"/>
    <s v="Dallas, TX"/>
    <n v="347"/>
    <n v="122"/>
    <n v="218"/>
    <n v="103"/>
    <n v="4"/>
    <n v="69"/>
    <x v="1"/>
    <x v="2"/>
    <n v="108777.83"/>
    <s v="Silver"/>
    <x v="2"/>
  </r>
  <r>
    <n v="4293"/>
    <x v="73"/>
    <n v="266"/>
    <x v="4"/>
    <x v="1"/>
    <n v="5"/>
    <n v="1064.03"/>
    <n v="5320.15"/>
    <x v="4270"/>
    <n v="19"/>
    <s v="Miami, FL"/>
    <n v="39"/>
    <n v="81"/>
    <n v="165"/>
    <n v="392"/>
    <n v="7"/>
    <n v="41"/>
    <x v="2"/>
    <x v="0"/>
    <n v="119157.89"/>
    <s v="Gold"/>
    <x v="0"/>
  </r>
  <r>
    <n v="4294"/>
    <x v="895"/>
    <n v="247"/>
    <x v="2"/>
    <x v="1"/>
    <n v="2"/>
    <n v="1362.28"/>
    <n v="2724.56"/>
    <x v="4271"/>
    <n v="14"/>
    <s v="Los Angeles, CA"/>
    <n v="199"/>
    <n v="58"/>
    <n v="262"/>
    <n v="454"/>
    <n v="3"/>
    <n v="38"/>
    <x v="2"/>
    <x v="1"/>
    <n v="69119.360000000001"/>
    <s v="Silver"/>
    <x v="2"/>
  </r>
  <r>
    <n v="4295"/>
    <x v="3410"/>
    <n v="617"/>
    <x v="1"/>
    <x v="0"/>
    <n v="1"/>
    <n v="526.85"/>
    <n v="526.85"/>
    <x v="4272"/>
    <n v="18"/>
    <s v="Chicago, IL"/>
    <n v="132"/>
    <n v="98"/>
    <n v="108"/>
    <n v="122"/>
    <n v="8"/>
    <n v="58"/>
    <x v="2"/>
    <x v="2"/>
    <n v="55257.49"/>
    <s v="Gold"/>
    <x v="3"/>
  </r>
  <r>
    <n v="4296"/>
    <x v="3411"/>
    <n v="230"/>
    <x v="2"/>
    <x v="1"/>
    <n v="2"/>
    <n v="1572.22"/>
    <n v="3144.44"/>
    <x v="4273"/>
    <n v="15"/>
    <s v="Chicago, IL"/>
    <n v="28"/>
    <n v="131"/>
    <n v="133"/>
    <n v="133"/>
    <n v="4"/>
    <n v="18"/>
    <x v="0"/>
    <x v="1"/>
    <n v="112769.59"/>
    <s v="Platinum"/>
    <x v="1"/>
  </r>
  <r>
    <n v="4297"/>
    <x v="629"/>
    <n v="596"/>
    <x v="1"/>
    <x v="0"/>
    <n v="5"/>
    <n v="705.87"/>
    <n v="3529.35"/>
    <x v="4274"/>
    <n v="3"/>
    <s v="Chicago, IL"/>
    <n v="228"/>
    <n v="83"/>
    <n v="234"/>
    <n v="380"/>
    <n v="4"/>
    <n v="33"/>
    <x v="0"/>
    <x v="0"/>
    <n v="78759.64"/>
    <s v="Platinum"/>
    <x v="2"/>
  </r>
  <r>
    <n v="4298"/>
    <x v="1839"/>
    <n v="828"/>
    <x v="6"/>
    <x v="1"/>
    <n v="1"/>
    <n v="1162.21"/>
    <n v="1162.21"/>
    <x v="4275"/>
    <n v="17"/>
    <s v="New York, NY"/>
    <n v="261"/>
    <n v="66"/>
    <n v="290"/>
    <n v="145"/>
    <n v="1"/>
    <n v="61"/>
    <x v="1"/>
    <x v="1"/>
    <n v="119867.79"/>
    <s v="Bronze"/>
    <x v="0"/>
  </r>
  <r>
    <n v="4299"/>
    <x v="3334"/>
    <n v="568"/>
    <x v="2"/>
    <x v="1"/>
    <n v="4"/>
    <n v="580.62"/>
    <n v="2322.48"/>
    <x v="4276"/>
    <n v="14"/>
    <s v="Dallas, TX"/>
    <n v="236"/>
    <n v="65"/>
    <n v="119"/>
    <n v="354"/>
    <n v="9"/>
    <n v="18"/>
    <x v="0"/>
    <x v="0"/>
    <n v="74683.429999999993"/>
    <s v="Platinum"/>
    <x v="1"/>
  </r>
  <r>
    <n v="4300"/>
    <x v="3412"/>
    <n v="232"/>
    <x v="5"/>
    <x v="0"/>
    <n v="1"/>
    <n v="917.64"/>
    <n v="917.64"/>
    <x v="4277"/>
    <n v="16"/>
    <s v="Chicago, IL"/>
    <n v="445"/>
    <n v="66"/>
    <n v="111"/>
    <n v="441"/>
    <n v="10"/>
    <n v="46"/>
    <x v="2"/>
    <x v="2"/>
    <n v="102297.5"/>
    <s v="Gold"/>
    <x v="3"/>
  </r>
  <r>
    <n v="4301"/>
    <x v="2123"/>
    <n v="821"/>
    <x v="3"/>
    <x v="1"/>
    <n v="2"/>
    <n v="733.48"/>
    <n v="1466.96"/>
    <x v="4278"/>
    <n v="3"/>
    <s v="Miami, FL"/>
    <n v="379"/>
    <n v="114"/>
    <n v="197"/>
    <n v="254"/>
    <n v="1"/>
    <n v="54"/>
    <x v="2"/>
    <x v="0"/>
    <n v="83388.509999999995"/>
    <s v="Bronze"/>
    <x v="0"/>
  </r>
  <r>
    <n v="4302"/>
    <x v="3413"/>
    <n v="625"/>
    <x v="3"/>
    <x v="1"/>
    <n v="4"/>
    <n v="1571.26"/>
    <n v="6285.04"/>
    <x v="4279"/>
    <n v="16"/>
    <s v="Los Angeles, CA"/>
    <n v="494"/>
    <n v="66"/>
    <n v="100"/>
    <n v="486"/>
    <n v="4"/>
    <n v="38"/>
    <x v="2"/>
    <x v="1"/>
    <n v="88566.45"/>
    <s v="Platinum"/>
    <x v="3"/>
  </r>
  <r>
    <n v="4303"/>
    <x v="21"/>
    <n v="983"/>
    <x v="2"/>
    <x v="0"/>
    <n v="2"/>
    <n v="1185.58"/>
    <n v="2371.16"/>
    <x v="4280"/>
    <n v="1"/>
    <s v="Chicago, IL"/>
    <n v="491"/>
    <n v="104"/>
    <n v="299"/>
    <n v="394"/>
    <n v="5"/>
    <n v="52"/>
    <x v="2"/>
    <x v="0"/>
    <n v="25198.32"/>
    <s v="Bronze"/>
    <x v="3"/>
  </r>
  <r>
    <n v="4304"/>
    <x v="3414"/>
    <n v="641"/>
    <x v="4"/>
    <x v="0"/>
    <n v="3"/>
    <n v="121.57"/>
    <n v="364.71"/>
    <x v="4281"/>
    <n v="18"/>
    <s v="Chicago, IL"/>
    <n v="414"/>
    <n v="95"/>
    <n v="261"/>
    <n v="334"/>
    <n v="6"/>
    <n v="26"/>
    <x v="0"/>
    <x v="2"/>
    <n v="63914.55"/>
    <s v="Platinum"/>
    <x v="0"/>
  </r>
  <r>
    <n v="4305"/>
    <x v="3415"/>
    <n v="220"/>
    <x v="5"/>
    <x v="1"/>
    <n v="3"/>
    <n v="86.55"/>
    <n v="259.64999999999998"/>
    <x v="4282"/>
    <n v="1"/>
    <s v="Miami, FL"/>
    <n v="364"/>
    <n v="114"/>
    <n v="224"/>
    <n v="227"/>
    <n v="5"/>
    <n v="39"/>
    <x v="2"/>
    <x v="0"/>
    <n v="89364.4"/>
    <s v="Bronze"/>
    <x v="1"/>
  </r>
  <r>
    <n v="4306"/>
    <x v="3416"/>
    <n v="811"/>
    <x v="4"/>
    <x v="0"/>
    <n v="3"/>
    <n v="685.98"/>
    <n v="2057.94"/>
    <x v="4283"/>
    <n v="10"/>
    <s v="Chicago, IL"/>
    <n v="433"/>
    <n v="94"/>
    <n v="199"/>
    <n v="492"/>
    <n v="5"/>
    <n v="34"/>
    <x v="0"/>
    <x v="2"/>
    <n v="54703.07"/>
    <s v="Silver"/>
    <x v="1"/>
  </r>
  <r>
    <n v="4307"/>
    <x v="2661"/>
    <n v="317"/>
    <x v="4"/>
    <x v="1"/>
    <n v="2"/>
    <n v="1464.3"/>
    <n v="2928.6"/>
    <x v="4284"/>
    <n v="20"/>
    <s v="New York, NY"/>
    <n v="331"/>
    <n v="127"/>
    <n v="159"/>
    <n v="132"/>
    <n v="7"/>
    <n v="68"/>
    <x v="1"/>
    <x v="0"/>
    <n v="67336.37"/>
    <s v="Bronze"/>
    <x v="0"/>
  </r>
  <r>
    <n v="4308"/>
    <x v="857"/>
    <n v="566"/>
    <x v="1"/>
    <x v="1"/>
    <n v="3"/>
    <n v="563.48"/>
    <n v="1690.44"/>
    <x v="4285"/>
    <n v="5"/>
    <s v="New York, NY"/>
    <n v="28"/>
    <n v="110"/>
    <n v="175"/>
    <n v="162"/>
    <n v="9"/>
    <n v="45"/>
    <x v="2"/>
    <x v="2"/>
    <n v="74923.95"/>
    <s v="Silver"/>
    <x v="0"/>
  </r>
  <r>
    <n v="4309"/>
    <x v="3417"/>
    <n v="584"/>
    <x v="1"/>
    <x v="0"/>
    <n v="5"/>
    <n v="1597.89"/>
    <n v="7989.4500000000007"/>
    <x v="4286"/>
    <n v="20"/>
    <s v="Miami, FL"/>
    <n v="446"/>
    <n v="149"/>
    <n v="170"/>
    <n v="140"/>
    <n v="5"/>
    <n v="48"/>
    <x v="2"/>
    <x v="0"/>
    <n v="102661.74"/>
    <s v="Bronze"/>
    <x v="2"/>
  </r>
  <r>
    <n v="4310"/>
    <x v="620"/>
    <n v="133"/>
    <x v="1"/>
    <x v="1"/>
    <n v="4"/>
    <n v="459.98"/>
    <n v="1839.92"/>
    <x v="4287"/>
    <n v="7"/>
    <s v="Dallas, TX"/>
    <n v="153"/>
    <n v="56"/>
    <n v="153"/>
    <n v="247"/>
    <n v="4"/>
    <n v="46"/>
    <x v="2"/>
    <x v="0"/>
    <n v="29412.55"/>
    <s v="Platinum"/>
    <x v="0"/>
  </r>
  <r>
    <n v="4311"/>
    <x v="2291"/>
    <n v="864"/>
    <x v="6"/>
    <x v="0"/>
    <n v="2"/>
    <n v="1678.92"/>
    <n v="3357.84"/>
    <x v="4288"/>
    <n v="6"/>
    <s v="New York, NY"/>
    <n v="429"/>
    <n v="148"/>
    <n v="153"/>
    <n v="410"/>
    <n v="3"/>
    <n v="27"/>
    <x v="0"/>
    <x v="2"/>
    <n v="51664.35"/>
    <s v="Bronze"/>
    <x v="0"/>
  </r>
  <r>
    <n v="4312"/>
    <x v="37"/>
    <n v="260"/>
    <x v="2"/>
    <x v="1"/>
    <n v="3"/>
    <n v="484.18"/>
    <n v="1452.54"/>
    <x v="4289"/>
    <n v="18"/>
    <s v="Chicago, IL"/>
    <n v="465"/>
    <n v="73"/>
    <n v="171"/>
    <n v="316"/>
    <n v="2"/>
    <n v="33"/>
    <x v="0"/>
    <x v="0"/>
    <n v="75423.539999999994"/>
    <s v="Platinum"/>
    <x v="1"/>
  </r>
  <r>
    <n v="4313"/>
    <x v="3418"/>
    <n v="672"/>
    <x v="0"/>
    <x v="1"/>
    <n v="3"/>
    <n v="1543.38"/>
    <n v="4630.1400000000003"/>
    <x v="4290"/>
    <n v="12"/>
    <s v="Chicago, IL"/>
    <n v="256"/>
    <n v="86"/>
    <n v="274"/>
    <n v="222"/>
    <n v="1"/>
    <n v="57"/>
    <x v="2"/>
    <x v="2"/>
    <n v="30028.29"/>
    <s v="Silver"/>
    <x v="3"/>
  </r>
  <r>
    <n v="4314"/>
    <x v="2937"/>
    <n v="478"/>
    <x v="6"/>
    <x v="0"/>
    <n v="5"/>
    <n v="1097.23"/>
    <n v="5486.15"/>
    <x v="4291"/>
    <n v="1"/>
    <s v="Los Angeles, CA"/>
    <n v="55"/>
    <n v="116"/>
    <n v="206"/>
    <n v="207"/>
    <n v="10"/>
    <n v="42"/>
    <x v="2"/>
    <x v="0"/>
    <n v="99985.279999999999"/>
    <s v="Platinum"/>
    <x v="0"/>
  </r>
  <r>
    <n v="4315"/>
    <x v="1870"/>
    <n v="221"/>
    <x v="1"/>
    <x v="1"/>
    <n v="4"/>
    <n v="1331.62"/>
    <n v="5326.48"/>
    <x v="4292"/>
    <n v="16"/>
    <s v="Los Angeles, CA"/>
    <n v="46"/>
    <n v="125"/>
    <n v="100"/>
    <n v="316"/>
    <n v="6"/>
    <n v="46"/>
    <x v="2"/>
    <x v="2"/>
    <n v="103567.17"/>
    <s v="Platinum"/>
    <x v="3"/>
  </r>
  <r>
    <n v="4316"/>
    <x v="288"/>
    <n v="716"/>
    <x v="1"/>
    <x v="1"/>
    <n v="1"/>
    <n v="248.6"/>
    <n v="248.6"/>
    <x v="3882"/>
    <n v="4"/>
    <s v="New York, NY"/>
    <n v="104"/>
    <n v="59"/>
    <n v="146"/>
    <n v="113"/>
    <n v="5"/>
    <n v="60"/>
    <x v="1"/>
    <x v="1"/>
    <n v="23701.47"/>
    <s v="Platinum"/>
    <x v="0"/>
  </r>
  <r>
    <n v="4317"/>
    <x v="3419"/>
    <n v="972"/>
    <x v="4"/>
    <x v="0"/>
    <n v="1"/>
    <n v="1726.66"/>
    <n v="1726.66"/>
    <x v="4293"/>
    <n v="20"/>
    <s v="Los Angeles, CA"/>
    <n v="379"/>
    <n v="50"/>
    <n v="266"/>
    <n v="389"/>
    <n v="10"/>
    <n v="49"/>
    <x v="2"/>
    <x v="1"/>
    <n v="104695.61"/>
    <s v="Platinum"/>
    <x v="3"/>
  </r>
  <r>
    <n v="4318"/>
    <x v="3420"/>
    <n v="518"/>
    <x v="3"/>
    <x v="1"/>
    <n v="2"/>
    <n v="1611.37"/>
    <n v="3222.74"/>
    <x v="4294"/>
    <n v="14"/>
    <s v="Miami, FL"/>
    <n v="334"/>
    <n v="93"/>
    <n v="291"/>
    <n v="377"/>
    <n v="7"/>
    <n v="51"/>
    <x v="2"/>
    <x v="0"/>
    <n v="40433.46"/>
    <s v="Gold"/>
    <x v="1"/>
  </r>
  <r>
    <n v="4319"/>
    <x v="3421"/>
    <n v="212"/>
    <x v="2"/>
    <x v="1"/>
    <n v="1"/>
    <n v="390.71"/>
    <n v="390.71"/>
    <x v="4295"/>
    <n v="3"/>
    <s v="Dallas, TX"/>
    <n v="186"/>
    <n v="132"/>
    <n v="196"/>
    <n v="412"/>
    <n v="9"/>
    <n v="30"/>
    <x v="0"/>
    <x v="0"/>
    <n v="36099.300000000003"/>
    <s v="Silver"/>
    <x v="0"/>
  </r>
  <r>
    <n v="4320"/>
    <x v="3422"/>
    <n v="223"/>
    <x v="7"/>
    <x v="0"/>
    <n v="3"/>
    <n v="324.68"/>
    <n v="974.04"/>
    <x v="4296"/>
    <n v="5"/>
    <s v="Los Angeles, CA"/>
    <n v="391"/>
    <n v="96"/>
    <n v="153"/>
    <n v="467"/>
    <n v="7"/>
    <n v="54"/>
    <x v="2"/>
    <x v="2"/>
    <n v="22174.63"/>
    <s v="Silver"/>
    <x v="3"/>
  </r>
  <r>
    <n v="4321"/>
    <x v="3423"/>
    <n v="478"/>
    <x v="5"/>
    <x v="0"/>
    <n v="2"/>
    <n v="55.21"/>
    <n v="110.42"/>
    <x v="4297"/>
    <n v="19"/>
    <s v="Los Angeles, CA"/>
    <n v="442"/>
    <n v="110"/>
    <n v="162"/>
    <n v="149"/>
    <n v="2"/>
    <n v="18"/>
    <x v="0"/>
    <x v="1"/>
    <n v="49230.47"/>
    <s v="Silver"/>
    <x v="3"/>
  </r>
  <r>
    <n v="4322"/>
    <x v="3424"/>
    <n v="685"/>
    <x v="0"/>
    <x v="0"/>
    <n v="3"/>
    <n v="1185.4100000000001"/>
    <n v="3556.2300000000005"/>
    <x v="4298"/>
    <n v="8"/>
    <s v="New York, NY"/>
    <n v="456"/>
    <n v="122"/>
    <n v="285"/>
    <n v="127"/>
    <n v="8"/>
    <n v="46"/>
    <x v="2"/>
    <x v="0"/>
    <n v="37790.800000000003"/>
    <s v="Silver"/>
    <x v="3"/>
  </r>
  <r>
    <n v="4323"/>
    <x v="3425"/>
    <n v="396"/>
    <x v="3"/>
    <x v="0"/>
    <n v="2"/>
    <n v="1546.98"/>
    <n v="3093.96"/>
    <x v="4299"/>
    <n v="7"/>
    <s v="New York, NY"/>
    <n v="385"/>
    <n v="123"/>
    <n v="193"/>
    <n v="261"/>
    <n v="8"/>
    <n v="38"/>
    <x v="2"/>
    <x v="1"/>
    <n v="62004.7"/>
    <s v="Gold"/>
    <x v="2"/>
  </r>
  <r>
    <n v="4324"/>
    <x v="1290"/>
    <n v="141"/>
    <x v="7"/>
    <x v="0"/>
    <n v="3"/>
    <n v="1724.26"/>
    <n v="5172.78"/>
    <x v="4300"/>
    <n v="5"/>
    <s v="Chicago, IL"/>
    <n v="100"/>
    <n v="122"/>
    <n v="201"/>
    <n v="442"/>
    <n v="4"/>
    <n v="23"/>
    <x v="0"/>
    <x v="2"/>
    <n v="62817.95"/>
    <s v="Gold"/>
    <x v="3"/>
  </r>
  <r>
    <n v="4325"/>
    <x v="3426"/>
    <n v="635"/>
    <x v="1"/>
    <x v="0"/>
    <n v="2"/>
    <n v="154.85"/>
    <n v="309.7"/>
    <x v="4301"/>
    <n v="3"/>
    <s v="Dallas, TX"/>
    <n v="447"/>
    <n v="61"/>
    <n v="171"/>
    <n v="101"/>
    <n v="1"/>
    <n v="44"/>
    <x v="2"/>
    <x v="0"/>
    <n v="37198.400000000001"/>
    <s v="Gold"/>
    <x v="3"/>
  </r>
  <r>
    <n v="4326"/>
    <x v="3427"/>
    <n v="256"/>
    <x v="0"/>
    <x v="1"/>
    <n v="4"/>
    <n v="839.58"/>
    <n v="3358.32"/>
    <x v="4302"/>
    <n v="7"/>
    <s v="Chicago, IL"/>
    <n v="477"/>
    <n v="96"/>
    <n v="118"/>
    <n v="244"/>
    <n v="8"/>
    <n v="30"/>
    <x v="0"/>
    <x v="2"/>
    <n v="117267.47"/>
    <s v="Platinum"/>
    <x v="0"/>
  </r>
  <r>
    <n v="4327"/>
    <x v="3428"/>
    <n v="220"/>
    <x v="3"/>
    <x v="1"/>
    <n v="5"/>
    <n v="1901.45"/>
    <n v="9507.25"/>
    <x v="4303"/>
    <n v="9"/>
    <s v="Dallas, TX"/>
    <n v="352"/>
    <n v="148"/>
    <n v="281"/>
    <n v="444"/>
    <n v="10"/>
    <n v="52"/>
    <x v="2"/>
    <x v="0"/>
    <n v="44039.77"/>
    <s v="Bronze"/>
    <x v="2"/>
  </r>
  <r>
    <n v="4328"/>
    <x v="3429"/>
    <n v="480"/>
    <x v="7"/>
    <x v="1"/>
    <n v="1"/>
    <n v="519.92999999999995"/>
    <n v="519.92999999999995"/>
    <x v="4304"/>
    <n v="19"/>
    <s v="Chicago, IL"/>
    <n v="373"/>
    <n v="117"/>
    <n v="203"/>
    <n v="484"/>
    <n v="1"/>
    <n v="18"/>
    <x v="0"/>
    <x v="2"/>
    <n v="98024.56"/>
    <s v="Bronze"/>
    <x v="3"/>
  </r>
  <r>
    <n v="4329"/>
    <x v="3184"/>
    <n v="412"/>
    <x v="7"/>
    <x v="0"/>
    <n v="5"/>
    <n v="1737"/>
    <n v="8685"/>
    <x v="4305"/>
    <n v="12"/>
    <s v="Miami, FL"/>
    <n v="243"/>
    <n v="145"/>
    <n v="263"/>
    <n v="264"/>
    <n v="10"/>
    <n v="43"/>
    <x v="2"/>
    <x v="2"/>
    <n v="79220.58"/>
    <s v="Platinum"/>
    <x v="2"/>
  </r>
  <r>
    <n v="4330"/>
    <x v="3430"/>
    <n v="483"/>
    <x v="0"/>
    <x v="1"/>
    <n v="1"/>
    <n v="724.26"/>
    <n v="724.26"/>
    <x v="4306"/>
    <n v="6"/>
    <s v="Chicago, IL"/>
    <n v="383"/>
    <n v="83"/>
    <n v="145"/>
    <n v="409"/>
    <n v="10"/>
    <n v="45"/>
    <x v="2"/>
    <x v="1"/>
    <n v="50523.15"/>
    <s v="Gold"/>
    <x v="1"/>
  </r>
  <r>
    <n v="4331"/>
    <x v="3431"/>
    <n v="410"/>
    <x v="1"/>
    <x v="0"/>
    <n v="2"/>
    <n v="751.89"/>
    <n v="1503.78"/>
    <x v="4307"/>
    <n v="5"/>
    <s v="Dallas, TX"/>
    <n v="323"/>
    <n v="79"/>
    <n v="251"/>
    <n v="484"/>
    <n v="2"/>
    <n v="29"/>
    <x v="0"/>
    <x v="2"/>
    <n v="28237.71"/>
    <s v="Gold"/>
    <x v="0"/>
  </r>
  <r>
    <n v="4332"/>
    <x v="3432"/>
    <n v="401"/>
    <x v="1"/>
    <x v="1"/>
    <n v="2"/>
    <n v="954.44"/>
    <n v="1908.88"/>
    <x v="4308"/>
    <n v="2"/>
    <s v="Dallas, TX"/>
    <n v="343"/>
    <n v="83"/>
    <n v="240"/>
    <n v="299"/>
    <n v="10"/>
    <n v="43"/>
    <x v="2"/>
    <x v="2"/>
    <n v="106045.27"/>
    <s v="Gold"/>
    <x v="2"/>
  </r>
  <r>
    <n v="4333"/>
    <x v="2964"/>
    <n v="597"/>
    <x v="0"/>
    <x v="0"/>
    <n v="4"/>
    <n v="293.73"/>
    <n v="1174.92"/>
    <x v="4309"/>
    <n v="19"/>
    <s v="Miami, FL"/>
    <n v="323"/>
    <n v="136"/>
    <n v="269"/>
    <n v="425"/>
    <n v="10"/>
    <n v="66"/>
    <x v="1"/>
    <x v="2"/>
    <n v="38157.1"/>
    <s v="Platinum"/>
    <x v="0"/>
  </r>
  <r>
    <n v="4334"/>
    <x v="3433"/>
    <n v="128"/>
    <x v="5"/>
    <x v="0"/>
    <n v="3"/>
    <n v="149.36000000000001"/>
    <n v="448.08000000000004"/>
    <x v="4310"/>
    <n v="9"/>
    <s v="Dallas, TX"/>
    <n v="126"/>
    <n v="94"/>
    <n v="226"/>
    <n v="152"/>
    <n v="9"/>
    <n v="48"/>
    <x v="2"/>
    <x v="0"/>
    <n v="70313.63"/>
    <s v="Bronze"/>
    <x v="0"/>
  </r>
  <r>
    <n v="4335"/>
    <x v="2374"/>
    <n v="910"/>
    <x v="5"/>
    <x v="1"/>
    <n v="2"/>
    <n v="143.09"/>
    <n v="286.18"/>
    <x v="4311"/>
    <n v="2"/>
    <s v="Miami, FL"/>
    <n v="309"/>
    <n v="98"/>
    <n v="109"/>
    <n v="416"/>
    <n v="5"/>
    <n v="57"/>
    <x v="2"/>
    <x v="1"/>
    <n v="86711.59"/>
    <s v="Bronze"/>
    <x v="0"/>
  </r>
  <r>
    <n v="4336"/>
    <x v="3434"/>
    <n v="246"/>
    <x v="2"/>
    <x v="0"/>
    <n v="1"/>
    <n v="289.99"/>
    <n v="289.99"/>
    <x v="4312"/>
    <n v="2"/>
    <s v="New York, NY"/>
    <n v="212"/>
    <n v="94"/>
    <n v="143"/>
    <n v="435"/>
    <n v="7"/>
    <n v="37"/>
    <x v="2"/>
    <x v="0"/>
    <n v="112375.14"/>
    <s v="Platinum"/>
    <x v="0"/>
  </r>
  <r>
    <n v="4337"/>
    <x v="3435"/>
    <n v="245"/>
    <x v="5"/>
    <x v="0"/>
    <n v="2"/>
    <n v="699.4"/>
    <n v="1398.8"/>
    <x v="4313"/>
    <n v="7"/>
    <s v="New York, NY"/>
    <n v="186"/>
    <n v="64"/>
    <n v="184"/>
    <n v="331"/>
    <n v="8"/>
    <n v="18"/>
    <x v="0"/>
    <x v="2"/>
    <n v="79671.47"/>
    <s v="Bronze"/>
    <x v="0"/>
  </r>
  <r>
    <n v="4338"/>
    <x v="156"/>
    <n v="902"/>
    <x v="2"/>
    <x v="1"/>
    <n v="5"/>
    <n v="541.91"/>
    <n v="2709.5499999999997"/>
    <x v="4314"/>
    <n v="16"/>
    <s v="Miami, FL"/>
    <n v="476"/>
    <n v="133"/>
    <n v="138"/>
    <n v="432"/>
    <n v="7"/>
    <n v="56"/>
    <x v="2"/>
    <x v="1"/>
    <n v="40124.660000000003"/>
    <s v="Gold"/>
    <x v="0"/>
  </r>
  <r>
    <n v="4339"/>
    <x v="3436"/>
    <n v="703"/>
    <x v="1"/>
    <x v="1"/>
    <n v="3"/>
    <n v="936.97"/>
    <n v="2810.91"/>
    <x v="4315"/>
    <n v="3"/>
    <s v="Dallas, TX"/>
    <n v="81"/>
    <n v="68"/>
    <n v="124"/>
    <n v="237"/>
    <n v="2"/>
    <n v="62"/>
    <x v="1"/>
    <x v="2"/>
    <n v="95093.52"/>
    <s v="Gold"/>
    <x v="1"/>
  </r>
  <r>
    <n v="4340"/>
    <x v="3437"/>
    <n v="531"/>
    <x v="5"/>
    <x v="1"/>
    <n v="5"/>
    <n v="496"/>
    <n v="2480"/>
    <x v="4316"/>
    <n v="16"/>
    <s v="Dallas, TX"/>
    <n v="247"/>
    <n v="148"/>
    <n v="192"/>
    <n v="131"/>
    <n v="8"/>
    <n v="55"/>
    <x v="2"/>
    <x v="1"/>
    <n v="88715.79"/>
    <s v="Gold"/>
    <x v="3"/>
  </r>
  <r>
    <n v="4341"/>
    <x v="3438"/>
    <n v="149"/>
    <x v="7"/>
    <x v="1"/>
    <n v="4"/>
    <n v="611.09"/>
    <n v="2444.36"/>
    <x v="4317"/>
    <n v="16"/>
    <s v="New York, NY"/>
    <n v="472"/>
    <n v="78"/>
    <n v="284"/>
    <n v="114"/>
    <n v="1"/>
    <n v="20"/>
    <x v="0"/>
    <x v="2"/>
    <n v="37664.120000000003"/>
    <s v="Bronze"/>
    <x v="0"/>
  </r>
  <r>
    <n v="4342"/>
    <x v="3439"/>
    <n v="412"/>
    <x v="4"/>
    <x v="0"/>
    <n v="4"/>
    <n v="1923.84"/>
    <n v="7695.36"/>
    <x v="4318"/>
    <n v="12"/>
    <s v="Los Angeles, CA"/>
    <n v="321"/>
    <n v="86"/>
    <n v="284"/>
    <n v="460"/>
    <n v="10"/>
    <n v="47"/>
    <x v="2"/>
    <x v="2"/>
    <n v="51201.78"/>
    <s v="Gold"/>
    <x v="3"/>
  </r>
  <r>
    <n v="4343"/>
    <x v="3440"/>
    <n v="390"/>
    <x v="4"/>
    <x v="1"/>
    <n v="1"/>
    <n v="518.76"/>
    <n v="518.76"/>
    <x v="4319"/>
    <n v="17"/>
    <s v="New York, NY"/>
    <n v="454"/>
    <n v="76"/>
    <n v="122"/>
    <n v="285"/>
    <n v="10"/>
    <n v="31"/>
    <x v="0"/>
    <x v="2"/>
    <n v="79629.75"/>
    <s v="Silver"/>
    <x v="1"/>
  </r>
  <r>
    <n v="4344"/>
    <x v="38"/>
    <n v="320"/>
    <x v="0"/>
    <x v="1"/>
    <n v="2"/>
    <n v="189.93"/>
    <n v="379.86"/>
    <x v="4320"/>
    <n v="18"/>
    <s v="New York, NY"/>
    <n v="83"/>
    <n v="83"/>
    <n v="168"/>
    <n v="415"/>
    <n v="6"/>
    <n v="47"/>
    <x v="2"/>
    <x v="0"/>
    <n v="85452.58"/>
    <s v="Platinum"/>
    <x v="0"/>
  </r>
  <r>
    <n v="4345"/>
    <x v="2557"/>
    <n v="287"/>
    <x v="1"/>
    <x v="1"/>
    <n v="5"/>
    <n v="1794.14"/>
    <n v="8970.7000000000007"/>
    <x v="4321"/>
    <n v="12"/>
    <s v="Dallas, TX"/>
    <n v="391"/>
    <n v="85"/>
    <n v="273"/>
    <n v="351"/>
    <n v="2"/>
    <n v="64"/>
    <x v="1"/>
    <x v="1"/>
    <n v="35366.99"/>
    <s v="Bronze"/>
    <x v="0"/>
  </r>
  <r>
    <n v="4346"/>
    <x v="3441"/>
    <n v="938"/>
    <x v="1"/>
    <x v="1"/>
    <n v="4"/>
    <n v="561.71"/>
    <n v="2246.84"/>
    <x v="4322"/>
    <n v="13"/>
    <s v="New York, NY"/>
    <n v="410"/>
    <n v="57"/>
    <n v="263"/>
    <n v="287"/>
    <n v="2"/>
    <n v="26"/>
    <x v="0"/>
    <x v="1"/>
    <n v="107809"/>
    <s v="Gold"/>
    <x v="0"/>
  </r>
  <r>
    <n v="4347"/>
    <x v="3442"/>
    <n v="857"/>
    <x v="5"/>
    <x v="0"/>
    <n v="4"/>
    <n v="1096.29"/>
    <n v="4385.16"/>
    <x v="4323"/>
    <n v="5"/>
    <s v="Dallas, TX"/>
    <n v="304"/>
    <n v="141"/>
    <n v="286"/>
    <n v="497"/>
    <n v="1"/>
    <n v="28"/>
    <x v="0"/>
    <x v="1"/>
    <n v="75917.119999999995"/>
    <s v="Gold"/>
    <x v="0"/>
  </r>
  <r>
    <n v="4348"/>
    <x v="3443"/>
    <n v="600"/>
    <x v="4"/>
    <x v="0"/>
    <n v="1"/>
    <n v="310.31"/>
    <n v="310.31"/>
    <x v="4324"/>
    <n v="15"/>
    <s v="Los Angeles, CA"/>
    <n v="162"/>
    <n v="109"/>
    <n v="158"/>
    <n v="366"/>
    <n v="4"/>
    <n v="57"/>
    <x v="2"/>
    <x v="1"/>
    <n v="43091.19"/>
    <s v="Bronze"/>
    <x v="3"/>
  </r>
  <r>
    <n v="4349"/>
    <x v="860"/>
    <n v="102"/>
    <x v="7"/>
    <x v="1"/>
    <n v="2"/>
    <n v="737.18"/>
    <n v="1474.36"/>
    <x v="4325"/>
    <n v="9"/>
    <s v="New York, NY"/>
    <n v="297"/>
    <n v="138"/>
    <n v="189"/>
    <n v="206"/>
    <n v="6"/>
    <n v="64"/>
    <x v="1"/>
    <x v="1"/>
    <n v="54648.71"/>
    <s v="Silver"/>
    <x v="3"/>
  </r>
  <r>
    <n v="4350"/>
    <x v="2713"/>
    <n v="225"/>
    <x v="6"/>
    <x v="1"/>
    <n v="3"/>
    <n v="762.3"/>
    <n v="2286.8999999999996"/>
    <x v="4326"/>
    <n v="18"/>
    <s v="Chicago, IL"/>
    <n v="383"/>
    <n v="53"/>
    <n v="124"/>
    <n v="234"/>
    <n v="7"/>
    <n v="25"/>
    <x v="0"/>
    <x v="2"/>
    <n v="82824.490000000005"/>
    <s v="Bronze"/>
    <x v="0"/>
  </r>
  <r>
    <n v="4351"/>
    <x v="2110"/>
    <n v="660"/>
    <x v="5"/>
    <x v="1"/>
    <n v="2"/>
    <n v="1925.75"/>
    <n v="3851.5"/>
    <x v="4327"/>
    <n v="1"/>
    <s v="Dallas, TX"/>
    <n v="278"/>
    <n v="115"/>
    <n v="221"/>
    <n v="444"/>
    <n v="3"/>
    <n v="49"/>
    <x v="2"/>
    <x v="2"/>
    <n v="36118.33"/>
    <s v="Silver"/>
    <x v="0"/>
  </r>
  <r>
    <n v="4352"/>
    <x v="648"/>
    <n v="457"/>
    <x v="7"/>
    <x v="0"/>
    <n v="4"/>
    <n v="706.69"/>
    <n v="2826.76"/>
    <x v="4328"/>
    <n v="13"/>
    <s v="Chicago, IL"/>
    <n v="200"/>
    <n v="148"/>
    <n v="133"/>
    <n v="248"/>
    <n v="6"/>
    <n v="42"/>
    <x v="2"/>
    <x v="1"/>
    <n v="94340.21"/>
    <s v="Silver"/>
    <x v="0"/>
  </r>
  <r>
    <n v="4353"/>
    <x v="3344"/>
    <n v="169"/>
    <x v="3"/>
    <x v="0"/>
    <n v="3"/>
    <n v="546.4"/>
    <n v="1639.1999999999998"/>
    <x v="4329"/>
    <n v="13"/>
    <s v="Miami, FL"/>
    <n v="225"/>
    <n v="52"/>
    <n v="266"/>
    <n v="283"/>
    <n v="8"/>
    <n v="35"/>
    <x v="2"/>
    <x v="2"/>
    <n v="51541.58"/>
    <s v="Bronze"/>
    <x v="2"/>
  </r>
  <r>
    <n v="4354"/>
    <x v="3444"/>
    <n v="991"/>
    <x v="3"/>
    <x v="0"/>
    <n v="2"/>
    <n v="485.34"/>
    <n v="970.68"/>
    <x v="4330"/>
    <n v="4"/>
    <s v="New York, NY"/>
    <n v="235"/>
    <n v="103"/>
    <n v="150"/>
    <n v="407"/>
    <n v="7"/>
    <n v="52"/>
    <x v="2"/>
    <x v="2"/>
    <n v="98316.81"/>
    <s v="Bronze"/>
    <x v="1"/>
  </r>
  <r>
    <n v="4355"/>
    <x v="3445"/>
    <n v="145"/>
    <x v="0"/>
    <x v="0"/>
    <n v="3"/>
    <n v="577.21"/>
    <n v="1731.63"/>
    <x v="4331"/>
    <n v="3"/>
    <s v="New York, NY"/>
    <n v="240"/>
    <n v="133"/>
    <n v="271"/>
    <n v="476"/>
    <n v="3"/>
    <n v="18"/>
    <x v="0"/>
    <x v="0"/>
    <n v="28514.18"/>
    <s v="Platinum"/>
    <x v="1"/>
  </r>
  <r>
    <n v="4356"/>
    <x v="3446"/>
    <n v="527"/>
    <x v="0"/>
    <x v="1"/>
    <n v="1"/>
    <n v="1934.49"/>
    <n v="1934.49"/>
    <x v="4332"/>
    <n v="6"/>
    <s v="Miami, FL"/>
    <n v="356"/>
    <n v="77"/>
    <n v="197"/>
    <n v="239"/>
    <n v="2"/>
    <n v="31"/>
    <x v="0"/>
    <x v="1"/>
    <n v="98365.77"/>
    <s v="Platinum"/>
    <x v="1"/>
  </r>
  <r>
    <n v="4357"/>
    <x v="3447"/>
    <n v="592"/>
    <x v="0"/>
    <x v="0"/>
    <n v="3"/>
    <n v="1286.07"/>
    <n v="3858.21"/>
    <x v="4333"/>
    <n v="14"/>
    <s v="Miami, FL"/>
    <n v="31"/>
    <n v="59"/>
    <n v="229"/>
    <n v="186"/>
    <n v="1"/>
    <n v="43"/>
    <x v="2"/>
    <x v="1"/>
    <n v="66274.03"/>
    <s v="Bronze"/>
    <x v="3"/>
  </r>
  <r>
    <n v="4358"/>
    <x v="3448"/>
    <n v="686"/>
    <x v="5"/>
    <x v="1"/>
    <n v="3"/>
    <n v="652.59"/>
    <n v="1957.77"/>
    <x v="4334"/>
    <n v="5"/>
    <s v="New York, NY"/>
    <n v="171"/>
    <n v="143"/>
    <n v="193"/>
    <n v="145"/>
    <n v="10"/>
    <n v="22"/>
    <x v="0"/>
    <x v="0"/>
    <n v="78156.570000000007"/>
    <s v="Gold"/>
    <x v="3"/>
  </r>
  <r>
    <n v="4359"/>
    <x v="3449"/>
    <n v="417"/>
    <x v="4"/>
    <x v="0"/>
    <n v="2"/>
    <n v="817.34"/>
    <n v="1634.68"/>
    <x v="4335"/>
    <n v="2"/>
    <s v="Los Angeles, CA"/>
    <n v="184"/>
    <n v="80"/>
    <n v="111"/>
    <n v="108"/>
    <n v="1"/>
    <n v="36"/>
    <x v="2"/>
    <x v="2"/>
    <n v="84534.14"/>
    <s v="Bronze"/>
    <x v="1"/>
  </r>
  <r>
    <n v="4360"/>
    <x v="3450"/>
    <n v="679"/>
    <x v="4"/>
    <x v="1"/>
    <n v="4"/>
    <n v="691.16"/>
    <n v="2764.64"/>
    <x v="4336"/>
    <n v="8"/>
    <s v="New York, NY"/>
    <n v="152"/>
    <n v="125"/>
    <n v="167"/>
    <n v="466"/>
    <n v="3"/>
    <n v="58"/>
    <x v="2"/>
    <x v="0"/>
    <n v="38452.93"/>
    <s v="Gold"/>
    <x v="2"/>
  </r>
  <r>
    <n v="4361"/>
    <x v="3451"/>
    <n v="563"/>
    <x v="6"/>
    <x v="1"/>
    <n v="3"/>
    <n v="1314.97"/>
    <n v="3944.91"/>
    <x v="4337"/>
    <n v="2"/>
    <s v="Dallas, TX"/>
    <n v="264"/>
    <n v="92"/>
    <n v="286"/>
    <n v="253"/>
    <n v="9"/>
    <n v="60"/>
    <x v="1"/>
    <x v="2"/>
    <n v="66823.03"/>
    <s v="Platinum"/>
    <x v="2"/>
  </r>
  <r>
    <n v="4362"/>
    <x v="3452"/>
    <n v="445"/>
    <x v="5"/>
    <x v="0"/>
    <n v="5"/>
    <n v="961.81"/>
    <n v="4809.0499999999993"/>
    <x v="4338"/>
    <n v="13"/>
    <s v="Los Angeles, CA"/>
    <n v="303"/>
    <n v="128"/>
    <n v="290"/>
    <n v="183"/>
    <n v="1"/>
    <n v="67"/>
    <x v="1"/>
    <x v="0"/>
    <n v="39719.46"/>
    <s v="Bronze"/>
    <x v="3"/>
  </r>
  <r>
    <n v="4363"/>
    <x v="3453"/>
    <n v="900"/>
    <x v="0"/>
    <x v="0"/>
    <n v="1"/>
    <n v="1258.17"/>
    <n v="1258.17"/>
    <x v="4339"/>
    <n v="19"/>
    <s v="New York, NY"/>
    <n v="299"/>
    <n v="133"/>
    <n v="268"/>
    <n v="108"/>
    <n v="6"/>
    <n v="40"/>
    <x v="2"/>
    <x v="1"/>
    <n v="43410.07"/>
    <s v="Bronze"/>
    <x v="2"/>
  </r>
  <r>
    <n v="4364"/>
    <x v="3454"/>
    <n v="486"/>
    <x v="6"/>
    <x v="0"/>
    <n v="5"/>
    <n v="662.44"/>
    <n v="3312.2000000000003"/>
    <x v="4340"/>
    <n v="12"/>
    <s v="Chicago, IL"/>
    <n v="365"/>
    <n v="87"/>
    <n v="179"/>
    <n v="446"/>
    <n v="8"/>
    <n v="37"/>
    <x v="2"/>
    <x v="2"/>
    <n v="61539.58"/>
    <s v="Bronze"/>
    <x v="2"/>
  </r>
  <r>
    <n v="4365"/>
    <x v="706"/>
    <n v="586"/>
    <x v="1"/>
    <x v="1"/>
    <n v="4"/>
    <n v="513.69000000000005"/>
    <n v="2054.7600000000002"/>
    <x v="4341"/>
    <n v="3"/>
    <s v="Los Angeles, CA"/>
    <n v="394"/>
    <n v="80"/>
    <n v="237"/>
    <n v="360"/>
    <n v="10"/>
    <n v="34"/>
    <x v="0"/>
    <x v="2"/>
    <n v="30707.52"/>
    <s v="Platinum"/>
    <x v="0"/>
  </r>
  <r>
    <n v="4366"/>
    <x v="3455"/>
    <n v="954"/>
    <x v="5"/>
    <x v="1"/>
    <n v="3"/>
    <n v="331.91"/>
    <n v="995.73"/>
    <x v="4342"/>
    <n v="14"/>
    <s v="New York, NY"/>
    <n v="18"/>
    <n v="91"/>
    <n v="193"/>
    <n v="250"/>
    <n v="6"/>
    <n v="19"/>
    <x v="0"/>
    <x v="2"/>
    <n v="42253.41"/>
    <s v="Silver"/>
    <x v="2"/>
  </r>
  <r>
    <n v="4367"/>
    <x v="2563"/>
    <n v="837"/>
    <x v="0"/>
    <x v="0"/>
    <n v="3"/>
    <n v="765.1"/>
    <n v="2295.3000000000002"/>
    <x v="4343"/>
    <n v="11"/>
    <s v="New York, NY"/>
    <n v="242"/>
    <n v="107"/>
    <n v="143"/>
    <n v="145"/>
    <n v="6"/>
    <n v="61"/>
    <x v="1"/>
    <x v="0"/>
    <n v="52538.7"/>
    <s v="Platinum"/>
    <x v="0"/>
  </r>
  <r>
    <n v="4368"/>
    <x v="172"/>
    <n v="953"/>
    <x v="7"/>
    <x v="1"/>
    <n v="1"/>
    <n v="777.11"/>
    <n v="777.11"/>
    <x v="4344"/>
    <n v="16"/>
    <s v="Chicago, IL"/>
    <n v="45"/>
    <n v="119"/>
    <n v="199"/>
    <n v="363"/>
    <n v="1"/>
    <n v="63"/>
    <x v="1"/>
    <x v="0"/>
    <n v="42018.64"/>
    <s v="Bronze"/>
    <x v="3"/>
  </r>
  <r>
    <n v="4369"/>
    <x v="3456"/>
    <n v="720"/>
    <x v="3"/>
    <x v="0"/>
    <n v="2"/>
    <n v="1127.74"/>
    <n v="2255.48"/>
    <x v="4345"/>
    <n v="3"/>
    <s v="Los Angeles, CA"/>
    <n v="93"/>
    <n v="145"/>
    <n v="113"/>
    <n v="195"/>
    <n v="1"/>
    <n v="29"/>
    <x v="0"/>
    <x v="1"/>
    <n v="104195.16"/>
    <s v="Platinum"/>
    <x v="2"/>
  </r>
  <r>
    <n v="4370"/>
    <x v="1865"/>
    <n v="235"/>
    <x v="6"/>
    <x v="1"/>
    <n v="4"/>
    <n v="1676.28"/>
    <n v="6705.12"/>
    <x v="4346"/>
    <n v="6"/>
    <s v="Chicago, IL"/>
    <n v="355"/>
    <n v="150"/>
    <n v="262"/>
    <n v="379"/>
    <n v="1"/>
    <n v="56"/>
    <x v="2"/>
    <x v="0"/>
    <n v="33839.08"/>
    <s v="Platinum"/>
    <x v="1"/>
  </r>
  <r>
    <n v="4371"/>
    <x v="3457"/>
    <n v="880"/>
    <x v="4"/>
    <x v="1"/>
    <n v="3"/>
    <n v="1364.59"/>
    <n v="4093.7699999999995"/>
    <x v="4347"/>
    <n v="4"/>
    <s v="New York, NY"/>
    <n v="300"/>
    <n v="133"/>
    <n v="292"/>
    <n v="421"/>
    <n v="5"/>
    <n v="23"/>
    <x v="0"/>
    <x v="0"/>
    <n v="24862.62"/>
    <s v="Gold"/>
    <x v="2"/>
  </r>
  <r>
    <n v="4372"/>
    <x v="1890"/>
    <n v="241"/>
    <x v="3"/>
    <x v="1"/>
    <n v="5"/>
    <n v="1185.04"/>
    <n v="5925.2"/>
    <x v="4348"/>
    <n v="4"/>
    <s v="New York, NY"/>
    <n v="471"/>
    <n v="84"/>
    <n v="136"/>
    <n v="308"/>
    <n v="5"/>
    <n v="57"/>
    <x v="2"/>
    <x v="0"/>
    <n v="26847.62"/>
    <s v="Bronze"/>
    <x v="1"/>
  </r>
  <r>
    <n v="4373"/>
    <x v="3458"/>
    <n v="616"/>
    <x v="2"/>
    <x v="0"/>
    <n v="5"/>
    <n v="1937.54"/>
    <n v="9687.7000000000007"/>
    <x v="4349"/>
    <n v="18"/>
    <s v="Chicago, IL"/>
    <n v="309"/>
    <n v="91"/>
    <n v="284"/>
    <n v="264"/>
    <n v="5"/>
    <n v="41"/>
    <x v="2"/>
    <x v="0"/>
    <n v="28866.62"/>
    <s v="Platinum"/>
    <x v="1"/>
  </r>
  <r>
    <n v="4374"/>
    <x v="455"/>
    <n v="751"/>
    <x v="1"/>
    <x v="0"/>
    <n v="2"/>
    <n v="720.82"/>
    <n v="1441.64"/>
    <x v="4350"/>
    <n v="14"/>
    <s v="New York, NY"/>
    <n v="196"/>
    <n v="129"/>
    <n v="162"/>
    <n v="238"/>
    <n v="2"/>
    <n v="42"/>
    <x v="2"/>
    <x v="2"/>
    <n v="83868.67"/>
    <s v="Gold"/>
    <x v="0"/>
  </r>
  <r>
    <n v="4375"/>
    <x v="1131"/>
    <n v="571"/>
    <x v="2"/>
    <x v="1"/>
    <n v="1"/>
    <n v="1506.33"/>
    <n v="1506.33"/>
    <x v="4351"/>
    <n v="2"/>
    <s v="Chicago, IL"/>
    <n v="311"/>
    <n v="52"/>
    <n v="185"/>
    <n v="391"/>
    <n v="6"/>
    <n v="39"/>
    <x v="2"/>
    <x v="2"/>
    <n v="108856.88"/>
    <s v="Bronze"/>
    <x v="1"/>
  </r>
  <r>
    <n v="4376"/>
    <x v="3459"/>
    <n v="879"/>
    <x v="3"/>
    <x v="1"/>
    <n v="3"/>
    <n v="637.75"/>
    <n v="1913.25"/>
    <x v="4352"/>
    <n v="3"/>
    <s v="Los Angeles, CA"/>
    <n v="391"/>
    <n v="145"/>
    <n v="173"/>
    <n v="118"/>
    <n v="7"/>
    <n v="19"/>
    <x v="0"/>
    <x v="2"/>
    <n v="111783.67"/>
    <s v="Platinum"/>
    <x v="0"/>
  </r>
  <r>
    <n v="4377"/>
    <x v="1444"/>
    <n v="560"/>
    <x v="2"/>
    <x v="1"/>
    <n v="5"/>
    <n v="1001.21"/>
    <n v="5006.05"/>
    <x v="4353"/>
    <n v="18"/>
    <s v="Miami, FL"/>
    <n v="307"/>
    <n v="110"/>
    <n v="267"/>
    <n v="338"/>
    <n v="7"/>
    <n v="60"/>
    <x v="1"/>
    <x v="1"/>
    <n v="44443.199999999997"/>
    <s v="Gold"/>
    <x v="1"/>
  </r>
  <r>
    <n v="4378"/>
    <x v="3460"/>
    <n v="783"/>
    <x v="2"/>
    <x v="1"/>
    <n v="4"/>
    <n v="1859.53"/>
    <n v="7438.12"/>
    <x v="4354"/>
    <n v="3"/>
    <s v="Los Angeles, CA"/>
    <n v="476"/>
    <n v="76"/>
    <n v="220"/>
    <n v="380"/>
    <n v="4"/>
    <n v="38"/>
    <x v="2"/>
    <x v="0"/>
    <n v="21657.34"/>
    <s v="Bronze"/>
    <x v="2"/>
  </r>
  <r>
    <n v="4379"/>
    <x v="3461"/>
    <n v="559"/>
    <x v="2"/>
    <x v="0"/>
    <n v="4"/>
    <n v="240.56"/>
    <n v="962.24"/>
    <x v="4355"/>
    <n v="4"/>
    <s v="Chicago, IL"/>
    <n v="49"/>
    <n v="138"/>
    <n v="139"/>
    <n v="326"/>
    <n v="1"/>
    <n v="65"/>
    <x v="1"/>
    <x v="2"/>
    <n v="41245.26"/>
    <s v="Bronze"/>
    <x v="1"/>
  </r>
  <r>
    <n v="4380"/>
    <x v="196"/>
    <n v="252"/>
    <x v="7"/>
    <x v="1"/>
    <n v="2"/>
    <n v="847.13"/>
    <n v="1694.26"/>
    <x v="4356"/>
    <n v="5"/>
    <s v="Miami, FL"/>
    <n v="166"/>
    <n v="143"/>
    <n v="143"/>
    <n v="189"/>
    <n v="6"/>
    <n v="51"/>
    <x v="2"/>
    <x v="0"/>
    <n v="72628.350000000006"/>
    <s v="Gold"/>
    <x v="0"/>
  </r>
  <r>
    <n v="4381"/>
    <x v="1683"/>
    <n v="987"/>
    <x v="3"/>
    <x v="1"/>
    <n v="5"/>
    <n v="136.41"/>
    <n v="682.05"/>
    <x v="4357"/>
    <n v="8"/>
    <s v="Chicago, IL"/>
    <n v="149"/>
    <n v="65"/>
    <n v="165"/>
    <n v="266"/>
    <n v="8"/>
    <n v="35"/>
    <x v="2"/>
    <x v="1"/>
    <n v="102480.09"/>
    <s v="Gold"/>
    <x v="3"/>
  </r>
  <r>
    <n v="4382"/>
    <x v="3462"/>
    <n v="845"/>
    <x v="3"/>
    <x v="0"/>
    <n v="3"/>
    <n v="1585.46"/>
    <n v="4756.38"/>
    <x v="4358"/>
    <n v="20"/>
    <s v="Miami, FL"/>
    <n v="360"/>
    <n v="69"/>
    <n v="109"/>
    <n v="268"/>
    <n v="3"/>
    <n v="53"/>
    <x v="2"/>
    <x v="1"/>
    <n v="76146.259999999995"/>
    <s v="Gold"/>
    <x v="3"/>
  </r>
  <r>
    <n v="4383"/>
    <x v="977"/>
    <n v="433"/>
    <x v="1"/>
    <x v="0"/>
    <n v="3"/>
    <n v="1824.4"/>
    <n v="5473.2000000000007"/>
    <x v="4359"/>
    <n v="20"/>
    <s v="Miami, FL"/>
    <n v="281"/>
    <n v="116"/>
    <n v="181"/>
    <n v="117"/>
    <n v="8"/>
    <n v="37"/>
    <x v="2"/>
    <x v="1"/>
    <n v="26118.74"/>
    <s v="Gold"/>
    <x v="2"/>
  </r>
  <r>
    <n v="4384"/>
    <x v="3463"/>
    <n v="191"/>
    <x v="6"/>
    <x v="0"/>
    <n v="4"/>
    <n v="1558.15"/>
    <n v="6232.6"/>
    <x v="4360"/>
    <n v="8"/>
    <s v="Chicago, IL"/>
    <n v="93"/>
    <n v="70"/>
    <n v="285"/>
    <n v="461"/>
    <n v="6"/>
    <n v="22"/>
    <x v="0"/>
    <x v="2"/>
    <n v="102474.6"/>
    <s v="Bronze"/>
    <x v="1"/>
  </r>
  <r>
    <n v="4385"/>
    <x v="794"/>
    <n v="919"/>
    <x v="4"/>
    <x v="0"/>
    <n v="4"/>
    <n v="561.86"/>
    <n v="2247.44"/>
    <x v="4361"/>
    <n v="7"/>
    <s v="Dallas, TX"/>
    <n v="498"/>
    <n v="59"/>
    <n v="192"/>
    <n v="291"/>
    <n v="7"/>
    <n v="58"/>
    <x v="2"/>
    <x v="0"/>
    <n v="82965.539999999994"/>
    <s v="Silver"/>
    <x v="2"/>
  </r>
  <r>
    <n v="4386"/>
    <x v="3464"/>
    <n v="739"/>
    <x v="0"/>
    <x v="1"/>
    <n v="2"/>
    <n v="1298.54"/>
    <n v="2597.08"/>
    <x v="4362"/>
    <n v="2"/>
    <s v="New York, NY"/>
    <n v="420"/>
    <n v="131"/>
    <n v="160"/>
    <n v="259"/>
    <n v="3"/>
    <n v="35"/>
    <x v="2"/>
    <x v="0"/>
    <n v="36645.85"/>
    <s v="Silver"/>
    <x v="1"/>
  </r>
  <r>
    <n v="4387"/>
    <x v="3465"/>
    <n v="780"/>
    <x v="2"/>
    <x v="1"/>
    <n v="2"/>
    <n v="1564.55"/>
    <n v="3129.1"/>
    <x v="4363"/>
    <n v="6"/>
    <s v="Dallas, TX"/>
    <n v="481"/>
    <n v="62"/>
    <n v="111"/>
    <n v="161"/>
    <n v="3"/>
    <n v="54"/>
    <x v="2"/>
    <x v="1"/>
    <n v="33620.6"/>
    <s v="Platinum"/>
    <x v="1"/>
  </r>
  <r>
    <n v="4388"/>
    <x v="59"/>
    <n v="738"/>
    <x v="0"/>
    <x v="0"/>
    <n v="2"/>
    <n v="850.56"/>
    <n v="1701.12"/>
    <x v="4364"/>
    <n v="11"/>
    <s v="Los Angeles, CA"/>
    <n v="244"/>
    <n v="59"/>
    <n v="295"/>
    <n v="271"/>
    <n v="1"/>
    <n v="29"/>
    <x v="0"/>
    <x v="1"/>
    <n v="82554.539999999994"/>
    <s v="Silver"/>
    <x v="2"/>
  </r>
  <r>
    <n v="4389"/>
    <x v="3466"/>
    <n v="519"/>
    <x v="2"/>
    <x v="0"/>
    <n v="2"/>
    <n v="514.76"/>
    <n v="1029.52"/>
    <x v="4365"/>
    <n v="12"/>
    <s v="New York, NY"/>
    <n v="4"/>
    <n v="73"/>
    <n v="203"/>
    <n v="161"/>
    <n v="3"/>
    <n v="69"/>
    <x v="1"/>
    <x v="2"/>
    <n v="94638.15"/>
    <s v="Gold"/>
    <x v="3"/>
  </r>
  <r>
    <n v="4390"/>
    <x v="3467"/>
    <n v="496"/>
    <x v="2"/>
    <x v="0"/>
    <n v="4"/>
    <n v="1496.24"/>
    <n v="5984.96"/>
    <x v="4366"/>
    <n v="19"/>
    <s v="Chicago, IL"/>
    <n v="25"/>
    <n v="100"/>
    <n v="119"/>
    <n v="410"/>
    <n v="2"/>
    <n v="26"/>
    <x v="0"/>
    <x v="1"/>
    <n v="95781.14"/>
    <s v="Silver"/>
    <x v="0"/>
  </r>
  <r>
    <n v="4391"/>
    <x v="3468"/>
    <n v="338"/>
    <x v="2"/>
    <x v="0"/>
    <n v="1"/>
    <n v="1327.64"/>
    <n v="1327.64"/>
    <x v="4367"/>
    <n v="17"/>
    <s v="Miami, FL"/>
    <n v="336"/>
    <n v="89"/>
    <n v="129"/>
    <n v="124"/>
    <n v="8"/>
    <n v="52"/>
    <x v="2"/>
    <x v="0"/>
    <n v="99162.47"/>
    <s v="Bronze"/>
    <x v="1"/>
  </r>
  <r>
    <n v="4392"/>
    <x v="2961"/>
    <n v="504"/>
    <x v="2"/>
    <x v="1"/>
    <n v="4"/>
    <n v="1926.54"/>
    <n v="7706.16"/>
    <x v="4368"/>
    <n v="16"/>
    <s v="New York, NY"/>
    <n v="65"/>
    <n v="131"/>
    <n v="157"/>
    <n v="393"/>
    <n v="6"/>
    <n v="32"/>
    <x v="0"/>
    <x v="0"/>
    <n v="61531.25"/>
    <s v="Bronze"/>
    <x v="3"/>
  </r>
  <r>
    <n v="4393"/>
    <x v="3469"/>
    <n v="447"/>
    <x v="4"/>
    <x v="0"/>
    <n v="4"/>
    <n v="638.80999999999995"/>
    <n v="2555.2399999999998"/>
    <x v="4369"/>
    <n v="19"/>
    <s v="Los Angeles, CA"/>
    <n v="293"/>
    <n v="69"/>
    <n v="256"/>
    <n v="204"/>
    <n v="9"/>
    <n v="38"/>
    <x v="2"/>
    <x v="2"/>
    <n v="114422.35"/>
    <s v="Platinum"/>
    <x v="0"/>
  </r>
  <r>
    <n v="4394"/>
    <x v="1730"/>
    <n v="653"/>
    <x v="5"/>
    <x v="1"/>
    <n v="4"/>
    <n v="53.67"/>
    <n v="214.68"/>
    <x v="4370"/>
    <n v="5"/>
    <s v="Los Angeles, CA"/>
    <n v="126"/>
    <n v="62"/>
    <n v="104"/>
    <n v="334"/>
    <n v="10"/>
    <n v="63"/>
    <x v="1"/>
    <x v="0"/>
    <n v="114975"/>
    <s v="Platinum"/>
    <x v="0"/>
  </r>
  <r>
    <n v="4395"/>
    <x v="3470"/>
    <n v="146"/>
    <x v="2"/>
    <x v="1"/>
    <n v="5"/>
    <n v="85.57"/>
    <n v="427.84999999999997"/>
    <x v="4371"/>
    <n v="2"/>
    <s v="Miami, FL"/>
    <n v="111"/>
    <n v="134"/>
    <n v="101"/>
    <n v="289"/>
    <n v="3"/>
    <n v="43"/>
    <x v="2"/>
    <x v="2"/>
    <n v="29513.78"/>
    <s v="Gold"/>
    <x v="2"/>
  </r>
  <r>
    <n v="4396"/>
    <x v="2087"/>
    <n v="786"/>
    <x v="3"/>
    <x v="1"/>
    <n v="5"/>
    <n v="248.44"/>
    <n v="1242.2"/>
    <x v="4372"/>
    <n v="14"/>
    <s v="New York, NY"/>
    <n v="397"/>
    <n v="115"/>
    <n v="168"/>
    <n v="329"/>
    <n v="9"/>
    <n v="20"/>
    <x v="0"/>
    <x v="2"/>
    <n v="27743.34"/>
    <s v="Platinum"/>
    <x v="3"/>
  </r>
  <r>
    <n v="4397"/>
    <x v="2709"/>
    <n v="553"/>
    <x v="7"/>
    <x v="0"/>
    <n v="5"/>
    <n v="830.87"/>
    <n v="4154.3500000000004"/>
    <x v="4373"/>
    <n v="5"/>
    <s v="Dallas, TX"/>
    <n v="356"/>
    <n v="60"/>
    <n v="193"/>
    <n v="488"/>
    <n v="4"/>
    <n v="63"/>
    <x v="1"/>
    <x v="2"/>
    <n v="64293.26"/>
    <s v="Silver"/>
    <x v="3"/>
  </r>
  <r>
    <n v="4398"/>
    <x v="3471"/>
    <n v="853"/>
    <x v="1"/>
    <x v="1"/>
    <n v="4"/>
    <n v="1206.1600000000001"/>
    <n v="4824.6400000000003"/>
    <x v="4374"/>
    <n v="8"/>
    <s v="Miami, FL"/>
    <n v="422"/>
    <n v="90"/>
    <n v="267"/>
    <n v="338"/>
    <n v="10"/>
    <n v="26"/>
    <x v="0"/>
    <x v="0"/>
    <n v="83873.070000000007"/>
    <s v="Gold"/>
    <x v="2"/>
  </r>
  <r>
    <n v="4399"/>
    <x v="3472"/>
    <n v="384"/>
    <x v="6"/>
    <x v="0"/>
    <n v="3"/>
    <n v="1952.82"/>
    <n v="5858.46"/>
    <x v="4375"/>
    <n v="4"/>
    <s v="Miami, FL"/>
    <n v="53"/>
    <n v="82"/>
    <n v="235"/>
    <n v="101"/>
    <n v="1"/>
    <n v="26"/>
    <x v="0"/>
    <x v="1"/>
    <n v="53258.43"/>
    <s v="Silver"/>
    <x v="2"/>
  </r>
  <r>
    <n v="4400"/>
    <x v="3473"/>
    <n v="761"/>
    <x v="0"/>
    <x v="0"/>
    <n v="5"/>
    <n v="1285.52"/>
    <n v="6427.6"/>
    <x v="4376"/>
    <n v="10"/>
    <s v="New York, NY"/>
    <n v="108"/>
    <n v="83"/>
    <n v="254"/>
    <n v="326"/>
    <n v="6"/>
    <n v="55"/>
    <x v="2"/>
    <x v="1"/>
    <n v="110791.22"/>
    <s v="Silver"/>
    <x v="0"/>
  </r>
  <r>
    <n v="4401"/>
    <x v="3101"/>
    <n v="190"/>
    <x v="4"/>
    <x v="0"/>
    <n v="1"/>
    <n v="237.23"/>
    <n v="237.23"/>
    <x v="4377"/>
    <n v="11"/>
    <s v="Miami, FL"/>
    <n v="65"/>
    <n v="148"/>
    <n v="134"/>
    <n v="396"/>
    <n v="4"/>
    <n v="32"/>
    <x v="0"/>
    <x v="0"/>
    <n v="24710.3"/>
    <s v="Gold"/>
    <x v="3"/>
  </r>
  <r>
    <n v="4402"/>
    <x v="3474"/>
    <n v="986"/>
    <x v="6"/>
    <x v="1"/>
    <n v="2"/>
    <n v="1472.59"/>
    <n v="2945.18"/>
    <x v="4378"/>
    <n v="20"/>
    <s v="New York, NY"/>
    <n v="200"/>
    <n v="113"/>
    <n v="221"/>
    <n v="294"/>
    <n v="8"/>
    <n v="40"/>
    <x v="2"/>
    <x v="0"/>
    <n v="54801.71"/>
    <s v="Gold"/>
    <x v="3"/>
  </r>
  <r>
    <n v="4403"/>
    <x v="3475"/>
    <n v="269"/>
    <x v="4"/>
    <x v="1"/>
    <n v="3"/>
    <n v="1010.77"/>
    <n v="3032.31"/>
    <x v="4379"/>
    <n v="14"/>
    <s v="New York, NY"/>
    <n v="260"/>
    <n v="120"/>
    <n v="193"/>
    <n v="436"/>
    <n v="1"/>
    <n v="22"/>
    <x v="0"/>
    <x v="1"/>
    <n v="25122.89"/>
    <s v="Platinum"/>
    <x v="1"/>
  </r>
  <r>
    <n v="4404"/>
    <x v="3476"/>
    <n v="824"/>
    <x v="3"/>
    <x v="0"/>
    <n v="5"/>
    <n v="1200.24"/>
    <n v="6001.2"/>
    <x v="4380"/>
    <n v="18"/>
    <s v="New York, NY"/>
    <n v="292"/>
    <n v="114"/>
    <n v="262"/>
    <n v="115"/>
    <n v="2"/>
    <n v="23"/>
    <x v="0"/>
    <x v="0"/>
    <n v="78908.429999999993"/>
    <s v="Gold"/>
    <x v="0"/>
  </r>
  <r>
    <n v="4405"/>
    <x v="3477"/>
    <n v="125"/>
    <x v="3"/>
    <x v="0"/>
    <n v="3"/>
    <n v="1454.71"/>
    <n v="4364.13"/>
    <x v="4381"/>
    <n v="17"/>
    <s v="Los Angeles, CA"/>
    <n v="99"/>
    <n v="124"/>
    <n v="142"/>
    <n v="449"/>
    <n v="4"/>
    <n v="60"/>
    <x v="1"/>
    <x v="1"/>
    <n v="77662.5"/>
    <s v="Gold"/>
    <x v="2"/>
  </r>
  <r>
    <n v="4406"/>
    <x v="2102"/>
    <n v="685"/>
    <x v="4"/>
    <x v="1"/>
    <n v="5"/>
    <n v="1622.94"/>
    <n v="8114.7000000000007"/>
    <x v="4382"/>
    <n v="20"/>
    <s v="Los Angeles, CA"/>
    <n v="241"/>
    <n v="77"/>
    <n v="150"/>
    <n v="305"/>
    <n v="8"/>
    <n v="49"/>
    <x v="2"/>
    <x v="2"/>
    <n v="26683.61"/>
    <s v="Bronze"/>
    <x v="2"/>
  </r>
  <r>
    <n v="4407"/>
    <x v="1404"/>
    <n v="745"/>
    <x v="3"/>
    <x v="1"/>
    <n v="4"/>
    <n v="1402.39"/>
    <n v="5609.56"/>
    <x v="4383"/>
    <n v="4"/>
    <s v="Chicago, IL"/>
    <n v="417"/>
    <n v="148"/>
    <n v="168"/>
    <n v="147"/>
    <n v="7"/>
    <n v="67"/>
    <x v="1"/>
    <x v="0"/>
    <n v="82863.600000000006"/>
    <s v="Silver"/>
    <x v="2"/>
  </r>
  <r>
    <n v="4408"/>
    <x v="3478"/>
    <n v="915"/>
    <x v="7"/>
    <x v="0"/>
    <n v="2"/>
    <n v="1949.68"/>
    <n v="3899.36"/>
    <x v="4384"/>
    <n v="1"/>
    <s v="Chicago, IL"/>
    <n v="134"/>
    <n v="109"/>
    <n v="113"/>
    <n v="443"/>
    <n v="1"/>
    <n v="37"/>
    <x v="2"/>
    <x v="2"/>
    <n v="66150.48"/>
    <s v="Silver"/>
    <x v="2"/>
  </r>
  <r>
    <n v="4409"/>
    <x v="3165"/>
    <n v="890"/>
    <x v="3"/>
    <x v="0"/>
    <n v="2"/>
    <n v="292.75"/>
    <n v="585.5"/>
    <x v="4385"/>
    <n v="19"/>
    <s v="Chicago, IL"/>
    <n v="215"/>
    <n v="131"/>
    <n v="229"/>
    <n v="316"/>
    <n v="8"/>
    <n v="50"/>
    <x v="2"/>
    <x v="0"/>
    <n v="52155.87"/>
    <s v="Platinum"/>
    <x v="3"/>
  </r>
  <r>
    <n v="4410"/>
    <x v="3479"/>
    <n v="824"/>
    <x v="2"/>
    <x v="0"/>
    <n v="1"/>
    <n v="731.13"/>
    <n v="731.13"/>
    <x v="4386"/>
    <n v="13"/>
    <s v="Chicago, IL"/>
    <n v="10"/>
    <n v="108"/>
    <n v="225"/>
    <n v="400"/>
    <n v="3"/>
    <n v="58"/>
    <x v="2"/>
    <x v="0"/>
    <n v="22812.880000000001"/>
    <s v="Gold"/>
    <x v="0"/>
  </r>
  <r>
    <n v="4411"/>
    <x v="2801"/>
    <n v="416"/>
    <x v="0"/>
    <x v="1"/>
    <n v="3"/>
    <n v="672.72"/>
    <n v="2018.16"/>
    <x v="4387"/>
    <n v="4"/>
    <s v="Chicago, IL"/>
    <n v="80"/>
    <n v="56"/>
    <n v="109"/>
    <n v="241"/>
    <n v="1"/>
    <n v="43"/>
    <x v="2"/>
    <x v="2"/>
    <n v="100349.88"/>
    <s v="Silver"/>
    <x v="3"/>
  </r>
  <r>
    <n v="4412"/>
    <x v="3480"/>
    <n v="674"/>
    <x v="3"/>
    <x v="0"/>
    <n v="2"/>
    <n v="713.09"/>
    <n v="1426.18"/>
    <x v="4388"/>
    <n v="19"/>
    <s v="Chicago, IL"/>
    <n v="32"/>
    <n v="112"/>
    <n v="292"/>
    <n v="157"/>
    <n v="4"/>
    <n v="30"/>
    <x v="0"/>
    <x v="1"/>
    <n v="82777.710000000006"/>
    <s v="Silver"/>
    <x v="1"/>
  </r>
  <r>
    <n v="4413"/>
    <x v="167"/>
    <n v="760"/>
    <x v="0"/>
    <x v="0"/>
    <n v="5"/>
    <n v="131.38999999999999"/>
    <n v="656.94999999999993"/>
    <x v="4389"/>
    <n v="13"/>
    <s v="New York, NY"/>
    <n v="127"/>
    <n v="57"/>
    <n v="195"/>
    <n v="208"/>
    <n v="3"/>
    <n v="44"/>
    <x v="2"/>
    <x v="1"/>
    <n v="28331.17"/>
    <s v="Gold"/>
    <x v="3"/>
  </r>
  <r>
    <n v="4414"/>
    <x v="3481"/>
    <n v="226"/>
    <x v="2"/>
    <x v="1"/>
    <n v="5"/>
    <n v="1440.09"/>
    <n v="7200.45"/>
    <x v="4390"/>
    <n v="18"/>
    <s v="Miami, FL"/>
    <n v="222"/>
    <n v="97"/>
    <n v="207"/>
    <n v="489"/>
    <n v="5"/>
    <n v="57"/>
    <x v="2"/>
    <x v="0"/>
    <n v="89373.58"/>
    <s v="Gold"/>
    <x v="0"/>
  </r>
  <r>
    <n v="4415"/>
    <x v="3110"/>
    <n v="759"/>
    <x v="2"/>
    <x v="1"/>
    <n v="4"/>
    <n v="1023.66"/>
    <n v="4094.64"/>
    <x v="4391"/>
    <n v="2"/>
    <s v="Los Angeles, CA"/>
    <n v="388"/>
    <n v="53"/>
    <n v="243"/>
    <n v="286"/>
    <n v="9"/>
    <n v="33"/>
    <x v="0"/>
    <x v="0"/>
    <n v="103709.75999999999"/>
    <s v="Silver"/>
    <x v="3"/>
  </r>
  <r>
    <n v="4416"/>
    <x v="3482"/>
    <n v="672"/>
    <x v="5"/>
    <x v="0"/>
    <n v="2"/>
    <n v="602.63"/>
    <n v="1205.26"/>
    <x v="4392"/>
    <n v="10"/>
    <s v="Dallas, TX"/>
    <n v="279"/>
    <n v="106"/>
    <n v="270"/>
    <n v="151"/>
    <n v="10"/>
    <n v="52"/>
    <x v="2"/>
    <x v="2"/>
    <n v="105222.52"/>
    <s v="Silver"/>
    <x v="2"/>
  </r>
  <r>
    <n v="4417"/>
    <x v="1498"/>
    <n v="187"/>
    <x v="3"/>
    <x v="0"/>
    <n v="2"/>
    <n v="1442.08"/>
    <n v="2884.16"/>
    <x v="4393"/>
    <n v="12"/>
    <s v="Los Angeles, CA"/>
    <n v="432"/>
    <n v="53"/>
    <n v="157"/>
    <n v="187"/>
    <n v="4"/>
    <n v="65"/>
    <x v="1"/>
    <x v="1"/>
    <n v="107764.35"/>
    <s v="Bronze"/>
    <x v="3"/>
  </r>
  <r>
    <n v="4418"/>
    <x v="1338"/>
    <n v="297"/>
    <x v="4"/>
    <x v="0"/>
    <n v="4"/>
    <n v="834.72"/>
    <n v="3338.88"/>
    <x v="4394"/>
    <n v="1"/>
    <s v="Miami, FL"/>
    <n v="274"/>
    <n v="129"/>
    <n v="156"/>
    <n v="377"/>
    <n v="3"/>
    <n v="20"/>
    <x v="0"/>
    <x v="2"/>
    <n v="22324.98"/>
    <s v="Platinum"/>
    <x v="1"/>
  </r>
  <r>
    <n v="4419"/>
    <x v="3483"/>
    <n v="733"/>
    <x v="1"/>
    <x v="1"/>
    <n v="5"/>
    <n v="289.19"/>
    <n v="1445.95"/>
    <x v="4395"/>
    <n v="12"/>
    <s v="Chicago, IL"/>
    <n v="147"/>
    <n v="97"/>
    <n v="185"/>
    <n v="234"/>
    <n v="4"/>
    <n v="40"/>
    <x v="2"/>
    <x v="2"/>
    <n v="90013.56"/>
    <s v="Bronze"/>
    <x v="3"/>
  </r>
  <r>
    <n v="4420"/>
    <x v="3484"/>
    <n v="654"/>
    <x v="5"/>
    <x v="0"/>
    <n v="5"/>
    <n v="99.53"/>
    <n v="497.65"/>
    <x v="4396"/>
    <n v="6"/>
    <s v="New York, NY"/>
    <n v="38"/>
    <n v="132"/>
    <n v="193"/>
    <n v="384"/>
    <n v="8"/>
    <n v="52"/>
    <x v="2"/>
    <x v="2"/>
    <n v="30727.75"/>
    <s v="Platinum"/>
    <x v="0"/>
  </r>
  <r>
    <n v="4421"/>
    <x v="3485"/>
    <n v="690"/>
    <x v="0"/>
    <x v="1"/>
    <n v="2"/>
    <n v="1236.54"/>
    <n v="2473.08"/>
    <x v="4397"/>
    <n v="3"/>
    <s v="New York, NY"/>
    <n v="184"/>
    <n v="142"/>
    <n v="191"/>
    <n v="204"/>
    <n v="8"/>
    <n v="34"/>
    <x v="0"/>
    <x v="2"/>
    <n v="102628.09"/>
    <s v="Gold"/>
    <x v="2"/>
  </r>
  <r>
    <n v="4422"/>
    <x v="2466"/>
    <n v="875"/>
    <x v="5"/>
    <x v="1"/>
    <n v="1"/>
    <n v="807.19"/>
    <n v="807.19"/>
    <x v="4398"/>
    <n v="3"/>
    <s v="Chicago, IL"/>
    <n v="255"/>
    <n v="52"/>
    <n v="202"/>
    <n v="294"/>
    <n v="6"/>
    <n v="43"/>
    <x v="2"/>
    <x v="0"/>
    <n v="92540.12"/>
    <s v="Platinum"/>
    <x v="0"/>
  </r>
  <r>
    <n v="4423"/>
    <x v="3486"/>
    <n v="154"/>
    <x v="5"/>
    <x v="0"/>
    <n v="4"/>
    <n v="87.63"/>
    <n v="350.52"/>
    <x v="4399"/>
    <n v="5"/>
    <s v="New York, NY"/>
    <n v="246"/>
    <n v="131"/>
    <n v="161"/>
    <n v="407"/>
    <n v="7"/>
    <n v="20"/>
    <x v="0"/>
    <x v="1"/>
    <n v="54357.71"/>
    <s v="Platinum"/>
    <x v="2"/>
  </r>
  <r>
    <n v="4424"/>
    <x v="3487"/>
    <n v="683"/>
    <x v="7"/>
    <x v="1"/>
    <n v="4"/>
    <n v="947.23"/>
    <n v="3788.92"/>
    <x v="4400"/>
    <n v="2"/>
    <s v="Miami, FL"/>
    <n v="42"/>
    <n v="101"/>
    <n v="230"/>
    <n v="260"/>
    <n v="8"/>
    <n v="48"/>
    <x v="2"/>
    <x v="2"/>
    <n v="103916.1"/>
    <s v="Gold"/>
    <x v="2"/>
  </r>
  <r>
    <n v="4425"/>
    <x v="450"/>
    <n v="634"/>
    <x v="7"/>
    <x v="0"/>
    <n v="4"/>
    <n v="1250.76"/>
    <n v="5003.04"/>
    <x v="4401"/>
    <n v="7"/>
    <s v="Dallas, TX"/>
    <n v="354"/>
    <n v="66"/>
    <n v="194"/>
    <n v="497"/>
    <n v="8"/>
    <n v="18"/>
    <x v="0"/>
    <x v="1"/>
    <n v="31353.200000000001"/>
    <s v="Platinum"/>
    <x v="0"/>
  </r>
  <r>
    <n v="4426"/>
    <x v="3488"/>
    <n v="293"/>
    <x v="0"/>
    <x v="0"/>
    <n v="1"/>
    <n v="110.92"/>
    <n v="110.92"/>
    <x v="4402"/>
    <n v="14"/>
    <s v="New York, NY"/>
    <n v="69"/>
    <n v="99"/>
    <n v="251"/>
    <n v="284"/>
    <n v="10"/>
    <n v="60"/>
    <x v="1"/>
    <x v="1"/>
    <n v="36656.199999999997"/>
    <s v="Silver"/>
    <x v="0"/>
  </r>
  <r>
    <n v="4427"/>
    <x v="3489"/>
    <n v="868"/>
    <x v="7"/>
    <x v="1"/>
    <n v="4"/>
    <n v="1700.45"/>
    <n v="6801.8"/>
    <x v="4403"/>
    <n v="1"/>
    <s v="Chicago, IL"/>
    <n v="379"/>
    <n v="135"/>
    <n v="242"/>
    <n v="401"/>
    <n v="5"/>
    <n v="68"/>
    <x v="1"/>
    <x v="1"/>
    <n v="70366.23"/>
    <s v="Silver"/>
    <x v="2"/>
  </r>
  <r>
    <n v="4428"/>
    <x v="3010"/>
    <n v="587"/>
    <x v="2"/>
    <x v="0"/>
    <n v="5"/>
    <n v="1528.06"/>
    <n v="7640.2999999999993"/>
    <x v="4404"/>
    <n v="17"/>
    <s v="Chicago, IL"/>
    <n v="311"/>
    <n v="77"/>
    <n v="116"/>
    <n v="286"/>
    <n v="7"/>
    <n v="34"/>
    <x v="0"/>
    <x v="0"/>
    <n v="97736.37"/>
    <s v="Gold"/>
    <x v="2"/>
  </r>
  <r>
    <n v="4429"/>
    <x v="3490"/>
    <n v="614"/>
    <x v="3"/>
    <x v="0"/>
    <n v="5"/>
    <n v="904.74"/>
    <n v="4523.7"/>
    <x v="4405"/>
    <n v="4"/>
    <s v="Los Angeles, CA"/>
    <n v="34"/>
    <n v="73"/>
    <n v="234"/>
    <n v="375"/>
    <n v="7"/>
    <n v="32"/>
    <x v="0"/>
    <x v="2"/>
    <n v="113285.6"/>
    <s v="Platinum"/>
    <x v="3"/>
  </r>
  <r>
    <n v="4430"/>
    <x v="3491"/>
    <n v="119"/>
    <x v="6"/>
    <x v="0"/>
    <n v="4"/>
    <n v="118.77"/>
    <n v="475.08"/>
    <x v="4406"/>
    <n v="13"/>
    <s v="Los Angeles, CA"/>
    <n v="269"/>
    <n v="106"/>
    <n v="297"/>
    <n v="181"/>
    <n v="9"/>
    <n v="39"/>
    <x v="2"/>
    <x v="1"/>
    <n v="25997.040000000001"/>
    <s v="Platinum"/>
    <x v="0"/>
  </r>
  <r>
    <n v="4431"/>
    <x v="3492"/>
    <n v="223"/>
    <x v="7"/>
    <x v="1"/>
    <n v="2"/>
    <n v="797.27"/>
    <n v="1594.54"/>
    <x v="4407"/>
    <n v="9"/>
    <s v="New York, NY"/>
    <n v="136"/>
    <n v="101"/>
    <n v="139"/>
    <n v="348"/>
    <n v="6"/>
    <n v="60"/>
    <x v="1"/>
    <x v="2"/>
    <n v="72129.570000000007"/>
    <s v="Bronze"/>
    <x v="0"/>
  </r>
  <r>
    <n v="4432"/>
    <x v="1929"/>
    <n v="774"/>
    <x v="7"/>
    <x v="0"/>
    <n v="2"/>
    <n v="1166.92"/>
    <n v="2333.84"/>
    <x v="4408"/>
    <n v="4"/>
    <s v="Chicago, IL"/>
    <n v="88"/>
    <n v="72"/>
    <n v="242"/>
    <n v="337"/>
    <n v="4"/>
    <n v="62"/>
    <x v="1"/>
    <x v="0"/>
    <n v="59527.94"/>
    <s v="Platinum"/>
    <x v="2"/>
  </r>
  <r>
    <n v="4433"/>
    <x v="3493"/>
    <n v="644"/>
    <x v="6"/>
    <x v="0"/>
    <n v="3"/>
    <n v="1310.0999999999999"/>
    <n v="3930.2999999999997"/>
    <x v="4409"/>
    <n v="18"/>
    <s v="Chicago, IL"/>
    <n v="358"/>
    <n v="82"/>
    <n v="166"/>
    <n v="477"/>
    <n v="3"/>
    <n v="24"/>
    <x v="0"/>
    <x v="2"/>
    <n v="100208.52"/>
    <s v="Silver"/>
    <x v="0"/>
  </r>
  <r>
    <n v="4434"/>
    <x v="3494"/>
    <n v="284"/>
    <x v="2"/>
    <x v="1"/>
    <n v="4"/>
    <n v="1170.52"/>
    <n v="4682.08"/>
    <x v="4410"/>
    <n v="1"/>
    <s v="New York, NY"/>
    <n v="320"/>
    <n v="141"/>
    <n v="153"/>
    <n v="131"/>
    <n v="5"/>
    <n v="49"/>
    <x v="2"/>
    <x v="2"/>
    <n v="39511.760000000002"/>
    <s v="Gold"/>
    <x v="0"/>
  </r>
  <r>
    <n v="4435"/>
    <x v="3495"/>
    <n v="119"/>
    <x v="4"/>
    <x v="0"/>
    <n v="5"/>
    <n v="1003.32"/>
    <n v="5016.6000000000004"/>
    <x v="4411"/>
    <n v="9"/>
    <s v="Dallas, TX"/>
    <n v="330"/>
    <n v="134"/>
    <n v="256"/>
    <n v="454"/>
    <n v="2"/>
    <n v="41"/>
    <x v="2"/>
    <x v="0"/>
    <n v="25498.44"/>
    <s v="Platinum"/>
    <x v="3"/>
  </r>
  <r>
    <n v="4436"/>
    <x v="3496"/>
    <n v="381"/>
    <x v="4"/>
    <x v="0"/>
    <n v="5"/>
    <n v="893.33"/>
    <n v="4466.6500000000005"/>
    <x v="4412"/>
    <n v="9"/>
    <s v="Dallas, TX"/>
    <n v="191"/>
    <n v="147"/>
    <n v="244"/>
    <n v="309"/>
    <n v="5"/>
    <n v="56"/>
    <x v="2"/>
    <x v="0"/>
    <n v="68501.84"/>
    <s v="Platinum"/>
    <x v="1"/>
  </r>
  <r>
    <n v="4437"/>
    <x v="328"/>
    <n v="905"/>
    <x v="5"/>
    <x v="1"/>
    <n v="5"/>
    <n v="1214.9000000000001"/>
    <n v="6074.5"/>
    <x v="4413"/>
    <n v="14"/>
    <s v="Dallas, TX"/>
    <n v="32"/>
    <n v="75"/>
    <n v="299"/>
    <n v="398"/>
    <n v="9"/>
    <n v="30"/>
    <x v="0"/>
    <x v="2"/>
    <n v="75771.58"/>
    <s v="Gold"/>
    <x v="1"/>
  </r>
  <r>
    <n v="4438"/>
    <x v="3497"/>
    <n v="310"/>
    <x v="7"/>
    <x v="0"/>
    <n v="2"/>
    <n v="1891.11"/>
    <n v="3782.22"/>
    <x v="4414"/>
    <n v="2"/>
    <s v="Miami, FL"/>
    <n v="369"/>
    <n v="66"/>
    <n v="212"/>
    <n v="417"/>
    <n v="5"/>
    <n v="23"/>
    <x v="0"/>
    <x v="0"/>
    <n v="63882.37"/>
    <s v="Bronze"/>
    <x v="3"/>
  </r>
  <r>
    <n v="4439"/>
    <x v="482"/>
    <n v="351"/>
    <x v="7"/>
    <x v="1"/>
    <n v="5"/>
    <n v="659.57"/>
    <n v="3297.8500000000004"/>
    <x v="4415"/>
    <n v="18"/>
    <s v="New York, NY"/>
    <n v="302"/>
    <n v="104"/>
    <n v="176"/>
    <n v="167"/>
    <n v="3"/>
    <n v="46"/>
    <x v="2"/>
    <x v="1"/>
    <n v="78938.97"/>
    <s v="Silver"/>
    <x v="2"/>
  </r>
  <r>
    <n v="4440"/>
    <x v="3498"/>
    <n v="949"/>
    <x v="1"/>
    <x v="0"/>
    <n v="5"/>
    <n v="1375.81"/>
    <n v="6879.0499999999993"/>
    <x v="4416"/>
    <n v="3"/>
    <s v="Los Angeles, CA"/>
    <n v="180"/>
    <n v="92"/>
    <n v="235"/>
    <n v="169"/>
    <n v="7"/>
    <n v="28"/>
    <x v="0"/>
    <x v="2"/>
    <n v="48424.97"/>
    <s v="Bronze"/>
    <x v="0"/>
  </r>
  <r>
    <n v="4441"/>
    <x v="252"/>
    <n v="822"/>
    <x v="2"/>
    <x v="0"/>
    <n v="5"/>
    <n v="825.84"/>
    <n v="4129.2"/>
    <x v="4417"/>
    <n v="20"/>
    <s v="Los Angeles, CA"/>
    <n v="407"/>
    <n v="107"/>
    <n v="199"/>
    <n v="312"/>
    <n v="9"/>
    <n v="45"/>
    <x v="2"/>
    <x v="1"/>
    <n v="115441.89"/>
    <s v="Gold"/>
    <x v="0"/>
  </r>
  <r>
    <n v="4442"/>
    <x v="3499"/>
    <n v="959"/>
    <x v="1"/>
    <x v="1"/>
    <n v="2"/>
    <n v="1422.09"/>
    <n v="2844.18"/>
    <x v="4418"/>
    <n v="16"/>
    <s v="Dallas, TX"/>
    <n v="211"/>
    <n v="69"/>
    <n v="248"/>
    <n v="406"/>
    <n v="10"/>
    <n v="22"/>
    <x v="0"/>
    <x v="0"/>
    <n v="69285.19"/>
    <s v="Gold"/>
    <x v="1"/>
  </r>
  <r>
    <n v="4443"/>
    <x v="1032"/>
    <n v="693"/>
    <x v="2"/>
    <x v="0"/>
    <n v="2"/>
    <n v="264.19"/>
    <n v="528.38"/>
    <x v="4419"/>
    <n v="4"/>
    <s v="Los Angeles, CA"/>
    <n v="385"/>
    <n v="50"/>
    <n v="243"/>
    <n v="436"/>
    <n v="9"/>
    <n v="20"/>
    <x v="0"/>
    <x v="2"/>
    <n v="109350.7"/>
    <s v="Platinum"/>
    <x v="3"/>
  </r>
  <r>
    <n v="4444"/>
    <x v="3500"/>
    <n v="554"/>
    <x v="2"/>
    <x v="1"/>
    <n v="3"/>
    <n v="1606.35"/>
    <n v="4819.0499999999993"/>
    <x v="4420"/>
    <n v="9"/>
    <s v="Chicago, IL"/>
    <n v="43"/>
    <n v="148"/>
    <n v="110"/>
    <n v="156"/>
    <n v="9"/>
    <n v="52"/>
    <x v="2"/>
    <x v="0"/>
    <n v="30747.02"/>
    <s v="Silver"/>
    <x v="0"/>
  </r>
  <r>
    <n v="4445"/>
    <x v="3501"/>
    <n v="186"/>
    <x v="1"/>
    <x v="0"/>
    <n v="5"/>
    <n v="1177.69"/>
    <n v="5888.4500000000007"/>
    <x v="4421"/>
    <n v="2"/>
    <s v="Miami, FL"/>
    <n v="242"/>
    <n v="113"/>
    <n v="111"/>
    <n v="291"/>
    <n v="1"/>
    <n v="61"/>
    <x v="1"/>
    <x v="1"/>
    <n v="29324.68"/>
    <s v="Platinum"/>
    <x v="1"/>
  </r>
  <r>
    <n v="4446"/>
    <x v="3502"/>
    <n v="926"/>
    <x v="5"/>
    <x v="0"/>
    <n v="4"/>
    <n v="1572.16"/>
    <n v="6288.64"/>
    <x v="4422"/>
    <n v="18"/>
    <s v="Dallas, TX"/>
    <n v="223"/>
    <n v="127"/>
    <n v="188"/>
    <n v="298"/>
    <n v="8"/>
    <n v="70"/>
    <x v="1"/>
    <x v="2"/>
    <n v="47585.89"/>
    <s v="Platinum"/>
    <x v="0"/>
  </r>
  <r>
    <n v="4447"/>
    <x v="1839"/>
    <n v="646"/>
    <x v="5"/>
    <x v="0"/>
    <n v="4"/>
    <n v="1345.94"/>
    <n v="5383.76"/>
    <x v="4423"/>
    <n v="8"/>
    <s v="Chicago, IL"/>
    <n v="341"/>
    <n v="117"/>
    <n v="283"/>
    <n v="388"/>
    <n v="8"/>
    <n v="34"/>
    <x v="0"/>
    <x v="2"/>
    <n v="31082.93"/>
    <s v="Platinum"/>
    <x v="1"/>
  </r>
  <r>
    <n v="4448"/>
    <x v="2936"/>
    <n v="721"/>
    <x v="0"/>
    <x v="0"/>
    <n v="5"/>
    <n v="1552.77"/>
    <n v="7763.85"/>
    <x v="4424"/>
    <n v="9"/>
    <s v="Chicago, IL"/>
    <n v="464"/>
    <n v="56"/>
    <n v="192"/>
    <n v="444"/>
    <n v="6"/>
    <n v="38"/>
    <x v="2"/>
    <x v="1"/>
    <n v="32226.62"/>
    <s v="Silver"/>
    <x v="2"/>
  </r>
  <r>
    <n v="4449"/>
    <x v="1538"/>
    <n v="428"/>
    <x v="6"/>
    <x v="0"/>
    <n v="5"/>
    <n v="1850.53"/>
    <n v="9252.65"/>
    <x v="4425"/>
    <n v="14"/>
    <s v="Dallas, TX"/>
    <n v="186"/>
    <n v="82"/>
    <n v="225"/>
    <n v="443"/>
    <n v="8"/>
    <n v="43"/>
    <x v="2"/>
    <x v="2"/>
    <n v="58143.79"/>
    <s v="Bronze"/>
    <x v="2"/>
  </r>
  <r>
    <n v="4450"/>
    <x v="872"/>
    <n v="511"/>
    <x v="5"/>
    <x v="1"/>
    <n v="4"/>
    <n v="877.23"/>
    <n v="3508.92"/>
    <x v="4426"/>
    <n v="19"/>
    <s v="Los Angeles, CA"/>
    <n v="172"/>
    <n v="144"/>
    <n v="282"/>
    <n v="228"/>
    <n v="5"/>
    <n v="30"/>
    <x v="0"/>
    <x v="0"/>
    <n v="73807.490000000005"/>
    <s v="Silver"/>
    <x v="3"/>
  </r>
  <r>
    <n v="4451"/>
    <x v="556"/>
    <n v="703"/>
    <x v="1"/>
    <x v="0"/>
    <n v="4"/>
    <n v="833.52"/>
    <n v="3334.08"/>
    <x v="4427"/>
    <n v="11"/>
    <s v="Dallas, TX"/>
    <n v="285"/>
    <n v="112"/>
    <n v="153"/>
    <n v="406"/>
    <n v="7"/>
    <n v="59"/>
    <x v="2"/>
    <x v="0"/>
    <n v="99346.79"/>
    <s v="Platinum"/>
    <x v="0"/>
  </r>
  <r>
    <n v="4452"/>
    <x v="3503"/>
    <n v="146"/>
    <x v="1"/>
    <x v="1"/>
    <n v="4"/>
    <n v="537.47"/>
    <n v="2149.88"/>
    <x v="4428"/>
    <n v="9"/>
    <s v="Dallas, TX"/>
    <n v="307"/>
    <n v="55"/>
    <n v="151"/>
    <n v="114"/>
    <n v="6"/>
    <n v="22"/>
    <x v="0"/>
    <x v="1"/>
    <n v="32089.08"/>
    <s v="Bronze"/>
    <x v="0"/>
  </r>
  <r>
    <n v="4453"/>
    <x v="3504"/>
    <n v="603"/>
    <x v="6"/>
    <x v="1"/>
    <n v="5"/>
    <n v="1996.52"/>
    <n v="9982.6"/>
    <x v="4429"/>
    <n v="9"/>
    <s v="New York, NY"/>
    <n v="80"/>
    <n v="111"/>
    <n v="234"/>
    <n v="322"/>
    <n v="9"/>
    <n v="66"/>
    <x v="1"/>
    <x v="1"/>
    <n v="69481.78"/>
    <s v="Platinum"/>
    <x v="3"/>
  </r>
  <r>
    <n v="4454"/>
    <x v="3505"/>
    <n v="982"/>
    <x v="2"/>
    <x v="0"/>
    <n v="2"/>
    <n v="1591.64"/>
    <n v="3183.28"/>
    <x v="4430"/>
    <n v="19"/>
    <s v="Miami, FL"/>
    <n v="79"/>
    <n v="115"/>
    <n v="100"/>
    <n v="110"/>
    <n v="6"/>
    <n v="34"/>
    <x v="0"/>
    <x v="2"/>
    <n v="95185.2"/>
    <s v="Silver"/>
    <x v="0"/>
  </r>
  <r>
    <n v="4455"/>
    <x v="3506"/>
    <n v="123"/>
    <x v="6"/>
    <x v="0"/>
    <n v="3"/>
    <n v="999.27"/>
    <n v="2997.81"/>
    <x v="4431"/>
    <n v="12"/>
    <s v="Los Angeles, CA"/>
    <n v="112"/>
    <n v="129"/>
    <n v="217"/>
    <n v="368"/>
    <n v="8"/>
    <n v="46"/>
    <x v="2"/>
    <x v="2"/>
    <n v="26421.360000000001"/>
    <s v="Gold"/>
    <x v="0"/>
  </r>
  <r>
    <n v="4456"/>
    <x v="665"/>
    <n v="448"/>
    <x v="4"/>
    <x v="1"/>
    <n v="4"/>
    <n v="518.29999999999995"/>
    <n v="2073.1999999999998"/>
    <x v="4432"/>
    <n v="1"/>
    <s v="Miami, FL"/>
    <n v="354"/>
    <n v="145"/>
    <n v="259"/>
    <n v="430"/>
    <n v="9"/>
    <n v="61"/>
    <x v="1"/>
    <x v="1"/>
    <n v="76602.12"/>
    <s v="Gold"/>
    <x v="3"/>
  </r>
  <r>
    <n v="4457"/>
    <x v="2960"/>
    <n v="547"/>
    <x v="7"/>
    <x v="1"/>
    <n v="1"/>
    <n v="1764.42"/>
    <n v="1764.42"/>
    <x v="4433"/>
    <n v="13"/>
    <s v="Dallas, TX"/>
    <n v="188"/>
    <n v="132"/>
    <n v="288"/>
    <n v="191"/>
    <n v="6"/>
    <n v="55"/>
    <x v="2"/>
    <x v="2"/>
    <n v="75554.149999999994"/>
    <s v="Gold"/>
    <x v="0"/>
  </r>
  <r>
    <n v="4458"/>
    <x v="2929"/>
    <n v="284"/>
    <x v="6"/>
    <x v="0"/>
    <n v="3"/>
    <n v="1601.39"/>
    <n v="4804.17"/>
    <x v="4434"/>
    <n v="1"/>
    <s v="Miami, FL"/>
    <n v="185"/>
    <n v="80"/>
    <n v="132"/>
    <n v="354"/>
    <n v="7"/>
    <n v="43"/>
    <x v="2"/>
    <x v="2"/>
    <n v="99377.37"/>
    <s v="Platinum"/>
    <x v="2"/>
  </r>
  <r>
    <n v="4459"/>
    <x v="1035"/>
    <n v="524"/>
    <x v="2"/>
    <x v="1"/>
    <n v="1"/>
    <n v="1421.3"/>
    <n v="1421.3"/>
    <x v="4435"/>
    <n v="19"/>
    <s v="Los Angeles, CA"/>
    <n v="452"/>
    <n v="106"/>
    <n v="203"/>
    <n v="317"/>
    <n v="5"/>
    <n v="24"/>
    <x v="0"/>
    <x v="0"/>
    <n v="49584.65"/>
    <s v="Silver"/>
    <x v="2"/>
  </r>
  <r>
    <n v="4460"/>
    <x v="3507"/>
    <n v="124"/>
    <x v="4"/>
    <x v="1"/>
    <n v="2"/>
    <n v="1208.98"/>
    <n v="2417.96"/>
    <x v="4436"/>
    <n v="11"/>
    <s v="Miami, FL"/>
    <n v="66"/>
    <n v="127"/>
    <n v="261"/>
    <n v="163"/>
    <n v="6"/>
    <n v="67"/>
    <x v="1"/>
    <x v="1"/>
    <n v="92279.22"/>
    <s v="Platinum"/>
    <x v="1"/>
  </r>
  <r>
    <n v="4461"/>
    <x v="2955"/>
    <n v="980"/>
    <x v="0"/>
    <x v="1"/>
    <n v="3"/>
    <n v="138.68"/>
    <n v="416.04"/>
    <x v="4437"/>
    <n v="17"/>
    <s v="Miami, FL"/>
    <n v="353"/>
    <n v="116"/>
    <n v="199"/>
    <n v="109"/>
    <n v="2"/>
    <n v="29"/>
    <x v="0"/>
    <x v="1"/>
    <n v="53931.09"/>
    <s v="Silver"/>
    <x v="2"/>
  </r>
  <r>
    <n v="4462"/>
    <x v="3508"/>
    <n v="640"/>
    <x v="4"/>
    <x v="0"/>
    <n v="5"/>
    <n v="162.69999999999999"/>
    <n v="813.5"/>
    <x v="4438"/>
    <n v="2"/>
    <s v="Miami, FL"/>
    <n v="279"/>
    <n v="113"/>
    <n v="100"/>
    <n v="105"/>
    <n v="10"/>
    <n v="44"/>
    <x v="2"/>
    <x v="2"/>
    <n v="79614.78"/>
    <s v="Gold"/>
    <x v="1"/>
  </r>
  <r>
    <n v="4463"/>
    <x v="3509"/>
    <n v="424"/>
    <x v="2"/>
    <x v="0"/>
    <n v="2"/>
    <n v="299.77"/>
    <n v="599.54"/>
    <x v="4439"/>
    <n v="14"/>
    <s v="Chicago, IL"/>
    <n v="165"/>
    <n v="113"/>
    <n v="247"/>
    <n v="186"/>
    <n v="3"/>
    <n v="39"/>
    <x v="2"/>
    <x v="0"/>
    <n v="101654.58"/>
    <s v="Gold"/>
    <x v="2"/>
  </r>
  <r>
    <n v="4464"/>
    <x v="3510"/>
    <n v="491"/>
    <x v="3"/>
    <x v="1"/>
    <n v="1"/>
    <n v="1091.26"/>
    <n v="1091.26"/>
    <x v="4440"/>
    <n v="5"/>
    <s v="Dallas, TX"/>
    <n v="284"/>
    <n v="134"/>
    <n v="272"/>
    <n v="464"/>
    <n v="5"/>
    <n v="21"/>
    <x v="0"/>
    <x v="2"/>
    <n v="66757.03"/>
    <s v="Gold"/>
    <x v="1"/>
  </r>
  <r>
    <n v="4465"/>
    <x v="3511"/>
    <n v="363"/>
    <x v="0"/>
    <x v="1"/>
    <n v="5"/>
    <n v="468.08"/>
    <n v="2340.4"/>
    <x v="4441"/>
    <n v="15"/>
    <s v="Los Angeles, CA"/>
    <n v="251"/>
    <n v="92"/>
    <n v="173"/>
    <n v="215"/>
    <n v="3"/>
    <n v="51"/>
    <x v="2"/>
    <x v="1"/>
    <n v="107589.15"/>
    <s v="Platinum"/>
    <x v="2"/>
  </r>
  <r>
    <n v="4466"/>
    <x v="3163"/>
    <n v="193"/>
    <x v="3"/>
    <x v="0"/>
    <n v="3"/>
    <n v="1569.23"/>
    <n v="4707.6900000000005"/>
    <x v="4442"/>
    <n v="9"/>
    <s v="Miami, FL"/>
    <n v="342"/>
    <n v="70"/>
    <n v="102"/>
    <n v="281"/>
    <n v="8"/>
    <n v="52"/>
    <x v="2"/>
    <x v="1"/>
    <n v="116053.65"/>
    <s v="Platinum"/>
    <x v="1"/>
  </r>
  <r>
    <n v="4467"/>
    <x v="3512"/>
    <n v="217"/>
    <x v="1"/>
    <x v="1"/>
    <n v="5"/>
    <n v="1935.73"/>
    <n v="9678.65"/>
    <x v="4443"/>
    <n v="11"/>
    <s v="Chicago, IL"/>
    <n v="13"/>
    <n v="139"/>
    <n v="177"/>
    <n v="139"/>
    <n v="10"/>
    <n v="63"/>
    <x v="1"/>
    <x v="0"/>
    <n v="94504.43"/>
    <s v="Platinum"/>
    <x v="3"/>
  </r>
  <r>
    <n v="4468"/>
    <x v="3513"/>
    <n v="201"/>
    <x v="2"/>
    <x v="1"/>
    <n v="2"/>
    <n v="499.44"/>
    <n v="998.88"/>
    <x v="4444"/>
    <n v="13"/>
    <s v="Dallas, TX"/>
    <n v="445"/>
    <n v="133"/>
    <n v="164"/>
    <n v="436"/>
    <n v="4"/>
    <n v="56"/>
    <x v="2"/>
    <x v="1"/>
    <n v="50117.58"/>
    <s v="Gold"/>
    <x v="0"/>
  </r>
  <r>
    <n v="4469"/>
    <x v="3514"/>
    <n v="654"/>
    <x v="3"/>
    <x v="0"/>
    <n v="1"/>
    <n v="723.54"/>
    <n v="723.54"/>
    <x v="4445"/>
    <n v="14"/>
    <s v="Chicago, IL"/>
    <n v="459"/>
    <n v="74"/>
    <n v="216"/>
    <n v="170"/>
    <n v="5"/>
    <n v="56"/>
    <x v="2"/>
    <x v="0"/>
    <n v="106731.18"/>
    <s v="Bronze"/>
    <x v="2"/>
  </r>
  <r>
    <n v="4470"/>
    <x v="3515"/>
    <n v="272"/>
    <x v="2"/>
    <x v="1"/>
    <n v="3"/>
    <n v="257.62"/>
    <n v="772.86"/>
    <x v="4446"/>
    <n v="20"/>
    <s v="Dallas, TX"/>
    <n v="223"/>
    <n v="129"/>
    <n v="194"/>
    <n v="113"/>
    <n v="7"/>
    <n v="49"/>
    <x v="2"/>
    <x v="2"/>
    <n v="81410.95"/>
    <s v="Bronze"/>
    <x v="1"/>
  </r>
  <r>
    <n v="4471"/>
    <x v="3516"/>
    <n v="392"/>
    <x v="3"/>
    <x v="1"/>
    <n v="2"/>
    <n v="428.01"/>
    <n v="856.02"/>
    <x v="4447"/>
    <n v="18"/>
    <s v="Miami, FL"/>
    <n v="99"/>
    <n v="125"/>
    <n v="106"/>
    <n v="419"/>
    <n v="9"/>
    <n v="41"/>
    <x v="2"/>
    <x v="1"/>
    <n v="81766.81"/>
    <s v="Gold"/>
    <x v="0"/>
  </r>
  <r>
    <n v="4472"/>
    <x v="1872"/>
    <n v="247"/>
    <x v="1"/>
    <x v="1"/>
    <n v="5"/>
    <n v="64.239999999999995"/>
    <n v="321.2"/>
    <x v="4448"/>
    <n v="8"/>
    <s v="Miami, FL"/>
    <n v="2"/>
    <n v="129"/>
    <n v="126"/>
    <n v="490"/>
    <n v="3"/>
    <n v="39"/>
    <x v="2"/>
    <x v="1"/>
    <n v="25596.25"/>
    <s v="Silver"/>
    <x v="3"/>
  </r>
  <r>
    <n v="4473"/>
    <x v="3517"/>
    <n v="287"/>
    <x v="2"/>
    <x v="0"/>
    <n v="5"/>
    <n v="580.6"/>
    <n v="2903"/>
    <x v="4449"/>
    <n v="20"/>
    <s v="Dallas, TX"/>
    <n v="401"/>
    <n v="105"/>
    <n v="216"/>
    <n v="232"/>
    <n v="10"/>
    <n v="50"/>
    <x v="2"/>
    <x v="2"/>
    <n v="38319.89"/>
    <s v="Silver"/>
    <x v="2"/>
  </r>
  <r>
    <n v="4474"/>
    <x v="1962"/>
    <n v="361"/>
    <x v="0"/>
    <x v="1"/>
    <n v="2"/>
    <n v="141.9"/>
    <n v="283.8"/>
    <x v="3407"/>
    <n v="18"/>
    <s v="Dallas, TX"/>
    <n v="341"/>
    <n v="74"/>
    <n v="180"/>
    <n v="287"/>
    <n v="9"/>
    <n v="70"/>
    <x v="1"/>
    <x v="1"/>
    <n v="42955.42"/>
    <s v="Silver"/>
    <x v="2"/>
  </r>
  <r>
    <n v="4475"/>
    <x v="3518"/>
    <n v="886"/>
    <x v="4"/>
    <x v="0"/>
    <n v="5"/>
    <n v="962.79"/>
    <n v="4813.95"/>
    <x v="4450"/>
    <n v="12"/>
    <s v="Los Angeles, CA"/>
    <n v="77"/>
    <n v="99"/>
    <n v="103"/>
    <n v="400"/>
    <n v="6"/>
    <n v="38"/>
    <x v="2"/>
    <x v="0"/>
    <n v="39291.31"/>
    <s v="Platinum"/>
    <x v="2"/>
  </r>
  <r>
    <n v="4476"/>
    <x v="3519"/>
    <n v="191"/>
    <x v="3"/>
    <x v="0"/>
    <n v="1"/>
    <n v="1721.68"/>
    <n v="1721.68"/>
    <x v="4451"/>
    <n v="19"/>
    <s v="Chicago, IL"/>
    <n v="393"/>
    <n v="122"/>
    <n v="185"/>
    <n v="462"/>
    <n v="2"/>
    <n v="30"/>
    <x v="0"/>
    <x v="2"/>
    <n v="93198.65"/>
    <s v="Silver"/>
    <x v="2"/>
  </r>
  <r>
    <n v="4477"/>
    <x v="3520"/>
    <n v="257"/>
    <x v="7"/>
    <x v="1"/>
    <n v="2"/>
    <n v="371.69"/>
    <n v="743.38"/>
    <x v="4452"/>
    <n v="2"/>
    <s v="New York, NY"/>
    <n v="75"/>
    <n v="63"/>
    <n v="205"/>
    <n v="498"/>
    <n v="7"/>
    <n v="48"/>
    <x v="2"/>
    <x v="1"/>
    <n v="92107.05"/>
    <s v="Platinum"/>
    <x v="0"/>
  </r>
  <r>
    <n v="4478"/>
    <x v="3521"/>
    <n v="414"/>
    <x v="7"/>
    <x v="0"/>
    <n v="2"/>
    <n v="1288.74"/>
    <n v="2577.48"/>
    <x v="4453"/>
    <n v="16"/>
    <s v="Dallas, TX"/>
    <n v="280"/>
    <n v="116"/>
    <n v="273"/>
    <n v="296"/>
    <n v="6"/>
    <n v="55"/>
    <x v="2"/>
    <x v="0"/>
    <n v="67647.360000000001"/>
    <s v="Bronze"/>
    <x v="0"/>
  </r>
  <r>
    <n v="4479"/>
    <x v="3522"/>
    <n v="517"/>
    <x v="4"/>
    <x v="1"/>
    <n v="4"/>
    <n v="1952.38"/>
    <n v="7809.52"/>
    <x v="4454"/>
    <n v="9"/>
    <s v="Los Angeles, CA"/>
    <n v="398"/>
    <n v="88"/>
    <n v="200"/>
    <n v="398"/>
    <n v="3"/>
    <n v="56"/>
    <x v="2"/>
    <x v="0"/>
    <n v="21350.720000000001"/>
    <s v="Bronze"/>
    <x v="2"/>
  </r>
  <r>
    <n v="4480"/>
    <x v="3523"/>
    <n v="794"/>
    <x v="1"/>
    <x v="0"/>
    <n v="1"/>
    <n v="492.09"/>
    <n v="492.09"/>
    <x v="4455"/>
    <n v="5"/>
    <s v="New York, NY"/>
    <n v="445"/>
    <n v="96"/>
    <n v="188"/>
    <n v="156"/>
    <n v="3"/>
    <n v="60"/>
    <x v="1"/>
    <x v="0"/>
    <n v="97354.54"/>
    <s v="Gold"/>
    <x v="1"/>
  </r>
  <r>
    <n v="4481"/>
    <x v="85"/>
    <n v="273"/>
    <x v="0"/>
    <x v="0"/>
    <n v="1"/>
    <n v="840.12"/>
    <n v="840.12"/>
    <x v="4456"/>
    <n v="20"/>
    <s v="Miami, FL"/>
    <n v="365"/>
    <n v="85"/>
    <n v="300"/>
    <n v="271"/>
    <n v="9"/>
    <n v="48"/>
    <x v="2"/>
    <x v="2"/>
    <n v="101375.31"/>
    <s v="Gold"/>
    <x v="1"/>
  </r>
  <r>
    <n v="4482"/>
    <x v="3524"/>
    <n v="160"/>
    <x v="7"/>
    <x v="0"/>
    <n v="1"/>
    <n v="1361.13"/>
    <n v="1361.13"/>
    <x v="4457"/>
    <n v="9"/>
    <s v="Dallas, TX"/>
    <n v="90"/>
    <n v="84"/>
    <n v="182"/>
    <n v="499"/>
    <n v="8"/>
    <n v="52"/>
    <x v="2"/>
    <x v="0"/>
    <n v="105060.4"/>
    <s v="Platinum"/>
    <x v="0"/>
  </r>
  <r>
    <n v="4483"/>
    <x v="3525"/>
    <n v="729"/>
    <x v="1"/>
    <x v="0"/>
    <n v="1"/>
    <n v="488.78"/>
    <n v="488.78"/>
    <x v="4458"/>
    <n v="3"/>
    <s v="Miami, FL"/>
    <n v="311"/>
    <n v="63"/>
    <n v="232"/>
    <n v="340"/>
    <n v="4"/>
    <n v="50"/>
    <x v="2"/>
    <x v="2"/>
    <n v="109372.17"/>
    <s v="Bronze"/>
    <x v="2"/>
  </r>
  <r>
    <n v="4484"/>
    <x v="3526"/>
    <n v="433"/>
    <x v="7"/>
    <x v="1"/>
    <n v="3"/>
    <n v="985.58"/>
    <n v="2956.7400000000002"/>
    <x v="4459"/>
    <n v="10"/>
    <s v="Miami, FL"/>
    <n v="475"/>
    <n v="136"/>
    <n v="252"/>
    <n v="205"/>
    <n v="6"/>
    <n v="23"/>
    <x v="0"/>
    <x v="0"/>
    <n v="75065.460000000006"/>
    <s v="Gold"/>
    <x v="2"/>
  </r>
  <r>
    <n v="4485"/>
    <x v="1864"/>
    <n v="285"/>
    <x v="6"/>
    <x v="1"/>
    <n v="3"/>
    <n v="1555.19"/>
    <n v="4665.57"/>
    <x v="4460"/>
    <n v="5"/>
    <s v="Chicago, IL"/>
    <n v="114"/>
    <n v="125"/>
    <n v="295"/>
    <n v="460"/>
    <n v="2"/>
    <n v="45"/>
    <x v="2"/>
    <x v="1"/>
    <n v="55605.05"/>
    <s v="Platinum"/>
    <x v="3"/>
  </r>
  <r>
    <n v="4486"/>
    <x v="3527"/>
    <n v="127"/>
    <x v="7"/>
    <x v="0"/>
    <n v="1"/>
    <n v="1157.1600000000001"/>
    <n v="1157.1600000000001"/>
    <x v="3903"/>
    <n v="20"/>
    <s v="Chicago, IL"/>
    <n v="408"/>
    <n v="119"/>
    <n v="256"/>
    <n v="233"/>
    <n v="2"/>
    <n v="63"/>
    <x v="1"/>
    <x v="0"/>
    <n v="62171.35"/>
    <s v="Platinum"/>
    <x v="1"/>
  </r>
  <r>
    <n v="4487"/>
    <x v="1447"/>
    <n v="830"/>
    <x v="5"/>
    <x v="0"/>
    <n v="4"/>
    <n v="911.18"/>
    <n v="3644.72"/>
    <x v="4461"/>
    <n v="1"/>
    <s v="Dallas, TX"/>
    <n v="120"/>
    <n v="136"/>
    <n v="262"/>
    <n v="407"/>
    <n v="9"/>
    <n v="44"/>
    <x v="2"/>
    <x v="1"/>
    <n v="111873.71"/>
    <s v="Bronze"/>
    <x v="0"/>
  </r>
  <r>
    <n v="4488"/>
    <x v="3528"/>
    <n v="159"/>
    <x v="6"/>
    <x v="1"/>
    <n v="4"/>
    <n v="1649.36"/>
    <n v="6597.44"/>
    <x v="4462"/>
    <n v="10"/>
    <s v="Miami, FL"/>
    <n v="182"/>
    <n v="78"/>
    <n v="291"/>
    <n v="233"/>
    <n v="8"/>
    <n v="50"/>
    <x v="2"/>
    <x v="0"/>
    <n v="57714"/>
    <s v="Gold"/>
    <x v="1"/>
  </r>
  <r>
    <n v="4489"/>
    <x v="3529"/>
    <n v="405"/>
    <x v="4"/>
    <x v="1"/>
    <n v="2"/>
    <n v="171.98"/>
    <n v="343.96"/>
    <x v="4463"/>
    <n v="20"/>
    <s v="Miami, FL"/>
    <n v="486"/>
    <n v="114"/>
    <n v="109"/>
    <n v="199"/>
    <n v="8"/>
    <n v="58"/>
    <x v="2"/>
    <x v="0"/>
    <n v="104120.76"/>
    <s v="Gold"/>
    <x v="3"/>
  </r>
  <r>
    <n v="4490"/>
    <x v="3530"/>
    <n v="499"/>
    <x v="4"/>
    <x v="0"/>
    <n v="5"/>
    <n v="1404.28"/>
    <n v="7021.4"/>
    <x v="4464"/>
    <n v="12"/>
    <s v="Los Angeles, CA"/>
    <n v="73"/>
    <n v="96"/>
    <n v="265"/>
    <n v="387"/>
    <n v="9"/>
    <n v="20"/>
    <x v="0"/>
    <x v="0"/>
    <n v="104355.3"/>
    <s v="Gold"/>
    <x v="3"/>
  </r>
  <r>
    <n v="4491"/>
    <x v="3531"/>
    <n v="201"/>
    <x v="2"/>
    <x v="0"/>
    <n v="1"/>
    <n v="1064.31"/>
    <n v="1064.31"/>
    <x v="4465"/>
    <n v="15"/>
    <s v="Chicago, IL"/>
    <n v="278"/>
    <n v="107"/>
    <n v="201"/>
    <n v="277"/>
    <n v="7"/>
    <n v="57"/>
    <x v="2"/>
    <x v="0"/>
    <n v="118555.44"/>
    <s v="Gold"/>
    <x v="1"/>
  </r>
  <r>
    <n v="4492"/>
    <x v="3532"/>
    <n v="427"/>
    <x v="6"/>
    <x v="0"/>
    <n v="3"/>
    <n v="93.58"/>
    <n v="280.74"/>
    <x v="4466"/>
    <n v="15"/>
    <s v="Los Angeles, CA"/>
    <n v="437"/>
    <n v="141"/>
    <n v="182"/>
    <n v="425"/>
    <n v="4"/>
    <n v="43"/>
    <x v="2"/>
    <x v="0"/>
    <n v="113559.53"/>
    <s v="Platinum"/>
    <x v="2"/>
  </r>
  <r>
    <n v="4493"/>
    <x v="3501"/>
    <n v="245"/>
    <x v="4"/>
    <x v="1"/>
    <n v="2"/>
    <n v="1422.01"/>
    <n v="2844.02"/>
    <x v="4467"/>
    <n v="14"/>
    <s v="Miami, FL"/>
    <n v="224"/>
    <n v="122"/>
    <n v="236"/>
    <n v="438"/>
    <n v="5"/>
    <n v="39"/>
    <x v="2"/>
    <x v="2"/>
    <n v="86946.94"/>
    <s v="Bronze"/>
    <x v="0"/>
  </r>
  <r>
    <n v="4494"/>
    <x v="2847"/>
    <n v="522"/>
    <x v="7"/>
    <x v="1"/>
    <n v="1"/>
    <n v="1715.6"/>
    <n v="1715.6"/>
    <x v="4468"/>
    <n v="6"/>
    <s v="Los Angeles, CA"/>
    <n v="269"/>
    <n v="69"/>
    <n v="201"/>
    <n v="316"/>
    <n v="2"/>
    <n v="22"/>
    <x v="0"/>
    <x v="2"/>
    <n v="72745.17"/>
    <s v="Gold"/>
    <x v="1"/>
  </r>
  <r>
    <n v="4495"/>
    <x v="3533"/>
    <n v="431"/>
    <x v="7"/>
    <x v="0"/>
    <n v="3"/>
    <n v="1788.04"/>
    <n v="5364.12"/>
    <x v="4469"/>
    <n v="11"/>
    <s v="Los Angeles, CA"/>
    <n v="313"/>
    <n v="117"/>
    <n v="251"/>
    <n v="202"/>
    <n v="5"/>
    <n v="24"/>
    <x v="0"/>
    <x v="0"/>
    <n v="53058.59"/>
    <s v="Bronze"/>
    <x v="1"/>
  </r>
  <r>
    <n v="4496"/>
    <x v="3534"/>
    <n v="364"/>
    <x v="5"/>
    <x v="1"/>
    <n v="5"/>
    <n v="71.459999999999994"/>
    <n v="357.29999999999995"/>
    <x v="4470"/>
    <n v="7"/>
    <s v="Dallas, TX"/>
    <n v="254"/>
    <n v="71"/>
    <n v="227"/>
    <n v="204"/>
    <n v="5"/>
    <n v="54"/>
    <x v="2"/>
    <x v="1"/>
    <n v="75263.100000000006"/>
    <s v="Platinum"/>
    <x v="2"/>
  </r>
  <r>
    <n v="4497"/>
    <x v="3371"/>
    <n v="484"/>
    <x v="4"/>
    <x v="1"/>
    <n v="1"/>
    <n v="150.52000000000001"/>
    <n v="150.52000000000001"/>
    <x v="4471"/>
    <n v="18"/>
    <s v="Chicago, IL"/>
    <n v="53"/>
    <n v="101"/>
    <n v="291"/>
    <n v="344"/>
    <n v="9"/>
    <n v="53"/>
    <x v="2"/>
    <x v="2"/>
    <n v="30035.69"/>
    <s v="Platinum"/>
    <x v="1"/>
  </r>
  <r>
    <n v="4498"/>
    <x v="1640"/>
    <n v="947"/>
    <x v="6"/>
    <x v="1"/>
    <n v="2"/>
    <n v="939.74"/>
    <n v="1879.48"/>
    <x v="4472"/>
    <n v="10"/>
    <s v="Dallas, TX"/>
    <n v="191"/>
    <n v="68"/>
    <n v="282"/>
    <n v="283"/>
    <n v="8"/>
    <n v="66"/>
    <x v="1"/>
    <x v="2"/>
    <n v="57110.59"/>
    <s v="Gold"/>
    <x v="2"/>
  </r>
  <r>
    <n v="4499"/>
    <x v="1785"/>
    <n v="223"/>
    <x v="5"/>
    <x v="0"/>
    <n v="3"/>
    <n v="1455.79"/>
    <n v="4367.37"/>
    <x v="4473"/>
    <n v="15"/>
    <s v="Miami, FL"/>
    <n v="371"/>
    <n v="145"/>
    <n v="282"/>
    <n v="390"/>
    <n v="8"/>
    <n v="50"/>
    <x v="2"/>
    <x v="0"/>
    <n v="65020.639999999999"/>
    <s v="Bronze"/>
    <x v="0"/>
  </r>
  <r>
    <n v="4500"/>
    <x v="3535"/>
    <n v="153"/>
    <x v="4"/>
    <x v="1"/>
    <n v="1"/>
    <n v="1618.96"/>
    <n v="1618.96"/>
    <x v="4474"/>
    <n v="13"/>
    <s v="Miami, FL"/>
    <n v="457"/>
    <n v="127"/>
    <n v="134"/>
    <n v="362"/>
    <n v="8"/>
    <n v="53"/>
    <x v="2"/>
    <x v="2"/>
    <n v="28486.41"/>
    <s v="Gold"/>
    <x v="0"/>
  </r>
  <r>
    <n v="4501"/>
    <x v="3536"/>
    <n v="307"/>
    <x v="0"/>
    <x v="0"/>
    <n v="1"/>
    <n v="1559.65"/>
    <n v="1559.65"/>
    <x v="4475"/>
    <n v="13"/>
    <s v="Dallas, TX"/>
    <n v="99"/>
    <n v="52"/>
    <n v="141"/>
    <n v="455"/>
    <n v="5"/>
    <n v="46"/>
    <x v="2"/>
    <x v="1"/>
    <n v="118174.54"/>
    <s v="Bronze"/>
    <x v="1"/>
  </r>
  <r>
    <n v="4502"/>
    <x v="3537"/>
    <n v="345"/>
    <x v="3"/>
    <x v="1"/>
    <n v="2"/>
    <n v="902.06"/>
    <n v="1804.12"/>
    <x v="4476"/>
    <n v="20"/>
    <s v="Los Angeles, CA"/>
    <n v="179"/>
    <n v="62"/>
    <n v="151"/>
    <n v="469"/>
    <n v="8"/>
    <n v="36"/>
    <x v="2"/>
    <x v="2"/>
    <n v="64250.85"/>
    <s v="Silver"/>
    <x v="3"/>
  </r>
  <r>
    <n v="4503"/>
    <x v="579"/>
    <n v="870"/>
    <x v="2"/>
    <x v="0"/>
    <n v="5"/>
    <n v="761.28"/>
    <n v="3806.3999999999996"/>
    <x v="4477"/>
    <n v="3"/>
    <s v="Chicago, IL"/>
    <n v="411"/>
    <n v="103"/>
    <n v="143"/>
    <n v="237"/>
    <n v="7"/>
    <n v="59"/>
    <x v="2"/>
    <x v="2"/>
    <n v="65131.08"/>
    <s v="Platinum"/>
    <x v="1"/>
  </r>
  <r>
    <n v="4504"/>
    <x v="1903"/>
    <n v="711"/>
    <x v="5"/>
    <x v="1"/>
    <n v="5"/>
    <n v="1636.83"/>
    <n v="8184.15"/>
    <x v="4478"/>
    <n v="20"/>
    <s v="Los Angeles, CA"/>
    <n v="463"/>
    <n v="95"/>
    <n v="174"/>
    <n v="403"/>
    <n v="4"/>
    <n v="37"/>
    <x v="2"/>
    <x v="0"/>
    <n v="67235.710000000006"/>
    <s v="Gold"/>
    <x v="3"/>
  </r>
  <r>
    <n v="4505"/>
    <x v="3538"/>
    <n v="700"/>
    <x v="1"/>
    <x v="1"/>
    <n v="4"/>
    <n v="810.17"/>
    <n v="3240.68"/>
    <x v="4479"/>
    <n v="12"/>
    <s v="Dallas, TX"/>
    <n v="306"/>
    <n v="63"/>
    <n v="146"/>
    <n v="454"/>
    <n v="10"/>
    <n v="63"/>
    <x v="1"/>
    <x v="1"/>
    <n v="119699.28"/>
    <s v="Bronze"/>
    <x v="2"/>
  </r>
  <r>
    <n v="4506"/>
    <x v="3539"/>
    <n v="342"/>
    <x v="7"/>
    <x v="1"/>
    <n v="3"/>
    <n v="99.12"/>
    <n v="297.36"/>
    <x v="4480"/>
    <n v="7"/>
    <s v="Dallas, TX"/>
    <n v="332"/>
    <n v="90"/>
    <n v="110"/>
    <n v="143"/>
    <n v="8"/>
    <n v="48"/>
    <x v="2"/>
    <x v="0"/>
    <n v="63340.9"/>
    <s v="Gold"/>
    <x v="1"/>
  </r>
  <r>
    <n v="4507"/>
    <x v="3540"/>
    <n v="604"/>
    <x v="5"/>
    <x v="0"/>
    <n v="2"/>
    <n v="389.51"/>
    <n v="779.02"/>
    <x v="4481"/>
    <n v="2"/>
    <s v="Miami, FL"/>
    <n v="209"/>
    <n v="127"/>
    <n v="164"/>
    <n v="224"/>
    <n v="2"/>
    <n v="30"/>
    <x v="0"/>
    <x v="2"/>
    <n v="33178.639999999999"/>
    <s v="Silver"/>
    <x v="2"/>
  </r>
  <r>
    <n v="4508"/>
    <x v="2327"/>
    <n v="620"/>
    <x v="5"/>
    <x v="1"/>
    <n v="5"/>
    <n v="1707.11"/>
    <n v="8535.5499999999993"/>
    <x v="4482"/>
    <n v="4"/>
    <s v="New York, NY"/>
    <n v="153"/>
    <n v="142"/>
    <n v="161"/>
    <n v="474"/>
    <n v="1"/>
    <n v="68"/>
    <x v="1"/>
    <x v="1"/>
    <n v="111083.72"/>
    <s v="Gold"/>
    <x v="2"/>
  </r>
  <r>
    <n v="4509"/>
    <x v="2874"/>
    <n v="870"/>
    <x v="6"/>
    <x v="1"/>
    <n v="4"/>
    <n v="403.88"/>
    <n v="1615.52"/>
    <x v="4483"/>
    <n v="13"/>
    <s v="Miami, FL"/>
    <n v="248"/>
    <n v="123"/>
    <n v="104"/>
    <n v="376"/>
    <n v="4"/>
    <n v="29"/>
    <x v="0"/>
    <x v="1"/>
    <n v="27131.79"/>
    <s v="Silver"/>
    <x v="2"/>
  </r>
  <r>
    <n v="4510"/>
    <x v="3541"/>
    <n v="616"/>
    <x v="2"/>
    <x v="0"/>
    <n v="2"/>
    <n v="1983.74"/>
    <n v="3967.48"/>
    <x v="4484"/>
    <n v="10"/>
    <s v="Miami, FL"/>
    <n v="482"/>
    <n v="90"/>
    <n v="115"/>
    <n v="476"/>
    <n v="2"/>
    <n v="23"/>
    <x v="0"/>
    <x v="2"/>
    <n v="105090.22"/>
    <s v="Silver"/>
    <x v="3"/>
  </r>
  <r>
    <n v="4511"/>
    <x v="949"/>
    <n v="494"/>
    <x v="4"/>
    <x v="0"/>
    <n v="1"/>
    <n v="859.41"/>
    <n v="859.41"/>
    <x v="4485"/>
    <n v="16"/>
    <s v="Chicago, IL"/>
    <n v="80"/>
    <n v="71"/>
    <n v="202"/>
    <n v="342"/>
    <n v="9"/>
    <n v="48"/>
    <x v="2"/>
    <x v="1"/>
    <n v="90969.76"/>
    <s v="Silver"/>
    <x v="0"/>
  </r>
  <r>
    <n v="4512"/>
    <x v="3542"/>
    <n v="217"/>
    <x v="6"/>
    <x v="1"/>
    <n v="5"/>
    <n v="1799.01"/>
    <n v="8995.0499999999993"/>
    <x v="4486"/>
    <n v="5"/>
    <s v="Chicago, IL"/>
    <n v="210"/>
    <n v="111"/>
    <n v="161"/>
    <n v="461"/>
    <n v="9"/>
    <n v="58"/>
    <x v="2"/>
    <x v="0"/>
    <n v="30341.33"/>
    <s v="Silver"/>
    <x v="3"/>
  </r>
  <r>
    <n v="4513"/>
    <x v="1366"/>
    <n v="375"/>
    <x v="7"/>
    <x v="1"/>
    <n v="5"/>
    <n v="968.21"/>
    <n v="4841.05"/>
    <x v="4487"/>
    <n v="17"/>
    <s v="Chicago, IL"/>
    <n v="269"/>
    <n v="86"/>
    <n v="276"/>
    <n v="370"/>
    <n v="8"/>
    <n v="46"/>
    <x v="2"/>
    <x v="1"/>
    <n v="23372.31"/>
    <s v="Platinum"/>
    <x v="2"/>
  </r>
  <r>
    <n v="4514"/>
    <x v="3543"/>
    <n v="162"/>
    <x v="0"/>
    <x v="0"/>
    <n v="5"/>
    <n v="1203.03"/>
    <n v="6015.15"/>
    <x v="4488"/>
    <n v="13"/>
    <s v="Dallas, TX"/>
    <n v="340"/>
    <n v="107"/>
    <n v="116"/>
    <n v="354"/>
    <n v="3"/>
    <n v="50"/>
    <x v="2"/>
    <x v="2"/>
    <n v="37254.49"/>
    <s v="Platinum"/>
    <x v="2"/>
  </r>
  <r>
    <n v="4515"/>
    <x v="2202"/>
    <n v="425"/>
    <x v="5"/>
    <x v="1"/>
    <n v="4"/>
    <n v="565.61"/>
    <n v="2262.44"/>
    <x v="4489"/>
    <n v="4"/>
    <s v="Dallas, TX"/>
    <n v="158"/>
    <n v="119"/>
    <n v="246"/>
    <n v="101"/>
    <n v="8"/>
    <n v="66"/>
    <x v="1"/>
    <x v="1"/>
    <n v="96131.17"/>
    <s v="Platinum"/>
    <x v="2"/>
  </r>
  <r>
    <n v="4516"/>
    <x v="3544"/>
    <n v="575"/>
    <x v="2"/>
    <x v="0"/>
    <n v="3"/>
    <n v="1567.89"/>
    <n v="4703.67"/>
    <x v="4490"/>
    <n v="16"/>
    <s v="Chicago, IL"/>
    <n v="435"/>
    <n v="144"/>
    <n v="126"/>
    <n v="157"/>
    <n v="8"/>
    <n v="38"/>
    <x v="2"/>
    <x v="2"/>
    <n v="44988.73"/>
    <s v="Silver"/>
    <x v="2"/>
  </r>
  <r>
    <n v="4517"/>
    <x v="2873"/>
    <n v="666"/>
    <x v="0"/>
    <x v="1"/>
    <n v="4"/>
    <n v="183.2"/>
    <n v="732.8"/>
    <x v="4491"/>
    <n v="10"/>
    <s v="Dallas, TX"/>
    <n v="377"/>
    <n v="113"/>
    <n v="109"/>
    <n v="387"/>
    <n v="10"/>
    <n v="36"/>
    <x v="2"/>
    <x v="2"/>
    <n v="67276.990000000005"/>
    <s v="Bronze"/>
    <x v="1"/>
  </r>
  <r>
    <n v="4518"/>
    <x v="3545"/>
    <n v="516"/>
    <x v="1"/>
    <x v="0"/>
    <n v="3"/>
    <n v="1778.39"/>
    <n v="5335.17"/>
    <x v="4492"/>
    <n v="13"/>
    <s v="Los Angeles, CA"/>
    <n v="255"/>
    <n v="62"/>
    <n v="209"/>
    <n v="364"/>
    <n v="7"/>
    <n v="38"/>
    <x v="2"/>
    <x v="2"/>
    <n v="112101.51"/>
    <s v="Gold"/>
    <x v="1"/>
  </r>
  <r>
    <n v="4519"/>
    <x v="3546"/>
    <n v="167"/>
    <x v="2"/>
    <x v="1"/>
    <n v="2"/>
    <n v="1734.77"/>
    <n v="3469.54"/>
    <x v="4493"/>
    <n v="17"/>
    <s v="Dallas, TX"/>
    <n v="136"/>
    <n v="96"/>
    <n v="244"/>
    <n v="145"/>
    <n v="1"/>
    <n v="47"/>
    <x v="2"/>
    <x v="0"/>
    <n v="93386.11"/>
    <s v="Platinum"/>
    <x v="1"/>
  </r>
  <r>
    <n v="4520"/>
    <x v="3547"/>
    <n v="595"/>
    <x v="1"/>
    <x v="1"/>
    <n v="2"/>
    <n v="1070.03"/>
    <n v="2140.06"/>
    <x v="4494"/>
    <n v="11"/>
    <s v="Dallas, TX"/>
    <n v="211"/>
    <n v="132"/>
    <n v="220"/>
    <n v="422"/>
    <n v="7"/>
    <n v="36"/>
    <x v="2"/>
    <x v="1"/>
    <n v="43402.43"/>
    <s v="Silver"/>
    <x v="1"/>
  </r>
  <r>
    <n v="4521"/>
    <x v="3548"/>
    <n v="129"/>
    <x v="3"/>
    <x v="1"/>
    <n v="3"/>
    <n v="886.87"/>
    <n v="2660.61"/>
    <x v="4495"/>
    <n v="19"/>
    <s v="Los Angeles, CA"/>
    <n v="141"/>
    <n v="92"/>
    <n v="125"/>
    <n v="439"/>
    <n v="9"/>
    <n v="48"/>
    <x v="2"/>
    <x v="2"/>
    <n v="59052.53"/>
    <s v="Bronze"/>
    <x v="2"/>
  </r>
  <r>
    <n v="4522"/>
    <x v="3549"/>
    <n v="517"/>
    <x v="1"/>
    <x v="0"/>
    <n v="1"/>
    <n v="1187.3800000000001"/>
    <n v="1187.3800000000001"/>
    <x v="4496"/>
    <n v="1"/>
    <s v="New York, NY"/>
    <n v="346"/>
    <n v="144"/>
    <n v="289"/>
    <n v="452"/>
    <n v="9"/>
    <n v="61"/>
    <x v="1"/>
    <x v="2"/>
    <n v="34394.61"/>
    <s v="Platinum"/>
    <x v="0"/>
  </r>
  <r>
    <n v="4523"/>
    <x v="936"/>
    <n v="748"/>
    <x v="4"/>
    <x v="0"/>
    <n v="3"/>
    <n v="222.5"/>
    <n v="667.5"/>
    <x v="4497"/>
    <n v="5"/>
    <s v="Chicago, IL"/>
    <n v="184"/>
    <n v="78"/>
    <n v="163"/>
    <n v="460"/>
    <n v="9"/>
    <n v="47"/>
    <x v="2"/>
    <x v="2"/>
    <n v="70060.899999999994"/>
    <s v="Gold"/>
    <x v="0"/>
  </r>
  <r>
    <n v="4524"/>
    <x v="261"/>
    <n v="339"/>
    <x v="2"/>
    <x v="1"/>
    <n v="5"/>
    <n v="296.2"/>
    <n v="1481"/>
    <x v="4498"/>
    <n v="13"/>
    <s v="Dallas, TX"/>
    <n v="164"/>
    <n v="74"/>
    <n v="197"/>
    <n v="448"/>
    <n v="7"/>
    <n v="19"/>
    <x v="0"/>
    <x v="1"/>
    <n v="52188.01"/>
    <s v="Gold"/>
    <x v="3"/>
  </r>
  <r>
    <n v="4525"/>
    <x v="3550"/>
    <n v="119"/>
    <x v="3"/>
    <x v="1"/>
    <n v="2"/>
    <n v="300.42"/>
    <n v="600.84"/>
    <x v="4499"/>
    <n v="5"/>
    <s v="New York, NY"/>
    <n v="17"/>
    <n v="76"/>
    <n v="294"/>
    <n v="144"/>
    <n v="8"/>
    <n v="43"/>
    <x v="2"/>
    <x v="2"/>
    <n v="102956.22"/>
    <s v="Silver"/>
    <x v="0"/>
  </r>
  <r>
    <n v="4526"/>
    <x v="1004"/>
    <n v="375"/>
    <x v="4"/>
    <x v="0"/>
    <n v="1"/>
    <n v="432.44"/>
    <n v="432.44"/>
    <x v="4500"/>
    <n v="20"/>
    <s v="New York, NY"/>
    <n v="232"/>
    <n v="59"/>
    <n v="161"/>
    <n v="161"/>
    <n v="5"/>
    <n v="20"/>
    <x v="0"/>
    <x v="2"/>
    <n v="66690.720000000001"/>
    <s v="Silver"/>
    <x v="2"/>
  </r>
  <r>
    <n v="4527"/>
    <x v="2053"/>
    <n v="667"/>
    <x v="1"/>
    <x v="1"/>
    <n v="5"/>
    <n v="1614.42"/>
    <n v="8072.1"/>
    <x v="4501"/>
    <n v="15"/>
    <s v="Chicago, IL"/>
    <n v="350"/>
    <n v="132"/>
    <n v="187"/>
    <n v="469"/>
    <n v="3"/>
    <n v="51"/>
    <x v="2"/>
    <x v="2"/>
    <n v="22115.74"/>
    <s v="Platinum"/>
    <x v="3"/>
  </r>
  <r>
    <n v="4528"/>
    <x v="2781"/>
    <n v="700"/>
    <x v="2"/>
    <x v="1"/>
    <n v="2"/>
    <n v="197.34"/>
    <n v="394.68"/>
    <x v="4502"/>
    <n v="13"/>
    <s v="Chicago, IL"/>
    <n v="77"/>
    <n v="107"/>
    <n v="251"/>
    <n v="218"/>
    <n v="1"/>
    <n v="67"/>
    <x v="1"/>
    <x v="0"/>
    <n v="92115.25"/>
    <s v="Bronze"/>
    <x v="2"/>
  </r>
  <r>
    <n v="4529"/>
    <x v="3551"/>
    <n v="791"/>
    <x v="4"/>
    <x v="1"/>
    <n v="2"/>
    <n v="1271.9100000000001"/>
    <n v="2543.8200000000002"/>
    <x v="4503"/>
    <n v="3"/>
    <s v="Dallas, TX"/>
    <n v="459"/>
    <n v="123"/>
    <n v="120"/>
    <n v="219"/>
    <n v="6"/>
    <n v="58"/>
    <x v="2"/>
    <x v="2"/>
    <n v="113105.92"/>
    <s v="Platinum"/>
    <x v="1"/>
  </r>
  <r>
    <n v="4530"/>
    <x v="3434"/>
    <n v="203"/>
    <x v="2"/>
    <x v="0"/>
    <n v="3"/>
    <n v="374.46"/>
    <n v="1123.3799999999999"/>
    <x v="4504"/>
    <n v="4"/>
    <s v="Dallas, TX"/>
    <n v="266"/>
    <n v="149"/>
    <n v="295"/>
    <n v="342"/>
    <n v="1"/>
    <n v="68"/>
    <x v="1"/>
    <x v="2"/>
    <n v="85182.38"/>
    <s v="Bronze"/>
    <x v="1"/>
  </r>
  <r>
    <n v="4531"/>
    <x v="1370"/>
    <n v="352"/>
    <x v="5"/>
    <x v="1"/>
    <n v="2"/>
    <n v="1740.14"/>
    <n v="3480.28"/>
    <x v="4505"/>
    <n v="13"/>
    <s v="Los Angeles, CA"/>
    <n v="125"/>
    <n v="79"/>
    <n v="271"/>
    <n v="412"/>
    <n v="6"/>
    <n v="39"/>
    <x v="2"/>
    <x v="0"/>
    <n v="76129.539999999994"/>
    <s v="Platinum"/>
    <x v="3"/>
  </r>
  <r>
    <n v="4532"/>
    <x v="3552"/>
    <n v="881"/>
    <x v="2"/>
    <x v="1"/>
    <n v="1"/>
    <n v="1619.95"/>
    <n v="1619.95"/>
    <x v="4506"/>
    <n v="13"/>
    <s v="New York, NY"/>
    <n v="52"/>
    <n v="59"/>
    <n v="123"/>
    <n v="266"/>
    <n v="8"/>
    <n v="65"/>
    <x v="1"/>
    <x v="2"/>
    <n v="108995.83"/>
    <s v="Gold"/>
    <x v="3"/>
  </r>
  <r>
    <n v="4533"/>
    <x v="3553"/>
    <n v="668"/>
    <x v="1"/>
    <x v="1"/>
    <n v="5"/>
    <n v="211.09"/>
    <n v="1055.45"/>
    <x v="4507"/>
    <n v="5"/>
    <s v="New York, NY"/>
    <n v="388"/>
    <n v="135"/>
    <n v="177"/>
    <n v="442"/>
    <n v="9"/>
    <n v="39"/>
    <x v="2"/>
    <x v="2"/>
    <n v="111913.74"/>
    <s v="Silver"/>
    <x v="1"/>
  </r>
  <r>
    <n v="4534"/>
    <x v="2059"/>
    <n v="767"/>
    <x v="2"/>
    <x v="1"/>
    <n v="4"/>
    <n v="261"/>
    <n v="1044"/>
    <x v="4508"/>
    <n v="18"/>
    <s v="Los Angeles, CA"/>
    <n v="5"/>
    <n v="77"/>
    <n v="283"/>
    <n v="181"/>
    <n v="5"/>
    <n v="53"/>
    <x v="2"/>
    <x v="2"/>
    <n v="62887.58"/>
    <s v="Gold"/>
    <x v="1"/>
  </r>
  <r>
    <n v="4535"/>
    <x v="635"/>
    <n v="904"/>
    <x v="0"/>
    <x v="1"/>
    <n v="4"/>
    <n v="1004"/>
    <n v="4016"/>
    <x v="4509"/>
    <n v="13"/>
    <s v="Dallas, TX"/>
    <n v="472"/>
    <n v="132"/>
    <n v="137"/>
    <n v="206"/>
    <n v="7"/>
    <n v="64"/>
    <x v="1"/>
    <x v="0"/>
    <n v="20067.3"/>
    <s v="Gold"/>
    <x v="3"/>
  </r>
  <r>
    <n v="4536"/>
    <x v="3044"/>
    <n v="228"/>
    <x v="1"/>
    <x v="0"/>
    <n v="4"/>
    <n v="1301.73"/>
    <n v="5206.92"/>
    <x v="4510"/>
    <n v="14"/>
    <s v="New York, NY"/>
    <n v="494"/>
    <n v="88"/>
    <n v="112"/>
    <n v="203"/>
    <n v="3"/>
    <n v="50"/>
    <x v="2"/>
    <x v="2"/>
    <n v="102149.45"/>
    <s v="Silver"/>
    <x v="2"/>
  </r>
  <r>
    <n v="4537"/>
    <x v="3554"/>
    <n v="411"/>
    <x v="6"/>
    <x v="1"/>
    <n v="5"/>
    <n v="1156.8399999999999"/>
    <n v="5784.2"/>
    <x v="4511"/>
    <n v="1"/>
    <s v="Los Angeles, CA"/>
    <n v="62"/>
    <n v="113"/>
    <n v="139"/>
    <n v="148"/>
    <n v="3"/>
    <n v="60"/>
    <x v="1"/>
    <x v="1"/>
    <n v="51761.77"/>
    <s v="Silver"/>
    <x v="3"/>
  </r>
  <r>
    <n v="4538"/>
    <x v="3555"/>
    <n v="681"/>
    <x v="3"/>
    <x v="1"/>
    <n v="1"/>
    <n v="1957.98"/>
    <n v="1957.98"/>
    <x v="2970"/>
    <n v="7"/>
    <s v="Chicago, IL"/>
    <n v="281"/>
    <n v="92"/>
    <n v="240"/>
    <n v="236"/>
    <n v="2"/>
    <n v="30"/>
    <x v="0"/>
    <x v="0"/>
    <n v="46061.46"/>
    <s v="Platinum"/>
    <x v="3"/>
  </r>
  <r>
    <n v="4539"/>
    <x v="3140"/>
    <n v="516"/>
    <x v="0"/>
    <x v="0"/>
    <n v="5"/>
    <n v="1693.66"/>
    <n v="8468.3000000000011"/>
    <x v="4512"/>
    <n v="10"/>
    <s v="Dallas, TX"/>
    <n v="485"/>
    <n v="99"/>
    <n v="201"/>
    <n v="220"/>
    <n v="7"/>
    <n v="37"/>
    <x v="2"/>
    <x v="2"/>
    <n v="66635.05"/>
    <s v="Bronze"/>
    <x v="0"/>
  </r>
  <r>
    <n v="4540"/>
    <x v="3556"/>
    <n v="556"/>
    <x v="6"/>
    <x v="0"/>
    <n v="3"/>
    <n v="1629.52"/>
    <n v="4888.5599999999995"/>
    <x v="4513"/>
    <n v="20"/>
    <s v="Los Angeles, CA"/>
    <n v="180"/>
    <n v="58"/>
    <n v="127"/>
    <n v="185"/>
    <n v="4"/>
    <n v="52"/>
    <x v="2"/>
    <x v="0"/>
    <n v="51467.56"/>
    <s v="Bronze"/>
    <x v="3"/>
  </r>
  <r>
    <n v="4541"/>
    <x v="3557"/>
    <n v="185"/>
    <x v="0"/>
    <x v="0"/>
    <n v="5"/>
    <n v="1737.04"/>
    <n v="8685.2000000000007"/>
    <x v="4514"/>
    <n v="17"/>
    <s v="Los Angeles, CA"/>
    <n v="371"/>
    <n v="128"/>
    <n v="134"/>
    <n v="241"/>
    <n v="5"/>
    <n v="68"/>
    <x v="1"/>
    <x v="2"/>
    <n v="94646.19"/>
    <s v="Gold"/>
    <x v="0"/>
  </r>
  <r>
    <n v="4542"/>
    <x v="199"/>
    <n v="966"/>
    <x v="0"/>
    <x v="0"/>
    <n v="5"/>
    <n v="818.91"/>
    <n v="4094.5499999999997"/>
    <x v="4515"/>
    <n v="5"/>
    <s v="Dallas, TX"/>
    <n v="350"/>
    <n v="104"/>
    <n v="136"/>
    <n v="141"/>
    <n v="7"/>
    <n v="41"/>
    <x v="2"/>
    <x v="0"/>
    <n v="49755.24"/>
    <s v="Gold"/>
    <x v="0"/>
  </r>
  <r>
    <n v="4543"/>
    <x v="3558"/>
    <n v="751"/>
    <x v="7"/>
    <x v="0"/>
    <n v="4"/>
    <n v="1528.54"/>
    <n v="6114.16"/>
    <x v="4516"/>
    <n v="9"/>
    <s v="Chicago, IL"/>
    <n v="25"/>
    <n v="145"/>
    <n v="155"/>
    <n v="422"/>
    <n v="6"/>
    <n v="44"/>
    <x v="2"/>
    <x v="2"/>
    <n v="72489.34"/>
    <s v="Gold"/>
    <x v="2"/>
  </r>
  <r>
    <n v="4544"/>
    <x v="3559"/>
    <n v="612"/>
    <x v="7"/>
    <x v="1"/>
    <n v="2"/>
    <n v="671.02"/>
    <n v="1342.04"/>
    <x v="4517"/>
    <n v="13"/>
    <s v="Dallas, TX"/>
    <n v="269"/>
    <n v="62"/>
    <n v="140"/>
    <n v="326"/>
    <n v="2"/>
    <n v="36"/>
    <x v="2"/>
    <x v="0"/>
    <n v="45851.9"/>
    <s v="Platinum"/>
    <x v="0"/>
  </r>
  <r>
    <n v="4545"/>
    <x v="3560"/>
    <n v="308"/>
    <x v="4"/>
    <x v="1"/>
    <n v="5"/>
    <n v="1929.33"/>
    <n v="9646.65"/>
    <x v="4518"/>
    <n v="18"/>
    <s v="Chicago, IL"/>
    <n v="279"/>
    <n v="109"/>
    <n v="241"/>
    <n v="106"/>
    <n v="9"/>
    <n v="66"/>
    <x v="1"/>
    <x v="1"/>
    <n v="112644.61"/>
    <s v="Bronze"/>
    <x v="1"/>
  </r>
  <r>
    <n v="4546"/>
    <x v="3561"/>
    <n v="901"/>
    <x v="2"/>
    <x v="0"/>
    <n v="5"/>
    <n v="1276.9000000000001"/>
    <n v="6384.5"/>
    <x v="4519"/>
    <n v="20"/>
    <s v="Dallas, TX"/>
    <n v="25"/>
    <n v="98"/>
    <n v="205"/>
    <n v="442"/>
    <n v="7"/>
    <n v="64"/>
    <x v="1"/>
    <x v="2"/>
    <n v="43697.760000000002"/>
    <s v="Bronze"/>
    <x v="0"/>
  </r>
  <r>
    <n v="4547"/>
    <x v="3562"/>
    <n v="245"/>
    <x v="6"/>
    <x v="0"/>
    <n v="1"/>
    <n v="582.04999999999995"/>
    <n v="582.04999999999995"/>
    <x v="4520"/>
    <n v="14"/>
    <s v="Miami, FL"/>
    <n v="478"/>
    <n v="96"/>
    <n v="273"/>
    <n v="338"/>
    <n v="6"/>
    <n v="32"/>
    <x v="0"/>
    <x v="1"/>
    <n v="79072.649999999994"/>
    <s v="Platinum"/>
    <x v="2"/>
  </r>
  <r>
    <n v="4548"/>
    <x v="3563"/>
    <n v="482"/>
    <x v="3"/>
    <x v="1"/>
    <n v="3"/>
    <n v="1833.69"/>
    <n v="5501.07"/>
    <x v="4521"/>
    <n v="16"/>
    <s v="Miami, FL"/>
    <n v="276"/>
    <n v="130"/>
    <n v="294"/>
    <n v="488"/>
    <n v="2"/>
    <n v="28"/>
    <x v="0"/>
    <x v="2"/>
    <n v="48070.77"/>
    <s v="Platinum"/>
    <x v="3"/>
  </r>
  <r>
    <n v="4549"/>
    <x v="3564"/>
    <n v="653"/>
    <x v="5"/>
    <x v="1"/>
    <n v="4"/>
    <n v="1415.13"/>
    <n v="5660.52"/>
    <x v="4522"/>
    <n v="2"/>
    <s v="Chicago, IL"/>
    <n v="245"/>
    <n v="56"/>
    <n v="130"/>
    <n v="490"/>
    <n v="6"/>
    <n v="47"/>
    <x v="2"/>
    <x v="2"/>
    <n v="94529.41"/>
    <s v="Silver"/>
    <x v="1"/>
  </r>
  <r>
    <n v="4550"/>
    <x v="3565"/>
    <n v="272"/>
    <x v="6"/>
    <x v="0"/>
    <n v="5"/>
    <n v="402.68"/>
    <n v="2013.4"/>
    <x v="4523"/>
    <n v="4"/>
    <s v="Dallas, TX"/>
    <n v="161"/>
    <n v="68"/>
    <n v="169"/>
    <n v="150"/>
    <n v="4"/>
    <n v="63"/>
    <x v="1"/>
    <x v="0"/>
    <n v="36814.35"/>
    <s v="Bronze"/>
    <x v="1"/>
  </r>
  <r>
    <n v="4551"/>
    <x v="3566"/>
    <n v="900"/>
    <x v="6"/>
    <x v="0"/>
    <n v="2"/>
    <n v="1388.56"/>
    <n v="2777.12"/>
    <x v="4524"/>
    <n v="13"/>
    <s v="Dallas, TX"/>
    <n v="206"/>
    <n v="64"/>
    <n v="100"/>
    <n v="174"/>
    <n v="2"/>
    <n v="41"/>
    <x v="2"/>
    <x v="2"/>
    <n v="59885.61"/>
    <s v="Silver"/>
    <x v="1"/>
  </r>
  <r>
    <n v="4552"/>
    <x v="3567"/>
    <n v="351"/>
    <x v="1"/>
    <x v="0"/>
    <n v="1"/>
    <n v="668.2"/>
    <n v="668.2"/>
    <x v="4525"/>
    <n v="12"/>
    <s v="Dallas, TX"/>
    <n v="378"/>
    <n v="52"/>
    <n v="283"/>
    <n v="350"/>
    <n v="3"/>
    <n v="37"/>
    <x v="2"/>
    <x v="0"/>
    <n v="61406.28"/>
    <s v="Platinum"/>
    <x v="3"/>
  </r>
  <r>
    <n v="4553"/>
    <x v="3568"/>
    <n v="650"/>
    <x v="5"/>
    <x v="0"/>
    <n v="1"/>
    <n v="608.5"/>
    <n v="608.5"/>
    <x v="4526"/>
    <n v="13"/>
    <s v="Los Angeles, CA"/>
    <n v="158"/>
    <n v="52"/>
    <n v="297"/>
    <n v="357"/>
    <n v="2"/>
    <n v="23"/>
    <x v="0"/>
    <x v="0"/>
    <n v="41667.29"/>
    <s v="Silver"/>
    <x v="1"/>
  </r>
  <r>
    <n v="4554"/>
    <x v="3569"/>
    <n v="533"/>
    <x v="3"/>
    <x v="0"/>
    <n v="4"/>
    <n v="199"/>
    <n v="796"/>
    <x v="4527"/>
    <n v="6"/>
    <s v="Chicago, IL"/>
    <n v="419"/>
    <n v="150"/>
    <n v="133"/>
    <n v="348"/>
    <n v="5"/>
    <n v="22"/>
    <x v="0"/>
    <x v="0"/>
    <n v="109382.51"/>
    <s v="Bronze"/>
    <x v="2"/>
  </r>
  <r>
    <n v="4555"/>
    <x v="3570"/>
    <n v="668"/>
    <x v="0"/>
    <x v="0"/>
    <n v="3"/>
    <n v="1065.51"/>
    <n v="3196.5299999999997"/>
    <x v="4528"/>
    <n v="16"/>
    <s v="New York, NY"/>
    <n v="479"/>
    <n v="55"/>
    <n v="262"/>
    <n v="495"/>
    <n v="2"/>
    <n v="64"/>
    <x v="1"/>
    <x v="2"/>
    <n v="29577.41"/>
    <s v="Gold"/>
    <x v="2"/>
  </r>
  <r>
    <n v="4556"/>
    <x v="3571"/>
    <n v="562"/>
    <x v="2"/>
    <x v="1"/>
    <n v="2"/>
    <n v="1604.72"/>
    <n v="3209.44"/>
    <x v="4529"/>
    <n v="16"/>
    <s v="Los Angeles, CA"/>
    <n v="482"/>
    <n v="71"/>
    <n v="173"/>
    <n v="408"/>
    <n v="4"/>
    <n v="70"/>
    <x v="1"/>
    <x v="2"/>
    <n v="116450.28"/>
    <s v="Platinum"/>
    <x v="3"/>
  </r>
  <r>
    <n v="4557"/>
    <x v="3572"/>
    <n v="142"/>
    <x v="2"/>
    <x v="1"/>
    <n v="1"/>
    <n v="1390.69"/>
    <n v="1390.69"/>
    <x v="4530"/>
    <n v="10"/>
    <s v="Los Angeles, CA"/>
    <n v="179"/>
    <n v="113"/>
    <n v="184"/>
    <n v="313"/>
    <n v="9"/>
    <n v="38"/>
    <x v="2"/>
    <x v="2"/>
    <n v="72230.52"/>
    <s v="Silver"/>
    <x v="1"/>
  </r>
  <r>
    <n v="4558"/>
    <x v="3573"/>
    <n v="101"/>
    <x v="7"/>
    <x v="0"/>
    <n v="4"/>
    <n v="1348.18"/>
    <n v="5392.72"/>
    <x v="4531"/>
    <n v="2"/>
    <s v="Los Angeles, CA"/>
    <n v="384"/>
    <n v="117"/>
    <n v="176"/>
    <n v="222"/>
    <n v="3"/>
    <n v="45"/>
    <x v="2"/>
    <x v="1"/>
    <n v="91457.8"/>
    <s v="Silver"/>
    <x v="1"/>
  </r>
  <r>
    <n v="4559"/>
    <x v="3399"/>
    <n v="932"/>
    <x v="2"/>
    <x v="0"/>
    <n v="5"/>
    <n v="1540.8"/>
    <n v="7704"/>
    <x v="4532"/>
    <n v="6"/>
    <s v="Los Angeles, CA"/>
    <n v="13"/>
    <n v="104"/>
    <n v="134"/>
    <n v="225"/>
    <n v="10"/>
    <n v="41"/>
    <x v="2"/>
    <x v="2"/>
    <n v="42824.35"/>
    <s v="Platinum"/>
    <x v="3"/>
  </r>
  <r>
    <n v="4560"/>
    <x v="69"/>
    <n v="575"/>
    <x v="1"/>
    <x v="0"/>
    <n v="4"/>
    <n v="1407.75"/>
    <n v="5631"/>
    <x v="4533"/>
    <n v="3"/>
    <s v="Los Angeles, CA"/>
    <n v="382"/>
    <n v="89"/>
    <n v="137"/>
    <n v="481"/>
    <n v="9"/>
    <n v="27"/>
    <x v="0"/>
    <x v="2"/>
    <n v="108017.72"/>
    <s v="Gold"/>
    <x v="1"/>
  </r>
  <r>
    <n v="4561"/>
    <x v="3574"/>
    <n v="949"/>
    <x v="0"/>
    <x v="1"/>
    <n v="4"/>
    <n v="216.39"/>
    <n v="865.56"/>
    <x v="4534"/>
    <n v="12"/>
    <s v="New York, NY"/>
    <n v="346"/>
    <n v="134"/>
    <n v="166"/>
    <n v="361"/>
    <n v="8"/>
    <n v="48"/>
    <x v="2"/>
    <x v="2"/>
    <n v="43321.58"/>
    <s v="Bronze"/>
    <x v="3"/>
  </r>
  <r>
    <n v="4562"/>
    <x v="3575"/>
    <n v="735"/>
    <x v="2"/>
    <x v="1"/>
    <n v="1"/>
    <n v="794.99"/>
    <n v="794.99"/>
    <x v="4535"/>
    <n v="16"/>
    <s v="Los Angeles, CA"/>
    <n v="173"/>
    <n v="128"/>
    <n v="288"/>
    <n v="348"/>
    <n v="10"/>
    <n v="47"/>
    <x v="2"/>
    <x v="0"/>
    <n v="47929.88"/>
    <s v="Platinum"/>
    <x v="1"/>
  </r>
  <r>
    <n v="4563"/>
    <x v="3576"/>
    <n v="396"/>
    <x v="0"/>
    <x v="1"/>
    <n v="5"/>
    <n v="927.78"/>
    <n v="4638.8999999999996"/>
    <x v="4536"/>
    <n v="5"/>
    <s v="Dallas, TX"/>
    <n v="277"/>
    <n v="148"/>
    <n v="252"/>
    <n v="488"/>
    <n v="1"/>
    <n v="21"/>
    <x v="0"/>
    <x v="1"/>
    <n v="90058.14"/>
    <s v="Platinum"/>
    <x v="2"/>
  </r>
  <r>
    <n v="4564"/>
    <x v="3577"/>
    <n v="768"/>
    <x v="0"/>
    <x v="1"/>
    <n v="4"/>
    <n v="1046.8599999999999"/>
    <n v="4187.4399999999996"/>
    <x v="4537"/>
    <n v="7"/>
    <s v="Los Angeles, CA"/>
    <n v="56"/>
    <n v="122"/>
    <n v="139"/>
    <n v="415"/>
    <n v="9"/>
    <n v="23"/>
    <x v="0"/>
    <x v="2"/>
    <n v="81570.289999999994"/>
    <s v="Silver"/>
    <x v="2"/>
  </r>
  <r>
    <n v="4565"/>
    <x v="2633"/>
    <n v="271"/>
    <x v="1"/>
    <x v="0"/>
    <n v="5"/>
    <n v="85.67"/>
    <n v="428.35"/>
    <x v="4538"/>
    <n v="3"/>
    <s v="Los Angeles, CA"/>
    <n v="333"/>
    <n v="95"/>
    <n v="143"/>
    <n v="430"/>
    <n v="7"/>
    <n v="59"/>
    <x v="2"/>
    <x v="0"/>
    <n v="50425.02"/>
    <s v="Silver"/>
    <x v="0"/>
  </r>
  <r>
    <n v="4566"/>
    <x v="3578"/>
    <n v="100"/>
    <x v="1"/>
    <x v="0"/>
    <n v="3"/>
    <n v="709.35"/>
    <n v="2128.0500000000002"/>
    <x v="4539"/>
    <n v="5"/>
    <s v="Dallas, TX"/>
    <n v="6"/>
    <n v="116"/>
    <n v="173"/>
    <n v="120"/>
    <n v="9"/>
    <n v="40"/>
    <x v="2"/>
    <x v="0"/>
    <n v="27944.16"/>
    <s v="Platinum"/>
    <x v="0"/>
  </r>
  <r>
    <n v="4567"/>
    <x v="3579"/>
    <n v="161"/>
    <x v="4"/>
    <x v="0"/>
    <n v="4"/>
    <n v="162.97999999999999"/>
    <n v="651.91999999999996"/>
    <x v="4540"/>
    <n v="11"/>
    <s v="New York, NY"/>
    <n v="163"/>
    <n v="135"/>
    <n v="161"/>
    <n v="362"/>
    <n v="7"/>
    <n v="70"/>
    <x v="1"/>
    <x v="0"/>
    <n v="111599.1"/>
    <s v="Bronze"/>
    <x v="2"/>
  </r>
  <r>
    <n v="4568"/>
    <x v="3580"/>
    <n v="593"/>
    <x v="5"/>
    <x v="0"/>
    <n v="2"/>
    <n v="1127.5999999999999"/>
    <n v="2255.1999999999998"/>
    <x v="4541"/>
    <n v="5"/>
    <s v="New York, NY"/>
    <n v="271"/>
    <n v="146"/>
    <n v="105"/>
    <n v="471"/>
    <n v="6"/>
    <n v="42"/>
    <x v="2"/>
    <x v="1"/>
    <n v="110177.03"/>
    <s v="Silver"/>
    <x v="2"/>
  </r>
  <r>
    <n v="4569"/>
    <x v="3581"/>
    <n v="379"/>
    <x v="1"/>
    <x v="1"/>
    <n v="3"/>
    <n v="1313.73"/>
    <n v="3941.19"/>
    <x v="4542"/>
    <n v="9"/>
    <s v="New York, NY"/>
    <n v="5"/>
    <n v="109"/>
    <n v="138"/>
    <n v="135"/>
    <n v="2"/>
    <n v="28"/>
    <x v="0"/>
    <x v="2"/>
    <n v="77382.91"/>
    <s v="Silver"/>
    <x v="3"/>
  </r>
  <r>
    <n v="4570"/>
    <x v="3582"/>
    <n v="712"/>
    <x v="6"/>
    <x v="1"/>
    <n v="1"/>
    <n v="1102.76"/>
    <n v="1102.76"/>
    <x v="4543"/>
    <n v="6"/>
    <s v="Chicago, IL"/>
    <n v="55"/>
    <n v="57"/>
    <n v="159"/>
    <n v="198"/>
    <n v="5"/>
    <n v="42"/>
    <x v="2"/>
    <x v="0"/>
    <n v="104428.47"/>
    <s v="Platinum"/>
    <x v="2"/>
  </r>
  <r>
    <n v="4571"/>
    <x v="3583"/>
    <n v="356"/>
    <x v="2"/>
    <x v="0"/>
    <n v="3"/>
    <n v="1395.53"/>
    <n v="4186.59"/>
    <x v="4544"/>
    <n v="7"/>
    <s v="Los Angeles, CA"/>
    <n v="0"/>
    <n v="148"/>
    <n v="276"/>
    <n v="445"/>
    <n v="7"/>
    <n v="43"/>
    <x v="2"/>
    <x v="1"/>
    <n v="81719.72"/>
    <s v="Silver"/>
    <x v="3"/>
  </r>
  <r>
    <n v="4572"/>
    <x v="1668"/>
    <n v="959"/>
    <x v="0"/>
    <x v="1"/>
    <n v="2"/>
    <n v="471.96"/>
    <n v="943.92"/>
    <x v="4545"/>
    <n v="11"/>
    <s v="Los Angeles, CA"/>
    <n v="287"/>
    <n v="50"/>
    <n v="133"/>
    <n v="188"/>
    <n v="7"/>
    <n v="66"/>
    <x v="1"/>
    <x v="1"/>
    <n v="66215.08"/>
    <s v="Bronze"/>
    <x v="1"/>
  </r>
  <r>
    <n v="4573"/>
    <x v="3584"/>
    <n v="796"/>
    <x v="5"/>
    <x v="1"/>
    <n v="3"/>
    <n v="1683.13"/>
    <n v="5049.3900000000003"/>
    <x v="4546"/>
    <n v="5"/>
    <s v="Miami, FL"/>
    <n v="463"/>
    <n v="94"/>
    <n v="298"/>
    <n v="188"/>
    <n v="1"/>
    <n v="57"/>
    <x v="2"/>
    <x v="2"/>
    <n v="67098.91"/>
    <s v="Bronze"/>
    <x v="3"/>
  </r>
  <r>
    <n v="4574"/>
    <x v="1649"/>
    <n v="489"/>
    <x v="2"/>
    <x v="0"/>
    <n v="4"/>
    <n v="1458.44"/>
    <n v="5833.76"/>
    <x v="4547"/>
    <n v="11"/>
    <s v="Los Angeles, CA"/>
    <n v="328"/>
    <n v="65"/>
    <n v="279"/>
    <n v="477"/>
    <n v="2"/>
    <n v="54"/>
    <x v="2"/>
    <x v="2"/>
    <n v="87801.58"/>
    <s v="Platinum"/>
    <x v="0"/>
  </r>
  <r>
    <n v="4575"/>
    <x v="3585"/>
    <n v="459"/>
    <x v="1"/>
    <x v="0"/>
    <n v="3"/>
    <n v="1050.33"/>
    <n v="3150.99"/>
    <x v="4548"/>
    <n v="13"/>
    <s v="Los Angeles, CA"/>
    <n v="284"/>
    <n v="131"/>
    <n v="114"/>
    <n v="125"/>
    <n v="8"/>
    <n v="52"/>
    <x v="2"/>
    <x v="0"/>
    <n v="28901.279999999999"/>
    <s v="Platinum"/>
    <x v="2"/>
  </r>
  <r>
    <n v="4576"/>
    <x v="3586"/>
    <n v="962"/>
    <x v="7"/>
    <x v="0"/>
    <n v="1"/>
    <n v="1571.63"/>
    <n v="1571.63"/>
    <x v="4549"/>
    <n v="2"/>
    <s v="Miami, FL"/>
    <n v="455"/>
    <n v="66"/>
    <n v="103"/>
    <n v="359"/>
    <n v="1"/>
    <n v="23"/>
    <x v="0"/>
    <x v="2"/>
    <n v="56951.02"/>
    <s v="Silver"/>
    <x v="0"/>
  </r>
  <r>
    <n v="4577"/>
    <x v="1013"/>
    <n v="747"/>
    <x v="2"/>
    <x v="0"/>
    <n v="2"/>
    <n v="1097.26"/>
    <n v="2194.52"/>
    <x v="4550"/>
    <n v="1"/>
    <s v="Los Angeles, CA"/>
    <n v="348"/>
    <n v="91"/>
    <n v="106"/>
    <n v="172"/>
    <n v="6"/>
    <n v="52"/>
    <x v="2"/>
    <x v="1"/>
    <n v="81745.039999999994"/>
    <s v="Gold"/>
    <x v="3"/>
  </r>
  <r>
    <n v="4578"/>
    <x v="3587"/>
    <n v="317"/>
    <x v="6"/>
    <x v="0"/>
    <n v="3"/>
    <n v="1800.73"/>
    <n v="5402.1900000000005"/>
    <x v="4551"/>
    <n v="17"/>
    <s v="Chicago, IL"/>
    <n v="421"/>
    <n v="79"/>
    <n v="124"/>
    <n v="192"/>
    <n v="10"/>
    <n v="21"/>
    <x v="0"/>
    <x v="2"/>
    <n v="116388.15"/>
    <s v="Gold"/>
    <x v="2"/>
  </r>
  <r>
    <n v="4579"/>
    <x v="3588"/>
    <n v="699"/>
    <x v="4"/>
    <x v="0"/>
    <n v="2"/>
    <n v="1730.81"/>
    <n v="3461.62"/>
    <x v="4552"/>
    <n v="11"/>
    <s v="Los Angeles, CA"/>
    <n v="215"/>
    <n v="115"/>
    <n v="148"/>
    <n v="127"/>
    <n v="4"/>
    <n v="70"/>
    <x v="1"/>
    <x v="2"/>
    <n v="84712.83"/>
    <s v="Bronze"/>
    <x v="2"/>
  </r>
  <r>
    <n v="4580"/>
    <x v="1670"/>
    <n v="960"/>
    <x v="3"/>
    <x v="1"/>
    <n v="1"/>
    <n v="1881.24"/>
    <n v="1881.24"/>
    <x v="4553"/>
    <n v="17"/>
    <s v="Dallas, TX"/>
    <n v="249"/>
    <n v="133"/>
    <n v="133"/>
    <n v="256"/>
    <n v="10"/>
    <n v="41"/>
    <x v="2"/>
    <x v="0"/>
    <n v="31737.84"/>
    <s v="Platinum"/>
    <x v="0"/>
  </r>
  <r>
    <n v="4581"/>
    <x v="626"/>
    <n v="622"/>
    <x v="5"/>
    <x v="1"/>
    <n v="2"/>
    <n v="557.33000000000004"/>
    <n v="1114.6600000000001"/>
    <x v="4554"/>
    <n v="20"/>
    <s v="New York, NY"/>
    <n v="304"/>
    <n v="56"/>
    <n v="214"/>
    <n v="244"/>
    <n v="7"/>
    <n v="26"/>
    <x v="0"/>
    <x v="1"/>
    <n v="100955.15"/>
    <s v="Platinum"/>
    <x v="0"/>
  </r>
  <r>
    <n v="4582"/>
    <x v="3589"/>
    <n v="388"/>
    <x v="6"/>
    <x v="1"/>
    <n v="4"/>
    <n v="1357.98"/>
    <n v="5431.92"/>
    <x v="4555"/>
    <n v="10"/>
    <s v="Miami, FL"/>
    <n v="251"/>
    <n v="133"/>
    <n v="234"/>
    <n v="365"/>
    <n v="8"/>
    <n v="46"/>
    <x v="2"/>
    <x v="0"/>
    <n v="22332.71"/>
    <s v="Gold"/>
    <x v="2"/>
  </r>
  <r>
    <n v="4583"/>
    <x v="2194"/>
    <n v="146"/>
    <x v="5"/>
    <x v="0"/>
    <n v="5"/>
    <n v="373.33"/>
    <n v="1866.6499999999999"/>
    <x v="4556"/>
    <n v="20"/>
    <s v="Miami, FL"/>
    <n v="411"/>
    <n v="150"/>
    <n v="254"/>
    <n v="250"/>
    <n v="1"/>
    <n v="69"/>
    <x v="1"/>
    <x v="1"/>
    <n v="28089.32"/>
    <s v="Bronze"/>
    <x v="1"/>
  </r>
  <r>
    <n v="4584"/>
    <x v="3590"/>
    <n v="265"/>
    <x v="7"/>
    <x v="0"/>
    <n v="3"/>
    <n v="1894.93"/>
    <n v="5684.79"/>
    <x v="4557"/>
    <n v="13"/>
    <s v="Los Angeles, CA"/>
    <n v="494"/>
    <n v="103"/>
    <n v="143"/>
    <n v="437"/>
    <n v="2"/>
    <n v="55"/>
    <x v="2"/>
    <x v="0"/>
    <n v="30440.62"/>
    <s v="Platinum"/>
    <x v="2"/>
  </r>
  <r>
    <n v="4585"/>
    <x v="3591"/>
    <n v="856"/>
    <x v="1"/>
    <x v="0"/>
    <n v="4"/>
    <n v="559.02"/>
    <n v="2236.08"/>
    <x v="4558"/>
    <n v="3"/>
    <s v="Dallas, TX"/>
    <n v="133"/>
    <n v="74"/>
    <n v="239"/>
    <n v="466"/>
    <n v="6"/>
    <n v="27"/>
    <x v="0"/>
    <x v="2"/>
    <n v="44250.11"/>
    <s v="Silver"/>
    <x v="3"/>
  </r>
  <r>
    <n v="4586"/>
    <x v="3592"/>
    <n v="646"/>
    <x v="7"/>
    <x v="1"/>
    <n v="1"/>
    <n v="1068.3399999999999"/>
    <n v="1068.3399999999999"/>
    <x v="4559"/>
    <n v="15"/>
    <s v="Los Angeles, CA"/>
    <n v="129"/>
    <n v="62"/>
    <n v="268"/>
    <n v="222"/>
    <n v="6"/>
    <n v="19"/>
    <x v="0"/>
    <x v="0"/>
    <n v="116810.24000000001"/>
    <s v="Bronze"/>
    <x v="0"/>
  </r>
  <r>
    <n v="4587"/>
    <x v="70"/>
    <n v="676"/>
    <x v="6"/>
    <x v="0"/>
    <n v="1"/>
    <n v="436.74"/>
    <n v="436.74"/>
    <x v="4560"/>
    <n v="6"/>
    <s v="Chicago, IL"/>
    <n v="255"/>
    <n v="128"/>
    <n v="272"/>
    <n v="262"/>
    <n v="3"/>
    <n v="20"/>
    <x v="0"/>
    <x v="0"/>
    <n v="111166.27"/>
    <s v="Gold"/>
    <x v="3"/>
  </r>
  <r>
    <n v="4588"/>
    <x v="3593"/>
    <n v="171"/>
    <x v="5"/>
    <x v="0"/>
    <n v="1"/>
    <n v="681.1"/>
    <n v="681.1"/>
    <x v="4561"/>
    <n v="4"/>
    <s v="Dallas, TX"/>
    <n v="222"/>
    <n v="139"/>
    <n v="141"/>
    <n v="157"/>
    <n v="3"/>
    <n v="53"/>
    <x v="2"/>
    <x v="2"/>
    <n v="87318.78"/>
    <s v="Silver"/>
    <x v="0"/>
  </r>
  <r>
    <n v="4589"/>
    <x v="3594"/>
    <n v="407"/>
    <x v="7"/>
    <x v="1"/>
    <n v="4"/>
    <n v="1950.82"/>
    <n v="7803.28"/>
    <x v="4562"/>
    <n v="12"/>
    <s v="Miami, FL"/>
    <n v="40"/>
    <n v="50"/>
    <n v="167"/>
    <n v="409"/>
    <n v="7"/>
    <n v="38"/>
    <x v="2"/>
    <x v="2"/>
    <n v="69256.56"/>
    <s v="Silver"/>
    <x v="0"/>
  </r>
  <r>
    <n v="4590"/>
    <x v="1093"/>
    <n v="191"/>
    <x v="2"/>
    <x v="0"/>
    <n v="4"/>
    <n v="1803.83"/>
    <n v="7215.32"/>
    <x v="4563"/>
    <n v="2"/>
    <s v="New York, NY"/>
    <n v="301"/>
    <n v="92"/>
    <n v="269"/>
    <n v="351"/>
    <n v="5"/>
    <n v="34"/>
    <x v="0"/>
    <x v="0"/>
    <n v="64488.09"/>
    <s v="Bronze"/>
    <x v="0"/>
  </r>
  <r>
    <n v="4591"/>
    <x v="3595"/>
    <n v="504"/>
    <x v="5"/>
    <x v="1"/>
    <n v="4"/>
    <n v="267.02"/>
    <n v="1068.08"/>
    <x v="4564"/>
    <n v="11"/>
    <s v="Los Angeles, CA"/>
    <n v="108"/>
    <n v="77"/>
    <n v="160"/>
    <n v="363"/>
    <n v="2"/>
    <n v="43"/>
    <x v="2"/>
    <x v="1"/>
    <n v="100081.81"/>
    <s v="Silver"/>
    <x v="0"/>
  </r>
  <r>
    <n v="4592"/>
    <x v="3596"/>
    <n v="815"/>
    <x v="4"/>
    <x v="0"/>
    <n v="2"/>
    <n v="913.69"/>
    <n v="1827.38"/>
    <x v="4565"/>
    <n v="5"/>
    <s v="New York, NY"/>
    <n v="228"/>
    <n v="113"/>
    <n v="185"/>
    <n v="497"/>
    <n v="3"/>
    <n v="33"/>
    <x v="0"/>
    <x v="0"/>
    <n v="74095.58"/>
    <s v="Platinum"/>
    <x v="1"/>
  </r>
  <r>
    <n v="4593"/>
    <x v="3428"/>
    <n v="225"/>
    <x v="6"/>
    <x v="0"/>
    <n v="2"/>
    <n v="1106.32"/>
    <n v="2212.64"/>
    <x v="4566"/>
    <n v="1"/>
    <s v="Dallas, TX"/>
    <n v="272"/>
    <n v="99"/>
    <n v="115"/>
    <n v="498"/>
    <n v="5"/>
    <n v="70"/>
    <x v="1"/>
    <x v="0"/>
    <n v="85843.85"/>
    <s v="Platinum"/>
    <x v="0"/>
  </r>
  <r>
    <n v="4594"/>
    <x v="189"/>
    <n v="950"/>
    <x v="3"/>
    <x v="1"/>
    <n v="1"/>
    <n v="1827.27"/>
    <n v="1827.27"/>
    <x v="4567"/>
    <n v="12"/>
    <s v="Miami, FL"/>
    <n v="415"/>
    <n v="126"/>
    <n v="264"/>
    <n v="387"/>
    <n v="7"/>
    <n v="24"/>
    <x v="0"/>
    <x v="1"/>
    <n v="98539.36"/>
    <s v="Silver"/>
    <x v="0"/>
  </r>
  <r>
    <n v="4595"/>
    <x v="3534"/>
    <n v="243"/>
    <x v="0"/>
    <x v="1"/>
    <n v="4"/>
    <n v="72.260000000000005"/>
    <n v="289.04000000000002"/>
    <x v="4568"/>
    <n v="8"/>
    <s v="New York, NY"/>
    <n v="395"/>
    <n v="76"/>
    <n v="250"/>
    <n v="150"/>
    <n v="6"/>
    <n v="45"/>
    <x v="2"/>
    <x v="0"/>
    <n v="86593.84"/>
    <s v="Bronze"/>
    <x v="1"/>
  </r>
  <r>
    <n v="4596"/>
    <x v="3597"/>
    <n v="842"/>
    <x v="6"/>
    <x v="1"/>
    <n v="3"/>
    <n v="53.16"/>
    <n v="159.47999999999999"/>
    <x v="4569"/>
    <n v="11"/>
    <s v="New York, NY"/>
    <n v="373"/>
    <n v="71"/>
    <n v="225"/>
    <n v="312"/>
    <n v="6"/>
    <n v="64"/>
    <x v="1"/>
    <x v="1"/>
    <n v="72447.63"/>
    <s v="Platinum"/>
    <x v="2"/>
  </r>
  <r>
    <n v="4597"/>
    <x v="548"/>
    <n v="669"/>
    <x v="5"/>
    <x v="1"/>
    <n v="1"/>
    <n v="989.28"/>
    <n v="989.28"/>
    <x v="4570"/>
    <n v="7"/>
    <s v="Chicago, IL"/>
    <n v="280"/>
    <n v="143"/>
    <n v="245"/>
    <n v="230"/>
    <n v="3"/>
    <n v="66"/>
    <x v="1"/>
    <x v="1"/>
    <n v="104731.45"/>
    <s v="Platinum"/>
    <x v="1"/>
  </r>
  <r>
    <n v="4598"/>
    <x v="2451"/>
    <n v="386"/>
    <x v="7"/>
    <x v="0"/>
    <n v="2"/>
    <n v="1566.54"/>
    <n v="3133.08"/>
    <x v="4571"/>
    <n v="3"/>
    <s v="Los Angeles, CA"/>
    <n v="488"/>
    <n v="121"/>
    <n v="124"/>
    <n v="400"/>
    <n v="10"/>
    <n v="67"/>
    <x v="1"/>
    <x v="2"/>
    <n v="36565.81"/>
    <s v="Gold"/>
    <x v="3"/>
  </r>
  <r>
    <n v="4599"/>
    <x v="3598"/>
    <n v="999"/>
    <x v="0"/>
    <x v="1"/>
    <n v="4"/>
    <n v="1844.26"/>
    <n v="7377.04"/>
    <x v="4572"/>
    <n v="7"/>
    <s v="Chicago, IL"/>
    <n v="218"/>
    <n v="109"/>
    <n v="282"/>
    <n v="280"/>
    <n v="6"/>
    <n v="35"/>
    <x v="2"/>
    <x v="0"/>
    <n v="105387.47"/>
    <s v="Silver"/>
    <x v="2"/>
  </r>
  <r>
    <n v="4600"/>
    <x v="3599"/>
    <n v="542"/>
    <x v="2"/>
    <x v="1"/>
    <n v="1"/>
    <n v="963.99"/>
    <n v="963.99"/>
    <x v="4573"/>
    <n v="4"/>
    <s v="Miami, FL"/>
    <n v="192"/>
    <n v="131"/>
    <n v="159"/>
    <n v="343"/>
    <n v="8"/>
    <n v="63"/>
    <x v="1"/>
    <x v="1"/>
    <n v="25843.34"/>
    <s v="Platinum"/>
    <x v="0"/>
  </r>
  <r>
    <n v="4601"/>
    <x v="3600"/>
    <n v="315"/>
    <x v="7"/>
    <x v="0"/>
    <n v="5"/>
    <n v="991.66"/>
    <n v="4958.3"/>
    <x v="4574"/>
    <n v="17"/>
    <s v="Dallas, TX"/>
    <n v="99"/>
    <n v="123"/>
    <n v="185"/>
    <n v="157"/>
    <n v="9"/>
    <n v="44"/>
    <x v="2"/>
    <x v="1"/>
    <n v="25751.360000000001"/>
    <s v="Gold"/>
    <x v="3"/>
  </r>
  <r>
    <n v="4602"/>
    <x v="3531"/>
    <n v="725"/>
    <x v="6"/>
    <x v="1"/>
    <n v="2"/>
    <n v="1478.01"/>
    <n v="2956.02"/>
    <x v="4575"/>
    <n v="9"/>
    <s v="Los Angeles, CA"/>
    <n v="424"/>
    <n v="137"/>
    <n v="158"/>
    <n v="488"/>
    <n v="8"/>
    <n v="20"/>
    <x v="0"/>
    <x v="0"/>
    <n v="97904.6"/>
    <s v="Silver"/>
    <x v="1"/>
  </r>
  <r>
    <n v="4603"/>
    <x v="1180"/>
    <n v="616"/>
    <x v="1"/>
    <x v="0"/>
    <n v="1"/>
    <n v="70.61"/>
    <n v="70.61"/>
    <x v="4576"/>
    <n v="12"/>
    <s v="Chicago, IL"/>
    <n v="196"/>
    <n v="71"/>
    <n v="294"/>
    <n v="117"/>
    <n v="4"/>
    <n v="43"/>
    <x v="2"/>
    <x v="2"/>
    <n v="115174.04"/>
    <s v="Platinum"/>
    <x v="3"/>
  </r>
  <r>
    <n v="4604"/>
    <x v="275"/>
    <n v="921"/>
    <x v="5"/>
    <x v="1"/>
    <n v="2"/>
    <n v="872.49"/>
    <n v="1744.98"/>
    <x v="4577"/>
    <n v="14"/>
    <s v="Los Angeles, CA"/>
    <n v="402"/>
    <n v="140"/>
    <n v="141"/>
    <n v="248"/>
    <n v="6"/>
    <n v="61"/>
    <x v="1"/>
    <x v="0"/>
    <n v="34077.370000000003"/>
    <s v="Platinum"/>
    <x v="1"/>
  </r>
  <r>
    <n v="4605"/>
    <x v="3601"/>
    <n v="425"/>
    <x v="5"/>
    <x v="0"/>
    <n v="3"/>
    <n v="1346.77"/>
    <n v="4040.31"/>
    <x v="4578"/>
    <n v="1"/>
    <s v="Dallas, TX"/>
    <n v="324"/>
    <n v="113"/>
    <n v="254"/>
    <n v="172"/>
    <n v="2"/>
    <n v="43"/>
    <x v="2"/>
    <x v="1"/>
    <n v="51954.99"/>
    <s v="Silver"/>
    <x v="1"/>
  </r>
  <r>
    <n v="4606"/>
    <x v="3602"/>
    <n v="798"/>
    <x v="4"/>
    <x v="0"/>
    <n v="5"/>
    <n v="899.21"/>
    <n v="4496.05"/>
    <x v="4579"/>
    <n v="11"/>
    <s v="Miami, FL"/>
    <n v="151"/>
    <n v="86"/>
    <n v="182"/>
    <n v="442"/>
    <n v="7"/>
    <n v="58"/>
    <x v="2"/>
    <x v="0"/>
    <n v="49879.92"/>
    <s v="Gold"/>
    <x v="2"/>
  </r>
  <r>
    <n v="4607"/>
    <x v="3603"/>
    <n v="450"/>
    <x v="1"/>
    <x v="1"/>
    <n v="5"/>
    <n v="1944.08"/>
    <n v="9720.4"/>
    <x v="4580"/>
    <n v="20"/>
    <s v="Miami, FL"/>
    <n v="198"/>
    <n v="136"/>
    <n v="197"/>
    <n v="274"/>
    <n v="9"/>
    <n v="37"/>
    <x v="2"/>
    <x v="1"/>
    <n v="101565.73"/>
    <s v="Silver"/>
    <x v="2"/>
  </r>
  <r>
    <n v="4608"/>
    <x v="3604"/>
    <n v="750"/>
    <x v="7"/>
    <x v="0"/>
    <n v="5"/>
    <n v="512.61"/>
    <n v="2563.0500000000002"/>
    <x v="4581"/>
    <n v="20"/>
    <s v="Miami, FL"/>
    <n v="390"/>
    <n v="99"/>
    <n v="129"/>
    <n v="418"/>
    <n v="4"/>
    <n v="54"/>
    <x v="2"/>
    <x v="2"/>
    <n v="25180.880000000001"/>
    <s v="Platinum"/>
    <x v="3"/>
  </r>
  <r>
    <n v="4609"/>
    <x v="3605"/>
    <n v="367"/>
    <x v="0"/>
    <x v="1"/>
    <n v="1"/>
    <n v="956.81"/>
    <n v="956.81"/>
    <x v="4582"/>
    <n v="8"/>
    <s v="Chicago, IL"/>
    <n v="169"/>
    <n v="149"/>
    <n v="262"/>
    <n v="402"/>
    <n v="3"/>
    <n v="67"/>
    <x v="1"/>
    <x v="1"/>
    <n v="84122.72"/>
    <s v="Gold"/>
    <x v="1"/>
  </r>
  <r>
    <n v="4610"/>
    <x v="3606"/>
    <n v="870"/>
    <x v="0"/>
    <x v="1"/>
    <n v="5"/>
    <n v="331.54"/>
    <n v="1657.7"/>
    <x v="4583"/>
    <n v="10"/>
    <s v="Dallas, TX"/>
    <n v="124"/>
    <n v="73"/>
    <n v="224"/>
    <n v="108"/>
    <n v="1"/>
    <n v="30"/>
    <x v="0"/>
    <x v="2"/>
    <n v="105618.99"/>
    <s v="Bronze"/>
    <x v="3"/>
  </r>
  <r>
    <n v="4611"/>
    <x v="3607"/>
    <n v="824"/>
    <x v="3"/>
    <x v="0"/>
    <n v="2"/>
    <n v="1227.22"/>
    <n v="2454.44"/>
    <x v="4584"/>
    <n v="5"/>
    <s v="Los Angeles, CA"/>
    <n v="479"/>
    <n v="72"/>
    <n v="205"/>
    <n v="107"/>
    <n v="3"/>
    <n v="28"/>
    <x v="0"/>
    <x v="0"/>
    <n v="114420.78"/>
    <s v="Gold"/>
    <x v="0"/>
  </r>
  <r>
    <n v="4612"/>
    <x v="3120"/>
    <n v="563"/>
    <x v="5"/>
    <x v="0"/>
    <n v="5"/>
    <n v="55.04"/>
    <n v="275.2"/>
    <x v="4585"/>
    <n v="8"/>
    <s v="Chicago, IL"/>
    <n v="112"/>
    <n v="100"/>
    <n v="147"/>
    <n v="460"/>
    <n v="3"/>
    <n v="33"/>
    <x v="0"/>
    <x v="0"/>
    <n v="83339.55"/>
    <s v="Bronze"/>
    <x v="0"/>
  </r>
  <r>
    <n v="4613"/>
    <x v="3538"/>
    <n v="379"/>
    <x v="6"/>
    <x v="0"/>
    <n v="4"/>
    <n v="871.08"/>
    <n v="3484.32"/>
    <x v="4586"/>
    <n v="5"/>
    <s v="Dallas, TX"/>
    <n v="119"/>
    <n v="115"/>
    <n v="250"/>
    <n v="500"/>
    <n v="8"/>
    <n v="49"/>
    <x v="2"/>
    <x v="2"/>
    <n v="22595.1"/>
    <s v="Platinum"/>
    <x v="1"/>
  </r>
  <r>
    <n v="4614"/>
    <x v="3429"/>
    <n v="351"/>
    <x v="6"/>
    <x v="0"/>
    <n v="2"/>
    <n v="991.42"/>
    <n v="1982.84"/>
    <x v="4587"/>
    <n v="5"/>
    <s v="Los Angeles, CA"/>
    <n v="153"/>
    <n v="136"/>
    <n v="171"/>
    <n v="423"/>
    <n v="2"/>
    <n v="39"/>
    <x v="2"/>
    <x v="2"/>
    <n v="119711.67999999999"/>
    <s v="Gold"/>
    <x v="2"/>
  </r>
  <r>
    <n v="4615"/>
    <x v="3608"/>
    <n v="778"/>
    <x v="6"/>
    <x v="0"/>
    <n v="2"/>
    <n v="1684.76"/>
    <n v="3369.52"/>
    <x v="4588"/>
    <n v="4"/>
    <s v="Dallas, TX"/>
    <n v="418"/>
    <n v="128"/>
    <n v="288"/>
    <n v="195"/>
    <n v="2"/>
    <n v="39"/>
    <x v="2"/>
    <x v="0"/>
    <n v="47188.54"/>
    <s v="Bronze"/>
    <x v="2"/>
  </r>
  <r>
    <n v="4616"/>
    <x v="3609"/>
    <n v="429"/>
    <x v="4"/>
    <x v="1"/>
    <n v="4"/>
    <n v="1291.19"/>
    <n v="5164.76"/>
    <x v="4589"/>
    <n v="1"/>
    <s v="Miami, FL"/>
    <n v="227"/>
    <n v="110"/>
    <n v="278"/>
    <n v="361"/>
    <n v="4"/>
    <n v="62"/>
    <x v="1"/>
    <x v="1"/>
    <n v="90478.86"/>
    <s v="Gold"/>
    <x v="2"/>
  </r>
  <r>
    <n v="4617"/>
    <x v="3610"/>
    <n v="449"/>
    <x v="0"/>
    <x v="1"/>
    <n v="1"/>
    <n v="411.81"/>
    <n v="411.81"/>
    <x v="4590"/>
    <n v="20"/>
    <s v="Miami, FL"/>
    <n v="226"/>
    <n v="90"/>
    <n v="232"/>
    <n v="250"/>
    <n v="2"/>
    <n v="70"/>
    <x v="1"/>
    <x v="1"/>
    <n v="86665.3"/>
    <s v="Bronze"/>
    <x v="1"/>
  </r>
  <r>
    <n v="4618"/>
    <x v="3611"/>
    <n v="315"/>
    <x v="6"/>
    <x v="0"/>
    <n v="2"/>
    <n v="232.93"/>
    <n v="465.86"/>
    <x v="4591"/>
    <n v="3"/>
    <s v="Miami, FL"/>
    <n v="141"/>
    <n v="74"/>
    <n v="170"/>
    <n v="184"/>
    <n v="9"/>
    <n v="52"/>
    <x v="2"/>
    <x v="2"/>
    <n v="20374.060000000001"/>
    <s v="Gold"/>
    <x v="0"/>
  </r>
  <r>
    <n v="4619"/>
    <x v="3612"/>
    <n v="570"/>
    <x v="4"/>
    <x v="1"/>
    <n v="3"/>
    <n v="337.2"/>
    <n v="1011.5999999999999"/>
    <x v="4592"/>
    <n v="5"/>
    <s v="Chicago, IL"/>
    <n v="380"/>
    <n v="61"/>
    <n v="204"/>
    <n v="168"/>
    <n v="1"/>
    <n v="31"/>
    <x v="0"/>
    <x v="2"/>
    <n v="108370.09"/>
    <s v="Silver"/>
    <x v="2"/>
  </r>
  <r>
    <n v="4620"/>
    <x v="3517"/>
    <n v="713"/>
    <x v="5"/>
    <x v="0"/>
    <n v="2"/>
    <n v="599.78"/>
    <n v="1199.56"/>
    <x v="4593"/>
    <n v="19"/>
    <s v="Los Angeles, CA"/>
    <n v="293"/>
    <n v="59"/>
    <n v="288"/>
    <n v="240"/>
    <n v="1"/>
    <n v="50"/>
    <x v="2"/>
    <x v="2"/>
    <n v="106546.42"/>
    <s v="Bronze"/>
    <x v="3"/>
  </r>
  <r>
    <n v="4621"/>
    <x v="3613"/>
    <n v="436"/>
    <x v="3"/>
    <x v="0"/>
    <n v="3"/>
    <n v="1070.93"/>
    <n v="3212.79"/>
    <x v="3535"/>
    <n v="9"/>
    <s v="Miami, FL"/>
    <n v="209"/>
    <n v="145"/>
    <n v="224"/>
    <n v="491"/>
    <n v="3"/>
    <n v="51"/>
    <x v="2"/>
    <x v="0"/>
    <n v="61627.7"/>
    <s v="Platinum"/>
    <x v="0"/>
  </r>
  <r>
    <n v="4622"/>
    <x v="3614"/>
    <n v="116"/>
    <x v="5"/>
    <x v="0"/>
    <n v="3"/>
    <n v="1056.48"/>
    <n v="3169.44"/>
    <x v="4594"/>
    <n v="9"/>
    <s v="New York, NY"/>
    <n v="498"/>
    <n v="94"/>
    <n v="196"/>
    <n v="149"/>
    <n v="2"/>
    <n v="30"/>
    <x v="0"/>
    <x v="1"/>
    <n v="76705.42"/>
    <s v="Gold"/>
    <x v="3"/>
  </r>
  <r>
    <n v="4623"/>
    <x v="3615"/>
    <n v="808"/>
    <x v="7"/>
    <x v="0"/>
    <n v="3"/>
    <n v="1143.78"/>
    <n v="3431.34"/>
    <x v="4595"/>
    <n v="8"/>
    <s v="Los Angeles, CA"/>
    <n v="117"/>
    <n v="70"/>
    <n v="173"/>
    <n v="355"/>
    <n v="5"/>
    <n v="64"/>
    <x v="1"/>
    <x v="0"/>
    <n v="113621.63"/>
    <s v="Platinum"/>
    <x v="1"/>
  </r>
  <r>
    <n v="4624"/>
    <x v="3616"/>
    <n v="236"/>
    <x v="1"/>
    <x v="1"/>
    <n v="4"/>
    <n v="1330.7"/>
    <n v="5322.8"/>
    <x v="4596"/>
    <n v="4"/>
    <s v="Dallas, TX"/>
    <n v="101"/>
    <n v="135"/>
    <n v="114"/>
    <n v="122"/>
    <n v="10"/>
    <n v="69"/>
    <x v="1"/>
    <x v="0"/>
    <n v="109814.95"/>
    <s v="Bronze"/>
    <x v="3"/>
  </r>
  <r>
    <n v="4625"/>
    <x v="1241"/>
    <n v="761"/>
    <x v="7"/>
    <x v="1"/>
    <n v="3"/>
    <n v="250.81"/>
    <n v="752.43000000000006"/>
    <x v="4597"/>
    <n v="9"/>
    <s v="New York, NY"/>
    <n v="487"/>
    <n v="83"/>
    <n v="296"/>
    <n v="461"/>
    <n v="9"/>
    <n v="32"/>
    <x v="0"/>
    <x v="1"/>
    <n v="101448.37"/>
    <s v="Gold"/>
    <x v="0"/>
  </r>
  <r>
    <n v="4626"/>
    <x v="3617"/>
    <n v="102"/>
    <x v="1"/>
    <x v="0"/>
    <n v="5"/>
    <n v="810.37"/>
    <n v="4051.85"/>
    <x v="4598"/>
    <n v="3"/>
    <s v="New York, NY"/>
    <n v="245"/>
    <n v="147"/>
    <n v="237"/>
    <n v="163"/>
    <n v="1"/>
    <n v="32"/>
    <x v="0"/>
    <x v="1"/>
    <n v="94096.27"/>
    <s v="Gold"/>
    <x v="0"/>
  </r>
  <r>
    <n v="4627"/>
    <x v="395"/>
    <n v="723"/>
    <x v="0"/>
    <x v="0"/>
    <n v="5"/>
    <n v="1169.8900000000001"/>
    <n v="5849.4500000000007"/>
    <x v="4599"/>
    <n v="9"/>
    <s v="Chicago, IL"/>
    <n v="295"/>
    <n v="76"/>
    <n v="292"/>
    <n v="376"/>
    <n v="1"/>
    <n v="59"/>
    <x v="2"/>
    <x v="0"/>
    <n v="93413.31"/>
    <s v="Platinum"/>
    <x v="0"/>
  </r>
  <r>
    <n v="4628"/>
    <x v="3618"/>
    <n v="587"/>
    <x v="6"/>
    <x v="0"/>
    <n v="1"/>
    <n v="137.19999999999999"/>
    <n v="137.19999999999999"/>
    <x v="4600"/>
    <n v="1"/>
    <s v="Los Angeles, CA"/>
    <n v="457"/>
    <n v="118"/>
    <n v="252"/>
    <n v="499"/>
    <n v="9"/>
    <n v="23"/>
    <x v="0"/>
    <x v="0"/>
    <n v="106165.14"/>
    <s v="Gold"/>
    <x v="1"/>
  </r>
  <r>
    <n v="4629"/>
    <x v="3619"/>
    <n v="104"/>
    <x v="5"/>
    <x v="1"/>
    <n v="3"/>
    <n v="1777.79"/>
    <n v="5333.37"/>
    <x v="4601"/>
    <n v="18"/>
    <s v="New York, NY"/>
    <n v="440"/>
    <n v="112"/>
    <n v="216"/>
    <n v="434"/>
    <n v="5"/>
    <n v="34"/>
    <x v="0"/>
    <x v="0"/>
    <n v="72088.55"/>
    <s v="Silver"/>
    <x v="3"/>
  </r>
  <r>
    <n v="4630"/>
    <x v="3112"/>
    <n v="109"/>
    <x v="7"/>
    <x v="0"/>
    <n v="4"/>
    <n v="1359.01"/>
    <n v="5436.04"/>
    <x v="4602"/>
    <n v="16"/>
    <s v="Los Angeles, CA"/>
    <n v="75"/>
    <n v="67"/>
    <n v="217"/>
    <n v="214"/>
    <n v="8"/>
    <n v="55"/>
    <x v="2"/>
    <x v="1"/>
    <n v="95053.23"/>
    <s v="Gold"/>
    <x v="1"/>
  </r>
  <r>
    <n v="4631"/>
    <x v="3620"/>
    <n v="788"/>
    <x v="0"/>
    <x v="1"/>
    <n v="4"/>
    <n v="804.89"/>
    <n v="3219.56"/>
    <x v="4603"/>
    <n v="17"/>
    <s v="Los Angeles, CA"/>
    <n v="79"/>
    <n v="134"/>
    <n v="248"/>
    <n v="420"/>
    <n v="6"/>
    <n v="33"/>
    <x v="0"/>
    <x v="0"/>
    <n v="65514.58"/>
    <s v="Bronze"/>
    <x v="0"/>
  </r>
  <r>
    <n v="4632"/>
    <x v="1235"/>
    <n v="277"/>
    <x v="0"/>
    <x v="0"/>
    <n v="1"/>
    <n v="629.88"/>
    <n v="629.88"/>
    <x v="4604"/>
    <n v="8"/>
    <s v="New York, NY"/>
    <n v="406"/>
    <n v="53"/>
    <n v="192"/>
    <n v="148"/>
    <n v="6"/>
    <n v="59"/>
    <x v="2"/>
    <x v="2"/>
    <n v="66006.61"/>
    <s v="Platinum"/>
    <x v="3"/>
  </r>
  <r>
    <n v="4633"/>
    <x v="3621"/>
    <n v="523"/>
    <x v="3"/>
    <x v="0"/>
    <n v="4"/>
    <n v="690.59"/>
    <n v="2762.36"/>
    <x v="4605"/>
    <n v="9"/>
    <s v="Miami, FL"/>
    <n v="443"/>
    <n v="106"/>
    <n v="155"/>
    <n v="222"/>
    <n v="6"/>
    <n v="27"/>
    <x v="0"/>
    <x v="0"/>
    <n v="75869.88"/>
    <s v="Silver"/>
    <x v="1"/>
  </r>
  <r>
    <n v="4634"/>
    <x v="3622"/>
    <n v="669"/>
    <x v="5"/>
    <x v="1"/>
    <n v="5"/>
    <n v="831.18"/>
    <n v="4155.8999999999996"/>
    <x v="4606"/>
    <n v="7"/>
    <s v="Dallas, TX"/>
    <n v="476"/>
    <n v="91"/>
    <n v="196"/>
    <n v="353"/>
    <n v="8"/>
    <n v="40"/>
    <x v="2"/>
    <x v="1"/>
    <n v="22555.58"/>
    <s v="Silver"/>
    <x v="1"/>
  </r>
  <r>
    <n v="4635"/>
    <x v="2106"/>
    <n v="813"/>
    <x v="5"/>
    <x v="0"/>
    <n v="4"/>
    <n v="1248.78"/>
    <n v="4995.12"/>
    <x v="4607"/>
    <n v="15"/>
    <s v="Los Angeles, CA"/>
    <n v="354"/>
    <n v="107"/>
    <n v="117"/>
    <n v="352"/>
    <n v="8"/>
    <n v="36"/>
    <x v="2"/>
    <x v="1"/>
    <n v="85894.19"/>
    <s v="Gold"/>
    <x v="3"/>
  </r>
  <r>
    <n v="4636"/>
    <x v="3623"/>
    <n v="820"/>
    <x v="5"/>
    <x v="0"/>
    <n v="2"/>
    <n v="961.17"/>
    <n v="1922.34"/>
    <x v="4608"/>
    <n v="16"/>
    <s v="Chicago, IL"/>
    <n v="220"/>
    <n v="127"/>
    <n v="170"/>
    <n v="446"/>
    <n v="4"/>
    <n v="50"/>
    <x v="2"/>
    <x v="1"/>
    <n v="46308.84"/>
    <s v="Gold"/>
    <x v="0"/>
  </r>
  <r>
    <n v="4637"/>
    <x v="3624"/>
    <n v="600"/>
    <x v="5"/>
    <x v="1"/>
    <n v="2"/>
    <n v="262.92"/>
    <n v="525.84"/>
    <x v="4609"/>
    <n v="19"/>
    <s v="Miami, FL"/>
    <n v="470"/>
    <n v="74"/>
    <n v="100"/>
    <n v="241"/>
    <n v="5"/>
    <n v="38"/>
    <x v="2"/>
    <x v="2"/>
    <n v="31504.25"/>
    <s v="Platinum"/>
    <x v="3"/>
  </r>
  <r>
    <n v="4638"/>
    <x v="2927"/>
    <n v="880"/>
    <x v="1"/>
    <x v="0"/>
    <n v="3"/>
    <n v="1245.1099999999999"/>
    <n v="3735.33"/>
    <x v="4610"/>
    <n v="18"/>
    <s v="Dallas, TX"/>
    <n v="456"/>
    <n v="143"/>
    <n v="241"/>
    <n v="207"/>
    <n v="4"/>
    <n v="54"/>
    <x v="2"/>
    <x v="0"/>
    <n v="22682.04"/>
    <s v="Silver"/>
    <x v="3"/>
  </r>
  <r>
    <n v="4639"/>
    <x v="3625"/>
    <n v="502"/>
    <x v="4"/>
    <x v="1"/>
    <n v="1"/>
    <n v="832.49"/>
    <n v="832.49"/>
    <x v="4611"/>
    <n v="5"/>
    <s v="Dallas, TX"/>
    <n v="87"/>
    <n v="62"/>
    <n v="148"/>
    <n v="231"/>
    <n v="3"/>
    <n v="61"/>
    <x v="1"/>
    <x v="2"/>
    <n v="119974.37"/>
    <s v="Silver"/>
    <x v="3"/>
  </r>
  <r>
    <n v="4640"/>
    <x v="3626"/>
    <n v="651"/>
    <x v="0"/>
    <x v="1"/>
    <n v="1"/>
    <n v="679.66"/>
    <n v="679.66"/>
    <x v="4612"/>
    <n v="10"/>
    <s v="New York, NY"/>
    <n v="257"/>
    <n v="89"/>
    <n v="100"/>
    <n v="117"/>
    <n v="9"/>
    <n v="28"/>
    <x v="0"/>
    <x v="2"/>
    <n v="102211.1"/>
    <s v="Silver"/>
    <x v="2"/>
  </r>
  <r>
    <n v="4641"/>
    <x v="3627"/>
    <n v="183"/>
    <x v="0"/>
    <x v="0"/>
    <n v="4"/>
    <n v="1817.1"/>
    <n v="7268.4"/>
    <x v="4613"/>
    <n v="2"/>
    <s v="Los Angeles, CA"/>
    <n v="58"/>
    <n v="133"/>
    <n v="264"/>
    <n v="214"/>
    <n v="3"/>
    <n v="50"/>
    <x v="2"/>
    <x v="1"/>
    <n v="61031.08"/>
    <s v="Bronze"/>
    <x v="2"/>
  </r>
  <r>
    <n v="4642"/>
    <x v="3628"/>
    <n v="906"/>
    <x v="3"/>
    <x v="1"/>
    <n v="4"/>
    <n v="1517.83"/>
    <n v="6071.32"/>
    <x v="4614"/>
    <n v="5"/>
    <s v="Chicago, IL"/>
    <n v="315"/>
    <n v="88"/>
    <n v="219"/>
    <n v="130"/>
    <n v="4"/>
    <n v="69"/>
    <x v="1"/>
    <x v="1"/>
    <n v="87912.23"/>
    <s v="Platinum"/>
    <x v="3"/>
  </r>
  <r>
    <n v="4643"/>
    <x v="3629"/>
    <n v="997"/>
    <x v="4"/>
    <x v="1"/>
    <n v="3"/>
    <n v="1237.99"/>
    <n v="3713.9700000000003"/>
    <x v="4615"/>
    <n v="4"/>
    <s v="Miami, FL"/>
    <n v="473"/>
    <n v="82"/>
    <n v="110"/>
    <n v="274"/>
    <n v="10"/>
    <n v="58"/>
    <x v="2"/>
    <x v="2"/>
    <n v="114792.37"/>
    <s v="Bronze"/>
    <x v="2"/>
  </r>
  <r>
    <n v="4644"/>
    <x v="3630"/>
    <n v="764"/>
    <x v="7"/>
    <x v="0"/>
    <n v="1"/>
    <n v="89.84"/>
    <n v="89.84"/>
    <x v="4616"/>
    <n v="4"/>
    <s v="Dallas, TX"/>
    <n v="38"/>
    <n v="133"/>
    <n v="252"/>
    <n v="478"/>
    <n v="2"/>
    <n v="29"/>
    <x v="0"/>
    <x v="2"/>
    <n v="69581.75"/>
    <s v="Bronze"/>
    <x v="1"/>
  </r>
  <r>
    <n v="4645"/>
    <x v="3631"/>
    <n v="766"/>
    <x v="7"/>
    <x v="0"/>
    <n v="5"/>
    <n v="1580.02"/>
    <n v="7900.1"/>
    <x v="4617"/>
    <n v="14"/>
    <s v="Los Angeles, CA"/>
    <n v="176"/>
    <n v="127"/>
    <n v="113"/>
    <n v="441"/>
    <n v="4"/>
    <n v="65"/>
    <x v="1"/>
    <x v="1"/>
    <n v="119875.54"/>
    <s v="Silver"/>
    <x v="0"/>
  </r>
  <r>
    <n v="4646"/>
    <x v="3632"/>
    <n v="179"/>
    <x v="3"/>
    <x v="1"/>
    <n v="1"/>
    <n v="537.84"/>
    <n v="537.84"/>
    <x v="4618"/>
    <n v="17"/>
    <s v="Los Angeles, CA"/>
    <n v="0"/>
    <n v="84"/>
    <n v="200"/>
    <n v="342"/>
    <n v="3"/>
    <n v="18"/>
    <x v="0"/>
    <x v="0"/>
    <n v="39084.080000000002"/>
    <s v="Silver"/>
    <x v="3"/>
  </r>
  <r>
    <n v="4647"/>
    <x v="2417"/>
    <n v="651"/>
    <x v="0"/>
    <x v="1"/>
    <n v="4"/>
    <n v="1605.33"/>
    <n v="6421.32"/>
    <x v="4619"/>
    <n v="5"/>
    <s v="Dallas, TX"/>
    <n v="92"/>
    <n v="150"/>
    <n v="162"/>
    <n v="393"/>
    <n v="2"/>
    <n v="69"/>
    <x v="1"/>
    <x v="0"/>
    <n v="69838.559999999998"/>
    <s v="Bronze"/>
    <x v="1"/>
  </r>
  <r>
    <n v="4648"/>
    <x v="3633"/>
    <n v="131"/>
    <x v="0"/>
    <x v="0"/>
    <n v="1"/>
    <n v="114.72"/>
    <n v="114.72"/>
    <x v="4620"/>
    <n v="8"/>
    <s v="New York, NY"/>
    <n v="111"/>
    <n v="64"/>
    <n v="160"/>
    <n v="187"/>
    <n v="9"/>
    <n v="43"/>
    <x v="2"/>
    <x v="0"/>
    <n v="83310.679999999993"/>
    <s v="Gold"/>
    <x v="1"/>
  </r>
  <r>
    <n v="4649"/>
    <x v="3634"/>
    <n v="952"/>
    <x v="3"/>
    <x v="0"/>
    <n v="5"/>
    <n v="1150.8900000000001"/>
    <n v="5754.4500000000007"/>
    <x v="4621"/>
    <n v="3"/>
    <s v="New York, NY"/>
    <n v="248"/>
    <n v="125"/>
    <n v="196"/>
    <n v="270"/>
    <n v="4"/>
    <n v="45"/>
    <x v="2"/>
    <x v="0"/>
    <n v="96123.17"/>
    <s v="Bronze"/>
    <x v="1"/>
  </r>
  <r>
    <n v="4650"/>
    <x v="3635"/>
    <n v="935"/>
    <x v="1"/>
    <x v="0"/>
    <n v="3"/>
    <n v="1433.83"/>
    <n v="4301.49"/>
    <x v="4622"/>
    <n v="7"/>
    <s v="Miami, FL"/>
    <n v="148"/>
    <n v="140"/>
    <n v="114"/>
    <n v="462"/>
    <n v="7"/>
    <n v="45"/>
    <x v="2"/>
    <x v="1"/>
    <n v="23217.07"/>
    <s v="Silver"/>
    <x v="1"/>
  </r>
  <r>
    <n v="4651"/>
    <x v="2199"/>
    <n v="787"/>
    <x v="2"/>
    <x v="1"/>
    <n v="1"/>
    <n v="998.76"/>
    <n v="998.76"/>
    <x v="4623"/>
    <n v="16"/>
    <s v="New York, NY"/>
    <n v="105"/>
    <n v="122"/>
    <n v="132"/>
    <n v="427"/>
    <n v="7"/>
    <n v="38"/>
    <x v="2"/>
    <x v="1"/>
    <n v="104586.43"/>
    <s v="Silver"/>
    <x v="0"/>
  </r>
  <r>
    <n v="4652"/>
    <x v="1632"/>
    <n v="555"/>
    <x v="3"/>
    <x v="1"/>
    <n v="4"/>
    <n v="80.16"/>
    <n v="320.64"/>
    <x v="4624"/>
    <n v="20"/>
    <s v="Dallas, TX"/>
    <n v="281"/>
    <n v="98"/>
    <n v="224"/>
    <n v="146"/>
    <n v="10"/>
    <n v="31"/>
    <x v="0"/>
    <x v="2"/>
    <n v="52864.44"/>
    <s v="Gold"/>
    <x v="3"/>
  </r>
  <r>
    <n v="4653"/>
    <x v="3636"/>
    <n v="788"/>
    <x v="4"/>
    <x v="0"/>
    <n v="2"/>
    <n v="631.82000000000005"/>
    <n v="1263.6400000000001"/>
    <x v="4625"/>
    <n v="19"/>
    <s v="Los Angeles, CA"/>
    <n v="453"/>
    <n v="134"/>
    <n v="148"/>
    <n v="354"/>
    <n v="5"/>
    <n v="34"/>
    <x v="0"/>
    <x v="2"/>
    <n v="42434.1"/>
    <s v="Platinum"/>
    <x v="1"/>
  </r>
  <r>
    <n v="4654"/>
    <x v="2529"/>
    <n v="226"/>
    <x v="5"/>
    <x v="0"/>
    <n v="2"/>
    <n v="705.77"/>
    <n v="1411.54"/>
    <x v="4626"/>
    <n v="17"/>
    <s v="Chicago, IL"/>
    <n v="327"/>
    <n v="84"/>
    <n v="131"/>
    <n v="214"/>
    <n v="10"/>
    <n v="49"/>
    <x v="2"/>
    <x v="0"/>
    <n v="104056.7"/>
    <s v="Platinum"/>
    <x v="2"/>
  </r>
  <r>
    <n v="4655"/>
    <x v="3637"/>
    <n v="461"/>
    <x v="6"/>
    <x v="1"/>
    <n v="5"/>
    <n v="1340.91"/>
    <n v="6704.55"/>
    <x v="4627"/>
    <n v="3"/>
    <s v="Los Angeles, CA"/>
    <n v="255"/>
    <n v="90"/>
    <n v="284"/>
    <n v="214"/>
    <n v="9"/>
    <n v="57"/>
    <x v="2"/>
    <x v="0"/>
    <n v="96013.63"/>
    <s v="Gold"/>
    <x v="0"/>
  </r>
  <r>
    <n v="4656"/>
    <x v="3638"/>
    <n v="932"/>
    <x v="0"/>
    <x v="1"/>
    <n v="5"/>
    <n v="273.26"/>
    <n v="1366.3"/>
    <x v="4628"/>
    <n v="17"/>
    <s v="Dallas, TX"/>
    <n v="125"/>
    <n v="136"/>
    <n v="185"/>
    <n v="225"/>
    <n v="4"/>
    <n v="46"/>
    <x v="2"/>
    <x v="0"/>
    <n v="31589.38"/>
    <s v="Silver"/>
    <x v="3"/>
  </r>
  <r>
    <n v="4657"/>
    <x v="3639"/>
    <n v="485"/>
    <x v="3"/>
    <x v="0"/>
    <n v="3"/>
    <n v="1924.59"/>
    <n v="5773.7699999999995"/>
    <x v="4629"/>
    <n v="4"/>
    <s v="Chicago, IL"/>
    <n v="147"/>
    <n v="123"/>
    <n v="208"/>
    <n v="277"/>
    <n v="6"/>
    <n v="62"/>
    <x v="1"/>
    <x v="2"/>
    <n v="79093.02"/>
    <s v="Silver"/>
    <x v="1"/>
  </r>
  <r>
    <n v="4658"/>
    <x v="3640"/>
    <n v="947"/>
    <x v="7"/>
    <x v="0"/>
    <n v="1"/>
    <n v="928.73"/>
    <n v="928.73"/>
    <x v="4630"/>
    <n v="1"/>
    <s v="Miami, FL"/>
    <n v="160"/>
    <n v="147"/>
    <n v="220"/>
    <n v="366"/>
    <n v="10"/>
    <n v="67"/>
    <x v="1"/>
    <x v="0"/>
    <n v="52971.05"/>
    <s v="Platinum"/>
    <x v="3"/>
  </r>
  <r>
    <n v="4659"/>
    <x v="2782"/>
    <n v="715"/>
    <x v="6"/>
    <x v="1"/>
    <n v="3"/>
    <n v="153.51"/>
    <n v="460.53"/>
    <x v="4631"/>
    <n v="2"/>
    <s v="Chicago, IL"/>
    <n v="25"/>
    <n v="147"/>
    <n v="285"/>
    <n v="158"/>
    <n v="9"/>
    <n v="23"/>
    <x v="0"/>
    <x v="2"/>
    <n v="104793.68"/>
    <s v="Platinum"/>
    <x v="2"/>
  </r>
  <r>
    <n v="4660"/>
    <x v="3641"/>
    <n v="466"/>
    <x v="4"/>
    <x v="1"/>
    <n v="3"/>
    <n v="1127.01"/>
    <n v="3381.0299999999997"/>
    <x v="4632"/>
    <n v="19"/>
    <s v="Dallas, TX"/>
    <n v="165"/>
    <n v="133"/>
    <n v="141"/>
    <n v="219"/>
    <n v="1"/>
    <n v="20"/>
    <x v="0"/>
    <x v="1"/>
    <n v="72685.84"/>
    <s v="Silver"/>
    <x v="1"/>
  </r>
  <r>
    <n v="4661"/>
    <x v="1961"/>
    <n v="496"/>
    <x v="4"/>
    <x v="1"/>
    <n v="4"/>
    <n v="1487.92"/>
    <n v="5951.68"/>
    <x v="4633"/>
    <n v="13"/>
    <s v="Los Angeles, CA"/>
    <n v="493"/>
    <n v="99"/>
    <n v="207"/>
    <n v="309"/>
    <n v="9"/>
    <n v="54"/>
    <x v="2"/>
    <x v="2"/>
    <n v="62752.78"/>
    <s v="Gold"/>
    <x v="2"/>
  </r>
  <r>
    <n v="4662"/>
    <x v="3642"/>
    <n v="281"/>
    <x v="4"/>
    <x v="1"/>
    <n v="2"/>
    <n v="778.84"/>
    <n v="1557.68"/>
    <x v="4634"/>
    <n v="5"/>
    <s v="Dallas, TX"/>
    <n v="84"/>
    <n v="72"/>
    <n v="117"/>
    <n v="356"/>
    <n v="5"/>
    <n v="19"/>
    <x v="0"/>
    <x v="2"/>
    <n v="64810.32"/>
    <s v="Gold"/>
    <x v="2"/>
  </r>
  <r>
    <n v="4663"/>
    <x v="3643"/>
    <n v="959"/>
    <x v="1"/>
    <x v="0"/>
    <n v="3"/>
    <n v="1169.04"/>
    <n v="3507.12"/>
    <x v="4635"/>
    <n v="10"/>
    <s v="New York, NY"/>
    <n v="59"/>
    <n v="131"/>
    <n v="225"/>
    <n v="183"/>
    <n v="7"/>
    <n v="19"/>
    <x v="0"/>
    <x v="0"/>
    <n v="45837.45"/>
    <s v="Gold"/>
    <x v="3"/>
  </r>
  <r>
    <n v="4664"/>
    <x v="3644"/>
    <n v="886"/>
    <x v="6"/>
    <x v="0"/>
    <n v="1"/>
    <n v="416.27"/>
    <n v="416.27"/>
    <x v="4636"/>
    <n v="6"/>
    <s v="New York, NY"/>
    <n v="307"/>
    <n v="83"/>
    <n v="290"/>
    <n v="489"/>
    <n v="10"/>
    <n v="27"/>
    <x v="0"/>
    <x v="0"/>
    <n v="57271.360000000001"/>
    <s v="Gold"/>
    <x v="1"/>
  </r>
  <r>
    <n v="4665"/>
    <x v="3645"/>
    <n v="931"/>
    <x v="7"/>
    <x v="1"/>
    <n v="5"/>
    <n v="1987.27"/>
    <n v="9936.35"/>
    <x v="4637"/>
    <n v="14"/>
    <s v="Los Angeles, CA"/>
    <n v="148"/>
    <n v="135"/>
    <n v="299"/>
    <n v="183"/>
    <n v="9"/>
    <n v="52"/>
    <x v="2"/>
    <x v="1"/>
    <n v="97655.61"/>
    <s v="Bronze"/>
    <x v="1"/>
  </r>
  <r>
    <n v="4666"/>
    <x v="1498"/>
    <n v="813"/>
    <x v="3"/>
    <x v="1"/>
    <n v="1"/>
    <n v="327.29000000000002"/>
    <n v="327.29000000000002"/>
    <x v="4638"/>
    <n v="12"/>
    <s v="Chicago, IL"/>
    <n v="4"/>
    <n v="75"/>
    <n v="150"/>
    <n v="124"/>
    <n v="8"/>
    <n v="23"/>
    <x v="0"/>
    <x v="1"/>
    <n v="24576.16"/>
    <s v="Platinum"/>
    <x v="3"/>
  </r>
  <r>
    <n v="4667"/>
    <x v="306"/>
    <n v="108"/>
    <x v="4"/>
    <x v="0"/>
    <n v="5"/>
    <n v="812.96"/>
    <n v="4064.8"/>
    <x v="4639"/>
    <n v="15"/>
    <s v="New York, NY"/>
    <n v="163"/>
    <n v="120"/>
    <n v="209"/>
    <n v="141"/>
    <n v="4"/>
    <n v="18"/>
    <x v="0"/>
    <x v="0"/>
    <n v="40415.699999999997"/>
    <s v="Platinum"/>
    <x v="2"/>
  </r>
  <r>
    <n v="4668"/>
    <x v="2511"/>
    <n v="227"/>
    <x v="7"/>
    <x v="0"/>
    <n v="3"/>
    <n v="1911.25"/>
    <n v="5733.75"/>
    <x v="4640"/>
    <n v="17"/>
    <s v="Chicago, IL"/>
    <n v="465"/>
    <n v="85"/>
    <n v="147"/>
    <n v="421"/>
    <n v="3"/>
    <n v="20"/>
    <x v="0"/>
    <x v="1"/>
    <n v="44844.71"/>
    <s v="Bronze"/>
    <x v="1"/>
  </r>
  <r>
    <n v="4669"/>
    <x v="1206"/>
    <n v="573"/>
    <x v="6"/>
    <x v="0"/>
    <n v="5"/>
    <n v="951.62"/>
    <n v="4758.1000000000004"/>
    <x v="4641"/>
    <n v="20"/>
    <s v="Chicago, IL"/>
    <n v="324"/>
    <n v="50"/>
    <n v="250"/>
    <n v="271"/>
    <n v="10"/>
    <n v="19"/>
    <x v="0"/>
    <x v="2"/>
    <n v="64980.29"/>
    <s v="Silver"/>
    <x v="2"/>
  </r>
  <r>
    <n v="4670"/>
    <x v="3646"/>
    <n v="479"/>
    <x v="2"/>
    <x v="1"/>
    <n v="1"/>
    <n v="391.55"/>
    <n v="391.55"/>
    <x v="4642"/>
    <n v="14"/>
    <s v="Miami, FL"/>
    <n v="1"/>
    <n v="123"/>
    <n v="137"/>
    <n v="179"/>
    <n v="8"/>
    <n v="31"/>
    <x v="0"/>
    <x v="2"/>
    <n v="111491.07"/>
    <s v="Silver"/>
    <x v="1"/>
  </r>
  <r>
    <n v="4671"/>
    <x v="2566"/>
    <n v="297"/>
    <x v="1"/>
    <x v="1"/>
    <n v="3"/>
    <n v="1923.41"/>
    <n v="5770.2300000000005"/>
    <x v="4643"/>
    <n v="7"/>
    <s v="Chicago, IL"/>
    <n v="129"/>
    <n v="141"/>
    <n v="174"/>
    <n v="413"/>
    <n v="6"/>
    <n v="28"/>
    <x v="0"/>
    <x v="1"/>
    <n v="97168.03"/>
    <s v="Silver"/>
    <x v="0"/>
  </r>
  <r>
    <n v="4672"/>
    <x v="2895"/>
    <n v="555"/>
    <x v="4"/>
    <x v="1"/>
    <n v="3"/>
    <n v="1848.43"/>
    <n v="5545.29"/>
    <x v="4644"/>
    <n v="11"/>
    <s v="New York, NY"/>
    <n v="242"/>
    <n v="68"/>
    <n v="182"/>
    <n v="452"/>
    <n v="9"/>
    <n v="65"/>
    <x v="1"/>
    <x v="0"/>
    <n v="49375.24"/>
    <s v="Bronze"/>
    <x v="2"/>
  </r>
  <r>
    <n v="4673"/>
    <x v="429"/>
    <n v="109"/>
    <x v="0"/>
    <x v="0"/>
    <n v="5"/>
    <n v="180.62"/>
    <n v="903.1"/>
    <x v="4645"/>
    <n v="12"/>
    <s v="New York, NY"/>
    <n v="66"/>
    <n v="148"/>
    <n v="253"/>
    <n v="349"/>
    <n v="5"/>
    <n v="44"/>
    <x v="2"/>
    <x v="0"/>
    <n v="47069.16"/>
    <s v="Bronze"/>
    <x v="0"/>
  </r>
  <r>
    <n v="4674"/>
    <x v="3647"/>
    <n v="326"/>
    <x v="4"/>
    <x v="0"/>
    <n v="1"/>
    <n v="535.49"/>
    <n v="535.49"/>
    <x v="4646"/>
    <n v="17"/>
    <s v="Chicago, IL"/>
    <n v="384"/>
    <n v="113"/>
    <n v="271"/>
    <n v="415"/>
    <n v="6"/>
    <n v="43"/>
    <x v="2"/>
    <x v="0"/>
    <n v="68849.5"/>
    <s v="Platinum"/>
    <x v="1"/>
  </r>
  <r>
    <n v="4675"/>
    <x v="3177"/>
    <n v="860"/>
    <x v="2"/>
    <x v="0"/>
    <n v="1"/>
    <n v="1807.59"/>
    <n v="1807.59"/>
    <x v="4647"/>
    <n v="16"/>
    <s v="Miami, FL"/>
    <n v="213"/>
    <n v="107"/>
    <n v="239"/>
    <n v="314"/>
    <n v="7"/>
    <n v="44"/>
    <x v="2"/>
    <x v="0"/>
    <n v="105505.51"/>
    <s v="Platinum"/>
    <x v="2"/>
  </r>
  <r>
    <n v="4676"/>
    <x v="3648"/>
    <n v="120"/>
    <x v="7"/>
    <x v="1"/>
    <n v="3"/>
    <n v="1470.82"/>
    <n v="4412.46"/>
    <x v="4648"/>
    <n v="15"/>
    <s v="Chicago, IL"/>
    <n v="13"/>
    <n v="135"/>
    <n v="246"/>
    <n v="383"/>
    <n v="3"/>
    <n v="23"/>
    <x v="0"/>
    <x v="1"/>
    <n v="111291.51"/>
    <s v="Platinum"/>
    <x v="0"/>
  </r>
  <r>
    <n v="4677"/>
    <x v="1794"/>
    <n v="876"/>
    <x v="5"/>
    <x v="1"/>
    <n v="4"/>
    <n v="1572.87"/>
    <n v="6291.48"/>
    <x v="4649"/>
    <n v="10"/>
    <s v="Dallas, TX"/>
    <n v="319"/>
    <n v="59"/>
    <n v="220"/>
    <n v="288"/>
    <n v="8"/>
    <n v="47"/>
    <x v="2"/>
    <x v="1"/>
    <n v="55816.38"/>
    <s v="Gold"/>
    <x v="0"/>
  </r>
  <r>
    <n v="4678"/>
    <x v="1228"/>
    <n v="387"/>
    <x v="4"/>
    <x v="1"/>
    <n v="3"/>
    <n v="714.81"/>
    <n v="2144.4299999999998"/>
    <x v="4650"/>
    <n v="12"/>
    <s v="Chicago, IL"/>
    <n v="244"/>
    <n v="95"/>
    <n v="281"/>
    <n v="247"/>
    <n v="2"/>
    <n v="53"/>
    <x v="2"/>
    <x v="0"/>
    <n v="41824.550000000003"/>
    <s v="Platinum"/>
    <x v="2"/>
  </r>
  <r>
    <n v="4679"/>
    <x v="3649"/>
    <n v="796"/>
    <x v="4"/>
    <x v="1"/>
    <n v="3"/>
    <n v="385.15"/>
    <n v="1155.4499999999998"/>
    <x v="4651"/>
    <n v="5"/>
    <s v="Los Angeles, CA"/>
    <n v="442"/>
    <n v="107"/>
    <n v="215"/>
    <n v="306"/>
    <n v="4"/>
    <n v="18"/>
    <x v="0"/>
    <x v="1"/>
    <n v="67342.22"/>
    <s v="Gold"/>
    <x v="0"/>
  </r>
  <r>
    <n v="4680"/>
    <x v="3242"/>
    <n v="826"/>
    <x v="1"/>
    <x v="0"/>
    <n v="5"/>
    <n v="1601.99"/>
    <n v="8009.95"/>
    <x v="4652"/>
    <n v="14"/>
    <s v="Miami, FL"/>
    <n v="465"/>
    <n v="79"/>
    <n v="216"/>
    <n v="189"/>
    <n v="8"/>
    <n v="50"/>
    <x v="2"/>
    <x v="0"/>
    <n v="52347.16"/>
    <s v="Silver"/>
    <x v="1"/>
  </r>
  <r>
    <n v="4681"/>
    <x v="3650"/>
    <n v="466"/>
    <x v="4"/>
    <x v="1"/>
    <n v="4"/>
    <n v="324.16000000000003"/>
    <n v="1296.6400000000001"/>
    <x v="4653"/>
    <n v="7"/>
    <s v="New York, NY"/>
    <n v="328"/>
    <n v="135"/>
    <n v="150"/>
    <n v="141"/>
    <n v="1"/>
    <n v="63"/>
    <x v="1"/>
    <x v="2"/>
    <n v="93672.76"/>
    <s v="Silver"/>
    <x v="2"/>
  </r>
  <r>
    <n v="4682"/>
    <x v="3651"/>
    <n v="296"/>
    <x v="6"/>
    <x v="1"/>
    <n v="3"/>
    <n v="270.51"/>
    <n v="811.53"/>
    <x v="4654"/>
    <n v="10"/>
    <s v="Dallas, TX"/>
    <n v="288"/>
    <n v="131"/>
    <n v="239"/>
    <n v="147"/>
    <n v="3"/>
    <n v="50"/>
    <x v="2"/>
    <x v="0"/>
    <n v="110757.78"/>
    <s v="Gold"/>
    <x v="2"/>
  </r>
  <r>
    <n v="4683"/>
    <x v="1283"/>
    <n v="192"/>
    <x v="5"/>
    <x v="0"/>
    <n v="2"/>
    <n v="1164.2"/>
    <n v="2328.4"/>
    <x v="4655"/>
    <n v="17"/>
    <s v="New York, NY"/>
    <n v="218"/>
    <n v="102"/>
    <n v="285"/>
    <n v="297"/>
    <n v="5"/>
    <n v="70"/>
    <x v="1"/>
    <x v="0"/>
    <n v="21066.94"/>
    <s v="Platinum"/>
    <x v="0"/>
  </r>
  <r>
    <n v="4684"/>
    <x v="3652"/>
    <n v="935"/>
    <x v="5"/>
    <x v="0"/>
    <n v="5"/>
    <n v="1861.98"/>
    <n v="9309.9"/>
    <x v="4656"/>
    <n v="17"/>
    <s v="Miami, FL"/>
    <n v="83"/>
    <n v="117"/>
    <n v="289"/>
    <n v="331"/>
    <n v="5"/>
    <n v="43"/>
    <x v="2"/>
    <x v="1"/>
    <n v="45665.15"/>
    <s v="Platinum"/>
    <x v="1"/>
  </r>
  <r>
    <n v="4685"/>
    <x v="3653"/>
    <n v="728"/>
    <x v="0"/>
    <x v="0"/>
    <n v="1"/>
    <n v="98.91"/>
    <n v="98.91"/>
    <x v="4657"/>
    <n v="18"/>
    <s v="Chicago, IL"/>
    <n v="304"/>
    <n v="92"/>
    <n v="146"/>
    <n v="104"/>
    <n v="7"/>
    <n v="68"/>
    <x v="1"/>
    <x v="0"/>
    <n v="71492.009999999995"/>
    <s v="Silver"/>
    <x v="3"/>
  </r>
  <r>
    <n v="4686"/>
    <x v="3654"/>
    <n v="740"/>
    <x v="4"/>
    <x v="1"/>
    <n v="4"/>
    <n v="1430.29"/>
    <n v="5721.16"/>
    <x v="4658"/>
    <n v="5"/>
    <s v="Miami, FL"/>
    <n v="38"/>
    <n v="50"/>
    <n v="276"/>
    <n v="424"/>
    <n v="10"/>
    <n v="34"/>
    <x v="0"/>
    <x v="2"/>
    <n v="109109.35"/>
    <s v="Silver"/>
    <x v="1"/>
  </r>
  <r>
    <n v="4687"/>
    <x v="3655"/>
    <n v="410"/>
    <x v="7"/>
    <x v="0"/>
    <n v="1"/>
    <n v="938.22"/>
    <n v="938.22"/>
    <x v="4659"/>
    <n v="7"/>
    <s v="New York, NY"/>
    <n v="138"/>
    <n v="132"/>
    <n v="176"/>
    <n v="127"/>
    <n v="9"/>
    <n v="37"/>
    <x v="2"/>
    <x v="1"/>
    <n v="34896.31"/>
    <s v="Silver"/>
    <x v="2"/>
  </r>
  <r>
    <n v="4688"/>
    <x v="1303"/>
    <n v="927"/>
    <x v="2"/>
    <x v="0"/>
    <n v="4"/>
    <n v="1595.7"/>
    <n v="6382.8"/>
    <x v="4660"/>
    <n v="16"/>
    <s v="Chicago, IL"/>
    <n v="181"/>
    <n v="106"/>
    <n v="149"/>
    <n v="313"/>
    <n v="5"/>
    <n v="62"/>
    <x v="1"/>
    <x v="1"/>
    <n v="73791.59"/>
    <s v="Silver"/>
    <x v="0"/>
  </r>
  <r>
    <n v="4689"/>
    <x v="216"/>
    <n v="835"/>
    <x v="0"/>
    <x v="1"/>
    <n v="4"/>
    <n v="1053.08"/>
    <n v="4212.32"/>
    <x v="4661"/>
    <n v="5"/>
    <s v="Los Angeles, CA"/>
    <n v="486"/>
    <n v="57"/>
    <n v="228"/>
    <n v="184"/>
    <n v="6"/>
    <n v="57"/>
    <x v="2"/>
    <x v="1"/>
    <n v="102652.46"/>
    <s v="Platinum"/>
    <x v="1"/>
  </r>
  <r>
    <n v="4690"/>
    <x v="3656"/>
    <n v="326"/>
    <x v="1"/>
    <x v="0"/>
    <n v="1"/>
    <n v="326.05"/>
    <n v="326.05"/>
    <x v="4662"/>
    <n v="11"/>
    <s v="New York, NY"/>
    <n v="300"/>
    <n v="91"/>
    <n v="139"/>
    <n v="122"/>
    <n v="10"/>
    <n v="63"/>
    <x v="1"/>
    <x v="1"/>
    <n v="28188.36"/>
    <s v="Bronze"/>
    <x v="3"/>
  </r>
  <r>
    <n v="4691"/>
    <x v="3657"/>
    <n v="339"/>
    <x v="6"/>
    <x v="1"/>
    <n v="1"/>
    <n v="1693.93"/>
    <n v="1693.93"/>
    <x v="4663"/>
    <n v="10"/>
    <s v="Chicago, IL"/>
    <n v="249"/>
    <n v="136"/>
    <n v="116"/>
    <n v="363"/>
    <n v="9"/>
    <n v="55"/>
    <x v="2"/>
    <x v="1"/>
    <n v="23442.73"/>
    <s v="Platinum"/>
    <x v="1"/>
  </r>
  <r>
    <n v="4692"/>
    <x v="3658"/>
    <n v="605"/>
    <x v="7"/>
    <x v="1"/>
    <n v="3"/>
    <n v="1226.79"/>
    <n v="3680.37"/>
    <x v="4664"/>
    <n v="10"/>
    <s v="New York, NY"/>
    <n v="230"/>
    <n v="64"/>
    <n v="171"/>
    <n v="170"/>
    <n v="10"/>
    <n v="22"/>
    <x v="0"/>
    <x v="1"/>
    <n v="91747.66"/>
    <s v="Platinum"/>
    <x v="2"/>
  </r>
  <r>
    <n v="4693"/>
    <x v="3659"/>
    <n v="471"/>
    <x v="4"/>
    <x v="1"/>
    <n v="1"/>
    <n v="438.02"/>
    <n v="438.02"/>
    <x v="4665"/>
    <n v="6"/>
    <s v="Los Angeles, CA"/>
    <n v="120"/>
    <n v="119"/>
    <n v="210"/>
    <n v="154"/>
    <n v="1"/>
    <n v="43"/>
    <x v="2"/>
    <x v="2"/>
    <n v="98873.4"/>
    <s v="Platinum"/>
    <x v="1"/>
  </r>
  <r>
    <n v="4694"/>
    <x v="3660"/>
    <n v="137"/>
    <x v="4"/>
    <x v="0"/>
    <n v="5"/>
    <n v="1987.63"/>
    <n v="9938.1500000000015"/>
    <x v="4666"/>
    <n v="5"/>
    <s v="Chicago, IL"/>
    <n v="499"/>
    <n v="69"/>
    <n v="142"/>
    <n v="167"/>
    <n v="10"/>
    <n v="27"/>
    <x v="0"/>
    <x v="0"/>
    <n v="30753.27"/>
    <s v="Platinum"/>
    <x v="3"/>
  </r>
  <r>
    <n v="4695"/>
    <x v="3661"/>
    <n v="387"/>
    <x v="7"/>
    <x v="1"/>
    <n v="2"/>
    <n v="1113.21"/>
    <n v="2226.42"/>
    <x v="4667"/>
    <n v="11"/>
    <s v="New York, NY"/>
    <n v="496"/>
    <n v="94"/>
    <n v="252"/>
    <n v="237"/>
    <n v="1"/>
    <n v="49"/>
    <x v="2"/>
    <x v="0"/>
    <n v="51870.84"/>
    <s v="Platinum"/>
    <x v="0"/>
  </r>
  <r>
    <n v="4696"/>
    <x v="2692"/>
    <n v="604"/>
    <x v="4"/>
    <x v="0"/>
    <n v="1"/>
    <n v="1524.21"/>
    <n v="1524.21"/>
    <x v="4668"/>
    <n v="7"/>
    <s v="Los Angeles, CA"/>
    <n v="209"/>
    <n v="61"/>
    <n v="140"/>
    <n v="105"/>
    <n v="7"/>
    <n v="62"/>
    <x v="1"/>
    <x v="2"/>
    <n v="34328.07"/>
    <s v="Silver"/>
    <x v="3"/>
  </r>
  <r>
    <n v="4697"/>
    <x v="3662"/>
    <n v="820"/>
    <x v="2"/>
    <x v="1"/>
    <n v="3"/>
    <n v="1663.73"/>
    <n v="4991.1900000000005"/>
    <x v="4669"/>
    <n v="11"/>
    <s v="Miami, FL"/>
    <n v="193"/>
    <n v="132"/>
    <n v="142"/>
    <n v="334"/>
    <n v="7"/>
    <n v="49"/>
    <x v="2"/>
    <x v="0"/>
    <n v="113645.34"/>
    <s v="Bronze"/>
    <x v="2"/>
  </r>
  <r>
    <n v="4698"/>
    <x v="2243"/>
    <n v="823"/>
    <x v="2"/>
    <x v="0"/>
    <n v="3"/>
    <n v="424.64"/>
    <n v="1273.92"/>
    <x v="4670"/>
    <n v="4"/>
    <s v="New York, NY"/>
    <n v="8"/>
    <n v="65"/>
    <n v="147"/>
    <n v="496"/>
    <n v="1"/>
    <n v="67"/>
    <x v="1"/>
    <x v="1"/>
    <n v="37353.35"/>
    <s v="Gold"/>
    <x v="0"/>
  </r>
  <r>
    <n v="4699"/>
    <x v="3663"/>
    <n v="720"/>
    <x v="4"/>
    <x v="1"/>
    <n v="3"/>
    <n v="1686.43"/>
    <n v="5059.29"/>
    <x v="4671"/>
    <n v="3"/>
    <s v="New York, NY"/>
    <n v="292"/>
    <n v="53"/>
    <n v="141"/>
    <n v="436"/>
    <n v="10"/>
    <n v="44"/>
    <x v="2"/>
    <x v="1"/>
    <n v="68376.399999999994"/>
    <s v="Silver"/>
    <x v="2"/>
  </r>
  <r>
    <n v="4700"/>
    <x v="219"/>
    <n v="314"/>
    <x v="3"/>
    <x v="1"/>
    <n v="1"/>
    <n v="1295.6199999999999"/>
    <n v="1295.6199999999999"/>
    <x v="4672"/>
    <n v="15"/>
    <s v="New York, NY"/>
    <n v="272"/>
    <n v="74"/>
    <n v="235"/>
    <n v="293"/>
    <n v="5"/>
    <n v="40"/>
    <x v="2"/>
    <x v="0"/>
    <n v="112267.37"/>
    <s v="Gold"/>
    <x v="2"/>
  </r>
  <r>
    <n v="4701"/>
    <x v="3664"/>
    <n v="107"/>
    <x v="5"/>
    <x v="0"/>
    <n v="5"/>
    <n v="58.31"/>
    <n v="291.55"/>
    <x v="4673"/>
    <n v="17"/>
    <s v="Dallas, TX"/>
    <n v="384"/>
    <n v="61"/>
    <n v="157"/>
    <n v="321"/>
    <n v="8"/>
    <n v="18"/>
    <x v="0"/>
    <x v="2"/>
    <n v="97775.09"/>
    <s v="Bronze"/>
    <x v="0"/>
  </r>
  <r>
    <n v="4702"/>
    <x v="3578"/>
    <n v="300"/>
    <x v="1"/>
    <x v="0"/>
    <n v="3"/>
    <n v="756.07"/>
    <n v="2268.21"/>
    <x v="4674"/>
    <n v="18"/>
    <s v="Los Angeles, CA"/>
    <n v="379"/>
    <n v="133"/>
    <n v="150"/>
    <n v="245"/>
    <n v="9"/>
    <n v="27"/>
    <x v="0"/>
    <x v="1"/>
    <n v="88525.13"/>
    <s v="Platinum"/>
    <x v="1"/>
  </r>
  <r>
    <n v="4703"/>
    <x v="3665"/>
    <n v="940"/>
    <x v="6"/>
    <x v="0"/>
    <n v="1"/>
    <n v="516.66"/>
    <n v="516.66"/>
    <x v="4675"/>
    <n v="6"/>
    <s v="New York, NY"/>
    <n v="479"/>
    <n v="118"/>
    <n v="233"/>
    <n v="468"/>
    <n v="4"/>
    <n v="64"/>
    <x v="1"/>
    <x v="2"/>
    <n v="77256.66"/>
    <s v="Platinum"/>
    <x v="1"/>
  </r>
  <r>
    <n v="4704"/>
    <x v="3666"/>
    <n v="753"/>
    <x v="6"/>
    <x v="0"/>
    <n v="2"/>
    <n v="1616.7"/>
    <n v="3233.4"/>
    <x v="4676"/>
    <n v="18"/>
    <s v="Dallas, TX"/>
    <n v="162"/>
    <n v="105"/>
    <n v="284"/>
    <n v="425"/>
    <n v="1"/>
    <n v="56"/>
    <x v="2"/>
    <x v="2"/>
    <n v="91225.65"/>
    <s v="Bronze"/>
    <x v="3"/>
  </r>
  <r>
    <n v="4705"/>
    <x v="156"/>
    <n v="505"/>
    <x v="2"/>
    <x v="0"/>
    <n v="5"/>
    <n v="1710"/>
    <n v="8550"/>
    <x v="4677"/>
    <n v="1"/>
    <s v="Dallas, TX"/>
    <n v="297"/>
    <n v="107"/>
    <n v="121"/>
    <n v="425"/>
    <n v="7"/>
    <n v="66"/>
    <x v="1"/>
    <x v="1"/>
    <n v="69239.02"/>
    <s v="Silver"/>
    <x v="0"/>
  </r>
  <r>
    <n v="4706"/>
    <x v="345"/>
    <n v="213"/>
    <x v="0"/>
    <x v="0"/>
    <n v="5"/>
    <n v="986.04"/>
    <n v="4930.2"/>
    <x v="4678"/>
    <n v="11"/>
    <s v="New York, NY"/>
    <n v="58"/>
    <n v="66"/>
    <n v="150"/>
    <n v="272"/>
    <n v="3"/>
    <n v="36"/>
    <x v="2"/>
    <x v="1"/>
    <n v="87929.41"/>
    <s v="Silver"/>
    <x v="0"/>
  </r>
  <r>
    <n v="4707"/>
    <x v="3667"/>
    <n v="990"/>
    <x v="5"/>
    <x v="1"/>
    <n v="2"/>
    <n v="709.24"/>
    <n v="1418.48"/>
    <x v="4679"/>
    <n v="2"/>
    <s v="Chicago, IL"/>
    <n v="310"/>
    <n v="52"/>
    <n v="228"/>
    <n v="441"/>
    <n v="7"/>
    <n v="66"/>
    <x v="1"/>
    <x v="0"/>
    <n v="30397.91"/>
    <s v="Platinum"/>
    <x v="1"/>
  </r>
  <r>
    <n v="4708"/>
    <x v="1508"/>
    <n v="384"/>
    <x v="1"/>
    <x v="1"/>
    <n v="2"/>
    <n v="544.76"/>
    <n v="1089.52"/>
    <x v="4680"/>
    <n v="8"/>
    <s v="New York, NY"/>
    <n v="285"/>
    <n v="111"/>
    <n v="183"/>
    <n v="209"/>
    <n v="5"/>
    <n v="28"/>
    <x v="0"/>
    <x v="2"/>
    <n v="95641.94"/>
    <s v="Bronze"/>
    <x v="0"/>
  </r>
  <r>
    <n v="4709"/>
    <x v="1433"/>
    <n v="682"/>
    <x v="5"/>
    <x v="0"/>
    <n v="1"/>
    <n v="1169.1199999999999"/>
    <n v="1169.1199999999999"/>
    <x v="4681"/>
    <n v="9"/>
    <s v="New York, NY"/>
    <n v="47"/>
    <n v="95"/>
    <n v="145"/>
    <n v="299"/>
    <n v="7"/>
    <n v="40"/>
    <x v="2"/>
    <x v="0"/>
    <n v="63327.1"/>
    <s v="Bronze"/>
    <x v="1"/>
  </r>
  <r>
    <n v="4710"/>
    <x v="2956"/>
    <n v="612"/>
    <x v="5"/>
    <x v="0"/>
    <n v="5"/>
    <n v="1554.4"/>
    <n v="7772"/>
    <x v="4682"/>
    <n v="11"/>
    <s v="Los Angeles, CA"/>
    <n v="224"/>
    <n v="124"/>
    <n v="284"/>
    <n v="178"/>
    <n v="6"/>
    <n v="21"/>
    <x v="0"/>
    <x v="2"/>
    <n v="79976.899999999994"/>
    <s v="Gold"/>
    <x v="3"/>
  </r>
  <r>
    <n v="4711"/>
    <x v="3668"/>
    <n v="605"/>
    <x v="0"/>
    <x v="0"/>
    <n v="1"/>
    <n v="1426.74"/>
    <n v="1426.74"/>
    <x v="4683"/>
    <n v="12"/>
    <s v="New York, NY"/>
    <n v="384"/>
    <n v="63"/>
    <n v="141"/>
    <n v="394"/>
    <n v="9"/>
    <n v="66"/>
    <x v="1"/>
    <x v="2"/>
    <n v="118873.84"/>
    <s v="Platinum"/>
    <x v="0"/>
  </r>
  <r>
    <n v="4712"/>
    <x v="585"/>
    <n v="274"/>
    <x v="6"/>
    <x v="0"/>
    <n v="2"/>
    <n v="288.13"/>
    <n v="576.26"/>
    <x v="4684"/>
    <n v="8"/>
    <s v="Dallas, TX"/>
    <n v="152"/>
    <n v="85"/>
    <n v="155"/>
    <n v="165"/>
    <n v="9"/>
    <n v="23"/>
    <x v="0"/>
    <x v="0"/>
    <n v="34068.730000000003"/>
    <s v="Silver"/>
    <x v="1"/>
  </r>
  <r>
    <n v="4713"/>
    <x v="3415"/>
    <n v="665"/>
    <x v="2"/>
    <x v="0"/>
    <n v="5"/>
    <n v="1758.36"/>
    <n v="8791.7999999999993"/>
    <x v="4685"/>
    <n v="18"/>
    <s v="Chicago, IL"/>
    <n v="248"/>
    <n v="85"/>
    <n v="186"/>
    <n v="159"/>
    <n v="10"/>
    <n v="27"/>
    <x v="0"/>
    <x v="2"/>
    <n v="21571.4"/>
    <s v="Platinum"/>
    <x v="1"/>
  </r>
  <r>
    <n v="4714"/>
    <x v="3669"/>
    <n v="298"/>
    <x v="4"/>
    <x v="1"/>
    <n v="4"/>
    <n v="1482.09"/>
    <n v="5928.36"/>
    <x v="4686"/>
    <n v="17"/>
    <s v="Dallas, TX"/>
    <n v="500"/>
    <n v="144"/>
    <n v="253"/>
    <n v="487"/>
    <n v="10"/>
    <n v="26"/>
    <x v="0"/>
    <x v="1"/>
    <n v="22712.29"/>
    <s v="Silver"/>
    <x v="1"/>
  </r>
  <r>
    <n v="4715"/>
    <x v="3670"/>
    <n v="775"/>
    <x v="4"/>
    <x v="0"/>
    <n v="4"/>
    <n v="643.29999999999995"/>
    <n v="2573.1999999999998"/>
    <x v="4687"/>
    <n v="6"/>
    <s v="Miami, FL"/>
    <n v="368"/>
    <n v="97"/>
    <n v="107"/>
    <n v="456"/>
    <n v="9"/>
    <n v="70"/>
    <x v="1"/>
    <x v="2"/>
    <n v="104949.77"/>
    <s v="Silver"/>
    <x v="1"/>
  </r>
  <r>
    <n v="4716"/>
    <x v="3671"/>
    <n v="856"/>
    <x v="0"/>
    <x v="1"/>
    <n v="2"/>
    <n v="1819.33"/>
    <n v="3638.66"/>
    <x v="4688"/>
    <n v="17"/>
    <s v="Miami, FL"/>
    <n v="118"/>
    <n v="103"/>
    <n v="198"/>
    <n v="225"/>
    <n v="8"/>
    <n v="54"/>
    <x v="2"/>
    <x v="2"/>
    <n v="66624.210000000006"/>
    <s v="Bronze"/>
    <x v="1"/>
  </r>
  <r>
    <n v="4717"/>
    <x v="322"/>
    <n v="679"/>
    <x v="2"/>
    <x v="0"/>
    <n v="1"/>
    <n v="1542.06"/>
    <n v="1542.06"/>
    <x v="4689"/>
    <n v="16"/>
    <s v="Miami, FL"/>
    <n v="199"/>
    <n v="104"/>
    <n v="137"/>
    <n v="470"/>
    <n v="3"/>
    <n v="25"/>
    <x v="0"/>
    <x v="0"/>
    <n v="62381.42"/>
    <s v="Bronze"/>
    <x v="3"/>
  </r>
  <r>
    <n v="4718"/>
    <x v="3672"/>
    <n v="788"/>
    <x v="0"/>
    <x v="0"/>
    <n v="2"/>
    <n v="343.56"/>
    <n v="687.12"/>
    <x v="4690"/>
    <n v="6"/>
    <s v="Chicago, IL"/>
    <n v="223"/>
    <n v="59"/>
    <n v="224"/>
    <n v="270"/>
    <n v="5"/>
    <n v="41"/>
    <x v="2"/>
    <x v="0"/>
    <n v="113817.13"/>
    <s v="Gold"/>
    <x v="2"/>
  </r>
  <r>
    <n v="4719"/>
    <x v="978"/>
    <n v="798"/>
    <x v="5"/>
    <x v="1"/>
    <n v="5"/>
    <n v="1109.01"/>
    <n v="5545.05"/>
    <x v="4691"/>
    <n v="1"/>
    <s v="Miami, FL"/>
    <n v="186"/>
    <n v="129"/>
    <n v="274"/>
    <n v="122"/>
    <n v="5"/>
    <n v="30"/>
    <x v="0"/>
    <x v="0"/>
    <n v="71470.259999999995"/>
    <s v="Gold"/>
    <x v="2"/>
  </r>
  <r>
    <n v="4720"/>
    <x v="3673"/>
    <n v="717"/>
    <x v="6"/>
    <x v="1"/>
    <n v="3"/>
    <n v="419.33"/>
    <n v="1257.99"/>
    <x v="4692"/>
    <n v="9"/>
    <s v="Dallas, TX"/>
    <n v="104"/>
    <n v="102"/>
    <n v="107"/>
    <n v="424"/>
    <n v="5"/>
    <n v="41"/>
    <x v="2"/>
    <x v="1"/>
    <n v="100270.98"/>
    <s v="Platinum"/>
    <x v="2"/>
  </r>
  <r>
    <n v="4721"/>
    <x v="3610"/>
    <n v="678"/>
    <x v="5"/>
    <x v="0"/>
    <n v="5"/>
    <n v="1164.1500000000001"/>
    <n v="5820.75"/>
    <x v="4693"/>
    <n v="15"/>
    <s v="Dallas, TX"/>
    <n v="314"/>
    <n v="101"/>
    <n v="297"/>
    <n v="151"/>
    <n v="7"/>
    <n v="30"/>
    <x v="0"/>
    <x v="1"/>
    <n v="84334.8"/>
    <s v="Bronze"/>
    <x v="0"/>
  </r>
  <r>
    <n v="4722"/>
    <x v="3674"/>
    <n v="279"/>
    <x v="4"/>
    <x v="0"/>
    <n v="5"/>
    <n v="766.9"/>
    <n v="3834.5"/>
    <x v="4694"/>
    <n v="13"/>
    <s v="New York, NY"/>
    <n v="225"/>
    <n v="143"/>
    <n v="248"/>
    <n v="153"/>
    <n v="4"/>
    <n v="47"/>
    <x v="2"/>
    <x v="1"/>
    <n v="78280.06"/>
    <s v="Silver"/>
    <x v="1"/>
  </r>
  <r>
    <n v="4723"/>
    <x v="3675"/>
    <n v="166"/>
    <x v="1"/>
    <x v="0"/>
    <n v="4"/>
    <n v="1905.45"/>
    <n v="7621.8"/>
    <x v="4695"/>
    <n v="16"/>
    <s v="Dallas, TX"/>
    <n v="330"/>
    <n v="108"/>
    <n v="280"/>
    <n v="222"/>
    <n v="2"/>
    <n v="38"/>
    <x v="2"/>
    <x v="1"/>
    <n v="78944.02"/>
    <s v="Bronze"/>
    <x v="1"/>
  </r>
  <r>
    <n v="4724"/>
    <x v="2222"/>
    <n v="702"/>
    <x v="7"/>
    <x v="0"/>
    <n v="3"/>
    <n v="1186.67"/>
    <n v="3560.01"/>
    <x v="4696"/>
    <n v="14"/>
    <s v="New York, NY"/>
    <n v="270"/>
    <n v="137"/>
    <n v="174"/>
    <n v="238"/>
    <n v="3"/>
    <n v="55"/>
    <x v="2"/>
    <x v="0"/>
    <n v="34800.980000000003"/>
    <s v="Gold"/>
    <x v="3"/>
  </r>
  <r>
    <n v="4725"/>
    <x v="3676"/>
    <n v="231"/>
    <x v="3"/>
    <x v="0"/>
    <n v="1"/>
    <n v="990.27"/>
    <n v="990.27"/>
    <x v="4697"/>
    <n v="13"/>
    <s v="Miami, FL"/>
    <n v="269"/>
    <n v="98"/>
    <n v="110"/>
    <n v="231"/>
    <n v="9"/>
    <n v="28"/>
    <x v="0"/>
    <x v="2"/>
    <n v="108878.42"/>
    <s v="Bronze"/>
    <x v="3"/>
  </r>
  <r>
    <n v="4726"/>
    <x v="3677"/>
    <n v="863"/>
    <x v="1"/>
    <x v="1"/>
    <n v="4"/>
    <n v="1177.47"/>
    <n v="4709.88"/>
    <x v="4698"/>
    <n v="13"/>
    <s v="Chicago, IL"/>
    <n v="179"/>
    <n v="51"/>
    <n v="284"/>
    <n v="410"/>
    <n v="5"/>
    <n v="48"/>
    <x v="2"/>
    <x v="2"/>
    <n v="41054.79"/>
    <s v="Silver"/>
    <x v="0"/>
  </r>
  <r>
    <n v="4727"/>
    <x v="3678"/>
    <n v="166"/>
    <x v="2"/>
    <x v="1"/>
    <n v="5"/>
    <n v="1866.88"/>
    <n v="9334.4000000000015"/>
    <x v="4699"/>
    <n v="2"/>
    <s v="New York, NY"/>
    <n v="268"/>
    <n v="61"/>
    <n v="275"/>
    <n v="293"/>
    <n v="3"/>
    <n v="22"/>
    <x v="0"/>
    <x v="1"/>
    <n v="83261.25"/>
    <s v="Silver"/>
    <x v="3"/>
  </r>
  <r>
    <n v="4728"/>
    <x v="3679"/>
    <n v="230"/>
    <x v="6"/>
    <x v="1"/>
    <n v="5"/>
    <n v="710.81"/>
    <n v="3554.0499999999997"/>
    <x v="4700"/>
    <n v="18"/>
    <s v="Los Angeles, CA"/>
    <n v="230"/>
    <n v="142"/>
    <n v="124"/>
    <n v="377"/>
    <n v="1"/>
    <n v="55"/>
    <x v="2"/>
    <x v="0"/>
    <n v="30838.92"/>
    <s v="Platinum"/>
    <x v="3"/>
  </r>
  <r>
    <n v="4729"/>
    <x v="3680"/>
    <n v="365"/>
    <x v="3"/>
    <x v="0"/>
    <n v="1"/>
    <n v="1528.82"/>
    <n v="1528.82"/>
    <x v="4701"/>
    <n v="5"/>
    <s v="Miami, FL"/>
    <n v="412"/>
    <n v="92"/>
    <n v="171"/>
    <n v="452"/>
    <n v="10"/>
    <n v="47"/>
    <x v="2"/>
    <x v="0"/>
    <n v="20798.849999999999"/>
    <s v="Platinum"/>
    <x v="3"/>
  </r>
  <r>
    <n v="4730"/>
    <x v="3681"/>
    <n v="683"/>
    <x v="7"/>
    <x v="0"/>
    <n v="2"/>
    <n v="1225.6500000000001"/>
    <n v="2451.3000000000002"/>
    <x v="4702"/>
    <n v="18"/>
    <s v="Miami, FL"/>
    <n v="153"/>
    <n v="56"/>
    <n v="176"/>
    <n v="396"/>
    <n v="3"/>
    <n v="43"/>
    <x v="2"/>
    <x v="2"/>
    <n v="112418.05"/>
    <s v="Silver"/>
    <x v="0"/>
  </r>
  <r>
    <n v="4731"/>
    <x v="1789"/>
    <n v="976"/>
    <x v="1"/>
    <x v="0"/>
    <n v="4"/>
    <n v="244.93"/>
    <n v="979.72"/>
    <x v="4703"/>
    <n v="18"/>
    <s v="Los Angeles, CA"/>
    <n v="259"/>
    <n v="141"/>
    <n v="119"/>
    <n v="267"/>
    <n v="8"/>
    <n v="65"/>
    <x v="1"/>
    <x v="0"/>
    <n v="83281.78"/>
    <s v="Bronze"/>
    <x v="3"/>
  </r>
  <r>
    <n v="4732"/>
    <x v="3682"/>
    <n v="333"/>
    <x v="1"/>
    <x v="1"/>
    <n v="3"/>
    <n v="1861.45"/>
    <n v="5584.35"/>
    <x v="4704"/>
    <n v="16"/>
    <s v="Dallas, TX"/>
    <n v="382"/>
    <n v="84"/>
    <n v="143"/>
    <n v="113"/>
    <n v="5"/>
    <n v="43"/>
    <x v="2"/>
    <x v="1"/>
    <n v="27842.41"/>
    <s v="Gold"/>
    <x v="3"/>
  </r>
  <r>
    <n v="4733"/>
    <x v="3683"/>
    <n v="635"/>
    <x v="1"/>
    <x v="1"/>
    <n v="2"/>
    <n v="208.82"/>
    <n v="417.64"/>
    <x v="4705"/>
    <n v="10"/>
    <s v="Los Angeles, CA"/>
    <n v="304"/>
    <n v="80"/>
    <n v="179"/>
    <n v="402"/>
    <n v="10"/>
    <n v="25"/>
    <x v="0"/>
    <x v="0"/>
    <n v="69348.3"/>
    <s v="Bronze"/>
    <x v="2"/>
  </r>
  <r>
    <n v="4734"/>
    <x v="3684"/>
    <n v="846"/>
    <x v="1"/>
    <x v="1"/>
    <n v="5"/>
    <n v="997.57"/>
    <n v="4987.8500000000004"/>
    <x v="4706"/>
    <n v="11"/>
    <s v="New York, NY"/>
    <n v="349"/>
    <n v="84"/>
    <n v="186"/>
    <n v="167"/>
    <n v="4"/>
    <n v="42"/>
    <x v="2"/>
    <x v="0"/>
    <n v="39796.050000000003"/>
    <s v="Gold"/>
    <x v="2"/>
  </r>
  <r>
    <n v="4735"/>
    <x v="3685"/>
    <n v="901"/>
    <x v="7"/>
    <x v="1"/>
    <n v="3"/>
    <n v="102.31"/>
    <n v="306.93"/>
    <x v="4707"/>
    <n v="17"/>
    <s v="Chicago, IL"/>
    <n v="348"/>
    <n v="50"/>
    <n v="141"/>
    <n v="388"/>
    <n v="10"/>
    <n v="28"/>
    <x v="0"/>
    <x v="2"/>
    <n v="119595.76"/>
    <s v="Silver"/>
    <x v="1"/>
  </r>
  <r>
    <n v="4736"/>
    <x v="2046"/>
    <n v="380"/>
    <x v="1"/>
    <x v="1"/>
    <n v="1"/>
    <n v="113.68"/>
    <n v="113.68"/>
    <x v="4708"/>
    <n v="15"/>
    <s v="Miami, FL"/>
    <n v="177"/>
    <n v="148"/>
    <n v="147"/>
    <n v="142"/>
    <n v="1"/>
    <n v="36"/>
    <x v="2"/>
    <x v="1"/>
    <n v="52996.92"/>
    <s v="Platinum"/>
    <x v="0"/>
  </r>
  <r>
    <n v="4737"/>
    <x v="2220"/>
    <n v="296"/>
    <x v="2"/>
    <x v="1"/>
    <n v="4"/>
    <n v="851.07"/>
    <n v="3404.28"/>
    <x v="4709"/>
    <n v="3"/>
    <s v="Chicago, IL"/>
    <n v="462"/>
    <n v="60"/>
    <n v="251"/>
    <n v="369"/>
    <n v="10"/>
    <n v="26"/>
    <x v="0"/>
    <x v="1"/>
    <n v="65855.240000000005"/>
    <s v="Gold"/>
    <x v="3"/>
  </r>
  <r>
    <n v="4738"/>
    <x v="3686"/>
    <n v="968"/>
    <x v="3"/>
    <x v="0"/>
    <n v="3"/>
    <n v="931.21"/>
    <n v="2793.63"/>
    <x v="4710"/>
    <n v="5"/>
    <s v="Chicago, IL"/>
    <n v="335"/>
    <n v="50"/>
    <n v="139"/>
    <n v="246"/>
    <n v="9"/>
    <n v="56"/>
    <x v="2"/>
    <x v="0"/>
    <n v="110641.09"/>
    <s v="Bronze"/>
    <x v="0"/>
  </r>
  <r>
    <n v="4739"/>
    <x v="495"/>
    <n v="794"/>
    <x v="6"/>
    <x v="0"/>
    <n v="4"/>
    <n v="161.12"/>
    <n v="644.48"/>
    <x v="4711"/>
    <n v="2"/>
    <s v="Miami, FL"/>
    <n v="446"/>
    <n v="73"/>
    <n v="164"/>
    <n v="360"/>
    <n v="2"/>
    <n v="66"/>
    <x v="1"/>
    <x v="2"/>
    <n v="25878.16"/>
    <s v="Bronze"/>
    <x v="3"/>
  </r>
  <r>
    <n v="4740"/>
    <x v="3687"/>
    <n v="123"/>
    <x v="1"/>
    <x v="0"/>
    <n v="5"/>
    <n v="1167.5999999999999"/>
    <n v="5838"/>
    <x v="4712"/>
    <n v="16"/>
    <s v="Miami, FL"/>
    <n v="185"/>
    <n v="100"/>
    <n v="194"/>
    <n v="399"/>
    <n v="2"/>
    <n v="68"/>
    <x v="1"/>
    <x v="0"/>
    <n v="88869.97"/>
    <s v="Gold"/>
    <x v="3"/>
  </r>
  <r>
    <n v="4741"/>
    <x v="3688"/>
    <n v="809"/>
    <x v="3"/>
    <x v="1"/>
    <n v="2"/>
    <n v="193.74"/>
    <n v="387.48"/>
    <x v="4713"/>
    <n v="11"/>
    <s v="Chicago, IL"/>
    <n v="231"/>
    <n v="133"/>
    <n v="199"/>
    <n v="403"/>
    <n v="3"/>
    <n v="30"/>
    <x v="0"/>
    <x v="0"/>
    <n v="89244.78"/>
    <s v="Bronze"/>
    <x v="0"/>
  </r>
  <r>
    <n v="4742"/>
    <x v="1849"/>
    <n v="794"/>
    <x v="7"/>
    <x v="1"/>
    <n v="2"/>
    <n v="544.62"/>
    <n v="1089.24"/>
    <x v="4714"/>
    <n v="7"/>
    <s v="Miami, FL"/>
    <n v="59"/>
    <n v="97"/>
    <n v="213"/>
    <n v="231"/>
    <n v="3"/>
    <n v="31"/>
    <x v="0"/>
    <x v="2"/>
    <n v="60984.93"/>
    <s v="Silver"/>
    <x v="1"/>
  </r>
  <r>
    <n v="4743"/>
    <x v="3689"/>
    <n v="645"/>
    <x v="7"/>
    <x v="0"/>
    <n v="2"/>
    <n v="1869.08"/>
    <n v="3738.16"/>
    <x v="4715"/>
    <n v="3"/>
    <s v="Los Angeles, CA"/>
    <n v="125"/>
    <n v="93"/>
    <n v="272"/>
    <n v="282"/>
    <n v="1"/>
    <n v="51"/>
    <x v="2"/>
    <x v="1"/>
    <n v="91919.53"/>
    <s v="Bronze"/>
    <x v="2"/>
  </r>
  <r>
    <n v="4744"/>
    <x v="350"/>
    <n v="729"/>
    <x v="0"/>
    <x v="1"/>
    <n v="3"/>
    <n v="794.87"/>
    <n v="2384.61"/>
    <x v="4716"/>
    <n v="7"/>
    <s v="Dallas, TX"/>
    <n v="57"/>
    <n v="108"/>
    <n v="106"/>
    <n v="239"/>
    <n v="3"/>
    <n v="19"/>
    <x v="0"/>
    <x v="2"/>
    <n v="68394.820000000007"/>
    <s v="Silver"/>
    <x v="1"/>
  </r>
  <r>
    <n v="4745"/>
    <x v="2111"/>
    <n v="358"/>
    <x v="1"/>
    <x v="0"/>
    <n v="4"/>
    <n v="693.42"/>
    <n v="2773.68"/>
    <x v="4717"/>
    <n v="13"/>
    <s v="New York, NY"/>
    <n v="409"/>
    <n v="98"/>
    <n v="233"/>
    <n v="442"/>
    <n v="2"/>
    <n v="25"/>
    <x v="0"/>
    <x v="0"/>
    <n v="60950.39"/>
    <s v="Silver"/>
    <x v="1"/>
  </r>
  <r>
    <n v="4746"/>
    <x v="3690"/>
    <n v="797"/>
    <x v="0"/>
    <x v="0"/>
    <n v="2"/>
    <n v="1928.19"/>
    <n v="3856.38"/>
    <x v="4718"/>
    <n v="18"/>
    <s v="New York, NY"/>
    <n v="323"/>
    <n v="138"/>
    <n v="270"/>
    <n v="469"/>
    <n v="6"/>
    <n v="70"/>
    <x v="1"/>
    <x v="1"/>
    <n v="70709.89"/>
    <s v="Bronze"/>
    <x v="1"/>
  </r>
  <r>
    <n v="4747"/>
    <x v="3691"/>
    <n v="673"/>
    <x v="2"/>
    <x v="0"/>
    <n v="2"/>
    <n v="544.07000000000005"/>
    <n v="1088.1400000000001"/>
    <x v="4719"/>
    <n v="12"/>
    <s v="New York, NY"/>
    <n v="313"/>
    <n v="88"/>
    <n v="265"/>
    <n v="398"/>
    <n v="2"/>
    <n v="60"/>
    <x v="1"/>
    <x v="1"/>
    <n v="70725.39"/>
    <s v="Gold"/>
    <x v="0"/>
  </r>
  <r>
    <n v="4748"/>
    <x v="3692"/>
    <n v="564"/>
    <x v="0"/>
    <x v="1"/>
    <n v="1"/>
    <n v="1627.85"/>
    <n v="1627.85"/>
    <x v="4720"/>
    <n v="20"/>
    <s v="Los Angeles, CA"/>
    <n v="274"/>
    <n v="109"/>
    <n v="245"/>
    <n v="242"/>
    <n v="3"/>
    <n v="21"/>
    <x v="0"/>
    <x v="1"/>
    <n v="72582.36"/>
    <s v="Silver"/>
    <x v="1"/>
  </r>
  <r>
    <n v="4749"/>
    <x v="3693"/>
    <n v="102"/>
    <x v="0"/>
    <x v="0"/>
    <n v="2"/>
    <n v="1533.49"/>
    <n v="3066.98"/>
    <x v="4721"/>
    <n v="7"/>
    <s v="New York, NY"/>
    <n v="129"/>
    <n v="97"/>
    <n v="156"/>
    <n v="476"/>
    <n v="9"/>
    <n v="66"/>
    <x v="1"/>
    <x v="2"/>
    <n v="71007.47"/>
    <s v="Bronze"/>
    <x v="2"/>
  </r>
  <r>
    <n v="4750"/>
    <x v="2694"/>
    <n v="537"/>
    <x v="6"/>
    <x v="0"/>
    <n v="5"/>
    <n v="1280.83"/>
    <n v="6404.15"/>
    <x v="4722"/>
    <n v="4"/>
    <s v="Los Angeles, CA"/>
    <n v="491"/>
    <n v="103"/>
    <n v="247"/>
    <n v="404"/>
    <n v="6"/>
    <n v="66"/>
    <x v="1"/>
    <x v="0"/>
    <n v="99713.2"/>
    <s v="Bronze"/>
    <x v="0"/>
  </r>
  <r>
    <n v="4751"/>
    <x v="3694"/>
    <n v="756"/>
    <x v="4"/>
    <x v="0"/>
    <n v="4"/>
    <n v="1201.6600000000001"/>
    <n v="4806.6400000000003"/>
    <x v="4723"/>
    <n v="12"/>
    <s v="Los Angeles, CA"/>
    <n v="134"/>
    <n v="132"/>
    <n v="280"/>
    <n v="324"/>
    <n v="2"/>
    <n v="48"/>
    <x v="2"/>
    <x v="0"/>
    <n v="43994.6"/>
    <s v="Platinum"/>
    <x v="0"/>
  </r>
  <r>
    <n v="4752"/>
    <x v="2504"/>
    <n v="789"/>
    <x v="6"/>
    <x v="1"/>
    <n v="3"/>
    <n v="457.23"/>
    <n v="1371.69"/>
    <x v="4724"/>
    <n v="5"/>
    <s v="Dallas, TX"/>
    <n v="135"/>
    <n v="148"/>
    <n v="158"/>
    <n v="172"/>
    <n v="4"/>
    <n v="61"/>
    <x v="1"/>
    <x v="1"/>
    <n v="66538.09"/>
    <s v="Bronze"/>
    <x v="3"/>
  </r>
  <r>
    <n v="4753"/>
    <x v="3695"/>
    <n v="765"/>
    <x v="0"/>
    <x v="1"/>
    <n v="3"/>
    <n v="924.03"/>
    <n v="2772.09"/>
    <x v="4725"/>
    <n v="13"/>
    <s v="Los Angeles, CA"/>
    <n v="490"/>
    <n v="100"/>
    <n v="278"/>
    <n v="280"/>
    <n v="7"/>
    <n v="20"/>
    <x v="0"/>
    <x v="1"/>
    <n v="57769.41"/>
    <s v="Silver"/>
    <x v="0"/>
  </r>
  <r>
    <n v="4754"/>
    <x v="3696"/>
    <n v="153"/>
    <x v="4"/>
    <x v="1"/>
    <n v="1"/>
    <n v="1139.3"/>
    <n v="1139.3"/>
    <x v="4726"/>
    <n v="5"/>
    <s v="Chicago, IL"/>
    <n v="405"/>
    <n v="96"/>
    <n v="264"/>
    <n v="250"/>
    <n v="9"/>
    <n v="25"/>
    <x v="0"/>
    <x v="0"/>
    <n v="22148.880000000001"/>
    <s v="Gold"/>
    <x v="2"/>
  </r>
  <r>
    <n v="4755"/>
    <x v="3697"/>
    <n v="974"/>
    <x v="4"/>
    <x v="0"/>
    <n v="5"/>
    <n v="274.83999999999997"/>
    <n v="1374.1999999999998"/>
    <x v="4727"/>
    <n v="4"/>
    <s v="New York, NY"/>
    <n v="370"/>
    <n v="145"/>
    <n v="189"/>
    <n v="338"/>
    <n v="5"/>
    <n v="46"/>
    <x v="2"/>
    <x v="2"/>
    <n v="26769.67"/>
    <s v="Silver"/>
    <x v="2"/>
  </r>
  <r>
    <n v="4756"/>
    <x v="629"/>
    <n v="430"/>
    <x v="1"/>
    <x v="0"/>
    <n v="5"/>
    <n v="1136.8399999999999"/>
    <n v="5684.2"/>
    <x v="4728"/>
    <n v="2"/>
    <s v="Chicago, IL"/>
    <n v="307"/>
    <n v="108"/>
    <n v="108"/>
    <n v="175"/>
    <n v="1"/>
    <n v="47"/>
    <x v="2"/>
    <x v="2"/>
    <n v="90248.61"/>
    <s v="Bronze"/>
    <x v="1"/>
  </r>
  <r>
    <n v="4757"/>
    <x v="3698"/>
    <n v="542"/>
    <x v="4"/>
    <x v="1"/>
    <n v="1"/>
    <n v="1539.73"/>
    <n v="1539.73"/>
    <x v="4729"/>
    <n v="16"/>
    <s v="Dallas, TX"/>
    <n v="477"/>
    <n v="74"/>
    <n v="171"/>
    <n v="437"/>
    <n v="6"/>
    <n v="66"/>
    <x v="1"/>
    <x v="0"/>
    <n v="27737.13"/>
    <s v="Bronze"/>
    <x v="1"/>
  </r>
  <r>
    <n v="4758"/>
    <x v="3699"/>
    <n v="964"/>
    <x v="4"/>
    <x v="1"/>
    <n v="4"/>
    <n v="837.24"/>
    <n v="3348.96"/>
    <x v="4730"/>
    <n v="10"/>
    <s v="Chicago, IL"/>
    <n v="199"/>
    <n v="142"/>
    <n v="206"/>
    <n v="490"/>
    <n v="5"/>
    <n v="36"/>
    <x v="2"/>
    <x v="2"/>
    <n v="115206.02"/>
    <s v="Gold"/>
    <x v="0"/>
  </r>
  <r>
    <n v="4759"/>
    <x v="1913"/>
    <n v="516"/>
    <x v="5"/>
    <x v="1"/>
    <n v="4"/>
    <n v="956.34"/>
    <n v="3825.36"/>
    <x v="4731"/>
    <n v="3"/>
    <s v="Dallas, TX"/>
    <n v="33"/>
    <n v="67"/>
    <n v="140"/>
    <n v="128"/>
    <n v="2"/>
    <n v="37"/>
    <x v="2"/>
    <x v="1"/>
    <n v="54130.76"/>
    <s v="Silver"/>
    <x v="0"/>
  </r>
  <r>
    <n v="4760"/>
    <x v="3700"/>
    <n v="380"/>
    <x v="2"/>
    <x v="0"/>
    <n v="1"/>
    <n v="1351.1"/>
    <n v="1351.1"/>
    <x v="4732"/>
    <n v="9"/>
    <s v="Dallas, TX"/>
    <n v="470"/>
    <n v="125"/>
    <n v="277"/>
    <n v="247"/>
    <n v="7"/>
    <n v="43"/>
    <x v="2"/>
    <x v="0"/>
    <n v="25532.27"/>
    <s v="Gold"/>
    <x v="1"/>
  </r>
  <r>
    <n v="4761"/>
    <x v="1726"/>
    <n v="224"/>
    <x v="4"/>
    <x v="0"/>
    <n v="5"/>
    <n v="1722.53"/>
    <n v="8612.65"/>
    <x v="4733"/>
    <n v="9"/>
    <s v="Miami, FL"/>
    <n v="222"/>
    <n v="132"/>
    <n v="257"/>
    <n v="350"/>
    <n v="6"/>
    <n v="19"/>
    <x v="0"/>
    <x v="1"/>
    <n v="65074.54"/>
    <s v="Platinum"/>
    <x v="3"/>
  </r>
  <r>
    <n v="4762"/>
    <x v="3701"/>
    <n v="796"/>
    <x v="1"/>
    <x v="0"/>
    <n v="5"/>
    <n v="68.31"/>
    <n v="341.55"/>
    <x v="4734"/>
    <n v="8"/>
    <s v="Chicago, IL"/>
    <n v="124"/>
    <n v="111"/>
    <n v="277"/>
    <n v="228"/>
    <n v="3"/>
    <n v="52"/>
    <x v="2"/>
    <x v="2"/>
    <n v="74083.94"/>
    <s v="Silver"/>
    <x v="1"/>
  </r>
  <r>
    <n v="4763"/>
    <x v="888"/>
    <n v="630"/>
    <x v="2"/>
    <x v="1"/>
    <n v="5"/>
    <n v="595.64"/>
    <n v="2978.2"/>
    <x v="4735"/>
    <n v="1"/>
    <s v="New York, NY"/>
    <n v="432"/>
    <n v="111"/>
    <n v="148"/>
    <n v="256"/>
    <n v="4"/>
    <n v="32"/>
    <x v="0"/>
    <x v="0"/>
    <n v="77368.72"/>
    <s v="Bronze"/>
    <x v="2"/>
  </r>
  <r>
    <n v="4764"/>
    <x v="3702"/>
    <n v="577"/>
    <x v="5"/>
    <x v="0"/>
    <n v="4"/>
    <n v="654.82000000000005"/>
    <n v="2619.2800000000002"/>
    <x v="4736"/>
    <n v="4"/>
    <s v="Los Angeles, CA"/>
    <n v="289"/>
    <n v="88"/>
    <n v="150"/>
    <n v="164"/>
    <n v="8"/>
    <n v="36"/>
    <x v="2"/>
    <x v="2"/>
    <n v="80942.710000000006"/>
    <s v="Bronze"/>
    <x v="3"/>
  </r>
  <r>
    <n v="4765"/>
    <x v="3703"/>
    <n v="607"/>
    <x v="7"/>
    <x v="0"/>
    <n v="1"/>
    <n v="1886.4"/>
    <n v="1886.4"/>
    <x v="4737"/>
    <n v="1"/>
    <s v="Miami, FL"/>
    <n v="163"/>
    <n v="60"/>
    <n v="264"/>
    <n v="447"/>
    <n v="1"/>
    <n v="53"/>
    <x v="2"/>
    <x v="2"/>
    <n v="100278.64"/>
    <s v="Platinum"/>
    <x v="2"/>
  </r>
  <r>
    <n v="4766"/>
    <x v="3704"/>
    <n v="470"/>
    <x v="4"/>
    <x v="1"/>
    <n v="5"/>
    <n v="1329.31"/>
    <n v="6646.5499999999993"/>
    <x v="4738"/>
    <n v="13"/>
    <s v="Los Angeles, CA"/>
    <n v="92"/>
    <n v="147"/>
    <n v="217"/>
    <n v="155"/>
    <n v="1"/>
    <n v="42"/>
    <x v="2"/>
    <x v="1"/>
    <n v="67866.289999999994"/>
    <s v="Gold"/>
    <x v="2"/>
  </r>
  <r>
    <n v="4767"/>
    <x v="3705"/>
    <n v="629"/>
    <x v="5"/>
    <x v="0"/>
    <n v="2"/>
    <n v="1443.09"/>
    <n v="2886.18"/>
    <x v="4739"/>
    <n v="3"/>
    <s v="Dallas, TX"/>
    <n v="173"/>
    <n v="57"/>
    <n v="171"/>
    <n v="329"/>
    <n v="9"/>
    <n v="34"/>
    <x v="0"/>
    <x v="0"/>
    <n v="73560.61"/>
    <s v="Platinum"/>
    <x v="3"/>
  </r>
  <r>
    <n v="4768"/>
    <x v="851"/>
    <n v="877"/>
    <x v="1"/>
    <x v="0"/>
    <n v="1"/>
    <n v="1194.8900000000001"/>
    <n v="1194.8900000000001"/>
    <x v="4740"/>
    <n v="9"/>
    <s v="Miami, FL"/>
    <n v="245"/>
    <n v="93"/>
    <n v="128"/>
    <n v="284"/>
    <n v="8"/>
    <n v="54"/>
    <x v="2"/>
    <x v="1"/>
    <n v="103599.74"/>
    <s v="Silver"/>
    <x v="3"/>
  </r>
  <r>
    <n v="4769"/>
    <x v="3706"/>
    <n v="144"/>
    <x v="4"/>
    <x v="0"/>
    <n v="1"/>
    <n v="1446.16"/>
    <n v="1446.16"/>
    <x v="4741"/>
    <n v="10"/>
    <s v="Los Angeles, CA"/>
    <n v="128"/>
    <n v="50"/>
    <n v="190"/>
    <n v="310"/>
    <n v="8"/>
    <n v="25"/>
    <x v="0"/>
    <x v="0"/>
    <n v="109224.14"/>
    <s v="Platinum"/>
    <x v="3"/>
  </r>
  <r>
    <n v="4770"/>
    <x v="1168"/>
    <n v="838"/>
    <x v="1"/>
    <x v="0"/>
    <n v="5"/>
    <n v="1368.83"/>
    <n v="6844.15"/>
    <x v="4742"/>
    <n v="12"/>
    <s v="Miami, FL"/>
    <n v="244"/>
    <n v="105"/>
    <n v="150"/>
    <n v="218"/>
    <n v="8"/>
    <n v="49"/>
    <x v="2"/>
    <x v="1"/>
    <n v="46603.92"/>
    <s v="Silver"/>
    <x v="2"/>
  </r>
  <r>
    <n v="4771"/>
    <x v="3707"/>
    <n v="329"/>
    <x v="7"/>
    <x v="0"/>
    <n v="5"/>
    <n v="1353.18"/>
    <n v="6765.9000000000005"/>
    <x v="4743"/>
    <n v="5"/>
    <s v="Miami, FL"/>
    <n v="244"/>
    <n v="116"/>
    <n v="187"/>
    <n v="391"/>
    <n v="6"/>
    <n v="65"/>
    <x v="1"/>
    <x v="2"/>
    <n v="25830.06"/>
    <s v="Bronze"/>
    <x v="3"/>
  </r>
  <r>
    <n v="4772"/>
    <x v="3708"/>
    <n v="148"/>
    <x v="6"/>
    <x v="1"/>
    <n v="1"/>
    <n v="504.7"/>
    <n v="504.7"/>
    <x v="4744"/>
    <n v="19"/>
    <s v="Los Angeles, CA"/>
    <n v="247"/>
    <n v="91"/>
    <n v="241"/>
    <n v="231"/>
    <n v="2"/>
    <n v="38"/>
    <x v="2"/>
    <x v="1"/>
    <n v="74688.81"/>
    <s v="Bronze"/>
    <x v="2"/>
  </r>
  <r>
    <n v="4773"/>
    <x v="1942"/>
    <n v="384"/>
    <x v="3"/>
    <x v="0"/>
    <n v="5"/>
    <n v="206.06"/>
    <n v="1030.3"/>
    <x v="4745"/>
    <n v="20"/>
    <s v="Chicago, IL"/>
    <n v="142"/>
    <n v="128"/>
    <n v="286"/>
    <n v="400"/>
    <n v="10"/>
    <n v="18"/>
    <x v="0"/>
    <x v="2"/>
    <n v="39722.129999999997"/>
    <s v="Platinum"/>
    <x v="2"/>
  </r>
  <r>
    <n v="4774"/>
    <x v="552"/>
    <n v="530"/>
    <x v="7"/>
    <x v="0"/>
    <n v="3"/>
    <n v="1536.99"/>
    <n v="4610.97"/>
    <x v="4746"/>
    <n v="13"/>
    <s v="Los Angeles, CA"/>
    <n v="121"/>
    <n v="52"/>
    <n v="159"/>
    <n v="100"/>
    <n v="1"/>
    <n v="47"/>
    <x v="2"/>
    <x v="1"/>
    <n v="113110.04"/>
    <s v="Gold"/>
    <x v="0"/>
  </r>
  <r>
    <n v="4775"/>
    <x v="862"/>
    <n v="645"/>
    <x v="7"/>
    <x v="0"/>
    <n v="2"/>
    <n v="1532.59"/>
    <n v="3065.18"/>
    <x v="4747"/>
    <n v="10"/>
    <s v="Chicago, IL"/>
    <n v="224"/>
    <n v="146"/>
    <n v="153"/>
    <n v="234"/>
    <n v="1"/>
    <n v="53"/>
    <x v="2"/>
    <x v="1"/>
    <n v="47320.03"/>
    <s v="Gold"/>
    <x v="2"/>
  </r>
  <r>
    <n v="4776"/>
    <x v="2753"/>
    <n v="559"/>
    <x v="7"/>
    <x v="0"/>
    <n v="1"/>
    <n v="136.97999999999999"/>
    <n v="136.97999999999999"/>
    <x v="4748"/>
    <n v="12"/>
    <s v="Chicago, IL"/>
    <n v="327"/>
    <n v="142"/>
    <n v="283"/>
    <n v="296"/>
    <n v="4"/>
    <n v="66"/>
    <x v="1"/>
    <x v="1"/>
    <n v="40712.639999999999"/>
    <s v="Gold"/>
    <x v="3"/>
  </r>
  <r>
    <n v="4777"/>
    <x v="3709"/>
    <n v="423"/>
    <x v="0"/>
    <x v="1"/>
    <n v="1"/>
    <n v="490.31"/>
    <n v="490.31"/>
    <x v="4749"/>
    <n v="15"/>
    <s v="Dallas, TX"/>
    <n v="80"/>
    <n v="69"/>
    <n v="233"/>
    <n v="266"/>
    <n v="3"/>
    <n v="30"/>
    <x v="0"/>
    <x v="2"/>
    <n v="26142.73"/>
    <s v="Platinum"/>
    <x v="2"/>
  </r>
  <r>
    <n v="4778"/>
    <x v="3710"/>
    <n v="105"/>
    <x v="5"/>
    <x v="0"/>
    <n v="2"/>
    <n v="565.17999999999995"/>
    <n v="1130.3599999999999"/>
    <x v="4750"/>
    <n v="10"/>
    <s v="Chicago, IL"/>
    <n v="40"/>
    <n v="80"/>
    <n v="214"/>
    <n v="151"/>
    <n v="3"/>
    <n v="24"/>
    <x v="0"/>
    <x v="0"/>
    <n v="108645.1"/>
    <s v="Silver"/>
    <x v="0"/>
  </r>
  <r>
    <n v="4779"/>
    <x v="3711"/>
    <n v="501"/>
    <x v="2"/>
    <x v="1"/>
    <n v="2"/>
    <n v="1592.93"/>
    <n v="3185.86"/>
    <x v="4751"/>
    <n v="9"/>
    <s v="Miami, FL"/>
    <n v="72"/>
    <n v="81"/>
    <n v="230"/>
    <n v="245"/>
    <n v="7"/>
    <n v="26"/>
    <x v="0"/>
    <x v="2"/>
    <n v="72193.48"/>
    <s v="Silver"/>
    <x v="2"/>
  </r>
  <r>
    <n v="4780"/>
    <x v="3712"/>
    <n v="299"/>
    <x v="3"/>
    <x v="0"/>
    <n v="4"/>
    <n v="1509.41"/>
    <n v="6037.64"/>
    <x v="4752"/>
    <n v="7"/>
    <s v="Miami, FL"/>
    <n v="113"/>
    <n v="56"/>
    <n v="264"/>
    <n v="254"/>
    <n v="1"/>
    <n v="31"/>
    <x v="0"/>
    <x v="2"/>
    <n v="88779.62"/>
    <s v="Gold"/>
    <x v="1"/>
  </r>
  <r>
    <n v="4781"/>
    <x v="3713"/>
    <n v="442"/>
    <x v="7"/>
    <x v="1"/>
    <n v="4"/>
    <n v="1459"/>
    <n v="5836"/>
    <x v="4753"/>
    <n v="7"/>
    <s v="Dallas, TX"/>
    <n v="259"/>
    <n v="128"/>
    <n v="249"/>
    <n v="232"/>
    <n v="8"/>
    <n v="32"/>
    <x v="0"/>
    <x v="1"/>
    <n v="105083.69"/>
    <s v="Gold"/>
    <x v="2"/>
  </r>
  <r>
    <n v="4782"/>
    <x v="3714"/>
    <n v="183"/>
    <x v="3"/>
    <x v="0"/>
    <n v="1"/>
    <n v="929.82"/>
    <n v="929.82"/>
    <x v="4754"/>
    <n v="3"/>
    <s v="Miami, FL"/>
    <n v="140"/>
    <n v="150"/>
    <n v="193"/>
    <n v="256"/>
    <n v="4"/>
    <n v="25"/>
    <x v="0"/>
    <x v="0"/>
    <n v="79358.34"/>
    <s v="Gold"/>
    <x v="1"/>
  </r>
  <r>
    <n v="4783"/>
    <x v="3643"/>
    <n v="685"/>
    <x v="4"/>
    <x v="1"/>
    <n v="1"/>
    <n v="1829.2"/>
    <n v="1829.2"/>
    <x v="4755"/>
    <n v="20"/>
    <s v="Dallas, TX"/>
    <n v="263"/>
    <n v="88"/>
    <n v="259"/>
    <n v="315"/>
    <n v="5"/>
    <n v="38"/>
    <x v="2"/>
    <x v="0"/>
    <n v="116002.62"/>
    <s v="Bronze"/>
    <x v="2"/>
  </r>
  <r>
    <n v="4784"/>
    <x v="2198"/>
    <n v="927"/>
    <x v="7"/>
    <x v="0"/>
    <n v="3"/>
    <n v="1968.08"/>
    <n v="5904.24"/>
    <x v="1347"/>
    <n v="20"/>
    <s v="New York, NY"/>
    <n v="233"/>
    <n v="104"/>
    <n v="120"/>
    <n v="455"/>
    <n v="8"/>
    <n v="61"/>
    <x v="1"/>
    <x v="1"/>
    <n v="25646.61"/>
    <s v="Gold"/>
    <x v="2"/>
  </r>
  <r>
    <n v="4785"/>
    <x v="3715"/>
    <n v="125"/>
    <x v="2"/>
    <x v="0"/>
    <n v="5"/>
    <n v="1797.47"/>
    <n v="8987.35"/>
    <x v="4756"/>
    <n v="16"/>
    <s v="Los Angeles, CA"/>
    <n v="227"/>
    <n v="147"/>
    <n v="287"/>
    <n v="285"/>
    <n v="9"/>
    <n v="32"/>
    <x v="0"/>
    <x v="1"/>
    <n v="65670.789999999994"/>
    <s v="Silver"/>
    <x v="1"/>
  </r>
  <r>
    <n v="4786"/>
    <x v="52"/>
    <n v="855"/>
    <x v="5"/>
    <x v="1"/>
    <n v="3"/>
    <n v="564.85"/>
    <n v="1694.5500000000002"/>
    <x v="4757"/>
    <n v="4"/>
    <s v="Los Angeles, CA"/>
    <n v="189"/>
    <n v="139"/>
    <n v="256"/>
    <n v="348"/>
    <n v="5"/>
    <n v="35"/>
    <x v="2"/>
    <x v="2"/>
    <n v="30825.64"/>
    <s v="Platinum"/>
    <x v="2"/>
  </r>
  <r>
    <n v="4787"/>
    <x v="3503"/>
    <n v="331"/>
    <x v="4"/>
    <x v="0"/>
    <n v="5"/>
    <n v="1743.15"/>
    <n v="8715.75"/>
    <x v="4758"/>
    <n v="4"/>
    <s v="Chicago, IL"/>
    <n v="196"/>
    <n v="73"/>
    <n v="105"/>
    <n v="258"/>
    <n v="4"/>
    <n v="56"/>
    <x v="2"/>
    <x v="0"/>
    <n v="51380.91"/>
    <s v="Bronze"/>
    <x v="0"/>
  </r>
  <r>
    <n v="4788"/>
    <x v="3716"/>
    <n v="806"/>
    <x v="5"/>
    <x v="1"/>
    <n v="3"/>
    <n v="276.81"/>
    <n v="830.43000000000006"/>
    <x v="4759"/>
    <n v="12"/>
    <s v="Chicago, IL"/>
    <n v="462"/>
    <n v="65"/>
    <n v="187"/>
    <n v="364"/>
    <n v="3"/>
    <n v="49"/>
    <x v="2"/>
    <x v="0"/>
    <n v="63671.11"/>
    <s v="Platinum"/>
    <x v="2"/>
  </r>
  <r>
    <n v="4789"/>
    <x v="220"/>
    <n v="533"/>
    <x v="6"/>
    <x v="1"/>
    <n v="5"/>
    <n v="50.63"/>
    <n v="253.15"/>
    <x v="4760"/>
    <n v="8"/>
    <s v="Miami, FL"/>
    <n v="417"/>
    <n v="89"/>
    <n v="162"/>
    <n v="134"/>
    <n v="7"/>
    <n v="42"/>
    <x v="2"/>
    <x v="2"/>
    <n v="92776.47"/>
    <s v="Gold"/>
    <x v="0"/>
  </r>
  <r>
    <n v="4790"/>
    <x v="3717"/>
    <n v="176"/>
    <x v="6"/>
    <x v="0"/>
    <n v="1"/>
    <n v="1108.55"/>
    <n v="1108.55"/>
    <x v="4761"/>
    <n v="8"/>
    <s v="Chicago, IL"/>
    <n v="37"/>
    <n v="139"/>
    <n v="295"/>
    <n v="249"/>
    <n v="8"/>
    <n v="29"/>
    <x v="0"/>
    <x v="0"/>
    <n v="44699.89"/>
    <s v="Platinum"/>
    <x v="0"/>
  </r>
  <r>
    <n v="4791"/>
    <x v="3718"/>
    <n v="355"/>
    <x v="3"/>
    <x v="1"/>
    <n v="3"/>
    <n v="1798.96"/>
    <n v="5396.88"/>
    <x v="4762"/>
    <n v="8"/>
    <s v="Miami, FL"/>
    <n v="402"/>
    <n v="112"/>
    <n v="108"/>
    <n v="478"/>
    <n v="5"/>
    <n v="24"/>
    <x v="0"/>
    <x v="1"/>
    <n v="68984.649999999994"/>
    <s v="Bronze"/>
    <x v="2"/>
  </r>
  <r>
    <n v="4792"/>
    <x v="3719"/>
    <n v="301"/>
    <x v="7"/>
    <x v="1"/>
    <n v="2"/>
    <n v="1724.63"/>
    <n v="3449.26"/>
    <x v="4763"/>
    <n v="9"/>
    <s v="Miami, FL"/>
    <n v="438"/>
    <n v="131"/>
    <n v="248"/>
    <n v="262"/>
    <n v="9"/>
    <n v="49"/>
    <x v="2"/>
    <x v="1"/>
    <n v="20099.95"/>
    <s v="Gold"/>
    <x v="2"/>
  </r>
  <r>
    <n v="4793"/>
    <x v="3720"/>
    <n v="268"/>
    <x v="0"/>
    <x v="1"/>
    <n v="4"/>
    <n v="1193.96"/>
    <n v="4775.84"/>
    <x v="4764"/>
    <n v="19"/>
    <s v="Dallas, TX"/>
    <n v="469"/>
    <n v="52"/>
    <n v="263"/>
    <n v="181"/>
    <n v="5"/>
    <n v="36"/>
    <x v="2"/>
    <x v="2"/>
    <n v="39467.4"/>
    <s v="Gold"/>
    <x v="2"/>
  </r>
  <r>
    <n v="4794"/>
    <x v="3721"/>
    <n v="437"/>
    <x v="2"/>
    <x v="0"/>
    <n v="2"/>
    <n v="1416.77"/>
    <n v="2833.54"/>
    <x v="4765"/>
    <n v="15"/>
    <s v="Chicago, IL"/>
    <n v="317"/>
    <n v="103"/>
    <n v="290"/>
    <n v="262"/>
    <n v="7"/>
    <n v="22"/>
    <x v="0"/>
    <x v="1"/>
    <n v="94054.84"/>
    <s v="Bronze"/>
    <x v="3"/>
  </r>
  <r>
    <n v="4795"/>
    <x v="820"/>
    <n v="418"/>
    <x v="0"/>
    <x v="0"/>
    <n v="2"/>
    <n v="1967.28"/>
    <n v="3934.56"/>
    <x v="4766"/>
    <n v="6"/>
    <s v="Chicago, IL"/>
    <n v="41"/>
    <n v="62"/>
    <n v="168"/>
    <n v="168"/>
    <n v="5"/>
    <n v="58"/>
    <x v="2"/>
    <x v="0"/>
    <n v="26852.98"/>
    <s v="Gold"/>
    <x v="2"/>
  </r>
  <r>
    <n v="4796"/>
    <x v="3722"/>
    <n v="164"/>
    <x v="1"/>
    <x v="1"/>
    <n v="1"/>
    <n v="1464.46"/>
    <n v="1464.46"/>
    <x v="4767"/>
    <n v="20"/>
    <s v="Chicago, IL"/>
    <n v="475"/>
    <n v="98"/>
    <n v="187"/>
    <n v="460"/>
    <n v="4"/>
    <n v="19"/>
    <x v="0"/>
    <x v="0"/>
    <n v="62410.48"/>
    <s v="Silver"/>
    <x v="0"/>
  </r>
  <r>
    <n v="4797"/>
    <x v="3723"/>
    <n v="741"/>
    <x v="7"/>
    <x v="0"/>
    <n v="1"/>
    <n v="473.57"/>
    <n v="473.57"/>
    <x v="4768"/>
    <n v="14"/>
    <s v="New York, NY"/>
    <n v="280"/>
    <n v="92"/>
    <n v="243"/>
    <n v="361"/>
    <n v="2"/>
    <n v="66"/>
    <x v="1"/>
    <x v="0"/>
    <n v="71981.02"/>
    <s v="Bronze"/>
    <x v="2"/>
  </r>
  <r>
    <n v="4798"/>
    <x v="1889"/>
    <n v="740"/>
    <x v="6"/>
    <x v="0"/>
    <n v="5"/>
    <n v="278.27999999999997"/>
    <n v="1391.3999999999999"/>
    <x v="4769"/>
    <n v="20"/>
    <s v="Chicago, IL"/>
    <n v="387"/>
    <n v="78"/>
    <n v="223"/>
    <n v="487"/>
    <n v="1"/>
    <n v="58"/>
    <x v="2"/>
    <x v="0"/>
    <n v="36152.06"/>
    <s v="Platinum"/>
    <x v="3"/>
  </r>
  <r>
    <n v="4799"/>
    <x v="3395"/>
    <n v="199"/>
    <x v="6"/>
    <x v="1"/>
    <n v="4"/>
    <n v="230.82"/>
    <n v="923.28"/>
    <x v="4770"/>
    <n v="15"/>
    <s v="Los Angeles, CA"/>
    <n v="288"/>
    <n v="109"/>
    <n v="192"/>
    <n v="361"/>
    <n v="4"/>
    <n v="32"/>
    <x v="0"/>
    <x v="2"/>
    <n v="20954.04"/>
    <s v="Platinum"/>
    <x v="2"/>
  </r>
  <r>
    <n v="4800"/>
    <x v="1899"/>
    <n v="128"/>
    <x v="4"/>
    <x v="0"/>
    <n v="1"/>
    <n v="721.65"/>
    <n v="721.65"/>
    <x v="4771"/>
    <n v="1"/>
    <s v="New York, NY"/>
    <n v="426"/>
    <n v="78"/>
    <n v="246"/>
    <n v="373"/>
    <n v="3"/>
    <n v="46"/>
    <x v="2"/>
    <x v="2"/>
    <n v="116164.54"/>
    <s v="Silver"/>
    <x v="1"/>
  </r>
  <r>
    <n v="4801"/>
    <x v="3724"/>
    <n v="591"/>
    <x v="1"/>
    <x v="1"/>
    <n v="3"/>
    <n v="88.09"/>
    <n v="264.27"/>
    <x v="4772"/>
    <n v="3"/>
    <s v="New York, NY"/>
    <n v="265"/>
    <n v="51"/>
    <n v="188"/>
    <n v="441"/>
    <n v="4"/>
    <n v="40"/>
    <x v="2"/>
    <x v="0"/>
    <n v="40387.32"/>
    <s v="Platinum"/>
    <x v="2"/>
  </r>
  <r>
    <n v="4802"/>
    <x v="3725"/>
    <n v="542"/>
    <x v="0"/>
    <x v="0"/>
    <n v="4"/>
    <n v="714.77"/>
    <n v="2859.08"/>
    <x v="4773"/>
    <n v="1"/>
    <s v="Los Angeles, CA"/>
    <n v="240"/>
    <n v="91"/>
    <n v="115"/>
    <n v="301"/>
    <n v="4"/>
    <n v="24"/>
    <x v="0"/>
    <x v="1"/>
    <n v="93398.63"/>
    <s v="Silver"/>
    <x v="1"/>
  </r>
  <r>
    <n v="4803"/>
    <x v="2660"/>
    <n v="927"/>
    <x v="2"/>
    <x v="0"/>
    <n v="2"/>
    <n v="614.54"/>
    <n v="1229.08"/>
    <x v="4774"/>
    <n v="2"/>
    <s v="Miami, FL"/>
    <n v="170"/>
    <n v="76"/>
    <n v="230"/>
    <n v="252"/>
    <n v="9"/>
    <n v="37"/>
    <x v="2"/>
    <x v="2"/>
    <n v="59281.9"/>
    <s v="Silver"/>
    <x v="2"/>
  </r>
  <r>
    <n v="4804"/>
    <x v="3726"/>
    <n v="124"/>
    <x v="4"/>
    <x v="1"/>
    <n v="2"/>
    <n v="993.12"/>
    <n v="1986.24"/>
    <x v="4775"/>
    <n v="7"/>
    <s v="Dallas, TX"/>
    <n v="191"/>
    <n v="149"/>
    <n v="279"/>
    <n v="294"/>
    <n v="6"/>
    <n v="24"/>
    <x v="0"/>
    <x v="1"/>
    <n v="108799.57"/>
    <s v="Silver"/>
    <x v="2"/>
  </r>
  <r>
    <n v="4805"/>
    <x v="63"/>
    <n v="706"/>
    <x v="3"/>
    <x v="0"/>
    <n v="1"/>
    <n v="937.28"/>
    <n v="937.28"/>
    <x v="4776"/>
    <n v="10"/>
    <s v="Miami, FL"/>
    <n v="252"/>
    <n v="87"/>
    <n v="147"/>
    <n v="262"/>
    <n v="5"/>
    <n v="42"/>
    <x v="2"/>
    <x v="0"/>
    <n v="43333.51"/>
    <s v="Silver"/>
    <x v="1"/>
  </r>
  <r>
    <n v="4806"/>
    <x v="1756"/>
    <n v="916"/>
    <x v="3"/>
    <x v="1"/>
    <n v="3"/>
    <n v="1569.93"/>
    <n v="4709.79"/>
    <x v="4777"/>
    <n v="8"/>
    <s v="Los Angeles, CA"/>
    <n v="303"/>
    <n v="71"/>
    <n v="188"/>
    <n v="108"/>
    <n v="4"/>
    <n v="35"/>
    <x v="2"/>
    <x v="0"/>
    <n v="20334.14"/>
    <s v="Gold"/>
    <x v="1"/>
  </r>
  <r>
    <n v="4807"/>
    <x v="1440"/>
    <n v="741"/>
    <x v="4"/>
    <x v="0"/>
    <n v="2"/>
    <n v="1188.17"/>
    <n v="2376.34"/>
    <x v="4778"/>
    <n v="10"/>
    <s v="Miami, FL"/>
    <n v="445"/>
    <n v="119"/>
    <n v="222"/>
    <n v="386"/>
    <n v="8"/>
    <n v="53"/>
    <x v="2"/>
    <x v="0"/>
    <n v="32252.52"/>
    <s v="Platinum"/>
    <x v="0"/>
  </r>
  <r>
    <n v="4808"/>
    <x v="3727"/>
    <n v="442"/>
    <x v="5"/>
    <x v="1"/>
    <n v="5"/>
    <n v="1881.63"/>
    <n v="9408.1500000000015"/>
    <x v="4779"/>
    <n v="10"/>
    <s v="New York, NY"/>
    <n v="342"/>
    <n v="126"/>
    <n v="133"/>
    <n v="412"/>
    <n v="7"/>
    <n v="64"/>
    <x v="1"/>
    <x v="1"/>
    <n v="116420.7"/>
    <s v="Platinum"/>
    <x v="1"/>
  </r>
  <r>
    <n v="4809"/>
    <x v="3728"/>
    <n v="960"/>
    <x v="5"/>
    <x v="1"/>
    <n v="4"/>
    <n v="1644.38"/>
    <n v="6577.52"/>
    <x v="4780"/>
    <n v="20"/>
    <s v="Los Angeles, CA"/>
    <n v="275"/>
    <n v="50"/>
    <n v="157"/>
    <n v="217"/>
    <n v="8"/>
    <n v="65"/>
    <x v="1"/>
    <x v="2"/>
    <n v="101244.39"/>
    <s v="Bronze"/>
    <x v="1"/>
  </r>
  <r>
    <n v="4810"/>
    <x v="930"/>
    <n v="356"/>
    <x v="5"/>
    <x v="1"/>
    <n v="1"/>
    <n v="1450.33"/>
    <n v="1450.33"/>
    <x v="4781"/>
    <n v="20"/>
    <s v="New York, NY"/>
    <n v="434"/>
    <n v="112"/>
    <n v="146"/>
    <n v="112"/>
    <n v="4"/>
    <n v="44"/>
    <x v="2"/>
    <x v="2"/>
    <n v="78511.27"/>
    <s v="Gold"/>
    <x v="3"/>
  </r>
  <r>
    <n v="4811"/>
    <x v="3175"/>
    <n v="353"/>
    <x v="0"/>
    <x v="0"/>
    <n v="4"/>
    <n v="632.85"/>
    <n v="2531.4"/>
    <x v="4782"/>
    <n v="16"/>
    <s v="Los Angeles, CA"/>
    <n v="498"/>
    <n v="140"/>
    <n v="289"/>
    <n v="228"/>
    <n v="1"/>
    <n v="62"/>
    <x v="1"/>
    <x v="2"/>
    <n v="72503.75"/>
    <s v="Gold"/>
    <x v="0"/>
  </r>
  <r>
    <n v="4812"/>
    <x v="3729"/>
    <n v="210"/>
    <x v="2"/>
    <x v="0"/>
    <n v="4"/>
    <n v="980.77"/>
    <n v="3923.08"/>
    <x v="4783"/>
    <n v="12"/>
    <s v="Dallas, TX"/>
    <n v="113"/>
    <n v="117"/>
    <n v="278"/>
    <n v="221"/>
    <n v="6"/>
    <n v="42"/>
    <x v="2"/>
    <x v="2"/>
    <n v="65902.61"/>
    <s v="Platinum"/>
    <x v="1"/>
  </r>
  <r>
    <n v="4813"/>
    <x v="3730"/>
    <n v="584"/>
    <x v="1"/>
    <x v="0"/>
    <n v="3"/>
    <n v="1672.31"/>
    <n v="5016.93"/>
    <x v="4784"/>
    <n v="18"/>
    <s v="Miami, FL"/>
    <n v="64"/>
    <n v="58"/>
    <n v="274"/>
    <n v="142"/>
    <n v="9"/>
    <n v="51"/>
    <x v="2"/>
    <x v="2"/>
    <n v="33639.61"/>
    <s v="Bronze"/>
    <x v="3"/>
  </r>
  <r>
    <n v="4814"/>
    <x v="3731"/>
    <n v="344"/>
    <x v="1"/>
    <x v="0"/>
    <n v="3"/>
    <n v="255.11"/>
    <n v="765.33"/>
    <x v="4785"/>
    <n v="12"/>
    <s v="New York, NY"/>
    <n v="374"/>
    <n v="131"/>
    <n v="148"/>
    <n v="343"/>
    <n v="6"/>
    <n v="61"/>
    <x v="1"/>
    <x v="0"/>
    <n v="46217.67"/>
    <s v="Platinum"/>
    <x v="2"/>
  </r>
  <r>
    <n v="4815"/>
    <x v="106"/>
    <n v="448"/>
    <x v="2"/>
    <x v="1"/>
    <n v="3"/>
    <n v="149.88999999999999"/>
    <n v="449.66999999999996"/>
    <x v="4786"/>
    <n v="18"/>
    <s v="Dallas, TX"/>
    <n v="95"/>
    <n v="103"/>
    <n v="103"/>
    <n v="385"/>
    <n v="9"/>
    <n v="54"/>
    <x v="2"/>
    <x v="1"/>
    <n v="112021.77"/>
    <s v="Silver"/>
    <x v="0"/>
  </r>
  <r>
    <n v="4816"/>
    <x v="3732"/>
    <n v="952"/>
    <x v="2"/>
    <x v="0"/>
    <n v="3"/>
    <n v="1909.06"/>
    <n v="5727.18"/>
    <x v="4787"/>
    <n v="14"/>
    <s v="Los Angeles, CA"/>
    <n v="416"/>
    <n v="69"/>
    <n v="101"/>
    <n v="250"/>
    <n v="3"/>
    <n v="53"/>
    <x v="2"/>
    <x v="0"/>
    <n v="60748.06"/>
    <s v="Silver"/>
    <x v="2"/>
  </r>
  <r>
    <n v="4817"/>
    <x v="3733"/>
    <n v="155"/>
    <x v="3"/>
    <x v="0"/>
    <n v="4"/>
    <n v="1173.45"/>
    <n v="4693.8"/>
    <x v="4788"/>
    <n v="3"/>
    <s v="Chicago, IL"/>
    <n v="304"/>
    <n v="124"/>
    <n v="223"/>
    <n v="179"/>
    <n v="2"/>
    <n v="29"/>
    <x v="0"/>
    <x v="0"/>
    <n v="115318.59"/>
    <s v="Platinum"/>
    <x v="3"/>
  </r>
  <r>
    <n v="4818"/>
    <x v="3734"/>
    <n v="941"/>
    <x v="7"/>
    <x v="0"/>
    <n v="1"/>
    <n v="814.8"/>
    <n v="814.8"/>
    <x v="4789"/>
    <n v="17"/>
    <s v="New York, NY"/>
    <n v="20"/>
    <n v="75"/>
    <n v="101"/>
    <n v="139"/>
    <n v="10"/>
    <n v="30"/>
    <x v="0"/>
    <x v="1"/>
    <n v="97947.43"/>
    <s v="Gold"/>
    <x v="3"/>
  </r>
  <r>
    <n v="4819"/>
    <x v="933"/>
    <n v="441"/>
    <x v="5"/>
    <x v="0"/>
    <n v="5"/>
    <n v="1768.17"/>
    <n v="8840.85"/>
    <x v="4790"/>
    <n v="17"/>
    <s v="Dallas, TX"/>
    <n v="327"/>
    <n v="57"/>
    <n v="243"/>
    <n v="221"/>
    <n v="7"/>
    <n v="57"/>
    <x v="2"/>
    <x v="1"/>
    <n v="41909.69"/>
    <s v="Silver"/>
    <x v="3"/>
  </r>
  <r>
    <n v="4820"/>
    <x v="2030"/>
    <n v="632"/>
    <x v="4"/>
    <x v="0"/>
    <n v="2"/>
    <n v="756.01"/>
    <n v="1512.02"/>
    <x v="4791"/>
    <n v="17"/>
    <s v="Miami, FL"/>
    <n v="398"/>
    <n v="123"/>
    <n v="207"/>
    <n v="405"/>
    <n v="5"/>
    <n v="63"/>
    <x v="1"/>
    <x v="2"/>
    <n v="101585.95"/>
    <s v="Bronze"/>
    <x v="1"/>
  </r>
  <r>
    <n v="4821"/>
    <x v="3735"/>
    <n v="913"/>
    <x v="5"/>
    <x v="1"/>
    <n v="2"/>
    <n v="1363.54"/>
    <n v="2727.08"/>
    <x v="4792"/>
    <n v="3"/>
    <s v="Los Angeles, CA"/>
    <n v="14"/>
    <n v="133"/>
    <n v="117"/>
    <n v="150"/>
    <n v="6"/>
    <n v="47"/>
    <x v="2"/>
    <x v="2"/>
    <n v="69443.8"/>
    <s v="Platinum"/>
    <x v="1"/>
  </r>
  <r>
    <n v="4822"/>
    <x v="3736"/>
    <n v="342"/>
    <x v="5"/>
    <x v="0"/>
    <n v="1"/>
    <n v="734.63"/>
    <n v="734.63"/>
    <x v="4793"/>
    <n v="16"/>
    <s v="Miami, FL"/>
    <n v="470"/>
    <n v="98"/>
    <n v="242"/>
    <n v="214"/>
    <n v="10"/>
    <n v="61"/>
    <x v="1"/>
    <x v="2"/>
    <n v="84360.18"/>
    <s v="Platinum"/>
    <x v="2"/>
  </r>
  <r>
    <n v="4823"/>
    <x v="3737"/>
    <n v="174"/>
    <x v="0"/>
    <x v="0"/>
    <n v="4"/>
    <n v="715.77"/>
    <n v="2863.08"/>
    <x v="4794"/>
    <n v="17"/>
    <s v="Chicago, IL"/>
    <n v="30"/>
    <n v="64"/>
    <n v="211"/>
    <n v="497"/>
    <n v="10"/>
    <n v="30"/>
    <x v="0"/>
    <x v="2"/>
    <n v="58157.32"/>
    <s v="Platinum"/>
    <x v="1"/>
  </r>
  <r>
    <n v="4824"/>
    <x v="3738"/>
    <n v="894"/>
    <x v="0"/>
    <x v="0"/>
    <n v="1"/>
    <n v="342.22"/>
    <n v="342.22"/>
    <x v="4795"/>
    <n v="13"/>
    <s v="Miami, FL"/>
    <n v="165"/>
    <n v="95"/>
    <n v="254"/>
    <n v="323"/>
    <n v="7"/>
    <n v="59"/>
    <x v="2"/>
    <x v="1"/>
    <n v="29665.74"/>
    <s v="Platinum"/>
    <x v="0"/>
  </r>
  <r>
    <n v="4825"/>
    <x v="2102"/>
    <n v="714"/>
    <x v="0"/>
    <x v="0"/>
    <n v="3"/>
    <n v="1152.29"/>
    <n v="3456.87"/>
    <x v="4796"/>
    <n v="2"/>
    <s v="Chicago, IL"/>
    <n v="301"/>
    <n v="57"/>
    <n v="177"/>
    <n v="459"/>
    <n v="9"/>
    <n v="26"/>
    <x v="0"/>
    <x v="1"/>
    <n v="30186"/>
    <s v="Gold"/>
    <x v="0"/>
  </r>
  <r>
    <n v="4826"/>
    <x v="2962"/>
    <n v="734"/>
    <x v="0"/>
    <x v="0"/>
    <n v="4"/>
    <n v="939.04"/>
    <n v="3756.16"/>
    <x v="4797"/>
    <n v="5"/>
    <s v="Chicago, IL"/>
    <n v="6"/>
    <n v="111"/>
    <n v="228"/>
    <n v="411"/>
    <n v="3"/>
    <n v="46"/>
    <x v="2"/>
    <x v="0"/>
    <n v="91363.85"/>
    <s v="Bronze"/>
    <x v="3"/>
  </r>
  <r>
    <n v="4827"/>
    <x v="3739"/>
    <n v="549"/>
    <x v="7"/>
    <x v="1"/>
    <n v="1"/>
    <n v="374.52"/>
    <n v="374.52"/>
    <x v="4798"/>
    <n v="4"/>
    <s v="New York, NY"/>
    <n v="163"/>
    <n v="64"/>
    <n v="176"/>
    <n v="416"/>
    <n v="3"/>
    <n v="51"/>
    <x v="2"/>
    <x v="2"/>
    <n v="73323.63"/>
    <s v="Bronze"/>
    <x v="3"/>
  </r>
  <r>
    <n v="4828"/>
    <x v="3740"/>
    <n v="882"/>
    <x v="2"/>
    <x v="0"/>
    <n v="5"/>
    <n v="1382.09"/>
    <n v="6910.45"/>
    <x v="4799"/>
    <n v="12"/>
    <s v="Miami, FL"/>
    <n v="146"/>
    <n v="56"/>
    <n v="200"/>
    <n v="355"/>
    <n v="5"/>
    <n v="43"/>
    <x v="2"/>
    <x v="1"/>
    <n v="62773.47"/>
    <s v="Bronze"/>
    <x v="0"/>
  </r>
  <r>
    <n v="4829"/>
    <x v="3741"/>
    <n v="197"/>
    <x v="4"/>
    <x v="1"/>
    <n v="5"/>
    <n v="459.67"/>
    <n v="2298.35"/>
    <x v="4800"/>
    <n v="19"/>
    <s v="Chicago, IL"/>
    <n v="179"/>
    <n v="105"/>
    <n v="274"/>
    <n v="274"/>
    <n v="4"/>
    <n v="20"/>
    <x v="0"/>
    <x v="1"/>
    <n v="46106.89"/>
    <s v="Gold"/>
    <x v="0"/>
  </r>
  <r>
    <n v="4830"/>
    <x v="3742"/>
    <n v="740"/>
    <x v="2"/>
    <x v="1"/>
    <n v="3"/>
    <n v="1038.47"/>
    <n v="3115.41"/>
    <x v="4801"/>
    <n v="19"/>
    <s v="Dallas, TX"/>
    <n v="378"/>
    <n v="100"/>
    <n v="216"/>
    <n v="233"/>
    <n v="2"/>
    <n v="28"/>
    <x v="0"/>
    <x v="2"/>
    <n v="39731.64"/>
    <s v="Platinum"/>
    <x v="0"/>
  </r>
  <r>
    <n v="4831"/>
    <x v="1034"/>
    <n v="557"/>
    <x v="5"/>
    <x v="1"/>
    <n v="2"/>
    <n v="573.30999999999995"/>
    <n v="1146.6199999999999"/>
    <x v="4802"/>
    <n v="5"/>
    <s v="Los Angeles, CA"/>
    <n v="58"/>
    <n v="65"/>
    <n v="172"/>
    <n v="369"/>
    <n v="3"/>
    <n v="69"/>
    <x v="1"/>
    <x v="1"/>
    <n v="111817.47"/>
    <s v="Platinum"/>
    <x v="3"/>
  </r>
  <r>
    <n v="4832"/>
    <x v="1472"/>
    <n v="692"/>
    <x v="6"/>
    <x v="1"/>
    <n v="5"/>
    <n v="1978.51"/>
    <n v="9892.5499999999993"/>
    <x v="4803"/>
    <n v="16"/>
    <s v="Los Angeles, CA"/>
    <n v="224"/>
    <n v="100"/>
    <n v="219"/>
    <n v="212"/>
    <n v="2"/>
    <n v="51"/>
    <x v="2"/>
    <x v="0"/>
    <n v="111397.44"/>
    <s v="Platinum"/>
    <x v="3"/>
  </r>
  <r>
    <n v="4833"/>
    <x v="3743"/>
    <n v="227"/>
    <x v="4"/>
    <x v="0"/>
    <n v="3"/>
    <n v="98.22"/>
    <n v="294.65999999999997"/>
    <x v="4804"/>
    <n v="20"/>
    <s v="Chicago, IL"/>
    <n v="117"/>
    <n v="127"/>
    <n v="284"/>
    <n v="415"/>
    <n v="3"/>
    <n v="36"/>
    <x v="2"/>
    <x v="1"/>
    <n v="95444.71"/>
    <s v="Gold"/>
    <x v="1"/>
  </r>
  <r>
    <n v="4834"/>
    <x v="2899"/>
    <n v="187"/>
    <x v="2"/>
    <x v="0"/>
    <n v="4"/>
    <n v="446.27"/>
    <n v="1785.08"/>
    <x v="4805"/>
    <n v="9"/>
    <s v="Chicago, IL"/>
    <n v="194"/>
    <n v="56"/>
    <n v="261"/>
    <n v="209"/>
    <n v="6"/>
    <n v="62"/>
    <x v="1"/>
    <x v="0"/>
    <n v="30621.91"/>
    <s v="Silver"/>
    <x v="0"/>
  </r>
  <r>
    <n v="4835"/>
    <x v="3744"/>
    <n v="162"/>
    <x v="0"/>
    <x v="0"/>
    <n v="4"/>
    <n v="70.31"/>
    <n v="281.24"/>
    <x v="4806"/>
    <n v="7"/>
    <s v="New York, NY"/>
    <n v="164"/>
    <n v="78"/>
    <n v="292"/>
    <n v="349"/>
    <n v="6"/>
    <n v="57"/>
    <x v="2"/>
    <x v="0"/>
    <n v="114470.26"/>
    <s v="Gold"/>
    <x v="1"/>
  </r>
  <r>
    <n v="4836"/>
    <x v="2403"/>
    <n v="134"/>
    <x v="6"/>
    <x v="0"/>
    <n v="4"/>
    <n v="1039.57"/>
    <n v="4158.28"/>
    <x v="4807"/>
    <n v="15"/>
    <s v="Chicago, IL"/>
    <n v="281"/>
    <n v="105"/>
    <n v="189"/>
    <n v="348"/>
    <n v="9"/>
    <n v="67"/>
    <x v="1"/>
    <x v="2"/>
    <n v="97204.7"/>
    <s v="Platinum"/>
    <x v="3"/>
  </r>
  <r>
    <n v="4837"/>
    <x v="553"/>
    <n v="486"/>
    <x v="7"/>
    <x v="1"/>
    <n v="4"/>
    <n v="1915.44"/>
    <n v="7661.76"/>
    <x v="4808"/>
    <n v="14"/>
    <s v="Los Angeles, CA"/>
    <n v="186"/>
    <n v="108"/>
    <n v="143"/>
    <n v="347"/>
    <n v="9"/>
    <n v="44"/>
    <x v="2"/>
    <x v="0"/>
    <n v="53560.45"/>
    <s v="Bronze"/>
    <x v="3"/>
  </r>
  <r>
    <n v="4838"/>
    <x v="2379"/>
    <n v="420"/>
    <x v="5"/>
    <x v="1"/>
    <n v="2"/>
    <n v="791.44"/>
    <n v="1582.88"/>
    <x v="4809"/>
    <n v="8"/>
    <s v="New York, NY"/>
    <n v="145"/>
    <n v="57"/>
    <n v="290"/>
    <n v="167"/>
    <n v="10"/>
    <n v="31"/>
    <x v="0"/>
    <x v="1"/>
    <n v="38034.980000000003"/>
    <s v="Platinum"/>
    <x v="2"/>
  </r>
  <r>
    <n v="4839"/>
    <x v="3063"/>
    <n v="968"/>
    <x v="2"/>
    <x v="0"/>
    <n v="4"/>
    <n v="1723.63"/>
    <n v="6894.52"/>
    <x v="4810"/>
    <n v="17"/>
    <s v="Dallas, TX"/>
    <n v="16"/>
    <n v="92"/>
    <n v="258"/>
    <n v="483"/>
    <n v="9"/>
    <n v="41"/>
    <x v="2"/>
    <x v="1"/>
    <n v="65598.740000000005"/>
    <s v="Bronze"/>
    <x v="1"/>
  </r>
  <r>
    <n v="4840"/>
    <x v="1517"/>
    <n v="810"/>
    <x v="6"/>
    <x v="0"/>
    <n v="2"/>
    <n v="1496.2"/>
    <n v="2992.4"/>
    <x v="4811"/>
    <n v="5"/>
    <s v="New York, NY"/>
    <n v="165"/>
    <n v="123"/>
    <n v="125"/>
    <n v="497"/>
    <n v="4"/>
    <n v="41"/>
    <x v="2"/>
    <x v="1"/>
    <n v="89184.08"/>
    <s v="Silver"/>
    <x v="2"/>
  </r>
  <r>
    <n v="4841"/>
    <x v="2742"/>
    <n v="166"/>
    <x v="0"/>
    <x v="0"/>
    <n v="2"/>
    <n v="72.25"/>
    <n v="144.5"/>
    <x v="4812"/>
    <n v="16"/>
    <s v="New York, NY"/>
    <n v="373"/>
    <n v="57"/>
    <n v="168"/>
    <n v="325"/>
    <n v="10"/>
    <n v="40"/>
    <x v="2"/>
    <x v="2"/>
    <n v="60245.599999999999"/>
    <s v="Gold"/>
    <x v="0"/>
  </r>
  <r>
    <n v="4842"/>
    <x v="3745"/>
    <n v="901"/>
    <x v="1"/>
    <x v="0"/>
    <n v="3"/>
    <n v="896.05"/>
    <n v="2688.1499999999996"/>
    <x v="4813"/>
    <n v="10"/>
    <s v="New York, NY"/>
    <n v="290"/>
    <n v="84"/>
    <n v="240"/>
    <n v="477"/>
    <n v="3"/>
    <n v="59"/>
    <x v="2"/>
    <x v="2"/>
    <n v="45989.32"/>
    <s v="Bronze"/>
    <x v="2"/>
  </r>
  <r>
    <n v="4843"/>
    <x v="3746"/>
    <n v="230"/>
    <x v="1"/>
    <x v="0"/>
    <n v="5"/>
    <n v="1460.95"/>
    <n v="7304.75"/>
    <x v="4814"/>
    <n v="19"/>
    <s v="Miami, FL"/>
    <n v="34"/>
    <n v="65"/>
    <n v="163"/>
    <n v="162"/>
    <n v="4"/>
    <n v="60"/>
    <x v="1"/>
    <x v="1"/>
    <n v="62316.12"/>
    <s v="Gold"/>
    <x v="3"/>
  </r>
  <r>
    <n v="4844"/>
    <x v="3237"/>
    <n v="163"/>
    <x v="4"/>
    <x v="0"/>
    <n v="4"/>
    <n v="1471.38"/>
    <n v="5885.52"/>
    <x v="4815"/>
    <n v="2"/>
    <s v="Los Angeles, CA"/>
    <n v="292"/>
    <n v="65"/>
    <n v="289"/>
    <n v="285"/>
    <n v="1"/>
    <n v="19"/>
    <x v="0"/>
    <x v="2"/>
    <n v="106615.67"/>
    <s v="Platinum"/>
    <x v="0"/>
  </r>
  <r>
    <n v="4845"/>
    <x v="3747"/>
    <n v="921"/>
    <x v="5"/>
    <x v="0"/>
    <n v="1"/>
    <n v="404.89"/>
    <n v="404.89"/>
    <x v="4816"/>
    <n v="7"/>
    <s v="Dallas, TX"/>
    <n v="114"/>
    <n v="108"/>
    <n v="193"/>
    <n v="228"/>
    <n v="8"/>
    <n v="22"/>
    <x v="0"/>
    <x v="0"/>
    <n v="63626.54"/>
    <s v="Platinum"/>
    <x v="3"/>
  </r>
  <r>
    <n v="4846"/>
    <x v="3748"/>
    <n v="552"/>
    <x v="4"/>
    <x v="0"/>
    <n v="3"/>
    <n v="1737.73"/>
    <n v="5213.1900000000005"/>
    <x v="4817"/>
    <n v="7"/>
    <s v="Chicago, IL"/>
    <n v="141"/>
    <n v="134"/>
    <n v="265"/>
    <n v="177"/>
    <n v="9"/>
    <n v="27"/>
    <x v="0"/>
    <x v="1"/>
    <n v="105891.15"/>
    <s v="Gold"/>
    <x v="1"/>
  </r>
  <r>
    <n v="4847"/>
    <x v="273"/>
    <n v="156"/>
    <x v="7"/>
    <x v="1"/>
    <n v="2"/>
    <n v="1317.41"/>
    <n v="2634.82"/>
    <x v="4818"/>
    <n v="4"/>
    <s v="Dallas, TX"/>
    <n v="155"/>
    <n v="123"/>
    <n v="197"/>
    <n v="183"/>
    <n v="2"/>
    <n v="22"/>
    <x v="0"/>
    <x v="2"/>
    <n v="56617.58"/>
    <s v="Silver"/>
    <x v="0"/>
  </r>
  <r>
    <n v="4848"/>
    <x v="3749"/>
    <n v="408"/>
    <x v="5"/>
    <x v="0"/>
    <n v="1"/>
    <n v="1732.66"/>
    <n v="1732.66"/>
    <x v="4819"/>
    <n v="6"/>
    <s v="Dallas, TX"/>
    <n v="473"/>
    <n v="131"/>
    <n v="192"/>
    <n v="231"/>
    <n v="5"/>
    <n v="60"/>
    <x v="1"/>
    <x v="0"/>
    <n v="45018.400000000001"/>
    <s v="Bronze"/>
    <x v="2"/>
  </r>
  <r>
    <n v="4849"/>
    <x v="3750"/>
    <n v="725"/>
    <x v="6"/>
    <x v="0"/>
    <n v="2"/>
    <n v="181.97"/>
    <n v="363.94"/>
    <x v="4820"/>
    <n v="6"/>
    <s v="Chicago, IL"/>
    <n v="94"/>
    <n v="137"/>
    <n v="110"/>
    <n v="159"/>
    <n v="2"/>
    <n v="56"/>
    <x v="2"/>
    <x v="0"/>
    <n v="48346.2"/>
    <s v="Gold"/>
    <x v="3"/>
  </r>
  <r>
    <n v="4850"/>
    <x v="3751"/>
    <n v="741"/>
    <x v="3"/>
    <x v="0"/>
    <n v="4"/>
    <n v="1062.8399999999999"/>
    <n v="4251.3599999999997"/>
    <x v="4821"/>
    <n v="6"/>
    <s v="Los Angeles, CA"/>
    <n v="148"/>
    <n v="110"/>
    <n v="242"/>
    <n v="184"/>
    <n v="3"/>
    <n v="60"/>
    <x v="1"/>
    <x v="0"/>
    <n v="83633.66"/>
    <s v="Platinum"/>
    <x v="1"/>
  </r>
  <r>
    <n v="4851"/>
    <x v="3752"/>
    <n v="542"/>
    <x v="3"/>
    <x v="0"/>
    <n v="1"/>
    <n v="1866.4"/>
    <n v="1866.4"/>
    <x v="4822"/>
    <n v="8"/>
    <s v="Los Angeles, CA"/>
    <n v="209"/>
    <n v="106"/>
    <n v="263"/>
    <n v="262"/>
    <n v="6"/>
    <n v="69"/>
    <x v="1"/>
    <x v="0"/>
    <n v="103112.71"/>
    <s v="Silver"/>
    <x v="1"/>
  </r>
  <r>
    <n v="4852"/>
    <x v="3753"/>
    <n v="167"/>
    <x v="3"/>
    <x v="1"/>
    <n v="5"/>
    <n v="1574.49"/>
    <n v="7872.45"/>
    <x v="4823"/>
    <n v="20"/>
    <s v="New York, NY"/>
    <n v="64"/>
    <n v="127"/>
    <n v="297"/>
    <n v="490"/>
    <n v="8"/>
    <n v="54"/>
    <x v="2"/>
    <x v="1"/>
    <n v="77928.259999999995"/>
    <s v="Silver"/>
    <x v="2"/>
  </r>
  <r>
    <n v="4853"/>
    <x v="3722"/>
    <n v="204"/>
    <x v="4"/>
    <x v="1"/>
    <n v="3"/>
    <n v="978.9"/>
    <n v="2936.7"/>
    <x v="4824"/>
    <n v="11"/>
    <s v="Miami, FL"/>
    <n v="440"/>
    <n v="105"/>
    <n v="197"/>
    <n v="100"/>
    <n v="1"/>
    <n v="69"/>
    <x v="1"/>
    <x v="2"/>
    <n v="84453.65"/>
    <s v="Gold"/>
    <x v="2"/>
  </r>
  <r>
    <n v="4854"/>
    <x v="3754"/>
    <n v="793"/>
    <x v="5"/>
    <x v="1"/>
    <n v="1"/>
    <n v="1268.3499999999999"/>
    <n v="1268.3499999999999"/>
    <x v="4825"/>
    <n v="9"/>
    <s v="New York, NY"/>
    <n v="336"/>
    <n v="136"/>
    <n v="246"/>
    <n v="466"/>
    <n v="7"/>
    <n v="23"/>
    <x v="0"/>
    <x v="1"/>
    <n v="41502.339999999997"/>
    <s v="Platinum"/>
    <x v="0"/>
  </r>
  <r>
    <n v="4855"/>
    <x v="3755"/>
    <n v="157"/>
    <x v="2"/>
    <x v="0"/>
    <n v="2"/>
    <n v="1731.49"/>
    <n v="3462.98"/>
    <x v="4826"/>
    <n v="18"/>
    <s v="Dallas, TX"/>
    <n v="378"/>
    <n v="75"/>
    <n v="134"/>
    <n v="204"/>
    <n v="8"/>
    <n v="34"/>
    <x v="0"/>
    <x v="2"/>
    <n v="64252.78"/>
    <s v="Bronze"/>
    <x v="2"/>
  </r>
  <r>
    <n v="4856"/>
    <x v="3756"/>
    <n v="672"/>
    <x v="3"/>
    <x v="0"/>
    <n v="3"/>
    <n v="1772.15"/>
    <n v="5316.4500000000007"/>
    <x v="4827"/>
    <n v="2"/>
    <s v="Los Angeles, CA"/>
    <n v="445"/>
    <n v="63"/>
    <n v="270"/>
    <n v="369"/>
    <n v="1"/>
    <n v="61"/>
    <x v="1"/>
    <x v="0"/>
    <n v="78309.990000000005"/>
    <s v="Bronze"/>
    <x v="0"/>
  </r>
  <r>
    <n v="4857"/>
    <x v="3757"/>
    <n v="153"/>
    <x v="3"/>
    <x v="0"/>
    <n v="4"/>
    <n v="1786.22"/>
    <n v="7144.88"/>
    <x v="4828"/>
    <n v="15"/>
    <s v="Los Angeles, CA"/>
    <n v="240"/>
    <n v="126"/>
    <n v="135"/>
    <n v="446"/>
    <n v="8"/>
    <n v="55"/>
    <x v="2"/>
    <x v="1"/>
    <n v="65123.57"/>
    <s v="Silver"/>
    <x v="0"/>
  </r>
  <r>
    <n v="4858"/>
    <x v="3758"/>
    <n v="401"/>
    <x v="3"/>
    <x v="1"/>
    <n v="5"/>
    <n v="906.11"/>
    <n v="4530.55"/>
    <x v="4829"/>
    <n v="1"/>
    <s v="Miami, FL"/>
    <n v="52"/>
    <n v="123"/>
    <n v="217"/>
    <n v="207"/>
    <n v="8"/>
    <n v="63"/>
    <x v="1"/>
    <x v="0"/>
    <n v="62430.6"/>
    <s v="Bronze"/>
    <x v="1"/>
  </r>
  <r>
    <n v="4859"/>
    <x v="3475"/>
    <n v="970"/>
    <x v="4"/>
    <x v="0"/>
    <n v="4"/>
    <n v="780.44"/>
    <n v="3121.76"/>
    <x v="4830"/>
    <n v="10"/>
    <s v="Los Angeles, CA"/>
    <n v="68"/>
    <n v="86"/>
    <n v="269"/>
    <n v="240"/>
    <n v="10"/>
    <n v="55"/>
    <x v="2"/>
    <x v="0"/>
    <n v="56312.15"/>
    <s v="Gold"/>
    <x v="2"/>
  </r>
  <r>
    <n v="4860"/>
    <x v="3606"/>
    <n v="490"/>
    <x v="0"/>
    <x v="0"/>
    <n v="1"/>
    <n v="129.72"/>
    <n v="129.72"/>
    <x v="4831"/>
    <n v="15"/>
    <s v="New York, NY"/>
    <n v="96"/>
    <n v="102"/>
    <n v="100"/>
    <n v="487"/>
    <n v="3"/>
    <n v="40"/>
    <x v="2"/>
    <x v="1"/>
    <n v="69572.13"/>
    <s v="Silver"/>
    <x v="3"/>
  </r>
  <r>
    <n v="4861"/>
    <x v="3759"/>
    <n v="511"/>
    <x v="6"/>
    <x v="0"/>
    <n v="2"/>
    <n v="1325.8"/>
    <n v="2651.6"/>
    <x v="4832"/>
    <n v="7"/>
    <s v="Miami, FL"/>
    <n v="312"/>
    <n v="106"/>
    <n v="291"/>
    <n v="150"/>
    <n v="5"/>
    <n v="26"/>
    <x v="0"/>
    <x v="1"/>
    <n v="27367.64"/>
    <s v="Platinum"/>
    <x v="3"/>
  </r>
  <r>
    <n v="4862"/>
    <x v="3760"/>
    <n v="198"/>
    <x v="3"/>
    <x v="0"/>
    <n v="4"/>
    <n v="1160.53"/>
    <n v="4642.12"/>
    <x v="4833"/>
    <n v="4"/>
    <s v="Los Angeles, CA"/>
    <n v="119"/>
    <n v="54"/>
    <n v="144"/>
    <n v="195"/>
    <n v="5"/>
    <n v="38"/>
    <x v="2"/>
    <x v="1"/>
    <n v="102341.1"/>
    <s v="Bronze"/>
    <x v="3"/>
  </r>
  <r>
    <n v="4863"/>
    <x v="3761"/>
    <n v="732"/>
    <x v="4"/>
    <x v="1"/>
    <n v="5"/>
    <n v="1791.51"/>
    <n v="8957.5499999999993"/>
    <x v="4834"/>
    <n v="10"/>
    <s v="Miami, FL"/>
    <n v="126"/>
    <n v="122"/>
    <n v="185"/>
    <n v="247"/>
    <n v="6"/>
    <n v="30"/>
    <x v="0"/>
    <x v="1"/>
    <n v="90276.68"/>
    <s v="Bronze"/>
    <x v="1"/>
  </r>
  <r>
    <n v="4864"/>
    <x v="3762"/>
    <n v="870"/>
    <x v="5"/>
    <x v="1"/>
    <n v="4"/>
    <n v="842.22"/>
    <n v="3368.88"/>
    <x v="4835"/>
    <n v="17"/>
    <s v="Dallas, TX"/>
    <n v="480"/>
    <n v="129"/>
    <n v="133"/>
    <n v="343"/>
    <n v="5"/>
    <n v="39"/>
    <x v="2"/>
    <x v="1"/>
    <n v="49939.7"/>
    <s v="Gold"/>
    <x v="0"/>
  </r>
  <r>
    <n v="4865"/>
    <x v="3763"/>
    <n v="520"/>
    <x v="2"/>
    <x v="0"/>
    <n v="1"/>
    <n v="783.68"/>
    <n v="783.68"/>
    <x v="4836"/>
    <n v="7"/>
    <s v="Los Angeles, CA"/>
    <n v="452"/>
    <n v="99"/>
    <n v="273"/>
    <n v="170"/>
    <n v="8"/>
    <n v="54"/>
    <x v="2"/>
    <x v="1"/>
    <n v="75227.8"/>
    <s v="Gold"/>
    <x v="0"/>
  </r>
  <r>
    <n v="4866"/>
    <x v="3764"/>
    <n v="338"/>
    <x v="1"/>
    <x v="1"/>
    <n v="3"/>
    <n v="1019.15"/>
    <n v="3057.45"/>
    <x v="4837"/>
    <n v="13"/>
    <s v="Chicago, IL"/>
    <n v="466"/>
    <n v="136"/>
    <n v="274"/>
    <n v="192"/>
    <n v="6"/>
    <n v="41"/>
    <x v="2"/>
    <x v="0"/>
    <n v="105051.11"/>
    <s v="Silver"/>
    <x v="2"/>
  </r>
  <r>
    <n v="4867"/>
    <x v="3765"/>
    <n v="985"/>
    <x v="7"/>
    <x v="1"/>
    <n v="1"/>
    <n v="1199.06"/>
    <n v="1199.06"/>
    <x v="4838"/>
    <n v="18"/>
    <s v="Los Angeles, CA"/>
    <n v="28"/>
    <n v="56"/>
    <n v="194"/>
    <n v="217"/>
    <n v="10"/>
    <n v="33"/>
    <x v="0"/>
    <x v="2"/>
    <n v="63258.69"/>
    <s v="Platinum"/>
    <x v="0"/>
  </r>
  <r>
    <n v="4868"/>
    <x v="3766"/>
    <n v="713"/>
    <x v="2"/>
    <x v="1"/>
    <n v="4"/>
    <n v="1764.72"/>
    <n v="7058.88"/>
    <x v="4839"/>
    <n v="15"/>
    <s v="Dallas, TX"/>
    <n v="396"/>
    <n v="120"/>
    <n v="262"/>
    <n v="333"/>
    <n v="8"/>
    <n v="18"/>
    <x v="0"/>
    <x v="0"/>
    <n v="109172.81"/>
    <s v="Bronze"/>
    <x v="0"/>
  </r>
  <r>
    <n v="4869"/>
    <x v="3767"/>
    <n v="906"/>
    <x v="1"/>
    <x v="0"/>
    <n v="2"/>
    <n v="1625.4"/>
    <n v="3250.8"/>
    <x v="4840"/>
    <n v="10"/>
    <s v="Los Angeles, CA"/>
    <n v="390"/>
    <n v="109"/>
    <n v="271"/>
    <n v="174"/>
    <n v="2"/>
    <n v="23"/>
    <x v="0"/>
    <x v="2"/>
    <n v="27477.25"/>
    <s v="Platinum"/>
    <x v="1"/>
  </r>
  <r>
    <n v="4870"/>
    <x v="3768"/>
    <n v="775"/>
    <x v="4"/>
    <x v="0"/>
    <n v="1"/>
    <n v="1849.46"/>
    <n v="1849.46"/>
    <x v="4841"/>
    <n v="15"/>
    <s v="Dallas, TX"/>
    <n v="208"/>
    <n v="84"/>
    <n v="280"/>
    <n v="122"/>
    <n v="2"/>
    <n v="67"/>
    <x v="1"/>
    <x v="0"/>
    <n v="55176.08"/>
    <s v="Bronze"/>
    <x v="3"/>
  </r>
  <r>
    <n v="4871"/>
    <x v="3769"/>
    <n v="738"/>
    <x v="5"/>
    <x v="0"/>
    <n v="4"/>
    <n v="186.03"/>
    <n v="744.12"/>
    <x v="4842"/>
    <n v="16"/>
    <s v="Los Angeles, CA"/>
    <n v="172"/>
    <n v="128"/>
    <n v="167"/>
    <n v="327"/>
    <n v="4"/>
    <n v="54"/>
    <x v="2"/>
    <x v="1"/>
    <n v="102909.01"/>
    <s v="Bronze"/>
    <x v="1"/>
  </r>
  <r>
    <n v="4872"/>
    <x v="3770"/>
    <n v="110"/>
    <x v="2"/>
    <x v="1"/>
    <n v="4"/>
    <n v="1581.38"/>
    <n v="6325.52"/>
    <x v="4843"/>
    <n v="16"/>
    <s v="Dallas, TX"/>
    <n v="121"/>
    <n v="103"/>
    <n v="260"/>
    <n v="252"/>
    <n v="2"/>
    <n v="42"/>
    <x v="2"/>
    <x v="2"/>
    <n v="109027.81"/>
    <s v="Platinum"/>
    <x v="3"/>
  </r>
  <r>
    <n v="4873"/>
    <x v="1037"/>
    <n v="564"/>
    <x v="4"/>
    <x v="0"/>
    <n v="2"/>
    <n v="157.59"/>
    <n v="315.18"/>
    <x v="4844"/>
    <n v="9"/>
    <s v="Chicago, IL"/>
    <n v="103"/>
    <n v="58"/>
    <n v="126"/>
    <n v="135"/>
    <n v="6"/>
    <n v="41"/>
    <x v="2"/>
    <x v="2"/>
    <n v="101865.13"/>
    <s v="Gold"/>
    <x v="2"/>
  </r>
  <r>
    <n v="4874"/>
    <x v="3771"/>
    <n v="493"/>
    <x v="2"/>
    <x v="1"/>
    <n v="4"/>
    <n v="903.72"/>
    <n v="3614.88"/>
    <x v="4845"/>
    <n v="1"/>
    <s v="Chicago, IL"/>
    <n v="190"/>
    <n v="69"/>
    <n v="128"/>
    <n v="406"/>
    <n v="7"/>
    <n v="35"/>
    <x v="2"/>
    <x v="1"/>
    <n v="33617.65"/>
    <s v="Bronze"/>
    <x v="3"/>
  </r>
  <r>
    <n v="4875"/>
    <x v="3772"/>
    <n v="575"/>
    <x v="7"/>
    <x v="1"/>
    <n v="1"/>
    <n v="514.80999999999995"/>
    <n v="514.80999999999995"/>
    <x v="4846"/>
    <n v="15"/>
    <s v="Miami, FL"/>
    <n v="449"/>
    <n v="69"/>
    <n v="290"/>
    <n v="347"/>
    <n v="9"/>
    <n v="54"/>
    <x v="2"/>
    <x v="1"/>
    <n v="87845"/>
    <s v="Platinum"/>
    <x v="0"/>
  </r>
  <r>
    <n v="4876"/>
    <x v="3406"/>
    <n v="914"/>
    <x v="2"/>
    <x v="1"/>
    <n v="3"/>
    <n v="747.3"/>
    <n v="2241.8999999999996"/>
    <x v="4847"/>
    <n v="1"/>
    <s v="Los Angeles, CA"/>
    <n v="405"/>
    <n v="127"/>
    <n v="270"/>
    <n v="276"/>
    <n v="8"/>
    <n v="64"/>
    <x v="1"/>
    <x v="1"/>
    <n v="115782.08"/>
    <s v="Platinum"/>
    <x v="0"/>
  </r>
  <r>
    <n v="4877"/>
    <x v="3305"/>
    <n v="538"/>
    <x v="2"/>
    <x v="1"/>
    <n v="1"/>
    <n v="303.52999999999997"/>
    <n v="303.52999999999997"/>
    <x v="4848"/>
    <n v="8"/>
    <s v="New York, NY"/>
    <n v="99"/>
    <n v="115"/>
    <n v="115"/>
    <n v="210"/>
    <n v="4"/>
    <n v="49"/>
    <x v="2"/>
    <x v="0"/>
    <n v="117630.35"/>
    <s v="Gold"/>
    <x v="0"/>
  </r>
  <r>
    <n v="4878"/>
    <x v="3032"/>
    <n v="735"/>
    <x v="7"/>
    <x v="1"/>
    <n v="2"/>
    <n v="1214.29"/>
    <n v="2428.58"/>
    <x v="4849"/>
    <n v="13"/>
    <s v="Chicago, IL"/>
    <n v="448"/>
    <n v="78"/>
    <n v="292"/>
    <n v="344"/>
    <n v="2"/>
    <n v="21"/>
    <x v="0"/>
    <x v="1"/>
    <n v="89547.8"/>
    <s v="Silver"/>
    <x v="0"/>
  </r>
  <r>
    <n v="4879"/>
    <x v="2388"/>
    <n v="734"/>
    <x v="3"/>
    <x v="0"/>
    <n v="5"/>
    <n v="386.16"/>
    <n v="1930.8000000000002"/>
    <x v="4850"/>
    <n v="13"/>
    <s v="Chicago, IL"/>
    <n v="365"/>
    <n v="52"/>
    <n v="194"/>
    <n v="125"/>
    <n v="1"/>
    <n v="39"/>
    <x v="2"/>
    <x v="1"/>
    <n v="82112.59"/>
    <s v="Silver"/>
    <x v="0"/>
  </r>
  <r>
    <n v="4880"/>
    <x v="3773"/>
    <n v="203"/>
    <x v="3"/>
    <x v="0"/>
    <n v="1"/>
    <n v="1338.34"/>
    <n v="1338.34"/>
    <x v="4851"/>
    <n v="14"/>
    <s v="Los Angeles, CA"/>
    <n v="188"/>
    <n v="115"/>
    <n v="190"/>
    <n v="445"/>
    <n v="3"/>
    <n v="68"/>
    <x v="1"/>
    <x v="0"/>
    <n v="44755.44"/>
    <s v="Bronze"/>
    <x v="2"/>
  </r>
  <r>
    <n v="4881"/>
    <x v="3774"/>
    <n v="447"/>
    <x v="5"/>
    <x v="0"/>
    <n v="4"/>
    <n v="113.34"/>
    <n v="453.36"/>
    <x v="4852"/>
    <n v="12"/>
    <s v="Los Angeles, CA"/>
    <n v="313"/>
    <n v="135"/>
    <n v="289"/>
    <n v="126"/>
    <n v="5"/>
    <n v="57"/>
    <x v="2"/>
    <x v="1"/>
    <n v="118210.7"/>
    <s v="Platinum"/>
    <x v="3"/>
  </r>
  <r>
    <n v="4882"/>
    <x v="3775"/>
    <n v="766"/>
    <x v="6"/>
    <x v="0"/>
    <n v="3"/>
    <n v="1102.3"/>
    <n v="3306.8999999999996"/>
    <x v="4853"/>
    <n v="13"/>
    <s v="Chicago, IL"/>
    <n v="483"/>
    <n v="146"/>
    <n v="205"/>
    <n v="319"/>
    <n v="3"/>
    <n v="36"/>
    <x v="2"/>
    <x v="0"/>
    <n v="72547.14"/>
    <s v="Bronze"/>
    <x v="3"/>
  </r>
  <r>
    <n v="4883"/>
    <x v="3776"/>
    <n v="791"/>
    <x v="6"/>
    <x v="0"/>
    <n v="1"/>
    <n v="1806.96"/>
    <n v="1806.96"/>
    <x v="4854"/>
    <n v="1"/>
    <s v="Dallas, TX"/>
    <n v="241"/>
    <n v="112"/>
    <n v="145"/>
    <n v="220"/>
    <n v="7"/>
    <n v="34"/>
    <x v="0"/>
    <x v="1"/>
    <n v="44174.11"/>
    <s v="Platinum"/>
    <x v="1"/>
  </r>
  <r>
    <n v="4884"/>
    <x v="1033"/>
    <n v="901"/>
    <x v="5"/>
    <x v="0"/>
    <n v="5"/>
    <n v="1836.76"/>
    <n v="9183.7999999999993"/>
    <x v="4855"/>
    <n v="1"/>
    <s v="Chicago, IL"/>
    <n v="160"/>
    <n v="119"/>
    <n v="267"/>
    <n v="182"/>
    <n v="5"/>
    <n v="41"/>
    <x v="2"/>
    <x v="1"/>
    <n v="79088.59"/>
    <s v="Platinum"/>
    <x v="0"/>
  </r>
  <r>
    <n v="4885"/>
    <x v="3777"/>
    <n v="126"/>
    <x v="4"/>
    <x v="0"/>
    <n v="5"/>
    <n v="610.47"/>
    <n v="3052.3500000000004"/>
    <x v="4856"/>
    <n v="15"/>
    <s v="Los Angeles, CA"/>
    <n v="477"/>
    <n v="116"/>
    <n v="177"/>
    <n v="220"/>
    <n v="6"/>
    <n v="61"/>
    <x v="1"/>
    <x v="2"/>
    <n v="90126.48"/>
    <s v="Platinum"/>
    <x v="0"/>
  </r>
  <r>
    <n v="4886"/>
    <x v="3778"/>
    <n v="564"/>
    <x v="2"/>
    <x v="1"/>
    <n v="5"/>
    <n v="369.73"/>
    <n v="1848.65"/>
    <x v="4857"/>
    <n v="13"/>
    <s v="Miami, FL"/>
    <n v="464"/>
    <n v="89"/>
    <n v="118"/>
    <n v="405"/>
    <n v="10"/>
    <n v="60"/>
    <x v="1"/>
    <x v="1"/>
    <n v="24785.119999999999"/>
    <s v="Platinum"/>
    <x v="0"/>
  </r>
  <r>
    <n v="4887"/>
    <x v="3779"/>
    <n v="629"/>
    <x v="2"/>
    <x v="0"/>
    <n v="1"/>
    <n v="425.56"/>
    <n v="425.56"/>
    <x v="4858"/>
    <n v="5"/>
    <s v="Los Angeles, CA"/>
    <n v="420"/>
    <n v="141"/>
    <n v="136"/>
    <n v="409"/>
    <n v="7"/>
    <n v="55"/>
    <x v="2"/>
    <x v="1"/>
    <n v="98749.81"/>
    <s v="Gold"/>
    <x v="2"/>
  </r>
  <r>
    <n v="4888"/>
    <x v="3780"/>
    <n v="436"/>
    <x v="5"/>
    <x v="1"/>
    <n v="1"/>
    <n v="1886.2"/>
    <n v="1886.2"/>
    <x v="4859"/>
    <n v="6"/>
    <s v="Dallas, TX"/>
    <n v="299"/>
    <n v="110"/>
    <n v="208"/>
    <n v="385"/>
    <n v="4"/>
    <n v="54"/>
    <x v="2"/>
    <x v="0"/>
    <n v="70169.77"/>
    <s v="Bronze"/>
    <x v="2"/>
  </r>
  <r>
    <n v="4889"/>
    <x v="3781"/>
    <n v="701"/>
    <x v="7"/>
    <x v="1"/>
    <n v="2"/>
    <n v="521.62"/>
    <n v="1043.24"/>
    <x v="4860"/>
    <n v="18"/>
    <s v="Los Angeles, CA"/>
    <n v="343"/>
    <n v="107"/>
    <n v="268"/>
    <n v="439"/>
    <n v="10"/>
    <n v="24"/>
    <x v="0"/>
    <x v="0"/>
    <n v="77675.850000000006"/>
    <s v="Silver"/>
    <x v="2"/>
  </r>
  <r>
    <n v="4890"/>
    <x v="3782"/>
    <n v="297"/>
    <x v="1"/>
    <x v="1"/>
    <n v="5"/>
    <n v="1586.2"/>
    <n v="7931"/>
    <x v="4861"/>
    <n v="5"/>
    <s v="New York, NY"/>
    <n v="277"/>
    <n v="122"/>
    <n v="204"/>
    <n v="421"/>
    <n v="5"/>
    <n v="34"/>
    <x v="0"/>
    <x v="0"/>
    <n v="63302.09"/>
    <s v="Bronze"/>
    <x v="3"/>
  </r>
  <r>
    <n v="4891"/>
    <x v="3013"/>
    <n v="210"/>
    <x v="2"/>
    <x v="0"/>
    <n v="1"/>
    <n v="470.57"/>
    <n v="470.57"/>
    <x v="4862"/>
    <n v="4"/>
    <s v="Dallas, TX"/>
    <n v="10"/>
    <n v="119"/>
    <n v="214"/>
    <n v="384"/>
    <n v="7"/>
    <n v="38"/>
    <x v="2"/>
    <x v="0"/>
    <n v="92489.2"/>
    <s v="Bronze"/>
    <x v="1"/>
  </r>
  <r>
    <n v="4892"/>
    <x v="3783"/>
    <n v="205"/>
    <x v="4"/>
    <x v="0"/>
    <n v="5"/>
    <n v="1199.3"/>
    <n v="5996.5"/>
    <x v="4863"/>
    <n v="6"/>
    <s v="Dallas, TX"/>
    <n v="292"/>
    <n v="115"/>
    <n v="207"/>
    <n v="350"/>
    <n v="9"/>
    <n v="27"/>
    <x v="0"/>
    <x v="1"/>
    <n v="37870.89"/>
    <s v="Platinum"/>
    <x v="1"/>
  </r>
  <r>
    <n v="4893"/>
    <x v="467"/>
    <n v="112"/>
    <x v="7"/>
    <x v="0"/>
    <n v="1"/>
    <n v="498.08"/>
    <n v="498.08"/>
    <x v="4864"/>
    <n v="18"/>
    <s v="Los Angeles, CA"/>
    <n v="202"/>
    <n v="114"/>
    <n v="265"/>
    <n v="333"/>
    <n v="5"/>
    <n v="67"/>
    <x v="1"/>
    <x v="2"/>
    <n v="21635.5"/>
    <s v="Silver"/>
    <x v="0"/>
  </r>
  <r>
    <n v="4894"/>
    <x v="3753"/>
    <n v="709"/>
    <x v="0"/>
    <x v="0"/>
    <n v="2"/>
    <n v="595.85"/>
    <n v="1191.7"/>
    <x v="4865"/>
    <n v="5"/>
    <s v="Miami, FL"/>
    <n v="415"/>
    <n v="69"/>
    <n v="229"/>
    <n v="207"/>
    <n v="6"/>
    <n v="22"/>
    <x v="0"/>
    <x v="1"/>
    <n v="100989.43"/>
    <s v="Platinum"/>
    <x v="1"/>
  </r>
  <r>
    <n v="4895"/>
    <x v="3784"/>
    <n v="830"/>
    <x v="7"/>
    <x v="0"/>
    <n v="1"/>
    <n v="93.99"/>
    <n v="93.99"/>
    <x v="4866"/>
    <n v="4"/>
    <s v="Los Angeles, CA"/>
    <n v="80"/>
    <n v="82"/>
    <n v="106"/>
    <n v="215"/>
    <n v="9"/>
    <n v="18"/>
    <x v="0"/>
    <x v="2"/>
    <n v="28424.63"/>
    <s v="Gold"/>
    <x v="2"/>
  </r>
  <r>
    <n v="4896"/>
    <x v="409"/>
    <n v="169"/>
    <x v="5"/>
    <x v="1"/>
    <n v="2"/>
    <n v="832.21"/>
    <n v="1664.42"/>
    <x v="3299"/>
    <n v="19"/>
    <s v="Chicago, IL"/>
    <n v="257"/>
    <n v="149"/>
    <n v="265"/>
    <n v="290"/>
    <n v="4"/>
    <n v="26"/>
    <x v="0"/>
    <x v="2"/>
    <n v="112122.82"/>
    <s v="Silver"/>
    <x v="0"/>
  </r>
  <r>
    <n v="4897"/>
    <x v="3371"/>
    <n v="707"/>
    <x v="5"/>
    <x v="0"/>
    <n v="1"/>
    <n v="1431.32"/>
    <n v="1431.32"/>
    <x v="4867"/>
    <n v="7"/>
    <s v="Chicago, IL"/>
    <n v="95"/>
    <n v="77"/>
    <n v="245"/>
    <n v="181"/>
    <n v="2"/>
    <n v="20"/>
    <x v="0"/>
    <x v="0"/>
    <n v="27675.200000000001"/>
    <s v="Platinum"/>
    <x v="0"/>
  </r>
  <r>
    <n v="4898"/>
    <x v="3785"/>
    <n v="908"/>
    <x v="4"/>
    <x v="1"/>
    <n v="2"/>
    <n v="103.68"/>
    <n v="207.36"/>
    <x v="4868"/>
    <n v="17"/>
    <s v="Miami, FL"/>
    <n v="373"/>
    <n v="108"/>
    <n v="167"/>
    <n v="149"/>
    <n v="1"/>
    <n v="58"/>
    <x v="2"/>
    <x v="2"/>
    <n v="114671.33"/>
    <s v="Silver"/>
    <x v="2"/>
  </r>
  <r>
    <n v="4899"/>
    <x v="3786"/>
    <n v="960"/>
    <x v="1"/>
    <x v="0"/>
    <n v="3"/>
    <n v="1703.92"/>
    <n v="5111.76"/>
    <x v="4869"/>
    <n v="14"/>
    <s v="New York, NY"/>
    <n v="360"/>
    <n v="94"/>
    <n v="112"/>
    <n v="100"/>
    <n v="10"/>
    <n v="66"/>
    <x v="1"/>
    <x v="1"/>
    <n v="22771.26"/>
    <s v="Silver"/>
    <x v="3"/>
  </r>
  <r>
    <n v="4900"/>
    <x v="3787"/>
    <n v="298"/>
    <x v="4"/>
    <x v="1"/>
    <n v="2"/>
    <n v="1897.92"/>
    <n v="3795.84"/>
    <x v="4870"/>
    <n v="18"/>
    <s v="New York, NY"/>
    <n v="61"/>
    <n v="129"/>
    <n v="289"/>
    <n v="371"/>
    <n v="1"/>
    <n v="31"/>
    <x v="0"/>
    <x v="0"/>
    <n v="84177.61"/>
    <s v="Platinum"/>
    <x v="3"/>
  </r>
  <r>
    <n v="4901"/>
    <x v="2396"/>
    <n v="686"/>
    <x v="2"/>
    <x v="1"/>
    <n v="1"/>
    <n v="1153.7"/>
    <n v="1153.7"/>
    <x v="4871"/>
    <n v="6"/>
    <s v="Chicago, IL"/>
    <n v="304"/>
    <n v="101"/>
    <n v="180"/>
    <n v="274"/>
    <n v="4"/>
    <n v="50"/>
    <x v="2"/>
    <x v="2"/>
    <n v="42750.92"/>
    <s v="Bronze"/>
    <x v="3"/>
  </r>
  <r>
    <n v="4902"/>
    <x v="590"/>
    <n v="229"/>
    <x v="1"/>
    <x v="0"/>
    <n v="5"/>
    <n v="1949.91"/>
    <n v="9749.5500000000011"/>
    <x v="4872"/>
    <n v="16"/>
    <s v="Los Angeles, CA"/>
    <n v="206"/>
    <n v="117"/>
    <n v="245"/>
    <n v="371"/>
    <n v="6"/>
    <n v="52"/>
    <x v="2"/>
    <x v="2"/>
    <n v="60679.81"/>
    <s v="Bronze"/>
    <x v="3"/>
  </r>
  <r>
    <n v="4903"/>
    <x v="3788"/>
    <n v="752"/>
    <x v="7"/>
    <x v="0"/>
    <n v="3"/>
    <n v="1430.05"/>
    <n v="4290.1499999999996"/>
    <x v="4873"/>
    <n v="18"/>
    <s v="Dallas, TX"/>
    <n v="469"/>
    <n v="144"/>
    <n v="202"/>
    <n v="196"/>
    <n v="9"/>
    <n v="60"/>
    <x v="1"/>
    <x v="0"/>
    <n v="71935.22"/>
    <s v="Silver"/>
    <x v="2"/>
  </r>
  <r>
    <n v="4904"/>
    <x v="3789"/>
    <n v="621"/>
    <x v="1"/>
    <x v="0"/>
    <n v="3"/>
    <n v="1376.1"/>
    <n v="4128.2999999999993"/>
    <x v="4874"/>
    <n v="9"/>
    <s v="Dallas, TX"/>
    <n v="0"/>
    <n v="100"/>
    <n v="177"/>
    <n v="427"/>
    <n v="6"/>
    <n v="48"/>
    <x v="2"/>
    <x v="0"/>
    <n v="105790.8"/>
    <s v="Gold"/>
    <x v="2"/>
  </r>
  <r>
    <n v="4905"/>
    <x v="3790"/>
    <n v="362"/>
    <x v="0"/>
    <x v="0"/>
    <n v="2"/>
    <n v="54.5"/>
    <n v="109"/>
    <x v="4875"/>
    <n v="15"/>
    <s v="Chicago, IL"/>
    <n v="268"/>
    <n v="118"/>
    <n v="223"/>
    <n v="335"/>
    <n v="9"/>
    <n v="18"/>
    <x v="0"/>
    <x v="2"/>
    <n v="48737.46"/>
    <s v="Gold"/>
    <x v="3"/>
  </r>
  <r>
    <n v="4906"/>
    <x v="3791"/>
    <n v="463"/>
    <x v="3"/>
    <x v="0"/>
    <n v="2"/>
    <n v="1243.3499999999999"/>
    <n v="2486.6999999999998"/>
    <x v="4876"/>
    <n v="5"/>
    <s v="Miami, FL"/>
    <n v="250"/>
    <n v="137"/>
    <n v="109"/>
    <n v="287"/>
    <n v="8"/>
    <n v="58"/>
    <x v="2"/>
    <x v="2"/>
    <n v="80832.11"/>
    <s v="Platinum"/>
    <x v="0"/>
  </r>
  <r>
    <n v="4907"/>
    <x v="854"/>
    <n v="531"/>
    <x v="4"/>
    <x v="1"/>
    <n v="4"/>
    <n v="1326.01"/>
    <n v="5304.04"/>
    <x v="4877"/>
    <n v="14"/>
    <s v="Dallas, TX"/>
    <n v="286"/>
    <n v="105"/>
    <n v="163"/>
    <n v="282"/>
    <n v="3"/>
    <n v="46"/>
    <x v="2"/>
    <x v="2"/>
    <n v="80476.960000000006"/>
    <s v="Gold"/>
    <x v="2"/>
  </r>
  <r>
    <n v="4908"/>
    <x v="3792"/>
    <n v="592"/>
    <x v="3"/>
    <x v="1"/>
    <n v="3"/>
    <n v="421.92"/>
    <n v="1265.76"/>
    <x v="4878"/>
    <n v="9"/>
    <s v="Miami, FL"/>
    <n v="250"/>
    <n v="72"/>
    <n v="151"/>
    <n v="449"/>
    <n v="7"/>
    <n v="22"/>
    <x v="0"/>
    <x v="0"/>
    <n v="69457.91"/>
    <s v="Platinum"/>
    <x v="0"/>
  </r>
  <r>
    <n v="4909"/>
    <x v="2376"/>
    <n v="842"/>
    <x v="7"/>
    <x v="0"/>
    <n v="5"/>
    <n v="903.41"/>
    <n v="4517.05"/>
    <x v="4879"/>
    <n v="7"/>
    <s v="Los Angeles, CA"/>
    <n v="391"/>
    <n v="107"/>
    <n v="208"/>
    <n v="379"/>
    <n v="4"/>
    <n v="33"/>
    <x v="0"/>
    <x v="0"/>
    <n v="40557.370000000003"/>
    <s v="Silver"/>
    <x v="0"/>
  </r>
  <r>
    <n v="4910"/>
    <x v="90"/>
    <n v="735"/>
    <x v="5"/>
    <x v="0"/>
    <n v="4"/>
    <n v="1765.91"/>
    <n v="7063.64"/>
    <x v="4880"/>
    <n v="20"/>
    <s v="Miami, FL"/>
    <n v="322"/>
    <n v="82"/>
    <n v="168"/>
    <n v="191"/>
    <n v="3"/>
    <n v="65"/>
    <x v="1"/>
    <x v="0"/>
    <n v="67563.16"/>
    <s v="Platinum"/>
    <x v="0"/>
  </r>
  <r>
    <n v="4911"/>
    <x v="3793"/>
    <n v="555"/>
    <x v="5"/>
    <x v="1"/>
    <n v="5"/>
    <n v="680.08"/>
    <n v="3400.4"/>
    <x v="4881"/>
    <n v="7"/>
    <s v="Chicago, IL"/>
    <n v="166"/>
    <n v="114"/>
    <n v="143"/>
    <n v="312"/>
    <n v="8"/>
    <n v="58"/>
    <x v="2"/>
    <x v="1"/>
    <n v="47914.33"/>
    <s v="Silver"/>
    <x v="2"/>
  </r>
  <r>
    <n v="4912"/>
    <x v="1644"/>
    <n v="290"/>
    <x v="4"/>
    <x v="1"/>
    <n v="3"/>
    <n v="324.12"/>
    <n v="972.36"/>
    <x v="4882"/>
    <n v="7"/>
    <s v="Los Angeles, CA"/>
    <n v="324"/>
    <n v="73"/>
    <n v="173"/>
    <n v="215"/>
    <n v="6"/>
    <n v="45"/>
    <x v="2"/>
    <x v="2"/>
    <n v="69035.17"/>
    <s v="Platinum"/>
    <x v="2"/>
  </r>
  <r>
    <n v="4913"/>
    <x v="1289"/>
    <n v="348"/>
    <x v="0"/>
    <x v="1"/>
    <n v="2"/>
    <n v="645.77"/>
    <n v="1291.54"/>
    <x v="4883"/>
    <n v="1"/>
    <s v="Dallas, TX"/>
    <n v="240"/>
    <n v="139"/>
    <n v="296"/>
    <n v="181"/>
    <n v="1"/>
    <n v="19"/>
    <x v="0"/>
    <x v="2"/>
    <n v="36921.019999999997"/>
    <s v="Bronze"/>
    <x v="1"/>
  </r>
  <r>
    <n v="4914"/>
    <x v="1489"/>
    <n v="240"/>
    <x v="1"/>
    <x v="1"/>
    <n v="1"/>
    <n v="316.25"/>
    <n v="316.25"/>
    <x v="4884"/>
    <n v="10"/>
    <s v="Dallas, TX"/>
    <n v="258"/>
    <n v="79"/>
    <n v="183"/>
    <n v="144"/>
    <n v="3"/>
    <n v="36"/>
    <x v="2"/>
    <x v="0"/>
    <n v="48988.25"/>
    <s v="Gold"/>
    <x v="3"/>
  </r>
  <r>
    <n v="4915"/>
    <x v="2204"/>
    <n v="916"/>
    <x v="6"/>
    <x v="1"/>
    <n v="5"/>
    <n v="720.09"/>
    <n v="3600.4500000000003"/>
    <x v="4885"/>
    <n v="12"/>
    <s v="Miami, FL"/>
    <n v="333"/>
    <n v="51"/>
    <n v="294"/>
    <n v="370"/>
    <n v="8"/>
    <n v="26"/>
    <x v="0"/>
    <x v="2"/>
    <n v="65154.93"/>
    <s v="Bronze"/>
    <x v="0"/>
  </r>
  <r>
    <n v="4916"/>
    <x v="3794"/>
    <n v="145"/>
    <x v="4"/>
    <x v="1"/>
    <n v="2"/>
    <n v="990.67"/>
    <n v="1981.34"/>
    <x v="4886"/>
    <n v="19"/>
    <s v="Chicago, IL"/>
    <n v="440"/>
    <n v="149"/>
    <n v="150"/>
    <n v="409"/>
    <n v="2"/>
    <n v="22"/>
    <x v="0"/>
    <x v="0"/>
    <n v="115075.03"/>
    <s v="Gold"/>
    <x v="3"/>
  </r>
  <r>
    <n v="4917"/>
    <x v="2688"/>
    <n v="161"/>
    <x v="2"/>
    <x v="0"/>
    <n v="4"/>
    <n v="1677.56"/>
    <n v="6710.24"/>
    <x v="4887"/>
    <n v="14"/>
    <s v="Chicago, IL"/>
    <n v="282"/>
    <n v="54"/>
    <n v="283"/>
    <n v="243"/>
    <n v="10"/>
    <n v="27"/>
    <x v="0"/>
    <x v="0"/>
    <n v="77228.98"/>
    <s v="Platinum"/>
    <x v="1"/>
  </r>
  <r>
    <n v="4918"/>
    <x v="3795"/>
    <n v="230"/>
    <x v="7"/>
    <x v="1"/>
    <n v="1"/>
    <n v="114.36"/>
    <n v="114.36"/>
    <x v="4888"/>
    <n v="19"/>
    <s v="Los Angeles, CA"/>
    <n v="74"/>
    <n v="122"/>
    <n v="139"/>
    <n v="494"/>
    <n v="3"/>
    <n v="24"/>
    <x v="0"/>
    <x v="0"/>
    <n v="53020.7"/>
    <s v="Platinum"/>
    <x v="0"/>
  </r>
  <r>
    <n v="4919"/>
    <x v="3796"/>
    <n v="419"/>
    <x v="1"/>
    <x v="0"/>
    <n v="1"/>
    <n v="795.95"/>
    <n v="795.95"/>
    <x v="4889"/>
    <n v="6"/>
    <s v="Miami, FL"/>
    <n v="398"/>
    <n v="141"/>
    <n v="106"/>
    <n v="492"/>
    <n v="7"/>
    <n v="69"/>
    <x v="1"/>
    <x v="2"/>
    <n v="105906.63"/>
    <s v="Silver"/>
    <x v="2"/>
  </r>
  <r>
    <n v="4920"/>
    <x v="3023"/>
    <n v="698"/>
    <x v="6"/>
    <x v="1"/>
    <n v="5"/>
    <n v="1883.4"/>
    <n v="9417"/>
    <x v="4890"/>
    <n v="2"/>
    <s v="Miami, FL"/>
    <n v="359"/>
    <n v="106"/>
    <n v="210"/>
    <n v="289"/>
    <n v="5"/>
    <n v="18"/>
    <x v="0"/>
    <x v="0"/>
    <n v="47129.2"/>
    <s v="Silver"/>
    <x v="1"/>
  </r>
  <r>
    <n v="4921"/>
    <x v="3429"/>
    <n v="546"/>
    <x v="0"/>
    <x v="0"/>
    <n v="5"/>
    <n v="544.92999999999995"/>
    <n v="2724.6499999999996"/>
    <x v="4891"/>
    <n v="13"/>
    <s v="Miami, FL"/>
    <n v="402"/>
    <n v="58"/>
    <n v="181"/>
    <n v="151"/>
    <n v="3"/>
    <n v="20"/>
    <x v="0"/>
    <x v="2"/>
    <n v="96029.02"/>
    <s v="Bronze"/>
    <x v="0"/>
  </r>
  <r>
    <n v="4922"/>
    <x v="3797"/>
    <n v="625"/>
    <x v="0"/>
    <x v="0"/>
    <n v="4"/>
    <n v="1777.27"/>
    <n v="7109.08"/>
    <x v="4892"/>
    <n v="13"/>
    <s v="New York, NY"/>
    <n v="243"/>
    <n v="91"/>
    <n v="169"/>
    <n v="472"/>
    <n v="2"/>
    <n v="36"/>
    <x v="2"/>
    <x v="2"/>
    <n v="63516.69"/>
    <s v="Silver"/>
    <x v="0"/>
  </r>
  <r>
    <n v="4923"/>
    <x v="3798"/>
    <n v="767"/>
    <x v="0"/>
    <x v="1"/>
    <n v="1"/>
    <n v="1133.5899999999999"/>
    <n v="1133.5899999999999"/>
    <x v="4893"/>
    <n v="13"/>
    <s v="Dallas, TX"/>
    <n v="97"/>
    <n v="82"/>
    <n v="285"/>
    <n v="131"/>
    <n v="1"/>
    <n v="44"/>
    <x v="2"/>
    <x v="2"/>
    <n v="45304.45"/>
    <s v="Platinum"/>
    <x v="1"/>
  </r>
  <r>
    <n v="4924"/>
    <x v="1463"/>
    <n v="872"/>
    <x v="0"/>
    <x v="1"/>
    <n v="2"/>
    <n v="610.16999999999996"/>
    <n v="1220.3399999999999"/>
    <x v="4894"/>
    <n v="2"/>
    <s v="New York, NY"/>
    <n v="238"/>
    <n v="112"/>
    <n v="287"/>
    <n v="385"/>
    <n v="3"/>
    <n v="52"/>
    <x v="2"/>
    <x v="0"/>
    <n v="35732.32"/>
    <s v="Platinum"/>
    <x v="3"/>
  </r>
  <r>
    <n v="4925"/>
    <x v="1567"/>
    <n v="466"/>
    <x v="5"/>
    <x v="1"/>
    <n v="4"/>
    <n v="983.81"/>
    <n v="3935.24"/>
    <x v="4895"/>
    <n v="9"/>
    <s v="Dallas, TX"/>
    <n v="436"/>
    <n v="92"/>
    <n v="157"/>
    <n v="367"/>
    <n v="4"/>
    <n v="49"/>
    <x v="2"/>
    <x v="2"/>
    <n v="65661.679999999993"/>
    <s v="Bronze"/>
    <x v="2"/>
  </r>
  <r>
    <n v="4926"/>
    <x v="3799"/>
    <n v="418"/>
    <x v="7"/>
    <x v="0"/>
    <n v="3"/>
    <n v="1896.81"/>
    <n v="5690.43"/>
    <x v="4896"/>
    <n v="18"/>
    <s v="Miami, FL"/>
    <n v="480"/>
    <n v="125"/>
    <n v="135"/>
    <n v="277"/>
    <n v="9"/>
    <n v="56"/>
    <x v="2"/>
    <x v="1"/>
    <n v="60186.83"/>
    <s v="Gold"/>
    <x v="0"/>
  </r>
  <r>
    <n v="4927"/>
    <x v="3800"/>
    <n v="697"/>
    <x v="3"/>
    <x v="1"/>
    <n v="4"/>
    <n v="528.54999999999995"/>
    <n v="2114.1999999999998"/>
    <x v="4897"/>
    <n v="12"/>
    <s v="Los Angeles, CA"/>
    <n v="217"/>
    <n v="95"/>
    <n v="204"/>
    <n v="491"/>
    <n v="8"/>
    <n v="48"/>
    <x v="2"/>
    <x v="1"/>
    <n v="46054.16"/>
    <s v="Platinum"/>
    <x v="1"/>
  </r>
  <r>
    <n v="4928"/>
    <x v="1765"/>
    <n v="654"/>
    <x v="7"/>
    <x v="1"/>
    <n v="3"/>
    <n v="277.07"/>
    <n v="831.21"/>
    <x v="4898"/>
    <n v="8"/>
    <s v="Los Angeles, CA"/>
    <n v="126"/>
    <n v="52"/>
    <n v="262"/>
    <n v="359"/>
    <n v="3"/>
    <n v="40"/>
    <x v="2"/>
    <x v="0"/>
    <n v="111975.47"/>
    <s v="Bronze"/>
    <x v="0"/>
  </r>
  <r>
    <n v="4929"/>
    <x v="302"/>
    <n v="894"/>
    <x v="5"/>
    <x v="1"/>
    <n v="3"/>
    <n v="1178.3800000000001"/>
    <n v="3535.1400000000003"/>
    <x v="4899"/>
    <n v="4"/>
    <s v="New York, NY"/>
    <n v="24"/>
    <n v="64"/>
    <n v="117"/>
    <n v="388"/>
    <n v="9"/>
    <n v="27"/>
    <x v="0"/>
    <x v="0"/>
    <n v="37405.43"/>
    <s v="Platinum"/>
    <x v="0"/>
  </r>
  <r>
    <n v="4930"/>
    <x v="3801"/>
    <n v="249"/>
    <x v="4"/>
    <x v="1"/>
    <n v="3"/>
    <n v="1519.21"/>
    <n v="4557.63"/>
    <x v="4900"/>
    <n v="6"/>
    <s v="Chicago, IL"/>
    <n v="301"/>
    <n v="74"/>
    <n v="175"/>
    <n v="461"/>
    <n v="9"/>
    <n v="23"/>
    <x v="0"/>
    <x v="1"/>
    <n v="74345.52"/>
    <s v="Platinum"/>
    <x v="3"/>
  </r>
  <r>
    <n v="4931"/>
    <x v="206"/>
    <n v="250"/>
    <x v="7"/>
    <x v="0"/>
    <n v="3"/>
    <n v="1609.14"/>
    <n v="4827.42"/>
    <x v="4901"/>
    <n v="7"/>
    <s v="New York, NY"/>
    <n v="477"/>
    <n v="147"/>
    <n v="156"/>
    <n v="452"/>
    <n v="1"/>
    <n v="20"/>
    <x v="0"/>
    <x v="1"/>
    <n v="67815.63"/>
    <s v="Platinum"/>
    <x v="0"/>
  </r>
  <r>
    <n v="4932"/>
    <x v="3802"/>
    <n v="580"/>
    <x v="0"/>
    <x v="1"/>
    <n v="5"/>
    <n v="1577.44"/>
    <n v="7887.2000000000007"/>
    <x v="4902"/>
    <n v="9"/>
    <s v="New York, NY"/>
    <n v="240"/>
    <n v="77"/>
    <n v="176"/>
    <n v="396"/>
    <n v="8"/>
    <n v="21"/>
    <x v="0"/>
    <x v="2"/>
    <n v="31037.17"/>
    <s v="Bronze"/>
    <x v="3"/>
  </r>
  <r>
    <n v="4933"/>
    <x v="3803"/>
    <n v="416"/>
    <x v="6"/>
    <x v="1"/>
    <n v="2"/>
    <n v="549.04999999999995"/>
    <n v="1098.0999999999999"/>
    <x v="4903"/>
    <n v="9"/>
    <s v="Miami, FL"/>
    <n v="233"/>
    <n v="99"/>
    <n v="115"/>
    <n v="364"/>
    <n v="4"/>
    <n v="51"/>
    <x v="2"/>
    <x v="0"/>
    <n v="29015.15"/>
    <s v="Platinum"/>
    <x v="1"/>
  </r>
  <r>
    <n v="4934"/>
    <x v="3804"/>
    <n v="717"/>
    <x v="7"/>
    <x v="1"/>
    <n v="1"/>
    <n v="756.11"/>
    <n v="756.11"/>
    <x v="4904"/>
    <n v="7"/>
    <s v="Los Angeles, CA"/>
    <n v="112"/>
    <n v="107"/>
    <n v="278"/>
    <n v="463"/>
    <n v="7"/>
    <n v="36"/>
    <x v="2"/>
    <x v="2"/>
    <n v="118179.85"/>
    <s v="Gold"/>
    <x v="2"/>
  </r>
  <r>
    <n v="4935"/>
    <x v="3805"/>
    <n v="451"/>
    <x v="6"/>
    <x v="0"/>
    <n v="3"/>
    <n v="1928.02"/>
    <n v="5784.0599999999995"/>
    <x v="4905"/>
    <n v="11"/>
    <s v="New York, NY"/>
    <n v="297"/>
    <n v="69"/>
    <n v="270"/>
    <n v="442"/>
    <n v="7"/>
    <n v="53"/>
    <x v="2"/>
    <x v="0"/>
    <n v="78999.98"/>
    <s v="Bronze"/>
    <x v="2"/>
  </r>
  <r>
    <n v="4936"/>
    <x v="3806"/>
    <n v="398"/>
    <x v="3"/>
    <x v="1"/>
    <n v="3"/>
    <n v="1813.8"/>
    <n v="5441.4"/>
    <x v="4906"/>
    <n v="17"/>
    <s v="Los Angeles, CA"/>
    <n v="328"/>
    <n v="143"/>
    <n v="296"/>
    <n v="147"/>
    <n v="5"/>
    <n v="45"/>
    <x v="2"/>
    <x v="1"/>
    <n v="104221.56"/>
    <s v="Bronze"/>
    <x v="3"/>
  </r>
  <r>
    <n v="4937"/>
    <x v="1245"/>
    <n v="477"/>
    <x v="3"/>
    <x v="0"/>
    <n v="5"/>
    <n v="1082.3399999999999"/>
    <n v="5411.7"/>
    <x v="111"/>
    <n v="9"/>
    <s v="Miami, FL"/>
    <n v="416"/>
    <n v="134"/>
    <n v="153"/>
    <n v="370"/>
    <n v="10"/>
    <n v="38"/>
    <x v="2"/>
    <x v="0"/>
    <n v="48663.7"/>
    <s v="Gold"/>
    <x v="0"/>
  </r>
  <r>
    <n v="4938"/>
    <x v="3807"/>
    <n v="108"/>
    <x v="1"/>
    <x v="0"/>
    <n v="5"/>
    <n v="62.6"/>
    <n v="313"/>
    <x v="4907"/>
    <n v="19"/>
    <s v="New York, NY"/>
    <n v="263"/>
    <n v="61"/>
    <n v="222"/>
    <n v="162"/>
    <n v="8"/>
    <n v="37"/>
    <x v="2"/>
    <x v="2"/>
    <n v="50997.32"/>
    <s v="Platinum"/>
    <x v="3"/>
  </r>
  <r>
    <n v="4939"/>
    <x v="3808"/>
    <n v="630"/>
    <x v="5"/>
    <x v="1"/>
    <n v="3"/>
    <n v="532.78"/>
    <n v="1598.34"/>
    <x v="4908"/>
    <n v="18"/>
    <s v="Dallas, TX"/>
    <n v="371"/>
    <n v="58"/>
    <n v="118"/>
    <n v="151"/>
    <n v="1"/>
    <n v="29"/>
    <x v="0"/>
    <x v="1"/>
    <n v="84619.61"/>
    <s v="Bronze"/>
    <x v="3"/>
  </r>
  <r>
    <n v="4940"/>
    <x v="3809"/>
    <n v="700"/>
    <x v="6"/>
    <x v="1"/>
    <n v="3"/>
    <n v="915.93"/>
    <n v="2747.79"/>
    <x v="4909"/>
    <n v="3"/>
    <s v="Los Angeles, CA"/>
    <n v="126"/>
    <n v="91"/>
    <n v="188"/>
    <n v="408"/>
    <n v="7"/>
    <n v="40"/>
    <x v="2"/>
    <x v="0"/>
    <n v="76099.199999999997"/>
    <s v="Gold"/>
    <x v="3"/>
  </r>
  <r>
    <n v="4941"/>
    <x v="3810"/>
    <n v="773"/>
    <x v="2"/>
    <x v="0"/>
    <n v="3"/>
    <n v="1532.26"/>
    <n v="4596.78"/>
    <x v="4910"/>
    <n v="4"/>
    <s v="Dallas, TX"/>
    <n v="444"/>
    <n v="98"/>
    <n v="138"/>
    <n v="417"/>
    <n v="10"/>
    <n v="61"/>
    <x v="1"/>
    <x v="2"/>
    <n v="78256.509999999995"/>
    <s v="Bronze"/>
    <x v="1"/>
  </r>
  <r>
    <n v="4942"/>
    <x v="3811"/>
    <n v="794"/>
    <x v="4"/>
    <x v="1"/>
    <n v="2"/>
    <n v="640.23"/>
    <n v="1280.46"/>
    <x v="4911"/>
    <n v="17"/>
    <s v="Chicago, IL"/>
    <n v="223"/>
    <n v="107"/>
    <n v="282"/>
    <n v="238"/>
    <n v="6"/>
    <n v="39"/>
    <x v="2"/>
    <x v="2"/>
    <n v="41318.720000000001"/>
    <s v="Silver"/>
    <x v="0"/>
  </r>
  <r>
    <n v="4943"/>
    <x v="3812"/>
    <n v="248"/>
    <x v="3"/>
    <x v="1"/>
    <n v="5"/>
    <n v="307.42"/>
    <n v="1537.1000000000001"/>
    <x v="4912"/>
    <n v="10"/>
    <s v="Miami, FL"/>
    <n v="432"/>
    <n v="147"/>
    <n v="168"/>
    <n v="192"/>
    <n v="10"/>
    <n v="63"/>
    <x v="1"/>
    <x v="0"/>
    <n v="103137.69"/>
    <s v="Silver"/>
    <x v="3"/>
  </r>
  <r>
    <n v="4944"/>
    <x v="3813"/>
    <n v="158"/>
    <x v="3"/>
    <x v="0"/>
    <n v="1"/>
    <n v="699.39"/>
    <n v="699.39"/>
    <x v="4913"/>
    <n v="14"/>
    <s v="Los Angeles, CA"/>
    <n v="197"/>
    <n v="143"/>
    <n v="148"/>
    <n v="387"/>
    <n v="10"/>
    <n v="45"/>
    <x v="2"/>
    <x v="1"/>
    <n v="47208.89"/>
    <s v="Platinum"/>
    <x v="3"/>
  </r>
  <r>
    <n v="4945"/>
    <x v="3814"/>
    <n v="343"/>
    <x v="3"/>
    <x v="1"/>
    <n v="1"/>
    <n v="108.23"/>
    <n v="108.23"/>
    <x v="4914"/>
    <n v="12"/>
    <s v="Chicago, IL"/>
    <n v="210"/>
    <n v="116"/>
    <n v="130"/>
    <n v="161"/>
    <n v="1"/>
    <n v="63"/>
    <x v="1"/>
    <x v="2"/>
    <n v="24011.16"/>
    <s v="Silver"/>
    <x v="2"/>
  </r>
  <r>
    <n v="4946"/>
    <x v="108"/>
    <n v="619"/>
    <x v="6"/>
    <x v="0"/>
    <n v="5"/>
    <n v="1136.4100000000001"/>
    <n v="5682.05"/>
    <x v="4915"/>
    <n v="4"/>
    <s v="Los Angeles, CA"/>
    <n v="13"/>
    <n v="58"/>
    <n v="111"/>
    <n v="354"/>
    <n v="2"/>
    <n v="51"/>
    <x v="2"/>
    <x v="0"/>
    <n v="21110.37"/>
    <s v="Silver"/>
    <x v="0"/>
  </r>
  <r>
    <n v="4947"/>
    <x v="3815"/>
    <n v="938"/>
    <x v="0"/>
    <x v="0"/>
    <n v="1"/>
    <n v="1943.31"/>
    <n v="1943.31"/>
    <x v="4916"/>
    <n v="5"/>
    <s v="Dallas, TX"/>
    <n v="291"/>
    <n v="85"/>
    <n v="255"/>
    <n v="463"/>
    <n v="10"/>
    <n v="42"/>
    <x v="2"/>
    <x v="2"/>
    <n v="36754.32"/>
    <s v="Silver"/>
    <x v="0"/>
  </r>
  <r>
    <n v="4948"/>
    <x v="3816"/>
    <n v="955"/>
    <x v="1"/>
    <x v="0"/>
    <n v="5"/>
    <n v="877.34"/>
    <n v="4386.7"/>
    <x v="4917"/>
    <n v="9"/>
    <s v="Miami, FL"/>
    <n v="255"/>
    <n v="52"/>
    <n v="116"/>
    <n v="386"/>
    <n v="7"/>
    <n v="70"/>
    <x v="1"/>
    <x v="2"/>
    <n v="88163.54"/>
    <s v="Bronze"/>
    <x v="3"/>
  </r>
  <r>
    <n v="4949"/>
    <x v="3207"/>
    <n v="672"/>
    <x v="4"/>
    <x v="1"/>
    <n v="1"/>
    <n v="1083.57"/>
    <n v="1083.57"/>
    <x v="4918"/>
    <n v="6"/>
    <s v="Los Angeles, CA"/>
    <n v="336"/>
    <n v="118"/>
    <n v="185"/>
    <n v="220"/>
    <n v="5"/>
    <n v="27"/>
    <x v="0"/>
    <x v="0"/>
    <n v="115167.07"/>
    <s v="Silver"/>
    <x v="1"/>
  </r>
  <r>
    <n v="4950"/>
    <x v="644"/>
    <n v="979"/>
    <x v="3"/>
    <x v="0"/>
    <n v="5"/>
    <n v="1923.14"/>
    <n v="9615.7000000000007"/>
    <x v="4919"/>
    <n v="4"/>
    <s v="New York, NY"/>
    <n v="291"/>
    <n v="70"/>
    <n v="273"/>
    <n v="246"/>
    <n v="4"/>
    <n v="29"/>
    <x v="0"/>
    <x v="1"/>
    <n v="116863.82"/>
    <s v="Platinum"/>
    <x v="2"/>
  </r>
  <r>
    <n v="4951"/>
    <x v="3817"/>
    <n v="155"/>
    <x v="0"/>
    <x v="1"/>
    <n v="5"/>
    <n v="1111.5"/>
    <n v="5557.5"/>
    <x v="4920"/>
    <n v="1"/>
    <s v="Dallas, TX"/>
    <n v="255"/>
    <n v="118"/>
    <n v="205"/>
    <n v="169"/>
    <n v="4"/>
    <n v="28"/>
    <x v="0"/>
    <x v="0"/>
    <n v="113958.09"/>
    <s v="Bronze"/>
    <x v="2"/>
  </r>
  <r>
    <n v="4952"/>
    <x v="3818"/>
    <n v="532"/>
    <x v="2"/>
    <x v="0"/>
    <n v="4"/>
    <n v="103.46"/>
    <n v="413.84"/>
    <x v="4921"/>
    <n v="13"/>
    <s v="Miami, FL"/>
    <n v="257"/>
    <n v="73"/>
    <n v="236"/>
    <n v="499"/>
    <n v="6"/>
    <n v="57"/>
    <x v="2"/>
    <x v="1"/>
    <n v="92342.95"/>
    <s v="Bronze"/>
    <x v="1"/>
  </r>
  <r>
    <n v="4953"/>
    <x v="3819"/>
    <n v="452"/>
    <x v="4"/>
    <x v="0"/>
    <n v="3"/>
    <n v="401.83"/>
    <n v="1205.49"/>
    <x v="4922"/>
    <n v="8"/>
    <s v="Chicago, IL"/>
    <n v="414"/>
    <n v="87"/>
    <n v="163"/>
    <n v="428"/>
    <n v="7"/>
    <n v="21"/>
    <x v="0"/>
    <x v="2"/>
    <n v="47113"/>
    <s v="Silver"/>
    <x v="2"/>
  </r>
  <r>
    <n v="4954"/>
    <x v="3820"/>
    <n v="300"/>
    <x v="3"/>
    <x v="1"/>
    <n v="3"/>
    <n v="495.94"/>
    <n v="1487.82"/>
    <x v="4923"/>
    <n v="15"/>
    <s v="Chicago, IL"/>
    <n v="166"/>
    <n v="146"/>
    <n v="266"/>
    <n v="101"/>
    <n v="3"/>
    <n v="65"/>
    <x v="1"/>
    <x v="0"/>
    <n v="117761.55"/>
    <s v="Gold"/>
    <x v="2"/>
  </r>
  <r>
    <n v="4955"/>
    <x v="3821"/>
    <n v="305"/>
    <x v="1"/>
    <x v="0"/>
    <n v="5"/>
    <n v="1200.68"/>
    <n v="6003.4000000000005"/>
    <x v="4924"/>
    <n v="18"/>
    <s v="Dallas, TX"/>
    <n v="476"/>
    <n v="101"/>
    <n v="107"/>
    <n v="310"/>
    <n v="4"/>
    <n v="59"/>
    <x v="2"/>
    <x v="1"/>
    <n v="114995.05"/>
    <s v="Platinum"/>
    <x v="2"/>
  </r>
  <r>
    <n v="4956"/>
    <x v="2542"/>
    <n v="755"/>
    <x v="5"/>
    <x v="1"/>
    <n v="2"/>
    <n v="303.62"/>
    <n v="607.24"/>
    <x v="4925"/>
    <n v="3"/>
    <s v="Los Angeles, CA"/>
    <n v="171"/>
    <n v="89"/>
    <n v="258"/>
    <n v="230"/>
    <n v="10"/>
    <n v="38"/>
    <x v="2"/>
    <x v="0"/>
    <n v="36522.230000000003"/>
    <s v="Silver"/>
    <x v="3"/>
  </r>
  <r>
    <n v="4957"/>
    <x v="2414"/>
    <n v="306"/>
    <x v="7"/>
    <x v="0"/>
    <n v="3"/>
    <n v="288.57"/>
    <n v="865.71"/>
    <x v="4926"/>
    <n v="16"/>
    <s v="Dallas, TX"/>
    <n v="499"/>
    <n v="127"/>
    <n v="288"/>
    <n v="197"/>
    <n v="6"/>
    <n v="69"/>
    <x v="1"/>
    <x v="1"/>
    <n v="23641.94"/>
    <s v="Bronze"/>
    <x v="3"/>
  </r>
  <r>
    <n v="4958"/>
    <x v="3822"/>
    <n v="904"/>
    <x v="2"/>
    <x v="1"/>
    <n v="3"/>
    <n v="1781.04"/>
    <n v="5343.12"/>
    <x v="4927"/>
    <n v="1"/>
    <s v="Miami, FL"/>
    <n v="5"/>
    <n v="132"/>
    <n v="193"/>
    <n v="202"/>
    <n v="1"/>
    <n v="35"/>
    <x v="2"/>
    <x v="0"/>
    <n v="43195.24"/>
    <s v="Platinum"/>
    <x v="1"/>
  </r>
  <r>
    <n v="4959"/>
    <x v="3823"/>
    <n v="170"/>
    <x v="1"/>
    <x v="0"/>
    <n v="3"/>
    <n v="1838.25"/>
    <n v="5514.75"/>
    <x v="4928"/>
    <n v="10"/>
    <s v="Los Angeles, CA"/>
    <n v="404"/>
    <n v="65"/>
    <n v="161"/>
    <n v="436"/>
    <n v="3"/>
    <n v="36"/>
    <x v="2"/>
    <x v="2"/>
    <n v="116203.41"/>
    <s v="Platinum"/>
    <x v="0"/>
  </r>
  <r>
    <n v="4960"/>
    <x v="952"/>
    <n v="449"/>
    <x v="4"/>
    <x v="1"/>
    <n v="4"/>
    <n v="116.66"/>
    <n v="466.64"/>
    <x v="4929"/>
    <n v="18"/>
    <s v="Chicago, IL"/>
    <n v="450"/>
    <n v="132"/>
    <n v="286"/>
    <n v="401"/>
    <n v="2"/>
    <n v="69"/>
    <x v="1"/>
    <x v="1"/>
    <n v="58286.87"/>
    <s v="Silver"/>
    <x v="1"/>
  </r>
  <r>
    <n v="4961"/>
    <x v="3824"/>
    <n v="293"/>
    <x v="5"/>
    <x v="1"/>
    <n v="4"/>
    <n v="1803.7"/>
    <n v="7214.8"/>
    <x v="4930"/>
    <n v="8"/>
    <s v="New York, NY"/>
    <n v="386"/>
    <n v="80"/>
    <n v="119"/>
    <n v="481"/>
    <n v="2"/>
    <n v="24"/>
    <x v="0"/>
    <x v="0"/>
    <n v="24261.4"/>
    <s v="Platinum"/>
    <x v="3"/>
  </r>
  <r>
    <n v="4962"/>
    <x v="3825"/>
    <n v="783"/>
    <x v="1"/>
    <x v="1"/>
    <n v="2"/>
    <n v="1261.79"/>
    <n v="2523.58"/>
    <x v="4931"/>
    <n v="13"/>
    <s v="Los Angeles, CA"/>
    <n v="28"/>
    <n v="107"/>
    <n v="291"/>
    <n v="435"/>
    <n v="2"/>
    <n v="47"/>
    <x v="2"/>
    <x v="2"/>
    <n v="24370.69"/>
    <s v="Platinum"/>
    <x v="1"/>
  </r>
  <r>
    <n v="4963"/>
    <x v="3826"/>
    <n v="587"/>
    <x v="7"/>
    <x v="0"/>
    <n v="2"/>
    <n v="1448.31"/>
    <n v="2896.62"/>
    <x v="4932"/>
    <n v="9"/>
    <s v="Dallas, TX"/>
    <n v="351"/>
    <n v="60"/>
    <n v="147"/>
    <n v="263"/>
    <n v="9"/>
    <n v="23"/>
    <x v="0"/>
    <x v="0"/>
    <n v="99186.34"/>
    <s v="Platinum"/>
    <x v="2"/>
  </r>
  <r>
    <n v="4964"/>
    <x v="3827"/>
    <n v="811"/>
    <x v="1"/>
    <x v="0"/>
    <n v="5"/>
    <n v="685.76"/>
    <n v="3428.8"/>
    <x v="4933"/>
    <n v="17"/>
    <s v="Chicago, IL"/>
    <n v="329"/>
    <n v="103"/>
    <n v="141"/>
    <n v="273"/>
    <n v="8"/>
    <n v="19"/>
    <x v="0"/>
    <x v="1"/>
    <n v="38126.910000000003"/>
    <s v="Gold"/>
    <x v="2"/>
  </r>
  <r>
    <n v="4965"/>
    <x v="3828"/>
    <n v="808"/>
    <x v="3"/>
    <x v="0"/>
    <n v="3"/>
    <n v="832.5"/>
    <n v="2497.5"/>
    <x v="4934"/>
    <n v="4"/>
    <s v="Dallas, TX"/>
    <n v="149"/>
    <n v="91"/>
    <n v="193"/>
    <n v="196"/>
    <n v="1"/>
    <n v="40"/>
    <x v="2"/>
    <x v="2"/>
    <n v="34101.71"/>
    <s v="Bronze"/>
    <x v="3"/>
  </r>
  <r>
    <n v="4966"/>
    <x v="365"/>
    <n v="578"/>
    <x v="3"/>
    <x v="1"/>
    <n v="2"/>
    <n v="858.68"/>
    <n v="1717.36"/>
    <x v="4935"/>
    <n v="3"/>
    <s v="New York, NY"/>
    <n v="142"/>
    <n v="57"/>
    <n v="141"/>
    <n v="258"/>
    <n v="1"/>
    <n v="42"/>
    <x v="2"/>
    <x v="1"/>
    <n v="81867.28"/>
    <s v="Platinum"/>
    <x v="0"/>
  </r>
  <r>
    <n v="4967"/>
    <x v="3829"/>
    <n v="714"/>
    <x v="0"/>
    <x v="0"/>
    <n v="1"/>
    <n v="457.25"/>
    <n v="457.25"/>
    <x v="4936"/>
    <n v="14"/>
    <s v="Los Angeles, CA"/>
    <n v="186"/>
    <n v="122"/>
    <n v="288"/>
    <n v="200"/>
    <n v="1"/>
    <n v="49"/>
    <x v="2"/>
    <x v="0"/>
    <n v="80033.61"/>
    <s v="Gold"/>
    <x v="3"/>
  </r>
  <r>
    <n v="4968"/>
    <x v="3755"/>
    <n v="809"/>
    <x v="1"/>
    <x v="1"/>
    <n v="4"/>
    <n v="1204.1400000000001"/>
    <n v="4816.5600000000004"/>
    <x v="4937"/>
    <n v="11"/>
    <s v="New York, NY"/>
    <n v="338"/>
    <n v="85"/>
    <n v="297"/>
    <n v="196"/>
    <n v="1"/>
    <n v="31"/>
    <x v="0"/>
    <x v="1"/>
    <n v="83855.98"/>
    <s v="Silver"/>
    <x v="1"/>
  </r>
  <r>
    <n v="4969"/>
    <x v="3830"/>
    <n v="439"/>
    <x v="5"/>
    <x v="0"/>
    <n v="5"/>
    <n v="1174.55"/>
    <n v="5872.75"/>
    <x v="4938"/>
    <n v="19"/>
    <s v="Miami, FL"/>
    <n v="23"/>
    <n v="135"/>
    <n v="202"/>
    <n v="245"/>
    <n v="9"/>
    <n v="56"/>
    <x v="2"/>
    <x v="1"/>
    <n v="59175.18"/>
    <s v="Platinum"/>
    <x v="3"/>
  </r>
  <r>
    <n v="4970"/>
    <x v="3831"/>
    <n v="972"/>
    <x v="6"/>
    <x v="0"/>
    <n v="4"/>
    <n v="306.85000000000002"/>
    <n v="1227.4000000000001"/>
    <x v="4939"/>
    <n v="12"/>
    <s v="Los Angeles, CA"/>
    <n v="227"/>
    <n v="131"/>
    <n v="170"/>
    <n v="388"/>
    <n v="3"/>
    <n v="64"/>
    <x v="1"/>
    <x v="2"/>
    <n v="68187.45"/>
    <s v="Platinum"/>
    <x v="2"/>
  </r>
  <r>
    <n v="4971"/>
    <x v="3832"/>
    <n v="692"/>
    <x v="3"/>
    <x v="1"/>
    <n v="1"/>
    <n v="1631.66"/>
    <n v="1631.66"/>
    <x v="4940"/>
    <n v="12"/>
    <s v="Dallas, TX"/>
    <n v="360"/>
    <n v="71"/>
    <n v="250"/>
    <n v="446"/>
    <n v="3"/>
    <n v="27"/>
    <x v="0"/>
    <x v="1"/>
    <n v="51992.1"/>
    <s v="Platinum"/>
    <x v="0"/>
  </r>
  <r>
    <n v="4972"/>
    <x v="3011"/>
    <n v="679"/>
    <x v="1"/>
    <x v="0"/>
    <n v="3"/>
    <n v="1153.43"/>
    <n v="3460.29"/>
    <x v="4941"/>
    <n v="18"/>
    <s v="New York, NY"/>
    <n v="71"/>
    <n v="134"/>
    <n v="213"/>
    <n v="332"/>
    <n v="3"/>
    <n v="57"/>
    <x v="2"/>
    <x v="2"/>
    <n v="32716.39"/>
    <s v="Bronze"/>
    <x v="0"/>
  </r>
  <r>
    <n v="4973"/>
    <x v="3833"/>
    <n v="443"/>
    <x v="4"/>
    <x v="1"/>
    <n v="4"/>
    <n v="1564.64"/>
    <n v="6258.56"/>
    <x v="4942"/>
    <n v="12"/>
    <s v="Chicago, IL"/>
    <n v="307"/>
    <n v="150"/>
    <n v="172"/>
    <n v="464"/>
    <n v="1"/>
    <n v="31"/>
    <x v="0"/>
    <x v="2"/>
    <n v="82402"/>
    <s v="Silver"/>
    <x v="2"/>
  </r>
  <r>
    <n v="4974"/>
    <x v="3834"/>
    <n v="730"/>
    <x v="2"/>
    <x v="1"/>
    <n v="4"/>
    <n v="360.99"/>
    <n v="1443.96"/>
    <x v="4943"/>
    <n v="19"/>
    <s v="Dallas, TX"/>
    <n v="204"/>
    <n v="77"/>
    <n v="212"/>
    <n v="150"/>
    <n v="6"/>
    <n v="62"/>
    <x v="1"/>
    <x v="2"/>
    <n v="76651.289999999994"/>
    <s v="Silver"/>
    <x v="0"/>
  </r>
  <r>
    <n v="4975"/>
    <x v="2701"/>
    <n v="406"/>
    <x v="0"/>
    <x v="0"/>
    <n v="1"/>
    <n v="1776.82"/>
    <n v="1776.82"/>
    <x v="4944"/>
    <n v="9"/>
    <s v="Dallas, TX"/>
    <n v="80"/>
    <n v="134"/>
    <n v="240"/>
    <n v="493"/>
    <n v="4"/>
    <n v="69"/>
    <x v="1"/>
    <x v="0"/>
    <n v="42202.35"/>
    <s v="Platinum"/>
    <x v="0"/>
  </r>
  <r>
    <n v="4976"/>
    <x v="2299"/>
    <n v="528"/>
    <x v="1"/>
    <x v="0"/>
    <n v="2"/>
    <n v="1019.27"/>
    <n v="2038.54"/>
    <x v="4945"/>
    <n v="6"/>
    <s v="Los Angeles, CA"/>
    <n v="483"/>
    <n v="63"/>
    <n v="218"/>
    <n v="405"/>
    <n v="3"/>
    <n v="59"/>
    <x v="2"/>
    <x v="0"/>
    <n v="30113.37"/>
    <s v="Gold"/>
    <x v="1"/>
  </r>
  <r>
    <n v="4977"/>
    <x v="1142"/>
    <n v="436"/>
    <x v="4"/>
    <x v="1"/>
    <n v="4"/>
    <n v="1661.41"/>
    <n v="6645.64"/>
    <x v="4946"/>
    <n v="3"/>
    <s v="Chicago, IL"/>
    <n v="312"/>
    <n v="97"/>
    <n v="115"/>
    <n v="327"/>
    <n v="3"/>
    <n v="44"/>
    <x v="2"/>
    <x v="1"/>
    <n v="68042"/>
    <s v="Bronze"/>
    <x v="3"/>
  </r>
  <r>
    <n v="4978"/>
    <x v="3835"/>
    <n v="266"/>
    <x v="0"/>
    <x v="0"/>
    <n v="1"/>
    <n v="1414.35"/>
    <n v="1414.35"/>
    <x v="4947"/>
    <n v="20"/>
    <s v="New York, NY"/>
    <n v="458"/>
    <n v="122"/>
    <n v="211"/>
    <n v="165"/>
    <n v="1"/>
    <n v="66"/>
    <x v="1"/>
    <x v="0"/>
    <n v="117999.69"/>
    <s v="Gold"/>
    <x v="0"/>
  </r>
  <r>
    <n v="4979"/>
    <x v="3836"/>
    <n v="207"/>
    <x v="3"/>
    <x v="0"/>
    <n v="4"/>
    <n v="540.62"/>
    <n v="2162.48"/>
    <x v="4948"/>
    <n v="8"/>
    <s v="New York, NY"/>
    <n v="498"/>
    <n v="102"/>
    <n v="212"/>
    <n v="420"/>
    <n v="9"/>
    <n v="54"/>
    <x v="2"/>
    <x v="1"/>
    <n v="80723.399999999994"/>
    <s v="Silver"/>
    <x v="1"/>
  </r>
  <r>
    <n v="4980"/>
    <x v="546"/>
    <n v="565"/>
    <x v="2"/>
    <x v="1"/>
    <n v="2"/>
    <n v="357.14"/>
    <n v="714.28"/>
    <x v="4949"/>
    <n v="16"/>
    <s v="Miami, FL"/>
    <n v="373"/>
    <n v="131"/>
    <n v="266"/>
    <n v="106"/>
    <n v="10"/>
    <n v="20"/>
    <x v="0"/>
    <x v="1"/>
    <n v="25124.43"/>
    <s v="Silver"/>
    <x v="3"/>
  </r>
  <r>
    <n v="4981"/>
    <x v="119"/>
    <n v="997"/>
    <x v="2"/>
    <x v="1"/>
    <n v="3"/>
    <n v="653.94000000000005"/>
    <n v="1961.8200000000002"/>
    <x v="4950"/>
    <n v="19"/>
    <s v="Miami, FL"/>
    <n v="497"/>
    <n v="80"/>
    <n v="260"/>
    <n v="238"/>
    <n v="4"/>
    <n v="47"/>
    <x v="2"/>
    <x v="2"/>
    <n v="70209.66"/>
    <s v="Platinum"/>
    <x v="2"/>
  </r>
  <r>
    <n v="4982"/>
    <x v="3159"/>
    <n v="908"/>
    <x v="1"/>
    <x v="0"/>
    <n v="5"/>
    <n v="756.47"/>
    <n v="3782.3500000000004"/>
    <x v="4951"/>
    <n v="7"/>
    <s v="Chicago, IL"/>
    <n v="395"/>
    <n v="110"/>
    <n v="271"/>
    <n v="125"/>
    <n v="10"/>
    <n v="18"/>
    <x v="0"/>
    <x v="1"/>
    <n v="50062.29"/>
    <s v="Gold"/>
    <x v="3"/>
  </r>
  <r>
    <n v="4983"/>
    <x v="3837"/>
    <n v="143"/>
    <x v="6"/>
    <x v="1"/>
    <n v="4"/>
    <n v="846.95"/>
    <n v="3387.8"/>
    <x v="4952"/>
    <n v="4"/>
    <s v="Miami, FL"/>
    <n v="379"/>
    <n v="118"/>
    <n v="197"/>
    <n v="389"/>
    <n v="6"/>
    <n v="42"/>
    <x v="2"/>
    <x v="2"/>
    <n v="31711.62"/>
    <s v="Bronze"/>
    <x v="2"/>
  </r>
  <r>
    <n v="4984"/>
    <x v="947"/>
    <n v="607"/>
    <x v="0"/>
    <x v="0"/>
    <n v="1"/>
    <n v="1173.74"/>
    <n v="1173.74"/>
    <x v="4953"/>
    <n v="7"/>
    <s v="Chicago, IL"/>
    <n v="13"/>
    <n v="60"/>
    <n v="174"/>
    <n v="445"/>
    <n v="7"/>
    <n v="34"/>
    <x v="0"/>
    <x v="2"/>
    <n v="96156.24"/>
    <s v="Gold"/>
    <x v="3"/>
  </r>
  <r>
    <n v="4985"/>
    <x v="3838"/>
    <n v="324"/>
    <x v="6"/>
    <x v="1"/>
    <n v="4"/>
    <n v="270.55"/>
    <n v="1082.2"/>
    <x v="4954"/>
    <n v="14"/>
    <s v="Dallas, TX"/>
    <n v="351"/>
    <n v="78"/>
    <n v="172"/>
    <n v="210"/>
    <n v="1"/>
    <n v="61"/>
    <x v="1"/>
    <x v="2"/>
    <n v="95745.66"/>
    <s v="Silver"/>
    <x v="3"/>
  </r>
  <r>
    <n v="4986"/>
    <x v="3839"/>
    <n v="103"/>
    <x v="1"/>
    <x v="0"/>
    <n v="1"/>
    <n v="1835.64"/>
    <n v="1835.64"/>
    <x v="4955"/>
    <n v="7"/>
    <s v="Chicago, IL"/>
    <n v="41"/>
    <n v="65"/>
    <n v="141"/>
    <n v="194"/>
    <n v="9"/>
    <n v="51"/>
    <x v="2"/>
    <x v="0"/>
    <n v="50982.97"/>
    <s v="Bronze"/>
    <x v="0"/>
  </r>
  <r>
    <n v="4987"/>
    <x v="3840"/>
    <n v="754"/>
    <x v="6"/>
    <x v="0"/>
    <n v="3"/>
    <n v="1176"/>
    <n v="3528"/>
    <x v="4956"/>
    <n v="13"/>
    <s v="Dallas, TX"/>
    <n v="8"/>
    <n v="133"/>
    <n v="229"/>
    <n v="249"/>
    <n v="10"/>
    <n v="59"/>
    <x v="2"/>
    <x v="1"/>
    <n v="38339.870000000003"/>
    <s v="Silver"/>
    <x v="0"/>
  </r>
  <r>
    <n v="4988"/>
    <x v="346"/>
    <n v="328"/>
    <x v="0"/>
    <x v="0"/>
    <n v="4"/>
    <n v="653.92999999999995"/>
    <n v="2615.7199999999998"/>
    <x v="4957"/>
    <n v="11"/>
    <s v="Miami, FL"/>
    <n v="475"/>
    <n v="128"/>
    <n v="205"/>
    <n v="175"/>
    <n v="9"/>
    <n v="49"/>
    <x v="2"/>
    <x v="1"/>
    <n v="61743.56"/>
    <s v="Silver"/>
    <x v="2"/>
  </r>
  <r>
    <n v="4989"/>
    <x v="2064"/>
    <n v="809"/>
    <x v="3"/>
    <x v="1"/>
    <n v="2"/>
    <n v="273.97000000000003"/>
    <n v="547.94000000000005"/>
    <x v="4958"/>
    <n v="19"/>
    <s v="Dallas, TX"/>
    <n v="226"/>
    <n v="58"/>
    <n v="260"/>
    <n v="241"/>
    <n v="1"/>
    <n v="27"/>
    <x v="0"/>
    <x v="1"/>
    <n v="49554.35"/>
    <s v="Platinum"/>
    <x v="1"/>
  </r>
  <r>
    <n v="4990"/>
    <x v="3841"/>
    <n v="335"/>
    <x v="0"/>
    <x v="0"/>
    <n v="4"/>
    <n v="66.27"/>
    <n v="265.08"/>
    <x v="4959"/>
    <n v="16"/>
    <s v="Chicago, IL"/>
    <n v="313"/>
    <n v="96"/>
    <n v="159"/>
    <n v="496"/>
    <n v="5"/>
    <n v="63"/>
    <x v="1"/>
    <x v="2"/>
    <n v="111460.15"/>
    <s v="Bronze"/>
    <x v="3"/>
  </r>
  <r>
    <n v="4991"/>
    <x v="1925"/>
    <n v="577"/>
    <x v="0"/>
    <x v="0"/>
    <n v="4"/>
    <n v="429.66"/>
    <n v="1718.64"/>
    <x v="4960"/>
    <n v="6"/>
    <s v="Los Angeles, CA"/>
    <n v="118"/>
    <n v="63"/>
    <n v="109"/>
    <n v="200"/>
    <n v="7"/>
    <n v="33"/>
    <x v="0"/>
    <x v="2"/>
    <n v="97062.51"/>
    <s v="Bronze"/>
    <x v="1"/>
  </r>
  <r>
    <n v="4992"/>
    <x v="2193"/>
    <n v="738"/>
    <x v="0"/>
    <x v="0"/>
    <n v="1"/>
    <n v="406.37"/>
    <n v="406.37"/>
    <x v="4961"/>
    <n v="16"/>
    <s v="Miami, FL"/>
    <n v="363"/>
    <n v="115"/>
    <n v="219"/>
    <n v="420"/>
    <n v="7"/>
    <n v="39"/>
    <x v="2"/>
    <x v="1"/>
    <n v="26673.96"/>
    <s v="Gold"/>
    <x v="1"/>
  </r>
  <r>
    <n v="4993"/>
    <x v="3842"/>
    <n v="318"/>
    <x v="6"/>
    <x v="0"/>
    <n v="2"/>
    <n v="1135.58"/>
    <n v="2271.16"/>
    <x v="4962"/>
    <n v="13"/>
    <s v="Dallas, TX"/>
    <n v="93"/>
    <n v="143"/>
    <n v="268"/>
    <n v="495"/>
    <n v="2"/>
    <n v="66"/>
    <x v="1"/>
    <x v="1"/>
    <n v="72899.149999999994"/>
    <s v="Platinum"/>
    <x v="3"/>
  </r>
  <r>
    <n v="4994"/>
    <x v="3843"/>
    <n v="344"/>
    <x v="1"/>
    <x v="0"/>
    <n v="2"/>
    <n v="62.93"/>
    <n v="125.86"/>
    <x v="4963"/>
    <n v="15"/>
    <s v="Dallas, TX"/>
    <n v="353"/>
    <n v="59"/>
    <n v="288"/>
    <n v="116"/>
    <n v="8"/>
    <n v="51"/>
    <x v="2"/>
    <x v="0"/>
    <n v="20401.61"/>
    <s v="Platinum"/>
    <x v="2"/>
  </r>
  <r>
    <n v="4995"/>
    <x v="3844"/>
    <n v="592"/>
    <x v="7"/>
    <x v="1"/>
    <n v="3"/>
    <n v="58.75"/>
    <n v="176.25"/>
    <x v="4964"/>
    <n v="14"/>
    <s v="Miami, FL"/>
    <n v="486"/>
    <n v="140"/>
    <n v="107"/>
    <n v="112"/>
    <n v="2"/>
    <n v="67"/>
    <x v="1"/>
    <x v="2"/>
    <n v="43232.5"/>
    <s v="Bronze"/>
    <x v="2"/>
  </r>
  <r>
    <n v="4996"/>
    <x v="3845"/>
    <n v="852"/>
    <x v="6"/>
    <x v="1"/>
    <n v="1"/>
    <n v="682.15"/>
    <n v="682.15"/>
    <x v="4965"/>
    <n v="17"/>
    <s v="New York, NY"/>
    <n v="75"/>
    <n v="80"/>
    <n v="217"/>
    <n v="413"/>
    <n v="1"/>
    <n v="67"/>
    <x v="1"/>
    <x v="2"/>
    <n v="46960.75"/>
    <s v="Gold"/>
    <x v="1"/>
  </r>
  <r>
    <n v="4997"/>
    <x v="2245"/>
    <n v="886"/>
    <x v="3"/>
    <x v="1"/>
    <n v="3"/>
    <n v="1418.09"/>
    <n v="4254.2699999999995"/>
    <x v="4966"/>
    <n v="16"/>
    <s v="Los Angeles, CA"/>
    <n v="207"/>
    <n v="98"/>
    <n v="234"/>
    <n v="430"/>
    <n v="2"/>
    <n v="66"/>
    <x v="1"/>
    <x v="2"/>
    <n v="65182.86"/>
    <s v="Bronze"/>
    <x v="2"/>
  </r>
  <r>
    <n v="4998"/>
    <x v="3846"/>
    <n v="934"/>
    <x v="0"/>
    <x v="0"/>
    <n v="5"/>
    <n v="398.66"/>
    <n v="1993.3000000000002"/>
    <x v="4967"/>
    <n v="16"/>
    <s v="New York, NY"/>
    <n v="182"/>
    <n v="124"/>
    <n v="120"/>
    <n v="141"/>
    <n v="5"/>
    <n v="64"/>
    <x v="1"/>
    <x v="1"/>
    <n v="90217.76"/>
    <s v="Bronze"/>
    <x v="2"/>
  </r>
  <r>
    <n v="4999"/>
    <x v="1206"/>
    <n v="439"/>
    <x v="3"/>
    <x v="1"/>
    <n v="3"/>
    <n v="1000.95"/>
    <n v="3002.8500000000004"/>
    <x v="4968"/>
    <n v="16"/>
    <s v="Miami, FL"/>
    <n v="75"/>
    <n v="52"/>
    <n v="288"/>
    <n v="448"/>
    <n v="8"/>
    <n v="30"/>
    <x v="0"/>
    <x v="2"/>
    <n v="62265.15"/>
    <s v="Silver"/>
    <x v="3"/>
  </r>
  <r>
    <n v="5000"/>
    <x v="3847"/>
    <n v="926"/>
    <x v="7"/>
    <x v="1"/>
    <n v="1"/>
    <n v="710.03"/>
    <n v="710.03"/>
    <x v="4969"/>
    <n v="12"/>
    <s v="New York, NY"/>
    <n v="229"/>
    <n v="53"/>
    <n v="110"/>
    <n v="479"/>
    <n v="9"/>
    <n v="53"/>
    <x v="2"/>
    <x v="0"/>
    <n v="95114.01"/>
    <s v="Platinum"/>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n v="2824"/>
    <n v="843"/>
    <x v="0"/>
    <s v="Electronics"/>
    <n v="3"/>
    <n v="188.46"/>
    <n v="565.38"/>
    <x v="0"/>
    <x v="0"/>
    <x v="0"/>
    <n v="246"/>
    <n v="116"/>
    <n v="170"/>
    <n v="474"/>
    <n v="8"/>
    <n v="29"/>
    <s v="1.Young age"/>
    <s v="Other"/>
    <n v="98760.83"/>
    <s v="Silver"/>
    <s v="Credit Card"/>
    <x v="0"/>
    <d v="1899-12-30T21:46:00"/>
    <n v="31"/>
    <x v="0"/>
    <n v="2024"/>
    <n v="21"/>
    <n v="46"/>
    <n v="0"/>
  </r>
  <r>
    <n v="2"/>
    <n v="1409"/>
    <n v="135"/>
    <x v="1"/>
    <s v="Electronics"/>
    <n v="4"/>
    <n v="1912.04"/>
    <n v="7648.16"/>
    <x v="1"/>
    <x v="1"/>
    <x v="1"/>
    <n v="43"/>
    <n v="70"/>
    <n v="212"/>
    <n v="135"/>
    <n v="4"/>
    <n v="34"/>
    <s v="1.Young age"/>
    <s v="Other"/>
    <n v="69781.929999999993"/>
    <s v="Gold"/>
    <s v="Cash"/>
    <x v="1"/>
    <d v="1899-12-30T12:45:00"/>
    <n v="28"/>
    <x v="1"/>
    <n v="2024"/>
    <n v="12"/>
    <n v="45"/>
    <n v="0"/>
  </r>
  <r>
    <n v="3"/>
    <n v="5506"/>
    <n v="391"/>
    <x v="0"/>
    <s v="Electronics"/>
    <n v="4"/>
    <n v="1377.75"/>
    <n v="5511"/>
    <x v="2"/>
    <x v="2"/>
    <x v="2"/>
    <n v="411"/>
    <n v="94"/>
    <n v="252"/>
    <n v="475"/>
    <n v="2"/>
    <n v="69"/>
    <s v="3.Senior Citizen "/>
    <s v="Other"/>
    <n v="77373.100000000006"/>
    <s v="Platinum"/>
    <s v="Cash"/>
    <x v="2"/>
    <d v="1899-12-30T04:55:00"/>
    <n v="10"/>
    <x v="2"/>
    <n v="2024"/>
    <n v="4"/>
    <n v="55"/>
    <n v="0"/>
  </r>
  <r>
    <n v="4"/>
    <n v="5012"/>
    <n v="710"/>
    <x v="2"/>
    <s v="Electronics"/>
    <n v="5"/>
    <n v="182.31"/>
    <n v="911.55"/>
    <x v="3"/>
    <x v="1"/>
    <x v="0"/>
    <n v="452"/>
    <n v="87"/>
    <n v="112"/>
    <n v="118"/>
    <n v="7"/>
    <n v="47"/>
    <s v="2.Middle age"/>
    <s v="Other"/>
    <n v="33383.040000000001"/>
    <s v="Silver"/>
    <s v="Cash"/>
    <x v="3"/>
    <d v="1899-12-30T01:03:00"/>
    <n v="15"/>
    <x v="3"/>
    <n v="2024"/>
    <n v="1"/>
    <n v="3"/>
    <n v="0"/>
  </r>
  <r>
    <n v="5"/>
    <n v="4657"/>
    <n v="116"/>
    <x v="3"/>
    <s v="Electronics"/>
    <n v="3"/>
    <n v="499.28"/>
    <n v="1497.84"/>
    <x v="4"/>
    <x v="3"/>
    <x v="3"/>
    <n v="412"/>
    <n v="99"/>
    <n v="177"/>
    <n v="155"/>
    <n v="4"/>
    <n v="70"/>
    <s v="3.Senior Citizen "/>
    <s v="Female"/>
    <n v="108999.41"/>
    <s v="Bronze"/>
    <s v="Digital Wallet"/>
    <x v="4"/>
    <d v="1899-12-30T00:45:00"/>
    <n v="13"/>
    <x v="4"/>
    <n v="2024"/>
    <n v="0"/>
    <n v="45"/>
    <n v="0"/>
  </r>
  <r>
    <n v="6"/>
    <n v="3286"/>
    <n v="630"/>
    <x v="4"/>
    <s v="Electronics"/>
    <n v="4"/>
    <n v="1465.38"/>
    <n v="5861.52"/>
    <x v="5"/>
    <x v="2"/>
    <x v="4"/>
    <n v="196"/>
    <n v="80"/>
    <n v="210"/>
    <n v="169"/>
    <n v="4"/>
    <n v="40"/>
    <s v="2.Middle age"/>
    <s v="Male"/>
    <n v="31779.77"/>
    <s v="Bronze"/>
    <s v="Credit Card"/>
    <x v="5"/>
    <d v="1899-12-30T07:24:00"/>
    <n v="6"/>
    <x v="5"/>
    <n v="2024"/>
    <n v="7"/>
    <n v="24"/>
    <n v="0"/>
  </r>
  <r>
    <n v="7"/>
    <n v="2679"/>
    <n v="238"/>
    <x v="3"/>
    <s v="Appliances"/>
    <n v="3"/>
    <n v="1904.7"/>
    <n v="5714.1"/>
    <x v="6"/>
    <x v="0"/>
    <x v="1"/>
    <n v="24"/>
    <n v="52"/>
    <n v="287"/>
    <n v="250"/>
    <n v="3"/>
    <n v="54"/>
    <s v="2.Middle age"/>
    <s v="Female"/>
    <n v="75813.17"/>
    <s v="Platinum"/>
    <s v="Cash"/>
    <x v="6"/>
    <d v="1899-12-30T22:33:00"/>
    <n v="17"/>
    <x v="6"/>
    <n v="2024"/>
    <n v="22"/>
    <n v="33"/>
    <n v="0"/>
  </r>
  <r>
    <n v="8"/>
    <n v="9935"/>
    <n v="409"/>
    <x v="5"/>
    <s v="Electronics"/>
    <n v="4"/>
    <n v="875.16"/>
    <n v="3500.64"/>
    <x v="7"/>
    <x v="4"/>
    <x v="2"/>
    <n v="125"/>
    <n v="92"/>
    <n v="178"/>
    <n v="248"/>
    <n v="5"/>
    <n v="57"/>
    <s v="2.Middle age"/>
    <s v="Female"/>
    <n v="115784.29"/>
    <s v="Silver"/>
    <s v="Debit Card"/>
    <x v="7"/>
    <d v="1899-12-30T13:57:00"/>
    <n v="22"/>
    <x v="7"/>
    <n v="2024"/>
    <n v="13"/>
    <n v="57"/>
    <n v="0"/>
  </r>
  <r>
    <n v="9"/>
    <n v="2424"/>
    <n v="106"/>
    <x v="4"/>
    <s v="Electronics"/>
    <n v="4"/>
    <n v="1627.48"/>
    <n v="6509.92"/>
    <x v="8"/>
    <x v="5"/>
    <x v="4"/>
    <n v="103"/>
    <n v="129"/>
    <n v="172"/>
    <n v="368"/>
    <n v="4"/>
    <n v="64"/>
    <s v="3.Senior Citizen "/>
    <s v="Other"/>
    <n v="77392.78"/>
    <s v="Platinum"/>
    <s v="Credit Card"/>
    <x v="8"/>
    <d v="1899-12-30T04:10:00"/>
    <n v="30"/>
    <x v="8"/>
    <n v="2024"/>
    <n v="4"/>
    <n v="10"/>
    <n v="0"/>
  </r>
  <r>
    <n v="10"/>
    <n v="7912"/>
    <n v="407"/>
    <x v="3"/>
    <s v="Appliances"/>
    <n v="5"/>
    <n v="666.27"/>
    <n v="3331.35"/>
    <x v="9"/>
    <x v="6"/>
    <x v="3"/>
    <n v="424"/>
    <n v="88"/>
    <n v="253"/>
    <n v="494"/>
    <n v="1"/>
    <n v="24"/>
    <s v="1.Young age"/>
    <s v="Male"/>
    <n v="44787.7"/>
    <s v="Bronze"/>
    <s v="Digital Wallet"/>
    <x v="9"/>
    <d v="1899-12-30T16:59:00"/>
    <n v="17"/>
    <x v="6"/>
    <n v="2024"/>
    <n v="16"/>
    <n v="59"/>
    <n v="0"/>
  </r>
  <r>
    <n v="11"/>
    <n v="1520"/>
    <n v="327"/>
    <x v="5"/>
    <s v="Electronics"/>
    <n v="3"/>
    <n v="155.24"/>
    <n v="465.72"/>
    <x v="10"/>
    <x v="5"/>
    <x v="2"/>
    <n v="377"/>
    <n v="135"/>
    <n v="167"/>
    <n v="104"/>
    <n v="9"/>
    <n v="67"/>
    <s v="3.Senior Citizen "/>
    <s v="Male"/>
    <n v="101268.72"/>
    <s v="Platinum"/>
    <s v="Cash"/>
    <x v="10"/>
    <d v="1899-12-30T11:37:00"/>
    <n v="3"/>
    <x v="0"/>
    <n v="2024"/>
    <n v="11"/>
    <n v="37"/>
    <n v="0"/>
  </r>
  <r>
    <n v="12"/>
    <n v="1488"/>
    <n v="319"/>
    <x v="2"/>
    <s v="Appliances"/>
    <n v="3"/>
    <n v="1076.79"/>
    <n v="3230.37"/>
    <x v="11"/>
    <x v="7"/>
    <x v="0"/>
    <n v="411"/>
    <n v="60"/>
    <n v="115"/>
    <n v="290"/>
    <n v="8"/>
    <n v="25"/>
    <s v="1.Young age"/>
    <s v="Female"/>
    <n v="52253.32"/>
    <s v="Silver"/>
    <s v="Debit Card"/>
    <x v="11"/>
    <d v="1899-12-30T10:41:00"/>
    <n v="19"/>
    <x v="9"/>
    <n v="2024"/>
    <n v="10"/>
    <n v="41"/>
    <n v="0"/>
  </r>
  <r>
    <n v="13"/>
    <n v="2535"/>
    <n v="976"/>
    <x v="6"/>
    <s v="Appliances"/>
    <n v="2"/>
    <n v="1165.56"/>
    <n v="2331.12"/>
    <x v="12"/>
    <x v="0"/>
    <x v="4"/>
    <n v="346"/>
    <n v="144"/>
    <n v="297"/>
    <n v="300"/>
    <n v="3"/>
    <n v="49"/>
    <s v="2.Middle age"/>
    <s v="Female"/>
    <n v="22027.62"/>
    <s v="Bronze"/>
    <s v="Digital Wallet"/>
    <x v="12"/>
    <d v="1899-12-30T04:08:00"/>
    <n v="1"/>
    <x v="10"/>
    <n v="2024"/>
    <n v="4"/>
    <n v="8"/>
    <n v="0"/>
  </r>
  <r>
    <n v="14"/>
    <n v="4582"/>
    <n v="422"/>
    <x v="7"/>
    <s v="Appliances"/>
    <n v="3"/>
    <n v="778.17"/>
    <n v="2334.5099999999998"/>
    <x v="13"/>
    <x v="8"/>
    <x v="0"/>
    <n v="118"/>
    <n v="94"/>
    <n v="188"/>
    <n v="410"/>
    <n v="5"/>
    <n v="30"/>
    <s v="1.Young age"/>
    <s v="Female"/>
    <n v="65337.53"/>
    <s v="Gold"/>
    <s v="Digital Wallet"/>
    <x v="13"/>
    <d v="1899-12-30T17:34:00"/>
    <n v="24"/>
    <x v="11"/>
    <n v="2024"/>
    <n v="17"/>
    <n v="34"/>
    <n v="0"/>
  </r>
  <r>
    <n v="15"/>
    <n v="4811"/>
    <n v="122"/>
    <x v="1"/>
    <s v="Appliances"/>
    <n v="2"/>
    <n v="399.52"/>
    <n v="799.04"/>
    <x v="14"/>
    <x v="7"/>
    <x v="2"/>
    <n v="31"/>
    <n v="104"/>
    <n v="274"/>
    <n v="427"/>
    <n v="5"/>
    <n v="54"/>
    <s v="2.Middle age"/>
    <s v="Male"/>
    <n v="81043.27"/>
    <s v="Bronze"/>
    <s v="Digital Wallet"/>
    <x v="14"/>
    <d v="1899-12-30T11:58:00"/>
    <n v="11"/>
    <x v="12"/>
    <n v="2024"/>
    <n v="11"/>
    <n v="58"/>
    <n v="0"/>
  </r>
  <r>
    <n v="16"/>
    <n v="9279"/>
    <n v="890"/>
    <x v="4"/>
    <s v="Appliances"/>
    <n v="4"/>
    <n v="639.33000000000004"/>
    <n v="2557.3200000000002"/>
    <x v="15"/>
    <x v="9"/>
    <x v="1"/>
    <n v="258"/>
    <n v="113"/>
    <n v="239"/>
    <n v="252"/>
    <n v="8"/>
    <n v="20"/>
    <s v="1.Young age"/>
    <s v="Male"/>
    <n v="55162.400000000001"/>
    <s v="Silver"/>
    <s v="Debit Card"/>
    <x v="15"/>
    <d v="1899-12-30T19:28:00"/>
    <n v="2"/>
    <x v="13"/>
    <n v="2024"/>
    <n v="19"/>
    <n v="28"/>
    <n v="0"/>
  </r>
  <r>
    <n v="17"/>
    <n v="1434"/>
    <n v="941"/>
    <x v="3"/>
    <s v="Appliances"/>
    <n v="3"/>
    <n v="457.92"/>
    <n v="1373.76"/>
    <x v="16"/>
    <x v="4"/>
    <x v="0"/>
    <n v="417"/>
    <n v="65"/>
    <n v="116"/>
    <n v="165"/>
    <n v="9"/>
    <n v="68"/>
    <s v="3.Senior Citizen "/>
    <s v="Female"/>
    <n v="84105.52"/>
    <s v="Silver"/>
    <s v="Debit Card"/>
    <x v="12"/>
    <d v="1899-12-30T14:26:00"/>
    <n v="1"/>
    <x v="10"/>
    <n v="2024"/>
    <n v="14"/>
    <n v="26"/>
    <n v="0"/>
  </r>
  <r>
    <n v="18"/>
    <n v="4257"/>
    <n v="806"/>
    <x v="3"/>
    <s v="Electronics"/>
    <n v="5"/>
    <n v="1201.92"/>
    <n v="6009.6"/>
    <x v="17"/>
    <x v="10"/>
    <x v="4"/>
    <n v="191"/>
    <n v="58"/>
    <n v="184"/>
    <n v="153"/>
    <n v="4"/>
    <n v="43"/>
    <s v="2.Middle age"/>
    <s v="Other"/>
    <n v="28754.82"/>
    <s v="Platinum"/>
    <s v="Debit Card"/>
    <x v="16"/>
    <d v="1899-12-30T04:41:00"/>
    <n v="26"/>
    <x v="14"/>
    <n v="2024"/>
    <n v="4"/>
    <n v="41"/>
    <n v="0"/>
  </r>
  <r>
    <n v="19"/>
    <n v="9928"/>
    <n v="942"/>
    <x v="1"/>
    <s v="Electronics"/>
    <n v="4"/>
    <n v="649.79999999999995"/>
    <n v="2599.1999999999998"/>
    <x v="18"/>
    <x v="1"/>
    <x v="0"/>
    <n v="149"/>
    <n v="108"/>
    <n v="125"/>
    <n v="157"/>
    <n v="10"/>
    <n v="44"/>
    <s v="2.Middle age"/>
    <s v="Male"/>
    <n v="65975.210000000006"/>
    <s v="Bronze"/>
    <s v="Cash"/>
    <x v="17"/>
    <d v="1899-12-30T20:20:00"/>
    <n v="2"/>
    <x v="13"/>
    <n v="2024"/>
    <n v="20"/>
    <n v="20"/>
    <n v="0"/>
  </r>
  <r>
    <n v="20"/>
    <n v="7873"/>
    <n v="382"/>
    <x v="1"/>
    <s v="Appliances"/>
    <n v="3"/>
    <n v="1155.98"/>
    <n v="3467.94"/>
    <x v="19"/>
    <x v="0"/>
    <x v="0"/>
    <n v="144"/>
    <n v="106"/>
    <n v="254"/>
    <n v="478"/>
    <n v="1"/>
    <n v="38"/>
    <s v="2.Middle age"/>
    <s v="Other"/>
    <n v="106725.94"/>
    <s v="Platinum"/>
    <s v="Digital Wallet"/>
    <x v="18"/>
    <d v="1899-12-30T20:20:00"/>
    <n v="21"/>
    <x v="15"/>
    <n v="2024"/>
    <n v="20"/>
    <n v="20"/>
    <n v="0"/>
  </r>
  <r>
    <n v="21"/>
    <n v="4611"/>
    <n v="666"/>
    <x v="6"/>
    <s v="Electronics"/>
    <n v="4"/>
    <n v="160.4"/>
    <n v="641.6"/>
    <x v="20"/>
    <x v="11"/>
    <x v="2"/>
    <n v="44"/>
    <n v="90"/>
    <n v="294"/>
    <n v="360"/>
    <n v="8"/>
    <n v="21"/>
    <s v="1.Young age"/>
    <s v="Male"/>
    <n v="77489.83"/>
    <s v="Silver"/>
    <s v="Credit Card"/>
    <x v="19"/>
    <d v="1899-12-30T14:04:00"/>
    <n v="18"/>
    <x v="16"/>
    <n v="2024"/>
    <n v="14"/>
    <n v="4"/>
    <n v="0"/>
  </r>
  <r>
    <n v="22"/>
    <n v="8359"/>
    <n v="623"/>
    <x v="2"/>
    <s v="Electronics"/>
    <n v="4"/>
    <n v="781.98"/>
    <n v="3127.92"/>
    <x v="21"/>
    <x v="7"/>
    <x v="1"/>
    <n v="270"/>
    <n v="76"/>
    <n v="157"/>
    <n v="346"/>
    <n v="2"/>
    <n v="65"/>
    <s v="3.Senior Citizen "/>
    <s v="Other"/>
    <n v="86773.84"/>
    <s v="Gold"/>
    <s v="Credit Card"/>
    <x v="20"/>
    <d v="1899-12-30T09:06:00"/>
    <n v="6"/>
    <x v="5"/>
    <n v="2024"/>
    <n v="9"/>
    <n v="6"/>
    <n v="0"/>
  </r>
  <r>
    <n v="23"/>
    <n v="5557"/>
    <n v="669"/>
    <x v="1"/>
    <s v="Appliances"/>
    <n v="5"/>
    <n v="565.22"/>
    <n v="2826.1000000000004"/>
    <x v="22"/>
    <x v="8"/>
    <x v="3"/>
    <n v="332"/>
    <n v="124"/>
    <n v="257"/>
    <n v="257"/>
    <n v="3"/>
    <n v="43"/>
    <s v="2.Middle age"/>
    <s v="Female"/>
    <n v="90816.55"/>
    <s v="Bronze"/>
    <s v="Cash"/>
    <x v="21"/>
    <d v="1899-12-30T11:00:00"/>
    <n v="3"/>
    <x v="0"/>
    <n v="2024"/>
    <n v="11"/>
    <n v="0"/>
    <n v="0"/>
  </r>
  <r>
    <n v="24"/>
    <n v="1106"/>
    <n v="684"/>
    <x v="6"/>
    <s v="Electronics"/>
    <n v="5"/>
    <n v="1503.41"/>
    <n v="7517.05"/>
    <x v="23"/>
    <x v="12"/>
    <x v="3"/>
    <n v="154"/>
    <n v="120"/>
    <n v="165"/>
    <n v="466"/>
    <n v="2"/>
    <n v="50"/>
    <s v="2.Middle age"/>
    <s v="Female"/>
    <n v="57698.63"/>
    <s v="Gold"/>
    <s v="Debit Card"/>
    <x v="22"/>
    <d v="1899-12-30T09:19:00"/>
    <n v="30"/>
    <x v="8"/>
    <n v="2024"/>
    <n v="9"/>
    <n v="19"/>
    <n v="0"/>
  </r>
  <r>
    <n v="25"/>
    <n v="3615"/>
    <n v="685"/>
    <x v="2"/>
    <s v="Electronics"/>
    <n v="4"/>
    <n v="466.9"/>
    <n v="1867.6"/>
    <x v="24"/>
    <x v="1"/>
    <x v="1"/>
    <n v="127"/>
    <n v="148"/>
    <n v="139"/>
    <n v="400"/>
    <n v="3"/>
    <n v="51"/>
    <s v="2.Middle age"/>
    <s v="Male"/>
    <n v="44320.68"/>
    <s v="Gold"/>
    <s v="Digital Wallet"/>
    <x v="23"/>
    <d v="1899-12-30T04:57:00"/>
    <n v="3"/>
    <x v="0"/>
    <n v="2024"/>
    <n v="4"/>
    <n v="57"/>
    <n v="0"/>
  </r>
  <r>
    <n v="26"/>
    <n v="7924"/>
    <n v="258"/>
    <x v="4"/>
    <s v="Electronics"/>
    <n v="1"/>
    <n v="1376.02"/>
    <n v="1376.02"/>
    <x v="25"/>
    <x v="13"/>
    <x v="1"/>
    <n v="214"/>
    <n v="142"/>
    <n v="226"/>
    <n v="434"/>
    <n v="6"/>
    <n v="58"/>
    <s v="2.Middle age"/>
    <s v="Female"/>
    <n v="110254.19"/>
    <s v="Platinum"/>
    <s v="Digital Wallet"/>
    <x v="24"/>
    <d v="1899-12-30T15:17:00"/>
    <n v="17"/>
    <x v="6"/>
    <n v="2024"/>
    <n v="15"/>
    <n v="17"/>
    <n v="0"/>
  </r>
  <r>
    <n v="27"/>
    <n v="6574"/>
    <n v="196"/>
    <x v="1"/>
    <s v="Appliances"/>
    <n v="4"/>
    <n v="673.75"/>
    <n v="2695"/>
    <x v="26"/>
    <x v="14"/>
    <x v="1"/>
    <n v="334"/>
    <n v="150"/>
    <n v="243"/>
    <n v="110"/>
    <n v="8"/>
    <n v="64"/>
    <s v="3.Senior Citizen "/>
    <s v="Male"/>
    <n v="23520.55"/>
    <s v="Gold"/>
    <s v="Cash"/>
    <x v="25"/>
    <d v="1899-12-30T01:23:00"/>
    <n v="15"/>
    <x v="3"/>
    <n v="2024"/>
    <n v="1"/>
    <n v="23"/>
    <n v="0"/>
  </r>
  <r>
    <n v="28"/>
    <n v="5552"/>
    <n v="138"/>
    <x v="2"/>
    <s v="Appliances"/>
    <n v="2"/>
    <n v="1880.99"/>
    <n v="3761.98"/>
    <x v="27"/>
    <x v="2"/>
    <x v="0"/>
    <n v="411"/>
    <n v="106"/>
    <n v="244"/>
    <n v="113"/>
    <n v="10"/>
    <n v="50"/>
    <s v="2.Middle age"/>
    <s v="Male"/>
    <n v="45558.46"/>
    <s v="Gold"/>
    <s v="Debit Card"/>
    <x v="26"/>
    <d v="1899-12-30T03:42:00"/>
    <n v="27"/>
    <x v="17"/>
    <n v="2024"/>
    <n v="3"/>
    <n v="42"/>
    <n v="0"/>
  </r>
  <r>
    <n v="29"/>
    <n v="3547"/>
    <n v="571"/>
    <x v="1"/>
    <s v="Electronics"/>
    <n v="3"/>
    <n v="1839.91"/>
    <n v="5519.7300000000005"/>
    <x v="28"/>
    <x v="15"/>
    <x v="0"/>
    <n v="442"/>
    <n v="71"/>
    <n v="123"/>
    <n v="243"/>
    <n v="9"/>
    <n v="41"/>
    <s v="2.Middle age"/>
    <s v="Female"/>
    <n v="77669.59"/>
    <s v="Bronze"/>
    <s v="Debit Card"/>
    <x v="27"/>
    <d v="1899-12-30T17:29:00"/>
    <n v="15"/>
    <x v="3"/>
    <n v="2024"/>
    <n v="17"/>
    <n v="29"/>
    <n v="0"/>
  </r>
  <r>
    <n v="30"/>
    <n v="4527"/>
    <n v="464"/>
    <x v="3"/>
    <s v="Electronics"/>
    <n v="2"/>
    <n v="1187.8699999999999"/>
    <n v="2375.7399999999998"/>
    <x v="29"/>
    <x v="5"/>
    <x v="4"/>
    <n v="220"/>
    <n v="85"/>
    <n v="280"/>
    <n v="231"/>
    <n v="10"/>
    <n v="47"/>
    <s v="2.Middle age"/>
    <s v="Female"/>
    <n v="111298.17"/>
    <s v="Bronze"/>
    <s v="Digital Wallet"/>
    <x v="20"/>
    <d v="1899-12-30T06:57:00"/>
    <n v="6"/>
    <x v="5"/>
    <n v="2024"/>
    <n v="6"/>
    <n v="57"/>
    <n v="0"/>
  </r>
  <r>
    <n v="31"/>
    <n v="6514"/>
    <n v="259"/>
    <x v="2"/>
    <s v="Electronics"/>
    <n v="1"/>
    <n v="672.67"/>
    <n v="672.67"/>
    <x v="30"/>
    <x v="3"/>
    <x v="3"/>
    <n v="27"/>
    <n v="131"/>
    <n v="260"/>
    <n v="399"/>
    <n v="7"/>
    <n v="63"/>
    <s v="3.Senior Citizen "/>
    <s v="Male"/>
    <n v="116645.94"/>
    <s v="Platinum"/>
    <s v="Digital Wallet"/>
    <x v="28"/>
    <d v="1899-12-30T10:27:00"/>
    <n v="31"/>
    <x v="18"/>
    <n v="2024"/>
    <n v="10"/>
    <n v="27"/>
    <n v="0"/>
  </r>
  <r>
    <n v="32"/>
    <n v="2674"/>
    <n v="241"/>
    <x v="6"/>
    <s v="Electronics"/>
    <n v="2"/>
    <n v="947.46"/>
    <n v="1894.92"/>
    <x v="31"/>
    <x v="8"/>
    <x v="3"/>
    <n v="340"/>
    <n v="90"/>
    <n v="118"/>
    <n v="135"/>
    <n v="10"/>
    <n v="45"/>
    <s v="2.Middle age"/>
    <s v="Other"/>
    <n v="60397.59"/>
    <s v="Gold"/>
    <s v="Debit Card"/>
    <x v="29"/>
    <d v="1899-12-30T23:45:00"/>
    <n v="13"/>
    <x v="4"/>
    <n v="2024"/>
    <n v="23"/>
    <n v="45"/>
    <n v="0"/>
  </r>
  <r>
    <n v="33"/>
    <n v="2519"/>
    <n v="371"/>
    <x v="5"/>
    <s v="Appliances"/>
    <n v="3"/>
    <n v="1166.71"/>
    <n v="3500.13"/>
    <x v="32"/>
    <x v="16"/>
    <x v="4"/>
    <n v="92"/>
    <n v="120"/>
    <n v="259"/>
    <n v="127"/>
    <n v="2"/>
    <n v="67"/>
    <s v="3.Senior Citizen "/>
    <s v="Male"/>
    <n v="71524.97"/>
    <s v="Silver"/>
    <s v="Cash"/>
    <x v="15"/>
    <d v="1899-12-30T07:21:00"/>
    <n v="2"/>
    <x v="13"/>
    <n v="2024"/>
    <n v="7"/>
    <n v="21"/>
    <n v="0"/>
  </r>
  <r>
    <n v="34"/>
    <n v="7224"/>
    <n v="475"/>
    <x v="3"/>
    <s v="Electronics"/>
    <n v="3"/>
    <n v="1483.91"/>
    <n v="4451.7300000000005"/>
    <x v="33"/>
    <x v="13"/>
    <x v="2"/>
    <n v="346"/>
    <n v="61"/>
    <n v="275"/>
    <n v="436"/>
    <n v="1"/>
    <n v="20"/>
    <s v="1.Young age"/>
    <s v="Female"/>
    <n v="53675.06"/>
    <s v="Gold"/>
    <s v="Cash"/>
    <x v="30"/>
    <d v="1899-12-30T09:01:00"/>
    <n v="8"/>
    <x v="19"/>
    <n v="2024"/>
    <n v="9"/>
    <n v="1"/>
    <n v="0"/>
  </r>
  <r>
    <n v="35"/>
    <n v="2584"/>
    <n v="696"/>
    <x v="2"/>
    <s v="Electronics"/>
    <n v="3"/>
    <n v="1529.02"/>
    <n v="4587.0599999999995"/>
    <x v="34"/>
    <x v="7"/>
    <x v="4"/>
    <n v="8"/>
    <n v="141"/>
    <n v="141"/>
    <n v="498"/>
    <n v="3"/>
    <n v="29"/>
    <s v="1.Young age"/>
    <s v="Other"/>
    <n v="46591.75"/>
    <s v="Bronze"/>
    <s v="Debit Card"/>
    <x v="31"/>
    <d v="1899-12-30T07:00:00"/>
    <n v="14"/>
    <x v="20"/>
    <n v="2024"/>
    <n v="7"/>
    <n v="0"/>
    <n v="0"/>
  </r>
  <r>
    <n v="36"/>
    <n v="6881"/>
    <n v="355"/>
    <x v="0"/>
    <s v="Electronics"/>
    <n v="1"/>
    <n v="1868.19"/>
    <n v="1868.19"/>
    <x v="35"/>
    <x v="7"/>
    <x v="4"/>
    <n v="322"/>
    <n v="125"/>
    <n v="211"/>
    <n v="470"/>
    <n v="5"/>
    <n v="47"/>
    <s v="2.Middle age"/>
    <s v="Female"/>
    <n v="46110.47"/>
    <s v="Bronze"/>
    <s v="Credit Card"/>
    <x v="32"/>
    <d v="1899-12-30T12:57:00"/>
    <n v="28"/>
    <x v="1"/>
    <n v="2024"/>
    <n v="12"/>
    <n v="57"/>
    <n v="0"/>
  </r>
  <r>
    <n v="37"/>
    <n v="6635"/>
    <n v="338"/>
    <x v="5"/>
    <s v="Electronics"/>
    <n v="5"/>
    <n v="1292.5899999999999"/>
    <n v="6462.95"/>
    <x v="36"/>
    <x v="3"/>
    <x v="4"/>
    <n v="309"/>
    <n v="150"/>
    <n v="236"/>
    <n v="131"/>
    <n v="2"/>
    <n v="30"/>
    <s v="1.Young age"/>
    <s v="Male"/>
    <n v="84317.95"/>
    <s v="Bronze"/>
    <s v="Credit Card"/>
    <x v="33"/>
    <d v="1899-12-30T07:24:00"/>
    <n v="21"/>
    <x v="15"/>
    <n v="2024"/>
    <n v="7"/>
    <n v="24"/>
    <n v="0"/>
  </r>
  <r>
    <n v="38"/>
    <n v="5333"/>
    <n v="362"/>
    <x v="4"/>
    <s v="Appliances"/>
    <n v="1"/>
    <n v="1086.46"/>
    <n v="1086.46"/>
    <x v="37"/>
    <x v="11"/>
    <x v="4"/>
    <n v="470"/>
    <n v="120"/>
    <n v="252"/>
    <n v="324"/>
    <n v="10"/>
    <n v="25"/>
    <s v="1.Young age"/>
    <s v="Other"/>
    <n v="99864.97"/>
    <s v="Platinum"/>
    <s v="Cash"/>
    <x v="8"/>
    <d v="1899-12-30T22:38:00"/>
    <n v="30"/>
    <x v="8"/>
    <n v="2024"/>
    <n v="22"/>
    <n v="38"/>
    <n v="0"/>
  </r>
  <r>
    <n v="39"/>
    <n v="1711"/>
    <n v="930"/>
    <x v="1"/>
    <s v="Appliances"/>
    <n v="5"/>
    <n v="897.72"/>
    <n v="4488.6000000000004"/>
    <x v="38"/>
    <x v="17"/>
    <x v="4"/>
    <n v="101"/>
    <n v="108"/>
    <n v="113"/>
    <n v="186"/>
    <n v="9"/>
    <n v="45"/>
    <s v="2.Middle age"/>
    <s v="Male"/>
    <n v="102848.17"/>
    <s v="Gold"/>
    <s v="Digital Wallet"/>
    <x v="34"/>
    <d v="1899-12-30T23:03:00"/>
    <n v="28"/>
    <x v="1"/>
    <n v="2024"/>
    <n v="23"/>
    <n v="3"/>
    <n v="0"/>
  </r>
  <r>
    <n v="40"/>
    <n v="8527"/>
    <n v="407"/>
    <x v="6"/>
    <s v="Appliances"/>
    <n v="3"/>
    <n v="1500.01"/>
    <n v="4500.03"/>
    <x v="39"/>
    <x v="8"/>
    <x v="1"/>
    <n v="44"/>
    <n v="135"/>
    <n v="105"/>
    <n v="457"/>
    <n v="3"/>
    <n v="19"/>
    <s v="1.Young age"/>
    <s v="Male"/>
    <n v="52485.34"/>
    <s v="Gold"/>
    <s v="Debit Card"/>
    <x v="35"/>
    <d v="1899-12-30T02:52:00"/>
    <n v="25"/>
    <x v="21"/>
    <n v="2024"/>
    <n v="2"/>
    <n v="52"/>
    <n v="0"/>
  </r>
  <r>
    <n v="41"/>
    <n v="9785"/>
    <n v="194"/>
    <x v="7"/>
    <s v="Electronics"/>
    <n v="5"/>
    <n v="635.66999999999996"/>
    <n v="3178.35"/>
    <x v="40"/>
    <x v="11"/>
    <x v="0"/>
    <n v="113"/>
    <n v="54"/>
    <n v="259"/>
    <n v="198"/>
    <n v="8"/>
    <n v="33"/>
    <s v="1.Young age"/>
    <s v="Other"/>
    <n v="35558.79"/>
    <s v="Bronze"/>
    <s v="Debit Card"/>
    <x v="36"/>
    <d v="1899-12-30T22:32:00"/>
    <n v="1"/>
    <x v="10"/>
    <n v="2024"/>
    <n v="22"/>
    <n v="32"/>
    <n v="0"/>
  </r>
  <r>
    <n v="42"/>
    <n v="3045"/>
    <n v="684"/>
    <x v="1"/>
    <s v="Appliances"/>
    <n v="3"/>
    <n v="1451.08"/>
    <n v="4353.24"/>
    <x v="41"/>
    <x v="4"/>
    <x v="4"/>
    <n v="241"/>
    <n v="114"/>
    <n v="228"/>
    <n v="452"/>
    <n v="3"/>
    <n v="40"/>
    <s v="2.Middle age"/>
    <s v="Female"/>
    <n v="52420.13"/>
    <s v="Gold"/>
    <s v="Digital Wallet"/>
    <x v="37"/>
    <d v="1899-12-30T13:55:00"/>
    <n v="13"/>
    <x v="4"/>
    <n v="2024"/>
    <n v="13"/>
    <n v="55"/>
    <n v="0"/>
  </r>
  <r>
    <n v="43"/>
    <n v="7201"/>
    <n v="509"/>
    <x v="4"/>
    <s v="Electronics"/>
    <n v="5"/>
    <n v="1182.44"/>
    <n v="5912.2000000000007"/>
    <x v="42"/>
    <x v="18"/>
    <x v="2"/>
    <n v="466"/>
    <n v="135"/>
    <n v="209"/>
    <n v="136"/>
    <n v="5"/>
    <n v="21"/>
    <s v="1.Young age"/>
    <s v="Male"/>
    <n v="60290.79"/>
    <s v="Silver"/>
    <s v="Digital Wallet"/>
    <x v="38"/>
    <d v="1899-12-30T02:53:00"/>
    <n v="11"/>
    <x v="12"/>
    <n v="2024"/>
    <n v="2"/>
    <n v="53"/>
    <n v="0"/>
  </r>
  <r>
    <n v="44"/>
    <n v="2291"/>
    <n v="682"/>
    <x v="4"/>
    <s v="Electronics"/>
    <n v="1"/>
    <n v="887.89"/>
    <n v="887.89"/>
    <x v="43"/>
    <x v="14"/>
    <x v="2"/>
    <n v="283"/>
    <n v="114"/>
    <n v="273"/>
    <n v="474"/>
    <n v="5"/>
    <n v="27"/>
    <s v="1.Young age"/>
    <s v="Male"/>
    <n v="40580.959999999999"/>
    <s v="Gold"/>
    <s v="Debit Card"/>
    <x v="39"/>
    <d v="1899-12-30T11:57:00"/>
    <n v="27"/>
    <x v="17"/>
    <n v="2024"/>
    <n v="11"/>
    <n v="57"/>
    <n v="0"/>
  </r>
  <r>
    <n v="45"/>
    <n v="5803"/>
    <n v="322"/>
    <x v="2"/>
    <s v="Electronics"/>
    <n v="3"/>
    <n v="807.27"/>
    <n v="2421.81"/>
    <x v="44"/>
    <x v="6"/>
    <x v="0"/>
    <n v="276"/>
    <n v="88"/>
    <n v="112"/>
    <n v="250"/>
    <n v="10"/>
    <n v="62"/>
    <s v="3.Senior Citizen "/>
    <s v="Female"/>
    <n v="106546.53"/>
    <s v="Platinum"/>
    <s v="Debit Card"/>
    <x v="40"/>
    <d v="1899-12-30T22:28:00"/>
    <n v="6"/>
    <x v="5"/>
    <n v="2024"/>
    <n v="22"/>
    <n v="28"/>
    <n v="0"/>
  </r>
  <r>
    <n v="46"/>
    <n v="6925"/>
    <n v="851"/>
    <x v="0"/>
    <s v="Appliances"/>
    <n v="2"/>
    <n v="289.95999999999998"/>
    <n v="579.91999999999996"/>
    <x v="45"/>
    <x v="18"/>
    <x v="4"/>
    <n v="24"/>
    <n v="50"/>
    <n v="263"/>
    <n v="391"/>
    <n v="6"/>
    <n v="37"/>
    <s v="2.Middle age"/>
    <s v="Male"/>
    <n v="67684.91"/>
    <s v="Bronze"/>
    <s v="Cash"/>
    <x v="41"/>
    <d v="1899-12-30T20:53:00"/>
    <n v="26"/>
    <x v="14"/>
    <n v="2024"/>
    <n v="20"/>
    <n v="53"/>
    <n v="0"/>
  </r>
  <r>
    <n v="47"/>
    <n v="4150"/>
    <n v="179"/>
    <x v="5"/>
    <s v="Electronics"/>
    <n v="4"/>
    <n v="508.35"/>
    <n v="2033.4"/>
    <x v="46"/>
    <x v="19"/>
    <x v="2"/>
    <n v="374"/>
    <n v="113"/>
    <n v="208"/>
    <n v="188"/>
    <n v="3"/>
    <n v="39"/>
    <s v="2.Middle age"/>
    <s v="Female"/>
    <n v="44829.51"/>
    <s v="Gold"/>
    <s v="Cash"/>
    <x v="42"/>
    <d v="1899-12-30T05:40:00"/>
    <n v="6"/>
    <x v="5"/>
    <n v="2024"/>
    <n v="5"/>
    <n v="40"/>
    <n v="0"/>
  </r>
  <r>
    <n v="48"/>
    <n v="2139"/>
    <n v="840"/>
    <x v="5"/>
    <s v="Electronics"/>
    <n v="5"/>
    <n v="1768.16"/>
    <n v="8840.8000000000011"/>
    <x v="47"/>
    <x v="19"/>
    <x v="2"/>
    <n v="81"/>
    <n v="92"/>
    <n v="233"/>
    <n v="115"/>
    <n v="1"/>
    <n v="18"/>
    <s v="1.Young age"/>
    <s v="Male"/>
    <n v="113713.11"/>
    <s v="Bronze"/>
    <s v="Debit Card"/>
    <x v="43"/>
    <d v="1899-12-30T23:19:00"/>
    <n v="6"/>
    <x v="5"/>
    <n v="2024"/>
    <n v="23"/>
    <n v="19"/>
    <n v="0"/>
  </r>
  <r>
    <n v="49"/>
    <n v="1750"/>
    <n v="432"/>
    <x v="2"/>
    <s v="Electronics"/>
    <n v="2"/>
    <n v="1441.29"/>
    <n v="2882.58"/>
    <x v="48"/>
    <x v="2"/>
    <x v="1"/>
    <n v="350"/>
    <n v="141"/>
    <n v="118"/>
    <n v="245"/>
    <n v="8"/>
    <n v="43"/>
    <s v="2.Middle age"/>
    <s v="Female"/>
    <n v="24183.49"/>
    <s v="Silver"/>
    <s v="Credit Card"/>
    <x v="44"/>
    <d v="1899-12-30T16:04:00"/>
    <n v="21"/>
    <x v="15"/>
    <n v="2024"/>
    <n v="16"/>
    <n v="4"/>
    <n v="0"/>
  </r>
  <r>
    <n v="50"/>
    <n v="4733"/>
    <n v="911"/>
    <x v="2"/>
    <s v="Appliances"/>
    <n v="3"/>
    <n v="1015.05"/>
    <n v="3045.1499999999996"/>
    <x v="49"/>
    <x v="16"/>
    <x v="1"/>
    <n v="465"/>
    <n v="90"/>
    <n v="174"/>
    <n v="391"/>
    <n v="7"/>
    <n v="70"/>
    <s v="3.Senior Citizen "/>
    <s v="Other"/>
    <n v="92852.3"/>
    <s v="Platinum"/>
    <s v="Credit Card"/>
    <x v="45"/>
    <d v="1899-12-30T05:50:00"/>
    <n v="23"/>
    <x v="22"/>
    <n v="2024"/>
    <n v="5"/>
    <n v="50"/>
    <n v="0"/>
  </r>
  <r>
    <n v="51"/>
    <n v="5741"/>
    <n v="594"/>
    <x v="1"/>
    <s v="Appliances"/>
    <n v="3"/>
    <n v="1273.04"/>
    <n v="3819.12"/>
    <x v="50"/>
    <x v="5"/>
    <x v="3"/>
    <n v="34"/>
    <n v="147"/>
    <n v="178"/>
    <n v="407"/>
    <n v="10"/>
    <n v="30"/>
    <s v="1.Young age"/>
    <s v="Male"/>
    <n v="47241.599999999999"/>
    <s v="Platinum"/>
    <s v="Cash"/>
    <x v="46"/>
    <d v="1899-12-30T05:04:00"/>
    <n v="21"/>
    <x v="15"/>
    <n v="2024"/>
    <n v="5"/>
    <n v="4"/>
    <n v="0"/>
  </r>
  <r>
    <n v="52"/>
    <n v="2307"/>
    <n v="277"/>
    <x v="1"/>
    <s v="Electronics"/>
    <n v="5"/>
    <n v="1141.1500000000001"/>
    <n v="5705.75"/>
    <x v="51"/>
    <x v="9"/>
    <x v="2"/>
    <n v="16"/>
    <n v="75"/>
    <n v="120"/>
    <n v="206"/>
    <n v="10"/>
    <n v="26"/>
    <s v="1.Young age"/>
    <s v="Female"/>
    <n v="29909.45"/>
    <s v="Bronze"/>
    <s v="Digital Wallet"/>
    <x v="18"/>
    <d v="1899-12-30T23:28:00"/>
    <n v="21"/>
    <x v="15"/>
    <n v="2024"/>
    <n v="23"/>
    <n v="28"/>
    <n v="0"/>
  </r>
  <r>
    <n v="53"/>
    <n v="4814"/>
    <n v="599"/>
    <x v="0"/>
    <s v="Appliances"/>
    <n v="4"/>
    <n v="822.18"/>
    <n v="3288.72"/>
    <x v="52"/>
    <x v="4"/>
    <x v="3"/>
    <n v="297"/>
    <n v="138"/>
    <n v="209"/>
    <n v="108"/>
    <n v="2"/>
    <n v="65"/>
    <s v="3.Senior Citizen "/>
    <s v="Male"/>
    <n v="86761.58"/>
    <s v="Bronze"/>
    <s v="Credit Card"/>
    <x v="47"/>
    <d v="1899-12-30T12:08:00"/>
    <n v="25"/>
    <x v="21"/>
    <n v="2024"/>
    <n v="12"/>
    <n v="8"/>
    <n v="0"/>
  </r>
  <r>
    <n v="54"/>
    <n v="2654"/>
    <n v="945"/>
    <x v="4"/>
    <s v="Appliances"/>
    <n v="4"/>
    <n v="1911.95"/>
    <n v="7647.8"/>
    <x v="53"/>
    <x v="1"/>
    <x v="0"/>
    <n v="123"/>
    <n v="120"/>
    <n v="263"/>
    <n v="465"/>
    <n v="6"/>
    <n v="47"/>
    <s v="2.Middle age"/>
    <s v="Other"/>
    <n v="101221.71"/>
    <s v="Gold"/>
    <s v="Debit Card"/>
    <x v="10"/>
    <d v="1899-12-30T17:35:00"/>
    <n v="3"/>
    <x v="0"/>
    <n v="2024"/>
    <n v="17"/>
    <n v="35"/>
    <n v="0"/>
  </r>
  <r>
    <n v="55"/>
    <n v="7227"/>
    <n v="806"/>
    <x v="4"/>
    <s v="Electronics"/>
    <n v="3"/>
    <n v="779.8"/>
    <n v="2339.3999999999996"/>
    <x v="54"/>
    <x v="17"/>
    <x v="1"/>
    <n v="476"/>
    <n v="50"/>
    <n v="209"/>
    <n v="312"/>
    <n v="3"/>
    <n v="68"/>
    <s v="3.Senior Citizen "/>
    <s v="Other"/>
    <n v="35157.699999999997"/>
    <s v="Silver"/>
    <s v="Credit Card"/>
    <x v="6"/>
    <d v="1899-12-30T15:38:00"/>
    <n v="17"/>
    <x v="6"/>
    <n v="2024"/>
    <n v="15"/>
    <n v="38"/>
    <n v="0"/>
  </r>
  <r>
    <n v="56"/>
    <n v="5554"/>
    <n v="819"/>
    <x v="0"/>
    <s v="Electronics"/>
    <n v="4"/>
    <n v="963.98"/>
    <n v="3855.92"/>
    <x v="55"/>
    <x v="18"/>
    <x v="4"/>
    <n v="212"/>
    <n v="96"/>
    <n v="284"/>
    <n v="248"/>
    <n v="9"/>
    <n v="21"/>
    <s v="1.Young age"/>
    <s v="Other"/>
    <n v="48442.51"/>
    <s v="Silver"/>
    <s v="Debit Card"/>
    <x v="48"/>
    <d v="1899-12-30T08:02:00"/>
    <n v="21"/>
    <x v="15"/>
    <n v="2024"/>
    <n v="8"/>
    <n v="2"/>
    <n v="0"/>
  </r>
  <r>
    <n v="57"/>
    <n v="8428"/>
    <n v="690"/>
    <x v="1"/>
    <s v="Appliances"/>
    <n v="2"/>
    <n v="1555.39"/>
    <n v="3110.78"/>
    <x v="56"/>
    <x v="19"/>
    <x v="2"/>
    <n v="248"/>
    <n v="75"/>
    <n v="199"/>
    <n v="128"/>
    <n v="4"/>
    <n v="62"/>
    <s v="3.Senior Citizen "/>
    <s v="Male"/>
    <n v="85217.95"/>
    <s v="Platinum"/>
    <s v="Credit Card"/>
    <x v="49"/>
    <d v="1899-12-30T22:46:00"/>
    <n v="20"/>
    <x v="23"/>
    <n v="2024"/>
    <n v="22"/>
    <n v="46"/>
    <n v="0"/>
  </r>
  <r>
    <n v="58"/>
    <n v="6977"/>
    <n v="939"/>
    <x v="3"/>
    <s v="Appliances"/>
    <n v="1"/>
    <n v="1942.61"/>
    <n v="1942.61"/>
    <x v="57"/>
    <x v="8"/>
    <x v="0"/>
    <n v="371"/>
    <n v="144"/>
    <n v="124"/>
    <n v="235"/>
    <n v="2"/>
    <n v="62"/>
    <s v="3.Senior Citizen "/>
    <s v="Male"/>
    <n v="56597.14"/>
    <s v="Silver"/>
    <s v="Debit Card"/>
    <x v="50"/>
    <d v="1899-12-30T01:12:00"/>
    <n v="22"/>
    <x v="7"/>
    <n v="2024"/>
    <n v="1"/>
    <n v="12"/>
    <n v="0"/>
  </r>
  <r>
    <n v="59"/>
    <n v="3664"/>
    <n v="197"/>
    <x v="1"/>
    <s v="Electronics"/>
    <n v="2"/>
    <n v="1987.95"/>
    <n v="3975.9"/>
    <x v="58"/>
    <x v="18"/>
    <x v="0"/>
    <n v="499"/>
    <n v="100"/>
    <n v="126"/>
    <n v="143"/>
    <n v="2"/>
    <n v="61"/>
    <s v="3.Senior Citizen "/>
    <s v="Male"/>
    <n v="94487.48"/>
    <s v="Silver"/>
    <s v="Digital Wallet"/>
    <x v="51"/>
    <d v="1899-12-30T12:07:00"/>
    <n v="13"/>
    <x v="4"/>
    <n v="2024"/>
    <n v="12"/>
    <n v="7"/>
    <n v="0"/>
  </r>
  <r>
    <n v="60"/>
    <n v="7065"/>
    <n v="709"/>
    <x v="6"/>
    <s v="Appliances"/>
    <n v="1"/>
    <n v="1403.43"/>
    <n v="1403.43"/>
    <x v="59"/>
    <x v="2"/>
    <x v="4"/>
    <n v="370"/>
    <n v="93"/>
    <n v="222"/>
    <n v="166"/>
    <n v="10"/>
    <n v="40"/>
    <s v="2.Middle age"/>
    <s v="Male"/>
    <n v="103118.84"/>
    <s v="Silver"/>
    <s v="Credit Card"/>
    <x v="52"/>
    <d v="1899-12-30T13:47:00"/>
    <n v="8"/>
    <x v="19"/>
    <n v="2024"/>
    <n v="13"/>
    <n v="47"/>
    <n v="0"/>
  </r>
  <r>
    <n v="61"/>
    <n v="6820"/>
    <n v="757"/>
    <x v="2"/>
    <s v="Electronics"/>
    <n v="4"/>
    <n v="1702.75"/>
    <n v="6811"/>
    <x v="60"/>
    <x v="12"/>
    <x v="4"/>
    <n v="477"/>
    <n v="129"/>
    <n v="294"/>
    <n v="137"/>
    <n v="8"/>
    <n v="27"/>
    <s v="1.Young age"/>
    <s v="Female"/>
    <n v="118178"/>
    <s v="Bronze"/>
    <s v="Credit Card"/>
    <x v="53"/>
    <d v="1899-12-30T07:27:00"/>
    <n v="23"/>
    <x v="22"/>
    <n v="2024"/>
    <n v="7"/>
    <n v="27"/>
    <n v="0"/>
  </r>
  <r>
    <n v="62"/>
    <n v="4432"/>
    <n v="407"/>
    <x v="4"/>
    <s v="Electronics"/>
    <n v="3"/>
    <n v="1612.51"/>
    <n v="4837.53"/>
    <x v="61"/>
    <x v="11"/>
    <x v="4"/>
    <n v="211"/>
    <n v="130"/>
    <n v="219"/>
    <n v="130"/>
    <n v="8"/>
    <n v="35"/>
    <s v="2.Middle age"/>
    <s v="Female"/>
    <n v="110883.1"/>
    <s v="Silver"/>
    <s v="Debit Card"/>
    <x v="54"/>
    <d v="1899-12-30T12:54:00"/>
    <n v="23"/>
    <x v="22"/>
    <n v="2024"/>
    <n v="12"/>
    <n v="54"/>
    <n v="0"/>
  </r>
  <r>
    <n v="63"/>
    <n v="5374"/>
    <n v="138"/>
    <x v="1"/>
    <s v="Electronics"/>
    <n v="2"/>
    <n v="222.97"/>
    <n v="445.94"/>
    <x v="62"/>
    <x v="0"/>
    <x v="0"/>
    <n v="255"/>
    <n v="111"/>
    <n v="275"/>
    <n v="334"/>
    <n v="9"/>
    <n v="23"/>
    <s v="1.Young age"/>
    <s v="Female"/>
    <n v="83341.850000000006"/>
    <s v="Silver"/>
    <s v="Credit Card"/>
    <x v="55"/>
    <d v="1899-12-30T23:38:00"/>
    <n v="18"/>
    <x v="16"/>
    <n v="2024"/>
    <n v="23"/>
    <n v="38"/>
    <n v="0"/>
  </r>
  <r>
    <n v="64"/>
    <n v="2169"/>
    <n v="848"/>
    <x v="3"/>
    <s v="Electronics"/>
    <n v="2"/>
    <n v="567.45000000000005"/>
    <n v="1134.9000000000001"/>
    <x v="63"/>
    <x v="7"/>
    <x v="3"/>
    <n v="481"/>
    <n v="68"/>
    <n v="138"/>
    <n v="120"/>
    <n v="10"/>
    <n v="60"/>
    <s v="3.Senior Citizen "/>
    <s v="Female"/>
    <n v="100745.24"/>
    <s v="Bronze"/>
    <s v="Cash"/>
    <x v="56"/>
    <d v="1899-12-30T23:16:00"/>
    <n v="9"/>
    <x v="24"/>
    <n v="2024"/>
    <n v="23"/>
    <n v="16"/>
    <n v="0"/>
  </r>
  <r>
    <n v="65"/>
    <n v="3803"/>
    <n v="927"/>
    <x v="6"/>
    <s v="Appliances"/>
    <n v="3"/>
    <n v="1718.3"/>
    <n v="5154.8999999999996"/>
    <x v="64"/>
    <x v="14"/>
    <x v="4"/>
    <n v="234"/>
    <n v="105"/>
    <n v="255"/>
    <n v="443"/>
    <n v="6"/>
    <n v="45"/>
    <s v="2.Middle age"/>
    <s v="Female"/>
    <n v="100375.5"/>
    <s v="Bronze"/>
    <s v="Debit Card"/>
    <x v="57"/>
    <d v="1899-12-30T14:26:00"/>
    <n v="29"/>
    <x v="25"/>
    <n v="2024"/>
    <n v="14"/>
    <n v="26"/>
    <n v="0"/>
  </r>
  <r>
    <n v="66"/>
    <n v="9751"/>
    <n v="690"/>
    <x v="2"/>
    <s v="Appliances"/>
    <n v="5"/>
    <n v="1621.14"/>
    <n v="8105.7000000000007"/>
    <x v="65"/>
    <x v="13"/>
    <x v="3"/>
    <n v="400"/>
    <n v="116"/>
    <n v="171"/>
    <n v="240"/>
    <n v="2"/>
    <n v="56"/>
    <s v="2.Middle age"/>
    <s v="Female"/>
    <n v="79297.399999999994"/>
    <s v="Platinum"/>
    <s v="Debit Card"/>
    <x v="58"/>
    <d v="1899-12-30T18:13:00"/>
    <n v="13"/>
    <x v="4"/>
    <n v="2024"/>
    <n v="18"/>
    <n v="13"/>
    <n v="0"/>
  </r>
  <r>
    <n v="67"/>
    <n v="5010"/>
    <n v="490"/>
    <x v="7"/>
    <s v="Electronics"/>
    <n v="1"/>
    <n v="245.51"/>
    <n v="245.51"/>
    <x v="66"/>
    <x v="10"/>
    <x v="2"/>
    <n v="237"/>
    <n v="77"/>
    <n v="141"/>
    <n v="450"/>
    <n v="7"/>
    <n v="70"/>
    <s v="3.Senior Citizen "/>
    <s v="Male"/>
    <n v="21194.58"/>
    <s v="Gold"/>
    <s v="Credit Card"/>
    <x v="59"/>
    <d v="1899-12-30T02:35:00"/>
    <n v="1"/>
    <x v="10"/>
    <n v="2024"/>
    <n v="2"/>
    <n v="35"/>
    <n v="0"/>
  </r>
  <r>
    <n v="68"/>
    <n v="3677"/>
    <n v="180"/>
    <x v="1"/>
    <s v="Appliances"/>
    <n v="3"/>
    <n v="411.94"/>
    <n v="1235.82"/>
    <x v="67"/>
    <x v="1"/>
    <x v="3"/>
    <n v="232"/>
    <n v="129"/>
    <n v="100"/>
    <n v="205"/>
    <n v="7"/>
    <n v="34"/>
    <s v="1.Young age"/>
    <s v="Male"/>
    <n v="20389.64"/>
    <s v="Bronze"/>
    <s v="Cash"/>
    <x v="60"/>
    <d v="1899-12-30T22:55:00"/>
    <n v="22"/>
    <x v="7"/>
    <n v="2024"/>
    <n v="22"/>
    <n v="55"/>
    <n v="0"/>
  </r>
  <r>
    <n v="69"/>
    <n v="8573"/>
    <n v="898"/>
    <x v="5"/>
    <s v="Electronics"/>
    <n v="2"/>
    <n v="99.79"/>
    <n v="199.58"/>
    <x v="68"/>
    <x v="17"/>
    <x v="0"/>
    <n v="122"/>
    <n v="97"/>
    <n v="204"/>
    <n v="138"/>
    <n v="6"/>
    <n v="67"/>
    <s v="3.Senior Citizen "/>
    <s v="Other"/>
    <n v="28977.08"/>
    <s v="Bronze"/>
    <s v="Digital Wallet"/>
    <x v="61"/>
    <d v="1899-12-30T02:03:00"/>
    <n v="12"/>
    <x v="26"/>
    <n v="2024"/>
    <n v="2"/>
    <n v="3"/>
    <n v="0"/>
  </r>
  <r>
    <n v="70"/>
    <n v="7216"/>
    <n v="157"/>
    <x v="7"/>
    <s v="Electronics"/>
    <n v="4"/>
    <n v="751.77"/>
    <n v="3007.08"/>
    <x v="69"/>
    <x v="1"/>
    <x v="4"/>
    <n v="436"/>
    <n v="54"/>
    <n v="220"/>
    <n v="114"/>
    <n v="1"/>
    <n v="67"/>
    <s v="3.Senior Citizen "/>
    <s v="Male"/>
    <n v="78767.520000000004"/>
    <s v="Platinum"/>
    <s v="Cash"/>
    <x v="62"/>
    <d v="1899-12-30T05:57:00"/>
    <n v="18"/>
    <x v="16"/>
    <n v="2024"/>
    <n v="5"/>
    <n v="57"/>
    <n v="0"/>
  </r>
  <r>
    <n v="71"/>
    <n v="5422"/>
    <n v="889"/>
    <x v="5"/>
    <s v="Appliances"/>
    <n v="1"/>
    <n v="1003.29"/>
    <n v="1003.29"/>
    <x v="70"/>
    <x v="8"/>
    <x v="2"/>
    <n v="213"/>
    <n v="148"/>
    <n v="112"/>
    <n v="278"/>
    <n v="2"/>
    <n v="58"/>
    <s v="2.Middle age"/>
    <s v="Other"/>
    <n v="33420.160000000003"/>
    <s v="Gold"/>
    <s v="Digital Wallet"/>
    <x v="63"/>
    <d v="1899-12-30T21:42:00"/>
    <n v="23"/>
    <x v="22"/>
    <n v="2024"/>
    <n v="21"/>
    <n v="42"/>
    <n v="0"/>
  </r>
  <r>
    <n v="72"/>
    <n v="4598"/>
    <n v="442"/>
    <x v="2"/>
    <s v="Electronics"/>
    <n v="3"/>
    <n v="473.18"/>
    <n v="1419.54"/>
    <x v="71"/>
    <x v="4"/>
    <x v="0"/>
    <n v="175"/>
    <n v="108"/>
    <n v="242"/>
    <n v="289"/>
    <n v="9"/>
    <n v="65"/>
    <s v="3.Senior Citizen "/>
    <s v="Female"/>
    <n v="68810.22"/>
    <s v="Silver"/>
    <s v="Cash"/>
    <x v="62"/>
    <d v="1899-12-30T04:25:00"/>
    <n v="18"/>
    <x v="16"/>
    <n v="2024"/>
    <n v="4"/>
    <n v="25"/>
    <n v="0"/>
  </r>
  <r>
    <n v="73"/>
    <n v="6313"/>
    <n v="456"/>
    <x v="0"/>
    <s v="Electronics"/>
    <n v="1"/>
    <n v="1708.1"/>
    <n v="1708.1"/>
    <x v="72"/>
    <x v="0"/>
    <x v="0"/>
    <n v="391"/>
    <n v="144"/>
    <n v="107"/>
    <n v="104"/>
    <n v="1"/>
    <n v="38"/>
    <s v="2.Middle age"/>
    <s v="Other"/>
    <n v="92249.17"/>
    <s v="Silver"/>
    <s v="Credit Card"/>
    <x v="64"/>
    <d v="1899-12-30T22:09:00"/>
    <n v="12"/>
    <x v="26"/>
    <n v="2024"/>
    <n v="22"/>
    <n v="9"/>
    <n v="0"/>
  </r>
  <r>
    <n v="74"/>
    <n v="1916"/>
    <n v="936"/>
    <x v="4"/>
    <s v="Appliances"/>
    <n v="3"/>
    <n v="330.13"/>
    <n v="990.39"/>
    <x v="73"/>
    <x v="7"/>
    <x v="4"/>
    <n v="488"/>
    <n v="139"/>
    <n v="187"/>
    <n v="211"/>
    <n v="1"/>
    <n v="45"/>
    <s v="2.Middle age"/>
    <s v="Female"/>
    <n v="30211"/>
    <s v="Platinum"/>
    <s v="Debit Card"/>
    <x v="4"/>
    <d v="1899-12-30T07:47:00"/>
    <n v="13"/>
    <x v="4"/>
    <n v="2024"/>
    <n v="7"/>
    <n v="47"/>
    <n v="0"/>
  </r>
  <r>
    <n v="75"/>
    <n v="4752"/>
    <n v="544"/>
    <x v="7"/>
    <s v="Electronics"/>
    <n v="5"/>
    <n v="1427.61"/>
    <n v="7138.0499999999993"/>
    <x v="74"/>
    <x v="18"/>
    <x v="2"/>
    <n v="233"/>
    <n v="53"/>
    <n v="289"/>
    <n v="145"/>
    <n v="6"/>
    <n v="37"/>
    <s v="2.Middle age"/>
    <s v="Male"/>
    <n v="69504.2"/>
    <s v="Silver"/>
    <s v="Digital Wallet"/>
    <x v="65"/>
    <d v="1899-12-30T06:33:00"/>
    <n v="8"/>
    <x v="19"/>
    <n v="2024"/>
    <n v="6"/>
    <n v="33"/>
    <n v="0"/>
  </r>
  <r>
    <n v="76"/>
    <n v="1525"/>
    <n v="526"/>
    <x v="7"/>
    <s v="Electronics"/>
    <n v="5"/>
    <n v="1412.28"/>
    <n v="7061.4"/>
    <x v="75"/>
    <x v="14"/>
    <x v="3"/>
    <n v="193"/>
    <n v="94"/>
    <n v="232"/>
    <n v="286"/>
    <n v="5"/>
    <n v="42"/>
    <s v="2.Middle age"/>
    <s v="Other"/>
    <n v="85658.97"/>
    <s v="Gold"/>
    <s v="Digital Wallet"/>
    <x v="66"/>
    <d v="1899-12-30T16:44:00"/>
    <n v="17"/>
    <x v="6"/>
    <n v="2024"/>
    <n v="16"/>
    <n v="44"/>
    <n v="0"/>
  </r>
  <r>
    <n v="77"/>
    <n v="6168"/>
    <n v="988"/>
    <x v="2"/>
    <s v="Electronics"/>
    <n v="2"/>
    <n v="464.77"/>
    <n v="929.54"/>
    <x v="76"/>
    <x v="9"/>
    <x v="1"/>
    <n v="159"/>
    <n v="60"/>
    <n v="290"/>
    <n v="472"/>
    <n v="5"/>
    <n v="52"/>
    <s v="2.Middle age"/>
    <s v="Female"/>
    <n v="29772.04"/>
    <s v="Silver"/>
    <s v="Cash"/>
    <x v="67"/>
    <d v="1899-12-30T05:28:00"/>
    <n v="11"/>
    <x v="12"/>
    <n v="2024"/>
    <n v="5"/>
    <n v="28"/>
    <n v="0"/>
  </r>
  <r>
    <n v="78"/>
    <n v="7572"/>
    <n v="223"/>
    <x v="4"/>
    <s v="Appliances"/>
    <n v="2"/>
    <n v="1381.09"/>
    <n v="2762.18"/>
    <x v="77"/>
    <x v="15"/>
    <x v="0"/>
    <n v="182"/>
    <n v="74"/>
    <n v="188"/>
    <n v="367"/>
    <n v="1"/>
    <n v="44"/>
    <s v="2.Middle age"/>
    <s v="Other"/>
    <n v="58641.91"/>
    <s v="Silver"/>
    <s v="Digital Wallet"/>
    <x v="68"/>
    <d v="1899-12-30T11:51:00"/>
    <n v="4"/>
    <x v="27"/>
    <n v="2024"/>
    <n v="11"/>
    <n v="51"/>
    <n v="0"/>
  </r>
  <r>
    <n v="79"/>
    <n v="5386"/>
    <n v="990"/>
    <x v="4"/>
    <s v="Electronics"/>
    <n v="2"/>
    <n v="460.15"/>
    <n v="920.3"/>
    <x v="78"/>
    <x v="10"/>
    <x v="4"/>
    <n v="178"/>
    <n v="55"/>
    <n v="241"/>
    <n v="362"/>
    <n v="3"/>
    <n v="42"/>
    <s v="2.Middle age"/>
    <s v="Male"/>
    <n v="61610.34"/>
    <s v="Silver"/>
    <s v="Digital Wallet"/>
    <x v="49"/>
    <d v="1899-12-30T19:29:00"/>
    <n v="20"/>
    <x v="23"/>
    <n v="2024"/>
    <n v="19"/>
    <n v="29"/>
    <n v="0"/>
  </r>
  <r>
    <n v="80"/>
    <n v="2084"/>
    <n v="888"/>
    <x v="7"/>
    <s v="Electronics"/>
    <n v="4"/>
    <n v="1996.67"/>
    <n v="7986.68"/>
    <x v="79"/>
    <x v="13"/>
    <x v="3"/>
    <n v="152"/>
    <n v="102"/>
    <n v="139"/>
    <n v="333"/>
    <n v="8"/>
    <n v="47"/>
    <s v="2.Middle age"/>
    <s v="Male"/>
    <n v="61760.44"/>
    <s v="Platinum"/>
    <s v="Digital Wallet"/>
    <x v="69"/>
    <d v="1899-12-30T02:36:00"/>
    <n v="20"/>
    <x v="23"/>
    <n v="2024"/>
    <n v="2"/>
    <n v="36"/>
    <n v="0"/>
  </r>
  <r>
    <n v="81"/>
    <n v="4456"/>
    <n v="332"/>
    <x v="7"/>
    <s v="Appliances"/>
    <n v="1"/>
    <n v="839.5"/>
    <n v="839.5"/>
    <x v="80"/>
    <x v="2"/>
    <x v="3"/>
    <n v="169"/>
    <n v="127"/>
    <n v="171"/>
    <n v="381"/>
    <n v="8"/>
    <n v="43"/>
    <s v="2.Middle age"/>
    <s v="Male"/>
    <n v="43640.61"/>
    <s v="Platinum"/>
    <s v="Digital Wallet"/>
    <x v="70"/>
    <d v="1899-12-30T15:09:00"/>
    <n v="4"/>
    <x v="27"/>
    <n v="2024"/>
    <n v="15"/>
    <n v="9"/>
    <n v="0"/>
  </r>
  <r>
    <n v="82"/>
    <n v="6155"/>
    <n v="865"/>
    <x v="7"/>
    <s v="Appliances"/>
    <n v="3"/>
    <n v="555.20000000000005"/>
    <n v="1665.6000000000001"/>
    <x v="81"/>
    <x v="15"/>
    <x v="0"/>
    <n v="316"/>
    <n v="103"/>
    <n v="273"/>
    <n v="262"/>
    <n v="7"/>
    <n v="67"/>
    <s v="3.Senior Citizen "/>
    <s v="Other"/>
    <n v="24442.75"/>
    <s v="Bronze"/>
    <s v="Cash"/>
    <x v="71"/>
    <d v="1899-12-30T01:58:00"/>
    <n v="29"/>
    <x v="25"/>
    <n v="2024"/>
    <n v="1"/>
    <n v="58"/>
    <n v="0"/>
  </r>
  <r>
    <n v="83"/>
    <n v="4483"/>
    <n v="768"/>
    <x v="6"/>
    <s v="Electronics"/>
    <n v="3"/>
    <n v="412.78"/>
    <n v="1238.3399999999999"/>
    <x v="82"/>
    <x v="5"/>
    <x v="0"/>
    <n v="453"/>
    <n v="107"/>
    <n v="102"/>
    <n v="119"/>
    <n v="1"/>
    <n v="58"/>
    <s v="2.Middle age"/>
    <s v="Female"/>
    <n v="23721.97"/>
    <s v="Silver"/>
    <s v="Debit Card"/>
    <x v="71"/>
    <d v="1899-12-30T14:44:00"/>
    <n v="29"/>
    <x v="25"/>
    <n v="2024"/>
    <n v="14"/>
    <n v="44"/>
    <n v="0"/>
  </r>
  <r>
    <n v="84"/>
    <n v="9179"/>
    <n v="969"/>
    <x v="0"/>
    <s v="Electronics"/>
    <n v="3"/>
    <n v="1143.31"/>
    <n v="3429.93"/>
    <x v="83"/>
    <x v="11"/>
    <x v="3"/>
    <n v="29"/>
    <n v="73"/>
    <n v="165"/>
    <n v="298"/>
    <n v="2"/>
    <n v="60"/>
    <s v="3.Senior Citizen "/>
    <s v="Male"/>
    <n v="46071.3"/>
    <s v="Gold"/>
    <s v="Cash"/>
    <x v="72"/>
    <d v="1899-12-30T09:25:00"/>
    <n v="5"/>
    <x v="28"/>
    <n v="2024"/>
    <n v="9"/>
    <n v="25"/>
    <n v="0"/>
  </r>
  <r>
    <n v="85"/>
    <n v="7482"/>
    <n v="716"/>
    <x v="3"/>
    <s v="Electronics"/>
    <n v="2"/>
    <n v="310.07"/>
    <n v="620.14"/>
    <x v="84"/>
    <x v="15"/>
    <x v="3"/>
    <n v="106"/>
    <n v="58"/>
    <n v="259"/>
    <n v="312"/>
    <n v="3"/>
    <n v="64"/>
    <s v="3.Senior Citizen "/>
    <s v="Male"/>
    <n v="89027.25"/>
    <s v="Platinum"/>
    <s v="Digital Wallet"/>
    <x v="13"/>
    <d v="1899-12-30T17:20:00"/>
    <n v="24"/>
    <x v="11"/>
    <n v="2024"/>
    <n v="17"/>
    <n v="20"/>
    <n v="0"/>
  </r>
  <r>
    <n v="86"/>
    <n v="8517"/>
    <n v="111"/>
    <x v="1"/>
    <s v="Electronics"/>
    <n v="1"/>
    <n v="518.14"/>
    <n v="518.14"/>
    <x v="85"/>
    <x v="16"/>
    <x v="1"/>
    <n v="128"/>
    <n v="149"/>
    <n v="265"/>
    <n v="107"/>
    <n v="4"/>
    <n v="63"/>
    <s v="3.Senior Citizen "/>
    <s v="Male"/>
    <n v="84024.27"/>
    <s v="Platinum"/>
    <s v="Digital Wallet"/>
    <x v="73"/>
    <d v="1899-12-30T04:28:00"/>
    <n v="18"/>
    <x v="16"/>
    <n v="2024"/>
    <n v="4"/>
    <n v="28"/>
    <n v="0"/>
  </r>
  <r>
    <n v="87"/>
    <n v="3340"/>
    <n v="749"/>
    <x v="1"/>
    <s v="Electronics"/>
    <n v="4"/>
    <n v="369.54"/>
    <n v="1478.16"/>
    <x v="86"/>
    <x v="12"/>
    <x v="3"/>
    <n v="460"/>
    <n v="66"/>
    <n v="222"/>
    <n v="494"/>
    <n v="2"/>
    <n v="34"/>
    <s v="1.Young age"/>
    <s v="Other"/>
    <n v="67483.34"/>
    <s v="Silver"/>
    <s v="Debit Card"/>
    <x v="74"/>
    <d v="1899-12-30T12:55:00"/>
    <n v="8"/>
    <x v="19"/>
    <n v="2024"/>
    <n v="12"/>
    <n v="55"/>
    <n v="0"/>
  </r>
  <r>
    <n v="88"/>
    <n v="5339"/>
    <n v="896"/>
    <x v="1"/>
    <s v="Appliances"/>
    <n v="5"/>
    <n v="819.83"/>
    <n v="4099.1500000000005"/>
    <x v="87"/>
    <x v="4"/>
    <x v="3"/>
    <n v="492"/>
    <n v="118"/>
    <n v="224"/>
    <n v="320"/>
    <n v="7"/>
    <n v="44"/>
    <s v="2.Middle age"/>
    <s v="Male"/>
    <n v="96546.69"/>
    <s v="Gold"/>
    <s v="Digital Wallet"/>
    <x v="75"/>
    <d v="1899-12-30T19:44:00"/>
    <n v="7"/>
    <x v="29"/>
    <n v="2024"/>
    <n v="19"/>
    <n v="44"/>
    <n v="0"/>
  </r>
  <r>
    <n v="89"/>
    <n v="3287"/>
    <n v="747"/>
    <x v="7"/>
    <s v="Electronics"/>
    <n v="4"/>
    <n v="1617.59"/>
    <n v="6470.36"/>
    <x v="88"/>
    <x v="10"/>
    <x v="1"/>
    <n v="258"/>
    <n v="63"/>
    <n v="282"/>
    <n v="327"/>
    <n v="3"/>
    <n v="57"/>
    <s v="2.Middle age"/>
    <s v="Female"/>
    <n v="65593.929999999993"/>
    <s v="Gold"/>
    <s v="Cash"/>
    <x v="76"/>
    <d v="1899-12-30T21:18:00"/>
    <n v="31"/>
    <x v="18"/>
    <n v="2024"/>
    <n v="21"/>
    <n v="18"/>
    <n v="0"/>
  </r>
  <r>
    <n v="90"/>
    <n v="5040"/>
    <n v="491"/>
    <x v="1"/>
    <s v="Electronics"/>
    <n v="2"/>
    <n v="1930.09"/>
    <n v="3860.18"/>
    <x v="89"/>
    <x v="4"/>
    <x v="4"/>
    <n v="56"/>
    <n v="90"/>
    <n v="275"/>
    <n v="283"/>
    <n v="6"/>
    <n v="25"/>
    <s v="1.Young age"/>
    <s v="Female"/>
    <n v="56737.81"/>
    <s v="Silver"/>
    <s v="Debit Card"/>
    <x v="77"/>
    <d v="1899-12-30T10:49:00"/>
    <n v="16"/>
    <x v="30"/>
    <n v="2024"/>
    <n v="10"/>
    <n v="49"/>
    <n v="0"/>
  </r>
  <r>
    <n v="91"/>
    <n v="9830"/>
    <n v="155"/>
    <x v="0"/>
    <s v="Appliances"/>
    <n v="4"/>
    <n v="783.32"/>
    <n v="3133.28"/>
    <x v="90"/>
    <x v="1"/>
    <x v="0"/>
    <n v="314"/>
    <n v="99"/>
    <n v="250"/>
    <n v="431"/>
    <n v="8"/>
    <n v="35"/>
    <s v="2.Middle age"/>
    <s v="Male"/>
    <n v="45523.24"/>
    <s v="Gold"/>
    <s v="Cash"/>
    <x v="78"/>
    <d v="1899-12-30T08:08:00"/>
    <n v="7"/>
    <x v="29"/>
    <n v="2024"/>
    <n v="8"/>
    <n v="8"/>
    <n v="0"/>
  </r>
  <r>
    <n v="92"/>
    <n v="5304"/>
    <n v="412"/>
    <x v="1"/>
    <s v="Electronics"/>
    <n v="2"/>
    <n v="1725.96"/>
    <n v="3451.92"/>
    <x v="91"/>
    <x v="2"/>
    <x v="3"/>
    <n v="169"/>
    <n v="120"/>
    <n v="279"/>
    <n v="159"/>
    <n v="6"/>
    <n v="28"/>
    <s v="1.Young age"/>
    <s v="Male"/>
    <n v="57373.83"/>
    <s v="Platinum"/>
    <s v="Credit Card"/>
    <x v="73"/>
    <d v="1899-12-30T18:20:00"/>
    <n v="18"/>
    <x v="16"/>
    <n v="2024"/>
    <n v="18"/>
    <n v="20"/>
    <n v="0"/>
  </r>
  <r>
    <n v="93"/>
    <n v="8019"/>
    <n v="636"/>
    <x v="6"/>
    <s v="Electronics"/>
    <n v="1"/>
    <n v="1322.84"/>
    <n v="1322.84"/>
    <x v="92"/>
    <x v="10"/>
    <x v="4"/>
    <n v="412"/>
    <n v="81"/>
    <n v="182"/>
    <n v="236"/>
    <n v="2"/>
    <n v="63"/>
    <s v="3.Senior Citizen "/>
    <s v="Male"/>
    <n v="43939.6"/>
    <s v="Silver"/>
    <s v="Credit Card"/>
    <x v="79"/>
    <d v="1899-12-30T02:13:00"/>
    <n v="23"/>
    <x v="22"/>
    <n v="2024"/>
    <n v="2"/>
    <n v="13"/>
    <n v="0"/>
  </r>
  <r>
    <n v="94"/>
    <n v="7543"/>
    <n v="142"/>
    <x v="0"/>
    <s v="Electronics"/>
    <n v="1"/>
    <n v="553.66"/>
    <n v="553.66"/>
    <x v="93"/>
    <x v="1"/>
    <x v="4"/>
    <n v="440"/>
    <n v="120"/>
    <n v="279"/>
    <n v="159"/>
    <n v="1"/>
    <n v="50"/>
    <s v="2.Middle age"/>
    <s v="Female"/>
    <n v="52116.97"/>
    <s v="Silver"/>
    <s v="Digital Wallet"/>
    <x v="6"/>
    <d v="1899-12-30T21:53:00"/>
    <n v="17"/>
    <x v="6"/>
    <n v="2024"/>
    <n v="21"/>
    <n v="53"/>
    <n v="0"/>
  </r>
  <r>
    <n v="95"/>
    <n v="6930"/>
    <n v="426"/>
    <x v="0"/>
    <s v="Electronics"/>
    <n v="1"/>
    <n v="906.63"/>
    <n v="906.63"/>
    <x v="94"/>
    <x v="5"/>
    <x v="1"/>
    <n v="356"/>
    <n v="107"/>
    <n v="223"/>
    <n v="235"/>
    <n v="1"/>
    <n v="37"/>
    <s v="2.Middle age"/>
    <s v="Male"/>
    <n v="94210.23"/>
    <s v="Silver"/>
    <s v="Cash"/>
    <x v="62"/>
    <d v="1899-12-30T21:14:00"/>
    <n v="18"/>
    <x v="16"/>
    <n v="2024"/>
    <n v="21"/>
    <n v="14"/>
    <n v="0"/>
  </r>
  <r>
    <n v="96"/>
    <n v="4593"/>
    <n v="652"/>
    <x v="2"/>
    <s v="Electronics"/>
    <n v="5"/>
    <n v="1840.97"/>
    <n v="9204.85"/>
    <x v="95"/>
    <x v="0"/>
    <x v="1"/>
    <n v="128"/>
    <n v="150"/>
    <n v="145"/>
    <n v="367"/>
    <n v="1"/>
    <n v="18"/>
    <s v="1.Young age"/>
    <s v="Other"/>
    <n v="62801.49"/>
    <s v="Platinum"/>
    <s v="Cash"/>
    <x v="80"/>
    <d v="1899-12-30T09:16:00"/>
    <n v="26"/>
    <x v="14"/>
    <n v="2024"/>
    <n v="9"/>
    <n v="16"/>
    <n v="0"/>
  </r>
  <r>
    <n v="97"/>
    <n v="3266"/>
    <n v="678"/>
    <x v="4"/>
    <s v="Appliances"/>
    <n v="1"/>
    <n v="1262.8"/>
    <n v="1262.8"/>
    <x v="96"/>
    <x v="16"/>
    <x v="3"/>
    <n v="103"/>
    <n v="53"/>
    <n v="172"/>
    <n v="216"/>
    <n v="4"/>
    <n v="19"/>
    <s v="1.Young age"/>
    <s v="Other"/>
    <n v="36535.42"/>
    <s v="Gold"/>
    <s v="Cash"/>
    <x v="72"/>
    <d v="1899-12-30T02:59:00"/>
    <n v="5"/>
    <x v="28"/>
    <n v="2024"/>
    <n v="2"/>
    <n v="59"/>
    <n v="0"/>
  </r>
  <r>
    <n v="98"/>
    <n v="9348"/>
    <n v="253"/>
    <x v="6"/>
    <s v="Appliances"/>
    <n v="4"/>
    <n v="1432.76"/>
    <n v="5731.04"/>
    <x v="97"/>
    <x v="1"/>
    <x v="1"/>
    <n v="183"/>
    <n v="73"/>
    <n v="101"/>
    <n v="276"/>
    <n v="7"/>
    <n v="18"/>
    <s v="1.Young age"/>
    <s v="Male"/>
    <n v="35234.93"/>
    <s v="Platinum"/>
    <s v="Debit Card"/>
    <x v="53"/>
    <d v="1899-12-30T18:26:00"/>
    <n v="23"/>
    <x v="22"/>
    <n v="2024"/>
    <n v="18"/>
    <n v="26"/>
    <n v="0"/>
  </r>
  <r>
    <n v="99"/>
    <n v="9085"/>
    <n v="434"/>
    <x v="5"/>
    <s v="Appliances"/>
    <n v="5"/>
    <n v="486.48"/>
    <n v="2432.4"/>
    <x v="98"/>
    <x v="11"/>
    <x v="3"/>
    <n v="395"/>
    <n v="111"/>
    <n v="108"/>
    <n v="136"/>
    <n v="7"/>
    <n v="18"/>
    <s v="1.Young age"/>
    <s v="Other"/>
    <n v="73542.559999999998"/>
    <s v="Silver"/>
    <s v="Cash"/>
    <x v="81"/>
    <d v="1899-12-30T14:38:00"/>
    <n v="19"/>
    <x v="9"/>
    <n v="2024"/>
    <n v="14"/>
    <n v="38"/>
    <n v="0"/>
  </r>
  <r>
    <n v="100"/>
    <n v="2489"/>
    <n v="614"/>
    <x v="2"/>
    <s v="Appliances"/>
    <n v="3"/>
    <n v="1093.0899999999999"/>
    <n v="3279.2699999999995"/>
    <x v="99"/>
    <x v="15"/>
    <x v="2"/>
    <n v="378"/>
    <n v="116"/>
    <n v="159"/>
    <n v="270"/>
    <n v="9"/>
    <n v="62"/>
    <s v="3.Senior Citizen "/>
    <s v="Other"/>
    <n v="90900"/>
    <s v="Silver"/>
    <s v="Digital Wallet"/>
    <x v="82"/>
    <d v="1899-12-30T02:50:00"/>
    <n v="7"/>
    <x v="29"/>
    <n v="2024"/>
    <n v="2"/>
    <n v="50"/>
    <n v="0"/>
  </r>
  <r>
    <n v="101"/>
    <n v="1771"/>
    <n v="814"/>
    <x v="5"/>
    <s v="Appliances"/>
    <n v="2"/>
    <n v="709.39"/>
    <n v="1418.78"/>
    <x v="100"/>
    <x v="18"/>
    <x v="1"/>
    <n v="369"/>
    <n v="92"/>
    <n v="115"/>
    <n v="306"/>
    <n v="6"/>
    <n v="25"/>
    <s v="1.Young age"/>
    <s v="Male"/>
    <n v="65819.839999999997"/>
    <s v="Silver"/>
    <s v="Debit Card"/>
    <x v="83"/>
    <d v="1899-12-30T17:27:00"/>
    <n v="3"/>
    <x v="0"/>
    <n v="2024"/>
    <n v="17"/>
    <n v="27"/>
    <n v="0"/>
  </r>
  <r>
    <n v="102"/>
    <n v="2796"/>
    <n v="326"/>
    <x v="6"/>
    <s v="Electronics"/>
    <n v="2"/>
    <n v="324.35000000000002"/>
    <n v="648.70000000000005"/>
    <x v="101"/>
    <x v="1"/>
    <x v="1"/>
    <n v="56"/>
    <n v="78"/>
    <n v="150"/>
    <n v="110"/>
    <n v="8"/>
    <n v="31"/>
    <s v="1.Young age"/>
    <s v="Female"/>
    <n v="112414.59"/>
    <s v="Silver"/>
    <s v="Debit Card"/>
    <x v="84"/>
    <d v="1899-12-30T10:44:00"/>
    <n v="12"/>
    <x v="26"/>
    <n v="2024"/>
    <n v="10"/>
    <n v="44"/>
    <n v="0"/>
  </r>
  <r>
    <n v="103"/>
    <n v="3504"/>
    <n v="256"/>
    <x v="7"/>
    <s v="Appliances"/>
    <n v="1"/>
    <n v="316.49"/>
    <n v="316.49"/>
    <x v="102"/>
    <x v="18"/>
    <x v="4"/>
    <n v="55"/>
    <n v="107"/>
    <n v="121"/>
    <n v="390"/>
    <n v="5"/>
    <n v="66"/>
    <s v="3.Senior Citizen "/>
    <s v="Male"/>
    <n v="58700.639999999999"/>
    <s v="Gold"/>
    <s v="Digital Wallet"/>
    <x v="85"/>
    <d v="1899-12-30T15:02:00"/>
    <n v="24"/>
    <x v="11"/>
    <n v="2024"/>
    <n v="15"/>
    <n v="2"/>
    <n v="0"/>
  </r>
  <r>
    <n v="104"/>
    <n v="3621"/>
    <n v="151"/>
    <x v="4"/>
    <s v="Appliances"/>
    <n v="1"/>
    <n v="1387.72"/>
    <n v="1387.72"/>
    <x v="103"/>
    <x v="5"/>
    <x v="2"/>
    <n v="461"/>
    <n v="122"/>
    <n v="193"/>
    <n v="279"/>
    <n v="4"/>
    <n v="46"/>
    <s v="2.Middle age"/>
    <s v="Other"/>
    <n v="25639.26"/>
    <s v="Silver"/>
    <s v="Credit Card"/>
    <x v="80"/>
    <d v="1899-12-30T23:09:00"/>
    <n v="26"/>
    <x v="14"/>
    <n v="2024"/>
    <n v="23"/>
    <n v="9"/>
    <n v="0"/>
  </r>
  <r>
    <n v="105"/>
    <n v="7916"/>
    <n v="789"/>
    <x v="1"/>
    <s v="Appliances"/>
    <n v="3"/>
    <n v="92.3"/>
    <n v="276.89999999999998"/>
    <x v="104"/>
    <x v="1"/>
    <x v="0"/>
    <n v="25"/>
    <n v="121"/>
    <n v="116"/>
    <n v="161"/>
    <n v="10"/>
    <n v="34"/>
    <s v="1.Young age"/>
    <s v="Other"/>
    <n v="68695.94"/>
    <s v="Silver"/>
    <s v="Debit Card"/>
    <x v="86"/>
    <d v="1899-12-30T10:41:00"/>
    <n v="7"/>
    <x v="29"/>
    <n v="2024"/>
    <n v="10"/>
    <n v="41"/>
    <n v="0"/>
  </r>
  <r>
    <n v="106"/>
    <n v="2040"/>
    <n v="849"/>
    <x v="3"/>
    <s v="Appliances"/>
    <n v="5"/>
    <n v="233.15"/>
    <n v="1165.75"/>
    <x v="105"/>
    <x v="17"/>
    <x v="3"/>
    <n v="71"/>
    <n v="148"/>
    <n v="291"/>
    <n v="236"/>
    <n v="8"/>
    <n v="30"/>
    <s v="1.Young age"/>
    <s v="Female"/>
    <n v="98228.07"/>
    <s v="Platinum"/>
    <s v="Debit Card"/>
    <x v="87"/>
    <d v="1899-12-30T13:44:00"/>
    <n v="24"/>
    <x v="11"/>
    <n v="2024"/>
    <n v="13"/>
    <n v="44"/>
    <n v="0"/>
  </r>
  <r>
    <n v="107"/>
    <n v="7304"/>
    <n v="502"/>
    <x v="7"/>
    <s v="Appliances"/>
    <n v="4"/>
    <n v="1393.04"/>
    <n v="5572.16"/>
    <x v="106"/>
    <x v="17"/>
    <x v="0"/>
    <n v="195"/>
    <n v="69"/>
    <n v="233"/>
    <n v="468"/>
    <n v="4"/>
    <n v="46"/>
    <s v="2.Middle age"/>
    <s v="Other"/>
    <n v="110199.45"/>
    <s v="Bronze"/>
    <s v="Credit Card"/>
    <x v="35"/>
    <d v="1899-12-30T16:31:00"/>
    <n v="25"/>
    <x v="21"/>
    <n v="2024"/>
    <n v="16"/>
    <n v="31"/>
    <n v="0"/>
  </r>
  <r>
    <n v="108"/>
    <n v="7252"/>
    <n v="556"/>
    <x v="4"/>
    <s v="Electronics"/>
    <n v="1"/>
    <n v="50.26"/>
    <n v="50.26"/>
    <x v="107"/>
    <x v="1"/>
    <x v="0"/>
    <n v="319"/>
    <n v="64"/>
    <n v="205"/>
    <n v="167"/>
    <n v="9"/>
    <n v="50"/>
    <s v="2.Middle age"/>
    <s v="Male"/>
    <n v="77716.11"/>
    <s v="Silver"/>
    <s v="Credit Card"/>
    <x v="88"/>
    <d v="1899-12-30T15:10:00"/>
    <n v="5"/>
    <x v="28"/>
    <n v="2024"/>
    <n v="15"/>
    <n v="10"/>
    <n v="0"/>
  </r>
  <r>
    <n v="109"/>
    <n v="8668"/>
    <n v="870"/>
    <x v="0"/>
    <s v="Appliances"/>
    <n v="5"/>
    <n v="875.4"/>
    <n v="4377"/>
    <x v="108"/>
    <x v="16"/>
    <x v="3"/>
    <n v="104"/>
    <n v="86"/>
    <n v="123"/>
    <n v="334"/>
    <n v="5"/>
    <n v="35"/>
    <s v="2.Middle age"/>
    <s v="Male"/>
    <n v="77554.84"/>
    <s v="Silver"/>
    <s v="Credit Card"/>
    <x v="89"/>
    <d v="1899-12-30T09:42:00"/>
    <n v="1"/>
    <x v="10"/>
    <n v="2024"/>
    <n v="9"/>
    <n v="42"/>
    <n v="0"/>
  </r>
  <r>
    <n v="110"/>
    <n v="9669"/>
    <n v="709"/>
    <x v="7"/>
    <s v="Appliances"/>
    <n v="3"/>
    <n v="418.35"/>
    <n v="1255.0500000000002"/>
    <x v="109"/>
    <x v="13"/>
    <x v="1"/>
    <n v="293"/>
    <n v="142"/>
    <n v="214"/>
    <n v="342"/>
    <n v="8"/>
    <n v="49"/>
    <s v="2.Middle age"/>
    <s v="Other"/>
    <n v="111413.58"/>
    <s v="Silver"/>
    <s v="Debit Card"/>
    <x v="58"/>
    <d v="1899-12-30T02:08:00"/>
    <n v="13"/>
    <x v="4"/>
    <n v="2024"/>
    <n v="2"/>
    <n v="8"/>
    <n v="0"/>
  </r>
  <r>
    <n v="111"/>
    <n v="5119"/>
    <n v="689"/>
    <x v="7"/>
    <s v="Electronics"/>
    <n v="3"/>
    <n v="1534.23"/>
    <n v="4602.6900000000005"/>
    <x v="110"/>
    <x v="2"/>
    <x v="2"/>
    <n v="161"/>
    <n v="123"/>
    <n v="188"/>
    <n v="126"/>
    <n v="2"/>
    <n v="64"/>
    <s v="3.Senior Citizen "/>
    <s v="Other"/>
    <n v="29122.87"/>
    <s v="Silver"/>
    <s v="Digital Wallet"/>
    <x v="90"/>
    <d v="1899-12-30T00:38:00"/>
    <n v="14"/>
    <x v="20"/>
    <n v="2024"/>
    <n v="0"/>
    <n v="38"/>
    <n v="0"/>
  </r>
  <r>
    <n v="112"/>
    <n v="1188"/>
    <n v="616"/>
    <x v="0"/>
    <s v="Electronics"/>
    <n v="2"/>
    <n v="391.62"/>
    <n v="783.24"/>
    <x v="111"/>
    <x v="7"/>
    <x v="2"/>
    <n v="190"/>
    <n v="71"/>
    <n v="250"/>
    <n v="450"/>
    <n v="9"/>
    <n v="24"/>
    <s v="1.Young age"/>
    <s v="Female"/>
    <n v="35413.35"/>
    <s v="Platinum"/>
    <s v="Digital Wallet"/>
    <x v="52"/>
    <d v="1899-12-30T16:45:00"/>
    <n v="8"/>
    <x v="19"/>
    <n v="2024"/>
    <n v="16"/>
    <n v="45"/>
    <n v="0"/>
  </r>
  <r>
    <n v="113"/>
    <n v="2876"/>
    <n v="192"/>
    <x v="0"/>
    <s v="Appliances"/>
    <n v="2"/>
    <n v="593.86"/>
    <n v="1187.72"/>
    <x v="112"/>
    <x v="16"/>
    <x v="0"/>
    <n v="105"/>
    <n v="89"/>
    <n v="242"/>
    <n v="179"/>
    <n v="5"/>
    <n v="19"/>
    <s v="1.Young age"/>
    <s v="Female"/>
    <n v="30786.94"/>
    <s v="Gold"/>
    <s v="Debit Card"/>
    <x v="24"/>
    <d v="1899-12-30T04:47:00"/>
    <n v="17"/>
    <x v="6"/>
    <n v="2024"/>
    <n v="4"/>
    <n v="47"/>
    <n v="0"/>
  </r>
  <r>
    <n v="114"/>
    <n v="9797"/>
    <n v="327"/>
    <x v="4"/>
    <s v="Electronics"/>
    <n v="3"/>
    <n v="319.69"/>
    <n v="959.06999999999994"/>
    <x v="113"/>
    <x v="19"/>
    <x v="3"/>
    <n v="120"/>
    <n v="60"/>
    <n v="255"/>
    <n v="133"/>
    <n v="6"/>
    <n v="66"/>
    <s v="3.Senior Citizen "/>
    <s v="Other"/>
    <n v="42643.65"/>
    <s v="Platinum"/>
    <s v="Digital Wallet"/>
    <x v="91"/>
    <d v="1899-12-30T22:36:00"/>
    <n v="28"/>
    <x v="1"/>
    <n v="2024"/>
    <n v="22"/>
    <n v="36"/>
    <n v="0"/>
  </r>
  <r>
    <n v="115"/>
    <n v="5371"/>
    <n v="542"/>
    <x v="7"/>
    <s v="Appliances"/>
    <n v="3"/>
    <n v="1924.98"/>
    <n v="5774.9400000000005"/>
    <x v="114"/>
    <x v="4"/>
    <x v="4"/>
    <n v="421"/>
    <n v="78"/>
    <n v="211"/>
    <n v="275"/>
    <n v="9"/>
    <n v="48"/>
    <s v="2.Middle age"/>
    <s v="Female"/>
    <n v="75488.31"/>
    <s v="Bronze"/>
    <s v="Credit Card"/>
    <x v="92"/>
    <d v="1899-12-30T22:11:00"/>
    <n v="1"/>
    <x v="10"/>
    <n v="2024"/>
    <n v="22"/>
    <n v="11"/>
    <n v="0"/>
  </r>
  <r>
    <n v="116"/>
    <n v="6573"/>
    <n v="396"/>
    <x v="4"/>
    <s v="Appliances"/>
    <n v="2"/>
    <n v="1014.56"/>
    <n v="2029.12"/>
    <x v="115"/>
    <x v="16"/>
    <x v="2"/>
    <n v="25"/>
    <n v="110"/>
    <n v="145"/>
    <n v="498"/>
    <n v="2"/>
    <n v="33"/>
    <s v="1.Young age"/>
    <s v="Other"/>
    <n v="56879.25"/>
    <s v="Platinum"/>
    <s v="Credit Card"/>
    <x v="53"/>
    <d v="1899-12-30T17:35:00"/>
    <n v="23"/>
    <x v="22"/>
    <n v="2024"/>
    <n v="17"/>
    <n v="35"/>
    <n v="0"/>
  </r>
  <r>
    <n v="117"/>
    <n v="2827"/>
    <n v="905"/>
    <x v="6"/>
    <s v="Electronics"/>
    <n v="4"/>
    <n v="187.67"/>
    <n v="750.68"/>
    <x v="116"/>
    <x v="14"/>
    <x v="2"/>
    <n v="275"/>
    <n v="63"/>
    <n v="297"/>
    <n v="217"/>
    <n v="7"/>
    <n v="50"/>
    <s v="2.Middle age"/>
    <s v="Other"/>
    <n v="49753.83"/>
    <s v="Gold"/>
    <s v="Digital Wallet"/>
    <x v="93"/>
    <d v="1899-12-30T01:25:00"/>
    <n v="2"/>
    <x v="13"/>
    <n v="2024"/>
    <n v="1"/>
    <n v="25"/>
    <n v="0"/>
  </r>
  <r>
    <n v="118"/>
    <n v="5808"/>
    <n v="503"/>
    <x v="0"/>
    <s v="Appliances"/>
    <n v="5"/>
    <n v="1202.43"/>
    <n v="6012.1500000000005"/>
    <x v="117"/>
    <x v="9"/>
    <x v="3"/>
    <n v="316"/>
    <n v="111"/>
    <n v="138"/>
    <n v="376"/>
    <n v="4"/>
    <n v="69"/>
    <s v="3.Senior Citizen "/>
    <s v="Female"/>
    <n v="74406.83"/>
    <s v="Silver"/>
    <s v="Credit Card"/>
    <x v="59"/>
    <d v="1899-12-30T10:59:00"/>
    <n v="1"/>
    <x v="10"/>
    <n v="2024"/>
    <n v="10"/>
    <n v="59"/>
    <n v="0"/>
  </r>
  <r>
    <n v="119"/>
    <n v="8123"/>
    <n v="251"/>
    <x v="3"/>
    <s v="Electronics"/>
    <n v="4"/>
    <n v="341.23"/>
    <n v="1364.92"/>
    <x v="118"/>
    <x v="3"/>
    <x v="0"/>
    <n v="374"/>
    <n v="80"/>
    <n v="275"/>
    <n v="298"/>
    <n v="1"/>
    <n v="29"/>
    <s v="1.Young age"/>
    <s v="Female"/>
    <n v="106832.71"/>
    <s v="Gold"/>
    <s v="Cash"/>
    <x v="94"/>
    <d v="1899-12-30T19:33:00"/>
    <n v="29"/>
    <x v="25"/>
    <n v="2024"/>
    <n v="19"/>
    <n v="33"/>
    <n v="0"/>
  </r>
  <r>
    <n v="120"/>
    <n v="3591"/>
    <n v="235"/>
    <x v="2"/>
    <s v="Appliances"/>
    <n v="3"/>
    <n v="1235.81"/>
    <n v="3707.43"/>
    <x v="119"/>
    <x v="16"/>
    <x v="1"/>
    <n v="384"/>
    <n v="50"/>
    <n v="179"/>
    <n v="158"/>
    <n v="3"/>
    <n v="30"/>
    <s v="1.Young age"/>
    <s v="Female"/>
    <n v="82217.52"/>
    <s v="Gold"/>
    <s v="Digital Wallet"/>
    <x v="5"/>
    <d v="1899-12-30T00:16:00"/>
    <n v="6"/>
    <x v="5"/>
    <n v="2024"/>
    <n v="0"/>
    <n v="16"/>
    <n v="0"/>
  </r>
  <r>
    <n v="121"/>
    <n v="8433"/>
    <n v="444"/>
    <x v="7"/>
    <s v="Appliances"/>
    <n v="3"/>
    <n v="1609.41"/>
    <n v="4828.2300000000005"/>
    <x v="120"/>
    <x v="15"/>
    <x v="1"/>
    <n v="69"/>
    <n v="104"/>
    <n v="256"/>
    <n v="153"/>
    <n v="2"/>
    <n v="29"/>
    <s v="1.Young age"/>
    <s v="Other"/>
    <n v="111854.79"/>
    <s v="Bronze"/>
    <s v="Digital Wallet"/>
    <x v="95"/>
    <d v="1899-12-30T17:23:00"/>
    <n v="16"/>
    <x v="30"/>
    <n v="2024"/>
    <n v="17"/>
    <n v="23"/>
    <n v="0"/>
  </r>
  <r>
    <n v="122"/>
    <n v="1053"/>
    <n v="184"/>
    <x v="1"/>
    <s v="Electronics"/>
    <n v="4"/>
    <n v="992.38"/>
    <n v="3969.52"/>
    <x v="121"/>
    <x v="14"/>
    <x v="3"/>
    <n v="98"/>
    <n v="138"/>
    <n v="177"/>
    <n v="271"/>
    <n v="3"/>
    <n v="27"/>
    <s v="1.Young age"/>
    <s v="Other"/>
    <n v="25671.78"/>
    <s v="Platinum"/>
    <s v="Digital Wallet"/>
    <x v="96"/>
    <d v="1899-12-30T19:48:00"/>
    <n v="11"/>
    <x v="12"/>
    <n v="2024"/>
    <n v="19"/>
    <n v="48"/>
    <n v="0"/>
  </r>
  <r>
    <n v="123"/>
    <n v="5315"/>
    <n v="587"/>
    <x v="6"/>
    <s v="Electronics"/>
    <n v="1"/>
    <n v="1648.76"/>
    <n v="1648.76"/>
    <x v="122"/>
    <x v="18"/>
    <x v="3"/>
    <n v="353"/>
    <n v="74"/>
    <n v="262"/>
    <n v="162"/>
    <n v="10"/>
    <n v="38"/>
    <s v="2.Middle age"/>
    <s v="Female"/>
    <n v="51082.58"/>
    <s v="Silver"/>
    <s v="Credit Card"/>
    <x v="69"/>
    <d v="1899-12-30T09:10:00"/>
    <n v="20"/>
    <x v="23"/>
    <n v="2024"/>
    <n v="9"/>
    <n v="10"/>
    <n v="0"/>
  </r>
  <r>
    <n v="124"/>
    <n v="9201"/>
    <n v="685"/>
    <x v="5"/>
    <s v="Appliances"/>
    <n v="1"/>
    <n v="1730.93"/>
    <n v="1730.93"/>
    <x v="123"/>
    <x v="5"/>
    <x v="4"/>
    <n v="127"/>
    <n v="122"/>
    <n v="219"/>
    <n v="160"/>
    <n v="2"/>
    <n v="64"/>
    <s v="3.Senior Citizen "/>
    <s v="Male"/>
    <n v="70959.070000000007"/>
    <s v="Bronze"/>
    <s v="Credit Card"/>
    <x v="97"/>
    <d v="1899-12-30T04:49:00"/>
    <n v="6"/>
    <x v="5"/>
    <n v="2024"/>
    <n v="4"/>
    <n v="49"/>
    <n v="0"/>
  </r>
  <r>
    <n v="125"/>
    <n v="3927"/>
    <n v="863"/>
    <x v="4"/>
    <s v="Appliances"/>
    <n v="4"/>
    <n v="690.1"/>
    <n v="2760.4"/>
    <x v="124"/>
    <x v="14"/>
    <x v="4"/>
    <n v="96"/>
    <n v="54"/>
    <n v="207"/>
    <n v="140"/>
    <n v="9"/>
    <n v="60"/>
    <s v="3.Senior Citizen "/>
    <s v="Male"/>
    <n v="80543.740000000005"/>
    <s v="Bronze"/>
    <s v="Credit Card"/>
    <x v="98"/>
    <d v="1899-12-30T12:24:00"/>
    <n v="9"/>
    <x v="24"/>
    <n v="2024"/>
    <n v="12"/>
    <n v="24"/>
    <n v="0"/>
  </r>
  <r>
    <n v="126"/>
    <n v="9317"/>
    <n v="150"/>
    <x v="5"/>
    <s v="Electronics"/>
    <n v="2"/>
    <n v="574.02"/>
    <n v="1148.04"/>
    <x v="125"/>
    <x v="15"/>
    <x v="4"/>
    <n v="334"/>
    <n v="117"/>
    <n v="167"/>
    <n v="463"/>
    <n v="3"/>
    <n v="61"/>
    <s v="3.Senior Citizen "/>
    <s v="Female"/>
    <n v="60161.34"/>
    <s v="Bronze"/>
    <s v="Debit Card"/>
    <x v="63"/>
    <d v="1899-12-30T20:31:00"/>
    <n v="23"/>
    <x v="22"/>
    <n v="2024"/>
    <n v="20"/>
    <n v="31"/>
    <n v="0"/>
  </r>
  <r>
    <n v="127"/>
    <n v="2743"/>
    <n v="661"/>
    <x v="6"/>
    <s v="Appliances"/>
    <n v="2"/>
    <n v="717.09"/>
    <n v="1434.18"/>
    <x v="126"/>
    <x v="0"/>
    <x v="2"/>
    <n v="484"/>
    <n v="97"/>
    <n v="265"/>
    <n v="322"/>
    <n v="4"/>
    <n v="52"/>
    <s v="2.Middle age"/>
    <s v="Male"/>
    <n v="63473.08"/>
    <s v="Silver"/>
    <s v="Debit Card"/>
    <x v="99"/>
    <d v="1899-12-30T10:41:00"/>
    <n v="12"/>
    <x v="26"/>
    <n v="2024"/>
    <n v="10"/>
    <n v="41"/>
    <n v="0"/>
  </r>
  <r>
    <n v="128"/>
    <n v="5889"/>
    <n v="508"/>
    <x v="5"/>
    <s v="Electronics"/>
    <n v="1"/>
    <n v="1798.56"/>
    <n v="1798.56"/>
    <x v="127"/>
    <x v="12"/>
    <x v="2"/>
    <n v="449"/>
    <n v="117"/>
    <n v="125"/>
    <n v="189"/>
    <n v="7"/>
    <n v="62"/>
    <s v="3.Senior Citizen "/>
    <s v="Female"/>
    <n v="75207.75"/>
    <s v="Gold"/>
    <s v="Credit Card"/>
    <x v="100"/>
    <d v="1899-12-30T21:06:00"/>
    <n v="22"/>
    <x v="7"/>
    <n v="2024"/>
    <n v="21"/>
    <n v="6"/>
    <n v="0"/>
  </r>
  <r>
    <n v="129"/>
    <n v="9317"/>
    <n v="368"/>
    <x v="6"/>
    <s v="Appliances"/>
    <n v="5"/>
    <n v="162.28"/>
    <n v="811.4"/>
    <x v="128"/>
    <x v="19"/>
    <x v="0"/>
    <n v="42"/>
    <n v="77"/>
    <n v="256"/>
    <n v="471"/>
    <n v="4"/>
    <n v="32"/>
    <s v="1.Young age"/>
    <s v="Female"/>
    <n v="58663.26"/>
    <s v="Silver"/>
    <s v="Digital Wallet"/>
    <x v="101"/>
    <d v="1899-12-30T08:23:00"/>
    <n v="24"/>
    <x v="11"/>
    <n v="2024"/>
    <n v="8"/>
    <n v="23"/>
    <n v="0"/>
  </r>
  <r>
    <n v="130"/>
    <n v="4258"/>
    <n v="187"/>
    <x v="1"/>
    <s v="Electronics"/>
    <n v="4"/>
    <n v="1855.66"/>
    <n v="7422.64"/>
    <x v="129"/>
    <x v="10"/>
    <x v="4"/>
    <n v="105"/>
    <n v="54"/>
    <n v="169"/>
    <n v="341"/>
    <n v="8"/>
    <n v="32"/>
    <s v="1.Young age"/>
    <s v="Female"/>
    <n v="56894.87"/>
    <s v="Gold"/>
    <s v="Debit Card"/>
    <x v="102"/>
    <d v="1899-12-30T22:58:00"/>
    <n v="14"/>
    <x v="20"/>
    <n v="2024"/>
    <n v="22"/>
    <n v="58"/>
    <n v="0"/>
  </r>
  <r>
    <n v="131"/>
    <n v="3504"/>
    <n v="508"/>
    <x v="5"/>
    <s v="Appliances"/>
    <n v="3"/>
    <n v="681.03"/>
    <n v="2043.09"/>
    <x v="130"/>
    <x v="13"/>
    <x v="3"/>
    <n v="186"/>
    <n v="102"/>
    <n v="250"/>
    <n v="149"/>
    <n v="3"/>
    <n v="48"/>
    <s v="2.Middle age"/>
    <s v="Other"/>
    <n v="87032.72"/>
    <s v="Bronze"/>
    <s v="Debit Card"/>
    <x v="84"/>
    <d v="1899-12-30T08:18:00"/>
    <n v="12"/>
    <x v="26"/>
    <n v="2024"/>
    <n v="8"/>
    <n v="18"/>
    <n v="0"/>
  </r>
  <r>
    <n v="132"/>
    <n v="7126"/>
    <n v="613"/>
    <x v="5"/>
    <s v="Appliances"/>
    <n v="2"/>
    <n v="1158.3699999999999"/>
    <n v="2316.7399999999998"/>
    <x v="131"/>
    <x v="0"/>
    <x v="3"/>
    <n v="347"/>
    <n v="121"/>
    <n v="188"/>
    <n v="231"/>
    <n v="6"/>
    <n v="45"/>
    <s v="2.Middle age"/>
    <s v="Female"/>
    <n v="79753.13"/>
    <s v="Silver"/>
    <s v="Debit Card"/>
    <x v="25"/>
    <d v="1899-12-30T08:08:00"/>
    <n v="15"/>
    <x v="3"/>
    <n v="2024"/>
    <n v="8"/>
    <n v="8"/>
    <n v="0"/>
  </r>
  <r>
    <n v="133"/>
    <n v="3646"/>
    <n v="544"/>
    <x v="5"/>
    <s v="Appliances"/>
    <n v="2"/>
    <n v="1238.24"/>
    <n v="2476.48"/>
    <x v="132"/>
    <x v="6"/>
    <x v="1"/>
    <n v="381"/>
    <n v="83"/>
    <n v="229"/>
    <n v="206"/>
    <n v="2"/>
    <n v="67"/>
    <s v="3.Senior Citizen "/>
    <s v="Female"/>
    <n v="51389.78"/>
    <s v="Platinum"/>
    <s v="Cash"/>
    <x v="103"/>
    <d v="1899-12-30T03:39:00"/>
    <n v="21"/>
    <x v="15"/>
    <n v="2024"/>
    <n v="3"/>
    <n v="39"/>
    <n v="0"/>
  </r>
  <r>
    <n v="134"/>
    <n v="9837"/>
    <n v="892"/>
    <x v="4"/>
    <s v="Appliances"/>
    <n v="4"/>
    <n v="185.41"/>
    <n v="741.64"/>
    <x v="133"/>
    <x v="10"/>
    <x v="1"/>
    <n v="35"/>
    <n v="137"/>
    <n v="154"/>
    <n v="484"/>
    <n v="2"/>
    <n v="67"/>
    <s v="3.Senior Citizen "/>
    <s v="Female"/>
    <n v="57783.41"/>
    <s v="Silver"/>
    <s v="Credit Card"/>
    <x v="104"/>
    <d v="1899-12-30T10:50:00"/>
    <n v="11"/>
    <x v="12"/>
    <n v="2024"/>
    <n v="10"/>
    <n v="50"/>
    <n v="0"/>
  </r>
  <r>
    <n v="135"/>
    <n v="9689"/>
    <n v="814"/>
    <x v="3"/>
    <s v="Appliances"/>
    <n v="4"/>
    <n v="1124.67"/>
    <n v="4498.68"/>
    <x v="134"/>
    <x v="3"/>
    <x v="3"/>
    <n v="159"/>
    <n v="114"/>
    <n v="146"/>
    <n v="289"/>
    <n v="3"/>
    <n v="28"/>
    <s v="1.Young age"/>
    <s v="Female"/>
    <n v="90105"/>
    <s v="Gold"/>
    <s v="Cash"/>
    <x v="105"/>
    <d v="1899-12-30T01:10:00"/>
    <n v="15"/>
    <x v="3"/>
    <n v="2024"/>
    <n v="1"/>
    <n v="10"/>
    <n v="0"/>
  </r>
  <r>
    <n v="136"/>
    <n v="1009"/>
    <n v="233"/>
    <x v="1"/>
    <s v="Appliances"/>
    <n v="4"/>
    <n v="481.22"/>
    <n v="1924.88"/>
    <x v="135"/>
    <x v="2"/>
    <x v="4"/>
    <n v="498"/>
    <n v="76"/>
    <n v="192"/>
    <n v="415"/>
    <n v="10"/>
    <n v="59"/>
    <s v="2.Middle age"/>
    <s v="Other"/>
    <n v="76606.52"/>
    <s v="Platinum"/>
    <s v="Debit Card"/>
    <x v="106"/>
    <d v="1899-12-30T19:28:00"/>
    <n v="5"/>
    <x v="28"/>
    <n v="2024"/>
    <n v="19"/>
    <n v="28"/>
    <n v="0"/>
  </r>
  <r>
    <n v="137"/>
    <n v="6310"/>
    <n v="880"/>
    <x v="4"/>
    <s v="Appliances"/>
    <n v="2"/>
    <n v="107.44"/>
    <n v="214.88"/>
    <x v="136"/>
    <x v="13"/>
    <x v="0"/>
    <n v="335"/>
    <n v="104"/>
    <n v="119"/>
    <n v="198"/>
    <n v="9"/>
    <n v="64"/>
    <s v="3.Senior Citizen "/>
    <s v="Female"/>
    <n v="66682.070000000007"/>
    <s v="Gold"/>
    <s v="Credit Card"/>
    <x v="107"/>
    <d v="1899-12-30T08:29:00"/>
    <n v="14"/>
    <x v="20"/>
    <n v="2024"/>
    <n v="8"/>
    <n v="29"/>
    <n v="0"/>
  </r>
  <r>
    <n v="138"/>
    <n v="9005"/>
    <n v="238"/>
    <x v="1"/>
    <s v="Appliances"/>
    <n v="5"/>
    <n v="1447.41"/>
    <n v="7237.05"/>
    <x v="137"/>
    <x v="14"/>
    <x v="3"/>
    <n v="266"/>
    <n v="149"/>
    <n v="253"/>
    <n v="234"/>
    <n v="1"/>
    <n v="27"/>
    <s v="1.Young age"/>
    <s v="Female"/>
    <n v="66238.350000000006"/>
    <s v="Silver"/>
    <s v="Credit Card"/>
    <x v="108"/>
    <d v="1899-12-30T13:26:00"/>
    <n v="16"/>
    <x v="30"/>
    <n v="2024"/>
    <n v="13"/>
    <n v="26"/>
    <n v="0"/>
  </r>
  <r>
    <n v="139"/>
    <n v="1319"/>
    <n v="592"/>
    <x v="4"/>
    <s v="Appliances"/>
    <n v="4"/>
    <n v="817.03"/>
    <n v="3268.12"/>
    <x v="138"/>
    <x v="13"/>
    <x v="0"/>
    <n v="161"/>
    <n v="147"/>
    <n v="246"/>
    <n v="157"/>
    <n v="4"/>
    <n v="31"/>
    <s v="1.Young age"/>
    <s v="Female"/>
    <n v="56856.21"/>
    <s v="Silver"/>
    <s v="Digital Wallet"/>
    <x v="68"/>
    <d v="1899-12-30T09:38:00"/>
    <n v="4"/>
    <x v="27"/>
    <n v="2024"/>
    <n v="9"/>
    <n v="38"/>
    <n v="0"/>
  </r>
  <r>
    <n v="140"/>
    <n v="2832"/>
    <n v="672"/>
    <x v="6"/>
    <s v="Appliances"/>
    <n v="4"/>
    <n v="604.47"/>
    <n v="2417.88"/>
    <x v="139"/>
    <x v="6"/>
    <x v="2"/>
    <n v="172"/>
    <n v="116"/>
    <n v="109"/>
    <n v="118"/>
    <n v="2"/>
    <n v="64"/>
    <s v="3.Senior Citizen "/>
    <s v="Male"/>
    <n v="111403.54"/>
    <s v="Silver"/>
    <s v="Cash"/>
    <x v="109"/>
    <d v="1899-12-30T05:21:00"/>
    <n v="20"/>
    <x v="23"/>
    <n v="2024"/>
    <n v="5"/>
    <n v="21"/>
    <n v="0"/>
  </r>
  <r>
    <n v="141"/>
    <n v="6947"/>
    <n v="302"/>
    <x v="6"/>
    <s v="Appliances"/>
    <n v="3"/>
    <n v="529.41999999999996"/>
    <n v="1588.2599999999998"/>
    <x v="140"/>
    <x v="15"/>
    <x v="3"/>
    <n v="382"/>
    <n v="65"/>
    <n v="121"/>
    <n v="301"/>
    <n v="1"/>
    <n v="33"/>
    <s v="1.Young age"/>
    <s v="Other"/>
    <n v="96304.22"/>
    <s v="Silver"/>
    <s v="Credit Card"/>
    <x v="55"/>
    <d v="1899-12-30T12:03:00"/>
    <n v="18"/>
    <x v="16"/>
    <n v="2024"/>
    <n v="12"/>
    <n v="3"/>
    <n v="0"/>
  </r>
  <r>
    <n v="142"/>
    <n v="6038"/>
    <n v="599"/>
    <x v="6"/>
    <s v="Appliances"/>
    <n v="4"/>
    <n v="1363.2"/>
    <n v="5452.8"/>
    <x v="141"/>
    <x v="6"/>
    <x v="0"/>
    <n v="402"/>
    <n v="104"/>
    <n v="102"/>
    <n v="153"/>
    <n v="3"/>
    <n v="35"/>
    <s v="2.Middle age"/>
    <s v="Male"/>
    <n v="36043.99"/>
    <s v="Bronze"/>
    <s v="Credit Card"/>
    <x v="110"/>
    <d v="1899-12-30T18:10:00"/>
    <n v="30"/>
    <x v="8"/>
    <n v="2024"/>
    <n v="18"/>
    <n v="10"/>
    <n v="0"/>
  </r>
  <r>
    <n v="143"/>
    <n v="4923"/>
    <n v="504"/>
    <x v="1"/>
    <s v="Electronics"/>
    <n v="2"/>
    <n v="409.39"/>
    <n v="818.78"/>
    <x v="142"/>
    <x v="3"/>
    <x v="0"/>
    <n v="14"/>
    <n v="106"/>
    <n v="134"/>
    <n v="431"/>
    <n v="7"/>
    <n v="39"/>
    <s v="2.Middle age"/>
    <s v="Female"/>
    <n v="49173.07"/>
    <s v="Silver"/>
    <s v="Debit Card"/>
    <x v="111"/>
    <d v="1899-12-30T17:35:00"/>
    <n v="20"/>
    <x v="23"/>
    <n v="2024"/>
    <n v="17"/>
    <n v="35"/>
    <n v="0"/>
  </r>
  <r>
    <n v="144"/>
    <n v="1949"/>
    <n v="767"/>
    <x v="2"/>
    <s v="Electronics"/>
    <n v="2"/>
    <n v="1528.82"/>
    <n v="3057.64"/>
    <x v="143"/>
    <x v="6"/>
    <x v="0"/>
    <n v="237"/>
    <n v="70"/>
    <n v="203"/>
    <n v="315"/>
    <n v="3"/>
    <n v="20"/>
    <s v="1.Young age"/>
    <s v="Female"/>
    <n v="24539.99"/>
    <s v="Platinum"/>
    <s v="Cash"/>
    <x v="112"/>
    <d v="1899-12-30T05:11:00"/>
    <n v="31"/>
    <x v="18"/>
    <n v="2024"/>
    <n v="5"/>
    <n v="11"/>
    <n v="0"/>
  </r>
  <r>
    <n v="145"/>
    <n v="4946"/>
    <n v="685"/>
    <x v="6"/>
    <s v="Electronics"/>
    <n v="4"/>
    <n v="1986.15"/>
    <n v="7944.6"/>
    <x v="144"/>
    <x v="18"/>
    <x v="0"/>
    <n v="11"/>
    <n v="75"/>
    <n v="159"/>
    <n v="266"/>
    <n v="4"/>
    <n v="25"/>
    <s v="1.Young age"/>
    <s v="Female"/>
    <n v="28190.16"/>
    <s v="Gold"/>
    <s v="Cash"/>
    <x v="113"/>
    <d v="1899-12-30T02:58:00"/>
    <n v="10"/>
    <x v="2"/>
    <n v="2024"/>
    <n v="2"/>
    <n v="58"/>
    <n v="0"/>
  </r>
  <r>
    <n v="146"/>
    <n v="2290"/>
    <n v="300"/>
    <x v="3"/>
    <s v="Electronics"/>
    <n v="1"/>
    <n v="1463.18"/>
    <n v="1463.18"/>
    <x v="145"/>
    <x v="13"/>
    <x v="3"/>
    <n v="73"/>
    <n v="118"/>
    <n v="154"/>
    <n v="105"/>
    <n v="8"/>
    <n v="39"/>
    <s v="2.Middle age"/>
    <s v="Male"/>
    <n v="89770.37"/>
    <s v="Bronze"/>
    <s v="Debit Card"/>
    <x v="114"/>
    <d v="1899-12-30T16:59:00"/>
    <n v="9"/>
    <x v="24"/>
    <n v="2024"/>
    <n v="16"/>
    <n v="59"/>
    <n v="0"/>
  </r>
  <r>
    <n v="147"/>
    <n v="2403"/>
    <n v="674"/>
    <x v="6"/>
    <s v="Electronics"/>
    <n v="1"/>
    <n v="343.57"/>
    <n v="343.57"/>
    <x v="146"/>
    <x v="17"/>
    <x v="4"/>
    <n v="192"/>
    <n v="100"/>
    <n v="167"/>
    <n v="423"/>
    <n v="1"/>
    <n v="35"/>
    <s v="2.Middle age"/>
    <s v="Male"/>
    <n v="33350.36"/>
    <s v="Bronze"/>
    <s v="Cash"/>
    <x v="115"/>
    <d v="1899-12-30T14:56:00"/>
    <n v="3"/>
    <x v="0"/>
    <n v="2024"/>
    <n v="14"/>
    <n v="56"/>
    <n v="0"/>
  </r>
  <r>
    <n v="148"/>
    <n v="8962"/>
    <n v="730"/>
    <x v="6"/>
    <s v="Electronics"/>
    <n v="3"/>
    <n v="300.14999999999998"/>
    <n v="900.44999999999993"/>
    <x v="147"/>
    <x v="16"/>
    <x v="4"/>
    <n v="128"/>
    <n v="104"/>
    <n v="259"/>
    <n v="230"/>
    <n v="6"/>
    <n v="25"/>
    <s v="1.Young age"/>
    <s v="Other"/>
    <n v="81236.98"/>
    <s v="Silver"/>
    <s v="Cash"/>
    <x v="116"/>
    <d v="1899-12-30T09:24:00"/>
    <n v="24"/>
    <x v="11"/>
    <n v="2024"/>
    <n v="9"/>
    <n v="24"/>
    <n v="0"/>
  </r>
  <r>
    <n v="149"/>
    <n v="2133"/>
    <n v="853"/>
    <x v="4"/>
    <s v="Appliances"/>
    <n v="1"/>
    <n v="926.33"/>
    <n v="926.33"/>
    <x v="148"/>
    <x v="12"/>
    <x v="0"/>
    <n v="8"/>
    <n v="93"/>
    <n v="134"/>
    <n v="457"/>
    <n v="1"/>
    <n v="48"/>
    <s v="2.Middle age"/>
    <s v="Male"/>
    <n v="108231.74"/>
    <s v="Silver"/>
    <s v="Debit Card"/>
    <x v="7"/>
    <d v="1899-12-30T18:07:00"/>
    <n v="22"/>
    <x v="7"/>
    <n v="2024"/>
    <n v="18"/>
    <n v="7"/>
    <n v="0"/>
  </r>
  <r>
    <n v="150"/>
    <n v="9727"/>
    <n v="636"/>
    <x v="0"/>
    <s v="Appliances"/>
    <n v="1"/>
    <n v="960.38"/>
    <n v="960.38"/>
    <x v="149"/>
    <x v="3"/>
    <x v="2"/>
    <n v="221"/>
    <n v="135"/>
    <n v="137"/>
    <n v="355"/>
    <n v="7"/>
    <n v="49"/>
    <s v="2.Middle age"/>
    <s v="Male"/>
    <n v="22535.55"/>
    <s v="Platinum"/>
    <s v="Credit Card"/>
    <x v="33"/>
    <d v="1899-12-30T13:05:00"/>
    <n v="21"/>
    <x v="15"/>
    <n v="2024"/>
    <n v="13"/>
    <n v="5"/>
    <n v="0"/>
  </r>
  <r>
    <n v="151"/>
    <n v="3060"/>
    <n v="352"/>
    <x v="0"/>
    <s v="Appliances"/>
    <n v="3"/>
    <n v="447.32"/>
    <n v="1341.96"/>
    <x v="150"/>
    <x v="8"/>
    <x v="0"/>
    <n v="70"/>
    <n v="102"/>
    <n v="213"/>
    <n v="195"/>
    <n v="8"/>
    <n v="43"/>
    <s v="2.Middle age"/>
    <s v="Female"/>
    <n v="28950.99"/>
    <s v="Platinum"/>
    <s v="Credit Card"/>
    <x v="117"/>
    <d v="1899-12-30T06:27:00"/>
    <n v="20"/>
    <x v="23"/>
    <n v="2024"/>
    <n v="6"/>
    <n v="27"/>
    <n v="0"/>
  </r>
  <r>
    <n v="152"/>
    <n v="3103"/>
    <n v="348"/>
    <x v="3"/>
    <s v="Appliances"/>
    <n v="2"/>
    <n v="197.09"/>
    <n v="394.18"/>
    <x v="151"/>
    <x v="1"/>
    <x v="3"/>
    <n v="409"/>
    <n v="55"/>
    <n v="292"/>
    <n v="262"/>
    <n v="5"/>
    <n v="41"/>
    <s v="2.Middle age"/>
    <s v="Male"/>
    <n v="22562.55"/>
    <s v="Platinum"/>
    <s v="Debit Card"/>
    <x v="118"/>
    <d v="1899-12-30T05:41:00"/>
    <n v="27"/>
    <x v="17"/>
    <n v="2024"/>
    <n v="5"/>
    <n v="41"/>
    <n v="0"/>
  </r>
  <r>
    <n v="153"/>
    <n v="8787"/>
    <n v="173"/>
    <x v="7"/>
    <s v="Appliances"/>
    <n v="4"/>
    <n v="1779.07"/>
    <n v="7116.28"/>
    <x v="152"/>
    <x v="5"/>
    <x v="1"/>
    <n v="407"/>
    <n v="101"/>
    <n v="224"/>
    <n v="278"/>
    <n v="9"/>
    <n v="47"/>
    <s v="2.Middle age"/>
    <s v="Other"/>
    <n v="63045.29"/>
    <s v="Gold"/>
    <s v="Debit Card"/>
    <x v="119"/>
    <d v="1899-12-30T13:29:00"/>
    <n v="28"/>
    <x v="1"/>
    <n v="2024"/>
    <n v="13"/>
    <n v="29"/>
    <n v="0"/>
  </r>
  <r>
    <n v="154"/>
    <n v="3705"/>
    <n v="372"/>
    <x v="2"/>
    <s v="Electronics"/>
    <n v="5"/>
    <n v="1037.1500000000001"/>
    <n v="5185.75"/>
    <x v="153"/>
    <x v="10"/>
    <x v="2"/>
    <n v="216"/>
    <n v="110"/>
    <n v="278"/>
    <n v="210"/>
    <n v="3"/>
    <n v="52"/>
    <s v="2.Middle age"/>
    <s v="Female"/>
    <n v="79357.58"/>
    <s v="Bronze"/>
    <s v="Cash"/>
    <x v="120"/>
    <d v="1899-12-30T02:08:00"/>
    <n v="13"/>
    <x v="4"/>
    <n v="2024"/>
    <n v="2"/>
    <n v="8"/>
    <n v="0"/>
  </r>
  <r>
    <n v="155"/>
    <n v="5342"/>
    <n v="895"/>
    <x v="0"/>
    <s v="Appliances"/>
    <n v="1"/>
    <n v="1922.18"/>
    <n v="1922.18"/>
    <x v="154"/>
    <x v="0"/>
    <x v="0"/>
    <n v="7"/>
    <n v="111"/>
    <n v="294"/>
    <n v="162"/>
    <n v="6"/>
    <n v="44"/>
    <s v="2.Middle age"/>
    <s v="Female"/>
    <n v="101034.98"/>
    <s v="Gold"/>
    <s v="Credit Card"/>
    <x v="121"/>
    <d v="1899-12-30T18:09:00"/>
    <n v="15"/>
    <x v="3"/>
    <n v="2024"/>
    <n v="18"/>
    <n v="9"/>
    <n v="0"/>
  </r>
  <r>
    <n v="156"/>
    <n v="9645"/>
    <n v="540"/>
    <x v="1"/>
    <s v="Electronics"/>
    <n v="1"/>
    <n v="1912.14"/>
    <n v="1912.14"/>
    <x v="155"/>
    <x v="9"/>
    <x v="3"/>
    <n v="197"/>
    <n v="97"/>
    <n v="221"/>
    <n v="457"/>
    <n v="3"/>
    <n v="70"/>
    <s v="3.Senior Citizen "/>
    <s v="Female"/>
    <n v="37066.31"/>
    <s v="Gold"/>
    <s v="Credit Card"/>
    <x v="122"/>
    <d v="1899-12-30T14:07:00"/>
    <n v="9"/>
    <x v="24"/>
    <n v="2024"/>
    <n v="14"/>
    <n v="7"/>
    <n v="0"/>
  </r>
  <r>
    <n v="157"/>
    <n v="7932"/>
    <n v="431"/>
    <x v="1"/>
    <s v="Appliances"/>
    <n v="3"/>
    <n v="833.53"/>
    <n v="2500.59"/>
    <x v="156"/>
    <x v="18"/>
    <x v="3"/>
    <n v="225"/>
    <n v="94"/>
    <n v="114"/>
    <n v="118"/>
    <n v="3"/>
    <n v="45"/>
    <s v="2.Middle age"/>
    <s v="Other"/>
    <n v="29824.29"/>
    <s v="Gold"/>
    <s v="Debit Card"/>
    <x v="123"/>
    <d v="1899-12-30T10:14:00"/>
    <n v="9"/>
    <x v="24"/>
    <n v="2024"/>
    <n v="10"/>
    <n v="14"/>
    <n v="0"/>
  </r>
  <r>
    <n v="158"/>
    <n v="4470"/>
    <n v="801"/>
    <x v="1"/>
    <s v="Electronics"/>
    <n v="3"/>
    <n v="632.54"/>
    <n v="1897.62"/>
    <x v="157"/>
    <x v="17"/>
    <x v="0"/>
    <n v="144"/>
    <n v="122"/>
    <n v="236"/>
    <n v="354"/>
    <n v="10"/>
    <n v="23"/>
    <s v="1.Young age"/>
    <s v="Female"/>
    <n v="94545.43"/>
    <s v="Gold"/>
    <s v="Cash"/>
    <x v="124"/>
    <d v="1899-12-30T18:25:00"/>
    <n v="31"/>
    <x v="18"/>
    <n v="2024"/>
    <n v="18"/>
    <n v="25"/>
    <n v="0"/>
  </r>
  <r>
    <n v="159"/>
    <n v="9835"/>
    <n v="689"/>
    <x v="7"/>
    <s v="Appliances"/>
    <n v="5"/>
    <n v="982.38"/>
    <n v="4911.8999999999996"/>
    <x v="158"/>
    <x v="0"/>
    <x v="2"/>
    <n v="367"/>
    <n v="95"/>
    <n v="183"/>
    <n v="202"/>
    <n v="3"/>
    <n v="20"/>
    <s v="1.Young age"/>
    <s v="Male"/>
    <n v="65901.279999999999"/>
    <s v="Gold"/>
    <s v="Credit Card"/>
    <x v="125"/>
    <d v="1899-12-30T02:32:00"/>
    <n v="20"/>
    <x v="23"/>
    <n v="2024"/>
    <n v="2"/>
    <n v="32"/>
    <n v="0"/>
  </r>
  <r>
    <n v="160"/>
    <n v="4295"/>
    <n v="191"/>
    <x v="1"/>
    <s v="Appliances"/>
    <n v="1"/>
    <n v="1854.75"/>
    <n v="1854.75"/>
    <x v="159"/>
    <x v="3"/>
    <x v="1"/>
    <n v="54"/>
    <n v="107"/>
    <n v="247"/>
    <n v="355"/>
    <n v="6"/>
    <n v="62"/>
    <s v="3.Senior Citizen "/>
    <s v="Male"/>
    <n v="97701.81"/>
    <s v="Gold"/>
    <s v="Credit Card"/>
    <x v="86"/>
    <d v="1899-12-30T00:27:00"/>
    <n v="7"/>
    <x v="29"/>
    <n v="2024"/>
    <n v="0"/>
    <n v="27"/>
    <n v="0"/>
  </r>
  <r>
    <n v="161"/>
    <n v="6107"/>
    <n v="215"/>
    <x v="7"/>
    <s v="Appliances"/>
    <n v="1"/>
    <n v="913.75"/>
    <n v="913.75"/>
    <x v="160"/>
    <x v="6"/>
    <x v="1"/>
    <n v="163"/>
    <n v="150"/>
    <n v="178"/>
    <n v="138"/>
    <n v="5"/>
    <n v="59"/>
    <s v="2.Middle age"/>
    <s v="Male"/>
    <n v="24212.73"/>
    <s v="Gold"/>
    <s v="Debit Card"/>
    <x v="28"/>
    <d v="1899-12-30T18:22:00"/>
    <n v="31"/>
    <x v="18"/>
    <n v="2024"/>
    <n v="18"/>
    <n v="22"/>
    <n v="0"/>
  </r>
  <r>
    <n v="162"/>
    <n v="7537"/>
    <n v="787"/>
    <x v="7"/>
    <s v="Electronics"/>
    <n v="1"/>
    <n v="454.3"/>
    <n v="454.3"/>
    <x v="161"/>
    <x v="16"/>
    <x v="3"/>
    <n v="323"/>
    <n v="81"/>
    <n v="273"/>
    <n v="195"/>
    <n v="7"/>
    <n v="21"/>
    <s v="1.Young age"/>
    <s v="Male"/>
    <n v="50055.95"/>
    <s v="Gold"/>
    <s v="Digital Wallet"/>
    <x v="126"/>
    <d v="1899-12-30T17:42:00"/>
    <n v="25"/>
    <x v="21"/>
    <n v="2024"/>
    <n v="17"/>
    <n v="42"/>
    <n v="0"/>
  </r>
  <r>
    <n v="163"/>
    <n v="7118"/>
    <n v="523"/>
    <x v="4"/>
    <s v="Electronics"/>
    <n v="2"/>
    <n v="754.94"/>
    <n v="1509.88"/>
    <x v="162"/>
    <x v="4"/>
    <x v="2"/>
    <n v="63"/>
    <n v="144"/>
    <n v="142"/>
    <n v="174"/>
    <n v="6"/>
    <n v="20"/>
    <s v="1.Young age"/>
    <s v="Female"/>
    <n v="45576.11"/>
    <s v="Silver"/>
    <s v="Credit Card"/>
    <x v="73"/>
    <d v="1899-12-30T16:41:00"/>
    <n v="18"/>
    <x v="16"/>
    <n v="2024"/>
    <n v="16"/>
    <n v="41"/>
    <n v="0"/>
  </r>
  <r>
    <n v="164"/>
    <n v="8177"/>
    <n v="533"/>
    <x v="5"/>
    <s v="Electronics"/>
    <n v="4"/>
    <n v="514.17999999999995"/>
    <n v="2056.7199999999998"/>
    <x v="163"/>
    <x v="13"/>
    <x v="2"/>
    <n v="382"/>
    <n v="146"/>
    <n v="208"/>
    <n v="103"/>
    <n v="5"/>
    <n v="19"/>
    <s v="1.Young age"/>
    <s v="Female"/>
    <n v="38742.959999999999"/>
    <s v="Platinum"/>
    <s v="Debit Card"/>
    <x v="127"/>
    <d v="1899-12-30T14:34:00"/>
    <n v="26"/>
    <x v="14"/>
    <n v="2024"/>
    <n v="14"/>
    <n v="34"/>
    <n v="0"/>
  </r>
  <r>
    <n v="165"/>
    <n v="9479"/>
    <n v="474"/>
    <x v="4"/>
    <s v="Appliances"/>
    <n v="2"/>
    <n v="1605.26"/>
    <n v="3210.52"/>
    <x v="164"/>
    <x v="17"/>
    <x v="3"/>
    <n v="422"/>
    <n v="91"/>
    <n v="229"/>
    <n v="324"/>
    <n v="8"/>
    <n v="40"/>
    <s v="2.Middle age"/>
    <s v="Male"/>
    <n v="71780.789999999994"/>
    <s v="Silver"/>
    <s v="Credit Card"/>
    <x v="39"/>
    <d v="1899-12-30T14:02:00"/>
    <n v="27"/>
    <x v="17"/>
    <n v="2024"/>
    <n v="14"/>
    <n v="2"/>
    <n v="0"/>
  </r>
  <r>
    <n v="166"/>
    <n v="8397"/>
    <n v="456"/>
    <x v="1"/>
    <s v="Electronics"/>
    <n v="2"/>
    <n v="703.36"/>
    <n v="1406.72"/>
    <x v="165"/>
    <x v="12"/>
    <x v="4"/>
    <n v="152"/>
    <n v="87"/>
    <n v="144"/>
    <n v="174"/>
    <n v="7"/>
    <n v="56"/>
    <s v="2.Middle age"/>
    <s v="Other"/>
    <n v="33742.980000000003"/>
    <s v="Platinum"/>
    <s v="Credit Card"/>
    <x v="128"/>
    <d v="1899-12-30T18:03:00"/>
    <n v="5"/>
    <x v="28"/>
    <n v="2024"/>
    <n v="18"/>
    <n v="3"/>
    <n v="0"/>
  </r>
  <r>
    <n v="167"/>
    <n v="2982"/>
    <n v="295"/>
    <x v="0"/>
    <s v="Appliances"/>
    <n v="1"/>
    <n v="660.72"/>
    <n v="660.72"/>
    <x v="166"/>
    <x v="13"/>
    <x v="1"/>
    <n v="156"/>
    <n v="62"/>
    <n v="160"/>
    <n v="264"/>
    <n v="4"/>
    <n v="23"/>
    <s v="1.Young age"/>
    <s v="Female"/>
    <n v="116494.73"/>
    <s v="Silver"/>
    <s v="Digital Wallet"/>
    <x v="46"/>
    <d v="1899-12-30T18:02:00"/>
    <n v="21"/>
    <x v="15"/>
    <n v="2024"/>
    <n v="18"/>
    <n v="2"/>
    <n v="0"/>
  </r>
  <r>
    <n v="168"/>
    <n v="5061"/>
    <n v="428"/>
    <x v="0"/>
    <s v="Appliances"/>
    <n v="3"/>
    <n v="1266.6099999999999"/>
    <n v="3799.83"/>
    <x v="167"/>
    <x v="4"/>
    <x v="3"/>
    <n v="417"/>
    <n v="50"/>
    <n v="257"/>
    <n v="475"/>
    <n v="2"/>
    <n v="25"/>
    <s v="1.Young age"/>
    <s v="Male"/>
    <n v="119683.28"/>
    <s v="Platinum"/>
    <s v="Debit Card"/>
    <x v="61"/>
    <d v="1899-12-30T20:13:00"/>
    <n v="12"/>
    <x v="26"/>
    <n v="2024"/>
    <n v="20"/>
    <n v="13"/>
    <n v="0"/>
  </r>
  <r>
    <n v="169"/>
    <n v="4681"/>
    <n v="452"/>
    <x v="1"/>
    <s v="Electronics"/>
    <n v="2"/>
    <n v="1602.49"/>
    <n v="3204.98"/>
    <x v="168"/>
    <x v="3"/>
    <x v="1"/>
    <n v="259"/>
    <n v="90"/>
    <n v="268"/>
    <n v="116"/>
    <n v="7"/>
    <n v="51"/>
    <s v="2.Middle age"/>
    <s v="Male"/>
    <n v="87321.53"/>
    <s v="Silver"/>
    <s v="Cash"/>
    <x v="70"/>
    <d v="1899-12-30T14:32:00"/>
    <n v="4"/>
    <x v="27"/>
    <n v="2024"/>
    <n v="14"/>
    <n v="32"/>
    <n v="0"/>
  </r>
  <r>
    <n v="170"/>
    <n v="2049"/>
    <n v="708"/>
    <x v="7"/>
    <s v="Appliances"/>
    <n v="3"/>
    <n v="313.77999999999997"/>
    <n v="941.33999999999992"/>
    <x v="169"/>
    <x v="7"/>
    <x v="1"/>
    <n v="244"/>
    <n v="145"/>
    <n v="290"/>
    <n v="379"/>
    <n v="10"/>
    <n v="42"/>
    <s v="2.Middle age"/>
    <s v="Other"/>
    <n v="74755.100000000006"/>
    <s v="Silver"/>
    <s v="Credit Card"/>
    <x v="129"/>
    <d v="1899-12-30T19:29:00"/>
    <n v="16"/>
    <x v="30"/>
    <n v="2024"/>
    <n v="19"/>
    <n v="29"/>
    <n v="0"/>
  </r>
  <r>
    <n v="171"/>
    <n v="6539"/>
    <n v="771"/>
    <x v="7"/>
    <s v="Electronics"/>
    <n v="4"/>
    <n v="610.94000000000005"/>
    <n v="2443.7600000000002"/>
    <x v="170"/>
    <x v="6"/>
    <x v="3"/>
    <n v="223"/>
    <n v="146"/>
    <n v="192"/>
    <n v="431"/>
    <n v="2"/>
    <n v="28"/>
    <s v="1.Young age"/>
    <s v="Male"/>
    <n v="55945.55"/>
    <s v="Silver"/>
    <s v="Digital Wallet"/>
    <x v="130"/>
    <d v="1899-12-30T02:24:00"/>
    <n v="30"/>
    <x v="8"/>
    <n v="2024"/>
    <n v="2"/>
    <n v="24"/>
    <n v="0"/>
  </r>
  <r>
    <n v="172"/>
    <n v="1344"/>
    <n v="124"/>
    <x v="3"/>
    <s v="Electronics"/>
    <n v="2"/>
    <n v="1469.46"/>
    <n v="2938.92"/>
    <x v="171"/>
    <x v="19"/>
    <x v="3"/>
    <n v="80"/>
    <n v="131"/>
    <n v="289"/>
    <n v="256"/>
    <n v="5"/>
    <n v="59"/>
    <s v="2.Middle age"/>
    <s v="Female"/>
    <n v="65556.17"/>
    <s v="Silver"/>
    <s v="Cash"/>
    <x v="131"/>
    <d v="1899-12-30T19:14:00"/>
    <n v="4"/>
    <x v="27"/>
    <n v="2024"/>
    <n v="19"/>
    <n v="14"/>
    <n v="0"/>
  </r>
  <r>
    <n v="173"/>
    <n v="4770"/>
    <n v="888"/>
    <x v="4"/>
    <s v="Appliances"/>
    <n v="1"/>
    <n v="123.31"/>
    <n v="123.31"/>
    <x v="172"/>
    <x v="6"/>
    <x v="3"/>
    <n v="54"/>
    <n v="135"/>
    <n v="194"/>
    <n v="264"/>
    <n v="6"/>
    <n v="64"/>
    <s v="3.Senior Citizen "/>
    <s v="Other"/>
    <n v="71207.100000000006"/>
    <s v="Gold"/>
    <s v="Digital Wallet"/>
    <x v="82"/>
    <d v="1899-12-30T17:14:00"/>
    <n v="7"/>
    <x v="29"/>
    <n v="2024"/>
    <n v="17"/>
    <n v="14"/>
    <n v="0"/>
  </r>
  <r>
    <n v="174"/>
    <n v="4608"/>
    <n v="412"/>
    <x v="2"/>
    <s v="Electronics"/>
    <n v="4"/>
    <n v="972.19"/>
    <n v="3888.76"/>
    <x v="173"/>
    <x v="19"/>
    <x v="3"/>
    <n v="477"/>
    <n v="106"/>
    <n v="167"/>
    <n v="470"/>
    <n v="6"/>
    <n v="35"/>
    <s v="2.Middle age"/>
    <s v="Other"/>
    <n v="41100.58"/>
    <s v="Silver"/>
    <s v="Debit Card"/>
    <x v="106"/>
    <d v="1899-12-30T11:11:00"/>
    <n v="5"/>
    <x v="28"/>
    <n v="2024"/>
    <n v="11"/>
    <n v="11"/>
    <n v="0"/>
  </r>
  <r>
    <n v="175"/>
    <n v="1117"/>
    <n v="273"/>
    <x v="2"/>
    <s v="Appliances"/>
    <n v="1"/>
    <n v="1430.72"/>
    <n v="1430.72"/>
    <x v="174"/>
    <x v="14"/>
    <x v="2"/>
    <n v="479"/>
    <n v="111"/>
    <n v="150"/>
    <n v="482"/>
    <n v="10"/>
    <n v="49"/>
    <s v="2.Middle age"/>
    <s v="Female"/>
    <n v="31038.42"/>
    <s v="Silver"/>
    <s v="Credit Card"/>
    <x v="132"/>
    <d v="1899-12-30T13:45:00"/>
    <n v="3"/>
    <x v="0"/>
    <n v="2024"/>
    <n v="13"/>
    <n v="45"/>
    <n v="0"/>
  </r>
  <r>
    <n v="176"/>
    <n v="2163"/>
    <n v="458"/>
    <x v="6"/>
    <s v="Electronics"/>
    <n v="5"/>
    <n v="1469.45"/>
    <n v="7347.25"/>
    <x v="175"/>
    <x v="6"/>
    <x v="0"/>
    <n v="463"/>
    <n v="134"/>
    <n v="277"/>
    <n v="190"/>
    <n v="1"/>
    <n v="56"/>
    <s v="2.Middle age"/>
    <s v="Male"/>
    <n v="91524.12"/>
    <s v="Platinum"/>
    <s v="Credit Card"/>
    <x v="116"/>
    <d v="1899-12-30T07:39:00"/>
    <n v="24"/>
    <x v="11"/>
    <n v="2024"/>
    <n v="7"/>
    <n v="39"/>
    <n v="0"/>
  </r>
  <r>
    <n v="177"/>
    <n v="1964"/>
    <n v="731"/>
    <x v="3"/>
    <s v="Appliances"/>
    <n v="3"/>
    <n v="307.94"/>
    <n v="923.81999999999994"/>
    <x v="176"/>
    <x v="10"/>
    <x v="3"/>
    <n v="215"/>
    <n v="66"/>
    <n v="171"/>
    <n v="253"/>
    <n v="4"/>
    <n v="66"/>
    <s v="3.Senior Citizen "/>
    <s v="Other"/>
    <n v="116021.02"/>
    <s v="Gold"/>
    <s v="Cash"/>
    <x v="123"/>
    <d v="1899-12-30T11:59:00"/>
    <n v="9"/>
    <x v="24"/>
    <n v="2024"/>
    <n v="11"/>
    <n v="59"/>
    <n v="0"/>
  </r>
  <r>
    <n v="178"/>
    <n v="4750"/>
    <n v="941"/>
    <x v="7"/>
    <s v="Electronics"/>
    <n v="2"/>
    <n v="1017.32"/>
    <n v="2034.64"/>
    <x v="177"/>
    <x v="13"/>
    <x v="2"/>
    <n v="491"/>
    <n v="95"/>
    <n v="165"/>
    <n v="110"/>
    <n v="7"/>
    <n v="33"/>
    <s v="1.Young age"/>
    <s v="Female"/>
    <n v="34905.07"/>
    <s v="Gold"/>
    <s v="Digital Wallet"/>
    <x v="133"/>
    <d v="1899-12-30T13:50:00"/>
    <n v="12"/>
    <x v="26"/>
    <n v="2024"/>
    <n v="13"/>
    <n v="50"/>
    <n v="0"/>
  </r>
  <r>
    <n v="179"/>
    <n v="2104"/>
    <n v="922"/>
    <x v="4"/>
    <s v="Electronics"/>
    <n v="5"/>
    <n v="86.08"/>
    <n v="430.4"/>
    <x v="178"/>
    <x v="9"/>
    <x v="2"/>
    <n v="146"/>
    <n v="51"/>
    <n v="237"/>
    <n v="380"/>
    <n v="6"/>
    <n v="57"/>
    <s v="2.Middle age"/>
    <s v="Male"/>
    <n v="23947.58"/>
    <s v="Platinum"/>
    <s v="Debit Card"/>
    <x v="134"/>
    <d v="1899-12-30T12:48:00"/>
    <n v="19"/>
    <x v="9"/>
    <n v="2024"/>
    <n v="12"/>
    <n v="48"/>
    <n v="0"/>
  </r>
  <r>
    <n v="180"/>
    <n v="1514"/>
    <n v="552"/>
    <x v="4"/>
    <s v="Appliances"/>
    <n v="1"/>
    <n v="1313.61"/>
    <n v="1313.61"/>
    <x v="179"/>
    <x v="4"/>
    <x v="0"/>
    <n v="287"/>
    <n v="87"/>
    <n v="146"/>
    <n v="364"/>
    <n v="4"/>
    <n v="31"/>
    <s v="1.Young age"/>
    <s v="Other"/>
    <n v="90287.74"/>
    <s v="Silver"/>
    <s v="Credit Card"/>
    <x v="92"/>
    <d v="1899-12-30T08:40:00"/>
    <n v="1"/>
    <x v="10"/>
    <n v="2024"/>
    <n v="8"/>
    <n v="40"/>
    <n v="0"/>
  </r>
  <r>
    <n v="181"/>
    <n v="6413"/>
    <n v="738"/>
    <x v="1"/>
    <s v="Appliances"/>
    <n v="2"/>
    <n v="896.94"/>
    <n v="1793.88"/>
    <x v="180"/>
    <x v="3"/>
    <x v="3"/>
    <n v="125"/>
    <n v="55"/>
    <n v="123"/>
    <n v="323"/>
    <n v="6"/>
    <n v="58"/>
    <s v="2.Middle age"/>
    <s v="Male"/>
    <n v="42589.54"/>
    <s v="Platinum"/>
    <s v="Debit Card"/>
    <x v="4"/>
    <d v="1899-12-30T00:34:00"/>
    <n v="13"/>
    <x v="4"/>
    <n v="2024"/>
    <n v="0"/>
    <n v="34"/>
    <n v="0"/>
  </r>
  <r>
    <n v="182"/>
    <n v="2160"/>
    <n v="249"/>
    <x v="0"/>
    <s v="Appliances"/>
    <n v="4"/>
    <n v="1573.93"/>
    <n v="6295.72"/>
    <x v="181"/>
    <x v="10"/>
    <x v="3"/>
    <n v="376"/>
    <n v="72"/>
    <n v="161"/>
    <n v="468"/>
    <n v="5"/>
    <n v="31"/>
    <s v="1.Young age"/>
    <s v="Other"/>
    <n v="69302.3"/>
    <s v="Gold"/>
    <s v="Credit Card"/>
    <x v="135"/>
    <d v="1899-12-30T14:05:00"/>
    <n v="10"/>
    <x v="2"/>
    <n v="2024"/>
    <n v="14"/>
    <n v="5"/>
    <n v="0"/>
  </r>
  <r>
    <n v="183"/>
    <n v="9423"/>
    <n v="551"/>
    <x v="0"/>
    <s v="Electronics"/>
    <n v="5"/>
    <n v="765.31"/>
    <n v="3826.5499999999997"/>
    <x v="182"/>
    <x v="8"/>
    <x v="3"/>
    <n v="130"/>
    <n v="92"/>
    <n v="233"/>
    <n v="117"/>
    <n v="3"/>
    <n v="37"/>
    <s v="2.Middle age"/>
    <s v="Other"/>
    <n v="83750.789999999994"/>
    <s v="Bronze"/>
    <s v="Cash"/>
    <x v="48"/>
    <d v="1899-12-30T04:08:00"/>
    <n v="21"/>
    <x v="15"/>
    <n v="2024"/>
    <n v="4"/>
    <n v="8"/>
    <n v="0"/>
  </r>
  <r>
    <n v="184"/>
    <n v="4899"/>
    <n v="145"/>
    <x v="0"/>
    <s v="Electronics"/>
    <n v="1"/>
    <n v="375.66"/>
    <n v="375.66"/>
    <x v="183"/>
    <x v="5"/>
    <x v="0"/>
    <n v="338"/>
    <n v="138"/>
    <n v="262"/>
    <n v="478"/>
    <n v="4"/>
    <n v="50"/>
    <s v="2.Middle age"/>
    <s v="Male"/>
    <n v="59019.46"/>
    <s v="Silver"/>
    <s v="Credit Card"/>
    <x v="39"/>
    <d v="1899-12-30T20:13:00"/>
    <n v="27"/>
    <x v="17"/>
    <n v="2024"/>
    <n v="20"/>
    <n v="13"/>
    <n v="0"/>
  </r>
  <r>
    <n v="185"/>
    <n v="5562"/>
    <n v="937"/>
    <x v="6"/>
    <s v="Appliances"/>
    <n v="4"/>
    <n v="934.21"/>
    <n v="3736.84"/>
    <x v="184"/>
    <x v="4"/>
    <x v="2"/>
    <n v="69"/>
    <n v="145"/>
    <n v="101"/>
    <n v="412"/>
    <n v="8"/>
    <n v="60"/>
    <s v="3.Senior Citizen "/>
    <s v="Other"/>
    <n v="26869.439999999999"/>
    <s v="Silver"/>
    <s v="Credit Card"/>
    <x v="136"/>
    <d v="1899-12-30T14:54:00"/>
    <n v="27"/>
    <x v="17"/>
    <n v="2024"/>
    <n v="14"/>
    <n v="54"/>
    <n v="0"/>
  </r>
  <r>
    <n v="186"/>
    <n v="8953"/>
    <n v="339"/>
    <x v="4"/>
    <s v="Appliances"/>
    <n v="2"/>
    <n v="318.55"/>
    <n v="637.1"/>
    <x v="185"/>
    <x v="15"/>
    <x v="0"/>
    <n v="232"/>
    <n v="118"/>
    <n v="130"/>
    <n v="319"/>
    <n v="3"/>
    <n v="54"/>
    <s v="2.Middle age"/>
    <s v="Female"/>
    <n v="64463.75"/>
    <s v="Bronze"/>
    <s v="Digital Wallet"/>
    <x v="20"/>
    <d v="1899-12-30T20:13:00"/>
    <n v="6"/>
    <x v="5"/>
    <n v="2024"/>
    <n v="20"/>
    <n v="13"/>
    <n v="0"/>
  </r>
  <r>
    <n v="187"/>
    <n v="4510"/>
    <n v="304"/>
    <x v="3"/>
    <s v="Electronics"/>
    <n v="1"/>
    <n v="1159.8900000000001"/>
    <n v="1159.8900000000001"/>
    <x v="186"/>
    <x v="14"/>
    <x v="2"/>
    <n v="356"/>
    <n v="133"/>
    <n v="130"/>
    <n v="445"/>
    <n v="5"/>
    <n v="23"/>
    <s v="1.Young age"/>
    <s v="Female"/>
    <n v="45405.78"/>
    <s v="Bronze"/>
    <s v="Digital Wallet"/>
    <x v="137"/>
    <d v="1899-12-30T11:45:00"/>
    <n v="21"/>
    <x v="15"/>
    <n v="2024"/>
    <n v="11"/>
    <n v="45"/>
    <n v="0"/>
  </r>
  <r>
    <n v="188"/>
    <n v="9834"/>
    <n v="801"/>
    <x v="3"/>
    <s v="Electronics"/>
    <n v="2"/>
    <n v="54.72"/>
    <n v="109.44"/>
    <x v="187"/>
    <x v="8"/>
    <x v="3"/>
    <n v="449"/>
    <n v="128"/>
    <n v="180"/>
    <n v="403"/>
    <n v="7"/>
    <n v="36"/>
    <s v="2.Middle age"/>
    <s v="Female"/>
    <n v="69737.39"/>
    <s v="Platinum"/>
    <s v="Digital Wallet"/>
    <x v="46"/>
    <d v="1899-12-30T01:56:00"/>
    <n v="21"/>
    <x v="15"/>
    <n v="2024"/>
    <n v="1"/>
    <n v="56"/>
    <n v="0"/>
  </r>
  <r>
    <n v="189"/>
    <n v="3167"/>
    <n v="482"/>
    <x v="2"/>
    <s v="Electronics"/>
    <n v="1"/>
    <n v="1855.6"/>
    <n v="1855.6"/>
    <x v="188"/>
    <x v="6"/>
    <x v="4"/>
    <n v="427"/>
    <n v="144"/>
    <n v="265"/>
    <n v="165"/>
    <n v="7"/>
    <n v="21"/>
    <s v="1.Young age"/>
    <s v="Female"/>
    <n v="110989.62"/>
    <s v="Gold"/>
    <s v="Credit Card"/>
    <x v="138"/>
    <d v="1899-12-30T20:50:00"/>
    <n v="8"/>
    <x v="19"/>
    <n v="2024"/>
    <n v="20"/>
    <n v="50"/>
    <n v="0"/>
  </r>
  <r>
    <n v="190"/>
    <n v="8744"/>
    <n v="259"/>
    <x v="2"/>
    <s v="Electronics"/>
    <n v="2"/>
    <n v="1669.29"/>
    <n v="3338.58"/>
    <x v="189"/>
    <x v="17"/>
    <x v="2"/>
    <n v="456"/>
    <n v="114"/>
    <n v="186"/>
    <n v="262"/>
    <n v="8"/>
    <n v="26"/>
    <s v="1.Young age"/>
    <s v="Other"/>
    <n v="79231.86"/>
    <s v="Silver"/>
    <s v="Credit Card"/>
    <x v="120"/>
    <d v="1899-12-30T10:32:00"/>
    <n v="13"/>
    <x v="4"/>
    <n v="2024"/>
    <n v="10"/>
    <n v="32"/>
    <n v="0"/>
  </r>
  <r>
    <n v="191"/>
    <n v="4981"/>
    <n v="875"/>
    <x v="4"/>
    <s v="Electronics"/>
    <n v="4"/>
    <n v="76.900000000000006"/>
    <n v="307.60000000000002"/>
    <x v="190"/>
    <x v="9"/>
    <x v="2"/>
    <n v="296"/>
    <n v="120"/>
    <n v="222"/>
    <n v="492"/>
    <n v="7"/>
    <n v="43"/>
    <s v="2.Middle age"/>
    <s v="Male"/>
    <n v="40886.39"/>
    <s v="Bronze"/>
    <s v="Debit Card"/>
    <x v="139"/>
    <d v="1899-12-30T20:35:00"/>
    <n v="7"/>
    <x v="29"/>
    <n v="2024"/>
    <n v="20"/>
    <n v="35"/>
    <n v="0"/>
  </r>
  <r>
    <n v="192"/>
    <n v="8749"/>
    <n v="845"/>
    <x v="0"/>
    <s v="Electronics"/>
    <n v="5"/>
    <n v="128.02000000000001"/>
    <n v="640.1"/>
    <x v="191"/>
    <x v="11"/>
    <x v="1"/>
    <n v="232"/>
    <n v="58"/>
    <n v="203"/>
    <n v="217"/>
    <n v="3"/>
    <n v="55"/>
    <s v="2.Middle age"/>
    <s v="Male"/>
    <n v="106697.19"/>
    <s v="Silver"/>
    <s v="Credit Card"/>
    <x v="33"/>
    <d v="1899-12-30T04:50:00"/>
    <n v="21"/>
    <x v="15"/>
    <n v="2024"/>
    <n v="4"/>
    <n v="50"/>
    <n v="0"/>
  </r>
  <r>
    <n v="193"/>
    <n v="7669"/>
    <n v="973"/>
    <x v="0"/>
    <s v="Electronics"/>
    <n v="3"/>
    <n v="1427.85"/>
    <n v="4283.5499999999993"/>
    <x v="192"/>
    <x v="3"/>
    <x v="2"/>
    <n v="127"/>
    <n v="53"/>
    <n v="254"/>
    <n v="220"/>
    <n v="3"/>
    <n v="59"/>
    <s v="2.Middle age"/>
    <s v="Male"/>
    <n v="88273.32"/>
    <s v="Platinum"/>
    <s v="Credit Card"/>
    <x v="140"/>
    <d v="1899-12-30T23:31:00"/>
    <n v="25"/>
    <x v="21"/>
    <n v="2024"/>
    <n v="23"/>
    <n v="31"/>
    <n v="0"/>
  </r>
  <r>
    <n v="194"/>
    <n v="4119"/>
    <n v="187"/>
    <x v="1"/>
    <s v="Appliances"/>
    <n v="3"/>
    <n v="422.28"/>
    <n v="1266.8399999999999"/>
    <x v="193"/>
    <x v="10"/>
    <x v="3"/>
    <n v="27"/>
    <n v="130"/>
    <n v="170"/>
    <n v="308"/>
    <n v="7"/>
    <n v="61"/>
    <s v="3.Senior Citizen "/>
    <s v="Female"/>
    <n v="110771.56"/>
    <s v="Gold"/>
    <s v="Digital Wallet"/>
    <x v="5"/>
    <d v="1899-12-30T20:44:00"/>
    <n v="6"/>
    <x v="5"/>
    <n v="2024"/>
    <n v="20"/>
    <n v="44"/>
    <n v="0"/>
  </r>
  <r>
    <n v="195"/>
    <n v="2545"/>
    <n v="215"/>
    <x v="0"/>
    <s v="Electronics"/>
    <n v="2"/>
    <n v="1041.3"/>
    <n v="2082.6"/>
    <x v="194"/>
    <x v="16"/>
    <x v="2"/>
    <n v="89"/>
    <n v="119"/>
    <n v="299"/>
    <n v="119"/>
    <n v="8"/>
    <n v="42"/>
    <s v="2.Middle age"/>
    <s v="Male"/>
    <n v="36305.81"/>
    <s v="Gold"/>
    <s v="Cash"/>
    <x v="141"/>
    <d v="1899-12-30T10:19:00"/>
    <n v="17"/>
    <x v="6"/>
    <n v="2024"/>
    <n v="10"/>
    <n v="19"/>
    <n v="0"/>
  </r>
  <r>
    <n v="196"/>
    <n v="2588"/>
    <n v="857"/>
    <x v="5"/>
    <s v="Appliances"/>
    <n v="5"/>
    <n v="1965.12"/>
    <n v="9825.5999999999985"/>
    <x v="195"/>
    <x v="11"/>
    <x v="2"/>
    <n v="298"/>
    <n v="90"/>
    <n v="125"/>
    <n v="150"/>
    <n v="7"/>
    <n v="32"/>
    <s v="1.Young age"/>
    <s v="Female"/>
    <n v="73351.25"/>
    <s v="Platinum"/>
    <s v="Digital Wallet"/>
    <x v="142"/>
    <d v="1899-12-30T14:39:00"/>
    <n v="20"/>
    <x v="23"/>
    <n v="2024"/>
    <n v="14"/>
    <n v="39"/>
    <n v="0"/>
  </r>
  <r>
    <n v="197"/>
    <n v="8062"/>
    <n v="155"/>
    <x v="0"/>
    <s v="Appliances"/>
    <n v="4"/>
    <n v="1286.8699999999999"/>
    <n v="5147.4799999999996"/>
    <x v="196"/>
    <x v="17"/>
    <x v="4"/>
    <n v="144"/>
    <n v="91"/>
    <n v="272"/>
    <n v="444"/>
    <n v="2"/>
    <n v="23"/>
    <s v="1.Young age"/>
    <s v="Other"/>
    <n v="106825.17"/>
    <s v="Platinum"/>
    <s v="Cash"/>
    <x v="99"/>
    <d v="1899-12-30T09:49:00"/>
    <n v="12"/>
    <x v="26"/>
    <n v="2024"/>
    <n v="9"/>
    <n v="49"/>
    <n v="0"/>
  </r>
  <r>
    <n v="198"/>
    <n v="6804"/>
    <n v="348"/>
    <x v="1"/>
    <s v="Electronics"/>
    <n v="2"/>
    <n v="1598.03"/>
    <n v="3196.06"/>
    <x v="197"/>
    <x v="7"/>
    <x v="1"/>
    <n v="27"/>
    <n v="117"/>
    <n v="194"/>
    <n v="107"/>
    <n v="8"/>
    <n v="38"/>
    <s v="2.Middle age"/>
    <s v="Male"/>
    <n v="100867.48"/>
    <s v="Platinum"/>
    <s v="Cash"/>
    <x v="92"/>
    <d v="1899-12-30T21:35:00"/>
    <n v="1"/>
    <x v="10"/>
    <n v="2024"/>
    <n v="21"/>
    <n v="35"/>
    <n v="0"/>
  </r>
  <r>
    <n v="199"/>
    <n v="7939"/>
    <n v="735"/>
    <x v="7"/>
    <s v="Electronics"/>
    <n v="1"/>
    <n v="1890.48"/>
    <n v="1890.48"/>
    <x v="198"/>
    <x v="18"/>
    <x v="2"/>
    <n v="223"/>
    <n v="107"/>
    <n v="126"/>
    <n v="398"/>
    <n v="5"/>
    <n v="62"/>
    <s v="3.Senior Citizen "/>
    <s v="Other"/>
    <n v="52361.73"/>
    <s v="Gold"/>
    <s v="Cash"/>
    <x v="143"/>
    <d v="1899-12-30T21:53:00"/>
    <n v="9"/>
    <x v="24"/>
    <n v="2024"/>
    <n v="21"/>
    <n v="53"/>
    <n v="0"/>
  </r>
  <r>
    <n v="200"/>
    <n v="7735"/>
    <n v="251"/>
    <x v="5"/>
    <s v="Electronics"/>
    <n v="5"/>
    <n v="1771.92"/>
    <n v="8859.6"/>
    <x v="199"/>
    <x v="2"/>
    <x v="4"/>
    <n v="290"/>
    <n v="69"/>
    <n v="153"/>
    <n v="476"/>
    <n v="8"/>
    <n v="40"/>
    <s v="2.Middle age"/>
    <s v="Female"/>
    <n v="93687.81"/>
    <s v="Platinum"/>
    <s v="Digital Wallet"/>
    <x v="13"/>
    <d v="1899-12-30T09:50:00"/>
    <n v="24"/>
    <x v="11"/>
    <n v="2024"/>
    <n v="9"/>
    <n v="50"/>
    <n v="0"/>
  </r>
  <r>
    <n v="201"/>
    <n v="8651"/>
    <n v="989"/>
    <x v="4"/>
    <s v="Appliances"/>
    <n v="2"/>
    <n v="1601.15"/>
    <n v="3202.3"/>
    <x v="200"/>
    <x v="6"/>
    <x v="2"/>
    <n v="167"/>
    <n v="77"/>
    <n v="259"/>
    <n v="435"/>
    <n v="10"/>
    <n v="58"/>
    <s v="2.Middle age"/>
    <s v="Other"/>
    <n v="77054.14"/>
    <s v="Bronze"/>
    <s v="Digital Wallet"/>
    <x v="48"/>
    <d v="1899-12-30T02:21:00"/>
    <n v="21"/>
    <x v="15"/>
    <n v="2024"/>
    <n v="2"/>
    <n v="21"/>
    <n v="0"/>
  </r>
  <r>
    <n v="202"/>
    <n v="1887"/>
    <n v="952"/>
    <x v="7"/>
    <s v="Electronics"/>
    <n v="5"/>
    <n v="1894.44"/>
    <n v="9472.2000000000007"/>
    <x v="201"/>
    <x v="1"/>
    <x v="1"/>
    <n v="422"/>
    <n v="93"/>
    <n v="239"/>
    <n v="413"/>
    <n v="1"/>
    <n v="40"/>
    <s v="2.Middle age"/>
    <s v="Male"/>
    <n v="31992.35"/>
    <s v="Gold"/>
    <s v="Digital Wallet"/>
    <x v="17"/>
    <d v="1899-12-30T01:43:00"/>
    <n v="2"/>
    <x v="13"/>
    <n v="2024"/>
    <n v="1"/>
    <n v="43"/>
    <n v="0"/>
  </r>
  <r>
    <n v="203"/>
    <n v="2612"/>
    <n v="939"/>
    <x v="6"/>
    <s v="Appliances"/>
    <n v="4"/>
    <n v="1471.41"/>
    <n v="5885.64"/>
    <x v="202"/>
    <x v="6"/>
    <x v="3"/>
    <n v="244"/>
    <n v="112"/>
    <n v="295"/>
    <n v="394"/>
    <n v="5"/>
    <n v="61"/>
    <s v="3.Senior Citizen "/>
    <s v="Female"/>
    <n v="47025.32"/>
    <s v="Platinum"/>
    <s v="Cash"/>
    <x v="50"/>
    <d v="1899-12-30T19:58:00"/>
    <n v="22"/>
    <x v="7"/>
    <n v="2024"/>
    <n v="19"/>
    <n v="58"/>
    <n v="0"/>
  </r>
  <r>
    <n v="204"/>
    <n v="1993"/>
    <n v="394"/>
    <x v="5"/>
    <s v="Appliances"/>
    <n v="2"/>
    <n v="601.30999999999995"/>
    <n v="1202.6199999999999"/>
    <x v="203"/>
    <x v="4"/>
    <x v="3"/>
    <n v="470"/>
    <n v="114"/>
    <n v="192"/>
    <n v="221"/>
    <n v="6"/>
    <n v="51"/>
    <s v="2.Middle age"/>
    <s v="Male"/>
    <n v="116942.59"/>
    <s v="Bronze"/>
    <s v="Cash"/>
    <x v="144"/>
    <d v="1899-12-30T13:10:00"/>
    <n v="12"/>
    <x v="26"/>
    <n v="2024"/>
    <n v="13"/>
    <n v="10"/>
    <n v="0"/>
  </r>
  <r>
    <n v="205"/>
    <n v="7596"/>
    <n v="114"/>
    <x v="2"/>
    <s v="Appliances"/>
    <n v="3"/>
    <n v="923.24"/>
    <n v="2769.7200000000003"/>
    <x v="204"/>
    <x v="16"/>
    <x v="1"/>
    <n v="86"/>
    <n v="87"/>
    <n v="194"/>
    <n v="500"/>
    <n v="6"/>
    <n v="21"/>
    <s v="1.Young age"/>
    <s v="Male"/>
    <n v="44814.49"/>
    <s v="Platinum"/>
    <s v="Digital Wallet"/>
    <x v="18"/>
    <d v="1899-12-30T01:20:00"/>
    <n v="21"/>
    <x v="15"/>
    <n v="2024"/>
    <n v="1"/>
    <n v="20"/>
    <n v="0"/>
  </r>
  <r>
    <n v="206"/>
    <n v="6559"/>
    <n v="451"/>
    <x v="5"/>
    <s v="Appliances"/>
    <n v="2"/>
    <n v="664.37"/>
    <n v="1328.74"/>
    <x v="205"/>
    <x v="12"/>
    <x v="0"/>
    <n v="176"/>
    <n v="146"/>
    <n v="163"/>
    <n v="138"/>
    <n v="3"/>
    <n v="59"/>
    <s v="2.Middle age"/>
    <s v="Male"/>
    <n v="112957.4"/>
    <s v="Bronze"/>
    <s v="Cash"/>
    <x v="19"/>
    <d v="1899-12-30T23:50:00"/>
    <n v="18"/>
    <x v="16"/>
    <n v="2024"/>
    <n v="23"/>
    <n v="50"/>
    <n v="0"/>
  </r>
  <r>
    <n v="207"/>
    <n v="2790"/>
    <n v="810"/>
    <x v="2"/>
    <s v="Appliances"/>
    <n v="3"/>
    <n v="997.12"/>
    <n v="2991.36"/>
    <x v="206"/>
    <x v="11"/>
    <x v="4"/>
    <n v="85"/>
    <n v="96"/>
    <n v="140"/>
    <n v="402"/>
    <n v="3"/>
    <n v="19"/>
    <s v="1.Young age"/>
    <s v="Female"/>
    <n v="48893.13"/>
    <s v="Gold"/>
    <s v="Cash"/>
    <x v="47"/>
    <d v="1899-12-30T22:09:00"/>
    <n v="25"/>
    <x v="21"/>
    <n v="2024"/>
    <n v="22"/>
    <n v="9"/>
    <n v="0"/>
  </r>
  <r>
    <n v="208"/>
    <n v="5073"/>
    <n v="923"/>
    <x v="3"/>
    <s v="Electronics"/>
    <n v="5"/>
    <n v="1193.0899999999999"/>
    <n v="5965.45"/>
    <x v="207"/>
    <x v="2"/>
    <x v="0"/>
    <n v="341"/>
    <n v="150"/>
    <n v="152"/>
    <n v="150"/>
    <n v="5"/>
    <n v="50"/>
    <s v="2.Middle age"/>
    <s v="Female"/>
    <n v="74760.350000000006"/>
    <s v="Bronze"/>
    <s v="Cash"/>
    <x v="145"/>
    <d v="1899-12-30T14:05:00"/>
    <n v="16"/>
    <x v="30"/>
    <n v="2024"/>
    <n v="14"/>
    <n v="5"/>
    <n v="0"/>
  </r>
  <r>
    <n v="209"/>
    <n v="4139"/>
    <n v="213"/>
    <x v="7"/>
    <s v="Appliances"/>
    <n v="3"/>
    <n v="253.75"/>
    <n v="761.25"/>
    <x v="208"/>
    <x v="11"/>
    <x v="2"/>
    <n v="17"/>
    <n v="110"/>
    <n v="220"/>
    <n v="495"/>
    <n v="3"/>
    <n v="48"/>
    <s v="2.Middle age"/>
    <s v="Other"/>
    <n v="32715.51"/>
    <s v="Silver"/>
    <s v="Credit Card"/>
    <x v="146"/>
    <d v="1899-12-30T06:49:00"/>
    <n v="19"/>
    <x v="9"/>
    <n v="2024"/>
    <n v="6"/>
    <n v="49"/>
    <n v="0"/>
  </r>
  <r>
    <n v="210"/>
    <n v="4116"/>
    <n v="412"/>
    <x v="3"/>
    <s v="Appliances"/>
    <n v="2"/>
    <n v="1854.36"/>
    <n v="3708.72"/>
    <x v="209"/>
    <x v="16"/>
    <x v="0"/>
    <n v="80"/>
    <n v="130"/>
    <n v="192"/>
    <n v="461"/>
    <n v="1"/>
    <n v="41"/>
    <s v="2.Middle age"/>
    <s v="Female"/>
    <n v="48691.07"/>
    <s v="Silver"/>
    <s v="Cash"/>
    <x v="120"/>
    <d v="1899-12-30T22:30:00"/>
    <n v="13"/>
    <x v="4"/>
    <n v="2024"/>
    <n v="22"/>
    <n v="30"/>
    <n v="0"/>
  </r>
  <r>
    <n v="211"/>
    <n v="9786"/>
    <n v="560"/>
    <x v="2"/>
    <s v="Electronics"/>
    <n v="2"/>
    <n v="1962.83"/>
    <n v="3925.66"/>
    <x v="210"/>
    <x v="6"/>
    <x v="0"/>
    <n v="117"/>
    <n v="69"/>
    <n v="103"/>
    <n v="237"/>
    <n v="6"/>
    <n v="49"/>
    <s v="2.Middle age"/>
    <s v="Male"/>
    <n v="20227.759999999998"/>
    <s v="Silver"/>
    <s v="Digital Wallet"/>
    <x v="18"/>
    <d v="1899-12-30T20:11:00"/>
    <n v="21"/>
    <x v="15"/>
    <n v="2024"/>
    <n v="20"/>
    <n v="11"/>
    <n v="0"/>
  </r>
  <r>
    <n v="212"/>
    <n v="8350"/>
    <n v="582"/>
    <x v="1"/>
    <s v="Electronics"/>
    <n v="2"/>
    <n v="1413.02"/>
    <n v="2826.04"/>
    <x v="211"/>
    <x v="2"/>
    <x v="3"/>
    <n v="379"/>
    <n v="55"/>
    <n v="229"/>
    <n v="495"/>
    <n v="10"/>
    <n v="67"/>
    <s v="3.Senior Citizen "/>
    <s v="Male"/>
    <n v="74056.89"/>
    <s v="Silver"/>
    <s v="Cash"/>
    <x v="147"/>
    <d v="1899-12-30T09:19:00"/>
    <n v="2"/>
    <x v="13"/>
    <n v="2024"/>
    <n v="9"/>
    <n v="19"/>
    <n v="0"/>
  </r>
  <r>
    <n v="213"/>
    <n v="3296"/>
    <n v="123"/>
    <x v="5"/>
    <s v="Electronics"/>
    <n v="2"/>
    <n v="1162.93"/>
    <n v="2325.86"/>
    <x v="212"/>
    <x v="10"/>
    <x v="2"/>
    <n v="408"/>
    <n v="117"/>
    <n v="294"/>
    <n v="130"/>
    <n v="7"/>
    <n v="39"/>
    <s v="2.Middle age"/>
    <s v="Other"/>
    <n v="49416.81"/>
    <s v="Gold"/>
    <s v="Credit Card"/>
    <x v="103"/>
    <d v="1899-12-30T01:03:00"/>
    <n v="21"/>
    <x v="15"/>
    <n v="2024"/>
    <n v="1"/>
    <n v="3"/>
    <n v="0"/>
  </r>
  <r>
    <n v="214"/>
    <n v="7912"/>
    <n v="439"/>
    <x v="0"/>
    <s v="Electronics"/>
    <n v="2"/>
    <n v="994.59"/>
    <n v="1989.18"/>
    <x v="213"/>
    <x v="0"/>
    <x v="1"/>
    <n v="396"/>
    <n v="52"/>
    <n v="155"/>
    <n v="113"/>
    <n v="5"/>
    <n v="47"/>
    <s v="2.Middle age"/>
    <s v="Female"/>
    <n v="95678.61"/>
    <s v="Platinum"/>
    <s v="Cash"/>
    <x v="148"/>
    <d v="1899-12-30T01:00:00"/>
    <n v="7"/>
    <x v="29"/>
    <n v="2024"/>
    <n v="1"/>
    <n v="0"/>
    <n v="0"/>
  </r>
  <r>
    <n v="215"/>
    <n v="4006"/>
    <n v="314"/>
    <x v="6"/>
    <s v="Appliances"/>
    <n v="4"/>
    <n v="1169.92"/>
    <n v="4679.68"/>
    <x v="214"/>
    <x v="12"/>
    <x v="0"/>
    <n v="490"/>
    <n v="69"/>
    <n v="256"/>
    <n v="404"/>
    <n v="3"/>
    <n v="39"/>
    <s v="2.Middle age"/>
    <s v="Male"/>
    <n v="93061.53"/>
    <s v="Silver"/>
    <s v="Digital Wallet"/>
    <x v="143"/>
    <d v="1899-12-30T21:17:00"/>
    <n v="9"/>
    <x v="24"/>
    <n v="2024"/>
    <n v="21"/>
    <n v="17"/>
    <n v="0"/>
  </r>
  <r>
    <n v="216"/>
    <n v="5563"/>
    <n v="857"/>
    <x v="1"/>
    <s v="Electronics"/>
    <n v="2"/>
    <n v="1106.28"/>
    <n v="2212.56"/>
    <x v="215"/>
    <x v="5"/>
    <x v="2"/>
    <n v="184"/>
    <n v="86"/>
    <n v="226"/>
    <n v="412"/>
    <n v="6"/>
    <n v="24"/>
    <s v="1.Young age"/>
    <s v="Other"/>
    <n v="62618.67"/>
    <s v="Gold"/>
    <s v="Cash"/>
    <x v="149"/>
    <d v="1899-12-30T20:24:00"/>
    <n v="26"/>
    <x v="14"/>
    <n v="2024"/>
    <n v="20"/>
    <n v="24"/>
    <n v="0"/>
  </r>
  <r>
    <n v="217"/>
    <n v="8579"/>
    <n v="650"/>
    <x v="1"/>
    <s v="Appliances"/>
    <n v="5"/>
    <n v="591.70000000000005"/>
    <n v="2958.5"/>
    <x v="216"/>
    <x v="4"/>
    <x v="2"/>
    <n v="259"/>
    <n v="64"/>
    <n v="162"/>
    <n v="449"/>
    <n v="5"/>
    <n v="62"/>
    <s v="3.Senior Citizen "/>
    <s v="Female"/>
    <n v="46314.37"/>
    <s v="Gold"/>
    <s v="Cash"/>
    <x v="150"/>
    <d v="1899-12-30T18:37:00"/>
    <n v="10"/>
    <x v="2"/>
    <n v="2024"/>
    <n v="18"/>
    <n v="37"/>
    <n v="0"/>
  </r>
  <r>
    <n v="218"/>
    <n v="5092"/>
    <n v="316"/>
    <x v="6"/>
    <s v="Electronics"/>
    <n v="2"/>
    <n v="1994.65"/>
    <n v="3989.3"/>
    <x v="217"/>
    <x v="17"/>
    <x v="4"/>
    <n v="317"/>
    <n v="52"/>
    <n v="130"/>
    <n v="358"/>
    <n v="10"/>
    <n v="31"/>
    <s v="1.Young age"/>
    <s v="Female"/>
    <n v="31883.62"/>
    <s v="Bronze"/>
    <s v="Credit Card"/>
    <x v="77"/>
    <d v="1899-12-30T00:35:00"/>
    <n v="16"/>
    <x v="30"/>
    <n v="2024"/>
    <n v="0"/>
    <n v="35"/>
    <n v="0"/>
  </r>
  <r>
    <n v="219"/>
    <n v="2235"/>
    <n v="308"/>
    <x v="5"/>
    <s v="Appliances"/>
    <n v="5"/>
    <n v="1589.71"/>
    <n v="7948.55"/>
    <x v="218"/>
    <x v="4"/>
    <x v="1"/>
    <n v="105"/>
    <n v="86"/>
    <n v="218"/>
    <n v="158"/>
    <n v="8"/>
    <n v="25"/>
    <s v="1.Young age"/>
    <s v="Female"/>
    <n v="114237.5"/>
    <s v="Bronze"/>
    <s v="Cash"/>
    <x v="19"/>
    <d v="1899-12-30T05:54:00"/>
    <n v="18"/>
    <x v="16"/>
    <n v="2024"/>
    <n v="5"/>
    <n v="54"/>
    <n v="0"/>
  </r>
  <r>
    <n v="220"/>
    <n v="8260"/>
    <n v="659"/>
    <x v="7"/>
    <s v="Appliances"/>
    <n v="5"/>
    <n v="552.49"/>
    <n v="2762.45"/>
    <x v="219"/>
    <x v="12"/>
    <x v="3"/>
    <n v="232"/>
    <n v="60"/>
    <n v="181"/>
    <n v="184"/>
    <n v="9"/>
    <n v="50"/>
    <s v="2.Middle age"/>
    <s v="Other"/>
    <n v="50025.35"/>
    <s v="Silver"/>
    <s v="Debit Card"/>
    <x v="151"/>
    <d v="1899-12-30T04:09:00"/>
    <n v="4"/>
    <x v="27"/>
    <n v="2024"/>
    <n v="4"/>
    <n v="9"/>
    <n v="0"/>
  </r>
  <r>
    <n v="221"/>
    <n v="2604"/>
    <n v="635"/>
    <x v="3"/>
    <s v="Electronics"/>
    <n v="5"/>
    <n v="1832.09"/>
    <n v="9160.4499999999989"/>
    <x v="220"/>
    <x v="1"/>
    <x v="2"/>
    <n v="236"/>
    <n v="97"/>
    <n v="142"/>
    <n v="468"/>
    <n v="1"/>
    <n v="66"/>
    <s v="3.Senior Citizen "/>
    <s v="Female"/>
    <n v="35420.81"/>
    <s v="Gold"/>
    <s v="Credit Card"/>
    <x v="152"/>
    <d v="1899-12-30T11:47:00"/>
    <n v="25"/>
    <x v="21"/>
    <n v="2024"/>
    <n v="11"/>
    <n v="47"/>
    <n v="0"/>
  </r>
  <r>
    <n v="222"/>
    <n v="1828"/>
    <n v="868"/>
    <x v="4"/>
    <s v="Electronics"/>
    <n v="2"/>
    <n v="1036.8699999999999"/>
    <n v="2073.7399999999998"/>
    <x v="221"/>
    <x v="6"/>
    <x v="2"/>
    <n v="393"/>
    <n v="57"/>
    <n v="181"/>
    <n v="419"/>
    <n v="7"/>
    <n v="32"/>
    <s v="1.Young age"/>
    <s v="Male"/>
    <n v="94646.18"/>
    <s v="Gold"/>
    <s v="Cash"/>
    <x v="87"/>
    <d v="1899-12-30T06:44:00"/>
    <n v="24"/>
    <x v="11"/>
    <n v="2024"/>
    <n v="6"/>
    <n v="44"/>
    <n v="0"/>
  </r>
  <r>
    <n v="223"/>
    <n v="9856"/>
    <n v="364"/>
    <x v="3"/>
    <s v="Electronics"/>
    <n v="1"/>
    <n v="117.04"/>
    <n v="117.04"/>
    <x v="222"/>
    <x v="3"/>
    <x v="0"/>
    <n v="57"/>
    <n v="109"/>
    <n v="138"/>
    <n v="331"/>
    <n v="5"/>
    <n v="65"/>
    <s v="3.Senior Citizen "/>
    <s v="Male"/>
    <n v="108563.87"/>
    <s v="Bronze"/>
    <s v="Cash"/>
    <x v="95"/>
    <d v="1899-12-30T20:53:00"/>
    <n v="16"/>
    <x v="30"/>
    <n v="2024"/>
    <n v="20"/>
    <n v="53"/>
    <n v="0"/>
  </r>
  <r>
    <n v="224"/>
    <n v="1241"/>
    <n v="661"/>
    <x v="2"/>
    <s v="Appliances"/>
    <n v="3"/>
    <n v="1493.18"/>
    <n v="4479.54"/>
    <x v="223"/>
    <x v="8"/>
    <x v="4"/>
    <n v="82"/>
    <n v="144"/>
    <n v="274"/>
    <n v="462"/>
    <n v="4"/>
    <n v="64"/>
    <s v="3.Senior Citizen "/>
    <s v="Other"/>
    <n v="24980.69"/>
    <s v="Bronze"/>
    <s v="Cash"/>
    <x v="113"/>
    <d v="1899-12-30T13:48:00"/>
    <n v="10"/>
    <x v="2"/>
    <n v="2024"/>
    <n v="13"/>
    <n v="48"/>
    <n v="0"/>
  </r>
  <r>
    <n v="225"/>
    <n v="2528"/>
    <n v="594"/>
    <x v="4"/>
    <s v="Electronics"/>
    <n v="3"/>
    <n v="1783.05"/>
    <n v="5349.15"/>
    <x v="224"/>
    <x v="8"/>
    <x v="3"/>
    <n v="191"/>
    <n v="147"/>
    <n v="283"/>
    <n v="156"/>
    <n v="8"/>
    <n v="53"/>
    <s v="2.Middle age"/>
    <s v="Female"/>
    <n v="106667.98"/>
    <s v="Silver"/>
    <s v="Debit Card"/>
    <x v="16"/>
    <d v="1899-12-30T10:40:00"/>
    <n v="26"/>
    <x v="14"/>
    <n v="2024"/>
    <n v="10"/>
    <n v="40"/>
    <n v="0"/>
  </r>
  <r>
    <n v="226"/>
    <n v="4872"/>
    <n v="737"/>
    <x v="0"/>
    <s v="Electronics"/>
    <n v="4"/>
    <n v="1637.04"/>
    <n v="6548.16"/>
    <x v="225"/>
    <x v="1"/>
    <x v="0"/>
    <n v="279"/>
    <n v="88"/>
    <n v="156"/>
    <n v="400"/>
    <n v="2"/>
    <n v="26"/>
    <s v="1.Young age"/>
    <s v="Female"/>
    <n v="58170.28"/>
    <s v="Gold"/>
    <s v="Debit Card"/>
    <x v="153"/>
    <d v="1899-12-30T10:35:00"/>
    <n v="14"/>
    <x v="20"/>
    <n v="2024"/>
    <n v="10"/>
    <n v="35"/>
    <n v="0"/>
  </r>
  <r>
    <n v="227"/>
    <n v="3724"/>
    <n v="847"/>
    <x v="0"/>
    <s v="Electronics"/>
    <n v="2"/>
    <n v="77.7"/>
    <n v="155.4"/>
    <x v="226"/>
    <x v="1"/>
    <x v="4"/>
    <n v="92"/>
    <n v="124"/>
    <n v="137"/>
    <n v="169"/>
    <n v="10"/>
    <n v="30"/>
    <s v="1.Young age"/>
    <s v="Other"/>
    <n v="39210.51"/>
    <s v="Bronze"/>
    <s v="Credit Card"/>
    <x v="82"/>
    <d v="1899-12-30T10:32:00"/>
    <n v="7"/>
    <x v="29"/>
    <n v="2024"/>
    <n v="10"/>
    <n v="32"/>
    <n v="0"/>
  </r>
  <r>
    <n v="228"/>
    <n v="7658"/>
    <n v="244"/>
    <x v="2"/>
    <s v="Appliances"/>
    <n v="3"/>
    <n v="600.09"/>
    <n v="1800.27"/>
    <x v="227"/>
    <x v="5"/>
    <x v="2"/>
    <n v="274"/>
    <n v="81"/>
    <n v="171"/>
    <n v="438"/>
    <n v="7"/>
    <n v="49"/>
    <s v="2.Middle age"/>
    <s v="Female"/>
    <n v="98119.81"/>
    <s v="Bronze"/>
    <s v="Digital Wallet"/>
    <x v="5"/>
    <d v="1899-12-30T00:29:00"/>
    <n v="6"/>
    <x v="5"/>
    <n v="2024"/>
    <n v="0"/>
    <n v="29"/>
    <n v="0"/>
  </r>
  <r>
    <n v="229"/>
    <n v="8956"/>
    <n v="811"/>
    <x v="5"/>
    <s v="Appliances"/>
    <n v="2"/>
    <n v="1419.29"/>
    <n v="2838.58"/>
    <x v="228"/>
    <x v="7"/>
    <x v="1"/>
    <n v="135"/>
    <n v="64"/>
    <n v="160"/>
    <n v="458"/>
    <n v="1"/>
    <n v="21"/>
    <s v="1.Young age"/>
    <s v="Other"/>
    <n v="53195.81"/>
    <s v="Silver"/>
    <s v="Debit Card"/>
    <x v="103"/>
    <d v="1899-12-30T04:05:00"/>
    <n v="21"/>
    <x v="15"/>
    <n v="2024"/>
    <n v="4"/>
    <n v="5"/>
    <n v="0"/>
  </r>
  <r>
    <n v="230"/>
    <n v="8886"/>
    <n v="815"/>
    <x v="2"/>
    <s v="Appliances"/>
    <n v="2"/>
    <n v="1340.59"/>
    <n v="2681.18"/>
    <x v="229"/>
    <x v="10"/>
    <x v="0"/>
    <n v="271"/>
    <n v="101"/>
    <n v="164"/>
    <n v="429"/>
    <n v="4"/>
    <n v="60"/>
    <s v="3.Senior Citizen "/>
    <s v="Male"/>
    <n v="68578"/>
    <s v="Platinum"/>
    <s v="Digital Wallet"/>
    <x v="117"/>
    <d v="1899-12-30T06:23:00"/>
    <n v="20"/>
    <x v="23"/>
    <n v="2024"/>
    <n v="6"/>
    <n v="23"/>
    <n v="0"/>
  </r>
  <r>
    <n v="231"/>
    <n v="4502"/>
    <n v="784"/>
    <x v="0"/>
    <s v="Appliances"/>
    <n v="2"/>
    <n v="328.7"/>
    <n v="657.4"/>
    <x v="230"/>
    <x v="1"/>
    <x v="1"/>
    <n v="392"/>
    <n v="98"/>
    <n v="278"/>
    <n v="194"/>
    <n v="5"/>
    <n v="65"/>
    <s v="3.Senior Citizen "/>
    <s v="Female"/>
    <n v="88290.41"/>
    <s v="Silver"/>
    <s v="Digital Wallet"/>
    <x v="154"/>
    <d v="1899-12-30T06:31:00"/>
    <n v="10"/>
    <x v="2"/>
    <n v="2024"/>
    <n v="6"/>
    <n v="31"/>
    <n v="0"/>
  </r>
  <r>
    <n v="232"/>
    <n v="7570"/>
    <n v="118"/>
    <x v="7"/>
    <s v="Electronics"/>
    <n v="4"/>
    <n v="863.04"/>
    <n v="3452.16"/>
    <x v="231"/>
    <x v="11"/>
    <x v="1"/>
    <n v="286"/>
    <n v="51"/>
    <n v="137"/>
    <n v="364"/>
    <n v="9"/>
    <n v="52"/>
    <s v="2.Middle age"/>
    <s v="Female"/>
    <n v="30091.279999999999"/>
    <s v="Silver"/>
    <s v="Debit Card"/>
    <x v="43"/>
    <d v="1899-12-30T21:20:00"/>
    <n v="6"/>
    <x v="5"/>
    <n v="2024"/>
    <n v="21"/>
    <n v="20"/>
    <n v="0"/>
  </r>
  <r>
    <n v="233"/>
    <n v="1960"/>
    <n v="485"/>
    <x v="5"/>
    <s v="Electronics"/>
    <n v="4"/>
    <n v="1751.17"/>
    <n v="7004.68"/>
    <x v="232"/>
    <x v="17"/>
    <x v="0"/>
    <n v="308"/>
    <n v="116"/>
    <n v="124"/>
    <n v="366"/>
    <n v="10"/>
    <n v="35"/>
    <s v="2.Middle age"/>
    <s v="Female"/>
    <n v="115634.82"/>
    <s v="Bronze"/>
    <s v="Cash"/>
    <x v="20"/>
    <d v="1899-12-30T00:32:00"/>
    <n v="6"/>
    <x v="5"/>
    <n v="2024"/>
    <n v="0"/>
    <n v="32"/>
    <n v="0"/>
  </r>
  <r>
    <n v="234"/>
    <n v="3697"/>
    <n v="696"/>
    <x v="0"/>
    <s v="Appliances"/>
    <n v="1"/>
    <n v="628.37"/>
    <n v="628.37"/>
    <x v="233"/>
    <x v="12"/>
    <x v="2"/>
    <n v="457"/>
    <n v="135"/>
    <n v="289"/>
    <n v="329"/>
    <n v="8"/>
    <n v="35"/>
    <s v="2.Middle age"/>
    <s v="Female"/>
    <n v="115713.39"/>
    <s v="Silver"/>
    <s v="Credit Card"/>
    <x v="152"/>
    <d v="1899-12-30T12:48:00"/>
    <n v="25"/>
    <x v="21"/>
    <n v="2024"/>
    <n v="12"/>
    <n v="48"/>
    <n v="0"/>
  </r>
  <r>
    <n v="235"/>
    <n v="7209"/>
    <n v="779"/>
    <x v="1"/>
    <s v="Appliances"/>
    <n v="5"/>
    <n v="298.74"/>
    <n v="1493.7"/>
    <x v="234"/>
    <x v="10"/>
    <x v="3"/>
    <n v="43"/>
    <n v="65"/>
    <n v="152"/>
    <n v="256"/>
    <n v="4"/>
    <n v="34"/>
    <s v="1.Young age"/>
    <s v="Other"/>
    <n v="72918.11"/>
    <s v="Silver"/>
    <s v="Credit Card"/>
    <x v="42"/>
    <d v="1899-12-30T21:46:00"/>
    <n v="6"/>
    <x v="5"/>
    <n v="2024"/>
    <n v="21"/>
    <n v="46"/>
    <n v="0"/>
  </r>
  <r>
    <n v="236"/>
    <n v="1035"/>
    <n v="639"/>
    <x v="2"/>
    <s v="Electronics"/>
    <n v="3"/>
    <n v="1503.34"/>
    <n v="4510.0199999999995"/>
    <x v="235"/>
    <x v="17"/>
    <x v="0"/>
    <n v="302"/>
    <n v="104"/>
    <n v="245"/>
    <n v="475"/>
    <n v="2"/>
    <n v="42"/>
    <s v="2.Middle age"/>
    <s v="Female"/>
    <n v="20099.919999999998"/>
    <s v="Bronze"/>
    <s v="Credit Card"/>
    <x v="18"/>
    <d v="1899-12-30T20:04:00"/>
    <n v="21"/>
    <x v="15"/>
    <n v="2024"/>
    <n v="20"/>
    <n v="4"/>
    <n v="0"/>
  </r>
  <r>
    <n v="237"/>
    <n v="7396"/>
    <n v="144"/>
    <x v="1"/>
    <s v="Appliances"/>
    <n v="1"/>
    <n v="1951.95"/>
    <n v="1951.95"/>
    <x v="236"/>
    <x v="11"/>
    <x v="1"/>
    <n v="342"/>
    <n v="148"/>
    <n v="189"/>
    <n v="139"/>
    <n v="2"/>
    <n v="52"/>
    <s v="2.Middle age"/>
    <s v="Other"/>
    <n v="62802.8"/>
    <s v="Bronze"/>
    <s v="Credit Card"/>
    <x v="155"/>
    <d v="1899-12-30T05:58:00"/>
    <n v="2"/>
    <x v="13"/>
    <n v="2024"/>
    <n v="5"/>
    <n v="58"/>
    <n v="0"/>
  </r>
  <r>
    <n v="238"/>
    <n v="5345"/>
    <n v="361"/>
    <x v="6"/>
    <s v="Electronics"/>
    <n v="4"/>
    <n v="551.66"/>
    <n v="2206.64"/>
    <x v="237"/>
    <x v="10"/>
    <x v="1"/>
    <n v="455"/>
    <n v="137"/>
    <n v="289"/>
    <n v="271"/>
    <n v="7"/>
    <n v="58"/>
    <s v="2.Middle age"/>
    <s v="Other"/>
    <n v="77281.19"/>
    <s v="Platinum"/>
    <s v="Debit Card"/>
    <x v="156"/>
    <d v="1899-12-30T18:05:00"/>
    <n v="8"/>
    <x v="19"/>
    <n v="2024"/>
    <n v="18"/>
    <n v="5"/>
    <n v="0"/>
  </r>
  <r>
    <n v="239"/>
    <n v="8454"/>
    <n v="274"/>
    <x v="0"/>
    <s v="Appliances"/>
    <n v="4"/>
    <n v="792.96"/>
    <n v="3171.84"/>
    <x v="238"/>
    <x v="0"/>
    <x v="0"/>
    <n v="423"/>
    <n v="64"/>
    <n v="223"/>
    <n v="463"/>
    <n v="1"/>
    <n v="38"/>
    <s v="2.Middle age"/>
    <s v="Male"/>
    <n v="72058.2"/>
    <s v="Silver"/>
    <s v="Credit Card"/>
    <x v="100"/>
    <d v="1899-12-30T19:49:00"/>
    <n v="22"/>
    <x v="7"/>
    <n v="2024"/>
    <n v="19"/>
    <n v="49"/>
    <n v="0"/>
  </r>
  <r>
    <n v="240"/>
    <n v="5673"/>
    <n v="161"/>
    <x v="7"/>
    <s v="Appliances"/>
    <n v="1"/>
    <n v="304.99"/>
    <n v="304.99"/>
    <x v="239"/>
    <x v="7"/>
    <x v="4"/>
    <n v="367"/>
    <n v="61"/>
    <n v="247"/>
    <n v="402"/>
    <n v="2"/>
    <n v="19"/>
    <s v="1.Young age"/>
    <s v="Female"/>
    <n v="53231.91"/>
    <s v="Silver"/>
    <s v="Debit Card"/>
    <x v="50"/>
    <d v="1899-12-30T02:02:00"/>
    <n v="22"/>
    <x v="7"/>
    <n v="2024"/>
    <n v="2"/>
    <n v="2"/>
    <n v="0"/>
  </r>
  <r>
    <n v="241"/>
    <n v="7930"/>
    <n v="390"/>
    <x v="2"/>
    <s v="Appliances"/>
    <n v="1"/>
    <n v="356.05"/>
    <n v="356.05"/>
    <x v="240"/>
    <x v="11"/>
    <x v="1"/>
    <n v="301"/>
    <n v="93"/>
    <n v="210"/>
    <n v="231"/>
    <n v="6"/>
    <n v="24"/>
    <s v="1.Young age"/>
    <s v="Other"/>
    <n v="54720.84"/>
    <s v="Silver"/>
    <s v="Debit Card"/>
    <x v="106"/>
    <d v="1899-12-30T03:34:00"/>
    <n v="5"/>
    <x v="28"/>
    <n v="2024"/>
    <n v="3"/>
    <n v="34"/>
    <n v="0"/>
  </r>
  <r>
    <n v="242"/>
    <n v="8973"/>
    <n v="305"/>
    <x v="6"/>
    <s v="Electronics"/>
    <n v="5"/>
    <n v="1118.7"/>
    <n v="5593.5"/>
    <x v="241"/>
    <x v="15"/>
    <x v="3"/>
    <n v="488"/>
    <n v="131"/>
    <n v="183"/>
    <n v="418"/>
    <n v="7"/>
    <n v="60"/>
    <s v="3.Senior Citizen "/>
    <s v="Other"/>
    <n v="82744.22"/>
    <s v="Platinum"/>
    <s v="Debit Card"/>
    <x v="78"/>
    <d v="1899-12-30T17:51:00"/>
    <n v="7"/>
    <x v="29"/>
    <n v="2024"/>
    <n v="17"/>
    <n v="51"/>
    <n v="0"/>
  </r>
  <r>
    <n v="243"/>
    <n v="3536"/>
    <n v="908"/>
    <x v="1"/>
    <s v="Appliances"/>
    <n v="4"/>
    <n v="1422.58"/>
    <n v="5690.32"/>
    <x v="242"/>
    <x v="14"/>
    <x v="0"/>
    <n v="491"/>
    <n v="96"/>
    <n v="211"/>
    <n v="176"/>
    <n v="6"/>
    <n v="30"/>
    <s v="1.Young age"/>
    <s v="Other"/>
    <n v="109700.76"/>
    <s v="Bronze"/>
    <s v="Debit Card"/>
    <x v="157"/>
    <d v="1899-12-30T18:04:00"/>
    <n v="25"/>
    <x v="21"/>
    <n v="2024"/>
    <n v="18"/>
    <n v="4"/>
    <n v="0"/>
  </r>
  <r>
    <n v="244"/>
    <n v="4111"/>
    <n v="813"/>
    <x v="7"/>
    <s v="Electronics"/>
    <n v="1"/>
    <n v="1767.01"/>
    <n v="1767.01"/>
    <x v="243"/>
    <x v="1"/>
    <x v="3"/>
    <n v="153"/>
    <n v="130"/>
    <n v="142"/>
    <n v="282"/>
    <n v="4"/>
    <n v="58"/>
    <s v="2.Middle age"/>
    <s v="Other"/>
    <n v="86032.59"/>
    <s v="Platinum"/>
    <s v="Digital Wallet"/>
    <x v="30"/>
    <d v="1899-12-30T00:59:00"/>
    <n v="8"/>
    <x v="19"/>
    <n v="2024"/>
    <n v="0"/>
    <n v="59"/>
    <n v="0"/>
  </r>
  <r>
    <n v="245"/>
    <n v="5861"/>
    <n v="732"/>
    <x v="6"/>
    <s v="Electronics"/>
    <n v="5"/>
    <n v="1620.88"/>
    <n v="8104.4000000000005"/>
    <x v="244"/>
    <x v="13"/>
    <x v="2"/>
    <n v="425"/>
    <n v="98"/>
    <n v="241"/>
    <n v="235"/>
    <n v="10"/>
    <n v="52"/>
    <s v="2.Middle age"/>
    <s v="Female"/>
    <n v="38089.19"/>
    <s v="Platinum"/>
    <s v="Digital Wallet"/>
    <x v="5"/>
    <d v="1899-12-30T12:16:00"/>
    <n v="6"/>
    <x v="5"/>
    <n v="2024"/>
    <n v="12"/>
    <n v="16"/>
    <n v="0"/>
  </r>
  <r>
    <n v="246"/>
    <n v="4566"/>
    <n v="377"/>
    <x v="1"/>
    <s v="Electronics"/>
    <n v="2"/>
    <n v="195.53"/>
    <n v="391.06"/>
    <x v="245"/>
    <x v="17"/>
    <x v="0"/>
    <n v="308"/>
    <n v="105"/>
    <n v="101"/>
    <n v="425"/>
    <n v="10"/>
    <n v="23"/>
    <s v="1.Young age"/>
    <s v="Male"/>
    <n v="111420.27"/>
    <s v="Platinum"/>
    <s v="Cash"/>
    <x v="11"/>
    <d v="1899-12-30T20:12:00"/>
    <n v="19"/>
    <x v="9"/>
    <n v="2024"/>
    <n v="20"/>
    <n v="12"/>
    <n v="0"/>
  </r>
  <r>
    <n v="247"/>
    <n v="1958"/>
    <n v="154"/>
    <x v="3"/>
    <s v="Appliances"/>
    <n v="4"/>
    <n v="1740.7"/>
    <n v="6962.8"/>
    <x v="246"/>
    <x v="15"/>
    <x v="4"/>
    <n v="183"/>
    <n v="61"/>
    <n v="225"/>
    <n v="198"/>
    <n v="6"/>
    <n v="33"/>
    <s v="1.Young age"/>
    <s v="Other"/>
    <n v="58896.99"/>
    <s v="Platinum"/>
    <s v="Cash"/>
    <x v="6"/>
    <d v="1899-12-30T00:39:00"/>
    <n v="17"/>
    <x v="6"/>
    <n v="2024"/>
    <n v="0"/>
    <n v="39"/>
    <n v="0"/>
  </r>
  <r>
    <n v="248"/>
    <n v="9883"/>
    <n v="576"/>
    <x v="2"/>
    <s v="Appliances"/>
    <n v="5"/>
    <n v="253.44"/>
    <n v="1267.2"/>
    <x v="247"/>
    <x v="15"/>
    <x v="2"/>
    <n v="487"/>
    <n v="79"/>
    <n v="150"/>
    <n v="252"/>
    <n v="3"/>
    <n v="50"/>
    <s v="2.Middle age"/>
    <s v="Male"/>
    <n v="43893.25"/>
    <s v="Silver"/>
    <s v="Digital Wallet"/>
    <x v="66"/>
    <d v="1899-12-30T02:24:00"/>
    <n v="17"/>
    <x v="6"/>
    <n v="2024"/>
    <n v="2"/>
    <n v="24"/>
    <n v="0"/>
  </r>
  <r>
    <n v="249"/>
    <n v="1998"/>
    <n v="770"/>
    <x v="7"/>
    <s v="Electronics"/>
    <n v="4"/>
    <n v="1251.04"/>
    <n v="5004.16"/>
    <x v="248"/>
    <x v="13"/>
    <x v="4"/>
    <n v="42"/>
    <n v="132"/>
    <n v="157"/>
    <n v="462"/>
    <n v="2"/>
    <n v="41"/>
    <s v="2.Middle age"/>
    <s v="Other"/>
    <n v="24591.47"/>
    <s v="Bronze"/>
    <s v="Cash"/>
    <x v="52"/>
    <d v="1899-12-30T09:55:00"/>
    <n v="8"/>
    <x v="19"/>
    <n v="2024"/>
    <n v="9"/>
    <n v="55"/>
    <n v="0"/>
  </r>
  <r>
    <n v="250"/>
    <n v="6138"/>
    <n v="108"/>
    <x v="5"/>
    <s v="Electronics"/>
    <n v="1"/>
    <n v="1146.6500000000001"/>
    <n v="1146.6500000000001"/>
    <x v="249"/>
    <x v="3"/>
    <x v="3"/>
    <n v="196"/>
    <n v="86"/>
    <n v="195"/>
    <n v="269"/>
    <n v="2"/>
    <n v="63"/>
    <s v="3.Senior Citizen "/>
    <s v="Male"/>
    <n v="106639.86"/>
    <s v="Platinum"/>
    <s v="Cash"/>
    <x v="8"/>
    <d v="1899-12-30T02:31:00"/>
    <n v="30"/>
    <x v="8"/>
    <n v="2024"/>
    <n v="2"/>
    <n v="31"/>
    <n v="0"/>
  </r>
  <r>
    <n v="251"/>
    <n v="1936"/>
    <n v="168"/>
    <x v="0"/>
    <s v="Electronics"/>
    <n v="5"/>
    <n v="711.9"/>
    <n v="3559.5"/>
    <x v="250"/>
    <x v="3"/>
    <x v="1"/>
    <n v="347"/>
    <n v="52"/>
    <n v="104"/>
    <n v="122"/>
    <n v="6"/>
    <n v="61"/>
    <s v="3.Senior Citizen "/>
    <s v="Other"/>
    <n v="45423.7"/>
    <s v="Bronze"/>
    <s v="Digital Wallet"/>
    <x v="117"/>
    <d v="1899-12-30T18:19:00"/>
    <n v="20"/>
    <x v="23"/>
    <n v="2024"/>
    <n v="18"/>
    <n v="19"/>
    <n v="0"/>
  </r>
  <r>
    <n v="252"/>
    <n v="1821"/>
    <n v="497"/>
    <x v="1"/>
    <s v="Appliances"/>
    <n v="2"/>
    <n v="540.38"/>
    <n v="1080.76"/>
    <x v="251"/>
    <x v="8"/>
    <x v="3"/>
    <n v="371"/>
    <n v="140"/>
    <n v="103"/>
    <n v="176"/>
    <n v="5"/>
    <n v="37"/>
    <s v="2.Middle age"/>
    <s v="Female"/>
    <n v="61091.13"/>
    <s v="Platinum"/>
    <s v="Debit Card"/>
    <x v="158"/>
    <d v="1899-12-30T09:34:00"/>
    <n v="26"/>
    <x v="14"/>
    <n v="2024"/>
    <n v="9"/>
    <n v="34"/>
    <n v="0"/>
  </r>
  <r>
    <n v="253"/>
    <n v="8811"/>
    <n v="776"/>
    <x v="4"/>
    <s v="Appliances"/>
    <n v="2"/>
    <n v="57.96"/>
    <n v="115.92"/>
    <x v="252"/>
    <x v="6"/>
    <x v="1"/>
    <n v="170"/>
    <n v="85"/>
    <n v="207"/>
    <n v="307"/>
    <n v="3"/>
    <n v="24"/>
    <s v="1.Young age"/>
    <s v="Other"/>
    <n v="70236.31"/>
    <s v="Gold"/>
    <s v="Digital Wallet"/>
    <x v="159"/>
    <d v="1899-12-30T09:15:00"/>
    <n v="28"/>
    <x v="1"/>
    <n v="2024"/>
    <n v="9"/>
    <n v="15"/>
    <n v="0"/>
  </r>
  <r>
    <n v="254"/>
    <n v="9238"/>
    <n v="377"/>
    <x v="7"/>
    <s v="Electronics"/>
    <n v="4"/>
    <n v="192.81"/>
    <n v="771.24"/>
    <x v="253"/>
    <x v="0"/>
    <x v="4"/>
    <n v="319"/>
    <n v="106"/>
    <n v="281"/>
    <n v="318"/>
    <n v="5"/>
    <n v="53"/>
    <s v="2.Middle age"/>
    <s v="Female"/>
    <n v="26153.66"/>
    <s v="Platinum"/>
    <s v="Cash"/>
    <x v="67"/>
    <d v="1899-12-30T08:29:00"/>
    <n v="11"/>
    <x v="12"/>
    <n v="2024"/>
    <n v="8"/>
    <n v="29"/>
    <n v="0"/>
  </r>
  <r>
    <n v="255"/>
    <n v="9701"/>
    <n v="778"/>
    <x v="7"/>
    <s v="Appliances"/>
    <n v="1"/>
    <n v="1385.86"/>
    <n v="1385.86"/>
    <x v="254"/>
    <x v="7"/>
    <x v="2"/>
    <n v="298"/>
    <n v="134"/>
    <n v="166"/>
    <n v="233"/>
    <n v="1"/>
    <n v="37"/>
    <s v="2.Middle age"/>
    <s v="Other"/>
    <n v="75277.64"/>
    <s v="Silver"/>
    <s v="Debit Card"/>
    <x v="35"/>
    <d v="1899-12-30T01:41:00"/>
    <n v="25"/>
    <x v="21"/>
    <n v="2024"/>
    <n v="1"/>
    <n v="41"/>
    <n v="0"/>
  </r>
  <r>
    <n v="256"/>
    <n v="3579"/>
    <n v="972"/>
    <x v="7"/>
    <s v="Appliances"/>
    <n v="1"/>
    <n v="902.03"/>
    <n v="902.03"/>
    <x v="255"/>
    <x v="4"/>
    <x v="4"/>
    <n v="34"/>
    <n v="133"/>
    <n v="276"/>
    <n v="430"/>
    <n v="2"/>
    <n v="29"/>
    <s v="1.Young age"/>
    <s v="Male"/>
    <n v="114717.79"/>
    <s v="Platinum"/>
    <s v="Credit Card"/>
    <x v="160"/>
    <d v="1899-12-30T11:14:00"/>
    <n v="27"/>
    <x v="17"/>
    <n v="2024"/>
    <n v="11"/>
    <n v="14"/>
    <n v="0"/>
  </r>
  <r>
    <n v="257"/>
    <n v="1931"/>
    <n v="775"/>
    <x v="3"/>
    <s v="Electronics"/>
    <n v="1"/>
    <n v="1413.07"/>
    <n v="1413.07"/>
    <x v="256"/>
    <x v="14"/>
    <x v="2"/>
    <n v="383"/>
    <n v="95"/>
    <n v="183"/>
    <n v="188"/>
    <n v="6"/>
    <n v="57"/>
    <s v="2.Middle age"/>
    <s v="Female"/>
    <n v="59638.42"/>
    <s v="Gold"/>
    <s v="Credit Card"/>
    <x v="23"/>
    <d v="1899-12-30T14:21:00"/>
    <n v="3"/>
    <x v="0"/>
    <n v="2024"/>
    <n v="14"/>
    <n v="21"/>
    <n v="0"/>
  </r>
  <r>
    <n v="258"/>
    <n v="9320"/>
    <n v="468"/>
    <x v="5"/>
    <s v="Appliances"/>
    <n v="4"/>
    <n v="1842.45"/>
    <n v="7369.8"/>
    <x v="257"/>
    <x v="12"/>
    <x v="4"/>
    <n v="361"/>
    <n v="55"/>
    <n v="297"/>
    <n v="345"/>
    <n v="1"/>
    <n v="32"/>
    <s v="1.Young age"/>
    <s v="Other"/>
    <n v="43541.37"/>
    <s v="Platinum"/>
    <s v="Credit Card"/>
    <x v="69"/>
    <d v="1899-12-30T08:28:00"/>
    <n v="20"/>
    <x v="23"/>
    <n v="2024"/>
    <n v="8"/>
    <n v="28"/>
    <n v="0"/>
  </r>
  <r>
    <n v="259"/>
    <n v="2312"/>
    <n v="985"/>
    <x v="6"/>
    <s v="Electronics"/>
    <n v="1"/>
    <n v="368.53"/>
    <n v="368.53"/>
    <x v="258"/>
    <x v="16"/>
    <x v="3"/>
    <n v="358"/>
    <n v="55"/>
    <n v="183"/>
    <n v="224"/>
    <n v="5"/>
    <n v="28"/>
    <s v="1.Young age"/>
    <s v="Other"/>
    <n v="51284.22"/>
    <s v="Bronze"/>
    <s v="Credit Card"/>
    <x v="62"/>
    <d v="1899-12-30T11:22:00"/>
    <n v="18"/>
    <x v="16"/>
    <n v="2024"/>
    <n v="11"/>
    <n v="22"/>
    <n v="0"/>
  </r>
  <r>
    <n v="260"/>
    <n v="4044"/>
    <n v="210"/>
    <x v="7"/>
    <s v="Appliances"/>
    <n v="2"/>
    <n v="1823.76"/>
    <n v="3647.52"/>
    <x v="259"/>
    <x v="2"/>
    <x v="1"/>
    <n v="298"/>
    <n v="55"/>
    <n v="284"/>
    <n v="372"/>
    <n v="4"/>
    <n v="43"/>
    <s v="2.Middle age"/>
    <s v="Other"/>
    <n v="55543.93"/>
    <s v="Silver"/>
    <s v="Cash"/>
    <x v="18"/>
    <d v="1899-12-30T11:57:00"/>
    <n v="21"/>
    <x v="15"/>
    <n v="2024"/>
    <n v="11"/>
    <n v="57"/>
    <n v="0"/>
  </r>
  <r>
    <n v="261"/>
    <n v="2122"/>
    <n v="119"/>
    <x v="4"/>
    <s v="Appliances"/>
    <n v="4"/>
    <n v="1642.41"/>
    <n v="6569.64"/>
    <x v="260"/>
    <x v="2"/>
    <x v="1"/>
    <n v="141"/>
    <n v="89"/>
    <n v="233"/>
    <n v="463"/>
    <n v="8"/>
    <n v="65"/>
    <s v="3.Senior Citizen "/>
    <s v="Other"/>
    <n v="102411.14"/>
    <s v="Gold"/>
    <s v="Cash"/>
    <x v="42"/>
    <d v="1899-12-30T20:09:00"/>
    <n v="6"/>
    <x v="5"/>
    <n v="2024"/>
    <n v="20"/>
    <n v="9"/>
    <n v="0"/>
  </r>
  <r>
    <n v="262"/>
    <n v="2113"/>
    <n v="399"/>
    <x v="6"/>
    <s v="Electronics"/>
    <n v="1"/>
    <n v="1945.73"/>
    <n v="1945.73"/>
    <x v="261"/>
    <x v="0"/>
    <x v="2"/>
    <n v="160"/>
    <n v="92"/>
    <n v="111"/>
    <n v="321"/>
    <n v="10"/>
    <n v="35"/>
    <s v="2.Middle age"/>
    <s v="Female"/>
    <n v="43718.21"/>
    <s v="Bronze"/>
    <s v="Debit Card"/>
    <x v="157"/>
    <d v="1899-12-30T07:20:00"/>
    <n v="25"/>
    <x v="21"/>
    <n v="2024"/>
    <n v="7"/>
    <n v="20"/>
    <n v="0"/>
  </r>
  <r>
    <n v="263"/>
    <n v="4853"/>
    <n v="988"/>
    <x v="0"/>
    <s v="Appliances"/>
    <n v="3"/>
    <n v="1421.24"/>
    <n v="4263.72"/>
    <x v="262"/>
    <x v="9"/>
    <x v="4"/>
    <n v="428"/>
    <n v="120"/>
    <n v="178"/>
    <n v="420"/>
    <n v="1"/>
    <n v="38"/>
    <s v="2.Middle age"/>
    <s v="Other"/>
    <n v="50797.43"/>
    <s v="Bronze"/>
    <s v="Credit Card"/>
    <x v="156"/>
    <d v="1899-12-30T08:45:00"/>
    <n v="8"/>
    <x v="19"/>
    <n v="2024"/>
    <n v="8"/>
    <n v="45"/>
    <n v="0"/>
  </r>
  <r>
    <n v="264"/>
    <n v="7615"/>
    <n v="764"/>
    <x v="2"/>
    <s v="Electronics"/>
    <n v="5"/>
    <n v="643.16"/>
    <n v="3215.7999999999997"/>
    <x v="263"/>
    <x v="7"/>
    <x v="2"/>
    <n v="418"/>
    <n v="88"/>
    <n v="300"/>
    <n v="404"/>
    <n v="9"/>
    <n v="47"/>
    <s v="2.Middle age"/>
    <s v="Male"/>
    <n v="23016.09"/>
    <s v="Bronze"/>
    <s v="Cash"/>
    <x v="144"/>
    <d v="1899-12-30T00:32:00"/>
    <n v="12"/>
    <x v="26"/>
    <n v="2024"/>
    <n v="0"/>
    <n v="32"/>
    <n v="0"/>
  </r>
  <r>
    <n v="265"/>
    <n v="2964"/>
    <n v="495"/>
    <x v="0"/>
    <s v="Appliances"/>
    <n v="2"/>
    <n v="1020.53"/>
    <n v="2041.06"/>
    <x v="264"/>
    <x v="1"/>
    <x v="4"/>
    <n v="201"/>
    <n v="54"/>
    <n v="232"/>
    <n v="301"/>
    <n v="7"/>
    <n v="20"/>
    <s v="1.Young age"/>
    <s v="Other"/>
    <n v="65778.27"/>
    <s v="Silver"/>
    <s v="Debit Card"/>
    <x v="123"/>
    <d v="1899-12-30T07:56:00"/>
    <n v="9"/>
    <x v="24"/>
    <n v="2024"/>
    <n v="7"/>
    <n v="56"/>
    <n v="0"/>
  </r>
  <r>
    <n v="266"/>
    <n v="5033"/>
    <n v="336"/>
    <x v="1"/>
    <s v="Appliances"/>
    <n v="5"/>
    <n v="386.62"/>
    <n v="1933.1"/>
    <x v="265"/>
    <x v="10"/>
    <x v="4"/>
    <n v="336"/>
    <n v="132"/>
    <n v="143"/>
    <n v="323"/>
    <n v="9"/>
    <n v="22"/>
    <s v="1.Young age"/>
    <s v="Other"/>
    <n v="56278.71"/>
    <s v="Gold"/>
    <s v="Cash"/>
    <x v="161"/>
    <d v="1899-12-30T08:59:00"/>
    <n v="22"/>
    <x v="7"/>
    <n v="2024"/>
    <n v="8"/>
    <n v="59"/>
    <n v="0"/>
  </r>
  <r>
    <n v="267"/>
    <n v="1651"/>
    <n v="489"/>
    <x v="2"/>
    <s v="Electronics"/>
    <n v="5"/>
    <n v="1784.53"/>
    <n v="8922.65"/>
    <x v="266"/>
    <x v="17"/>
    <x v="1"/>
    <n v="150"/>
    <n v="120"/>
    <n v="256"/>
    <n v="242"/>
    <n v="1"/>
    <n v="48"/>
    <s v="2.Middle age"/>
    <s v="Other"/>
    <n v="83446.58"/>
    <s v="Silver"/>
    <s v="Debit Card"/>
    <x v="162"/>
    <d v="1899-12-30T20:31:00"/>
    <n v="29"/>
    <x v="25"/>
    <n v="2024"/>
    <n v="20"/>
    <n v="31"/>
    <n v="0"/>
  </r>
  <r>
    <n v="268"/>
    <n v="2343"/>
    <n v="620"/>
    <x v="0"/>
    <s v="Electronics"/>
    <n v="2"/>
    <n v="1292.0999999999999"/>
    <n v="2584.1999999999998"/>
    <x v="267"/>
    <x v="19"/>
    <x v="3"/>
    <n v="152"/>
    <n v="125"/>
    <n v="174"/>
    <n v="380"/>
    <n v="9"/>
    <n v="69"/>
    <s v="3.Senior Citizen "/>
    <s v="Male"/>
    <n v="87655.27"/>
    <s v="Silver"/>
    <s v="Digital Wallet"/>
    <x v="99"/>
    <d v="1899-12-30T16:27:00"/>
    <n v="12"/>
    <x v="26"/>
    <n v="2024"/>
    <n v="16"/>
    <n v="27"/>
    <n v="0"/>
  </r>
  <r>
    <n v="269"/>
    <n v="7868"/>
    <n v="826"/>
    <x v="7"/>
    <s v="Electronics"/>
    <n v="1"/>
    <n v="714.97"/>
    <n v="714.97"/>
    <x v="268"/>
    <x v="14"/>
    <x v="2"/>
    <n v="221"/>
    <n v="67"/>
    <n v="110"/>
    <n v="132"/>
    <n v="9"/>
    <n v="46"/>
    <s v="2.Middle age"/>
    <s v="Female"/>
    <n v="32447.93"/>
    <s v="Gold"/>
    <s v="Credit Card"/>
    <x v="22"/>
    <d v="1899-12-30T09:35:00"/>
    <n v="30"/>
    <x v="8"/>
    <n v="2024"/>
    <n v="9"/>
    <n v="35"/>
    <n v="0"/>
  </r>
  <r>
    <n v="270"/>
    <n v="9565"/>
    <n v="201"/>
    <x v="0"/>
    <s v="Appliances"/>
    <n v="4"/>
    <n v="1444.51"/>
    <n v="5778.04"/>
    <x v="269"/>
    <x v="10"/>
    <x v="0"/>
    <n v="128"/>
    <n v="66"/>
    <n v="221"/>
    <n v="142"/>
    <n v="4"/>
    <n v="33"/>
    <s v="1.Young age"/>
    <s v="Other"/>
    <n v="47593.1"/>
    <s v="Bronze"/>
    <s v="Debit Card"/>
    <x v="116"/>
    <d v="1899-12-30T14:30:00"/>
    <n v="24"/>
    <x v="11"/>
    <n v="2024"/>
    <n v="14"/>
    <n v="30"/>
    <n v="0"/>
  </r>
  <r>
    <n v="271"/>
    <n v="6183"/>
    <n v="423"/>
    <x v="2"/>
    <s v="Appliances"/>
    <n v="4"/>
    <n v="1505.72"/>
    <n v="6022.88"/>
    <x v="270"/>
    <x v="9"/>
    <x v="1"/>
    <n v="392"/>
    <n v="130"/>
    <n v="273"/>
    <n v="119"/>
    <n v="6"/>
    <n v="32"/>
    <s v="1.Young age"/>
    <s v="Female"/>
    <n v="108535.45"/>
    <s v="Silver"/>
    <s v="Credit Card"/>
    <x v="163"/>
    <d v="1899-12-30T16:04:00"/>
    <n v="6"/>
    <x v="5"/>
    <n v="2024"/>
    <n v="16"/>
    <n v="4"/>
    <n v="0"/>
  </r>
  <r>
    <n v="272"/>
    <n v="5272"/>
    <n v="596"/>
    <x v="5"/>
    <s v="Appliances"/>
    <n v="3"/>
    <n v="1407.36"/>
    <n v="4222.08"/>
    <x v="271"/>
    <x v="7"/>
    <x v="0"/>
    <n v="164"/>
    <n v="111"/>
    <n v="238"/>
    <n v="271"/>
    <n v="9"/>
    <n v="49"/>
    <s v="2.Middle age"/>
    <s v="Female"/>
    <n v="78947.850000000006"/>
    <s v="Silver"/>
    <s v="Digital Wallet"/>
    <x v="71"/>
    <d v="1899-12-30T14:14:00"/>
    <n v="29"/>
    <x v="25"/>
    <n v="2024"/>
    <n v="14"/>
    <n v="14"/>
    <n v="0"/>
  </r>
  <r>
    <n v="273"/>
    <n v="4346"/>
    <n v="987"/>
    <x v="0"/>
    <s v="Appliances"/>
    <n v="5"/>
    <n v="175.22"/>
    <n v="876.1"/>
    <x v="272"/>
    <x v="13"/>
    <x v="3"/>
    <n v="73"/>
    <n v="52"/>
    <n v="140"/>
    <n v="135"/>
    <n v="6"/>
    <n v="60"/>
    <s v="3.Senior Citizen "/>
    <s v="Male"/>
    <n v="22056.86"/>
    <s v="Platinum"/>
    <s v="Credit Card"/>
    <x v="159"/>
    <d v="1899-12-30T14:18:00"/>
    <n v="28"/>
    <x v="1"/>
    <n v="2024"/>
    <n v="14"/>
    <n v="18"/>
    <n v="0"/>
  </r>
  <r>
    <n v="274"/>
    <n v="6147"/>
    <n v="711"/>
    <x v="3"/>
    <s v="Appliances"/>
    <n v="3"/>
    <n v="1051.1099999999999"/>
    <n v="3153.33"/>
    <x v="273"/>
    <x v="6"/>
    <x v="0"/>
    <n v="121"/>
    <n v="101"/>
    <n v="232"/>
    <n v="492"/>
    <n v="6"/>
    <n v="20"/>
    <s v="1.Young age"/>
    <s v="Other"/>
    <n v="82969.259999999995"/>
    <s v="Gold"/>
    <s v="Cash"/>
    <x v="164"/>
    <d v="1899-12-30T00:23:00"/>
    <n v="3"/>
    <x v="0"/>
    <n v="2024"/>
    <n v="0"/>
    <n v="23"/>
    <n v="0"/>
  </r>
  <r>
    <n v="275"/>
    <n v="4910"/>
    <n v="644"/>
    <x v="1"/>
    <s v="Electronics"/>
    <n v="4"/>
    <n v="1027.31"/>
    <n v="4109.24"/>
    <x v="274"/>
    <x v="3"/>
    <x v="3"/>
    <n v="422"/>
    <n v="123"/>
    <n v="197"/>
    <n v="187"/>
    <n v="9"/>
    <n v="22"/>
    <s v="1.Young age"/>
    <s v="Male"/>
    <n v="62781.5"/>
    <s v="Silver"/>
    <s v="Cash"/>
    <x v="165"/>
    <d v="1899-12-30T02:05:00"/>
    <n v="21"/>
    <x v="15"/>
    <n v="2024"/>
    <n v="2"/>
    <n v="5"/>
    <n v="0"/>
  </r>
  <r>
    <n v="276"/>
    <n v="5351"/>
    <n v="190"/>
    <x v="2"/>
    <s v="Appliances"/>
    <n v="4"/>
    <n v="325.62"/>
    <n v="1302.48"/>
    <x v="275"/>
    <x v="3"/>
    <x v="1"/>
    <n v="299"/>
    <n v="129"/>
    <n v="147"/>
    <n v="389"/>
    <n v="4"/>
    <n v="21"/>
    <s v="1.Young age"/>
    <s v="Female"/>
    <n v="44463.72"/>
    <s v="Silver"/>
    <s v="Digital Wallet"/>
    <x v="50"/>
    <d v="1899-12-30T15:14:00"/>
    <n v="22"/>
    <x v="7"/>
    <n v="2024"/>
    <n v="15"/>
    <n v="14"/>
    <n v="0"/>
  </r>
  <r>
    <n v="277"/>
    <n v="7484"/>
    <n v="290"/>
    <x v="6"/>
    <s v="Appliances"/>
    <n v="2"/>
    <n v="1932.12"/>
    <n v="3864.24"/>
    <x v="276"/>
    <x v="16"/>
    <x v="1"/>
    <n v="3"/>
    <n v="137"/>
    <n v="193"/>
    <n v="427"/>
    <n v="7"/>
    <n v="45"/>
    <s v="2.Middle age"/>
    <s v="Female"/>
    <n v="74393.350000000006"/>
    <s v="Platinum"/>
    <s v="Credit Card"/>
    <x v="51"/>
    <d v="1899-12-30T20:16:00"/>
    <n v="13"/>
    <x v="4"/>
    <n v="2024"/>
    <n v="20"/>
    <n v="16"/>
    <n v="0"/>
  </r>
  <r>
    <n v="278"/>
    <n v="3144"/>
    <n v="303"/>
    <x v="6"/>
    <s v="Electronics"/>
    <n v="3"/>
    <n v="449.81"/>
    <n v="1349.43"/>
    <x v="277"/>
    <x v="18"/>
    <x v="2"/>
    <n v="15"/>
    <n v="54"/>
    <n v="288"/>
    <n v="473"/>
    <n v="5"/>
    <n v="41"/>
    <s v="2.Middle age"/>
    <s v="Male"/>
    <n v="49914.720000000001"/>
    <s v="Gold"/>
    <s v="Credit Card"/>
    <x v="166"/>
    <d v="1899-12-30T22:07:00"/>
    <n v="5"/>
    <x v="28"/>
    <n v="2024"/>
    <n v="22"/>
    <n v="7"/>
    <n v="0"/>
  </r>
  <r>
    <n v="279"/>
    <n v="5915"/>
    <n v="612"/>
    <x v="5"/>
    <s v="Appliances"/>
    <n v="4"/>
    <n v="1075.43"/>
    <n v="4301.72"/>
    <x v="278"/>
    <x v="17"/>
    <x v="3"/>
    <n v="132"/>
    <n v="133"/>
    <n v="188"/>
    <n v="169"/>
    <n v="6"/>
    <n v="30"/>
    <s v="1.Young age"/>
    <s v="Female"/>
    <n v="35459.42"/>
    <s v="Platinum"/>
    <s v="Debit Card"/>
    <x v="167"/>
    <d v="1899-12-30T05:15:00"/>
    <n v="26"/>
    <x v="14"/>
    <n v="2024"/>
    <n v="5"/>
    <n v="15"/>
    <n v="0"/>
  </r>
  <r>
    <n v="280"/>
    <n v="8491"/>
    <n v="568"/>
    <x v="1"/>
    <s v="Electronics"/>
    <n v="3"/>
    <n v="1114.77"/>
    <n v="3344.31"/>
    <x v="279"/>
    <x v="14"/>
    <x v="3"/>
    <n v="37"/>
    <n v="99"/>
    <n v="233"/>
    <n v="457"/>
    <n v="5"/>
    <n v="43"/>
    <s v="2.Middle age"/>
    <s v="Female"/>
    <n v="30261.81"/>
    <s v="Silver"/>
    <s v="Cash"/>
    <x v="33"/>
    <d v="1899-12-30T16:41:00"/>
    <n v="21"/>
    <x v="15"/>
    <n v="2024"/>
    <n v="16"/>
    <n v="41"/>
    <n v="0"/>
  </r>
  <r>
    <n v="281"/>
    <n v="6180"/>
    <n v="674"/>
    <x v="7"/>
    <s v="Electronics"/>
    <n v="2"/>
    <n v="992"/>
    <n v="1984"/>
    <x v="280"/>
    <x v="10"/>
    <x v="2"/>
    <n v="495"/>
    <n v="89"/>
    <n v="212"/>
    <n v="339"/>
    <n v="9"/>
    <n v="20"/>
    <s v="1.Young age"/>
    <s v="Male"/>
    <n v="22882.77"/>
    <s v="Silver"/>
    <s v="Debit Card"/>
    <x v="168"/>
    <d v="1899-12-30T15:46:00"/>
    <n v="25"/>
    <x v="21"/>
    <n v="2024"/>
    <n v="15"/>
    <n v="46"/>
    <n v="0"/>
  </r>
  <r>
    <n v="282"/>
    <n v="2188"/>
    <n v="829"/>
    <x v="0"/>
    <s v="Electronics"/>
    <n v="2"/>
    <n v="693.16"/>
    <n v="1386.32"/>
    <x v="281"/>
    <x v="12"/>
    <x v="3"/>
    <n v="189"/>
    <n v="127"/>
    <n v="291"/>
    <n v="175"/>
    <n v="8"/>
    <n v="40"/>
    <s v="2.Middle age"/>
    <s v="Male"/>
    <n v="54582.67"/>
    <s v="Bronze"/>
    <s v="Digital Wallet"/>
    <x v="63"/>
    <d v="1899-12-30T22:16:00"/>
    <n v="23"/>
    <x v="22"/>
    <n v="2024"/>
    <n v="22"/>
    <n v="16"/>
    <n v="0"/>
  </r>
  <r>
    <n v="283"/>
    <n v="1152"/>
    <n v="122"/>
    <x v="5"/>
    <s v="Electronics"/>
    <n v="2"/>
    <n v="1115.98"/>
    <n v="2231.96"/>
    <x v="282"/>
    <x v="12"/>
    <x v="2"/>
    <n v="86"/>
    <n v="89"/>
    <n v="146"/>
    <n v="238"/>
    <n v="6"/>
    <n v="36"/>
    <s v="2.Middle age"/>
    <s v="Other"/>
    <n v="95234.7"/>
    <s v="Bronze"/>
    <s v="Digital Wallet"/>
    <x v="109"/>
    <d v="1899-12-30T16:11:00"/>
    <n v="20"/>
    <x v="23"/>
    <n v="2024"/>
    <n v="16"/>
    <n v="11"/>
    <n v="0"/>
  </r>
  <r>
    <n v="284"/>
    <n v="8508"/>
    <n v="140"/>
    <x v="4"/>
    <s v="Appliances"/>
    <n v="2"/>
    <n v="1703.25"/>
    <n v="3406.5"/>
    <x v="283"/>
    <x v="4"/>
    <x v="3"/>
    <n v="155"/>
    <n v="129"/>
    <n v="247"/>
    <n v="196"/>
    <n v="10"/>
    <n v="68"/>
    <s v="3.Senior Citizen "/>
    <s v="Female"/>
    <n v="71955.25"/>
    <s v="Silver"/>
    <s v="Debit Card"/>
    <x v="166"/>
    <d v="1899-12-30T18:18:00"/>
    <n v="5"/>
    <x v="28"/>
    <n v="2024"/>
    <n v="18"/>
    <n v="18"/>
    <n v="0"/>
  </r>
  <r>
    <n v="285"/>
    <n v="2638"/>
    <n v="353"/>
    <x v="5"/>
    <s v="Appliances"/>
    <n v="2"/>
    <n v="181.42"/>
    <n v="362.84"/>
    <x v="284"/>
    <x v="4"/>
    <x v="3"/>
    <n v="446"/>
    <n v="80"/>
    <n v="148"/>
    <n v="109"/>
    <n v="8"/>
    <n v="64"/>
    <s v="3.Senior Citizen "/>
    <s v="Female"/>
    <n v="82805.84"/>
    <s v="Bronze"/>
    <s v="Cash"/>
    <x v="151"/>
    <d v="1899-12-30T11:53:00"/>
    <n v="4"/>
    <x v="27"/>
    <n v="2024"/>
    <n v="11"/>
    <n v="53"/>
    <n v="0"/>
  </r>
  <r>
    <n v="286"/>
    <n v="2200"/>
    <n v="642"/>
    <x v="5"/>
    <s v="Electronics"/>
    <n v="2"/>
    <n v="1068.21"/>
    <n v="2136.42"/>
    <x v="285"/>
    <x v="0"/>
    <x v="4"/>
    <n v="79"/>
    <n v="92"/>
    <n v="287"/>
    <n v="476"/>
    <n v="10"/>
    <n v="70"/>
    <s v="3.Senior Citizen "/>
    <s v="Female"/>
    <n v="103382.84"/>
    <s v="Platinum"/>
    <s v="Debit Card"/>
    <x v="169"/>
    <d v="1899-12-30T15:58:00"/>
    <n v="30"/>
    <x v="8"/>
    <n v="2024"/>
    <n v="15"/>
    <n v="58"/>
    <n v="0"/>
  </r>
  <r>
    <n v="287"/>
    <n v="9808"/>
    <n v="412"/>
    <x v="4"/>
    <s v="Appliances"/>
    <n v="2"/>
    <n v="799.62"/>
    <n v="1599.24"/>
    <x v="286"/>
    <x v="5"/>
    <x v="1"/>
    <n v="500"/>
    <n v="105"/>
    <n v="291"/>
    <n v="318"/>
    <n v="10"/>
    <n v="54"/>
    <s v="2.Middle age"/>
    <s v="Male"/>
    <n v="97877.09"/>
    <s v="Gold"/>
    <s v="Cash"/>
    <x v="152"/>
    <d v="1899-12-30T09:49:00"/>
    <n v="25"/>
    <x v="21"/>
    <n v="2024"/>
    <n v="9"/>
    <n v="49"/>
    <n v="0"/>
  </r>
  <r>
    <n v="288"/>
    <n v="4492"/>
    <n v="441"/>
    <x v="0"/>
    <s v="Appliances"/>
    <n v="5"/>
    <n v="200.22"/>
    <n v="1001.1"/>
    <x v="287"/>
    <x v="17"/>
    <x v="1"/>
    <n v="448"/>
    <n v="133"/>
    <n v="215"/>
    <n v="352"/>
    <n v="8"/>
    <n v="49"/>
    <s v="2.Middle age"/>
    <s v="Male"/>
    <n v="48771.41"/>
    <s v="Silver"/>
    <s v="Digital Wallet"/>
    <x v="77"/>
    <d v="1899-12-30T03:20:00"/>
    <n v="16"/>
    <x v="30"/>
    <n v="2024"/>
    <n v="3"/>
    <n v="20"/>
    <n v="0"/>
  </r>
  <r>
    <n v="289"/>
    <n v="9288"/>
    <n v="601"/>
    <x v="7"/>
    <s v="Appliances"/>
    <n v="1"/>
    <n v="1476.01"/>
    <n v="1476.01"/>
    <x v="288"/>
    <x v="10"/>
    <x v="1"/>
    <n v="449"/>
    <n v="94"/>
    <n v="105"/>
    <n v="341"/>
    <n v="5"/>
    <n v="23"/>
    <s v="1.Young age"/>
    <s v="Female"/>
    <n v="22630.66"/>
    <s v="Silver"/>
    <s v="Cash"/>
    <x v="170"/>
    <d v="1899-12-30T22:31:00"/>
    <n v="22"/>
    <x v="7"/>
    <n v="2024"/>
    <n v="22"/>
    <n v="31"/>
    <n v="0"/>
  </r>
  <r>
    <n v="290"/>
    <n v="5345"/>
    <n v="502"/>
    <x v="2"/>
    <s v="Electronics"/>
    <n v="1"/>
    <n v="1410.92"/>
    <n v="1410.92"/>
    <x v="289"/>
    <x v="2"/>
    <x v="3"/>
    <n v="437"/>
    <n v="144"/>
    <n v="296"/>
    <n v="354"/>
    <n v="3"/>
    <n v="29"/>
    <s v="1.Young age"/>
    <s v="Female"/>
    <n v="55948.7"/>
    <s v="Silver"/>
    <s v="Credit Card"/>
    <x v="70"/>
    <d v="1899-12-30T22:18:00"/>
    <n v="4"/>
    <x v="27"/>
    <n v="2024"/>
    <n v="22"/>
    <n v="18"/>
    <n v="0"/>
  </r>
  <r>
    <n v="291"/>
    <n v="3170"/>
    <n v="862"/>
    <x v="6"/>
    <s v="Appliances"/>
    <n v="5"/>
    <n v="548.05999999999995"/>
    <n v="2740.2999999999997"/>
    <x v="290"/>
    <x v="3"/>
    <x v="1"/>
    <n v="377"/>
    <n v="139"/>
    <n v="209"/>
    <n v="416"/>
    <n v="6"/>
    <n v="48"/>
    <s v="2.Middle age"/>
    <s v="Other"/>
    <n v="110677.56"/>
    <s v="Silver"/>
    <s v="Cash"/>
    <x v="50"/>
    <d v="1899-12-30T18:38:00"/>
    <n v="22"/>
    <x v="7"/>
    <n v="2024"/>
    <n v="18"/>
    <n v="38"/>
    <n v="0"/>
  </r>
  <r>
    <n v="292"/>
    <n v="6718"/>
    <n v="260"/>
    <x v="1"/>
    <s v="Appliances"/>
    <n v="3"/>
    <n v="1302.75"/>
    <n v="3908.25"/>
    <x v="291"/>
    <x v="3"/>
    <x v="0"/>
    <n v="269"/>
    <n v="133"/>
    <n v="292"/>
    <n v="364"/>
    <n v="5"/>
    <n v="54"/>
    <s v="2.Middle age"/>
    <s v="Other"/>
    <n v="83469.399999999994"/>
    <s v="Platinum"/>
    <s v="Digital Wallet"/>
    <x v="15"/>
    <d v="1899-12-30T23:28:00"/>
    <n v="2"/>
    <x v="13"/>
    <n v="2024"/>
    <n v="23"/>
    <n v="28"/>
    <n v="0"/>
  </r>
  <r>
    <n v="293"/>
    <n v="2127"/>
    <n v="118"/>
    <x v="3"/>
    <s v="Appliances"/>
    <n v="3"/>
    <n v="831.59"/>
    <n v="2494.77"/>
    <x v="292"/>
    <x v="12"/>
    <x v="0"/>
    <n v="192"/>
    <n v="114"/>
    <n v="140"/>
    <n v="219"/>
    <n v="3"/>
    <n v="32"/>
    <s v="1.Young age"/>
    <s v="Other"/>
    <n v="41295.660000000003"/>
    <s v="Bronze"/>
    <s v="Cash"/>
    <x v="13"/>
    <d v="1899-12-30T04:55:00"/>
    <n v="24"/>
    <x v="11"/>
    <n v="2024"/>
    <n v="4"/>
    <n v="55"/>
    <n v="0"/>
  </r>
  <r>
    <n v="294"/>
    <n v="5002"/>
    <n v="455"/>
    <x v="7"/>
    <s v="Appliances"/>
    <n v="2"/>
    <n v="961.7"/>
    <n v="1923.4"/>
    <x v="293"/>
    <x v="3"/>
    <x v="3"/>
    <n v="253"/>
    <n v="55"/>
    <n v="261"/>
    <n v="439"/>
    <n v="10"/>
    <n v="23"/>
    <s v="1.Young age"/>
    <s v="Male"/>
    <n v="82022.89"/>
    <s v="Bronze"/>
    <s v="Debit Card"/>
    <x v="171"/>
    <d v="1899-12-30T20:20:00"/>
    <n v="19"/>
    <x v="9"/>
    <n v="2024"/>
    <n v="20"/>
    <n v="20"/>
    <n v="0"/>
  </r>
  <r>
    <n v="295"/>
    <n v="7054"/>
    <n v="800"/>
    <x v="3"/>
    <s v="Appliances"/>
    <n v="3"/>
    <n v="1960.11"/>
    <n v="5880.33"/>
    <x v="294"/>
    <x v="6"/>
    <x v="2"/>
    <n v="275"/>
    <n v="136"/>
    <n v="263"/>
    <n v="297"/>
    <n v="1"/>
    <n v="58"/>
    <s v="2.Middle age"/>
    <s v="Other"/>
    <n v="61080.97"/>
    <s v="Platinum"/>
    <s v="Credit Card"/>
    <x v="172"/>
    <d v="1899-12-30T07:56:00"/>
    <n v="30"/>
    <x v="8"/>
    <n v="2024"/>
    <n v="7"/>
    <n v="56"/>
    <n v="0"/>
  </r>
  <r>
    <n v="296"/>
    <n v="5669"/>
    <n v="460"/>
    <x v="5"/>
    <s v="Appliances"/>
    <n v="5"/>
    <n v="1218.94"/>
    <n v="6094.7000000000007"/>
    <x v="295"/>
    <x v="13"/>
    <x v="4"/>
    <n v="187"/>
    <n v="78"/>
    <n v="192"/>
    <n v="333"/>
    <n v="5"/>
    <n v="20"/>
    <s v="1.Young age"/>
    <s v="Other"/>
    <n v="63702.21"/>
    <s v="Platinum"/>
    <s v="Cash"/>
    <x v="173"/>
    <d v="1899-12-30T21:25:00"/>
    <n v="12"/>
    <x v="26"/>
    <n v="2024"/>
    <n v="21"/>
    <n v="25"/>
    <n v="0"/>
  </r>
  <r>
    <n v="297"/>
    <n v="3584"/>
    <n v="463"/>
    <x v="7"/>
    <s v="Appliances"/>
    <n v="5"/>
    <n v="1946.31"/>
    <n v="9731.5499999999993"/>
    <x v="296"/>
    <x v="17"/>
    <x v="2"/>
    <n v="169"/>
    <n v="150"/>
    <n v="229"/>
    <n v="334"/>
    <n v="4"/>
    <n v="52"/>
    <s v="2.Middle age"/>
    <s v="Female"/>
    <n v="112477.58"/>
    <s v="Gold"/>
    <s v="Debit Card"/>
    <x v="102"/>
    <d v="1899-12-30T06:41:00"/>
    <n v="14"/>
    <x v="20"/>
    <n v="2024"/>
    <n v="6"/>
    <n v="41"/>
    <n v="0"/>
  </r>
  <r>
    <n v="298"/>
    <n v="8179"/>
    <n v="740"/>
    <x v="0"/>
    <s v="Electronics"/>
    <n v="2"/>
    <n v="1938.65"/>
    <n v="3877.3"/>
    <x v="297"/>
    <x v="8"/>
    <x v="0"/>
    <n v="130"/>
    <n v="133"/>
    <n v="218"/>
    <n v="359"/>
    <n v="7"/>
    <n v="27"/>
    <s v="1.Young age"/>
    <s v="Other"/>
    <n v="50989.919999999998"/>
    <s v="Bronze"/>
    <s v="Cash"/>
    <x v="174"/>
    <d v="1899-12-30T21:38:00"/>
    <n v="7"/>
    <x v="29"/>
    <n v="2024"/>
    <n v="21"/>
    <n v="38"/>
    <n v="0"/>
  </r>
  <r>
    <n v="299"/>
    <n v="9900"/>
    <n v="409"/>
    <x v="4"/>
    <s v="Appliances"/>
    <n v="2"/>
    <n v="813.26"/>
    <n v="1626.52"/>
    <x v="298"/>
    <x v="14"/>
    <x v="1"/>
    <n v="252"/>
    <n v="100"/>
    <n v="285"/>
    <n v="134"/>
    <n v="9"/>
    <n v="42"/>
    <s v="2.Middle age"/>
    <s v="Female"/>
    <n v="32428.51"/>
    <s v="Bronze"/>
    <s v="Cash"/>
    <x v="115"/>
    <d v="1899-12-30T06:04:00"/>
    <n v="3"/>
    <x v="0"/>
    <n v="2024"/>
    <n v="6"/>
    <n v="4"/>
    <n v="0"/>
  </r>
  <r>
    <n v="300"/>
    <n v="5956"/>
    <n v="341"/>
    <x v="0"/>
    <s v="Appliances"/>
    <n v="2"/>
    <n v="1518.42"/>
    <n v="3036.84"/>
    <x v="299"/>
    <x v="2"/>
    <x v="4"/>
    <n v="455"/>
    <n v="77"/>
    <n v="155"/>
    <n v="105"/>
    <n v="3"/>
    <n v="28"/>
    <s v="1.Young age"/>
    <s v="Male"/>
    <n v="57595.31"/>
    <s v="Gold"/>
    <s v="Cash"/>
    <x v="47"/>
    <d v="1899-12-30T21:05:00"/>
    <n v="25"/>
    <x v="21"/>
    <n v="2024"/>
    <n v="21"/>
    <n v="5"/>
    <n v="0"/>
  </r>
  <r>
    <n v="301"/>
    <n v="9666"/>
    <n v="613"/>
    <x v="1"/>
    <s v="Electronics"/>
    <n v="3"/>
    <n v="682.91"/>
    <n v="2048.73"/>
    <x v="300"/>
    <x v="11"/>
    <x v="0"/>
    <n v="4"/>
    <n v="121"/>
    <n v="197"/>
    <n v="352"/>
    <n v="8"/>
    <n v="59"/>
    <s v="2.Middle age"/>
    <s v="Male"/>
    <n v="25386.35"/>
    <s v="Bronze"/>
    <s v="Debit Card"/>
    <x v="47"/>
    <d v="1899-12-30T13:49:00"/>
    <n v="25"/>
    <x v="21"/>
    <n v="2024"/>
    <n v="13"/>
    <n v="49"/>
    <n v="0"/>
  </r>
  <r>
    <n v="302"/>
    <n v="1128"/>
    <n v="382"/>
    <x v="0"/>
    <s v="Appliances"/>
    <n v="4"/>
    <n v="885.34"/>
    <n v="3541.36"/>
    <x v="301"/>
    <x v="19"/>
    <x v="2"/>
    <n v="403"/>
    <n v="77"/>
    <n v="104"/>
    <n v="101"/>
    <n v="6"/>
    <n v="59"/>
    <s v="2.Middle age"/>
    <s v="Female"/>
    <n v="94243.61"/>
    <s v="Platinum"/>
    <s v="Cash"/>
    <x v="175"/>
    <d v="1899-12-30T03:36:00"/>
    <n v="17"/>
    <x v="6"/>
    <n v="2024"/>
    <n v="3"/>
    <n v="36"/>
    <n v="0"/>
  </r>
  <r>
    <n v="303"/>
    <n v="5905"/>
    <n v="931"/>
    <x v="3"/>
    <s v="Appliances"/>
    <n v="1"/>
    <n v="915.45"/>
    <n v="915.45"/>
    <x v="302"/>
    <x v="1"/>
    <x v="4"/>
    <n v="35"/>
    <n v="101"/>
    <n v="234"/>
    <n v="361"/>
    <n v="7"/>
    <n v="48"/>
    <s v="2.Middle age"/>
    <s v="Other"/>
    <n v="69297.55"/>
    <s v="Gold"/>
    <s v="Debit Card"/>
    <x v="59"/>
    <d v="1899-12-30T03:05:00"/>
    <n v="1"/>
    <x v="10"/>
    <n v="2024"/>
    <n v="3"/>
    <n v="5"/>
    <n v="0"/>
  </r>
  <r>
    <n v="304"/>
    <n v="2697"/>
    <n v="163"/>
    <x v="3"/>
    <s v="Appliances"/>
    <n v="4"/>
    <n v="575.21"/>
    <n v="2300.84"/>
    <x v="303"/>
    <x v="10"/>
    <x v="4"/>
    <n v="257"/>
    <n v="87"/>
    <n v="115"/>
    <n v="453"/>
    <n v="9"/>
    <n v="47"/>
    <s v="2.Middle age"/>
    <s v="Other"/>
    <n v="116334.25"/>
    <s v="Gold"/>
    <s v="Cash"/>
    <x v="176"/>
    <d v="1899-12-30T04:58:00"/>
    <n v="8"/>
    <x v="19"/>
    <n v="2024"/>
    <n v="4"/>
    <n v="58"/>
    <n v="0"/>
  </r>
  <r>
    <n v="305"/>
    <n v="3200"/>
    <n v="740"/>
    <x v="6"/>
    <s v="Electronics"/>
    <n v="2"/>
    <n v="1561.34"/>
    <n v="3122.68"/>
    <x v="304"/>
    <x v="16"/>
    <x v="4"/>
    <n v="301"/>
    <n v="112"/>
    <n v="194"/>
    <n v="168"/>
    <n v="5"/>
    <n v="38"/>
    <s v="2.Middle age"/>
    <s v="Other"/>
    <n v="104977.68"/>
    <s v="Platinum"/>
    <s v="Debit Card"/>
    <x v="20"/>
    <d v="1899-12-30T13:01:00"/>
    <n v="6"/>
    <x v="5"/>
    <n v="2024"/>
    <n v="13"/>
    <n v="1"/>
    <n v="0"/>
  </r>
  <r>
    <n v="306"/>
    <n v="5333"/>
    <n v="363"/>
    <x v="5"/>
    <s v="Appliances"/>
    <n v="5"/>
    <n v="804.3"/>
    <n v="4021.5"/>
    <x v="305"/>
    <x v="2"/>
    <x v="4"/>
    <n v="240"/>
    <n v="67"/>
    <n v="190"/>
    <n v="228"/>
    <n v="10"/>
    <n v="44"/>
    <s v="2.Middle age"/>
    <s v="Male"/>
    <n v="77499.14"/>
    <s v="Gold"/>
    <s v="Credit Card"/>
    <x v="118"/>
    <d v="1899-12-30T00:02:00"/>
    <n v="27"/>
    <x v="17"/>
    <n v="2024"/>
    <n v="0"/>
    <n v="2"/>
    <n v="0"/>
  </r>
  <r>
    <n v="307"/>
    <n v="2891"/>
    <n v="999"/>
    <x v="2"/>
    <s v="Electronics"/>
    <n v="3"/>
    <n v="1773.01"/>
    <n v="5319.03"/>
    <x v="306"/>
    <x v="16"/>
    <x v="1"/>
    <n v="390"/>
    <n v="71"/>
    <n v="237"/>
    <n v="127"/>
    <n v="8"/>
    <n v="67"/>
    <s v="3.Senior Citizen "/>
    <s v="Male"/>
    <n v="46094.6"/>
    <s v="Silver"/>
    <s v="Cash"/>
    <x v="3"/>
    <d v="1899-12-30T17:08:00"/>
    <n v="15"/>
    <x v="3"/>
    <n v="2024"/>
    <n v="17"/>
    <n v="8"/>
    <n v="0"/>
  </r>
  <r>
    <n v="308"/>
    <n v="2753"/>
    <n v="496"/>
    <x v="4"/>
    <s v="Appliances"/>
    <n v="2"/>
    <n v="1106.07"/>
    <n v="2212.14"/>
    <x v="307"/>
    <x v="11"/>
    <x v="3"/>
    <n v="249"/>
    <n v="88"/>
    <n v="134"/>
    <n v="357"/>
    <n v="9"/>
    <n v="64"/>
    <s v="3.Senior Citizen "/>
    <s v="Female"/>
    <n v="53642.89"/>
    <s v="Silver"/>
    <s v="Cash"/>
    <x v="177"/>
    <d v="1899-12-30T18:12:00"/>
    <n v="29"/>
    <x v="25"/>
    <n v="2024"/>
    <n v="18"/>
    <n v="12"/>
    <n v="0"/>
  </r>
  <r>
    <n v="309"/>
    <n v="3546"/>
    <n v="934"/>
    <x v="7"/>
    <s v="Electronics"/>
    <n v="3"/>
    <n v="1943.58"/>
    <n v="5830.74"/>
    <x v="308"/>
    <x v="11"/>
    <x v="3"/>
    <n v="306"/>
    <n v="96"/>
    <n v="273"/>
    <n v="412"/>
    <n v="6"/>
    <n v="56"/>
    <s v="2.Middle age"/>
    <s v="Male"/>
    <n v="49577.45"/>
    <s v="Platinum"/>
    <s v="Digital Wallet"/>
    <x v="66"/>
    <d v="1899-12-30T14:40:00"/>
    <n v="17"/>
    <x v="6"/>
    <n v="2024"/>
    <n v="14"/>
    <n v="40"/>
    <n v="0"/>
  </r>
  <r>
    <n v="310"/>
    <n v="5462"/>
    <n v="130"/>
    <x v="7"/>
    <s v="Electronics"/>
    <n v="1"/>
    <n v="1719.82"/>
    <n v="1719.82"/>
    <x v="309"/>
    <x v="12"/>
    <x v="4"/>
    <n v="351"/>
    <n v="91"/>
    <n v="134"/>
    <n v="214"/>
    <n v="1"/>
    <n v="56"/>
    <s v="2.Middle age"/>
    <s v="Other"/>
    <n v="61627.13"/>
    <s v="Gold"/>
    <s v="Credit Card"/>
    <x v="59"/>
    <d v="1899-12-30T15:37:00"/>
    <n v="1"/>
    <x v="10"/>
    <n v="2024"/>
    <n v="15"/>
    <n v="37"/>
    <n v="0"/>
  </r>
  <r>
    <n v="311"/>
    <n v="5616"/>
    <n v="668"/>
    <x v="7"/>
    <s v="Electronics"/>
    <n v="4"/>
    <n v="1723.26"/>
    <n v="6893.04"/>
    <x v="310"/>
    <x v="6"/>
    <x v="3"/>
    <n v="177"/>
    <n v="148"/>
    <n v="207"/>
    <n v="424"/>
    <n v="8"/>
    <n v="63"/>
    <s v="3.Senior Citizen "/>
    <s v="Other"/>
    <n v="38617.07"/>
    <s v="Platinum"/>
    <s v="Credit Card"/>
    <x v="178"/>
    <d v="1899-12-30T23:21:00"/>
    <n v="27"/>
    <x v="17"/>
    <n v="2024"/>
    <n v="23"/>
    <n v="21"/>
    <n v="0"/>
  </r>
  <r>
    <n v="312"/>
    <n v="4450"/>
    <n v="386"/>
    <x v="5"/>
    <s v="Electronics"/>
    <n v="2"/>
    <n v="917.31"/>
    <n v="1834.62"/>
    <x v="311"/>
    <x v="13"/>
    <x v="0"/>
    <n v="391"/>
    <n v="115"/>
    <n v="136"/>
    <n v="283"/>
    <n v="9"/>
    <n v="57"/>
    <s v="2.Middle age"/>
    <s v="Female"/>
    <n v="42203.45"/>
    <s v="Silver"/>
    <s v="Debit Card"/>
    <x v="112"/>
    <d v="1899-12-30T14:26:00"/>
    <n v="31"/>
    <x v="18"/>
    <n v="2024"/>
    <n v="14"/>
    <n v="26"/>
    <n v="0"/>
  </r>
  <r>
    <n v="313"/>
    <n v="6617"/>
    <n v="330"/>
    <x v="5"/>
    <s v="Electronics"/>
    <n v="4"/>
    <n v="442.59"/>
    <n v="1770.36"/>
    <x v="312"/>
    <x v="12"/>
    <x v="4"/>
    <n v="23"/>
    <n v="145"/>
    <n v="293"/>
    <n v="142"/>
    <n v="7"/>
    <n v="65"/>
    <s v="3.Senior Citizen "/>
    <s v="Male"/>
    <n v="28062.22"/>
    <s v="Platinum"/>
    <s v="Digital Wallet"/>
    <x v="159"/>
    <d v="1899-12-30T02:03:00"/>
    <n v="28"/>
    <x v="1"/>
    <n v="2024"/>
    <n v="2"/>
    <n v="3"/>
    <n v="0"/>
  </r>
  <r>
    <n v="314"/>
    <n v="4335"/>
    <n v="255"/>
    <x v="1"/>
    <s v="Electronics"/>
    <n v="2"/>
    <n v="1617.77"/>
    <n v="3235.54"/>
    <x v="313"/>
    <x v="0"/>
    <x v="0"/>
    <n v="63"/>
    <n v="62"/>
    <n v="151"/>
    <n v="466"/>
    <n v="8"/>
    <n v="18"/>
    <s v="1.Young age"/>
    <s v="Other"/>
    <n v="118750.33"/>
    <s v="Bronze"/>
    <s v="Credit Card"/>
    <x v="179"/>
    <d v="1899-12-30T07:44:00"/>
    <n v="23"/>
    <x v="22"/>
    <n v="2024"/>
    <n v="7"/>
    <n v="44"/>
    <n v="0"/>
  </r>
  <r>
    <n v="315"/>
    <n v="5325"/>
    <n v="449"/>
    <x v="7"/>
    <s v="Electronics"/>
    <n v="1"/>
    <n v="148.86000000000001"/>
    <n v="148.86000000000001"/>
    <x v="314"/>
    <x v="6"/>
    <x v="2"/>
    <n v="457"/>
    <n v="112"/>
    <n v="280"/>
    <n v="455"/>
    <n v="3"/>
    <n v="45"/>
    <s v="2.Middle age"/>
    <s v="Female"/>
    <n v="118889.25"/>
    <s v="Bronze"/>
    <s v="Credit Card"/>
    <x v="180"/>
    <d v="1899-12-30T03:24:00"/>
    <n v="15"/>
    <x v="3"/>
    <n v="2024"/>
    <n v="3"/>
    <n v="24"/>
    <n v="0"/>
  </r>
  <r>
    <n v="316"/>
    <n v="9280"/>
    <n v="502"/>
    <x v="2"/>
    <s v="Appliances"/>
    <n v="1"/>
    <n v="1108.8599999999999"/>
    <n v="1108.8599999999999"/>
    <x v="315"/>
    <x v="6"/>
    <x v="4"/>
    <n v="350"/>
    <n v="54"/>
    <n v="270"/>
    <n v="212"/>
    <n v="6"/>
    <n v="62"/>
    <s v="3.Senior Citizen "/>
    <s v="Male"/>
    <n v="41161.22"/>
    <s v="Bronze"/>
    <s v="Credit Card"/>
    <x v="88"/>
    <d v="1899-12-30T22:06:00"/>
    <n v="5"/>
    <x v="28"/>
    <n v="2024"/>
    <n v="22"/>
    <n v="6"/>
    <n v="0"/>
  </r>
  <r>
    <n v="317"/>
    <n v="9004"/>
    <n v="772"/>
    <x v="7"/>
    <s v="Electronics"/>
    <n v="5"/>
    <n v="1169.1600000000001"/>
    <n v="5845.8"/>
    <x v="316"/>
    <x v="1"/>
    <x v="3"/>
    <n v="154"/>
    <n v="117"/>
    <n v="121"/>
    <n v="197"/>
    <n v="4"/>
    <n v="19"/>
    <s v="1.Young age"/>
    <s v="Male"/>
    <n v="89805.81"/>
    <s v="Bronze"/>
    <s v="Cash"/>
    <x v="181"/>
    <d v="1899-12-30T22:56:00"/>
    <n v="12"/>
    <x v="26"/>
    <n v="2024"/>
    <n v="22"/>
    <n v="56"/>
    <n v="0"/>
  </r>
  <r>
    <n v="318"/>
    <n v="5114"/>
    <n v="240"/>
    <x v="6"/>
    <s v="Electronics"/>
    <n v="1"/>
    <n v="324.38"/>
    <n v="324.38"/>
    <x v="317"/>
    <x v="13"/>
    <x v="2"/>
    <n v="192"/>
    <n v="143"/>
    <n v="204"/>
    <n v="480"/>
    <n v="1"/>
    <n v="37"/>
    <s v="2.Middle age"/>
    <s v="Other"/>
    <n v="88610.3"/>
    <s v="Gold"/>
    <s v="Cash"/>
    <x v="56"/>
    <d v="1899-12-30T00:06:00"/>
    <n v="9"/>
    <x v="24"/>
    <n v="2024"/>
    <n v="0"/>
    <n v="6"/>
    <n v="0"/>
  </r>
  <r>
    <n v="319"/>
    <n v="1832"/>
    <n v="189"/>
    <x v="2"/>
    <s v="Electronics"/>
    <n v="3"/>
    <n v="213.16"/>
    <n v="639.48"/>
    <x v="318"/>
    <x v="9"/>
    <x v="0"/>
    <n v="231"/>
    <n v="78"/>
    <n v="217"/>
    <n v="490"/>
    <n v="9"/>
    <n v="25"/>
    <s v="1.Young age"/>
    <s v="Male"/>
    <n v="91842.84"/>
    <s v="Platinum"/>
    <s v="Digital Wallet"/>
    <x v="7"/>
    <d v="1899-12-30T05:47:00"/>
    <n v="22"/>
    <x v="7"/>
    <n v="2024"/>
    <n v="5"/>
    <n v="47"/>
    <n v="0"/>
  </r>
  <r>
    <n v="320"/>
    <n v="2512"/>
    <n v="847"/>
    <x v="2"/>
    <s v="Electronics"/>
    <n v="4"/>
    <n v="831.51"/>
    <n v="3326.04"/>
    <x v="319"/>
    <x v="4"/>
    <x v="2"/>
    <n v="480"/>
    <n v="80"/>
    <n v="195"/>
    <n v="149"/>
    <n v="2"/>
    <n v="50"/>
    <s v="2.Middle age"/>
    <s v="Female"/>
    <n v="75531.429999999993"/>
    <s v="Bronze"/>
    <s v="Credit Card"/>
    <x v="182"/>
    <d v="1899-12-30T12:29:00"/>
    <n v="9"/>
    <x v="24"/>
    <n v="2024"/>
    <n v="12"/>
    <n v="29"/>
    <n v="0"/>
  </r>
  <r>
    <n v="321"/>
    <n v="7939"/>
    <n v="491"/>
    <x v="3"/>
    <s v="Electronics"/>
    <n v="4"/>
    <n v="64.45"/>
    <n v="257.8"/>
    <x v="320"/>
    <x v="17"/>
    <x v="0"/>
    <n v="22"/>
    <n v="94"/>
    <n v="105"/>
    <n v="281"/>
    <n v="6"/>
    <n v="45"/>
    <s v="2.Middle age"/>
    <s v="Other"/>
    <n v="31754.23"/>
    <s v="Silver"/>
    <s v="Debit Card"/>
    <x v="155"/>
    <d v="1899-12-30T17:20:00"/>
    <n v="2"/>
    <x v="13"/>
    <n v="2024"/>
    <n v="17"/>
    <n v="20"/>
    <n v="0"/>
  </r>
  <r>
    <n v="322"/>
    <n v="5533"/>
    <n v="633"/>
    <x v="5"/>
    <s v="Electronics"/>
    <n v="3"/>
    <n v="866.45"/>
    <n v="2599.3500000000004"/>
    <x v="321"/>
    <x v="14"/>
    <x v="3"/>
    <n v="383"/>
    <n v="58"/>
    <n v="116"/>
    <n v="332"/>
    <n v="9"/>
    <n v="57"/>
    <s v="2.Middle age"/>
    <s v="Male"/>
    <n v="116422.23"/>
    <s v="Silver"/>
    <s v="Digital Wallet"/>
    <x v="90"/>
    <d v="1899-12-30T03:41:00"/>
    <n v="14"/>
    <x v="20"/>
    <n v="2024"/>
    <n v="3"/>
    <n v="41"/>
    <n v="0"/>
  </r>
  <r>
    <n v="323"/>
    <n v="1722"/>
    <n v="794"/>
    <x v="2"/>
    <s v="Electronics"/>
    <n v="1"/>
    <n v="744.84"/>
    <n v="744.84"/>
    <x v="322"/>
    <x v="14"/>
    <x v="3"/>
    <n v="477"/>
    <n v="150"/>
    <n v="121"/>
    <n v="395"/>
    <n v="1"/>
    <n v="70"/>
    <s v="3.Senior Citizen "/>
    <s v="Other"/>
    <n v="24069.22"/>
    <s v="Silver"/>
    <s v="Debit Card"/>
    <x v="183"/>
    <d v="1899-12-30T15:04:00"/>
    <n v="13"/>
    <x v="4"/>
    <n v="2024"/>
    <n v="15"/>
    <n v="4"/>
    <n v="0"/>
  </r>
  <r>
    <n v="324"/>
    <n v="1058"/>
    <n v="727"/>
    <x v="6"/>
    <s v="Appliances"/>
    <n v="2"/>
    <n v="671.38"/>
    <n v="1342.76"/>
    <x v="323"/>
    <x v="7"/>
    <x v="0"/>
    <n v="315"/>
    <n v="147"/>
    <n v="194"/>
    <n v="191"/>
    <n v="9"/>
    <n v="42"/>
    <s v="2.Middle age"/>
    <s v="Male"/>
    <n v="74270.48"/>
    <s v="Platinum"/>
    <s v="Debit Card"/>
    <x v="86"/>
    <d v="1899-12-30T21:36:00"/>
    <n v="7"/>
    <x v="29"/>
    <n v="2024"/>
    <n v="21"/>
    <n v="36"/>
    <n v="0"/>
  </r>
  <r>
    <n v="325"/>
    <n v="6464"/>
    <n v="993"/>
    <x v="5"/>
    <s v="Electronics"/>
    <n v="1"/>
    <n v="926.76"/>
    <n v="926.76"/>
    <x v="324"/>
    <x v="11"/>
    <x v="3"/>
    <n v="347"/>
    <n v="148"/>
    <n v="150"/>
    <n v="128"/>
    <n v="7"/>
    <n v="18"/>
    <s v="1.Young age"/>
    <s v="Female"/>
    <n v="67128.740000000005"/>
    <s v="Bronze"/>
    <s v="Digital Wallet"/>
    <x v="157"/>
    <d v="1899-12-30T10:53:00"/>
    <n v="25"/>
    <x v="21"/>
    <n v="2024"/>
    <n v="10"/>
    <n v="53"/>
    <n v="0"/>
  </r>
  <r>
    <n v="326"/>
    <n v="3143"/>
    <n v="740"/>
    <x v="0"/>
    <s v="Electronics"/>
    <n v="4"/>
    <n v="1037.81"/>
    <n v="4151.24"/>
    <x v="325"/>
    <x v="6"/>
    <x v="1"/>
    <n v="385"/>
    <n v="87"/>
    <n v="134"/>
    <n v="387"/>
    <n v="8"/>
    <n v="57"/>
    <s v="2.Middle age"/>
    <s v="Female"/>
    <n v="112864.42"/>
    <s v="Bronze"/>
    <s v="Debit Card"/>
    <x v="44"/>
    <d v="1899-12-30T11:56:00"/>
    <n v="21"/>
    <x v="15"/>
    <n v="2024"/>
    <n v="11"/>
    <n v="56"/>
    <n v="0"/>
  </r>
  <r>
    <n v="327"/>
    <n v="5291"/>
    <n v="802"/>
    <x v="2"/>
    <s v="Appliances"/>
    <n v="3"/>
    <n v="1904.61"/>
    <n v="5713.83"/>
    <x v="326"/>
    <x v="3"/>
    <x v="0"/>
    <n v="116"/>
    <n v="132"/>
    <n v="262"/>
    <n v="192"/>
    <n v="9"/>
    <n v="41"/>
    <s v="2.Middle age"/>
    <s v="Male"/>
    <n v="116683.06"/>
    <s v="Gold"/>
    <s v="Digital Wallet"/>
    <x v="184"/>
    <d v="1899-12-30T00:24:00"/>
    <n v="14"/>
    <x v="20"/>
    <n v="2024"/>
    <n v="0"/>
    <n v="24"/>
    <n v="0"/>
  </r>
  <r>
    <n v="328"/>
    <n v="3647"/>
    <n v="332"/>
    <x v="5"/>
    <s v="Appliances"/>
    <n v="2"/>
    <n v="694.56"/>
    <n v="1389.12"/>
    <x v="327"/>
    <x v="17"/>
    <x v="1"/>
    <n v="216"/>
    <n v="135"/>
    <n v="215"/>
    <n v="443"/>
    <n v="10"/>
    <n v="42"/>
    <s v="2.Middle age"/>
    <s v="Other"/>
    <n v="111545.68"/>
    <s v="Silver"/>
    <s v="Digital Wallet"/>
    <x v="185"/>
    <d v="1899-12-30T23:32:00"/>
    <n v="11"/>
    <x v="12"/>
    <n v="2024"/>
    <n v="23"/>
    <n v="32"/>
    <n v="0"/>
  </r>
  <r>
    <n v="329"/>
    <n v="8239"/>
    <n v="527"/>
    <x v="3"/>
    <s v="Electronics"/>
    <n v="5"/>
    <n v="1347.74"/>
    <n v="6738.7"/>
    <x v="328"/>
    <x v="15"/>
    <x v="1"/>
    <n v="250"/>
    <n v="73"/>
    <n v="291"/>
    <n v="227"/>
    <n v="5"/>
    <n v="43"/>
    <s v="2.Middle age"/>
    <s v="Female"/>
    <n v="22609.52"/>
    <s v="Bronze"/>
    <s v="Credit Card"/>
    <x v="101"/>
    <d v="1899-12-30T21:21:00"/>
    <n v="24"/>
    <x v="11"/>
    <n v="2024"/>
    <n v="21"/>
    <n v="21"/>
    <n v="0"/>
  </r>
  <r>
    <n v="330"/>
    <n v="8007"/>
    <n v="346"/>
    <x v="6"/>
    <s v="Electronics"/>
    <n v="3"/>
    <n v="1069.3399999999999"/>
    <n v="3208.0199999999995"/>
    <x v="329"/>
    <x v="8"/>
    <x v="4"/>
    <n v="73"/>
    <n v="83"/>
    <n v="106"/>
    <n v="321"/>
    <n v="6"/>
    <n v="24"/>
    <s v="1.Young age"/>
    <s v="Male"/>
    <n v="23361.279999999999"/>
    <s v="Silver"/>
    <s v="Debit Card"/>
    <x v="173"/>
    <d v="1899-12-30T06:28:00"/>
    <n v="12"/>
    <x v="26"/>
    <n v="2024"/>
    <n v="6"/>
    <n v="28"/>
    <n v="0"/>
  </r>
  <r>
    <n v="331"/>
    <n v="1158"/>
    <n v="686"/>
    <x v="2"/>
    <s v="Electronics"/>
    <n v="1"/>
    <n v="827.26"/>
    <n v="827.26"/>
    <x v="330"/>
    <x v="10"/>
    <x v="3"/>
    <n v="388"/>
    <n v="84"/>
    <n v="298"/>
    <n v="297"/>
    <n v="2"/>
    <n v="23"/>
    <s v="1.Young age"/>
    <s v="Male"/>
    <n v="64614"/>
    <s v="Gold"/>
    <s v="Credit Card"/>
    <x v="186"/>
    <d v="1899-12-30T12:50:00"/>
    <n v="2"/>
    <x v="13"/>
    <n v="2024"/>
    <n v="12"/>
    <n v="50"/>
    <n v="0"/>
  </r>
  <r>
    <n v="332"/>
    <n v="2832"/>
    <n v="256"/>
    <x v="7"/>
    <s v="Electronics"/>
    <n v="5"/>
    <n v="689.17"/>
    <n v="3445.85"/>
    <x v="331"/>
    <x v="4"/>
    <x v="4"/>
    <n v="328"/>
    <n v="132"/>
    <n v="155"/>
    <n v="142"/>
    <n v="2"/>
    <n v="70"/>
    <s v="3.Senior Citizen "/>
    <s v="Female"/>
    <n v="69946.679999999993"/>
    <s v="Platinum"/>
    <s v="Cash"/>
    <x v="187"/>
    <d v="1899-12-30T23:39:00"/>
    <n v="10"/>
    <x v="2"/>
    <n v="2024"/>
    <n v="23"/>
    <n v="39"/>
    <n v="0"/>
  </r>
  <r>
    <n v="333"/>
    <n v="2232"/>
    <n v="536"/>
    <x v="4"/>
    <s v="Electronics"/>
    <n v="3"/>
    <n v="1529.37"/>
    <n v="4588.1099999999997"/>
    <x v="332"/>
    <x v="10"/>
    <x v="2"/>
    <n v="487"/>
    <n v="131"/>
    <n v="176"/>
    <n v="463"/>
    <n v="10"/>
    <n v="65"/>
    <s v="3.Senior Citizen "/>
    <s v="Male"/>
    <n v="115675.81"/>
    <s v="Silver"/>
    <s v="Credit Card"/>
    <x v="40"/>
    <d v="1899-12-30T00:36:00"/>
    <n v="6"/>
    <x v="5"/>
    <n v="2024"/>
    <n v="0"/>
    <n v="36"/>
    <n v="0"/>
  </r>
  <r>
    <n v="334"/>
    <n v="3442"/>
    <n v="419"/>
    <x v="2"/>
    <s v="Electronics"/>
    <n v="2"/>
    <n v="1782.51"/>
    <n v="3565.02"/>
    <x v="333"/>
    <x v="1"/>
    <x v="2"/>
    <n v="175"/>
    <n v="150"/>
    <n v="296"/>
    <n v="298"/>
    <n v="4"/>
    <n v="53"/>
    <s v="2.Middle age"/>
    <s v="Female"/>
    <n v="80139.34"/>
    <s v="Bronze"/>
    <s v="Cash"/>
    <x v="188"/>
    <d v="1899-12-30T18:35:00"/>
    <n v="19"/>
    <x v="9"/>
    <n v="2024"/>
    <n v="18"/>
    <n v="35"/>
    <n v="0"/>
  </r>
  <r>
    <n v="335"/>
    <n v="9938"/>
    <n v="719"/>
    <x v="1"/>
    <s v="Electronics"/>
    <n v="1"/>
    <n v="736.53"/>
    <n v="736.53"/>
    <x v="334"/>
    <x v="11"/>
    <x v="1"/>
    <n v="462"/>
    <n v="128"/>
    <n v="124"/>
    <n v="429"/>
    <n v="3"/>
    <n v="29"/>
    <s v="1.Young age"/>
    <s v="Other"/>
    <n v="102177.08"/>
    <s v="Bronze"/>
    <s v="Cash"/>
    <x v="131"/>
    <d v="1899-12-30T03:43:00"/>
    <n v="4"/>
    <x v="27"/>
    <n v="2024"/>
    <n v="3"/>
    <n v="43"/>
    <n v="0"/>
  </r>
  <r>
    <n v="336"/>
    <n v="1590"/>
    <n v="437"/>
    <x v="3"/>
    <s v="Electronics"/>
    <n v="1"/>
    <n v="1982.84"/>
    <n v="1982.84"/>
    <x v="335"/>
    <x v="12"/>
    <x v="2"/>
    <n v="22"/>
    <n v="130"/>
    <n v="173"/>
    <n v="183"/>
    <n v="5"/>
    <n v="53"/>
    <s v="2.Middle age"/>
    <s v="Male"/>
    <n v="29406.46"/>
    <s v="Gold"/>
    <s v="Cash"/>
    <x v="46"/>
    <d v="1899-12-30T10:31:00"/>
    <n v="21"/>
    <x v="15"/>
    <n v="2024"/>
    <n v="10"/>
    <n v="31"/>
    <n v="0"/>
  </r>
  <r>
    <n v="337"/>
    <n v="7049"/>
    <n v="559"/>
    <x v="1"/>
    <s v="Electronics"/>
    <n v="2"/>
    <n v="385.69"/>
    <n v="771.38"/>
    <x v="336"/>
    <x v="13"/>
    <x v="3"/>
    <n v="380"/>
    <n v="140"/>
    <n v="213"/>
    <n v="108"/>
    <n v="7"/>
    <n v="54"/>
    <s v="2.Middle age"/>
    <s v="Male"/>
    <n v="77136.61"/>
    <s v="Silver"/>
    <s v="Digital Wallet"/>
    <x v="160"/>
    <d v="1899-12-30T22:48:00"/>
    <n v="27"/>
    <x v="17"/>
    <n v="2024"/>
    <n v="22"/>
    <n v="48"/>
    <n v="0"/>
  </r>
  <r>
    <n v="338"/>
    <n v="3426"/>
    <n v="655"/>
    <x v="7"/>
    <s v="Electronics"/>
    <n v="4"/>
    <n v="967.01"/>
    <n v="3868.04"/>
    <x v="337"/>
    <x v="5"/>
    <x v="2"/>
    <n v="65"/>
    <n v="102"/>
    <n v="222"/>
    <n v="142"/>
    <n v="8"/>
    <n v="26"/>
    <s v="1.Young age"/>
    <s v="Female"/>
    <n v="60294.6"/>
    <s v="Silver"/>
    <s v="Digital Wallet"/>
    <x v="189"/>
    <d v="1899-12-30T22:12:00"/>
    <n v="1"/>
    <x v="10"/>
    <n v="2024"/>
    <n v="22"/>
    <n v="12"/>
    <n v="0"/>
  </r>
  <r>
    <n v="339"/>
    <n v="8041"/>
    <n v="234"/>
    <x v="3"/>
    <s v="Appliances"/>
    <n v="2"/>
    <n v="585.46"/>
    <n v="1170.92"/>
    <x v="338"/>
    <x v="7"/>
    <x v="2"/>
    <n v="464"/>
    <n v="101"/>
    <n v="186"/>
    <n v="328"/>
    <n v="2"/>
    <n v="23"/>
    <s v="1.Young age"/>
    <s v="Other"/>
    <n v="97493.09"/>
    <s v="Bronze"/>
    <s v="Cash"/>
    <x v="190"/>
    <d v="1899-12-30T06:20:00"/>
    <n v="7"/>
    <x v="29"/>
    <n v="2024"/>
    <n v="6"/>
    <n v="20"/>
    <n v="0"/>
  </r>
  <r>
    <n v="340"/>
    <n v="3088"/>
    <n v="311"/>
    <x v="5"/>
    <s v="Electronics"/>
    <n v="4"/>
    <n v="63.35"/>
    <n v="253.4"/>
    <x v="339"/>
    <x v="16"/>
    <x v="3"/>
    <n v="257"/>
    <n v="139"/>
    <n v="293"/>
    <n v="177"/>
    <n v="10"/>
    <n v="63"/>
    <s v="3.Senior Citizen "/>
    <s v="Female"/>
    <n v="65288.5"/>
    <s v="Silver"/>
    <s v="Cash"/>
    <x v="191"/>
    <d v="1899-12-30T08:01:00"/>
    <n v="24"/>
    <x v="11"/>
    <n v="2024"/>
    <n v="8"/>
    <n v="1"/>
    <n v="0"/>
  </r>
  <r>
    <n v="341"/>
    <n v="1685"/>
    <n v="768"/>
    <x v="0"/>
    <s v="Electronics"/>
    <n v="1"/>
    <n v="803.51"/>
    <n v="803.51"/>
    <x v="340"/>
    <x v="17"/>
    <x v="0"/>
    <n v="357"/>
    <n v="81"/>
    <n v="197"/>
    <n v="401"/>
    <n v="10"/>
    <n v="19"/>
    <s v="1.Young age"/>
    <s v="Female"/>
    <n v="21085.85"/>
    <s v="Bronze"/>
    <s v="Credit Card"/>
    <x v="59"/>
    <d v="1899-12-30T11:18:00"/>
    <n v="1"/>
    <x v="10"/>
    <n v="2024"/>
    <n v="11"/>
    <n v="18"/>
    <n v="0"/>
  </r>
  <r>
    <n v="342"/>
    <n v="6050"/>
    <n v="241"/>
    <x v="6"/>
    <s v="Electronics"/>
    <n v="5"/>
    <n v="920.5"/>
    <n v="4602.5"/>
    <x v="341"/>
    <x v="10"/>
    <x v="0"/>
    <n v="14"/>
    <n v="135"/>
    <n v="278"/>
    <n v="266"/>
    <n v="10"/>
    <n v="48"/>
    <s v="2.Middle age"/>
    <s v="Other"/>
    <n v="112509.32"/>
    <s v="Gold"/>
    <s v="Cash"/>
    <x v="146"/>
    <d v="1899-12-30T18:40:00"/>
    <n v="19"/>
    <x v="9"/>
    <n v="2024"/>
    <n v="18"/>
    <n v="40"/>
    <n v="0"/>
  </r>
  <r>
    <n v="343"/>
    <n v="6974"/>
    <n v="694"/>
    <x v="7"/>
    <s v="Electronics"/>
    <n v="3"/>
    <n v="1065.99"/>
    <n v="3197.9700000000003"/>
    <x v="342"/>
    <x v="19"/>
    <x v="1"/>
    <n v="29"/>
    <n v="127"/>
    <n v="239"/>
    <n v="475"/>
    <n v="3"/>
    <n v="38"/>
    <s v="2.Middle age"/>
    <s v="Male"/>
    <n v="106220.95"/>
    <s v="Gold"/>
    <s v="Digital Wallet"/>
    <x v="88"/>
    <d v="1899-12-30T06:10:00"/>
    <n v="5"/>
    <x v="28"/>
    <n v="2024"/>
    <n v="6"/>
    <n v="10"/>
    <n v="0"/>
  </r>
  <r>
    <n v="344"/>
    <n v="1653"/>
    <n v="654"/>
    <x v="3"/>
    <s v="Appliances"/>
    <n v="4"/>
    <n v="1628.13"/>
    <n v="6512.52"/>
    <x v="343"/>
    <x v="6"/>
    <x v="2"/>
    <n v="408"/>
    <n v="54"/>
    <n v="230"/>
    <n v="159"/>
    <n v="8"/>
    <n v="50"/>
    <s v="2.Middle age"/>
    <s v="Female"/>
    <n v="114144.79"/>
    <s v="Silver"/>
    <s v="Cash"/>
    <x v="141"/>
    <d v="1899-12-30T08:53:00"/>
    <n v="17"/>
    <x v="6"/>
    <n v="2024"/>
    <n v="8"/>
    <n v="53"/>
    <n v="0"/>
  </r>
  <r>
    <n v="345"/>
    <n v="6862"/>
    <n v="800"/>
    <x v="3"/>
    <s v="Appliances"/>
    <n v="2"/>
    <n v="1626.3"/>
    <n v="3252.6"/>
    <x v="344"/>
    <x v="17"/>
    <x v="4"/>
    <n v="353"/>
    <n v="148"/>
    <n v="278"/>
    <n v="447"/>
    <n v="6"/>
    <n v="45"/>
    <s v="2.Middle age"/>
    <s v="Female"/>
    <n v="70933.929999999993"/>
    <s v="Silver"/>
    <s v="Cash"/>
    <x v="117"/>
    <d v="1899-12-30T05:02:00"/>
    <n v="20"/>
    <x v="23"/>
    <n v="2024"/>
    <n v="5"/>
    <n v="2"/>
    <n v="0"/>
  </r>
  <r>
    <n v="346"/>
    <n v="4441"/>
    <n v="919"/>
    <x v="3"/>
    <s v="Electronics"/>
    <n v="5"/>
    <n v="1718.88"/>
    <n v="8594.4000000000015"/>
    <x v="345"/>
    <x v="16"/>
    <x v="2"/>
    <n v="158"/>
    <n v="55"/>
    <n v="272"/>
    <n v="171"/>
    <n v="3"/>
    <n v="37"/>
    <s v="2.Middle age"/>
    <s v="Male"/>
    <n v="70705.679999999993"/>
    <s v="Silver"/>
    <s v="Cash"/>
    <x v="192"/>
    <d v="1899-12-30T05:23:00"/>
    <n v="22"/>
    <x v="7"/>
    <n v="2024"/>
    <n v="5"/>
    <n v="23"/>
    <n v="0"/>
  </r>
  <r>
    <n v="347"/>
    <n v="5088"/>
    <n v="307"/>
    <x v="0"/>
    <s v="Appliances"/>
    <n v="4"/>
    <n v="617.78"/>
    <n v="2471.12"/>
    <x v="346"/>
    <x v="8"/>
    <x v="1"/>
    <n v="341"/>
    <n v="143"/>
    <n v="207"/>
    <n v="295"/>
    <n v="4"/>
    <n v="32"/>
    <s v="1.Young age"/>
    <s v="Female"/>
    <n v="113094.12"/>
    <s v="Platinum"/>
    <s v="Credit Card"/>
    <x v="70"/>
    <d v="1899-12-30T04:53:00"/>
    <n v="4"/>
    <x v="27"/>
    <n v="2024"/>
    <n v="4"/>
    <n v="53"/>
    <n v="0"/>
  </r>
  <r>
    <n v="348"/>
    <n v="2684"/>
    <n v="983"/>
    <x v="1"/>
    <s v="Electronics"/>
    <n v="3"/>
    <n v="162.11000000000001"/>
    <n v="486.33000000000004"/>
    <x v="347"/>
    <x v="16"/>
    <x v="3"/>
    <n v="39"/>
    <n v="54"/>
    <n v="154"/>
    <n v="429"/>
    <n v="8"/>
    <n v="41"/>
    <s v="2.Middle age"/>
    <s v="Male"/>
    <n v="102283.76"/>
    <s v="Bronze"/>
    <s v="Cash"/>
    <x v="60"/>
    <d v="1899-12-30T05:32:00"/>
    <n v="22"/>
    <x v="7"/>
    <n v="2024"/>
    <n v="5"/>
    <n v="32"/>
    <n v="0"/>
  </r>
  <r>
    <n v="349"/>
    <n v="6794"/>
    <n v="241"/>
    <x v="1"/>
    <s v="Appliances"/>
    <n v="4"/>
    <n v="189.02"/>
    <n v="756.08"/>
    <x v="348"/>
    <x v="2"/>
    <x v="4"/>
    <n v="236"/>
    <n v="83"/>
    <n v="288"/>
    <n v="305"/>
    <n v="2"/>
    <n v="53"/>
    <s v="2.Middle age"/>
    <s v="Female"/>
    <n v="113813.65"/>
    <s v="Platinum"/>
    <s v="Cash"/>
    <x v="20"/>
    <d v="1899-12-30T14:36:00"/>
    <n v="6"/>
    <x v="5"/>
    <n v="2024"/>
    <n v="14"/>
    <n v="36"/>
    <n v="0"/>
  </r>
  <r>
    <n v="350"/>
    <n v="7658"/>
    <n v="416"/>
    <x v="4"/>
    <s v="Electronics"/>
    <n v="1"/>
    <n v="796.1"/>
    <n v="796.1"/>
    <x v="349"/>
    <x v="7"/>
    <x v="1"/>
    <n v="247"/>
    <n v="95"/>
    <n v="224"/>
    <n v="129"/>
    <n v="1"/>
    <n v="69"/>
    <s v="3.Senior Citizen "/>
    <s v="Other"/>
    <n v="63354.16"/>
    <s v="Bronze"/>
    <s v="Credit Card"/>
    <x v="193"/>
    <d v="1899-12-30T22:23:00"/>
    <n v="18"/>
    <x v="16"/>
    <n v="2024"/>
    <n v="22"/>
    <n v="23"/>
    <n v="0"/>
  </r>
  <r>
    <n v="351"/>
    <n v="3532"/>
    <n v="805"/>
    <x v="1"/>
    <s v="Appliances"/>
    <n v="3"/>
    <n v="547.94000000000005"/>
    <n v="1643.8200000000002"/>
    <x v="350"/>
    <x v="14"/>
    <x v="3"/>
    <n v="460"/>
    <n v="77"/>
    <n v="122"/>
    <n v="449"/>
    <n v="1"/>
    <n v="33"/>
    <s v="1.Young age"/>
    <s v="Male"/>
    <n v="23247.89"/>
    <s v="Bronze"/>
    <s v="Credit Card"/>
    <x v="136"/>
    <d v="1899-12-30T16:56:00"/>
    <n v="27"/>
    <x v="17"/>
    <n v="2024"/>
    <n v="16"/>
    <n v="56"/>
    <n v="0"/>
  </r>
  <r>
    <n v="352"/>
    <n v="4878"/>
    <n v="822"/>
    <x v="1"/>
    <s v="Appliances"/>
    <n v="3"/>
    <n v="257.7"/>
    <n v="773.09999999999991"/>
    <x v="351"/>
    <x v="19"/>
    <x v="4"/>
    <n v="364"/>
    <n v="125"/>
    <n v="160"/>
    <n v="387"/>
    <n v="3"/>
    <n v="19"/>
    <s v="1.Young age"/>
    <s v="Other"/>
    <n v="74292.800000000003"/>
    <s v="Bronze"/>
    <s v="Credit Card"/>
    <x v="82"/>
    <d v="1899-12-30T16:22:00"/>
    <n v="7"/>
    <x v="29"/>
    <n v="2024"/>
    <n v="16"/>
    <n v="22"/>
    <n v="0"/>
  </r>
  <r>
    <n v="353"/>
    <n v="3662"/>
    <n v="636"/>
    <x v="5"/>
    <s v="Electronics"/>
    <n v="4"/>
    <n v="391.49"/>
    <n v="1565.96"/>
    <x v="352"/>
    <x v="16"/>
    <x v="3"/>
    <n v="16"/>
    <n v="140"/>
    <n v="212"/>
    <n v="314"/>
    <n v="10"/>
    <n v="55"/>
    <s v="2.Middle age"/>
    <s v="Male"/>
    <n v="42515.65"/>
    <s v="Platinum"/>
    <s v="Digital Wallet"/>
    <x v="128"/>
    <d v="1899-12-30T07:48:00"/>
    <n v="5"/>
    <x v="28"/>
    <n v="2024"/>
    <n v="7"/>
    <n v="48"/>
    <n v="0"/>
  </r>
  <r>
    <n v="354"/>
    <n v="3900"/>
    <n v="238"/>
    <x v="3"/>
    <s v="Appliances"/>
    <n v="1"/>
    <n v="550.54"/>
    <n v="550.54"/>
    <x v="353"/>
    <x v="3"/>
    <x v="0"/>
    <n v="424"/>
    <n v="120"/>
    <n v="251"/>
    <n v="400"/>
    <n v="6"/>
    <n v="49"/>
    <s v="2.Middle age"/>
    <s v="Other"/>
    <n v="73241.62"/>
    <s v="Silver"/>
    <s v="Cash"/>
    <x v="194"/>
    <d v="1899-12-30T03:39:00"/>
    <n v="1"/>
    <x v="10"/>
    <n v="2024"/>
    <n v="3"/>
    <n v="39"/>
    <n v="0"/>
  </r>
  <r>
    <n v="355"/>
    <n v="7755"/>
    <n v="540"/>
    <x v="0"/>
    <s v="Electronics"/>
    <n v="3"/>
    <n v="639.95000000000005"/>
    <n v="1919.8500000000001"/>
    <x v="354"/>
    <x v="5"/>
    <x v="3"/>
    <n v="325"/>
    <n v="52"/>
    <n v="250"/>
    <n v="316"/>
    <n v="10"/>
    <n v="38"/>
    <s v="2.Middle age"/>
    <s v="Female"/>
    <n v="86383.31"/>
    <s v="Silver"/>
    <s v="Digital Wallet"/>
    <x v="195"/>
    <d v="1899-12-30T10:07:00"/>
    <n v="2"/>
    <x v="13"/>
    <n v="2024"/>
    <n v="10"/>
    <n v="7"/>
    <n v="0"/>
  </r>
  <r>
    <n v="356"/>
    <n v="1406"/>
    <n v="888"/>
    <x v="3"/>
    <s v="Electronics"/>
    <n v="3"/>
    <n v="183.99"/>
    <n v="551.97"/>
    <x v="355"/>
    <x v="3"/>
    <x v="2"/>
    <n v="253"/>
    <n v="84"/>
    <n v="237"/>
    <n v="497"/>
    <n v="7"/>
    <n v="32"/>
    <s v="1.Young age"/>
    <s v="Other"/>
    <n v="69038.02"/>
    <s v="Silver"/>
    <s v="Debit Card"/>
    <x v="70"/>
    <d v="1899-12-30T09:58:00"/>
    <n v="4"/>
    <x v="27"/>
    <n v="2024"/>
    <n v="9"/>
    <n v="58"/>
    <n v="0"/>
  </r>
  <r>
    <n v="357"/>
    <n v="3938"/>
    <n v="248"/>
    <x v="3"/>
    <s v="Electronics"/>
    <n v="3"/>
    <n v="1048.97"/>
    <n v="3146.91"/>
    <x v="356"/>
    <x v="9"/>
    <x v="3"/>
    <n v="123"/>
    <n v="139"/>
    <n v="220"/>
    <n v="156"/>
    <n v="4"/>
    <n v="30"/>
    <s v="1.Young age"/>
    <s v="Female"/>
    <n v="98849.01"/>
    <s v="Bronze"/>
    <s v="Credit Card"/>
    <x v="57"/>
    <d v="1899-12-30T13:20:00"/>
    <n v="29"/>
    <x v="25"/>
    <n v="2024"/>
    <n v="13"/>
    <n v="20"/>
    <n v="0"/>
  </r>
  <r>
    <n v="358"/>
    <n v="6442"/>
    <n v="771"/>
    <x v="4"/>
    <s v="Electronics"/>
    <n v="5"/>
    <n v="1242.6600000000001"/>
    <n v="6213.3"/>
    <x v="357"/>
    <x v="4"/>
    <x v="3"/>
    <n v="138"/>
    <n v="142"/>
    <n v="102"/>
    <n v="144"/>
    <n v="6"/>
    <n v="62"/>
    <s v="3.Senior Citizen "/>
    <s v="Male"/>
    <n v="80636.41"/>
    <s v="Silver"/>
    <s v="Cash"/>
    <x v="9"/>
    <d v="1899-12-30T13:30:00"/>
    <n v="17"/>
    <x v="6"/>
    <n v="2024"/>
    <n v="13"/>
    <n v="30"/>
    <n v="0"/>
  </r>
  <r>
    <n v="359"/>
    <n v="7745"/>
    <n v="678"/>
    <x v="1"/>
    <s v="Electronics"/>
    <n v="1"/>
    <n v="1869.26"/>
    <n v="1869.26"/>
    <x v="358"/>
    <x v="18"/>
    <x v="4"/>
    <n v="358"/>
    <n v="120"/>
    <n v="234"/>
    <n v="110"/>
    <n v="2"/>
    <n v="42"/>
    <s v="2.Middle age"/>
    <s v="Other"/>
    <n v="24458.959999999999"/>
    <s v="Bronze"/>
    <s v="Credit Card"/>
    <x v="179"/>
    <d v="1899-12-30T12:49:00"/>
    <n v="23"/>
    <x v="22"/>
    <n v="2024"/>
    <n v="12"/>
    <n v="49"/>
    <n v="0"/>
  </r>
  <r>
    <n v="360"/>
    <n v="5065"/>
    <n v="261"/>
    <x v="5"/>
    <s v="Appliances"/>
    <n v="2"/>
    <n v="59.63"/>
    <n v="119.26"/>
    <x v="359"/>
    <x v="17"/>
    <x v="3"/>
    <n v="435"/>
    <n v="147"/>
    <n v="107"/>
    <n v="383"/>
    <n v="9"/>
    <n v="30"/>
    <s v="1.Young age"/>
    <s v="Other"/>
    <n v="104473.09"/>
    <s v="Bronze"/>
    <s v="Cash"/>
    <x v="79"/>
    <d v="1899-12-30T00:05:00"/>
    <n v="23"/>
    <x v="22"/>
    <n v="2024"/>
    <n v="0"/>
    <n v="5"/>
    <n v="0"/>
  </r>
  <r>
    <n v="361"/>
    <n v="5371"/>
    <n v="425"/>
    <x v="1"/>
    <s v="Electronics"/>
    <n v="1"/>
    <n v="1613.27"/>
    <n v="1613.27"/>
    <x v="360"/>
    <x v="14"/>
    <x v="4"/>
    <n v="216"/>
    <n v="119"/>
    <n v="276"/>
    <n v="238"/>
    <n v="8"/>
    <n v="25"/>
    <s v="1.Young age"/>
    <s v="Male"/>
    <n v="46944.25"/>
    <s v="Bronze"/>
    <s v="Cash"/>
    <x v="87"/>
    <d v="1899-12-30T04:06:00"/>
    <n v="24"/>
    <x v="11"/>
    <n v="2024"/>
    <n v="4"/>
    <n v="6"/>
    <n v="0"/>
  </r>
  <r>
    <n v="362"/>
    <n v="3608"/>
    <n v="169"/>
    <x v="5"/>
    <s v="Electronics"/>
    <n v="3"/>
    <n v="1674.72"/>
    <n v="5024.16"/>
    <x v="361"/>
    <x v="13"/>
    <x v="0"/>
    <n v="21"/>
    <n v="144"/>
    <n v="185"/>
    <n v="100"/>
    <n v="6"/>
    <n v="34"/>
    <s v="1.Young age"/>
    <s v="Other"/>
    <n v="55993.41"/>
    <s v="Gold"/>
    <s v="Credit Card"/>
    <x v="196"/>
    <d v="1899-12-30T05:04:00"/>
    <n v="20"/>
    <x v="23"/>
    <n v="2024"/>
    <n v="5"/>
    <n v="4"/>
    <n v="0"/>
  </r>
  <r>
    <n v="363"/>
    <n v="2771"/>
    <n v="670"/>
    <x v="2"/>
    <s v="Electronics"/>
    <n v="1"/>
    <n v="443.1"/>
    <n v="443.1"/>
    <x v="362"/>
    <x v="19"/>
    <x v="4"/>
    <n v="344"/>
    <n v="103"/>
    <n v="163"/>
    <n v="444"/>
    <n v="8"/>
    <n v="55"/>
    <s v="2.Middle age"/>
    <s v="Male"/>
    <n v="39924.06"/>
    <s v="Bronze"/>
    <s v="Digital Wallet"/>
    <x v="197"/>
    <d v="1899-12-30T17:54:00"/>
    <n v="27"/>
    <x v="17"/>
    <n v="2024"/>
    <n v="17"/>
    <n v="54"/>
    <n v="0"/>
  </r>
  <r>
    <n v="364"/>
    <n v="7267"/>
    <n v="645"/>
    <x v="2"/>
    <s v="Electronics"/>
    <n v="4"/>
    <n v="842.74"/>
    <n v="3370.96"/>
    <x v="363"/>
    <x v="17"/>
    <x v="1"/>
    <n v="127"/>
    <n v="113"/>
    <n v="229"/>
    <n v="222"/>
    <n v="1"/>
    <n v="26"/>
    <s v="1.Young age"/>
    <s v="Other"/>
    <n v="79592.570000000007"/>
    <s v="Bronze"/>
    <s v="Debit Card"/>
    <x v="123"/>
    <d v="1899-12-30T09:36:00"/>
    <n v="9"/>
    <x v="24"/>
    <n v="2024"/>
    <n v="9"/>
    <n v="36"/>
    <n v="0"/>
  </r>
  <r>
    <n v="365"/>
    <n v="1634"/>
    <n v="836"/>
    <x v="3"/>
    <s v="Electronics"/>
    <n v="3"/>
    <n v="1092.0999999999999"/>
    <n v="3276.2999999999997"/>
    <x v="364"/>
    <x v="9"/>
    <x v="0"/>
    <n v="54"/>
    <n v="130"/>
    <n v="147"/>
    <n v="419"/>
    <n v="6"/>
    <n v="50"/>
    <s v="2.Middle age"/>
    <s v="Male"/>
    <n v="47940.47"/>
    <s v="Platinum"/>
    <s v="Cash"/>
    <x v="133"/>
    <d v="1899-12-30T22:04:00"/>
    <n v="12"/>
    <x v="26"/>
    <n v="2024"/>
    <n v="22"/>
    <n v="4"/>
    <n v="0"/>
  </r>
  <r>
    <n v="366"/>
    <n v="8711"/>
    <n v="221"/>
    <x v="0"/>
    <s v="Electronics"/>
    <n v="1"/>
    <n v="880.31"/>
    <n v="880.31"/>
    <x v="365"/>
    <x v="15"/>
    <x v="1"/>
    <n v="211"/>
    <n v="71"/>
    <n v="238"/>
    <n v="113"/>
    <n v="4"/>
    <n v="58"/>
    <s v="2.Middle age"/>
    <s v="Male"/>
    <n v="116305.9"/>
    <s v="Bronze"/>
    <s v="Credit Card"/>
    <x v="158"/>
    <d v="1899-12-30T22:09:00"/>
    <n v="26"/>
    <x v="14"/>
    <n v="2024"/>
    <n v="22"/>
    <n v="9"/>
    <n v="0"/>
  </r>
  <r>
    <n v="367"/>
    <n v="4644"/>
    <n v="288"/>
    <x v="5"/>
    <s v="Appliances"/>
    <n v="1"/>
    <n v="1049.49"/>
    <n v="1049.49"/>
    <x v="366"/>
    <x v="17"/>
    <x v="1"/>
    <n v="50"/>
    <n v="90"/>
    <n v="249"/>
    <n v="480"/>
    <n v="3"/>
    <n v="55"/>
    <s v="2.Middle age"/>
    <s v="Female"/>
    <n v="71666.350000000006"/>
    <s v="Platinum"/>
    <s v="Cash"/>
    <x v="177"/>
    <d v="1899-12-30T17:48:00"/>
    <n v="29"/>
    <x v="25"/>
    <n v="2024"/>
    <n v="17"/>
    <n v="48"/>
    <n v="0"/>
  </r>
  <r>
    <n v="368"/>
    <n v="4269"/>
    <n v="425"/>
    <x v="4"/>
    <s v="Electronics"/>
    <n v="5"/>
    <n v="505.09"/>
    <n v="2525.4499999999998"/>
    <x v="367"/>
    <x v="17"/>
    <x v="3"/>
    <n v="113"/>
    <n v="63"/>
    <n v="240"/>
    <n v="390"/>
    <n v="1"/>
    <n v="44"/>
    <s v="2.Middle age"/>
    <s v="Other"/>
    <n v="72116.570000000007"/>
    <s v="Gold"/>
    <s v="Credit Card"/>
    <x v="14"/>
    <d v="1899-12-30T07:30:00"/>
    <n v="11"/>
    <x v="12"/>
    <n v="2024"/>
    <n v="7"/>
    <n v="30"/>
    <n v="0"/>
  </r>
  <r>
    <n v="369"/>
    <n v="8541"/>
    <n v="959"/>
    <x v="4"/>
    <s v="Electronics"/>
    <n v="3"/>
    <n v="670.64"/>
    <n v="2011.92"/>
    <x v="368"/>
    <x v="2"/>
    <x v="4"/>
    <n v="339"/>
    <n v="88"/>
    <n v="289"/>
    <n v="192"/>
    <n v="10"/>
    <n v="55"/>
    <s v="2.Middle age"/>
    <s v="Male"/>
    <n v="67845.38"/>
    <s v="Platinum"/>
    <s v="Debit Card"/>
    <x v="4"/>
    <d v="1899-12-30T07:18:00"/>
    <n v="13"/>
    <x v="4"/>
    <n v="2024"/>
    <n v="7"/>
    <n v="18"/>
    <n v="0"/>
  </r>
  <r>
    <n v="370"/>
    <n v="6728"/>
    <n v="249"/>
    <x v="1"/>
    <s v="Appliances"/>
    <n v="3"/>
    <n v="966.41"/>
    <n v="2899.23"/>
    <x v="369"/>
    <x v="4"/>
    <x v="1"/>
    <n v="152"/>
    <n v="51"/>
    <n v="119"/>
    <n v="437"/>
    <n v="4"/>
    <n v="24"/>
    <s v="1.Young age"/>
    <s v="Male"/>
    <n v="44522.13"/>
    <s v="Bronze"/>
    <s v="Digital Wallet"/>
    <x v="71"/>
    <d v="1899-12-30T21:46:00"/>
    <n v="29"/>
    <x v="25"/>
    <n v="2024"/>
    <n v="21"/>
    <n v="46"/>
    <n v="0"/>
  </r>
  <r>
    <n v="371"/>
    <n v="6000"/>
    <n v="844"/>
    <x v="1"/>
    <s v="Appliances"/>
    <n v="4"/>
    <n v="131.69999999999999"/>
    <n v="526.79999999999995"/>
    <x v="370"/>
    <x v="17"/>
    <x v="0"/>
    <n v="6"/>
    <n v="137"/>
    <n v="145"/>
    <n v="435"/>
    <n v="7"/>
    <n v="51"/>
    <s v="2.Middle age"/>
    <s v="Other"/>
    <n v="107570.14"/>
    <s v="Gold"/>
    <s v="Cash"/>
    <x v="191"/>
    <d v="1899-12-30T07:03:00"/>
    <n v="24"/>
    <x v="11"/>
    <n v="2024"/>
    <n v="7"/>
    <n v="3"/>
    <n v="0"/>
  </r>
  <r>
    <n v="372"/>
    <n v="4728"/>
    <n v="130"/>
    <x v="0"/>
    <s v="Appliances"/>
    <n v="3"/>
    <n v="173.87"/>
    <n v="521.61"/>
    <x v="371"/>
    <x v="7"/>
    <x v="4"/>
    <n v="382"/>
    <n v="123"/>
    <n v="280"/>
    <n v="443"/>
    <n v="2"/>
    <n v="61"/>
    <s v="3.Senior Citizen "/>
    <s v="Female"/>
    <n v="44813.85"/>
    <s v="Silver"/>
    <s v="Credit Card"/>
    <x v="198"/>
    <d v="1899-12-30T11:04:00"/>
    <n v="19"/>
    <x v="9"/>
    <n v="2024"/>
    <n v="11"/>
    <n v="4"/>
    <n v="0"/>
  </r>
  <r>
    <n v="373"/>
    <n v="4652"/>
    <n v="883"/>
    <x v="0"/>
    <s v="Appliances"/>
    <n v="1"/>
    <n v="88.77"/>
    <n v="88.77"/>
    <x v="372"/>
    <x v="14"/>
    <x v="1"/>
    <n v="249"/>
    <n v="98"/>
    <n v="138"/>
    <n v="344"/>
    <n v="4"/>
    <n v="43"/>
    <s v="2.Middle age"/>
    <s v="Male"/>
    <n v="51655.92"/>
    <s v="Bronze"/>
    <s v="Credit Card"/>
    <x v="163"/>
    <d v="1899-12-30T05:27:00"/>
    <n v="6"/>
    <x v="5"/>
    <n v="2024"/>
    <n v="5"/>
    <n v="27"/>
    <n v="0"/>
  </r>
  <r>
    <n v="374"/>
    <n v="1387"/>
    <n v="426"/>
    <x v="5"/>
    <s v="Electronics"/>
    <n v="5"/>
    <n v="528.04"/>
    <n v="2640.2"/>
    <x v="373"/>
    <x v="17"/>
    <x v="1"/>
    <n v="300"/>
    <n v="64"/>
    <n v="267"/>
    <n v="300"/>
    <n v="1"/>
    <n v="25"/>
    <s v="1.Young age"/>
    <s v="Male"/>
    <n v="41467.300000000003"/>
    <s v="Platinum"/>
    <s v="Cash"/>
    <x v="132"/>
    <d v="1899-12-30T03:08:00"/>
    <n v="3"/>
    <x v="0"/>
    <n v="2024"/>
    <n v="3"/>
    <n v="8"/>
    <n v="0"/>
  </r>
  <r>
    <n v="375"/>
    <n v="4164"/>
    <n v="523"/>
    <x v="1"/>
    <s v="Appliances"/>
    <n v="1"/>
    <n v="428.27"/>
    <n v="428.27"/>
    <x v="374"/>
    <x v="19"/>
    <x v="3"/>
    <n v="316"/>
    <n v="144"/>
    <n v="300"/>
    <n v="347"/>
    <n v="2"/>
    <n v="60"/>
    <s v="3.Senior Citizen "/>
    <s v="Female"/>
    <n v="68714.59"/>
    <s v="Platinum"/>
    <s v="Digital Wallet"/>
    <x v="132"/>
    <d v="1899-12-30T05:40:00"/>
    <n v="3"/>
    <x v="0"/>
    <n v="2024"/>
    <n v="5"/>
    <n v="40"/>
    <n v="0"/>
  </r>
  <r>
    <n v="376"/>
    <n v="7528"/>
    <n v="521"/>
    <x v="1"/>
    <s v="Appliances"/>
    <n v="5"/>
    <n v="1769.7"/>
    <n v="8848.5"/>
    <x v="375"/>
    <x v="11"/>
    <x v="3"/>
    <n v="65"/>
    <n v="106"/>
    <n v="298"/>
    <n v="210"/>
    <n v="5"/>
    <n v="48"/>
    <s v="2.Middle age"/>
    <s v="Female"/>
    <n v="117961.14"/>
    <s v="Platinum"/>
    <s v="Digital Wallet"/>
    <x v="199"/>
    <d v="1899-12-30T06:22:00"/>
    <n v="7"/>
    <x v="29"/>
    <n v="2024"/>
    <n v="6"/>
    <n v="22"/>
    <n v="0"/>
  </r>
  <r>
    <n v="377"/>
    <n v="6378"/>
    <n v="410"/>
    <x v="5"/>
    <s v="Appliances"/>
    <n v="4"/>
    <n v="631.67999999999995"/>
    <n v="2526.7199999999998"/>
    <x v="376"/>
    <x v="3"/>
    <x v="2"/>
    <n v="410"/>
    <n v="56"/>
    <n v="157"/>
    <n v="487"/>
    <n v="5"/>
    <n v="38"/>
    <s v="2.Middle age"/>
    <s v="Female"/>
    <n v="92165.87"/>
    <s v="Platinum"/>
    <s v="Debit Card"/>
    <x v="94"/>
    <d v="1899-12-30T15:59:00"/>
    <n v="29"/>
    <x v="25"/>
    <n v="2024"/>
    <n v="15"/>
    <n v="59"/>
    <n v="0"/>
  </r>
  <r>
    <n v="378"/>
    <n v="5564"/>
    <n v="553"/>
    <x v="4"/>
    <s v="Electronics"/>
    <n v="5"/>
    <n v="1876.39"/>
    <n v="9381.9500000000007"/>
    <x v="377"/>
    <x v="17"/>
    <x v="2"/>
    <n v="350"/>
    <n v="122"/>
    <n v="268"/>
    <n v="310"/>
    <n v="7"/>
    <n v="59"/>
    <s v="2.Middle age"/>
    <s v="Other"/>
    <n v="21269.13"/>
    <s v="Silver"/>
    <s v="Cash"/>
    <x v="148"/>
    <d v="1899-12-30T20:14:00"/>
    <n v="7"/>
    <x v="29"/>
    <n v="2024"/>
    <n v="20"/>
    <n v="14"/>
    <n v="0"/>
  </r>
  <r>
    <n v="379"/>
    <n v="2137"/>
    <n v="863"/>
    <x v="4"/>
    <s v="Electronics"/>
    <n v="2"/>
    <n v="350.07"/>
    <n v="700.14"/>
    <x v="378"/>
    <x v="12"/>
    <x v="0"/>
    <n v="381"/>
    <n v="124"/>
    <n v="256"/>
    <n v="110"/>
    <n v="5"/>
    <n v="43"/>
    <s v="2.Middle age"/>
    <s v="Male"/>
    <n v="101915.84"/>
    <s v="Bronze"/>
    <s v="Credit Card"/>
    <x v="200"/>
    <d v="1899-12-30T01:48:00"/>
    <n v="24"/>
    <x v="11"/>
    <n v="2024"/>
    <n v="1"/>
    <n v="48"/>
    <n v="0"/>
  </r>
  <r>
    <n v="380"/>
    <n v="5573"/>
    <n v="941"/>
    <x v="2"/>
    <s v="Appliances"/>
    <n v="5"/>
    <n v="463.71"/>
    <n v="2318.5499999999997"/>
    <x v="379"/>
    <x v="6"/>
    <x v="0"/>
    <n v="44"/>
    <n v="114"/>
    <n v="199"/>
    <n v="496"/>
    <n v="2"/>
    <n v="52"/>
    <s v="2.Middle age"/>
    <s v="Male"/>
    <n v="53625.25"/>
    <s v="Bronze"/>
    <s v="Debit Card"/>
    <x v="201"/>
    <d v="1899-12-30T17:17:00"/>
    <n v="17"/>
    <x v="6"/>
    <n v="2024"/>
    <n v="17"/>
    <n v="17"/>
    <n v="0"/>
  </r>
  <r>
    <n v="381"/>
    <n v="6753"/>
    <n v="752"/>
    <x v="3"/>
    <s v="Appliances"/>
    <n v="3"/>
    <n v="1303.83"/>
    <n v="3911.49"/>
    <x v="380"/>
    <x v="15"/>
    <x v="0"/>
    <n v="197"/>
    <n v="107"/>
    <n v="184"/>
    <n v="370"/>
    <n v="10"/>
    <n v="45"/>
    <s v="2.Middle age"/>
    <s v="Male"/>
    <n v="43217.33"/>
    <s v="Bronze"/>
    <s v="Credit Card"/>
    <x v="166"/>
    <d v="1899-12-30T14:12:00"/>
    <n v="5"/>
    <x v="28"/>
    <n v="2024"/>
    <n v="14"/>
    <n v="12"/>
    <n v="0"/>
  </r>
  <r>
    <n v="382"/>
    <n v="9346"/>
    <n v="856"/>
    <x v="0"/>
    <s v="Electronics"/>
    <n v="4"/>
    <n v="168.49"/>
    <n v="673.96"/>
    <x v="381"/>
    <x v="3"/>
    <x v="2"/>
    <n v="453"/>
    <n v="76"/>
    <n v="215"/>
    <n v="313"/>
    <n v="8"/>
    <n v="31"/>
    <s v="1.Young age"/>
    <s v="Male"/>
    <n v="113623.19"/>
    <s v="Gold"/>
    <s v="Debit Card"/>
    <x v="93"/>
    <d v="1899-12-30T18:44:00"/>
    <n v="2"/>
    <x v="13"/>
    <n v="2024"/>
    <n v="18"/>
    <n v="44"/>
    <n v="0"/>
  </r>
  <r>
    <n v="383"/>
    <n v="7548"/>
    <n v="380"/>
    <x v="4"/>
    <s v="Electronics"/>
    <n v="5"/>
    <n v="138.18"/>
    <n v="690.90000000000009"/>
    <x v="382"/>
    <x v="1"/>
    <x v="4"/>
    <n v="137"/>
    <n v="59"/>
    <n v="276"/>
    <n v="217"/>
    <n v="3"/>
    <n v="34"/>
    <s v="1.Young age"/>
    <s v="Male"/>
    <n v="72120.570000000007"/>
    <s v="Gold"/>
    <s v="Cash"/>
    <x v="2"/>
    <d v="1899-12-30T18:12:00"/>
    <n v="10"/>
    <x v="2"/>
    <n v="2024"/>
    <n v="18"/>
    <n v="12"/>
    <n v="0"/>
  </r>
  <r>
    <n v="384"/>
    <n v="9785"/>
    <n v="255"/>
    <x v="3"/>
    <s v="Electronics"/>
    <n v="4"/>
    <n v="1402.69"/>
    <n v="5610.76"/>
    <x v="383"/>
    <x v="6"/>
    <x v="1"/>
    <n v="179"/>
    <n v="113"/>
    <n v="291"/>
    <n v="205"/>
    <n v="10"/>
    <n v="38"/>
    <s v="2.Middle age"/>
    <s v="Male"/>
    <n v="77105.759999999995"/>
    <s v="Silver"/>
    <s v="Cash"/>
    <x v="18"/>
    <d v="1899-12-30T02:36:00"/>
    <n v="21"/>
    <x v="15"/>
    <n v="2024"/>
    <n v="2"/>
    <n v="36"/>
    <n v="0"/>
  </r>
  <r>
    <n v="385"/>
    <n v="6425"/>
    <n v="897"/>
    <x v="0"/>
    <s v="Electronics"/>
    <n v="3"/>
    <n v="1476.08"/>
    <n v="4428.24"/>
    <x v="384"/>
    <x v="4"/>
    <x v="1"/>
    <n v="246"/>
    <n v="51"/>
    <n v="193"/>
    <n v="211"/>
    <n v="5"/>
    <n v="60"/>
    <s v="3.Senior Citizen "/>
    <s v="Female"/>
    <n v="35279.11"/>
    <s v="Bronze"/>
    <s v="Credit Card"/>
    <x v="191"/>
    <d v="1899-12-30T02:04:00"/>
    <n v="24"/>
    <x v="11"/>
    <n v="2024"/>
    <n v="2"/>
    <n v="4"/>
    <n v="0"/>
  </r>
  <r>
    <n v="386"/>
    <n v="1452"/>
    <n v="292"/>
    <x v="1"/>
    <s v="Appliances"/>
    <n v="2"/>
    <n v="1104.0899999999999"/>
    <n v="2208.1799999999998"/>
    <x v="385"/>
    <x v="7"/>
    <x v="3"/>
    <n v="165"/>
    <n v="125"/>
    <n v="149"/>
    <n v="398"/>
    <n v="2"/>
    <n v="35"/>
    <s v="2.Middle age"/>
    <s v="Other"/>
    <n v="21771.3"/>
    <s v="Gold"/>
    <s v="Digital Wallet"/>
    <x v="82"/>
    <d v="1899-12-30T04:08:00"/>
    <n v="7"/>
    <x v="29"/>
    <n v="2024"/>
    <n v="4"/>
    <n v="8"/>
    <n v="0"/>
  </r>
  <r>
    <n v="387"/>
    <n v="2889"/>
    <n v="209"/>
    <x v="7"/>
    <s v="Appliances"/>
    <n v="1"/>
    <n v="1484.97"/>
    <n v="1484.97"/>
    <x v="386"/>
    <x v="2"/>
    <x v="3"/>
    <n v="431"/>
    <n v="114"/>
    <n v="294"/>
    <n v="404"/>
    <n v="1"/>
    <n v="69"/>
    <s v="3.Senior Citizen "/>
    <s v="Other"/>
    <n v="40447.089999999997"/>
    <s v="Silver"/>
    <s v="Cash"/>
    <x v="172"/>
    <d v="1899-12-30T22:12:00"/>
    <n v="30"/>
    <x v="8"/>
    <n v="2024"/>
    <n v="22"/>
    <n v="12"/>
    <n v="0"/>
  </r>
  <r>
    <n v="388"/>
    <n v="5279"/>
    <n v="234"/>
    <x v="1"/>
    <s v="Electronics"/>
    <n v="4"/>
    <n v="485.51"/>
    <n v="1942.04"/>
    <x v="387"/>
    <x v="16"/>
    <x v="0"/>
    <n v="90"/>
    <n v="64"/>
    <n v="265"/>
    <n v="431"/>
    <n v="4"/>
    <n v="55"/>
    <s v="2.Middle age"/>
    <s v="Other"/>
    <n v="103993.75"/>
    <s v="Silver"/>
    <s v="Debit Card"/>
    <x v="137"/>
    <d v="1899-12-30T12:57:00"/>
    <n v="21"/>
    <x v="15"/>
    <n v="2024"/>
    <n v="12"/>
    <n v="57"/>
    <n v="0"/>
  </r>
  <r>
    <n v="389"/>
    <n v="3925"/>
    <n v="289"/>
    <x v="5"/>
    <s v="Appliances"/>
    <n v="1"/>
    <n v="1967.08"/>
    <n v="1967.08"/>
    <x v="388"/>
    <x v="18"/>
    <x v="3"/>
    <n v="249"/>
    <n v="100"/>
    <n v="224"/>
    <n v="277"/>
    <n v="7"/>
    <n v="42"/>
    <s v="2.Middle age"/>
    <s v="Other"/>
    <n v="23529.4"/>
    <s v="Silver"/>
    <s v="Digital Wallet"/>
    <x v="32"/>
    <d v="1899-12-30T09:47:00"/>
    <n v="28"/>
    <x v="1"/>
    <n v="2024"/>
    <n v="9"/>
    <n v="47"/>
    <n v="0"/>
  </r>
  <r>
    <n v="390"/>
    <n v="5349"/>
    <n v="126"/>
    <x v="6"/>
    <s v="Electronics"/>
    <n v="2"/>
    <n v="1564.88"/>
    <n v="3129.76"/>
    <x v="389"/>
    <x v="5"/>
    <x v="4"/>
    <n v="176"/>
    <n v="102"/>
    <n v="294"/>
    <n v="122"/>
    <n v="8"/>
    <n v="35"/>
    <s v="2.Middle age"/>
    <s v="Male"/>
    <n v="21091.14"/>
    <s v="Platinum"/>
    <s v="Digital Wallet"/>
    <x v="202"/>
    <d v="1899-12-30T08:06:00"/>
    <n v="3"/>
    <x v="0"/>
    <n v="2024"/>
    <n v="8"/>
    <n v="6"/>
    <n v="0"/>
  </r>
  <r>
    <n v="391"/>
    <n v="1626"/>
    <n v="880"/>
    <x v="4"/>
    <s v="Appliances"/>
    <n v="1"/>
    <n v="592.05999999999995"/>
    <n v="592.05999999999995"/>
    <x v="390"/>
    <x v="19"/>
    <x v="2"/>
    <n v="147"/>
    <n v="118"/>
    <n v="199"/>
    <n v="300"/>
    <n v="6"/>
    <n v="60"/>
    <s v="3.Senior Citizen "/>
    <s v="Female"/>
    <n v="111284.36"/>
    <s v="Gold"/>
    <s v="Cash"/>
    <x v="165"/>
    <d v="1899-12-30T21:22:00"/>
    <n v="21"/>
    <x v="15"/>
    <n v="2024"/>
    <n v="21"/>
    <n v="22"/>
    <n v="0"/>
  </r>
  <r>
    <n v="392"/>
    <n v="2776"/>
    <n v="726"/>
    <x v="3"/>
    <s v="Electronics"/>
    <n v="3"/>
    <n v="184.87"/>
    <n v="554.61"/>
    <x v="391"/>
    <x v="13"/>
    <x v="0"/>
    <n v="331"/>
    <n v="121"/>
    <n v="169"/>
    <n v="300"/>
    <n v="9"/>
    <n v="61"/>
    <s v="3.Senior Citizen "/>
    <s v="Female"/>
    <n v="80831.710000000006"/>
    <s v="Silver"/>
    <s v="Debit Card"/>
    <x v="16"/>
    <d v="1899-12-30T04:36:00"/>
    <n v="26"/>
    <x v="14"/>
    <n v="2024"/>
    <n v="4"/>
    <n v="36"/>
    <n v="0"/>
  </r>
  <r>
    <n v="393"/>
    <n v="8119"/>
    <n v="731"/>
    <x v="5"/>
    <s v="Electronics"/>
    <n v="2"/>
    <n v="574.77"/>
    <n v="1149.54"/>
    <x v="392"/>
    <x v="3"/>
    <x v="4"/>
    <n v="91"/>
    <n v="63"/>
    <n v="173"/>
    <n v="459"/>
    <n v="1"/>
    <n v="28"/>
    <s v="1.Young age"/>
    <s v="Other"/>
    <n v="57962.559999999998"/>
    <s v="Silver"/>
    <s v="Cash"/>
    <x v="203"/>
    <d v="1899-12-30T11:31:00"/>
    <n v="4"/>
    <x v="27"/>
    <n v="2024"/>
    <n v="11"/>
    <n v="31"/>
    <n v="0"/>
  </r>
  <r>
    <n v="394"/>
    <n v="6663"/>
    <n v="373"/>
    <x v="1"/>
    <s v="Appliances"/>
    <n v="4"/>
    <n v="1177.8499999999999"/>
    <n v="4711.3999999999996"/>
    <x v="393"/>
    <x v="11"/>
    <x v="3"/>
    <n v="367"/>
    <n v="78"/>
    <n v="185"/>
    <n v="307"/>
    <n v="7"/>
    <n v="29"/>
    <s v="1.Young age"/>
    <s v="Female"/>
    <n v="73592.649999999994"/>
    <s v="Platinum"/>
    <s v="Credit Card"/>
    <x v="156"/>
    <d v="1899-12-30T10:12:00"/>
    <n v="8"/>
    <x v="19"/>
    <n v="2024"/>
    <n v="10"/>
    <n v="12"/>
    <n v="0"/>
  </r>
  <r>
    <n v="395"/>
    <n v="6139"/>
    <n v="720"/>
    <x v="0"/>
    <s v="Appliances"/>
    <n v="2"/>
    <n v="1188.57"/>
    <n v="2377.14"/>
    <x v="394"/>
    <x v="17"/>
    <x v="0"/>
    <n v="257"/>
    <n v="52"/>
    <n v="129"/>
    <n v="429"/>
    <n v="10"/>
    <n v="19"/>
    <s v="1.Young age"/>
    <s v="Male"/>
    <n v="110519.57"/>
    <s v="Bronze"/>
    <s v="Digital Wallet"/>
    <x v="121"/>
    <d v="1899-12-30T16:05:00"/>
    <n v="15"/>
    <x v="3"/>
    <n v="2024"/>
    <n v="16"/>
    <n v="5"/>
    <n v="0"/>
  </r>
  <r>
    <n v="396"/>
    <n v="8149"/>
    <n v="680"/>
    <x v="6"/>
    <s v="Electronics"/>
    <n v="1"/>
    <n v="894.85"/>
    <n v="894.85"/>
    <x v="395"/>
    <x v="17"/>
    <x v="4"/>
    <n v="364"/>
    <n v="79"/>
    <n v="140"/>
    <n v="352"/>
    <n v="4"/>
    <n v="44"/>
    <s v="2.Middle age"/>
    <s v="Male"/>
    <n v="59864.42"/>
    <s v="Gold"/>
    <s v="Cash"/>
    <x v="204"/>
    <d v="1899-12-30T22:23:00"/>
    <n v="5"/>
    <x v="28"/>
    <n v="2024"/>
    <n v="22"/>
    <n v="23"/>
    <n v="0"/>
  </r>
  <r>
    <n v="397"/>
    <n v="9379"/>
    <n v="727"/>
    <x v="7"/>
    <s v="Appliances"/>
    <n v="1"/>
    <n v="179.12"/>
    <n v="179.12"/>
    <x v="396"/>
    <x v="5"/>
    <x v="4"/>
    <n v="471"/>
    <n v="130"/>
    <n v="260"/>
    <n v="319"/>
    <n v="3"/>
    <n v="69"/>
    <s v="3.Senior Citizen "/>
    <s v="Female"/>
    <n v="104515.68"/>
    <s v="Platinum"/>
    <s v="Digital Wallet"/>
    <x v="66"/>
    <d v="1899-12-30T19:04:00"/>
    <n v="17"/>
    <x v="6"/>
    <n v="2024"/>
    <n v="19"/>
    <n v="4"/>
    <n v="0"/>
  </r>
  <r>
    <n v="398"/>
    <n v="2894"/>
    <n v="336"/>
    <x v="5"/>
    <s v="Appliances"/>
    <n v="5"/>
    <n v="1234.43"/>
    <n v="6172.1500000000005"/>
    <x v="397"/>
    <x v="11"/>
    <x v="3"/>
    <n v="341"/>
    <n v="119"/>
    <n v="183"/>
    <n v="104"/>
    <n v="9"/>
    <n v="70"/>
    <s v="3.Senior Citizen "/>
    <s v="Male"/>
    <n v="69120.11"/>
    <s v="Silver"/>
    <s v="Debit Card"/>
    <x v="59"/>
    <d v="1899-12-30T13:00:00"/>
    <n v="1"/>
    <x v="10"/>
    <n v="2024"/>
    <n v="13"/>
    <n v="0"/>
    <n v="0"/>
  </r>
  <r>
    <n v="399"/>
    <n v="7311"/>
    <n v="710"/>
    <x v="2"/>
    <s v="Appliances"/>
    <n v="4"/>
    <n v="1212.93"/>
    <n v="4851.72"/>
    <x v="398"/>
    <x v="14"/>
    <x v="2"/>
    <n v="447"/>
    <n v="87"/>
    <n v="198"/>
    <n v="466"/>
    <n v="10"/>
    <n v="67"/>
    <s v="3.Senior Citizen "/>
    <s v="Male"/>
    <n v="70749.52"/>
    <s v="Gold"/>
    <s v="Cash"/>
    <x v="115"/>
    <d v="1899-12-30T23:36:00"/>
    <n v="3"/>
    <x v="0"/>
    <n v="2024"/>
    <n v="23"/>
    <n v="36"/>
    <n v="0"/>
  </r>
  <r>
    <n v="400"/>
    <n v="4114"/>
    <n v="337"/>
    <x v="6"/>
    <s v="Appliances"/>
    <n v="1"/>
    <n v="1742.61"/>
    <n v="1742.61"/>
    <x v="399"/>
    <x v="0"/>
    <x v="4"/>
    <n v="103"/>
    <n v="98"/>
    <n v="139"/>
    <n v="274"/>
    <n v="5"/>
    <n v="54"/>
    <s v="2.Middle age"/>
    <s v="Other"/>
    <n v="52328.47"/>
    <s v="Bronze"/>
    <s v="Debit Card"/>
    <x v="167"/>
    <d v="1899-12-30T13:55:00"/>
    <n v="26"/>
    <x v="14"/>
    <n v="2024"/>
    <n v="13"/>
    <n v="55"/>
    <n v="0"/>
  </r>
  <r>
    <n v="401"/>
    <n v="5173"/>
    <n v="336"/>
    <x v="5"/>
    <s v="Appliances"/>
    <n v="2"/>
    <n v="1842.63"/>
    <n v="3685.26"/>
    <x v="400"/>
    <x v="8"/>
    <x v="4"/>
    <n v="445"/>
    <n v="127"/>
    <n v="143"/>
    <n v="281"/>
    <n v="1"/>
    <n v="66"/>
    <s v="3.Senior Citizen "/>
    <s v="Male"/>
    <n v="56419.9"/>
    <s v="Platinum"/>
    <s v="Debit Card"/>
    <x v="205"/>
    <d v="1899-12-30T08:38:00"/>
    <n v="16"/>
    <x v="30"/>
    <n v="2024"/>
    <n v="8"/>
    <n v="38"/>
    <n v="0"/>
  </r>
  <r>
    <n v="402"/>
    <n v="1727"/>
    <n v="803"/>
    <x v="4"/>
    <s v="Appliances"/>
    <n v="1"/>
    <n v="1795.88"/>
    <n v="1795.88"/>
    <x v="401"/>
    <x v="11"/>
    <x v="3"/>
    <n v="64"/>
    <n v="63"/>
    <n v="139"/>
    <n v="110"/>
    <n v="2"/>
    <n v="54"/>
    <s v="2.Middle age"/>
    <s v="Other"/>
    <n v="55391.97"/>
    <s v="Platinum"/>
    <s v="Cash"/>
    <x v="206"/>
    <d v="1899-12-30T04:36:00"/>
    <n v="8"/>
    <x v="19"/>
    <n v="2024"/>
    <n v="4"/>
    <n v="36"/>
    <n v="0"/>
  </r>
  <r>
    <n v="403"/>
    <n v="8144"/>
    <n v="126"/>
    <x v="0"/>
    <s v="Appliances"/>
    <n v="2"/>
    <n v="1761.4"/>
    <n v="3522.8"/>
    <x v="402"/>
    <x v="1"/>
    <x v="2"/>
    <n v="389"/>
    <n v="136"/>
    <n v="103"/>
    <n v="369"/>
    <n v="2"/>
    <n v="60"/>
    <s v="3.Senior Citizen "/>
    <s v="Other"/>
    <n v="54561.26"/>
    <s v="Silver"/>
    <s v="Credit Card"/>
    <x v="185"/>
    <d v="1899-12-30T21:00:00"/>
    <n v="11"/>
    <x v="12"/>
    <n v="2024"/>
    <n v="21"/>
    <n v="0"/>
    <n v="0"/>
  </r>
  <r>
    <n v="404"/>
    <n v="1027"/>
    <n v="467"/>
    <x v="2"/>
    <s v="Appliances"/>
    <n v="3"/>
    <n v="313.11"/>
    <n v="939.33"/>
    <x v="403"/>
    <x v="17"/>
    <x v="4"/>
    <n v="287"/>
    <n v="73"/>
    <n v="238"/>
    <n v="430"/>
    <n v="8"/>
    <n v="27"/>
    <s v="1.Young age"/>
    <s v="Female"/>
    <n v="82594.75"/>
    <s v="Silver"/>
    <s v="Credit Card"/>
    <x v="166"/>
    <d v="1899-12-30T07:07:00"/>
    <n v="5"/>
    <x v="28"/>
    <n v="2024"/>
    <n v="7"/>
    <n v="7"/>
    <n v="0"/>
  </r>
  <r>
    <n v="405"/>
    <n v="9518"/>
    <n v="181"/>
    <x v="4"/>
    <s v="Appliances"/>
    <n v="1"/>
    <n v="581.84"/>
    <n v="581.84"/>
    <x v="404"/>
    <x v="1"/>
    <x v="3"/>
    <n v="386"/>
    <n v="120"/>
    <n v="268"/>
    <n v="113"/>
    <n v="2"/>
    <n v="39"/>
    <s v="2.Middle age"/>
    <s v="Female"/>
    <n v="29197.65"/>
    <s v="Silver"/>
    <s v="Debit Card"/>
    <x v="142"/>
    <d v="1899-12-30T01:31:00"/>
    <n v="20"/>
    <x v="23"/>
    <n v="2024"/>
    <n v="1"/>
    <n v="31"/>
    <n v="0"/>
  </r>
  <r>
    <n v="406"/>
    <n v="9821"/>
    <n v="804"/>
    <x v="2"/>
    <s v="Appliances"/>
    <n v="2"/>
    <n v="1980.56"/>
    <n v="3961.12"/>
    <x v="405"/>
    <x v="14"/>
    <x v="4"/>
    <n v="204"/>
    <n v="62"/>
    <n v="152"/>
    <n v="432"/>
    <n v="4"/>
    <n v="67"/>
    <s v="3.Senior Citizen "/>
    <s v="Male"/>
    <n v="90406.07"/>
    <s v="Silver"/>
    <s v="Debit Card"/>
    <x v="34"/>
    <d v="1899-12-30T11:30:00"/>
    <n v="28"/>
    <x v="1"/>
    <n v="2024"/>
    <n v="11"/>
    <n v="30"/>
    <n v="0"/>
  </r>
  <r>
    <n v="407"/>
    <n v="4228"/>
    <n v="898"/>
    <x v="4"/>
    <s v="Electronics"/>
    <n v="5"/>
    <n v="1132.72"/>
    <n v="5663.6"/>
    <x v="406"/>
    <x v="15"/>
    <x v="3"/>
    <n v="250"/>
    <n v="96"/>
    <n v="300"/>
    <n v="118"/>
    <n v="1"/>
    <n v="39"/>
    <s v="2.Middle age"/>
    <s v="Male"/>
    <n v="109874.54"/>
    <s v="Platinum"/>
    <s v="Cash"/>
    <x v="205"/>
    <d v="1899-12-30T14:38:00"/>
    <n v="16"/>
    <x v="30"/>
    <n v="2024"/>
    <n v="14"/>
    <n v="38"/>
    <n v="0"/>
  </r>
  <r>
    <n v="408"/>
    <n v="6967"/>
    <n v="588"/>
    <x v="7"/>
    <s v="Electronics"/>
    <n v="2"/>
    <n v="263.56"/>
    <n v="527.12"/>
    <x v="407"/>
    <x v="2"/>
    <x v="0"/>
    <n v="351"/>
    <n v="56"/>
    <n v="171"/>
    <n v="273"/>
    <n v="4"/>
    <n v="51"/>
    <s v="2.Middle age"/>
    <s v="Male"/>
    <n v="104831.41"/>
    <s v="Gold"/>
    <s v="Cash"/>
    <x v="180"/>
    <d v="1899-12-30T21:00:00"/>
    <n v="15"/>
    <x v="3"/>
    <n v="2024"/>
    <n v="21"/>
    <n v="0"/>
    <n v="0"/>
  </r>
  <r>
    <n v="409"/>
    <n v="8066"/>
    <n v="237"/>
    <x v="5"/>
    <s v="Electronics"/>
    <n v="4"/>
    <n v="757.03"/>
    <n v="3028.12"/>
    <x v="408"/>
    <x v="4"/>
    <x v="1"/>
    <n v="460"/>
    <n v="62"/>
    <n v="297"/>
    <n v="124"/>
    <n v="8"/>
    <n v="67"/>
    <s v="3.Senior Citizen "/>
    <s v="Other"/>
    <n v="112502.94"/>
    <s v="Bronze"/>
    <s v="Digital Wallet"/>
    <x v="90"/>
    <d v="1899-12-30T05:33:00"/>
    <n v="14"/>
    <x v="20"/>
    <n v="2024"/>
    <n v="5"/>
    <n v="33"/>
    <n v="0"/>
  </r>
  <r>
    <n v="410"/>
    <n v="2146"/>
    <n v="614"/>
    <x v="4"/>
    <s v="Electronics"/>
    <n v="5"/>
    <n v="1238.32"/>
    <n v="6191.5999999999995"/>
    <x v="409"/>
    <x v="0"/>
    <x v="0"/>
    <n v="257"/>
    <n v="98"/>
    <n v="204"/>
    <n v="447"/>
    <n v="1"/>
    <n v="33"/>
    <s v="1.Young age"/>
    <s v="Other"/>
    <n v="113563.12"/>
    <s v="Gold"/>
    <s v="Cash"/>
    <x v="166"/>
    <d v="1899-12-30T03:58:00"/>
    <n v="5"/>
    <x v="28"/>
    <n v="2024"/>
    <n v="3"/>
    <n v="58"/>
    <n v="0"/>
  </r>
  <r>
    <n v="411"/>
    <n v="6409"/>
    <n v="966"/>
    <x v="3"/>
    <s v="Appliances"/>
    <n v="4"/>
    <n v="1076.92"/>
    <n v="4307.68"/>
    <x v="410"/>
    <x v="5"/>
    <x v="2"/>
    <n v="173"/>
    <n v="82"/>
    <n v="165"/>
    <n v="411"/>
    <n v="10"/>
    <n v="21"/>
    <s v="1.Young age"/>
    <s v="Female"/>
    <n v="29168.53"/>
    <s v="Gold"/>
    <s v="Debit Card"/>
    <x v="42"/>
    <d v="1899-12-30T17:12:00"/>
    <n v="6"/>
    <x v="5"/>
    <n v="2024"/>
    <n v="17"/>
    <n v="12"/>
    <n v="0"/>
  </r>
  <r>
    <n v="412"/>
    <n v="6143"/>
    <n v="719"/>
    <x v="7"/>
    <s v="Appliances"/>
    <n v="4"/>
    <n v="632.71"/>
    <n v="2530.84"/>
    <x v="411"/>
    <x v="5"/>
    <x v="3"/>
    <n v="471"/>
    <n v="91"/>
    <n v="273"/>
    <n v="127"/>
    <n v="8"/>
    <n v="18"/>
    <s v="1.Young age"/>
    <s v="Other"/>
    <n v="35921.82"/>
    <s v="Gold"/>
    <s v="Cash"/>
    <x v="175"/>
    <d v="1899-12-30T21:01:00"/>
    <n v="17"/>
    <x v="6"/>
    <n v="2024"/>
    <n v="21"/>
    <n v="1"/>
    <n v="0"/>
  </r>
  <r>
    <n v="413"/>
    <n v="3041"/>
    <n v="580"/>
    <x v="0"/>
    <s v="Appliances"/>
    <n v="5"/>
    <n v="1833.03"/>
    <n v="9165.15"/>
    <x v="412"/>
    <x v="14"/>
    <x v="0"/>
    <n v="46"/>
    <n v="83"/>
    <n v="168"/>
    <n v="380"/>
    <n v="2"/>
    <n v="30"/>
    <s v="1.Young age"/>
    <s v="Female"/>
    <n v="99133.7"/>
    <s v="Silver"/>
    <s v="Debit Card"/>
    <x v="73"/>
    <d v="1899-12-30T06:07:00"/>
    <n v="18"/>
    <x v="16"/>
    <n v="2024"/>
    <n v="6"/>
    <n v="7"/>
    <n v="0"/>
  </r>
  <r>
    <n v="414"/>
    <n v="5920"/>
    <n v="829"/>
    <x v="1"/>
    <s v="Appliances"/>
    <n v="5"/>
    <n v="954.88"/>
    <n v="4774.3999999999996"/>
    <x v="413"/>
    <x v="18"/>
    <x v="2"/>
    <n v="491"/>
    <n v="102"/>
    <n v="133"/>
    <n v="211"/>
    <n v="9"/>
    <n v="69"/>
    <s v="3.Senior Citizen "/>
    <s v="Male"/>
    <n v="33855.019999999997"/>
    <s v="Bronze"/>
    <s v="Debit Card"/>
    <x v="7"/>
    <d v="1899-12-30T01:45:00"/>
    <n v="22"/>
    <x v="7"/>
    <n v="2024"/>
    <n v="1"/>
    <n v="45"/>
    <n v="0"/>
  </r>
  <r>
    <n v="415"/>
    <n v="9308"/>
    <n v="765"/>
    <x v="3"/>
    <s v="Appliances"/>
    <n v="4"/>
    <n v="740.18"/>
    <n v="2960.72"/>
    <x v="414"/>
    <x v="4"/>
    <x v="0"/>
    <n v="181"/>
    <n v="99"/>
    <n v="250"/>
    <n v="122"/>
    <n v="5"/>
    <n v="40"/>
    <s v="2.Middle age"/>
    <s v="Other"/>
    <n v="50567.839999999997"/>
    <s v="Platinum"/>
    <s v="Debit Card"/>
    <x v="76"/>
    <d v="1899-12-30T02:04:00"/>
    <n v="31"/>
    <x v="18"/>
    <n v="2024"/>
    <n v="2"/>
    <n v="4"/>
    <n v="0"/>
  </r>
  <r>
    <n v="416"/>
    <n v="6067"/>
    <n v="482"/>
    <x v="1"/>
    <s v="Appliances"/>
    <n v="4"/>
    <n v="1551.64"/>
    <n v="6206.56"/>
    <x v="415"/>
    <x v="11"/>
    <x v="1"/>
    <n v="348"/>
    <n v="69"/>
    <n v="244"/>
    <n v="313"/>
    <n v="7"/>
    <n v="52"/>
    <s v="2.Middle age"/>
    <s v="Male"/>
    <n v="61189.89"/>
    <s v="Gold"/>
    <s v="Digital Wallet"/>
    <x v="71"/>
    <d v="1899-12-30T23:02:00"/>
    <n v="29"/>
    <x v="25"/>
    <n v="2024"/>
    <n v="23"/>
    <n v="2"/>
    <n v="0"/>
  </r>
  <r>
    <n v="417"/>
    <n v="7691"/>
    <n v="288"/>
    <x v="3"/>
    <s v="Appliances"/>
    <n v="1"/>
    <n v="1515.99"/>
    <n v="1515.99"/>
    <x v="416"/>
    <x v="16"/>
    <x v="4"/>
    <n v="26"/>
    <n v="97"/>
    <n v="275"/>
    <n v="420"/>
    <n v="8"/>
    <n v="21"/>
    <s v="1.Young age"/>
    <s v="Other"/>
    <n v="67747.64"/>
    <s v="Silver"/>
    <s v="Credit Card"/>
    <x v="40"/>
    <d v="1899-12-30T06:18:00"/>
    <n v="6"/>
    <x v="5"/>
    <n v="2024"/>
    <n v="6"/>
    <n v="18"/>
    <n v="0"/>
  </r>
  <r>
    <n v="418"/>
    <n v="6344"/>
    <n v="972"/>
    <x v="5"/>
    <s v="Appliances"/>
    <n v="5"/>
    <n v="1009.68"/>
    <n v="5048.3999999999996"/>
    <x v="417"/>
    <x v="7"/>
    <x v="1"/>
    <n v="216"/>
    <n v="106"/>
    <n v="287"/>
    <n v="418"/>
    <n v="10"/>
    <n v="60"/>
    <s v="3.Senior Citizen "/>
    <s v="Other"/>
    <n v="90639.14"/>
    <s v="Platinum"/>
    <s v="Cash"/>
    <x v="207"/>
    <d v="1899-12-30T22:19:00"/>
    <n v="10"/>
    <x v="2"/>
    <n v="2024"/>
    <n v="22"/>
    <n v="19"/>
    <n v="0"/>
  </r>
  <r>
    <n v="419"/>
    <n v="7592"/>
    <n v="496"/>
    <x v="6"/>
    <s v="Appliances"/>
    <n v="5"/>
    <n v="1976.32"/>
    <n v="9881.6"/>
    <x v="418"/>
    <x v="11"/>
    <x v="2"/>
    <n v="464"/>
    <n v="79"/>
    <n v="198"/>
    <n v="195"/>
    <n v="1"/>
    <n v="62"/>
    <s v="3.Senior Citizen "/>
    <s v="Female"/>
    <n v="102723.54"/>
    <s v="Bronze"/>
    <s v="Credit Card"/>
    <x v="135"/>
    <d v="1899-12-30T22:31:00"/>
    <n v="10"/>
    <x v="2"/>
    <n v="2024"/>
    <n v="22"/>
    <n v="31"/>
    <n v="0"/>
  </r>
  <r>
    <n v="420"/>
    <n v="5844"/>
    <n v="603"/>
    <x v="1"/>
    <s v="Electronics"/>
    <n v="4"/>
    <n v="1948.68"/>
    <n v="7794.72"/>
    <x v="419"/>
    <x v="7"/>
    <x v="0"/>
    <n v="452"/>
    <n v="64"/>
    <n v="131"/>
    <n v="284"/>
    <n v="9"/>
    <n v="63"/>
    <s v="3.Senior Citizen "/>
    <s v="Other"/>
    <n v="82942.58"/>
    <s v="Bronze"/>
    <s v="Digital Wallet"/>
    <x v="120"/>
    <d v="1899-12-30T12:23:00"/>
    <n v="13"/>
    <x v="4"/>
    <n v="2024"/>
    <n v="12"/>
    <n v="23"/>
    <n v="0"/>
  </r>
  <r>
    <n v="421"/>
    <n v="3085"/>
    <n v="585"/>
    <x v="0"/>
    <s v="Electronics"/>
    <n v="2"/>
    <n v="77.61"/>
    <n v="155.22"/>
    <x v="420"/>
    <x v="1"/>
    <x v="2"/>
    <n v="200"/>
    <n v="69"/>
    <n v="153"/>
    <n v="124"/>
    <n v="8"/>
    <n v="53"/>
    <s v="2.Middle age"/>
    <s v="Male"/>
    <n v="89907"/>
    <s v="Platinum"/>
    <s v="Cash"/>
    <x v="142"/>
    <d v="1899-12-30T04:20:00"/>
    <n v="20"/>
    <x v="23"/>
    <n v="2024"/>
    <n v="4"/>
    <n v="20"/>
    <n v="0"/>
  </r>
  <r>
    <n v="422"/>
    <n v="4143"/>
    <n v="240"/>
    <x v="1"/>
    <s v="Appliances"/>
    <n v="1"/>
    <n v="677.64"/>
    <n v="677.64"/>
    <x v="421"/>
    <x v="1"/>
    <x v="3"/>
    <n v="266"/>
    <n v="94"/>
    <n v="232"/>
    <n v="454"/>
    <n v="8"/>
    <n v="67"/>
    <s v="3.Senior Citizen "/>
    <s v="Female"/>
    <n v="28682.2"/>
    <s v="Bronze"/>
    <s v="Credit Card"/>
    <x v="141"/>
    <d v="1899-12-30T02:30:00"/>
    <n v="17"/>
    <x v="6"/>
    <n v="2024"/>
    <n v="2"/>
    <n v="30"/>
    <n v="0"/>
  </r>
  <r>
    <n v="423"/>
    <n v="7888"/>
    <n v="267"/>
    <x v="5"/>
    <s v="Appliances"/>
    <n v="2"/>
    <n v="1298.43"/>
    <n v="2596.86"/>
    <x v="422"/>
    <x v="6"/>
    <x v="1"/>
    <n v="478"/>
    <n v="78"/>
    <n v="114"/>
    <n v="463"/>
    <n v="4"/>
    <n v="47"/>
    <s v="2.Middle age"/>
    <s v="Male"/>
    <n v="70127.23"/>
    <s v="Platinum"/>
    <s v="Cash"/>
    <x v="187"/>
    <d v="1899-12-30T05:49:00"/>
    <n v="10"/>
    <x v="2"/>
    <n v="2024"/>
    <n v="5"/>
    <n v="49"/>
    <n v="0"/>
  </r>
  <r>
    <n v="424"/>
    <n v="7211"/>
    <n v="297"/>
    <x v="3"/>
    <s v="Electronics"/>
    <n v="4"/>
    <n v="1909.01"/>
    <n v="7636.04"/>
    <x v="423"/>
    <x v="14"/>
    <x v="3"/>
    <n v="260"/>
    <n v="103"/>
    <n v="214"/>
    <n v="402"/>
    <n v="8"/>
    <n v="41"/>
    <s v="2.Middle age"/>
    <s v="Other"/>
    <n v="25335.83"/>
    <s v="Platinum"/>
    <s v="Debit Card"/>
    <x v="11"/>
    <d v="1899-12-30T07:59:00"/>
    <n v="19"/>
    <x v="9"/>
    <n v="2024"/>
    <n v="7"/>
    <n v="59"/>
    <n v="0"/>
  </r>
  <r>
    <n v="425"/>
    <n v="3851"/>
    <n v="331"/>
    <x v="2"/>
    <s v="Electronics"/>
    <n v="4"/>
    <n v="1167.42"/>
    <n v="4669.68"/>
    <x v="424"/>
    <x v="8"/>
    <x v="2"/>
    <n v="35"/>
    <n v="63"/>
    <n v="119"/>
    <n v="489"/>
    <n v="4"/>
    <n v="43"/>
    <s v="2.Middle age"/>
    <s v="Female"/>
    <n v="108727.87"/>
    <s v="Platinum"/>
    <s v="Digital Wallet"/>
    <x v="128"/>
    <d v="1899-12-30T11:41:00"/>
    <n v="5"/>
    <x v="28"/>
    <n v="2024"/>
    <n v="11"/>
    <n v="41"/>
    <n v="0"/>
  </r>
  <r>
    <n v="426"/>
    <n v="5930"/>
    <n v="133"/>
    <x v="4"/>
    <s v="Appliances"/>
    <n v="4"/>
    <n v="1369.82"/>
    <n v="5479.28"/>
    <x v="425"/>
    <x v="6"/>
    <x v="2"/>
    <n v="177"/>
    <n v="66"/>
    <n v="243"/>
    <n v="358"/>
    <n v="2"/>
    <n v="58"/>
    <s v="2.Middle age"/>
    <s v="Female"/>
    <n v="84423.47"/>
    <s v="Silver"/>
    <s v="Debit Card"/>
    <x v="30"/>
    <d v="1899-12-30T17:24:00"/>
    <n v="8"/>
    <x v="19"/>
    <n v="2024"/>
    <n v="17"/>
    <n v="24"/>
    <n v="0"/>
  </r>
  <r>
    <n v="427"/>
    <n v="7653"/>
    <n v="518"/>
    <x v="7"/>
    <s v="Appliances"/>
    <n v="2"/>
    <n v="1782.13"/>
    <n v="3564.26"/>
    <x v="426"/>
    <x v="0"/>
    <x v="4"/>
    <n v="183"/>
    <n v="106"/>
    <n v="273"/>
    <n v="118"/>
    <n v="7"/>
    <n v="33"/>
    <s v="1.Young age"/>
    <s v="Female"/>
    <n v="59302.86"/>
    <s v="Bronze"/>
    <s v="Digital Wallet"/>
    <x v="208"/>
    <d v="1899-12-30T14:18:00"/>
    <n v="29"/>
    <x v="25"/>
    <n v="2024"/>
    <n v="14"/>
    <n v="18"/>
    <n v="0"/>
  </r>
  <r>
    <n v="428"/>
    <n v="9977"/>
    <n v="882"/>
    <x v="6"/>
    <s v="Electronics"/>
    <n v="1"/>
    <n v="1189.73"/>
    <n v="1189.73"/>
    <x v="427"/>
    <x v="0"/>
    <x v="2"/>
    <n v="380"/>
    <n v="101"/>
    <n v="196"/>
    <n v="279"/>
    <n v="10"/>
    <n v="34"/>
    <s v="1.Young age"/>
    <s v="Female"/>
    <n v="47553.37"/>
    <s v="Platinum"/>
    <s v="Credit Card"/>
    <x v="81"/>
    <d v="1899-12-30T07:17:00"/>
    <n v="19"/>
    <x v="9"/>
    <n v="2024"/>
    <n v="7"/>
    <n v="17"/>
    <n v="0"/>
  </r>
  <r>
    <n v="429"/>
    <n v="1006"/>
    <n v="115"/>
    <x v="1"/>
    <s v="Appliances"/>
    <n v="5"/>
    <n v="1274.48"/>
    <n v="6372.4"/>
    <x v="428"/>
    <x v="16"/>
    <x v="2"/>
    <n v="239"/>
    <n v="125"/>
    <n v="111"/>
    <n v="289"/>
    <n v="3"/>
    <n v="65"/>
    <s v="3.Senior Citizen "/>
    <s v="Other"/>
    <n v="30309.71"/>
    <s v="Silver"/>
    <s v="Digital Wallet"/>
    <x v="209"/>
    <d v="1899-12-30T13:40:00"/>
    <n v="15"/>
    <x v="3"/>
    <n v="2024"/>
    <n v="13"/>
    <n v="40"/>
    <n v="0"/>
  </r>
  <r>
    <n v="430"/>
    <n v="5978"/>
    <n v="376"/>
    <x v="2"/>
    <s v="Appliances"/>
    <n v="2"/>
    <n v="1119.5899999999999"/>
    <n v="2239.1799999999998"/>
    <x v="429"/>
    <x v="10"/>
    <x v="0"/>
    <n v="56"/>
    <n v="114"/>
    <n v="286"/>
    <n v="320"/>
    <n v="8"/>
    <n v="36"/>
    <s v="2.Middle age"/>
    <s v="Male"/>
    <n v="112705.3"/>
    <s v="Platinum"/>
    <s v="Cash"/>
    <x v="210"/>
    <d v="1899-12-30T11:49:00"/>
    <n v="3"/>
    <x v="0"/>
    <n v="2024"/>
    <n v="11"/>
    <n v="49"/>
    <n v="0"/>
  </r>
  <r>
    <n v="431"/>
    <n v="5700"/>
    <n v="522"/>
    <x v="0"/>
    <s v="Electronics"/>
    <n v="2"/>
    <n v="323.69"/>
    <n v="647.38"/>
    <x v="430"/>
    <x v="3"/>
    <x v="1"/>
    <n v="354"/>
    <n v="107"/>
    <n v="210"/>
    <n v="251"/>
    <n v="6"/>
    <n v="57"/>
    <s v="2.Middle age"/>
    <s v="Male"/>
    <n v="85637.68"/>
    <s v="Silver"/>
    <s v="Credit Card"/>
    <x v="77"/>
    <d v="1899-12-30T01:14:00"/>
    <n v="16"/>
    <x v="30"/>
    <n v="2024"/>
    <n v="1"/>
    <n v="14"/>
    <n v="0"/>
  </r>
  <r>
    <n v="432"/>
    <n v="4443"/>
    <n v="327"/>
    <x v="1"/>
    <s v="Appliances"/>
    <n v="4"/>
    <n v="1966.05"/>
    <n v="7864.2"/>
    <x v="431"/>
    <x v="5"/>
    <x v="3"/>
    <n v="166"/>
    <n v="100"/>
    <n v="245"/>
    <n v="259"/>
    <n v="10"/>
    <n v="24"/>
    <s v="1.Young age"/>
    <s v="Other"/>
    <n v="67656.5"/>
    <s v="Silver"/>
    <s v="Digital Wallet"/>
    <x v="108"/>
    <d v="1899-12-30T04:06:00"/>
    <n v="16"/>
    <x v="30"/>
    <n v="2024"/>
    <n v="4"/>
    <n v="6"/>
    <n v="0"/>
  </r>
  <r>
    <n v="433"/>
    <n v="8043"/>
    <n v="860"/>
    <x v="3"/>
    <s v="Electronics"/>
    <n v="4"/>
    <n v="52.13"/>
    <n v="208.52"/>
    <x v="432"/>
    <x v="5"/>
    <x v="1"/>
    <n v="186"/>
    <n v="72"/>
    <n v="251"/>
    <n v="139"/>
    <n v="3"/>
    <n v="64"/>
    <s v="3.Senior Citizen "/>
    <s v="Male"/>
    <n v="104478.07"/>
    <s v="Gold"/>
    <s v="Credit Card"/>
    <x v="201"/>
    <d v="1899-12-30T16:55:00"/>
    <n v="17"/>
    <x v="6"/>
    <n v="2024"/>
    <n v="16"/>
    <n v="55"/>
    <n v="0"/>
  </r>
  <r>
    <n v="434"/>
    <n v="6279"/>
    <n v="787"/>
    <x v="1"/>
    <s v="Electronics"/>
    <n v="1"/>
    <n v="1448.59"/>
    <n v="1448.59"/>
    <x v="433"/>
    <x v="0"/>
    <x v="0"/>
    <n v="427"/>
    <n v="148"/>
    <n v="266"/>
    <n v="399"/>
    <n v="8"/>
    <n v="20"/>
    <s v="1.Young age"/>
    <s v="Male"/>
    <n v="119736.53"/>
    <s v="Platinum"/>
    <s v="Credit Card"/>
    <x v="56"/>
    <d v="1899-12-30T23:42:00"/>
    <n v="9"/>
    <x v="24"/>
    <n v="2024"/>
    <n v="23"/>
    <n v="42"/>
    <n v="0"/>
  </r>
  <r>
    <n v="435"/>
    <n v="8618"/>
    <n v="307"/>
    <x v="7"/>
    <s v="Electronics"/>
    <n v="4"/>
    <n v="539.4"/>
    <n v="2157.6"/>
    <x v="434"/>
    <x v="1"/>
    <x v="4"/>
    <n v="212"/>
    <n v="70"/>
    <n v="151"/>
    <n v="393"/>
    <n v="5"/>
    <n v="50"/>
    <s v="2.Middle age"/>
    <s v="Male"/>
    <n v="79264.039999999994"/>
    <s v="Gold"/>
    <s v="Cash"/>
    <x v="73"/>
    <d v="1899-12-30T22:58:00"/>
    <n v="18"/>
    <x v="16"/>
    <n v="2024"/>
    <n v="22"/>
    <n v="58"/>
    <n v="0"/>
  </r>
  <r>
    <n v="436"/>
    <n v="8238"/>
    <n v="875"/>
    <x v="4"/>
    <s v="Electronics"/>
    <n v="3"/>
    <n v="336.92"/>
    <n v="1010.76"/>
    <x v="435"/>
    <x v="14"/>
    <x v="0"/>
    <n v="346"/>
    <n v="150"/>
    <n v="254"/>
    <n v="483"/>
    <n v="7"/>
    <n v="51"/>
    <s v="2.Middle age"/>
    <s v="Male"/>
    <n v="114396.41"/>
    <s v="Gold"/>
    <s v="Debit Card"/>
    <x v="140"/>
    <d v="1899-12-30T14:36:00"/>
    <n v="25"/>
    <x v="21"/>
    <n v="2024"/>
    <n v="14"/>
    <n v="36"/>
    <n v="0"/>
  </r>
  <r>
    <n v="437"/>
    <n v="8244"/>
    <n v="309"/>
    <x v="2"/>
    <s v="Electronics"/>
    <n v="5"/>
    <n v="1750.23"/>
    <n v="8751.15"/>
    <x v="436"/>
    <x v="17"/>
    <x v="4"/>
    <n v="213"/>
    <n v="146"/>
    <n v="253"/>
    <n v="247"/>
    <n v="1"/>
    <n v="40"/>
    <s v="2.Middle age"/>
    <s v="Female"/>
    <n v="46591.24"/>
    <s v="Silver"/>
    <s v="Digital Wallet"/>
    <x v="63"/>
    <d v="1899-12-30T10:00:00"/>
    <n v="23"/>
    <x v="22"/>
    <n v="2024"/>
    <n v="10"/>
    <n v="0"/>
    <n v="0"/>
  </r>
  <r>
    <n v="438"/>
    <n v="4501"/>
    <n v="167"/>
    <x v="6"/>
    <s v="Electronics"/>
    <n v="5"/>
    <n v="1720.4"/>
    <n v="8602"/>
    <x v="437"/>
    <x v="9"/>
    <x v="1"/>
    <n v="41"/>
    <n v="124"/>
    <n v="167"/>
    <n v="496"/>
    <n v="2"/>
    <n v="32"/>
    <s v="1.Young age"/>
    <s v="Female"/>
    <n v="57188.06"/>
    <s v="Platinum"/>
    <s v="Cash"/>
    <x v="63"/>
    <d v="1899-12-30T12:43:00"/>
    <n v="23"/>
    <x v="22"/>
    <n v="2024"/>
    <n v="12"/>
    <n v="43"/>
    <n v="0"/>
  </r>
  <r>
    <n v="439"/>
    <n v="9375"/>
    <n v="281"/>
    <x v="4"/>
    <s v="Appliances"/>
    <n v="5"/>
    <n v="1612.79"/>
    <n v="8063.95"/>
    <x v="438"/>
    <x v="11"/>
    <x v="4"/>
    <n v="440"/>
    <n v="95"/>
    <n v="187"/>
    <n v="134"/>
    <n v="1"/>
    <n v="36"/>
    <s v="2.Middle age"/>
    <s v="Female"/>
    <n v="69165.679999999993"/>
    <s v="Silver"/>
    <s v="Digital Wallet"/>
    <x v="199"/>
    <d v="1899-12-30T02:11:00"/>
    <n v="7"/>
    <x v="29"/>
    <n v="2024"/>
    <n v="2"/>
    <n v="11"/>
    <n v="0"/>
  </r>
  <r>
    <n v="440"/>
    <n v="8752"/>
    <n v="549"/>
    <x v="3"/>
    <s v="Appliances"/>
    <n v="5"/>
    <n v="1940.42"/>
    <n v="9702.1"/>
    <x v="439"/>
    <x v="4"/>
    <x v="3"/>
    <n v="215"/>
    <n v="113"/>
    <n v="119"/>
    <n v="164"/>
    <n v="1"/>
    <n v="53"/>
    <s v="2.Middle age"/>
    <s v="Male"/>
    <n v="94460.2"/>
    <s v="Bronze"/>
    <s v="Cash"/>
    <x v="126"/>
    <d v="1899-12-30T14:15:00"/>
    <n v="25"/>
    <x v="21"/>
    <n v="2024"/>
    <n v="14"/>
    <n v="15"/>
    <n v="0"/>
  </r>
  <r>
    <n v="441"/>
    <n v="3780"/>
    <n v="987"/>
    <x v="0"/>
    <s v="Electronics"/>
    <n v="4"/>
    <n v="739.86"/>
    <n v="2959.44"/>
    <x v="440"/>
    <x v="9"/>
    <x v="0"/>
    <n v="212"/>
    <n v="145"/>
    <n v="109"/>
    <n v="233"/>
    <n v="7"/>
    <n v="52"/>
    <s v="2.Middle age"/>
    <s v="Other"/>
    <n v="29022.58"/>
    <s v="Platinum"/>
    <s v="Cash"/>
    <x v="211"/>
    <d v="1899-12-30T00:04:00"/>
    <n v="11"/>
    <x v="12"/>
    <n v="2024"/>
    <n v="0"/>
    <n v="4"/>
    <n v="0"/>
  </r>
  <r>
    <n v="442"/>
    <n v="2389"/>
    <n v="731"/>
    <x v="6"/>
    <s v="Appliances"/>
    <n v="5"/>
    <n v="1084.3699999999999"/>
    <n v="5421.8499999999995"/>
    <x v="441"/>
    <x v="0"/>
    <x v="0"/>
    <n v="286"/>
    <n v="131"/>
    <n v="198"/>
    <n v="208"/>
    <n v="10"/>
    <n v="33"/>
    <s v="1.Young age"/>
    <s v="Other"/>
    <n v="68833.490000000005"/>
    <s v="Bronze"/>
    <s v="Debit Card"/>
    <x v="87"/>
    <d v="1899-12-30T14:12:00"/>
    <n v="24"/>
    <x v="11"/>
    <n v="2024"/>
    <n v="14"/>
    <n v="12"/>
    <n v="0"/>
  </r>
  <r>
    <n v="443"/>
    <n v="5649"/>
    <n v="601"/>
    <x v="3"/>
    <s v="Appliances"/>
    <n v="4"/>
    <n v="1951.17"/>
    <n v="7804.68"/>
    <x v="442"/>
    <x v="16"/>
    <x v="1"/>
    <n v="298"/>
    <n v="124"/>
    <n v="268"/>
    <n v="313"/>
    <n v="8"/>
    <n v="23"/>
    <s v="1.Young age"/>
    <s v="Female"/>
    <n v="78417.7"/>
    <s v="Bronze"/>
    <s v="Credit Card"/>
    <x v="196"/>
    <d v="1899-12-30T02:47:00"/>
    <n v="20"/>
    <x v="23"/>
    <n v="2024"/>
    <n v="2"/>
    <n v="47"/>
    <n v="0"/>
  </r>
  <r>
    <n v="444"/>
    <n v="9445"/>
    <n v="804"/>
    <x v="1"/>
    <s v="Electronics"/>
    <n v="3"/>
    <n v="322.83"/>
    <n v="968.49"/>
    <x v="443"/>
    <x v="0"/>
    <x v="3"/>
    <n v="456"/>
    <n v="89"/>
    <n v="235"/>
    <n v="133"/>
    <n v="8"/>
    <n v="56"/>
    <s v="2.Middle age"/>
    <s v="Male"/>
    <n v="27017.83"/>
    <s v="Silver"/>
    <s v="Digital Wallet"/>
    <x v="19"/>
    <d v="1899-12-30T21:20:00"/>
    <n v="18"/>
    <x v="16"/>
    <n v="2024"/>
    <n v="21"/>
    <n v="20"/>
    <n v="0"/>
  </r>
  <r>
    <n v="445"/>
    <n v="6491"/>
    <n v="432"/>
    <x v="4"/>
    <s v="Electronics"/>
    <n v="2"/>
    <n v="1065.1400000000001"/>
    <n v="2130.2800000000002"/>
    <x v="444"/>
    <x v="17"/>
    <x v="2"/>
    <n v="154"/>
    <n v="112"/>
    <n v="151"/>
    <n v="300"/>
    <n v="5"/>
    <n v="66"/>
    <s v="3.Senior Citizen "/>
    <s v="Female"/>
    <n v="56274.17"/>
    <s v="Bronze"/>
    <s v="Cash"/>
    <x v="212"/>
    <d v="1899-12-30T13:09:00"/>
    <n v="28"/>
    <x v="1"/>
    <n v="2024"/>
    <n v="13"/>
    <n v="9"/>
    <n v="0"/>
  </r>
  <r>
    <n v="446"/>
    <n v="2530"/>
    <n v="987"/>
    <x v="4"/>
    <s v="Appliances"/>
    <n v="2"/>
    <n v="1240.52"/>
    <n v="2481.04"/>
    <x v="445"/>
    <x v="5"/>
    <x v="1"/>
    <n v="22"/>
    <n v="85"/>
    <n v="232"/>
    <n v="124"/>
    <n v="1"/>
    <n v="29"/>
    <s v="1.Young age"/>
    <s v="Male"/>
    <n v="43089.54"/>
    <s v="Bronze"/>
    <s v="Digital Wallet"/>
    <x v="146"/>
    <d v="1899-12-30T16:07:00"/>
    <n v="19"/>
    <x v="9"/>
    <n v="2024"/>
    <n v="16"/>
    <n v="7"/>
    <n v="0"/>
  </r>
  <r>
    <n v="447"/>
    <n v="4848"/>
    <n v="568"/>
    <x v="1"/>
    <s v="Appliances"/>
    <n v="5"/>
    <n v="1748.46"/>
    <n v="8742.2999999999993"/>
    <x v="446"/>
    <x v="2"/>
    <x v="4"/>
    <n v="289"/>
    <n v="96"/>
    <n v="284"/>
    <n v="290"/>
    <n v="1"/>
    <n v="46"/>
    <s v="2.Middle age"/>
    <s v="Male"/>
    <n v="37490.94"/>
    <s v="Silver"/>
    <s v="Credit Card"/>
    <x v="103"/>
    <d v="1899-12-30T11:01:00"/>
    <n v="21"/>
    <x v="15"/>
    <n v="2024"/>
    <n v="11"/>
    <n v="1"/>
    <n v="0"/>
  </r>
  <r>
    <n v="448"/>
    <n v="6085"/>
    <n v="352"/>
    <x v="1"/>
    <s v="Electronics"/>
    <n v="3"/>
    <n v="963.86"/>
    <n v="2891.58"/>
    <x v="447"/>
    <x v="5"/>
    <x v="3"/>
    <n v="122"/>
    <n v="54"/>
    <n v="138"/>
    <n v="106"/>
    <n v="10"/>
    <n v="64"/>
    <s v="3.Senior Citizen "/>
    <s v="Female"/>
    <n v="55812.19"/>
    <s v="Gold"/>
    <s v="Digital Wallet"/>
    <x v="213"/>
    <d v="1899-12-30T18:45:00"/>
    <n v="1"/>
    <x v="10"/>
    <n v="2024"/>
    <n v="18"/>
    <n v="45"/>
    <n v="0"/>
  </r>
  <r>
    <n v="449"/>
    <n v="4680"/>
    <n v="537"/>
    <x v="3"/>
    <s v="Appliances"/>
    <n v="2"/>
    <n v="1696.55"/>
    <n v="3393.1"/>
    <x v="448"/>
    <x v="17"/>
    <x v="3"/>
    <n v="215"/>
    <n v="121"/>
    <n v="257"/>
    <n v="457"/>
    <n v="8"/>
    <n v="28"/>
    <s v="1.Young age"/>
    <s v="Other"/>
    <n v="54406.42"/>
    <s v="Platinum"/>
    <s v="Debit Card"/>
    <x v="150"/>
    <d v="1899-12-30T02:10:00"/>
    <n v="10"/>
    <x v="2"/>
    <n v="2024"/>
    <n v="2"/>
    <n v="10"/>
    <n v="0"/>
  </r>
  <r>
    <n v="450"/>
    <n v="4262"/>
    <n v="514"/>
    <x v="1"/>
    <s v="Appliances"/>
    <n v="1"/>
    <n v="349.45"/>
    <n v="349.45"/>
    <x v="449"/>
    <x v="6"/>
    <x v="0"/>
    <n v="478"/>
    <n v="57"/>
    <n v="136"/>
    <n v="192"/>
    <n v="1"/>
    <n v="46"/>
    <s v="2.Middle age"/>
    <s v="Male"/>
    <n v="42399.24"/>
    <s v="Silver"/>
    <s v="Cash"/>
    <x v="178"/>
    <d v="1899-12-30T11:27:00"/>
    <n v="27"/>
    <x v="17"/>
    <n v="2024"/>
    <n v="11"/>
    <n v="27"/>
    <n v="0"/>
  </r>
  <r>
    <n v="451"/>
    <n v="3414"/>
    <n v="894"/>
    <x v="1"/>
    <s v="Electronics"/>
    <n v="5"/>
    <n v="493.35"/>
    <n v="2466.75"/>
    <x v="450"/>
    <x v="10"/>
    <x v="2"/>
    <n v="382"/>
    <n v="130"/>
    <n v="118"/>
    <n v="405"/>
    <n v="2"/>
    <n v="69"/>
    <s v="3.Senior Citizen "/>
    <s v="Female"/>
    <n v="40837.160000000003"/>
    <s v="Silver"/>
    <s v="Credit Card"/>
    <x v="125"/>
    <d v="1899-12-30T02:58:00"/>
    <n v="20"/>
    <x v="23"/>
    <n v="2024"/>
    <n v="2"/>
    <n v="58"/>
    <n v="0"/>
  </r>
  <r>
    <n v="452"/>
    <n v="1400"/>
    <n v="142"/>
    <x v="0"/>
    <s v="Electronics"/>
    <n v="1"/>
    <n v="1148.8699999999999"/>
    <n v="1148.8699999999999"/>
    <x v="451"/>
    <x v="7"/>
    <x v="0"/>
    <n v="122"/>
    <n v="122"/>
    <n v="197"/>
    <n v="425"/>
    <n v="9"/>
    <n v="46"/>
    <s v="2.Middle age"/>
    <s v="Female"/>
    <n v="39790.980000000003"/>
    <s v="Silver"/>
    <s v="Cash"/>
    <x v="152"/>
    <d v="1899-12-30T23:13:00"/>
    <n v="25"/>
    <x v="21"/>
    <n v="2024"/>
    <n v="23"/>
    <n v="13"/>
    <n v="0"/>
  </r>
  <r>
    <n v="453"/>
    <n v="1757"/>
    <n v="722"/>
    <x v="4"/>
    <s v="Appliances"/>
    <n v="4"/>
    <n v="908.04"/>
    <n v="3632.16"/>
    <x v="452"/>
    <x v="0"/>
    <x v="0"/>
    <n v="198"/>
    <n v="132"/>
    <n v="137"/>
    <n v="484"/>
    <n v="4"/>
    <n v="50"/>
    <s v="2.Middle age"/>
    <s v="Other"/>
    <n v="45734.44"/>
    <s v="Silver"/>
    <s v="Digital Wallet"/>
    <x v="214"/>
    <d v="1899-12-30T08:10:00"/>
    <n v="23"/>
    <x v="22"/>
    <n v="2024"/>
    <n v="8"/>
    <n v="10"/>
    <n v="0"/>
  </r>
  <r>
    <n v="454"/>
    <n v="5011"/>
    <n v="852"/>
    <x v="2"/>
    <s v="Appliances"/>
    <n v="3"/>
    <n v="946.68"/>
    <n v="2840.04"/>
    <x v="453"/>
    <x v="10"/>
    <x v="2"/>
    <n v="128"/>
    <n v="114"/>
    <n v="249"/>
    <n v="399"/>
    <n v="3"/>
    <n v="68"/>
    <s v="3.Senior Citizen "/>
    <s v="Male"/>
    <n v="104813.77"/>
    <s v="Gold"/>
    <s v="Cash"/>
    <x v="215"/>
    <d v="1899-12-30T03:16:00"/>
    <n v="15"/>
    <x v="3"/>
    <n v="2024"/>
    <n v="3"/>
    <n v="16"/>
    <n v="0"/>
  </r>
  <r>
    <n v="455"/>
    <n v="8784"/>
    <n v="944"/>
    <x v="7"/>
    <s v="Appliances"/>
    <n v="3"/>
    <n v="607.12"/>
    <n v="1821.3600000000001"/>
    <x v="454"/>
    <x v="4"/>
    <x v="2"/>
    <n v="208"/>
    <n v="128"/>
    <n v="232"/>
    <n v="412"/>
    <n v="6"/>
    <n v="31"/>
    <s v="1.Young age"/>
    <s v="Female"/>
    <n v="74667.64"/>
    <s v="Platinum"/>
    <s v="Credit Card"/>
    <x v="55"/>
    <d v="1899-12-30T15:30:00"/>
    <n v="18"/>
    <x v="16"/>
    <n v="2024"/>
    <n v="15"/>
    <n v="30"/>
    <n v="0"/>
  </r>
  <r>
    <n v="456"/>
    <n v="2193"/>
    <n v="489"/>
    <x v="3"/>
    <s v="Appliances"/>
    <n v="2"/>
    <n v="901.73"/>
    <n v="1803.46"/>
    <x v="455"/>
    <x v="15"/>
    <x v="2"/>
    <n v="327"/>
    <n v="150"/>
    <n v="287"/>
    <n v="121"/>
    <n v="7"/>
    <n v="36"/>
    <s v="2.Middle age"/>
    <s v="Female"/>
    <n v="80788.52"/>
    <s v="Silver"/>
    <s v="Cash"/>
    <x v="164"/>
    <d v="1899-12-30T01:51:00"/>
    <n v="3"/>
    <x v="0"/>
    <n v="2024"/>
    <n v="1"/>
    <n v="51"/>
    <n v="0"/>
  </r>
  <r>
    <n v="457"/>
    <n v="8461"/>
    <n v="837"/>
    <x v="5"/>
    <s v="Electronics"/>
    <n v="1"/>
    <n v="757.02"/>
    <n v="757.02"/>
    <x v="456"/>
    <x v="14"/>
    <x v="4"/>
    <n v="7"/>
    <n v="107"/>
    <n v="196"/>
    <n v="325"/>
    <n v="7"/>
    <n v="21"/>
    <s v="1.Young age"/>
    <s v="Female"/>
    <n v="81764.800000000003"/>
    <s v="Silver"/>
    <s v="Credit Card"/>
    <x v="100"/>
    <d v="1899-12-30T23:59:00"/>
    <n v="22"/>
    <x v="7"/>
    <n v="2024"/>
    <n v="23"/>
    <n v="59"/>
    <n v="0"/>
  </r>
  <r>
    <n v="458"/>
    <n v="7790"/>
    <n v="420"/>
    <x v="7"/>
    <s v="Appliances"/>
    <n v="5"/>
    <n v="762.33"/>
    <n v="3811.65"/>
    <x v="457"/>
    <x v="4"/>
    <x v="0"/>
    <n v="174"/>
    <n v="65"/>
    <n v="103"/>
    <n v="304"/>
    <n v="2"/>
    <n v="49"/>
    <s v="2.Middle age"/>
    <s v="Female"/>
    <n v="22521.98"/>
    <s v="Gold"/>
    <s v="Credit Card"/>
    <x v="119"/>
    <d v="1899-12-30T16:40:00"/>
    <n v="28"/>
    <x v="1"/>
    <n v="2024"/>
    <n v="16"/>
    <n v="40"/>
    <n v="0"/>
  </r>
  <r>
    <n v="459"/>
    <n v="4185"/>
    <n v="503"/>
    <x v="5"/>
    <s v="Electronics"/>
    <n v="5"/>
    <n v="1899.81"/>
    <n v="9499.0499999999993"/>
    <x v="458"/>
    <x v="14"/>
    <x v="0"/>
    <n v="291"/>
    <n v="109"/>
    <n v="178"/>
    <n v="147"/>
    <n v="9"/>
    <n v="55"/>
    <s v="2.Middle age"/>
    <s v="Male"/>
    <n v="103110.94"/>
    <s v="Silver"/>
    <s v="Digital Wallet"/>
    <x v="209"/>
    <d v="1899-12-30T04:48:00"/>
    <n v="15"/>
    <x v="3"/>
    <n v="2024"/>
    <n v="4"/>
    <n v="48"/>
    <n v="0"/>
  </r>
  <r>
    <n v="460"/>
    <n v="7291"/>
    <n v="726"/>
    <x v="1"/>
    <s v="Appliances"/>
    <n v="3"/>
    <n v="1329.8"/>
    <n v="3989.3999999999996"/>
    <x v="459"/>
    <x v="5"/>
    <x v="0"/>
    <n v="451"/>
    <n v="79"/>
    <n v="277"/>
    <n v="397"/>
    <n v="1"/>
    <n v="61"/>
    <s v="3.Senior Citizen "/>
    <s v="Other"/>
    <n v="95293.26"/>
    <s v="Silver"/>
    <s v="Credit Card"/>
    <x v="133"/>
    <d v="1899-12-30T05:17:00"/>
    <n v="12"/>
    <x v="26"/>
    <n v="2024"/>
    <n v="5"/>
    <n v="17"/>
    <n v="0"/>
  </r>
  <r>
    <n v="461"/>
    <n v="9099"/>
    <n v="860"/>
    <x v="3"/>
    <s v="Electronics"/>
    <n v="2"/>
    <n v="180.05"/>
    <n v="360.1"/>
    <x v="460"/>
    <x v="4"/>
    <x v="2"/>
    <n v="189"/>
    <n v="133"/>
    <n v="147"/>
    <n v="160"/>
    <n v="7"/>
    <n v="58"/>
    <s v="2.Middle age"/>
    <s v="Other"/>
    <n v="112421.17"/>
    <s v="Silver"/>
    <s v="Debit Card"/>
    <x v="35"/>
    <d v="1899-12-30T10:06:00"/>
    <n v="25"/>
    <x v="21"/>
    <n v="2024"/>
    <n v="10"/>
    <n v="6"/>
    <n v="0"/>
  </r>
  <r>
    <n v="462"/>
    <n v="7547"/>
    <n v="685"/>
    <x v="2"/>
    <s v="Electronics"/>
    <n v="2"/>
    <n v="1803.74"/>
    <n v="3607.48"/>
    <x v="461"/>
    <x v="15"/>
    <x v="0"/>
    <n v="160"/>
    <n v="78"/>
    <n v="224"/>
    <n v="490"/>
    <n v="2"/>
    <n v="69"/>
    <s v="3.Senior Citizen "/>
    <s v="Other"/>
    <n v="36849.660000000003"/>
    <s v="Gold"/>
    <s v="Digital Wallet"/>
    <x v="21"/>
    <d v="1899-12-30T01:49:00"/>
    <n v="3"/>
    <x v="0"/>
    <n v="2024"/>
    <n v="1"/>
    <n v="49"/>
    <n v="0"/>
  </r>
  <r>
    <n v="463"/>
    <n v="4997"/>
    <n v="708"/>
    <x v="1"/>
    <s v="Appliances"/>
    <n v="1"/>
    <n v="1488.74"/>
    <n v="1488.74"/>
    <x v="462"/>
    <x v="8"/>
    <x v="1"/>
    <n v="61"/>
    <n v="61"/>
    <n v="229"/>
    <n v="422"/>
    <n v="1"/>
    <n v="30"/>
    <s v="1.Young age"/>
    <s v="Female"/>
    <n v="37696.879999999997"/>
    <s v="Silver"/>
    <s v="Digital Wallet"/>
    <x v="216"/>
    <d v="1899-12-30T04:13:00"/>
    <n v="17"/>
    <x v="6"/>
    <n v="2024"/>
    <n v="4"/>
    <n v="13"/>
    <n v="0"/>
  </r>
  <r>
    <n v="464"/>
    <n v="3417"/>
    <n v="649"/>
    <x v="2"/>
    <s v="Appliances"/>
    <n v="2"/>
    <n v="1987.19"/>
    <n v="3974.38"/>
    <x v="463"/>
    <x v="12"/>
    <x v="4"/>
    <n v="356"/>
    <n v="147"/>
    <n v="195"/>
    <n v="358"/>
    <n v="9"/>
    <n v="26"/>
    <s v="1.Young age"/>
    <s v="Other"/>
    <n v="111372.4"/>
    <s v="Silver"/>
    <s v="Credit Card"/>
    <x v="117"/>
    <d v="1899-12-30T16:35:00"/>
    <n v="20"/>
    <x v="23"/>
    <n v="2024"/>
    <n v="16"/>
    <n v="35"/>
    <n v="0"/>
  </r>
  <r>
    <n v="465"/>
    <n v="1090"/>
    <n v="637"/>
    <x v="5"/>
    <s v="Appliances"/>
    <n v="1"/>
    <n v="1389.13"/>
    <n v="1389.13"/>
    <x v="464"/>
    <x v="17"/>
    <x v="1"/>
    <n v="211"/>
    <n v="93"/>
    <n v="279"/>
    <n v="156"/>
    <n v="6"/>
    <n v="50"/>
    <s v="2.Middle age"/>
    <s v="Male"/>
    <n v="27226.32"/>
    <s v="Platinum"/>
    <s v="Digital Wallet"/>
    <x v="48"/>
    <d v="1899-12-30T22:37:00"/>
    <n v="21"/>
    <x v="15"/>
    <n v="2024"/>
    <n v="22"/>
    <n v="37"/>
    <n v="0"/>
  </r>
  <r>
    <n v="466"/>
    <n v="2746"/>
    <n v="756"/>
    <x v="2"/>
    <s v="Electronics"/>
    <n v="2"/>
    <n v="1457.19"/>
    <n v="2914.38"/>
    <x v="465"/>
    <x v="3"/>
    <x v="1"/>
    <n v="59"/>
    <n v="149"/>
    <n v="226"/>
    <n v="479"/>
    <n v="4"/>
    <n v="23"/>
    <s v="1.Young age"/>
    <s v="Other"/>
    <n v="33254.57"/>
    <s v="Gold"/>
    <s v="Digital Wallet"/>
    <x v="21"/>
    <d v="1899-12-30T00:13:00"/>
    <n v="3"/>
    <x v="0"/>
    <n v="2024"/>
    <n v="0"/>
    <n v="13"/>
    <n v="0"/>
  </r>
  <r>
    <n v="467"/>
    <n v="7965"/>
    <n v="996"/>
    <x v="1"/>
    <s v="Electronics"/>
    <n v="1"/>
    <n v="442.86"/>
    <n v="442.86"/>
    <x v="123"/>
    <x v="9"/>
    <x v="4"/>
    <n v="442"/>
    <n v="113"/>
    <n v="127"/>
    <n v="258"/>
    <n v="8"/>
    <n v="53"/>
    <s v="2.Middle age"/>
    <s v="Other"/>
    <n v="66218.710000000006"/>
    <s v="Bronze"/>
    <s v="Debit Card"/>
    <x v="97"/>
    <d v="1899-12-30T04:49:00"/>
    <n v="6"/>
    <x v="5"/>
    <n v="2024"/>
    <n v="4"/>
    <n v="49"/>
    <n v="0"/>
  </r>
  <r>
    <n v="468"/>
    <n v="4585"/>
    <n v="821"/>
    <x v="1"/>
    <s v="Appliances"/>
    <n v="5"/>
    <n v="1026.68"/>
    <n v="5133.4000000000005"/>
    <x v="466"/>
    <x v="1"/>
    <x v="3"/>
    <n v="464"/>
    <n v="62"/>
    <n v="292"/>
    <n v="412"/>
    <n v="1"/>
    <n v="23"/>
    <s v="1.Young age"/>
    <s v="Female"/>
    <n v="99192.41"/>
    <s v="Bronze"/>
    <s v="Digital Wallet"/>
    <x v="7"/>
    <d v="1899-12-30T03:29:00"/>
    <n v="22"/>
    <x v="7"/>
    <n v="2024"/>
    <n v="3"/>
    <n v="29"/>
    <n v="0"/>
  </r>
  <r>
    <n v="469"/>
    <n v="3881"/>
    <n v="905"/>
    <x v="5"/>
    <s v="Electronics"/>
    <n v="1"/>
    <n v="1521.5"/>
    <n v="1521.5"/>
    <x v="467"/>
    <x v="7"/>
    <x v="2"/>
    <n v="36"/>
    <n v="104"/>
    <n v="114"/>
    <n v="374"/>
    <n v="1"/>
    <n v="42"/>
    <s v="2.Middle age"/>
    <s v="Male"/>
    <n v="58911.71"/>
    <s v="Bronze"/>
    <s v="Debit Card"/>
    <x v="217"/>
    <d v="1899-12-30T10:26:00"/>
    <n v="26"/>
    <x v="14"/>
    <n v="2024"/>
    <n v="10"/>
    <n v="26"/>
    <n v="0"/>
  </r>
  <r>
    <n v="470"/>
    <n v="9486"/>
    <n v="139"/>
    <x v="0"/>
    <s v="Appliances"/>
    <n v="3"/>
    <n v="301.82"/>
    <n v="905.46"/>
    <x v="468"/>
    <x v="12"/>
    <x v="3"/>
    <n v="112"/>
    <n v="54"/>
    <n v="162"/>
    <n v="207"/>
    <n v="8"/>
    <n v="60"/>
    <s v="3.Senior Citizen "/>
    <s v="Female"/>
    <n v="59786.76"/>
    <s v="Gold"/>
    <s v="Credit Card"/>
    <x v="170"/>
    <d v="1899-12-30T00:54:00"/>
    <n v="22"/>
    <x v="7"/>
    <n v="2024"/>
    <n v="0"/>
    <n v="54"/>
    <n v="0"/>
  </r>
  <r>
    <n v="471"/>
    <n v="8611"/>
    <n v="633"/>
    <x v="7"/>
    <s v="Appliances"/>
    <n v="1"/>
    <n v="1232.43"/>
    <n v="1232.43"/>
    <x v="369"/>
    <x v="17"/>
    <x v="4"/>
    <n v="106"/>
    <n v="85"/>
    <n v="207"/>
    <n v="311"/>
    <n v="1"/>
    <n v="48"/>
    <s v="2.Middle age"/>
    <s v="Other"/>
    <n v="108029.95"/>
    <s v="Gold"/>
    <s v="Cash"/>
    <x v="71"/>
    <d v="1899-12-30T21:46:00"/>
    <n v="29"/>
    <x v="25"/>
    <n v="2024"/>
    <n v="21"/>
    <n v="46"/>
    <n v="0"/>
  </r>
  <r>
    <n v="472"/>
    <n v="1822"/>
    <n v="211"/>
    <x v="6"/>
    <s v="Electronics"/>
    <n v="3"/>
    <n v="1584.08"/>
    <n v="4752.24"/>
    <x v="469"/>
    <x v="2"/>
    <x v="2"/>
    <n v="300"/>
    <n v="72"/>
    <n v="266"/>
    <n v="352"/>
    <n v="1"/>
    <n v="23"/>
    <s v="1.Young age"/>
    <s v="Other"/>
    <n v="57323.78"/>
    <s v="Silver"/>
    <s v="Cash"/>
    <x v="108"/>
    <d v="1899-12-30T15:12:00"/>
    <n v="16"/>
    <x v="30"/>
    <n v="2024"/>
    <n v="15"/>
    <n v="12"/>
    <n v="0"/>
  </r>
  <r>
    <n v="473"/>
    <n v="5082"/>
    <n v="562"/>
    <x v="2"/>
    <s v="Appliances"/>
    <n v="4"/>
    <n v="1064"/>
    <n v="4256"/>
    <x v="470"/>
    <x v="12"/>
    <x v="1"/>
    <n v="171"/>
    <n v="98"/>
    <n v="148"/>
    <n v="367"/>
    <n v="2"/>
    <n v="49"/>
    <s v="2.Middle age"/>
    <s v="Male"/>
    <n v="78218.42"/>
    <s v="Silver"/>
    <s v="Credit Card"/>
    <x v="194"/>
    <d v="1899-12-30T17:59:00"/>
    <n v="1"/>
    <x v="10"/>
    <n v="2024"/>
    <n v="17"/>
    <n v="59"/>
    <n v="0"/>
  </r>
  <r>
    <n v="474"/>
    <n v="2988"/>
    <n v="567"/>
    <x v="1"/>
    <s v="Electronics"/>
    <n v="4"/>
    <n v="823.04"/>
    <n v="3292.16"/>
    <x v="471"/>
    <x v="15"/>
    <x v="3"/>
    <n v="212"/>
    <n v="60"/>
    <n v="262"/>
    <n v="234"/>
    <n v="1"/>
    <n v="46"/>
    <s v="2.Middle age"/>
    <s v="Male"/>
    <n v="117644.71"/>
    <s v="Bronze"/>
    <s v="Debit Card"/>
    <x v="6"/>
    <d v="1899-12-30T04:27:00"/>
    <n v="17"/>
    <x v="6"/>
    <n v="2024"/>
    <n v="4"/>
    <n v="27"/>
    <n v="0"/>
  </r>
  <r>
    <n v="475"/>
    <n v="8478"/>
    <n v="946"/>
    <x v="1"/>
    <s v="Appliances"/>
    <n v="3"/>
    <n v="1052.8900000000001"/>
    <n v="3158.67"/>
    <x v="472"/>
    <x v="12"/>
    <x v="0"/>
    <n v="96"/>
    <n v="83"/>
    <n v="103"/>
    <n v="412"/>
    <n v="3"/>
    <n v="60"/>
    <s v="3.Senior Citizen "/>
    <s v="Male"/>
    <n v="67085.81"/>
    <s v="Gold"/>
    <s v="Credit Card"/>
    <x v="48"/>
    <d v="1899-12-30T06:14:00"/>
    <n v="21"/>
    <x v="15"/>
    <n v="2024"/>
    <n v="6"/>
    <n v="14"/>
    <n v="0"/>
  </r>
  <r>
    <n v="476"/>
    <n v="3184"/>
    <n v="998"/>
    <x v="0"/>
    <s v="Appliances"/>
    <n v="3"/>
    <n v="1878.24"/>
    <n v="5634.72"/>
    <x v="473"/>
    <x v="1"/>
    <x v="0"/>
    <n v="95"/>
    <n v="148"/>
    <n v="192"/>
    <n v="107"/>
    <n v="3"/>
    <n v="24"/>
    <s v="1.Young age"/>
    <s v="Female"/>
    <n v="67234.55"/>
    <s v="Platinum"/>
    <s v="Cash"/>
    <x v="218"/>
    <d v="1899-12-30T14:54:00"/>
    <n v="4"/>
    <x v="27"/>
    <n v="2024"/>
    <n v="14"/>
    <n v="54"/>
    <n v="0"/>
  </r>
  <r>
    <n v="477"/>
    <n v="8612"/>
    <n v="143"/>
    <x v="2"/>
    <s v="Appliances"/>
    <n v="5"/>
    <n v="256.74"/>
    <n v="1283.7"/>
    <x v="474"/>
    <x v="0"/>
    <x v="4"/>
    <n v="67"/>
    <n v="82"/>
    <n v="196"/>
    <n v="221"/>
    <n v="3"/>
    <n v="25"/>
    <s v="1.Young age"/>
    <s v="Female"/>
    <n v="49832.98"/>
    <s v="Platinum"/>
    <s v="Digital Wallet"/>
    <x v="55"/>
    <d v="1899-12-30T08:44:00"/>
    <n v="18"/>
    <x v="16"/>
    <n v="2024"/>
    <n v="8"/>
    <n v="44"/>
    <n v="0"/>
  </r>
  <r>
    <n v="478"/>
    <n v="9702"/>
    <n v="998"/>
    <x v="1"/>
    <s v="Electronics"/>
    <n v="4"/>
    <n v="869.56"/>
    <n v="3478.24"/>
    <x v="475"/>
    <x v="18"/>
    <x v="4"/>
    <n v="133"/>
    <n v="107"/>
    <n v="253"/>
    <n v="168"/>
    <n v="2"/>
    <n v="18"/>
    <s v="1.Young age"/>
    <s v="Male"/>
    <n v="29714.14"/>
    <s v="Gold"/>
    <s v="Credit Card"/>
    <x v="161"/>
    <d v="1899-12-30T07:46:00"/>
    <n v="22"/>
    <x v="7"/>
    <n v="2024"/>
    <n v="7"/>
    <n v="46"/>
    <n v="0"/>
  </r>
  <r>
    <n v="479"/>
    <n v="6198"/>
    <n v="351"/>
    <x v="6"/>
    <s v="Electronics"/>
    <n v="3"/>
    <n v="527.15"/>
    <n v="1581.4499999999998"/>
    <x v="476"/>
    <x v="5"/>
    <x v="2"/>
    <n v="464"/>
    <n v="61"/>
    <n v="185"/>
    <n v="147"/>
    <n v="3"/>
    <n v="32"/>
    <s v="1.Young age"/>
    <s v="Other"/>
    <n v="93188.58"/>
    <s v="Platinum"/>
    <s v="Digital Wallet"/>
    <x v="184"/>
    <d v="1899-12-30T06:19:00"/>
    <n v="14"/>
    <x v="20"/>
    <n v="2024"/>
    <n v="6"/>
    <n v="19"/>
    <n v="0"/>
  </r>
  <r>
    <n v="480"/>
    <n v="8251"/>
    <n v="631"/>
    <x v="6"/>
    <s v="Appliances"/>
    <n v="4"/>
    <n v="1544.58"/>
    <n v="6178.32"/>
    <x v="477"/>
    <x v="12"/>
    <x v="1"/>
    <n v="190"/>
    <n v="103"/>
    <n v="266"/>
    <n v="330"/>
    <n v="7"/>
    <n v="36"/>
    <s v="2.Middle age"/>
    <s v="Female"/>
    <n v="51064.12"/>
    <s v="Platinum"/>
    <s v="Cash"/>
    <x v="24"/>
    <d v="1899-12-30T10:38:00"/>
    <n v="17"/>
    <x v="6"/>
    <n v="2024"/>
    <n v="10"/>
    <n v="38"/>
    <n v="0"/>
  </r>
  <r>
    <n v="481"/>
    <n v="9270"/>
    <n v="650"/>
    <x v="7"/>
    <s v="Appliances"/>
    <n v="1"/>
    <n v="378.21"/>
    <n v="378.21"/>
    <x v="478"/>
    <x v="17"/>
    <x v="1"/>
    <n v="476"/>
    <n v="92"/>
    <n v="266"/>
    <n v="326"/>
    <n v="9"/>
    <n v="20"/>
    <s v="1.Young age"/>
    <s v="Other"/>
    <n v="48703.83"/>
    <s v="Platinum"/>
    <s v="Cash"/>
    <x v="82"/>
    <d v="1899-12-30T20:36:00"/>
    <n v="7"/>
    <x v="29"/>
    <n v="2024"/>
    <n v="20"/>
    <n v="36"/>
    <n v="0"/>
  </r>
  <r>
    <n v="482"/>
    <n v="7991"/>
    <n v="505"/>
    <x v="1"/>
    <s v="Appliances"/>
    <n v="1"/>
    <n v="1788.43"/>
    <n v="1788.43"/>
    <x v="479"/>
    <x v="14"/>
    <x v="4"/>
    <n v="38"/>
    <n v="54"/>
    <n v="293"/>
    <n v="242"/>
    <n v="4"/>
    <n v="29"/>
    <s v="1.Young age"/>
    <s v="Other"/>
    <n v="29346.53"/>
    <s v="Bronze"/>
    <s v="Digital Wallet"/>
    <x v="190"/>
    <d v="1899-12-30T04:09:00"/>
    <n v="7"/>
    <x v="29"/>
    <n v="2024"/>
    <n v="4"/>
    <n v="9"/>
    <n v="0"/>
  </r>
  <r>
    <n v="483"/>
    <n v="9976"/>
    <n v="852"/>
    <x v="6"/>
    <s v="Electronics"/>
    <n v="1"/>
    <n v="110.7"/>
    <n v="110.7"/>
    <x v="480"/>
    <x v="1"/>
    <x v="1"/>
    <n v="261"/>
    <n v="83"/>
    <n v="206"/>
    <n v="388"/>
    <n v="10"/>
    <n v="21"/>
    <s v="1.Young age"/>
    <s v="Male"/>
    <n v="117281.31"/>
    <s v="Platinum"/>
    <s v="Digital Wallet"/>
    <x v="95"/>
    <d v="1899-12-30T17:50:00"/>
    <n v="16"/>
    <x v="30"/>
    <n v="2024"/>
    <n v="17"/>
    <n v="50"/>
    <n v="0"/>
  </r>
  <r>
    <n v="484"/>
    <n v="8305"/>
    <n v="140"/>
    <x v="7"/>
    <s v="Appliances"/>
    <n v="2"/>
    <n v="1303.51"/>
    <n v="2607.02"/>
    <x v="481"/>
    <x v="2"/>
    <x v="0"/>
    <n v="76"/>
    <n v="83"/>
    <n v="145"/>
    <n v="456"/>
    <n v="1"/>
    <n v="49"/>
    <s v="2.Middle age"/>
    <s v="Female"/>
    <n v="37541.519999999997"/>
    <s v="Bronze"/>
    <s v="Credit Card"/>
    <x v="219"/>
    <d v="1899-12-30T09:27:00"/>
    <n v="2"/>
    <x v="13"/>
    <n v="2024"/>
    <n v="9"/>
    <n v="27"/>
    <n v="0"/>
  </r>
  <r>
    <n v="485"/>
    <n v="3607"/>
    <n v="671"/>
    <x v="5"/>
    <s v="Appliances"/>
    <n v="4"/>
    <n v="1459.01"/>
    <n v="5836.04"/>
    <x v="482"/>
    <x v="2"/>
    <x v="0"/>
    <n v="191"/>
    <n v="148"/>
    <n v="180"/>
    <n v="147"/>
    <n v="6"/>
    <n v="32"/>
    <s v="1.Young age"/>
    <s v="Male"/>
    <n v="98932.78"/>
    <s v="Silver"/>
    <s v="Cash"/>
    <x v="139"/>
    <d v="1899-12-30T04:38:00"/>
    <n v="7"/>
    <x v="29"/>
    <n v="2024"/>
    <n v="4"/>
    <n v="38"/>
    <n v="0"/>
  </r>
  <r>
    <n v="486"/>
    <n v="8777"/>
    <n v="496"/>
    <x v="4"/>
    <s v="Electronics"/>
    <n v="5"/>
    <n v="784.65"/>
    <n v="3923.25"/>
    <x v="483"/>
    <x v="13"/>
    <x v="0"/>
    <n v="202"/>
    <n v="63"/>
    <n v="260"/>
    <n v="160"/>
    <n v="2"/>
    <n v="45"/>
    <s v="2.Middle age"/>
    <s v="Male"/>
    <n v="45350.15"/>
    <s v="Gold"/>
    <s v="Credit Card"/>
    <x v="141"/>
    <d v="1899-12-30T20:00:00"/>
    <n v="17"/>
    <x v="6"/>
    <n v="2024"/>
    <n v="20"/>
    <n v="0"/>
    <n v="0"/>
  </r>
  <r>
    <n v="487"/>
    <n v="8373"/>
    <n v="628"/>
    <x v="0"/>
    <s v="Electronics"/>
    <n v="4"/>
    <n v="1264.29"/>
    <n v="5057.16"/>
    <x v="484"/>
    <x v="12"/>
    <x v="3"/>
    <n v="310"/>
    <n v="97"/>
    <n v="108"/>
    <n v="492"/>
    <n v="1"/>
    <n v="22"/>
    <s v="1.Young age"/>
    <s v="Female"/>
    <n v="110028.22"/>
    <s v="Bronze"/>
    <s v="Debit Card"/>
    <x v="220"/>
    <d v="1899-12-30T21:13:00"/>
    <n v="28"/>
    <x v="1"/>
    <n v="2024"/>
    <n v="21"/>
    <n v="13"/>
    <n v="0"/>
  </r>
  <r>
    <n v="488"/>
    <n v="5246"/>
    <n v="883"/>
    <x v="0"/>
    <s v="Appliances"/>
    <n v="4"/>
    <n v="595.9"/>
    <n v="2383.6"/>
    <x v="485"/>
    <x v="0"/>
    <x v="3"/>
    <n v="206"/>
    <n v="73"/>
    <n v="275"/>
    <n v="344"/>
    <n v="2"/>
    <n v="49"/>
    <s v="2.Middle age"/>
    <s v="Other"/>
    <n v="83130.31"/>
    <s v="Platinum"/>
    <s v="Credit Card"/>
    <x v="45"/>
    <d v="1899-12-30T22:39:00"/>
    <n v="23"/>
    <x v="22"/>
    <n v="2024"/>
    <n v="22"/>
    <n v="39"/>
    <n v="0"/>
  </r>
  <r>
    <n v="489"/>
    <n v="5050"/>
    <n v="745"/>
    <x v="2"/>
    <s v="Appliances"/>
    <n v="3"/>
    <n v="945.53"/>
    <n v="2836.59"/>
    <x v="486"/>
    <x v="14"/>
    <x v="1"/>
    <n v="34"/>
    <n v="105"/>
    <n v="248"/>
    <n v="322"/>
    <n v="2"/>
    <n v="37"/>
    <s v="2.Middle age"/>
    <s v="Female"/>
    <n v="27778.84"/>
    <s v="Gold"/>
    <s v="Debit Card"/>
    <x v="65"/>
    <d v="1899-12-30T18:22:00"/>
    <n v="8"/>
    <x v="19"/>
    <n v="2024"/>
    <n v="18"/>
    <n v="22"/>
    <n v="0"/>
  </r>
  <r>
    <n v="490"/>
    <n v="5543"/>
    <n v="150"/>
    <x v="7"/>
    <s v="Appliances"/>
    <n v="3"/>
    <n v="1685.36"/>
    <n v="5056.08"/>
    <x v="487"/>
    <x v="11"/>
    <x v="1"/>
    <n v="303"/>
    <n v="83"/>
    <n v="198"/>
    <n v="324"/>
    <n v="9"/>
    <n v="38"/>
    <s v="2.Middle age"/>
    <s v="Other"/>
    <n v="90979.99"/>
    <s v="Silver"/>
    <s v="Credit Card"/>
    <x v="159"/>
    <d v="1899-12-30T05:30:00"/>
    <n v="28"/>
    <x v="1"/>
    <n v="2024"/>
    <n v="5"/>
    <n v="30"/>
    <n v="0"/>
  </r>
  <r>
    <n v="491"/>
    <n v="9540"/>
    <n v="294"/>
    <x v="7"/>
    <s v="Electronics"/>
    <n v="5"/>
    <n v="620.44000000000005"/>
    <n v="3102.2000000000003"/>
    <x v="488"/>
    <x v="6"/>
    <x v="4"/>
    <n v="65"/>
    <n v="86"/>
    <n v="257"/>
    <n v="270"/>
    <n v="2"/>
    <n v="47"/>
    <s v="2.Middle age"/>
    <s v="Female"/>
    <n v="45620.72"/>
    <s v="Gold"/>
    <s v="Cash"/>
    <x v="221"/>
    <d v="1899-12-30T21:45:00"/>
    <n v="5"/>
    <x v="28"/>
    <n v="2024"/>
    <n v="21"/>
    <n v="45"/>
    <n v="0"/>
  </r>
  <r>
    <n v="492"/>
    <n v="8939"/>
    <n v="398"/>
    <x v="0"/>
    <s v="Electronics"/>
    <n v="4"/>
    <n v="1056.8900000000001"/>
    <n v="4227.5600000000004"/>
    <x v="489"/>
    <x v="1"/>
    <x v="0"/>
    <n v="41"/>
    <n v="94"/>
    <n v="176"/>
    <n v="290"/>
    <n v="7"/>
    <n v="66"/>
    <s v="3.Senior Citizen "/>
    <s v="Other"/>
    <n v="85937.11"/>
    <s v="Silver"/>
    <s v="Digital Wallet"/>
    <x v="7"/>
    <d v="1899-12-30T07:51:00"/>
    <n v="22"/>
    <x v="7"/>
    <n v="2024"/>
    <n v="7"/>
    <n v="51"/>
    <n v="0"/>
  </r>
  <r>
    <n v="493"/>
    <n v="4919"/>
    <n v="550"/>
    <x v="0"/>
    <s v="Appliances"/>
    <n v="4"/>
    <n v="242.38"/>
    <n v="969.52"/>
    <x v="490"/>
    <x v="11"/>
    <x v="1"/>
    <n v="485"/>
    <n v="137"/>
    <n v="118"/>
    <n v="111"/>
    <n v="10"/>
    <n v="34"/>
    <s v="1.Young age"/>
    <s v="Other"/>
    <n v="108653.29"/>
    <s v="Bronze"/>
    <s v="Debit Card"/>
    <x v="111"/>
    <d v="1899-12-30T01:54:00"/>
    <n v="20"/>
    <x v="23"/>
    <n v="2024"/>
    <n v="1"/>
    <n v="54"/>
    <n v="0"/>
  </r>
  <r>
    <n v="494"/>
    <n v="5499"/>
    <n v="507"/>
    <x v="2"/>
    <s v="Electronics"/>
    <n v="4"/>
    <n v="1965.27"/>
    <n v="7861.08"/>
    <x v="491"/>
    <x v="14"/>
    <x v="1"/>
    <n v="74"/>
    <n v="134"/>
    <n v="135"/>
    <n v="454"/>
    <n v="4"/>
    <n v="24"/>
    <s v="1.Young age"/>
    <s v="Female"/>
    <n v="118260.82"/>
    <s v="Bronze"/>
    <s v="Cash"/>
    <x v="12"/>
    <d v="1899-12-30T17:06:00"/>
    <n v="1"/>
    <x v="10"/>
    <n v="2024"/>
    <n v="17"/>
    <n v="6"/>
    <n v="0"/>
  </r>
  <r>
    <n v="495"/>
    <n v="8206"/>
    <n v="411"/>
    <x v="7"/>
    <s v="Appliances"/>
    <n v="3"/>
    <n v="425.32"/>
    <n v="1275.96"/>
    <x v="492"/>
    <x v="10"/>
    <x v="2"/>
    <n v="328"/>
    <n v="114"/>
    <n v="154"/>
    <n v="441"/>
    <n v="5"/>
    <n v="48"/>
    <s v="2.Middle age"/>
    <s v="Female"/>
    <n v="67284.990000000005"/>
    <s v="Gold"/>
    <s v="Debit Card"/>
    <x v="25"/>
    <d v="1899-12-30T05:27:00"/>
    <n v="15"/>
    <x v="3"/>
    <n v="2024"/>
    <n v="5"/>
    <n v="27"/>
    <n v="0"/>
  </r>
  <r>
    <n v="496"/>
    <n v="2269"/>
    <n v="892"/>
    <x v="3"/>
    <s v="Appliances"/>
    <n v="5"/>
    <n v="54.85"/>
    <n v="274.25"/>
    <x v="493"/>
    <x v="18"/>
    <x v="3"/>
    <n v="363"/>
    <n v="144"/>
    <n v="181"/>
    <n v="120"/>
    <n v="10"/>
    <n v="58"/>
    <s v="2.Middle age"/>
    <s v="Other"/>
    <n v="92364.54"/>
    <s v="Silver"/>
    <s v="Cash"/>
    <x v="5"/>
    <d v="1899-12-30T19:11:00"/>
    <n v="6"/>
    <x v="5"/>
    <n v="2024"/>
    <n v="19"/>
    <n v="11"/>
    <n v="0"/>
  </r>
  <r>
    <n v="497"/>
    <n v="5681"/>
    <n v="947"/>
    <x v="0"/>
    <s v="Appliances"/>
    <n v="4"/>
    <n v="835.57"/>
    <n v="3342.28"/>
    <x v="494"/>
    <x v="8"/>
    <x v="2"/>
    <n v="219"/>
    <n v="131"/>
    <n v="143"/>
    <n v="242"/>
    <n v="2"/>
    <n v="57"/>
    <s v="2.Middle age"/>
    <s v="Female"/>
    <n v="104926.48"/>
    <s v="Silver"/>
    <s v="Cash"/>
    <x v="202"/>
    <d v="1899-12-30T01:27:00"/>
    <n v="3"/>
    <x v="0"/>
    <n v="2024"/>
    <n v="1"/>
    <n v="27"/>
    <n v="0"/>
  </r>
  <r>
    <n v="498"/>
    <n v="4841"/>
    <n v="392"/>
    <x v="0"/>
    <s v="Appliances"/>
    <n v="5"/>
    <n v="1694.68"/>
    <n v="8473.4"/>
    <x v="495"/>
    <x v="9"/>
    <x v="2"/>
    <n v="462"/>
    <n v="68"/>
    <n v="240"/>
    <n v="196"/>
    <n v="1"/>
    <n v="22"/>
    <s v="1.Young age"/>
    <s v="Male"/>
    <n v="87149.49"/>
    <s v="Bronze"/>
    <s v="Digital Wallet"/>
    <x v="53"/>
    <d v="1899-12-30T22:38:00"/>
    <n v="23"/>
    <x v="22"/>
    <n v="2024"/>
    <n v="22"/>
    <n v="38"/>
    <n v="0"/>
  </r>
  <r>
    <n v="499"/>
    <n v="5451"/>
    <n v="572"/>
    <x v="5"/>
    <s v="Appliances"/>
    <n v="4"/>
    <n v="466.59"/>
    <n v="1866.36"/>
    <x v="496"/>
    <x v="5"/>
    <x v="4"/>
    <n v="290"/>
    <n v="126"/>
    <n v="235"/>
    <n v="352"/>
    <n v="7"/>
    <n v="50"/>
    <s v="2.Middle age"/>
    <s v="Male"/>
    <n v="40259.019999999997"/>
    <s v="Silver"/>
    <s v="Digital Wallet"/>
    <x v="41"/>
    <d v="1899-12-30T05:24:00"/>
    <n v="26"/>
    <x v="14"/>
    <n v="2024"/>
    <n v="5"/>
    <n v="24"/>
    <n v="0"/>
  </r>
  <r>
    <n v="500"/>
    <n v="6502"/>
    <n v="270"/>
    <x v="6"/>
    <s v="Electronics"/>
    <n v="3"/>
    <n v="1934.88"/>
    <n v="5804.64"/>
    <x v="497"/>
    <x v="12"/>
    <x v="1"/>
    <n v="230"/>
    <n v="103"/>
    <n v="239"/>
    <n v="273"/>
    <n v="8"/>
    <n v="35"/>
    <s v="2.Middle age"/>
    <s v="Male"/>
    <n v="67987.98"/>
    <s v="Bronze"/>
    <s v="Debit Card"/>
    <x v="112"/>
    <d v="1899-12-30T12:51:00"/>
    <n v="31"/>
    <x v="18"/>
    <n v="2024"/>
    <n v="12"/>
    <n v="51"/>
    <n v="0"/>
  </r>
  <r>
    <n v="501"/>
    <n v="6238"/>
    <n v="532"/>
    <x v="2"/>
    <s v="Electronics"/>
    <n v="1"/>
    <n v="1833.78"/>
    <n v="1833.78"/>
    <x v="498"/>
    <x v="10"/>
    <x v="4"/>
    <n v="432"/>
    <n v="144"/>
    <n v="257"/>
    <n v="428"/>
    <n v="7"/>
    <n v="58"/>
    <s v="2.Middle age"/>
    <s v="Male"/>
    <n v="63666.78"/>
    <s v="Platinum"/>
    <s v="Cash"/>
    <x v="150"/>
    <d v="1899-12-30T12:18:00"/>
    <n v="10"/>
    <x v="2"/>
    <n v="2024"/>
    <n v="12"/>
    <n v="18"/>
    <n v="0"/>
  </r>
  <r>
    <n v="502"/>
    <n v="9849"/>
    <n v="401"/>
    <x v="2"/>
    <s v="Appliances"/>
    <n v="4"/>
    <n v="218.58"/>
    <n v="874.32"/>
    <x v="499"/>
    <x v="13"/>
    <x v="3"/>
    <n v="378"/>
    <n v="126"/>
    <n v="249"/>
    <n v="201"/>
    <n v="10"/>
    <n v="51"/>
    <s v="2.Middle age"/>
    <s v="Female"/>
    <n v="83058.31"/>
    <s v="Platinum"/>
    <s v="Debit Card"/>
    <x v="48"/>
    <d v="1899-12-30T20:20:00"/>
    <n v="21"/>
    <x v="15"/>
    <n v="2024"/>
    <n v="20"/>
    <n v="20"/>
    <n v="0"/>
  </r>
  <r>
    <n v="503"/>
    <n v="2320"/>
    <n v="727"/>
    <x v="6"/>
    <s v="Electronics"/>
    <n v="2"/>
    <n v="229.93"/>
    <n v="459.86"/>
    <x v="500"/>
    <x v="13"/>
    <x v="0"/>
    <n v="456"/>
    <n v="86"/>
    <n v="272"/>
    <n v="477"/>
    <n v="9"/>
    <n v="18"/>
    <s v="1.Young age"/>
    <s v="Other"/>
    <n v="72495.460000000006"/>
    <s v="Gold"/>
    <s v="Digital Wallet"/>
    <x v="118"/>
    <d v="1899-12-30T18:48:00"/>
    <n v="27"/>
    <x v="17"/>
    <n v="2024"/>
    <n v="18"/>
    <n v="48"/>
    <n v="0"/>
  </r>
  <r>
    <n v="504"/>
    <n v="3267"/>
    <n v="155"/>
    <x v="0"/>
    <s v="Electronics"/>
    <n v="4"/>
    <n v="1633.33"/>
    <n v="6533.32"/>
    <x v="501"/>
    <x v="0"/>
    <x v="0"/>
    <n v="159"/>
    <n v="143"/>
    <n v="100"/>
    <n v="153"/>
    <n v="8"/>
    <n v="19"/>
    <s v="1.Young age"/>
    <s v="Female"/>
    <n v="49459.72"/>
    <s v="Platinum"/>
    <s v="Digital Wallet"/>
    <x v="213"/>
    <d v="1899-12-30T03:21:00"/>
    <n v="1"/>
    <x v="10"/>
    <n v="2024"/>
    <n v="3"/>
    <n v="21"/>
    <n v="0"/>
  </r>
  <r>
    <n v="505"/>
    <n v="3471"/>
    <n v="806"/>
    <x v="7"/>
    <s v="Electronics"/>
    <n v="3"/>
    <n v="1850.48"/>
    <n v="5551.4400000000005"/>
    <x v="502"/>
    <x v="6"/>
    <x v="4"/>
    <n v="285"/>
    <n v="97"/>
    <n v="273"/>
    <n v="270"/>
    <n v="2"/>
    <n v="68"/>
    <s v="3.Senior Citizen "/>
    <s v="Female"/>
    <n v="78817.98"/>
    <s v="Platinum"/>
    <s v="Debit Card"/>
    <x v="33"/>
    <d v="1899-12-30T08:28:00"/>
    <n v="21"/>
    <x v="15"/>
    <n v="2024"/>
    <n v="8"/>
    <n v="28"/>
    <n v="0"/>
  </r>
  <r>
    <n v="506"/>
    <n v="4788"/>
    <n v="629"/>
    <x v="6"/>
    <s v="Appliances"/>
    <n v="4"/>
    <n v="1606.55"/>
    <n v="6426.2"/>
    <x v="503"/>
    <x v="19"/>
    <x v="2"/>
    <n v="429"/>
    <n v="82"/>
    <n v="240"/>
    <n v="328"/>
    <n v="1"/>
    <n v="21"/>
    <s v="1.Young age"/>
    <s v="Other"/>
    <n v="104912.74"/>
    <s v="Bronze"/>
    <s v="Credit Card"/>
    <x v="222"/>
    <d v="1899-12-30T00:05:00"/>
    <n v="14"/>
    <x v="20"/>
    <n v="2024"/>
    <n v="0"/>
    <n v="5"/>
    <n v="0"/>
  </r>
  <r>
    <n v="507"/>
    <n v="7275"/>
    <n v="245"/>
    <x v="7"/>
    <s v="Appliances"/>
    <n v="1"/>
    <n v="226.14"/>
    <n v="226.14"/>
    <x v="504"/>
    <x v="19"/>
    <x v="2"/>
    <n v="389"/>
    <n v="61"/>
    <n v="231"/>
    <n v="281"/>
    <n v="2"/>
    <n v="19"/>
    <s v="1.Young age"/>
    <s v="Male"/>
    <n v="82851.02"/>
    <s v="Silver"/>
    <s v="Digital Wallet"/>
    <x v="223"/>
    <d v="1899-12-30T09:33:00"/>
    <n v="5"/>
    <x v="28"/>
    <n v="2024"/>
    <n v="9"/>
    <n v="33"/>
    <n v="0"/>
  </r>
  <r>
    <n v="508"/>
    <n v="3503"/>
    <n v="574"/>
    <x v="6"/>
    <s v="Electronics"/>
    <n v="3"/>
    <n v="1104.72"/>
    <n v="3314.16"/>
    <x v="505"/>
    <x v="12"/>
    <x v="4"/>
    <n v="358"/>
    <n v="134"/>
    <n v="294"/>
    <n v="430"/>
    <n v="5"/>
    <n v="66"/>
    <s v="3.Senior Citizen "/>
    <s v="Male"/>
    <n v="110070.54"/>
    <s v="Platinum"/>
    <s v="Debit Card"/>
    <x v="133"/>
    <d v="1899-12-30T12:25:00"/>
    <n v="12"/>
    <x v="26"/>
    <n v="2024"/>
    <n v="12"/>
    <n v="25"/>
    <n v="0"/>
  </r>
  <r>
    <n v="509"/>
    <n v="4505"/>
    <n v="949"/>
    <x v="0"/>
    <s v="Appliances"/>
    <n v="3"/>
    <n v="341.68"/>
    <n v="1025.04"/>
    <x v="506"/>
    <x v="2"/>
    <x v="1"/>
    <n v="449"/>
    <n v="136"/>
    <n v="295"/>
    <n v="440"/>
    <n v="10"/>
    <n v="18"/>
    <s v="1.Young age"/>
    <s v="Male"/>
    <n v="79925.97"/>
    <s v="Platinum"/>
    <s v="Debit Card"/>
    <x v="224"/>
    <d v="1899-12-30T10:03:00"/>
    <n v="18"/>
    <x v="16"/>
    <n v="2024"/>
    <n v="10"/>
    <n v="3"/>
    <n v="0"/>
  </r>
  <r>
    <n v="510"/>
    <n v="2052"/>
    <n v="761"/>
    <x v="7"/>
    <s v="Electronics"/>
    <n v="1"/>
    <n v="1568.93"/>
    <n v="1568.93"/>
    <x v="507"/>
    <x v="9"/>
    <x v="3"/>
    <n v="198"/>
    <n v="123"/>
    <n v="232"/>
    <n v="167"/>
    <n v="5"/>
    <n v="70"/>
    <s v="3.Senior Citizen "/>
    <s v="Other"/>
    <n v="27534.67"/>
    <s v="Gold"/>
    <s v="Cash"/>
    <x v="9"/>
    <d v="1899-12-30T19:55:00"/>
    <n v="17"/>
    <x v="6"/>
    <n v="2024"/>
    <n v="19"/>
    <n v="55"/>
    <n v="0"/>
  </r>
  <r>
    <n v="511"/>
    <n v="7797"/>
    <n v="562"/>
    <x v="5"/>
    <s v="Appliances"/>
    <n v="1"/>
    <n v="1778.39"/>
    <n v="1778.39"/>
    <x v="508"/>
    <x v="11"/>
    <x v="1"/>
    <n v="296"/>
    <n v="64"/>
    <n v="198"/>
    <n v="190"/>
    <n v="2"/>
    <n v="23"/>
    <s v="1.Young age"/>
    <s v="Male"/>
    <n v="35275.01"/>
    <s v="Gold"/>
    <s v="Cash"/>
    <x v="225"/>
    <d v="1899-12-30T17:35:00"/>
    <n v="23"/>
    <x v="22"/>
    <n v="2024"/>
    <n v="17"/>
    <n v="35"/>
    <n v="0"/>
  </r>
  <r>
    <n v="512"/>
    <n v="7678"/>
    <n v="192"/>
    <x v="4"/>
    <s v="Electronics"/>
    <n v="4"/>
    <n v="1655.49"/>
    <n v="6621.96"/>
    <x v="509"/>
    <x v="16"/>
    <x v="1"/>
    <n v="248"/>
    <n v="78"/>
    <n v="295"/>
    <n v="417"/>
    <n v="2"/>
    <n v="32"/>
    <s v="1.Young age"/>
    <s v="Female"/>
    <n v="107303.81"/>
    <s v="Bronze"/>
    <s v="Digital Wallet"/>
    <x v="36"/>
    <d v="1899-12-30T21:47:00"/>
    <n v="1"/>
    <x v="10"/>
    <n v="2024"/>
    <n v="21"/>
    <n v="47"/>
    <n v="0"/>
  </r>
  <r>
    <n v="513"/>
    <n v="6421"/>
    <n v="839"/>
    <x v="2"/>
    <s v="Appliances"/>
    <n v="2"/>
    <n v="1652.32"/>
    <n v="3304.64"/>
    <x v="510"/>
    <x v="11"/>
    <x v="4"/>
    <n v="283"/>
    <n v="143"/>
    <n v="107"/>
    <n v="264"/>
    <n v="7"/>
    <n v="33"/>
    <s v="1.Young age"/>
    <s v="Female"/>
    <n v="88995.17"/>
    <s v="Bronze"/>
    <s v="Digital Wallet"/>
    <x v="164"/>
    <d v="1899-12-30T09:14:00"/>
    <n v="3"/>
    <x v="0"/>
    <n v="2024"/>
    <n v="9"/>
    <n v="14"/>
    <n v="0"/>
  </r>
  <r>
    <n v="514"/>
    <n v="9890"/>
    <n v="612"/>
    <x v="7"/>
    <s v="Electronics"/>
    <n v="3"/>
    <n v="1148.0999999999999"/>
    <n v="3444.2999999999997"/>
    <x v="511"/>
    <x v="15"/>
    <x v="4"/>
    <n v="155"/>
    <n v="109"/>
    <n v="234"/>
    <n v="126"/>
    <n v="4"/>
    <n v="21"/>
    <s v="1.Young age"/>
    <s v="Female"/>
    <n v="88785.279999999999"/>
    <s v="Platinum"/>
    <s v="Credit Card"/>
    <x v="226"/>
    <d v="1899-12-30T02:38:00"/>
    <n v="16"/>
    <x v="30"/>
    <n v="2024"/>
    <n v="2"/>
    <n v="38"/>
    <n v="0"/>
  </r>
  <r>
    <n v="515"/>
    <n v="8633"/>
    <n v="215"/>
    <x v="1"/>
    <s v="Appliances"/>
    <n v="3"/>
    <n v="857.92"/>
    <n v="2573.7599999999998"/>
    <x v="512"/>
    <x v="11"/>
    <x v="1"/>
    <n v="269"/>
    <n v="121"/>
    <n v="117"/>
    <n v="466"/>
    <n v="3"/>
    <n v="61"/>
    <s v="3.Senior Citizen "/>
    <s v="Male"/>
    <n v="32690.38"/>
    <s v="Platinum"/>
    <s v="Debit Card"/>
    <x v="43"/>
    <d v="1899-12-30T22:24:00"/>
    <n v="6"/>
    <x v="5"/>
    <n v="2024"/>
    <n v="22"/>
    <n v="24"/>
    <n v="0"/>
  </r>
  <r>
    <n v="516"/>
    <n v="7812"/>
    <n v="284"/>
    <x v="2"/>
    <s v="Appliances"/>
    <n v="2"/>
    <n v="1120.08"/>
    <n v="2240.16"/>
    <x v="513"/>
    <x v="0"/>
    <x v="0"/>
    <n v="246"/>
    <n v="55"/>
    <n v="123"/>
    <n v="375"/>
    <n v="9"/>
    <n v="58"/>
    <s v="2.Middle age"/>
    <s v="Female"/>
    <n v="107982.16"/>
    <s v="Platinum"/>
    <s v="Cash"/>
    <x v="136"/>
    <d v="1899-12-30T21:10:00"/>
    <n v="27"/>
    <x v="17"/>
    <n v="2024"/>
    <n v="21"/>
    <n v="10"/>
    <n v="0"/>
  </r>
  <r>
    <n v="517"/>
    <n v="2020"/>
    <n v="897"/>
    <x v="1"/>
    <s v="Appliances"/>
    <n v="4"/>
    <n v="1680.15"/>
    <n v="6720.6"/>
    <x v="514"/>
    <x v="6"/>
    <x v="2"/>
    <n v="292"/>
    <n v="82"/>
    <n v="100"/>
    <n v="226"/>
    <n v="3"/>
    <n v="28"/>
    <s v="1.Young age"/>
    <s v="Male"/>
    <n v="50854.05"/>
    <s v="Bronze"/>
    <s v="Debit Card"/>
    <x v="43"/>
    <d v="1899-12-30T19:58:00"/>
    <n v="6"/>
    <x v="5"/>
    <n v="2024"/>
    <n v="19"/>
    <n v="58"/>
    <n v="0"/>
  </r>
  <r>
    <n v="518"/>
    <n v="4388"/>
    <n v="699"/>
    <x v="3"/>
    <s v="Electronics"/>
    <n v="2"/>
    <n v="1870.45"/>
    <n v="3740.9"/>
    <x v="515"/>
    <x v="12"/>
    <x v="1"/>
    <n v="385"/>
    <n v="126"/>
    <n v="217"/>
    <n v="386"/>
    <n v="3"/>
    <n v="64"/>
    <s v="3.Senior Citizen "/>
    <s v="Female"/>
    <n v="50647.53"/>
    <s v="Silver"/>
    <s v="Digital Wallet"/>
    <x v="140"/>
    <d v="1899-12-30T14:03:00"/>
    <n v="25"/>
    <x v="21"/>
    <n v="2024"/>
    <n v="14"/>
    <n v="3"/>
    <n v="0"/>
  </r>
  <r>
    <n v="519"/>
    <n v="7883"/>
    <n v="812"/>
    <x v="3"/>
    <s v="Appliances"/>
    <n v="1"/>
    <n v="1859.31"/>
    <n v="1859.31"/>
    <x v="516"/>
    <x v="15"/>
    <x v="4"/>
    <n v="423"/>
    <n v="114"/>
    <n v="125"/>
    <n v="301"/>
    <n v="6"/>
    <n v="25"/>
    <s v="1.Young age"/>
    <s v="Other"/>
    <n v="84532.89"/>
    <s v="Gold"/>
    <s v="Digital Wallet"/>
    <x v="212"/>
    <d v="1899-12-30T04:29:00"/>
    <n v="28"/>
    <x v="1"/>
    <n v="2024"/>
    <n v="4"/>
    <n v="29"/>
    <n v="0"/>
  </r>
  <r>
    <n v="520"/>
    <n v="7381"/>
    <n v="659"/>
    <x v="4"/>
    <s v="Appliances"/>
    <n v="5"/>
    <n v="509.35"/>
    <n v="2546.75"/>
    <x v="517"/>
    <x v="11"/>
    <x v="0"/>
    <n v="259"/>
    <n v="112"/>
    <n v="172"/>
    <n v="118"/>
    <n v="2"/>
    <n v="35"/>
    <s v="2.Middle age"/>
    <s v="Male"/>
    <n v="98946.43"/>
    <s v="Platinum"/>
    <s v="Debit Card"/>
    <x v="227"/>
    <d v="1899-12-30T01:44:00"/>
    <n v="13"/>
    <x v="4"/>
    <n v="2024"/>
    <n v="1"/>
    <n v="44"/>
    <n v="0"/>
  </r>
  <r>
    <n v="521"/>
    <n v="1320"/>
    <n v="238"/>
    <x v="7"/>
    <s v="Electronics"/>
    <n v="4"/>
    <n v="947.33"/>
    <n v="3789.32"/>
    <x v="518"/>
    <x v="19"/>
    <x v="2"/>
    <n v="321"/>
    <n v="104"/>
    <n v="252"/>
    <n v="201"/>
    <n v="10"/>
    <n v="70"/>
    <s v="3.Senior Citizen "/>
    <s v="Other"/>
    <n v="20318.78"/>
    <s v="Platinum"/>
    <s v="Cash"/>
    <x v="165"/>
    <d v="1899-12-30T21:50:00"/>
    <n v="21"/>
    <x v="15"/>
    <n v="2024"/>
    <n v="21"/>
    <n v="50"/>
    <n v="0"/>
  </r>
  <r>
    <n v="522"/>
    <n v="7232"/>
    <n v="502"/>
    <x v="0"/>
    <s v="Appliances"/>
    <n v="3"/>
    <n v="331.6"/>
    <n v="994.80000000000007"/>
    <x v="519"/>
    <x v="10"/>
    <x v="4"/>
    <n v="310"/>
    <n v="67"/>
    <n v="290"/>
    <n v="398"/>
    <n v="7"/>
    <n v="53"/>
    <s v="2.Middle age"/>
    <s v="Other"/>
    <n v="66560.61"/>
    <s v="Gold"/>
    <s v="Debit Card"/>
    <x v="228"/>
    <d v="1899-12-30T11:28:00"/>
    <n v="6"/>
    <x v="5"/>
    <n v="2024"/>
    <n v="11"/>
    <n v="28"/>
    <n v="0"/>
  </r>
  <r>
    <n v="523"/>
    <n v="8814"/>
    <n v="523"/>
    <x v="0"/>
    <s v="Electronics"/>
    <n v="5"/>
    <n v="1324.84"/>
    <n v="6624.2"/>
    <x v="520"/>
    <x v="1"/>
    <x v="4"/>
    <n v="209"/>
    <n v="52"/>
    <n v="144"/>
    <n v="130"/>
    <n v="5"/>
    <n v="55"/>
    <s v="2.Middle age"/>
    <s v="Female"/>
    <n v="107348.51"/>
    <s v="Platinum"/>
    <s v="Credit Card"/>
    <x v="168"/>
    <d v="1899-12-30T19:36:00"/>
    <n v="25"/>
    <x v="21"/>
    <n v="2024"/>
    <n v="19"/>
    <n v="36"/>
    <n v="0"/>
  </r>
  <r>
    <n v="524"/>
    <n v="1096"/>
    <n v="431"/>
    <x v="0"/>
    <s v="Appliances"/>
    <n v="4"/>
    <n v="282.14"/>
    <n v="1128.56"/>
    <x v="521"/>
    <x v="4"/>
    <x v="2"/>
    <n v="378"/>
    <n v="127"/>
    <n v="152"/>
    <n v="209"/>
    <n v="3"/>
    <n v="19"/>
    <s v="1.Young age"/>
    <s v="Female"/>
    <n v="41100.730000000003"/>
    <s v="Platinum"/>
    <s v="Digital Wallet"/>
    <x v="134"/>
    <d v="1899-12-30T23:47:00"/>
    <n v="19"/>
    <x v="9"/>
    <n v="2024"/>
    <n v="23"/>
    <n v="47"/>
    <n v="0"/>
  </r>
  <r>
    <n v="525"/>
    <n v="6763"/>
    <n v="561"/>
    <x v="4"/>
    <s v="Electronics"/>
    <n v="5"/>
    <n v="1268.1099999999999"/>
    <n v="6340.5499999999993"/>
    <x v="522"/>
    <x v="9"/>
    <x v="1"/>
    <n v="101"/>
    <n v="74"/>
    <n v="280"/>
    <n v="317"/>
    <n v="10"/>
    <n v="34"/>
    <s v="1.Young age"/>
    <s v="Female"/>
    <n v="109201.01"/>
    <s v="Platinum"/>
    <s v="Digital Wallet"/>
    <x v="120"/>
    <d v="1899-12-30T23:22:00"/>
    <n v="13"/>
    <x v="4"/>
    <n v="2024"/>
    <n v="23"/>
    <n v="22"/>
    <n v="0"/>
  </r>
  <r>
    <n v="526"/>
    <n v="5892"/>
    <n v="125"/>
    <x v="0"/>
    <s v="Appliances"/>
    <n v="2"/>
    <n v="1894.39"/>
    <n v="3788.78"/>
    <x v="523"/>
    <x v="9"/>
    <x v="1"/>
    <n v="43"/>
    <n v="120"/>
    <n v="202"/>
    <n v="353"/>
    <n v="6"/>
    <n v="18"/>
    <s v="1.Young age"/>
    <s v="Female"/>
    <n v="80343.08"/>
    <s v="Gold"/>
    <s v="Digital Wallet"/>
    <x v="221"/>
    <d v="1899-12-30T12:22:00"/>
    <n v="5"/>
    <x v="28"/>
    <n v="2024"/>
    <n v="12"/>
    <n v="22"/>
    <n v="0"/>
  </r>
  <r>
    <n v="527"/>
    <n v="7389"/>
    <n v="283"/>
    <x v="7"/>
    <s v="Electronics"/>
    <n v="4"/>
    <n v="102.6"/>
    <n v="410.4"/>
    <x v="524"/>
    <x v="9"/>
    <x v="4"/>
    <n v="292"/>
    <n v="74"/>
    <n v="106"/>
    <n v="249"/>
    <n v="9"/>
    <n v="23"/>
    <s v="1.Young age"/>
    <s v="Male"/>
    <n v="72138"/>
    <s v="Platinum"/>
    <s v="Debit Card"/>
    <x v="194"/>
    <d v="1899-12-30T22:18:00"/>
    <n v="1"/>
    <x v="10"/>
    <n v="2024"/>
    <n v="22"/>
    <n v="18"/>
    <n v="0"/>
  </r>
  <r>
    <n v="528"/>
    <n v="7865"/>
    <n v="564"/>
    <x v="6"/>
    <s v="Electronics"/>
    <n v="4"/>
    <n v="345.43"/>
    <n v="1381.72"/>
    <x v="525"/>
    <x v="18"/>
    <x v="0"/>
    <n v="217"/>
    <n v="106"/>
    <n v="162"/>
    <n v="384"/>
    <n v="7"/>
    <n v="23"/>
    <s v="1.Young age"/>
    <s v="Other"/>
    <n v="24644.02"/>
    <s v="Silver"/>
    <s v="Credit Card"/>
    <x v="173"/>
    <d v="1899-12-30T06:32:00"/>
    <n v="12"/>
    <x v="26"/>
    <n v="2024"/>
    <n v="6"/>
    <n v="32"/>
    <n v="0"/>
  </r>
  <r>
    <n v="529"/>
    <n v="9818"/>
    <n v="704"/>
    <x v="5"/>
    <s v="Electronics"/>
    <n v="1"/>
    <n v="383.96"/>
    <n v="383.96"/>
    <x v="526"/>
    <x v="15"/>
    <x v="1"/>
    <n v="476"/>
    <n v="81"/>
    <n v="299"/>
    <n v="319"/>
    <n v="2"/>
    <n v="64"/>
    <s v="3.Senior Citizen "/>
    <s v="Other"/>
    <n v="105488.62"/>
    <s v="Platinum"/>
    <s v="Debit Card"/>
    <x v="201"/>
    <d v="1899-12-30T17:05:00"/>
    <n v="17"/>
    <x v="6"/>
    <n v="2024"/>
    <n v="17"/>
    <n v="5"/>
    <n v="0"/>
  </r>
  <r>
    <n v="530"/>
    <n v="9947"/>
    <n v="829"/>
    <x v="0"/>
    <s v="Appliances"/>
    <n v="1"/>
    <n v="969.48"/>
    <n v="969.48"/>
    <x v="527"/>
    <x v="18"/>
    <x v="4"/>
    <n v="114"/>
    <n v="126"/>
    <n v="205"/>
    <n v="326"/>
    <n v="7"/>
    <n v="70"/>
    <s v="3.Senior Citizen "/>
    <s v="Male"/>
    <n v="71396.73"/>
    <s v="Gold"/>
    <s v="Cash"/>
    <x v="229"/>
    <d v="1899-12-30T01:48:00"/>
    <n v="11"/>
    <x v="12"/>
    <n v="2024"/>
    <n v="1"/>
    <n v="48"/>
    <n v="0"/>
  </r>
  <r>
    <n v="531"/>
    <n v="4613"/>
    <n v="306"/>
    <x v="3"/>
    <s v="Appliances"/>
    <n v="5"/>
    <n v="1663.67"/>
    <n v="8318.35"/>
    <x v="528"/>
    <x v="10"/>
    <x v="3"/>
    <n v="29"/>
    <n v="100"/>
    <n v="230"/>
    <n v="284"/>
    <n v="8"/>
    <n v="33"/>
    <s v="1.Young age"/>
    <s v="Female"/>
    <n v="90436.32"/>
    <s v="Bronze"/>
    <s v="Digital Wallet"/>
    <x v="36"/>
    <d v="1899-12-30T02:10:00"/>
    <n v="1"/>
    <x v="10"/>
    <n v="2024"/>
    <n v="2"/>
    <n v="10"/>
    <n v="0"/>
  </r>
  <r>
    <n v="532"/>
    <n v="8999"/>
    <n v="565"/>
    <x v="5"/>
    <s v="Appliances"/>
    <n v="3"/>
    <n v="160.4"/>
    <n v="481.20000000000005"/>
    <x v="529"/>
    <x v="19"/>
    <x v="0"/>
    <n v="177"/>
    <n v="91"/>
    <n v="107"/>
    <n v="302"/>
    <n v="3"/>
    <n v="68"/>
    <s v="3.Senior Citizen "/>
    <s v="Female"/>
    <n v="104115.94"/>
    <s v="Silver"/>
    <s v="Cash"/>
    <x v="230"/>
    <d v="1899-12-30T00:54:00"/>
    <n v="19"/>
    <x v="9"/>
    <n v="2024"/>
    <n v="0"/>
    <n v="54"/>
    <n v="0"/>
  </r>
  <r>
    <n v="533"/>
    <n v="4595"/>
    <n v="192"/>
    <x v="0"/>
    <s v="Electronics"/>
    <n v="2"/>
    <n v="1431.44"/>
    <n v="2862.88"/>
    <x v="530"/>
    <x v="11"/>
    <x v="1"/>
    <n v="82"/>
    <n v="144"/>
    <n v="229"/>
    <n v="341"/>
    <n v="2"/>
    <n v="67"/>
    <s v="3.Senior Citizen "/>
    <s v="Female"/>
    <n v="111041.81"/>
    <s v="Silver"/>
    <s v="Debit Card"/>
    <x v="213"/>
    <d v="1899-12-30T00:43:00"/>
    <n v="1"/>
    <x v="10"/>
    <n v="2024"/>
    <n v="0"/>
    <n v="43"/>
    <n v="0"/>
  </r>
  <r>
    <n v="534"/>
    <n v="5471"/>
    <n v="356"/>
    <x v="2"/>
    <s v="Appliances"/>
    <n v="5"/>
    <n v="1603.32"/>
    <n v="8016.5999999999995"/>
    <x v="531"/>
    <x v="7"/>
    <x v="4"/>
    <n v="253"/>
    <n v="71"/>
    <n v="266"/>
    <n v="288"/>
    <n v="2"/>
    <n v="59"/>
    <s v="2.Middle age"/>
    <s v="Female"/>
    <n v="74663.350000000006"/>
    <s v="Platinum"/>
    <s v="Credit Card"/>
    <x v="95"/>
    <d v="1899-12-30T23:00:00"/>
    <n v="16"/>
    <x v="30"/>
    <n v="2024"/>
    <n v="23"/>
    <n v="0"/>
    <n v="0"/>
  </r>
  <r>
    <n v="535"/>
    <n v="8140"/>
    <n v="431"/>
    <x v="1"/>
    <s v="Appliances"/>
    <n v="4"/>
    <n v="1958.06"/>
    <n v="7832.24"/>
    <x v="532"/>
    <x v="8"/>
    <x v="2"/>
    <n v="321"/>
    <n v="89"/>
    <n v="185"/>
    <n v="204"/>
    <n v="8"/>
    <n v="54"/>
    <s v="2.Middle age"/>
    <s v="Other"/>
    <n v="94945.08"/>
    <s v="Platinum"/>
    <s v="Debit Card"/>
    <x v="23"/>
    <d v="1899-12-30T14:36:00"/>
    <n v="3"/>
    <x v="0"/>
    <n v="2024"/>
    <n v="14"/>
    <n v="36"/>
    <n v="0"/>
  </r>
  <r>
    <n v="536"/>
    <n v="8956"/>
    <n v="808"/>
    <x v="0"/>
    <s v="Appliances"/>
    <n v="2"/>
    <n v="666.9"/>
    <n v="1333.8"/>
    <x v="533"/>
    <x v="15"/>
    <x v="0"/>
    <n v="26"/>
    <n v="72"/>
    <n v="242"/>
    <n v="495"/>
    <n v="1"/>
    <n v="28"/>
    <s v="1.Young age"/>
    <s v="Male"/>
    <n v="69621.66"/>
    <s v="Gold"/>
    <s v="Digital Wallet"/>
    <x v="111"/>
    <d v="1899-12-30T10:23:00"/>
    <n v="20"/>
    <x v="23"/>
    <n v="2024"/>
    <n v="10"/>
    <n v="23"/>
    <n v="0"/>
  </r>
  <r>
    <n v="537"/>
    <n v="1475"/>
    <n v="764"/>
    <x v="6"/>
    <s v="Appliances"/>
    <n v="3"/>
    <n v="581.83000000000004"/>
    <n v="1745.4900000000002"/>
    <x v="534"/>
    <x v="8"/>
    <x v="4"/>
    <n v="133"/>
    <n v="110"/>
    <n v="269"/>
    <n v="266"/>
    <n v="3"/>
    <n v="24"/>
    <s v="1.Young age"/>
    <s v="Male"/>
    <n v="49216.83"/>
    <s v="Platinum"/>
    <s v="Digital Wallet"/>
    <x v="62"/>
    <d v="1899-12-30T19:43:00"/>
    <n v="18"/>
    <x v="16"/>
    <n v="2024"/>
    <n v="19"/>
    <n v="43"/>
    <n v="0"/>
  </r>
  <r>
    <n v="538"/>
    <n v="7371"/>
    <n v="828"/>
    <x v="4"/>
    <s v="Electronics"/>
    <n v="2"/>
    <n v="1608.93"/>
    <n v="3217.86"/>
    <x v="535"/>
    <x v="17"/>
    <x v="4"/>
    <n v="362"/>
    <n v="135"/>
    <n v="229"/>
    <n v="138"/>
    <n v="6"/>
    <n v="40"/>
    <s v="2.Middle age"/>
    <s v="Other"/>
    <n v="64580.14"/>
    <s v="Gold"/>
    <s v="Debit Card"/>
    <x v="213"/>
    <d v="1899-12-30T00:06:00"/>
    <n v="1"/>
    <x v="10"/>
    <n v="2024"/>
    <n v="0"/>
    <n v="6"/>
    <n v="0"/>
  </r>
  <r>
    <n v="539"/>
    <n v="6507"/>
    <n v="915"/>
    <x v="7"/>
    <s v="Electronics"/>
    <n v="1"/>
    <n v="1107.2"/>
    <n v="1107.2"/>
    <x v="536"/>
    <x v="18"/>
    <x v="0"/>
    <n v="104"/>
    <n v="103"/>
    <n v="173"/>
    <n v="261"/>
    <n v="5"/>
    <n v="60"/>
    <s v="3.Senior Citizen "/>
    <s v="Male"/>
    <n v="86524.92"/>
    <s v="Silver"/>
    <s v="Credit Card"/>
    <x v="37"/>
    <d v="1899-12-30T11:32:00"/>
    <n v="13"/>
    <x v="4"/>
    <n v="2024"/>
    <n v="11"/>
    <n v="32"/>
    <n v="0"/>
  </r>
  <r>
    <n v="540"/>
    <n v="7624"/>
    <n v="267"/>
    <x v="4"/>
    <s v="Electronics"/>
    <n v="3"/>
    <n v="1293.6400000000001"/>
    <n v="3880.92"/>
    <x v="537"/>
    <x v="9"/>
    <x v="1"/>
    <n v="199"/>
    <n v="50"/>
    <n v="166"/>
    <n v="227"/>
    <n v="5"/>
    <n v="58"/>
    <s v="2.Middle age"/>
    <s v="Other"/>
    <n v="47769.17"/>
    <s v="Gold"/>
    <s v="Debit Card"/>
    <x v="168"/>
    <d v="1899-12-30T01:20:00"/>
    <n v="25"/>
    <x v="21"/>
    <n v="2024"/>
    <n v="1"/>
    <n v="20"/>
    <n v="0"/>
  </r>
  <r>
    <n v="541"/>
    <n v="3704"/>
    <n v="835"/>
    <x v="3"/>
    <s v="Appliances"/>
    <n v="5"/>
    <n v="158.47999999999999"/>
    <n v="792.4"/>
    <x v="538"/>
    <x v="15"/>
    <x v="4"/>
    <n v="292"/>
    <n v="140"/>
    <n v="300"/>
    <n v="232"/>
    <n v="10"/>
    <n v="53"/>
    <s v="2.Middle age"/>
    <s v="Male"/>
    <n v="110957.87"/>
    <s v="Gold"/>
    <s v="Debit Card"/>
    <x v="12"/>
    <d v="1899-12-30T14:54:00"/>
    <n v="1"/>
    <x v="10"/>
    <n v="2024"/>
    <n v="14"/>
    <n v="54"/>
    <n v="0"/>
  </r>
  <r>
    <n v="542"/>
    <n v="8657"/>
    <n v="850"/>
    <x v="0"/>
    <s v="Electronics"/>
    <n v="4"/>
    <n v="1782.72"/>
    <n v="7130.88"/>
    <x v="539"/>
    <x v="12"/>
    <x v="2"/>
    <n v="448"/>
    <n v="112"/>
    <n v="297"/>
    <n v="438"/>
    <n v="7"/>
    <n v="64"/>
    <s v="3.Senior Citizen "/>
    <s v="Male"/>
    <n v="114400.99"/>
    <s v="Gold"/>
    <s v="Digital Wallet"/>
    <x v="71"/>
    <d v="1899-12-30T07:23:00"/>
    <n v="29"/>
    <x v="25"/>
    <n v="2024"/>
    <n v="7"/>
    <n v="23"/>
    <n v="0"/>
  </r>
  <r>
    <n v="543"/>
    <n v="3091"/>
    <n v="226"/>
    <x v="0"/>
    <s v="Electronics"/>
    <n v="1"/>
    <n v="597.11"/>
    <n v="597.11"/>
    <x v="540"/>
    <x v="9"/>
    <x v="2"/>
    <n v="425"/>
    <n v="86"/>
    <n v="169"/>
    <n v="457"/>
    <n v="6"/>
    <n v="22"/>
    <s v="1.Young age"/>
    <s v="Female"/>
    <n v="58987.95"/>
    <s v="Platinum"/>
    <s v="Credit Card"/>
    <x v="173"/>
    <d v="1899-12-30T16:28:00"/>
    <n v="12"/>
    <x v="26"/>
    <n v="2024"/>
    <n v="16"/>
    <n v="28"/>
    <n v="0"/>
  </r>
  <r>
    <n v="544"/>
    <n v="9751"/>
    <n v="193"/>
    <x v="1"/>
    <s v="Appliances"/>
    <n v="2"/>
    <n v="958.73"/>
    <n v="1917.46"/>
    <x v="541"/>
    <x v="4"/>
    <x v="0"/>
    <n v="93"/>
    <n v="134"/>
    <n v="153"/>
    <n v="352"/>
    <n v="6"/>
    <n v="55"/>
    <s v="2.Middle age"/>
    <s v="Male"/>
    <n v="40953.79"/>
    <s v="Platinum"/>
    <s v="Credit Card"/>
    <x v="74"/>
    <d v="1899-12-30T04:10:00"/>
    <n v="8"/>
    <x v="19"/>
    <n v="2024"/>
    <n v="4"/>
    <n v="10"/>
    <n v="0"/>
  </r>
  <r>
    <n v="545"/>
    <n v="1441"/>
    <n v="216"/>
    <x v="1"/>
    <s v="Electronics"/>
    <n v="3"/>
    <n v="920.92"/>
    <n v="2762.7599999999998"/>
    <x v="542"/>
    <x v="18"/>
    <x v="2"/>
    <n v="92"/>
    <n v="136"/>
    <n v="224"/>
    <n v="245"/>
    <n v="1"/>
    <n v="27"/>
    <s v="1.Young age"/>
    <s v="Other"/>
    <n v="85888.31"/>
    <s v="Silver"/>
    <s v="Cash"/>
    <x v="20"/>
    <d v="1899-12-30T13:42:00"/>
    <n v="6"/>
    <x v="5"/>
    <n v="2024"/>
    <n v="13"/>
    <n v="42"/>
    <n v="0"/>
  </r>
  <r>
    <n v="546"/>
    <n v="7455"/>
    <n v="823"/>
    <x v="7"/>
    <s v="Appliances"/>
    <n v="3"/>
    <n v="679.77"/>
    <n v="2039.31"/>
    <x v="543"/>
    <x v="5"/>
    <x v="3"/>
    <n v="390"/>
    <n v="65"/>
    <n v="134"/>
    <n v="203"/>
    <n v="3"/>
    <n v="47"/>
    <s v="2.Middle age"/>
    <s v="Female"/>
    <n v="58294.16"/>
    <s v="Gold"/>
    <s v="Debit Card"/>
    <x v="231"/>
    <d v="1899-12-30T14:31:00"/>
    <n v="1"/>
    <x v="10"/>
    <n v="2024"/>
    <n v="14"/>
    <n v="31"/>
    <n v="0"/>
  </r>
  <r>
    <n v="547"/>
    <n v="1444"/>
    <n v="560"/>
    <x v="3"/>
    <s v="Appliances"/>
    <n v="1"/>
    <n v="556.01"/>
    <n v="556.01"/>
    <x v="544"/>
    <x v="0"/>
    <x v="1"/>
    <n v="177"/>
    <n v="89"/>
    <n v="299"/>
    <n v="406"/>
    <n v="5"/>
    <n v="67"/>
    <s v="3.Senior Citizen "/>
    <s v="Female"/>
    <n v="68095.41"/>
    <s v="Gold"/>
    <s v="Credit Card"/>
    <x v="134"/>
    <d v="1899-12-30T13:06:00"/>
    <n v="19"/>
    <x v="9"/>
    <n v="2024"/>
    <n v="13"/>
    <n v="6"/>
    <n v="0"/>
  </r>
  <r>
    <n v="548"/>
    <n v="2375"/>
    <n v="749"/>
    <x v="4"/>
    <s v="Electronics"/>
    <n v="2"/>
    <n v="1272.8800000000001"/>
    <n v="2545.7600000000002"/>
    <x v="545"/>
    <x v="9"/>
    <x v="0"/>
    <n v="416"/>
    <n v="105"/>
    <n v="128"/>
    <n v="169"/>
    <n v="3"/>
    <n v="49"/>
    <s v="2.Middle age"/>
    <s v="Male"/>
    <n v="76927.3"/>
    <s v="Platinum"/>
    <s v="Cash"/>
    <x v="232"/>
    <d v="1899-12-30T17:54:00"/>
    <n v="4"/>
    <x v="27"/>
    <n v="2024"/>
    <n v="17"/>
    <n v="54"/>
    <n v="0"/>
  </r>
  <r>
    <n v="549"/>
    <n v="8022"/>
    <n v="471"/>
    <x v="3"/>
    <s v="Appliances"/>
    <n v="5"/>
    <n v="918.08"/>
    <n v="4590.4000000000005"/>
    <x v="546"/>
    <x v="5"/>
    <x v="2"/>
    <n v="288"/>
    <n v="83"/>
    <n v="150"/>
    <n v="354"/>
    <n v="2"/>
    <n v="27"/>
    <s v="1.Young age"/>
    <s v="Other"/>
    <n v="105133.06"/>
    <s v="Silver"/>
    <s v="Debit Card"/>
    <x v="42"/>
    <d v="1899-12-30T20:34:00"/>
    <n v="6"/>
    <x v="5"/>
    <n v="2024"/>
    <n v="20"/>
    <n v="34"/>
    <n v="0"/>
  </r>
  <r>
    <n v="550"/>
    <n v="3223"/>
    <n v="187"/>
    <x v="2"/>
    <s v="Appliances"/>
    <n v="2"/>
    <n v="1017.98"/>
    <n v="2035.96"/>
    <x v="547"/>
    <x v="12"/>
    <x v="3"/>
    <n v="374"/>
    <n v="147"/>
    <n v="144"/>
    <n v="100"/>
    <n v="9"/>
    <n v="35"/>
    <s v="2.Middle age"/>
    <s v="Female"/>
    <n v="76765.740000000005"/>
    <s v="Bronze"/>
    <s v="Credit Card"/>
    <x v="126"/>
    <d v="1899-12-30T13:25:00"/>
    <n v="25"/>
    <x v="21"/>
    <n v="2024"/>
    <n v="13"/>
    <n v="25"/>
    <n v="0"/>
  </r>
  <r>
    <n v="551"/>
    <n v="8564"/>
    <n v="636"/>
    <x v="6"/>
    <s v="Electronics"/>
    <n v="4"/>
    <n v="662.06"/>
    <n v="2648.24"/>
    <x v="548"/>
    <x v="10"/>
    <x v="3"/>
    <n v="40"/>
    <n v="84"/>
    <n v="210"/>
    <n v="365"/>
    <n v="3"/>
    <n v="36"/>
    <s v="2.Middle age"/>
    <s v="Male"/>
    <n v="44940.27"/>
    <s v="Bronze"/>
    <s v="Credit Card"/>
    <x v="116"/>
    <d v="1899-12-30T00:32:00"/>
    <n v="24"/>
    <x v="11"/>
    <n v="2024"/>
    <n v="0"/>
    <n v="32"/>
    <n v="0"/>
  </r>
  <r>
    <n v="552"/>
    <n v="3977"/>
    <n v="824"/>
    <x v="7"/>
    <s v="Electronics"/>
    <n v="4"/>
    <n v="1207.03"/>
    <n v="4828.12"/>
    <x v="549"/>
    <x v="11"/>
    <x v="0"/>
    <n v="216"/>
    <n v="50"/>
    <n v="282"/>
    <n v="153"/>
    <n v="6"/>
    <n v="33"/>
    <s v="1.Young age"/>
    <s v="Male"/>
    <n v="28307.31"/>
    <s v="Bronze"/>
    <s v="Debit Card"/>
    <x v="177"/>
    <d v="1899-12-30T14:09:00"/>
    <n v="29"/>
    <x v="25"/>
    <n v="2024"/>
    <n v="14"/>
    <n v="9"/>
    <n v="0"/>
  </r>
  <r>
    <n v="553"/>
    <n v="1823"/>
    <n v="493"/>
    <x v="2"/>
    <s v="Appliances"/>
    <n v="2"/>
    <n v="200.92"/>
    <n v="401.84"/>
    <x v="550"/>
    <x v="5"/>
    <x v="3"/>
    <n v="128"/>
    <n v="71"/>
    <n v="281"/>
    <n v="187"/>
    <n v="5"/>
    <n v="59"/>
    <s v="2.Middle age"/>
    <s v="Other"/>
    <n v="27033.87"/>
    <s v="Silver"/>
    <s v="Credit Card"/>
    <x v="226"/>
    <d v="1899-12-30T22:37:00"/>
    <n v="16"/>
    <x v="30"/>
    <n v="2024"/>
    <n v="22"/>
    <n v="37"/>
    <n v="0"/>
  </r>
  <r>
    <n v="554"/>
    <n v="5262"/>
    <n v="844"/>
    <x v="6"/>
    <s v="Electronics"/>
    <n v="4"/>
    <n v="1646.16"/>
    <n v="6584.64"/>
    <x v="551"/>
    <x v="11"/>
    <x v="1"/>
    <n v="68"/>
    <n v="105"/>
    <n v="226"/>
    <n v="129"/>
    <n v="9"/>
    <n v="46"/>
    <s v="2.Middle age"/>
    <s v="Other"/>
    <n v="97774.68"/>
    <s v="Platinum"/>
    <s v="Credit Card"/>
    <x v="21"/>
    <d v="1899-12-30T04:47:00"/>
    <n v="3"/>
    <x v="0"/>
    <n v="2024"/>
    <n v="4"/>
    <n v="47"/>
    <n v="0"/>
  </r>
  <r>
    <n v="555"/>
    <n v="7211"/>
    <n v="910"/>
    <x v="1"/>
    <s v="Electronics"/>
    <n v="3"/>
    <n v="1736.54"/>
    <n v="5209.62"/>
    <x v="552"/>
    <x v="16"/>
    <x v="0"/>
    <n v="120"/>
    <n v="138"/>
    <n v="226"/>
    <n v="334"/>
    <n v="1"/>
    <n v="63"/>
    <s v="3.Senior Citizen "/>
    <s v="Other"/>
    <n v="32710.9"/>
    <s v="Platinum"/>
    <s v="Credit Card"/>
    <x v="148"/>
    <d v="1899-12-30T14:14:00"/>
    <n v="7"/>
    <x v="29"/>
    <n v="2024"/>
    <n v="14"/>
    <n v="14"/>
    <n v="0"/>
  </r>
  <r>
    <n v="556"/>
    <n v="6363"/>
    <n v="623"/>
    <x v="2"/>
    <s v="Appliances"/>
    <n v="2"/>
    <n v="1104.53"/>
    <n v="2209.06"/>
    <x v="553"/>
    <x v="8"/>
    <x v="0"/>
    <n v="2"/>
    <n v="65"/>
    <n v="206"/>
    <n v="379"/>
    <n v="6"/>
    <n v="44"/>
    <s v="2.Middle age"/>
    <s v="Female"/>
    <n v="36540.839999999997"/>
    <s v="Silver"/>
    <s v="Debit Card"/>
    <x v="97"/>
    <d v="1899-12-30T23:09:00"/>
    <n v="6"/>
    <x v="5"/>
    <n v="2024"/>
    <n v="23"/>
    <n v="9"/>
    <n v="0"/>
  </r>
  <r>
    <n v="557"/>
    <n v="4467"/>
    <n v="726"/>
    <x v="3"/>
    <s v="Electronics"/>
    <n v="1"/>
    <n v="1386.71"/>
    <n v="1386.71"/>
    <x v="554"/>
    <x v="14"/>
    <x v="1"/>
    <n v="481"/>
    <n v="74"/>
    <n v="154"/>
    <n v="122"/>
    <n v="8"/>
    <n v="36"/>
    <s v="2.Middle age"/>
    <s v="Male"/>
    <n v="27401.87"/>
    <s v="Gold"/>
    <s v="Digital Wallet"/>
    <x v="233"/>
    <d v="1899-12-30T11:34:00"/>
    <n v="29"/>
    <x v="25"/>
    <n v="2024"/>
    <n v="11"/>
    <n v="34"/>
    <n v="0"/>
  </r>
  <r>
    <n v="558"/>
    <n v="8449"/>
    <n v="263"/>
    <x v="5"/>
    <s v="Appliances"/>
    <n v="3"/>
    <n v="1693.84"/>
    <n v="5081.5199999999995"/>
    <x v="555"/>
    <x v="8"/>
    <x v="2"/>
    <n v="61"/>
    <n v="95"/>
    <n v="243"/>
    <n v="490"/>
    <n v="6"/>
    <n v="38"/>
    <s v="2.Middle age"/>
    <s v="Female"/>
    <n v="106387.12"/>
    <s v="Silver"/>
    <s v="Credit Card"/>
    <x v="99"/>
    <d v="1899-12-30T07:58:00"/>
    <n v="12"/>
    <x v="26"/>
    <n v="2024"/>
    <n v="7"/>
    <n v="58"/>
    <n v="0"/>
  </r>
  <r>
    <n v="559"/>
    <n v="6355"/>
    <n v="487"/>
    <x v="5"/>
    <s v="Appliances"/>
    <n v="5"/>
    <n v="1510.45"/>
    <n v="7552.25"/>
    <x v="556"/>
    <x v="18"/>
    <x v="2"/>
    <n v="68"/>
    <n v="74"/>
    <n v="300"/>
    <n v="466"/>
    <n v="10"/>
    <n v="42"/>
    <s v="2.Middle age"/>
    <s v="Female"/>
    <n v="73113.929999999993"/>
    <s v="Bronze"/>
    <s v="Cash"/>
    <x v="130"/>
    <d v="1899-12-30T00:08:00"/>
    <n v="30"/>
    <x v="8"/>
    <n v="2024"/>
    <n v="0"/>
    <n v="8"/>
    <n v="0"/>
  </r>
  <r>
    <n v="560"/>
    <n v="6529"/>
    <n v="663"/>
    <x v="0"/>
    <s v="Electronics"/>
    <n v="3"/>
    <n v="952.4"/>
    <n v="2857.2"/>
    <x v="557"/>
    <x v="18"/>
    <x v="2"/>
    <n v="247"/>
    <n v="86"/>
    <n v="157"/>
    <n v="113"/>
    <n v="6"/>
    <n v="22"/>
    <s v="1.Young age"/>
    <s v="Other"/>
    <n v="55111.89"/>
    <s v="Silver"/>
    <s v="Cash"/>
    <x v="234"/>
    <d v="1899-12-30T16:52:00"/>
    <n v="14"/>
    <x v="20"/>
    <n v="2024"/>
    <n v="16"/>
    <n v="52"/>
    <n v="0"/>
  </r>
  <r>
    <n v="561"/>
    <n v="7211"/>
    <n v="489"/>
    <x v="0"/>
    <s v="Appliances"/>
    <n v="5"/>
    <n v="179.3"/>
    <n v="896.5"/>
    <x v="558"/>
    <x v="3"/>
    <x v="1"/>
    <n v="144"/>
    <n v="69"/>
    <n v="298"/>
    <n v="206"/>
    <n v="1"/>
    <n v="51"/>
    <s v="2.Middle age"/>
    <s v="Female"/>
    <n v="95554.87"/>
    <s v="Platinum"/>
    <s v="Cash"/>
    <x v="206"/>
    <d v="1899-12-30T02:41:00"/>
    <n v="8"/>
    <x v="19"/>
    <n v="2024"/>
    <n v="2"/>
    <n v="41"/>
    <n v="0"/>
  </r>
  <r>
    <n v="562"/>
    <n v="5558"/>
    <n v="144"/>
    <x v="5"/>
    <s v="Appliances"/>
    <n v="5"/>
    <n v="1187.21"/>
    <n v="5936.05"/>
    <x v="559"/>
    <x v="8"/>
    <x v="0"/>
    <n v="207"/>
    <n v="91"/>
    <n v="118"/>
    <n v="352"/>
    <n v="3"/>
    <n v="64"/>
    <s v="3.Senior Citizen "/>
    <s v="Female"/>
    <n v="55540.15"/>
    <s v="Silver"/>
    <s v="Digital Wallet"/>
    <x v="99"/>
    <d v="1899-12-30T07:38:00"/>
    <n v="12"/>
    <x v="26"/>
    <n v="2024"/>
    <n v="7"/>
    <n v="38"/>
    <n v="0"/>
  </r>
  <r>
    <n v="563"/>
    <n v="7906"/>
    <n v="886"/>
    <x v="1"/>
    <s v="Electronics"/>
    <n v="5"/>
    <n v="674.79"/>
    <n v="3373.95"/>
    <x v="560"/>
    <x v="4"/>
    <x v="4"/>
    <n v="300"/>
    <n v="95"/>
    <n v="283"/>
    <n v="376"/>
    <n v="5"/>
    <n v="65"/>
    <s v="3.Senior Citizen "/>
    <s v="Male"/>
    <n v="74054.17"/>
    <s v="Gold"/>
    <s v="Debit Card"/>
    <x v="54"/>
    <d v="1899-12-30T20:45:00"/>
    <n v="23"/>
    <x v="22"/>
    <n v="2024"/>
    <n v="20"/>
    <n v="45"/>
    <n v="0"/>
  </r>
  <r>
    <n v="564"/>
    <n v="5133"/>
    <n v="274"/>
    <x v="0"/>
    <s v="Appliances"/>
    <n v="5"/>
    <n v="1224.93"/>
    <n v="6124.6500000000005"/>
    <x v="561"/>
    <x v="3"/>
    <x v="2"/>
    <n v="469"/>
    <n v="93"/>
    <n v="250"/>
    <n v="145"/>
    <n v="3"/>
    <n v="37"/>
    <s v="2.Middle age"/>
    <s v="Male"/>
    <n v="27226.42"/>
    <s v="Silver"/>
    <s v="Credit Card"/>
    <x v="69"/>
    <d v="1899-12-30T09:14:00"/>
    <n v="20"/>
    <x v="23"/>
    <n v="2024"/>
    <n v="9"/>
    <n v="14"/>
    <n v="0"/>
  </r>
  <r>
    <n v="565"/>
    <n v="2341"/>
    <n v="443"/>
    <x v="2"/>
    <s v="Appliances"/>
    <n v="3"/>
    <n v="1137.76"/>
    <n v="3413.2799999999997"/>
    <x v="562"/>
    <x v="9"/>
    <x v="4"/>
    <n v="367"/>
    <n v="99"/>
    <n v="119"/>
    <n v="101"/>
    <n v="5"/>
    <n v="45"/>
    <s v="2.Middle age"/>
    <s v="Female"/>
    <n v="39540.870000000003"/>
    <s v="Bronze"/>
    <s v="Credit Card"/>
    <x v="41"/>
    <d v="1899-12-30T21:42:00"/>
    <n v="26"/>
    <x v="14"/>
    <n v="2024"/>
    <n v="21"/>
    <n v="42"/>
    <n v="0"/>
  </r>
  <r>
    <n v="566"/>
    <n v="8705"/>
    <n v="679"/>
    <x v="0"/>
    <s v="Electronics"/>
    <n v="5"/>
    <n v="639.87"/>
    <n v="3199.35"/>
    <x v="563"/>
    <x v="11"/>
    <x v="0"/>
    <n v="392"/>
    <n v="61"/>
    <n v="275"/>
    <n v="159"/>
    <n v="3"/>
    <n v="53"/>
    <s v="2.Middle age"/>
    <s v="Male"/>
    <n v="99783.06"/>
    <s v="Gold"/>
    <s v="Credit Card"/>
    <x v="19"/>
    <d v="1899-12-30T02:04:00"/>
    <n v="18"/>
    <x v="16"/>
    <n v="2024"/>
    <n v="2"/>
    <n v="4"/>
    <n v="0"/>
  </r>
  <r>
    <n v="567"/>
    <n v="1317"/>
    <n v="992"/>
    <x v="6"/>
    <s v="Appliances"/>
    <n v="4"/>
    <n v="1044.3599999999999"/>
    <n v="4177.4399999999996"/>
    <x v="564"/>
    <x v="2"/>
    <x v="1"/>
    <n v="5"/>
    <n v="121"/>
    <n v="229"/>
    <n v="101"/>
    <n v="7"/>
    <n v="54"/>
    <s v="2.Middle age"/>
    <s v="Female"/>
    <n v="92818.7"/>
    <s v="Platinum"/>
    <s v="Digital Wallet"/>
    <x v="199"/>
    <d v="1899-12-30T19:34:00"/>
    <n v="7"/>
    <x v="29"/>
    <n v="2024"/>
    <n v="19"/>
    <n v="34"/>
    <n v="0"/>
  </r>
  <r>
    <n v="568"/>
    <n v="9837"/>
    <n v="775"/>
    <x v="6"/>
    <s v="Appliances"/>
    <n v="3"/>
    <n v="1236.6199999999999"/>
    <n v="3709.8599999999997"/>
    <x v="565"/>
    <x v="4"/>
    <x v="3"/>
    <n v="56"/>
    <n v="75"/>
    <n v="114"/>
    <n v="227"/>
    <n v="4"/>
    <n v="24"/>
    <s v="1.Young age"/>
    <s v="Male"/>
    <n v="72678.009999999995"/>
    <s v="Gold"/>
    <s v="Digital Wallet"/>
    <x v="179"/>
    <d v="1899-12-30T00:40:00"/>
    <n v="23"/>
    <x v="22"/>
    <n v="2024"/>
    <n v="0"/>
    <n v="40"/>
    <n v="0"/>
  </r>
  <r>
    <n v="569"/>
    <n v="1853"/>
    <n v="983"/>
    <x v="0"/>
    <s v="Appliances"/>
    <n v="3"/>
    <n v="1438.8"/>
    <n v="4316.3999999999996"/>
    <x v="566"/>
    <x v="1"/>
    <x v="1"/>
    <n v="249"/>
    <n v="68"/>
    <n v="177"/>
    <n v="424"/>
    <n v="4"/>
    <n v="41"/>
    <s v="2.Middle age"/>
    <s v="Other"/>
    <n v="58420.44"/>
    <s v="Silver"/>
    <s v="Digital Wallet"/>
    <x v="235"/>
    <d v="1899-12-30T04:13:00"/>
    <n v="18"/>
    <x v="16"/>
    <n v="2024"/>
    <n v="4"/>
    <n v="13"/>
    <n v="0"/>
  </r>
  <r>
    <n v="570"/>
    <n v="6733"/>
    <n v="253"/>
    <x v="6"/>
    <s v="Electronics"/>
    <n v="4"/>
    <n v="811.68"/>
    <n v="3246.72"/>
    <x v="567"/>
    <x v="4"/>
    <x v="1"/>
    <n v="199"/>
    <n v="105"/>
    <n v="159"/>
    <n v="173"/>
    <n v="6"/>
    <n v="62"/>
    <s v="3.Senior Citizen "/>
    <s v="Female"/>
    <n v="70821.63"/>
    <s v="Gold"/>
    <s v="Debit Card"/>
    <x v="3"/>
    <d v="1899-12-30T07:56:00"/>
    <n v="15"/>
    <x v="3"/>
    <n v="2024"/>
    <n v="7"/>
    <n v="56"/>
    <n v="0"/>
  </r>
  <r>
    <n v="571"/>
    <n v="4673"/>
    <n v="266"/>
    <x v="0"/>
    <s v="Appliances"/>
    <n v="4"/>
    <n v="839.72"/>
    <n v="3358.88"/>
    <x v="568"/>
    <x v="3"/>
    <x v="0"/>
    <n v="104"/>
    <n v="142"/>
    <n v="231"/>
    <n v="102"/>
    <n v="3"/>
    <n v="58"/>
    <s v="2.Middle age"/>
    <s v="Other"/>
    <n v="75265.86"/>
    <s v="Silver"/>
    <s v="Digital Wallet"/>
    <x v="175"/>
    <d v="1899-12-30T04:39:00"/>
    <n v="17"/>
    <x v="6"/>
    <n v="2024"/>
    <n v="4"/>
    <n v="39"/>
    <n v="0"/>
  </r>
  <r>
    <n v="572"/>
    <n v="2124"/>
    <n v="989"/>
    <x v="5"/>
    <s v="Appliances"/>
    <n v="2"/>
    <n v="1122.3599999999999"/>
    <n v="2244.7199999999998"/>
    <x v="569"/>
    <x v="2"/>
    <x v="1"/>
    <n v="498"/>
    <n v="69"/>
    <n v="176"/>
    <n v="357"/>
    <n v="4"/>
    <n v="52"/>
    <s v="2.Middle age"/>
    <s v="Female"/>
    <n v="37306.97"/>
    <s v="Bronze"/>
    <s v="Digital Wallet"/>
    <x v="46"/>
    <d v="1899-12-30T09:38:00"/>
    <n v="21"/>
    <x v="15"/>
    <n v="2024"/>
    <n v="9"/>
    <n v="38"/>
    <n v="0"/>
  </r>
  <r>
    <n v="573"/>
    <n v="1659"/>
    <n v="248"/>
    <x v="5"/>
    <s v="Electronics"/>
    <n v="3"/>
    <n v="1035.78"/>
    <n v="3107.34"/>
    <x v="570"/>
    <x v="18"/>
    <x v="3"/>
    <n v="55"/>
    <n v="61"/>
    <n v="278"/>
    <n v="177"/>
    <n v="2"/>
    <n v="65"/>
    <s v="3.Senior Citizen "/>
    <s v="Male"/>
    <n v="34814.39"/>
    <s v="Platinum"/>
    <s v="Credit Card"/>
    <x v="1"/>
    <d v="1899-12-30T13:56:00"/>
    <n v="28"/>
    <x v="1"/>
    <n v="2024"/>
    <n v="13"/>
    <n v="56"/>
    <n v="0"/>
  </r>
  <r>
    <n v="574"/>
    <n v="1508"/>
    <n v="283"/>
    <x v="4"/>
    <s v="Electronics"/>
    <n v="3"/>
    <n v="1123.46"/>
    <n v="3370.38"/>
    <x v="571"/>
    <x v="15"/>
    <x v="2"/>
    <n v="385"/>
    <n v="76"/>
    <n v="161"/>
    <n v="222"/>
    <n v="8"/>
    <n v="30"/>
    <s v="1.Young age"/>
    <s v="Female"/>
    <n v="113874.35"/>
    <s v="Bronze"/>
    <s v="Credit Card"/>
    <x v="212"/>
    <d v="1899-12-30T10:26:00"/>
    <n v="28"/>
    <x v="1"/>
    <n v="2024"/>
    <n v="10"/>
    <n v="26"/>
    <n v="0"/>
  </r>
  <r>
    <n v="575"/>
    <n v="5051"/>
    <n v="887"/>
    <x v="2"/>
    <s v="Appliances"/>
    <n v="3"/>
    <n v="914.42"/>
    <n v="2743.2599999999998"/>
    <x v="572"/>
    <x v="6"/>
    <x v="1"/>
    <n v="310"/>
    <n v="118"/>
    <n v="111"/>
    <n v="231"/>
    <n v="6"/>
    <n v="31"/>
    <s v="1.Young age"/>
    <s v="Other"/>
    <n v="30112.05"/>
    <s v="Gold"/>
    <s v="Cash"/>
    <x v="47"/>
    <d v="1899-12-30T03:44:00"/>
    <n v="25"/>
    <x v="21"/>
    <n v="2024"/>
    <n v="3"/>
    <n v="44"/>
    <n v="0"/>
  </r>
  <r>
    <n v="576"/>
    <n v="4266"/>
    <n v="829"/>
    <x v="6"/>
    <s v="Electronics"/>
    <n v="3"/>
    <n v="450.46"/>
    <n v="1351.3799999999999"/>
    <x v="573"/>
    <x v="13"/>
    <x v="0"/>
    <n v="46"/>
    <n v="82"/>
    <n v="297"/>
    <n v="149"/>
    <n v="5"/>
    <n v="43"/>
    <s v="2.Middle age"/>
    <s v="Female"/>
    <n v="44639.93"/>
    <s v="Platinum"/>
    <s v="Digital Wallet"/>
    <x v="228"/>
    <d v="1899-12-30T07:16:00"/>
    <n v="6"/>
    <x v="5"/>
    <n v="2024"/>
    <n v="7"/>
    <n v="16"/>
    <n v="0"/>
  </r>
  <r>
    <n v="577"/>
    <n v="1333"/>
    <n v="152"/>
    <x v="1"/>
    <s v="Electronics"/>
    <n v="2"/>
    <n v="94.57"/>
    <n v="189.14"/>
    <x v="574"/>
    <x v="1"/>
    <x v="2"/>
    <n v="292"/>
    <n v="65"/>
    <n v="251"/>
    <n v="493"/>
    <n v="9"/>
    <n v="39"/>
    <s v="2.Middle age"/>
    <s v="Other"/>
    <n v="78566.3"/>
    <s v="Silver"/>
    <s v="Cash"/>
    <x v="236"/>
    <d v="1899-12-30T00:19:00"/>
    <n v="27"/>
    <x v="17"/>
    <n v="2024"/>
    <n v="0"/>
    <n v="19"/>
    <n v="0"/>
  </r>
  <r>
    <n v="578"/>
    <n v="3496"/>
    <n v="529"/>
    <x v="0"/>
    <s v="Electronics"/>
    <n v="3"/>
    <n v="353.33"/>
    <n v="1059.99"/>
    <x v="575"/>
    <x v="19"/>
    <x v="4"/>
    <n v="422"/>
    <n v="138"/>
    <n v="220"/>
    <n v="307"/>
    <n v="8"/>
    <n v="57"/>
    <s v="2.Middle age"/>
    <s v="Other"/>
    <n v="91031.3"/>
    <s v="Platinum"/>
    <s v="Cash"/>
    <x v="73"/>
    <d v="1899-12-30T16:33:00"/>
    <n v="18"/>
    <x v="16"/>
    <n v="2024"/>
    <n v="16"/>
    <n v="33"/>
    <n v="0"/>
  </r>
  <r>
    <n v="579"/>
    <n v="4908"/>
    <n v="415"/>
    <x v="6"/>
    <s v="Appliances"/>
    <n v="3"/>
    <n v="82.94"/>
    <n v="248.82"/>
    <x v="576"/>
    <x v="13"/>
    <x v="0"/>
    <n v="257"/>
    <n v="96"/>
    <n v="245"/>
    <n v="104"/>
    <n v="8"/>
    <n v="66"/>
    <s v="3.Senior Citizen "/>
    <s v="Other"/>
    <n v="37265.67"/>
    <s v="Platinum"/>
    <s v="Debit Card"/>
    <x v="145"/>
    <d v="1899-12-30T22:11:00"/>
    <n v="16"/>
    <x v="30"/>
    <n v="2024"/>
    <n v="22"/>
    <n v="11"/>
    <n v="0"/>
  </r>
  <r>
    <n v="580"/>
    <n v="3068"/>
    <n v="416"/>
    <x v="3"/>
    <s v="Appliances"/>
    <n v="1"/>
    <n v="984.02"/>
    <n v="984.02"/>
    <x v="577"/>
    <x v="19"/>
    <x v="2"/>
    <n v="441"/>
    <n v="94"/>
    <n v="224"/>
    <n v="405"/>
    <n v="2"/>
    <n v="46"/>
    <s v="2.Middle age"/>
    <s v="Other"/>
    <n v="92008.65"/>
    <s v="Platinum"/>
    <s v="Credit Card"/>
    <x v="237"/>
    <d v="1899-12-30T08:55:00"/>
    <n v="30"/>
    <x v="8"/>
    <n v="2024"/>
    <n v="8"/>
    <n v="55"/>
    <n v="0"/>
  </r>
  <r>
    <n v="581"/>
    <n v="8758"/>
    <n v="847"/>
    <x v="2"/>
    <s v="Appliances"/>
    <n v="3"/>
    <n v="204.58"/>
    <n v="613.74"/>
    <x v="578"/>
    <x v="5"/>
    <x v="1"/>
    <n v="217"/>
    <n v="59"/>
    <n v="184"/>
    <n v="450"/>
    <n v="4"/>
    <n v="37"/>
    <s v="2.Middle age"/>
    <s v="Other"/>
    <n v="77537.62"/>
    <s v="Silver"/>
    <s v="Debit Card"/>
    <x v="98"/>
    <d v="1899-12-30T15:51:00"/>
    <n v="9"/>
    <x v="24"/>
    <n v="2024"/>
    <n v="15"/>
    <n v="51"/>
    <n v="0"/>
  </r>
  <r>
    <n v="582"/>
    <n v="2874"/>
    <n v="887"/>
    <x v="7"/>
    <s v="Electronics"/>
    <n v="5"/>
    <n v="513.70000000000005"/>
    <n v="2568.5"/>
    <x v="579"/>
    <x v="12"/>
    <x v="2"/>
    <n v="124"/>
    <n v="51"/>
    <n v="297"/>
    <n v="414"/>
    <n v="3"/>
    <n v="49"/>
    <s v="2.Middle age"/>
    <s v="Other"/>
    <n v="99568.46"/>
    <s v="Bronze"/>
    <s v="Credit Card"/>
    <x v="38"/>
    <d v="1899-12-30T01:29:00"/>
    <n v="11"/>
    <x v="12"/>
    <n v="2024"/>
    <n v="1"/>
    <n v="29"/>
    <n v="0"/>
  </r>
  <r>
    <n v="583"/>
    <n v="4571"/>
    <n v="556"/>
    <x v="3"/>
    <s v="Appliances"/>
    <n v="1"/>
    <n v="828.34"/>
    <n v="828.34"/>
    <x v="580"/>
    <x v="6"/>
    <x v="2"/>
    <n v="238"/>
    <n v="123"/>
    <n v="196"/>
    <n v="112"/>
    <n v="1"/>
    <n v="20"/>
    <s v="1.Young age"/>
    <s v="Male"/>
    <n v="56159.7"/>
    <s v="Bronze"/>
    <s v="Cash"/>
    <x v="217"/>
    <d v="1899-12-30T06:20:00"/>
    <n v="26"/>
    <x v="14"/>
    <n v="2024"/>
    <n v="6"/>
    <n v="20"/>
    <n v="0"/>
  </r>
  <r>
    <n v="584"/>
    <n v="8619"/>
    <n v="395"/>
    <x v="5"/>
    <s v="Appliances"/>
    <n v="4"/>
    <n v="262.11"/>
    <n v="1048.44"/>
    <x v="581"/>
    <x v="2"/>
    <x v="3"/>
    <n v="349"/>
    <n v="135"/>
    <n v="231"/>
    <n v="395"/>
    <n v="3"/>
    <n v="58"/>
    <s v="2.Middle age"/>
    <s v="Male"/>
    <n v="21927.14"/>
    <s v="Silver"/>
    <s v="Cash"/>
    <x v="4"/>
    <d v="1899-12-30T11:46:00"/>
    <n v="13"/>
    <x v="4"/>
    <n v="2024"/>
    <n v="11"/>
    <n v="46"/>
    <n v="0"/>
  </r>
  <r>
    <n v="585"/>
    <n v="5198"/>
    <n v="741"/>
    <x v="5"/>
    <s v="Electronics"/>
    <n v="5"/>
    <n v="273.31"/>
    <n v="1366.55"/>
    <x v="582"/>
    <x v="13"/>
    <x v="3"/>
    <n v="333"/>
    <n v="95"/>
    <n v="283"/>
    <n v="337"/>
    <n v="1"/>
    <n v="55"/>
    <s v="2.Middle age"/>
    <s v="Male"/>
    <n v="27996.76"/>
    <s v="Bronze"/>
    <s v="Credit Card"/>
    <x v="238"/>
    <d v="1899-12-30T22:12:00"/>
    <n v="2"/>
    <x v="13"/>
    <n v="2024"/>
    <n v="22"/>
    <n v="12"/>
    <n v="0"/>
  </r>
  <r>
    <n v="586"/>
    <n v="7043"/>
    <n v="285"/>
    <x v="0"/>
    <s v="Appliances"/>
    <n v="5"/>
    <n v="1281.6099999999999"/>
    <n v="6408.0499999999993"/>
    <x v="583"/>
    <x v="9"/>
    <x v="0"/>
    <n v="8"/>
    <n v="84"/>
    <n v="166"/>
    <n v="277"/>
    <n v="7"/>
    <n v="24"/>
    <s v="1.Young age"/>
    <s v="Female"/>
    <n v="60212.85"/>
    <s v="Silver"/>
    <s v="Debit Card"/>
    <x v="67"/>
    <d v="1899-12-30T11:38:00"/>
    <n v="11"/>
    <x v="12"/>
    <n v="2024"/>
    <n v="11"/>
    <n v="38"/>
    <n v="0"/>
  </r>
  <r>
    <n v="587"/>
    <n v="3749"/>
    <n v="220"/>
    <x v="0"/>
    <s v="Appliances"/>
    <n v="5"/>
    <n v="1352.41"/>
    <n v="6762.05"/>
    <x v="584"/>
    <x v="17"/>
    <x v="0"/>
    <n v="428"/>
    <n v="66"/>
    <n v="145"/>
    <n v="350"/>
    <n v="2"/>
    <n v="36"/>
    <s v="2.Middle age"/>
    <s v="Male"/>
    <n v="85907.53"/>
    <s v="Bronze"/>
    <s v="Cash"/>
    <x v="154"/>
    <d v="1899-12-30T04:32:00"/>
    <n v="10"/>
    <x v="2"/>
    <n v="2024"/>
    <n v="4"/>
    <n v="32"/>
    <n v="0"/>
  </r>
  <r>
    <n v="588"/>
    <n v="2876"/>
    <n v="234"/>
    <x v="6"/>
    <s v="Appliances"/>
    <n v="2"/>
    <n v="104.32"/>
    <n v="208.64"/>
    <x v="585"/>
    <x v="2"/>
    <x v="4"/>
    <n v="268"/>
    <n v="130"/>
    <n v="130"/>
    <n v="460"/>
    <n v="4"/>
    <n v="50"/>
    <s v="2.Middle age"/>
    <s v="Female"/>
    <n v="25592.37"/>
    <s v="Gold"/>
    <s v="Digital Wallet"/>
    <x v="230"/>
    <d v="1899-12-30T00:10:00"/>
    <n v="19"/>
    <x v="9"/>
    <n v="2024"/>
    <n v="0"/>
    <n v="10"/>
    <n v="0"/>
  </r>
  <r>
    <n v="589"/>
    <n v="3683"/>
    <n v="307"/>
    <x v="0"/>
    <s v="Electronics"/>
    <n v="5"/>
    <n v="1706.96"/>
    <n v="8534.7999999999993"/>
    <x v="586"/>
    <x v="18"/>
    <x v="2"/>
    <n v="185"/>
    <n v="96"/>
    <n v="242"/>
    <n v="366"/>
    <n v="10"/>
    <n v="47"/>
    <s v="2.Middle age"/>
    <s v="Male"/>
    <n v="103315.31"/>
    <s v="Silver"/>
    <s v="Cash"/>
    <x v="209"/>
    <d v="1899-12-30T23:20:00"/>
    <n v="15"/>
    <x v="3"/>
    <n v="2024"/>
    <n v="23"/>
    <n v="20"/>
    <n v="0"/>
  </r>
  <r>
    <n v="590"/>
    <n v="6096"/>
    <n v="103"/>
    <x v="2"/>
    <s v="Appliances"/>
    <n v="2"/>
    <n v="1489.54"/>
    <n v="2979.08"/>
    <x v="587"/>
    <x v="17"/>
    <x v="2"/>
    <n v="341"/>
    <n v="148"/>
    <n v="131"/>
    <n v="373"/>
    <n v="3"/>
    <n v="65"/>
    <s v="3.Senior Citizen "/>
    <s v="Male"/>
    <n v="28662.81"/>
    <s v="Silver"/>
    <s v="Credit Card"/>
    <x v="239"/>
    <d v="1899-12-30T14:04:00"/>
    <n v="12"/>
    <x v="26"/>
    <n v="2024"/>
    <n v="14"/>
    <n v="4"/>
    <n v="0"/>
  </r>
  <r>
    <n v="591"/>
    <n v="2771"/>
    <n v="737"/>
    <x v="2"/>
    <s v="Electronics"/>
    <n v="3"/>
    <n v="1117"/>
    <n v="3351"/>
    <x v="588"/>
    <x v="11"/>
    <x v="0"/>
    <n v="177"/>
    <n v="68"/>
    <n v="242"/>
    <n v="281"/>
    <n v="1"/>
    <n v="62"/>
    <s v="3.Senior Citizen "/>
    <s v="Male"/>
    <n v="95608.93"/>
    <s v="Bronze"/>
    <s v="Debit Card"/>
    <x v="160"/>
    <d v="1899-12-30T12:45:00"/>
    <n v="27"/>
    <x v="17"/>
    <n v="2024"/>
    <n v="12"/>
    <n v="45"/>
    <n v="0"/>
  </r>
  <r>
    <n v="592"/>
    <n v="1420"/>
    <n v="883"/>
    <x v="4"/>
    <s v="Appliances"/>
    <n v="3"/>
    <n v="1624.2"/>
    <n v="4872.6000000000004"/>
    <x v="589"/>
    <x v="8"/>
    <x v="4"/>
    <n v="115"/>
    <n v="111"/>
    <n v="294"/>
    <n v="158"/>
    <n v="4"/>
    <n v="25"/>
    <s v="1.Young age"/>
    <s v="Female"/>
    <n v="41459.269999999997"/>
    <s v="Platinum"/>
    <s v="Debit Card"/>
    <x v="85"/>
    <d v="1899-12-30T05:46:00"/>
    <n v="24"/>
    <x v="11"/>
    <n v="2024"/>
    <n v="5"/>
    <n v="46"/>
    <n v="0"/>
  </r>
  <r>
    <n v="593"/>
    <n v="6111"/>
    <n v="359"/>
    <x v="2"/>
    <s v="Appliances"/>
    <n v="5"/>
    <n v="244.55"/>
    <n v="1222.75"/>
    <x v="590"/>
    <x v="10"/>
    <x v="1"/>
    <n v="415"/>
    <n v="93"/>
    <n v="108"/>
    <n v="305"/>
    <n v="2"/>
    <n v="56"/>
    <s v="2.Middle age"/>
    <s v="Female"/>
    <n v="35834.75"/>
    <s v="Platinum"/>
    <s v="Debit Card"/>
    <x v="233"/>
    <d v="1899-12-30T23:51:00"/>
    <n v="29"/>
    <x v="25"/>
    <n v="2024"/>
    <n v="23"/>
    <n v="51"/>
    <n v="0"/>
  </r>
  <r>
    <n v="594"/>
    <n v="7149"/>
    <n v="112"/>
    <x v="2"/>
    <s v="Electronics"/>
    <n v="4"/>
    <n v="1860.38"/>
    <n v="7441.52"/>
    <x v="591"/>
    <x v="13"/>
    <x v="4"/>
    <n v="198"/>
    <n v="50"/>
    <n v="116"/>
    <n v="304"/>
    <n v="9"/>
    <n v="29"/>
    <s v="1.Young age"/>
    <s v="Female"/>
    <n v="66982.41"/>
    <s v="Bronze"/>
    <s v="Cash"/>
    <x v="240"/>
    <d v="1899-12-30T19:23:00"/>
    <n v="9"/>
    <x v="24"/>
    <n v="2024"/>
    <n v="19"/>
    <n v="23"/>
    <n v="0"/>
  </r>
  <r>
    <n v="595"/>
    <n v="7498"/>
    <n v="569"/>
    <x v="1"/>
    <s v="Electronics"/>
    <n v="3"/>
    <n v="1311.73"/>
    <n v="3935.19"/>
    <x v="220"/>
    <x v="9"/>
    <x v="0"/>
    <n v="2"/>
    <n v="97"/>
    <n v="234"/>
    <n v="143"/>
    <n v="7"/>
    <n v="62"/>
    <s v="3.Senior Citizen "/>
    <s v="Other"/>
    <n v="104951.43"/>
    <s v="Bronze"/>
    <s v="Cash"/>
    <x v="152"/>
    <d v="1899-12-30T11:47:00"/>
    <n v="25"/>
    <x v="21"/>
    <n v="2024"/>
    <n v="11"/>
    <n v="47"/>
    <n v="0"/>
  </r>
  <r>
    <n v="596"/>
    <n v="4249"/>
    <n v="609"/>
    <x v="7"/>
    <s v="Electronics"/>
    <n v="2"/>
    <n v="1103.04"/>
    <n v="2206.08"/>
    <x v="592"/>
    <x v="10"/>
    <x v="4"/>
    <n v="215"/>
    <n v="101"/>
    <n v="291"/>
    <n v="388"/>
    <n v="8"/>
    <n v="61"/>
    <s v="3.Senior Citizen "/>
    <s v="Female"/>
    <n v="38802.1"/>
    <s v="Bronze"/>
    <s v="Debit Card"/>
    <x v="133"/>
    <d v="1899-12-30T10:06:00"/>
    <n v="12"/>
    <x v="26"/>
    <n v="2024"/>
    <n v="10"/>
    <n v="6"/>
    <n v="0"/>
  </r>
  <r>
    <n v="597"/>
    <n v="2245"/>
    <n v="975"/>
    <x v="2"/>
    <s v="Appliances"/>
    <n v="5"/>
    <n v="1304.97"/>
    <n v="6524.85"/>
    <x v="593"/>
    <x v="16"/>
    <x v="0"/>
    <n v="403"/>
    <n v="119"/>
    <n v="220"/>
    <n v="109"/>
    <n v="7"/>
    <n v="56"/>
    <s v="2.Middle age"/>
    <s v="Other"/>
    <n v="71111.789999999994"/>
    <s v="Silver"/>
    <s v="Debit Card"/>
    <x v="169"/>
    <d v="1899-12-30T23:40:00"/>
    <n v="30"/>
    <x v="8"/>
    <n v="2024"/>
    <n v="23"/>
    <n v="40"/>
    <n v="0"/>
  </r>
  <r>
    <n v="598"/>
    <n v="4978"/>
    <n v="610"/>
    <x v="5"/>
    <s v="Electronics"/>
    <n v="3"/>
    <n v="1702.3"/>
    <n v="5106.8999999999996"/>
    <x v="594"/>
    <x v="16"/>
    <x v="3"/>
    <n v="76"/>
    <n v="114"/>
    <n v="171"/>
    <n v="355"/>
    <n v="8"/>
    <n v="66"/>
    <s v="3.Senior Citizen "/>
    <s v="Other"/>
    <n v="49253.53"/>
    <s v="Bronze"/>
    <s v="Digital Wallet"/>
    <x v="42"/>
    <d v="1899-12-30T20:18:00"/>
    <n v="6"/>
    <x v="5"/>
    <n v="2024"/>
    <n v="20"/>
    <n v="18"/>
    <n v="0"/>
  </r>
  <r>
    <n v="599"/>
    <n v="2669"/>
    <n v="656"/>
    <x v="7"/>
    <s v="Electronics"/>
    <n v="4"/>
    <n v="1579.07"/>
    <n v="6316.28"/>
    <x v="595"/>
    <x v="5"/>
    <x v="0"/>
    <n v="88"/>
    <n v="131"/>
    <n v="218"/>
    <n v="302"/>
    <n v="5"/>
    <n v="18"/>
    <s v="1.Young age"/>
    <s v="Male"/>
    <n v="47739.87"/>
    <s v="Gold"/>
    <s v="Debit Card"/>
    <x v="36"/>
    <d v="1899-12-30T22:26:00"/>
    <n v="1"/>
    <x v="10"/>
    <n v="2024"/>
    <n v="22"/>
    <n v="26"/>
    <n v="0"/>
  </r>
  <r>
    <n v="600"/>
    <n v="5941"/>
    <n v="926"/>
    <x v="1"/>
    <s v="Electronics"/>
    <n v="3"/>
    <n v="241.67"/>
    <n v="725.01"/>
    <x v="596"/>
    <x v="15"/>
    <x v="2"/>
    <n v="98"/>
    <n v="57"/>
    <n v="142"/>
    <n v="233"/>
    <n v="5"/>
    <n v="50"/>
    <s v="2.Middle age"/>
    <s v="Male"/>
    <n v="114864.46"/>
    <s v="Silver"/>
    <s v="Debit Card"/>
    <x v="156"/>
    <d v="1899-12-30T19:23:00"/>
    <n v="8"/>
    <x v="19"/>
    <n v="2024"/>
    <n v="19"/>
    <n v="23"/>
    <n v="0"/>
  </r>
  <r>
    <n v="601"/>
    <n v="2983"/>
    <n v="105"/>
    <x v="2"/>
    <s v="Electronics"/>
    <n v="1"/>
    <n v="1545.68"/>
    <n v="1545.68"/>
    <x v="597"/>
    <x v="7"/>
    <x v="2"/>
    <n v="6"/>
    <n v="115"/>
    <n v="253"/>
    <n v="259"/>
    <n v="9"/>
    <n v="68"/>
    <s v="3.Senior Citizen "/>
    <s v="Male"/>
    <n v="63893.82"/>
    <s v="Silver"/>
    <s v="Debit Card"/>
    <x v="64"/>
    <d v="1899-12-30T23:09:00"/>
    <n v="12"/>
    <x v="26"/>
    <n v="2024"/>
    <n v="23"/>
    <n v="9"/>
    <n v="0"/>
  </r>
  <r>
    <n v="602"/>
    <n v="1672"/>
    <n v="722"/>
    <x v="1"/>
    <s v="Electronics"/>
    <n v="5"/>
    <n v="1640.18"/>
    <n v="8200.9"/>
    <x v="598"/>
    <x v="5"/>
    <x v="2"/>
    <n v="211"/>
    <n v="85"/>
    <n v="123"/>
    <n v="236"/>
    <n v="3"/>
    <n v="32"/>
    <s v="1.Young age"/>
    <s v="Other"/>
    <n v="63823.13"/>
    <s v="Silver"/>
    <s v="Digital Wallet"/>
    <x v="143"/>
    <d v="1899-12-30T16:37:00"/>
    <n v="9"/>
    <x v="24"/>
    <n v="2024"/>
    <n v="16"/>
    <n v="37"/>
    <n v="0"/>
  </r>
  <r>
    <n v="603"/>
    <n v="6688"/>
    <n v="605"/>
    <x v="3"/>
    <s v="Electronics"/>
    <n v="5"/>
    <n v="101.78"/>
    <n v="508.9"/>
    <x v="599"/>
    <x v="6"/>
    <x v="0"/>
    <n v="96"/>
    <n v="132"/>
    <n v="282"/>
    <n v="406"/>
    <n v="3"/>
    <n v="32"/>
    <s v="1.Young age"/>
    <s v="Female"/>
    <n v="47570.21"/>
    <s v="Gold"/>
    <s v="Digital Wallet"/>
    <x v="46"/>
    <d v="1899-12-30T18:44:00"/>
    <n v="21"/>
    <x v="15"/>
    <n v="2024"/>
    <n v="18"/>
    <n v="44"/>
    <n v="0"/>
  </r>
  <r>
    <n v="604"/>
    <n v="9728"/>
    <n v="343"/>
    <x v="2"/>
    <s v="Electronics"/>
    <n v="2"/>
    <n v="1663.66"/>
    <n v="3327.32"/>
    <x v="600"/>
    <x v="10"/>
    <x v="3"/>
    <n v="178"/>
    <n v="117"/>
    <n v="277"/>
    <n v="124"/>
    <n v="9"/>
    <n v="51"/>
    <s v="2.Middle age"/>
    <s v="Female"/>
    <n v="54332.66"/>
    <s v="Bronze"/>
    <s v="Debit Card"/>
    <x v="96"/>
    <d v="1899-12-30T04:18:00"/>
    <n v="11"/>
    <x v="12"/>
    <n v="2024"/>
    <n v="4"/>
    <n v="18"/>
    <n v="0"/>
  </r>
  <r>
    <n v="605"/>
    <n v="8018"/>
    <n v="322"/>
    <x v="1"/>
    <s v="Electronics"/>
    <n v="2"/>
    <n v="63.73"/>
    <n v="127.46"/>
    <x v="601"/>
    <x v="18"/>
    <x v="3"/>
    <n v="213"/>
    <n v="72"/>
    <n v="158"/>
    <n v="243"/>
    <n v="8"/>
    <n v="26"/>
    <s v="1.Young age"/>
    <s v="Male"/>
    <n v="47388.31"/>
    <s v="Gold"/>
    <s v="Cash"/>
    <x v="201"/>
    <d v="1899-12-30T08:08:00"/>
    <n v="17"/>
    <x v="6"/>
    <n v="2024"/>
    <n v="8"/>
    <n v="8"/>
    <n v="0"/>
  </r>
  <r>
    <n v="606"/>
    <n v="7071"/>
    <n v="702"/>
    <x v="6"/>
    <s v="Appliances"/>
    <n v="2"/>
    <n v="833.49"/>
    <n v="1666.98"/>
    <x v="602"/>
    <x v="19"/>
    <x v="4"/>
    <n v="240"/>
    <n v="139"/>
    <n v="126"/>
    <n v="214"/>
    <n v="9"/>
    <n v="65"/>
    <s v="3.Senior Citizen "/>
    <s v="Male"/>
    <n v="103102.25"/>
    <s v="Gold"/>
    <s v="Debit Card"/>
    <x v="21"/>
    <d v="1899-12-30T08:29:00"/>
    <n v="3"/>
    <x v="0"/>
    <n v="2024"/>
    <n v="8"/>
    <n v="29"/>
    <n v="0"/>
  </r>
  <r>
    <n v="607"/>
    <n v="2129"/>
    <n v="775"/>
    <x v="0"/>
    <s v="Appliances"/>
    <n v="1"/>
    <n v="1444.77"/>
    <n v="1444.77"/>
    <x v="603"/>
    <x v="12"/>
    <x v="2"/>
    <n v="105"/>
    <n v="51"/>
    <n v="131"/>
    <n v="402"/>
    <n v="1"/>
    <n v="42"/>
    <s v="2.Middle age"/>
    <s v="Female"/>
    <n v="57409.91"/>
    <s v="Gold"/>
    <s v="Debit Card"/>
    <x v="40"/>
    <d v="1899-12-30T14:53:00"/>
    <n v="6"/>
    <x v="5"/>
    <n v="2024"/>
    <n v="14"/>
    <n v="53"/>
    <n v="0"/>
  </r>
  <r>
    <n v="608"/>
    <n v="9289"/>
    <n v="587"/>
    <x v="7"/>
    <s v="Appliances"/>
    <n v="5"/>
    <n v="1707.13"/>
    <n v="8535.6500000000015"/>
    <x v="604"/>
    <x v="13"/>
    <x v="4"/>
    <n v="328"/>
    <n v="106"/>
    <n v="140"/>
    <n v="247"/>
    <n v="8"/>
    <n v="40"/>
    <s v="2.Middle age"/>
    <s v="Male"/>
    <n v="85014.11"/>
    <s v="Bronze"/>
    <s v="Digital Wallet"/>
    <x v="241"/>
    <d v="1899-12-30T07:42:00"/>
    <n v="16"/>
    <x v="30"/>
    <n v="2024"/>
    <n v="7"/>
    <n v="42"/>
    <n v="0"/>
  </r>
  <r>
    <n v="609"/>
    <n v="6590"/>
    <n v="564"/>
    <x v="5"/>
    <s v="Electronics"/>
    <n v="3"/>
    <n v="1212.18"/>
    <n v="3636.54"/>
    <x v="605"/>
    <x v="0"/>
    <x v="2"/>
    <n v="377"/>
    <n v="70"/>
    <n v="198"/>
    <n v="481"/>
    <n v="4"/>
    <n v="45"/>
    <s v="2.Middle age"/>
    <s v="Female"/>
    <n v="119880.95"/>
    <s v="Platinum"/>
    <s v="Digital Wallet"/>
    <x v="180"/>
    <d v="1899-12-30T03:47:00"/>
    <n v="15"/>
    <x v="3"/>
    <n v="2024"/>
    <n v="3"/>
    <n v="47"/>
    <n v="0"/>
  </r>
  <r>
    <n v="610"/>
    <n v="1207"/>
    <n v="519"/>
    <x v="2"/>
    <s v="Appliances"/>
    <n v="5"/>
    <n v="1752.5"/>
    <n v="8762.5"/>
    <x v="606"/>
    <x v="7"/>
    <x v="0"/>
    <n v="180"/>
    <n v="110"/>
    <n v="191"/>
    <n v="443"/>
    <n v="10"/>
    <n v="25"/>
    <s v="1.Young age"/>
    <s v="Other"/>
    <n v="64159.16"/>
    <s v="Silver"/>
    <s v="Debit Card"/>
    <x v="67"/>
    <d v="1899-12-30T07:41:00"/>
    <n v="11"/>
    <x v="12"/>
    <n v="2024"/>
    <n v="7"/>
    <n v="41"/>
    <n v="0"/>
  </r>
  <r>
    <n v="611"/>
    <n v="7882"/>
    <n v="552"/>
    <x v="5"/>
    <s v="Appliances"/>
    <n v="4"/>
    <n v="141.80000000000001"/>
    <n v="567.20000000000005"/>
    <x v="607"/>
    <x v="8"/>
    <x v="0"/>
    <n v="251"/>
    <n v="59"/>
    <n v="258"/>
    <n v="461"/>
    <n v="1"/>
    <n v="54"/>
    <s v="2.Middle age"/>
    <s v="Female"/>
    <n v="114715.85"/>
    <s v="Platinum"/>
    <s v="Credit Card"/>
    <x v="2"/>
    <d v="1899-12-30T22:53:00"/>
    <n v="10"/>
    <x v="2"/>
    <n v="2024"/>
    <n v="22"/>
    <n v="53"/>
    <n v="0"/>
  </r>
  <r>
    <n v="612"/>
    <n v="9031"/>
    <n v="181"/>
    <x v="6"/>
    <s v="Electronics"/>
    <n v="2"/>
    <n v="1192.97"/>
    <n v="2385.94"/>
    <x v="608"/>
    <x v="4"/>
    <x v="2"/>
    <n v="232"/>
    <n v="69"/>
    <n v="277"/>
    <n v="304"/>
    <n v="1"/>
    <n v="48"/>
    <s v="2.Middle age"/>
    <s v="Other"/>
    <n v="95767.51"/>
    <s v="Bronze"/>
    <s v="Credit Card"/>
    <x v="39"/>
    <d v="1899-12-30T19:32:00"/>
    <n v="27"/>
    <x v="17"/>
    <n v="2024"/>
    <n v="19"/>
    <n v="32"/>
    <n v="0"/>
  </r>
  <r>
    <n v="613"/>
    <n v="2729"/>
    <n v="715"/>
    <x v="5"/>
    <s v="Appliances"/>
    <n v="5"/>
    <n v="477.92"/>
    <n v="2389.6"/>
    <x v="609"/>
    <x v="7"/>
    <x v="0"/>
    <n v="191"/>
    <n v="100"/>
    <n v="212"/>
    <n v="467"/>
    <n v="5"/>
    <n v="52"/>
    <s v="2.Middle age"/>
    <s v="Other"/>
    <n v="39378.230000000003"/>
    <s v="Bronze"/>
    <s v="Debit Card"/>
    <x v="218"/>
    <d v="1899-12-30T13:25:00"/>
    <n v="4"/>
    <x v="27"/>
    <n v="2024"/>
    <n v="13"/>
    <n v="25"/>
    <n v="0"/>
  </r>
  <r>
    <n v="614"/>
    <n v="8102"/>
    <n v="714"/>
    <x v="0"/>
    <s v="Appliances"/>
    <n v="4"/>
    <n v="1569.7"/>
    <n v="6278.8"/>
    <x v="610"/>
    <x v="16"/>
    <x v="4"/>
    <n v="200"/>
    <n v="74"/>
    <n v="179"/>
    <n v="138"/>
    <n v="10"/>
    <n v="58"/>
    <s v="2.Middle age"/>
    <s v="Female"/>
    <n v="26718.32"/>
    <s v="Bronze"/>
    <s v="Cash"/>
    <x v="196"/>
    <d v="1899-12-30T07:32:00"/>
    <n v="20"/>
    <x v="23"/>
    <n v="2024"/>
    <n v="7"/>
    <n v="32"/>
    <n v="0"/>
  </r>
  <r>
    <n v="615"/>
    <n v="6934"/>
    <n v="106"/>
    <x v="5"/>
    <s v="Electronics"/>
    <n v="2"/>
    <n v="1199.49"/>
    <n v="2398.98"/>
    <x v="611"/>
    <x v="11"/>
    <x v="2"/>
    <n v="317"/>
    <n v="76"/>
    <n v="199"/>
    <n v="322"/>
    <n v="7"/>
    <n v="69"/>
    <s v="3.Senior Citizen "/>
    <s v="Other"/>
    <n v="53869.42"/>
    <s v="Platinum"/>
    <s v="Digital Wallet"/>
    <x v="57"/>
    <d v="1899-12-30T05:16:00"/>
    <n v="29"/>
    <x v="25"/>
    <n v="2024"/>
    <n v="5"/>
    <n v="16"/>
    <n v="0"/>
  </r>
  <r>
    <n v="616"/>
    <n v="8532"/>
    <n v="350"/>
    <x v="6"/>
    <s v="Appliances"/>
    <n v="5"/>
    <n v="330.76"/>
    <n v="1653.8"/>
    <x v="612"/>
    <x v="12"/>
    <x v="4"/>
    <n v="374"/>
    <n v="89"/>
    <n v="101"/>
    <n v="431"/>
    <n v="4"/>
    <n v="67"/>
    <s v="3.Senior Citizen "/>
    <s v="Female"/>
    <n v="118418.4"/>
    <s v="Silver"/>
    <s v="Credit Card"/>
    <x v="242"/>
    <d v="1899-12-30T03:46:00"/>
    <n v="25"/>
    <x v="21"/>
    <n v="2024"/>
    <n v="3"/>
    <n v="46"/>
    <n v="0"/>
  </r>
  <r>
    <n v="617"/>
    <n v="3506"/>
    <n v="660"/>
    <x v="5"/>
    <s v="Appliances"/>
    <n v="5"/>
    <n v="1128.8900000000001"/>
    <n v="5644.4500000000007"/>
    <x v="613"/>
    <x v="8"/>
    <x v="0"/>
    <n v="148"/>
    <n v="54"/>
    <n v="155"/>
    <n v="172"/>
    <n v="1"/>
    <n v="55"/>
    <s v="2.Middle age"/>
    <s v="Male"/>
    <n v="104102.27"/>
    <s v="Bronze"/>
    <s v="Debit Card"/>
    <x v="73"/>
    <d v="1899-12-30T10:26:00"/>
    <n v="18"/>
    <x v="16"/>
    <n v="2024"/>
    <n v="10"/>
    <n v="26"/>
    <n v="0"/>
  </r>
  <r>
    <n v="618"/>
    <n v="8135"/>
    <n v="384"/>
    <x v="4"/>
    <s v="Electronics"/>
    <n v="5"/>
    <n v="1792.26"/>
    <n v="8961.2999999999993"/>
    <x v="614"/>
    <x v="9"/>
    <x v="0"/>
    <n v="85"/>
    <n v="138"/>
    <n v="114"/>
    <n v="164"/>
    <n v="10"/>
    <n v="42"/>
    <s v="2.Middle age"/>
    <s v="Male"/>
    <n v="65555.77"/>
    <s v="Gold"/>
    <s v="Credit Card"/>
    <x v="212"/>
    <d v="1899-12-30T14:59:00"/>
    <n v="28"/>
    <x v="1"/>
    <n v="2024"/>
    <n v="14"/>
    <n v="59"/>
    <n v="0"/>
  </r>
  <r>
    <n v="619"/>
    <n v="3885"/>
    <n v="734"/>
    <x v="3"/>
    <s v="Electronics"/>
    <n v="5"/>
    <n v="486.61"/>
    <n v="2433.0500000000002"/>
    <x v="615"/>
    <x v="9"/>
    <x v="1"/>
    <n v="392"/>
    <n v="134"/>
    <n v="133"/>
    <n v="453"/>
    <n v="7"/>
    <n v="52"/>
    <s v="2.Middle age"/>
    <s v="Male"/>
    <n v="56886.99"/>
    <s v="Gold"/>
    <s v="Debit Card"/>
    <x v="228"/>
    <d v="1899-12-30T06:07:00"/>
    <n v="6"/>
    <x v="5"/>
    <n v="2024"/>
    <n v="6"/>
    <n v="7"/>
    <n v="0"/>
  </r>
  <r>
    <n v="620"/>
    <n v="9548"/>
    <n v="743"/>
    <x v="1"/>
    <s v="Electronics"/>
    <n v="3"/>
    <n v="1815.31"/>
    <n v="5445.93"/>
    <x v="616"/>
    <x v="12"/>
    <x v="2"/>
    <n v="311"/>
    <n v="73"/>
    <n v="275"/>
    <n v="186"/>
    <n v="7"/>
    <n v="22"/>
    <s v="1.Young age"/>
    <s v="Male"/>
    <n v="73068.72"/>
    <s v="Gold"/>
    <s v="Cash"/>
    <x v="206"/>
    <d v="1899-12-30T00:20:00"/>
    <n v="8"/>
    <x v="19"/>
    <n v="2024"/>
    <n v="0"/>
    <n v="20"/>
    <n v="0"/>
  </r>
  <r>
    <n v="621"/>
    <n v="5425"/>
    <n v="670"/>
    <x v="7"/>
    <s v="Appliances"/>
    <n v="1"/>
    <n v="1047.19"/>
    <n v="1047.19"/>
    <x v="617"/>
    <x v="13"/>
    <x v="2"/>
    <n v="266"/>
    <n v="134"/>
    <n v="154"/>
    <n v="338"/>
    <n v="7"/>
    <n v="26"/>
    <s v="1.Young age"/>
    <s v="Other"/>
    <n v="115840.87"/>
    <s v="Bronze"/>
    <s v="Cash"/>
    <x v="174"/>
    <d v="1899-12-30T22:41:00"/>
    <n v="7"/>
    <x v="29"/>
    <n v="2024"/>
    <n v="22"/>
    <n v="41"/>
    <n v="0"/>
  </r>
  <r>
    <n v="622"/>
    <n v="9817"/>
    <n v="939"/>
    <x v="7"/>
    <s v="Electronics"/>
    <n v="2"/>
    <n v="1862.91"/>
    <n v="3725.82"/>
    <x v="618"/>
    <x v="5"/>
    <x v="3"/>
    <n v="158"/>
    <n v="129"/>
    <n v="127"/>
    <n v="453"/>
    <n v="8"/>
    <n v="42"/>
    <s v="2.Middle age"/>
    <s v="Other"/>
    <n v="57156.41"/>
    <s v="Platinum"/>
    <s v="Debit Card"/>
    <x v="181"/>
    <d v="1899-12-30T21:17:00"/>
    <n v="12"/>
    <x v="26"/>
    <n v="2024"/>
    <n v="21"/>
    <n v="17"/>
    <n v="0"/>
  </r>
  <r>
    <n v="623"/>
    <n v="8921"/>
    <n v="945"/>
    <x v="5"/>
    <s v="Electronics"/>
    <n v="2"/>
    <n v="901.48"/>
    <n v="1802.96"/>
    <x v="619"/>
    <x v="0"/>
    <x v="2"/>
    <n v="409"/>
    <n v="77"/>
    <n v="134"/>
    <n v="327"/>
    <n v="7"/>
    <n v="43"/>
    <s v="2.Middle age"/>
    <s v="Other"/>
    <n v="76343.240000000005"/>
    <s v="Platinum"/>
    <s v="Debit Card"/>
    <x v="243"/>
    <d v="1899-12-30T19:45:00"/>
    <n v="6"/>
    <x v="5"/>
    <n v="2024"/>
    <n v="19"/>
    <n v="45"/>
    <n v="0"/>
  </r>
  <r>
    <n v="624"/>
    <n v="8616"/>
    <n v="312"/>
    <x v="3"/>
    <s v="Appliances"/>
    <n v="1"/>
    <n v="642.39"/>
    <n v="642.39"/>
    <x v="620"/>
    <x v="18"/>
    <x v="4"/>
    <n v="33"/>
    <n v="112"/>
    <n v="118"/>
    <n v="167"/>
    <n v="3"/>
    <n v="44"/>
    <s v="2.Middle age"/>
    <s v="Male"/>
    <n v="62070.37"/>
    <s v="Platinum"/>
    <s v="Digital Wallet"/>
    <x v="32"/>
    <d v="1899-12-30T20:50:00"/>
    <n v="28"/>
    <x v="1"/>
    <n v="2024"/>
    <n v="20"/>
    <n v="50"/>
    <n v="0"/>
  </r>
  <r>
    <n v="625"/>
    <n v="8136"/>
    <n v="150"/>
    <x v="3"/>
    <s v="Electronics"/>
    <n v="1"/>
    <n v="1809.13"/>
    <n v="1809.13"/>
    <x v="621"/>
    <x v="14"/>
    <x v="1"/>
    <n v="0"/>
    <n v="117"/>
    <n v="225"/>
    <n v="320"/>
    <n v="10"/>
    <n v="61"/>
    <s v="3.Senior Citizen "/>
    <s v="Other"/>
    <n v="113169.31"/>
    <s v="Platinum"/>
    <s v="Debit Card"/>
    <x v="54"/>
    <d v="1899-12-30T04:40:00"/>
    <n v="23"/>
    <x v="22"/>
    <n v="2024"/>
    <n v="4"/>
    <n v="40"/>
    <n v="0"/>
  </r>
  <r>
    <n v="626"/>
    <n v="5397"/>
    <n v="289"/>
    <x v="6"/>
    <s v="Electronics"/>
    <n v="5"/>
    <n v="1846.57"/>
    <n v="9232.85"/>
    <x v="622"/>
    <x v="4"/>
    <x v="2"/>
    <n v="409"/>
    <n v="63"/>
    <n v="235"/>
    <n v="153"/>
    <n v="7"/>
    <n v="57"/>
    <s v="2.Middle age"/>
    <s v="Male"/>
    <n v="116832.22"/>
    <s v="Gold"/>
    <s v="Cash"/>
    <x v="161"/>
    <d v="1899-12-30T01:55:00"/>
    <n v="22"/>
    <x v="7"/>
    <n v="2024"/>
    <n v="1"/>
    <n v="55"/>
    <n v="0"/>
  </r>
  <r>
    <n v="627"/>
    <n v="6280"/>
    <n v="251"/>
    <x v="3"/>
    <s v="Electronics"/>
    <n v="4"/>
    <n v="523.09"/>
    <n v="2092.36"/>
    <x v="623"/>
    <x v="15"/>
    <x v="4"/>
    <n v="152"/>
    <n v="143"/>
    <n v="129"/>
    <n v="109"/>
    <n v="1"/>
    <n v="55"/>
    <s v="2.Middle age"/>
    <s v="Male"/>
    <n v="98130.79"/>
    <s v="Platinum"/>
    <s v="Debit Card"/>
    <x v="97"/>
    <d v="1899-12-30T20:03:00"/>
    <n v="6"/>
    <x v="5"/>
    <n v="2024"/>
    <n v="20"/>
    <n v="3"/>
    <n v="0"/>
  </r>
  <r>
    <n v="628"/>
    <n v="5022"/>
    <n v="156"/>
    <x v="3"/>
    <s v="Electronics"/>
    <n v="2"/>
    <n v="666.56"/>
    <n v="1333.12"/>
    <x v="624"/>
    <x v="0"/>
    <x v="3"/>
    <n v="450"/>
    <n v="150"/>
    <n v="214"/>
    <n v="274"/>
    <n v="3"/>
    <n v="25"/>
    <s v="1.Young age"/>
    <s v="Other"/>
    <n v="53576.28"/>
    <s v="Silver"/>
    <s v="Debit Card"/>
    <x v="62"/>
    <d v="1899-12-30T07:20:00"/>
    <n v="18"/>
    <x v="16"/>
    <n v="2024"/>
    <n v="7"/>
    <n v="20"/>
    <n v="0"/>
  </r>
  <r>
    <n v="629"/>
    <n v="2419"/>
    <n v="768"/>
    <x v="5"/>
    <s v="Electronics"/>
    <n v="1"/>
    <n v="870.41"/>
    <n v="870.41"/>
    <x v="625"/>
    <x v="12"/>
    <x v="3"/>
    <n v="4"/>
    <n v="81"/>
    <n v="292"/>
    <n v="237"/>
    <n v="10"/>
    <n v="42"/>
    <s v="2.Middle age"/>
    <s v="Female"/>
    <n v="87282.45"/>
    <s v="Bronze"/>
    <s v="Cash"/>
    <x v="15"/>
    <d v="1899-12-30T00:35:00"/>
    <n v="2"/>
    <x v="13"/>
    <n v="2024"/>
    <n v="0"/>
    <n v="35"/>
    <n v="0"/>
  </r>
  <r>
    <n v="630"/>
    <n v="5569"/>
    <n v="457"/>
    <x v="1"/>
    <s v="Electronics"/>
    <n v="2"/>
    <n v="689.41"/>
    <n v="1378.82"/>
    <x v="626"/>
    <x v="6"/>
    <x v="0"/>
    <n v="429"/>
    <n v="69"/>
    <n v="104"/>
    <n v="499"/>
    <n v="7"/>
    <n v="64"/>
    <s v="3.Senior Citizen "/>
    <s v="Male"/>
    <n v="29296.03"/>
    <s v="Platinum"/>
    <s v="Cash"/>
    <x v="124"/>
    <d v="1899-12-30T10:49:00"/>
    <n v="31"/>
    <x v="18"/>
    <n v="2024"/>
    <n v="10"/>
    <n v="49"/>
    <n v="0"/>
  </r>
  <r>
    <n v="631"/>
    <n v="8385"/>
    <n v="137"/>
    <x v="3"/>
    <s v="Appliances"/>
    <n v="1"/>
    <n v="1046.51"/>
    <n v="1046.51"/>
    <x v="627"/>
    <x v="5"/>
    <x v="2"/>
    <n v="498"/>
    <n v="102"/>
    <n v="178"/>
    <n v="431"/>
    <n v="5"/>
    <n v="54"/>
    <s v="2.Middle age"/>
    <s v="Other"/>
    <n v="63855.1"/>
    <s v="Gold"/>
    <s v="Debit Card"/>
    <x v="81"/>
    <d v="1899-12-30T14:10:00"/>
    <n v="19"/>
    <x v="9"/>
    <n v="2024"/>
    <n v="14"/>
    <n v="10"/>
    <n v="0"/>
  </r>
  <r>
    <n v="632"/>
    <n v="4995"/>
    <n v="248"/>
    <x v="0"/>
    <s v="Electronics"/>
    <n v="4"/>
    <n v="856.84"/>
    <n v="3427.36"/>
    <x v="628"/>
    <x v="12"/>
    <x v="2"/>
    <n v="363"/>
    <n v="110"/>
    <n v="145"/>
    <n v="119"/>
    <n v="10"/>
    <n v="54"/>
    <s v="2.Middle age"/>
    <s v="Male"/>
    <n v="98313.58"/>
    <s v="Bronze"/>
    <s v="Credit Card"/>
    <x v="12"/>
    <d v="1899-12-30T05:27:00"/>
    <n v="1"/>
    <x v="10"/>
    <n v="2024"/>
    <n v="5"/>
    <n v="27"/>
    <n v="0"/>
  </r>
  <r>
    <n v="633"/>
    <n v="8613"/>
    <n v="974"/>
    <x v="6"/>
    <s v="Electronics"/>
    <n v="1"/>
    <n v="1061.2"/>
    <n v="1061.2"/>
    <x v="629"/>
    <x v="11"/>
    <x v="2"/>
    <n v="18"/>
    <n v="70"/>
    <n v="280"/>
    <n v="186"/>
    <n v="10"/>
    <n v="28"/>
    <s v="1.Young age"/>
    <s v="Male"/>
    <n v="58689.08"/>
    <s v="Platinum"/>
    <s v="Cash"/>
    <x v="23"/>
    <d v="1899-12-30T21:33:00"/>
    <n v="3"/>
    <x v="0"/>
    <n v="2024"/>
    <n v="21"/>
    <n v="33"/>
    <n v="0"/>
  </r>
  <r>
    <n v="634"/>
    <n v="7209"/>
    <n v="133"/>
    <x v="7"/>
    <s v="Electronics"/>
    <n v="4"/>
    <n v="1472.73"/>
    <n v="5890.92"/>
    <x v="630"/>
    <x v="5"/>
    <x v="0"/>
    <n v="111"/>
    <n v="107"/>
    <n v="162"/>
    <n v="470"/>
    <n v="2"/>
    <n v="64"/>
    <s v="3.Senior Citizen "/>
    <s v="Other"/>
    <n v="35417.120000000003"/>
    <s v="Gold"/>
    <s v="Debit Card"/>
    <x v="204"/>
    <d v="1899-12-30T17:51:00"/>
    <n v="5"/>
    <x v="28"/>
    <n v="2024"/>
    <n v="17"/>
    <n v="51"/>
    <n v="0"/>
  </r>
  <r>
    <n v="635"/>
    <n v="6511"/>
    <n v="783"/>
    <x v="7"/>
    <s v="Electronics"/>
    <n v="3"/>
    <n v="489.31"/>
    <n v="1467.93"/>
    <x v="631"/>
    <x v="10"/>
    <x v="1"/>
    <n v="437"/>
    <n v="81"/>
    <n v="135"/>
    <n v="295"/>
    <n v="1"/>
    <n v="63"/>
    <s v="3.Senior Citizen "/>
    <s v="Female"/>
    <n v="96835.55"/>
    <s v="Bronze"/>
    <s v="Credit Card"/>
    <x v="129"/>
    <d v="1899-12-30T19:15:00"/>
    <n v="16"/>
    <x v="30"/>
    <n v="2024"/>
    <n v="19"/>
    <n v="15"/>
    <n v="0"/>
  </r>
  <r>
    <n v="636"/>
    <n v="1470"/>
    <n v="691"/>
    <x v="4"/>
    <s v="Electronics"/>
    <n v="3"/>
    <n v="1950.11"/>
    <n v="5850.33"/>
    <x v="632"/>
    <x v="5"/>
    <x v="2"/>
    <n v="381"/>
    <n v="81"/>
    <n v="226"/>
    <n v="109"/>
    <n v="5"/>
    <n v="47"/>
    <s v="2.Middle age"/>
    <s v="Male"/>
    <n v="63417.24"/>
    <s v="Silver"/>
    <s v="Digital Wallet"/>
    <x v="227"/>
    <d v="1899-12-30T05:21:00"/>
    <n v="13"/>
    <x v="4"/>
    <n v="2024"/>
    <n v="5"/>
    <n v="21"/>
    <n v="0"/>
  </r>
  <r>
    <n v="637"/>
    <n v="9098"/>
    <n v="958"/>
    <x v="0"/>
    <s v="Electronics"/>
    <n v="5"/>
    <n v="709.72"/>
    <n v="3548.6000000000004"/>
    <x v="633"/>
    <x v="8"/>
    <x v="2"/>
    <n v="81"/>
    <n v="69"/>
    <n v="180"/>
    <n v="481"/>
    <n v="8"/>
    <n v="46"/>
    <s v="2.Middle age"/>
    <s v="Male"/>
    <n v="109063.65"/>
    <s v="Platinum"/>
    <s v="Cash"/>
    <x v="178"/>
    <d v="1899-12-30T04:55:00"/>
    <n v="27"/>
    <x v="17"/>
    <n v="2024"/>
    <n v="4"/>
    <n v="55"/>
    <n v="0"/>
  </r>
  <r>
    <n v="638"/>
    <n v="6325"/>
    <n v="717"/>
    <x v="4"/>
    <s v="Appliances"/>
    <n v="3"/>
    <n v="1396.51"/>
    <n v="4189.53"/>
    <x v="634"/>
    <x v="19"/>
    <x v="0"/>
    <n v="240"/>
    <n v="102"/>
    <n v="234"/>
    <n v="192"/>
    <n v="2"/>
    <n v="61"/>
    <s v="3.Senior Citizen "/>
    <s v="Male"/>
    <n v="68016.95"/>
    <s v="Gold"/>
    <s v="Debit Card"/>
    <x v="188"/>
    <d v="1899-12-30T00:51:00"/>
    <n v="19"/>
    <x v="9"/>
    <n v="2024"/>
    <n v="0"/>
    <n v="51"/>
    <n v="0"/>
  </r>
  <r>
    <n v="639"/>
    <n v="3979"/>
    <n v="405"/>
    <x v="4"/>
    <s v="Appliances"/>
    <n v="2"/>
    <n v="75.88"/>
    <n v="151.76"/>
    <x v="635"/>
    <x v="6"/>
    <x v="0"/>
    <n v="104"/>
    <n v="66"/>
    <n v="239"/>
    <n v="367"/>
    <n v="7"/>
    <n v="19"/>
    <s v="1.Young age"/>
    <s v="Male"/>
    <n v="29304.51"/>
    <s v="Gold"/>
    <s v="Digital Wallet"/>
    <x v="244"/>
    <d v="1899-12-30T14:44:00"/>
    <n v="10"/>
    <x v="2"/>
    <n v="2024"/>
    <n v="14"/>
    <n v="44"/>
    <n v="0"/>
  </r>
  <r>
    <n v="640"/>
    <n v="8988"/>
    <n v="439"/>
    <x v="4"/>
    <s v="Appliances"/>
    <n v="3"/>
    <n v="999.33"/>
    <n v="2997.9900000000002"/>
    <x v="636"/>
    <x v="17"/>
    <x v="4"/>
    <n v="9"/>
    <n v="107"/>
    <n v="241"/>
    <n v="432"/>
    <n v="5"/>
    <n v="61"/>
    <s v="3.Senior Citizen "/>
    <s v="Other"/>
    <n v="113829.75999999999"/>
    <s v="Platinum"/>
    <s v="Credit Card"/>
    <x v="224"/>
    <d v="1899-12-30T16:02:00"/>
    <n v="18"/>
    <x v="16"/>
    <n v="2024"/>
    <n v="16"/>
    <n v="2"/>
    <n v="0"/>
  </r>
  <r>
    <n v="641"/>
    <n v="4475"/>
    <n v="189"/>
    <x v="4"/>
    <s v="Appliances"/>
    <n v="4"/>
    <n v="510.44"/>
    <n v="2041.76"/>
    <x v="637"/>
    <x v="0"/>
    <x v="4"/>
    <n v="111"/>
    <n v="107"/>
    <n v="123"/>
    <n v="254"/>
    <n v="10"/>
    <n v="50"/>
    <s v="2.Middle age"/>
    <s v="Other"/>
    <n v="111117.48"/>
    <s v="Silver"/>
    <s v="Debit Card"/>
    <x v="121"/>
    <d v="1899-12-30T17:36:00"/>
    <n v="15"/>
    <x v="3"/>
    <n v="2024"/>
    <n v="17"/>
    <n v="36"/>
    <n v="0"/>
  </r>
  <r>
    <n v="642"/>
    <n v="6813"/>
    <n v="150"/>
    <x v="1"/>
    <s v="Electronics"/>
    <n v="3"/>
    <n v="248.04"/>
    <n v="744.12"/>
    <x v="638"/>
    <x v="9"/>
    <x v="0"/>
    <n v="385"/>
    <n v="142"/>
    <n v="120"/>
    <n v="311"/>
    <n v="6"/>
    <n v="69"/>
    <s v="3.Senior Citizen "/>
    <s v="Female"/>
    <n v="36014.300000000003"/>
    <s v="Platinum"/>
    <s v="Debit Card"/>
    <x v="180"/>
    <d v="1899-12-30T12:07:00"/>
    <n v="15"/>
    <x v="3"/>
    <n v="2024"/>
    <n v="12"/>
    <n v="7"/>
    <n v="0"/>
  </r>
  <r>
    <n v="643"/>
    <n v="5232"/>
    <n v="211"/>
    <x v="4"/>
    <s v="Appliances"/>
    <n v="3"/>
    <n v="383.08"/>
    <n v="1149.24"/>
    <x v="639"/>
    <x v="11"/>
    <x v="1"/>
    <n v="65"/>
    <n v="104"/>
    <n v="236"/>
    <n v="282"/>
    <n v="5"/>
    <n v="58"/>
    <s v="2.Middle age"/>
    <s v="Other"/>
    <n v="116831.38"/>
    <s v="Bronze"/>
    <s v="Cash"/>
    <x v="28"/>
    <d v="1899-12-30T17:34:00"/>
    <n v="31"/>
    <x v="18"/>
    <n v="2024"/>
    <n v="17"/>
    <n v="34"/>
    <n v="0"/>
  </r>
  <r>
    <n v="644"/>
    <n v="6576"/>
    <n v="526"/>
    <x v="0"/>
    <s v="Appliances"/>
    <n v="4"/>
    <n v="1620.51"/>
    <n v="6482.04"/>
    <x v="640"/>
    <x v="13"/>
    <x v="1"/>
    <n v="157"/>
    <n v="106"/>
    <n v="181"/>
    <n v="469"/>
    <n v="6"/>
    <n v="45"/>
    <s v="2.Middle age"/>
    <s v="Male"/>
    <n v="101563.47"/>
    <s v="Gold"/>
    <s v="Credit Card"/>
    <x v="87"/>
    <d v="1899-12-30T01:05:00"/>
    <n v="24"/>
    <x v="11"/>
    <n v="2024"/>
    <n v="1"/>
    <n v="5"/>
    <n v="0"/>
  </r>
  <r>
    <n v="645"/>
    <n v="5581"/>
    <n v="282"/>
    <x v="0"/>
    <s v="Electronics"/>
    <n v="5"/>
    <n v="1802.66"/>
    <n v="9013.3000000000011"/>
    <x v="641"/>
    <x v="19"/>
    <x v="3"/>
    <n v="392"/>
    <n v="87"/>
    <n v="256"/>
    <n v="269"/>
    <n v="9"/>
    <n v="62"/>
    <s v="3.Senior Citizen "/>
    <s v="Other"/>
    <n v="32551.3"/>
    <s v="Silver"/>
    <s v="Cash"/>
    <x v="179"/>
    <d v="1899-12-30T14:02:00"/>
    <n v="23"/>
    <x v="22"/>
    <n v="2024"/>
    <n v="14"/>
    <n v="2"/>
    <n v="0"/>
  </r>
  <r>
    <n v="646"/>
    <n v="5526"/>
    <n v="265"/>
    <x v="3"/>
    <s v="Appliances"/>
    <n v="2"/>
    <n v="475.14"/>
    <n v="950.28"/>
    <x v="642"/>
    <x v="16"/>
    <x v="3"/>
    <n v="268"/>
    <n v="105"/>
    <n v="142"/>
    <n v="399"/>
    <n v="5"/>
    <n v="68"/>
    <s v="3.Senior Citizen "/>
    <s v="Female"/>
    <n v="116279.13"/>
    <s v="Bronze"/>
    <s v="Cash"/>
    <x v="147"/>
    <d v="1899-12-30T14:41:00"/>
    <n v="2"/>
    <x v="13"/>
    <n v="2024"/>
    <n v="14"/>
    <n v="41"/>
    <n v="0"/>
  </r>
  <r>
    <n v="647"/>
    <n v="1166"/>
    <n v="788"/>
    <x v="4"/>
    <s v="Electronics"/>
    <n v="2"/>
    <n v="679.66"/>
    <n v="1359.32"/>
    <x v="643"/>
    <x v="1"/>
    <x v="2"/>
    <n v="89"/>
    <n v="128"/>
    <n v="106"/>
    <n v="172"/>
    <n v="5"/>
    <n v="42"/>
    <s v="2.Middle age"/>
    <s v="Female"/>
    <n v="99503.73"/>
    <s v="Gold"/>
    <s v="Credit Card"/>
    <x v="221"/>
    <d v="1899-12-30T05:50:00"/>
    <n v="5"/>
    <x v="28"/>
    <n v="2024"/>
    <n v="5"/>
    <n v="50"/>
    <n v="0"/>
  </r>
  <r>
    <n v="648"/>
    <n v="9464"/>
    <n v="391"/>
    <x v="4"/>
    <s v="Electronics"/>
    <n v="1"/>
    <n v="713.51"/>
    <n v="713.51"/>
    <x v="644"/>
    <x v="2"/>
    <x v="2"/>
    <n v="363"/>
    <n v="92"/>
    <n v="206"/>
    <n v="146"/>
    <n v="7"/>
    <n v="40"/>
    <s v="2.Middle age"/>
    <s v="Male"/>
    <n v="99916.32"/>
    <s v="Bronze"/>
    <s v="Debit Card"/>
    <x v="97"/>
    <d v="1899-12-30T06:28:00"/>
    <n v="6"/>
    <x v="5"/>
    <n v="2024"/>
    <n v="6"/>
    <n v="28"/>
    <n v="0"/>
  </r>
  <r>
    <n v="649"/>
    <n v="4130"/>
    <n v="725"/>
    <x v="5"/>
    <s v="Electronics"/>
    <n v="2"/>
    <n v="133.28"/>
    <n v="266.56"/>
    <x v="645"/>
    <x v="11"/>
    <x v="3"/>
    <n v="227"/>
    <n v="114"/>
    <n v="155"/>
    <n v="462"/>
    <n v="6"/>
    <n v="47"/>
    <s v="2.Middle age"/>
    <s v="Female"/>
    <n v="53063.66"/>
    <s v="Gold"/>
    <s v="Digital Wallet"/>
    <x v="210"/>
    <d v="1899-12-30T13:17:00"/>
    <n v="3"/>
    <x v="0"/>
    <n v="2024"/>
    <n v="13"/>
    <n v="17"/>
    <n v="0"/>
  </r>
  <r>
    <n v="650"/>
    <n v="2402"/>
    <n v="776"/>
    <x v="3"/>
    <s v="Electronics"/>
    <n v="1"/>
    <n v="1696.11"/>
    <n v="1696.11"/>
    <x v="646"/>
    <x v="1"/>
    <x v="3"/>
    <n v="155"/>
    <n v="115"/>
    <n v="106"/>
    <n v="371"/>
    <n v="8"/>
    <n v="68"/>
    <s v="3.Senior Citizen "/>
    <s v="Male"/>
    <n v="114626.48"/>
    <s v="Silver"/>
    <s v="Digital Wallet"/>
    <x v="167"/>
    <d v="1899-12-30T13:21:00"/>
    <n v="26"/>
    <x v="14"/>
    <n v="2024"/>
    <n v="13"/>
    <n v="21"/>
    <n v="0"/>
  </r>
  <r>
    <n v="651"/>
    <n v="4954"/>
    <n v="808"/>
    <x v="7"/>
    <s v="Electronics"/>
    <n v="1"/>
    <n v="670.67"/>
    <n v="670.67"/>
    <x v="647"/>
    <x v="5"/>
    <x v="3"/>
    <n v="442"/>
    <n v="65"/>
    <n v="166"/>
    <n v="400"/>
    <n v="8"/>
    <n v="36"/>
    <s v="2.Middle age"/>
    <s v="Male"/>
    <n v="76423.55"/>
    <s v="Silver"/>
    <s v="Debit Card"/>
    <x v="115"/>
    <d v="1899-12-30T06:02:00"/>
    <n v="3"/>
    <x v="0"/>
    <n v="2024"/>
    <n v="6"/>
    <n v="2"/>
    <n v="0"/>
  </r>
  <r>
    <n v="652"/>
    <n v="7658"/>
    <n v="816"/>
    <x v="0"/>
    <s v="Electronics"/>
    <n v="3"/>
    <n v="1368.43"/>
    <n v="4105.29"/>
    <x v="648"/>
    <x v="9"/>
    <x v="3"/>
    <n v="355"/>
    <n v="124"/>
    <n v="129"/>
    <n v="262"/>
    <n v="2"/>
    <n v="52"/>
    <s v="2.Middle age"/>
    <s v="Male"/>
    <n v="90618"/>
    <s v="Platinum"/>
    <s v="Cash"/>
    <x v="90"/>
    <d v="1899-12-30T01:40:00"/>
    <n v="14"/>
    <x v="20"/>
    <n v="2024"/>
    <n v="1"/>
    <n v="40"/>
    <n v="0"/>
  </r>
  <r>
    <n v="653"/>
    <n v="9004"/>
    <n v="709"/>
    <x v="2"/>
    <s v="Appliances"/>
    <n v="3"/>
    <n v="113.83"/>
    <n v="341.49"/>
    <x v="649"/>
    <x v="5"/>
    <x v="2"/>
    <n v="195"/>
    <n v="131"/>
    <n v="197"/>
    <n v="296"/>
    <n v="4"/>
    <n v="64"/>
    <s v="3.Senior Citizen "/>
    <s v="Male"/>
    <n v="51737.83"/>
    <s v="Platinum"/>
    <s v="Digital Wallet"/>
    <x v="3"/>
    <d v="1899-12-30T21:05:00"/>
    <n v="15"/>
    <x v="3"/>
    <n v="2024"/>
    <n v="21"/>
    <n v="5"/>
    <n v="0"/>
  </r>
  <r>
    <n v="654"/>
    <n v="4937"/>
    <n v="686"/>
    <x v="3"/>
    <s v="Electronics"/>
    <n v="5"/>
    <n v="297.61"/>
    <n v="1488.0500000000002"/>
    <x v="650"/>
    <x v="12"/>
    <x v="2"/>
    <n v="105"/>
    <n v="87"/>
    <n v="188"/>
    <n v="376"/>
    <n v="8"/>
    <n v="45"/>
    <s v="2.Middle age"/>
    <s v="Female"/>
    <n v="58443.37"/>
    <s v="Platinum"/>
    <s v="Credit Card"/>
    <x v="115"/>
    <d v="1899-12-30T03:15:00"/>
    <n v="3"/>
    <x v="0"/>
    <n v="2024"/>
    <n v="3"/>
    <n v="15"/>
    <n v="0"/>
  </r>
  <r>
    <n v="655"/>
    <n v="8800"/>
    <n v="906"/>
    <x v="5"/>
    <s v="Appliances"/>
    <n v="4"/>
    <n v="232.55"/>
    <n v="930.2"/>
    <x v="651"/>
    <x v="14"/>
    <x v="0"/>
    <n v="383"/>
    <n v="147"/>
    <n v="133"/>
    <n v="359"/>
    <n v="2"/>
    <n v="41"/>
    <s v="2.Middle age"/>
    <s v="Other"/>
    <n v="99255.88"/>
    <s v="Bronze"/>
    <s v="Cash"/>
    <x v="245"/>
    <d v="1899-12-30T03:09:00"/>
    <n v="22"/>
    <x v="7"/>
    <n v="2024"/>
    <n v="3"/>
    <n v="9"/>
    <n v="0"/>
  </r>
  <r>
    <n v="656"/>
    <n v="9041"/>
    <n v="675"/>
    <x v="6"/>
    <s v="Electronics"/>
    <n v="3"/>
    <n v="982.96"/>
    <n v="2948.88"/>
    <x v="652"/>
    <x v="19"/>
    <x v="1"/>
    <n v="406"/>
    <n v="99"/>
    <n v="216"/>
    <n v="305"/>
    <n v="6"/>
    <n v="56"/>
    <s v="2.Middle age"/>
    <s v="Other"/>
    <n v="107877.95"/>
    <s v="Bronze"/>
    <s v="Cash"/>
    <x v="163"/>
    <d v="1899-12-30T12:17:00"/>
    <n v="6"/>
    <x v="5"/>
    <n v="2024"/>
    <n v="12"/>
    <n v="17"/>
    <n v="0"/>
  </r>
  <r>
    <n v="657"/>
    <n v="8342"/>
    <n v="281"/>
    <x v="1"/>
    <s v="Appliances"/>
    <n v="4"/>
    <n v="1226.83"/>
    <n v="4907.32"/>
    <x v="653"/>
    <x v="17"/>
    <x v="2"/>
    <n v="166"/>
    <n v="118"/>
    <n v="142"/>
    <n v="228"/>
    <n v="4"/>
    <n v="46"/>
    <s v="2.Middle age"/>
    <s v="Female"/>
    <n v="29848.38"/>
    <s v="Bronze"/>
    <s v="Digital Wallet"/>
    <x v="108"/>
    <d v="1899-12-30T07:42:00"/>
    <n v="16"/>
    <x v="30"/>
    <n v="2024"/>
    <n v="7"/>
    <n v="42"/>
    <n v="0"/>
  </r>
  <r>
    <n v="658"/>
    <n v="1282"/>
    <n v="566"/>
    <x v="4"/>
    <s v="Electronics"/>
    <n v="1"/>
    <n v="1760.49"/>
    <n v="1760.49"/>
    <x v="654"/>
    <x v="4"/>
    <x v="2"/>
    <n v="65"/>
    <n v="107"/>
    <n v="201"/>
    <n v="419"/>
    <n v="5"/>
    <n v="46"/>
    <s v="2.Middle age"/>
    <s v="Male"/>
    <n v="86182.01"/>
    <s v="Gold"/>
    <s v="Digital Wallet"/>
    <x v="142"/>
    <d v="1899-12-30T19:06:00"/>
    <n v="20"/>
    <x v="23"/>
    <n v="2024"/>
    <n v="19"/>
    <n v="6"/>
    <n v="0"/>
  </r>
  <r>
    <n v="659"/>
    <n v="2524"/>
    <n v="867"/>
    <x v="7"/>
    <s v="Appliances"/>
    <n v="2"/>
    <n v="484.16"/>
    <n v="968.32"/>
    <x v="655"/>
    <x v="4"/>
    <x v="4"/>
    <n v="349"/>
    <n v="131"/>
    <n v="122"/>
    <n v="394"/>
    <n v="3"/>
    <n v="60"/>
    <s v="3.Senior Citizen "/>
    <s v="Other"/>
    <n v="98183.24"/>
    <s v="Gold"/>
    <s v="Credit Card"/>
    <x v="244"/>
    <d v="1899-12-30T18:24:00"/>
    <n v="10"/>
    <x v="2"/>
    <n v="2024"/>
    <n v="18"/>
    <n v="24"/>
    <n v="0"/>
  </r>
  <r>
    <n v="660"/>
    <n v="5820"/>
    <n v="692"/>
    <x v="7"/>
    <s v="Electronics"/>
    <n v="5"/>
    <n v="584"/>
    <n v="2920"/>
    <x v="656"/>
    <x v="4"/>
    <x v="1"/>
    <n v="371"/>
    <n v="140"/>
    <n v="241"/>
    <n v="211"/>
    <n v="8"/>
    <n v="38"/>
    <s v="2.Middle age"/>
    <s v="Male"/>
    <n v="46808.4"/>
    <s v="Gold"/>
    <s v="Cash"/>
    <x v="52"/>
    <d v="1899-12-30T11:38:00"/>
    <n v="8"/>
    <x v="19"/>
    <n v="2024"/>
    <n v="11"/>
    <n v="38"/>
    <n v="0"/>
  </r>
  <r>
    <n v="661"/>
    <n v="4630"/>
    <n v="468"/>
    <x v="0"/>
    <s v="Electronics"/>
    <n v="2"/>
    <n v="1653.23"/>
    <n v="3306.46"/>
    <x v="657"/>
    <x v="17"/>
    <x v="1"/>
    <n v="117"/>
    <n v="108"/>
    <n v="245"/>
    <n v="198"/>
    <n v="9"/>
    <n v="56"/>
    <s v="2.Middle age"/>
    <s v="Female"/>
    <n v="21048.17"/>
    <s v="Bronze"/>
    <s v="Cash"/>
    <x v="7"/>
    <d v="1899-12-30T03:45:00"/>
    <n v="22"/>
    <x v="7"/>
    <n v="2024"/>
    <n v="3"/>
    <n v="45"/>
    <n v="0"/>
  </r>
  <r>
    <n v="662"/>
    <n v="7625"/>
    <n v="136"/>
    <x v="1"/>
    <s v="Electronics"/>
    <n v="5"/>
    <n v="563.64"/>
    <n v="2818.2"/>
    <x v="658"/>
    <x v="2"/>
    <x v="0"/>
    <n v="402"/>
    <n v="146"/>
    <n v="126"/>
    <n v="442"/>
    <n v="10"/>
    <n v="47"/>
    <s v="2.Middle age"/>
    <s v="Female"/>
    <n v="71902.14"/>
    <s v="Platinum"/>
    <s v="Credit Card"/>
    <x v="245"/>
    <d v="1899-12-30T18:31:00"/>
    <n v="22"/>
    <x v="7"/>
    <n v="2024"/>
    <n v="18"/>
    <n v="31"/>
    <n v="0"/>
  </r>
  <r>
    <n v="663"/>
    <n v="4986"/>
    <n v="195"/>
    <x v="3"/>
    <s v="Appliances"/>
    <n v="1"/>
    <n v="656.8"/>
    <n v="656.8"/>
    <x v="659"/>
    <x v="19"/>
    <x v="3"/>
    <n v="174"/>
    <n v="87"/>
    <n v="102"/>
    <n v="399"/>
    <n v="4"/>
    <n v="49"/>
    <s v="2.Middle age"/>
    <s v="Female"/>
    <n v="92634.18"/>
    <s v="Silver"/>
    <s v="Digital Wallet"/>
    <x v="165"/>
    <d v="1899-12-30T00:02:00"/>
    <n v="21"/>
    <x v="15"/>
    <n v="2024"/>
    <n v="0"/>
    <n v="2"/>
    <n v="0"/>
  </r>
  <r>
    <n v="664"/>
    <n v="6016"/>
    <n v="886"/>
    <x v="4"/>
    <s v="Appliances"/>
    <n v="1"/>
    <n v="1964.62"/>
    <n v="1964.62"/>
    <x v="660"/>
    <x v="15"/>
    <x v="1"/>
    <n v="429"/>
    <n v="124"/>
    <n v="247"/>
    <n v="330"/>
    <n v="3"/>
    <n v="45"/>
    <s v="2.Middle age"/>
    <s v="Other"/>
    <n v="71772.820000000007"/>
    <s v="Gold"/>
    <s v="Credit Card"/>
    <x v="13"/>
    <d v="1899-12-30T11:32:00"/>
    <n v="24"/>
    <x v="11"/>
    <n v="2024"/>
    <n v="11"/>
    <n v="32"/>
    <n v="0"/>
  </r>
  <r>
    <n v="665"/>
    <n v="7046"/>
    <n v="406"/>
    <x v="3"/>
    <s v="Appliances"/>
    <n v="2"/>
    <n v="1097.92"/>
    <n v="2195.84"/>
    <x v="661"/>
    <x v="8"/>
    <x v="2"/>
    <n v="211"/>
    <n v="137"/>
    <n v="188"/>
    <n v="240"/>
    <n v="9"/>
    <n v="48"/>
    <s v="2.Middle age"/>
    <s v="Female"/>
    <n v="100810.22"/>
    <s v="Platinum"/>
    <s v="Digital Wallet"/>
    <x v="234"/>
    <d v="1899-12-30T05:34:00"/>
    <n v="14"/>
    <x v="20"/>
    <n v="2024"/>
    <n v="5"/>
    <n v="34"/>
    <n v="0"/>
  </r>
  <r>
    <n v="666"/>
    <n v="8753"/>
    <n v="430"/>
    <x v="4"/>
    <s v="Appliances"/>
    <n v="3"/>
    <n v="254.11"/>
    <n v="762.33"/>
    <x v="662"/>
    <x v="4"/>
    <x v="0"/>
    <n v="41"/>
    <n v="69"/>
    <n v="157"/>
    <n v="280"/>
    <n v="8"/>
    <n v="31"/>
    <s v="1.Young age"/>
    <s v="Other"/>
    <n v="21355.46"/>
    <s v="Platinum"/>
    <s v="Cash"/>
    <x v="23"/>
    <d v="1899-12-30T10:01:00"/>
    <n v="3"/>
    <x v="0"/>
    <n v="2024"/>
    <n v="10"/>
    <n v="1"/>
    <n v="0"/>
  </r>
  <r>
    <n v="667"/>
    <n v="9698"/>
    <n v="477"/>
    <x v="3"/>
    <s v="Electronics"/>
    <n v="1"/>
    <n v="198.88"/>
    <n v="198.88"/>
    <x v="663"/>
    <x v="18"/>
    <x v="1"/>
    <n v="59"/>
    <n v="123"/>
    <n v="124"/>
    <n v="197"/>
    <n v="4"/>
    <n v="62"/>
    <s v="3.Senior Citizen "/>
    <s v="Male"/>
    <n v="86310.63"/>
    <s v="Silver"/>
    <s v="Credit Card"/>
    <x v="173"/>
    <d v="1899-12-30T17:22:00"/>
    <n v="12"/>
    <x v="26"/>
    <n v="2024"/>
    <n v="17"/>
    <n v="22"/>
    <n v="0"/>
  </r>
  <r>
    <n v="668"/>
    <n v="6632"/>
    <n v="488"/>
    <x v="4"/>
    <s v="Electronics"/>
    <n v="2"/>
    <n v="174.59"/>
    <n v="349.18"/>
    <x v="664"/>
    <x v="4"/>
    <x v="3"/>
    <n v="285"/>
    <n v="87"/>
    <n v="110"/>
    <n v="410"/>
    <n v="3"/>
    <n v="60"/>
    <s v="3.Senior Citizen "/>
    <s v="Female"/>
    <n v="47321.03"/>
    <s v="Silver"/>
    <s v="Digital Wallet"/>
    <x v="215"/>
    <d v="1899-12-30T13:38:00"/>
    <n v="15"/>
    <x v="3"/>
    <n v="2024"/>
    <n v="13"/>
    <n v="38"/>
    <n v="0"/>
  </r>
  <r>
    <n v="669"/>
    <n v="7971"/>
    <n v="939"/>
    <x v="7"/>
    <s v="Appliances"/>
    <n v="1"/>
    <n v="1781.14"/>
    <n v="1781.14"/>
    <x v="665"/>
    <x v="15"/>
    <x v="0"/>
    <n v="263"/>
    <n v="84"/>
    <n v="104"/>
    <n v="132"/>
    <n v="3"/>
    <n v="68"/>
    <s v="3.Senior Citizen "/>
    <s v="Female"/>
    <n v="35950.39"/>
    <s v="Bronze"/>
    <s v="Cash"/>
    <x v="29"/>
    <d v="1899-12-30T05:48:00"/>
    <n v="13"/>
    <x v="4"/>
    <n v="2024"/>
    <n v="5"/>
    <n v="48"/>
    <n v="0"/>
  </r>
  <r>
    <n v="670"/>
    <n v="6419"/>
    <n v="169"/>
    <x v="1"/>
    <s v="Appliances"/>
    <n v="2"/>
    <n v="1904.4"/>
    <n v="3808.8"/>
    <x v="666"/>
    <x v="16"/>
    <x v="3"/>
    <n v="353"/>
    <n v="127"/>
    <n v="117"/>
    <n v="372"/>
    <n v="8"/>
    <n v="69"/>
    <s v="3.Senior Citizen "/>
    <s v="Other"/>
    <n v="98119.52"/>
    <s v="Silver"/>
    <s v="Digital Wallet"/>
    <x v="189"/>
    <d v="1899-12-30T03:09:00"/>
    <n v="1"/>
    <x v="10"/>
    <n v="2024"/>
    <n v="3"/>
    <n v="9"/>
    <n v="0"/>
  </r>
  <r>
    <n v="671"/>
    <n v="6764"/>
    <n v="876"/>
    <x v="7"/>
    <s v="Electronics"/>
    <n v="4"/>
    <n v="1320.23"/>
    <n v="5280.92"/>
    <x v="667"/>
    <x v="3"/>
    <x v="0"/>
    <n v="385"/>
    <n v="128"/>
    <n v="217"/>
    <n v="121"/>
    <n v="7"/>
    <n v="58"/>
    <s v="2.Middle age"/>
    <s v="Female"/>
    <n v="107572.86"/>
    <s v="Silver"/>
    <s v="Digital Wallet"/>
    <x v="115"/>
    <d v="1899-12-30T07:17:00"/>
    <n v="3"/>
    <x v="0"/>
    <n v="2024"/>
    <n v="7"/>
    <n v="17"/>
    <n v="0"/>
  </r>
  <r>
    <n v="672"/>
    <n v="8434"/>
    <n v="537"/>
    <x v="0"/>
    <s v="Appliances"/>
    <n v="3"/>
    <n v="1418.04"/>
    <n v="4254.12"/>
    <x v="668"/>
    <x v="12"/>
    <x v="4"/>
    <n v="77"/>
    <n v="74"/>
    <n v="254"/>
    <n v="190"/>
    <n v="7"/>
    <n v="50"/>
    <s v="2.Middle age"/>
    <s v="Other"/>
    <n v="96093.26"/>
    <s v="Gold"/>
    <s v="Digital Wallet"/>
    <x v="72"/>
    <d v="1899-12-30T07:54:00"/>
    <n v="5"/>
    <x v="28"/>
    <n v="2024"/>
    <n v="7"/>
    <n v="54"/>
    <n v="0"/>
  </r>
  <r>
    <n v="673"/>
    <n v="5438"/>
    <n v="963"/>
    <x v="5"/>
    <s v="Appliances"/>
    <n v="4"/>
    <n v="1517.46"/>
    <n v="6069.84"/>
    <x v="669"/>
    <x v="15"/>
    <x v="4"/>
    <n v="6"/>
    <n v="150"/>
    <n v="268"/>
    <n v="219"/>
    <n v="6"/>
    <n v="19"/>
    <s v="1.Young age"/>
    <s v="Other"/>
    <n v="59787.57"/>
    <s v="Gold"/>
    <s v="Credit Card"/>
    <x v="191"/>
    <d v="1899-12-30T08:28:00"/>
    <n v="24"/>
    <x v="11"/>
    <n v="2024"/>
    <n v="8"/>
    <n v="28"/>
    <n v="0"/>
  </r>
  <r>
    <n v="674"/>
    <n v="6023"/>
    <n v="663"/>
    <x v="4"/>
    <s v="Appliances"/>
    <n v="3"/>
    <n v="1875.61"/>
    <n v="5626.83"/>
    <x v="670"/>
    <x v="5"/>
    <x v="3"/>
    <n v="494"/>
    <n v="59"/>
    <n v="146"/>
    <n v="377"/>
    <n v="5"/>
    <n v="20"/>
    <s v="1.Young age"/>
    <s v="Female"/>
    <n v="30701.13"/>
    <s v="Silver"/>
    <s v="Digital Wallet"/>
    <x v="52"/>
    <d v="1899-12-30T04:06:00"/>
    <n v="8"/>
    <x v="19"/>
    <n v="2024"/>
    <n v="4"/>
    <n v="6"/>
    <n v="0"/>
  </r>
  <r>
    <n v="675"/>
    <n v="5118"/>
    <n v="166"/>
    <x v="0"/>
    <s v="Electronics"/>
    <n v="5"/>
    <n v="1956.66"/>
    <n v="9783.3000000000011"/>
    <x v="671"/>
    <x v="6"/>
    <x v="4"/>
    <n v="124"/>
    <n v="75"/>
    <n v="293"/>
    <n v="250"/>
    <n v="9"/>
    <n v="47"/>
    <s v="2.Middle age"/>
    <s v="Other"/>
    <n v="81330.92"/>
    <s v="Silver"/>
    <s v="Cash"/>
    <x v="246"/>
    <d v="1899-12-30T15:27:00"/>
    <n v="13"/>
    <x v="4"/>
    <n v="2024"/>
    <n v="15"/>
    <n v="27"/>
    <n v="0"/>
  </r>
  <r>
    <n v="676"/>
    <n v="4777"/>
    <n v="399"/>
    <x v="7"/>
    <s v="Appliances"/>
    <n v="5"/>
    <n v="1596.89"/>
    <n v="7984.4500000000007"/>
    <x v="672"/>
    <x v="18"/>
    <x v="2"/>
    <n v="427"/>
    <n v="103"/>
    <n v="182"/>
    <n v="384"/>
    <n v="5"/>
    <n v="38"/>
    <s v="2.Middle age"/>
    <s v="Male"/>
    <n v="23729.62"/>
    <s v="Platinum"/>
    <s v="Digital Wallet"/>
    <x v="133"/>
    <d v="1899-12-30T13:35:00"/>
    <n v="12"/>
    <x v="26"/>
    <n v="2024"/>
    <n v="13"/>
    <n v="35"/>
    <n v="0"/>
  </r>
  <r>
    <n v="677"/>
    <n v="2976"/>
    <n v="582"/>
    <x v="5"/>
    <s v="Appliances"/>
    <n v="4"/>
    <n v="1709.12"/>
    <n v="6836.48"/>
    <x v="673"/>
    <x v="4"/>
    <x v="2"/>
    <n v="499"/>
    <n v="112"/>
    <n v="116"/>
    <n v="325"/>
    <n v="3"/>
    <n v="20"/>
    <s v="1.Young age"/>
    <s v="Other"/>
    <n v="82944.27"/>
    <s v="Bronze"/>
    <s v="Cash"/>
    <x v="244"/>
    <d v="1899-12-30T20:35:00"/>
    <n v="10"/>
    <x v="2"/>
    <n v="2024"/>
    <n v="20"/>
    <n v="35"/>
    <n v="0"/>
  </r>
  <r>
    <n v="678"/>
    <n v="4155"/>
    <n v="237"/>
    <x v="0"/>
    <s v="Electronics"/>
    <n v="2"/>
    <n v="436.98"/>
    <n v="873.96"/>
    <x v="674"/>
    <x v="1"/>
    <x v="2"/>
    <n v="276"/>
    <n v="94"/>
    <n v="157"/>
    <n v="310"/>
    <n v="8"/>
    <n v="64"/>
    <s v="3.Senior Citizen "/>
    <s v="Other"/>
    <n v="66304.28"/>
    <s v="Platinum"/>
    <s v="Cash"/>
    <x v="61"/>
    <d v="1899-12-30T11:38:00"/>
    <n v="12"/>
    <x v="26"/>
    <n v="2024"/>
    <n v="11"/>
    <n v="38"/>
    <n v="0"/>
  </r>
  <r>
    <n v="679"/>
    <n v="6169"/>
    <n v="224"/>
    <x v="6"/>
    <s v="Appliances"/>
    <n v="3"/>
    <n v="1094.72"/>
    <n v="3284.16"/>
    <x v="675"/>
    <x v="2"/>
    <x v="0"/>
    <n v="1"/>
    <n v="131"/>
    <n v="201"/>
    <n v="143"/>
    <n v="5"/>
    <n v="70"/>
    <s v="3.Senior Citizen "/>
    <s v="Female"/>
    <n v="74193.64"/>
    <s v="Silver"/>
    <s v="Digital Wallet"/>
    <x v="228"/>
    <d v="1899-12-30T13:23:00"/>
    <n v="6"/>
    <x v="5"/>
    <n v="2024"/>
    <n v="13"/>
    <n v="23"/>
    <n v="0"/>
  </r>
  <r>
    <n v="680"/>
    <n v="2958"/>
    <n v="811"/>
    <x v="1"/>
    <s v="Appliances"/>
    <n v="5"/>
    <n v="915.74"/>
    <n v="4578.7"/>
    <x v="676"/>
    <x v="15"/>
    <x v="2"/>
    <n v="351"/>
    <n v="113"/>
    <n v="263"/>
    <n v="427"/>
    <n v="10"/>
    <n v="44"/>
    <s v="2.Middle age"/>
    <s v="Other"/>
    <n v="79155.86"/>
    <s v="Bronze"/>
    <s v="Credit Card"/>
    <x v="144"/>
    <d v="1899-12-30T16:47:00"/>
    <n v="12"/>
    <x v="26"/>
    <n v="2024"/>
    <n v="16"/>
    <n v="47"/>
    <n v="0"/>
  </r>
  <r>
    <n v="681"/>
    <n v="9779"/>
    <n v="980"/>
    <x v="2"/>
    <s v="Electronics"/>
    <n v="3"/>
    <n v="682.38"/>
    <n v="2047.1399999999999"/>
    <x v="677"/>
    <x v="1"/>
    <x v="0"/>
    <n v="431"/>
    <n v="70"/>
    <n v="143"/>
    <n v="255"/>
    <n v="5"/>
    <n v="51"/>
    <s v="2.Middle age"/>
    <s v="Other"/>
    <n v="52914.17"/>
    <s v="Silver"/>
    <s v="Credit Card"/>
    <x v="167"/>
    <d v="1899-12-30T19:28:00"/>
    <n v="26"/>
    <x v="14"/>
    <n v="2024"/>
    <n v="19"/>
    <n v="28"/>
    <n v="0"/>
  </r>
  <r>
    <n v="682"/>
    <n v="4033"/>
    <n v="381"/>
    <x v="3"/>
    <s v="Electronics"/>
    <n v="4"/>
    <n v="1512.6"/>
    <n v="6050.4"/>
    <x v="678"/>
    <x v="7"/>
    <x v="2"/>
    <n v="219"/>
    <n v="143"/>
    <n v="139"/>
    <n v="255"/>
    <n v="7"/>
    <n v="26"/>
    <s v="1.Young age"/>
    <s v="Female"/>
    <n v="77615.53"/>
    <s v="Platinum"/>
    <s v="Debit Card"/>
    <x v="50"/>
    <d v="1899-12-30T00:21:00"/>
    <n v="22"/>
    <x v="7"/>
    <n v="2024"/>
    <n v="0"/>
    <n v="21"/>
    <n v="0"/>
  </r>
  <r>
    <n v="683"/>
    <n v="4138"/>
    <n v="437"/>
    <x v="2"/>
    <s v="Electronics"/>
    <n v="1"/>
    <n v="1647.31"/>
    <n v="1647.31"/>
    <x v="679"/>
    <x v="11"/>
    <x v="0"/>
    <n v="438"/>
    <n v="146"/>
    <n v="149"/>
    <n v="230"/>
    <n v="5"/>
    <n v="30"/>
    <s v="1.Young age"/>
    <s v="Other"/>
    <n v="27975.9"/>
    <s v="Platinum"/>
    <s v="Cash"/>
    <x v="122"/>
    <d v="1899-12-30T15:46:00"/>
    <n v="9"/>
    <x v="24"/>
    <n v="2024"/>
    <n v="15"/>
    <n v="46"/>
    <n v="0"/>
  </r>
  <r>
    <n v="684"/>
    <n v="4545"/>
    <n v="639"/>
    <x v="7"/>
    <s v="Electronics"/>
    <n v="5"/>
    <n v="1564.07"/>
    <n v="7820.3499999999995"/>
    <x v="680"/>
    <x v="1"/>
    <x v="3"/>
    <n v="422"/>
    <n v="101"/>
    <n v="239"/>
    <n v="214"/>
    <n v="6"/>
    <n v="59"/>
    <s v="2.Middle age"/>
    <s v="Male"/>
    <n v="30070.31"/>
    <s v="Bronze"/>
    <s v="Credit Card"/>
    <x v="106"/>
    <d v="1899-12-30T00:43:00"/>
    <n v="5"/>
    <x v="28"/>
    <n v="2024"/>
    <n v="0"/>
    <n v="43"/>
    <n v="0"/>
  </r>
  <r>
    <n v="685"/>
    <n v="8933"/>
    <n v="523"/>
    <x v="5"/>
    <s v="Appliances"/>
    <n v="4"/>
    <n v="1223.3900000000001"/>
    <n v="4893.5600000000004"/>
    <x v="681"/>
    <x v="5"/>
    <x v="3"/>
    <n v="344"/>
    <n v="102"/>
    <n v="266"/>
    <n v="474"/>
    <n v="5"/>
    <n v="64"/>
    <s v="3.Senior Citizen "/>
    <s v="Male"/>
    <n v="75598.81"/>
    <s v="Silver"/>
    <s v="Digital Wallet"/>
    <x v="81"/>
    <d v="1899-12-30T00:03:00"/>
    <n v="19"/>
    <x v="9"/>
    <n v="2024"/>
    <n v="0"/>
    <n v="3"/>
    <n v="0"/>
  </r>
  <r>
    <n v="686"/>
    <n v="5530"/>
    <n v="637"/>
    <x v="6"/>
    <s v="Electronics"/>
    <n v="1"/>
    <n v="1500.13"/>
    <n v="1500.13"/>
    <x v="682"/>
    <x v="6"/>
    <x v="2"/>
    <n v="360"/>
    <n v="114"/>
    <n v="104"/>
    <n v="466"/>
    <n v="1"/>
    <n v="33"/>
    <s v="1.Young age"/>
    <s v="Other"/>
    <n v="69957.37"/>
    <s v="Bronze"/>
    <s v="Credit Card"/>
    <x v="80"/>
    <d v="1899-12-30T13:27:00"/>
    <n v="26"/>
    <x v="14"/>
    <n v="2024"/>
    <n v="13"/>
    <n v="27"/>
    <n v="0"/>
  </r>
  <r>
    <n v="687"/>
    <n v="9595"/>
    <n v="314"/>
    <x v="7"/>
    <s v="Electronics"/>
    <n v="5"/>
    <n v="1186.42"/>
    <n v="5932.1"/>
    <x v="683"/>
    <x v="14"/>
    <x v="4"/>
    <n v="368"/>
    <n v="83"/>
    <n v="119"/>
    <n v="214"/>
    <n v="4"/>
    <n v="67"/>
    <s v="3.Senior Citizen "/>
    <s v="Other"/>
    <n v="117647.48"/>
    <s v="Platinum"/>
    <s v="Credit Card"/>
    <x v="173"/>
    <d v="1899-12-30T18:43:00"/>
    <n v="12"/>
    <x v="26"/>
    <n v="2024"/>
    <n v="18"/>
    <n v="43"/>
    <n v="0"/>
  </r>
  <r>
    <n v="688"/>
    <n v="5636"/>
    <n v="812"/>
    <x v="2"/>
    <s v="Electronics"/>
    <n v="5"/>
    <n v="903.93"/>
    <n v="4519.6499999999996"/>
    <x v="684"/>
    <x v="14"/>
    <x v="3"/>
    <n v="298"/>
    <n v="140"/>
    <n v="155"/>
    <n v="442"/>
    <n v="1"/>
    <n v="48"/>
    <s v="2.Middle age"/>
    <s v="Female"/>
    <n v="86354.06"/>
    <s v="Bronze"/>
    <s v="Cash"/>
    <x v="203"/>
    <d v="1899-12-30T11:19:00"/>
    <n v="4"/>
    <x v="27"/>
    <n v="2024"/>
    <n v="11"/>
    <n v="19"/>
    <n v="0"/>
  </r>
  <r>
    <n v="689"/>
    <n v="2647"/>
    <n v="314"/>
    <x v="7"/>
    <s v="Appliances"/>
    <n v="2"/>
    <n v="1751.79"/>
    <n v="3503.58"/>
    <x v="685"/>
    <x v="2"/>
    <x v="3"/>
    <n v="168"/>
    <n v="127"/>
    <n v="269"/>
    <n v="446"/>
    <n v="1"/>
    <n v="33"/>
    <s v="1.Young age"/>
    <s v="Female"/>
    <n v="72339.39"/>
    <s v="Platinum"/>
    <s v="Digital Wallet"/>
    <x v="115"/>
    <d v="1899-12-30T23:47:00"/>
    <n v="3"/>
    <x v="0"/>
    <n v="2024"/>
    <n v="23"/>
    <n v="47"/>
    <n v="0"/>
  </r>
  <r>
    <n v="690"/>
    <n v="4180"/>
    <n v="726"/>
    <x v="5"/>
    <s v="Electronics"/>
    <n v="1"/>
    <n v="1254.92"/>
    <n v="1254.92"/>
    <x v="686"/>
    <x v="11"/>
    <x v="1"/>
    <n v="258"/>
    <n v="50"/>
    <n v="214"/>
    <n v="493"/>
    <n v="3"/>
    <n v="32"/>
    <s v="1.Young age"/>
    <s v="Female"/>
    <n v="71932.17"/>
    <s v="Silver"/>
    <s v="Credit Card"/>
    <x v="55"/>
    <d v="1899-12-30T21:03:00"/>
    <n v="18"/>
    <x v="16"/>
    <n v="2024"/>
    <n v="21"/>
    <n v="3"/>
    <n v="0"/>
  </r>
  <r>
    <n v="691"/>
    <n v="5853"/>
    <n v="159"/>
    <x v="7"/>
    <s v="Appliances"/>
    <n v="3"/>
    <n v="1098.57"/>
    <n v="3295.71"/>
    <x v="687"/>
    <x v="14"/>
    <x v="1"/>
    <n v="341"/>
    <n v="137"/>
    <n v="108"/>
    <n v="325"/>
    <n v="2"/>
    <n v="54"/>
    <s v="2.Middle age"/>
    <s v="Other"/>
    <n v="27649.43"/>
    <s v="Platinum"/>
    <s v="Digital Wallet"/>
    <x v="200"/>
    <d v="1899-12-30T06:56:00"/>
    <n v="24"/>
    <x v="11"/>
    <n v="2024"/>
    <n v="6"/>
    <n v="56"/>
    <n v="0"/>
  </r>
  <r>
    <n v="692"/>
    <n v="4727"/>
    <n v="211"/>
    <x v="1"/>
    <s v="Appliances"/>
    <n v="3"/>
    <n v="1753.74"/>
    <n v="5261.22"/>
    <x v="688"/>
    <x v="6"/>
    <x v="0"/>
    <n v="211"/>
    <n v="92"/>
    <n v="145"/>
    <n v="218"/>
    <n v="5"/>
    <n v="33"/>
    <s v="1.Young age"/>
    <s v="Female"/>
    <n v="64765.94"/>
    <s v="Silver"/>
    <s v="Digital Wallet"/>
    <x v="72"/>
    <d v="1899-12-30T02:18:00"/>
    <n v="5"/>
    <x v="28"/>
    <n v="2024"/>
    <n v="2"/>
    <n v="18"/>
    <n v="0"/>
  </r>
  <r>
    <n v="693"/>
    <n v="6912"/>
    <n v="685"/>
    <x v="1"/>
    <s v="Appliances"/>
    <n v="5"/>
    <n v="327.14"/>
    <n v="1635.6999999999998"/>
    <x v="689"/>
    <x v="16"/>
    <x v="2"/>
    <n v="494"/>
    <n v="79"/>
    <n v="107"/>
    <n v="293"/>
    <n v="4"/>
    <n v="35"/>
    <s v="2.Middle age"/>
    <s v="Male"/>
    <n v="46092.45"/>
    <s v="Platinum"/>
    <s v="Cash"/>
    <x v="192"/>
    <d v="1899-12-30T02:09:00"/>
    <n v="22"/>
    <x v="7"/>
    <n v="2024"/>
    <n v="2"/>
    <n v="9"/>
    <n v="0"/>
  </r>
  <r>
    <n v="694"/>
    <n v="3939"/>
    <n v="847"/>
    <x v="1"/>
    <s v="Electronics"/>
    <n v="3"/>
    <n v="1295.68"/>
    <n v="3887.04"/>
    <x v="690"/>
    <x v="11"/>
    <x v="3"/>
    <n v="71"/>
    <n v="101"/>
    <n v="244"/>
    <n v="494"/>
    <n v="7"/>
    <n v="47"/>
    <s v="2.Middle age"/>
    <s v="Other"/>
    <n v="78455.08"/>
    <s v="Platinum"/>
    <s v="Cash"/>
    <x v="225"/>
    <d v="1899-12-30T08:21:00"/>
    <n v="23"/>
    <x v="22"/>
    <n v="2024"/>
    <n v="8"/>
    <n v="21"/>
    <n v="0"/>
  </r>
  <r>
    <n v="695"/>
    <n v="5952"/>
    <n v="744"/>
    <x v="2"/>
    <s v="Electronics"/>
    <n v="2"/>
    <n v="639.98"/>
    <n v="1279.96"/>
    <x v="691"/>
    <x v="9"/>
    <x v="3"/>
    <n v="338"/>
    <n v="133"/>
    <n v="267"/>
    <n v="429"/>
    <n v="7"/>
    <n v="67"/>
    <s v="3.Senior Citizen "/>
    <s v="Male"/>
    <n v="88118.47"/>
    <s v="Bronze"/>
    <s v="Digital Wallet"/>
    <x v="95"/>
    <d v="1899-12-30T10:58:00"/>
    <n v="16"/>
    <x v="30"/>
    <n v="2024"/>
    <n v="10"/>
    <n v="58"/>
    <n v="0"/>
  </r>
  <r>
    <n v="696"/>
    <n v="1231"/>
    <n v="641"/>
    <x v="5"/>
    <s v="Appliances"/>
    <n v="3"/>
    <n v="1567.06"/>
    <n v="4701.18"/>
    <x v="692"/>
    <x v="11"/>
    <x v="4"/>
    <n v="34"/>
    <n v="104"/>
    <n v="243"/>
    <n v="430"/>
    <n v="6"/>
    <n v="36"/>
    <s v="2.Middle age"/>
    <s v="Other"/>
    <n v="62227.15"/>
    <s v="Silver"/>
    <s v="Digital Wallet"/>
    <x v="173"/>
    <d v="1899-12-30T00:53:00"/>
    <n v="12"/>
    <x v="26"/>
    <n v="2024"/>
    <n v="0"/>
    <n v="53"/>
    <n v="0"/>
  </r>
  <r>
    <n v="697"/>
    <n v="9751"/>
    <n v="189"/>
    <x v="5"/>
    <s v="Electronics"/>
    <n v="3"/>
    <n v="570.66999999999996"/>
    <n v="1712.0099999999998"/>
    <x v="693"/>
    <x v="16"/>
    <x v="1"/>
    <n v="287"/>
    <n v="106"/>
    <n v="123"/>
    <n v="118"/>
    <n v="10"/>
    <n v="62"/>
    <s v="3.Senior Citizen "/>
    <s v="Female"/>
    <n v="68599.759999999995"/>
    <s v="Bronze"/>
    <s v="Cash"/>
    <x v="173"/>
    <d v="1899-12-30T05:39:00"/>
    <n v="12"/>
    <x v="26"/>
    <n v="2024"/>
    <n v="5"/>
    <n v="39"/>
    <n v="0"/>
  </r>
  <r>
    <n v="698"/>
    <n v="3073"/>
    <n v="595"/>
    <x v="0"/>
    <s v="Electronics"/>
    <n v="4"/>
    <n v="881.39"/>
    <n v="3525.56"/>
    <x v="694"/>
    <x v="16"/>
    <x v="2"/>
    <n v="171"/>
    <n v="132"/>
    <n v="252"/>
    <n v="417"/>
    <n v="5"/>
    <n v="23"/>
    <s v="1.Young age"/>
    <s v="Female"/>
    <n v="62360.639999999999"/>
    <s v="Platinum"/>
    <s v="Cash"/>
    <x v="229"/>
    <d v="1899-12-30T07:15:00"/>
    <n v="11"/>
    <x v="12"/>
    <n v="2024"/>
    <n v="7"/>
    <n v="15"/>
    <n v="0"/>
  </r>
  <r>
    <n v="699"/>
    <n v="5494"/>
    <n v="841"/>
    <x v="3"/>
    <s v="Appliances"/>
    <n v="4"/>
    <n v="619.25"/>
    <n v="2477"/>
    <x v="695"/>
    <x v="18"/>
    <x v="2"/>
    <n v="102"/>
    <n v="114"/>
    <n v="179"/>
    <n v="131"/>
    <n v="6"/>
    <n v="60"/>
    <s v="3.Senior Citizen "/>
    <s v="Female"/>
    <n v="52055.05"/>
    <s v="Platinum"/>
    <s v="Digital Wallet"/>
    <x v="81"/>
    <d v="1899-12-30T18:09:00"/>
    <n v="19"/>
    <x v="9"/>
    <n v="2024"/>
    <n v="18"/>
    <n v="9"/>
    <n v="0"/>
  </r>
  <r>
    <n v="700"/>
    <n v="1745"/>
    <n v="805"/>
    <x v="2"/>
    <s v="Electronics"/>
    <n v="2"/>
    <n v="853.43"/>
    <n v="1706.86"/>
    <x v="696"/>
    <x v="19"/>
    <x v="0"/>
    <n v="470"/>
    <n v="76"/>
    <n v="101"/>
    <n v="362"/>
    <n v="4"/>
    <n v="64"/>
    <s v="3.Senior Citizen "/>
    <s v="Male"/>
    <n v="67212.2"/>
    <s v="Platinum"/>
    <s v="Cash"/>
    <x v="27"/>
    <d v="1899-12-30T10:11:00"/>
    <n v="15"/>
    <x v="3"/>
    <n v="2024"/>
    <n v="10"/>
    <n v="11"/>
    <n v="0"/>
  </r>
  <r>
    <n v="701"/>
    <n v="1893"/>
    <n v="719"/>
    <x v="4"/>
    <s v="Electronics"/>
    <n v="1"/>
    <n v="972.41"/>
    <n v="972.41"/>
    <x v="697"/>
    <x v="16"/>
    <x v="1"/>
    <n v="332"/>
    <n v="147"/>
    <n v="119"/>
    <n v="268"/>
    <n v="9"/>
    <n v="29"/>
    <s v="1.Young age"/>
    <s v="Female"/>
    <n v="87551.28"/>
    <s v="Bronze"/>
    <s v="Debit Card"/>
    <x v="74"/>
    <d v="1899-12-30T03:33:00"/>
    <n v="8"/>
    <x v="19"/>
    <n v="2024"/>
    <n v="3"/>
    <n v="33"/>
    <n v="0"/>
  </r>
  <r>
    <n v="702"/>
    <n v="5786"/>
    <n v="907"/>
    <x v="0"/>
    <s v="Electronics"/>
    <n v="1"/>
    <n v="1629.9"/>
    <n v="1629.9"/>
    <x v="698"/>
    <x v="4"/>
    <x v="2"/>
    <n v="495"/>
    <n v="73"/>
    <n v="293"/>
    <n v="324"/>
    <n v="9"/>
    <n v="45"/>
    <s v="2.Middle age"/>
    <s v="Female"/>
    <n v="72596.23"/>
    <s v="Platinum"/>
    <s v="Credit Card"/>
    <x v="224"/>
    <d v="1899-12-30T09:58:00"/>
    <n v="18"/>
    <x v="16"/>
    <n v="2024"/>
    <n v="9"/>
    <n v="58"/>
    <n v="0"/>
  </r>
  <r>
    <n v="703"/>
    <n v="3068"/>
    <n v="823"/>
    <x v="6"/>
    <s v="Appliances"/>
    <n v="2"/>
    <n v="98.24"/>
    <n v="196.48"/>
    <x v="699"/>
    <x v="8"/>
    <x v="4"/>
    <n v="340"/>
    <n v="54"/>
    <n v="170"/>
    <n v="273"/>
    <n v="3"/>
    <n v="49"/>
    <s v="2.Middle age"/>
    <s v="Other"/>
    <n v="63016.42"/>
    <s v="Bronze"/>
    <s v="Debit Card"/>
    <x v="122"/>
    <d v="1899-12-30T04:06:00"/>
    <n v="9"/>
    <x v="24"/>
    <n v="2024"/>
    <n v="4"/>
    <n v="6"/>
    <n v="0"/>
  </r>
  <r>
    <n v="704"/>
    <n v="9042"/>
    <n v="394"/>
    <x v="1"/>
    <s v="Electronics"/>
    <n v="5"/>
    <n v="1534.5"/>
    <n v="7672.5"/>
    <x v="700"/>
    <x v="13"/>
    <x v="1"/>
    <n v="447"/>
    <n v="74"/>
    <n v="199"/>
    <n v="214"/>
    <n v="4"/>
    <n v="53"/>
    <s v="2.Middle age"/>
    <s v="Female"/>
    <n v="69226.17"/>
    <s v="Gold"/>
    <s v="Credit Card"/>
    <x v="177"/>
    <d v="1899-12-30T11:32:00"/>
    <n v="29"/>
    <x v="25"/>
    <n v="2024"/>
    <n v="11"/>
    <n v="32"/>
    <n v="0"/>
  </r>
  <r>
    <n v="705"/>
    <n v="2680"/>
    <n v="537"/>
    <x v="6"/>
    <s v="Appliances"/>
    <n v="5"/>
    <n v="502.21"/>
    <n v="2511.0499999999997"/>
    <x v="701"/>
    <x v="17"/>
    <x v="3"/>
    <n v="32"/>
    <n v="59"/>
    <n v="257"/>
    <n v="498"/>
    <n v="3"/>
    <n v="50"/>
    <s v="2.Middle age"/>
    <s v="Male"/>
    <n v="103015.58"/>
    <s v="Platinum"/>
    <s v="Debit Card"/>
    <x v="150"/>
    <d v="1899-12-30T04:14:00"/>
    <n v="10"/>
    <x v="2"/>
    <n v="2024"/>
    <n v="4"/>
    <n v="14"/>
    <n v="0"/>
  </r>
  <r>
    <n v="706"/>
    <n v="1200"/>
    <n v="723"/>
    <x v="7"/>
    <s v="Appliances"/>
    <n v="3"/>
    <n v="1555.69"/>
    <n v="4667.07"/>
    <x v="702"/>
    <x v="9"/>
    <x v="3"/>
    <n v="363"/>
    <n v="100"/>
    <n v="199"/>
    <n v="477"/>
    <n v="4"/>
    <n v="43"/>
    <s v="2.Middle age"/>
    <s v="Other"/>
    <n v="73496.210000000006"/>
    <s v="Platinum"/>
    <s v="Debit Card"/>
    <x v="209"/>
    <d v="1899-12-30T23:08:00"/>
    <n v="15"/>
    <x v="3"/>
    <n v="2024"/>
    <n v="23"/>
    <n v="8"/>
    <n v="0"/>
  </r>
  <r>
    <n v="707"/>
    <n v="5658"/>
    <n v="968"/>
    <x v="5"/>
    <s v="Appliances"/>
    <n v="1"/>
    <n v="1464.98"/>
    <n v="1464.98"/>
    <x v="703"/>
    <x v="9"/>
    <x v="3"/>
    <n v="52"/>
    <n v="65"/>
    <n v="121"/>
    <n v="339"/>
    <n v="5"/>
    <n v="70"/>
    <s v="3.Senior Citizen "/>
    <s v="Male"/>
    <n v="31824.75"/>
    <s v="Bronze"/>
    <s v="Credit Card"/>
    <x v="67"/>
    <d v="1899-12-30T11:50:00"/>
    <n v="11"/>
    <x v="12"/>
    <n v="2024"/>
    <n v="11"/>
    <n v="50"/>
    <n v="0"/>
  </r>
  <r>
    <n v="708"/>
    <n v="8690"/>
    <n v="424"/>
    <x v="2"/>
    <s v="Appliances"/>
    <n v="2"/>
    <n v="883.18"/>
    <n v="1766.36"/>
    <x v="704"/>
    <x v="4"/>
    <x v="2"/>
    <n v="48"/>
    <n v="141"/>
    <n v="280"/>
    <n v="408"/>
    <n v="6"/>
    <n v="39"/>
    <s v="2.Middle age"/>
    <s v="Male"/>
    <n v="62546.03"/>
    <s v="Bronze"/>
    <s v="Digital Wallet"/>
    <x v="112"/>
    <d v="1899-12-30T02:19:00"/>
    <n v="31"/>
    <x v="18"/>
    <n v="2024"/>
    <n v="2"/>
    <n v="19"/>
    <n v="0"/>
  </r>
  <r>
    <n v="709"/>
    <n v="8843"/>
    <n v="365"/>
    <x v="7"/>
    <s v="Appliances"/>
    <n v="3"/>
    <n v="631.41999999999996"/>
    <n v="1894.2599999999998"/>
    <x v="705"/>
    <x v="1"/>
    <x v="0"/>
    <n v="335"/>
    <n v="141"/>
    <n v="160"/>
    <n v="256"/>
    <n v="4"/>
    <n v="46"/>
    <s v="2.Middle age"/>
    <s v="Other"/>
    <n v="37789.81"/>
    <s v="Gold"/>
    <s v="Debit Card"/>
    <x v="71"/>
    <d v="1899-12-30T13:35:00"/>
    <n v="29"/>
    <x v="25"/>
    <n v="2024"/>
    <n v="13"/>
    <n v="35"/>
    <n v="0"/>
  </r>
  <r>
    <n v="710"/>
    <n v="8216"/>
    <n v="638"/>
    <x v="5"/>
    <s v="Electronics"/>
    <n v="2"/>
    <n v="92.22"/>
    <n v="184.44"/>
    <x v="706"/>
    <x v="6"/>
    <x v="4"/>
    <n v="476"/>
    <n v="149"/>
    <n v="203"/>
    <n v="326"/>
    <n v="4"/>
    <n v="21"/>
    <s v="1.Young age"/>
    <s v="Other"/>
    <n v="40130.69"/>
    <s v="Gold"/>
    <s v="Debit Card"/>
    <x v="44"/>
    <d v="1899-12-30T00:31:00"/>
    <n v="21"/>
    <x v="15"/>
    <n v="2024"/>
    <n v="0"/>
    <n v="31"/>
    <n v="0"/>
  </r>
  <r>
    <n v="711"/>
    <n v="6582"/>
    <n v="688"/>
    <x v="4"/>
    <s v="Appliances"/>
    <n v="2"/>
    <n v="892.41"/>
    <n v="1784.82"/>
    <x v="707"/>
    <x v="8"/>
    <x v="3"/>
    <n v="83"/>
    <n v="76"/>
    <n v="109"/>
    <n v="300"/>
    <n v="6"/>
    <n v="46"/>
    <s v="2.Middle age"/>
    <s v="Other"/>
    <n v="75667.199999999997"/>
    <s v="Silver"/>
    <s v="Digital Wallet"/>
    <x v="227"/>
    <d v="1899-12-30T03:37:00"/>
    <n v="13"/>
    <x v="4"/>
    <n v="2024"/>
    <n v="3"/>
    <n v="37"/>
    <n v="0"/>
  </r>
  <r>
    <n v="712"/>
    <n v="4020"/>
    <n v="738"/>
    <x v="1"/>
    <s v="Appliances"/>
    <n v="4"/>
    <n v="1878.38"/>
    <n v="7513.52"/>
    <x v="708"/>
    <x v="15"/>
    <x v="2"/>
    <n v="257"/>
    <n v="63"/>
    <n v="219"/>
    <n v="485"/>
    <n v="7"/>
    <n v="33"/>
    <s v="1.Young age"/>
    <s v="Other"/>
    <n v="113136.98"/>
    <s v="Bronze"/>
    <s v="Cash"/>
    <x v="244"/>
    <d v="1899-12-30T17:16:00"/>
    <n v="10"/>
    <x v="2"/>
    <n v="2024"/>
    <n v="17"/>
    <n v="16"/>
    <n v="0"/>
  </r>
  <r>
    <n v="713"/>
    <n v="1841"/>
    <n v="462"/>
    <x v="5"/>
    <s v="Appliances"/>
    <n v="2"/>
    <n v="1245.6500000000001"/>
    <n v="2491.3000000000002"/>
    <x v="709"/>
    <x v="8"/>
    <x v="4"/>
    <n v="390"/>
    <n v="111"/>
    <n v="226"/>
    <n v="210"/>
    <n v="7"/>
    <n v="59"/>
    <s v="2.Middle age"/>
    <s v="Other"/>
    <n v="56767.19"/>
    <s v="Gold"/>
    <s v="Cash"/>
    <x v="9"/>
    <d v="1899-12-30T22:02:00"/>
    <n v="17"/>
    <x v="6"/>
    <n v="2024"/>
    <n v="22"/>
    <n v="2"/>
    <n v="0"/>
  </r>
  <r>
    <n v="714"/>
    <n v="5136"/>
    <n v="232"/>
    <x v="4"/>
    <s v="Electronics"/>
    <n v="2"/>
    <n v="985.54"/>
    <n v="1971.08"/>
    <x v="710"/>
    <x v="19"/>
    <x v="1"/>
    <n v="40"/>
    <n v="107"/>
    <n v="136"/>
    <n v="153"/>
    <n v="9"/>
    <n v="70"/>
    <s v="3.Senior Citizen "/>
    <s v="Female"/>
    <n v="85474.49"/>
    <s v="Silver"/>
    <s v="Debit Card"/>
    <x v="24"/>
    <d v="1899-12-30T01:14:00"/>
    <n v="17"/>
    <x v="6"/>
    <n v="2024"/>
    <n v="1"/>
    <n v="14"/>
    <n v="0"/>
  </r>
  <r>
    <n v="715"/>
    <n v="8827"/>
    <n v="729"/>
    <x v="0"/>
    <s v="Electronics"/>
    <n v="1"/>
    <n v="1528.85"/>
    <n v="1528.85"/>
    <x v="711"/>
    <x v="2"/>
    <x v="1"/>
    <n v="238"/>
    <n v="126"/>
    <n v="225"/>
    <n v="370"/>
    <n v="3"/>
    <n v="52"/>
    <s v="2.Middle age"/>
    <s v="Male"/>
    <n v="56590.89"/>
    <s v="Gold"/>
    <s v="Credit Card"/>
    <x v="169"/>
    <d v="1899-12-30T23:21:00"/>
    <n v="30"/>
    <x v="8"/>
    <n v="2024"/>
    <n v="23"/>
    <n v="21"/>
    <n v="0"/>
  </r>
  <r>
    <n v="716"/>
    <n v="2869"/>
    <n v="676"/>
    <x v="0"/>
    <s v="Electronics"/>
    <n v="2"/>
    <n v="1036.76"/>
    <n v="2073.52"/>
    <x v="712"/>
    <x v="19"/>
    <x v="3"/>
    <n v="248"/>
    <n v="51"/>
    <n v="140"/>
    <n v="466"/>
    <n v="3"/>
    <n v="41"/>
    <s v="2.Middle age"/>
    <s v="Female"/>
    <n v="81196.2"/>
    <s v="Gold"/>
    <s v="Debit Card"/>
    <x v="139"/>
    <d v="1899-12-30T21:53:00"/>
    <n v="7"/>
    <x v="29"/>
    <n v="2024"/>
    <n v="21"/>
    <n v="53"/>
    <n v="0"/>
  </r>
  <r>
    <n v="717"/>
    <n v="2070"/>
    <n v="608"/>
    <x v="0"/>
    <s v="Electronics"/>
    <n v="2"/>
    <n v="456.21"/>
    <n v="912.42"/>
    <x v="713"/>
    <x v="6"/>
    <x v="1"/>
    <n v="407"/>
    <n v="93"/>
    <n v="109"/>
    <n v="211"/>
    <n v="9"/>
    <n v="34"/>
    <s v="1.Young age"/>
    <s v="Female"/>
    <n v="100831.73"/>
    <s v="Bronze"/>
    <s v="Credit Card"/>
    <x v="73"/>
    <d v="1899-12-30T19:47:00"/>
    <n v="18"/>
    <x v="16"/>
    <n v="2024"/>
    <n v="19"/>
    <n v="47"/>
    <n v="0"/>
  </r>
  <r>
    <n v="718"/>
    <n v="7565"/>
    <n v="632"/>
    <x v="1"/>
    <s v="Electronics"/>
    <n v="3"/>
    <n v="282.10000000000002"/>
    <n v="846.30000000000007"/>
    <x v="714"/>
    <x v="17"/>
    <x v="3"/>
    <n v="308"/>
    <n v="81"/>
    <n v="261"/>
    <n v="434"/>
    <n v="10"/>
    <n v="43"/>
    <s v="2.Middle age"/>
    <s v="Female"/>
    <n v="26598.75"/>
    <s v="Platinum"/>
    <s v="Cash"/>
    <x v="58"/>
    <d v="1899-12-30T03:03:00"/>
    <n v="13"/>
    <x v="4"/>
    <n v="2024"/>
    <n v="3"/>
    <n v="3"/>
    <n v="0"/>
  </r>
  <r>
    <n v="719"/>
    <n v="9056"/>
    <n v="846"/>
    <x v="1"/>
    <s v="Electronics"/>
    <n v="4"/>
    <n v="1185.47"/>
    <n v="4741.88"/>
    <x v="715"/>
    <x v="9"/>
    <x v="3"/>
    <n v="15"/>
    <n v="88"/>
    <n v="290"/>
    <n v="230"/>
    <n v="7"/>
    <n v="18"/>
    <s v="1.Young age"/>
    <s v="Male"/>
    <n v="106130.26"/>
    <s v="Bronze"/>
    <s v="Cash"/>
    <x v="91"/>
    <d v="1899-12-30T09:24:00"/>
    <n v="28"/>
    <x v="1"/>
    <n v="2024"/>
    <n v="9"/>
    <n v="24"/>
    <n v="0"/>
  </r>
  <r>
    <n v="720"/>
    <n v="2213"/>
    <n v="747"/>
    <x v="6"/>
    <s v="Electronics"/>
    <n v="3"/>
    <n v="1021.53"/>
    <n v="3064.59"/>
    <x v="716"/>
    <x v="17"/>
    <x v="2"/>
    <n v="414"/>
    <n v="55"/>
    <n v="172"/>
    <n v="192"/>
    <n v="6"/>
    <n v="65"/>
    <s v="3.Senior Citizen "/>
    <s v="Male"/>
    <n v="114791.03"/>
    <s v="Gold"/>
    <s v="Digital Wallet"/>
    <x v="3"/>
    <d v="1899-12-30T13:24:00"/>
    <n v="15"/>
    <x v="3"/>
    <n v="2024"/>
    <n v="13"/>
    <n v="24"/>
    <n v="0"/>
  </r>
  <r>
    <n v="721"/>
    <n v="1878"/>
    <n v="609"/>
    <x v="5"/>
    <s v="Appliances"/>
    <n v="2"/>
    <n v="933.36"/>
    <n v="1866.72"/>
    <x v="717"/>
    <x v="11"/>
    <x v="1"/>
    <n v="480"/>
    <n v="76"/>
    <n v="193"/>
    <n v="463"/>
    <n v="8"/>
    <n v="65"/>
    <s v="3.Senior Citizen "/>
    <s v="Female"/>
    <n v="48845"/>
    <s v="Bronze"/>
    <s v="Cash"/>
    <x v="19"/>
    <d v="1899-12-30T01:21:00"/>
    <n v="18"/>
    <x v="16"/>
    <n v="2024"/>
    <n v="1"/>
    <n v="21"/>
    <n v="0"/>
  </r>
  <r>
    <n v="722"/>
    <n v="3485"/>
    <n v="604"/>
    <x v="6"/>
    <s v="Electronics"/>
    <n v="3"/>
    <n v="1838.14"/>
    <n v="5514.42"/>
    <x v="718"/>
    <x v="2"/>
    <x v="4"/>
    <n v="107"/>
    <n v="120"/>
    <n v="112"/>
    <n v="393"/>
    <n v="6"/>
    <n v="66"/>
    <s v="3.Senior Citizen "/>
    <s v="Male"/>
    <n v="89953.43"/>
    <s v="Silver"/>
    <s v="Cash"/>
    <x v="30"/>
    <d v="1899-12-30T08:38:00"/>
    <n v="8"/>
    <x v="19"/>
    <n v="2024"/>
    <n v="8"/>
    <n v="38"/>
    <n v="0"/>
  </r>
  <r>
    <n v="723"/>
    <n v="3444"/>
    <n v="927"/>
    <x v="5"/>
    <s v="Appliances"/>
    <n v="4"/>
    <n v="1222.77"/>
    <n v="4891.08"/>
    <x v="719"/>
    <x v="2"/>
    <x v="2"/>
    <n v="326"/>
    <n v="137"/>
    <n v="278"/>
    <n v="108"/>
    <n v="5"/>
    <n v="41"/>
    <s v="2.Middle age"/>
    <s v="Other"/>
    <n v="86647.82"/>
    <s v="Platinum"/>
    <s v="Cash"/>
    <x v="110"/>
    <d v="1899-12-30T00:11:00"/>
    <n v="30"/>
    <x v="8"/>
    <n v="2024"/>
    <n v="0"/>
    <n v="11"/>
    <n v="0"/>
  </r>
  <r>
    <n v="724"/>
    <n v="5978"/>
    <n v="284"/>
    <x v="5"/>
    <s v="Appliances"/>
    <n v="2"/>
    <n v="1421.44"/>
    <n v="2842.88"/>
    <x v="720"/>
    <x v="16"/>
    <x v="2"/>
    <n v="200"/>
    <n v="118"/>
    <n v="282"/>
    <n v="106"/>
    <n v="10"/>
    <n v="27"/>
    <s v="1.Young age"/>
    <s v="Male"/>
    <n v="114017.22"/>
    <s v="Silver"/>
    <s v="Digital Wallet"/>
    <x v="49"/>
    <d v="1899-12-30T07:23:00"/>
    <n v="20"/>
    <x v="23"/>
    <n v="2024"/>
    <n v="7"/>
    <n v="23"/>
    <n v="0"/>
  </r>
  <r>
    <n v="725"/>
    <n v="2395"/>
    <n v="724"/>
    <x v="5"/>
    <s v="Appliances"/>
    <n v="1"/>
    <n v="337.24"/>
    <n v="337.24"/>
    <x v="721"/>
    <x v="0"/>
    <x v="4"/>
    <n v="217"/>
    <n v="78"/>
    <n v="246"/>
    <n v="181"/>
    <n v="3"/>
    <n v="23"/>
    <s v="1.Young age"/>
    <s v="Other"/>
    <n v="59896.57"/>
    <s v="Platinum"/>
    <s v="Credit Card"/>
    <x v="227"/>
    <d v="1899-12-30T04:21:00"/>
    <n v="13"/>
    <x v="4"/>
    <n v="2024"/>
    <n v="4"/>
    <n v="21"/>
    <n v="0"/>
  </r>
  <r>
    <n v="726"/>
    <n v="5066"/>
    <n v="338"/>
    <x v="4"/>
    <s v="Electronics"/>
    <n v="1"/>
    <n v="906.41"/>
    <n v="906.41"/>
    <x v="722"/>
    <x v="6"/>
    <x v="1"/>
    <n v="197"/>
    <n v="74"/>
    <n v="241"/>
    <n v="246"/>
    <n v="1"/>
    <n v="47"/>
    <s v="2.Middle age"/>
    <s v="Male"/>
    <n v="98514.85"/>
    <s v="Silver"/>
    <s v="Debit Card"/>
    <x v="197"/>
    <d v="1899-12-30T07:58:00"/>
    <n v="27"/>
    <x v="17"/>
    <n v="2024"/>
    <n v="7"/>
    <n v="58"/>
    <n v="0"/>
  </r>
  <r>
    <n v="727"/>
    <n v="2940"/>
    <n v="825"/>
    <x v="1"/>
    <s v="Electronics"/>
    <n v="3"/>
    <n v="253.7"/>
    <n v="761.09999999999991"/>
    <x v="723"/>
    <x v="17"/>
    <x v="2"/>
    <n v="201"/>
    <n v="75"/>
    <n v="101"/>
    <n v="403"/>
    <n v="4"/>
    <n v="31"/>
    <s v="1.Young age"/>
    <s v="Male"/>
    <n v="75755.960000000006"/>
    <s v="Silver"/>
    <s v="Debit Card"/>
    <x v="202"/>
    <d v="1899-12-30T09:13:00"/>
    <n v="3"/>
    <x v="0"/>
    <n v="2024"/>
    <n v="9"/>
    <n v="13"/>
    <n v="0"/>
  </r>
  <r>
    <n v="728"/>
    <n v="7818"/>
    <n v="397"/>
    <x v="5"/>
    <s v="Electronics"/>
    <n v="2"/>
    <n v="817.33"/>
    <n v="1634.66"/>
    <x v="724"/>
    <x v="14"/>
    <x v="4"/>
    <n v="117"/>
    <n v="63"/>
    <n v="211"/>
    <n v="184"/>
    <n v="10"/>
    <n v="26"/>
    <s v="1.Young age"/>
    <s v="Female"/>
    <n v="28944.26"/>
    <s v="Gold"/>
    <s v="Cash"/>
    <x v="217"/>
    <d v="1899-12-30T19:37:00"/>
    <n v="26"/>
    <x v="14"/>
    <n v="2024"/>
    <n v="19"/>
    <n v="37"/>
    <n v="0"/>
  </r>
  <r>
    <n v="729"/>
    <n v="4697"/>
    <n v="298"/>
    <x v="4"/>
    <s v="Appliances"/>
    <n v="4"/>
    <n v="1141.1400000000001"/>
    <n v="4564.5600000000004"/>
    <x v="725"/>
    <x v="3"/>
    <x v="3"/>
    <n v="200"/>
    <n v="133"/>
    <n v="288"/>
    <n v="428"/>
    <n v="9"/>
    <n v="22"/>
    <s v="1.Young age"/>
    <s v="Female"/>
    <n v="74321.67"/>
    <s v="Gold"/>
    <s v="Credit Card"/>
    <x v="247"/>
    <d v="1899-12-30T13:40:00"/>
    <n v="29"/>
    <x v="25"/>
    <n v="2024"/>
    <n v="13"/>
    <n v="40"/>
    <n v="0"/>
  </r>
  <r>
    <n v="730"/>
    <n v="9561"/>
    <n v="101"/>
    <x v="2"/>
    <s v="Electronics"/>
    <n v="5"/>
    <n v="1498.93"/>
    <n v="7494.6500000000005"/>
    <x v="726"/>
    <x v="10"/>
    <x v="4"/>
    <n v="333"/>
    <n v="90"/>
    <n v="152"/>
    <n v="349"/>
    <n v="1"/>
    <n v="33"/>
    <s v="1.Young age"/>
    <s v="Other"/>
    <n v="84102.52"/>
    <s v="Gold"/>
    <s v="Credit Card"/>
    <x v="72"/>
    <d v="1899-12-30T23:58:00"/>
    <n v="5"/>
    <x v="28"/>
    <n v="2024"/>
    <n v="23"/>
    <n v="58"/>
    <n v="0"/>
  </r>
  <r>
    <n v="731"/>
    <n v="7232"/>
    <n v="221"/>
    <x v="4"/>
    <s v="Electronics"/>
    <n v="4"/>
    <n v="1435.81"/>
    <n v="5743.24"/>
    <x v="727"/>
    <x v="6"/>
    <x v="4"/>
    <n v="368"/>
    <n v="135"/>
    <n v="276"/>
    <n v="375"/>
    <n v="2"/>
    <n v="31"/>
    <s v="1.Young age"/>
    <s v="Male"/>
    <n v="28047.89"/>
    <s v="Platinum"/>
    <s v="Debit Card"/>
    <x v="227"/>
    <d v="1899-12-30T15:43:00"/>
    <n v="13"/>
    <x v="4"/>
    <n v="2024"/>
    <n v="15"/>
    <n v="43"/>
    <n v="0"/>
  </r>
  <r>
    <n v="732"/>
    <n v="8381"/>
    <n v="124"/>
    <x v="0"/>
    <s v="Appliances"/>
    <n v="5"/>
    <n v="316.58"/>
    <n v="1582.8999999999999"/>
    <x v="728"/>
    <x v="10"/>
    <x v="2"/>
    <n v="480"/>
    <n v="143"/>
    <n v="275"/>
    <n v="275"/>
    <n v="4"/>
    <n v="18"/>
    <s v="1.Young age"/>
    <s v="Female"/>
    <n v="87840.81"/>
    <s v="Gold"/>
    <s v="Credit Card"/>
    <x v="201"/>
    <d v="1899-12-30T23:59:00"/>
    <n v="17"/>
    <x v="6"/>
    <n v="2024"/>
    <n v="23"/>
    <n v="59"/>
    <n v="0"/>
  </r>
  <r>
    <n v="733"/>
    <n v="8253"/>
    <n v="576"/>
    <x v="3"/>
    <s v="Appliances"/>
    <n v="4"/>
    <n v="1668.24"/>
    <n v="6672.96"/>
    <x v="729"/>
    <x v="17"/>
    <x v="2"/>
    <n v="315"/>
    <n v="62"/>
    <n v="189"/>
    <n v="180"/>
    <n v="4"/>
    <n v="58"/>
    <s v="2.Middle age"/>
    <s v="Other"/>
    <n v="96873.57"/>
    <s v="Bronze"/>
    <s v="Credit Card"/>
    <x v="213"/>
    <d v="1899-12-30T23:07:00"/>
    <n v="1"/>
    <x v="10"/>
    <n v="2024"/>
    <n v="23"/>
    <n v="7"/>
    <n v="0"/>
  </r>
  <r>
    <n v="734"/>
    <n v="5871"/>
    <n v="740"/>
    <x v="6"/>
    <s v="Electronics"/>
    <n v="5"/>
    <n v="696.28"/>
    <n v="3481.3999999999996"/>
    <x v="730"/>
    <x v="2"/>
    <x v="2"/>
    <n v="155"/>
    <n v="115"/>
    <n v="158"/>
    <n v="203"/>
    <n v="8"/>
    <n v="39"/>
    <s v="2.Middle age"/>
    <s v="Male"/>
    <n v="69017.37"/>
    <s v="Gold"/>
    <s v="Digital Wallet"/>
    <x v="119"/>
    <d v="1899-12-30T11:51:00"/>
    <n v="28"/>
    <x v="1"/>
    <n v="2024"/>
    <n v="11"/>
    <n v="51"/>
    <n v="0"/>
  </r>
  <r>
    <n v="735"/>
    <n v="8025"/>
    <n v="915"/>
    <x v="3"/>
    <s v="Appliances"/>
    <n v="1"/>
    <n v="768.16"/>
    <n v="768.16"/>
    <x v="731"/>
    <x v="4"/>
    <x v="2"/>
    <n v="245"/>
    <n v="52"/>
    <n v="161"/>
    <n v="251"/>
    <n v="7"/>
    <n v="50"/>
    <s v="2.Middle age"/>
    <s v="Female"/>
    <n v="104404.74"/>
    <s v="Gold"/>
    <s v="Cash"/>
    <x v="182"/>
    <d v="1899-12-30T03:19:00"/>
    <n v="9"/>
    <x v="24"/>
    <n v="2024"/>
    <n v="3"/>
    <n v="19"/>
    <n v="0"/>
  </r>
  <r>
    <n v="736"/>
    <n v="6003"/>
    <n v="220"/>
    <x v="1"/>
    <s v="Appliances"/>
    <n v="1"/>
    <n v="1425.18"/>
    <n v="1425.18"/>
    <x v="732"/>
    <x v="7"/>
    <x v="0"/>
    <n v="89"/>
    <n v="63"/>
    <n v="152"/>
    <n v="304"/>
    <n v="2"/>
    <n v="69"/>
    <s v="3.Senior Citizen "/>
    <s v="Other"/>
    <n v="68992.740000000005"/>
    <s v="Bronze"/>
    <s v="Digital Wallet"/>
    <x v="84"/>
    <d v="1899-12-30T05:46:00"/>
    <n v="12"/>
    <x v="26"/>
    <n v="2024"/>
    <n v="5"/>
    <n v="46"/>
    <n v="0"/>
  </r>
  <r>
    <n v="737"/>
    <n v="1986"/>
    <n v="855"/>
    <x v="0"/>
    <s v="Electronics"/>
    <n v="5"/>
    <n v="643.38"/>
    <n v="3216.9"/>
    <x v="733"/>
    <x v="15"/>
    <x v="1"/>
    <n v="259"/>
    <n v="100"/>
    <n v="192"/>
    <n v="470"/>
    <n v="10"/>
    <n v="46"/>
    <s v="2.Middle age"/>
    <s v="Female"/>
    <n v="47183.58"/>
    <s v="Bronze"/>
    <s v="Digital Wallet"/>
    <x v="220"/>
    <d v="1899-12-30T18:12:00"/>
    <n v="28"/>
    <x v="1"/>
    <n v="2024"/>
    <n v="18"/>
    <n v="12"/>
    <n v="0"/>
  </r>
  <r>
    <n v="738"/>
    <n v="2625"/>
    <n v="968"/>
    <x v="0"/>
    <s v="Appliances"/>
    <n v="3"/>
    <n v="369.17"/>
    <n v="1107.51"/>
    <x v="734"/>
    <x v="13"/>
    <x v="2"/>
    <n v="37"/>
    <n v="101"/>
    <n v="106"/>
    <n v="437"/>
    <n v="2"/>
    <n v="61"/>
    <s v="3.Senior Citizen "/>
    <s v="Female"/>
    <n v="118829.51"/>
    <s v="Platinum"/>
    <s v="Debit Card"/>
    <x v="4"/>
    <d v="1899-12-30T05:15:00"/>
    <n v="13"/>
    <x v="4"/>
    <n v="2024"/>
    <n v="5"/>
    <n v="15"/>
    <n v="0"/>
  </r>
  <r>
    <n v="739"/>
    <n v="4404"/>
    <n v="312"/>
    <x v="4"/>
    <s v="Electronics"/>
    <n v="2"/>
    <n v="1652.21"/>
    <n v="3304.42"/>
    <x v="735"/>
    <x v="16"/>
    <x v="2"/>
    <n v="332"/>
    <n v="85"/>
    <n v="128"/>
    <n v="140"/>
    <n v="6"/>
    <n v="53"/>
    <s v="2.Middle age"/>
    <s v="Male"/>
    <n v="75949.600000000006"/>
    <s v="Platinum"/>
    <s v="Credit Card"/>
    <x v="247"/>
    <d v="1899-12-30T03:38:00"/>
    <n v="29"/>
    <x v="25"/>
    <n v="2024"/>
    <n v="3"/>
    <n v="38"/>
    <n v="0"/>
  </r>
  <r>
    <n v="740"/>
    <n v="4457"/>
    <n v="918"/>
    <x v="4"/>
    <s v="Electronics"/>
    <n v="5"/>
    <n v="491.95"/>
    <n v="2459.75"/>
    <x v="736"/>
    <x v="16"/>
    <x v="2"/>
    <n v="126"/>
    <n v="119"/>
    <n v="202"/>
    <n v="262"/>
    <n v="8"/>
    <n v="55"/>
    <s v="2.Middle age"/>
    <s v="Female"/>
    <n v="52038.25"/>
    <s v="Bronze"/>
    <s v="Credit Card"/>
    <x v="155"/>
    <d v="1899-12-30T09:54:00"/>
    <n v="2"/>
    <x v="13"/>
    <n v="2024"/>
    <n v="9"/>
    <n v="54"/>
    <n v="0"/>
  </r>
  <r>
    <n v="741"/>
    <n v="5335"/>
    <n v="730"/>
    <x v="2"/>
    <s v="Appliances"/>
    <n v="3"/>
    <n v="635.16999999999996"/>
    <n v="1905.5099999999998"/>
    <x v="737"/>
    <x v="12"/>
    <x v="0"/>
    <n v="81"/>
    <n v="51"/>
    <n v="281"/>
    <n v="135"/>
    <n v="8"/>
    <n v="28"/>
    <s v="1.Young age"/>
    <s v="Other"/>
    <n v="89768.63"/>
    <s v="Silver"/>
    <s v="Credit Card"/>
    <x v="0"/>
    <d v="1899-12-30T00:48:00"/>
    <n v="31"/>
    <x v="18"/>
    <n v="2024"/>
    <n v="0"/>
    <n v="48"/>
    <n v="0"/>
  </r>
  <r>
    <n v="742"/>
    <n v="2330"/>
    <n v="524"/>
    <x v="1"/>
    <s v="Electronics"/>
    <n v="4"/>
    <n v="783.03"/>
    <n v="3132.12"/>
    <x v="738"/>
    <x v="14"/>
    <x v="2"/>
    <n v="212"/>
    <n v="70"/>
    <n v="147"/>
    <n v="181"/>
    <n v="1"/>
    <n v="69"/>
    <s v="3.Senior Citizen "/>
    <s v="Female"/>
    <n v="81481.240000000005"/>
    <s v="Platinum"/>
    <s v="Cash"/>
    <x v="115"/>
    <d v="1899-12-30T04:44:00"/>
    <n v="3"/>
    <x v="0"/>
    <n v="2024"/>
    <n v="4"/>
    <n v="44"/>
    <n v="0"/>
  </r>
  <r>
    <n v="743"/>
    <n v="3573"/>
    <n v="523"/>
    <x v="5"/>
    <s v="Appliances"/>
    <n v="5"/>
    <n v="1985.7"/>
    <n v="9928.5"/>
    <x v="739"/>
    <x v="7"/>
    <x v="2"/>
    <n v="487"/>
    <n v="81"/>
    <n v="207"/>
    <n v="157"/>
    <n v="2"/>
    <n v="58"/>
    <s v="2.Middle age"/>
    <s v="Other"/>
    <n v="60377.7"/>
    <s v="Silver"/>
    <s v="Debit Card"/>
    <x v="141"/>
    <d v="1899-12-30T10:00:00"/>
    <n v="17"/>
    <x v="6"/>
    <n v="2024"/>
    <n v="10"/>
    <n v="0"/>
    <n v="0"/>
  </r>
  <r>
    <n v="744"/>
    <n v="4929"/>
    <n v="146"/>
    <x v="0"/>
    <s v="Appliances"/>
    <n v="1"/>
    <n v="777.05"/>
    <n v="777.05"/>
    <x v="740"/>
    <x v="12"/>
    <x v="3"/>
    <n v="434"/>
    <n v="104"/>
    <n v="133"/>
    <n v="486"/>
    <n v="5"/>
    <n v="50"/>
    <s v="2.Middle age"/>
    <s v="Other"/>
    <n v="61132.32"/>
    <s v="Gold"/>
    <s v="Credit Card"/>
    <x v="185"/>
    <d v="1899-12-30T18:02:00"/>
    <n v="11"/>
    <x v="12"/>
    <n v="2024"/>
    <n v="18"/>
    <n v="2"/>
    <n v="0"/>
  </r>
  <r>
    <n v="745"/>
    <n v="3847"/>
    <n v="441"/>
    <x v="3"/>
    <s v="Electronics"/>
    <n v="2"/>
    <n v="1122.48"/>
    <n v="2244.96"/>
    <x v="741"/>
    <x v="8"/>
    <x v="1"/>
    <n v="167"/>
    <n v="67"/>
    <n v="183"/>
    <n v="318"/>
    <n v="2"/>
    <n v="51"/>
    <s v="2.Middle age"/>
    <s v="Male"/>
    <n v="57450.74"/>
    <s v="Bronze"/>
    <s v="Debit Card"/>
    <x v="86"/>
    <d v="1899-12-30T03:14:00"/>
    <n v="7"/>
    <x v="29"/>
    <n v="2024"/>
    <n v="3"/>
    <n v="14"/>
    <n v="0"/>
  </r>
  <r>
    <n v="746"/>
    <n v="2229"/>
    <n v="458"/>
    <x v="7"/>
    <s v="Electronics"/>
    <n v="1"/>
    <n v="1272.32"/>
    <n v="1272.32"/>
    <x v="742"/>
    <x v="1"/>
    <x v="4"/>
    <n v="297"/>
    <n v="118"/>
    <n v="117"/>
    <n v="351"/>
    <n v="2"/>
    <n v="18"/>
    <s v="1.Young age"/>
    <s v="Male"/>
    <n v="85885.22"/>
    <s v="Bronze"/>
    <s v="Cash"/>
    <x v="91"/>
    <d v="1899-12-30T01:20:00"/>
    <n v="28"/>
    <x v="1"/>
    <n v="2024"/>
    <n v="1"/>
    <n v="20"/>
    <n v="0"/>
  </r>
  <r>
    <n v="747"/>
    <n v="3564"/>
    <n v="673"/>
    <x v="4"/>
    <s v="Electronics"/>
    <n v="4"/>
    <n v="545.86"/>
    <n v="2183.44"/>
    <x v="743"/>
    <x v="9"/>
    <x v="3"/>
    <n v="263"/>
    <n v="57"/>
    <n v="109"/>
    <n v="306"/>
    <n v="2"/>
    <n v="28"/>
    <s v="1.Young age"/>
    <s v="Other"/>
    <n v="89582.68"/>
    <s v="Platinum"/>
    <s v="Credit Card"/>
    <x v="228"/>
    <d v="1899-12-30T09:20:00"/>
    <n v="6"/>
    <x v="5"/>
    <n v="2024"/>
    <n v="9"/>
    <n v="20"/>
    <n v="0"/>
  </r>
  <r>
    <n v="748"/>
    <n v="1043"/>
    <n v="925"/>
    <x v="2"/>
    <s v="Appliances"/>
    <n v="4"/>
    <n v="532.51"/>
    <n v="2130.04"/>
    <x v="744"/>
    <x v="10"/>
    <x v="0"/>
    <n v="143"/>
    <n v="65"/>
    <n v="179"/>
    <n v="476"/>
    <n v="6"/>
    <n v="63"/>
    <s v="3.Senior Citizen "/>
    <s v="Other"/>
    <n v="58064.36"/>
    <s v="Bronze"/>
    <s v="Digital Wallet"/>
    <x v="156"/>
    <d v="1899-12-30T01:27:00"/>
    <n v="8"/>
    <x v="19"/>
    <n v="2024"/>
    <n v="1"/>
    <n v="27"/>
    <n v="0"/>
  </r>
  <r>
    <n v="749"/>
    <n v="7693"/>
    <n v="752"/>
    <x v="6"/>
    <s v="Electronics"/>
    <n v="3"/>
    <n v="894.08"/>
    <n v="2682.2400000000002"/>
    <x v="745"/>
    <x v="4"/>
    <x v="1"/>
    <n v="172"/>
    <n v="126"/>
    <n v="247"/>
    <n v="102"/>
    <n v="9"/>
    <n v="67"/>
    <s v="3.Senior Citizen "/>
    <s v="Female"/>
    <n v="51646.26"/>
    <s v="Platinum"/>
    <s v="Credit Card"/>
    <x v="156"/>
    <d v="1899-12-30T19:17:00"/>
    <n v="8"/>
    <x v="19"/>
    <n v="2024"/>
    <n v="19"/>
    <n v="17"/>
    <n v="0"/>
  </r>
  <r>
    <n v="750"/>
    <n v="8381"/>
    <n v="317"/>
    <x v="1"/>
    <s v="Electronics"/>
    <n v="1"/>
    <n v="808.67"/>
    <n v="808.67"/>
    <x v="746"/>
    <x v="19"/>
    <x v="1"/>
    <n v="5"/>
    <n v="78"/>
    <n v="169"/>
    <n v="367"/>
    <n v="2"/>
    <n v="61"/>
    <s v="3.Senior Citizen "/>
    <s v="Male"/>
    <n v="22428.66"/>
    <s v="Silver"/>
    <s v="Cash"/>
    <x v="92"/>
    <d v="1899-12-30T19:18:00"/>
    <n v="1"/>
    <x v="10"/>
    <n v="2024"/>
    <n v="19"/>
    <n v="18"/>
    <n v="0"/>
  </r>
  <r>
    <n v="751"/>
    <n v="8699"/>
    <n v="111"/>
    <x v="7"/>
    <s v="Electronics"/>
    <n v="4"/>
    <n v="1896.13"/>
    <n v="7584.52"/>
    <x v="747"/>
    <x v="5"/>
    <x v="2"/>
    <n v="98"/>
    <n v="114"/>
    <n v="196"/>
    <n v="411"/>
    <n v="7"/>
    <n v="28"/>
    <s v="1.Young age"/>
    <s v="Female"/>
    <n v="39201.53"/>
    <s v="Bronze"/>
    <s v="Debit Card"/>
    <x v="102"/>
    <d v="1899-12-30T12:49:00"/>
    <n v="14"/>
    <x v="20"/>
    <n v="2024"/>
    <n v="12"/>
    <n v="49"/>
    <n v="0"/>
  </r>
  <r>
    <n v="752"/>
    <n v="5771"/>
    <n v="755"/>
    <x v="7"/>
    <s v="Electronics"/>
    <n v="3"/>
    <n v="1825.24"/>
    <n v="5475.72"/>
    <x v="748"/>
    <x v="15"/>
    <x v="3"/>
    <n v="102"/>
    <n v="117"/>
    <n v="130"/>
    <n v="309"/>
    <n v="3"/>
    <n v="55"/>
    <s v="2.Middle age"/>
    <s v="Female"/>
    <n v="118773.75999999999"/>
    <s v="Silver"/>
    <s v="Credit Card"/>
    <x v="34"/>
    <d v="1899-12-30T15:55:00"/>
    <n v="28"/>
    <x v="1"/>
    <n v="2024"/>
    <n v="15"/>
    <n v="55"/>
    <n v="0"/>
  </r>
  <r>
    <n v="753"/>
    <n v="1534"/>
    <n v="306"/>
    <x v="2"/>
    <s v="Electronics"/>
    <n v="2"/>
    <n v="634.79"/>
    <n v="1269.58"/>
    <x v="749"/>
    <x v="9"/>
    <x v="3"/>
    <n v="500"/>
    <n v="138"/>
    <n v="224"/>
    <n v="122"/>
    <n v="4"/>
    <n v="60"/>
    <s v="3.Senior Citizen "/>
    <s v="Other"/>
    <n v="117357.53"/>
    <s v="Silver"/>
    <s v="Digital Wallet"/>
    <x v="207"/>
    <d v="1899-12-30T19:34:00"/>
    <n v="10"/>
    <x v="2"/>
    <n v="2024"/>
    <n v="19"/>
    <n v="34"/>
    <n v="0"/>
  </r>
  <r>
    <n v="754"/>
    <n v="4792"/>
    <n v="806"/>
    <x v="6"/>
    <s v="Appliances"/>
    <n v="1"/>
    <n v="1599.68"/>
    <n v="1599.68"/>
    <x v="750"/>
    <x v="10"/>
    <x v="3"/>
    <n v="350"/>
    <n v="144"/>
    <n v="162"/>
    <n v="145"/>
    <n v="2"/>
    <n v="70"/>
    <s v="3.Senior Citizen "/>
    <s v="Female"/>
    <n v="96075.93"/>
    <s v="Silver"/>
    <s v="Cash"/>
    <x v="112"/>
    <d v="1899-12-30T19:24:00"/>
    <n v="31"/>
    <x v="18"/>
    <n v="2024"/>
    <n v="19"/>
    <n v="24"/>
    <n v="0"/>
  </r>
  <r>
    <n v="755"/>
    <n v="5720"/>
    <n v="388"/>
    <x v="2"/>
    <s v="Appliances"/>
    <n v="3"/>
    <n v="1700.79"/>
    <n v="5102.37"/>
    <x v="751"/>
    <x v="8"/>
    <x v="0"/>
    <n v="251"/>
    <n v="128"/>
    <n v="109"/>
    <n v="110"/>
    <n v="6"/>
    <n v="40"/>
    <s v="2.Middle age"/>
    <s v="Female"/>
    <n v="48722.76"/>
    <s v="Platinum"/>
    <s v="Credit Card"/>
    <x v="20"/>
    <d v="1899-12-30T19:30:00"/>
    <n v="6"/>
    <x v="5"/>
    <n v="2024"/>
    <n v="19"/>
    <n v="30"/>
    <n v="0"/>
  </r>
  <r>
    <n v="756"/>
    <n v="5632"/>
    <n v="360"/>
    <x v="3"/>
    <s v="Appliances"/>
    <n v="2"/>
    <n v="1432.59"/>
    <n v="2865.18"/>
    <x v="752"/>
    <x v="3"/>
    <x v="4"/>
    <n v="312"/>
    <n v="132"/>
    <n v="192"/>
    <n v="293"/>
    <n v="4"/>
    <n v="39"/>
    <s v="2.Middle age"/>
    <s v="Female"/>
    <n v="38435.050000000003"/>
    <s v="Silver"/>
    <s v="Digital Wallet"/>
    <x v="144"/>
    <d v="1899-12-30T21:23:00"/>
    <n v="12"/>
    <x v="26"/>
    <n v="2024"/>
    <n v="21"/>
    <n v="23"/>
    <n v="0"/>
  </r>
  <r>
    <n v="757"/>
    <n v="8438"/>
    <n v="909"/>
    <x v="4"/>
    <s v="Electronics"/>
    <n v="3"/>
    <n v="808.11"/>
    <n v="2424.33"/>
    <x v="753"/>
    <x v="1"/>
    <x v="0"/>
    <n v="25"/>
    <n v="96"/>
    <n v="270"/>
    <n v="318"/>
    <n v="10"/>
    <n v="67"/>
    <s v="3.Senior Citizen "/>
    <s v="Female"/>
    <n v="58497.71"/>
    <s v="Gold"/>
    <s v="Cash"/>
    <x v="198"/>
    <d v="1899-12-30T19:23:00"/>
    <n v="19"/>
    <x v="9"/>
    <n v="2024"/>
    <n v="19"/>
    <n v="23"/>
    <n v="0"/>
  </r>
  <r>
    <n v="758"/>
    <n v="2166"/>
    <n v="169"/>
    <x v="6"/>
    <s v="Appliances"/>
    <n v="1"/>
    <n v="1467.95"/>
    <n v="1467.95"/>
    <x v="754"/>
    <x v="14"/>
    <x v="0"/>
    <n v="367"/>
    <n v="74"/>
    <n v="119"/>
    <n v="262"/>
    <n v="5"/>
    <n v="66"/>
    <s v="3.Senior Citizen "/>
    <s v="Male"/>
    <n v="39637.379999999997"/>
    <s v="Gold"/>
    <s v="Credit Card"/>
    <x v="163"/>
    <d v="1899-12-30T15:02:00"/>
    <n v="6"/>
    <x v="5"/>
    <n v="2024"/>
    <n v="15"/>
    <n v="2"/>
    <n v="0"/>
  </r>
  <r>
    <n v="759"/>
    <n v="4824"/>
    <n v="415"/>
    <x v="5"/>
    <s v="Electronics"/>
    <n v="2"/>
    <n v="723.48"/>
    <n v="1446.96"/>
    <x v="755"/>
    <x v="1"/>
    <x v="2"/>
    <n v="88"/>
    <n v="59"/>
    <n v="286"/>
    <n v="358"/>
    <n v="3"/>
    <n v="70"/>
    <s v="3.Senior Citizen "/>
    <s v="Male"/>
    <n v="85408.74"/>
    <s v="Silver"/>
    <s v="Credit Card"/>
    <x v="195"/>
    <d v="1899-12-30T01:59:00"/>
    <n v="2"/>
    <x v="13"/>
    <n v="2024"/>
    <n v="1"/>
    <n v="59"/>
    <n v="0"/>
  </r>
  <r>
    <n v="760"/>
    <n v="5334"/>
    <n v="407"/>
    <x v="6"/>
    <s v="Electronics"/>
    <n v="2"/>
    <n v="1282.77"/>
    <n v="2565.54"/>
    <x v="756"/>
    <x v="13"/>
    <x v="4"/>
    <n v="341"/>
    <n v="64"/>
    <n v="186"/>
    <n v="418"/>
    <n v="9"/>
    <n v="49"/>
    <s v="2.Middle age"/>
    <s v="Female"/>
    <n v="87101.74"/>
    <s v="Bronze"/>
    <s v="Debit Card"/>
    <x v="149"/>
    <d v="1899-12-30T12:34:00"/>
    <n v="26"/>
    <x v="14"/>
    <n v="2024"/>
    <n v="12"/>
    <n v="34"/>
    <n v="0"/>
  </r>
  <r>
    <n v="761"/>
    <n v="4241"/>
    <n v="618"/>
    <x v="7"/>
    <s v="Electronics"/>
    <n v="5"/>
    <n v="745.64"/>
    <n v="3728.2"/>
    <x v="757"/>
    <x v="14"/>
    <x v="2"/>
    <n v="339"/>
    <n v="95"/>
    <n v="125"/>
    <n v="328"/>
    <n v="2"/>
    <n v="43"/>
    <s v="2.Middle age"/>
    <s v="Female"/>
    <n v="78781.100000000006"/>
    <s v="Gold"/>
    <s v="Credit Card"/>
    <x v="115"/>
    <d v="1899-12-30T05:49:00"/>
    <n v="3"/>
    <x v="0"/>
    <n v="2024"/>
    <n v="5"/>
    <n v="49"/>
    <n v="0"/>
  </r>
  <r>
    <n v="762"/>
    <n v="7965"/>
    <n v="663"/>
    <x v="1"/>
    <s v="Electronics"/>
    <n v="3"/>
    <n v="602.70000000000005"/>
    <n v="1808.1000000000001"/>
    <x v="758"/>
    <x v="8"/>
    <x v="0"/>
    <n v="307"/>
    <n v="85"/>
    <n v="152"/>
    <n v="357"/>
    <n v="2"/>
    <n v="57"/>
    <s v="2.Middle age"/>
    <s v="Other"/>
    <n v="54408.85"/>
    <s v="Silver"/>
    <s v="Debit Card"/>
    <x v="150"/>
    <d v="1899-12-30T18:23:00"/>
    <n v="10"/>
    <x v="2"/>
    <n v="2024"/>
    <n v="18"/>
    <n v="23"/>
    <n v="0"/>
  </r>
  <r>
    <n v="763"/>
    <n v="2880"/>
    <n v="431"/>
    <x v="7"/>
    <s v="Appliances"/>
    <n v="1"/>
    <n v="210.55"/>
    <n v="210.55"/>
    <x v="759"/>
    <x v="11"/>
    <x v="4"/>
    <n v="142"/>
    <n v="149"/>
    <n v="156"/>
    <n v="446"/>
    <n v="6"/>
    <n v="66"/>
    <s v="3.Senior Citizen "/>
    <s v="Other"/>
    <n v="29508.92"/>
    <s v="Silver"/>
    <s v="Debit Card"/>
    <x v="84"/>
    <d v="1899-12-30T18:18:00"/>
    <n v="12"/>
    <x v="26"/>
    <n v="2024"/>
    <n v="18"/>
    <n v="18"/>
    <n v="0"/>
  </r>
  <r>
    <n v="764"/>
    <n v="9922"/>
    <n v="885"/>
    <x v="6"/>
    <s v="Appliances"/>
    <n v="2"/>
    <n v="1272.8699999999999"/>
    <n v="2545.7399999999998"/>
    <x v="760"/>
    <x v="2"/>
    <x v="4"/>
    <n v="15"/>
    <n v="135"/>
    <n v="268"/>
    <n v="181"/>
    <n v="9"/>
    <n v="31"/>
    <s v="1.Young age"/>
    <s v="Other"/>
    <n v="41986.66"/>
    <s v="Silver"/>
    <s v="Cash"/>
    <x v="2"/>
    <d v="1899-12-30T13:04:00"/>
    <n v="10"/>
    <x v="2"/>
    <n v="2024"/>
    <n v="13"/>
    <n v="4"/>
    <n v="0"/>
  </r>
  <r>
    <n v="765"/>
    <n v="4683"/>
    <n v="106"/>
    <x v="0"/>
    <s v="Electronics"/>
    <n v="2"/>
    <n v="572.08000000000004"/>
    <n v="1144.1600000000001"/>
    <x v="761"/>
    <x v="3"/>
    <x v="0"/>
    <n v="426"/>
    <n v="80"/>
    <n v="132"/>
    <n v="461"/>
    <n v="8"/>
    <n v="21"/>
    <s v="1.Young age"/>
    <s v="Other"/>
    <n v="109721.72"/>
    <s v="Platinum"/>
    <s v="Digital Wallet"/>
    <x v="46"/>
    <d v="1899-12-30T21:43:00"/>
    <n v="21"/>
    <x v="15"/>
    <n v="2024"/>
    <n v="21"/>
    <n v="43"/>
    <n v="0"/>
  </r>
  <r>
    <n v="766"/>
    <n v="3441"/>
    <n v="216"/>
    <x v="3"/>
    <s v="Electronics"/>
    <n v="5"/>
    <n v="1867.19"/>
    <n v="9335.9500000000007"/>
    <x v="762"/>
    <x v="1"/>
    <x v="3"/>
    <n v="115"/>
    <n v="122"/>
    <n v="107"/>
    <n v="258"/>
    <n v="7"/>
    <n v="50"/>
    <s v="2.Middle age"/>
    <s v="Female"/>
    <n v="83425.399999999994"/>
    <s v="Gold"/>
    <s v="Debit Card"/>
    <x v="95"/>
    <d v="1899-12-30T01:21:00"/>
    <n v="16"/>
    <x v="30"/>
    <n v="2024"/>
    <n v="1"/>
    <n v="21"/>
    <n v="0"/>
  </r>
  <r>
    <n v="767"/>
    <n v="5352"/>
    <n v="802"/>
    <x v="4"/>
    <s v="Appliances"/>
    <n v="5"/>
    <n v="1861.72"/>
    <n v="9308.6"/>
    <x v="763"/>
    <x v="17"/>
    <x v="4"/>
    <n v="251"/>
    <n v="111"/>
    <n v="251"/>
    <n v="166"/>
    <n v="6"/>
    <n v="51"/>
    <s v="2.Middle age"/>
    <s v="Other"/>
    <n v="101912.11"/>
    <s v="Gold"/>
    <s v="Credit Card"/>
    <x v="42"/>
    <d v="1899-12-30T01:31:00"/>
    <n v="6"/>
    <x v="5"/>
    <n v="2024"/>
    <n v="1"/>
    <n v="31"/>
    <n v="0"/>
  </r>
  <r>
    <n v="768"/>
    <n v="3330"/>
    <n v="441"/>
    <x v="2"/>
    <s v="Appliances"/>
    <n v="3"/>
    <n v="274.06"/>
    <n v="822.18000000000006"/>
    <x v="764"/>
    <x v="11"/>
    <x v="2"/>
    <n v="184"/>
    <n v="119"/>
    <n v="201"/>
    <n v="476"/>
    <n v="1"/>
    <n v="52"/>
    <s v="2.Middle age"/>
    <s v="Male"/>
    <n v="66398.14"/>
    <s v="Gold"/>
    <s v="Digital Wallet"/>
    <x v="41"/>
    <d v="1899-12-30T03:16:00"/>
    <n v="26"/>
    <x v="14"/>
    <n v="2024"/>
    <n v="3"/>
    <n v="16"/>
    <n v="0"/>
  </r>
  <r>
    <n v="769"/>
    <n v="2169"/>
    <n v="449"/>
    <x v="1"/>
    <s v="Appliances"/>
    <n v="4"/>
    <n v="174.1"/>
    <n v="696.4"/>
    <x v="765"/>
    <x v="1"/>
    <x v="1"/>
    <n v="111"/>
    <n v="62"/>
    <n v="213"/>
    <n v="289"/>
    <n v="10"/>
    <n v="31"/>
    <s v="1.Young age"/>
    <s v="Female"/>
    <n v="24543.66"/>
    <s v="Gold"/>
    <s v="Debit Card"/>
    <x v="77"/>
    <d v="1899-12-30T06:06:00"/>
    <n v="16"/>
    <x v="30"/>
    <n v="2024"/>
    <n v="6"/>
    <n v="6"/>
    <n v="0"/>
  </r>
  <r>
    <n v="770"/>
    <n v="1977"/>
    <n v="505"/>
    <x v="1"/>
    <s v="Appliances"/>
    <n v="4"/>
    <n v="55.73"/>
    <n v="222.92"/>
    <x v="766"/>
    <x v="17"/>
    <x v="4"/>
    <n v="176"/>
    <n v="96"/>
    <n v="151"/>
    <n v="315"/>
    <n v="2"/>
    <n v="49"/>
    <s v="2.Middle age"/>
    <s v="Female"/>
    <n v="62243.15"/>
    <s v="Bronze"/>
    <s v="Cash"/>
    <x v="228"/>
    <d v="1899-12-30T02:22:00"/>
    <n v="6"/>
    <x v="5"/>
    <n v="2024"/>
    <n v="2"/>
    <n v="22"/>
    <n v="0"/>
  </r>
  <r>
    <n v="771"/>
    <n v="3718"/>
    <n v="841"/>
    <x v="3"/>
    <s v="Electronics"/>
    <n v="3"/>
    <n v="75.599999999999994"/>
    <n v="226.79999999999998"/>
    <x v="767"/>
    <x v="6"/>
    <x v="3"/>
    <n v="324"/>
    <n v="112"/>
    <n v="114"/>
    <n v="284"/>
    <n v="7"/>
    <n v="70"/>
    <s v="3.Senior Citizen "/>
    <s v="Male"/>
    <n v="117893.46"/>
    <s v="Platinum"/>
    <s v="Debit Card"/>
    <x v="172"/>
    <d v="1899-12-30T08:29:00"/>
    <n v="30"/>
    <x v="8"/>
    <n v="2024"/>
    <n v="8"/>
    <n v="29"/>
    <n v="0"/>
  </r>
  <r>
    <n v="772"/>
    <n v="6039"/>
    <n v="682"/>
    <x v="2"/>
    <s v="Electronics"/>
    <n v="2"/>
    <n v="365.05"/>
    <n v="730.1"/>
    <x v="768"/>
    <x v="11"/>
    <x v="4"/>
    <n v="352"/>
    <n v="81"/>
    <n v="250"/>
    <n v="382"/>
    <n v="4"/>
    <n v="61"/>
    <s v="3.Senior Citizen "/>
    <s v="Female"/>
    <n v="54764.18"/>
    <s v="Gold"/>
    <s v="Debit Card"/>
    <x v="242"/>
    <d v="1899-12-30T18:11:00"/>
    <n v="25"/>
    <x v="21"/>
    <n v="2024"/>
    <n v="18"/>
    <n v="11"/>
    <n v="0"/>
  </r>
  <r>
    <n v="773"/>
    <n v="5728"/>
    <n v="730"/>
    <x v="7"/>
    <s v="Electronics"/>
    <n v="4"/>
    <n v="372.89"/>
    <n v="1491.56"/>
    <x v="769"/>
    <x v="5"/>
    <x v="2"/>
    <n v="101"/>
    <n v="83"/>
    <n v="138"/>
    <n v="166"/>
    <n v="10"/>
    <n v="20"/>
    <s v="1.Young age"/>
    <s v="Male"/>
    <n v="82564.39"/>
    <s v="Gold"/>
    <s v="Digital Wallet"/>
    <x v="200"/>
    <d v="1899-12-30T07:59:00"/>
    <n v="24"/>
    <x v="11"/>
    <n v="2024"/>
    <n v="7"/>
    <n v="59"/>
    <n v="0"/>
  </r>
  <r>
    <n v="774"/>
    <n v="8195"/>
    <n v="129"/>
    <x v="0"/>
    <s v="Electronics"/>
    <n v="3"/>
    <n v="1051.56"/>
    <n v="3154.68"/>
    <x v="770"/>
    <x v="8"/>
    <x v="2"/>
    <n v="341"/>
    <n v="61"/>
    <n v="175"/>
    <n v="486"/>
    <n v="8"/>
    <n v="46"/>
    <s v="2.Middle age"/>
    <s v="Male"/>
    <n v="36835.83"/>
    <s v="Platinum"/>
    <s v="Debit Card"/>
    <x v="152"/>
    <d v="1899-12-30T20:23:00"/>
    <n v="25"/>
    <x v="21"/>
    <n v="2024"/>
    <n v="20"/>
    <n v="23"/>
    <n v="0"/>
  </r>
  <r>
    <n v="775"/>
    <n v="3037"/>
    <n v="952"/>
    <x v="6"/>
    <s v="Appliances"/>
    <n v="2"/>
    <n v="233.38"/>
    <n v="466.76"/>
    <x v="771"/>
    <x v="13"/>
    <x v="3"/>
    <n v="380"/>
    <n v="90"/>
    <n v="100"/>
    <n v="395"/>
    <n v="6"/>
    <n v="56"/>
    <s v="2.Middle age"/>
    <s v="Other"/>
    <n v="47090.59"/>
    <s v="Bronze"/>
    <s v="Digital Wallet"/>
    <x v="53"/>
    <d v="1899-12-30T02:50:00"/>
    <n v="23"/>
    <x v="22"/>
    <n v="2024"/>
    <n v="2"/>
    <n v="50"/>
    <n v="0"/>
  </r>
  <r>
    <n v="776"/>
    <n v="8679"/>
    <n v="279"/>
    <x v="2"/>
    <s v="Appliances"/>
    <n v="2"/>
    <n v="1150.8599999999999"/>
    <n v="2301.7199999999998"/>
    <x v="772"/>
    <x v="13"/>
    <x v="0"/>
    <n v="55"/>
    <n v="124"/>
    <n v="222"/>
    <n v="211"/>
    <n v="1"/>
    <n v="64"/>
    <s v="3.Senior Citizen "/>
    <s v="Male"/>
    <n v="83013.48"/>
    <s v="Gold"/>
    <s v="Credit Card"/>
    <x v="88"/>
    <d v="1899-12-30T16:26:00"/>
    <n v="5"/>
    <x v="28"/>
    <n v="2024"/>
    <n v="16"/>
    <n v="26"/>
    <n v="0"/>
  </r>
  <r>
    <n v="777"/>
    <n v="5982"/>
    <n v="298"/>
    <x v="3"/>
    <s v="Appliances"/>
    <n v="2"/>
    <n v="190.02"/>
    <n v="380.04"/>
    <x v="773"/>
    <x v="15"/>
    <x v="2"/>
    <n v="337"/>
    <n v="60"/>
    <n v="179"/>
    <n v="385"/>
    <n v="6"/>
    <n v="55"/>
    <s v="2.Middle age"/>
    <s v="Female"/>
    <n v="26201.83"/>
    <s v="Silver"/>
    <s v="Digital Wallet"/>
    <x v="47"/>
    <d v="1899-12-30T02:11:00"/>
    <n v="25"/>
    <x v="21"/>
    <n v="2024"/>
    <n v="2"/>
    <n v="11"/>
    <n v="0"/>
  </r>
  <r>
    <n v="778"/>
    <n v="7594"/>
    <n v="438"/>
    <x v="0"/>
    <s v="Electronics"/>
    <n v="2"/>
    <n v="1676.55"/>
    <n v="3353.1"/>
    <x v="774"/>
    <x v="3"/>
    <x v="1"/>
    <n v="102"/>
    <n v="52"/>
    <n v="123"/>
    <n v="268"/>
    <n v="8"/>
    <n v="64"/>
    <s v="3.Senior Citizen "/>
    <s v="Female"/>
    <n v="42117.8"/>
    <s v="Platinum"/>
    <s v="Digital Wallet"/>
    <x v="32"/>
    <d v="1899-12-30T13:26:00"/>
    <n v="28"/>
    <x v="1"/>
    <n v="2024"/>
    <n v="13"/>
    <n v="26"/>
    <n v="0"/>
  </r>
  <r>
    <n v="779"/>
    <n v="5460"/>
    <n v="953"/>
    <x v="4"/>
    <s v="Appliances"/>
    <n v="5"/>
    <n v="609.02"/>
    <n v="3045.1"/>
    <x v="775"/>
    <x v="5"/>
    <x v="4"/>
    <n v="79"/>
    <n v="136"/>
    <n v="263"/>
    <n v="228"/>
    <n v="10"/>
    <n v="22"/>
    <s v="1.Young age"/>
    <s v="Female"/>
    <n v="96025.17"/>
    <s v="Bronze"/>
    <s v="Debit Card"/>
    <x v="166"/>
    <d v="1899-12-30T07:50:00"/>
    <n v="5"/>
    <x v="28"/>
    <n v="2024"/>
    <n v="7"/>
    <n v="50"/>
    <n v="0"/>
  </r>
  <r>
    <n v="780"/>
    <n v="9199"/>
    <n v="446"/>
    <x v="0"/>
    <s v="Electronics"/>
    <n v="2"/>
    <n v="1996.95"/>
    <n v="3993.9"/>
    <x v="776"/>
    <x v="0"/>
    <x v="0"/>
    <n v="363"/>
    <n v="98"/>
    <n v="151"/>
    <n v="459"/>
    <n v="3"/>
    <n v="62"/>
    <s v="3.Senior Citizen "/>
    <s v="Male"/>
    <n v="100855.29"/>
    <s v="Gold"/>
    <s v="Debit Card"/>
    <x v="200"/>
    <d v="1899-12-30T13:24:00"/>
    <n v="24"/>
    <x v="11"/>
    <n v="2024"/>
    <n v="13"/>
    <n v="24"/>
    <n v="0"/>
  </r>
  <r>
    <n v="781"/>
    <n v="9847"/>
    <n v="788"/>
    <x v="7"/>
    <s v="Appliances"/>
    <n v="5"/>
    <n v="494.46"/>
    <n v="2472.2999999999997"/>
    <x v="777"/>
    <x v="5"/>
    <x v="3"/>
    <n v="128"/>
    <n v="149"/>
    <n v="186"/>
    <n v="426"/>
    <n v="2"/>
    <n v="61"/>
    <s v="3.Senior Citizen "/>
    <s v="Other"/>
    <n v="73603.95"/>
    <s v="Bronze"/>
    <s v="Credit Card"/>
    <x v="108"/>
    <d v="1899-12-30T03:42:00"/>
    <n v="16"/>
    <x v="30"/>
    <n v="2024"/>
    <n v="3"/>
    <n v="42"/>
    <n v="0"/>
  </r>
  <r>
    <n v="782"/>
    <n v="9090"/>
    <n v="590"/>
    <x v="4"/>
    <s v="Electronics"/>
    <n v="2"/>
    <n v="1538.26"/>
    <n v="3076.52"/>
    <x v="778"/>
    <x v="9"/>
    <x v="0"/>
    <n v="378"/>
    <n v="104"/>
    <n v="245"/>
    <n v="121"/>
    <n v="6"/>
    <n v="56"/>
    <s v="2.Middle age"/>
    <s v="Male"/>
    <n v="87689.87"/>
    <s v="Gold"/>
    <s v="Debit Card"/>
    <x v="11"/>
    <d v="1899-12-30T01:03:00"/>
    <n v="19"/>
    <x v="9"/>
    <n v="2024"/>
    <n v="1"/>
    <n v="3"/>
    <n v="0"/>
  </r>
  <r>
    <n v="783"/>
    <n v="8172"/>
    <n v="585"/>
    <x v="0"/>
    <s v="Electronics"/>
    <n v="1"/>
    <n v="1683.67"/>
    <n v="1683.67"/>
    <x v="779"/>
    <x v="16"/>
    <x v="1"/>
    <n v="175"/>
    <n v="51"/>
    <n v="261"/>
    <n v="421"/>
    <n v="2"/>
    <n v="68"/>
    <s v="3.Senior Citizen "/>
    <s v="Male"/>
    <n v="38910"/>
    <s v="Platinum"/>
    <s v="Cash"/>
    <x v="85"/>
    <d v="1899-12-30T01:49:00"/>
    <n v="24"/>
    <x v="11"/>
    <n v="2024"/>
    <n v="1"/>
    <n v="49"/>
    <n v="0"/>
  </r>
  <r>
    <n v="784"/>
    <n v="2317"/>
    <n v="916"/>
    <x v="0"/>
    <s v="Appliances"/>
    <n v="2"/>
    <n v="1351.91"/>
    <n v="2703.82"/>
    <x v="780"/>
    <x v="11"/>
    <x v="1"/>
    <n v="64"/>
    <n v="114"/>
    <n v="274"/>
    <n v="437"/>
    <n v="1"/>
    <n v="64"/>
    <s v="3.Senior Citizen "/>
    <s v="Female"/>
    <n v="40300.35"/>
    <s v="Platinum"/>
    <s v="Digital Wallet"/>
    <x v="240"/>
    <d v="1899-12-30T21:22:00"/>
    <n v="9"/>
    <x v="24"/>
    <n v="2024"/>
    <n v="21"/>
    <n v="22"/>
    <n v="0"/>
  </r>
  <r>
    <n v="785"/>
    <n v="1653"/>
    <n v="136"/>
    <x v="5"/>
    <s v="Electronics"/>
    <n v="1"/>
    <n v="803.88"/>
    <n v="803.88"/>
    <x v="781"/>
    <x v="7"/>
    <x v="3"/>
    <n v="432"/>
    <n v="103"/>
    <n v="207"/>
    <n v="253"/>
    <n v="10"/>
    <n v="18"/>
    <s v="1.Young age"/>
    <s v="Other"/>
    <n v="31528.94"/>
    <s v="Gold"/>
    <s v="Cash"/>
    <x v="3"/>
    <d v="1899-12-30T22:58:00"/>
    <n v="15"/>
    <x v="3"/>
    <n v="2024"/>
    <n v="22"/>
    <n v="58"/>
    <n v="0"/>
  </r>
  <r>
    <n v="786"/>
    <n v="8078"/>
    <n v="761"/>
    <x v="6"/>
    <s v="Electronics"/>
    <n v="2"/>
    <n v="1784.25"/>
    <n v="3568.5"/>
    <x v="782"/>
    <x v="15"/>
    <x v="0"/>
    <n v="352"/>
    <n v="73"/>
    <n v="206"/>
    <n v="469"/>
    <n v="9"/>
    <n v="44"/>
    <s v="2.Middle age"/>
    <s v="Other"/>
    <n v="49549.41"/>
    <s v="Bronze"/>
    <s v="Debit Card"/>
    <x v="131"/>
    <d v="1899-12-30T02:21:00"/>
    <n v="4"/>
    <x v="27"/>
    <n v="2024"/>
    <n v="2"/>
    <n v="21"/>
    <n v="0"/>
  </r>
  <r>
    <n v="787"/>
    <n v="6280"/>
    <n v="239"/>
    <x v="6"/>
    <s v="Appliances"/>
    <n v="3"/>
    <n v="1425.21"/>
    <n v="4275.63"/>
    <x v="783"/>
    <x v="9"/>
    <x v="3"/>
    <n v="229"/>
    <n v="80"/>
    <n v="186"/>
    <n v="250"/>
    <n v="2"/>
    <n v="26"/>
    <s v="1.Young age"/>
    <s v="Female"/>
    <n v="66541.09"/>
    <s v="Platinum"/>
    <s v="Debit Card"/>
    <x v="174"/>
    <d v="1899-12-30T10:04:00"/>
    <n v="7"/>
    <x v="29"/>
    <n v="2024"/>
    <n v="10"/>
    <n v="4"/>
    <n v="0"/>
  </r>
  <r>
    <n v="788"/>
    <n v="5102"/>
    <n v="593"/>
    <x v="1"/>
    <s v="Appliances"/>
    <n v="4"/>
    <n v="547.53"/>
    <n v="2190.12"/>
    <x v="784"/>
    <x v="3"/>
    <x v="4"/>
    <n v="487"/>
    <n v="141"/>
    <n v="161"/>
    <n v="420"/>
    <n v="1"/>
    <n v="30"/>
    <s v="1.Young age"/>
    <s v="Female"/>
    <n v="114743.26"/>
    <s v="Gold"/>
    <s v="Digital Wallet"/>
    <x v="73"/>
    <d v="1899-12-30T15:26:00"/>
    <n v="18"/>
    <x v="16"/>
    <n v="2024"/>
    <n v="15"/>
    <n v="26"/>
    <n v="0"/>
  </r>
  <r>
    <n v="789"/>
    <n v="1423"/>
    <n v="259"/>
    <x v="0"/>
    <s v="Electronics"/>
    <n v="5"/>
    <n v="1146.78"/>
    <n v="5733.9"/>
    <x v="785"/>
    <x v="9"/>
    <x v="0"/>
    <n v="352"/>
    <n v="98"/>
    <n v="160"/>
    <n v="272"/>
    <n v="1"/>
    <n v="61"/>
    <s v="3.Senior Citizen "/>
    <s v="Female"/>
    <n v="25133.68"/>
    <s v="Bronze"/>
    <s v="Cash"/>
    <x v="248"/>
    <d v="1899-12-30T09:09:00"/>
    <n v="18"/>
    <x v="16"/>
    <n v="2024"/>
    <n v="9"/>
    <n v="9"/>
    <n v="0"/>
  </r>
  <r>
    <n v="790"/>
    <n v="2496"/>
    <n v="742"/>
    <x v="5"/>
    <s v="Electronics"/>
    <n v="1"/>
    <n v="1403.29"/>
    <n v="1403.29"/>
    <x v="786"/>
    <x v="2"/>
    <x v="1"/>
    <n v="168"/>
    <n v="95"/>
    <n v="244"/>
    <n v="109"/>
    <n v="10"/>
    <n v="60"/>
    <s v="3.Senior Citizen "/>
    <s v="Male"/>
    <n v="20261.509999999998"/>
    <s v="Platinum"/>
    <s v="Credit Card"/>
    <x v="79"/>
    <d v="1899-12-30T14:52:00"/>
    <n v="23"/>
    <x v="22"/>
    <n v="2024"/>
    <n v="14"/>
    <n v="52"/>
    <n v="0"/>
  </r>
  <r>
    <n v="791"/>
    <n v="4750"/>
    <n v="571"/>
    <x v="2"/>
    <s v="Appliances"/>
    <n v="2"/>
    <n v="1631.18"/>
    <n v="3262.36"/>
    <x v="787"/>
    <x v="14"/>
    <x v="4"/>
    <n v="212"/>
    <n v="57"/>
    <n v="112"/>
    <n v="452"/>
    <n v="5"/>
    <n v="59"/>
    <s v="2.Middle age"/>
    <s v="Female"/>
    <n v="59612.79"/>
    <s v="Bronze"/>
    <s v="Debit Card"/>
    <x v="37"/>
    <d v="1899-12-30T21:48:00"/>
    <n v="13"/>
    <x v="4"/>
    <n v="2024"/>
    <n v="21"/>
    <n v="48"/>
    <n v="0"/>
  </r>
  <r>
    <n v="792"/>
    <n v="1339"/>
    <n v="985"/>
    <x v="4"/>
    <s v="Appliances"/>
    <n v="2"/>
    <n v="611.21"/>
    <n v="1222.42"/>
    <x v="788"/>
    <x v="0"/>
    <x v="3"/>
    <n v="231"/>
    <n v="87"/>
    <n v="156"/>
    <n v="219"/>
    <n v="5"/>
    <n v="23"/>
    <s v="1.Young age"/>
    <s v="Other"/>
    <n v="89912.39"/>
    <s v="Platinum"/>
    <s v="Credit Card"/>
    <x v="191"/>
    <d v="1899-12-30T13:29:00"/>
    <n v="24"/>
    <x v="11"/>
    <n v="2024"/>
    <n v="13"/>
    <n v="29"/>
    <n v="0"/>
  </r>
  <r>
    <n v="793"/>
    <n v="5415"/>
    <n v="649"/>
    <x v="3"/>
    <s v="Electronics"/>
    <n v="1"/>
    <n v="1485.09"/>
    <n v="1485.09"/>
    <x v="789"/>
    <x v="12"/>
    <x v="4"/>
    <n v="425"/>
    <n v="100"/>
    <n v="198"/>
    <n v="394"/>
    <n v="4"/>
    <n v="40"/>
    <s v="2.Middle age"/>
    <s v="Other"/>
    <n v="38396.980000000003"/>
    <s v="Bronze"/>
    <s v="Credit Card"/>
    <x v="249"/>
    <d v="1899-12-30T08:32:00"/>
    <n v="15"/>
    <x v="3"/>
    <n v="2024"/>
    <n v="8"/>
    <n v="32"/>
    <n v="0"/>
  </r>
  <r>
    <n v="794"/>
    <n v="1659"/>
    <n v="443"/>
    <x v="6"/>
    <s v="Appliances"/>
    <n v="2"/>
    <n v="300.5"/>
    <n v="601"/>
    <x v="790"/>
    <x v="8"/>
    <x v="0"/>
    <n v="50"/>
    <n v="54"/>
    <n v="157"/>
    <n v="381"/>
    <n v="1"/>
    <n v="65"/>
    <s v="3.Senior Citizen "/>
    <s v="Male"/>
    <n v="111358.08"/>
    <s v="Bronze"/>
    <s v="Cash"/>
    <x v="166"/>
    <d v="1899-12-30T00:15:00"/>
    <n v="5"/>
    <x v="28"/>
    <n v="2024"/>
    <n v="0"/>
    <n v="15"/>
    <n v="0"/>
  </r>
  <r>
    <n v="795"/>
    <n v="3870"/>
    <n v="573"/>
    <x v="7"/>
    <s v="Appliances"/>
    <n v="1"/>
    <n v="1630.21"/>
    <n v="1630.21"/>
    <x v="791"/>
    <x v="12"/>
    <x v="0"/>
    <n v="298"/>
    <n v="68"/>
    <n v="269"/>
    <n v="304"/>
    <n v="1"/>
    <n v="36"/>
    <s v="2.Middle age"/>
    <s v="Male"/>
    <n v="34421.17"/>
    <s v="Silver"/>
    <s v="Debit Card"/>
    <x v="250"/>
    <d v="1899-12-30T12:01:00"/>
    <n v="5"/>
    <x v="28"/>
    <n v="2024"/>
    <n v="12"/>
    <n v="1"/>
    <n v="0"/>
  </r>
  <r>
    <n v="796"/>
    <n v="8708"/>
    <n v="902"/>
    <x v="2"/>
    <s v="Appliances"/>
    <n v="2"/>
    <n v="1725.89"/>
    <n v="3451.78"/>
    <x v="792"/>
    <x v="11"/>
    <x v="0"/>
    <n v="323"/>
    <n v="102"/>
    <n v="232"/>
    <n v="199"/>
    <n v="3"/>
    <n v="32"/>
    <s v="1.Young age"/>
    <s v="Other"/>
    <n v="76325.25"/>
    <s v="Gold"/>
    <s v="Cash"/>
    <x v="216"/>
    <d v="1899-12-30T11:27:00"/>
    <n v="17"/>
    <x v="6"/>
    <n v="2024"/>
    <n v="11"/>
    <n v="27"/>
    <n v="0"/>
  </r>
  <r>
    <n v="797"/>
    <n v="9502"/>
    <n v="933"/>
    <x v="2"/>
    <s v="Electronics"/>
    <n v="2"/>
    <n v="1095.23"/>
    <n v="2190.46"/>
    <x v="793"/>
    <x v="18"/>
    <x v="0"/>
    <n v="175"/>
    <n v="133"/>
    <n v="192"/>
    <n v="369"/>
    <n v="8"/>
    <n v="67"/>
    <s v="3.Senior Citizen "/>
    <s v="Male"/>
    <n v="36046.980000000003"/>
    <s v="Platinum"/>
    <s v="Digital Wallet"/>
    <x v="230"/>
    <d v="1899-12-30T18:21:00"/>
    <n v="19"/>
    <x v="9"/>
    <n v="2024"/>
    <n v="18"/>
    <n v="21"/>
    <n v="0"/>
  </r>
  <r>
    <n v="798"/>
    <n v="8245"/>
    <n v="523"/>
    <x v="7"/>
    <s v="Appliances"/>
    <n v="3"/>
    <n v="612.79999999999995"/>
    <n v="1838.3999999999999"/>
    <x v="794"/>
    <x v="15"/>
    <x v="0"/>
    <n v="24"/>
    <n v="72"/>
    <n v="223"/>
    <n v="201"/>
    <n v="8"/>
    <n v="37"/>
    <s v="2.Middle age"/>
    <s v="Male"/>
    <n v="54954.28"/>
    <s v="Bronze"/>
    <s v="Digital Wallet"/>
    <x v="218"/>
    <d v="1899-12-30T08:01:00"/>
    <n v="4"/>
    <x v="27"/>
    <n v="2024"/>
    <n v="8"/>
    <n v="1"/>
    <n v="0"/>
  </r>
  <r>
    <n v="799"/>
    <n v="5557"/>
    <n v="860"/>
    <x v="7"/>
    <s v="Appliances"/>
    <n v="4"/>
    <n v="1292"/>
    <n v="5168"/>
    <x v="795"/>
    <x v="3"/>
    <x v="2"/>
    <n v="416"/>
    <n v="68"/>
    <n v="171"/>
    <n v="482"/>
    <n v="4"/>
    <n v="36"/>
    <s v="2.Middle age"/>
    <s v="Other"/>
    <n v="114924.04"/>
    <s v="Platinum"/>
    <s v="Cash"/>
    <x v="146"/>
    <d v="1899-12-30T11:21:00"/>
    <n v="19"/>
    <x v="9"/>
    <n v="2024"/>
    <n v="11"/>
    <n v="21"/>
    <n v="0"/>
  </r>
  <r>
    <n v="800"/>
    <n v="3973"/>
    <n v="157"/>
    <x v="6"/>
    <s v="Electronics"/>
    <n v="4"/>
    <n v="520.66"/>
    <n v="2082.64"/>
    <x v="796"/>
    <x v="19"/>
    <x v="4"/>
    <n v="412"/>
    <n v="89"/>
    <n v="151"/>
    <n v="229"/>
    <n v="3"/>
    <n v="57"/>
    <s v="2.Middle age"/>
    <s v="Female"/>
    <n v="98386.64"/>
    <s v="Bronze"/>
    <s v="Credit Card"/>
    <x v="113"/>
    <d v="1899-12-30T02:35:00"/>
    <n v="10"/>
    <x v="2"/>
    <n v="2024"/>
    <n v="2"/>
    <n v="35"/>
    <n v="0"/>
  </r>
  <r>
    <n v="801"/>
    <n v="8141"/>
    <n v="955"/>
    <x v="2"/>
    <s v="Appliances"/>
    <n v="4"/>
    <n v="442.5"/>
    <n v="1770"/>
    <x v="797"/>
    <x v="16"/>
    <x v="4"/>
    <n v="424"/>
    <n v="113"/>
    <n v="156"/>
    <n v="293"/>
    <n v="1"/>
    <n v="23"/>
    <s v="1.Young age"/>
    <s v="Female"/>
    <n v="91101.65"/>
    <s v="Silver"/>
    <s v="Cash"/>
    <x v="96"/>
    <d v="1899-12-30T15:16:00"/>
    <n v="11"/>
    <x v="12"/>
    <n v="2024"/>
    <n v="15"/>
    <n v="16"/>
    <n v="0"/>
  </r>
  <r>
    <n v="802"/>
    <n v="9056"/>
    <n v="633"/>
    <x v="1"/>
    <s v="Appliances"/>
    <n v="1"/>
    <n v="1871.76"/>
    <n v="1871.76"/>
    <x v="798"/>
    <x v="1"/>
    <x v="4"/>
    <n v="401"/>
    <n v="120"/>
    <n v="254"/>
    <n v="299"/>
    <n v="7"/>
    <n v="54"/>
    <s v="2.Middle age"/>
    <s v="Female"/>
    <n v="40304.22"/>
    <s v="Silver"/>
    <s v="Cash"/>
    <x v="4"/>
    <d v="1899-12-30T09:16:00"/>
    <n v="13"/>
    <x v="4"/>
    <n v="2024"/>
    <n v="9"/>
    <n v="16"/>
    <n v="0"/>
  </r>
  <r>
    <n v="803"/>
    <n v="2494"/>
    <n v="406"/>
    <x v="1"/>
    <s v="Appliances"/>
    <n v="1"/>
    <n v="1633.22"/>
    <n v="1633.22"/>
    <x v="799"/>
    <x v="4"/>
    <x v="2"/>
    <n v="374"/>
    <n v="131"/>
    <n v="125"/>
    <n v="408"/>
    <n v="6"/>
    <n v="70"/>
    <s v="3.Senior Citizen "/>
    <s v="Male"/>
    <n v="62583.46"/>
    <s v="Silver"/>
    <s v="Credit Card"/>
    <x v="221"/>
    <d v="1899-12-30T02:05:00"/>
    <n v="5"/>
    <x v="28"/>
    <n v="2024"/>
    <n v="2"/>
    <n v="5"/>
    <n v="0"/>
  </r>
  <r>
    <n v="804"/>
    <n v="8700"/>
    <n v="678"/>
    <x v="1"/>
    <s v="Electronics"/>
    <n v="4"/>
    <n v="878.27"/>
    <n v="3513.08"/>
    <x v="800"/>
    <x v="9"/>
    <x v="2"/>
    <n v="127"/>
    <n v="127"/>
    <n v="250"/>
    <n v="486"/>
    <n v="7"/>
    <n v="49"/>
    <s v="2.Middle age"/>
    <s v="Female"/>
    <n v="31877.82"/>
    <s v="Gold"/>
    <s v="Credit Card"/>
    <x v="94"/>
    <d v="1899-12-30T19:42:00"/>
    <n v="29"/>
    <x v="25"/>
    <n v="2024"/>
    <n v="19"/>
    <n v="42"/>
    <n v="0"/>
  </r>
  <r>
    <n v="805"/>
    <n v="6700"/>
    <n v="842"/>
    <x v="3"/>
    <s v="Appliances"/>
    <n v="4"/>
    <n v="1712.85"/>
    <n v="6851.4"/>
    <x v="801"/>
    <x v="18"/>
    <x v="0"/>
    <n v="27"/>
    <n v="66"/>
    <n v="181"/>
    <n v="111"/>
    <n v="10"/>
    <n v="37"/>
    <s v="2.Middle age"/>
    <s v="Other"/>
    <n v="20554.34"/>
    <s v="Platinum"/>
    <s v="Cash"/>
    <x v="94"/>
    <d v="1899-12-30T14:45:00"/>
    <n v="29"/>
    <x v="25"/>
    <n v="2024"/>
    <n v="14"/>
    <n v="45"/>
    <n v="0"/>
  </r>
  <r>
    <n v="806"/>
    <n v="7690"/>
    <n v="794"/>
    <x v="4"/>
    <s v="Appliances"/>
    <n v="3"/>
    <n v="728.37"/>
    <n v="2185.11"/>
    <x v="802"/>
    <x v="6"/>
    <x v="1"/>
    <n v="189"/>
    <n v="68"/>
    <n v="229"/>
    <n v="367"/>
    <n v="5"/>
    <n v="47"/>
    <s v="2.Middle age"/>
    <s v="Female"/>
    <n v="76540.52"/>
    <s v="Bronze"/>
    <s v="Debit Card"/>
    <x v="221"/>
    <d v="1899-12-30T22:11:00"/>
    <n v="5"/>
    <x v="28"/>
    <n v="2024"/>
    <n v="22"/>
    <n v="11"/>
    <n v="0"/>
  </r>
  <r>
    <n v="807"/>
    <n v="6460"/>
    <n v="423"/>
    <x v="5"/>
    <s v="Appliances"/>
    <n v="1"/>
    <n v="1869.01"/>
    <n v="1869.01"/>
    <x v="803"/>
    <x v="7"/>
    <x v="0"/>
    <n v="206"/>
    <n v="93"/>
    <n v="104"/>
    <n v="161"/>
    <n v="3"/>
    <n v="18"/>
    <s v="1.Young age"/>
    <s v="Female"/>
    <n v="105645.95"/>
    <s v="Gold"/>
    <s v="Credit Card"/>
    <x v="38"/>
    <d v="1899-12-30T04:54:00"/>
    <n v="11"/>
    <x v="12"/>
    <n v="2024"/>
    <n v="4"/>
    <n v="54"/>
    <n v="0"/>
  </r>
  <r>
    <n v="808"/>
    <n v="6260"/>
    <n v="668"/>
    <x v="2"/>
    <s v="Appliances"/>
    <n v="4"/>
    <n v="107.66"/>
    <n v="430.64"/>
    <x v="804"/>
    <x v="4"/>
    <x v="4"/>
    <n v="256"/>
    <n v="63"/>
    <n v="279"/>
    <n v="231"/>
    <n v="8"/>
    <n v="58"/>
    <s v="2.Middle age"/>
    <s v="Female"/>
    <n v="39928"/>
    <s v="Platinum"/>
    <s v="Debit Card"/>
    <x v="19"/>
    <d v="1899-12-30T22:42:00"/>
    <n v="18"/>
    <x v="16"/>
    <n v="2024"/>
    <n v="22"/>
    <n v="42"/>
    <n v="0"/>
  </r>
  <r>
    <n v="809"/>
    <n v="2713"/>
    <n v="648"/>
    <x v="0"/>
    <s v="Appliances"/>
    <n v="4"/>
    <n v="1465.72"/>
    <n v="5862.88"/>
    <x v="805"/>
    <x v="10"/>
    <x v="4"/>
    <n v="232"/>
    <n v="131"/>
    <n v="102"/>
    <n v="250"/>
    <n v="7"/>
    <n v="52"/>
    <s v="2.Middle age"/>
    <s v="Other"/>
    <n v="91572.64"/>
    <s v="Bronze"/>
    <s v="Digital Wallet"/>
    <x v="27"/>
    <d v="1899-12-30T07:39:00"/>
    <n v="15"/>
    <x v="3"/>
    <n v="2024"/>
    <n v="7"/>
    <n v="39"/>
    <n v="0"/>
  </r>
  <r>
    <n v="810"/>
    <n v="3634"/>
    <n v="119"/>
    <x v="0"/>
    <s v="Electronics"/>
    <n v="2"/>
    <n v="1191.03"/>
    <n v="2382.06"/>
    <x v="806"/>
    <x v="11"/>
    <x v="4"/>
    <n v="284"/>
    <n v="150"/>
    <n v="107"/>
    <n v="410"/>
    <n v="4"/>
    <n v="36"/>
    <s v="2.Middle age"/>
    <s v="Female"/>
    <n v="32941.58"/>
    <s v="Platinum"/>
    <s v="Digital Wallet"/>
    <x v="180"/>
    <d v="1899-12-30T13:59:00"/>
    <n v="15"/>
    <x v="3"/>
    <n v="2024"/>
    <n v="13"/>
    <n v="59"/>
    <n v="0"/>
  </r>
  <r>
    <n v="811"/>
    <n v="6403"/>
    <n v="313"/>
    <x v="2"/>
    <s v="Appliances"/>
    <n v="4"/>
    <n v="1428.81"/>
    <n v="5715.24"/>
    <x v="807"/>
    <x v="16"/>
    <x v="2"/>
    <n v="31"/>
    <n v="120"/>
    <n v="241"/>
    <n v="371"/>
    <n v="9"/>
    <n v="52"/>
    <s v="2.Middle age"/>
    <s v="Other"/>
    <n v="100193.3"/>
    <s v="Platinum"/>
    <s v="Digital Wallet"/>
    <x v="223"/>
    <d v="1899-12-30T01:24:00"/>
    <n v="5"/>
    <x v="28"/>
    <n v="2024"/>
    <n v="1"/>
    <n v="24"/>
    <n v="0"/>
  </r>
  <r>
    <n v="812"/>
    <n v="7744"/>
    <n v="691"/>
    <x v="3"/>
    <s v="Appliances"/>
    <n v="5"/>
    <n v="414.97"/>
    <n v="2074.8500000000004"/>
    <x v="808"/>
    <x v="18"/>
    <x v="1"/>
    <n v="233"/>
    <n v="139"/>
    <n v="176"/>
    <n v="300"/>
    <n v="1"/>
    <n v="65"/>
    <s v="3.Senior Citizen "/>
    <s v="Female"/>
    <n v="99734.1"/>
    <s v="Gold"/>
    <s v="Debit Card"/>
    <x v="56"/>
    <d v="1899-12-30T04:25:00"/>
    <n v="9"/>
    <x v="24"/>
    <n v="2024"/>
    <n v="4"/>
    <n v="25"/>
    <n v="0"/>
  </r>
  <r>
    <n v="813"/>
    <n v="9117"/>
    <n v="801"/>
    <x v="5"/>
    <s v="Appliances"/>
    <n v="5"/>
    <n v="1137.77"/>
    <n v="5688.85"/>
    <x v="809"/>
    <x v="8"/>
    <x v="1"/>
    <n v="404"/>
    <n v="68"/>
    <n v="126"/>
    <n v="122"/>
    <n v="9"/>
    <n v="43"/>
    <s v="2.Middle age"/>
    <s v="Male"/>
    <n v="24017.84"/>
    <s v="Platinum"/>
    <s v="Cash"/>
    <x v="210"/>
    <d v="1899-12-30T05:02:00"/>
    <n v="3"/>
    <x v="0"/>
    <n v="2024"/>
    <n v="5"/>
    <n v="2"/>
    <n v="0"/>
  </r>
  <r>
    <n v="814"/>
    <n v="5722"/>
    <n v="439"/>
    <x v="4"/>
    <s v="Appliances"/>
    <n v="3"/>
    <n v="417.78"/>
    <n v="1253.3399999999999"/>
    <x v="810"/>
    <x v="19"/>
    <x v="4"/>
    <n v="34"/>
    <n v="104"/>
    <n v="200"/>
    <n v="170"/>
    <n v="3"/>
    <n v="49"/>
    <s v="2.Middle age"/>
    <s v="Male"/>
    <n v="59690.080000000002"/>
    <s v="Gold"/>
    <s v="Credit Card"/>
    <x v="97"/>
    <d v="1899-12-30T21:13:00"/>
    <n v="6"/>
    <x v="5"/>
    <n v="2024"/>
    <n v="21"/>
    <n v="13"/>
    <n v="0"/>
  </r>
  <r>
    <n v="815"/>
    <n v="7561"/>
    <n v="918"/>
    <x v="7"/>
    <s v="Electronics"/>
    <n v="3"/>
    <n v="785.37"/>
    <n v="2356.11"/>
    <x v="811"/>
    <x v="12"/>
    <x v="1"/>
    <n v="64"/>
    <n v="132"/>
    <n v="136"/>
    <n v="409"/>
    <n v="7"/>
    <n v="25"/>
    <s v="1.Young age"/>
    <s v="Female"/>
    <n v="56860.18"/>
    <s v="Bronze"/>
    <s v="Digital Wallet"/>
    <x v="31"/>
    <d v="1899-12-30T13:15:00"/>
    <n v="14"/>
    <x v="20"/>
    <n v="2024"/>
    <n v="13"/>
    <n v="15"/>
    <n v="0"/>
  </r>
  <r>
    <n v="816"/>
    <n v="1601"/>
    <n v="914"/>
    <x v="2"/>
    <s v="Appliances"/>
    <n v="2"/>
    <n v="946.38"/>
    <n v="1892.76"/>
    <x v="812"/>
    <x v="0"/>
    <x v="3"/>
    <n v="358"/>
    <n v="62"/>
    <n v="274"/>
    <n v="464"/>
    <n v="4"/>
    <n v="25"/>
    <s v="1.Young age"/>
    <s v="Other"/>
    <n v="47418.97"/>
    <s v="Bronze"/>
    <s v="Debit Card"/>
    <x v="150"/>
    <d v="1899-12-30T19:03:00"/>
    <n v="10"/>
    <x v="2"/>
    <n v="2024"/>
    <n v="19"/>
    <n v="3"/>
    <n v="0"/>
  </r>
  <r>
    <n v="817"/>
    <n v="8451"/>
    <n v="462"/>
    <x v="3"/>
    <s v="Electronics"/>
    <n v="1"/>
    <n v="1219.58"/>
    <n v="1219.58"/>
    <x v="813"/>
    <x v="14"/>
    <x v="2"/>
    <n v="439"/>
    <n v="149"/>
    <n v="196"/>
    <n v="307"/>
    <n v="3"/>
    <n v="63"/>
    <s v="3.Senior Citizen "/>
    <s v="Other"/>
    <n v="78192.009999999995"/>
    <s v="Bronze"/>
    <s v="Credit Card"/>
    <x v="92"/>
    <d v="1899-12-30T19:34:00"/>
    <n v="1"/>
    <x v="10"/>
    <n v="2024"/>
    <n v="19"/>
    <n v="34"/>
    <n v="0"/>
  </r>
  <r>
    <n v="818"/>
    <n v="2442"/>
    <n v="167"/>
    <x v="5"/>
    <s v="Appliances"/>
    <n v="2"/>
    <n v="786.23"/>
    <n v="1572.46"/>
    <x v="814"/>
    <x v="1"/>
    <x v="4"/>
    <n v="395"/>
    <n v="81"/>
    <n v="224"/>
    <n v="269"/>
    <n v="7"/>
    <n v="46"/>
    <s v="2.Middle age"/>
    <s v="Other"/>
    <n v="21490.25"/>
    <s v="Silver"/>
    <s v="Credit Card"/>
    <x v="165"/>
    <d v="1899-12-30T13:54:00"/>
    <n v="21"/>
    <x v="15"/>
    <n v="2024"/>
    <n v="13"/>
    <n v="54"/>
    <n v="0"/>
  </r>
  <r>
    <n v="819"/>
    <n v="6153"/>
    <n v="252"/>
    <x v="4"/>
    <s v="Appliances"/>
    <n v="3"/>
    <n v="860.2"/>
    <n v="2580.6000000000004"/>
    <x v="815"/>
    <x v="4"/>
    <x v="4"/>
    <n v="203"/>
    <n v="93"/>
    <n v="192"/>
    <n v="215"/>
    <n v="8"/>
    <n v="66"/>
    <s v="3.Senior Citizen "/>
    <s v="Male"/>
    <n v="113810.89"/>
    <s v="Bronze"/>
    <s v="Cash"/>
    <x v="109"/>
    <d v="1899-12-30T19:55:00"/>
    <n v="20"/>
    <x v="23"/>
    <n v="2024"/>
    <n v="19"/>
    <n v="55"/>
    <n v="0"/>
  </r>
  <r>
    <n v="820"/>
    <n v="5135"/>
    <n v="387"/>
    <x v="0"/>
    <s v="Appliances"/>
    <n v="3"/>
    <n v="899.24"/>
    <n v="2697.7200000000003"/>
    <x v="816"/>
    <x v="8"/>
    <x v="0"/>
    <n v="168"/>
    <n v="55"/>
    <n v="111"/>
    <n v="193"/>
    <n v="7"/>
    <n v="67"/>
    <s v="3.Senior Citizen "/>
    <s v="Male"/>
    <n v="69776.61"/>
    <s v="Platinum"/>
    <s v="Credit Card"/>
    <x v="43"/>
    <d v="1899-12-30T15:38:00"/>
    <n v="6"/>
    <x v="5"/>
    <n v="2024"/>
    <n v="15"/>
    <n v="38"/>
    <n v="0"/>
  </r>
  <r>
    <n v="821"/>
    <n v="6296"/>
    <n v="960"/>
    <x v="2"/>
    <s v="Appliances"/>
    <n v="2"/>
    <n v="202.02"/>
    <n v="404.04"/>
    <x v="817"/>
    <x v="10"/>
    <x v="1"/>
    <n v="77"/>
    <n v="103"/>
    <n v="123"/>
    <n v="451"/>
    <n v="4"/>
    <n v="28"/>
    <s v="1.Young age"/>
    <s v="Female"/>
    <n v="116324.7"/>
    <s v="Platinum"/>
    <s v="Cash"/>
    <x v="203"/>
    <d v="1899-12-30T16:27:00"/>
    <n v="4"/>
    <x v="27"/>
    <n v="2024"/>
    <n v="16"/>
    <n v="27"/>
    <n v="0"/>
  </r>
  <r>
    <n v="822"/>
    <n v="2899"/>
    <n v="131"/>
    <x v="0"/>
    <s v="Electronics"/>
    <n v="1"/>
    <n v="322.12"/>
    <n v="322.12"/>
    <x v="818"/>
    <x v="14"/>
    <x v="1"/>
    <n v="145"/>
    <n v="66"/>
    <n v="282"/>
    <n v="384"/>
    <n v="2"/>
    <n v="36"/>
    <s v="2.Middle age"/>
    <s v="Female"/>
    <n v="44050.58"/>
    <s v="Platinum"/>
    <s v="Cash"/>
    <x v="174"/>
    <d v="1899-12-30T05:47:00"/>
    <n v="7"/>
    <x v="29"/>
    <n v="2024"/>
    <n v="5"/>
    <n v="47"/>
    <n v="0"/>
  </r>
  <r>
    <n v="823"/>
    <n v="7622"/>
    <n v="447"/>
    <x v="1"/>
    <s v="Electronics"/>
    <n v="1"/>
    <n v="661.22"/>
    <n v="661.22"/>
    <x v="819"/>
    <x v="18"/>
    <x v="1"/>
    <n v="434"/>
    <n v="58"/>
    <n v="179"/>
    <n v="463"/>
    <n v="2"/>
    <n v="57"/>
    <s v="2.Middle age"/>
    <s v="Male"/>
    <n v="52364.94"/>
    <s v="Gold"/>
    <s v="Debit Card"/>
    <x v="54"/>
    <d v="1899-12-30T06:11:00"/>
    <n v="23"/>
    <x v="22"/>
    <n v="2024"/>
    <n v="6"/>
    <n v="11"/>
    <n v="0"/>
  </r>
  <r>
    <n v="824"/>
    <n v="9431"/>
    <n v="484"/>
    <x v="3"/>
    <s v="Appliances"/>
    <n v="2"/>
    <n v="818.6"/>
    <n v="1637.2"/>
    <x v="820"/>
    <x v="6"/>
    <x v="0"/>
    <n v="437"/>
    <n v="57"/>
    <n v="210"/>
    <n v="214"/>
    <n v="5"/>
    <n v="51"/>
    <s v="2.Middle age"/>
    <s v="Female"/>
    <n v="44174.99"/>
    <s v="Platinum"/>
    <s v="Credit Card"/>
    <x v="163"/>
    <d v="1899-12-30T10:47:00"/>
    <n v="6"/>
    <x v="5"/>
    <n v="2024"/>
    <n v="10"/>
    <n v="47"/>
    <n v="0"/>
  </r>
  <r>
    <n v="825"/>
    <n v="1018"/>
    <n v="741"/>
    <x v="5"/>
    <s v="Electronics"/>
    <n v="2"/>
    <n v="519"/>
    <n v="1038"/>
    <x v="821"/>
    <x v="6"/>
    <x v="3"/>
    <n v="318"/>
    <n v="117"/>
    <n v="232"/>
    <n v="139"/>
    <n v="4"/>
    <n v="58"/>
    <s v="2.Middle age"/>
    <s v="Female"/>
    <n v="97528.3"/>
    <s v="Bronze"/>
    <s v="Debit Card"/>
    <x v="111"/>
    <d v="1899-12-30T04:36:00"/>
    <n v="20"/>
    <x v="23"/>
    <n v="2024"/>
    <n v="4"/>
    <n v="36"/>
    <n v="0"/>
  </r>
  <r>
    <n v="826"/>
    <n v="9889"/>
    <n v="647"/>
    <x v="1"/>
    <s v="Appliances"/>
    <n v="5"/>
    <n v="389.1"/>
    <n v="1945.5"/>
    <x v="822"/>
    <x v="6"/>
    <x v="1"/>
    <n v="149"/>
    <n v="87"/>
    <n v="161"/>
    <n v="276"/>
    <n v="2"/>
    <n v="38"/>
    <s v="2.Middle age"/>
    <s v="Female"/>
    <n v="57448.99"/>
    <s v="Gold"/>
    <s v="Credit Card"/>
    <x v="163"/>
    <d v="1899-12-30T16:39:00"/>
    <n v="6"/>
    <x v="5"/>
    <n v="2024"/>
    <n v="16"/>
    <n v="39"/>
    <n v="0"/>
  </r>
  <r>
    <n v="827"/>
    <n v="8569"/>
    <n v="962"/>
    <x v="0"/>
    <s v="Electronics"/>
    <n v="5"/>
    <n v="1902.75"/>
    <n v="9513.75"/>
    <x v="823"/>
    <x v="1"/>
    <x v="3"/>
    <n v="407"/>
    <n v="54"/>
    <n v="265"/>
    <n v="439"/>
    <n v="1"/>
    <n v="55"/>
    <s v="2.Middle age"/>
    <s v="Other"/>
    <n v="98837.67"/>
    <s v="Platinum"/>
    <s v="Digital Wallet"/>
    <x v="23"/>
    <d v="1899-12-30T03:06:00"/>
    <n v="3"/>
    <x v="0"/>
    <n v="2024"/>
    <n v="3"/>
    <n v="6"/>
    <n v="0"/>
  </r>
  <r>
    <n v="828"/>
    <n v="7770"/>
    <n v="269"/>
    <x v="7"/>
    <s v="Electronics"/>
    <n v="3"/>
    <n v="112.54"/>
    <n v="337.62"/>
    <x v="824"/>
    <x v="2"/>
    <x v="0"/>
    <n v="277"/>
    <n v="59"/>
    <n v="131"/>
    <n v="203"/>
    <n v="8"/>
    <n v="42"/>
    <s v="2.Middle age"/>
    <s v="Female"/>
    <n v="88899.91"/>
    <s v="Bronze"/>
    <s v="Credit Card"/>
    <x v="229"/>
    <d v="1899-12-30T09:53:00"/>
    <n v="11"/>
    <x v="12"/>
    <n v="2024"/>
    <n v="9"/>
    <n v="53"/>
    <n v="0"/>
  </r>
  <r>
    <n v="829"/>
    <n v="1888"/>
    <n v="684"/>
    <x v="6"/>
    <s v="Electronics"/>
    <n v="4"/>
    <n v="1597.2"/>
    <n v="6388.8"/>
    <x v="825"/>
    <x v="1"/>
    <x v="4"/>
    <n v="309"/>
    <n v="91"/>
    <n v="168"/>
    <n v="111"/>
    <n v="6"/>
    <n v="33"/>
    <s v="1.Young age"/>
    <s v="Other"/>
    <n v="26075.79"/>
    <s v="Bronze"/>
    <s v="Cash"/>
    <x v="74"/>
    <d v="1899-12-30T21:00:00"/>
    <n v="8"/>
    <x v="19"/>
    <n v="2024"/>
    <n v="21"/>
    <n v="0"/>
    <n v="0"/>
  </r>
  <r>
    <n v="830"/>
    <n v="4073"/>
    <n v="720"/>
    <x v="2"/>
    <s v="Appliances"/>
    <n v="2"/>
    <n v="1684.66"/>
    <n v="3369.32"/>
    <x v="826"/>
    <x v="3"/>
    <x v="1"/>
    <n v="36"/>
    <n v="111"/>
    <n v="200"/>
    <n v="345"/>
    <n v="4"/>
    <n v="34"/>
    <s v="1.Young age"/>
    <s v="Other"/>
    <n v="70661.19"/>
    <s v="Platinum"/>
    <s v="Debit Card"/>
    <x v="157"/>
    <d v="1899-12-30T06:01:00"/>
    <n v="25"/>
    <x v="21"/>
    <n v="2024"/>
    <n v="6"/>
    <n v="1"/>
    <n v="0"/>
  </r>
  <r>
    <n v="831"/>
    <n v="9494"/>
    <n v="498"/>
    <x v="0"/>
    <s v="Electronics"/>
    <n v="2"/>
    <n v="310.60000000000002"/>
    <n v="621.20000000000005"/>
    <x v="827"/>
    <x v="7"/>
    <x v="4"/>
    <n v="256"/>
    <n v="128"/>
    <n v="192"/>
    <n v="108"/>
    <n v="10"/>
    <n v="30"/>
    <s v="1.Young age"/>
    <s v="Other"/>
    <n v="90327.42"/>
    <s v="Gold"/>
    <s v="Debit Card"/>
    <x v="81"/>
    <d v="1899-12-30T23:42:00"/>
    <n v="19"/>
    <x v="9"/>
    <n v="2024"/>
    <n v="23"/>
    <n v="42"/>
    <n v="0"/>
  </r>
  <r>
    <n v="832"/>
    <n v="6927"/>
    <n v="291"/>
    <x v="5"/>
    <s v="Appliances"/>
    <n v="1"/>
    <n v="1412.95"/>
    <n v="1412.95"/>
    <x v="828"/>
    <x v="18"/>
    <x v="1"/>
    <n v="182"/>
    <n v="124"/>
    <n v="101"/>
    <n v="338"/>
    <n v="9"/>
    <n v="45"/>
    <s v="2.Middle age"/>
    <s v="Male"/>
    <n v="40374.629999999997"/>
    <s v="Platinum"/>
    <s v="Debit Card"/>
    <x v="174"/>
    <d v="1899-12-30T11:48:00"/>
    <n v="7"/>
    <x v="29"/>
    <n v="2024"/>
    <n v="11"/>
    <n v="48"/>
    <n v="0"/>
  </r>
  <r>
    <n v="833"/>
    <n v="9167"/>
    <n v="709"/>
    <x v="7"/>
    <s v="Electronics"/>
    <n v="2"/>
    <n v="479.35"/>
    <n v="958.7"/>
    <x v="829"/>
    <x v="1"/>
    <x v="0"/>
    <n v="81"/>
    <n v="113"/>
    <n v="300"/>
    <n v="407"/>
    <n v="8"/>
    <n v="41"/>
    <s v="2.Middle age"/>
    <s v="Other"/>
    <n v="91802.28"/>
    <s v="Bronze"/>
    <s v="Credit Card"/>
    <x v="241"/>
    <d v="1899-12-30T00:05:00"/>
    <n v="16"/>
    <x v="30"/>
    <n v="2024"/>
    <n v="0"/>
    <n v="5"/>
    <n v="0"/>
  </r>
  <r>
    <n v="834"/>
    <n v="8242"/>
    <n v="219"/>
    <x v="0"/>
    <s v="Electronics"/>
    <n v="3"/>
    <n v="1246.75"/>
    <n v="3740.25"/>
    <x v="830"/>
    <x v="7"/>
    <x v="0"/>
    <n v="409"/>
    <n v="133"/>
    <n v="104"/>
    <n v="153"/>
    <n v="2"/>
    <n v="68"/>
    <s v="3.Senior Citizen "/>
    <s v="Other"/>
    <n v="76072.41"/>
    <s v="Silver"/>
    <s v="Debit Card"/>
    <x v="131"/>
    <d v="1899-12-30T03:59:00"/>
    <n v="4"/>
    <x v="27"/>
    <n v="2024"/>
    <n v="3"/>
    <n v="59"/>
    <n v="0"/>
  </r>
  <r>
    <n v="835"/>
    <n v="1845"/>
    <n v="985"/>
    <x v="6"/>
    <s v="Electronics"/>
    <n v="2"/>
    <n v="1111.22"/>
    <n v="2222.44"/>
    <x v="831"/>
    <x v="18"/>
    <x v="3"/>
    <n v="370"/>
    <n v="52"/>
    <n v="157"/>
    <n v="416"/>
    <n v="5"/>
    <n v="64"/>
    <s v="3.Senior Citizen "/>
    <s v="Male"/>
    <n v="33874.71"/>
    <s v="Gold"/>
    <s v="Digital Wallet"/>
    <x v="90"/>
    <d v="1899-12-30T21:11:00"/>
    <n v="14"/>
    <x v="20"/>
    <n v="2024"/>
    <n v="21"/>
    <n v="11"/>
    <n v="0"/>
  </r>
  <r>
    <n v="836"/>
    <n v="4335"/>
    <n v="901"/>
    <x v="7"/>
    <s v="Electronics"/>
    <n v="1"/>
    <n v="191.12"/>
    <n v="191.12"/>
    <x v="832"/>
    <x v="18"/>
    <x v="0"/>
    <n v="306"/>
    <n v="100"/>
    <n v="247"/>
    <n v="121"/>
    <n v="2"/>
    <n v="21"/>
    <s v="1.Young age"/>
    <s v="Female"/>
    <n v="46035.51"/>
    <s v="Platinum"/>
    <s v="Digital Wallet"/>
    <x v="4"/>
    <d v="1899-12-30T10:41:00"/>
    <n v="13"/>
    <x v="4"/>
    <n v="2024"/>
    <n v="10"/>
    <n v="41"/>
    <n v="0"/>
  </r>
  <r>
    <n v="837"/>
    <n v="5375"/>
    <n v="869"/>
    <x v="4"/>
    <s v="Appliances"/>
    <n v="2"/>
    <n v="1977.71"/>
    <n v="3955.42"/>
    <x v="833"/>
    <x v="8"/>
    <x v="1"/>
    <n v="489"/>
    <n v="67"/>
    <n v="165"/>
    <n v="249"/>
    <n v="5"/>
    <n v="57"/>
    <s v="2.Middle age"/>
    <s v="Other"/>
    <n v="32301.67"/>
    <s v="Platinum"/>
    <s v="Credit Card"/>
    <x v="102"/>
    <d v="1899-12-30T07:45:00"/>
    <n v="14"/>
    <x v="20"/>
    <n v="2024"/>
    <n v="7"/>
    <n v="45"/>
    <n v="0"/>
  </r>
  <r>
    <n v="838"/>
    <n v="9998"/>
    <n v="415"/>
    <x v="3"/>
    <s v="Electronics"/>
    <n v="5"/>
    <n v="1464.14"/>
    <n v="7320.7000000000007"/>
    <x v="834"/>
    <x v="19"/>
    <x v="4"/>
    <n v="258"/>
    <n v="140"/>
    <n v="296"/>
    <n v="461"/>
    <n v="3"/>
    <n v="34"/>
    <s v="1.Young age"/>
    <s v="Male"/>
    <n v="64213.42"/>
    <s v="Silver"/>
    <s v="Cash"/>
    <x v="140"/>
    <d v="1899-12-30T18:15:00"/>
    <n v="25"/>
    <x v="21"/>
    <n v="2024"/>
    <n v="18"/>
    <n v="15"/>
    <n v="0"/>
  </r>
  <r>
    <n v="839"/>
    <n v="3146"/>
    <n v="822"/>
    <x v="5"/>
    <s v="Electronics"/>
    <n v="3"/>
    <n v="1945.3"/>
    <n v="5835.9"/>
    <x v="835"/>
    <x v="0"/>
    <x v="0"/>
    <n v="121"/>
    <n v="128"/>
    <n v="262"/>
    <n v="369"/>
    <n v="7"/>
    <n v="24"/>
    <s v="1.Young age"/>
    <s v="Other"/>
    <n v="108687.53"/>
    <s v="Gold"/>
    <s v="Credit Card"/>
    <x v="131"/>
    <d v="1899-12-30T04:40:00"/>
    <n v="4"/>
    <x v="27"/>
    <n v="2024"/>
    <n v="4"/>
    <n v="40"/>
    <n v="0"/>
  </r>
  <r>
    <n v="840"/>
    <n v="5719"/>
    <n v="978"/>
    <x v="5"/>
    <s v="Appliances"/>
    <n v="4"/>
    <n v="1129.77"/>
    <n v="4519.08"/>
    <x v="836"/>
    <x v="17"/>
    <x v="0"/>
    <n v="259"/>
    <n v="117"/>
    <n v="194"/>
    <n v="456"/>
    <n v="5"/>
    <n v="44"/>
    <s v="2.Middle age"/>
    <s v="Male"/>
    <n v="47826.65"/>
    <s v="Platinum"/>
    <s v="Digital Wallet"/>
    <x v="167"/>
    <d v="1899-12-30T01:19:00"/>
    <n v="26"/>
    <x v="14"/>
    <n v="2024"/>
    <n v="1"/>
    <n v="19"/>
    <n v="0"/>
  </r>
  <r>
    <n v="841"/>
    <n v="8178"/>
    <n v="422"/>
    <x v="5"/>
    <s v="Appliances"/>
    <n v="1"/>
    <n v="1787.65"/>
    <n v="1787.65"/>
    <x v="837"/>
    <x v="13"/>
    <x v="0"/>
    <n v="257"/>
    <n v="58"/>
    <n v="192"/>
    <n v="354"/>
    <n v="3"/>
    <n v="27"/>
    <s v="1.Young age"/>
    <s v="Female"/>
    <n v="77893.399999999994"/>
    <s v="Gold"/>
    <s v="Debit Card"/>
    <x v="150"/>
    <d v="1899-12-30T03:15:00"/>
    <n v="10"/>
    <x v="2"/>
    <n v="2024"/>
    <n v="3"/>
    <n v="15"/>
    <n v="0"/>
  </r>
  <r>
    <n v="842"/>
    <n v="8941"/>
    <n v="826"/>
    <x v="5"/>
    <s v="Electronics"/>
    <n v="5"/>
    <n v="1002.03"/>
    <n v="5010.1499999999996"/>
    <x v="838"/>
    <x v="17"/>
    <x v="1"/>
    <n v="460"/>
    <n v="54"/>
    <n v="230"/>
    <n v="364"/>
    <n v="10"/>
    <n v="58"/>
    <s v="2.Middle age"/>
    <s v="Other"/>
    <n v="61974.46"/>
    <s v="Bronze"/>
    <s v="Debit Card"/>
    <x v="251"/>
    <d v="1899-12-30T01:48:00"/>
    <n v="24"/>
    <x v="11"/>
    <n v="2024"/>
    <n v="1"/>
    <n v="48"/>
    <n v="0"/>
  </r>
  <r>
    <n v="843"/>
    <n v="2989"/>
    <n v="132"/>
    <x v="7"/>
    <s v="Appliances"/>
    <n v="1"/>
    <n v="1253.53"/>
    <n v="1253.53"/>
    <x v="839"/>
    <x v="13"/>
    <x v="0"/>
    <n v="86"/>
    <n v="122"/>
    <n v="283"/>
    <n v="317"/>
    <n v="4"/>
    <n v="62"/>
    <s v="3.Senior Citizen "/>
    <s v="Other"/>
    <n v="34896.480000000003"/>
    <s v="Silver"/>
    <s v="Debit Card"/>
    <x v="185"/>
    <d v="1899-12-30T19:48:00"/>
    <n v="11"/>
    <x v="12"/>
    <n v="2024"/>
    <n v="19"/>
    <n v="48"/>
    <n v="0"/>
  </r>
  <r>
    <n v="844"/>
    <n v="1472"/>
    <n v="378"/>
    <x v="1"/>
    <s v="Appliances"/>
    <n v="1"/>
    <n v="81.48"/>
    <n v="81.48"/>
    <x v="840"/>
    <x v="0"/>
    <x v="2"/>
    <n v="465"/>
    <n v="128"/>
    <n v="272"/>
    <n v="111"/>
    <n v="1"/>
    <n v="67"/>
    <s v="3.Senior Citizen "/>
    <s v="Male"/>
    <n v="49856.36"/>
    <s v="Gold"/>
    <s v="Credit Card"/>
    <x v="32"/>
    <d v="1899-12-30T19:57:00"/>
    <n v="28"/>
    <x v="1"/>
    <n v="2024"/>
    <n v="19"/>
    <n v="57"/>
    <n v="0"/>
  </r>
  <r>
    <n v="845"/>
    <n v="4920"/>
    <n v="523"/>
    <x v="3"/>
    <s v="Appliances"/>
    <n v="4"/>
    <n v="974.99"/>
    <n v="3899.96"/>
    <x v="841"/>
    <x v="6"/>
    <x v="2"/>
    <n v="2"/>
    <n v="111"/>
    <n v="285"/>
    <n v="138"/>
    <n v="7"/>
    <n v="62"/>
    <s v="3.Senior Citizen "/>
    <s v="Female"/>
    <n v="64594.51"/>
    <s v="Bronze"/>
    <s v="Digital Wallet"/>
    <x v="220"/>
    <d v="1899-12-30T05:48:00"/>
    <n v="28"/>
    <x v="1"/>
    <n v="2024"/>
    <n v="5"/>
    <n v="48"/>
    <n v="0"/>
  </r>
  <r>
    <n v="846"/>
    <n v="3594"/>
    <n v="188"/>
    <x v="7"/>
    <s v="Appliances"/>
    <n v="2"/>
    <n v="932.06"/>
    <n v="1864.12"/>
    <x v="842"/>
    <x v="5"/>
    <x v="3"/>
    <n v="464"/>
    <n v="132"/>
    <n v="283"/>
    <n v="283"/>
    <n v="5"/>
    <n v="67"/>
    <s v="3.Senior Citizen "/>
    <s v="Male"/>
    <n v="82010.55"/>
    <s v="Platinum"/>
    <s v="Credit Card"/>
    <x v="162"/>
    <d v="1899-12-30T14:33:00"/>
    <n v="29"/>
    <x v="25"/>
    <n v="2024"/>
    <n v="14"/>
    <n v="33"/>
    <n v="0"/>
  </r>
  <r>
    <n v="847"/>
    <n v="6091"/>
    <n v="608"/>
    <x v="6"/>
    <s v="Electronics"/>
    <n v="2"/>
    <n v="190.73"/>
    <n v="381.46"/>
    <x v="843"/>
    <x v="11"/>
    <x v="0"/>
    <n v="365"/>
    <n v="95"/>
    <n v="174"/>
    <n v="131"/>
    <n v="7"/>
    <n v="43"/>
    <s v="2.Middle age"/>
    <s v="Female"/>
    <n v="28431.87"/>
    <s v="Silver"/>
    <s v="Debit Card"/>
    <x v="103"/>
    <d v="1899-12-30T01:39:00"/>
    <n v="21"/>
    <x v="15"/>
    <n v="2024"/>
    <n v="1"/>
    <n v="39"/>
    <n v="0"/>
  </r>
  <r>
    <n v="848"/>
    <n v="1224"/>
    <n v="998"/>
    <x v="5"/>
    <s v="Appliances"/>
    <n v="2"/>
    <n v="341.95"/>
    <n v="683.9"/>
    <x v="844"/>
    <x v="17"/>
    <x v="4"/>
    <n v="37"/>
    <n v="73"/>
    <n v="199"/>
    <n v="363"/>
    <n v="2"/>
    <n v="47"/>
    <s v="2.Middle age"/>
    <s v="Other"/>
    <n v="78433.89"/>
    <s v="Bronze"/>
    <s v="Cash"/>
    <x v="245"/>
    <d v="1899-12-30T14:45:00"/>
    <n v="22"/>
    <x v="7"/>
    <n v="2024"/>
    <n v="14"/>
    <n v="45"/>
    <n v="0"/>
  </r>
  <r>
    <n v="849"/>
    <n v="7684"/>
    <n v="343"/>
    <x v="2"/>
    <s v="Appliances"/>
    <n v="3"/>
    <n v="643.64"/>
    <n v="1930.92"/>
    <x v="845"/>
    <x v="0"/>
    <x v="3"/>
    <n v="167"/>
    <n v="104"/>
    <n v="290"/>
    <n v="463"/>
    <n v="5"/>
    <n v="29"/>
    <s v="1.Young age"/>
    <s v="Other"/>
    <n v="27030.959999999999"/>
    <s v="Silver"/>
    <s v="Debit Card"/>
    <x v="119"/>
    <d v="1899-12-30T11:16:00"/>
    <n v="28"/>
    <x v="1"/>
    <n v="2024"/>
    <n v="11"/>
    <n v="16"/>
    <n v="0"/>
  </r>
  <r>
    <n v="850"/>
    <n v="2527"/>
    <n v="480"/>
    <x v="0"/>
    <s v="Electronics"/>
    <n v="1"/>
    <n v="1637.79"/>
    <n v="1637.79"/>
    <x v="846"/>
    <x v="15"/>
    <x v="3"/>
    <n v="61"/>
    <n v="117"/>
    <n v="173"/>
    <n v="491"/>
    <n v="4"/>
    <n v="35"/>
    <s v="2.Middle age"/>
    <s v="Other"/>
    <n v="110769.13"/>
    <s v="Platinum"/>
    <s v="Credit Card"/>
    <x v="241"/>
    <d v="1899-12-30T01:15:00"/>
    <n v="16"/>
    <x v="30"/>
    <n v="2024"/>
    <n v="1"/>
    <n v="15"/>
    <n v="0"/>
  </r>
  <r>
    <n v="851"/>
    <n v="4681"/>
    <n v="562"/>
    <x v="7"/>
    <s v="Electronics"/>
    <n v="3"/>
    <n v="284.58"/>
    <n v="853.74"/>
    <x v="847"/>
    <x v="18"/>
    <x v="3"/>
    <n v="141"/>
    <n v="100"/>
    <n v="264"/>
    <n v="426"/>
    <n v="9"/>
    <n v="18"/>
    <s v="1.Young age"/>
    <s v="Male"/>
    <n v="107086.39"/>
    <s v="Bronze"/>
    <s v="Credit Card"/>
    <x v="6"/>
    <d v="1899-12-30T17:40:00"/>
    <n v="17"/>
    <x v="6"/>
    <n v="2024"/>
    <n v="17"/>
    <n v="40"/>
    <n v="0"/>
  </r>
  <r>
    <n v="852"/>
    <n v="2858"/>
    <n v="949"/>
    <x v="0"/>
    <s v="Appliances"/>
    <n v="1"/>
    <n v="622.84"/>
    <n v="622.84"/>
    <x v="848"/>
    <x v="11"/>
    <x v="3"/>
    <n v="300"/>
    <n v="103"/>
    <n v="141"/>
    <n v="215"/>
    <n v="4"/>
    <n v="50"/>
    <s v="2.Middle age"/>
    <s v="Other"/>
    <n v="41222.07"/>
    <s v="Gold"/>
    <s v="Digital Wallet"/>
    <x v="126"/>
    <d v="1899-12-30T23:36:00"/>
    <n v="25"/>
    <x v="21"/>
    <n v="2024"/>
    <n v="23"/>
    <n v="36"/>
    <n v="0"/>
  </r>
  <r>
    <n v="853"/>
    <n v="8560"/>
    <n v="409"/>
    <x v="6"/>
    <s v="Electronics"/>
    <n v="4"/>
    <n v="1252.72"/>
    <n v="5010.88"/>
    <x v="849"/>
    <x v="1"/>
    <x v="1"/>
    <n v="239"/>
    <n v="97"/>
    <n v="115"/>
    <n v="222"/>
    <n v="9"/>
    <n v="56"/>
    <s v="2.Middle age"/>
    <s v="Male"/>
    <n v="89378.15"/>
    <s v="Silver"/>
    <s v="Digital Wallet"/>
    <x v="35"/>
    <d v="1899-12-30T03:07:00"/>
    <n v="25"/>
    <x v="21"/>
    <n v="2024"/>
    <n v="3"/>
    <n v="7"/>
    <n v="0"/>
  </r>
  <r>
    <n v="854"/>
    <n v="2924"/>
    <n v="321"/>
    <x v="2"/>
    <s v="Electronics"/>
    <n v="4"/>
    <n v="462.01"/>
    <n v="1848.04"/>
    <x v="850"/>
    <x v="8"/>
    <x v="2"/>
    <n v="226"/>
    <n v="56"/>
    <n v="125"/>
    <n v="241"/>
    <n v="2"/>
    <n v="42"/>
    <s v="2.Middle age"/>
    <s v="Other"/>
    <n v="72302.78"/>
    <s v="Silver"/>
    <s v="Cash"/>
    <x v="240"/>
    <d v="1899-12-30T17:53:00"/>
    <n v="9"/>
    <x v="24"/>
    <n v="2024"/>
    <n v="17"/>
    <n v="53"/>
    <n v="0"/>
  </r>
  <r>
    <n v="855"/>
    <n v="3522"/>
    <n v="637"/>
    <x v="5"/>
    <s v="Electronics"/>
    <n v="3"/>
    <n v="1564.88"/>
    <n v="4694.6400000000003"/>
    <x v="851"/>
    <x v="8"/>
    <x v="1"/>
    <n v="254"/>
    <n v="118"/>
    <n v="228"/>
    <n v="263"/>
    <n v="7"/>
    <n v="28"/>
    <s v="1.Young age"/>
    <s v="Male"/>
    <n v="113935.24"/>
    <s v="Gold"/>
    <s v="Debit Card"/>
    <x v="252"/>
    <d v="1899-12-30T22:57:00"/>
    <n v="10"/>
    <x v="2"/>
    <n v="2024"/>
    <n v="22"/>
    <n v="57"/>
    <n v="0"/>
  </r>
  <r>
    <n v="856"/>
    <n v="9165"/>
    <n v="409"/>
    <x v="4"/>
    <s v="Electronics"/>
    <n v="5"/>
    <n v="733.4"/>
    <n v="3667"/>
    <x v="852"/>
    <x v="16"/>
    <x v="4"/>
    <n v="211"/>
    <n v="77"/>
    <n v="127"/>
    <n v="136"/>
    <n v="8"/>
    <n v="53"/>
    <s v="2.Middle age"/>
    <s v="Male"/>
    <n v="23571.5"/>
    <s v="Platinum"/>
    <s v="Cash"/>
    <x v="222"/>
    <d v="1899-12-30T11:05:00"/>
    <n v="14"/>
    <x v="20"/>
    <n v="2024"/>
    <n v="11"/>
    <n v="5"/>
    <n v="0"/>
  </r>
  <r>
    <n v="857"/>
    <n v="5781"/>
    <n v="279"/>
    <x v="5"/>
    <s v="Appliances"/>
    <n v="4"/>
    <n v="942.95"/>
    <n v="3771.8"/>
    <x v="853"/>
    <x v="15"/>
    <x v="0"/>
    <n v="137"/>
    <n v="103"/>
    <n v="295"/>
    <n v="191"/>
    <n v="5"/>
    <n v="60"/>
    <s v="3.Senior Citizen "/>
    <s v="Other"/>
    <n v="95513.06"/>
    <s v="Gold"/>
    <s v="Digital Wallet"/>
    <x v="167"/>
    <d v="1899-12-30T02:46:00"/>
    <n v="26"/>
    <x v="14"/>
    <n v="2024"/>
    <n v="2"/>
    <n v="46"/>
    <n v="0"/>
  </r>
  <r>
    <n v="858"/>
    <n v="9337"/>
    <n v="214"/>
    <x v="2"/>
    <s v="Electronics"/>
    <n v="1"/>
    <n v="1710.36"/>
    <n v="1710.36"/>
    <x v="854"/>
    <x v="7"/>
    <x v="1"/>
    <n v="294"/>
    <n v="120"/>
    <n v="265"/>
    <n v="410"/>
    <n v="3"/>
    <n v="49"/>
    <s v="2.Middle age"/>
    <s v="Male"/>
    <n v="64741.73"/>
    <s v="Platinum"/>
    <s v="Debit Card"/>
    <x v="65"/>
    <d v="1899-12-30T19:44:00"/>
    <n v="8"/>
    <x v="19"/>
    <n v="2024"/>
    <n v="19"/>
    <n v="44"/>
    <n v="0"/>
  </r>
  <r>
    <n v="859"/>
    <n v="5479"/>
    <n v="483"/>
    <x v="0"/>
    <s v="Electronics"/>
    <n v="4"/>
    <n v="1820.53"/>
    <n v="7282.12"/>
    <x v="855"/>
    <x v="15"/>
    <x v="2"/>
    <n v="45"/>
    <n v="61"/>
    <n v="253"/>
    <n v="370"/>
    <n v="9"/>
    <n v="21"/>
    <s v="1.Young age"/>
    <s v="Other"/>
    <n v="20153.560000000001"/>
    <s v="Platinum"/>
    <s v="Digital Wallet"/>
    <x v="55"/>
    <d v="1899-12-30T15:59:00"/>
    <n v="18"/>
    <x v="16"/>
    <n v="2024"/>
    <n v="15"/>
    <n v="59"/>
    <n v="0"/>
  </r>
  <r>
    <n v="860"/>
    <n v="7807"/>
    <n v="903"/>
    <x v="3"/>
    <s v="Appliances"/>
    <n v="4"/>
    <n v="896.85"/>
    <n v="3587.4"/>
    <x v="856"/>
    <x v="10"/>
    <x v="0"/>
    <n v="125"/>
    <n v="147"/>
    <n v="105"/>
    <n v="176"/>
    <n v="10"/>
    <n v="23"/>
    <s v="1.Young age"/>
    <s v="Female"/>
    <n v="89280.9"/>
    <s v="Gold"/>
    <s v="Credit Card"/>
    <x v="9"/>
    <d v="1899-12-30T12:47:00"/>
    <n v="17"/>
    <x v="6"/>
    <n v="2024"/>
    <n v="12"/>
    <n v="47"/>
    <n v="0"/>
  </r>
  <r>
    <n v="861"/>
    <n v="8905"/>
    <n v="138"/>
    <x v="0"/>
    <s v="Electronics"/>
    <n v="3"/>
    <n v="648.98"/>
    <n v="1946.94"/>
    <x v="857"/>
    <x v="17"/>
    <x v="4"/>
    <n v="204"/>
    <n v="100"/>
    <n v="135"/>
    <n v="408"/>
    <n v="6"/>
    <n v="63"/>
    <s v="3.Senior Citizen "/>
    <s v="Other"/>
    <n v="73064.78"/>
    <s v="Bronze"/>
    <s v="Digital Wallet"/>
    <x v="39"/>
    <d v="1899-12-30T09:09:00"/>
    <n v="27"/>
    <x v="17"/>
    <n v="2024"/>
    <n v="9"/>
    <n v="9"/>
    <n v="0"/>
  </r>
  <r>
    <n v="862"/>
    <n v="8736"/>
    <n v="896"/>
    <x v="7"/>
    <s v="Appliances"/>
    <n v="3"/>
    <n v="1743.68"/>
    <n v="5231.04"/>
    <x v="858"/>
    <x v="16"/>
    <x v="1"/>
    <n v="371"/>
    <n v="121"/>
    <n v="154"/>
    <n v="430"/>
    <n v="5"/>
    <n v="33"/>
    <s v="1.Young age"/>
    <s v="Other"/>
    <n v="73763.240000000005"/>
    <s v="Silver"/>
    <s v="Credit Card"/>
    <x v="127"/>
    <d v="1899-12-30T05:40:00"/>
    <n v="26"/>
    <x v="14"/>
    <n v="2024"/>
    <n v="5"/>
    <n v="40"/>
    <n v="0"/>
  </r>
  <r>
    <n v="863"/>
    <n v="4993"/>
    <n v="306"/>
    <x v="5"/>
    <s v="Appliances"/>
    <n v="4"/>
    <n v="784.94"/>
    <n v="3139.76"/>
    <x v="859"/>
    <x v="12"/>
    <x v="2"/>
    <n v="43"/>
    <n v="136"/>
    <n v="143"/>
    <n v="480"/>
    <n v="1"/>
    <n v="27"/>
    <s v="1.Young age"/>
    <s v="Other"/>
    <n v="91041.37"/>
    <s v="Platinum"/>
    <s v="Debit Card"/>
    <x v="53"/>
    <d v="1899-12-30T05:51:00"/>
    <n v="23"/>
    <x v="22"/>
    <n v="2024"/>
    <n v="5"/>
    <n v="51"/>
    <n v="0"/>
  </r>
  <r>
    <n v="864"/>
    <n v="8483"/>
    <n v="194"/>
    <x v="5"/>
    <s v="Electronics"/>
    <n v="1"/>
    <n v="152.47"/>
    <n v="152.47"/>
    <x v="860"/>
    <x v="2"/>
    <x v="1"/>
    <n v="209"/>
    <n v="70"/>
    <n v="100"/>
    <n v="228"/>
    <n v="6"/>
    <n v="24"/>
    <s v="1.Young age"/>
    <s v="Female"/>
    <n v="118908.07"/>
    <s v="Bronze"/>
    <s v="Digital Wallet"/>
    <x v="83"/>
    <d v="1899-12-30T12:22:00"/>
    <n v="3"/>
    <x v="0"/>
    <n v="2024"/>
    <n v="12"/>
    <n v="22"/>
    <n v="0"/>
  </r>
  <r>
    <n v="865"/>
    <n v="3369"/>
    <n v="554"/>
    <x v="1"/>
    <s v="Electronics"/>
    <n v="5"/>
    <n v="1121.69"/>
    <n v="5608.4500000000007"/>
    <x v="861"/>
    <x v="8"/>
    <x v="3"/>
    <n v="438"/>
    <n v="64"/>
    <n v="124"/>
    <n v="277"/>
    <n v="9"/>
    <n v="41"/>
    <s v="2.Middle age"/>
    <s v="Female"/>
    <n v="77829.69"/>
    <s v="Gold"/>
    <s v="Digital Wallet"/>
    <x v="85"/>
    <d v="1899-12-30T09:51:00"/>
    <n v="24"/>
    <x v="11"/>
    <n v="2024"/>
    <n v="9"/>
    <n v="51"/>
    <n v="0"/>
  </r>
  <r>
    <n v="866"/>
    <n v="7284"/>
    <n v="618"/>
    <x v="5"/>
    <s v="Electronics"/>
    <n v="5"/>
    <n v="530.35"/>
    <n v="2651.75"/>
    <x v="862"/>
    <x v="0"/>
    <x v="3"/>
    <n v="180"/>
    <n v="87"/>
    <n v="196"/>
    <n v="239"/>
    <n v="5"/>
    <n v="43"/>
    <s v="2.Middle age"/>
    <s v="Other"/>
    <n v="76250.22"/>
    <s v="Bronze"/>
    <s v="Digital Wallet"/>
    <x v="83"/>
    <d v="1899-12-30T15:00:00"/>
    <n v="3"/>
    <x v="0"/>
    <n v="2024"/>
    <n v="15"/>
    <n v="0"/>
    <n v="0"/>
  </r>
  <r>
    <n v="867"/>
    <n v="4122"/>
    <n v="125"/>
    <x v="2"/>
    <s v="Electronics"/>
    <n v="2"/>
    <n v="1515.64"/>
    <n v="3031.28"/>
    <x v="863"/>
    <x v="2"/>
    <x v="2"/>
    <n v="225"/>
    <n v="55"/>
    <n v="189"/>
    <n v="485"/>
    <n v="8"/>
    <n v="45"/>
    <s v="2.Middle age"/>
    <s v="Female"/>
    <n v="106512.5"/>
    <s v="Gold"/>
    <s v="Digital Wallet"/>
    <x v="253"/>
    <d v="1899-12-30T12:40:00"/>
    <n v="4"/>
    <x v="27"/>
    <n v="2024"/>
    <n v="12"/>
    <n v="40"/>
    <n v="0"/>
  </r>
  <r>
    <n v="868"/>
    <n v="9327"/>
    <n v="918"/>
    <x v="2"/>
    <s v="Electronics"/>
    <n v="3"/>
    <n v="790.24"/>
    <n v="2370.7200000000003"/>
    <x v="864"/>
    <x v="7"/>
    <x v="3"/>
    <n v="211"/>
    <n v="106"/>
    <n v="126"/>
    <n v="144"/>
    <n v="5"/>
    <n v="46"/>
    <s v="2.Middle age"/>
    <s v="Female"/>
    <n v="68820.92"/>
    <s v="Gold"/>
    <s v="Credit Card"/>
    <x v="119"/>
    <d v="1899-12-30T22:32:00"/>
    <n v="28"/>
    <x v="1"/>
    <n v="2024"/>
    <n v="22"/>
    <n v="32"/>
    <n v="0"/>
  </r>
  <r>
    <n v="869"/>
    <n v="3236"/>
    <n v="594"/>
    <x v="3"/>
    <s v="Electronics"/>
    <n v="1"/>
    <n v="179.64"/>
    <n v="179.64"/>
    <x v="865"/>
    <x v="13"/>
    <x v="2"/>
    <n v="429"/>
    <n v="78"/>
    <n v="253"/>
    <n v="360"/>
    <n v="4"/>
    <n v="21"/>
    <s v="1.Young age"/>
    <s v="Female"/>
    <n v="96707.15"/>
    <s v="Platinum"/>
    <s v="Cash"/>
    <x v="80"/>
    <d v="1899-12-30T15:35:00"/>
    <n v="26"/>
    <x v="14"/>
    <n v="2024"/>
    <n v="15"/>
    <n v="35"/>
    <n v="0"/>
  </r>
  <r>
    <n v="870"/>
    <n v="2143"/>
    <n v="612"/>
    <x v="7"/>
    <s v="Appliances"/>
    <n v="4"/>
    <n v="1189.8900000000001"/>
    <n v="4759.5600000000004"/>
    <x v="866"/>
    <x v="0"/>
    <x v="1"/>
    <n v="177"/>
    <n v="110"/>
    <n v="233"/>
    <n v="206"/>
    <n v="9"/>
    <n v="22"/>
    <s v="1.Young age"/>
    <s v="Other"/>
    <n v="114139.99"/>
    <s v="Silver"/>
    <s v="Cash"/>
    <x v="254"/>
    <d v="1899-12-30T15:20:00"/>
    <n v="14"/>
    <x v="20"/>
    <n v="2024"/>
    <n v="15"/>
    <n v="20"/>
    <n v="0"/>
  </r>
  <r>
    <n v="871"/>
    <n v="5526"/>
    <n v="257"/>
    <x v="4"/>
    <s v="Electronics"/>
    <n v="3"/>
    <n v="1513.35"/>
    <n v="4540.0499999999993"/>
    <x v="867"/>
    <x v="9"/>
    <x v="3"/>
    <n v="70"/>
    <n v="75"/>
    <n v="240"/>
    <n v="202"/>
    <n v="10"/>
    <n v="61"/>
    <s v="3.Senior Citizen "/>
    <s v="Female"/>
    <n v="64033.63"/>
    <s v="Gold"/>
    <s v="Digital Wallet"/>
    <x v="146"/>
    <d v="1899-12-30T00:58:00"/>
    <n v="19"/>
    <x v="9"/>
    <n v="2024"/>
    <n v="0"/>
    <n v="58"/>
    <n v="0"/>
  </r>
  <r>
    <n v="872"/>
    <n v="7798"/>
    <n v="294"/>
    <x v="5"/>
    <s v="Electronics"/>
    <n v="5"/>
    <n v="1483.38"/>
    <n v="7416.9000000000005"/>
    <x v="868"/>
    <x v="16"/>
    <x v="2"/>
    <n v="260"/>
    <n v="56"/>
    <n v="254"/>
    <n v="498"/>
    <n v="5"/>
    <n v="57"/>
    <s v="2.Middle age"/>
    <s v="Other"/>
    <n v="23902.09"/>
    <s v="Bronze"/>
    <s v="Cash"/>
    <x v="181"/>
    <d v="1899-12-30T16:42:00"/>
    <n v="12"/>
    <x v="26"/>
    <n v="2024"/>
    <n v="16"/>
    <n v="42"/>
    <n v="0"/>
  </r>
  <r>
    <n v="873"/>
    <n v="6568"/>
    <n v="448"/>
    <x v="3"/>
    <s v="Electronics"/>
    <n v="2"/>
    <n v="1303.55"/>
    <n v="2607.1"/>
    <x v="869"/>
    <x v="15"/>
    <x v="2"/>
    <n v="461"/>
    <n v="117"/>
    <n v="101"/>
    <n v="354"/>
    <n v="8"/>
    <n v="22"/>
    <s v="1.Young age"/>
    <s v="Female"/>
    <n v="26909.200000000001"/>
    <s v="Bronze"/>
    <s v="Cash"/>
    <x v="44"/>
    <d v="1899-12-30T03:03:00"/>
    <n v="21"/>
    <x v="15"/>
    <n v="2024"/>
    <n v="3"/>
    <n v="3"/>
    <n v="0"/>
  </r>
  <r>
    <n v="874"/>
    <n v="9318"/>
    <n v="595"/>
    <x v="2"/>
    <s v="Electronics"/>
    <n v="5"/>
    <n v="1792.57"/>
    <n v="8962.85"/>
    <x v="870"/>
    <x v="15"/>
    <x v="4"/>
    <n v="85"/>
    <n v="137"/>
    <n v="203"/>
    <n v="386"/>
    <n v="6"/>
    <n v="50"/>
    <s v="2.Middle age"/>
    <s v="Male"/>
    <n v="86756.31"/>
    <s v="Silver"/>
    <s v="Digital Wallet"/>
    <x v="201"/>
    <d v="1899-12-30T12:49:00"/>
    <n v="17"/>
    <x v="6"/>
    <n v="2024"/>
    <n v="12"/>
    <n v="49"/>
    <n v="0"/>
  </r>
  <r>
    <n v="875"/>
    <n v="5377"/>
    <n v="850"/>
    <x v="1"/>
    <s v="Electronics"/>
    <n v="4"/>
    <n v="1285.73"/>
    <n v="5142.92"/>
    <x v="871"/>
    <x v="16"/>
    <x v="2"/>
    <n v="490"/>
    <n v="108"/>
    <n v="290"/>
    <n v="366"/>
    <n v="3"/>
    <n v="47"/>
    <s v="2.Middle age"/>
    <s v="Male"/>
    <n v="109339.06"/>
    <s v="Platinum"/>
    <s v="Digital Wallet"/>
    <x v="228"/>
    <d v="1899-12-30T17:29:00"/>
    <n v="6"/>
    <x v="5"/>
    <n v="2024"/>
    <n v="17"/>
    <n v="29"/>
    <n v="0"/>
  </r>
  <r>
    <n v="876"/>
    <n v="1042"/>
    <n v="994"/>
    <x v="2"/>
    <s v="Appliances"/>
    <n v="2"/>
    <n v="744.23"/>
    <n v="1488.46"/>
    <x v="872"/>
    <x v="10"/>
    <x v="3"/>
    <n v="68"/>
    <n v="60"/>
    <n v="104"/>
    <n v="155"/>
    <n v="9"/>
    <n v="25"/>
    <s v="1.Young age"/>
    <s v="Male"/>
    <n v="50016.639999999999"/>
    <s v="Silver"/>
    <s v="Cash"/>
    <x v="232"/>
    <d v="1899-12-30T18:47:00"/>
    <n v="4"/>
    <x v="27"/>
    <n v="2024"/>
    <n v="18"/>
    <n v="47"/>
    <n v="0"/>
  </r>
  <r>
    <n v="877"/>
    <n v="5634"/>
    <n v="636"/>
    <x v="5"/>
    <s v="Appliances"/>
    <n v="4"/>
    <n v="1527.97"/>
    <n v="6111.88"/>
    <x v="873"/>
    <x v="1"/>
    <x v="0"/>
    <n v="360"/>
    <n v="85"/>
    <n v="252"/>
    <n v="255"/>
    <n v="10"/>
    <n v="47"/>
    <s v="2.Middle age"/>
    <s v="Female"/>
    <n v="37288.9"/>
    <s v="Bronze"/>
    <s v="Debit Card"/>
    <x v="71"/>
    <d v="1899-12-30T10:43:00"/>
    <n v="29"/>
    <x v="25"/>
    <n v="2024"/>
    <n v="10"/>
    <n v="43"/>
    <n v="0"/>
  </r>
  <r>
    <n v="878"/>
    <n v="5891"/>
    <n v="417"/>
    <x v="6"/>
    <s v="Electronics"/>
    <n v="2"/>
    <n v="1296.75"/>
    <n v="2593.5"/>
    <x v="874"/>
    <x v="14"/>
    <x v="1"/>
    <n v="484"/>
    <n v="146"/>
    <n v="128"/>
    <n v="433"/>
    <n v="8"/>
    <n v="25"/>
    <s v="1.Young age"/>
    <s v="Male"/>
    <n v="46748.65"/>
    <s v="Platinum"/>
    <s v="Cash"/>
    <x v="189"/>
    <d v="1899-12-30T06:11:00"/>
    <n v="1"/>
    <x v="10"/>
    <n v="2024"/>
    <n v="6"/>
    <n v="11"/>
    <n v="0"/>
  </r>
  <r>
    <n v="879"/>
    <n v="9022"/>
    <n v="894"/>
    <x v="3"/>
    <s v="Appliances"/>
    <n v="3"/>
    <n v="997.64"/>
    <n v="2992.92"/>
    <x v="875"/>
    <x v="8"/>
    <x v="1"/>
    <n v="412"/>
    <n v="75"/>
    <n v="224"/>
    <n v="351"/>
    <n v="3"/>
    <n v="18"/>
    <s v="1.Young age"/>
    <s v="Other"/>
    <n v="44871.58"/>
    <s v="Bronze"/>
    <s v="Debit Card"/>
    <x v="77"/>
    <d v="1899-12-30T01:11:00"/>
    <n v="16"/>
    <x v="30"/>
    <n v="2024"/>
    <n v="1"/>
    <n v="11"/>
    <n v="0"/>
  </r>
  <r>
    <n v="880"/>
    <n v="3434"/>
    <n v="435"/>
    <x v="5"/>
    <s v="Appliances"/>
    <n v="5"/>
    <n v="905.41"/>
    <n v="4527.05"/>
    <x v="876"/>
    <x v="10"/>
    <x v="3"/>
    <n v="384"/>
    <n v="124"/>
    <n v="296"/>
    <n v="485"/>
    <n v="5"/>
    <n v="35"/>
    <s v="2.Middle age"/>
    <s v="Male"/>
    <n v="24442.95"/>
    <s v="Gold"/>
    <s v="Cash"/>
    <x v="120"/>
    <d v="1899-12-30T09:05:00"/>
    <n v="13"/>
    <x v="4"/>
    <n v="2024"/>
    <n v="9"/>
    <n v="5"/>
    <n v="0"/>
  </r>
  <r>
    <n v="881"/>
    <n v="8316"/>
    <n v="246"/>
    <x v="5"/>
    <s v="Appliances"/>
    <n v="1"/>
    <n v="1709.08"/>
    <n v="1709.08"/>
    <x v="877"/>
    <x v="1"/>
    <x v="0"/>
    <n v="198"/>
    <n v="52"/>
    <n v="189"/>
    <n v="462"/>
    <n v="6"/>
    <n v="68"/>
    <s v="3.Senior Citizen "/>
    <s v="Male"/>
    <n v="115499.08"/>
    <s v="Bronze"/>
    <s v="Cash"/>
    <x v="80"/>
    <d v="1899-12-30T04:38:00"/>
    <n v="26"/>
    <x v="14"/>
    <n v="2024"/>
    <n v="4"/>
    <n v="38"/>
    <n v="0"/>
  </r>
  <r>
    <n v="882"/>
    <n v="9824"/>
    <n v="887"/>
    <x v="6"/>
    <s v="Electronics"/>
    <n v="2"/>
    <n v="562.28"/>
    <n v="1124.56"/>
    <x v="878"/>
    <x v="6"/>
    <x v="3"/>
    <n v="55"/>
    <n v="74"/>
    <n v="108"/>
    <n v="257"/>
    <n v="10"/>
    <n v="39"/>
    <s v="2.Middle age"/>
    <s v="Female"/>
    <n v="82063.44"/>
    <s v="Bronze"/>
    <s v="Credit Card"/>
    <x v="54"/>
    <d v="1899-12-30T06:03:00"/>
    <n v="23"/>
    <x v="22"/>
    <n v="2024"/>
    <n v="6"/>
    <n v="3"/>
    <n v="0"/>
  </r>
  <r>
    <n v="883"/>
    <n v="8935"/>
    <n v="992"/>
    <x v="4"/>
    <s v="Appliances"/>
    <n v="2"/>
    <n v="230.73"/>
    <n v="461.46"/>
    <x v="879"/>
    <x v="4"/>
    <x v="3"/>
    <n v="429"/>
    <n v="129"/>
    <n v="216"/>
    <n v="174"/>
    <n v="8"/>
    <n v="63"/>
    <s v="3.Senior Citizen "/>
    <s v="Other"/>
    <n v="41712.980000000003"/>
    <s v="Silver"/>
    <s v="Debit Card"/>
    <x v="122"/>
    <d v="1899-12-30T07:05:00"/>
    <n v="9"/>
    <x v="24"/>
    <n v="2024"/>
    <n v="7"/>
    <n v="5"/>
    <n v="0"/>
  </r>
  <r>
    <n v="884"/>
    <n v="6654"/>
    <n v="200"/>
    <x v="2"/>
    <s v="Appliances"/>
    <n v="3"/>
    <n v="1235.32"/>
    <n v="3705.96"/>
    <x v="880"/>
    <x v="12"/>
    <x v="1"/>
    <n v="290"/>
    <n v="51"/>
    <n v="187"/>
    <n v="279"/>
    <n v="10"/>
    <n v="57"/>
    <s v="2.Middle age"/>
    <s v="Female"/>
    <n v="34268.19"/>
    <s v="Bronze"/>
    <s v="Credit Card"/>
    <x v="99"/>
    <d v="1899-12-30T15:51:00"/>
    <n v="12"/>
    <x v="26"/>
    <n v="2024"/>
    <n v="15"/>
    <n v="51"/>
    <n v="0"/>
  </r>
  <r>
    <n v="885"/>
    <n v="6446"/>
    <n v="941"/>
    <x v="0"/>
    <s v="Appliances"/>
    <n v="5"/>
    <n v="101.34"/>
    <n v="506.70000000000005"/>
    <x v="881"/>
    <x v="18"/>
    <x v="3"/>
    <n v="335"/>
    <n v="127"/>
    <n v="130"/>
    <n v="112"/>
    <n v="9"/>
    <n v="54"/>
    <s v="2.Middle age"/>
    <s v="Female"/>
    <n v="22164.49"/>
    <s v="Silver"/>
    <s v="Debit Card"/>
    <x v="210"/>
    <d v="1899-12-30T16:09:00"/>
    <n v="3"/>
    <x v="0"/>
    <n v="2024"/>
    <n v="16"/>
    <n v="9"/>
    <n v="0"/>
  </r>
  <r>
    <n v="886"/>
    <n v="9903"/>
    <n v="628"/>
    <x v="3"/>
    <s v="Appliances"/>
    <n v="1"/>
    <n v="1858.22"/>
    <n v="1858.22"/>
    <x v="882"/>
    <x v="18"/>
    <x v="0"/>
    <n v="167"/>
    <n v="69"/>
    <n v="290"/>
    <n v="334"/>
    <n v="10"/>
    <n v="69"/>
    <s v="3.Senior Citizen "/>
    <s v="Male"/>
    <n v="41479.980000000003"/>
    <s v="Bronze"/>
    <s v="Debit Card"/>
    <x v="123"/>
    <d v="1899-12-30T10:54:00"/>
    <n v="9"/>
    <x v="24"/>
    <n v="2024"/>
    <n v="10"/>
    <n v="54"/>
    <n v="0"/>
  </r>
  <r>
    <n v="887"/>
    <n v="7180"/>
    <n v="792"/>
    <x v="1"/>
    <s v="Electronics"/>
    <n v="5"/>
    <n v="1939.06"/>
    <n v="9695.2999999999993"/>
    <x v="883"/>
    <x v="19"/>
    <x v="2"/>
    <n v="336"/>
    <n v="53"/>
    <n v="248"/>
    <n v="257"/>
    <n v="9"/>
    <n v="56"/>
    <s v="2.Middle age"/>
    <s v="Other"/>
    <n v="60396.22"/>
    <s v="Gold"/>
    <s v="Credit Card"/>
    <x v="232"/>
    <d v="1899-12-30T22:05:00"/>
    <n v="4"/>
    <x v="27"/>
    <n v="2024"/>
    <n v="22"/>
    <n v="5"/>
    <n v="0"/>
  </r>
  <r>
    <n v="888"/>
    <n v="8460"/>
    <n v="235"/>
    <x v="6"/>
    <s v="Appliances"/>
    <n v="3"/>
    <n v="1842.53"/>
    <n v="5527.59"/>
    <x v="884"/>
    <x v="6"/>
    <x v="0"/>
    <n v="137"/>
    <n v="56"/>
    <n v="141"/>
    <n v="213"/>
    <n v="3"/>
    <n v="28"/>
    <s v="1.Young age"/>
    <s v="Other"/>
    <n v="85312.960000000006"/>
    <s v="Gold"/>
    <s v="Digital Wallet"/>
    <x v="129"/>
    <d v="1899-12-30T02:58:00"/>
    <n v="16"/>
    <x v="30"/>
    <n v="2024"/>
    <n v="2"/>
    <n v="58"/>
    <n v="0"/>
  </r>
  <r>
    <n v="889"/>
    <n v="6272"/>
    <n v="310"/>
    <x v="3"/>
    <s v="Appliances"/>
    <n v="4"/>
    <n v="1117.77"/>
    <n v="4471.08"/>
    <x v="885"/>
    <x v="0"/>
    <x v="4"/>
    <n v="362"/>
    <n v="93"/>
    <n v="199"/>
    <n v="369"/>
    <n v="3"/>
    <n v="63"/>
    <s v="3.Senior Citizen "/>
    <s v="Male"/>
    <n v="46402.01"/>
    <s v="Bronze"/>
    <s v="Cash"/>
    <x v="34"/>
    <d v="1899-12-30T00:09:00"/>
    <n v="28"/>
    <x v="1"/>
    <n v="2024"/>
    <n v="0"/>
    <n v="9"/>
    <n v="0"/>
  </r>
  <r>
    <n v="890"/>
    <n v="4090"/>
    <n v="841"/>
    <x v="6"/>
    <s v="Appliances"/>
    <n v="4"/>
    <n v="54.84"/>
    <n v="219.36"/>
    <x v="886"/>
    <x v="11"/>
    <x v="0"/>
    <n v="475"/>
    <n v="144"/>
    <n v="218"/>
    <n v="168"/>
    <n v="5"/>
    <n v="20"/>
    <s v="1.Young age"/>
    <s v="Female"/>
    <n v="23522.45"/>
    <s v="Silver"/>
    <s v="Credit Card"/>
    <x v="59"/>
    <d v="1899-12-30T15:04:00"/>
    <n v="1"/>
    <x v="10"/>
    <n v="2024"/>
    <n v="15"/>
    <n v="4"/>
    <n v="0"/>
  </r>
  <r>
    <n v="891"/>
    <n v="4912"/>
    <n v="137"/>
    <x v="7"/>
    <s v="Electronics"/>
    <n v="5"/>
    <n v="398.86"/>
    <n v="1994.3000000000002"/>
    <x v="887"/>
    <x v="17"/>
    <x v="3"/>
    <n v="288"/>
    <n v="135"/>
    <n v="221"/>
    <n v="123"/>
    <n v="6"/>
    <n v="48"/>
    <s v="2.Middle age"/>
    <s v="Other"/>
    <n v="78867.92"/>
    <s v="Platinum"/>
    <s v="Credit Card"/>
    <x v="116"/>
    <d v="1899-12-30T22:33:00"/>
    <n v="24"/>
    <x v="11"/>
    <n v="2024"/>
    <n v="22"/>
    <n v="33"/>
    <n v="0"/>
  </r>
  <r>
    <n v="892"/>
    <n v="7274"/>
    <n v="570"/>
    <x v="2"/>
    <s v="Appliances"/>
    <n v="3"/>
    <n v="1613.08"/>
    <n v="4839.24"/>
    <x v="888"/>
    <x v="7"/>
    <x v="3"/>
    <n v="341"/>
    <n v="100"/>
    <n v="262"/>
    <n v="202"/>
    <n v="6"/>
    <n v="69"/>
    <s v="3.Senior Citizen "/>
    <s v="Female"/>
    <n v="119899.27"/>
    <s v="Silver"/>
    <s v="Credit Card"/>
    <x v="243"/>
    <d v="1899-12-30T17:27:00"/>
    <n v="6"/>
    <x v="5"/>
    <n v="2024"/>
    <n v="17"/>
    <n v="27"/>
    <n v="0"/>
  </r>
  <r>
    <n v="893"/>
    <n v="4826"/>
    <n v="496"/>
    <x v="7"/>
    <s v="Electronics"/>
    <n v="3"/>
    <n v="719.39"/>
    <n v="2158.17"/>
    <x v="889"/>
    <x v="0"/>
    <x v="2"/>
    <n v="417"/>
    <n v="72"/>
    <n v="190"/>
    <n v="404"/>
    <n v="5"/>
    <n v="23"/>
    <s v="1.Young age"/>
    <s v="Other"/>
    <n v="54067.54"/>
    <s v="Platinum"/>
    <s v="Debit Card"/>
    <x v="3"/>
    <d v="1899-12-30T00:04:00"/>
    <n v="15"/>
    <x v="3"/>
    <n v="2024"/>
    <n v="0"/>
    <n v="4"/>
    <n v="0"/>
  </r>
  <r>
    <n v="894"/>
    <n v="7730"/>
    <n v="830"/>
    <x v="4"/>
    <s v="Appliances"/>
    <n v="5"/>
    <n v="1470.78"/>
    <n v="7353.9"/>
    <x v="890"/>
    <x v="7"/>
    <x v="2"/>
    <n v="12"/>
    <n v="100"/>
    <n v="105"/>
    <n v="282"/>
    <n v="1"/>
    <n v="51"/>
    <s v="2.Middle age"/>
    <s v="Male"/>
    <n v="97589.71"/>
    <s v="Silver"/>
    <s v="Cash"/>
    <x v="247"/>
    <d v="1899-12-30T18:16:00"/>
    <n v="29"/>
    <x v="25"/>
    <n v="2024"/>
    <n v="18"/>
    <n v="16"/>
    <n v="0"/>
  </r>
  <r>
    <n v="895"/>
    <n v="1715"/>
    <n v="985"/>
    <x v="4"/>
    <s v="Appliances"/>
    <n v="2"/>
    <n v="1958.6"/>
    <n v="3917.2"/>
    <x v="891"/>
    <x v="0"/>
    <x v="0"/>
    <n v="455"/>
    <n v="55"/>
    <n v="171"/>
    <n v="444"/>
    <n v="5"/>
    <n v="56"/>
    <s v="2.Middle age"/>
    <s v="Other"/>
    <n v="93356.1"/>
    <s v="Bronze"/>
    <s v="Credit Card"/>
    <x v="255"/>
    <d v="1899-12-30T01:54:00"/>
    <n v="8"/>
    <x v="19"/>
    <n v="2024"/>
    <n v="1"/>
    <n v="54"/>
    <n v="0"/>
  </r>
  <r>
    <n v="896"/>
    <n v="6213"/>
    <n v="634"/>
    <x v="1"/>
    <s v="Appliances"/>
    <n v="2"/>
    <n v="1671.9"/>
    <n v="3343.8"/>
    <x v="892"/>
    <x v="19"/>
    <x v="0"/>
    <n v="438"/>
    <n v="111"/>
    <n v="202"/>
    <n v="130"/>
    <n v="3"/>
    <n v="53"/>
    <s v="2.Middle age"/>
    <s v="Other"/>
    <n v="34700.85"/>
    <s v="Silver"/>
    <s v="Credit Card"/>
    <x v="5"/>
    <d v="1899-12-30T16:29:00"/>
    <n v="6"/>
    <x v="5"/>
    <n v="2024"/>
    <n v="16"/>
    <n v="29"/>
    <n v="0"/>
  </r>
  <r>
    <n v="897"/>
    <n v="8749"/>
    <n v="218"/>
    <x v="5"/>
    <s v="Electronics"/>
    <n v="4"/>
    <n v="1574.5"/>
    <n v="6298"/>
    <x v="893"/>
    <x v="0"/>
    <x v="1"/>
    <n v="489"/>
    <n v="50"/>
    <n v="124"/>
    <n v="432"/>
    <n v="2"/>
    <n v="60"/>
    <s v="3.Senior Citizen "/>
    <s v="Female"/>
    <n v="22395.62"/>
    <s v="Gold"/>
    <s v="Digital Wallet"/>
    <x v="256"/>
    <d v="1899-12-30T02:55:00"/>
    <n v="11"/>
    <x v="12"/>
    <n v="2024"/>
    <n v="2"/>
    <n v="55"/>
    <n v="0"/>
  </r>
  <r>
    <n v="898"/>
    <n v="7246"/>
    <n v="104"/>
    <x v="3"/>
    <s v="Appliances"/>
    <n v="2"/>
    <n v="578.62"/>
    <n v="1157.24"/>
    <x v="894"/>
    <x v="9"/>
    <x v="2"/>
    <n v="67"/>
    <n v="130"/>
    <n v="200"/>
    <n v="464"/>
    <n v="1"/>
    <n v="19"/>
    <s v="1.Young age"/>
    <s v="Other"/>
    <n v="78922.899999999994"/>
    <s v="Gold"/>
    <s v="Digital Wallet"/>
    <x v="73"/>
    <d v="1899-12-30T19:52:00"/>
    <n v="18"/>
    <x v="16"/>
    <n v="2024"/>
    <n v="19"/>
    <n v="52"/>
    <n v="0"/>
  </r>
  <r>
    <n v="899"/>
    <n v="7325"/>
    <n v="418"/>
    <x v="1"/>
    <s v="Appliances"/>
    <n v="2"/>
    <n v="612.66999999999996"/>
    <n v="1225.3399999999999"/>
    <x v="895"/>
    <x v="15"/>
    <x v="3"/>
    <n v="288"/>
    <n v="72"/>
    <n v="265"/>
    <n v="128"/>
    <n v="1"/>
    <n v="27"/>
    <s v="1.Young age"/>
    <s v="Male"/>
    <n v="41524.31"/>
    <s v="Platinum"/>
    <s v="Credit Card"/>
    <x v="36"/>
    <d v="1899-12-30T19:28:00"/>
    <n v="1"/>
    <x v="10"/>
    <n v="2024"/>
    <n v="19"/>
    <n v="28"/>
    <n v="0"/>
  </r>
  <r>
    <n v="900"/>
    <n v="3492"/>
    <n v="145"/>
    <x v="3"/>
    <s v="Appliances"/>
    <n v="4"/>
    <n v="1382.52"/>
    <n v="5530.08"/>
    <x v="896"/>
    <x v="15"/>
    <x v="0"/>
    <n v="156"/>
    <n v="133"/>
    <n v="140"/>
    <n v="326"/>
    <n v="2"/>
    <n v="29"/>
    <s v="1.Young age"/>
    <s v="Other"/>
    <n v="89182.38"/>
    <s v="Bronze"/>
    <s v="Debit Card"/>
    <x v="93"/>
    <d v="1899-12-30T20:59:00"/>
    <n v="2"/>
    <x v="13"/>
    <n v="2024"/>
    <n v="20"/>
    <n v="59"/>
    <n v="0"/>
  </r>
  <r>
    <n v="901"/>
    <n v="9115"/>
    <n v="803"/>
    <x v="1"/>
    <s v="Electronics"/>
    <n v="5"/>
    <n v="1756.26"/>
    <n v="8781.2999999999993"/>
    <x v="897"/>
    <x v="18"/>
    <x v="3"/>
    <n v="287"/>
    <n v="86"/>
    <n v="269"/>
    <n v="360"/>
    <n v="5"/>
    <n v="23"/>
    <s v="1.Young age"/>
    <s v="Male"/>
    <n v="71407.7"/>
    <s v="Platinum"/>
    <s v="Debit Card"/>
    <x v="24"/>
    <d v="1899-12-30T05:13:00"/>
    <n v="17"/>
    <x v="6"/>
    <n v="2024"/>
    <n v="5"/>
    <n v="13"/>
    <n v="0"/>
  </r>
  <r>
    <n v="902"/>
    <n v="1606"/>
    <n v="968"/>
    <x v="2"/>
    <s v="Appliances"/>
    <n v="1"/>
    <n v="828.69"/>
    <n v="828.69"/>
    <x v="898"/>
    <x v="15"/>
    <x v="4"/>
    <n v="438"/>
    <n v="113"/>
    <n v="137"/>
    <n v="319"/>
    <n v="10"/>
    <n v="33"/>
    <s v="1.Young age"/>
    <s v="Female"/>
    <n v="32195.08"/>
    <s v="Bronze"/>
    <s v="Credit Card"/>
    <x v="238"/>
    <d v="1899-12-30T15:54:00"/>
    <n v="2"/>
    <x v="13"/>
    <n v="2024"/>
    <n v="15"/>
    <n v="54"/>
    <n v="0"/>
  </r>
  <r>
    <n v="903"/>
    <n v="3068"/>
    <n v="708"/>
    <x v="6"/>
    <s v="Appliances"/>
    <n v="2"/>
    <n v="324.33"/>
    <n v="648.66"/>
    <x v="899"/>
    <x v="6"/>
    <x v="2"/>
    <n v="134"/>
    <n v="86"/>
    <n v="272"/>
    <n v="328"/>
    <n v="10"/>
    <n v="24"/>
    <s v="1.Young age"/>
    <s v="Male"/>
    <n v="74515.149999999994"/>
    <s v="Silver"/>
    <s v="Digital Wallet"/>
    <x v="63"/>
    <d v="1899-12-30T05:53:00"/>
    <n v="23"/>
    <x v="22"/>
    <n v="2024"/>
    <n v="5"/>
    <n v="53"/>
    <n v="0"/>
  </r>
  <r>
    <n v="904"/>
    <n v="9229"/>
    <n v="992"/>
    <x v="1"/>
    <s v="Appliances"/>
    <n v="1"/>
    <n v="1090.22"/>
    <n v="1090.22"/>
    <x v="900"/>
    <x v="2"/>
    <x v="2"/>
    <n v="297"/>
    <n v="115"/>
    <n v="263"/>
    <n v="328"/>
    <n v="7"/>
    <n v="53"/>
    <s v="2.Middle age"/>
    <s v="Other"/>
    <n v="43717.69"/>
    <s v="Gold"/>
    <s v="Credit Card"/>
    <x v="215"/>
    <d v="1899-12-30T13:24:00"/>
    <n v="15"/>
    <x v="3"/>
    <n v="2024"/>
    <n v="13"/>
    <n v="24"/>
    <n v="0"/>
  </r>
  <r>
    <n v="905"/>
    <n v="6439"/>
    <n v="189"/>
    <x v="2"/>
    <s v="Electronics"/>
    <n v="2"/>
    <n v="1095.0899999999999"/>
    <n v="2190.1799999999998"/>
    <x v="901"/>
    <x v="14"/>
    <x v="3"/>
    <n v="398"/>
    <n v="91"/>
    <n v="231"/>
    <n v="270"/>
    <n v="2"/>
    <n v="55"/>
    <s v="2.Middle age"/>
    <s v="Other"/>
    <n v="47856.4"/>
    <s v="Silver"/>
    <s v="Digital Wallet"/>
    <x v="77"/>
    <d v="1899-12-30T14:35:00"/>
    <n v="16"/>
    <x v="30"/>
    <n v="2024"/>
    <n v="14"/>
    <n v="35"/>
    <n v="0"/>
  </r>
  <r>
    <n v="906"/>
    <n v="2644"/>
    <n v="441"/>
    <x v="1"/>
    <s v="Appliances"/>
    <n v="1"/>
    <n v="1166.69"/>
    <n v="1166.69"/>
    <x v="902"/>
    <x v="0"/>
    <x v="0"/>
    <n v="151"/>
    <n v="133"/>
    <n v="260"/>
    <n v="271"/>
    <n v="2"/>
    <n v="59"/>
    <s v="2.Middle age"/>
    <s v="Other"/>
    <n v="22933.58"/>
    <s v="Bronze"/>
    <s v="Debit Card"/>
    <x v="78"/>
    <d v="1899-12-30T11:43:00"/>
    <n v="7"/>
    <x v="29"/>
    <n v="2024"/>
    <n v="11"/>
    <n v="43"/>
    <n v="0"/>
  </r>
  <r>
    <n v="907"/>
    <n v="8213"/>
    <n v="578"/>
    <x v="4"/>
    <s v="Electronics"/>
    <n v="1"/>
    <n v="636.35"/>
    <n v="636.35"/>
    <x v="903"/>
    <x v="17"/>
    <x v="1"/>
    <n v="97"/>
    <n v="107"/>
    <n v="172"/>
    <n v="100"/>
    <n v="8"/>
    <n v="43"/>
    <s v="2.Middle age"/>
    <s v="Other"/>
    <n v="65692.62"/>
    <s v="Silver"/>
    <s v="Debit Card"/>
    <x v="168"/>
    <d v="1899-12-30T09:45:00"/>
    <n v="25"/>
    <x v="21"/>
    <n v="2024"/>
    <n v="9"/>
    <n v="45"/>
    <n v="0"/>
  </r>
  <r>
    <n v="908"/>
    <n v="2633"/>
    <n v="147"/>
    <x v="6"/>
    <s v="Appliances"/>
    <n v="1"/>
    <n v="1522.31"/>
    <n v="1522.31"/>
    <x v="904"/>
    <x v="3"/>
    <x v="0"/>
    <n v="343"/>
    <n v="129"/>
    <n v="150"/>
    <n v="117"/>
    <n v="8"/>
    <n v="20"/>
    <s v="1.Young age"/>
    <s v="Female"/>
    <n v="50176.82"/>
    <s v="Gold"/>
    <s v="Credit Card"/>
    <x v="22"/>
    <d v="1899-12-30T07:50:00"/>
    <n v="30"/>
    <x v="8"/>
    <n v="2024"/>
    <n v="7"/>
    <n v="50"/>
    <n v="0"/>
  </r>
  <r>
    <n v="909"/>
    <n v="9617"/>
    <n v="205"/>
    <x v="2"/>
    <s v="Electronics"/>
    <n v="1"/>
    <n v="1915.57"/>
    <n v="1915.57"/>
    <x v="905"/>
    <x v="14"/>
    <x v="0"/>
    <n v="436"/>
    <n v="116"/>
    <n v="287"/>
    <n v="497"/>
    <n v="9"/>
    <n v="38"/>
    <s v="2.Middle age"/>
    <s v="Female"/>
    <n v="74122.960000000006"/>
    <s v="Silver"/>
    <s v="Debit Card"/>
    <x v="257"/>
    <d v="1899-12-30T14:14:00"/>
    <n v="16"/>
    <x v="30"/>
    <n v="2024"/>
    <n v="14"/>
    <n v="14"/>
    <n v="0"/>
  </r>
  <r>
    <n v="910"/>
    <n v="8486"/>
    <n v="633"/>
    <x v="0"/>
    <s v="Appliances"/>
    <n v="5"/>
    <n v="178.9"/>
    <n v="894.5"/>
    <x v="906"/>
    <x v="15"/>
    <x v="2"/>
    <n v="381"/>
    <n v="141"/>
    <n v="254"/>
    <n v="264"/>
    <n v="6"/>
    <n v="20"/>
    <s v="1.Young age"/>
    <s v="Male"/>
    <n v="75072.509999999995"/>
    <s v="Silver"/>
    <s v="Credit Card"/>
    <x v="4"/>
    <d v="1899-12-30T10:25:00"/>
    <n v="13"/>
    <x v="4"/>
    <n v="2024"/>
    <n v="10"/>
    <n v="25"/>
    <n v="0"/>
  </r>
  <r>
    <n v="911"/>
    <n v="1251"/>
    <n v="884"/>
    <x v="5"/>
    <s v="Appliances"/>
    <n v="4"/>
    <n v="1854.05"/>
    <n v="7416.2"/>
    <x v="907"/>
    <x v="13"/>
    <x v="1"/>
    <n v="416"/>
    <n v="118"/>
    <n v="272"/>
    <n v="197"/>
    <n v="5"/>
    <n v="30"/>
    <s v="1.Young age"/>
    <s v="Female"/>
    <n v="41723.29"/>
    <s v="Silver"/>
    <s v="Debit Card"/>
    <x v="113"/>
    <d v="1899-12-30T23:25:00"/>
    <n v="10"/>
    <x v="2"/>
    <n v="2024"/>
    <n v="23"/>
    <n v="25"/>
    <n v="0"/>
  </r>
  <r>
    <n v="912"/>
    <n v="3361"/>
    <n v="774"/>
    <x v="6"/>
    <s v="Electronics"/>
    <n v="5"/>
    <n v="588.19000000000005"/>
    <n v="2940.9500000000003"/>
    <x v="908"/>
    <x v="16"/>
    <x v="4"/>
    <n v="131"/>
    <n v="117"/>
    <n v="210"/>
    <n v="483"/>
    <n v="6"/>
    <n v="37"/>
    <s v="2.Middle age"/>
    <s v="Female"/>
    <n v="24190.51"/>
    <s v="Silver"/>
    <s v="Cash"/>
    <x v="91"/>
    <d v="1899-12-30T14:29:00"/>
    <n v="28"/>
    <x v="1"/>
    <n v="2024"/>
    <n v="14"/>
    <n v="29"/>
    <n v="0"/>
  </r>
  <r>
    <n v="913"/>
    <n v="7717"/>
    <n v="863"/>
    <x v="6"/>
    <s v="Electronics"/>
    <n v="1"/>
    <n v="1475.87"/>
    <n v="1475.87"/>
    <x v="909"/>
    <x v="2"/>
    <x v="2"/>
    <n v="379"/>
    <n v="128"/>
    <n v="188"/>
    <n v="263"/>
    <n v="4"/>
    <n v="42"/>
    <s v="2.Middle age"/>
    <s v="Male"/>
    <n v="53052.9"/>
    <s v="Bronze"/>
    <s v="Cash"/>
    <x v="109"/>
    <d v="1899-12-30T07:06:00"/>
    <n v="20"/>
    <x v="23"/>
    <n v="2024"/>
    <n v="7"/>
    <n v="6"/>
    <n v="0"/>
  </r>
  <r>
    <n v="914"/>
    <n v="3529"/>
    <n v="419"/>
    <x v="0"/>
    <s v="Electronics"/>
    <n v="2"/>
    <n v="1406.73"/>
    <n v="2813.46"/>
    <x v="910"/>
    <x v="6"/>
    <x v="2"/>
    <n v="439"/>
    <n v="71"/>
    <n v="208"/>
    <n v="347"/>
    <n v="10"/>
    <n v="24"/>
    <s v="1.Young age"/>
    <s v="Other"/>
    <n v="119074.51"/>
    <s v="Bronze"/>
    <s v="Cash"/>
    <x v="106"/>
    <d v="1899-12-30T03:52:00"/>
    <n v="5"/>
    <x v="28"/>
    <n v="2024"/>
    <n v="3"/>
    <n v="52"/>
    <n v="0"/>
  </r>
  <r>
    <n v="915"/>
    <n v="2225"/>
    <n v="123"/>
    <x v="2"/>
    <s v="Electronics"/>
    <n v="3"/>
    <n v="778.89"/>
    <n v="2336.67"/>
    <x v="911"/>
    <x v="6"/>
    <x v="3"/>
    <n v="163"/>
    <n v="58"/>
    <n v="237"/>
    <n v="426"/>
    <n v="1"/>
    <n v="58"/>
    <s v="2.Middle age"/>
    <s v="Male"/>
    <n v="54526.78"/>
    <s v="Gold"/>
    <s v="Credit Card"/>
    <x v="159"/>
    <d v="1899-12-30T16:53:00"/>
    <n v="28"/>
    <x v="1"/>
    <n v="2024"/>
    <n v="16"/>
    <n v="53"/>
    <n v="0"/>
  </r>
  <r>
    <n v="916"/>
    <n v="8692"/>
    <n v="691"/>
    <x v="0"/>
    <s v="Appliances"/>
    <n v="5"/>
    <n v="990.29"/>
    <n v="4951.45"/>
    <x v="912"/>
    <x v="13"/>
    <x v="3"/>
    <n v="234"/>
    <n v="79"/>
    <n v="290"/>
    <n v="423"/>
    <n v="6"/>
    <n v="23"/>
    <s v="1.Young age"/>
    <s v="Other"/>
    <n v="98984.34"/>
    <s v="Silver"/>
    <s v="Credit Card"/>
    <x v="90"/>
    <d v="1899-12-30T08:49:00"/>
    <n v="14"/>
    <x v="20"/>
    <n v="2024"/>
    <n v="8"/>
    <n v="49"/>
    <n v="0"/>
  </r>
  <r>
    <n v="917"/>
    <n v="5342"/>
    <n v="876"/>
    <x v="7"/>
    <s v="Appliances"/>
    <n v="4"/>
    <n v="1181.51"/>
    <n v="4726.04"/>
    <x v="913"/>
    <x v="11"/>
    <x v="2"/>
    <n v="245"/>
    <n v="71"/>
    <n v="262"/>
    <n v="296"/>
    <n v="8"/>
    <n v="48"/>
    <s v="2.Middle age"/>
    <s v="Other"/>
    <n v="99066.57"/>
    <s v="Silver"/>
    <s v="Cash"/>
    <x v="254"/>
    <d v="1899-12-30T11:17:00"/>
    <n v="14"/>
    <x v="20"/>
    <n v="2024"/>
    <n v="11"/>
    <n v="17"/>
    <n v="0"/>
  </r>
  <r>
    <n v="918"/>
    <n v="6546"/>
    <n v="419"/>
    <x v="5"/>
    <s v="Appliances"/>
    <n v="5"/>
    <n v="436.05"/>
    <n v="2180.25"/>
    <x v="914"/>
    <x v="9"/>
    <x v="1"/>
    <n v="426"/>
    <n v="109"/>
    <n v="242"/>
    <n v="465"/>
    <n v="10"/>
    <n v="33"/>
    <s v="1.Young age"/>
    <s v="Other"/>
    <n v="33201.94"/>
    <s v="Bronze"/>
    <s v="Credit Card"/>
    <x v="229"/>
    <d v="1899-12-30T01:40:00"/>
    <n v="11"/>
    <x v="12"/>
    <n v="2024"/>
    <n v="1"/>
    <n v="40"/>
    <n v="0"/>
  </r>
  <r>
    <n v="919"/>
    <n v="7512"/>
    <n v="754"/>
    <x v="6"/>
    <s v="Electronics"/>
    <n v="1"/>
    <n v="747.32"/>
    <n v="747.32"/>
    <x v="915"/>
    <x v="5"/>
    <x v="1"/>
    <n v="414"/>
    <n v="79"/>
    <n v="294"/>
    <n v="130"/>
    <n v="9"/>
    <n v="36"/>
    <s v="2.Middle age"/>
    <s v="Female"/>
    <n v="69407.13"/>
    <s v="Bronze"/>
    <s v="Credit Card"/>
    <x v="96"/>
    <d v="1899-12-30T02:26:00"/>
    <n v="11"/>
    <x v="12"/>
    <n v="2024"/>
    <n v="2"/>
    <n v="26"/>
    <n v="0"/>
  </r>
  <r>
    <n v="920"/>
    <n v="2315"/>
    <n v="314"/>
    <x v="0"/>
    <s v="Appliances"/>
    <n v="1"/>
    <n v="273.19"/>
    <n v="273.19"/>
    <x v="916"/>
    <x v="12"/>
    <x v="0"/>
    <n v="209"/>
    <n v="118"/>
    <n v="263"/>
    <n v="433"/>
    <n v="7"/>
    <n v="23"/>
    <s v="1.Young age"/>
    <s v="Other"/>
    <n v="55812.98"/>
    <s v="Gold"/>
    <s v="Credit Card"/>
    <x v="147"/>
    <d v="1899-12-30T14:10:00"/>
    <n v="2"/>
    <x v="13"/>
    <n v="2024"/>
    <n v="14"/>
    <n v="10"/>
    <n v="0"/>
  </r>
  <r>
    <n v="921"/>
    <n v="6383"/>
    <n v="428"/>
    <x v="2"/>
    <s v="Electronics"/>
    <n v="4"/>
    <n v="1408.53"/>
    <n v="5634.12"/>
    <x v="917"/>
    <x v="2"/>
    <x v="2"/>
    <n v="442"/>
    <n v="65"/>
    <n v="227"/>
    <n v="212"/>
    <n v="7"/>
    <n v="48"/>
    <s v="2.Middle age"/>
    <s v="Other"/>
    <n v="108827.01"/>
    <s v="Gold"/>
    <s v="Credit Card"/>
    <x v="204"/>
    <d v="1899-12-30T19:16:00"/>
    <n v="5"/>
    <x v="28"/>
    <n v="2024"/>
    <n v="19"/>
    <n v="16"/>
    <n v="0"/>
  </r>
  <r>
    <n v="922"/>
    <n v="9742"/>
    <n v="305"/>
    <x v="1"/>
    <s v="Appliances"/>
    <n v="1"/>
    <n v="1197.3"/>
    <n v="1197.3"/>
    <x v="918"/>
    <x v="16"/>
    <x v="4"/>
    <n v="202"/>
    <n v="92"/>
    <n v="300"/>
    <n v="300"/>
    <n v="3"/>
    <n v="63"/>
    <s v="3.Senior Citizen "/>
    <s v="Other"/>
    <n v="74461.33"/>
    <s v="Platinum"/>
    <s v="Digital Wallet"/>
    <x v="62"/>
    <d v="1899-12-30T03:13:00"/>
    <n v="18"/>
    <x v="16"/>
    <n v="2024"/>
    <n v="3"/>
    <n v="13"/>
    <n v="0"/>
  </r>
  <r>
    <n v="923"/>
    <n v="7226"/>
    <n v="297"/>
    <x v="5"/>
    <s v="Appliances"/>
    <n v="4"/>
    <n v="1075.67"/>
    <n v="4302.68"/>
    <x v="919"/>
    <x v="7"/>
    <x v="1"/>
    <n v="39"/>
    <n v="72"/>
    <n v="142"/>
    <n v="331"/>
    <n v="7"/>
    <n v="34"/>
    <s v="1.Young age"/>
    <s v="Other"/>
    <n v="90981.25"/>
    <s v="Platinum"/>
    <s v="Cash"/>
    <x v="23"/>
    <d v="1899-12-30T18:49:00"/>
    <n v="3"/>
    <x v="0"/>
    <n v="2024"/>
    <n v="18"/>
    <n v="49"/>
    <n v="0"/>
  </r>
  <r>
    <n v="924"/>
    <n v="6188"/>
    <n v="393"/>
    <x v="6"/>
    <s v="Appliances"/>
    <n v="3"/>
    <n v="959.79"/>
    <n v="2879.37"/>
    <x v="920"/>
    <x v="11"/>
    <x v="3"/>
    <n v="369"/>
    <n v="69"/>
    <n v="102"/>
    <n v="206"/>
    <n v="10"/>
    <n v="23"/>
    <s v="1.Young age"/>
    <s v="Other"/>
    <n v="71844.41"/>
    <s v="Bronze"/>
    <s v="Credit Card"/>
    <x v="117"/>
    <d v="1899-12-30T17:45:00"/>
    <n v="20"/>
    <x v="23"/>
    <n v="2024"/>
    <n v="17"/>
    <n v="45"/>
    <n v="0"/>
  </r>
  <r>
    <n v="925"/>
    <n v="8994"/>
    <n v="383"/>
    <x v="1"/>
    <s v="Electronics"/>
    <n v="1"/>
    <n v="1656.6"/>
    <n v="1656.6"/>
    <x v="921"/>
    <x v="8"/>
    <x v="0"/>
    <n v="451"/>
    <n v="126"/>
    <n v="136"/>
    <n v="211"/>
    <n v="3"/>
    <n v="35"/>
    <s v="2.Middle age"/>
    <s v="Female"/>
    <n v="119926.42"/>
    <s v="Gold"/>
    <s v="Debit Card"/>
    <x v="10"/>
    <d v="1899-12-30T16:53:00"/>
    <n v="3"/>
    <x v="0"/>
    <n v="2024"/>
    <n v="16"/>
    <n v="53"/>
    <n v="0"/>
  </r>
  <r>
    <n v="926"/>
    <n v="9864"/>
    <n v="645"/>
    <x v="4"/>
    <s v="Appliances"/>
    <n v="2"/>
    <n v="466.63"/>
    <n v="933.26"/>
    <x v="922"/>
    <x v="13"/>
    <x v="4"/>
    <n v="121"/>
    <n v="150"/>
    <n v="100"/>
    <n v="299"/>
    <n v="4"/>
    <n v="44"/>
    <s v="2.Middle age"/>
    <s v="Other"/>
    <n v="29681.62"/>
    <s v="Silver"/>
    <s v="Digital Wallet"/>
    <x v="158"/>
    <d v="1899-12-30T09:17:00"/>
    <n v="26"/>
    <x v="14"/>
    <n v="2024"/>
    <n v="9"/>
    <n v="17"/>
    <n v="0"/>
  </r>
  <r>
    <n v="927"/>
    <n v="1588"/>
    <n v="426"/>
    <x v="2"/>
    <s v="Electronics"/>
    <n v="5"/>
    <n v="311.33"/>
    <n v="1556.6499999999999"/>
    <x v="923"/>
    <x v="15"/>
    <x v="0"/>
    <n v="470"/>
    <n v="76"/>
    <n v="165"/>
    <n v="134"/>
    <n v="4"/>
    <n v="40"/>
    <s v="2.Middle age"/>
    <s v="Male"/>
    <n v="115994.54"/>
    <s v="Bronze"/>
    <s v="Credit Card"/>
    <x v="136"/>
    <d v="1899-12-30T07:07:00"/>
    <n v="27"/>
    <x v="17"/>
    <n v="2024"/>
    <n v="7"/>
    <n v="7"/>
    <n v="0"/>
  </r>
  <r>
    <n v="928"/>
    <n v="2121"/>
    <n v="891"/>
    <x v="0"/>
    <s v="Electronics"/>
    <n v="2"/>
    <n v="1392"/>
    <n v="2784"/>
    <x v="924"/>
    <x v="6"/>
    <x v="0"/>
    <n v="277"/>
    <n v="72"/>
    <n v="242"/>
    <n v="237"/>
    <n v="10"/>
    <n v="41"/>
    <s v="2.Middle age"/>
    <s v="Male"/>
    <n v="48014.2"/>
    <s v="Silver"/>
    <s v="Digital Wallet"/>
    <x v="181"/>
    <d v="1899-12-30T19:39:00"/>
    <n v="12"/>
    <x v="26"/>
    <n v="2024"/>
    <n v="19"/>
    <n v="39"/>
    <n v="0"/>
  </r>
  <r>
    <n v="929"/>
    <n v="4846"/>
    <n v="551"/>
    <x v="2"/>
    <s v="Electronics"/>
    <n v="3"/>
    <n v="614.54999999999995"/>
    <n v="1843.6499999999999"/>
    <x v="925"/>
    <x v="9"/>
    <x v="3"/>
    <n v="274"/>
    <n v="67"/>
    <n v="224"/>
    <n v="192"/>
    <n v="6"/>
    <n v="37"/>
    <s v="2.Middle age"/>
    <s v="Female"/>
    <n v="75163.28"/>
    <s v="Bronze"/>
    <s v="Debit Card"/>
    <x v="239"/>
    <d v="1899-12-30T01:15:00"/>
    <n v="12"/>
    <x v="26"/>
    <n v="2024"/>
    <n v="1"/>
    <n v="15"/>
    <n v="0"/>
  </r>
  <r>
    <n v="930"/>
    <n v="5708"/>
    <n v="787"/>
    <x v="4"/>
    <s v="Electronics"/>
    <n v="1"/>
    <n v="1187.17"/>
    <n v="1187.17"/>
    <x v="926"/>
    <x v="13"/>
    <x v="2"/>
    <n v="432"/>
    <n v="123"/>
    <n v="120"/>
    <n v="229"/>
    <n v="4"/>
    <n v="38"/>
    <s v="2.Middle age"/>
    <s v="Female"/>
    <n v="90119.1"/>
    <s v="Platinum"/>
    <s v="Cash"/>
    <x v="70"/>
    <d v="1899-12-30T00:15:00"/>
    <n v="4"/>
    <x v="27"/>
    <n v="2024"/>
    <n v="0"/>
    <n v="15"/>
    <n v="0"/>
  </r>
  <r>
    <n v="931"/>
    <n v="4727"/>
    <n v="220"/>
    <x v="0"/>
    <s v="Appliances"/>
    <n v="5"/>
    <n v="606.55999999999995"/>
    <n v="3032.7999999999997"/>
    <x v="927"/>
    <x v="9"/>
    <x v="0"/>
    <n v="223"/>
    <n v="108"/>
    <n v="107"/>
    <n v="341"/>
    <n v="1"/>
    <n v="23"/>
    <s v="1.Young age"/>
    <s v="Male"/>
    <n v="49886.38"/>
    <s v="Bronze"/>
    <s v="Cash"/>
    <x v="169"/>
    <d v="1899-12-30T05:14:00"/>
    <n v="30"/>
    <x v="8"/>
    <n v="2024"/>
    <n v="5"/>
    <n v="14"/>
    <n v="0"/>
  </r>
  <r>
    <n v="932"/>
    <n v="2480"/>
    <n v="379"/>
    <x v="0"/>
    <s v="Electronics"/>
    <n v="5"/>
    <n v="909.58"/>
    <n v="4547.9000000000005"/>
    <x v="928"/>
    <x v="19"/>
    <x v="3"/>
    <n v="175"/>
    <n v="135"/>
    <n v="158"/>
    <n v="243"/>
    <n v="1"/>
    <n v="69"/>
    <s v="3.Senior Citizen "/>
    <s v="Female"/>
    <n v="85548.66"/>
    <s v="Gold"/>
    <s v="Debit Card"/>
    <x v="250"/>
    <d v="1899-12-30T00:44:00"/>
    <n v="5"/>
    <x v="28"/>
    <n v="2024"/>
    <n v="0"/>
    <n v="44"/>
    <n v="0"/>
  </r>
  <r>
    <n v="933"/>
    <n v="8110"/>
    <n v="252"/>
    <x v="3"/>
    <s v="Electronics"/>
    <n v="5"/>
    <n v="1318.73"/>
    <n v="6593.65"/>
    <x v="929"/>
    <x v="0"/>
    <x v="3"/>
    <n v="320"/>
    <n v="136"/>
    <n v="198"/>
    <n v="143"/>
    <n v="3"/>
    <n v="29"/>
    <s v="1.Young age"/>
    <s v="Male"/>
    <n v="45827.53"/>
    <s v="Silver"/>
    <s v="Digital Wallet"/>
    <x v="105"/>
    <d v="1899-12-30T13:32:00"/>
    <n v="15"/>
    <x v="3"/>
    <n v="2024"/>
    <n v="13"/>
    <n v="32"/>
    <n v="0"/>
  </r>
  <r>
    <n v="934"/>
    <n v="2612"/>
    <n v="261"/>
    <x v="1"/>
    <s v="Appliances"/>
    <n v="3"/>
    <n v="878.61"/>
    <n v="2635.83"/>
    <x v="930"/>
    <x v="2"/>
    <x v="3"/>
    <n v="174"/>
    <n v="72"/>
    <n v="300"/>
    <n v="282"/>
    <n v="6"/>
    <n v="33"/>
    <s v="1.Young age"/>
    <s v="Female"/>
    <n v="108006.13"/>
    <s v="Gold"/>
    <s v="Debit Card"/>
    <x v="43"/>
    <d v="1899-12-30T07:46:00"/>
    <n v="6"/>
    <x v="5"/>
    <n v="2024"/>
    <n v="7"/>
    <n v="46"/>
    <n v="0"/>
  </r>
  <r>
    <n v="935"/>
    <n v="2646"/>
    <n v="380"/>
    <x v="5"/>
    <s v="Appliances"/>
    <n v="3"/>
    <n v="1051.97"/>
    <n v="3155.91"/>
    <x v="931"/>
    <x v="19"/>
    <x v="0"/>
    <n v="8"/>
    <n v="148"/>
    <n v="272"/>
    <n v="491"/>
    <n v="6"/>
    <n v="31"/>
    <s v="1.Young age"/>
    <s v="Male"/>
    <n v="37072.51"/>
    <s v="Gold"/>
    <s v="Credit Card"/>
    <x v="111"/>
    <d v="1899-12-30T15:12:00"/>
    <n v="20"/>
    <x v="23"/>
    <n v="2024"/>
    <n v="15"/>
    <n v="12"/>
    <n v="0"/>
  </r>
  <r>
    <n v="936"/>
    <n v="8269"/>
    <n v="217"/>
    <x v="6"/>
    <s v="Appliances"/>
    <n v="2"/>
    <n v="150.94999999999999"/>
    <n v="301.89999999999998"/>
    <x v="932"/>
    <x v="15"/>
    <x v="4"/>
    <n v="397"/>
    <n v="91"/>
    <n v="186"/>
    <n v="147"/>
    <n v="4"/>
    <n v="39"/>
    <s v="2.Middle age"/>
    <s v="Male"/>
    <n v="37098.800000000003"/>
    <s v="Silver"/>
    <s v="Debit Card"/>
    <x v="251"/>
    <d v="1899-12-30T02:48:00"/>
    <n v="24"/>
    <x v="11"/>
    <n v="2024"/>
    <n v="2"/>
    <n v="48"/>
    <n v="0"/>
  </r>
  <r>
    <n v="937"/>
    <n v="3725"/>
    <n v="115"/>
    <x v="5"/>
    <s v="Electronics"/>
    <n v="5"/>
    <n v="1080.26"/>
    <n v="5401.3"/>
    <x v="933"/>
    <x v="7"/>
    <x v="4"/>
    <n v="377"/>
    <n v="82"/>
    <n v="158"/>
    <n v="322"/>
    <n v="10"/>
    <n v="41"/>
    <s v="2.Middle age"/>
    <s v="Female"/>
    <n v="73724.11"/>
    <s v="Silver"/>
    <s v="Credit Card"/>
    <x v="196"/>
    <d v="1899-12-30T14:26:00"/>
    <n v="20"/>
    <x v="23"/>
    <n v="2024"/>
    <n v="14"/>
    <n v="26"/>
    <n v="0"/>
  </r>
  <r>
    <n v="938"/>
    <n v="5906"/>
    <n v="737"/>
    <x v="5"/>
    <s v="Appliances"/>
    <n v="3"/>
    <n v="779.25"/>
    <n v="2337.75"/>
    <x v="934"/>
    <x v="5"/>
    <x v="0"/>
    <n v="489"/>
    <n v="54"/>
    <n v="172"/>
    <n v="476"/>
    <n v="6"/>
    <n v="55"/>
    <s v="2.Middle age"/>
    <s v="Female"/>
    <n v="117047.84"/>
    <s v="Gold"/>
    <s v="Credit Card"/>
    <x v="194"/>
    <d v="1899-12-30T21:24:00"/>
    <n v="1"/>
    <x v="10"/>
    <n v="2024"/>
    <n v="21"/>
    <n v="24"/>
    <n v="0"/>
  </r>
  <r>
    <n v="939"/>
    <n v="1474"/>
    <n v="673"/>
    <x v="0"/>
    <s v="Electronics"/>
    <n v="1"/>
    <n v="150.62"/>
    <n v="150.62"/>
    <x v="935"/>
    <x v="8"/>
    <x v="1"/>
    <n v="451"/>
    <n v="64"/>
    <n v="224"/>
    <n v="214"/>
    <n v="3"/>
    <n v="22"/>
    <s v="1.Young age"/>
    <s v="Male"/>
    <n v="45396.800000000003"/>
    <s v="Gold"/>
    <s v="Debit Card"/>
    <x v="45"/>
    <d v="1899-12-30T10:07:00"/>
    <n v="23"/>
    <x v="22"/>
    <n v="2024"/>
    <n v="10"/>
    <n v="7"/>
    <n v="0"/>
  </r>
  <r>
    <n v="940"/>
    <n v="1753"/>
    <n v="626"/>
    <x v="5"/>
    <s v="Appliances"/>
    <n v="4"/>
    <n v="244.82"/>
    <n v="979.28"/>
    <x v="936"/>
    <x v="7"/>
    <x v="1"/>
    <n v="468"/>
    <n v="87"/>
    <n v="196"/>
    <n v="176"/>
    <n v="6"/>
    <n v="44"/>
    <s v="2.Middle age"/>
    <s v="Female"/>
    <n v="101666.46"/>
    <s v="Bronze"/>
    <s v="Credit Card"/>
    <x v="67"/>
    <d v="1899-12-30T22:38:00"/>
    <n v="11"/>
    <x v="12"/>
    <n v="2024"/>
    <n v="22"/>
    <n v="38"/>
    <n v="0"/>
  </r>
  <r>
    <n v="941"/>
    <n v="6314"/>
    <n v="204"/>
    <x v="4"/>
    <s v="Electronics"/>
    <n v="1"/>
    <n v="1408.58"/>
    <n v="1408.58"/>
    <x v="937"/>
    <x v="14"/>
    <x v="0"/>
    <n v="17"/>
    <n v="125"/>
    <n v="292"/>
    <n v="415"/>
    <n v="7"/>
    <n v="68"/>
    <s v="3.Senior Citizen "/>
    <s v="Female"/>
    <n v="20831.93"/>
    <s v="Silver"/>
    <s v="Cash"/>
    <x v="211"/>
    <d v="1899-12-30T13:09:00"/>
    <n v="11"/>
    <x v="12"/>
    <n v="2024"/>
    <n v="13"/>
    <n v="9"/>
    <n v="0"/>
  </r>
  <r>
    <n v="942"/>
    <n v="1919"/>
    <n v="311"/>
    <x v="5"/>
    <s v="Appliances"/>
    <n v="2"/>
    <n v="986.83"/>
    <n v="1973.66"/>
    <x v="938"/>
    <x v="4"/>
    <x v="1"/>
    <n v="362"/>
    <n v="135"/>
    <n v="175"/>
    <n v="261"/>
    <n v="4"/>
    <n v="66"/>
    <s v="3.Senior Citizen "/>
    <s v="Male"/>
    <n v="60756.32"/>
    <s v="Silver"/>
    <s v="Cash"/>
    <x v="32"/>
    <d v="1899-12-30T02:13:00"/>
    <n v="28"/>
    <x v="1"/>
    <n v="2024"/>
    <n v="2"/>
    <n v="13"/>
    <n v="0"/>
  </r>
  <r>
    <n v="943"/>
    <n v="5806"/>
    <n v="655"/>
    <x v="4"/>
    <s v="Appliances"/>
    <n v="2"/>
    <n v="524.26"/>
    <n v="1048.52"/>
    <x v="939"/>
    <x v="1"/>
    <x v="1"/>
    <n v="458"/>
    <n v="136"/>
    <n v="122"/>
    <n v="323"/>
    <n v="8"/>
    <n v="37"/>
    <s v="2.Middle age"/>
    <s v="Male"/>
    <n v="115981.27"/>
    <s v="Platinum"/>
    <s v="Cash"/>
    <x v="63"/>
    <d v="1899-12-30T11:05:00"/>
    <n v="23"/>
    <x v="22"/>
    <n v="2024"/>
    <n v="11"/>
    <n v="5"/>
    <n v="0"/>
  </r>
  <r>
    <n v="944"/>
    <n v="6873"/>
    <n v="458"/>
    <x v="4"/>
    <s v="Electronics"/>
    <n v="2"/>
    <n v="658.44"/>
    <n v="1316.88"/>
    <x v="940"/>
    <x v="1"/>
    <x v="1"/>
    <n v="298"/>
    <n v="81"/>
    <n v="164"/>
    <n v="312"/>
    <n v="8"/>
    <n v="65"/>
    <s v="3.Senior Citizen "/>
    <s v="Male"/>
    <n v="29359.02"/>
    <s v="Gold"/>
    <s v="Cash"/>
    <x v="72"/>
    <d v="1899-12-30T18:02:00"/>
    <n v="5"/>
    <x v="28"/>
    <n v="2024"/>
    <n v="18"/>
    <n v="2"/>
    <n v="0"/>
  </r>
  <r>
    <n v="945"/>
    <n v="7141"/>
    <n v="662"/>
    <x v="6"/>
    <s v="Electronics"/>
    <n v="4"/>
    <n v="1185.48"/>
    <n v="4741.92"/>
    <x v="941"/>
    <x v="13"/>
    <x v="2"/>
    <n v="435"/>
    <n v="120"/>
    <n v="174"/>
    <n v="462"/>
    <n v="4"/>
    <n v="57"/>
    <s v="2.Middle age"/>
    <s v="Other"/>
    <n v="89654.68"/>
    <s v="Silver"/>
    <s v="Cash"/>
    <x v="184"/>
    <d v="1899-12-30T16:53:00"/>
    <n v="14"/>
    <x v="20"/>
    <n v="2024"/>
    <n v="16"/>
    <n v="53"/>
    <n v="0"/>
  </r>
  <r>
    <n v="946"/>
    <n v="8056"/>
    <n v="426"/>
    <x v="2"/>
    <s v="Appliances"/>
    <n v="4"/>
    <n v="682.92"/>
    <n v="2731.68"/>
    <x v="942"/>
    <x v="14"/>
    <x v="3"/>
    <n v="46"/>
    <n v="137"/>
    <n v="136"/>
    <n v="132"/>
    <n v="2"/>
    <n v="23"/>
    <s v="1.Young age"/>
    <s v="Other"/>
    <n v="104334.15"/>
    <s v="Bronze"/>
    <s v="Cash"/>
    <x v="161"/>
    <d v="1899-12-30T06:09:00"/>
    <n v="22"/>
    <x v="7"/>
    <n v="2024"/>
    <n v="6"/>
    <n v="9"/>
    <n v="0"/>
  </r>
  <r>
    <n v="947"/>
    <n v="3385"/>
    <n v="377"/>
    <x v="1"/>
    <s v="Appliances"/>
    <n v="3"/>
    <n v="1879.72"/>
    <n v="5639.16"/>
    <x v="943"/>
    <x v="4"/>
    <x v="0"/>
    <n v="357"/>
    <n v="87"/>
    <n v="284"/>
    <n v="428"/>
    <n v="3"/>
    <n v="40"/>
    <s v="2.Middle age"/>
    <s v="Female"/>
    <n v="90039.4"/>
    <s v="Bronze"/>
    <s v="Cash"/>
    <x v="32"/>
    <d v="1899-12-30T23:02:00"/>
    <n v="28"/>
    <x v="1"/>
    <n v="2024"/>
    <n v="23"/>
    <n v="2"/>
    <n v="0"/>
  </r>
  <r>
    <n v="948"/>
    <n v="5000"/>
    <n v="244"/>
    <x v="6"/>
    <s v="Appliances"/>
    <n v="2"/>
    <n v="537.83000000000004"/>
    <n v="1075.6600000000001"/>
    <x v="944"/>
    <x v="10"/>
    <x v="3"/>
    <n v="188"/>
    <n v="112"/>
    <n v="281"/>
    <n v="240"/>
    <n v="6"/>
    <n v="59"/>
    <s v="2.Middle age"/>
    <s v="Other"/>
    <n v="68539.81"/>
    <s v="Platinum"/>
    <s v="Cash"/>
    <x v="227"/>
    <d v="1899-12-30T18:10:00"/>
    <n v="13"/>
    <x v="4"/>
    <n v="2024"/>
    <n v="18"/>
    <n v="10"/>
    <n v="0"/>
  </r>
  <r>
    <n v="949"/>
    <n v="9702"/>
    <n v="821"/>
    <x v="3"/>
    <s v="Electronics"/>
    <n v="2"/>
    <n v="894.61"/>
    <n v="1789.22"/>
    <x v="945"/>
    <x v="7"/>
    <x v="1"/>
    <n v="304"/>
    <n v="148"/>
    <n v="291"/>
    <n v="360"/>
    <n v="3"/>
    <n v="44"/>
    <s v="2.Middle age"/>
    <s v="Other"/>
    <n v="33869.29"/>
    <s v="Gold"/>
    <s v="Digital Wallet"/>
    <x v="0"/>
    <d v="1899-12-30T10:03:00"/>
    <n v="31"/>
    <x v="18"/>
    <n v="2024"/>
    <n v="10"/>
    <n v="3"/>
    <n v="0"/>
  </r>
  <r>
    <n v="950"/>
    <n v="7751"/>
    <n v="923"/>
    <x v="5"/>
    <s v="Electronics"/>
    <n v="5"/>
    <n v="1092.98"/>
    <n v="5464.9"/>
    <x v="946"/>
    <x v="11"/>
    <x v="1"/>
    <n v="177"/>
    <n v="97"/>
    <n v="220"/>
    <n v="493"/>
    <n v="5"/>
    <n v="43"/>
    <s v="2.Middle age"/>
    <s v="Other"/>
    <n v="56181.98"/>
    <s v="Bronze"/>
    <s v="Cash"/>
    <x v="108"/>
    <d v="1899-12-30T14:20:00"/>
    <n v="16"/>
    <x v="30"/>
    <n v="2024"/>
    <n v="14"/>
    <n v="20"/>
    <n v="0"/>
  </r>
  <r>
    <n v="951"/>
    <n v="3950"/>
    <n v="390"/>
    <x v="0"/>
    <s v="Electronics"/>
    <n v="4"/>
    <n v="383.12"/>
    <n v="1532.48"/>
    <x v="947"/>
    <x v="13"/>
    <x v="4"/>
    <n v="368"/>
    <n v="87"/>
    <n v="129"/>
    <n v="453"/>
    <n v="6"/>
    <n v="30"/>
    <s v="1.Young age"/>
    <s v="Male"/>
    <n v="101820.6"/>
    <s v="Gold"/>
    <s v="Debit Card"/>
    <x v="234"/>
    <d v="1899-12-30T21:15:00"/>
    <n v="14"/>
    <x v="20"/>
    <n v="2024"/>
    <n v="21"/>
    <n v="15"/>
    <n v="0"/>
  </r>
  <r>
    <n v="952"/>
    <n v="3785"/>
    <n v="687"/>
    <x v="1"/>
    <s v="Electronics"/>
    <n v="2"/>
    <n v="252.58"/>
    <n v="505.16"/>
    <x v="948"/>
    <x v="7"/>
    <x v="1"/>
    <n v="204"/>
    <n v="80"/>
    <n v="275"/>
    <n v="180"/>
    <n v="9"/>
    <n v="19"/>
    <s v="1.Young age"/>
    <s v="Other"/>
    <n v="74484.84"/>
    <s v="Platinum"/>
    <s v="Digital Wallet"/>
    <x v="120"/>
    <d v="1899-12-30T11:46:00"/>
    <n v="13"/>
    <x v="4"/>
    <n v="2024"/>
    <n v="11"/>
    <n v="46"/>
    <n v="0"/>
  </r>
  <r>
    <n v="953"/>
    <n v="3868"/>
    <n v="350"/>
    <x v="0"/>
    <s v="Appliances"/>
    <n v="2"/>
    <n v="1610.37"/>
    <n v="3220.74"/>
    <x v="949"/>
    <x v="2"/>
    <x v="3"/>
    <n v="381"/>
    <n v="132"/>
    <n v="249"/>
    <n v="458"/>
    <n v="8"/>
    <n v="62"/>
    <s v="3.Senior Citizen "/>
    <s v="Female"/>
    <n v="100107.94"/>
    <s v="Platinum"/>
    <s v="Digital Wallet"/>
    <x v="130"/>
    <d v="1899-12-30T12:37:00"/>
    <n v="30"/>
    <x v="8"/>
    <n v="2024"/>
    <n v="12"/>
    <n v="37"/>
    <n v="0"/>
  </r>
  <r>
    <n v="954"/>
    <n v="2293"/>
    <n v="275"/>
    <x v="5"/>
    <s v="Appliances"/>
    <n v="1"/>
    <n v="997.48"/>
    <n v="997.48"/>
    <x v="950"/>
    <x v="17"/>
    <x v="1"/>
    <n v="227"/>
    <n v="60"/>
    <n v="212"/>
    <n v="235"/>
    <n v="1"/>
    <n v="30"/>
    <s v="1.Young age"/>
    <s v="Male"/>
    <n v="111458.12"/>
    <s v="Gold"/>
    <s v="Debit Card"/>
    <x v="189"/>
    <d v="1899-12-30T17:44:00"/>
    <n v="1"/>
    <x v="10"/>
    <n v="2024"/>
    <n v="17"/>
    <n v="44"/>
    <n v="0"/>
  </r>
  <r>
    <n v="955"/>
    <n v="7267"/>
    <n v="172"/>
    <x v="5"/>
    <s v="Electronics"/>
    <n v="3"/>
    <n v="1119.58"/>
    <n v="3358.74"/>
    <x v="951"/>
    <x v="19"/>
    <x v="1"/>
    <n v="263"/>
    <n v="114"/>
    <n v="175"/>
    <n v="434"/>
    <n v="2"/>
    <n v="42"/>
    <s v="2.Middle age"/>
    <s v="Other"/>
    <n v="116767.49"/>
    <s v="Silver"/>
    <s v="Cash"/>
    <x v="128"/>
    <d v="1899-12-30T01:49:00"/>
    <n v="5"/>
    <x v="28"/>
    <n v="2024"/>
    <n v="1"/>
    <n v="49"/>
    <n v="0"/>
  </r>
  <r>
    <n v="956"/>
    <n v="4945"/>
    <n v="418"/>
    <x v="2"/>
    <s v="Electronics"/>
    <n v="3"/>
    <n v="1120.1500000000001"/>
    <n v="3360.4500000000003"/>
    <x v="952"/>
    <x v="13"/>
    <x v="3"/>
    <n v="96"/>
    <n v="118"/>
    <n v="186"/>
    <n v="223"/>
    <n v="4"/>
    <n v="30"/>
    <s v="1.Young age"/>
    <s v="Male"/>
    <n v="60724.4"/>
    <s v="Platinum"/>
    <s v="Debit Card"/>
    <x v="226"/>
    <d v="1899-12-30T05:28:00"/>
    <n v="16"/>
    <x v="30"/>
    <n v="2024"/>
    <n v="5"/>
    <n v="28"/>
    <n v="0"/>
  </r>
  <r>
    <n v="957"/>
    <n v="9153"/>
    <n v="727"/>
    <x v="6"/>
    <s v="Appliances"/>
    <n v="2"/>
    <n v="239.77"/>
    <n v="479.54"/>
    <x v="953"/>
    <x v="7"/>
    <x v="0"/>
    <n v="72"/>
    <n v="101"/>
    <n v="155"/>
    <n v="313"/>
    <n v="2"/>
    <n v="32"/>
    <s v="1.Young age"/>
    <s v="Male"/>
    <n v="99364.57"/>
    <s v="Silver"/>
    <s v="Credit Card"/>
    <x v="27"/>
    <d v="1899-12-30T12:00:00"/>
    <n v="15"/>
    <x v="3"/>
    <n v="2024"/>
    <n v="12"/>
    <n v="0"/>
    <n v="0"/>
  </r>
  <r>
    <n v="958"/>
    <n v="3344"/>
    <n v="446"/>
    <x v="7"/>
    <s v="Electronics"/>
    <n v="2"/>
    <n v="1249.52"/>
    <n v="2499.04"/>
    <x v="954"/>
    <x v="7"/>
    <x v="2"/>
    <n v="484"/>
    <n v="150"/>
    <n v="116"/>
    <n v="254"/>
    <n v="2"/>
    <n v="50"/>
    <s v="2.Middle age"/>
    <s v="Other"/>
    <n v="111230.18"/>
    <s v="Bronze"/>
    <s v="Digital Wallet"/>
    <x v="161"/>
    <d v="1899-12-30T13:00:00"/>
    <n v="22"/>
    <x v="7"/>
    <n v="2024"/>
    <n v="13"/>
    <n v="0"/>
    <n v="0"/>
  </r>
  <r>
    <n v="959"/>
    <n v="4804"/>
    <n v="653"/>
    <x v="5"/>
    <s v="Appliances"/>
    <n v="1"/>
    <n v="840.51"/>
    <n v="840.51"/>
    <x v="955"/>
    <x v="10"/>
    <x v="4"/>
    <n v="106"/>
    <n v="89"/>
    <n v="175"/>
    <n v="379"/>
    <n v="2"/>
    <n v="44"/>
    <s v="2.Middle age"/>
    <s v="Male"/>
    <n v="46988.95"/>
    <s v="Bronze"/>
    <s v="Cash"/>
    <x v="223"/>
    <d v="1899-12-30T17:53:00"/>
    <n v="5"/>
    <x v="28"/>
    <n v="2024"/>
    <n v="17"/>
    <n v="53"/>
    <n v="0"/>
  </r>
  <r>
    <n v="960"/>
    <n v="8555"/>
    <n v="554"/>
    <x v="4"/>
    <s v="Electronics"/>
    <n v="4"/>
    <n v="1072.79"/>
    <n v="4291.16"/>
    <x v="956"/>
    <x v="16"/>
    <x v="3"/>
    <n v="288"/>
    <n v="96"/>
    <n v="193"/>
    <n v="275"/>
    <n v="8"/>
    <n v="63"/>
    <s v="3.Senior Citizen "/>
    <s v="Female"/>
    <n v="22549.66"/>
    <s v="Silver"/>
    <s v="Digital Wallet"/>
    <x v="221"/>
    <d v="1899-12-30T06:55:00"/>
    <n v="5"/>
    <x v="28"/>
    <n v="2024"/>
    <n v="6"/>
    <n v="55"/>
    <n v="0"/>
  </r>
  <r>
    <n v="961"/>
    <n v="5161"/>
    <n v="151"/>
    <x v="6"/>
    <s v="Appliances"/>
    <n v="2"/>
    <n v="875.33"/>
    <n v="1750.66"/>
    <x v="957"/>
    <x v="10"/>
    <x v="4"/>
    <n v="356"/>
    <n v="126"/>
    <n v="248"/>
    <n v="138"/>
    <n v="6"/>
    <n v="37"/>
    <s v="2.Middle age"/>
    <s v="Female"/>
    <n v="27018.71"/>
    <s v="Bronze"/>
    <s v="Credit Card"/>
    <x v="9"/>
    <d v="1899-12-30T14:34:00"/>
    <n v="17"/>
    <x v="6"/>
    <n v="2024"/>
    <n v="14"/>
    <n v="34"/>
    <n v="0"/>
  </r>
  <r>
    <n v="962"/>
    <n v="8529"/>
    <n v="233"/>
    <x v="6"/>
    <s v="Electronics"/>
    <n v="4"/>
    <n v="301.3"/>
    <n v="1205.2"/>
    <x v="958"/>
    <x v="9"/>
    <x v="1"/>
    <n v="333"/>
    <n v="84"/>
    <n v="194"/>
    <n v="327"/>
    <n v="2"/>
    <n v="50"/>
    <s v="2.Middle age"/>
    <s v="Other"/>
    <n v="86842.4"/>
    <s v="Bronze"/>
    <s v="Credit Card"/>
    <x v="47"/>
    <d v="1899-12-30T00:42:00"/>
    <n v="25"/>
    <x v="21"/>
    <n v="2024"/>
    <n v="0"/>
    <n v="42"/>
    <n v="0"/>
  </r>
  <r>
    <n v="963"/>
    <n v="5183"/>
    <n v="129"/>
    <x v="5"/>
    <s v="Electronics"/>
    <n v="3"/>
    <n v="1533.92"/>
    <n v="4601.76"/>
    <x v="959"/>
    <x v="13"/>
    <x v="0"/>
    <n v="498"/>
    <n v="108"/>
    <n v="190"/>
    <n v="370"/>
    <n v="8"/>
    <n v="43"/>
    <s v="2.Middle age"/>
    <s v="Female"/>
    <n v="101047.22"/>
    <s v="Platinum"/>
    <s v="Debit Card"/>
    <x v="131"/>
    <d v="1899-12-30T23:09:00"/>
    <n v="4"/>
    <x v="27"/>
    <n v="2024"/>
    <n v="23"/>
    <n v="9"/>
    <n v="0"/>
  </r>
  <r>
    <n v="964"/>
    <n v="1153"/>
    <n v="582"/>
    <x v="3"/>
    <s v="Appliances"/>
    <n v="3"/>
    <n v="1685.95"/>
    <n v="5057.8500000000004"/>
    <x v="960"/>
    <x v="2"/>
    <x v="3"/>
    <n v="379"/>
    <n v="119"/>
    <n v="103"/>
    <n v="182"/>
    <n v="4"/>
    <n v="39"/>
    <s v="2.Middle age"/>
    <s v="Male"/>
    <n v="35696.910000000003"/>
    <s v="Bronze"/>
    <s v="Cash"/>
    <x v="5"/>
    <d v="1899-12-30T02:49:00"/>
    <n v="6"/>
    <x v="5"/>
    <n v="2024"/>
    <n v="2"/>
    <n v="49"/>
    <n v="0"/>
  </r>
  <r>
    <n v="965"/>
    <n v="8622"/>
    <n v="791"/>
    <x v="2"/>
    <s v="Appliances"/>
    <n v="5"/>
    <n v="842.76"/>
    <n v="4213.8"/>
    <x v="961"/>
    <x v="10"/>
    <x v="3"/>
    <n v="401"/>
    <n v="56"/>
    <n v="243"/>
    <n v="456"/>
    <n v="4"/>
    <n v="19"/>
    <s v="1.Young age"/>
    <s v="Male"/>
    <n v="83681.210000000006"/>
    <s v="Platinum"/>
    <s v="Credit Card"/>
    <x v="6"/>
    <d v="1899-12-30T09:55:00"/>
    <n v="17"/>
    <x v="6"/>
    <n v="2024"/>
    <n v="9"/>
    <n v="55"/>
    <n v="0"/>
  </r>
  <r>
    <n v="966"/>
    <n v="5712"/>
    <n v="151"/>
    <x v="4"/>
    <s v="Electronics"/>
    <n v="4"/>
    <n v="1118.44"/>
    <n v="4473.76"/>
    <x v="962"/>
    <x v="17"/>
    <x v="2"/>
    <n v="391"/>
    <n v="57"/>
    <n v="113"/>
    <n v="330"/>
    <n v="6"/>
    <n v="21"/>
    <s v="1.Young age"/>
    <s v="Other"/>
    <n v="90385.55"/>
    <s v="Silver"/>
    <s v="Debit Card"/>
    <x v="239"/>
    <d v="1899-12-30T01:45:00"/>
    <n v="12"/>
    <x v="26"/>
    <n v="2024"/>
    <n v="1"/>
    <n v="45"/>
    <n v="0"/>
  </r>
  <r>
    <n v="967"/>
    <n v="9955"/>
    <n v="208"/>
    <x v="0"/>
    <s v="Appliances"/>
    <n v="2"/>
    <n v="1683.81"/>
    <n v="3367.62"/>
    <x v="963"/>
    <x v="17"/>
    <x v="0"/>
    <n v="186"/>
    <n v="110"/>
    <n v="112"/>
    <n v="448"/>
    <n v="9"/>
    <n v="46"/>
    <s v="2.Middle age"/>
    <s v="Other"/>
    <n v="119141.03"/>
    <s v="Silver"/>
    <s v="Debit Card"/>
    <x v="61"/>
    <d v="1899-12-30T10:53:00"/>
    <n v="12"/>
    <x v="26"/>
    <n v="2024"/>
    <n v="10"/>
    <n v="53"/>
    <n v="0"/>
  </r>
  <r>
    <n v="968"/>
    <n v="3588"/>
    <n v="492"/>
    <x v="2"/>
    <s v="Electronics"/>
    <n v="2"/>
    <n v="328.44"/>
    <n v="656.88"/>
    <x v="964"/>
    <x v="10"/>
    <x v="2"/>
    <n v="491"/>
    <n v="130"/>
    <n v="137"/>
    <n v="285"/>
    <n v="4"/>
    <n v="36"/>
    <s v="2.Middle age"/>
    <s v="Male"/>
    <n v="103389.03"/>
    <s v="Silver"/>
    <s v="Digital Wallet"/>
    <x v="134"/>
    <d v="1899-12-30T05:47:00"/>
    <n v="19"/>
    <x v="9"/>
    <n v="2024"/>
    <n v="5"/>
    <n v="47"/>
    <n v="0"/>
  </r>
  <r>
    <n v="969"/>
    <n v="2210"/>
    <n v="155"/>
    <x v="4"/>
    <s v="Electronics"/>
    <n v="1"/>
    <n v="884.24"/>
    <n v="884.24"/>
    <x v="965"/>
    <x v="15"/>
    <x v="3"/>
    <n v="479"/>
    <n v="123"/>
    <n v="260"/>
    <n v="481"/>
    <n v="7"/>
    <n v="34"/>
    <s v="1.Young age"/>
    <s v="Male"/>
    <n v="30508.93"/>
    <s v="Gold"/>
    <s v="Debit Card"/>
    <x v="103"/>
    <d v="1899-12-30T08:04:00"/>
    <n v="21"/>
    <x v="15"/>
    <n v="2024"/>
    <n v="8"/>
    <n v="4"/>
    <n v="0"/>
  </r>
  <r>
    <n v="970"/>
    <n v="8237"/>
    <n v="188"/>
    <x v="0"/>
    <s v="Electronics"/>
    <n v="5"/>
    <n v="1177.46"/>
    <n v="5887.3"/>
    <x v="966"/>
    <x v="17"/>
    <x v="0"/>
    <n v="387"/>
    <n v="72"/>
    <n v="258"/>
    <n v="353"/>
    <n v="3"/>
    <n v="31"/>
    <s v="1.Young age"/>
    <s v="Male"/>
    <n v="89065.97"/>
    <s v="Bronze"/>
    <s v="Debit Card"/>
    <x v="144"/>
    <d v="1899-12-30T17:24:00"/>
    <n v="12"/>
    <x v="26"/>
    <n v="2024"/>
    <n v="17"/>
    <n v="24"/>
    <n v="0"/>
  </r>
  <r>
    <n v="971"/>
    <n v="6661"/>
    <n v="536"/>
    <x v="7"/>
    <s v="Electronics"/>
    <n v="2"/>
    <n v="435.95"/>
    <n v="871.9"/>
    <x v="967"/>
    <x v="8"/>
    <x v="1"/>
    <n v="302"/>
    <n v="144"/>
    <n v="104"/>
    <n v="342"/>
    <n v="5"/>
    <n v="38"/>
    <s v="2.Middle age"/>
    <s v="Female"/>
    <n v="25277.94"/>
    <s v="Bronze"/>
    <s v="Debit Card"/>
    <x v="90"/>
    <d v="1899-12-30T09:39:00"/>
    <n v="14"/>
    <x v="20"/>
    <n v="2024"/>
    <n v="9"/>
    <n v="39"/>
    <n v="0"/>
  </r>
  <r>
    <n v="972"/>
    <n v="5901"/>
    <n v="501"/>
    <x v="2"/>
    <s v="Electronics"/>
    <n v="2"/>
    <n v="1852.77"/>
    <n v="3705.54"/>
    <x v="968"/>
    <x v="10"/>
    <x v="4"/>
    <n v="387"/>
    <n v="84"/>
    <n v="209"/>
    <n v="203"/>
    <n v="10"/>
    <n v="29"/>
    <s v="1.Young age"/>
    <s v="Other"/>
    <n v="59722.44"/>
    <s v="Bronze"/>
    <s v="Debit Card"/>
    <x v="247"/>
    <d v="1899-12-30T11:54:00"/>
    <n v="29"/>
    <x v="25"/>
    <n v="2024"/>
    <n v="11"/>
    <n v="54"/>
    <n v="0"/>
  </r>
  <r>
    <n v="973"/>
    <n v="7951"/>
    <n v="283"/>
    <x v="6"/>
    <s v="Electronics"/>
    <n v="3"/>
    <n v="1456.9"/>
    <n v="4370.7000000000007"/>
    <x v="969"/>
    <x v="6"/>
    <x v="2"/>
    <n v="96"/>
    <n v="146"/>
    <n v="284"/>
    <n v="130"/>
    <n v="3"/>
    <n v="69"/>
    <s v="3.Senior Citizen "/>
    <s v="Other"/>
    <n v="94014.99"/>
    <s v="Platinum"/>
    <s v="Debit Card"/>
    <x v="233"/>
    <d v="1899-12-30T18:31:00"/>
    <n v="29"/>
    <x v="25"/>
    <n v="2024"/>
    <n v="18"/>
    <n v="31"/>
    <n v="0"/>
  </r>
  <r>
    <n v="974"/>
    <n v="5097"/>
    <n v="821"/>
    <x v="3"/>
    <s v="Appliances"/>
    <n v="3"/>
    <n v="775.96"/>
    <n v="2327.88"/>
    <x v="970"/>
    <x v="0"/>
    <x v="2"/>
    <n v="196"/>
    <n v="104"/>
    <n v="249"/>
    <n v="490"/>
    <n v="2"/>
    <n v="38"/>
    <s v="2.Middle age"/>
    <s v="Male"/>
    <n v="22297.53"/>
    <s v="Silver"/>
    <s v="Debit Card"/>
    <x v="17"/>
    <d v="1899-12-30T18:26:00"/>
    <n v="2"/>
    <x v="13"/>
    <n v="2024"/>
    <n v="18"/>
    <n v="26"/>
    <n v="0"/>
  </r>
  <r>
    <n v="975"/>
    <n v="8484"/>
    <n v="710"/>
    <x v="2"/>
    <s v="Appliances"/>
    <n v="3"/>
    <n v="563.39"/>
    <n v="1690.17"/>
    <x v="971"/>
    <x v="3"/>
    <x v="2"/>
    <n v="413"/>
    <n v="77"/>
    <n v="189"/>
    <n v="298"/>
    <n v="6"/>
    <n v="59"/>
    <s v="2.Middle age"/>
    <s v="Female"/>
    <n v="113776.7"/>
    <s v="Bronze"/>
    <s v="Credit Card"/>
    <x v="107"/>
    <d v="1899-12-30T00:11:00"/>
    <n v="14"/>
    <x v="20"/>
    <n v="2024"/>
    <n v="0"/>
    <n v="11"/>
    <n v="0"/>
  </r>
  <r>
    <n v="976"/>
    <n v="5949"/>
    <n v="706"/>
    <x v="2"/>
    <s v="Appliances"/>
    <n v="4"/>
    <n v="1428.12"/>
    <n v="5712.48"/>
    <x v="972"/>
    <x v="8"/>
    <x v="0"/>
    <n v="7"/>
    <n v="101"/>
    <n v="178"/>
    <n v="134"/>
    <n v="2"/>
    <n v="18"/>
    <s v="1.Young age"/>
    <s v="Female"/>
    <n v="59980.81"/>
    <s v="Bronze"/>
    <s v="Cash"/>
    <x v="24"/>
    <d v="1899-12-30T00:20:00"/>
    <n v="17"/>
    <x v="6"/>
    <n v="2024"/>
    <n v="0"/>
    <n v="20"/>
    <n v="0"/>
  </r>
  <r>
    <n v="977"/>
    <n v="4263"/>
    <n v="744"/>
    <x v="2"/>
    <s v="Appliances"/>
    <n v="1"/>
    <n v="432.54"/>
    <n v="432.54"/>
    <x v="973"/>
    <x v="6"/>
    <x v="3"/>
    <n v="472"/>
    <n v="102"/>
    <n v="220"/>
    <n v="233"/>
    <n v="6"/>
    <n v="22"/>
    <s v="1.Young age"/>
    <s v="Male"/>
    <n v="84931.23"/>
    <s v="Platinum"/>
    <s v="Credit Card"/>
    <x v="194"/>
    <d v="1899-12-30T21:15:00"/>
    <n v="1"/>
    <x v="10"/>
    <n v="2024"/>
    <n v="21"/>
    <n v="15"/>
    <n v="0"/>
  </r>
  <r>
    <n v="978"/>
    <n v="7302"/>
    <n v="956"/>
    <x v="0"/>
    <s v="Electronics"/>
    <n v="3"/>
    <n v="838.28"/>
    <n v="2514.84"/>
    <x v="974"/>
    <x v="0"/>
    <x v="2"/>
    <n v="59"/>
    <n v="126"/>
    <n v="150"/>
    <n v="300"/>
    <n v="7"/>
    <n v="54"/>
    <s v="2.Middle age"/>
    <s v="Male"/>
    <n v="92037.72"/>
    <s v="Bronze"/>
    <s v="Digital Wallet"/>
    <x v="19"/>
    <d v="1899-12-30T14:15:00"/>
    <n v="18"/>
    <x v="16"/>
    <n v="2024"/>
    <n v="14"/>
    <n v="15"/>
    <n v="0"/>
  </r>
  <r>
    <n v="979"/>
    <n v="8916"/>
    <n v="806"/>
    <x v="6"/>
    <s v="Appliances"/>
    <n v="5"/>
    <n v="152.94999999999999"/>
    <n v="764.75"/>
    <x v="975"/>
    <x v="2"/>
    <x v="3"/>
    <n v="296"/>
    <n v="116"/>
    <n v="180"/>
    <n v="115"/>
    <n v="10"/>
    <n v="23"/>
    <s v="1.Young age"/>
    <s v="Male"/>
    <n v="60870.34"/>
    <s v="Platinum"/>
    <s v="Cash"/>
    <x v="214"/>
    <d v="1899-12-30T22:40:00"/>
    <n v="23"/>
    <x v="22"/>
    <n v="2024"/>
    <n v="22"/>
    <n v="40"/>
    <n v="0"/>
  </r>
  <r>
    <n v="980"/>
    <n v="2747"/>
    <n v="816"/>
    <x v="3"/>
    <s v="Electronics"/>
    <n v="5"/>
    <n v="430.71"/>
    <n v="2153.5499999999997"/>
    <x v="976"/>
    <x v="8"/>
    <x v="3"/>
    <n v="399"/>
    <n v="80"/>
    <n v="208"/>
    <n v="140"/>
    <n v="5"/>
    <n v="44"/>
    <s v="2.Middle age"/>
    <s v="Other"/>
    <n v="38114.92"/>
    <s v="Silver"/>
    <s v="Debit Card"/>
    <x v="121"/>
    <d v="1899-12-30T21:29:00"/>
    <n v="15"/>
    <x v="3"/>
    <n v="2024"/>
    <n v="21"/>
    <n v="29"/>
    <n v="0"/>
  </r>
  <r>
    <n v="981"/>
    <n v="4886"/>
    <n v="556"/>
    <x v="4"/>
    <s v="Appliances"/>
    <n v="4"/>
    <n v="410.79"/>
    <n v="1643.16"/>
    <x v="977"/>
    <x v="2"/>
    <x v="2"/>
    <n v="145"/>
    <n v="111"/>
    <n v="165"/>
    <n v="352"/>
    <n v="5"/>
    <n v="41"/>
    <s v="2.Middle age"/>
    <s v="Other"/>
    <n v="57664.94"/>
    <s v="Silver"/>
    <s v="Cash"/>
    <x v="106"/>
    <d v="1899-12-30T14:20:00"/>
    <n v="5"/>
    <x v="28"/>
    <n v="2024"/>
    <n v="14"/>
    <n v="20"/>
    <n v="0"/>
  </r>
  <r>
    <n v="982"/>
    <n v="7248"/>
    <n v="731"/>
    <x v="1"/>
    <s v="Appliances"/>
    <n v="5"/>
    <n v="1029.29"/>
    <n v="5146.45"/>
    <x v="978"/>
    <x v="17"/>
    <x v="3"/>
    <n v="44"/>
    <n v="94"/>
    <n v="134"/>
    <n v="442"/>
    <n v="4"/>
    <n v="32"/>
    <s v="1.Young age"/>
    <s v="Female"/>
    <n v="47124.63"/>
    <s v="Bronze"/>
    <s v="Credit Card"/>
    <x v="141"/>
    <d v="1899-12-30T22:04:00"/>
    <n v="17"/>
    <x v="6"/>
    <n v="2024"/>
    <n v="22"/>
    <n v="4"/>
    <n v="0"/>
  </r>
  <r>
    <n v="983"/>
    <n v="6881"/>
    <n v="464"/>
    <x v="0"/>
    <s v="Electronics"/>
    <n v="5"/>
    <n v="1754.84"/>
    <n v="8774.1999999999989"/>
    <x v="979"/>
    <x v="3"/>
    <x v="0"/>
    <n v="78"/>
    <n v="96"/>
    <n v="214"/>
    <n v="230"/>
    <n v="9"/>
    <n v="43"/>
    <s v="2.Middle age"/>
    <s v="Female"/>
    <n v="38060.410000000003"/>
    <s v="Platinum"/>
    <s v="Credit Card"/>
    <x v="120"/>
    <d v="1899-12-30T09:54:00"/>
    <n v="13"/>
    <x v="4"/>
    <n v="2024"/>
    <n v="9"/>
    <n v="54"/>
    <n v="0"/>
  </r>
  <r>
    <n v="984"/>
    <n v="5847"/>
    <n v="419"/>
    <x v="7"/>
    <s v="Appliances"/>
    <n v="5"/>
    <n v="1954.77"/>
    <n v="9773.85"/>
    <x v="980"/>
    <x v="12"/>
    <x v="3"/>
    <n v="326"/>
    <n v="131"/>
    <n v="276"/>
    <n v="492"/>
    <n v="8"/>
    <n v="34"/>
    <s v="1.Young age"/>
    <s v="Other"/>
    <n v="21855.98"/>
    <s v="Gold"/>
    <s v="Debit Card"/>
    <x v="27"/>
    <d v="1899-12-30T19:10:00"/>
    <n v="15"/>
    <x v="3"/>
    <n v="2024"/>
    <n v="19"/>
    <n v="10"/>
    <n v="0"/>
  </r>
  <r>
    <n v="985"/>
    <n v="5837"/>
    <n v="440"/>
    <x v="2"/>
    <s v="Appliances"/>
    <n v="3"/>
    <n v="1398.2"/>
    <n v="4194.6000000000004"/>
    <x v="981"/>
    <x v="13"/>
    <x v="0"/>
    <n v="235"/>
    <n v="133"/>
    <n v="135"/>
    <n v="144"/>
    <n v="9"/>
    <n v="47"/>
    <s v="2.Middle age"/>
    <s v="Other"/>
    <n v="24715.67"/>
    <s v="Bronze"/>
    <s v="Debit Card"/>
    <x v="26"/>
    <d v="1899-12-30T01:43:00"/>
    <n v="27"/>
    <x v="17"/>
    <n v="2024"/>
    <n v="1"/>
    <n v="43"/>
    <n v="0"/>
  </r>
  <r>
    <n v="986"/>
    <n v="1359"/>
    <n v="937"/>
    <x v="7"/>
    <s v="Appliances"/>
    <n v="1"/>
    <n v="703.52"/>
    <n v="703.52"/>
    <x v="982"/>
    <x v="5"/>
    <x v="4"/>
    <n v="15"/>
    <n v="96"/>
    <n v="251"/>
    <n v="404"/>
    <n v="8"/>
    <n v="19"/>
    <s v="1.Young age"/>
    <s v="Other"/>
    <n v="39491.89"/>
    <s v="Platinum"/>
    <s v="Cash"/>
    <x v="3"/>
    <d v="1899-12-30T22:27:00"/>
    <n v="15"/>
    <x v="3"/>
    <n v="2024"/>
    <n v="22"/>
    <n v="27"/>
    <n v="0"/>
  </r>
  <r>
    <n v="987"/>
    <n v="7484"/>
    <n v="302"/>
    <x v="4"/>
    <s v="Electronics"/>
    <n v="3"/>
    <n v="1405.98"/>
    <n v="4217.9400000000005"/>
    <x v="983"/>
    <x v="17"/>
    <x v="4"/>
    <n v="212"/>
    <n v="132"/>
    <n v="165"/>
    <n v="293"/>
    <n v="2"/>
    <n v="69"/>
    <s v="3.Senior Citizen "/>
    <s v="Other"/>
    <n v="98372.94"/>
    <s v="Platinum"/>
    <s v="Cash"/>
    <x v="149"/>
    <d v="1899-12-30T06:21:00"/>
    <n v="26"/>
    <x v="14"/>
    <n v="2024"/>
    <n v="6"/>
    <n v="21"/>
    <n v="0"/>
  </r>
  <r>
    <n v="988"/>
    <n v="5497"/>
    <n v="830"/>
    <x v="7"/>
    <s v="Electronics"/>
    <n v="4"/>
    <n v="1366.8"/>
    <n v="5467.2"/>
    <x v="984"/>
    <x v="0"/>
    <x v="2"/>
    <n v="196"/>
    <n v="52"/>
    <n v="152"/>
    <n v="256"/>
    <n v="8"/>
    <n v="43"/>
    <s v="2.Middle age"/>
    <s v="Other"/>
    <n v="26776.41"/>
    <s v="Silver"/>
    <s v="Digital Wallet"/>
    <x v="88"/>
    <d v="1899-12-30T05:57:00"/>
    <n v="5"/>
    <x v="28"/>
    <n v="2024"/>
    <n v="5"/>
    <n v="57"/>
    <n v="0"/>
  </r>
  <r>
    <n v="989"/>
    <n v="1132"/>
    <n v="876"/>
    <x v="6"/>
    <s v="Electronics"/>
    <n v="1"/>
    <n v="1835.25"/>
    <n v="1835.25"/>
    <x v="985"/>
    <x v="18"/>
    <x v="2"/>
    <n v="54"/>
    <n v="85"/>
    <n v="205"/>
    <n v="113"/>
    <n v="2"/>
    <n v="59"/>
    <s v="2.Middle age"/>
    <s v="Other"/>
    <n v="23477.41"/>
    <s v="Bronze"/>
    <s v="Debit Card"/>
    <x v="132"/>
    <d v="1899-12-30T15:05:00"/>
    <n v="3"/>
    <x v="0"/>
    <n v="2024"/>
    <n v="15"/>
    <n v="5"/>
    <n v="0"/>
  </r>
  <r>
    <n v="990"/>
    <n v="1803"/>
    <n v="786"/>
    <x v="6"/>
    <s v="Appliances"/>
    <n v="2"/>
    <n v="319.31"/>
    <n v="638.62"/>
    <x v="986"/>
    <x v="11"/>
    <x v="4"/>
    <n v="287"/>
    <n v="93"/>
    <n v="261"/>
    <n v="471"/>
    <n v="4"/>
    <n v="45"/>
    <s v="2.Middle age"/>
    <s v="Female"/>
    <n v="79148.399999999994"/>
    <s v="Bronze"/>
    <s v="Debit Card"/>
    <x v="143"/>
    <d v="1899-12-30T02:13:00"/>
    <n v="9"/>
    <x v="24"/>
    <n v="2024"/>
    <n v="2"/>
    <n v="13"/>
    <n v="0"/>
  </r>
  <r>
    <n v="991"/>
    <n v="9138"/>
    <n v="928"/>
    <x v="0"/>
    <s v="Appliances"/>
    <n v="1"/>
    <n v="612.20000000000005"/>
    <n v="612.20000000000005"/>
    <x v="987"/>
    <x v="5"/>
    <x v="1"/>
    <n v="396"/>
    <n v="119"/>
    <n v="123"/>
    <n v="130"/>
    <n v="6"/>
    <n v="57"/>
    <s v="2.Middle age"/>
    <s v="Male"/>
    <n v="48123.72"/>
    <s v="Platinum"/>
    <s v="Digital Wallet"/>
    <x v="238"/>
    <d v="1899-12-30T11:10:00"/>
    <n v="2"/>
    <x v="13"/>
    <n v="2024"/>
    <n v="11"/>
    <n v="10"/>
    <n v="0"/>
  </r>
  <r>
    <n v="992"/>
    <n v="5689"/>
    <n v="646"/>
    <x v="1"/>
    <s v="Appliances"/>
    <n v="3"/>
    <n v="236.37"/>
    <n v="709.11"/>
    <x v="988"/>
    <x v="4"/>
    <x v="3"/>
    <n v="167"/>
    <n v="81"/>
    <n v="109"/>
    <n v="131"/>
    <n v="10"/>
    <n v="45"/>
    <s v="2.Middle age"/>
    <s v="Female"/>
    <n v="41435.97"/>
    <s v="Platinum"/>
    <s v="Debit Card"/>
    <x v="69"/>
    <d v="1899-12-30T11:30:00"/>
    <n v="20"/>
    <x v="23"/>
    <n v="2024"/>
    <n v="11"/>
    <n v="30"/>
    <n v="0"/>
  </r>
  <r>
    <n v="993"/>
    <n v="4770"/>
    <n v="180"/>
    <x v="6"/>
    <s v="Appliances"/>
    <n v="5"/>
    <n v="614.09"/>
    <n v="3070.4500000000003"/>
    <x v="989"/>
    <x v="8"/>
    <x v="3"/>
    <n v="343"/>
    <n v="119"/>
    <n v="300"/>
    <n v="472"/>
    <n v="4"/>
    <n v="69"/>
    <s v="3.Senior Citizen "/>
    <s v="Male"/>
    <n v="78511.37"/>
    <s v="Gold"/>
    <s v="Digital Wallet"/>
    <x v="14"/>
    <d v="1899-12-30T20:55:00"/>
    <n v="11"/>
    <x v="12"/>
    <n v="2024"/>
    <n v="20"/>
    <n v="55"/>
    <n v="0"/>
  </r>
  <r>
    <n v="994"/>
    <n v="6772"/>
    <n v="873"/>
    <x v="5"/>
    <s v="Electronics"/>
    <n v="4"/>
    <n v="349.13"/>
    <n v="1396.52"/>
    <x v="990"/>
    <x v="17"/>
    <x v="3"/>
    <n v="117"/>
    <n v="113"/>
    <n v="256"/>
    <n v="401"/>
    <n v="6"/>
    <n v="58"/>
    <s v="2.Middle age"/>
    <s v="Male"/>
    <n v="94704.12"/>
    <s v="Bronze"/>
    <s v="Cash"/>
    <x v="177"/>
    <d v="1899-12-30T19:02:00"/>
    <n v="29"/>
    <x v="25"/>
    <n v="2024"/>
    <n v="19"/>
    <n v="2"/>
    <n v="0"/>
  </r>
  <r>
    <n v="995"/>
    <n v="4588"/>
    <n v="882"/>
    <x v="6"/>
    <s v="Electronics"/>
    <n v="5"/>
    <n v="837.25"/>
    <n v="4186.25"/>
    <x v="991"/>
    <x v="0"/>
    <x v="2"/>
    <n v="209"/>
    <n v="96"/>
    <n v="106"/>
    <n v="179"/>
    <n v="9"/>
    <n v="67"/>
    <s v="3.Senior Citizen "/>
    <s v="Other"/>
    <n v="119318.06"/>
    <s v="Gold"/>
    <s v="Debit Card"/>
    <x v="126"/>
    <d v="1899-12-30T17:32:00"/>
    <n v="25"/>
    <x v="21"/>
    <n v="2024"/>
    <n v="17"/>
    <n v="32"/>
    <n v="0"/>
  </r>
  <r>
    <n v="996"/>
    <n v="4115"/>
    <n v="576"/>
    <x v="0"/>
    <s v="Electronics"/>
    <n v="3"/>
    <n v="986.78"/>
    <n v="2960.34"/>
    <x v="992"/>
    <x v="11"/>
    <x v="2"/>
    <n v="17"/>
    <n v="54"/>
    <n v="244"/>
    <n v="267"/>
    <n v="10"/>
    <n v="61"/>
    <s v="3.Senior Citizen "/>
    <s v="Female"/>
    <n v="20422.580000000002"/>
    <s v="Platinum"/>
    <s v="Debit Card"/>
    <x v="166"/>
    <d v="1899-12-30T10:37:00"/>
    <n v="5"/>
    <x v="28"/>
    <n v="2024"/>
    <n v="10"/>
    <n v="37"/>
    <n v="0"/>
  </r>
  <r>
    <n v="997"/>
    <n v="5106"/>
    <n v="681"/>
    <x v="4"/>
    <s v="Electronics"/>
    <n v="1"/>
    <n v="251.04"/>
    <n v="251.04"/>
    <x v="993"/>
    <x v="0"/>
    <x v="0"/>
    <n v="361"/>
    <n v="51"/>
    <n v="233"/>
    <n v="311"/>
    <n v="2"/>
    <n v="48"/>
    <s v="2.Middle age"/>
    <s v="Male"/>
    <n v="54403.72"/>
    <s v="Gold"/>
    <s v="Credit Card"/>
    <x v="104"/>
    <d v="1899-12-30T22:02:00"/>
    <n v="11"/>
    <x v="12"/>
    <n v="2024"/>
    <n v="22"/>
    <n v="2"/>
    <n v="0"/>
  </r>
  <r>
    <n v="998"/>
    <n v="3240"/>
    <n v="234"/>
    <x v="5"/>
    <s v="Electronics"/>
    <n v="5"/>
    <n v="197.01"/>
    <n v="985.05"/>
    <x v="994"/>
    <x v="2"/>
    <x v="2"/>
    <n v="271"/>
    <n v="144"/>
    <n v="140"/>
    <n v="446"/>
    <n v="1"/>
    <n v="49"/>
    <s v="2.Middle age"/>
    <s v="Other"/>
    <n v="63556.52"/>
    <s v="Gold"/>
    <s v="Debit Card"/>
    <x v="210"/>
    <d v="1899-12-30T21:34:00"/>
    <n v="3"/>
    <x v="0"/>
    <n v="2024"/>
    <n v="21"/>
    <n v="34"/>
    <n v="0"/>
  </r>
  <r>
    <n v="999"/>
    <n v="2591"/>
    <n v="195"/>
    <x v="5"/>
    <s v="Electronics"/>
    <n v="3"/>
    <n v="673.53"/>
    <n v="2020.59"/>
    <x v="995"/>
    <x v="18"/>
    <x v="1"/>
    <n v="252"/>
    <n v="113"/>
    <n v="166"/>
    <n v="361"/>
    <n v="6"/>
    <n v="50"/>
    <s v="2.Middle age"/>
    <s v="Male"/>
    <n v="73110.14"/>
    <s v="Silver"/>
    <s v="Credit Card"/>
    <x v="152"/>
    <d v="1899-12-30T12:19:00"/>
    <n v="25"/>
    <x v="21"/>
    <n v="2024"/>
    <n v="12"/>
    <n v="19"/>
    <n v="0"/>
  </r>
  <r>
    <n v="1000"/>
    <n v="1645"/>
    <n v="932"/>
    <x v="5"/>
    <s v="Electronics"/>
    <n v="2"/>
    <n v="1198.21"/>
    <n v="2396.42"/>
    <x v="996"/>
    <x v="10"/>
    <x v="3"/>
    <n v="273"/>
    <n v="145"/>
    <n v="182"/>
    <n v="203"/>
    <n v="5"/>
    <n v="58"/>
    <s v="2.Middle age"/>
    <s v="Male"/>
    <n v="59057.120000000003"/>
    <s v="Gold"/>
    <s v="Debit Card"/>
    <x v="166"/>
    <d v="1899-12-30T14:15:00"/>
    <n v="5"/>
    <x v="28"/>
    <n v="2024"/>
    <n v="14"/>
    <n v="15"/>
    <n v="0"/>
  </r>
  <r>
    <n v="1001"/>
    <n v="6061"/>
    <n v="921"/>
    <x v="1"/>
    <s v="Electronics"/>
    <n v="4"/>
    <n v="326.25"/>
    <n v="1305"/>
    <x v="997"/>
    <x v="8"/>
    <x v="1"/>
    <n v="21"/>
    <n v="109"/>
    <n v="114"/>
    <n v="446"/>
    <n v="9"/>
    <n v="24"/>
    <s v="1.Young age"/>
    <s v="Other"/>
    <n v="34807.050000000003"/>
    <s v="Bronze"/>
    <s v="Digital Wallet"/>
    <x v="232"/>
    <d v="1899-12-30T13:09:00"/>
    <n v="4"/>
    <x v="27"/>
    <n v="2024"/>
    <n v="13"/>
    <n v="9"/>
    <n v="0"/>
  </r>
  <r>
    <n v="1002"/>
    <n v="8222"/>
    <n v="815"/>
    <x v="5"/>
    <s v="Appliances"/>
    <n v="4"/>
    <n v="236.12"/>
    <n v="944.48"/>
    <x v="998"/>
    <x v="14"/>
    <x v="1"/>
    <n v="479"/>
    <n v="54"/>
    <n v="265"/>
    <n v="268"/>
    <n v="3"/>
    <n v="70"/>
    <s v="3.Senior Citizen "/>
    <s v="Female"/>
    <n v="77323.289999999994"/>
    <s v="Bronze"/>
    <s v="Credit Card"/>
    <x v="67"/>
    <d v="1899-12-30T23:26:00"/>
    <n v="11"/>
    <x v="12"/>
    <n v="2024"/>
    <n v="23"/>
    <n v="26"/>
    <n v="0"/>
  </r>
  <r>
    <n v="1003"/>
    <n v="1546"/>
    <n v="579"/>
    <x v="2"/>
    <s v="Appliances"/>
    <n v="3"/>
    <n v="1726.84"/>
    <n v="5180.5199999999995"/>
    <x v="999"/>
    <x v="6"/>
    <x v="3"/>
    <n v="224"/>
    <n v="128"/>
    <n v="233"/>
    <n v="407"/>
    <n v="6"/>
    <n v="31"/>
    <s v="1.Young age"/>
    <s v="Female"/>
    <n v="59381.53"/>
    <s v="Silver"/>
    <s v="Credit Card"/>
    <x v="246"/>
    <d v="1899-12-30T10:13:00"/>
    <n v="13"/>
    <x v="4"/>
    <n v="2024"/>
    <n v="10"/>
    <n v="13"/>
    <n v="0"/>
  </r>
  <r>
    <n v="1004"/>
    <n v="6977"/>
    <n v="199"/>
    <x v="3"/>
    <s v="Appliances"/>
    <n v="5"/>
    <n v="877.61"/>
    <n v="4388.05"/>
    <x v="1000"/>
    <x v="12"/>
    <x v="4"/>
    <n v="69"/>
    <n v="124"/>
    <n v="129"/>
    <n v="435"/>
    <n v="7"/>
    <n v="34"/>
    <s v="1.Young age"/>
    <s v="Female"/>
    <n v="32340.59"/>
    <s v="Platinum"/>
    <s v="Cash"/>
    <x v="121"/>
    <d v="1899-12-30T14:08:00"/>
    <n v="15"/>
    <x v="3"/>
    <n v="2024"/>
    <n v="14"/>
    <n v="8"/>
    <n v="0"/>
  </r>
  <r>
    <n v="1005"/>
    <n v="3153"/>
    <n v="566"/>
    <x v="5"/>
    <s v="Appliances"/>
    <n v="2"/>
    <n v="537.21"/>
    <n v="1074.42"/>
    <x v="1001"/>
    <x v="15"/>
    <x v="2"/>
    <n v="0"/>
    <n v="56"/>
    <n v="167"/>
    <n v="318"/>
    <n v="3"/>
    <n v="22"/>
    <s v="1.Young age"/>
    <s v="Male"/>
    <n v="112490.45"/>
    <s v="Platinum"/>
    <s v="Credit Card"/>
    <x v="191"/>
    <d v="1899-12-30T22:24:00"/>
    <n v="24"/>
    <x v="11"/>
    <n v="2024"/>
    <n v="22"/>
    <n v="24"/>
    <n v="0"/>
  </r>
  <r>
    <n v="1006"/>
    <n v="2476"/>
    <n v="417"/>
    <x v="6"/>
    <s v="Electronics"/>
    <n v="4"/>
    <n v="1705.17"/>
    <n v="6820.68"/>
    <x v="1002"/>
    <x v="3"/>
    <x v="3"/>
    <n v="342"/>
    <n v="143"/>
    <n v="281"/>
    <n v="164"/>
    <n v="8"/>
    <n v="37"/>
    <s v="2.Middle age"/>
    <s v="Female"/>
    <n v="37288.639999999999"/>
    <s v="Bronze"/>
    <s v="Digital Wallet"/>
    <x v="189"/>
    <d v="1899-12-30T01:55:00"/>
    <n v="1"/>
    <x v="10"/>
    <n v="2024"/>
    <n v="1"/>
    <n v="55"/>
    <n v="0"/>
  </r>
  <r>
    <n v="1007"/>
    <n v="5835"/>
    <n v="800"/>
    <x v="7"/>
    <s v="Electronics"/>
    <n v="4"/>
    <n v="1062.6500000000001"/>
    <n v="4250.6000000000004"/>
    <x v="1003"/>
    <x v="14"/>
    <x v="4"/>
    <n v="71"/>
    <n v="74"/>
    <n v="210"/>
    <n v="328"/>
    <n v="4"/>
    <n v="68"/>
    <s v="3.Senior Citizen "/>
    <s v="Other"/>
    <n v="47707.83"/>
    <s v="Platinum"/>
    <s v="Credit Card"/>
    <x v="137"/>
    <d v="1899-12-30T21:23:00"/>
    <n v="21"/>
    <x v="15"/>
    <n v="2024"/>
    <n v="21"/>
    <n v="23"/>
    <n v="0"/>
  </r>
  <r>
    <n v="1008"/>
    <n v="6352"/>
    <n v="759"/>
    <x v="3"/>
    <s v="Appliances"/>
    <n v="2"/>
    <n v="301.01"/>
    <n v="602.02"/>
    <x v="1004"/>
    <x v="17"/>
    <x v="2"/>
    <n v="14"/>
    <n v="64"/>
    <n v="270"/>
    <n v="366"/>
    <n v="10"/>
    <n v="39"/>
    <s v="2.Middle age"/>
    <s v="Male"/>
    <n v="119914.1"/>
    <s v="Bronze"/>
    <s v="Digital Wallet"/>
    <x v="222"/>
    <d v="1899-12-30T17:49:00"/>
    <n v="14"/>
    <x v="20"/>
    <n v="2024"/>
    <n v="17"/>
    <n v="49"/>
    <n v="0"/>
  </r>
  <r>
    <n v="1009"/>
    <n v="7807"/>
    <n v="827"/>
    <x v="0"/>
    <s v="Electronics"/>
    <n v="2"/>
    <n v="1713.12"/>
    <n v="3426.24"/>
    <x v="1005"/>
    <x v="8"/>
    <x v="3"/>
    <n v="462"/>
    <n v="106"/>
    <n v="176"/>
    <n v="227"/>
    <n v="7"/>
    <n v="27"/>
    <s v="1.Young age"/>
    <s v="Other"/>
    <n v="65794.509999999995"/>
    <s v="Platinum"/>
    <s v="Cash"/>
    <x v="10"/>
    <d v="1899-12-30T17:53:00"/>
    <n v="3"/>
    <x v="0"/>
    <n v="2024"/>
    <n v="17"/>
    <n v="53"/>
    <n v="0"/>
  </r>
  <r>
    <n v="1010"/>
    <n v="3877"/>
    <n v="884"/>
    <x v="2"/>
    <s v="Electronics"/>
    <n v="5"/>
    <n v="591.86"/>
    <n v="2959.3"/>
    <x v="1006"/>
    <x v="11"/>
    <x v="2"/>
    <n v="439"/>
    <n v="68"/>
    <n v="213"/>
    <n v="420"/>
    <n v="5"/>
    <n v="35"/>
    <s v="2.Middle age"/>
    <s v="Other"/>
    <n v="98133.61"/>
    <s v="Silver"/>
    <s v="Credit Card"/>
    <x v="60"/>
    <d v="1899-12-30T14:40:00"/>
    <n v="22"/>
    <x v="7"/>
    <n v="2024"/>
    <n v="14"/>
    <n v="40"/>
    <n v="0"/>
  </r>
  <r>
    <n v="1011"/>
    <n v="4289"/>
    <n v="576"/>
    <x v="7"/>
    <s v="Electronics"/>
    <n v="3"/>
    <n v="111.44"/>
    <n v="334.32"/>
    <x v="1007"/>
    <x v="8"/>
    <x v="1"/>
    <n v="462"/>
    <n v="62"/>
    <n v="110"/>
    <n v="385"/>
    <n v="4"/>
    <n v="35"/>
    <s v="2.Middle age"/>
    <s v="Female"/>
    <n v="100377.81"/>
    <s v="Platinum"/>
    <s v="Credit Card"/>
    <x v="220"/>
    <d v="1899-12-30T13:57:00"/>
    <n v="28"/>
    <x v="1"/>
    <n v="2024"/>
    <n v="13"/>
    <n v="57"/>
    <n v="0"/>
  </r>
  <r>
    <n v="1012"/>
    <n v="3165"/>
    <n v="581"/>
    <x v="7"/>
    <s v="Electronics"/>
    <n v="4"/>
    <n v="673.06"/>
    <n v="2692.24"/>
    <x v="1008"/>
    <x v="6"/>
    <x v="2"/>
    <n v="114"/>
    <n v="130"/>
    <n v="138"/>
    <n v="342"/>
    <n v="4"/>
    <n v="53"/>
    <s v="2.Middle age"/>
    <s v="Other"/>
    <n v="87494.93"/>
    <s v="Platinum"/>
    <s v="Digital Wallet"/>
    <x v="114"/>
    <d v="1899-12-30T13:29:00"/>
    <n v="9"/>
    <x v="24"/>
    <n v="2024"/>
    <n v="13"/>
    <n v="29"/>
    <n v="0"/>
  </r>
  <r>
    <n v="1013"/>
    <n v="9837"/>
    <n v="337"/>
    <x v="5"/>
    <s v="Electronics"/>
    <n v="2"/>
    <n v="1744.67"/>
    <n v="3489.34"/>
    <x v="1009"/>
    <x v="2"/>
    <x v="2"/>
    <n v="474"/>
    <n v="59"/>
    <n v="150"/>
    <n v="344"/>
    <n v="2"/>
    <n v="45"/>
    <s v="2.Middle age"/>
    <s v="Female"/>
    <n v="26828.89"/>
    <s v="Gold"/>
    <s v="Cash"/>
    <x v="110"/>
    <d v="1899-12-30T10:06:00"/>
    <n v="30"/>
    <x v="8"/>
    <n v="2024"/>
    <n v="10"/>
    <n v="6"/>
    <n v="0"/>
  </r>
  <r>
    <n v="1014"/>
    <n v="6994"/>
    <n v="329"/>
    <x v="0"/>
    <s v="Appliances"/>
    <n v="3"/>
    <n v="1194.8599999999999"/>
    <n v="3584.58"/>
    <x v="1010"/>
    <x v="11"/>
    <x v="1"/>
    <n v="324"/>
    <n v="79"/>
    <n v="207"/>
    <n v="345"/>
    <n v="7"/>
    <n v="35"/>
    <s v="2.Middle age"/>
    <s v="Other"/>
    <n v="106145.06"/>
    <s v="Silver"/>
    <s v="Credit Card"/>
    <x v="92"/>
    <d v="1899-12-30T04:05:00"/>
    <n v="1"/>
    <x v="10"/>
    <n v="2024"/>
    <n v="4"/>
    <n v="5"/>
    <n v="0"/>
  </r>
  <r>
    <n v="1015"/>
    <n v="9697"/>
    <n v="247"/>
    <x v="3"/>
    <s v="Electronics"/>
    <n v="2"/>
    <n v="409.17"/>
    <n v="818.34"/>
    <x v="1011"/>
    <x v="7"/>
    <x v="4"/>
    <n v="364"/>
    <n v="148"/>
    <n v="101"/>
    <n v="295"/>
    <n v="2"/>
    <n v="67"/>
    <s v="3.Senior Citizen "/>
    <s v="Male"/>
    <n v="76940.25"/>
    <s v="Gold"/>
    <s v="Digital Wallet"/>
    <x v="124"/>
    <d v="1899-12-30T10:29:00"/>
    <n v="31"/>
    <x v="18"/>
    <n v="2024"/>
    <n v="10"/>
    <n v="29"/>
    <n v="0"/>
  </r>
  <r>
    <n v="1016"/>
    <n v="9221"/>
    <n v="981"/>
    <x v="1"/>
    <s v="Appliances"/>
    <n v="4"/>
    <n v="393.4"/>
    <n v="1573.6"/>
    <x v="1012"/>
    <x v="13"/>
    <x v="4"/>
    <n v="109"/>
    <n v="96"/>
    <n v="212"/>
    <n v="268"/>
    <n v="3"/>
    <n v="55"/>
    <s v="2.Middle age"/>
    <s v="Male"/>
    <n v="23708.12"/>
    <s v="Gold"/>
    <s v="Credit Card"/>
    <x v="2"/>
    <d v="1899-12-30T17:24:00"/>
    <n v="10"/>
    <x v="2"/>
    <n v="2024"/>
    <n v="17"/>
    <n v="24"/>
    <n v="0"/>
  </r>
  <r>
    <n v="1017"/>
    <n v="5465"/>
    <n v="731"/>
    <x v="3"/>
    <s v="Electronics"/>
    <n v="4"/>
    <n v="776.25"/>
    <n v="3105"/>
    <x v="1013"/>
    <x v="6"/>
    <x v="2"/>
    <n v="281"/>
    <n v="125"/>
    <n v="175"/>
    <n v="233"/>
    <n v="1"/>
    <n v="22"/>
    <s v="1.Young age"/>
    <s v="Female"/>
    <n v="111444.54"/>
    <s v="Silver"/>
    <s v="Credit Card"/>
    <x v="50"/>
    <d v="1899-12-30T10:04:00"/>
    <n v="22"/>
    <x v="7"/>
    <n v="2024"/>
    <n v="10"/>
    <n v="4"/>
    <n v="0"/>
  </r>
  <r>
    <n v="1018"/>
    <n v="3695"/>
    <n v="364"/>
    <x v="0"/>
    <s v="Appliances"/>
    <n v="4"/>
    <n v="322.68"/>
    <n v="1290.72"/>
    <x v="1014"/>
    <x v="9"/>
    <x v="1"/>
    <n v="481"/>
    <n v="140"/>
    <n v="128"/>
    <n v="100"/>
    <n v="10"/>
    <n v="61"/>
    <s v="3.Senior Citizen "/>
    <s v="Female"/>
    <n v="50869.7"/>
    <s v="Bronze"/>
    <s v="Digital Wallet"/>
    <x v="230"/>
    <d v="1899-12-30T12:29:00"/>
    <n v="19"/>
    <x v="9"/>
    <n v="2024"/>
    <n v="12"/>
    <n v="29"/>
    <n v="0"/>
  </r>
  <r>
    <n v="1019"/>
    <n v="5210"/>
    <n v="472"/>
    <x v="4"/>
    <s v="Electronics"/>
    <n v="3"/>
    <n v="103.69"/>
    <n v="311.07"/>
    <x v="1015"/>
    <x v="8"/>
    <x v="4"/>
    <n v="281"/>
    <n v="114"/>
    <n v="225"/>
    <n v="168"/>
    <n v="10"/>
    <n v="70"/>
    <s v="3.Senior Citizen "/>
    <s v="Other"/>
    <n v="58930.28"/>
    <s v="Platinum"/>
    <s v="Cash"/>
    <x v="223"/>
    <d v="1899-12-30T13:13:00"/>
    <n v="5"/>
    <x v="28"/>
    <n v="2024"/>
    <n v="13"/>
    <n v="13"/>
    <n v="0"/>
  </r>
  <r>
    <n v="1020"/>
    <n v="8894"/>
    <n v="501"/>
    <x v="1"/>
    <s v="Electronics"/>
    <n v="2"/>
    <n v="1923.72"/>
    <n v="3847.44"/>
    <x v="1016"/>
    <x v="13"/>
    <x v="0"/>
    <n v="51"/>
    <n v="50"/>
    <n v="115"/>
    <n v="214"/>
    <n v="3"/>
    <n v="38"/>
    <s v="2.Middle age"/>
    <s v="Male"/>
    <n v="21733.22"/>
    <s v="Bronze"/>
    <s v="Digital Wallet"/>
    <x v="21"/>
    <d v="1899-12-30T21:57:00"/>
    <n v="3"/>
    <x v="0"/>
    <n v="2024"/>
    <n v="21"/>
    <n v="57"/>
    <n v="0"/>
  </r>
  <r>
    <n v="1021"/>
    <n v="5835"/>
    <n v="287"/>
    <x v="3"/>
    <s v="Electronics"/>
    <n v="2"/>
    <n v="1491.36"/>
    <n v="2982.72"/>
    <x v="1017"/>
    <x v="10"/>
    <x v="3"/>
    <n v="483"/>
    <n v="86"/>
    <n v="300"/>
    <n v="252"/>
    <n v="9"/>
    <n v="31"/>
    <s v="1.Young age"/>
    <s v="Female"/>
    <n v="64291.33"/>
    <s v="Bronze"/>
    <s v="Cash"/>
    <x v="46"/>
    <d v="1899-12-30T02:15:00"/>
    <n v="21"/>
    <x v="15"/>
    <n v="2024"/>
    <n v="2"/>
    <n v="15"/>
    <n v="0"/>
  </r>
  <r>
    <n v="1022"/>
    <n v="6549"/>
    <n v="816"/>
    <x v="7"/>
    <s v="Appliances"/>
    <n v="3"/>
    <n v="1527.14"/>
    <n v="4581.42"/>
    <x v="1018"/>
    <x v="6"/>
    <x v="3"/>
    <n v="34"/>
    <n v="74"/>
    <n v="209"/>
    <n v="341"/>
    <n v="7"/>
    <n v="40"/>
    <s v="2.Middle age"/>
    <s v="Female"/>
    <n v="113109.83"/>
    <s v="Platinum"/>
    <s v="Digital Wallet"/>
    <x v="48"/>
    <d v="1899-12-30T10:35:00"/>
    <n v="21"/>
    <x v="15"/>
    <n v="2024"/>
    <n v="10"/>
    <n v="35"/>
    <n v="0"/>
  </r>
  <r>
    <n v="1023"/>
    <n v="2886"/>
    <n v="781"/>
    <x v="2"/>
    <s v="Electronics"/>
    <n v="5"/>
    <n v="1708.16"/>
    <n v="8540.8000000000011"/>
    <x v="1019"/>
    <x v="18"/>
    <x v="2"/>
    <n v="80"/>
    <n v="76"/>
    <n v="103"/>
    <n v="490"/>
    <n v="9"/>
    <n v="19"/>
    <s v="1.Young age"/>
    <s v="Male"/>
    <n v="93149.46"/>
    <s v="Bronze"/>
    <s v="Digital Wallet"/>
    <x v="165"/>
    <d v="1899-12-30T02:51:00"/>
    <n v="21"/>
    <x v="15"/>
    <n v="2024"/>
    <n v="2"/>
    <n v="51"/>
    <n v="0"/>
  </r>
  <r>
    <n v="1024"/>
    <n v="8673"/>
    <n v="438"/>
    <x v="1"/>
    <s v="Appliances"/>
    <n v="2"/>
    <n v="272.05"/>
    <n v="544.1"/>
    <x v="1020"/>
    <x v="8"/>
    <x v="3"/>
    <n v="5"/>
    <n v="80"/>
    <n v="142"/>
    <n v="162"/>
    <n v="8"/>
    <n v="54"/>
    <s v="2.Middle age"/>
    <s v="Other"/>
    <n v="67552.960000000006"/>
    <s v="Gold"/>
    <s v="Digital Wallet"/>
    <x v="233"/>
    <d v="1899-12-30T10:46:00"/>
    <n v="29"/>
    <x v="25"/>
    <n v="2024"/>
    <n v="10"/>
    <n v="46"/>
    <n v="0"/>
  </r>
  <r>
    <n v="1025"/>
    <n v="2233"/>
    <n v="907"/>
    <x v="2"/>
    <s v="Electronics"/>
    <n v="1"/>
    <n v="455.08"/>
    <n v="455.08"/>
    <x v="1021"/>
    <x v="16"/>
    <x v="4"/>
    <n v="388"/>
    <n v="64"/>
    <n v="144"/>
    <n v="244"/>
    <n v="9"/>
    <n v="19"/>
    <s v="1.Young age"/>
    <s v="Other"/>
    <n v="77676.5"/>
    <s v="Silver"/>
    <s v="Cash"/>
    <x v="162"/>
    <d v="1899-12-30T23:46:00"/>
    <n v="29"/>
    <x v="25"/>
    <n v="2024"/>
    <n v="23"/>
    <n v="46"/>
    <n v="0"/>
  </r>
  <r>
    <n v="1026"/>
    <n v="3306"/>
    <n v="981"/>
    <x v="5"/>
    <s v="Appliances"/>
    <n v="4"/>
    <n v="1091.6600000000001"/>
    <n v="4366.6400000000003"/>
    <x v="1022"/>
    <x v="9"/>
    <x v="2"/>
    <n v="467"/>
    <n v="146"/>
    <n v="192"/>
    <n v="276"/>
    <n v="5"/>
    <n v="60"/>
    <s v="3.Senior Citizen "/>
    <s v="Other"/>
    <n v="27617.25"/>
    <s v="Bronze"/>
    <s v="Digital Wallet"/>
    <x v="96"/>
    <d v="1899-12-30T00:02:00"/>
    <n v="11"/>
    <x v="12"/>
    <n v="2024"/>
    <n v="0"/>
    <n v="2"/>
    <n v="0"/>
  </r>
  <r>
    <n v="1027"/>
    <n v="4696"/>
    <n v="432"/>
    <x v="4"/>
    <s v="Electronics"/>
    <n v="1"/>
    <n v="457.7"/>
    <n v="457.7"/>
    <x v="1023"/>
    <x v="16"/>
    <x v="1"/>
    <n v="295"/>
    <n v="97"/>
    <n v="143"/>
    <n v="158"/>
    <n v="3"/>
    <n v="34"/>
    <s v="1.Young age"/>
    <s v="Male"/>
    <n v="63634.13"/>
    <s v="Gold"/>
    <s v="Digital Wallet"/>
    <x v="0"/>
    <d v="1899-12-30T05:52:00"/>
    <n v="31"/>
    <x v="18"/>
    <n v="2024"/>
    <n v="5"/>
    <n v="52"/>
    <n v="0"/>
  </r>
  <r>
    <n v="1028"/>
    <n v="7511"/>
    <n v="564"/>
    <x v="2"/>
    <s v="Appliances"/>
    <n v="4"/>
    <n v="1172.96"/>
    <n v="4691.84"/>
    <x v="1024"/>
    <x v="7"/>
    <x v="4"/>
    <n v="316"/>
    <n v="136"/>
    <n v="185"/>
    <n v="198"/>
    <n v="8"/>
    <n v="30"/>
    <s v="1.Young age"/>
    <s v="Male"/>
    <n v="67688.179999999993"/>
    <s v="Silver"/>
    <s v="Debit Card"/>
    <x v="253"/>
    <d v="1899-12-30T06:13:00"/>
    <n v="4"/>
    <x v="27"/>
    <n v="2024"/>
    <n v="6"/>
    <n v="13"/>
    <n v="0"/>
  </r>
  <r>
    <n v="1029"/>
    <n v="6992"/>
    <n v="599"/>
    <x v="4"/>
    <s v="Electronics"/>
    <n v="3"/>
    <n v="425.26"/>
    <n v="1275.78"/>
    <x v="1025"/>
    <x v="9"/>
    <x v="1"/>
    <n v="218"/>
    <n v="103"/>
    <n v="182"/>
    <n v="331"/>
    <n v="8"/>
    <n v="40"/>
    <s v="2.Middle age"/>
    <s v="Female"/>
    <n v="48157.11"/>
    <s v="Silver"/>
    <s v="Credit Card"/>
    <x v="49"/>
    <d v="1899-12-30T05:30:00"/>
    <n v="20"/>
    <x v="23"/>
    <n v="2024"/>
    <n v="5"/>
    <n v="30"/>
    <n v="0"/>
  </r>
  <r>
    <n v="1030"/>
    <n v="2479"/>
    <n v="130"/>
    <x v="3"/>
    <s v="Electronics"/>
    <n v="5"/>
    <n v="1301.4000000000001"/>
    <n v="6507"/>
    <x v="1026"/>
    <x v="7"/>
    <x v="2"/>
    <n v="202"/>
    <n v="124"/>
    <n v="151"/>
    <n v="239"/>
    <n v="6"/>
    <n v="65"/>
    <s v="3.Senior Citizen "/>
    <s v="Other"/>
    <n v="34816.51"/>
    <s v="Bronze"/>
    <s v="Digital Wallet"/>
    <x v="156"/>
    <d v="1899-12-30T07:14:00"/>
    <n v="8"/>
    <x v="19"/>
    <n v="2024"/>
    <n v="7"/>
    <n v="14"/>
    <n v="0"/>
  </r>
  <r>
    <n v="1031"/>
    <n v="7464"/>
    <n v="166"/>
    <x v="0"/>
    <s v="Appliances"/>
    <n v="1"/>
    <n v="759.05"/>
    <n v="759.05"/>
    <x v="1027"/>
    <x v="9"/>
    <x v="4"/>
    <n v="436"/>
    <n v="103"/>
    <n v="269"/>
    <n v="437"/>
    <n v="2"/>
    <n v="66"/>
    <s v="3.Senior Citizen "/>
    <s v="Other"/>
    <n v="82694.94"/>
    <s v="Bronze"/>
    <s v="Credit Card"/>
    <x v="75"/>
    <d v="1899-12-30T21:06:00"/>
    <n v="7"/>
    <x v="29"/>
    <n v="2024"/>
    <n v="21"/>
    <n v="6"/>
    <n v="0"/>
  </r>
  <r>
    <n v="1032"/>
    <n v="1228"/>
    <n v="586"/>
    <x v="7"/>
    <s v="Appliances"/>
    <n v="2"/>
    <n v="1058.2"/>
    <n v="2116.4"/>
    <x v="1028"/>
    <x v="0"/>
    <x v="0"/>
    <n v="244"/>
    <n v="83"/>
    <n v="268"/>
    <n v="103"/>
    <n v="6"/>
    <n v="22"/>
    <s v="1.Young age"/>
    <s v="Female"/>
    <n v="45424.84"/>
    <s v="Gold"/>
    <s v="Debit Card"/>
    <x v="99"/>
    <d v="1899-12-30T04:32:00"/>
    <n v="12"/>
    <x v="26"/>
    <n v="2024"/>
    <n v="4"/>
    <n v="32"/>
    <n v="0"/>
  </r>
  <r>
    <n v="1033"/>
    <n v="5332"/>
    <n v="215"/>
    <x v="0"/>
    <s v="Appliances"/>
    <n v="5"/>
    <n v="1912.95"/>
    <n v="9564.75"/>
    <x v="1029"/>
    <x v="13"/>
    <x v="4"/>
    <n v="219"/>
    <n v="52"/>
    <n v="120"/>
    <n v="499"/>
    <n v="4"/>
    <n v="51"/>
    <s v="2.Middle age"/>
    <s v="Other"/>
    <n v="115222.59"/>
    <s v="Gold"/>
    <s v="Digital Wallet"/>
    <x v="34"/>
    <d v="1899-12-30T23:17:00"/>
    <n v="28"/>
    <x v="1"/>
    <n v="2024"/>
    <n v="23"/>
    <n v="17"/>
    <n v="0"/>
  </r>
  <r>
    <n v="1034"/>
    <n v="9791"/>
    <n v="459"/>
    <x v="2"/>
    <s v="Electronics"/>
    <n v="2"/>
    <n v="277.64999999999998"/>
    <n v="555.29999999999995"/>
    <x v="1030"/>
    <x v="2"/>
    <x v="0"/>
    <n v="500"/>
    <n v="64"/>
    <n v="148"/>
    <n v="165"/>
    <n v="7"/>
    <n v="35"/>
    <s v="2.Middle age"/>
    <s v="Other"/>
    <n v="29926.15"/>
    <s v="Silver"/>
    <s v="Cash"/>
    <x v="44"/>
    <d v="1899-12-30T21:14:00"/>
    <n v="21"/>
    <x v="15"/>
    <n v="2024"/>
    <n v="21"/>
    <n v="14"/>
    <n v="0"/>
  </r>
  <r>
    <n v="1035"/>
    <n v="3024"/>
    <n v="590"/>
    <x v="4"/>
    <s v="Electronics"/>
    <n v="1"/>
    <n v="468.62"/>
    <n v="468.62"/>
    <x v="1031"/>
    <x v="17"/>
    <x v="0"/>
    <n v="112"/>
    <n v="56"/>
    <n v="165"/>
    <n v="372"/>
    <n v="8"/>
    <n v="20"/>
    <s v="1.Young age"/>
    <s v="Female"/>
    <n v="22473.66"/>
    <s v="Silver"/>
    <s v="Debit Card"/>
    <x v="122"/>
    <d v="1899-12-30T23:58:00"/>
    <n v="9"/>
    <x v="24"/>
    <n v="2024"/>
    <n v="23"/>
    <n v="58"/>
    <n v="0"/>
  </r>
  <r>
    <n v="1036"/>
    <n v="8451"/>
    <n v="572"/>
    <x v="5"/>
    <s v="Electronics"/>
    <n v="3"/>
    <n v="524.35"/>
    <n v="1573.0500000000002"/>
    <x v="1032"/>
    <x v="8"/>
    <x v="2"/>
    <n v="226"/>
    <n v="60"/>
    <n v="290"/>
    <n v="431"/>
    <n v="3"/>
    <n v="42"/>
    <s v="2.Middle age"/>
    <s v="Female"/>
    <n v="85611.33"/>
    <s v="Gold"/>
    <s v="Debit Card"/>
    <x v="215"/>
    <d v="1899-12-30T13:48:00"/>
    <n v="15"/>
    <x v="3"/>
    <n v="2024"/>
    <n v="13"/>
    <n v="48"/>
    <n v="0"/>
  </r>
  <r>
    <n v="1037"/>
    <n v="7038"/>
    <n v="966"/>
    <x v="4"/>
    <s v="Appliances"/>
    <n v="5"/>
    <n v="1215.52"/>
    <n v="6077.6"/>
    <x v="1033"/>
    <x v="15"/>
    <x v="4"/>
    <n v="83"/>
    <n v="89"/>
    <n v="123"/>
    <n v="500"/>
    <n v="1"/>
    <n v="31"/>
    <s v="1.Young age"/>
    <s v="Other"/>
    <n v="97338.52"/>
    <s v="Platinum"/>
    <s v="Credit Card"/>
    <x v="228"/>
    <d v="1899-12-30T17:06:00"/>
    <n v="6"/>
    <x v="5"/>
    <n v="2024"/>
    <n v="17"/>
    <n v="6"/>
    <n v="0"/>
  </r>
  <r>
    <n v="1038"/>
    <n v="5295"/>
    <n v="274"/>
    <x v="1"/>
    <s v="Electronics"/>
    <n v="2"/>
    <n v="704.29"/>
    <n v="1408.58"/>
    <x v="1034"/>
    <x v="2"/>
    <x v="2"/>
    <n v="483"/>
    <n v="101"/>
    <n v="215"/>
    <n v="183"/>
    <n v="10"/>
    <n v="56"/>
    <s v="2.Middle age"/>
    <s v="Other"/>
    <n v="106345.43"/>
    <s v="Platinum"/>
    <s v="Credit Card"/>
    <x v="250"/>
    <d v="1899-12-30T10:50:00"/>
    <n v="5"/>
    <x v="28"/>
    <n v="2024"/>
    <n v="10"/>
    <n v="50"/>
    <n v="0"/>
  </r>
  <r>
    <n v="1039"/>
    <n v="7242"/>
    <n v="389"/>
    <x v="5"/>
    <s v="Electronics"/>
    <n v="2"/>
    <n v="1726.84"/>
    <n v="3453.68"/>
    <x v="1035"/>
    <x v="11"/>
    <x v="3"/>
    <n v="8"/>
    <n v="53"/>
    <n v="207"/>
    <n v="314"/>
    <n v="8"/>
    <n v="27"/>
    <s v="1.Young age"/>
    <s v="Male"/>
    <n v="116563.11"/>
    <s v="Platinum"/>
    <s v="Cash"/>
    <x v="126"/>
    <d v="1899-12-30T02:45:00"/>
    <n v="25"/>
    <x v="21"/>
    <n v="2024"/>
    <n v="2"/>
    <n v="45"/>
    <n v="0"/>
  </r>
  <r>
    <n v="1040"/>
    <n v="7086"/>
    <n v="886"/>
    <x v="6"/>
    <s v="Electronics"/>
    <n v="5"/>
    <n v="1374.59"/>
    <n v="6872.95"/>
    <x v="1036"/>
    <x v="13"/>
    <x v="2"/>
    <n v="102"/>
    <n v="61"/>
    <n v="147"/>
    <n v="282"/>
    <n v="6"/>
    <n v="56"/>
    <s v="2.Middle age"/>
    <s v="Other"/>
    <n v="86355.71"/>
    <s v="Bronze"/>
    <s v="Cash"/>
    <x v="127"/>
    <d v="1899-12-30T22:44:00"/>
    <n v="26"/>
    <x v="14"/>
    <n v="2024"/>
    <n v="22"/>
    <n v="44"/>
    <n v="0"/>
  </r>
  <r>
    <n v="1041"/>
    <n v="2775"/>
    <n v="456"/>
    <x v="6"/>
    <s v="Electronics"/>
    <n v="3"/>
    <n v="699.85"/>
    <n v="2099.5500000000002"/>
    <x v="1037"/>
    <x v="13"/>
    <x v="4"/>
    <n v="331"/>
    <n v="129"/>
    <n v="147"/>
    <n v="430"/>
    <n v="1"/>
    <n v="63"/>
    <s v="3.Senior Citizen "/>
    <s v="Other"/>
    <n v="102133.01"/>
    <s v="Platinum"/>
    <s v="Digital Wallet"/>
    <x v="186"/>
    <d v="1899-12-30T01:55:00"/>
    <n v="2"/>
    <x v="13"/>
    <n v="2024"/>
    <n v="1"/>
    <n v="55"/>
    <n v="0"/>
  </r>
  <r>
    <n v="1042"/>
    <n v="4830"/>
    <n v="718"/>
    <x v="7"/>
    <s v="Electronics"/>
    <n v="1"/>
    <n v="472.33"/>
    <n v="472.33"/>
    <x v="1038"/>
    <x v="2"/>
    <x v="1"/>
    <n v="227"/>
    <n v="136"/>
    <n v="239"/>
    <n v="495"/>
    <n v="7"/>
    <n v="34"/>
    <s v="1.Young age"/>
    <s v="Female"/>
    <n v="79753.34"/>
    <s v="Platinum"/>
    <s v="Debit Card"/>
    <x v="62"/>
    <d v="1899-12-30T10:39:00"/>
    <n v="18"/>
    <x v="16"/>
    <n v="2024"/>
    <n v="10"/>
    <n v="39"/>
    <n v="0"/>
  </r>
  <r>
    <n v="1043"/>
    <n v="8724"/>
    <n v="688"/>
    <x v="6"/>
    <s v="Appliances"/>
    <n v="1"/>
    <n v="412.06"/>
    <n v="412.06"/>
    <x v="1039"/>
    <x v="0"/>
    <x v="1"/>
    <n v="114"/>
    <n v="75"/>
    <n v="107"/>
    <n v="320"/>
    <n v="7"/>
    <n v="58"/>
    <s v="2.Middle age"/>
    <s v="Female"/>
    <n v="102588.54"/>
    <s v="Bronze"/>
    <s v="Credit Card"/>
    <x v="138"/>
    <d v="1899-12-30T10:57:00"/>
    <n v="8"/>
    <x v="19"/>
    <n v="2024"/>
    <n v="10"/>
    <n v="57"/>
    <n v="0"/>
  </r>
  <r>
    <n v="1044"/>
    <n v="1410"/>
    <n v="230"/>
    <x v="6"/>
    <s v="Electronics"/>
    <n v="3"/>
    <n v="829.47"/>
    <n v="2488.41"/>
    <x v="1040"/>
    <x v="13"/>
    <x v="2"/>
    <n v="151"/>
    <n v="76"/>
    <n v="247"/>
    <n v="275"/>
    <n v="10"/>
    <n v="64"/>
    <s v="3.Senior Citizen "/>
    <s v="Other"/>
    <n v="20999.5"/>
    <s v="Bronze"/>
    <s v="Debit Card"/>
    <x v="177"/>
    <d v="1899-12-30T13:49:00"/>
    <n v="29"/>
    <x v="25"/>
    <n v="2024"/>
    <n v="13"/>
    <n v="49"/>
    <n v="0"/>
  </r>
  <r>
    <n v="1045"/>
    <n v="6374"/>
    <n v="620"/>
    <x v="1"/>
    <s v="Electronics"/>
    <n v="4"/>
    <n v="1556.4"/>
    <n v="6225.6"/>
    <x v="1041"/>
    <x v="4"/>
    <x v="0"/>
    <n v="396"/>
    <n v="91"/>
    <n v="188"/>
    <n v="192"/>
    <n v="10"/>
    <n v="43"/>
    <s v="2.Middle age"/>
    <s v="Other"/>
    <n v="25730.53"/>
    <s v="Gold"/>
    <s v="Digital Wallet"/>
    <x v="258"/>
    <d v="1899-12-30T23:08:00"/>
    <n v="4"/>
    <x v="27"/>
    <n v="2024"/>
    <n v="23"/>
    <n v="8"/>
    <n v="0"/>
  </r>
  <r>
    <n v="1046"/>
    <n v="4626"/>
    <n v="205"/>
    <x v="3"/>
    <s v="Electronics"/>
    <n v="2"/>
    <n v="631"/>
    <n v="1262"/>
    <x v="1042"/>
    <x v="17"/>
    <x v="2"/>
    <n v="128"/>
    <n v="73"/>
    <n v="176"/>
    <n v="391"/>
    <n v="2"/>
    <n v="41"/>
    <s v="2.Middle age"/>
    <s v="Female"/>
    <n v="71761.539999999994"/>
    <s v="Platinum"/>
    <s v="Cash"/>
    <x v="169"/>
    <d v="1899-12-30T18:02:00"/>
    <n v="30"/>
    <x v="8"/>
    <n v="2024"/>
    <n v="18"/>
    <n v="2"/>
    <n v="0"/>
  </r>
  <r>
    <n v="1047"/>
    <n v="2035"/>
    <n v="515"/>
    <x v="0"/>
    <s v="Appliances"/>
    <n v="1"/>
    <n v="913.3"/>
    <n v="913.3"/>
    <x v="1043"/>
    <x v="4"/>
    <x v="4"/>
    <n v="257"/>
    <n v="50"/>
    <n v="117"/>
    <n v="214"/>
    <n v="3"/>
    <n v="24"/>
    <s v="1.Young age"/>
    <s v="Male"/>
    <n v="42168.639999999999"/>
    <s v="Bronze"/>
    <s v="Digital Wallet"/>
    <x v="53"/>
    <d v="1899-12-30T08:54:00"/>
    <n v="23"/>
    <x v="22"/>
    <n v="2024"/>
    <n v="8"/>
    <n v="54"/>
    <n v="0"/>
  </r>
  <r>
    <n v="1048"/>
    <n v="8606"/>
    <n v="937"/>
    <x v="1"/>
    <s v="Appliances"/>
    <n v="2"/>
    <n v="1596.45"/>
    <n v="3192.9"/>
    <x v="1044"/>
    <x v="14"/>
    <x v="0"/>
    <n v="114"/>
    <n v="105"/>
    <n v="225"/>
    <n v="441"/>
    <n v="9"/>
    <n v="67"/>
    <s v="3.Senior Citizen "/>
    <s v="Male"/>
    <n v="76371.95"/>
    <s v="Bronze"/>
    <s v="Cash"/>
    <x v="93"/>
    <d v="1899-12-30T13:12:00"/>
    <n v="2"/>
    <x v="13"/>
    <n v="2024"/>
    <n v="13"/>
    <n v="12"/>
    <n v="0"/>
  </r>
  <r>
    <n v="1049"/>
    <n v="5951"/>
    <n v="831"/>
    <x v="6"/>
    <s v="Electronics"/>
    <n v="5"/>
    <n v="387.86"/>
    <n v="1939.3000000000002"/>
    <x v="1045"/>
    <x v="16"/>
    <x v="4"/>
    <n v="458"/>
    <n v="71"/>
    <n v="194"/>
    <n v="292"/>
    <n v="6"/>
    <n v="31"/>
    <s v="1.Young age"/>
    <s v="Male"/>
    <n v="37294.519999999997"/>
    <s v="Bronze"/>
    <s v="Digital Wallet"/>
    <x v="155"/>
    <d v="1899-12-30T12:45:00"/>
    <n v="2"/>
    <x v="13"/>
    <n v="2024"/>
    <n v="12"/>
    <n v="45"/>
    <n v="0"/>
  </r>
  <r>
    <n v="1050"/>
    <n v="7689"/>
    <n v="915"/>
    <x v="3"/>
    <s v="Appliances"/>
    <n v="3"/>
    <n v="1188.1199999999999"/>
    <n v="3564.3599999999997"/>
    <x v="1046"/>
    <x v="6"/>
    <x v="2"/>
    <n v="192"/>
    <n v="72"/>
    <n v="168"/>
    <n v="345"/>
    <n v="7"/>
    <n v="27"/>
    <s v="1.Young age"/>
    <s v="Male"/>
    <n v="31452.880000000001"/>
    <s v="Bronze"/>
    <s v="Debit Card"/>
    <x v="67"/>
    <d v="1899-12-30T22:28:00"/>
    <n v="11"/>
    <x v="12"/>
    <n v="2024"/>
    <n v="22"/>
    <n v="28"/>
    <n v="0"/>
  </r>
  <r>
    <n v="1051"/>
    <n v="2911"/>
    <n v="209"/>
    <x v="7"/>
    <s v="Appliances"/>
    <n v="3"/>
    <n v="888.59"/>
    <n v="2665.77"/>
    <x v="1047"/>
    <x v="10"/>
    <x v="1"/>
    <n v="185"/>
    <n v="99"/>
    <n v="273"/>
    <n v="285"/>
    <n v="9"/>
    <n v="47"/>
    <s v="2.Middle age"/>
    <s v="Male"/>
    <n v="94669.47"/>
    <s v="Silver"/>
    <s v="Cash"/>
    <x v="111"/>
    <d v="1899-12-30T01:46:00"/>
    <n v="20"/>
    <x v="23"/>
    <n v="2024"/>
    <n v="1"/>
    <n v="46"/>
    <n v="0"/>
  </r>
  <r>
    <n v="1052"/>
    <n v="3290"/>
    <n v="433"/>
    <x v="7"/>
    <s v="Electronics"/>
    <n v="5"/>
    <n v="426.99"/>
    <n v="2134.9499999999998"/>
    <x v="1048"/>
    <x v="19"/>
    <x v="1"/>
    <n v="215"/>
    <n v="56"/>
    <n v="108"/>
    <n v="298"/>
    <n v="6"/>
    <n v="23"/>
    <s v="1.Young age"/>
    <s v="Female"/>
    <n v="92721.13"/>
    <s v="Bronze"/>
    <s v="Debit Card"/>
    <x v="23"/>
    <d v="1899-12-30T11:43:00"/>
    <n v="3"/>
    <x v="0"/>
    <n v="2024"/>
    <n v="11"/>
    <n v="43"/>
    <n v="0"/>
  </r>
  <r>
    <n v="1053"/>
    <n v="1742"/>
    <n v="669"/>
    <x v="3"/>
    <s v="Appliances"/>
    <n v="4"/>
    <n v="389.04"/>
    <n v="1556.16"/>
    <x v="1049"/>
    <x v="19"/>
    <x v="1"/>
    <n v="247"/>
    <n v="137"/>
    <n v="124"/>
    <n v="191"/>
    <n v="10"/>
    <n v="21"/>
    <s v="1.Young age"/>
    <s v="Other"/>
    <n v="34297.51"/>
    <s v="Platinum"/>
    <s v="Credit Card"/>
    <x v="192"/>
    <d v="1899-12-30T03:01:00"/>
    <n v="22"/>
    <x v="7"/>
    <n v="2024"/>
    <n v="3"/>
    <n v="1"/>
    <n v="0"/>
  </r>
  <r>
    <n v="1054"/>
    <n v="1609"/>
    <n v="765"/>
    <x v="4"/>
    <s v="Electronics"/>
    <n v="2"/>
    <n v="156.29"/>
    <n v="312.58"/>
    <x v="1050"/>
    <x v="11"/>
    <x v="0"/>
    <n v="0"/>
    <n v="122"/>
    <n v="199"/>
    <n v="332"/>
    <n v="5"/>
    <n v="20"/>
    <s v="1.Young age"/>
    <s v="Female"/>
    <n v="68946.62"/>
    <s v="Silver"/>
    <s v="Digital Wallet"/>
    <x v="0"/>
    <d v="1899-12-30T14:32:00"/>
    <n v="31"/>
    <x v="18"/>
    <n v="2024"/>
    <n v="14"/>
    <n v="32"/>
    <n v="0"/>
  </r>
  <r>
    <n v="1055"/>
    <n v="5986"/>
    <n v="172"/>
    <x v="3"/>
    <s v="Appliances"/>
    <n v="4"/>
    <n v="1629.97"/>
    <n v="6519.88"/>
    <x v="1051"/>
    <x v="13"/>
    <x v="0"/>
    <n v="235"/>
    <n v="76"/>
    <n v="163"/>
    <n v="289"/>
    <n v="5"/>
    <n v="37"/>
    <s v="2.Middle age"/>
    <s v="Male"/>
    <n v="61608.6"/>
    <s v="Platinum"/>
    <s v="Cash"/>
    <x v="184"/>
    <d v="1899-12-30T02:30:00"/>
    <n v="14"/>
    <x v="20"/>
    <n v="2024"/>
    <n v="2"/>
    <n v="30"/>
    <n v="0"/>
  </r>
  <r>
    <n v="1056"/>
    <n v="9071"/>
    <n v="911"/>
    <x v="7"/>
    <s v="Appliances"/>
    <n v="2"/>
    <n v="1903.97"/>
    <n v="3807.94"/>
    <x v="1052"/>
    <x v="9"/>
    <x v="3"/>
    <n v="327"/>
    <n v="59"/>
    <n v="214"/>
    <n v="489"/>
    <n v="2"/>
    <n v="57"/>
    <s v="2.Middle age"/>
    <s v="Female"/>
    <n v="109968.63"/>
    <s v="Platinum"/>
    <s v="Digital Wallet"/>
    <x v="31"/>
    <d v="1899-12-30T03:26:00"/>
    <n v="14"/>
    <x v="20"/>
    <n v="2024"/>
    <n v="3"/>
    <n v="26"/>
    <n v="0"/>
  </r>
  <r>
    <n v="1057"/>
    <n v="2902"/>
    <n v="409"/>
    <x v="4"/>
    <s v="Electronics"/>
    <n v="4"/>
    <n v="532.66"/>
    <n v="2130.64"/>
    <x v="1053"/>
    <x v="15"/>
    <x v="3"/>
    <n v="51"/>
    <n v="99"/>
    <n v="257"/>
    <n v="228"/>
    <n v="7"/>
    <n v="59"/>
    <s v="2.Middle age"/>
    <s v="Other"/>
    <n v="86547.9"/>
    <s v="Platinum"/>
    <s v="Credit Card"/>
    <x v="189"/>
    <d v="1899-12-30T02:58:00"/>
    <n v="1"/>
    <x v="10"/>
    <n v="2024"/>
    <n v="2"/>
    <n v="58"/>
    <n v="0"/>
  </r>
  <r>
    <n v="1058"/>
    <n v="2592"/>
    <n v="645"/>
    <x v="6"/>
    <s v="Electronics"/>
    <n v="2"/>
    <n v="1513.19"/>
    <n v="3026.38"/>
    <x v="1054"/>
    <x v="15"/>
    <x v="3"/>
    <n v="296"/>
    <n v="145"/>
    <n v="109"/>
    <n v="274"/>
    <n v="5"/>
    <n v="55"/>
    <s v="2.Middle age"/>
    <s v="Other"/>
    <n v="76889.119999999995"/>
    <s v="Gold"/>
    <s v="Digital Wallet"/>
    <x v="166"/>
    <d v="1899-12-30T04:25:00"/>
    <n v="5"/>
    <x v="28"/>
    <n v="2024"/>
    <n v="4"/>
    <n v="25"/>
    <n v="0"/>
  </r>
  <r>
    <n v="1059"/>
    <n v="4846"/>
    <n v="572"/>
    <x v="4"/>
    <s v="Appliances"/>
    <n v="4"/>
    <n v="1291.48"/>
    <n v="5165.92"/>
    <x v="1055"/>
    <x v="0"/>
    <x v="1"/>
    <n v="322"/>
    <n v="85"/>
    <n v="189"/>
    <n v="445"/>
    <n v="10"/>
    <n v="24"/>
    <s v="1.Young age"/>
    <s v="Male"/>
    <n v="32820.129999999997"/>
    <s v="Gold"/>
    <s v="Credit Card"/>
    <x v="52"/>
    <d v="1899-12-30T23:56:00"/>
    <n v="8"/>
    <x v="19"/>
    <n v="2024"/>
    <n v="23"/>
    <n v="56"/>
    <n v="0"/>
  </r>
  <r>
    <n v="1060"/>
    <n v="9807"/>
    <n v="510"/>
    <x v="5"/>
    <s v="Appliances"/>
    <n v="2"/>
    <n v="973.43"/>
    <n v="1946.86"/>
    <x v="1056"/>
    <x v="13"/>
    <x v="1"/>
    <n v="356"/>
    <n v="66"/>
    <n v="297"/>
    <n v="232"/>
    <n v="4"/>
    <n v="29"/>
    <s v="1.Young age"/>
    <s v="Female"/>
    <n v="32781.54"/>
    <s v="Platinum"/>
    <s v="Credit Card"/>
    <x v="40"/>
    <d v="1899-12-30T10:21:00"/>
    <n v="6"/>
    <x v="5"/>
    <n v="2024"/>
    <n v="10"/>
    <n v="21"/>
    <n v="0"/>
  </r>
  <r>
    <n v="1061"/>
    <n v="3222"/>
    <n v="704"/>
    <x v="3"/>
    <s v="Appliances"/>
    <n v="5"/>
    <n v="1814.58"/>
    <n v="9072.9"/>
    <x v="1057"/>
    <x v="15"/>
    <x v="3"/>
    <n v="1"/>
    <n v="147"/>
    <n v="240"/>
    <n v="107"/>
    <n v="4"/>
    <n v="45"/>
    <s v="2.Middle age"/>
    <s v="Male"/>
    <n v="89522.32"/>
    <s v="Bronze"/>
    <s v="Cash"/>
    <x v="113"/>
    <d v="1899-12-30T15:44:00"/>
    <n v="10"/>
    <x v="2"/>
    <n v="2024"/>
    <n v="15"/>
    <n v="44"/>
    <n v="0"/>
  </r>
  <r>
    <n v="1062"/>
    <n v="7367"/>
    <n v="523"/>
    <x v="4"/>
    <s v="Electronics"/>
    <n v="3"/>
    <n v="1650.84"/>
    <n v="4952.5199999999995"/>
    <x v="1058"/>
    <x v="16"/>
    <x v="0"/>
    <n v="177"/>
    <n v="99"/>
    <n v="168"/>
    <n v="219"/>
    <n v="2"/>
    <n v="67"/>
    <s v="3.Senior Citizen "/>
    <s v="Other"/>
    <n v="99837.09"/>
    <s v="Gold"/>
    <s v="Digital Wallet"/>
    <x v="148"/>
    <d v="1899-12-30T08:10:00"/>
    <n v="7"/>
    <x v="29"/>
    <n v="2024"/>
    <n v="8"/>
    <n v="10"/>
    <n v="0"/>
  </r>
  <r>
    <n v="1063"/>
    <n v="8432"/>
    <n v="344"/>
    <x v="2"/>
    <s v="Electronics"/>
    <n v="2"/>
    <n v="589.62"/>
    <n v="1179.24"/>
    <x v="1059"/>
    <x v="12"/>
    <x v="4"/>
    <n v="207"/>
    <n v="101"/>
    <n v="241"/>
    <n v="498"/>
    <n v="2"/>
    <n v="67"/>
    <s v="3.Senior Citizen "/>
    <s v="Female"/>
    <n v="95975.47"/>
    <s v="Gold"/>
    <s v="Credit Card"/>
    <x v="170"/>
    <d v="1899-12-30T11:11:00"/>
    <n v="22"/>
    <x v="7"/>
    <n v="2024"/>
    <n v="11"/>
    <n v="11"/>
    <n v="0"/>
  </r>
  <r>
    <n v="1064"/>
    <n v="7078"/>
    <n v="735"/>
    <x v="0"/>
    <s v="Appliances"/>
    <n v="1"/>
    <n v="1167.05"/>
    <n v="1167.05"/>
    <x v="1060"/>
    <x v="11"/>
    <x v="2"/>
    <n v="337"/>
    <n v="79"/>
    <n v="142"/>
    <n v="256"/>
    <n v="2"/>
    <n v="35"/>
    <s v="2.Middle age"/>
    <s v="Male"/>
    <n v="62116.25"/>
    <s v="Platinum"/>
    <s v="Digital Wallet"/>
    <x v="24"/>
    <d v="1899-12-30T01:39:00"/>
    <n v="17"/>
    <x v="6"/>
    <n v="2024"/>
    <n v="1"/>
    <n v="39"/>
    <n v="0"/>
  </r>
  <r>
    <n v="1065"/>
    <n v="9850"/>
    <n v="349"/>
    <x v="4"/>
    <s v="Appliances"/>
    <n v="4"/>
    <n v="1292.0999999999999"/>
    <n v="5168.3999999999996"/>
    <x v="1061"/>
    <x v="11"/>
    <x v="1"/>
    <n v="438"/>
    <n v="79"/>
    <n v="241"/>
    <n v="399"/>
    <n v="6"/>
    <n v="66"/>
    <s v="3.Senior Citizen "/>
    <s v="Female"/>
    <n v="108357.87"/>
    <s v="Silver"/>
    <s v="Cash"/>
    <x v="256"/>
    <d v="1899-12-30T03:55:00"/>
    <n v="11"/>
    <x v="12"/>
    <n v="2024"/>
    <n v="3"/>
    <n v="55"/>
    <n v="0"/>
  </r>
  <r>
    <n v="1066"/>
    <n v="7866"/>
    <n v="661"/>
    <x v="3"/>
    <s v="Electronics"/>
    <n v="4"/>
    <n v="753.02"/>
    <n v="3012.08"/>
    <x v="1062"/>
    <x v="7"/>
    <x v="1"/>
    <n v="166"/>
    <n v="64"/>
    <n v="129"/>
    <n v="424"/>
    <n v="7"/>
    <n v="33"/>
    <s v="1.Young age"/>
    <s v="Male"/>
    <n v="24956.18"/>
    <s v="Bronze"/>
    <s v="Cash"/>
    <x v="201"/>
    <d v="1899-12-30T06:56:00"/>
    <n v="17"/>
    <x v="6"/>
    <n v="2024"/>
    <n v="6"/>
    <n v="56"/>
    <n v="0"/>
  </r>
  <r>
    <n v="1067"/>
    <n v="3531"/>
    <n v="262"/>
    <x v="5"/>
    <s v="Electronics"/>
    <n v="1"/>
    <n v="1262.57"/>
    <n v="1262.57"/>
    <x v="1063"/>
    <x v="10"/>
    <x v="1"/>
    <n v="251"/>
    <n v="98"/>
    <n v="214"/>
    <n v="361"/>
    <n v="9"/>
    <n v="51"/>
    <s v="2.Middle age"/>
    <s v="Male"/>
    <n v="22828.13"/>
    <s v="Silver"/>
    <s v="Digital Wallet"/>
    <x v="210"/>
    <d v="1899-12-30T13:51:00"/>
    <n v="3"/>
    <x v="0"/>
    <n v="2024"/>
    <n v="13"/>
    <n v="51"/>
    <n v="0"/>
  </r>
  <r>
    <n v="1068"/>
    <n v="7797"/>
    <n v="593"/>
    <x v="0"/>
    <s v="Appliances"/>
    <n v="3"/>
    <n v="1669.24"/>
    <n v="5007.72"/>
    <x v="1064"/>
    <x v="2"/>
    <x v="0"/>
    <n v="412"/>
    <n v="62"/>
    <n v="148"/>
    <n v="487"/>
    <n v="6"/>
    <n v="34"/>
    <s v="1.Young age"/>
    <s v="Female"/>
    <n v="105027.28"/>
    <s v="Gold"/>
    <s v="Digital Wallet"/>
    <x v="105"/>
    <d v="1899-12-30T12:57:00"/>
    <n v="15"/>
    <x v="3"/>
    <n v="2024"/>
    <n v="12"/>
    <n v="57"/>
    <n v="0"/>
  </r>
  <r>
    <n v="1069"/>
    <n v="2622"/>
    <n v="493"/>
    <x v="7"/>
    <s v="Appliances"/>
    <n v="3"/>
    <n v="744.61"/>
    <n v="2233.83"/>
    <x v="1065"/>
    <x v="3"/>
    <x v="4"/>
    <n v="146"/>
    <n v="87"/>
    <n v="257"/>
    <n v="393"/>
    <n v="5"/>
    <n v="66"/>
    <s v="3.Senior Citizen "/>
    <s v="Male"/>
    <n v="110569.53"/>
    <s v="Bronze"/>
    <s v="Digital Wallet"/>
    <x v="94"/>
    <d v="1899-12-30T18:55:00"/>
    <n v="29"/>
    <x v="25"/>
    <n v="2024"/>
    <n v="18"/>
    <n v="55"/>
    <n v="0"/>
  </r>
  <r>
    <n v="1070"/>
    <n v="9017"/>
    <n v="167"/>
    <x v="1"/>
    <s v="Electronics"/>
    <n v="5"/>
    <n v="1677.94"/>
    <n v="8389.7000000000007"/>
    <x v="1066"/>
    <x v="0"/>
    <x v="4"/>
    <n v="429"/>
    <n v="56"/>
    <n v="152"/>
    <n v="226"/>
    <n v="1"/>
    <n v="48"/>
    <s v="2.Middle age"/>
    <s v="Female"/>
    <n v="90582.01"/>
    <s v="Silver"/>
    <s v="Debit Card"/>
    <x v="217"/>
    <d v="1899-12-30T06:13:00"/>
    <n v="26"/>
    <x v="14"/>
    <n v="2024"/>
    <n v="6"/>
    <n v="13"/>
    <n v="0"/>
  </r>
  <r>
    <n v="1071"/>
    <n v="7686"/>
    <n v="448"/>
    <x v="5"/>
    <s v="Appliances"/>
    <n v="5"/>
    <n v="229.62"/>
    <n v="1148.0999999999999"/>
    <x v="1067"/>
    <x v="7"/>
    <x v="3"/>
    <n v="441"/>
    <n v="120"/>
    <n v="154"/>
    <n v="409"/>
    <n v="3"/>
    <n v="63"/>
    <s v="3.Senior Citizen "/>
    <s v="Female"/>
    <n v="56004.83"/>
    <s v="Platinum"/>
    <s v="Digital Wallet"/>
    <x v="134"/>
    <d v="1899-12-30T20:57:00"/>
    <n v="19"/>
    <x v="9"/>
    <n v="2024"/>
    <n v="20"/>
    <n v="57"/>
    <n v="0"/>
  </r>
  <r>
    <n v="1072"/>
    <n v="5583"/>
    <n v="313"/>
    <x v="2"/>
    <s v="Electronics"/>
    <n v="1"/>
    <n v="1392.3"/>
    <n v="1392.3"/>
    <x v="1068"/>
    <x v="6"/>
    <x v="4"/>
    <n v="433"/>
    <n v="69"/>
    <n v="293"/>
    <n v="329"/>
    <n v="7"/>
    <n v="19"/>
    <s v="1.Young age"/>
    <s v="Other"/>
    <n v="36303.769999999997"/>
    <s v="Gold"/>
    <s v="Cash"/>
    <x v="154"/>
    <d v="1899-12-30T08:07:00"/>
    <n v="10"/>
    <x v="2"/>
    <n v="2024"/>
    <n v="8"/>
    <n v="7"/>
    <n v="0"/>
  </r>
  <r>
    <n v="1073"/>
    <n v="1536"/>
    <n v="933"/>
    <x v="0"/>
    <s v="Appliances"/>
    <n v="5"/>
    <n v="1994.69"/>
    <n v="9973.4500000000007"/>
    <x v="1069"/>
    <x v="6"/>
    <x v="0"/>
    <n v="99"/>
    <n v="74"/>
    <n v="256"/>
    <n v="284"/>
    <n v="3"/>
    <n v="64"/>
    <s v="3.Senior Citizen "/>
    <s v="Male"/>
    <n v="31720.1"/>
    <s v="Bronze"/>
    <s v="Digital Wallet"/>
    <x v="83"/>
    <d v="1899-12-30T08:38:00"/>
    <n v="3"/>
    <x v="0"/>
    <n v="2024"/>
    <n v="8"/>
    <n v="38"/>
    <n v="0"/>
  </r>
  <r>
    <n v="1074"/>
    <n v="7070"/>
    <n v="810"/>
    <x v="5"/>
    <s v="Electronics"/>
    <n v="3"/>
    <n v="1964.58"/>
    <n v="5893.74"/>
    <x v="1070"/>
    <x v="0"/>
    <x v="0"/>
    <n v="301"/>
    <n v="63"/>
    <n v="290"/>
    <n v="417"/>
    <n v="2"/>
    <n v="57"/>
    <s v="2.Middle age"/>
    <s v="Female"/>
    <n v="42209.32"/>
    <s v="Platinum"/>
    <s v="Cash"/>
    <x v="87"/>
    <d v="1899-12-30T01:55:00"/>
    <n v="24"/>
    <x v="11"/>
    <n v="2024"/>
    <n v="1"/>
    <n v="55"/>
    <n v="0"/>
  </r>
  <r>
    <n v="1075"/>
    <n v="4559"/>
    <n v="705"/>
    <x v="7"/>
    <s v="Electronics"/>
    <n v="1"/>
    <n v="838.35"/>
    <n v="838.35"/>
    <x v="1071"/>
    <x v="5"/>
    <x v="4"/>
    <n v="208"/>
    <n v="50"/>
    <n v="203"/>
    <n v="283"/>
    <n v="9"/>
    <n v="53"/>
    <s v="2.Middle age"/>
    <s v="Male"/>
    <n v="48084.25"/>
    <s v="Platinum"/>
    <s v="Digital Wallet"/>
    <x v="134"/>
    <d v="1899-12-30T01:17:00"/>
    <n v="19"/>
    <x v="9"/>
    <n v="2024"/>
    <n v="1"/>
    <n v="17"/>
    <n v="0"/>
  </r>
  <r>
    <n v="1076"/>
    <n v="8264"/>
    <n v="541"/>
    <x v="3"/>
    <s v="Electronics"/>
    <n v="2"/>
    <n v="1637.44"/>
    <n v="3274.88"/>
    <x v="1072"/>
    <x v="14"/>
    <x v="3"/>
    <n v="250"/>
    <n v="58"/>
    <n v="258"/>
    <n v="268"/>
    <n v="1"/>
    <n v="24"/>
    <s v="1.Young age"/>
    <s v="Male"/>
    <n v="103243.89"/>
    <s v="Platinum"/>
    <s v="Digital Wallet"/>
    <x v="111"/>
    <d v="1899-12-30T06:26:00"/>
    <n v="20"/>
    <x v="23"/>
    <n v="2024"/>
    <n v="6"/>
    <n v="26"/>
    <n v="0"/>
  </r>
  <r>
    <n v="1077"/>
    <n v="8285"/>
    <n v="903"/>
    <x v="2"/>
    <s v="Electronics"/>
    <n v="2"/>
    <n v="1147.31"/>
    <n v="2294.62"/>
    <x v="1073"/>
    <x v="16"/>
    <x v="4"/>
    <n v="244"/>
    <n v="110"/>
    <n v="261"/>
    <n v="221"/>
    <n v="7"/>
    <n v="54"/>
    <s v="2.Middle age"/>
    <s v="Male"/>
    <n v="90318.68"/>
    <s v="Silver"/>
    <s v="Credit Card"/>
    <x v="247"/>
    <d v="1899-12-30T00:21:00"/>
    <n v="29"/>
    <x v="25"/>
    <n v="2024"/>
    <n v="0"/>
    <n v="21"/>
    <n v="0"/>
  </r>
  <r>
    <n v="1078"/>
    <n v="4868"/>
    <n v="545"/>
    <x v="6"/>
    <s v="Appliances"/>
    <n v="1"/>
    <n v="179.35"/>
    <n v="179.35"/>
    <x v="1074"/>
    <x v="12"/>
    <x v="4"/>
    <n v="17"/>
    <n v="60"/>
    <n v="126"/>
    <n v="304"/>
    <n v="1"/>
    <n v="69"/>
    <s v="3.Senior Citizen "/>
    <s v="Other"/>
    <n v="89357.37"/>
    <s v="Platinum"/>
    <s v="Cash"/>
    <x v="8"/>
    <d v="1899-12-30T01:32:00"/>
    <n v="30"/>
    <x v="8"/>
    <n v="2024"/>
    <n v="1"/>
    <n v="32"/>
    <n v="0"/>
  </r>
  <r>
    <n v="1079"/>
    <n v="6942"/>
    <n v="680"/>
    <x v="1"/>
    <s v="Appliances"/>
    <n v="2"/>
    <n v="1001.45"/>
    <n v="2002.9"/>
    <x v="1075"/>
    <x v="13"/>
    <x v="2"/>
    <n v="162"/>
    <n v="138"/>
    <n v="106"/>
    <n v="436"/>
    <n v="4"/>
    <n v="28"/>
    <s v="1.Young age"/>
    <s v="Other"/>
    <n v="62892.5"/>
    <s v="Silver"/>
    <s v="Cash"/>
    <x v="242"/>
    <d v="1899-12-30T21:39:00"/>
    <n v="25"/>
    <x v="21"/>
    <n v="2024"/>
    <n v="21"/>
    <n v="39"/>
    <n v="0"/>
  </r>
  <r>
    <n v="1080"/>
    <n v="2627"/>
    <n v="906"/>
    <x v="7"/>
    <s v="Appliances"/>
    <n v="5"/>
    <n v="1799.59"/>
    <n v="8997.9499999999989"/>
    <x v="1076"/>
    <x v="7"/>
    <x v="1"/>
    <n v="133"/>
    <n v="107"/>
    <n v="294"/>
    <n v="252"/>
    <n v="7"/>
    <n v="59"/>
    <s v="2.Middle age"/>
    <s v="Female"/>
    <n v="60824.17"/>
    <s v="Platinum"/>
    <s v="Debit Card"/>
    <x v="218"/>
    <d v="1899-12-30T22:56:00"/>
    <n v="4"/>
    <x v="27"/>
    <n v="2024"/>
    <n v="22"/>
    <n v="56"/>
    <n v="0"/>
  </r>
  <r>
    <n v="1081"/>
    <n v="7018"/>
    <n v="450"/>
    <x v="0"/>
    <s v="Appliances"/>
    <n v="1"/>
    <n v="1922.86"/>
    <n v="1922.86"/>
    <x v="1077"/>
    <x v="17"/>
    <x v="1"/>
    <n v="200"/>
    <n v="65"/>
    <n v="295"/>
    <n v="421"/>
    <n v="4"/>
    <n v="19"/>
    <s v="1.Young age"/>
    <s v="Male"/>
    <n v="59458.29"/>
    <s v="Silver"/>
    <s v="Digital Wallet"/>
    <x v="240"/>
    <d v="1899-12-30T11:38:00"/>
    <n v="9"/>
    <x v="24"/>
    <n v="2024"/>
    <n v="11"/>
    <n v="38"/>
    <n v="0"/>
  </r>
  <r>
    <n v="1082"/>
    <n v="9920"/>
    <n v="657"/>
    <x v="4"/>
    <s v="Appliances"/>
    <n v="1"/>
    <n v="770.98"/>
    <n v="770.98"/>
    <x v="1078"/>
    <x v="17"/>
    <x v="0"/>
    <n v="419"/>
    <n v="127"/>
    <n v="239"/>
    <n v="186"/>
    <n v="3"/>
    <n v="41"/>
    <s v="2.Middle age"/>
    <s v="Other"/>
    <n v="80351.72"/>
    <s v="Gold"/>
    <s v="Cash"/>
    <x v="46"/>
    <d v="1899-12-30T22:00:00"/>
    <n v="21"/>
    <x v="15"/>
    <n v="2024"/>
    <n v="22"/>
    <n v="0"/>
    <n v="0"/>
  </r>
  <r>
    <n v="1083"/>
    <n v="6876"/>
    <n v="810"/>
    <x v="6"/>
    <s v="Appliances"/>
    <n v="3"/>
    <n v="530.26"/>
    <n v="1590.78"/>
    <x v="1079"/>
    <x v="17"/>
    <x v="4"/>
    <n v="230"/>
    <n v="124"/>
    <n v="141"/>
    <n v="192"/>
    <n v="4"/>
    <n v="21"/>
    <s v="1.Young age"/>
    <s v="Female"/>
    <n v="27949.85"/>
    <s v="Bronze"/>
    <s v="Cash"/>
    <x v="128"/>
    <d v="1899-12-30T18:31:00"/>
    <n v="5"/>
    <x v="28"/>
    <n v="2024"/>
    <n v="18"/>
    <n v="31"/>
    <n v="0"/>
  </r>
  <r>
    <n v="1084"/>
    <n v="1992"/>
    <n v="341"/>
    <x v="4"/>
    <s v="Appliances"/>
    <n v="5"/>
    <n v="1297.18"/>
    <n v="6485.9000000000005"/>
    <x v="1080"/>
    <x v="9"/>
    <x v="0"/>
    <n v="103"/>
    <n v="87"/>
    <n v="249"/>
    <n v="451"/>
    <n v="6"/>
    <n v="56"/>
    <s v="2.Middle age"/>
    <s v="Female"/>
    <n v="70060.95"/>
    <s v="Platinum"/>
    <s v="Cash"/>
    <x v="243"/>
    <d v="1899-12-30T14:20:00"/>
    <n v="6"/>
    <x v="5"/>
    <n v="2024"/>
    <n v="14"/>
    <n v="20"/>
    <n v="0"/>
  </r>
  <r>
    <n v="1085"/>
    <n v="7523"/>
    <n v="277"/>
    <x v="0"/>
    <s v="Appliances"/>
    <n v="5"/>
    <n v="168.13"/>
    <n v="840.65"/>
    <x v="1081"/>
    <x v="6"/>
    <x v="2"/>
    <n v="307"/>
    <n v="90"/>
    <n v="208"/>
    <n v="125"/>
    <n v="2"/>
    <n v="24"/>
    <s v="1.Young age"/>
    <s v="Male"/>
    <n v="104069.36"/>
    <s v="Silver"/>
    <s v="Credit Card"/>
    <x v="115"/>
    <d v="1899-12-30T11:31:00"/>
    <n v="3"/>
    <x v="0"/>
    <n v="2024"/>
    <n v="11"/>
    <n v="31"/>
    <n v="0"/>
  </r>
  <r>
    <n v="1086"/>
    <n v="5520"/>
    <n v="778"/>
    <x v="2"/>
    <s v="Appliances"/>
    <n v="2"/>
    <n v="1836.44"/>
    <n v="3672.88"/>
    <x v="1082"/>
    <x v="16"/>
    <x v="2"/>
    <n v="124"/>
    <n v="109"/>
    <n v="266"/>
    <n v="396"/>
    <n v="9"/>
    <n v="42"/>
    <s v="2.Middle age"/>
    <s v="Female"/>
    <n v="33945.94"/>
    <s v="Gold"/>
    <s v="Credit Card"/>
    <x v="32"/>
    <d v="1899-12-30T23:43:00"/>
    <n v="28"/>
    <x v="1"/>
    <n v="2024"/>
    <n v="23"/>
    <n v="43"/>
    <n v="0"/>
  </r>
  <r>
    <n v="1087"/>
    <n v="4109"/>
    <n v="785"/>
    <x v="6"/>
    <s v="Appliances"/>
    <n v="2"/>
    <n v="862.15"/>
    <n v="1724.3"/>
    <x v="1083"/>
    <x v="12"/>
    <x v="3"/>
    <n v="38"/>
    <n v="144"/>
    <n v="269"/>
    <n v="234"/>
    <n v="6"/>
    <n v="31"/>
    <s v="1.Young age"/>
    <s v="Male"/>
    <n v="112037.59"/>
    <s v="Silver"/>
    <s v="Debit Card"/>
    <x v="32"/>
    <d v="1899-12-30T08:29:00"/>
    <n v="28"/>
    <x v="1"/>
    <n v="2024"/>
    <n v="8"/>
    <n v="29"/>
    <n v="0"/>
  </r>
  <r>
    <n v="1088"/>
    <n v="3001"/>
    <n v="179"/>
    <x v="5"/>
    <s v="Appliances"/>
    <n v="1"/>
    <n v="255.19"/>
    <n v="255.19"/>
    <x v="1084"/>
    <x v="14"/>
    <x v="2"/>
    <n v="200"/>
    <n v="82"/>
    <n v="190"/>
    <n v="324"/>
    <n v="3"/>
    <n v="33"/>
    <s v="1.Young age"/>
    <s v="Other"/>
    <n v="58566.32"/>
    <s v="Bronze"/>
    <s v="Cash"/>
    <x v="3"/>
    <d v="1899-12-30T20:31:00"/>
    <n v="15"/>
    <x v="3"/>
    <n v="2024"/>
    <n v="20"/>
    <n v="31"/>
    <n v="0"/>
  </r>
  <r>
    <n v="1089"/>
    <n v="8450"/>
    <n v="857"/>
    <x v="7"/>
    <s v="Appliances"/>
    <n v="1"/>
    <n v="971.83"/>
    <n v="971.83"/>
    <x v="1085"/>
    <x v="5"/>
    <x v="0"/>
    <n v="128"/>
    <n v="55"/>
    <n v="211"/>
    <n v="117"/>
    <n v="3"/>
    <n v="54"/>
    <s v="2.Middle age"/>
    <s v="Other"/>
    <n v="44100.55"/>
    <s v="Silver"/>
    <s v="Debit Card"/>
    <x v="151"/>
    <d v="1899-12-30T06:12:00"/>
    <n v="4"/>
    <x v="27"/>
    <n v="2024"/>
    <n v="6"/>
    <n v="12"/>
    <n v="0"/>
  </r>
  <r>
    <n v="1090"/>
    <n v="2501"/>
    <n v="828"/>
    <x v="7"/>
    <s v="Electronics"/>
    <n v="2"/>
    <n v="1985.61"/>
    <n v="3971.22"/>
    <x v="1086"/>
    <x v="3"/>
    <x v="3"/>
    <n v="371"/>
    <n v="92"/>
    <n v="127"/>
    <n v="269"/>
    <n v="10"/>
    <n v="61"/>
    <s v="3.Senior Citizen "/>
    <s v="Female"/>
    <n v="113402.11"/>
    <s v="Bronze"/>
    <s v="Digital Wallet"/>
    <x v="62"/>
    <d v="1899-12-30T00:04:00"/>
    <n v="18"/>
    <x v="16"/>
    <n v="2024"/>
    <n v="0"/>
    <n v="4"/>
    <n v="0"/>
  </r>
  <r>
    <n v="1091"/>
    <n v="4475"/>
    <n v="687"/>
    <x v="2"/>
    <s v="Appliances"/>
    <n v="2"/>
    <n v="477.39"/>
    <n v="954.78"/>
    <x v="1087"/>
    <x v="17"/>
    <x v="2"/>
    <n v="305"/>
    <n v="147"/>
    <n v="134"/>
    <n v="231"/>
    <n v="2"/>
    <n v="65"/>
    <s v="3.Senior Citizen "/>
    <s v="Female"/>
    <n v="69408.710000000006"/>
    <s v="Gold"/>
    <s v="Cash"/>
    <x v="183"/>
    <d v="1899-12-30T08:36:00"/>
    <n v="13"/>
    <x v="4"/>
    <n v="2024"/>
    <n v="8"/>
    <n v="36"/>
    <n v="0"/>
  </r>
  <r>
    <n v="1092"/>
    <n v="1349"/>
    <n v="956"/>
    <x v="2"/>
    <s v="Appliances"/>
    <n v="1"/>
    <n v="838.42"/>
    <n v="838.42"/>
    <x v="1088"/>
    <x v="16"/>
    <x v="0"/>
    <n v="2"/>
    <n v="64"/>
    <n v="115"/>
    <n v="233"/>
    <n v="7"/>
    <n v="27"/>
    <s v="1.Young age"/>
    <s v="Other"/>
    <n v="83665.8"/>
    <s v="Bronze"/>
    <s v="Credit Card"/>
    <x v="222"/>
    <d v="1899-12-30T04:45:00"/>
    <n v="14"/>
    <x v="20"/>
    <n v="2024"/>
    <n v="4"/>
    <n v="45"/>
    <n v="0"/>
  </r>
  <r>
    <n v="1093"/>
    <n v="1828"/>
    <n v="598"/>
    <x v="4"/>
    <s v="Electronics"/>
    <n v="2"/>
    <n v="1184.1300000000001"/>
    <n v="2368.2600000000002"/>
    <x v="1089"/>
    <x v="15"/>
    <x v="0"/>
    <n v="302"/>
    <n v="127"/>
    <n v="300"/>
    <n v="353"/>
    <n v="6"/>
    <n v="60"/>
    <s v="3.Senior Citizen "/>
    <s v="Female"/>
    <n v="81243.48"/>
    <s v="Bronze"/>
    <s v="Credit Card"/>
    <x v="132"/>
    <d v="1899-12-30T03:11:00"/>
    <n v="3"/>
    <x v="0"/>
    <n v="2024"/>
    <n v="3"/>
    <n v="11"/>
    <n v="0"/>
  </r>
  <r>
    <n v="1094"/>
    <n v="6464"/>
    <n v="217"/>
    <x v="0"/>
    <s v="Appliances"/>
    <n v="1"/>
    <n v="773.2"/>
    <n v="773.2"/>
    <x v="1090"/>
    <x v="4"/>
    <x v="4"/>
    <n v="484"/>
    <n v="135"/>
    <n v="197"/>
    <n v="303"/>
    <n v="7"/>
    <n v="33"/>
    <s v="1.Young age"/>
    <s v="Female"/>
    <n v="67724.350000000006"/>
    <s v="Bronze"/>
    <s v="Credit Card"/>
    <x v="170"/>
    <d v="1899-12-30T07:02:00"/>
    <n v="22"/>
    <x v="7"/>
    <n v="2024"/>
    <n v="7"/>
    <n v="2"/>
    <n v="0"/>
  </r>
  <r>
    <n v="1095"/>
    <n v="4990"/>
    <n v="706"/>
    <x v="3"/>
    <s v="Appliances"/>
    <n v="3"/>
    <n v="612.66"/>
    <n v="1837.98"/>
    <x v="1091"/>
    <x v="2"/>
    <x v="2"/>
    <n v="380"/>
    <n v="131"/>
    <n v="172"/>
    <n v="283"/>
    <n v="2"/>
    <n v="70"/>
    <s v="3.Senior Citizen "/>
    <s v="Other"/>
    <n v="47318.52"/>
    <s v="Bronze"/>
    <s v="Debit Card"/>
    <x v="112"/>
    <d v="1899-12-30T18:00:00"/>
    <n v="31"/>
    <x v="18"/>
    <n v="2024"/>
    <n v="18"/>
    <n v="0"/>
    <n v="0"/>
  </r>
  <r>
    <n v="1096"/>
    <n v="3063"/>
    <n v="710"/>
    <x v="4"/>
    <s v="Electronics"/>
    <n v="3"/>
    <n v="910.99"/>
    <n v="2732.9700000000003"/>
    <x v="1092"/>
    <x v="19"/>
    <x v="1"/>
    <n v="174"/>
    <n v="123"/>
    <n v="198"/>
    <n v="358"/>
    <n v="4"/>
    <n v="69"/>
    <s v="3.Senior Citizen "/>
    <s v="Female"/>
    <n v="66757.72"/>
    <s v="Silver"/>
    <s v="Cash"/>
    <x v="157"/>
    <d v="1899-12-30T03:42:00"/>
    <n v="25"/>
    <x v="21"/>
    <n v="2024"/>
    <n v="3"/>
    <n v="42"/>
    <n v="0"/>
  </r>
  <r>
    <n v="1097"/>
    <n v="4362"/>
    <n v="574"/>
    <x v="1"/>
    <s v="Appliances"/>
    <n v="5"/>
    <n v="1985.24"/>
    <n v="9926.2000000000007"/>
    <x v="1093"/>
    <x v="17"/>
    <x v="3"/>
    <n v="138"/>
    <n v="96"/>
    <n v="171"/>
    <n v="462"/>
    <n v="1"/>
    <n v="43"/>
    <s v="2.Middle age"/>
    <s v="Male"/>
    <n v="109463.6"/>
    <s v="Silver"/>
    <s v="Digital Wallet"/>
    <x v="112"/>
    <d v="1899-12-30T23:30:00"/>
    <n v="31"/>
    <x v="18"/>
    <n v="2024"/>
    <n v="23"/>
    <n v="30"/>
    <n v="0"/>
  </r>
  <r>
    <n v="1098"/>
    <n v="2124"/>
    <n v="433"/>
    <x v="5"/>
    <s v="Appliances"/>
    <n v="1"/>
    <n v="578.04999999999995"/>
    <n v="578.04999999999995"/>
    <x v="1094"/>
    <x v="5"/>
    <x v="4"/>
    <n v="217"/>
    <n v="53"/>
    <n v="284"/>
    <n v="457"/>
    <n v="8"/>
    <n v="26"/>
    <s v="1.Young age"/>
    <s v="Other"/>
    <n v="66058.23"/>
    <s v="Gold"/>
    <s v="Credit Card"/>
    <x v="166"/>
    <d v="1899-12-30T03:15:00"/>
    <n v="5"/>
    <x v="28"/>
    <n v="2024"/>
    <n v="3"/>
    <n v="15"/>
    <n v="0"/>
  </r>
  <r>
    <n v="1099"/>
    <n v="4394"/>
    <n v="668"/>
    <x v="1"/>
    <s v="Appliances"/>
    <n v="3"/>
    <n v="1541.13"/>
    <n v="4623.3900000000003"/>
    <x v="1095"/>
    <x v="17"/>
    <x v="1"/>
    <n v="457"/>
    <n v="120"/>
    <n v="204"/>
    <n v="202"/>
    <n v="4"/>
    <n v="38"/>
    <s v="2.Middle age"/>
    <s v="Male"/>
    <n v="61857.77"/>
    <s v="Platinum"/>
    <s v="Credit Card"/>
    <x v="98"/>
    <d v="1899-12-30T17:46:00"/>
    <n v="9"/>
    <x v="24"/>
    <n v="2024"/>
    <n v="17"/>
    <n v="46"/>
    <n v="0"/>
  </r>
  <r>
    <n v="1100"/>
    <n v="4538"/>
    <n v="199"/>
    <x v="6"/>
    <s v="Appliances"/>
    <n v="5"/>
    <n v="896.89"/>
    <n v="4484.45"/>
    <x v="1096"/>
    <x v="2"/>
    <x v="2"/>
    <n v="281"/>
    <n v="59"/>
    <n v="222"/>
    <n v="412"/>
    <n v="10"/>
    <n v="55"/>
    <s v="2.Middle age"/>
    <s v="Other"/>
    <n v="57868.639999999999"/>
    <s v="Bronze"/>
    <s v="Cash"/>
    <x v="246"/>
    <d v="1899-12-30T13:25:00"/>
    <n v="13"/>
    <x v="4"/>
    <n v="2024"/>
    <n v="13"/>
    <n v="25"/>
    <n v="0"/>
  </r>
  <r>
    <n v="1101"/>
    <n v="4817"/>
    <n v="941"/>
    <x v="3"/>
    <s v="Electronics"/>
    <n v="2"/>
    <n v="669.67"/>
    <n v="1339.34"/>
    <x v="1097"/>
    <x v="11"/>
    <x v="0"/>
    <n v="334"/>
    <n v="126"/>
    <n v="196"/>
    <n v="438"/>
    <n v="9"/>
    <n v="32"/>
    <s v="1.Young age"/>
    <s v="Female"/>
    <n v="62207.51"/>
    <s v="Silver"/>
    <s v="Cash"/>
    <x v="102"/>
    <d v="1899-12-30T08:04:00"/>
    <n v="14"/>
    <x v="20"/>
    <n v="2024"/>
    <n v="8"/>
    <n v="4"/>
    <n v="0"/>
  </r>
  <r>
    <n v="1102"/>
    <n v="6383"/>
    <n v="555"/>
    <x v="2"/>
    <s v="Appliances"/>
    <n v="4"/>
    <n v="504.98"/>
    <n v="2019.92"/>
    <x v="1098"/>
    <x v="6"/>
    <x v="0"/>
    <n v="272"/>
    <n v="140"/>
    <n v="166"/>
    <n v="492"/>
    <n v="8"/>
    <n v="26"/>
    <s v="1.Young age"/>
    <s v="Female"/>
    <n v="57713.06"/>
    <s v="Bronze"/>
    <s v="Digital Wallet"/>
    <x v="182"/>
    <d v="1899-12-30T17:23:00"/>
    <n v="9"/>
    <x v="24"/>
    <n v="2024"/>
    <n v="17"/>
    <n v="23"/>
    <n v="0"/>
  </r>
  <r>
    <n v="1103"/>
    <n v="3417"/>
    <n v="280"/>
    <x v="0"/>
    <s v="Appliances"/>
    <n v="5"/>
    <n v="456.34"/>
    <n v="2281.6999999999998"/>
    <x v="1099"/>
    <x v="10"/>
    <x v="3"/>
    <n v="253"/>
    <n v="51"/>
    <n v="218"/>
    <n v="462"/>
    <n v="2"/>
    <n v="53"/>
    <s v="2.Middle age"/>
    <s v="Female"/>
    <n v="113550.6"/>
    <s v="Bronze"/>
    <s v="Debit Card"/>
    <x v="29"/>
    <d v="1899-12-30T03:51:00"/>
    <n v="13"/>
    <x v="4"/>
    <n v="2024"/>
    <n v="3"/>
    <n v="51"/>
    <n v="0"/>
  </r>
  <r>
    <n v="1104"/>
    <n v="1046"/>
    <n v="415"/>
    <x v="0"/>
    <s v="Electronics"/>
    <n v="4"/>
    <n v="1182.0899999999999"/>
    <n v="4728.3599999999997"/>
    <x v="1100"/>
    <x v="16"/>
    <x v="4"/>
    <n v="382"/>
    <n v="50"/>
    <n v="242"/>
    <n v="105"/>
    <n v="5"/>
    <n v="45"/>
    <s v="2.Middle age"/>
    <s v="Male"/>
    <n v="100440.91"/>
    <s v="Bronze"/>
    <s v="Credit Card"/>
    <x v="88"/>
    <d v="1899-12-30T05:55:00"/>
    <n v="5"/>
    <x v="28"/>
    <n v="2024"/>
    <n v="5"/>
    <n v="55"/>
    <n v="0"/>
  </r>
  <r>
    <n v="1105"/>
    <n v="5542"/>
    <n v="515"/>
    <x v="4"/>
    <s v="Electronics"/>
    <n v="5"/>
    <n v="1394.33"/>
    <n v="6971.65"/>
    <x v="1101"/>
    <x v="16"/>
    <x v="4"/>
    <n v="495"/>
    <n v="146"/>
    <n v="191"/>
    <n v="134"/>
    <n v="9"/>
    <n v="41"/>
    <s v="2.Middle age"/>
    <s v="Female"/>
    <n v="116421.53"/>
    <s v="Silver"/>
    <s v="Digital Wallet"/>
    <x v="31"/>
    <d v="1899-12-30T04:24:00"/>
    <n v="14"/>
    <x v="20"/>
    <n v="2024"/>
    <n v="4"/>
    <n v="24"/>
    <n v="0"/>
  </r>
  <r>
    <n v="1106"/>
    <n v="3370"/>
    <n v="171"/>
    <x v="3"/>
    <s v="Appliances"/>
    <n v="4"/>
    <n v="1855.57"/>
    <n v="7422.28"/>
    <x v="1102"/>
    <x v="3"/>
    <x v="2"/>
    <n v="123"/>
    <n v="92"/>
    <n v="197"/>
    <n v="387"/>
    <n v="5"/>
    <n v="49"/>
    <s v="2.Middle age"/>
    <s v="Female"/>
    <n v="91442.39"/>
    <s v="Gold"/>
    <s v="Digital Wallet"/>
    <x v="80"/>
    <d v="1899-12-30T01:43:00"/>
    <n v="26"/>
    <x v="14"/>
    <n v="2024"/>
    <n v="1"/>
    <n v="43"/>
    <n v="0"/>
  </r>
  <r>
    <n v="1107"/>
    <n v="3129"/>
    <n v="712"/>
    <x v="2"/>
    <s v="Appliances"/>
    <n v="4"/>
    <n v="298.2"/>
    <n v="1192.8"/>
    <x v="1103"/>
    <x v="8"/>
    <x v="1"/>
    <n v="367"/>
    <n v="102"/>
    <n v="143"/>
    <n v="473"/>
    <n v="6"/>
    <n v="65"/>
    <s v="3.Senior Citizen "/>
    <s v="Other"/>
    <n v="41974.07"/>
    <s v="Bronze"/>
    <s v="Credit Card"/>
    <x v="13"/>
    <d v="1899-12-30T09:15:00"/>
    <n v="24"/>
    <x v="11"/>
    <n v="2024"/>
    <n v="9"/>
    <n v="15"/>
    <n v="0"/>
  </r>
  <r>
    <n v="1108"/>
    <n v="9850"/>
    <n v="211"/>
    <x v="1"/>
    <s v="Electronics"/>
    <n v="3"/>
    <n v="1285.8900000000001"/>
    <n v="3857.67"/>
    <x v="1104"/>
    <x v="8"/>
    <x v="2"/>
    <n v="338"/>
    <n v="148"/>
    <n v="184"/>
    <n v="435"/>
    <n v="5"/>
    <n v="68"/>
    <s v="3.Senior Citizen "/>
    <s v="Other"/>
    <n v="90261.89"/>
    <s v="Platinum"/>
    <s v="Digital Wallet"/>
    <x v="171"/>
    <d v="1899-12-30T20:55:00"/>
    <n v="19"/>
    <x v="9"/>
    <n v="2024"/>
    <n v="20"/>
    <n v="55"/>
    <n v="0"/>
  </r>
  <r>
    <n v="1109"/>
    <n v="5106"/>
    <n v="801"/>
    <x v="7"/>
    <s v="Appliances"/>
    <n v="1"/>
    <n v="1543.45"/>
    <n v="1543.45"/>
    <x v="1105"/>
    <x v="5"/>
    <x v="0"/>
    <n v="25"/>
    <n v="106"/>
    <n v="112"/>
    <n v="339"/>
    <n v="5"/>
    <n v="25"/>
    <s v="1.Young age"/>
    <s v="Female"/>
    <n v="30318.94"/>
    <s v="Platinum"/>
    <s v="Cash"/>
    <x v="208"/>
    <d v="1899-12-30T17:29:00"/>
    <n v="29"/>
    <x v="25"/>
    <n v="2024"/>
    <n v="17"/>
    <n v="29"/>
    <n v="0"/>
  </r>
  <r>
    <n v="1110"/>
    <n v="3858"/>
    <n v="933"/>
    <x v="6"/>
    <s v="Appliances"/>
    <n v="1"/>
    <n v="1125.32"/>
    <n v="1125.32"/>
    <x v="1106"/>
    <x v="19"/>
    <x v="1"/>
    <n v="386"/>
    <n v="79"/>
    <n v="242"/>
    <n v="297"/>
    <n v="4"/>
    <n v="25"/>
    <s v="1.Young age"/>
    <s v="Other"/>
    <n v="111689.1"/>
    <s v="Bronze"/>
    <s v="Cash"/>
    <x v="75"/>
    <d v="1899-12-30T01:39:00"/>
    <n v="7"/>
    <x v="29"/>
    <n v="2024"/>
    <n v="1"/>
    <n v="39"/>
    <n v="0"/>
  </r>
  <r>
    <n v="1111"/>
    <n v="2801"/>
    <n v="710"/>
    <x v="5"/>
    <s v="Appliances"/>
    <n v="5"/>
    <n v="711.21"/>
    <n v="3556.05"/>
    <x v="1107"/>
    <x v="8"/>
    <x v="4"/>
    <n v="181"/>
    <n v="131"/>
    <n v="166"/>
    <n v="495"/>
    <n v="1"/>
    <n v="62"/>
    <s v="3.Senior Citizen "/>
    <s v="Male"/>
    <n v="96440.77"/>
    <s v="Bronze"/>
    <s v="Digital Wallet"/>
    <x v="159"/>
    <d v="1899-12-30T16:02:00"/>
    <n v="28"/>
    <x v="1"/>
    <n v="2024"/>
    <n v="16"/>
    <n v="2"/>
    <n v="0"/>
  </r>
  <r>
    <n v="1112"/>
    <n v="1422"/>
    <n v="889"/>
    <x v="0"/>
    <s v="Appliances"/>
    <n v="1"/>
    <n v="537.19000000000005"/>
    <n v="537.19000000000005"/>
    <x v="1108"/>
    <x v="15"/>
    <x v="2"/>
    <n v="264"/>
    <n v="95"/>
    <n v="190"/>
    <n v="453"/>
    <n v="1"/>
    <n v="56"/>
    <s v="2.Middle age"/>
    <s v="Other"/>
    <n v="98457.31"/>
    <s v="Bronze"/>
    <s v="Cash"/>
    <x v="30"/>
    <d v="1899-12-30T04:23:00"/>
    <n v="8"/>
    <x v="19"/>
    <n v="2024"/>
    <n v="4"/>
    <n v="23"/>
    <n v="0"/>
  </r>
  <r>
    <n v="1113"/>
    <n v="3159"/>
    <n v="939"/>
    <x v="7"/>
    <s v="Appliances"/>
    <n v="5"/>
    <n v="614.79"/>
    <n v="3073.95"/>
    <x v="1109"/>
    <x v="10"/>
    <x v="4"/>
    <n v="495"/>
    <n v="70"/>
    <n v="114"/>
    <n v="410"/>
    <n v="8"/>
    <n v="28"/>
    <s v="1.Young age"/>
    <s v="Other"/>
    <n v="115521.9"/>
    <s v="Silver"/>
    <s v="Credit Card"/>
    <x v="196"/>
    <d v="1899-12-30T13:18:00"/>
    <n v="20"/>
    <x v="23"/>
    <n v="2024"/>
    <n v="13"/>
    <n v="18"/>
    <n v="0"/>
  </r>
  <r>
    <n v="1114"/>
    <n v="1243"/>
    <n v="488"/>
    <x v="7"/>
    <s v="Electronics"/>
    <n v="3"/>
    <n v="1760.99"/>
    <n v="5282.97"/>
    <x v="1110"/>
    <x v="4"/>
    <x v="3"/>
    <n v="257"/>
    <n v="103"/>
    <n v="290"/>
    <n v="184"/>
    <n v="5"/>
    <n v="63"/>
    <s v="3.Senior Citizen "/>
    <s v="Female"/>
    <n v="110954.01"/>
    <s v="Bronze"/>
    <s v="Cash"/>
    <x v="211"/>
    <d v="1899-12-30T20:58:00"/>
    <n v="11"/>
    <x v="12"/>
    <n v="2024"/>
    <n v="20"/>
    <n v="58"/>
    <n v="0"/>
  </r>
  <r>
    <n v="1115"/>
    <n v="6869"/>
    <n v="435"/>
    <x v="2"/>
    <s v="Electronics"/>
    <n v="3"/>
    <n v="1428.79"/>
    <n v="4286.37"/>
    <x v="1111"/>
    <x v="13"/>
    <x v="3"/>
    <n v="219"/>
    <n v="78"/>
    <n v="274"/>
    <n v="328"/>
    <n v="6"/>
    <n v="36"/>
    <s v="2.Middle age"/>
    <s v="Female"/>
    <n v="41250.559999999998"/>
    <s v="Gold"/>
    <s v="Digital Wallet"/>
    <x v="195"/>
    <d v="1899-12-30T02:19:00"/>
    <n v="2"/>
    <x v="13"/>
    <n v="2024"/>
    <n v="2"/>
    <n v="19"/>
    <n v="0"/>
  </r>
  <r>
    <n v="1116"/>
    <n v="4898"/>
    <n v="606"/>
    <x v="4"/>
    <s v="Appliances"/>
    <n v="5"/>
    <n v="1980.28"/>
    <n v="9901.4"/>
    <x v="1112"/>
    <x v="17"/>
    <x v="2"/>
    <n v="273"/>
    <n v="96"/>
    <n v="119"/>
    <n v="131"/>
    <n v="8"/>
    <n v="54"/>
    <s v="2.Middle age"/>
    <s v="Other"/>
    <n v="50175.64"/>
    <s v="Gold"/>
    <s v="Digital Wallet"/>
    <x v="56"/>
    <d v="1899-12-30T11:38:00"/>
    <n v="9"/>
    <x v="24"/>
    <n v="2024"/>
    <n v="11"/>
    <n v="38"/>
    <n v="0"/>
  </r>
  <r>
    <n v="1117"/>
    <n v="6304"/>
    <n v="760"/>
    <x v="0"/>
    <s v="Electronics"/>
    <n v="5"/>
    <n v="1013.02"/>
    <n v="5065.1000000000004"/>
    <x v="1113"/>
    <x v="15"/>
    <x v="4"/>
    <n v="63"/>
    <n v="126"/>
    <n v="266"/>
    <n v="239"/>
    <n v="8"/>
    <n v="65"/>
    <s v="3.Senior Citizen "/>
    <s v="Male"/>
    <n v="34181.370000000003"/>
    <s v="Silver"/>
    <s v="Digital Wallet"/>
    <x v="156"/>
    <d v="1899-12-30T06:34:00"/>
    <n v="8"/>
    <x v="19"/>
    <n v="2024"/>
    <n v="6"/>
    <n v="34"/>
    <n v="0"/>
  </r>
  <r>
    <n v="1118"/>
    <n v="1258"/>
    <n v="776"/>
    <x v="0"/>
    <s v="Appliances"/>
    <n v="1"/>
    <n v="1205.1600000000001"/>
    <n v="1205.1600000000001"/>
    <x v="1114"/>
    <x v="13"/>
    <x v="1"/>
    <n v="29"/>
    <n v="97"/>
    <n v="178"/>
    <n v="222"/>
    <n v="8"/>
    <n v="24"/>
    <s v="1.Young age"/>
    <s v="Male"/>
    <n v="31060.71"/>
    <s v="Platinum"/>
    <s v="Digital Wallet"/>
    <x v="219"/>
    <d v="1899-12-30T07:42:00"/>
    <n v="2"/>
    <x v="13"/>
    <n v="2024"/>
    <n v="7"/>
    <n v="42"/>
    <n v="0"/>
  </r>
  <r>
    <n v="1119"/>
    <n v="3854"/>
    <n v="162"/>
    <x v="2"/>
    <s v="Appliances"/>
    <n v="4"/>
    <n v="630.73"/>
    <n v="2522.92"/>
    <x v="1115"/>
    <x v="19"/>
    <x v="4"/>
    <n v="435"/>
    <n v="61"/>
    <n v="163"/>
    <n v="361"/>
    <n v="5"/>
    <n v="26"/>
    <s v="1.Young age"/>
    <s v="Female"/>
    <n v="119369.94"/>
    <s v="Gold"/>
    <s v="Debit Card"/>
    <x v="59"/>
    <d v="1899-12-30T23:54:00"/>
    <n v="1"/>
    <x v="10"/>
    <n v="2024"/>
    <n v="23"/>
    <n v="54"/>
    <n v="0"/>
  </r>
  <r>
    <n v="1120"/>
    <n v="5347"/>
    <n v="192"/>
    <x v="5"/>
    <s v="Electronics"/>
    <n v="3"/>
    <n v="710.57"/>
    <n v="2131.71"/>
    <x v="1116"/>
    <x v="16"/>
    <x v="3"/>
    <n v="82"/>
    <n v="110"/>
    <n v="246"/>
    <n v="376"/>
    <n v="2"/>
    <n v="50"/>
    <s v="2.Middle age"/>
    <s v="Female"/>
    <n v="45585.23"/>
    <s v="Platinum"/>
    <s v="Cash"/>
    <x v="58"/>
    <d v="1899-12-30T14:05:00"/>
    <n v="13"/>
    <x v="4"/>
    <n v="2024"/>
    <n v="14"/>
    <n v="5"/>
    <n v="0"/>
  </r>
  <r>
    <n v="1121"/>
    <n v="1858"/>
    <n v="322"/>
    <x v="5"/>
    <s v="Appliances"/>
    <n v="3"/>
    <n v="209.5"/>
    <n v="628.5"/>
    <x v="1117"/>
    <x v="6"/>
    <x v="4"/>
    <n v="169"/>
    <n v="105"/>
    <n v="248"/>
    <n v="269"/>
    <n v="5"/>
    <n v="67"/>
    <s v="3.Senior Citizen "/>
    <s v="Other"/>
    <n v="55314.3"/>
    <s v="Silver"/>
    <s v="Cash"/>
    <x v="83"/>
    <d v="1899-12-30T11:31:00"/>
    <n v="3"/>
    <x v="0"/>
    <n v="2024"/>
    <n v="11"/>
    <n v="31"/>
    <n v="0"/>
  </r>
  <r>
    <n v="1122"/>
    <n v="3076"/>
    <n v="936"/>
    <x v="3"/>
    <s v="Electronics"/>
    <n v="2"/>
    <n v="1299.8599999999999"/>
    <n v="2599.7199999999998"/>
    <x v="1118"/>
    <x v="12"/>
    <x v="4"/>
    <n v="108"/>
    <n v="80"/>
    <n v="244"/>
    <n v="470"/>
    <n v="7"/>
    <n v="65"/>
    <s v="3.Senior Citizen "/>
    <s v="Female"/>
    <n v="90174.16"/>
    <s v="Gold"/>
    <s v="Debit Card"/>
    <x v="134"/>
    <d v="1899-12-30T17:32:00"/>
    <n v="19"/>
    <x v="9"/>
    <n v="2024"/>
    <n v="17"/>
    <n v="32"/>
    <n v="0"/>
  </r>
  <r>
    <n v="1123"/>
    <n v="7897"/>
    <n v="242"/>
    <x v="2"/>
    <s v="Electronics"/>
    <n v="1"/>
    <n v="1733.65"/>
    <n v="1733.65"/>
    <x v="1119"/>
    <x v="1"/>
    <x v="0"/>
    <n v="48"/>
    <n v="96"/>
    <n v="139"/>
    <n v="175"/>
    <n v="6"/>
    <n v="67"/>
    <s v="3.Senior Citizen "/>
    <s v="Other"/>
    <n v="107224.53"/>
    <s v="Gold"/>
    <s v="Digital Wallet"/>
    <x v="48"/>
    <d v="1899-12-30T17:01:00"/>
    <n v="21"/>
    <x v="15"/>
    <n v="2024"/>
    <n v="17"/>
    <n v="1"/>
    <n v="0"/>
  </r>
  <r>
    <n v="1124"/>
    <n v="9619"/>
    <n v="694"/>
    <x v="2"/>
    <s v="Appliances"/>
    <n v="1"/>
    <n v="1410.79"/>
    <n v="1410.79"/>
    <x v="1120"/>
    <x v="7"/>
    <x v="1"/>
    <n v="69"/>
    <n v="73"/>
    <n v="191"/>
    <n v="365"/>
    <n v="2"/>
    <n v="31"/>
    <s v="1.Young age"/>
    <s v="Female"/>
    <n v="48369.45"/>
    <s v="Silver"/>
    <s v="Cash"/>
    <x v="66"/>
    <d v="1899-12-30T03:04:00"/>
    <n v="17"/>
    <x v="6"/>
    <n v="2024"/>
    <n v="3"/>
    <n v="4"/>
    <n v="0"/>
  </r>
  <r>
    <n v="1125"/>
    <n v="2862"/>
    <n v="873"/>
    <x v="4"/>
    <s v="Electronics"/>
    <n v="4"/>
    <n v="865.78"/>
    <n v="3463.12"/>
    <x v="1121"/>
    <x v="9"/>
    <x v="1"/>
    <n v="495"/>
    <n v="83"/>
    <n v="219"/>
    <n v="330"/>
    <n v="9"/>
    <n v="18"/>
    <s v="1.Young age"/>
    <s v="Female"/>
    <n v="119799"/>
    <s v="Gold"/>
    <s v="Debit Card"/>
    <x v="197"/>
    <d v="1899-12-30T21:49:00"/>
    <n v="27"/>
    <x v="17"/>
    <n v="2024"/>
    <n v="21"/>
    <n v="49"/>
    <n v="0"/>
  </r>
  <r>
    <n v="1126"/>
    <n v="2041"/>
    <n v="751"/>
    <x v="3"/>
    <s v="Electronics"/>
    <n v="2"/>
    <n v="433.21"/>
    <n v="866.42"/>
    <x v="1122"/>
    <x v="4"/>
    <x v="4"/>
    <n v="301"/>
    <n v="64"/>
    <n v="103"/>
    <n v="132"/>
    <n v="4"/>
    <n v="19"/>
    <s v="1.Young age"/>
    <s v="Female"/>
    <n v="89118.24"/>
    <s v="Gold"/>
    <s v="Credit Card"/>
    <x v="135"/>
    <d v="1899-12-30T01:59:00"/>
    <n v="10"/>
    <x v="2"/>
    <n v="2024"/>
    <n v="1"/>
    <n v="59"/>
    <n v="0"/>
  </r>
  <r>
    <n v="1127"/>
    <n v="8802"/>
    <n v="929"/>
    <x v="1"/>
    <s v="Appliances"/>
    <n v="5"/>
    <n v="1269.33"/>
    <n v="6346.65"/>
    <x v="1123"/>
    <x v="1"/>
    <x v="3"/>
    <n v="410"/>
    <n v="80"/>
    <n v="248"/>
    <n v="280"/>
    <n v="2"/>
    <n v="45"/>
    <s v="2.Middle age"/>
    <s v="Other"/>
    <n v="33320.589999999997"/>
    <s v="Platinum"/>
    <s v="Digital Wallet"/>
    <x v="109"/>
    <d v="1899-12-30T10:24:00"/>
    <n v="20"/>
    <x v="23"/>
    <n v="2024"/>
    <n v="10"/>
    <n v="24"/>
    <n v="0"/>
  </r>
  <r>
    <n v="1128"/>
    <n v="8344"/>
    <n v="100"/>
    <x v="3"/>
    <s v="Electronics"/>
    <n v="5"/>
    <n v="1865.88"/>
    <n v="9329.4000000000015"/>
    <x v="1124"/>
    <x v="19"/>
    <x v="0"/>
    <n v="90"/>
    <n v="133"/>
    <n v="248"/>
    <n v="493"/>
    <n v="7"/>
    <n v="29"/>
    <s v="1.Young age"/>
    <s v="Other"/>
    <n v="50616.43"/>
    <s v="Bronze"/>
    <s v="Digital Wallet"/>
    <x v="88"/>
    <d v="1899-12-30T10:57:00"/>
    <n v="5"/>
    <x v="28"/>
    <n v="2024"/>
    <n v="10"/>
    <n v="57"/>
    <n v="0"/>
  </r>
  <r>
    <n v="1129"/>
    <n v="6931"/>
    <n v="875"/>
    <x v="4"/>
    <s v="Appliances"/>
    <n v="4"/>
    <n v="681.76"/>
    <n v="2727.04"/>
    <x v="1125"/>
    <x v="18"/>
    <x v="0"/>
    <n v="216"/>
    <n v="53"/>
    <n v="143"/>
    <n v="453"/>
    <n v="4"/>
    <n v="33"/>
    <s v="1.Young age"/>
    <s v="Female"/>
    <n v="29508.51"/>
    <s v="Platinum"/>
    <s v="Credit Card"/>
    <x v="34"/>
    <d v="1899-12-30T09:20:00"/>
    <n v="28"/>
    <x v="1"/>
    <n v="2024"/>
    <n v="9"/>
    <n v="20"/>
    <n v="0"/>
  </r>
  <r>
    <n v="1130"/>
    <n v="9408"/>
    <n v="250"/>
    <x v="0"/>
    <s v="Appliances"/>
    <n v="4"/>
    <n v="464.38"/>
    <n v="1857.52"/>
    <x v="1126"/>
    <x v="5"/>
    <x v="3"/>
    <n v="429"/>
    <n v="69"/>
    <n v="231"/>
    <n v="365"/>
    <n v="4"/>
    <n v="66"/>
    <s v="3.Senior Citizen "/>
    <s v="Male"/>
    <n v="21632.22"/>
    <s v="Platinum"/>
    <s v="Cash"/>
    <x v="180"/>
    <d v="1899-12-30T09:00:00"/>
    <n v="15"/>
    <x v="3"/>
    <n v="2024"/>
    <n v="9"/>
    <n v="0"/>
    <n v="0"/>
  </r>
  <r>
    <n v="1131"/>
    <n v="2786"/>
    <n v="776"/>
    <x v="3"/>
    <s v="Electronics"/>
    <n v="5"/>
    <n v="1335.73"/>
    <n v="6678.65"/>
    <x v="1127"/>
    <x v="9"/>
    <x v="2"/>
    <n v="451"/>
    <n v="140"/>
    <n v="210"/>
    <n v="219"/>
    <n v="3"/>
    <n v="52"/>
    <s v="2.Middle age"/>
    <s v="Other"/>
    <n v="77219.41"/>
    <s v="Silver"/>
    <s v="Debit Card"/>
    <x v="108"/>
    <d v="1899-12-30T01:06:00"/>
    <n v="16"/>
    <x v="30"/>
    <n v="2024"/>
    <n v="1"/>
    <n v="6"/>
    <n v="0"/>
  </r>
  <r>
    <n v="1132"/>
    <n v="8405"/>
    <n v="252"/>
    <x v="0"/>
    <s v="Appliances"/>
    <n v="4"/>
    <n v="851.11"/>
    <n v="3404.44"/>
    <x v="1128"/>
    <x v="8"/>
    <x v="2"/>
    <n v="214"/>
    <n v="73"/>
    <n v="130"/>
    <n v="238"/>
    <n v="6"/>
    <n v="25"/>
    <s v="1.Young age"/>
    <s v="Male"/>
    <n v="39164.9"/>
    <s v="Silver"/>
    <s v="Cash"/>
    <x v="147"/>
    <d v="1899-12-30T20:53:00"/>
    <n v="2"/>
    <x v="13"/>
    <n v="2024"/>
    <n v="20"/>
    <n v="53"/>
    <n v="0"/>
  </r>
  <r>
    <n v="1133"/>
    <n v="9254"/>
    <n v="563"/>
    <x v="7"/>
    <s v="Appliances"/>
    <n v="2"/>
    <n v="690.62"/>
    <n v="1381.24"/>
    <x v="1129"/>
    <x v="14"/>
    <x v="1"/>
    <n v="65"/>
    <n v="117"/>
    <n v="102"/>
    <n v="433"/>
    <n v="4"/>
    <n v="50"/>
    <s v="2.Middle age"/>
    <s v="Female"/>
    <n v="114434.16"/>
    <s v="Bronze"/>
    <s v="Digital Wallet"/>
    <x v="240"/>
    <d v="1899-12-30T03:46:00"/>
    <n v="9"/>
    <x v="24"/>
    <n v="2024"/>
    <n v="3"/>
    <n v="46"/>
    <n v="0"/>
  </r>
  <r>
    <n v="1134"/>
    <n v="4629"/>
    <n v="644"/>
    <x v="6"/>
    <s v="Appliances"/>
    <n v="3"/>
    <n v="1510.71"/>
    <n v="4532.13"/>
    <x v="1130"/>
    <x v="17"/>
    <x v="3"/>
    <n v="161"/>
    <n v="150"/>
    <n v="136"/>
    <n v="432"/>
    <n v="4"/>
    <n v="31"/>
    <s v="1.Young age"/>
    <s v="Other"/>
    <n v="24290.27"/>
    <s v="Bronze"/>
    <s v="Credit Card"/>
    <x v="130"/>
    <d v="1899-12-30T15:23:00"/>
    <n v="30"/>
    <x v="8"/>
    <n v="2024"/>
    <n v="15"/>
    <n v="23"/>
    <n v="0"/>
  </r>
  <r>
    <n v="1135"/>
    <n v="1710"/>
    <n v="398"/>
    <x v="6"/>
    <s v="Appliances"/>
    <n v="5"/>
    <n v="530.38"/>
    <n v="2651.9"/>
    <x v="1131"/>
    <x v="10"/>
    <x v="4"/>
    <n v="139"/>
    <n v="146"/>
    <n v="233"/>
    <n v="498"/>
    <n v="7"/>
    <n v="59"/>
    <s v="2.Middle age"/>
    <s v="Female"/>
    <n v="25277.88"/>
    <s v="Silver"/>
    <s v="Digital Wallet"/>
    <x v="1"/>
    <d v="1899-12-30T14:57:00"/>
    <n v="28"/>
    <x v="1"/>
    <n v="2024"/>
    <n v="14"/>
    <n v="57"/>
    <n v="0"/>
  </r>
  <r>
    <n v="1136"/>
    <n v="9543"/>
    <n v="499"/>
    <x v="7"/>
    <s v="Appliances"/>
    <n v="3"/>
    <n v="1176.6099999999999"/>
    <n v="3529.83"/>
    <x v="1132"/>
    <x v="1"/>
    <x v="2"/>
    <n v="253"/>
    <n v="98"/>
    <n v="188"/>
    <n v="236"/>
    <n v="4"/>
    <n v="57"/>
    <s v="2.Middle age"/>
    <s v="Female"/>
    <n v="104278.78"/>
    <s v="Platinum"/>
    <s v="Cash"/>
    <x v="53"/>
    <d v="1899-12-30T10:37:00"/>
    <n v="23"/>
    <x v="22"/>
    <n v="2024"/>
    <n v="10"/>
    <n v="37"/>
    <n v="0"/>
  </r>
  <r>
    <n v="1137"/>
    <n v="5941"/>
    <n v="730"/>
    <x v="5"/>
    <s v="Electronics"/>
    <n v="4"/>
    <n v="855.27"/>
    <n v="3421.08"/>
    <x v="1133"/>
    <x v="4"/>
    <x v="3"/>
    <n v="398"/>
    <n v="111"/>
    <n v="260"/>
    <n v="215"/>
    <n v="1"/>
    <n v="28"/>
    <s v="1.Young age"/>
    <s v="Male"/>
    <n v="30024.19"/>
    <s v="Silver"/>
    <s v="Digital Wallet"/>
    <x v="132"/>
    <d v="1899-12-30T07:21:00"/>
    <n v="3"/>
    <x v="0"/>
    <n v="2024"/>
    <n v="7"/>
    <n v="21"/>
    <n v="0"/>
  </r>
  <r>
    <n v="1138"/>
    <n v="8504"/>
    <n v="691"/>
    <x v="0"/>
    <s v="Appliances"/>
    <n v="4"/>
    <n v="247.47"/>
    <n v="989.88"/>
    <x v="1134"/>
    <x v="8"/>
    <x v="1"/>
    <n v="260"/>
    <n v="62"/>
    <n v="185"/>
    <n v="112"/>
    <n v="6"/>
    <n v="35"/>
    <s v="2.Middle age"/>
    <s v="Other"/>
    <n v="81814.91"/>
    <s v="Platinum"/>
    <s v="Cash"/>
    <x v="138"/>
    <d v="1899-12-30T16:22:00"/>
    <n v="8"/>
    <x v="19"/>
    <n v="2024"/>
    <n v="16"/>
    <n v="22"/>
    <n v="0"/>
  </r>
  <r>
    <n v="1139"/>
    <n v="1510"/>
    <n v="557"/>
    <x v="1"/>
    <s v="Electronics"/>
    <n v="3"/>
    <n v="1474.92"/>
    <n v="4424.76"/>
    <x v="1135"/>
    <x v="18"/>
    <x v="1"/>
    <n v="458"/>
    <n v="56"/>
    <n v="295"/>
    <n v="167"/>
    <n v="8"/>
    <n v="41"/>
    <s v="2.Middle age"/>
    <s v="Male"/>
    <n v="76054.820000000007"/>
    <s v="Silver"/>
    <s v="Digital Wallet"/>
    <x v="43"/>
    <d v="1899-12-30T21:47:00"/>
    <n v="6"/>
    <x v="5"/>
    <n v="2024"/>
    <n v="21"/>
    <n v="47"/>
    <n v="0"/>
  </r>
  <r>
    <n v="1140"/>
    <n v="1996"/>
    <n v="300"/>
    <x v="2"/>
    <s v="Appliances"/>
    <n v="4"/>
    <n v="336.87"/>
    <n v="1347.48"/>
    <x v="1136"/>
    <x v="13"/>
    <x v="4"/>
    <n v="24"/>
    <n v="100"/>
    <n v="127"/>
    <n v="398"/>
    <n v="6"/>
    <n v="25"/>
    <s v="1.Young age"/>
    <s v="Male"/>
    <n v="62246.84"/>
    <s v="Platinum"/>
    <s v="Digital Wallet"/>
    <x v="176"/>
    <d v="1899-12-30T03:20:00"/>
    <n v="8"/>
    <x v="19"/>
    <n v="2024"/>
    <n v="3"/>
    <n v="20"/>
    <n v="0"/>
  </r>
  <r>
    <n v="1141"/>
    <n v="8847"/>
    <n v="310"/>
    <x v="2"/>
    <s v="Electronics"/>
    <n v="3"/>
    <n v="1152.74"/>
    <n v="3458.2200000000003"/>
    <x v="1137"/>
    <x v="0"/>
    <x v="2"/>
    <n v="351"/>
    <n v="103"/>
    <n v="164"/>
    <n v="417"/>
    <n v="8"/>
    <n v="44"/>
    <s v="2.Middle age"/>
    <s v="Male"/>
    <n v="27554.79"/>
    <s v="Gold"/>
    <s v="Debit Card"/>
    <x v="190"/>
    <d v="1899-12-30T18:51:00"/>
    <n v="7"/>
    <x v="29"/>
    <n v="2024"/>
    <n v="18"/>
    <n v="51"/>
    <n v="0"/>
  </r>
  <r>
    <n v="1142"/>
    <n v="7580"/>
    <n v="797"/>
    <x v="1"/>
    <s v="Appliances"/>
    <n v="1"/>
    <n v="1200.96"/>
    <n v="1200.96"/>
    <x v="1138"/>
    <x v="7"/>
    <x v="1"/>
    <n v="16"/>
    <n v="91"/>
    <n v="161"/>
    <n v="452"/>
    <n v="9"/>
    <n v="49"/>
    <s v="2.Middle age"/>
    <s v="Other"/>
    <n v="49282.75"/>
    <s v="Platinum"/>
    <s v="Credit Card"/>
    <x v="99"/>
    <d v="1899-12-30T23:23:00"/>
    <n v="12"/>
    <x v="26"/>
    <n v="2024"/>
    <n v="23"/>
    <n v="23"/>
    <n v="0"/>
  </r>
  <r>
    <n v="1143"/>
    <n v="7984"/>
    <n v="998"/>
    <x v="6"/>
    <s v="Appliances"/>
    <n v="5"/>
    <n v="510.91"/>
    <n v="2554.5500000000002"/>
    <x v="1139"/>
    <x v="0"/>
    <x v="4"/>
    <n v="288"/>
    <n v="145"/>
    <n v="235"/>
    <n v="439"/>
    <n v="7"/>
    <n v="54"/>
    <s v="2.Middle age"/>
    <s v="Female"/>
    <n v="78125.63"/>
    <s v="Bronze"/>
    <s v="Debit Card"/>
    <x v="54"/>
    <d v="1899-12-30T09:50:00"/>
    <n v="23"/>
    <x v="22"/>
    <n v="2024"/>
    <n v="9"/>
    <n v="50"/>
    <n v="0"/>
  </r>
  <r>
    <n v="1144"/>
    <n v="2768"/>
    <n v="424"/>
    <x v="5"/>
    <s v="Electronics"/>
    <n v="4"/>
    <n v="1236.42"/>
    <n v="4945.68"/>
    <x v="1140"/>
    <x v="17"/>
    <x v="0"/>
    <n v="167"/>
    <n v="104"/>
    <n v="273"/>
    <n v="338"/>
    <n v="7"/>
    <n v="23"/>
    <s v="1.Young age"/>
    <s v="Male"/>
    <n v="52268.29"/>
    <s v="Bronze"/>
    <s v="Cash"/>
    <x v="220"/>
    <d v="1899-12-30T07:40:00"/>
    <n v="28"/>
    <x v="1"/>
    <n v="2024"/>
    <n v="7"/>
    <n v="40"/>
    <n v="0"/>
  </r>
  <r>
    <n v="1145"/>
    <n v="9032"/>
    <n v="406"/>
    <x v="6"/>
    <s v="Electronics"/>
    <n v="2"/>
    <n v="1784.37"/>
    <n v="3568.74"/>
    <x v="1141"/>
    <x v="7"/>
    <x v="1"/>
    <n v="264"/>
    <n v="52"/>
    <n v="139"/>
    <n v="467"/>
    <n v="1"/>
    <n v="49"/>
    <s v="2.Middle age"/>
    <s v="Other"/>
    <n v="86610.76"/>
    <s v="Gold"/>
    <s v="Credit Card"/>
    <x v="163"/>
    <d v="1899-12-30T19:19:00"/>
    <n v="6"/>
    <x v="5"/>
    <n v="2024"/>
    <n v="19"/>
    <n v="19"/>
    <n v="0"/>
  </r>
  <r>
    <n v="1146"/>
    <n v="8267"/>
    <n v="683"/>
    <x v="1"/>
    <s v="Electronics"/>
    <n v="2"/>
    <n v="1115.44"/>
    <n v="2230.88"/>
    <x v="1142"/>
    <x v="16"/>
    <x v="3"/>
    <n v="26"/>
    <n v="71"/>
    <n v="182"/>
    <n v="222"/>
    <n v="8"/>
    <n v="46"/>
    <s v="2.Middle age"/>
    <s v="Other"/>
    <n v="73693"/>
    <s v="Bronze"/>
    <s v="Debit Card"/>
    <x v="242"/>
    <d v="1899-12-30T23:32:00"/>
    <n v="25"/>
    <x v="21"/>
    <n v="2024"/>
    <n v="23"/>
    <n v="32"/>
    <n v="0"/>
  </r>
  <r>
    <n v="1147"/>
    <n v="2204"/>
    <n v="913"/>
    <x v="0"/>
    <s v="Appliances"/>
    <n v="3"/>
    <n v="1331.68"/>
    <n v="3995.04"/>
    <x v="1143"/>
    <x v="19"/>
    <x v="2"/>
    <n v="156"/>
    <n v="87"/>
    <n v="274"/>
    <n v="381"/>
    <n v="1"/>
    <n v="43"/>
    <s v="2.Middle age"/>
    <s v="Other"/>
    <n v="42689.98"/>
    <s v="Bronze"/>
    <s v="Credit Card"/>
    <x v="80"/>
    <d v="1899-12-30T05:16:00"/>
    <n v="26"/>
    <x v="14"/>
    <n v="2024"/>
    <n v="5"/>
    <n v="16"/>
    <n v="0"/>
  </r>
  <r>
    <n v="1148"/>
    <n v="2323"/>
    <n v="795"/>
    <x v="1"/>
    <s v="Appliances"/>
    <n v="2"/>
    <n v="859.8"/>
    <n v="1719.6"/>
    <x v="1144"/>
    <x v="15"/>
    <x v="1"/>
    <n v="7"/>
    <n v="124"/>
    <n v="185"/>
    <n v="262"/>
    <n v="3"/>
    <n v="25"/>
    <s v="1.Young age"/>
    <s v="Male"/>
    <n v="61273.82"/>
    <s v="Platinum"/>
    <s v="Cash"/>
    <x v="220"/>
    <d v="1899-12-30T02:50:00"/>
    <n v="28"/>
    <x v="1"/>
    <n v="2024"/>
    <n v="2"/>
    <n v="50"/>
    <n v="0"/>
  </r>
  <r>
    <n v="1149"/>
    <n v="6277"/>
    <n v="411"/>
    <x v="7"/>
    <s v="Appliances"/>
    <n v="1"/>
    <n v="741.25"/>
    <n v="741.25"/>
    <x v="1145"/>
    <x v="4"/>
    <x v="4"/>
    <n v="434"/>
    <n v="71"/>
    <n v="136"/>
    <n v="259"/>
    <n v="6"/>
    <n v="61"/>
    <s v="3.Senior Citizen "/>
    <s v="Male"/>
    <n v="40450.519999999997"/>
    <s v="Platinum"/>
    <s v="Debit Card"/>
    <x v="189"/>
    <d v="1899-12-30T17:27:00"/>
    <n v="1"/>
    <x v="10"/>
    <n v="2024"/>
    <n v="17"/>
    <n v="27"/>
    <n v="0"/>
  </r>
  <r>
    <n v="1150"/>
    <n v="3430"/>
    <n v="545"/>
    <x v="5"/>
    <s v="Appliances"/>
    <n v="5"/>
    <n v="487.98"/>
    <n v="2439.9"/>
    <x v="1146"/>
    <x v="10"/>
    <x v="1"/>
    <n v="46"/>
    <n v="74"/>
    <n v="102"/>
    <n v="238"/>
    <n v="1"/>
    <n v="63"/>
    <s v="3.Senior Citizen "/>
    <s v="Female"/>
    <n v="65728.27"/>
    <s v="Silver"/>
    <s v="Debit Card"/>
    <x v="77"/>
    <d v="1899-12-30T20:22:00"/>
    <n v="16"/>
    <x v="30"/>
    <n v="2024"/>
    <n v="20"/>
    <n v="22"/>
    <n v="0"/>
  </r>
  <r>
    <n v="1151"/>
    <n v="2076"/>
    <n v="835"/>
    <x v="2"/>
    <s v="Appliances"/>
    <n v="2"/>
    <n v="1895.36"/>
    <n v="3790.72"/>
    <x v="1147"/>
    <x v="8"/>
    <x v="3"/>
    <n v="399"/>
    <n v="96"/>
    <n v="163"/>
    <n v="190"/>
    <n v="8"/>
    <n v="54"/>
    <s v="2.Middle age"/>
    <s v="Other"/>
    <n v="95174.31"/>
    <s v="Silver"/>
    <s v="Cash"/>
    <x v="86"/>
    <d v="1899-12-30T06:52:00"/>
    <n v="7"/>
    <x v="29"/>
    <n v="2024"/>
    <n v="6"/>
    <n v="52"/>
    <n v="0"/>
  </r>
  <r>
    <n v="1152"/>
    <n v="3067"/>
    <n v="452"/>
    <x v="1"/>
    <s v="Electronics"/>
    <n v="4"/>
    <n v="212.44"/>
    <n v="849.76"/>
    <x v="1148"/>
    <x v="13"/>
    <x v="3"/>
    <n v="150"/>
    <n v="107"/>
    <n v="147"/>
    <n v="243"/>
    <n v="7"/>
    <n v="45"/>
    <s v="2.Middle age"/>
    <s v="Male"/>
    <n v="23636.639999999999"/>
    <s v="Platinum"/>
    <s v="Debit Card"/>
    <x v="75"/>
    <d v="1899-12-30T03:04:00"/>
    <n v="7"/>
    <x v="29"/>
    <n v="2024"/>
    <n v="3"/>
    <n v="4"/>
    <n v="0"/>
  </r>
  <r>
    <n v="1153"/>
    <n v="5505"/>
    <n v="191"/>
    <x v="2"/>
    <s v="Appliances"/>
    <n v="2"/>
    <n v="817.62"/>
    <n v="1635.24"/>
    <x v="1149"/>
    <x v="11"/>
    <x v="3"/>
    <n v="197"/>
    <n v="106"/>
    <n v="272"/>
    <n v="131"/>
    <n v="7"/>
    <n v="18"/>
    <s v="1.Young age"/>
    <s v="Male"/>
    <n v="65882.75"/>
    <s v="Silver"/>
    <s v="Cash"/>
    <x v="30"/>
    <d v="1899-12-30T03:49:00"/>
    <n v="8"/>
    <x v="19"/>
    <n v="2024"/>
    <n v="3"/>
    <n v="49"/>
    <n v="0"/>
  </r>
  <r>
    <n v="1154"/>
    <n v="9984"/>
    <n v="696"/>
    <x v="1"/>
    <s v="Electronics"/>
    <n v="2"/>
    <n v="1574.14"/>
    <n v="3148.28"/>
    <x v="1150"/>
    <x v="12"/>
    <x v="2"/>
    <n v="62"/>
    <n v="106"/>
    <n v="285"/>
    <n v="179"/>
    <n v="7"/>
    <n v="49"/>
    <s v="2.Middle age"/>
    <s v="Other"/>
    <n v="73890.86"/>
    <s v="Platinum"/>
    <s v="Debit Card"/>
    <x v="27"/>
    <d v="1899-12-30T10:55:00"/>
    <n v="15"/>
    <x v="3"/>
    <n v="2024"/>
    <n v="10"/>
    <n v="55"/>
    <n v="0"/>
  </r>
  <r>
    <n v="1155"/>
    <n v="6327"/>
    <n v="108"/>
    <x v="5"/>
    <s v="Appliances"/>
    <n v="1"/>
    <n v="1328.77"/>
    <n v="1328.77"/>
    <x v="1151"/>
    <x v="2"/>
    <x v="3"/>
    <n v="425"/>
    <n v="86"/>
    <n v="238"/>
    <n v="415"/>
    <n v="1"/>
    <n v="57"/>
    <s v="2.Middle age"/>
    <s v="Other"/>
    <n v="96560.72"/>
    <s v="Bronze"/>
    <s v="Cash"/>
    <x v="233"/>
    <d v="1899-12-30T11:57:00"/>
    <n v="29"/>
    <x v="25"/>
    <n v="2024"/>
    <n v="11"/>
    <n v="57"/>
    <n v="0"/>
  </r>
  <r>
    <n v="1156"/>
    <n v="7240"/>
    <n v="726"/>
    <x v="2"/>
    <s v="Appliances"/>
    <n v="2"/>
    <n v="1404.54"/>
    <n v="2809.08"/>
    <x v="1152"/>
    <x v="5"/>
    <x v="4"/>
    <n v="161"/>
    <n v="60"/>
    <n v="294"/>
    <n v="493"/>
    <n v="7"/>
    <n v="69"/>
    <s v="3.Senior Citizen "/>
    <s v="Other"/>
    <n v="29123.81"/>
    <s v="Gold"/>
    <s v="Credit Card"/>
    <x v="24"/>
    <d v="1899-12-30T18:27:00"/>
    <n v="17"/>
    <x v="6"/>
    <n v="2024"/>
    <n v="18"/>
    <n v="27"/>
    <n v="0"/>
  </r>
  <r>
    <n v="1157"/>
    <n v="9692"/>
    <n v="622"/>
    <x v="0"/>
    <s v="Electronics"/>
    <n v="2"/>
    <n v="222.35"/>
    <n v="444.7"/>
    <x v="1153"/>
    <x v="5"/>
    <x v="1"/>
    <n v="311"/>
    <n v="135"/>
    <n v="204"/>
    <n v="232"/>
    <n v="10"/>
    <n v="23"/>
    <s v="1.Young age"/>
    <s v="Female"/>
    <n v="74292.38"/>
    <s v="Gold"/>
    <s v="Credit Card"/>
    <x v="119"/>
    <d v="1899-12-30T00:34:00"/>
    <n v="28"/>
    <x v="1"/>
    <n v="2024"/>
    <n v="0"/>
    <n v="34"/>
    <n v="0"/>
  </r>
  <r>
    <n v="1158"/>
    <n v="5831"/>
    <n v="513"/>
    <x v="3"/>
    <s v="Appliances"/>
    <n v="1"/>
    <n v="527.44000000000005"/>
    <n v="527.44000000000005"/>
    <x v="1154"/>
    <x v="18"/>
    <x v="1"/>
    <n v="403"/>
    <n v="88"/>
    <n v="186"/>
    <n v="374"/>
    <n v="6"/>
    <n v="24"/>
    <s v="1.Young age"/>
    <s v="Male"/>
    <n v="69793.8"/>
    <s v="Platinum"/>
    <s v="Digital Wallet"/>
    <x v="113"/>
    <d v="1899-12-30T08:37:00"/>
    <n v="10"/>
    <x v="2"/>
    <n v="2024"/>
    <n v="8"/>
    <n v="37"/>
    <n v="0"/>
  </r>
  <r>
    <n v="1159"/>
    <n v="8433"/>
    <n v="967"/>
    <x v="6"/>
    <s v="Appliances"/>
    <n v="3"/>
    <n v="1019.35"/>
    <n v="3058.05"/>
    <x v="1155"/>
    <x v="15"/>
    <x v="1"/>
    <n v="239"/>
    <n v="124"/>
    <n v="244"/>
    <n v="491"/>
    <n v="1"/>
    <n v="48"/>
    <s v="2.Middle age"/>
    <s v="Other"/>
    <n v="23588.23"/>
    <s v="Gold"/>
    <s v="Cash"/>
    <x v="14"/>
    <d v="1899-12-30T20:09:00"/>
    <n v="11"/>
    <x v="12"/>
    <n v="2024"/>
    <n v="20"/>
    <n v="9"/>
    <n v="0"/>
  </r>
  <r>
    <n v="1160"/>
    <n v="9282"/>
    <n v="230"/>
    <x v="1"/>
    <s v="Appliances"/>
    <n v="1"/>
    <n v="456.03"/>
    <n v="456.03"/>
    <x v="1156"/>
    <x v="4"/>
    <x v="3"/>
    <n v="393"/>
    <n v="55"/>
    <n v="130"/>
    <n v="103"/>
    <n v="9"/>
    <n v="27"/>
    <s v="1.Young age"/>
    <s v="Female"/>
    <n v="110178.38"/>
    <s v="Gold"/>
    <s v="Debit Card"/>
    <x v="217"/>
    <d v="1899-12-30T03:50:00"/>
    <n v="26"/>
    <x v="14"/>
    <n v="2024"/>
    <n v="3"/>
    <n v="50"/>
    <n v="0"/>
  </r>
  <r>
    <n v="1161"/>
    <n v="8048"/>
    <n v="972"/>
    <x v="2"/>
    <s v="Appliances"/>
    <n v="1"/>
    <n v="305.06"/>
    <n v="305.06"/>
    <x v="1157"/>
    <x v="17"/>
    <x v="4"/>
    <n v="375"/>
    <n v="97"/>
    <n v="237"/>
    <n v="254"/>
    <n v="6"/>
    <n v="57"/>
    <s v="2.Middle age"/>
    <s v="Other"/>
    <n v="53190.16"/>
    <s v="Gold"/>
    <s v="Debit Card"/>
    <x v="97"/>
    <d v="1899-12-30T00:01:00"/>
    <n v="6"/>
    <x v="5"/>
    <n v="2024"/>
    <n v="0"/>
    <n v="1"/>
    <n v="0"/>
  </r>
  <r>
    <n v="1162"/>
    <n v="2624"/>
    <n v="401"/>
    <x v="0"/>
    <s v="Electronics"/>
    <n v="3"/>
    <n v="164.91"/>
    <n v="494.73"/>
    <x v="1158"/>
    <x v="14"/>
    <x v="3"/>
    <n v="6"/>
    <n v="110"/>
    <n v="295"/>
    <n v="457"/>
    <n v="3"/>
    <n v="27"/>
    <s v="1.Young age"/>
    <s v="Female"/>
    <n v="85787.48"/>
    <s v="Platinum"/>
    <s v="Cash"/>
    <x v="247"/>
    <d v="1899-12-30T17:09:00"/>
    <n v="29"/>
    <x v="25"/>
    <n v="2024"/>
    <n v="17"/>
    <n v="9"/>
    <n v="0"/>
  </r>
  <r>
    <n v="1163"/>
    <n v="2874"/>
    <n v="163"/>
    <x v="3"/>
    <s v="Electronics"/>
    <n v="2"/>
    <n v="1397.71"/>
    <n v="2795.42"/>
    <x v="1159"/>
    <x v="13"/>
    <x v="2"/>
    <n v="20"/>
    <n v="60"/>
    <n v="131"/>
    <n v="317"/>
    <n v="7"/>
    <n v="33"/>
    <s v="1.Young age"/>
    <s v="Other"/>
    <n v="115791.42"/>
    <s v="Gold"/>
    <s v="Debit Card"/>
    <x v="25"/>
    <d v="1899-12-30T18:08:00"/>
    <n v="15"/>
    <x v="3"/>
    <n v="2024"/>
    <n v="18"/>
    <n v="8"/>
    <n v="0"/>
  </r>
  <r>
    <n v="1164"/>
    <n v="4522"/>
    <n v="478"/>
    <x v="1"/>
    <s v="Electronics"/>
    <n v="5"/>
    <n v="1561.28"/>
    <n v="7806.4"/>
    <x v="1160"/>
    <x v="10"/>
    <x v="2"/>
    <n v="13"/>
    <n v="113"/>
    <n v="244"/>
    <n v="363"/>
    <n v="2"/>
    <n v="32"/>
    <s v="1.Young age"/>
    <s v="Female"/>
    <n v="119894.98"/>
    <s v="Silver"/>
    <s v="Digital Wallet"/>
    <x v="200"/>
    <d v="1899-12-30T06:00:00"/>
    <n v="24"/>
    <x v="11"/>
    <n v="2024"/>
    <n v="6"/>
    <n v="0"/>
    <n v="0"/>
  </r>
  <r>
    <n v="1165"/>
    <n v="8046"/>
    <n v="662"/>
    <x v="5"/>
    <s v="Electronics"/>
    <n v="3"/>
    <n v="1557.87"/>
    <n v="4673.6099999999997"/>
    <x v="1161"/>
    <x v="1"/>
    <x v="0"/>
    <n v="36"/>
    <n v="93"/>
    <n v="235"/>
    <n v="368"/>
    <n v="1"/>
    <n v="63"/>
    <s v="3.Senior Citizen "/>
    <s v="Male"/>
    <n v="47238.6"/>
    <s v="Bronze"/>
    <s v="Credit Card"/>
    <x v="256"/>
    <d v="1899-12-30T18:54:00"/>
    <n v="11"/>
    <x v="12"/>
    <n v="2024"/>
    <n v="18"/>
    <n v="54"/>
    <n v="0"/>
  </r>
  <r>
    <n v="1166"/>
    <n v="8398"/>
    <n v="154"/>
    <x v="3"/>
    <s v="Appliances"/>
    <n v="5"/>
    <n v="1888.82"/>
    <n v="9444.1"/>
    <x v="1162"/>
    <x v="15"/>
    <x v="4"/>
    <n v="469"/>
    <n v="74"/>
    <n v="109"/>
    <n v="297"/>
    <n v="7"/>
    <n v="38"/>
    <s v="2.Middle age"/>
    <s v="Other"/>
    <n v="116234.09"/>
    <s v="Bronze"/>
    <s v="Credit Card"/>
    <x v="255"/>
    <d v="1899-12-30T23:16:00"/>
    <n v="8"/>
    <x v="19"/>
    <n v="2024"/>
    <n v="23"/>
    <n v="16"/>
    <n v="0"/>
  </r>
  <r>
    <n v="1167"/>
    <n v="4743"/>
    <n v="100"/>
    <x v="0"/>
    <s v="Electronics"/>
    <n v="2"/>
    <n v="584.04999999999995"/>
    <n v="1168.0999999999999"/>
    <x v="1163"/>
    <x v="15"/>
    <x v="3"/>
    <n v="296"/>
    <n v="69"/>
    <n v="299"/>
    <n v="459"/>
    <n v="9"/>
    <n v="54"/>
    <s v="2.Middle age"/>
    <s v="Male"/>
    <n v="31226.03"/>
    <s v="Bronze"/>
    <s v="Digital Wallet"/>
    <x v="192"/>
    <d v="1899-12-30T16:18:00"/>
    <n v="22"/>
    <x v="7"/>
    <n v="2024"/>
    <n v="16"/>
    <n v="18"/>
    <n v="0"/>
  </r>
  <r>
    <n v="1168"/>
    <n v="7779"/>
    <n v="820"/>
    <x v="0"/>
    <s v="Electronics"/>
    <n v="1"/>
    <n v="1246.4100000000001"/>
    <n v="1246.4100000000001"/>
    <x v="1164"/>
    <x v="8"/>
    <x v="1"/>
    <n v="343"/>
    <n v="66"/>
    <n v="189"/>
    <n v="470"/>
    <n v="10"/>
    <n v="25"/>
    <s v="1.Young age"/>
    <s v="Female"/>
    <n v="111075.47"/>
    <s v="Silver"/>
    <s v="Digital Wallet"/>
    <x v="133"/>
    <d v="1899-12-30T04:09:00"/>
    <n v="12"/>
    <x v="26"/>
    <n v="2024"/>
    <n v="4"/>
    <n v="9"/>
    <n v="0"/>
  </r>
  <r>
    <n v="1169"/>
    <n v="6553"/>
    <n v="673"/>
    <x v="6"/>
    <s v="Electronics"/>
    <n v="3"/>
    <n v="1638.31"/>
    <n v="4914.93"/>
    <x v="1165"/>
    <x v="1"/>
    <x v="2"/>
    <n v="28"/>
    <n v="141"/>
    <n v="147"/>
    <n v="421"/>
    <n v="7"/>
    <n v="33"/>
    <s v="1.Young age"/>
    <s v="Other"/>
    <n v="117711.53"/>
    <s v="Platinum"/>
    <s v="Debit Card"/>
    <x v="211"/>
    <d v="1899-12-30T08:29:00"/>
    <n v="11"/>
    <x v="12"/>
    <n v="2024"/>
    <n v="8"/>
    <n v="29"/>
    <n v="0"/>
  </r>
  <r>
    <n v="1170"/>
    <n v="8430"/>
    <n v="940"/>
    <x v="1"/>
    <s v="Appliances"/>
    <n v="4"/>
    <n v="1919.91"/>
    <n v="7679.64"/>
    <x v="1166"/>
    <x v="14"/>
    <x v="3"/>
    <n v="494"/>
    <n v="113"/>
    <n v="235"/>
    <n v="417"/>
    <n v="6"/>
    <n v="64"/>
    <s v="3.Senior Citizen "/>
    <s v="Male"/>
    <n v="23736.66"/>
    <s v="Platinum"/>
    <s v="Credit Card"/>
    <x v="255"/>
    <d v="1899-12-30T08:35:00"/>
    <n v="8"/>
    <x v="19"/>
    <n v="2024"/>
    <n v="8"/>
    <n v="35"/>
    <n v="0"/>
  </r>
  <r>
    <n v="1171"/>
    <n v="7532"/>
    <n v="467"/>
    <x v="1"/>
    <s v="Electronics"/>
    <n v="5"/>
    <n v="1812.48"/>
    <n v="9062.4"/>
    <x v="1167"/>
    <x v="2"/>
    <x v="2"/>
    <n v="455"/>
    <n v="137"/>
    <n v="152"/>
    <n v="464"/>
    <n v="6"/>
    <n v="31"/>
    <s v="1.Young age"/>
    <s v="Female"/>
    <n v="92527.49"/>
    <s v="Platinum"/>
    <s v="Digital Wallet"/>
    <x v="59"/>
    <d v="1899-12-30T20:51:00"/>
    <n v="1"/>
    <x v="10"/>
    <n v="2024"/>
    <n v="20"/>
    <n v="51"/>
    <n v="0"/>
  </r>
  <r>
    <n v="1172"/>
    <n v="7815"/>
    <n v="212"/>
    <x v="4"/>
    <s v="Appliances"/>
    <n v="5"/>
    <n v="87.24"/>
    <n v="436.2"/>
    <x v="1168"/>
    <x v="8"/>
    <x v="2"/>
    <n v="473"/>
    <n v="129"/>
    <n v="254"/>
    <n v="385"/>
    <n v="4"/>
    <n v="41"/>
    <s v="2.Middle age"/>
    <s v="Other"/>
    <n v="80761.38"/>
    <s v="Gold"/>
    <s v="Cash"/>
    <x v="109"/>
    <d v="1899-12-30T02:34:00"/>
    <n v="20"/>
    <x v="23"/>
    <n v="2024"/>
    <n v="2"/>
    <n v="34"/>
    <n v="0"/>
  </r>
  <r>
    <n v="1173"/>
    <n v="2557"/>
    <n v="981"/>
    <x v="0"/>
    <s v="Electronics"/>
    <n v="1"/>
    <n v="1797.66"/>
    <n v="1797.66"/>
    <x v="1169"/>
    <x v="16"/>
    <x v="2"/>
    <n v="17"/>
    <n v="129"/>
    <n v="297"/>
    <n v="425"/>
    <n v="3"/>
    <n v="31"/>
    <s v="1.Young age"/>
    <s v="Other"/>
    <n v="49833.86"/>
    <s v="Silver"/>
    <s v="Credit Card"/>
    <x v="159"/>
    <d v="1899-12-30T01:56:00"/>
    <n v="28"/>
    <x v="1"/>
    <n v="2024"/>
    <n v="1"/>
    <n v="56"/>
    <n v="0"/>
  </r>
  <r>
    <n v="1174"/>
    <n v="6120"/>
    <n v="388"/>
    <x v="7"/>
    <s v="Electronics"/>
    <n v="1"/>
    <n v="803.87"/>
    <n v="803.87"/>
    <x v="1170"/>
    <x v="18"/>
    <x v="1"/>
    <n v="230"/>
    <n v="113"/>
    <n v="110"/>
    <n v="418"/>
    <n v="7"/>
    <n v="23"/>
    <s v="1.Young age"/>
    <s v="Male"/>
    <n v="116865.67"/>
    <s v="Platinum"/>
    <s v="Digital Wallet"/>
    <x v="116"/>
    <d v="1899-12-30T17:51:00"/>
    <n v="24"/>
    <x v="11"/>
    <n v="2024"/>
    <n v="17"/>
    <n v="51"/>
    <n v="0"/>
  </r>
  <r>
    <n v="1175"/>
    <n v="7992"/>
    <n v="986"/>
    <x v="3"/>
    <s v="Appliances"/>
    <n v="4"/>
    <n v="586.44000000000005"/>
    <n v="2345.7600000000002"/>
    <x v="1171"/>
    <x v="10"/>
    <x v="3"/>
    <n v="107"/>
    <n v="138"/>
    <n v="186"/>
    <n v="123"/>
    <n v="5"/>
    <n v="41"/>
    <s v="2.Middle age"/>
    <s v="Other"/>
    <n v="34927.32"/>
    <s v="Gold"/>
    <s v="Digital Wallet"/>
    <x v="141"/>
    <d v="1899-12-30T11:29:00"/>
    <n v="17"/>
    <x v="6"/>
    <n v="2024"/>
    <n v="11"/>
    <n v="29"/>
    <n v="0"/>
  </r>
  <r>
    <n v="1176"/>
    <n v="6120"/>
    <n v="131"/>
    <x v="0"/>
    <s v="Electronics"/>
    <n v="5"/>
    <n v="455.61"/>
    <n v="2278.0500000000002"/>
    <x v="1172"/>
    <x v="19"/>
    <x v="3"/>
    <n v="265"/>
    <n v="136"/>
    <n v="149"/>
    <n v="376"/>
    <n v="8"/>
    <n v="33"/>
    <s v="1.Young age"/>
    <s v="Male"/>
    <n v="101801.21"/>
    <s v="Platinum"/>
    <s v="Credit Card"/>
    <x v="92"/>
    <d v="1899-12-30T22:23:00"/>
    <n v="1"/>
    <x v="10"/>
    <n v="2024"/>
    <n v="22"/>
    <n v="23"/>
    <n v="0"/>
  </r>
  <r>
    <n v="1177"/>
    <n v="5176"/>
    <n v="340"/>
    <x v="3"/>
    <s v="Electronics"/>
    <n v="4"/>
    <n v="307.04000000000002"/>
    <n v="1228.1600000000001"/>
    <x v="1173"/>
    <x v="5"/>
    <x v="1"/>
    <n v="259"/>
    <n v="148"/>
    <n v="103"/>
    <n v="464"/>
    <n v="5"/>
    <n v="40"/>
    <s v="2.Middle age"/>
    <s v="Female"/>
    <n v="86526.85"/>
    <s v="Bronze"/>
    <s v="Credit Card"/>
    <x v="88"/>
    <d v="1899-12-30T03:38:00"/>
    <n v="5"/>
    <x v="28"/>
    <n v="2024"/>
    <n v="3"/>
    <n v="38"/>
    <n v="0"/>
  </r>
  <r>
    <n v="1178"/>
    <n v="7132"/>
    <n v="542"/>
    <x v="6"/>
    <s v="Electronics"/>
    <n v="2"/>
    <n v="288.85000000000002"/>
    <n v="577.70000000000005"/>
    <x v="1174"/>
    <x v="7"/>
    <x v="4"/>
    <n v="480"/>
    <n v="94"/>
    <n v="210"/>
    <n v="331"/>
    <n v="2"/>
    <n v="45"/>
    <s v="2.Middle age"/>
    <s v="Male"/>
    <n v="76093.83"/>
    <s v="Gold"/>
    <s v="Credit Card"/>
    <x v="59"/>
    <d v="1899-12-30T02:39:00"/>
    <n v="1"/>
    <x v="10"/>
    <n v="2024"/>
    <n v="2"/>
    <n v="39"/>
    <n v="0"/>
  </r>
  <r>
    <n v="1179"/>
    <n v="3500"/>
    <n v="819"/>
    <x v="5"/>
    <s v="Electronics"/>
    <n v="4"/>
    <n v="606.67999999999995"/>
    <n v="2426.7199999999998"/>
    <x v="1175"/>
    <x v="8"/>
    <x v="1"/>
    <n v="163"/>
    <n v="70"/>
    <n v="225"/>
    <n v="305"/>
    <n v="5"/>
    <n v="28"/>
    <s v="1.Young age"/>
    <s v="Female"/>
    <n v="78570.399999999994"/>
    <s v="Bronze"/>
    <s v="Cash"/>
    <x v="166"/>
    <d v="1899-12-30T17:41:00"/>
    <n v="5"/>
    <x v="28"/>
    <n v="2024"/>
    <n v="17"/>
    <n v="41"/>
    <n v="0"/>
  </r>
  <r>
    <n v="1180"/>
    <n v="8770"/>
    <n v="704"/>
    <x v="6"/>
    <s v="Electronics"/>
    <n v="5"/>
    <n v="1578.32"/>
    <n v="7891.5999999999995"/>
    <x v="1176"/>
    <x v="6"/>
    <x v="3"/>
    <n v="131"/>
    <n v="100"/>
    <n v="156"/>
    <n v="202"/>
    <n v="2"/>
    <n v="63"/>
    <s v="3.Senior Citizen "/>
    <s v="Male"/>
    <n v="20257.97"/>
    <s v="Silver"/>
    <s v="Digital Wallet"/>
    <x v="140"/>
    <d v="1899-12-30T18:31:00"/>
    <n v="25"/>
    <x v="21"/>
    <n v="2024"/>
    <n v="18"/>
    <n v="31"/>
    <n v="0"/>
  </r>
  <r>
    <n v="1181"/>
    <n v="2099"/>
    <n v="503"/>
    <x v="4"/>
    <s v="Appliances"/>
    <n v="5"/>
    <n v="1204.7"/>
    <n v="6023.5"/>
    <x v="1177"/>
    <x v="8"/>
    <x v="3"/>
    <n v="200"/>
    <n v="65"/>
    <n v="103"/>
    <n v="230"/>
    <n v="3"/>
    <n v="66"/>
    <s v="3.Senior Citizen "/>
    <s v="Other"/>
    <n v="39120.339999999997"/>
    <s v="Gold"/>
    <s v="Digital Wallet"/>
    <x v="204"/>
    <d v="1899-12-30T03:57:00"/>
    <n v="5"/>
    <x v="28"/>
    <n v="2024"/>
    <n v="3"/>
    <n v="57"/>
    <n v="0"/>
  </r>
  <r>
    <n v="1182"/>
    <n v="2494"/>
    <n v="740"/>
    <x v="6"/>
    <s v="Appliances"/>
    <n v="5"/>
    <n v="630.80999999999995"/>
    <n v="3154.0499999999997"/>
    <x v="1178"/>
    <x v="19"/>
    <x v="4"/>
    <n v="225"/>
    <n v="90"/>
    <n v="287"/>
    <n v="436"/>
    <n v="5"/>
    <n v="52"/>
    <s v="2.Middle age"/>
    <s v="Female"/>
    <n v="99107.61"/>
    <s v="Gold"/>
    <s v="Debit Card"/>
    <x v="200"/>
    <d v="1899-12-30T10:16:00"/>
    <n v="24"/>
    <x v="11"/>
    <n v="2024"/>
    <n v="10"/>
    <n v="16"/>
    <n v="0"/>
  </r>
  <r>
    <n v="1183"/>
    <n v="2398"/>
    <n v="425"/>
    <x v="4"/>
    <s v="Appliances"/>
    <n v="5"/>
    <n v="1557.86"/>
    <n v="7789.2999999999993"/>
    <x v="1179"/>
    <x v="16"/>
    <x v="1"/>
    <n v="469"/>
    <n v="117"/>
    <n v="271"/>
    <n v="189"/>
    <n v="1"/>
    <n v="47"/>
    <s v="2.Middle age"/>
    <s v="Female"/>
    <n v="34490.550000000003"/>
    <s v="Silver"/>
    <s v="Cash"/>
    <x v="244"/>
    <d v="1899-12-30T17:01:00"/>
    <n v="10"/>
    <x v="2"/>
    <n v="2024"/>
    <n v="17"/>
    <n v="1"/>
    <n v="0"/>
  </r>
  <r>
    <n v="1184"/>
    <n v="2527"/>
    <n v="828"/>
    <x v="0"/>
    <s v="Appliances"/>
    <n v="3"/>
    <n v="823.88"/>
    <n v="2471.64"/>
    <x v="1180"/>
    <x v="18"/>
    <x v="3"/>
    <n v="388"/>
    <n v="109"/>
    <n v="238"/>
    <n v="349"/>
    <n v="5"/>
    <n v="64"/>
    <s v="3.Senior Citizen "/>
    <s v="Other"/>
    <n v="95728.94"/>
    <s v="Bronze"/>
    <s v="Digital Wallet"/>
    <x v="228"/>
    <d v="1899-12-30T17:45:00"/>
    <n v="6"/>
    <x v="5"/>
    <n v="2024"/>
    <n v="17"/>
    <n v="45"/>
    <n v="0"/>
  </r>
  <r>
    <n v="1185"/>
    <n v="8075"/>
    <n v="491"/>
    <x v="1"/>
    <s v="Electronics"/>
    <n v="5"/>
    <n v="680.46"/>
    <n v="3402.3"/>
    <x v="1181"/>
    <x v="10"/>
    <x v="2"/>
    <n v="363"/>
    <n v="116"/>
    <n v="157"/>
    <n v="184"/>
    <n v="4"/>
    <n v="26"/>
    <s v="1.Young age"/>
    <s v="Other"/>
    <n v="103636.84"/>
    <s v="Platinum"/>
    <s v="Debit Card"/>
    <x v="238"/>
    <d v="1899-12-30T11:56:00"/>
    <n v="2"/>
    <x v="13"/>
    <n v="2024"/>
    <n v="11"/>
    <n v="56"/>
    <n v="0"/>
  </r>
  <r>
    <n v="1186"/>
    <n v="2582"/>
    <n v="515"/>
    <x v="4"/>
    <s v="Electronics"/>
    <n v="5"/>
    <n v="592.04"/>
    <n v="2960.2"/>
    <x v="1182"/>
    <x v="13"/>
    <x v="4"/>
    <n v="118"/>
    <n v="129"/>
    <n v="113"/>
    <n v="257"/>
    <n v="10"/>
    <n v="63"/>
    <s v="3.Senior Citizen "/>
    <s v="Male"/>
    <n v="55987.66"/>
    <s v="Gold"/>
    <s v="Cash"/>
    <x v="11"/>
    <d v="1899-12-30T03:58:00"/>
    <n v="19"/>
    <x v="9"/>
    <n v="2024"/>
    <n v="3"/>
    <n v="58"/>
    <n v="0"/>
  </r>
  <r>
    <n v="1187"/>
    <n v="7105"/>
    <n v="490"/>
    <x v="3"/>
    <s v="Electronics"/>
    <n v="1"/>
    <n v="331.09"/>
    <n v="331.09"/>
    <x v="1183"/>
    <x v="2"/>
    <x v="4"/>
    <n v="322"/>
    <n v="140"/>
    <n v="158"/>
    <n v="324"/>
    <n v="7"/>
    <n v="37"/>
    <s v="2.Middle age"/>
    <s v="Female"/>
    <n v="111042.63"/>
    <s v="Silver"/>
    <s v="Credit Card"/>
    <x v="168"/>
    <d v="1899-12-30T18:29:00"/>
    <n v="25"/>
    <x v="21"/>
    <n v="2024"/>
    <n v="18"/>
    <n v="29"/>
    <n v="0"/>
  </r>
  <r>
    <n v="1188"/>
    <n v="3131"/>
    <n v="545"/>
    <x v="2"/>
    <s v="Appliances"/>
    <n v="2"/>
    <n v="1177.4000000000001"/>
    <n v="2354.8000000000002"/>
    <x v="1184"/>
    <x v="15"/>
    <x v="4"/>
    <n v="158"/>
    <n v="117"/>
    <n v="243"/>
    <n v="338"/>
    <n v="9"/>
    <n v="40"/>
    <s v="2.Middle age"/>
    <s v="Female"/>
    <n v="55678.59"/>
    <s v="Platinum"/>
    <s v="Cash"/>
    <x v="90"/>
    <d v="1899-12-30T07:42:00"/>
    <n v="14"/>
    <x v="20"/>
    <n v="2024"/>
    <n v="7"/>
    <n v="42"/>
    <n v="0"/>
  </r>
  <r>
    <n v="1189"/>
    <n v="1982"/>
    <n v="658"/>
    <x v="3"/>
    <s v="Appliances"/>
    <n v="5"/>
    <n v="1671.13"/>
    <n v="8355.6500000000015"/>
    <x v="1185"/>
    <x v="6"/>
    <x v="2"/>
    <n v="372"/>
    <n v="126"/>
    <n v="234"/>
    <n v="153"/>
    <n v="5"/>
    <n v="62"/>
    <s v="3.Senior Citizen "/>
    <s v="Female"/>
    <n v="81421.58"/>
    <s v="Gold"/>
    <s v="Credit Card"/>
    <x v="76"/>
    <d v="1899-12-30T01:51:00"/>
    <n v="31"/>
    <x v="18"/>
    <n v="2024"/>
    <n v="1"/>
    <n v="51"/>
    <n v="0"/>
  </r>
  <r>
    <n v="1190"/>
    <n v="6400"/>
    <n v="316"/>
    <x v="3"/>
    <s v="Electronics"/>
    <n v="2"/>
    <n v="370.67"/>
    <n v="741.34"/>
    <x v="1186"/>
    <x v="14"/>
    <x v="3"/>
    <n v="254"/>
    <n v="141"/>
    <n v="174"/>
    <n v="157"/>
    <n v="9"/>
    <n v="58"/>
    <s v="2.Middle age"/>
    <s v="Male"/>
    <n v="111317.92"/>
    <s v="Gold"/>
    <s v="Cash"/>
    <x v="256"/>
    <d v="1899-12-30T09:39:00"/>
    <n v="11"/>
    <x v="12"/>
    <n v="2024"/>
    <n v="9"/>
    <n v="39"/>
    <n v="0"/>
  </r>
  <r>
    <n v="1191"/>
    <n v="3002"/>
    <n v="778"/>
    <x v="3"/>
    <s v="Electronics"/>
    <n v="1"/>
    <n v="1692.77"/>
    <n v="1692.77"/>
    <x v="1187"/>
    <x v="5"/>
    <x v="0"/>
    <n v="144"/>
    <n v="64"/>
    <n v="104"/>
    <n v="279"/>
    <n v="4"/>
    <n v="19"/>
    <s v="1.Young age"/>
    <s v="Other"/>
    <n v="56837.65"/>
    <s v="Platinum"/>
    <s v="Cash"/>
    <x v="171"/>
    <d v="1899-12-30T14:37:00"/>
    <n v="19"/>
    <x v="9"/>
    <n v="2024"/>
    <n v="14"/>
    <n v="37"/>
    <n v="0"/>
  </r>
  <r>
    <n v="1192"/>
    <n v="7730"/>
    <n v="277"/>
    <x v="4"/>
    <s v="Electronics"/>
    <n v="5"/>
    <n v="628.25"/>
    <n v="3141.25"/>
    <x v="1188"/>
    <x v="4"/>
    <x v="3"/>
    <n v="124"/>
    <n v="101"/>
    <n v="126"/>
    <n v="328"/>
    <n v="6"/>
    <n v="67"/>
    <s v="3.Senior Citizen "/>
    <s v="Male"/>
    <n v="97534.65"/>
    <s v="Gold"/>
    <s v="Credit Card"/>
    <x v="7"/>
    <d v="1899-12-30T10:43:00"/>
    <n v="22"/>
    <x v="7"/>
    <n v="2024"/>
    <n v="10"/>
    <n v="43"/>
    <n v="0"/>
  </r>
  <r>
    <n v="1193"/>
    <n v="6793"/>
    <n v="586"/>
    <x v="1"/>
    <s v="Appliances"/>
    <n v="1"/>
    <n v="1513.77"/>
    <n v="1513.77"/>
    <x v="1189"/>
    <x v="2"/>
    <x v="4"/>
    <n v="432"/>
    <n v="143"/>
    <n v="288"/>
    <n v="381"/>
    <n v="10"/>
    <n v="35"/>
    <s v="2.Middle age"/>
    <s v="Male"/>
    <n v="111301.04"/>
    <s v="Bronze"/>
    <s v="Cash"/>
    <x v="88"/>
    <d v="1899-12-30T22:16:00"/>
    <n v="5"/>
    <x v="28"/>
    <n v="2024"/>
    <n v="22"/>
    <n v="16"/>
    <n v="0"/>
  </r>
  <r>
    <n v="1194"/>
    <n v="7929"/>
    <n v="242"/>
    <x v="6"/>
    <s v="Electronics"/>
    <n v="1"/>
    <n v="449.97"/>
    <n v="449.97"/>
    <x v="1190"/>
    <x v="17"/>
    <x v="3"/>
    <n v="205"/>
    <n v="120"/>
    <n v="210"/>
    <n v="333"/>
    <n v="7"/>
    <n v="63"/>
    <s v="3.Senior Citizen "/>
    <s v="Female"/>
    <n v="27010.86"/>
    <s v="Bronze"/>
    <s v="Debit Card"/>
    <x v="85"/>
    <d v="1899-12-30T09:02:00"/>
    <n v="24"/>
    <x v="11"/>
    <n v="2024"/>
    <n v="9"/>
    <n v="2"/>
    <n v="0"/>
  </r>
  <r>
    <n v="1195"/>
    <n v="1842"/>
    <n v="292"/>
    <x v="7"/>
    <s v="Electronics"/>
    <n v="2"/>
    <n v="1641.09"/>
    <n v="3282.18"/>
    <x v="1191"/>
    <x v="10"/>
    <x v="0"/>
    <n v="385"/>
    <n v="81"/>
    <n v="263"/>
    <n v="199"/>
    <n v="1"/>
    <n v="62"/>
    <s v="3.Senior Citizen "/>
    <s v="Female"/>
    <n v="89450.44"/>
    <s v="Gold"/>
    <s v="Cash"/>
    <x v="217"/>
    <d v="1899-12-30T08:23:00"/>
    <n v="26"/>
    <x v="14"/>
    <n v="2024"/>
    <n v="8"/>
    <n v="23"/>
    <n v="0"/>
  </r>
  <r>
    <n v="1196"/>
    <n v="5712"/>
    <n v="668"/>
    <x v="6"/>
    <s v="Appliances"/>
    <n v="4"/>
    <n v="1215.8"/>
    <n v="4863.2"/>
    <x v="1192"/>
    <x v="17"/>
    <x v="4"/>
    <n v="293"/>
    <n v="62"/>
    <n v="221"/>
    <n v="345"/>
    <n v="1"/>
    <n v="19"/>
    <s v="1.Young age"/>
    <s v="Female"/>
    <n v="31121.02"/>
    <s v="Platinum"/>
    <s v="Digital Wallet"/>
    <x v="28"/>
    <d v="1899-12-30T02:42:00"/>
    <n v="31"/>
    <x v="18"/>
    <n v="2024"/>
    <n v="2"/>
    <n v="42"/>
    <n v="0"/>
  </r>
  <r>
    <n v="1197"/>
    <n v="6119"/>
    <n v="493"/>
    <x v="5"/>
    <s v="Electronics"/>
    <n v="4"/>
    <n v="947.02"/>
    <n v="3788.08"/>
    <x v="1193"/>
    <x v="7"/>
    <x v="2"/>
    <n v="118"/>
    <n v="111"/>
    <n v="218"/>
    <n v="500"/>
    <n v="1"/>
    <n v="54"/>
    <s v="2.Middle age"/>
    <s v="Female"/>
    <n v="59142.2"/>
    <s v="Platinum"/>
    <s v="Digital Wallet"/>
    <x v="127"/>
    <d v="1899-12-30T14:26:00"/>
    <n v="26"/>
    <x v="14"/>
    <n v="2024"/>
    <n v="14"/>
    <n v="26"/>
    <n v="0"/>
  </r>
  <r>
    <n v="1198"/>
    <n v="6761"/>
    <n v="963"/>
    <x v="0"/>
    <s v="Electronics"/>
    <n v="4"/>
    <n v="1508.7"/>
    <n v="6034.8"/>
    <x v="1194"/>
    <x v="1"/>
    <x v="3"/>
    <n v="419"/>
    <n v="63"/>
    <n v="202"/>
    <n v="374"/>
    <n v="2"/>
    <n v="34"/>
    <s v="1.Young age"/>
    <s v="Female"/>
    <n v="52265.31"/>
    <s v="Gold"/>
    <s v="Credit Card"/>
    <x v="53"/>
    <d v="1899-12-30T23:41:00"/>
    <n v="23"/>
    <x v="22"/>
    <n v="2024"/>
    <n v="23"/>
    <n v="41"/>
    <n v="0"/>
  </r>
  <r>
    <n v="1199"/>
    <n v="2697"/>
    <n v="468"/>
    <x v="2"/>
    <s v="Electronics"/>
    <n v="1"/>
    <n v="1190.9000000000001"/>
    <n v="1190.9000000000001"/>
    <x v="1195"/>
    <x v="4"/>
    <x v="4"/>
    <n v="293"/>
    <n v="90"/>
    <n v="251"/>
    <n v="143"/>
    <n v="9"/>
    <n v="24"/>
    <s v="1.Young age"/>
    <s v="Female"/>
    <n v="100163.83"/>
    <s v="Silver"/>
    <s v="Digital Wallet"/>
    <x v="44"/>
    <d v="1899-12-30T06:45:00"/>
    <n v="21"/>
    <x v="15"/>
    <n v="2024"/>
    <n v="6"/>
    <n v="45"/>
    <n v="0"/>
  </r>
  <r>
    <n v="1200"/>
    <n v="9313"/>
    <n v="960"/>
    <x v="6"/>
    <s v="Electronics"/>
    <n v="2"/>
    <n v="1622.73"/>
    <n v="3245.46"/>
    <x v="1196"/>
    <x v="15"/>
    <x v="4"/>
    <n v="325"/>
    <n v="64"/>
    <n v="136"/>
    <n v="274"/>
    <n v="3"/>
    <n v="35"/>
    <s v="2.Middle age"/>
    <s v="Female"/>
    <n v="57907.85"/>
    <s v="Platinum"/>
    <s v="Cash"/>
    <x v="237"/>
    <d v="1899-12-30T14:34:00"/>
    <n v="30"/>
    <x v="8"/>
    <n v="2024"/>
    <n v="14"/>
    <n v="34"/>
    <n v="0"/>
  </r>
  <r>
    <n v="1201"/>
    <n v="4485"/>
    <n v="527"/>
    <x v="7"/>
    <s v="Appliances"/>
    <n v="1"/>
    <n v="1279.69"/>
    <n v="1279.69"/>
    <x v="1197"/>
    <x v="18"/>
    <x v="1"/>
    <n v="496"/>
    <n v="61"/>
    <n v="278"/>
    <n v="308"/>
    <n v="1"/>
    <n v="68"/>
    <s v="3.Senior Citizen "/>
    <s v="Female"/>
    <n v="24606.98"/>
    <s v="Silver"/>
    <s v="Cash"/>
    <x v="163"/>
    <d v="1899-12-30T07:09:00"/>
    <n v="6"/>
    <x v="5"/>
    <n v="2024"/>
    <n v="7"/>
    <n v="9"/>
    <n v="0"/>
  </r>
  <r>
    <n v="1202"/>
    <n v="3535"/>
    <n v="257"/>
    <x v="4"/>
    <s v="Appliances"/>
    <n v="1"/>
    <n v="636.12"/>
    <n v="636.12"/>
    <x v="1198"/>
    <x v="8"/>
    <x v="4"/>
    <n v="16"/>
    <n v="58"/>
    <n v="276"/>
    <n v="162"/>
    <n v="9"/>
    <n v="46"/>
    <s v="2.Middle age"/>
    <s v="Female"/>
    <n v="74588.27"/>
    <s v="Gold"/>
    <s v="Digital Wallet"/>
    <x v="141"/>
    <d v="1899-12-30T10:24:00"/>
    <n v="17"/>
    <x v="6"/>
    <n v="2024"/>
    <n v="10"/>
    <n v="24"/>
    <n v="0"/>
  </r>
  <r>
    <n v="1203"/>
    <n v="8900"/>
    <n v="395"/>
    <x v="4"/>
    <s v="Electronics"/>
    <n v="1"/>
    <n v="469.7"/>
    <n v="469.7"/>
    <x v="1199"/>
    <x v="8"/>
    <x v="0"/>
    <n v="283"/>
    <n v="83"/>
    <n v="116"/>
    <n v="306"/>
    <n v="8"/>
    <n v="60"/>
    <s v="3.Senior Citizen "/>
    <s v="Male"/>
    <n v="30917.48"/>
    <s v="Gold"/>
    <s v="Credit Card"/>
    <x v="34"/>
    <d v="1899-12-30T07:30:00"/>
    <n v="28"/>
    <x v="1"/>
    <n v="2024"/>
    <n v="7"/>
    <n v="30"/>
    <n v="0"/>
  </r>
  <r>
    <n v="1204"/>
    <n v="4674"/>
    <n v="993"/>
    <x v="6"/>
    <s v="Electronics"/>
    <n v="3"/>
    <n v="1650.29"/>
    <n v="4950.87"/>
    <x v="1200"/>
    <x v="16"/>
    <x v="4"/>
    <n v="309"/>
    <n v="70"/>
    <n v="248"/>
    <n v="180"/>
    <n v="2"/>
    <n v="49"/>
    <s v="2.Middle age"/>
    <s v="Other"/>
    <n v="67039.5"/>
    <s v="Gold"/>
    <s v="Credit Card"/>
    <x v="254"/>
    <d v="1899-12-30T18:06:00"/>
    <n v="14"/>
    <x v="20"/>
    <n v="2024"/>
    <n v="18"/>
    <n v="6"/>
    <n v="0"/>
  </r>
  <r>
    <n v="1205"/>
    <n v="2773"/>
    <n v="786"/>
    <x v="5"/>
    <s v="Electronics"/>
    <n v="2"/>
    <n v="561.41999999999996"/>
    <n v="1122.8399999999999"/>
    <x v="1201"/>
    <x v="1"/>
    <x v="3"/>
    <n v="141"/>
    <n v="142"/>
    <n v="265"/>
    <n v="133"/>
    <n v="7"/>
    <n v="23"/>
    <s v="1.Young age"/>
    <s v="Female"/>
    <n v="20028.810000000001"/>
    <s v="Silver"/>
    <s v="Debit Card"/>
    <x v="133"/>
    <d v="1899-12-30T06:19:00"/>
    <n v="12"/>
    <x v="26"/>
    <n v="2024"/>
    <n v="6"/>
    <n v="19"/>
    <n v="0"/>
  </r>
  <r>
    <n v="1206"/>
    <n v="6736"/>
    <n v="228"/>
    <x v="5"/>
    <s v="Appliances"/>
    <n v="2"/>
    <n v="1700.64"/>
    <n v="3401.28"/>
    <x v="1202"/>
    <x v="5"/>
    <x v="3"/>
    <n v="53"/>
    <n v="83"/>
    <n v="131"/>
    <n v="479"/>
    <n v="4"/>
    <n v="66"/>
    <s v="3.Senior Citizen "/>
    <s v="Other"/>
    <n v="32983.519999999997"/>
    <s v="Silver"/>
    <s v="Digital Wallet"/>
    <x v="70"/>
    <d v="1899-12-30T04:25:00"/>
    <n v="4"/>
    <x v="27"/>
    <n v="2024"/>
    <n v="4"/>
    <n v="25"/>
    <n v="0"/>
  </r>
  <r>
    <n v="1207"/>
    <n v="7022"/>
    <n v="237"/>
    <x v="3"/>
    <s v="Electronics"/>
    <n v="5"/>
    <n v="205.85"/>
    <n v="1029.25"/>
    <x v="1203"/>
    <x v="14"/>
    <x v="0"/>
    <n v="107"/>
    <n v="64"/>
    <n v="288"/>
    <n v="350"/>
    <n v="9"/>
    <n v="45"/>
    <s v="2.Middle age"/>
    <s v="Male"/>
    <n v="24422.99"/>
    <s v="Silver"/>
    <s v="Debit Card"/>
    <x v="82"/>
    <d v="1899-12-30T09:23:00"/>
    <n v="7"/>
    <x v="29"/>
    <n v="2024"/>
    <n v="9"/>
    <n v="23"/>
    <n v="0"/>
  </r>
  <r>
    <n v="1208"/>
    <n v="2882"/>
    <n v="111"/>
    <x v="2"/>
    <s v="Electronics"/>
    <n v="3"/>
    <n v="1352.15"/>
    <n v="4056.4500000000003"/>
    <x v="1204"/>
    <x v="1"/>
    <x v="1"/>
    <n v="54"/>
    <n v="70"/>
    <n v="104"/>
    <n v="208"/>
    <n v="9"/>
    <n v="53"/>
    <s v="2.Middle age"/>
    <s v="Female"/>
    <n v="44887.08"/>
    <s v="Gold"/>
    <s v="Digital Wallet"/>
    <x v="239"/>
    <d v="1899-12-30T06:32:00"/>
    <n v="12"/>
    <x v="26"/>
    <n v="2024"/>
    <n v="6"/>
    <n v="32"/>
    <n v="0"/>
  </r>
  <r>
    <n v="1209"/>
    <n v="5564"/>
    <n v="173"/>
    <x v="4"/>
    <s v="Appliances"/>
    <n v="2"/>
    <n v="403.97"/>
    <n v="807.94"/>
    <x v="1205"/>
    <x v="10"/>
    <x v="1"/>
    <n v="294"/>
    <n v="87"/>
    <n v="184"/>
    <n v="293"/>
    <n v="2"/>
    <n v="28"/>
    <s v="1.Young age"/>
    <s v="Male"/>
    <n v="89386.93"/>
    <s v="Bronze"/>
    <s v="Credit Card"/>
    <x v="205"/>
    <d v="1899-12-30T12:41:00"/>
    <n v="16"/>
    <x v="30"/>
    <n v="2024"/>
    <n v="12"/>
    <n v="41"/>
    <n v="0"/>
  </r>
  <r>
    <n v="1210"/>
    <n v="4705"/>
    <n v="763"/>
    <x v="4"/>
    <s v="Electronics"/>
    <n v="5"/>
    <n v="856.54"/>
    <n v="4282.7"/>
    <x v="1206"/>
    <x v="11"/>
    <x v="1"/>
    <n v="271"/>
    <n v="139"/>
    <n v="103"/>
    <n v="342"/>
    <n v="10"/>
    <n v="52"/>
    <s v="2.Middle age"/>
    <s v="Other"/>
    <n v="40109.300000000003"/>
    <s v="Silver"/>
    <s v="Debit Card"/>
    <x v="166"/>
    <d v="1899-12-30T22:18:00"/>
    <n v="5"/>
    <x v="28"/>
    <n v="2024"/>
    <n v="22"/>
    <n v="18"/>
    <n v="0"/>
  </r>
  <r>
    <n v="1211"/>
    <n v="8030"/>
    <n v="116"/>
    <x v="4"/>
    <s v="Electronics"/>
    <n v="4"/>
    <n v="1826.53"/>
    <n v="7306.12"/>
    <x v="1207"/>
    <x v="14"/>
    <x v="2"/>
    <n v="162"/>
    <n v="114"/>
    <n v="225"/>
    <n v="143"/>
    <n v="4"/>
    <n v="60"/>
    <s v="3.Senior Citizen "/>
    <s v="Other"/>
    <n v="39976.9"/>
    <s v="Silver"/>
    <s v="Credit Card"/>
    <x v="113"/>
    <d v="1899-12-30T09:45:00"/>
    <n v="10"/>
    <x v="2"/>
    <n v="2024"/>
    <n v="9"/>
    <n v="45"/>
    <n v="0"/>
  </r>
  <r>
    <n v="1212"/>
    <n v="1430"/>
    <n v="247"/>
    <x v="4"/>
    <s v="Electronics"/>
    <n v="2"/>
    <n v="1451.28"/>
    <n v="2902.56"/>
    <x v="1208"/>
    <x v="2"/>
    <x v="1"/>
    <n v="484"/>
    <n v="89"/>
    <n v="125"/>
    <n v="220"/>
    <n v="10"/>
    <n v="57"/>
    <s v="2.Middle age"/>
    <s v="Other"/>
    <n v="27080.15"/>
    <s v="Bronze"/>
    <s v="Cash"/>
    <x v="64"/>
    <d v="1899-12-30T04:05:00"/>
    <n v="12"/>
    <x v="26"/>
    <n v="2024"/>
    <n v="4"/>
    <n v="5"/>
    <n v="0"/>
  </r>
  <r>
    <n v="1213"/>
    <n v="5381"/>
    <n v="838"/>
    <x v="1"/>
    <s v="Appliances"/>
    <n v="1"/>
    <n v="1155.96"/>
    <n v="1155.96"/>
    <x v="1209"/>
    <x v="10"/>
    <x v="0"/>
    <n v="294"/>
    <n v="96"/>
    <n v="248"/>
    <n v="479"/>
    <n v="3"/>
    <n v="52"/>
    <s v="2.Middle age"/>
    <s v="Male"/>
    <n v="48694.49"/>
    <s v="Bronze"/>
    <s v="Cash"/>
    <x v="152"/>
    <d v="1899-12-30T17:45:00"/>
    <n v="25"/>
    <x v="21"/>
    <n v="2024"/>
    <n v="17"/>
    <n v="45"/>
    <n v="0"/>
  </r>
  <r>
    <n v="1214"/>
    <n v="1474"/>
    <n v="598"/>
    <x v="6"/>
    <s v="Electronics"/>
    <n v="1"/>
    <n v="222.44"/>
    <n v="222.44"/>
    <x v="1210"/>
    <x v="3"/>
    <x v="1"/>
    <n v="193"/>
    <n v="89"/>
    <n v="217"/>
    <n v="370"/>
    <n v="8"/>
    <n v="29"/>
    <s v="1.Young age"/>
    <s v="Male"/>
    <n v="117534.01"/>
    <s v="Silver"/>
    <s v="Debit Card"/>
    <x v="5"/>
    <d v="1899-12-30T00:28:00"/>
    <n v="6"/>
    <x v="5"/>
    <n v="2024"/>
    <n v="0"/>
    <n v="28"/>
    <n v="0"/>
  </r>
  <r>
    <n v="1215"/>
    <n v="3955"/>
    <n v="773"/>
    <x v="1"/>
    <s v="Electronics"/>
    <n v="3"/>
    <n v="849.5"/>
    <n v="2548.5"/>
    <x v="1211"/>
    <x v="8"/>
    <x v="1"/>
    <n v="254"/>
    <n v="103"/>
    <n v="108"/>
    <n v="469"/>
    <n v="2"/>
    <n v="22"/>
    <s v="1.Young age"/>
    <s v="Other"/>
    <n v="89541.51"/>
    <s v="Silver"/>
    <s v="Credit Card"/>
    <x v="73"/>
    <d v="1899-12-30T06:16:00"/>
    <n v="18"/>
    <x v="16"/>
    <n v="2024"/>
    <n v="6"/>
    <n v="16"/>
    <n v="0"/>
  </r>
  <r>
    <n v="1216"/>
    <n v="5477"/>
    <n v="547"/>
    <x v="0"/>
    <s v="Electronics"/>
    <n v="1"/>
    <n v="1979.67"/>
    <n v="1979.67"/>
    <x v="1212"/>
    <x v="11"/>
    <x v="4"/>
    <n v="34"/>
    <n v="106"/>
    <n v="254"/>
    <n v="353"/>
    <n v="10"/>
    <n v="52"/>
    <s v="2.Middle age"/>
    <s v="Male"/>
    <n v="82232.710000000006"/>
    <s v="Gold"/>
    <s v="Debit Card"/>
    <x v="98"/>
    <d v="1899-12-30T14:50:00"/>
    <n v="9"/>
    <x v="24"/>
    <n v="2024"/>
    <n v="14"/>
    <n v="50"/>
    <n v="0"/>
  </r>
  <r>
    <n v="1217"/>
    <n v="6062"/>
    <n v="239"/>
    <x v="5"/>
    <s v="Appliances"/>
    <n v="3"/>
    <n v="99.87"/>
    <n v="299.61"/>
    <x v="1213"/>
    <x v="2"/>
    <x v="2"/>
    <n v="268"/>
    <n v="77"/>
    <n v="190"/>
    <n v="201"/>
    <n v="2"/>
    <n v="59"/>
    <s v="2.Middle age"/>
    <s v="Other"/>
    <n v="66974.33"/>
    <s v="Silver"/>
    <s v="Digital Wallet"/>
    <x v="115"/>
    <d v="1899-12-30T04:38:00"/>
    <n v="3"/>
    <x v="0"/>
    <n v="2024"/>
    <n v="4"/>
    <n v="38"/>
    <n v="0"/>
  </r>
  <r>
    <n v="1218"/>
    <n v="6567"/>
    <n v="186"/>
    <x v="5"/>
    <s v="Appliances"/>
    <n v="2"/>
    <n v="1379.76"/>
    <n v="2759.52"/>
    <x v="1214"/>
    <x v="11"/>
    <x v="2"/>
    <n v="112"/>
    <n v="59"/>
    <n v="224"/>
    <n v="132"/>
    <n v="9"/>
    <n v="26"/>
    <s v="1.Young age"/>
    <s v="Male"/>
    <n v="35606.06"/>
    <s v="Platinum"/>
    <s v="Digital Wallet"/>
    <x v="118"/>
    <d v="1899-12-30T02:30:00"/>
    <n v="27"/>
    <x v="17"/>
    <n v="2024"/>
    <n v="2"/>
    <n v="30"/>
    <n v="0"/>
  </r>
  <r>
    <n v="1219"/>
    <n v="6751"/>
    <n v="240"/>
    <x v="2"/>
    <s v="Appliances"/>
    <n v="3"/>
    <n v="1123.8699999999999"/>
    <n v="3371.6099999999997"/>
    <x v="1215"/>
    <x v="0"/>
    <x v="0"/>
    <n v="73"/>
    <n v="136"/>
    <n v="175"/>
    <n v="249"/>
    <n v="10"/>
    <n v="36"/>
    <s v="2.Middle age"/>
    <s v="Male"/>
    <n v="27059.65"/>
    <s v="Bronze"/>
    <s v="Credit Card"/>
    <x v="2"/>
    <d v="1899-12-30T06:05:00"/>
    <n v="10"/>
    <x v="2"/>
    <n v="2024"/>
    <n v="6"/>
    <n v="5"/>
    <n v="0"/>
  </r>
  <r>
    <n v="1220"/>
    <n v="1100"/>
    <n v="757"/>
    <x v="5"/>
    <s v="Appliances"/>
    <n v="2"/>
    <n v="475.98"/>
    <n v="951.96"/>
    <x v="1216"/>
    <x v="15"/>
    <x v="2"/>
    <n v="55"/>
    <n v="76"/>
    <n v="294"/>
    <n v="110"/>
    <n v="10"/>
    <n v="36"/>
    <s v="2.Middle age"/>
    <s v="Male"/>
    <n v="61842"/>
    <s v="Gold"/>
    <s v="Credit Card"/>
    <x v="169"/>
    <d v="1899-12-30T06:11:00"/>
    <n v="30"/>
    <x v="8"/>
    <n v="2024"/>
    <n v="6"/>
    <n v="11"/>
    <n v="0"/>
  </r>
  <r>
    <n v="1221"/>
    <n v="3972"/>
    <n v="925"/>
    <x v="3"/>
    <s v="Electronics"/>
    <n v="5"/>
    <n v="480.31"/>
    <n v="2401.5500000000002"/>
    <x v="1217"/>
    <x v="11"/>
    <x v="0"/>
    <n v="102"/>
    <n v="106"/>
    <n v="178"/>
    <n v="457"/>
    <n v="4"/>
    <n v="42"/>
    <s v="2.Middle age"/>
    <s v="Male"/>
    <n v="27325.84"/>
    <s v="Bronze"/>
    <s v="Cash"/>
    <x v="45"/>
    <d v="1899-12-30T11:27:00"/>
    <n v="23"/>
    <x v="22"/>
    <n v="2024"/>
    <n v="11"/>
    <n v="27"/>
    <n v="0"/>
  </r>
  <r>
    <n v="1222"/>
    <n v="3347"/>
    <n v="525"/>
    <x v="1"/>
    <s v="Electronics"/>
    <n v="2"/>
    <n v="266.33"/>
    <n v="532.66"/>
    <x v="1218"/>
    <x v="0"/>
    <x v="2"/>
    <n v="491"/>
    <n v="59"/>
    <n v="189"/>
    <n v="427"/>
    <n v="9"/>
    <n v="53"/>
    <s v="2.Middle age"/>
    <s v="Female"/>
    <n v="103436.07"/>
    <s v="Bronze"/>
    <s v="Credit Card"/>
    <x v="79"/>
    <d v="1899-12-30T12:02:00"/>
    <n v="23"/>
    <x v="22"/>
    <n v="2024"/>
    <n v="12"/>
    <n v="2"/>
    <n v="0"/>
  </r>
  <r>
    <n v="1223"/>
    <n v="7566"/>
    <n v="980"/>
    <x v="1"/>
    <s v="Electronics"/>
    <n v="5"/>
    <n v="254.51"/>
    <n v="1272.55"/>
    <x v="1219"/>
    <x v="14"/>
    <x v="4"/>
    <n v="6"/>
    <n v="144"/>
    <n v="280"/>
    <n v="210"/>
    <n v="2"/>
    <n v="28"/>
    <s v="1.Young age"/>
    <s v="Male"/>
    <n v="118709.11"/>
    <s v="Bronze"/>
    <s v="Digital Wallet"/>
    <x v="28"/>
    <d v="1899-12-30T10:18:00"/>
    <n v="31"/>
    <x v="18"/>
    <n v="2024"/>
    <n v="10"/>
    <n v="18"/>
    <n v="0"/>
  </r>
  <r>
    <n v="1224"/>
    <n v="2140"/>
    <n v="566"/>
    <x v="7"/>
    <s v="Electronics"/>
    <n v="1"/>
    <n v="809.78"/>
    <n v="809.78"/>
    <x v="1220"/>
    <x v="12"/>
    <x v="3"/>
    <n v="179"/>
    <n v="110"/>
    <n v="171"/>
    <n v="138"/>
    <n v="10"/>
    <n v="70"/>
    <s v="3.Senior Citizen "/>
    <s v="Male"/>
    <n v="32065.64"/>
    <s v="Silver"/>
    <s v="Debit Card"/>
    <x v="13"/>
    <d v="1899-12-30T07:32:00"/>
    <n v="24"/>
    <x v="11"/>
    <n v="2024"/>
    <n v="7"/>
    <n v="32"/>
    <n v="0"/>
  </r>
  <r>
    <n v="1225"/>
    <n v="3324"/>
    <n v="907"/>
    <x v="5"/>
    <s v="Appliances"/>
    <n v="3"/>
    <n v="381.13"/>
    <n v="1143.3899999999999"/>
    <x v="1221"/>
    <x v="0"/>
    <x v="2"/>
    <n v="150"/>
    <n v="141"/>
    <n v="106"/>
    <n v="391"/>
    <n v="9"/>
    <n v="24"/>
    <s v="1.Young age"/>
    <s v="Male"/>
    <n v="26319.85"/>
    <s v="Silver"/>
    <s v="Digital Wallet"/>
    <x v="120"/>
    <d v="1899-12-30T14:01:00"/>
    <n v="13"/>
    <x v="4"/>
    <n v="2024"/>
    <n v="14"/>
    <n v="1"/>
    <n v="0"/>
  </r>
  <r>
    <n v="1226"/>
    <n v="1502"/>
    <n v="812"/>
    <x v="5"/>
    <s v="Appliances"/>
    <n v="5"/>
    <n v="1581.27"/>
    <n v="7906.35"/>
    <x v="1222"/>
    <x v="12"/>
    <x v="3"/>
    <n v="64"/>
    <n v="83"/>
    <n v="211"/>
    <n v="453"/>
    <n v="8"/>
    <n v="43"/>
    <s v="2.Middle age"/>
    <s v="Male"/>
    <n v="106438.47"/>
    <s v="Gold"/>
    <s v="Digital Wallet"/>
    <x v="175"/>
    <d v="1899-12-30T11:30:00"/>
    <n v="17"/>
    <x v="6"/>
    <n v="2024"/>
    <n v="11"/>
    <n v="30"/>
    <n v="0"/>
  </r>
  <r>
    <n v="1227"/>
    <n v="2503"/>
    <n v="718"/>
    <x v="4"/>
    <s v="Appliances"/>
    <n v="2"/>
    <n v="1163.8800000000001"/>
    <n v="2327.7600000000002"/>
    <x v="1223"/>
    <x v="0"/>
    <x v="4"/>
    <n v="477"/>
    <n v="61"/>
    <n v="251"/>
    <n v="160"/>
    <n v="10"/>
    <n v="30"/>
    <s v="1.Young age"/>
    <s v="Female"/>
    <n v="105958.23"/>
    <s v="Bronze"/>
    <s v="Credit Card"/>
    <x v="60"/>
    <d v="1899-12-30T18:30:00"/>
    <n v="22"/>
    <x v="7"/>
    <n v="2024"/>
    <n v="18"/>
    <n v="30"/>
    <n v="0"/>
  </r>
  <r>
    <n v="1228"/>
    <n v="9691"/>
    <n v="535"/>
    <x v="6"/>
    <s v="Electronics"/>
    <n v="4"/>
    <n v="271.5"/>
    <n v="1086"/>
    <x v="1224"/>
    <x v="16"/>
    <x v="3"/>
    <n v="338"/>
    <n v="123"/>
    <n v="129"/>
    <n v="303"/>
    <n v="3"/>
    <n v="42"/>
    <s v="2.Middle age"/>
    <s v="Other"/>
    <n v="109750.85"/>
    <s v="Gold"/>
    <s v="Cash"/>
    <x v="109"/>
    <d v="1899-12-30T15:11:00"/>
    <n v="20"/>
    <x v="23"/>
    <n v="2024"/>
    <n v="15"/>
    <n v="11"/>
    <n v="0"/>
  </r>
  <r>
    <n v="1229"/>
    <n v="4524"/>
    <n v="738"/>
    <x v="7"/>
    <s v="Appliances"/>
    <n v="5"/>
    <n v="1563.34"/>
    <n v="7816.7"/>
    <x v="1225"/>
    <x v="13"/>
    <x v="0"/>
    <n v="277"/>
    <n v="50"/>
    <n v="179"/>
    <n v="317"/>
    <n v="2"/>
    <n v="26"/>
    <s v="1.Young age"/>
    <s v="Other"/>
    <n v="60841.98"/>
    <s v="Silver"/>
    <s v="Cash"/>
    <x v="95"/>
    <d v="1899-12-30T08:38:00"/>
    <n v="16"/>
    <x v="30"/>
    <n v="2024"/>
    <n v="8"/>
    <n v="38"/>
    <n v="0"/>
  </r>
  <r>
    <n v="1230"/>
    <n v="7163"/>
    <n v="284"/>
    <x v="1"/>
    <s v="Appliances"/>
    <n v="2"/>
    <n v="531.45000000000005"/>
    <n v="1062.9000000000001"/>
    <x v="1226"/>
    <x v="19"/>
    <x v="2"/>
    <n v="326"/>
    <n v="137"/>
    <n v="163"/>
    <n v="312"/>
    <n v="7"/>
    <n v="56"/>
    <s v="2.Middle age"/>
    <s v="Other"/>
    <n v="69864.84"/>
    <s v="Bronze"/>
    <s v="Cash"/>
    <x v="168"/>
    <d v="1899-12-30T05:51:00"/>
    <n v="25"/>
    <x v="21"/>
    <n v="2024"/>
    <n v="5"/>
    <n v="51"/>
    <n v="0"/>
  </r>
  <r>
    <n v="1231"/>
    <n v="7878"/>
    <n v="565"/>
    <x v="2"/>
    <s v="Electronics"/>
    <n v="5"/>
    <n v="1223.18"/>
    <n v="6115.9000000000005"/>
    <x v="1227"/>
    <x v="18"/>
    <x v="1"/>
    <n v="129"/>
    <n v="102"/>
    <n v="230"/>
    <n v="496"/>
    <n v="6"/>
    <n v="49"/>
    <s v="2.Middle age"/>
    <s v="Other"/>
    <n v="37773.72"/>
    <s v="Bronze"/>
    <s v="Credit Card"/>
    <x v="44"/>
    <d v="1899-12-30T01:32:00"/>
    <n v="21"/>
    <x v="15"/>
    <n v="2024"/>
    <n v="1"/>
    <n v="32"/>
    <n v="0"/>
  </r>
  <r>
    <n v="1232"/>
    <n v="8432"/>
    <n v="621"/>
    <x v="3"/>
    <s v="Appliances"/>
    <n v="5"/>
    <n v="1476.19"/>
    <n v="7380.9500000000007"/>
    <x v="1228"/>
    <x v="7"/>
    <x v="1"/>
    <n v="335"/>
    <n v="101"/>
    <n v="216"/>
    <n v="467"/>
    <n v="1"/>
    <n v="18"/>
    <s v="1.Young age"/>
    <s v="Male"/>
    <n v="31550.560000000001"/>
    <s v="Gold"/>
    <s v="Debit Card"/>
    <x v="234"/>
    <d v="1899-12-30T23:49:00"/>
    <n v="14"/>
    <x v="20"/>
    <n v="2024"/>
    <n v="23"/>
    <n v="49"/>
    <n v="0"/>
  </r>
  <r>
    <n v="1233"/>
    <n v="6585"/>
    <n v="534"/>
    <x v="2"/>
    <s v="Electronics"/>
    <n v="1"/>
    <n v="116.08"/>
    <n v="116.08"/>
    <x v="1229"/>
    <x v="7"/>
    <x v="4"/>
    <n v="405"/>
    <n v="126"/>
    <n v="211"/>
    <n v="161"/>
    <n v="2"/>
    <n v="31"/>
    <s v="1.Young age"/>
    <s v="Male"/>
    <n v="69362.37"/>
    <s v="Bronze"/>
    <s v="Credit Card"/>
    <x v="257"/>
    <d v="1899-12-30T08:45:00"/>
    <n v="16"/>
    <x v="30"/>
    <n v="2024"/>
    <n v="8"/>
    <n v="45"/>
    <n v="0"/>
  </r>
  <r>
    <n v="1234"/>
    <n v="3578"/>
    <n v="665"/>
    <x v="1"/>
    <s v="Appliances"/>
    <n v="1"/>
    <n v="1520.98"/>
    <n v="1520.98"/>
    <x v="1230"/>
    <x v="10"/>
    <x v="0"/>
    <n v="363"/>
    <n v="91"/>
    <n v="220"/>
    <n v="317"/>
    <n v="9"/>
    <n v="51"/>
    <s v="2.Middle age"/>
    <s v="Female"/>
    <n v="67821.33"/>
    <s v="Bronze"/>
    <s v="Digital Wallet"/>
    <x v="163"/>
    <d v="1899-12-30T01:31:00"/>
    <n v="6"/>
    <x v="5"/>
    <n v="2024"/>
    <n v="1"/>
    <n v="31"/>
    <n v="0"/>
  </r>
  <r>
    <n v="1235"/>
    <n v="7062"/>
    <n v="939"/>
    <x v="0"/>
    <s v="Appliances"/>
    <n v="4"/>
    <n v="429.64"/>
    <n v="1718.56"/>
    <x v="1231"/>
    <x v="9"/>
    <x v="1"/>
    <n v="89"/>
    <n v="89"/>
    <n v="153"/>
    <n v="186"/>
    <n v="2"/>
    <n v="45"/>
    <s v="2.Middle age"/>
    <s v="Other"/>
    <n v="37300.69"/>
    <s v="Platinum"/>
    <s v="Cash"/>
    <x v="31"/>
    <d v="1899-12-30T09:24:00"/>
    <n v="14"/>
    <x v="20"/>
    <n v="2024"/>
    <n v="9"/>
    <n v="24"/>
    <n v="0"/>
  </r>
  <r>
    <n v="1236"/>
    <n v="6105"/>
    <n v="560"/>
    <x v="6"/>
    <s v="Appliances"/>
    <n v="4"/>
    <n v="501.67"/>
    <n v="2006.68"/>
    <x v="1232"/>
    <x v="0"/>
    <x v="4"/>
    <n v="183"/>
    <n v="90"/>
    <n v="241"/>
    <n v="259"/>
    <n v="8"/>
    <n v="59"/>
    <s v="2.Middle age"/>
    <s v="Other"/>
    <n v="57488.95"/>
    <s v="Platinum"/>
    <s v="Digital Wallet"/>
    <x v="159"/>
    <d v="1899-12-30T10:22:00"/>
    <n v="28"/>
    <x v="1"/>
    <n v="2024"/>
    <n v="10"/>
    <n v="22"/>
    <n v="0"/>
  </r>
  <r>
    <n v="1237"/>
    <n v="6314"/>
    <n v="493"/>
    <x v="4"/>
    <s v="Appliances"/>
    <n v="5"/>
    <n v="1945.52"/>
    <n v="9727.6"/>
    <x v="1233"/>
    <x v="1"/>
    <x v="1"/>
    <n v="322"/>
    <n v="133"/>
    <n v="264"/>
    <n v="482"/>
    <n v="6"/>
    <n v="36"/>
    <s v="2.Middle age"/>
    <s v="Female"/>
    <n v="74506.039999999994"/>
    <s v="Gold"/>
    <s v="Credit Card"/>
    <x v="141"/>
    <d v="1899-12-30T10:58:00"/>
    <n v="17"/>
    <x v="6"/>
    <n v="2024"/>
    <n v="10"/>
    <n v="58"/>
    <n v="0"/>
  </r>
  <r>
    <n v="1238"/>
    <n v="2391"/>
    <n v="463"/>
    <x v="4"/>
    <s v="Electronics"/>
    <n v="4"/>
    <n v="470.12"/>
    <n v="1880.48"/>
    <x v="1234"/>
    <x v="0"/>
    <x v="2"/>
    <n v="34"/>
    <n v="56"/>
    <n v="178"/>
    <n v="445"/>
    <n v="8"/>
    <n v="59"/>
    <s v="2.Middle age"/>
    <s v="Other"/>
    <n v="96400.43"/>
    <s v="Bronze"/>
    <s v="Credit Card"/>
    <x v="34"/>
    <d v="1899-12-30T10:53:00"/>
    <n v="28"/>
    <x v="1"/>
    <n v="2024"/>
    <n v="10"/>
    <n v="53"/>
    <n v="0"/>
  </r>
  <r>
    <n v="1239"/>
    <n v="1861"/>
    <n v="331"/>
    <x v="7"/>
    <s v="Appliances"/>
    <n v="2"/>
    <n v="1839.4"/>
    <n v="3678.8"/>
    <x v="1235"/>
    <x v="17"/>
    <x v="1"/>
    <n v="53"/>
    <n v="119"/>
    <n v="162"/>
    <n v="438"/>
    <n v="7"/>
    <n v="62"/>
    <s v="3.Senior Citizen "/>
    <s v="Other"/>
    <n v="45742.39"/>
    <s v="Silver"/>
    <s v="Credit Card"/>
    <x v="179"/>
    <d v="1899-12-30T13:25:00"/>
    <n v="23"/>
    <x v="22"/>
    <n v="2024"/>
    <n v="13"/>
    <n v="25"/>
    <n v="0"/>
  </r>
  <r>
    <n v="1240"/>
    <n v="3549"/>
    <n v="290"/>
    <x v="5"/>
    <s v="Appliances"/>
    <n v="4"/>
    <n v="867.56"/>
    <n v="3470.24"/>
    <x v="1236"/>
    <x v="2"/>
    <x v="3"/>
    <n v="44"/>
    <n v="95"/>
    <n v="129"/>
    <n v="303"/>
    <n v="1"/>
    <n v="60"/>
    <s v="3.Senior Citizen "/>
    <s v="Other"/>
    <n v="24157.919999999998"/>
    <s v="Silver"/>
    <s v="Debit Card"/>
    <x v="185"/>
    <d v="1899-12-30T17:06:00"/>
    <n v="11"/>
    <x v="12"/>
    <n v="2024"/>
    <n v="17"/>
    <n v="6"/>
    <n v="0"/>
  </r>
  <r>
    <n v="1241"/>
    <n v="3579"/>
    <n v="534"/>
    <x v="0"/>
    <s v="Appliances"/>
    <n v="4"/>
    <n v="989.96"/>
    <n v="3959.84"/>
    <x v="1237"/>
    <x v="11"/>
    <x v="2"/>
    <n v="494"/>
    <n v="110"/>
    <n v="297"/>
    <n v="416"/>
    <n v="2"/>
    <n v="58"/>
    <s v="2.Middle age"/>
    <s v="Male"/>
    <n v="40410.44"/>
    <s v="Silver"/>
    <s v="Debit Card"/>
    <x v="114"/>
    <d v="1899-12-30T12:34:00"/>
    <n v="9"/>
    <x v="24"/>
    <n v="2024"/>
    <n v="12"/>
    <n v="34"/>
    <n v="0"/>
  </r>
  <r>
    <n v="1242"/>
    <n v="1815"/>
    <n v="719"/>
    <x v="5"/>
    <s v="Electronics"/>
    <n v="2"/>
    <n v="1610.21"/>
    <n v="3220.42"/>
    <x v="1238"/>
    <x v="18"/>
    <x v="3"/>
    <n v="462"/>
    <n v="144"/>
    <n v="277"/>
    <n v="470"/>
    <n v="9"/>
    <n v="59"/>
    <s v="2.Middle age"/>
    <s v="Female"/>
    <n v="52576.34"/>
    <s v="Gold"/>
    <s v="Debit Card"/>
    <x v="8"/>
    <d v="1899-12-30T18:49:00"/>
    <n v="30"/>
    <x v="8"/>
    <n v="2024"/>
    <n v="18"/>
    <n v="49"/>
    <n v="0"/>
  </r>
  <r>
    <n v="1243"/>
    <n v="2336"/>
    <n v="107"/>
    <x v="7"/>
    <s v="Appliances"/>
    <n v="2"/>
    <n v="1916.15"/>
    <n v="3832.3"/>
    <x v="1239"/>
    <x v="9"/>
    <x v="0"/>
    <n v="298"/>
    <n v="50"/>
    <n v="262"/>
    <n v="379"/>
    <n v="1"/>
    <n v="46"/>
    <s v="2.Middle age"/>
    <s v="Other"/>
    <n v="78403.92"/>
    <s v="Gold"/>
    <s v="Digital Wallet"/>
    <x v="232"/>
    <d v="1899-12-30T06:44:00"/>
    <n v="4"/>
    <x v="27"/>
    <n v="2024"/>
    <n v="6"/>
    <n v="44"/>
    <n v="0"/>
  </r>
  <r>
    <n v="1244"/>
    <n v="5458"/>
    <n v="691"/>
    <x v="0"/>
    <s v="Electronics"/>
    <n v="2"/>
    <n v="583.58000000000004"/>
    <n v="1167.1600000000001"/>
    <x v="1240"/>
    <x v="1"/>
    <x v="2"/>
    <n v="335"/>
    <n v="74"/>
    <n v="181"/>
    <n v="367"/>
    <n v="9"/>
    <n v="32"/>
    <s v="1.Young age"/>
    <s v="Male"/>
    <n v="59727.24"/>
    <s v="Bronze"/>
    <s v="Credit Card"/>
    <x v="4"/>
    <d v="1899-12-30T06:11:00"/>
    <n v="13"/>
    <x v="4"/>
    <n v="2024"/>
    <n v="6"/>
    <n v="11"/>
    <n v="0"/>
  </r>
  <r>
    <n v="1245"/>
    <n v="8259"/>
    <n v="610"/>
    <x v="3"/>
    <s v="Electronics"/>
    <n v="5"/>
    <n v="1599.4"/>
    <n v="7997"/>
    <x v="1241"/>
    <x v="19"/>
    <x v="2"/>
    <n v="21"/>
    <n v="82"/>
    <n v="290"/>
    <n v="470"/>
    <n v="7"/>
    <n v="27"/>
    <s v="1.Young age"/>
    <s v="Male"/>
    <n v="66136.679999999993"/>
    <s v="Bronze"/>
    <s v="Digital Wallet"/>
    <x v="207"/>
    <d v="1899-12-30T22:45:00"/>
    <n v="10"/>
    <x v="2"/>
    <n v="2024"/>
    <n v="22"/>
    <n v="45"/>
    <n v="0"/>
  </r>
  <r>
    <n v="1246"/>
    <n v="7947"/>
    <n v="967"/>
    <x v="2"/>
    <s v="Appliances"/>
    <n v="2"/>
    <n v="598.82000000000005"/>
    <n v="1197.6400000000001"/>
    <x v="1242"/>
    <x v="9"/>
    <x v="4"/>
    <n v="100"/>
    <n v="50"/>
    <n v="195"/>
    <n v="395"/>
    <n v="8"/>
    <n v="63"/>
    <s v="3.Senior Citizen "/>
    <s v="Male"/>
    <n v="28800.68"/>
    <s v="Bronze"/>
    <s v="Debit Card"/>
    <x v="176"/>
    <d v="1899-12-30T14:16:00"/>
    <n v="8"/>
    <x v="19"/>
    <n v="2024"/>
    <n v="14"/>
    <n v="16"/>
    <n v="0"/>
  </r>
  <r>
    <n v="1247"/>
    <n v="8957"/>
    <n v="848"/>
    <x v="6"/>
    <s v="Electronics"/>
    <n v="5"/>
    <n v="1659.77"/>
    <n v="8298.85"/>
    <x v="1243"/>
    <x v="6"/>
    <x v="0"/>
    <n v="386"/>
    <n v="65"/>
    <n v="205"/>
    <n v="429"/>
    <n v="6"/>
    <n v="28"/>
    <s v="1.Young age"/>
    <s v="Male"/>
    <n v="86418.97"/>
    <s v="Platinum"/>
    <s v="Credit Card"/>
    <x v="155"/>
    <d v="1899-12-30T20:02:00"/>
    <n v="2"/>
    <x v="13"/>
    <n v="2024"/>
    <n v="20"/>
    <n v="2"/>
    <n v="0"/>
  </r>
  <r>
    <n v="1248"/>
    <n v="8242"/>
    <n v="342"/>
    <x v="2"/>
    <s v="Appliances"/>
    <n v="5"/>
    <n v="1113.72"/>
    <n v="5568.6"/>
    <x v="1244"/>
    <x v="8"/>
    <x v="4"/>
    <n v="180"/>
    <n v="133"/>
    <n v="226"/>
    <n v="474"/>
    <n v="3"/>
    <n v="31"/>
    <s v="1.Young age"/>
    <s v="Male"/>
    <n v="35181.760000000002"/>
    <s v="Platinum"/>
    <s v="Credit Card"/>
    <x v="7"/>
    <d v="1899-12-30T23:37:00"/>
    <n v="22"/>
    <x v="7"/>
    <n v="2024"/>
    <n v="23"/>
    <n v="37"/>
    <n v="0"/>
  </r>
  <r>
    <n v="1249"/>
    <n v="7785"/>
    <n v="829"/>
    <x v="6"/>
    <s v="Electronics"/>
    <n v="4"/>
    <n v="1398.14"/>
    <n v="5592.56"/>
    <x v="1245"/>
    <x v="16"/>
    <x v="1"/>
    <n v="307"/>
    <n v="61"/>
    <n v="208"/>
    <n v="320"/>
    <n v="3"/>
    <n v="26"/>
    <s v="1.Young age"/>
    <s v="Female"/>
    <n v="40290.620000000003"/>
    <s v="Bronze"/>
    <s v="Debit Card"/>
    <x v="81"/>
    <d v="1899-12-30T01:25:00"/>
    <n v="19"/>
    <x v="9"/>
    <n v="2024"/>
    <n v="1"/>
    <n v="25"/>
    <n v="0"/>
  </r>
  <r>
    <n v="1250"/>
    <n v="5475"/>
    <n v="613"/>
    <x v="3"/>
    <s v="Electronics"/>
    <n v="2"/>
    <n v="222.79"/>
    <n v="445.58"/>
    <x v="1246"/>
    <x v="10"/>
    <x v="4"/>
    <n v="153"/>
    <n v="113"/>
    <n v="255"/>
    <n v="345"/>
    <n v="7"/>
    <n v="26"/>
    <s v="1.Young age"/>
    <s v="Female"/>
    <n v="106187.17"/>
    <s v="Silver"/>
    <s v="Cash"/>
    <x v="82"/>
    <d v="1899-12-30T18:34:00"/>
    <n v="7"/>
    <x v="29"/>
    <n v="2024"/>
    <n v="18"/>
    <n v="34"/>
    <n v="0"/>
  </r>
  <r>
    <n v="1251"/>
    <n v="4531"/>
    <n v="375"/>
    <x v="3"/>
    <s v="Appliances"/>
    <n v="2"/>
    <n v="171.05"/>
    <n v="342.1"/>
    <x v="1247"/>
    <x v="11"/>
    <x v="2"/>
    <n v="440"/>
    <n v="101"/>
    <n v="180"/>
    <n v="301"/>
    <n v="3"/>
    <n v="34"/>
    <s v="1.Young age"/>
    <s v="Other"/>
    <n v="97843.13"/>
    <s v="Gold"/>
    <s v="Cash"/>
    <x v="101"/>
    <d v="1899-12-30T00:42:00"/>
    <n v="24"/>
    <x v="11"/>
    <n v="2024"/>
    <n v="0"/>
    <n v="42"/>
    <n v="0"/>
  </r>
  <r>
    <n v="1252"/>
    <n v="9394"/>
    <n v="520"/>
    <x v="1"/>
    <s v="Appliances"/>
    <n v="4"/>
    <n v="188.76"/>
    <n v="755.04"/>
    <x v="1248"/>
    <x v="18"/>
    <x v="4"/>
    <n v="382"/>
    <n v="61"/>
    <n v="253"/>
    <n v="188"/>
    <n v="5"/>
    <n v="28"/>
    <s v="1.Young age"/>
    <s v="Other"/>
    <n v="117025.76"/>
    <s v="Bronze"/>
    <s v="Digital Wallet"/>
    <x v="153"/>
    <d v="1899-12-30T11:07:00"/>
    <n v="14"/>
    <x v="20"/>
    <n v="2024"/>
    <n v="11"/>
    <n v="7"/>
    <n v="0"/>
  </r>
  <r>
    <n v="1253"/>
    <n v="2864"/>
    <n v="659"/>
    <x v="0"/>
    <s v="Appliances"/>
    <n v="4"/>
    <n v="896.61"/>
    <n v="3586.44"/>
    <x v="1249"/>
    <x v="8"/>
    <x v="4"/>
    <n v="7"/>
    <n v="109"/>
    <n v="218"/>
    <n v="477"/>
    <n v="10"/>
    <n v="45"/>
    <s v="2.Middle age"/>
    <s v="Other"/>
    <n v="109754.77"/>
    <s v="Bronze"/>
    <s v="Credit Card"/>
    <x v="68"/>
    <d v="1899-12-30T10:04:00"/>
    <n v="4"/>
    <x v="27"/>
    <n v="2024"/>
    <n v="10"/>
    <n v="4"/>
    <n v="0"/>
  </r>
  <r>
    <n v="1254"/>
    <n v="6655"/>
    <n v="690"/>
    <x v="7"/>
    <s v="Appliances"/>
    <n v="1"/>
    <n v="1220.97"/>
    <n v="1220.97"/>
    <x v="1250"/>
    <x v="4"/>
    <x v="2"/>
    <n v="295"/>
    <n v="53"/>
    <n v="259"/>
    <n v="138"/>
    <n v="2"/>
    <n v="30"/>
    <s v="1.Young age"/>
    <s v="Male"/>
    <n v="38465.660000000003"/>
    <s v="Platinum"/>
    <s v="Credit Card"/>
    <x v="162"/>
    <d v="1899-12-30T01:15:00"/>
    <n v="29"/>
    <x v="25"/>
    <n v="2024"/>
    <n v="1"/>
    <n v="15"/>
    <n v="0"/>
  </r>
  <r>
    <n v="1255"/>
    <n v="8043"/>
    <n v="475"/>
    <x v="5"/>
    <s v="Electronics"/>
    <n v="5"/>
    <n v="123.51"/>
    <n v="617.55000000000007"/>
    <x v="1251"/>
    <x v="1"/>
    <x v="2"/>
    <n v="150"/>
    <n v="99"/>
    <n v="141"/>
    <n v="357"/>
    <n v="6"/>
    <n v="46"/>
    <s v="2.Middle age"/>
    <s v="Other"/>
    <n v="39787.35"/>
    <s v="Silver"/>
    <s v="Debit Card"/>
    <x v="5"/>
    <d v="1899-12-30T01:28:00"/>
    <n v="6"/>
    <x v="5"/>
    <n v="2024"/>
    <n v="1"/>
    <n v="28"/>
    <n v="0"/>
  </r>
  <r>
    <n v="1256"/>
    <n v="2816"/>
    <n v="134"/>
    <x v="2"/>
    <s v="Appliances"/>
    <n v="3"/>
    <n v="1988.25"/>
    <n v="5964.75"/>
    <x v="1252"/>
    <x v="19"/>
    <x v="0"/>
    <n v="85"/>
    <n v="63"/>
    <n v="244"/>
    <n v="170"/>
    <n v="3"/>
    <n v="53"/>
    <s v="2.Middle age"/>
    <s v="Female"/>
    <n v="90842.32"/>
    <s v="Gold"/>
    <s v="Debit Card"/>
    <x v="122"/>
    <d v="1899-12-30T22:31:00"/>
    <n v="9"/>
    <x v="24"/>
    <n v="2024"/>
    <n v="22"/>
    <n v="31"/>
    <n v="0"/>
  </r>
  <r>
    <n v="1257"/>
    <n v="5640"/>
    <n v="138"/>
    <x v="7"/>
    <s v="Electronics"/>
    <n v="1"/>
    <n v="1821.98"/>
    <n v="1821.98"/>
    <x v="1253"/>
    <x v="19"/>
    <x v="0"/>
    <n v="338"/>
    <n v="76"/>
    <n v="196"/>
    <n v="192"/>
    <n v="9"/>
    <n v="64"/>
    <s v="3.Senior Citizen "/>
    <s v="Other"/>
    <n v="58118.85"/>
    <s v="Platinum"/>
    <s v="Digital Wallet"/>
    <x v="128"/>
    <d v="1899-12-30T06:30:00"/>
    <n v="5"/>
    <x v="28"/>
    <n v="2024"/>
    <n v="6"/>
    <n v="30"/>
    <n v="0"/>
  </r>
  <r>
    <n v="1258"/>
    <n v="8972"/>
    <n v="681"/>
    <x v="0"/>
    <s v="Appliances"/>
    <n v="5"/>
    <n v="227.72"/>
    <n v="1138.5999999999999"/>
    <x v="1254"/>
    <x v="0"/>
    <x v="4"/>
    <n v="295"/>
    <n v="133"/>
    <n v="146"/>
    <n v="259"/>
    <n v="10"/>
    <n v="31"/>
    <s v="1.Young age"/>
    <s v="Female"/>
    <n v="89713.87"/>
    <s v="Platinum"/>
    <s v="Credit Card"/>
    <x v="21"/>
    <d v="1899-12-30T18:58:00"/>
    <n v="3"/>
    <x v="0"/>
    <n v="2024"/>
    <n v="18"/>
    <n v="58"/>
    <n v="0"/>
  </r>
  <r>
    <n v="1259"/>
    <n v="9633"/>
    <n v="594"/>
    <x v="0"/>
    <s v="Appliances"/>
    <n v="4"/>
    <n v="830.89"/>
    <n v="3323.56"/>
    <x v="1255"/>
    <x v="11"/>
    <x v="2"/>
    <n v="144"/>
    <n v="54"/>
    <n v="288"/>
    <n v="337"/>
    <n v="4"/>
    <n v="43"/>
    <s v="2.Middle age"/>
    <s v="Other"/>
    <n v="32813.74"/>
    <s v="Platinum"/>
    <s v="Debit Card"/>
    <x v="90"/>
    <d v="1899-12-30T03:09:00"/>
    <n v="14"/>
    <x v="20"/>
    <n v="2024"/>
    <n v="3"/>
    <n v="9"/>
    <n v="0"/>
  </r>
  <r>
    <n v="1260"/>
    <n v="6053"/>
    <n v="821"/>
    <x v="0"/>
    <s v="Electronics"/>
    <n v="2"/>
    <n v="1951.87"/>
    <n v="3903.74"/>
    <x v="1256"/>
    <x v="7"/>
    <x v="4"/>
    <n v="32"/>
    <n v="64"/>
    <n v="204"/>
    <n v="391"/>
    <n v="3"/>
    <n v="50"/>
    <s v="2.Middle age"/>
    <s v="Other"/>
    <n v="80464.81"/>
    <s v="Platinum"/>
    <s v="Digital Wallet"/>
    <x v="223"/>
    <d v="1899-12-30T07:47:00"/>
    <n v="5"/>
    <x v="28"/>
    <n v="2024"/>
    <n v="7"/>
    <n v="47"/>
    <n v="0"/>
  </r>
  <r>
    <n v="1261"/>
    <n v="1744"/>
    <n v="477"/>
    <x v="6"/>
    <s v="Electronics"/>
    <n v="4"/>
    <n v="1177.77"/>
    <n v="4711.08"/>
    <x v="1257"/>
    <x v="7"/>
    <x v="4"/>
    <n v="422"/>
    <n v="63"/>
    <n v="158"/>
    <n v="422"/>
    <n v="9"/>
    <n v="65"/>
    <s v="3.Senior Citizen "/>
    <s v="Female"/>
    <n v="116001.59"/>
    <s v="Silver"/>
    <s v="Credit Card"/>
    <x v="13"/>
    <d v="1899-12-30T18:47:00"/>
    <n v="24"/>
    <x v="11"/>
    <n v="2024"/>
    <n v="18"/>
    <n v="47"/>
    <n v="0"/>
  </r>
  <r>
    <n v="1262"/>
    <n v="4612"/>
    <n v="215"/>
    <x v="1"/>
    <s v="Electronics"/>
    <n v="4"/>
    <n v="1435.24"/>
    <n v="5740.96"/>
    <x v="1258"/>
    <x v="9"/>
    <x v="0"/>
    <n v="92"/>
    <n v="136"/>
    <n v="142"/>
    <n v="422"/>
    <n v="2"/>
    <n v="23"/>
    <s v="1.Young age"/>
    <s v="Other"/>
    <n v="112207.96"/>
    <s v="Platinum"/>
    <s v="Cash"/>
    <x v="141"/>
    <d v="1899-12-30T13:49:00"/>
    <n v="17"/>
    <x v="6"/>
    <n v="2024"/>
    <n v="13"/>
    <n v="49"/>
    <n v="0"/>
  </r>
  <r>
    <n v="1263"/>
    <n v="7475"/>
    <n v="694"/>
    <x v="2"/>
    <s v="Appliances"/>
    <n v="1"/>
    <n v="1342.69"/>
    <n v="1342.69"/>
    <x v="1259"/>
    <x v="15"/>
    <x v="1"/>
    <n v="160"/>
    <n v="66"/>
    <n v="283"/>
    <n v="192"/>
    <n v="7"/>
    <n v="28"/>
    <s v="1.Young age"/>
    <s v="Male"/>
    <n v="100545.2"/>
    <s v="Gold"/>
    <s v="Cash"/>
    <x v="203"/>
    <d v="1899-12-30T01:03:00"/>
    <n v="4"/>
    <x v="27"/>
    <n v="2024"/>
    <n v="1"/>
    <n v="3"/>
    <n v="0"/>
  </r>
  <r>
    <n v="1264"/>
    <n v="1897"/>
    <n v="593"/>
    <x v="3"/>
    <s v="Electronics"/>
    <n v="2"/>
    <n v="211.92"/>
    <n v="423.84"/>
    <x v="1260"/>
    <x v="4"/>
    <x v="1"/>
    <n v="289"/>
    <n v="107"/>
    <n v="221"/>
    <n v="164"/>
    <n v="7"/>
    <n v="39"/>
    <s v="2.Middle age"/>
    <s v="Male"/>
    <n v="117290.31"/>
    <s v="Platinum"/>
    <s v="Cash"/>
    <x v="214"/>
    <d v="1899-12-30T08:40:00"/>
    <n v="23"/>
    <x v="22"/>
    <n v="2024"/>
    <n v="8"/>
    <n v="40"/>
    <n v="0"/>
  </r>
  <r>
    <n v="1265"/>
    <n v="1125"/>
    <n v="807"/>
    <x v="2"/>
    <s v="Appliances"/>
    <n v="4"/>
    <n v="98.58"/>
    <n v="394.32"/>
    <x v="1261"/>
    <x v="13"/>
    <x v="2"/>
    <n v="229"/>
    <n v="77"/>
    <n v="155"/>
    <n v="231"/>
    <n v="6"/>
    <n v="34"/>
    <s v="1.Young age"/>
    <s v="Male"/>
    <n v="27826.92"/>
    <s v="Platinum"/>
    <s v="Debit Card"/>
    <x v="211"/>
    <d v="1899-12-30T10:29:00"/>
    <n v="11"/>
    <x v="12"/>
    <n v="2024"/>
    <n v="10"/>
    <n v="29"/>
    <n v="0"/>
  </r>
  <r>
    <n v="1266"/>
    <n v="4349"/>
    <n v="181"/>
    <x v="1"/>
    <s v="Appliances"/>
    <n v="5"/>
    <n v="1704.42"/>
    <n v="8522.1"/>
    <x v="1262"/>
    <x v="17"/>
    <x v="3"/>
    <n v="318"/>
    <n v="118"/>
    <n v="142"/>
    <n v="352"/>
    <n v="2"/>
    <n v="24"/>
    <s v="1.Young age"/>
    <s v="Other"/>
    <n v="42699.19"/>
    <s v="Silver"/>
    <s v="Credit Card"/>
    <x v="171"/>
    <d v="1899-12-30T11:35:00"/>
    <n v="19"/>
    <x v="9"/>
    <n v="2024"/>
    <n v="11"/>
    <n v="35"/>
    <n v="0"/>
  </r>
  <r>
    <n v="1267"/>
    <n v="5938"/>
    <n v="245"/>
    <x v="3"/>
    <s v="Appliances"/>
    <n v="3"/>
    <n v="1329.51"/>
    <n v="3988.5299999999997"/>
    <x v="1263"/>
    <x v="12"/>
    <x v="2"/>
    <n v="319"/>
    <n v="78"/>
    <n v="167"/>
    <n v="307"/>
    <n v="8"/>
    <n v="36"/>
    <s v="2.Middle age"/>
    <s v="Male"/>
    <n v="47598.35"/>
    <s v="Bronze"/>
    <s v="Digital Wallet"/>
    <x v="109"/>
    <d v="1899-12-30T00:04:00"/>
    <n v="20"/>
    <x v="23"/>
    <n v="2024"/>
    <n v="0"/>
    <n v="4"/>
    <n v="0"/>
  </r>
  <r>
    <n v="1268"/>
    <n v="4460"/>
    <n v="847"/>
    <x v="7"/>
    <s v="Appliances"/>
    <n v="1"/>
    <n v="1849.27"/>
    <n v="1849.27"/>
    <x v="1264"/>
    <x v="5"/>
    <x v="1"/>
    <n v="378"/>
    <n v="61"/>
    <n v="158"/>
    <n v="433"/>
    <n v="8"/>
    <n v="39"/>
    <s v="2.Middle age"/>
    <s v="Other"/>
    <n v="106005.42"/>
    <s v="Platinum"/>
    <s v="Digital Wallet"/>
    <x v="230"/>
    <d v="1899-12-30T21:36:00"/>
    <n v="19"/>
    <x v="9"/>
    <n v="2024"/>
    <n v="21"/>
    <n v="36"/>
    <n v="0"/>
  </r>
  <r>
    <n v="1269"/>
    <n v="3248"/>
    <n v="848"/>
    <x v="6"/>
    <s v="Electronics"/>
    <n v="1"/>
    <n v="1792.58"/>
    <n v="1792.58"/>
    <x v="1265"/>
    <x v="14"/>
    <x v="1"/>
    <n v="420"/>
    <n v="135"/>
    <n v="225"/>
    <n v="382"/>
    <n v="4"/>
    <n v="26"/>
    <s v="1.Young age"/>
    <s v="Other"/>
    <n v="21446.7"/>
    <s v="Silver"/>
    <s v="Debit Card"/>
    <x v="142"/>
    <d v="1899-12-30T06:19:00"/>
    <n v="20"/>
    <x v="23"/>
    <n v="2024"/>
    <n v="6"/>
    <n v="19"/>
    <n v="0"/>
  </r>
  <r>
    <n v="1270"/>
    <n v="5186"/>
    <n v="639"/>
    <x v="6"/>
    <s v="Appliances"/>
    <n v="1"/>
    <n v="125.37"/>
    <n v="125.37"/>
    <x v="1266"/>
    <x v="12"/>
    <x v="3"/>
    <n v="301"/>
    <n v="116"/>
    <n v="293"/>
    <n v="316"/>
    <n v="2"/>
    <n v="51"/>
    <s v="2.Middle age"/>
    <s v="Other"/>
    <n v="58402.42"/>
    <s v="Bronze"/>
    <s v="Credit Card"/>
    <x v="158"/>
    <d v="1899-12-30T00:21:00"/>
    <n v="26"/>
    <x v="14"/>
    <n v="2024"/>
    <n v="0"/>
    <n v="21"/>
    <n v="0"/>
  </r>
  <r>
    <n v="1271"/>
    <n v="5742"/>
    <n v="979"/>
    <x v="1"/>
    <s v="Appliances"/>
    <n v="2"/>
    <n v="1082.79"/>
    <n v="2165.58"/>
    <x v="1267"/>
    <x v="0"/>
    <x v="1"/>
    <n v="18"/>
    <n v="130"/>
    <n v="110"/>
    <n v="325"/>
    <n v="4"/>
    <n v="67"/>
    <s v="3.Senior Citizen "/>
    <s v="Male"/>
    <n v="27687.98"/>
    <s v="Platinum"/>
    <s v="Debit Card"/>
    <x v="92"/>
    <d v="1899-12-30T15:51:00"/>
    <n v="1"/>
    <x v="10"/>
    <n v="2024"/>
    <n v="15"/>
    <n v="51"/>
    <n v="0"/>
  </r>
  <r>
    <n v="1272"/>
    <n v="6375"/>
    <n v="868"/>
    <x v="6"/>
    <s v="Appliances"/>
    <n v="2"/>
    <n v="1670.05"/>
    <n v="3340.1"/>
    <x v="1268"/>
    <x v="10"/>
    <x v="1"/>
    <n v="373"/>
    <n v="133"/>
    <n v="148"/>
    <n v="121"/>
    <n v="2"/>
    <n v="49"/>
    <s v="2.Middle age"/>
    <s v="Other"/>
    <n v="114708.31"/>
    <s v="Silver"/>
    <s v="Credit Card"/>
    <x v="238"/>
    <d v="1899-12-30T09:20:00"/>
    <n v="2"/>
    <x v="13"/>
    <n v="2024"/>
    <n v="9"/>
    <n v="20"/>
    <n v="0"/>
  </r>
  <r>
    <n v="1273"/>
    <n v="2965"/>
    <n v="897"/>
    <x v="6"/>
    <s v="Appliances"/>
    <n v="5"/>
    <n v="863.6"/>
    <n v="4318"/>
    <x v="1269"/>
    <x v="1"/>
    <x v="4"/>
    <n v="349"/>
    <n v="61"/>
    <n v="273"/>
    <n v="451"/>
    <n v="10"/>
    <n v="70"/>
    <s v="3.Senior Citizen "/>
    <s v="Male"/>
    <n v="61909.06"/>
    <s v="Bronze"/>
    <s v="Debit Card"/>
    <x v="188"/>
    <d v="1899-12-30T23:01:00"/>
    <n v="19"/>
    <x v="9"/>
    <n v="2024"/>
    <n v="23"/>
    <n v="1"/>
    <n v="0"/>
  </r>
  <r>
    <n v="1274"/>
    <n v="1126"/>
    <n v="386"/>
    <x v="5"/>
    <s v="Electronics"/>
    <n v="2"/>
    <n v="863.14"/>
    <n v="1726.28"/>
    <x v="1270"/>
    <x v="1"/>
    <x v="2"/>
    <n v="116"/>
    <n v="108"/>
    <n v="262"/>
    <n v="333"/>
    <n v="8"/>
    <n v="52"/>
    <s v="2.Middle age"/>
    <s v="Male"/>
    <n v="31285.09"/>
    <s v="Silver"/>
    <s v="Debit Card"/>
    <x v="255"/>
    <d v="1899-12-30T10:28:00"/>
    <n v="8"/>
    <x v="19"/>
    <n v="2024"/>
    <n v="10"/>
    <n v="28"/>
    <n v="0"/>
  </r>
  <r>
    <n v="1275"/>
    <n v="9149"/>
    <n v="576"/>
    <x v="2"/>
    <s v="Appliances"/>
    <n v="2"/>
    <n v="282.19"/>
    <n v="564.38"/>
    <x v="1271"/>
    <x v="0"/>
    <x v="3"/>
    <n v="389"/>
    <n v="70"/>
    <n v="257"/>
    <n v="152"/>
    <n v="5"/>
    <n v="35"/>
    <s v="2.Middle age"/>
    <s v="Male"/>
    <n v="33112.06"/>
    <s v="Platinum"/>
    <s v="Credit Card"/>
    <x v="53"/>
    <d v="1899-12-30T13:12:00"/>
    <n v="23"/>
    <x v="22"/>
    <n v="2024"/>
    <n v="13"/>
    <n v="12"/>
    <n v="0"/>
  </r>
  <r>
    <n v="1276"/>
    <n v="8055"/>
    <n v="629"/>
    <x v="1"/>
    <s v="Appliances"/>
    <n v="2"/>
    <n v="1836.16"/>
    <n v="3672.32"/>
    <x v="1272"/>
    <x v="9"/>
    <x v="2"/>
    <n v="395"/>
    <n v="53"/>
    <n v="120"/>
    <n v="300"/>
    <n v="10"/>
    <n v="48"/>
    <s v="2.Middle age"/>
    <s v="Male"/>
    <n v="54320.97"/>
    <s v="Bronze"/>
    <s v="Digital Wallet"/>
    <x v="50"/>
    <d v="1899-12-30T03:47:00"/>
    <n v="22"/>
    <x v="7"/>
    <n v="2024"/>
    <n v="3"/>
    <n v="47"/>
    <n v="0"/>
  </r>
  <r>
    <n v="1277"/>
    <n v="3878"/>
    <n v="180"/>
    <x v="3"/>
    <s v="Appliances"/>
    <n v="5"/>
    <n v="1998.54"/>
    <n v="9992.7000000000007"/>
    <x v="1273"/>
    <x v="18"/>
    <x v="2"/>
    <n v="71"/>
    <n v="81"/>
    <n v="246"/>
    <n v="326"/>
    <n v="4"/>
    <n v="40"/>
    <s v="2.Middle age"/>
    <s v="Male"/>
    <n v="118539.21"/>
    <s v="Bronze"/>
    <s v="Debit Card"/>
    <x v="21"/>
    <d v="1899-12-30T14:15:00"/>
    <n v="3"/>
    <x v="0"/>
    <n v="2024"/>
    <n v="14"/>
    <n v="15"/>
    <n v="0"/>
  </r>
  <r>
    <n v="1278"/>
    <n v="3116"/>
    <n v="635"/>
    <x v="1"/>
    <s v="Electronics"/>
    <n v="2"/>
    <n v="1508.58"/>
    <n v="3017.16"/>
    <x v="1274"/>
    <x v="1"/>
    <x v="1"/>
    <n v="126"/>
    <n v="90"/>
    <n v="270"/>
    <n v="147"/>
    <n v="2"/>
    <n v="57"/>
    <s v="2.Middle age"/>
    <s v="Female"/>
    <n v="47522.37"/>
    <s v="Platinum"/>
    <s v="Debit Card"/>
    <x v="65"/>
    <d v="1899-12-30T13:39:00"/>
    <n v="8"/>
    <x v="19"/>
    <n v="2024"/>
    <n v="13"/>
    <n v="39"/>
    <n v="0"/>
  </r>
  <r>
    <n v="1279"/>
    <n v="7229"/>
    <n v="724"/>
    <x v="6"/>
    <s v="Appliances"/>
    <n v="1"/>
    <n v="191.09"/>
    <n v="191.09"/>
    <x v="1275"/>
    <x v="1"/>
    <x v="3"/>
    <n v="285"/>
    <n v="110"/>
    <n v="110"/>
    <n v="426"/>
    <n v="4"/>
    <n v="18"/>
    <s v="1.Young age"/>
    <s v="Male"/>
    <n v="75788.789999999994"/>
    <s v="Gold"/>
    <s v="Digital Wallet"/>
    <x v="17"/>
    <d v="1899-12-30T18:09:00"/>
    <n v="2"/>
    <x v="13"/>
    <n v="2024"/>
    <n v="18"/>
    <n v="9"/>
    <n v="0"/>
  </r>
  <r>
    <n v="1280"/>
    <n v="9725"/>
    <n v="190"/>
    <x v="3"/>
    <s v="Appliances"/>
    <n v="5"/>
    <n v="1260.6500000000001"/>
    <n v="6303.25"/>
    <x v="1276"/>
    <x v="2"/>
    <x v="4"/>
    <n v="277"/>
    <n v="125"/>
    <n v="183"/>
    <n v="237"/>
    <n v="6"/>
    <n v="35"/>
    <s v="2.Middle age"/>
    <s v="Other"/>
    <n v="45778.67"/>
    <s v="Platinum"/>
    <s v="Cash"/>
    <x v="110"/>
    <d v="1899-12-30T08:51:00"/>
    <n v="30"/>
    <x v="8"/>
    <n v="2024"/>
    <n v="8"/>
    <n v="51"/>
    <n v="0"/>
  </r>
  <r>
    <n v="1281"/>
    <n v="4770"/>
    <n v="351"/>
    <x v="2"/>
    <s v="Appliances"/>
    <n v="5"/>
    <n v="127.13"/>
    <n v="635.65"/>
    <x v="1277"/>
    <x v="12"/>
    <x v="4"/>
    <n v="363"/>
    <n v="98"/>
    <n v="204"/>
    <n v="365"/>
    <n v="3"/>
    <n v="34"/>
    <s v="1.Young age"/>
    <s v="Female"/>
    <n v="65175"/>
    <s v="Gold"/>
    <s v="Debit Card"/>
    <x v="87"/>
    <d v="1899-12-30T15:58:00"/>
    <n v="24"/>
    <x v="11"/>
    <n v="2024"/>
    <n v="15"/>
    <n v="58"/>
    <n v="0"/>
  </r>
  <r>
    <n v="1282"/>
    <n v="9196"/>
    <n v="583"/>
    <x v="6"/>
    <s v="Appliances"/>
    <n v="2"/>
    <n v="619.36"/>
    <n v="1238.72"/>
    <x v="1278"/>
    <x v="19"/>
    <x v="0"/>
    <n v="229"/>
    <n v="95"/>
    <n v="203"/>
    <n v="440"/>
    <n v="8"/>
    <n v="47"/>
    <s v="2.Middle age"/>
    <s v="Female"/>
    <n v="41986.48"/>
    <s v="Silver"/>
    <s v="Cash"/>
    <x v="95"/>
    <d v="1899-12-30T21:48:00"/>
    <n v="16"/>
    <x v="30"/>
    <n v="2024"/>
    <n v="21"/>
    <n v="48"/>
    <n v="0"/>
  </r>
  <r>
    <n v="1283"/>
    <n v="6802"/>
    <n v="745"/>
    <x v="2"/>
    <s v="Electronics"/>
    <n v="3"/>
    <n v="287.89"/>
    <n v="863.67"/>
    <x v="1279"/>
    <x v="0"/>
    <x v="0"/>
    <n v="347"/>
    <n v="104"/>
    <n v="295"/>
    <n v="392"/>
    <n v="7"/>
    <n v="36"/>
    <s v="2.Middle age"/>
    <s v="Female"/>
    <n v="40009.14"/>
    <s v="Platinum"/>
    <s v="Cash"/>
    <x v="156"/>
    <d v="1899-12-30T05:39:00"/>
    <n v="8"/>
    <x v="19"/>
    <n v="2024"/>
    <n v="5"/>
    <n v="39"/>
    <n v="0"/>
  </r>
  <r>
    <n v="1284"/>
    <n v="2180"/>
    <n v="859"/>
    <x v="6"/>
    <s v="Electronics"/>
    <n v="2"/>
    <n v="1698.98"/>
    <n v="3397.96"/>
    <x v="1280"/>
    <x v="9"/>
    <x v="2"/>
    <n v="214"/>
    <n v="83"/>
    <n v="182"/>
    <n v="283"/>
    <n v="3"/>
    <n v="62"/>
    <s v="3.Senior Citizen "/>
    <s v="Female"/>
    <n v="110752.28"/>
    <s v="Silver"/>
    <s v="Credit Card"/>
    <x v="178"/>
    <d v="1899-12-30T11:50:00"/>
    <n v="27"/>
    <x v="17"/>
    <n v="2024"/>
    <n v="11"/>
    <n v="50"/>
    <n v="0"/>
  </r>
  <r>
    <n v="1285"/>
    <n v="7505"/>
    <n v="779"/>
    <x v="3"/>
    <s v="Electronics"/>
    <n v="4"/>
    <n v="441.12"/>
    <n v="1764.48"/>
    <x v="1281"/>
    <x v="8"/>
    <x v="4"/>
    <n v="239"/>
    <n v="51"/>
    <n v="274"/>
    <n v="335"/>
    <n v="6"/>
    <n v="23"/>
    <s v="1.Young age"/>
    <s v="Other"/>
    <n v="22784.45"/>
    <s v="Gold"/>
    <s v="Credit Card"/>
    <x v="4"/>
    <d v="1899-12-30T02:39:00"/>
    <n v="13"/>
    <x v="4"/>
    <n v="2024"/>
    <n v="2"/>
    <n v="39"/>
    <n v="0"/>
  </r>
  <r>
    <n v="1286"/>
    <n v="1693"/>
    <n v="784"/>
    <x v="1"/>
    <s v="Electronics"/>
    <n v="5"/>
    <n v="1028.79"/>
    <n v="5143.95"/>
    <x v="1282"/>
    <x v="6"/>
    <x v="3"/>
    <n v="199"/>
    <n v="53"/>
    <n v="127"/>
    <n v="412"/>
    <n v="6"/>
    <n v="46"/>
    <s v="2.Middle age"/>
    <s v="Male"/>
    <n v="49622.94"/>
    <s v="Gold"/>
    <s v="Cash"/>
    <x v="55"/>
    <d v="1899-12-30T17:58:00"/>
    <n v="18"/>
    <x v="16"/>
    <n v="2024"/>
    <n v="17"/>
    <n v="58"/>
    <n v="0"/>
  </r>
  <r>
    <n v="1287"/>
    <n v="8147"/>
    <n v="179"/>
    <x v="1"/>
    <s v="Electronics"/>
    <n v="1"/>
    <n v="1498.3"/>
    <n v="1498.3"/>
    <x v="1283"/>
    <x v="15"/>
    <x v="2"/>
    <n v="436"/>
    <n v="58"/>
    <n v="167"/>
    <n v="172"/>
    <n v="10"/>
    <n v="45"/>
    <s v="2.Middle age"/>
    <s v="Other"/>
    <n v="30902.240000000002"/>
    <s v="Platinum"/>
    <s v="Digital Wallet"/>
    <x v="31"/>
    <d v="1899-12-30T03:08:00"/>
    <n v="14"/>
    <x v="20"/>
    <n v="2024"/>
    <n v="3"/>
    <n v="8"/>
    <n v="0"/>
  </r>
  <r>
    <n v="1288"/>
    <n v="1307"/>
    <n v="800"/>
    <x v="5"/>
    <s v="Appliances"/>
    <n v="5"/>
    <n v="691.8"/>
    <n v="3459"/>
    <x v="1284"/>
    <x v="4"/>
    <x v="1"/>
    <n v="220"/>
    <n v="122"/>
    <n v="116"/>
    <n v="270"/>
    <n v="4"/>
    <n v="37"/>
    <s v="2.Middle age"/>
    <s v="Other"/>
    <n v="40207.86"/>
    <s v="Platinum"/>
    <s v="Cash"/>
    <x v="131"/>
    <d v="1899-12-30T09:49:00"/>
    <n v="4"/>
    <x v="27"/>
    <n v="2024"/>
    <n v="9"/>
    <n v="49"/>
    <n v="0"/>
  </r>
  <r>
    <n v="1289"/>
    <n v="8532"/>
    <n v="748"/>
    <x v="3"/>
    <s v="Appliances"/>
    <n v="4"/>
    <n v="1129.3599999999999"/>
    <n v="4517.4399999999996"/>
    <x v="1285"/>
    <x v="8"/>
    <x v="3"/>
    <n v="18"/>
    <n v="58"/>
    <n v="275"/>
    <n v="333"/>
    <n v="8"/>
    <n v="31"/>
    <s v="1.Young age"/>
    <s v="Female"/>
    <n v="88523.83"/>
    <s v="Silver"/>
    <s v="Cash"/>
    <x v="91"/>
    <d v="1899-12-30T06:15:00"/>
    <n v="28"/>
    <x v="1"/>
    <n v="2024"/>
    <n v="6"/>
    <n v="15"/>
    <n v="0"/>
  </r>
  <r>
    <n v="1290"/>
    <n v="2275"/>
    <n v="652"/>
    <x v="4"/>
    <s v="Electronics"/>
    <n v="3"/>
    <n v="1781.9"/>
    <n v="5345.7000000000007"/>
    <x v="1286"/>
    <x v="0"/>
    <x v="3"/>
    <n v="323"/>
    <n v="135"/>
    <n v="159"/>
    <n v="374"/>
    <n v="7"/>
    <n v="35"/>
    <s v="2.Middle age"/>
    <s v="Male"/>
    <n v="56947.12"/>
    <s v="Gold"/>
    <s v="Credit Card"/>
    <x v="2"/>
    <d v="1899-12-30T04:56:00"/>
    <n v="10"/>
    <x v="2"/>
    <n v="2024"/>
    <n v="4"/>
    <n v="56"/>
    <n v="0"/>
  </r>
  <r>
    <n v="1291"/>
    <n v="6129"/>
    <n v="917"/>
    <x v="4"/>
    <s v="Electronics"/>
    <n v="1"/>
    <n v="1993.01"/>
    <n v="1993.01"/>
    <x v="1287"/>
    <x v="17"/>
    <x v="4"/>
    <n v="198"/>
    <n v="149"/>
    <n v="178"/>
    <n v="289"/>
    <n v="6"/>
    <n v="35"/>
    <s v="2.Middle age"/>
    <s v="Other"/>
    <n v="41111.379999999997"/>
    <s v="Platinum"/>
    <s v="Debit Card"/>
    <x v="229"/>
    <d v="1899-12-30T08:54:00"/>
    <n v="11"/>
    <x v="12"/>
    <n v="2024"/>
    <n v="8"/>
    <n v="54"/>
    <n v="0"/>
  </r>
  <r>
    <n v="1292"/>
    <n v="8033"/>
    <n v="693"/>
    <x v="4"/>
    <s v="Electronics"/>
    <n v="4"/>
    <n v="458.58"/>
    <n v="1834.32"/>
    <x v="1288"/>
    <x v="2"/>
    <x v="1"/>
    <n v="425"/>
    <n v="133"/>
    <n v="148"/>
    <n v="454"/>
    <n v="2"/>
    <n v="22"/>
    <s v="1.Young age"/>
    <s v="Female"/>
    <n v="89395.26"/>
    <s v="Silver"/>
    <s v="Credit Card"/>
    <x v="141"/>
    <d v="1899-12-30T00:26:00"/>
    <n v="17"/>
    <x v="6"/>
    <n v="2024"/>
    <n v="0"/>
    <n v="26"/>
    <n v="0"/>
  </r>
  <r>
    <n v="1293"/>
    <n v="7626"/>
    <n v="419"/>
    <x v="5"/>
    <s v="Electronics"/>
    <n v="4"/>
    <n v="435.09"/>
    <n v="1740.36"/>
    <x v="1289"/>
    <x v="1"/>
    <x v="4"/>
    <n v="84"/>
    <n v="144"/>
    <n v="105"/>
    <n v="188"/>
    <n v="2"/>
    <n v="18"/>
    <s v="1.Young age"/>
    <s v="Other"/>
    <n v="115216.97"/>
    <s v="Bronze"/>
    <s v="Credit Card"/>
    <x v="18"/>
    <d v="1899-12-30T01:22:00"/>
    <n v="21"/>
    <x v="15"/>
    <n v="2024"/>
    <n v="1"/>
    <n v="22"/>
    <n v="0"/>
  </r>
  <r>
    <n v="1294"/>
    <n v="7843"/>
    <n v="727"/>
    <x v="6"/>
    <s v="Electronics"/>
    <n v="4"/>
    <n v="879.66"/>
    <n v="3518.64"/>
    <x v="1290"/>
    <x v="19"/>
    <x v="3"/>
    <n v="430"/>
    <n v="90"/>
    <n v="214"/>
    <n v="198"/>
    <n v="9"/>
    <n v="40"/>
    <s v="2.Middle age"/>
    <s v="Female"/>
    <n v="110850.29"/>
    <s v="Bronze"/>
    <s v="Debit Card"/>
    <x v="245"/>
    <d v="1899-12-30T07:01:00"/>
    <n v="22"/>
    <x v="7"/>
    <n v="2024"/>
    <n v="7"/>
    <n v="1"/>
    <n v="0"/>
  </r>
  <r>
    <n v="1295"/>
    <n v="5743"/>
    <n v="154"/>
    <x v="2"/>
    <s v="Electronics"/>
    <n v="4"/>
    <n v="1405.95"/>
    <n v="5623.8"/>
    <x v="1291"/>
    <x v="12"/>
    <x v="4"/>
    <n v="372"/>
    <n v="87"/>
    <n v="201"/>
    <n v="261"/>
    <n v="3"/>
    <n v="47"/>
    <s v="2.Middle age"/>
    <s v="Other"/>
    <n v="47531.82"/>
    <s v="Bronze"/>
    <s v="Cash"/>
    <x v="150"/>
    <d v="1899-12-30T23:45:00"/>
    <n v="10"/>
    <x v="2"/>
    <n v="2024"/>
    <n v="23"/>
    <n v="45"/>
    <n v="0"/>
  </r>
  <r>
    <n v="1296"/>
    <n v="2887"/>
    <n v="451"/>
    <x v="0"/>
    <s v="Appliances"/>
    <n v="1"/>
    <n v="1152.67"/>
    <n v="1152.67"/>
    <x v="1292"/>
    <x v="7"/>
    <x v="2"/>
    <n v="268"/>
    <n v="66"/>
    <n v="232"/>
    <n v="177"/>
    <n v="6"/>
    <n v="55"/>
    <s v="2.Middle age"/>
    <s v="Other"/>
    <n v="107102.75"/>
    <s v="Silver"/>
    <s v="Digital Wallet"/>
    <x v="29"/>
    <d v="1899-12-30T07:20:00"/>
    <n v="13"/>
    <x v="4"/>
    <n v="2024"/>
    <n v="7"/>
    <n v="20"/>
    <n v="0"/>
  </r>
  <r>
    <n v="1297"/>
    <n v="7636"/>
    <n v="647"/>
    <x v="6"/>
    <s v="Electronics"/>
    <n v="1"/>
    <n v="1359.03"/>
    <n v="1359.03"/>
    <x v="1293"/>
    <x v="15"/>
    <x v="3"/>
    <n v="295"/>
    <n v="149"/>
    <n v="266"/>
    <n v="405"/>
    <n v="7"/>
    <n v="37"/>
    <s v="2.Middle age"/>
    <s v="Male"/>
    <n v="55014.29"/>
    <s v="Gold"/>
    <s v="Digital Wallet"/>
    <x v="146"/>
    <d v="1899-12-30T13:21:00"/>
    <n v="19"/>
    <x v="9"/>
    <n v="2024"/>
    <n v="13"/>
    <n v="21"/>
    <n v="0"/>
  </r>
  <r>
    <n v="1298"/>
    <n v="1341"/>
    <n v="897"/>
    <x v="4"/>
    <s v="Appliances"/>
    <n v="4"/>
    <n v="997.04"/>
    <n v="3988.16"/>
    <x v="1294"/>
    <x v="12"/>
    <x v="4"/>
    <n v="480"/>
    <n v="101"/>
    <n v="159"/>
    <n v="357"/>
    <n v="7"/>
    <n v="60"/>
    <s v="3.Senior Citizen "/>
    <s v="Male"/>
    <n v="70141.31"/>
    <s v="Gold"/>
    <s v="Digital Wallet"/>
    <x v="89"/>
    <d v="1899-12-30T23:05:00"/>
    <n v="1"/>
    <x v="10"/>
    <n v="2024"/>
    <n v="23"/>
    <n v="5"/>
    <n v="0"/>
  </r>
  <r>
    <n v="1299"/>
    <n v="6321"/>
    <n v="111"/>
    <x v="3"/>
    <s v="Appliances"/>
    <n v="3"/>
    <n v="1881.46"/>
    <n v="5644.38"/>
    <x v="1295"/>
    <x v="10"/>
    <x v="4"/>
    <n v="163"/>
    <n v="142"/>
    <n v="138"/>
    <n v="128"/>
    <n v="6"/>
    <n v="64"/>
    <s v="3.Senior Citizen "/>
    <s v="Male"/>
    <n v="87363.69"/>
    <s v="Silver"/>
    <s v="Digital Wallet"/>
    <x v="142"/>
    <d v="1899-12-30T06:17:00"/>
    <n v="20"/>
    <x v="23"/>
    <n v="2024"/>
    <n v="6"/>
    <n v="17"/>
    <n v="0"/>
  </r>
  <r>
    <n v="1300"/>
    <n v="3815"/>
    <n v="580"/>
    <x v="3"/>
    <s v="Electronics"/>
    <n v="5"/>
    <n v="1203.77"/>
    <n v="6018.85"/>
    <x v="1296"/>
    <x v="17"/>
    <x v="1"/>
    <n v="458"/>
    <n v="57"/>
    <n v="247"/>
    <n v="113"/>
    <n v="2"/>
    <n v="20"/>
    <s v="1.Young age"/>
    <s v="Other"/>
    <n v="64835.86"/>
    <s v="Gold"/>
    <s v="Credit Card"/>
    <x v="110"/>
    <d v="1899-12-30T21:18:00"/>
    <n v="30"/>
    <x v="8"/>
    <n v="2024"/>
    <n v="21"/>
    <n v="18"/>
    <n v="0"/>
  </r>
  <r>
    <n v="1301"/>
    <n v="8538"/>
    <n v="564"/>
    <x v="4"/>
    <s v="Appliances"/>
    <n v="2"/>
    <n v="450.55"/>
    <n v="901.1"/>
    <x v="1297"/>
    <x v="12"/>
    <x v="2"/>
    <n v="428"/>
    <n v="140"/>
    <n v="299"/>
    <n v="417"/>
    <n v="7"/>
    <n v="42"/>
    <s v="2.Middle age"/>
    <s v="Male"/>
    <n v="54983.64"/>
    <s v="Platinum"/>
    <s v="Debit Card"/>
    <x v="104"/>
    <d v="1899-12-30T03:57:00"/>
    <n v="11"/>
    <x v="12"/>
    <n v="2024"/>
    <n v="3"/>
    <n v="57"/>
    <n v="0"/>
  </r>
  <r>
    <n v="1302"/>
    <n v="6928"/>
    <n v="624"/>
    <x v="1"/>
    <s v="Electronics"/>
    <n v="1"/>
    <n v="1109.9100000000001"/>
    <n v="1109.9100000000001"/>
    <x v="1298"/>
    <x v="9"/>
    <x v="0"/>
    <n v="36"/>
    <n v="106"/>
    <n v="229"/>
    <n v="196"/>
    <n v="4"/>
    <n v="62"/>
    <s v="3.Senior Citizen "/>
    <s v="Other"/>
    <n v="56752.04"/>
    <s v="Platinum"/>
    <s v="Debit Card"/>
    <x v="38"/>
    <d v="1899-12-30T17:22:00"/>
    <n v="11"/>
    <x v="12"/>
    <n v="2024"/>
    <n v="17"/>
    <n v="22"/>
    <n v="0"/>
  </r>
  <r>
    <n v="1303"/>
    <n v="2443"/>
    <n v="580"/>
    <x v="6"/>
    <s v="Appliances"/>
    <n v="5"/>
    <n v="164.58"/>
    <n v="822.90000000000009"/>
    <x v="1299"/>
    <x v="19"/>
    <x v="1"/>
    <n v="457"/>
    <n v="120"/>
    <n v="213"/>
    <n v="249"/>
    <n v="10"/>
    <n v="38"/>
    <s v="2.Middle age"/>
    <s v="Male"/>
    <n v="34195.730000000003"/>
    <s v="Gold"/>
    <s v="Credit Card"/>
    <x v="141"/>
    <d v="1899-12-30T17:30:00"/>
    <n v="17"/>
    <x v="6"/>
    <n v="2024"/>
    <n v="17"/>
    <n v="30"/>
    <n v="0"/>
  </r>
  <r>
    <n v="1304"/>
    <n v="8155"/>
    <n v="687"/>
    <x v="2"/>
    <s v="Appliances"/>
    <n v="5"/>
    <n v="681.65"/>
    <n v="3408.25"/>
    <x v="1300"/>
    <x v="14"/>
    <x v="0"/>
    <n v="103"/>
    <n v="69"/>
    <n v="198"/>
    <n v="488"/>
    <n v="2"/>
    <n v="29"/>
    <s v="1.Young age"/>
    <s v="Male"/>
    <n v="115860.16"/>
    <s v="Gold"/>
    <s v="Cash"/>
    <x v="253"/>
    <d v="1899-12-30T05:12:00"/>
    <n v="4"/>
    <x v="27"/>
    <n v="2024"/>
    <n v="5"/>
    <n v="12"/>
    <n v="0"/>
  </r>
  <r>
    <n v="1305"/>
    <n v="2734"/>
    <n v="851"/>
    <x v="6"/>
    <s v="Electronics"/>
    <n v="1"/>
    <n v="987.08"/>
    <n v="987.08"/>
    <x v="1301"/>
    <x v="10"/>
    <x v="1"/>
    <n v="399"/>
    <n v="87"/>
    <n v="277"/>
    <n v="135"/>
    <n v="8"/>
    <n v="66"/>
    <s v="3.Senior Citizen "/>
    <s v="Female"/>
    <n v="46091.01"/>
    <s v="Platinum"/>
    <s v="Debit Card"/>
    <x v="86"/>
    <d v="1899-12-30T17:36:00"/>
    <n v="7"/>
    <x v="29"/>
    <n v="2024"/>
    <n v="17"/>
    <n v="36"/>
    <n v="0"/>
  </r>
  <r>
    <n v="1306"/>
    <n v="4986"/>
    <n v="439"/>
    <x v="3"/>
    <s v="Electronics"/>
    <n v="3"/>
    <n v="1717.66"/>
    <n v="5152.9800000000005"/>
    <x v="1302"/>
    <x v="16"/>
    <x v="1"/>
    <n v="485"/>
    <n v="59"/>
    <n v="240"/>
    <n v="214"/>
    <n v="3"/>
    <n v="40"/>
    <s v="2.Middle age"/>
    <s v="Other"/>
    <n v="93794.84"/>
    <s v="Gold"/>
    <s v="Credit Card"/>
    <x v="253"/>
    <d v="1899-12-30T06:39:00"/>
    <n v="4"/>
    <x v="27"/>
    <n v="2024"/>
    <n v="6"/>
    <n v="39"/>
    <n v="0"/>
  </r>
  <r>
    <n v="1307"/>
    <n v="8138"/>
    <n v="531"/>
    <x v="5"/>
    <s v="Appliances"/>
    <n v="2"/>
    <n v="1773.33"/>
    <n v="3546.66"/>
    <x v="1303"/>
    <x v="0"/>
    <x v="0"/>
    <n v="425"/>
    <n v="65"/>
    <n v="121"/>
    <n v="497"/>
    <n v="8"/>
    <n v="31"/>
    <s v="1.Young age"/>
    <s v="Female"/>
    <n v="70626.53"/>
    <s v="Gold"/>
    <s v="Cash"/>
    <x v="212"/>
    <d v="1899-12-30T05:44:00"/>
    <n v="28"/>
    <x v="1"/>
    <n v="2024"/>
    <n v="5"/>
    <n v="44"/>
    <n v="0"/>
  </r>
  <r>
    <n v="1308"/>
    <n v="7560"/>
    <n v="461"/>
    <x v="0"/>
    <s v="Appliances"/>
    <n v="1"/>
    <n v="1591.9"/>
    <n v="1591.9"/>
    <x v="1304"/>
    <x v="12"/>
    <x v="3"/>
    <n v="158"/>
    <n v="103"/>
    <n v="264"/>
    <n v="326"/>
    <n v="2"/>
    <n v="29"/>
    <s v="1.Young age"/>
    <s v="Other"/>
    <n v="75857.960000000006"/>
    <s v="Silver"/>
    <s v="Digital Wallet"/>
    <x v="110"/>
    <d v="1899-12-30T11:39:00"/>
    <n v="30"/>
    <x v="8"/>
    <n v="2024"/>
    <n v="11"/>
    <n v="39"/>
    <n v="0"/>
  </r>
  <r>
    <n v="1309"/>
    <n v="9584"/>
    <n v="917"/>
    <x v="6"/>
    <s v="Electronics"/>
    <n v="5"/>
    <n v="276.20999999999998"/>
    <n v="1381.05"/>
    <x v="1305"/>
    <x v="13"/>
    <x v="4"/>
    <n v="8"/>
    <n v="85"/>
    <n v="262"/>
    <n v="222"/>
    <n v="6"/>
    <n v="55"/>
    <s v="2.Middle age"/>
    <s v="Female"/>
    <n v="117056.62"/>
    <s v="Bronze"/>
    <s v="Credit Card"/>
    <x v="160"/>
    <d v="1899-12-30T22:16:00"/>
    <n v="27"/>
    <x v="17"/>
    <n v="2024"/>
    <n v="22"/>
    <n v="16"/>
    <n v="0"/>
  </r>
  <r>
    <n v="1310"/>
    <n v="2288"/>
    <n v="401"/>
    <x v="1"/>
    <s v="Electronics"/>
    <n v="2"/>
    <n v="1759.96"/>
    <n v="3519.92"/>
    <x v="1306"/>
    <x v="12"/>
    <x v="3"/>
    <n v="331"/>
    <n v="76"/>
    <n v="291"/>
    <n v="228"/>
    <n v="5"/>
    <n v="33"/>
    <s v="1.Young age"/>
    <s v="Other"/>
    <n v="110754.3"/>
    <s v="Silver"/>
    <s v="Digital Wallet"/>
    <x v="68"/>
    <d v="1899-12-30T12:55:00"/>
    <n v="4"/>
    <x v="27"/>
    <n v="2024"/>
    <n v="12"/>
    <n v="55"/>
    <n v="0"/>
  </r>
  <r>
    <n v="1311"/>
    <n v="7484"/>
    <n v="396"/>
    <x v="7"/>
    <s v="Electronics"/>
    <n v="4"/>
    <n v="1576.25"/>
    <n v="6305"/>
    <x v="1307"/>
    <x v="7"/>
    <x v="0"/>
    <n v="108"/>
    <n v="84"/>
    <n v="210"/>
    <n v="274"/>
    <n v="9"/>
    <n v="58"/>
    <s v="2.Middle age"/>
    <s v="Male"/>
    <n v="100927.79"/>
    <s v="Silver"/>
    <s v="Debit Card"/>
    <x v="144"/>
    <d v="1899-12-30T11:28:00"/>
    <n v="12"/>
    <x v="26"/>
    <n v="2024"/>
    <n v="11"/>
    <n v="28"/>
    <n v="0"/>
  </r>
  <r>
    <n v="1312"/>
    <n v="6083"/>
    <n v="271"/>
    <x v="1"/>
    <s v="Electronics"/>
    <n v="5"/>
    <n v="240.63"/>
    <n v="1203.1500000000001"/>
    <x v="1308"/>
    <x v="2"/>
    <x v="2"/>
    <n v="288"/>
    <n v="147"/>
    <n v="108"/>
    <n v="237"/>
    <n v="4"/>
    <n v="26"/>
    <s v="1.Young age"/>
    <s v="Other"/>
    <n v="28821.96"/>
    <s v="Bronze"/>
    <s v="Digital Wallet"/>
    <x v="117"/>
    <d v="1899-12-30T13:31:00"/>
    <n v="20"/>
    <x v="23"/>
    <n v="2024"/>
    <n v="13"/>
    <n v="31"/>
    <n v="0"/>
  </r>
  <r>
    <n v="1313"/>
    <n v="6562"/>
    <n v="136"/>
    <x v="4"/>
    <s v="Electronics"/>
    <n v="4"/>
    <n v="1379.6"/>
    <n v="5518.4"/>
    <x v="1309"/>
    <x v="17"/>
    <x v="3"/>
    <n v="313"/>
    <n v="138"/>
    <n v="190"/>
    <n v="165"/>
    <n v="7"/>
    <n v="35"/>
    <s v="2.Middle age"/>
    <s v="Male"/>
    <n v="39872.36"/>
    <s v="Gold"/>
    <s v="Cash"/>
    <x v="136"/>
    <d v="1899-12-30T11:28:00"/>
    <n v="27"/>
    <x v="17"/>
    <n v="2024"/>
    <n v="11"/>
    <n v="28"/>
    <n v="0"/>
  </r>
  <r>
    <n v="1314"/>
    <n v="4630"/>
    <n v="811"/>
    <x v="6"/>
    <s v="Electronics"/>
    <n v="4"/>
    <n v="1856.13"/>
    <n v="7424.52"/>
    <x v="1310"/>
    <x v="1"/>
    <x v="0"/>
    <n v="418"/>
    <n v="72"/>
    <n v="284"/>
    <n v="246"/>
    <n v="3"/>
    <n v="37"/>
    <s v="2.Middle age"/>
    <s v="Female"/>
    <n v="119847.03"/>
    <s v="Platinum"/>
    <s v="Credit Card"/>
    <x v="205"/>
    <d v="1899-12-30T01:01:00"/>
    <n v="16"/>
    <x v="30"/>
    <n v="2024"/>
    <n v="1"/>
    <n v="1"/>
    <n v="0"/>
  </r>
  <r>
    <n v="1315"/>
    <n v="6456"/>
    <n v="711"/>
    <x v="1"/>
    <s v="Appliances"/>
    <n v="1"/>
    <n v="1642.98"/>
    <n v="1642.98"/>
    <x v="1311"/>
    <x v="17"/>
    <x v="4"/>
    <n v="498"/>
    <n v="88"/>
    <n v="260"/>
    <n v="344"/>
    <n v="9"/>
    <n v="35"/>
    <s v="2.Middle age"/>
    <s v="Other"/>
    <n v="54036.480000000003"/>
    <s v="Bronze"/>
    <s v="Digital Wallet"/>
    <x v="107"/>
    <d v="1899-12-30T22:06:00"/>
    <n v="14"/>
    <x v="20"/>
    <n v="2024"/>
    <n v="22"/>
    <n v="6"/>
    <n v="0"/>
  </r>
  <r>
    <n v="1316"/>
    <n v="3754"/>
    <n v="867"/>
    <x v="0"/>
    <s v="Appliances"/>
    <n v="4"/>
    <n v="1992.9"/>
    <n v="7971.6"/>
    <x v="1312"/>
    <x v="16"/>
    <x v="3"/>
    <n v="240"/>
    <n v="134"/>
    <n v="122"/>
    <n v="487"/>
    <n v="2"/>
    <n v="60"/>
    <s v="3.Senior Citizen "/>
    <s v="Male"/>
    <n v="72118.11"/>
    <s v="Silver"/>
    <s v="Credit Card"/>
    <x v="244"/>
    <d v="1899-12-30T00:41:00"/>
    <n v="10"/>
    <x v="2"/>
    <n v="2024"/>
    <n v="0"/>
    <n v="41"/>
    <n v="0"/>
  </r>
  <r>
    <n v="1317"/>
    <n v="2251"/>
    <n v="411"/>
    <x v="2"/>
    <s v="Appliances"/>
    <n v="5"/>
    <n v="641.74"/>
    <n v="3208.7"/>
    <x v="1313"/>
    <x v="0"/>
    <x v="3"/>
    <n v="281"/>
    <n v="140"/>
    <n v="249"/>
    <n v="149"/>
    <n v="4"/>
    <n v="52"/>
    <s v="2.Middle age"/>
    <s v="Male"/>
    <n v="80977.73"/>
    <s v="Platinum"/>
    <s v="Cash"/>
    <x v="78"/>
    <d v="1899-12-30T02:56:00"/>
    <n v="7"/>
    <x v="29"/>
    <n v="2024"/>
    <n v="2"/>
    <n v="56"/>
    <n v="0"/>
  </r>
  <r>
    <n v="1318"/>
    <n v="9363"/>
    <n v="844"/>
    <x v="7"/>
    <s v="Electronics"/>
    <n v="1"/>
    <n v="954.66"/>
    <n v="954.66"/>
    <x v="1314"/>
    <x v="16"/>
    <x v="0"/>
    <n v="111"/>
    <n v="58"/>
    <n v="126"/>
    <n v="133"/>
    <n v="5"/>
    <n v="66"/>
    <s v="3.Senior Citizen "/>
    <s v="Male"/>
    <n v="112250.91"/>
    <s v="Silver"/>
    <s v="Debit Card"/>
    <x v="155"/>
    <d v="1899-12-30T14:37:00"/>
    <n v="2"/>
    <x v="13"/>
    <n v="2024"/>
    <n v="14"/>
    <n v="37"/>
    <n v="0"/>
  </r>
  <r>
    <n v="1319"/>
    <n v="2868"/>
    <n v="903"/>
    <x v="1"/>
    <s v="Electronics"/>
    <n v="3"/>
    <n v="1741.49"/>
    <n v="5224.47"/>
    <x v="1315"/>
    <x v="17"/>
    <x v="3"/>
    <n v="273"/>
    <n v="65"/>
    <n v="220"/>
    <n v="277"/>
    <n v="2"/>
    <n v="32"/>
    <s v="1.Young age"/>
    <s v="Other"/>
    <n v="20453.189999999999"/>
    <s v="Silver"/>
    <s v="Digital Wallet"/>
    <x v="184"/>
    <d v="1899-12-30T08:54:00"/>
    <n v="14"/>
    <x v="20"/>
    <n v="2024"/>
    <n v="8"/>
    <n v="54"/>
    <n v="0"/>
  </r>
  <r>
    <n v="1320"/>
    <n v="9693"/>
    <n v="677"/>
    <x v="0"/>
    <s v="Electronics"/>
    <n v="5"/>
    <n v="365.07"/>
    <n v="1825.35"/>
    <x v="1316"/>
    <x v="3"/>
    <x v="2"/>
    <n v="236"/>
    <n v="82"/>
    <n v="101"/>
    <n v="261"/>
    <n v="4"/>
    <n v="35"/>
    <s v="2.Middle age"/>
    <s v="Male"/>
    <n v="101200.8"/>
    <s v="Silver"/>
    <s v="Cash"/>
    <x v="207"/>
    <d v="1899-12-30T03:58:00"/>
    <n v="10"/>
    <x v="2"/>
    <n v="2024"/>
    <n v="3"/>
    <n v="58"/>
    <n v="0"/>
  </r>
  <r>
    <n v="1321"/>
    <n v="9355"/>
    <n v="366"/>
    <x v="4"/>
    <s v="Electronics"/>
    <n v="4"/>
    <n v="1869.06"/>
    <n v="7476.24"/>
    <x v="1317"/>
    <x v="14"/>
    <x v="4"/>
    <n v="146"/>
    <n v="110"/>
    <n v="140"/>
    <n v="365"/>
    <n v="6"/>
    <n v="64"/>
    <s v="3.Senior Citizen "/>
    <s v="Other"/>
    <n v="24191.21"/>
    <s v="Silver"/>
    <s v="Cash"/>
    <x v="158"/>
    <d v="1899-12-30T18:26:00"/>
    <n v="26"/>
    <x v="14"/>
    <n v="2024"/>
    <n v="18"/>
    <n v="26"/>
    <n v="0"/>
  </r>
  <r>
    <n v="1322"/>
    <n v="4176"/>
    <n v="162"/>
    <x v="2"/>
    <s v="Electronics"/>
    <n v="5"/>
    <n v="1133.51"/>
    <n v="5667.55"/>
    <x v="1318"/>
    <x v="1"/>
    <x v="2"/>
    <n v="148"/>
    <n v="90"/>
    <n v="274"/>
    <n v="195"/>
    <n v="1"/>
    <n v="41"/>
    <s v="2.Middle age"/>
    <s v="Male"/>
    <n v="93764.33"/>
    <s v="Bronze"/>
    <s v="Credit Card"/>
    <x v="175"/>
    <d v="1899-12-30T05:42:00"/>
    <n v="17"/>
    <x v="6"/>
    <n v="2024"/>
    <n v="5"/>
    <n v="42"/>
    <n v="0"/>
  </r>
  <r>
    <n v="1323"/>
    <n v="6724"/>
    <n v="744"/>
    <x v="7"/>
    <s v="Electronics"/>
    <n v="5"/>
    <n v="1327.65"/>
    <n v="6638.25"/>
    <x v="1319"/>
    <x v="18"/>
    <x v="0"/>
    <n v="342"/>
    <n v="87"/>
    <n v="168"/>
    <n v="192"/>
    <n v="4"/>
    <n v="25"/>
    <s v="1.Young age"/>
    <s v="Other"/>
    <n v="26183.64"/>
    <s v="Gold"/>
    <s v="Credit Card"/>
    <x v="24"/>
    <d v="1899-12-30T04:05:00"/>
    <n v="17"/>
    <x v="6"/>
    <n v="2024"/>
    <n v="4"/>
    <n v="5"/>
    <n v="0"/>
  </r>
  <r>
    <n v="1324"/>
    <n v="6752"/>
    <n v="584"/>
    <x v="5"/>
    <s v="Electronics"/>
    <n v="2"/>
    <n v="614.19000000000005"/>
    <n v="1228.3800000000001"/>
    <x v="1320"/>
    <x v="1"/>
    <x v="4"/>
    <n v="358"/>
    <n v="134"/>
    <n v="147"/>
    <n v="133"/>
    <n v="4"/>
    <n v="54"/>
    <s v="2.Middle age"/>
    <s v="Other"/>
    <n v="106572.73"/>
    <s v="Platinum"/>
    <s v="Debit Card"/>
    <x v="34"/>
    <d v="1899-12-30T05:15:00"/>
    <n v="28"/>
    <x v="1"/>
    <n v="2024"/>
    <n v="5"/>
    <n v="15"/>
    <n v="0"/>
  </r>
  <r>
    <n v="1325"/>
    <n v="3419"/>
    <n v="692"/>
    <x v="7"/>
    <s v="Appliances"/>
    <n v="5"/>
    <n v="282.5"/>
    <n v="1412.5"/>
    <x v="1321"/>
    <x v="8"/>
    <x v="3"/>
    <n v="334"/>
    <n v="100"/>
    <n v="160"/>
    <n v="385"/>
    <n v="5"/>
    <n v="55"/>
    <s v="2.Middle age"/>
    <s v="Male"/>
    <n v="76562.16"/>
    <s v="Bronze"/>
    <s v="Digital Wallet"/>
    <x v="90"/>
    <d v="1899-12-30T05:28:00"/>
    <n v="14"/>
    <x v="20"/>
    <n v="2024"/>
    <n v="5"/>
    <n v="28"/>
    <n v="0"/>
  </r>
  <r>
    <n v="1326"/>
    <n v="4871"/>
    <n v="273"/>
    <x v="2"/>
    <s v="Electronics"/>
    <n v="3"/>
    <n v="1688.75"/>
    <n v="5066.25"/>
    <x v="1322"/>
    <x v="13"/>
    <x v="1"/>
    <n v="99"/>
    <n v="105"/>
    <n v="209"/>
    <n v="157"/>
    <n v="7"/>
    <n v="41"/>
    <s v="2.Middle age"/>
    <s v="Male"/>
    <n v="115572.02"/>
    <s v="Gold"/>
    <s v="Digital Wallet"/>
    <x v="128"/>
    <d v="1899-12-30T03:14:00"/>
    <n v="5"/>
    <x v="28"/>
    <n v="2024"/>
    <n v="3"/>
    <n v="14"/>
    <n v="0"/>
  </r>
  <r>
    <n v="1327"/>
    <n v="2684"/>
    <n v="686"/>
    <x v="7"/>
    <s v="Electronics"/>
    <n v="3"/>
    <n v="945.78"/>
    <n v="2837.34"/>
    <x v="1323"/>
    <x v="15"/>
    <x v="0"/>
    <n v="10"/>
    <n v="68"/>
    <n v="291"/>
    <n v="389"/>
    <n v="1"/>
    <n v="38"/>
    <s v="2.Middle age"/>
    <s v="Other"/>
    <n v="87283.03"/>
    <s v="Platinum"/>
    <s v="Digital Wallet"/>
    <x v="141"/>
    <d v="1899-12-30T02:35:00"/>
    <n v="17"/>
    <x v="6"/>
    <n v="2024"/>
    <n v="2"/>
    <n v="35"/>
    <n v="0"/>
  </r>
  <r>
    <n v="1328"/>
    <n v="3399"/>
    <n v="152"/>
    <x v="2"/>
    <s v="Appliances"/>
    <n v="4"/>
    <n v="1282.4000000000001"/>
    <n v="5129.6000000000004"/>
    <x v="1324"/>
    <x v="3"/>
    <x v="1"/>
    <n v="270"/>
    <n v="85"/>
    <n v="161"/>
    <n v="270"/>
    <n v="8"/>
    <n v="18"/>
    <s v="1.Young age"/>
    <s v="Male"/>
    <n v="51375.89"/>
    <s v="Platinum"/>
    <s v="Digital Wallet"/>
    <x v="223"/>
    <d v="1899-12-30T15:36:00"/>
    <n v="5"/>
    <x v="28"/>
    <n v="2024"/>
    <n v="15"/>
    <n v="36"/>
    <n v="0"/>
  </r>
  <r>
    <n v="1329"/>
    <n v="5193"/>
    <n v="772"/>
    <x v="2"/>
    <s v="Appliances"/>
    <n v="2"/>
    <n v="668.37"/>
    <n v="1336.74"/>
    <x v="1325"/>
    <x v="8"/>
    <x v="4"/>
    <n v="51"/>
    <n v="146"/>
    <n v="213"/>
    <n v="143"/>
    <n v="5"/>
    <n v="66"/>
    <s v="3.Senior Citizen "/>
    <s v="Male"/>
    <n v="117828.34"/>
    <s v="Gold"/>
    <s v="Credit Card"/>
    <x v="232"/>
    <d v="1899-12-30T23:07:00"/>
    <n v="4"/>
    <x v="27"/>
    <n v="2024"/>
    <n v="23"/>
    <n v="7"/>
    <n v="0"/>
  </r>
  <r>
    <n v="1330"/>
    <n v="4232"/>
    <n v="398"/>
    <x v="1"/>
    <s v="Electronics"/>
    <n v="1"/>
    <n v="1821.85"/>
    <n v="1821.85"/>
    <x v="1326"/>
    <x v="10"/>
    <x v="4"/>
    <n v="261"/>
    <n v="117"/>
    <n v="164"/>
    <n v="327"/>
    <n v="10"/>
    <n v="53"/>
    <s v="2.Middle age"/>
    <s v="Female"/>
    <n v="44832.42"/>
    <s v="Bronze"/>
    <s v="Debit Card"/>
    <x v="237"/>
    <d v="1899-12-30T04:36:00"/>
    <n v="30"/>
    <x v="8"/>
    <n v="2024"/>
    <n v="4"/>
    <n v="36"/>
    <n v="0"/>
  </r>
  <r>
    <n v="1331"/>
    <n v="3842"/>
    <n v="928"/>
    <x v="7"/>
    <s v="Electronics"/>
    <n v="2"/>
    <n v="1871.08"/>
    <n v="3742.16"/>
    <x v="1327"/>
    <x v="17"/>
    <x v="4"/>
    <n v="100"/>
    <n v="68"/>
    <n v="286"/>
    <n v="147"/>
    <n v="7"/>
    <n v="59"/>
    <s v="2.Middle age"/>
    <s v="Other"/>
    <n v="62607.91"/>
    <s v="Platinum"/>
    <s v="Cash"/>
    <x v="101"/>
    <d v="1899-12-30T15:47:00"/>
    <n v="24"/>
    <x v="11"/>
    <n v="2024"/>
    <n v="15"/>
    <n v="47"/>
    <n v="0"/>
  </r>
  <r>
    <n v="1332"/>
    <n v="3504"/>
    <n v="855"/>
    <x v="2"/>
    <s v="Electronics"/>
    <n v="4"/>
    <n v="196.41"/>
    <n v="785.64"/>
    <x v="1328"/>
    <x v="13"/>
    <x v="2"/>
    <n v="208"/>
    <n v="66"/>
    <n v="269"/>
    <n v="500"/>
    <n v="9"/>
    <n v="62"/>
    <s v="3.Senior Citizen "/>
    <s v="Female"/>
    <n v="64198.02"/>
    <s v="Silver"/>
    <s v="Credit Card"/>
    <x v="154"/>
    <d v="1899-12-30T03:23:00"/>
    <n v="10"/>
    <x v="2"/>
    <n v="2024"/>
    <n v="3"/>
    <n v="23"/>
    <n v="0"/>
  </r>
  <r>
    <n v="1333"/>
    <n v="2234"/>
    <n v="739"/>
    <x v="6"/>
    <s v="Electronics"/>
    <n v="4"/>
    <n v="1862.4"/>
    <n v="7449.6"/>
    <x v="1329"/>
    <x v="16"/>
    <x v="2"/>
    <n v="122"/>
    <n v="79"/>
    <n v="155"/>
    <n v="409"/>
    <n v="8"/>
    <n v="56"/>
    <s v="2.Middle age"/>
    <s v="Other"/>
    <n v="29782.3"/>
    <s v="Gold"/>
    <s v="Digital Wallet"/>
    <x v="205"/>
    <d v="1899-12-30T10:33:00"/>
    <n v="16"/>
    <x v="30"/>
    <n v="2024"/>
    <n v="10"/>
    <n v="33"/>
    <n v="0"/>
  </r>
  <r>
    <n v="1334"/>
    <n v="3902"/>
    <n v="127"/>
    <x v="3"/>
    <s v="Electronics"/>
    <n v="3"/>
    <n v="465.6"/>
    <n v="1396.8000000000002"/>
    <x v="1330"/>
    <x v="7"/>
    <x v="0"/>
    <n v="82"/>
    <n v="57"/>
    <n v="218"/>
    <n v="100"/>
    <n v="6"/>
    <n v="46"/>
    <s v="2.Middle age"/>
    <s v="Male"/>
    <n v="112252.91"/>
    <s v="Bronze"/>
    <s v="Cash"/>
    <x v="201"/>
    <d v="1899-12-30T01:30:00"/>
    <n v="17"/>
    <x v="6"/>
    <n v="2024"/>
    <n v="1"/>
    <n v="30"/>
    <n v="0"/>
  </r>
  <r>
    <n v="1335"/>
    <n v="9095"/>
    <n v="393"/>
    <x v="6"/>
    <s v="Appliances"/>
    <n v="4"/>
    <n v="900.47"/>
    <n v="3601.88"/>
    <x v="1331"/>
    <x v="10"/>
    <x v="4"/>
    <n v="353"/>
    <n v="132"/>
    <n v="163"/>
    <n v="330"/>
    <n v="8"/>
    <n v="48"/>
    <s v="2.Middle age"/>
    <s v="Other"/>
    <n v="95637.93"/>
    <s v="Bronze"/>
    <s v="Debit Card"/>
    <x v="247"/>
    <d v="1899-12-30T15:06:00"/>
    <n v="29"/>
    <x v="25"/>
    <n v="2024"/>
    <n v="15"/>
    <n v="6"/>
    <n v="0"/>
  </r>
  <r>
    <n v="1336"/>
    <n v="8601"/>
    <n v="596"/>
    <x v="2"/>
    <s v="Electronics"/>
    <n v="5"/>
    <n v="1705.81"/>
    <n v="8529.0499999999993"/>
    <x v="1332"/>
    <x v="10"/>
    <x v="3"/>
    <n v="387"/>
    <n v="104"/>
    <n v="236"/>
    <n v="113"/>
    <n v="5"/>
    <n v="38"/>
    <s v="2.Middle age"/>
    <s v="Female"/>
    <n v="94039.94"/>
    <s v="Platinum"/>
    <s v="Digital Wallet"/>
    <x v="58"/>
    <d v="1899-12-30T11:07:00"/>
    <n v="13"/>
    <x v="4"/>
    <n v="2024"/>
    <n v="11"/>
    <n v="7"/>
    <n v="0"/>
  </r>
  <r>
    <n v="1337"/>
    <n v="8354"/>
    <n v="184"/>
    <x v="2"/>
    <s v="Appliances"/>
    <n v="4"/>
    <n v="768.58"/>
    <n v="3074.32"/>
    <x v="1333"/>
    <x v="16"/>
    <x v="0"/>
    <n v="291"/>
    <n v="87"/>
    <n v="111"/>
    <n v="322"/>
    <n v="5"/>
    <n v="69"/>
    <s v="3.Senior Citizen "/>
    <s v="Male"/>
    <n v="94861.68"/>
    <s v="Platinum"/>
    <s v="Debit Card"/>
    <x v="147"/>
    <d v="1899-12-30T18:16:00"/>
    <n v="2"/>
    <x v="13"/>
    <n v="2024"/>
    <n v="18"/>
    <n v="16"/>
    <n v="0"/>
  </r>
  <r>
    <n v="1338"/>
    <n v="6295"/>
    <n v="229"/>
    <x v="0"/>
    <s v="Electronics"/>
    <n v="2"/>
    <n v="792.1"/>
    <n v="1584.2"/>
    <x v="1334"/>
    <x v="14"/>
    <x v="0"/>
    <n v="340"/>
    <n v="66"/>
    <n v="117"/>
    <n v="333"/>
    <n v="7"/>
    <n v="34"/>
    <s v="1.Young age"/>
    <s v="Female"/>
    <n v="88984.92"/>
    <s v="Bronze"/>
    <s v="Credit Card"/>
    <x v="85"/>
    <d v="1899-12-30T11:16:00"/>
    <n v="24"/>
    <x v="11"/>
    <n v="2024"/>
    <n v="11"/>
    <n v="16"/>
    <n v="0"/>
  </r>
  <r>
    <n v="1339"/>
    <n v="6179"/>
    <n v="617"/>
    <x v="1"/>
    <s v="Electronics"/>
    <n v="5"/>
    <n v="1727.36"/>
    <n v="8636.7999999999993"/>
    <x v="1335"/>
    <x v="3"/>
    <x v="1"/>
    <n v="104"/>
    <n v="145"/>
    <n v="155"/>
    <n v="341"/>
    <n v="6"/>
    <n v="49"/>
    <s v="2.Middle age"/>
    <s v="Other"/>
    <n v="59652.67"/>
    <s v="Platinum"/>
    <s v="Debit Card"/>
    <x v="150"/>
    <d v="1899-12-30T18:09:00"/>
    <n v="10"/>
    <x v="2"/>
    <n v="2024"/>
    <n v="18"/>
    <n v="9"/>
    <n v="0"/>
  </r>
  <r>
    <n v="1340"/>
    <n v="3473"/>
    <n v="178"/>
    <x v="5"/>
    <s v="Appliances"/>
    <n v="3"/>
    <n v="415.67"/>
    <n v="1247.01"/>
    <x v="1336"/>
    <x v="3"/>
    <x v="1"/>
    <n v="324"/>
    <n v="59"/>
    <n v="119"/>
    <n v="434"/>
    <n v="5"/>
    <n v="26"/>
    <s v="1.Young age"/>
    <s v="Male"/>
    <n v="40425.660000000003"/>
    <s v="Bronze"/>
    <s v="Cash"/>
    <x v="162"/>
    <d v="1899-12-30T00:57:00"/>
    <n v="29"/>
    <x v="25"/>
    <n v="2024"/>
    <n v="0"/>
    <n v="57"/>
    <n v="0"/>
  </r>
  <r>
    <n v="1341"/>
    <n v="8205"/>
    <n v="971"/>
    <x v="2"/>
    <s v="Electronics"/>
    <n v="5"/>
    <n v="189.91"/>
    <n v="949.55"/>
    <x v="1337"/>
    <x v="14"/>
    <x v="4"/>
    <n v="319"/>
    <n v="60"/>
    <n v="234"/>
    <n v="318"/>
    <n v="5"/>
    <n v="63"/>
    <s v="3.Senior Citizen "/>
    <s v="Female"/>
    <n v="77735.33"/>
    <s v="Gold"/>
    <s v="Digital Wallet"/>
    <x v="23"/>
    <d v="1899-12-30T22:00:00"/>
    <n v="3"/>
    <x v="0"/>
    <n v="2024"/>
    <n v="22"/>
    <n v="0"/>
    <n v="0"/>
  </r>
  <r>
    <n v="1342"/>
    <n v="2118"/>
    <n v="902"/>
    <x v="5"/>
    <s v="Electronics"/>
    <n v="1"/>
    <n v="1130.51"/>
    <n v="1130.51"/>
    <x v="1338"/>
    <x v="3"/>
    <x v="3"/>
    <n v="446"/>
    <n v="104"/>
    <n v="167"/>
    <n v="441"/>
    <n v="9"/>
    <n v="52"/>
    <s v="2.Middle age"/>
    <s v="Female"/>
    <n v="53402.720000000001"/>
    <s v="Bronze"/>
    <s v="Credit Card"/>
    <x v="144"/>
    <d v="1899-12-30T13:19:00"/>
    <n v="12"/>
    <x v="26"/>
    <n v="2024"/>
    <n v="13"/>
    <n v="19"/>
    <n v="0"/>
  </r>
  <r>
    <n v="1343"/>
    <n v="8682"/>
    <n v="384"/>
    <x v="0"/>
    <s v="Electronics"/>
    <n v="2"/>
    <n v="1929.77"/>
    <n v="3859.54"/>
    <x v="1339"/>
    <x v="10"/>
    <x v="0"/>
    <n v="350"/>
    <n v="115"/>
    <n v="149"/>
    <n v="410"/>
    <n v="3"/>
    <n v="68"/>
    <s v="3.Senior Citizen "/>
    <s v="Other"/>
    <n v="68938.73"/>
    <s v="Gold"/>
    <s v="Cash"/>
    <x v="201"/>
    <d v="1899-12-30T21:58:00"/>
    <n v="17"/>
    <x v="6"/>
    <n v="2024"/>
    <n v="21"/>
    <n v="58"/>
    <n v="0"/>
  </r>
  <r>
    <n v="1344"/>
    <n v="8245"/>
    <n v="358"/>
    <x v="1"/>
    <s v="Appliances"/>
    <n v="3"/>
    <n v="123.14"/>
    <n v="369.42"/>
    <x v="1340"/>
    <x v="12"/>
    <x v="1"/>
    <n v="419"/>
    <n v="83"/>
    <n v="173"/>
    <n v="201"/>
    <n v="2"/>
    <n v="25"/>
    <s v="1.Young age"/>
    <s v="Female"/>
    <n v="31793.61"/>
    <s v="Silver"/>
    <s v="Cash"/>
    <x v="245"/>
    <d v="1899-12-30T17:39:00"/>
    <n v="22"/>
    <x v="7"/>
    <n v="2024"/>
    <n v="17"/>
    <n v="39"/>
    <n v="0"/>
  </r>
  <r>
    <n v="1345"/>
    <n v="5961"/>
    <n v="235"/>
    <x v="7"/>
    <s v="Electronics"/>
    <n v="4"/>
    <n v="1292.45"/>
    <n v="5169.8"/>
    <x v="1341"/>
    <x v="7"/>
    <x v="3"/>
    <n v="229"/>
    <n v="101"/>
    <n v="119"/>
    <n v="159"/>
    <n v="9"/>
    <n v="65"/>
    <s v="3.Senior Citizen "/>
    <s v="Male"/>
    <n v="27944.92"/>
    <s v="Platinum"/>
    <s v="Cash"/>
    <x v="168"/>
    <d v="1899-12-30T23:30:00"/>
    <n v="25"/>
    <x v="21"/>
    <n v="2024"/>
    <n v="23"/>
    <n v="30"/>
    <n v="0"/>
  </r>
  <r>
    <n v="1346"/>
    <n v="5500"/>
    <n v="730"/>
    <x v="0"/>
    <s v="Electronics"/>
    <n v="2"/>
    <n v="638.25"/>
    <n v="1276.5"/>
    <x v="1342"/>
    <x v="7"/>
    <x v="2"/>
    <n v="361"/>
    <n v="57"/>
    <n v="148"/>
    <n v="207"/>
    <n v="8"/>
    <n v="38"/>
    <s v="2.Middle age"/>
    <s v="Other"/>
    <n v="28350.75"/>
    <s v="Platinum"/>
    <s v="Credit Card"/>
    <x v="16"/>
    <d v="1899-12-30T10:09:00"/>
    <n v="26"/>
    <x v="14"/>
    <n v="2024"/>
    <n v="10"/>
    <n v="9"/>
    <n v="0"/>
  </r>
  <r>
    <n v="1347"/>
    <n v="1920"/>
    <n v="387"/>
    <x v="5"/>
    <s v="Electronics"/>
    <n v="3"/>
    <n v="1942.72"/>
    <n v="5828.16"/>
    <x v="1343"/>
    <x v="6"/>
    <x v="3"/>
    <n v="4"/>
    <n v="78"/>
    <n v="188"/>
    <n v="149"/>
    <n v="4"/>
    <n v="60"/>
    <s v="3.Senior Citizen "/>
    <s v="Female"/>
    <n v="39685.79"/>
    <s v="Bronze"/>
    <s v="Cash"/>
    <x v="198"/>
    <d v="1899-12-30T13:33:00"/>
    <n v="19"/>
    <x v="9"/>
    <n v="2024"/>
    <n v="13"/>
    <n v="33"/>
    <n v="0"/>
  </r>
  <r>
    <n v="1348"/>
    <n v="6766"/>
    <n v="381"/>
    <x v="2"/>
    <s v="Appliances"/>
    <n v="5"/>
    <n v="1332.36"/>
    <n v="6661.7999999999993"/>
    <x v="1344"/>
    <x v="9"/>
    <x v="4"/>
    <n v="92"/>
    <n v="116"/>
    <n v="272"/>
    <n v="300"/>
    <n v="10"/>
    <n v="46"/>
    <s v="2.Middle age"/>
    <s v="Female"/>
    <n v="91064.78"/>
    <s v="Bronze"/>
    <s v="Credit Card"/>
    <x v="46"/>
    <d v="1899-12-30T03:40:00"/>
    <n v="21"/>
    <x v="15"/>
    <n v="2024"/>
    <n v="3"/>
    <n v="40"/>
    <n v="0"/>
  </r>
  <r>
    <n v="1349"/>
    <n v="9312"/>
    <n v="978"/>
    <x v="3"/>
    <s v="Appliances"/>
    <n v="5"/>
    <n v="788.95"/>
    <n v="3944.75"/>
    <x v="1345"/>
    <x v="7"/>
    <x v="0"/>
    <n v="197"/>
    <n v="126"/>
    <n v="223"/>
    <n v="252"/>
    <n v="9"/>
    <n v="19"/>
    <s v="1.Young age"/>
    <s v="Female"/>
    <n v="80789.62"/>
    <s v="Gold"/>
    <s v="Debit Card"/>
    <x v="57"/>
    <d v="1899-12-30T17:45:00"/>
    <n v="29"/>
    <x v="25"/>
    <n v="2024"/>
    <n v="17"/>
    <n v="45"/>
    <n v="0"/>
  </r>
  <r>
    <n v="1350"/>
    <n v="2215"/>
    <n v="363"/>
    <x v="5"/>
    <s v="Appliances"/>
    <n v="5"/>
    <n v="1575.79"/>
    <n v="7878.95"/>
    <x v="1346"/>
    <x v="17"/>
    <x v="0"/>
    <n v="385"/>
    <n v="94"/>
    <n v="283"/>
    <n v="260"/>
    <n v="3"/>
    <n v="45"/>
    <s v="2.Middle age"/>
    <s v="Male"/>
    <n v="99856.83"/>
    <s v="Silver"/>
    <s v="Cash"/>
    <x v="6"/>
    <d v="1899-12-30T05:44:00"/>
    <n v="17"/>
    <x v="6"/>
    <n v="2024"/>
    <n v="5"/>
    <n v="44"/>
    <n v="0"/>
  </r>
  <r>
    <n v="1351"/>
    <n v="6085"/>
    <n v="114"/>
    <x v="0"/>
    <s v="Electronics"/>
    <n v="5"/>
    <n v="1997.57"/>
    <n v="9987.85"/>
    <x v="1347"/>
    <x v="12"/>
    <x v="2"/>
    <n v="195"/>
    <n v="62"/>
    <n v="130"/>
    <n v="224"/>
    <n v="2"/>
    <n v="45"/>
    <s v="2.Middle age"/>
    <s v="Other"/>
    <n v="39080.769999999997"/>
    <s v="Platinum"/>
    <s v="Cash"/>
    <x v="109"/>
    <d v="1899-12-30T12:07:00"/>
    <n v="20"/>
    <x v="23"/>
    <n v="2024"/>
    <n v="12"/>
    <n v="7"/>
    <n v="0"/>
  </r>
  <r>
    <n v="1352"/>
    <n v="8565"/>
    <n v="859"/>
    <x v="0"/>
    <s v="Appliances"/>
    <n v="2"/>
    <n v="380.17"/>
    <n v="760.34"/>
    <x v="1348"/>
    <x v="18"/>
    <x v="2"/>
    <n v="124"/>
    <n v="130"/>
    <n v="211"/>
    <n v="383"/>
    <n v="3"/>
    <n v="29"/>
    <s v="1.Young age"/>
    <s v="Other"/>
    <n v="81799.66"/>
    <s v="Gold"/>
    <s v="Credit Card"/>
    <x v="228"/>
    <d v="1899-12-30T20:46:00"/>
    <n v="6"/>
    <x v="5"/>
    <n v="2024"/>
    <n v="20"/>
    <n v="46"/>
    <n v="0"/>
  </r>
  <r>
    <n v="1353"/>
    <n v="8404"/>
    <n v="214"/>
    <x v="3"/>
    <s v="Electronics"/>
    <n v="3"/>
    <n v="1300.76"/>
    <n v="3902.2799999999997"/>
    <x v="1349"/>
    <x v="12"/>
    <x v="4"/>
    <n v="261"/>
    <n v="139"/>
    <n v="291"/>
    <n v="200"/>
    <n v="6"/>
    <n v="40"/>
    <s v="2.Middle age"/>
    <s v="Female"/>
    <n v="77003.53"/>
    <s v="Bronze"/>
    <s v="Digital Wallet"/>
    <x v="212"/>
    <d v="1899-12-30T17:21:00"/>
    <n v="28"/>
    <x v="1"/>
    <n v="2024"/>
    <n v="17"/>
    <n v="21"/>
    <n v="0"/>
  </r>
  <r>
    <n v="1354"/>
    <n v="1616"/>
    <n v="718"/>
    <x v="5"/>
    <s v="Electronics"/>
    <n v="3"/>
    <n v="281.99"/>
    <n v="845.97"/>
    <x v="1350"/>
    <x v="9"/>
    <x v="3"/>
    <n v="85"/>
    <n v="93"/>
    <n v="243"/>
    <n v="198"/>
    <n v="6"/>
    <n v="68"/>
    <s v="3.Senior Citizen "/>
    <s v="Other"/>
    <n v="36118.400000000001"/>
    <s v="Platinum"/>
    <s v="Cash"/>
    <x v="243"/>
    <d v="1899-12-30T05:55:00"/>
    <n v="6"/>
    <x v="5"/>
    <n v="2024"/>
    <n v="5"/>
    <n v="55"/>
    <n v="0"/>
  </r>
  <r>
    <n v="1355"/>
    <n v="1932"/>
    <n v="278"/>
    <x v="3"/>
    <s v="Electronics"/>
    <n v="2"/>
    <n v="603.72"/>
    <n v="1207.44"/>
    <x v="1351"/>
    <x v="15"/>
    <x v="2"/>
    <n v="449"/>
    <n v="128"/>
    <n v="136"/>
    <n v="304"/>
    <n v="9"/>
    <n v="63"/>
    <s v="3.Senior Citizen "/>
    <s v="Male"/>
    <n v="64493.599999999999"/>
    <s v="Silver"/>
    <s v="Digital Wallet"/>
    <x v="155"/>
    <d v="1899-12-30T00:10:00"/>
    <n v="2"/>
    <x v="13"/>
    <n v="2024"/>
    <n v="0"/>
    <n v="10"/>
    <n v="0"/>
  </r>
  <r>
    <n v="1356"/>
    <n v="7041"/>
    <n v="705"/>
    <x v="3"/>
    <s v="Electronics"/>
    <n v="5"/>
    <n v="143.38"/>
    <n v="716.9"/>
    <x v="1352"/>
    <x v="15"/>
    <x v="2"/>
    <n v="2"/>
    <n v="69"/>
    <n v="205"/>
    <n v="251"/>
    <n v="9"/>
    <n v="18"/>
    <s v="1.Young age"/>
    <s v="Other"/>
    <n v="37018.160000000003"/>
    <s v="Platinum"/>
    <s v="Digital Wallet"/>
    <x v="65"/>
    <d v="1899-12-30T05:09:00"/>
    <n v="8"/>
    <x v="19"/>
    <n v="2024"/>
    <n v="5"/>
    <n v="9"/>
    <n v="0"/>
  </r>
  <r>
    <n v="1357"/>
    <n v="5703"/>
    <n v="856"/>
    <x v="2"/>
    <s v="Electronics"/>
    <n v="3"/>
    <n v="1434.47"/>
    <n v="4303.41"/>
    <x v="1353"/>
    <x v="0"/>
    <x v="2"/>
    <n v="241"/>
    <n v="80"/>
    <n v="131"/>
    <n v="182"/>
    <n v="8"/>
    <n v="24"/>
    <s v="1.Young age"/>
    <s v="Male"/>
    <n v="102663.87"/>
    <s v="Bronze"/>
    <s v="Cash"/>
    <x v="56"/>
    <d v="1899-12-30T04:08:00"/>
    <n v="9"/>
    <x v="24"/>
    <n v="2024"/>
    <n v="4"/>
    <n v="8"/>
    <n v="0"/>
  </r>
  <r>
    <n v="1358"/>
    <n v="2257"/>
    <n v="254"/>
    <x v="1"/>
    <s v="Electronics"/>
    <n v="4"/>
    <n v="210.68"/>
    <n v="842.72"/>
    <x v="1354"/>
    <x v="6"/>
    <x v="1"/>
    <n v="62"/>
    <n v="85"/>
    <n v="116"/>
    <n v="278"/>
    <n v="8"/>
    <n v="63"/>
    <s v="3.Senior Citizen "/>
    <s v="Other"/>
    <n v="97223.21"/>
    <s v="Silver"/>
    <s v="Credit Card"/>
    <x v="259"/>
    <d v="1899-12-30T05:31:00"/>
    <n v="9"/>
    <x v="24"/>
    <n v="2024"/>
    <n v="5"/>
    <n v="31"/>
    <n v="0"/>
  </r>
  <r>
    <n v="1359"/>
    <n v="2479"/>
    <n v="774"/>
    <x v="5"/>
    <s v="Appliances"/>
    <n v="1"/>
    <n v="704.26"/>
    <n v="704.26"/>
    <x v="1355"/>
    <x v="17"/>
    <x v="2"/>
    <n v="178"/>
    <n v="138"/>
    <n v="127"/>
    <n v="265"/>
    <n v="5"/>
    <n v="45"/>
    <s v="2.Middle age"/>
    <s v="Male"/>
    <n v="111080.81"/>
    <s v="Silver"/>
    <s v="Cash"/>
    <x v="45"/>
    <d v="1899-12-30T06:54:00"/>
    <n v="23"/>
    <x v="22"/>
    <n v="2024"/>
    <n v="6"/>
    <n v="54"/>
    <n v="0"/>
  </r>
  <r>
    <n v="1360"/>
    <n v="9307"/>
    <n v="557"/>
    <x v="6"/>
    <s v="Electronics"/>
    <n v="4"/>
    <n v="696.42"/>
    <n v="2785.68"/>
    <x v="1356"/>
    <x v="17"/>
    <x v="0"/>
    <n v="477"/>
    <n v="104"/>
    <n v="289"/>
    <n v="104"/>
    <n v="1"/>
    <n v="29"/>
    <s v="1.Young age"/>
    <s v="Male"/>
    <n v="73259.38"/>
    <s v="Bronze"/>
    <s v="Digital Wallet"/>
    <x v="17"/>
    <d v="1899-12-30T21:17:00"/>
    <n v="2"/>
    <x v="13"/>
    <n v="2024"/>
    <n v="21"/>
    <n v="17"/>
    <n v="0"/>
  </r>
  <r>
    <n v="1361"/>
    <n v="7299"/>
    <n v="478"/>
    <x v="2"/>
    <s v="Electronics"/>
    <n v="3"/>
    <n v="851.38"/>
    <n v="2554.14"/>
    <x v="1357"/>
    <x v="11"/>
    <x v="1"/>
    <n v="158"/>
    <n v="100"/>
    <n v="173"/>
    <n v="214"/>
    <n v="6"/>
    <n v="29"/>
    <s v="1.Young age"/>
    <s v="Female"/>
    <n v="71122.92"/>
    <s v="Gold"/>
    <s v="Debit Card"/>
    <x v="258"/>
    <d v="1899-12-30T22:40:00"/>
    <n v="4"/>
    <x v="27"/>
    <n v="2024"/>
    <n v="22"/>
    <n v="40"/>
    <n v="0"/>
  </r>
  <r>
    <n v="1362"/>
    <n v="8581"/>
    <n v="927"/>
    <x v="3"/>
    <s v="Appliances"/>
    <n v="2"/>
    <n v="1343.75"/>
    <n v="2687.5"/>
    <x v="1358"/>
    <x v="12"/>
    <x v="2"/>
    <n v="286"/>
    <n v="90"/>
    <n v="218"/>
    <n v="284"/>
    <n v="1"/>
    <n v="19"/>
    <s v="1.Young age"/>
    <s v="Other"/>
    <n v="96845.33"/>
    <s v="Bronze"/>
    <s v="Digital Wallet"/>
    <x v="139"/>
    <d v="1899-12-30T06:59:00"/>
    <n v="7"/>
    <x v="29"/>
    <n v="2024"/>
    <n v="6"/>
    <n v="59"/>
    <n v="0"/>
  </r>
  <r>
    <n v="1363"/>
    <n v="1672"/>
    <n v="279"/>
    <x v="3"/>
    <s v="Appliances"/>
    <n v="5"/>
    <n v="1933.33"/>
    <n v="9666.65"/>
    <x v="1359"/>
    <x v="7"/>
    <x v="3"/>
    <n v="40"/>
    <n v="68"/>
    <n v="197"/>
    <n v="225"/>
    <n v="4"/>
    <n v="37"/>
    <s v="2.Middle age"/>
    <s v="Other"/>
    <n v="108430.59"/>
    <s v="Platinum"/>
    <s v="Debit Card"/>
    <x v="253"/>
    <d v="1899-12-30T22:04:00"/>
    <n v="4"/>
    <x v="27"/>
    <n v="2024"/>
    <n v="22"/>
    <n v="4"/>
    <n v="0"/>
  </r>
  <r>
    <n v="1364"/>
    <n v="8368"/>
    <n v="367"/>
    <x v="5"/>
    <s v="Appliances"/>
    <n v="5"/>
    <n v="411.81"/>
    <n v="2059.0500000000002"/>
    <x v="1360"/>
    <x v="2"/>
    <x v="4"/>
    <n v="282"/>
    <n v="58"/>
    <n v="143"/>
    <n v="224"/>
    <n v="2"/>
    <n v="30"/>
    <s v="1.Young age"/>
    <s v="Other"/>
    <n v="56795.1"/>
    <s v="Silver"/>
    <s v="Digital Wallet"/>
    <x v="50"/>
    <d v="1899-12-30T14:38:00"/>
    <n v="22"/>
    <x v="7"/>
    <n v="2024"/>
    <n v="14"/>
    <n v="38"/>
    <n v="0"/>
  </r>
  <r>
    <n v="1365"/>
    <n v="4084"/>
    <n v="901"/>
    <x v="4"/>
    <s v="Appliances"/>
    <n v="1"/>
    <n v="179.54"/>
    <n v="179.54"/>
    <x v="1361"/>
    <x v="10"/>
    <x v="3"/>
    <n v="166"/>
    <n v="146"/>
    <n v="106"/>
    <n v="455"/>
    <n v="6"/>
    <n v="60"/>
    <s v="3.Senior Citizen "/>
    <s v="Female"/>
    <n v="82492.13"/>
    <s v="Silver"/>
    <s v="Cash"/>
    <x v="30"/>
    <d v="1899-12-30T09:04:00"/>
    <n v="8"/>
    <x v="19"/>
    <n v="2024"/>
    <n v="9"/>
    <n v="4"/>
    <n v="0"/>
  </r>
  <r>
    <n v="1366"/>
    <n v="6267"/>
    <n v="817"/>
    <x v="5"/>
    <s v="Appliances"/>
    <n v="4"/>
    <n v="1118.3399999999999"/>
    <n v="4473.3599999999997"/>
    <x v="1362"/>
    <x v="9"/>
    <x v="3"/>
    <n v="60"/>
    <n v="113"/>
    <n v="213"/>
    <n v="477"/>
    <n v="2"/>
    <n v="46"/>
    <s v="2.Middle age"/>
    <s v="Other"/>
    <n v="100787.55"/>
    <s v="Silver"/>
    <s v="Cash"/>
    <x v="69"/>
    <d v="1899-12-30T05:48:00"/>
    <n v="20"/>
    <x v="23"/>
    <n v="2024"/>
    <n v="5"/>
    <n v="48"/>
    <n v="0"/>
  </r>
  <r>
    <n v="1367"/>
    <n v="8792"/>
    <n v="341"/>
    <x v="1"/>
    <s v="Appliances"/>
    <n v="3"/>
    <n v="1637.59"/>
    <n v="4912.7699999999995"/>
    <x v="1363"/>
    <x v="2"/>
    <x v="2"/>
    <n v="113"/>
    <n v="86"/>
    <n v="152"/>
    <n v="482"/>
    <n v="4"/>
    <n v="46"/>
    <s v="2.Middle age"/>
    <s v="Male"/>
    <n v="21373.89"/>
    <s v="Silver"/>
    <s v="Cash"/>
    <x v="223"/>
    <d v="1899-12-30T14:30:00"/>
    <n v="5"/>
    <x v="28"/>
    <n v="2024"/>
    <n v="14"/>
    <n v="30"/>
    <n v="0"/>
  </r>
  <r>
    <n v="1368"/>
    <n v="9214"/>
    <n v="596"/>
    <x v="2"/>
    <s v="Appliances"/>
    <n v="4"/>
    <n v="707.41"/>
    <n v="2829.64"/>
    <x v="1364"/>
    <x v="14"/>
    <x v="4"/>
    <n v="114"/>
    <n v="104"/>
    <n v="165"/>
    <n v="470"/>
    <n v="5"/>
    <n v="25"/>
    <s v="1.Young age"/>
    <s v="Other"/>
    <n v="25376.01"/>
    <s v="Platinum"/>
    <s v="Debit Card"/>
    <x v="26"/>
    <d v="1899-12-30T13:03:00"/>
    <n v="27"/>
    <x v="17"/>
    <n v="2024"/>
    <n v="13"/>
    <n v="3"/>
    <n v="0"/>
  </r>
  <r>
    <n v="1369"/>
    <n v="3471"/>
    <n v="285"/>
    <x v="7"/>
    <s v="Appliances"/>
    <n v="2"/>
    <n v="1996.76"/>
    <n v="3993.52"/>
    <x v="1365"/>
    <x v="18"/>
    <x v="0"/>
    <n v="422"/>
    <n v="82"/>
    <n v="218"/>
    <n v="189"/>
    <n v="7"/>
    <n v="34"/>
    <s v="1.Young age"/>
    <s v="Male"/>
    <n v="75526.27"/>
    <s v="Silver"/>
    <s v="Debit Card"/>
    <x v="178"/>
    <d v="1899-12-30T02:08:00"/>
    <n v="27"/>
    <x v="17"/>
    <n v="2024"/>
    <n v="2"/>
    <n v="8"/>
    <n v="0"/>
  </r>
  <r>
    <n v="1370"/>
    <n v="2013"/>
    <n v="918"/>
    <x v="7"/>
    <s v="Appliances"/>
    <n v="5"/>
    <n v="392.23"/>
    <n v="1961.15"/>
    <x v="1366"/>
    <x v="4"/>
    <x v="2"/>
    <n v="443"/>
    <n v="91"/>
    <n v="237"/>
    <n v="475"/>
    <n v="6"/>
    <n v="57"/>
    <s v="2.Middle age"/>
    <s v="Male"/>
    <n v="66465.67"/>
    <s v="Bronze"/>
    <s v="Credit Card"/>
    <x v="77"/>
    <d v="1899-12-30T03:45:00"/>
    <n v="16"/>
    <x v="30"/>
    <n v="2024"/>
    <n v="3"/>
    <n v="45"/>
    <n v="0"/>
  </r>
  <r>
    <n v="1371"/>
    <n v="8381"/>
    <n v="640"/>
    <x v="2"/>
    <s v="Appliances"/>
    <n v="4"/>
    <n v="1329.18"/>
    <n v="5316.72"/>
    <x v="1367"/>
    <x v="4"/>
    <x v="3"/>
    <n v="53"/>
    <n v="74"/>
    <n v="223"/>
    <n v="145"/>
    <n v="1"/>
    <n v="36"/>
    <s v="2.Middle age"/>
    <s v="Male"/>
    <n v="50502.91"/>
    <s v="Platinum"/>
    <s v="Credit Card"/>
    <x v="163"/>
    <d v="1899-12-30T13:38:00"/>
    <n v="6"/>
    <x v="5"/>
    <n v="2024"/>
    <n v="13"/>
    <n v="38"/>
    <n v="0"/>
  </r>
  <r>
    <n v="1372"/>
    <n v="2695"/>
    <n v="982"/>
    <x v="6"/>
    <s v="Electronics"/>
    <n v="4"/>
    <n v="1492.21"/>
    <n v="5968.84"/>
    <x v="1368"/>
    <x v="0"/>
    <x v="1"/>
    <n v="39"/>
    <n v="147"/>
    <n v="292"/>
    <n v="116"/>
    <n v="9"/>
    <n v="53"/>
    <s v="2.Middle age"/>
    <s v="Male"/>
    <n v="66478.66"/>
    <s v="Bronze"/>
    <s v="Cash"/>
    <x v="41"/>
    <d v="1899-12-30T10:22:00"/>
    <n v="26"/>
    <x v="14"/>
    <n v="2024"/>
    <n v="10"/>
    <n v="22"/>
    <n v="0"/>
  </r>
  <r>
    <n v="1373"/>
    <n v="6626"/>
    <n v="133"/>
    <x v="4"/>
    <s v="Appliances"/>
    <n v="5"/>
    <n v="1792.17"/>
    <n v="8960.85"/>
    <x v="1369"/>
    <x v="14"/>
    <x v="4"/>
    <n v="416"/>
    <n v="79"/>
    <n v="158"/>
    <n v="151"/>
    <n v="7"/>
    <n v="48"/>
    <s v="2.Middle age"/>
    <s v="Other"/>
    <n v="21864.43"/>
    <s v="Bronze"/>
    <s v="Cash"/>
    <x v="86"/>
    <d v="1899-12-30T09:36:00"/>
    <n v="7"/>
    <x v="29"/>
    <n v="2024"/>
    <n v="9"/>
    <n v="36"/>
    <n v="0"/>
  </r>
  <r>
    <n v="1374"/>
    <n v="2381"/>
    <n v="451"/>
    <x v="7"/>
    <s v="Electronics"/>
    <n v="3"/>
    <n v="53.93"/>
    <n v="161.79"/>
    <x v="1370"/>
    <x v="14"/>
    <x v="3"/>
    <n v="240"/>
    <n v="62"/>
    <n v="287"/>
    <n v="182"/>
    <n v="6"/>
    <n v="28"/>
    <s v="1.Young age"/>
    <s v="Other"/>
    <n v="48058.09"/>
    <s v="Bronze"/>
    <s v="Credit Card"/>
    <x v="197"/>
    <d v="1899-12-30T15:36:00"/>
    <n v="27"/>
    <x v="17"/>
    <n v="2024"/>
    <n v="15"/>
    <n v="36"/>
    <n v="0"/>
  </r>
  <r>
    <n v="1375"/>
    <n v="9266"/>
    <n v="186"/>
    <x v="2"/>
    <s v="Electronics"/>
    <n v="1"/>
    <n v="1284.3399999999999"/>
    <n v="1284.3399999999999"/>
    <x v="1371"/>
    <x v="5"/>
    <x v="0"/>
    <n v="260"/>
    <n v="105"/>
    <n v="188"/>
    <n v="272"/>
    <n v="7"/>
    <n v="36"/>
    <s v="2.Middle age"/>
    <s v="Female"/>
    <n v="27866.21"/>
    <s v="Silver"/>
    <s v="Credit Card"/>
    <x v="232"/>
    <d v="1899-12-30T13:38:00"/>
    <n v="4"/>
    <x v="27"/>
    <n v="2024"/>
    <n v="13"/>
    <n v="38"/>
    <n v="0"/>
  </r>
  <r>
    <n v="1376"/>
    <n v="3827"/>
    <n v="248"/>
    <x v="1"/>
    <s v="Electronics"/>
    <n v="4"/>
    <n v="601.84"/>
    <n v="2407.36"/>
    <x v="1372"/>
    <x v="10"/>
    <x v="2"/>
    <n v="212"/>
    <n v="146"/>
    <n v="179"/>
    <n v="253"/>
    <n v="10"/>
    <n v="51"/>
    <s v="2.Middle age"/>
    <s v="Other"/>
    <n v="43974.49"/>
    <s v="Bronze"/>
    <s v="Debit Card"/>
    <x v="178"/>
    <d v="1899-12-30T11:04:00"/>
    <n v="27"/>
    <x v="17"/>
    <n v="2024"/>
    <n v="11"/>
    <n v="4"/>
    <n v="0"/>
  </r>
  <r>
    <n v="1377"/>
    <n v="1641"/>
    <n v="709"/>
    <x v="3"/>
    <s v="Electronics"/>
    <n v="5"/>
    <n v="1455.29"/>
    <n v="7276.45"/>
    <x v="1373"/>
    <x v="11"/>
    <x v="3"/>
    <n v="28"/>
    <n v="84"/>
    <n v="130"/>
    <n v="457"/>
    <n v="10"/>
    <n v="34"/>
    <s v="1.Young age"/>
    <s v="Other"/>
    <n v="69956.37"/>
    <s v="Platinum"/>
    <s v="Cash"/>
    <x v="106"/>
    <d v="1899-12-30T05:58:00"/>
    <n v="5"/>
    <x v="28"/>
    <n v="2024"/>
    <n v="5"/>
    <n v="58"/>
    <n v="0"/>
  </r>
  <r>
    <n v="1378"/>
    <n v="5059"/>
    <n v="941"/>
    <x v="6"/>
    <s v="Appliances"/>
    <n v="5"/>
    <n v="176.76"/>
    <n v="883.8"/>
    <x v="1374"/>
    <x v="8"/>
    <x v="1"/>
    <n v="174"/>
    <n v="124"/>
    <n v="171"/>
    <n v="306"/>
    <n v="7"/>
    <n v="55"/>
    <s v="2.Middle age"/>
    <s v="Other"/>
    <n v="117563.26"/>
    <s v="Silver"/>
    <s v="Credit Card"/>
    <x v="250"/>
    <d v="1899-12-30T08:02:00"/>
    <n v="5"/>
    <x v="28"/>
    <n v="2024"/>
    <n v="8"/>
    <n v="2"/>
    <n v="0"/>
  </r>
  <r>
    <n v="1379"/>
    <n v="8172"/>
    <n v="257"/>
    <x v="5"/>
    <s v="Appliances"/>
    <n v="4"/>
    <n v="1429.79"/>
    <n v="5719.16"/>
    <x v="1375"/>
    <x v="3"/>
    <x v="1"/>
    <n v="224"/>
    <n v="90"/>
    <n v="182"/>
    <n v="330"/>
    <n v="4"/>
    <n v="26"/>
    <s v="1.Young age"/>
    <s v="Other"/>
    <n v="35846.839999999997"/>
    <s v="Platinum"/>
    <s v="Digital Wallet"/>
    <x v="157"/>
    <d v="1899-12-30T19:26:00"/>
    <n v="25"/>
    <x v="21"/>
    <n v="2024"/>
    <n v="19"/>
    <n v="26"/>
    <n v="0"/>
  </r>
  <r>
    <n v="1380"/>
    <n v="8199"/>
    <n v="957"/>
    <x v="3"/>
    <s v="Electronics"/>
    <n v="4"/>
    <n v="1188.31"/>
    <n v="4753.24"/>
    <x v="1376"/>
    <x v="4"/>
    <x v="3"/>
    <n v="424"/>
    <n v="51"/>
    <n v="189"/>
    <n v="267"/>
    <n v="9"/>
    <n v="45"/>
    <s v="2.Middle age"/>
    <s v="Female"/>
    <n v="104665.25"/>
    <s v="Platinum"/>
    <s v="Credit Card"/>
    <x v="59"/>
    <d v="1899-12-30T17:55:00"/>
    <n v="1"/>
    <x v="10"/>
    <n v="2024"/>
    <n v="17"/>
    <n v="55"/>
    <n v="0"/>
  </r>
  <r>
    <n v="1381"/>
    <n v="9586"/>
    <n v="607"/>
    <x v="3"/>
    <s v="Appliances"/>
    <n v="1"/>
    <n v="1214.56"/>
    <n v="1214.56"/>
    <x v="1377"/>
    <x v="9"/>
    <x v="4"/>
    <n v="229"/>
    <n v="105"/>
    <n v="206"/>
    <n v="493"/>
    <n v="8"/>
    <n v="25"/>
    <s v="1.Young age"/>
    <s v="Other"/>
    <n v="99394.61"/>
    <s v="Bronze"/>
    <s v="Cash"/>
    <x v="189"/>
    <d v="1899-12-30T21:55:00"/>
    <n v="1"/>
    <x v="10"/>
    <n v="2024"/>
    <n v="21"/>
    <n v="55"/>
    <n v="0"/>
  </r>
  <r>
    <n v="1382"/>
    <n v="9564"/>
    <n v="870"/>
    <x v="5"/>
    <s v="Appliances"/>
    <n v="5"/>
    <n v="1246.48"/>
    <n v="6232.4"/>
    <x v="1378"/>
    <x v="4"/>
    <x v="0"/>
    <n v="207"/>
    <n v="54"/>
    <n v="178"/>
    <n v="405"/>
    <n v="5"/>
    <n v="40"/>
    <s v="2.Middle age"/>
    <s v="Other"/>
    <n v="46813.78"/>
    <s v="Platinum"/>
    <s v="Digital Wallet"/>
    <x v="33"/>
    <d v="1899-12-30T23:13:00"/>
    <n v="21"/>
    <x v="15"/>
    <n v="2024"/>
    <n v="23"/>
    <n v="13"/>
    <n v="0"/>
  </r>
  <r>
    <n v="1383"/>
    <n v="3600"/>
    <n v="522"/>
    <x v="6"/>
    <s v="Appliances"/>
    <n v="1"/>
    <n v="1065.1600000000001"/>
    <n v="1065.1600000000001"/>
    <x v="1379"/>
    <x v="10"/>
    <x v="1"/>
    <n v="431"/>
    <n v="149"/>
    <n v="215"/>
    <n v="135"/>
    <n v="5"/>
    <n v="29"/>
    <s v="1.Young age"/>
    <s v="Other"/>
    <n v="94606.93"/>
    <s v="Platinum"/>
    <s v="Digital Wallet"/>
    <x v="82"/>
    <d v="1899-12-30T15:02:00"/>
    <n v="7"/>
    <x v="29"/>
    <n v="2024"/>
    <n v="15"/>
    <n v="2"/>
    <n v="0"/>
  </r>
  <r>
    <n v="1384"/>
    <n v="6962"/>
    <n v="888"/>
    <x v="5"/>
    <s v="Appliances"/>
    <n v="5"/>
    <n v="1834.06"/>
    <n v="9170.2999999999993"/>
    <x v="1380"/>
    <x v="11"/>
    <x v="3"/>
    <n v="231"/>
    <n v="91"/>
    <n v="149"/>
    <n v="249"/>
    <n v="8"/>
    <n v="51"/>
    <s v="2.Middle age"/>
    <s v="Other"/>
    <n v="112964.49"/>
    <s v="Bronze"/>
    <s v="Credit Card"/>
    <x v="175"/>
    <d v="1899-12-30T06:10:00"/>
    <n v="17"/>
    <x v="6"/>
    <n v="2024"/>
    <n v="6"/>
    <n v="10"/>
    <n v="0"/>
  </r>
  <r>
    <n v="1385"/>
    <n v="7108"/>
    <n v="492"/>
    <x v="0"/>
    <s v="Appliances"/>
    <n v="5"/>
    <n v="749.83"/>
    <n v="3749.15"/>
    <x v="1381"/>
    <x v="3"/>
    <x v="4"/>
    <n v="252"/>
    <n v="132"/>
    <n v="116"/>
    <n v="396"/>
    <n v="8"/>
    <n v="66"/>
    <s v="3.Senior Citizen "/>
    <s v="Male"/>
    <n v="43178.879999999997"/>
    <s v="Platinum"/>
    <s v="Cash"/>
    <x v="85"/>
    <d v="1899-12-30T19:00:00"/>
    <n v="24"/>
    <x v="11"/>
    <n v="2024"/>
    <n v="19"/>
    <n v="0"/>
    <n v="0"/>
  </r>
  <r>
    <n v="1386"/>
    <n v="5634"/>
    <n v="343"/>
    <x v="2"/>
    <s v="Electronics"/>
    <n v="4"/>
    <n v="811.33"/>
    <n v="3245.32"/>
    <x v="1382"/>
    <x v="5"/>
    <x v="1"/>
    <n v="36"/>
    <n v="86"/>
    <n v="266"/>
    <n v="401"/>
    <n v="2"/>
    <n v="61"/>
    <s v="3.Senior Citizen "/>
    <s v="Other"/>
    <n v="52510.99"/>
    <s v="Platinum"/>
    <s v="Credit Card"/>
    <x v="37"/>
    <d v="1899-12-30T09:35:00"/>
    <n v="13"/>
    <x v="4"/>
    <n v="2024"/>
    <n v="9"/>
    <n v="35"/>
    <n v="0"/>
  </r>
  <r>
    <n v="1387"/>
    <n v="7347"/>
    <n v="776"/>
    <x v="3"/>
    <s v="Appliances"/>
    <n v="3"/>
    <n v="600.54"/>
    <n v="1801.62"/>
    <x v="1383"/>
    <x v="16"/>
    <x v="3"/>
    <n v="303"/>
    <n v="63"/>
    <n v="125"/>
    <n v="442"/>
    <n v="4"/>
    <n v="61"/>
    <s v="3.Senior Citizen "/>
    <s v="Other"/>
    <n v="24441.32"/>
    <s v="Platinum"/>
    <s v="Debit Card"/>
    <x v="55"/>
    <d v="1899-12-30T16:03:00"/>
    <n v="18"/>
    <x v="16"/>
    <n v="2024"/>
    <n v="16"/>
    <n v="3"/>
    <n v="0"/>
  </r>
  <r>
    <n v="1388"/>
    <n v="7697"/>
    <n v="550"/>
    <x v="1"/>
    <s v="Appliances"/>
    <n v="4"/>
    <n v="1161.92"/>
    <n v="4647.68"/>
    <x v="1384"/>
    <x v="15"/>
    <x v="4"/>
    <n v="69"/>
    <n v="62"/>
    <n v="299"/>
    <n v="409"/>
    <n v="5"/>
    <n v="33"/>
    <s v="1.Young age"/>
    <s v="Male"/>
    <n v="74630.100000000006"/>
    <s v="Bronze"/>
    <s v="Cash"/>
    <x v="69"/>
    <d v="1899-12-30T06:41:00"/>
    <n v="20"/>
    <x v="23"/>
    <n v="2024"/>
    <n v="6"/>
    <n v="41"/>
    <n v="0"/>
  </r>
  <r>
    <n v="1389"/>
    <n v="6543"/>
    <n v="843"/>
    <x v="3"/>
    <s v="Electronics"/>
    <n v="3"/>
    <n v="1901.79"/>
    <n v="5705.37"/>
    <x v="1385"/>
    <x v="1"/>
    <x v="4"/>
    <n v="360"/>
    <n v="138"/>
    <n v="201"/>
    <n v="283"/>
    <n v="2"/>
    <n v="18"/>
    <s v="1.Young age"/>
    <s v="Male"/>
    <n v="51227.24"/>
    <s v="Platinum"/>
    <s v="Digital Wallet"/>
    <x v="226"/>
    <d v="1899-12-30T09:19:00"/>
    <n v="16"/>
    <x v="30"/>
    <n v="2024"/>
    <n v="9"/>
    <n v="19"/>
    <n v="0"/>
  </r>
  <r>
    <n v="1390"/>
    <n v="1857"/>
    <n v="752"/>
    <x v="1"/>
    <s v="Electronics"/>
    <n v="5"/>
    <n v="480.77"/>
    <n v="2403.85"/>
    <x v="1386"/>
    <x v="2"/>
    <x v="0"/>
    <n v="400"/>
    <n v="77"/>
    <n v="231"/>
    <n v="392"/>
    <n v="3"/>
    <n v="38"/>
    <s v="2.Middle age"/>
    <s v="Male"/>
    <n v="95771.21"/>
    <s v="Silver"/>
    <s v="Cash"/>
    <x v="113"/>
    <d v="1899-12-30T11:08:00"/>
    <n v="10"/>
    <x v="2"/>
    <n v="2024"/>
    <n v="11"/>
    <n v="8"/>
    <n v="0"/>
  </r>
  <r>
    <n v="1391"/>
    <n v="6482"/>
    <n v="271"/>
    <x v="0"/>
    <s v="Electronics"/>
    <n v="3"/>
    <n v="163.79"/>
    <n v="491.37"/>
    <x v="1387"/>
    <x v="7"/>
    <x v="3"/>
    <n v="447"/>
    <n v="110"/>
    <n v="236"/>
    <n v="490"/>
    <n v="6"/>
    <n v="66"/>
    <s v="3.Senior Citizen "/>
    <s v="Male"/>
    <n v="44778.03"/>
    <s v="Platinum"/>
    <s v="Debit Card"/>
    <x v="237"/>
    <d v="1899-12-30T13:49:00"/>
    <n v="30"/>
    <x v="8"/>
    <n v="2024"/>
    <n v="13"/>
    <n v="49"/>
    <n v="0"/>
  </r>
  <r>
    <n v="1392"/>
    <n v="2079"/>
    <n v="315"/>
    <x v="0"/>
    <s v="Appliances"/>
    <n v="5"/>
    <n v="770.03"/>
    <n v="3850.1499999999996"/>
    <x v="1388"/>
    <x v="8"/>
    <x v="0"/>
    <n v="416"/>
    <n v="133"/>
    <n v="183"/>
    <n v="487"/>
    <n v="4"/>
    <n v="45"/>
    <s v="2.Middle age"/>
    <s v="Other"/>
    <n v="99942.45"/>
    <s v="Platinum"/>
    <s v="Digital Wallet"/>
    <x v="154"/>
    <d v="1899-12-30T16:24:00"/>
    <n v="10"/>
    <x v="2"/>
    <n v="2024"/>
    <n v="16"/>
    <n v="24"/>
    <n v="0"/>
  </r>
  <r>
    <n v="1393"/>
    <n v="6401"/>
    <n v="691"/>
    <x v="2"/>
    <s v="Electronics"/>
    <n v="5"/>
    <n v="1202.1500000000001"/>
    <n v="6010.75"/>
    <x v="1389"/>
    <x v="17"/>
    <x v="4"/>
    <n v="340"/>
    <n v="63"/>
    <n v="251"/>
    <n v="329"/>
    <n v="9"/>
    <n v="53"/>
    <s v="2.Middle age"/>
    <s v="Other"/>
    <n v="86641.19"/>
    <s v="Platinum"/>
    <s v="Debit Card"/>
    <x v="83"/>
    <d v="1899-12-30T17:03:00"/>
    <n v="3"/>
    <x v="0"/>
    <n v="2024"/>
    <n v="17"/>
    <n v="3"/>
    <n v="0"/>
  </r>
  <r>
    <n v="1394"/>
    <n v="2548"/>
    <n v="851"/>
    <x v="4"/>
    <s v="Appliances"/>
    <n v="3"/>
    <n v="1275.9000000000001"/>
    <n v="3827.7000000000003"/>
    <x v="1390"/>
    <x v="13"/>
    <x v="4"/>
    <n v="286"/>
    <n v="78"/>
    <n v="145"/>
    <n v="341"/>
    <n v="4"/>
    <n v="26"/>
    <s v="1.Young age"/>
    <s v="Other"/>
    <n v="101637.14"/>
    <s v="Bronze"/>
    <s v="Debit Card"/>
    <x v="103"/>
    <d v="1899-12-30T04:13:00"/>
    <n v="21"/>
    <x v="15"/>
    <n v="2024"/>
    <n v="4"/>
    <n v="13"/>
    <n v="0"/>
  </r>
  <r>
    <n v="1395"/>
    <n v="7333"/>
    <n v="962"/>
    <x v="6"/>
    <s v="Electronics"/>
    <n v="4"/>
    <n v="1474.41"/>
    <n v="5897.64"/>
    <x v="1391"/>
    <x v="3"/>
    <x v="4"/>
    <n v="282"/>
    <n v="132"/>
    <n v="203"/>
    <n v="121"/>
    <n v="5"/>
    <n v="64"/>
    <s v="3.Senior Citizen "/>
    <s v="Other"/>
    <n v="99759.91"/>
    <s v="Gold"/>
    <s v="Credit Card"/>
    <x v="17"/>
    <d v="1899-12-30T01:11:00"/>
    <n v="2"/>
    <x v="13"/>
    <n v="2024"/>
    <n v="1"/>
    <n v="11"/>
    <n v="0"/>
  </r>
  <r>
    <n v="1396"/>
    <n v="5655"/>
    <n v="453"/>
    <x v="1"/>
    <s v="Appliances"/>
    <n v="3"/>
    <n v="893.74"/>
    <n v="2681.2200000000003"/>
    <x v="1392"/>
    <x v="15"/>
    <x v="0"/>
    <n v="310"/>
    <n v="136"/>
    <n v="203"/>
    <n v="219"/>
    <n v="2"/>
    <n v="21"/>
    <s v="1.Young age"/>
    <s v="Other"/>
    <n v="58937.760000000002"/>
    <s v="Bronze"/>
    <s v="Debit Card"/>
    <x v="108"/>
    <d v="1899-12-30T23:28:00"/>
    <n v="16"/>
    <x v="30"/>
    <n v="2024"/>
    <n v="23"/>
    <n v="28"/>
    <n v="0"/>
  </r>
  <r>
    <n v="1397"/>
    <n v="5128"/>
    <n v="155"/>
    <x v="0"/>
    <s v="Appliances"/>
    <n v="1"/>
    <n v="728.34"/>
    <n v="728.34"/>
    <x v="1393"/>
    <x v="12"/>
    <x v="1"/>
    <n v="69"/>
    <n v="87"/>
    <n v="159"/>
    <n v="148"/>
    <n v="1"/>
    <n v="53"/>
    <s v="2.Middle age"/>
    <s v="Male"/>
    <n v="59202.32"/>
    <s v="Platinum"/>
    <s v="Credit Card"/>
    <x v="30"/>
    <d v="1899-12-30T08:34:00"/>
    <n v="8"/>
    <x v="19"/>
    <n v="2024"/>
    <n v="8"/>
    <n v="34"/>
    <n v="0"/>
  </r>
  <r>
    <n v="1398"/>
    <n v="3463"/>
    <n v="757"/>
    <x v="5"/>
    <s v="Electronics"/>
    <n v="5"/>
    <n v="1343.65"/>
    <n v="6718.25"/>
    <x v="1394"/>
    <x v="3"/>
    <x v="3"/>
    <n v="390"/>
    <n v="132"/>
    <n v="221"/>
    <n v="459"/>
    <n v="7"/>
    <n v="21"/>
    <s v="1.Young age"/>
    <s v="Male"/>
    <n v="34496.879999999997"/>
    <s v="Silver"/>
    <s v="Cash"/>
    <x v="150"/>
    <d v="1899-12-30T01:55:00"/>
    <n v="10"/>
    <x v="2"/>
    <n v="2024"/>
    <n v="1"/>
    <n v="55"/>
    <n v="0"/>
  </r>
  <r>
    <n v="1399"/>
    <n v="6461"/>
    <n v="370"/>
    <x v="7"/>
    <s v="Electronics"/>
    <n v="2"/>
    <n v="833.69"/>
    <n v="1667.38"/>
    <x v="1395"/>
    <x v="8"/>
    <x v="4"/>
    <n v="17"/>
    <n v="104"/>
    <n v="263"/>
    <n v="345"/>
    <n v="6"/>
    <n v="50"/>
    <s v="2.Middle age"/>
    <s v="Female"/>
    <n v="62227.57"/>
    <s v="Platinum"/>
    <s v="Digital Wallet"/>
    <x v="160"/>
    <d v="1899-12-30T08:13:00"/>
    <n v="27"/>
    <x v="17"/>
    <n v="2024"/>
    <n v="8"/>
    <n v="13"/>
    <n v="0"/>
  </r>
  <r>
    <n v="1400"/>
    <n v="2335"/>
    <n v="873"/>
    <x v="2"/>
    <s v="Electronics"/>
    <n v="5"/>
    <n v="762.96"/>
    <n v="3814.8"/>
    <x v="1396"/>
    <x v="8"/>
    <x v="0"/>
    <n v="447"/>
    <n v="145"/>
    <n v="285"/>
    <n v="100"/>
    <n v="8"/>
    <n v="29"/>
    <s v="1.Young age"/>
    <s v="Male"/>
    <n v="74279.11"/>
    <s v="Gold"/>
    <s v="Digital Wallet"/>
    <x v="161"/>
    <d v="1899-12-30T20:48:00"/>
    <n v="22"/>
    <x v="7"/>
    <n v="2024"/>
    <n v="20"/>
    <n v="48"/>
    <n v="0"/>
  </r>
  <r>
    <n v="1401"/>
    <n v="3317"/>
    <n v="939"/>
    <x v="5"/>
    <s v="Electronics"/>
    <n v="5"/>
    <n v="1567.68"/>
    <n v="7838.4000000000005"/>
    <x v="1397"/>
    <x v="2"/>
    <x v="4"/>
    <n v="116"/>
    <n v="80"/>
    <n v="104"/>
    <n v="284"/>
    <n v="3"/>
    <n v="19"/>
    <s v="1.Young age"/>
    <s v="Male"/>
    <n v="34761.39"/>
    <s v="Platinum"/>
    <s v="Debit Card"/>
    <x v="35"/>
    <d v="1899-12-30T14:09:00"/>
    <n v="25"/>
    <x v="21"/>
    <n v="2024"/>
    <n v="14"/>
    <n v="9"/>
    <n v="0"/>
  </r>
  <r>
    <n v="1402"/>
    <n v="6731"/>
    <n v="218"/>
    <x v="1"/>
    <s v="Appliances"/>
    <n v="3"/>
    <n v="627.67999999999995"/>
    <n v="1883.04"/>
    <x v="1398"/>
    <x v="19"/>
    <x v="0"/>
    <n v="30"/>
    <n v="130"/>
    <n v="103"/>
    <n v="319"/>
    <n v="10"/>
    <n v="64"/>
    <s v="3.Senior Citizen "/>
    <s v="Male"/>
    <n v="82018.61"/>
    <s v="Bronze"/>
    <s v="Cash"/>
    <x v="173"/>
    <d v="1899-12-30T05:55:00"/>
    <n v="12"/>
    <x v="26"/>
    <n v="2024"/>
    <n v="5"/>
    <n v="55"/>
    <n v="0"/>
  </r>
  <r>
    <n v="1403"/>
    <n v="6082"/>
    <n v="153"/>
    <x v="5"/>
    <s v="Appliances"/>
    <n v="1"/>
    <n v="334.01"/>
    <n v="334.01"/>
    <x v="1399"/>
    <x v="1"/>
    <x v="2"/>
    <n v="471"/>
    <n v="63"/>
    <n v="239"/>
    <n v="372"/>
    <n v="10"/>
    <n v="48"/>
    <s v="2.Middle age"/>
    <s v="Other"/>
    <n v="79956.67"/>
    <s v="Bronze"/>
    <s v="Credit Card"/>
    <x v="32"/>
    <d v="1899-12-30T19:25:00"/>
    <n v="28"/>
    <x v="1"/>
    <n v="2024"/>
    <n v="19"/>
    <n v="25"/>
    <n v="0"/>
  </r>
  <r>
    <n v="1404"/>
    <n v="7421"/>
    <n v="271"/>
    <x v="6"/>
    <s v="Appliances"/>
    <n v="4"/>
    <n v="1981.52"/>
    <n v="7926.08"/>
    <x v="1400"/>
    <x v="19"/>
    <x v="0"/>
    <n v="79"/>
    <n v="146"/>
    <n v="265"/>
    <n v="436"/>
    <n v="8"/>
    <n v="59"/>
    <s v="2.Middle age"/>
    <s v="Male"/>
    <n v="78527.19"/>
    <s v="Platinum"/>
    <s v="Digital Wallet"/>
    <x v="19"/>
    <d v="1899-12-30T15:04:00"/>
    <n v="18"/>
    <x v="16"/>
    <n v="2024"/>
    <n v="15"/>
    <n v="4"/>
    <n v="0"/>
  </r>
  <r>
    <n v="1405"/>
    <n v="3112"/>
    <n v="575"/>
    <x v="4"/>
    <s v="Appliances"/>
    <n v="4"/>
    <n v="924.1"/>
    <n v="3696.4"/>
    <x v="1401"/>
    <x v="14"/>
    <x v="4"/>
    <n v="271"/>
    <n v="137"/>
    <n v="233"/>
    <n v="471"/>
    <n v="7"/>
    <n v="50"/>
    <s v="2.Middle age"/>
    <s v="Other"/>
    <n v="67025.72"/>
    <s v="Silver"/>
    <s v="Digital Wallet"/>
    <x v="110"/>
    <d v="1899-12-30T16:56:00"/>
    <n v="30"/>
    <x v="8"/>
    <n v="2024"/>
    <n v="16"/>
    <n v="56"/>
    <n v="0"/>
  </r>
  <r>
    <n v="1406"/>
    <n v="2388"/>
    <n v="508"/>
    <x v="5"/>
    <s v="Appliances"/>
    <n v="2"/>
    <n v="1462.6"/>
    <n v="2925.2"/>
    <x v="1402"/>
    <x v="9"/>
    <x v="0"/>
    <n v="496"/>
    <n v="51"/>
    <n v="254"/>
    <n v="164"/>
    <n v="7"/>
    <n v="18"/>
    <s v="1.Young age"/>
    <s v="Other"/>
    <n v="89830.71"/>
    <s v="Silver"/>
    <s v="Digital Wallet"/>
    <x v="237"/>
    <d v="1899-12-30T18:47:00"/>
    <n v="30"/>
    <x v="8"/>
    <n v="2024"/>
    <n v="18"/>
    <n v="47"/>
    <n v="0"/>
  </r>
  <r>
    <n v="1407"/>
    <n v="6072"/>
    <n v="587"/>
    <x v="4"/>
    <s v="Appliances"/>
    <n v="3"/>
    <n v="938.59"/>
    <n v="2815.77"/>
    <x v="1403"/>
    <x v="6"/>
    <x v="4"/>
    <n v="227"/>
    <n v="113"/>
    <n v="168"/>
    <n v="289"/>
    <n v="6"/>
    <n v="56"/>
    <s v="2.Middle age"/>
    <s v="Female"/>
    <n v="70229.62"/>
    <s v="Bronze"/>
    <s v="Cash"/>
    <x v="229"/>
    <d v="1899-12-30T21:02:00"/>
    <n v="11"/>
    <x v="12"/>
    <n v="2024"/>
    <n v="21"/>
    <n v="2"/>
    <n v="0"/>
  </r>
  <r>
    <n v="1408"/>
    <n v="7171"/>
    <n v="408"/>
    <x v="5"/>
    <s v="Appliances"/>
    <n v="4"/>
    <n v="809.95"/>
    <n v="3239.8"/>
    <x v="1404"/>
    <x v="0"/>
    <x v="3"/>
    <n v="163"/>
    <n v="119"/>
    <n v="157"/>
    <n v="382"/>
    <n v="7"/>
    <n v="50"/>
    <s v="2.Middle age"/>
    <s v="Female"/>
    <n v="85724.15"/>
    <s v="Silver"/>
    <s v="Debit Card"/>
    <x v="140"/>
    <d v="1899-12-30T06:13:00"/>
    <n v="25"/>
    <x v="21"/>
    <n v="2024"/>
    <n v="6"/>
    <n v="13"/>
    <n v="0"/>
  </r>
  <r>
    <n v="1409"/>
    <n v="6381"/>
    <n v="587"/>
    <x v="4"/>
    <s v="Electronics"/>
    <n v="5"/>
    <n v="309.87"/>
    <n v="1549.35"/>
    <x v="1405"/>
    <x v="18"/>
    <x v="4"/>
    <n v="411"/>
    <n v="126"/>
    <n v="240"/>
    <n v="200"/>
    <n v="3"/>
    <n v="50"/>
    <s v="2.Middle age"/>
    <s v="Other"/>
    <n v="47861.03"/>
    <s v="Platinum"/>
    <s v="Digital Wallet"/>
    <x v="239"/>
    <d v="1899-12-30T01:16:00"/>
    <n v="12"/>
    <x v="26"/>
    <n v="2024"/>
    <n v="1"/>
    <n v="16"/>
    <n v="0"/>
  </r>
  <r>
    <n v="1410"/>
    <n v="3093"/>
    <n v="864"/>
    <x v="5"/>
    <s v="Appliances"/>
    <n v="3"/>
    <n v="1324.15"/>
    <n v="3972.4500000000003"/>
    <x v="1406"/>
    <x v="2"/>
    <x v="4"/>
    <n v="224"/>
    <n v="137"/>
    <n v="149"/>
    <n v="195"/>
    <n v="1"/>
    <n v="29"/>
    <s v="1.Young age"/>
    <s v="Female"/>
    <n v="99031.74"/>
    <s v="Bronze"/>
    <s v="Cash"/>
    <x v="225"/>
    <d v="1899-12-30T13:37:00"/>
    <n v="23"/>
    <x v="22"/>
    <n v="2024"/>
    <n v="13"/>
    <n v="37"/>
    <n v="0"/>
  </r>
  <r>
    <n v="1411"/>
    <n v="9624"/>
    <n v="870"/>
    <x v="3"/>
    <s v="Electronics"/>
    <n v="2"/>
    <n v="839.93"/>
    <n v="1679.86"/>
    <x v="1407"/>
    <x v="3"/>
    <x v="1"/>
    <n v="138"/>
    <n v="55"/>
    <n v="111"/>
    <n v="121"/>
    <n v="7"/>
    <n v="28"/>
    <s v="1.Young age"/>
    <s v="Other"/>
    <n v="100468.17"/>
    <s v="Silver"/>
    <s v="Credit Card"/>
    <x v="249"/>
    <d v="1899-12-30T17:53:00"/>
    <n v="15"/>
    <x v="3"/>
    <n v="2024"/>
    <n v="17"/>
    <n v="53"/>
    <n v="0"/>
  </r>
  <r>
    <n v="1412"/>
    <n v="2531"/>
    <n v="645"/>
    <x v="2"/>
    <s v="Appliances"/>
    <n v="4"/>
    <n v="100.49"/>
    <n v="401.96"/>
    <x v="1408"/>
    <x v="10"/>
    <x v="1"/>
    <n v="17"/>
    <n v="131"/>
    <n v="131"/>
    <n v="134"/>
    <n v="8"/>
    <n v="20"/>
    <s v="1.Young age"/>
    <s v="Male"/>
    <n v="61962.84"/>
    <s v="Bronze"/>
    <s v="Debit Card"/>
    <x v="38"/>
    <d v="1899-12-30T11:24:00"/>
    <n v="11"/>
    <x v="12"/>
    <n v="2024"/>
    <n v="11"/>
    <n v="24"/>
    <n v="0"/>
  </r>
  <r>
    <n v="1413"/>
    <n v="7937"/>
    <n v="339"/>
    <x v="2"/>
    <s v="Electronics"/>
    <n v="5"/>
    <n v="796.42"/>
    <n v="3982.1"/>
    <x v="1409"/>
    <x v="14"/>
    <x v="3"/>
    <n v="183"/>
    <n v="111"/>
    <n v="176"/>
    <n v="236"/>
    <n v="1"/>
    <n v="55"/>
    <s v="2.Middle age"/>
    <s v="Male"/>
    <n v="87987.34"/>
    <s v="Gold"/>
    <s v="Credit Card"/>
    <x v="233"/>
    <d v="1899-12-30T13:49:00"/>
    <n v="29"/>
    <x v="25"/>
    <n v="2024"/>
    <n v="13"/>
    <n v="49"/>
    <n v="0"/>
  </r>
  <r>
    <n v="1414"/>
    <n v="9331"/>
    <n v="488"/>
    <x v="0"/>
    <s v="Electronics"/>
    <n v="5"/>
    <n v="65.59"/>
    <n v="327.95000000000005"/>
    <x v="1410"/>
    <x v="5"/>
    <x v="3"/>
    <n v="257"/>
    <n v="118"/>
    <n v="240"/>
    <n v="210"/>
    <n v="4"/>
    <n v="70"/>
    <s v="3.Senior Citizen "/>
    <s v="Male"/>
    <n v="100566.94"/>
    <s v="Bronze"/>
    <s v="Digital Wallet"/>
    <x v="94"/>
    <d v="1899-12-30T18:23:00"/>
    <n v="29"/>
    <x v="25"/>
    <n v="2024"/>
    <n v="18"/>
    <n v="23"/>
    <n v="0"/>
  </r>
  <r>
    <n v="1415"/>
    <n v="6928"/>
    <n v="799"/>
    <x v="4"/>
    <s v="Electronics"/>
    <n v="5"/>
    <n v="93.98"/>
    <n v="469.90000000000003"/>
    <x v="1411"/>
    <x v="10"/>
    <x v="1"/>
    <n v="319"/>
    <n v="104"/>
    <n v="270"/>
    <n v="268"/>
    <n v="10"/>
    <n v="26"/>
    <s v="1.Young age"/>
    <s v="Other"/>
    <n v="105994.84"/>
    <s v="Platinum"/>
    <s v="Debit Card"/>
    <x v="241"/>
    <d v="1899-12-30T18:06:00"/>
    <n v="16"/>
    <x v="30"/>
    <n v="2024"/>
    <n v="18"/>
    <n v="6"/>
    <n v="0"/>
  </r>
  <r>
    <n v="1416"/>
    <n v="1298"/>
    <n v="822"/>
    <x v="2"/>
    <s v="Electronics"/>
    <n v="1"/>
    <n v="133.53"/>
    <n v="133.53"/>
    <x v="1412"/>
    <x v="16"/>
    <x v="0"/>
    <n v="385"/>
    <n v="123"/>
    <n v="193"/>
    <n v="256"/>
    <n v="4"/>
    <n v="40"/>
    <s v="2.Middle age"/>
    <s v="Female"/>
    <n v="86376.28"/>
    <s v="Bronze"/>
    <s v="Digital Wallet"/>
    <x v="188"/>
    <d v="1899-12-30T00:39:00"/>
    <n v="19"/>
    <x v="9"/>
    <n v="2024"/>
    <n v="0"/>
    <n v="39"/>
    <n v="0"/>
  </r>
  <r>
    <n v="1417"/>
    <n v="6940"/>
    <n v="499"/>
    <x v="0"/>
    <s v="Appliances"/>
    <n v="4"/>
    <n v="623.41999999999996"/>
    <n v="2493.6799999999998"/>
    <x v="1413"/>
    <x v="16"/>
    <x v="4"/>
    <n v="464"/>
    <n v="137"/>
    <n v="221"/>
    <n v="289"/>
    <n v="4"/>
    <n v="29"/>
    <s v="1.Young age"/>
    <s v="Female"/>
    <n v="84903.41"/>
    <s v="Platinum"/>
    <s v="Digital Wallet"/>
    <x v="31"/>
    <d v="1899-12-30T09:36:00"/>
    <n v="14"/>
    <x v="20"/>
    <n v="2024"/>
    <n v="9"/>
    <n v="36"/>
    <n v="0"/>
  </r>
  <r>
    <n v="1418"/>
    <n v="6060"/>
    <n v="585"/>
    <x v="2"/>
    <s v="Appliances"/>
    <n v="3"/>
    <n v="1997.92"/>
    <n v="5993.76"/>
    <x v="1414"/>
    <x v="4"/>
    <x v="2"/>
    <n v="95"/>
    <n v="145"/>
    <n v="229"/>
    <n v="298"/>
    <n v="7"/>
    <n v="58"/>
    <s v="2.Middle age"/>
    <s v="Male"/>
    <n v="103887.99"/>
    <s v="Silver"/>
    <s v="Credit Card"/>
    <x v="169"/>
    <d v="1899-12-30T23:05:00"/>
    <n v="30"/>
    <x v="8"/>
    <n v="2024"/>
    <n v="23"/>
    <n v="5"/>
    <n v="0"/>
  </r>
  <r>
    <n v="1419"/>
    <n v="3953"/>
    <n v="368"/>
    <x v="6"/>
    <s v="Electronics"/>
    <n v="5"/>
    <n v="1845.91"/>
    <n v="9229.5500000000011"/>
    <x v="1415"/>
    <x v="13"/>
    <x v="0"/>
    <n v="121"/>
    <n v="91"/>
    <n v="288"/>
    <n v="198"/>
    <n v="8"/>
    <n v="25"/>
    <s v="1.Young age"/>
    <s v="Male"/>
    <n v="74248.81"/>
    <s v="Platinum"/>
    <s v="Credit Card"/>
    <x v="33"/>
    <d v="1899-12-30T13:00:00"/>
    <n v="21"/>
    <x v="15"/>
    <n v="2024"/>
    <n v="13"/>
    <n v="0"/>
    <n v="0"/>
  </r>
  <r>
    <n v="1420"/>
    <n v="4509"/>
    <n v="248"/>
    <x v="6"/>
    <s v="Appliances"/>
    <n v="5"/>
    <n v="266.89999999999998"/>
    <n v="1334.5"/>
    <x v="1416"/>
    <x v="17"/>
    <x v="3"/>
    <n v="347"/>
    <n v="107"/>
    <n v="126"/>
    <n v="302"/>
    <n v="8"/>
    <n v="18"/>
    <s v="1.Young age"/>
    <s v="Other"/>
    <n v="70438.98"/>
    <s v="Silver"/>
    <s v="Digital Wallet"/>
    <x v="179"/>
    <d v="1899-12-30T00:49:00"/>
    <n v="23"/>
    <x v="22"/>
    <n v="2024"/>
    <n v="0"/>
    <n v="49"/>
    <n v="0"/>
  </r>
  <r>
    <n v="1421"/>
    <n v="6598"/>
    <n v="643"/>
    <x v="4"/>
    <s v="Appliances"/>
    <n v="1"/>
    <n v="483.84"/>
    <n v="483.84"/>
    <x v="1417"/>
    <x v="13"/>
    <x v="3"/>
    <n v="428"/>
    <n v="145"/>
    <n v="203"/>
    <n v="341"/>
    <n v="8"/>
    <n v="59"/>
    <s v="2.Middle age"/>
    <s v="Other"/>
    <n v="102546.92"/>
    <s v="Bronze"/>
    <s v="Digital Wallet"/>
    <x v="106"/>
    <d v="1899-12-30T22:57:00"/>
    <n v="5"/>
    <x v="28"/>
    <n v="2024"/>
    <n v="22"/>
    <n v="57"/>
    <n v="0"/>
  </r>
  <r>
    <n v="1422"/>
    <n v="8967"/>
    <n v="991"/>
    <x v="5"/>
    <s v="Appliances"/>
    <n v="3"/>
    <n v="1974.32"/>
    <n v="5922.96"/>
    <x v="1418"/>
    <x v="16"/>
    <x v="3"/>
    <n v="6"/>
    <n v="98"/>
    <n v="195"/>
    <n v="415"/>
    <n v="5"/>
    <n v="63"/>
    <s v="3.Senior Citizen "/>
    <s v="Male"/>
    <n v="56059.41"/>
    <s v="Platinum"/>
    <s v="Digital Wallet"/>
    <x v="40"/>
    <d v="1899-12-30T00:48:00"/>
    <n v="6"/>
    <x v="5"/>
    <n v="2024"/>
    <n v="0"/>
    <n v="48"/>
    <n v="0"/>
  </r>
  <r>
    <n v="1423"/>
    <n v="4145"/>
    <n v="545"/>
    <x v="6"/>
    <s v="Appliances"/>
    <n v="3"/>
    <n v="787.24"/>
    <n v="2361.7200000000003"/>
    <x v="1419"/>
    <x v="19"/>
    <x v="3"/>
    <n v="107"/>
    <n v="56"/>
    <n v="210"/>
    <n v="361"/>
    <n v="5"/>
    <n v="69"/>
    <s v="3.Senior Citizen "/>
    <s v="Female"/>
    <n v="38297.35"/>
    <s v="Platinum"/>
    <s v="Credit Card"/>
    <x v="4"/>
    <d v="1899-12-30T19:08:00"/>
    <n v="13"/>
    <x v="4"/>
    <n v="2024"/>
    <n v="19"/>
    <n v="8"/>
    <n v="0"/>
  </r>
  <r>
    <n v="1424"/>
    <n v="4711"/>
    <n v="112"/>
    <x v="7"/>
    <s v="Electronics"/>
    <n v="3"/>
    <n v="1314.15"/>
    <n v="3942.4500000000003"/>
    <x v="1420"/>
    <x v="10"/>
    <x v="4"/>
    <n v="213"/>
    <n v="64"/>
    <n v="102"/>
    <n v="363"/>
    <n v="2"/>
    <n v="55"/>
    <s v="2.Middle age"/>
    <s v="Female"/>
    <n v="79743.539999999994"/>
    <s v="Silver"/>
    <s v="Debit Card"/>
    <x v="162"/>
    <d v="1899-12-30T15:00:00"/>
    <n v="29"/>
    <x v="25"/>
    <n v="2024"/>
    <n v="15"/>
    <n v="0"/>
    <n v="0"/>
  </r>
  <r>
    <n v="1425"/>
    <n v="3253"/>
    <n v="395"/>
    <x v="4"/>
    <s v="Appliances"/>
    <n v="1"/>
    <n v="1923.99"/>
    <n v="1923.99"/>
    <x v="1421"/>
    <x v="5"/>
    <x v="4"/>
    <n v="6"/>
    <n v="121"/>
    <n v="232"/>
    <n v="451"/>
    <n v="1"/>
    <n v="35"/>
    <s v="2.Middle age"/>
    <s v="Female"/>
    <n v="79712.47"/>
    <s v="Gold"/>
    <s v="Digital Wallet"/>
    <x v="152"/>
    <d v="1899-12-30T18:32:00"/>
    <n v="25"/>
    <x v="21"/>
    <n v="2024"/>
    <n v="18"/>
    <n v="32"/>
    <n v="0"/>
  </r>
  <r>
    <n v="1426"/>
    <n v="3538"/>
    <n v="916"/>
    <x v="6"/>
    <s v="Appliances"/>
    <n v="5"/>
    <n v="1729.23"/>
    <n v="8646.15"/>
    <x v="1422"/>
    <x v="4"/>
    <x v="2"/>
    <n v="193"/>
    <n v="148"/>
    <n v="235"/>
    <n v="217"/>
    <n v="9"/>
    <n v="67"/>
    <s v="3.Senior Citizen "/>
    <s v="Male"/>
    <n v="51057.03"/>
    <s v="Silver"/>
    <s v="Digital Wallet"/>
    <x v="42"/>
    <d v="1899-12-30T00:08:00"/>
    <n v="6"/>
    <x v="5"/>
    <n v="2024"/>
    <n v="0"/>
    <n v="8"/>
    <n v="0"/>
  </r>
  <r>
    <n v="1427"/>
    <n v="2264"/>
    <n v="559"/>
    <x v="5"/>
    <s v="Appliances"/>
    <n v="2"/>
    <n v="558.32000000000005"/>
    <n v="1116.6400000000001"/>
    <x v="1423"/>
    <x v="16"/>
    <x v="0"/>
    <n v="224"/>
    <n v="117"/>
    <n v="112"/>
    <n v="323"/>
    <n v="5"/>
    <n v="27"/>
    <s v="1.Young age"/>
    <s v="Female"/>
    <n v="71623.02"/>
    <s v="Gold"/>
    <s v="Debit Card"/>
    <x v="34"/>
    <d v="1899-12-30T02:47:00"/>
    <n v="28"/>
    <x v="1"/>
    <n v="2024"/>
    <n v="2"/>
    <n v="47"/>
    <n v="0"/>
  </r>
  <r>
    <n v="1428"/>
    <n v="5846"/>
    <n v="491"/>
    <x v="3"/>
    <s v="Electronics"/>
    <n v="5"/>
    <n v="1585.53"/>
    <n v="7927.65"/>
    <x v="1424"/>
    <x v="14"/>
    <x v="3"/>
    <n v="250"/>
    <n v="79"/>
    <n v="273"/>
    <n v="356"/>
    <n v="4"/>
    <n v="30"/>
    <s v="1.Young age"/>
    <s v="Male"/>
    <n v="101973.38"/>
    <s v="Silver"/>
    <s v="Cash"/>
    <x v="104"/>
    <d v="1899-12-30T00:21:00"/>
    <n v="11"/>
    <x v="12"/>
    <n v="2024"/>
    <n v="0"/>
    <n v="21"/>
    <n v="0"/>
  </r>
  <r>
    <n v="1429"/>
    <n v="2657"/>
    <n v="794"/>
    <x v="2"/>
    <s v="Appliances"/>
    <n v="4"/>
    <n v="1048.31"/>
    <n v="4193.24"/>
    <x v="1425"/>
    <x v="5"/>
    <x v="1"/>
    <n v="271"/>
    <n v="51"/>
    <n v="167"/>
    <n v="321"/>
    <n v="10"/>
    <n v="58"/>
    <s v="2.Middle age"/>
    <s v="Female"/>
    <n v="37658.239999999998"/>
    <s v="Platinum"/>
    <s v="Cash"/>
    <x v="32"/>
    <d v="1899-12-30T16:26:00"/>
    <n v="28"/>
    <x v="1"/>
    <n v="2024"/>
    <n v="16"/>
    <n v="26"/>
    <n v="0"/>
  </r>
  <r>
    <n v="1430"/>
    <n v="9317"/>
    <n v="423"/>
    <x v="2"/>
    <s v="Electronics"/>
    <n v="1"/>
    <n v="1567.16"/>
    <n v="1567.16"/>
    <x v="1426"/>
    <x v="0"/>
    <x v="3"/>
    <n v="246"/>
    <n v="85"/>
    <n v="117"/>
    <n v="220"/>
    <n v="8"/>
    <n v="40"/>
    <s v="2.Middle age"/>
    <s v="Female"/>
    <n v="84074.3"/>
    <s v="Platinum"/>
    <s v="Digital Wallet"/>
    <x v="93"/>
    <d v="1899-12-30T05:48:00"/>
    <n v="2"/>
    <x v="13"/>
    <n v="2024"/>
    <n v="5"/>
    <n v="48"/>
    <n v="0"/>
  </r>
  <r>
    <n v="1431"/>
    <n v="9843"/>
    <n v="642"/>
    <x v="4"/>
    <s v="Appliances"/>
    <n v="3"/>
    <n v="250.08"/>
    <n v="750.24"/>
    <x v="1427"/>
    <x v="16"/>
    <x v="0"/>
    <n v="56"/>
    <n v="63"/>
    <n v="230"/>
    <n v="314"/>
    <n v="2"/>
    <n v="61"/>
    <s v="3.Senior Citizen "/>
    <s v="Male"/>
    <n v="49483.93"/>
    <s v="Platinum"/>
    <s v="Credit Card"/>
    <x v="228"/>
    <d v="1899-12-30T17:16:00"/>
    <n v="6"/>
    <x v="5"/>
    <n v="2024"/>
    <n v="17"/>
    <n v="16"/>
    <n v="0"/>
  </r>
  <r>
    <n v="1432"/>
    <n v="9626"/>
    <n v="799"/>
    <x v="2"/>
    <s v="Appliances"/>
    <n v="2"/>
    <n v="60.04"/>
    <n v="120.08"/>
    <x v="1428"/>
    <x v="1"/>
    <x v="1"/>
    <n v="304"/>
    <n v="139"/>
    <n v="275"/>
    <n v="423"/>
    <n v="2"/>
    <n v="34"/>
    <s v="1.Young age"/>
    <s v="Female"/>
    <n v="117104.96000000001"/>
    <s v="Bronze"/>
    <s v="Debit Card"/>
    <x v="179"/>
    <d v="1899-12-30T09:53:00"/>
    <n v="23"/>
    <x v="22"/>
    <n v="2024"/>
    <n v="9"/>
    <n v="53"/>
    <n v="0"/>
  </r>
  <r>
    <n v="1433"/>
    <n v="1618"/>
    <n v="142"/>
    <x v="0"/>
    <s v="Electronics"/>
    <n v="1"/>
    <n v="1938.41"/>
    <n v="1938.41"/>
    <x v="1429"/>
    <x v="7"/>
    <x v="4"/>
    <n v="446"/>
    <n v="136"/>
    <n v="258"/>
    <n v="253"/>
    <n v="9"/>
    <n v="49"/>
    <s v="2.Middle age"/>
    <s v="Other"/>
    <n v="48461.67"/>
    <s v="Platinum"/>
    <s v="Debit Card"/>
    <x v="231"/>
    <d v="1899-12-30T12:46:00"/>
    <n v="1"/>
    <x v="10"/>
    <n v="2024"/>
    <n v="12"/>
    <n v="46"/>
    <n v="0"/>
  </r>
  <r>
    <n v="1434"/>
    <n v="6517"/>
    <n v="199"/>
    <x v="7"/>
    <s v="Appliances"/>
    <n v="1"/>
    <n v="1961.91"/>
    <n v="1961.91"/>
    <x v="1430"/>
    <x v="13"/>
    <x v="4"/>
    <n v="329"/>
    <n v="91"/>
    <n v="109"/>
    <n v="442"/>
    <n v="3"/>
    <n v="54"/>
    <s v="2.Middle age"/>
    <s v="Female"/>
    <n v="103421.1"/>
    <s v="Gold"/>
    <s v="Debit Card"/>
    <x v="59"/>
    <d v="1899-12-30T08:15:00"/>
    <n v="1"/>
    <x v="10"/>
    <n v="2024"/>
    <n v="8"/>
    <n v="15"/>
    <n v="0"/>
  </r>
  <r>
    <n v="1435"/>
    <n v="3147"/>
    <n v="644"/>
    <x v="7"/>
    <s v="Electronics"/>
    <n v="2"/>
    <n v="853.11"/>
    <n v="1706.22"/>
    <x v="1431"/>
    <x v="7"/>
    <x v="0"/>
    <n v="86"/>
    <n v="131"/>
    <n v="292"/>
    <n v="259"/>
    <n v="1"/>
    <n v="23"/>
    <s v="1.Young age"/>
    <s v="Male"/>
    <n v="109308.47"/>
    <s v="Bronze"/>
    <s v="Credit Card"/>
    <x v="30"/>
    <d v="1899-12-30T20:04:00"/>
    <n v="8"/>
    <x v="19"/>
    <n v="2024"/>
    <n v="20"/>
    <n v="4"/>
    <n v="0"/>
  </r>
  <r>
    <n v="1436"/>
    <n v="7172"/>
    <n v="752"/>
    <x v="5"/>
    <s v="Electronics"/>
    <n v="4"/>
    <n v="1105.92"/>
    <n v="4423.68"/>
    <x v="1432"/>
    <x v="0"/>
    <x v="2"/>
    <n v="136"/>
    <n v="85"/>
    <n v="271"/>
    <n v="468"/>
    <n v="1"/>
    <n v="31"/>
    <s v="1.Young age"/>
    <s v="Female"/>
    <n v="66060.61"/>
    <s v="Gold"/>
    <s v="Credit Card"/>
    <x v="127"/>
    <d v="1899-12-30T15:23:00"/>
    <n v="26"/>
    <x v="14"/>
    <n v="2024"/>
    <n v="15"/>
    <n v="23"/>
    <n v="0"/>
  </r>
  <r>
    <n v="1437"/>
    <n v="3527"/>
    <n v="462"/>
    <x v="5"/>
    <s v="Electronics"/>
    <n v="2"/>
    <n v="165.04"/>
    <n v="330.08"/>
    <x v="1433"/>
    <x v="0"/>
    <x v="3"/>
    <n v="388"/>
    <n v="131"/>
    <n v="133"/>
    <n v="258"/>
    <n v="4"/>
    <n v="21"/>
    <s v="1.Young age"/>
    <s v="Other"/>
    <n v="32493.55"/>
    <s v="Gold"/>
    <s v="Debit Card"/>
    <x v="56"/>
    <d v="1899-12-30T17:14:00"/>
    <n v="9"/>
    <x v="24"/>
    <n v="2024"/>
    <n v="17"/>
    <n v="14"/>
    <n v="0"/>
  </r>
  <r>
    <n v="1438"/>
    <n v="3658"/>
    <n v="964"/>
    <x v="0"/>
    <s v="Electronics"/>
    <n v="4"/>
    <n v="580.29"/>
    <n v="2321.16"/>
    <x v="1434"/>
    <x v="0"/>
    <x v="0"/>
    <n v="305"/>
    <n v="86"/>
    <n v="172"/>
    <n v="396"/>
    <n v="5"/>
    <n v="64"/>
    <s v="3.Senior Citizen "/>
    <s v="Female"/>
    <n v="93315.44"/>
    <s v="Gold"/>
    <s v="Credit Card"/>
    <x v="240"/>
    <d v="1899-12-30T03:42:00"/>
    <n v="9"/>
    <x v="24"/>
    <n v="2024"/>
    <n v="3"/>
    <n v="42"/>
    <n v="0"/>
  </r>
  <r>
    <n v="1439"/>
    <n v="3962"/>
    <n v="542"/>
    <x v="6"/>
    <s v="Appliances"/>
    <n v="1"/>
    <n v="1945.39"/>
    <n v="1945.39"/>
    <x v="1435"/>
    <x v="4"/>
    <x v="3"/>
    <n v="241"/>
    <n v="112"/>
    <n v="172"/>
    <n v="359"/>
    <n v="1"/>
    <n v="28"/>
    <s v="1.Young age"/>
    <s v="Other"/>
    <n v="54761.89"/>
    <s v="Bronze"/>
    <s v="Credit Card"/>
    <x v="92"/>
    <d v="1899-12-30T11:02:00"/>
    <n v="1"/>
    <x v="10"/>
    <n v="2024"/>
    <n v="11"/>
    <n v="2"/>
    <n v="0"/>
  </r>
  <r>
    <n v="1440"/>
    <n v="3712"/>
    <n v="725"/>
    <x v="2"/>
    <s v="Electronics"/>
    <n v="4"/>
    <n v="1531.41"/>
    <n v="6125.64"/>
    <x v="1436"/>
    <x v="19"/>
    <x v="2"/>
    <n v="339"/>
    <n v="89"/>
    <n v="202"/>
    <n v="159"/>
    <n v="10"/>
    <n v="49"/>
    <s v="2.Middle age"/>
    <s v="Female"/>
    <n v="28065.84"/>
    <s v="Silver"/>
    <s v="Debit Card"/>
    <x v="183"/>
    <d v="1899-12-30T01:08:00"/>
    <n v="13"/>
    <x v="4"/>
    <n v="2024"/>
    <n v="1"/>
    <n v="8"/>
    <n v="0"/>
  </r>
  <r>
    <n v="1441"/>
    <n v="8170"/>
    <n v="767"/>
    <x v="5"/>
    <s v="Electronics"/>
    <n v="4"/>
    <n v="997.43"/>
    <n v="3989.72"/>
    <x v="1437"/>
    <x v="8"/>
    <x v="3"/>
    <n v="475"/>
    <n v="113"/>
    <n v="283"/>
    <n v="115"/>
    <n v="4"/>
    <n v="67"/>
    <s v="3.Senior Citizen "/>
    <s v="Female"/>
    <n v="83405.649999999994"/>
    <s v="Bronze"/>
    <s v="Digital Wallet"/>
    <x v="105"/>
    <d v="1899-12-30T00:04:00"/>
    <n v="15"/>
    <x v="3"/>
    <n v="2024"/>
    <n v="0"/>
    <n v="4"/>
    <n v="0"/>
  </r>
  <r>
    <n v="1442"/>
    <n v="1715"/>
    <n v="978"/>
    <x v="4"/>
    <s v="Electronics"/>
    <n v="3"/>
    <n v="1095.78"/>
    <n v="3287.34"/>
    <x v="1438"/>
    <x v="13"/>
    <x v="4"/>
    <n v="89"/>
    <n v="80"/>
    <n v="147"/>
    <n v="438"/>
    <n v="6"/>
    <n v="55"/>
    <s v="2.Middle age"/>
    <s v="Other"/>
    <n v="82372.62"/>
    <s v="Platinum"/>
    <s v="Credit Card"/>
    <x v="135"/>
    <d v="1899-12-30T18:28:00"/>
    <n v="10"/>
    <x v="2"/>
    <n v="2024"/>
    <n v="18"/>
    <n v="28"/>
    <n v="0"/>
  </r>
  <r>
    <n v="1443"/>
    <n v="7731"/>
    <n v="379"/>
    <x v="2"/>
    <s v="Appliances"/>
    <n v="5"/>
    <n v="65.03"/>
    <n v="325.14999999999998"/>
    <x v="1439"/>
    <x v="2"/>
    <x v="3"/>
    <n v="193"/>
    <n v="80"/>
    <n v="242"/>
    <n v="306"/>
    <n v="9"/>
    <n v="26"/>
    <s v="1.Young age"/>
    <s v="Female"/>
    <n v="78735.48"/>
    <s v="Bronze"/>
    <s v="Credit Card"/>
    <x v="228"/>
    <d v="1899-12-30T22:22:00"/>
    <n v="6"/>
    <x v="5"/>
    <n v="2024"/>
    <n v="22"/>
    <n v="22"/>
    <n v="0"/>
  </r>
  <r>
    <n v="1444"/>
    <n v="6968"/>
    <n v="443"/>
    <x v="2"/>
    <s v="Electronics"/>
    <n v="5"/>
    <n v="844.91"/>
    <n v="4224.55"/>
    <x v="1440"/>
    <x v="19"/>
    <x v="3"/>
    <n v="165"/>
    <n v="84"/>
    <n v="234"/>
    <n v="199"/>
    <n v="3"/>
    <n v="55"/>
    <s v="2.Middle age"/>
    <s v="Male"/>
    <n v="31065.43"/>
    <s v="Silver"/>
    <s v="Debit Card"/>
    <x v="137"/>
    <d v="1899-12-30T08:58:00"/>
    <n v="21"/>
    <x v="15"/>
    <n v="2024"/>
    <n v="8"/>
    <n v="58"/>
    <n v="0"/>
  </r>
  <r>
    <n v="1445"/>
    <n v="4891"/>
    <n v="376"/>
    <x v="0"/>
    <s v="Appliances"/>
    <n v="1"/>
    <n v="424.74"/>
    <n v="424.74"/>
    <x v="1441"/>
    <x v="9"/>
    <x v="1"/>
    <n v="174"/>
    <n v="139"/>
    <n v="300"/>
    <n v="484"/>
    <n v="8"/>
    <n v="55"/>
    <s v="2.Middle age"/>
    <s v="Male"/>
    <n v="92357.68"/>
    <s v="Platinum"/>
    <s v="Credit Card"/>
    <x v="106"/>
    <d v="1899-12-30T09:33:00"/>
    <n v="5"/>
    <x v="28"/>
    <n v="2024"/>
    <n v="9"/>
    <n v="33"/>
    <n v="0"/>
  </r>
  <r>
    <n v="1446"/>
    <n v="8277"/>
    <n v="373"/>
    <x v="4"/>
    <s v="Appliances"/>
    <n v="1"/>
    <n v="1454.22"/>
    <n v="1454.22"/>
    <x v="1442"/>
    <x v="12"/>
    <x v="2"/>
    <n v="384"/>
    <n v="78"/>
    <n v="143"/>
    <n v="167"/>
    <n v="2"/>
    <n v="18"/>
    <s v="1.Young age"/>
    <s v="Male"/>
    <n v="59926.36"/>
    <s v="Platinum"/>
    <s v="Credit Card"/>
    <x v="22"/>
    <d v="1899-12-30T21:15:00"/>
    <n v="30"/>
    <x v="8"/>
    <n v="2024"/>
    <n v="21"/>
    <n v="15"/>
    <n v="0"/>
  </r>
  <r>
    <n v="1447"/>
    <n v="5668"/>
    <n v="921"/>
    <x v="4"/>
    <s v="Appliances"/>
    <n v="5"/>
    <n v="287.33999999999997"/>
    <n v="1436.6999999999998"/>
    <x v="1443"/>
    <x v="1"/>
    <x v="0"/>
    <n v="450"/>
    <n v="97"/>
    <n v="210"/>
    <n v="311"/>
    <n v="8"/>
    <n v="28"/>
    <s v="1.Young age"/>
    <s v="Other"/>
    <n v="51021.52"/>
    <s v="Silver"/>
    <s v="Cash"/>
    <x v="57"/>
    <d v="1899-12-30T05:21:00"/>
    <n v="29"/>
    <x v="25"/>
    <n v="2024"/>
    <n v="5"/>
    <n v="21"/>
    <n v="0"/>
  </r>
  <r>
    <n v="1448"/>
    <n v="8355"/>
    <n v="200"/>
    <x v="7"/>
    <s v="Appliances"/>
    <n v="2"/>
    <n v="1746.85"/>
    <n v="3493.7"/>
    <x v="1444"/>
    <x v="5"/>
    <x v="2"/>
    <n v="238"/>
    <n v="133"/>
    <n v="116"/>
    <n v="329"/>
    <n v="4"/>
    <n v="38"/>
    <s v="2.Middle age"/>
    <s v="Male"/>
    <n v="64542.26"/>
    <s v="Platinum"/>
    <s v="Credit Card"/>
    <x v="122"/>
    <d v="1899-12-30T21:51:00"/>
    <n v="9"/>
    <x v="24"/>
    <n v="2024"/>
    <n v="21"/>
    <n v="51"/>
    <n v="0"/>
  </r>
  <r>
    <n v="1449"/>
    <n v="4833"/>
    <n v="361"/>
    <x v="0"/>
    <s v="Appliances"/>
    <n v="3"/>
    <n v="1336.22"/>
    <n v="4008.66"/>
    <x v="1445"/>
    <x v="8"/>
    <x v="3"/>
    <n v="32"/>
    <n v="133"/>
    <n v="219"/>
    <n v="489"/>
    <n v="3"/>
    <n v="23"/>
    <s v="1.Young age"/>
    <s v="Other"/>
    <n v="36078.879999999997"/>
    <s v="Bronze"/>
    <s v="Cash"/>
    <x v="12"/>
    <d v="1899-12-30T15:11:00"/>
    <n v="1"/>
    <x v="10"/>
    <n v="2024"/>
    <n v="15"/>
    <n v="11"/>
    <n v="0"/>
  </r>
  <r>
    <n v="1450"/>
    <n v="9749"/>
    <n v="770"/>
    <x v="7"/>
    <s v="Appliances"/>
    <n v="5"/>
    <n v="323.01"/>
    <n v="1615.05"/>
    <x v="1446"/>
    <x v="13"/>
    <x v="0"/>
    <n v="96"/>
    <n v="127"/>
    <n v="152"/>
    <n v="198"/>
    <n v="1"/>
    <n v="19"/>
    <s v="1.Young age"/>
    <s v="Other"/>
    <n v="29646.55"/>
    <s v="Bronze"/>
    <s v="Credit Card"/>
    <x v="219"/>
    <d v="1899-12-30T10:58:00"/>
    <n v="2"/>
    <x v="13"/>
    <n v="2024"/>
    <n v="10"/>
    <n v="58"/>
    <n v="0"/>
  </r>
  <r>
    <n v="1451"/>
    <n v="4918"/>
    <n v="698"/>
    <x v="0"/>
    <s v="Appliances"/>
    <n v="3"/>
    <n v="328.51"/>
    <n v="985.53"/>
    <x v="1447"/>
    <x v="12"/>
    <x v="4"/>
    <n v="472"/>
    <n v="110"/>
    <n v="167"/>
    <n v="389"/>
    <n v="4"/>
    <n v="18"/>
    <s v="1.Young age"/>
    <s v="Other"/>
    <n v="74238.06"/>
    <s v="Gold"/>
    <s v="Digital Wallet"/>
    <x v="204"/>
    <d v="1899-12-30T03:31:00"/>
    <n v="5"/>
    <x v="28"/>
    <n v="2024"/>
    <n v="3"/>
    <n v="31"/>
    <n v="0"/>
  </r>
  <r>
    <n v="1452"/>
    <n v="6070"/>
    <n v="500"/>
    <x v="4"/>
    <s v="Appliances"/>
    <n v="3"/>
    <n v="338.76"/>
    <n v="1016.28"/>
    <x v="1448"/>
    <x v="15"/>
    <x v="0"/>
    <n v="207"/>
    <n v="81"/>
    <n v="277"/>
    <n v="171"/>
    <n v="2"/>
    <n v="68"/>
    <s v="3.Senior Citizen "/>
    <s v="Male"/>
    <n v="119739.94"/>
    <s v="Gold"/>
    <s v="Digital Wallet"/>
    <x v="211"/>
    <d v="1899-12-30T18:19:00"/>
    <n v="11"/>
    <x v="12"/>
    <n v="2024"/>
    <n v="18"/>
    <n v="19"/>
    <n v="0"/>
  </r>
  <r>
    <n v="1453"/>
    <n v="8684"/>
    <n v="572"/>
    <x v="2"/>
    <s v="Electronics"/>
    <n v="5"/>
    <n v="391.23"/>
    <n v="1956.15"/>
    <x v="1449"/>
    <x v="15"/>
    <x v="1"/>
    <n v="144"/>
    <n v="105"/>
    <n v="196"/>
    <n v="424"/>
    <n v="1"/>
    <n v="61"/>
    <s v="3.Senior Citizen "/>
    <s v="Male"/>
    <n v="106284.27"/>
    <s v="Platinum"/>
    <s v="Debit Card"/>
    <x v="129"/>
    <d v="1899-12-30T01:25:00"/>
    <n v="16"/>
    <x v="30"/>
    <n v="2024"/>
    <n v="1"/>
    <n v="25"/>
    <n v="0"/>
  </r>
  <r>
    <n v="1454"/>
    <n v="4178"/>
    <n v="891"/>
    <x v="1"/>
    <s v="Electronics"/>
    <n v="1"/>
    <n v="352.3"/>
    <n v="352.3"/>
    <x v="1450"/>
    <x v="3"/>
    <x v="1"/>
    <n v="295"/>
    <n v="147"/>
    <n v="108"/>
    <n v="113"/>
    <n v="7"/>
    <n v="28"/>
    <s v="1.Young age"/>
    <s v="Male"/>
    <n v="24337.01"/>
    <s v="Platinum"/>
    <s v="Debit Card"/>
    <x v="37"/>
    <d v="1899-12-30T03:08:00"/>
    <n v="13"/>
    <x v="4"/>
    <n v="2024"/>
    <n v="3"/>
    <n v="8"/>
    <n v="0"/>
  </r>
  <r>
    <n v="1455"/>
    <n v="7026"/>
    <n v="791"/>
    <x v="0"/>
    <s v="Appliances"/>
    <n v="2"/>
    <n v="75.680000000000007"/>
    <n v="151.36000000000001"/>
    <x v="1451"/>
    <x v="5"/>
    <x v="4"/>
    <n v="430"/>
    <n v="127"/>
    <n v="239"/>
    <n v="293"/>
    <n v="7"/>
    <n v="28"/>
    <s v="1.Young age"/>
    <s v="Other"/>
    <n v="97341.42"/>
    <s v="Bronze"/>
    <s v="Debit Card"/>
    <x v="23"/>
    <d v="1899-12-30T04:15:00"/>
    <n v="3"/>
    <x v="0"/>
    <n v="2024"/>
    <n v="4"/>
    <n v="15"/>
    <n v="0"/>
  </r>
  <r>
    <n v="1456"/>
    <n v="8218"/>
    <n v="867"/>
    <x v="0"/>
    <s v="Appliances"/>
    <n v="1"/>
    <n v="591.54999999999995"/>
    <n v="591.54999999999995"/>
    <x v="1452"/>
    <x v="18"/>
    <x v="2"/>
    <n v="212"/>
    <n v="111"/>
    <n v="217"/>
    <n v="463"/>
    <n v="7"/>
    <n v="48"/>
    <s v="2.Middle age"/>
    <s v="Male"/>
    <n v="99734.87"/>
    <s v="Gold"/>
    <s v="Digital Wallet"/>
    <x v="49"/>
    <d v="1899-12-30T07:42:00"/>
    <n v="20"/>
    <x v="23"/>
    <n v="2024"/>
    <n v="7"/>
    <n v="42"/>
    <n v="0"/>
  </r>
  <r>
    <n v="1457"/>
    <n v="8564"/>
    <n v="347"/>
    <x v="7"/>
    <s v="Appliances"/>
    <n v="5"/>
    <n v="687.15"/>
    <n v="3435.75"/>
    <x v="1453"/>
    <x v="6"/>
    <x v="4"/>
    <n v="244"/>
    <n v="54"/>
    <n v="155"/>
    <n v="111"/>
    <n v="5"/>
    <n v="56"/>
    <s v="2.Middle age"/>
    <s v="Female"/>
    <n v="64718.23"/>
    <s v="Silver"/>
    <s v="Cash"/>
    <x v="186"/>
    <d v="1899-12-30T16:54:00"/>
    <n v="2"/>
    <x v="13"/>
    <n v="2024"/>
    <n v="16"/>
    <n v="54"/>
    <n v="0"/>
  </r>
  <r>
    <n v="1458"/>
    <n v="5616"/>
    <n v="851"/>
    <x v="7"/>
    <s v="Electronics"/>
    <n v="5"/>
    <n v="353.31"/>
    <n v="1766.55"/>
    <x v="1454"/>
    <x v="3"/>
    <x v="1"/>
    <n v="485"/>
    <n v="62"/>
    <n v="295"/>
    <n v="240"/>
    <n v="7"/>
    <n v="53"/>
    <s v="2.Middle age"/>
    <s v="Female"/>
    <n v="89692.56"/>
    <s v="Platinum"/>
    <s v="Credit Card"/>
    <x v="237"/>
    <d v="1899-12-30T21:25:00"/>
    <n v="30"/>
    <x v="8"/>
    <n v="2024"/>
    <n v="21"/>
    <n v="25"/>
    <n v="0"/>
  </r>
  <r>
    <n v="1459"/>
    <n v="7256"/>
    <n v="788"/>
    <x v="1"/>
    <s v="Electronics"/>
    <n v="5"/>
    <n v="425.58"/>
    <n v="2127.9"/>
    <x v="1455"/>
    <x v="19"/>
    <x v="2"/>
    <n v="132"/>
    <n v="135"/>
    <n v="211"/>
    <n v="171"/>
    <n v="6"/>
    <n v="69"/>
    <s v="3.Senior Citizen "/>
    <s v="Male"/>
    <n v="75659.11"/>
    <s v="Bronze"/>
    <s v="Debit Card"/>
    <x v="42"/>
    <d v="1899-12-30T09:06:00"/>
    <n v="6"/>
    <x v="5"/>
    <n v="2024"/>
    <n v="9"/>
    <n v="6"/>
    <n v="0"/>
  </r>
  <r>
    <n v="1460"/>
    <n v="9239"/>
    <n v="702"/>
    <x v="0"/>
    <s v="Electronics"/>
    <n v="5"/>
    <n v="1999.85"/>
    <n v="9999.25"/>
    <x v="1456"/>
    <x v="19"/>
    <x v="3"/>
    <n v="357"/>
    <n v="104"/>
    <n v="151"/>
    <n v="397"/>
    <n v="2"/>
    <n v="26"/>
    <s v="1.Young age"/>
    <s v="Other"/>
    <n v="116792.59"/>
    <s v="Silver"/>
    <s v="Cash"/>
    <x v="154"/>
    <d v="1899-12-30T04:21:00"/>
    <n v="10"/>
    <x v="2"/>
    <n v="2024"/>
    <n v="4"/>
    <n v="21"/>
    <n v="0"/>
  </r>
  <r>
    <n v="1461"/>
    <n v="9641"/>
    <n v="888"/>
    <x v="5"/>
    <s v="Appliances"/>
    <n v="2"/>
    <n v="1202.56"/>
    <n v="2405.12"/>
    <x v="1457"/>
    <x v="2"/>
    <x v="1"/>
    <n v="186"/>
    <n v="114"/>
    <n v="120"/>
    <n v="250"/>
    <n v="9"/>
    <n v="41"/>
    <s v="2.Middle age"/>
    <s v="Male"/>
    <n v="28802.799999999999"/>
    <s v="Gold"/>
    <s v="Digital Wallet"/>
    <x v="220"/>
    <d v="1899-12-30T12:04:00"/>
    <n v="28"/>
    <x v="1"/>
    <n v="2024"/>
    <n v="12"/>
    <n v="4"/>
    <n v="0"/>
  </r>
  <r>
    <n v="1462"/>
    <n v="7859"/>
    <n v="299"/>
    <x v="0"/>
    <s v="Appliances"/>
    <n v="1"/>
    <n v="629.46"/>
    <n v="629.46"/>
    <x v="1458"/>
    <x v="2"/>
    <x v="0"/>
    <n v="48"/>
    <n v="148"/>
    <n v="167"/>
    <n v="175"/>
    <n v="5"/>
    <n v="47"/>
    <s v="2.Middle age"/>
    <s v="Male"/>
    <n v="79152.28"/>
    <s v="Silver"/>
    <s v="Cash"/>
    <x v="64"/>
    <d v="1899-12-30T11:52:00"/>
    <n v="12"/>
    <x v="26"/>
    <n v="2024"/>
    <n v="11"/>
    <n v="52"/>
    <n v="0"/>
  </r>
  <r>
    <n v="1463"/>
    <n v="3655"/>
    <n v="632"/>
    <x v="1"/>
    <s v="Appliances"/>
    <n v="3"/>
    <n v="52.51"/>
    <n v="157.53"/>
    <x v="1459"/>
    <x v="18"/>
    <x v="3"/>
    <n v="355"/>
    <n v="96"/>
    <n v="244"/>
    <n v="415"/>
    <n v="8"/>
    <n v="54"/>
    <s v="2.Middle age"/>
    <s v="Female"/>
    <n v="57700.75"/>
    <s v="Silver"/>
    <s v="Digital Wallet"/>
    <x v="115"/>
    <d v="1899-12-30T05:53:00"/>
    <n v="3"/>
    <x v="0"/>
    <n v="2024"/>
    <n v="5"/>
    <n v="53"/>
    <n v="0"/>
  </r>
  <r>
    <n v="1464"/>
    <n v="4271"/>
    <n v="445"/>
    <x v="5"/>
    <s v="Appliances"/>
    <n v="4"/>
    <n v="229.93"/>
    <n v="919.72"/>
    <x v="1460"/>
    <x v="11"/>
    <x v="2"/>
    <n v="381"/>
    <n v="69"/>
    <n v="149"/>
    <n v="412"/>
    <n v="9"/>
    <n v="68"/>
    <s v="3.Senior Citizen "/>
    <s v="Other"/>
    <n v="67178.080000000002"/>
    <s v="Bronze"/>
    <s v="Digital Wallet"/>
    <x v="27"/>
    <d v="1899-12-30T03:41:00"/>
    <n v="15"/>
    <x v="3"/>
    <n v="2024"/>
    <n v="3"/>
    <n v="41"/>
    <n v="0"/>
  </r>
  <r>
    <n v="1465"/>
    <n v="3267"/>
    <n v="793"/>
    <x v="1"/>
    <s v="Electronics"/>
    <n v="3"/>
    <n v="1466.27"/>
    <n v="4398.8099999999995"/>
    <x v="1461"/>
    <x v="5"/>
    <x v="0"/>
    <n v="158"/>
    <n v="96"/>
    <n v="276"/>
    <n v="171"/>
    <n v="9"/>
    <n v="54"/>
    <s v="2.Middle age"/>
    <s v="Male"/>
    <n v="34316.76"/>
    <s v="Platinum"/>
    <s v="Digital Wallet"/>
    <x v="246"/>
    <d v="1899-12-30T23:11:00"/>
    <n v="13"/>
    <x v="4"/>
    <n v="2024"/>
    <n v="23"/>
    <n v="11"/>
    <n v="0"/>
  </r>
  <r>
    <n v="1466"/>
    <n v="5096"/>
    <n v="806"/>
    <x v="4"/>
    <s v="Electronics"/>
    <n v="5"/>
    <n v="1130.78"/>
    <n v="5653.9"/>
    <x v="1462"/>
    <x v="8"/>
    <x v="0"/>
    <n v="161"/>
    <n v="80"/>
    <n v="123"/>
    <n v="487"/>
    <n v="8"/>
    <n v="50"/>
    <s v="2.Middle age"/>
    <s v="Other"/>
    <n v="71200.240000000005"/>
    <s v="Silver"/>
    <s v="Digital Wallet"/>
    <x v="71"/>
    <d v="1899-12-30T01:41:00"/>
    <n v="29"/>
    <x v="25"/>
    <n v="2024"/>
    <n v="1"/>
    <n v="41"/>
    <n v="0"/>
  </r>
  <r>
    <n v="1467"/>
    <n v="1854"/>
    <n v="284"/>
    <x v="3"/>
    <s v="Electronics"/>
    <n v="5"/>
    <n v="932.12"/>
    <n v="4660.6000000000004"/>
    <x v="1463"/>
    <x v="17"/>
    <x v="1"/>
    <n v="117"/>
    <n v="59"/>
    <n v="232"/>
    <n v="139"/>
    <n v="10"/>
    <n v="51"/>
    <s v="2.Middle age"/>
    <s v="Other"/>
    <n v="74603.13"/>
    <s v="Platinum"/>
    <s v="Credit Card"/>
    <x v="106"/>
    <d v="1899-12-30T05:40:00"/>
    <n v="5"/>
    <x v="28"/>
    <n v="2024"/>
    <n v="5"/>
    <n v="40"/>
    <n v="0"/>
  </r>
  <r>
    <n v="1468"/>
    <n v="8873"/>
    <n v="420"/>
    <x v="1"/>
    <s v="Electronics"/>
    <n v="2"/>
    <n v="1614.94"/>
    <n v="3229.88"/>
    <x v="1464"/>
    <x v="11"/>
    <x v="2"/>
    <n v="231"/>
    <n v="135"/>
    <n v="121"/>
    <n v="145"/>
    <n v="8"/>
    <n v="33"/>
    <s v="1.Young age"/>
    <s v="Female"/>
    <n v="88270.15"/>
    <s v="Platinum"/>
    <s v="Debit Card"/>
    <x v="10"/>
    <d v="1899-12-30T09:07:00"/>
    <n v="3"/>
    <x v="0"/>
    <n v="2024"/>
    <n v="9"/>
    <n v="7"/>
    <n v="0"/>
  </r>
  <r>
    <n v="1469"/>
    <n v="7081"/>
    <n v="660"/>
    <x v="3"/>
    <s v="Appliances"/>
    <n v="5"/>
    <n v="494.94"/>
    <n v="2474.6999999999998"/>
    <x v="1465"/>
    <x v="9"/>
    <x v="4"/>
    <n v="182"/>
    <n v="139"/>
    <n v="148"/>
    <n v="414"/>
    <n v="9"/>
    <n v="39"/>
    <s v="2.Middle age"/>
    <s v="Other"/>
    <n v="71614.41"/>
    <s v="Gold"/>
    <s v="Debit Card"/>
    <x v="68"/>
    <d v="1899-12-30T06:07:00"/>
    <n v="4"/>
    <x v="27"/>
    <n v="2024"/>
    <n v="6"/>
    <n v="7"/>
    <n v="0"/>
  </r>
  <r>
    <n v="1470"/>
    <n v="2680"/>
    <n v="110"/>
    <x v="4"/>
    <s v="Appliances"/>
    <n v="5"/>
    <n v="1785.32"/>
    <n v="8926.6"/>
    <x v="1466"/>
    <x v="1"/>
    <x v="4"/>
    <n v="391"/>
    <n v="111"/>
    <n v="215"/>
    <n v="189"/>
    <n v="9"/>
    <n v="68"/>
    <s v="3.Senior Citizen "/>
    <s v="Other"/>
    <n v="88760.15"/>
    <s v="Silver"/>
    <s v="Digital Wallet"/>
    <x v="122"/>
    <d v="1899-12-30T03:44:00"/>
    <n v="9"/>
    <x v="24"/>
    <n v="2024"/>
    <n v="3"/>
    <n v="44"/>
    <n v="0"/>
  </r>
  <r>
    <n v="1471"/>
    <n v="9452"/>
    <n v="788"/>
    <x v="7"/>
    <s v="Appliances"/>
    <n v="4"/>
    <n v="248.47"/>
    <n v="993.88"/>
    <x v="1467"/>
    <x v="16"/>
    <x v="3"/>
    <n v="90"/>
    <n v="90"/>
    <n v="134"/>
    <n v="236"/>
    <n v="9"/>
    <n v="57"/>
    <s v="2.Middle age"/>
    <s v="Male"/>
    <n v="111513.83"/>
    <s v="Bronze"/>
    <s v="Digital Wallet"/>
    <x v="250"/>
    <d v="1899-12-30T11:12:00"/>
    <n v="5"/>
    <x v="28"/>
    <n v="2024"/>
    <n v="11"/>
    <n v="12"/>
    <n v="0"/>
  </r>
  <r>
    <n v="1472"/>
    <n v="3042"/>
    <n v="108"/>
    <x v="2"/>
    <s v="Electronics"/>
    <n v="3"/>
    <n v="275.14999999999998"/>
    <n v="825.44999999999993"/>
    <x v="1468"/>
    <x v="3"/>
    <x v="2"/>
    <n v="181"/>
    <n v="56"/>
    <n v="295"/>
    <n v="328"/>
    <n v="5"/>
    <n v="62"/>
    <s v="3.Senior Citizen "/>
    <s v="Male"/>
    <n v="37060.910000000003"/>
    <s v="Gold"/>
    <s v="Debit Card"/>
    <x v="116"/>
    <d v="1899-12-30T12:22:00"/>
    <n v="24"/>
    <x v="11"/>
    <n v="2024"/>
    <n v="12"/>
    <n v="22"/>
    <n v="0"/>
  </r>
  <r>
    <n v="1473"/>
    <n v="5670"/>
    <n v="951"/>
    <x v="5"/>
    <s v="Electronics"/>
    <n v="1"/>
    <n v="530.24"/>
    <n v="530.24"/>
    <x v="1469"/>
    <x v="7"/>
    <x v="4"/>
    <n v="227"/>
    <n v="82"/>
    <n v="138"/>
    <n v="234"/>
    <n v="6"/>
    <n v="69"/>
    <s v="3.Senior Citizen "/>
    <s v="Female"/>
    <n v="64217.07"/>
    <s v="Bronze"/>
    <s v="Credit Card"/>
    <x v="79"/>
    <d v="1899-12-30T01:55:00"/>
    <n v="23"/>
    <x v="22"/>
    <n v="2024"/>
    <n v="1"/>
    <n v="55"/>
    <n v="0"/>
  </r>
  <r>
    <n v="1474"/>
    <n v="2374"/>
    <n v="169"/>
    <x v="3"/>
    <s v="Electronics"/>
    <n v="5"/>
    <n v="1350.68"/>
    <n v="6753.4000000000005"/>
    <x v="1470"/>
    <x v="18"/>
    <x v="3"/>
    <n v="368"/>
    <n v="50"/>
    <n v="250"/>
    <n v="208"/>
    <n v="9"/>
    <n v="65"/>
    <s v="3.Senior Citizen "/>
    <s v="Male"/>
    <n v="31724.99"/>
    <s v="Bronze"/>
    <s v="Digital Wallet"/>
    <x v="139"/>
    <d v="1899-12-30T23:00:00"/>
    <n v="7"/>
    <x v="29"/>
    <n v="2024"/>
    <n v="23"/>
    <n v="0"/>
    <n v="0"/>
  </r>
  <r>
    <n v="1475"/>
    <n v="3626"/>
    <n v="112"/>
    <x v="4"/>
    <s v="Appliances"/>
    <n v="3"/>
    <n v="1660.78"/>
    <n v="4982.34"/>
    <x v="1471"/>
    <x v="1"/>
    <x v="3"/>
    <n v="153"/>
    <n v="122"/>
    <n v="288"/>
    <n v="428"/>
    <n v="8"/>
    <n v="60"/>
    <s v="3.Senior Citizen "/>
    <s v="Male"/>
    <n v="100661.66"/>
    <s v="Silver"/>
    <s v="Digital Wallet"/>
    <x v="242"/>
    <d v="1899-12-30T09:01:00"/>
    <n v="25"/>
    <x v="21"/>
    <n v="2024"/>
    <n v="9"/>
    <n v="1"/>
    <n v="0"/>
  </r>
  <r>
    <n v="1476"/>
    <n v="5469"/>
    <n v="521"/>
    <x v="4"/>
    <s v="Electronics"/>
    <n v="4"/>
    <n v="1894.1"/>
    <n v="7576.4"/>
    <x v="1472"/>
    <x v="9"/>
    <x v="2"/>
    <n v="497"/>
    <n v="77"/>
    <n v="151"/>
    <n v="489"/>
    <n v="10"/>
    <n v="34"/>
    <s v="1.Young age"/>
    <s v="Other"/>
    <n v="104615.57"/>
    <s v="Platinum"/>
    <s v="Cash"/>
    <x v="69"/>
    <d v="1899-12-30T11:40:00"/>
    <n v="20"/>
    <x v="23"/>
    <n v="2024"/>
    <n v="11"/>
    <n v="40"/>
    <n v="0"/>
  </r>
  <r>
    <n v="1477"/>
    <n v="8361"/>
    <n v="200"/>
    <x v="2"/>
    <s v="Electronics"/>
    <n v="2"/>
    <n v="663.12"/>
    <n v="1326.24"/>
    <x v="1473"/>
    <x v="13"/>
    <x v="0"/>
    <n v="413"/>
    <n v="110"/>
    <n v="233"/>
    <n v="422"/>
    <n v="6"/>
    <n v="31"/>
    <s v="1.Young age"/>
    <s v="Other"/>
    <n v="46463.25"/>
    <s v="Bronze"/>
    <s v="Debit Card"/>
    <x v="149"/>
    <d v="1899-12-30T04:39:00"/>
    <n v="26"/>
    <x v="14"/>
    <n v="2024"/>
    <n v="4"/>
    <n v="39"/>
    <n v="0"/>
  </r>
  <r>
    <n v="1478"/>
    <n v="9410"/>
    <n v="637"/>
    <x v="6"/>
    <s v="Electronics"/>
    <n v="1"/>
    <n v="671.43"/>
    <n v="671.43"/>
    <x v="1474"/>
    <x v="17"/>
    <x v="3"/>
    <n v="152"/>
    <n v="52"/>
    <n v="290"/>
    <n v="274"/>
    <n v="8"/>
    <n v="28"/>
    <s v="1.Young age"/>
    <s v="Male"/>
    <n v="52596.94"/>
    <s v="Bronze"/>
    <s v="Debit Card"/>
    <x v="231"/>
    <d v="1899-12-30T12:14:00"/>
    <n v="1"/>
    <x v="10"/>
    <n v="2024"/>
    <n v="12"/>
    <n v="14"/>
    <n v="0"/>
  </r>
  <r>
    <n v="1479"/>
    <n v="3414"/>
    <n v="206"/>
    <x v="7"/>
    <s v="Appliances"/>
    <n v="2"/>
    <n v="1570.55"/>
    <n v="3141.1"/>
    <x v="1475"/>
    <x v="3"/>
    <x v="3"/>
    <n v="347"/>
    <n v="60"/>
    <n v="101"/>
    <n v="125"/>
    <n v="10"/>
    <n v="45"/>
    <s v="2.Middle age"/>
    <s v="Female"/>
    <n v="113515.28"/>
    <s v="Bronze"/>
    <s v="Digital Wallet"/>
    <x v="78"/>
    <d v="1899-12-30T02:20:00"/>
    <n v="7"/>
    <x v="29"/>
    <n v="2024"/>
    <n v="2"/>
    <n v="20"/>
    <n v="0"/>
  </r>
  <r>
    <n v="1480"/>
    <n v="8167"/>
    <n v="801"/>
    <x v="2"/>
    <s v="Electronics"/>
    <n v="4"/>
    <n v="913.84"/>
    <n v="3655.36"/>
    <x v="1476"/>
    <x v="15"/>
    <x v="1"/>
    <n v="415"/>
    <n v="145"/>
    <n v="178"/>
    <n v="320"/>
    <n v="8"/>
    <n v="68"/>
    <s v="3.Senior Citizen "/>
    <s v="Male"/>
    <n v="117636.02"/>
    <s v="Silver"/>
    <s v="Credit Card"/>
    <x v="126"/>
    <d v="1899-12-30T10:46:00"/>
    <n v="25"/>
    <x v="21"/>
    <n v="2024"/>
    <n v="10"/>
    <n v="46"/>
    <n v="0"/>
  </r>
  <r>
    <n v="1481"/>
    <n v="2502"/>
    <n v="556"/>
    <x v="0"/>
    <s v="Appliances"/>
    <n v="3"/>
    <n v="333.96"/>
    <n v="1001.8799999999999"/>
    <x v="1477"/>
    <x v="11"/>
    <x v="2"/>
    <n v="485"/>
    <n v="64"/>
    <n v="186"/>
    <n v="408"/>
    <n v="2"/>
    <n v="20"/>
    <s v="1.Young age"/>
    <s v="Female"/>
    <n v="112626.92"/>
    <s v="Silver"/>
    <s v="Digital Wallet"/>
    <x v="57"/>
    <d v="1899-12-30T14:25:00"/>
    <n v="29"/>
    <x v="25"/>
    <n v="2024"/>
    <n v="14"/>
    <n v="25"/>
    <n v="0"/>
  </r>
  <r>
    <n v="1482"/>
    <n v="4637"/>
    <n v="459"/>
    <x v="1"/>
    <s v="Electronics"/>
    <n v="1"/>
    <n v="1543.98"/>
    <n v="1543.98"/>
    <x v="1478"/>
    <x v="4"/>
    <x v="0"/>
    <n v="421"/>
    <n v="116"/>
    <n v="101"/>
    <n v="439"/>
    <n v="2"/>
    <n v="32"/>
    <s v="1.Young age"/>
    <s v="Male"/>
    <n v="106704.37"/>
    <s v="Platinum"/>
    <s v="Cash"/>
    <x v="259"/>
    <d v="1899-12-30T09:40:00"/>
    <n v="9"/>
    <x v="24"/>
    <n v="2024"/>
    <n v="9"/>
    <n v="40"/>
    <n v="0"/>
  </r>
  <r>
    <n v="1483"/>
    <n v="8391"/>
    <n v="324"/>
    <x v="1"/>
    <s v="Appliances"/>
    <n v="1"/>
    <n v="1084.69"/>
    <n v="1084.69"/>
    <x v="1479"/>
    <x v="9"/>
    <x v="4"/>
    <n v="265"/>
    <n v="91"/>
    <n v="266"/>
    <n v="347"/>
    <n v="5"/>
    <n v="29"/>
    <s v="1.Young age"/>
    <s v="Female"/>
    <n v="80784.929999999993"/>
    <s v="Platinum"/>
    <s v="Digital Wallet"/>
    <x v="73"/>
    <d v="1899-12-30T05:38:00"/>
    <n v="18"/>
    <x v="16"/>
    <n v="2024"/>
    <n v="5"/>
    <n v="38"/>
    <n v="0"/>
  </r>
  <r>
    <n v="1484"/>
    <n v="6727"/>
    <n v="842"/>
    <x v="1"/>
    <s v="Appliances"/>
    <n v="1"/>
    <n v="305.94"/>
    <n v="305.94"/>
    <x v="1480"/>
    <x v="9"/>
    <x v="0"/>
    <n v="272"/>
    <n v="129"/>
    <n v="158"/>
    <n v="377"/>
    <n v="10"/>
    <n v="28"/>
    <s v="1.Young age"/>
    <s v="Other"/>
    <n v="57257.27"/>
    <s v="Gold"/>
    <s v="Credit Card"/>
    <x v="134"/>
    <d v="1899-12-30T13:12:00"/>
    <n v="19"/>
    <x v="9"/>
    <n v="2024"/>
    <n v="13"/>
    <n v="12"/>
    <n v="0"/>
  </r>
  <r>
    <n v="1485"/>
    <n v="1436"/>
    <n v="390"/>
    <x v="3"/>
    <s v="Electronics"/>
    <n v="2"/>
    <n v="1660"/>
    <n v="3320"/>
    <x v="1481"/>
    <x v="19"/>
    <x v="1"/>
    <n v="74"/>
    <n v="100"/>
    <n v="100"/>
    <n v="186"/>
    <n v="2"/>
    <n v="37"/>
    <s v="2.Middle age"/>
    <s v="Other"/>
    <n v="36117.949999999997"/>
    <s v="Platinum"/>
    <s v="Debit Card"/>
    <x v="199"/>
    <d v="1899-12-30T13:02:00"/>
    <n v="7"/>
    <x v="29"/>
    <n v="2024"/>
    <n v="13"/>
    <n v="2"/>
    <n v="0"/>
  </r>
  <r>
    <n v="1486"/>
    <n v="7797"/>
    <n v="357"/>
    <x v="2"/>
    <s v="Electronics"/>
    <n v="1"/>
    <n v="1593.51"/>
    <n v="1593.51"/>
    <x v="1482"/>
    <x v="0"/>
    <x v="4"/>
    <n v="438"/>
    <n v="121"/>
    <n v="298"/>
    <n v="130"/>
    <n v="8"/>
    <n v="21"/>
    <s v="1.Young age"/>
    <s v="Female"/>
    <n v="83599.199999999997"/>
    <s v="Gold"/>
    <s v="Digital Wallet"/>
    <x v="243"/>
    <d v="1899-12-30T00:46:00"/>
    <n v="6"/>
    <x v="5"/>
    <n v="2024"/>
    <n v="0"/>
    <n v="46"/>
    <n v="0"/>
  </r>
  <r>
    <n v="1487"/>
    <n v="1872"/>
    <n v="297"/>
    <x v="5"/>
    <s v="Electronics"/>
    <n v="3"/>
    <n v="901.53"/>
    <n v="2704.59"/>
    <x v="1483"/>
    <x v="3"/>
    <x v="3"/>
    <n v="165"/>
    <n v="123"/>
    <n v="264"/>
    <n v="394"/>
    <n v="10"/>
    <n v="53"/>
    <s v="2.Middle age"/>
    <s v="Male"/>
    <n v="87429.94"/>
    <s v="Silver"/>
    <s v="Cash"/>
    <x v="100"/>
    <d v="1899-12-30T08:25:00"/>
    <n v="22"/>
    <x v="7"/>
    <n v="2024"/>
    <n v="8"/>
    <n v="25"/>
    <n v="0"/>
  </r>
  <r>
    <n v="1488"/>
    <n v="7495"/>
    <n v="134"/>
    <x v="2"/>
    <s v="Electronics"/>
    <n v="4"/>
    <n v="279.44"/>
    <n v="1117.76"/>
    <x v="1484"/>
    <x v="13"/>
    <x v="3"/>
    <n v="71"/>
    <n v="139"/>
    <n v="234"/>
    <n v="396"/>
    <n v="5"/>
    <n v="18"/>
    <s v="1.Young age"/>
    <s v="Male"/>
    <n v="67740.06"/>
    <s v="Silver"/>
    <s v="Cash"/>
    <x v="1"/>
    <d v="1899-12-30T19:13:00"/>
    <n v="28"/>
    <x v="1"/>
    <n v="2024"/>
    <n v="19"/>
    <n v="13"/>
    <n v="0"/>
  </r>
  <r>
    <n v="1489"/>
    <n v="9224"/>
    <n v="124"/>
    <x v="0"/>
    <s v="Electronics"/>
    <n v="4"/>
    <n v="1415.41"/>
    <n v="5661.64"/>
    <x v="1485"/>
    <x v="17"/>
    <x v="2"/>
    <n v="368"/>
    <n v="107"/>
    <n v="289"/>
    <n v="477"/>
    <n v="7"/>
    <n v="59"/>
    <s v="2.Middle age"/>
    <s v="Male"/>
    <n v="50580.22"/>
    <s v="Platinum"/>
    <s v="Credit Card"/>
    <x v="131"/>
    <d v="1899-12-30T07:59:00"/>
    <n v="4"/>
    <x v="27"/>
    <n v="2024"/>
    <n v="7"/>
    <n v="59"/>
    <n v="0"/>
  </r>
  <r>
    <n v="1490"/>
    <n v="7126"/>
    <n v="734"/>
    <x v="3"/>
    <s v="Appliances"/>
    <n v="1"/>
    <n v="1346.56"/>
    <n v="1346.56"/>
    <x v="1486"/>
    <x v="12"/>
    <x v="0"/>
    <n v="214"/>
    <n v="84"/>
    <n v="158"/>
    <n v="206"/>
    <n v="2"/>
    <n v="47"/>
    <s v="2.Middle age"/>
    <s v="Female"/>
    <n v="111298.13"/>
    <s v="Platinum"/>
    <s v="Cash"/>
    <x v="187"/>
    <d v="1899-12-30T17:33:00"/>
    <n v="10"/>
    <x v="2"/>
    <n v="2024"/>
    <n v="17"/>
    <n v="33"/>
    <n v="0"/>
  </r>
  <r>
    <n v="1491"/>
    <n v="4862"/>
    <n v="194"/>
    <x v="0"/>
    <s v="Appliances"/>
    <n v="5"/>
    <n v="1915.18"/>
    <n v="9575.9"/>
    <x v="1487"/>
    <x v="5"/>
    <x v="3"/>
    <n v="335"/>
    <n v="132"/>
    <n v="170"/>
    <n v="357"/>
    <n v="10"/>
    <n v="48"/>
    <s v="2.Middle age"/>
    <s v="Male"/>
    <n v="111169.34"/>
    <s v="Platinum"/>
    <s v="Credit Card"/>
    <x v="89"/>
    <d v="1899-12-30T16:44:00"/>
    <n v="1"/>
    <x v="10"/>
    <n v="2024"/>
    <n v="16"/>
    <n v="44"/>
    <n v="0"/>
  </r>
  <r>
    <n v="1492"/>
    <n v="7326"/>
    <n v="158"/>
    <x v="4"/>
    <s v="Electronics"/>
    <n v="5"/>
    <n v="1135.22"/>
    <n v="5676.1"/>
    <x v="1488"/>
    <x v="6"/>
    <x v="2"/>
    <n v="431"/>
    <n v="52"/>
    <n v="245"/>
    <n v="345"/>
    <n v="1"/>
    <n v="59"/>
    <s v="2.Middle age"/>
    <s v="Female"/>
    <n v="101079.71"/>
    <s v="Silver"/>
    <s v="Cash"/>
    <x v="98"/>
    <d v="1899-12-30T10:48:00"/>
    <n v="9"/>
    <x v="24"/>
    <n v="2024"/>
    <n v="10"/>
    <n v="48"/>
    <n v="0"/>
  </r>
  <r>
    <n v="1493"/>
    <n v="2337"/>
    <n v="708"/>
    <x v="3"/>
    <s v="Electronics"/>
    <n v="3"/>
    <n v="129.82"/>
    <n v="389.46"/>
    <x v="1489"/>
    <x v="18"/>
    <x v="3"/>
    <n v="485"/>
    <n v="144"/>
    <n v="128"/>
    <n v="168"/>
    <n v="7"/>
    <n v="20"/>
    <s v="1.Young age"/>
    <s v="Other"/>
    <n v="112972.89"/>
    <s v="Silver"/>
    <s v="Debit Card"/>
    <x v="235"/>
    <d v="1899-12-30T18:11:00"/>
    <n v="18"/>
    <x v="16"/>
    <n v="2024"/>
    <n v="18"/>
    <n v="11"/>
    <n v="0"/>
  </r>
  <r>
    <n v="1494"/>
    <n v="7142"/>
    <n v="772"/>
    <x v="5"/>
    <s v="Appliances"/>
    <n v="2"/>
    <n v="1530.38"/>
    <n v="3060.76"/>
    <x v="1490"/>
    <x v="5"/>
    <x v="3"/>
    <n v="309"/>
    <n v="129"/>
    <n v="267"/>
    <n v="160"/>
    <n v="10"/>
    <n v="18"/>
    <s v="1.Young age"/>
    <s v="Female"/>
    <n v="115789.41"/>
    <s v="Platinum"/>
    <s v="Cash"/>
    <x v="9"/>
    <d v="1899-12-30T03:00:00"/>
    <n v="17"/>
    <x v="6"/>
    <n v="2024"/>
    <n v="3"/>
    <n v="0"/>
    <n v="0"/>
  </r>
  <r>
    <n v="1495"/>
    <n v="4678"/>
    <n v="955"/>
    <x v="5"/>
    <s v="Electronics"/>
    <n v="1"/>
    <n v="1072.17"/>
    <n v="1072.17"/>
    <x v="1491"/>
    <x v="1"/>
    <x v="0"/>
    <n v="293"/>
    <n v="95"/>
    <n v="120"/>
    <n v="148"/>
    <n v="3"/>
    <n v="32"/>
    <s v="1.Young age"/>
    <s v="Female"/>
    <n v="95047.76"/>
    <s v="Gold"/>
    <s v="Debit Card"/>
    <x v="92"/>
    <d v="1899-12-30T00:54:00"/>
    <n v="1"/>
    <x v="10"/>
    <n v="2024"/>
    <n v="0"/>
    <n v="54"/>
    <n v="0"/>
  </r>
  <r>
    <n v="1496"/>
    <n v="1461"/>
    <n v="322"/>
    <x v="7"/>
    <s v="Appliances"/>
    <n v="3"/>
    <n v="106.96"/>
    <n v="320.88"/>
    <x v="1492"/>
    <x v="3"/>
    <x v="1"/>
    <n v="495"/>
    <n v="71"/>
    <n v="202"/>
    <n v="170"/>
    <n v="4"/>
    <n v="48"/>
    <s v="2.Middle age"/>
    <s v="Male"/>
    <n v="94367.75"/>
    <s v="Silver"/>
    <s v="Credit Card"/>
    <x v="71"/>
    <d v="1899-12-30T07:10:00"/>
    <n v="29"/>
    <x v="25"/>
    <n v="2024"/>
    <n v="7"/>
    <n v="10"/>
    <n v="0"/>
  </r>
  <r>
    <n v="1497"/>
    <n v="6221"/>
    <n v="713"/>
    <x v="2"/>
    <s v="Electronics"/>
    <n v="4"/>
    <n v="1856.94"/>
    <n v="7427.76"/>
    <x v="1493"/>
    <x v="2"/>
    <x v="2"/>
    <n v="24"/>
    <n v="122"/>
    <n v="173"/>
    <n v="109"/>
    <n v="10"/>
    <n v="67"/>
    <s v="3.Senior Citizen "/>
    <s v="Other"/>
    <n v="59153.64"/>
    <s v="Platinum"/>
    <s v="Credit Card"/>
    <x v="236"/>
    <d v="1899-12-30T21:03:00"/>
    <n v="27"/>
    <x v="17"/>
    <n v="2024"/>
    <n v="21"/>
    <n v="3"/>
    <n v="0"/>
  </r>
  <r>
    <n v="1498"/>
    <n v="2623"/>
    <n v="753"/>
    <x v="3"/>
    <s v="Electronics"/>
    <n v="3"/>
    <n v="83.53"/>
    <n v="250.59"/>
    <x v="1494"/>
    <x v="4"/>
    <x v="0"/>
    <n v="362"/>
    <n v="52"/>
    <n v="225"/>
    <n v="210"/>
    <n v="6"/>
    <n v="52"/>
    <s v="2.Middle age"/>
    <s v="Female"/>
    <n v="32413.7"/>
    <s v="Platinum"/>
    <s v="Credit Card"/>
    <x v="123"/>
    <d v="1899-12-30T06:13:00"/>
    <n v="9"/>
    <x v="24"/>
    <n v="2024"/>
    <n v="6"/>
    <n v="13"/>
    <n v="0"/>
  </r>
  <r>
    <n v="1499"/>
    <n v="6493"/>
    <n v="224"/>
    <x v="2"/>
    <s v="Appliances"/>
    <n v="1"/>
    <n v="191.94"/>
    <n v="191.94"/>
    <x v="1495"/>
    <x v="1"/>
    <x v="0"/>
    <n v="57"/>
    <n v="91"/>
    <n v="205"/>
    <n v="361"/>
    <n v="2"/>
    <n v="24"/>
    <s v="1.Young age"/>
    <s v="Female"/>
    <n v="70370.710000000006"/>
    <s v="Platinum"/>
    <s v="Digital Wallet"/>
    <x v="90"/>
    <d v="1899-12-30T04:08:00"/>
    <n v="14"/>
    <x v="20"/>
    <n v="2024"/>
    <n v="4"/>
    <n v="8"/>
    <n v="0"/>
  </r>
  <r>
    <n v="1500"/>
    <n v="3392"/>
    <n v="825"/>
    <x v="4"/>
    <s v="Appliances"/>
    <n v="5"/>
    <n v="1795.16"/>
    <n v="8975.8000000000011"/>
    <x v="1496"/>
    <x v="2"/>
    <x v="2"/>
    <n v="417"/>
    <n v="142"/>
    <n v="165"/>
    <n v="177"/>
    <n v="1"/>
    <n v="49"/>
    <s v="2.Middle age"/>
    <s v="Female"/>
    <n v="98355.71"/>
    <s v="Platinum"/>
    <s v="Digital Wallet"/>
    <x v="129"/>
    <d v="1899-12-30T18:01:00"/>
    <n v="16"/>
    <x v="30"/>
    <n v="2024"/>
    <n v="18"/>
    <n v="1"/>
    <n v="0"/>
  </r>
  <r>
    <n v="1501"/>
    <n v="3254"/>
    <n v="222"/>
    <x v="2"/>
    <s v="Appliances"/>
    <n v="3"/>
    <n v="249.54"/>
    <n v="748.62"/>
    <x v="1497"/>
    <x v="0"/>
    <x v="0"/>
    <n v="266"/>
    <n v="150"/>
    <n v="248"/>
    <n v="470"/>
    <n v="9"/>
    <n v="24"/>
    <s v="1.Young age"/>
    <s v="Other"/>
    <n v="66929.919999999998"/>
    <s v="Silver"/>
    <s v="Cash"/>
    <x v="164"/>
    <d v="1899-12-30T14:20:00"/>
    <n v="3"/>
    <x v="0"/>
    <n v="2024"/>
    <n v="14"/>
    <n v="20"/>
    <n v="0"/>
  </r>
  <r>
    <n v="1502"/>
    <n v="1627"/>
    <n v="188"/>
    <x v="5"/>
    <s v="Appliances"/>
    <n v="5"/>
    <n v="611.01"/>
    <n v="3055.05"/>
    <x v="1498"/>
    <x v="10"/>
    <x v="2"/>
    <n v="187"/>
    <n v="134"/>
    <n v="147"/>
    <n v="403"/>
    <n v="4"/>
    <n v="68"/>
    <s v="3.Senior Citizen "/>
    <s v="Other"/>
    <n v="50306.23"/>
    <s v="Bronze"/>
    <s v="Cash"/>
    <x v="123"/>
    <d v="1899-12-30T07:02:00"/>
    <n v="9"/>
    <x v="24"/>
    <n v="2024"/>
    <n v="7"/>
    <n v="2"/>
    <n v="0"/>
  </r>
  <r>
    <n v="1503"/>
    <n v="5700"/>
    <n v="976"/>
    <x v="1"/>
    <s v="Appliances"/>
    <n v="2"/>
    <n v="1740.11"/>
    <n v="3480.22"/>
    <x v="1499"/>
    <x v="13"/>
    <x v="1"/>
    <n v="485"/>
    <n v="95"/>
    <n v="285"/>
    <n v="414"/>
    <n v="3"/>
    <n v="40"/>
    <s v="2.Middle age"/>
    <s v="Other"/>
    <n v="24222.42"/>
    <s v="Bronze"/>
    <s v="Cash"/>
    <x v="145"/>
    <d v="1899-12-30T14:25:00"/>
    <n v="16"/>
    <x v="30"/>
    <n v="2024"/>
    <n v="14"/>
    <n v="25"/>
    <n v="0"/>
  </r>
  <r>
    <n v="1504"/>
    <n v="8740"/>
    <n v="719"/>
    <x v="5"/>
    <s v="Appliances"/>
    <n v="4"/>
    <n v="1889.28"/>
    <n v="7557.12"/>
    <x v="1500"/>
    <x v="2"/>
    <x v="0"/>
    <n v="53"/>
    <n v="54"/>
    <n v="222"/>
    <n v="358"/>
    <n v="8"/>
    <n v="21"/>
    <s v="1.Young age"/>
    <s v="Female"/>
    <n v="36403.71"/>
    <s v="Gold"/>
    <s v="Cash"/>
    <x v="246"/>
    <d v="1899-12-30T03:47:00"/>
    <n v="13"/>
    <x v="4"/>
    <n v="2024"/>
    <n v="3"/>
    <n v="47"/>
    <n v="0"/>
  </r>
  <r>
    <n v="1505"/>
    <n v="3273"/>
    <n v="233"/>
    <x v="3"/>
    <s v="Appliances"/>
    <n v="5"/>
    <n v="523.04"/>
    <n v="2615.1999999999998"/>
    <x v="1501"/>
    <x v="18"/>
    <x v="1"/>
    <n v="390"/>
    <n v="126"/>
    <n v="150"/>
    <n v="198"/>
    <n v="9"/>
    <n v="42"/>
    <s v="2.Middle age"/>
    <s v="Male"/>
    <n v="106338.57"/>
    <s v="Silver"/>
    <s v="Cash"/>
    <x v="251"/>
    <d v="1899-12-30T13:40:00"/>
    <n v="24"/>
    <x v="11"/>
    <n v="2024"/>
    <n v="13"/>
    <n v="40"/>
    <n v="0"/>
  </r>
  <r>
    <n v="1506"/>
    <n v="8685"/>
    <n v="484"/>
    <x v="0"/>
    <s v="Electronics"/>
    <n v="3"/>
    <n v="200.54"/>
    <n v="601.62"/>
    <x v="1502"/>
    <x v="6"/>
    <x v="2"/>
    <n v="473"/>
    <n v="94"/>
    <n v="243"/>
    <n v="400"/>
    <n v="7"/>
    <n v="52"/>
    <s v="2.Middle age"/>
    <s v="Other"/>
    <n v="96366.51"/>
    <s v="Silver"/>
    <s v="Credit Card"/>
    <x v="193"/>
    <d v="1899-12-30T04:50:00"/>
    <n v="18"/>
    <x v="16"/>
    <n v="2024"/>
    <n v="4"/>
    <n v="50"/>
    <n v="0"/>
  </r>
  <r>
    <n v="1507"/>
    <n v="8349"/>
    <n v="772"/>
    <x v="2"/>
    <s v="Appliances"/>
    <n v="4"/>
    <n v="699.19"/>
    <n v="2796.76"/>
    <x v="1503"/>
    <x v="1"/>
    <x v="3"/>
    <n v="52"/>
    <n v="111"/>
    <n v="276"/>
    <n v="487"/>
    <n v="7"/>
    <n v="38"/>
    <s v="2.Middle age"/>
    <s v="Female"/>
    <n v="85591.15"/>
    <s v="Gold"/>
    <s v="Digital Wallet"/>
    <x v="115"/>
    <d v="1899-12-30T15:38:00"/>
    <n v="3"/>
    <x v="0"/>
    <n v="2024"/>
    <n v="15"/>
    <n v="38"/>
    <n v="0"/>
  </r>
  <r>
    <n v="1508"/>
    <n v="1086"/>
    <n v="882"/>
    <x v="2"/>
    <s v="Electronics"/>
    <n v="4"/>
    <n v="1530.16"/>
    <n v="6120.64"/>
    <x v="1504"/>
    <x v="18"/>
    <x v="0"/>
    <n v="419"/>
    <n v="123"/>
    <n v="204"/>
    <n v="405"/>
    <n v="9"/>
    <n v="27"/>
    <s v="1.Young age"/>
    <s v="Female"/>
    <n v="36308.370000000003"/>
    <s v="Silver"/>
    <s v="Cash"/>
    <x v="166"/>
    <d v="1899-12-30T07:08:00"/>
    <n v="5"/>
    <x v="28"/>
    <n v="2024"/>
    <n v="7"/>
    <n v="8"/>
    <n v="0"/>
  </r>
  <r>
    <n v="1509"/>
    <n v="2298"/>
    <n v="763"/>
    <x v="7"/>
    <s v="Electronics"/>
    <n v="5"/>
    <n v="1583.95"/>
    <n v="7919.75"/>
    <x v="1505"/>
    <x v="4"/>
    <x v="0"/>
    <n v="57"/>
    <n v="69"/>
    <n v="242"/>
    <n v="120"/>
    <n v="7"/>
    <n v="36"/>
    <s v="2.Middle age"/>
    <s v="Other"/>
    <n v="22262.17"/>
    <s v="Platinum"/>
    <s v="Credit Card"/>
    <x v="218"/>
    <d v="1899-12-30T18:45:00"/>
    <n v="4"/>
    <x v="27"/>
    <n v="2024"/>
    <n v="18"/>
    <n v="45"/>
    <n v="0"/>
  </r>
  <r>
    <n v="1510"/>
    <n v="1311"/>
    <n v="679"/>
    <x v="2"/>
    <s v="Electronics"/>
    <n v="1"/>
    <n v="1045.55"/>
    <n v="1045.55"/>
    <x v="1506"/>
    <x v="7"/>
    <x v="0"/>
    <n v="161"/>
    <n v="114"/>
    <n v="124"/>
    <n v="153"/>
    <n v="9"/>
    <n v="42"/>
    <s v="2.Middle age"/>
    <s v="Other"/>
    <n v="98611.93"/>
    <s v="Gold"/>
    <s v="Digital Wallet"/>
    <x v="83"/>
    <d v="1899-12-30T01:11:00"/>
    <n v="3"/>
    <x v="0"/>
    <n v="2024"/>
    <n v="1"/>
    <n v="11"/>
    <n v="0"/>
  </r>
  <r>
    <n v="1511"/>
    <n v="5193"/>
    <n v="922"/>
    <x v="6"/>
    <s v="Appliances"/>
    <n v="5"/>
    <n v="1817.46"/>
    <n v="9087.2999999999993"/>
    <x v="1507"/>
    <x v="0"/>
    <x v="3"/>
    <n v="376"/>
    <n v="58"/>
    <n v="152"/>
    <n v="288"/>
    <n v="10"/>
    <n v="18"/>
    <s v="1.Young age"/>
    <s v="Female"/>
    <n v="38520.980000000003"/>
    <s v="Silver"/>
    <s v="Credit Card"/>
    <x v="118"/>
    <d v="1899-12-30T00:07:00"/>
    <n v="27"/>
    <x v="17"/>
    <n v="2024"/>
    <n v="0"/>
    <n v="7"/>
    <n v="0"/>
  </r>
  <r>
    <n v="1512"/>
    <n v="4533"/>
    <n v="289"/>
    <x v="7"/>
    <s v="Appliances"/>
    <n v="4"/>
    <n v="1863.18"/>
    <n v="7452.72"/>
    <x v="1508"/>
    <x v="12"/>
    <x v="4"/>
    <n v="221"/>
    <n v="117"/>
    <n v="159"/>
    <n v="101"/>
    <n v="10"/>
    <n v="50"/>
    <s v="2.Middle age"/>
    <s v="Other"/>
    <n v="93272.35"/>
    <s v="Gold"/>
    <s v="Debit Card"/>
    <x v="172"/>
    <d v="1899-12-30T21:20:00"/>
    <n v="30"/>
    <x v="8"/>
    <n v="2024"/>
    <n v="21"/>
    <n v="20"/>
    <n v="0"/>
  </r>
  <r>
    <n v="1513"/>
    <n v="3449"/>
    <n v="213"/>
    <x v="0"/>
    <s v="Appliances"/>
    <n v="1"/>
    <n v="562.14"/>
    <n v="562.14"/>
    <x v="1509"/>
    <x v="3"/>
    <x v="1"/>
    <n v="243"/>
    <n v="84"/>
    <n v="286"/>
    <n v="499"/>
    <n v="9"/>
    <n v="50"/>
    <s v="2.Middle age"/>
    <s v="Male"/>
    <n v="33730.06"/>
    <s v="Bronze"/>
    <s v="Cash"/>
    <x v="212"/>
    <d v="1899-12-30T05:14:00"/>
    <n v="28"/>
    <x v="1"/>
    <n v="2024"/>
    <n v="5"/>
    <n v="14"/>
    <n v="0"/>
  </r>
  <r>
    <n v="1514"/>
    <n v="9991"/>
    <n v="812"/>
    <x v="4"/>
    <s v="Appliances"/>
    <n v="1"/>
    <n v="965.59"/>
    <n v="965.59"/>
    <x v="1510"/>
    <x v="4"/>
    <x v="2"/>
    <n v="457"/>
    <n v="107"/>
    <n v="221"/>
    <n v="441"/>
    <n v="5"/>
    <n v="53"/>
    <s v="2.Middle age"/>
    <s v="Other"/>
    <n v="112780.26"/>
    <s v="Platinum"/>
    <s v="Digital Wallet"/>
    <x v="108"/>
    <d v="1899-12-30T16:24:00"/>
    <n v="16"/>
    <x v="30"/>
    <n v="2024"/>
    <n v="16"/>
    <n v="24"/>
    <n v="0"/>
  </r>
  <r>
    <n v="1515"/>
    <n v="9647"/>
    <n v="288"/>
    <x v="7"/>
    <s v="Appliances"/>
    <n v="5"/>
    <n v="849.48"/>
    <n v="4247.3999999999996"/>
    <x v="1511"/>
    <x v="10"/>
    <x v="1"/>
    <n v="127"/>
    <n v="143"/>
    <n v="266"/>
    <n v="499"/>
    <n v="3"/>
    <n v="68"/>
    <s v="3.Senior Citizen "/>
    <s v="Female"/>
    <n v="41899.53"/>
    <s v="Bronze"/>
    <s v="Cash"/>
    <x v="8"/>
    <d v="1899-12-30T18:54:00"/>
    <n v="30"/>
    <x v="8"/>
    <n v="2024"/>
    <n v="18"/>
    <n v="54"/>
    <n v="0"/>
  </r>
  <r>
    <n v="1516"/>
    <n v="7934"/>
    <n v="359"/>
    <x v="3"/>
    <s v="Appliances"/>
    <n v="4"/>
    <n v="935.56"/>
    <n v="3742.24"/>
    <x v="1512"/>
    <x v="12"/>
    <x v="4"/>
    <n v="403"/>
    <n v="69"/>
    <n v="133"/>
    <n v="446"/>
    <n v="1"/>
    <n v="55"/>
    <s v="2.Middle age"/>
    <s v="Male"/>
    <n v="105708.1"/>
    <s v="Platinum"/>
    <s v="Digital Wallet"/>
    <x v="256"/>
    <d v="1899-12-30T03:46:00"/>
    <n v="11"/>
    <x v="12"/>
    <n v="2024"/>
    <n v="3"/>
    <n v="46"/>
    <n v="0"/>
  </r>
  <r>
    <n v="1517"/>
    <n v="2821"/>
    <n v="401"/>
    <x v="6"/>
    <s v="Appliances"/>
    <n v="2"/>
    <n v="1478.89"/>
    <n v="2957.78"/>
    <x v="1513"/>
    <x v="19"/>
    <x v="4"/>
    <n v="118"/>
    <n v="99"/>
    <n v="278"/>
    <n v="288"/>
    <n v="1"/>
    <n v="41"/>
    <s v="2.Middle age"/>
    <s v="Other"/>
    <n v="56812.89"/>
    <s v="Silver"/>
    <s v="Cash"/>
    <x v="213"/>
    <d v="1899-12-30T12:41:00"/>
    <n v="1"/>
    <x v="10"/>
    <n v="2024"/>
    <n v="12"/>
    <n v="41"/>
    <n v="0"/>
  </r>
  <r>
    <n v="1518"/>
    <n v="5720"/>
    <n v="578"/>
    <x v="5"/>
    <s v="Electronics"/>
    <n v="4"/>
    <n v="1276.18"/>
    <n v="5104.72"/>
    <x v="1514"/>
    <x v="8"/>
    <x v="0"/>
    <n v="278"/>
    <n v="100"/>
    <n v="141"/>
    <n v="418"/>
    <n v="4"/>
    <n v="70"/>
    <s v="3.Senior Citizen "/>
    <s v="Male"/>
    <n v="31982.21"/>
    <s v="Platinum"/>
    <s v="Credit Card"/>
    <x v="193"/>
    <d v="1899-12-30T11:52:00"/>
    <n v="18"/>
    <x v="16"/>
    <n v="2024"/>
    <n v="11"/>
    <n v="52"/>
    <n v="0"/>
  </r>
  <r>
    <n v="1519"/>
    <n v="4893"/>
    <n v="776"/>
    <x v="2"/>
    <s v="Appliances"/>
    <n v="1"/>
    <n v="1123.68"/>
    <n v="1123.68"/>
    <x v="1515"/>
    <x v="14"/>
    <x v="1"/>
    <n v="442"/>
    <n v="114"/>
    <n v="262"/>
    <n v="278"/>
    <n v="3"/>
    <n v="54"/>
    <s v="2.Middle age"/>
    <s v="Female"/>
    <n v="44023.9"/>
    <s v="Platinum"/>
    <s v="Debit Card"/>
    <x v="59"/>
    <d v="1899-12-30T07:20:00"/>
    <n v="1"/>
    <x v="10"/>
    <n v="2024"/>
    <n v="7"/>
    <n v="20"/>
    <n v="0"/>
  </r>
  <r>
    <n v="1520"/>
    <n v="5934"/>
    <n v="177"/>
    <x v="3"/>
    <s v="Appliances"/>
    <n v="1"/>
    <n v="391.81"/>
    <n v="391.81"/>
    <x v="1516"/>
    <x v="0"/>
    <x v="4"/>
    <n v="176"/>
    <n v="56"/>
    <n v="224"/>
    <n v="252"/>
    <n v="7"/>
    <n v="28"/>
    <s v="1.Young age"/>
    <s v="Male"/>
    <n v="97054.6"/>
    <s v="Platinum"/>
    <s v="Credit Card"/>
    <x v="78"/>
    <d v="1899-12-30T01:06:00"/>
    <n v="7"/>
    <x v="29"/>
    <n v="2024"/>
    <n v="1"/>
    <n v="6"/>
    <n v="0"/>
  </r>
  <r>
    <n v="1521"/>
    <n v="2996"/>
    <n v="754"/>
    <x v="3"/>
    <s v="Electronics"/>
    <n v="1"/>
    <n v="1301.04"/>
    <n v="1301.04"/>
    <x v="1517"/>
    <x v="3"/>
    <x v="3"/>
    <n v="38"/>
    <n v="100"/>
    <n v="278"/>
    <n v="350"/>
    <n v="6"/>
    <n v="61"/>
    <s v="3.Senior Citizen "/>
    <s v="Other"/>
    <n v="81712.36"/>
    <s v="Gold"/>
    <s v="Digital Wallet"/>
    <x v="201"/>
    <d v="1899-12-30T00:47:00"/>
    <n v="17"/>
    <x v="6"/>
    <n v="2024"/>
    <n v="0"/>
    <n v="47"/>
    <n v="0"/>
  </r>
  <r>
    <n v="1522"/>
    <n v="1782"/>
    <n v="564"/>
    <x v="2"/>
    <s v="Electronics"/>
    <n v="2"/>
    <n v="1364.56"/>
    <n v="2729.12"/>
    <x v="1518"/>
    <x v="10"/>
    <x v="2"/>
    <n v="163"/>
    <n v="76"/>
    <n v="299"/>
    <n v="318"/>
    <n v="1"/>
    <n v="21"/>
    <s v="1.Young age"/>
    <s v="Female"/>
    <n v="85846.5"/>
    <s v="Platinum"/>
    <s v="Debit Card"/>
    <x v="246"/>
    <d v="1899-12-30T04:32:00"/>
    <n v="13"/>
    <x v="4"/>
    <n v="2024"/>
    <n v="4"/>
    <n v="32"/>
    <n v="0"/>
  </r>
  <r>
    <n v="1523"/>
    <n v="4906"/>
    <n v="383"/>
    <x v="2"/>
    <s v="Electronics"/>
    <n v="4"/>
    <n v="1856.36"/>
    <n v="7425.44"/>
    <x v="1519"/>
    <x v="14"/>
    <x v="3"/>
    <n v="235"/>
    <n v="144"/>
    <n v="242"/>
    <n v="140"/>
    <n v="4"/>
    <n v="52"/>
    <s v="2.Middle age"/>
    <s v="Female"/>
    <n v="118650.72"/>
    <s v="Gold"/>
    <s v="Debit Card"/>
    <x v="117"/>
    <d v="1899-12-30T01:29:00"/>
    <n v="20"/>
    <x v="23"/>
    <n v="2024"/>
    <n v="1"/>
    <n v="29"/>
    <n v="0"/>
  </r>
  <r>
    <n v="1524"/>
    <n v="7878"/>
    <n v="887"/>
    <x v="3"/>
    <s v="Electronics"/>
    <n v="3"/>
    <n v="485.38"/>
    <n v="1456.1399999999999"/>
    <x v="1520"/>
    <x v="5"/>
    <x v="0"/>
    <n v="219"/>
    <n v="127"/>
    <n v="126"/>
    <n v="322"/>
    <n v="1"/>
    <n v="38"/>
    <s v="2.Middle age"/>
    <s v="Other"/>
    <n v="81914.720000000001"/>
    <s v="Platinum"/>
    <s v="Credit Card"/>
    <x v="223"/>
    <d v="1899-12-30T15:05:00"/>
    <n v="5"/>
    <x v="28"/>
    <n v="2024"/>
    <n v="15"/>
    <n v="5"/>
    <n v="0"/>
  </r>
  <r>
    <n v="1525"/>
    <n v="8489"/>
    <n v="537"/>
    <x v="0"/>
    <s v="Electronics"/>
    <n v="1"/>
    <n v="801.78"/>
    <n v="801.78"/>
    <x v="1521"/>
    <x v="14"/>
    <x v="4"/>
    <n v="146"/>
    <n v="127"/>
    <n v="242"/>
    <n v="386"/>
    <n v="6"/>
    <n v="25"/>
    <s v="1.Young age"/>
    <s v="Other"/>
    <n v="53104.94"/>
    <s v="Bronze"/>
    <s v="Credit Card"/>
    <x v="101"/>
    <d v="1899-12-30T00:50:00"/>
    <n v="24"/>
    <x v="11"/>
    <n v="2024"/>
    <n v="0"/>
    <n v="50"/>
    <n v="0"/>
  </r>
  <r>
    <n v="1526"/>
    <n v="2029"/>
    <n v="808"/>
    <x v="0"/>
    <s v="Appliances"/>
    <n v="1"/>
    <n v="1524.22"/>
    <n v="1524.22"/>
    <x v="1522"/>
    <x v="0"/>
    <x v="1"/>
    <n v="376"/>
    <n v="131"/>
    <n v="119"/>
    <n v="485"/>
    <n v="3"/>
    <n v="40"/>
    <s v="2.Middle age"/>
    <s v="Other"/>
    <n v="82244.67"/>
    <s v="Gold"/>
    <s v="Cash"/>
    <x v="200"/>
    <d v="1899-12-30T03:25:00"/>
    <n v="24"/>
    <x v="11"/>
    <n v="2024"/>
    <n v="3"/>
    <n v="25"/>
    <n v="0"/>
  </r>
  <r>
    <n v="1527"/>
    <n v="2816"/>
    <n v="783"/>
    <x v="7"/>
    <s v="Electronics"/>
    <n v="2"/>
    <n v="1020.56"/>
    <n v="2041.12"/>
    <x v="1523"/>
    <x v="2"/>
    <x v="3"/>
    <n v="215"/>
    <n v="72"/>
    <n v="193"/>
    <n v="131"/>
    <n v="5"/>
    <n v="23"/>
    <s v="1.Young age"/>
    <s v="Male"/>
    <n v="105742.85"/>
    <s v="Platinum"/>
    <s v="Digital Wallet"/>
    <x v="252"/>
    <d v="1899-12-30T16:31:00"/>
    <n v="10"/>
    <x v="2"/>
    <n v="2024"/>
    <n v="16"/>
    <n v="31"/>
    <n v="0"/>
  </r>
  <r>
    <n v="1528"/>
    <n v="9189"/>
    <n v="888"/>
    <x v="6"/>
    <s v="Electronics"/>
    <n v="3"/>
    <n v="1829.82"/>
    <n v="5489.46"/>
    <x v="1524"/>
    <x v="2"/>
    <x v="3"/>
    <n v="253"/>
    <n v="86"/>
    <n v="188"/>
    <n v="470"/>
    <n v="2"/>
    <n v="67"/>
    <s v="3.Senior Citizen "/>
    <s v="Male"/>
    <n v="110024"/>
    <s v="Gold"/>
    <s v="Credit Card"/>
    <x v="42"/>
    <d v="1899-12-30T12:19:00"/>
    <n v="6"/>
    <x v="5"/>
    <n v="2024"/>
    <n v="12"/>
    <n v="19"/>
    <n v="0"/>
  </r>
  <r>
    <n v="1529"/>
    <n v="9782"/>
    <n v="888"/>
    <x v="6"/>
    <s v="Appliances"/>
    <n v="3"/>
    <n v="1302.83"/>
    <n v="3908.49"/>
    <x v="1525"/>
    <x v="5"/>
    <x v="4"/>
    <n v="18"/>
    <n v="59"/>
    <n v="153"/>
    <n v="421"/>
    <n v="2"/>
    <n v="29"/>
    <s v="1.Young age"/>
    <s v="Male"/>
    <n v="115869.57"/>
    <s v="Bronze"/>
    <s v="Digital Wallet"/>
    <x v="178"/>
    <d v="1899-12-30T17:30:00"/>
    <n v="27"/>
    <x v="17"/>
    <n v="2024"/>
    <n v="17"/>
    <n v="30"/>
    <n v="0"/>
  </r>
  <r>
    <n v="1530"/>
    <n v="1269"/>
    <n v="431"/>
    <x v="1"/>
    <s v="Appliances"/>
    <n v="3"/>
    <n v="1937.73"/>
    <n v="5813.1900000000005"/>
    <x v="1526"/>
    <x v="0"/>
    <x v="0"/>
    <n v="332"/>
    <n v="104"/>
    <n v="268"/>
    <n v="298"/>
    <n v="5"/>
    <n v="26"/>
    <s v="1.Young age"/>
    <s v="Other"/>
    <n v="83399.009999999995"/>
    <s v="Silver"/>
    <s v="Credit Card"/>
    <x v="37"/>
    <d v="1899-12-30T00:22:00"/>
    <n v="13"/>
    <x v="4"/>
    <n v="2024"/>
    <n v="0"/>
    <n v="22"/>
    <n v="0"/>
  </r>
  <r>
    <n v="1531"/>
    <n v="9443"/>
    <n v="363"/>
    <x v="0"/>
    <s v="Appliances"/>
    <n v="3"/>
    <n v="1363.69"/>
    <n v="4091.07"/>
    <x v="1527"/>
    <x v="11"/>
    <x v="4"/>
    <n v="188"/>
    <n v="131"/>
    <n v="248"/>
    <n v="362"/>
    <n v="3"/>
    <n v="59"/>
    <s v="2.Middle age"/>
    <s v="Female"/>
    <n v="90214.92"/>
    <s v="Bronze"/>
    <s v="Cash"/>
    <x v="28"/>
    <d v="1899-12-30T04:00:00"/>
    <n v="31"/>
    <x v="18"/>
    <n v="2024"/>
    <n v="4"/>
    <n v="0"/>
    <n v="0"/>
  </r>
  <r>
    <n v="1532"/>
    <n v="4963"/>
    <n v="265"/>
    <x v="2"/>
    <s v="Appliances"/>
    <n v="2"/>
    <n v="493.32"/>
    <n v="986.64"/>
    <x v="1528"/>
    <x v="9"/>
    <x v="0"/>
    <n v="30"/>
    <n v="62"/>
    <n v="147"/>
    <n v="117"/>
    <n v="1"/>
    <n v="50"/>
    <s v="2.Middle age"/>
    <s v="Male"/>
    <n v="57432.63"/>
    <s v="Bronze"/>
    <s v="Cash"/>
    <x v="191"/>
    <d v="1899-12-30T20:30:00"/>
    <n v="24"/>
    <x v="11"/>
    <n v="2024"/>
    <n v="20"/>
    <n v="30"/>
    <n v="0"/>
  </r>
  <r>
    <n v="1533"/>
    <n v="3352"/>
    <n v="899"/>
    <x v="6"/>
    <s v="Appliances"/>
    <n v="5"/>
    <n v="1138.71"/>
    <n v="5693.55"/>
    <x v="1529"/>
    <x v="15"/>
    <x v="3"/>
    <n v="338"/>
    <n v="61"/>
    <n v="193"/>
    <n v="221"/>
    <n v="8"/>
    <n v="44"/>
    <s v="2.Middle age"/>
    <s v="Male"/>
    <n v="46463.46"/>
    <s v="Platinum"/>
    <s v="Cash"/>
    <x v="56"/>
    <d v="1899-12-30T00:27:00"/>
    <n v="9"/>
    <x v="24"/>
    <n v="2024"/>
    <n v="0"/>
    <n v="27"/>
    <n v="0"/>
  </r>
  <r>
    <n v="1534"/>
    <n v="5772"/>
    <n v="175"/>
    <x v="5"/>
    <s v="Appliances"/>
    <n v="5"/>
    <n v="1557.56"/>
    <n v="7787.7999999999993"/>
    <x v="1530"/>
    <x v="10"/>
    <x v="0"/>
    <n v="211"/>
    <n v="126"/>
    <n v="276"/>
    <n v="119"/>
    <n v="7"/>
    <n v="42"/>
    <s v="2.Middle age"/>
    <s v="Other"/>
    <n v="56602.58"/>
    <s v="Platinum"/>
    <s v="Credit Card"/>
    <x v="143"/>
    <d v="1899-12-30T19:56:00"/>
    <n v="9"/>
    <x v="24"/>
    <n v="2024"/>
    <n v="19"/>
    <n v="56"/>
    <n v="0"/>
  </r>
  <r>
    <n v="1535"/>
    <n v="8032"/>
    <n v="383"/>
    <x v="0"/>
    <s v="Electronics"/>
    <n v="1"/>
    <n v="1351.89"/>
    <n v="1351.89"/>
    <x v="1531"/>
    <x v="6"/>
    <x v="0"/>
    <n v="384"/>
    <n v="94"/>
    <n v="228"/>
    <n v="258"/>
    <n v="6"/>
    <n v="20"/>
    <s v="1.Young age"/>
    <s v="Male"/>
    <n v="70642.48"/>
    <s v="Platinum"/>
    <s v="Cash"/>
    <x v="166"/>
    <d v="1899-12-30T00:49:00"/>
    <n v="5"/>
    <x v="28"/>
    <n v="2024"/>
    <n v="0"/>
    <n v="49"/>
    <n v="0"/>
  </r>
  <r>
    <n v="1536"/>
    <n v="1025"/>
    <n v="895"/>
    <x v="2"/>
    <s v="Electronics"/>
    <n v="4"/>
    <n v="239.83"/>
    <n v="959.32"/>
    <x v="1532"/>
    <x v="18"/>
    <x v="1"/>
    <n v="443"/>
    <n v="84"/>
    <n v="236"/>
    <n v="472"/>
    <n v="2"/>
    <n v="19"/>
    <s v="1.Young age"/>
    <s v="Other"/>
    <n v="66590.06"/>
    <s v="Bronze"/>
    <s v="Cash"/>
    <x v="253"/>
    <d v="1899-12-30T12:35:00"/>
    <n v="4"/>
    <x v="27"/>
    <n v="2024"/>
    <n v="12"/>
    <n v="35"/>
    <n v="0"/>
  </r>
  <r>
    <n v="1537"/>
    <n v="6780"/>
    <n v="163"/>
    <x v="1"/>
    <s v="Electronics"/>
    <n v="4"/>
    <n v="1656.62"/>
    <n v="6626.48"/>
    <x v="1533"/>
    <x v="7"/>
    <x v="1"/>
    <n v="433"/>
    <n v="54"/>
    <n v="163"/>
    <n v="115"/>
    <n v="4"/>
    <n v="54"/>
    <s v="2.Middle age"/>
    <s v="Other"/>
    <n v="43296.51"/>
    <s v="Silver"/>
    <s v="Debit Card"/>
    <x v="143"/>
    <d v="1899-12-30T11:06:00"/>
    <n v="9"/>
    <x v="24"/>
    <n v="2024"/>
    <n v="11"/>
    <n v="6"/>
    <n v="0"/>
  </r>
  <r>
    <n v="1538"/>
    <n v="4941"/>
    <n v="491"/>
    <x v="0"/>
    <s v="Appliances"/>
    <n v="3"/>
    <n v="1260.0999999999999"/>
    <n v="3780.2999999999997"/>
    <x v="1534"/>
    <x v="1"/>
    <x v="2"/>
    <n v="272"/>
    <n v="138"/>
    <n v="108"/>
    <n v="103"/>
    <n v="4"/>
    <n v="55"/>
    <s v="2.Middle age"/>
    <s v="Male"/>
    <n v="96539.24"/>
    <s v="Platinum"/>
    <s v="Credit Card"/>
    <x v="173"/>
    <d v="1899-12-30T18:09:00"/>
    <n v="12"/>
    <x v="26"/>
    <n v="2024"/>
    <n v="18"/>
    <n v="9"/>
    <n v="0"/>
  </r>
  <r>
    <n v="1539"/>
    <n v="7825"/>
    <n v="497"/>
    <x v="3"/>
    <s v="Electronics"/>
    <n v="3"/>
    <n v="1814.56"/>
    <n v="5443.68"/>
    <x v="1535"/>
    <x v="1"/>
    <x v="1"/>
    <n v="4"/>
    <n v="142"/>
    <n v="144"/>
    <n v="267"/>
    <n v="6"/>
    <n v="57"/>
    <s v="2.Middle age"/>
    <s v="Female"/>
    <n v="79535.210000000006"/>
    <s v="Silver"/>
    <s v="Digital Wallet"/>
    <x v="81"/>
    <d v="1899-12-30T20:49:00"/>
    <n v="19"/>
    <x v="9"/>
    <n v="2024"/>
    <n v="20"/>
    <n v="49"/>
    <n v="0"/>
  </r>
  <r>
    <n v="1540"/>
    <n v="4068"/>
    <n v="440"/>
    <x v="1"/>
    <s v="Appliances"/>
    <n v="4"/>
    <n v="917.03"/>
    <n v="3668.12"/>
    <x v="1536"/>
    <x v="12"/>
    <x v="4"/>
    <n v="496"/>
    <n v="142"/>
    <n v="122"/>
    <n v="449"/>
    <n v="3"/>
    <n v="63"/>
    <s v="3.Senior Citizen "/>
    <s v="Other"/>
    <n v="99009.14"/>
    <s v="Gold"/>
    <s v="Debit Card"/>
    <x v="134"/>
    <d v="1899-12-30T06:05:00"/>
    <n v="19"/>
    <x v="9"/>
    <n v="2024"/>
    <n v="6"/>
    <n v="5"/>
    <n v="0"/>
  </r>
  <r>
    <n v="1541"/>
    <n v="2402"/>
    <n v="161"/>
    <x v="0"/>
    <s v="Electronics"/>
    <n v="5"/>
    <n v="1865.77"/>
    <n v="9328.85"/>
    <x v="1537"/>
    <x v="3"/>
    <x v="1"/>
    <n v="311"/>
    <n v="131"/>
    <n v="151"/>
    <n v="456"/>
    <n v="10"/>
    <n v="47"/>
    <s v="2.Middle age"/>
    <s v="Other"/>
    <n v="76830.289999999994"/>
    <s v="Gold"/>
    <s v="Cash"/>
    <x v="27"/>
    <d v="1899-12-30T22:00:00"/>
    <n v="15"/>
    <x v="3"/>
    <n v="2024"/>
    <n v="22"/>
    <n v="0"/>
    <n v="0"/>
  </r>
  <r>
    <n v="1542"/>
    <n v="9576"/>
    <n v="364"/>
    <x v="2"/>
    <s v="Appliances"/>
    <n v="4"/>
    <n v="1812.53"/>
    <n v="7250.12"/>
    <x v="1538"/>
    <x v="19"/>
    <x v="4"/>
    <n v="278"/>
    <n v="98"/>
    <n v="201"/>
    <n v="238"/>
    <n v="5"/>
    <n v="62"/>
    <s v="3.Senior Citizen "/>
    <s v="Male"/>
    <n v="86661.22"/>
    <s v="Bronze"/>
    <s v="Credit Card"/>
    <x v="14"/>
    <d v="1899-12-30T01:53:00"/>
    <n v="11"/>
    <x v="12"/>
    <n v="2024"/>
    <n v="1"/>
    <n v="53"/>
    <n v="0"/>
  </r>
  <r>
    <n v="1543"/>
    <n v="6908"/>
    <n v="932"/>
    <x v="5"/>
    <s v="Appliances"/>
    <n v="3"/>
    <n v="1652.94"/>
    <n v="4958.82"/>
    <x v="1539"/>
    <x v="11"/>
    <x v="1"/>
    <n v="103"/>
    <n v="72"/>
    <n v="224"/>
    <n v="315"/>
    <n v="10"/>
    <n v="36"/>
    <s v="2.Middle age"/>
    <s v="Male"/>
    <n v="71282.899999999994"/>
    <s v="Silver"/>
    <s v="Debit Card"/>
    <x v="62"/>
    <d v="1899-12-30T11:02:00"/>
    <n v="18"/>
    <x v="16"/>
    <n v="2024"/>
    <n v="11"/>
    <n v="2"/>
    <n v="0"/>
  </r>
  <r>
    <n v="1544"/>
    <n v="2108"/>
    <n v="371"/>
    <x v="7"/>
    <s v="Appliances"/>
    <n v="2"/>
    <n v="834.87"/>
    <n v="1669.74"/>
    <x v="1540"/>
    <x v="2"/>
    <x v="0"/>
    <n v="258"/>
    <n v="144"/>
    <n v="116"/>
    <n v="366"/>
    <n v="6"/>
    <n v="54"/>
    <s v="2.Middle age"/>
    <s v="Male"/>
    <n v="71742.77"/>
    <s v="Gold"/>
    <s v="Cash"/>
    <x v="7"/>
    <d v="1899-12-30T11:07:00"/>
    <n v="22"/>
    <x v="7"/>
    <n v="2024"/>
    <n v="11"/>
    <n v="7"/>
    <n v="0"/>
  </r>
  <r>
    <n v="1545"/>
    <n v="9618"/>
    <n v="282"/>
    <x v="7"/>
    <s v="Electronics"/>
    <n v="3"/>
    <n v="1172.6300000000001"/>
    <n v="3517.8900000000003"/>
    <x v="1541"/>
    <x v="19"/>
    <x v="3"/>
    <n v="376"/>
    <n v="112"/>
    <n v="204"/>
    <n v="108"/>
    <n v="8"/>
    <n v="35"/>
    <s v="2.Middle age"/>
    <s v="Female"/>
    <n v="51436.62"/>
    <s v="Platinum"/>
    <s v="Credit Card"/>
    <x v="38"/>
    <d v="1899-12-30T17:48:00"/>
    <n v="11"/>
    <x v="12"/>
    <n v="2024"/>
    <n v="17"/>
    <n v="48"/>
    <n v="0"/>
  </r>
  <r>
    <n v="1546"/>
    <n v="9914"/>
    <n v="551"/>
    <x v="4"/>
    <s v="Appliances"/>
    <n v="1"/>
    <n v="671.93"/>
    <n v="671.93"/>
    <x v="1542"/>
    <x v="12"/>
    <x v="0"/>
    <n v="107"/>
    <n v="115"/>
    <n v="113"/>
    <n v="140"/>
    <n v="7"/>
    <n v="25"/>
    <s v="1.Young age"/>
    <s v="Female"/>
    <n v="113090.01"/>
    <s v="Bronze"/>
    <s v="Credit Card"/>
    <x v="223"/>
    <d v="1899-12-30T08:32:00"/>
    <n v="5"/>
    <x v="28"/>
    <n v="2024"/>
    <n v="8"/>
    <n v="32"/>
    <n v="0"/>
  </r>
  <r>
    <n v="1547"/>
    <n v="9312"/>
    <n v="171"/>
    <x v="0"/>
    <s v="Appliances"/>
    <n v="4"/>
    <n v="697.27"/>
    <n v="2789.08"/>
    <x v="1543"/>
    <x v="2"/>
    <x v="1"/>
    <n v="34"/>
    <n v="132"/>
    <n v="266"/>
    <n v="458"/>
    <n v="1"/>
    <n v="24"/>
    <s v="1.Young age"/>
    <s v="Male"/>
    <n v="35656.04"/>
    <s v="Bronze"/>
    <s v="Digital Wallet"/>
    <x v="74"/>
    <d v="1899-12-30T03:48:00"/>
    <n v="8"/>
    <x v="19"/>
    <n v="2024"/>
    <n v="3"/>
    <n v="48"/>
    <n v="0"/>
  </r>
  <r>
    <n v="1548"/>
    <n v="9316"/>
    <n v="603"/>
    <x v="0"/>
    <s v="Electronics"/>
    <n v="2"/>
    <n v="680.17"/>
    <n v="1360.34"/>
    <x v="1544"/>
    <x v="13"/>
    <x v="4"/>
    <n v="440"/>
    <n v="128"/>
    <n v="161"/>
    <n v="493"/>
    <n v="4"/>
    <n v="67"/>
    <s v="3.Senior Citizen "/>
    <s v="Male"/>
    <n v="36950.019999999997"/>
    <s v="Bronze"/>
    <s v="Debit Card"/>
    <x v="254"/>
    <d v="1899-12-30T05:26:00"/>
    <n v="14"/>
    <x v="20"/>
    <n v="2024"/>
    <n v="5"/>
    <n v="26"/>
    <n v="0"/>
  </r>
  <r>
    <n v="1549"/>
    <n v="1333"/>
    <n v="305"/>
    <x v="2"/>
    <s v="Appliances"/>
    <n v="2"/>
    <n v="721.74"/>
    <n v="1443.48"/>
    <x v="1545"/>
    <x v="1"/>
    <x v="2"/>
    <n v="298"/>
    <n v="53"/>
    <n v="162"/>
    <n v="202"/>
    <n v="10"/>
    <n v="46"/>
    <s v="2.Middle age"/>
    <s v="Female"/>
    <n v="35586.01"/>
    <s v="Gold"/>
    <s v="Debit Card"/>
    <x v="219"/>
    <d v="1899-12-30T07:31:00"/>
    <n v="2"/>
    <x v="13"/>
    <n v="2024"/>
    <n v="7"/>
    <n v="31"/>
    <n v="0"/>
  </r>
  <r>
    <n v="1550"/>
    <n v="7397"/>
    <n v="724"/>
    <x v="3"/>
    <s v="Appliances"/>
    <n v="1"/>
    <n v="1011.32"/>
    <n v="1011.32"/>
    <x v="1546"/>
    <x v="1"/>
    <x v="3"/>
    <n v="114"/>
    <n v="115"/>
    <n v="228"/>
    <n v="160"/>
    <n v="7"/>
    <n v="25"/>
    <s v="1.Young age"/>
    <s v="Female"/>
    <n v="63887.64"/>
    <s v="Bronze"/>
    <s v="Debit Card"/>
    <x v="224"/>
    <d v="1899-12-30T05:10:00"/>
    <n v="18"/>
    <x v="16"/>
    <n v="2024"/>
    <n v="5"/>
    <n v="10"/>
    <n v="0"/>
  </r>
  <r>
    <n v="1551"/>
    <n v="8702"/>
    <n v="502"/>
    <x v="4"/>
    <s v="Electronics"/>
    <n v="3"/>
    <n v="775.56"/>
    <n v="2326.6799999999998"/>
    <x v="1547"/>
    <x v="17"/>
    <x v="0"/>
    <n v="132"/>
    <n v="118"/>
    <n v="179"/>
    <n v="240"/>
    <n v="2"/>
    <n v="41"/>
    <s v="2.Middle age"/>
    <s v="Other"/>
    <n v="98670.89"/>
    <s v="Platinum"/>
    <s v="Cash"/>
    <x v="191"/>
    <d v="1899-12-30T08:18:00"/>
    <n v="24"/>
    <x v="11"/>
    <n v="2024"/>
    <n v="8"/>
    <n v="18"/>
    <n v="0"/>
  </r>
  <r>
    <n v="1552"/>
    <n v="1713"/>
    <n v="282"/>
    <x v="0"/>
    <s v="Appliances"/>
    <n v="3"/>
    <n v="1165.72"/>
    <n v="3497.16"/>
    <x v="1548"/>
    <x v="14"/>
    <x v="1"/>
    <n v="222"/>
    <n v="144"/>
    <n v="118"/>
    <n v="208"/>
    <n v="1"/>
    <n v="55"/>
    <s v="2.Middle age"/>
    <s v="Male"/>
    <n v="38204.25"/>
    <s v="Bronze"/>
    <s v="Cash"/>
    <x v="157"/>
    <d v="1899-12-30T14:12:00"/>
    <n v="25"/>
    <x v="21"/>
    <n v="2024"/>
    <n v="14"/>
    <n v="12"/>
    <n v="0"/>
  </r>
  <r>
    <n v="1553"/>
    <n v="7338"/>
    <n v="760"/>
    <x v="1"/>
    <s v="Electronics"/>
    <n v="5"/>
    <n v="1410.85"/>
    <n v="7054.25"/>
    <x v="1549"/>
    <x v="11"/>
    <x v="0"/>
    <n v="165"/>
    <n v="145"/>
    <n v="285"/>
    <n v="223"/>
    <n v="9"/>
    <n v="21"/>
    <s v="1.Young age"/>
    <s v="Female"/>
    <n v="83069.72"/>
    <s v="Bronze"/>
    <s v="Debit Card"/>
    <x v="201"/>
    <d v="1899-12-30T18:42:00"/>
    <n v="17"/>
    <x v="6"/>
    <n v="2024"/>
    <n v="18"/>
    <n v="42"/>
    <n v="0"/>
  </r>
  <r>
    <n v="1554"/>
    <n v="7116"/>
    <n v="603"/>
    <x v="6"/>
    <s v="Appliances"/>
    <n v="5"/>
    <n v="90.67"/>
    <n v="453.35"/>
    <x v="1550"/>
    <x v="1"/>
    <x v="3"/>
    <n v="359"/>
    <n v="133"/>
    <n v="221"/>
    <n v="313"/>
    <n v="5"/>
    <n v="33"/>
    <s v="1.Young age"/>
    <s v="Male"/>
    <n v="99322.55"/>
    <s v="Platinum"/>
    <s v="Digital Wallet"/>
    <x v="256"/>
    <d v="1899-12-30T22:18:00"/>
    <n v="11"/>
    <x v="12"/>
    <n v="2024"/>
    <n v="22"/>
    <n v="18"/>
    <n v="0"/>
  </r>
  <r>
    <n v="1555"/>
    <n v="5155"/>
    <n v="211"/>
    <x v="5"/>
    <s v="Appliances"/>
    <n v="4"/>
    <n v="1531.14"/>
    <n v="6124.56"/>
    <x v="1551"/>
    <x v="9"/>
    <x v="2"/>
    <n v="30"/>
    <n v="56"/>
    <n v="294"/>
    <n v="100"/>
    <n v="10"/>
    <n v="43"/>
    <s v="2.Middle age"/>
    <s v="Female"/>
    <n v="48347.27"/>
    <s v="Gold"/>
    <s v="Cash"/>
    <x v="50"/>
    <d v="1899-12-30T01:49:00"/>
    <n v="22"/>
    <x v="7"/>
    <n v="2024"/>
    <n v="1"/>
    <n v="49"/>
    <n v="0"/>
  </r>
  <r>
    <n v="1556"/>
    <n v="1266"/>
    <n v="247"/>
    <x v="5"/>
    <s v="Appliances"/>
    <n v="4"/>
    <n v="413.82"/>
    <n v="1655.28"/>
    <x v="1552"/>
    <x v="17"/>
    <x v="1"/>
    <n v="90"/>
    <n v="100"/>
    <n v="233"/>
    <n v="283"/>
    <n v="3"/>
    <n v="36"/>
    <s v="2.Middle age"/>
    <s v="Male"/>
    <n v="76030.34"/>
    <s v="Gold"/>
    <s v="Debit Card"/>
    <x v="258"/>
    <d v="1899-12-30T16:48:00"/>
    <n v="4"/>
    <x v="27"/>
    <n v="2024"/>
    <n v="16"/>
    <n v="48"/>
    <n v="0"/>
  </r>
  <r>
    <n v="1557"/>
    <n v="6850"/>
    <n v="653"/>
    <x v="5"/>
    <s v="Electronics"/>
    <n v="2"/>
    <n v="1794.85"/>
    <n v="3589.7"/>
    <x v="1553"/>
    <x v="2"/>
    <x v="1"/>
    <n v="388"/>
    <n v="114"/>
    <n v="216"/>
    <n v="352"/>
    <n v="10"/>
    <n v="50"/>
    <s v="2.Middle age"/>
    <s v="Other"/>
    <n v="51966.400000000001"/>
    <s v="Bronze"/>
    <s v="Cash"/>
    <x v="251"/>
    <d v="1899-12-30T14:46:00"/>
    <n v="24"/>
    <x v="11"/>
    <n v="2024"/>
    <n v="14"/>
    <n v="46"/>
    <n v="0"/>
  </r>
  <r>
    <n v="1558"/>
    <n v="2106"/>
    <n v="887"/>
    <x v="4"/>
    <s v="Appliances"/>
    <n v="3"/>
    <n v="51.29"/>
    <n v="153.87"/>
    <x v="1554"/>
    <x v="19"/>
    <x v="2"/>
    <n v="248"/>
    <n v="75"/>
    <n v="203"/>
    <n v="234"/>
    <n v="8"/>
    <n v="64"/>
    <s v="3.Senior Citizen "/>
    <s v="Other"/>
    <n v="51434.6"/>
    <s v="Silver"/>
    <s v="Credit Card"/>
    <x v="193"/>
    <d v="1899-12-30T04:14:00"/>
    <n v="18"/>
    <x v="16"/>
    <n v="2024"/>
    <n v="4"/>
    <n v="14"/>
    <n v="0"/>
  </r>
  <r>
    <n v="1559"/>
    <n v="6649"/>
    <n v="541"/>
    <x v="4"/>
    <s v="Appliances"/>
    <n v="4"/>
    <n v="867.25"/>
    <n v="3469"/>
    <x v="1555"/>
    <x v="7"/>
    <x v="2"/>
    <n v="163"/>
    <n v="61"/>
    <n v="103"/>
    <n v="200"/>
    <n v="1"/>
    <n v="49"/>
    <s v="2.Middle age"/>
    <s v="Male"/>
    <n v="48488.46"/>
    <s v="Platinum"/>
    <s v="Credit Card"/>
    <x v="84"/>
    <d v="1899-12-30T12:52:00"/>
    <n v="12"/>
    <x v="26"/>
    <n v="2024"/>
    <n v="12"/>
    <n v="52"/>
    <n v="0"/>
  </r>
  <r>
    <n v="1560"/>
    <n v="4950"/>
    <n v="323"/>
    <x v="3"/>
    <s v="Electronics"/>
    <n v="2"/>
    <n v="1931.26"/>
    <n v="3862.52"/>
    <x v="1556"/>
    <x v="1"/>
    <x v="1"/>
    <n v="260"/>
    <n v="147"/>
    <n v="139"/>
    <n v="195"/>
    <n v="5"/>
    <n v="33"/>
    <s v="1.Young age"/>
    <s v="Male"/>
    <n v="35774.67"/>
    <s v="Silver"/>
    <s v="Debit Card"/>
    <x v="127"/>
    <d v="1899-12-30T09:03:00"/>
    <n v="26"/>
    <x v="14"/>
    <n v="2024"/>
    <n v="9"/>
    <n v="3"/>
    <n v="0"/>
  </r>
  <r>
    <n v="1561"/>
    <n v="2698"/>
    <n v="728"/>
    <x v="1"/>
    <s v="Appliances"/>
    <n v="2"/>
    <n v="1154.56"/>
    <n v="2309.12"/>
    <x v="1557"/>
    <x v="7"/>
    <x v="3"/>
    <n v="487"/>
    <n v="65"/>
    <n v="230"/>
    <n v="152"/>
    <n v="6"/>
    <n v="48"/>
    <s v="2.Middle age"/>
    <s v="Female"/>
    <n v="23803.98"/>
    <s v="Silver"/>
    <s v="Credit Card"/>
    <x v="45"/>
    <d v="1899-12-30T00:37:00"/>
    <n v="23"/>
    <x v="22"/>
    <n v="2024"/>
    <n v="0"/>
    <n v="37"/>
    <n v="0"/>
  </r>
  <r>
    <n v="1562"/>
    <n v="6447"/>
    <n v="758"/>
    <x v="6"/>
    <s v="Electronics"/>
    <n v="2"/>
    <n v="145.24"/>
    <n v="290.48"/>
    <x v="1558"/>
    <x v="19"/>
    <x v="1"/>
    <n v="219"/>
    <n v="69"/>
    <n v="226"/>
    <n v="476"/>
    <n v="4"/>
    <n v="26"/>
    <s v="1.Young age"/>
    <s v="Other"/>
    <n v="49442.95"/>
    <s v="Platinum"/>
    <s v="Credit Card"/>
    <x v="21"/>
    <d v="1899-12-30T16:55:00"/>
    <n v="3"/>
    <x v="0"/>
    <n v="2024"/>
    <n v="16"/>
    <n v="55"/>
    <n v="0"/>
  </r>
  <r>
    <n v="1563"/>
    <n v="3185"/>
    <n v="208"/>
    <x v="2"/>
    <s v="Electronics"/>
    <n v="1"/>
    <n v="631.16999999999996"/>
    <n v="631.16999999999996"/>
    <x v="1559"/>
    <x v="13"/>
    <x v="4"/>
    <n v="26"/>
    <n v="135"/>
    <n v="179"/>
    <n v="155"/>
    <n v="9"/>
    <n v="62"/>
    <s v="3.Senior Citizen "/>
    <s v="Female"/>
    <n v="117726.71"/>
    <s v="Silver"/>
    <s v="Cash"/>
    <x v="140"/>
    <d v="1899-12-30T17:28:00"/>
    <n v="25"/>
    <x v="21"/>
    <n v="2024"/>
    <n v="17"/>
    <n v="28"/>
    <n v="0"/>
  </r>
  <r>
    <n v="1564"/>
    <n v="1726"/>
    <n v="552"/>
    <x v="5"/>
    <s v="Appliances"/>
    <n v="5"/>
    <n v="1793.03"/>
    <n v="8965.15"/>
    <x v="1560"/>
    <x v="14"/>
    <x v="1"/>
    <n v="127"/>
    <n v="65"/>
    <n v="253"/>
    <n v="161"/>
    <n v="7"/>
    <n v="40"/>
    <s v="2.Middle age"/>
    <s v="Male"/>
    <n v="92510.55"/>
    <s v="Silver"/>
    <s v="Credit Card"/>
    <x v="77"/>
    <d v="1899-12-30T08:20:00"/>
    <n v="16"/>
    <x v="30"/>
    <n v="2024"/>
    <n v="8"/>
    <n v="20"/>
    <n v="0"/>
  </r>
  <r>
    <n v="1565"/>
    <n v="6772"/>
    <n v="832"/>
    <x v="5"/>
    <s v="Electronics"/>
    <n v="1"/>
    <n v="1063.6500000000001"/>
    <n v="1063.6500000000001"/>
    <x v="1561"/>
    <x v="19"/>
    <x v="0"/>
    <n v="471"/>
    <n v="108"/>
    <n v="103"/>
    <n v="276"/>
    <n v="9"/>
    <n v="57"/>
    <s v="2.Middle age"/>
    <s v="Female"/>
    <n v="65217.61"/>
    <s v="Platinum"/>
    <s v="Cash"/>
    <x v="191"/>
    <d v="1899-12-30T03:41:00"/>
    <n v="24"/>
    <x v="11"/>
    <n v="2024"/>
    <n v="3"/>
    <n v="41"/>
    <n v="0"/>
  </r>
  <r>
    <n v="1566"/>
    <n v="9945"/>
    <n v="365"/>
    <x v="1"/>
    <s v="Appliances"/>
    <n v="3"/>
    <n v="1611.96"/>
    <n v="4835.88"/>
    <x v="1562"/>
    <x v="16"/>
    <x v="2"/>
    <n v="320"/>
    <n v="124"/>
    <n v="220"/>
    <n v="236"/>
    <n v="8"/>
    <n v="61"/>
    <s v="3.Senior Citizen "/>
    <s v="Female"/>
    <n v="37778.949999999997"/>
    <s v="Gold"/>
    <s v="Debit Card"/>
    <x v="227"/>
    <d v="1899-12-30T16:42:00"/>
    <n v="13"/>
    <x v="4"/>
    <n v="2024"/>
    <n v="16"/>
    <n v="42"/>
    <n v="0"/>
  </r>
  <r>
    <n v="1567"/>
    <n v="6546"/>
    <n v="205"/>
    <x v="3"/>
    <s v="Appliances"/>
    <n v="2"/>
    <n v="886.84"/>
    <n v="1773.68"/>
    <x v="1563"/>
    <x v="15"/>
    <x v="0"/>
    <n v="153"/>
    <n v="92"/>
    <n v="140"/>
    <n v="394"/>
    <n v="7"/>
    <n v="69"/>
    <s v="3.Senior Citizen "/>
    <s v="Female"/>
    <n v="98456.31"/>
    <s v="Bronze"/>
    <s v="Digital Wallet"/>
    <x v="110"/>
    <d v="1899-12-30T23:26:00"/>
    <n v="30"/>
    <x v="8"/>
    <n v="2024"/>
    <n v="23"/>
    <n v="26"/>
    <n v="0"/>
  </r>
  <r>
    <n v="1568"/>
    <n v="3868"/>
    <n v="135"/>
    <x v="6"/>
    <s v="Electronics"/>
    <n v="2"/>
    <n v="785.66"/>
    <n v="1571.32"/>
    <x v="1564"/>
    <x v="12"/>
    <x v="3"/>
    <n v="382"/>
    <n v="127"/>
    <n v="205"/>
    <n v="270"/>
    <n v="2"/>
    <n v="60"/>
    <s v="3.Senior Citizen "/>
    <s v="Other"/>
    <n v="99653.72"/>
    <s v="Gold"/>
    <s v="Cash"/>
    <x v="171"/>
    <d v="1899-12-30T15:11:00"/>
    <n v="19"/>
    <x v="9"/>
    <n v="2024"/>
    <n v="15"/>
    <n v="11"/>
    <n v="0"/>
  </r>
  <r>
    <n v="1569"/>
    <n v="8612"/>
    <n v="174"/>
    <x v="1"/>
    <s v="Electronics"/>
    <n v="3"/>
    <n v="1469.38"/>
    <n v="4408.1400000000003"/>
    <x v="1565"/>
    <x v="16"/>
    <x v="2"/>
    <n v="381"/>
    <n v="67"/>
    <n v="276"/>
    <n v="417"/>
    <n v="3"/>
    <n v="67"/>
    <s v="3.Senior Citizen "/>
    <s v="Male"/>
    <n v="31063.57"/>
    <s v="Gold"/>
    <s v="Debit Card"/>
    <x v="56"/>
    <d v="1899-12-30T00:43:00"/>
    <n v="9"/>
    <x v="24"/>
    <n v="2024"/>
    <n v="0"/>
    <n v="43"/>
    <n v="0"/>
  </r>
  <r>
    <n v="1570"/>
    <n v="8840"/>
    <n v="172"/>
    <x v="1"/>
    <s v="Electronics"/>
    <n v="4"/>
    <n v="807.59"/>
    <n v="3230.36"/>
    <x v="1566"/>
    <x v="1"/>
    <x v="3"/>
    <n v="460"/>
    <n v="120"/>
    <n v="275"/>
    <n v="423"/>
    <n v="10"/>
    <n v="19"/>
    <s v="1.Young age"/>
    <s v="Female"/>
    <n v="80040.38"/>
    <s v="Silver"/>
    <s v="Cash"/>
    <x v="162"/>
    <d v="1899-12-30T20:58:00"/>
    <n v="29"/>
    <x v="25"/>
    <n v="2024"/>
    <n v="20"/>
    <n v="58"/>
    <n v="0"/>
  </r>
  <r>
    <n v="1571"/>
    <n v="3986"/>
    <n v="685"/>
    <x v="3"/>
    <s v="Electronics"/>
    <n v="1"/>
    <n v="869.74"/>
    <n v="869.74"/>
    <x v="1567"/>
    <x v="18"/>
    <x v="0"/>
    <n v="176"/>
    <n v="69"/>
    <n v="164"/>
    <n v="478"/>
    <n v="8"/>
    <n v="66"/>
    <s v="3.Senior Citizen "/>
    <s v="Male"/>
    <n v="85684.88"/>
    <s v="Silver"/>
    <s v="Digital Wallet"/>
    <x v="201"/>
    <d v="1899-12-30T14:04:00"/>
    <n v="17"/>
    <x v="6"/>
    <n v="2024"/>
    <n v="14"/>
    <n v="4"/>
    <n v="0"/>
  </r>
  <r>
    <n v="1572"/>
    <n v="3209"/>
    <n v="845"/>
    <x v="1"/>
    <s v="Electronics"/>
    <n v="3"/>
    <n v="519.16"/>
    <n v="1557.48"/>
    <x v="1568"/>
    <x v="2"/>
    <x v="4"/>
    <n v="192"/>
    <n v="149"/>
    <n v="235"/>
    <n v="435"/>
    <n v="7"/>
    <n v="24"/>
    <s v="1.Young age"/>
    <s v="Other"/>
    <n v="108037.43"/>
    <s v="Silver"/>
    <s v="Credit Card"/>
    <x v="62"/>
    <d v="1899-12-30T09:22:00"/>
    <n v="18"/>
    <x v="16"/>
    <n v="2024"/>
    <n v="9"/>
    <n v="22"/>
    <n v="0"/>
  </r>
  <r>
    <n v="1573"/>
    <n v="2033"/>
    <n v="356"/>
    <x v="6"/>
    <s v="Electronics"/>
    <n v="4"/>
    <n v="932.08"/>
    <n v="3728.32"/>
    <x v="1569"/>
    <x v="10"/>
    <x v="4"/>
    <n v="103"/>
    <n v="70"/>
    <n v="230"/>
    <n v="431"/>
    <n v="8"/>
    <n v="27"/>
    <s v="1.Young age"/>
    <s v="Female"/>
    <n v="76322.87"/>
    <s v="Platinum"/>
    <s v="Digital Wallet"/>
    <x v="64"/>
    <d v="1899-12-30T19:08:00"/>
    <n v="12"/>
    <x v="26"/>
    <n v="2024"/>
    <n v="19"/>
    <n v="8"/>
    <n v="0"/>
  </r>
  <r>
    <n v="1574"/>
    <n v="8498"/>
    <n v="895"/>
    <x v="5"/>
    <s v="Appliances"/>
    <n v="3"/>
    <n v="583.07000000000005"/>
    <n v="1749.21"/>
    <x v="1570"/>
    <x v="15"/>
    <x v="1"/>
    <n v="352"/>
    <n v="76"/>
    <n v="118"/>
    <n v="419"/>
    <n v="7"/>
    <n v="38"/>
    <s v="2.Middle age"/>
    <s v="Other"/>
    <n v="64793.24"/>
    <s v="Bronze"/>
    <s v="Digital Wallet"/>
    <x v="23"/>
    <d v="1899-12-30T19:49:00"/>
    <n v="3"/>
    <x v="0"/>
    <n v="2024"/>
    <n v="19"/>
    <n v="49"/>
    <n v="0"/>
  </r>
  <r>
    <n v="1575"/>
    <n v="1605"/>
    <n v="556"/>
    <x v="3"/>
    <s v="Appliances"/>
    <n v="4"/>
    <n v="915.9"/>
    <n v="3663.6"/>
    <x v="1571"/>
    <x v="12"/>
    <x v="0"/>
    <n v="123"/>
    <n v="80"/>
    <n v="100"/>
    <n v="166"/>
    <n v="3"/>
    <n v="56"/>
    <s v="2.Middle age"/>
    <s v="Other"/>
    <n v="44846.93"/>
    <s v="Silver"/>
    <s v="Debit Card"/>
    <x v="15"/>
    <d v="1899-12-30T06:11:00"/>
    <n v="2"/>
    <x v="13"/>
    <n v="2024"/>
    <n v="6"/>
    <n v="11"/>
    <n v="0"/>
  </r>
  <r>
    <n v="1576"/>
    <n v="5807"/>
    <n v="119"/>
    <x v="7"/>
    <s v="Electronics"/>
    <n v="4"/>
    <n v="134.30000000000001"/>
    <n v="537.20000000000005"/>
    <x v="1572"/>
    <x v="8"/>
    <x v="1"/>
    <n v="437"/>
    <n v="60"/>
    <n v="186"/>
    <n v="395"/>
    <n v="2"/>
    <n v="54"/>
    <s v="2.Middle age"/>
    <s v="Other"/>
    <n v="56606.25"/>
    <s v="Platinum"/>
    <s v="Digital Wallet"/>
    <x v="140"/>
    <d v="1899-12-30T09:40:00"/>
    <n v="25"/>
    <x v="21"/>
    <n v="2024"/>
    <n v="9"/>
    <n v="40"/>
    <n v="0"/>
  </r>
  <r>
    <n v="1577"/>
    <n v="4302"/>
    <n v="609"/>
    <x v="3"/>
    <s v="Electronics"/>
    <n v="3"/>
    <n v="828.19"/>
    <n v="2484.5700000000002"/>
    <x v="1573"/>
    <x v="17"/>
    <x v="3"/>
    <n v="105"/>
    <n v="73"/>
    <n v="277"/>
    <n v="141"/>
    <n v="4"/>
    <n v="45"/>
    <s v="2.Middle age"/>
    <s v="Other"/>
    <n v="106518.88"/>
    <s v="Gold"/>
    <s v="Digital Wallet"/>
    <x v="2"/>
    <d v="1899-12-30T16:42:00"/>
    <n v="10"/>
    <x v="2"/>
    <n v="2024"/>
    <n v="16"/>
    <n v="42"/>
    <n v="0"/>
  </r>
  <r>
    <n v="1578"/>
    <n v="1717"/>
    <n v="252"/>
    <x v="3"/>
    <s v="Electronics"/>
    <n v="5"/>
    <n v="330.61"/>
    <n v="1653.0500000000002"/>
    <x v="1574"/>
    <x v="15"/>
    <x v="0"/>
    <n v="398"/>
    <n v="92"/>
    <n v="107"/>
    <n v="488"/>
    <n v="6"/>
    <n v="50"/>
    <s v="2.Middle age"/>
    <s v="Female"/>
    <n v="43570.239999999998"/>
    <s v="Platinum"/>
    <s v="Credit Card"/>
    <x v="10"/>
    <d v="1899-12-30T00:18:00"/>
    <n v="3"/>
    <x v="0"/>
    <n v="2024"/>
    <n v="0"/>
    <n v="18"/>
    <n v="0"/>
  </r>
  <r>
    <n v="1579"/>
    <n v="4268"/>
    <n v="768"/>
    <x v="4"/>
    <s v="Electronics"/>
    <n v="3"/>
    <n v="858.03"/>
    <n v="2574.09"/>
    <x v="1575"/>
    <x v="12"/>
    <x v="0"/>
    <n v="276"/>
    <n v="99"/>
    <n v="163"/>
    <n v="449"/>
    <n v="5"/>
    <n v="35"/>
    <s v="2.Middle age"/>
    <s v="Other"/>
    <n v="22860.09"/>
    <s v="Silver"/>
    <s v="Digital Wallet"/>
    <x v="124"/>
    <d v="1899-12-30T01:21:00"/>
    <n v="31"/>
    <x v="18"/>
    <n v="2024"/>
    <n v="1"/>
    <n v="21"/>
    <n v="0"/>
  </r>
  <r>
    <n v="1580"/>
    <n v="1686"/>
    <n v="755"/>
    <x v="5"/>
    <s v="Appliances"/>
    <n v="3"/>
    <n v="1856.56"/>
    <n v="5569.68"/>
    <x v="1576"/>
    <x v="12"/>
    <x v="1"/>
    <n v="295"/>
    <n v="112"/>
    <n v="250"/>
    <n v="342"/>
    <n v="6"/>
    <n v="51"/>
    <s v="2.Middle age"/>
    <s v="Male"/>
    <n v="83187.55"/>
    <s v="Gold"/>
    <s v="Debit Card"/>
    <x v="236"/>
    <d v="1899-12-30T21:01:00"/>
    <n v="27"/>
    <x v="17"/>
    <n v="2024"/>
    <n v="21"/>
    <n v="1"/>
    <n v="0"/>
  </r>
  <r>
    <n v="1581"/>
    <n v="6170"/>
    <n v="100"/>
    <x v="6"/>
    <s v="Electronics"/>
    <n v="3"/>
    <n v="865.6"/>
    <n v="2596.8000000000002"/>
    <x v="1577"/>
    <x v="10"/>
    <x v="2"/>
    <n v="77"/>
    <n v="113"/>
    <n v="122"/>
    <n v="404"/>
    <n v="7"/>
    <n v="62"/>
    <s v="3.Senior Citizen "/>
    <s v="Female"/>
    <n v="94637.31"/>
    <s v="Bronze"/>
    <s v="Cash"/>
    <x v="155"/>
    <d v="1899-12-30T00:15:00"/>
    <n v="2"/>
    <x v="13"/>
    <n v="2024"/>
    <n v="0"/>
    <n v="15"/>
    <n v="0"/>
  </r>
  <r>
    <n v="1582"/>
    <n v="6080"/>
    <n v="138"/>
    <x v="3"/>
    <s v="Electronics"/>
    <n v="5"/>
    <n v="1142.27"/>
    <n v="5711.35"/>
    <x v="1578"/>
    <x v="8"/>
    <x v="2"/>
    <n v="125"/>
    <n v="67"/>
    <n v="206"/>
    <n v="476"/>
    <n v="2"/>
    <n v="31"/>
    <s v="1.Young age"/>
    <s v="Other"/>
    <n v="34611.879999999997"/>
    <s v="Platinum"/>
    <s v="Cash"/>
    <x v="174"/>
    <d v="1899-12-30T05:06:00"/>
    <n v="7"/>
    <x v="29"/>
    <n v="2024"/>
    <n v="5"/>
    <n v="6"/>
    <n v="0"/>
  </r>
  <r>
    <n v="1583"/>
    <n v="9444"/>
    <n v="780"/>
    <x v="4"/>
    <s v="Electronics"/>
    <n v="2"/>
    <n v="632.74"/>
    <n v="1265.48"/>
    <x v="1579"/>
    <x v="18"/>
    <x v="4"/>
    <n v="153"/>
    <n v="94"/>
    <n v="223"/>
    <n v="155"/>
    <n v="5"/>
    <n v="35"/>
    <s v="2.Middle age"/>
    <s v="Male"/>
    <n v="25116.12"/>
    <s v="Silver"/>
    <s v="Cash"/>
    <x v="177"/>
    <d v="1899-12-30T00:27:00"/>
    <n v="29"/>
    <x v="25"/>
    <n v="2024"/>
    <n v="0"/>
    <n v="27"/>
    <n v="0"/>
  </r>
  <r>
    <n v="1584"/>
    <n v="7524"/>
    <n v="499"/>
    <x v="6"/>
    <s v="Appliances"/>
    <n v="5"/>
    <n v="1802.89"/>
    <n v="9014.4500000000007"/>
    <x v="1580"/>
    <x v="4"/>
    <x v="3"/>
    <n v="319"/>
    <n v="50"/>
    <n v="237"/>
    <n v="405"/>
    <n v="4"/>
    <n v="66"/>
    <s v="3.Senior Citizen "/>
    <s v="Female"/>
    <n v="82641.34"/>
    <s v="Platinum"/>
    <s v="Credit Card"/>
    <x v="178"/>
    <d v="1899-12-30T08:21:00"/>
    <n v="27"/>
    <x v="17"/>
    <n v="2024"/>
    <n v="8"/>
    <n v="21"/>
    <n v="0"/>
  </r>
  <r>
    <n v="1585"/>
    <n v="9897"/>
    <n v="372"/>
    <x v="0"/>
    <s v="Appliances"/>
    <n v="4"/>
    <n v="164.24"/>
    <n v="656.96"/>
    <x v="1581"/>
    <x v="6"/>
    <x v="1"/>
    <n v="497"/>
    <n v="138"/>
    <n v="119"/>
    <n v="294"/>
    <n v="2"/>
    <n v="32"/>
    <s v="1.Young age"/>
    <s v="Male"/>
    <n v="64043.45"/>
    <s v="Gold"/>
    <s v="Credit Card"/>
    <x v="134"/>
    <d v="1899-12-30T13:10:00"/>
    <n v="19"/>
    <x v="9"/>
    <n v="2024"/>
    <n v="13"/>
    <n v="10"/>
    <n v="0"/>
  </r>
  <r>
    <n v="1586"/>
    <n v="8756"/>
    <n v="255"/>
    <x v="1"/>
    <s v="Appliances"/>
    <n v="3"/>
    <n v="747.54"/>
    <n v="2242.62"/>
    <x v="1582"/>
    <x v="2"/>
    <x v="0"/>
    <n v="453"/>
    <n v="140"/>
    <n v="144"/>
    <n v="418"/>
    <n v="6"/>
    <n v="62"/>
    <s v="3.Senior Citizen "/>
    <s v="Male"/>
    <n v="80841.649999999994"/>
    <s v="Gold"/>
    <s v="Cash"/>
    <x v="99"/>
    <d v="1899-12-30T03:42:00"/>
    <n v="12"/>
    <x v="26"/>
    <n v="2024"/>
    <n v="3"/>
    <n v="42"/>
    <n v="0"/>
  </r>
  <r>
    <n v="1587"/>
    <n v="5150"/>
    <n v="816"/>
    <x v="4"/>
    <s v="Electronics"/>
    <n v="2"/>
    <n v="1288.29"/>
    <n v="2576.58"/>
    <x v="1583"/>
    <x v="17"/>
    <x v="1"/>
    <n v="184"/>
    <n v="77"/>
    <n v="235"/>
    <n v="436"/>
    <n v="4"/>
    <n v="26"/>
    <s v="1.Young age"/>
    <s v="Female"/>
    <n v="105949.73"/>
    <s v="Gold"/>
    <s v="Credit Card"/>
    <x v="4"/>
    <d v="1899-12-30T05:46:00"/>
    <n v="13"/>
    <x v="4"/>
    <n v="2024"/>
    <n v="5"/>
    <n v="46"/>
    <n v="0"/>
  </r>
  <r>
    <n v="1588"/>
    <n v="1599"/>
    <n v="437"/>
    <x v="0"/>
    <s v="Electronics"/>
    <n v="1"/>
    <n v="1048.46"/>
    <n v="1048.46"/>
    <x v="1584"/>
    <x v="19"/>
    <x v="1"/>
    <n v="70"/>
    <n v="116"/>
    <n v="230"/>
    <n v="124"/>
    <n v="9"/>
    <n v="54"/>
    <s v="2.Middle age"/>
    <s v="Female"/>
    <n v="55384.81"/>
    <s v="Platinum"/>
    <s v="Credit Card"/>
    <x v="65"/>
    <d v="1899-12-30T19:28:00"/>
    <n v="8"/>
    <x v="19"/>
    <n v="2024"/>
    <n v="19"/>
    <n v="28"/>
    <n v="0"/>
  </r>
  <r>
    <n v="1589"/>
    <n v="4131"/>
    <n v="500"/>
    <x v="4"/>
    <s v="Electronics"/>
    <n v="2"/>
    <n v="429.18"/>
    <n v="858.36"/>
    <x v="1585"/>
    <x v="2"/>
    <x v="1"/>
    <n v="142"/>
    <n v="94"/>
    <n v="271"/>
    <n v="408"/>
    <n v="4"/>
    <n v="61"/>
    <s v="3.Senior Citizen "/>
    <s v="Male"/>
    <n v="119097.36"/>
    <s v="Bronze"/>
    <s v="Credit Card"/>
    <x v="180"/>
    <d v="1899-12-30T11:02:00"/>
    <n v="15"/>
    <x v="3"/>
    <n v="2024"/>
    <n v="11"/>
    <n v="2"/>
    <n v="0"/>
  </r>
  <r>
    <n v="1590"/>
    <n v="5687"/>
    <n v="688"/>
    <x v="2"/>
    <s v="Appliances"/>
    <n v="5"/>
    <n v="1459.63"/>
    <n v="7298.1500000000005"/>
    <x v="1586"/>
    <x v="7"/>
    <x v="0"/>
    <n v="393"/>
    <n v="146"/>
    <n v="162"/>
    <n v="134"/>
    <n v="5"/>
    <n v="62"/>
    <s v="3.Senior Citizen "/>
    <s v="Male"/>
    <n v="107529.85"/>
    <s v="Silver"/>
    <s v="Debit Card"/>
    <x v="109"/>
    <d v="1899-12-30T15:18:00"/>
    <n v="20"/>
    <x v="23"/>
    <n v="2024"/>
    <n v="15"/>
    <n v="18"/>
    <n v="0"/>
  </r>
  <r>
    <n v="1591"/>
    <n v="6848"/>
    <n v="103"/>
    <x v="5"/>
    <s v="Appliances"/>
    <n v="2"/>
    <n v="1251.1300000000001"/>
    <n v="2502.2600000000002"/>
    <x v="1587"/>
    <x v="5"/>
    <x v="1"/>
    <n v="164"/>
    <n v="104"/>
    <n v="213"/>
    <n v="220"/>
    <n v="9"/>
    <n v="46"/>
    <s v="2.Middle age"/>
    <s v="Other"/>
    <n v="67699.679999999993"/>
    <s v="Silver"/>
    <s v="Debit Card"/>
    <x v="137"/>
    <d v="1899-12-30T06:59:00"/>
    <n v="21"/>
    <x v="15"/>
    <n v="2024"/>
    <n v="6"/>
    <n v="59"/>
    <n v="0"/>
  </r>
  <r>
    <n v="1592"/>
    <n v="1783"/>
    <n v="627"/>
    <x v="4"/>
    <s v="Electronics"/>
    <n v="3"/>
    <n v="363.42"/>
    <n v="1090.26"/>
    <x v="1588"/>
    <x v="7"/>
    <x v="4"/>
    <n v="231"/>
    <n v="65"/>
    <n v="256"/>
    <n v="294"/>
    <n v="10"/>
    <n v="52"/>
    <s v="2.Middle age"/>
    <s v="Female"/>
    <n v="63017.13"/>
    <s v="Bronze"/>
    <s v="Credit Card"/>
    <x v="41"/>
    <d v="1899-12-30T11:05:00"/>
    <n v="26"/>
    <x v="14"/>
    <n v="2024"/>
    <n v="11"/>
    <n v="5"/>
    <n v="0"/>
  </r>
  <r>
    <n v="1593"/>
    <n v="6438"/>
    <n v="824"/>
    <x v="0"/>
    <s v="Electronics"/>
    <n v="1"/>
    <n v="1245.0999999999999"/>
    <n v="1245.0999999999999"/>
    <x v="1589"/>
    <x v="7"/>
    <x v="3"/>
    <n v="27"/>
    <n v="104"/>
    <n v="262"/>
    <n v="249"/>
    <n v="10"/>
    <n v="60"/>
    <s v="3.Senior Citizen "/>
    <s v="Other"/>
    <n v="33256.97"/>
    <s v="Platinum"/>
    <s v="Credit Card"/>
    <x v="258"/>
    <d v="1899-12-30T17:34:00"/>
    <n v="4"/>
    <x v="27"/>
    <n v="2024"/>
    <n v="17"/>
    <n v="34"/>
    <n v="0"/>
  </r>
  <r>
    <n v="1594"/>
    <n v="5476"/>
    <n v="889"/>
    <x v="5"/>
    <s v="Electronics"/>
    <n v="4"/>
    <n v="825.65"/>
    <n v="3302.6"/>
    <x v="1590"/>
    <x v="0"/>
    <x v="3"/>
    <n v="173"/>
    <n v="72"/>
    <n v="156"/>
    <n v="133"/>
    <n v="6"/>
    <n v="45"/>
    <s v="2.Middle age"/>
    <s v="Other"/>
    <n v="108388"/>
    <s v="Bronze"/>
    <s v="Cash"/>
    <x v="62"/>
    <d v="1899-12-30T16:00:00"/>
    <n v="18"/>
    <x v="16"/>
    <n v="2024"/>
    <n v="16"/>
    <n v="0"/>
    <n v="0"/>
  </r>
  <r>
    <n v="1595"/>
    <n v="3039"/>
    <n v="602"/>
    <x v="2"/>
    <s v="Electronics"/>
    <n v="1"/>
    <n v="575.24"/>
    <n v="575.24"/>
    <x v="1591"/>
    <x v="2"/>
    <x v="0"/>
    <n v="39"/>
    <n v="138"/>
    <n v="254"/>
    <n v="350"/>
    <n v="4"/>
    <n v="58"/>
    <s v="2.Middle age"/>
    <s v="Female"/>
    <n v="84913.06"/>
    <s v="Bronze"/>
    <s v="Debit Card"/>
    <x v="137"/>
    <d v="1899-12-30T09:40:00"/>
    <n v="21"/>
    <x v="15"/>
    <n v="2024"/>
    <n v="9"/>
    <n v="40"/>
    <n v="0"/>
  </r>
  <r>
    <n v="1596"/>
    <n v="7029"/>
    <n v="589"/>
    <x v="3"/>
    <s v="Electronics"/>
    <n v="2"/>
    <n v="946.67"/>
    <n v="1893.34"/>
    <x v="1592"/>
    <x v="8"/>
    <x v="3"/>
    <n v="162"/>
    <n v="108"/>
    <n v="265"/>
    <n v="429"/>
    <n v="2"/>
    <n v="49"/>
    <s v="2.Middle age"/>
    <s v="Female"/>
    <n v="31940.01"/>
    <s v="Gold"/>
    <s v="Debit Card"/>
    <x v="67"/>
    <d v="1899-12-30T08:47:00"/>
    <n v="11"/>
    <x v="12"/>
    <n v="2024"/>
    <n v="8"/>
    <n v="47"/>
    <n v="0"/>
  </r>
  <r>
    <n v="1597"/>
    <n v="8159"/>
    <n v="546"/>
    <x v="0"/>
    <s v="Electronics"/>
    <n v="3"/>
    <n v="1682.86"/>
    <n v="5048.58"/>
    <x v="1593"/>
    <x v="15"/>
    <x v="2"/>
    <n v="442"/>
    <n v="139"/>
    <n v="238"/>
    <n v="313"/>
    <n v="3"/>
    <n v="22"/>
    <s v="1.Young age"/>
    <s v="Male"/>
    <n v="105366.25"/>
    <s v="Platinum"/>
    <s v="Credit Card"/>
    <x v="33"/>
    <d v="1899-12-30T20:20:00"/>
    <n v="21"/>
    <x v="15"/>
    <n v="2024"/>
    <n v="20"/>
    <n v="20"/>
    <n v="0"/>
  </r>
  <r>
    <n v="1598"/>
    <n v="7553"/>
    <n v="513"/>
    <x v="7"/>
    <s v="Electronics"/>
    <n v="3"/>
    <n v="1726.38"/>
    <n v="5179.1400000000003"/>
    <x v="1594"/>
    <x v="12"/>
    <x v="4"/>
    <n v="450"/>
    <n v="64"/>
    <n v="184"/>
    <n v="262"/>
    <n v="1"/>
    <n v="39"/>
    <s v="2.Middle age"/>
    <s v="Female"/>
    <n v="32626.13"/>
    <s v="Gold"/>
    <s v="Debit Card"/>
    <x v="67"/>
    <d v="1899-12-30T20:33:00"/>
    <n v="11"/>
    <x v="12"/>
    <n v="2024"/>
    <n v="20"/>
    <n v="33"/>
    <n v="0"/>
  </r>
  <r>
    <n v="1599"/>
    <n v="8204"/>
    <n v="964"/>
    <x v="3"/>
    <s v="Appliances"/>
    <n v="3"/>
    <n v="401.68"/>
    <n v="1205.04"/>
    <x v="1595"/>
    <x v="8"/>
    <x v="1"/>
    <n v="447"/>
    <n v="83"/>
    <n v="262"/>
    <n v="458"/>
    <n v="1"/>
    <n v="37"/>
    <s v="2.Middle age"/>
    <s v="Male"/>
    <n v="107560.39"/>
    <s v="Bronze"/>
    <s v="Digital Wallet"/>
    <x v="50"/>
    <d v="1899-12-30T10:16:00"/>
    <n v="22"/>
    <x v="7"/>
    <n v="2024"/>
    <n v="10"/>
    <n v="16"/>
    <n v="0"/>
  </r>
  <r>
    <n v="1600"/>
    <n v="7334"/>
    <n v="845"/>
    <x v="6"/>
    <s v="Appliances"/>
    <n v="2"/>
    <n v="1615.28"/>
    <n v="3230.56"/>
    <x v="1596"/>
    <x v="7"/>
    <x v="0"/>
    <n v="172"/>
    <n v="61"/>
    <n v="245"/>
    <n v="391"/>
    <n v="9"/>
    <n v="60"/>
    <s v="3.Senior Citizen "/>
    <s v="Male"/>
    <n v="89072.52"/>
    <s v="Bronze"/>
    <s v="Debit Card"/>
    <x v="21"/>
    <d v="1899-12-30T18:11:00"/>
    <n v="3"/>
    <x v="0"/>
    <n v="2024"/>
    <n v="18"/>
    <n v="11"/>
    <n v="0"/>
  </r>
  <r>
    <n v="1601"/>
    <n v="6554"/>
    <n v="899"/>
    <x v="2"/>
    <s v="Electronics"/>
    <n v="1"/>
    <n v="1632.6"/>
    <n v="1632.6"/>
    <x v="1597"/>
    <x v="16"/>
    <x v="2"/>
    <n v="369"/>
    <n v="74"/>
    <n v="157"/>
    <n v="165"/>
    <n v="6"/>
    <n v="29"/>
    <s v="1.Young age"/>
    <s v="Male"/>
    <n v="83530.66"/>
    <s v="Platinum"/>
    <s v="Debit Card"/>
    <x v="246"/>
    <d v="1899-12-30T20:35:00"/>
    <n v="13"/>
    <x v="4"/>
    <n v="2024"/>
    <n v="20"/>
    <n v="35"/>
    <n v="0"/>
  </r>
  <r>
    <n v="1602"/>
    <n v="4060"/>
    <n v="931"/>
    <x v="2"/>
    <s v="Appliances"/>
    <n v="2"/>
    <n v="1086.43"/>
    <n v="2172.86"/>
    <x v="1598"/>
    <x v="13"/>
    <x v="3"/>
    <n v="240"/>
    <n v="85"/>
    <n v="293"/>
    <n v="109"/>
    <n v="10"/>
    <n v="69"/>
    <s v="3.Senior Citizen "/>
    <s v="Other"/>
    <n v="103779.48"/>
    <s v="Platinum"/>
    <s v="Digital Wallet"/>
    <x v="167"/>
    <d v="1899-12-30T08:33:00"/>
    <n v="26"/>
    <x v="14"/>
    <n v="2024"/>
    <n v="8"/>
    <n v="33"/>
    <n v="0"/>
  </r>
  <r>
    <n v="1603"/>
    <n v="9129"/>
    <n v="904"/>
    <x v="7"/>
    <s v="Appliances"/>
    <n v="5"/>
    <n v="1366.86"/>
    <n v="6834.2999999999993"/>
    <x v="1599"/>
    <x v="2"/>
    <x v="2"/>
    <n v="436"/>
    <n v="72"/>
    <n v="114"/>
    <n v="288"/>
    <n v="1"/>
    <n v="70"/>
    <s v="3.Senior Citizen "/>
    <s v="Other"/>
    <n v="46994.89"/>
    <s v="Gold"/>
    <s v="Debit Card"/>
    <x v="177"/>
    <d v="1899-12-30T03:46:00"/>
    <n v="29"/>
    <x v="25"/>
    <n v="2024"/>
    <n v="3"/>
    <n v="46"/>
    <n v="0"/>
  </r>
  <r>
    <n v="1604"/>
    <n v="9151"/>
    <n v="171"/>
    <x v="5"/>
    <s v="Electronics"/>
    <n v="1"/>
    <n v="518.76"/>
    <n v="518.76"/>
    <x v="1600"/>
    <x v="2"/>
    <x v="4"/>
    <n v="271"/>
    <n v="113"/>
    <n v="298"/>
    <n v="393"/>
    <n v="5"/>
    <n v="64"/>
    <s v="3.Senior Citizen "/>
    <s v="Female"/>
    <n v="75750.429999999993"/>
    <s v="Bronze"/>
    <s v="Debit Card"/>
    <x v="79"/>
    <d v="1899-12-30T19:05:00"/>
    <n v="23"/>
    <x v="22"/>
    <n v="2024"/>
    <n v="19"/>
    <n v="5"/>
    <n v="0"/>
  </r>
  <r>
    <n v="1605"/>
    <n v="7018"/>
    <n v="653"/>
    <x v="5"/>
    <s v="Appliances"/>
    <n v="1"/>
    <n v="324.64"/>
    <n v="324.64"/>
    <x v="1601"/>
    <x v="18"/>
    <x v="2"/>
    <n v="480"/>
    <n v="133"/>
    <n v="242"/>
    <n v="254"/>
    <n v="1"/>
    <n v="70"/>
    <s v="3.Senior Citizen "/>
    <s v="Female"/>
    <n v="57643.77"/>
    <s v="Gold"/>
    <s v="Debit Card"/>
    <x v="117"/>
    <d v="1899-12-30T23:26:00"/>
    <n v="20"/>
    <x v="23"/>
    <n v="2024"/>
    <n v="23"/>
    <n v="26"/>
    <n v="0"/>
  </r>
  <r>
    <n v="1606"/>
    <n v="9507"/>
    <n v="331"/>
    <x v="1"/>
    <s v="Electronics"/>
    <n v="2"/>
    <n v="538.54"/>
    <n v="1077.08"/>
    <x v="1602"/>
    <x v="6"/>
    <x v="2"/>
    <n v="487"/>
    <n v="140"/>
    <n v="139"/>
    <n v="377"/>
    <n v="1"/>
    <n v="54"/>
    <s v="2.Middle age"/>
    <s v="Male"/>
    <n v="69682.22"/>
    <s v="Platinum"/>
    <s v="Credit Card"/>
    <x v="229"/>
    <d v="1899-12-30T18:44:00"/>
    <n v="11"/>
    <x v="12"/>
    <n v="2024"/>
    <n v="18"/>
    <n v="44"/>
    <n v="0"/>
  </r>
  <r>
    <n v="1607"/>
    <n v="5369"/>
    <n v="103"/>
    <x v="1"/>
    <s v="Electronics"/>
    <n v="4"/>
    <n v="464.55"/>
    <n v="1858.2"/>
    <x v="1603"/>
    <x v="6"/>
    <x v="3"/>
    <n v="326"/>
    <n v="113"/>
    <n v="147"/>
    <n v="424"/>
    <n v="3"/>
    <n v="62"/>
    <s v="3.Senior Citizen "/>
    <s v="Male"/>
    <n v="101657.74"/>
    <s v="Platinum"/>
    <s v="Cash"/>
    <x v="27"/>
    <d v="1899-12-30T07:01:00"/>
    <n v="15"/>
    <x v="3"/>
    <n v="2024"/>
    <n v="7"/>
    <n v="1"/>
    <n v="0"/>
  </r>
  <r>
    <n v="1608"/>
    <n v="2353"/>
    <n v="493"/>
    <x v="2"/>
    <s v="Appliances"/>
    <n v="2"/>
    <n v="1048.95"/>
    <n v="2097.9"/>
    <x v="1604"/>
    <x v="14"/>
    <x v="3"/>
    <n v="68"/>
    <n v="74"/>
    <n v="214"/>
    <n v="204"/>
    <n v="5"/>
    <n v="66"/>
    <s v="3.Senior Citizen "/>
    <s v="Male"/>
    <n v="25090.61"/>
    <s v="Gold"/>
    <s v="Credit Card"/>
    <x v="28"/>
    <d v="1899-12-30T19:31:00"/>
    <n v="31"/>
    <x v="18"/>
    <n v="2024"/>
    <n v="19"/>
    <n v="31"/>
    <n v="0"/>
  </r>
  <r>
    <n v="1609"/>
    <n v="7955"/>
    <n v="805"/>
    <x v="2"/>
    <s v="Appliances"/>
    <n v="2"/>
    <n v="1545.25"/>
    <n v="3090.5"/>
    <x v="1605"/>
    <x v="18"/>
    <x v="3"/>
    <n v="206"/>
    <n v="68"/>
    <n v="265"/>
    <n v="303"/>
    <n v="2"/>
    <n v="39"/>
    <s v="2.Middle age"/>
    <s v="Other"/>
    <n v="84294.83"/>
    <s v="Silver"/>
    <s v="Debit Card"/>
    <x v="46"/>
    <d v="1899-12-30T00:12:00"/>
    <n v="21"/>
    <x v="15"/>
    <n v="2024"/>
    <n v="0"/>
    <n v="12"/>
    <n v="0"/>
  </r>
  <r>
    <n v="1610"/>
    <n v="2293"/>
    <n v="937"/>
    <x v="4"/>
    <s v="Electronics"/>
    <n v="1"/>
    <n v="584.12"/>
    <n v="584.12"/>
    <x v="1606"/>
    <x v="2"/>
    <x v="0"/>
    <n v="98"/>
    <n v="75"/>
    <n v="232"/>
    <n v="112"/>
    <n v="8"/>
    <n v="61"/>
    <s v="3.Senior Citizen "/>
    <s v="Male"/>
    <n v="41259.32"/>
    <s v="Gold"/>
    <s v="Debit Card"/>
    <x v="9"/>
    <d v="1899-12-30T22:14:00"/>
    <n v="17"/>
    <x v="6"/>
    <n v="2024"/>
    <n v="22"/>
    <n v="14"/>
    <n v="0"/>
  </r>
  <r>
    <n v="1611"/>
    <n v="8055"/>
    <n v="898"/>
    <x v="7"/>
    <s v="Electronics"/>
    <n v="1"/>
    <n v="936.02"/>
    <n v="936.02"/>
    <x v="1607"/>
    <x v="15"/>
    <x v="4"/>
    <n v="274"/>
    <n v="90"/>
    <n v="124"/>
    <n v="391"/>
    <n v="1"/>
    <n v="57"/>
    <s v="2.Middle age"/>
    <s v="Female"/>
    <n v="59317.32"/>
    <s v="Bronze"/>
    <s v="Digital Wallet"/>
    <x v="46"/>
    <d v="1899-12-30T15:11:00"/>
    <n v="21"/>
    <x v="15"/>
    <n v="2024"/>
    <n v="15"/>
    <n v="11"/>
    <n v="0"/>
  </r>
  <r>
    <n v="1612"/>
    <n v="3956"/>
    <n v="593"/>
    <x v="2"/>
    <s v="Appliances"/>
    <n v="4"/>
    <n v="295.74"/>
    <n v="1182.96"/>
    <x v="1608"/>
    <x v="14"/>
    <x v="3"/>
    <n v="278"/>
    <n v="133"/>
    <n v="170"/>
    <n v="113"/>
    <n v="4"/>
    <n v="56"/>
    <s v="2.Middle age"/>
    <s v="Other"/>
    <n v="115578.48"/>
    <s v="Platinum"/>
    <s v="Digital Wallet"/>
    <x v="168"/>
    <d v="1899-12-30T14:29:00"/>
    <n v="25"/>
    <x v="21"/>
    <n v="2024"/>
    <n v="14"/>
    <n v="29"/>
    <n v="0"/>
  </r>
  <r>
    <n v="1613"/>
    <n v="9937"/>
    <n v="224"/>
    <x v="4"/>
    <s v="Electronics"/>
    <n v="2"/>
    <n v="265.69"/>
    <n v="531.38"/>
    <x v="1609"/>
    <x v="15"/>
    <x v="2"/>
    <n v="3"/>
    <n v="112"/>
    <n v="208"/>
    <n v="138"/>
    <n v="7"/>
    <n v="66"/>
    <s v="3.Senior Citizen "/>
    <s v="Other"/>
    <n v="71651.44"/>
    <s v="Gold"/>
    <s v="Digital Wallet"/>
    <x v="26"/>
    <d v="1899-12-30T06:44:00"/>
    <n v="27"/>
    <x v="17"/>
    <n v="2024"/>
    <n v="6"/>
    <n v="44"/>
    <n v="0"/>
  </r>
  <r>
    <n v="1614"/>
    <n v="5813"/>
    <n v="680"/>
    <x v="6"/>
    <s v="Appliances"/>
    <n v="2"/>
    <n v="695.44"/>
    <n v="1390.88"/>
    <x v="1610"/>
    <x v="4"/>
    <x v="1"/>
    <n v="421"/>
    <n v="79"/>
    <n v="246"/>
    <n v="315"/>
    <n v="5"/>
    <n v="38"/>
    <s v="2.Middle age"/>
    <s v="Male"/>
    <n v="86782.53"/>
    <s v="Bronze"/>
    <s v="Credit Card"/>
    <x v="10"/>
    <d v="1899-12-30T15:23:00"/>
    <n v="3"/>
    <x v="0"/>
    <n v="2024"/>
    <n v="15"/>
    <n v="23"/>
    <n v="0"/>
  </r>
  <r>
    <n v="1615"/>
    <n v="6262"/>
    <n v="648"/>
    <x v="4"/>
    <s v="Electronics"/>
    <n v="4"/>
    <n v="530.87"/>
    <n v="2123.48"/>
    <x v="1611"/>
    <x v="12"/>
    <x v="4"/>
    <n v="327"/>
    <n v="139"/>
    <n v="189"/>
    <n v="366"/>
    <n v="3"/>
    <n v="69"/>
    <s v="3.Senior Citizen "/>
    <s v="Male"/>
    <n v="25390.34"/>
    <s v="Gold"/>
    <s v="Digital Wallet"/>
    <x v="180"/>
    <d v="1899-12-30T18:24:00"/>
    <n v="15"/>
    <x v="3"/>
    <n v="2024"/>
    <n v="18"/>
    <n v="24"/>
    <n v="0"/>
  </r>
  <r>
    <n v="1616"/>
    <n v="2680"/>
    <n v="467"/>
    <x v="0"/>
    <s v="Appliances"/>
    <n v="4"/>
    <n v="1752.56"/>
    <n v="7010.24"/>
    <x v="1612"/>
    <x v="6"/>
    <x v="1"/>
    <n v="103"/>
    <n v="112"/>
    <n v="163"/>
    <n v="106"/>
    <n v="4"/>
    <n v="49"/>
    <s v="2.Middle age"/>
    <s v="Other"/>
    <n v="58597.96"/>
    <s v="Gold"/>
    <s v="Debit Card"/>
    <x v="71"/>
    <d v="1899-12-30T02:16:00"/>
    <n v="29"/>
    <x v="25"/>
    <n v="2024"/>
    <n v="2"/>
    <n v="16"/>
    <n v="0"/>
  </r>
  <r>
    <n v="1617"/>
    <n v="2311"/>
    <n v="441"/>
    <x v="3"/>
    <s v="Appliances"/>
    <n v="2"/>
    <n v="1220.69"/>
    <n v="2441.38"/>
    <x v="1613"/>
    <x v="1"/>
    <x v="2"/>
    <n v="411"/>
    <n v="82"/>
    <n v="251"/>
    <n v="154"/>
    <n v="8"/>
    <n v="23"/>
    <s v="1.Young age"/>
    <s v="Male"/>
    <n v="71135.97"/>
    <s v="Bronze"/>
    <s v="Digital Wallet"/>
    <x v="235"/>
    <d v="1899-12-30T10:56:00"/>
    <n v="18"/>
    <x v="16"/>
    <n v="2024"/>
    <n v="10"/>
    <n v="56"/>
    <n v="0"/>
  </r>
  <r>
    <n v="1618"/>
    <n v="6372"/>
    <n v="798"/>
    <x v="0"/>
    <s v="Electronics"/>
    <n v="4"/>
    <n v="688.87"/>
    <n v="2755.48"/>
    <x v="1614"/>
    <x v="16"/>
    <x v="1"/>
    <n v="85"/>
    <n v="73"/>
    <n v="181"/>
    <n v="487"/>
    <n v="4"/>
    <n v="68"/>
    <s v="3.Senior Citizen "/>
    <s v="Male"/>
    <n v="102780.8"/>
    <s v="Platinum"/>
    <s v="Debit Card"/>
    <x v="241"/>
    <d v="1899-12-30T20:37:00"/>
    <n v="16"/>
    <x v="30"/>
    <n v="2024"/>
    <n v="20"/>
    <n v="37"/>
    <n v="0"/>
  </r>
  <r>
    <n v="1619"/>
    <n v="5843"/>
    <n v="410"/>
    <x v="1"/>
    <s v="Appliances"/>
    <n v="3"/>
    <n v="709.17"/>
    <n v="2127.5099999999998"/>
    <x v="1615"/>
    <x v="12"/>
    <x v="2"/>
    <n v="492"/>
    <n v="150"/>
    <n v="162"/>
    <n v="142"/>
    <n v="4"/>
    <n v="55"/>
    <s v="2.Middle age"/>
    <s v="Male"/>
    <n v="88083.48"/>
    <s v="Gold"/>
    <s v="Digital Wallet"/>
    <x v="78"/>
    <d v="1899-12-30T17:58:00"/>
    <n v="7"/>
    <x v="29"/>
    <n v="2024"/>
    <n v="17"/>
    <n v="58"/>
    <n v="0"/>
  </r>
  <r>
    <n v="1620"/>
    <n v="6021"/>
    <n v="510"/>
    <x v="1"/>
    <s v="Appliances"/>
    <n v="5"/>
    <n v="944.14"/>
    <n v="4720.7"/>
    <x v="1616"/>
    <x v="3"/>
    <x v="2"/>
    <n v="137"/>
    <n v="62"/>
    <n v="298"/>
    <n v="274"/>
    <n v="2"/>
    <n v="37"/>
    <s v="2.Middle age"/>
    <s v="Female"/>
    <n v="53357.19"/>
    <s v="Platinum"/>
    <s v="Cash"/>
    <x v="121"/>
    <d v="1899-12-30T17:04:00"/>
    <n v="15"/>
    <x v="3"/>
    <n v="2024"/>
    <n v="17"/>
    <n v="4"/>
    <n v="0"/>
  </r>
  <r>
    <n v="1621"/>
    <n v="8305"/>
    <n v="156"/>
    <x v="5"/>
    <s v="Appliances"/>
    <n v="5"/>
    <n v="1699.4"/>
    <n v="8497"/>
    <x v="1617"/>
    <x v="9"/>
    <x v="1"/>
    <n v="346"/>
    <n v="136"/>
    <n v="207"/>
    <n v="438"/>
    <n v="4"/>
    <n v="46"/>
    <s v="2.Middle age"/>
    <s v="Other"/>
    <n v="70264.350000000006"/>
    <s v="Platinum"/>
    <s v="Debit Card"/>
    <x v="129"/>
    <d v="1899-12-30T10:19:00"/>
    <n v="16"/>
    <x v="30"/>
    <n v="2024"/>
    <n v="10"/>
    <n v="19"/>
    <n v="0"/>
  </r>
  <r>
    <n v="1622"/>
    <n v="7981"/>
    <n v="747"/>
    <x v="2"/>
    <s v="Appliances"/>
    <n v="2"/>
    <n v="1190.67"/>
    <n v="2381.34"/>
    <x v="1618"/>
    <x v="2"/>
    <x v="2"/>
    <n v="378"/>
    <n v="89"/>
    <n v="251"/>
    <n v="210"/>
    <n v="5"/>
    <n v="60"/>
    <s v="3.Senior Citizen "/>
    <s v="Female"/>
    <n v="110786.61"/>
    <s v="Gold"/>
    <s v="Digital Wallet"/>
    <x v="90"/>
    <d v="1899-12-30T04:53:00"/>
    <n v="14"/>
    <x v="20"/>
    <n v="2024"/>
    <n v="4"/>
    <n v="53"/>
    <n v="0"/>
  </r>
  <r>
    <n v="1623"/>
    <n v="3730"/>
    <n v="762"/>
    <x v="7"/>
    <s v="Appliances"/>
    <n v="5"/>
    <n v="106.15"/>
    <n v="530.75"/>
    <x v="1619"/>
    <x v="16"/>
    <x v="1"/>
    <n v="447"/>
    <n v="142"/>
    <n v="232"/>
    <n v="479"/>
    <n v="3"/>
    <n v="59"/>
    <s v="2.Middle age"/>
    <s v="Male"/>
    <n v="21985.94"/>
    <s v="Gold"/>
    <s v="Cash"/>
    <x v="112"/>
    <d v="1899-12-30T11:46:00"/>
    <n v="31"/>
    <x v="18"/>
    <n v="2024"/>
    <n v="11"/>
    <n v="46"/>
    <n v="0"/>
  </r>
  <r>
    <n v="1624"/>
    <n v="8272"/>
    <n v="192"/>
    <x v="5"/>
    <s v="Appliances"/>
    <n v="3"/>
    <n v="389.53"/>
    <n v="1168.5899999999999"/>
    <x v="1620"/>
    <x v="1"/>
    <x v="0"/>
    <n v="464"/>
    <n v="69"/>
    <n v="286"/>
    <n v="313"/>
    <n v="5"/>
    <n v="49"/>
    <s v="2.Middle age"/>
    <s v="Male"/>
    <n v="42638"/>
    <s v="Platinum"/>
    <s v="Digital Wallet"/>
    <x v="48"/>
    <d v="1899-12-30T04:12:00"/>
    <n v="21"/>
    <x v="15"/>
    <n v="2024"/>
    <n v="4"/>
    <n v="12"/>
    <n v="0"/>
  </r>
  <r>
    <n v="1625"/>
    <n v="6759"/>
    <n v="474"/>
    <x v="3"/>
    <s v="Appliances"/>
    <n v="5"/>
    <n v="1023.03"/>
    <n v="5115.1499999999996"/>
    <x v="1621"/>
    <x v="6"/>
    <x v="4"/>
    <n v="74"/>
    <n v="51"/>
    <n v="138"/>
    <n v="109"/>
    <n v="2"/>
    <n v="21"/>
    <s v="1.Young age"/>
    <s v="Male"/>
    <n v="96491.34"/>
    <s v="Silver"/>
    <s v="Credit Card"/>
    <x v="124"/>
    <d v="1899-12-30T15:30:00"/>
    <n v="31"/>
    <x v="18"/>
    <n v="2024"/>
    <n v="15"/>
    <n v="30"/>
    <n v="0"/>
  </r>
  <r>
    <n v="1626"/>
    <n v="8325"/>
    <n v="647"/>
    <x v="2"/>
    <s v="Electronics"/>
    <n v="3"/>
    <n v="1627.54"/>
    <n v="4882.62"/>
    <x v="1622"/>
    <x v="15"/>
    <x v="4"/>
    <n v="237"/>
    <n v="127"/>
    <n v="162"/>
    <n v="419"/>
    <n v="5"/>
    <n v="20"/>
    <s v="1.Young age"/>
    <s v="Male"/>
    <n v="73142.86"/>
    <s v="Silver"/>
    <s v="Cash"/>
    <x v="7"/>
    <d v="1899-12-30T13:24:00"/>
    <n v="22"/>
    <x v="7"/>
    <n v="2024"/>
    <n v="13"/>
    <n v="24"/>
    <n v="0"/>
  </r>
  <r>
    <n v="1627"/>
    <n v="1693"/>
    <n v="973"/>
    <x v="6"/>
    <s v="Appliances"/>
    <n v="3"/>
    <n v="79.150000000000006"/>
    <n v="237.45000000000002"/>
    <x v="1623"/>
    <x v="15"/>
    <x v="2"/>
    <n v="45"/>
    <n v="82"/>
    <n v="298"/>
    <n v="297"/>
    <n v="8"/>
    <n v="47"/>
    <s v="2.Middle age"/>
    <s v="Male"/>
    <n v="75167.7"/>
    <s v="Bronze"/>
    <s v="Cash"/>
    <x v="11"/>
    <d v="1899-12-30T20:37:00"/>
    <n v="19"/>
    <x v="9"/>
    <n v="2024"/>
    <n v="20"/>
    <n v="37"/>
    <n v="0"/>
  </r>
  <r>
    <n v="1628"/>
    <n v="6776"/>
    <n v="448"/>
    <x v="5"/>
    <s v="Appliances"/>
    <n v="5"/>
    <n v="591.22"/>
    <n v="2956.1000000000004"/>
    <x v="1624"/>
    <x v="5"/>
    <x v="3"/>
    <n v="193"/>
    <n v="73"/>
    <n v="144"/>
    <n v="249"/>
    <n v="2"/>
    <n v="23"/>
    <s v="1.Young age"/>
    <s v="Female"/>
    <n v="53200.05"/>
    <s v="Gold"/>
    <s v="Credit Card"/>
    <x v="96"/>
    <d v="1899-12-30T16:28:00"/>
    <n v="11"/>
    <x v="12"/>
    <n v="2024"/>
    <n v="16"/>
    <n v="28"/>
    <n v="0"/>
  </r>
  <r>
    <n v="1629"/>
    <n v="8126"/>
    <n v="182"/>
    <x v="7"/>
    <s v="Electronics"/>
    <n v="3"/>
    <n v="769.4"/>
    <n v="2308.1999999999998"/>
    <x v="1625"/>
    <x v="2"/>
    <x v="2"/>
    <n v="56"/>
    <n v="54"/>
    <n v="110"/>
    <n v="207"/>
    <n v="9"/>
    <n v="56"/>
    <s v="2.Middle age"/>
    <s v="Other"/>
    <n v="52576.67"/>
    <s v="Bronze"/>
    <s v="Credit Card"/>
    <x v="259"/>
    <d v="1899-12-30T18:37:00"/>
    <n v="9"/>
    <x v="24"/>
    <n v="2024"/>
    <n v="18"/>
    <n v="37"/>
    <n v="0"/>
  </r>
  <r>
    <n v="1630"/>
    <n v="5498"/>
    <n v="961"/>
    <x v="5"/>
    <s v="Electronics"/>
    <n v="2"/>
    <n v="169.8"/>
    <n v="339.6"/>
    <x v="1626"/>
    <x v="14"/>
    <x v="4"/>
    <n v="340"/>
    <n v="106"/>
    <n v="212"/>
    <n v="411"/>
    <n v="10"/>
    <n v="69"/>
    <s v="3.Senior Citizen "/>
    <s v="Male"/>
    <n v="38638.879999999997"/>
    <s v="Platinum"/>
    <s v="Credit Card"/>
    <x v="8"/>
    <d v="1899-12-30T18:00:00"/>
    <n v="30"/>
    <x v="8"/>
    <n v="2024"/>
    <n v="18"/>
    <n v="0"/>
    <n v="0"/>
  </r>
  <r>
    <n v="1631"/>
    <n v="1939"/>
    <n v="570"/>
    <x v="7"/>
    <s v="Appliances"/>
    <n v="2"/>
    <n v="1993.66"/>
    <n v="3987.32"/>
    <x v="1627"/>
    <x v="2"/>
    <x v="0"/>
    <n v="268"/>
    <n v="126"/>
    <n v="142"/>
    <n v="253"/>
    <n v="8"/>
    <n v="23"/>
    <s v="1.Young age"/>
    <s v="Male"/>
    <n v="71423.81"/>
    <s v="Gold"/>
    <s v="Cash"/>
    <x v="207"/>
    <d v="1899-12-30T22:40:00"/>
    <n v="10"/>
    <x v="2"/>
    <n v="2024"/>
    <n v="22"/>
    <n v="40"/>
    <n v="0"/>
  </r>
  <r>
    <n v="1632"/>
    <n v="2229"/>
    <n v="878"/>
    <x v="4"/>
    <s v="Electronics"/>
    <n v="5"/>
    <n v="465.15"/>
    <n v="2325.75"/>
    <x v="1628"/>
    <x v="10"/>
    <x v="1"/>
    <n v="382"/>
    <n v="80"/>
    <n v="261"/>
    <n v="286"/>
    <n v="7"/>
    <n v="65"/>
    <s v="3.Senior Citizen "/>
    <s v="Female"/>
    <n v="66907.75"/>
    <s v="Silver"/>
    <s v="Digital Wallet"/>
    <x v="195"/>
    <d v="1899-12-30T00:37:00"/>
    <n v="2"/>
    <x v="13"/>
    <n v="2024"/>
    <n v="0"/>
    <n v="37"/>
    <n v="0"/>
  </r>
  <r>
    <n v="1633"/>
    <n v="7655"/>
    <n v="884"/>
    <x v="2"/>
    <s v="Electronics"/>
    <n v="3"/>
    <n v="1331.46"/>
    <n v="3994.38"/>
    <x v="1629"/>
    <x v="12"/>
    <x v="3"/>
    <n v="343"/>
    <n v="111"/>
    <n v="176"/>
    <n v="423"/>
    <n v="3"/>
    <n v="59"/>
    <s v="2.Middle age"/>
    <s v="Male"/>
    <n v="93382.1"/>
    <s v="Gold"/>
    <s v="Digital Wallet"/>
    <x v="238"/>
    <d v="1899-12-30T10:59:00"/>
    <n v="2"/>
    <x v="13"/>
    <n v="2024"/>
    <n v="10"/>
    <n v="59"/>
    <n v="0"/>
  </r>
  <r>
    <n v="1634"/>
    <n v="6952"/>
    <n v="396"/>
    <x v="6"/>
    <s v="Electronics"/>
    <n v="2"/>
    <n v="1260.1400000000001"/>
    <n v="2520.2800000000002"/>
    <x v="1630"/>
    <x v="10"/>
    <x v="1"/>
    <n v="199"/>
    <n v="83"/>
    <n v="230"/>
    <n v="200"/>
    <n v="2"/>
    <n v="63"/>
    <s v="3.Senior Citizen "/>
    <s v="Female"/>
    <n v="64611.79"/>
    <s v="Bronze"/>
    <s v="Digital Wallet"/>
    <x v="180"/>
    <d v="1899-12-30T19:36:00"/>
    <n v="15"/>
    <x v="3"/>
    <n v="2024"/>
    <n v="19"/>
    <n v="36"/>
    <n v="0"/>
  </r>
  <r>
    <n v="1635"/>
    <n v="9406"/>
    <n v="763"/>
    <x v="2"/>
    <s v="Electronics"/>
    <n v="3"/>
    <n v="708.98"/>
    <n v="2126.94"/>
    <x v="1631"/>
    <x v="16"/>
    <x v="4"/>
    <n v="395"/>
    <n v="64"/>
    <n v="206"/>
    <n v="435"/>
    <n v="8"/>
    <n v="65"/>
    <s v="3.Senior Citizen "/>
    <s v="Male"/>
    <n v="66214.080000000002"/>
    <s v="Gold"/>
    <s v="Digital Wallet"/>
    <x v="228"/>
    <d v="1899-12-30T20:14:00"/>
    <n v="6"/>
    <x v="5"/>
    <n v="2024"/>
    <n v="20"/>
    <n v="14"/>
    <n v="0"/>
  </r>
  <r>
    <n v="1636"/>
    <n v="3621"/>
    <n v="307"/>
    <x v="5"/>
    <s v="Electronics"/>
    <n v="2"/>
    <n v="1219.58"/>
    <n v="2439.16"/>
    <x v="1632"/>
    <x v="12"/>
    <x v="0"/>
    <n v="82"/>
    <n v="97"/>
    <n v="125"/>
    <n v="236"/>
    <n v="8"/>
    <n v="21"/>
    <s v="1.Young age"/>
    <s v="Female"/>
    <n v="108663.48"/>
    <s v="Silver"/>
    <s v="Digital Wallet"/>
    <x v="39"/>
    <d v="1899-12-30T16:18:00"/>
    <n v="27"/>
    <x v="17"/>
    <n v="2024"/>
    <n v="16"/>
    <n v="18"/>
    <n v="0"/>
  </r>
  <r>
    <n v="1637"/>
    <n v="1510"/>
    <n v="280"/>
    <x v="6"/>
    <s v="Electronics"/>
    <n v="3"/>
    <n v="749.73"/>
    <n v="2249.19"/>
    <x v="1633"/>
    <x v="15"/>
    <x v="2"/>
    <n v="366"/>
    <n v="133"/>
    <n v="273"/>
    <n v="411"/>
    <n v="10"/>
    <n v="32"/>
    <s v="1.Young age"/>
    <s v="Female"/>
    <n v="25795.05"/>
    <s v="Platinum"/>
    <s v="Debit Card"/>
    <x v="21"/>
    <d v="1899-12-30T05:54:00"/>
    <n v="3"/>
    <x v="0"/>
    <n v="2024"/>
    <n v="5"/>
    <n v="54"/>
    <n v="0"/>
  </r>
  <r>
    <n v="1638"/>
    <n v="3339"/>
    <n v="667"/>
    <x v="4"/>
    <s v="Electronics"/>
    <n v="1"/>
    <n v="1865.29"/>
    <n v="1865.29"/>
    <x v="1634"/>
    <x v="19"/>
    <x v="0"/>
    <n v="475"/>
    <n v="115"/>
    <n v="121"/>
    <n v="352"/>
    <n v="5"/>
    <n v="41"/>
    <s v="2.Middle age"/>
    <s v="Other"/>
    <n v="44590.559999999998"/>
    <s v="Gold"/>
    <s v="Cash"/>
    <x v="103"/>
    <d v="1899-12-30T19:28:00"/>
    <n v="21"/>
    <x v="15"/>
    <n v="2024"/>
    <n v="19"/>
    <n v="28"/>
    <n v="0"/>
  </r>
  <r>
    <n v="1639"/>
    <n v="8179"/>
    <n v="140"/>
    <x v="4"/>
    <s v="Electronics"/>
    <n v="4"/>
    <n v="1704.23"/>
    <n v="6816.92"/>
    <x v="1635"/>
    <x v="15"/>
    <x v="4"/>
    <n v="352"/>
    <n v="108"/>
    <n v="187"/>
    <n v="206"/>
    <n v="3"/>
    <n v="30"/>
    <s v="1.Young age"/>
    <s v="Male"/>
    <n v="49411.48"/>
    <s v="Gold"/>
    <s v="Digital Wallet"/>
    <x v="138"/>
    <d v="1899-12-30T18:07:00"/>
    <n v="8"/>
    <x v="19"/>
    <n v="2024"/>
    <n v="18"/>
    <n v="7"/>
    <n v="0"/>
  </r>
  <r>
    <n v="1640"/>
    <n v="1570"/>
    <n v="493"/>
    <x v="5"/>
    <s v="Appliances"/>
    <n v="1"/>
    <n v="678.21"/>
    <n v="678.21"/>
    <x v="1636"/>
    <x v="14"/>
    <x v="1"/>
    <n v="261"/>
    <n v="58"/>
    <n v="210"/>
    <n v="164"/>
    <n v="10"/>
    <n v="32"/>
    <s v="1.Young age"/>
    <s v="Other"/>
    <n v="20005.34"/>
    <s v="Gold"/>
    <s v="Cash"/>
    <x v="192"/>
    <d v="1899-12-30T14:34:00"/>
    <n v="22"/>
    <x v="7"/>
    <n v="2024"/>
    <n v="14"/>
    <n v="34"/>
    <n v="0"/>
  </r>
  <r>
    <n v="1641"/>
    <n v="3068"/>
    <n v="776"/>
    <x v="5"/>
    <s v="Electronics"/>
    <n v="5"/>
    <n v="1098.75"/>
    <n v="5493.75"/>
    <x v="1637"/>
    <x v="3"/>
    <x v="3"/>
    <n v="465"/>
    <n v="129"/>
    <n v="272"/>
    <n v="130"/>
    <n v="3"/>
    <n v="43"/>
    <s v="2.Middle age"/>
    <s v="Female"/>
    <n v="57368.43"/>
    <s v="Bronze"/>
    <s v="Debit Card"/>
    <x v="136"/>
    <d v="1899-12-30T20:42:00"/>
    <n v="27"/>
    <x v="17"/>
    <n v="2024"/>
    <n v="20"/>
    <n v="42"/>
    <n v="0"/>
  </r>
  <r>
    <n v="1642"/>
    <n v="2101"/>
    <n v="295"/>
    <x v="2"/>
    <s v="Electronics"/>
    <n v="3"/>
    <n v="1630.34"/>
    <n v="4891.0199999999995"/>
    <x v="1638"/>
    <x v="14"/>
    <x v="0"/>
    <n v="323"/>
    <n v="140"/>
    <n v="299"/>
    <n v="101"/>
    <n v="2"/>
    <n v="70"/>
    <s v="3.Senior Citizen "/>
    <s v="Female"/>
    <n v="76087.64"/>
    <s v="Bronze"/>
    <s v="Digital Wallet"/>
    <x v="230"/>
    <d v="1899-12-30T18:22:00"/>
    <n v="19"/>
    <x v="9"/>
    <n v="2024"/>
    <n v="18"/>
    <n v="22"/>
    <n v="0"/>
  </r>
  <r>
    <n v="1643"/>
    <n v="4866"/>
    <n v="406"/>
    <x v="7"/>
    <s v="Electronics"/>
    <n v="4"/>
    <n v="1074.45"/>
    <n v="4297.8"/>
    <x v="1639"/>
    <x v="5"/>
    <x v="2"/>
    <n v="193"/>
    <n v="128"/>
    <n v="292"/>
    <n v="398"/>
    <n v="1"/>
    <n v="32"/>
    <s v="1.Young age"/>
    <s v="Male"/>
    <n v="99598.51"/>
    <s v="Platinum"/>
    <s v="Credit Card"/>
    <x v="41"/>
    <d v="1899-12-30T03:13:00"/>
    <n v="26"/>
    <x v="14"/>
    <n v="2024"/>
    <n v="3"/>
    <n v="13"/>
    <n v="0"/>
  </r>
  <r>
    <n v="1644"/>
    <n v="7001"/>
    <n v="812"/>
    <x v="6"/>
    <s v="Appliances"/>
    <n v="3"/>
    <n v="491.4"/>
    <n v="1474.1999999999998"/>
    <x v="1640"/>
    <x v="3"/>
    <x v="3"/>
    <n v="296"/>
    <n v="86"/>
    <n v="140"/>
    <n v="311"/>
    <n v="2"/>
    <n v="40"/>
    <s v="2.Middle age"/>
    <s v="Other"/>
    <n v="37258.080000000002"/>
    <s v="Bronze"/>
    <s v="Debit Card"/>
    <x v="253"/>
    <d v="1899-12-30T08:57:00"/>
    <n v="4"/>
    <x v="27"/>
    <n v="2024"/>
    <n v="8"/>
    <n v="57"/>
    <n v="0"/>
  </r>
  <r>
    <n v="1645"/>
    <n v="6933"/>
    <n v="499"/>
    <x v="7"/>
    <s v="Appliances"/>
    <n v="5"/>
    <n v="595.09"/>
    <n v="2975.4500000000003"/>
    <x v="1641"/>
    <x v="17"/>
    <x v="2"/>
    <n v="478"/>
    <n v="68"/>
    <n v="159"/>
    <n v="117"/>
    <n v="8"/>
    <n v="57"/>
    <s v="2.Middle age"/>
    <s v="Other"/>
    <n v="72813.789999999994"/>
    <s v="Bronze"/>
    <s v="Credit Card"/>
    <x v="175"/>
    <d v="1899-12-30T11:53:00"/>
    <n v="17"/>
    <x v="6"/>
    <n v="2024"/>
    <n v="11"/>
    <n v="53"/>
    <n v="0"/>
  </r>
  <r>
    <n v="1646"/>
    <n v="7272"/>
    <n v="209"/>
    <x v="6"/>
    <s v="Appliances"/>
    <n v="1"/>
    <n v="1827.71"/>
    <n v="1827.71"/>
    <x v="1642"/>
    <x v="3"/>
    <x v="3"/>
    <n v="236"/>
    <n v="93"/>
    <n v="113"/>
    <n v="159"/>
    <n v="3"/>
    <n v="27"/>
    <s v="1.Young age"/>
    <s v="Male"/>
    <n v="22805.24"/>
    <s v="Silver"/>
    <s v="Digital Wallet"/>
    <x v="208"/>
    <d v="1899-12-30T07:32:00"/>
    <n v="29"/>
    <x v="25"/>
    <n v="2024"/>
    <n v="7"/>
    <n v="32"/>
    <n v="0"/>
  </r>
  <r>
    <n v="1647"/>
    <n v="1530"/>
    <n v="745"/>
    <x v="7"/>
    <s v="Electronics"/>
    <n v="4"/>
    <n v="322.64999999999998"/>
    <n v="1290.5999999999999"/>
    <x v="1643"/>
    <x v="1"/>
    <x v="1"/>
    <n v="490"/>
    <n v="56"/>
    <n v="277"/>
    <n v="290"/>
    <n v="8"/>
    <n v="25"/>
    <s v="1.Young age"/>
    <s v="Male"/>
    <n v="43560.38"/>
    <s v="Silver"/>
    <s v="Credit Card"/>
    <x v="258"/>
    <d v="1899-12-30T22:10:00"/>
    <n v="4"/>
    <x v="27"/>
    <n v="2024"/>
    <n v="22"/>
    <n v="10"/>
    <n v="0"/>
  </r>
  <r>
    <n v="1648"/>
    <n v="3513"/>
    <n v="805"/>
    <x v="2"/>
    <s v="Appliances"/>
    <n v="1"/>
    <n v="898.41"/>
    <n v="898.41"/>
    <x v="1644"/>
    <x v="18"/>
    <x v="0"/>
    <n v="376"/>
    <n v="134"/>
    <n v="199"/>
    <n v="200"/>
    <n v="5"/>
    <n v="58"/>
    <s v="2.Middle age"/>
    <s v="Other"/>
    <n v="28874.5"/>
    <s v="Silver"/>
    <s v="Cash"/>
    <x v="215"/>
    <d v="1899-12-30T18:07:00"/>
    <n v="15"/>
    <x v="3"/>
    <n v="2024"/>
    <n v="18"/>
    <n v="7"/>
    <n v="0"/>
  </r>
  <r>
    <n v="1649"/>
    <n v="8371"/>
    <n v="467"/>
    <x v="5"/>
    <s v="Appliances"/>
    <n v="1"/>
    <n v="408.45"/>
    <n v="408.45"/>
    <x v="1645"/>
    <x v="11"/>
    <x v="2"/>
    <n v="128"/>
    <n v="92"/>
    <n v="227"/>
    <n v="271"/>
    <n v="9"/>
    <n v="48"/>
    <s v="2.Middle age"/>
    <s v="Female"/>
    <n v="28641.39"/>
    <s v="Platinum"/>
    <s v="Credit Card"/>
    <x v="190"/>
    <d v="1899-12-30T00:38:00"/>
    <n v="7"/>
    <x v="29"/>
    <n v="2024"/>
    <n v="0"/>
    <n v="38"/>
    <n v="0"/>
  </r>
  <r>
    <n v="1650"/>
    <n v="7077"/>
    <n v="598"/>
    <x v="7"/>
    <s v="Appliances"/>
    <n v="3"/>
    <n v="1769.41"/>
    <n v="5308.2300000000005"/>
    <x v="1646"/>
    <x v="14"/>
    <x v="1"/>
    <n v="246"/>
    <n v="122"/>
    <n v="241"/>
    <n v="203"/>
    <n v="3"/>
    <n v="29"/>
    <s v="1.Young age"/>
    <s v="Male"/>
    <n v="78826.009999999995"/>
    <s v="Gold"/>
    <s v="Credit Card"/>
    <x v="8"/>
    <d v="1899-12-30T08:40:00"/>
    <n v="30"/>
    <x v="8"/>
    <n v="2024"/>
    <n v="8"/>
    <n v="40"/>
    <n v="0"/>
  </r>
  <r>
    <n v="1651"/>
    <n v="7095"/>
    <n v="186"/>
    <x v="3"/>
    <s v="Electronics"/>
    <n v="1"/>
    <n v="1253.6099999999999"/>
    <n v="1253.6099999999999"/>
    <x v="1647"/>
    <x v="9"/>
    <x v="1"/>
    <n v="213"/>
    <n v="67"/>
    <n v="107"/>
    <n v="422"/>
    <n v="2"/>
    <n v="30"/>
    <s v="1.Young age"/>
    <s v="Female"/>
    <n v="87152.61"/>
    <s v="Platinum"/>
    <s v="Digital Wallet"/>
    <x v="69"/>
    <d v="1899-12-30T03:54:00"/>
    <n v="20"/>
    <x v="23"/>
    <n v="2024"/>
    <n v="3"/>
    <n v="54"/>
    <n v="0"/>
  </r>
  <r>
    <n v="1652"/>
    <n v="8273"/>
    <n v="747"/>
    <x v="4"/>
    <s v="Appliances"/>
    <n v="5"/>
    <n v="226.76"/>
    <n v="1133.8"/>
    <x v="1648"/>
    <x v="18"/>
    <x v="0"/>
    <n v="370"/>
    <n v="134"/>
    <n v="116"/>
    <n v="114"/>
    <n v="6"/>
    <n v="35"/>
    <s v="2.Middle age"/>
    <s v="Male"/>
    <n v="89254.15"/>
    <s v="Platinum"/>
    <s v="Debit Card"/>
    <x v="227"/>
    <d v="1899-12-30T21:50:00"/>
    <n v="13"/>
    <x v="4"/>
    <n v="2024"/>
    <n v="21"/>
    <n v="50"/>
    <n v="0"/>
  </r>
  <r>
    <n v="1653"/>
    <n v="2259"/>
    <n v="548"/>
    <x v="6"/>
    <s v="Electronics"/>
    <n v="1"/>
    <n v="357.97"/>
    <n v="357.97"/>
    <x v="1649"/>
    <x v="19"/>
    <x v="4"/>
    <n v="412"/>
    <n v="92"/>
    <n v="273"/>
    <n v="283"/>
    <n v="2"/>
    <n v="18"/>
    <s v="1.Young age"/>
    <s v="Female"/>
    <n v="64490.06"/>
    <s v="Silver"/>
    <s v="Digital Wallet"/>
    <x v="177"/>
    <d v="1899-12-30T00:05:00"/>
    <n v="29"/>
    <x v="25"/>
    <n v="2024"/>
    <n v="0"/>
    <n v="5"/>
    <n v="0"/>
  </r>
  <r>
    <n v="1654"/>
    <n v="3255"/>
    <n v="852"/>
    <x v="0"/>
    <s v="Appliances"/>
    <n v="3"/>
    <n v="996.48"/>
    <n v="2989.44"/>
    <x v="1650"/>
    <x v="13"/>
    <x v="3"/>
    <n v="92"/>
    <n v="78"/>
    <n v="247"/>
    <n v="212"/>
    <n v="8"/>
    <n v="39"/>
    <s v="2.Middle age"/>
    <s v="Male"/>
    <n v="53869.54"/>
    <s v="Platinum"/>
    <s v="Cash"/>
    <x v="218"/>
    <d v="1899-12-30T12:45:00"/>
    <n v="4"/>
    <x v="27"/>
    <n v="2024"/>
    <n v="12"/>
    <n v="45"/>
    <n v="0"/>
  </r>
  <r>
    <n v="1655"/>
    <n v="9674"/>
    <n v="294"/>
    <x v="0"/>
    <s v="Electronics"/>
    <n v="3"/>
    <n v="1904.99"/>
    <n v="5714.97"/>
    <x v="1651"/>
    <x v="13"/>
    <x v="0"/>
    <n v="487"/>
    <n v="132"/>
    <n v="171"/>
    <n v="191"/>
    <n v="6"/>
    <n v="66"/>
    <s v="3.Senior Citizen "/>
    <s v="Female"/>
    <n v="104496.07"/>
    <s v="Platinum"/>
    <s v="Debit Card"/>
    <x v="128"/>
    <d v="1899-12-30T23:00:00"/>
    <n v="5"/>
    <x v="28"/>
    <n v="2024"/>
    <n v="23"/>
    <n v="0"/>
    <n v="0"/>
  </r>
  <r>
    <n v="1656"/>
    <n v="7012"/>
    <n v="243"/>
    <x v="2"/>
    <s v="Appliances"/>
    <n v="5"/>
    <n v="1220.47"/>
    <n v="6102.35"/>
    <x v="1652"/>
    <x v="6"/>
    <x v="3"/>
    <n v="456"/>
    <n v="50"/>
    <n v="198"/>
    <n v="494"/>
    <n v="1"/>
    <n v="58"/>
    <s v="2.Middle age"/>
    <s v="Male"/>
    <n v="118839.56"/>
    <s v="Silver"/>
    <s v="Digital Wallet"/>
    <x v="31"/>
    <d v="1899-12-30T23:19:00"/>
    <n v="14"/>
    <x v="20"/>
    <n v="2024"/>
    <n v="23"/>
    <n v="19"/>
    <n v="0"/>
  </r>
  <r>
    <n v="1657"/>
    <n v="7521"/>
    <n v="136"/>
    <x v="7"/>
    <s v="Electronics"/>
    <n v="1"/>
    <n v="1666.98"/>
    <n v="1666.98"/>
    <x v="1653"/>
    <x v="17"/>
    <x v="3"/>
    <n v="110"/>
    <n v="148"/>
    <n v="225"/>
    <n v="276"/>
    <n v="8"/>
    <n v="23"/>
    <s v="1.Young age"/>
    <s v="Female"/>
    <n v="80382.42"/>
    <s v="Gold"/>
    <s v="Credit Card"/>
    <x v="140"/>
    <d v="1899-12-30T18:37:00"/>
    <n v="25"/>
    <x v="21"/>
    <n v="2024"/>
    <n v="18"/>
    <n v="37"/>
    <n v="0"/>
  </r>
  <r>
    <n v="1658"/>
    <n v="6150"/>
    <n v="297"/>
    <x v="4"/>
    <s v="Appliances"/>
    <n v="3"/>
    <n v="101.56"/>
    <n v="304.68"/>
    <x v="1654"/>
    <x v="5"/>
    <x v="4"/>
    <n v="323"/>
    <n v="123"/>
    <n v="109"/>
    <n v="321"/>
    <n v="10"/>
    <n v="41"/>
    <s v="2.Middle age"/>
    <s v="Female"/>
    <n v="24972.97"/>
    <s v="Silver"/>
    <s v="Digital Wallet"/>
    <x v="75"/>
    <d v="1899-12-30T09:10:00"/>
    <n v="7"/>
    <x v="29"/>
    <n v="2024"/>
    <n v="9"/>
    <n v="10"/>
    <n v="0"/>
  </r>
  <r>
    <n v="1659"/>
    <n v="5566"/>
    <n v="125"/>
    <x v="4"/>
    <s v="Electronics"/>
    <n v="4"/>
    <n v="219.68"/>
    <n v="878.72"/>
    <x v="1655"/>
    <x v="7"/>
    <x v="0"/>
    <n v="240"/>
    <n v="96"/>
    <n v="121"/>
    <n v="481"/>
    <n v="7"/>
    <n v="38"/>
    <s v="2.Middle age"/>
    <s v="Male"/>
    <n v="46734.96"/>
    <s v="Gold"/>
    <s v="Digital Wallet"/>
    <x v="83"/>
    <d v="1899-12-30T13:16:00"/>
    <n v="3"/>
    <x v="0"/>
    <n v="2024"/>
    <n v="13"/>
    <n v="16"/>
    <n v="0"/>
  </r>
  <r>
    <n v="1660"/>
    <n v="5089"/>
    <n v="837"/>
    <x v="4"/>
    <s v="Appliances"/>
    <n v="4"/>
    <n v="954.82"/>
    <n v="3819.28"/>
    <x v="1656"/>
    <x v="11"/>
    <x v="0"/>
    <n v="12"/>
    <n v="95"/>
    <n v="170"/>
    <n v="188"/>
    <n v="4"/>
    <n v="52"/>
    <s v="2.Middle age"/>
    <s v="Other"/>
    <n v="86098.25"/>
    <s v="Bronze"/>
    <s v="Debit Card"/>
    <x v="31"/>
    <d v="1899-12-30T02:54:00"/>
    <n v="14"/>
    <x v="20"/>
    <n v="2024"/>
    <n v="2"/>
    <n v="54"/>
    <n v="0"/>
  </r>
  <r>
    <n v="1661"/>
    <n v="2858"/>
    <n v="707"/>
    <x v="5"/>
    <s v="Electronics"/>
    <n v="3"/>
    <n v="1858.84"/>
    <n v="5576.5199999999995"/>
    <x v="1657"/>
    <x v="6"/>
    <x v="2"/>
    <n v="107"/>
    <n v="138"/>
    <n v="280"/>
    <n v="257"/>
    <n v="2"/>
    <n v="64"/>
    <s v="3.Senior Citizen "/>
    <s v="Female"/>
    <n v="45789.62"/>
    <s v="Platinum"/>
    <s v="Digital Wallet"/>
    <x v="248"/>
    <d v="1899-12-30T16:03:00"/>
    <n v="18"/>
    <x v="16"/>
    <n v="2024"/>
    <n v="16"/>
    <n v="3"/>
    <n v="0"/>
  </r>
  <r>
    <n v="1662"/>
    <n v="1424"/>
    <n v="344"/>
    <x v="0"/>
    <s v="Electronics"/>
    <n v="3"/>
    <n v="394.83"/>
    <n v="1184.49"/>
    <x v="1658"/>
    <x v="4"/>
    <x v="2"/>
    <n v="350"/>
    <n v="144"/>
    <n v="119"/>
    <n v="446"/>
    <n v="4"/>
    <n v="52"/>
    <s v="2.Middle age"/>
    <s v="Other"/>
    <n v="100184.73"/>
    <s v="Bronze"/>
    <s v="Digital Wallet"/>
    <x v="15"/>
    <d v="1899-12-30T18:39:00"/>
    <n v="2"/>
    <x v="13"/>
    <n v="2024"/>
    <n v="18"/>
    <n v="39"/>
    <n v="0"/>
  </r>
  <r>
    <n v="1663"/>
    <n v="4048"/>
    <n v="600"/>
    <x v="7"/>
    <s v="Electronics"/>
    <n v="4"/>
    <n v="282.49"/>
    <n v="1129.96"/>
    <x v="1659"/>
    <x v="8"/>
    <x v="4"/>
    <n v="284"/>
    <n v="137"/>
    <n v="138"/>
    <n v="387"/>
    <n v="3"/>
    <n v="59"/>
    <s v="2.Middle age"/>
    <s v="Male"/>
    <n v="89215.56"/>
    <s v="Gold"/>
    <s v="Digital Wallet"/>
    <x v="128"/>
    <d v="1899-12-30T22:33:00"/>
    <n v="5"/>
    <x v="28"/>
    <n v="2024"/>
    <n v="22"/>
    <n v="33"/>
    <n v="0"/>
  </r>
  <r>
    <n v="1664"/>
    <n v="9176"/>
    <n v="498"/>
    <x v="6"/>
    <s v="Appliances"/>
    <n v="2"/>
    <n v="1384.77"/>
    <n v="2769.54"/>
    <x v="1660"/>
    <x v="3"/>
    <x v="3"/>
    <n v="176"/>
    <n v="120"/>
    <n v="243"/>
    <n v="379"/>
    <n v="5"/>
    <n v="45"/>
    <s v="2.Middle age"/>
    <s v="Other"/>
    <n v="86000.93"/>
    <s v="Bronze"/>
    <s v="Cash"/>
    <x v="120"/>
    <d v="1899-12-30T23:11:00"/>
    <n v="13"/>
    <x v="4"/>
    <n v="2024"/>
    <n v="23"/>
    <n v="11"/>
    <n v="0"/>
  </r>
  <r>
    <n v="1665"/>
    <n v="9482"/>
    <n v="164"/>
    <x v="3"/>
    <s v="Appliances"/>
    <n v="3"/>
    <n v="1201.1600000000001"/>
    <n v="3603.4800000000005"/>
    <x v="1661"/>
    <x v="14"/>
    <x v="0"/>
    <n v="333"/>
    <n v="112"/>
    <n v="100"/>
    <n v="479"/>
    <n v="1"/>
    <n v="44"/>
    <s v="2.Middle age"/>
    <s v="Other"/>
    <n v="27179.06"/>
    <s v="Platinum"/>
    <s v="Credit Card"/>
    <x v="5"/>
    <d v="1899-12-30T02:13:00"/>
    <n v="6"/>
    <x v="5"/>
    <n v="2024"/>
    <n v="2"/>
    <n v="13"/>
    <n v="0"/>
  </r>
  <r>
    <n v="1666"/>
    <n v="7340"/>
    <n v="911"/>
    <x v="3"/>
    <s v="Electronics"/>
    <n v="2"/>
    <n v="1804.7"/>
    <n v="3609.4"/>
    <x v="1662"/>
    <x v="19"/>
    <x v="2"/>
    <n v="142"/>
    <n v="113"/>
    <n v="165"/>
    <n v="387"/>
    <n v="5"/>
    <n v="33"/>
    <s v="1.Young age"/>
    <s v="Other"/>
    <n v="37363.050000000003"/>
    <s v="Gold"/>
    <s v="Cash"/>
    <x v="229"/>
    <d v="1899-12-30T19:37:00"/>
    <n v="11"/>
    <x v="12"/>
    <n v="2024"/>
    <n v="19"/>
    <n v="37"/>
    <n v="0"/>
  </r>
  <r>
    <n v="1667"/>
    <n v="2929"/>
    <n v="653"/>
    <x v="1"/>
    <s v="Appliances"/>
    <n v="3"/>
    <n v="795.78"/>
    <n v="2387.34"/>
    <x v="1663"/>
    <x v="10"/>
    <x v="1"/>
    <n v="240"/>
    <n v="127"/>
    <n v="175"/>
    <n v="431"/>
    <n v="10"/>
    <n v="70"/>
    <s v="3.Senior Citizen "/>
    <s v="Other"/>
    <n v="52035.22"/>
    <s v="Platinum"/>
    <s v="Credit Card"/>
    <x v="125"/>
    <d v="1899-12-30T11:29:00"/>
    <n v="20"/>
    <x v="23"/>
    <n v="2024"/>
    <n v="11"/>
    <n v="29"/>
    <n v="0"/>
  </r>
  <r>
    <n v="1668"/>
    <n v="5288"/>
    <n v="758"/>
    <x v="3"/>
    <s v="Appliances"/>
    <n v="2"/>
    <n v="459.34"/>
    <n v="918.68"/>
    <x v="1664"/>
    <x v="5"/>
    <x v="0"/>
    <n v="286"/>
    <n v="140"/>
    <n v="212"/>
    <n v="452"/>
    <n v="7"/>
    <n v="25"/>
    <s v="1.Young age"/>
    <s v="Other"/>
    <n v="99981.59"/>
    <s v="Bronze"/>
    <s v="Cash"/>
    <x v="50"/>
    <d v="1899-12-30T20:33:00"/>
    <n v="22"/>
    <x v="7"/>
    <n v="2024"/>
    <n v="20"/>
    <n v="33"/>
    <n v="0"/>
  </r>
  <r>
    <n v="1669"/>
    <n v="5264"/>
    <n v="415"/>
    <x v="2"/>
    <s v="Appliances"/>
    <n v="3"/>
    <n v="1723.95"/>
    <n v="5171.8500000000004"/>
    <x v="1665"/>
    <x v="11"/>
    <x v="2"/>
    <n v="387"/>
    <n v="127"/>
    <n v="126"/>
    <n v="376"/>
    <n v="2"/>
    <n v="60"/>
    <s v="3.Senior Citizen "/>
    <s v="Male"/>
    <n v="116814.44"/>
    <s v="Gold"/>
    <s v="Cash"/>
    <x v="239"/>
    <d v="1899-12-30T14:09:00"/>
    <n v="12"/>
    <x v="26"/>
    <n v="2024"/>
    <n v="14"/>
    <n v="9"/>
    <n v="0"/>
  </r>
  <r>
    <n v="1670"/>
    <n v="8311"/>
    <n v="611"/>
    <x v="5"/>
    <s v="Appliances"/>
    <n v="4"/>
    <n v="1676.71"/>
    <n v="6706.84"/>
    <x v="1666"/>
    <x v="15"/>
    <x v="2"/>
    <n v="227"/>
    <n v="78"/>
    <n v="140"/>
    <n v="108"/>
    <n v="10"/>
    <n v="59"/>
    <s v="2.Middle age"/>
    <s v="Female"/>
    <n v="30637.71"/>
    <s v="Platinum"/>
    <s v="Debit Card"/>
    <x v="211"/>
    <d v="1899-12-30T04:44:00"/>
    <n v="11"/>
    <x v="12"/>
    <n v="2024"/>
    <n v="4"/>
    <n v="44"/>
    <n v="0"/>
  </r>
  <r>
    <n v="1671"/>
    <n v="4515"/>
    <n v="646"/>
    <x v="6"/>
    <s v="Appliances"/>
    <n v="5"/>
    <n v="822.62"/>
    <n v="4113.1000000000004"/>
    <x v="1667"/>
    <x v="0"/>
    <x v="4"/>
    <n v="385"/>
    <n v="100"/>
    <n v="109"/>
    <n v="253"/>
    <n v="7"/>
    <n v="35"/>
    <s v="2.Middle age"/>
    <s v="Female"/>
    <n v="52485.78"/>
    <s v="Silver"/>
    <s v="Digital Wallet"/>
    <x v="65"/>
    <d v="1899-12-30T09:08:00"/>
    <n v="8"/>
    <x v="19"/>
    <n v="2024"/>
    <n v="9"/>
    <n v="8"/>
    <n v="0"/>
  </r>
  <r>
    <n v="1672"/>
    <n v="5678"/>
    <n v="954"/>
    <x v="0"/>
    <s v="Electronics"/>
    <n v="3"/>
    <n v="1973.09"/>
    <n v="5919.2699999999995"/>
    <x v="1668"/>
    <x v="15"/>
    <x v="4"/>
    <n v="445"/>
    <n v="87"/>
    <n v="243"/>
    <n v="405"/>
    <n v="6"/>
    <n v="60"/>
    <s v="3.Senior Citizen "/>
    <s v="Other"/>
    <n v="104639.8"/>
    <s v="Bronze"/>
    <s v="Credit Card"/>
    <x v="145"/>
    <d v="1899-12-30T03:24:00"/>
    <n v="16"/>
    <x v="30"/>
    <n v="2024"/>
    <n v="3"/>
    <n v="24"/>
    <n v="0"/>
  </r>
  <r>
    <n v="1673"/>
    <n v="9047"/>
    <n v="931"/>
    <x v="2"/>
    <s v="Appliances"/>
    <n v="1"/>
    <n v="1647.84"/>
    <n v="1647.84"/>
    <x v="1669"/>
    <x v="14"/>
    <x v="4"/>
    <n v="355"/>
    <n v="135"/>
    <n v="151"/>
    <n v="353"/>
    <n v="2"/>
    <n v="32"/>
    <s v="1.Young age"/>
    <s v="Female"/>
    <n v="82594.87"/>
    <s v="Bronze"/>
    <s v="Cash"/>
    <x v="41"/>
    <d v="1899-12-30T04:06:00"/>
    <n v="26"/>
    <x v="14"/>
    <n v="2024"/>
    <n v="4"/>
    <n v="6"/>
    <n v="0"/>
  </r>
  <r>
    <n v="1674"/>
    <n v="4279"/>
    <n v="560"/>
    <x v="0"/>
    <s v="Appliances"/>
    <n v="4"/>
    <n v="1515.47"/>
    <n v="6061.88"/>
    <x v="1670"/>
    <x v="3"/>
    <x v="4"/>
    <n v="94"/>
    <n v="150"/>
    <n v="293"/>
    <n v="122"/>
    <n v="10"/>
    <n v="52"/>
    <s v="2.Middle age"/>
    <s v="Female"/>
    <n v="38238.239999999998"/>
    <s v="Silver"/>
    <s v="Digital Wallet"/>
    <x v="149"/>
    <d v="1899-12-30T01:22:00"/>
    <n v="26"/>
    <x v="14"/>
    <n v="2024"/>
    <n v="1"/>
    <n v="22"/>
    <n v="0"/>
  </r>
  <r>
    <n v="1675"/>
    <n v="3009"/>
    <n v="116"/>
    <x v="5"/>
    <s v="Appliances"/>
    <n v="1"/>
    <n v="1943.79"/>
    <n v="1943.79"/>
    <x v="1671"/>
    <x v="14"/>
    <x v="2"/>
    <n v="211"/>
    <n v="73"/>
    <n v="207"/>
    <n v="235"/>
    <n v="7"/>
    <n v="47"/>
    <s v="2.Middle age"/>
    <s v="Other"/>
    <n v="107984.29"/>
    <s v="Platinum"/>
    <s v="Debit Card"/>
    <x v="194"/>
    <d v="1899-12-30T00:36:00"/>
    <n v="1"/>
    <x v="10"/>
    <n v="2024"/>
    <n v="0"/>
    <n v="36"/>
    <n v="0"/>
  </r>
  <r>
    <n v="1676"/>
    <n v="3223"/>
    <n v="137"/>
    <x v="1"/>
    <s v="Electronics"/>
    <n v="3"/>
    <n v="286.16000000000003"/>
    <n v="858.48"/>
    <x v="1672"/>
    <x v="14"/>
    <x v="1"/>
    <n v="269"/>
    <n v="112"/>
    <n v="132"/>
    <n v="310"/>
    <n v="7"/>
    <n v="21"/>
    <s v="1.Young age"/>
    <s v="Female"/>
    <n v="82946.86"/>
    <s v="Platinum"/>
    <s v="Cash"/>
    <x v="240"/>
    <d v="1899-12-30T13:58:00"/>
    <n v="9"/>
    <x v="24"/>
    <n v="2024"/>
    <n v="13"/>
    <n v="58"/>
    <n v="0"/>
  </r>
  <r>
    <n v="1677"/>
    <n v="2213"/>
    <n v="447"/>
    <x v="0"/>
    <s v="Electronics"/>
    <n v="5"/>
    <n v="499.72"/>
    <n v="2498.6000000000004"/>
    <x v="1673"/>
    <x v="9"/>
    <x v="3"/>
    <n v="49"/>
    <n v="76"/>
    <n v="172"/>
    <n v="241"/>
    <n v="3"/>
    <n v="42"/>
    <s v="2.Middle age"/>
    <s v="Other"/>
    <n v="99108.36"/>
    <s v="Gold"/>
    <s v="Cash"/>
    <x v="115"/>
    <d v="1899-12-30T04:49:00"/>
    <n v="3"/>
    <x v="0"/>
    <n v="2024"/>
    <n v="4"/>
    <n v="49"/>
    <n v="0"/>
  </r>
  <r>
    <n v="1678"/>
    <n v="8406"/>
    <n v="157"/>
    <x v="7"/>
    <s v="Electronics"/>
    <n v="3"/>
    <n v="355.94"/>
    <n v="1067.82"/>
    <x v="1674"/>
    <x v="12"/>
    <x v="0"/>
    <n v="292"/>
    <n v="108"/>
    <n v="240"/>
    <n v="382"/>
    <n v="8"/>
    <n v="25"/>
    <s v="1.Young age"/>
    <s v="Female"/>
    <n v="114761.84"/>
    <s v="Platinum"/>
    <s v="Debit Card"/>
    <x v="256"/>
    <d v="1899-12-30T07:15:00"/>
    <n v="11"/>
    <x v="12"/>
    <n v="2024"/>
    <n v="7"/>
    <n v="15"/>
    <n v="0"/>
  </r>
  <r>
    <n v="1679"/>
    <n v="3828"/>
    <n v="445"/>
    <x v="5"/>
    <s v="Appliances"/>
    <n v="5"/>
    <n v="138.06"/>
    <n v="690.3"/>
    <x v="1675"/>
    <x v="3"/>
    <x v="3"/>
    <n v="444"/>
    <n v="124"/>
    <n v="214"/>
    <n v="458"/>
    <n v="2"/>
    <n v="22"/>
    <s v="1.Young age"/>
    <s v="Other"/>
    <n v="76014.070000000007"/>
    <s v="Gold"/>
    <s v="Cash"/>
    <x v="11"/>
    <d v="1899-12-30T10:21:00"/>
    <n v="19"/>
    <x v="9"/>
    <n v="2024"/>
    <n v="10"/>
    <n v="21"/>
    <n v="0"/>
  </r>
  <r>
    <n v="1680"/>
    <n v="8292"/>
    <n v="906"/>
    <x v="4"/>
    <s v="Appliances"/>
    <n v="4"/>
    <n v="1086.7"/>
    <n v="4346.8"/>
    <x v="1676"/>
    <x v="13"/>
    <x v="2"/>
    <n v="96"/>
    <n v="94"/>
    <n v="178"/>
    <n v="269"/>
    <n v="5"/>
    <n v="39"/>
    <s v="2.Middle age"/>
    <s v="Female"/>
    <n v="87956.75"/>
    <s v="Bronze"/>
    <s v="Cash"/>
    <x v="95"/>
    <d v="1899-12-30T09:59:00"/>
    <n v="16"/>
    <x v="30"/>
    <n v="2024"/>
    <n v="9"/>
    <n v="59"/>
    <n v="0"/>
  </r>
  <r>
    <n v="1681"/>
    <n v="2438"/>
    <n v="838"/>
    <x v="7"/>
    <s v="Electronics"/>
    <n v="2"/>
    <n v="1878.36"/>
    <n v="3756.72"/>
    <x v="1677"/>
    <x v="13"/>
    <x v="0"/>
    <n v="470"/>
    <n v="108"/>
    <n v="228"/>
    <n v="265"/>
    <n v="6"/>
    <n v="37"/>
    <s v="2.Middle age"/>
    <s v="Other"/>
    <n v="38450.519999999997"/>
    <s v="Silver"/>
    <s v="Debit Card"/>
    <x v="45"/>
    <d v="1899-12-30T04:51:00"/>
    <n v="23"/>
    <x v="22"/>
    <n v="2024"/>
    <n v="4"/>
    <n v="51"/>
    <n v="0"/>
  </r>
  <r>
    <n v="1682"/>
    <n v="6236"/>
    <n v="143"/>
    <x v="7"/>
    <s v="Appliances"/>
    <n v="3"/>
    <n v="748.67"/>
    <n v="2246.0099999999998"/>
    <x v="1678"/>
    <x v="18"/>
    <x v="1"/>
    <n v="62"/>
    <n v="69"/>
    <n v="184"/>
    <n v="282"/>
    <n v="8"/>
    <n v="27"/>
    <s v="1.Young age"/>
    <s v="Male"/>
    <n v="31354.75"/>
    <s v="Silver"/>
    <s v="Credit Card"/>
    <x v="36"/>
    <d v="1899-12-30T13:37:00"/>
    <n v="1"/>
    <x v="10"/>
    <n v="2024"/>
    <n v="13"/>
    <n v="37"/>
    <n v="0"/>
  </r>
  <r>
    <n v="1683"/>
    <n v="6692"/>
    <n v="515"/>
    <x v="7"/>
    <s v="Appliances"/>
    <n v="3"/>
    <n v="410.65"/>
    <n v="1231.9499999999998"/>
    <x v="1679"/>
    <x v="18"/>
    <x v="2"/>
    <n v="407"/>
    <n v="78"/>
    <n v="203"/>
    <n v="149"/>
    <n v="1"/>
    <n v="25"/>
    <s v="1.Young age"/>
    <s v="Male"/>
    <n v="75246.3"/>
    <s v="Platinum"/>
    <s v="Credit Card"/>
    <x v="88"/>
    <d v="1899-12-30T11:43:00"/>
    <n v="5"/>
    <x v="28"/>
    <n v="2024"/>
    <n v="11"/>
    <n v="43"/>
    <n v="0"/>
  </r>
  <r>
    <n v="1684"/>
    <n v="2063"/>
    <n v="221"/>
    <x v="5"/>
    <s v="Electronics"/>
    <n v="5"/>
    <n v="137.91"/>
    <n v="689.55"/>
    <x v="1680"/>
    <x v="18"/>
    <x v="2"/>
    <n v="312"/>
    <n v="116"/>
    <n v="147"/>
    <n v="449"/>
    <n v="7"/>
    <n v="25"/>
    <s v="1.Young age"/>
    <s v="Male"/>
    <n v="31452.15"/>
    <s v="Platinum"/>
    <s v="Digital Wallet"/>
    <x v="136"/>
    <d v="1899-12-30T23:21:00"/>
    <n v="27"/>
    <x v="17"/>
    <n v="2024"/>
    <n v="23"/>
    <n v="21"/>
    <n v="0"/>
  </r>
  <r>
    <n v="1685"/>
    <n v="9882"/>
    <n v="316"/>
    <x v="5"/>
    <s v="Electronics"/>
    <n v="2"/>
    <n v="235.68"/>
    <n v="471.36"/>
    <x v="1681"/>
    <x v="3"/>
    <x v="0"/>
    <n v="79"/>
    <n v="142"/>
    <n v="154"/>
    <n v="307"/>
    <n v="6"/>
    <n v="62"/>
    <s v="3.Senior Citizen "/>
    <s v="Male"/>
    <n v="112461.22"/>
    <s v="Platinum"/>
    <s v="Credit Card"/>
    <x v="210"/>
    <d v="1899-12-30T21:19:00"/>
    <n v="3"/>
    <x v="0"/>
    <n v="2024"/>
    <n v="21"/>
    <n v="19"/>
    <n v="0"/>
  </r>
  <r>
    <n v="1686"/>
    <n v="5757"/>
    <n v="926"/>
    <x v="2"/>
    <s v="Electronics"/>
    <n v="1"/>
    <n v="1190.83"/>
    <n v="1190.83"/>
    <x v="1682"/>
    <x v="8"/>
    <x v="1"/>
    <n v="91"/>
    <n v="130"/>
    <n v="214"/>
    <n v="391"/>
    <n v="9"/>
    <n v="51"/>
    <s v="2.Middle age"/>
    <s v="Female"/>
    <n v="109379.69"/>
    <s v="Bronze"/>
    <s v="Credit Card"/>
    <x v="253"/>
    <d v="1899-12-30T10:51:00"/>
    <n v="4"/>
    <x v="27"/>
    <n v="2024"/>
    <n v="10"/>
    <n v="51"/>
    <n v="0"/>
  </r>
  <r>
    <n v="1687"/>
    <n v="5914"/>
    <n v="769"/>
    <x v="5"/>
    <s v="Electronics"/>
    <n v="3"/>
    <n v="257.17"/>
    <n v="771.51"/>
    <x v="1683"/>
    <x v="11"/>
    <x v="4"/>
    <n v="370"/>
    <n v="62"/>
    <n v="239"/>
    <n v="474"/>
    <n v="7"/>
    <n v="66"/>
    <s v="3.Senior Citizen "/>
    <s v="Male"/>
    <n v="117436.52"/>
    <s v="Gold"/>
    <s v="Cash"/>
    <x v="117"/>
    <d v="1899-12-30T13:50:00"/>
    <n v="20"/>
    <x v="23"/>
    <n v="2024"/>
    <n v="13"/>
    <n v="50"/>
    <n v="0"/>
  </r>
  <r>
    <n v="1688"/>
    <n v="3580"/>
    <n v="783"/>
    <x v="0"/>
    <s v="Appliances"/>
    <n v="2"/>
    <n v="516.75"/>
    <n v="1033.5"/>
    <x v="1684"/>
    <x v="17"/>
    <x v="4"/>
    <n v="292"/>
    <n v="104"/>
    <n v="265"/>
    <n v="207"/>
    <n v="9"/>
    <n v="50"/>
    <s v="2.Middle age"/>
    <s v="Male"/>
    <n v="109431.24"/>
    <s v="Gold"/>
    <s v="Credit Card"/>
    <x v="151"/>
    <d v="1899-12-30T16:21:00"/>
    <n v="4"/>
    <x v="27"/>
    <n v="2024"/>
    <n v="16"/>
    <n v="21"/>
    <n v="0"/>
  </r>
  <r>
    <n v="1689"/>
    <n v="3852"/>
    <n v="635"/>
    <x v="0"/>
    <s v="Appliances"/>
    <n v="4"/>
    <n v="524.86"/>
    <n v="2099.44"/>
    <x v="1685"/>
    <x v="0"/>
    <x v="4"/>
    <n v="487"/>
    <n v="137"/>
    <n v="242"/>
    <n v="183"/>
    <n v="7"/>
    <n v="57"/>
    <s v="2.Middle age"/>
    <s v="Male"/>
    <n v="79451.31"/>
    <s v="Gold"/>
    <s v="Cash"/>
    <x v="178"/>
    <d v="1899-12-30T08:11:00"/>
    <n v="27"/>
    <x v="17"/>
    <n v="2024"/>
    <n v="8"/>
    <n v="11"/>
    <n v="0"/>
  </r>
  <r>
    <n v="1690"/>
    <n v="6922"/>
    <n v="569"/>
    <x v="1"/>
    <s v="Electronics"/>
    <n v="5"/>
    <n v="778.66"/>
    <n v="3893.2999999999997"/>
    <x v="1686"/>
    <x v="13"/>
    <x v="0"/>
    <n v="143"/>
    <n v="150"/>
    <n v="208"/>
    <n v="467"/>
    <n v="3"/>
    <n v="69"/>
    <s v="3.Senior Citizen "/>
    <s v="Other"/>
    <n v="39057.14"/>
    <s v="Platinum"/>
    <s v="Cash"/>
    <x v="78"/>
    <d v="1899-12-30T00:56:00"/>
    <n v="7"/>
    <x v="29"/>
    <n v="2024"/>
    <n v="0"/>
    <n v="56"/>
    <n v="0"/>
  </r>
  <r>
    <n v="1691"/>
    <n v="9335"/>
    <n v="794"/>
    <x v="0"/>
    <s v="Electronics"/>
    <n v="5"/>
    <n v="490.1"/>
    <n v="2450.5"/>
    <x v="1687"/>
    <x v="7"/>
    <x v="4"/>
    <n v="46"/>
    <n v="59"/>
    <n v="279"/>
    <n v="244"/>
    <n v="4"/>
    <n v="39"/>
    <s v="2.Middle age"/>
    <s v="Other"/>
    <n v="27456.46"/>
    <s v="Bronze"/>
    <s v="Cash"/>
    <x v="148"/>
    <d v="1899-12-30T11:50:00"/>
    <n v="7"/>
    <x v="29"/>
    <n v="2024"/>
    <n v="11"/>
    <n v="50"/>
    <n v="0"/>
  </r>
  <r>
    <n v="1692"/>
    <n v="4673"/>
    <n v="991"/>
    <x v="4"/>
    <s v="Appliances"/>
    <n v="1"/>
    <n v="1228.18"/>
    <n v="1228.18"/>
    <x v="1688"/>
    <x v="18"/>
    <x v="0"/>
    <n v="395"/>
    <n v="66"/>
    <n v="117"/>
    <n v="116"/>
    <n v="8"/>
    <n v="57"/>
    <s v="2.Middle age"/>
    <s v="Other"/>
    <n v="63361.03"/>
    <s v="Platinum"/>
    <s v="Debit Card"/>
    <x v="19"/>
    <d v="1899-12-30T15:08:00"/>
    <n v="18"/>
    <x v="16"/>
    <n v="2024"/>
    <n v="15"/>
    <n v="8"/>
    <n v="0"/>
  </r>
  <r>
    <n v="1693"/>
    <n v="2988"/>
    <n v="995"/>
    <x v="5"/>
    <s v="Electronics"/>
    <n v="2"/>
    <n v="215.27"/>
    <n v="430.54"/>
    <x v="1464"/>
    <x v="16"/>
    <x v="0"/>
    <n v="406"/>
    <n v="124"/>
    <n v="222"/>
    <n v="270"/>
    <n v="9"/>
    <n v="34"/>
    <s v="1.Young age"/>
    <s v="Female"/>
    <n v="82050.92"/>
    <s v="Gold"/>
    <s v="Debit Card"/>
    <x v="10"/>
    <d v="1899-12-30T09:07:00"/>
    <n v="3"/>
    <x v="0"/>
    <n v="2024"/>
    <n v="9"/>
    <n v="7"/>
    <n v="0"/>
  </r>
  <r>
    <n v="1694"/>
    <n v="4292"/>
    <n v="649"/>
    <x v="4"/>
    <s v="Electronics"/>
    <n v="2"/>
    <n v="170.5"/>
    <n v="341"/>
    <x v="1689"/>
    <x v="2"/>
    <x v="0"/>
    <n v="364"/>
    <n v="69"/>
    <n v="156"/>
    <n v="491"/>
    <n v="6"/>
    <n v="56"/>
    <s v="2.Middle age"/>
    <s v="Other"/>
    <n v="83554.289999999994"/>
    <s v="Bronze"/>
    <s v="Credit Card"/>
    <x v="232"/>
    <d v="1899-12-30T01:16:00"/>
    <n v="4"/>
    <x v="27"/>
    <n v="2024"/>
    <n v="1"/>
    <n v="16"/>
    <n v="0"/>
  </r>
  <r>
    <n v="1695"/>
    <n v="3275"/>
    <n v="252"/>
    <x v="4"/>
    <s v="Appliances"/>
    <n v="1"/>
    <n v="163.36000000000001"/>
    <n v="163.36000000000001"/>
    <x v="1690"/>
    <x v="17"/>
    <x v="3"/>
    <n v="493"/>
    <n v="60"/>
    <n v="133"/>
    <n v="426"/>
    <n v="8"/>
    <n v="63"/>
    <s v="3.Senior Citizen "/>
    <s v="Male"/>
    <n v="103910.27"/>
    <s v="Silver"/>
    <s v="Digital Wallet"/>
    <x v="136"/>
    <d v="1899-12-30T13:19:00"/>
    <n v="27"/>
    <x v="17"/>
    <n v="2024"/>
    <n v="13"/>
    <n v="19"/>
    <n v="0"/>
  </r>
  <r>
    <n v="1696"/>
    <n v="4878"/>
    <n v="858"/>
    <x v="7"/>
    <s v="Appliances"/>
    <n v="5"/>
    <n v="92.27"/>
    <n v="461.34999999999997"/>
    <x v="1691"/>
    <x v="2"/>
    <x v="0"/>
    <n v="89"/>
    <n v="80"/>
    <n v="215"/>
    <n v="330"/>
    <n v="8"/>
    <n v="25"/>
    <s v="1.Young age"/>
    <s v="Other"/>
    <n v="32338.66"/>
    <s v="Bronze"/>
    <s v="Digital Wallet"/>
    <x v="255"/>
    <d v="1899-12-30T03:08:00"/>
    <n v="8"/>
    <x v="19"/>
    <n v="2024"/>
    <n v="3"/>
    <n v="8"/>
    <n v="0"/>
  </r>
  <r>
    <n v="1697"/>
    <n v="9094"/>
    <n v="693"/>
    <x v="1"/>
    <s v="Appliances"/>
    <n v="2"/>
    <n v="1432.03"/>
    <n v="2864.06"/>
    <x v="1692"/>
    <x v="7"/>
    <x v="0"/>
    <n v="477"/>
    <n v="91"/>
    <n v="217"/>
    <n v="487"/>
    <n v="2"/>
    <n v="57"/>
    <s v="2.Middle age"/>
    <s v="Male"/>
    <n v="100382.15"/>
    <s v="Gold"/>
    <s v="Cash"/>
    <x v="155"/>
    <d v="1899-12-30T15:08:00"/>
    <n v="2"/>
    <x v="13"/>
    <n v="2024"/>
    <n v="15"/>
    <n v="8"/>
    <n v="0"/>
  </r>
  <r>
    <n v="1698"/>
    <n v="1430"/>
    <n v="338"/>
    <x v="7"/>
    <s v="Appliances"/>
    <n v="4"/>
    <n v="1313.66"/>
    <n v="5254.64"/>
    <x v="1693"/>
    <x v="5"/>
    <x v="4"/>
    <n v="492"/>
    <n v="63"/>
    <n v="204"/>
    <n v="444"/>
    <n v="8"/>
    <n v="27"/>
    <s v="1.Young age"/>
    <s v="Female"/>
    <n v="34688.35"/>
    <s v="Bronze"/>
    <s v="Digital Wallet"/>
    <x v="165"/>
    <d v="1899-12-30T19:32:00"/>
    <n v="21"/>
    <x v="15"/>
    <n v="2024"/>
    <n v="19"/>
    <n v="32"/>
    <n v="0"/>
  </r>
  <r>
    <n v="1699"/>
    <n v="6912"/>
    <n v="173"/>
    <x v="5"/>
    <s v="Electronics"/>
    <n v="1"/>
    <n v="889.06"/>
    <n v="889.06"/>
    <x v="1694"/>
    <x v="18"/>
    <x v="1"/>
    <n v="359"/>
    <n v="63"/>
    <n v="106"/>
    <n v="500"/>
    <n v="2"/>
    <n v="64"/>
    <s v="3.Senior Citizen "/>
    <s v="Other"/>
    <n v="95561.62"/>
    <s v="Bronze"/>
    <s v="Credit Card"/>
    <x v="27"/>
    <d v="1899-12-30T17:08:00"/>
    <n v="15"/>
    <x v="3"/>
    <n v="2024"/>
    <n v="17"/>
    <n v="8"/>
    <n v="0"/>
  </r>
  <r>
    <n v="1700"/>
    <n v="7044"/>
    <n v="137"/>
    <x v="6"/>
    <s v="Electronics"/>
    <n v="1"/>
    <n v="784.73"/>
    <n v="784.73"/>
    <x v="1695"/>
    <x v="9"/>
    <x v="1"/>
    <n v="114"/>
    <n v="134"/>
    <n v="280"/>
    <n v="248"/>
    <n v="3"/>
    <n v="63"/>
    <s v="3.Senior Citizen "/>
    <s v="Other"/>
    <n v="106664.78"/>
    <s v="Platinum"/>
    <s v="Credit Card"/>
    <x v="86"/>
    <d v="1899-12-30T11:27:00"/>
    <n v="7"/>
    <x v="29"/>
    <n v="2024"/>
    <n v="11"/>
    <n v="27"/>
    <n v="0"/>
  </r>
  <r>
    <n v="1701"/>
    <n v="8657"/>
    <n v="853"/>
    <x v="7"/>
    <s v="Appliances"/>
    <n v="2"/>
    <n v="409.2"/>
    <n v="818.4"/>
    <x v="1696"/>
    <x v="2"/>
    <x v="0"/>
    <n v="71"/>
    <n v="131"/>
    <n v="206"/>
    <n v="151"/>
    <n v="2"/>
    <n v="42"/>
    <s v="2.Middle age"/>
    <s v="Female"/>
    <n v="46289.48"/>
    <s v="Silver"/>
    <s v="Debit Card"/>
    <x v="214"/>
    <d v="1899-12-30T08:21:00"/>
    <n v="23"/>
    <x v="22"/>
    <n v="2024"/>
    <n v="8"/>
    <n v="21"/>
    <n v="0"/>
  </r>
  <r>
    <n v="1702"/>
    <n v="3126"/>
    <n v="244"/>
    <x v="3"/>
    <s v="Electronics"/>
    <n v="2"/>
    <n v="714"/>
    <n v="1428"/>
    <x v="1697"/>
    <x v="16"/>
    <x v="1"/>
    <n v="261"/>
    <n v="59"/>
    <n v="294"/>
    <n v="141"/>
    <n v="10"/>
    <n v="38"/>
    <s v="2.Middle age"/>
    <s v="Male"/>
    <n v="99213.56"/>
    <s v="Silver"/>
    <s v="Digital Wallet"/>
    <x v="121"/>
    <d v="1899-12-30T00:45:00"/>
    <n v="15"/>
    <x v="3"/>
    <n v="2024"/>
    <n v="0"/>
    <n v="45"/>
    <n v="0"/>
  </r>
  <r>
    <n v="1703"/>
    <n v="2412"/>
    <n v="600"/>
    <x v="2"/>
    <s v="Electronics"/>
    <n v="5"/>
    <n v="1445.31"/>
    <n v="7226.5499999999993"/>
    <x v="1698"/>
    <x v="4"/>
    <x v="2"/>
    <n v="385"/>
    <n v="80"/>
    <n v="148"/>
    <n v="427"/>
    <n v="10"/>
    <n v="60"/>
    <s v="3.Senior Citizen "/>
    <s v="Female"/>
    <n v="25477.35"/>
    <s v="Gold"/>
    <s v="Cash"/>
    <x v="239"/>
    <d v="1899-12-30T19:46:00"/>
    <n v="12"/>
    <x v="26"/>
    <n v="2024"/>
    <n v="19"/>
    <n v="46"/>
    <n v="0"/>
  </r>
  <r>
    <n v="1704"/>
    <n v="2077"/>
    <n v="769"/>
    <x v="7"/>
    <s v="Electronics"/>
    <n v="5"/>
    <n v="1370.18"/>
    <n v="6850.9000000000005"/>
    <x v="1699"/>
    <x v="15"/>
    <x v="3"/>
    <n v="356"/>
    <n v="133"/>
    <n v="256"/>
    <n v="389"/>
    <n v="10"/>
    <n v="55"/>
    <s v="2.Middle age"/>
    <s v="Male"/>
    <n v="101466.31"/>
    <s v="Gold"/>
    <s v="Cash"/>
    <x v="211"/>
    <d v="1899-12-30T00:42:00"/>
    <n v="11"/>
    <x v="12"/>
    <n v="2024"/>
    <n v="0"/>
    <n v="42"/>
    <n v="0"/>
  </r>
  <r>
    <n v="1705"/>
    <n v="6067"/>
    <n v="119"/>
    <x v="2"/>
    <s v="Appliances"/>
    <n v="2"/>
    <n v="1415.03"/>
    <n v="2830.06"/>
    <x v="1700"/>
    <x v="18"/>
    <x v="2"/>
    <n v="0"/>
    <n v="76"/>
    <n v="266"/>
    <n v="204"/>
    <n v="4"/>
    <n v="39"/>
    <s v="2.Middle age"/>
    <s v="Female"/>
    <n v="76474.880000000005"/>
    <s v="Platinum"/>
    <s v="Cash"/>
    <x v="229"/>
    <d v="1899-12-30T03:06:00"/>
    <n v="11"/>
    <x v="12"/>
    <n v="2024"/>
    <n v="3"/>
    <n v="6"/>
    <n v="0"/>
  </r>
  <r>
    <n v="1706"/>
    <n v="7523"/>
    <n v="582"/>
    <x v="1"/>
    <s v="Appliances"/>
    <n v="4"/>
    <n v="174.78"/>
    <n v="699.12"/>
    <x v="1701"/>
    <x v="12"/>
    <x v="1"/>
    <n v="443"/>
    <n v="56"/>
    <n v="275"/>
    <n v="289"/>
    <n v="10"/>
    <n v="25"/>
    <s v="1.Young age"/>
    <s v="Male"/>
    <n v="22915.34"/>
    <s v="Bronze"/>
    <s v="Credit Card"/>
    <x v="111"/>
    <d v="1899-12-30T21:56:00"/>
    <n v="20"/>
    <x v="23"/>
    <n v="2024"/>
    <n v="21"/>
    <n v="56"/>
    <n v="0"/>
  </r>
  <r>
    <n v="1707"/>
    <n v="8842"/>
    <n v="733"/>
    <x v="4"/>
    <s v="Appliances"/>
    <n v="1"/>
    <n v="1492.93"/>
    <n v="1492.93"/>
    <x v="1702"/>
    <x v="0"/>
    <x v="0"/>
    <n v="480"/>
    <n v="63"/>
    <n v="184"/>
    <n v="201"/>
    <n v="2"/>
    <n v="48"/>
    <s v="2.Middle age"/>
    <s v="Other"/>
    <n v="99761.3"/>
    <s v="Gold"/>
    <s v="Digital Wallet"/>
    <x v="206"/>
    <d v="1899-12-30T07:16:00"/>
    <n v="8"/>
    <x v="19"/>
    <n v="2024"/>
    <n v="7"/>
    <n v="16"/>
    <n v="0"/>
  </r>
  <r>
    <n v="1708"/>
    <n v="9612"/>
    <n v="146"/>
    <x v="3"/>
    <s v="Electronics"/>
    <n v="5"/>
    <n v="740.1"/>
    <n v="3700.5"/>
    <x v="1703"/>
    <x v="6"/>
    <x v="2"/>
    <n v="391"/>
    <n v="53"/>
    <n v="263"/>
    <n v="390"/>
    <n v="8"/>
    <n v="31"/>
    <s v="1.Young age"/>
    <s v="Male"/>
    <n v="68023.820000000007"/>
    <s v="Silver"/>
    <s v="Cash"/>
    <x v="13"/>
    <d v="1899-12-30T00:56:00"/>
    <n v="24"/>
    <x v="11"/>
    <n v="2024"/>
    <n v="0"/>
    <n v="56"/>
    <n v="0"/>
  </r>
  <r>
    <n v="1709"/>
    <n v="7730"/>
    <n v="348"/>
    <x v="0"/>
    <s v="Appliances"/>
    <n v="4"/>
    <n v="1219.42"/>
    <n v="4877.68"/>
    <x v="1704"/>
    <x v="1"/>
    <x v="0"/>
    <n v="437"/>
    <n v="110"/>
    <n v="116"/>
    <n v="150"/>
    <n v="7"/>
    <n v="32"/>
    <s v="1.Young age"/>
    <s v="Female"/>
    <n v="27495.91"/>
    <s v="Platinum"/>
    <s v="Credit Card"/>
    <x v="78"/>
    <d v="1899-12-30T17:45:00"/>
    <n v="7"/>
    <x v="29"/>
    <n v="2024"/>
    <n v="17"/>
    <n v="45"/>
    <n v="0"/>
  </r>
  <r>
    <n v="1710"/>
    <n v="7708"/>
    <n v="818"/>
    <x v="3"/>
    <s v="Electronics"/>
    <n v="5"/>
    <n v="54.79"/>
    <n v="273.95"/>
    <x v="1705"/>
    <x v="3"/>
    <x v="4"/>
    <n v="200"/>
    <n v="92"/>
    <n v="280"/>
    <n v="420"/>
    <n v="8"/>
    <n v="43"/>
    <s v="2.Middle age"/>
    <s v="Other"/>
    <n v="94175.6"/>
    <s v="Bronze"/>
    <s v="Cash"/>
    <x v="53"/>
    <d v="1899-12-30T05:44:00"/>
    <n v="23"/>
    <x v="22"/>
    <n v="2024"/>
    <n v="5"/>
    <n v="44"/>
    <n v="0"/>
  </r>
  <r>
    <n v="1711"/>
    <n v="2208"/>
    <n v="764"/>
    <x v="4"/>
    <s v="Appliances"/>
    <n v="5"/>
    <n v="926.52"/>
    <n v="4632.6000000000004"/>
    <x v="1706"/>
    <x v="10"/>
    <x v="4"/>
    <n v="94"/>
    <n v="74"/>
    <n v="161"/>
    <n v="100"/>
    <n v="1"/>
    <n v="59"/>
    <s v="2.Middle age"/>
    <s v="Other"/>
    <n v="41685.51"/>
    <s v="Silver"/>
    <s v="Cash"/>
    <x v="183"/>
    <d v="1899-12-30T02:30:00"/>
    <n v="13"/>
    <x v="4"/>
    <n v="2024"/>
    <n v="2"/>
    <n v="30"/>
    <n v="0"/>
  </r>
  <r>
    <n v="1712"/>
    <n v="3053"/>
    <n v="233"/>
    <x v="0"/>
    <s v="Appliances"/>
    <n v="2"/>
    <n v="1995.13"/>
    <n v="3990.26"/>
    <x v="1707"/>
    <x v="17"/>
    <x v="4"/>
    <n v="178"/>
    <n v="97"/>
    <n v="204"/>
    <n v="220"/>
    <n v="8"/>
    <n v="42"/>
    <s v="2.Middle age"/>
    <s v="Male"/>
    <n v="105785.7"/>
    <s v="Bronze"/>
    <s v="Debit Card"/>
    <x v="108"/>
    <d v="1899-12-30T06:00:00"/>
    <n v="16"/>
    <x v="30"/>
    <n v="2024"/>
    <n v="6"/>
    <n v="0"/>
    <n v="0"/>
  </r>
  <r>
    <n v="1713"/>
    <n v="6194"/>
    <n v="114"/>
    <x v="7"/>
    <s v="Appliances"/>
    <n v="5"/>
    <n v="1633.2"/>
    <n v="8166"/>
    <x v="1708"/>
    <x v="5"/>
    <x v="2"/>
    <n v="123"/>
    <n v="147"/>
    <n v="242"/>
    <n v="362"/>
    <n v="1"/>
    <n v="45"/>
    <s v="2.Middle age"/>
    <s v="Other"/>
    <n v="96727.71"/>
    <s v="Bronze"/>
    <s v="Digital Wallet"/>
    <x v="91"/>
    <d v="1899-12-30T06:54:00"/>
    <n v="28"/>
    <x v="1"/>
    <n v="2024"/>
    <n v="6"/>
    <n v="54"/>
    <n v="0"/>
  </r>
  <r>
    <n v="1714"/>
    <n v="2215"/>
    <n v="276"/>
    <x v="1"/>
    <s v="Electronics"/>
    <n v="1"/>
    <n v="328.12"/>
    <n v="328.12"/>
    <x v="1709"/>
    <x v="14"/>
    <x v="3"/>
    <n v="350"/>
    <n v="136"/>
    <n v="245"/>
    <n v="429"/>
    <n v="1"/>
    <n v="37"/>
    <s v="2.Middle age"/>
    <s v="Other"/>
    <n v="58313.85"/>
    <s v="Silver"/>
    <s v="Debit Card"/>
    <x v="146"/>
    <d v="1899-12-30T11:26:00"/>
    <n v="19"/>
    <x v="9"/>
    <n v="2024"/>
    <n v="11"/>
    <n v="26"/>
    <n v="0"/>
  </r>
  <r>
    <n v="1715"/>
    <n v="8372"/>
    <n v="747"/>
    <x v="3"/>
    <s v="Appliances"/>
    <n v="3"/>
    <n v="50.92"/>
    <n v="152.76"/>
    <x v="1710"/>
    <x v="6"/>
    <x v="4"/>
    <n v="296"/>
    <n v="55"/>
    <n v="249"/>
    <n v="497"/>
    <n v="3"/>
    <n v="53"/>
    <s v="2.Middle age"/>
    <s v="Other"/>
    <n v="66753.56"/>
    <s v="Bronze"/>
    <s v="Credit Card"/>
    <x v="170"/>
    <d v="1899-12-30T06:53:00"/>
    <n v="22"/>
    <x v="7"/>
    <n v="2024"/>
    <n v="6"/>
    <n v="53"/>
    <n v="0"/>
  </r>
  <r>
    <n v="1716"/>
    <n v="8632"/>
    <n v="151"/>
    <x v="1"/>
    <s v="Appliances"/>
    <n v="2"/>
    <n v="1598.15"/>
    <n v="3196.3"/>
    <x v="1711"/>
    <x v="5"/>
    <x v="1"/>
    <n v="128"/>
    <n v="72"/>
    <n v="112"/>
    <n v="396"/>
    <n v="3"/>
    <n v="25"/>
    <s v="1.Young age"/>
    <s v="Other"/>
    <n v="85727.66"/>
    <s v="Silver"/>
    <s v="Cash"/>
    <x v="213"/>
    <d v="1899-12-30T05:30:00"/>
    <n v="1"/>
    <x v="10"/>
    <n v="2024"/>
    <n v="5"/>
    <n v="30"/>
    <n v="0"/>
  </r>
  <r>
    <n v="1717"/>
    <n v="9476"/>
    <n v="414"/>
    <x v="3"/>
    <s v="Electronics"/>
    <n v="4"/>
    <n v="721.05"/>
    <n v="2884.2"/>
    <x v="1712"/>
    <x v="10"/>
    <x v="2"/>
    <n v="444"/>
    <n v="83"/>
    <n v="209"/>
    <n v="137"/>
    <n v="8"/>
    <n v="35"/>
    <s v="2.Middle age"/>
    <s v="Female"/>
    <n v="76067.34"/>
    <s v="Gold"/>
    <s v="Digital Wallet"/>
    <x v="234"/>
    <d v="1899-12-30T00:18:00"/>
    <n v="14"/>
    <x v="20"/>
    <n v="2024"/>
    <n v="0"/>
    <n v="18"/>
    <n v="0"/>
  </r>
  <r>
    <n v="1718"/>
    <n v="6644"/>
    <n v="940"/>
    <x v="0"/>
    <s v="Appliances"/>
    <n v="5"/>
    <n v="1617.41"/>
    <n v="8087.05"/>
    <x v="1713"/>
    <x v="3"/>
    <x v="3"/>
    <n v="374"/>
    <n v="101"/>
    <n v="192"/>
    <n v="455"/>
    <n v="10"/>
    <n v="32"/>
    <s v="1.Young age"/>
    <s v="Other"/>
    <n v="26153.55"/>
    <s v="Gold"/>
    <s v="Credit Card"/>
    <x v="116"/>
    <d v="1899-12-30T03:22:00"/>
    <n v="24"/>
    <x v="11"/>
    <n v="2024"/>
    <n v="3"/>
    <n v="22"/>
    <n v="0"/>
  </r>
  <r>
    <n v="1719"/>
    <n v="3102"/>
    <n v="912"/>
    <x v="6"/>
    <s v="Electronics"/>
    <n v="4"/>
    <n v="473.53"/>
    <n v="1894.12"/>
    <x v="1714"/>
    <x v="11"/>
    <x v="2"/>
    <n v="48"/>
    <n v="123"/>
    <n v="297"/>
    <n v="302"/>
    <n v="7"/>
    <n v="23"/>
    <s v="1.Young age"/>
    <s v="Male"/>
    <n v="96262.66"/>
    <s v="Silver"/>
    <s v="Debit Card"/>
    <x v="26"/>
    <d v="1899-12-30T08:10:00"/>
    <n v="27"/>
    <x v="17"/>
    <n v="2024"/>
    <n v="8"/>
    <n v="10"/>
    <n v="0"/>
  </r>
  <r>
    <n v="1720"/>
    <n v="3981"/>
    <n v="199"/>
    <x v="6"/>
    <s v="Appliances"/>
    <n v="2"/>
    <n v="1498.65"/>
    <n v="2997.3"/>
    <x v="1715"/>
    <x v="14"/>
    <x v="3"/>
    <n v="466"/>
    <n v="85"/>
    <n v="221"/>
    <n v="493"/>
    <n v="3"/>
    <n v="31"/>
    <s v="1.Young age"/>
    <s v="Other"/>
    <n v="62799.21"/>
    <s v="Gold"/>
    <s v="Credit Card"/>
    <x v="255"/>
    <d v="1899-12-30T09:04:00"/>
    <n v="8"/>
    <x v="19"/>
    <n v="2024"/>
    <n v="9"/>
    <n v="4"/>
    <n v="0"/>
  </r>
  <r>
    <n v="1721"/>
    <n v="3114"/>
    <n v="567"/>
    <x v="2"/>
    <s v="Appliances"/>
    <n v="1"/>
    <n v="211.55"/>
    <n v="211.55"/>
    <x v="1716"/>
    <x v="5"/>
    <x v="4"/>
    <n v="256"/>
    <n v="117"/>
    <n v="174"/>
    <n v="304"/>
    <n v="5"/>
    <n v="68"/>
    <s v="3.Senior Citizen "/>
    <s v="Other"/>
    <n v="112956.53"/>
    <s v="Silver"/>
    <s v="Credit Card"/>
    <x v="135"/>
    <d v="1899-12-30T08:14:00"/>
    <n v="10"/>
    <x v="2"/>
    <n v="2024"/>
    <n v="8"/>
    <n v="14"/>
    <n v="0"/>
  </r>
  <r>
    <n v="1722"/>
    <n v="8088"/>
    <n v="725"/>
    <x v="5"/>
    <s v="Appliances"/>
    <n v="3"/>
    <n v="800.89"/>
    <n v="2402.67"/>
    <x v="1717"/>
    <x v="16"/>
    <x v="4"/>
    <n v="184"/>
    <n v="149"/>
    <n v="119"/>
    <n v="354"/>
    <n v="5"/>
    <n v="46"/>
    <s v="2.Middle age"/>
    <s v="Female"/>
    <n v="91690.26"/>
    <s v="Silver"/>
    <s v="Digital Wallet"/>
    <x v="149"/>
    <d v="1899-12-30T00:52:00"/>
    <n v="26"/>
    <x v="14"/>
    <n v="2024"/>
    <n v="0"/>
    <n v="52"/>
    <n v="0"/>
  </r>
  <r>
    <n v="1723"/>
    <n v="9238"/>
    <n v="274"/>
    <x v="2"/>
    <s v="Electronics"/>
    <n v="5"/>
    <n v="1273.67"/>
    <n v="6368.35"/>
    <x v="1718"/>
    <x v="12"/>
    <x v="3"/>
    <n v="140"/>
    <n v="86"/>
    <n v="278"/>
    <n v="325"/>
    <n v="6"/>
    <n v="34"/>
    <s v="1.Young age"/>
    <s v="Male"/>
    <n v="25991.34"/>
    <s v="Gold"/>
    <s v="Digital Wallet"/>
    <x v="193"/>
    <d v="1899-12-30T13:31:00"/>
    <n v="18"/>
    <x v="16"/>
    <n v="2024"/>
    <n v="13"/>
    <n v="31"/>
    <n v="0"/>
  </r>
  <r>
    <n v="1724"/>
    <n v="1907"/>
    <n v="955"/>
    <x v="5"/>
    <s v="Appliances"/>
    <n v="4"/>
    <n v="957.67"/>
    <n v="3830.68"/>
    <x v="1719"/>
    <x v="13"/>
    <x v="2"/>
    <n v="174"/>
    <n v="141"/>
    <n v="205"/>
    <n v="451"/>
    <n v="3"/>
    <n v="19"/>
    <s v="1.Young age"/>
    <s v="Female"/>
    <n v="61977.67"/>
    <s v="Bronze"/>
    <s v="Digital Wallet"/>
    <x v="42"/>
    <d v="1899-12-30T18:25:00"/>
    <n v="6"/>
    <x v="5"/>
    <n v="2024"/>
    <n v="18"/>
    <n v="25"/>
    <n v="0"/>
  </r>
  <r>
    <n v="1725"/>
    <n v="3034"/>
    <n v="705"/>
    <x v="6"/>
    <s v="Electronics"/>
    <n v="2"/>
    <n v="1574.59"/>
    <n v="3149.18"/>
    <x v="1720"/>
    <x v="14"/>
    <x v="1"/>
    <n v="188"/>
    <n v="143"/>
    <n v="251"/>
    <n v="113"/>
    <n v="8"/>
    <n v="66"/>
    <s v="3.Senior Citizen "/>
    <s v="Male"/>
    <n v="22797.7"/>
    <s v="Silver"/>
    <s v="Cash"/>
    <x v="56"/>
    <d v="1899-12-30T14:47:00"/>
    <n v="9"/>
    <x v="24"/>
    <n v="2024"/>
    <n v="14"/>
    <n v="47"/>
    <n v="0"/>
  </r>
  <r>
    <n v="1726"/>
    <n v="9488"/>
    <n v="165"/>
    <x v="0"/>
    <s v="Appliances"/>
    <n v="3"/>
    <n v="1548.34"/>
    <n v="4645.0199999999995"/>
    <x v="1721"/>
    <x v="13"/>
    <x v="3"/>
    <n v="142"/>
    <n v="63"/>
    <n v="240"/>
    <n v="419"/>
    <n v="9"/>
    <n v="65"/>
    <s v="3.Senior Citizen "/>
    <s v="Male"/>
    <n v="29549.08"/>
    <s v="Platinum"/>
    <s v="Debit Card"/>
    <x v="41"/>
    <d v="1899-12-30T05:19:00"/>
    <n v="26"/>
    <x v="14"/>
    <n v="2024"/>
    <n v="5"/>
    <n v="19"/>
    <n v="0"/>
  </r>
  <r>
    <n v="1727"/>
    <n v="3507"/>
    <n v="937"/>
    <x v="5"/>
    <s v="Appliances"/>
    <n v="1"/>
    <n v="605.48"/>
    <n v="605.48"/>
    <x v="1722"/>
    <x v="4"/>
    <x v="1"/>
    <n v="32"/>
    <n v="71"/>
    <n v="164"/>
    <n v="447"/>
    <n v="5"/>
    <n v="18"/>
    <s v="1.Young age"/>
    <s v="Male"/>
    <n v="74039.41"/>
    <s v="Platinum"/>
    <s v="Cash"/>
    <x v="150"/>
    <d v="1899-12-30T16:39:00"/>
    <n v="10"/>
    <x v="2"/>
    <n v="2024"/>
    <n v="16"/>
    <n v="39"/>
    <n v="0"/>
  </r>
  <r>
    <n v="1728"/>
    <n v="5982"/>
    <n v="937"/>
    <x v="6"/>
    <s v="Appliances"/>
    <n v="3"/>
    <n v="784.85"/>
    <n v="2354.5500000000002"/>
    <x v="1723"/>
    <x v="10"/>
    <x v="2"/>
    <n v="431"/>
    <n v="77"/>
    <n v="264"/>
    <n v="284"/>
    <n v="4"/>
    <n v="62"/>
    <s v="3.Senior Citizen "/>
    <s v="Male"/>
    <n v="37799.550000000003"/>
    <s v="Platinum"/>
    <s v="Debit Card"/>
    <x v="27"/>
    <d v="1899-12-30T22:13:00"/>
    <n v="15"/>
    <x v="3"/>
    <n v="2024"/>
    <n v="22"/>
    <n v="13"/>
    <n v="0"/>
  </r>
  <r>
    <n v="1729"/>
    <n v="3697"/>
    <n v="208"/>
    <x v="7"/>
    <s v="Electronics"/>
    <n v="2"/>
    <n v="910.13"/>
    <n v="1820.26"/>
    <x v="1724"/>
    <x v="10"/>
    <x v="2"/>
    <n v="276"/>
    <n v="67"/>
    <n v="156"/>
    <n v="179"/>
    <n v="1"/>
    <n v="23"/>
    <s v="1.Young age"/>
    <s v="Male"/>
    <n v="93002.77"/>
    <s v="Silver"/>
    <s v="Digital Wallet"/>
    <x v="227"/>
    <d v="1899-12-30T14:11:00"/>
    <n v="13"/>
    <x v="4"/>
    <n v="2024"/>
    <n v="14"/>
    <n v="11"/>
    <n v="0"/>
  </r>
  <r>
    <n v="1730"/>
    <n v="3653"/>
    <n v="216"/>
    <x v="0"/>
    <s v="Electronics"/>
    <n v="1"/>
    <n v="611.48"/>
    <n v="611.48"/>
    <x v="1725"/>
    <x v="0"/>
    <x v="2"/>
    <n v="313"/>
    <n v="143"/>
    <n v="206"/>
    <n v="137"/>
    <n v="1"/>
    <n v="54"/>
    <s v="2.Middle age"/>
    <s v="Other"/>
    <n v="22199.63"/>
    <s v="Bronze"/>
    <s v="Credit Card"/>
    <x v="76"/>
    <d v="1899-12-30T11:39:00"/>
    <n v="31"/>
    <x v="18"/>
    <n v="2024"/>
    <n v="11"/>
    <n v="39"/>
    <n v="0"/>
  </r>
  <r>
    <n v="1731"/>
    <n v="6286"/>
    <n v="609"/>
    <x v="1"/>
    <s v="Appliances"/>
    <n v="4"/>
    <n v="527.87"/>
    <n v="2111.48"/>
    <x v="1726"/>
    <x v="15"/>
    <x v="2"/>
    <n v="84"/>
    <n v="66"/>
    <n v="203"/>
    <n v="359"/>
    <n v="4"/>
    <n v="52"/>
    <s v="2.Middle age"/>
    <s v="Male"/>
    <n v="89774.37"/>
    <s v="Platinum"/>
    <s v="Debit Card"/>
    <x v="65"/>
    <d v="1899-12-30T11:41:00"/>
    <n v="8"/>
    <x v="19"/>
    <n v="2024"/>
    <n v="11"/>
    <n v="41"/>
    <n v="0"/>
  </r>
  <r>
    <n v="1732"/>
    <n v="4694"/>
    <n v="709"/>
    <x v="6"/>
    <s v="Appliances"/>
    <n v="3"/>
    <n v="75.05"/>
    <n v="225.14999999999998"/>
    <x v="1727"/>
    <x v="19"/>
    <x v="3"/>
    <n v="162"/>
    <n v="73"/>
    <n v="281"/>
    <n v="270"/>
    <n v="10"/>
    <n v="21"/>
    <s v="1.Young age"/>
    <s v="Other"/>
    <n v="29725.57"/>
    <s v="Gold"/>
    <s v="Cash"/>
    <x v="202"/>
    <d v="1899-12-30T07:01:00"/>
    <n v="3"/>
    <x v="0"/>
    <n v="2024"/>
    <n v="7"/>
    <n v="1"/>
    <n v="0"/>
  </r>
  <r>
    <n v="1733"/>
    <n v="6669"/>
    <n v="918"/>
    <x v="2"/>
    <s v="Appliances"/>
    <n v="4"/>
    <n v="1493.18"/>
    <n v="5972.72"/>
    <x v="1728"/>
    <x v="13"/>
    <x v="1"/>
    <n v="275"/>
    <n v="79"/>
    <n v="162"/>
    <n v="446"/>
    <n v="9"/>
    <n v="25"/>
    <s v="1.Young age"/>
    <s v="Other"/>
    <n v="49391.79"/>
    <s v="Platinum"/>
    <s v="Credit Card"/>
    <x v="197"/>
    <d v="1899-12-30T13:10:00"/>
    <n v="27"/>
    <x v="17"/>
    <n v="2024"/>
    <n v="13"/>
    <n v="10"/>
    <n v="0"/>
  </r>
  <r>
    <n v="1734"/>
    <n v="9501"/>
    <n v="730"/>
    <x v="3"/>
    <s v="Electronics"/>
    <n v="3"/>
    <n v="1249.1300000000001"/>
    <n v="3747.3900000000003"/>
    <x v="1729"/>
    <x v="16"/>
    <x v="4"/>
    <n v="459"/>
    <n v="71"/>
    <n v="272"/>
    <n v="358"/>
    <n v="8"/>
    <n v="70"/>
    <s v="3.Senior Citizen "/>
    <s v="Female"/>
    <n v="48045.13"/>
    <s v="Platinum"/>
    <s v="Debit Card"/>
    <x v="83"/>
    <d v="1899-12-30T04:48:00"/>
    <n v="3"/>
    <x v="0"/>
    <n v="2024"/>
    <n v="4"/>
    <n v="48"/>
    <n v="0"/>
  </r>
  <r>
    <n v="1735"/>
    <n v="5653"/>
    <n v="325"/>
    <x v="5"/>
    <s v="Electronics"/>
    <n v="2"/>
    <n v="1892.71"/>
    <n v="3785.42"/>
    <x v="1730"/>
    <x v="18"/>
    <x v="1"/>
    <n v="271"/>
    <n v="54"/>
    <n v="163"/>
    <n v="293"/>
    <n v="9"/>
    <n v="24"/>
    <s v="1.Young age"/>
    <s v="Other"/>
    <n v="65433.68"/>
    <s v="Bronze"/>
    <s v="Digital Wallet"/>
    <x v="147"/>
    <d v="1899-12-30T10:19:00"/>
    <n v="2"/>
    <x v="13"/>
    <n v="2024"/>
    <n v="10"/>
    <n v="19"/>
    <n v="0"/>
  </r>
  <r>
    <n v="1736"/>
    <n v="2292"/>
    <n v="164"/>
    <x v="0"/>
    <s v="Electronics"/>
    <n v="3"/>
    <n v="737.85"/>
    <n v="2213.5500000000002"/>
    <x v="1731"/>
    <x v="17"/>
    <x v="4"/>
    <n v="454"/>
    <n v="121"/>
    <n v="221"/>
    <n v="371"/>
    <n v="1"/>
    <n v="18"/>
    <s v="1.Young age"/>
    <s v="Female"/>
    <n v="22028.01"/>
    <s v="Bronze"/>
    <s v="Cash"/>
    <x v="248"/>
    <d v="1899-12-30T21:34:00"/>
    <n v="18"/>
    <x v="16"/>
    <n v="2024"/>
    <n v="21"/>
    <n v="34"/>
    <n v="0"/>
  </r>
  <r>
    <n v="1737"/>
    <n v="5105"/>
    <n v="923"/>
    <x v="4"/>
    <s v="Electronics"/>
    <n v="2"/>
    <n v="1371.47"/>
    <n v="2742.94"/>
    <x v="1732"/>
    <x v="2"/>
    <x v="1"/>
    <n v="472"/>
    <n v="111"/>
    <n v="289"/>
    <n v="466"/>
    <n v="7"/>
    <n v="44"/>
    <s v="2.Middle age"/>
    <s v="Female"/>
    <n v="40214.120000000003"/>
    <s v="Silver"/>
    <s v="Debit Card"/>
    <x v="44"/>
    <d v="1899-12-30T20:43:00"/>
    <n v="21"/>
    <x v="15"/>
    <n v="2024"/>
    <n v="20"/>
    <n v="43"/>
    <n v="0"/>
  </r>
  <r>
    <n v="1738"/>
    <n v="4216"/>
    <n v="307"/>
    <x v="6"/>
    <s v="Appliances"/>
    <n v="4"/>
    <n v="1413.63"/>
    <n v="5654.52"/>
    <x v="1733"/>
    <x v="6"/>
    <x v="2"/>
    <n v="469"/>
    <n v="150"/>
    <n v="195"/>
    <n v="121"/>
    <n v="5"/>
    <n v="33"/>
    <s v="1.Young age"/>
    <s v="Female"/>
    <n v="71615.75"/>
    <s v="Gold"/>
    <s v="Debit Card"/>
    <x v="151"/>
    <d v="1899-12-30T15:16:00"/>
    <n v="4"/>
    <x v="27"/>
    <n v="2024"/>
    <n v="15"/>
    <n v="16"/>
    <n v="0"/>
  </r>
  <r>
    <n v="1739"/>
    <n v="5496"/>
    <n v="536"/>
    <x v="2"/>
    <s v="Electronics"/>
    <n v="5"/>
    <n v="253.6"/>
    <n v="1268"/>
    <x v="1734"/>
    <x v="14"/>
    <x v="2"/>
    <n v="122"/>
    <n v="81"/>
    <n v="206"/>
    <n v="233"/>
    <n v="7"/>
    <n v="53"/>
    <s v="2.Middle age"/>
    <s v="Other"/>
    <n v="76515.47"/>
    <s v="Gold"/>
    <s v="Digital Wallet"/>
    <x v="96"/>
    <d v="1899-12-30T11:58:00"/>
    <n v="11"/>
    <x v="12"/>
    <n v="2024"/>
    <n v="11"/>
    <n v="58"/>
    <n v="0"/>
  </r>
  <r>
    <n v="1740"/>
    <n v="3050"/>
    <n v="445"/>
    <x v="1"/>
    <s v="Appliances"/>
    <n v="1"/>
    <n v="206.54"/>
    <n v="206.54"/>
    <x v="1735"/>
    <x v="13"/>
    <x v="3"/>
    <n v="43"/>
    <n v="117"/>
    <n v="299"/>
    <n v="455"/>
    <n v="6"/>
    <n v="28"/>
    <s v="1.Young age"/>
    <s v="Female"/>
    <n v="95471.01"/>
    <s v="Bronze"/>
    <s v="Cash"/>
    <x v="171"/>
    <d v="1899-12-30T19:48:00"/>
    <n v="19"/>
    <x v="9"/>
    <n v="2024"/>
    <n v="19"/>
    <n v="48"/>
    <n v="0"/>
  </r>
  <r>
    <n v="1741"/>
    <n v="5961"/>
    <n v="930"/>
    <x v="4"/>
    <s v="Electronics"/>
    <n v="1"/>
    <n v="930.15"/>
    <n v="930.15"/>
    <x v="1736"/>
    <x v="12"/>
    <x v="0"/>
    <n v="133"/>
    <n v="146"/>
    <n v="121"/>
    <n v="196"/>
    <n v="10"/>
    <n v="29"/>
    <s v="1.Young age"/>
    <s v="Other"/>
    <n v="39183.94"/>
    <s v="Bronze"/>
    <s v="Digital Wallet"/>
    <x v="194"/>
    <d v="1899-12-30T01:14:00"/>
    <n v="1"/>
    <x v="10"/>
    <n v="2024"/>
    <n v="1"/>
    <n v="14"/>
    <n v="0"/>
  </r>
  <r>
    <n v="1742"/>
    <n v="9740"/>
    <n v="955"/>
    <x v="0"/>
    <s v="Appliances"/>
    <n v="5"/>
    <n v="1022.96"/>
    <n v="5114.8"/>
    <x v="1737"/>
    <x v="1"/>
    <x v="1"/>
    <n v="392"/>
    <n v="91"/>
    <n v="229"/>
    <n v="410"/>
    <n v="5"/>
    <n v="35"/>
    <s v="2.Middle age"/>
    <s v="Male"/>
    <n v="42512.13"/>
    <s v="Bronze"/>
    <s v="Debit Card"/>
    <x v="198"/>
    <d v="1899-12-30T10:52:00"/>
    <n v="19"/>
    <x v="9"/>
    <n v="2024"/>
    <n v="10"/>
    <n v="52"/>
    <n v="0"/>
  </r>
  <r>
    <n v="1743"/>
    <n v="2530"/>
    <n v="855"/>
    <x v="7"/>
    <s v="Electronics"/>
    <n v="5"/>
    <n v="1939.93"/>
    <n v="9699.65"/>
    <x v="1738"/>
    <x v="13"/>
    <x v="1"/>
    <n v="1"/>
    <n v="140"/>
    <n v="169"/>
    <n v="233"/>
    <n v="10"/>
    <n v="35"/>
    <s v="2.Middle age"/>
    <s v="Male"/>
    <n v="65451.59"/>
    <s v="Bronze"/>
    <s v="Digital Wallet"/>
    <x v="209"/>
    <d v="1899-12-30T21:20:00"/>
    <n v="15"/>
    <x v="3"/>
    <n v="2024"/>
    <n v="21"/>
    <n v="20"/>
    <n v="0"/>
  </r>
  <r>
    <n v="1744"/>
    <n v="9234"/>
    <n v="794"/>
    <x v="7"/>
    <s v="Electronics"/>
    <n v="1"/>
    <n v="1437.42"/>
    <n v="1437.42"/>
    <x v="1739"/>
    <x v="7"/>
    <x v="1"/>
    <n v="26"/>
    <n v="110"/>
    <n v="190"/>
    <n v="173"/>
    <n v="2"/>
    <n v="33"/>
    <s v="1.Young age"/>
    <s v="Male"/>
    <n v="93867.67"/>
    <s v="Silver"/>
    <s v="Credit Card"/>
    <x v="149"/>
    <d v="1899-12-30T06:45:00"/>
    <n v="26"/>
    <x v="14"/>
    <n v="2024"/>
    <n v="6"/>
    <n v="45"/>
    <n v="0"/>
  </r>
  <r>
    <n v="1745"/>
    <n v="3762"/>
    <n v="511"/>
    <x v="2"/>
    <s v="Appliances"/>
    <n v="3"/>
    <n v="712.96"/>
    <n v="2138.88"/>
    <x v="1740"/>
    <x v="14"/>
    <x v="0"/>
    <n v="455"/>
    <n v="57"/>
    <n v="156"/>
    <n v="402"/>
    <n v="9"/>
    <n v="28"/>
    <s v="1.Young age"/>
    <s v="Male"/>
    <n v="106420.54"/>
    <s v="Bronze"/>
    <s v="Cash"/>
    <x v="223"/>
    <d v="1899-12-30T00:35:00"/>
    <n v="5"/>
    <x v="28"/>
    <n v="2024"/>
    <n v="0"/>
    <n v="35"/>
    <n v="0"/>
  </r>
  <r>
    <n v="1746"/>
    <n v="3526"/>
    <n v="432"/>
    <x v="0"/>
    <s v="Appliances"/>
    <n v="4"/>
    <n v="721.97"/>
    <n v="2887.88"/>
    <x v="1741"/>
    <x v="15"/>
    <x v="2"/>
    <n v="118"/>
    <n v="148"/>
    <n v="187"/>
    <n v="107"/>
    <n v="7"/>
    <n v="42"/>
    <s v="2.Middle age"/>
    <s v="Other"/>
    <n v="63324.71"/>
    <s v="Bronze"/>
    <s v="Debit Card"/>
    <x v="178"/>
    <d v="1899-12-30T09:03:00"/>
    <n v="27"/>
    <x v="17"/>
    <n v="2024"/>
    <n v="9"/>
    <n v="3"/>
    <n v="0"/>
  </r>
  <r>
    <n v="1747"/>
    <n v="3804"/>
    <n v="223"/>
    <x v="4"/>
    <s v="Electronics"/>
    <n v="4"/>
    <n v="1334.73"/>
    <n v="5338.92"/>
    <x v="1742"/>
    <x v="0"/>
    <x v="4"/>
    <n v="177"/>
    <n v="146"/>
    <n v="223"/>
    <n v="116"/>
    <n v="9"/>
    <n v="40"/>
    <s v="2.Middle age"/>
    <s v="Other"/>
    <n v="55091.22"/>
    <s v="Gold"/>
    <s v="Credit Card"/>
    <x v="159"/>
    <d v="1899-12-30T00:27:00"/>
    <n v="28"/>
    <x v="1"/>
    <n v="2024"/>
    <n v="0"/>
    <n v="27"/>
    <n v="0"/>
  </r>
  <r>
    <n v="1748"/>
    <n v="6531"/>
    <n v="800"/>
    <x v="0"/>
    <s v="Appliances"/>
    <n v="2"/>
    <n v="1313.8"/>
    <n v="2627.6"/>
    <x v="1743"/>
    <x v="8"/>
    <x v="3"/>
    <n v="205"/>
    <n v="147"/>
    <n v="215"/>
    <n v="363"/>
    <n v="5"/>
    <n v="67"/>
    <s v="3.Senior Citizen "/>
    <s v="Male"/>
    <n v="86954.880000000005"/>
    <s v="Bronze"/>
    <s v="Debit Card"/>
    <x v="97"/>
    <d v="1899-12-30T15:27:00"/>
    <n v="6"/>
    <x v="5"/>
    <n v="2024"/>
    <n v="15"/>
    <n v="27"/>
    <n v="0"/>
  </r>
  <r>
    <n v="1749"/>
    <n v="1674"/>
    <n v="689"/>
    <x v="3"/>
    <s v="Electronics"/>
    <n v="3"/>
    <n v="1531.35"/>
    <n v="4594.0499999999993"/>
    <x v="1744"/>
    <x v="2"/>
    <x v="4"/>
    <n v="115"/>
    <n v="142"/>
    <n v="223"/>
    <n v="446"/>
    <n v="10"/>
    <n v="34"/>
    <s v="1.Young age"/>
    <s v="Female"/>
    <n v="35630.36"/>
    <s v="Silver"/>
    <s v="Digital Wallet"/>
    <x v="116"/>
    <d v="1899-12-30T10:58:00"/>
    <n v="24"/>
    <x v="11"/>
    <n v="2024"/>
    <n v="10"/>
    <n v="58"/>
    <n v="0"/>
  </r>
  <r>
    <n v="1750"/>
    <n v="1464"/>
    <n v="658"/>
    <x v="1"/>
    <s v="Appliances"/>
    <n v="3"/>
    <n v="180.45"/>
    <n v="541.34999999999991"/>
    <x v="1745"/>
    <x v="18"/>
    <x v="3"/>
    <n v="14"/>
    <n v="123"/>
    <n v="282"/>
    <n v="438"/>
    <n v="9"/>
    <n v="54"/>
    <s v="2.Middle age"/>
    <s v="Male"/>
    <n v="49030.57"/>
    <s v="Platinum"/>
    <s v="Debit Card"/>
    <x v="114"/>
    <d v="1899-12-30T06:12:00"/>
    <n v="9"/>
    <x v="24"/>
    <n v="2024"/>
    <n v="6"/>
    <n v="12"/>
    <n v="0"/>
  </r>
  <r>
    <n v="1751"/>
    <n v="2330"/>
    <n v="240"/>
    <x v="5"/>
    <s v="Electronics"/>
    <n v="4"/>
    <n v="101.68"/>
    <n v="406.72"/>
    <x v="1746"/>
    <x v="16"/>
    <x v="1"/>
    <n v="103"/>
    <n v="88"/>
    <n v="226"/>
    <n v="371"/>
    <n v="8"/>
    <n v="70"/>
    <s v="3.Senior Citizen "/>
    <s v="Other"/>
    <n v="90937.07"/>
    <s v="Bronze"/>
    <s v="Cash"/>
    <x v="204"/>
    <d v="1899-12-30T07:49:00"/>
    <n v="5"/>
    <x v="28"/>
    <n v="2024"/>
    <n v="7"/>
    <n v="49"/>
    <n v="0"/>
  </r>
  <r>
    <n v="1752"/>
    <n v="1744"/>
    <n v="429"/>
    <x v="2"/>
    <s v="Appliances"/>
    <n v="4"/>
    <n v="1172.22"/>
    <n v="4688.88"/>
    <x v="1747"/>
    <x v="5"/>
    <x v="2"/>
    <n v="463"/>
    <n v="76"/>
    <n v="234"/>
    <n v="400"/>
    <n v="5"/>
    <n v="64"/>
    <s v="3.Senior Citizen "/>
    <s v="Other"/>
    <n v="26672.16"/>
    <s v="Gold"/>
    <s v="Debit Card"/>
    <x v="49"/>
    <d v="1899-12-30T14:06:00"/>
    <n v="20"/>
    <x v="23"/>
    <n v="2024"/>
    <n v="14"/>
    <n v="6"/>
    <n v="0"/>
  </r>
  <r>
    <n v="1753"/>
    <n v="5336"/>
    <n v="956"/>
    <x v="4"/>
    <s v="Electronics"/>
    <n v="1"/>
    <n v="1129.8599999999999"/>
    <n v="1129.8599999999999"/>
    <x v="1748"/>
    <x v="9"/>
    <x v="1"/>
    <n v="468"/>
    <n v="124"/>
    <n v="192"/>
    <n v="173"/>
    <n v="10"/>
    <n v="38"/>
    <s v="2.Middle age"/>
    <s v="Female"/>
    <n v="113154.68"/>
    <s v="Gold"/>
    <s v="Digital Wallet"/>
    <x v="19"/>
    <d v="1899-12-30T09:40:00"/>
    <n v="18"/>
    <x v="16"/>
    <n v="2024"/>
    <n v="9"/>
    <n v="40"/>
    <n v="0"/>
  </r>
  <r>
    <n v="1754"/>
    <n v="4453"/>
    <n v="912"/>
    <x v="4"/>
    <s v="Electronics"/>
    <n v="4"/>
    <n v="1651.67"/>
    <n v="6606.68"/>
    <x v="1749"/>
    <x v="16"/>
    <x v="2"/>
    <n v="81"/>
    <n v="63"/>
    <n v="244"/>
    <n v="267"/>
    <n v="4"/>
    <n v="23"/>
    <s v="1.Young age"/>
    <s v="Female"/>
    <n v="27892.240000000002"/>
    <s v="Gold"/>
    <s v="Cash"/>
    <x v="98"/>
    <d v="1899-12-30T05:16:00"/>
    <n v="9"/>
    <x v="24"/>
    <n v="2024"/>
    <n v="5"/>
    <n v="16"/>
    <n v="0"/>
  </r>
  <r>
    <n v="1755"/>
    <n v="7825"/>
    <n v="318"/>
    <x v="3"/>
    <s v="Appliances"/>
    <n v="4"/>
    <n v="1313.61"/>
    <n v="5254.44"/>
    <x v="1750"/>
    <x v="13"/>
    <x v="3"/>
    <n v="258"/>
    <n v="81"/>
    <n v="135"/>
    <n v="496"/>
    <n v="3"/>
    <n v="60"/>
    <s v="3.Senior Citizen "/>
    <s v="Other"/>
    <n v="107848.4"/>
    <s v="Silver"/>
    <s v="Credit Card"/>
    <x v="139"/>
    <d v="1899-12-30T19:24:00"/>
    <n v="7"/>
    <x v="29"/>
    <n v="2024"/>
    <n v="19"/>
    <n v="24"/>
    <n v="0"/>
  </r>
  <r>
    <n v="1756"/>
    <n v="1496"/>
    <n v="882"/>
    <x v="2"/>
    <s v="Appliances"/>
    <n v="4"/>
    <n v="979.74"/>
    <n v="3918.96"/>
    <x v="1751"/>
    <x v="11"/>
    <x v="3"/>
    <n v="77"/>
    <n v="111"/>
    <n v="276"/>
    <n v="376"/>
    <n v="1"/>
    <n v="50"/>
    <s v="2.Middle age"/>
    <s v="Other"/>
    <n v="102363.95"/>
    <s v="Platinum"/>
    <s v="Credit Card"/>
    <x v="81"/>
    <d v="1899-12-30T09:40:00"/>
    <n v="19"/>
    <x v="9"/>
    <n v="2024"/>
    <n v="9"/>
    <n v="40"/>
    <n v="0"/>
  </r>
  <r>
    <n v="1757"/>
    <n v="9159"/>
    <n v="146"/>
    <x v="7"/>
    <s v="Electronics"/>
    <n v="2"/>
    <n v="157.13999999999999"/>
    <n v="314.27999999999997"/>
    <x v="1752"/>
    <x v="15"/>
    <x v="4"/>
    <n v="220"/>
    <n v="51"/>
    <n v="256"/>
    <n v="424"/>
    <n v="4"/>
    <n v="56"/>
    <s v="2.Middle age"/>
    <s v="Other"/>
    <n v="30398.400000000001"/>
    <s v="Platinum"/>
    <s v="Cash"/>
    <x v="187"/>
    <d v="1899-12-30T21:18:00"/>
    <n v="10"/>
    <x v="2"/>
    <n v="2024"/>
    <n v="21"/>
    <n v="18"/>
    <n v="0"/>
  </r>
  <r>
    <n v="1758"/>
    <n v="9938"/>
    <n v="707"/>
    <x v="2"/>
    <s v="Electronics"/>
    <n v="5"/>
    <n v="1341.25"/>
    <n v="6706.25"/>
    <x v="1753"/>
    <x v="5"/>
    <x v="0"/>
    <n v="243"/>
    <n v="117"/>
    <n v="170"/>
    <n v="266"/>
    <n v="10"/>
    <n v="58"/>
    <s v="2.Middle age"/>
    <s v="Other"/>
    <n v="61480.76"/>
    <s v="Bronze"/>
    <s v="Credit Card"/>
    <x v="47"/>
    <d v="1899-12-30T05:11:00"/>
    <n v="25"/>
    <x v="21"/>
    <n v="2024"/>
    <n v="5"/>
    <n v="11"/>
    <n v="0"/>
  </r>
  <r>
    <n v="1759"/>
    <n v="5745"/>
    <n v="277"/>
    <x v="7"/>
    <s v="Electronics"/>
    <n v="4"/>
    <n v="1604.45"/>
    <n v="6417.8"/>
    <x v="1754"/>
    <x v="3"/>
    <x v="2"/>
    <n v="97"/>
    <n v="95"/>
    <n v="186"/>
    <n v="347"/>
    <n v="3"/>
    <n v="60"/>
    <s v="3.Senior Citizen "/>
    <s v="Male"/>
    <n v="74916.44"/>
    <s v="Gold"/>
    <s v="Debit Card"/>
    <x v="225"/>
    <d v="1899-12-30T04:04:00"/>
    <n v="23"/>
    <x v="22"/>
    <n v="2024"/>
    <n v="4"/>
    <n v="4"/>
    <n v="0"/>
  </r>
  <r>
    <n v="1760"/>
    <n v="5949"/>
    <n v="443"/>
    <x v="4"/>
    <s v="Appliances"/>
    <n v="5"/>
    <n v="1268.6500000000001"/>
    <n v="6343.25"/>
    <x v="1755"/>
    <x v="3"/>
    <x v="2"/>
    <n v="167"/>
    <n v="121"/>
    <n v="229"/>
    <n v="363"/>
    <n v="3"/>
    <n v="50"/>
    <s v="2.Middle age"/>
    <s v="Female"/>
    <n v="33324.46"/>
    <s v="Bronze"/>
    <s v="Credit Card"/>
    <x v="115"/>
    <d v="1899-12-30T01:38:00"/>
    <n v="3"/>
    <x v="0"/>
    <n v="2024"/>
    <n v="1"/>
    <n v="38"/>
    <n v="0"/>
  </r>
  <r>
    <n v="1761"/>
    <n v="8912"/>
    <n v="164"/>
    <x v="5"/>
    <s v="Electronics"/>
    <n v="1"/>
    <n v="353.97"/>
    <n v="353.97"/>
    <x v="1756"/>
    <x v="15"/>
    <x v="3"/>
    <n v="341"/>
    <n v="106"/>
    <n v="159"/>
    <n v="202"/>
    <n v="7"/>
    <n v="25"/>
    <s v="1.Young age"/>
    <s v="Other"/>
    <n v="102193.95"/>
    <s v="Bronze"/>
    <s v="Credit Card"/>
    <x v="12"/>
    <d v="1899-12-30T13:22:00"/>
    <n v="1"/>
    <x v="10"/>
    <n v="2024"/>
    <n v="13"/>
    <n v="22"/>
    <n v="0"/>
  </r>
  <r>
    <n v="1762"/>
    <n v="5012"/>
    <n v="223"/>
    <x v="0"/>
    <s v="Appliances"/>
    <n v="3"/>
    <n v="529.52"/>
    <n v="1588.56"/>
    <x v="1757"/>
    <x v="19"/>
    <x v="4"/>
    <n v="155"/>
    <n v="116"/>
    <n v="205"/>
    <n v="411"/>
    <n v="9"/>
    <n v="59"/>
    <s v="2.Middle age"/>
    <s v="Female"/>
    <n v="56991.78"/>
    <s v="Gold"/>
    <s v="Cash"/>
    <x v="200"/>
    <d v="1899-12-30T19:55:00"/>
    <n v="24"/>
    <x v="11"/>
    <n v="2024"/>
    <n v="19"/>
    <n v="55"/>
    <n v="0"/>
  </r>
  <r>
    <n v="1763"/>
    <n v="7653"/>
    <n v="380"/>
    <x v="6"/>
    <s v="Electronics"/>
    <n v="2"/>
    <n v="1366.59"/>
    <n v="2733.18"/>
    <x v="1758"/>
    <x v="19"/>
    <x v="4"/>
    <n v="445"/>
    <n v="76"/>
    <n v="118"/>
    <n v="466"/>
    <n v="7"/>
    <n v="55"/>
    <s v="2.Middle age"/>
    <s v="Male"/>
    <n v="89563.3"/>
    <s v="Gold"/>
    <s v="Credit Card"/>
    <x v="27"/>
    <d v="1899-12-30T00:50:00"/>
    <n v="15"/>
    <x v="3"/>
    <n v="2024"/>
    <n v="0"/>
    <n v="50"/>
    <n v="0"/>
  </r>
  <r>
    <n v="1764"/>
    <n v="5873"/>
    <n v="244"/>
    <x v="3"/>
    <s v="Appliances"/>
    <n v="2"/>
    <n v="812.04"/>
    <n v="1624.08"/>
    <x v="1759"/>
    <x v="8"/>
    <x v="3"/>
    <n v="313"/>
    <n v="111"/>
    <n v="237"/>
    <n v="378"/>
    <n v="9"/>
    <n v="49"/>
    <s v="2.Middle age"/>
    <s v="Male"/>
    <n v="52794.29"/>
    <s v="Silver"/>
    <s v="Credit Card"/>
    <x v="172"/>
    <d v="1899-12-30T14:10:00"/>
    <n v="30"/>
    <x v="8"/>
    <n v="2024"/>
    <n v="14"/>
    <n v="10"/>
    <n v="0"/>
  </r>
  <r>
    <n v="1765"/>
    <n v="8430"/>
    <n v="875"/>
    <x v="7"/>
    <s v="Electronics"/>
    <n v="4"/>
    <n v="1270.82"/>
    <n v="5083.28"/>
    <x v="1760"/>
    <x v="9"/>
    <x v="4"/>
    <n v="4"/>
    <n v="129"/>
    <n v="274"/>
    <n v="123"/>
    <n v="8"/>
    <n v="50"/>
    <s v="2.Middle age"/>
    <s v="Male"/>
    <n v="83604.23"/>
    <s v="Platinum"/>
    <s v="Credit Card"/>
    <x v="223"/>
    <d v="1899-12-30T21:21:00"/>
    <n v="5"/>
    <x v="28"/>
    <n v="2024"/>
    <n v="21"/>
    <n v="21"/>
    <n v="0"/>
  </r>
  <r>
    <n v="1766"/>
    <n v="2195"/>
    <n v="525"/>
    <x v="2"/>
    <s v="Electronics"/>
    <n v="2"/>
    <n v="1375.52"/>
    <n v="2751.04"/>
    <x v="1761"/>
    <x v="10"/>
    <x v="1"/>
    <n v="157"/>
    <n v="71"/>
    <n v="231"/>
    <n v="198"/>
    <n v="1"/>
    <n v="59"/>
    <s v="2.Middle age"/>
    <s v="Other"/>
    <n v="67172.17"/>
    <s v="Platinum"/>
    <s v="Credit Card"/>
    <x v="71"/>
    <d v="1899-12-30T14:38:00"/>
    <n v="29"/>
    <x v="25"/>
    <n v="2024"/>
    <n v="14"/>
    <n v="38"/>
    <n v="0"/>
  </r>
  <r>
    <n v="1767"/>
    <n v="1981"/>
    <n v="272"/>
    <x v="7"/>
    <s v="Electronics"/>
    <n v="5"/>
    <n v="911.51"/>
    <n v="4557.55"/>
    <x v="1762"/>
    <x v="8"/>
    <x v="0"/>
    <n v="228"/>
    <n v="65"/>
    <n v="278"/>
    <n v="344"/>
    <n v="4"/>
    <n v="60"/>
    <s v="3.Senior Citizen "/>
    <s v="Female"/>
    <n v="73679.23"/>
    <s v="Gold"/>
    <s v="Debit Card"/>
    <x v="117"/>
    <d v="1899-12-30T23:22:00"/>
    <n v="20"/>
    <x v="23"/>
    <n v="2024"/>
    <n v="23"/>
    <n v="22"/>
    <n v="0"/>
  </r>
  <r>
    <n v="1768"/>
    <n v="3589"/>
    <n v="813"/>
    <x v="5"/>
    <s v="Appliances"/>
    <n v="5"/>
    <n v="803.44"/>
    <n v="4017.2000000000003"/>
    <x v="1763"/>
    <x v="11"/>
    <x v="0"/>
    <n v="296"/>
    <n v="78"/>
    <n v="149"/>
    <n v="112"/>
    <n v="8"/>
    <n v="39"/>
    <s v="2.Middle age"/>
    <s v="Female"/>
    <n v="104954.22"/>
    <s v="Platinum"/>
    <s v="Credit Card"/>
    <x v="183"/>
    <d v="1899-12-30T04:27:00"/>
    <n v="13"/>
    <x v="4"/>
    <n v="2024"/>
    <n v="4"/>
    <n v="27"/>
    <n v="0"/>
  </r>
  <r>
    <n v="1769"/>
    <n v="8202"/>
    <n v="478"/>
    <x v="3"/>
    <s v="Electronics"/>
    <n v="5"/>
    <n v="1660.52"/>
    <n v="8302.6"/>
    <x v="1764"/>
    <x v="2"/>
    <x v="4"/>
    <n v="416"/>
    <n v="64"/>
    <n v="212"/>
    <n v="209"/>
    <n v="6"/>
    <n v="38"/>
    <s v="2.Middle age"/>
    <s v="Female"/>
    <n v="92610.17"/>
    <s v="Bronze"/>
    <s v="Digital Wallet"/>
    <x v="186"/>
    <d v="1899-12-30T06:47:00"/>
    <n v="2"/>
    <x v="13"/>
    <n v="2024"/>
    <n v="6"/>
    <n v="47"/>
    <n v="0"/>
  </r>
  <r>
    <n v="1770"/>
    <n v="7809"/>
    <n v="666"/>
    <x v="1"/>
    <s v="Appliances"/>
    <n v="3"/>
    <n v="1283.5899999999999"/>
    <n v="3850.7699999999995"/>
    <x v="1765"/>
    <x v="9"/>
    <x v="4"/>
    <n v="386"/>
    <n v="104"/>
    <n v="174"/>
    <n v="331"/>
    <n v="6"/>
    <n v="22"/>
    <s v="1.Young age"/>
    <s v="Male"/>
    <n v="115045.1"/>
    <s v="Bronze"/>
    <s v="Credit Card"/>
    <x v="14"/>
    <d v="1899-12-30T15:00:00"/>
    <n v="11"/>
    <x v="12"/>
    <n v="2024"/>
    <n v="15"/>
    <n v="0"/>
    <n v="0"/>
  </r>
  <r>
    <n v="1771"/>
    <n v="8933"/>
    <n v="268"/>
    <x v="1"/>
    <s v="Appliances"/>
    <n v="4"/>
    <n v="448.77"/>
    <n v="1795.08"/>
    <x v="1766"/>
    <x v="19"/>
    <x v="3"/>
    <n v="279"/>
    <n v="144"/>
    <n v="179"/>
    <n v="341"/>
    <n v="8"/>
    <n v="46"/>
    <s v="2.Middle age"/>
    <s v="Other"/>
    <n v="60997.84"/>
    <s v="Gold"/>
    <s v="Digital Wallet"/>
    <x v="110"/>
    <d v="1899-12-30T10:21:00"/>
    <n v="30"/>
    <x v="8"/>
    <n v="2024"/>
    <n v="10"/>
    <n v="21"/>
    <n v="0"/>
  </r>
  <r>
    <n v="1772"/>
    <n v="8609"/>
    <n v="549"/>
    <x v="0"/>
    <s v="Appliances"/>
    <n v="4"/>
    <n v="529.85"/>
    <n v="2119.4"/>
    <x v="1767"/>
    <x v="7"/>
    <x v="0"/>
    <n v="487"/>
    <n v="120"/>
    <n v="238"/>
    <n v="205"/>
    <n v="9"/>
    <n v="56"/>
    <s v="2.Middle age"/>
    <s v="Male"/>
    <n v="70060.179999999993"/>
    <s v="Gold"/>
    <s v="Debit Card"/>
    <x v="114"/>
    <d v="1899-12-30T08:51:00"/>
    <n v="9"/>
    <x v="24"/>
    <n v="2024"/>
    <n v="8"/>
    <n v="51"/>
    <n v="0"/>
  </r>
  <r>
    <n v="1773"/>
    <n v="4342"/>
    <n v="349"/>
    <x v="2"/>
    <s v="Electronics"/>
    <n v="3"/>
    <n v="344.78"/>
    <n v="1034.3399999999999"/>
    <x v="1768"/>
    <x v="13"/>
    <x v="2"/>
    <n v="194"/>
    <n v="73"/>
    <n v="244"/>
    <n v="484"/>
    <n v="6"/>
    <n v="25"/>
    <s v="1.Young age"/>
    <s v="Other"/>
    <n v="52385.41"/>
    <s v="Silver"/>
    <s v="Debit Card"/>
    <x v="165"/>
    <d v="1899-12-30T11:44:00"/>
    <n v="21"/>
    <x v="15"/>
    <n v="2024"/>
    <n v="11"/>
    <n v="44"/>
    <n v="0"/>
  </r>
  <r>
    <n v="1774"/>
    <n v="6573"/>
    <n v="695"/>
    <x v="0"/>
    <s v="Appliances"/>
    <n v="3"/>
    <n v="1383.71"/>
    <n v="4151.13"/>
    <x v="1769"/>
    <x v="12"/>
    <x v="4"/>
    <n v="184"/>
    <n v="67"/>
    <n v="142"/>
    <n v="142"/>
    <n v="5"/>
    <n v="40"/>
    <s v="2.Middle age"/>
    <s v="Female"/>
    <n v="22689.85"/>
    <s v="Platinum"/>
    <s v="Cash"/>
    <x v="85"/>
    <d v="1899-12-30T05:37:00"/>
    <n v="24"/>
    <x v="11"/>
    <n v="2024"/>
    <n v="5"/>
    <n v="37"/>
    <n v="0"/>
  </r>
  <r>
    <n v="1775"/>
    <n v="3353"/>
    <n v="141"/>
    <x v="1"/>
    <s v="Electronics"/>
    <n v="1"/>
    <n v="290.05"/>
    <n v="290.05"/>
    <x v="1770"/>
    <x v="0"/>
    <x v="3"/>
    <n v="226"/>
    <n v="98"/>
    <n v="148"/>
    <n v="178"/>
    <n v="6"/>
    <n v="36"/>
    <s v="2.Middle age"/>
    <s v="Other"/>
    <n v="112591.09"/>
    <s v="Bronze"/>
    <s v="Debit Card"/>
    <x v="140"/>
    <d v="1899-12-30T11:59:00"/>
    <n v="25"/>
    <x v="21"/>
    <n v="2024"/>
    <n v="11"/>
    <n v="59"/>
    <n v="0"/>
  </r>
  <r>
    <n v="1776"/>
    <n v="6121"/>
    <n v="236"/>
    <x v="4"/>
    <s v="Electronics"/>
    <n v="5"/>
    <n v="743.68"/>
    <n v="3718.3999999999996"/>
    <x v="1771"/>
    <x v="1"/>
    <x v="1"/>
    <n v="51"/>
    <n v="133"/>
    <n v="294"/>
    <n v="126"/>
    <n v="8"/>
    <n v="33"/>
    <s v="1.Young age"/>
    <s v="Male"/>
    <n v="116927.16"/>
    <s v="Gold"/>
    <s v="Digital Wallet"/>
    <x v="105"/>
    <d v="1899-12-30T23:13:00"/>
    <n v="15"/>
    <x v="3"/>
    <n v="2024"/>
    <n v="23"/>
    <n v="13"/>
    <n v="0"/>
  </r>
  <r>
    <n v="1777"/>
    <n v="6231"/>
    <n v="202"/>
    <x v="1"/>
    <s v="Appliances"/>
    <n v="5"/>
    <n v="352.86"/>
    <n v="1764.3000000000002"/>
    <x v="1772"/>
    <x v="9"/>
    <x v="2"/>
    <n v="218"/>
    <n v="56"/>
    <n v="258"/>
    <n v="288"/>
    <n v="7"/>
    <n v="43"/>
    <s v="2.Middle age"/>
    <s v="Female"/>
    <n v="119323.13"/>
    <s v="Bronze"/>
    <s v="Credit Card"/>
    <x v="100"/>
    <d v="1899-12-30T18:16:00"/>
    <n v="22"/>
    <x v="7"/>
    <n v="2024"/>
    <n v="18"/>
    <n v="16"/>
    <n v="0"/>
  </r>
  <r>
    <n v="1778"/>
    <n v="6658"/>
    <n v="910"/>
    <x v="1"/>
    <s v="Electronics"/>
    <n v="5"/>
    <n v="1744.56"/>
    <n v="8722.7999999999993"/>
    <x v="1773"/>
    <x v="16"/>
    <x v="1"/>
    <n v="424"/>
    <n v="116"/>
    <n v="196"/>
    <n v="382"/>
    <n v="6"/>
    <n v="55"/>
    <s v="2.Middle age"/>
    <s v="Female"/>
    <n v="46837.66"/>
    <s v="Gold"/>
    <s v="Digital Wallet"/>
    <x v="250"/>
    <d v="1899-12-30T14:52:00"/>
    <n v="5"/>
    <x v="28"/>
    <n v="2024"/>
    <n v="14"/>
    <n v="52"/>
    <n v="0"/>
  </r>
  <r>
    <n v="1779"/>
    <n v="7532"/>
    <n v="967"/>
    <x v="3"/>
    <s v="Appliances"/>
    <n v="5"/>
    <n v="788.17"/>
    <n v="3940.85"/>
    <x v="1774"/>
    <x v="9"/>
    <x v="4"/>
    <n v="406"/>
    <n v="50"/>
    <n v="109"/>
    <n v="384"/>
    <n v="4"/>
    <n v="53"/>
    <s v="2.Middle age"/>
    <s v="Male"/>
    <n v="95540.86"/>
    <s v="Gold"/>
    <s v="Cash"/>
    <x v="47"/>
    <d v="1899-12-30T09:26:00"/>
    <n v="25"/>
    <x v="21"/>
    <n v="2024"/>
    <n v="9"/>
    <n v="26"/>
    <n v="0"/>
  </r>
  <r>
    <n v="1780"/>
    <n v="3142"/>
    <n v="747"/>
    <x v="4"/>
    <s v="Appliances"/>
    <n v="1"/>
    <n v="1289.73"/>
    <n v="1289.73"/>
    <x v="483"/>
    <x v="16"/>
    <x v="2"/>
    <n v="257"/>
    <n v="129"/>
    <n v="172"/>
    <n v="309"/>
    <n v="1"/>
    <n v="68"/>
    <s v="3.Senior Citizen "/>
    <s v="Other"/>
    <n v="71072.75"/>
    <s v="Platinum"/>
    <s v="Credit Card"/>
    <x v="141"/>
    <d v="1899-12-30T20:00:00"/>
    <n v="17"/>
    <x v="6"/>
    <n v="2024"/>
    <n v="20"/>
    <n v="0"/>
    <n v="0"/>
  </r>
  <r>
    <n v="1781"/>
    <n v="7070"/>
    <n v="727"/>
    <x v="4"/>
    <s v="Electronics"/>
    <n v="1"/>
    <n v="1454.9"/>
    <n v="1454.9"/>
    <x v="1775"/>
    <x v="10"/>
    <x v="4"/>
    <n v="299"/>
    <n v="126"/>
    <n v="133"/>
    <n v="390"/>
    <n v="10"/>
    <n v="20"/>
    <s v="1.Young age"/>
    <s v="Male"/>
    <n v="104786.51"/>
    <s v="Gold"/>
    <s v="Debit Card"/>
    <x v="38"/>
    <d v="1899-12-30T05:51:00"/>
    <n v="11"/>
    <x v="12"/>
    <n v="2024"/>
    <n v="5"/>
    <n v="51"/>
    <n v="0"/>
  </r>
  <r>
    <n v="1782"/>
    <n v="9437"/>
    <n v="485"/>
    <x v="3"/>
    <s v="Electronics"/>
    <n v="1"/>
    <n v="1311.89"/>
    <n v="1311.89"/>
    <x v="1776"/>
    <x v="17"/>
    <x v="1"/>
    <n v="365"/>
    <n v="76"/>
    <n v="168"/>
    <n v="428"/>
    <n v="3"/>
    <n v="59"/>
    <s v="2.Middle age"/>
    <s v="Male"/>
    <n v="63907.63"/>
    <s v="Bronze"/>
    <s v="Credit Card"/>
    <x v="23"/>
    <d v="1899-12-30T15:40:00"/>
    <n v="3"/>
    <x v="0"/>
    <n v="2024"/>
    <n v="15"/>
    <n v="40"/>
    <n v="0"/>
  </r>
  <r>
    <n v="1783"/>
    <n v="2739"/>
    <n v="896"/>
    <x v="6"/>
    <s v="Electronics"/>
    <n v="1"/>
    <n v="766.89"/>
    <n v="766.89"/>
    <x v="1777"/>
    <x v="2"/>
    <x v="4"/>
    <n v="223"/>
    <n v="107"/>
    <n v="168"/>
    <n v="452"/>
    <n v="5"/>
    <n v="31"/>
    <s v="1.Young age"/>
    <s v="Male"/>
    <n v="116081.65"/>
    <s v="Silver"/>
    <s v="Cash"/>
    <x v="139"/>
    <d v="1899-12-30T01:53:00"/>
    <n v="7"/>
    <x v="29"/>
    <n v="2024"/>
    <n v="1"/>
    <n v="53"/>
    <n v="0"/>
  </r>
  <r>
    <n v="1784"/>
    <n v="6228"/>
    <n v="261"/>
    <x v="6"/>
    <s v="Electronics"/>
    <n v="5"/>
    <n v="480.31"/>
    <n v="2401.5500000000002"/>
    <x v="1778"/>
    <x v="4"/>
    <x v="1"/>
    <n v="334"/>
    <n v="58"/>
    <n v="183"/>
    <n v="256"/>
    <n v="7"/>
    <n v="35"/>
    <s v="2.Middle age"/>
    <s v="Other"/>
    <n v="105207.03"/>
    <s v="Platinum"/>
    <s v="Credit Card"/>
    <x v="212"/>
    <d v="1899-12-30T10:43:00"/>
    <n v="28"/>
    <x v="1"/>
    <n v="2024"/>
    <n v="10"/>
    <n v="43"/>
    <n v="0"/>
  </r>
  <r>
    <n v="1785"/>
    <n v="4960"/>
    <n v="116"/>
    <x v="5"/>
    <s v="Electronics"/>
    <n v="5"/>
    <n v="1021.06"/>
    <n v="5105.2999999999993"/>
    <x v="1779"/>
    <x v="7"/>
    <x v="1"/>
    <n v="71"/>
    <n v="97"/>
    <n v="101"/>
    <n v="365"/>
    <n v="5"/>
    <n v="41"/>
    <s v="2.Middle age"/>
    <s v="Female"/>
    <n v="107815.95"/>
    <s v="Silver"/>
    <s v="Debit Card"/>
    <x v="172"/>
    <d v="1899-12-30T21:53:00"/>
    <n v="30"/>
    <x v="8"/>
    <n v="2024"/>
    <n v="21"/>
    <n v="53"/>
    <n v="0"/>
  </r>
  <r>
    <n v="1786"/>
    <n v="8642"/>
    <n v="598"/>
    <x v="7"/>
    <s v="Electronics"/>
    <n v="5"/>
    <n v="212.1"/>
    <n v="1060.5"/>
    <x v="1780"/>
    <x v="8"/>
    <x v="2"/>
    <n v="47"/>
    <n v="63"/>
    <n v="146"/>
    <n v="281"/>
    <n v="4"/>
    <n v="56"/>
    <s v="2.Middle age"/>
    <s v="Male"/>
    <n v="81950.92"/>
    <s v="Bronze"/>
    <s v="Cash"/>
    <x v="75"/>
    <d v="1899-12-30T08:22:00"/>
    <n v="7"/>
    <x v="29"/>
    <n v="2024"/>
    <n v="8"/>
    <n v="22"/>
    <n v="0"/>
  </r>
  <r>
    <n v="1787"/>
    <n v="3007"/>
    <n v="182"/>
    <x v="7"/>
    <s v="Electronics"/>
    <n v="3"/>
    <n v="1699.32"/>
    <n v="5097.96"/>
    <x v="1781"/>
    <x v="15"/>
    <x v="4"/>
    <n v="99"/>
    <n v="129"/>
    <n v="189"/>
    <n v="205"/>
    <n v="1"/>
    <n v="63"/>
    <s v="3.Senior Citizen "/>
    <s v="Other"/>
    <n v="69164.62"/>
    <s v="Bronze"/>
    <s v="Debit Card"/>
    <x v="182"/>
    <d v="1899-12-30T05:59:00"/>
    <n v="9"/>
    <x v="24"/>
    <n v="2024"/>
    <n v="5"/>
    <n v="59"/>
    <n v="0"/>
  </r>
  <r>
    <n v="1788"/>
    <n v="5382"/>
    <n v="106"/>
    <x v="0"/>
    <s v="Appliances"/>
    <n v="4"/>
    <n v="1232.23"/>
    <n v="4928.92"/>
    <x v="1782"/>
    <x v="15"/>
    <x v="3"/>
    <n v="75"/>
    <n v="79"/>
    <n v="199"/>
    <n v="454"/>
    <n v="9"/>
    <n v="34"/>
    <s v="1.Young age"/>
    <s v="Female"/>
    <n v="86588.7"/>
    <s v="Silver"/>
    <s v="Credit Card"/>
    <x v="80"/>
    <d v="1899-12-30T20:56:00"/>
    <n v="26"/>
    <x v="14"/>
    <n v="2024"/>
    <n v="20"/>
    <n v="56"/>
    <n v="0"/>
  </r>
  <r>
    <n v="1789"/>
    <n v="8366"/>
    <n v="107"/>
    <x v="0"/>
    <s v="Electronics"/>
    <n v="2"/>
    <n v="425.5"/>
    <n v="851"/>
    <x v="1783"/>
    <x v="17"/>
    <x v="2"/>
    <n v="399"/>
    <n v="59"/>
    <n v="227"/>
    <n v="131"/>
    <n v="2"/>
    <n v="52"/>
    <s v="2.Middle age"/>
    <s v="Other"/>
    <n v="62895.27"/>
    <s v="Silver"/>
    <s v="Credit Card"/>
    <x v="130"/>
    <d v="1899-12-30T08:04:00"/>
    <n v="30"/>
    <x v="8"/>
    <n v="2024"/>
    <n v="8"/>
    <n v="4"/>
    <n v="0"/>
  </r>
  <r>
    <n v="1790"/>
    <n v="5061"/>
    <n v="283"/>
    <x v="4"/>
    <s v="Electronics"/>
    <n v="5"/>
    <n v="128.08000000000001"/>
    <n v="640.40000000000009"/>
    <x v="1784"/>
    <x v="16"/>
    <x v="3"/>
    <n v="378"/>
    <n v="107"/>
    <n v="263"/>
    <n v="333"/>
    <n v="4"/>
    <n v="56"/>
    <s v="2.Middle age"/>
    <s v="Other"/>
    <n v="76519.539999999994"/>
    <s v="Silver"/>
    <s v="Debit Card"/>
    <x v="95"/>
    <d v="1899-12-30T19:37:00"/>
    <n v="16"/>
    <x v="30"/>
    <n v="2024"/>
    <n v="19"/>
    <n v="37"/>
    <n v="0"/>
  </r>
  <r>
    <n v="1791"/>
    <n v="3308"/>
    <n v="191"/>
    <x v="4"/>
    <s v="Appliances"/>
    <n v="1"/>
    <n v="1880.97"/>
    <n v="1880.97"/>
    <x v="1785"/>
    <x v="10"/>
    <x v="4"/>
    <n v="406"/>
    <n v="119"/>
    <n v="115"/>
    <n v="229"/>
    <n v="3"/>
    <n v="31"/>
    <s v="1.Young age"/>
    <s v="Male"/>
    <n v="38042.74"/>
    <s v="Bronze"/>
    <s v="Cash"/>
    <x v="146"/>
    <d v="1899-12-30T15:07:00"/>
    <n v="19"/>
    <x v="9"/>
    <n v="2024"/>
    <n v="15"/>
    <n v="7"/>
    <n v="0"/>
  </r>
  <r>
    <n v="1792"/>
    <n v="2586"/>
    <n v="823"/>
    <x v="0"/>
    <s v="Appliances"/>
    <n v="5"/>
    <n v="527.44000000000005"/>
    <n v="2637.2000000000003"/>
    <x v="1786"/>
    <x v="4"/>
    <x v="3"/>
    <n v="187"/>
    <n v="88"/>
    <n v="139"/>
    <n v="366"/>
    <n v="3"/>
    <n v="19"/>
    <s v="1.Young age"/>
    <s v="Female"/>
    <n v="83213.95"/>
    <s v="Gold"/>
    <s v="Credit Card"/>
    <x v="30"/>
    <d v="1899-12-30T15:01:00"/>
    <n v="8"/>
    <x v="19"/>
    <n v="2024"/>
    <n v="15"/>
    <n v="1"/>
    <n v="0"/>
  </r>
  <r>
    <n v="1793"/>
    <n v="1829"/>
    <n v="767"/>
    <x v="4"/>
    <s v="Electronics"/>
    <n v="2"/>
    <n v="1668.85"/>
    <n v="3337.7"/>
    <x v="1787"/>
    <x v="16"/>
    <x v="0"/>
    <n v="30"/>
    <n v="84"/>
    <n v="130"/>
    <n v="334"/>
    <n v="3"/>
    <n v="36"/>
    <s v="2.Middle age"/>
    <s v="Male"/>
    <n v="79437.740000000005"/>
    <s v="Gold"/>
    <s v="Debit Card"/>
    <x v="218"/>
    <d v="1899-12-30T12:16:00"/>
    <n v="4"/>
    <x v="27"/>
    <n v="2024"/>
    <n v="12"/>
    <n v="16"/>
    <n v="0"/>
  </r>
  <r>
    <n v="1794"/>
    <n v="5754"/>
    <n v="707"/>
    <x v="5"/>
    <s v="Appliances"/>
    <n v="3"/>
    <n v="1557.17"/>
    <n v="4671.51"/>
    <x v="1788"/>
    <x v="10"/>
    <x v="4"/>
    <n v="268"/>
    <n v="141"/>
    <n v="222"/>
    <n v="382"/>
    <n v="6"/>
    <n v="57"/>
    <s v="2.Middle age"/>
    <s v="Male"/>
    <n v="45289.5"/>
    <s v="Platinum"/>
    <s v="Cash"/>
    <x v="201"/>
    <d v="1899-12-30T01:52:00"/>
    <n v="17"/>
    <x v="6"/>
    <n v="2024"/>
    <n v="1"/>
    <n v="52"/>
    <n v="0"/>
  </r>
  <r>
    <n v="1795"/>
    <n v="7293"/>
    <n v="390"/>
    <x v="2"/>
    <s v="Electronics"/>
    <n v="2"/>
    <n v="529.03"/>
    <n v="1058.06"/>
    <x v="1789"/>
    <x v="1"/>
    <x v="0"/>
    <n v="213"/>
    <n v="126"/>
    <n v="232"/>
    <n v="139"/>
    <n v="8"/>
    <n v="35"/>
    <s v="2.Middle age"/>
    <s v="Female"/>
    <n v="45677.17"/>
    <s v="Silver"/>
    <s v="Digital Wallet"/>
    <x v="97"/>
    <d v="1899-12-30T16:07:00"/>
    <n v="6"/>
    <x v="5"/>
    <n v="2024"/>
    <n v="16"/>
    <n v="7"/>
    <n v="0"/>
  </r>
  <r>
    <n v="1796"/>
    <n v="7850"/>
    <n v="526"/>
    <x v="7"/>
    <s v="Appliances"/>
    <n v="1"/>
    <n v="1517.07"/>
    <n v="1517.07"/>
    <x v="1790"/>
    <x v="13"/>
    <x v="2"/>
    <n v="88"/>
    <n v="119"/>
    <n v="144"/>
    <n v="196"/>
    <n v="6"/>
    <n v="21"/>
    <s v="1.Young age"/>
    <s v="Female"/>
    <n v="100419.28"/>
    <s v="Platinum"/>
    <s v="Credit Card"/>
    <x v="81"/>
    <d v="1899-12-30T07:16:00"/>
    <n v="19"/>
    <x v="9"/>
    <n v="2024"/>
    <n v="7"/>
    <n v="16"/>
    <n v="0"/>
  </r>
  <r>
    <n v="1797"/>
    <n v="5067"/>
    <n v="810"/>
    <x v="0"/>
    <s v="Appliances"/>
    <n v="1"/>
    <n v="1150.97"/>
    <n v="1150.97"/>
    <x v="1791"/>
    <x v="15"/>
    <x v="3"/>
    <n v="435"/>
    <n v="121"/>
    <n v="258"/>
    <n v="231"/>
    <n v="1"/>
    <n v="51"/>
    <s v="2.Middle age"/>
    <s v="Male"/>
    <n v="84826.54"/>
    <s v="Platinum"/>
    <s v="Credit Card"/>
    <x v="108"/>
    <d v="1899-12-30T10:42:00"/>
    <n v="16"/>
    <x v="30"/>
    <n v="2024"/>
    <n v="10"/>
    <n v="42"/>
    <n v="0"/>
  </r>
  <r>
    <n v="1798"/>
    <n v="3616"/>
    <n v="926"/>
    <x v="4"/>
    <s v="Electronics"/>
    <n v="5"/>
    <n v="1408.94"/>
    <n v="7044.7000000000007"/>
    <x v="1792"/>
    <x v="14"/>
    <x v="2"/>
    <n v="276"/>
    <n v="150"/>
    <n v="185"/>
    <n v="111"/>
    <n v="5"/>
    <n v="20"/>
    <s v="1.Young age"/>
    <s v="Other"/>
    <n v="117639.61"/>
    <s v="Bronze"/>
    <s v="Debit Card"/>
    <x v="103"/>
    <d v="1899-12-30T19:47:00"/>
    <n v="21"/>
    <x v="15"/>
    <n v="2024"/>
    <n v="19"/>
    <n v="47"/>
    <n v="0"/>
  </r>
  <r>
    <n v="1799"/>
    <n v="6364"/>
    <n v="911"/>
    <x v="2"/>
    <s v="Appliances"/>
    <n v="5"/>
    <n v="1753.72"/>
    <n v="8768.6"/>
    <x v="1793"/>
    <x v="8"/>
    <x v="4"/>
    <n v="208"/>
    <n v="148"/>
    <n v="250"/>
    <n v="470"/>
    <n v="2"/>
    <n v="56"/>
    <s v="2.Middle age"/>
    <s v="Other"/>
    <n v="45500.15"/>
    <s v="Silver"/>
    <s v="Debit Card"/>
    <x v="8"/>
    <d v="1899-12-30T10:48:00"/>
    <n v="30"/>
    <x v="8"/>
    <n v="2024"/>
    <n v="10"/>
    <n v="48"/>
    <n v="0"/>
  </r>
  <r>
    <n v="1800"/>
    <n v="6123"/>
    <n v="891"/>
    <x v="2"/>
    <s v="Electronics"/>
    <n v="4"/>
    <n v="1420.93"/>
    <n v="5683.72"/>
    <x v="1794"/>
    <x v="11"/>
    <x v="0"/>
    <n v="464"/>
    <n v="81"/>
    <n v="242"/>
    <n v="403"/>
    <n v="3"/>
    <n v="22"/>
    <s v="1.Young age"/>
    <s v="Female"/>
    <n v="41766.639999999999"/>
    <s v="Gold"/>
    <s v="Credit Card"/>
    <x v="143"/>
    <d v="1899-12-30T21:00:00"/>
    <n v="9"/>
    <x v="24"/>
    <n v="2024"/>
    <n v="21"/>
    <n v="0"/>
    <n v="0"/>
  </r>
  <r>
    <n v="1801"/>
    <n v="4110"/>
    <n v="587"/>
    <x v="0"/>
    <s v="Appliances"/>
    <n v="5"/>
    <n v="192.64"/>
    <n v="963.19999999999993"/>
    <x v="1795"/>
    <x v="17"/>
    <x v="2"/>
    <n v="274"/>
    <n v="119"/>
    <n v="239"/>
    <n v="278"/>
    <n v="3"/>
    <n v="20"/>
    <s v="1.Young age"/>
    <s v="Other"/>
    <n v="66289.5"/>
    <s v="Gold"/>
    <s v="Debit Card"/>
    <x v="232"/>
    <d v="1899-12-30T22:02:00"/>
    <n v="4"/>
    <x v="27"/>
    <n v="2024"/>
    <n v="22"/>
    <n v="2"/>
    <n v="0"/>
  </r>
  <r>
    <n v="1802"/>
    <n v="3610"/>
    <n v="808"/>
    <x v="0"/>
    <s v="Electronics"/>
    <n v="3"/>
    <n v="329.24"/>
    <n v="987.72"/>
    <x v="1796"/>
    <x v="19"/>
    <x v="2"/>
    <n v="160"/>
    <n v="50"/>
    <n v="118"/>
    <n v="453"/>
    <n v="7"/>
    <n v="18"/>
    <s v="1.Young age"/>
    <s v="Male"/>
    <n v="89485.35"/>
    <s v="Gold"/>
    <s v="Debit Card"/>
    <x v="242"/>
    <d v="1899-12-30T13:24:00"/>
    <n v="25"/>
    <x v="21"/>
    <n v="2024"/>
    <n v="13"/>
    <n v="24"/>
    <n v="0"/>
  </r>
  <r>
    <n v="1803"/>
    <n v="9163"/>
    <n v="229"/>
    <x v="6"/>
    <s v="Appliances"/>
    <n v="3"/>
    <n v="902.84"/>
    <n v="2708.52"/>
    <x v="1797"/>
    <x v="9"/>
    <x v="4"/>
    <n v="197"/>
    <n v="75"/>
    <n v="201"/>
    <n v="434"/>
    <n v="7"/>
    <n v="44"/>
    <s v="2.Middle age"/>
    <s v="Male"/>
    <n v="50893.83"/>
    <s v="Gold"/>
    <s v="Debit Card"/>
    <x v="225"/>
    <d v="1899-12-30T16:11:00"/>
    <n v="23"/>
    <x v="22"/>
    <n v="2024"/>
    <n v="16"/>
    <n v="11"/>
    <n v="0"/>
  </r>
  <r>
    <n v="1804"/>
    <n v="9433"/>
    <n v="311"/>
    <x v="0"/>
    <s v="Electronics"/>
    <n v="2"/>
    <n v="1218.9000000000001"/>
    <n v="2437.8000000000002"/>
    <x v="1798"/>
    <x v="4"/>
    <x v="1"/>
    <n v="149"/>
    <n v="106"/>
    <n v="294"/>
    <n v="160"/>
    <n v="5"/>
    <n v="55"/>
    <s v="2.Middle age"/>
    <s v="Other"/>
    <n v="65457.13"/>
    <s v="Platinum"/>
    <s v="Debit Card"/>
    <x v="78"/>
    <d v="1899-12-30T22:28:00"/>
    <n v="7"/>
    <x v="29"/>
    <n v="2024"/>
    <n v="22"/>
    <n v="28"/>
    <n v="0"/>
  </r>
  <r>
    <n v="1805"/>
    <n v="8648"/>
    <n v="246"/>
    <x v="6"/>
    <s v="Appliances"/>
    <n v="3"/>
    <n v="1271.42"/>
    <n v="3814.26"/>
    <x v="1799"/>
    <x v="18"/>
    <x v="1"/>
    <n v="491"/>
    <n v="131"/>
    <n v="127"/>
    <n v="240"/>
    <n v="4"/>
    <n v="38"/>
    <s v="2.Middle age"/>
    <s v="Male"/>
    <n v="103079.12"/>
    <s v="Gold"/>
    <s v="Digital Wallet"/>
    <x v="78"/>
    <d v="1899-12-30T08:22:00"/>
    <n v="7"/>
    <x v="29"/>
    <n v="2024"/>
    <n v="8"/>
    <n v="22"/>
    <n v="0"/>
  </r>
  <r>
    <n v="1806"/>
    <n v="9171"/>
    <n v="755"/>
    <x v="5"/>
    <s v="Electronics"/>
    <n v="4"/>
    <n v="1710.34"/>
    <n v="6841.36"/>
    <x v="1800"/>
    <x v="9"/>
    <x v="1"/>
    <n v="320"/>
    <n v="85"/>
    <n v="285"/>
    <n v="107"/>
    <n v="6"/>
    <n v="43"/>
    <s v="2.Middle age"/>
    <s v="Other"/>
    <n v="46223.18"/>
    <s v="Silver"/>
    <s v="Credit Card"/>
    <x v="133"/>
    <d v="1899-12-30T21:40:00"/>
    <n v="12"/>
    <x v="26"/>
    <n v="2024"/>
    <n v="21"/>
    <n v="40"/>
    <n v="0"/>
  </r>
  <r>
    <n v="1807"/>
    <n v="6055"/>
    <n v="377"/>
    <x v="5"/>
    <s v="Electronics"/>
    <n v="3"/>
    <n v="790.98"/>
    <n v="2372.94"/>
    <x v="1801"/>
    <x v="5"/>
    <x v="3"/>
    <n v="107"/>
    <n v="133"/>
    <n v="100"/>
    <n v="263"/>
    <n v="1"/>
    <n v="57"/>
    <s v="2.Middle age"/>
    <s v="Other"/>
    <n v="79608.789999999994"/>
    <s v="Platinum"/>
    <s v="Debit Card"/>
    <x v="25"/>
    <d v="1899-12-30T01:34:00"/>
    <n v="15"/>
    <x v="3"/>
    <n v="2024"/>
    <n v="1"/>
    <n v="34"/>
    <n v="0"/>
  </r>
  <r>
    <n v="1808"/>
    <n v="9148"/>
    <n v="635"/>
    <x v="5"/>
    <s v="Electronics"/>
    <n v="5"/>
    <n v="456.95"/>
    <n v="2284.75"/>
    <x v="1802"/>
    <x v="1"/>
    <x v="3"/>
    <n v="152"/>
    <n v="106"/>
    <n v="159"/>
    <n v="129"/>
    <n v="10"/>
    <n v="52"/>
    <s v="2.Middle age"/>
    <s v="Other"/>
    <n v="91950.23"/>
    <s v="Gold"/>
    <s v="Debit Card"/>
    <x v="103"/>
    <d v="1899-12-30T05:07:00"/>
    <n v="21"/>
    <x v="15"/>
    <n v="2024"/>
    <n v="5"/>
    <n v="7"/>
    <n v="0"/>
  </r>
  <r>
    <n v="1809"/>
    <n v="1379"/>
    <n v="561"/>
    <x v="5"/>
    <s v="Electronics"/>
    <n v="5"/>
    <n v="1943.25"/>
    <n v="9716.25"/>
    <x v="1803"/>
    <x v="9"/>
    <x v="2"/>
    <n v="224"/>
    <n v="144"/>
    <n v="212"/>
    <n v="480"/>
    <n v="5"/>
    <n v="23"/>
    <s v="1.Young age"/>
    <s v="Male"/>
    <n v="93515.39"/>
    <s v="Platinum"/>
    <s v="Credit Card"/>
    <x v="186"/>
    <d v="1899-12-30T13:55:00"/>
    <n v="2"/>
    <x v="13"/>
    <n v="2024"/>
    <n v="13"/>
    <n v="55"/>
    <n v="0"/>
  </r>
  <r>
    <n v="1810"/>
    <n v="2475"/>
    <n v="521"/>
    <x v="3"/>
    <s v="Electronics"/>
    <n v="3"/>
    <n v="1522.18"/>
    <n v="4566.54"/>
    <x v="1804"/>
    <x v="5"/>
    <x v="4"/>
    <n v="197"/>
    <n v="79"/>
    <n v="284"/>
    <n v="136"/>
    <n v="6"/>
    <n v="56"/>
    <s v="2.Middle age"/>
    <s v="Male"/>
    <n v="36863.64"/>
    <s v="Bronze"/>
    <s v="Debit Card"/>
    <x v="113"/>
    <d v="1899-12-30T20:52:00"/>
    <n v="10"/>
    <x v="2"/>
    <n v="2024"/>
    <n v="20"/>
    <n v="52"/>
    <n v="0"/>
  </r>
  <r>
    <n v="1811"/>
    <n v="7442"/>
    <n v="344"/>
    <x v="0"/>
    <s v="Appliances"/>
    <n v="5"/>
    <n v="1093.98"/>
    <n v="5469.9"/>
    <x v="1805"/>
    <x v="18"/>
    <x v="1"/>
    <n v="25"/>
    <n v="119"/>
    <n v="205"/>
    <n v="383"/>
    <n v="6"/>
    <n v="52"/>
    <s v="2.Middle age"/>
    <s v="Female"/>
    <n v="95031.95"/>
    <s v="Bronze"/>
    <s v="Digital Wallet"/>
    <x v="206"/>
    <d v="1899-12-30T05:36:00"/>
    <n v="8"/>
    <x v="19"/>
    <n v="2024"/>
    <n v="5"/>
    <n v="36"/>
    <n v="0"/>
  </r>
  <r>
    <n v="1812"/>
    <n v="9281"/>
    <n v="278"/>
    <x v="5"/>
    <s v="Electronics"/>
    <n v="5"/>
    <n v="552.82000000000005"/>
    <n v="2764.1000000000004"/>
    <x v="1806"/>
    <x v="10"/>
    <x v="0"/>
    <n v="350"/>
    <n v="65"/>
    <n v="153"/>
    <n v="151"/>
    <n v="8"/>
    <n v="62"/>
    <s v="3.Senior Citizen "/>
    <s v="Male"/>
    <n v="25835.14"/>
    <s v="Gold"/>
    <s v="Digital Wallet"/>
    <x v="98"/>
    <d v="1899-12-30T18:31:00"/>
    <n v="9"/>
    <x v="24"/>
    <n v="2024"/>
    <n v="18"/>
    <n v="31"/>
    <n v="0"/>
  </r>
  <r>
    <n v="1813"/>
    <n v="8491"/>
    <n v="725"/>
    <x v="7"/>
    <s v="Electronics"/>
    <n v="4"/>
    <n v="1007.23"/>
    <n v="4028.92"/>
    <x v="1807"/>
    <x v="9"/>
    <x v="2"/>
    <n v="348"/>
    <n v="62"/>
    <n v="295"/>
    <n v="224"/>
    <n v="4"/>
    <n v="31"/>
    <s v="1.Young age"/>
    <s v="Female"/>
    <n v="101655.01"/>
    <s v="Platinum"/>
    <s v="Digital Wallet"/>
    <x v="66"/>
    <d v="1899-12-30T08:40:00"/>
    <n v="17"/>
    <x v="6"/>
    <n v="2024"/>
    <n v="8"/>
    <n v="40"/>
    <n v="0"/>
  </r>
  <r>
    <n v="1814"/>
    <n v="4944"/>
    <n v="808"/>
    <x v="5"/>
    <s v="Appliances"/>
    <n v="5"/>
    <n v="1129.8"/>
    <n v="5649"/>
    <x v="1808"/>
    <x v="8"/>
    <x v="0"/>
    <n v="268"/>
    <n v="78"/>
    <n v="141"/>
    <n v="463"/>
    <n v="2"/>
    <n v="30"/>
    <s v="1.Young age"/>
    <s v="Other"/>
    <n v="67429.42"/>
    <s v="Silver"/>
    <s v="Digital Wallet"/>
    <x v="38"/>
    <d v="1899-12-30T00:50:00"/>
    <n v="11"/>
    <x v="12"/>
    <n v="2024"/>
    <n v="0"/>
    <n v="50"/>
    <n v="0"/>
  </r>
  <r>
    <n v="1815"/>
    <n v="4524"/>
    <n v="138"/>
    <x v="7"/>
    <s v="Appliances"/>
    <n v="3"/>
    <n v="1612.82"/>
    <n v="4838.46"/>
    <x v="1809"/>
    <x v="9"/>
    <x v="4"/>
    <n v="421"/>
    <n v="76"/>
    <n v="250"/>
    <n v="463"/>
    <n v="5"/>
    <n v="30"/>
    <s v="1.Young age"/>
    <s v="Other"/>
    <n v="107845.13"/>
    <s v="Gold"/>
    <s v="Digital Wallet"/>
    <x v="137"/>
    <d v="1899-12-30T05:28:00"/>
    <n v="21"/>
    <x v="15"/>
    <n v="2024"/>
    <n v="5"/>
    <n v="28"/>
    <n v="0"/>
  </r>
  <r>
    <n v="1816"/>
    <n v="6781"/>
    <n v="710"/>
    <x v="3"/>
    <s v="Electronics"/>
    <n v="4"/>
    <n v="1019.02"/>
    <n v="4076.08"/>
    <x v="1810"/>
    <x v="15"/>
    <x v="2"/>
    <n v="447"/>
    <n v="107"/>
    <n v="174"/>
    <n v="297"/>
    <n v="10"/>
    <n v="23"/>
    <s v="1.Young age"/>
    <s v="Other"/>
    <n v="98433.91"/>
    <s v="Gold"/>
    <s v="Cash"/>
    <x v="173"/>
    <d v="1899-12-30T16:27:00"/>
    <n v="12"/>
    <x v="26"/>
    <n v="2024"/>
    <n v="16"/>
    <n v="27"/>
    <n v="0"/>
  </r>
  <r>
    <n v="1817"/>
    <n v="1797"/>
    <n v="284"/>
    <x v="6"/>
    <s v="Appliances"/>
    <n v="2"/>
    <n v="717.87"/>
    <n v="1435.74"/>
    <x v="1811"/>
    <x v="18"/>
    <x v="3"/>
    <n v="482"/>
    <n v="57"/>
    <n v="100"/>
    <n v="138"/>
    <n v="3"/>
    <n v="43"/>
    <s v="2.Middle age"/>
    <s v="Female"/>
    <n v="85562.33"/>
    <s v="Silver"/>
    <s v="Digital Wallet"/>
    <x v="255"/>
    <d v="1899-12-30T12:29:00"/>
    <n v="8"/>
    <x v="19"/>
    <n v="2024"/>
    <n v="12"/>
    <n v="29"/>
    <n v="0"/>
  </r>
  <r>
    <n v="1818"/>
    <n v="1828"/>
    <n v="834"/>
    <x v="0"/>
    <s v="Appliances"/>
    <n v="5"/>
    <n v="189.58"/>
    <n v="947.90000000000009"/>
    <x v="1812"/>
    <x v="7"/>
    <x v="2"/>
    <n v="275"/>
    <n v="135"/>
    <n v="157"/>
    <n v="353"/>
    <n v="7"/>
    <n v="48"/>
    <s v="2.Middle age"/>
    <s v="Male"/>
    <n v="102417.8"/>
    <s v="Silver"/>
    <s v="Digital Wallet"/>
    <x v="225"/>
    <d v="1899-12-30T02:18:00"/>
    <n v="23"/>
    <x v="22"/>
    <n v="2024"/>
    <n v="2"/>
    <n v="18"/>
    <n v="0"/>
  </r>
  <r>
    <n v="1819"/>
    <n v="5609"/>
    <n v="611"/>
    <x v="1"/>
    <s v="Appliances"/>
    <n v="3"/>
    <n v="1971.59"/>
    <n v="5914.7699999999995"/>
    <x v="1813"/>
    <x v="17"/>
    <x v="0"/>
    <n v="89"/>
    <n v="82"/>
    <n v="230"/>
    <n v="117"/>
    <n v="7"/>
    <n v="55"/>
    <s v="2.Middle age"/>
    <s v="Male"/>
    <n v="112066.37"/>
    <s v="Bronze"/>
    <s v="Credit Card"/>
    <x v="99"/>
    <d v="1899-12-30T20:08:00"/>
    <n v="12"/>
    <x v="26"/>
    <n v="2024"/>
    <n v="20"/>
    <n v="8"/>
    <n v="0"/>
  </r>
  <r>
    <n v="1820"/>
    <n v="9108"/>
    <n v="726"/>
    <x v="1"/>
    <s v="Electronics"/>
    <n v="4"/>
    <n v="1796.26"/>
    <n v="7185.04"/>
    <x v="1814"/>
    <x v="16"/>
    <x v="4"/>
    <n v="107"/>
    <n v="123"/>
    <n v="285"/>
    <n v="101"/>
    <n v="3"/>
    <n v="66"/>
    <s v="3.Senior Citizen "/>
    <s v="Male"/>
    <n v="23161.77"/>
    <s v="Bronze"/>
    <s v="Digital Wallet"/>
    <x v="1"/>
    <d v="1899-12-30T09:45:00"/>
    <n v="28"/>
    <x v="1"/>
    <n v="2024"/>
    <n v="9"/>
    <n v="45"/>
    <n v="0"/>
  </r>
  <r>
    <n v="1821"/>
    <n v="8710"/>
    <n v="190"/>
    <x v="7"/>
    <s v="Appliances"/>
    <n v="3"/>
    <n v="1842.73"/>
    <n v="5528.1900000000005"/>
    <x v="1815"/>
    <x v="13"/>
    <x v="3"/>
    <n v="10"/>
    <n v="84"/>
    <n v="107"/>
    <n v="119"/>
    <n v="3"/>
    <n v="28"/>
    <s v="1.Young age"/>
    <s v="Female"/>
    <n v="119886.9"/>
    <s v="Bronze"/>
    <s v="Debit Card"/>
    <x v="218"/>
    <d v="1899-12-30T04:12:00"/>
    <n v="4"/>
    <x v="27"/>
    <n v="2024"/>
    <n v="4"/>
    <n v="12"/>
    <n v="0"/>
  </r>
  <r>
    <n v="1822"/>
    <n v="5681"/>
    <n v="742"/>
    <x v="0"/>
    <s v="Electronics"/>
    <n v="5"/>
    <n v="321.95"/>
    <n v="1609.75"/>
    <x v="1816"/>
    <x v="8"/>
    <x v="0"/>
    <n v="295"/>
    <n v="100"/>
    <n v="177"/>
    <n v="241"/>
    <n v="5"/>
    <n v="42"/>
    <s v="2.Middle age"/>
    <s v="Female"/>
    <n v="113049.45"/>
    <s v="Platinum"/>
    <s v="Digital Wallet"/>
    <x v="220"/>
    <d v="1899-12-30T19:26:00"/>
    <n v="28"/>
    <x v="1"/>
    <n v="2024"/>
    <n v="19"/>
    <n v="26"/>
    <n v="0"/>
  </r>
  <r>
    <n v="1823"/>
    <n v="9793"/>
    <n v="946"/>
    <x v="5"/>
    <s v="Electronics"/>
    <n v="3"/>
    <n v="233.78"/>
    <n v="701.34"/>
    <x v="1817"/>
    <x v="17"/>
    <x v="4"/>
    <n v="87"/>
    <n v="71"/>
    <n v="154"/>
    <n v="363"/>
    <n v="8"/>
    <n v="69"/>
    <s v="3.Senior Citizen "/>
    <s v="Male"/>
    <n v="75615.91"/>
    <s v="Bronze"/>
    <s v="Digital Wallet"/>
    <x v="40"/>
    <d v="1899-12-30T01:39:00"/>
    <n v="6"/>
    <x v="5"/>
    <n v="2024"/>
    <n v="1"/>
    <n v="39"/>
    <n v="0"/>
  </r>
  <r>
    <n v="1824"/>
    <n v="1133"/>
    <n v="901"/>
    <x v="1"/>
    <s v="Electronics"/>
    <n v="5"/>
    <n v="1568.94"/>
    <n v="7844.7000000000007"/>
    <x v="1818"/>
    <x v="11"/>
    <x v="2"/>
    <n v="435"/>
    <n v="89"/>
    <n v="225"/>
    <n v="283"/>
    <n v="8"/>
    <n v="42"/>
    <s v="2.Middle age"/>
    <s v="Other"/>
    <n v="21309.34"/>
    <s v="Platinum"/>
    <s v="Cash"/>
    <x v="108"/>
    <d v="1899-12-30T06:04:00"/>
    <n v="16"/>
    <x v="30"/>
    <n v="2024"/>
    <n v="6"/>
    <n v="4"/>
    <n v="0"/>
  </r>
  <r>
    <n v="1825"/>
    <n v="2761"/>
    <n v="408"/>
    <x v="7"/>
    <s v="Appliances"/>
    <n v="2"/>
    <n v="1351.23"/>
    <n v="2702.46"/>
    <x v="1819"/>
    <x v="16"/>
    <x v="3"/>
    <n v="185"/>
    <n v="96"/>
    <n v="165"/>
    <n v="255"/>
    <n v="7"/>
    <n v="36"/>
    <s v="2.Middle age"/>
    <s v="Male"/>
    <n v="27506.2"/>
    <s v="Silver"/>
    <s v="Debit Card"/>
    <x v="59"/>
    <d v="1899-12-30T12:23:00"/>
    <n v="1"/>
    <x v="10"/>
    <n v="2024"/>
    <n v="12"/>
    <n v="23"/>
    <n v="0"/>
  </r>
  <r>
    <n v="1826"/>
    <n v="8060"/>
    <n v="456"/>
    <x v="5"/>
    <s v="Electronics"/>
    <n v="5"/>
    <n v="109.15"/>
    <n v="545.75"/>
    <x v="1820"/>
    <x v="2"/>
    <x v="0"/>
    <n v="278"/>
    <n v="90"/>
    <n v="123"/>
    <n v="472"/>
    <n v="1"/>
    <n v="19"/>
    <s v="1.Young age"/>
    <s v="Other"/>
    <n v="27625.62"/>
    <s v="Silver"/>
    <s v="Digital Wallet"/>
    <x v="17"/>
    <d v="1899-12-30T23:14:00"/>
    <n v="2"/>
    <x v="13"/>
    <n v="2024"/>
    <n v="23"/>
    <n v="14"/>
    <n v="0"/>
  </r>
  <r>
    <n v="1827"/>
    <n v="3194"/>
    <n v="528"/>
    <x v="4"/>
    <s v="Electronics"/>
    <n v="1"/>
    <n v="806.28"/>
    <n v="806.28"/>
    <x v="1821"/>
    <x v="2"/>
    <x v="1"/>
    <n v="224"/>
    <n v="89"/>
    <n v="260"/>
    <n v="436"/>
    <n v="4"/>
    <n v="66"/>
    <s v="3.Senior Citizen "/>
    <s v="Female"/>
    <n v="44992.81"/>
    <s v="Gold"/>
    <s v="Digital Wallet"/>
    <x v="143"/>
    <d v="1899-12-30T04:24:00"/>
    <n v="9"/>
    <x v="24"/>
    <n v="2024"/>
    <n v="4"/>
    <n v="24"/>
    <n v="0"/>
  </r>
  <r>
    <n v="1828"/>
    <n v="5333"/>
    <n v="104"/>
    <x v="7"/>
    <s v="Appliances"/>
    <n v="5"/>
    <n v="738.54"/>
    <n v="3692.7"/>
    <x v="1822"/>
    <x v="4"/>
    <x v="0"/>
    <n v="90"/>
    <n v="53"/>
    <n v="140"/>
    <n v="155"/>
    <n v="9"/>
    <n v="62"/>
    <s v="3.Senior Citizen "/>
    <s v="Female"/>
    <n v="60858.8"/>
    <s v="Platinum"/>
    <s v="Credit Card"/>
    <x v="30"/>
    <d v="1899-12-30T15:11:00"/>
    <n v="8"/>
    <x v="19"/>
    <n v="2024"/>
    <n v="15"/>
    <n v="11"/>
    <n v="0"/>
  </r>
  <r>
    <n v="1829"/>
    <n v="6992"/>
    <n v="671"/>
    <x v="0"/>
    <s v="Appliances"/>
    <n v="1"/>
    <n v="1415.64"/>
    <n v="1415.64"/>
    <x v="1823"/>
    <x v="17"/>
    <x v="4"/>
    <n v="266"/>
    <n v="106"/>
    <n v="211"/>
    <n v="470"/>
    <n v="3"/>
    <n v="33"/>
    <s v="1.Young age"/>
    <s v="Male"/>
    <n v="81613.119999999995"/>
    <s v="Bronze"/>
    <s v="Cash"/>
    <x v="203"/>
    <d v="1899-12-30T08:54:00"/>
    <n v="4"/>
    <x v="27"/>
    <n v="2024"/>
    <n v="8"/>
    <n v="54"/>
    <n v="0"/>
  </r>
  <r>
    <n v="1830"/>
    <n v="7606"/>
    <n v="341"/>
    <x v="0"/>
    <s v="Appliances"/>
    <n v="2"/>
    <n v="816.19"/>
    <n v="1632.38"/>
    <x v="1824"/>
    <x v="4"/>
    <x v="2"/>
    <n v="306"/>
    <n v="112"/>
    <n v="256"/>
    <n v="494"/>
    <n v="9"/>
    <n v="63"/>
    <s v="3.Senior Citizen "/>
    <s v="Male"/>
    <n v="26733.29"/>
    <s v="Silver"/>
    <s v="Debit Card"/>
    <x v="25"/>
    <d v="1899-12-30T06:23:00"/>
    <n v="15"/>
    <x v="3"/>
    <n v="2024"/>
    <n v="6"/>
    <n v="23"/>
    <n v="0"/>
  </r>
  <r>
    <n v="1831"/>
    <n v="6995"/>
    <n v="296"/>
    <x v="3"/>
    <s v="Appliances"/>
    <n v="2"/>
    <n v="408.78"/>
    <n v="817.56"/>
    <x v="1825"/>
    <x v="16"/>
    <x v="1"/>
    <n v="405"/>
    <n v="51"/>
    <n v="240"/>
    <n v="479"/>
    <n v="1"/>
    <n v="21"/>
    <s v="1.Young age"/>
    <s v="Female"/>
    <n v="71068.34"/>
    <s v="Platinum"/>
    <s v="Digital Wallet"/>
    <x v="58"/>
    <d v="1899-12-30T13:30:00"/>
    <n v="13"/>
    <x v="4"/>
    <n v="2024"/>
    <n v="13"/>
    <n v="30"/>
    <n v="0"/>
  </r>
  <r>
    <n v="1832"/>
    <n v="1741"/>
    <n v="220"/>
    <x v="4"/>
    <s v="Appliances"/>
    <n v="1"/>
    <n v="917.98"/>
    <n v="917.98"/>
    <x v="1826"/>
    <x v="6"/>
    <x v="2"/>
    <n v="333"/>
    <n v="51"/>
    <n v="102"/>
    <n v="169"/>
    <n v="8"/>
    <n v="46"/>
    <s v="2.Middle age"/>
    <s v="Female"/>
    <n v="98509.16"/>
    <s v="Bronze"/>
    <s v="Cash"/>
    <x v="230"/>
    <d v="1899-12-30T10:58:00"/>
    <n v="19"/>
    <x v="9"/>
    <n v="2024"/>
    <n v="10"/>
    <n v="58"/>
    <n v="0"/>
  </r>
  <r>
    <n v="1833"/>
    <n v="7563"/>
    <n v="642"/>
    <x v="1"/>
    <s v="Electronics"/>
    <n v="4"/>
    <n v="1596.38"/>
    <n v="6385.52"/>
    <x v="1827"/>
    <x v="10"/>
    <x v="0"/>
    <n v="327"/>
    <n v="91"/>
    <n v="231"/>
    <n v="449"/>
    <n v="2"/>
    <n v="40"/>
    <s v="2.Middle age"/>
    <s v="Male"/>
    <n v="109519.01"/>
    <s v="Gold"/>
    <s v="Debit Card"/>
    <x v="74"/>
    <d v="1899-12-30T15:10:00"/>
    <n v="8"/>
    <x v="19"/>
    <n v="2024"/>
    <n v="15"/>
    <n v="10"/>
    <n v="0"/>
  </r>
  <r>
    <n v="1834"/>
    <n v="1838"/>
    <n v="197"/>
    <x v="6"/>
    <s v="Electronics"/>
    <n v="5"/>
    <n v="479.64"/>
    <n v="2398.1999999999998"/>
    <x v="1828"/>
    <x v="16"/>
    <x v="1"/>
    <n v="148"/>
    <n v="79"/>
    <n v="287"/>
    <n v="198"/>
    <n v="1"/>
    <n v="18"/>
    <s v="1.Young age"/>
    <s v="Other"/>
    <n v="91184.5"/>
    <s v="Bronze"/>
    <s v="Debit Card"/>
    <x v="14"/>
    <d v="1899-12-30T07:34:00"/>
    <n v="11"/>
    <x v="12"/>
    <n v="2024"/>
    <n v="7"/>
    <n v="34"/>
    <n v="0"/>
  </r>
  <r>
    <n v="1835"/>
    <n v="4189"/>
    <n v="733"/>
    <x v="6"/>
    <s v="Electronics"/>
    <n v="4"/>
    <n v="1780.6"/>
    <n v="7122.4"/>
    <x v="1829"/>
    <x v="10"/>
    <x v="1"/>
    <n v="202"/>
    <n v="95"/>
    <n v="196"/>
    <n v="440"/>
    <n v="1"/>
    <n v="39"/>
    <s v="2.Middle age"/>
    <s v="Female"/>
    <n v="73968.210000000006"/>
    <s v="Bronze"/>
    <s v="Debit Card"/>
    <x v="191"/>
    <d v="1899-12-30T14:00:00"/>
    <n v="24"/>
    <x v="11"/>
    <n v="2024"/>
    <n v="14"/>
    <n v="0"/>
    <n v="0"/>
  </r>
  <r>
    <n v="1836"/>
    <n v="6939"/>
    <n v="470"/>
    <x v="6"/>
    <s v="Appliances"/>
    <n v="5"/>
    <n v="174.05"/>
    <n v="870.25"/>
    <x v="1830"/>
    <x v="6"/>
    <x v="4"/>
    <n v="239"/>
    <n v="91"/>
    <n v="181"/>
    <n v="228"/>
    <n v="3"/>
    <n v="54"/>
    <s v="2.Middle age"/>
    <s v="Male"/>
    <n v="89507.31"/>
    <s v="Bronze"/>
    <s v="Debit Card"/>
    <x v="138"/>
    <d v="1899-12-30T18:37:00"/>
    <n v="8"/>
    <x v="19"/>
    <n v="2024"/>
    <n v="18"/>
    <n v="37"/>
    <n v="0"/>
  </r>
  <r>
    <n v="1837"/>
    <n v="5728"/>
    <n v="983"/>
    <x v="6"/>
    <s v="Electronics"/>
    <n v="5"/>
    <n v="331.77"/>
    <n v="1658.85"/>
    <x v="1831"/>
    <x v="7"/>
    <x v="0"/>
    <n v="477"/>
    <n v="133"/>
    <n v="181"/>
    <n v="359"/>
    <n v="5"/>
    <n v="70"/>
    <s v="3.Senior Citizen "/>
    <s v="Male"/>
    <n v="95571.12"/>
    <s v="Silver"/>
    <s v="Cash"/>
    <x v="229"/>
    <d v="1899-12-30T01:35:00"/>
    <n v="11"/>
    <x v="12"/>
    <n v="2024"/>
    <n v="1"/>
    <n v="35"/>
    <n v="0"/>
  </r>
  <r>
    <n v="1838"/>
    <n v="2204"/>
    <n v="879"/>
    <x v="0"/>
    <s v="Electronics"/>
    <n v="1"/>
    <n v="407"/>
    <n v="407"/>
    <x v="1832"/>
    <x v="14"/>
    <x v="4"/>
    <n v="448"/>
    <n v="114"/>
    <n v="130"/>
    <n v="153"/>
    <n v="6"/>
    <n v="54"/>
    <s v="2.Middle age"/>
    <s v="Other"/>
    <n v="67277.490000000005"/>
    <s v="Platinum"/>
    <s v="Credit Card"/>
    <x v="57"/>
    <d v="1899-12-30T12:33:00"/>
    <n v="29"/>
    <x v="25"/>
    <n v="2024"/>
    <n v="12"/>
    <n v="33"/>
    <n v="0"/>
  </r>
  <r>
    <n v="1839"/>
    <n v="7329"/>
    <n v="652"/>
    <x v="1"/>
    <s v="Appliances"/>
    <n v="2"/>
    <n v="595.32000000000005"/>
    <n v="1190.6400000000001"/>
    <x v="1833"/>
    <x v="13"/>
    <x v="4"/>
    <n v="340"/>
    <n v="116"/>
    <n v="103"/>
    <n v="104"/>
    <n v="9"/>
    <n v="54"/>
    <s v="2.Middle age"/>
    <s v="Male"/>
    <n v="25502.48"/>
    <s v="Gold"/>
    <s v="Digital Wallet"/>
    <x v="163"/>
    <d v="1899-12-30T07:38:00"/>
    <n v="6"/>
    <x v="5"/>
    <n v="2024"/>
    <n v="7"/>
    <n v="38"/>
    <n v="0"/>
  </r>
  <r>
    <n v="1840"/>
    <n v="9261"/>
    <n v="619"/>
    <x v="3"/>
    <s v="Electronics"/>
    <n v="3"/>
    <n v="1888.98"/>
    <n v="5666.9400000000005"/>
    <x v="1834"/>
    <x v="7"/>
    <x v="2"/>
    <n v="109"/>
    <n v="66"/>
    <n v="234"/>
    <n v="471"/>
    <n v="9"/>
    <n v="19"/>
    <s v="1.Young age"/>
    <s v="Female"/>
    <n v="31081.14"/>
    <s v="Silver"/>
    <s v="Digital Wallet"/>
    <x v="87"/>
    <d v="1899-12-30T16:05:00"/>
    <n v="24"/>
    <x v="11"/>
    <n v="2024"/>
    <n v="16"/>
    <n v="5"/>
    <n v="0"/>
  </r>
  <r>
    <n v="1841"/>
    <n v="8378"/>
    <n v="324"/>
    <x v="0"/>
    <s v="Appliances"/>
    <n v="5"/>
    <n v="480.18"/>
    <n v="2400.9"/>
    <x v="1835"/>
    <x v="6"/>
    <x v="1"/>
    <n v="201"/>
    <n v="76"/>
    <n v="205"/>
    <n v="398"/>
    <n v="7"/>
    <n v="59"/>
    <s v="2.Middle age"/>
    <s v="Male"/>
    <n v="48488.57"/>
    <s v="Bronze"/>
    <s v="Cash"/>
    <x v="218"/>
    <d v="1899-12-30T04:11:00"/>
    <n v="4"/>
    <x v="27"/>
    <n v="2024"/>
    <n v="4"/>
    <n v="11"/>
    <n v="0"/>
  </r>
  <r>
    <n v="1842"/>
    <n v="5582"/>
    <n v="575"/>
    <x v="3"/>
    <s v="Appliances"/>
    <n v="5"/>
    <n v="1625.21"/>
    <n v="8126.05"/>
    <x v="1836"/>
    <x v="7"/>
    <x v="0"/>
    <n v="107"/>
    <n v="83"/>
    <n v="298"/>
    <n v="245"/>
    <n v="5"/>
    <n v="45"/>
    <s v="2.Middle age"/>
    <s v="Other"/>
    <n v="20326.810000000001"/>
    <s v="Silver"/>
    <s v="Digital Wallet"/>
    <x v="176"/>
    <d v="1899-12-30T02:18:00"/>
    <n v="8"/>
    <x v="19"/>
    <n v="2024"/>
    <n v="2"/>
    <n v="18"/>
    <n v="0"/>
  </r>
  <r>
    <n v="1843"/>
    <n v="2946"/>
    <n v="888"/>
    <x v="3"/>
    <s v="Appliances"/>
    <n v="2"/>
    <n v="535.37"/>
    <n v="1070.74"/>
    <x v="1837"/>
    <x v="15"/>
    <x v="0"/>
    <n v="39"/>
    <n v="120"/>
    <n v="126"/>
    <n v="447"/>
    <n v="2"/>
    <n v="35"/>
    <s v="2.Middle age"/>
    <s v="Other"/>
    <n v="85464.07"/>
    <s v="Bronze"/>
    <s v="Digital Wallet"/>
    <x v="163"/>
    <d v="1899-12-30T16:58:00"/>
    <n v="6"/>
    <x v="5"/>
    <n v="2024"/>
    <n v="16"/>
    <n v="58"/>
    <n v="0"/>
  </r>
  <r>
    <n v="1844"/>
    <n v="3108"/>
    <n v="741"/>
    <x v="3"/>
    <s v="Electronics"/>
    <n v="5"/>
    <n v="1902.86"/>
    <n v="9514.2999999999993"/>
    <x v="1838"/>
    <x v="11"/>
    <x v="0"/>
    <n v="203"/>
    <n v="142"/>
    <n v="257"/>
    <n v="266"/>
    <n v="8"/>
    <n v="19"/>
    <s v="1.Young age"/>
    <s v="Male"/>
    <n v="46768.88"/>
    <s v="Platinum"/>
    <s v="Credit Card"/>
    <x v="149"/>
    <d v="1899-12-30T10:35:00"/>
    <n v="26"/>
    <x v="14"/>
    <n v="2024"/>
    <n v="10"/>
    <n v="35"/>
    <n v="0"/>
  </r>
  <r>
    <n v="1845"/>
    <n v="2584"/>
    <n v="775"/>
    <x v="2"/>
    <s v="Appliances"/>
    <n v="4"/>
    <n v="762.59"/>
    <n v="3050.36"/>
    <x v="1839"/>
    <x v="13"/>
    <x v="2"/>
    <n v="103"/>
    <n v="62"/>
    <n v="251"/>
    <n v="184"/>
    <n v="10"/>
    <n v="51"/>
    <s v="2.Middle age"/>
    <s v="Male"/>
    <n v="89797.58"/>
    <s v="Platinum"/>
    <s v="Debit Card"/>
    <x v="210"/>
    <d v="1899-12-30T11:02:00"/>
    <n v="3"/>
    <x v="0"/>
    <n v="2024"/>
    <n v="11"/>
    <n v="2"/>
    <n v="0"/>
  </r>
  <r>
    <n v="1846"/>
    <n v="7453"/>
    <n v="313"/>
    <x v="4"/>
    <s v="Appliances"/>
    <n v="1"/>
    <n v="814.89"/>
    <n v="814.89"/>
    <x v="1840"/>
    <x v="8"/>
    <x v="0"/>
    <n v="124"/>
    <n v="135"/>
    <n v="218"/>
    <n v="262"/>
    <n v="4"/>
    <n v="25"/>
    <s v="1.Young age"/>
    <s v="Male"/>
    <n v="45301.86"/>
    <s v="Bronze"/>
    <s v="Cash"/>
    <x v="11"/>
    <d v="1899-12-30T04:32:00"/>
    <n v="19"/>
    <x v="9"/>
    <n v="2024"/>
    <n v="4"/>
    <n v="32"/>
    <n v="0"/>
  </r>
  <r>
    <n v="1847"/>
    <n v="7114"/>
    <n v="383"/>
    <x v="4"/>
    <s v="Electronics"/>
    <n v="4"/>
    <n v="1864.19"/>
    <n v="7456.76"/>
    <x v="1841"/>
    <x v="16"/>
    <x v="4"/>
    <n v="8"/>
    <n v="65"/>
    <n v="100"/>
    <n v="267"/>
    <n v="10"/>
    <n v="21"/>
    <s v="1.Young age"/>
    <s v="Female"/>
    <n v="51592.52"/>
    <s v="Bronze"/>
    <s v="Cash"/>
    <x v="232"/>
    <d v="1899-12-30T03:20:00"/>
    <n v="4"/>
    <x v="27"/>
    <n v="2024"/>
    <n v="3"/>
    <n v="20"/>
    <n v="0"/>
  </r>
  <r>
    <n v="1848"/>
    <n v="6555"/>
    <n v="154"/>
    <x v="4"/>
    <s v="Electronics"/>
    <n v="1"/>
    <n v="802.51"/>
    <n v="802.51"/>
    <x v="1842"/>
    <x v="3"/>
    <x v="2"/>
    <n v="436"/>
    <n v="149"/>
    <n v="226"/>
    <n v="227"/>
    <n v="10"/>
    <n v="42"/>
    <s v="2.Middle age"/>
    <s v="Other"/>
    <n v="107711.05"/>
    <s v="Platinum"/>
    <s v="Credit Card"/>
    <x v="172"/>
    <d v="1899-12-30T07:43:00"/>
    <n v="30"/>
    <x v="8"/>
    <n v="2024"/>
    <n v="7"/>
    <n v="43"/>
    <n v="0"/>
  </r>
  <r>
    <n v="1849"/>
    <n v="6990"/>
    <n v="298"/>
    <x v="2"/>
    <s v="Electronics"/>
    <n v="3"/>
    <n v="965.06"/>
    <n v="2895.18"/>
    <x v="1843"/>
    <x v="12"/>
    <x v="4"/>
    <n v="283"/>
    <n v="115"/>
    <n v="285"/>
    <n v="458"/>
    <n v="7"/>
    <n v="46"/>
    <s v="2.Middle age"/>
    <s v="Male"/>
    <n v="97468.08"/>
    <s v="Platinum"/>
    <s v="Credit Card"/>
    <x v="58"/>
    <d v="1899-12-30T00:30:00"/>
    <n v="13"/>
    <x v="4"/>
    <n v="2024"/>
    <n v="0"/>
    <n v="30"/>
    <n v="0"/>
  </r>
  <r>
    <n v="1850"/>
    <n v="3363"/>
    <n v="215"/>
    <x v="0"/>
    <s v="Electronics"/>
    <n v="5"/>
    <n v="850.93"/>
    <n v="4254.6499999999996"/>
    <x v="1844"/>
    <x v="1"/>
    <x v="2"/>
    <n v="150"/>
    <n v="53"/>
    <n v="291"/>
    <n v="392"/>
    <n v="10"/>
    <n v="25"/>
    <s v="1.Young age"/>
    <s v="Female"/>
    <n v="104306.51"/>
    <s v="Gold"/>
    <s v="Cash"/>
    <x v="183"/>
    <d v="1899-12-30T17:54:00"/>
    <n v="13"/>
    <x v="4"/>
    <n v="2024"/>
    <n v="17"/>
    <n v="54"/>
    <n v="0"/>
  </r>
  <r>
    <n v="1851"/>
    <n v="4261"/>
    <n v="915"/>
    <x v="1"/>
    <s v="Electronics"/>
    <n v="5"/>
    <n v="1081.42"/>
    <n v="5407.1"/>
    <x v="1845"/>
    <x v="8"/>
    <x v="4"/>
    <n v="198"/>
    <n v="135"/>
    <n v="228"/>
    <n v="297"/>
    <n v="8"/>
    <n v="21"/>
    <s v="1.Young age"/>
    <s v="Other"/>
    <n v="33414.449999999997"/>
    <s v="Platinum"/>
    <s v="Debit Card"/>
    <x v="110"/>
    <d v="1899-12-30T16:01:00"/>
    <n v="30"/>
    <x v="8"/>
    <n v="2024"/>
    <n v="16"/>
    <n v="1"/>
    <n v="0"/>
  </r>
  <r>
    <n v="1852"/>
    <n v="9341"/>
    <n v="252"/>
    <x v="0"/>
    <s v="Appliances"/>
    <n v="3"/>
    <n v="1047.05"/>
    <n v="3141.1499999999996"/>
    <x v="1846"/>
    <x v="14"/>
    <x v="4"/>
    <n v="21"/>
    <n v="121"/>
    <n v="152"/>
    <n v="174"/>
    <n v="10"/>
    <n v="54"/>
    <s v="2.Middle age"/>
    <s v="Female"/>
    <n v="60594.02"/>
    <s v="Bronze"/>
    <s v="Credit Card"/>
    <x v="23"/>
    <d v="1899-12-30T14:20:00"/>
    <n v="3"/>
    <x v="0"/>
    <n v="2024"/>
    <n v="14"/>
    <n v="20"/>
    <n v="0"/>
  </r>
  <r>
    <n v="1853"/>
    <n v="7576"/>
    <n v="801"/>
    <x v="1"/>
    <s v="Appliances"/>
    <n v="3"/>
    <n v="1197.93"/>
    <n v="3593.79"/>
    <x v="1847"/>
    <x v="6"/>
    <x v="1"/>
    <n v="52"/>
    <n v="72"/>
    <n v="259"/>
    <n v="265"/>
    <n v="4"/>
    <n v="24"/>
    <s v="1.Young age"/>
    <s v="Other"/>
    <n v="33387.300000000003"/>
    <s v="Gold"/>
    <s v="Debit Card"/>
    <x v="219"/>
    <d v="1899-12-30T13:11:00"/>
    <n v="2"/>
    <x v="13"/>
    <n v="2024"/>
    <n v="13"/>
    <n v="11"/>
    <n v="0"/>
  </r>
  <r>
    <n v="1854"/>
    <n v="9193"/>
    <n v="964"/>
    <x v="0"/>
    <s v="Appliances"/>
    <n v="3"/>
    <n v="361.5"/>
    <n v="1084.5"/>
    <x v="1848"/>
    <x v="17"/>
    <x v="0"/>
    <n v="240"/>
    <n v="122"/>
    <n v="152"/>
    <n v="284"/>
    <n v="4"/>
    <n v="46"/>
    <s v="2.Middle age"/>
    <s v="Male"/>
    <n v="117323.52"/>
    <s v="Gold"/>
    <s v="Digital Wallet"/>
    <x v="102"/>
    <d v="1899-12-30T01:13:00"/>
    <n v="14"/>
    <x v="20"/>
    <n v="2024"/>
    <n v="1"/>
    <n v="13"/>
    <n v="0"/>
  </r>
  <r>
    <n v="1855"/>
    <n v="1659"/>
    <n v="585"/>
    <x v="3"/>
    <s v="Electronics"/>
    <n v="1"/>
    <n v="593.42999999999995"/>
    <n v="593.42999999999995"/>
    <x v="1849"/>
    <x v="6"/>
    <x v="2"/>
    <n v="80"/>
    <n v="133"/>
    <n v="273"/>
    <n v="320"/>
    <n v="10"/>
    <n v="57"/>
    <s v="2.Middle age"/>
    <s v="Other"/>
    <n v="111037.98"/>
    <s v="Gold"/>
    <s v="Credit Card"/>
    <x v="5"/>
    <d v="1899-12-30T01:09:00"/>
    <n v="6"/>
    <x v="5"/>
    <n v="2024"/>
    <n v="1"/>
    <n v="9"/>
    <n v="0"/>
  </r>
  <r>
    <n v="1856"/>
    <n v="1742"/>
    <n v="609"/>
    <x v="0"/>
    <s v="Electronics"/>
    <n v="3"/>
    <n v="1614.23"/>
    <n v="4842.6900000000005"/>
    <x v="1850"/>
    <x v="13"/>
    <x v="3"/>
    <n v="381"/>
    <n v="145"/>
    <n v="120"/>
    <n v="140"/>
    <n v="4"/>
    <n v="42"/>
    <s v="2.Middle age"/>
    <s v="Male"/>
    <n v="26430"/>
    <s v="Platinum"/>
    <s v="Debit Card"/>
    <x v="42"/>
    <d v="1899-12-30T13:18:00"/>
    <n v="6"/>
    <x v="5"/>
    <n v="2024"/>
    <n v="13"/>
    <n v="18"/>
    <n v="0"/>
  </r>
  <r>
    <n v="1857"/>
    <n v="1637"/>
    <n v="280"/>
    <x v="2"/>
    <s v="Appliances"/>
    <n v="2"/>
    <n v="611.55999999999995"/>
    <n v="1223.1199999999999"/>
    <x v="1851"/>
    <x v="5"/>
    <x v="0"/>
    <n v="201"/>
    <n v="79"/>
    <n v="160"/>
    <n v="239"/>
    <n v="4"/>
    <n v="41"/>
    <s v="2.Middle age"/>
    <s v="Female"/>
    <n v="88029.119999999995"/>
    <s v="Silver"/>
    <s v="Cash"/>
    <x v="24"/>
    <d v="1899-12-30T12:36:00"/>
    <n v="17"/>
    <x v="6"/>
    <n v="2024"/>
    <n v="12"/>
    <n v="36"/>
    <n v="0"/>
  </r>
  <r>
    <n v="1858"/>
    <n v="3245"/>
    <n v="263"/>
    <x v="0"/>
    <s v="Electronics"/>
    <n v="4"/>
    <n v="766.84"/>
    <n v="3067.36"/>
    <x v="1852"/>
    <x v="16"/>
    <x v="0"/>
    <n v="495"/>
    <n v="116"/>
    <n v="132"/>
    <n v="237"/>
    <n v="9"/>
    <n v="24"/>
    <s v="1.Young age"/>
    <s v="Male"/>
    <n v="53181.72"/>
    <s v="Silver"/>
    <s v="Digital Wallet"/>
    <x v="61"/>
    <d v="1899-12-30T22:08:00"/>
    <n v="12"/>
    <x v="26"/>
    <n v="2024"/>
    <n v="22"/>
    <n v="8"/>
    <n v="0"/>
  </r>
  <r>
    <n v="1859"/>
    <n v="6456"/>
    <n v="786"/>
    <x v="2"/>
    <s v="Appliances"/>
    <n v="4"/>
    <n v="284.61"/>
    <n v="1138.44"/>
    <x v="1853"/>
    <x v="15"/>
    <x v="1"/>
    <n v="456"/>
    <n v="91"/>
    <n v="259"/>
    <n v="151"/>
    <n v="4"/>
    <n v="19"/>
    <s v="1.Young age"/>
    <s v="Other"/>
    <n v="115816.62"/>
    <s v="Gold"/>
    <s v="Digital Wallet"/>
    <x v="105"/>
    <d v="1899-12-30T14:07:00"/>
    <n v="15"/>
    <x v="3"/>
    <n v="2024"/>
    <n v="14"/>
    <n v="7"/>
    <n v="0"/>
  </r>
  <r>
    <n v="1860"/>
    <n v="8761"/>
    <n v="144"/>
    <x v="0"/>
    <s v="Appliances"/>
    <n v="2"/>
    <n v="648.30999999999995"/>
    <n v="1296.6199999999999"/>
    <x v="1854"/>
    <x v="8"/>
    <x v="0"/>
    <n v="77"/>
    <n v="57"/>
    <n v="177"/>
    <n v="179"/>
    <n v="4"/>
    <n v="69"/>
    <s v="3.Senior Citizen "/>
    <s v="Male"/>
    <n v="28650.35"/>
    <s v="Platinum"/>
    <s v="Digital Wallet"/>
    <x v="183"/>
    <d v="1899-12-30T13:14:00"/>
    <n v="13"/>
    <x v="4"/>
    <n v="2024"/>
    <n v="13"/>
    <n v="14"/>
    <n v="0"/>
  </r>
  <r>
    <n v="1861"/>
    <n v="9508"/>
    <n v="155"/>
    <x v="4"/>
    <s v="Appliances"/>
    <n v="5"/>
    <n v="1269.67"/>
    <n v="6348.35"/>
    <x v="1855"/>
    <x v="2"/>
    <x v="4"/>
    <n v="263"/>
    <n v="67"/>
    <n v="108"/>
    <n v="439"/>
    <n v="9"/>
    <n v="69"/>
    <s v="3.Senior Citizen "/>
    <s v="Male"/>
    <n v="76826.52"/>
    <s v="Platinum"/>
    <s v="Debit Card"/>
    <x v="231"/>
    <d v="1899-12-30T03:34:00"/>
    <n v="1"/>
    <x v="10"/>
    <n v="2024"/>
    <n v="3"/>
    <n v="34"/>
    <n v="0"/>
  </r>
  <r>
    <n v="1862"/>
    <n v="8487"/>
    <n v="760"/>
    <x v="2"/>
    <s v="Electronics"/>
    <n v="4"/>
    <n v="664.06"/>
    <n v="2656.24"/>
    <x v="1856"/>
    <x v="7"/>
    <x v="2"/>
    <n v="393"/>
    <n v="143"/>
    <n v="142"/>
    <n v="466"/>
    <n v="8"/>
    <n v="38"/>
    <s v="2.Middle age"/>
    <s v="Male"/>
    <n v="56226.48"/>
    <s v="Gold"/>
    <s v="Debit Card"/>
    <x v="11"/>
    <d v="1899-12-30T18:49:00"/>
    <n v="19"/>
    <x v="9"/>
    <n v="2024"/>
    <n v="18"/>
    <n v="49"/>
    <n v="0"/>
  </r>
  <r>
    <n v="1863"/>
    <n v="3440"/>
    <n v="472"/>
    <x v="0"/>
    <s v="Electronics"/>
    <n v="5"/>
    <n v="1919.22"/>
    <n v="9596.1"/>
    <x v="1857"/>
    <x v="17"/>
    <x v="1"/>
    <n v="7"/>
    <n v="118"/>
    <n v="273"/>
    <n v="490"/>
    <n v="7"/>
    <n v="56"/>
    <s v="2.Middle age"/>
    <s v="Other"/>
    <n v="88626.79"/>
    <s v="Platinum"/>
    <s v="Debit Card"/>
    <x v="164"/>
    <d v="1899-12-30T20:59:00"/>
    <n v="3"/>
    <x v="0"/>
    <n v="2024"/>
    <n v="20"/>
    <n v="59"/>
    <n v="0"/>
  </r>
  <r>
    <n v="1864"/>
    <n v="9446"/>
    <n v="391"/>
    <x v="1"/>
    <s v="Electronics"/>
    <n v="1"/>
    <n v="1178.26"/>
    <n v="1178.26"/>
    <x v="1858"/>
    <x v="14"/>
    <x v="3"/>
    <n v="120"/>
    <n v="85"/>
    <n v="220"/>
    <n v="454"/>
    <n v="9"/>
    <n v="28"/>
    <s v="1.Young age"/>
    <s v="Female"/>
    <n v="98619.59"/>
    <s v="Bronze"/>
    <s v="Credit Card"/>
    <x v="211"/>
    <d v="1899-12-30T16:41:00"/>
    <n v="11"/>
    <x v="12"/>
    <n v="2024"/>
    <n v="16"/>
    <n v="41"/>
    <n v="0"/>
  </r>
  <r>
    <n v="1865"/>
    <n v="3290"/>
    <n v="314"/>
    <x v="5"/>
    <s v="Appliances"/>
    <n v="1"/>
    <n v="1942.85"/>
    <n v="1942.85"/>
    <x v="1859"/>
    <x v="16"/>
    <x v="2"/>
    <n v="483"/>
    <n v="112"/>
    <n v="193"/>
    <n v="499"/>
    <n v="9"/>
    <n v="19"/>
    <s v="1.Young age"/>
    <s v="Other"/>
    <n v="60201.08"/>
    <s v="Gold"/>
    <s v="Credit Card"/>
    <x v="193"/>
    <d v="1899-12-30T05:04:00"/>
    <n v="18"/>
    <x v="16"/>
    <n v="2024"/>
    <n v="5"/>
    <n v="4"/>
    <n v="0"/>
  </r>
  <r>
    <n v="1866"/>
    <n v="6373"/>
    <n v="545"/>
    <x v="2"/>
    <s v="Electronics"/>
    <n v="2"/>
    <n v="866.67"/>
    <n v="1733.34"/>
    <x v="1860"/>
    <x v="9"/>
    <x v="1"/>
    <n v="106"/>
    <n v="111"/>
    <n v="250"/>
    <n v="475"/>
    <n v="4"/>
    <n v="52"/>
    <s v="2.Middle age"/>
    <s v="Female"/>
    <n v="109839.27"/>
    <s v="Gold"/>
    <s v="Digital Wallet"/>
    <x v="248"/>
    <d v="1899-12-30T13:16:00"/>
    <n v="18"/>
    <x v="16"/>
    <n v="2024"/>
    <n v="13"/>
    <n v="16"/>
    <n v="0"/>
  </r>
  <r>
    <n v="1867"/>
    <n v="6218"/>
    <n v="357"/>
    <x v="5"/>
    <s v="Appliances"/>
    <n v="2"/>
    <n v="797"/>
    <n v="1594"/>
    <x v="1861"/>
    <x v="19"/>
    <x v="4"/>
    <n v="358"/>
    <n v="125"/>
    <n v="174"/>
    <n v="388"/>
    <n v="9"/>
    <n v="42"/>
    <s v="2.Middle age"/>
    <s v="Male"/>
    <n v="72533.8"/>
    <s v="Platinum"/>
    <s v="Digital Wallet"/>
    <x v="244"/>
    <d v="1899-12-30T08:34:00"/>
    <n v="10"/>
    <x v="2"/>
    <n v="2024"/>
    <n v="8"/>
    <n v="34"/>
    <n v="0"/>
  </r>
  <r>
    <n v="1868"/>
    <n v="3662"/>
    <n v="442"/>
    <x v="0"/>
    <s v="Appliances"/>
    <n v="1"/>
    <n v="1861.18"/>
    <n v="1861.18"/>
    <x v="1862"/>
    <x v="10"/>
    <x v="4"/>
    <n v="455"/>
    <n v="120"/>
    <n v="146"/>
    <n v="377"/>
    <n v="7"/>
    <n v="39"/>
    <s v="2.Middle age"/>
    <s v="Other"/>
    <n v="113585.88"/>
    <s v="Gold"/>
    <s v="Debit Card"/>
    <x v="21"/>
    <d v="1899-12-30T05:52:00"/>
    <n v="3"/>
    <x v="0"/>
    <n v="2024"/>
    <n v="5"/>
    <n v="52"/>
    <n v="0"/>
  </r>
  <r>
    <n v="1869"/>
    <n v="7438"/>
    <n v="731"/>
    <x v="6"/>
    <s v="Electronics"/>
    <n v="2"/>
    <n v="1724.56"/>
    <n v="3449.12"/>
    <x v="1863"/>
    <x v="9"/>
    <x v="1"/>
    <n v="207"/>
    <n v="147"/>
    <n v="191"/>
    <n v="328"/>
    <n v="9"/>
    <n v="31"/>
    <s v="1.Young age"/>
    <s v="Other"/>
    <n v="27085.57"/>
    <s v="Bronze"/>
    <s v="Cash"/>
    <x v="13"/>
    <d v="1899-12-30T02:55:00"/>
    <n v="24"/>
    <x v="11"/>
    <n v="2024"/>
    <n v="2"/>
    <n v="55"/>
    <n v="0"/>
  </r>
  <r>
    <n v="1870"/>
    <n v="5902"/>
    <n v="924"/>
    <x v="2"/>
    <s v="Appliances"/>
    <n v="5"/>
    <n v="328.84"/>
    <n v="1644.1999999999998"/>
    <x v="1864"/>
    <x v="14"/>
    <x v="4"/>
    <n v="159"/>
    <n v="71"/>
    <n v="110"/>
    <n v="131"/>
    <n v="10"/>
    <n v="64"/>
    <s v="3.Senior Citizen "/>
    <s v="Other"/>
    <n v="54143.21"/>
    <s v="Gold"/>
    <s v="Debit Card"/>
    <x v="116"/>
    <d v="1899-12-30T07:24:00"/>
    <n v="24"/>
    <x v="11"/>
    <n v="2024"/>
    <n v="7"/>
    <n v="24"/>
    <n v="0"/>
  </r>
  <r>
    <n v="1871"/>
    <n v="6511"/>
    <n v="876"/>
    <x v="4"/>
    <s v="Appliances"/>
    <n v="5"/>
    <n v="1360.73"/>
    <n v="6803.65"/>
    <x v="1865"/>
    <x v="16"/>
    <x v="4"/>
    <n v="311"/>
    <n v="93"/>
    <n v="116"/>
    <n v="132"/>
    <n v="9"/>
    <n v="49"/>
    <s v="2.Middle age"/>
    <s v="Female"/>
    <n v="28850.81"/>
    <s v="Bronze"/>
    <s v="Cash"/>
    <x v="137"/>
    <d v="1899-12-30T01:48:00"/>
    <n v="21"/>
    <x v="15"/>
    <n v="2024"/>
    <n v="1"/>
    <n v="48"/>
    <n v="0"/>
  </r>
  <r>
    <n v="1872"/>
    <n v="9311"/>
    <n v="564"/>
    <x v="1"/>
    <s v="Appliances"/>
    <n v="3"/>
    <n v="1739.42"/>
    <n v="5218.26"/>
    <x v="1866"/>
    <x v="11"/>
    <x v="3"/>
    <n v="25"/>
    <n v="115"/>
    <n v="203"/>
    <n v="129"/>
    <n v="3"/>
    <n v="36"/>
    <s v="2.Middle age"/>
    <s v="Female"/>
    <n v="100553.04"/>
    <s v="Bronze"/>
    <s v="Digital Wallet"/>
    <x v="47"/>
    <d v="1899-12-30T15:28:00"/>
    <n v="25"/>
    <x v="21"/>
    <n v="2024"/>
    <n v="15"/>
    <n v="28"/>
    <n v="0"/>
  </r>
  <r>
    <n v="1873"/>
    <n v="9351"/>
    <n v="144"/>
    <x v="5"/>
    <s v="Electronics"/>
    <n v="4"/>
    <n v="1543.54"/>
    <n v="6174.16"/>
    <x v="1867"/>
    <x v="13"/>
    <x v="2"/>
    <n v="263"/>
    <n v="112"/>
    <n v="195"/>
    <n v="413"/>
    <n v="6"/>
    <n v="55"/>
    <s v="2.Middle age"/>
    <s v="Other"/>
    <n v="37262.33"/>
    <s v="Gold"/>
    <s v="Cash"/>
    <x v="115"/>
    <d v="1899-12-30T06:34:00"/>
    <n v="3"/>
    <x v="0"/>
    <n v="2024"/>
    <n v="6"/>
    <n v="34"/>
    <n v="0"/>
  </r>
  <r>
    <n v="1874"/>
    <n v="9721"/>
    <n v="206"/>
    <x v="5"/>
    <s v="Appliances"/>
    <n v="5"/>
    <n v="1513.85"/>
    <n v="7569.25"/>
    <x v="1868"/>
    <x v="10"/>
    <x v="4"/>
    <n v="422"/>
    <n v="144"/>
    <n v="214"/>
    <n v="197"/>
    <n v="9"/>
    <n v="35"/>
    <s v="2.Middle age"/>
    <s v="Female"/>
    <n v="107794.84"/>
    <s v="Bronze"/>
    <s v="Digital Wallet"/>
    <x v="212"/>
    <d v="1899-12-30T14:15:00"/>
    <n v="28"/>
    <x v="1"/>
    <n v="2024"/>
    <n v="14"/>
    <n v="15"/>
    <n v="0"/>
  </r>
  <r>
    <n v="1875"/>
    <n v="9025"/>
    <n v="858"/>
    <x v="3"/>
    <s v="Electronics"/>
    <n v="1"/>
    <n v="1757.84"/>
    <n v="1757.84"/>
    <x v="1869"/>
    <x v="16"/>
    <x v="1"/>
    <n v="414"/>
    <n v="95"/>
    <n v="193"/>
    <n v="438"/>
    <n v="2"/>
    <n v="40"/>
    <s v="2.Middle age"/>
    <s v="Other"/>
    <n v="21094.880000000001"/>
    <s v="Gold"/>
    <s v="Cash"/>
    <x v="138"/>
    <d v="1899-12-30T21:30:00"/>
    <n v="8"/>
    <x v="19"/>
    <n v="2024"/>
    <n v="21"/>
    <n v="30"/>
    <n v="0"/>
  </r>
  <r>
    <n v="1876"/>
    <n v="5911"/>
    <n v="153"/>
    <x v="0"/>
    <s v="Appliances"/>
    <n v="1"/>
    <n v="1436.38"/>
    <n v="1436.38"/>
    <x v="1870"/>
    <x v="12"/>
    <x v="4"/>
    <n v="145"/>
    <n v="78"/>
    <n v="193"/>
    <n v="166"/>
    <n v="8"/>
    <n v="62"/>
    <s v="3.Senior Citizen "/>
    <s v="Other"/>
    <n v="20015.78"/>
    <s v="Platinum"/>
    <s v="Cash"/>
    <x v="34"/>
    <d v="1899-12-30T07:10:00"/>
    <n v="28"/>
    <x v="1"/>
    <n v="2024"/>
    <n v="7"/>
    <n v="10"/>
    <n v="0"/>
  </r>
  <r>
    <n v="1877"/>
    <n v="8780"/>
    <n v="650"/>
    <x v="3"/>
    <s v="Appliances"/>
    <n v="5"/>
    <n v="399.68"/>
    <n v="1998.4"/>
    <x v="1871"/>
    <x v="5"/>
    <x v="0"/>
    <n v="400"/>
    <n v="109"/>
    <n v="181"/>
    <n v="162"/>
    <n v="4"/>
    <n v="40"/>
    <s v="2.Middle age"/>
    <s v="Other"/>
    <n v="73311.679999999993"/>
    <s v="Bronze"/>
    <s v="Digital Wallet"/>
    <x v="254"/>
    <d v="1899-12-30T22:38:00"/>
    <n v="14"/>
    <x v="20"/>
    <n v="2024"/>
    <n v="22"/>
    <n v="38"/>
    <n v="0"/>
  </r>
  <r>
    <n v="1878"/>
    <n v="1272"/>
    <n v="280"/>
    <x v="2"/>
    <s v="Appliances"/>
    <n v="2"/>
    <n v="1892.08"/>
    <n v="3784.16"/>
    <x v="1872"/>
    <x v="9"/>
    <x v="0"/>
    <n v="453"/>
    <n v="58"/>
    <n v="221"/>
    <n v="270"/>
    <n v="9"/>
    <n v="63"/>
    <s v="3.Senior Citizen "/>
    <s v="Female"/>
    <n v="71238.429999999993"/>
    <s v="Silver"/>
    <s v="Cash"/>
    <x v="249"/>
    <d v="1899-12-30T12:53:00"/>
    <n v="15"/>
    <x v="3"/>
    <n v="2024"/>
    <n v="12"/>
    <n v="53"/>
    <n v="0"/>
  </r>
  <r>
    <n v="1879"/>
    <n v="7035"/>
    <n v="261"/>
    <x v="3"/>
    <s v="Appliances"/>
    <n v="5"/>
    <n v="1492.41"/>
    <n v="7462.05"/>
    <x v="1873"/>
    <x v="14"/>
    <x v="2"/>
    <n v="341"/>
    <n v="97"/>
    <n v="177"/>
    <n v="174"/>
    <n v="7"/>
    <n v="52"/>
    <s v="2.Middle age"/>
    <s v="Male"/>
    <n v="94867.839999999997"/>
    <s v="Silver"/>
    <s v="Debit Card"/>
    <x v="53"/>
    <d v="1899-12-30T15:08:00"/>
    <n v="23"/>
    <x v="22"/>
    <n v="2024"/>
    <n v="15"/>
    <n v="8"/>
    <n v="0"/>
  </r>
  <r>
    <n v="1880"/>
    <n v="6427"/>
    <n v="904"/>
    <x v="5"/>
    <s v="Electronics"/>
    <n v="4"/>
    <n v="1419.2"/>
    <n v="5676.8"/>
    <x v="1874"/>
    <x v="13"/>
    <x v="2"/>
    <n v="255"/>
    <n v="104"/>
    <n v="233"/>
    <n v="401"/>
    <n v="9"/>
    <n v="30"/>
    <s v="1.Young age"/>
    <s v="Male"/>
    <n v="85274.51"/>
    <s v="Platinum"/>
    <s v="Credit Card"/>
    <x v="147"/>
    <d v="1899-12-30T10:20:00"/>
    <n v="2"/>
    <x v="13"/>
    <n v="2024"/>
    <n v="10"/>
    <n v="20"/>
    <n v="0"/>
  </r>
  <r>
    <n v="1881"/>
    <n v="2795"/>
    <n v="129"/>
    <x v="0"/>
    <s v="Electronics"/>
    <n v="5"/>
    <n v="1247.08"/>
    <n v="6235.4"/>
    <x v="1875"/>
    <x v="9"/>
    <x v="3"/>
    <n v="144"/>
    <n v="148"/>
    <n v="196"/>
    <n v="230"/>
    <n v="2"/>
    <n v="56"/>
    <s v="2.Middle age"/>
    <s v="Female"/>
    <n v="111878.36"/>
    <s v="Platinum"/>
    <s v="Credit Card"/>
    <x v="27"/>
    <d v="1899-12-30T00:00:00"/>
    <n v="15"/>
    <x v="3"/>
    <n v="2024"/>
    <n v="0"/>
    <n v="0"/>
    <n v="0"/>
  </r>
  <r>
    <n v="1882"/>
    <n v="7824"/>
    <n v="596"/>
    <x v="3"/>
    <s v="Appliances"/>
    <n v="1"/>
    <n v="1189.4000000000001"/>
    <n v="1189.4000000000001"/>
    <x v="1876"/>
    <x v="17"/>
    <x v="0"/>
    <n v="292"/>
    <n v="87"/>
    <n v="154"/>
    <n v="155"/>
    <n v="7"/>
    <n v="30"/>
    <s v="1.Young age"/>
    <s v="Male"/>
    <n v="84215.3"/>
    <s v="Silver"/>
    <s v="Digital Wallet"/>
    <x v="28"/>
    <d v="1899-12-30T01:28:00"/>
    <n v="31"/>
    <x v="18"/>
    <n v="2024"/>
    <n v="1"/>
    <n v="28"/>
    <n v="0"/>
  </r>
  <r>
    <n v="1883"/>
    <n v="6040"/>
    <n v="627"/>
    <x v="2"/>
    <s v="Appliances"/>
    <n v="3"/>
    <n v="470.25"/>
    <n v="1410.75"/>
    <x v="1877"/>
    <x v="4"/>
    <x v="0"/>
    <n v="41"/>
    <n v="62"/>
    <n v="262"/>
    <n v="354"/>
    <n v="6"/>
    <n v="23"/>
    <s v="1.Young age"/>
    <s v="Other"/>
    <n v="49837.56"/>
    <s v="Gold"/>
    <s v="Cash"/>
    <x v="130"/>
    <d v="1899-12-30T03:12:00"/>
    <n v="30"/>
    <x v="8"/>
    <n v="2024"/>
    <n v="3"/>
    <n v="12"/>
    <n v="0"/>
  </r>
  <r>
    <n v="1884"/>
    <n v="1436"/>
    <n v="218"/>
    <x v="7"/>
    <s v="Electronics"/>
    <n v="3"/>
    <n v="1385.39"/>
    <n v="4156.17"/>
    <x v="1878"/>
    <x v="14"/>
    <x v="0"/>
    <n v="323"/>
    <n v="91"/>
    <n v="138"/>
    <n v="320"/>
    <n v="3"/>
    <n v="51"/>
    <s v="2.Middle age"/>
    <s v="Other"/>
    <n v="98723.199999999997"/>
    <s v="Bronze"/>
    <s v="Digital Wallet"/>
    <x v="239"/>
    <d v="1899-12-30T12:35:00"/>
    <n v="12"/>
    <x v="26"/>
    <n v="2024"/>
    <n v="12"/>
    <n v="35"/>
    <n v="0"/>
  </r>
  <r>
    <n v="1885"/>
    <n v="8775"/>
    <n v="172"/>
    <x v="4"/>
    <s v="Electronics"/>
    <n v="5"/>
    <n v="575.12"/>
    <n v="2875.6"/>
    <x v="1879"/>
    <x v="12"/>
    <x v="0"/>
    <n v="46"/>
    <n v="80"/>
    <n v="242"/>
    <n v="156"/>
    <n v="3"/>
    <n v="41"/>
    <s v="2.Middle age"/>
    <s v="Other"/>
    <n v="50830.1"/>
    <s v="Bronze"/>
    <s v="Credit Card"/>
    <x v="31"/>
    <d v="1899-12-30T16:56:00"/>
    <n v="14"/>
    <x v="20"/>
    <n v="2024"/>
    <n v="16"/>
    <n v="56"/>
    <n v="0"/>
  </r>
  <r>
    <n v="1886"/>
    <n v="5350"/>
    <n v="340"/>
    <x v="2"/>
    <s v="Electronics"/>
    <n v="1"/>
    <n v="320.04000000000002"/>
    <n v="320.04000000000002"/>
    <x v="1880"/>
    <x v="18"/>
    <x v="3"/>
    <n v="221"/>
    <n v="77"/>
    <n v="118"/>
    <n v="156"/>
    <n v="4"/>
    <n v="64"/>
    <s v="3.Senior Citizen "/>
    <s v="Male"/>
    <n v="65785.16"/>
    <s v="Silver"/>
    <s v="Cash"/>
    <x v="6"/>
    <d v="1899-12-30T14:47:00"/>
    <n v="17"/>
    <x v="6"/>
    <n v="2024"/>
    <n v="14"/>
    <n v="47"/>
    <n v="0"/>
  </r>
  <r>
    <n v="1887"/>
    <n v="4728"/>
    <n v="838"/>
    <x v="1"/>
    <s v="Electronics"/>
    <n v="1"/>
    <n v="305.43"/>
    <n v="305.43"/>
    <x v="1881"/>
    <x v="0"/>
    <x v="3"/>
    <n v="413"/>
    <n v="145"/>
    <n v="102"/>
    <n v="149"/>
    <n v="6"/>
    <n v="45"/>
    <s v="2.Middle age"/>
    <s v="Other"/>
    <n v="64529.85"/>
    <s v="Bronze"/>
    <s v="Debit Card"/>
    <x v="194"/>
    <d v="1899-12-30T12:09:00"/>
    <n v="1"/>
    <x v="10"/>
    <n v="2024"/>
    <n v="12"/>
    <n v="9"/>
    <n v="0"/>
  </r>
  <r>
    <n v="1888"/>
    <n v="1841"/>
    <n v="555"/>
    <x v="1"/>
    <s v="Appliances"/>
    <n v="5"/>
    <n v="264.98"/>
    <n v="1324.9"/>
    <x v="1882"/>
    <x v="8"/>
    <x v="2"/>
    <n v="122"/>
    <n v="54"/>
    <n v="275"/>
    <n v="257"/>
    <n v="1"/>
    <n v="42"/>
    <s v="2.Middle age"/>
    <s v="Male"/>
    <n v="36010.21"/>
    <s v="Gold"/>
    <s v="Cash"/>
    <x v="85"/>
    <d v="1899-12-30T16:01:00"/>
    <n v="24"/>
    <x v="11"/>
    <n v="2024"/>
    <n v="16"/>
    <n v="1"/>
    <n v="0"/>
  </r>
  <r>
    <n v="1889"/>
    <n v="8871"/>
    <n v="706"/>
    <x v="6"/>
    <s v="Electronics"/>
    <n v="5"/>
    <n v="902.32"/>
    <n v="4511.6000000000004"/>
    <x v="1883"/>
    <x v="4"/>
    <x v="0"/>
    <n v="130"/>
    <n v="107"/>
    <n v="270"/>
    <n v="363"/>
    <n v="8"/>
    <n v="64"/>
    <s v="3.Senior Citizen "/>
    <s v="Female"/>
    <n v="70707.27"/>
    <s v="Silver"/>
    <s v="Debit Card"/>
    <x v="3"/>
    <d v="1899-12-30T16:48:00"/>
    <n v="15"/>
    <x v="3"/>
    <n v="2024"/>
    <n v="16"/>
    <n v="48"/>
    <n v="0"/>
  </r>
  <r>
    <n v="1890"/>
    <n v="3793"/>
    <n v="693"/>
    <x v="1"/>
    <s v="Electronics"/>
    <n v="2"/>
    <n v="1576.03"/>
    <n v="3152.06"/>
    <x v="1884"/>
    <x v="9"/>
    <x v="2"/>
    <n v="436"/>
    <n v="148"/>
    <n v="226"/>
    <n v="219"/>
    <n v="10"/>
    <n v="63"/>
    <s v="3.Senior Citizen "/>
    <s v="Female"/>
    <n v="52593.3"/>
    <s v="Bronze"/>
    <s v="Cash"/>
    <x v="108"/>
    <d v="1899-12-30T14:34:00"/>
    <n v="16"/>
    <x v="30"/>
    <n v="2024"/>
    <n v="14"/>
    <n v="34"/>
    <n v="0"/>
  </r>
  <r>
    <n v="1891"/>
    <n v="9589"/>
    <n v="433"/>
    <x v="1"/>
    <s v="Appliances"/>
    <n v="1"/>
    <n v="773.93"/>
    <n v="773.93"/>
    <x v="1885"/>
    <x v="6"/>
    <x v="0"/>
    <n v="333"/>
    <n v="52"/>
    <n v="271"/>
    <n v="180"/>
    <n v="10"/>
    <n v="39"/>
    <s v="2.Middle age"/>
    <s v="Male"/>
    <n v="115141.06"/>
    <s v="Platinum"/>
    <s v="Digital Wallet"/>
    <x v="160"/>
    <d v="1899-12-30T09:27:00"/>
    <n v="27"/>
    <x v="17"/>
    <n v="2024"/>
    <n v="9"/>
    <n v="27"/>
    <n v="0"/>
  </r>
  <r>
    <n v="1892"/>
    <n v="7229"/>
    <n v="529"/>
    <x v="0"/>
    <s v="Appliances"/>
    <n v="4"/>
    <n v="58.52"/>
    <n v="234.08"/>
    <x v="1886"/>
    <x v="19"/>
    <x v="4"/>
    <n v="362"/>
    <n v="98"/>
    <n v="291"/>
    <n v="228"/>
    <n v="4"/>
    <n v="34"/>
    <s v="1.Young age"/>
    <s v="Male"/>
    <n v="98903.91"/>
    <s v="Bronze"/>
    <s v="Debit Card"/>
    <x v="161"/>
    <d v="1899-12-30T12:27:00"/>
    <n v="22"/>
    <x v="7"/>
    <n v="2024"/>
    <n v="12"/>
    <n v="27"/>
    <n v="0"/>
  </r>
  <r>
    <n v="1893"/>
    <n v="3421"/>
    <n v="303"/>
    <x v="6"/>
    <s v="Appliances"/>
    <n v="4"/>
    <n v="337.32"/>
    <n v="1349.28"/>
    <x v="1887"/>
    <x v="6"/>
    <x v="0"/>
    <n v="113"/>
    <n v="102"/>
    <n v="293"/>
    <n v="484"/>
    <n v="8"/>
    <n v="54"/>
    <s v="2.Middle age"/>
    <s v="Other"/>
    <n v="116461.42"/>
    <s v="Silver"/>
    <s v="Credit Card"/>
    <x v="163"/>
    <d v="1899-12-30T20:16:00"/>
    <n v="6"/>
    <x v="5"/>
    <n v="2024"/>
    <n v="20"/>
    <n v="16"/>
    <n v="0"/>
  </r>
  <r>
    <n v="1894"/>
    <n v="4968"/>
    <n v="865"/>
    <x v="3"/>
    <s v="Electronics"/>
    <n v="5"/>
    <n v="431.97"/>
    <n v="2159.8500000000004"/>
    <x v="1888"/>
    <x v="11"/>
    <x v="1"/>
    <n v="439"/>
    <n v="103"/>
    <n v="100"/>
    <n v="460"/>
    <n v="9"/>
    <n v="33"/>
    <s v="1.Young age"/>
    <s v="Female"/>
    <n v="88485.48"/>
    <s v="Silver"/>
    <s v="Cash"/>
    <x v="43"/>
    <d v="1899-12-30T14:14:00"/>
    <n v="6"/>
    <x v="5"/>
    <n v="2024"/>
    <n v="14"/>
    <n v="14"/>
    <n v="0"/>
  </r>
  <r>
    <n v="1895"/>
    <n v="1517"/>
    <n v="793"/>
    <x v="6"/>
    <s v="Electronics"/>
    <n v="1"/>
    <n v="1791.31"/>
    <n v="1791.31"/>
    <x v="1889"/>
    <x v="4"/>
    <x v="3"/>
    <n v="348"/>
    <n v="137"/>
    <n v="300"/>
    <n v="119"/>
    <n v="8"/>
    <n v="34"/>
    <s v="1.Young age"/>
    <s v="Other"/>
    <n v="27818.29"/>
    <s v="Bronze"/>
    <s v="Credit Card"/>
    <x v="12"/>
    <d v="1899-12-30T23:25:00"/>
    <n v="1"/>
    <x v="10"/>
    <n v="2024"/>
    <n v="23"/>
    <n v="25"/>
    <n v="0"/>
  </r>
  <r>
    <n v="1896"/>
    <n v="2800"/>
    <n v="433"/>
    <x v="5"/>
    <s v="Electronics"/>
    <n v="3"/>
    <n v="949.86"/>
    <n v="2849.58"/>
    <x v="1890"/>
    <x v="19"/>
    <x v="1"/>
    <n v="17"/>
    <n v="113"/>
    <n v="187"/>
    <n v="406"/>
    <n v="4"/>
    <n v="47"/>
    <s v="2.Middle age"/>
    <s v="Male"/>
    <n v="95539.99"/>
    <s v="Silver"/>
    <s v="Credit Card"/>
    <x v="217"/>
    <d v="1899-12-30T01:26:00"/>
    <n v="26"/>
    <x v="14"/>
    <n v="2024"/>
    <n v="1"/>
    <n v="26"/>
    <n v="0"/>
  </r>
  <r>
    <n v="1897"/>
    <n v="4125"/>
    <n v="335"/>
    <x v="2"/>
    <s v="Electronics"/>
    <n v="3"/>
    <n v="1968.73"/>
    <n v="5906.1900000000005"/>
    <x v="1891"/>
    <x v="11"/>
    <x v="0"/>
    <n v="117"/>
    <n v="57"/>
    <n v="200"/>
    <n v="307"/>
    <n v="6"/>
    <n v="50"/>
    <s v="2.Middle age"/>
    <s v="Other"/>
    <n v="76369.02"/>
    <s v="Gold"/>
    <s v="Digital Wallet"/>
    <x v="121"/>
    <d v="1899-12-30T17:20:00"/>
    <n v="15"/>
    <x v="3"/>
    <n v="2024"/>
    <n v="17"/>
    <n v="20"/>
    <n v="0"/>
  </r>
  <r>
    <n v="1898"/>
    <n v="1310"/>
    <n v="897"/>
    <x v="3"/>
    <s v="Electronics"/>
    <n v="2"/>
    <n v="1394.67"/>
    <n v="2789.34"/>
    <x v="1892"/>
    <x v="13"/>
    <x v="4"/>
    <n v="482"/>
    <n v="132"/>
    <n v="115"/>
    <n v="483"/>
    <n v="3"/>
    <n v="24"/>
    <s v="1.Young age"/>
    <s v="Other"/>
    <n v="55501.39"/>
    <s v="Platinum"/>
    <s v="Credit Card"/>
    <x v="31"/>
    <d v="1899-12-30T21:31:00"/>
    <n v="14"/>
    <x v="20"/>
    <n v="2024"/>
    <n v="21"/>
    <n v="31"/>
    <n v="0"/>
  </r>
  <r>
    <n v="1899"/>
    <n v="8225"/>
    <n v="212"/>
    <x v="5"/>
    <s v="Electronics"/>
    <n v="5"/>
    <n v="1716.47"/>
    <n v="8582.35"/>
    <x v="1893"/>
    <x v="15"/>
    <x v="1"/>
    <n v="48"/>
    <n v="134"/>
    <n v="186"/>
    <n v="275"/>
    <n v="2"/>
    <n v="68"/>
    <s v="3.Senior Citizen "/>
    <s v="Other"/>
    <n v="73629.23"/>
    <s v="Platinum"/>
    <s v="Digital Wallet"/>
    <x v="173"/>
    <d v="1899-12-30T06:53:00"/>
    <n v="12"/>
    <x v="26"/>
    <n v="2024"/>
    <n v="6"/>
    <n v="53"/>
    <n v="0"/>
  </r>
  <r>
    <n v="1900"/>
    <n v="6139"/>
    <n v="433"/>
    <x v="5"/>
    <s v="Appliances"/>
    <n v="4"/>
    <n v="1352.85"/>
    <n v="5411.4"/>
    <x v="1894"/>
    <x v="13"/>
    <x v="3"/>
    <n v="31"/>
    <n v="139"/>
    <n v="180"/>
    <n v="487"/>
    <n v="10"/>
    <n v="27"/>
    <s v="1.Young age"/>
    <s v="Female"/>
    <n v="27184.97"/>
    <s v="Platinum"/>
    <s v="Debit Card"/>
    <x v="213"/>
    <d v="1899-12-30T02:07:00"/>
    <n v="1"/>
    <x v="10"/>
    <n v="2024"/>
    <n v="2"/>
    <n v="7"/>
    <n v="0"/>
  </r>
  <r>
    <n v="1901"/>
    <n v="7861"/>
    <n v="333"/>
    <x v="7"/>
    <s v="Appliances"/>
    <n v="4"/>
    <n v="1413.11"/>
    <n v="5652.44"/>
    <x v="1895"/>
    <x v="13"/>
    <x v="3"/>
    <n v="365"/>
    <n v="101"/>
    <n v="222"/>
    <n v="169"/>
    <n v="10"/>
    <n v="67"/>
    <s v="3.Senior Citizen "/>
    <s v="Male"/>
    <n v="24490.47"/>
    <s v="Platinum"/>
    <s v="Digital Wallet"/>
    <x v="13"/>
    <d v="1899-12-30T16:59:00"/>
    <n v="24"/>
    <x v="11"/>
    <n v="2024"/>
    <n v="16"/>
    <n v="59"/>
    <n v="0"/>
  </r>
  <r>
    <n v="1902"/>
    <n v="3481"/>
    <n v="200"/>
    <x v="5"/>
    <s v="Electronics"/>
    <n v="5"/>
    <n v="609.41"/>
    <n v="3047.0499999999997"/>
    <x v="1896"/>
    <x v="8"/>
    <x v="2"/>
    <n v="486"/>
    <n v="77"/>
    <n v="153"/>
    <n v="446"/>
    <n v="9"/>
    <n v="44"/>
    <s v="2.Middle age"/>
    <s v="Female"/>
    <n v="113132.47"/>
    <s v="Platinum"/>
    <s v="Cash"/>
    <x v="78"/>
    <d v="1899-12-30T20:04:00"/>
    <n v="7"/>
    <x v="29"/>
    <n v="2024"/>
    <n v="20"/>
    <n v="4"/>
    <n v="0"/>
  </r>
  <r>
    <n v="1903"/>
    <n v="7765"/>
    <n v="342"/>
    <x v="5"/>
    <s v="Appliances"/>
    <n v="2"/>
    <n v="722.53"/>
    <n v="1445.06"/>
    <x v="1897"/>
    <x v="15"/>
    <x v="0"/>
    <n v="353"/>
    <n v="147"/>
    <n v="233"/>
    <n v="310"/>
    <n v="1"/>
    <n v="51"/>
    <s v="2.Middle age"/>
    <s v="Other"/>
    <n v="40081.96"/>
    <s v="Platinum"/>
    <s v="Debit Card"/>
    <x v="209"/>
    <d v="1899-12-30T09:43:00"/>
    <n v="15"/>
    <x v="3"/>
    <n v="2024"/>
    <n v="9"/>
    <n v="43"/>
    <n v="0"/>
  </r>
  <r>
    <n v="1904"/>
    <n v="4340"/>
    <n v="855"/>
    <x v="2"/>
    <s v="Appliances"/>
    <n v="2"/>
    <n v="1010.86"/>
    <n v="2021.72"/>
    <x v="1898"/>
    <x v="19"/>
    <x v="4"/>
    <n v="50"/>
    <n v="79"/>
    <n v="283"/>
    <n v="139"/>
    <n v="7"/>
    <n v="53"/>
    <s v="2.Middle age"/>
    <s v="Male"/>
    <n v="66343.97"/>
    <s v="Bronze"/>
    <s v="Credit Card"/>
    <x v="100"/>
    <d v="1899-12-30T00:19:00"/>
    <n v="22"/>
    <x v="7"/>
    <n v="2024"/>
    <n v="0"/>
    <n v="19"/>
    <n v="0"/>
  </r>
  <r>
    <n v="1905"/>
    <n v="7723"/>
    <n v="522"/>
    <x v="6"/>
    <s v="Electronics"/>
    <n v="3"/>
    <n v="1156.1099999999999"/>
    <n v="3468.33"/>
    <x v="1899"/>
    <x v="14"/>
    <x v="3"/>
    <n v="198"/>
    <n v="61"/>
    <n v="260"/>
    <n v="167"/>
    <n v="9"/>
    <n v="50"/>
    <s v="2.Middle age"/>
    <s v="Other"/>
    <n v="106167.98"/>
    <s v="Platinum"/>
    <s v="Digital Wallet"/>
    <x v="18"/>
    <d v="1899-12-30T05:48:00"/>
    <n v="21"/>
    <x v="15"/>
    <n v="2024"/>
    <n v="5"/>
    <n v="48"/>
    <n v="0"/>
  </r>
  <r>
    <n v="1906"/>
    <n v="9221"/>
    <n v="990"/>
    <x v="6"/>
    <s v="Appliances"/>
    <n v="1"/>
    <n v="1723.04"/>
    <n v="1723.04"/>
    <x v="1900"/>
    <x v="2"/>
    <x v="2"/>
    <n v="210"/>
    <n v="62"/>
    <n v="295"/>
    <n v="163"/>
    <n v="5"/>
    <n v="64"/>
    <s v="3.Senior Citizen "/>
    <s v="Female"/>
    <n v="114199.32"/>
    <s v="Gold"/>
    <s v="Digital Wallet"/>
    <x v="103"/>
    <d v="1899-12-30T16:01:00"/>
    <n v="21"/>
    <x v="15"/>
    <n v="2024"/>
    <n v="16"/>
    <n v="1"/>
    <n v="0"/>
  </r>
  <r>
    <n v="1907"/>
    <n v="8726"/>
    <n v="304"/>
    <x v="2"/>
    <s v="Electronics"/>
    <n v="3"/>
    <n v="317.02999999999997"/>
    <n v="951.08999999999992"/>
    <x v="1901"/>
    <x v="2"/>
    <x v="2"/>
    <n v="120"/>
    <n v="123"/>
    <n v="172"/>
    <n v="298"/>
    <n v="10"/>
    <n v="25"/>
    <s v="1.Young age"/>
    <s v="Female"/>
    <n v="105114.21"/>
    <s v="Bronze"/>
    <s v="Debit Card"/>
    <x v="225"/>
    <d v="1899-12-30T02:03:00"/>
    <n v="23"/>
    <x v="22"/>
    <n v="2024"/>
    <n v="2"/>
    <n v="3"/>
    <n v="0"/>
  </r>
  <r>
    <n v="1908"/>
    <n v="2020"/>
    <n v="484"/>
    <x v="5"/>
    <s v="Appliances"/>
    <n v="5"/>
    <n v="276.62"/>
    <n v="1383.1"/>
    <x v="1902"/>
    <x v="4"/>
    <x v="0"/>
    <n v="393"/>
    <n v="150"/>
    <n v="129"/>
    <n v="311"/>
    <n v="7"/>
    <n v="18"/>
    <s v="1.Young age"/>
    <s v="Female"/>
    <n v="79086.58"/>
    <s v="Bronze"/>
    <s v="Credit Card"/>
    <x v="114"/>
    <d v="1899-12-30T08:07:00"/>
    <n v="9"/>
    <x v="24"/>
    <n v="2024"/>
    <n v="8"/>
    <n v="7"/>
    <n v="0"/>
  </r>
  <r>
    <n v="1909"/>
    <n v="3262"/>
    <n v="325"/>
    <x v="5"/>
    <s v="Appliances"/>
    <n v="5"/>
    <n v="1063.52"/>
    <n v="5317.6"/>
    <x v="1903"/>
    <x v="9"/>
    <x v="4"/>
    <n v="192"/>
    <n v="58"/>
    <n v="113"/>
    <n v="465"/>
    <n v="1"/>
    <n v="48"/>
    <s v="2.Middle age"/>
    <s v="Female"/>
    <n v="118091.83"/>
    <s v="Bronze"/>
    <s v="Cash"/>
    <x v="211"/>
    <d v="1899-12-30T16:10:00"/>
    <n v="11"/>
    <x v="12"/>
    <n v="2024"/>
    <n v="16"/>
    <n v="10"/>
    <n v="0"/>
  </r>
  <r>
    <n v="1910"/>
    <n v="9498"/>
    <n v="175"/>
    <x v="7"/>
    <s v="Electronics"/>
    <n v="1"/>
    <n v="1411.32"/>
    <n v="1411.32"/>
    <x v="1904"/>
    <x v="18"/>
    <x v="2"/>
    <n v="220"/>
    <n v="141"/>
    <n v="246"/>
    <n v="388"/>
    <n v="4"/>
    <n v="58"/>
    <s v="2.Middle age"/>
    <s v="Other"/>
    <n v="92226.02"/>
    <s v="Bronze"/>
    <s v="Credit Card"/>
    <x v="172"/>
    <d v="1899-12-30T13:39:00"/>
    <n v="30"/>
    <x v="8"/>
    <n v="2024"/>
    <n v="13"/>
    <n v="39"/>
    <n v="0"/>
  </r>
  <r>
    <n v="1911"/>
    <n v="4397"/>
    <n v="582"/>
    <x v="4"/>
    <s v="Appliances"/>
    <n v="4"/>
    <n v="151.28"/>
    <n v="605.12"/>
    <x v="1905"/>
    <x v="19"/>
    <x v="1"/>
    <n v="91"/>
    <n v="105"/>
    <n v="203"/>
    <n v="252"/>
    <n v="4"/>
    <n v="69"/>
    <s v="3.Senior Citizen "/>
    <s v="Other"/>
    <n v="43684.45"/>
    <s v="Bronze"/>
    <s v="Debit Card"/>
    <x v="51"/>
    <d v="1899-12-30T18:08:00"/>
    <n v="13"/>
    <x v="4"/>
    <n v="2024"/>
    <n v="18"/>
    <n v="8"/>
    <n v="0"/>
  </r>
  <r>
    <n v="1912"/>
    <n v="6325"/>
    <n v="699"/>
    <x v="1"/>
    <s v="Appliances"/>
    <n v="1"/>
    <n v="97.24"/>
    <n v="97.24"/>
    <x v="1906"/>
    <x v="8"/>
    <x v="1"/>
    <n v="384"/>
    <n v="139"/>
    <n v="101"/>
    <n v="364"/>
    <n v="5"/>
    <n v="58"/>
    <s v="2.Middle age"/>
    <s v="Male"/>
    <n v="115742.91"/>
    <s v="Platinum"/>
    <s v="Cash"/>
    <x v="153"/>
    <d v="1899-12-30T02:54:00"/>
    <n v="14"/>
    <x v="20"/>
    <n v="2024"/>
    <n v="2"/>
    <n v="54"/>
    <n v="0"/>
  </r>
  <r>
    <n v="1913"/>
    <n v="8837"/>
    <n v="596"/>
    <x v="0"/>
    <s v="Electronics"/>
    <n v="3"/>
    <n v="498.85"/>
    <n v="1496.5500000000002"/>
    <x v="1907"/>
    <x v="16"/>
    <x v="4"/>
    <n v="497"/>
    <n v="61"/>
    <n v="299"/>
    <n v="145"/>
    <n v="3"/>
    <n v="65"/>
    <s v="3.Senior Citizen "/>
    <s v="Female"/>
    <n v="65130.69"/>
    <s v="Silver"/>
    <s v="Debit Card"/>
    <x v="70"/>
    <d v="1899-12-30T01:08:00"/>
    <n v="4"/>
    <x v="27"/>
    <n v="2024"/>
    <n v="1"/>
    <n v="8"/>
    <n v="0"/>
  </r>
  <r>
    <n v="1914"/>
    <n v="9609"/>
    <n v="155"/>
    <x v="5"/>
    <s v="Electronics"/>
    <n v="2"/>
    <n v="1241.3800000000001"/>
    <n v="2482.7600000000002"/>
    <x v="1908"/>
    <x v="3"/>
    <x v="0"/>
    <n v="73"/>
    <n v="63"/>
    <n v="107"/>
    <n v="459"/>
    <n v="10"/>
    <n v="53"/>
    <s v="2.Middle age"/>
    <s v="Other"/>
    <n v="28840.43"/>
    <s v="Platinum"/>
    <s v="Digital Wallet"/>
    <x v="160"/>
    <d v="1899-12-30T11:28:00"/>
    <n v="27"/>
    <x v="17"/>
    <n v="2024"/>
    <n v="11"/>
    <n v="28"/>
    <n v="0"/>
  </r>
  <r>
    <n v="1915"/>
    <n v="7173"/>
    <n v="546"/>
    <x v="7"/>
    <s v="Electronics"/>
    <n v="2"/>
    <n v="311.20999999999998"/>
    <n v="622.41999999999996"/>
    <x v="1909"/>
    <x v="1"/>
    <x v="4"/>
    <n v="268"/>
    <n v="125"/>
    <n v="291"/>
    <n v="426"/>
    <n v="10"/>
    <n v="42"/>
    <s v="2.Middle age"/>
    <s v="Other"/>
    <n v="20935.32"/>
    <s v="Platinum"/>
    <s v="Debit Card"/>
    <x v="8"/>
    <d v="1899-12-30T05:16:00"/>
    <n v="30"/>
    <x v="8"/>
    <n v="2024"/>
    <n v="5"/>
    <n v="16"/>
    <n v="0"/>
  </r>
  <r>
    <n v="1916"/>
    <n v="6140"/>
    <n v="248"/>
    <x v="3"/>
    <s v="Electronics"/>
    <n v="4"/>
    <n v="620.58000000000004"/>
    <n v="2482.3200000000002"/>
    <x v="1910"/>
    <x v="19"/>
    <x v="4"/>
    <n v="140"/>
    <n v="92"/>
    <n v="210"/>
    <n v="130"/>
    <n v="6"/>
    <n v="63"/>
    <s v="3.Senior Citizen "/>
    <s v="Female"/>
    <n v="37000.15"/>
    <s v="Silver"/>
    <s v="Cash"/>
    <x v="9"/>
    <d v="1899-12-30T18:16:00"/>
    <n v="17"/>
    <x v="6"/>
    <n v="2024"/>
    <n v="18"/>
    <n v="16"/>
    <n v="0"/>
  </r>
  <r>
    <n v="1917"/>
    <n v="3837"/>
    <n v="321"/>
    <x v="0"/>
    <s v="Electronics"/>
    <n v="1"/>
    <n v="1133.23"/>
    <n v="1133.23"/>
    <x v="1911"/>
    <x v="19"/>
    <x v="4"/>
    <n v="185"/>
    <n v="93"/>
    <n v="197"/>
    <n v="100"/>
    <n v="1"/>
    <n v="58"/>
    <s v="2.Middle age"/>
    <s v="Other"/>
    <n v="103336.34"/>
    <s v="Silver"/>
    <s v="Cash"/>
    <x v="221"/>
    <d v="1899-12-30T09:54:00"/>
    <n v="5"/>
    <x v="28"/>
    <n v="2024"/>
    <n v="9"/>
    <n v="54"/>
    <n v="0"/>
  </r>
  <r>
    <n v="1918"/>
    <n v="8531"/>
    <n v="724"/>
    <x v="5"/>
    <s v="Electronics"/>
    <n v="1"/>
    <n v="1689.71"/>
    <n v="1689.71"/>
    <x v="1912"/>
    <x v="9"/>
    <x v="1"/>
    <n v="428"/>
    <n v="145"/>
    <n v="129"/>
    <n v="139"/>
    <n v="9"/>
    <n v="60"/>
    <s v="3.Senior Citizen "/>
    <s v="Other"/>
    <n v="89035.05"/>
    <s v="Gold"/>
    <s v="Cash"/>
    <x v="196"/>
    <d v="1899-12-30T22:51:00"/>
    <n v="20"/>
    <x v="23"/>
    <n v="2024"/>
    <n v="22"/>
    <n v="51"/>
    <n v="0"/>
  </r>
  <r>
    <n v="1919"/>
    <n v="9734"/>
    <n v="565"/>
    <x v="7"/>
    <s v="Appliances"/>
    <n v="1"/>
    <n v="1890.3"/>
    <n v="1890.3"/>
    <x v="1913"/>
    <x v="14"/>
    <x v="4"/>
    <n v="162"/>
    <n v="78"/>
    <n v="204"/>
    <n v="132"/>
    <n v="7"/>
    <n v="33"/>
    <s v="1.Young age"/>
    <s v="Male"/>
    <n v="39319.839999999997"/>
    <s v="Gold"/>
    <s v="Credit Card"/>
    <x v="120"/>
    <d v="1899-12-30T03:56:00"/>
    <n v="13"/>
    <x v="4"/>
    <n v="2024"/>
    <n v="3"/>
    <n v="56"/>
    <n v="0"/>
  </r>
  <r>
    <n v="1920"/>
    <n v="6608"/>
    <n v="282"/>
    <x v="5"/>
    <s v="Electronics"/>
    <n v="5"/>
    <n v="1897.62"/>
    <n v="9488.0999999999985"/>
    <x v="1914"/>
    <x v="6"/>
    <x v="0"/>
    <n v="156"/>
    <n v="53"/>
    <n v="272"/>
    <n v="184"/>
    <n v="8"/>
    <n v="29"/>
    <s v="1.Young age"/>
    <s v="Other"/>
    <n v="65459.63"/>
    <s v="Gold"/>
    <s v="Credit Card"/>
    <x v="202"/>
    <d v="1899-12-30T07:21:00"/>
    <n v="3"/>
    <x v="0"/>
    <n v="2024"/>
    <n v="7"/>
    <n v="21"/>
    <n v="0"/>
  </r>
  <r>
    <n v="1921"/>
    <n v="9950"/>
    <n v="496"/>
    <x v="1"/>
    <s v="Appliances"/>
    <n v="2"/>
    <n v="1559.63"/>
    <n v="3119.26"/>
    <x v="1915"/>
    <x v="2"/>
    <x v="2"/>
    <n v="37"/>
    <n v="126"/>
    <n v="117"/>
    <n v="463"/>
    <n v="3"/>
    <n v="21"/>
    <s v="1.Young age"/>
    <s v="Other"/>
    <n v="85930.72"/>
    <s v="Bronze"/>
    <s v="Debit Card"/>
    <x v="226"/>
    <d v="1899-12-30T16:55:00"/>
    <n v="16"/>
    <x v="30"/>
    <n v="2024"/>
    <n v="16"/>
    <n v="55"/>
    <n v="0"/>
  </r>
  <r>
    <n v="1922"/>
    <n v="6804"/>
    <n v="482"/>
    <x v="0"/>
    <s v="Appliances"/>
    <n v="5"/>
    <n v="426.48"/>
    <n v="2132.4"/>
    <x v="1916"/>
    <x v="17"/>
    <x v="1"/>
    <n v="148"/>
    <n v="81"/>
    <n v="268"/>
    <n v="206"/>
    <n v="3"/>
    <n v="23"/>
    <s v="1.Young age"/>
    <s v="Male"/>
    <n v="105804.34"/>
    <s v="Gold"/>
    <s v="Credit Card"/>
    <x v="124"/>
    <d v="1899-12-30T01:39:00"/>
    <n v="31"/>
    <x v="18"/>
    <n v="2024"/>
    <n v="1"/>
    <n v="39"/>
    <n v="0"/>
  </r>
  <r>
    <n v="1923"/>
    <n v="5331"/>
    <n v="239"/>
    <x v="0"/>
    <s v="Appliances"/>
    <n v="1"/>
    <n v="1307.96"/>
    <n v="1307.96"/>
    <x v="1917"/>
    <x v="19"/>
    <x v="1"/>
    <n v="384"/>
    <n v="112"/>
    <n v="187"/>
    <n v="212"/>
    <n v="7"/>
    <n v="56"/>
    <s v="2.Middle age"/>
    <s v="Male"/>
    <n v="78052.98"/>
    <s v="Platinum"/>
    <s v="Credit Card"/>
    <x v="127"/>
    <d v="1899-12-30T07:09:00"/>
    <n v="26"/>
    <x v="14"/>
    <n v="2024"/>
    <n v="7"/>
    <n v="9"/>
    <n v="0"/>
  </r>
  <r>
    <n v="1924"/>
    <n v="8932"/>
    <n v="568"/>
    <x v="4"/>
    <s v="Electronics"/>
    <n v="1"/>
    <n v="1767.62"/>
    <n v="1767.62"/>
    <x v="1918"/>
    <x v="12"/>
    <x v="4"/>
    <n v="1"/>
    <n v="76"/>
    <n v="149"/>
    <n v="456"/>
    <n v="7"/>
    <n v="47"/>
    <s v="2.Middle age"/>
    <s v="Female"/>
    <n v="40842.230000000003"/>
    <s v="Bronze"/>
    <s v="Cash"/>
    <x v="126"/>
    <d v="1899-12-30T00:36:00"/>
    <n v="25"/>
    <x v="21"/>
    <n v="2024"/>
    <n v="0"/>
    <n v="36"/>
    <n v="0"/>
  </r>
  <r>
    <n v="1925"/>
    <n v="4150"/>
    <n v="837"/>
    <x v="7"/>
    <s v="Appliances"/>
    <n v="2"/>
    <n v="1402.16"/>
    <n v="2804.32"/>
    <x v="1919"/>
    <x v="16"/>
    <x v="2"/>
    <n v="273"/>
    <n v="142"/>
    <n v="120"/>
    <n v="111"/>
    <n v="3"/>
    <n v="20"/>
    <s v="1.Young age"/>
    <s v="Female"/>
    <n v="113935.72"/>
    <s v="Silver"/>
    <s v="Debit Card"/>
    <x v="129"/>
    <d v="1899-12-30T20:47:00"/>
    <n v="16"/>
    <x v="30"/>
    <n v="2024"/>
    <n v="20"/>
    <n v="47"/>
    <n v="0"/>
  </r>
  <r>
    <n v="1926"/>
    <n v="5038"/>
    <n v="298"/>
    <x v="2"/>
    <s v="Electronics"/>
    <n v="5"/>
    <n v="1856.61"/>
    <n v="9283.0499999999993"/>
    <x v="1920"/>
    <x v="16"/>
    <x v="3"/>
    <n v="325"/>
    <n v="64"/>
    <n v="212"/>
    <n v="162"/>
    <n v="9"/>
    <n v="58"/>
    <s v="2.Middle age"/>
    <s v="Male"/>
    <n v="51368.55"/>
    <s v="Gold"/>
    <s v="Digital Wallet"/>
    <x v="186"/>
    <d v="1899-12-30T21:49:00"/>
    <n v="2"/>
    <x v="13"/>
    <n v="2024"/>
    <n v="21"/>
    <n v="49"/>
    <n v="0"/>
  </r>
  <r>
    <n v="1927"/>
    <n v="5571"/>
    <n v="747"/>
    <x v="2"/>
    <s v="Electronics"/>
    <n v="2"/>
    <n v="1412.5"/>
    <n v="2825"/>
    <x v="1921"/>
    <x v="10"/>
    <x v="0"/>
    <n v="169"/>
    <n v="74"/>
    <n v="196"/>
    <n v="314"/>
    <n v="2"/>
    <n v="70"/>
    <s v="3.Senior Citizen "/>
    <s v="Female"/>
    <n v="89462.67"/>
    <s v="Silver"/>
    <s v="Cash"/>
    <x v="41"/>
    <d v="1899-12-30T18:06:00"/>
    <n v="26"/>
    <x v="14"/>
    <n v="2024"/>
    <n v="18"/>
    <n v="6"/>
    <n v="0"/>
  </r>
  <r>
    <n v="1928"/>
    <n v="5890"/>
    <n v="467"/>
    <x v="6"/>
    <s v="Electronics"/>
    <n v="5"/>
    <n v="575.97"/>
    <n v="2879.8500000000004"/>
    <x v="1922"/>
    <x v="14"/>
    <x v="1"/>
    <n v="232"/>
    <n v="82"/>
    <n v="203"/>
    <n v="332"/>
    <n v="1"/>
    <n v="31"/>
    <s v="1.Young age"/>
    <s v="Other"/>
    <n v="54695.1"/>
    <s v="Gold"/>
    <s v="Debit Card"/>
    <x v="72"/>
    <d v="1899-12-30T18:55:00"/>
    <n v="5"/>
    <x v="28"/>
    <n v="2024"/>
    <n v="18"/>
    <n v="55"/>
    <n v="0"/>
  </r>
  <r>
    <n v="1929"/>
    <n v="4684"/>
    <n v="376"/>
    <x v="3"/>
    <s v="Appliances"/>
    <n v="4"/>
    <n v="174.86"/>
    <n v="699.44"/>
    <x v="1923"/>
    <x v="1"/>
    <x v="1"/>
    <n v="315"/>
    <n v="137"/>
    <n v="105"/>
    <n v="396"/>
    <n v="8"/>
    <n v="19"/>
    <s v="1.Young age"/>
    <s v="Other"/>
    <n v="26802.48"/>
    <s v="Bronze"/>
    <s v="Digital Wallet"/>
    <x v="46"/>
    <d v="1899-12-30T19:57:00"/>
    <n v="21"/>
    <x v="15"/>
    <n v="2024"/>
    <n v="19"/>
    <n v="57"/>
    <n v="0"/>
  </r>
  <r>
    <n v="1930"/>
    <n v="5876"/>
    <n v="307"/>
    <x v="2"/>
    <s v="Electronics"/>
    <n v="3"/>
    <n v="1848.93"/>
    <n v="5546.79"/>
    <x v="1924"/>
    <x v="18"/>
    <x v="2"/>
    <n v="467"/>
    <n v="57"/>
    <n v="277"/>
    <n v="295"/>
    <n v="7"/>
    <n v="49"/>
    <s v="2.Middle age"/>
    <s v="Female"/>
    <n v="49564.78"/>
    <s v="Platinum"/>
    <s v="Credit Card"/>
    <x v="252"/>
    <d v="1899-12-30T14:43:00"/>
    <n v="10"/>
    <x v="2"/>
    <n v="2024"/>
    <n v="14"/>
    <n v="43"/>
    <n v="0"/>
  </r>
  <r>
    <n v="1931"/>
    <n v="5735"/>
    <n v="443"/>
    <x v="3"/>
    <s v="Electronics"/>
    <n v="2"/>
    <n v="1002.06"/>
    <n v="2004.12"/>
    <x v="1925"/>
    <x v="14"/>
    <x v="1"/>
    <n v="474"/>
    <n v="79"/>
    <n v="142"/>
    <n v="272"/>
    <n v="8"/>
    <n v="58"/>
    <s v="2.Middle age"/>
    <s v="Male"/>
    <n v="47408.2"/>
    <s v="Bronze"/>
    <s v="Cash"/>
    <x v="55"/>
    <d v="1899-12-30T14:07:00"/>
    <n v="18"/>
    <x v="16"/>
    <n v="2024"/>
    <n v="14"/>
    <n v="7"/>
    <n v="0"/>
  </r>
  <r>
    <n v="1932"/>
    <n v="4396"/>
    <n v="230"/>
    <x v="5"/>
    <s v="Electronics"/>
    <n v="3"/>
    <n v="1543.58"/>
    <n v="4630.74"/>
    <x v="1926"/>
    <x v="11"/>
    <x v="0"/>
    <n v="437"/>
    <n v="112"/>
    <n v="175"/>
    <n v="288"/>
    <n v="8"/>
    <n v="67"/>
    <s v="3.Senior Citizen "/>
    <s v="Female"/>
    <n v="86431.49"/>
    <s v="Bronze"/>
    <s v="Cash"/>
    <x v="142"/>
    <d v="1899-12-30T13:10:00"/>
    <n v="20"/>
    <x v="23"/>
    <n v="2024"/>
    <n v="13"/>
    <n v="10"/>
    <n v="0"/>
  </r>
  <r>
    <n v="1933"/>
    <n v="9011"/>
    <n v="132"/>
    <x v="4"/>
    <s v="Electronics"/>
    <n v="3"/>
    <n v="918.27"/>
    <n v="2754.81"/>
    <x v="1927"/>
    <x v="3"/>
    <x v="2"/>
    <n v="487"/>
    <n v="113"/>
    <n v="174"/>
    <n v="420"/>
    <n v="8"/>
    <n v="51"/>
    <s v="2.Middle age"/>
    <s v="Female"/>
    <n v="69488.05"/>
    <s v="Bronze"/>
    <s v="Cash"/>
    <x v="220"/>
    <d v="1899-12-30T21:04:00"/>
    <n v="28"/>
    <x v="1"/>
    <n v="2024"/>
    <n v="21"/>
    <n v="4"/>
    <n v="0"/>
  </r>
  <r>
    <n v="1934"/>
    <n v="6194"/>
    <n v="808"/>
    <x v="4"/>
    <s v="Appliances"/>
    <n v="1"/>
    <n v="821.08"/>
    <n v="821.08"/>
    <x v="1928"/>
    <x v="17"/>
    <x v="4"/>
    <n v="193"/>
    <n v="129"/>
    <n v="277"/>
    <n v="299"/>
    <n v="9"/>
    <n v="25"/>
    <s v="1.Young age"/>
    <s v="Other"/>
    <n v="112276.2"/>
    <s v="Silver"/>
    <s v="Digital Wallet"/>
    <x v="155"/>
    <d v="1899-12-30T05:16:00"/>
    <n v="2"/>
    <x v="13"/>
    <n v="2024"/>
    <n v="5"/>
    <n v="16"/>
    <n v="0"/>
  </r>
  <r>
    <n v="1935"/>
    <n v="8861"/>
    <n v="682"/>
    <x v="7"/>
    <s v="Electronics"/>
    <n v="2"/>
    <n v="843.64"/>
    <n v="1687.28"/>
    <x v="1929"/>
    <x v="0"/>
    <x v="1"/>
    <n v="77"/>
    <n v="59"/>
    <n v="195"/>
    <n v="433"/>
    <n v="7"/>
    <n v="47"/>
    <s v="2.Middle age"/>
    <s v="Male"/>
    <n v="63158.09"/>
    <s v="Gold"/>
    <s v="Cash"/>
    <x v="173"/>
    <d v="1899-12-30T01:48:00"/>
    <n v="12"/>
    <x v="26"/>
    <n v="2024"/>
    <n v="1"/>
    <n v="48"/>
    <n v="0"/>
  </r>
  <r>
    <n v="1936"/>
    <n v="6714"/>
    <n v="161"/>
    <x v="3"/>
    <s v="Electronics"/>
    <n v="4"/>
    <n v="478.43"/>
    <n v="1913.72"/>
    <x v="1930"/>
    <x v="1"/>
    <x v="1"/>
    <n v="83"/>
    <n v="109"/>
    <n v="196"/>
    <n v="337"/>
    <n v="8"/>
    <n v="65"/>
    <s v="3.Senior Citizen "/>
    <s v="Other"/>
    <n v="105054.92"/>
    <s v="Platinum"/>
    <s v="Cash"/>
    <x v="49"/>
    <d v="1899-12-30T10:26:00"/>
    <n v="20"/>
    <x v="23"/>
    <n v="2024"/>
    <n v="10"/>
    <n v="26"/>
    <n v="0"/>
  </r>
  <r>
    <n v="1937"/>
    <n v="5480"/>
    <n v="387"/>
    <x v="2"/>
    <s v="Electronics"/>
    <n v="1"/>
    <n v="324.22000000000003"/>
    <n v="324.22000000000003"/>
    <x v="1931"/>
    <x v="8"/>
    <x v="2"/>
    <n v="458"/>
    <n v="51"/>
    <n v="253"/>
    <n v="225"/>
    <n v="4"/>
    <n v="45"/>
    <s v="2.Middle age"/>
    <s v="Other"/>
    <n v="33434.870000000003"/>
    <s v="Bronze"/>
    <s v="Digital Wallet"/>
    <x v="3"/>
    <d v="1899-12-30T21:28:00"/>
    <n v="15"/>
    <x v="3"/>
    <n v="2024"/>
    <n v="21"/>
    <n v="28"/>
    <n v="0"/>
  </r>
  <r>
    <n v="1938"/>
    <n v="5715"/>
    <n v="239"/>
    <x v="6"/>
    <s v="Electronics"/>
    <n v="5"/>
    <n v="1732.64"/>
    <n v="8663.2000000000007"/>
    <x v="1932"/>
    <x v="14"/>
    <x v="3"/>
    <n v="294"/>
    <n v="149"/>
    <n v="218"/>
    <n v="195"/>
    <n v="10"/>
    <n v="26"/>
    <s v="1.Young age"/>
    <s v="Male"/>
    <n v="78764.2"/>
    <s v="Gold"/>
    <s v="Digital Wallet"/>
    <x v="53"/>
    <d v="1899-12-30T14:24:00"/>
    <n v="23"/>
    <x v="22"/>
    <n v="2024"/>
    <n v="14"/>
    <n v="24"/>
    <n v="0"/>
  </r>
  <r>
    <n v="1939"/>
    <n v="2996"/>
    <n v="213"/>
    <x v="5"/>
    <s v="Appliances"/>
    <n v="1"/>
    <n v="1960.09"/>
    <n v="1960.09"/>
    <x v="1933"/>
    <x v="19"/>
    <x v="1"/>
    <n v="180"/>
    <n v="77"/>
    <n v="279"/>
    <n v="213"/>
    <n v="8"/>
    <n v="33"/>
    <s v="1.Young age"/>
    <s v="Male"/>
    <n v="97258.48"/>
    <s v="Silver"/>
    <s v="Digital Wallet"/>
    <x v="83"/>
    <d v="1899-12-30T11:14:00"/>
    <n v="3"/>
    <x v="0"/>
    <n v="2024"/>
    <n v="11"/>
    <n v="14"/>
    <n v="0"/>
  </r>
  <r>
    <n v="1940"/>
    <n v="9899"/>
    <n v="972"/>
    <x v="1"/>
    <s v="Electronics"/>
    <n v="5"/>
    <n v="1064.43"/>
    <n v="5322.1500000000005"/>
    <x v="1934"/>
    <x v="3"/>
    <x v="3"/>
    <n v="38"/>
    <n v="112"/>
    <n v="251"/>
    <n v="380"/>
    <n v="2"/>
    <n v="63"/>
    <s v="3.Senior Citizen "/>
    <s v="Female"/>
    <n v="101252.86"/>
    <s v="Silver"/>
    <s v="Debit Card"/>
    <x v="171"/>
    <d v="1899-12-30T20:41:00"/>
    <n v="19"/>
    <x v="9"/>
    <n v="2024"/>
    <n v="20"/>
    <n v="41"/>
    <n v="0"/>
  </r>
  <r>
    <n v="1941"/>
    <n v="7220"/>
    <n v="576"/>
    <x v="3"/>
    <s v="Appliances"/>
    <n v="3"/>
    <n v="440.9"/>
    <n v="1322.6999999999998"/>
    <x v="1935"/>
    <x v="13"/>
    <x v="3"/>
    <n v="391"/>
    <n v="123"/>
    <n v="123"/>
    <n v="472"/>
    <n v="9"/>
    <n v="29"/>
    <s v="1.Young age"/>
    <s v="Male"/>
    <n v="113628.86"/>
    <s v="Gold"/>
    <s v="Cash"/>
    <x v="51"/>
    <d v="1899-12-30T15:45:00"/>
    <n v="13"/>
    <x v="4"/>
    <n v="2024"/>
    <n v="15"/>
    <n v="45"/>
    <n v="0"/>
  </r>
  <r>
    <n v="1942"/>
    <n v="7464"/>
    <n v="569"/>
    <x v="3"/>
    <s v="Electronics"/>
    <n v="5"/>
    <n v="270.01"/>
    <n v="1350.05"/>
    <x v="1936"/>
    <x v="17"/>
    <x v="4"/>
    <n v="428"/>
    <n v="130"/>
    <n v="230"/>
    <n v="431"/>
    <n v="2"/>
    <n v="38"/>
    <s v="2.Middle age"/>
    <s v="Female"/>
    <n v="72172.87"/>
    <s v="Gold"/>
    <s v="Cash"/>
    <x v="14"/>
    <d v="1899-12-30T12:33:00"/>
    <n v="11"/>
    <x v="12"/>
    <n v="2024"/>
    <n v="12"/>
    <n v="33"/>
    <n v="0"/>
  </r>
  <r>
    <n v="1943"/>
    <n v="6654"/>
    <n v="528"/>
    <x v="2"/>
    <s v="Appliances"/>
    <n v="1"/>
    <n v="1977.46"/>
    <n v="1977.46"/>
    <x v="1937"/>
    <x v="14"/>
    <x v="1"/>
    <n v="53"/>
    <n v="133"/>
    <n v="121"/>
    <n v="198"/>
    <n v="10"/>
    <n v="39"/>
    <s v="2.Middle age"/>
    <s v="Other"/>
    <n v="117279.63"/>
    <s v="Silver"/>
    <s v="Digital Wallet"/>
    <x v="22"/>
    <d v="1899-12-30T17:35:00"/>
    <n v="30"/>
    <x v="8"/>
    <n v="2024"/>
    <n v="17"/>
    <n v="35"/>
    <n v="0"/>
  </r>
  <r>
    <n v="1944"/>
    <n v="3399"/>
    <n v="275"/>
    <x v="1"/>
    <s v="Electronics"/>
    <n v="5"/>
    <n v="1772.4"/>
    <n v="8862"/>
    <x v="1938"/>
    <x v="14"/>
    <x v="1"/>
    <n v="324"/>
    <n v="77"/>
    <n v="175"/>
    <n v="298"/>
    <n v="1"/>
    <n v="51"/>
    <s v="2.Middle age"/>
    <s v="Female"/>
    <n v="30410.09"/>
    <s v="Platinum"/>
    <s v="Debit Card"/>
    <x v="129"/>
    <d v="1899-12-30T08:51:00"/>
    <n v="16"/>
    <x v="30"/>
    <n v="2024"/>
    <n v="8"/>
    <n v="51"/>
    <n v="0"/>
  </r>
  <r>
    <n v="1945"/>
    <n v="5758"/>
    <n v="878"/>
    <x v="4"/>
    <s v="Electronics"/>
    <n v="1"/>
    <n v="1659.61"/>
    <n v="1659.61"/>
    <x v="1939"/>
    <x v="15"/>
    <x v="4"/>
    <n v="0"/>
    <n v="53"/>
    <n v="154"/>
    <n v="358"/>
    <n v="6"/>
    <n v="52"/>
    <s v="2.Middle age"/>
    <s v="Other"/>
    <n v="116839.82"/>
    <s v="Gold"/>
    <s v="Credit Card"/>
    <x v="0"/>
    <d v="1899-12-30T15:05:00"/>
    <n v="31"/>
    <x v="18"/>
    <n v="2024"/>
    <n v="15"/>
    <n v="5"/>
    <n v="0"/>
  </r>
  <r>
    <n v="1946"/>
    <n v="1689"/>
    <n v="451"/>
    <x v="5"/>
    <s v="Appliances"/>
    <n v="1"/>
    <n v="102.78"/>
    <n v="102.78"/>
    <x v="1940"/>
    <x v="6"/>
    <x v="1"/>
    <n v="261"/>
    <n v="103"/>
    <n v="158"/>
    <n v="257"/>
    <n v="10"/>
    <n v="25"/>
    <s v="1.Young age"/>
    <s v="Male"/>
    <n v="34445.040000000001"/>
    <s v="Platinum"/>
    <s v="Debit Card"/>
    <x v="143"/>
    <d v="1899-12-30T03:58:00"/>
    <n v="9"/>
    <x v="24"/>
    <n v="2024"/>
    <n v="3"/>
    <n v="58"/>
    <n v="0"/>
  </r>
  <r>
    <n v="1947"/>
    <n v="5712"/>
    <n v="325"/>
    <x v="1"/>
    <s v="Electronics"/>
    <n v="3"/>
    <n v="1900.84"/>
    <n v="5702.5199999999995"/>
    <x v="1941"/>
    <x v="10"/>
    <x v="2"/>
    <n v="159"/>
    <n v="62"/>
    <n v="294"/>
    <n v="150"/>
    <n v="8"/>
    <n v="23"/>
    <s v="1.Young age"/>
    <s v="Female"/>
    <n v="95655.51"/>
    <s v="Gold"/>
    <s v="Digital Wallet"/>
    <x v="193"/>
    <d v="1899-12-30T04:58:00"/>
    <n v="18"/>
    <x v="16"/>
    <n v="2024"/>
    <n v="4"/>
    <n v="58"/>
    <n v="0"/>
  </r>
  <r>
    <n v="1948"/>
    <n v="2294"/>
    <n v="402"/>
    <x v="3"/>
    <s v="Appliances"/>
    <n v="3"/>
    <n v="145.57"/>
    <n v="436.71"/>
    <x v="1942"/>
    <x v="13"/>
    <x v="1"/>
    <n v="269"/>
    <n v="118"/>
    <n v="276"/>
    <n v="250"/>
    <n v="5"/>
    <n v="59"/>
    <s v="2.Middle age"/>
    <s v="Other"/>
    <n v="94845.62"/>
    <s v="Bronze"/>
    <s v="Credit Card"/>
    <x v="2"/>
    <d v="1899-12-30T11:28:00"/>
    <n v="10"/>
    <x v="2"/>
    <n v="2024"/>
    <n v="11"/>
    <n v="28"/>
    <n v="0"/>
  </r>
  <r>
    <n v="1949"/>
    <n v="6674"/>
    <n v="718"/>
    <x v="4"/>
    <s v="Electronics"/>
    <n v="1"/>
    <n v="1781.82"/>
    <n v="1781.82"/>
    <x v="1943"/>
    <x v="1"/>
    <x v="2"/>
    <n v="218"/>
    <n v="124"/>
    <n v="199"/>
    <n v="223"/>
    <n v="7"/>
    <n v="65"/>
    <s v="3.Senior Citizen "/>
    <s v="Other"/>
    <n v="24697.08"/>
    <s v="Platinum"/>
    <s v="Debit Card"/>
    <x v="50"/>
    <d v="1899-12-30T23:36:00"/>
    <n v="22"/>
    <x v="7"/>
    <n v="2024"/>
    <n v="23"/>
    <n v="36"/>
    <n v="0"/>
  </r>
  <r>
    <n v="1950"/>
    <n v="8247"/>
    <n v="260"/>
    <x v="2"/>
    <s v="Appliances"/>
    <n v="2"/>
    <n v="1367.98"/>
    <n v="2735.96"/>
    <x v="1944"/>
    <x v="7"/>
    <x v="1"/>
    <n v="40"/>
    <n v="67"/>
    <n v="258"/>
    <n v="257"/>
    <n v="9"/>
    <n v="63"/>
    <s v="3.Senior Citizen "/>
    <s v="Other"/>
    <n v="57778.14"/>
    <s v="Silver"/>
    <s v="Credit Card"/>
    <x v="175"/>
    <d v="1899-12-30T02:21:00"/>
    <n v="17"/>
    <x v="6"/>
    <n v="2024"/>
    <n v="2"/>
    <n v="21"/>
    <n v="0"/>
  </r>
  <r>
    <n v="1951"/>
    <n v="5201"/>
    <n v="908"/>
    <x v="1"/>
    <s v="Appliances"/>
    <n v="3"/>
    <n v="619.75"/>
    <n v="1859.25"/>
    <x v="1945"/>
    <x v="10"/>
    <x v="1"/>
    <n v="18"/>
    <n v="56"/>
    <n v="215"/>
    <n v="244"/>
    <n v="10"/>
    <n v="57"/>
    <s v="2.Middle age"/>
    <s v="Male"/>
    <n v="97257.43"/>
    <s v="Platinum"/>
    <s v="Digital Wallet"/>
    <x v="179"/>
    <d v="1899-12-30T10:29:00"/>
    <n v="23"/>
    <x v="22"/>
    <n v="2024"/>
    <n v="10"/>
    <n v="29"/>
    <n v="0"/>
  </r>
  <r>
    <n v="1952"/>
    <n v="8849"/>
    <n v="913"/>
    <x v="5"/>
    <s v="Electronics"/>
    <n v="2"/>
    <n v="1840.31"/>
    <n v="3680.62"/>
    <x v="1946"/>
    <x v="11"/>
    <x v="0"/>
    <n v="195"/>
    <n v="51"/>
    <n v="184"/>
    <n v="301"/>
    <n v="10"/>
    <n v="59"/>
    <s v="2.Middle age"/>
    <s v="Other"/>
    <n v="88166.43"/>
    <s v="Gold"/>
    <s v="Digital Wallet"/>
    <x v="92"/>
    <d v="1899-12-30T16:24:00"/>
    <n v="1"/>
    <x v="10"/>
    <n v="2024"/>
    <n v="16"/>
    <n v="24"/>
    <n v="0"/>
  </r>
  <r>
    <n v="1953"/>
    <n v="4505"/>
    <n v="753"/>
    <x v="2"/>
    <s v="Appliances"/>
    <n v="4"/>
    <n v="296.68"/>
    <n v="1186.72"/>
    <x v="1947"/>
    <x v="19"/>
    <x v="3"/>
    <n v="374"/>
    <n v="86"/>
    <n v="217"/>
    <n v="186"/>
    <n v="4"/>
    <n v="25"/>
    <s v="1.Young age"/>
    <s v="Female"/>
    <n v="52416.160000000003"/>
    <s v="Silver"/>
    <s v="Digital Wallet"/>
    <x v="107"/>
    <d v="1899-12-30T22:48:00"/>
    <n v="14"/>
    <x v="20"/>
    <n v="2024"/>
    <n v="22"/>
    <n v="48"/>
    <n v="0"/>
  </r>
  <r>
    <n v="1954"/>
    <n v="4310"/>
    <n v="726"/>
    <x v="6"/>
    <s v="Appliances"/>
    <n v="2"/>
    <n v="1643.36"/>
    <n v="3286.72"/>
    <x v="1948"/>
    <x v="1"/>
    <x v="3"/>
    <n v="396"/>
    <n v="97"/>
    <n v="185"/>
    <n v="189"/>
    <n v="4"/>
    <n v="28"/>
    <s v="1.Young age"/>
    <s v="Other"/>
    <n v="117952.25"/>
    <s v="Silver"/>
    <s v="Debit Card"/>
    <x v="258"/>
    <d v="1899-12-30T18:51:00"/>
    <n v="4"/>
    <x v="27"/>
    <n v="2024"/>
    <n v="18"/>
    <n v="51"/>
    <n v="0"/>
  </r>
  <r>
    <n v="1955"/>
    <n v="9824"/>
    <n v="274"/>
    <x v="6"/>
    <s v="Appliances"/>
    <n v="4"/>
    <n v="1557.81"/>
    <n v="6231.24"/>
    <x v="1949"/>
    <x v="1"/>
    <x v="4"/>
    <n v="212"/>
    <n v="116"/>
    <n v="192"/>
    <n v="358"/>
    <n v="1"/>
    <n v="65"/>
    <s v="3.Senior Citizen "/>
    <s v="Female"/>
    <n v="77791.94"/>
    <s v="Platinum"/>
    <s v="Credit Card"/>
    <x v="224"/>
    <d v="1899-12-30T15:41:00"/>
    <n v="18"/>
    <x v="16"/>
    <n v="2024"/>
    <n v="15"/>
    <n v="41"/>
    <n v="0"/>
  </r>
  <r>
    <n v="1956"/>
    <n v="5442"/>
    <n v="691"/>
    <x v="7"/>
    <s v="Appliances"/>
    <n v="1"/>
    <n v="1745.87"/>
    <n v="1745.87"/>
    <x v="1950"/>
    <x v="17"/>
    <x v="3"/>
    <n v="382"/>
    <n v="66"/>
    <n v="167"/>
    <n v="111"/>
    <n v="6"/>
    <n v="46"/>
    <s v="2.Middle age"/>
    <s v="Female"/>
    <n v="56348.11"/>
    <s v="Silver"/>
    <s v="Cash"/>
    <x v="117"/>
    <d v="1899-12-30T23:04:00"/>
    <n v="20"/>
    <x v="23"/>
    <n v="2024"/>
    <n v="23"/>
    <n v="4"/>
    <n v="0"/>
  </r>
  <r>
    <n v="1957"/>
    <n v="5450"/>
    <n v="666"/>
    <x v="1"/>
    <s v="Electronics"/>
    <n v="3"/>
    <n v="446.9"/>
    <n v="1340.6999999999998"/>
    <x v="1951"/>
    <x v="7"/>
    <x v="3"/>
    <n v="22"/>
    <n v="55"/>
    <n v="200"/>
    <n v="483"/>
    <n v="4"/>
    <n v="47"/>
    <s v="2.Middle age"/>
    <s v="Female"/>
    <n v="51812.62"/>
    <s v="Platinum"/>
    <s v="Debit Card"/>
    <x v="135"/>
    <d v="1899-12-30T18:23:00"/>
    <n v="10"/>
    <x v="2"/>
    <n v="2024"/>
    <n v="18"/>
    <n v="23"/>
    <n v="0"/>
  </r>
  <r>
    <n v="1958"/>
    <n v="3249"/>
    <n v="975"/>
    <x v="5"/>
    <s v="Electronics"/>
    <n v="5"/>
    <n v="1986.06"/>
    <n v="9930.2999999999993"/>
    <x v="1952"/>
    <x v="4"/>
    <x v="3"/>
    <n v="378"/>
    <n v="111"/>
    <n v="104"/>
    <n v="349"/>
    <n v="8"/>
    <n v="44"/>
    <s v="2.Middle age"/>
    <s v="Male"/>
    <n v="85828.08"/>
    <s v="Silver"/>
    <s v="Credit Card"/>
    <x v="238"/>
    <d v="1899-12-30T23:48:00"/>
    <n v="2"/>
    <x v="13"/>
    <n v="2024"/>
    <n v="23"/>
    <n v="48"/>
    <n v="0"/>
  </r>
  <r>
    <n v="1959"/>
    <n v="2789"/>
    <n v="335"/>
    <x v="4"/>
    <s v="Appliances"/>
    <n v="4"/>
    <n v="464.41"/>
    <n v="1857.64"/>
    <x v="1953"/>
    <x v="4"/>
    <x v="4"/>
    <n v="337"/>
    <n v="68"/>
    <n v="198"/>
    <n v="235"/>
    <n v="5"/>
    <n v="24"/>
    <s v="1.Young age"/>
    <s v="Male"/>
    <n v="88689.42"/>
    <s v="Gold"/>
    <s v="Digital Wallet"/>
    <x v="185"/>
    <d v="1899-12-30T13:26:00"/>
    <n v="11"/>
    <x v="12"/>
    <n v="2024"/>
    <n v="13"/>
    <n v="26"/>
    <n v="0"/>
  </r>
  <r>
    <n v="1960"/>
    <n v="4920"/>
    <n v="188"/>
    <x v="6"/>
    <s v="Appliances"/>
    <n v="2"/>
    <n v="1705.77"/>
    <n v="3411.54"/>
    <x v="1954"/>
    <x v="0"/>
    <x v="2"/>
    <n v="404"/>
    <n v="62"/>
    <n v="242"/>
    <n v="439"/>
    <n v="1"/>
    <n v="41"/>
    <s v="2.Middle age"/>
    <s v="Other"/>
    <n v="66315.69"/>
    <s v="Bronze"/>
    <s v="Debit Card"/>
    <x v="144"/>
    <d v="1899-12-30T02:29:00"/>
    <n v="12"/>
    <x v="26"/>
    <n v="2024"/>
    <n v="2"/>
    <n v="29"/>
    <n v="0"/>
  </r>
  <r>
    <n v="1961"/>
    <n v="4972"/>
    <n v="521"/>
    <x v="7"/>
    <s v="Appliances"/>
    <n v="4"/>
    <n v="1367.61"/>
    <n v="5470.44"/>
    <x v="1955"/>
    <x v="6"/>
    <x v="1"/>
    <n v="30"/>
    <n v="100"/>
    <n v="148"/>
    <n v="408"/>
    <n v="7"/>
    <n v="24"/>
    <s v="1.Young age"/>
    <s v="Female"/>
    <n v="97031.57"/>
    <s v="Bronze"/>
    <s v="Digital Wallet"/>
    <x v="99"/>
    <d v="1899-12-30T22:27:00"/>
    <n v="12"/>
    <x v="26"/>
    <n v="2024"/>
    <n v="22"/>
    <n v="27"/>
    <n v="0"/>
  </r>
  <r>
    <n v="1962"/>
    <n v="1831"/>
    <n v="977"/>
    <x v="7"/>
    <s v="Electronics"/>
    <n v="4"/>
    <n v="793"/>
    <n v="3172"/>
    <x v="1956"/>
    <x v="12"/>
    <x v="0"/>
    <n v="93"/>
    <n v="73"/>
    <n v="168"/>
    <n v="429"/>
    <n v="3"/>
    <n v="52"/>
    <s v="2.Middle age"/>
    <s v="Male"/>
    <n v="45175.199999999997"/>
    <s v="Gold"/>
    <s v="Credit Card"/>
    <x v="111"/>
    <d v="1899-12-30T10:17:00"/>
    <n v="20"/>
    <x v="23"/>
    <n v="2024"/>
    <n v="10"/>
    <n v="17"/>
    <n v="0"/>
  </r>
  <r>
    <n v="1963"/>
    <n v="9700"/>
    <n v="634"/>
    <x v="0"/>
    <s v="Electronics"/>
    <n v="2"/>
    <n v="1896.64"/>
    <n v="3793.28"/>
    <x v="1957"/>
    <x v="10"/>
    <x v="1"/>
    <n v="443"/>
    <n v="84"/>
    <n v="298"/>
    <n v="128"/>
    <n v="5"/>
    <n v="19"/>
    <s v="1.Young age"/>
    <s v="Male"/>
    <n v="56854.559999999998"/>
    <s v="Silver"/>
    <s v="Credit Card"/>
    <x v="22"/>
    <d v="1899-12-30T18:04:00"/>
    <n v="30"/>
    <x v="8"/>
    <n v="2024"/>
    <n v="18"/>
    <n v="4"/>
    <n v="0"/>
  </r>
  <r>
    <n v="1964"/>
    <n v="4697"/>
    <n v="600"/>
    <x v="0"/>
    <s v="Appliances"/>
    <n v="4"/>
    <n v="1043.54"/>
    <n v="4174.16"/>
    <x v="1958"/>
    <x v="14"/>
    <x v="0"/>
    <n v="199"/>
    <n v="107"/>
    <n v="146"/>
    <n v="260"/>
    <n v="3"/>
    <n v="46"/>
    <s v="2.Middle age"/>
    <s v="Female"/>
    <n v="89228.94"/>
    <s v="Gold"/>
    <s v="Digital Wallet"/>
    <x v="9"/>
    <d v="1899-12-30T07:03:00"/>
    <n v="17"/>
    <x v="6"/>
    <n v="2024"/>
    <n v="7"/>
    <n v="3"/>
    <n v="0"/>
  </r>
  <r>
    <n v="1965"/>
    <n v="4814"/>
    <n v="982"/>
    <x v="1"/>
    <s v="Electronics"/>
    <n v="1"/>
    <n v="1880.08"/>
    <n v="1880.08"/>
    <x v="1959"/>
    <x v="11"/>
    <x v="0"/>
    <n v="456"/>
    <n v="138"/>
    <n v="206"/>
    <n v="202"/>
    <n v="7"/>
    <n v="50"/>
    <s v="2.Middle age"/>
    <s v="Other"/>
    <n v="110893.62"/>
    <s v="Platinum"/>
    <s v="Cash"/>
    <x v="75"/>
    <d v="1899-12-30T06:31:00"/>
    <n v="7"/>
    <x v="29"/>
    <n v="2024"/>
    <n v="6"/>
    <n v="31"/>
    <n v="0"/>
  </r>
  <r>
    <n v="1966"/>
    <n v="1860"/>
    <n v="321"/>
    <x v="6"/>
    <s v="Appliances"/>
    <n v="2"/>
    <n v="1398.11"/>
    <n v="2796.22"/>
    <x v="1960"/>
    <x v="16"/>
    <x v="3"/>
    <n v="3"/>
    <n v="88"/>
    <n v="105"/>
    <n v="362"/>
    <n v="2"/>
    <n v="35"/>
    <s v="2.Middle age"/>
    <s v="Male"/>
    <n v="60628.88"/>
    <s v="Gold"/>
    <s v="Digital Wallet"/>
    <x v="91"/>
    <d v="1899-12-30T08:28:00"/>
    <n v="28"/>
    <x v="1"/>
    <n v="2024"/>
    <n v="8"/>
    <n v="28"/>
    <n v="0"/>
  </r>
  <r>
    <n v="1967"/>
    <n v="2641"/>
    <n v="705"/>
    <x v="2"/>
    <s v="Electronics"/>
    <n v="3"/>
    <n v="1230.24"/>
    <n v="3690.7200000000003"/>
    <x v="1961"/>
    <x v="17"/>
    <x v="3"/>
    <n v="151"/>
    <n v="66"/>
    <n v="195"/>
    <n v="445"/>
    <n v="1"/>
    <n v="37"/>
    <s v="2.Middle age"/>
    <s v="Male"/>
    <n v="91613.92"/>
    <s v="Bronze"/>
    <s v="Cash"/>
    <x v="232"/>
    <d v="1899-12-30T17:20:00"/>
    <n v="4"/>
    <x v="27"/>
    <n v="2024"/>
    <n v="17"/>
    <n v="20"/>
    <n v="0"/>
  </r>
  <r>
    <n v="1968"/>
    <n v="7771"/>
    <n v="584"/>
    <x v="1"/>
    <s v="Electronics"/>
    <n v="5"/>
    <n v="1022.59"/>
    <n v="5112.95"/>
    <x v="1962"/>
    <x v="5"/>
    <x v="3"/>
    <n v="214"/>
    <n v="88"/>
    <n v="149"/>
    <n v="473"/>
    <n v="4"/>
    <n v="26"/>
    <s v="1.Young age"/>
    <s v="Other"/>
    <n v="60647.19"/>
    <s v="Platinum"/>
    <s v="Digital Wallet"/>
    <x v="258"/>
    <d v="1899-12-30T12:50:00"/>
    <n v="4"/>
    <x v="27"/>
    <n v="2024"/>
    <n v="12"/>
    <n v="50"/>
    <n v="0"/>
  </r>
  <r>
    <n v="1969"/>
    <n v="6411"/>
    <n v="957"/>
    <x v="6"/>
    <s v="Electronics"/>
    <n v="5"/>
    <n v="1493.13"/>
    <n v="7465.6500000000005"/>
    <x v="1963"/>
    <x v="14"/>
    <x v="3"/>
    <n v="302"/>
    <n v="105"/>
    <n v="160"/>
    <n v="392"/>
    <n v="4"/>
    <n v="34"/>
    <s v="1.Young age"/>
    <s v="Male"/>
    <n v="91526.42"/>
    <s v="Gold"/>
    <s v="Digital Wallet"/>
    <x v="37"/>
    <d v="1899-12-30T15:43:00"/>
    <n v="13"/>
    <x v="4"/>
    <n v="2024"/>
    <n v="15"/>
    <n v="43"/>
    <n v="0"/>
  </r>
  <r>
    <n v="1970"/>
    <n v="8739"/>
    <n v="573"/>
    <x v="0"/>
    <s v="Electronics"/>
    <n v="4"/>
    <n v="217.3"/>
    <n v="869.2"/>
    <x v="1964"/>
    <x v="5"/>
    <x v="2"/>
    <n v="9"/>
    <n v="121"/>
    <n v="234"/>
    <n v="498"/>
    <n v="3"/>
    <n v="42"/>
    <s v="2.Middle age"/>
    <s v="Male"/>
    <n v="33097.97"/>
    <s v="Bronze"/>
    <s v="Debit Card"/>
    <x v="253"/>
    <d v="1899-12-30T18:49:00"/>
    <n v="4"/>
    <x v="27"/>
    <n v="2024"/>
    <n v="18"/>
    <n v="49"/>
    <n v="0"/>
  </r>
  <r>
    <n v="1971"/>
    <n v="2647"/>
    <n v="385"/>
    <x v="5"/>
    <s v="Electronics"/>
    <n v="5"/>
    <n v="453.35"/>
    <n v="2266.75"/>
    <x v="1965"/>
    <x v="5"/>
    <x v="4"/>
    <n v="326"/>
    <n v="84"/>
    <n v="239"/>
    <n v="428"/>
    <n v="5"/>
    <n v="47"/>
    <s v="2.Middle age"/>
    <s v="Male"/>
    <n v="57324.23"/>
    <s v="Platinum"/>
    <s v="Digital Wallet"/>
    <x v="117"/>
    <d v="1899-12-30T21:09:00"/>
    <n v="20"/>
    <x v="23"/>
    <n v="2024"/>
    <n v="21"/>
    <n v="9"/>
    <n v="0"/>
  </r>
  <r>
    <n v="1972"/>
    <n v="3252"/>
    <n v="114"/>
    <x v="6"/>
    <s v="Electronics"/>
    <n v="2"/>
    <n v="67.02"/>
    <n v="134.04"/>
    <x v="1966"/>
    <x v="13"/>
    <x v="0"/>
    <n v="53"/>
    <n v="111"/>
    <n v="140"/>
    <n v="106"/>
    <n v="9"/>
    <n v="45"/>
    <s v="2.Middle age"/>
    <s v="Male"/>
    <n v="47122.09"/>
    <s v="Gold"/>
    <s v="Cash"/>
    <x v="219"/>
    <d v="1899-12-30T20:03:00"/>
    <n v="2"/>
    <x v="13"/>
    <n v="2024"/>
    <n v="20"/>
    <n v="3"/>
    <n v="0"/>
  </r>
  <r>
    <n v="1973"/>
    <n v="1084"/>
    <n v="847"/>
    <x v="2"/>
    <s v="Electronics"/>
    <n v="2"/>
    <n v="704.36"/>
    <n v="1408.72"/>
    <x v="1967"/>
    <x v="11"/>
    <x v="3"/>
    <n v="226"/>
    <n v="81"/>
    <n v="261"/>
    <n v="275"/>
    <n v="8"/>
    <n v="68"/>
    <s v="3.Senior Citizen "/>
    <s v="Other"/>
    <n v="59234.14"/>
    <s v="Silver"/>
    <s v="Cash"/>
    <x v="182"/>
    <d v="1899-12-30T04:14:00"/>
    <n v="9"/>
    <x v="24"/>
    <n v="2024"/>
    <n v="4"/>
    <n v="14"/>
    <n v="0"/>
  </r>
  <r>
    <n v="1974"/>
    <n v="3587"/>
    <n v="538"/>
    <x v="1"/>
    <s v="Electronics"/>
    <n v="3"/>
    <n v="1370.5"/>
    <n v="4111.5"/>
    <x v="1968"/>
    <x v="1"/>
    <x v="3"/>
    <n v="134"/>
    <n v="68"/>
    <n v="179"/>
    <n v="473"/>
    <n v="8"/>
    <n v="62"/>
    <s v="3.Senior Citizen "/>
    <s v="Male"/>
    <n v="23010.36"/>
    <s v="Silver"/>
    <s v="Cash"/>
    <x v="104"/>
    <d v="1899-12-30T17:22:00"/>
    <n v="11"/>
    <x v="12"/>
    <n v="2024"/>
    <n v="17"/>
    <n v="22"/>
    <n v="0"/>
  </r>
  <r>
    <n v="1975"/>
    <n v="7666"/>
    <n v="853"/>
    <x v="7"/>
    <s v="Electronics"/>
    <n v="2"/>
    <n v="1232.8499999999999"/>
    <n v="2465.6999999999998"/>
    <x v="1969"/>
    <x v="11"/>
    <x v="1"/>
    <n v="313"/>
    <n v="96"/>
    <n v="255"/>
    <n v="414"/>
    <n v="4"/>
    <n v="68"/>
    <s v="3.Senior Citizen "/>
    <s v="Other"/>
    <n v="101870.34"/>
    <s v="Bronze"/>
    <s v="Digital Wallet"/>
    <x v="6"/>
    <d v="1899-12-30T17:56:00"/>
    <n v="17"/>
    <x v="6"/>
    <n v="2024"/>
    <n v="17"/>
    <n v="56"/>
    <n v="0"/>
  </r>
  <r>
    <n v="1976"/>
    <n v="8793"/>
    <n v="993"/>
    <x v="0"/>
    <s v="Electronics"/>
    <n v="5"/>
    <n v="607.78"/>
    <n v="3038.8999999999996"/>
    <x v="1970"/>
    <x v="11"/>
    <x v="4"/>
    <n v="337"/>
    <n v="91"/>
    <n v="280"/>
    <n v="288"/>
    <n v="7"/>
    <n v="19"/>
    <s v="1.Young age"/>
    <s v="Male"/>
    <n v="68585.39"/>
    <s v="Gold"/>
    <s v="Debit Card"/>
    <x v="118"/>
    <d v="1899-12-30T07:30:00"/>
    <n v="27"/>
    <x v="17"/>
    <n v="2024"/>
    <n v="7"/>
    <n v="30"/>
    <n v="0"/>
  </r>
  <r>
    <n v="1977"/>
    <n v="8822"/>
    <n v="352"/>
    <x v="7"/>
    <s v="Appliances"/>
    <n v="1"/>
    <n v="897.99"/>
    <n v="897.99"/>
    <x v="1971"/>
    <x v="12"/>
    <x v="4"/>
    <n v="171"/>
    <n v="57"/>
    <n v="250"/>
    <n v="103"/>
    <n v="6"/>
    <n v="21"/>
    <s v="1.Young age"/>
    <s v="Male"/>
    <n v="20757.96"/>
    <s v="Gold"/>
    <s v="Credit Card"/>
    <x v="218"/>
    <d v="1899-12-30T16:58:00"/>
    <n v="4"/>
    <x v="27"/>
    <n v="2024"/>
    <n v="16"/>
    <n v="58"/>
    <n v="0"/>
  </r>
  <r>
    <n v="1978"/>
    <n v="4267"/>
    <n v="353"/>
    <x v="0"/>
    <s v="Electronics"/>
    <n v="1"/>
    <n v="1836.16"/>
    <n v="1836.16"/>
    <x v="1972"/>
    <x v="15"/>
    <x v="3"/>
    <n v="102"/>
    <n v="148"/>
    <n v="211"/>
    <n v="414"/>
    <n v="2"/>
    <n v="34"/>
    <s v="1.Young age"/>
    <s v="Other"/>
    <n v="74783.33"/>
    <s v="Bronze"/>
    <s v="Debit Card"/>
    <x v="144"/>
    <d v="1899-12-30T07:09:00"/>
    <n v="12"/>
    <x v="26"/>
    <n v="2024"/>
    <n v="7"/>
    <n v="9"/>
    <n v="0"/>
  </r>
  <r>
    <n v="1979"/>
    <n v="5706"/>
    <n v="435"/>
    <x v="6"/>
    <s v="Electronics"/>
    <n v="3"/>
    <n v="309.51"/>
    <n v="928.53"/>
    <x v="1973"/>
    <x v="4"/>
    <x v="2"/>
    <n v="261"/>
    <n v="104"/>
    <n v="250"/>
    <n v="490"/>
    <n v="9"/>
    <n v="60"/>
    <s v="3.Senior Citizen "/>
    <s v="Male"/>
    <n v="66955.02"/>
    <s v="Platinum"/>
    <s v="Debit Card"/>
    <x v="11"/>
    <d v="1899-12-30T15:58:00"/>
    <n v="19"/>
    <x v="9"/>
    <n v="2024"/>
    <n v="15"/>
    <n v="58"/>
    <n v="0"/>
  </r>
  <r>
    <n v="1980"/>
    <n v="6262"/>
    <n v="544"/>
    <x v="4"/>
    <s v="Appliances"/>
    <n v="5"/>
    <n v="1146.47"/>
    <n v="5732.35"/>
    <x v="1974"/>
    <x v="7"/>
    <x v="1"/>
    <n v="424"/>
    <n v="92"/>
    <n v="202"/>
    <n v="473"/>
    <n v="9"/>
    <n v="26"/>
    <s v="1.Young age"/>
    <s v="Male"/>
    <n v="115286.39"/>
    <s v="Platinum"/>
    <s v="Digital Wallet"/>
    <x v="52"/>
    <d v="1899-12-30T12:06:00"/>
    <n v="8"/>
    <x v="19"/>
    <n v="2024"/>
    <n v="12"/>
    <n v="6"/>
    <n v="0"/>
  </r>
  <r>
    <n v="1981"/>
    <n v="5676"/>
    <n v="693"/>
    <x v="5"/>
    <s v="Electronics"/>
    <n v="3"/>
    <n v="772.42"/>
    <n v="2317.2599999999998"/>
    <x v="1975"/>
    <x v="0"/>
    <x v="2"/>
    <n v="324"/>
    <n v="67"/>
    <n v="196"/>
    <n v="238"/>
    <n v="5"/>
    <n v="69"/>
    <s v="3.Senior Citizen "/>
    <s v="Male"/>
    <n v="99564.87"/>
    <s v="Gold"/>
    <s v="Cash"/>
    <x v="140"/>
    <d v="1899-12-30T00:38:00"/>
    <n v="25"/>
    <x v="21"/>
    <n v="2024"/>
    <n v="0"/>
    <n v="38"/>
    <n v="0"/>
  </r>
  <r>
    <n v="1982"/>
    <n v="1969"/>
    <n v="327"/>
    <x v="0"/>
    <s v="Electronics"/>
    <n v="4"/>
    <n v="867.65"/>
    <n v="3470.6"/>
    <x v="1976"/>
    <x v="19"/>
    <x v="4"/>
    <n v="319"/>
    <n v="123"/>
    <n v="285"/>
    <n v="182"/>
    <n v="10"/>
    <n v="40"/>
    <s v="2.Middle age"/>
    <s v="Other"/>
    <n v="103914.15"/>
    <s v="Bronze"/>
    <s v="Digital Wallet"/>
    <x v="182"/>
    <d v="1899-12-30T21:32:00"/>
    <n v="9"/>
    <x v="24"/>
    <n v="2024"/>
    <n v="21"/>
    <n v="32"/>
    <n v="0"/>
  </r>
  <r>
    <n v="1983"/>
    <n v="2465"/>
    <n v="705"/>
    <x v="0"/>
    <s v="Electronics"/>
    <n v="1"/>
    <n v="1158.1099999999999"/>
    <n v="1158.1099999999999"/>
    <x v="1977"/>
    <x v="12"/>
    <x v="4"/>
    <n v="54"/>
    <n v="134"/>
    <n v="112"/>
    <n v="368"/>
    <n v="2"/>
    <n v="56"/>
    <s v="2.Middle age"/>
    <s v="Female"/>
    <n v="40929.25"/>
    <s v="Gold"/>
    <s v="Digital Wallet"/>
    <x v="59"/>
    <d v="1899-12-30T10:09:00"/>
    <n v="1"/>
    <x v="10"/>
    <n v="2024"/>
    <n v="10"/>
    <n v="9"/>
    <n v="0"/>
  </r>
  <r>
    <n v="1984"/>
    <n v="4804"/>
    <n v="252"/>
    <x v="1"/>
    <s v="Electronics"/>
    <n v="3"/>
    <n v="1676.19"/>
    <n v="5028.57"/>
    <x v="1978"/>
    <x v="6"/>
    <x v="1"/>
    <n v="465"/>
    <n v="127"/>
    <n v="239"/>
    <n v="428"/>
    <n v="10"/>
    <n v="46"/>
    <s v="2.Middle age"/>
    <s v="Male"/>
    <n v="22845.49"/>
    <s v="Silver"/>
    <s v="Credit Card"/>
    <x v="37"/>
    <d v="1899-12-30T08:19:00"/>
    <n v="13"/>
    <x v="4"/>
    <n v="2024"/>
    <n v="8"/>
    <n v="19"/>
    <n v="0"/>
  </r>
  <r>
    <n v="1985"/>
    <n v="9767"/>
    <n v="687"/>
    <x v="4"/>
    <s v="Electronics"/>
    <n v="3"/>
    <n v="271.76"/>
    <n v="815.28"/>
    <x v="1979"/>
    <x v="7"/>
    <x v="1"/>
    <n v="421"/>
    <n v="53"/>
    <n v="280"/>
    <n v="135"/>
    <n v="9"/>
    <n v="44"/>
    <s v="2.Middle age"/>
    <s v="Female"/>
    <n v="65572.78"/>
    <s v="Platinum"/>
    <s v="Digital Wallet"/>
    <x v="189"/>
    <d v="1899-12-30T13:33:00"/>
    <n v="1"/>
    <x v="10"/>
    <n v="2024"/>
    <n v="13"/>
    <n v="33"/>
    <n v="0"/>
  </r>
  <r>
    <n v="1986"/>
    <n v="1611"/>
    <n v="105"/>
    <x v="4"/>
    <s v="Appliances"/>
    <n v="4"/>
    <n v="416.2"/>
    <n v="1664.8"/>
    <x v="1980"/>
    <x v="5"/>
    <x v="4"/>
    <n v="368"/>
    <n v="92"/>
    <n v="300"/>
    <n v="323"/>
    <n v="7"/>
    <n v="38"/>
    <s v="2.Middle age"/>
    <s v="Female"/>
    <n v="117582.91"/>
    <s v="Silver"/>
    <s v="Debit Card"/>
    <x v="21"/>
    <d v="1899-12-30T03:28:00"/>
    <n v="3"/>
    <x v="0"/>
    <n v="2024"/>
    <n v="3"/>
    <n v="28"/>
    <n v="0"/>
  </r>
  <r>
    <n v="1987"/>
    <n v="3868"/>
    <n v="527"/>
    <x v="5"/>
    <s v="Electronics"/>
    <n v="2"/>
    <n v="560.02"/>
    <n v="1120.04"/>
    <x v="1981"/>
    <x v="16"/>
    <x v="2"/>
    <n v="194"/>
    <n v="141"/>
    <n v="285"/>
    <n v="378"/>
    <n v="7"/>
    <n v="49"/>
    <s v="2.Middle age"/>
    <s v="Female"/>
    <n v="31586.85"/>
    <s v="Platinum"/>
    <s v="Debit Card"/>
    <x v="145"/>
    <d v="1899-12-30T23:16:00"/>
    <n v="16"/>
    <x v="30"/>
    <n v="2024"/>
    <n v="23"/>
    <n v="16"/>
    <n v="0"/>
  </r>
  <r>
    <n v="1988"/>
    <n v="7846"/>
    <n v="145"/>
    <x v="7"/>
    <s v="Appliances"/>
    <n v="1"/>
    <n v="770.7"/>
    <n v="770.7"/>
    <x v="1982"/>
    <x v="7"/>
    <x v="4"/>
    <n v="456"/>
    <n v="78"/>
    <n v="275"/>
    <n v="218"/>
    <n v="2"/>
    <n v="23"/>
    <s v="1.Young age"/>
    <s v="Other"/>
    <n v="105237.92"/>
    <s v="Silver"/>
    <s v="Cash"/>
    <x v="217"/>
    <d v="1899-12-30T09:08:00"/>
    <n v="26"/>
    <x v="14"/>
    <n v="2024"/>
    <n v="9"/>
    <n v="8"/>
    <n v="0"/>
  </r>
  <r>
    <n v="1989"/>
    <n v="3880"/>
    <n v="141"/>
    <x v="2"/>
    <s v="Electronics"/>
    <n v="3"/>
    <n v="1740.97"/>
    <n v="5222.91"/>
    <x v="1983"/>
    <x v="4"/>
    <x v="4"/>
    <n v="420"/>
    <n v="99"/>
    <n v="129"/>
    <n v="303"/>
    <n v="4"/>
    <n v="29"/>
    <s v="1.Young age"/>
    <s v="Female"/>
    <n v="94014.17"/>
    <s v="Gold"/>
    <s v="Debit Card"/>
    <x v="36"/>
    <d v="1899-12-30T00:02:00"/>
    <n v="1"/>
    <x v="10"/>
    <n v="2024"/>
    <n v="0"/>
    <n v="2"/>
    <n v="0"/>
  </r>
  <r>
    <n v="1990"/>
    <n v="1595"/>
    <n v="581"/>
    <x v="3"/>
    <s v="Appliances"/>
    <n v="4"/>
    <n v="1820.79"/>
    <n v="7283.16"/>
    <x v="1984"/>
    <x v="8"/>
    <x v="0"/>
    <n v="68"/>
    <n v="106"/>
    <n v="231"/>
    <n v="178"/>
    <n v="3"/>
    <n v="39"/>
    <s v="2.Middle age"/>
    <s v="Other"/>
    <n v="101623.58"/>
    <s v="Platinum"/>
    <s v="Debit Card"/>
    <x v="233"/>
    <d v="1899-12-30T02:19:00"/>
    <n v="29"/>
    <x v="25"/>
    <n v="2024"/>
    <n v="2"/>
    <n v="19"/>
    <n v="0"/>
  </r>
  <r>
    <n v="1991"/>
    <n v="7504"/>
    <n v="851"/>
    <x v="6"/>
    <s v="Electronics"/>
    <n v="4"/>
    <n v="1864.53"/>
    <n v="7458.12"/>
    <x v="1985"/>
    <x v="15"/>
    <x v="3"/>
    <n v="461"/>
    <n v="129"/>
    <n v="219"/>
    <n v="269"/>
    <n v="10"/>
    <n v="34"/>
    <s v="1.Young age"/>
    <s v="Female"/>
    <n v="101588.36"/>
    <s v="Silver"/>
    <s v="Cash"/>
    <x v="84"/>
    <d v="1899-12-30T12:28:00"/>
    <n v="12"/>
    <x v="26"/>
    <n v="2024"/>
    <n v="12"/>
    <n v="28"/>
    <n v="0"/>
  </r>
  <r>
    <n v="1992"/>
    <n v="9116"/>
    <n v="887"/>
    <x v="0"/>
    <s v="Electronics"/>
    <n v="2"/>
    <n v="779.69"/>
    <n v="1559.38"/>
    <x v="1986"/>
    <x v="3"/>
    <x v="1"/>
    <n v="159"/>
    <n v="131"/>
    <n v="293"/>
    <n v="328"/>
    <n v="5"/>
    <n v="37"/>
    <s v="2.Middle age"/>
    <s v="Male"/>
    <n v="37988.410000000003"/>
    <s v="Silver"/>
    <s v="Credit Card"/>
    <x v="123"/>
    <d v="1899-12-30T02:20:00"/>
    <n v="9"/>
    <x v="24"/>
    <n v="2024"/>
    <n v="2"/>
    <n v="20"/>
    <n v="0"/>
  </r>
  <r>
    <n v="1993"/>
    <n v="4052"/>
    <n v="616"/>
    <x v="6"/>
    <s v="Electronics"/>
    <n v="5"/>
    <n v="1658.5"/>
    <n v="8292.5"/>
    <x v="1987"/>
    <x v="15"/>
    <x v="2"/>
    <n v="142"/>
    <n v="65"/>
    <n v="181"/>
    <n v="351"/>
    <n v="1"/>
    <n v="40"/>
    <s v="2.Middle age"/>
    <s v="Male"/>
    <n v="58444.08"/>
    <s v="Bronze"/>
    <s v="Cash"/>
    <x v="248"/>
    <d v="1899-12-30T21:36:00"/>
    <n v="18"/>
    <x v="16"/>
    <n v="2024"/>
    <n v="21"/>
    <n v="36"/>
    <n v="0"/>
  </r>
  <r>
    <n v="1994"/>
    <n v="5742"/>
    <n v="134"/>
    <x v="4"/>
    <s v="Appliances"/>
    <n v="4"/>
    <n v="1939.79"/>
    <n v="7759.16"/>
    <x v="1988"/>
    <x v="18"/>
    <x v="3"/>
    <n v="37"/>
    <n v="66"/>
    <n v="232"/>
    <n v="191"/>
    <n v="7"/>
    <n v="52"/>
    <s v="2.Middle age"/>
    <s v="Female"/>
    <n v="109692.23"/>
    <s v="Bronze"/>
    <s v="Debit Card"/>
    <x v="41"/>
    <d v="1899-12-30T14:27:00"/>
    <n v="26"/>
    <x v="14"/>
    <n v="2024"/>
    <n v="14"/>
    <n v="27"/>
    <n v="0"/>
  </r>
  <r>
    <n v="1995"/>
    <n v="1613"/>
    <n v="535"/>
    <x v="0"/>
    <s v="Appliances"/>
    <n v="5"/>
    <n v="1755.51"/>
    <n v="8777.5499999999993"/>
    <x v="1989"/>
    <x v="16"/>
    <x v="1"/>
    <n v="493"/>
    <n v="53"/>
    <n v="242"/>
    <n v="143"/>
    <n v="4"/>
    <n v="37"/>
    <s v="2.Middle age"/>
    <s v="Male"/>
    <n v="72245.850000000006"/>
    <s v="Silver"/>
    <s v="Debit Card"/>
    <x v="39"/>
    <d v="1899-12-30T18:37:00"/>
    <n v="27"/>
    <x v="17"/>
    <n v="2024"/>
    <n v="18"/>
    <n v="37"/>
    <n v="0"/>
  </r>
  <r>
    <n v="1996"/>
    <n v="1151"/>
    <n v="643"/>
    <x v="3"/>
    <s v="Appliances"/>
    <n v="2"/>
    <n v="201.02"/>
    <n v="402.04"/>
    <x v="1990"/>
    <x v="17"/>
    <x v="2"/>
    <n v="12"/>
    <n v="107"/>
    <n v="109"/>
    <n v="113"/>
    <n v="6"/>
    <n v="69"/>
    <s v="3.Senior Citizen "/>
    <s v="Female"/>
    <n v="96831.360000000001"/>
    <s v="Silver"/>
    <s v="Credit Card"/>
    <x v="66"/>
    <d v="1899-12-30T21:13:00"/>
    <n v="17"/>
    <x v="6"/>
    <n v="2024"/>
    <n v="21"/>
    <n v="13"/>
    <n v="0"/>
  </r>
  <r>
    <n v="1997"/>
    <n v="5888"/>
    <n v="503"/>
    <x v="5"/>
    <s v="Appliances"/>
    <n v="3"/>
    <n v="1802.9"/>
    <n v="5408.7000000000007"/>
    <x v="1991"/>
    <x v="10"/>
    <x v="2"/>
    <n v="213"/>
    <n v="70"/>
    <n v="173"/>
    <n v="458"/>
    <n v="8"/>
    <n v="46"/>
    <s v="2.Middle age"/>
    <s v="Other"/>
    <n v="38131.53"/>
    <s v="Gold"/>
    <s v="Digital Wallet"/>
    <x v="3"/>
    <d v="1899-12-30T14:30:00"/>
    <n v="15"/>
    <x v="3"/>
    <n v="2024"/>
    <n v="14"/>
    <n v="30"/>
    <n v="0"/>
  </r>
  <r>
    <n v="1998"/>
    <n v="2758"/>
    <n v="590"/>
    <x v="2"/>
    <s v="Appliances"/>
    <n v="3"/>
    <n v="618.96"/>
    <n v="1856.88"/>
    <x v="1992"/>
    <x v="0"/>
    <x v="1"/>
    <n v="199"/>
    <n v="145"/>
    <n v="127"/>
    <n v="356"/>
    <n v="3"/>
    <n v="54"/>
    <s v="2.Middle age"/>
    <s v="Female"/>
    <n v="42885.27"/>
    <s v="Bronze"/>
    <s v="Credit Card"/>
    <x v="208"/>
    <d v="1899-12-30T21:11:00"/>
    <n v="29"/>
    <x v="25"/>
    <n v="2024"/>
    <n v="21"/>
    <n v="11"/>
    <n v="0"/>
  </r>
  <r>
    <n v="1999"/>
    <n v="6489"/>
    <n v="929"/>
    <x v="4"/>
    <s v="Appliances"/>
    <n v="1"/>
    <n v="263.95999999999998"/>
    <n v="263.95999999999998"/>
    <x v="1993"/>
    <x v="1"/>
    <x v="3"/>
    <n v="320"/>
    <n v="143"/>
    <n v="174"/>
    <n v="351"/>
    <n v="5"/>
    <n v="60"/>
    <s v="3.Senior Citizen "/>
    <s v="Other"/>
    <n v="36910.89"/>
    <s v="Bronze"/>
    <s v="Credit Card"/>
    <x v="34"/>
    <d v="1899-12-30T13:02:00"/>
    <n v="28"/>
    <x v="1"/>
    <n v="2024"/>
    <n v="13"/>
    <n v="2"/>
    <n v="0"/>
  </r>
  <r>
    <n v="2000"/>
    <n v="5662"/>
    <n v="917"/>
    <x v="0"/>
    <s v="Electronics"/>
    <n v="1"/>
    <n v="722.71"/>
    <n v="722.71"/>
    <x v="1994"/>
    <x v="4"/>
    <x v="2"/>
    <n v="251"/>
    <n v="54"/>
    <n v="263"/>
    <n v="194"/>
    <n v="8"/>
    <n v="69"/>
    <s v="3.Senior Citizen "/>
    <s v="Other"/>
    <n v="76377.679999999993"/>
    <s v="Platinum"/>
    <s v="Digital Wallet"/>
    <x v="251"/>
    <d v="1899-12-30T09:16:00"/>
    <n v="24"/>
    <x v="11"/>
    <n v="2024"/>
    <n v="9"/>
    <n v="16"/>
    <n v="0"/>
  </r>
  <r>
    <n v="2001"/>
    <n v="8444"/>
    <n v="813"/>
    <x v="2"/>
    <s v="Electronics"/>
    <n v="4"/>
    <n v="1804.28"/>
    <n v="7217.12"/>
    <x v="1995"/>
    <x v="2"/>
    <x v="2"/>
    <n v="279"/>
    <n v="129"/>
    <n v="105"/>
    <n v="339"/>
    <n v="7"/>
    <n v="40"/>
    <s v="2.Middle age"/>
    <s v="Female"/>
    <n v="25873.16"/>
    <s v="Platinum"/>
    <s v="Debit Card"/>
    <x v="84"/>
    <d v="1899-12-30T17:21:00"/>
    <n v="12"/>
    <x v="26"/>
    <n v="2024"/>
    <n v="17"/>
    <n v="21"/>
    <n v="0"/>
  </r>
  <r>
    <n v="2002"/>
    <n v="9901"/>
    <n v="941"/>
    <x v="4"/>
    <s v="Electronics"/>
    <n v="3"/>
    <n v="1445.02"/>
    <n v="4335.0599999999995"/>
    <x v="1996"/>
    <x v="12"/>
    <x v="4"/>
    <n v="278"/>
    <n v="94"/>
    <n v="149"/>
    <n v="246"/>
    <n v="4"/>
    <n v="23"/>
    <s v="1.Young age"/>
    <s v="Male"/>
    <n v="100801.74"/>
    <s v="Bronze"/>
    <s v="Digital Wallet"/>
    <x v="255"/>
    <d v="1899-12-30T03:11:00"/>
    <n v="8"/>
    <x v="19"/>
    <n v="2024"/>
    <n v="3"/>
    <n v="11"/>
    <n v="0"/>
  </r>
  <r>
    <n v="2003"/>
    <n v="9590"/>
    <n v="200"/>
    <x v="1"/>
    <s v="Appliances"/>
    <n v="2"/>
    <n v="1794.42"/>
    <n v="3588.84"/>
    <x v="1997"/>
    <x v="14"/>
    <x v="3"/>
    <n v="147"/>
    <n v="111"/>
    <n v="207"/>
    <n v="162"/>
    <n v="10"/>
    <n v="56"/>
    <s v="2.Middle age"/>
    <s v="Male"/>
    <n v="37013.25"/>
    <s v="Gold"/>
    <s v="Credit Card"/>
    <x v="159"/>
    <d v="1899-12-30T06:29:00"/>
    <n v="28"/>
    <x v="1"/>
    <n v="2024"/>
    <n v="6"/>
    <n v="29"/>
    <n v="0"/>
  </r>
  <r>
    <n v="2004"/>
    <n v="9092"/>
    <n v="563"/>
    <x v="5"/>
    <s v="Appliances"/>
    <n v="4"/>
    <n v="1302.45"/>
    <n v="5209.8"/>
    <x v="1998"/>
    <x v="2"/>
    <x v="0"/>
    <n v="163"/>
    <n v="120"/>
    <n v="157"/>
    <n v="125"/>
    <n v="9"/>
    <n v="43"/>
    <s v="2.Middle age"/>
    <s v="Female"/>
    <n v="74216.72"/>
    <s v="Gold"/>
    <s v="Debit Card"/>
    <x v="52"/>
    <d v="1899-12-30T22:16:00"/>
    <n v="8"/>
    <x v="19"/>
    <n v="2024"/>
    <n v="22"/>
    <n v="16"/>
    <n v="0"/>
  </r>
  <r>
    <n v="2005"/>
    <n v="3198"/>
    <n v="607"/>
    <x v="1"/>
    <s v="Electronics"/>
    <n v="5"/>
    <n v="1104.74"/>
    <n v="5523.7"/>
    <x v="1999"/>
    <x v="13"/>
    <x v="0"/>
    <n v="240"/>
    <n v="134"/>
    <n v="178"/>
    <n v="290"/>
    <n v="6"/>
    <n v="22"/>
    <s v="1.Young age"/>
    <s v="Male"/>
    <n v="93830.06"/>
    <s v="Silver"/>
    <s v="Credit Card"/>
    <x v="218"/>
    <d v="1899-12-30T21:04:00"/>
    <n v="4"/>
    <x v="27"/>
    <n v="2024"/>
    <n v="21"/>
    <n v="4"/>
    <n v="0"/>
  </r>
  <r>
    <n v="2006"/>
    <n v="9261"/>
    <n v="346"/>
    <x v="4"/>
    <s v="Electronics"/>
    <n v="1"/>
    <n v="145.13999999999999"/>
    <n v="145.13999999999999"/>
    <x v="2000"/>
    <x v="8"/>
    <x v="1"/>
    <n v="447"/>
    <n v="127"/>
    <n v="234"/>
    <n v="398"/>
    <n v="8"/>
    <n v="34"/>
    <s v="1.Young age"/>
    <s v="Female"/>
    <n v="49123.4"/>
    <s v="Platinum"/>
    <s v="Debit Card"/>
    <x v="52"/>
    <d v="1899-12-30T08:08:00"/>
    <n v="8"/>
    <x v="19"/>
    <n v="2024"/>
    <n v="8"/>
    <n v="8"/>
    <n v="0"/>
  </r>
  <r>
    <n v="2007"/>
    <n v="8668"/>
    <n v="185"/>
    <x v="4"/>
    <s v="Appliances"/>
    <n v="2"/>
    <n v="1905.73"/>
    <n v="3811.46"/>
    <x v="2001"/>
    <x v="15"/>
    <x v="0"/>
    <n v="476"/>
    <n v="52"/>
    <n v="213"/>
    <n v="140"/>
    <n v="3"/>
    <n v="54"/>
    <s v="2.Middle age"/>
    <s v="Female"/>
    <n v="59413.07"/>
    <s v="Platinum"/>
    <s v="Cash"/>
    <x v="84"/>
    <d v="1899-12-30T11:01:00"/>
    <n v="12"/>
    <x v="26"/>
    <n v="2024"/>
    <n v="11"/>
    <n v="1"/>
    <n v="0"/>
  </r>
  <r>
    <n v="2008"/>
    <n v="5470"/>
    <n v="671"/>
    <x v="2"/>
    <s v="Appliances"/>
    <n v="5"/>
    <n v="1480.81"/>
    <n v="7404.0499999999993"/>
    <x v="2002"/>
    <x v="1"/>
    <x v="1"/>
    <n v="113"/>
    <n v="79"/>
    <n v="166"/>
    <n v="279"/>
    <n v="7"/>
    <n v="57"/>
    <s v="2.Middle age"/>
    <s v="Other"/>
    <n v="20298.93"/>
    <s v="Silver"/>
    <s v="Debit Card"/>
    <x v="166"/>
    <d v="1899-12-30T08:28:00"/>
    <n v="5"/>
    <x v="28"/>
    <n v="2024"/>
    <n v="8"/>
    <n v="28"/>
    <n v="0"/>
  </r>
  <r>
    <n v="2009"/>
    <n v="4159"/>
    <n v="871"/>
    <x v="4"/>
    <s v="Appliances"/>
    <n v="2"/>
    <n v="1175.3"/>
    <n v="2350.6"/>
    <x v="2003"/>
    <x v="3"/>
    <x v="3"/>
    <n v="434"/>
    <n v="90"/>
    <n v="185"/>
    <n v="479"/>
    <n v="9"/>
    <n v="19"/>
    <s v="1.Young age"/>
    <s v="Female"/>
    <n v="85434.62"/>
    <s v="Bronze"/>
    <s v="Credit Card"/>
    <x v="168"/>
    <d v="1899-12-30T16:38:00"/>
    <n v="25"/>
    <x v="21"/>
    <n v="2024"/>
    <n v="16"/>
    <n v="38"/>
    <n v="0"/>
  </r>
  <r>
    <n v="2010"/>
    <n v="2845"/>
    <n v="112"/>
    <x v="5"/>
    <s v="Appliances"/>
    <n v="4"/>
    <n v="1526.8"/>
    <n v="6107.2"/>
    <x v="2004"/>
    <x v="1"/>
    <x v="3"/>
    <n v="423"/>
    <n v="139"/>
    <n v="126"/>
    <n v="335"/>
    <n v="6"/>
    <n v="22"/>
    <s v="1.Young age"/>
    <s v="Female"/>
    <n v="91570.95"/>
    <s v="Platinum"/>
    <s v="Digital Wallet"/>
    <x v="40"/>
    <d v="1899-12-30T01:29:00"/>
    <n v="6"/>
    <x v="5"/>
    <n v="2024"/>
    <n v="1"/>
    <n v="29"/>
    <n v="0"/>
  </r>
  <r>
    <n v="2011"/>
    <n v="6417"/>
    <n v="809"/>
    <x v="3"/>
    <s v="Electronics"/>
    <n v="4"/>
    <n v="1483.83"/>
    <n v="5935.32"/>
    <x v="2005"/>
    <x v="18"/>
    <x v="1"/>
    <n v="75"/>
    <n v="139"/>
    <n v="135"/>
    <n v="393"/>
    <n v="1"/>
    <n v="60"/>
    <s v="3.Senior Citizen "/>
    <s v="Female"/>
    <n v="86086.37"/>
    <s v="Gold"/>
    <s v="Debit Card"/>
    <x v="66"/>
    <d v="1899-12-30T18:49:00"/>
    <n v="17"/>
    <x v="6"/>
    <n v="2024"/>
    <n v="18"/>
    <n v="49"/>
    <n v="0"/>
  </r>
  <r>
    <n v="2012"/>
    <n v="3662"/>
    <n v="849"/>
    <x v="4"/>
    <s v="Appliances"/>
    <n v="2"/>
    <n v="607.39"/>
    <n v="1214.78"/>
    <x v="2006"/>
    <x v="17"/>
    <x v="0"/>
    <n v="465"/>
    <n v="91"/>
    <n v="290"/>
    <n v="360"/>
    <n v="1"/>
    <n v="63"/>
    <s v="3.Senior Citizen "/>
    <s v="Male"/>
    <n v="119736.2"/>
    <s v="Silver"/>
    <s v="Digital Wallet"/>
    <x v="33"/>
    <d v="1899-12-30T11:01:00"/>
    <n v="21"/>
    <x v="15"/>
    <n v="2024"/>
    <n v="11"/>
    <n v="1"/>
    <n v="0"/>
  </r>
  <r>
    <n v="2013"/>
    <n v="8518"/>
    <n v="516"/>
    <x v="3"/>
    <s v="Electronics"/>
    <n v="4"/>
    <n v="1294.21"/>
    <n v="5176.84"/>
    <x v="2007"/>
    <x v="2"/>
    <x v="0"/>
    <n v="38"/>
    <n v="51"/>
    <n v="199"/>
    <n v="482"/>
    <n v="8"/>
    <n v="34"/>
    <s v="1.Young age"/>
    <s v="Other"/>
    <n v="72709.55"/>
    <s v="Bronze"/>
    <s v="Cash"/>
    <x v="159"/>
    <d v="1899-12-30T08:24:00"/>
    <n v="28"/>
    <x v="1"/>
    <n v="2024"/>
    <n v="8"/>
    <n v="24"/>
    <n v="0"/>
  </r>
  <r>
    <n v="2014"/>
    <n v="5215"/>
    <n v="323"/>
    <x v="4"/>
    <s v="Appliances"/>
    <n v="1"/>
    <n v="169.44"/>
    <n v="169.44"/>
    <x v="2008"/>
    <x v="5"/>
    <x v="2"/>
    <n v="220"/>
    <n v="118"/>
    <n v="130"/>
    <n v="483"/>
    <n v="3"/>
    <n v="19"/>
    <s v="1.Young age"/>
    <s v="Male"/>
    <n v="53181.2"/>
    <s v="Bronze"/>
    <s v="Digital Wallet"/>
    <x v="110"/>
    <d v="1899-12-30T12:49:00"/>
    <n v="30"/>
    <x v="8"/>
    <n v="2024"/>
    <n v="12"/>
    <n v="49"/>
    <n v="0"/>
  </r>
  <r>
    <n v="2015"/>
    <n v="4050"/>
    <n v="235"/>
    <x v="1"/>
    <s v="Appliances"/>
    <n v="2"/>
    <n v="169.8"/>
    <n v="339.6"/>
    <x v="2009"/>
    <x v="8"/>
    <x v="1"/>
    <n v="178"/>
    <n v="62"/>
    <n v="244"/>
    <n v="143"/>
    <n v="9"/>
    <n v="62"/>
    <s v="3.Senior Citizen "/>
    <s v="Male"/>
    <n v="70636.41"/>
    <s v="Gold"/>
    <s v="Digital Wallet"/>
    <x v="104"/>
    <d v="1899-12-30T19:23:00"/>
    <n v="11"/>
    <x v="12"/>
    <n v="2024"/>
    <n v="19"/>
    <n v="23"/>
    <n v="0"/>
  </r>
  <r>
    <n v="2016"/>
    <n v="1230"/>
    <n v="467"/>
    <x v="7"/>
    <s v="Electronics"/>
    <n v="5"/>
    <n v="521.88"/>
    <n v="2609.4"/>
    <x v="2010"/>
    <x v="6"/>
    <x v="1"/>
    <n v="28"/>
    <n v="122"/>
    <n v="161"/>
    <n v="291"/>
    <n v="5"/>
    <n v="55"/>
    <s v="2.Middle age"/>
    <s v="Other"/>
    <n v="80538.289999999994"/>
    <s v="Silver"/>
    <s v="Cash"/>
    <x v="176"/>
    <d v="1899-12-30T15:24:00"/>
    <n v="8"/>
    <x v="19"/>
    <n v="2024"/>
    <n v="15"/>
    <n v="24"/>
    <n v="0"/>
  </r>
  <r>
    <n v="2017"/>
    <n v="6523"/>
    <n v="402"/>
    <x v="4"/>
    <s v="Electronics"/>
    <n v="5"/>
    <n v="729.71"/>
    <n v="3648.55"/>
    <x v="2011"/>
    <x v="6"/>
    <x v="0"/>
    <n v="447"/>
    <n v="127"/>
    <n v="215"/>
    <n v="273"/>
    <n v="4"/>
    <n v="19"/>
    <s v="1.Young age"/>
    <s v="Male"/>
    <n v="98334.47"/>
    <s v="Bronze"/>
    <s v="Credit Card"/>
    <x v="27"/>
    <d v="1899-12-30T11:42:00"/>
    <n v="15"/>
    <x v="3"/>
    <n v="2024"/>
    <n v="11"/>
    <n v="42"/>
    <n v="0"/>
  </r>
  <r>
    <n v="2018"/>
    <n v="5833"/>
    <n v="344"/>
    <x v="1"/>
    <s v="Electronics"/>
    <n v="4"/>
    <n v="800.68"/>
    <n v="3202.72"/>
    <x v="2012"/>
    <x v="12"/>
    <x v="4"/>
    <n v="90"/>
    <n v="146"/>
    <n v="256"/>
    <n v="272"/>
    <n v="9"/>
    <n v="39"/>
    <s v="2.Middle age"/>
    <s v="Other"/>
    <n v="43921.87"/>
    <s v="Silver"/>
    <s v="Debit Card"/>
    <x v="0"/>
    <d v="1899-12-30T22:28:00"/>
    <n v="31"/>
    <x v="18"/>
    <n v="2024"/>
    <n v="22"/>
    <n v="28"/>
    <n v="0"/>
  </r>
  <r>
    <n v="2019"/>
    <n v="4164"/>
    <n v="763"/>
    <x v="5"/>
    <s v="Appliances"/>
    <n v="4"/>
    <n v="1042.49"/>
    <n v="4169.96"/>
    <x v="2013"/>
    <x v="18"/>
    <x v="0"/>
    <n v="466"/>
    <n v="103"/>
    <n v="114"/>
    <n v="146"/>
    <n v="6"/>
    <n v="37"/>
    <s v="2.Middle age"/>
    <s v="Other"/>
    <n v="34555.42"/>
    <s v="Platinum"/>
    <s v="Digital Wallet"/>
    <x v="127"/>
    <d v="1899-12-30T03:23:00"/>
    <n v="26"/>
    <x v="14"/>
    <n v="2024"/>
    <n v="3"/>
    <n v="23"/>
    <n v="0"/>
  </r>
  <r>
    <n v="2020"/>
    <n v="3875"/>
    <n v="192"/>
    <x v="0"/>
    <s v="Appliances"/>
    <n v="4"/>
    <n v="197.9"/>
    <n v="791.6"/>
    <x v="2014"/>
    <x v="5"/>
    <x v="1"/>
    <n v="349"/>
    <n v="119"/>
    <n v="142"/>
    <n v="382"/>
    <n v="9"/>
    <n v="59"/>
    <s v="2.Middle age"/>
    <s v="Other"/>
    <n v="82349.25"/>
    <s v="Silver"/>
    <s v="Cash"/>
    <x v="100"/>
    <d v="1899-12-30T03:16:00"/>
    <n v="22"/>
    <x v="7"/>
    <n v="2024"/>
    <n v="3"/>
    <n v="16"/>
    <n v="0"/>
  </r>
  <r>
    <n v="2021"/>
    <n v="7643"/>
    <n v="116"/>
    <x v="6"/>
    <s v="Electronics"/>
    <n v="1"/>
    <n v="466.47"/>
    <n v="466.47"/>
    <x v="2015"/>
    <x v="17"/>
    <x v="0"/>
    <n v="140"/>
    <n v="145"/>
    <n v="140"/>
    <n v="259"/>
    <n v="1"/>
    <n v="37"/>
    <s v="2.Middle age"/>
    <s v="Other"/>
    <n v="87124.43"/>
    <s v="Platinum"/>
    <s v="Credit Card"/>
    <x v="1"/>
    <d v="1899-12-30T07:12:00"/>
    <n v="28"/>
    <x v="1"/>
    <n v="2024"/>
    <n v="7"/>
    <n v="12"/>
    <n v="0"/>
  </r>
  <r>
    <n v="2022"/>
    <n v="8007"/>
    <n v="591"/>
    <x v="1"/>
    <s v="Appliances"/>
    <n v="3"/>
    <n v="693.84"/>
    <n v="2081.52"/>
    <x v="2016"/>
    <x v="2"/>
    <x v="0"/>
    <n v="78"/>
    <n v="83"/>
    <n v="267"/>
    <n v="403"/>
    <n v="1"/>
    <n v="37"/>
    <s v="2.Middle age"/>
    <s v="Male"/>
    <n v="101270.79"/>
    <s v="Bronze"/>
    <s v="Credit Card"/>
    <x v="163"/>
    <d v="1899-12-30T07:35:00"/>
    <n v="6"/>
    <x v="5"/>
    <n v="2024"/>
    <n v="7"/>
    <n v="35"/>
    <n v="0"/>
  </r>
  <r>
    <n v="2023"/>
    <n v="9442"/>
    <n v="785"/>
    <x v="1"/>
    <s v="Electronics"/>
    <n v="2"/>
    <n v="1068.76"/>
    <n v="2137.52"/>
    <x v="2017"/>
    <x v="7"/>
    <x v="1"/>
    <n v="459"/>
    <n v="85"/>
    <n v="290"/>
    <n v="282"/>
    <n v="10"/>
    <n v="54"/>
    <s v="2.Middle age"/>
    <s v="Female"/>
    <n v="42944.6"/>
    <s v="Platinum"/>
    <s v="Credit Card"/>
    <x v="176"/>
    <d v="1899-12-30T13:50:00"/>
    <n v="8"/>
    <x v="19"/>
    <n v="2024"/>
    <n v="13"/>
    <n v="50"/>
    <n v="0"/>
  </r>
  <r>
    <n v="2024"/>
    <n v="6372"/>
    <n v="412"/>
    <x v="5"/>
    <s v="Appliances"/>
    <n v="3"/>
    <n v="1326.33"/>
    <n v="3978.99"/>
    <x v="2018"/>
    <x v="5"/>
    <x v="3"/>
    <n v="108"/>
    <n v="91"/>
    <n v="255"/>
    <n v="467"/>
    <n v="10"/>
    <n v="45"/>
    <s v="2.Middle age"/>
    <s v="Male"/>
    <n v="93376.39"/>
    <s v="Bronze"/>
    <s v="Credit Card"/>
    <x v="159"/>
    <d v="1899-12-30T06:38:00"/>
    <n v="28"/>
    <x v="1"/>
    <n v="2024"/>
    <n v="6"/>
    <n v="38"/>
    <n v="0"/>
  </r>
  <r>
    <n v="2025"/>
    <n v="2421"/>
    <n v="265"/>
    <x v="6"/>
    <s v="Electronics"/>
    <n v="2"/>
    <n v="585.16"/>
    <n v="1170.32"/>
    <x v="2019"/>
    <x v="5"/>
    <x v="1"/>
    <n v="396"/>
    <n v="105"/>
    <n v="153"/>
    <n v="288"/>
    <n v="10"/>
    <n v="28"/>
    <s v="1.Young age"/>
    <s v="Male"/>
    <n v="112115.99"/>
    <s v="Platinum"/>
    <s v="Cash"/>
    <x v="50"/>
    <d v="1899-12-30T06:57:00"/>
    <n v="22"/>
    <x v="7"/>
    <n v="2024"/>
    <n v="6"/>
    <n v="57"/>
    <n v="0"/>
  </r>
  <r>
    <n v="2026"/>
    <n v="7567"/>
    <n v="820"/>
    <x v="5"/>
    <s v="Appliances"/>
    <n v="5"/>
    <n v="1309.17"/>
    <n v="6545.85"/>
    <x v="2020"/>
    <x v="14"/>
    <x v="1"/>
    <n v="268"/>
    <n v="91"/>
    <n v="105"/>
    <n v="185"/>
    <n v="9"/>
    <n v="59"/>
    <s v="2.Middle age"/>
    <s v="Female"/>
    <n v="49734.2"/>
    <s v="Silver"/>
    <s v="Digital Wallet"/>
    <x v="36"/>
    <d v="1899-12-30T11:35:00"/>
    <n v="1"/>
    <x v="10"/>
    <n v="2024"/>
    <n v="11"/>
    <n v="35"/>
    <n v="0"/>
  </r>
  <r>
    <n v="2027"/>
    <n v="2562"/>
    <n v="570"/>
    <x v="0"/>
    <s v="Appliances"/>
    <n v="1"/>
    <n v="980.76"/>
    <n v="980.76"/>
    <x v="2021"/>
    <x v="14"/>
    <x v="3"/>
    <n v="292"/>
    <n v="140"/>
    <n v="253"/>
    <n v="418"/>
    <n v="7"/>
    <n v="65"/>
    <s v="3.Senior Citizen "/>
    <s v="Other"/>
    <n v="29495.13"/>
    <s v="Gold"/>
    <s v="Digital Wallet"/>
    <x v="92"/>
    <d v="1899-12-30T09:04:00"/>
    <n v="1"/>
    <x v="10"/>
    <n v="2024"/>
    <n v="9"/>
    <n v="4"/>
    <n v="0"/>
  </r>
  <r>
    <n v="2028"/>
    <n v="4027"/>
    <n v="978"/>
    <x v="0"/>
    <s v="Electronics"/>
    <n v="4"/>
    <n v="943.26"/>
    <n v="3773.04"/>
    <x v="2022"/>
    <x v="16"/>
    <x v="0"/>
    <n v="99"/>
    <n v="107"/>
    <n v="265"/>
    <n v="317"/>
    <n v="7"/>
    <n v="41"/>
    <s v="2.Middle age"/>
    <s v="Male"/>
    <n v="80499.67"/>
    <s v="Gold"/>
    <s v="Digital Wallet"/>
    <x v="145"/>
    <d v="1899-12-30T07:17:00"/>
    <n v="16"/>
    <x v="30"/>
    <n v="2024"/>
    <n v="7"/>
    <n v="17"/>
    <n v="0"/>
  </r>
  <r>
    <n v="2029"/>
    <n v="3303"/>
    <n v="684"/>
    <x v="4"/>
    <s v="Appliances"/>
    <n v="3"/>
    <n v="736.91"/>
    <n v="2210.73"/>
    <x v="2023"/>
    <x v="14"/>
    <x v="3"/>
    <n v="177"/>
    <n v="145"/>
    <n v="276"/>
    <n v="231"/>
    <n v="10"/>
    <n v="27"/>
    <s v="1.Young age"/>
    <s v="Other"/>
    <n v="119561.19"/>
    <s v="Bronze"/>
    <s v="Cash"/>
    <x v="1"/>
    <d v="1899-12-30T16:51:00"/>
    <n v="28"/>
    <x v="1"/>
    <n v="2024"/>
    <n v="16"/>
    <n v="51"/>
    <n v="0"/>
  </r>
  <r>
    <n v="2030"/>
    <n v="8822"/>
    <n v="865"/>
    <x v="4"/>
    <s v="Electronics"/>
    <n v="3"/>
    <n v="147.38"/>
    <n v="442.14"/>
    <x v="2024"/>
    <x v="11"/>
    <x v="0"/>
    <n v="136"/>
    <n v="139"/>
    <n v="174"/>
    <n v="226"/>
    <n v="3"/>
    <n v="25"/>
    <s v="1.Young age"/>
    <s v="Female"/>
    <n v="49964.98"/>
    <s v="Silver"/>
    <s v="Credit Card"/>
    <x v="136"/>
    <d v="1899-12-30T21:47:00"/>
    <n v="27"/>
    <x v="17"/>
    <n v="2024"/>
    <n v="21"/>
    <n v="47"/>
    <n v="0"/>
  </r>
  <r>
    <n v="2031"/>
    <n v="6301"/>
    <n v="697"/>
    <x v="1"/>
    <s v="Appliances"/>
    <n v="1"/>
    <n v="132.02000000000001"/>
    <n v="132.02000000000001"/>
    <x v="2025"/>
    <x v="1"/>
    <x v="4"/>
    <n v="380"/>
    <n v="142"/>
    <n v="175"/>
    <n v="420"/>
    <n v="5"/>
    <n v="44"/>
    <s v="2.Middle age"/>
    <s v="Other"/>
    <n v="89112.02"/>
    <s v="Bronze"/>
    <s v="Credit Card"/>
    <x v="158"/>
    <d v="1899-12-30T02:45:00"/>
    <n v="26"/>
    <x v="14"/>
    <n v="2024"/>
    <n v="2"/>
    <n v="45"/>
    <n v="0"/>
  </r>
  <r>
    <n v="2032"/>
    <n v="5064"/>
    <n v="124"/>
    <x v="1"/>
    <s v="Electronics"/>
    <n v="4"/>
    <n v="1296.3699999999999"/>
    <n v="5185.4799999999996"/>
    <x v="2026"/>
    <x v="12"/>
    <x v="3"/>
    <n v="130"/>
    <n v="118"/>
    <n v="155"/>
    <n v="262"/>
    <n v="6"/>
    <n v="40"/>
    <s v="2.Middle age"/>
    <s v="Other"/>
    <n v="97894.42"/>
    <s v="Bronze"/>
    <s v="Cash"/>
    <x v="257"/>
    <d v="1899-12-30T09:06:00"/>
    <n v="16"/>
    <x v="30"/>
    <n v="2024"/>
    <n v="9"/>
    <n v="6"/>
    <n v="0"/>
  </r>
  <r>
    <n v="2033"/>
    <n v="1111"/>
    <n v="565"/>
    <x v="3"/>
    <s v="Appliances"/>
    <n v="1"/>
    <n v="251.06"/>
    <n v="251.06"/>
    <x v="2027"/>
    <x v="19"/>
    <x v="4"/>
    <n v="433"/>
    <n v="149"/>
    <n v="117"/>
    <n v="171"/>
    <n v="1"/>
    <n v="33"/>
    <s v="1.Young age"/>
    <s v="Other"/>
    <n v="61629.919999999998"/>
    <s v="Silver"/>
    <s v="Credit Card"/>
    <x v="105"/>
    <d v="1899-12-30T01:47:00"/>
    <n v="15"/>
    <x v="3"/>
    <n v="2024"/>
    <n v="1"/>
    <n v="47"/>
    <n v="0"/>
  </r>
  <r>
    <n v="2034"/>
    <n v="5272"/>
    <n v="574"/>
    <x v="7"/>
    <s v="Appliances"/>
    <n v="1"/>
    <n v="836.47"/>
    <n v="836.47"/>
    <x v="2028"/>
    <x v="14"/>
    <x v="2"/>
    <n v="427"/>
    <n v="60"/>
    <n v="275"/>
    <n v="170"/>
    <n v="6"/>
    <n v="53"/>
    <s v="2.Middle age"/>
    <s v="Male"/>
    <n v="107001.43"/>
    <s v="Platinum"/>
    <s v="Digital Wallet"/>
    <x v="53"/>
    <d v="1899-12-30T19:56:00"/>
    <n v="23"/>
    <x v="22"/>
    <n v="2024"/>
    <n v="19"/>
    <n v="56"/>
    <n v="0"/>
  </r>
  <r>
    <n v="2035"/>
    <n v="7284"/>
    <n v="890"/>
    <x v="7"/>
    <s v="Appliances"/>
    <n v="1"/>
    <n v="1866.22"/>
    <n v="1866.22"/>
    <x v="2029"/>
    <x v="12"/>
    <x v="1"/>
    <n v="7"/>
    <n v="143"/>
    <n v="141"/>
    <n v="149"/>
    <n v="2"/>
    <n v="70"/>
    <s v="3.Senior Citizen "/>
    <s v="Female"/>
    <n v="94807.17"/>
    <s v="Platinum"/>
    <s v="Digital Wallet"/>
    <x v="56"/>
    <d v="1899-12-30T19:48:00"/>
    <n v="9"/>
    <x v="24"/>
    <n v="2024"/>
    <n v="19"/>
    <n v="48"/>
    <n v="0"/>
  </r>
  <r>
    <n v="2036"/>
    <n v="4858"/>
    <n v="241"/>
    <x v="3"/>
    <s v="Electronics"/>
    <n v="5"/>
    <n v="793.79"/>
    <n v="3968.95"/>
    <x v="2030"/>
    <x v="2"/>
    <x v="1"/>
    <n v="235"/>
    <n v="107"/>
    <n v="121"/>
    <n v="347"/>
    <n v="5"/>
    <n v="57"/>
    <s v="2.Middle age"/>
    <s v="Male"/>
    <n v="48321.41"/>
    <s v="Silver"/>
    <s v="Debit Card"/>
    <x v="144"/>
    <d v="1899-12-30T17:38:00"/>
    <n v="12"/>
    <x v="26"/>
    <n v="2024"/>
    <n v="17"/>
    <n v="38"/>
    <n v="0"/>
  </r>
  <r>
    <n v="2037"/>
    <n v="8319"/>
    <n v="995"/>
    <x v="6"/>
    <s v="Appliances"/>
    <n v="4"/>
    <n v="922.39"/>
    <n v="3689.56"/>
    <x v="2031"/>
    <x v="4"/>
    <x v="2"/>
    <n v="39"/>
    <n v="83"/>
    <n v="150"/>
    <n v="201"/>
    <n v="10"/>
    <n v="47"/>
    <s v="2.Middle age"/>
    <s v="Male"/>
    <n v="61469.38"/>
    <s v="Gold"/>
    <s v="Cash"/>
    <x v="149"/>
    <d v="1899-12-30T21:47:00"/>
    <n v="26"/>
    <x v="14"/>
    <n v="2024"/>
    <n v="21"/>
    <n v="47"/>
    <n v="0"/>
  </r>
  <r>
    <n v="2038"/>
    <n v="5374"/>
    <n v="820"/>
    <x v="0"/>
    <s v="Electronics"/>
    <n v="3"/>
    <n v="999.76"/>
    <n v="2999.2799999999997"/>
    <x v="2032"/>
    <x v="4"/>
    <x v="3"/>
    <n v="409"/>
    <n v="87"/>
    <n v="170"/>
    <n v="165"/>
    <n v="1"/>
    <n v="70"/>
    <s v="3.Senior Citizen "/>
    <s v="Female"/>
    <n v="45820.75"/>
    <s v="Gold"/>
    <s v="Cash"/>
    <x v="104"/>
    <d v="1899-12-30T02:07:00"/>
    <n v="11"/>
    <x v="12"/>
    <n v="2024"/>
    <n v="2"/>
    <n v="7"/>
    <n v="0"/>
  </r>
  <r>
    <n v="2039"/>
    <n v="6400"/>
    <n v="515"/>
    <x v="5"/>
    <s v="Appliances"/>
    <n v="2"/>
    <n v="1640.5"/>
    <n v="3281"/>
    <x v="2033"/>
    <x v="4"/>
    <x v="1"/>
    <n v="34"/>
    <n v="73"/>
    <n v="282"/>
    <n v="382"/>
    <n v="5"/>
    <n v="67"/>
    <s v="3.Senior Citizen "/>
    <s v="Male"/>
    <n v="105648.31"/>
    <s v="Bronze"/>
    <s v="Cash"/>
    <x v="159"/>
    <d v="1899-12-30T17:19:00"/>
    <n v="28"/>
    <x v="1"/>
    <n v="2024"/>
    <n v="17"/>
    <n v="19"/>
    <n v="0"/>
  </r>
  <r>
    <n v="2040"/>
    <n v="5947"/>
    <n v="289"/>
    <x v="5"/>
    <s v="Appliances"/>
    <n v="3"/>
    <n v="1120.3800000000001"/>
    <n v="3361.1400000000003"/>
    <x v="2034"/>
    <x v="18"/>
    <x v="4"/>
    <n v="328"/>
    <n v="54"/>
    <n v="182"/>
    <n v="256"/>
    <n v="9"/>
    <n v="69"/>
    <s v="3.Senior Citizen "/>
    <s v="Female"/>
    <n v="50922.81"/>
    <s v="Silver"/>
    <s v="Credit Card"/>
    <x v="217"/>
    <d v="1899-12-30T20:28:00"/>
    <n v="26"/>
    <x v="14"/>
    <n v="2024"/>
    <n v="20"/>
    <n v="28"/>
    <n v="0"/>
  </r>
  <r>
    <n v="2041"/>
    <n v="1187"/>
    <n v="908"/>
    <x v="7"/>
    <s v="Appliances"/>
    <n v="5"/>
    <n v="120.38"/>
    <n v="601.9"/>
    <x v="2035"/>
    <x v="10"/>
    <x v="0"/>
    <n v="473"/>
    <n v="90"/>
    <n v="184"/>
    <n v="172"/>
    <n v="8"/>
    <n v="65"/>
    <s v="3.Senior Citizen "/>
    <s v="Female"/>
    <n v="96587.76"/>
    <s v="Silver"/>
    <s v="Debit Card"/>
    <x v="219"/>
    <d v="1899-12-30T22:26:00"/>
    <n v="2"/>
    <x v="13"/>
    <n v="2024"/>
    <n v="22"/>
    <n v="26"/>
    <n v="0"/>
  </r>
  <r>
    <n v="2042"/>
    <n v="5285"/>
    <n v="992"/>
    <x v="2"/>
    <s v="Appliances"/>
    <n v="3"/>
    <n v="1926.03"/>
    <n v="5778.09"/>
    <x v="2036"/>
    <x v="6"/>
    <x v="0"/>
    <n v="7"/>
    <n v="83"/>
    <n v="212"/>
    <n v="235"/>
    <n v="4"/>
    <n v="31"/>
    <s v="1.Young age"/>
    <s v="Male"/>
    <n v="114356.28"/>
    <s v="Bronze"/>
    <s v="Digital Wallet"/>
    <x v="174"/>
    <d v="1899-12-30T23:57:00"/>
    <n v="7"/>
    <x v="29"/>
    <n v="2024"/>
    <n v="23"/>
    <n v="57"/>
    <n v="0"/>
  </r>
  <r>
    <n v="2043"/>
    <n v="6890"/>
    <n v="479"/>
    <x v="4"/>
    <s v="Electronics"/>
    <n v="4"/>
    <n v="1235.99"/>
    <n v="4943.96"/>
    <x v="2037"/>
    <x v="19"/>
    <x v="0"/>
    <n v="351"/>
    <n v="57"/>
    <n v="255"/>
    <n v="497"/>
    <n v="6"/>
    <n v="68"/>
    <s v="3.Senior Citizen "/>
    <s v="Female"/>
    <n v="49119.05"/>
    <s v="Platinum"/>
    <s v="Cash"/>
    <x v="42"/>
    <d v="1899-12-30T17:01:00"/>
    <n v="6"/>
    <x v="5"/>
    <n v="2024"/>
    <n v="17"/>
    <n v="1"/>
    <n v="0"/>
  </r>
  <r>
    <n v="2044"/>
    <n v="4871"/>
    <n v="741"/>
    <x v="0"/>
    <s v="Appliances"/>
    <n v="3"/>
    <n v="351.8"/>
    <n v="1055.4000000000001"/>
    <x v="2038"/>
    <x v="17"/>
    <x v="2"/>
    <n v="237"/>
    <n v="131"/>
    <n v="256"/>
    <n v="368"/>
    <n v="10"/>
    <n v="55"/>
    <s v="2.Middle age"/>
    <s v="Female"/>
    <n v="109871.37"/>
    <s v="Gold"/>
    <s v="Debit Card"/>
    <x v="171"/>
    <d v="1899-12-30T00:34:00"/>
    <n v="19"/>
    <x v="9"/>
    <n v="2024"/>
    <n v="0"/>
    <n v="34"/>
    <n v="0"/>
  </r>
  <r>
    <n v="2045"/>
    <n v="2017"/>
    <n v="575"/>
    <x v="1"/>
    <s v="Electronics"/>
    <n v="1"/>
    <n v="952.05"/>
    <n v="952.05"/>
    <x v="2039"/>
    <x v="1"/>
    <x v="0"/>
    <n v="387"/>
    <n v="96"/>
    <n v="252"/>
    <n v="345"/>
    <n v="8"/>
    <n v="68"/>
    <s v="3.Senior Citizen "/>
    <s v="Female"/>
    <n v="60472.51"/>
    <s v="Platinum"/>
    <s v="Debit Card"/>
    <x v="65"/>
    <d v="1899-12-30T03:03:00"/>
    <n v="8"/>
    <x v="19"/>
    <n v="2024"/>
    <n v="3"/>
    <n v="3"/>
    <n v="0"/>
  </r>
  <r>
    <n v="2046"/>
    <n v="2936"/>
    <n v="820"/>
    <x v="3"/>
    <s v="Appliances"/>
    <n v="3"/>
    <n v="1828.2"/>
    <n v="5484.6"/>
    <x v="2040"/>
    <x v="4"/>
    <x v="1"/>
    <n v="87"/>
    <n v="60"/>
    <n v="107"/>
    <n v="429"/>
    <n v="6"/>
    <n v="61"/>
    <s v="3.Senior Citizen "/>
    <s v="Male"/>
    <n v="41572.86"/>
    <s v="Platinum"/>
    <s v="Credit Card"/>
    <x v="141"/>
    <d v="1899-12-30T22:53:00"/>
    <n v="17"/>
    <x v="6"/>
    <n v="2024"/>
    <n v="22"/>
    <n v="53"/>
    <n v="0"/>
  </r>
  <r>
    <n v="2047"/>
    <n v="8625"/>
    <n v="748"/>
    <x v="6"/>
    <s v="Electronics"/>
    <n v="1"/>
    <n v="250.28"/>
    <n v="250.28"/>
    <x v="2041"/>
    <x v="12"/>
    <x v="4"/>
    <n v="315"/>
    <n v="97"/>
    <n v="110"/>
    <n v="443"/>
    <n v="5"/>
    <n v="21"/>
    <s v="1.Young age"/>
    <s v="Other"/>
    <n v="62479.24"/>
    <s v="Gold"/>
    <s v="Credit Card"/>
    <x v="180"/>
    <d v="1899-12-30T01:15:00"/>
    <n v="15"/>
    <x v="3"/>
    <n v="2024"/>
    <n v="1"/>
    <n v="15"/>
    <n v="0"/>
  </r>
  <r>
    <n v="2048"/>
    <n v="6026"/>
    <n v="101"/>
    <x v="3"/>
    <s v="Electronics"/>
    <n v="1"/>
    <n v="1800.04"/>
    <n v="1800.04"/>
    <x v="2042"/>
    <x v="19"/>
    <x v="4"/>
    <n v="264"/>
    <n v="138"/>
    <n v="221"/>
    <n v="187"/>
    <n v="4"/>
    <n v="47"/>
    <s v="2.Middle age"/>
    <s v="Female"/>
    <n v="86015.2"/>
    <s v="Gold"/>
    <s v="Debit Card"/>
    <x v="123"/>
    <d v="1899-12-30T12:29:00"/>
    <n v="9"/>
    <x v="24"/>
    <n v="2024"/>
    <n v="12"/>
    <n v="29"/>
    <n v="0"/>
  </r>
  <r>
    <n v="2049"/>
    <n v="3616"/>
    <n v="981"/>
    <x v="3"/>
    <s v="Electronics"/>
    <n v="2"/>
    <n v="1077.8699999999999"/>
    <n v="2155.7399999999998"/>
    <x v="2043"/>
    <x v="16"/>
    <x v="3"/>
    <n v="191"/>
    <n v="135"/>
    <n v="147"/>
    <n v="390"/>
    <n v="5"/>
    <n v="43"/>
    <s v="2.Middle age"/>
    <s v="Female"/>
    <n v="92019.26"/>
    <s v="Silver"/>
    <s v="Debit Card"/>
    <x v="144"/>
    <d v="1899-12-30T05:46:00"/>
    <n v="12"/>
    <x v="26"/>
    <n v="2024"/>
    <n v="5"/>
    <n v="46"/>
    <n v="0"/>
  </r>
  <r>
    <n v="2050"/>
    <n v="7642"/>
    <n v="742"/>
    <x v="7"/>
    <s v="Appliances"/>
    <n v="5"/>
    <n v="1139.57"/>
    <n v="5697.8499999999995"/>
    <x v="2044"/>
    <x v="10"/>
    <x v="0"/>
    <n v="12"/>
    <n v="91"/>
    <n v="187"/>
    <n v="373"/>
    <n v="6"/>
    <n v="42"/>
    <s v="2.Middle age"/>
    <s v="Other"/>
    <n v="58658.78"/>
    <s v="Platinum"/>
    <s v="Credit Card"/>
    <x v="149"/>
    <d v="1899-12-30T05:32:00"/>
    <n v="26"/>
    <x v="14"/>
    <n v="2024"/>
    <n v="5"/>
    <n v="32"/>
    <n v="0"/>
  </r>
  <r>
    <n v="2051"/>
    <n v="9233"/>
    <n v="172"/>
    <x v="6"/>
    <s v="Appliances"/>
    <n v="5"/>
    <n v="1421.4"/>
    <n v="7107"/>
    <x v="2045"/>
    <x v="11"/>
    <x v="0"/>
    <n v="86"/>
    <n v="103"/>
    <n v="202"/>
    <n v="130"/>
    <n v="4"/>
    <n v="65"/>
    <s v="3.Senior Citizen "/>
    <s v="Female"/>
    <n v="95381.36"/>
    <s v="Platinum"/>
    <s v="Debit Card"/>
    <x v="75"/>
    <d v="1899-12-30T17:31:00"/>
    <n v="7"/>
    <x v="29"/>
    <n v="2024"/>
    <n v="17"/>
    <n v="31"/>
    <n v="0"/>
  </r>
  <r>
    <n v="2052"/>
    <n v="6095"/>
    <n v="494"/>
    <x v="2"/>
    <s v="Electronics"/>
    <n v="1"/>
    <n v="993.28"/>
    <n v="993.28"/>
    <x v="2046"/>
    <x v="7"/>
    <x v="1"/>
    <n v="124"/>
    <n v="111"/>
    <n v="199"/>
    <n v="439"/>
    <n v="7"/>
    <n v="43"/>
    <s v="2.Middle age"/>
    <s v="Male"/>
    <n v="104332.73"/>
    <s v="Bronze"/>
    <s v="Credit Card"/>
    <x v="36"/>
    <d v="1899-12-30T00:59:00"/>
    <n v="1"/>
    <x v="10"/>
    <n v="2024"/>
    <n v="0"/>
    <n v="59"/>
    <n v="0"/>
  </r>
  <r>
    <n v="2053"/>
    <n v="2923"/>
    <n v="807"/>
    <x v="0"/>
    <s v="Electronics"/>
    <n v="2"/>
    <n v="250.52"/>
    <n v="501.04"/>
    <x v="2047"/>
    <x v="12"/>
    <x v="4"/>
    <n v="338"/>
    <n v="85"/>
    <n v="300"/>
    <n v="182"/>
    <n v="5"/>
    <n v="49"/>
    <s v="2.Middle age"/>
    <s v="Other"/>
    <n v="68691.06"/>
    <s v="Platinum"/>
    <s v="Digital Wallet"/>
    <x v="7"/>
    <d v="1899-12-30T20:13:00"/>
    <n v="22"/>
    <x v="7"/>
    <n v="2024"/>
    <n v="20"/>
    <n v="13"/>
    <n v="0"/>
  </r>
  <r>
    <n v="2054"/>
    <n v="5833"/>
    <n v="440"/>
    <x v="3"/>
    <s v="Electronics"/>
    <n v="4"/>
    <n v="232.15"/>
    <n v="928.6"/>
    <x v="2048"/>
    <x v="11"/>
    <x v="1"/>
    <n v="337"/>
    <n v="51"/>
    <n v="293"/>
    <n v="111"/>
    <n v="10"/>
    <n v="40"/>
    <s v="2.Middle age"/>
    <s v="Other"/>
    <n v="25314.12"/>
    <s v="Gold"/>
    <s v="Cash"/>
    <x v="223"/>
    <d v="1899-12-30T05:13:00"/>
    <n v="5"/>
    <x v="28"/>
    <n v="2024"/>
    <n v="5"/>
    <n v="13"/>
    <n v="0"/>
  </r>
  <r>
    <n v="2055"/>
    <n v="7021"/>
    <n v="643"/>
    <x v="3"/>
    <s v="Appliances"/>
    <n v="2"/>
    <n v="763.34"/>
    <n v="1526.68"/>
    <x v="2049"/>
    <x v="2"/>
    <x v="2"/>
    <n v="13"/>
    <n v="122"/>
    <n v="242"/>
    <n v="179"/>
    <n v="10"/>
    <n v="62"/>
    <s v="3.Senior Citizen "/>
    <s v="Other"/>
    <n v="42075.41"/>
    <s v="Silver"/>
    <s v="Cash"/>
    <x v="15"/>
    <d v="1899-12-30T11:52:00"/>
    <n v="2"/>
    <x v="13"/>
    <n v="2024"/>
    <n v="11"/>
    <n v="52"/>
    <n v="0"/>
  </r>
  <r>
    <n v="2056"/>
    <n v="4618"/>
    <n v="133"/>
    <x v="4"/>
    <s v="Appliances"/>
    <n v="1"/>
    <n v="1859.29"/>
    <n v="1859.29"/>
    <x v="2050"/>
    <x v="9"/>
    <x v="1"/>
    <n v="177"/>
    <n v="150"/>
    <n v="224"/>
    <n v="416"/>
    <n v="7"/>
    <n v="27"/>
    <s v="1.Young age"/>
    <s v="Female"/>
    <n v="64063.24"/>
    <s v="Silver"/>
    <s v="Debit Card"/>
    <x v="247"/>
    <d v="1899-12-30T20:45:00"/>
    <n v="29"/>
    <x v="25"/>
    <n v="2024"/>
    <n v="20"/>
    <n v="45"/>
    <n v="0"/>
  </r>
  <r>
    <n v="2057"/>
    <n v="4590"/>
    <n v="403"/>
    <x v="3"/>
    <s v="Appliances"/>
    <n v="3"/>
    <n v="877.37"/>
    <n v="2632.11"/>
    <x v="2051"/>
    <x v="3"/>
    <x v="2"/>
    <n v="327"/>
    <n v="72"/>
    <n v="133"/>
    <n v="138"/>
    <n v="2"/>
    <n v="34"/>
    <s v="1.Young age"/>
    <s v="Male"/>
    <n v="21586.94"/>
    <s v="Gold"/>
    <s v="Credit Card"/>
    <x v="43"/>
    <d v="1899-12-30T10:24:00"/>
    <n v="6"/>
    <x v="5"/>
    <n v="2024"/>
    <n v="10"/>
    <n v="24"/>
    <n v="0"/>
  </r>
  <r>
    <n v="2058"/>
    <n v="3188"/>
    <n v="536"/>
    <x v="5"/>
    <s v="Electronics"/>
    <n v="2"/>
    <n v="1607.72"/>
    <n v="3215.44"/>
    <x v="2052"/>
    <x v="17"/>
    <x v="3"/>
    <n v="476"/>
    <n v="56"/>
    <n v="163"/>
    <n v="429"/>
    <n v="1"/>
    <n v="59"/>
    <s v="2.Middle age"/>
    <s v="Male"/>
    <n v="117645.84"/>
    <s v="Platinum"/>
    <s v="Credit Card"/>
    <x v="129"/>
    <d v="1899-12-30T05:44:00"/>
    <n v="16"/>
    <x v="30"/>
    <n v="2024"/>
    <n v="5"/>
    <n v="44"/>
    <n v="0"/>
  </r>
  <r>
    <n v="2059"/>
    <n v="8834"/>
    <n v="870"/>
    <x v="7"/>
    <s v="Appliances"/>
    <n v="4"/>
    <n v="1956.64"/>
    <n v="7826.56"/>
    <x v="2053"/>
    <x v="8"/>
    <x v="4"/>
    <n v="383"/>
    <n v="64"/>
    <n v="114"/>
    <n v="334"/>
    <n v="8"/>
    <n v="37"/>
    <s v="2.Middle age"/>
    <s v="Male"/>
    <n v="108269.47"/>
    <s v="Silver"/>
    <s v="Cash"/>
    <x v="62"/>
    <d v="1899-12-30T18:02:00"/>
    <n v="18"/>
    <x v="16"/>
    <n v="2024"/>
    <n v="18"/>
    <n v="2"/>
    <n v="0"/>
  </r>
  <r>
    <n v="2060"/>
    <n v="3509"/>
    <n v="376"/>
    <x v="5"/>
    <s v="Appliances"/>
    <n v="4"/>
    <n v="270"/>
    <n v="1080"/>
    <x v="2054"/>
    <x v="16"/>
    <x v="2"/>
    <n v="15"/>
    <n v="143"/>
    <n v="197"/>
    <n v="188"/>
    <n v="8"/>
    <n v="29"/>
    <s v="1.Young age"/>
    <s v="Male"/>
    <n v="46576.12"/>
    <s v="Gold"/>
    <s v="Debit Card"/>
    <x v="182"/>
    <d v="1899-12-30T01:29:00"/>
    <n v="9"/>
    <x v="24"/>
    <n v="2024"/>
    <n v="1"/>
    <n v="29"/>
    <n v="0"/>
  </r>
  <r>
    <n v="2061"/>
    <n v="8454"/>
    <n v="814"/>
    <x v="0"/>
    <s v="Appliances"/>
    <n v="2"/>
    <n v="1159.06"/>
    <n v="2318.12"/>
    <x v="2055"/>
    <x v="8"/>
    <x v="4"/>
    <n v="430"/>
    <n v="100"/>
    <n v="264"/>
    <n v="296"/>
    <n v="10"/>
    <n v="18"/>
    <s v="1.Young age"/>
    <s v="Male"/>
    <n v="32502.07"/>
    <s v="Bronze"/>
    <s v="Cash"/>
    <x v="55"/>
    <d v="1899-12-30T17:19:00"/>
    <n v="18"/>
    <x v="16"/>
    <n v="2024"/>
    <n v="17"/>
    <n v="19"/>
    <n v="0"/>
  </r>
  <r>
    <n v="2062"/>
    <n v="7121"/>
    <n v="727"/>
    <x v="6"/>
    <s v="Electronics"/>
    <n v="4"/>
    <n v="966.54"/>
    <n v="3866.16"/>
    <x v="2056"/>
    <x v="1"/>
    <x v="3"/>
    <n v="217"/>
    <n v="132"/>
    <n v="153"/>
    <n v="260"/>
    <n v="10"/>
    <n v="33"/>
    <s v="1.Young age"/>
    <s v="Other"/>
    <n v="33268.29"/>
    <s v="Platinum"/>
    <s v="Debit Card"/>
    <x v="183"/>
    <d v="1899-12-30T03:32:00"/>
    <n v="13"/>
    <x v="4"/>
    <n v="2024"/>
    <n v="3"/>
    <n v="32"/>
    <n v="0"/>
  </r>
  <r>
    <n v="2063"/>
    <n v="7813"/>
    <n v="655"/>
    <x v="6"/>
    <s v="Electronics"/>
    <n v="2"/>
    <n v="1671.63"/>
    <n v="3343.26"/>
    <x v="2057"/>
    <x v="12"/>
    <x v="4"/>
    <n v="222"/>
    <n v="113"/>
    <n v="207"/>
    <n v="496"/>
    <n v="8"/>
    <n v="24"/>
    <s v="1.Young age"/>
    <s v="Male"/>
    <n v="110974.43"/>
    <s v="Bronze"/>
    <s v="Digital Wallet"/>
    <x v="91"/>
    <d v="1899-12-30T10:53:00"/>
    <n v="28"/>
    <x v="1"/>
    <n v="2024"/>
    <n v="10"/>
    <n v="53"/>
    <n v="0"/>
  </r>
  <r>
    <n v="2064"/>
    <n v="9998"/>
    <n v="689"/>
    <x v="4"/>
    <s v="Electronics"/>
    <n v="5"/>
    <n v="905.15"/>
    <n v="4525.75"/>
    <x v="2058"/>
    <x v="16"/>
    <x v="3"/>
    <n v="227"/>
    <n v="90"/>
    <n v="189"/>
    <n v="154"/>
    <n v="8"/>
    <n v="67"/>
    <s v="3.Senior Citizen "/>
    <s v="Male"/>
    <n v="62568.63"/>
    <s v="Silver"/>
    <s v="Credit Card"/>
    <x v="227"/>
    <d v="1899-12-30T02:24:00"/>
    <n v="13"/>
    <x v="4"/>
    <n v="2024"/>
    <n v="2"/>
    <n v="24"/>
    <n v="0"/>
  </r>
  <r>
    <n v="2065"/>
    <n v="8714"/>
    <n v="913"/>
    <x v="4"/>
    <s v="Electronics"/>
    <n v="1"/>
    <n v="1179.33"/>
    <n v="1179.33"/>
    <x v="2059"/>
    <x v="2"/>
    <x v="3"/>
    <n v="48"/>
    <n v="126"/>
    <n v="214"/>
    <n v="434"/>
    <n v="3"/>
    <n v="38"/>
    <s v="2.Middle age"/>
    <s v="Male"/>
    <n v="107363.08"/>
    <s v="Bronze"/>
    <s v="Digital Wallet"/>
    <x v="58"/>
    <d v="1899-12-30T14:01:00"/>
    <n v="13"/>
    <x v="4"/>
    <n v="2024"/>
    <n v="14"/>
    <n v="1"/>
    <n v="0"/>
  </r>
  <r>
    <n v="2066"/>
    <n v="9806"/>
    <n v="312"/>
    <x v="0"/>
    <s v="Appliances"/>
    <n v="3"/>
    <n v="1439.97"/>
    <n v="4319.91"/>
    <x v="2060"/>
    <x v="3"/>
    <x v="2"/>
    <n v="129"/>
    <n v="144"/>
    <n v="234"/>
    <n v="431"/>
    <n v="3"/>
    <n v="48"/>
    <s v="2.Middle age"/>
    <s v="Female"/>
    <n v="59465.57"/>
    <s v="Silver"/>
    <s v="Cash"/>
    <x v="230"/>
    <d v="1899-12-30T17:04:00"/>
    <n v="19"/>
    <x v="9"/>
    <n v="2024"/>
    <n v="17"/>
    <n v="4"/>
    <n v="0"/>
  </r>
  <r>
    <n v="2067"/>
    <n v="4578"/>
    <n v="906"/>
    <x v="5"/>
    <s v="Appliances"/>
    <n v="3"/>
    <n v="443.83"/>
    <n v="1331.49"/>
    <x v="2061"/>
    <x v="3"/>
    <x v="4"/>
    <n v="276"/>
    <n v="126"/>
    <n v="150"/>
    <n v="224"/>
    <n v="3"/>
    <n v="55"/>
    <s v="2.Middle age"/>
    <s v="Male"/>
    <n v="57490.57"/>
    <s v="Bronze"/>
    <s v="Debit Card"/>
    <x v="118"/>
    <d v="1899-12-30T01:40:00"/>
    <n v="27"/>
    <x v="17"/>
    <n v="2024"/>
    <n v="1"/>
    <n v="40"/>
    <n v="0"/>
  </r>
  <r>
    <n v="2068"/>
    <n v="5054"/>
    <n v="801"/>
    <x v="4"/>
    <s v="Electronics"/>
    <n v="3"/>
    <n v="438.45"/>
    <n v="1315.35"/>
    <x v="2062"/>
    <x v="1"/>
    <x v="0"/>
    <n v="173"/>
    <n v="136"/>
    <n v="213"/>
    <n v="468"/>
    <n v="3"/>
    <n v="55"/>
    <s v="2.Middle age"/>
    <s v="Female"/>
    <n v="87423.21"/>
    <s v="Bronze"/>
    <s v="Digital Wallet"/>
    <x v="24"/>
    <d v="1899-12-30T21:22:00"/>
    <n v="17"/>
    <x v="6"/>
    <n v="2024"/>
    <n v="21"/>
    <n v="22"/>
    <n v="0"/>
  </r>
  <r>
    <n v="2069"/>
    <n v="2341"/>
    <n v="182"/>
    <x v="7"/>
    <s v="Electronics"/>
    <n v="4"/>
    <n v="856.96"/>
    <n v="3427.84"/>
    <x v="2063"/>
    <x v="11"/>
    <x v="0"/>
    <n v="119"/>
    <n v="81"/>
    <n v="278"/>
    <n v="234"/>
    <n v="7"/>
    <n v="49"/>
    <s v="2.Middle age"/>
    <s v="Other"/>
    <n v="70061.509999999995"/>
    <s v="Gold"/>
    <s v="Debit Card"/>
    <x v="219"/>
    <d v="1899-12-30T03:25:00"/>
    <n v="2"/>
    <x v="13"/>
    <n v="2024"/>
    <n v="3"/>
    <n v="25"/>
    <n v="0"/>
  </r>
  <r>
    <n v="2070"/>
    <n v="9609"/>
    <n v="735"/>
    <x v="3"/>
    <s v="Appliances"/>
    <n v="1"/>
    <n v="979.16"/>
    <n v="979.16"/>
    <x v="2064"/>
    <x v="16"/>
    <x v="2"/>
    <n v="476"/>
    <n v="54"/>
    <n v="118"/>
    <n v="174"/>
    <n v="5"/>
    <n v="18"/>
    <s v="1.Young age"/>
    <s v="Female"/>
    <n v="89368.11"/>
    <s v="Gold"/>
    <s v="Cash"/>
    <x v="242"/>
    <d v="1899-12-30T08:26:00"/>
    <n v="25"/>
    <x v="21"/>
    <n v="2024"/>
    <n v="8"/>
    <n v="26"/>
    <n v="0"/>
  </r>
  <r>
    <n v="2071"/>
    <n v="8319"/>
    <n v="443"/>
    <x v="0"/>
    <s v="Electronics"/>
    <n v="5"/>
    <n v="131.28"/>
    <n v="656.4"/>
    <x v="2065"/>
    <x v="13"/>
    <x v="0"/>
    <n v="113"/>
    <n v="53"/>
    <n v="265"/>
    <n v="116"/>
    <n v="7"/>
    <n v="43"/>
    <s v="2.Middle age"/>
    <s v="Male"/>
    <n v="73535.820000000007"/>
    <s v="Silver"/>
    <s v="Debit Card"/>
    <x v="254"/>
    <d v="1899-12-30T04:26:00"/>
    <n v="14"/>
    <x v="20"/>
    <n v="2024"/>
    <n v="4"/>
    <n v="26"/>
    <n v="0"/>
  </r>
  <r>
    <n v="2072"/>
    <n v="9653"/>
    <n v="853"/>
    <x v="6"/>
    <s v="Electronics"/>
    <n v="5"/>
    <n v="675.65"/>
    <n v="3378.25"/>
    <x v="2066"/>
    <x v="5"/>
    <x v="2"/>
    <n v="336"/>
    <n v="59"/>
    <n v="274"/>
    <n v="259"/>
    <n v="2"/>
    <n v="40"/>
    <s v="2.Middle age"/>
    <s v="Male"/>
    <n v="52596.56"/>
    <s v="Silver"/>
    <s v="Credit Card"/>
    <x v="124"/>
    <d v="1899-12-30T04:32:00"/>
    <n v="31"/>
    <x v="18"/>
    <n v="2024"/>
    <n v="4"/>
    <n v="32"/>
    <n v="0"/>
  </r>
  <r>
    <n v="2073"/>
    <n v="6927"/>
    <n v="156"/>
    <x v="7"/>
    <s v="Electronics"/>
    <n v="2"/>
    <n v="104.76"/>
    <n v="209.52"/>
    <x v="2067"/>
    <x v="14"/>
    <x v="0"/>
    <n v="101"/>
    <n v="78"/>
    <n v="194"/>
    <n v="420"/>
    <n v="6"/>
    <n v="68"/>
    <s v="3.Senior Citizen "/>
    <s v="Female"/>
    <n v="79349.19"/>
    <s v="Bronze"/>
    <s v="Digital Wallet"/>
    <x v="84"/>
    <d v="1899-12-30T21:35:00"/>
    <n v="12"/>
    <x v="26"/>
    <n v="2024"/>
    <n v="21"/>
    <n v="35"/>
    <n v="0"/>
  </r>
  <r>
    <n v="2074"/>
    <n v="2279"/>
    <n v="627"/>
    <x v="7"/>
    <s v="Appliances"/>
    <n v="5"/>
    <n v="1940.81"/>
    <n v="9704.0499999999993"/>
    <x v="2068"/>
    <x v="2"/>
    <x v="0"/>
    <n v="397"/>
    <n v="82"/>
    <n v="127"/>
    <n v="271"/>
    <n v="4"/>
    <n v="53"/>
    <s v="2.Middle age"/>
    <s v="Other"/>
    <n v="20643.52"/>
    <s v="Gold"/>
    <s v="Digital Wallet"/>
    <x v="127"/>
    <d v="1899-12-30T16:24:00"/>
    <n v="26"/>
    <x v="14"/>
    <n v="2024"/>
    <n v="16"/>
    <n v="24"/>
    <n v="0"/>
  </r>
  <r>
    <n v="2075"/>
    <n v="2838"/>
    <n v="790"/>
    <x v="5"/>
    <s v="Appliances"/>
    <n v="3"/>
    <n v="1095.8"/>
    <n v="3287.3999999999996"/>
    <x v="2069"/>
    <x v="8"/>
    <x v="0"/>
    <n v="62"/>
    <n v="130"/>
    <n v="113"/>
    <n v="351"/>
    <n v="4"/>
    <n v="22"/>
    <s v="1.Young age"/>
    <s v="Female"/>
    <n v="33176.85"/>
    <s v="Gold"/>
    <s v="Digital Wallet"/>
    <x v="58"/>
    <d v="1899-12-30T08:15:00"/>
    <n v="13"/>
    <x v="4"/>
    <n v="2024"/>
    <n v="8"/>
    <n v="15"/>
    <n v="0"/>
  </r>
  <r>
    <n v="2076"/>
    <n v="2011"/>
    <n v="472"/>
    <x v="4"/>
    <s v="Appliances"/>
    <n v="2"/>
    <n v="781.1"/>
    <n v="1562.2"/>
    <x v="2070"/>
    <x v="15"/>
    <x v="3"/>
    <n v="255"/>
    <n v="60"/>
    <n v="172"/>
    <n v="364"/>
    <n v="1"/>
    <n v="24"/>
    <s v="1.Young age"/>
    <s v="Male"/>
    <n v="75916.41"/>
    <s v="Gold"/>
    <s v="Cash"/>
    <x v="176"/>
    <d v="1899-12-30T14:19:00"/>
    <n v="8"/>
    <x v="19"/>
    <n v="2024"/>
    <n v="14"/>
    <n v="19"/>
    <n v="0"/>
  </r>
  <r>
    <n v="2077"/>
    <n v="9972"/>
    <n v="152"/>
    <x v="5"/>
    <s v="Electronics"/>
    <n v="1"/>
    <n v="548.39"/>
    <n v="548.39"/>
    <x v="2071"/>
    <x v="13"/>
    <x v="1"/>
    <n v="391"/>
    <n v="88"/>
    <n v="125"/>
    <n v="485"/>
    <n v="1"/>
    <n v="26"/>
    <s v="1.Young age"/>
    <s v="Male"/>
    <n v="78150.22"/>
    <s v="Bronze"/>
    <s v="Credit Card"/>
    <x v="185"/>
    <d v="1899-12-30T12:54:00"/>
    <n v="11"/>
    <x v="12"/>
    <n v="2024"/>
    <n v="12"/>
    <n v="54"/>
    <n v="0"/>
  </r>
  <r>
    <n v="2078"/>
    <n v="9281"/>
    <n v="213"/>
    <x v="3"/>
    <s v="Appliances"/>
    <n v="5"/>
    <n v="1305.07"/>
    <n v="6525.3499999999995"/>
    <x v="2072"/>
    <x v="10"/>
    <x v="2"/>
    <n v="41"/>
    <n v="54"/>
    <n v="160"/>
    <n v="156"/>
    <n v="3"/>
    <n v="35"/>
    <s v="2.Middle age"/>
    <s v="Female"/>
    <n v="82732.52"/>
    <s v="Silver"/>
    <s v="Credit Card"/>
    <x v="114"/>
    <d v="1899-12-30T17:43:00"/>
    <n v="9"/>
    <x v="24"/>
    <n v="2024"/>
    <n v="17"/>
    <n v="43"/>
    <n v="0"/>
  </r>
  <r>
    <n v="2079"/>
    <n v="4312"/>
    <n v="492"/>
    <x v="1"/>
    <s v="Electronics"/>
    <n v="4"/>
    <n v="180.6"/>
    <n v="722.4"/>
    <x v="2073"/>
    <x v="11"/>
    <x v="3"/>
    <n v="130"/>
    <n v="94"/>
    <n v="202"/>
    <n v="225"/>
    <n v="8"/>
    <n v="41"/>
    <s v="2.Middle age"/>
    <s v="Female"/>
    <n v="25213.07"/>
    <s v="Silver"/>
    <s v="Cash"/>
    <x v="247"/>
    <d v="1899-12-30T09:45:00"/>
    <n v="29"/>
    <x v="25"/>
    <n v="2024"/>
    <n v="9"/>
    <n v="45"/>
    <n v="0"/>
  </r>
  <r>
    <n v="2080"/>
    <n v="9792"/>
    <n v="474"/>
    <x v="3"/>
    <s v="Electronics"/>
    <n v="5"/>
    <n v="728.17"/>
    <n v="3640.85"/>
    <x v="2074"/>
    <x v="12"/>
    <x v="3"/>
    <n v="233"/>
    <n v="144"/>
    <n v="224"/>
    <n v="154"/>
    <n v="1"/>
    <n v="66"/>
    <s v="3.Senior Citizen "/>
    <s v="Female"/>
    <n v="108022.75"/>
    <s v="Platinum"/>
    <s v="Debit Card"/>
    <x v="85"/>
    <d v="1899-12-30T06:03:00"/>
    <n v="24"/>
    <x v="11"/>
    <n v="2024"/>
    <n v="6"/>
    <n v="3"/>
    <n v="0"/>
  </r>
  <r>
    <n v="2081"/>
    <n v="3455"/>
    <n v="576"/>
    <x v="3"/>
    <s v="Electronics"/>
    <n v="1"/>
    <n v="687.94"/>
    <n v="687.94"/>
    <x v="2075"/>
    <x v="13"/>
    <x v="0"/>
    <n v="294"/>
    <n v="130"/>
    <n v="216"/>
    <n v="248"/>
    <n v="3"/>
    <n v="21"/>
    <s v="1.Young age"/>
    <s v="Other"/>
    <n v="70206.81"/>
    <s v="Gold"/>
    <s v="Debit Card"/>
    <x v="186"/>
    <d v="1899-12-30T23:33:00"/>
    <n v="2"/>
    <x v="13"/>
    <n v="2024"/>
    <n v="23"/>
    <n v="33"/>
    <n v="0"/>
  </r>
  <r>
    <n v="2082"/>
    <n v="3695"/>
    <n v="733"/>
    <x v="2"/>
    <s v="Appliances"/>
    <n v="4"/>
    <n v="1425.9"/>
    <n v="5703.6"/>
    <x v="2076"/>
    <x v="2"/>
    <x v="3"/>
    <n v="389"/>
    <n v="118"/>
    <n v="223"/>
    <n v="285"/>
    <n v="8"/>
    <n v="68"/>
    <s v="3.Senior Citizen "/>
    <s v="Female"/>
    <n v="63893.78"/>
    <s v="Bronze"/>
    <s v="Credit Card"/>
    <x v="235"/>
    <d v="1899-12-30T14:39:00"/>
    <n v="18"/>
    <x v="16"/>
    <n v="2024"/>
    <n v="14"/>
    <n v="39"/>
    <n v="0"/>
  </r>
  <r>
    <n v="2083"/>
    <n v="6375"/>
    <n v="141"/>
    <x v="5"/>
    <s v="Appliances"/>
    <n v="4"/>
    <n v="1113.5899999999999"/>
    <n v="4454.3599999999997"/>
    <x v="2077"/>
    <x v="0"/>
    <x v="3"/>
    <n v="162"/>
    <n v="56"/>
    <n v="197"/>
    <n v="490"/>
    <n v="6"/>
    <n v="48"/>
    <s v="2.Middle age"/>
    <s v="Other"/>
    <n v="34072.9"/>
    <s v="Gold"/>
    <s v="Cash"/>
    <x v="182"/>
    <d v="1899-12-30T13:24:00"/>
    <n v="9"/>
    <x v="24"/>
    <n v="2024"/>
    <n v="13"/>
    <n v="24"/>
    <n v="0"/>
  </r>
  <r>
    <n v="2084"/>
    <n v="9525"/>
    <n v="474"/>
    <x v="4"/>
    <s v="Appliances"/>
    <n v="4"/>
    <n v="531.48"/>
    <n v="2125.92"/>
    <x v="2078"/>
    <x v="14"/>
    <x v="1"/>
    <n v="182"/>
    <n v="99"/>
    <n v="224"/>
    <n v="294"/>
    <n v="1"/>
    <n v="46"/>
    <s v="2.Middle age"/>
    <s v="Male"/>
    <n v="35036.639999999999"/>
    <s v="Gold"/>
    <s v="Digital Wallet"/>
    <x v="203"/>
    <d v="1899-12-30T01:44:00"/>
    <n v="4"/>
    <x v="27"/>
    <n v="2024"/>
    <n v="1"/>
    <n v="44"/>
    <n v="0"/>
  </r>
  <r>
    <n v="2085"/>
    <n v="8239"/>
    <n v="475"/>
    <x v="0"/>
    <s v="Appliances"/>
    <n v="3"/>
    <n v="1906.12"/>
    <n v="5718.36"/>
    <x v="2079"/>
    <x v="15"/>
    <x v="4"/>
    <n v="130"/>
    <n v="130"/>
    <n v="255"/>
    <n v="170"/>
    <n v="8"/>
    <n v="53"/>
    <s v="2.Middle age"/>
    <s v="Female"/>
    <n v="26202.23"/>
    <s v="Platinum"/>
    <s v="Digital Wallet"/>
    <x v="143"/>
    <d v="1899-12-30T01:24:00"/>
    <n v="9"/>
    <x v="24"/>
    <n v="2024"/>
    <n v="1"/>
    <n v="24"/>
    <n v="0"/>
  </r>
  <r>
    <n v="2086"/>
    <n v="2904"/>
    <n v="279"/>
    <x v="1"/>
    <s v="Electronics"/>
    <n v="5"/>
    <n v="1975.41"/>
    <n v="9877.0500000000011"/>
    <x v="2080"/>
    <x v="3"/>
    <x v="1"/>
    <n v="376"/>
    <n v="111"/>
    <n v="192"/>
    <n v="469"/>
    <n v="7"/>
    <n v="32"/>
    <s v="1.Young age"/>
    <s v="Female"/>
    <n v="52950.54"/>
    <s v="Gold"/>
    <s v="Credit Card"/>
    <x v="70"/>
    <d v="1899-12-30T21:03:00"/>
    <n v="4"/>
    <x v="27"/>
    <n v="2024"/>
    <n v="21"/>
    <n v="3"/>
    <n v="0"/>
  </r>
  <r>
    <n v="2087"/>
    <n v="4365"/>
    <n v="763"/>
    <x v="2"/>
    <s v="Appliances"/>
    <n v="1"/>
    <n v="1178.08"/>
    <n v="1178.08"/>
    <x v="2081"/>
    <x v="11"/>
    <x v="0"/>
    <n v="414"/>
    <n v="52"/>
    <n v="248"/>
    <n v="290"/>
    <n v="10"/>
    <n v="45"/>
    <s v="2.Middle age"/>
    <s v="Other"/>
    <n v="21782.53"/>
    <s v="Silver"/>
    <s v="Digital Wallet"/>
    <x v="35"/>
    <d v="1899-12-30T22:38:00"/>
    <n v="25"/>
    <x v="21"/>
    <n v="2024"/>
    <n v="22"/>
    <n v="38"/>
    <n v="0"/>
  </r>
  <r>
    <n v="2088"/>
    <n v="9008"/>
    <n v="672"/>
    <x v="5"/>
    <s v="Appliances"/>
    <n v="5"/>
    <n v="1206.8699999999999"/>
    <n v="6034.3499999999995"/>
    <x v="2082"/>
    <x v="11"/>
    <x v="4"/>
    <n v="33"/>
    <n v="123"/>
    <n v="268"/>
    <n v="216"/>
    <n v="8"/>
    <n v="32"/>
    <s v="1.Young age"/>
    <s v="Male"/>
    <n v="95506.51"/>
    <s v="Silver"/>
    <s v="Debit Card"/>
    <x v="98"/>
    <d v="1899-12-30T22:59:00"/>
    <n v="9"/>
    <x v="24"/>
    <n v="2024"/>
    <n v="22"/>
    <n v="59"/>
    <n v="0"/>
  </r>
  <r>
    <n v="2089"/>
    <n v="2489"/>
    <n v="821"/>
    <x v="1"/>
    <s v="Electronics"/>
    <n v="2"/>
    <n v="1534.11"/>
    <n v="3068.22"/>
    <x v="2083"/>
    <x v="19"/>
    <x v="2"/>
    <n v="87"/>
    <n v="59"/>
    <n v="277"/>
    <n v="131"/>
    <n v="7"/>
    <n v="38"/>
    <s v="2.Middle age"/>
    <s v="Male"/>
    <n v="114047.41"/>
    <s v="Gold"/>
    <s v="Debit Card"/>
    <x v="249"/>
    <d v="1899-12-30T06:58:00"/>
    <n v="15"/>
    <x v="3"/>
    <n v="2024"/>
    <n v="6"/>
    <n v="58"/>
    <n v="0"/>
  </r>
  <r>
    <n v="2090"/>
    <n v="9361"/>
    <n v="168"/>
    <x v="4"/>
    <s v="Appliances"/>
    <n v="2"/>
    <n v="368.03"/>
    <n v="736.06"/>
    <x v="2084"/>
    <x v="16"/>
    <x v="0"/>
    <n v="288"/>
    <n v="82"/>
    <n v="264"/>
    <n v="211"/>
    <n v="10"/>
    <n v="20"/>
    <s v="1.Young age"/>
    <s v="Male"/>
    <n v="64467.6"/>
    <s v="Gold"/>
    <s v="Credit Card"/>
    <x v="125"/>
    <d v="1899-12-30T01:17:00"/>
    <n v="20"/>
    <x v="23"/>
    <n v="2024"/>
    <n v="1"/>
    <n v="17"/>
    <n v="0"/>
  </r>
  <r>
    <n v="2091"/>
    <n v="8298"/>
    <n v="674"/>
    <x v="3"/>
    <s v="Appliances"/>
    <n v="5"/>
    <n v="360.48"/>
    <n v="1802.4"/>
    <x v="2085"/>
    <x v="19"/>
    <x v="2"/>
    <n v="470"/>
    <n v="150"/>
    <n v="151"/>
    <n v="130"/>
    <n v="4"/>
    <n v="61"/>
    <s v="3.Senior Citizen "/>
    <s v="Other"/>
    <n v="66193.3"/>
    <s v="Silver"/>
    <s v="Cash"/>
    <x v="133"/>
    <d v="1899-12-30T21:20:00"/>
    <n v="12"/>
    <x v="26"/>
    <n v="2024"/>
    <n v="21"/>
    <n v="20"/>
    <n v="0"/>
  </r>
  <r>
    <n v="2092"/>
    <n v="1911"/>
    <n v="826"/>
    <x v="3"/>
    <s v="Electronics"/>
    <n v="5"/>
    <n v="830.35"/>
    <n v="4151.75"/>
    <x v="2086"/>
    <x v="7"/>
    <x v="4"/>
    <n v="409"/>
    <n v="150"/>
    <n v="290"/>
    <n v="170"/>
    <n v="9"/>
    <n v="69"/>
    <s v="3.Senior Citizen "/>
    <s v="Other"/>
    <n v="35152.239999999998"/>
    <s v="Silver"/>
    <s v="Credit Card"/>
    <x v="56"/>
    <d v="1899-12-30T07:54:00"/>
    <n v="9"/>
    <x v="24"/>
    <n v="2024"/>
    <n v="7"/>
    <n v="54"/>
    <n v="0"/>
  </r>
  <r>
    <n v="2093"/>
    <n v="8429"/>
    <n v="892"/>
    <x v="6"/>
    <s v="Electronics"/>
    <n v="3"/>
    <n v="326.95"/>
    <n v="980.84999999999991"/>
    <x v="2087"/>
    <x v="6"/>
    <x v="0"/>
    <n v="443"/>
    <n v="84"/>
    <n v="132"/>
    <n v="243"/>
    <n v="1"/>
    <n v="57"/>
    <s v="2.Middle age"/>
    <s v="Male"/>
    <n v="103459.29"/>
    <s v="Platinum"/>
    <s v="Debit Card"/>
    <x v="31"/>
    <d v="1899-12-30T07:40:00"/>
    <n v="14"/>
    <x v="20"/>
    <n v="2024"/>
    <n v="7"/>
    <n v="40"/>
    <n v="0"/>
  </r>
  <r>
    <n v="2094"/>
    <n v="3161"/>
    <n v="309"/>
    <x v="3"/>
    <s v="Appliances"/>
    <n v="5"/>
    <n v="962.84"/>
    <n v="4814.2"/>
    <x v="2088"/>
    <x v="10"/>
    <x v="2"/>
    <n v="282"/>
    <n v="105"/>
    <n v="284"/>
    <n v="133"/>
    <n v="6"/>
    <n v="44"/>
    <s v="2.Middle age"/>
    <s v="Male"/>
    <n v="62370"/>
    <s v="Bronze"/>
    <s v="Cash"/>
    <x v="170"/>
    <d v="1899-12-30T03:33:00"/>
    <n v="22"/>
    <x v="7"/>
    <n v="2024"/>
    <n v="3"/>
    <n v="33"/>
    <n v="0"/>
  </r>
  <r>
    <n v="2095"/>
    <n v="9409"/>
    <n v="241"/>
    <x v="5"/>
    <s v="Electronics"/>
    <n v="5"/>
    <n v="1564.71"/>
    <n v="7823.55"/>
    <x v="2089"/>
    <x v="11"/>
    <x v="0"/>
    <n v="355"/>
    <n v="95"/>
    <n v="133"/>
    <n v="212"/>
    <n v="2"/>
    <n v="65"/>
    <s v="3.Senior Citizen "/>
    <s v="Male"/>
    <n v="119322.48"/>
    <s v="Silver"/>
    <s v="Digital Wallet"/>
    <x v="243"/>
    <d v="1899-12-30T10:44:00"/>
    <n v="6"/>
    <x v="5"/>
    <n v="2024"/>
    <n v="10"/>
    <n v="44"/>
    <n v="0"/>
  </r>
  <r>
    <n v="2096"/>
    <n v="7806"/>
    <n v="442"/>
    <x v="3"/>
    <s v="Appliances"/>
    <n v="4"/>
    <n v="989.86"/>
    <n v="3959.44"/>
    <x v="2090"/>
    <x v="13"/>
    <x v="2"/>
    <n v="84"/>
    <n v="89"/>
    <n v="169"/>
    <n v="108"/>
    <n v="5"/>
    <n v="50"/>
    <s v="2.Middle age"/>
    <s v="Other"/>
    <n v="59152.56"/>
    <s v="Bronze"/>
    <s v="Digital Wallet"/>
    <x v="129"/>
    <d v="1899-12-30T16:12:00"/>
    <n v="16"/>
    <x v="30"/>
    <n v="2024"/>
    <n v="16"/>
    <n v="12"/>
    <n v="0"/>
  </r>
  <r>
    <n v="2097"/>
    <n v="8484"/>
    <n v="344"/>
    <x v="6"/>
    <s v="Appliances"/>
    <n v="3"/>
    <n v="1141.1400000000001"/>
    <n v="3423.42"/>
    <x v="2091"/>
    <x v="12"/>
    <x v="2"/>
    <n v="149"/>
    <n v="116"/>
    <n v="253"/>
    <n v="107"/>
    <n v="6"/>
    <n v="21"/>
    <s v="1.Young age"/>
    <s v="Male"/>
    <n v="64499.34"/>
    <s v="Platinum"/>
    <s v="Debit Card"/>
    <x v="2"/>
    <d v="1899-12-30T22:18:00"/>
    <n v="10"/>
    <x v="2"/>
    <n v="2024"/>
    <n v="22"/>
    <n v="18"/>
    <n v="0"/>
  </r>
  <r>
    <n v="2098"/>
    <n v="1945"/>
    <n v="652"/>
    <x v="5"/>
    <s v="Appliances"/>
    <n v="3"/>
    <n v="179.74"/>
    <n v="539.22"/>
    <x v="2092"/>
    <x v="10"/>
    <x v="2"/>
    <n v="385"/>
    <n v="82"/>
    <n v="198"/>
    <n v="159"/>
    <n v="4"/>
    <n v="24"/>
    <s v="1.Young age"/>
    <s v="Other"/>
    <n v="47888.04"/>
    <s v="Gold"/>
    <s v="Credit Card"/>
    <x v="40"/>
    <d v="1899-12-30T13:00:00"/>
    <n v="6"/>
    <x v="5"/>
    <n v="2024"/>
    <n v="13"/>
    <n v="0"/>
    <n v="0"/>
  </r>
  <r>
    <n v="2099"/>
    <n v="8575"/>
    <n v="216"/>
    <x v="6"/>
    <s v="Electronics"/>
    <n v="3"/>
    <n v="693.99"/>
    <n v="2081.9700000000003"/>
    <x v="2093"/>
    <x v="4"/>
    <x v="1"/>
    <n v="388"/>
    <n v="50"/>
    <n v="222"/>
    <n v="157"/>
    <n v="9"/>
    <n v="54"/>
    <s v="2.Middle age"/>
    <s v="Female"/>
    <n v="51510.47"/>
    <s v="Gold"/>
    <s v="Credit Card"/>
    <x v="191"/>
    <d v="1899-12-30T15:04:00"/>
    <n v="24"/>
    <x v="11"/>
    <n v="2024"/>
    <n v="15"/>
    <n v="4"/>
    <n v="0"/>
  </r>
  <r>
    <n v="2100"/>
    <n v="6049"/>
    <n v="764"/>
    <x v="4"/>
    <s v="Appliances"/>
    <n v="1"/>
    <n v="1638.05"/>
    <n v="1638.05"/>
    <x v="2094"/>
    <x v="3"/>
    <x v="1"/>
    <n v="296"/>
    <n v="56"/>
    <n v="155"/>
    <n v="207"/>
    <n v="7"/>
    <n v="26"/>
    <s v="1.Young age"/>
    <s v="Other"/>
    <n v="106080.55"/>
    <s v="Bronze"/>
    <s v="Debit Card"/>
    <x v="204"/>
    <d v="1899-12-30T19:08:00"/>
    <n v="5"/>
    <x v="28"/>
    <n v="2024"/>
    <n v="19"/>
    <n v="8"/>
    <n v="0"/>
  </r>
  <r>
    <n v="2101"/>
    <n v="1356"/>
    <n v="589"/>
    <x v="0"/>
    <s v="Appliances"/>
    <n v="2"/>
    <n v="1861.61"/>
    <n v="3723.22"/>
    <x v="2095"/>
    <x v="15"/>
    <x v="2"/>
    <n v="91"/>
    <n v="51"/>
    <n v="219"/>
    <n v="133"/>
    <n v="10"/>
    <n v="27"/>
    <s v="1.Young age"/>
    <s v="Female"/>
    <n v="89642.06"/>
    <s v="Bronze"/>
    <s v="Debit Card"/>
    <x v="103"/>
    <d v="1899-12-30T09:22:00"/>
    <n v="21"/>
    <x v="15"/>
    <n v="2024"/>
    <n v="9"/>
    <n v="22"/>
    <n v="0"/>
  </r>
  <r>
    <n v="2102"/>
    <n v="7487"/>
    <n v="855"/>
    <x v="6"/>
    <s v="Electronics"/>
    <n v="3"/>
    <n v="884.13"/>
    <n v="2652.39"/>
    <x v="2096"/>
    <x v="8"/>
    <x v="0"/>
    <n v="80"/>
    <n v="55"/>
    <n v="120"/>
    <n v="244"/>
    <n v="1"/>
    <n v="47"/>
    <s v="2.Middle age"/>
    <s v="Other"/>
    <n v="98665.91"/>
    <s v="Gold"/>
    <s v="Digital Wallet"/>
    <x v="233"/>
    <d v="1899-12-30T05:44:00"/>
    <n v="29"/>
    <x v="25"/>
    <n v="2024"/>
    <n v="5"/>
    <n v="44"/>
    <n v="0"/>
  </r>
  <r>
    <n v="2103"/>
    <n v="5169"/>
    <n v="870"/>
    <x v="2"/>
    <s v="Appliances"/>
    <n v="5"/>
    <n v="995.51"/>
    <n v="4977.55"/>
    <x v="2097"/>
    <x v="3"/>
    <x v="2"/>
    <n v="2"/>
    <n v="87"/>
    <n v="250"/>
    <n v="317"/>
    <n v="2"/>
    <n v="25"/>
    <s v="1.Young age"/>
    <s v="Other"/>
    <n v="117379.03"/>
    <s v="Platinum"/>
    <s v="Credit Card"/>
    <x v="3"/>
    <d v="1899-12-30T12:56:00"/>
    <n v="15"/>
    <x v="3"/>
    <n v="2024"/>
    <n v="12"/>
    <n v="56"/>
    <n v="0"/>
  </r>
  <r>
    <n v="2104"/>
    <n v="1049"/>
    <n v="694"/>
    <x v="2"/>
    <s v="Electronics"/>
    <n v="4"/>
    <n v="1744.56"/>
    <n v="6978.24"/>
    <x v="2098"/>
    <x v="0"/>
    <x v="2"/>
    <n v="420"/>
    <n v="54"/>
    <n v="207"/>
    <n v="254"/>
    <n v="7"/>
    <n v="66"/>
    <s v="3.Senior Citizen "/>
    <s v="Other"/>
    <n v="28932.639999999999"/>
    <s v="Silver"/>
    <s v="Debit Card"/>
    <x v="217"/>
    <d v="1899-12-30T02:35:00"/>
    <n v="26"/>
    <x v="14"/>
    <n v="2024"/>
    <n v="2"/>
    <n v="35"/>
    <n v="0"/>
  </r>
  <r>
    <n v="2105"/>
    <n v="4570"/>
    <n v="992"/>
    <x v="7"/>
    <s v="Electronics"/>
    <n v="2"/>
    <n v="58.39"/>
    <n v="116.78"/>
    <x v="2099"/>
    <x v="18"/>
    <x v="4"/>
    <n v="400"/>
    <n v="52"/>
    <n v="220"/>
    <n v="257"/>
    <n v="9"/>
    <n v="67"/>
    <s v="3.Senior Citizen "/>
    <s v="Male"/>
    <n v="52474.3"/>
    <s v="Platinum"/>
    <s v="Debit Card"/>
    <x v="212"/>
    <d v="1899-12-30T23:52:00"/>
    <n v="28"/>
    <x v="1"/>
    <n v="2024"/>
    <n v="23"/>
    <n v="52"/>
    <n v="0"/>
  </r>
  <r>
    <n v="2106"/>
    <n v="2196"/>
    <n v="819"/>
    <x v="5"/>
    <s v="Electronics"/>
    <n v="4"/>
    <n v="1756.2"/>
    <n v="7024.8"/>
    <x v="2100"/>
    <x v="19"/>
    <x v="1"/>
    <n v="92"/>
    <n v="87"/>
    <n v="180"/>
    <n v="194"/>
    <n v="2"/>
    <n v="44"/>
    <s v="2.Middle age"/>
    <s v="Female"/>
    <n v="23580.21"/>
    <s v="Silver"/>
    <s v="Digital Wallet"/>
    <x v="91"/>
    <d v="1899-12-30T10:20:00"/>
    <n v="28"/>
    <x v="1"/>
    <n v="2024"/>
    <n v="10"/>
    <n v="20"/>
    <n v="0"/>
  </r>
  <r>
    <n v="2107"/>
    <n v="1742"/>
    <n v="314"/>
    <x v="2"/>
    <s v="Electronics"/>
    <n v="1"/>
    <n v="444.67"/>
    <n v="444.67"/>
    <x v="2101"/>
    <x v="17"/>
    <x v="1"/>
    <n v="259"/>
    <n v="141"/>
    <n v="184"/>
    <n v="142"/>
    <n v="3"/>
    <n v="44"/>
    <s v="2.Middle age"/>
    <s v="Other"/>
    <n v="72921.94"/>
    <s v="Silver"/>
    <s v="Debit Card"/>
    <x v="258"/>
    <d v="1899-12-30T14:19:00"/>
    <n v="4"/>
    <x v="27"/>
    <n v="2024"/>
    <n v="14"/>
    <n v="19"/>
    <n v="0"/>
  </r>
  <r>
    <n v="2108"/>
    <n v="7941"/>
    <n v="871"/>
    <x v="4"/>
    <s v="Electronics"/>
    <n v="4"/>
    <n v="345.67"/>
    <n v="1382.68"/>
    <x v="2102"/>
    <x v="17"/>
    <x v="4"/>
    <n v="490"/>
    <n v="102"/>
    <n v="299"/>
    <n v="244"/>
    <n v="1"/>
    <n v="28"/>
    <s v="1.Young age"/>
    <s v="Other"/>
    <n v="98862.68"/>
    <s v="Gold"/>
    <s v="Digital Wallet"/>
    <x v="230"/>
    <d v="1899-12-30T23:15:00"/>
    <n v="19"/>
    <x v="9"/>
    <n v="2024"/>
    <n v="23"/>
    <n v="15"/>
    <n v="0"/>
  </r>
  <r>
    <n v="2109"/>
    <n v="6644"/>
    <n v="862"/>
    <x v="2"/>
    <s v="Appliances"/>
    <n v="3"/>
    <n v="1055.0999999999999"/>
    <n v="3165.2999999999997"/>
    <x v="2103"/>
    <x v="16"/>
    <x v="2"/>
    <n v="343"/>
    <n v="82"/>
    <n v="215"/>
    <n v="227"/>
    <n v="8"/>
    <n v="31"/>
    <s v="1.Young age"/>
    <s v="Male"/>
    <n v="52260.91"/>
    <s v="Gold"/>
    <s v="Digital Wallet"/>
    <x v="203"/>
    <d v="1899-12-30T21:47:00"/>
    <n v="4"/>
    <x v="27"/>
    <n v="2024"/>
    <n v="21"/>
    <n v="47"/>
    <n v="0"/>
  </r>
  <r>
    <n v="2110"/>
    <n v="2044"/>
    <n v="879"/>
    <x v="0"/>
    <s v="Electronics"/>
    <n v="2"/>
    <n v="448.79"/>
    <n v="897.58"/>
    <x v="2104"/>
    <x v="0"/>
    <x v="0"/>
    <n v="461"/>
    <n v="95"/>
    <n v="249"/>
    <n v="338"/>
    <n v="6"/>
    <n v="56"/>
    <s v="2.Middle age"/>
    <s v="Female"/>
    <n v="47103.34"/>
    <s v="Silver"/>
    <s v="Cash"/>
    <x v="44"/>
    <d v="1899-12-30T22:15:00"/>
    <n v="21"/>
    <x v="15"/>
    <n v="2024"/>
    <n v="22"/>
    <n v="15"/>
    <n v="0"/>
  </r>
  <r>
    <n v="2111"/>
    <n v="9866"/>
    <n v="330"/>
    <x v="7"/>
    <s v="Electronics"/>
    <n v="1"/>
    <n v="1806.85"/>
    <n v="1806.85"/>
    <x v="2105"/>
    <x v="10"/>
    <x v="4"/>
    <n v="281"/>
    <n v="82"/>
    <n v="130"/>
    <n v="428"/>
    <n v="1"/>
    <n v="59"/>
    <s v="2.Middle age"/>
    <s v="Male"/>
    <n v="26740.74"/>
    <s v="Bronze"/>
    <s v="Digital Wallet"/>
    <x v="248"/>
    <d v="1899-12-30T13:39:00"/>
    <n v="18"/>
    <x v="16"/>
    <n v="2024"/>
    <n v="13"/>
    <n v="39"/>
    <n v="0"/>
  </r>
  <r>
    <n v="2112"/>
    <n v="1987"/>
    <n v="428"/>
    <x v="5"/>
    <s v="Appliances"/>
    <n v="4"/>
    <n v="950.95"/>
    <n v="3803.8"/>
    <x v="2106"/>
    <x v="3"/>
    <x v="2"/>
    <n v="36"/>
    <n v="129"/>
    <n v="133"/>
    <n v="344"/>
    <n v="1"/>
    <n v="32"/>
    <s v="1.Young age"/>
    <s v="Other"/>
    <n v="49121.03"/>
    <s v="Silver"/>
    <s v="Digital Wallet"/>
    <x v="43"/>
    <d v="1899-12-30T22:01:00"/>
    <n v="6"/>
    <x v="5"/>
    <n v="2024"/>
    <n v="22"/>
    <n v="1"/>
    <n v="0"/>
  </r>
  <r>
    <n v="2113"/>
    <n v="2130"/>
    <n v="461"/>
    <x v="1"/>
    <s v="Appliances"/>
    <n v="5"/>
    <n v="984.03"/>
    <n v="4920.1499999999996"/>
    <x v="2107"/>
    <x v="16"/>
    <x v="2"/>
    <n v="182"/>
    <n v="109"/>
    <n v="107"/>
    <n v="357"/>
    <n v="1"/>
    <n v="40"/>
    <s v="2.Middle age"/>
    <s v="Other"/>
    <n v="58887.86"/>
    <s v="Bronze"/>
    <s v="Cash"/>
    <x v="37"/>
    <d v="1899-12-30T16:12:00"/>
    <n v="13"/>
    <x v="4"/>
    <n v="2024"/>
    <n v="16"/>
    <n v="12"/>
    <n v="0"/>
  </r>
  <r>
    <n v="2114"/>
    <n v="8734"/>
    <n v="373"/>
    <x v="7"/>
    <s v="Electronics"/>
    <n v="5"/>
    <n v="799.28"/>
    <n v="3996.3999999999996"/>
    <x v="2108"/>
    <x v="8"/>
    <x v="4"/>
    <n v="402"/>
    <n v="99"/>
    <n v="254"/>
    <n v="447"/>
    <n v="7"/>
    <n v="29"/>
    <s v="1.Young age"/>
    <s v="Other"/>
    <n v="26752.74"/>
    <s v="Platinum"/>
    <s v="Cash"/>
    <x v="253"/>
    <d v="1899-12-30T11:09:00"/>
    <n v="4"/>
    <x v="27"/>
    <n v="2024"/>
    <n v="11"/>
    <n v="9"/>
    <n v="0"/>
  </r>
  <r>
    <n v="2115"/>
    <n v="1519"/>
    <n v="615"/>
    <x v="7"/>
    <s v="Electronics"/>
    <n v="1"/>
    <n v="1205.43"/>
    <n v="1205.43"/>
    <x v="2109"/>
    <x v="10"/>
    <x v="0"/>
    <n v="334"/>
    <n v="117"/>
    <n v="178"/>
    <n v="446"/>
    <n v="10"/>
    <n v="44"/>
    <s v="2.Middle age"/>
    <s v="Other"/>
    <n v="109653.13"/>
    <s v="Platinum"/>
    <s v="Digital Wallet"/>
    <x v="143"/>
    <d v="1899-12-30T23:53:00"/>
    <n v="9"/>
    <x v="24"/>
    <n v="2024"/>
    <n v="23"/>
    <n v="53"/>
    <n v="0"/>
  </r>
  <r>
    <n v="2116"/>
    <n v="5703"/>
    <n v="796"/>
    <x v="6"/>
    <s v="Appliances"/>
    <n v="1"/>
    <n v="1631.68"/>
    <n v="1631.68"/>
    <x v="2110"/>
    <x v="1"/>
    <x v="3"/>
    <n v="92"/>
    <n v="77"/>
    <n v="185"/>
    <n v="114"/>
    <n v="10"/>
    <n v="18"/>
    <s v="1.Young age"/>
    <s v="Male"/>
    <n v="98771.79"/>
    <s v="Bronze"/>
    <s v="Debit Card"/>
    <x v="238"/>
    <d v="1899-12-30T02:03:00"/>
    <n v="2"/>
    <x v="13"/>
    <n v="2024"/>
    <n v="2"/>
    <n v="3"/>
    <n v="0"/>
  </r>
  <r>
    <n v="2117"/>
    <n v="7698"/>
    <n v="533"/>
    <x v="4"/>
    <s v="Electronics"/>
    <n v="4"/>
    <n v="482.86"/>
    <n v="1931.44"/>
    <x v="2111"/>
    <x v="15"/>
    <x v="1"/>
    <n v="24"/>
    <n v="87"/>
    <n v="167"/>
    <n v="290"/>
    <n v="2"/>
    <n v="23"/>
    <s v="1.Young age"/>
    <s v="Female"/>
    <n v="78454.94"/>
    <s v="Gold"/>
    <s v="Digital Wallet"/>
    <x v="180"/>
    <d v="1899-12-30T15:13:00"/>
    <n v="15"/>
    <x v="3"/>
    <n v="2024"/>
    <n v="15"/>
    <n v="13"/>
    <n v="0"/>
  </r>
  <r>
    <n v="2118"/>
    <n v="3948"/>
    <n v="383"/>
    <x v="7"/>
    <s v="Electronics"/>
    <n v="3"/>
    <n v="667.48"/>
    <n v="2002.44"/>
    <x v="2112"/>
    <x v="2"/>
    <x v="2"/>
    <n v="260"/>
    <n v="143"/>
    <n v="271"/>
    <n v="271"/>
    <n v="6"/>
    <n v="47"/>
    <s v="2.Middle age"/>
    <s v="Male"/>
    <n v="115913.29"/>
    <s v="Bronze"/>
    <s v="Digital Wallet"/>
    <x v="59"/>
    <d v="1899-12-30T00:40:00"/>
    <n v="1"/>
    <x v="10"/>
    <n v="2024"/>
    <n v="0"/>
    <n v="40"/>
    <n v="0"/>
  </r>
  <r>
    <n v="2119"/>
    <n v="3218"/>
    <n v="155"/>
    <x v="1"/>
    <s v="Electronics"/>
    <n v="1"/>
    <n v="1294.04"/>
    <n v="1294.04"/>
    <x v="2113"/>
    <x v="14"/>
    <x v="4"/>
    <n v="300"/>
    <n v="118"/>
    <n v="106"/>
    <n v="439"/>
    <n v="6"/>
    <n v="58"/>
    <s v="2.Middle age"/>
    <s v="Female"/>
    <n v="34298.22"/>
    <s v="Bronze"/>
    <s v="Debit Card"/>
    <x v="26"/>
    <d v="1899-12-30T19:04:00"/>
    <n v="27"/>
    <x v="17"/>
    <n v="2024"/>
    <n v="19"/>
    <n v="4"/>
    <n v="0"/>
  </r>
  <r>
    <n v="2120"/>
    <n v="7887"/>
    <n v="164"/>
    <x v="5"/>
    <s v="Electronics"/>
    <n v="2"/>
    <n v="1631.46"/>
    <n v="3262.92"/>
    <x v="2114"/>
    <x v="17"/>
    <x v="4"/>
    <n v="440"/>
    <n v="106"/>
    <n v="141"/>
    <n v="415"/>
    <n v="9"/>
    <n v="46"/>
    <s v="2.Middle age"/>
    <s v="Other"/>
    <n v="26516.26"/>
    <s v="Silver"/>
    <s v="Credit Card"/>
    <x v="137"/>
    <d v="1899-12-30T09:22:00"/>
    <n v="21"/>
    <x v="15"/>
    <n v="2024"/>
    <n v="9"/>
    <n v="22"/>
    <n v="0"/>
  </r>
  <r>
    <n v="2121"/>
    <n v="7135"/>
    <n v="481"/>
    <x v="6"/>
    <s v="Appliances"/>
    <n v="3"/>
    <n v="1434.73"/>
    <n v="4304.1900000000005"/>
    <x v="2115"/>
    <x v="2"/>
    <x v="4"/>
    <n v="348"/>
    <n v="94"/>
    <n v="237"/>
    <n v="170"/>
    <n v="6"/>
    <n v="29"/>
    <s v="1.Young age"/>
    <s v="Female"/>
    <n v="80282.47"/>
    <s v="Platinum"/>
    <s v="Credit Card"/>
    <x v="257"/>
    <d v="1899-12-30T02:31:00"/>
    <n v="16"/>
    <x v="30"/>
    <n v="2024"/>
    <n v="2"/>
    <n v="31"/>
    <n v="0"/>
  </r>
  <r>
    <n v="2122"/>
    <n v="7266"/>
    <n v="453"/>
    <x v="6"/>
    <s v="Electronics"/>
    <n v="2"/>
    <n v="370.98"/>
    <n v="741.96"/>
    <x v="2116"/>
    <x v="4"/>
    <x v="0"/>
    <n v="181"/>
    <n v="71"/>
    <n v="280"/>
    <n v="478"/>
    <n v="10"/>
    <n v="44"/>
    <s v="2.Middle age"/>
    <s v="Other"/>
    <n v="105238.35"/>
    <s v="Platinum"/>
    <s v="Cash"/>
    <x v="201"/>
    <d v="1899-12-30T13:51:00"/>
    <n v="17"/>
    <x v="6"/>
    <n v="2024"/>
    <n v="13"/>
    <n v="51"/>
    <n v="0"/>
  </r>
  <r>
    <n v="2123"/>
    <n v="8348"/>
    <n v="563"/>
    <x v="5"/>
    <s v="Electronics"/>
    <n v="5"/>
    <n v="295.27"/>
    <n v="1476.35"/>
    <x v="2117"/>
    <x v="0"/>
    <x v="3"/>
    <n v="71"/>
    <n v="96"/>
    <n v="259"/>
    <n v="168"/>
    <n v="4"/>
    <n v="39"/>
    <s v="2.Middle age"/>
    <s v="Male"/>
    <n v="34176.19"/>
    <s v="Bronze"/>
    <s v="Cash"/>
    <x v="219"/>
    <d v="1899-12-30T17:53:00"/>
    <n v="2"/>
    <x v="13"/>
    <n v="2024"/>
    <n v="17"/>
    <n v="53"/>
    <n v="0"/>
  </r>
  <r>
    <n v="2124"/>
    <n v="7184"/>
    <n v="597"/>
    <x v="4"/>
    <s v="Appliances"/>
    <n v="5"/>
    <n v="1059.82"/>
    <n v="5299.0999999999995"/>
    <x v="2118"/>
    <x v="3"/>
    <x v="3"/>
    <n v="56"/>
    <n v="102"/>
    <n v="276"/>
    <n v="344"/>
    <n v="10"/>
    <n v="39"/>
    <s v="2.Middle age"/>
    <s v="Other"/>
    <n v="29274.07"/>
    <s v="Bronze"/>
    <s v="Credit Card"/>
    <x v="48"/>
    <d v="1899-12-30T01:57:00"/>
    <n v="21"/>
    <x v="15"/>
    <n v="2024"/>
    <n v="1"/>
    <n v="57"/>
    <n v="0"/>
  </r>
  <r>
    <n v="2125"/>
    <n v="7154"/>
    <n v="613"/>
    <x v="1"/>
    <s v="Electronics"/>
    <n v="5"/>
    <n v="1889.61"/>
    <n v="9448.0499999999993"/>
    <x v="2119"/>
    <x v="3"/>
    <x v="2"/>
    <n v="432"/>
    <n v="52"/>
    <n v="171"/>
    <n v="342"/>
    <n v="3"/>
    <n v="50"/>
    <s v="2.Middle age"/>
    <s v="Other"/>
    <n v="32258.880000000001"/>
    <s v="Platinum"/>
    <s v="Debit Card"/>
    <x v="216"/>
    <d v="1899-12-30T21:21:00"/>
    <n v="17"/>
    <x v="6"/>
    <n v="2024"/>
    <n v="21"/>
    <n v="21"/>
    <n v="0"/>
  </r>
  <r>
    <n v="2126"/>
    <n v="2314"/>
    <n v="639"/>
    <x v="1"/>
    <s v="Appliances"/>
    <n v="1"/>
    <n v="881.61"/>
    <n v="881.61"/>
    <x v="2120"/>
    <x v="12"/>
    <x v="2"/>
    <n v="225"/>
    <n v="86"/>
    <n v="176"/>
    <n v="112"/>
    <n v="3"/>
    <n v="22"/>
    <s v="1.Young age"/>
    <s v="Female"/>
    <n v="61895.09"/>
    <s v="Silver"/>
    <s v="Debit Card"/>
    <x v="53"/>
    <d v="1899-12-30T23:03:00"/>
    <n v="23"/>
    <x v="22"/>
    <n v="2024"/>
    <n v="23"/>
    <n v="3"/>
    <n v="0"/>
  </r>
  <r>
    <n v="2127"/>
    <n v="9835"/>
    <n v="949"/>
    <x v="5"/>
    <s v="Electronics"/>
    <n v="5"/>
    <n v="1938.15"/>
    <n v="9690.75"/>
    <x v="2121"/>
    <x v="11"/>
    <x v="4"/>
    <n v="446"/>
    <n v="120"/>
    <n v="152"/>
    <n v="438"/>
    <n v="5"/>
    <n v="31"/>
    <s v="1.Young age"/>
    <s v="Other"/>
    <n v="26012.67"/>
    <s v="Bronze"/>
    <s v="Digital Wallet"/>
    <x v="188"/>
    <d v="1899-12-30T12:29:00"/>
    <n v="19"/>
    <x v="9"/>
    <n v="2024"/>
    <n v="12"/>
    <n v="29"/>
    <n v="0"/>
  </r>
  <r>
    <n v="2128"/>
    <n v="3178"/>
    <n v="225"/>
    <x v="5"/>
    <s v="Appliances"/>
    <n v="4"/>
    <n v="58.62"/>
    <n v="234.48"/>
    <x v="2122"/>
    <x v="11"/>
    <x v="1"/>
    <n v="200"/>
    <n v="124"/>
    <n v="243"/>
    <n v="164"/>
    <n v="5"/>
    <n v="26"/>
    <s v="1.Young age"/>
    <s v="Female"/>
    <n v="78503.73"/>
    <s v="Gold"/>
    <s v="Debit Card"/>
    <x v="243"/>
    <d v="1899-12-30T05:03:00"/>
    <n v="6"/>
    <x v="5"/>
    <n v="2024"/>
    <n v="5"/>
    <n v="3"/>
    <n v="0"/>
  </r>
  <r>
    <n v="2129"/>
    <n v="6697"/>
    <n v="581"/>
    <x v="7"/>
    <s v="Appliances"/>
    <n v="2"/>
    <n v="1111.52"/>
    <n v="2223.04"/>
    <x v="2123"/>
    <x v="18"/>
    <x v="3"/>
    <n v="280"/>
    <n v="127"/>
    <n v="288"/>
    <n v="318"/>
    <n v="6"/>
    <n v="68"/>
    <s v="3.Senior Citizen "/>
    <s v="Female"/>
    <n v="70514.2"/>
    <s v="Bronze"/>
    <s v="Digital Wallet"/>
    <x v="204"/>
    <d v="1899-12-30T04:04:00"/>
    <n v="5"/>
    <x v="28"/>
    <n v="2024"/>
    <n v="4"/>
    <n v="4"/>
    <n v="0"/>
  </r>
  <r>
    <n v="2130"/>
    <n v="2943"/>
    <n v="826"/>
    <x v="3"/>
    <s v="Electronics"/>
    <n v="5"/>
    <n v="1645.46"/>
    <n v="8227.2999999999993"/>
    <x v="2124"/>
    <x v="1"/>
    <x v="1"/>
    <n v="1"/>
    <n v="68"/>
    <n v="235"/>
    <n v="127"/>
    <n v="6"/>
    <n v="45"/>
    <s v="2.Middle age"/>
    <s v="Male"/>
    <n v="105808.85"/>
    <s v="Gold"/>
    <s v="Cash"/>
    <x v="4"/>
    <d v="1899-12-30T11:05:00"/>
    <n v="13"/>
    <x v="4"/>
    <n v="2024"/>
    <n v="11"/>
    <n v="5"/>
    <n v="0"/>
  </r>
  <r>
    <n v="2131"/>
    <n v="3924"/>
    <n v="644"/>
    <x v="1"/>
    <s v="Electronics"/>
    <n v="4"/>
    <n v="1885.68"/>
    <n v="7542.72"/>
    <x v="2125"/>
    <x v="1"/>
    <x v="3"/>
    <n v="61"/>
    <n v="86"/>
    <n v="135"/>
    <n v="479"/>
    <n v="7"/>
    <n v="24"/>
    <s v="1.Young age"/>
    <s v="Other"/>
    <n v="91335.42"/>
    <s v="Platinum"/>
    <s v="Credit Card"/>
    <x v="131"/>
    <d v="1899-12-30T20:37:00"/>
    <n v="4"/>
    <x v="27"/>
    <n v="2024"/>
    <n v="20"/>
    <n v="37"/>
    <n v="0"/>
  </r>
  <r>
    <n v="2132"/>
    <n v="9802"/>
    <n v="794"/>
    <x v="3"/>
    <s v="Appliances"/>
    <n v="4"/>
    <n v="64.930000000000007"/>
    <n v="259.72000000000003"/>
    <x v="2126"/>
    <x v="9"/>
    <x v="2"/>
    <n v="497"/>
    <n v="100"/>
    <n v="196"/>
    <n v="256"/>
    <n v="6"/>
    <n v="30"/>
    <s v="1.Young age"/>
    <s v="Other"/>
    <n v="100014.66"/>
    <s v="Gold"/>
    <s v="Debit Card"/>
    <x v="23"/>
    <d v="1899-12-30T11:06:00"/>
    <n v="3"/>
    <x v="0"/>
    <n v="2024"/>
    <n v="11"/>
    <n v="6"/>
    <n v="0"/>
  </r>
  <r>
    <n v="2133"/>
    <n v="7439"/>
    <n v="945"/>
    <x v="1"/>
    <s v="Electronics"/>
    <n v="3"/>
    <n v="1836.39"/>
    <n v="5509.17"/>
    <x v="2127"/>
    <x v="17"/>
    <x v="0"/>
    <n v="417"/>
    <n v="104"/>
    <n v="250"/>
    <n v="388"/>
    <n v="3"/>
    <n v="39"/>
    <s v="2.Middle age"/>
    <s v="Male"/>
    <n v="34031.769999999997"/>
    <s v="Gold"/>
    <s v="Digital Wallet"/>
    <x v="85"/>
    <d v="1899-12-30T05:04:00"/>
    <n v="24"/>
    <x v="11"/>
    <n v="2024"/>
    <n v="5"/>
    <n v="4"/>
    <n v="0"/>
  </r>
  <r>
    <n v="2134"/>
    <n v="9664"/>
    <n v="645"/>
    <x v="7"/>
    <s v="Electronics"/>
    <n v="5"/>
    <n v="1851.52"/>
    <n v="9257.6"/>
    <x v="2128"/>
    <x v="13"/>
    <x v="4"/>
    <n v="80"/>
    <n v="67"/>
    <n v="214"/>
    <n v="338"/>
    <n v="4"/>
    <n v="59"/>
    <s v="2.Middle age"/>
    <s v="Other"/>
    <n v="22709.8"/>
    <s v="Bronze"/>
    <s v="Digital Wallet"/>
    <x v="218"/>
    <d v="1899-12-30T20:13:00"/>
    <n v="4"/>
    <x v="27"/>
    <n v="2024"/>
    <n v="20"/>
    <n v="13"/>
    <n v="0"/>
  </r>
  <r>
    <n v="2135"/>
    <n v="3086"/>
    <n v="399"/>
    <x v="0"/>
    <s v="Electronics"/>
    <n v="2"/>
    <n v="293.87"/>
    <n v="587.74"/>
    <x v="2129"/>
    <x v="13"/>
    <x v="2"/>
    <n v="213"/>
    <n v="90"/>
    <n v="203"/>
    <n v="304"/>
    <n v="3"/>
    <n v="68"/>
    <s v="3.Senior Citizen "/>
    <s v="Male"/>
    <n v="26769.83"/>
    <s v="Bronze"/>
    <s v="Debit Card"/>
    <x v="72"/>
    <d v="1899-12-30T02:05:00"/>
    <n v="5"/>
    <x v="28"/>
    <n v="2024"/>
    <n v="2"/>
    <n v="5"/>
    <n v="0"/>
  </r>
  <r>
    <n v="2136"/>
    <n v="4648"/>
    <n v="562"/>
    <x v="1"/>
    <s v="Appliances"/>
    <n v="2"/>
    <n v="1458.02"/>
    <n v="2916.04"/>
    <x v="2130"/>
    <x v="7"/>
    <x v="4"/>
    <n v="310"/>
    <n v="106"/>
    <n v="246"/>
    <n v="418"/>
    <n v="3"/>
    <n v="34"/>
    <s v="1.Young age"/>
    <s v="Male"/>
    <n v="63702.85"/>
    <s v="Bronze"/>
    <s v="Cash"/>
    <x v="136"/>
    <d v="1899-12-30T03:56:00"/>
    <n v="27"/>
    <x v="17"/>
    <n v="2024"/>
    <n v="3"/>
    <n v="56"/>
    <n v="0"/>
  </r>
  <r>
    <n v="2137"/>
    <n v="1056"/>
    <n v="735"/>
    <x v="7"/>
    <s v="Electronics"/>
    <n v="2"/>
    <n v="65.55"/>
    <n v="131.1"/>
    <x v="2131"/>
    <x v="3"/>
    <x v="2"/>
    <n v="220"/>
    <n v="104"/>
    <n v="171"/>
    <n v="433"/>
    <n v="2"/>
    <n v="26"/>
    <s v="1.Young age"/>
    <s v="Female"/>
    <n v="74127.570000000007"/>
    <s v="Gold"/>
    <s v="Debit Card"/>
    <x v="96"/>
    <d v="1899-12-30T19:08:00"/>
    <n v="11"/>
    <x v="12"/>
    <n v="2024"/>
    <n v="19"/>
    <n v="8"/>
    <n v="0"/>
  </r>
  <r>
    <n v="2138"/>
    <n v="1372"/>
    <n v="476"/>
    <x v="5"/>
    <s v="Electronics"/>
    <n v="4"/>
    <n v="940.53"/>
    <n v="3762.12"/>
    <x v="2132"/>
    <x v="13"/>
    <x v="4"/>
    <n v="85"/>
    <n v="57"/>
    <n v="130"/>
    <n v="342"/>
    <n v="5"/>
    <n v="70"/>
    <s v="3.Senior Citizen "/>
    <s v="Male"/>
    <n v="107648.77"/>
    <s v="Gold"/>
    <s v="Digital Wallet"/>
    <x v="1"/>
    <d v="1899-12-30T13:54:00"/>
    <n v="28"/>
    <x v="1"/>
    <n v="2024"/>
    <n v="13"/>
    <n v="54"/>
    <n v="0"/>
  </r>
  <r>
    <n v="2139"/>
    <n v="5888"/>
    <n v="919"/>
    <x v="4"/>
    <s v="Appliances"/>
    <n v="3"/>
    <n v="1665.87"/>
    <n v="4997.6099999999997"/>
    <x v="2133"/>
    <x v="11"/>
    <x v="3"/>
    <n v="171"/>
    <n v="60"/>
    <n v="160"/>
    <n v="413"/>
    <n v="9"/>
    <n v="46"/>
    <s v="2.Middle age"/>
    <s v="Female"/>
    <n v="114085.52"/>
    <s v="Silver"/>
    <s v="Cash"/>
    <x v="10"/>
    <d v="1899-12-30T00:57:00"/>
    <n v="3"/>
    <x v="0"/>
    <n v="2024"/>
    <n v="0"/>
    <n v="57"/>
    <n v="0"/>
  </r>
  <r>
    <n v="2140"/>
    <n v="8585"/>
    <n v="789"/>
    <x v="1"/>
    <s v="Appliances"/>
    <n v="4"/>
    <n v="1133.3599999999999"/>
    <n v="4533.4399999999996"/>
    <x v="2134"/>
    <x v="14"/>
    <x v="1"/>
    <n v="494"/>
    <n v="74"/>
    <n v="272"/>
    <n v="398"/>
    <n v="10"/>
    <n v="18"/>
    <s v="1.Young age"/>
    <s v="Male"/>
    <n v="66260.37"/>
    <s v="Bronze"/>
    <s v="Cash"/>
    <x v="146"/>
    <d v="1899-12-30T08:23:00"/>
    <n v="19"/>
    <x v="9"/>
    <n v="2024"/>
    <n v="8"/>
    <n v="23"/>
    <n v="0"/>
  </r>
  <r>
    <n v="2141"/>
    <n v="9920"/>
    <n v="809"/>
    <x v="4"/>
    <s v="Electronics"/>
    <n v="4"/>
    <n v="1444.3"/>
    <n v="5777.2"/>
    <x v="2135"/>
    <x v="6"/>
    <x v="3"/>
    <n v="23"/>
    <n v="117"/>
    <n v="199"/>
    <n v="476"/>
    <n v="5"/>
    <n v="23"/>
    <s v="1.Young age"/>
    <s v="Male"/>
    <n v="44644.89"/>
    <s v="Silver"/>
    <s v="Cash"/>
    <x v="39"/>
    <d v="1899-12-30T22:09:00"/>
    <n v="27"/>
    <x v="17"/>
    <n v="2024"/>
    <n v="22"/>
    <n v="9"/>
    <n v="0"/>
  </r>
  <r>
    <n v="2142"/>
    <n v="7948"/>
    <n v="928"/>
    <x v="6"/>
    <s v="Electronics"/>
    <n v="1"/>
    <n v="375.49"/>
    <n v="375.49"/>
    <x v="2136"/>
    <x v="10"/>
    <x v="1"/>
    <n v="435"/>
    <n v="55"/>
    <n v="199"/>
    <n v="365"/>
    <n v="5"/>
    <n v="60"/>
    <s v="3.Senior Citizen "/>
    <s v="Other"/>
    <n v="33407.46"/>
    <s v="Silver"/>
    <s v="Digital Wallet"/>
    <x v="182"/>
    <d v="1899-12-30T02:32:00"/>
    <n v="9"/>
    <x v="24"/>
    <n v="2024"/>
    <n v="2"/>
    <n v="32"/>
    <n v="0"/>
  </r>
  <r>
    <n v="2143"/>
    <n v="9715"/>
    <n v="167"/>
    <x v="7"/>
    <s v="Appliances"/>
    <n v="3"/>
    <n v="993.37"/>
    <n v="2980.11"/>
    <x v="2137"/>
    <x v="18"/>
    <x v="1"/>
    <n v="167"/>
    <n v="139"/>
    <n v="224"/>
    <n v="330"/>
    <n v="2"/>
    <n v="53"/>
    <s v="2.Middle age"/>
    <s v="Female"/>
    <n v="52614.559999999998"/>
    <s v="Silver"/>
    <s v="Credit Card"/>
    <x v="16"/>
    <d v="1899-12-30T11:41:00"/>
    <n v="26"/>
    <x v="14"/>
    <n v="2024"/>
    <n v="11"/>
    <n v="41"/>
    <n v="0"/>
  </r>
  <r>
    <n v="2144"/>
    <n v="7214"/>
    <n v="292"/>
    <x v="2"/>
    <s v="Electronics"/>
    <n v="1"/>
    <n v="976.48"/>
    <n v="976.48"/>
    <x v="2138"/>
    <x v="14"/>
    <x v="1"/>
    <n v="388"/>
    <n v="110"/>
    <n v="169"/>
    <n v="456"/>
    <n v="4"/>
    <n v="26"/>
    <s v="1.Young age"/>
    <s v="Female"/>
    <n v="29159.98"/>
    <s v="Platinum"/>
    <s v="Cash"/>
    <x v="138"/>
    <d v="1899-12-30T20:22:00"/>
    <n v="8"/>
    <x v="19"/>
    <n v="2024"/>
    <n v="20"/>
    <n v="22"/>
    <n v="0"/>
  </r>
  <r>
    <n v="2145"/>
    <n v="4762"/>
    <n v="568"/>
    <x v="5"/>
    <s v="Appliances"/>
    <n v="2"/>
    <n v="938.97"/>
    <n v="1877.94"/>
    <x v="2139"/>
    <x v="4"/>
    <x v="2"/>
    <n v="29"/>
    <n v="127"/>
    <n v="296"/>
    <n v="194"/>
    <n v="10"/>
    <n v="31"/>
    <s v="1.Young age"/>
    <s v="Male"/>
    <n v="78502.22"/>
    <s v="Gold"/>
    <s v="Cash"/>
    <x v="255"/>
    <d v="1899-12-30T03:54:00"/>
    <n v="8"/>
    <x v="19"/>
    <n v="2024"/>
    <n v="3"/>
    <n v="54"/>
    <n v="0"/>
  </r>
  <r>
    <n v="2146"/>
    <n v="5055"/>
    <n v="189"/>
    <x v="2"/>
    <s v="Appliances"/>
    <n v="1"/>
    <n v="1506.45"/>
    <n v="1506.45"/>
    <x v="2140"/>
    <x v="18"/>
    <x v="1"/>
    <n v="244"/>
    <n v="92"/>
    <n v="239"/>
    <n v="279"/>
    <n v="10"/>
    <n v="30"/>
    <s v="1.Young age"/>
    <s v="Male"/>
    <n v="60804.35"/>
    <s v="Silver"/>
    <s v="Digital Wallet"/>
    <x v="85"/>
    <d v="1899-12-30T22:20:00"/>
    <n v="24"/>
    <x v="11"/>
    <n v="2024"/>
    <n v="22"/>
    <n v="20"/>
    <n v="0"/>
  </r>
  <r>
    <n v="2147"/>
    <n v="8546"/>
    <n v="182"/>
    <x v="1"/>
    <s v="Electronics"/>
    <n v="5"/>
    <n v="1523.55"/>
    <n v="7617.75"/>
    <x v="2141"/>
    <x v="18"/>
    <x v="3"/>
    <n v="377"/>
    <n v="144"/>
    <n v="233"/>
    <n v="306"/>
    <n v="10"/>
    <n v="59"/>
    <s v="2.Middle age"/>
    <s v="Male"/>
    <n v="45365.65"/>
    <s v="Silver"/>
    <s v="Cash"/>
    <x v="3"/>
    <d v="1899-12-30T21:06:00"/>
    <n v="15"/>
    <x v="3"/>
    <n v="2024"/>
    <n v="21"/>
    <n v="6"/>
    <n v="0"/>
  </r>
  <r>
    <n v="2148"/>
    <n v="6671"/>
    <n v="500"/>
    <x v="4"/>
    <s v="Electronics"/>
    <n v="1"/>
    <n v="285.7"/>
    <n v="285.7"/>
    <x v="2142"/>
    <x v="13"/>
    <x v="3"/>
    <n v="116"/>
    <n v="60"/>
    <n v="209"/>
    <n v="443"/>
    <n v="6"/>
    <n v="67"/>
    <s v="3.Senior Citizen "/>
    <s v="Female"/>
    <n v="108133.56"/>
    <s v="Silver"/>
    <s v="Debit Card"/>
    <x v="157"/>
    <d v="1899-12-30T04:18:00"/>
    <n v="25"/>
    <x v="21"/>
    <n v="2024"/>
    <n v="4"/>
    <n v="18"/>
    <n v="0"/>
  </r>
  <r>
    <n v="2149"/>
    <n v="3541"/>
    <n v="283"/>
    <x v="0"/>
    <s v="Electronics"/>
    <n v="5"/>
    <n v="1531.91"/>
    <n v="7659.55"/>
    <x v="2143"/>
    <x v="3"/>
    <x v="0"/>
    <n v="364"/>
    <n v="61"/>
    <n v="229"/>
    <n v="402"/>
    <n v="2"/>
    <n v="26"/>
    <s v="1.Young age"/>
    <s v="Female"/>
    <n v="42811.85"/>
    <s v="Platinum"/>
    <s v="Credit Card"/>
    <x v="113"/>
    <d v="1899-12-30T04:28:00"/>
    <n v="10"/>
    <x v="2"/>
    <n v="2024"/>
    <n v="4"/>
    <n v="28"/>
    <n v="0"/>
  </r>
  <r>
    <n v="2150"/>
    <n v="5516"/>
    <n v="395"/>
    <x v="7"/>
    <s v="Appliances"/>
    <n v="1"/>
    <n v="620.35"/>
    <n v="620.35"/>
    <x v="2144"/>
    <x v="18"/>
    <x v="3"/>
    <n v="69"/>
    <n v="114"/>
    <n v="254"/>
    <n v="323"/>
    <n v="8"/>
    <n v="59"/>
    <s v="2.Middle age"/>
    <s v="Female"/>
    <n v="104310.57"/>
    <s v="Silver"/>
    <s v="Cash"/>
    <x v="99"/>
    <d v="1899-12-30T08:14:00"/>
    <n v="12"/>
    <x v="26"/>
    <n v="2024"/>
    <n v="8"/>
    <n v="14"/>
    <n v="0"/>
  </r>
  <r>
    <n v="2151"/>
    <n v="4088"/>
    <n v="178"/>
    <x v="1"/>
    <s v="Electronics"/>
    <n v="3"/>
    <n v="672.13"/>
    <n v="2016.3899999999999"/>
    <x v="2145"/>
    <x v="1"/>
    <x v="4"/>
    <n v="142"/>
    <n v="64"/>
    <n v="249"/>
    <n v="431"/>
    <n v="7"/>
    <n v="58"/>
    <s v="2.Middle age"/>
    <s v="Male"/>
    <n v="50370.19"/>
    <s v="Gold"/>
    <s v="Debit Card"/>
    <x v="87"/>
    <d v="1899-12-30T12:50:00"/>
    <n v="24"/>
    <x v="11"/>
    <n v="2024"/>
    <n v="12"/>
    <n v="50"/>
    <n v="0"/>
  </r>
  <r>
    <n v="2152"/>
    <n v="2848"/>
    <n v="211"/>
    <x v="0"/>
    <s v="Appliances"/>
    <n v="2"/>
    <n v="1401.92"/>
    <n v="2803.84"/>
    <x v="2146"/>
    <x v="11"/>
    <x v="1"/>
    <n v="383"/>
    <n v="71"/>
    <n v="200"/>
    <n v="499"/>
    <n v="10"/>
    <n v="21"/>
    <s v="1.Young age"/>
    <s v="Other"/>
    <n v="116833.34"/>
    <s v="Gold"/>
    <s v="Digital Wallet"/>
    <x v="143"/>
    <d v="1899-12-30T04:07:00"/>
    <n v="9"/>
    <x v="24"/>
    <n v="2024"/>
    <n v="4"/>
    <n v="7"/>
    <n v="0"/>
  </r>
  <r>
    <n v="2153"/>
    <n v="1527"/>
    <n v="268"/>
    <x v="1"/>
    <s v="Appliances"/>
    <n v="5"/>
    <n v="987.43"/>
    <n v="4937.1499999999996"/>
    <x v="2147"/>
    <x v="8"/>
    <x v="1"/>
    <n v="470"/>
    <n v="135"/>
    <n v="254"/>
    <n v="256"/>
    <n v="10"/>
    <n v="21"/>
    <s v="1.Young age"/>
    <s v="Male"/>
    <n v="44177.42"/>
    <s v="Gold"/>
    <s v="Cash"/>
    <x v="249"/>
    <d v="1899-12-30T10:32:00"/>
    <n v="15"/>
    <x v="3"/>
    <n v="2024"/>
    <n v="10"/>
    <n v="32"/>
    <n v="0"/>
  </r>
  <r>
    <n v="2154"/>
    <n v="7868"/>
    <n v="382"/>
    <x v="5"/>
    <s v="Appliances"/>
    <n v="4"/>
    <n v="1032.71"/>
    <n v="4130.84"/>
    <x v="2148"/>
    <x v="19"/>
    <x v="1"/>
    <n v="307"/>
    <n v="63"/>
    <n v="102"/>
    <n v="139"/>
    <n v="4"/>
    <n v="28"/>
    <s v="1.Young age"/>
    <s v="Female"/>
    <n v="58392.88"/>
    <s v="Bronze"/>
    <s v="Debit Card"/>
    <x v="45"/>
    <d v="1899-12-30T02:21:00"/>
    <n v="23"/>
    <x v="22"/>
    <n v="2024"/>
    <n v="2"/>
    <n v="21"/>
    <n v="0"/>
  </r>
  <r>
    <n v="2155"/>
    <n v="1256"/>
    <n v="214"/>
    <x v="6"/>
    <s v="Appliances"/>
    <n v="1"/>
    <n v="810.38"/>
    <n v="810.38"/>
    <x v="2149"/>
    <x v="1"/>
    <x v="0"/>
    <n v="32"/>
    <n v="99"/>
    <n v="232"/>
    <n v="132"/>
    <n v="4"/>
    <n v="38"/>
    <s v="2.Middle age"/>
    <s v="Male"/>
    <n v="34360.67"/>
    <s v="Silver"/>
    <s v="Debit Card"/>
    <x v="236"/>
    <d v="1899-12-30T11:54:00"/>
    <n v="27"/>
    <x v="17"/>
    <n v="2024"/>
    <n v="11"/>
    <n v="54"/>
    <n v="0"/>
  </r>
  <r>
    <n v="2156"/>
    <n v="4943"/>
    <n v="813"/>
    <x v="0"/>
    <s v="Electronics"/>
    <n v="2"/>
    <n v="52.14"/>
    <n v="104.28"/>
    <x v="2150"/>
    <x v="3"/>
    <x v="4"/>
    <n v="118"/>
    <n v="95"/>
    <n v="296"/>
    <n v="208"/>
    <n v="1"/>
    <n v="61"/>
    <s v="3.Senior Citizen "/>
    <s v="Male"/>
    <n v="57199.42"/>
    <s v="Silver"/>
    <s v="Digital Wallet"/>
    <x v="211"/>
    <d v="1899-12-30T00:19:00"/>
    <n v="11"/>
    <x v="12"/>
    <n v="2024"/>
    <n v="0"/>
    <n v="19"/>
    <n v="0"/>
  </r>
  <r>
    <n v="2157"/>
    <n v="4376"/>
    <n v="251"/>
    <x v="2"/>
    <s v="Electronics"/>
    <n v="5"/>
    <n v="1224.95"/>
    <n v="6124.75"/>
    <x v="2151"/>
    <x v="9"/>
    <x v="1"/>
    <n v="454"/>
    <n v="72"/>
    <n v="222"/>
    <n v="278"/>
    <n v="4"/>
    <n v="32"/>
    <s v="1.Young age"/>
    <s v="Female"/>
    <n v="112010.94"/>
    <s v="Gold"/>
    <s v="Debit Card"/>
    <x v="56"/>
    <d v="1899-12-30T19:20:00"/>
    <n v="9"/>
    <x v="24"/>
    <n v="2024"/>
    <n v="19"/>
    <n v="20"/>
    <n v="0"/>
  </r>
  <r>
    <n v="2158"/>
    <n v="2102"/>
    <n v="608"/>
    <x v="6"/>
    <s v="Electronics"/>
    <n v="2"/>
    <n v="66.81"/>
    <n v="133.62"/>
    <x v="2152"/>
    <x v="2"/>
    <x v="0"/>
    <n v="307"/>
    <n v="137"/>
    <n v="232"/>
    <n v="107"/>
    <n v="9"/>
    <n v="20"/>
    <s v="1.Young age"/>
    <s v="Female"/>
    <n v="76710.89"/>
    <s v="Platinum"/>
    <s v="Digital Wallet"/>
    <x v="103"/>
    <d v="1899-12-30T23:36:00"/>
    <n v="21"/>
    <x v="15"/>
    <n v="2024"/>
    <n v="23"/>
    <n v="36"/>
    <n v="0"/>
  </r>
  <r>
    <n v="2159"/>
    <n v="2653"/>
    <n v="254"/>
    <x v="5"/>
    <s v="Electronics"/>
    <n v="4"/>
    <n v="1819.43"/>
    <n v="7277.72"/>
    <x v="2153"/>
    <x v="0"/>
    <x v="4"/>
    <n v="151"/>
    <n v="134"/>
    <n v="208"/>
    <n v="329"/>
    <n v="2"/>
    <n v="35"/>
    <s v="2.Middle age"/>
    <s v="Female"/>
    <n v="86820.32"/>
    <s v="Platinum"/>
    <s v="Cash"/>
    <x v="16"/>
    <d v="1899-12-30T12:17:00"/>
    <n v="26"/>
    <x v="14"/>
    <n v="2024"/>
    <n v="12"/>
    <n v="17"/>
    <n v="0"/>
  </r>
  <r>
    <n v="2160"/>
    <n v="1550"/>
    <n v="995"/>
    <x v="2"/>
    <s v="Appliances"/>
    <n v="2"/>
    <n v="335.53"/>
    <n v="671.06"/>
    <x v="2154"/>
    <x v="3"/>
    <x v="3"/>
    <n v="122"/>
    <n v="97"/>
    <n v="159"/>
    <n v="453"/>
    <n v="6"/>
    <n v="64"/>
    <s v="3.Senior Citizen "/>
    <s v="Other"/>
    <n v="44575.07"/>
    <s v="Gold"/>
    <s v="Credit Card"/>
    <x v="219"/>
    <d v="1899-12-30T11:05:00"/>
    <n v="2"/>
    <x v="13"/>
    <n v="2024"/>
    <n v="11"/>
    <n v="5"/>
    <n v="0"/>
  </r>
  <r>
    <n v="2161"/>
    <n v="8314"/>
    <n v="309"/>
    <x v="7"/>
    <s v="Electronics"/>
    <n v="3"/>
    <n v="143.69999999999999"/>
    <n v="431.09999999999997"/>
    <x v="2155"/>
    <x v="12"/>
    <x v="4"/>
    <n v="27"/>
    <n v="57"/>
    <n v="244"/>
    <n v="322"/>
    <n v="7"/>
    <n v="43"/>
    <s v="2.Middle age"/>
    <s v="Female"/>
    <n v="94748.67"/>
    <s v="Gold"/>
    <s v="Debit Card"/>
    <x v="122"/>
    <d v="1899-12-30T03:34:00"/>
    <n v="9"/>
    <x v="24"/>
    <n v="2024"/>
    <n v="3"/>
    <n v="34"/>
    <n v="0"/>
  </r>
  <r>
    <n v="2162"/>
    <n v="1797"/>
    <n v="633"/>
    <x v="5"/>
    <s v="Electronics"/>
    <n v="3"/>
    <n v="326.02999999999997"/>
    <n v="978.08999999999992"/>
    <x v="2156"/>
    <x v="16"/>
    <x v="0"/>
    <n v="126"/>
    <n v="121"/>
    <n v="120"/>
    <n v="248"/>
    <n v="10"/>
    <n v="48"/>
    <s v="2.Middle age"/>
    <s v="Male"/>
    <n v="92749.87"/>
    <s v="Silver"/>
    <s v="Credit Card"/>
    <x v="109"/>
    <d v="1899-12-30T16:12:00"/>
    <n v="20"/>
    <x v="23"/>
    <n v="2024"/>
    <n v="16"/>
    <n v="12"/>
    <n v="0"/>
  </r>
  <r>
    <n v="2163"/>
    <n v="5009"/>
    <n v="742"/>
    <x v="5"/>
    <s v="Electronics"/>
    <n v="2"/>
    <n v="1722.22"/>
    <n v="3444.44"/>
    <x v="1201"/>
    <x v="18"/>
    <x v="0"/>
    <n v="418"/>
    <n v="136"/>
    <n v="176"/>
    <n v="416"/>
    <n v="6"/>
    <n v="64"/>
    <s v="3.Senior Citizen "/>
    <s v="Female"/>
    <n v="106327.84"/>
    <s v="Silver"/>
    <s v="Cash"/>
    <x v="133"/>
    <d v="1899-12-30T06:19:00"/>
    <n v="12"/>
    <x v="26"/>
    <n v="2024"/>
    <n v="6"/>
    <n v="19"/>
    <n v="0"/>
  </r>
  <r>
    <n v="2164"/>
    <n v="1724"/>
    <n v="123"/>
    <x v="1"/>
    <s v="Electronics"/>
    <n v="1"/>
    <n v="324.58"/>
    <n v="324.58"/>
    <x v="2157"/>
    <x v="11"/>
    <x v="0"/>
    <n v="493"/>
    <n v="65"/>
    <n v="131"/>
    <n v="418"/>
    <n v="10"/>
    <n v="37"/>
    <s v="2.Middle age"/>
    <s v="Other"/>
    <n v="43956.98"/>
    <s v="Silver"/>
    <s v="Digital Wallet"/>
    <x v="153"/>
    <d v="1899-12-30T03:21:00"/>
    <n v="14"/>
    <x v="20"/>
    <n v="2024"/>
    <n v="3"/>
    <n v="21"/>
    <n v="0"/>
  </r>
  <r>
    <n v="2165"/>
    <n v="7590"/>
    <n v="400"/>
    <x v="3"/>
    <s v="Electronics"/>
    <n v="3"/>
    <n v="625.65"/>
    <n v="1876.9499999999998"/>
    <x v="2158"/>
    <x v="6"/>
    <x v="1"/>
    <n v="352"/>
    <n v="97"/>
    <n v="238"/>
    <n v="294"/>
    <n v="1"/>
    <n v="19"/>
    <s v="1.Young age"/>
    <s v="Other"/>
    <n v="54359.93"/>
    <s v="Gold"/>
    <s v="Debit Card"/>
    <x v="21"/>
    <d v="1899-12-30T07:28:00"/>
    <n v="3"/>
    <x v="0"/>
    <n v="2024"/>
    <n v="7"/>
    <n v="28"/>
    <n v="0"/>
  </r>
  <r>
    <n v="2166"/>
    <n v="8191"/>
    <n v="526"/>
    <x v="7"/>
    <s v="Electronics"/>
    <n v="1"/>
    <n v="616.02"/>
    <n v="616.02"/>
    <x v="2159"/>
    <x v="7"/>
    <x v="2"/>
    <n v="384"/>
    <n v="122"/>
    <n v="277"/>
    <n v="331"/>
    <n v="8"/>
    <n v="67"/>
    <s v="3.Senior Citizen "/>
    <s v="Male"/>
    <n v="98807.679999999993"/>
    <s v="Silver"/>
    <s v="Cash"/>
    <x v="9"/>
    <d v="1899-12-30T20:01:00"/>
    <n v="17"/>
    <x v="6"/>
    <n v="2024"/>
    <n v="20"/>
    <n v="1"/>
    <n v="0"/>
  </r>
  <r>
    <n v="2167"/>
    <n v="4839"/>
    <n v="798"/>
    <x v="2"/>
    <s v="Electronics"/>
    <n v="2"/>
    <n v="472.38"/>
    <n v="944.76"/>
    <x v="2160"/>
    <x v="12"/>
    <x v="2"/>
    <n v="86"/>
    <n v="92"/>
    <n v="161"/>
    <n v="185"/>
    <n v="1"/>
    <n v="47"/>
    <s v="2.Middle age"/>
    <s v="Female"/>
    <n v="28027.85"/>
    <s v="Platinum"/>
    <s v="Cash"/>
    <x v="153"/>
    <d v="1899-12-30T12:06:00"/>
    <n v="14"/>
    <x v="20"/>
    <n v="2024"/>
    <n v="12"/>
    <n v="6"/>
    <n v="0"/>
  </r>
  <r>
    <n v="2168"/>
    <n v="9843"/>
    <n v="654"/>
    <x v="6"/>
    <s v="Electronics"/>
    <n v="2"/>
    <n v="1371.73"/>
    <n v="2743.46"/>
    <x v="2161"/>
    <x v="12"/>
    <x v="3"/>
    <n v="187"/>
    <n v="127"/>
    <n v="182"/>
    <n v="458"/>
    <n v="6"/>
    <n v="24"/>
    <s v="1.Young age"/>
    <s v="Male"/>
    <n v="73902.12"/>
    <s v="Platinum"/>
    <s v="Cash"/>
    <x v="94"/>
    <d v="1899-12-30T05:06:00"/>
    <n v="29"/>
    <x v="25"/>
    <n v="2024"/>
    <n v="5"/>
    <n v="6"/>
    <n v="0"/>
  </r>
  <r>
    <n v="2169"/>
    <n v="4559"/>
    <n v="235"/>
    <x v="3"/>
    <s v="Electronics"/>
    <n v="1"/>
    <n v="151.07"/>
    <n v="151.07"/>
    <x v="2162"/>
    <x v="5"/>
    <x v="2"/>
    <n v="23"/>
    <n v="52"/>
    <n v="249"/>
    <n v="328"/>
    <n v="7"/>
    <n v="52"/>
    <s v="2.Middle age"/>
    <s v="Other"/>
    <n v="89288.74"/>
    <s v="Gold"/>
    <s v="Debit Card"/>
    <x v="239"/>
    <d v="1899-12-30T15:27:00"/>
    <n v="12"/>
    <x v="26"/>
    <n v="2024"/>
    <n v="15"/>
    <n v="27"/>
    <n v="0"/>
  </r>
  <r>
    <n v="2170"/>
    <n v="1924"/>
    <n v="585"/>
    <x v="7"/>
    <s v="Electronics"/>
    <n v="5"/>
    <n v="1490.78"/>
    <n v="7453.9"/>
    <x v="2163"/>
    <x v="9"/>
    <x v="1"/>
    <n v="379"/>
    <n v="89"/>
    <n v="109"/>
    <n v="461"/>
    <n v="10"/>
    <n v="67"/>
    <s v="3.Senior Citizen "/>
    <s v="Female"/>
    <n v="36528.85"/>
    <s v="Silver"/>
    <s v="Debit Card"/>
    <x v="88"/>
    <d v="1899-12-30T21:22:00"/>
    <n v="5"/>
    <x v="28"/>
    <n v="2024"/>
    <n v="21"/>
    <n v="22"/>
    <n v="0"/>
  </r>
  <r>
    <n v="2171"/>
    <n v="3295"/>
    <n v="455"/>
    <x v="7"/>
    <s v="Appliances"/>
    <n v="1"/>
    <n v="992.69"/>
    <n v="992.69"/>
    <x v="2164"/>
    <x v="16"/>
    <x v="4"/>
    <n v="386"/>
    <n v="80"/>
    <n v="290"/>
    <n v="306"/>
    <n v="6"/>
    <n v="63"/>
    <s v="3.Senior Citizen "/>
    <s v="Female"/>
    <n v="48212.75"/>
    <s v="Silver"/>
    <s v="Debit Card"/>
    <x v="139"/>
    <d v="1899-12-30T05:23:00"/>
    <n v="7"/>
    <x v="29"/>
    <n v="2024"/>
    <n v="5"/>
    <n v="23"/>
    <n v="0"/>
  </r>
  <r>
    <n v="2172"/>
    <n v="9255"/>
    <n v="530"/>
    <x v="4"/>
    <s v="Appliances"/>
    <n v="3"/>
    <n v="1652.22"/>
    <n v="4956.66"/>
    <x v="2165"/>
    <x v="14"/>
    <x v="4"/>
    <n v="86"/>
    <n v="63"/>
    <n v="285"/>
    <n v="197"/>
    <n v="2"/>
    <n v="68"/>
    <s v="3.Senior Citizen "/>
    <s v="Female"/>
    <n v="48075.03"/>
    <s v="Platinum"/>
    <s v="Credit Card"/>
    <x v="107"/>
    <d v="1899-12-30T14:51:00"/>
    <n v="14"/>
    <x v="20"/>
    <n v="2024"/>
    <n v="14"/>
    <n v="51"/>
    <n v="0"/>
  </r>
  <r>
    <n v="2173"/>
    <n v="5739"/>
    <n v="554"/>
    <x v="6"/>
    <s v="Electronics"/>
    <n v="4"/>
    <n v="1341.32"/>
    <n v="5365.28"/>
    <x v="2166"/>
    <x v="1"/>
    <x v="1"/>
    <n v="249"/>
    <n v="93"/>
    <n v="259"/>
    <n v="211"/>
    <n v="1"/>
    <n v="41"/>
    <s v="2.Middle age"/>
    <s v="Other"/>
    <n v="62852.77"/>
    <s v="Platinum"/>
    <s v="Debit Card"/>
    <x v="44"/>
    <d v="1899-12-30T12:09:00"/>
    <n v="21"/>
    <x v="15"/>
    <n v="2024"/>
    <n v="12"/>
    <n v="9"/>
    <n v="0"/>
  </r>
  <r>
    <n v="2174"/>
    <n v="4836"/>
    <n v="855"/>
    <x v="5"/>
    <s v="Appliances"/>
    <n v="4"/>
    <n v="1971.64"/>
    <n v="7886.56"/>
    <x v="2167"/>
    <x v="7"/>
    <x v="3"/>
    <n v="128"/>
    <n v="52"/>
    <n v="173"/>
    <n v="389"/>
    <n v="7"/>
    <n v="32"/>
    <s v="1.Young age"/>
    <s v="Male"/>
    <n v="29235.1"/>
    <s v="Bronze"/>
    <s v="Cash"/>
    <x v="192"/>
    <d v="1899-12-30T03:43:00"/>
    <n v="22"/>
    <x v="7"/>
    <n v="2024"/>
    <n v="3"/>
    <n v="43"/>
    <n v="0"/>
  </r>
  <r>
    <n v="2175"/>
    <n v="6224"/>
    <n v="760"/>
    <x v="5"/>
    <s v="Electronics"/>
    <n v="2"/>
    <n v="233.17"/>
    <n v="466.34"/>
    <x v="2168"/>
    <x v="4"/>
    <x v="2"/>
    <n v="307"/>
    <n v="106"/>
    <n v="256"/>
    <n v="310"/>
    <n v="4"/>
    <n v="32"/>
    <s v="1.Young age"/>
    <s v="Other"/>
    <n v="103933.06"/>
    <s v="Platinum"/>
    <s v="Digital Wallet"/>
    <x v="144"/>
    <d v="1899-12-30T20:18:00"/>
    <n v="12"/>
    <x v="26"/>
    <n v="2024"/>
    <n v="20"/>
    <n v="18"/>
    <n v="0"/>
  </r>
  <r>
    <n v="2176"/>
    <n v="6253"/>
    <n v="121"/>
    <x v="4"/>
    <s v="Electronics"/>
    <n v="1"/>
    <n v="1257.1300000000001"/>
    <n v="1257.1300000000001"/>
    <x v="2169"/>
    <x v="12"/>
    <x v="0"/>
    <n v="203"/>
    <n v="59"/>
    <n v="113"/>
    <n v="359"/>
    <n v="7"/>
    <n v="25"/>
    <s v="1.Young age"/>
    <s v="Male"/>
    <n v="23492.5"/>
    <s v="Gold"/>
    <s v="Credit Card"/>
    <x v="53"/>
    <d v="1899-12-30T19:06:00"/>
    <n v="23"/>
    <x v="22"/>
    <n v="2024"/>
    <n v="19"/>
    <n v="6"/>
    <n v="0"/>
  </r>
  <r>
    <n v="2177"/>
    <n v="4881"/>
    <n v="398"/>
    <x v="0"/>
    <s v="Electronics"/>
    <n v="3"/>
    <n v="1859.44"/>
    <n v="5578.32"/>
    <x v="2170"/>
    <x v="2"/>
    <x v="3"/>
    <n v="416"/>
    <n v="149"/>
    <n v="275"/>
    <n v="113"/>
    <n v="2"/>
    <n v="66"/>
    <s v="3.Senior Citizen "/>
    <s v="Other"/>
    <n v="116888.12"/>
    <s v="Gold"/>
    <s v="Credit Card"/>
    <x v="202"/>
    <d v="1899-12-30T20:24:00"/>
    <n v="3"/>
    <x v="0"/>
    <n v="2024"/>
    <n v="20"/>
    <n v="24"/>
    <n v="0"/>
  </r>
  <r>
    <n v="2178"/>
    <n v="5944"/>
    <n v="293"/>
    <x v="1"/>
    <s v="Electronics"/>
    <n v="3"/>
    <n v="1438.04"/>
    <n v="4314.12"/>
    <x v="2171"/>
    <x v="16"/>
    <x v="1"/>
    <n v="77"/>
    <n v="113"/>
    <n v="172"/>
    <n v="120"/>
    <n v="2"/>
    <n v="22"/>
    <s v="1.Young age"/>
    <s v="Female"/>
    <n v="111139.32"/>
    <s v="Silver"/>
    <s v="Debit Card"/>
    <x v="217"/>
    <d v="1899-12-30T10:47:00"/>
    <n v="26"/>
    <x v="14"/>
    <n v="2024"/>
    <n v="10"/>
    <n v="47"/>
    <n v="0"/>
  </r>
  <r>
    <n v="2179"/>
    <n v="3347"/>
    <n v="164"/>
    <x v="2"/>
    <s v="Electronics"/>
    <n v="1"/>
    <n v="883.03"/>
    <n v="883.03"/>
    <x v="2172"/>
    <x v="12"/>
    <x v="3"/>
    <n v="403"/>
    <n v="82"/>
    <n v="174"/>
    <n v="326"/>
    <n v="3"/>
    <n v="39"/>
    <s v="2.Middle age"/>
    <s v="Female"/>
    <n v="90302.59"/>
    <s v="Gold"/>
    <s v="Cash"/>
    <x v="257"/>
    <d v="1899-12-30T10:49:00"/>
    <n v="16"/>
    <x v="30"/>
    <n v="2024"/>
    <n v="10"/>
    <n v="49"/>
    <n v="0"/>
  </r>
  <r>
    <n v="2180"/>
    <n v="9540"/>
    <n v="122"/>
    <x v="0"/>
    <s v="Appliances"/>
    <n v="1"/>
    <n v="284.60000000000002"/>
    <n v="284.60000000000002"/>
    <x v="2173"/>
    <x v="2"/>
    <x v="1"/>
    <n v="498"/>
    <n v="59"/>
    <n v="166"/>
    <n v="157"/>
    <n v="9"/>
    <n v="43"/>
    <s v="2.Middle age"/>
    <s v="Other"/>
    <n v="77268.67"/>
    <s v="Bronze"/>
    <s v="Cash"/>
    <x v="238"/>
    <d v="1899-12-30T00:27:00"/>
    <n v="2"/>
    <x v="13"/>
    <n v="2024"/>
    <n v="0"/>
    <n v="27"/>
    <n v="0"/>
  </r>
  <r>
    <n v="2181"/>
    <n v="4621"/>
    <n v="992"/>
    <x v="0"/>
    <s v="Appliances"/>
    <n v="1"/>
    <n v="1180.27"/>
    <n v="1180.27"/>
    <x v="2174"/>
    <x v="12"/>
    <x v="4"/>
    <n v="122"/>
    <n v="130"/>
    <n v="219"/>
    <n v="154"/>
    <n v="8"/>
    <n v="36"/>
    <s v="2.Middle age"/>
    <s v="Male"/>
    <n v="94330.29"/>
    <s v="Gold"/>
    <s v="Digital Wallet"/>
    <x v="127"/>
    <d v="1899-12-30T20:24:00"/>
    <n v="26"/>
    <x v="14"/>
    <n v="2024"/>
    <n v="20"/>
    <n v="24"/>
    <n v="0"/>
  </r>
  <r>
    <n v="2182"/>
    <n v="7775"/>
    <n v="921"/>
    <x v="4"/>
    <s v="Appliances"/>
    <n v="4"/>
    <n v="1280.25"/>
    <n v="5121"/>
    <x v="2175"/>
    <x v="7"/>
    <x v="4"/>
    <n v="287"/>
    <n v="105"/>
    <n v="171"/>
    <n v="415"/>
    <n v="5"/>
    <n v="62"/>
    <s v="3.Senior Citizen "/>
    <s v="Male"/>
    <n v="105712.11"/>
    <s v="Gold"/>
    <s v="Credit Card"/>
    <x v="167"/>
    <d v="1899-12-30T11:00:00"/>
    <n v="26"/>
    <x v="14"/>
    <n v="2024"/>
    <n v="11"/>
    <n v="0"/>
    <n v="0"/>
  </r>
  <r>
    <n v="2183"/>
    <n v="5923"/>
    <n v="337"/>
    <x v="3"/>
    <s v="Electronics"/>
    <n v="5"/>
    <n v="261.26"/>
    <n v="1306.3"/>
    <x v="2176"/>
    <x v="13"/>
    <x v="2"/>
    <n v="117"/>
    <n v="137"/>
    <n v="147"/>
    <n v="244"/>
    <n v="1"/>
    <n v="50"/>
    <s v="2.Middle age"/>
    <s v="Other"/>
    <n v="99296.46"/>
    <s v="Gold"/>
    <s v="Cash"/>
    <x v="233"/>
    <d v="1899-12-30T04:02:00"/>
    <n v="29"/>
    <x v="25"/>
    <n v="2024"/>
    <n v="4"/>
    <n v="2"/>
    <n v="0"/>
  </r>
  <r>
    <n v="2184"/>
    <n v="5508"/>
    <n v="954"/>
    <x v="7"/>
    <s v="Electronics"/>
    <n v="3"/>
    <n v="761.29"/>
    <n v="2283.87"/>
    <x v="2177"/>
    <x v="1"/>
    <x v="0"/>
    <n v="258"/>
    <n v="85"/>
    <n v="217"/>
    <n v="355"/>
    <n v="9"/>
    <n v="32"/>
    <s v="1.Young age"/>
    <s v="Other"/>
    <n v="29156.49"/>
    <s v="Platinum"/>
    <s v="Digital Wallet"/>
    <x v="229"/>
    <d v="1899-12-30T20:52:00"/>
    <n v="11"/>
    <x v="12"/>
    <n v="2024"/>
    <n v="20"/>
    <n v="52"/>
    <n v="0"/>
  </r>
  <r>
    <n v="2185"/>
    <n v="1998"/>
    <n v="632"/>
    <x v="6"/>
    <s v="Electronics"/>
    <n v="1"/>
    <n v="1239.33"/>
    <n v="1239.33"/>
    <x v="2178"/>
    <x v="7"/>
    <x v="1"/>
    <n v="491"/>
    <n v="111"/>
    <n v="113"/>
    <n v="260"/>
    <n v="2"/>
    <n v="38"/>
    <s v="2.Middle age"/>
    <s v="Male"/>
    <n v="81236.86"/>
    <s v="Silver"/>
    <s v="Debit Card"/>
    <x v="84"/>
    <d v="1899-12-30T05:16:00"/>
    <n v="12"/>
    <x v="26"/>
    <n v="2024"/>
    <n v="5"/>
    <n v="16"/>
    <n v="0"/>
  </r>
  <r>
    <n v="2186"/>
    <n v="3869"/>
    <n v="760"/>
    <x v="4"/>
    <s v="Appliances"/>
    <n v="5"/>
    <n v="732.24"/>
    <n v="3661.2"/>
    <x v="2179"/>
    <x v="14"/>
    <x v="1"/>
    <n v="144"/>
    <n v="111"/>
    <n v="215"/>
    <n v="124"/>
    <n v="2"/>
    <n v="44"/>
    <s v="2.Middle age"/>
    <s v="Other"/>
    <n v="91565.8"/>
    <s v="Platinum"/>
    <s v="Digital Wallet"/>
    <x v="200"/>
    <d v="1899-12-30T22:50:00"/>
    <n v="24"/>
    <x v="11"/>
    <n v="2024"/>
    <n v="22"/>
    <n v="50"/>
    <n v="0"/>
  </r>
  <r>
    <n v="2187"/>
    <n v="7999"/>
    <n v="443"/>
    <x v="5"/>
    <s v="Appliances"/>
    <n v="2"/>
    <n v="827.58"/>
    <n v="1655.16"/>
    <x v="2180"/>
    <x v="3"/>
    <x v="4"/>
    <n v="151"/>
    <n v="148"/>
    <n v="135"/>
    <n v="436"/>
    <n v="8"/>
    <n v="29"/>
    <s v="1.Young age"/>
    <s v="Female"/>
    <n v="77392.77"/>
    <s v="Bronze"/>
    <s v="Credit Card"/>
    <x v="68"/>
    <d v="1899-12-30T20:43:00"/>
    <n v="4"/>
    <x v="27"/>
    <n v="2024"/>
    <n v="20"/>
    <n v="43"/>
    <n v="0"/>
  </r>
  <r>
    <n v="2188"/>
    <n v="9120"/>
    <n v="521"/>
    <x v="3"/>
    <s v="Electronics"/>
    <n v="2"/>
    <n v="1550.85"/>
    <n v="3101.7"/>
    <x v="2181"/>
    <x v="5"/>
    <x v="4"/>
    <n v="24"/>
    <n v="142"/>
    <n v="192"/>
    <n v="499"/>
    <n v="4"/>
    <n v="65"/>
    <s v="3.Senior Citizen "/>
    <s v="Female"/>
    <n v="74196.350000000006"/>
    <s v="Gold"/>
    <s v="Digital Wallet"/>
    <x v="81"/>
    <d v="1899-12-30T05:00:00"/>
    <n v="19"/>
    <x v="9"/>
    <n v="2024"/>
    <n v="5"/>
    <n v="0"/>
    <n v="0"/>
  </r>
  <r>
    <n v="2189"/>
    <n v="1768"/>
    <n v="692"/>
    <x v="0"/>
    <s v="Electronics"/>
    <n v="3"/>
    <n v="843.1"/>
    <n v="2529.3000000000002"/>
    <x v="2182"/>
    <x v="13"/>
    <x v="0"/>
    <n v="388"/>
    <n v="134"/>
    <n v="176"/>
    <n v="282"/>
    <n v="1"/>
    <n v="53"/>
    <s v="2.Middle age"/>
    <s v="Female"/>
    <n v="52422.93"/>
    <s v="Gold"/>
    <s v="Cash"/>
    <x v="19"/>
    <d v="1899-12-30T20:32:00"/>
    <n v="18"/>
    <x v="16"/>
    <n v="2024"/>
    <n v="20"/>
    <n v="32"/>
    <n v="0"/>
  </r>
  <r>
    <n v="2190"/>
    <n v="6642"/>
    <n v="451"/>
    <x v="0"/>
    <s v="Appliances"/>
    <n v="3"/>
    <n v="129.35"/>
    <n v="388.04999999999995"/>
    <x v="2183"/>
    <x v="19"/>
    <x v="0"/>
    <n v="467"/>
    <n v="99"/>
    <n v="169"/>
    <n v="425"/>
    <n v="7"/>
    <n v="47"/>
    <s v="2.Middle age"/>
    <s v="Male"/>
    <n v="119745.46"/>
    <s v="Silver"/>
    <s v="Cash"/>
    <x v="113"/>
    <d v="1899-12-30T19:08:00"/>
    <n v="10"/>
    <x v="2"/>
    <n v="2024"/>
    <n v="19"/>
    <n v="8"/>
    <n v="0"/>
  </r>
  <r>
    <n v="2191"/>
    <n v="7244"/>
    <n v="771"/>
    <x v="1"/>
    <s v="Electronics"/>
    <n v="2"/>
    <n v="1238.33"/>
    <n v="2476.66"/>
    <x v="2184"/>
    <x v="13"/>
    <x v="3"/>
    <n v="476"/>
    <n v="74"/>
    <n v="187"/>
    <n v="194"/>
    <n v="10"/>
    <n v="39"/>
    <s v="2.Middle age"/>
    <s v="Other"/>
    <n v="119088.84"/>
    <s v="Gold"/>
    <s v="Digital Wallet"/>
    <x v="119"/>
    <d v="1899-12-30T02:46:00"/>
    <n v="28"/>
    <x v="1"/>
    <n v="2024"/>
    <n v="2"/>
    <n v="46"/>
    <n v="0"/>
  </r>
  <r>
    <n v="2192"/>
    <n v="9592"/>
    <n v="761"/>
    <x v="6"/>
    <s v="Electronics"/>
    <n v="5"/>
    <n v="1378.46"/>
    <n v="6892.3"/>
    <x v="2185"/>
    <x v="18"/>
    <x v="1"/>
    <n v="485"/>
    <n v="148"/>
    <n v="285"/>
    <n v="165"/>
    <n v="10"/>
    <n v="30"/>
    <s v="1.Young age"/>
    <s v="Other"/>
    <n v="97357.34"/>
    <s v="Gold"/>
    <s v="Debit Card"/>
    <x v="95"/>
    <d v="1899-12-30T13:52:00"/>
    <n v="16"/>
    <x v="30"/>
    <n v="2024"/>
    <n v="13"/>
    <n v="52"/>
    <n v="0"/>
  </r>
  <r>
    <n v="2193"/>
    <n v="6222"/>
    <n v="905"/>
    <x v="1"/>
    <s v="Appliances"/>
    <n v="1"/>
    <n v="1071.83"/>
    <n v="1071.83"/>
    <x v="2186"/>
    <x v="13"/>
    <x v="1"/>
    <n v="498"/>
    <n v="62"/>
    <n v="138"/>
    <n v="123"/>
    <n v="4"/>
    <n v="61"/>
    <s v="3.Senior Citizen "/>
    <s v="Female"/>
    <n v="49893.93"/>
    <s v="Gold"/>
    <s v="Credit Card"/>
    <x v="241"/>
    <d v="1899-12-30T03:55:00"/>
    <n v="16"/>
    <x v="30"/>
    <n v="2024"/>
    <n v="3"/>
    <n v="55"/>
    <n v="0"/>
  </r>
  <r>
    <n v="2194"/>
    <n v="7821"/>
    <n v="434"/>
    <x v="0"/>
    <s v="Electronics"/>
    <n v="1"/>
    <n v="507.33"/>
    <n v="507.33"/>
    <x v="2187"/>
    <x v="7"/>
    <x v="4"/>
    <n v="496"/>
    <n v="130"/>
    <n v="222"/>
    <n v="148"/>
    <n v="9"/>
    <n v="24"/>
    <s v="1.Young age"/>
    <s v="Other"/>
    <n v="21733.16"/>
    <s v="Gold"/>
    <s v="Debit Card"/>
    <x v="257"/>
    <d v="1899-12-30T18:29:00"/>
    <n v="16"/>
    <x v="30"/>
    <n v="2024"/>
    <n v="18"/>
    <n v="29"/>
    <n v="0"/>
  </r>
  <r>
    <n v="2195"/>
    <n v="7688"/>
    <n v="597"/>
    <x v="2"/>
    <s v="Electronics"/>
    <n v="5"/>
    <n v="610.77"/>
    <n v="3053.85"/>
    <x v="2188"/>
    <x v="4"/>
    <x v="3"/>
    <n v="347"/>
    <n v="55"/>
    <n v="243"/>
    <n v="133"/>
    <n v="3"/>
    <n v="67"/>
    <s v="3.Senior Citizen "/>
    <s v="Male"/>
    <n v="27685.09"/>
    <s v="Bronze"/>
    <s v="Cash"/>
    <x v="129"/>
    <d v="1899-12-30T10:34:00"/>
    <n v="16"/>
    <x v="30"/>
    <n v="2024"/>
    <n v="10"/>
    <n v="34"/>
    <n v="0"/>
  </r>
  <r>
    <n v="2196"/>
    <n v="3444"/>
    <n v="707"/>
    <x v="6"/>
    <s v="Electronics"/>
    <n v="4"/>
    <n v="568.73"/>
    <n v="2274.92"/>
    <x v="2189"/>
    <x v="4"/>
    <x v="2"/>
    <n v="429"/>
    <n v="138"/>
    <n v="205"/>
    <n v="173"/>
    <n v="2"/>
    <n v="50"/>
    <s v="2.Middle age"/>
    <s v="Other"/>
    <n v="27172.18"/>
    <s v="Bronze"/>
    <s v="Credit Card"/>
    <x v="247"/>
    <d v="1899-12-30T14:26:00"/>
    <n v="29"/>
    <x v="25"/>
    <n v="2024"/>
    <n v="14"/>
    <n v="26"/>
    <n v="0"/>
  </r>
  <r>
    <n v="2197"/>
    <n v="5913"/>
    <n v="781"/>
    <x v="7"/>
    <s v="Electronics"/>
    <n v="5"/>
    <n v="84.06"/>
    <n v="420.3"/>
    <x v="2190"/>
    <x v="18"/>
    <x v="0"/>
    <n v="118"/>
    <n v="79"/>
    <n v="116"/>
    <n v="347"/>
    <n v="5"/>
    <n v="34"/>
    <s v="1.Young age"/>
    <s v="Female"/>
    <n v="67958.09"/>
    <s v="Silver"/>
    <s v="Credit Card"/>
    <x v="135"/>
    <d v="1899-12-30T04:08:00"/>
    <n v="10"/>
    <x v="2"/>
    <n v="2024"/>
    <n v="4"/>
    <n v="8"/>
    <n v="0"/>
  </r>
  <r>
    <n v="2198"/>
    <n v="7167"/>
    <n v="813"/>
    <x v="0"/>
    <s v="Electronics"/>
    <n v="3"/>
    <n v="1441.13"/>
    <n v="4323.3900000000003"/>
    <x v="2191"/>
    <x v="18"/>
    <x v="2"/>
    <n v="246"/>
    <n v="149"/>
    <n v="115"/>
    <n v="104"/>
    <n v="6"/>
    <n v="52"/>
    <s v="2.Middle age"/>
    <s v="Male"/>
    <n v="56308.6"/>
    <s v="Gold"/>
    <s v="Digital Wallet"/>
    <x v="67"/>
    <d v="1899-12-30T22:40:00"/>
    <n v="11"/>
    <x v="12"/>
    <n v="2024"/>
    <n v="22"/>
    <n v="40"/>
    <n v="0"/>
  </r>
  <r>
    <n v="2199"/>
    <n v="4012"/>
    <n v="642"/>
    <x v="5"/>
    <s v="Electronics"/>
    <n v="1"/>
    <n v="347.06"/>
    <n v="347.06"/>
    <x v="2192"/>
    <x v="7"/>
    <x v="4"/>
    <n v="328"/>
    <n v="70"/>
    <n v="254"/>
    <n v="474"/>
    <n v="3"/>
    <n v="33"/>
    <s v="1.Young age"/>
    <s v="Other"/>
    <n v="25692.21"/>
    <s v="Platinum"/>
    <s v="Digital Wallet"/>
    <x v="199"/>
    <d v="1899-12-30T11:45:00"/>
    <n v="7"/>
    <x v="29"/>
    <n v="2024"/>
    <n v="11"/>
    <n v="45"/>
    <n v="0"/>
  </r>
  <r>
    <n v="2200"/>
    <n v="9813"/>
    <n v="962"/>
    <x v="3"/>
    <s v="Appliances"/>
    <n v="2"/>
    <n v="1875.53"/>
    <n v="3751.06"/>
    <x v="2193"/>
    <x v="2"/>
    <x v="4"/>
    <n v="201"/>
    <n v="139"/>
    <n v="185"/>
    <n v="244"/>
    <n v="9"/>
    <n v="33"/>
    <s v="1.Young age"/>
    <s v="Male"/>
    <n v="42720.29"/>
    <s v="Platinum"/>
    <s v="Digital Wallet"/>
    <x v="106"/>
    <d v="1899-12-30T14:07:00"/>
    <n v="5"/>
    <x v="28"/>
    <n v="2024"/>
    <n v="14"/>
    <n v="7"/>
    <n v="0"/>
  </r>
  <r>
    <n v="2201"/>
    <n v="8758"/>
    <n v="661"/>
    <x v="1"/>
    <s v="Electronics"/>
    <n v="2"/>
    <n v="1687.27"/>
    <n v="3374.54"/>
    <x v="2194"/>
    <x v="13"/>
    <x v="1"/>
    <n v="181"/>
    <n v="81"/>
    <n v="164"/>
    <n v="172"/>
    <n v="8"/>
    <n v="42"/>
    <s v="2.Middle age"/>
    <s v="Other"/>
    <n v="66388.86"/>
    <s v="Gold"/>
    <s v="Cash"/>
    <x v="67"/>
    <d v="1899-12-30T16:23:00"/>
    <n v="11"/>
    <x v="12"/>
    <n v="2024"/>
    <n v="16"/>
    <n v="23"/>
    <n v="0"/>
  </r>
  <r>
    <n v="2202"/>
    <n v="4948"/>
    <n v="555"/>
    <x v="5"/>
    <s v="Appliances"/>
    <n v="3"/>
    <n v="1892.7"/>
    <n v="5678.1"/>
    <x v="2195"/>
    <x v="2"/>
    <x v="0"/>
    <n v="131"/>
    <n v="65"/>
    <n v="217"/>
    <n v="165"/>
    <n v="9"/>
    <n v="36"/>
    <s v="2.Middle age"/>
    <s v="Male"/>
    <n v="95228.15"/>
    <s v="Gold"/>
    <s v="Credit Card"/>
    <x v="124"/>
    <d v="1899-12-30T02:27:00"/>
    <n v="31"/>
    <x v="18"/>
    <n v="2024"/>
    <n v="2"/>
    <n v="27"/>
    <n v="0"/>
  </r>
  <r>
    <n v="2203"/>
    <n v="4692"/>
    <n v="568"/>
    <x v="1"/>
    <s v="Electronics"/>
    <n v="5"/>
    <n v="1973.51"/>
    <n v="9867.5499999999993"/>
    <x v="2196"/>
    <x v="10"/>
    <x v="4"/>
    <n v="107"/>
    <n v="124"/>
    <n v="266"/>
    <n v="458"/>
    <n v="10"/>
    <n v="54"/>
    <s v="2.Middle age"/>
    <s v="Female"/>
    <n v="40280.080000000002"/>
    <s v="Gold"/>
    <s v="Debit Card"/>
    <x v="55"/>
    <d v="1899-12-30T11:02:00"/>
    <n v="18"/>
    <x v="16"/>
    <n v="2024"/>
    <n v="11"/>
    <n v="2"/>
    <n v="0"/>
  </r>
  <r>
    <n v="2204"/>
    <n v="5927"/>
    <n v="411"/>
    <x v="5"/>
    <s v="Electronics"/>
    <n v="4"/>
    <n v="790.73"/>
    <n v="3162.92"/>
    <x v="2197"/>
    <x v="7"/>
    <x v="0"/>
    <n v="305"/>
    <n v="108"/>
    <n v="141"/>
    <n v="289"/>
    <n v="10"/>
    <n v="27"/>
    <s v="1.Young age"/>
    <s v="Female"/>
    <n v="84614.95"/>
    <s v="Gold"/>
    <s v="Credit Card"/>
    <x v="44"/>
    <d v="1899-12-30T05:54:00"/>
    <n v="21"/>
    <x v="15"/>
    <n v="2024"/>
    <n v="5"/>
    <n v="54"/>
    <n v="0"/>
  </r>
  <r>
    <n v="2205"/>
    <n v="3365"/>
    <n v="680"/>
    <x v="3"/>
    <s v="Appliances"/>
    <n v="1"/>
    <n v="1439.66"/>
    <n v="1439.66"/>
    <x v="2198"/>
    <x v="12"/>
    <x v="4"/>
    <n v="299"/>
    <n v="101"/>
    <n v="240"/>
    <n v="391"/>
    <n v="10"/>
    <n v="25"/>
    <s v="1.Young age"/>
    <s v="Female"/>
    <n v="37680.36"/>
    <s v="Silver"/>
    <s v="Cash"/>
    <x v="178"/>
    <d v="1899-12-30T08:43:00"/>
    <n v="27"/>
    <x v="17"/>
    <n v="2024"/>
    <n v="8"/>
    <n v="43"/>
    <n v="0"/>
  </r>
  <r>
    <n v="2206"/>
    <n v="8586"/>
    <n v="235"/>
    <x v="3"/>
    <s v="Appliances"/>
    <n v="5"/>
    <n v="432.74"/>
    <n v="2163.6999999999998"/>
    <x v="2199"/>
    <x v="14"/>
    <x v="1"/>
    <n v="303"/>
    <n v="110"/>
    <n v="221"/>
    <n v="471"/>
    <n v="10"/>
    <n v="40"/>
    <s v="2.Middle age"/>
    <s v="Other"/>
    <n v="26560.240000000002"/>
    <s v="Bronze"/>
    <s v="Debit Card"/>
    <x v="82"/>
    <d v="1899-12-30T10:09:00"/>
    <n v="7"/>
    <x v="29"/>
    <n v="2024"/>
    <n v="10"/>
    <n v="9"/>
    <n v="0"/>
  </r>
  <r>
    <n v="2207"/>
    <n v="1944"/>
    <n v="908"/>
    <x v="6"/>
    <s v="Appliances"/>
    <n v="5"/>
    <n v="944.84"/>
    <n v="4724.2"/>
    <x v="363"/>
    <x v="4"/>
    <x v="3"/>
    <n v="136"/>
    <n v="57"/>
    <n v="170"/>
    <n v="214"/>
    <n v="7"/>
    <n v="27"/>
    <s v="1.Young age"/>
    <s v="Female"/>
    <n v="36605.96"/>
    <s v="Bronze"/>
    <s v="Credit Card"/>
    <x v="123"/>
    <d v="1899-12-30T09:36:00"/>
    <n v="9"/>
    <x v="24"/>
    <n v="2024"/>
    <n v="9"/>
    <n v="36"/>
    <n v="0"/>
  </r>
  <r>
    <n v="2208"/>
    <n v="7761"/>
    <n v="413"/>
    <x v="1"/>
    <s v="Electronics"/>
    <n v="4"/>
    <n v="440.57"/>
    <n v="1762.28"/>
    <x v="2200"/>
    <x v="13"/>
    <x v="2"/>
    <n v="79"/>
    <n v="70"/>
    <n v="114"/>
    <n v="220"/>
    <n v="3"/>
    <n v="70"/>
    <s v="3.Senior Citizen "/>
    <s v="Female"/>
    <n v="86063.15"/>
    <s v="Bronze"/>
    <s v="Credit Card"/>
    <x v="255"/>
    <d v="1899-12-30T16:42:00"/>
    <n v="8"/>
    <x v="19"/>
    <n v="2024"/>
    <n v="16"/>
    <n v="42"/>
    <n v="0"/>
  </r>
  <r>
    <n v="2209"/>
    <n v="7824"/>
    <n v="275"/>
    <x v="5"/>
    <s v="Electronics"/>
    <n v="2"/>
    <n v="1404.39"/>
    <n v="2808.78"/>
    <x v="2201"/>
    <x v="13"/>
    <x v="0"/>
    <n v="431"/>
    <n v="96"/>
    <n v="216"/>
    <n v="432"/>
    <n v="9"/>
    <n v="63"/>
    <s v="3.Senior Citizen "/>
    <s v="Female"/>
    <n v="102713.65"/>
    <s v="Silver"/>
    <s v="Debit Card"/>
    <x v="42"/>
    <d v="1899-12-30T14:16:00"/>
    <n v="6"/>
    <x v="5"/>
    <n v="2024"/>
    <n v="14"/>
    <n v="16"/>
    <n v="0"/>
  </r>
  <r>
    <n v="2210"/>
    <n v="9683"/>
    <n v="908"/>
    <x v="5"/>
    <s v="Appliances"/>
    <n v="4"/>
    <n v="298.01"/>
    <n v="1192.04"/>
    <x v="2202"/>
    <x v="11"/>
    <x v="2"/>
    <n v="374"/>
    <n v="89"/>
    <n v="181"/>
    <n v="467"/>
    <n v="10"/>
    <n v="55"/>
    <s v="2.Middle age"/>
    <s v="Female"/>
    <n v="58719.43"/>
    <s v="Bronze"/>
    <s v="Digital Wallet"/>
    <x v="231"/>
    <d v="1899-12-30T09:02:00"/>
    <n v="1"/>
    <x v="10"/>
    <n v="2024"/>
    <n v="9"/>
    <n v="2"/>
    <n v="0"/>
  </r>
  <r>
    <n v="2211"/>
    <n v="3196"/>
    <n v="366"/>
    <x v="6"/>
    <s v="Appliances"/>
    <n v="3"/>
    <n v="222.07"/>
    <n v="666.21"/>
    <x v="2203"/>
    <x v="12"/>
    <x v="4"/>
    <n v="287"/>
    <n v="98"/>
    <n v="123"/>
    <n v="170"/>
    <n v="4"/>
    <n v="44"/>
    <s v="2.Middle age"/>
    <s v="Female"/>
    <n v="29750.68"/>
    <s v="Silver"/>
    <s v="Cash"/>
    <x v="211"/>
    <d v="1899-12-30T10:36:00"/>
    <n v="11"/>
    <x v="12"/>
    <n v="2024"/>
    <n v="10"/>
    <n v="36"/>
    <n v="0"/>
  </r>
  <r>
    <n v="2212"/>
    <n v="7363"/>
    <n v="332"/>
    <x v="1"/>
    <s v="Electronics"/>
    <n v="5"/>
    <n v="198.08"/>
    <n v="990.40000000000009"/>
    <x v="2204"/>
    <x v="0"/>
    <x v="4"/>
    <n v="387"/>
    <n v="62"/>
    <n v="257"/>
    <n v="207"/>
    <n v="1"/>
    <n v="34"/>
    <s v="1.Young age"/>
    <s v="Other"/>
    <n v="114312.63"/>
    <s v="Silver"/>
    <s v="Digital Wallet"/>
    <x v="67"/>
    <d v="1899-12-30T04:46:00"/>
    <n v="11"/>
    <x v="12"/>
    <n v="2024"/>
    <n v="4"/>
    <n v="46"/>
    <n v="0"/>
  </r>
  <r>
    <n v="2213"/>
    <n v="4978"/>
    <n v="595"/>
    <x v="0"/>
    <s v="Appliances"/>
    <n v="4"/>
    <n v="553.83000000000004"/>
    <n v="2215.3200000000002"/>
    <x v="2205"/>
    <x v="1"/>
    <x v="4"/>
    <n v="182"/>
    <n v="102"/>
    <n v="162"/>
    <n v="491"/>
    <n v="3"/>
    <n v="41"/>
    <s v="2.Middle age"/>
    <s v="Other"/>
    <n v="72559.47"/>
    <s v="Bronze"/>
    <s v="Credit Card"/>
    <x v="171"/>
    <d v="1899-12-30T01:05:00"/>
    <n v="19"/>
    <x v="9"/>
    <n v="2024"/>
    <n v="1"/>
    <n v="5"/>
    <n v="0"/>
  </r>
  <r>
    <n v="2214"/>
    <n v="5177"/>
    <n v="480"/>
    <x v="0"/>
    <s v="Appliances"/>
    <n v="2"/>
    <n v="1968.94"/>
    <n v="3937.88"/>
    <x v="2206"/>
    <x v="10"/>
    <x v="1"/>
    <n v="377"/>
    <n v="115"/>
    <n v="256"/>
    <n v="382"/>
    <n v="9"/>
    <n v="51"/>
    <s v="2.Middle age"/>
    <s v="Other"/>
    <n v="80299.649999999994"/>
    <s v="Silver"/>
    <s v="Debit Card"/>
    <x v="219"/>
    <d v="1899-12-30T04:32:00"/>
    <n v="2"/>
    <x v="13"/>
    <n v="2024"/>
    <n v="4"/>
    <n v="32"/>
    <n v="0"/>
  </r>
  <r>
    <n v="2215"/>
    <n v="4331"/>
    <n v="395"/>
    <x v="0"/>
    <s v="Appliances"/>
    <n v="2"/>
    <n v="1421.67"/>
    <n v="2843.34"/>
    <x v="2207"/>
    <x v="9"/>
    <x v="4"/>
    <n v="268"/>
    <n v="82"/>
    <n v="131"/>
    <n v="143"/>
    <n v="5"/>
    <n v="47"/>
    <s v="2.Middle age"/>
    <s v="Male"/>
    <n v="27953.759999999998"/>
    <s v="Bronze"/>
    <s v="Credit Card"/>
    <x v="186"/>
    <d v="1899-12-30T02:54:00"/>
    <n v="2"/>
    <x v="13"/>
    <n v="2024"/>
    <n v="2"/>
    <n v="54"/>
    <n v="0"/>
  </r>
  <r>
    <n v="2216"/>
    <n v="6411"/>
    <n v="888"/>
    <x v="5"/>
    <s v="Appliances"/>
    <n v="2"/>
    <n v="944.38"/>
    <n v="1888.76"/>
    <x v="2208"/>
    <x v="9"/>
    <x v="0"/>
    <n v="9"/>
    <n v="87"/>
    <n v="164"/>
    <n v="255"/>
    <n v="1"/>
    <n v="66"/>
    <s v="3.Senior Citizen "/>
    <s v="Female"/>
    <n v="51154.39"/>
    <s v="Platinum"/>
    <s v="Debit Card"/>
    <x v="70"/>
    <d v="1899-12-30T05:07:00"/>
    <n v="4"/>
    <x v="27"/>
    <n v="2024"/>
    <n v="5"/>
    <n v="7"/>
    <n v="0"/>
  </r>
  <r>
    <n v="2217"/>
    <n v="2295"/>
    <n v="965"/>
    <x v="1"/>
    <s v="Electronics"/>
    <n v="3"/>
    <n v="755.6"/>
    <n v="2266.8000000000002"/>
    <x v="2209"/>
    <x v="10"/>
    <x v="1"/>
    <n v="97"/>
    <n v="85"/>
    <n v="197"/>
    <n v="218"/>
    <n v="6"/>
    <n v="22"/>
    <s v="1.Young age"/>
    <s v="Male"/>
    <n v="52787.040000000001"/>
    <s v="Bronze"/>
    <s v="Debit Card"/>
    <x v="247"/>
    <d v="1899-12-30T16:13:00"/>
    <n v="29"/>
    <x v="25"/>
    <n v="2024"/>
    <n v="16"/>
    <n v="13"/>
    <n v="0"/>
  </r>
  <r>
    <n v="2218"/>
    <n v="8369"/>
    <n v="148"/>
    <x v="6"/>
    <s v="Electronics"/>
    <n v="1"/>
    <n v="604.79999999999995"/>
    <n v="604.79999999999995"/>
    <x v="2210"/>
    <x v="13"/>
    <x v="2"/>
    <n v="115"/>
    <n v="98"/>
    <n v="101"/>
    <n v="208"/>
    <n v="3"/>
    <n v="42"/>
    <s v="2.Middle age"/>
    <s v="Female"/>
    <n v="91397.59"/>
    <s v="Platinum"/>
    <s v="Cash"/>
    <x v="202"/>
    <d v="1899-12-30T18:21:00"/>
    <n v="3"/>
    <x v="0"/>
    <n v="2024"/>
    <n v="18"/>
    <n v="21"/>
    <n v="0"/>
  </r>
  <r>
    <n v="2219"/>
    <n v="7079"/>
    <n v="251"/>
    <x v="7"/>
    <s v="Electronics"/>
    <n v="4"/>
    <n v="1359.94"/>
    <n v="5439.76"/>
    <x v="2211"/>
    <x v="1"/>
    <x v="4"/>
    <n v="13"/>
    <n v="125"/>
    <n v="161"/>
    <n v="157"/>
    <n v="2"/>
    <n v="42"/>
    <s v="2.Middle age"/>
    <s v="Female"/>
    <n v="26676.3"/>
    <s v="Platinum"/>
    <s v="Cash"/>
    <x v="38"/>
    <d v="1899-12-30T04:38:00"/>
    <n v="11"/>
    <x v="12"/>
    <n v="2024"/>
    <n v="4"/>
    <n v="38"/>
    <n v="0"/>
  </r>
  <r>
    <n v="2220"/>
    <n v="2514"/>
    <n v="461"/>
    <x v="1"/>
    <s v="Appliances"/>
    <n v="3"/>
    <n v="871.6"/>
    <n v="2614.8000000000002"/>
    <x v="2212"/>
    <x v="18"/>
    <x v="2"/>
    <n v="267"/>
    <n v="103"/>
    <n v="214"/>
    <n v="308"/>
    <n v="9"/>
    <n v="30"/>
    <s v="1.Young age"/>
    <s v="Male"/>
    <n v="28072.36"/>
    <s v="Silver"/>
    <s v="Cash"/>
    <x v="54"/>
    <d v="1899-12-30T21:20:00"/>
    <n v="23"/>
    <x v="22"/>
    <n v="2024"/>
    <n v="21"/>
    <n v="20"/>
    <n v="0"/>
  </r>
  <r>
    <n v="2221"/>
    <n v="9775"/>
    <n v="391"/>
    <x v="2"/>
    <s v="Appliances"/>
    <n v="2"/>
    <n v="1536.41"/>
    <n v="3072.82"/>
    <x v="2213"/>
    <x v="6"/>
    <x v="4"/>
    <n v="210"/>
    <n v="86"/>
    <n v="239"/>
    <n v="138"/>
    <n v="6"/>
    <n v="59"/>
    <s v="2.Middle age"/>
    <s v="Male"/>
    <n v="85245.93"/>
    <s v="Gold"/>
    <s v="Credit Card"/>
    <x v="219"/>
    <d v="1899-12-30T11:43:00"/>
    <n v="2"/>
    <x v="13"/>
    <n v="2024"/>
    <n v="11"/>
    <n v="43"/>
    <n v="0"/>
  </r>
  <r>
    <n v="2222"/>
    <n v="4120"/>
    <n v="566"/>
    <x v="1"/>
    <s v="Appliances"/>
    <n v="2"/>
    <n v="702.42"/>
    <n v="1404.84"/>
    <x v="2214"/>
    <x v="1"/>
    <x v="0"/>
    <n v="327"/>
    <n v="96"/>
    <n v="143"/>
    <n v="320"/>
    <n v="1"/>
    <n v="57"/>
    <s v="2.Middle age"/>
    <s v="Female"/>
    <n v="82507.570000000007"/>
    <s v="Bronze"/>
    <s v="Debit Card"/>
    <x v="47"/>
    <d v="1899-12-30T03:02:00"/>
    <n v="25"/>
    <x v="21"/>
    <n v="2024"/>
    <n v="3"/>
    <n v="2"/>
    <n v="0"/>
  </r>
  <r>
    <n v="2223"/>
    <n v="1844"/>
    <n v="270"/>
    <x v="4"/>
    <s v="Appliances"/>
    <n v="3"/>
    <n v="1587.75"/>
    <n v="4763.25"/>
    <x v="2215"/>
    <x v="8"/>
    <x v="4"/>
    <n v="130"/>
    <n v="147"/>
    <n v="243"/>
    <n v="307"/>
    <n v="6"/>
    <n v="31"/>
    <s v="1.Young age"/>
    <s v="Other"/>
    <n v="44013.32"/>
    <s v="Platinum"/>
    <s v="Digital Wallet"/>
    <x v="89"/>
    <d v="1899-12-30T12:05:00"/>
    <n v="1"/>
    <x v="10"/>
    <n v="2024"/>
    <n v="12"/>
    <n v="5"/>
    <n v="0"/>
  </r>
  <r>
    <n v="2224"/>
    <n v="5398"/>
    <n v="733"/>
    <x v="6"/>
    <s v="Electronics"/>
    <n v="1"/>
    <n v="1194.1500000000001"/>
    <n v="1194.1500000000001"/>
    <x v="2216"/>
    <x v="9"/>
    <x v="3"/>
    <n v="420"/>
    <n v="132"/>
    <n v="107"/>
    <n v="478"/>
    <n v="7"/>
    <n v="63"/>
    <s v="3.Senior Citizen "/>
    <s v="Male"/>
    <n v="100496.23"/>
    <s v="Silver"/>
    <s v="Credit Card"/>
    <x v="41"/>
    <d v="1899-12-30T00:47:00"/>
    <n v="26"/>
    <x v="14"/>
    <n v="2024"/>
    <n v="0"/>
    <n v="47"/>
    <n v="0"/>
  </r>
  <r>
    <n v="2225"/>
    <n v="7179"/>
    <n v="264"/>
    <x v="6"/>
    <s v="Electronics"/>
    <n v="3"/>
    <n v="211.1"/>
    <n v="633.29999999999995"/>
    <x v="2217"/>
    <x v="11"/>
    <x v="4"/>
    <n v="49"/>
    <n v="114"/>
    <n v="158"/>
    <n v="418"/>
    <n v="1"/>
    <n v="21"/>
    <s v="1.Young age"/>
    <s v="Female"/>
    <n v="74631.56"/>
    <s v="Bronze"/>
    <s v="Credit Card"/>
    <x v="258"/>
    <d v="1899-12-30T07:56:00"/>
    <n v="4"/>
    <x v="27"/>
    <n v="2024"/>
    <n v="7"/>
    <n v="56"/>
    <n v="0"/>
  </r>
  <r>
    <n v="2226"/>
    <n v="1647"/>
    <n v="828"/>
    <x v="3"/>
    <s v="Electronics"/>
    <n v="2"/>
    <n v="1892.13"/>
    <n v="3784.26"/>
    <x v="2218"/>
    <x v="10"/>
    <x v="1"/>
    <n v="147"/>
    <n v="127"/>
    <n v="180"/>
    <n v="440"/>
    <n v="9"/>
    <n v="31"/>
    <s v="1.Young age"/>
    <s v="Female"/>
    <n v="40681.97"/>
    <s v="Bronze"/>
    <s v="Cash"/>
    <x v="33"/>
    <d v="1899-12-30T05:35:00"/>
    <n v="21"/>
    <x v="15"/>
    <n v="2024"/>
    <n v="5"/>
    <n v="35"/>
    <n v="0"/>
  </r>
  <r>
    <n v="2227"/>
    <n v="2192"/>
    <n v="648"/>
    <x v="5"/>
    <s v="Electronics"/>
    <n v="2"/>
    <n v="122.43"/>
    <n v="244.86"/>
    <x v="2219"/>
    <x v="1"/>
    <x v="0"/>
    <n v="284"/>
    <n v="147"/>
    <n v="205"/>
    <n v="341"/>
    <n v="4"/>
    <n v="26"/>
    <s v="1.Young age"/>
    <s v="Male"/>
    <n v="24511.51"/>
    <s v="Silver"/>
    <s v="Digital Wallet"/>
    <x v="249"/>
    <d v="1899-12-30T21:06:00"/>
    <n v="15"/>
    <x v="3"/>
    <n v="2024"/>
    <n v="21"/>
    <n v="6"/>
    <n v="0"/>
  </r>
  <r>
    <n v="2228"/>
    <n v="4082"/>
    <n v="392"/>
    <x v="2"/>
    <s v="Electronics"/>
    <n v="4"/>
    <n v="1419.09"/>
    <n v="5676.36"/>
    <x v="2220"/>
    <x v="9"/>
    <x v="2"/>
    <n v="210"/>
    <n v="73"/>
    <n v="233"/>
    <n v="257"/>
    <n v="2"/>
    <n v="28"/>
    <s v="1.Young age"/>
    <s v="Female"/>
    <n v="58630.8"/>
    <s v="Silver"/>
    <s v="Debit Card"/>
    <x v="120"/>
    <d v="1899-12-30T16:17:00"/>
    <n v="13"/>
    <x v="4"/>
    <n v="2024"/>
    <n v="16"/>
    <n v="17"/>
    <n v="0"/>
  </r>
  <r>
    <n v="2229"/>
    <n v="4555"/>
    <n v="286"/>
    <x v="7"/>
    <s v="Electronics"/>
    <n v="1"/>
    <n v="135.52000000000001"/>
    <n v="135.52000000000001"/>
    <x v="2221"/>
    <x v="1"/>
    <x v="3"/>
    <n v="335"/>
    <n v="82"/>
    <n v="253"/>
    <n v="447"/>
    <n v="10"/>
    <n v="24"/>
    <s v="1.Young age"/>
    <s v="Male"/>
    <n v="99648.02"/>
    <s v="Silver"/>
    <s v="Digital Wallet"/>
    <x v="28"/>
    <d v="1899-12-30T09:49:00"/>
    <n v="31"/>
    <x v="18"/>
    <n v="2024"/>
    <n v="9"/>
    <n v="49"/>
    <n v="0"/>
  </r>
  <r>
    <n v="2230"/>
    <n v="8854"/>
    <n v="279"/>
    <x v="6"/>
    <s v="Appliances"/>
    <n v="1"/>
    <n v="824.08"/>
    <n v="824.08"/>
    <x v="2222"/>
    <x v="8"/>
    <x v="4"/>
    <n v="125"/>
    <n v="137"/>
    <n v="255"/>
    <n v="257"/>
    <n v="2"/>
    <n v="45"/>
    <s v="2.Middle age"/>
    <s v="Female"/>
    <n v="84988.23"/>
    <s v="Bronze"/>
    <s v="Debit Card"/>
    <x v="208"/>
    <d v="1899-12-30T14:43:00"/>
    <n v="29"/>
    <x v="25"/>
    <n v="2024"/>
    <n v="14"/>
    <n v="43"/>
    <n v="0"/>
  </r>
  <r>
    <n v="2231"/>
    <n v="4422"/>
    <n v="959"/>
    <x v="1"/>
    <s v="Appliances"/>
    <n v="5"/>
    <n v="1666.17"/>
    <n v="8330.85"/>
    <x v="2223"/>
    <x v="0"/>
    <x v="3"/>
    <n v="424"/>
    <n v="89"/>
    <n v="276"/>
    <n v="311"/>
    <n v="3"/>
    <n v="66"/>
    <s v="3.Senior Citizen "/>
    <s v="Male"/>
    <n v="101676.02"/>
    <s v="Silver"/>
    <s v="Debit Card"/>
    <x v="21"/>
    <d v="1899-12-30T12:45:00"/>
    <n v="3"/>
    <x v="0"/>
    <n v="2024"/>
    <n v="12"/>
    <n v="45"/>
    <n v="0"/>
  </r>
  <r>
    <n v="2232"/>
    <n v="6455"/>
    <n v="825"/>
    <x v="2"/>
    <s v="Electronics"/>
    <n v="5"/>
    <n v="345.21"/>
    <n v="1726.05"/>
    <x v="2224"/>
    <x v="8"/>
    <x v="0"/>
    <n v="65"/>
    <n v="60"/>
    <n v="129"/>
    <n v="398"/>
    <n v="7"/>
    <n v="53"/>
    <s v="2.Middle age"/>
    <s v="Male"/>
    <n v="99919.19"/>
    <s v="Platinum"/>
    <s v="Credit Card"/>
    <x v="55"/>
    <d v="1899-12-30T12:08:00"/>
    <n v="18"/>
    <x v="16"/>
    <n v="2024"/>
    <n v="12"/>
    <n v="8"/>
    <n v="0"/>
  </r>
  <r>
    <n v="2233"/>
    <n v="5967"/>
    <n v="809"/>
    <x v="4"/>
    <s v="Electronics"/>
    <n v="1"/>
    <n v="67.38"/>
    <n v="67.38"/>
    <x v="2225"/>
    <x v="7"/>
    <x v="3"/>
    <n v="302"/>
    <n v="135"/>
    <n v="273"/>
    <n v="349"/>
    <n v="1"/>
    <n v="63"/>
    <s v="3.Senior Citizen "/>
    <s v="Male"/>
    <n v="78938.399999999994"/>
    <s v="Gold"/>
    <s v="Credit Card"/>
    <x v="29"/>
    <d v="1899-12-30T21:24:00"/>
    <n v="13"/>
    <x v="4"/>
    <n v="2024"/>
    <n v="21"/>
    <n v="24"/>
    <n v="0"/>
  </r>
  <r>
    <n v="2234"/>
    <n v="1251"/>
    <n v="782"/>
    <x v="5"/>
    <s v="Electronics"/>
    <n v="1"/>
    <n v="1032.6400000000001"/>
    <n v="1032.6400000000001"/>
    <x v="2226"/>
    <x v="15"/>
    <x v="0"/>
    <n v="332"/>
    <n v="119"/>
    <n v="104"/>
    <n v="120"/>
    <n v="5"/>
    <n v="68"/>
    <s v="3.Senior Citizen "/>
    <s v="Female"/>
    <n v="80207.649999999994"/>
    <s v="Silver"/>
    <s v="Cash"/>
    <x v="123"/>
    <d v="1899-12-30T00:36:00"/>
    <n v="9"/>
    <x v="24"/>
    <n v="2024"/>
    <n v="0"/>
    <n v="36"/>
    <n v="0"/>
  </r>
  <r>
    <n v="2235"/>
    <n v="4470"/>
    <n v="913"/>
    <x v="2"/>
    <s v="Electronics"/>
    <n v="2"/>
    <n v="312.37"/>
    <n v="624.74"/>
    <x v="2227"/>
    <x v="13"/>
    <x v="3"/>
    <n v="23"/>
    <n v="79"/>
    <n v="243"/>
    <n v="349"/>
    <n v="9"/>
    <n v="50"/>
    <s v="2.Middle age"/>
    <s v="Female"/>
    <n v="116429.88"/>
    <s v="Bronze"/>
    <s v="Cash"/>
    <x v="194"/>
    <d v="1899-12-30T00:15:00"/>
    <n v="1"/>
    <x v="10"/>
    <n v="2024"/>
    <n v="0"/>
    <n v="15"/>
    <n v="0"/>
  </r>
  <r>
    <n v="2236"/>
    <n v="4113"/>
    <n v="257"/>
    <x v="2"/>
    <s v="Electronics"/>
    <n v="3"/>
    <n v="729.87"/>
    <n v="2189.61"/>
    <x v="2228"/>
    <x v="2"/>
    <x v="1"/>
    <n v="263"/>
    <n v="73"/>
    <n v="266"/>
    <n v="158"/>
    <n v="6"/>
    <n v="20"/>
    <s v="1.Young age"/>
    <s v="Male"/>
    <n v="55867.78"/>
    <s v="Bronze"/>
    <s v="Credit Card"/>
    <x v="75"/>
    <d v="1899-12-30T18:13:00"/>
    <n v="7"/>
    <x v="29"/>
    <n v="2024"/>
    <n v="18"/>
    <n v="13"/>
    <n v="0"/>
  </r>
  <r>
    <n v="2237"/>
    <n v="2922"/>
    <n v="265"/>
    <x v="4"/>
    <s v="Electronics"/>
    <n v="4"/>
    <n v="1165.05"/>
    <n v="4660.2"/>
    <x v="2229"/>
    <x v="2"/>
    <x v="1"/>
    <n v="163"/>
    <n v="115"/>
    <n v="265"/>
    <n v="157"/>
    <n v="9"/>
    <n v="47"/>
    <s v="2.Middle age"/>
    <s v="Male"/>
    <n v="66106.929999999993"/>
    <s v="Bronze"/>
    <s v="Cash"/>
    <x v="31"/>
    <d v="1899-12-30T16:44:00"/>
    <n v="14"/>
    <x v="20"/>
    <n v="2024"/>
    <n v="16"/>
    <n v="44"/>
    <n v="0"/>
  </r>
  <r>
    <n v="2238"/>
    <n v="8846"/>
    <n v="343"/>
    <x v="7"/>
    <s v="Electronics"/>
    <n v="5"/>
    <n v="457.42"/>
    <n v="2287.1"/>
    <x v="2230"/>
    <x v="14"/>
    <x v="4"/>
    <n v="415"/>
    <n v="148"/>
    <n v="195"/>
    <n v="409"/>
    <n v="10"/>
    <n v="18"/>
    <s v="1.Young age"/>
    <s v="Female"/>
    <n v="66803.8"/>
    <s v="Platinum"/>
    <s v="Cash"/>
    <x v="133"/>
    <d v="1899-12-30T18:55:00"/>
    <n v="12"/>
    <x v="26"/>
    <n v="2024"/>
    <n v="18"/>
    <n v="55"/>
    <n v="0"/>
  </r>
  <r>
    <n v="2239"/>
    <n v="4974"/>
    <n v="219"/>
    <x v="2"/>
    <s v="Electronics"/>
    <n v="4"/>
    <n v="560.23"/>
    <n v="2240.92"/>
    <x v="2231"/>
    <x v="19"/>
    <x v="2"/>
    <n v="10"/>
    <n v="58"/>
    <n v="236"/>
    <n v="369"/>
    <n v="7"/>
    <n v="24"/>
    <s v="1.Young age"/>
    <s v="Male"/>
    <n v="116934.84"/>
    <s v="Gold"/>
    <s v="Digital Wallet"/>
    <x v="133"/>
    <d v="1899-12-30T16:24:00"/>
    <n v="12"/>
    <x v="26"/>
    <n v="2024"/>
    <n v="16"/>
    <n v="24"/>
    <n v="0"/>
  </r>
  <r>
    <n v="2240"/>
    <n v="4350"/>
    <n v="142"/>
    <x v="3"/>
    <s v="Electronics"/>
    <n v="1"/>
    <n v="964.02"/>
    <n v="964.02"/>
    <x v="2232"/>
    <x v="4"/>
    <x v="0"/>
    <n v="170"/>
    <n v="61"/>
    <n v="226"/>
    <n v="467"/>
    <n v="6"/>
    <n v="50"/>
    <s v="2.Middle age"/>
    <s v="Other"/>
    <n v="56749.81"/>
    <s v="Platinum"/>
    <s v="Credit Card"/>
    <x v="94"/>
    <d v="1899-12-30T23:21:00"/>
    <n v="29"/>
    <x v="25"/>
    <n v="2024"/>
    <n v="23"/>
    <n v="21"/>
    <n v="0"/>
  </r>
  <r>
    <n v="2241"/>
    <n v="7498"/>
    <n v="424"/>
    <x v="7"/>
    <s v="Electronics"/>
    <n v="4"/>
    <n v="705.72"/>
    <n v="2822.88"/>
    <x v="2233"/>
    <x v="0"/>
    <x v="0"/>
    <n v="498"/>
    <n v="80"/>
    <n v="222"/>
    <n v="396"/>
    <n v="5"/>
    <n v="27"/>
    <s v="1.Young age"/>
    <s v="Male"/>
    <n v="114998.21"/>
    <s v="Bronze"/>
    <s v="Credit Card"/>
    <x v="12"/>
    <d v="1899-12-30T09:51:00"/>
    <n v="1"/>
    <x v="10"/>
    <n v="2024"/>
    <n v="9"/>
    <n v="51"/>
    <n v="0"/>
  </r>
  <r>
    <n v="2242"/>
    <n v="4921"/>
    <n v="688"/>
    <x v="0"/>
    <s v="Appliances"/>
    <n v="2"/>
    <n v="938.64"/>
    <n v="1877.28"/>
    <x v="2234"/>
    <x v="9"/>
    <x v="0"/>
    <n v="29"/>
    <n v="106"/>
    <n v="217"/>
    <n v="269"/>
    <n v="10"/>
    <n v="23"/>
    <s v="1.Young age"/>
    <s v="Other"/>
    <n v="94381.42"/>
    <s v="Bronze"/>
    <s v="Debit Card"/>
    <x v="153"/>
    <d v="1899-12-30T05:00:00"/>
    <n v="14"/>
    <x v="20"/>
    <n v="2024"/>
    <n v="5"/>
    <n v="0"/>
    <n v="0"/>
  </r>
  <r>
    <n v="2243"/>
    <n v="6269"/>
    <n v="229"/>
    <x v="4"/>
    <s v="Electronics"/>
    <n v="1"/>
    <n v="1134.8"/>
    <n v="1134.8"/>
    <x v="2235"/>
    <x v="12"/>
    <x v="3"/>
    <n v="386"/>
    <n v="130"/>
    <n v="100"/>
    <n v="134"/>
    <n v="9"/>
    <n v="62"/>
    <s v="3.Senior Citizen "/>
    <s v="Female"/>
    <n v="113207.52"/>
    <s v="Gold"/>
    <s v="Cash"/>
    <x v="87"/>
    <d v="1899-12-30T14:01:00"/>
    <n v="24"/>
    <x v="11"/>
    <n v="2024"/>
    <n v="14"/>
    <n v="1"/>
    <n v="0"/>
  </r>
  <r>
    <n v="2244"/>
    <n v="5637"/>
    <n v="551"/>
    <x v="3"/>
    <s v="Appliances"/>
    <n v="4"/>
    <n v="1715.09"/>
    <n v="6860.36"/>
    <x v="2236"/>
    <x v="11"/>
    <x v="4"/>
    <n v="424"/>
    <n v="66"/>
    <n v="284"/>
    <n v="156"/>
    <n v="2"/>
    <n v="70"/>
    <s v="3.Senior Citizen "/>
    <s v="Other"/>
    <n v="111671.4"/>
    <s v="Gold"/>
    <s v="Cash"/>
    <x v="251"/>
    <d v="1899-12-30T21:36:00"/>
    <n v="24"/>
    <x v="11"/>
    <n v="2024"/>
    <n v="21"/>
    <n v="36"/>
    <n v="0"/>
  </r>
  <r>
    <n v="2245"/>
    <n v="7236"/>
    <n v="366"/>
    <x v="2"/>
    <s v="Appliances"/>
    <n v="1"/>
    <n v="480.28"/>
    <n v="480.28"/>
    <x v="2237"/>
    <x v="14"/>
    <x v="1"/>
    <n v="139"/>
    <n v="84"/>
    <n v="220"/>
    <n v="160"/>
    <n v="9"/>
    <n v="39"/>
    <s v="2.Middle age"/>
    <s v="Male"/>
    <n v="84344.29"/>
    <s v="Gold"/>
    <s v="Credit Card"/>
    <x v="237"/>
    <d v="1899-12-30T21:40:00"/>
    <n v="30"/>
    <x v="8"/>
    <n v="2024"/>
    <n v="21"/>
    <n v="40"/>
    <n v="0"/>
  </r>
  <r>
    <n v="2246"/>
    <n v="8639"/>
    <n v="478"/>
    <x v="6"/>
    <s v="Appliances"/>
    <n v="2"/>
    <n v="613.59"/>
    <n v="1227.18"/>
    <x v="2238"/>
    <x v="8"/>
    <x v="1"/>
    <n v="479"/>
    <n v="145"/>
    <n v="191"/>
    <n v="289"/>
    <n v="5"/>
    <n v="39"/>
    <s v="2.Middle age"/>
    <s v="Male"/>
    <n v="22163.58"/>
    <s v="Bronze"/>
    <s v="Digital Wallet"/>
    <x v="8"/>
    <d v="1899-12-30T23:50:00"/>
    <n v="30"/>
    <x v="8"/>
    <n v="2024"/>
    <n v="23"/>
    <n v="50"/>
    <n v="0"/>
  </r>
  <r>
    <n v="2247"/>
    <n v="9743"/>
    <n v="288"/>
    <x v="5"/>
    <s v="Electronics"/>
    <n v="5"/>
    <n v="1025.77"/>
    <n v="5128.8500000000004"/>
    <x v="2239"/>
    <x v="8"/>
    <x v="4"/>
    <n v="343"/>
    <n v="137"/>
    <n v="107"/>
    <n v="352"/>
    <n v="5"/>
    <n v="49"/>
    <s v="2.Middle age"/>
    <s v="Female"/>
    <n v="79029.679999999993"/>
    <s v="Gold"/>
    <s v="Digital Wallet"/>
    <x v="33"/>
    <d v="1899-12-30T20:42:00"/>
    <n v="21"/>
    <x v="15"/>
    <n v="2024"/>
    <n v="20"/>
    <n v="42"/>
    <n v="0"/>
  </r>
  <r>
    <n v="2248"/>
    <n v="6886"/>
    <n v="310"/>
    <x v="2"/>
    <s v="Electronics"/>
    <n v="4"/>
    <n v="453.68"/>
    <n v="1814.72"/>
    <x v="2240"/>
    <x v="18"/>
    <x v="2"/>
    <n v="261"/>
    <n v="137"/>
    <n v="127"/>
    <n v="379"/>
    <n v="1"/>
    <n v="34"/>
    <s v="1.Young age"/>
    <s v="Male"/>
    <n v="50802.19"/>
    <s v="Silver"/>
    <s v="Digital Wallet"/>
    <x v="251"/>
    <d v="1899-12-30T15:41:00"/>
    <n v="24"/>
    <x v="11"/>
    <n v="2024"/>
    <n v="15"/>
    <n v="41"/>
    <n v="0"/>
  </r>
  <r>
    <n v="2249"/>
    <n v="6053"/>
    <n v="675"/>
    <x v="3"/>
    <s v="Electronics"/>
    <n v="4"/>
    <n v="1009.39"/>
    <n v="4037.56"/>
    <x v="2241"/>
    <x v="9"/>
    <x v="1"/>
    <n v="437"/>
    <n v="85"/>
    <n v="148"/>
    <n v="332"/>
    <n v="10"/>
    <n v="69"/>
    <s v="3.Senior Citizen "/>
    <s v="Other"/>
    <n v="33789.949999999997"/>
    <s v="Bronze"/>
    <s v="Cash"/>
    <x v="108"/>
    <d v="1899-12-30T05:53:00"/>
    <n v="16"/>
    <x v="30"/>
    <n v="2024"/>
    <n v="5"/>
    <n v="53"/>
    <n v="0"/>
  </r>
  <r>
    <n v="2250"/>
    <n v="5285"/>
    <n v="824"/>
    <x v="4"/>
    <s v="Appliances"/>
    <n v="2"/>
    <n v="224.05"/>
    <n v="448.1"/>
    <x v="2242"/>
    <x v="2"/>
    <x v="2"/>
    <n v="253"/>
    <n v="148"/>
    <n v="247"/>
    <n v="165"/>
    <n v="4"/>
    <n v="70"/>
    <s v="3.Senior Citizen "/>
    <s v="Female"/>
    <n v="67876.06"/>
    <s v="Bronze"/>
    <s v="Credit Card"/>
    <x v="241"/>
    <d v="1899-12-30T00:31:00"/>
    <n v="16"/>
    <x v="30"/>
    <n v="2024"/>
    <n v="0"/>
    <n v="31"/>
    <n v="0"/>
  </r>
  <r>
    <n v="2251"/>
    <n v="6892"/>
    <n v="135"/>
    <x v="7"/>
    <s v="Appliances"/>
    <n v="1"/>
    <n v="414.44"/>
    <n v="414.44"/>
    <x v="2243"/>
    <x v="19"/>
    <x v="3"/>
    <n v="338"/>
    <n v="113"/>
    <n v="267"/>
    <n v="222"/>
    <n v="9"/>
    <n v="61"/>
    <s v="3.Senior Citizen "/>
    <s v="Male"/>
    <n v="116843.47"/>
    <s v="Platinum"/>
    <s v="Cash"/>
    <x v="165"/>
    <d v="1899-12-30T04:47:00"/>
    <n v="21"/>
    <x v="15"/>
    <n v="2024"/>
    <n v="4"/>
    <n v="47"/>
    <n v="0"/>
  </r>
  <r>
    <n v="2252"/>
    <n v="9401"/>
    <n v="781"/>
    <x v="3"/>
    <s v="Electronics"/>
    <n v="2"/>
    <n v="603.19000000000005"/>
    <n v="1206.3800000000001"/>
    <x v="2244"/>
    <x v="0"/>
    <x v="2"/>
    <n v="54"/>
    <n v="141"/>
    <n v="272"/>
    <n v="398"/>
    <n v="7"/>
    <n v="23"/>
    <s v="1.Young age"/>
    <s v="Male"/>
    <n v="53750.66"/>
    <s v="Platinum"/>
    <s v="Digital Wallet"/>
    <x v="46"/>
    <d v="1899-12-30T13:40:00"/>
    <n v="21"/>
    <x v="15"/>
    <n v="2024"/>
    <n v="13"/>
    <n v="40"/>
    <n v="0"/>
  </r>
  <r>
    <n v="2253"/>
    <n v="9147"/>
    <n v="424"/>
    <x v="7"/>
    <s v="Electronics"/>
    <n v="1"/>
    <n v="835.69"/>
    <n v="835.69"/>
    <x v="2245"/>
    <x v="8"/>
    <x v="1"/>
    <n v="171"/>
    <n v="126"/>
    <n v="259"/>
    <n v="130"/>
    <n v="6"/>
    <n v="26"/>
    <s v="1.Young age"/>
    <s v="Male"/>
    <n v="119043.65"/>
    <s v="Platinum"/>
    <s v="Debit Card"/>
    <x v="243"/>
    <d v="1899-12-30T21:40:00"/>
    <n v="6"/>
    <x v="5"/>
    <n v="2024"/>
    <n v="21"/>
    <n v="40"/>
    <n v="0"/>
  </r>
  <r>
    <n v="2254"/>
    <n v="8635"/>
    <n v="452"/>
    <x v="1"/>
    <s v="Electronics"/>
    <n v="1"/>
    <n v="1161.76"/>
    <n v="1161.76"/>
    <x v="2246"/>
    <x v="8"/>
    <x v="1"/>
    <n v="299"/>
    <n v="140"/>
    <n v="155"/>
    <n v="200"/>
    <n v="5"/>
    <n v="69"/>
    <s v="3.Senior Citizen "/>
    <s v="Male"/>
    <n v="94426.34"/>
    <s v="Gold"/>
    <s v="Debit Card"/>
    <x v="256"/>
    <d v="1899-12-30T14:21:00"/>
    <n v="11"/>
    <x v="12"/>
    <n v="2024"/>
    <n v="14"/>
    <n v="21"/>
    <n v="0"/>
  </r>
  <r>
    <n v="2255"/>
    <n v="2615"/>
    <n v="251"/>
    <x v="7"/>
    <s v="Electronics"/>
    <n v="5"/>
    <n v="1645.49"/>
    <n v="8227.4500000000007"/>
    <x v="2247"/>
    <x v="6"/>
    <x v="2"/>
    <n v="14"/>
    <n v="70"/>
    <n v="253"/>
    <n v="353"/>
    <n v="8"/>
    <n v="66"/>
    <s v="3.Senior Citizen "/>
    <s v="Male"/>
    <n v="39303.79"/>
    <s v="Bronze"/>
    <s v="Digital Wallet"/>
    <x v="164"/>
    <d v="1899-12-30T19:03:00"/>
    <n v="3"/>
    <x v="0"/>
    <n v="2024"/>
    <n v="19"/>
    <n v="3"/>
    <n v="0"/>
  </r>
  <r>
    <n v="2256"/>
    <n v="8692"/>
    <n v="481"/>
    <x v="5"/>
    <s v="Electronics"/>
    <n v="3"/>
    <n v="799.59"/>
    <n v="2398.77"/>
    <x v="2248"/>
    <x v="4"/>
    <x v="2"/>
    <n v="428"/>
    <n v="149"/>
    <n v="260"/>
    <n v="160"/>
    <n v="2"/>
    <n v="41"/>
    <s v="2.Middle age"/>
    <s v="Male"/>
    <n v="58526.09"/>
    <s v="Gold"/>
    <s v="Credit Card"/>
    <x v="8"/>
    <d v="1899-12-30T21:44:00"/>
    <n v="30"/>
    <x v="8"/>
    <n v="2024"/>
    <n v="21"/>
    <n v="44"/>
    <n v="0"/>
  </r>
  <r>
    <n v="2257"/>
    <n v="6246"/>
    <n v="559"/>
    <x v="3"/>
    <s v="Appliances"/>
    <n v="2"/>
    <n v="1942.08"/>
    <n v="3884.16"/>
    <x v="2249"/>
    <x v="16"/>
    <x v="1"/>
    <n v="161"/>
    <n v="124"/>
    <n v="144"/>
    <n v="264"/>
    <n v="10"/>
    <n v="24"/>
    <s v="1.Young age"/>
    <s v="Female"/>
    <n v="78440.14"/>
    <s v="Silver"/>
    <s v="Credit Card"/>
    <x v="166"/>
    <d v="1899-12-30T08:30:00"/>
    <n v="5"/>
    <x v="28"/>
    <n v="2024"/>
    <n v="8"/>
    <n v="30"/>
    <n v="0"/>
  </r>
  <r>
    <n v="2258"/>
    <n v="4328"/>
    <n v="652"/>
    <x v="3"/>
    <s v="Electronics"/>
    <n v="4"/>
    <n v="1436.22"/>
    <n v="5744.88"/>
    <x v="2250"/>
    <x v="5"/>
    <x v="4"/>
    <n v="60"/>
    <n v="108"/>
    <n v="182"/>
    <n v="431"/>
    <n v="3"/>
    <n v="29"/>
    <s v="1.Young age"/>
    <s v="Female"/>
    <n v="89414.81"/>
    <s v="Silver"/>
    <s v="Digital Wallet"/>
    <x v="74"/>
    <d v="1899-12-30T12:19:00"/>
    <n v="8"/>
    <x v="19"/>
    <n v="2024"/>
    <n v="12"/>
    <n v="19"/>
    <n v="0"/>
  </r>
  <r>
    <n v="2259"/>
    <n v="7073"/>
    <n v="266"/>
    <x v="6"/>
    <s v="Appliances"/>
    <n v="4"/>
    <n v="1852.05"/>
    <n v="7408.2"/>
    <x v="2251"/>
    <x v="0"/>
    <x v="4"/>
    <n v="285"/>
    <n v="145"/>
    <n v="200"/>
    <n v="288"/>
    <n v="8"/>
    <n v="24"/>
    <s v="1.Young age"/>
    <s v="Other"/>
    <n v="39332.6"/>
    <s v="Platinum"/>
    <s v="Credit Card"/>
    <x v="89"/>
    <d v="1899-12-30T20:36:00"/>
    <n v="1"/>
    <x v="10"/>
    <n v="2024"/>
    <n v="20"/>
    <n v="36"/>
    <n v="0"/>
  </r>
  <r>
    <n v="2260"/>
    <n v="6126"/>
    <n v="646"/>
    <x v="1"/>
    <s v="Electronics"/>
    <n v="2"/>
    <n v="1970.65"/>
    <n v="3941.3"/>
    <x v="2252"/>
    <x v="1"/>
    <x v="3"/>
    <n v="64"/>
    <n v="141"/>
    <n v="215"/>
    <n v="364"/>
    <n v="1"/>
    <n v="52"/>
    <s v="2.Middle age"/>
    <s v="Female"/>
    <n v="43663.54"/>
    <s v="Silver"/>
    <s v="Digital Wallet"/>
    <x v="223"/>
    <d v="1899-12-30T15:51:00"/>
    <n v="5"/>
    <x v="28"/>
    <n v="2024"/>
    <n v="15"/>
    <n v="51"/>
    <n v="0"/>
  </r>
  <r>
    <n v="2261"/>
    <n v="7781"/>
    <n v="408"/>
    <x v="2"/>
    <s v="Appliances"/>
    <n v="1"/>
    <n v="805.31"/>
    <n v="805.31"/>
    <x v="2253"/>
    <x v="13"/>
    <x v="2"/>
    <n v="466"/>
    <n v="91"/>
    <n v="256"/>
    <n v="305"/>
    <n v="6"/>
    <n v="52"/>
    <s v="2.Middle age"/>
    <s v="Female"/>
    <n v="22331.98"/>
    <s v="Silver"/>
    <s v="Cash"/>
    <x v="195"/>
    <d v="1899-12-30T19:12:00"/>
    <n v="2"/>
    <x v="13"/>
    <n v="2024"/>
    <n v="19"/>
    <n v="12"/>
    <n v="0"/>
  </r>
  <r>
    <n v="2262"/>
    <n v="1749"/>
    <n v="224"/>
    <x v="2"/>
    <s v="Appliances"/>
    <n v="5"/>
    <n v="603.08000000000004"/>
    <n v="3015.4"/>
    <x v="2254"/>
    <x v="16"/>
    <x v="4"/>
    <n v="108"/>
    <n v="123"/>
    <n v="222"/>
    <n v="105"/>
    <n v="5"/>
    <n v="30"/>
    <s v="1.Young age"/>
    <s v="Female"/>
    <n v="79322.2"/>
    <s v="Silver"/>
    <s v="Debit Card"/>
    <x v="34"/>
    <d v="1899-12-30T18:35:00"/>
    <n v="28"/>
    <x v="1"/>
    <n v="2024"/>
    <n v="18"/>
    <n v="35"/>
    <n v="0"/>
  </r>
  <r>
    <n v="2263"/>
    <n v="4625"/>
    <n v="125"/>
    <x v="5"/>
    <s v="Electronics"/>
    <n v="3"/>
    <n v="1671.92"/>
    <n v="5015.76"/>
    <x v="2255"/>
    <x v="9"/>
    <x v="4"/>
    <n v="238"/>
    <n v="61"/>
    <n v="277"/>
    <n v="193"/>
    <n v="9"/>
    <n v="62"/>
    <s v="3.Senior Citizen "/>
    <s v="Female"/>
    <n v="106448.9"/>
    <s v="Silver"/>
    <s v="Credit Card"/>
    <x v="145"/>
    <d v="1899-12-30T09:29:00"/>
    <n v="16"/>
    <x v="30"/>
    <n v="2024"/>
    <n v="9"/>
    <n v="29"/>
    <n v="0"/>
  </r>
  <r>
    <n v="2264"/>
    <n v="3390"/>
    <n v="514"/>
    <x v="5"/>
    <s v="Appliances"/>
    <n v="2"/>
    <n v="1634.01"/>
    <n v="3268.02"/>
    <x v="2256"/>
    <x v="19"/>
    <x v="4"/>
    <n v="249"/>
    <n v="141"/>
    <n v="297"/>
    <n v="305"/>
    <n v="8"/>
    <n v="30"/>
    <s v="1.Young age"/>
    <s v="Female"/>
    <n v="117482.05"/>
    <s v="Silver"/>
    <s v="Digital Wallet"/>
    <x v="12"/>
    <d v="1899-12-30T11:27:00"/>
    <n v="1"/>
    <x v="10"/>
    <n v="2024"/>
    <n v="11"/>
    <n v="27"/>
    <n v="0"/>
  </r>
  <r>
    <n v="2265"/>
    <n v="1265"/>
    <n v="611"/>
    <x v="6"/>
    <s v="Appliances"/>
    <n v="4"/>
    <n v="94.74"/>
    <n v="378.96"/>
    <x v="2257"/>
    <x v="15"/>
    <x v="2"/>
    <n v="87"/>
    <n v="84"/>
    <n v="177"/>
    <n v="254"/>
    <n v="5"/>
    <n v="36"/>
    <s v="2.Middle age"/>
    <s v="Other"/>
    <n v="93194.81"/>
    <s v="Platinum"/>
    <s v="Credit Card"/>
    <x v="11"/>
    <d v="1899-12-30T00:51:00"/>
    <n v="19"/>
    <x v="9"/>
    <n v="2024"/>
    <n v="0"/>
    <n v="51"/>
    <n v="0"/>
  </r>
  <r>
    <n v="2266"/>
    <n v="5272"/>
    <n v="886"/>
    <x v="4"/>
    <s v="Electronics"/>
    <n v="5"/>
    <n v="454.95"/>
    <n v="2274.75"/>
    <x v="2258"/>
    <x v="3"/>
    <x v="3"/>
    <n v="53"/>
    <n v="88"/>
    <n v="297"/>
    <n v="166"/>
    <n v="9"/>
    <n v="18"/>
    <s v="1.Young age"/>
    <s v="Female"/>
    <n v="56101.89"/>
    <s v="Gold"/>
    <s v="Credit Card"/>
    <x v="33"/>
    <d v="1899-12-30T19:25:00"/>
    <n v="21"/>
    <x v="15"/>
    <n v="2024"/>
    <n v="19"/>
    <n v="25"/>
    <n v="0"/>
  </r>
  <r>
    <n v="2267"/>
    <n v="7841"/>
    <n v="248"/>
    <x v="7"/>
    <s v="Electronics"/>
    <n v="5"/>
    <n v="1887.7"/>
    <n v="9438.5"/>
    <x v="2259"/>
    <x v="7"/>
    <x v="4"/>
    <n v="30"/>
    <n v="117"/>
    <n v="273"/>
    <n v="207"/>
    <n v="8"/>
    <n v="59"/>
    <s v="2.Middle age"/>
    <s v="Other"/>
    <n v="91409.52"/>
    <s v="Platinum"/>
    <s v="Digital Wallet"/>
    <x v="156"/>
    <d v="1899-12-30T13:14:00"/>
    <n v="8"/>
    <x v="19"/>
    <n v="2024"/>
    <n v="13"/>
    <n v="14"/>
    <n v="0"/>
  </r>
  <r>
    <n v="2268"/>
    <n v="5836"/>
    <n v="569"/>
    <x v="7"/>
    <s v="Electronics"/>
    <n v="1"/>
    <n v="1901.93"/>
    <n v="1901.93"/>
    <x v="2260"/>
    <x v="1"/>
    <x v="4"/>
    <n v="314"/>
    <n v="123"/>
    <n v="200"/>
    <n v="306"/>
    <n v="1"/>
    <n v="22"/>
    <s v="1.Young age"/>
    <s v="Male"/>
    <n v="33513.56"/>
    <s v="Gold"/>
    <s v="Debit Card"/>
    <x v="87"/>
    <d v="1899-12-30T13:31:00"/>
    <n v="24"/>
    <x v="11"/>
    <n v="2024"/>
    <n v="13"/>
    <n v="31"/>
    <n v="0"/>
  </r>
  <r>
    <n v="2269"/>
    <n v="3497"/>
    <n v="427"/>
    <x v="4"/>
    <s v="Electronics"/>
    <n v="1"/>
    <n v="1400.71"/>
    <n v="1400.71"/>
    <x v="2261"/>
    <x v="18"/>
    <x v="4"/>
    <n v="26"/>
    <n v="89"/>
    <n v="162"/>
    <n v="191"/>
    <n v="6"/>
    <n v="48"/>
    <s v="2.Middle age"/>
    <s v="Female"/>
    <n v="57447.62"/>
    <s v="Gold"/>
    <s v="Cash"/>
    <x v="191"/>
    <d v="1899-12-30T08:09:00"/>
    <n v="24"/>
    <x v="11"/>
    <n v="2024"/>
    <n v="8"/>
    <n v="9"/>
    <n v="0"/>
  </r>
  <r>
    <n v="2270"/>
    <n v="4214"/>
    <n v="259"/>
    <x v="6"/>
    <s v="Electronics"/>
    <n v="3"/>
    <n v="1643.71"/>
    <n v="4931.13"/>
    <x v="2262"/>
    <x v="5"/>
    <x v="2"/>
    <n v="247"/>
    <n v="52"/>
    <n v="123"/>
    <n v="470"/>
    <n v="7"/>
    <n v="54"/>
    <s v="2.Middle age"/>
    <s v="Female"/>
    <n v="49035.26"/>
    <s v="Gold"/>
    <s v="Debit Card"/>
    <x v="121"/>
    <d v="1899-12-30T04:19:00"/>
    <n v="15"/>
    <x v="3"/>
    <n v="2024"/>
    <n v="4"/>
    <n v="19"/>
    <n v="0"/>
  </r>
  <r>
    <n v="2271"/>
    <n v="6404"/>
    <n v="104"/>
    <x v="7"/>
    <s v="Electronics"/>
    <n v="4"/>
    <n v="844.95"/>
    <n v="3379.8"/>
    <x v="2263"/>
    <x v="17"/>
    <x v="4"/>
    <n v="129"/>
    <n v="50"/>
    <n v="295"/>
    <n v="254"/>
    <n v="7"/>
    <n v="63"/>
    <s v="3.Senior Citizen "/>
    <s v="Female"/>
    <n v="106594.26"/>
    <s v="Platinum"/>
    <s v="Credit Card"/>
    <x v="12"/>
    <d v="1899-12-30T12:56:00"/>
    <n v="1"/>
    <x v="10"/>
    <n v="2024"/>
    <n v="12"/>
    <n v="56"/>
    <n v="0"/>
  </r>
  <r>
    <n v="2272"/>
    <n v="4768"/>
    <n v="856"/>
    <x v="6"/>
    <s v="Electronics"/>
    <n v="4"/>
    <n v="761.49"/>
    <n v="3045.96"/>
    <x v="2264"/>
    <x v="5"/>
    <x v="1"/>
    <n v="147"/>
    <n v="123"/>
    <n v="222"/>
    <n v="273"/>
    <n v="3"/>
    <n v="22"/>
    <s v="1.Young age"/>
    <s v="Male"/>
    <n v="90645.02"/>
    <s v="Gold"/>
    <s v="Debit Card"/>
    <x v="153"/>
    <d v="1899-12-30T17:09:00"/>
    <n v="14"/>
    <x v="20"/>
    <n v="2024"/>
    <n v="17"/>
    <n v="9"/>
    <n v="0"/>
  </r>
  <r>
    <n v="2273"/>
    <n v="7223"/>
    <n v="659"/>
    <x v="4"/>
    <s v="Appliances"/>
    <n v="5"/>
    <n v="1568.43"/>
    <n v="7842.1500000000005"/>
    <x v="2265"/>
    <x v="7"/>
    <x v="4"/>
    <n v="131"/>
    <n v="134"/>
    <n v="299"/>
    <n v="360"/>
    <n v="4"/>
    <n v="55"/>
    <s v="2.Middle age"/>
    <s v="Female"/>
    <n v="100923.95"/>
    <s v="Silver"/>
    <s v="Cash"/>
    <x v="13"/>
    <d v="1899-12-30T12:01:00"/>
    <n v="24"/>
    <x v="11"/>
    <n v="2024"/>
    <n v="12"/>
    <n v="1"/>
    <n v="0"/>
  </r>
  <r>
    <n v="2274"/>
    <n v="5026"/>
    <n v="619"/>
    <x v="7"/>
    <s v="Electronics"/>
    <n v="3"/>
    <n v="326.87"/>
    <n v="980.61"/>
    <x v="2266"/>
    <x v="0"/>
    <x v="1"/>
    <n v="240"/>
    <n v="89"/>
    <n v="223"/>
    <n v="375"/>
    <n v="1"/>
    <n v="37"/>
    <s v="2.Middle age"/>
    <s v="Male"/>
    <n v="36906.93"/>
    <s v="Bronze"/>
    <s v="Digital Wallet"/>
    <x v="47"/>
    <d v="1899-12-30T15:50:00"/>
    <n v="25"/>
    <x v="21"/>
    <n v="2024"/>
    <n v="15"/>
    <n v="50"/>
    <n v="0"/>
  </r>
  <r>
    <n v="2275"/>
    <n v="9180"/>
    <n v="439"/>
    <x v="3"/>
    <s v="Electronics"/>
    <n v="1"/>
    <n v="816.05"/>
    <n v="816.05"/>
    <x v="2267"/>
    <x v="8"/>
    <x v="2"/>
    <n v="293"/>
    <n v="99"/>
    <n v="117"/>
    <n v="469"/>
    <n v="1"/>
    <n v="35"/>
    <s v="2.Middle age"/>
    <s v="Male"/>
    <n v="54112.33"/>
    <s v="Gold"/>
    <s v="Credit Card"/>
    <x v="74"/>
    <d v="1899-12-30T20:37:00"/>
    <n v="8"/>
    <x v="19"/>
    <n v="2024"/>
    <n v="20"/>
    <n v="37"/>
    <n v="0"/>
  </r>
  <r>
    <n v="2276"/>
    <n v="6530"/>
    <n v="762"/>
    <x v="4"/>
    <s v="Electronics"/>
    <n v="1"/>
    <n v="699.49"/>
    <n v="699.49"/>
    <x v="2268"/>
    <x v="2"/>
    <x v="2"/>
    <n v="353"/>
    <n v="93"/>
    <n v="232"/>
    <n v="246"/>
    <n v="6"/>
    <n v="62"/>
    <s v="3.Senior Citizen "/>
    <s v="Female"/>
    <n v="106671.54"/>
    <s v="Gold"/>
    <s v="Digital Wallet"/>
    <x v="105"/>
    <d v="1899-12-30T03:41:00"/>
    <n v="15"/>
    <x v="3"/>
    <n v="2024"/>
    <n v="3"/>
    <n v="41"/>
    <n v="0"/>
  </r>
  <r>
    <n v="2277"/>
    <n v="5216"/>
    <n v="822"/>
    <x v="6"/>
    <s v="Electronics"/>
    <n v="1"/>
    <n v="1723.71"/>
    <n v="1723.71"/>
    <x v="2269"/>
    <x v="0"/>
    <x v="2"/>
    <n v="118"/>
    <n v="147"/>
    <n v="203"/>
    <n v="464"/>
    <n v="7"/>
    <n v="63"/>
    <s v="3.Senior Citizen "/>
    <s v="Male"/>
    <n v="27109.14"/>
    <s v="Gold"/>
    <s v="Credit Card"/>
    <x v="3"/>
    <d v="1899-12-30T17:56:00"/>
    <n v="15"/>
    <x v="3"/>
    <n v="2024"/>
    <n v="17"/>
    <n v="56"/>
    <n v="0"/>
  </r>
  <r>
    <n v="2278"/>
    <n v="9005"/>
    <n v="402"/>
    <x v="4"/>
    <s v="Appliances"/>
    <n v="4"/>
    <n v="1204.8800000000001"/>
    <n v="4819.5200000000004"/>
    <x v="2270"/>
    <x v="16"/>
    <x v="3"/>
    <n v="290"/>
    <n v="119"/>
    <n v="146"/>
    <n v="292"/>
    <n v="1"/>
    <n v="39"/>
    <s v="2.Middle age"/>
    <s v="Other"/>
    <n v="29113.31"/>
    <s v="Bronze"/>
    <s v="Cash"/>
    <x v="192"/>
    <d v="1899-12-30T20:18:00"/>
    <n v="22"/>
    <x v="7"/>
    <n v="2024"/>
    <n v="20"/>
    <n v="18"/>
    <n v="0"/>
  </r>
  <r>
    <n v="2279"/>
    <n v="9037"/>
    <n v="585"/>
    <x v="7"/>
    <s v="Electronics"/>
    <n v="2"/>
    <n v="374.57"/>
    <n v="749.14"/>
    <x v="2271"/>
    <x v="10"/>
    <x v="0"/>
    <n v="54"/>
    <n v="82"/>
    <n v="204"/>
    <n v="479"/>
    <n v="10"/>
    <n v="58"/>
    <s v="2.Middle age"/>
    <s v="Male"/>
    <n v="43505.25"/>
    <s v="Platinum"/>
    <s v="Credit Card"/>
    <x v="255"/>
    <d v="1899-12-30T13:56:00"/>
    <n v="8"/>
    <x v="19"/>
    <n v="2024"/>
    <n v="13"/>
    <n v="56"/>
    <n v="0"/>
  </r>
  <r>
    <n v="2280"/>
    <n v="8550"/>
    <n v="396"/>
    <x v="5"/>
    <s v="Appliances"/>
    <n v="2"/>
    <n v="1455.18"/>
    <n v="2910.36"/>
    <x v="2272"/>
    <x v="0"/>
    <x v="2"/>
    <n v="354"/>
    <n v="101"/>
    <n v="204"/>
    <n v="397"/>
    <n v="5"/>
    <n v="41"/>
    <s v="2.Middle age"/>
    <s v="Female"/>
    <n v="59203.91"/>
    <s v="Silver"/>
    <s v="Credit Card"/>
    <x v="109"/>
    <d v="1899-12-30T22:48:00"/>
    <n v="20"/>
    <x v="23"/>
    <n v="2024"/>
    <n v="22"/>
    <n v="48"/>
    <n v="0"/>
  </r>
  <r>
    <n v="2281"/>
    <n v="3756"/>
    <n v="872"/>
    <x v="6"/>
    <s v="Appliances"/>
    <n v="3"/>
    <n v="1356.13"/>
    <n v="4068.3900000000003"/>
    <x v="2273"/>
    <x v="10"/>
    <x v="1"/>
    <n v="36"/>
    <n v="80"/>
    <n v="287"/>
    <n v="205"/>
    <n v="5"/>
    <n v="48"/>
    <s v="2.Middle age"/>
    <s v="Male"/>
    <n v="40264.75"/>
    <s v="Silver"/>
    <s v="Digital Wallet"/>
    <x v="64"/>
    <d v="1899-12-30T07:21:00"/>
    <n v="12"/>
    <x v="26"/>
    <n v="2024"/>
    <n v="7"/>
    <n v="21"/>
    <n v="0"/>
  </r>
  <r>
    <n v="2282"/>
    <n v="6770"/>
    <n v="687"/>
    <x v="3"/>
    <s v="Electronics"/>
    <n v="5"/>
    <n v="615.69000000000005"/>
    <n v="3078.4500000000003"/>
    <x v="2274"/>
    <x v="18"/>
    <x v="4"/>
    <n v="241"/>
    <n v="124"/>
    <n v="212"/>
    <n v="328"/>
    <n v="7"/>
    <n v="45"/>
    <s v="2.Middle age"/>
    <s v="Male"/>
    <n v="55112.19"/>
    <s v="Gold"/>
    <s v="Debit Card"/>
    <x v="49"/>
    <d v="1899-12-30T03:47:00"/>
    <n v="20"/>
    <x v="23"/>
    <n v="2024"/>
    <n v="3"/>
    <n v="47"/>
    <n v="0"/>
  </r>
  <r>
    <n v="2283"/>
    <n v="3773"/>
    <n v="782"/>
    <x v="2"/>
    <s v="Electronics"/>
    <n v="1"/>
    <n v="126.83"/>
    <n v="126.83"/>
    <x v="2275"/>
    <x v="7"/>
    <x v="3"/>
    <n v="63"/>
    <n v="69"/>
    <n v="288"/>
    <n v="135"/>
    <n v="2"/>
    <n v="65"/>
    <s v="3.Senior Citizen "/>
    <s v="Other"/>
    <n v="51529.78"/>
    <s v="Platinum"/>
    <s v="Cash"/>
    <x v="109"/>
    <d v="1899-12-30T09:27:00"/>
    <n v="20"/>
    <x v="23"/>
    <n v="2024"/>
    <n v="9"/>
    <n v="27"/>
    <n v="0"/>
  </r>
  <r>
    <n v="2284"/>
    <n v="3293"/>
    <n v="250"/>
    <x v="0"/>
    <s v="Electronics"/>
    <n v="1"/>
    <n v="117.05"/>
    <n v="117.05"/>
    <x v="2276"/>
    <x v="18"/>
    <x v="1"/>
    <n v="248"/>
    <n v="132"/>
    <n v="295"/>
    <n v="243"/>
    <n v="6"/>
    <n v="42"/>
    <s v="2.Middle age"/>
    <s v="Other"/>
    <n v="97419.64"/>
    <s v="Bronze"/>
    <s v="Cash"/>
    <x v="237"/>
    <d v="1899-12-30T19:33:00"/>
    <n v="30"/>
    <x v="8"/>
    <n v="2024"/>
    <n v="19"/>
    <n v="33"/>
    <n v="0"/>
  </r>
  <r>
    <n v="2285"/>
    <n v="9954"/>
    <n v="918"/>
    <x v="1"/>
    <s v="Appliances"/>
    <n v="4"/>
    <n v="1767.13"/>
    <n v="7068.52"/>
    <x v="2277"/>
    <x v="2"/>
    <x v="1"/>
    <n v="481"/>
    <n v="145"/>
    <n v="235"/>
    <n v="336"/>
    <n v="1"/>
    <n v="55"/>
    <s v="2.Middle age"/>
    <s v="Female"/>
    <n v="105676.37"/>
    <s v="Platinum"/>
    <s v="Digital Wallet"/>
    <x v="27"/>
    <d v="1899-12-30T04:47:00"/>
    <n v="15"/>
    <x v="3"/>
    <n v="2024"/>
    <n v="4"/>
    <n v="47"/>
    <n v="0"/>
  </r>
  <r>
    <n v="2286"/>
    <n v="9000"/>
    <n v="678"/>
    <x v="2"/>
    <s v="Appliances"/>
    <n v="2"/>
    <n v="1366.84"/>
    <n v="2733.68"/>
    <x v="2278"/>
    <x v="9"/>
    <x v="1"/>
    <n v="128"/>
    <n v="87"/>
    <n v="205"/>
    <n v="431"/>
    <n v="2"/>
    <n v="66"/>
    <s v="3.Senior Citizen "/>
    <s v="Female"/>
    <n v="43519.43"/>
    <s v="Silver"/>
    <s v="Cash"/>
    <x v="73"/>
    <d v="1899-12-30T03:19:00"/>
    <n v="18"/>
    <x v="16"/>
    <n v="2024"/>
    <n v="3"/>
    <n v="19"/>
    <n v="0"/>
  </r>
  <r>
    <n v="2287"/>
    <n v="4015"/>
    <n v="846"/>
    <x v="4"/>
    <s v="Appliances"/>
    <n v="5"/>
    <n v="325.44"/>
    <n v="1627.2"/>
    <x v="2279"/>
    <x v="13"/>
    <x v="0"/>
    <n v="437"/>
    <n v="121"/>
    <n v="117"/>
    <n v="382"/>
    <n v="3"/>
    <n v="63"/>
    <s v="3.Senior Citizen "/>
    <s v="Male"/>
    <n v="93452.52"/>
    <s v="Bronze"/>
    <s v="Cash"/>
    <x v="222"/>
    <d v="1899-12-30T21:27:00"/>
    <n v="14"/>
    <x v="20"/>
    <n v="2024"/>
    <n v="21"/>
    <n v="27"/>
    <n v="0"/>
  </r>
  <r>
    <n v="2288"/>
    <n v="9882"/>
    <n v="552"/>
    <x v="7"/>
    <s v="Electronics"/>
    <n v="4"/>
    <n v="1114.9000000000001"/>
    <n v="4459.6000000000004"/>
    <x v="2280"/>
    <x v="2"/>
    <x v="2"/>
    <n v="365"/>
    <n v="144"/>
    <n v="203"/>
    <n v="354"/>
    <n v="4"/>
    <n v="42"/>
    <s v="2.Middle age"/>
    <s v="Other"/>
    <n v="112772.85"/>
    <s v="Platinum"/>
    <s v="Debit Card"/>
    <x v="114"/>
    <d v="1899-12-30T02:48:00"/>
    <n v="9"/>
    <x v="24"/>
    <n v="2024"/>
    <n v="2"/>
    <n v="48"/>
    <n v="0"/>
  </r>
  <r>
    <n v="2289"/>
    <n v="1962"/>
    <n v="446"/>
    <x v="3"/>
    <s v="Appliances"/>
    <n v="1"/>
    <n v="1344.94"/>
    <n v="1344.94"/>
    <x v="2281"/>
    <x v="15"/>
    <x v="3"/>
    <n v="5"/>
    <n v="114"/>
    <n v="159"/>
    <n v="277"/>
    <n v="6"/>
    <n v="27"/>
    <s v="1.Young age"/>
    <s v="Male"/>
    <n v="41355.870000000003"/>
    <s v="Platinum"/>
    <s v="Credit Card"/>
    <x v="219"/>
    <d v="1899-12-30T20:44:00"/>
    <n v="2"/>
    <x v="13"/>
    <n v="2024"/>
    <n v="20"/>
    <n v="44"/>
    <n v="0"/>
  </r>
  <r>
    <n v="2290"/>
    <n v="9584"/>
    <n v="805"/>
    <x v="1"/>
    <s v="Appliances"/>
    <n v="2"/>
    <n v="218.4"/>
    <n v="436.8"/>
    <x v="2282"/>
    <x v="4"/>
    <x v="3"/>
    <n v="15"/>
    <n v="113"/>
    <n v="157"/>
    <n v="113"/>
    <n v="1"/>
    <n v="40"/>
    <s v="2.Middle age"/>
    <s v="Other"/>
    <n v="54778.68"/>
    <s v="Silver"/>
    <s v="Cash"/>
    <x v="77"/>
    <d v="1899-12-30T08:35:00"/>
    <n v="16"/>
    <x v="30"/>
    <n v="2024"/>
    <n v="8"/>
    <n v="35"/>
    <n v="0"/>
  </r>
  <r>
    <n v="2291"/>
    <n v="1554"/>
    <n v="215"/>
    <x v="0"/>
    <s v="Appliances"/>
    <n v="1"/>
    <n v="1349.75"/>
    <n v="1349.75"/>
    <x v="2283"/>
    <x v="2"/>
    <x v="1"/>
    <n v="102"/>
    <n v="121"/>
    <n v="295"/>
    <n v="365"/>
    <n v="7"/>
    <n v="30"/>
    <s v="1.Young age"/>
    <s v="Other"/>
    <n v="29953.96"/>
    <s v="Platinum"/>
    <s v="Cash"/>
    <x v="181"/>
    <d v="1899-12-30T09:55:00"/>
    <n v="12"/>
    <x v="26"/>
    <n v="2024"/>
    <n v="9"/>
    <n v="55"/>
    <n v="0"/>
  </r>
  <r>
    <n v="2292"/>
    <n v="2217"/>
    <n v="849"/>
    <x v="4"/>
    <s v="Electronics"/>
    <n v="4"/>
    <n v="785.13"/>
    <n v="3140.52"/>
    <x v="2284"/>
    <x v="9"/>
    <x v="4"/>
    <n v="363"/>
    <n v="52"/>
    <n v="243"/>
    <n v="443"/>
    <n v="7"/>
    <n v="44"/>
    <s v="2.Middle age"/>
    <s v="Male"/>
    <n v="109604.69"/>
    <s v="Silver"/>
    <s v="Cash"/>
    <x v="250"/>
    <d v="1899-12-30T16:48:00"/>
    <n v="5"/>
    <x v="28"/>
    <n v="2024"/>
    <n v="16"/>
    <n v="48"/>
    <n v="0"/>
  </r>
  <r>
    <n v="2293"/>
    <n v="1794"/>
    <n v="590"/>
    <x v="1"/>
    <s v="Electronics"/>
    <n v="2"/>
    <n v="84.06"/>
    <n v="168.12"/>
    <x v="2285"/>
    <x v="8"/>
    <x v="3"/>
    <n v="131"/>
    <n v="132"/>
    <n v="200"/>
    <n v="111"/>
    <n v="6"/>
    <n v="46"/>
    <s v="2.Middle age"/>
    <s v="Female"/>
    <n v="110099.32"/>
    <s v="Gold"/>
    <s v="Credit Card"/>
    <x v="63"/>
    <d v="1899-12-30T05:41:00"/>
    <n v="23"/>
    <x v="22"/>
    <n v="2024"/>
    <n v="5"/>
    <n v="41"/>
    <n v="0"/>
  </r>
  <r>
    <n v="2294"/>
    <n v="1104"/>
    <n v="141"/>
    <x v="5"/>
    <s v="Electronics"/>
    <n v="2"/>
    <n v="217.73"/>
    <n v="435.46"/>
    <x v="2286"/>
    <x v="4"/>
    <x v="3"/>
    <n v="182"/>
    <n v="111"/>
    <n v="153"/>
    <n v="282"/>
    <n v="7"/>
    <n v="24"/>
    <s v="1.Young age"/>
    <s v="Other"/>
    <n v="30789.11"/>
    <s v="Silver"/>
    <s v="Debit Card"/>
    <x v="107"/>
    <d v="1899-12-30T00:57:00"/>
    <n v="14"/>
    <x v="20"/>
    <n v="2024"/>
    <n v="0"/>
    <n v="57"/>
    <n v="0"/>
  </r>
  <r>
    <n v="2295"/>
    <n v="7756"/>
    <n v="242"/>
    <x v="1"/>
    <s v="Appliances"/>
    <n v="1"/>
    <n v="96.97"/>
    <n v="96.97"/>
    <x v="1153"/>
    <x v="15"/>
    <x v="4"/>
    <n v="201"/>
    <n v="146"/>
    <n v="236"/>
    <n v="430"/>
    <n v="7"/>
    <n v="24"/>
    <s v="1.Young age"/>
    <s v="Other"/>
    <n v="32384.62"/>
    <s v="Silver"/>
    <s v="Debit Card"/>
    <x v="119"/>
    <d v="1899-12-30T00:34:00"/>
    <n v="28"/>
    <x v="1"/>
    <n v="2024"/>
    <n v="0"/>
    <n v="34"/>
    <n v="0"/>
  </r>
  <r>
    <n v="2296"/>
    <n v="3252"/>
    <n v="794"/>
    <x v="0"/>
    <s v="Appliances"/>
    <n v="1"/>
    <n v="1543.1"/>
    <n v="1543.1"/>
    <x v="2287"/>
    <x v="5"/>
    <x v="0"/>
    <n v="270"/>
    <n v="81"/>
    <n v="130"/>
    <n v="455"/>
    <n v="1"/>
    <n v="49"/>
    <s v="2.Middle age"/>
    <s v="Other"/>
    <n v="85623.12"/>
    <s v="Silver"/>
    <s v="Credit Card"/>
    <x v="154"/>
    <d v="1899-12-30T07:00:00"/>
    <n v="10"/>
    <x v="2"/>
    <n v="2024"/>
    <n v="7"/>
    <n v="0"/>
    <n v="0"/>
  </r>
  <r>
    <n v="2297"/>
    <n v="4791"/>
    <n v="664"/>
    <x v="5"/>
    <s v="Appliances"/>
    <n v="2"/>
    <n v="595.62"/>
    <n v="1191.24"/>
    <x v="2288"/>
    <x v="3"/>
    <x v="0"/>
    <n v="347"/>
    <n v="111"/>
    <n v="161"/>
    <n v="335"/>
    <n v="6"/>
    <n v="25"/>
    <s v="1.Young age"/>
    <s v="Female"/>
    <n v="44412.72"/>
    <s v="Bronze"/>
    <s v="Debit Card"/>
    <x v="138"/>
    <d v="1899-12-30T20:15:00"/>
    <n v="8"/>
    <x v="19"/>
    <n v="2024"/>
    <n v="20"/>
    <n v="15"/>
    <n v="0"/>
  </r>
  <r>
    <n v="2298"/>
    <n v="2113"/>
    <n v="219"/>
    <x v="6"/>
    <s v="Electronics"/>
    <n v="5"/>
    <n v="1656.61"/>
    <n v="8283.0499999999993"/>
    <x v="2289"/>
    <x v="11"/>
    <x v="0"/>
    <n v="455"/>
    <n v="100"/>
    <n v="102"/>
    <n v="421"/>
    <n v="1"/>
    <n v="65"/>
    <s v="3.Senior Citizen "/>
    <s v="Female"/>
    <n v="33967.93"/>
    <s v="Platinum"/>
    <s v="Cash"/>
    <x v="59"/>
    <d v="1899-12-30T18:56:00"/>
    <n v="1"/>
    <x v="10"/>
    <n v="2024"/>
    <n v="18"/>
    <n v="56"/>
    <n v="0"/>
  </r>
  <r>
    <n v="2299"/>
    <n v="3474"/>
    <n v="415"/>
    <x v="7"/>
    <s v="Electronics"/>
    <n v="4"/>
    <n v="1016.24"/>
    <n v="4064.96"/>
    <x v="2290"/>
    <x v="4"/>
    <x v="0"/>
    <n v="258"/>
    <n v="135"/>
    <n v="150"/>
    <n v="133"/>
    <n v="6"/>
    <n v="26"/>
    <s v="1.Young age"/>
    <s v="Female"/>
    <n v="40663.51"/>
    <s v="Platinum"/>
    <s v="Debit Card"/>
    <x v="29"/>
    <d v="1899-12-30T04:02:00"/>
    <n v="13"/>
    <x v="4"/>
    <n v="2024"/>
    <n v="4"/>
    <n v="2"/>
    <n v="0"/>
  </r>
  <r>
    <n v="2300"/>
    <n v="1149"/>
    <n v="125"/>
    <x v="2"/>
    <s v="Electronics"/>
    <n v="5"/>
    <n v="273.36"/>
    <n v="1366.8000000000002"/>
    <x v="2291"/>
    <x v="13"/>
    <x v="0"/>
    <n v="352"/>
    <n v="131"/>
    <n v="136"/>
    <n v="134"/>
    <n v="10"/>
    <n v="20"/>
    <s v="1.Young age"/>
    <s v="Other"/>
    <n v="118527.18"/>
    <s v="Silver"/>
    <s v="Credit Card"/>
    <x v="213"/>
    <d v="1899-12-30T15:40:00"/>
    <n v="1"/>
    <x v="10"/>
    <n v="2024"/>
    <n v="15"/>
    <n v="40"/>
    <n v="0"/>
  </r>
  <r>
    <n v="2301"/>
    <n v="4583"/>
    <n v="511"/>
    <x v="6"/>
    <s v="Appliances"/>
    <n v="1"/>
    <n v="1911"/>
    <n v="1911"/>
    <x v="2292"/>
    <x v="15"/>
    <x v="3"/>
    <n v="141"/>
    <n v="136"/>
    <n v="290"/>
    <n v="354"/>
    <n v="1"/>
    <n v="32"/>
    <s v="1.Young age"/>
    <s v="Male"/>
    <n v="103085.74"/>
    <s v="Platinum"/>
    <s v="Debit Card"/>
    <x v="14"/>
    <d v="1899-12-30T02:11:00"/>
    <n v="11"/>
    <x v="12"/>
    <n v="2024"/>
    <n v="2"/>
    <n v="11"/>
    <n v="0"/>
  </r>
  <r>
    <n v="2302"/>
    <n v="9285"/>
    <n v="732"/>
    <x v="4"/>
    <s v="Electronics"/>
    <n v="5"/>
    <n v="445.69"/>
    <n v="2228.4499999999998"/>
    <x v="2293"/>
    <x v="11"/>
    <x v="0"/>
    <n v="468"/>
    <n v="111"/>
    <n v="204"/>
    <n v="370"/>
    <n v="9"/>
    <n v="37"/>
    <s v="2.Middle age"/>
    <s v="Female"/>
    <n v="66937.36"/>
    <s v="Silver"/>
    <s v="Digital Wallet"/>
    <x v="176"/>
    <d v="1899-12-30T03:40:00"/>
    <n v="8"/>
    <x v="19"/>
    <n v="2024"/>
    <n v="3"/>
    <n v="40"/>
    <n v="0"/>
  </r>
  <r>
    <n v="2303"/>
    <n v="8471"/>
    <n v="961"/>
    <x v="4"/>
    <s v="Appliances"/>
    <n v="4"/>
    <n v="161.19"/>
    <n v="644.76"/>
    <x v="2294"/>
    <x v="4"/>
    <x v="3"/>
    <n v="485"/>
    <n v="103"/>
    <n v="133"/>
    <n v="232"/>
    <n v="6"/>
    <n v="41"/>
    <s v="2.Middle age"/>
    <s v="Male"/>
    <n v="88817.86"/>
    <s v="Gold"/>
    <s v="Digital Wallet"/>
    <x v="238"/>
    <d v="1899-12-30T19:12:00"/>
    <n v="2"/>
    <x v="13"/>
    <n v="2024"/>
    <n v="19"/>
    <n v="12"/>
    <n v="0"/>
  </r>
  <r>
    <n v="2304"/>
    <n v="7114"/>
    <n v="325"/>
    <x v="0"/>
    <s v="Appliances"/>
    <n v="1"/>
    <n v="1307.68"/>
    <n v="1307.68"/>
    <x v="2295"/>
    <x v="6"/>
    <x v="3"/>
    <n v="271"/>
    <n v="82"/>
    <n v="177"/>
    <n v="423"/>
    <n v="6"/>
    <n v="62"/>
    <s v="3.Senior Citizen "/>
    <s v="Other"/>
    <n v="25411.919999999998"/>
    <s v="Bronze"/>
    <s v="Credit Card"/>
    <x v="120"/>
    <d v="1899-12-30T02:16:00"/>
    <n v="13"/>
    <x v="4"/>
    <n v="2024"/>
    <n v="2"/>
    <n v="16"/>
    <n v="0"/>
  </r>
  <r>
    <n v="2305"/>
    <n v="1990"/>
    <n v="556"/>
    <x v="0"/>
    <s v="Appliances"/>
    <n v="4"/>
    <n v="1464.71"/>
    <n v="5858.84"/>
    <x v="2296"/>
    <x v="11"/>
    <x v="3"/>
    <n v="202"/>
    <n v="123"/>
    <n v="275"/>
    <n v="257"/>
    <n v="8"/>
    <n v="48"/>
    <s v="2.Middle age"/>
    <s v="Other"/>
    <n v="38040.959999999999"/>
    <s v="Platinum"/>
    <s v="Digital Wallet"/>
    <x v="233"/>
    <d v="1899-12-30T22:51:00"/>
    <n v="29"/>
    <x v="25"/>
    <n v="2024"/>
    <n v="22"/>
    <n v="51"/>
    <n v="0"/>
  </r>
  <r>
    <n v="2306"/>
    <n v="8916"/>
    <n v="465"/>
    <x v="6"/>
    <s v="Electronics"/>
    <n v="4"/>
    <n v="1977.29"/>
    <n v="7909.16"/>
    <x v="2297"/>
    <x v="6"/>
    <x v="3"/>
    <n v="168"/>
    <n v="110"/>
    <n v="257"/>
    <n v="242"/>
    <n v="7"/>
    <n v="62"/>
    <s v="3.Senior Citizen "/>
    <s v="Female"/>
    <n v="115132.93"/>
    <s v="Bronze"/>
    <s v="Digital Wallet"/>
    <x v="224"/>
    <d v="1899-12-30T09:43:00"/>
    <n v="18"/>
    <x v="16"/>
    <n v="2024"/>
    <n v="9"/>
    <n v="43"/>
    <n v="0"/>
  </r>
  <r>
    <n v="2307"/>
    <n v="8993"/>
    <n v="194"/>
    <x v="6"/>
    <s v="Appliances"/>
    <n v="2"/>
    <n v="674.52"/>
    <n v="1349.04"/>
    <x v="2298"/>
    <x v="17"/>
    <x v="3"/>
    <n v="345"/>
    <n v="76"/>
    <n v="232"/>
    <n v="125"/>
    <n v="6"/>
    <n v="35"/>
    <s v="2.Middle age"/>
    <s v="Female"/>
    <n v="114525.31"/>
    <s v="Bronze"/>
    <s v="Cash"/>
    <x v="246"/>
    <d v="1899-12-30T20:49:00"/>
    <n v="13"/>
    <x v="4"/>
    <n v="2024"/>
    <n v="20"/>
    <n v="49"/>
    <n v="0"/>
  </r>
  <r>
    <n v="2308"/>
    <n v="1257"/>
    <n v="434"/>
    <x v="1"/>
    <s v="Appliances"/>
    <n v="2"/>
    <n v="870.58"/>
    <n v="1741.16"/>
    <x v="2299"/>
    <x v="17"/>
    <x v="2"/>
    <n v="477"/>
    <n v="107"/>
    <n v="207"/>
    <n v="130"/>
    <n v="8"/>
    <n v="25"/>
    <s v="1.Young age"/>
    <s v="Male"/>
    <n v="94127.25"/>
    <s v="Silver"/>
    <s v="Cash"/>
    <x v="6"/>
    <d v="1899-12-30T01:13:00"/>
    <n v="17"/>
    <x v="6"/>
    <n v="2024"/>
    <n v="1"/>
    <n v="13"/>
    <n v="0"/>
  </r>
  <r>
    <n v="2309"/>
    <n v="1108"/>
    <n v="156"/>
    <x v="3"/>
    <s v="Electronics"/>
    <n v="1"/>
    <n v="1328.14"/>
    <n v="1328.14"/>
    <x v="2300"/>
    <x v="12"/>
    <x v="4"/>
    <n v="249"/>
    <n v="117"/>
    <n v="177"/>
    <n v="179"/>
    <n v="9"/>
    <n v="58"/>
    <s v="2.Middle age"/>
    <s v="Male"/>
    <n v="57043.18"/>
    <s v="Bronze"/>
    <s v="Cash"/>
    <x v="94"/>
    <d v="1899-12-30T00:27:00"/>
    <n v="29"/>
    <x v="25"/>
    <n v="2024"/>
    <n v="0"/>
    <n v="27"/>
    <n v="0"/>
  </r>
  <r>
    <n v="2310"/>
    <n v="9719"/>
    <n v="722"/>
    <x v="4"/>
    <s v="Electronics"/>
    <n v="1"/>
    <n v="473.29"/>
    <n v="473.29"/>
    <x v="2301"/>
    <x v="18"/>
    <x v="1"/>
    <n v="386"/>
    <n v="55"/>
    <n v="106"/>
    <n v="475"/>
    <n v="10"/>
    <n v="46"/>
    <s v="2.Middle age"/>
    <s v="Other"/>
    <n v="83208.14"/>
    <s v="Bronze"/>
    <s v="Digital Wallet"/>
    <x v="128"/>
    <d v="1899-12-30T14:15:00"/>
    <n v="5"/>
    <x v="28"/>
    <n v="2024"/>
    <n v="14"/>
    <n v="15"/>
    <n v="0"/>
  </r>
  <r>
    <n v="2311"/>
    <n v="7739"/>
    <n v="756"/>
    <x v="5"/>
    <s v="Electronics"/>
    <n v="3"/>
    <n v="1216.6300000000001"/>
    <n v="3649.8900000000003"/>
    <x v="2302"/>
    <x v="16"/>
    <x v="0"/>
    <n v="106"/>
    <n v="91"/>
    <n v="256"/>
    <n v="349"/>
    <n v="4"/>
    <n v="39"/>
    <s v="2.Middle age"/>
    <s v="Female"/>
    <n v="94004.22"/>
    <s v="Gold"/>
    <s v="Cash"/>
    <x v="53"/>
    <d v="1899-12-30T08:02:00"/>
    <n v="23"/>
    <x v="22"/>
    <n v="2024"/>
    <n v="8"/>
    <n v="2"/>
    <n v="0"/>
  </r>
  <r>
    <n v="2312"/>
    <n v="1194"/>
    <n v="299"/>
    <x v="0"/>
    <s v="Electronics"/>
    <n v="3"/>
    <n v="1537.12"/>
    <n v="4611.3599999999997"/>
    <x v="2303"/>
    <x v="5"/>
    <x v="3"/>
    <n v="245"/>
    <n v="81"/>
    <n v="164"/>
    <n v="233"/>
    <n v="8"/>
    <n v="42"/>
    <s v="2.Middle age"/>
    <s v="Female"/>
    <n v="35183.5"/>
    <s v="Bronze"/>
    <s v="Credit Card"/>
    <x v="241"/>
    <d v="1899-12-30T09:35:00"/>
    <n v="16"/>
    <x v="30"/>
    <n v="2024"/>
    <n v="9"/>
    <n v="35"/>
    <n v="0"/>
  </r>
  <r>
    <n v="2313"/>
    <n v="1274"/>
    <n v="697"/>
    <x v="7"/>
    <s v="Appliances"/>
    <n v="3"/>
    <n v="1798.69"/>
    <n v="5396.07"/>
    <x v="2304"/>
    <x v="13"/>
    <x v="3"/>
    <n v="150"/>
    <n v="85"/>
    <n v="203"/>
    <n v="496"/>
    <n v="10"/>
    <n v="40"/>
    <s v="2.Middle age"/>
    <s v="Male"/>
    <n v="101360.42"/>
    <s v="Platinum"/>
    <s v="Digital Wallet"/>
    <x v="75"/>
    <d v="1899-12-30T21:31:00"/>
    <n v="7"/>
    <x v="29"/>
    <n v="2024"/>
    <n v="21"/>
    <n v="31"/>
    <n v="0"/>
  </r>
  <r>
    <n v="2314"/>
    <n v="9673"/>
    <n v="639"/>
    <x v="4"/>
    <s v="Electronics"/>
    <n v="4"/>
    <n v="1633.06"/>
    <n v="6532.24"/>
    <x v="2305"/>
    <x v="10"/>
    <x v="4"/>
    <n v="399"/>
    <n v="68"/>
    <n v="201"/>
    <n v="360"/>
    <n v="4"/>
    <n v="69"/>
    <s v="3.Senior Citizen "/>
    <s v="Other"/>
    <n v="27659.72"/>
    <s v="Gold"/>
    <s v="Debit Card"/>
    <x v="182"/>
    <d v="1899-12-30T01:04:00"/>
    <n v="9"/>
    <x v="24"/>
    <n v="2024"/>
    <n v="1"/>
    <n v="4"/>
    <n v="0"/>
  </r>
  <r>
    <n v="2315"/>
    <n v="5501"/>
    <n v="327"/>
    <x v="6"/>
    <s v="Appliances"/>
    <n v="1"/>
    <n v="224.35"/>
    <n v="224.35"/>
    <x v="2306"/>
    <x v="8"/>
    <x v="1"/>
    <n v="142"/>
    <n v="94"/>
    <n v="193"/>
    <n v="408"/>
    <n v="10"/>
    <n v="57"/>
    <s v="2.Middle age"/>
    <s v="Female"/>
    <n v="71655.899999999994"/>
    <s v="Silver"/>
    <s v="Credit Card"/>
    <x v="235"/>
    <d v="1899-12-30T17:37:00"/>
    <n v="18"/>
    <x v="16"/>
    <n v="2024"/>
    <n v="17"/>
    <n v="37"/>
    <n v="0"/>
  </r>
  <r>
    <n v="2316"/>
    <n v="9777"/>
    <n v="900"/>
    <x v="5"/>
    <s v="Appliances"/>
    <n v="4"/>
    <n v="163.51"/>
    <n v="654.04"/>
    <x v="2307"/>
    <x v="13"/>
    <x v="1"/>
    <n v="306"/>
    <n v="64"/>
    <n v="170"/>
    <n v="230"/>
    <n v="2"/>
    <n v="64"/>
    <s v="3.Senior Citizen "/>
    <s v="Male"/>
    <n v="22996.42"/>
    <s v="Silver"/>
    <s v="Cash"/>
    <x v="36"/>
    <d v="1899-12-30T07:29:00"/>
    <n v="1"/>
    <x v="10"/>
    <n v="2024"/>
    <n v="7"/>
    <n v="29"/>
    <n v="0"/>
  </r>
  <r>
    <n v="2317"/>
    <n v="5697"/>
    <n v="885"/>
    <x v="3"/>
    <s v="Appliances"/>
    <n v="1"/>
    <n v="1458.64"/>
    <n v="1458.64"/>
    <x v="2308"/>
    <x v="1"/>
    <x v="0"/>
    <n v="193"/>
    <n v="122"/>
    <n v="245"/>
    <n v="187"/>
    <n v="10"/>
    <n v="29"/>
    <s v="1.Young age"/>
    <s v="Female"/>
    <n v="77239.710000000006"/>
    <s v="Silver"/>
    <s v="Cash"/>
    <x v="187"/>
    <d v="1899-12-30T16:01:00"/>
    <n v="10"/>
    <x v="2"/>
    <n v="2024"/>
    <n v="16"/>
    <n v="1"/>
    <n v="0"/>
  </r>
  <r>
    <n v="2318"/>
    <n v="1280"/>
    <n v="384"/>
    <x v="7"/>
    <s v="Electronics"/>
    <n v="5"/>
    <n v="1199.2"/>
    <n v="5996"/>
    <x v="2309"/>
    <x v="6"/>
    <x v="0"/>
    <n v="207"/>
    <n v="62"/>
    <n v="224"/>
    <n v="241"/>
    <n v="5"/>
    <n v="31"/>
    <s v="1.Young age"/>
    <s v="Female"/>
    <n v="41604.120000000003"/>
    <s v="Platinum"/>
    <s v="Cash"/>
    <x v="1"/>
    <d v="1899-12-30T03:41:00"/>
    <n v="28"/>
    <x v="1"/>
    <n v="2024"/>
    <n v="3"/>
    <n v="41"/>
    <n v="0"/>
  </r>
  <r>
    <n v="2319"/>
    <n v="9228"/>
    <n v="300"/>
    <x v="2"/>
    <s v="Appliances"/>
    <n v="2"/>
    <n v="1076.33"/>
    <n v="2152.66"/>
    <x v="2310"/>
    <x v="12"/>
    <x v="4"/>
    <n v="193"/>
    <n v="118"/>
    <n v="215"/>
    <n v="257"/>
    <n v="8"/>
    <n v="18"/>
    <s v="1.Young age"/>
    <s v="Male"/>
    <n v="93085.04"/>
    <s v="Silver"/>
    <s v="Digital Wallet"/>
    <x v="73"/>
    <d v="1899-12-30T19:20:00"/>
    <n v="18"/>
    <x v="16"/>
    <n v="2024"/>
    <n v="19"/>
    <n v="20"/>
    <n v="0"/>
  </r>
  <r>
    <n v="2320"/>
    <n v="8054"/>
    <n v="123"/>
    <x v="7"/>
    <s v="Appliances"/>
    <n v="5"/>
    <n v="1210.6199999999999"/>
    <n v="6053.0999999999995"/>
    <x v="2311"/>
    <x v="0"/>
    <x v="0"/>
    <n v="484"/>
    <n v="108"/>
    <n v="107"/>
    <n v="218"/>
    <n v="5"/>
    <n v="21"/>
    <s v="1.Young age"/>
    <s v="Other"/>
    <n v="70737.2"/>
    <s v="Gold"/>
    <s v="Debit Card"/>
    <x v="163"/>
    <d v="1899-12-30T17:35:00"/>
    <n v="6"/>
    <x v="5"/>
    <n v="2024"/>
    <n v="17"/>
    <n v="35"/>
    <n v="0"/>
  </r>
  <r>
    <n v="2321"/>
    <n v="3937"/>
    <n v="185"/>
    <x v="2"/>
    <s v="Electronics"/>
    <n v="1"/>
    <n v="507.85"/>
    <n v="507.85"/>
    <x v="2312"/>
    <x v="11"/>
    <x v="0"/>
    <n v="2"/>
    <n v="65"/>
    <n v="299"/>
    <n v="326"/>
    <n v="4"/>
    <n v="26"/>
    <s v="1.Young age"/>
    <s v="Other"/>
    <n v="78475.08"/>
    <s v="Gold"/>
    <s v="Digital Wallet"/>
    <x v="78"/>
    <d v="1899-12-30T11:33:00"/>
    <n v="7"/>
    <x v="29"/>
    <n v="2024"/>
    <n v="11"/>
    <n v="33"/>
    <n v="0"/>
  </r>
  <r>
    <n v="2322"/>
    <n v="2753"/>
    <n v="651"/>
    <x v="6"/>
    <s v="Appliances"/>
    <n v="4"/>
    <n v="1128.44"/>
    <n v="4513.76"/>
    <x v="2313"/>
    <x v="14"/>
    <x v="1"/>
    <n v="226"/>
    <n v="104"/>
    <n v="180"/>
    <n v="411"/>
    <n v="8"/>
    <n v="29"/>
    <s v="1.Young age"/>
    <s v="Other"/>
    <n v="41325.81"/>
    <s v="Silver"/>
    <s v="Debit Card"/>
    <x v="185"/>
    <d v="1899-12-30T10:19:00"/>
    <n v="11"/>
    <x v="12"/>
    <n v="2024"/>
    <n v="10"/>
    <n v="19"/>
    <n v="0"/>
  </r>
  <r>
    <n v="2323"/>
    <n v="2578"/>
    <n v="969"/>
    <x v="2"/>
    <s v="Appliances"/>
    <n v="1"/>
    <n v="1066.03"/>
    <n v="1066.03"/>
    <x v="2314"/>
    <x v="0"/>
    <x v="0"/>
    <n v="69"/>
    <n v="66"/>
    <n v="157"/>
    <n v="204"/>
    <n v="3"/>
    <n v="36"/>
    <s v="2.Middle age"/>
    <s v="Other"/>
    <n v="41894.39"/>
    <s v="Bronze"/>
    <s v="Debit Card"/>
    <x v="91"/>
    <d v="1899-12-30T00:36:00"/>
    <n v="28"/>
    <x v="1"/>
    <n v="2024"/>
    <n v="0"/>
    <n v="36"/>
    <n v="0"/>
  </r>
  <r>
    <n v="2324"/>
    <n v="9591"/>
    <n v="556"/>
    <x v="6"/>
    <s v="Electronics"/>
    <n v="4"/>
    <n v="1467.88"/>
    <n v="5871.52"/>
    <x v="2315"/>
    <x v="0"/>
    <x v="3"/>
    <n v="112"/>
    <n v="118"/>
    <n v="200"/>
    <n v="307"/>
    <n v="10"/>
    <n v="29"/>
    <s v="1.Young age"/>
    <s v="Male"/>
    <n v="24670.880000000001"/>
    <s v="Platinum"/>
    <s v="Cash"/>
    <x v="12"/>
    <d v="1899-12-30T04:01:00"/>
    <n v="1"/>
    <x v="10"/>
    <n v="2024"/>
    <n v="4"/>
    <n v="1"/>
    <n v="0"/>
  </r>
  <r>
    <n v="2325"/>
    <n v="3439"/>
    <n v="793"/>
    <x v="7"/>
    <s v="Electronics"/>
    <n v="3"/>
    <n v="1628.61"/>
    <n v="4885.83"/>
    <x v="2316"/>
    <x v="11"/>
    <x v="1"/>
    <n v="201"/>
    <n v="123"/>
    <n v="176"/>
    <n v="299"/>
    <n v="10"/>
    <n v="26"/>
    <s v="1.Young age"/>
    <s v="Female"/>
    <n v="85258.1"/>
    <s v="Gold"/>
    <s v="Debit Card"/>
    <x v="185"/>
    <d v="1899-12-30T23:20:00"/>
    <n v="11"/>
    <x v="12"/>
    <n v="2024"/>
    <n v="23"/>
    <n v="20"/>
    <n v="0"/>
  </r>
  <r>
    <n v="2326"/>
    <n v="4948"/>
    <n v="787"/>
    <x v="6"/>
    <s v="Appliances"/>
    <n v="3"/>
    <n v="653.96"/>
    <n v="1961.88"/>
    <x v="2317"/>
    <x v="16"/>
    <x v="4"/>
    <n v="193"/>
    <n v="107"/>
    <n v="168"/>
    <n v="319"/>
    <n v="1"/>
    <n v="32"/>
    <s v="1.Young age"/>
    <s v="Other"/>
    <n v="26322.13"/>
    <s v="Platinum"/>
    <s v="Credit Card"/>
    <x v="95"/>
    <d v="1899-12-30T11:13:00"/>
    <n v="16"/>
    <x v="30"/>
    <n v="2024"/>
    <n v="11"/>
    <n v="13"/>
    <n v="0"/>
  </r>
  <r>
    <n v="2327"/>
    <n v="4144"/>
    <n v="189"/>
    <x v="5"/>
    <s v="Electronics"/>
    <n v="2"/>
    <n v="1656.7"/>
    <n v="3313.4"/>
    <x v="2318"/>
    <x v="2"/>
    <x v="2"/>
    <n v="373"/>
    <n v="89"/>
    <n v="163"/>
    <n v="126"/>
    <n v="4"/>
    <n v="46"/>
    <s v="2.Middle age"/>
    <s v="Female"/>
    <n v="71627.27"/>
    <s v="Platinum"/>
    <s v="Digital Wallet"/>
    <x v="26"/>
    <d v="1899-12-30T22:22:00"/>
    <n v="27"/>
    <x v="17"/>
    <n v="2024"/>
    <n v="22"/>
    <n v="22"/>
    <n v="0"/>
  </r>
  <r>
    <n v="2328"/>
    <n v="9625"/>
    <n v="624"/>
    <x v="6"/>
    <s v="Appliances"/>
    <n v="4"/>
    <n v="1935.99"/>
    <n v="7743.96"/>
    <x v="2319"/>
    <x v="11"/>
    <x v="0"/>
    <n v="29"/>
    <n v="106"/>
    <n v="165"/>
    <n v="246"/>
    <n v="6"/>
    <n v="23"/>
    <s v="1.Young age"/>
    <s v="Male"/>
    <n v="84916.71"/>
    <s v="Silver"/>
    <s v="Digital Wallet"/>
    <x v="146"/>
    <d v="1899-12-30T02:41:00"/>
    <n v="19"/>
    <x v="9"/>
    <n v="2024"/>
    <n v="2"/>
    <n v="41"/>
    <n v="0"/>
  </r>
  <r>
    <n v="2329"/>
    <n v="5135"/>
    <n v="503"/>
    <x v="3"/>
    <s v="Electronics"/>
    <n v="1"/>
    <n v="388.31"/>
    <n v="388.31"/>
    <x v="2320"/>
    <x v="4"/>
    <x v="3"/>
    <n v="392"/>
    <n v="105"/>
    <n v="244"/>
    <n v="258"/>
    <n v="3"/>
    <n v="43"/>
    <s v="2.Middle age"/>
    <s v="Male"/>
    <n v="28245.82"/>
    <s v="Gold"/>
    <s v="Credit Card"/>
    <x v="11"/>
    <d v="1899-12-30T07:29:00"/>
    <n v="19"/>
    <x v="9"/>
    <n v="2024"/>
    <n v="7"/>
    <n v="29"/>
    <n v="0"/>
  </r>
  <r>
    <n v="2330"/>
    <n v="6807"/>
    <n v="299"/>
    <x v="7"/>
    <s v="Appliances"/>
    <n v="2"/>
    <n v="1305.21"/>
    <n v="2610.42"/>
    <x v="2321"/>
    <x v="11"/>
    <x v="1"/>
    <n v="149"/>
    <n v="108"/>
    <n v="266"/>
    <n v="375"/>
    <n v="2"/>
    <n v="42"/>
    <s v="2.Middle age"/>
    <s v="Male"/>
    <n v="84483.43"/>
    <s v="Bronze"/>
    <s v="Cash"/>
    <x v="69"/>
    <d v="1899-12-30T18:24:00"/>
    <n v="20"/>
    <x v="23"/>
    <n v="2024"/>
    <n v="18"/>
    <n v="24"/>
    <n v="0"/>
  </r>
  <r>
    <n v="2331"/>
    <n v="5379"/>
    <n v="602"/>
    <x v="3"/>
    <s v="Appliances"/>
    <n v="2"/>
    <n v="1899.29"/>
    <n v="3798.58"/>
    <x v="2322"/>
    <x v="15"/>
    <x v="4"/>
    <n v="435"/>
    <n v="105"/>
    <n v="186"/>
    <n v="486"/>
    <n v="10"/>
    <n v="37"/>
    <s v="2.Middle age"/>
    <s v="Female"/>
    <n v="76225.990000000005"/>
    <s v="Gold"/>
    <s v="Debit Card"/>
    <x v="166"/>
    <d v="1899-12-30T03:52:00"/>
    <n v="5"/>
    <x v="28"/>
    <n v="2024"/>
    <n v="3"/>
    <n v="52"/>
    <n v="0"/>
  </r>
  <r>
    <n v="2332"/>
    <n v="7502"/>
    <n v="425"/>
    <x v="1"/>
    <s v="Electronics"/>
    <n v="3"/>
    <n v="705.05"/>
    <n v="2115.1499999999996"/>
    <x v="2323"/>
    <x v="4"/>
    <x v="2"/>
    <n v="451"/>
    <n v="104"/>
    <n v="173"/>
    <n v="303"/>
    <n v="7"/>
    <n v="32"/>
    <s v="1.Young age"/>
    <s v="Male"/>
    <n v="119206.6"/>
    <s v="Silver"/>
    <s v="Credit Card"/>
    <x v="59"/>
    <d v="1899-12-30T15:28:00"/>
    <n v="1"/>
    <x v="10"/>
    <n v="2024"/>
    <n v="15"/>
    <n v="28"/>
    <n v="0"/>
  </r>
  <r>
    <n v="2333"/>
    <n v="2294"/>
    <n v="717"/>
    <x v="6"/>
    <s v="Appliances"/>
    <n v="3"/>
    <n v="1906.09"/>
    <n v="5718.2699999999995"/>
    <x v="2324"/>
    <x v="18"/>
    <x v="2"/>
    <n v="407"/>
    <n v="138"/>
    <n v="126"/>
    <n v="476"/>
    <n v="1"/>
    <n v="31"/>
    <s v="1.Young age"/>
    <s v="Other"/>
    <n v="62276.59"/>
    <s v="Platinum"/>
    <s v="Cash"/>
    <x v="62"/>
    <d v="1899-12-30T07:03:00"/>
    <n v="18"/>
    <x v="16"/>
    <n v="2024"/>
    <n v="7"/>
    <n v="3"/>
    <n v="0"/>
  </r>
  <r>
    <n v="2334"/>
    <n v="7112"/>
    <n v="719"/>
    <x v="5"/>
    <s v="Appliances"/>
    <n v="2"/>
    <n v="175.71"/>
    <n v="351.42"/>
    <x v="2325"/>
    <x v="5"/>
    <x v="4"/>
    <n v="240"/>
    <n v="101"/>
    <n v="133"/>
    <n v="334"/>
    <n v="10"/>
    <n v="60"/>
    <s v="3.Senior Citizen "/>
    <s v="Male"/>
    <n v="112866.98"/>
    <s v="Platinum"/>
    <s v="Digital Wallet"/>
    <x v="255"/>
    <d v="1899-12-30T04:08:00"/>
    <n v="8"/>
    <x v="19"/>
    <n v="2024"/>
    <n v="4"/>
    <n v="8"/>
    <n v="0"/>
  </r>
  <r>
    <n v="2335"/>
    <n v="7652"/>
    <n v="623"/>
    <x v="3"/>
    <s v="Electronics"/>
    <n v="2"/>
    <n v="1110.32"/>
    <n v="2220.64"/>
    <x v="2326"/>
    <x v="2"/>
    <x v="0"/>
    <n v="134"/>
    <n v="146"/>
    <n v="127"/>
    <n v="159"/>
    <n v="2"/>
    <n v="64"/>
    <s v="3.Senior Citizen "/>
    <s v="Female"/>
    <n v="36172.25"/>
    <s v="Platinum"/>
    <s v="Debit Card"/>
    <x v="255"/>
    <d v="1899-12-30T01:19:00"/>
    <n v="8"/>
    <x v="19"/>
    <n v="2024"/>
    <n v="1"/>
    <n v="19"/>
    <n v="0"/>
  </r>
  <r>
    <n v="2336"/>
    <n v="8520"/>
    <n v="157"/>
    <x v="7"/>
    <s v="Appliances"/>
    <n v="3"/>
    <n v="1889.48"/>
    <n v="5668.4400000000005"/>
    <x v="2327"/>
    <x v="3"/>
    <x v="2"/>
    <n v="53"/>
    <n v="57"/>
    <n v="267"/>
    <n v="161"/>
    <n v="1"/>
    <n v="30"/>
    <s v="1.Young age"/>
    <s v="Female"/>
    <n v="105841.97"/>
    <s v="Platinum"/>
    <s v="Debit Card"/>
    <x v="1"/>
    <d v="1899-12-30T07:41:00"/>
    <n v="28"/>
    <x v="1"/>
    <n v="2024"/>
    <n v="7"/>
    <n v="41"/>
    <n v="0"/>
  </r>
  <r>
    <n v="2337"/>
    <n v="4984"/>
    <n v="782"/>
    <x v="6"/>
    <s v="Electronics"/>
    <n v="2"/>
    <n v="1524.2"/>
    <n v="3048.4"/>
    <x v="2328"/>
    <x v="2"/>
    <x v="2"/>
    <n v="75"/>
    <n v="138"/>
    <n v="219"/>
    <n v="375"/>
    <n v="3"/>
    <n v="65"/>
    <s v="3.Senior Citizen "/>
    <s v="Female"/>
    <n v="102271.62"/>
    <s v="Platinum"/>
    <s v="Credit Card"/>
    <x v="59"/>
    <d v="1899-12-30T00:33:00"/>
    <n v="1"/>
    <x v="10"/>
    <n v="2024"/>
    <n v="0"/>
    <n v="33"/>
    <n v="0"/>
  </r>
  <r>
    <n v="2338"/>
    <n v="4700"/>
    <n v="469"/>
    <x v="3"/>
    <s v="Electronics"/>
    <n v="1"/>
    <n v="1268.74"/>
    <n v="1268.74"/>
    <x v="2329"/>
    <x v="5"/>
    <x v="2"/>
    <n v="3"/>
    <n v="128"/>
    <n v="197"/>
    <n v="368"/>
    <n v="8"/>
    <n v="69"/>
    <s v="3.Senior Citizen "/>
    <s v="Male"/>
    <n v="71016.06"/>
    <s v="Bronze"/>
    <s v="Debit Card"/>
    <x v="188"/>
    <d v="1899-12-30T13:37:00"/>
    <n v="19"/>
    <x v="9"/>
    <n v="2024"/>
    <n v="13"/>
    <n v="37"/>
    <n v="0"/>
  </r>
  <r>
    <n v="2339"/>
    <n v="5914"/>
    <n v="507"/>
    <x v="0"/>
    <s v="Appliances"/>
    <n v="4"/>
    <n v="148.62"/>
    <n v="594.48"/>
    <x v="2330"/>
    <x v="11"/>
    <x v="0"/>
    <n v="285"/>
    <n v="60"/>
    <n v="143"/>
    <n v="138"/>
    <n v="7"/>
    <n v="62"/>
    <s v="3.Senior Citizen "/>
    <s v="Male"/>
    <n v="76188.95"/>
    <s v="Silver"/>
    <s v="Digital Wallet"/>
    <x v="66"/>
    <d v="1899-12-30T15:34:00"/>
    <n v="17"/>
    <x v="6"/>
    <n v="2024"/>
    <n v="15"/>
    <n v="34"/>
    <n v="0"/>
  </r>
  <r>
    <n v="2340"/>
    <n v="2320"/>
    <n v="251"/>
    <x v="4"/>
    <s v="Electronics"/>
    <n v="1"/>
    <n v="1492.21"/>
    <n v="1492.21"/>
    <x v="2331"/>
    <x v="1"/>
    <x v="3"/>
    <n v="54"/>
    <n v="125"/>
    <n v="112"/>
    <n v="308"/>
    <n v="5"/>
    <n v="40"/>
    <s v="2.Middle age"/>
    <s v="Male"/>
    <n v="60701.37"/>
    <s v="Platinum"/>
    <s v="Credit Card"/>
    <x v="54"/>
    <d v="1899-12-30T07:51:00"/>
    <n v="23"/>
    <x v="22"/>
    <n v="2024"/>
    <n v="7"/>
    <n v="51"/>
    <n v="0"/>
  </r>
  <r>
    <n v="2341"/>
    <n v="1519"/>
    <n v="833"/>
    <x v="3"/>
    <s v="Appliances"/>
    <n v="2"/>
    <n v="146.27000000000001"/>
    <n v="292.54000000000002"/>
    <x v="2332"/>
    <x v="5"/>
    <x v="0"/>
    <n v="278"/>
    <n v="65"/>
    <n v="238"/>
    <n v="134"/>
    <n v="8"/>
    <n v="23"/>
    <s v="1.Young age"/>
    <s v="Male"/>
    <n v="111989.03"/>
    <s v="Silver"/>
    <s v="Debit Card"/>
    <x v="9"/>
    <d v="1899-12-30T00:50:00"/>
    <n v="17"/>
    <x v="6"/>
    <n v="2024"/>
    <n v="0"/>
    <n v="50"/>
    <n v="0"/>
  </r>
  <r>
    <n v="2342"/>
    <n v="2531"/>
    <n v="974"/>
    <x v="3"/>
    <s v="Electronics"/>
    <n v="3"/>
    <n v="561.9"/>
    <n v="1685.6999999999998"/>
    <x v="2333"/>
    <x v="6"/>
    <x v="4"/>
    <n v="0"/>
    <n v="126"/>
    <n v="266"/>
    <n v="369"/>
    <n v="2"/>
    <n v="69"/>
    <s v="3.Senior Citizen "/>
    <s v="Other"/>
    <n v="93227.45"/>
    <s v="Platinum"/>
    <s v="Debit Card"/>
    <x v="44"/>
    <d v="1899-12-30T03:25:00"/>
    <n v="21"/>
    <x v="15"/>
    <n v="2024"/>
    <n v="3"/>
    <n v="25"/>
    <n v="0"/>
  </r>
  <r>
    <n v="2343"/>
    <n v="7640"/>
    <n v="537"/>
    <x v="6"/>
    <s v="Electronics"/>
    <n v="2"/>
    <n v="480.22"/>
    <n v="960.44"/>
    <x v="2334"/>
    <x v="16"/>
    <x v="3"/>
    <n v="98"/>
    <n v="74"/>
    <n v="108"/>
    <n v="186"/>
    <n v="5"/>
    <n v="56"/>
    <s v="2.Middle age"/>
    <s v="Other"/>
    <n v="83583.490000000005"/>
    <s v="Platinum"/>
    <s v="Debit Card"/>
    <x v="61"/>
    <d v="1899-12-30T10:33:00"/>
    <n v="12"/>
    <x v="26"/>
    <n v="2024"/>
    <n v="10"/>
    <n v="33"/>
    <n v="0"/>
  </r>
  <r>
    <n v="2344"/>
    <n v="7213"/>
    <n v="478"/>
    <x v="2"/>
    <s v="Appliances"/>
    <n v="2"/>
    <n v="914.79"/>
    <n v="1829.58"/>
    <x v="2335"/>
    <x v="4"/>
    <x v="1"/>
    <n v="223"/>
    <n v="96"/>
    <n v="119"/>
    <n v="478"/>
    <n v="3"/>
    <n v="57"/>
    <s v="2.Middle age"/>
    <s v="Other"/>
    <n v="74560.08"/>
    <s v="Platinum"/>
    <s v="Cash"/>
    <x v="73"/>
    <d v="1899-12-30T08:06:00"/>
    <n v="18"/>
    <x v="16"/>
    <n v="2024"/>
    <n v="8"/>
    <n v="6"/>
    <n v="0"/>
  </r>
  <r>
    <n v="2345"/>
    <n v="7179"/>
    <n v="495"/>
    <x v="4"/>
    <s v="Appliances"/>
    <n v="5"/>
    <n v="878.16"/>
    <n v="4390.8"/>
    <x v="2336"/>
    <x v="3"/>
    <x v="2"/>
    <n v="264"/>
    <n v="70"/>
    <n v="279"/>
    <n v="350"/>
    <n v="5"/>
    <n v="57"/>
    <s v="2.Middle age"/>
    <s v="Female"/>
    <n v="46596.68"/>
    <s v="Silver"/>
    <s v="Cash"/>
    <x v="44"/>
    <d v="1899-12-30T11:36:00"/>
    <n v="21"/>
    <x v="15"/>
    <n v="2024"/>
    <n v="11"/>
    <n v="36"/>
    <n v="0"/>
  </r>
  <r>
    <n v="2346"/>
    <n v="8798"/>
    <n v="481"/>
    <x v="6"/>
    <s v="Appliances"/>
    <n v="3"/>
    <n v="522.76"/>
    <n v="1568.28"/>
    <x v="2337"/>
    <x v="17"/>
    <x v="4"/>
    <n v="304"/>
    <n v="98"/>
    <n v="145"/>
    <n v="467"/>
    <n v="4"/>
    <n v="46"/>
    <s v="2.Middle age"/>
    <s v="Other"/>
    <n v="40392.81"/>
    <s v="Bronze"/>
    <s v="Debit Card"/>
    <x v="32"/>
    <d v="1899-12-30T00:57:00"/>
    <n v="28"/>
    <x v="1"/>
    <n v="2024"/>
    <n v="0"/>
    <n v="57"/>
    <n v="0"/>
  </r>
  <r>
    <n v="2347"/>
    <n v="1919"/>
    <n v="112"/>
    <x v="2"/>
    <s v="Electronics"/>
    <n v="1"/>
    <n v="864.09"/>
    <n v="864.09"/>
    <x v="2338"/>
    <x v="10"/>
    <x v="0"/>
    <n v="107"/>
    <n v="82"/>
    <n v="235"/>
    <n v="325"/>
    <n v="3"/>
    <n v="58"/>
    <s v="2.Middle age"/>
    <s v="Female"/>
    <n v="51779.8"/>
    <s v="Silver"/>
    <s v="Cash"/>
    <x v="233"/>
    <d v="1899-12-30T01:39:00"/>
    <n v="29"/>
    <x v="25"/>
    <n v="2024"/>
    <n v="1"/>
    <n v="39"/>
    <n v="0"/>
  </r>
  <r>
    <n v="2348"/>
    <n v="1154"/>
    <n v="391"/>
    <x v="5"/>
    <s v="Electronics"/>
    <n v="2"/>
    <n v="382.27"/>
    <n v="764.54"/>
    <x v="2339"/>
    <x v="3"/>
    <x v="0"/>
    <n v="256"/>
    <n v="66"/>
    <n v="257"/>
    <n v="430"/>
    <n v="2"/>
    <n v="65"/>
    <s v="3.Senior Citizen "/>
    <s v="Female"/>
    <n v="119694.21"/>
    <s v="Platinum"/>
    <s v="Digital Wallet"/>
    <x v="215"/>
    <d v="1899-12-30T00:44:00"/>
    <n v="15"/>
    <x v="3"/>
    <n v="2024"/>
    <n v="0"/>
    <n v="44"/>
    <n v="0"/>
  </r>
  <r>
    <n v="2349"/>
    <n v="3807"/>
    <n v="453"/>
    <x v="6"/>
    <s v="Electronics"/>
    <n v="1"/>
    <n v="1836.57"/>
    <n v="1836.57"/>
    <x v="2340"/>
    <x v="11"/>
    <x v="4"/>
    <n v="327"/>
    <n v="93"/>
    <n v="163"/>
    <n v="212"/>
    <n v="2"/>
    <n v="28"/>
    <s v="1.Young age"/>
    <s v="Other"/>
    <n v="100759.55"/>
    <s v="Platinum"/>
    <s v="Digital Wallet"/>
    <x v="43"/>
    <d v="1899-12-30T03:53:00"/>
    <n v="6"/>
    <x v="5"/>
    <n v="2024"/>
    <n v="3"/>
    <n v="53"/>
    <n v="0"/>
  </r>
  <r>
    <n v="2350"/>
    <n v="2354"/>
    <n v="459"/>
    <x v="2"/>
    <s v="Electronics"/>
    <n v="5"/>
    <n v="98.23"/>
    <n v="491.15000000000003"/>
    <x v="2341"/>
    <x v="0"/>
    <x v="3"/>
    <n v="78"/>
    <n v="123"/>
    <n v="165"/>
    <n v="251"/>
    <n v="2"/>
    <n v="22"/>
    <s v="1.Young age"/>
    <s v="Female"/>
    <n v="110668.41"/>
    <s v="Bronze"/>
    <s v="Debit Card"/>
    <x v="104"/>
    <d v="1899-12-30T07:19:00"/>
    <n v="11"/>
    <x v="12"/>
    <n v="2024"/>
    <n v="7"/>
    <n v="19"/>
    <n v="0"/>
  </r>
  <r>
    <n v="2351"/>
    <n v="9189"/>
    <n v="415"/>
    <x v="1"/>
    <s v="Electronics"/>
    <n v="3"/>
    <n v="1588.3"/>
    <n v="4764.8999999999996"/>
    <x v="2342"/>
    <x v="2"/>
    <x v="0"/>
    <n v="182"/>
    <n v="134"/>
    <n v="229"/>
    <n v="328"/>
    <n v="10"/>
    <n v="22"/>
    <s v="1.Young age"/>
    <s v="Male"/>
    <n v="62165.77"/>
    <s v="Gold"/>
    <s v="Cash"/>
    <x v="241"/>
    <d v="1899-12-30T20:39:00"/>
    <n v="16"/>
    <x v="30"/>
    <n v="2024"/>
    <n v="20"/>
    <n v="39"/>
    <n v="0"/>
  </r>
  <r>
    <n v="2352"/>
    <n v="8109"/>
    <n v="556"/>
    <x v="0"/>
    <s v="Appliances"/>
    <n v="3"/>
    <n v="210.58"/>
    <n v="631.74"/>
    <x v="2343"/>
    <x v="3"/>
    <x v="3"/>
    <n v="430"/>
    <n v="133"/>
    <n v="141"/>
    <n v="337"/>
    <n v="1"/>
    <n v="22"/>
    <s v="1.Young age"/>
    <s v="Female"/>
    <n v="118427.36"/>
    <s v="Platinum"/>
    <s v="Credit Card"/>
    <x v="168"/>
    <d v="1899-12-30T16:00:00"/>
    <n v="25"/>
    <x v="21"/>
    <n v="2024"/>
    <n v="16"/>
    <n v="0"/>
    <n v="0"/>
  </r>
  <r>
    <n v="2353"/>
    <n v="6427"/>
    <n v="995"/>
    <x v="5"/>
    <s v="Electronics"/>
    <n v="4"/>
    <n v="1970.84"/>
    <n v="7883.36"/>
    <x v="2344"/>
    <x v="10"/>
    <x v="2"/>
    <n v="439"/>
    <n v="128"/>
    <n v="236"/>
    <n v="247"/>
    <n v="3"/>
    <n v="38"/>
    <s v="2.Middle age"/>
    <s v="Female"/>
    <n v="44814.52"/>
    <s v="Gold"/>
    <s v="Cash"/>
    <x v="237"/>
    <d v="1899-12-30T21:35:00"/>
    <n v="30"/>
    <x v="8"/>
    <n v="2024"/>
    <n v="21"/>
    <n v="35"/>
    <n v="0"/>
  </r>
  <r>
    <n v="2354"/>
    <n v="2562"/>
    <n v="674"/>
    <x v="6"/>
    <s v="Electronics"/>
    <n v="4"/>
    <n v="1365.04"/>
    <n v="5460.16"/>
    <x v="2345"/>
    <x v="4"/>
    <x v="4"/>
    <n v="67"/>
    <n v="76"/>
    <n v="102"/>
    <n v="401"/>
    <n v="7"/>
    <n v="26"/>
    <s v="1.Young age"/>
    <s v="Female"/>
    <n v="114261.24"/>
    <s v="Bronze"/>
    <s v="Credit Card"/>
    <x v="142"/>
    <d v="1899-12-30T03:16:00"/>
    <n v="20"/>
    <x v="23"/>
    <n v="2024"/>
    <n v="3"/>
    <n v="16"/>
    <n v="0"/>
  </r>
  <r>
    <n v="2355"/>
    <n v="9653"/>
    <n v="189"/>
    <x v="1"/>
    <s v="Appliances"/>
    <n v="2"/>
    <n v="886.72"/>
    <n v="1773.44"/>
    <x v="2346"/>
    <x v="5"/>
    <x v="1"/>
    <n v="404"/>
    <n v="64"/>
    <n v="106"/>
    <n v="313"/>
    <n v="7"/>
    <n v="57"/>
    <s v="2.Middle age"/>
    <s v="Female"/>
    <n v="70548.89"/>
    <s v="Bronze"/>
    <s v="Cash"/>
    <x v="218"/>
    <d v="1899-12-30T07:19:00"/>
    <n v="4"/>
    <x v="27"/>
    <n v="2024"/>
    <n v="7"/>
    <n v="19"/>
    <n v="0"/>
  </r>
  <r>
    <n v="2356"/>
    <n v="1697"/>
    <n v="320"/>
    <x v="3"/>
    <s v="Appliances"/>
    <n v="4"/>
    <n v="180.22"/>
    <n v="720.88"/>
    <x v="2347"/>
    <x v="10"/>
    <x v="4"/>
    <n v="273"/>
    <n v="107"/>
    <n v="272"/>
    <n v="324"/>
    <n v="3"/>
    <n v="28"/>
    <s v="1.Young age"/>
    <s v="Other"/>
    <n v="76105.78"/>
    <s v="Silver"/>
    <s v="Digital Wallet"/>
    <x v="141"/>
    <d v="1899-12-30T22:44:00"/>
    <n v="17"/>
    <x v="6"/>
    <n v="2024"/>
    <n v="22"/>
    <n v="44"/>
    <n v="0"/>
  </r>
  <r>
    <n v="2357"/>
    <n v="4764"/>
    <n v="845"/>
    <x v="7"/>
    <s v="Electronics"/>
    <n v="5"/>
    <n v="1713.45"/>
    <n v="8567.25"/>
    <x v="2348"/>
    <x v="10"/>
    <x v="2"/>
    <n v="347"/>
    <n v="105"/>
    <n v="250"/>
    <n v="365"/>
    <n v="4"/>
    <n v="46"/>
    <s v="2.Middle age"/>
    <s v="Male"/>
    <n v="56234.19"/>
    <s v="Silver"/>
    <s v="Cash"/>
    <x v="123"/>
    <d v="1899-12-30T02:07:00"/>
    <n v="9"/>
    <x v="24"/>
    <n v="2024"/>
    <n v="2"/>
    <n v="7"/>
    <n v="0"/>
  </r>
  <r>
    <n v="2358"/>
    <n v="4463"/>
    <n v="554"/>
    <x v="4"/>
    <s v="Electronics"/>
    <n v="1"/>
    <n v="1737.17"/>
    <n v="1737.17"/>
    <x v="2349"/>
    <x v="4"/>
    <x v="3"/>
    <n v="483"/>
    <n v="124"/>
    <n v="141"/>
    <n v="479"/>
    <n v="8"/>
    <n v="66"/>
    <s v="3.Senior Citizen "/>
    <s v="Male"/>
    <n v="74275.05"/>
    <s v="Gold"/>
    <s v="Credit Card"/>
    <x v="62"/>
    <d v="1899-12-30T14:47:00"/>
    <n v="18"/>
    <x v="16"/>
    <n v="2024"/>
    <n v="14"/>
    <n v="47"/>
    <n v="0"/>
  </r>
  <r>
    <n v="2359"/>
    <n v="8790"/>
    <n v="859"/>
    <x v="1"/>
    <s v="Appliances"/>
    <n v="2"/>
    <n v="1165.55"/>
    <n v="2331.1"/>
    <x v="2350"/>
    <x v="7"/>
    <x v="2"/>
    <n v="299"/>
    <n v="113"/>
    <n v="104"/>
    <n v="249"/>
    <n v="8"/>
    <n v="18"/>
    <s v="1.Young age"/>
    <s v="Female"/>
    <n v="119100.81"/>
    <s v="Platinum"/>
    <s v="Credit Card"/>
    <x v="231"/>
    <d v="1899-12-30T17:22:00"/>
    <n v="1"/>
    <x v="10"/>
    <n v="2024"/>
    <n v="17"/>
    <n v="22"/>
    <n v="0"/>
  </r>
  <r>
    <n v="2360"/>
    <n v="5441"/>
    <n v="525"/>
    <x v="0"/>
    <s v="Appliances"/>
    <n v="2"/>
    <n v="1570.63"/>
    <n v="3141.26"/>
    <x v="2351"/>
    <x v="13"/>
    <x v="0"/>
    <n v="320"/>
    <n v="51"/>
    <n v="190"/>
    <n v="291"/>
    <n v="4"/>
    <n v="68"/>
    <s v="3.Senior Citizen "/>
    <s v="Female"/>
    <n v="65191.19"/>
    <s v="Silver"/>
    <s v="Digital Wallet"/>
    <x v="18"/>
    <d v="1899-12-30T21:17:00"/>
    <n v="21"/>
    <x v="15"/>
    <n v="2024"/>
    <n v="21"/>
    <n v="17"/>
    <n v="0"/>
  </r>
  <r>
    <n v="2361"/>
    <n v="1762"/>
    <n v="922"/>
    <x v="0"/>
    <s v="Electronics"/>
    <n v="4"/>
    <n v="1793.55"/>
    <n v="7174.2"/>
    <x v="2352"/>
    <x v="14"/>
    <x v="2"/>
    <n v="144"/>
    <n v="117"/>
    <n v="163"/>
    <n v="458"/>
    <n v="9"/>
    <n v="57"/>
    <s v="2.Middle age"/>
    <s v="Male"/>
    <n v="85899.14"/>
    <s v="Silver"/>
    <s v="Credit Card"/>
    <x v="155"/>
    <d v="1899-12-30T17:19:00"/>
    <n v="2"/>
    <x v="13"/>
    <n v="2024"/>
    <n v="17"/>
    <n v="19"/>
    <n v="0"/>
  </r>
  <r>
    <n v="2362"/>
    <n v="2218"/>
    <n v="553"/>
    <x v="0"/>
    <s v="Appliances"/>
    <n v="3"/>
    <n v="1963.72"/>
    <n v="5891.16"/>
    <x v="2353"/>
    <x v="17"/>
    <x v="0"/>
    <n v="2"/>
    <n v="95"/>
    <n v="198"/>
    <n v="164"/>
    <n v="2"/>
    <n v="61"/>
    <s v="3.Senior Citizen "/>
    <s v="Male"/>
    <n v="102018.96"/>
    <s v="Silver"/>
    <s v="Credit Card"/>
    <x v="240"/>
    <d v="1899-12-30T22:49:00"/>
    <n v="9"/>
    <x v="24"/>
    <n v="2024"/>
    <n v="22"/>
    <n v="49"/>
    <n v="0"/>
  </r>
  <r>
    <n v="2363"/>
    <n v="5593"/>
    <n v="395"/>
    <x v="5"/>
    <s v="Appliances"/>
    <n v="3"/>
    <n v="1549.75"/>
    <n v="4649.25"/>
    <x v="2354"/>
    <x v="10"/>
    <x v="1"/>
    <n v="156"/>
    <n v="103"/>
    <n v="182"/>
    <n v="336"/>
    <n v="4"/>
    <n v="55"/>
    <s v="2.Middle age"/>
    <s v="Female"/>
    <n v="63563.71"/>
    <s v="Gold"/>
    <s v="Digital Wallet"/>
    <x v="149"/>
    <d v="1899-12-30T23:18:00"/>
    <n v="26"/>
    <x v="14"/>
    <n v="2024"/>
    <n v="23"/>
    <n v="18"/>
    <n v="0"/>
  </r>
  <r>
    <n v="2364"/>
    <n v="9897"/>
    <n v="267"/>
    <x v="6"/>
    <s v="Electronics"/>
    <n v="1"/>
    <n v="1701.27"/>
    <n v="1701.27"/>
    <x v="2355"/>
    <x v="12"/>
    <x v="0"/>
    <n v="110"/>
    <n v="146"/>
    <n v="106"/>
    <n v="220"/>
    <n v="4"/>
    <n v="31"/>
    <s v="1.Young age"/>
    <s v="Other"/>
    <n v="23620.080000000002"/>
    <s v="Platinum"/>
    <s v="Debit Card"/>
    <x v="154"/>
    <d v="1899-12-30T11:31:00"/>
    <n v="10"/>
    <x v="2"/>
    <n v="2024"/>
    <n v="11"/>
    <n v="31"/>
    <n v="0"/>
  </r>
  <r>
    <n v="2365"/>
    <n v="1539"/>
    <n v="925"/>
    <x v="6"/>
    <s v="Electronics"/>
    <n v="2"/>
    <n v="1750.04"/>
    <n v="3500.08"/>
    <x v="2356"/>
    <x v="14"/>
    <x v="4"/>
    <n v="297"/>
    <n v="107"/>
    <n v="173"/>
    <n v="454"/>
    <n v="1"/>
    <n v="64"/>
    <s v="3.Senior Citizen "/>
    <s v="Female"/>
    <n v="60785.51"/>
    <s v="Bronze"/>
    <s v="Credit Card"/>
    <x v="99"/>
    <d v="1899-12-30T07:54:00"/>
    <n v="12"/>
    <x v="26"/>
    <n v="2024"/>
    <n v="7"/>
    <n v="54"/>
    <n v="0"/>
  </r>
  <r>
    <n v="2366"/>
    <n v="3938"/>
    <n v="845"/>
    <x v="6"/>
    <s v="Appliances"/>
    <n v="2"/>
    <n v="1827.15"/>
    <n v="3654.3"/>
    <x v="2357"/>
    <x v="10"/>
    <x v="0"/>
    <n v="126"/>
    <n v="90"/>
    <n v="262"/>
    <n v="224"/>
    <n v="10"/>
    <n v="21"/>
    <s v="1.Young age"/>
    <s v="Other"/>
    <n v="69493.53"/>
    <s v="Silver"/>
    <s v="Cash"/>
    <x v="209"/>
    <d v="1899-12-30T23:48:00"/>
    <n v="15"/>
    <x v="3"/>
    <n v="2024"/>
    <n v="23"/>
    <n v="48"/>
    <n v="0"/>
  </r>
  <r>
    <n v="2367"/>
    <n v="6152"/>
    <n v="534"/>
    <x v="2"/>
    <s v="Electronics"/>
    <n v="4"/>
    <n v="479.56"/>
    <n v="1918.24"/>
    <x v="2358"/>
    <x v="13"/>
    <x v="2"/>
    <n v="396"/>
    <n v="123"/>
    <n v="190"/>
    <n v="428"/>
    <n v="9"/>
    <n v="44"/>
    <s v="2.Middle age"/>
    <s v="Female"/>
    <n v="25147.61"/>
    <s v="Gold"/>
    <s v="Cash"/>
    <x v="62"/>
    <d v="1899-12-30T23:28:00"/>
    <n v="18"/>
    <x v="16"/>
    <n v="2024"/>
    <n v="23"/>
    <n v="28"/>
    <n v="0"/>
  </r>
  <r>
    <n v="2368"/>
    <n v="1256"/>
    <n v="846"/>
    <x v="0"/>
    <s v="Electronics"/>
    <n v="4"/>
    <n v="1987.34"/>
    <n v="7949.36"/>
    <x v="2359"/>
    <x v="6"/>
    <x v="1"/>
    <n v="186"/>
    <n v="64"/>
    <n v="202"/>
    <n v="424"/>
    <n v="4"/>
    <n v="69"/>
    <s v="3.Senior Citizen "/>
    <s v="Other"/>
    <n v="47947.48"/>
    <s v="Bronze"/>
    <s v="Cash"/>
    <x v="175"/>
    <d v="1899-12-30T20:42:00"/>
    <n v="17"/>
    <x v="6"/>
    <n v="2024"/>
    <n v="20"/>
    <n v="42"/>
    <n v="0"/>
  </r>
  <r>
    <n v="2369"/>
    <n v="4394"/>
    <n v="524"/>
    <x v="4"/>
    <s v="Appliances"/>
    <n v="1"/>
    <n v="1733.17"/>
    <n v="1733.17"/>
    <x v="2360"/>
    <x v="7"/>
    <x v="3"/>
    <n v="59"/>
    <n v="53"/>
    <n v="234"/>
    <n v="427"/>
    <n v="2"/>
    <n v="48"/>
    <s v="2.Middle age"/>
    <s v="Male"/>
    <n v="61872.63"/>
    <s v="Platinum"/>
    <s v="Credit Card"/>
    <x v="175"/>
    <d v="1899-12-30T01:47:00"/>
    <n v="17"/>
    <x v="6"/>
    <n v="2024"/>
    <n v="1"/>
    <n v="47"/>
    <n v="0"/>
  </r>
  <r>
    <n v="2370"/>
    <n v="3362"/>
    <n v="242"/>
    <x v="2"/>
    <s v="Appliances"/>
    <n v="4"/>
    <n v="222.14"/>
    <n v="888.56"/>
    <x v="2361"/>
    <x v="3"/>
    <x v="1"/>
    <n v="205"/>
    <n v="130"/>
    <n v="209"/>
    <n v="152"/>
    <n v="5"/>
    <n v="45"/>
    <s v="2.Middle age"/>
    <s v="Other"/>
    <n v="47337.71"/>
    <s v="Silver"/>
    <s v="Cash"/>
    <x v="137"/>
    <d v="1899-12-30T09:36:00"/>
    <n v="21"/>
    <x v="15"/>
    <n v="2024"/>
    <n v="9"/>
    <n v="36"/>
    <n v="0"/>
  </r>
  <r>
    <n v="2371"/>
    <n v="7525"/>
    <n v="955"/>
    <x v="1"/>
    <s v="Electronics"/>
    <n v="5"/>
    <n v="1959.98"/>
    <n v="9799.9"/>
    <x v="2362"/>
    <x v="5"/>
    <x v="4"/>
    <n v="9"/>
    <n v="97"/>
    <n v="258"/>
    <n v="427"/>
    <n v="6"/>
    <n v="58"/>
    <s v="2.Middle age"/>
    <s v="Female"/>
    <n v="112807.39"/>
    <s v="Platinum"/>
    <s v="Debit Card"/>
    <x v="64"/>
    <d v="1899-12-30T09:19:00"/>
    <n v="12"/>
    <x v="26"/>
    <n v="2024"/>
    <n v="9"/>
    <n v="19"/>
    <n v="0"/>
  </r>
  <r>
    <n v="2372"/>
    <n v="2260"/>
    <n v="701"/>
    <x v="6"/>
    <s v="Electronics"/>
    <n v="3"/>
    <n v="1377.72"/>
    <n v="4133.16"/>
    <x v="2363"/>
    <x v="1"/>
    <x v="2"/>
    <n v="70"/>
    <n v="133"/>
    <n v="207"/>
    <n v="364"/>
    <n v="3"/>
    <n v="34"/>
    <s v="1.Young age"/>
    <s v="Male"/>
    <n v="85608.47"/>
    <s v="Silver"/>
    <s v="Cash"/>
    <x v="64"/>
    <d v="1899-12-30T10:22:00"/>
    <n v="12"/>
    <x v="26"/>
    <n v="2024"/>
    <n v="10"/>
    <n v="22"/>
    <n v="0"/>
  </r>
  <r>
    <n v="2373"/>
    <n v="5903"/>
    <n v="712"/>
    <x v="2"/>
    <s v="Electronics"/>
    <n v="5"/>
    <n v="1896.41"/>
    <n v="9482.0500000000011"/>
    <x v="2364"/>
    <x v="8"/>
    <x v="2"/>
    <n v="202"/>
    <n v="105"/>
    <n v="253"/>
    <n v="366"/>
    <n v="4"/>
    <n v="26"/>
    <s v="1.Young age"/>
    <s v="Female"/>
    <n v="113501.89"/>
    <s v="Gold"/>
    <s v="Digital Wallet"/>
    <x v="201"/>
    <d v="1899-12-30T23:34:00"/>
    <n v="17"/>
    <x v="6"/>
    <n v="2024"/>
    <n v="23"/>
    <n v="34"/>
    <n v="0"/>
  </r>
  <r>
    <n v="2374"/>
    <n v="3661"/>
    <n v="188"/>
    <x v="0"/>
    <s v="Electronics"/>
    <n v="1"/>
    <n v="1364.97"/>
    <n v="1364.97"/>
    <x v="2365"/>
    <x v="10"/>
    <x v="2"/>
    <n v="311"/>
    <n v="143"/>
    <n v="110"/>
    <n v="153"/>
    <n v="8"/>
    <n v="21"/>
    <s v="1.Young age"/>
    <s v="Female"/>
    <n v="72964.47"/>
    <s v="Silver"/>
    <s v="Cash"/>
    <x v="207"/>
    <d v="1899-12-30T05:23:00"/>
    <n v="10"/>
    <x v="2"/>
    <n v="2024"/>
    <n v="5"/>
    <n v="23"/>
    <n v="0"/>
  </r>
  <r>
    <n v="2375"/>
    <n v="4939"/>
    <n v="247"/>
    <x v="1"/>
    <s v="Appliances"/>
    <n v="2"/>
    <n v="1496.28"/>
    <n v="2992.56"/>
    <x v="2366"/>
    <x v="7"/>
    <x v="0"/>
    <n v="396"/>
    <n v="150"/>
    <n v="109"/>
    <n v="262"/>
    <n v="9"/>
    <n v="58"/>
    <s v="2.Middle age"/>
    <s v="Male"/>
    <n v="118502.05"/>
    <s v="Platinum"/>
    <s v="Cash"/>
    <x v="164"/>
    <d v="1899-12-30T13:24:00"/>
    <n v="3"/>
    <x v="0"/>
    <n v="2024"/>
    <n v="13"/>
    <n v="24"/>
    <n v="0"/>
  </r>
  <r>
    <n v="2376"/>
    <n v="7375"/>
    <n v="312"/>
    <x v="6"/>
    <s v="Appliances"/>
    <n v="3"/>
    <n v="66.319999999999993"/>
    <n v="198.95999999999998"/>
    <x v="2367"/>
    <x v="3"/>
    <x v="1"/>
    <n v="362"/>
    <n v="77"/>
    <n v="120"/>
    <n v="312"/>
    <n v="1"/>
    <n v="63"/>
    <s v="3.Senior Citizen "/>
    <s v="Female"/>
    <n v="92164.479999999996"/>
    <s v="Gold"/>
    <s v="Digital Wallet"/>
    <x v="156"/>
    <d v="1899-12-30T22:41:00"/>
    <n v="8"/>
    <x v="19"/>
    <n v="2024"/>
    <n v="22"/>
    <n v="41"/>
    <n v="0"/>
  </r>
  <r>
    <n v="2377"/>
    <n v="9856"/>
    <n v="410"/>
    <x v="6"/>
    <s v="Electronics"/>
    <n v="3"/>
    <n v="1245.0999999999999"/>
    <n v="3735.2999999999997"/>
    <x v="2368"/>
    <x v="11"/>
    <x v="1"/>
    <n v="168"/>
    <n v="143"/>
    <n v="253"/>
    <n v="353"/>
    <n v="4"/>
    <n v="62"/>
    <s v="3.Senior Citizen "/>
    <s v="Male"/>
    <n v="47179.21"/>
    <s v="Gold"/>
    <s v="Cash"/>
    <x v="80"/>
    <d v="1899-12-30T11:18:00"/>
    <n v="26"/>
    <x v="14"/>
    <n v="2024"/>
    <n v="11"/>
    <n v="18"/>
    <n v="0"/>
  </r>
  <r>
    <n v="2378"/>
    <n v="6435"/>
    <n v="586"/>
    <x v="5"/>
    <s v="Appliances"/>
    <n v="3"/>
    <n v="1019.53"/>
    <n v="3058.59"/>
    <x v="2369"/>
    <x v="6"/>
    <x v="0"/>
    <n v="247"/>
    <n v="125"/>
    <n v="143"/>
    <n v="267"/>
    <n v="5"/>
    <n v="68"/>
    <s v="3.Senior Citizen "/>
    <s v="Other"/>
    <n v="47334.45"/>
    <s v="Bronze"/>
    <s v="Digital Wallet"/>
    <x v="37"/>
    <d v="1899-12-30T23:15:00"/>
    <n v="13"/>
    <x v="4"/>
    <n v="2024"/>
    <n v="23"/>
    <n v="15"/>
    <n v="0"/>
  </r>
  <r>
    <n v="2379"/>
    <n v="7288"/>
    <n v="988"/>
    <x v="6"/>
    <s v="Appliances"/>
    <n v="5"/>
    <n v="445.47"/>
    <n v="2227.3500000000004"/>
    <x v="2370"/>
    <x v="0"/>
    <x v="1"/>
    <n v="498"/>
    <n v="133"/>
    <n v="155"/>
    <n v="245"/>
    <n v="7"/>
    <n v="25"/>
    <s v="1.Young age"/>
    <s v="Female"/>
    <n v="89056.22"/>
    <s v="Gold"/>
    <s v="Cash"/>
    <x v="195"/>
    <d v="1899-12-30T23:44:00"/>
    <n v="2"/>
    <x v="13"/>
    <n v="2024"/>
    <n v="23"/>
    <n v="44"/>
    <n v="0"/>
  </r>
  <r>
    <n v="2380"/>
    <n v="3292"/>
    <n v="637"/>
    <x v="7"/>
    <s v="Appliances"/>
    <n v="5"/>
    <n v="923.34"/>
    <n v="4616.7"/>
    <x v="2371"/>
    <x v="8"/>
    <x v="3"/>
    <n v="225"/>
    <n v="135"/>
    <n v="148"/>
    <n v="161"/>
    <n v="4"/>
    <n v="64"/>
    <s v="3.Senior Citizen "/>
    <s v="Other"/>
    <n v="114655.57"/>
    <s v="Platinum"/>
    <s v="Debit Card"/>
    <x v="144"/>
    <d v="1899-12-30T04:51:00"/>
    <n v="12"/>
    <x v="26"/>
    <n v="2024"/>
    <n v="4"/>
    <n v="51"/>
    <n v="0"/>
  </r>
  <r>
    <n v="2381"/>
    <n v="2284"/>
    <n v="443"/>
    <x v="2"/>
    <s v="Electronics"/>
    <n v="3"/>
    <n v="1032.48"/>
    <n v="3097.44"/>
    <x v="2372"/>
    <x v="6"/>
    <x v="4"/>
    <n v="191"/>
    <n v="103"/>
    <n v="122"/>
    <n v="209"/>
    <n v="4"/>
    <n v="67"/>
    <s v="3.Senior Citizen "/>
    <s v="Male"/>
    <n v="78376.929999999993"/>
    <s v="Platinum"/>
    <s v="Credit Card"/>
    <x v="239"/>
    <d v="1899-12-30T10:42:00"/>
    <n v="12"/>
    <x v="26"/>
    <n v="2024"/>
    <n v="10"/>
    <n v="42"/>
    <n v="0"/>
  </r>
  <r>
    <n v="2382"/>
    <n v="9204"/>
    <n v="167"/>
    <x v="0"/>
    <s v="Electronics"/>
    <n v="1"/>
    <n v="1958.53"/>
    <n v="1958.53"/>
    <x v="2373"/>
    <x v="15"/>
    <x v="0"/>
    <n v="67"/>
    <n v="112"/>
    <n v="180"/>
    <n v="271"/>
    <n v="3"/>
    <n v="23"/>
    <s v="1.Young age"/>
    <s v="Female"/>
    <n v="88639.11"/>
    <s v="Platinum"/>
    <s v="Credit Card"/>
    <x v="108"/>
    <d v="1899-12-30T01:56:00"/>
    <n v="16"/>
    <x v="30"/>
    <n v="2024"/>
    <n v="1"/>
    <n v="56"/>
    <n v="0"/>
  </r>
  <r>
    <n v="2383"/>
    <n v="6666"/>
    <n v="704"/>
    <x v="0"/>
    <s v="Electronics"/>
    <n v="4"/>
    <n v="234.6"/>
    <n v="938.4"/>
    <x v="2374"/>
    <x v="5"/>
    <x v="2"/>
    <n v="353"/>
    <n v="55"/>
    <n v="134"/>
    <n v="241"/>
    <n v="9"/>
    <n v="49"/>
    <s v="2.Middle age"/>
    <s v="Male"/>
    <n v="67179.83"/>
    <s v="Gold"/>
    <s v="Digital Wallet"/>
    <x v="195"/>
    <d v="1899-12-30T08:21:00"/>
    <n v="2"/>
    <x v="13"/>
    <n v="2024"/>
    <n v="8"/>
    <n v="21"/>
    <n v="0"/>
  </r>
  <r>
    <n v="2384"/>
    <n v="1879"/>
    <n v="874"/>
    <x v="5"/>
    <s v="Appliances"/>
    <n v="1"/>
    <n v="1189.83"/>
    <n v="1189.83"/>
    <x v="2375"/>
    <x v="19"/>
    <x v="2"/>
    <n v="470"/>
    <n v="134"/>
    <n v="176"/>
    <n v="421"/>
    <n v="8"/>
    <n v="66"/>
    <s v="3.Senior Citizen "/>
    <s v="Male"/>
    <n v="108071.02"/>
    <s v="Gold"/>
    <s v="Credit Card"/>
    <x v="243"/>
    <d v="1899-12-30T00:22:00"/>
    <n v="6"/>
    <x v="5"/>
    <n v="2024"/>
    <n v="0"/>
    <n v="22"/>
    <n v="0"/>
  </r>
  <r>
    <n v="2385"/>
    <n v="2600"/>
    <n v="484"/>
    <x v="2"/>
    <s v="Electronics"/>
    <n v="2"/>
    <n v="293.33999999999997"/>
    <n v="586.67999999999995"/>
    <x v="2376"/>
    <x v="13"/>
    <x v="4"/>
    <n v="220"/>
    <n v="88"/>
    <n v="103"/>
    <n v="492"/>
    <n v="5"/>
    <n v="62"/>
    <s v="3.Senior Citizen "/>
    <s v="Male"/>
    <n v="77681.259999999995"/>
    <s v="Gold"/>
    <s v="Debit Card"/>
    <x v="252"/>
    <d v="1899-12-30T23:24:00"/>
    <n v="10"/>
    <x v="2"/>
    <n v="2024"/>
    <n v="23"/>
    <n v="24"/>
    <n v="0"/>
  </r>
  <r>
    <n v="2386"/>
    <n v="8161"/>
    <n v="190"/>
    <x v="7"/>
    <s v="Appliances"/>
    <n v="1"/>
    <n v="651.42999999999995"/>
    <n v="651.42999999999995"/>
    <x v="2377"/>
    <x v="6"/>
    <x v="3"/>
    <n v="214"/>
    <n v="85"/>
    <n v="169"/>
    <n v="424"/>
    <n v="3"/>
    <n v="33"/>
    <s v="1.Young age"/>
    <s v="Female"/>
    <n v="100751.81"/>
    <s v="Bronze"/>
    <s v="Debit Card"/>
    <x v="175"/>
    <d v="1899-12-30T12:27:00"/>
    <n v="17"/>
    <x v="6"/>
    <n v="2024"/>
    <n v="12"/>
    <n v="27"/>
    <n v="0"/>
  </r>
  <r>
    <n v="2387"/>
    <n v="4803"/>
    <n v="106"/>
    <x v="4"/>
    <s v="Appliances"/>
    <n v="1"/>
    <n v="1351.17"/>
    <n v="1351.17"/>
    <x v="2378"/>
    <x v="11"/>
    <x v="1"/>
    <n v="287"/>
    <n v="150"/>
    <n v="131"/>
    <n v="280"/>
    <n v="6"/>
    <n v="22"/>
    <s v="1.Young age"/>
    <s v="Other"/>
    <n v="110722.9"/>
    <s v="Silver"/>
    <s v="Cash"/>
    <x v="173"/>
    <d v="1899-12-30T16:24:00"/>
    <n v="12"/>
    <x v="26"/>
    <n v="2024"/>
    <n v="16"/>
    <n v="24"/>
    <n v="0"/>
  </r>
  <r>
    <n v="2388"/>
    <n v="2245"/>
    <n v="519"/>
    <x v="4"/>
    <s v="Electronics"/>
    <n v="5"/>
    <n v="1232.49"/>
    <n v="6162.45"/>
    <x v="2379"/>
    <x v="5"/>
    <x v="0"/>
    <n v="148"/>
    <n v="107"/>
    <n v="180"/>
    <n v="275"/>
    <n v="7"/>
    <n v="20"/>
    <s v="1.Young age"/>
    <s v="Other"/>
    <n v="45564.71"/>
    <s v="Platinum"/>
    <s v="Digital Wallet"/>
    <x v="247"/>
    <d v="1899-12-30T00:42:00"/>
    <n v="29"/>
    <x v="25"/>
    <n v="2024"/>
    <n v="0"/>
    <n v="42"/>
    <n v="0"/>
  </r>
  <r>
    <n v="2389"/>
    <n v="6580"/>
    <n v="754"/>
    <x v="7"/>
    <s v="Electronics"/>
    <n v="1"/>
    <n v="975.02"/>
    <n v="975.02"/>
    <x v="2380"/>
    <x v="0"/>
    <x v="2"/>
    <n v="484"/>
    <n v="111"/>
    <n v="263"/>
    <n v="438"/>
    <n v="6"/>
    <n v="22"/>
    <s v="1.Young age"/>
    <s v="Male"/>
    <n v="34490.18"/>
    <s v="Bronze"/>
    <s v="Credit Card"/>
    <x v="22"/>
    <d v="1899-12-30T23:26:00"/>
    <n v="30"/>
    <x v="8"/>
    <n v="2024"/>
    <n v="23"/>
    <n v="26"/>
    <n v="0"/>
  </r>
  <r>
    <n v="2390"/>
    <n v="7499"/>
    <n v="379"/>
    <x v="4"/>
    <s v="Appliances"/>
    <n v="3"/>
    <n v="845.97"/>
    <n v="2537.91"/>
    <x v="2381"/>
    <x v="19"/>
    <x v="3"/>
    <n v="286"/>
    <n v="111"/>
    <n v="216"/>
    <n v="324"/>
    <n v="7"/>
    <n v="20"/>
    <s v="1.Young age"/>
    <s v="Male"/>
    <n v="102834.27"/>
    <s v="Bronze"/>
    <s v="Credit Card"/>
    <x v="5"/>
    <d v="1899-12-30T07:41:00"/>
    <n v="6"/>
    <x v="5"/>
    <n v="2024"/>
    <n v="7"/>
    <n v="41"/>
    <n v="0"/>
  </r>
  <r>
    <n v="2391"/>
    <n v="6347"/>
    <n v="524"/>
    <x v="0"/>
    <s v="Appliances"/>
    <n v="5"/>
    <n v="1733.85"/>
    <n v="8669.25"/>
    <x v="2382"/>
    <x v="17"/>
    <x v="3"/>
    <n v="478"/>
    <n v="64"/>
    <n v="183"/>
    <n v="405"/>
    <n v="9"/>
    <n v="57"/>
    <s v="2.Middle age"/>
    <s v="Other"/>
    <n v="35295.1"/>
    <s v="Silver"/>
    <s v="Cash"/>
    <x v="23"/>
    <d v="1899-12-30T00:50:00"/>
    <n v="3"/>
    <x v="0"/>
    <n v="2024"/>
    <n v="0"/>
    <n v="50"/>
    <n v="0"/>
  </r>
  <r>
    <n v="2392"/>
    <n v="1485"/>
    <n v="279"/>
    <x v="7"/>
    <s v="Electronics"/>
    <n v="5"/>
    <n v="1312.9"/>
    <n v="6564.5"/>
    <x v="2383"/>
    <x v="13"/>
    <x v="4"/>
    <n v="26"/>
    <n v="84"/>
    <n v="231"/>
    <n v="333"/>
    <n v="7"/>
    <n v="25"/>
    <s v="1.Young age"/>
    <s v="Male"/>
    <n v="109660.71"/>
    <s v="Silver"/>
    <s v="Credit Card"/>
    <x v="178"/>
    <d v="1899-12-30T20:14:00"/>
    <n v="27"/>
    <x v="17"/>
    <n v="2024"/>
    <n v="20"/>
    <n v="14"/>
    <n v="0"/>
  </r>
  <r>
    <n v="2393"/>
    <n v="5478"/>
    <n v="669"/>
    <x v="0"/>
    <s v="Appliances"/>
    <n v="1"/>
    <n v="1527.06"/>
    <n v="1527.06"/>
    <x v="2384"/>
    <x v="10"/>
    <x v="1"/>
    <n v="111"/>
    <n v="54"/>
    <n v="276"/>
    <n v="426"/>
    <n v="7"/>
    <n v="19"/>
    <s v="1.Young age"/>
    <s v="Other"/>
    <n v="46361.43"/>
    <s v="Bronze"/>
    <s v="Credit Card"/>
    <x v="224"/>
    <d v="1899-12-30T11:31:00"/>
    <n v="18"/>
    <x v="16"/>
    <n v="2024"/>
    <n v="11"/>
    <n v="31"/>
    <n v="0"/>
  </r>
  <r>
    <n v="2394"/>
    <n v="8381"/>
    <n v="573"/>
    <x v="0"/>
    <s v="Electronics"/>
    <n v="2"/>
    <n v="252.5"/>
    <n v="505"/>
    <x v="2385"/>
    <x v="17"/>
    <x v="4"/>
    <n v="341"/>
    <n v="95"/>
    <n v="168"/>
    <n v="115"/>
    <n v="9"/>
    <n v="61"/>
    <s v="3.Senior Citizen "/>
    <s v="Other"/>
    <n v="78284.490000000005"/>
    <s v="Platinum"/>
    <s v="Debit Card"/>
    <x v="255"/>
    <d v="1899-12-30T02:12:00"/>
    <n v="8"/>
    <x v="19"/>
    <n v="2024"/>
    <n v="2"/>
    <n v="12"/>
    <n v="0"/>
  </r>
  <r>
    <n v="2395"/>
    <n v="9038"/>
    <n v="827"/>
    <x v="7"/>
    <s v="Appliances"/>
    <n v="4"/>
    <n v="1633.97"/>
    <n v="6535.88"/>
    <x v="2386"/>
    <x v="13"/>
    <x v="3"/>
    <n v="379"/>
    <n v="107"/>
    <n v="277"/>
    <n v="470"/>
    <n v="1"/>
    <n v="67"/>
    <s v="3.Senior Citizen "/>
    <s v="Other"/>
    <n v="23697.43"/>
    <s v="Platinum"/>
    <s v="Digital Wallet"/>
    <x v="74"/>
    <d v="1899-12-30T03:06:00"/>
    <n v="8"/>
    <x v="19"/>
    <n v="2024"/>
    <n v="3"/>
    <n v="6"/>
    <n v="0"/>
  </r>
  <r>
    <n v="2396"/>
    <n v="4737"/>
    <n v="681"/>
    <x v="3"/>
    <s v="Appliances"/>
    <n v="5"/>
    <n v="882.92"/>
    <n v="4414.5999999999995"/>
    <x v="2387"/>
    <x v="12"/>
    <x v="4"/>
    <n v="50"/>
    <n v="109"/>
    <n v="137"/>
    <n v="335"/>
    <n v="6"/>
    <n v="34"/>
    <s v="1.Young age"/>
    <s v="Other"/>
    <n v="50117.35"/>
    <s v="Gold"/>
    <s v="Credit Card"/>
    <x v="209"/>
    <d v="1899-12-30T15:33:00"/>
    <n v="15"/>
    <x v="3"/>
    <n v="2024"/>
    <n v="15"/>
    <n v="33"/>
    <n v="0"/>
  </r>
  <r>
    <n v="2397"/>
    <n v="6829"/>
    <n v="873"/>
    <x v="3"/>
    <s v="Appliances"/>
    <n v="4"/>
    <n v="1395.65"/>
    <n v="5582.6"/>
    <x v="2388"/>
    <x v="8"/>
    <x v="2"/>
    <n v="218"/>
    <n v="57"/>
    <n v="218"/>
    <n v="407"/>
    <n v="9"/>
    <n v="43"/>
    <s v="2.Middle age"/>
    <s v="Male"/>
    <n v="58686.6"/>
    <s v="Gold"/>
    <s v="Digital Wallet"/>
    <x v="212"/>
    <d v="1899-12-30T03:54:00"/>
    <n v="28"/>
    <x v="1"/>
    <n v="2024"/>
    <n v="3"/>
    <n v="54"/>
    <n v="0"/>
  </r>
  <r>
    <n v="2398"/>
    <n v="7150"/>
    <n v="240"/>
    <x v="0"/>
    <s v="Electronics"/>
    <n v="3"/>
    <n v="241.67"/>
    <n v="725.01"/>
    <x v="2389"/>
    <x v="16"/>
    <x v="1"/>
    <n v="100"/>
    <n v="67"/>
    <n v="208"/>
    <n v="468"/>
    <n v="1"/>
    <n v="20"/>
    <s v="1.Young age"/>
    <s v="Female"/>
    <n v="77657.23"/>
    <s v="Bronze"/>
    <s v="Credit Card"/>
    <x v="39"/>
    <d v="1899-12-30T10:14:00"/>
    <n v="27"/>
    <x v="17"/>
    <n v="2024"/>
    <n v="10"/>
    <n v="14"/>
    <n v="0"/>
  </r>
  <r>
    <n v="2399"/>
    <n v="8075"/>
    <n v="304"/>
    <x v="5"/>
    <s v="Appliances"/>
    <n v="5"/>
    <n v="1015.72"/>
    <n v="5078.6000000000004"/>
    <x v="2390"/>
    <x v="10"/>
    <x v="3"/>
    <n v="204"/>
    <n v="96"/>
    <n v="232"/>
    <n v="131"/>
    <n v="1"/>
    <n v="21"/>
    <s v="1.Young age"/>
    <s v="Other"/>
    <n v="97546.99"/>
    <s v="Platinum"/>
    <s v="Cash"/>
    <x v="171"/>
    <d v="1899-12-30T10:37:00"/>
    <n v="19"/>
    <x v="9"/>
    <n v="2024"/>
    <n v="10"/>
    <n v="37"/>
    <n v="0"/>
  </r>
  <r>
    <n v="2400"/>
    <n v="4043"/>
    <n v="290"/>
    <x v="2"/>
    <s v="Appliances"/>
    <n v="5"/>
    <n v="826.35"/>
    <n v="4131.75"/>
    <x v="2391"/>
    <x v="13"/>
    <x v="0"/>
    <n v="240"/>
    <n v="145"/>
    <n v="206"/>
    <n v="343"/>
    <n v="1"/>
    <n v="70"/>
    <s v="3.Senior Citizen "/>
    <s v="Female"/>
    <n v="101490.05"/>
    <s v="Gold"/>
    <s v="Debit Card"/>
    <x v="239"/>
    <d v="1899-12-30T14:24:00"/>
    <n v="12"/>
    <x v="26"/>
    <n v="2024"/>
    <n v="14"/>
    <n v="24"/>
    <n v="0"/>
  </r>
  <r>
    <n v="2401"/>
    <n v="7227"/>
    <n v="952"/>
    <x v="6"/>
    <s v="Appliances"/>
    <n v="4"/>
    <n v="1800.99"/>
    <n v="7203.96"/>
    <x v="2392"/>
    <x v="8"/>
    <x v="2"/>
    <n v="267"/>
    <n v="52"/>
    <n v="123"/>
    <n v="326"/>
    <n v="6"/>
    <n v="39"/>
    <s v="2.Middle age"/>
    <s v="Male"/>
    <n v="102483.91"/>
    <s v="Gold"/>
    <s v="Debit Card"/>
    <x v="137"/>
    <d v="1899-12-30T06:55:00"/>
    <n v="21"/>
    <x v="15"/>
    <n v="2024"/>
    <n v="6"/>
    <n v="55"/>
    <n v="0"/>
  </r>
  <r>
    <n v="2402"/>
    <n v="2404"/>
    <n v="490"/>
    <x v="1"/>
    <s v="Electronics"/>
    <n v="3"/>
    <n v="1333.49"/>
    <n v="4000.4700000000003"/>
    <x v="2393"/>
    <x v="18"/>
    <x v="1"/>
    <n v="35"/>
    <n v="139"/>
    <n v="266"/>
    <n v="428"/>
    <n v="9"/>
    <n v="29"/>
    <s v="1.Young age"/>
    <s v="Other"/>
    <n v="39022.720000000001"/>
    <s v="Silver"/>
    <s v="Cash"/>
    <x v="146"/>
    <d v="1899-12-30T11:53:00"/>
    <n v="19"/>
    <x v="9"/>
    <n v="2024"/>
    <n v="11"/>
    <n v="53"/>
    <n v="0"/>
  </r>
  <r>
    <n v="2403"/>
    <n v="5839"/>
    <n v="396"/>
    <x v="4"/>
    <s v="Electronics"/>
    <n v="4"/>
    <n v="1108.25"/>
    <n v="4433"/>
    <x v="2394"/>
    <x v="15"/>
    <x v="4"/>
    <n v="235"/>
    <n v="60"/>
    <n v="144"/>
    <n v="128"/>
    <n v="10"/>
    <n v="59"/>
    <s v="2.Middle age"/>
    <s v="Other"/>
    <n v="87312.97"/>
    <s v="Gold"/>
    <s v="Credit Card"/>
    <x v="189"/>
    <d v="1899-12-30T02:52:00"/>
    <n v="1"/>
    <x v="10"/>
    <n v="2024"/>
    <n v="2"/>
    <n v="52"/>
    <n v="0"/>
  </r>
  <r>
    <n v="2404"/>
    <n v="5037"/>
    <n v="667"/>
    <x v="2"/>
    <s v="Appliances"/>
    <n v="5"/>
    <n v="1918.47"/>
    <n v="9592.35"/>
    <x v="2395"/>
    <x v="8"/>
    <x v="2"/>
    <n v="161"/>
    <n v="96"/>
    <n v="222"/>
    <n v="258"/>
    <n v="6"/>
    <n v="20"/>
    <s v="1.Young age"/>
    <s v="Female"/>
    <n v="95439.41"/>
    <s v="Silver"/>
    <s v="Credit Card"/>
    <x v="127"/>
    <d v="1899-12-30T03:40:00"/>
    <n v="26"/>
    <x v="14"/>
    <n v="2024"/>
    <n v="3"/>
    <n v="40"/>
    <n v="0"/>
  </r>
  <r>
    <n v="2405"/>
    <n v="2204"/>
    <n v="602"/>
    <x v="6"/>
    <s v="Electronics"/>
    <n v="4"/>
    <n v="847.88"/>
    <n v="3391.52"/>
    <x v="2396"/>
    <x v="2"/>
    <x v="2"/>
    <n v="76"/>
    <n v="97"/>
    <n v="214"/>
    <n v="423"/>
    <n v="4"/>
    <n v="37"/>
    <s v="2.Middle age"/>
    <s v="Female"/>
    <n v="53586.75"/>
    <s v="Bronze"/>
    <s v="Credit Card"/>
    <x v="174"/>
    <d v="1899-12-30T11:15:00"/>
    <n v="7"/>
    <x v="29"/>
    <n v="2024"/>
    <n v="11"/>
    <n v="15"/>
    <n v="0"/>
  </r>
  <r>
    <n v="2406"/>
    <n v="2344"/>
    <n v="143"/>
    <x v="3"/>
    <s v="Appliances"/>
    <n v="5"/>
    <n v="510.57"/>
    <n v="2552.85"/>
    <x v="2397"/>
    <x v="9"/>
    <x v="2"/>
    <n v="133"/>
    <n v="86"/>
    <n v="286"/>
    <n v="427"/>
    <n v="9"/>
    <n v="55"/>
    <s v="2.Middle age"/>
    <s v="Male"/>
    <n v="82283.08"/>
    <s v="Silver"/>
    <s v="Debit Card"/>
    <x v="98"/>
    <d v="1899-12-30T08:25:00"/>
    <n v="9"/>
    <x v="24"/>
    <n v="2024"/>
    <n v="8"/>
    <n v="25"/>
    <n v="0"/>
  </r>
  <r>
    <n v="2407"/>
    <n v="5390"/>
    <n v="942"/>
    <x v="0"/>
    <s v="Appliances"/>
    <n v="4"/>
    <n v="1112.26"/>
    <n v="4449.04"/>
    <x v="2398"/>
    <x v="14"/>
    <x v="2"/>
    <n v="427"/>
    <n v="82"/>
    <n v="246"/>
    <n v="291"/>
    <n v="2"/>
    <n v="39"/>
    <s v="2.Middle age"/>
    <s v="Other"/>
    <n v="55708.43"/>
    <s v="Gold"/>
    <s v="Credit Card"/>
    <x v="191"/>
    <d v="1899-12-30T05:31:00"/>
    <n v="24"/>
    <x v="11"/>
    <n v="2024"/>
    <n v="5"/>
    <n v="31"/>
    <n v="0"/>
  </r>
  <r>
    <n v="2408"/>
    <n v="3526"/>
    <n v="946"/>
    <x v="2"/>
    <s v="Electronics"/>
    <n v="2"/>
    <n v="1816.8"/>
    <n v="3633.6"/>
    <x v="2399"/>
    <x v="14"/>
    <x v="1"/>
    <n v="331"/>
    <n v="129"/>
    <n v="290"/>
    <n v="272"/>
    <n v="6"/>
    <n v="70"/>
    <s v="3.Senior Citizen "/>
    <s v="Male"/>
    <n v="70949.63"/>
    <s v="Gold"/>
    <s v="Digital Wallet"/>
    <x v="207"/>
    <d v="1899-12-30T08:12:00"/>
    <n v="10"/>
    <x v="2"/>
    <n v="2024"/>
    <n v="8"/>
    <n v="12"/>
    <n v="0"/>
  </r>
  <r>
    <n v="2409"/>
    <n v="7225"/>
    <n v="409"/>
    <x v="0"/>
    <s v="Appliances"/>
    <n v="2"/>
    <n v="1350.2"/>
    <n v="2700.4"/>
    <x v="2400"/>
    <x v="4"/>
    <x v="2"/>
    <n v="283"/>
    <n v="86"/>
    <n v="150"/>
    <n v="207"/>
    <n v="8"/>
    <n v="42"/>
    <s v="2.Middle age"/>
    <s v="Male"/>
    <n v="61658"/>
    <s v="Silver"/>
    <s v="Cash"/>
    <x v="124"/>
    <d v="1899-12-30T14:26:00"/>
    <n v="31"/>
    <x v="18"/>
    <n v="2024"/>
    <n v="14"/>
    <n v="26"/>
    <n v="0"/>
  </r>
  <r>
    <n v="2410"/>
    <n v="3527"/>
    <n v="954"/>
    <x v="3"/>
    <s v="Electronics"/>
    <n v="4"/>
    <n v="97.92"/>
    <n v="391.68"/>
    <x v="2401"/>
    <x v="0"/>
    <x v="2"/>
    <n v="34"/>
    <n v="54"/>
    <n v="161"/>
    <n v="113"/>
    <n v="6"/>
    <n v="44"/>
    <s v="2.Middle age"/>
    <s v="Male"/>
    <n v="72481.210000000006"/>
    <s v="Gold"/>
    <s v="Credit Card"/>
    <x v="97"/>
    <d v="1899-12-30T12:04:00"/>
    <n v="6"/>
    <x v="5"/>
    <n v="2024"/>
    <n v="12"/>
    <n v="4"/>
    <n v="0"/>
  </r>
  <r>
    <n v="2411"/>
    <n v="7383"/>
    <n v="699"/>
    <x v="7"/>
    <s v="Electronics"/>
    <n v="4"/>
    <n v="1470.98"/>
    <n v="5883.92"/>
    <x v="2402"/>
    <x v="13"/>
    <x v="2"/>
    <n v="127"/>
    <n v="131"/>
    <n v="157"/>
    <n v="110"/>
    <n v="1"/>
    <n v="52"/>
    <s v="2.Middle age"/>
    <s v="Other"/>
    <n v="114741.83"/>
    <s v="Bronze"/>
    <s v="Credit Card"/>
    <x v="178"/>
    <d v="1899-12-30T07:56:00"/>
    <n v="27"/>
    <x v="17"/>
    <n v="2024"/>
    <n v="7"/>
    <n v="56"/>
    <n v="0"/>
  </r>
  <r>
    <n v="2412"/>
    <n v="6188"/>
    <n v="411"/>
    <x v="7"/>
    <s v="Electronics"/>
    <n v="1"/>
    <n v="823.2"/>
    <n v="823.2"/>
    <x v="2403"/>
    <x v="6"/>
    <x v="4"/>
    <n v="173"/>
    <n v="150"/>
    <n v="161"/>
    <n v="136"/>
    <n v="2"/>
    <n v="69"/>
    <s v="3.Senior Citizen "/>
    <s v="Female"/>
    <n v="47315.35"/>
    <s v="Bronze"/>
    <s v="Digital Wallet"/>
    <x v="154"/>
    <d v="1899-12-30T04:59:00"/>
    <n v="10"/>
    <x v="2"/>
    <n v="2024"/>
    <n v="4"/>
    <n v="59"/>
    <n v="0"/>
  </r>
  <r>
    <n v="2413"/>
    <n v="6909"/>
    <n v="605"/>
    <x v="3"/>
    <s v="Appliances"/>
    <n v="1"/>
    <n v="1563.08"/>
    <n v="1563.08"/>
    <x v="2404"/>
    <x v="10"/>
    <x v="3"/>
    <n v="124"/>
    <n v="129"/>
    <n v="184"/>
    <n v="348"/>
    <n v="6"/>
    <n v="43"/>
    <s v="2.Middle age"/>
    <s v="Other"/>
    <n v="98022.66"/>
    <s v="Silver"/>
    <s v="Cash"/>
    <x v="238"/>
    <d v="1899-12-30T07:28:00"/>
    <n v="2"/>
    <x v="13"/>
    <n v="2024"/>
    <n v="7"/>
    <n v="28"/>
    <n v="0"/>
  </r>
  <r>
    <n v="2414"/>
    <n v="2745"/>
    <n v="672"/>
    <x v="5"/>
    <s v="Appliances"/>
    <n v="5"/>
    <n v="1297.77"/>
    <n v="6488.85"/>
    <x v="2405"/>
    <x v="11"/>
    <x v="0"/>
    <n v="249"/>
    <n v="138"/>
    <n v="211"/>
    <n v="200"/>
    <n v="5"/>
    <n v="63"/>
    <s v="3.Senior Citizen "/>
    <s v="Male"/>
    <n v="103489.88"/>
    <s v="Bronze"/>
    <s v="Credit Card"/>
    <x v="182"/>
    <d v="1899-12-30T23:32:00"/>
    <n v="9"/>
    <x v="24"/>
    <n v="2024"/>
    <n v="23"/>
    <n v="32"/>
    <n v="0"/>
  </r>
  <r>
    <n v="2415"/>
    <n v="2499"/>
    <n v="857"/>
    <x v="3"/>
    <s v="Appliances"/>
    <n v="5"/>
    <n v="946.79"/>
    <n v="4733.95"/>
    <x v="2406"/>
    <x v="5"/>
    <x v="0"/>
    <n v="197"/>
    <n v="129"/>
    <n v="257"/>
    <n v="153"/>
    <n v="4"/>
    <n v="40"/>
    <s v="2.Middle age"/>
    <s v="Other"/>
    <n v="73877.539999999994"/>
    <s v="Platinum"/>
    <s v="Credit Card"/>
    <x v="203"/>
    <d v="1899-12-30T23:57:00"/>
    <n v="4"/>
    <x v="27"/>
    <n v="2024"/>
    <n v="23"/>
    <n v="57"/>
    <n v="0"/>
  </r>
  <r>
    <n v="2416"/>
    <n v="1085"/>
    <n v="574"/>
    <x v="6"/>
    <s v="Appliances"/>
    <n v="3"/>
    <n v="832.96"/>
    <n v="2498.88"/>
    <x v="2407"/>
    <x v="9"/>
    <x v="3"/>
    <n v="453"/>
    <n v="118"/>
    <n v="179"/>
    <n v="497"/>
    <n v="9"/>
    <n v="23"/>
    <s v="1.Young age"/>
    <s v="Female"/>
    <n v="45214.73"/>
    <s v="Silver"/>
    <s v="Cash"/>
    <x v="101"/>
    <d v="1899-12-30T11:38:00"/>
    <n v="24"/>
    <x v="11"/>
    <n v="2024"/>
    <n v="11"/>
    <n v="38"/>
    <n v="0"/>
  </r>
  <r>
    <n v="2417"/>
    <n v="6050"/>
    <n v="329"/>
    <x v="5"/>
    <s v="Appliances"/>
    <n v="3"/>
    <n v="1204.6400000000001"/>
    <n v="3613.92"/>
    <x v="2408"/>
    <x v="6"/>
    <x v="3"/>
    <n v="137"/>
    <n v="91"/>
    <n v="139"/>
    <n v="234"/>
    <n v="6"/>
    <n v="19"/>
    <s v="1.Young age"/>
    <s v="Male"/>
    <n v="54038.37"/>
    <s v="Platinum"/>
    <s v="Credit Card"/>
    <x v="111"/>
    <d v="1899-12-30T18:34:00"/>
    <n v="20"/>
    <x v="23"/>
    <n v="2024"/>
    <n v="18"/>
    <n v="34"/>
    <n v="0"/>
  </r>
  <r>
    <n v="2418"/>
    <n v="8286"/>
    <n v="127"/>
    <x v="4"/>
    <s v="Appliances"/>
    <n v="4"/>
    <n v="408.95"/>
    <n v="1635.8"/>
    <x v="2409"/>
    <x v="10"/>
    <x v="3"/>
    <n v="80"/>
    <n v="108"/>
    <n v="105"/>
    <n v="153"/>
    <n v="8"/>
    <n v="30"/>
    <s v="1.Young age"/>
    <s v="Female"/>
    <n v="47721.440000000002"/>
    <s v="Platinum"/>
    <s v="Debit Card"/>
    <x v="116"/>
    <d v="1899-12-30T23:37:00"/>
    <n v="24"/>
    <x v="11"/>
    <n v="2024"/>
    <n v="23"/>
    <n v="37"/>
    <n v="0"/>
  </r>
  <r>
    <n v="2419"/>
    <n v="6896"/>
    <n v="910"/>
    <x v="5"/>
    <s v="Electronics"/>
    <n v="3"/>
    <n v="892.9"/>
    <n v="2678.7"/>
    <x v="2410"/>
    <x v="8"/>
    <x v="0"/>
    <n v="312"/>
    <n v="91"/>
    <n v="123"/>
    <n v="177"/>
    <n v="9"/>
    <n v="53"/>
    <s v="2.Middle age"/>
    <s v="Other"/>
    <n v="44167.18"/>
    <s v="Bronze"/>
    <s v="Cash"/>
    <x v="129"/>
    <d v="1899-12-30T22:27:00"/>
    <n v="16"/>
    <x v="30"/>
    <n v="2024"/>
    <n v="22"/>
    <n v="27"/>
    <n v="0"/>
  </r>
  <r>
    <n v="2420"/>
    <n v="5419"/>
    <n v="102"/>
    <x v="6"/>
    <s v="Electronics"/>
    <n v="1"/>
    <n v="915.51"/>
    <n v="915.51"/>
    <x v="2411"/>
    <x v="9"/>
    <x v="0"/>
    <n v="424"/>
    <n v="66"/>
    <n v="241"/>
    <n v="341"/>
    <n v="2"/>
    <n v="56"/>
    <s v="2.Middle age"/>
    <s v="Other"/>
    <n v="65467.69"/>
    <s v="Silver"/>
    <s v="Digital Wallet"/>
    <x v="178"/>
    <d v="1899-12-30T21:36:00"/>
    <n v="27"/>
    <x v="17"/>
    <n v="2024"/>
    <n v="21"/>
    <n v="36"/>
    <n v="0"/>
  </r>
  <r>
    <n v="2421"/>
    <n v="2674"/>
    <n v="257"/>
    <x v="7"/>
    <s v="Electronics"/>
    <n v="5"/>
    <n v="1670.06"/>
    <n v="8350.2999999999993"/>
    <x v="2412"/>
    <x v="9"/>
    <x v="0"/>
    <n v="450"/>
    <n v="97"/>
    <n v="168"/>
    <n v="188"/>
    <n v="9"/>
    <n v="40"/>
    <s v="2.Middle age"/>
    <s v="Other"/>
    <n v="101685.89"/>
    <s v="Platinum"/>
    <s v="Digital Wallet"/>
    <x v="129"/>
    <d v="1899-12-30T04:29:00"/>
    <n v="16"/>
    <x v="30"/>
    <n v="2024"/>
    <n v="4"/>
    <n v="29"/>
    <n v="0"/>
  </r>
  <r>
    <n v="2422"/>
    <n v="3170"/>
    <n v="368"/>
    <x v="4"/>
    <s v="Appliances"/>
    <n v="2"/>
    <n v="1054.01"/>
    <n v="2108.02"/>
    <x v="2413"/>
    <x v="0"/>
    <x v="0"/>
    <n v="484"/>
    <n v="99"/>
    <n v="165"/>
    <n v="279"/>
    <n v="1"/>
    <n v="31"/>
    <s v="1.Young age"/>
    <s v="Female"/>
    <n v="104280.04"/>
    <s v="Platinum"/>
    <s v="Credit Card"/>
    <x v="174"/>
    <d v="1899-12-30T03:26:00"/>
    <n v="7"/>
    <x v="29"/>
    <n v="2024"/>
    <n v="3"/>
    <n v="26"/>
    <n v="0"/>
  </r>
  <r>
    <n v="2423"/>
    <n v="2430"/>
    <n v="407"/>
    <x v="3"/>
    <s v="Electronics"/>
    <n v="4"/>
    <n v="1161.26"/>
    <n v="4645.04"/>
    <x v="2414"/>
    <x v="7"/>
    <x v="1"/>
    <n v="263"/>
    <n v="130"/>
    <n v="182"/>
    <n v="400"/>
    <n v="8"/>
    <n v="48"/>
    <s v="2.Middle age"/>
    <s v="Female"/>
    <n v="85191.81"/>
    <s v="Bronze"/>
    <s v="Digital Wallet"/>
    <x v="220"/>
    <d v="1899-12-30T08:24:00"/>
    <n v="28"/>
    <x v="1"/>
    <n v="2024"/>
    <n v="8"/>
    <n v="24"/>
    <n v="0"/>
  </r>
  <r>
    <n v="2424"/>
    <n v="4070"/>
    <n v="755"/>
    <x v="5"/>
    <s v="Electronics"/>
    <n v="5"/>
    <n v="1391.18"/>
    <n v="6955.9000000000005"/>
    <x v="2415"/>
    <x v="7"/>
    <x v="1"/>
    <n v="117"/>
    <n v="77"/>
    <n v="214"/>
    <n v="189"/>
    <n v="8"/>
    <n v="61"/>
    <s v="3.Senior Citizen "/>
    <s v="Male"/>
    <n v="37235.760000000002"/>
    <s v="Silver"/>
    <s v="Credit Card"/>
    <x v="63"/>
    <d v="1899-12-30T06:13:00"/>
    <n v="23"/>
    <x v="22"/>
    <n v="2024"/>
    <n v="6"/>
    <n v="13"/>
    <n v="0"/>
  </r>
  <r>
    <n v="2425"/>
    <n v="8061"/>
    <n v="954"/>
    <x v="3"/>
    <s v="Appliances"/>
    <n v="1"/>
    <n v="922.72"/>
    <n v="922.72"/>
    <x v="2416"/>
    <x v="16"/>
    <x v="4"/>
    <n v="387"/>
    <n v="112"/>
    <n v="200"/>
    <n v="155"/>
    <n v="10"/>
    <n v="58"/>
    <s v="2.Middle age"/>
    <s v="Female"/>
    <n v="61659.33"/>
    <s v="Silver"/>
    <s v="Credit Card"/>
    <x v="88"/>
    <d v="1899-12-30T20:30:00"/>
    <n v="5"/>
    <x v="28"/>
    <n v="2024"/>
    <n v="20"/>
    <n v="30"/>
    <n v="0"/>
  </r>
  <r>
    <n v="2426"/>
    <n v="8353"/>
    <n v="751"/>
    <x v="1"/>
    <s v="Appliances"/>
    <n v="5"/>
    <n v="824.31"/>
    <n v="4121.5499999999993"/>
    <x v="2417"/>
    <x v="10"/>
    <x v="4"/>
    <n v="313"/>
    <n v="83"/>
    <n v="196"/>
    <n v="426"/>
    <n v="5"/>
    <n v="29"/>
    <s v="1.Young age"/>
    <s v="Other"/>
    <n v="41783.49"/>
    <s v="Silver"/>
    <s v="Debit Card"/>
    <x v="35"/>
    <d v="1899-12-30T12:20:00"/>
    <n v="25"/>
    <x v="21"/>
    <n v="2024"/>
    <n v="12"/>
    <n v="20"/>
    <n v="0"/>
  </r>
  <r>
    <n v="2427"/>
    <n v="9395"/>
    <n v="583"/>
    <x v="2"/>
    <s v="Electronics"/>
    <n v="1"/>
    <n v="1901.72"/>
    <n v="1901.72"/>
    <x v="2418"/>
    <x v="11"/>
    <x v="4"/>
    <n v="112"/>
    <n v="84"/>
    <n v="121"/>
    <n v="193"/>
    <n v="10"/>
    <n v="26"/>
    <s v="1.Young age"/>
    <s v="Other"/>
    <n v="54458.31"/>
    <s v="Bronze"/>
    <s v="Debit Card"/>
    <x v="145"/>
    <d v="1899-12-30T05:18:00"/>
    <n v="16"/>
    <x v="30"/>
    <n v="2024"/>
    <n v="5"/>
    <n v="18"/>
    <n v="0"/>
  </r>
  <r>
    <n v="2428"/>
    <n v="7685"/>
    <n v="227"/>
    <x v="7"/>
    <s v="Appliances"/>
    <n v="5"/>
    <n v="1979.55"/>
    <n v="9897.75"/>
    <x v="2419"/>
    <x v="9"/>
    <x v="3"/>
    <n v="5"/>
    <n v="145"/>
    <n v="206"/>
    <n v="394"/>
    <n v="2"/>
    <n v="47"/>
    <s v="2.Middle age"/>
    <s v="Male"/>
    <n v="64493.97"/>
    <s v="Gold"/>
    <s v="Digital Wallet"/>
    <x v="199"/>
    <d v="1899-12-30T11:54:00"/>
    <n v="7"/>
    <x v="29"/>
    <n v="2024"/>
    <n v="11"/>
    <n v="54"/>
    <n v="0"/>
  </r>
  <r>
    <n v="2429"/>
    <n v="2692"/>
    <n v="769"/>
    <x v="2"/>
    <s v="Electronics"/>
    <n v="1"/>
    <n v="683.49"/>
    <n v="683.49"/>
    <x v="2420"/>
    <x v="11"/>
    <x v="1"/>
    <n v="107"/>
    <n v="120"/>
    <n v="283"/>
    <n v="420"/>
    <n v="5"/>
    <n v="67"/>
    <s v="3.Senior Citizen "/>
    <s v="Male"/>
    <n v="70679.710000000006"/>
    <s v="Silver"/>
    <s v="Credit Card"/>
    <x v="139"/>
    <d v="1899-12-30T01:19:00"/>
    <n v="7"/>
    <x v="29"/>
    <n v="2024"/>
    <n v="1"/>
    <n v="19"/>
    <n v="0"/>
  </r>
  <r>
    <n v="2430"/>
    <n v="1430"/>
    <n v="781"/>
    <x v="1"/>
    <s v="Appliances"/>
    <n v="4"/>
    <n v="415.16"/>
    <n v="1660.64"/>
    <x v="2421"/>
    <x v="19"/>
    <x v="4"/>
    <n v="489"/>
    <n v="84"/>
    <n v="271"/>
    <n v="383"/>
    <n v="9"/>
    <n v="63"/>
    <s v="3.Senior Citizen "/>
    <s v="Female"/>
    <n v="27036.3"/>
    <s v="Platinum"/>
    <s v="Digital Wallet"/>
    <x v="186"/>
    <d v="1899-12-30T05:33:00"/>
    <n v="2"/>
    <x v="13"/>
    <n v="2024"/>
    <n v="5"/>
    <n v="33"/>
    <n v="0"/>
  </r>
  <r>
    <n v="2431"/>
    <n v="2468"/>
    <n v="394"/>
    <x v="2"/>
    <s v="Electronics"/>
    <n v="3"/>
    <n v="1837.71"/>
    <n v="5513.13"/>
    <x v="2422"/>
    <x v="14"/>
    <x v="2"/>
    <n v="319"/>
    <n v="95"/>
    <n v="144"/>
    <n v="282"/>
    <n v="9"/>
    <n v="67"/>
    <s v="3.Senior Citizen "/>
    <s v="Other"/>
    <n v="112144.49"/>
    <s v="Silver"/>
    <s v="Credit Card"/>
    <x v="117"/>
    <d v="1899-12-30T16:54:00"/>
    <n v="20"/>
    <x v="23"/>
    <n v="2024"/>
    <n v="16"/>
    <n v="54"/>
    <n v="0"/>
  </r>
  <r>
    <n v="2432"/>
    <n v="6798"/>
    <n v="527"/>
    <x v="6"/>
    <s v="Appliances"/>
    <n v="5"/>
    <n v="1224.3399999999999"/>
    <n v="6121.7"/>
    <x v="2423"/>
    <x v="9"/>
    <x v="4"/>
    <n v="390"/>
    <n v="93"/>
    <n v="247"/>
    <n v="295"/>
    <n v="2"/>
    <n v="51"/>
    <s v="2.Middle age"/>
    <s v="Other"/>
    <n v="55936.34"/>
    <s v="Bronze"/>
    <s v="Digital Wallet"/>
    <x v="224"/>
    <d v="1899-12-30T15:44:00"/>
    <n v="18"/>
    <x v="16"/>
    <n v="2024"/>
    <n v="15"/>
    <n v="44"/>
    <n v="0"/>
  </r>
  <r>
    <n v="2433"/>
    <n v="2524"/>
    <n v="283"/>
    <x v="6"/>
    <s v="Electronics"/>
    <n v="5"/>
    <n v="1789.38"/>
    <n v="8946.9000000000015"/>
    <x v="2424"/>
    <x v="8"/>
    <x v="0"/>
    <n v="500"/>
    <n v="143"/>
    <n v="283"/>
    <n v="329"/>
    <n v="6"/>
    <n v="32"/>
    <s v="1.Young age"/>
    <s v="Other"/>
    <n v="103228.48"/>
    <s v="Silver"/>
    <s v="Debit Card"/>
    <x v="36"/>
    <d v="1899-12-30T02:55:00"/>
    <n v="1"/>
    <x v="10"/>
    <n v="2024"/>
    <n v="2"/>
    <n v="55"/>
    <n v="0"/>
  </r>
  <r>
    <n v="2434"/>
    <n v="6315"/>
    <n v="603"/>
    <x v="3"/>
    <s v="Appliances"/>
    <n v="2"/>
    <n v="1098.6600000000001"/>
    <n v="2197.3200000000002"/>
    <x v="2425"/>
    <x v="3"/>
    <x v="2"/>
    <n v="183"/>
    <n v="93"/>
    <n v="297"/>
    <n v="453"/>
    <n v="2"/>
    <n v="70"/>
    <s v="3.Senior Citizen "/>
    <s v="Female"/>
    <n v="79313.83"/>
    <s v="Silver"/>
    <s v="Digital Wallet"/>
    <x v="168"/>
    <d v="1899-12-30T17:39:00"/>
    <n v="25"/>
    <x v="21"/>
    <n v="2024"/>
    <n v="17"/>
    <n v="39"/>
    <n v="0"/>
  </r>
  <r>
    <n v="2435"/>
    <n v="7311"/>
    <n v="804"/>
    <x v="7"/>
    <s v="Electronics"/>
    <n v="1"/>
    <n v="1237.93"/>
    <n v="1237.93"/>
    <x v="2426"/>
    <x v="6"/>
    <x v="3"/>
    <n v="123"/>
    <n v="140"/>
    <n v="193"/>
    <n v="165"/>
    <n v="5"/>
    <n v="54"/>
    <s v="2.Middle age"/>
    <s v="Male"/>
    <n v="60798.25"/>
    <s v="Gold"/>
    <s v="Debit Card"/>
    <x v="92"/>
    <d v="1899-12-30T22:08:00"/>
    <n v="1"/>
    <x v="10"/>
    <n v="2024"/>
    <n v="22"/>
    <n v="8"/>
    <n v="0"/>
  </r>
  <r>
    <n v="2436"/>
    <n v="1202"/>
    <n v="760"/>
    <x v="1"/>
    <s v="Electronics"/>
    <n v="4"/>
    <n v="954.41"/>
    <n v="3817.64"/>
    <x v="2427"/>
    <x v="11"/>
    <x v="4"/>
    <n v="306"/>
    <n v="135"/>
    <n v="113"/>
    <n v="232"/>
    <n v="5"/>
    <n v="29"/>
    <s v="1.Young age"/>
    <s v="Female"/>
    <n v="28687.71"/>
    <s v="Platinum"/>
    <s v="Credit Card"/>
    <x v="243"/>
    <d v="1899-12-30T10:19:00"/>
    <n v="6"/>
    <x v="5"/>
    <n v="2024"/>
    <n v="10"/>
    <n v="19"/>
    <n v="0"/>
  </r>
  <r>
    <n v="2437"/>
    <n v="5781"/>
    <n v="350"/>
    <x v="5"/>
    <s v="Electronics"/>
    <n v="3"/>
    <n v="1182.52"/>
    <n v="3547.56"/>
    <x v="2428"/>
    <x v="5"/>
    <x v="4"/>
    <n v="187"/>
    <n v="133"/>
    <n v="287"/>
    <n v="126"/>
    <n v="7"/>
    <n v="65"/>
    <s v="3.Senior Citizen "/>
    <s v="Female"/>
    <n v="90372.85"/>
    <s v="Platinum"/>
    <s v="Credit Card"/>
    <x v="233"/>
    <d v="1899-12-30T16:22:00"/>
    <n v="29"/>
    <x v="25"/>
    <n v="2024"/>
    <n v="16"/>
    <n v="22"/>
    <n v="0"/>
  </r>
  <r>
    <n v="2438"/>
    <n v="7779"/>
    <n v="129"/>
    <x v="5"/>
    <s v="Electronics"/>
    <n v="1"/>
    <n v="521.58000000000004"/>
    <n v="521.58000000000004"/>
    <x v="2429"/>
    <x v="13"/>
    <x v="1"/>
    <n v="69"/>
    <n v="110"/>
    <n v="206"/>
    <n v="287"/>
    <n v="7"/>
    <n v="56"/>
    <s v="2.Middle age"/>
    <s v="Female"/>
    <n v="50590.73"/>
    <s v="Gold"/>
    <s v="Cash"/>
    <x v="114"/>
    <d v="1899-12-30T11:33:00"/>
    <n v="9"/>
    <x v="24"/>
    <n v="2024"/>
    <n v="11"/>
    <n v="33"/>
    <n v="0"/>
  </r>
  <r>
    <n v="2439"/>
    <n v="7353"/>
    <n v="222"/>
    <x v="3"/>
    <s v="Appliances"/>
    <n v="1"/>
    <n v="670.08"/>
    <n v="670.08"/>
    <x v="2430"/>
    <x v="7"/>
    <x v="2"/>
    <n v="379"/>
    <n v="99"/>
    <n v="172"/>
    <n v="287"/>
    <n v="2"/>
    <n v="18"/>
    <s v="1.Young age"/>
    <s v="Other"/>
    <n v="62391.74"/>
    <s v="Silver"/>
    <s v="Digital Wallet"/>
    <x v="132"/>
    <d v="1899-12-30T07:06:00"/>
    <n v="3"/>
    <x v="0"/>
    <n v="2024"/>
    <n v="7"/>
    <n v="6"/>
    <n v="0"/>
  </r>
  <r>
    <n v="2440"/>
    <n v="2387"/>
    <n v="883"/>
    <x v="2"/>
    <s v="Electronics"/>
    <n v="4"/>
    <n v="1094.1500000000001"/>
    <n v="4376.6000000000004"/>
    <x v="2431"/>
    <x v="7"/>
    <x v="3"/>
    <n v="357"/>
    <n v="146"/>
    <n v="116"/>
    <n v="275"/>
    <n v="10"/>
    <n v="28"/>
    <s v="1.Young age"/>
    <s v="Female"/>
    <n v="57315.88"/>
    <s v="Platinum"/>
    <s v="Cash"/>
    <x v="52"/>
    <d v="1899-12-30T06:10:00"/>
    <n v="8"/>
    <x v="19"/>
    <n v="2024"/>
    <n v="6"/>
    <n v="10"/>
    <n v="0"/>
  </r>
  <r>
    <n v="2441"/>
    <n v="4977"/>
    <n v="383"/>
    <x v="5"/>
    <s v="Appliances"/>
    <n v="5"/>
    <n v="314.38"/>
    <n v="1571.9"/>
    <x v="2432"/>
    <x v="14"/>
    <x v="4"/>
    <n v="451"/>
    <n v="136"/>
    <n v="103"/>
    <n v="430"/>
    <n v="10"/>
    <n v="39"/>
    <s v="2.Middle age"/>
    <s v="Male"/>
    <n v="86742.67"/>
    <s v="Bronze"/>
    <s v="Credit Card"/>
    <x v="101"/>
    <d v="1899-12-30T06:16:00"/>
    <n v="24"/>
    <x v="11"/>
    <n v="2024"/>
    <n v="6"/>
    <n v="16"/>
    <n v="0"/>
  </r>
  <r>
    <n v="2442"/>
    <n v="9537"/>
    <n v="604"/>
    <x v="5"/>
    <s v="Appliances"/>
    <n v="5"/>
    <n v="715.73"/>
    <n v="3578.65"/>
    <x v="2433"/>
    <x v="2"/>
    <x v="3"/>
    <n v="434"/>
    <n v="102"/>
    <n v="154"/>
    <n v="420"/>
    <n v="6"/>
    <n v="68"/>
    <s v="3.Senior Citizen "/>
    <s v="Male"/>
    <n v="113434.59"/>
    <s v="Gold"/>
    <s v="Digital Wallet"/>
    <x v="190"/>
    <d v="1899-12-30T22:27:00"/>
    <n v="7"/>
    <x v="29"/>
    <n v="2024"/>
    <n v="22"/>
    <n v="27"/>
    <n v="0"/>
  </r>
  <r>
    <n v="2443"/>
    <n v="3778"/>
    <n v="168"/>
    <x v="1"/>
    <s v="Electronics"/>
    <n v="2"/>
    <n v="979.41"/>
    <n v="1958.82"/>
    <x v="2434"/>
    <x v="16"/>
    <x v="2"/>
    <n v="203"/>
    <n v="76"/>
    <n v="119"/>
    <n v="183"/>
    <n v="5"/>
    <n v="31"/>
    <s v="1.Young age"/>
    <s v="Other"/>
    <n v="25865.1"/>
    <s v="Silver"/>
    <s v="Cash"/>
    <x v="33"/>
    <d v="1899-12-30T19:58:00"/>
    <n v="21"/>
    <x v="15"/>
    <n v="2024"/>
    <n v="19"/>
    <n v="58"/>
    <n v="0"/>
  </r>
  <r>
    <n v="2444"/>
    <n v="7237"/>
    <n v="713"/>
    <x v="1"/>
    <s v="Appliances"/>
    <n v="4"/>
    <n v="956.46"/>
    <n v="3825.84"/>
    <x v="2435"/>
    <x v="10"/>
    <x v="3"/>
    <n v="21"/>
    <n v="80"/>
    <n v="236"/>
    <n v="267"/>
    <n v="2"/>
    <n v="29"/>
    <s v="1.Young age"/>
    <s v="Female"/>
    <n v="89364.65"/>
    <s v="Silver"/>
    <s v="Cash"/>
    <x v="128"/>
    <d v="1899-12-30T15:31:00"/>
    <n v="5"/>
    <x v="28"/>
    <n v="2024"/>
    <n v="15"/>
    <n v="31"/>
    <n v="0"/>
  </r>
  <r>
    <n v="2445"/>
    <n v="3777"/>
    <n v="863"/>
    <x v="5"/>
    <s v="Electronics"/>
    <n v="5"/>
    <n v="895.98"/>
    <n v="4479.8999999999996"/>
    <x v="2436"/>
    <x v="16"/>
    <x v="0"/>
    <n v="267"/>
    <n v="93"/>
    <n v="178"/>
    <n v="153"/>
    <n v="8"/>
    <n v="37"/>
    <s v="2.Middle age"/>
    <s v="Female"/>
    <n v="100085.92"/>
    <s v="Platinum"/>
    <s v="Cash"/>
    <x v="221"/>
    <d v="1899-12-30T00:41:00"/>
    <n v="5"/>
    <x v="28"/>
    <n v="2024"/>
    <n v="0"/>
    <n v="41"/>
    <n v="0"/>
  </r>
  <r>
    <n v="2446"/>
    <n v="3274"/>
    <n v="470"/>
    <x v="7"/>
    <s v="Electronics"/>
    <n v="2"/>
    <n v="1950.34"/>
    <n v="3900.68"/>
    <x v="2437"/>
    <x v="18"/>
    <x v="4"/>
    <n v="334"/>
    <n v="138"/>
    <n v="116"/>
    <n v="355"/>
    <n v="2"/>
    <n v="35"/>
    <s v="2.Middle age"/>
    <s v="Other"/>
    <n v="91223.25"/>
    <s v="Silver"/>
    <s v="Credit Card"/>
    <x v="136"/>
    <d v="1899-12-30T08:20:00"/>
    <n v="27"/>
    <x v="17"/>
    <n v="2024"/>
    <n v="8"/>
    <n v="20"/>
    <n v="0"/>
  </r>
  <r>
    <n v="2447"/>
    <n v="5405"/>
    <n v="695"/>
    <x v="3"/>
    <s v="Electronics"/>
    <n v="2"/>
    <n v="1680.09"/>
    <n v="3360.18"/>
    <x v="2438"/>
    <x v="12"/>
    <x v="2"/>
    <n v="275"/>
    <n v="84"/>
    <n v="262"/>
    <n v="340"/>
    <n v="1"/>
    <n v="51"/>
    <s v="2.Middle age"/>
    <s v="Other"/>
    <n v="67059.429999999993"/>
    <s v="Bronze"/>
    <s v="Digital Wallet"/>
    <x v="2"/>
    <d v="1899-12-30T16:05:00"/>
    <n v="10"/>
    <x v="2"/>
    <n v="2024"/>
    <n v="16"/>
    <n v="5"/>
    <n v="0"/>
  </r>
  <r>
    <n v="2448"/>
    <n v="5933"/>
    <n v="592"/>
    <x v="7"/>
    <s v="Electronics"/>
    <n v="3"/>
    <n v="791.35"/>
    <n v="2374.0500000000002"/>
    <x v="2439"/>
    <x v="19"/>
    <x v="4"/>
    <n v="177"/>
    <n v="73"/>
    <n v="266"/>
    <n v="247"/>
    <n v="1"/>
    <n v="52"/>
    <s v="2.Middle age"/>
    <s v="Female"/>
    <n v="24913.64"/>
    <s v="Platinum"/>
    <s v="Cash"/>
    <x v="126"/>
    <d v="1899-12-30T17:24:00"/>
    <n v="25"/>
    <x v="21"/>
    <n v="2024"/>
    <n v="17"/>
    <n v="24"/>
    <n v="0"/>
  </r>
  <r>
    <n v="2449"/>
    <n v="5397"/>
    <n v="679"/>
    <x v="0"/>
    <s v="Electronics"/>
    <n v="2"/>
    <n v="98.63"/>
    <n v="197.26"/>
    <x v="2440"/>
    <x v="3"/>
    <x v="4"/>
    <n v="96"/>
    <n v="50"/>
    <n v="224"/>
    <n v="424"/>
    <n v="7"/>
    <n v="52"/>
    <s v="2.Middle age"/>
    <s v="Female"/>
    <n v="24325.41"/>
    <s v="Gold"/>
    <s v="Cash"/>
    <x v="18"/>
    <d v="1899-12-30T21:06:00"/>
    <n v="21"/>
    <x v="15"/>
    <n v="2024"/>
    <n v="21"/>
    <n v="6"/>
    <n v="0"/>
  </r>
  <r>
    <n v="2450"/>
    <n v="9079"/>
    <n v="546"/>
    <x v="3"/>
    <s v="Appliances"/>
    <n v="3"/>
    <n v="1685.28"/>
    <n v="5055.84"/>
    <x v="2441"/>
    <x v="7"/>
    <x v="2"/>
    <n v="92"/>
    <n v="140"/>
    <n v="162"/>
    <n v="372"/>
    <n v="6"/>
    <n v="19"/>
    <s v="1.Young age"/>
    <s v="Other"/>
    <n v="31636"/>
    <s v="Bronze"/>
    <s v="Cash"/>
    <x v="192"/>
    <d v="1899-12-30T12:18:00"/>
    <n v="22"/>
    <x v="7"/>
    <n v="2024"/>
    <n v="12"/>
    <n v="18"/>
    <n v="0"/>
  </r>
  <r>
    <n v="2451"/>
    <n v="3390"/>
    <n v="989"/>
    <x v="5"/>
    <s v="Appliances"/>
    <n v="5"/>
    <n v="1828.66"/>
    <n v="9143.3000000000011"/>
    <x v="2442"/>
    <x v="5"/>
    <x v="0"/>
    <n v="307"/>
    <n v="92"/>
    <n v="271"/>
    <n v="281"/>
    <n v="7"/>
    <n v="49"/>
    <s v="2.Middle age"/>
    <s v="Other"/>
    <n v="45683.58"/>
    <s v="Platinum"/>
    <s v="Cash"/>
    <x v="165"/>
    <d v="1899-12-30T11:16:00"/>
    <n v="21"/>
    <x v="15"/>
    <n v="2024"/>
    <n v="11"/>
    <n v="16"/>
    <n v="0"/>
  </r>
  <r>
    <n v="2452"/>
    <n v="2036"/>
    <n v="364"/>
    <x v="6"/>
    <s v="Electronics"/>
    <n v="3"/>
    <n v="770.25"/>
    <n v="2310.75"/>
    <x v="2443"/>
    <x v="17"/>
    <x v="3"/>
    <n v="412"/>
    <n v="53"/>
    <n v="146"/>
    <n v="320"/>
    <n v="3"/>
    <n v="67"/>
    <s v="3.Senior Citizen "/>
    <s v="Male"/>
    <n v="21418.02"/>
    <s v="Bronze"/>
    <s v="Cash"/>
    <x v="234"/>
    <d v="1899-12-30T19:06:00"/>
    <n v="14"/>
    <x v="20"/>
    <n v="2024"/>
    <n v="19"/>
    <n v="6"/>
    <n v="0"/>
  </r>
  <r>
    <n v="2453"/>
    <n v="3739"/>
    <n v="743"/>
    <x v="0"/>
    <s v="Electronics"/>
    <n v="5"/>
    <n v="1497"/>
    <n v="7485"/>
    <x v="2444"/>
    <x v="14"/>
    <x v="3"/>
    <n v="286"/>
    <n v="122"/>
    <n v="263"/>
    <n v="264"/>
    <n v="7"/>
    <n v="44"/>
    <s v="2.Middle age"/>
    <s v="Other"/>
    <n v="37589.74"/>
    <s v="Gold"/>
    <s v="Digital Wallet"/>
    <x v="96"/>
    <d v="1899-12-30T07:35:00"/>
    <n v="11"/>
    <x v="12"/>
    <n v="2024"/>
    <n v="7"/>
    <n v="35"/>
    <n v="0"/>
  </r>
  <r>
    <n v="2454"/>
    <n v="8121"/>
    <n v="802"/>
    <x v="7"/>
    <s v="Electronics"/>
    <n v="4"/>
    <n v="98.04"/>
    <n v="392.16"/>
    <x v="2445"/>
    <x v="1"/>
    <x v="3"/>
    <n v="428"/>
    <n v="93"/>
    <n v="204"/>
    <n v="179"/>
    <n v="7"/>
    <n v="56"/>
    <s v="2.Middle age"/>
    <s v="Male"/>
    <n v="85870.44"/>
    <s v="Platinum"/>
    <s v="Debit Card"/>
    <x v="14"/>
    <d v="1899-12-30T21:07:00"/>
    <n v="11"/>
    <x v="12"/>
    <n v="2024"/>
    <n v="21"/>
    <n v="7"/>
    <n v="0"/>
  </r>
  <r>
    <n v="2455"/>
    <n v="5521"/>
    <n v="587"/>
    <x v="2"/>
    <s v="Electronics"/>
    <n v="3"/>
    <n v="107.19"/>
    <n v="321.57"/>
    <x v="2446"/>
    <x v="13"/>
    <x v="4"/>
    <n v="239"/>
    <n v="77"/>
    <n v="194"/>
    <n v="432"/>
    <n v="7"/>
    <n v="70"/>
    <s v="3.Senior Citizen "/>
    <s v="Other"/>
    <n v="102625.76"/>
    <s v="Bronze"/>
    <s v="Cash"/>
    <x v="241"/>
    <d v="1899-12-30T23:56:00"/>
    <n v="16"/>
    <x v="30"/>
    <n v="2024"/>
    <n v="23"/>
    <n v="56"/>
    <n v="0"/>
  </r>
  <r>
    <n v="2456"/>
    <n v="7899"/>
    <n v="810"/>
    <x v="1"/>
    <s v="Electronics"/>
    <n v="4"/>
    <n v="191.26"/>
    <n v="765.04"/>
    <x v="2447"/>
    <x v="16"/>
    <x v="0"/>
    <n v="450"/>
    <n v="149"/>
    <n v="135"/>
    <n v="306"/>
    <n v="9"/>
    <n v="64"/>
    <s v="3.Senior Citizen "/>
    <s v="Female"/>
    <n v="53939.58"/>
    <s v="Bronze"/>
    <s v="Digital Wallet"/>
    <x v="258"/>
    <d v="1899-12-30T10:58:00"/>
    <n v="4"/>
    <x v="27"/>
    <n v="2024"/>
    <n v="10"/>
    <n v="58"/>
    <n v="0"/>
  </r>
  <r>
    <n v="2457"/>
    <n v="5911"/>
    <n v="937"/>
    <x v="6"/>
    <s v="Electronics"/>
    <n v="1"/>
    <n v="1435.64"/>
    <n v="1435.64"/>
    <x v="2448"/>
    <x v="15"/>
    <x v="3"/>
    <n v="121"/>
    <n v="51"/>
    <n v="154"/>
    <n v="257"/>
    <n v="9"/>
    <n v="63"/>
    <s v="3.Senior Citizen "/>
    <s v="Other"/>
    <n v="103886.96"/>
    <s v="Platinum"/>
    <s v="Debit Card"/>
    <x v="149"/>
    <d v="1899-12-30T13:17:00"/>
    <n v="26"/>
    <x v="14"/>
    <n v="2024"/>
    <n v="13"/>
    <n v="17"/>
    <n v="0"/>
  </r>
  <r>
    <n v="2458"/>
    <n v="8933"/>
    <n v="222"/>
    <x v="7"/>
    <s v="Appliances"/>
    <n v="5"/>
    <n v="1873.38"/>
    <n v="9366.9000000000015"/>
    <x v="2449"/>
    <x v="15"/>
    <x v="2"/>
    <n v="148"/>
    <n v="137"/>
    <n v="165"/>
    <n v="179"/>
    <n v="6"/>
    <n v="45"/>
    <s v="2.Middle age"/>
    <s v="Male"/>
    <n v="78930.34"/>
    <s v="Gold"/>
    <s v="Cash"/>
    <x v="4"/>
    <d v="1899-12-30T12:41:00"/>
    <n v="13"/>
    <x v="4"/>
    <n v="2024"/>
    <n v="12"/>
    <n v="41"/>
    <n v="0"/>
  </r>
  <r>
    <n v="2459"/>
    <n v="2260"/>
    <n v="482"/>
    <x v="5"/>
    <s v="Electronics"/>
    <n v="2"/>
    <n v="293.36"/>
    <n v="586.72"/>
    <x v="2450"/>
    <x v="15"/>
    <x v="2"/>
    <n v="360"/>
    <n v="107"/>
    <n v="262"/>
    <n v="488"/>
    <n v="5"/>
    <n v="40"/>
    <s v="2.Middle age"/>
    <s v="Female"/>
    <n v="21150.36"/>
    <s v="Bronze"/>
    <s v="Debit Card"/>
    <x v="170"/>
    <d v="1899-12-30T09:51:00"/>
    <n v="22"/>
    <x v="7"/>
    <n v="2024"/>
    <n v="9"/>
    <n v="51"/>
    <n v="0"/>
  </r>
  <r>
    <n v="2460"/>
    <n v="6916"/>
    <n v="624"/>
    <x v="0"/>
    <s v="Electronics"/>
    <n v="1"/>
    <n v="909.59"/>
    <n v="909.59"/>
    <x v="2451"/>
    <x v="0"/>
    <x v="1"/>
    <n v="442"/>
    <n v="70"/>
    <n v="209"/>
    <n v="483"/>
    <n v="6"/>
    <n v="47"/>
    <s v="2.Middle age"/>
    <s v="Female"/>
    <n v="112168.9"/>
    <s v="Silver"/>
    <s v="Cash"/>
    <x v="213"/>
    <d v="1899-12-30T02:21:00"/>
    <n v="1"/>
    <x v="10"/>
    <n v="2024"/>
    <n v="2"/>
    <n v="21"/>
    <n v="0"/>
  </r>
  <r>
    <n v="2461"/>
    <n v="5123"/>
    <n v="850"/>
    <x v="2"/>
    <s v="Appliances"/>
    <n v="2"/>
    <n v="1789.29"/>
    <n v="3578.58"/>
    <x v="2452"/>
    <x v="11"/>
    <x v="3"/>
    <n v="15"/>
    <n v="110"/>
    <n v="194"/>
    <n v="238"/>
    <n v="6"/>
    <n v="48"/>
    <s v="2.Middle age"/>
    <s v="Male"/>
    <n v="72102.070000000007"/>
    <s v="Bronze"/>
    <s v="Digital Wallet"/>
    <x v="68"/>
    <d v="1899-12-30T08:44:00"/>
    <n v="4"/>
    <x v="27"/>
    <n v="2024"/>
    <n v="8"/>
    <n v="44"/>
    <n v="0"/>
  </r>
  <r>
    <n v="2462"/>
    <n v="5040"/>
    <n v="689"/>
    <x v="3"/>
    <s v="Appliances"/>
    <n v="5"/>
    <n v="1572.38"/>
    <n v="7861.9000000000005"/>
    <x v="2453"/>
    <x v="9"/>
    <x v="1"/>
    <n v="47"/>
    <n v="143"/>
    <n v="279"/>
    <n v="210"/>
    <n v="4"/>
    <n v="68"/>
    <s v="3.Senior Citizen "/>
    <s v="Other"/>
    <n v="105402.86"/>
    <s v="Bronze"/>
    <s v="Debit Card"/>
    <x v="143"/>
    <d v="1899-12-30T07:04:00"/>
    <n v="9"/>
    <x v="24"/>
    <n v="2024"/>
    <n v="7"/>
    <n v="4"/>
    <n v="0"/>
  </r>
  <r>
    <n v="2463"/>
    <n v="9123"/>
    <n v="117"/>
    <x v="2"/>
    <s v="Electronics"/>
    <n v="5"/>
    <n v="692.84"/>
    <n v="3464.2000000000003"/>
    <x v="2454"/>
    <x v="5"/>
    <x v="2"/>
    <n v="43"/>
    <n v="110"/>
    <n v="192"/>
    <n v="324"/>
    <n v="7"/>
    <n v="43"/>
    <s v="2.Middle age"/>
    <s v="Other"/>
    <n v="37362.35"/>
    <s v="Gold"/>
    <s v="Credit Card"/>
    <x v="17"/>
    <d v="1899-12-30T21:43:00"/>
    <n v="2"/>
    <x v="13"/>
    <n v="2024"/>
    <n v="21"/>
    <n v="43"/>
    <n v="0"/>
  </r>
  <r>
    <n v="2464"/>
    <n v="4203"/>
    <n v="965"/>
    <x v="2"/>
    <s v="Electronics"/>
    <n v="4"/>
    <n v="1125.3"/>
    <n v="4501.2"/>
    <x v="2455"/>
    <x v="0"/>
    <x v="2"/>
    <n v="130"/>
    <n v="66"/>
    <n v="172"/>
    <n v="257"/>
    <n v="4"/>
    <n v="38"/>
    <s v="2.Middle age"/>
    <s v="Other"/>
    <n v="108826.79"/>
    <s v="Silver"/>
    <s v="Cash"/>
    <x v="150"/>
    <d v="1899-12-30T20:19:00"/>
    <n v="10"/>
    <x v="2"/>
    <n v="2024"/>
    <n v="20"/>
    <n v="19"/>
    <n v="0"/>
  </r>
  <r>
    <n v="2465"/>
    <n v="8501"/>
    <n v="365"/>
    <x v="1"/>
    <s v="Appliances"/>
    <n v="3"/>
    <n v="417.52"/>
    <n v="1252.56"/>
    <x v="2456"/>
    <x v="18"/>
    <x v="3"/>
    <n v="317"/>
    <n v="117"/>
    <n v="209"/>
    <n v="179"/>
    <n v="8"/>
    <n v="37"/>
    <s v="2.Middle age"/>
    <s v="Male"/>
    <n v="78726.37"/>
    <s v="Platinum"/>
    <s v="Credit Card"/>
    <x v="209"/>
    <d v="1899-12-30T06:59:00"/>
    <n v="15"/>
    <x v="3"/>
    <n v="2024"/>
    <n v="6"/>
    <n v="59"/>
    <n v="0"/>
  </r>
  <r>
    <n v="2466"/>
    <n v="2752"/>
    <n v="266"/>
    <x v="2"/>
    <s v="Electronics"/>
    <n v="3"/>
    <n v="186.44"/>
    <n v="559.31999999999994"/>
    <x v="265"/>
    <x v="7"/>
    <x v="4"/>
    <n v="414"/>
    <n v="130"/>
    <n v="291"/>
    <n v="358"/>
    <n v="8"/>
    <n v="31"/>
    <s v="1.Young age"/>
    <s v="Other"/>
    <n v="100265.22"/>
    <s v="Platinum"/>
    <s v="Debit Card"/>
    <x v="161"/>
    <d v="1899-12-30T08:59:00"/>
    <n v="22"/>
    <x v="7"/>
    <n v="2024"/>
    <n v="8"/>
    <n v="59"/>
    <n v="0"/>
  </r>
  <r>
    <n v="2467"/>
    <n v="3219"/>
    <n v="695"/>
    <x v="1"/>
    <s v="Electronics"/>
    <n v="4"/>
    <n v="1654.78"/>
    <n v="6619.12"/>
    <x v="2457"/>
    <x v="12"/>
    <x v="2"/>
    <n v="308"/>
    <n v="140"/>
    <n v="116"/>
    <n v="481"/>
    <n v="7"/>
    <n v="54"/>
    <s v="2.Middle age"/>
    <s v="Female"/>
    <n v="56222.23"/>
    <s v="Silver"/>
    <s v="Digital Wallet"/>
    <x v="96"/>
    <d v="1899-12-30T17:07:00"/>
    <n v="11"/>
    <x v="12"/>
    <n v="2024"/>
    <n v="17"/>
    <n v="7"/>
    <n v="0"/>
  </r>
  <r>
    <n v="2468"/>
    <n v="5991"/>
    <n v="159"/>
    <x v="7"/>
    <s v="Electronics"/>
    <n v="2"/>
    <n v="1200.95"/>
    <n v="2401.9"/>
    <x v="2458"/>
    <x v="12"/>
    <x v="0"/>
    <n v="250"/>
    <n v="139"/>
    <n v="132"/>
    <n v="169"/>
    <n v="7"/>
    <n v="40"/>
    <s v="2.Middle age"/>
    <s v="Other"/>
    <n v="79555.259999999995"/>
    <s v="Bronze"/>
    <s v="Cash"/>
    <x v="17"/>
    <d v="1899-12-30T23:25:00"/>
    <n v="2"/>
    <x v="13"/>
    <n v="2024"/>
    <n v="23"/>
    <n v="25"/>
    <n v="0"/>
  </r>
  <r>
    <n v="2469"/>
    <n v="1110"/>
    <n v="249"/>
    <x v="7"/>
    <s v="Appliances"/>
    <n v="2"/>
    <n v="1900.56"/>
    <n v="3801.12"/>
    <x v="2459"/>
    <x v="9"/>
    <x v="0"/>
    <n v="427"/>
    <n v="149"/>
    <n v="268"/>
    <n v="500"/>
    <n v="6"/>
    <n v="56"/>
    <s v="2.Middle age"/>
    <s v="Male"/>
    <n v="50089.57"/>
    <s v="Platinum"/>
    <s v="Debit Card"/>
    <x v="64"/>
    <d v="1899-12-30T22:00:00"/>
    <n v="12"/>
    <x v="26"/>
    <n v="2024"/>
    <n v="22"/>
    <n v="0"/>
    <n v="0"/>
  </r>
  <r>
    <n v="2470"/>
    <n v="7483"/>
    <n v="427"/>
    <x v="6"/>
    <s v="Appliances"/>
    <n v="1"/>
    <n v="737.34"/>
    <n v="737.34"/>
    <x v="2460"/>
    <x v="10"/>
    <x v="3"/>
    <n v="368"/>
    <n v="68"/>
    <n v="115"/>
    <n v="178"/>
    <n v="10"/>
    <n v="28"/>
    <s v="1.Young age"/>
    <s v="Other"/>
    <n v="41447.46"/>
    <s v="Gold"/>
    <s v="Debit Card"/>
    <x v="25"/>
    <d v="1899-12-30T00:44:00"/>
    <n v="15"/>
    <x v="3"/>
    <n v="2024"/>
    <n v="0"/>
    <n v="44"/>
    <n v="0"/>
  </r>
  <r>
    <n v="2471"/>
    <n v="6443"/>
    <n v="572"/>
    <x v="6"/>
    <s v="Appliances"/>
    <n v="2"/>
    <n v="823.14"/>
    <n v="1646.28"/>
    <x v="2461"/>
    <x v="18"/>
    <x v="3"/>
    <n v="155"/>
    <n v="110"/>
    <n v="156"/>
    <n v="112"/>
    <n v="10"/>
    <n v="53"/>
    <s v="2.Middle age"/>
    <s v="Female"/>
    <n v="21858.04"/>
    <s v="Platinum"/>
    <s v="Cash"/>
    <x v="17"/>
    <d v="1899-12-30T07:13:00"/>
    <n v="2"/>
    <x v="13"/>
    <n v="2024"/>
    <n v="7"/>
    <n v="13"/>
    <n v="0"/>
  </r>
  <r>
    <n v="2472"/>
    <n v="7224"/>
    <n v="999"/>
    <x v="5"/>
    <s v="Electronics"/>
    <n v="1"/>
    <n v="1612.79"/>
    <n v="1612.79"/>
    <x v="2462"/>
    <x v="14"/>
    <x v="4"/>
    <n v="233"/>
    <n v="99"/>
    <n v="294"/>
    <n v="194"/>
    <n v="6"/>
    <n v="54"/>
    <s v="2.Middle age"/>
    <s v="Other"/>
    <n v="93497.67"/>
    <s v="Platinum"/>
    <s v="Credit Card"/>
    <x v="52"/>
    <d v="1899-12-30T13:52:00"/>
    <n v="8"/>
    <x v="19"/>
    <n v="2024"/>
    <n v="13"/>
    <n v="52"/>
    <n v="0"/>
  </r>
  <r>
    <n v="2473"/>
    <n v="6399"/>
    <n v="809"/>
    <x v="7"/>
    <s v="Appliances"/>
    <n v="2"/>
    <n v="1092.05"/>
    <n v="2184.1"/>
    <x v="2463"/>
    <x v="10"/>
    <x v="4"/>
    <n v="500"/>
    <n v="123"/>
    <n v="294"/>
    <n v="165"/>
    <n v="10"/>
    <n v="24"/>
    <s v="1.Young age"/>
    <s v="Female"/>
    <n v="73408.149999999994"/>
    <s v="Silver"/>
    <s v="Debit Card"/>
    <x v="110"/>
    <d v="1899-12-30T03:55:00"/>
    <n v="30"/>
    <x v="8"/>
    <n v="2024"/>
    <n v="3"/>
    <n v="55"/>
    <n v="0"/>
  </r>
  <r>
    <n v="2474"/>
    <n v="8212"/>
    <n v="238"/>
    <x v="4"/>
    <s v="Appliances"/>
    <n v="2"/>
    <n v="910.73"/>
    <n v="1821.46"/>
    <x v="2464"/>
    <x v="17"/>
    <x v="4"/>
    <n v="168"/>
    <n v="91"/>
    <n v="238"/>
    <n v="126"/>
    <n v="10"/>
    <n v="34"/>
    <s v="1.Young age"/>
    <s v="Male"/>
    <n v="101177.87"/>
    <s v="Platinum"/>
    <s v="Cash"/>
    <x v="211"/>
    <d v="1899-12-30T14:41:00"/>
    <n v="11"/>
    <x v="12"/>
    <n v="2024"/>
    <n v="14"/>
    <n v="41"/>
    <n v="0"/>
  </r>
  <r>
    <n v="2475"/>
    <n v="6484"/>
    <n v="465"/>
    <x v="6"/>
    <s v="Electronics"/>
    <n v="4"/>
    <n v="1314.16"/>
    <n v="5256.64"/>
    <x v="2465"/>
    <x v="3"/>
    <x v="4"/>
    <n v="139"/>
    <n v="136"/>
    <n v="171"/>
    <n v="240"/>
    <n v="1"/>
    <n v="45"/>
    <s v="2.Middle age"/>
    <s v="Other"/>
    <n v="48772.56"/>
    <s v="Gold"/>
    <s v="Digital Wallet"/>
    <x v="80"/>
    <d v="1899-12-30T16:21:00"/>
    <n v="26"/>
    <x v="14"/>
    <n v="2024"/>
    <n v="16"/>
    <n v="21"/>
    <n v="0"/>
  </r>
  <r>
    <n v="2476"/>
    <n v="8055"/>
    <n v="267"/>
    <x v="0"/>
    <s v="Electronics"/>
    <n v="2"/>
    <n v="1690.95"/>
    <n v="3381.9"/>
    <x v="2466"/>
    <x v="0"/>
    <x v="0"/>
    <n v="372"/>
    <n v="114"/>
    <n v="288"/>
    <n v="137"/>
    <n v="3"/>
    <n v="33"/>
    <s v="1.Young age"/>
    <s v="Female"/>
    <n v="85776"/>
    <s v="Platinum"/>
    <s v="Credit Card"/>
    <x v="67"/>
    <d v="1899-12-30T09:30:00"/>
    <n v="11"/>
    <x v="12"/>
    <n v="2024"/>
    <n v="9"/>
    <n v="30"/>
    <n v="0"/>
  </r>
  <r>
    <n v="2477"/>
    <n v="3230"/>
    <n v="154"/>
    <x v="0"/>
    <s v="Electronics"/>
    <n v="1"/>
    <n v="651.32000000000005"/>
    <n v="651.32000000000005"/>
    <x v="2467"/>
    <x v="17"/>
    <x v="3"/>
    <n v="250"/>
    <n v="121"/>
    <n v="205"/>
    <n v="101"/>
    <n v="4"/>
    <n v="66"/>
    <s v="3.Senior Citizen "/>
    <s v="Other"/>
    <n v="91316.69"/>
    <s v="Bronze"/>
    <s v="Cash"/>
    <x v="14"/>
    <d v="1899-12-30T19:12:00"/>
    <n v="11"/>
    <x v="12"/>
    <n v="2024"/>
    <n v="19"/>
    <n v="12"/>
    <n v="0"/>
  </r>
  <r>
    <n v="2478"/>
    <n v="5922"/>
    <n v="379"/>
    <x v="5"/>
    <s v="Electronics"/>
    <n v="3"/>
    <n v="885.63"/>
    <n v="2656.89"/>
    <x v="2468"/>
    <x v="5"/>
    <x v="3"/>
    <n v="103"/>
    <n v="113"/>
    <n v="216"/>
    <n v="314"/>
    <n v="5"/>
    <n v="22"/>
    <s v="1.Young age"/>
    <s v="Other"/>
    <n v="59490.27"/>
    <s v="Bronze"/>
    <s v="Debit Card"/>
    <x v="75"/>
    <d v="1899-12-30T14:40:00"/>
    <n v="7"/>
    <x v="29"/>
    <n v="2024"/>
    <n v="14"/>
    <n v="40"/>
    <n v="0"/>
  </r>
  <r>
    <n v="2479"/>
    <n v="6253"/>
    <n v="469"/>
    <x v="7"/>
    <s v="Electronics"/>
    <n v="3"/>
    <n v="159.36000000000001"/>
    <n v="478.08000000000004"/>
    <x v="2469"/>
    <x v="16"/>
    <x v="4"/>
    <n v="344"/>
    <n v="57"/>
    <n v="272"/>
    <n v="249"/>
    <n v="5"/>
    <n v="28"/>
    <s v="1.Young age"/>
    <s v="Female"/>
    <n v="96238.79"/>
    <s v="Platinum"/>
    <s v="Digital Wallet"/>
    <x v="52"/>
    <d v="1899-12-30T22:01:00"/>
    <n v="8"/>
    <x v="19"/>
    <n v="2024"/>
    <n v="22"/>
    <n v="1"/>
    <n v="0"/>
  </r>
  <r>
    <n v="2480"/>
    <n v="4290"/>
    <n v="529"/>
    <x v="0"/>
    <s v="Electronics"/>
    <n v="1"/>
    <n v="1320.4"/>
    <n v="1320.4"/>
    <x v="2470"/>
    <x v="12"/>
    <x v="1"/>
    <n v="445"/>
    <n v="141"/>
    <n v="144"/>
    <n v="392"/>
    <n v="3"/>
    <n v="59"/>
    <s v="2.Middle age"/>
    <s v="Female"/>
    <n v="73312.69"/>
    <s v="Bronze"/>
    <s v="Credit Card"/>
    <x v="224"/>
    <d v="1899-12-30T11:54:00"/>
    <n v="18"/>
    <x v="16"/>
    <n v="2024"/>
    <n v="11"/>
    <n v="54"/>
    <n v="0"/>
  </r>
  <r>
    <n v="2481"/>
    <n v="8848"/>
    <n v="751"/>
    <x v="0"/>
    <s v="Electronics"/>
    <n v="2"/>
    <n v="1559.04"/>
    <n v="3118.08"/>
    <x v="2471"/>
    <x v="15"/>
    <x v="1"/>
    <n v="334"/>
    <n v="121"/>
    <n v="211"/>
    <n v="307"/>
    <n v="4"/>
    <n v="67"/>
    <s v="3.Senior Citizen "/>
    <s v="Female"/>
    <n v="69574.37"/>
    <s v="Silver"/>
    <s v="Credit Card"/>
    <x v="10"/>
    <d v="1899-12-30T15:53:00"/>
    <n v="3"/>
    <x v="0"/>
    <n v="2024"/>
    <n v="15"/>
    <n v="53"/>
    <n v="0"/>
  </r>
  <r>
    <n v="2482"/>
    <n v="6147"/>
    <n v="464"/>
    <x v="2"/>
    <s v="Appliances"/>
    <n v="2"/>
    <n v="58.51"/>
    <n v="117.02"/>
    <x v="2472"/>
    <x v="9"/>
    <x v="1"/>
    <n v="230"/>
    <n v="124"/>
    <n v="166"/>
    <n v="121"/>
    <n v="9"/>
    <n v="36"/>
    <s v="2.Middle age"/>
    <s v="Male"/>
    <n v="52312.7"/>
    <s v="Platinum"/>
    <s v="Cash"/>
    <x v="206"/>
    <d v="1899-12-30T13:01:00"/>
    <n v="8"/>
    <x v="19"/>
    <n v="2024"/>
    <n v="13"/>
    <n v="1"/>
    <n v="0"/>
  </r>
  <r>
    <n v="2483"/>
    <n v="3910"/>
    <n v="149"/>
    <x v="3"/>
    <s v="Appliances"/>
    <n v="1"/>
    <n v="1226.76"/>
    <n v="1226.76"/>
    <x v="2473"/>
    <x v="19"/>
    <x v="2"/>
    <n v="438"/>
    <n v="84"/>
    <n v="177"/>
    <n v="334"/>
    <n v="2"/>
    <n v="39"/>
    <s v="2.Middle age"/>
    <s v="Other"/>
    <n v="94796.7"/>
    <s v="Platinum"/>
    <s v="Digital Wallet"/>
    <x v="243"/>
    <d v="1899-12-30T10:11:00"/>
    <n v="6"/>
    <x v="5"/>
    <n v="2024"/>
    <n v="10"/>
    <n v="11"/>
    <n v="0"/>
  </r>
  <r>
    <n v="2484"/>
    <n v="7524"/>
    <n v="396"/>
    <x v="6"/>
    <s v="Electronics"/>
    <n v="1"/>
    <n v="560.69000000000005"/>
    <n v="560.69000000000005"/>
    <x v="2474"/>
    <x v="11"/>
    <x v="3"/>
    <n v="237"/>
    <n v="70"/>
    <n v="272"/>
    <n v="182"/>
    <n v="7"/>
    <n v="61"/>
    <s v="3.Senior Citizen "/>
    <s v="Female"/>
    <n v="64118.92"/>
    <s v="Gold"/>
    <s v="Digital Wallet"/>
    <x v="70"/>
    <d v="1899-12-30T04:32:00"/>
    <n v="4"/>
    <x v="27"/>
    <n v="2024"/>
    <n v="4"/>
    <n v="32"/>
    <n v="0"/>
  </r>
  <r>
    <n v="2485"/>
    <n v="6228"/>
    <n v="398"/>
    <x v="7"/>
    <s v="Electronics"/>
    <n v="1"/>
    <n v="1209.01"/>
    <n v="1209.01"/>
    <x v="2475"/>
    <x v="13"/>
    <x v="4"/>
    <n v="18"/>
    <n v="144"/>
    <n v="113"/>
    <n v="292"/>
    <n v="3"/>
    <n v="33"/>
    <s v="1.Young age"/>
    <s v="Female"/>
    <n v="72326.179999999993"/>
    <s v="Bronze"/>
    <s v="Credit Card"/>
    <x v="189"/>
    <d v="1899-12-30T04:22:00"/>
    <n v="1"/>
    <x v="10"/>
    <n v="2024"/>
    <n v="4"/>
    <n v="22"/>
    <n v="0"/>
  </r>
  <r>
    <n v="2486"/>
    <n v="5775"/>
    <n v="642"/>
    <x v="5"/>
    <s v="Electronics"/>
    <n v="1"/>
    <n v="1295.26"/>
    <n v="1295.26"/>
    <x v="2476"/>
    <x v="19"/>
    <x v="2"/>
    <n v="141"/>
    <n v="132"/>
    <n v="119"/>
    <n v="274"/>
    <n v="3"/>
    <n v="34"/>
    <s v="1.Young age"/>
    <s v="Male"/>
    <n v="32998.239999999998"/>
    <s v="Platinum"/>
    <s v="Debit Card"/>
    <x v="208"/>
    <d v="1899-12-30T03:55:00"/>
    <n v="29"/>
    <x v="25"/>
    <n v="2024"/>
    <n v="3"/>
    <n v="55"/>
    <n v="0"/>
  </r>
  <r>
    <n v="2487"/>
    <n v="9044"/>
    <n v="754"/>
    <x v="0"/>
    <s v="Electronics"/>
    <n v="5"/>
    <n v="1069.56"/>
    <n v="5347.7999999999993"/>
    <x v="2477"/>
    <x v="7"/>
    <x v="2"/>
    <n v="389"/>
    <n v="104"/>
    <n v="254"/>
    <n v="180"/>
    <n v="7"/>
    <n v="47"/>
    <s v="2.Middle age"/>
    <s v="Female"/>
    <n v="85138.240000000005"/>
    <s v="Platinum"/>
    <s v="Digital Wallet"/>
    <x v="81"/>
    <d v="1899-12-30T09:37:00"/>
    <n v="19"/>
    <x v="9"/>
    <n v="2024"/>
    <n v="9"/>
    <n v="37"/>
    <n v="0"/>
  </r>
  <r>
    <n v="2488"/>
    <n v="4971"/>
    <n v="178"/>
    <x v="3"/>
    <s v="Appliances"/>
    <n v="5"/>
    <n v="922.05"/>
    <n v="4610.25"/>
    <x v="2478"/>
    <x v="18"/>
    <x v="1"/>
    <n v="301"/>
    <n v="101"/>
    <n v="292"/>
    <n v="465"/>
    <n v="7"/>
    <n v="34"/>
    <s v="1.Young age"/>
    <s v="Male"/>
    <n v="99588.9"/>
    <s v="Gold"/>
    <s v="Debit Card"/>
    <x v="171"/>
    <d v="1899-12-30T19:25:00"/>
    <n v="19"/>
    <x v="9"/>
    <n v="2024"/>
    <n v="19"/>
    <n v="25"/>
    <n v="0"/>
  </r>
  <r>
    <n v="2489"/>
    <n v="6339"/>
    <n v="626"/>
    <x v="6"/>
    <s v="Appliances"/>
    <n v="4"/>
    <n v="1678.78"/>
    <n v="6715.12"/>
    <x v="2479"/>
    <x v="2"/>
    <x v="4"/>
    <n v="487"/>
    <n v="52"/>
    <n v="231"/>
    <n v="131"/>
    <n v="5"/>
    <n v="55"/>
    <s v="2.Middle age"/>
    <s v="Female"/>
    <n v="79840.69"/>
    <s v="Gold"/>
    <s v="Debit Card"/>
    <x v="162"/>
    <d v="1899-12-30T20:32:00"/>
    <n v="29"/>
    <x v="25"/>
    <n v="2024"/>
    <n v="20"/>
    <n v="32"/>
    <n v="0"/>
  </r>
  <r>
    <n v="2490"/>
    <n v="7161"/>
    <n v="298"/>
    <x v="3"/>
    <s v="Appliances"/>
    <n v="2"/>
    <n v="1007.99"/>
    <n v="2015.98"/>
    <x v="2480"/>
    <x v="11"/>
    <x v="3"/>
    <n v="315"/>
    <n v="80"/>
    <n v="258"/>
    <n v="451"/>
    <n v="9"/>
    <n v="63"/>
    <s v="3.Senior Citizen "/>
    <s v="Male"/>
    <n v="87925.68"/>
    <s v="Silver"/>
    <s v="Debit Card"/>
    <x v="149"/>
    <d v="1899-12-30T09:13:00"/>
    <n v="26"/>
    <x v="14"/>
    <n v="2024"/>
    <n v="9"/>
    <n v="13"/>
    <n v="0"/>
  </r>
  <r>
    <n v="2491"/>
    <n v="5592"/>
    <n v="884"/>
    <x v="7"/>
    <s v="Appliances"/>
    <n v="3"/>
    <n v="1296.93"/>
    <n v="3890.79"/>
    <x v="2481"/>
    <x v="1"/>
    <x v="1"/>
    <n v="20"/>
    <n v="102"/>
    <n v="144"/>
    <n v="154"/>
    <n v="5"/>
    <n v="61"/>
    <s v="3.Senior Citizen "/>
    <s v="Female"/>
    <n v="83532.3"/>
    <s v="Silver"/>
    <s v="Digital Wallet"/>
    <x v="55"/>
    <d v="1899-12-30T21:15:00"/>
    <n v="18"/>
    <x v="16"/>
    <n v="2024"/>
    <n v="21"/>
    <n v="15"/>
    <n v="0"/>
  </r>
  <r>
    <n v="2492"/>
    <n v="7437"/>
    <n v="743"/>
    <x v="3"/>
    <s v="Appliances"/>
    <n v="4"/>
    <n v="1985.22"/>
    <n v="7940.88"/>
    <x v="2482"/>
    <x v="1"/>
    <x v="1"/>
    <n v="294"/>
    <n v="104"/>
    <n v="280"/>
    <n v="470"/>
    <n v="10"/>
    <n v="22"/>
    <s v="1.Young age"/>
    <s v="Male"/>
    <n v="111132.05"/>
    <s v="Bronze"/>
    <s v="Credit Card"/>
    <x v="131"/>
    <d v="1899-12-30T07:23:00"/>
    <n v="4"/>
    <x v="27"/>
    <n v="2024"/>
    <n v="7"/>
    <n v="23"/>
    <n v="0"/>
  </r>
  <r>
    <n v="2493"/>
    <n v="6980"/>
    <n v="287"/>
    <x v="4"/>
    <s v="Appliances"/>
    <n v="4"/>
    <n v="1271.5999999999999"/>
    <n v="5086.3999999999996"/>
    <x v="2483"/>
    <x v="12"/>
    <x v="2"/>
    <n v="213"/>
    <n v="128"/>
    <n v="230"/>
    <n v="242"/>
    <n v="2"/>
    <n v="22"/>
    <s v="1.Young age"/>
    <s v="Male"/>
    <n v="78094.539999999994"/>
    <s v="Platinum"/>
    <s v="Debit Card"/>
    <x v="14"/>
    <d v="1899-12-30T15:36:00"/>
    <n v="11"/>
    <x v="12"/>
    <n v="2024"/>
    <n v="15"/>
    <n v="36"/>
    <n v="0"/>
  </r>
  <r>
    <n v="2494"/>
    <n v="2865"/>
    <n v="883"/>
    <x v="2"/>
    <s v="Electronics"/>
    <n v="2"/>
    <n v="1302.99"/>
    <n v="2605.98"/>
    <x v="2484"/>
    <x v="7"/>
    <x v="3"/>
    <n v="234"/>
    <n v="119"/>
    <n v="254"/>
    <n v="362"/>
    <n v="9"/>
    <n v="43"/>
    <s v="2.Middle age"/>
    <s v="Female"/>
    <n v="67642.97"/>
    <s v="Silver"/>
    <s v="Cash"/>
    <x v="103"/>
    <d v="1899-12-30T15:35:00"/>
    <n v="21"/>
    <x v="15"/>
    <n v="2024"/>
    <n v="15"/>
    <n v="35"/>
    <n v="0"/>
  </r>
  <r>
    <n v="2495"/>
    <n v="4273"/>
    <n v="196"/>
    <x v="7"/>
    <s v="Appliances"/>
    <n v="5"/>
    <n v="1559.19"/>
    <n v="7795.9500000000007"/>
    <x v="2485"/>
    <x v="1"/>
    <x v="3"/>
    <n v="273"/>
    <n v="53"/>
    <n v="129"/>
    <n v="336"/>
    <n v="7"/>
    <n v="20"/>
    <s v="1.Young age"/>
    <s v="Female"/>
    <n v="114087.41"/>
    <s v="Platinum"/>
    <s v="Debit Card"/>
    <x v="67"/>
    <d v="1899-12-30T08:19:00"/>
    <n v="11"/>
    <x v="12"/>
    <n v="2024"/>
    <n v="8"/>
    <n v="19"/>
    <n v="0"/>
  </r>
  <r>
    <n v="2496"/>
    <n v="9939"/>
    <n v="713"/>
    <x v="7"/>
    <s v="Electronics"/>
    <n v="1"/>
    <n v="1199.82"/>
    <n v="1199.82"/>
    <x v="2486"/>
    <x v="5"/>
    <x v="0"/>
    <n v="34"/>
    <n v="150"/>
    <n v="176"/>
    <n v="314"/>
    <n v="2"/>
    <n v="64"/>
    <s v="3.Senior Citizen "/>
    <s v="Female"/>
    <n v="43403.5"/>
    <s v="Bronze"/>
    <s v="Debit Card"/>
    <x v="49"/>
    <d v="1899-12-30T01:13:00"/>
    <n v="20"/>
    <x v="23"/>
    <n v="2024"/>
    <n v="1"/>
    <n v="13"/>
    <n v="0"/>
  </r>
  <r>
    <n v="2497"/>
    <n v="3947"/>
    <n v="870"/>
    <x v="6"/>
    <s v="Electronics"/>
    <n v="5"/>
    <n v="85.13"/>
    <n v="425.65"/>
    <x v="2487"/>
    <x v="10"/>
    <x v="0"/>
    <n v="308"/>
    <n v="131"/>
    <n v="273"/>
    <n v="124"/>
    <n v="5"/>
    <n v="50"/>
    <s v="2.Middle age"/>
    <s v="Male"/>
    <n v="98635.23"/>
    <s v="Gold"/>
    <s v="Digital Wallet"/>
    <x v="118"/>
    <d v="1899-12-30T10:21:00"/>
    <n v="27"/>
    <x v="17"/>
    <n v="2024"/>
    <n v="10"/>
    <n v="21"/>
    <n v="0"/>
  </r>
  <r>
    <n v="2498"/>
    <n v="1440"/>
    <n v="271"/>
    <x v="3"/>
    <s v="Appliances"/>
    <n v="1"/>
    <n v="248.27"/>
    <n v="248.27"/>
    <x v="2488"/>
    <x v="4"/>
    <x v="0"/>
    <n v="158"/>
    <n v="73"/>
    <n v="153"/>
    <n v="418"/>
    <n v="7"/>
    <n v="34"/>
    <s v="1.Young age"/>
    <s v="Female"/>
    <n v="42075.15"/>
    <s v="Bronze"/>
    <s v="Cash"/>
    <x v="244"/>
    <d v="1899-12-30T02:25:00"/>
    <n v="10"/>
    <x v="2"/>
    <n v="2024"/>
    <n v="2"/>
    <n v="25"/>
    <n v="0"/>
  </r>
  <r>
    <n v="2499"/>
    <n v="8563"/>
    <n v="656"/>
    <x v="2"/>
    <s v="Appliances"/>
    <n v="1"/>
    <n v="1760.52"/>
    <n v="1760.52"/>
    <x v="2489"/>
    <x v="1"/>
    <x v="3"/>
    <n v="186"/>
    <n v="149"/>
    <n v="185"/>
    <n v="310"/>
    <n v="3"/>
    <n v="61"/>
    <s v="3.Senior Citizen "/>
    <s v="Male"/>
    <n v="55517.99"/>
    <s v="Gold"/>
    <s v="Cash"/>
    <x v="107"/>
    <d v="1899-12-30T10:22:00"/>
    <n v="14"/>
    <x v="20"/>
    <n v="2024"/>
    <n v="10"/>
    <n v="22"/>
    <n v="0"/>
  </r>
  <r>
    <n v="2500"/>
    <n v="4434"/>
    <n v="430"/>
    <x v="4"/>
    <s v="Appliances"/>
    <n v="5"/>
    <n v="712.8"/>
    <n v="3564"/>
    <x v="2490"/>
    <x v="2"/>
    <x v="2"/>
    <n v="421"/>
    <n v="109"/>
    <n v="154"/>
    <n v="331"/>
    <n v="9"/>
    <n v="69"/>
    <s v="3.Senior Citizen "/>
    <s v="Other"/>
    <n v="81582.27"/>
    <s v="Bronze"/>
    <s v="Credit Card"/>
    <x v="56"/>
    <d v="1899-12-30T23:03:00"/>
    <n v="9"/>
    <x v="24"/>
    <n v="2024"/>
    <n v="23"/>
    <n v="3"/>
    <n v="0"/>
  </r>
  <r>
    <n v="2501"/>
    <n v="8183"/>
    <n v="993"/>
    <x v="1"/>
    <s v="Electronics"/>
    <n v="5"/>
    <n v="75.73"/>
    <n v="378.65000000000003"/>
    <x v="2491"/>
    <x v="14"/>
    <x v="0"/>
    <n v="405"/>
    <n v="105"/>
    <n v="186"/>
    <n v="218"/>
    <n v="9"/>
    <n v="47"/>
    <s v="2.Middle age"/>
    <s v="Other"/>
    <n v="106053.69"/>
    <s v="Gold"/>
    <s v="Cash"/>
    <x v="245"/>
    <d v="1899-12-30T12:29:00"/>
    <n v="22"/>
    <x v="7"/>
    <n v="2024"/>
    <n v="12"/>
    <n v="29"/>
    <n v="0"/>
  </r>
  <r>
    <n v="2502"/>
    <n v="5773"/>
    <n v="423"/>
    <x v="4"/>
    <s v="Electronics"/>
    <n v="5"/>
    <n v="1305.3"/>
    <n v="6526.5"/>
    <x v="2492"/>
    <x v="14"/>
    <x v="4"/>
    <n v="199"/>
    <n v="137"/>
    <n v="263"/>
    <n v="324"/>
    <n v="4"/>
    <n v="52"/>
    <s v="2.Middle age"/>
    <s v="Female"/>
    <n v="23503.46"/>
    <s v="Platinum"/>
    <s v="Cash"/>
    <x v="62"/>
    <d v="1899-12-30T07:27:00"/>
    <n v="18"/>
    <x v="16"/>
    <n v="2024"/>
    <n v="7"/>
    <n v="27"/>
    <n v="0"/>
  </r>
  <r>
    <n v="2503"/>
    <n v="2133"/>
    <n v="946"/>
    <x v="0"/>
    <s v="Electronics"/>
    <n v="5"/>
    <n v="813.28"/>
    <n v="4066.3999999999996"/>
    <x v="2493"/>
    <x v="6"/>
    <x v="1"/>
    <n v="500"/>
    <n v="89"/>
    <n v="167"/>
    <n v="187"/>
    <n v="7"/>
    <n v="61"/>
    <s v="3.Senior Citizen "/>
    <s v="Male"/>
    <n v="66839.509999999995"/>
    <s v="Silver"/>
    <s v="Debit Card"/>
    <x v="114"/>
    <d v="1899-12-30T08:40:00"/>
    <n v="9"/>
    <x v="24"/>
    <n v="2024"/>
    <n v="8"/>
    <n v="40"/>
    <n v="0"/>
  </r>
  <r>
    <n v="2504"/>
    <n v="7703"/>
    <n v="965"/>
    <x v="5"/>
    <s v="Appliances"/>
    <n v="1"/>
    <n v="1269.8499999999999"/>
    <n v="1269.8499999999999"/>
    <x v="2494"/>
    <x v="18"/>
    <x v="4"/>
    <n v="440"/>
    <n v="83"/>
    <n v="146"/>
    <n v="291"/>
    <n v="4"/>
    <n v="25"/>
    <s v="1.Young age"/>
    <s v="Other"/>
    <n v="62377.61"/>
    <s v="Silver"/>
    <s v="Digital Wallet"/>
    <x v="1"/>
    <d v="1899-12-30T17:27:00"/>
    <n v="28"/>
    <x v="1"/>
    <n v="2024"/>
    <n v="17"/>
    <n v="27"/>
    <n v="0"/>
  </r>
  <r>
    <n v="2505"/>
    <n v="9180"/>
    <n v="801"/>
    <x v="2"/>
    <s v="Electronics"/>
    <n v="1"/>
    <n v="1012.14"/>
    <n v="1012.14"/>
    <x v="2495"/>
    <x v="3"/>
    <x v="2"/>
    <n v="172"/>
    <n v="119"/>
    <n v="187"/>
    <n v="117"/>
    <n v="6"/>
    <n v="53"/>
    <s v="2.Middle age"/>
    <s v="Male"/>
    <n v="100951.26"/>
    <s v="Silver"/>
    <s v="Digital Wallet"/>
    <x v="25"/>
    <d v="1899-12-30T17:05:00"/>
    <n v="15"/>
    <x v="3"/>
    <n v="2024"/>
    <n v="17"/>
    <n v="5"/>
    <n v="0"/>
  </r>
  <r>
    <n v="2506"/>
    <n v="3280"/>
    <n v="919"/>
    <x v="2"/>
    <s v="Electronics"/>
    <n v="3"/>
    <n v="383.28"/>
    <n v="1149.8399999999999"/>
    <x v="2496"/>
    <x v="16"/>
    <x v="1"/>
    <n v="294"/>
    <n v="72"/>
    <n v="261"/>
    <n v="128"/>
    <n v="9"/>
    <n v="28"/>
    <s v="1.Young age"/>
    <s v="Other"/>
    <n v="45079.18"/>
    <s v="Silver"/>
    <s v="Debit Card"/>
    <x v="36"/>
    <d v="1899-12-30T05:45:00"/>
    <n v="1"/>
    <x v="10"/>
    <n v="2024"/>
    <n v="5"/>
    <n v="45"/>
    <n v="0"/>
  </r>
  <r>
    <n v="2507"/>
    <n v="5961"/>
    <n v="408"/>
    <x v="4"/>
    <s v="Appliances"/>
    <n v="1"/>
    <n v="1520.76"/>
    <n v="1520.76"/>
    <x v="2497"/>
    <x v="9"/>
    <x v="0"/>
    <n v="245"/>
    <n v="132"/>
    <n v="283"/>
    <n v="393"/>
    <n v="1"/>
    <n v="27"/>
    <s v="1.Young age"/>
    <s v="Male"/>
    <n v="39517.339999999997"/>
    <s v="Silver"/>
    <s v="Digital Wallet"/>
    <x v="107"/>
    <d v="1899-12-30T01:59:00"/>
    <n v="14"/>
    <x v="20"/>
    <n v="2024"/>
    <n v="1"/>
    <n v="59"/>
    <n v="0"/>
  </r>
  <r>
    <n v="2508"/>
    <n v="4965"/>
    <n v="377"/>
    <x v="4"/>
    <s v="Electronics"/>
    <n v="4"/>
    <n v="94.77"/>
    <n v="379.08"/>
    <x v="2498"/>
    <x v="4"/>
    <x v="4"/>
    <n v="484"/>
    <n v="148"/>
    <n v="210"/>
    <n v="222"/>
    <n v="6"/>
    <n v="28"/>
    <s v="1.Young age"/>
    <s v="Other"/>
    <n v="113308.25"/>
    <s v="Bronze"/>
    <s v="Digital Wallet"/>
    <x v="88"/>
    <d v="1899-12-30T20:45:00"/>
    <n v="5"/>
    <x v="28"/>
    <n v="2024"/>
    <n v="20"/>
    <n v="45"/>
    <n v="0"/>
  </r>
  <r>
    <n v="2509"/>
    <n v="5139"/>
    <n v="801"/>
    <x v="7"/>
    <s v="Appliances"/>
    <n v="1"/>
    <n v="1340.06"/>
    <n v="1340.06"/>
    <x v="2499"/>
    <x v="18"/>
    <x v="3"/>
    <n v="230"/>
    <n v="126"/>
    <n v="132"/>
    <n v="182"/>
    <n v="4"/>
    <n v="31"/>
    <s v="1.Young age"/>
    <s v="Other"/>
    <n v="76662.87"/>
    <s v="Platinum"/>
    <s v="Credit Card"/>
    <x v="223"/>
    <d v="1899-12-30T02:34:00"/>
    <n v="5"/>
    <x v="28"/>
    <n v="2024"/>
    <n v="2"/>
    <n v="34"/>
    <n v="0"/>
  </r>
  <r>
    <n v="2510"/>
    <n v="3525"/>
    <n v="814"/>
    <x v="2"/>
    <s v="Electronics"/>
    <n v="1"/>
    <n v="1221.42"/>
    <n v="1221.42"/>
    <x v="2500"/>
    <x v="15"/>
    <x v="3"/>
    <n v="119"/>
    <n v="86"/>
    <n v="236"/>
    <n v="160"/>
    <n v="4"/>
    <n v="59"/>
    <s v="2.Middle age"/>
    <s v="Male"/>
    <n v="88206.25"/>
    <s v="Platinum"/>
    <s v="Digital Wallet"/>
    <x v="44"/>
    <d v="1899-12-30T01:02:00"/>
    <n v="21"/>
    <x v="15"/>
    <n v="2024"/>
    <n v="1"/>
    <n v="2"/>
    <n v="0"/>
  </r>
  <r>
    <n v="2511"/>
    <n v="7932"/>
    <n v="804"/>
    <x v="6"/>
    <s v="Electronics"/>
    <n v="5"/>
    <n v="341.01"/>
    <n v="1705.05"/>
    <x v="2501"/>
    <x v="10"/>
    <x v="0"/>
    <n v="312"/>
    <n v="75"/>
    <n v="271"/>
    <n v="476"/>
    <n v="2"/>
    <n v="63"/>
    <s v="3.Senior Citizen "/>
    <s v="Male"/>
    <n v="25368.57"/>
    <s v="Silver"/>
    <s v="Cash"/>
    <x v="2"/>
    <d v="1899-12-30T14:54:00"/>
    <n v="10"/>
    <x v="2"/>
    <n v="2024"/>
    <n v="14"/>
    <n v="54"/>
    <n v="0"/>
  </r>
  <r>
    <n v="2512"/>
    <n v="7176"/>
    <n v="471"/>
    <x v="6"/>
    <s v="Appliances"/>
    <n v="1"/>
    <n v="403.26"/>
    <n v="403.26"/>
    <x v="2502"/>
    <x v="1"/>
    <x v="0"/>
    <n v="197"/>
    <n v="138"/>
    <n v="208"/>
    <n v="393"/>
    <n v="6"/>
    <n v="35"/>
    <s v="2.Middle age"/>
    <s v="Male"/>
    <n v="53796.43"/>
    <s v="Bronze"/>
    <s v="Credit Card"/>
    <x v="206"/>
    <d v="1899-12-30T14:59:00"/>
    <n v="8"/>
    <x v="19"/>
    <n v="2024"/>
    <n v="14"/>
    <n v="59"/>
    <n v="0"/>
  </r>
  <r>
    <n v="2513"/>
    <n v="2211"/>
    <n v="198"/>
    <x v="0"/>
    <s v="Appliances"/>
    <n v="4"/>
    <n v="492.77"/>
    <n v="1971.08"/>
    <x v="2503"/>
    <x v="0"/>
    <x v="0"/>
    <n v="48"/>
    <n v="96"/>
    <n v="291"/>
    <n v="275"/>
    <n v="2"/>
    <n v="61"/>
    <s v="3.Senior Citizen "/>
    <s v="Female"/>
    <n v="98944.42"/>
    <s v="Bronze"/>
    <s v="Credit Card"/>
    <x v="156"/>
    <d v="1899-12-30T03:01:00"/>
    <n v="8"/>
    <x v="19"/>
    <n v="2024"/>
    <n v="3"/>
    <n v="1"/>
    <n v="0"/>
  </r>
  <r>
    <n v="2514"/>
    <n v="8357"/>
    <n v="647"/>
    <x v="5"/>
    <s v="Appliances"/>
    <n v="5"/>
    <n v="418.61"/>
    <n v="2093.0500000000002"/>
    <x v="2504"/>
    <x v="6"/>
    <x v="0"/>
    <n v="399"/>
    <n v="55"/>
    <n v="265"/>
    <n v="299"/>
    <n v="4"/>
    <n v="35"/>
    <s v="2.Middle age"/>
    <s v="Female"/>
    <n v="31020.04"/>
    <s v="Silver"/>
    <s v="Credit Card"/>
    <x v="211"/>
    <d v="1899-12-30T16:07:00"/>
    <n v="11"/>
    <x v="12"/>
    <n v="2024"/>
    <n v="16"/>
    <n v="7"/>
    <n v="0"/>
  </r>
  <r>
    <n v="2515"/>
    <n v="8851"/>
    <n v="693"/>
    <x v="7"/>
    <s v="Electronics"/>
    <n v="2"/>
    <n v="1229.22"/>
    <n v="2458.44"/>
    <x v="2505"/>
    <x v="4"/>
    <x v="0"/>
    <n v="475"/>
    <n v="57"/>
    <n v="100"/>
    <n v="468"/>
    <n v="2"/>
    <n v="58"/>
    <s v="2.Middle age"/>
    <s v="Male"/>
    <n v="117454.89"/>
    <s v="Platinum"/>
    <s v="Digital Wallet"/>
    <x v="12"/>
    <d v="1899-12-30T03:12:00"/>
    <n v="1"/>
    <x v="10"/>
    <n v="2024"/>
    <n v="3"/>
    <n v="12"/>
    <n v="0"/>
  </r>
  <r>
    <n v="2516"/>
    <n v="7566"/>
    <n v="460"/>
    <x v="0"/>
    <s v="Electronics"/>
    <n v="2"/>
    <n v="1650.64"/>
    <n v="3301.28"/>
    <x v="2506"/>
    <x v="7"/>
    <x v="1"/>
    <n v="16"/>
    <n v="111"/>
    <n v="227"/>
    <n v="418"/>
    <n v="4"/>
    <n v="54"/>
    <s v="2.Middle age"/>
    <s v="Other"/>
    <n v="102175.96"/>
    <s v="Silver"/>
    <s v="Credit Card"/>
    <x v="171"/>
    <d v="1899-12-30T14:29:00"/>
    <n v="19"/>
    <x v="9"/>
    <n v="2024"/>
    <n v="14"/>
    <n v="29"/>
    <n v="0"/>
  </r>
  <r>
    <n v="2517"/>
    <n v="9755"/>
    <n v="943"/>
    <x v="7"/>
    <s v="Appliances"/>
    <n v="2"/>
    <n v="1286.28"/>
    <n v="2572.56"/>
    <x v="2507"/>
    <x v="10"/>
    <x v="2"/>
    <n v="339"/>
    <n v="127"/>
    <n v="277"/>
    <n v="199"/>
    <n v="6"/>
    <n v="69"/>
    <s v="3.Senior Citizen "/>
    <s v="Other"/>
    <n v="40659.949999999997"/>
    <s v="Gold"/>
    <s v="Cash"/>
    <x v="156"/>
    <d v="1899-12-30T23:32:00"/>
    <n v="8"/>
    <x v="19"/>
    <n v="2024"/>
    <n v="23"/>
    <n v="32"/>
    <n v="0"/>
  </r>
  <r>
    <n v="2518"/>
    <n v="9300"/>
    <n v="247"/>
    <x v="2"/>
    <s v="Electronics"/>
    <n v="4"/>
    <n v="80.569999999999993"/>
    <n v="322.27999999999997"/>
    <x v="2508"/>
    <x v="18"/>
    <x v="3"/>
    <n v="102"/>
    <n v="100"/>
    <n v="230"/>
    <n v="191"/>
    <n v="7"/>
    <n v="36"/>
    <s v="2.Middle age"/>
    <s v="Male"/>
    <n v="101545.19"/>
    <s v="Platinum"/>
    <s v="Cash"/>
    <x v="196"/>
    <d v="1899-12-30T03:11:00"/>
    <n v="20"/>
    <x v="23"/>
    <n v="2024"/>
    <n v="3"/>
    <n v="11"/>
    <n v="0"/>
  </r>
  <r>
    <n v="2519"/>
    <n v="7853"/>
    <n v="113"/>
    <x v="6"/>
    <s v="Electronics"/>
    <n v="2"/>
    <n v="377.89"/>
    <n v="755.78"/>
    <x v="2509"/>
    <x v="7"/>
    <x v="0"/>
    <n v="395"/>
    <n v="63"/>
    <n v="121"/>
    <n v="130"/>
    <n v="2"/>
    <n v="35"/>
    <s v="2.Middle age"/>
    <s v="Male"/>
    <n v="114435.09"/>
    <s v="Bronze"/>
    <s v="Digital Wallet"/>
    <x v="168"/>
    <d v="1899-12-30T00:03:00"/>
    <n v="25"/>
    <x v="21"/>
    <n v="2024"/>
    <n v="0"/>
    <n v="3"/>
    <n v="0"/>
  </r>
  <r>
    <n v="2520"/>
    <n v="9907"/>
    <n v="240"/>
    <x v="2"/>
    <s v="Electronics"/>
    <n v="4"/>
    <n v="131.6"/>
    <n v="526.4"/>
    <x v="2510"/>
    <x v="13"/>
    <x v="1"/>
    <n v="351"/>
    <n v="105"/>
    <n v="294"/>
    <n v="291"/>
    <n v="2"/>
    <n v="47"/>
    <s v="2.Middle age"/>
    <s v="Other"/>
    <n v="49098.31"/>
    <s v="Gold"/>
    <s v="Credit Card"/>
    <x v="213"/>
    <d v="1899-12-30T00:51:00"/>
    <n v="1"/>
    <x v="10"/>
    <n v="2024"/>
    <n v="0"/>
    <n v="51"/>
    <n v="0"/>
  </r>
  <r>
    <n v="2521"/>
    <n v="1602"/>
    <n v="630"/>
    <x v="4"/>
    <s v="Electronics"/>
    <n v="5"/>
    <n v="1575.8"/>
    <n v="7879"/>
    <x v="2511"/>
    <x v="6"/>
    <x v="2"/>
    <n v="128"/>
    <n v="95"/>
    <n v="163"/>
    <n v="475"/>
    <n v="8"/>
    <n v="68"/>
    <s v="3.Senior Citizen "/>
    <s v="Female"/>
    <n v="108792.07"/>
    <s v="Bronze"/>
    <s v="Cash"/>
    <x v="251"/>
    <d v="1899-12-30T18:52:00"/>
    <n v="24"/>
    <x v="11"/>
    <n v="2024"/>
    <n v="18"/>
    <n v="52"/>
    <n v="0"/>
  </r>
  <r>
    <n v="2522"/>
    <n v="6890"/>
    <n v="388"/>
    <x v="4"/>
    <s v="Electronics"/>
    <n v="5"/>
    <n v="1022.03"/>
    <n v="5110.1499999999996"/>
    <x v="2512"/>
    <x v="8"/>
    <x v="3"/>
    <n v="10"/>
    <n v="78"/>
    <n v="300"/>
    <n v="100"/>
    <n v="1"/>
    <n v="69"/>
    <s v="3.Senior Citizen "/>
    <s v="Other"/>
    <n v="42734.75"/>
    <s v="Gold"/>
    <s v="Credit Card"/>
    <x v="71"/>
    <d v="1899-12-30T15:30:00"/>
    <n v="29"/>
    <x v="25"/>
    <n v="2024"/>
    <n v="15"/>
    <n v="30"/>
    <n v="0"/>
  </r>
  <r>
    <n v="2523"/>
    <n v="9796"/>
    <n v="481"/>
    <x v="0"/>
    <s v="Electronics"/>
    <n v="5"/>
    <n v="431.35"/>
    <n v="2156.75"/>
    <x v="2513"/>
    <x v="2"/>
    <x v="4"/>
    <n v="175"/>
    <n v="111"/>
    <n v="229"/>
    <n v="316"/>
    <n v="3"/>
    <n v="60"/>
    <s v="3.Senior Citizen "/>
    <s v="Male"/>
    <n v="28923.13"/>
    <s v="Bronze"/>
    <s v="Cash"/>
    <x v="192"/>
    <d v="1899-12-30T08:42:00"/>
    <n v="22"/>
    <x v="7"/>
    <n v="2024"/>
    <n v="8"/>
    <n v="42"/>
    <n v="0"/>
  </r>
  <r>
    <n v="2524"/>
    <n v="2392"/>
    <n v="897"/>
    <x v="5"/>
    <s v="Electronics"/>
    <n v="4"/>
    <n v="1883.82"/>
    <n v="7535.28"/>
    <x v="2514"/>
    <x v="6"/>
    <x v="2"/>
    <n v="240"/>
    <n v="113"/>
    <n v="172"/>
    <n v="472"/>
    <n v="8"/>
    <n v="68"/>
    <s v="3.Senior Citizen "/>
    <s v="Female"/>
    <n v="96675.81"/>
    <s v="Silver"/>
    <s v="Cash"/>
    <x v="177"/>
    <d v="1899-12-30T06:45:00"/>
    <n v="29"/>
    <x v="25"/>
    <n v="2024"/>
    <n v="6"/>
    <n v="45"/>
    <n v="0"/>
  </r>
  <r>
    <n v="2525"/>
    <n v="2791"/>
    <n v="596"/>
    <x v="3"/>
    <s v="Appliances"/>
    <n v="5"/>
    <n v="1634.15"/>
    <n v="8170.75"/>
    <x v="2515"/>
    <x v="3"/>
    <x v="0"/>
    <n v="105"/>
    <n v="149"/>
    <n v="282"/>
    <n v="277"/>
    <n v="9"/>
    <n v="37"/>
    <s v="2.Middle age"/>
    <s v="Female"/>
    <n v="92515.87"/>
    <s v="Bronze"/>
    <s v="Cash"/>
    <x v="173"/>
    <d v="1899-12-30T02:26:00"/>
    <n v="12"/>
    <x v="26"/>
    <n v="2024"/>
    <n v="2"/>
    <n v="26"/>
    <n v="0"/>
  </r>
  <r>
    <n v="2526"/>
    <n v="5067"/>
    <n v="521"/>
    <x v="3"/>
    <s v="Appliances"/>
    <n v="1"/>
    <n v="1581.72"/>
    <n v="1581.72"/>
    <x v="2516"/>
    <x v="16"/>
    <x v="4"/>
    <n v="465"/>
    <n v="109"/>
    <n v="216"/>
    <n v="121"/>
    <n v="5"/>
    <n v="52"/>
    <s v="2.Middle age"/>
    <s v="Other"/>
    <n v="117511.82"/>
    <s v="Platinum"/>
    <s v="Digital Wallet"/>
    <x v="186"/>
    <d v="1899-12-30T18:31:00"/>
    <n v="2"/>
    <x v="13"/>
    <n v="2024"/>
    <n v="18"/>
    <n v="31"/>
    <n v="0"/>
  </r>
  <r>
    <n v="2527"/>
    <n v="6816"/>
    <n v="448"/>
    <x v="2"/>
    <s v="Appliances"/>
    <n v="4"/>
    <n v="1814.16"/>
    <n v="7256.64"/>
    <x v="2517"/>
    <x v="17"/>
    <x v="4"/>
    <n v="459"/>
    <n v="137"/>
    <n v="185"/>
    <n v="303"/>
    <n v="8"/>
    <n v="37"/>
    <s v="2.Middle age"/>
    <s v="Other"/>
    <n v="68682.44"/>
    <s v="Gold"/>
    <s v="Cash"/>
    <x v="203"/>
    <d v="1899-12-30T21:16:00"/>
    <n v="4"/>
    <x v="27"/>
    <n v="2024"/>
    <n v="21"/>
    <n v="16"/>
    <n v="0"/>
  </r>
  <r>
    <n v="2528"/>
    <n v="3725"/>
    <n v="266"/>
    <x v="1"/>
    <s v="Appliances"/>
    <n v="1"/>
    <n v="1319.86"/>
    <n v="1319.86"/>
    <x v="2518"/>
    <x v="13"/>
    <x v="1"/>
    <n v="205"/>
    <n v="117"/>
    <n v="118"/>
    <n v="390"/>
    <n v="4"/>
    <n v="51"/>
    <s v="2.Middle age"/>
    <s v="Other"/>
    <n v="48872.5"/>
    <s v="Gold"/>
    <s v="Debit Card"/>
    <x v="123"/>
    <d v="1899-12-30T21:28:00"/>
    <n v="9"/>
    <x v="24"/>
    <n v="2024"/>
    <n v="21"/>
    <n v="28"/>
    <n v="0"/>
  </r>
  <r>
    <n v="2529"/>
    <n v="1725"/>
    <n v="204"/>
    <x v="5"/>
    <s v="Appliances"/>
    <n v="5"/>
    <n v="875.78"/>
    <n v="4378.8999999999996"/>
    <x v="2519"/>
    <x v="15"/>
    <x v="4"/>
    <n v="277"/>
    <n v="82"/>
    <n v="162"/>
    <n v="298"/>
    <n v="5"/>
    <n v="40"/>
    <s v="2.Middle age"/>
    <s v="Other"/>
    <n v="114162.25"/>
    <s v="Gold"/>
    <s v="Digital Wallet"/>
    <x v="143"/>
    <d v="1899-12-30T05:42:00"/>
    <n v="9"/>
    <x v="24"/>
    <n v="2024"/>
    <n v="5"/>
    <n v="42"/>
    <n v="0"/>
  </r>
  <r>
    <n v="2530"/>
    <n v="7547"/>
    <n v="323"/>
    <x v="5"/>
    <s v="Electronics"/>
    <n v="3"/>
    <n v="556.15"/>
    <n v="1668.4499999999998"/>
    <x v="2520"/>
    <x v="4"/>
    <x v="4"/>
    <n v="462"/>
    <n v="67"/>
    <n v="289"/>
    <n v="421"/>
    <n v="5"/>
    <n v="68"/>
    <s v="3.Senior Citizen "/>
    <s v="Other"/>
    <n v="89549.04"/>
    <s v="Silver"/>
    <s v="Digital Wallet"/>
    <x v="174"/>
    <d v="1899-12-30T05:19:00"/>
    <n v="7"/>
    <x v="29"/>
    <n v="2024"/>
    <n v="5"/>
    <n v="19"/>
    <n v="0"/>
  </r>
  <r>
    <n v="2531"/>
    <n v="6432"/>
    <n v="258"/>
    <x v="7"/>
    <s v="Electronics"/>
    <n v="3"/>
    <n v="1619.61"/>
    <n v="4858.83"/>
    <x v="2521"/>
    <x v="18"/>
    <x v="0"/>
    <n v="434"/>
    <n v="85"/>
    <n v="295"/>
    <n v="158"/>
    <n v="8"/>
    <n v="60"/>
    <s v="3.Senior Citizen "/>
    <s v="Other"/>
    <n v="29659.83"/>
    <s v="Bronze"/>
    <s v="Digital Wallet"/>
    <x v="137"/>
    <d v="1899-12-30T08:47:00"/>
    <n v="21"/>
    <x v="15"/>
    <n v="2024"/>
    <n v="8"/>
    <n v="47"/>
    <n v="0"/>
  </r>
  <r>
    <n v="2532"/>
    <n v="8052"/>
    <n v="615"/>
    <x v="7"/>
    <s v="Appliances"/>
    <n v="5"/>
    <n v="929.9"/>
    <n v="4649.5"/>
    <x v="2522"/>
    <x v="7"/>
    <x v="3"/>
    <n v="373"/>
    <n v="112"/>
    <n v="165"/>
    <n v="444"/>
    <n v="10"/>
    <n v="43"/>
    <s v="2.Middle age"/>
    <s v="Other"/>
    <n v="117948.72"/>
    <s v="Bronze"/>
    <s v="Debit Card"/>
    <x v="82"/>
    <d v="1899-12-30T02:07:00"/>
    <n v="7"/>
    <x v="29"/>
    <n v="2024"/>
    <n v="2"/>
    <n v="7"/>
    <n v="0"/>
  </r>
  <r>
    <n v="2533"/>
    <n v="2735"/>
    <n v="326"/>
    <x v="4"/>
    <s v="Electronics"/>
    <n v="1"/>
    <n v="516.48"/>
    <n v="516.48"/>
    <x v="2523"/>
    <x v="4"/>
    <x v="2"/>
    <n v="297"/>
    <n v="63"/>
    <n v="298"/>
    <n v="469"/>
    <n v="4"/>
    <n v="67"/>
    <s v="3.Senior Citizen "/>
    <s v="Other"/>
    <n v="55618.06"/>
    <s v="Silver"/>
    <s v="Debit Card"/>
    <x v="41"/>
    <d v="1899-12-30T22:39:00"/>
    <n v="26"/>
    <x v="14"/>
    <n v="2024"/>
    <n v="22"/>
    <n v="39"/>
    <n v="0"/>
  </r>
  <r>
    <n v="2534"/>
    <n v="1172"/>
    <n v="951"/>
    <x v="1"/>
    <s v="Appliances"/>
    <n v="5"/>
    <n v="1893.12"/>
    <n v="9465.5999999999985"/>
    <x v="2524"/>
    <x v="3"/>
    <x v="1"/>
    <n v="49"/>
    <n v="103"/>
    <n v="111"/>
    <n v="493"/>
    <n v="8"/>
    <n v="57"/>
    <s v="2.Middle age"/>
    <s v="Female"/>
    <n v="94499.12"/>
    <s v="Gold"/>
    <s v="Cash"/>
    <x v="73"/>
    <d v="1899-12-30T20:46:00"/>
    <n v="18"/>
    <x v="16"/>
    <n v="2024"/>
    <n v="20"/>
    <n v="46"/>
    <n v="0"/>
  </r>
  <r>
    <n v="2535"/>
    <n v="2615"/>
    <n v="292"/>
    <x v="1"/>
    <s v="Electronics"/>
    <n v="4"/>
    <n v="1482.82"/>
    <n v="5931.28"/>
    <x v="2525"/>
    <x v="0"/>
    <x v="1"/>
    <n v="472"/>
    <n v="86"/>
    <n v="218"/>
    <n v="271"/>
    <n v="3"/>
    <n v="68"/>
    <s v="3.Senior Citizen "/>
    <s v="Male"/>
    <n v="22024.81"/>
    <s v="Silver"/>
    <s v="Credit Card"/>
    <x v="23"/>
    <d v="1899-12-30T12:15:00"/>
    <n v="3"/>
    <x v="0"/>
    <n v="2024"/>
    <n v="12"/>
    <n v="15"/>
    <n v="0"/>
  </r>
  <r>
    <n v="2536"/>
    <n v="5239"/>
    <n v="914"/>
    <x v="5"/>
    <s v="Appliances"/>
    <n v="4"/>
    <n v="612.15"/>
    <n v="2448.6"/>
    <x v="2526"/>
    <x v="7"/>
    <x v="1"/>
    <n v="26"/>
    <n v="122"/>
    <n v="272"/>
    <n v="376"/>
    <n v="3"/>
    <n v="65"/>
    <s v="3.Senior Citizen "/>
    <s v="Other"/>
    <n v="34526.74"/>
    <s v="Bronze"/>
    <s v="Credit Card"/>
    <x v="30"/>
    <d v="1899-12-30T04:09:00"/>
    <n v="8"/>
    <x v="19"/>
    <n v="2024"/>
    <n v="4"/>
    <n v="9"/>
    <n v="0"/>
  </r>
  <r>
    <n v="2537"/>
    <n v="4637"/>
    <n v="672"/>
    <x v="2"/>
    <s v="Electronics"/>
    <n v="3"/>
    <n v="98.52"/>
    <n v="295.56"/>
    <x v="2527"/>
    <x v="12"/>
    <x v="4"/>
    <n v="265"/>
    <n v="58"/>
    <n v="169"/>
    <n v="366"/>
    <n v="4"/>
    <n v="37"/>
    <s v="2.Middle age"/>
    <s v="Male"/>
    <n v="109435.13"/>
    <s v="Gold"/>
    <s v="Debit Card"/>
    <x v="253"/>
    <d v="1899-12-30T22:01:00"/>
    <n v="4"/>
    <x v="27"/>
    <n v="2024"/>
    <n v="22"/>
    <n v="1"/>
    <n v="0"/>
  </r>
  <r>
    <n v="2538"/>
    <n v="9366"/>
    <n v="728"/>
    <x v="0"/>
    <s v="Appliances"/>
    <n v="4"/>
    <n v="1627.5"/>
    <n v="6510"/>
    <x v="2528"/>
    <x v="0"/>
    <x v="2"/>
    <n v="443"/>
    <n v="125"/>
    <n v="258"/>
    <n v="229"/>
    <n v="10"/>
    <n v="37"/>
    <s v="2.Middle age"/>
    <s v="Female"/>
    <n v="102621.77"/>
    <s v="Platinum"/>
    <s v="Debit Card"/>
    <x v="10"/>
    <d v="1899-12-30T21:12:00"/>
    <n v="3"/>
    <x v="0"/>
    <n v="2024"/>
    <n v="21"/>
    <n v="12"/>
    <n v="0"/>
  </r>
  <r>
    <n v="2539"/>
    <n v="9499"/>
    <n v="806"/>
    <x v="0"/>
    <s v="Electronics"/>
    <n v="2"/>
    <n v="1014.9"/>
    <n v="2029.8"/>
    <x v="2529"/>
    <x v="13"/>
    <x v="2"/>
    <n v="381"/>
    <n v="64"/>
    <n v="122"/>
    <n v="239"/>
    <n v="2"/>
    <n v="39"/>
    <s v="2.Middle age"/>
    <s v="Female"/>
    <n v="24858.66"/>
    <s v="Bronze"/>
    <s v="Digital Wallet"/>
    <x v="59"/>
    <d v="1899-12-30T03:20:00"/>
    <n v="1"/>
    <x v="10"/>
    <n v="2024"/>
    <n v="3"/>
    <n v="20"/>
    <n v="0"/>
  </r>
  <r>
    <n v="2540"/>
    <n v="4621"/>
    <n v="951"/>
    <x v="5"/>
    <s v="Appliances"/>
    <n v="1"/>
    <n v="1574.69"/>
    <n v="1574.69"/>
    <x v="2530"/>
    <x v="3"/>
    <x v="3"/>
    <n v="10"/>
    <n v="99"/>
    <n v="228"/>
    <n v="442"/>
    <n v="8"/>
    <n v="23"/>
    <s v="1.Young age"/>
    <s v="Other"/>
    <n v="53168.74"/>
    <s v="Silver"/>
    <s v="Credit Card"/>
    <x v="180"/>
    <d v="1899-12-30T11:57:00"/>
    <n v="15"/>
    <x v="3"/>
    <n v="2024"/>
    <n v="11"/>
    <n v="57"/>
    <n v="0"/>
  </r>
  <r>
    <n v="2541"/>
    <n v="8303"/>
    <n v="638"/>
    <x v="3"/>
    <s v="Electronics"/>
    <n v="1"/>
    <n v="229.44"/>
    <n v="229.44"/>
    <x v="2531"/>
    <x v="4"/>
    <x v="2"/>
    <n v="150"/>
    <n v="74"/>
    <n v="288"/>
    <n v="279"/>
    <n v="7"/>
    <n v="62"/>
    <s v="3.Senior Citizen "/>
    <s v="Male"/>
    <n v="72072.160000000003"/>
    <s v="Silver"/>
    <s v="Digital Wallet"/>
    <x v="238"/>
    <d v="1899-12-30T16:36:00"/>
    <n v="2"/>
    <x v="13"/>
    <n v="2024"/>
    <n v="16"/>
    <n v="36"/>
    <n v="0"/>
  </r>
  <r>
    <n v="2542"/>
    <n v="7129"/>
    <n v="966"/>
    <x v="6"/>
    <s v="Appliances"/>
    <n v="1"/>
    <n v="1301.9000000000001"/>
    <n v="1301.9000000000001"/>
    <x v="2532"/>
    <x v="14"/>
    <x v="4"/>
    <n v="414"/>
    <n v="137"/>
    <n v="181"/>
    <n v="164"/>
    <n v="2"/>
    <n v="34"/>
    <s v="1.Young age"/>
    <s v="Female"/>
    <n v="51986.35"/>
    <s v="Silver"/>
    <s v="Digital Wallet"/>
    <x v="47"/>
    <d v="1899-12-30T05:44:00"/>
    <n v="25"/>
    <x v="21"/>
    <n v="2024"/>
    <n v="5"/>
    <n v="44"/>
    <n v="0"/>
  </r>
  <r>
    <n v="2543"/>
    <n v="7408"/>
    <n v="644"/>
    <x v="5"/>
    <s v="Appliances"/>
    <n v="5"/>
    <n v="590.32000000000005"/>
    <n v="2951.6000000000004"/>
    <x v="2533"/>
    <x v="18"/>
    <x v="0"/>
    <n v="56"/>
    <n v="104"/>
    <n v="104"/>
    <n v="211"/>
    <n v="10"/>
    <n v="29"/>
    <s v="1.Young age"/>
    <s v="Female"/>
    <n v="107016.77"/>
    <s v="Platinum"/>
    <s v="Credit Card"/>
    <x v="29"/>
    <d v="1899-12-30T16:44:00"/>
    <n v="13"/>
    <x v="4"/>
    <n v="2024"/>
    <n v="16"/>
    <n v="44"/>
    <n v="0"/>
  </r>
  <r>
    <n v="2544"/>
    <n v="8586"/>
    <n v="829"/>
    <x v="3"/>
    <s v="Appliances"/>
    <n v="5"/>
    <n v="812.51"/>
    <n v="4062.55"/>
    <x v="2534"/>
    <x v="11"/>
    <x v="4"/>
    <n v="361"/>
    <n v="124"/>
    <n v="195"/>
    <n v="303"/>
    <n v="7"/>
    <n v="25"/>
    <s v="1.Young age"/>
    <s v="Female"/>
    <n v="58111.33"/>
    <s v="Silver"/>
    <s v="Debit Card"/>
    <x v="159"/>
    <d v="1899-12-30T21:21:00"/>
    <n v="28"/>
    <x v="1"/>
    <n v="2024"/>
    <n v="21"/>
    <n v="21"/>
    <n v="0"/>
  </r>
  <r>
    <n v="2545"/>
    <n v="9199"/>
    <n v="664"/>
    <x v="5"/>
    <s v="Appliances"/>
    <n v="5"/>
    <n v="1343.52"/>
    <n v="6717.6"/>
    <x v="2535"/>
    <x v="7"/>
    <x v="1"/>
    <n v="345"/>
    <n v="92"/>
    <n v="278"/>
    <n v="228"/>
    <n v="9"/>
    <n v="58"/>
    <s v="2.Middle age"/>
    <s v="Male"/>
    <n v="110284.55"/>
    <s v="Bronze"/>
    <s v="Debit Card"/>
    <x v="84"/>
    <d v="1899-12-30T22:41:00"/>
    <n v="12"/>
    <x v="26"/>
    <n v="2024"/>
    <n v="22"/>
    <n v="41"/>
    <n v="0"/>
  </r>
  <r>
    <n v="2546"/>
    <n v="3469"/>
    <n v="819"/>
    <x v="7"/>
    <s v="Electronics"/>
    <n v="3"/>
    <n v="1215.24"/>
    <n v="3645.7200000000003"/>
    <x v="2536"/>
    <x v="5"/>
    <x v="3"/>
    <n v="254"/>
    <n v="52"/>
    <n v="237"/>
    <n v="397"/>
    <n v="3"/>
    <n v="41"/>
    <s v="2.Middle age"/>
    <s v="Male"/>
    <n v="40803.15"/>
    <s v="Silver"/>
    <s v="Digital Wallet"/>
    <x v="66"/>
    <d v="1899-12-30T23:21:00"/>
    <n v="17"/>
    <x v="6"/>
    <n v="2024"/>
    <n v="23"/>
    <n v="21"/>
    <n v="0"/>
  </r>
  <r>
    <n v="2547"/>
    <n v="6651"/>
    <n v="874"/>
    <x v="4"/>
    <s v="Electronics"/>
    <n v="2"/>
    <n v="1807.52"/>
    <n v="3615.04"/>
    <x v="2537"/>
    <x v="1"/>
    <x v="2"/>
    <n v="494"/>
    <n v="137"/>
    <n v="135"/>
    <n v="235"/>
    <n v="3"/>
    <n v="47"/>
    <s v="2.Middle age"/>
    <s v="Other"/>
    <n v="28374.43"/>
    <s v="Bronze"/>
    <s v="Digital Wallet"/>
    <x v="224"/>
    <d v="1899-12-30T07:31:00"/>
    <n v="18"/>
    <x v="16"/>
    <n v="2024"/>
    <n v="7"/>
    <n v="31"/>
    <n v="0"/>
  </r>
  <r>
    <n v="2548"/>
    <n v="1402"/>
    <n v="921"/>
    <x v="3"/>
    <s v="Electronics"/>
    <n v="2"/>
    <n v="1372.66"/>
    <n v="2745.32"/>
    <x v="2538"/>
    <x v="10"/>
    <x v="0"/>
    <n v="452"/>
    <n v="110"/>
    <n v="271"/>
    <n v="136"/>
    <n v="6"/>
    <n v="26"/>
    <s v="1.Young age"/>
    <s v="Other"/>
    <n v="64493.8"/>
    <s v="Platinum"/>
    <s v="Debit Card"/>
    <x v="20"/>
    <d v="1899-12-30T21:01:00"/>
    <n v="6"/>
    <x v="5"/>
    <n v="2024"/>
    <n v="21"/>
    <n v="1"/>
    <n v="0"/>
  </r>
  <r>
    <n v="2549"/>
    <n v="8909"/>
    <n v="216"/>
    <x v="2"/>
    <s v="Electronics"/>
    <n v="4"/>
    <n v="1821.22"/>
    <n v="7284.88"/>
    <x v="2539"/>
    <x v="3"/>
    <x v="4"/>
    <n v="160"/>
    <n v="72"/>
    <n v="166"/>
    <n v="152"/>
    <n v="9"/>
    <n v="57"/>
    <s v="2.Middle age"/>
    <s v="Male"/>
    <n v="115683.3"/>
    <s v="Silver"/>
    <s v="Digital Wallet"/>
    <x v="68"/>
    <d v="1899-12-30T05:42:00"/>
    <n v="4"/>
    <x v="27"/>
    <n v="2024"/>
    <n v="5"/>
    <n v="42"/>
    <n v="0"/>
  </r>
  <r>
    <n v="2550"/>
    <n v="2712"/>
    <n v="527"/>
    <x v="4"/>
    <s v="Appliances"/>
    <n v="1"/>
    <n v="548.64"/>
    <n v="548.64"/>
    <x v="2540"/>
    <x v="12"/>
    <x v="3"/>
    <n v="219"/>
    <n v="93"/>
    <n v="113"/>
    <n v="480"/>
    <n v="9"/>
    <n v="65"/>
    <s v="3.Senior Citizen "/>
    <s v="Male"/>
    <n v="72018"/>
    <s v="Platinum"/>
    <s v="Credit Card"/>
    <x v="211"/>
    <d v="1899-12-30T18:27:00"/>
    <n v="11"/>
    <x v="12"/>
    <n v="2024"/>
    <n v="18"/>
    <n v="27"/>
    <n v="0"/>
  </r>
  <r>
    <n v="2551"/>
    <n v="5840"/>
    <n v="571"/>
    <x v="5"/>
    <s v="Electronics"/>
    <n v="1"/>
    <n v="1454.7"/>
    <n v="1454.7"/>
    <x v="2541"/>
    <x v="13"/>
    <x v="4"/>
    <n v="319"/>
    <n v="127"/>
    <n v="294"/>
    <n v="113"/>
    <n v="6"/>
    <n v="55"/>
    <s v="2.Middle age"/>
    <s v="Other"/>
    <n v="90629.23"/>
    <s v="Bronze"/>
    <s v="Digital Wallet"/>
    <x v="44"/>
    <d v="1899-12-30T09:15:00"/>
    <n v="21"/>
    <x v="15"/>
    <n v="2024"/>
    <n v="9"/>
    <n v="15"/>
    <n v="0"/>
  </r>
  <r>
    <n v="2552"/>
    <n v="7815"/>
    <n v="178"/>
    <x v="7"/>
    <s v="Electronics"/>
    <n v="2"/>
    <n v="1108.3599999999999"/>
    <n v="2216.7199999999998"/>
    <x v="2542"/>
    <x v="12"/>
    <x v="4"/>
    <n v="327"/>
    <n v="72"/>
    <n v="188"/>
    <n v="117"/>
    <n v="9"/>
    <n v="23"/>
    <s v="1.Young age"/>
    <s v="Male"/>
    <n v="111677.86"/>
    <s v="Platinum"/>
    <s v="Debit Card"/>
    <x v="34"/>
    <d v="1899-12-30T17:47:00"/>
    <n v="28"/>
    <x v="1"/>
    <n v="2024"/>
    <n v="17"/>
    <n v="47"/>
    <n v="0"/>
  </r>
  <r>
    <n v="2553"/>
    <n v="2406"/>
    <n v="219"/>
    <x v="0"/>
    <s v="Electronics"/>
    <n v="4"/>
    <n v="1011.25"/>
    <n v="4045"/>
    <x v="2543"/>
    <x v="10"/>
    <x v="1"/>
    <n v="142"/>
    <n v="94"/>
    <n v="271"/>
    <n v="446"/>
    <n v="5"/>
    <n v="34"/>
    <s v="1.Young age"/>
    <s v="Male"/>
    <n v="66968.710000000006"/>
    <s v="Gold"/>
    <s v="Credit Card"/>
    <x v="217"/>
    <d v="1899-12-30T01:28:00"/>
    <n v="26"/>
    <x v="14"/>
    <n v="2024"/>
    <n v="1"/>
    <n v="28"/>
    <n v="0"/>
  </r>
  <r>
    <n v="2554"/>
    <n v="2901"/>
    <n v="938"/>
    <x v="2"/>
    <s v="Electronics"/>
    <n v="1"/>
    <n v="456.14"/>
    <n v="456.14"/>
    <x v="2544"/>
    <x v="9"/>
    <x v="2"/>
    <n v="455"/>
    <n v="54"/>
    <n v="180"/>
    <n v="187"/>
    <n v="4"/>
    <n v="26"/>
    <s v="1.Young age"/>
    <s v="Male"/>
    <n v="71434.210000000006"/>
    <s v="Silver"/>
    <s v="Debit Card"/>
    <x v="169"/>
    <d v="1899-12-30T11:04:00"/>
    <n v="30"/>
    <x v="8"/>
    <n v="2024"/>
    <n v="11"/>
    <n v="4"/>
    <n v="0"/>
  </r>
  <r>
    <n v="2555"/>
    <n v="3321"/>
    <n v="234"/>
    <x v="1"/>
    <s v="Electronics"/>
    <n v="1"/>
    <n v="1309.5899999999999"/>
    <n v="1309.5899999999999"/>
    <x v="2545"/>
    <x v="9"/>
    <x v="1"/>
    <n v="109"/>
    <n v="62"/>
    <n v="296"/>
    <n v="116"/>
    <n v="2"/>
    <n v="42"/>
    <s v="2.Middle age"/>
    <s v="Male"/>
    <n v="74801.55"/>
    <s v="Gold"/>
    <s v="Cash"/>
    <x v="108"/>
    <d v="1899-12-30T19:17:00"/>
    <n v="16"/>
    <x v="30"/>
    <n v="2024"/>
    <n v="19"/>
    <n v="17"/>
    <n v="0"/>
  </r>
  <r>
    <n v="2556"/>
    <n v="6707"/>
    <n v="117"/>
    <x v="1"/>
    <s v="Appliances"/>
    <n v="5"/>
    <n v="543.65"/>
    <n v="2718.25"/>
    <x v="2546"/>
    <x v="10"/>
    <x v="3"/>
    <n v="16"/>
    <n v="99"/>
    <n v="168"/>
    <n v="375"/>
    <n v="4"/>
    <n v="63"/>
    <s v="3.Senior Citizen "/>
    <s v="Other"/>
    <n v="61879.91"/>
    <s v="Platinum"/>
    <s v="Cash"/>
    <x v="35"/>
    <d v="1899-12-30T07:05:00"/>
    <n v="25"/>
    <x v="21"/>
    <n v="2024"/>
    <n v="7"/>
    <n v="5"/>
    <n v="0"/>
  </r>
  <r>
    <n v="2557"/>
    <n v="6110"/>
    <n v="591"/>
    <x v="6"/>
    <s v="Appliances"/>
    <n v="1"/>
    <n v="776.72"/>
    <n v="776.72"/>
    <x v="2547"/>
    <x v="13"/>
    <x v="2"/>
    <n v="242"/>
    <n v="127"/>
    <n v="206"/>
    <n v="391"/>
    <n v="6"/>
    <n v="21"/>
    <s v="1.Young age"/>
    <s v="Female"/>
    <n v="116631.77"/>
    <s v="Bronze"/>
    <s v="Credit Card"/>
    <x v="10"/>
    <d v="1899-12-30T16:08:00"/>
    <n v="3"/>
    <x v="0"/>
    <n v="2024"/>
    <n v="16"/>
    <n v="8"/>
    <n v="0"/>
  </r>
  <r>
    <n v="2558"/>
    <n v="6620"/>
    <n v="456"/>
    <x v="7"/>
    <s v="Appliances"/>
    <n v="3"/>
    <n v="546.04999999999995"/>
    <n v="1638.1499999999999"/>
    <x v="2548"/>
    <x v="16"/>
    <x v="1"/>
    <n v="438"/>
    <n v="59"/>
    <n v="282"/>
    <n v="292"/>
    <n v="8"/>
    <n v="48"/>
    <s v="2.Middle age"/>
    <s v="Female"/>
    <n v="57177.98"/>
    <s v="Silver"/>
    <s v="Credit Card"/>
    <x v="51"/>
    <d v="1899-12-30T21:29:00"/>
    <n v="13"/>
    <x v="4"/>
    <n v="2024"/>
    <n v="21"/>
    <n v="29"/>
    <n v="0"/>
  </r>
  <r>
    <n v="2559"/>
    <n v="8460"/>
    <n v="419"/>
    <x v="7"/>
    <s v="Electronics"/>
    <n v="1"/>
    <n v="1462.88"/>
    <n v="1462.88"/>
    <x v="2549"/>
    <x v="18"/>
    <x v="1"/>
    <n v="365"/>
    <n v="94"/>
    <n v="189"/>
    <n v="351"/>
    <n v="5"/>
    <n v="22"/>
    <s v="1.Young age"/>
    <s v="Female"/>
    <n v="49038.02"/>
    <s v="Gold"/>
    <s v="Cash"/>
    <x v="246"/>
    <d v="1899-12-30T13:56:00"/>
    <n v="13"/>
    <x v="4"/>
    <n v="2024"/>
    <n v="13"/>
    <n v="56"/>
    <n v="0"/>
  </r>
  <r>
    <n v="2560"/>
    <n v="4389"/>
    <n v="807"/>
    <x v="6"/>
    <s v="Electronics"/>
    <n v="5"/>
    <n v="597.34"/>
    <n v="2986.7000000000003"/>
    <x v="2550"/>
    <x v="9"/>
    <x v="2"/>
    <n v="466"/>
    <n v="104"/>
    <n v="119"/>
    <n v="306"/>
    <n v="1"/>
    <n v="32"/>
    <s v="1.Young age"/>
    <s v="Female"/>
    <n v="21850.94"/>
    <s v="Platinum"/>
    <s v="Cash"/>
    <x v="115"/>
    <d v="1899-12-30T10:55:00"/>
    <n v="3"/>
    <x v="0"/>
    <n v="2024"/>
    <n v="10"/>
    <n v="55"/>
    <n v="0"/>
  </r>
  <r>
    <n v="2561"/>
    <n v="9537"/>
    <n v="471"/>
    <x v="1"/>
    <s v="Appliances"/>
    <n v="5"/>
    <n v="1327.87"/>
    <n v="6639.3499999999995"/>
    <x v="2551"/>
    <x v="13"/>
    <x v="3"/>
    <n v="82"/>
    <n v="128"/>
    <n v="133"/>
    <n v="482"/>
    <n v="9"/>
    <n v="30"/>
    <s v="1.Young age"/>
    <s v="Male"/>
    <n v="89699.73"/>
    <s v="Bronze"/>
    <s v="Digital Wallet"/>
    <x v="100"/>
    <d v="1899-12-30T00:30:00"/>
    <n v="22"/>
    <x v="7"/>
    <n v="2024"/>
    <n v="0"/>
    <n v="30"/>
    <n v="0"/>
  </r>
  <r>
    <n v="2562"/>
    <n v="8912"/>
    <n v="242"/>
    <x v="1"/>
    <s v="Electronics"/>
    <n v="3"/>
    <n v="1797.83"/>
    <n v="5393.49"/>
    <x v="2552"/>
    <x v="4"/>
    <x v="3"/>
    <n v="412"/>
    <n v="110"/>
    <n v="115"/>
    <n v="117"/>
    <n v="8"/>
    <n v="68"/>
    <s v="3.Senior Citizen "/>
    <s v="Other"/>
    <n v="29029.33"/>
    <s v="Silver"/>
    <s v="Cash"/>
    <x v="44"/>
    <d v="1899-12-30T23:01:00"/>
    <n v="21"/>
    <x v="15"/>
    <n v="2024"/>
    <n v="23"/>
    <n v="1"/>
    <n v="0"/>
  </r>
  <r>
    <n v="2563"/>
    <n v="6706"/>
    <n v="936"/>
    <x v="2"/>
    <s v="Appliances"/>
    <n v="3"/>
    <n v="1951.61"/>
    <n v="5854.83"/>
    <x v="2553"/>
    <x v="14"/>
    <x v="2"/>
    <n v="53"/>
    <n v="117"/>
    <n v="202"/>
    <n v="252"/>
    <n v="5"/>
    <n v="55"/>
    <s v="2.Middle age"/>
    <s v="Female"/>
    <n v="61951.24"/>
    <s v="Silver"/>
    <s v="Digital Wallet"/>
    <x v="223"/>
    <d v="1899-12-30T17:24:00"/>
    <n v="5"/>
    <x v="28"/>
    <n v="2024"/>
    <n v="17"/>
    <n v="24"/>
    <n v="0"/>
  </r>
  <r>
    <n v="2564"/>
    <n v="8801"/>
    <n v="552"/>
    <x v="0"/>
    <s v="Electronics"/>
    <n v="3"/>
    <n v="1342.19"/>
    <n v="4026.57"/>
    <x v="2554"/>
    <x v="6"/>
    <x v="4"/>
    <n v="459"/>
    <n v="57"/>
    <n v="257"/>
    <n v="129"/>
    <n v="8"/>
    <n v="23"/>
    <s v="1.Young age"/>
    <s v="Female"/>
    <n v="107482.77"/>
    <s v="Silver"/>
    <s v="Digital Wallet"/>
    <x v="170"/>
    <d v="1899-12-30T00:47:00"/>
    <n v="22"/>
    <x v="7"/>
    <n v="2024"/>
    <n v="0"/>
    <n v="47"/>
    <n v="0"/>
  </r>
  <r>
    <n v="2565"/>
    <n v="2599"/>
    <n v="711"/>
    <x v="1"/>
    <s v="Appliances"/>
    <n v="5"/>
    <n v="866.72"/>
    <n v="4333.6000000000004"/>
    <x v="2555"/>
    <x v="7"/>
    <x v="2"/>
    <n v="350"/>
    <n v="111"/>
    <n v="105"/>
    <n v="310"/>
    <n v="5"/>
    <n v="35"/>
    <s v="2.Middle age"/>
    <s v="Male"/>
    <n v="37298.14"/>
    <s v="Bronze"/>
    <s v="Digital Wallet"/>
    <x v="132"/>
    <d v="1899-12-30T12:43:00"/>
    <n v="3"/>
    <x v="0"/>
    <n v="2024"/>
    <n v="12"/>
    <n v="43"/>
    <n v="0"/>
  </r>
  <r>
    <n v="2566"/>
    <n v="8178"/>
    <n v="635"/>
    <x v="5"/>
    <s v="Electronics"/>
    <n v="2"/>
    <n v="1858.58"/>
    <n v="3717.16"/>
    <x v="2556"/>
    <x v="14"/>
    <x v="1"/>
    <n v="257"/>
    <n v="129"/>
    <n v="269"/>
    <n v="173"/>
    <n v="1"/>
    <n v="32"/>
    <s v="1.Young age"/>
    <s v="Female"/>
    <n v="36470.76"/>
    <s v="Platinum"/>
    <s v="Digital Wallet"/>
    <x v="172"/>
    <d v="1899-12-30T18:16:00"/>
    <n v="30"/>
    <x v="8"/>
    <n v="2024"/>
    <n v="18"/>
    <n v="16"/>
    <n v="0"/>
  </r>
  <r>
    <n v="2567"/>
    <n v="8412"/>
    <n v="881"/>
    <x v="3"/>
    <s v="Electronics"/>
    <n v="5"/>
    <n v="1052.52"/>
    <n v="5262.6"/>
    <x v="2557"/>
    <x v="9"/>
    <x v="3"/>
    <n v="338"/>
    <n v="115"/>
    <n v="260"/>
    <n v="225"/>
    <n v="8"/>
    <n v="52"/>
    <s v="2.Middle age"/>
    <s v="Other"/>
    <n v="42685.72"/>
    <s v="Bronze"/>
    <s v="Credit Card"/>
    <x v="228"/>
    <d v="1899-12-30T19:36:00"/>
    <n v="6"/>
    <x v="5"/>
    <n v="2024"/>
    <n v="19"/>
    <n v="36"/>
    <n v="0"/>
  </r>
  <r>
    <n v="2568"/>
    <n v="6225"/>
    <n v="450"/>
    <x v="5"/>
    <s v="Electronics"/>
    <n v="3"/>
    <n v="1349.2"/>
    <n v="4047.6000000000004"/>
    <x v="2558"/>
    <x v="7"/>
    <x v="1"/>
    <n v="406"/>
    <n v="68"/>
    <n v="265"/>
    <n v="195"/>
    <n v="4"/>
    <n v="26"/>
    <s v="1.Young age"/>
    <s v="Female"/>
    <n v="50341.3"/>
    <s v="Silver"/>
    <s v="Debit Card"/>
    <x v="221"/>
    <d v="1899-12-30T11:43:00"/>
    <n v="5"/>
    <x v="28"/>
    <n v="2024"/>
    <n v="11"/>
    <n v="43"/>
    <n v="0"/>
  </r>
  <r>
    <n v="2569"/>
    <n v="2100"/>
    <n v="276"/>
    <x v="1"/>
    <s v="Electronics"/>
    <n v="2"/>
    <n v="1751.53"/>
    <n v="3503.06"/>
    <x v="2559"/>
    <x v="13"/>
    <x v="2"/>
    <n v="259"/>
    <n v="76"/>
    <n v="210"/>
    <n v="149"/>
    <n v="10"/>
    <n v="46"/>
    <s v="2.Middle age"/>
    <s v="Other"/>
    <n v="27957.95"/>
    <s v="Bronze"/>
    <s v="Digital Wallet"/>
    <x v="205"/>
    <d v="1899-12-30T00:19:00"/>
    <n v="16"/>
    <x v="30"/>
    <n v="2024"/>
    <n v="0"/>
    <n v="19"/>
    <n v="0"/>
  </r>
  <r>
    <n v="2570"/>
    <n v="5919"/>
    <n v="826"/>
    <x v="3"/>
    <s v="Appliances"/>
    <n v="1"/>
    <n v="1038.02"/>
    <n v="1038.02"/>
    <x v="2560"/>
    <x v="6"/>
    <x v="4"/>
    <n v="233"/>
    <n v="56"/>
    <n v="127"/>
    <n v="285"/>
    <n v="8"/>
    <n v="43"/>
    <s v="2.Middle age"/>
    <s v="Female"/>
    <n v="70933.37"/>
    <s v="Silver"/>
    <s v="Cash"/>
    <x v="66"/>
    <d v="1899-12-30T01:42:00"/>
    <n v="17"/>
    <x v="6"/>
    <n v="2024"/>
    <n v="1"/>
    <n v="42"/>
    <n v="0"/>
  </r>
  <r>
    <n v="2571"/>
    <n v="1732"/>
    <n v="411"/>
    <x v="2"/>
    <s v="Appliances"/>
    <n v="2"/>
    <n v="1583.77"/>
    <n v="3167.54"/>
    <x v="2561"/>
    <x v="0"/>
    <x v="1"/>
    <n v="338"/>
    <n v="111"/>
    <n v="124"/>
    <n v="161"/>
    <n v="3"/>
    <n v="68"/>
    <s v="3.Senior Citizen "/>
    <s v="Female"/>
    <n v="29186.92"/>
    <s v="Gold"/>
    <s v="Cash"/>
    <x v="2"/>
    <d v="1899-12-30T07:04:00"/>
    <n v="10"/>
    <x v="2"/>
    <n v="2024"/>
    <n v="7"/>
    <n v="4"/>
    <n v="0"/>
  </r>
  <r>
    <n v="2572"/>
    <n v="2885"/>
    <n v="129"/>
    <x v="3"/>
    <s v="Appliances"/>
    <n v="3"/>
    <n v="1145.05"/>
    <n v="3435.1499999999996"/>
    <x v="2562"/>
    <x v="17"/>
    <x v="1"/>
    <n v="232"/>
    <n v="135"/>
    <n v="259"/>
    <n v="456"/>
    <n v="10"/>
    <n v="36"/>
    <s v="2.Middle age"/>
    <s v="Female"/>
    <n v="76522.45"/>
    <s v="Platinum"/>
    <s v="Credit Card"/>
    <x v="174"/>
    <d v="1899-12-30T10:31:00"/>
    <n v="7"/>
    <x v="29"/>
    <n v="2024"/>
    <n v="10"/>
    <n v="31"/>
    <n v="0"/>
  </r>
  <r>
    <n v="2573"/>
    <n v="1370"/>
    <n v="862"/>
    <x v="4"/>
    <s v="Electronics"/>
    <n v="1"/>
    <n v="1719.49"/>
    <n v="1719.49"/>
    <x v="2276"/>
    <x v="7"/>
    <x v="4"/>
    <n v="410"/>
    <n v="55"/>
    <n v="300"/>
    <n v="338"/>
    <n v="7"/>
    <n v="60"/>
    <s v="3.Senior Citizen "/>
    <s v="Male"/>
    <n v="101052.08"/>
    <s v="Silver"/>
    <s v="Cash"/>
    <x v="237"/>
    <d v="1899-12-30T19:33:00"/>
    <n v="30"/>
    <x v="8"/>
    <n v="2024"/>
    <n v="19"/>
    <n v="33"/>
    <n v="0"/>
  </r>
  <r>
    <n v="2574"/>
    <n v="6620"/>
    <n v="934"/>
    <x v="0"/>
    <s v="Appliances"/>
    <n v="1"/>
    <n v="1339.63"/>
    <n v="1339.63"/>
    <x v="2563"/>
    <x v="2"/>
    <x v="4"/>
    <n v="34"/>
    <n v="52"/>
    <n v="284"/>
    <n v="261"/>
    <n v="2"/>
    <n v="43"/>
    <s v="2.Middle age"/>
    <s v="Female"/>
    <n v="63982.19"/>
    <s v="Bronze"/>
    <s v="Debit Card"/>
    <x v="145"/>
    <d v="1899-12-30T09:27:00"/>
    <n v="16"/>
    <x v="30"/>
    <n v="2024"/>
    <n v="9"/>
    <n v="27"/>
    <n v="0"/>
  </r>
  <r>
    <n v="2575"/>
    <n v="2791"/>
    <n v="221"/>
    <x v="5"/>
    <s v="Electronics"/>
    <n v="3"/>
    <n v="1857.32"/>
    <n v="5571.96"/>
    <x v="2564"/>
    <x v="15"/>
    <x v="2"/>
    <n v="346"/>
    <n v="117"/>
    <n v="189"/>
    <n v="163"/>
    <n v="8"/>
    <n v="25"/>
    <s v="1.Young age"/>
    <s v="Female"/>
    <n v="45612.82"/>
    <s v="Bronze"/>
    <s v="Digital Wallet"/>
    <x v="116"/>
    <d v="1899-12-30T14:09:00"/>
    <n v="24"/>
    <x v="11"/>
    <n v="2024"/>
    <n v="14"/>
    <n v="9"/>
    <n v="0"/>
  </r>
  <r>
    <n v="2576"/>
    <n v="3692"/>
    <n v="327"/>
    <x v="4"/>
    <s v="Appliances"/>
    <n v="2"/>
    <n v="1327.08"/>
    <n v="2654.16"/>
    <x v="2565"/>
    <x v="10"/>
    <x v="2"/>
    <n v="368"/>
    <n v="58"/>
    <n v="297"/>
    <n v="408"/>
    <n v="6"/>
    <n v="67"/>
    <s v="3.Senior Citizen "/>
    <s v="Female"/>
    <n v="74972.52"/>
    <s v="Gold"/>
    <s v="Digital Wallet"/>
    <x v="253"/>
    <d v="1899-12-30T05:28:00"/>
    <n v="4"/>
    <x v="27"/>
    <n v="2024"/>
    <n v="5"/>
    <n v="28"/>
    <n v="0"/>
  </r>
  <r>
    <n v="2577"/>
    <n v="4996"/>
    <n v="231"/>
    <x v="2"/>
    <s v="Electronics"/>
    <n v="3"/>
    <n v="1892.16"/>
    <n v="5676.4800000000005"/>
    <x v="2566"/>
    <x v="1"/>
    <x v="4"/>
    <n v="217"/>
    <n v="75"/>
    <n v="251"/>
    <n v="292"/>
    <n v="7"/>
    <n v="26"/>
    <s v="1.Young age"/>
    <s v="Male"/>
    <n v="27457.72"/>
    <s v="Bronze"/>
    <s v="Credit Card"/>
    <x v="91"/>
    <d v="1899-12-30T03:28:00"/>
    <n v="28"/>
    <x v="1"/>
    <n v="2024"/>
    <n v="3"/>
    <n v="28"/>
    <n v="0"/>
  </r>
  <r>
    <n v="2578"/>
    <n v="9454"/>
    <n v="977"/>
    <x v="7"/>
    <s v="Appliances"/>
    <n v="2"/>
    <n v="1278.46"/>
    <n v="2556.92"/>
    <x v="2567"/>
    <x v="16"/>
    <x v="4"/>
    <n v="487"/>
    <n v="77"/>
    <n v="216"/>
    <n v="342"/>
    <n v="6"/>
    <n v="31"/>
    <s v="1.Young age"/>
    <s v="Female"/>
    <n v="70308.34"/>
    <s v="Silver"/>
    <s v="Credit Card"/>
    <x v="23"/>
    <d v="1899-12-30T07:25:00"/>
    <n v="3"/>
    <x v="0"/>
    <n v="2024"/>
    <n v="7"/>
    <n v="25"/>
    <n v="0"/>
  </r>
  <r>
    <n v="2579"/>
    <n v="3858"/>
    <n v="810"/>
    <x v="1"/>
    <s v="Appliances"/>
    <n v="3"/>
    <n v="1716.62"/>
    <n v="5149.8599999999997"/>
    <x v="2568"/>
    <x v="19"/>
    <x v="4"/>
    <n v="472"/>
    <n v="146"/>
    <n v="155"/>
    <n v="402"/>
    <n v="8"/>
    <n v="64"/>
    <s v="3.Senior Citizen "/>
    <s v="Male"/>
    <n v="106620.06"/>
    <s v="Bronze"/>
    <s v="Credit Card"/>
    <x v="108"/>
    <d v="1899-12-30T21:30:00"/>
    <n v="16"/>
    <x v="30"/>
    <n v="2024"/>
    <n v="21"/>
    <n v="30"/>
    <n v="0"/>
  </r>
  <r>
    <n v="2580"/>
    <n v="3623"/>
    <n v="245"/>
    <x v="1"/>
    <s v="Appliances"/>
    <n v="4"/>
    <n v="1672.64"/>
    <n v="6690.56"/>
    <x v="2569"/>
    <x v="12"/>
    <x v="0"/>
    <n v="295"/>
    <n v="145"/>
    <n v="263"/>
    <n v="191"/>
    <n v="8"/>
    <n v="56"/>
    <s v="2.Middle age"/>
    <s v="Other"/>
    <n v="66316.95"/>
    <s v="Gold"/>
    <s v="Credit Card"/>
    <x v="127"/>
    <d v="1899-12-30T13:12:00"/>
    <n v="26"/>
    <x v="14"/>
    <n v="2024"/>
    <n v="13"/>
    <n v="12"/>
    <n v="0"/>
  </r>
  <r>
    <n v="2581"/>
    <n v="6422"/>
    <n v="804"/>
    <x v="7"/>
    <s v="Electronics"/>
    <n v="4"/>
    <n v="470.88"/>
    <n v="1883.52"/>
    <x v="2570"/>
    <x v="2"/>
    <x v="4"/>
    <n v="301"/>
    <n v="89"/>
    <n v="212"/>
    <n v="395"/>
    <n v="10"/>
    <n v="40"/>
    <s v="2.Middle age"/>
    <s v="Other"/>
    <n v="84673.01"/>
    <s v="Silver"/>
    <s v="Credit Card"/>
    <x v="34"/>
    <d v="1899-12-30T09:49:00"/>
    <n v="28"/>
    <x v="1"/>
    <n v="2024"/>
    <n v="9"/>
    <n v="49"/>
    <n v="0"/>
  </r>
  <r>
    <n v="2582"/>
    <n v="7985"/>
    <n v="332"/>
    <x v="4"/>
    <s v="Electronics"/>
    <n v="1"/>
    <n v="1958.34"/>
    <n v="1958.34"/>
    <x v="2571"/>
    <x v="14"/>
    <x v="1"/>
    <n v="51"/>
    <n v="144"/>
    <n v="139"/>
    <n v="308"/>
    <n v="10"/>
    <n v="38"/>
    <s v="2.Middle age"/>
    <s v="Male"/>
    <n v="115444.47"/>
    <s v="Bronze"/>
    <s v="Digital Wallet"/>
    <x v="183"/>
    <d v="1899-12-30T21:18:00"/>
    <n v="13"/>
    <x v="4"/>
    <n v="2024"/>
    <n v="21"/>
    <n v="18"/>
    <n v="0"/>
  </r>
  <r>
    <n v="2583"/>
    <n v="8570"/>
    <n v="414"/>
    <x v="4"/>
    <s v="Appliances"/>
    <n v="4"/>
    <n v="1668.25"/>
    <n v="6673"/>
    <x v="2572"/>
    <x v="10"/>
    <x v="4"/>
    <n v="198"/>
    <n v="124"/>
    <n v="184"/>
    <n v="114"/>
    <n v="1"/>
    <n v="34"/>
    <s v="1.Young age"/>
    <s v="Male"/>
    <n v="99131.53"/>
    <s v="Bronze"/>
    <s v="Debit Card"/>
    <x v="187"/>
    <d v="1899-12-30T00:06:00"/>
    <n v="10"/>
    <x v="2"/>
    <n v="2024"/>
    <n v="0"/>
    <n v="6"/>
    <n v="0"/>
  </r>
  <r>
    <n v="2584"/>
    <n v="4798"/>
    <n v="228"/>
    <x v="2"/>
    <s v="Appliances"/>
    <n v="3"/>
    <n v="1059.29"/>
    <n v="3177.87"/>
    <x v="2573"/>
    <x v="12"/>
    <x v="3"/>
    <n v="163"/>
    <n v="52"/>
    <n v="161"/>
    <n v="272"/>
    <n v="7"/>
    <n v="41"/>
    <s v="2.Middle age"/>
    <s v="Other"/>
    <n v="108462.19"/>
    <s v="Gold"/>
    <s v="Debit Card"/>
    <x v="67"/>
    <d v="1899-12-30T12:28:00"/>
    <n v="11"/>
    <x v="12"/>
    <n v="2024"/>
    <n v="12"/>
    <n v="28"/>
    <n v="0"/>
  </r>
  <r>
    <n v="2585"/>
    <n v="7636"/>
    <n v="314"/>
    <x v="5"/>
    <s v="Electronics"/>
    <n v="4"/>
    <n v="518.66"/>
    <n v="2074.64"/>
    <x v="2574"/>
    <x v="3"/>
    <x v="4"/>
    <n v="259"/>
    <n v="68"/>
    <n v="100"/>
    <n v="367"/>
    <n v="2"/>
    <n v="65"/>
    <s v="3.Senior Citizen "/>
    <s v="Male"/>
    <n v="97459.76"/>
    <s v="Bronze"/>
    <s v="Debit Card"/>
    <x v="121"/>
    <d v="1899-12-30T10:09:00"/>
    <n v="15"/>
    <x v="3"/>
    <n v="2024"/>
    <n v="10"/>
    <n v="9"/>
    <n v="0"/>
  </r>
  <r>
    <n v="2586"/>
    <n v="4022"/>
    <n v="233"/>
    <x v="7"/>
    <s v="Electronics"/>
    <n v="5"/>
    <n v="107.13"/>
    <n v="535.65"/>
    <x v="2575"/>
    <x v="13"/>
    <x v="3"/>
    <n v="236"/>
    <n v="76"/>
    <n v="159"/>
    <n v="320"/>
    <n v="9"/>
    <n v="58"/>
    <s v="2.Middle age"/>
    <s v="Male"/>
    <n v="95007.24"/>
    <s v="Silver"/>
    <s v="Credit Card"/>
    <x v="87"/>
    <d v="1899-12-30T03:47:00"/>
    <n v="24"/>
    <x v="11"/>
    <n v="2024"/>
    <n v="3"/>
    <n v="47"/>
    <n v="0"/>
  </r>
  <r>
    <n v="2587"/>
    <n v="4053"/>
    <n v="180"/>
    <x v="0"/>
    <s v="Electronics"/>
    <n v="5"/>
    <n v="1342.84"/>
    <n v="6714.2"/>
    <x v="2576"/>
    <x v="14"/>
    <x v="4"/>
    <n v="92"/>
    <n v="148"/>
    <n v="130"/>
    <n v="281"/>
    <n v="4"/>
    <n v="27"/>
    <s v="1.Young age"/>
    <s v="Other"/>
    <n v="78993.73"/>
    <s v="Platinum"/>
    <s v="Cash"/>
    <x v="15"/>
    <d v="1899-12-30T18:38:00"/>
    <n v="2"/>
    <x v="13"/>
    <n v="2024"/>
    <n v="18"/>
    <n v="38"/>
    <n v="0"/>
  </r>
  <r>
    <n v="2588"/>
    <n v="8080"/>
    <n v="535"/>
    <x v="0"/>
    <s v="Appliances"/>
    <n v="5"/>
    <n v="948.41"/>
    <n v="4742.05"/>
    <x v="2577"/>
    <x v="0"/>
    <x v="1"/>
    <n v="118"/>
    <n v="111"/>
    <n v="180"/>
    <n v="219"/>
    <n v="5"/>
    <n v="39"/>
    <s v="2.Middle age"/>
    <s v="Other"/>
    <n v="72571.320000000007"/>
    <s v="Platinum"/>
    <s v="Debit Card"/>
    <x v="137"/>
    <d v="1899-12-30T11:13:00"/>
    <n v="21"/>
    <x v="15"/>
    <n v="2024"/>
    <n v="11"/>
    <n v="13"/>
    <n v="0"/>
  </r>
  <r>
    <n v="2589"/>
    <n v="7481"/>
    <n v="807"/>
    <x v="5"/>
    <s v="Electronics"/>
    <n v="3"/>
    <n v="761.59"/>
    <n v="2284.77"/>
    <x v="2578"/>
    <x v="16"/>
    <x v="3"/>
    <n v="210"/>
    <n v="88"/>
    <n v="236"/>
    <n v="141"/>
    <n v="5"/>
    <n v="64"/>
    <s v="3.Senior Citizen "/>
    <s v="Other"/>
    <n v="94008.19"/>
    <s v="Bronze"/>
    <s v="Digital Wallet"/>
    <x v="7"/>
    <d v="1899-12-30T11:13:00"/>
    <n v="22"/>
    <x v="7"/>
    <n v="2024"/>
    <n v="11"/>
    <n v="13"/>
    <n v="0"/>
  </r>
  <r>
    <n v="2590"/>
    <n v="1478"/>
    <n v="881"/>
    <x v="5"/>
    <s v="Appliances"/>
    <n v="3"/>
    <n v="968.45"/>
    <n v="2905.3500000000004"/>
    <x v="2579"/>
    <x v="19"/>
    <x v="0"/>
    <n v="126"/>
    <n v="79"/>
    <n v="169"/>
    <n v="238"/>
    <n v="3"/>
    <n v="54"/>
    <s v="2.Middle age"/>
    <s v="Female"/>
    <n v="76035.520000000004"/>
    <s v="Platinum"/>
    <s v="Debit Card"/>
    <x v="95"/>
    <d v="1899-12-30T18:27:00"/>
    <n v="16"/>
    <x v="30"/>
    <n v="2024"/>
    <n v="18"/>
    <n v="27"/>
    <n v="0"/>
  </r>
  <r>
    <n v="2591"/>
    <n v="4232"/>
    <n v="902"/>
    <x v="2"/>
    <s v="Electronics"/>
    <n v="5"/>
    <n v="1852.41"/>
    <n v="9262.0500000000011"/>
    <x v="1679"/>
    <x v="7"/>
    <x v="1"/>
    <n v="157"/>
    <n v="72"/>
    <n v="196"/>
    <n v="447"/>
    <n v="6"/>
    <n v="67"/>
    <s v="3.Senior Citizen "/>
    <s v="Male"/>
    <n v="34020.19"/>
    <s v="Platinum"/>
    <s v="Digital Wallet"/>
    <x v="88"/>
    <d v="1899-12-30T11:43:00"/>
    <n v="5"/>
    <x v="28"/>
    <n v="2024"/>
    <n v="11"/>
    <n v="43"/>
    <n v="0"/>
  </r>
  <r>
    <n v="2592"/>
    <n v="8365"/>
    <n v="214"/>
    <x v="6"/>
    <s v="Appliances"/>
    <n v="3"/>
    <n v="1807.13"/>
    <n v="5421.39"/>
    <x v="2580"/>
    <x v="8"/>
    <x v="4"/>
    <n v="390"/>
    <n v="105"/>
    <n v="179"/>
    <n v="208"/>
    <n v="2"/>
    <n v="25"/>
    <s v="1.Young age"/>
    <s v="Other"/>
    <n v="61495.3"/>
    <s v="Bronze"/>
    <s v="Digital Wallet"/>
    <x v="151"/>
    <d v="1899-12-30T17:49:00"/>
    <n v="4"/>
    <x v="27"/>
    <n v="2024"/>
    <n v="17"/>
    <n v="49"/>
    <n v="0"/>
  </r>
  <r>
    <n v="2593"/>
    <n v="8037"/>
    <n v="179"/>
    <x v="5"/>
    <s v="Appliances"/>
    <n v="4"/>
    <n v="616.91999999999996"/>
    <n v="2467.6799999999998"/>
    <x v="2581"/>
    <x v="17"/>
    <x v="4"/>
    <n v="35"/>
    <n v="123"/>
    <n v="158"/>
    <n v="238"/>
    <n v="2"/>
    <n v="31"/>
    <s v="1.Young age"/>
    <s v="Other"/>
    <n v="41892.42"/>
    <s v="Silver"/>
    <s v="Cash"/>
    <x v="222"/>
    <d v="1899-12-30T04:02:00"/>
    <n v="14"/>
    <x v="20"/>
    <n v="2024"/>
    <n v="4"/>
    <n v="2"/>
    <n v="0"/>
  </r>
  <r>
    <n v="2594"/>
    <n v="7370"/>
    <n v="119"/>
    <x v="5"/>
    <s v="Electronics"/>
    <n v="4"/>
    <n v="360.18"/>
    <n v="1440.72"/>
    <x v="2582"/>
    <x v="9"/>
    <x v="2"/>
    <n v="60"/>
    <n v="141"/>
    <n v="295"/>
    <n v="191"/>
    <n v="9"/>
    <n v="46"/>
    <s v="2.Middle age"/>
    <s v="Other"/>
    <n v="40992.5"/>
    <s v="Silver"/>
    <s v="Cash"/>
    <x v="3"/>
    <d v="1899-12-30T20:06:00"/>
    <n v="15"/>
    <x v="3"/>
    <n v="2024"/>
    <n v="20"/>
    <n v="6"/>
    <n v="0"/>
  </r>
  <r>
    <n v="2595"/>
    <n v="1072"/>
    <n v="893"/>
    <x v="7"/>
    <s v="Appliances"/>
    <n v="4"/>
    <n v="1773.45"/>
    <n v="7093.8"/>
    <x v="2583"/>
    <x v="10"/>
    <x v="1"/>
    <n v="16"/>
    <n v="72"/>
    <n v="252"/>
    <n v="191"/>
    <n v="1"/>
    <n v="29"/>
    <s v="1.Young age"/>
    <s v="Male"/>
    <n v="79618.58"/>
    <s v="Silver"/>
    <s v="Credit Card"/>
    <x v="187"/>
    <d v="1899-12-30T05:31:00"/>
    <n v="10"/>
    <x v="2"/>
    <n v="2024"/>
    <n v="5"/>
    <n v="31"/>
    <n v="0"/>
  </r>
  <r>
    <n v="2596"/>
    <n v="4519"/>
    <n v="595"/>
    <x v="1"/>
    <s v="Electronics"/>
    <n v="2"/>
    <n v="846.6"/>
    <n v="1693.2"/>
    <x v="2584"/>
    <x v="2"/>
    <x v="1"/>
    <n v="135"/>
    <n v="147"/>
    <n v="300"/>
    <n v="116"/>
    <n v="10"/>
    <n v="18"/>
    <s v="1.Young age"/>
    <s v="Male"/>
    <n v="63216.19"/>
    <s v="Silver"/>
    <s v="Debit Card"/>
    <x v="51"/>
    <d v="1899-12-30T03:21:00"/>
    <n v="13"/>
    <x v="4"/>
    <n v="2024"/>
    <n v="3"/>
    <n v="21"/>
    <n v="0"/>
  </r>
  <r>
    <n v="2597"/>
    <n v="4371"/>
    <n v="875"/>
    <x v="3"/>
    <s v="Appliances"/>
    <n v="1"/>
    <n v="1618.15"/>
    <n v="1618.15"/>
    <x v="2585"/>
    <x v="15"/>
    <x v="4"/>
    <n v="275"/>
    <n v="149"/>
    <n v="164"/>
    <n v="353"/>
    <n v="6"/>
    <n v="70"/>
    <s v="3.Senior Citizen "/>
    <s v="Female"/>
    <n v="57112.63"/>
    <s v="Silver"/>
    <s v="Debit Card"/>
    <x v="4"/>
    <d v="1899-12-30T23:00:00"/>
    <n v="13"/>
    <x v="4"/>
    <n v="2024"/>
    <n v="23"/>
    <n v="0"/>
    <n v="0"/>
  </r>
  <r>
    <n v="2598"/>
    <n v="5560"/>
    <n v="541"/>
    <x v="4"/>
    <s v="Electronics"/>
    <n v="1"/>
    <n v="1143.6600000000001"/>
    <n v="1143.6600000000001"/>
    <x v="2586"/>
    <x v="1"/>
    <x v="2"/>
    <n v="439"/>
    <n v="85"/>
    <n v="169"/>
    <n v="123"/>
    <n v="5"/>
    <n v="44"/>
    <s v="2.Middle age"/>
    <s v="Other"/>
    <n v="93377.06"/>
    <s v="Gold"/>
    <s v="Cash"/>
    <x v="211"/>
    <d v="1899-12-30T21:00:00"/>
    <n v="11"/>
    <x v="12"/>
    <n v="2024"/>
    <n v="21"/>
    <n v="0"/>
    <n v="0"/>
  </r>
  <r>
    <n v="2599"/>
    <n v="2025"/>
    <n v="143"/>
    <x v="3"/>
    <s v="Electronics"/>
    <n v="1"/>
    <n v="1330.93"/>
    <n v="1330.93"/>
    <x v="2587"/>
    <x v="7"/>
    <x v="2"/>
    <n v="169"/>
    <n v="129"/>
    <n v="294"/>
    <n v="246"/>
    <n v="6"/>
    <n v="68"/>
    <s v="3.Senior Citizen "/>
    <s v="Male"/>
    <n v="73199.56"/>
    <s v="Gold"/>
    <s v="Debit Card"/>
    <x v="162"/>
    <d v="1899-12-30T02:35:00"/>
    <n v="29"/>
    <x v="25"/>
    <n v="2024"/>
    <n v="2"/>
    <n v="35"/>
    <n v="0"/>
  </r>
  <r>
    <n v="2600"/>
    <n v="2667"/>
    <n v="301"/>
    <x v="1"/>
    <s v="Electronics"/>
    <n v="5"/>
    <n v="1315.21"/>
    <n v="6576.05"/>
    <x v="2588"/>
    <x v="9"/>
    <x v="1"/>
    <n v="225"/>
    <n v="86"/>
    <n v="132"/>
    <n v="211"/>
    <n v="6"/>
    <n v="47"/>
    <s v="2.Middle age"/>
    <s v="Female"/>
    <n v="89245.32"/>
    <s v="Gold"/>
    <s v="Debit Card"/>
    <x v="128"/>
    <d v="1899-12-30T13:34:00"/>
    <n v="5"/>
    <x v="28"/>
    <n v="2024"/>
    <n v="13"/>
    <n v="34"/>
    <n v="0"/>
  </r>
  <r>
    <n v="2601"/>
    <n v="9796"/>
    <n v="210"/>
    <x v="6"/>
    <s v="Appliances"/>
    <n v="2"/>
    <n v="636.49"/>
    <n v="1272.98"/>
    <x v="2589"/>
    <x v="6"/>
    <x v="3"/>
    <n v="284"/>
    <n v="62"/>
    <n v="240"/>
    <n v="140"/>
    <n v="2"/>
    <n v="46"/>
    <s v="2.Middle age"/>
    <s v="Female"/>
    <n v="72867.399999999994"/>
    <s v="Silver"/>
    <s v="Debit Card"/>
    <x v="32"/>
    <d v="1899-12-30T19:13:00"/>
    <n v="28"/>
    <x v="1"/>
    <n v="2024"/>
    <n v="19"/>
    <n v="13"/>
    <n v="0"/>
  </r>
  <r>
    <n v="2602"/>
    <n v="4063"/>
    <n v="133"/>
    <x v="6"/>
    <s v="Electronics"/>
    <n v="3"/>
    <n v="1748.97"/>
    <n v="5246.91"/>
    <x v="2590"/>
    <x v="6"/>
    <x v="3"/>
    <n v="469"/>
    <n v="120"/>
    <n v="104"/>
    <n v="450"/>
    <n v="10"/>
    <n v="58"/>
    <s v="2.Middle age"/>
    <s v="Female"/>
    <n v="83679.259999999995"/>
    <s v="Silver"/>
    <s v="Cash"/>
    <x v="109"/>
    <d v="1899-12-30T09:21:00"/>
    <n v="20"/>
    <x v="23"/>
    <n v="2024"/>
    <n v="9"/>
    <n v="21"/>
    <n v="0"/>
  </r>
  <r>
    <n v="2603"/>
    <n v="6993"/>
    <n v="912"/>
    <x v="0"/>
    <s v="Electronics"/>
    <n v="1"/>
    <n v="1471.16"/>
    <n v="1471.16"/>
    <x v="2591"/>
    <x v="4"/>
    <x v="1"/>
    <n v="365"/>
    <n v="50"/>
    <n v="276"/>
    <n v="123"/>
    <n v="3"/>
    <n v="60"/>
    <s v="3.Senior Citizen "/>
    <s v="Other"/>
    <n v="95904.960000000006"/>
    <s v="Silver"/>
    <s v="Digital Wallet"/>
    <x v="205"/>
    <d v="1899-12-30T04:48:00"/>
    <n v="16"/>
    <x v="30"/>
    <n v="2024"/>
    <n v="4"/>
    <n v="48"/>
    <n v="0"/>
  </r>
  <r>
    <n v="2604"/>
    <n v="6340"/>
    <n v="775"/>
    <x v="4"/>
    <s v="Electronics"/>
    <n v="2"/>
    <n v="1993.79"/>
    <n v="3987.58"/>
    <x v="2592"/>
    <x v="10"/>
    <x v="2"/>
    <n v="214"/>
    <n v="61"/>
    <n v="182"/>
    <n v="333"/>
    <n v="5"/>
    <n v="31"/>
    <s v="1.Young age"/>
    <s v="Other"/>
    <n v="51734.27"/>
    <s v="Bronze"/>
    <s v="Digital Wallet"/>
    <x v="61"/>
    <d v="1899-12-30T03:26:00"/>
    <n v="12"/>
    <x v="26"/>
    <n v="2024"/>
    <n v="3"/>
    <n v="26"/>
    <n v="0"/>
  </r>
  <r>
    <n v="2605"/>
    <n v="4228"/>
    <n v="625"/>
    <x v="5"/>
    <s v="Appliances"/>
    <n v="5"/>
    <n v="1396.49"/>
    <n v="6982.45"/>
    <x v="2593"/>
    <x v="17"/>
    <x v="1"/>
    <n v="230"/>
    <n v="139"/>
    <n v="165"/>
    <n v="334"/>
    <n v="2"/>
    <n v="21"/>
    <s v="1.Young age"/>
    <s v="Female"/>
    <n v="48007.98"/>
    <s v="Platinum"/>
    <s v="Debit Card"/>
    <x v="237"/>
    <d v="1899-12-30T05:11:00"/>
    <n v="30"/>
    <x v="8"/>
    <n v="2024"/>
    <n v="5"/>
    <n v="11"/>
    <n v="0"/>
  </r>
  <r>
    <n v="2606"/>
    <n v="8496"/>
    <n v="707"/>
    <x v="2"/>
    <s v="Appliances"/>
    <n v="1"/>
    <n v="1739.72"/>
    <n v="1739.72"/>
    <x v="2594"/>
    <x v="12"/>
    <x v="0"/>
    <n v="477"/>
    <n v="98"/>
    <n v="272"/>
    <n v="186"/>
    <n v="6"/>
    <n v="57"/>
    <s v="2.Middle age"/>
    <s v="Female"/>
    <n v="116520.52"/>
    <s v="Platinum"/>
    <s v="Cash"/>
    <x v="234"/>
    <d v="1899-12-30T09:44:00"/>
    <n v="14"/>
    <x v="20"/>
    <n v="2024"/>
    <n v="9"/>
    <n v="44"/>
    <n v="0"/>
  </r>
  <r>
    <n v="2607"/>
    <n v="2867"/>
    <n v="160"/>
    <x v="6"/>
    <s v="Electronics"/>
    <n v="5"/>
    <n v="111.76"/>
    <n v="558.80000000000007"/>
    <x v="2595"/>
    <x v="5"/>
    <x v="2"/>
    <n v="467"/>
    <n v="136"/>
    <n v="104"/>
    <n v="184"/>
    <n v="3"/>
    <n v="61"/>
    <s v="3.Senior Citizen "/>
    <s v="Female"/>
    <n v="103781.09"/>
    <s v="Bronze"/>
    <s v="Digital Wallet"/>
    <x v="44"/>
    <d v="1899-12-30T02:32:00"/>
    <n v="21"/>
    <x v="15"/>
    <n v="2024"/>
    <n v="2"/>
    <n v="32"/>
    <n v="0"/>
  </r>
  <r>
    <n v="2608"/>
    <n v="5298"/>
    <n v="580"/>
    <x v="5"/>
    <s v="Electronics"/>
    <n v="2"/>
    <n v="96.37"/>
    <n v="192.74"/>
    <x v="2596"/>
    <x v="12"/>
    <x v="1"/>
    <n v="56"/>
    <n v="123"/>
    <n v="115"/>
    <n v="173"/>
    <n v="9"/>
    <n v="47"/>
    <s v="2.Middle age"/>
    <s v="Female"/>
    <n v="48555.59"/>
    <s v="Platinum"/>
    <s v="Debit Card"/>
    <x v="150"/>
    <d v="1899-12-30T15:26:00"/>
    <n v="10"/>
    <x v="2"/>
    <n v="2024"/>
    <n v="15"/>
    <n v="26"/>
    <n v="0"/>
  </r>
  <r>
    <n v="2609"/>
    <n v="9019"/>
    <n v="221"/>
    <x v="1"/>
    <s v="Appliances"/>
    <n v="2"/>
    <n v="1461.92"/>
    <n v="2923.84"/>
    <x v="2597"/>
    <x v="15"/>
    <x v="2"/>
    <n v="481"/>
    <n v="131"/>
    <n v="249"/>
    <n v="387"/>
    <n v="7"/>
    <n v="53"/>
    <s v="2.Middle age"/>
    <s v="Male"/>
    <n v="66085.11"/>
    <s v="Silver"/>
    <s v="Cash"/>
    <x v="125"/>
    <d v="1899-12-30T22:27:00"/>
    <n v="20"/>
    <x v="23"/>
    <n v="2024"/>
    <n v="22"/>
    <n v="27"/>
    <n v="0"/>
  </r>
  <r>
    <n v="2610"/>
    <n v="9646"/>
    <n v="359"/>
    <x v="6"/>
    <s v="Electronics"/>
    <n v="2"/>
    <n v="645.91999999999996"/>
    <n v="1291.8399999999999"/>
    <x v="2598"/>
    <x v="0"/>
    <x v="3"/>
    <n v="74"/>
    <n v="95"/>
    <n v="142"/>
    <n v="338"/>
    <n v="4"/>
    <n v="19"/>
    <s v="1.Young age"/>
    <s v="Female"/>
    <n v="51122.84"/>
    <s v="Bronze"/>
    <s v="Cash"/>
    <x v="63"/>
    <d v="1899-12-30T15:49:00"/>
    <n v="23"/>
    <x v="22"/>
    <n v="2024"/>
    <n v="15"/>
    <n v="49"/>
    <n v="0"/>
  </r>
  <r>
    <n v="2611"/>
    <n v="6134"/>
    <n v="144"/>
    <x v="0"/>
    <s v="Appliances"/>
    <n v="5"/>
    <n v="1609.43"/>
    <n v="8047.1500000000005"/>
    <x v="2599"/>
    <x v="5"/>
    <x v="4"/>
    <n v="197"/>
    <n v="128"/>
    <n v="299"/>
    <n v="229"/>
    <n v="5"/>
    <n v="33"/>
    <s v="1.Young age"/>
    <s v="Male"/>
    <n v="89236.38"/>
    <s v="Gold"/>
    <s v="Cash"/>
    <x v="50"/>
    <d v="1899-12-30T13:15:00"/>
    <n v="22"/>
    <x v="7"/>
    <n v="2024"/>
    <n v="13"/>
    <n v="15"/>
    <n v="0"/>
  </r>
  <r>
    <n v="2612"/>
    <n v="7367"/>
    <n v="167"/>
    <x v="3"/>
    <s v="Appliances"/>
    <n v="4"/>
    <n v="754.3"/>
    <n v="3017.2"/>
    <x v="2600"/>
    <x v="12"/>
    <x v="4"/>
    <n v="167"/>
    <n v="128"/>
    <n v="287"/>
    <n v="416"/>
    <n v="9"/>
    <n v="57"/>
    <s v="2.Middle age"/>
    <s v="Female"/>
    <n v="99223.42"/>
    <s v="Silver"/>
    <s v="Credit Card"/>
    <x v="152"/>
    <d v="1899-12-30T04:51:00"/>
    <n v="25"/>
    <x v="21"/>
    <n v="2024"/>
    <n v="4"/>
    <n v="51"/>
    <n v="0"/>
  </r>
  <r>
    <n v="2613"/>
    <n v="7431"/>
    <n v="408"/>
    <x v="5"/>
    <s v="Electronics"/>
    <n v="5"/>
    <n v="1455.43"/>
    <n v="7277.1500000000005"/>
    <x v="2601"/>
    <x v="18"/>
    <x v="3"/>
    <n v="414"/>
    <n v="65"/>
    <n v="293"/>
    <n v="405"/>
    <n v="5"/>
    <n v="57"/>
    <s v="2.Middle age"/>
    <s v="Other"/>
    <n v="38505.230000000003"/>
    <s v="Platinum"/>
    <s v="Digital Wallet"/>
    <x v="98"/>
    <d v="1899-12-30T11:39:00"/>
    <n v="9"/>
    <x v="24"/>
    <n v="2024"/>
    <n v="11"/>
    <n v="39"/>
    <n v="0"/>
  </r>
  <r>
    <n v="2614"/>
    <n v="2871"/>
    <n v="783"/>
    <x v="7"/>
    <s v="Electronics"/>
    <n v="3"/>
    <n v="1211.97"/>
    <n v="3635.91"/>
    <x v="2602"/>
    <x v="8"/>
    <x v="4"/>
    <n v="244"/>
    <n v="65"/>
    <n v="153"/>
    <n v="270"/>
    <n v="1"/>
    <n v="64"/>
    <s v="3.Senior Citizen "/>
    <s v="Other"/>
    <n v="46412.56"/>
    <s v="Platinum"/>
    <s v="Cash"/>
    <x v="235"/>
    <d v="1899-12-30T22:35:00"/>
    <n v="18"/>
    <x v="16"/>
    <n v="2024"/>
    <n v="22"/>
    <n v="35"/>
    <n v="0"/>
  </r>
  <r>
    <n v="2615"/>
    <n v="6700"/>
    <n v="110"/>
    <x v="6"/>
    <s v="Appliances"/>
    <n v="1"/>
    <n v="1087.42"/>
    <n v="1087.42"/>
    <x v="2603"/>
    <x v="1"/>
    <x v="2"/>
    <n v="355"/>
    <n v="132"/>
    <n v="127"/>
    <n v="359"/>
    <n v="2"/>
    <n v="31"/>
    <s v="1.Young age"/>
    <s v="Female"/>
    <n v="87423.03"/>
    <s v="Gold"/>
    <s v="Debit Card"/>
    <x v="224"/>
    <d v="1899-12-30T07:39:00"/>
    <n v="18"/>
    <x v="16"/>
    <n v="2024"/>
    <n v="7"/>
    <n v="39"/>
    <n v="0"/>
  </r>
  <r>
    <n v="2616"/>
    <n v="6766"/>
    <n v="872"/>
    <x v="3"/>
    <s v="Appliances"/>
    <n v="2"/>
    <n v="831.74"/>
    <n v="1663.48"/>
    <x v="2604"/>
    <x v="1"/>
    <x v="0"/>
    <n v="81"/>
    <n v="138"/>
    <n v="247"/>
    <n v="390"/>
    <n v="7"/>
    <n v="34"/>
    <s v="1.Young age"/>
    <s v="Male"/>
    <n v="65531.35"/>
    <s v="Platinum"/>
    <s v="Credit Card"/>
    <x v="234"/>
    <d v="1899-12-30T22:13:00"/>
    <n v="14"/>
    <x v="20"/>
    <n v="2024"/>
    <n v="22"/>
    <n v="13"/>
    <n v="0"/>
  </r>
  <r>
    <n v="2617"/>
    <n v="8501"/>
    <n v="198"/>
    <x v="3"/>
    <s v="Electronics"/>
    <n v="4"/>
    <n v="372.11"/>
    <n v="1488.44"/>
    <x v="2605"/>
    <x v="17"/>
    <x v="0"/>
    <n v="281"/>
    <n v="72"/>
    <n v="190"/>
    <n v="198"/>
    <n v="2"/>
    <n v="43"/>
    <s v="2.Middle age"/>
    <s v="Other"/>
    <n v="112338.04"/>
    <s v="Gold"/>
    <s v="Digital Wallet"/>
    <x v="204"/>
    <d v="1899-12-30T23:20:00"/>
    <n v="5"/>
    <x v="28"/>
    <n v="2024"/>
    <n v="23"/>
    <n v="20"/>
    <n v="0"/>
  </r>
  <r>
    <n v="2618"/>
    <n v="3826"/>
    <n v="901"/>
    <x v="4"/>
    <s v="Appliances"/>
    <n v="2"/>
    <n v="1654.33"/>
    <n v="3308.66"/>
    <x v="2606"/>
    <x v="11"/>
    <x v="0"/>
    <n v="425"/>
    <n v="123"/>
    <n v="112"/>
    <n v="475"/>
    <n v="8"/>
    <n v="53"/>
    <s v="2.Middle age"/>
    <s v="Other"/>
    <n v="32392.71"/>
    <s v="Platinum"/>
    <s v="Debit Card"/>
    <x v="98"/>
    <d v="1899-12-30T04:59:00"/>
    <n v="9"/>
    <x v="24"/>
    <n v="2024"/>
    <n v="4"/>
    <n v="59"/>
    <n v="0"/>
  </r>
  <r>
    <n v="2619"/>
    <n v="5873"/>
    <n v="226"/>
    <x v="0"/>
    <s v="Appliances"/>
    <n v="1"/>
    <n v="149.72"/>
    <n v="149.72"/>
    <x v="2607"/>
    <x v="13"/>
    <x v="2"/>
    <n v="34"/>
    <n v="88"/>
    <n v="220"/>
    <n v="304"/>
    <n v="1"/>
    <n v="43"/>
    <s v="2.Middle age"/>
    <s v="Other"/>
    <n v="88804.23"/>
    <s v="Bronze"/>
    <s v="Digital Wallet"/>
    <x v="201"/>
    <d v="1899-12-30T02:38:00"/>
    <n v="17"/>
    <x v="6"/>
    <n v="2024"/>
    <n v="2"/>
    <n v="38"/>
    <n v="0"/>
  </r>
  <r>
    <n v="2620"/>
    <n v="2388"/>
    <n v="716"/>
    <x v="6"/>
    <s v="Appliances"/>
    <n v="5"/>
    <n v="434.29"/>
    <n v="2171.4500000000003"/>
    <x v="2608"/>
    <x v="2"/>
    <x v="2"/>
    <n v="283"/>
    <n v="103"/>
    <n v="243"/>
    <n v="349"/>
    <n v="7"/>
    <n v="28"/>
    <s v="1.Young age"/>
    <s v="Female"/>
    <n v="101901.49"/>
    <s v="Platinum"/>
    <s v="Credit Card"/>
    <x v="84"/>
    <d v="1899-12-30T23:12:00"/>
    <n v="12"/>
    <x v="26"/>
    <n v="2024"/>
    <n v="23"/>
    <n v="12"/>
    <n v="0"/>
  </r>
  <r>
    <n v="2621"/>
    <n v="3194"/>
    <n v="310"/>
    <x v="1"/>
    <s v="Appliances"/>
    <n v="3"/>
    <n v="385.82"/>
    <n v="1157.46"/>
    <x v="2609"/>
    <x v="12"/>
    <x v="1"/>
    <n v="496"/>
    <n v="83"/>
    <n v="227"/>
    <n v="250"/>
    <n v="5"/>
    <n v="21"/>
    <s v="1.Young age"/>
    <s v="Male"/>
    <n v="73992.87"/>
    <s v="Platinum"/>
    <s v="Digital Wallet"/>
    <x v="230"/>
    <d v="1899-12-30T21:49:00"/>
    <n v="19"/>
    <x v="9"/>
    <n v="2024"/>
    <n v="21"/>
    <n v="49"/>
    <n v="0"/>
  </r>
  <r>
    <n v="2622"/>
    <n v="6131"/>
    <n v="701"/>
    <x v="4"/>
    <s v="Appliances"/>
    <n v="5"/>
    <n v="1972.33"/>
    <n v="9861.65"/>
    <x v="2610"/>
    <x v="14"/>
    <x v="3"/>
    <n v="73"/>
    <n v="55"/>
    <n v="162"/>
    <n v="184"/>
    <n v="10"/>
    <n v="63"/>
    <s v="3.Senior Citizen "/>
    <s v="Other"/>
    <n v="64219.75"/>
    <s v="Silver"/>
    <s v="Debit Card"/>
    <x v="28"/>
    <d v="1899-12-30T10:16:00"/>
    <n v="31"/>
    <x v="18"/>
    <n v="2024"/>
    <n v="10"/>
    <n v="16"/>
    <n v="0"/>
  </r>
  <r>
    <n v="2623"/>
    <n v="2931"/>
    <n v="304"/>
    <x v="3"/>
    <s v="Electronics"/>
    <n v="1"/>
    <n v="1226.8399999999999"/>
    <n v="1226.8399999999999"/>
    <x v="2611"/>
    <x v="10"/>
    <x v="4"/>
    <n v="430"/>
    <n v="81"/>
    <n v="103"/>
    <n v="376"/>
    <n v="2"/>
    <n v="48"/>
    <s v="2.Middle age"/>
    <s v="Female"/>
    <n v="32804.82"/>
    <s v="Bronze"/>
    <s v="Digital Wallet"/>
    <x v="104"/>
    <d v="1899-12-30T18:47:00"/>
    <n v="11"/>
    <x v="12"/>
    <n v="2024"/>
    <n v="18"/>
    <n v="47"/>
    <n v="0"/>
  </r>
  <r>
    <n v="2624"/>
    <n v="4908"/>
    <n v="289"/>
    <x v="2"/>
    <s v="Appliances"/>
    <n v="4"/>
    <n v="432.49"/>
    <n v="1729.96"/>
    <x v="2612"/>
    <x v="7"/>
    <x v="0"/>
    <n v="394"/>
    <n v="58"/>
    <n v="187"/>
    <n v="472"/>
    <n v="5"/>
    <n v="39"/>
    <s v="2.Middle age"/>
    <s v="Female"/>
    <n v="39015.75"/>
    <s v="Gold"/>
    <s v="Credit Card"/>
    <x v="222"/>
    <d v="1899-12-30T18:56:00"/>
    <n v="14"/>
    <x v="20"/>
    <n v="2024"/>
    <n v="18"/>
    <n v="56"/>
    <n v="0"/>
  </r>
  <r>
    <n v="2625"/>
    <n v="6003"/>
    <n v="786"/>
    <x v="1"/>
    <s v="Electronics"/>
    <n v="3"/>
    <n v="139.07"/>
    <n v="417.21"/>
    <x v="2613"/>
    <x v="9"/>
    <x v="2"/>
    <n v="300"/>
    <n v="63"/>
    <n v="275"/>
    <n v="303"/>
    <n v="5"/>
    <n v="31"/>
    <s v="1.Young age"/>
    <s v="Female"/>
    <n v="64322.25"/>
    <s v="Bronze"/>
    <s v="Credit Card"/>
    <x v="214"/>
    <d v="1899-12-30T13:50:00"/>
    <n v="23"/>
    <x v="22"/>
    <n v="2024"/>
    <n v="13"/>
    <n v="50"/>
    <n v="0"/>
  </r>
  <r>
    <n v="2626"/>
    <n v="2916"/>
    <n v="459"/>
    <x v="4"/>
    <s v="Appliances"/>
    <n v="3"/>
    <n v="961.51"/>
    <n v="2884.5299999999997"/>
    <x v="2614"/>
    <x v="2"/>
    <x v="2"/>
    <n v="430"/>
    <n v="119"/>
    <n v="148"/>
    <n v="116"/>
    <n v="6"/>
    <n v="54"/>
    <s v="2.Middle age"/>
    <s v="Male"/>
    <n v="30313.38"/>
    <s v="Platinum"/>
    <s v="Credit Card"/>
    <x v="192"/>
    <d v="1899-12-30T23:00:00"/>
    <n v="22"/>
    <x v="7"/>
    <n v="2024"/>
    <n v="23"/>
    <n v="0"/>
    <n v="0"/>
  </r>
  <r>
    <n v="2627"/>
    <n v="3999"/>
    <n v="129"/>
    <x v="3"/>
    <s v="Appliances"/>
    <n v="2"/>
    <n v="493.19"/>
    <n v="986.38"/>
    <x v="2615"/>
    <x v="14"/>
    <x v="2"/>
    <n v="60"/>
    <n v="69"/>
    <n v="248"/>
    <n v="142"/>
    <n v="4"/>
    <n v="25"/>
    <s v="1.Young age"/>
    <s v="Male"/>
    <n v="34501.89"/>
    <s v="Silver"/>
    <s v="Credit Card"/>
    <x v="56"/>
    <d v="1899-12-30T08:54:00"/>
    <n v="9"/>
    <x v="24"/>
    <n v="2024"/>
    <n v="8"/>
    <n v="54"/>
    <n v="0"/>
  </r>
  <r>
    <n v="2628"/>
    <n v="7116"/>
    <n v="192"/>
    <x v="1"/>
    <s v="Electronics"/>
    <n v="4"/>
    <n v="1489.69"/>
    <n v="5958.76"/>
    <x v="2616"/>
    <x v="17"/>
    <x v="1"/>
    <n v="85"/>
    <n v="120"/>
    <n v="106"/>
    <n v="348"/>
    <n v="4"/>
    <n v="70"/>
    <s v="3.Senior Citizen "/>
    <s v="Other"/>
    <n v="30746.39"/>
    <s v="Gold"/>
    <s v="Digital Wallet"/>
    <x v="243"/>
    <d v="1899-12-30T15:04:00"/>
    <n v="6"/>
    <x v="5"/>
    <n v="2024"/>
    <n v="15"/>
    <n v="4"/>
    <n v="0"/>
  </r>
  <r>
    <n v="2629"/>
    <n v="3316"/>
    <n v="249"/>
    <x v="7"/>
    <s v="Electronics"/>
    <n v="2"/>
    <n v="1818.62"/>
    <n v="3637.24"/>
    <x v="2617"/>
    <x v="15"/>
    <x v="3"/>
    <n v="434"/>
    <n v="109"/>
    <n v="109"/>
    <n v="496"/>
    <n v="8"/>
    <n v="56"/>
    <s v="2.Middle age"/>
    <s v="Male"/>
    <n v="55459.040000000001"/>
    <s v="Bronze"/>
    <s v="Digital Wallet"/>
    <x v="186"/>
    <d v="1899-12-30T19:14:00"/>
    <n v="2"/>
    <x v="13"/>
    <n v="2024"/>
    <n v="19"/>
    <n v="14"/>
    <n v="0"/>
  </r>
  <r>
    <n v="2630"/>
    <n v="9369"/>
    <n v="966"/>
    <x v="5"/>
    <s v="Appliances"/>
    <n v="3"/>
    <n v="1696.85"/>
    <n v="5090.5499999999993"/>
    <x v="2618"/>
    <x v="8"/>
    <x v="2"/>
    <n v="251"/>
    <n v="126"/>
    <n v="161"/>
    <n v="300"/>
    <n v="6"/>
    <n v="23"/>
    <s v="1.Young age"/>
    <s v="Female"/>
    <n v="113717.27"/>
    <s v="Silver"/>
    <s v="Digital Wallet"/>
    <x v="35"/>
    <d v="1899-12-30T00:23:00"/>
    <n v="25"/>
    <x v="21"/>
    <n v="2024"/>
    <n v="0"/>
    <n v="23"/>
    <n v="0"/>
  </r>
  <r>
    <n v="2631"/>
    <n v="7364"/>
    <n v="864"/>
    <x v="3"/>
    <s v="Electronics"/>
    <n v="2"/>
    <n v="1201.07"/>
    <n v="2402.14"/>
    <x v="2619"/>
    <x v="11"/>
    <x v="0"/>
    <n v="388"/>
    <n v="62"/>
    <n v="294"/>
    <n v="453"/>
    <n v="3"/>
    <n v="66"/>
    <s v="3.Senior Citizen "/>
    <s v="Female"/>
    <n v="96315.01"/>
    <s v="Bronze"/>
    <s v="Debit Card"/>
    <x v="55"/>
    <d v="1899-12-30T12:10:00"/>
    <n v="18"/>
    <x v="16"/>
    <n v="2024"/>
    <n v="12"/>
    <n v="10"/>
    <n v="0"/>
  </r>
  <r>
    <n v="2632"/>
    <n v="7852"/>
    <n v="384"/>
    <x v="4"/>
    <s v="Appliances"/>
    <n v="4"/>
    <n v="575.79999999999995"/>
    <n v="2303.1999999999998"/>
    <x v="2620"/>
    <x v="1"/>
    <x v="1"/>
    <n v="287"/>
    <n v="83"/>
    <n v="169"/>
    <n v="428"/>
    <n v="1"/>
    <n v="60"/>
    <s v="3.Senior Citizen "/>
    <s v="Female"/>
    <n v="103075.09"/>
    <s v="Gold"/>
    <s v="Digital Wallet"/>
    <x v="53"/>
    <d v="1899-12-30T21:26:00"/>
    <n v="23"/>
    <x v="22"/>
    <n v="2024"/>
    <n v="21"/>
    <n v="26"/>
    <n v="0"/>
  </r>
  <r>
    <n v="2633"/>
    <n v="3258"/>
    <n v="693"/>
    <x v="5"/>
    <s v="Electronics"/>
    <n v="3"/>
    <n v="1587.51"/>
    <n v="4762.53"/>
    <x v="2621"/>
    <x v="1"/>
    <x v="3"/>
    <n v="319"/>
    <n v="105"/>
    <n v="262"/>
    <n v="341"/>
    <n v="2"/>
    <n v="68"/>
    <s v="3.Senior Citizen "/>
    <s v="Other"/>
    <n v="63893.49"/>
    <s v="Silver"/>
    <s v="Credit Card"/>
    <x v="224"/>
    <d v="1899-12-30T01:07:00"/>
    <n v="18"/>
    <x v="16"/>
    <n v="2024"/>
    <n v="1"/>
    <n v="7"/>
    <n v="0"/>
  </r>
  <r>
    <n v="2634"/>
    <n v="7286"/>
    <n v="456"/>
    <x v="0"/>
    <s v="Appliances"/>
    <n v="2"/>
    <n v="723.45"/>
    <n v="1446.9"/>
    <x v="2622"/>
    <x v="13"/>
    <x v="0"/>
    <n v="328"/>
    <n v="95"/>
    <n v="287"/>
    <n v="441"/>
    <n v="6"/>
    <n v="58"/>
    <s v="2.Middle age"/>
    <s v="Female"/>
    <n v="78910.899999999994"/>
    <s v="Bronze"/>
    <s v="Cash"/>
    <x v="226"/>
    <d v="1899-12-30T20:36:00"/>
    <n v="16"/>
    <x v="30"/>
    <n v="2024"/>
    <n v="20"/>
    <n v="36"/>
    <n v="0"/>
  </r>
  <r>
    <n v="2635"/>
    <n v="7931"/>
    <n v="460"/>
    <x v="5"/>
    <s v="Electronics"/>
    <n v="2"/>
    <n v="1276.33"/>
    <n v="2552.66"/>
    <x v="2623"/>
    <x v="6"/>
    <x v="1"/>
    <n v="434"/>
    <n v="125"/>
    <n v="295"/>
    <n v="371"/>
    <n v="7"/>
    <n v="55"/>
    <s v="2.Middle age"/>
    <s v="Male"/>
    <n v="79160.7"/>
    <s v="Bronze"/>
    <s v="Digital Wallet"/>
    <x v="122"/>
    <d v="1899-12-30T16:48:00"/>
    <n v="9"/>
    <x v="24"/>
    <n v="2024"/>
    <n v="16"/>
    <n v="48"/>
    <n v="0"/>
  </r>
  <r>
    <n v="2636"/>
    <n v="4043"/>
    <n v="264"/>
    <x v="7"/>
    <s v="Electronics"/>
    <n v="3"/>
    <n v="1386.97"/>
    <n v="4160.91"/>
    <x v="2624"/>
    <x v="17"/>
    <x v="0"/>
    <n v="273"/>
    <n v="94"/>
    <n v="261"/>
    <n v="330"/>
    <n v="10"/>
    <n v="30"/>
    <s v="1.Young age"/>
    <s v="Other"/>
    <n v="65208.39"/>
    <s v="Platinum"/>
    <s v="Digital Wallet"/>
    <x v="12"/>
    <d v="1899-12-30T19:06:00"/>
    <n v="1"/>
    <x v="10"/>
    <n v="2024"/>
    <n v="19"/>
    <n v="6"/>
    <n v="0"/>
  </r>
  <r>
    <n v="2637"/>
    <n v="8973"/>
    <n v="975"/>
    <x v="2"/>
    <s v="Electronics"/>
    <n v="4"/>
    <n v="521.29"/>
    <n v="2085.16"/>
    <x v="2625"/>
    <x v="17"/>
    <x v="2"/>
    <n v="260"/>
    <n v="62"/>
    <n v="153"/>
    <n v="209"/>
    <n v="2"/>
    <n v="53"/>
    <s v="2.Middle age"/>
    <s v="Female"/>
    <n v="90143.86"/>
    <s v="Bronze"/>
    <s v="Debit Card"/>
    <x v="150"/>
    <d v="1899-12-30T11:52:00"/>
    <n v="10"/>
    <x v="2"/>
    <n v="2024"/>
    <n v="11"/>
    <n v="52"/>
    <n v="0"/>
  </r>
  <r>
    <n v="2638"/>
    <n v="9804"/>
    <n v="612"/>
    <x v="6"/>
    <s v="Electronics"/>
    <n v="1"/>
    <n v="1854.48"/>
    <n v="1854.48"/>
    <x v="2626"/>
    <x v="11"/>
    <x v="4"/>
    <n v="187"/>
    <n v="60"/>
    <n v="147"/>
    <n v="357"/>
    <n v="5"/>
    <n v="28"/>
    <s v="1.Young age"/>
    <s v="Female"/>
    <n v="22025.07"/>
    <s v="Bronze"/>
    <s v="Cash"/>
    <x v="63"/>
    <d v="1899-12-30T19:34:00"/>
    <n v="23"/>
    <x v="22"/>
    <n v="2024"/>
    <n v="19"/>
    <n v="34"/>
    <n v="0"/>
  </r>
  <r>
    <n v="2639"/>
    <n v="3838"/>
    <n v="899"/>
    <x v="3"/>
    <s v="Electronics"/>
    <n v="1"/>
    <n v="173.7"/>
    <n v="173.7"/>
    <x v="2627"/>
    <x v="19"/>
    <x v="0"/>
    <n v="466"/>
    <n v="133"/>
    <n v="290"/>
    <n v="490"/>
    <n v="7"/>
    <n v="51"/>
    <s v="2.Middle age"/>
    <s v="Other"/>
    <n v="87800.33"/>
    <s v="Gold"/>
    <s v="Debit Card"/>
    <x v="136"/>
    <d v="1899-12-30T00:56:00"/>
    <n v="27"/>
    <x v="17"/>
    <n v="2024"/>
    <n v="0"/>
    <n v="56"/>
    <n v="0"/>
  </r>
  <r>
    <n v="2640"/>
    <n v="3733"/>
    <n v="846"/>
    <x v="5"/>
    <s v="Electronics"/>
    <n v="3"/>
    <n v="318.52999999999997"/>
    <n v="955.58999999999992"/>
    <x v="2628"/>
    <x v="13"/>
    <x v="4"/>
    <n v="332"/>
    <n v="68"/>
    <n v="259"/>
    <n v="364"/>
    <n v="2"/>
    <n v="61"/>
    <s v="3.Senior Citizen "/>
    <s v="Other"/>
    <n v="45048.52"/>
    <s v="Bronze"/>
    <s v="Digital Wallet"/>
    <x v="174"/>
    <d v="1899-12-30T12:43:00"/>
    <n v="7"/>
    <x v="29"/>
    <n v="2024"/>
    <n v="12"/>
    <n v="43"/>
    <n v="0"/>
  </r>
  <r>
    <n v="2641"/>
    <n v="9022"/>
    <n v="727"/>
    <x v="3"/>
    <s v="Appliances"/>
    <n v="1"/>
    <n v="1140.23"/>
    <n v="1140.23"/>
    <x v="2629"/>
    <x v="3"/>
    <x v="2"/>
    <n v="84"/>
    <n v="53"/>
    <n v="140"/>
    <n v="129"/>
    <n v="7"/>
    <n v="54"/>
    <s v="2.Middle age"/>
    <s v="Female"/>
    <n v="90074.82"/>
    <s v="Bronze"/>
    <s v="Credit Card"/>
    <x v="68"/>
    <d v="1899-12-30T17:27:00"/>
    <n v="4"/>
    <x v="27"/>
    <n v="2024"/>
    <n v="17"/>
    <n v="27"/>
    <n v="0"/>
  </r>
  <r>
    <n v="2642"/>
    <n v="5732"/>
    <n v="347"/>
    <x v="7"/>
    <s v="Electronics"/>
    <n v="2"/>
    <n v="734.77"/>
    <n v="1469.54"/>
    <x v="2630"/>
    <x v="4"/>
    <x v="0"/>
    <n v="132"/>
    <n v="74"/>
    <n v="199"/>
    <n v="160"/>
    <n v="5"/>
    <n v="70"/>
    <s v="3.Senior Citizen "/>
    <s v="Female"/>
    <n v="111731.62"/>
    <s v="Platinum"/>
    <s v="Credit Card"/>
    <x v="221"/>
    <d v="1899-12-30T19:25:00"/>
    <n v="5"/>
    <x v="28"/>
    <n v="2024"/>
    <n v="19"/>
    <n v="25"/>
    <n v="0"/>
  </r>
  <r>
    <n v="2643"/>
    <n v="3298"/>
    <n v="617"/>
    <x v="1"/>
    <s v="Appliances"/>
    <n v="5"/>
    <n v="740.98"/>
    <n v="3704.9"/>
    <x v="2631"/>
    <x v="0"/>
    <x v="0"/>
    <n v="295"/>
    <n v="79"/>
    <n v="136"/>
    <n v="153"/>
    <n v="2"/>
    <n v="23"/>
    <s v="1.Young age"/>
    <s v="Male"/>
    <n v="74051.350000000006"/>
    <s v="Gold"/>
    <s v="Cash"/>
    <x v="225"/>
    <d v="1899-12-30T03:20:00"/>
    <n v="23"/>
    <x v="22"/>
    <n v="2024"/>
    <n v="3"/>
    <n v="20"/>
    <n v="0"/>
  </r>
  <r>
    <n v="2644"/>
    <n v="4065"/>
    <n v="683"/>
    <x v="4"/>
    <s v="Appliances"/>
    <n v="1"/>
    <n v="1369.34"/>
    <n v="1369.34"/>
    <x v="2632"/>
    <x v="18"/>
    <x v="2"/>
    <n v="489"/>
    <n v="122"/>
    <n v="106"/>
    <n v="132"/>
    <n v="6"/>
    <n v="50"/>
    <s v="2.Middle age"/>
    <s v="Other"/>
    <n v="110358.29"/>
    <s v="Gold"/>
    <s v="Credit Card"/>
    <x v="224"/>
    <d v="1899-12-30T19:27:00"/>
    <n v="18"/>
    <x v="16"/>
    <n v="2024"/>
    <n v="19"/>
    <n v="27"/>
    <n v="0"/>
  </r>
  <r>
    <n v="2645"/>
    <n v="6154"/>
    <n v="169"/>
    <x v="0"/>
    <s v="Electronics"/>
    <n v="5"/>
    <n v="1393.8"/>
    <n v="6969"/>
    <x v="2633"/>
    <x v="12"/>
    <x v="4"/>
    <n v="344"/>
    <n v="145"/>
    <n v="184"/>
    <n v="205"/>
    <n v="8"/>
    <n v="64"/>
    <s v="3.Senior Citizen "/>
    <s v="Other"/>
    <n v="28379.33"/>
    <s v="Gold"/>
    <s v="Cash"/>
    <x v="95"/>
    <d v="1899-12-30T03:26:00"/>
    <n v="16"/>
    <x v="30"/>
    <n v="2024"/>
    <n v="3"/>
    <n v="26"/>
    <n v="0"/>
  </r>
  <r>
    <n v="2646"/>
    <n v="8389"/>
    <n v="201"/>
    <x v="7"/>
    <s v="Appliances"/>
    <n v="2"/>
    <n v="1290.25"/>
    <n v="2580.5"/>
    <x v="2634"/>
    <x v="3"/>
    <x v="1"/>
    <n v="298"/>
    <n v="57"/>
    <n v="274"/>
    <n v="116"/>
    <n v="4"/>
    <n v="31"/>
    <s v="1.Young age"/>
    <s v="Male"/>
    <n v="59479.98"/>
    <s v="Silver"/>
    <s v="Cash"/>
    <x v="131"/>
    <d v="1899-12-30T20:26:00"/>
    <n v="4"/>
    <x v="27"/>
    <n v="2024"/>
    <n v="20"/>
    <n v="26"/>
    <n v="0"/>
  </r>
  <r>
    <n v="2647"/>
    <n v="1878"/>
    <n v="939"/>
    <x v="6"/>
    <s v="Electronics"/>
    <n v="5"/>
    <n v="634.79999999999995"/>
    <n v="3174"/>
    <x v="2635"/>
    <x v="6"/>
    <x v="1"/>
    <n v="32"/>
    <n v="97"/>
    <n v="193"/>
    <n v="434"/>
    <n v="4"/>
    <n v="64"/>
    <s v="3.Senior Citizen "/>
    <s v="Other"/>
    <n v="39465.69"/>
    <s v="Bronze"/>
    <s v="Debit Card"/>
    <x v="178"/>
    <d v="1899-12-30T20:50:00"/>
    <n v="27"/>
    <x v="17"/>
    <n v="2024"/>
    <n v="20"/>
    <n v="50"/>
    <n v="0"/>
  </r>
  <r>
    <n v="2648"/>
    <n v="6882"/>
    <n v="692"/>
    <x v="1"/>
    <s v="Appliances"/>
    <n v="3"/>
    <n v="719.82"/>
    <n v="2159.46"/>
    <x v="2636"/>
    <x v="6"/>
    <x v="1"/>
    <n v="319"/>
    <n v="127"/>
    <n v="296"/>
    <n v="279"/>
    <n v="8"/>
    <n v="38"/>
    <s v="2.Middle age"/>
    <s v="Female"/>
    <n v="44354.7"/>
    <s v="Bronze"/>
    <s v="Credit Card"/>
    <x v="245"/>
    <d v="1899-12-30T09:43:00"/>
    <n v="22"/>
    <x v="7"/>
    <n v="2024"/>
    <n v="9"/>
    <n v="43"/>
    <n v="0"/>
  </r>
  <r>
    <n v="2649"/>
    <n v="1157"/>
    <n v="881"/>
    <x v="3"/>
    <s v="Electronics"/>
    <n v="1"/>
    <n v="1332.97"/>
    <n v="1332.97"/>
    <x v="2637"/>
    <x v="13"/>
    <x v="1"/>
    <n v="450"/>
    <n v="99"/>
    <n v="281"/>
    <n v="188"/>
    <n v="7"/>
    <n v="18"/>
    <s v="1.Young age"/>
    <s v="Female"/>
    <n v="76348.009999999995"/>
    <s v="Gold"/>
    <s v="Debit Card"/>
    <x v="246"/>
    <d v="1899-12-30T06:11:00"/>
    <n v="13"/>
    <x v="4"/>
    <n v="2024"/>
    <n v="6"/>
    <n v="11"/>
    <n v="0"/>
  </r>
  <r>
    <n v="2650"/>
    <n v="8939"/>
    <n v="114"/>
    <x v="3"/>
    <s v="Appliances"/>
    <n v="5"/>
    <n v="1920.87"/>
    <n v="9604.3499999999985"/>
    <x v="2638"/>
    <x v="5"/>
    <x v="2"/>
    <n v="207"/>
    <n v="105"/>
    <n v="194"/>
    <n v="451"/>
    <n v="9"/>
    <n v="46"/>
    <s v="2.Middle age"/>
    <s v="Other"/>
    <n v="108196.03"/>
    <s v="Bronze"/>
    <s v="Debit Card"/>
    <x v="76"/>
    <d v="1899-12-30T21:25:00"/>
    <n v="31"/>
    <x v="18"/>
    <n v="2024"/>
    <n v="21"/>
    <n v="25"/>
    <n v="0"/>
  </r>
  <r>
    <n v="2651"/>
    <n v="3236"/>
    <n v="641"/>
    <x v="3"/>
    <s v="Electronics"/>
    <n v="1"/>
    <n v="233.72"/>
    <n v="233.72"/>
    <x v="2639"/>
    <x v="12"/>
    <x v="0"/>
    <n v="13"/>
    <n v="137"/>
    <n v="280"/>
    <n v="397"/>
    <n v="5"/>
    <n v="33"/>
    <s v="1.Young age"/>
    <s v="Male"/>
    <n v="116837.23"/>
    <s v="Silver"/>
    <s v="Credit Card"/>
    <x v="131"/>
    <d v="1899-12-30T14:00:00"/>
    <n v="4"/>
    <x v="27"/>
    <n v="2024"/>
    <n v="14"/>
    <n v="0"/>
    <n v="0"/>
  </r>
  <r>
    <n v="2652"/>
    <n v="4196"/>
    <n v="322"/>
    <x v="1"/>
    <s v="Appliances"/>
    <n v="4"/>
    <n v="458.95"/>
    <n v="1835.8"/>
    <x v="2640"/>
    <x v="19"/>
    <x v="2"/>
    <n v="326"/>
    <n v="105"/>
    <n v="188"/>
    <n v="177"/>
    <n v="1"/>
    <n v="57"/>
    <s v="2.Middle age"/>
    <s v="Female"/>
    <n v="59848.35"/>
    <s v="Gold"/>
    <s v="Debit Card"/>
    <x v="187"/>
    <d v="1899-12-30T13:45:00"/>
    <n v="10"/>
    <x v="2"/>
    <n v="2024"/>
    <n v="13"/>
    <n v="45"/>
    <n v="0"/>
  </r>
  <r>
    <n v="2653"/>
    <n v="7290"/>
    <n v="832"/>
    <x v="0"/>
    <s v="Appliances"/>
    <n v="1"/>
    <n v="492.6"/>
    <n v="492.6"/>
    <x v="2641"/>
    <x v="0"/>
    <x v="0"/>
    <n v="271"/>
    <n v="132"/>
    <n v="285"/>
    <n v="206"/>
    <n v="10"/>
    <n v="50"/>
    <s v="2.Middle age"/>
    <s v="Male"/>
    <n v="32759.63"/>
    <s v="Gold"/>
    <s v="Cash"/>
    <x v="101"/>
    <d v="1899-12-30T13:30:00"/>
    <n v="24"/>
    <x v="11"/>
    <n v="2024"/>
    <n v="13"/>
    <n v="30"/>
    <n v="0"/>
  </r>
  <r>
    <n v="2654"/>
    <n v="9281"/>
    <n v="296"/>
    <x v="3"/>
    <s v="Electronics"/>
    <n v="2"/>
    <n v="176.22"/>
    <n v="352.44"/>
    <x v="2642"/>
    <x v="15"/>
    <x v="1"/>
    <n v="149"/>
    <n v="124"/>
    <n v="197"/>
    <n v="371"/>
    <n v="2"/>
    <n v="37"/>
    <s v="2.Middle age"/>
    <s v="Other"/>
    <n v="70574.06"/>
    <s v="Gold"/>
    <s v="Cash"/>
    <x v="258"/>
    <d v="1899-12-30T09:13:00"/>
    <n v="4"/>
    <x v="27"/>
    <n v="2024"/>
    <n v="9"/>
    <n v="13"/>
    <n v="0"/>
  </r>
  <r>
    <n v="2655"/>
    <n v="9109"/>
    <n v="388"/>
    <x v="7"/>
    <s v="Appliances"/>
    <n v="3"/>
    <n v="1822.27"/>
    <n v="5466.8099999999995"/>
    <x v="2643"/>
    <x v="1"/>
    <x v="2"/>
    <n v="51"/>
    <n v="82"/>
    <n v="137"/>
    <n v="213"/>
    <n v="4"/>
    <n v="52"/>
    <s v="2.Middle age"/>
    <s v="Male"/>
    <n v="65175.81"/>
    <s v="Bronze"/>
    <s v="Cash"/>
    <x v="130"/>
    <d v="1899-12-30T19:37:00"/>
    <n v="30"/>
    <x v="8"/>
    <n v="2024"/>
    <n v="19"/>
    <n v="37"/>
    <n v="0"/>
  </r>
  <r>
    <n v="2656"/>
    <n v="7703"/>
    <n v="275"/>
    <x v="3"/>
    <s v="Electronics"/>
    <n v="3"/>
    <n v="1213.42"/>
    <n v="3640.26"/>
    <x v="2644"/>
    <x v="0"/>
    <x v="0"/>
    <n v="368"/>
    <n v="69"/>
    <n v="229"/>
    <n v="286"/>
    <n v="5"/>
    <n v="58"/>
    <s v="2.Middle age"/>
    <s v="Other"/>
    <n v="95750.02"/>
    <s v="Platinum"/>
    <s v="Digital Wallet"/>
    <x v="188"/>
    <d v="1899-12-30T04:45:00"/>
    <n v="19"/>
    <x v="9"/>
    <n v="2024"/>
    <n v="4"/>
    <n v="45"/>
    <n v="0"/>
  </r>
  <r>
    <n v="2657"/>
    <n v="9056"/>
    <n v="872"/>
    <x v="0"/>
    <s v="Electronics"/>
    <n v="5"/>
    <n v="1554.97"/>
    <n v="7774.85"/>
    <x v="2645"/>
    <x v="19"/>
    <x v="4"/>
    <n v="356"/>
    <n v="77"/>
    <n v="177"/>
    <n v="184"/>
    <n v="2"/>
    <n v="38"/>
    <s v="2.Middle age"/>
    <s v="Male"/>
    <n v="114248.05"/>
    <s v="Bronze"/>
    <s v="Credit Card"/>
    <x v="123"/>
    <d v="1899-12-30T21:13:00"/>
    <n v="9"/>
    <x v="24"/>
    <n v="2024"/>
    <n v="21"/>
    <n v="13"/>
    <n v="0"/>
  </r>
  <r>
    <n v="2658"/>
    <n v="7809"/>
    <n v="650"/>
    <x v="0"/>
    <s v="Appliances"/>
    <n v="1"/>
    <n v="1389"/>
    <n v="1389"/>
    <x v="2646"/>
    <x v="18"/>
    <x v="1"/>
    <n v="178"/>
    <n v="123"/>
    <n v="255"/>
    <n v="175"/>
    <n v="8"/>
    <n v="39"/>
    <s v="2.Middle age"/>
    <s v="Male"/>
    <n v="91967.69"/>
    <s v="Gold"/>
    <s v="Credit Card"/>
    <x v="105"/>
    <d v="1899-12-30T03:43:00"/>
    <n v="15"/>
    <x v="3"/>
    <n v="2024"/>
    <n v="3"/>
    <n v="43"/>
    <n v="0"/>
  </r>
  <r>
    <n v="2659"/>
    <n v="8272"/>
    <n v="104"/>
    <x v="2"/>
    <s v="Electronics"/>
    <n v="3"/>
    <n v="1384.87"/>
    <n v="4154.6099999999997"/>
    <x v="2647"/>
    <x v="2"/>
    <x v="2"/>
    <n v="346"/>
    <n v="87"/>
    <n v="227"/>
    <n v="207"/>
    <n v="9"/>
    <n v="18"/>
    <s v="1.Young age"/>
    <s v="Male"/>
    <n v="70099.78"/>
    <s v="Platinum"/>
    <s v="Digital Wallet"/>
    <x v="191"/>
    <d v="1899-12-30T08:48:00"/>
    <n v="24"/>
    <x v="11"/>
    <n v="2024"/>
    <n v="8"/>
    <n v="48"/>
    <n v="0"/>
  </r>
  <r>
    <n v="2660"/>
    <n v="9006"/>
    <n v="842"/>
    <x v="0"/>
    <s v="Electronics"/>
    <n v="4"/>
    <n v="1657.51"/>
    <n v="6630.04"/>
    <x v="2648"/>
    <x v="4"/>
    <x v="1"/>
    <n v="286"/>
    <n v="74"/>
    <n v="195"/>
    <n v="338"/>
    <n v="2"/>
    <n v="41"/>
    <s v="2.Middle age"/>
    <s v="Female"/>
    <n v="23747.84"/>
    <s v="Gold"/>
    <s v="Digital Wallet"/>
    <x v="147"/>
    <d v="1899-12-30T03:55:00"/>
    <n v="2"/>
    <x v="13"/>
    <n v="2024"/>
    <n v="3"/>
    <n v="55"/>
    <n v="0"/>
  </r>
  <r>
    <n v="2661"/>
    <n v="3740"/>
    <n v="201"/>
    <x v="0"/>
    <s v="Appliances"/>
    <n v="1"/>
    <n v="1513.66"/>
    <n v="1513.66"/>
    <x v="2649"/>
    <x v="18"/>
    <x v="0"/>
    <n v="398"/>
    <n v="121"/>
    <n v="198"/>
    <n v="352"/>
    <n v="1"/>
    <n v="20"/>
    <s v="1.Young age"/>
    <s v="Other"/>
    <n v="21556.61"/>
    <s v="Silver"/>
    <s v="Debit Card"/>
    <x v="229"/>
    <d v="1899-12-30T11:39:00"/>
    <n v="11"/>
    <x v="12"/>
    <n v="2024"/>
    <n v="11"/>
    <n v="39"/>
    <n v="0"/>
  </r>
  <r>
    <n v="2662"/>
    <n v="2354"/>
    <n v="319"/>
    <x v="2"/>
    <s v="Appliances"/>
    <n v="1"/>
    <n v="1259.8599999999999"/>
    <n v="1259.8599999999999"/>
    <x v="2650"/>
    <x v="3"/>
    <x v="0"/>
    <n v="171"/>
    <n v="136"/>
    <n v="188"/>
    <n v="271"/>
    <n v="10"/>
    <n v="43"/>
    <s v="2.Middle age"/>
    <s v="Female"/>
    <n v="34994.92"/>
    <s v="Platinum"/>
    <s v="Cash"/>
    <x v="123"/>
    <d v="1899-12-30T10:58:00"/>
    <n v="9"/>
    <x v="24"/>
    <n v="2024"/>
    <n v="10"/>
    <n v="58"/>
    <n v="0"/>
  </r>
  <r>
    <n v="2663"/>
    <n v="1505"/>
    <n v="616"/>
    <x v="5"/>
    <s v="Electronics"/>
    <n v="1"/>
    <n v="1673.25"/>
    <n v="1673.25"/>
    <x v="2651"/>
    <x v="18"/>
    <x v="4"/>
    <n v="448"/>
    <n v="76"/>
    <n v="287"/>
    <n v="122"/>
    <n v="1"/>
    <n v="50"/>
    <s v="2.Middle age"/>
    <s v="Female"/>
    <n v="100534.05"/>
    <s v="Bronze"/>
    <s v="Cash"/>
    <x v="27"/>
    <d v="1899-12-30T07:46:00"/>
    <n v="15"/>
    <x v="3"/>
    <n v="2024"/>
    <n v="7"/>
    <n v="46"/>
    <n v="0"/>
  </r>
  <r>
    <n v="2664"/>
    <n v="4613"/>
    <n v="971"/>
    <x v="7"/>
    <s v="Electronics"/>
    <n v="4"/>
    <n v="694.69"/>
    <n v="2778.76"/>
    <x v="2652"/>
    <x v="4"/>
    <x v="2"/>
    <n v="188"/>
    <n v="142"/>
    <n v="213"/>
    <n v="238"/>
    <n v="8"/>
    <n v="25"/>
    <s v="1.Young age"/>
    <s v="Female"/>
    <n v="117652.8"/>
    <s v="Silver"/>
    <s v="Cash"/>
    <x v="120"/>
    <d v="1899-12-30T17:56:00"/>
    <n v="13"/>
    <x v="4"/>
    <n v="2024"/>
    <n v="17"/>
    <n v="56"/>
    <n v="0"/>
  </r>
  <r>
    <n v="2665"/>
    <n v="5785"/>
    <n v="824"/>
    <x v="5"/>
    <s v="Electronics"/>
    <n v="5"/>
    <n v="203.41"/>
    <n v="1017.05"/>
    <x v="2653"/>
    <x v="18"/>
    <x v="4"/>
    <n v="98"/>
    <n v="111"/>
    <n v="239"/>
    <n v="246"/>
    <n v="2"/>
    <n v="40"/>
    <s v="2.Middle age"/>
    <s v="Female"/>
    <n v="98268.09"/>
    <s v="Silver"/>
    <s v="Cash"/>
    <x v="172"/>
    <d v="1899-12-30T02:45:00"/>
    <n v="30"/>
    <x v="8"/>
    <n v="2024"/>
    <n v="2"/>
    <n v="45"/>
    <n v="0"/>
  </r>
  <r>
    <n v="2666"/>
    <n v="1535"/>
    <n v="586"/>
    <x v="4"/>
    <s v="Appliances"/>
    <n v="2"/>
    <n v="1457.02"/>
    <n v="2914.04"/>
    <x v="2199"/>
    <x v="11"/>
    <x v="3"/>
    <n v="238"/>
    <n v="95"/>
    <n v="277"/>
    <n v="368"/>
    <n v="10"/>
    <n v="24"/>
    <s v="1.Young age"/>
    <s v="Other"/>
    <n v="79690.720000000001"/>
    <s v="Platinum"/>
    <s v="Cash"/>
    <x v="82"/>
    <d v="1899-12-30T10:09:00"/>
    <n v="7"/>
    <x v="29"/>
    <n v="2024"/>
    <n v="10"/>
    <n v="9"/>
    <n v="0"/>
  </r>
  <r>
    <n v="2667"/>
    <n v="5503"/>
    <n v="475"/>
    <x v="4"/>
    <s v="Electronics"/>
    <n v="2"/>
    <n v="1816.01"/>
    <n v="3632.02"/>
    <x v="2654"/>
    <x v="8"/>
    <x v="2"/>
    <n v="365"/>
    <n v="136"/>
    <n v="156"/>
    <n v="115"/>
    <n v="6"/>
    <n v="61"/>
    <s v="3.Senior Citizen "/>
    <s v="Male"/>
    <n v="68629.119999999995"/>
    <s v="Silver"/>
    <s v="Cash"/>
    <x v="186"/>
    <d v="1899-12-30T14:55:00"/>
    <n v="2"/>
    <x v="13"/>
    <n v="2024"/>
    <n v="14"/>
    <n v="55"/>
    <n v="0"/>
  </r>
  <r>
    <n v="2668"/>
    <n v="4683"/>
    <n v="814"/>
    <x v="1"/>
    <s v="Appliances"/>
    <n v="1"/>
    <n v="267.77"/>
    <n v="267.77"/>
    <x v="2655"/>
    <x v="12"/>
    <x v="4"/>
    <n v="116"/>
    <n v="145"/>
    <n v="158"/>
    <n v="303"/>
    <n v="8"/>
    <n v="23"/>
    <s v="1.Young age"/>
    <s v="Male"/>
    <n v="89605.49"/>
    <s v="Silver"/>
    <s v="Cash"/>
    <x v="86"/>
    <d v="1899-12-30T03:19:00"/>
    <n v="7"/>
    <x v="29"/>
    <n v="2024"/>
    <n v="3"/>
    <n v="19"/>
    <n v="0"/>
  </r>
  <r>
    <n v="2669"/>
    <n v="9808"/>
    <n v="703"/>
    <x v="4"/>
    <s v="Appliances"/>
    <n v="3"/>
    <n v="516.04999999999995"/>
    <n v="1548.1499999999999"/>
    <x v="2656"/>
    <x v="0"/>
    <x v="3"/>
    <n v="31"/>
    <n v="86"/>
    <n v="252"/>
    <n v="434"/>
    <n v="2"/>
    <n v="34"/>
    <s v="1.Young age"/>
    <s v="Male"/>
    <n v="71806.2"/>
    <s v="Silver"/>
    <s v="Debit Card"/>
    <x v="8"/>
    <d v="1899-12-30T21:54:00"/>
    <n v="30"/>
    <x v="8"/>
    <n v="2024"/>
    <n v="21"/>
    <n v="54"/>
    <n v="0"/>
  </r>
  <r>
    <n v="2670"/>
    <n v="5729"/>
    <n v="289"/>
    <x v="0"/>
    <s v="Electronics"/>
    <n v="4"/>
    <n v="737.56"/>
    <n v="2950.24"/>
    <x v="2657"/>
    <x v="14"/>
    <x v="0"/>
    <n v="361"/>
    <n v="70"/>
    <n v="162"/>
    <n v="223"/>
    <n v="5"/>
    <n v="44"/>
    <s v="2.Middle age"/>
    <s v="Male"/>
    <n v="65911.039999999994"/>
    <s v="Silver"/>
    <s v="Credit Card"/>
    <x v="98"/>
    <d v="1899-12-30T22:36:00"/>
    <n v="9"/>
    <x v="24"/>
    <n v="2024"/>
    <n v="22"/>
    <n v="36"/>
    <n v="0"/>
  </r>
  <r>
    <n v="2671"/>
    <n v="3755"/>
    <n v="550"/>
    <x v="3"/>
    <s v="Electronics"/>
    <n v="4"/>
    <n v="106.93"/>
    <n v="427.72"/>
    <x v="2658"/>
    <x v="6"/>
    <x v="4"/>
    <n v="406"/>
    <n v="117"/>
    <n v="254"/>
    <n v="422"/>
    <n v="6"/>
    <n v="26"/>
    <s v="1.Young age"/>
    <s v="Male"/>
    <n v="90998.32"/>
    <s v="Silver"/>
    <s v="Credit Card"/>
    <x v="101"/>
    <d v="1899-12-30T11:01:00"/>
    <n v="24"/>
    <x v="11"/>
    <n v="2024"/>
    <n v="11"/>
    <n v="1"/>
    <n v="0"/>
  </r>
  <r>
    <n v="2672"/>
    <n v="8492"/>
    <n v="789"/>
    <x v="1"/>
    <s v="Appliances"/>
    <n v="1"/>
    <n v="1987.83"/>
    <n v="1987.83"/>
    <x v="2659"/>
    <x v="5"/>
    <x v="0"/>
    <n v="142"/>
    <n v="114"/>
    <n v="248"/>
    <n v="195"/>
    <n v="2"/>
    <n v="47"/>
    <s v="2.Middle age"/>
    <s v="Male"/>
    <n v="26907.81"/>
    <s v="Platinum"/>
    <s v="Debit Card"/>
    <x v="56"/>
    <d v="1899-12-30T17:34:00"/>
    <n v="9"/>
    <x v="24"/>
    <n v="2024"/>
    <n v="17"/>
    <n v="34"/>
    <n v="0"/>
  </r>
  <r>
    <n v="2673"/>
    <n v="9115"/>
    <n v="209"/>
    <x v="1"/>
    <s v="Appliances"/>
    <n v="1"/>
    <n v="375.4"/>
    <n v="375.4"/>
    <x v="2660"/>
    <x v="10"/>
    <x v="3"/>
    <n v="109"/>
    <n v="88"/>
    <n v="297"/>
    <n v="235"/>
    <n v="5"/>
    <n v="50"/>
    <s v="2.Middle age"/>
    <s v="Other"/>
    <n v="77131.990000000005"/>
    <s v="Platinum"/>
    <s v="Digital Wallet"/>
    <x v="217"/>
    <d v="1899-12-30T12:32:00"/>
    <n v="26"/>
    <x v="14"/>
    <n v="2024"/>
    <n v="12"/>
    <n v="32"/>
    <n v="0"/>
  </r>
  <r>
    <n v="2674"/>
    <n v="9369"/>
    <n v="285"/>
    <x v="5"/>
    <s v="Electronics"/>
    <n v="1"/>
    <n v="748.04"/>
    <n v="748.04"/>
    <x v="2661"/>
    <x v="9"/>
    <x v="1"/>
    <n v="233"/>
    <n v="99"/>
    <n v="174"/>
    <n v="242"/>
    <n v="10"/>
    <n v="39"/>
    <s v="2.Middle age"/>
    <s v="Male"/>
    <n v="91651.85"/>
    <s v="Platinum"/>
    <s v="Digital Wallet"/>
    <x v="96"/>
    <d v="1899-12-30T23:31:00"/>
    <n v="11"/>
    <x v="12"/>
    <n v="2024"/>
    <n v="23"/>
    <n v="31"/>
    <n v="0"/>
  </r>
  <r>
    <n v="2675"/>
    <n v="2854"/>
    <n v="954"/>
    <x v="3"/>
    <s v="Electronics"/>
    <n v="2"/>
    <n v="1775.59"/>
    <n v="3551.18"/>
    <x v="2662"/>
    <x v="14"/>
    <x v="2"/>
    <n v="460"/>
    <n v="81"/>
    <n v="153"/>
    <n v="381"/>
    <n v="6"/>
    <n v="43"/>
    <s v="2.Middle age"/>
    <s v="Other"/>
    <n v="111383.49"/>
    <s v="Bronze"/>
    <s v="Cash"/>
    <x v="228"/>
    <d v="1899-12-30T18:45:00"/>
    <n v="6"/>
    <x v="5"/>
    <n v="2024"/>
    <n v="18"/>
    <n v="45"/>
    <n v="0"/>
  </r>
  <r>
    <n v="2676"/>
    <n v="2871"/>
    <n v="463"/>
    <x v="1"/>
    <s v="Appliances"/>
    <n v="5"/>
    <n v="1643.37"/>
    <n v="8216.8499999999985"/>
    <x v="2663"/>
    <x v="9"/>
    <x v="2"/>
    <n v="213"/>
    <n v="110"/>
    <n v="118"/>
    <n v="448"/>
    <n v="2"/>
    <n v="67"/>
    <s v="3.Senior Citizen "/>
    <s v="Other"/>
    <n v="117183.63"/>
    <s v="Gold"/>
    <s v="Debit Card"/>
    <x v="54"/>
    <d v="1899-12-30T08:12:00"/>
    <n v="23"/>
    <x v="22"/>
    <n v="2024"/>
    <n v="8"/>
    <n v="12"/>
    <n v="0"/>
  </r>
  <r>
    <n v="2677"/>
    <n v="5389"/>
    <n v="488"/>
    <x v="0"/>
    <s v="Appliances"/>
    <n v="2"/>
    <n v="340.52"/>
    <n v="681.04"/>
    <x v="2664"/>
    <x v="8"/>
    <x v="2"/>
    <n v="104"/>
    <n v="142"/>
    <n v="107"/>
    <n v="412"/>
    <n v="5"/>
    <n v="58"/>
    <s v="2.Middle age"/>
    <s v="Female"/>
    <n v="88714.65"/>
    <s v="Silver"/>
    <s v="Cash"/>
    <x v="221"/>
    <d v="1899-12-30T21:31:00"/>
    <n v="5"/>
    <x v="28"/>
    <n v="2024"/>
    <n v="21"/>
    <n v="31"/>
    <n v="0"/>
  </r>
  <r>
    <n v="2678"/>
    <n v="9898"/>
    <n v="534"/>
    <x v="3"/>
    <s v="Electronics"/>
    <n v="5"/>
    <n v="896.56"/>
    <n v="4482.7999999999993"/>
    <x v="2665"/>
    <x v="8"/>
    <x v="1"/>
    <n v="63"/>
    <n v="111"/>
    <n v="248"/>
    <n v="304"/>
    <n v="10"/>
    <n v="44"/>
    <s v="2.Middle age"/>
    <s v="Female"/>
    <n v="77230.42"/>
    <s v="Gold"/>
    <s v="Cash"/>
    <x v="246"/>
    <d v="1899-12-30T14:03:00"/>
    <n v="13"/>
    <x v="4"/>
    <n v="2024"/>
    <n v="14"/>
    <n v="3"/>
    <n v="0"/>
  </r>
  <r>
    <n v="2679"/>
    <n v="7010"/>
    <n v="319"/>
    <x v="3"/>
    <s v="Appliances"/>
    <n v="2"/>
    <n v="1367.51"/>
    <n v="2735.02"/>
    <x v="2666"/>
    <x v="17"/>
    <x v="2"/>
    <n v="271"/>
    <n v="80"/>
    <n v="274"/>
    <n v="381"/>
    <n v="6"/>
    <n v="28"/>
    <s v="1.Young age"/>
    <s v="Male"/>
    <n v="102266.5"/>
    <s v="Silver"/>
    <s v="Credit Card"/>
    <x v="120"/>
    <d v="1899-12-30T12:43:00"/>
    <n v="13"/>
    <x v="4"/>
    <n v="2024"/>
    <n v="12"/>
    <n v="43"/>
    <n v="0"/>
  </r>
  <r>
    <n v="2680"/>
    <n v="9880"/>
    <n v="626"/>
    <x v="1"/>
    <s v="Appliances"/>
    <n v="4"/>
    <n v="1816.92"/>
    <n v="7267.68"/>
    <x v="2667"/>
    <x v="5"/>
    <x v="1"/>
    <n v="164"/>
    <n v="89"/>
    <n v="189"/>
    <n v="228"/>
    <n v="6"/>
    <n v="22"/>
    <s v="1.Young age"/>
    <s v="Male"/>
    <n v="76620.78"/>
    <s v="Gold"/>
    <s v="Credit Card"/>
    <x v="195"/>
    <d v="1899-12-30T19:35:00"/>
    <n v="2"/>
    <x v="13"/>
    <n v="2024"/>
    <n v="19"/>
    <n v="35"/>
    <n v="0"/>
  </r>
  <r>
    <n v="2681"/>
    <n v="1681"/>
    <n v="333"/>
    <x v="3"/>
    <s v="Electronics"/>
    <n v="1"/>
    <n v="1621.94"/>
    <n v="1621.94"/>
    <x v="2668"/>
    <x v="12"/>
    <x v="2"/>
    <n v="188"/>
    <n v="130"/>
    <n v="120"/>
    <n v="309"/>
    <n v="9"/>
    <n v="48"/>
    <s v="2.Middle age"/>
    <s v="Other"/>
    <n v="38729.31"/>
    <s v="Bronze"/>
    <s v="Cash"/>
    <x v="97"/>
    <d v="1899-12-30T14:18:00"/>
    <n v="6"/>
    <x v="5"/>
    <n v="2024"/>
    <n v="14"/>
    <n v="18"/>
    <n v="0"/>
  </r>
  <r>
    <n v="2682"/>
    <n v="8231"/>
    <n v="517"/>
    <x v="5"/>
    <s v="Appliances"/>
    <n v="1"/>
    <n v="720.69"/>
    <n v="720.69"/>
    <x v="2669"/>
    <x v="14"/>
    <x v="3"/>
    <n v="289"/>
    <n v="120"/>
    <n v="238"/>
    <n v="117"/>
    <n v="4"/>
    <n v="63"/>
    <s v="3.Senior Citizen "/>
    <s v="Male"/>
    <n v="112354.7"/>
    <s v="Platinum"/>
    <s v="Digital Wallet"/>
    <x v="101"/>
    <d v="1899-12-30T04:26:00"/>
    <n v="24"/>
    <x v="11"/>
    <n v="2024"/>
    <n v="4"/>
    <n v="26"/>
    <n v="0"/>
  </r>
  <r>
    <n v="2683"/>
    <n v="9951"/>
    <n v="215"/>
    <x v="3"/>
    <s v="Appliances"/>
    <n v="1"/>
    <n v="1399.21"/>
    <n v="1399.21"/>
    <x v="2670"/>
    <x v="6"/>
    <x v="3"/>
    <n v="206"/>
    <n v="130"/>
    <n v="229"/>
    <n v="242"/>
    <n v="9"/>
    <n v="66"/>
    <s v="3.Senior Citizen "/>
    <s v="Male"/>
    <n v="87315.93"/>
    <s v="Bronze"/>
    <s v="Cash"/>
    <x v="47"/>
    <d v="1899-12-30T03:18:00"/>
    <n v="25"/>
    <x v="21"/>
    <n v="2024"/>
    <n v="3"/>
    <n v="18"/>
    <n v="0"/>
  </r>
  <r>
    <n v="2684"/>
    <n v="4580"/>
    <n v="879"/>
    <x v="2"/>
    <s v="Appliances"/>
    <n v="2"/>
    <n v="1070.97"/>
    <n v="2141.94"/>
    <x v="2671"/>
    <x v="0"/>
    <x v="3"/>
    <n v="497"/>
    <n v="149"/>
    <n v="230"/>
    <n v="156"/>
    <n v="8"/>
    <n v="43"/>
    <s v="2.Middle age"/>
    <s v="Male"/>
    <n v="39468.42"/>
    <s v="Bronze"/>
    <s v="Cash"/>
    <x v="24"/>
    <d v="1899-12-30T05:10:00"/>
    <n v="17"/>
    <x v="6"/>
    <n v="2024"/>
    <n v="5"/>
    <n v="10"/>
    <n v="0"/>
  </r>
  <r>
    <n v="2685"/>
    <n v="7965"/>
    <n v="421"/>
    <x v="7"/>
    <s v="Appliances"/>
    <n v="2"/>
    <n v="1017.02"/>
    <n v="2034.04"/>
    <x v="2672"/>
    <x v="9"/>
    <x v="3"/>
    <n v="252"/>
    <n v="91"/>
    <n v="190"/>
    <n v="465"/>
    <n v="4"/>
    <n v="28"/>
    <s v="1.Young age"/>
    <s v="Female"/>
    <n v="83827.460000000006"/>
    <s v="Silver"/>
    <s v="Digital Wallet"/>
    <x v="56"/>
    <d v="1899-12-30T09:28:00"/>
    <n v="9"/>
    <x v="24"/>
    <n v="2024"/>
    <n v="9"/>
    <n v="28"/>
    <n v="0"/>
  </r>
  <r>
    <n v="2686"/>
    <n v="2677"/>
    <n v="226"/>
    <x v="2"/>
    <s v="Electronics"/>
    <n v="2"/>
    <n v="1080.6300000000001"/>
    <n v="2161.2600000000002"/>
    <x v="2673"/>
    <x v="2"/>
    <x v="2"/>
    <n v="11"/>
    <n v="56"/>
    <n v="295"/>
    <n v="186"/>
    <n v="7"/>
    <n v="61"/>
    <s v="3.Senior Citizen "/>
    <s v="Female"/>
    <n v="23204.59"/>
    <s v="Gold"/>
    <s v="Cash"/>
    <x v="5"/>
    <d v="1899-12-30T13:25:00"/>
    <n v="6"/>
    <x v="5"/>
    <n v="2024"/>
    <n v="13"/>
    <n v="25"/>
    <n v="0"/>
  </r>
  <r>
    <n v="2687"/>
    <n v="5055"/>
    <n v="577"/>
    <x v="6"/>
    <s v="Electronics"/>
    <n v="5"/>
    <n v="1130.31"/>
    <n v="5651.5499999999993"/>
    <x v="2674"/>
    <x v="3"/>
    <x v="2"/>
    <n v="252"/>
    <n v="144"/>
    <n v="213"/>
    <n v="314"/>
    <n v="9"/>
    <n v="47"/>
    <s v="2.Middle age"/>
    <s v="Male"/>
    <n v="97809.47"/>
    <s v="Bronze"/>
    <s v="Credit Card"/>
    <x v="199"/>
    <d v="1899-12-30T14:42:00"/>
    <n v="7"/>
    <x v="29"/>
    <n v="2024"/>
    <n v="14"/>
    <n v="42"/>
    <n v="0"/>
  </r>
  <r>
    <n v="2688"/>
    <n v="5877"/>
    <n v="212"/>
    <x v="3"/>
    <s v="Electronics"/>
    <n v="4"/>
    <n v="1369.95"/>
    <n v="5479.8"/>
    <x v="2675"/>
    <x v="18"/>
    <x v="2"/>
    <n v="420"/>
    <n v="81"/>
    <n v="240"/>
    <n v="153"/>
    <n v="1"/>
    <n v="63"/>
    <s v="3.Senior Citizen "/>
    <s v="Male"/>
    <n v="105186.47"/>
    <s v="Silver"/>
    <s v="Debit Card"/>
    <x v="130"/>
    <d v="1899-12-30T08:18:00"/>
    <n v="30"/>
    <x v="8"/>
    <n v="2024"/>
    <n v="8"/>
    <n v="18"/>
    <n v="0"/>
  </r>
  <r>
    <n v="2689"/>
    <n v="1528"/>
    <n v="632"/>
    <x v="4"/>
    <s v="Appliances"/>
    <n v="1"/>
    <n v="729.7"/>
    <n v="729.7"/>
    <x v="2676"/>
    <x v="9"/>
    <x v="0"/>
    <n v="63"/>
    <n v="51"/>
    <n v="212"/>
    <n v="302"/>
    <n v="8"/>
    <n v="29"/>
    <s v="1.Young age"/>
    <s v="Male"/>
    <n v="69390.990000000005"/>
    <s v="Bronze"/>
    <s v="Credit Card"/>
    <x v="75"/>
    <d v="1899-12-30T07:45:00"/>
    <n v="7"/>
    <x v="29"/>
    <n v="2024"/>
    <n v="7"/>
    <n v="45"/>
    <n v="0"/>
  </r>
  <r>
    <n v="2690"/>
    <n v="8368"/>
    <n v="239"/>
    <x v="4"/>
    <s v="Appliances"/>
    <n v="3"/>
    <n v="717.33"/>
    <n v="2151.9900000000002"/>
    <x v="2677"/>
    <x v="3"/>
    <x v="3"/>
    <n v="222"/>
    <n v="143"/>
    <n v="235"/>
    <n v="470"/>
    <n v="3"/>
    <n v="37"/>
    <s v="2.Middle age"/>
    <s v="Other"/>
    <n v="71904.820000000007"/>
    <s v="Gold"/>
    <s v="Digital Wallet"/>
    <x v="242"/>
    <d v="1899-12-30T03:36:00"/>
    <n v="25"/>
    <x v="21"/>
    <n v="2024"/>
    <n v="3"/>
    <n v="36"/>
    <n v="0"/>
  </r>
  <r>
    <n v="2691"/>
    <n v="5305"/>
    <n v="607"/>
    <x v="1"/>
    <s v="Electronics"/>
    <n v="1"/>
    <n v="206.48"/>
    <n v="206.48"/>
    <x v="2678"/>
    <x v="14"/>
    <x v="2"/>
    <n v="384"/>
    <n v="72"/>
    <n v="147"/>
    <n v="480"/>
    <n v="10"/>
    <n v="32"/>
    <s v="1.Young age"/>
    <s v="Female"/>
    <n v="24153.7"/>
    <s v="Gold"/>
    <s v="Digital Wallet"/>
    <x v="83"/>
    <d v="1899-12-30T00:21:00"/>
    <n v="3"/>
    <x v="0"/>
    <n v="2024"/>
    <n v="0"/>
    <n v="21"/>
    <n v="0"/>
  </r>
  <r>
    <n v="2692"/>
    <n v="6711"/>
    <n v="880"/>
    <x v="6"/>
    <s v="Electronics"/>
    <n v="2"/>
    <n v="1282.25"/>
    <n v="2564.5"/>
    <x v="2679"/>
    <x v="1"/>
    <x v="0"/>
    <n v="318"/>
    <n v="107"/>
    <n v="235"/>
    <n v="287"/>
    <n v="7"/>
    <n v="70"/>
    <s v="3.Senior Citizen "/>
    <s v="Male"/>
    <n v="105016.95"/>
    <s v="Gold"/>
    <s v="Debit Card"/>
    <x v="127"/>
    <d v="1899-12-30T01:29:00"/>
    <n v="26"/>
    <x v="14"/>
    <n v="2024"/>
    <n v="1"/>
    <n v="29"/>
    <n v="0"/>
  </r>
  <r>
    <n v="2693"/>
    <n v="2425"/>
    <n v="469"/>
    <x v="2"/>
    <s v="Electronics"/>
    <n v="1"/>
    <n v="891.21"/>
    <n v="891.21"/>
    <x v="2680"/>
    <x v="0"/>
    <x v="1"/>
    <n v="427"/>
    <n v="110"/>
    <n v="103"/>
    <n v="266"/>
    <n v="7"/>
    <n v="50"/>
    <s v="2.Middle age"/>
    <s v="Male"/>
    <n v="68689.95"/>
    <s v="Silver"/>
    <s v="Debit Card"/>
    <x v="246"/>
    <d v="1899-12-30T14:25:00"/>
    <n v="13"/>
    <x v="4"/>
    <n v="2024"/>
    <n v="14"/>
    <n v="25"/>
    <n v="0"/>
  </r>
  <r>
    <n v="2694"/>
    <n v="8193"/>
    <n v="821"/>
    <x v="0"/>
    <s v="Appliances"/>
    <n v="3"/>
    <n v="129.91"/>
    <n v="389.73"/>
    <x v="2681"/>
    <x v="3"/>
    <x v="4"/>
    <n v="130"/>
    <n v="67"/>
    <n v="273"/>
    <n v="423"/>
    <n v="2"/>
    <n v="25"/>
    <s v="1.Young age"/>
    <s v="Female"/>
    <n v="88007.63"/>
    <s v="Gold"/>
    <s v="Cash"/>
    <x v="186"/>
    <d v="1899-12-30T18:58:00"/>
    <n v="2"/>
    <x v="13"/>
    <n v="2024"/>
    <n v="18"/>
    <n v="58"/>
    <n v="0"/>
  </r>
  <r>
    <n v="2695"/>
    <n v="2923"/>
    <n v="395"/>
    <x v="7"/>
    <s v="Appliances"/>
    <n v="5"/>
    <n v="1227.08"/>
    <n v="6135.4"/>
    <x v="2682"/>
    <x v="9"/>
    <x v="2"/>
    <n v="130"/>
    <n v="137"/>
    <n v="244"/>
    <n v="259"/>
    <n v="9"/>
    <n v="37"/>
    <s v="2.Middle age"/>
    <s v="Female"/>
    <n v="73353.740000000005"/>
    <s v="Silver"/>
    <s v="Debit Card"/>
    <x v="239"/>
    <d v="1899-12-30T18:42:00"/>
    <n v="12"/>
    <x v="26"/>
    <n v="2024"/>
    <n v="18"/>
    <n v="42"/>
    <n v="0"/>
  </r>
  <r>
    <n v="2696"/>
    <n v="4882"/>
    <n v="670"/>
    <x v="5"/>
    <s v="Electronics"/>
    <n v="3"/>
    <n v="1822.27"/>
    <n v="5466.8099999999995"/>
    <x v="2683"/>
    <x v="18"/>
    <x v="3"/>
    <n v="280"/>
    <n v="60"/>
    <n v="187"/>
    <n v="166"/>
    <n v="1"/>
    <n v="35"/>
    <s v="2.Middle age"/>
    <s v="Other"/>
    <n v="79921.09"/>
    <s v="Bronze"/>
    <s v="Digital Wallet"/>
    <x v="253"/>
    <d v="1899-12-30T21:58:00"/>
    <n v="4"/>
    <x v="27"/>
    <n v="2024"/>
    <n v="21"/>
    <n v="58"/>
    <n v="0"/>
  </r>
  <r>
    <n v="2697"/>
    <n v="4438"/>
    <n v="839"/>
    <x v="5"/>
    <s v="Appliances"/>
    <n v="1"/>
    <n v="207.6"/>
    <n v="207.6"/>
    <x v="2684"/>
    <x v="8"/>
    <x v="2"/>
    <n v="363"/>
    <n v="108"/>
    <n v="223"/>
    <n v="339"/>
    <n v="9"/>
    <n v="41"/>
    <s v="2.Middle age"/>
    <s v="Other"/>
    <n v="38294"/>
    <s v="Platinum"/>
    <s v="Debit Card"/>
    <x v="138"/>
    <d v="1899-12-30T17:32:00"/>
    <n v="8"/>
    <x v="19"/>
    <n v="2024"/>
    <n v="17"/>
    <n v="32"/>
    <n v="0"/>
  </r>
  <r>
    <n v="2698"/>
    <n v="6744"/>
    <n v="141"/>
    <x v="5"/>
    <s v="Electronics"/>
    <n v="4"/>
    <n v="502.69"/>
    <n v="2010.76"/>
    <x v="2685"/>
    <x v="12"/>
    <x v="4"/>
    <n v="472"/>
    <n v="123"/>
    <n v="146"/>
    <n v="399"/>
    <n v="5"/>
    <n v="44"/>
    <s v="2.Middle age"/>
    <s v="Female"/>
    <n v="21637.82"/>
    <s v="Bronze"/>
    <s v="Cash"/>
    <x v="196"/>
    <d v="1899-12-30T02:14:00"/>
    <n v="20"/>
    <x v="23"/>
    <n v="2024"/>
    <n v="2"/>
    <n v="14"/>
    <n v="0"/>
  </r>
  <r>
    <n v="2699"/>
    <n v="8015"/>
    <n v="184"/>
    <x v="6"/>
    <s v="Appliances"/>
    <n v="4"/>
    <n v="232.85"/>
    <n v="931.4"/>
    <x v="2686"/>
    <x v="16"/>
    <x v="4"/>
    <n v="433"/>
    <n v="76"/>
    <n v="285"/>
    <n v="226"/>
    <n v="4"/>
    <n v="70"/>
    <s v="3.Senior Citizen "/>
    <s v="Male"/>
    <n v="85890.82"/>
    <s v="Silver"/>
    <s v="Credit Card"/>
    <x v="4"/>
    <d v="1899-12-30T21:16:00"/>
    <n v="13"/>
    <x v="4"/>
    <n v="2024"/>
    <n v="21"/>
    <n v="16"/>
    <n v="0"/>
  </r>
  <r>
    <n v="2700"/>
    <n v="3719"/>
    <n v="435"/>
    <x v="1"/>
    <s v="Appliances"/>
    <n v="4"/>
    <n v="979.44"/>
    <n v="3917.76"/>
    <x v="2687"/>
    <x v="11"/>
    <x v="3"/>
    <n v="48"/>
    <n v="59"/>
    <n v="230"/>
    <n v="200"/>
    <n v="9"/>
    <n v="40"/>
    <s v="2.Middle age"/>
    <s v="Other"/>
    <n v="92892.54"/>
    <s v="Bronze"/>
    <s v="Cash"/>
    <x v="129"/>
    <d v="1899-12-30T08:23:00"/>
    <n v="16"/>
    <x v="30"/>
    <n v="2024"/>
    <n v="8"/>
    <n v="23"/>
    <n v="0"/>
  </r>
  <r>
    <n v="2701"/>
    <n v="3281"/>
    <n v="605"/>
    <x v="7"/>
    <s v="Electronics"/>
    <n v="3"/>
    <n v="1808.66"/>
    <n v="5425.9800000000005"/>
    <x v="2688"/>
    <x v="14"/>
    <x v="4"/>
    <n v="138"/>
    <n v="101"/>
    <n v="162"/>
    <n v="437"/>
    <n v="9"/>
    <n v="23"/>
    <s v="1.Young age"/>
    <s v="Other"/>
    <n v="71155.360000000001"/>
    <s v="Bronze"/>
    <s v="Cash"/>
    <x v="152"/>
    <d v="1899-12-30T16:54:00"/>
    <n v="25"/>
    <x v="21"/>
    <n v="2024"/>
    <n v="16"/>
    <n v="54"/>
    <n v="0"/>
  </r>
  <r>
    <n v="2702"/>
    <n v="4385"/>
    <n v="218"/>
    <x v="4"/>
    <s v="Electronics"/>
    <n v="2"/>
    <n v="643.65"/>
    <n v="1287.3"/>
    <x v="2689"/>
    <x v="10"/>
    <x v="3"/>
    <n v="383"/>
    <n v="70"/>
    <n v="254"/>
    <n v="401"/>
    <n v="2"/>
    <n v="63"/>
    <s v="3.Senior Citizen "/>
    <s v="Male"/>
    <n v="43452.58"/>
    <s v="Platinum"/>
    <s v="Digital Wallet"/>
    <x v="220"/>
    <d v="1899-12-30T20:35:00"/>
    <n v="28"/>
    <x v="1"/>
    <n v="2024"/>
    <n v="20"/>
    <n v="35"/>
    <n v="0"/>
  </r>
  <r>
    <n v="2703"/>
    <n v="4390"/>
    <n v="494"/>
    <x v="1"/>
    <s v="Appliances"/>
    <n v="3"/>
    <n v="1666.15"/>
    <n v="4998.4500000000007"/>
    <x v="2690"/>
    <x v="7"/>
    <x v="0"/>
    <n v="156"/>
    <n v="95"/>
    <n v="214"/>
    <n v="392"/>
    <n v="7"/>
    <n v="35"/>
    <s v="2.Middle age"/>
    <s v="Male"/>
    <n v="117545.03"/>
    <s v="Bronze"/>
    <s v="Digital Wallet"/>
    <x v="146"/>
    <d v="1899-12-30T11:23:00"/>
    <n v="19"/>
    <x v="9"/>
    <n v="2024"/>
    <n v="11"/>
    <n v="23"/>
    <n v="0"/>
  </r>
  <r>
    <n v="2704"/>
    <n v="1972"/>
    <n v="390"/>
    <x v="7"/>
    <s v="Appliances"/>
    <n v="3"/>
    <n v="659.7"/>
    <n v="1979.1000000000001"/>
    <x v="2691"/>
    <x v="8"/>
    <x v="0"/>
    <n v="1"/>
    <n v="55"/>
    <n v="232"/>
    <n v="340"/>
    <n v="9"/>
    <n v="55"/>
    <s v="2.Middle age"/>
    <s v="Other"/>
    <n v="44331.4"/>
    <s v="Bronze"/>
    <s v="Debit Card"/>
    <x v="43"/>
    <d v="1899-12-30T16:19:00"/>
    <n v="6"/>
    <x v="5"/>
    <n v="2024"/>
    <n v="16"/>
    <n v="19"/>
    <n v="0"/>
  </r>
  <r>
    <n v="2705"/>
    <n v="6747"/>
    <n v="567"/>
    <x v="6"/>
    <s v="Electronics"/>
    <n v="4"/>
    <n v="1384.31"/>
    <n v="5537.24"/>
    <x v="2692"/>
    <x v="16"/>
    <x v="0"/>
    <n v="2"/>
    <n v="92"/>
    <n v="150"/>
    <n v="128"/>
    <n v="5"/>
    <n v="56"/>
    <s v="2.Middle age"/>
    <s v="Male"/>
    <n v="27033.17"/>
    <s v="Gold"/>
    <s v="Debit Card"/>
    <x v="27"/>
    <d v="1899-12-30T01:11:00"/>
    <n v="15"/>
    <x v="3"/>
    <n v="2024"/>
    <n v="1"/>
    <n v="11"/>
    <n v="0"/>
  </r>
  <r>
    <n v="2706"/>
    <n v="9720"/>
    <n v="714"/>
    <x v="4"/>
    <s v="Electronics"/>
    <n v="1"/>
    <n v="1392.84"/>
    <n v="1392.84"/>
    <x v="2693"/>
    <x v="10"/>
    <x v="1"/>
    <n v="30"/>
    <n v="95"/>
    <n v="103"/>
    <n v="167"/>
    <n v="9"/>
    <n v="46"/>
    <s v="2.Middle age"/>
    <s v="Male"/>
    <n v="21317.4"/>
    <s v="Bronze"/>
    <s v="Credit Card"/>
    <x v="121"/>
    <d v="1899-12-30T23:22:00"/>
    <n v="15"/>
    <x v="3"/>
    <n v="2024"/>
    <n v="23"/>
    <n v="22"/>
    <n v="0"/>
  </r>
  <r>
    <n v="2707"/>
    <n v="5605"/>
    <n v="853"/>
    <x v="6"/>
    <s v="Electronics"/>
    <n v="3"/>
    <n v="1412.15"/>
    <n v="4236.4500000000007"/>
    <x v="2694"/>
    <x v="9"/>
    <x v="3"/>
    <n v="382"/>
    <n v="75"/>
    <n v="274"/>
    <n v="161"/>
    <n v="3"/>
    <n v="39"/>
    <s v="2.Middle age"/>
    <s v="Female"/>
    <n v="110512.86"/>
    <s v="Bronze"/>
    <s v="Digital Wallet"/>
    <x v="64"/>
    <d v="1899-12-30T23:29:00"/>
    <n v="12"/>
    <x v="26"/>
    <n v="2024"/>
    <n v="23"/>
    <n v="29"/>
    <n v="0"/>
  </r>
  <r>
    <n v="2708"/>
    <n v="9827"/>
    <n v="419"/>
    <x v="1"/>
    <s v="Appliances"/>
    <n v="2"/>
    <n v="1851.42"/>
    <n v="3702.84"/>
    <x v="2695"/>
    <x v="6"/>
    <x v="2"/>
    <n v="375"/>
    <n v="70"/>
    <n v="118"/>
    <n v="252"/>
    <n v="8"/>
    <n v="31"/>
    <s v="1.Young age"/>
    <s v="Female"/>
    <n v="38923.83"/>
    <s v="Silver"/>
    <s v="Debit Card"/>
    <x v="172"/>
    <d v="1899-12-30T12:48:00"/>
    <n v="30"/>
    <x v="8"/>
    <n v="2024"/>
    <n v="12"/>
    <n v="48"/>
    <n v="0"/>
  </r>
  <r>
    <n v="2709"/>
    <n v="3758"/>
    <n v="803"/>
    <x v="6"/>
    <s v="Electronics"/>
    <n v="2"/>
    <n v="864.86"/>
    <n v="1729.72"/>
    <x v="2696"/>
    <x v="3"/>
    <x v="0"/>
    <n v="139"/>
    <n v="104"/>
    <n v="243"/>
    <n v="443"/>
    <n v="3"/>
    <n v="59"/>
    <s v="2.Middle age"/>
    <s v="Other"/>
    <n v="107931.97"/>
    <s v="Bronze"/>
    <s v="Debit Card"/>
    <x v="218"/>
    <d v="1899-12-30T11:00:00"/>
    <n v="4"/>
    <x v="27"/>
    <n v="2024"/>
    <n v="11"/>
    <n v="0"/>
    <n v="0"/>
  </r>
  <r>
    <n v="2710"/>
    <n v="6302"/>
    <n v="961"/>
    <x v="4"/>
    <s v="Electronics"/>
    <n v="4"/>
    <n v="974.12"/>
    <n v="3896.48"/>
    <x v="2697"/>
    <x v="18"/>
    <x v="3"/>
    <n v="18"/>
    <n v="106"/>
    <n v="254"/>
    <n v="295"/>
    <n v="4"/>
    <n v="20"/>
    <s v="1.Young age"/>
    <s v="Male"/>
    <n v="48047.519999999997"/>
    <s v="Silver"/>
    <s v="Cash"/>
    <x v="103"/>
    <d v="1899-12-30T04:31:00"/>
    <n v="21"/>
    <x v="15"/>
    <n v="2024"/>
    <n v="4"/>
    <n v="31"/>
    <n v="0"/>
  </r>
  <r>
    <n v="2711"/>
    <n v="5794"/>
    <n v="554"/>
    <x v="5"/>
    <s v="Electronics"/>
    <n v="4"/>
    <n v="1110.44"/>
    <n v="4441.76"/>
    <x v="2698"/>
    <x v="9"/>
    <x v="1"/>
    <n v="401"/>
    <n v="129"/>
    <n v="243"/>
    <n v="139"/>
    <n v="1"/>
    <n v="22"/>
    <s v="1.Young age"/>
    <s v="Other"/>
    <n v="70710.02"/>
    <s v="Platinum"/>
    <s v="Cash"/>
    <x v="145"/>
    <d v="1899-12-30T04:47:00"/>
    <n v="16"/>
    <x v="30"/>
    <n v="2024"/>
    <n v="4"/>
    <n v="47"/>
    <n v="0"/>
  </r>
  <r>
    <n v="2712"/>
    <n v="5740"/>
    <n v="331"/>
    <x v="3"/>
    <s v="Appliances"/>
    <n v="2"/>
    <n v="259.92"/>
    <n v="519.84"/>
    <x v="2699"/>
    <x v="3"/>
    <x v="3"/>
    <n v="227"/>
    <n v="127"/>
    <n v="210"/>
    <n v="479"/>
    <n v="10"/>
    <n v="36"/>
    <s v="2.Middle age"/>
    <s v="Female"/>
    <n v="39092.51"/>
    <s v="Bronze"/>
    <s v="Credit Card"/>
    <x v="63"/>
    <d v="1899-12-30T11:09:00"/>
    <n v="23"/>
    <x v="22"/>
    <n v="2024"/>
    <n v="11"/>
    <n v="9"/>
    <n v="0"/>
  </r>
  <r>
    <n v="2713"/>
    <n v="5380"/>
    <n v="667"/>
    <x v="4"/>
    <s v="Appliances"/>
    <n v="3"/>
    <n v="938.47"/>
    <n v="2815.41"/>
    <x v="2700"/>
    <x v="18"/>
    <x v="2"/>
    <n v="189"/>
    <n v="68"/>
    <n v="192"/>
    <n v="297"/>
    <n v="10"/>
    <n v="34"/>
    <s v="1.Young age"/>
    <s v="Male"/>
    <n v="80954.59"/>
    <s v="Bronze"/>
    <s v="Cash"/>
    <x v="215"/>
    <d v="1899-12-30T08:38:00"/>
    <n v="15"/>
    <x v="3"/>
    <n v="2024"/>
    <n v="8"/>
    <n v="38"/>
    <n v="0"/>
  </r>
  <r>
    <n v="2714"/>
    <n v="9428"/>
    <n v="517"/>
    <x v="0"/>
    <s v="Appliances"/>
    <n v="4"/>
    <n v="532.53"/>
    <n v="2130.12"/>
    <x v="2701"/>
    <x v="6"/>
    <x v="2"/>
    <n v="210"/>
    <n v="85"/>
    <n v="261"/>
    <n v="413"/>
    <n v="1"/>
    <n v="42"/>
    <s v="2.Middle age"/>
    <s v="Male"/>
    <n v="99023.85"/>
    <s v="Bronze"/>
    <s v="Credit Card"/>
    <x v="254"/>
    <d v="1899-12-30T18:38:00"/>
    <n v="14"/>
    <x v="20"/>
    <n v="2024"/>
    <n v="18"/>
    <n v="38"/>
    <n v="0"/>
  </r>
  <r>
    <n v="2715"/>
    <n v="2560"/>
    <n v="397"/>
    <x v="7"/>
    <s v="Electronics"/>
    <n v="1"/>
    <n v="537.85"/>
    <n v="537.85"/>
    <x v="2702"/>
    <x v="13"/>
    <x v="1"/>
    <n v="23"/>
    <n v="133"/>
    <n v="264"/>
    <n v="481"/>
    <n v="8"/>
    <n v="65"/>
    <s v="3.Senior Citizen "/>
    <s v="Male"/>
    <n v="34989.53"/>
    <s v="Platinum"/>
    <s v="Cash"/>
    <x v="98"/>
    <d v="1899-12-30T05:08:00"/>
    <n v="9"/>
    <x v="24"/>
    <n v="2024"/>
    <n v="5"/>
    <n v="8"/>
    <n v="0"/>
  </r>
  <r>
    <n v="2716"/>
    <n v="3221"/>
    <n v="975"/>
    <x v="6"/>
    <s v="Electronics"/>
    <n v="1"/>
    <n v="236.16"/>
    <n v="236.16"/>
    <x v="2703"/>
    <x v="11"/>
    <x v="3"/>
    <n v="76"/>
    <n v="131"/>
    <n v="250"/>
    <n v="488"/>
    <n v="1"/>
    <n v="31"/>
    <s v="1.Young age"/>
    <s v="Other"/>
    <n v="116684.75"/>
    <s v="Bronze"/>
    <s v="Debit Card"/>
    <x v="190"/>
    <d v="1899-12-30T02:58:00"/>
    <n v="7"/>
    <x v="29"/>
    <n v="2024"/>
    <n v="2"/>
    <n v="58"/>
    <n v="0"/>
  </r>
  <r>
    <n v="2717"/>
    <n v="7743"/>
    <n v="538"/>
    <x v="5"/>
    <s v="Electronics"/>
    <n v="5"/>
    <n v="1694.71"/>
    <n v="8473.5499999999993"/>
    <x v="2704"/>
    <x v="14"/>
    <x v="3"/>
    <n v="122"/>
    <n v="89"/>
    <n v="296"/>
    <n v="117"/>
    <n v="5"/>
    <n v="33"/>
    <s v="1.Young age"/>
    <s v="Female"/>
    <n v="57849.120000000003"/>
    <s v="Bronze"/>
    <s v="Credit Card"/>
    <x v="217"/>
    <d v="1899-12-30T20:56:00"/>
    <n v="26"/>
    <x v="14"/>
    <n v="2024"/>
    <n v="20"/>
    <n v="56"/>
    <n v="0"/>
  </r>
  <r>
    <n v="2718"/>
    <n v="1971"/>
    <n v="293"/>
    <x v="1"/>
    <s v="Appliances"/>
    <n v="1"/>
    <n v="1699.42"/>
    <n v="1699.42"/>
    <x v="2705"/>
    <x v="1"/>
    <x v="0"/>
    <n v="396"/>
    <n v="136"/>
    <n v="274"/>
    <n v="259"/>
    <n v="7"/>
    <n v="52"/>
    <s v="2.Middle age"/>
    <s v="Female"/>
    <n v="97537.12"/>
    <s v="Silver"/>
    <s v="Credit Card"/>
    <x v="144"/>
    <d v="1899-12-30T12:17:00"/>
    <n v="12"/>
    <x v="26"/>
    <n v="2024"/>
    <n v="12"/>
    <n v="17"/>
    <n v="0"/>
  </r>
  <r>
    <n v="2719"/>
    <n v="5543"/>
    <n v="977"/>
    <x v="2"/>
    <s v="Electronics"/>
    <n v="3"/>
    <n v="1352.21"/>
    <n v="4056.63"/>
    <x v="2706"/>
    <x v="11"/>
    <x v="1"/>
    <n v="441"/>
    <n v="149"/>
    <n v="233"/>
    <n v="342"/>
    <n v="5"/>
    <n v="34"/>
    <s v="1.Young age"/>
    <s v="Female"/>
    <n v="68179.94"/>
    <s v="Platinum"/>
    <s v="Cash"/>
    <x v="137"/>
    <d v="1899-12-30T06:47:00"/>
    <n v="21"/>
    <x v="15"/>
    <n v="2024"/>
    <n v="6"/>
    <n v="47"/>
    <n v="0"/>
  </r>
  <r>
    <n v="2720"/>
    <n v="3078"/>
    <n v="171"/>
    <x v="1"/>
    <s v="Electronics"/>
    <n v="2"/>
    <n v="1669.39"/>
    <n v="3338.78"/>
    <x v="2707"/>
    <x v="17"/>
    <x v="0"/>
    <n v="62"/>
    <n v="139"/>
    <n v="174"/>
    <n v="442"/>
    <n v="5"/>
    <n v="38"/>
    <s v="2.Middle age"/>
    <s v="Female"/>
    <n v="107483.27"/>
    <s v="Platinum"/>
    <s v="Cash"/>
    <x v="46"/>
    <d v="1899-12-30T00:23:00"/>
    <n v="21"/>
    <x v="15"/>
    <n v="2024"/>
    <n v="0"/>
    <n v="23"/>
    <n v="0"/>
  </r>
  <r>
    <n v="2721"/>
    <n v="3174"/>
    <n v="961"/>
    <x v="6"/>
    <s v="Electronics"/>
    <n v="1"/>
    <n v="780.38"/>
    <n v="780.38"/>
    <x v="2708"/>
    <x v="0"/>
    <x v="2"/>
    <n v="26"/>
    <n v="115"/>
    <n v="203"/>
    <n v="294"/>
    <n v="6"/>
    <n v="38"/>
    <s v="2.Middle age"/>
    <s v="Male"/>
    <n v="112618.21"/>
    <s v="Gold"/>
    <s v="Debit Card"/>
    <x v="211"/>
    <d v="1899-12-30T20:38:00"/>
    <n v="11"/>
    <x v="12"/>
    <n v="2024"/>
    <n v="20"/>
    <n v="38"/>
    <n v="0"/>
  </r>
  <r>
    <n v="2722"/>
    <n v="5090"/>
    <n v="921"/>
    <x v="1"/>
    <s v="Electronics"/>
    <n v="3"/>
    <n v="875.2"/>
    <n v="2625.6000000000004"/>
    <x v="2709"/>
    <x v="17"/>
    <x v="2"/>
    <n v="372"/>
    <n v="81"/>
    <n v="293"/>
    <n v="137"/>
    <n v="1"/>
    <n v="36"/>
    <s v="2.Middle age"/>
    <s v="Female"/>
    <n v="61116.78"/>
    <s v="Platinum"/>
    <s v="Digital Wallet"/>
    <x v="238"/>
    <d v="1899-12-30T10:58:00"/>
    <n v="2"/>
    <x v="13"/>
    <n v="2024"/>
    <n v="10"/>
    <n v="58"/>
    <n v="0"/>
  </r>
  <r>
    <n v="2723"/>
    <n v="3396"/>
    <n v="587"/>
    <x v="5"/>
    <s v="Appliances"/>
    <n v="4"/>
    <n v="1457.73"/>
    <n v="5830.92"/>
    <x v="2710"/>
    <x v="3"/>
    <x v="3"/>
    <n v="216"/>
    <n v="138"/>
    <n v="262"/>
    <n v="125"/>
    <n v="4"/>
    <n v="39"/>
    <s v="2.Middle age"/>
    <s v="Other"/>
    <n v="108516.46"/>
    <s v="Platinum"/>
    <s v="Credit Card"/>
    <x v="168"/>
    <d v="1899-12-30T08:38:00"/>
    <n v="25"/>
    <x v="21"/>
    <n v="2024"/>
    <n v="8"/>
    <n v="38"/>
    <n v="0"/>
  </r>
  <r>
    <n v="2724"/>
    <n v="6277"/>
    <n v="795"/>
    <x v="4"/>
    <s v="Electronics"/>
    <n v="2"/>
    <n v="1745.5"/>
    <n v="3491"/>
    <x v="2711"/>
    <x v="10"/>
    <x v="4"/>
    <n v="159"/>
    <n v="109"/>
    <n v="277"/>
    <n v="176"/>
    <n v="1"/>
    <n v="69"/>
    <s v="3.Senior Citizen "/>
    <s v="Female"/>
    <n v="92737.15"/>
    <s v="Platinum"/>
    <s v="Cash"/>
    <x v="150"/>
    <d v="1899-12-30T09:05:00"/>
    <n v="10"/>
    <x v="2"/>
    <n v="2024"/>
    <n v="9"/>
    <n v="5"/>
    <n v="0"/>
  </r>
  <r>
    <n v="2725"/>
    <n v="5055"/>
    <n v="476"/>
    <x v="2"/>
    <s v="Electronics"/>
    <n v="3"/>
    <n v="375.23"/>
    <n v="1125.69"/>
    <x v="2712"/>
    <x v="18"/>
    <x v="0"/>
    <n v="496"/>
    <n v="68"/>
    <n v="287"/>
    <n v="412"/>
    <n v="1"/>
    <n v="18"/>
    <s v="1.Young age"/>
    <s v="Male"/>
    <n v="103966.08"/>
    <s v="Bronze"/>
    <s v="Credit Card"/>
    <x v="252"/>
    <d v="1899-12-30T02:14:00"/>
    <n v="10"/>
    <x v="2"/>
    <n v="2024"/>
    <n v="2"/>
    <n v="14"/>
    <n v="0"/>
  </r>
  <r>
    <n v="2726"/>
    <n v="7434"/>
    <n v="283"/>
    <x v="3"/>
    <s v="Electronics"/>
    <n v="4"/>
    <n v="879.53"/>
    <n v="3518.12"/>
    <x v="2713"/>
    <x v="18"/>
    <x v="4"/>
    <n v="397"/>
    <n v="100"/>
    <n v="104"/>
    <n v="318"/>
    <n v="7"/>
    <n v="23"/>
    <s v="1.Young age"/>
    <s v="Female"/>
    <n v="34454.74"/>
    <s v="Silver"/>
    <s v="Debit Card"/>
    <x v="190"/>
    <d v="1899-12-30T21:13:00"/>
    <n v="7"/>
    <x v="29"/>
    <n v="2024"/>
    <n v="21"/>
    <n v="13"/>
    <n v="0"/>
  </r>
  <r>
    <n v="2727"/>
    <n v="9019"/>
    <n v="113"/>
    <x v="1"/>
    <s v="Appliances"/>
    <n v="2"/>
    <n v="1771.79"/>
    <n v="3543.58"/>
    <x v="2714"/>
    <x v="13"/>
    <x v="1"/>
    <n v="20"/>
    <n v="121"/>
    <n v="215"/>
    <n v="438"/>
    <n v="1"/>
    <n v="26"/>
    <s v="1.Young age"/>
    <s v="Female"/>
    <n v="84440.639999999999"/>
    <s v="Gold"/>
    <s v="Digital Wallet"/>
    <x v="143"/>
    <d v="1899-12-30T20:06:00"/>
    <n v="9"/>
    <x v="24"/>
    <n v="2024"/>
    <n v="20"/>
    <n v="6"/>
    <n v="0"/>
  </r>
  <r>
    <n v="2728"/>
    <n v="3329"/>
    <n v="790"/>
    <x v="7"/>
    <s v="Electronics"/>
    <n v="3"/>
    <n v="388.91"/>
    <n v="1166.73"/>
    <x v="2715"/>
    <x v="0"/>
    <x v="4"/>
    <n v="227"/>
    <n v="141"/>
    <n v="292"/>
    <n v="488"/>
    <n v="5"/>
    <n v="59"/>
    <s v="2.Middle age"/>
    <s v="Female"/>
    <n v="93507.98"/>
    <s v="Silver"/>
    <s v="Debit Card"/>
    <x v="60"/>
    <d v="1899-12-30T18:47:00"/>
    <n v="22"/>
    <x v="7"/>
    <n v="2024"/>
    <n v="18"/>
    <n v="47"/>
    <n v="0"/>
  </r>
  <r>
    <n v="2729"/>
    <n v="5402"/>
    <n v="603"/>
    <x v="7"/>
    <s v="Appliances"/>
    <n v="2"/>
    <n v="877.41"/>
    <n v="1754.82"/>
    <x v="2716"/>
    <x v="3"/>
    <x v="4"/>
    <n v="393"/>
    <n v="109"/>
    <n v="174"/>
    <n v="432"/>
    <n v="6"/>
    <n v="27"/>
    <s v="1.Young age"/>
    <s v="Female"/>
    <n v="22246.52"/>
    <s v="Bronze"/>
    <s v="Digital Wallet"/>
    <x v="48"/>
    <d v="1899-12-30T06:37:00"/>
    <n v="21"/>
    <x v="15"/>
    <n v="2024"/>
    <n v="6"/>
    <n v="37"/>
    <n v="0"/>
  </r>
  <r>
    <n v="2730"/>
    <n v="7786"/>
    <n v="788"/>
    <x v="5"/>
    <s v="Electronics"/>
    <n v="3"/>
    <n v="1051.71"/>
    <n v="3155.13"/>
    <x v="2717"/>
    <x v="19"/>
    <x v="2"/>
    <n v="310"/>
    <n v="147"/>
    <n v="187"/>
    <n v="432"/>
    <n v="2"/>
    <n v="26"/>
    <s v="1.Young age"/>
    <s v="Other"/>
    <n v="50513.14"/>
    <s v="Platinum"/>
    <s v="Cash"/>
    <x v="180"/>
    <d v="1899-12-30T13:21:00"/>
    <n v="15"/>
    <x v="3"/>
    <n v="2024"/>
    <n v="13"/>
    <n v="21"/>
    <n v="0"/>
  </r>
  <r>
    <n v="2731"/>
    <n v="7146"/>
    <n v="207"/>
    <x v="3"/>
    <s v="Appliances"/>
    <n v="5"/>
    <n v="1075.1500000000001"/>
    <n v="5375.75"/>
    <x v="2718"/>
    <x v="3"/>
    <x v="4"/>
    <n v="248"/>
    <n v="140"/>
    <n v="207"/>
    <n v="287"/>
    <n v="10"/>
    <n v="22"/>
    <s v="1.Young age"/>
    <s v="Other"/>
    <n v="58195.53"/>
    <s v="Silver"/>
    <s v="Digital Wallet"/>
    <x v="148"/>
    <d v="1899-12-30T03:41:00"/>
    <n v="7"/>
    <x v="29"/>
    <n v="2024"/>
    <n v="3"/>
    <n v="41"/>
    <n v="0"/>
  </r>
  <r>
    <n v="2732"/>
    <n v="8405"/>
    <n v="505"/>
    <x v="7"/>
    <s v="Electronics"/>
    <n v="4"/>
    <n v="1046.77"/>
    <n v="4187.08"/>
    <x v="2719"/>
    <x v="2"/>
    <x v="3"/>
    <n v="81"/>
    <n v="112"/>
    <n v="140"/>
    <n v="234"/>
    <n v="10"/>
    <n v="57"/>
    <s v="2.Middle age"/>
    <s v="Other"/>
    <n v="93658.83"/>
    <s v="Silver"/>
    <s v="Credit Card"/>
    <x v="119"/>
    <d v="1899-12-30T09:42:00"/>
    <n v="28"/>
    <x v="1"/>
    <n v="2024"/>
    <n v="9"/>
    <n v="42"/>
    <n v="0"/>
  </r>
  <r>
    <n v="2733"/>
    <n v="2237"/>
    <n v="548"/>
    <x v="3"/>
    <s v="Appliances"/>
    <n v="1"/>
    <n v="1577.9"/>
    <n v="1577.9"/>
    <x v="2720"/>
    <x v="19"/>
    <x v="1"/>
    <n v="299"/>
    <n v="125"/>
    <n v="271"/>
    <n v="250"/>
    <n v="1"/>
    <n v="61"/>
    <s v="3.Senior Citizen "/>
    <s v="Male"/>
    <n v="106449.83"/>
    <s v="Gold"/>
    <s v="Credit Card"/>
    <x v="183"/>
    <d v="1899-12-30T07:12:00"/>
    <n v="13"/>
    <x v="4"/>
    <n v="2024"/>
    <n v="7"/>
    <n v="12"/>
    <n v="0"/>
  </r>
  <r>
    <n v="2734"/>
    <n v="2525"/>
    <n v="635"/>
    <x v="6"/>
    <s v="Electronics"/>
    <n v="4"/>
    <n v="912.05"/>
    <n v="3648.2"/>
    <x v="2721"/>
    <x v="12"/>
    <x v="2"/>
    <n v="210"/>
    <n v="80"/>
    <n v="181"/>
    <n v="142"/>
    <n v="9"/>
    <n v="69"/>
    <s v="3.Senior Citizen "/>
    <s v="Female"/>
    <n v="102983.76"/>
    <s v="Silver"/>
    <s v="Digital Wallet"/>
    <x v="57"/>
    <d v="1899-12-30T08:12:00"/>
    <n v="29"/>
    <x v="25"/>
    <n v="2024"/>
    <n v="8"/>
    <n v="12"/>
    <n v="0"/>
  </r>
  <r>
    <n v="2735"/>
    <n v="7600"/>
    <n v="774"/>
    <x v="6"/>
    <s v="Appliances"/>
    <n v="4"/>
    <n v="361.58"/>
    <n v="1446.32"/>
    <x v="2722"/>
    <x v="8"/>
    <x v="2"/>
    <n v="268"/>
    <n v="143"/>
    <n v="273"/>
    <n v="400"/>
    <n v="2"/>
    <n v="51"/>
    <s v="2.Middle age"/>
    <s v="Female"/>
    <n v="48794.44"/>
    <s v="Gold"/>
    <s v="Debit Card"/>
    <x v="96"/>
    <d v="1899-12-30T01:26:00"/>
    <n v="11"/>
    <x v="12"/>
    <n v="2024"/>
    <n v="1"/>
    <n v="26"/>
    <n v="0"/>
  </r>
  <r>
    <n v="2736"/>
    <n v="9447"/>
    <n v="792"/>
    <x v="0"/>
    <s v="Appliances"/>
    <n v="5"/>
    <n v="1198.8499999999999"/>
    <n v="5994.25"/>
    <x v="2723"/>
    <x v="9"/>
    <x v="2"/>
    <n v="379"/>
    <n v="115"/>
    <n v="291"/>
    <n v="483"/>
    <n v="9"/>
    <n v="59"/>
    <s v="2.Middle age"/>
    <s v="Other"/>
    <n v="107268.73"/>
    <s v="Gold"/>
    <s v="Debit Card"/>
    <x v="128"/>
    <d v="1899-12-30T10:44:00"/>
    <n v="5"/>
    <x v="28"/>
    <n v="2024"/>
    <n v="10"/>
    <n v="44"/>
    <n v="0"/>
  </r>
  <r>
    <n v="2737"/>
    <n v="5558"/>
    <n v="187"/>
    <x v="6"/>
    <s v="Electronics"/>
    <n v="2"/>
    <n v="1869.17"/>
    <n v="3738.34"/>
    <x v="2724"/>
    <x v="12"/>
    <x v="1"/>
    <n v="82"/>
    <n v="135"/>
    <n v="196"/>
    <n v="122"/>
    <n v="8"/>
    <n v="50"/>
    <s v="2.Middle age"/>
    <s v="Female"/>
    <n v="104247.57"/>
    <s v="Platinum"/>
    <s v="Digital Wallet"/>
    <x v="53"/>
    <d v="1899-12-30T08:14:00"/>
    <n v="23"/>
    <x v="22"/>
    <n v="2024"/>
    <n v="8"/>
    <n v="14"/>
    <n v="0"/>
  </r>
  <r>
    <n v="2738"/>
    <n v="7046"/>
    <n v="222"/>
    <x v="5"/>
    <s v="Electronics"/>
    <n v="2"/>
    <n v="876.6"/>
    <n v="1753.2"/>
    <x v="2725"/>
    <x v="6"/>
    <x v="0"/>
    <n v="90"/>
    <n v="117"/>
    <n v="263"/>
    <n v="487"/>
    <n v="4"/>
    <n v="37"/>
    <s v="2.Middle age"/>
    <s v="Male"/>
    <n v="102446.93"/>
    <s v="Gold"/>
    <s v="Credit Card"/>
    <x v="86"/>
    <d v="1899-12-30T17:38:00"/>
    <n v="7"/>
    <x v="29"/>
    <n v="2024"/>
    <n v="17"/>
    <n v="38"/>
    <n v="0"/>
  </r>
  <r>
    <n v="2739"/>
    <n v="8449"/>
    <n v="246"/>
    <x v="3"/>
    <s v="Appliances"/>
    <n v="3"/>
    <n v="506.38"/>
    <n v="1519.1399999999999"/>
    <x v="2726"/>
    <x v="1"/>
    <x v="3"/>
    <n v="375"/>
    <n v="122"/>
    <n v="219"/>
    <n v="235"/>
    <n v="4"/>
    <n v="53"/>
    <s v="2.Middle age"/>
    <s v="Other"/>
    <n v="95202.97"/>
    <s v="Bronze"/>
    <s v="Digital Wallet"/>
    <x v="53"/>
    <d v="1899-12-30T21:22:00"/>
    <n v="23"/>
    <x v="22"/>
    <n v="2024"/>
    <n v="21"/>
    <n v="22"/>
    <n v="0"/>
  </r>
  <r>
    <n v="2740"/>
    <n v="8996"/>
    <n v="504"/>
    <x v="6"/>
    <s v="Appliances"/>
    <n v="1"/>
    <n v="1226.8399999999999"/>
    <n v="1226.8399999999999"/>
    <x v="2727"/>
    <x v="13"/>
    <x v="4"/>
    <n v="287"/>
    <n v="84"/>
    <n v="100"/>
    <n v="201"/>
    <n v="1"/>
    <n v="24"/>
    <s v="1.Young age"/>
    <s v="Other"/>
    <n v="109456.29"/>
    <s v="Gold"/>
    <s v="Credit Card"/>
    <x v="207"/>
    <d v="1899-12-30T03:37:00"/>
    <n v="10"/>
    <x v="2"/>
    <n v="2024"/>
    <n v="3"/>
    <n v="37"/>
    <n v="0"/>
  </r>
  <r>
    <n v="2741"/>
    <n v="6362"/>
    <n v="510"/>
    <x v="0"/>
    <s v="Electronics"/>
    <n v="2"/>
    <n v="891.4"/>
    <n v="1782.8"/>
    <x v="2728"/>
    <x v="4"/>
    <x v="4"/>
    <n v="257"/>
    <n v="126"/>
    <n v="153"/>
    <n v="350"/>
    <n v="1"/>
    <n v="31"/>
    <s v="1.Young age"/>
    <s v="Male"/>
    <n v="77812.210000000006"/>
    <s v="Platinum"/>
    <s v="Cash"/>
    <x v="69"/>
    <d v="1899-12-30T10:06:00"/>
    <n v="20"/>
    <x v="23"/>
    <n v="2024"/>
    <n v="10"/>
    <n v="6"/>
    <n v="0"/>
  </r>
  <r>
    <n v="2742"/>
    <n v="1040"/>
    <n v="811"/>
    <x v="7"/>
    <s v="Electronics"/>
    <n v="4"/>
    <n v="89.35"/>
    <n v="357.4"/>
    <x v="2729"/>
    <x v="18"/>
    <x v="3"/>
    <n v="338"/>
    <n v="60"/>
    <n v="140"/>
    <n v="338"/>
    <n v="3"/>
    <n v="23"/>
    <s v="1.Young age"/>
    <s v="Female"/>
    <n v="46206.93"/>
    <s v="Gold"/>
    <s v="Credit Card"/>
    <x v="81"/>
    <d v="1899-12-30T23:18:00"/>
    <n v="19"/>
    <x v="9"/>
    <n v="2024"/>
    <n v="23"/>
    <n v="18"/>
    <n v="0"/>
  </r>
  <r>
    <n v="2743"/>
    <n v="2526"/>
    <n v="704"/>
    <x v="3"/>
    <s v="Appliances"/>
    <n v="2"/>
    <n v="1695.96"/>
    <n v="3391.92"/>
    <x v="2730"/>
    <x v="8"/>
    <x v="4"/>
    <n v="459"/>
    <n v="71"/>
    <n v="214"/>
    <n v="116"/>
    <n v="8"/>
    <n v="26"/>
    <s v="1.Young age"/>
    <s v="Male"/>
    <n v="48684.06"/>
    <s v="Platinum"/>
    <s v="Debit Card"/>
    <x v="220"/>
    <d v="1899-12-30T14:32:00"/>
    <n v="28"/>
    <x v="1"/>
    <n v="2024"/>
    <n v="14"/>
    <n v="32"/>
    <n v="0"/>
  </r>
  <r>
    <n v="2744"/>
    <n v="8511"/>
    <n v="204"/>
    <x v="0"/>
    <s v="Electronics"/>
    <n v="4"/>
    <n v="1849.75"/>
    <n v="7399"/>
    <x v="1530"/>
    <x v="1"/>
    <x v="0"/>
    <n v="169"/>
    <n v="117"/>
    <n v="125"/>
    <n v="185"/>
    <n v="7"/>
    <n v="21"/>
    <s v="1.Young age"/>
    <s v="Other"/>
    <n v="20737.93"/>
    <s v="Bronze"/>
    <s v="Digital Wallet"/>
    <x v="143"/>
    <d v="1899-12-30T19:56:00"/>
    <n v="9"/>
    <x v="24"/>
    <n v="2024"/>
    <n v="19"/>
    <n v="56"/>
    <n v="0"/>
  </r>
  <r>
    <n v="2745"/>
    <n v="6869"/>
    <n v="859"/>
    <x v="0"/>
    <s v="Appliances"/>
    <n v="4"/>
    <n v="1215.54"/>
    <n v="4862.16"/>
    <x v="2731"/>
    <x v="12"/>
    <x v="0"/>
    <n v="383"/>
    <n v="105"/>
    <n v="236"/>
    <n v="416"/>
    <n v="4"/>
    <n v="40"/>
    <s v="2.Middle age"/>
    <s v="Other"/>
    <n v="32760.82"/>
    <s v="Platinum"/>
    <s v="Digital Wallet"/>
    <x v="42"/>
    <d v="1899-12-30T10:08:00"/>
    <n v="6"/>
    <x v="5"/>
    <n v="2024"/>
    <n v="10"/>
    <n v="8"/>
    <n v="0"/>
  </r>
  <r>
    <n v="2746"/>
    <n v="2037"/>
    <n v="272"/>
    <x v="7"/>
    <s v="Appliances"/>
    <n v="1"/>
    <n v="1902.15"/>
    <n v="1902.15"/>
    <x v="2732"/>
    <x v="18"/>
    <x v="1"/>
    <n v="405"/>
    <n v="106"/>
    <n v="263"/>
    <n v="438"/>
    <n v="3"/>
    <n v="56"/>
    <s v="2.Middle age"/>
    <s v="Female"/>
    <n v="119471.8"/>
    <s v="Platinum"/>
    <s v="Cash"/>
    <x v="34"/>
    <d v="1899-12-30T13:34:00"/>
    <n v="28"/>
    <x v="1"/>
    <n v="2024"/>
    <n v="13"/>
    <n v="34"/>
    <n v="0"/>
  </r>
  <r>
    <n v="2747"/>
    <n v="9756"/>
    <n v="166"/>
    <x v="3"/>
    <s v="Electronics"/>
    <n v="5"/>
    <n v="899.86"/>
    <n v="4499.3"/>
    <x v="2733"/>
    <x v="14"/>
    <x v="1"/>
    <n v="156"/>
    <n v="71"/>
    <n v="229"/>
    <n v="312"/>
    <n v="8"/>
    <n v="33"/>
    <s v="1.Young age"/>
    <s v="Female"/>
    <n v="93562.76"/>
    <s v="Bronze"/>
    <s v="Credit Card"/>
    <x v="67"/>
    <d v="1899-12-30T08:03:00"/>
    <n v="11"/>
    <x v="12"/>
    <n v="2024"/>
    <n v="8"/>
    <n v="3"/>
    <n v="0"/>
  </r>
  <r>
    <n v="2748"/>
    <n v="7516"/>
    <n v="472"/>
    <x v="1"/>
    <s v="Appliances"/>
    <n v="4"/>
    <n v="1013.44"/>
    <n v="4053.76"/>
    <x v="2734"/>
    <x v="3"/>
    <x v="2"/>
    <n v="78"/>
    <n v="114"/>
    <n v="214"/>
    <n v="334"/>
    <n v="3"/>
    <n v="21"/>
    <s v="1.Young age"/>
    <s v="Other"/>
    <n v="42446.15"/>
    <s v="Gold"/>
    <s v="Digital Wallet"/>
    <x v="209"/>
    <d v="1899-12-30T23:58:00"/>
    <n v="15"/>
    <x v="3"/>
    <n v="2024"/>
    <n v="23"/>
    <n v="58"/>
    <n v="0"/>
  </r>
  <r>
    <n v="2749"/>
    <n v="4568"/>
    <n v="303"/>
    <x v="1"/>
    <s v="Appliances"/>
    <n v="4"/>
    <n v="165.67"/>
    <n v="662.68"/>
    <x v="2735"/>
    <x v="4"/>
    <x v="3"/>
    <n v="232"/>
    <n v="112"/>
    <n v="191"/>
    <n v="116"/>
    <n v="3"/>
    <n v="53"/>
    <s v="2.Middle age"/>
    <s v="Female"/>
    <n v="99800.45"/>
    <s v="Gold"/>
    <s v="Credit Card"/>
    <x v="15"/>
    <d v="1899-12-30T03:56:00"/>
    <n v="2"/>
    <x v="13"/>
    <n v="2024"/>
    <n v="3"/>
    <n v="56"/>
    <n v="0"/>
  </r>
  <r>
    <n v="2750"/>
    <n v="8039"/>
    <n v="446"/>
    <x v="0"/>
    <s v="Appliances"/>
    <n v="4"/>
    <n v="704.39"/>
    <n v="2817.56"/>
    <x v="2736"/>
    <x v="1"/>
    <x v="4"/>
    <n v="473"/>
    <n v="111"/>
    <n v="233"/>
    <n v="269"/>
    <n v="4"/>
    <n v="54"/>
    <s v="2.Middle age"/>
    <s v="Male"/>
    <n v="42087.92"/>
    <s v="Platinum"/>
    <s v="Digital Wallet"/>
    <x v="138"/>
    <d v="1899-12-30T19:59:00"/>
    <n v="8"/>
    <x v="19"/>
    <n v="2024"/>
    <n v="19"/>
    <n v="59"/>
    <n v="0"/>
  </r>
  <r>
    <n v="2751"/>
    <n v="4470"/>
    <n v="305"/>
    <x v="2"/>
    <s v="Appliances"/>
    <n v="3"/>
    <n v="1438.94"/>
    <n v="4316.82"/>
    <x v="2737"/>
    <x v="9"/>
    <x v="3"/>
    <n v="105"/>
    <n v="82"/>
    <n v="215"/>
    <n v="105"/>
    <n v="8"/>
    <n v="51"/>
    <s v="2.Middle age"/>
    <s v="Male"/>
    <n v="65276.19"/>
    <s v="Gold"/>
    <s v="Credit Card"/>
    <x v="103"/>
    <d v="1899-12-30T20:31:00"/>
    <n v="21"/>
    <x v="15"/>
    <n v="2024"/>
    <n v="20"/>
    <n v="31"/>
    <n v="0"/>
  </r>
  <r>
    <n v="2752"/>
    <n v="9105"/>
    <n v="709"/>
    <x v="0"/>
    <s v="Appliances"/>
    <n v="4"/>
    <n v="1456.15"/>
    <n v="5824.6"/>
    <x v="2738"/>
    <x v="13"/>
    <x v="0"/>
    <n v="380"/>
    <n v="113"/>
    <n v="184"/>
    <n v="205"/>
    <n v="4"/>
    <n v="57"/>
    <s v="2.Middle age"/>
    <s v="Other"/>
    <n v="117523.19"/>
    <s v="Platinum"/>
    <s v="Debit Card"/>
    <x v="73"/>
    <d v="1899-12-30T05:41:00"/>
    <n v="18"/>
    <x v="16"/>
    <n v="2024"/>
    <n v="5"/>
    <n v="41"/>
    <n v="0"/>
  </r>
  <r>
    <n v="2753"/>
    <n v="5399"/>
    <n v="964"/>
    <x v="3"/>
    <s v="Electronics"/>
    <n v="2"/>
    <n v="1651.94"/>
    <n v="3303.88"/>
    <x v="2739"/>
    <x v="8"/>
    <x v="1"/>
    <n v="136"/>
    <n v="150"/>
    <n v="113"/>
    <n v="264"/>
    <n v="7"/>
    <n v="63"/>
    <s v="3.Senior Citizen "/>
    <s v="Other"/>
    <n v="116867.59"/>
    <s v="Gold"/>
    <s v="Debit Card"/>
    <x v="142"/>
    <d v="1899-12-30T18:14:00"/>
    <n v="20"/>
    <x v="23"/>
    <n v="2024"/>
    <n v="18"/>
    <n v="14"/>
    <n v="0"/>
  </r>
  <r>
    <n v="2754"/>
    <n v="6289"/>
    <n v="513"/>
    <x v="6"/>
    <s v="Electronics"/>
    <n v="2"/>
    <n v="1102.71"/>
    <n v="2205.42"/>
    <x v="2740"/>
    <x v="2"/>
    <x v="3"/>
    <n v="132"/>
    <n v="118"/>
    <n v="248"/>
    <n v="311"/>
    <n v="10"/>
    <n v="32"/>
    <s v="1.Young age"/>
    <s v="Other"/>
    <n v="106451.59"/>
    <s v="Silver"/>
    <s v="Cash"/>
    <x v="131"/>
    <d v="1899-12-30T06:58:00"/>
    <n v="4"/>
    <x v="27"/>
    <n v="2024"/>
    <n v="6"/>
    <n v="58"/>
    <n v="0"/>
  </r>
  <r>
    <n v="2755"/>
    <n v="5646"/>
    <n v="225"/>
    <x v="3"/>
    <s v="Appliances"/>
    <n v="3"/>
    <n v="1839.49"/>
    <n v="5518.47"/>
    <x v="2741"/>
    <x v="17"/>
    <x v="1"/>
    <n v="301"/>
    <n v="99"/>
    <n v="241"/>
    <n v="498"/>
    <n v="6"/>
    <n v="19"/>
    <s v="1.Young age"/>
    <s v="Male"/>
    <n v="105079.24"/>
    <s v="Silver"/>
    <s v="Debit Card"/>
    <x v="124"/>
    <d v="1899-12-30T04:40:00"/>
    <n v="31"/>
    <x v="18"/>
    <n v="2024"/>
    <n v="4"/>
    <n v="40"/>
    <n v="0"/>
  </r>
  <r>
    <n v="2756"/>
    <n v="6533"/>
    <n v="338"/>
    <x v="4"/>
    <s v="Electronics"/>
    <n v="1"/>
    <n v="293.83"/>
    <n v="293.83"/>
    <x v="2742"/>
    <x v="1"/>
    <x v="2"/>
    <n v="364"/>
    <n v="128"/>
    <n v="108"/>
    <n v="186"/>
    <n v="1"/>
    <n v="54"/>
    <s v="2.Middle age"/>
    <s v="Other"/>
    <n v="48427.77"/>
    <s v="Silver"/>
    <s v="Credit Card"/>
    <x v="20"/>
    <d v="1899-12-30T10:56:00"/>
    <n v="6"/>
    <x v="5"/>
    <n v="2024"/>
    <n v="10"/>
    <n v="56"/>
    <n v="0"/>
  </r>
  <r>
    <n v="2757"/>
    <n v="9967"/>
    <n v="958"/>
    <x v="3"/>
    <s v="Appliances"/>
    <n v="5"/>
    <n v="1370.5"/>
    <n v="6852.5"/>
    <x v="2743"/>
    <x v="2"/>
    <x v="4"/>
    <n v="248"/>
    <n v="60"/>
    <n v="270"/>
    <n v="221"/>
    <n v="5"/>
    <n v="62"/>
    <s v="3.Senior Citizen "/>
    <s v="Male"/>
    <n v="87619.72"/>
    <s v="Gold"/>
    <s v="Credit Card"/>
    <x v="35"/>
    <d v="1899-12-30T20:27:00"/>
    <n v="25"/>
    <x v="21"/>
    <n v="2024"/>
    <n v="20"/>
    <n v="27"/>
    <n v="0"/>
  </r>
  <r>
    <n v="2758"/>
    <n v="3139"/>
    <n v="534"/>
    <x v="4"/>
    <s v="Appliances"/>
    <n v="4"/>
    <n v="1460.97"/>
    <n v="5843.88"/>
    <x v="2744"/>
    <x v="9"/>
    <x v="3"/>
    <n v="294"/>
    <n v="56"/>
    <n v="133"/>
    <n v="330"/>
    <n v="4"/>
    <n v="27"/>
    <s v="1.Young age"/>
    <s v="Female"/>
    <n v="85943.11"/>
    <s v="Platinum"/>
    <s v="Digital Wallet"/>
    <x v="94"/>
    <d v="1899-12-30T22:08:00"/>
    <n v="29"/>
    <x v="25"/>
    <n v="2024"/>
    <n v="22"/>
    <n v="8"/>
    <n v="0"/>
  </r>
  <r>
    <n v="2759"/>
    <n v="8951"/>
    <n v="842"/>
    <x v="6"/>
    <s v="Electronics"/>
    <n v="4"/>
    <n v="909.39"/>
    <n v="3637.56"/>
    <x v="2745"/>
    <x v="4"/>
    <x v="2"/>
    <n v="421"/>
    <n v="87"/>
    <n v="108"/>
    <n v="195"/>
    <n v="3"/>
    <n v="59"/>
    <s v="2.Middle age"/>
    <s v="Other"/>
    <n v="26013.9"/>
    <s v="Platinum"/>
    <s v="Digital Wallet"/>
    <x v="248"/>
    <d v="1899-12-30T16:44:00"/>
    <n v="18"/>
    <x v="16"/>
    <n v="2024"/>
    <n v="16"/>
    <n v="44"/>
    <n v="0"/>
  </r>
  <r>
    <n v="2760"/>
    <n v="6631"/>
    <n v="611"/>
    <x v="1"/>
    <s v="Electronics"/>
    <n v="5"/>
    <n v="1369.56"/>
    <n v="6847.7999999999993"/>
    <x v="2746"/>
    <x v="13"/>
    <x v="1"/>
    <n v="379"/>
    <n v="52"/>
    <n v="224"/>
    <n v="485"/>
    <n v="7"/>
    <n v="29"/>
    <s v="1.Young age"/>
    <s v="Male"/>
    <n v="32274.77"/>
    <s v="Silver"/>
    <s v="Credit Card"/>
    <x v="60"/>
    <d v="1899-12-30T09:11:00"/>
    <n v="22"/>
    <x v="7"/>
    <n v="2024"/>
    <n v="9"/>
    <n v="11"/>
    <n v="0"/>
  </r>
  <r>
    <n v="2761"/>
    <n v="1793"/>
    <n v="385"/>
    <x v="3"/>
    <s v="Appliances"/>
    <n v="4"/>
    <n v="244.92"/>
    <n v="979.68"/>
    <x v="2747"/>
    <x v="18"/>
    <x v="4"/>
    <n v="306"/>
    <n v="106"/>
    <n v="187"/>
    <n v="240"/>
    <n v="1"/>
    <n v="27"/>
    <s v="1.Young age"/>
    <s v="Male"/>
    <n v="111034.25"/>
    <s v="Bronze"/>
    <s v="Cash"/>
    <x v="174"/>
    <d v="1899-12-30T13:31:00"/>
    <n v="7"/>
    <x v="29"/>
    <n v="2024"/>
    <n v="13"/>
    <n v="31"/>
    <n v="0"/>
  </r>
  <r>
    <n v="2762"/>
    <n v="1752"/>
    <n v="883"/>
    <x v="4"/>
    <s v="Electronics"/>
    <n v="5"/>
    <n v="387.82"/>
    <n v="1939.1"/>
    <x v="2748"/>
    <x v="17"/>
    <x v="3"/>
    <n v="76"/>
    <n v="98"/>
    <n v="269"/>
    <n v="303"/>
    <n v="6"/>
    <n v="63"/>
    <s v="3.Senior Citizen "/>
    <s v="Female"/>
    <n v="66127"/>
    <s v="Bronze"/>
    <s v="Credit Card"/>
    <x v="32"/>
    <d v="1899-12-30T22:40:00"/>
    <n v="28"/>
    <x v="1"/>
    <n v="2024"/>
    <n v="22"/>
    <n v="40"/>
    <n v="0"/>
  </r>
  <r>
    <n v="2763"/>
    <n v="2631"/>
    <n v="830"/>
    <x v="0"/>
    <s v="Electronics"/>
    <n v="3"/>
    <n v="1533.15"/>
    <n v="4599.4500000000007"/>
    <x v="2749"/>
    <x v="7"/>
    <x v="4"/>
    <n v="458"/>
    <n v="140"/>
    <n v="132"/>
    <n v="441"/>
    <n v="10"/>
    <n v="20"/>
    <s v="1.Young age"/>
    <s v="Male"/>
    <n v="111885.05"/>
    <s v="Gold"/>
    <s v="Cash"/>
    <x v="9"/>
    <d v="1899-12-30T07:07:00"/>
    <n v="17"/>
    <x v="6"/>
    <n v="2024"/>
    <n v="7"/>
    <n v="7"/>
    <n v="0"/>
  </r>
  <r>
    <n v="2764"/>
    <n v="8529"/>
    <n v="884"/>
    <x v="0"/>
    <s v="Appliances"/>
    <n v="5"/>
    <n v="596.77"/>
    <n v="2983.85"/>
    <x v="2750"/>
    <x v="13"/>
    <x v="1"/>
    <n v="442"/>
    <n v="150"/>
    <n v="111"/>
    <n v="237"/>
    <n v="1"/>
    <n v="28"/>
    <s v="1.Young age"/>
    <s v="Female"/>
    <n v="86000.27"/>
    <s v="Platinum"/>
    <s v="Cash"/>
    <x v="198"/>
    <d v="1899-12-30T02:29:00"/>
    <n v="19"/>
    <x v="9"/>
    <n v="2024"/>
    <n v="2"/>
    <n v="29"/>
    <n v="0"/>
  </r>
  <r>
    <n v="2765"/>
    <n v="1266"/>
    <n v="695"/>
    <x v="3"/>
    <s v="Appliances"/>
    <n v="3"/>
    <n v="496.85"/>
    <n v="1490.5500000000002"/>
    <x v="2751"/>
    <x v="0"/>
    <x v="1"/>
    <n v="191"/>
    <n v="71"/>
    <n v="164"/>
    <n v="495"/>
    <n v="5"/>
    <n v="63"/>
    <s v="3.Senior Citizen "/>
    <s v="Male"/>
    <n v="80754.25"/>
    <s v="Bronze"/>
    <s v="Digital Wallet"/>
    <x v="254"/>
    <d v="1899-12-30T05:25:00"/>
    <n v="14"/>
    <x v="20"/>
    <n v="2024"/>
    <n v="5"/>
    <n v="25"/>
    <n v="0"/>
  </r>
  <r>
    <n v="2766"/>
    <n v="3035"/>
    <n v="707"/>
    <x v="5"/>
    <s v="Appliances"/>
    <n v="4"/>
    <n v="1562.03"/>
    <n v="6248.12"/>
    <x v="2752"/>
    <x v="2"/>
    <x v="2"/>
    <n v="58"/>
    <n v="126"/>
    <n v="202"/>
    <n v="266"/>
    <n v="8"/>
    <n v="37"/>
    <s v="2.Middle age"/>
    <s v="Male"/>
    <n v="73544"/>
    <s v="Silver"/>
    <s v="Cash"/>
    <x v="31"/>
    <d v="1899-12-30T15:57:00"/>
    <n v="14"/>
    <x v="20"/>
    <n v="2024"/>
    <n v="15"/>
    <n v="57"/>
    <n v="0"/>
  </r>
  <r>
    <n v="2767"/>
    <n v="3588"/>
    <n v="379"/>
    <x v="0"/>
    <s v="Electronics"/>
    <n v="4"/>
    <n v="1843.53"/>
    <n v="7374.12"/>
    <x v="2753"/>
    <x v="12"/>
    <x v="4"/>
    <n v="408"/>
    <n v="98"/>
    <n v="249"/>
    <n v="303"/>
    <n v="4"/>
    <n v="22"/>
    <s v="1.Young age"/>
    <s v="Other"/>
    <n v="106652.16"/>
    <s v="Silver"/>
    <s v="Digital Wallet"/>
    <x v="25"/>
    <d v="1899-12-30T19:24:00"/>
    <n v="15"/>
    <x v="3"/>
    <n v="2024"/>
    <n v="19"/>
    <n v="24"/>
    <n v="0"/>
  </r>
  <r>
    <n v="2768"/>
    <n v="8230"/>
    <n v="874"/>
    <x v="6"/>
    <s v="Electronics"/>
    <n v="1"/>
    <n v="1084.6600000000001"/>
    <n v="1084.6600000000001"/>
    <x v="2754"/>
    <x v="3"/>
    <x v="1"/>
    <n v="436"/>
    <n v="129"/>
    <n v="112"/>
    <n v="104"/>
    <n v="6"/>
    <n v="69"/>
    <s v="3.Senior Citizen "/>
    <s v="Other"/>
    <n v="102685.19"/>
    <s v="Platinum"/>
    <s v="Digital Wallet"/>
    <x v="116"/>
    <d v="1899-12-30T07:13:00"/>
    <n v="24"/>
    <x v="11"/>
    <n v="2024"/>
    <n v="7"/>
    <n v="13"/>
    <n v="0"/>
  </r>
  <r>
    <n v="2769"/>
    <n v="8479"/>
    <n v="908"/>
    <x v="7"/>
    <s v="Electronics"/>
    <n v="2"/>
    <n v="125.03"/>
    <n v="250.06"/>
    <x v="2755"/>
    <x v="18"/>
    <x v="0"/>
    <n v="328"/>
    <n v="98"/>
    <n v="218"/>
    <n v="250"/>
    <n v="4"/>
    <n v="49"/>
    <s v="2.Middle age"/>
    <s v="Female"/>
    <n v="98245.22"/>
    <s v="Silver"/>
    <s v="Digital Wallet"/>
    <x v="201"/>
    <d v="1899-12-30T17:40:00"/>
    <n v="17"/>
    <x v="6"/>
    <n v="2024"/>
    <n v="17"/>
    <n v="40"/>
    <n v="0"/>
  </r>
  <r>
    <n v="2770"/>
    <n v="1011"/>
    <n v="920"/>
    <x v="0"/>
    <s v="Appliances"/>
    <n v="5"/>
    <n v="1029.06"/>
    <n v="5145.2999999999993"/>
    <x v="2756"/>
    <x v="17"/>
    <x v="2"/>
    <n v="470"/>
    <n v="90"/>
    <n v="173"/>
    <n v="375"/>
    <n v="6"/>
    <n v="45"/>
    <s v="2.Middle age"/>
    <s v="Other"/>
    <n v="99408.48"/>
    <s v="Gold"/>
    <s v="Digital Wallet"/>
    <x v="207"/>
    <d v="1899-12-30T07:37:00"/>
    <n v="10"/>
    <x v="2"/>
    <n v="2024"/>
    <n v="7"/>
    <n v="37"/>
    <n v="0"/>
  </r>
  <r>
    <n v="2771"/>
    <n v="8009"/>
    <n v="759"/>
    <x v="6"/>
    <s v="Electronics"/>
    <n v="1"/>
    <n v="1707.91"/>
    <n v="1707.91"/>
    <x v="2757"/>
    <x v="17"/>
    <x v="1"/>
    <n v="305"/>
    <n v="73"/>
    <n v="153"/>
    <n v="489"/>
    <n v="3"/>
    <n v="44"/>
    <s v="2.Middle age"/>
    <s v="Other"/>
    <n v="60303.79"/>
    <s v="Silver"/>
    <s v="Cash"/>
    <x v="190"/>
    <d v="1899-12-30T20:49:00"/>
    <n v="7"/>
    <x v="29"/>
    <n v="2024"/>
    <n v="20"/>
    <n v="49"/>
    <n v="0"/>
  </r>
  <r>
    <n v="2772"/>
    <n v="4314"/>
    <n v="509"/>
    <x v="2"/>
    <s v="Appliances"/>
    <n v="2"/>
    <n v="226.38"/>
    <n v="452.76"/>
    <x v="2758"/>
    <x v="7"/>
    <x v="0"/>
    <n v="245"/>
    <n v="145"/>
    <n v="248"/>
    <n v="282"/>
    <n v="3"/>
    <n v="68"/>
    <s v="3.Senior Citizen "/>
    <s v="Other"/>
    <n v="96996.71"/>
    <s v="Bronze"/>
    <s v="Debit Card"/>
    <x v="211"/>
    <d v="1899-12-30T22:34:00"/>
    <n v="11"/>
    <x v="12"/>
    <n v="2024"/>
    <n v="22"/>
    <n v="34"/>
    <n v="0"/>
  </r>
  <r>
    <n v="2773"/>
    <n v="3161"/>
    <n v="464"/>
    <x v="0"/>
    <s v="Appliances"/>
    <n v="3"/>
    <n v="618.91999999999996"/>
    <n v="1856.7599999999998"/>
    <x v="2759"/>
    <x v="5"/>
    <x v="0"/>
    <n v="353"/>
    <n v="86"/>
    <n v="105"/>
    <n v="144"/>
    <n v="7"/>
    <n v="55"/>
    <s v="2.Middle age"/>
    <s v="Female"/>
    <n v="51651.68"/>
    <s v="Silver"/>
    <s v="Cash"/>
    <x v="51"/>
    <d v="1899-12-30T19:50:00"/>
    <n v="13"/>
    <x v="4"/>
    <n v="2024"/>
    <n v="19"/>
    <n v="50"/>
    <n v="0"/>
  </r>
  <r>
    <n v="2774"/>
    <n v="5945"/>
    <n v="587"/>
    <x v="7"/>
    <s v="Electronics"/>
    <n v="1"/>
    <n v="346.89"/>
    <n v="346.89"/>
    <x v="2760"/>
    <x v="5"/>
    <x v="0"/>
    <n v="99"/>
    <n v="62"/>
    <n v="261"/>
    <n v="143"/>
    <n v="6"/>
    <n v="46"/>
    <s v="2.Middle age"/>
    <s v="Female"/>
    <n v="42288.6"/>
    <s v="Platinum"/>
    <s v="Credit Card"/>
    <x v="150"/>
    <d v="1899-12-30T21:09:00"/>
    <n v="10"/>
    <x v="2"/>
    <n v="2024"/>
    <n v="21"/>
    <n v="9"/>
    <n v="0"/>
  </r>
  <r>
    <n v="2775"/>
    <n v="3604"/>
    <n v="782"/>
    <x v="1"/>
    <s v="Electronics"/>
    <n v="1"/>
    <n v="333.24"/>
    <n v="333.24"/>
    <x v="2761"/>
    <x v="4"/>
    <x v="2"/>
    <n v="415"/>
    <n v="145"/>
    <n v="202"/>
    <n v="399"/>
    <n v="5"/>
    <n v="20"/>
    <s v="1.Young age"/>
    <s v="Male"/>
    <n v="88710.65"/>
    <s v="Silver"/>
    <s v="Digital Wallet"/>
    <x v="6"/>
    <d v="1899-12-30T17:19:00"/>
    <n v="17"/>
    <x v="6"/>
    <n v="2024"/>
    <n v="17"/>
    <n v="19"/>
    <n v="0"/>
  </r>
  <r>
    <n v="2776"/>
    <n v="5489"/>
    <n v="717"/>
    <x v="2"/>
    <s v="Electronics"/>
    <n v="4"/>
    <n v="1235.22"/>
    <n v="4940.88"/>
    <x v="2762"/>
    <x v="17"/>
    <x v="2"/>
    <n v="210"/>
    <n v="90"/>
    <n v="166"/>
    <n v="403"/>
    <n v="10"/>
    <n v="70"/>
    <s v="3.Senior Citizen "/>
    <s v="Other"/>
    <n v="53662.48"/>
    <s v="Bronze"/>
    <s v="Debit Card"/>
    <x v="218"/>
    <d v="1899-12-30T10:04:00"/>
    <n v="4"/>
    <x v="27"/>
    <n v="2024"/>
    <n v="10"/>
    <n v="4"/>
    <n v="0"/>
  </r>
  <r>
    <n v="2777"/>
    <n v="2529"/>
    <n v="514"/>
    <x v="3"/>
    <s v="Electronics"/>
    <n v="1"/>
    <n v="522.47"/>
    <n v="522.47"/>
    <x v="2763"/>
    <x v="14"/>
    <x v="1"/>
    <n v="208"/>
    <n v="112"/>
    <n v="236"/>
    <n v="116"/>
    <n v="4"/>
    <n v="69"/>
    <s v="3.Senior Citizen "/>
    <s v="Other"/>
    <n v="82734.75"/>
    <s v="Gold"/>
    <s v="Credit Card"/>
    <x v="12"/>
    <d v="1899-12-30T07:11:00"/>
    <n v="1"/>
    <x v="10"/>
    <n v="2024"/>
    <n v="7"/>
    <n v="11"/>
    <n v="0"/>
  </r>
  <r>
    <n v="2778"/>
    <n v="6905"/>
    <n v="596"/>
    <x v="6"/>
    <s v="Appliances"/>
    <n v="5"/>
    <n v="630.66999999999996"/>
    <n v="3153.35"/>
    <x v="2764"/>
    <x v="12"/>
    <x v="3"/>
    <n v="323"/>
    <n v="78"/>
    <n v="164"/>
    <n v="307"/>
    <n v="1"/>
    <n v="70"/>
    <s v="3.Senior Citizen "/>
    <s v="Other"/>
    <n v="51483.72"/>
    <s v="Silver"/>
    <s v="Credit Card"/>
    <x v="7"/>
    <d v="1899-12-30T12:22:00"/>
    <n v="22"/>
    <x v="7"/>
    <n v="2024"/>
    <n v="12"/>
    <n v="22"/>
    <n v="0"/>
  </r>
  <r>
    <n v="2779"/>
    <n v="5102"/>
    <n v="623"/>
    <x v="6"/>
    <s v="Electronics"/>
    <n v="3"/>
    <n v="140.09"/>
    <n v="420.27"/>
    <x v="2765"/>
    <x v="3"/>
    <x v="0"/>
    <n v="421"/>
    <n v="59"/>
    <n v="222"/>
    <n v="263"/>
    <n v="6"/>
    <n v="61"/>
    <s v="3.Senior Citizen "/>
    <s v="Male"/>
    <n v="113968.66"/>
    <s v="Gold"/>
    <s v="Debit Card"/>
    <x v="25"/>
    <d v="1899-12-30T15:05:00"/>
    <n v="15"/>
    <x v="3"/>
    <n v="2024"/>
    <n v="15"/>
    <n v="5"/>
    <n v="0"/>
  </r>
  <r>
    <n v="2780"/>
    <n v="2350"/>
    <n v="385"/>
    <x v="5"/>
    <s v="Electronics"/>
    <n v="5"/>
    <n v="1375.07"/>
    <n v="6875.3499999999995"/>
    <x v="2766"/>
    <x v="19"/>
    <x v="0"/>
    <n v="449"/>
    <n v="135"/>
    <n v="226"/>
    <n v="485"/>
    <n v="4"/>
    <n v="43"/>
    <s v="2.Middle age"/>
    <s v="Female"/>
    <n v="37580.339999999997"/>
    <s v="Bronze"/>
    <s v="Digital Wallet"/>
    <x v="73"/>
    <d v="1899-12-30T11:01:00"/>
    <n v="18"/>
    <x v="16"/>
    <n v="2024"/>
    <n v="11"/>
    <n v="1"/>
    <n v="0"/>
  </r>
  <r>
    <n v="2781"/>
    <n v="7092"/>
    <n v="250"/>
    <x v="1"/>
    <s v="Electronics"/>
    <n v="5"/>
    <n v="1128.31"/>
    <n v="5641.5499999999993"/>
    <x v="2767"/>
    <x v="1"/>
    <x v="2"/>
    <n v="164"/>
    <n v="115"/>
    <n v="148"/>
    <n v="301"/>
    <n v="10"/>
    <n v="51"/>
    <s v="2.Middle age"/>
    <s v="Other"/>
    <n v="35102.089999999997"/>
    <s v="Bronze"/>
    <s v="Cash"/>
    <x v="96"/>
    <d v="1899-12-30T05:28:00"/>
    <n v="11"/>
    <x v="12"/>
    <n v="2024"/>
    <n v="5"/>
    <n v="28"/>
    <n v="0"/>
  </r>
  <r>
    <n v="2782"/>
    <n v="3711"/>
    <n v="886"/>
    <x v="6"/>
    <s v="Appliances"/>
    <n v="4"/>
    <n v="1581.59"/>
    <n v="6326.36"/>
    <x v="2768"/>
    <x v="13"/>
    <x v="1"/>
    <n v="141"/>
    <n v="56"/>
    <n v="257"/>
    <n v="474"/>
    <n v="8"/>
    <n v="30"/>
    <s v="1.Young age"/>
    <s v="Other"/>
    <n v="68477.67"/>
    <s v="Gold"/>
    <s v="Credit Card"/>
    <x v="142"/>
    <d v="1899-12-30T22:13:00"/>
    <n v="20"/>
    <x v="23"/>
    <n v="2024"/>
    <n v="22"/>
    <n v="13"/>
    <n v="0"/>
  </r>
  <r>
    <n v="2783"/>
    <n v="1848"/>
    <n v="565"/>
    <x v="4"/>
    <s v="Appliances"/>
    <n v="3"/>
    <n v="513.22"/>
    <n v="1539.66"/>
    <x v="2769"/>
    <x v="4"/>
    <x v="1"/>
    <n v="228"/>
    <n v="68"/>
    <n v="142"/>
    <n v="220"/>
    <n v="4"/>
    <n v="62"/>
    <s v="3.Senior Citizen "/>
    <s v="Other"/>
    <n v="28587.35"/>
    <s v="Silver"/>
    <s v="Cash"/>
    <x v="30"/>
    <d v="1899-12-30T15:10:00"/>
    <n v="8"/>
    <x v="19"/>
    <n v="2024"/>
    <n v="15"/>
    <n v="10"/>
    <n v="0"/>
  </r>
  <r>
    <n v="2784"/>
    <n v="7493"/>
    <n v="210"/>
    <x v="0"/>
    <s v="Electronics"/>
    <n v="2"/>
    <n v="530.32000000000005"/>
    <n v="1060.6400000000001"/>
    <x v="2770"/>
    <x v="11"/>
    <x v="3"/>
    <n v="375"/>
    <n v="52"/>
    <n v="110"/>
    <n v="190"/>
    <n v="5"/>
    <n v="53"/>
    <s v="2.Middle age"/>
    <s v="Other"/>
    <n v="105513.8"/>
    <s v="Bronze"/>
    <s v="Cash"/>
    <x v="172"/>
    <d v="1899-12-30T10:39:00"/>
    <n v="30"/>
    <x v="8"/>
    <n v="2024"/>
    <n v="10"/>
    <n v="39"/>
    <n v="0"/>
  </r>
  <r>
    <n v="2785"/>
    <n v="6005"/>
    <n v="225"/>
    <x v="3"/>
    <s v="Electronics"/>
    <n v="2"/>
    <n v="308.39999999999998"/>
    <n v="616.79999999999995"/>
    <x v="2771"/>
    <x v="11"/>
    <x v="4"/>
    <n v="481"/>
    <n v="86"/>
    <n v="138"/>
    <n v="195"/>
    <n v="6"/>
    <n v="28"/>
    <s v="1.Young age"/>
    <s v="Other"/>
    <n v="99677.29"/>
    <s v="Platinum"/>
    <s v="Digital Wallet"/>
    <x v="83"/>
    <d v="1899-12-30T15:38:00"/>
    <n v="3"/>
    <x v="0"/>
    <n v="2024"/>
    <n v="15"/>
    <n v="38"/>
    <n v="0"/>
  </r>
  <r>
    <n v="2786"/>
    <n v="4836"/>
    <n v="356"/>
    <x v="6"/>
    <s v="Appliances"/>
    <n v="2"/>
    <n v="755.53"/>
    <n v="1511.06"/>
    <x v="2772"/>
    <x v="7"/>
    <x v="3"/>
    <n v="187"/>
    <n v="52"/>
    <n v="176"/>
    <n v="444"/>
    <n v="2"/>
    <n v="53"/>
    <s v="2.Middle age"/>
    <s v="Male"/>
    <n v="87959.31"/>
    <s v="Silver"/>
    <s v="Debit Card"/>
    <x v="89"/>
    <d v="1899-12-30T09:27:00"/>
    <n v="1"/>
    <x v="10"/>
    <n v="2024"/>
    <n v="9"/>
    <n v="27"/>
    <n v="0"/>
  </r>
  <r>
    <n v="2787"/>
    <n v="8032"/>
    <n v="601"/>
    <x v="4"/>
    <s v="Appliances"/>
    <n v="3"/>
    <n v="773.62"/>
    <n v="2320.86"/>
    <x v="2773"/>
    <x v="14"/>
    <x v="0"/>
    <n v="260"/>
    <n v="83"/>
    <n v="261"/>
    <n v="306"/>
    <n v="4"/>
    <n v="28"/>
    <s v="1.Young age"/>
    <s v="Other"/>
    <n v="83342.960000000006"/>
    <s v="Bronze"/>
    <s v="Cash"/>
    <x v="112"/>
    <d v="1899-12-30T01:13:00"/>
    <n v="31"/>
    <x v="18"/>
    <n v="2024"/>
    <n v="1"/>
    <n v="13"/>
    <n v="0"/>
  </r>
  <r>
    <n v="2788"/>
    <n v="2494"/>
    <n v="609"/>
    <x v="6"/>
    <s v="Electronics"/>
    <n v="3"/>
    <n v="788.26"/>
    <n v="2364.7799999999997"/>
    <x v="2774"/>
    <x v="19"/>
    <x v="2"/>
    <n v="461"/>
    <n v="59"/>
    <n v="165"/>
    <n v="348"/>
    <n v="6"/>
    <n v="42"/>
    <s v="2.Middle age"/>
    <s v="Other"/>
    <n v="24768.799999999999"/>
    <s v="Bronze"/>
    <s v="Debit Card"/>
    <x v="45"/>
    <d v="1899-12-30T23:48:00"/>
    <n v="23"/>
    <x v="22"/>
    <n v="2024"/>
    <n v="23"/>
    <n v="48"/>
    <n v="0"/>
  </r>
  <r>
    <n v="2789"/>
    <n v="2559"/>
    <n v="336"/>
    <x v="6"/>
    <s v="Appliances"/>
    <n v="2"/>
    <n v="410.37"/>
    <n v="820.74"/>
    <x v="2775"/>
    <x v="14"/>
    <x v="0"/>
    <n v="427"/>
    <n v="140"/>
    <n v="299"/>
    <n v="409"/>
    <n v="10"/>
    <n v="63"/>
    <s v="3.Senior Citizen "/>
    <s v="Male"/>
    <n v="58421.86"/>
    <s v="Bronze"/>
    <s v="Debit Card"/>
    <x v="154"/>
    <d v="1899-12-30T08:27:00"/>
    <n v="10"/>
    <x v="2"/>
    <n v="2024"/>
    <n v="8"/>
    <n v="27"/>
    <n v="0"/>
  </r>
  <r>
    <n v="2790"/>
    <n v="1017"/>
    <n v="743"/>
    <x v="3"/>
    <s v="Electronics"/>
    <n v="3"/>
    <n v="1238.79"/>
    <n v="3716.37"/>
    <x v="2776"/>
    <x v="9"/>
    <x v="3"/>
    <n v="236"/>
    <n v="51"/>
    <n v="168"/>
    <n v="136"/>
    <n v="10"/>
    <n v="44"/>
    <s v="2.Middle age"/>
    <s v="Male"/>
    <n v="37731.69"/>
    <s v="Platinum"/>
    <s v="Credit Card"/>
    <x v="23"/>
    <d v="1899-12-30T17:57:00"/>
    <n v="3"/>
    <x v="0"/>
    <n v="2024"/>
    <n v="17"/>
    <n v="57"/>
    <n v="0"/>
  </r>
  <r>
    <n v="2791"/>
    <n v="4496"/>
    <n v="237"/>
    <x v="5"/>
    <s v="Appliances"/>
    <n v="1"/>
    <n v="264.89"/>
    <n v="264.89"/>
    <x v="2777"/>
    <x v="5"/>
    <x v="2"/>
    <n v="428"/>
    <n v="108"/>
    <n v="103"/>
    <n v="489"/>
    <n v="7"/>
    <n v="46"/>
    <s v="2.Middle age"/>
    <s v="Female"/>
    <n v="38389.199999999997"/>
    <s v="Silver"/>
    <s v="Debit Card"/>
    <x v="61"/>
    <d v="1899-12-30T07:28:00"/>
    <n v="12"/>
    <x v="26"/>
    <n v="2024"/>
    <n v="7"/>
    <n v="28"/>
    <n v="0"/>
  </r>
  <r>
    <n v="2792"/>
    <n v="8812"/>
    <n v="130"/>
    <x v="6"/>
    <s v="Electronics"/>
    <n v="3"/>
    <n v="695.91"/>
    <n v="2087.73"/>
    <x v="2778"/>
    <x v="16"/>
    <x v="2"/>
    <n v="286"/>
    <n v="63"/>
    <n v="274"/>
    <n v="159"/>
    <n v="5"/>
    <n v="36"/>
    <s v="2.Middle age"/>
    <s v="Male"/>
    <n v="46907.48"/>
    <s v="Silver"/>
    <s v="Credit Card"/>
    <x v="167"/>
    <d v="1899-12-30T19:04:00"/>
    <n v="26"/>
    <x v="14"/>
    <n v="2024"/>
    <n v="19"/>
    <n v="4"/>
    <n v="0"/>
  </r>
  <r>
    <n v="2793"/>
    <n v="2276"/>
    <n v="201"/>
    <x v="4"/>
    <s v="Electronics"/>
    <n v="4"/>
    <n v="1201.42"/>
    <n v="4805.68"/>
    <x v="2779"/>
    <x v="4"/>
    <x v="2"/>
    <n v="359"/>
    <n v="122"/>
    <n v="222"/>
    <n v="139"/>
    <n v="3"/>
    <n v="21"/>
    <s v="1.Young age"/>
    <s v="Male"/>
    <n v="85193.08"/>
    <s v="Silver"/>
    <s v="Credit Card"/>
    <x v="183"/>
    <d v="1899-12-30T18:41:00"/>
    <n v="13"/>
    <x v="4"/>
    <n v="2024"/>
    <n v="18"/>
    <n v="41"/>
    <n v="0"/>
  </r>
  <r>
    <n v="2794"/>
    <n v="3174"/>
    <n v="855"/>
    <x v="6"/>
    <s v="Electronics"/>
    <n v="4"/>
    <n v="1509.55"/>
    <n v="6038.2"/>
    <x v="2780"/>
    <x v="19"/>
    <x v="0"/>
    <n v="500"/>
    <n v="58"/>
    <n v="160"/>
    <n v="351"/>
    <n v="7"/>
    <n v="61"/>
    <s v="3.Senior Citizen "/>
    <s v="Female"/>
    <n v="43091.79"/>
    <s v="Gold"/>
    <s v="Debit Card"/>
    <x v="194"/>
    <d v="1899-12-30T18:21:00"/>
    <n v="1"/>
    <x v="10"/>
    <n v="2024"/>
    <n v="18"/>
    <n v="21"/>
    <n v="0"/>
  </r>
  <r>
    <n v="2795"/>
    <n v="4705"/>
    <n v="154"/>
    <x v="2"/>
    <s v="Electronics"/>
    <n v="5"/>
    <n v="1275.99"/>
    <n v="6379.95"/>
    <x v="2781"/>
    <x v="11"/>
    <x v="2"/>
    <n v="481"/>
    <n v="67"/>
    <n v="262"/>
    <n v="360"/>
    <n v="1"/>
    <n v="19"/>
    <s v="1.Young age"/>
    <s v="Female"/>
    <n v="84088.82"/>
    <s v="Platinum"/>
    <s v="Credit Card"/>
    <x v="92"/>
    <d v="1899-12-30T02:59:00"/>
    <n v="1"/>
    <x v="10"/>
    <n v="2024"/>
    <n v="2"/>
    <n v="59"/>
    <n v="0"/>
  </r>
  <r>
    <n v="2796"/>
    <n v="9510"/>
    <n v="950"/>
    <x v="7"/>
    <s v="Electronics"/>
    <n v="2"/>
    <n v="428.46"/>
    <n v="856.92"/>
    <x v="2782"/>
    <x v="1"/>
    <x v="0"/>
    <n v="341"/>
    <n v="126"/>
    <n v="125"/>
    <n v="272"/>
    <n v="7"/>
    <n v="60"/>
    <s v="3.Senior Citizen "/>
    <s v="Other"/>
    <n v="119685.07"/>
    <s v="Bronze"/>
    <s v="Credit Card"/>
    <x v="124"/>
    <d v="1899-12-30T05:52:00"/>
    <n v="31"/>
    <x v="18"/>
    <n v="2024"/>
    <n v="5"/>
    <n v="52"/>
    <n v="0"/>
  </r>
  <r>
    <n v="2797"/>
    <n v="8291"/>
    <n v="169"/>
    <x v="7"/>
    <s v="Electronics"/>
    <n v="1"/>
    <n v="215.91"/>
    <n v="215.91"/>
    <x v="2783"/>
    <x v="13"/>
    <x v="2"/>
    <n v="495"/>
    <n v="149"/>
    <n v="246"/>
    <n v="158"/>
    <n v="1"/>
    <n v="18"/>
    <s v="1.Young age"/>
    <s v="Male"/>
    <n v="28407.67"/>
    <s v="Gold"/>
    <s v="Credit Card"/>
    <x v="190"/>
    <d v="1899-12-30T22:05:00"/>
    <n v="7"/>
    <x v="29"/>
    <n v="2024"/>
    <n v="22"/>
    <n v="5"/>
    <n v="0"/>
  </r>
  <r>
    <n v="2798"/>
    <n v="1152"/>
    <n v="610"/>
    <x v="3"/>
    <s v="Electronics"/>
    <n v="2"/>
    <n v="1709.14"/>
    <n v="3418.28"/>
    <x v="2784"/>
    <x v="17"/>
    <x v="3"/>
    <n v="372"/>
    <n v="85"/>
    <n v="223"/>
    <n v="192"/>
    <n v="1"/>
    <n v="56"/>
    <s v="2.Middle age"/>
    <s v="Female"/>
    <n v="98171.65"/>
    <s v="Silver"/>
    <s v="Cash"/>
    <x v="16"/>
    <d v="1899-12-30T19:17:00"/>
    <n v="26"/>
    <x v="14"/>
    <n v="2024"/>
    <n v="19"/>
    <n v="17"/>
    <n v="0"/>
  </r>
  <r>
    <n v="2799"/>
    <n v="1132"/>
    <n v="794"/>
    <x v="7"/>
    <s v="Appliances"/>
    <n v="1"/>
    <n v="446.09"/>
    <n v="446.09"/>
    <x v="2785"/>
    <x v="1"/>
    <x v="0"/>
    <n v="124"/>
    <n v="81"/>
    <n v="120"/>
    <n v="277"/>
    <n v="10"/>
    <n v="60"/>
    <s v="3.Senior Citizen "/>
    <s v="Male"/>
    <n v="92907.1"/>
    <s v="Gold"/>
    <s v="Credit Card"/>
    <x v="235"/>
    <d v="1899-12-30T01:56:00"/>
    <n v="18"/>
    <x v="16"/>
    <n v="2024"/>
    <n v="1"/>
    <n v="56"/>
    <n v="0"/>
  </r>
  <r>
    <n v="2800"/>
    <n v="6629"/>
    <n v="127"/>
    <x v="3"/>
    <s v="Electronics"/>
    <n v="3"/>
    <n v="633.35"/>
    <n v="1900.0500000000002"/>
    <x v="2786"/>
    <x v="3"/>
    <x v="4"/>
    <n v="488"/>
    <n v="150"/>
    <n v="238"/>
    <n v="408"/>
    <n v="9"/>
    <n v="48"/>
    <s v="2.Middle age"/>
    <s v="Other"/>
    <n v="39075.18"/>
    <s v="Platinum"/>
    <s v="Cash"/>
    <x v="48"/>
    <d v="1899-12-30T08:07:00"/>
    <n v="21"/>
    <x v="15"/>
    <n v="2024"/>
    <n v="8"/>
    <n v="7"/>
    <n v="0"/>
  </r>
  <r>
    <n v="2801"/>
    <n v="2975"/>
    <n v="283"/>
    <x v="7"/>
    <s v="Electronics"/>
    <n v="4"/>
    <n v="899.96"/>
    <n v="3599.84"/>
    <x v="2787"/>
    <x v="18"/>
    <x v="1"/>
    <n v="341"/>
    <n v="138"/>
    <n v="267"/>
    <n v="464"/>
    <n v="10"/>
    <n v="49"/>
    <s v="2.Middle age"/>
    <s v="Male"/>
    <n v="73447.38"/>
    <s v="Platinum"/>
    <s v="Cash"/>
    <x v="40"/>
    <d v="1899-12-30T09:37:00"/>
    <n v="6"/>
    <x v="5"/>
    <n v="2024"/>
    <n v="9"/>
    <n v="37"/>
    <n v="0"/>
  </r>
  <r>
    <n v="2802"/>
    <n v="7919"/>
    <n v="491"/>
    <x v="3"/>
    <s v="Appliances"/>
    <n v="3"/>
    <n v="1249.32"/>
    <n v="3747.96"/>
    <x v="2788"/>
    <x v="5"/>
    <x v="3"/>
    <n v="247"/>
    <n v="81"/>
    <n v="259"/>
    <n v="187"/>
    <n v="8"/>
    <n v="32"/>
    <s v="1.Young age"/>
    <s v="Male"/>
    <n v="108792.22"/>
    <s v="Silver"/>
    <s v="Cash"/>
    <x v="105"/>
    <d v="1899-12-30T11:34:00"/>
    <n v="15"/>
    <x v="3"/>
    <n v="2024"/>
    <n v="11"/>
    <n v="34"/>
    <n v="0"/>
  </r>
  <r>
    <n v="2803"/>
    <n v="3165"/>
    <n v="719"/>
    <x v="4"/>
    <s v="Electronics"/>
    <n v="5"/>
    <n v="488.8"/>
    <n v="2444"/>
    <x v="2789"/>
    <x v="13"/>
    <x v="1"/>
    <n v="465"/>
    <n v="108"/>
    <n v="291"/>
    <n v="448"/>
    <n v="3"/>
    <n v="38"/>
    <s v="2.Middle age"/>
    <s v="Other"/>
    <n v="25956.68"/>
    <s v="Bronze"/>
    <s v="Cash"/>
    <x v="96"/>
    <d v="1899-12-30T01:29:00"/>
    <n v="11"/>
    <x v="12"/>
    <n v="2024"/>
    <n v="1"/>
    <n v="29"/>
    <n v="0"/>
  </r>
  <r>
    <n v="2804"/>
    <n v="8826"/>
    <n v="795"/>
    <x v="7"/>
    <s v="Appliances"/>
    <n v="3"/>
    <n v="1601.31"/>
    <n v="4803.93"/>
    <x v="2790"/>
    <x v="2"/>
    <x v="4"/>
    <n v="34"/>
    <n v="57"/>
    <n v="272"/>
    <n v="332"/>
    <n v="8"/>
    <n v="62"/>
    <s v="3.Senior Citizen "/>
    <s v="Female"/>
    <n v="73743.12"/>
    <s v="Silver"/>
    <s v="Cash"/>
    <x v="169"/>
    <d v="1899-12-30T00:17:00"/>
    <n v="30"/>
    <x v="8"/>
    <n v="2024"/>
    <n v="0"/>
    <n v="17"/>
    <n v="0"/>
  </r>
  <r>
    <n v="2805"/>
    <n v="2160"/>
    <n v="434"/>
    <x v="1"/>
    <s v="Electronics"/>
    <n v="2"/>
    <n v="1778.87"/>
    <n v="3557.74"/>
    <x v="2791"/>
    <x v="6"/>
    <x v="3"/>
    <n v="466"/>
    <n v="73"/>
    <n v="100"/>
    <n v="191"/>
    <n v="5"/>
    <n v="36"/>
    <s v="2.Middle age"/>
    <s v="Female"/>
    <n v="21027.57"/>
    <s v="Bronze"/>
    <s v="Cash"/>
    <x v="215"/>
    <d v="1899-12-30T05:43:00"/>
    <n v="15"/>
    <x v="3"/>
    <n v="2024"/>
    <n v="5"/>
    <n v="43"/>
    <n v="0"/>
  </r>
  <r>
    <n v="2806"/>
    <n v="4751"/>
    <n v="256"/>
    <x v="0"/>
    <s v="Appliances"/>
    <n v="3"/>
    <n v="1387.07"/>
    <n v="4161.21"/>
    <x v="2792"/>
    <x v="3"/>
    <x v="2"/>
    <n v="30"/>
    <n v="104"/>
    <n v="130"/>
    <n v="397"/>
    <n v="1"/>
    <n v="55"/>
    <s v="2.Middle age"/>
    <s v="Female"/>
    <n v="88738.38"/>
    <s v="Platinum"/>
    <s v="Digital Wallet"/>
    <x v="116"/>
    <d v="1899-12-30T02:34:00"/>
    <n v="24"/>
    <x v="11"/>
    <n v="2024"/>
    <n v="2"/>
    <n v="34"/>
    <n v="0"/>
  </r>
  <r>
    <n v="2807"/>
    <n v="7276"/>
    <n v="410"/>
    <x v="3"/>
    <s v="Appliances"/>
    <n v="3"/>
    <n v="1718.72"/>
    <n v="5156.16"/>
    <x v="2793"/>
    <x v="7"/>
    <x v="1"/>
    <n v="429"/>
    <n v="96"/>
    <n v="117"/>
    <n v="139"/>
    <n v="6"/>
    <n v="60"/>
    <s v="3.Senior Citizen "/>
    <s v="Other"/>
    <n v="47775.89"/>
    <s v="Platinum"/>
    <s v="Digital Wallet"/>
    <x v="190"/>
    <d v="1899-12-30T18:07:00"/>
    <n v="7"/>
    <x v="29"/>
    <n v="2024"/>
    <n v="18"/>
    <n v="7"/>
    <n v="0"/>
  </r>
  <r>
    <n v="2808"/>
    <n v="2463"/>
    <n v="736"/>
    <x v="5"/>
    <s v="Appliances"/>
    <n v="5"/>
    <n v="1345.72"/>
    <n v="6728.6"/>
    <x v="2794"/>
    <x v="11"/>
    <x v="3"/>
    <n v="358"/>
    <n v="106"/>
    <n v="146"/>
    <n v="307"/>
    <n v="2"/>
    <n v="44"/>
    <s v="2.Middle age"/>
    <s v="Other"/>
    <n v="119870.75"/>
    <s v="Silver"/>
    <s v="Cash"/>
    <x v="79"/>
    <d v="1899-12-30T10:54:00"/>
    <n v="23"/>
    <x v="22"/>
    <n v="2024"/>
    <n v="10"/>
    <n v="54"/>
    <n v="0"/>
  </r>
  <r>
    <n v="2809"/>
    <n v="2678"/>
    <n v="738"/>
    <x v="6"/>
    <s v="Appliances"/>
    <n v="2"/>
    <n v="1191.25"/>
    <n v="2382.5"/>
    <x v="2795"/>
    <x v="1"/>
    <x v="4"/>
    <n v="165"/>
    <n v="117"/>
    <n v="114"/>
    <n v="405"/>
    <n v="5"/>
    <n v="29"/>
    <s v="1.Young age"/>
    <s v="Male"/>
    <n v="77234.78"/>
    <s v="Bronze"/>
    <s v="Cash"/>
    <x v="14"/>
    <d v="1899-12-30T11:13:00"/>
    <n v="11"/>
    <x v="12"/>
    <n v="2024"/>
    <n v="11"/>
    <n v="13"/>
    <n v="0"/>
  </r>
  <r>
    <n v="2810"/>
    <n v="2690"/>
    <n v="198"/>
    <x v="4"/>
    <s v="Electronics"/>
    <n v="1"/>
    <n v="993.11"/>
    <n v="993.11"/>
    <x v="2796"/>
    <x v="14"/>
    <x v="0"/>
    <n v="96"/>
    <n v="62"/>
    <n v="293"/>
    <n v="249"/>
    <n v="4"/>
    <n v="41"/>
    <s v="2.Middle age"/>
    <s v="Female"/>
    <n v="43079.92"/>
    <s v="Gold"/>
    <s v="Debit Card"/>
    <x v="203"/>
    <d v="1899-12-30T21:11:00"/>
    <n v="4"/>
    <x v="27"/>
    <n v="2024"/>
    <n v="21"/>
    <n v="11"/>
    <n v="0"/>
  </r>
  <r>
    <n v="2811"/>
    <n v="6133"/>
    <n v="878"/>
    <x v="5"/>
    <s v="Electronics"/>
    <n v="4"/>
    <n v="1372.5"/>
    <n v="5490"/>
    <x v="2797"/>
    <x v="14"/>
    <x v="1"/>
    <n v="498"/>
    <n v="87"/>
    <n v="150"/>
    <n v="171"/>
    <n v="2"/>
    <n v="60"/>
    <s v="3.Senior Citizen "/>
    <s v="Other"/>
    <n v="115491.09"/>
    <s v="Gold"/>
    <s v="Digital Wallet"/>
    <x v="229"/>
    <d v="1899-12-30T03:18:00"/>
    <n v="11"/>
    <x v="12"/>
    <n v="2024"/>
    <n v="3"/>
    <n v="18"/>
    <n v="0"/>
  </r>
  <r>
    <n v="2812"/>
    <n v="7022"/>
    <n v="178"/>
    <x v="7"/>
    <s v="Electronics"/>
    <n v="3"/>
    <n v="259.05"/>
    <n v="777.15000000000009"/>
    <x v="2798"/>
    <x v="14"/>
    <x v="1"/>
    <n v="300"/>
    <n v="129"/>
    <n v="293"/>
    <n v="490"/>
    <n v="7"/>
    <n v="56"/>
    <s v="2.Middle age"/>
    <s v="Other"/>
    <n v="56206.85"/>
    <s v="Bronze"/>
    <s v="Digital Wallet"/>
    <x v="251"/>
    <d v="1899-12-30T17:51:00"/>
    <n v="24"/>
    <x v="11"/>
    <n v="2024"/>
    <n v="17"/>
    <n v="51"/>
    <n v="0"/>
  </r>
  <r>
    <n v="2813"/>
    <n v="5902"/>
    <n v="776"/>
    <x v="2"/>
    <s v="Appliances"/>
    <n v="3"/>
    <n v="80.81"/>
    <n v="242.43"/>
    <x v="2799"/>
    <x v="6"/>
    <x v="1"/>
    <n v="381"/>
    <n v="100"/>
    <n v="201"/>
    <n v="174"/>
    <n v="5"/>
    <n v="40"/>
    <s v="2.Middle age"/>
    <s v="Other"/>
    <n v="56621.88"/>
    <s v="Platinum"/>
    <s v="Cash"/>
    <x v="226"/>
    <d v="1899-12-30T22:02:00"/>
    <n v="16"/>
    <x v="30"/>
    <n v="2024"/>
    <n v="22"/>
    <n v="2"/>
    <n v="0"/>
  </r>
  <r>
    <n v="2814"/>
    <n v="3246"/>
    <n v="869"/>
    <x v="6"/>
    <s v="Electronics"/>
    <n v="1"/>
    <n v="336.8"/>
    <n v="336.8"/>
    <x v="2800"/>
    <x v="12"/>
    <x v="2"/>
    <n v="356"/>
    <n v="78"/>
    <n v="225"/>
    <n v="166"/>
    <n v="2"/>
    <n v="55"/>
    <s v="2.Middle age"/>
    <s v="Female"/>
    <n v="63881.42"/>
    <s v="Silver"/>
    <s v="Debit Card"/>
    <x v="84"/>
    <d v="1899-12-30T13:32:00"/>
    <n v="12"/>
    <x v="26"/>
    <n v="2024"/>
    <n v="13"/>
    <n v="32"/>
    <n v="0"/>
  </r>
  <r>
    <n v="2815"/>
    <n v="7270"/>
    <n v="632"/>
    <x v="6"/>
    <s v="Appliances"/>
    <n v="1"/>
    <n v="1189.8699999999999"/>
    <n v="1189.8699999999999"/>
    <x v="2801"/>
    <x v="9"/>
    <x v="4"/>
    <n v="73"/>
    <n v="95"/>
    <n v="146"/>
    <n v="410"/>
    <n v="2"/>
    <n v="19"/>
    <s v="1.Young age"/>
    <s v="Other"/>
    <n v="78673.210000000006"/>
    <s v="Gold"/>
    <s v="Digital Wallet"/>
    <x v="87"/>
    <d v="1899-12-30T23:04:00"/>
    <n v="24"/>
    <x v="11"/>
    <n v="2024"/>
    <n v="23"/>
    <n v="4"/>
    <n v="0"/>
  </r>
  <r>
    <n v="2816"/>
    <n v="3181"/>
    <n v="885"/>
    <x v="6"/>
    <s v="Appliances"/>
    <n v="1"/>
    <n v="1900.01"/>
    <n v="1900.01"/>
    <x v="2802"/>
    <x v="10"/>
    <x v="1"/>
    <n v="181"/>
    <n v="90"/>
    <n v="256"/>
    <n v="172"/>
    <n v="10"/>
    <n v="64"/>
    <s v="3.Senior Citizen "/>
    <s v="Female"/>
    <n v="37526.239999999998"/>
    <s v="Silver"/>
    <s v="Debit Card"/>
    <x v="242"/>
    <d v="1899-12-30T04:53:00"/>
    <n v="25"/>
    <x v="21"/>
    <n v="2024"/>
    <n v="4"/>
    <n v="53"/>
    <n v="0"/>
  </r>
  <r>
    <n v="2817"/>
    <n v="3340"/>
    <n v="604"/>
    <x v="7"/>
    <s v="Appliances"/>
    <n v="5"/>
    <n v="1875.45"/>
    <n v="9377.25"/>
    <x v="2803"/>
    <x v="17"/>
    <x v="1"/>
    <n v="331"/>
    <n v="53"/>
    <n v="274"/>
    <n v="278"/>
    <n v="10"/>
    <n v="25"/>
    <s v="1.Young age"/>
    <s v="Other"/>
    <n v="119853.17"/>
    <s v="Bronze"/>
    <s v="Credit Card"/>
    <x v="92"/>
    <d v="1899-12-30T14:37:00"/>
    <n v="1"/>
    <x v="10"/>
    <n v="2024"/>
    <n v="14"/>
    <n v="37"/>
    <n v="0"/>
  </r>
  <r>
    <n v="2818"/>
    <n v="2120"/>
    <n v="911"/>
    <x v="2"/>
    <s v="Electronics"/>
    <n v="4"/>
    <n v="1229.67"/>
    <n v="4918.68"/>
    <x v="2804"/>
    <x v="16"/>
    <x v="0"/>
    <n v="365"/>
    <n v="60"/>
    <n v="266"/>
    <n v="226"/>
    <n v="2"/>
    <n v="27"/>
    <s v="1.Young age"/>
    <s v="Male"/>
    <n v="96031.53"/>
    <s v="Bronze"/>
    <s v="Cash"/>
    <x v="122"/>
    <d v="1899-12-30T01:34:00"/>
    <n v="9"/>
    <x v="24"/>
    <n v="2024"/>
    <n v="1"/>
    <n v="34"/>
    <n v="0"/>
  </r>
  <r>
    <n v="2819"/>
    <n v="9691"/>
    <n v="577"/>
    <x v="1"/>
    <s v="Electronics"/>
    <n v="2"/>
    <n v="810.16"/>
    <n v="1620.32"/>
    <x v="2805"/>
    <x v="13"/>
    <x v="1"/>
    <n v="302"/>
    <n v="124"/>
    <n v="118"/>
    <n v="379"/>
    <n v="4"/>
    <n v="23"/>
    <s v="1.Young age"/>
    <s v="Male"/>
    <n v="23793.86"/>
    <s v="Gold"/>
    <s v="Debit Card"/>
    <x v="136"/>
    <d v="1899-12-30T06:39:00"/>
    <n v="27"/>
    <x v="17"/>
    <n v="2024"/>
    <n v="6"/>
    <n v="39"/>
    <n v="0"/>
  </r>
  <r>
    <n v="2820"/>
    <n v="1138"/>
    <n v="306"/>
    <x v="2"/>
    <s v="Appliances"/>
    <n v="5"/>
    <n v="1575.41"/>
    <n v="7877.05"/>
    <x v="2806"/>
    <x v="13"/>
    <x v="3"/>
    <n v="28"/>
    <n v="76"/>
    <n v="288"/>
    <n v="231"/>
    <n v="7"/>
    <n v="31"/>
    <s v="1.Young age"/>
    <s v="Other"/>
    <n v="90759.52"/>
    <s v="Platinum"/>
    <s v="Debit Card"/>
    <x v="179"/>
    <d v="1899-12-30T11:52:00"/>
    <n v="23"/>
    <x v="22"/>
    <n v="2024"/>
    <n v="11"/>
    <n v="52"/>
    <n v="0"/>
  </r>
  <r>
    <n v="2821"/>
    <n v="3688"/>
    <n v="400"/>
    <x v="2"/>
    <s v="Electronics"/>
    <n v="5"/>
    <n v="712.48"/>
    <n v="3562.4"/>
    <x v="2807"/>
    <x v="11"/>
    <x v="1"/>
    <n v="407"/>
    <n v="97"/>
    <n v="201"/>
    <n v="136"/>
    <n v="6"/>
    <n v="41"/>
    <s v="2.Middle age"/>
    <s v="Male"/>
    <n v="73023.289999999994"/>
    <s v="Silver"/>
    <s v="Digital Wallet"/>
    <x v="201"/>
    <d v="1899-12-30T13:40:00"/>
    <n v="17"/>
    <x v="6"/>
    <n v="2024"/>
    <n v="13"/>
    <n v="40"/>
    <n v="0"/>
  </r>
  <r>
    <n v="2822"/>
    <n v="8210"/>
    <n v="777"/>
    <x v="3"/>
    <s v="Electronics"/>
    <n v="1"/>
    <n v="175.25"/>
    <n v="175.25"/>
    <x v="2808"/>
    <x v="6"/>
    <x v="3"/>
    <n v="220"/>
    <n v="76"/>
    <n v="258"/>
    <n v="382"/>
    <n v="7"/>
    <n v="39"/>
    <s v="2.Middle age"/>
    <s v="Male"/>
    <n v="85807.27"/>
    <s v="Gold"/>
    <s v="Credit Card"/>
    <x v="160"/>
    <d v="1899-12-30T09:24:00"/>
    <n v="27"/>
    <x v="17"/>
    <n v="2024"/>
    <n v="9"/>
    <n v="24"/>
    <n v="0"/>
  </r>
  <r>
    <n v="2823"/>
    <n v="6753"/>
    <n v="609"/>
    <x v="1"/>
    <s v="Appliances"/>
    <n v="5"/>
    <n v="931.23"/>
    <n v="4656.1499999999996"/>
    <x v="2809"/>
    <x v="15"/>
    <x v="3"/>
    <n v="354"/>
    <n v="58"/>
    <n v="261"/>
    <n v="326"/>
    <n v="5"/>
    <n v="30"/>
    <s v="1.Young age"/>
    <s v="Other"/>
    <n v="100125.65"/>
    <s v="Platinum"/>
    <s v="Cash"/>
    <x v="150"/>
    <d v="1899-12-30T18:15:00"/>
    <n v="10"/>
    <x v="2"/>
    <n v="2024"/>
    <n v="18"/>
    <n v="15"/>
    <n v="0"/>
  </r>
  <r>
    <n v="2824"/>
    <n v="4490"/>
    <n v="602"/>
    <x v="5"/>
    <s v="Appliances"/>
    <n v="2"/>
    <n v="1721.6"/>
    <n v="3443.2"/>
    <x v="2810"/>
    <x v="15"/>
    <x v="4"/>
    <n v="412"/>
    <n v="134"/>
    <n v="164"/>
    <n v="269"/>
    <n v="1"/>
    <n v="21"/>
    <s v="1.Young age"/>
    <s v="Female"/>
    <n v="49980.03"/>
    <s v="Platinum"/>
    <s v="Credit Card"/>
    <x v="158"/>
    <d v="1899-12-30T15:27:00"/>
    <n v="26"/>
    <x v="14"/>
    <n v="2024"/>
    <n v="15"/>
    <n v="27"/>
    <n v="0"/>
  </r>
  <r>
    <n v="2825"/>
    <n v="3480"/>
    <n v="616"/>
    <x v="3"/>
    <s v="Electronics"/>
    <n v="4"/>
    <n v="1043.01"/>
    <n v="4172.04"/>
    <x v="2811"/>
    <x v="12"/>
    <x v="3"/>
    <n v="253"/>
    <n v="60"/>
    <n v="132"/>
    <n v="344"/>
    <n v="3"/>
    <n v="25"/>
    <s v="1.Young age"/>
    <s v="Female"/>
    <n v="88140.96"/>
    <s v="Platinum"/>
    <s v="Debit Card"/>
    <x v="135"/>
    <d v="1899-12-30T14:42:00"/>
    <n v="10"/>
    <x v="2"/>
    <n v="2024"/>
    <n v="14"/>
    <n v="42"/>
    <n v="0"/>
  </r>
  <r>
    <n v="2826"/>
    <n v="7745"/>
    <n v="367"/>
    <x v="2"/>
    <s v="Electronics"/>
    <n v="2"/>
    <n v="1691.61"/>
    <n v="3383.22"/>
    <x v="2812"/>
    <x v="4"/>
    <x v="3"/>
    <n v="235"/>
    <n v="53"/>
    <n v="210"/>
    <n v="299"/>
    <n v="6"/>
    <n v="28"/>
    <s v="1.Young age"/>
    <s v="Other"/>
    <n v="91852.39"/>
    <s v="Gold"/>
    <s v="Cash"/>
    <x v="106"/>
    <d v="1899-12-30T06:50:00"/>
    <n v="5"/>
    <x v="28"/>
    <n v="2024"/>
    <n v="6"/>
    <n v="50"/>
    <n v="0"/>
  </r>
  <r>
    <n v="2827"/>
    <n v="8248"/>
    <n v="655"/>
    <x v="7"/>
    <s v="Appliances"/>
    <n v="1"/>
    <n v="325.45"/>
    <n v="325.45"/>
    <x v="2813"/>
    <x v="18"/>
    <x v="2"/>
    <n v="61"/>
    <n v="64"/>
    <n v="121"/>
    <n v="144"/>
    <n v="5"/>
    <n v="39"/>
    <s v="2.Middle age"/>
    <s v="Male"/>
    <n v="32115.77"/>
    <s v="Platinum"/>
    <s v="Cash"/>
    <x v="45"/>
    <d v="1899-12-30T21:08:00"/>
    <n v="23"/>
    <x v="22"/>
    <n v="2024"/>
    <n v="21"/>
    <n v="8"/>
    <n v="0"/>
  </r>
  <r>
    <n v="2828"/>
    <n v="4559"/>
    <n v="451"/>
    <x v="4"/>
    <s v="Appliances"/>
    <n v="4"/>
    <n v="1248.05"/>
    <n v="4992.2"/>
    <x v="2814"/>
    <x v="18"/>
    <x v="4"/>
    <n v="285"/>
    <n v="142"/>
    <n v="263"/>
    <n v="350"/>
    <n v="3"/>
    <n v="32"/>
    <s v="1.Young age"/>
    <s v="Female"/>
    <n v="23951.5"/>
    <s v="Bronze"/>
    <s v="Digital Wallet"/>
    <x v="249"/>
    <d v="1899-12-30T19:29:00"/>
    <n v="15"/>
    <x v="3"/>
    <n v="2024"/>
    <n v="19"/>
    <n v="29"/>
    <n v="0"/>
  </r>
  <r>
    <n v="2829"/>
    <n v="2420"/>
    <n v="928"/>
    <x v="3"/>
    <s v="Appliances"/>
    <n v="2"/>
    <n v="1500.1"/>
    <n v="3000.2"/>
    <x v="2815"/>
    <x v="0"/>
    <x v="2"/>
    <n v="165"/>
    <n v="91"/>
    <n v="298"/>
    <n v="307"/>
    <n v="7"/>
    <n v="34"/>
    <s v="1.Young age"/>
    <s v="Male"/>
    <n v="58349.82"/>
    <s v="Bronze"/>
    <s v="Digital Wallet"/>
    <x v="210"/>
    <d v="1899-12-30T08:47:00"/>
    <n v="3"/>
    <x v="0"/>
    <n v="2024"/>
    <n v="8"/>
    <n v="47"/>
    <n v="0"/>
  </r>
  <r>
    <n v="2830"/>
    <n v="2646"/>
    <n v="980"/>
    <x v="1"/>
    <s v="Electronics"/>
    <n v="3"/>
    <n v="1475.75"/>
    <n v="4427.25"/>
    <x v="2816"/>
    <x v="5"/>
    <x v="4"/>
    <n v="99"/>
    <n v="115"/>
    <n v="200"/>
    <n v="291"/>
    <n v="1"/>
    <n v="61"/>
    <s v="3.Senior Citizen "/>
    <s v="Other"/>
    <n v="30101.5"/>
    <s v="Gold"/>
    <s v="Debit Card"/>
    <x v="34"/>
    <d v="1899-12-30T13:55:00"/>
    <n v="28"/>
    <x v="1"/>
    <n v="2024"/>
    <n v="13"/>
    <n v="55"/>
    <n v="0"/>
  </r>
  <r>
    <n v="2831"/>
    <n v="3293"/>
    <n v="653"/>
    <x v="3"/>
    <s v="Electronics"/>
    <n v="2"/>
    <n v="1003.88"/>
    <n v="2007.76"/>
    <x v="2817"/>
    <x v="16"/>
    <x v="2"/>
    <n v="365"/>
    <n v="88"/>
    <n v="206"/>
    <n v="447"/>
    <n v="1"/>
    <n v="30"/>
    <s v="1.Young age"/>
    <s v="Other"/>
    <n v="71177.2"/>
    <s v="Gold"/>
    <s v="Cash"/>
    <x v="63"/>
    <d v="1899-12-30T10:45:00"/>
    <n v="23"/>
    <x v="22"/>
    <n v="2024"/>
    <n v="10"/>
    <n v="45"/>
    <n v="0"/>
  </r>
  <r>
    <n v="2832"/>
    <n v="3017"/>
    <n v="659"/>
    <x v="6"/>
    <s v="Appliances"/>
    <n v="3"/>
    <n v="1649.19"/>
    <n v="4947.57"/>
    <x v="2818"/>
    <x v="12"/>
    <x v="3"/>
    <n v="205"/>
    <n v="97"/>
    <n v="269"/>
    <n v="348"/>
    <n v="7"/>
    <n v="45"/>
    <s v="2.Middle age"/>
    <s v="Other"/>
    <n v="51774.97"/>
    <s v="Silver"/>
    <s v="Cash"/>
    <x v="220"/>
    <d v="1899-12-30T08:12:00"/>
    <n v="28"/>
    <x v="1"/>
    <n v="2024"/>
    <n v="8"/>
    <n v="12"/>
    <n v="0"/>
  </r>
  <r>
    <n v="2833"/>
    <n v="7291"/>
    <n v="118"/>
    <x v="6"/>
    <s v="Electronics"/>
    <n v="5"/>
    <n v="353.46"/>
    <n v="1767.3"/>
    <x v="2819"/>
    <x v="6"/>
    <x v="2"/>
    <n v="1"/>
    <n v="100"/>
    <n v="207"/>
    <n v="182"/>
    <n v="3"/>
    <n v="64"/>
    <s v="3.Senior Citizen "/>
    <s v="Female"/>
    <n v="100935.28"/>
    <s v="Silver"/>
    <s v="Cash"/>
    <x v="221"/>
    <d v="1899-12-30T15:51:00"/>
    <n v="5"/>
    <x v="28"/>
    <n v="2024"/>
    <n v="15"/>
    <n v="51"/>
    <n v="0"/>
  </r>
  <r>
    <n v="2834"/>
    <n v="6759"/>
    <n v="882"/>
    <x v="3"/>
    <s v="Appliances"/>
    <n v="3"/>
    <n v="241"/>
    <n v="723"/>
    <x v="2820"/>
    <x v="8"/>
    <x v="2"/>
    <n v="393"/>
    <n v="106"/>
    <n v="170"/>
    <n v="181"/>
    <n v="9"/>
    <n v="34"/>
    <s v="1.Young age"/>
    <s v="Female"/>
    <n v="25473.69"/>
    <s v="Platinum"/>
    <s v="Debit Card"/>
    <x v="2"/>
    <d v="1899-12-30T14:25:00"/>
    <n v="10"/>
    <x v="2"/>
    <n v="2024"/>
    <n v="14"/>
    <n v="25"/>
    <n v="0"/>
  </r>
  <r>
    <n v="2835"/>
    <n v="8035"/>
    <n v="132"/>
    <x v="4"/>
    <s v="Electronics"/>
    <n v="5"/>
    <n v="1122.3900000000001"/>
    <n v="5611.9500000000007"/>
    <x v="2821"/>
    <x v="13"/>
    <x v="4"/>
    <n v="325"/>
    <n v="78"/>
    <n v="223"/>
    <n v="442"/>
    <n v="10"/>
    <n v="42"/>
    <s v="2.Middle age"/>
    <s v="Male"/>
    <n v="32119.47"/>
    <s v="Bronze"/>
    <s v="Cash"/>
    <x v="43"/>
    <d v="1899-12-30T11:22:00"/>
    <n v="6"/>
    <x v="5"/>
    <n v="2024"/>
    <n v="11"/>
    <n v="22"/>
    <n v="0"/>
  </r>
  <r>
    <n v="2836"/>
    <n v="6152"/>
    <n v="540"/>
    <x v="3"/>
    <s v="Appliances"/>
    <n v="5"/>
    <n v="824.29"/>
    <n v="4121.45"/>
    <x v="2822"/>
    <x v="17"/>
    <x v="4"/>
    <n v="54"/>
    <n v="61"/>
    <n v="116"/>
    <n v="232"/>
    <n v="3"/>
    <n v="45"/>
    <s v="2.Middle age"/>
    <s v="Other"/>
    <n v="38839.660000000003"/>
    <s v="Gold"/>
    <s v="Digital Wallet"/>
    <x v="54"/>
    <d v="1899-12-30T10:24:00"/>
    <n v="23"/>
    <x v="22"/>
    <n v="2024"/>
    <n v="10"/>
    <n v="24"/>
    <n v="0"/>
  </r>
  <r>
    <n v="2837"/>
    <n v="3290"/>
    <n v="221"/>
    <x v="1"/>
    <s v="Appliances"/>
    <n v="2"/>
    <n v="1804.79"/>
    <n v="3609.58"/>
    <x v="2823"/>
    <x v="9"/>
    <x v="1"/>
    <n v="243"/>
    <n v="78"/>
    <n v="107"/>
    <n v="286"/>
    <n v="3"/>
    <n v="55"/>
    <s v="2.Middle age"/>
    <s v="Other"/>
    <n v="45464.35"/>
    <s v="Gold"/>
    <s v="Digital Wallet"/>
    <x v="248"/>
    <d v="1899-12-30T16:57:00"/>
    <n v="18"/>
    <x v="16"/>
    <n v="2024"/>
    <n v="16"/>
    <n v="57"/>
    <n v="0"/>
  </r>
  <r>
    <n v="2838"/>
    <n v="5059"/>
    <n v="492"/>
    <x v="4"/>
    <s v="Electronics"/>
    <n v="1"/>
    <n v="1584.35"/>
    <n v="1584.35"/>
    <x v="2824"/>
    <x v="8"/>
    <x v="0"/>
    <n v="148"/>
    <n v="111"/>
    <n v="225"/>
    <n v="366"/>
    <n v="4"/>
    <n v="32"/>
    <s v="1.Young age"/>
    <s v="Other"/>
    <n v="100977.07"/>
    <s v="Platinum"/>
    <s v="Cash"/>
    <x v="117"/>
    <d v="1899-12-30T02:51:00"/>
    <n v="20"/>
    <x v="23"/>
    <n v="2024"/>
    <n v="2"/>
    <n v="51"/>
    <n v="0"/>
  </r>
  <r>
    <n v="2839"/>
    <n v="5537"/>
    <n v="560"/>
    <x v="5"/>
    <s v="Electronics"/>
    <n v="5"/>
    <n v="913.17"/>
    <n v="4565.8499999999995"/>
    <x v="2825"/>
    <x v="14"/>
    <x v="3"/>
    <n v="475"/>
    <n v="57"/>
    <n v="277"/>
    <n v="366"/>
    <n v="9"/>
    <n v="47"/>
    <s v="2.Middle age"/>
    <s v="Other"/>
    <n v="108132.49"/>
    <s v="Platinum"/>
    <s v="Debit Card"/>
    <x v="43"/>
    <d v="1899-12-30T01:50:00"/>
    <n v="6"/>
    <x v="5"/>
    <n v="2024"/>
    <n v="1"/>
    <n v="50"/>
    <n v="0"/>
  </r>
  <r>
    <n v="2840"/>
    <n v="2380"/>
    <n v="422"/>
    <x v="5"/>
    <s v="Appliances"/>
    <n v="5"/>
    <n v="1374.82"/>
    <n v="6874.0999999999995"/>
    <x v="2826"/>
    <x v="8"/>
    <x v="1"/>
    <n v="114"/>
    <n v="138"/>
    <n v="246"/>
    <n v="220"/>
    <n v="5"/>
    <n v="21"/>
    <s v="1.Young age"/>
    <s v="Other"/>
    <n v="47413.61"/>
    <s v="Silver"/>
    <s v="Credit Card"/>
    <x v="84"/>
    <d v="1899-12-30T17:23:00"/>
    <n v="12"/>
    <x v="26"/>
    <n v="2024"/>
    <n v="17"/>
    <n v="23"/>
    <n v="0"/>
  </r>
  <r>
    <n v="2841"/>
    <n v="5065"/>
    <n v="973"/>
    <x v="7"/>
    <s v="Appliances"/>
    <n v="3"/>
    <n v="898.54"/>
    <n v="2695.62"/>
    <x v="2827"/>
    <x v="10"/>
    <x v="0"/>
    <n v="358"/>
    <n v="55"/>
    <n v="156"/>
    <n v="323"/>
    <n v="4"/>
    <n v="45"/>
    <s v="2.Middle age"/>
    <s v="Female"/>
    <n v="29859.42"/>
    <s v="Bronze"/>
    <s v="Debit Card"/>
    <x v="87"/>
    <d v="1899-12-30T04:20:00"/>
    <n v="24"/>
    <x v="11"/>
    <n v="2024"/>
    <n v="4"/>
    <n v="20"/>
    <n v="0"/>
  </r>
  <r>
    <n v="2842"/>
    <n v="5668"/>
    <n v="485"/>
    <x v="5"/>
    <s v="Electronics"/>
    <n v="5"/>
    <n v="993.89"/>
    <n v="4969.45"/>
    <x v="2828"/>
    <x v="2"/>
    <x v="4"/>
    <n v="10"/>
    <n v="142"/>
    <n v="188"/>
    <n v="321"/>
    <n v="6"/>
    <n v="48"/>
    <s v="2.Middle age"/>
    <s v="Male"/>
    <n v="104003.63"/>
    <s v="Bronze"/>
    <s v="Credit Card"/>
    <x v="88"/>
    <d v="1899-12-30T00:55:00"/>
    <n v="5"/>
    <x v="28"/>
    <n v="2024"/>
    <n v="0"/>
    <n v="55"/>
    <n v="0"/>
  </r>
  <r>
    <n v="2843"/>
    <n v="1439"/>
    <n v="553"/>
    <x v="5"/>
    <s v="Electronics"/>
    <n v="4"/>
    <n v="1557.11"/>
    <n v="6228.44"/>
    <x v="2829"/>
    <x v="6"/>
    <x v="4"/>
    <n v="131"/>
    <n v="139"/>
    <n v="146"/>
    <n v="107"/>
    <n v="8"/>
    <n v="58"/>
    <s v="2.Middle age"/>
    <s v="Other"/>
    <n v="116832.34"/>
    <s v="Gold"/>
    <s v="Debit Card"/>
    <x v="256"/>
    <d v="1899-12-30T07:19:00"/>
    <n v="11"/>
    <x v="12"/>
    <n v="2024"/>
    <n v="7"/>
    <n v="19"/>
    <n v="0"/>
  </r>
  <r>
    <n v="2844"/>
    <n v="5942"/>
    <n v="570"/>
    <x v="1"/>
    <s v="Electronics"/>
    <n v="5"/>
    <n v="750.02"/>
    <n v="3750.1"/>
    <x v="2830"/>
    <x v="7"/>
    <x v="4"/>
    <n v="31"/>
    <n v="141"/>
    <n v="213"/>
    <n v="355"/>
    <n v="10"/>
    <n v="39"/>
    <s v="2.Middle age"/>
    <s v="Female"/>
    <n v="32387.29"/>
    <s v="Silver"/>
    <s v="Cash"/>
    <x v="86"/>
    <d v="1899-12-30T13:33:00"/>
    <n v="7"/>
    <x v="29"/>
    <n v="2024"/>
    <n v="13"/>
    <n v="33"/>
    <n v="0"/>
  </r>
  <r>
    <n v="2845"/>
    <n v="4366"/>
    <n v="136"/>
    <x v="1"/>
    <s v="Electronics"/>
    <n v="1"/>
    <n v="1151.52"/>
    <n v="1151.52"/>
    <x v="2831"/>
    <x v="9"/>
    <x v="2"/>
    <n v="493"/>
    <n v="58"/>
    <n v="187"/>
    <n v="399"/>
    <n v="10"/>
    <n v="45"/>
    <s v="2.Middle age"/>
    <s v="Male"/>
    <n v="33649.120000000003"/>
    <s v="Platinum"/>
    <s v="Credit Card"/>
    <x v="52"/>
    <d v="1899-12-30T12:22:00"/>
    <n v="8"/>
    <x v="19"/>
    <n v="2024"/>
    <n v="12"/>
    <n v="22"/>
    <n v="0"/>
  </r>
  <r>
    <n v="2846"/>
    <n v="9482"/>
    <n v="133"/>
    <x v="4"/>
    <s v="Electronics"/>
    <n v="4"/>
    <n v="1380.77"/>
    <n v="5523.08"/>
    <x v="2832"/>
    <x v="7"/>
    <x v="4"/>
    <n v="473"/>
    <n v="135"/>
    <n v="207"/>
    <n v="386"/>
    <n v="4"/>
    <n v="37"/>
    <s v="2.Middle age"/>
    <s v="Other"/>
    <n v="37014.97"/>
    <s v="Bronze"/>
    <s v="Credit Card"/>
    <x v="130"/>
    <d v="1899-12-30T17:03:00"/>
    <n v="30"/>
    <x v="8"/>
    <n v="2024"/>
    <n v="17"/>
    <n v="3"/>
    <n v="0"/>
  </r>
  <r>
    <n v="2847"/>
    <n v="9348"/>
    <n v="281"/>
    <x v="4"/>
    <s v="Electronics"/>
    <n v="4"/>
    <n v="1000.28"/>
    <n v="4001.12"/>
    <x v="2833"/>
    <x v="12"/>
    <x v="1"/>
    <n v="80"/>
    <n v="138"/>
    <n v="193"/>
    <n v="210"/>
    <n v="9"/>
    <n v="36"/>
    <s v="2.Middle age"/>
    <s v="Female"/>
    <n v="31269.06"/>
    <s v="Platinum"/>
    <s v="Digital Wallet"/>
    <x v="28"/>
    <d v="1899-12-30T15:35:00"/>
    <n v="31"/>
    <x v="18"/>
    <n v="2024"/>
    <n v="15"/>
    <n v="35"/>
    <n v="0"/>
  </r>
  <r>
    <n v="2848"/>
    <n v="4090"/>
    <n v="670"/>
    <x v="0"/>
    <s v="Appliances"/>
    <n v="3"/>
    <n v="912.04"/>
    <n v="2736.12"/>
    <x v="2834"/>
    <x v="4"/>
    <x v="1"/>
    <n v="179"/>
    <n v="109"/>
    <n v="134"/>
    <n v="220"/>
    <n v="10"/>
    <n v="19"/>
    <s v="1.Young age"/>
    <s v="Other"/>
    <n v="87068.93"/>
    <s v="Gold"/>
    <s v="Credit Card"/>
    <x v="110"/>
    <d v="1899-12-30T18:05:00"/>
    <n v="30"/>
    <x v="8"/>
    <n v="2024"/>
    <n v="18"/>
    <n v="5"/>
    <n v="0"/>
  </r>
  <r>
    <n v="2849"/>
    <n v="7418"/>
    <n v="775"/>
    <x v="5"/>
    <s v="Electronics"/>
    <n v="1"/>
    <n v="619.42999999999995"/>
    <n v="619.42999999999995"/>
    <x v="2835"/>
    <x v="17"/>
    <x v="0"/>
    <n v="193"/>
    <n v="85"/>
    <n v="279"/>
    <n v="439"/>
    <n v="6"/>
    <n v="31"/>
    <s v="1.Young age"/>
    <s v="Male"/>
    <n v="106893.05"/>
    <s v="Silver"/>
    <s v="Digital Wallet"/>
    <x v="225"/>
    <d v="1899-12-30T17:03:00"/>
    <n v="23"/>
    <x v="22"/>
    <n v="2024"/>
    <n v="17"/>
    <n v="3"/>
    <n v="0"/>
  </r>
  <r>
    <n v="2850"/>
    <n v="5842"/>
    <n v="981"/>
    <x v="0"/>
    <s v="Electronics"/>
    <n v="3"/>
    <n v="1708.36"/>
    <n v="5125.08"/>
    <x v="2836"/>
    <x v="19"/>
    <x v="0"/>
    <n v="488"/>
    <n v="122"/>
    <n v="281"/>
    <n v="244"/>
    <n v="10"/>
    <n v="58"/>
    <s v="2.Middle age"/>
    <s v="Male"/>
    <n v="94494.68"/>
    <s v="Gold"/>
    <s v="Credit Card"/>
    <x v="67"/>
    <d v="1899-12-30T10:05:00"/>
    <n v="11"/>
    <x v="12"/>
    <n v="2024"/>
    <n v="10"/>
    <n v="5"/>
    <n v="0"/>
  </r>
  <r>
    <n v="2851"/>
    <n v="1894"/>
    <n v="898"/>
    <x v="6"/>
    <s v="Electronics"/>
    <n v="1"/>
    <n v="1493.95"/>
    <n v="1493.95"/>
    <x v="2837"/>
    <x v="3"/>
    <x v="1"/>
    <n v="406"/>
    <n v="74"/>
    <n v="106"/>
    <n v="124"/>
    <n v="5"/>
    <n v="23"/>
    <s v="1.Young age"/>
    <s v="Other"/>
    <n v="77711.48"/>
    <s v="Silver"/>
    <s v="Debit Card"/>
    <x v="16"/>
    <d v="1899-12-30T08:17:00"/>
    <n v="26"/>
    <x v="14"/>
    <n v="2024"/>
    <n v="8"/>
    <n v="17"/>
    <n v="0"/>
  </r>
  <r>
    <n v="2852"/>
    <n v="4921"/>
    <n v="410"/>
    <x v="2"/>
    <s v="Appliances"/>
    <n v="1"/>
    <n v="1688.95"/>
    <n v="1688.95"/>
    <x v="2838"/>
    <x v="3"/>
    <x v="4"/>
    <n v="30"/>
    <n v="61"/>
    <n v="239"/>
    <n v="363"/>
    <n v="6"/>
    <n v="35"/>
    <s v="2.Middle age"/>
    <s v="Other"/>
    <n v="26173.360000000001"/>
    <s v="Silver"/>
    <s v="Credit Card"/>
    <x v="49"/>
    <d v="1899-12-30T15:40:00"/>
    <n v="20"/>
    <x v="23"/>
    <n v="2024"/>
    <n v="15"/>
    <n v="40"/>
    <n v="0"/>
  </r>
  <r>
    <n v="2853"/>
    <n v="9108"/>
    <n v="823"/>
    <x v="3"/>
    <s v="Appliances"/>
    <n v="1"/>
    <n v="207.9"/>
    <n v="207.9"/>
    <x v="2839"/>
    <x v="10"/>
    <x v="3"/>
    <n v="23"/>
    <n v="107"/>
    <n v="163"/>
    <n v="202"/>
    <n v="9"/>
    <n v="50"/>
    <s v="2.Middle age"/>
    <s v="Female"/>
    <n v="22550.94"/>
    <s v="Bronze"/>
    <s v="Credit Card"/>
    <x v="132"/>
    <d v="1899-12-30T04:03:00"/>
    <n v="3"/>
    <x v="0"/>
    <n v="2024"/>
    <n v="4"/>
    <n v="3"/>
    <n v="0"/>
  </r>
  <r>
    <n v="2854"/>
    <n v="7322"/>
    <n v="268"/>
    <x v="4"/>
    <s v="Electronics"/>
    <n v="2"/>
    <n v="1733.61"/>
    <n v="3467.22"/>
    <x v="2840"/>
    <x v="0"/>
    <x v="2"/>
    <n v="150"/>
    <n v="96"/>
    <n v="127"/>
    <n v="475"/>
    <n v="10"/>
    <n v="29"/>
    <s v="1.Young age"/>
    <s v="Other"/>
    <n v="44471.199999999997"/>
    <s v="Bronze"/>
    <s v="Credit Card"/>
    <x v="91"/>
    <d v="1899-12-30T06:38:00"/>
    <n v="28"/>
    <x v="1"/>
    <n v="2024"/>
    <n v="6"/>
    <n v="38"/>
    <n v="0"/>
  </r>
  <r>
    <n v="2855"/>
    <n v="2847"/>
    <n v="603"/>
    <x v="4"/>
    <s v="Appliances"/>
    <n v="1"/>
    <n v="160.13999999999999"/>
    <n v="160.13999999999999"/>
    <x v="2841"/>
    <x v="3"/>
    <x v="2"/>
    <n v="61"/>
    <n v="103"/>
    <n v="275"/>
    <n v="199"/>
    <n v="3"/>
    <n v="29"/>
    <s v="1.Young age"/>
    <s v="Female"/>
    <n v="39470.050000000003"/>
    <s v="Platinum"/>
    <s v="Debit Card"/>
    <x v="222"/>
    <d v="1899-12-30T23:53:00"/>
    <n v="14"/>
    <x v="20"/>
    <n v="2024"/>
    <n v="23"/>
    <n v="53"/>
    <n v="0"/>
  </r>
  <r>
    <n v="2856"/>
    <n v="4949"/>
    <n v="541"/>
    <x v="4"/>
    <s v="Appliances"/>
    <n v="2"/>
    <n v="584.62"/>
    <n v="1169.24"/>
    <x v="2842"/>
    <x v="6"/>
    <x v="0"/>
    <n v="102"/>
    <n v="53"/>
    <n v="295"/>
    <n v="341"/>
    <n v="3"/>
    <n v="25"/>
    <s v="1.Young age"/>
    <s v="Male"/>
    <n v="93947.11"/>
    <s v="Platinum"/>
    <s v="Digital Wallet"/>
    <x v="134"/>
    <d v="1899-12-30T11:23:00"/>
    <n v="19"/>
    <x v="9"/>
    <n v="2024"/>
    <n v="11"/>
    <n v="23"/>
    <n v="0"/>
  </r>
  <r>
    <n v="2857"/>
    <n v="9185"/>
    <n v="237"/>
    <x v="0"/>
    <s v="Appliances"/>
    <n v="3"/>
    <n v="149.68"/>
    <n v="449.04"/>
    <x v="2843"/>
    <x v="18"/>
    <x v="2"/>
    <n v="460"/>
    <n v="113"/>
    <n v="292"/>
    <n v="361"/>
    <n v="6"/>
    <n v="22"/>
    <s v="1.Young age"/>
    <s v="Male"/>
    <n v="92122.77"/>
    <s v="Platinum"/>
    <s v="Cash"/>
    <x v="225"/>
    <d v="1899-12-30T13:06:00"/>
    <n v="23"/>
    <x v="22"/>
    <n v="2024"/>
    <n v="13"/>
    <n v="6"/>
    <n v="0"/>
  </r>
  <r>
    <n v="2858"/>
    <n v="2163"/>
    <n v="419"/>
    <x v="4"/>
    <s v="Electronics"/>
    <n v="3"/>
    <n v="1627.29"/>
    <n v="4881.87"/>
    <x v="2844"/>
    <x v="10"/>
    <x v="1"/>
    <n v="50"/>
    <n v="79"/>
    <n v="149"/>
    <n v="211"/>
    <n v="2"/>
    <n v="57"/>
    <s v="2.Middle age"/>
    <s v="Other"/>
    <n v="95355.25"/>
    <s v="Platinum"/>
    <s v="Digital Wallet"/>
    <x v="36"/>
    <d v="1899-12-30T21:46:00"/>
    <n v="1"/>
    <x v="10"/>
    <n v="2024"/>
    <n v="21"/>
    <n v="46"/>
    <n v="0"/>
  </r>
  <r>
    <n v="2859"/>
    <n v="9655"/>
    <n v="832"/>
    <x v="7"/>
    <s v="Appliances"/>
    <n v="2"/>
    <n v="396.28"/>
    <n v="792.56"/>
    <x v="2845"/>
    <x v="14"/>
    <x v="0"/>
    <n v="209"/>
    <n v="50"/>
    <n v="102"/>
    <n v="300"/>
    <n v="8"/>
    <n v="64"/>
    <s v="3.Senior Citizen "/>
    <s v="Male"/>
    <n v="32107.32"/>
    <s v="Bronze"/>
    <s v="Digital Wallet"/>
    <x v="131"/>
    <d v="1899-12-30T20:49:00"/>
    <n v="4"/>
    <x v="27"/>
    <n v="2024"/>
    <n v="20"/>
    <n v="49"/>
    <n v="0"/>
  </r>
  <r>
    <n v="2860"/>
    <n v="1197"/>
    <n v="498"/>
    <x v="6"/>
    <s v="Electronics"/>
    <n v="3"/>
    <n v="305.32"/>
    <n v="915.96"/>
    <x v="2846"/>
    <x v="5"/>
    <x v="1"/>
    <n v="349"/>
    <n v="73"/>
    <n v="266"/>
    <n v="425"/>
    <n v="5"/>
    <n v="34"/>
    <s v="1.Young age"/>
    <s v="Male"/>
    <n v="76908.84"/>
    <s v="Silver"/>
    <s v="Credit Card"/>
    <x v="129"/>
    <d v="1899-12-30T08:13:00"/>
    <n v="16"/>
    <x v="30"/>
    <n v="2024"/>
    <n v="8"/>
    <n v="13"/>
    <n v="0"/>
  </r>
  <r>
    <n v="2861"/>
    <n v="6916"/>
    <n v="599"/>
    <x v="3"/>
    <s v="Electronics"/>
    <n v="1"/>
    <n v="1310.0899999999999"/>
    <n v="1310.0899999999999"/>
    <x v="2847"/>
    <x v="18"/>
    <x v="3"/>
    <n v="203"/>
    <n v="63"/>
    <n v="101"/>
    <n v="157"/>
    <n v="8"/>
    <n v="69"/>
    <s v="3.Senior Citizen "/>
    <s v="Female"/>
    <n v="83754.720000000001"/>
    <s v="Gold"/>
    <s v="Digital Wallet"/>
    <x v="198"/>
    <d v="1899-12-30T04:13:00"/>
    <n v="19"/>
    <x v="9"/>
    <n v="2024"/>
    <n v="4"/>
    <n v="13"/>
    <n v="0"/>
  </r>
  <r>
    <n v="2862"/>
    <n v="6185"/>
    <n v="882"/>
    <x v="2"/>
    <s v="Electronics"/>
    <n v="2"/>
    <n v="1497.68"/>
    <n v="2995.36"/>
    <x v="2848"/>
    <x v="13"/>
    <x v="3"/>
    <n v="433"/>
    <n v="140"/>
    <n v="119"/>
    <n v="280"/>
    <n v="6"/>
    <n v="39"/>
    <s v="2.Middle age"/>
    <s v="Male"/>
    <n v="33574.480000000003"/>
    <s v="Gold"/>
    <s v="Cash"/>
    <x v="212"/>
    <d v="1899-12-30T08:47:00"/>
    <n v="28"/>
    <x v="1"/>
    <n v="2024"/>
    <n v="8"/>
    <n v="47"/>
    <n v="0"/>
  </r>
  <r>
    <n v="2863"/>
    <n v="3162"/>
    <n v="212"/>
    <x v="4"/>
    <s v="Electronics"/>
    <n v="2"/>
    <n v="1065.45"/>
    <n v="2130.9"/>
    <x v="2849"/>
    <x v="13"/>
    <x v="3"/>
    <n v="253"/>
    <n v="139"/>
    <n v="288"/>
    <n v="424"/>
    <n v="3"/>
    <n v="66"/>
    <s v="3.Senior Citizen "/>
    <s v="Female"/>
    <n v="91672.81"/>
    <s v="Bronze"/>
    <s v="Cash"/>
    <x v="14"/>
    <d v="1899-12-30T17:28:00"/>
    <n v="11"/>
    <x v="12"/>
    <n v="2024"/>
    <n v="17"/>
    <n v="28"/>
    <n v="0"/>
  </r>
  <r>
    <n v="2864"/>
    <n v="7337"/>
    <n v="682"/>
    <x v="3"/>
    <s v="Appliances"/>
    <n v="1"/>
    <n v="1142.9000000000001"/>
    <n v="1142.9000000000001"/>
    <x v="2850"/>
    <x v="2"/>
    <x v="3"/>
    <n v="238"/>
    <n v="106"/>
    <n v="198"/>
    <n v="395"/>
    <n v="10"/>
    <n v="62"/>
    <s v="3.Senior Citizen "/>
    <s v="Other"/>
    <n v="51469.48"/>
    <s v="Bronze"/>
    <s v="Credit Card"/>
    <x v="150"/>
    <d v="1899-12-30T04:16:00"/>
    <n v="10"/>
    <x v="2"/>
    <n v="2024"/>
    <n v="4"/>
    <n v="16"/>
    <n v="0"/>
  </r>
  <r>
    <n v="2865"/>
    <n v="7895"/>
    <n v="791"/>
    <x v="6"/>
    <s v="Appliances"/>
    <n v="1"/>
    <n v="1132.1600000000001"/>
    <n v="1132.1600000000001"/>
    <x v="2851"/>
    <x v="2"/>
    <x v="2"/>
    <n v="180"/>
    <n v="77"/>
    <n v="120"/>
    <n v="193"/>
    <n v="5"/>
    <n v="49"/>
    <s v="2.Middle age"/>
    <s v="Male"/>
    <n v="108712.22"/>
    <s v="Gold"/>
    <s v="Cash"/>
    <x v="18"/>
    <d v="1899-12-30T16:51:00"/>
    <n v="21"/>
    <x v="15"/>
    <n v="2024"/>
    <n v="16"/>
    <n v="51"/>
    <n v="0"/>
  </r>
  <r>
    <n v="2866"/>
    <n v="6986"/>
    <n v="602"/>
    <x v="2"/>
    <s v="Electronics"/>
    <n v="4"/>
    <n v="116.72"/>
    <n v="466.88"/>
    <x v="2852"/>
    <x v="12"/>
    <x v="1"/>
    <n v="75"/>
    <n v="108"/>
    <n v="262"/>
    <n v="299"/>
    <n v="10"/>
    <n v="29"/>
    <s v="1.Young age"/>
    <s v="Male"/>
    <n v="70728.03"/>
    <s v="Silver"/>
    <s v="Cash"/>
    <x v="42"/>
    <d v="1899-12-30T01:09:00"/>
    <n v="6"/>
    <x v="5"/>
    <n v="2024"/>
    <n v="1"/>
    <n v="9"/>
    <n v="0"/>
  </r>
  <r>
    <n v="2867"/>
    <n v="9951"/>
    <n v="775"/>
    <x v="3"/>
    <s v="Appliances"/>
    <n v="1"/>
    <n v="465.44"/>
    <n v="465.44"/>
    <x v="2853"/>
    <x v="3"/>
    <x v="1"/>
    <n v="245"/>
    <n v="77"/>
    <n v="234"/>
    <n v="312"/>
    <n v="8"/>
    <n v="19"/>
    <s v="1.Young age"/>
    <s v="Other"/>
    <n v="32037.87"/>
    <s v="Bronze"/>
    <s v="Digital Wallet"/>
    <x v="91"/>
    <d v="1899-12-30T15:39:00"/>
    <n v="28"/>
    <x v="1"/>
    <n v="2024"/>
    <n v="15"/>
    <n v="39"/>
    <n v="0"/>
  </r>
  <r>
    <n v="2868"/>
    <n v="3830"/>
    <n v="667"/>
    <x v="5"/>
    <s v="Electronics"/>
    <n v="3"/>
    <n v="1883.26"/>
    <n v="5649.78"/>
    <x v="2854"/>
    <x v="17"/>
    <x v="0"/>
    <n v="397"/>
    <n v="80"/>
    <n v="156"/>
    <n v="367"/>
    <n v="8"/>
    <n v="40"/>
    <s v="2.Middle age"/>
    <s v="Other"/>
    <n v="118105.01"/>
    <s v="Bronze"/>
    <s v="Cash"/>
    <x v="152"/>
    <d v="1899-12-30T12:07:00"/>
    <n v="25"/>
    <x v="21"/>
    <n v="2024"/>
    <n v="12"/>
    <n v="7"/>
    <n v="0"/>
  </r>
  <r>
    <n v="2869"/>
    <n v="8717"/>
    <n v="801"/>
    <x v="1"/>
    <s v="Appliances"/>
    <n v="5"/>
    <n v="1294"/>
    <n v="6470"/>
    <x v="2855"/>
    <x v="10"/>
    <x v="1"/>
    <n v="0"/>
    <n v="126"/>
    <n v="145"/>
    <n v="307"/>
    <n v="6"/>
    <n v="41"/>
    <s v="2.Middle age"/>
    <s v="Female"/>
    <n v="69490.97"/>
    <s v="Silver"/>
    <s v="Digital Wallet"/>
    <x v="64"/>
    <d v="1899-12-30T12:03:00"/>
    <n v="12"/>
    <x v="26"/>
    <n v="2024"/>
    <n v="12"/>
    <n v="3"/>
    <n v="0"/>
  </r>
  <r>
    <n v="2870"/>
    <n v="2195"/>
    <n v="652"/>
    <x v="4"/>
    <s v="Electronics"/>
    <n v="5"/>
    <n v="1766.97"/>
    <n v="8834.85"/>
    <x v="2856"/>
    <x v="7"/>
    <x v="2"/>
    <n v="224"/>
    <n v="111"/>
    <n v="123"/>
    <n v="295"/>
    <n v="7"/>
    <n v="38"/>
    <s v="2.Middle age"/>
    <s v="Other"/>
    <n v="51694.48"/>
    <s v="Platinum"/>
    <s v="Cash"/>
    <x v="257"/>
    <d v="1899-12-30T06:04:00"/>
    <n v="16"/>
    <x v="30"/>
    <n v="2024"/>
    <n v="6"/>
    <n v="4"/>
    <n v="0"/>
  </r>
  <r>
    <n v="2871"/>
    <n v="1273"/>
    <n v="685"/>
    <x v="4"/>
    <s v="Appliances"/>
    <n v="4"/>
    <n v="381.7"/>
    <n v="1526.8"/>
    <x v="2857"/>
    <x v="14"/>
    <x v="2"/>
    <n v="56"/>
    <n v="131"/>
    <n v="184"/>
    <n v="429"/>
    <n v="6"/>
    <n v="32"/>
    <s v="1.Young age"/>
    <s v="Other"/>
    <n v="37206.46"/>
    <s v="Bronze"/>
    <s v="Digital Wallet"/>
    <x v="72"/>
    <d v="1899-12-30T14:05:00"/>
    <n v="5"/>
    <x v="28"/>
    <n v="2024"/>
    <n v="14"/>
    <n v="5"/>
    <n v="0"/>
  </r>
  <r>
    <n v="2872"/>
    <n v="2106"/>
    <n v="581"/>
    <x v="1"/>
    <s v="Appliances"/>
    <n v="1"/>
    <n v="666.61"/>
    <n v="666.61"/>
    <x v="2858"/>
    <x v="16"/>
    <x v="1"/>
    <n v="79"/>
    <n v="134"/>
    <n v="140"/>
    <n v="365"/>
    <n v="6"/>
    <n v="28"/>
    <s v="1.Young age"/>
    <s v="Other"/>
    <n v="29987.45"/>
    <s v="Platinum"/>
    <s v="Digital Wallet"/>
    <x v="75"/>
    <d v="1899-12-30T20:27:00"/>
    <n v="7"/>
    <x v="29"/>
    <n v="2024"/>
    <n v="20"/>
    <n v="27"/>
    <n v="0"/>
  </r>
  <r>
    <n v="2873"/>
    <n v="1225"/>
    <n v="587"/>
    <x v="0"/>
    <s v="Appliances"/>
    <n v="2"/>
    <n v="829.54"/>
    <n v="1659.08"/>
    <x v="2859"/>
    <x v="16"/>
    <x v="1"/>
    <n v="451"/>
    <n v="55"/>
    <n v="245"/>
    <n v="112"/>
    <n v="2"/>
    <n v="24"/>
    <s v="1.Young age"/>
    <s v="Other"/>
    <n v="46878.45"/>
    <s v="Silver"/>
    <s v="Credit Card"/>
    <x v="54"/>
    <d v="1899-12-30T18:56:00"/>
    <n v="23"/>
    <x v="22"/>
    <n v="2024"/>
    <n v="18"/>
    <n v="56"/>
    <n v="0"/>
  </r>
  <r>
    <n v="2874"/>
    <n v="5295"/>
    <n v="675"/>
    <x v="3"/>
    <s v="Electronics"/>
    <n v="4"/>
    <n v="1534.4"/>
    <n v="6137.6"/>
    <x v="2860"/>
    <x v="7"/>
    <x v="3"/>
    <n v="229"/>
    <n v="60"/>
    <n v="111"/>
    <n v="377"/>
    <n v="3"/>
    <n v="43"/>
    <s v="2.Middle age"/>
    <s v="Female"/>
    <n v="113651.83"/>
    <s v="Platinum"/>
    <s v="Credit Card"/>
    <x v="127"/>
    <d v="1899-12-30T07:16:00"/>
    <n v="26"/>
    <x v="14"/>
    <n v="2024"/>
    <n v="7"/>
    <n v="16"/>
    <n v="0"/>
  </r>
  <r>
    <n v="2875"/>
    <n v="4534"/>
    <n v="974"/>
    <x v="2"/>
    <s v="Appliances"/>
    <n v="2"/>
    <n v="142.1"/>
    <n v="284.2"/>
    <x v="2861"/>
    <x v="3"/>
    <x v="1"/>
    <n v="294"/>
    <n v="50"/>
    <n v="115"/>
    <n v="111"/>
    <n v="9"/>
    <n v="69"/>
    <s v="3.Senior Citizen "/>
    <s v="Other"/>
    <n v="81760.72"/>
    <s v="Platinum"/>
    <s v="Digital Wallet"/>
    <x v="172"/>
    <d v="1899-12-30T17:24:00"/>
    <n v="30"/>
    <x v="8"/>
    <n v="2024"/>
    <n v="17"/>
    <n v="24"/>
    <n v="0"/>
  </r>
  <r>
    <n v="2876"/>
    <n v="1652"/>
    <n v="260"/>
    <x v="0"/>
    <s v="Appliances"/>
    <n v="1"/>
    <n v="1314.72"/>
    <n v="1314.72"/>
    <x v="2862"/>
    <x v="12"/>
    <x v="1"/>
    <n v="361"/>
    <n v="62"/>
    <n v="226"/>
    <n v="346"/>
    <n v="9"/>
    <n v="65"/>
    <s v="3.Senior Citizen "/>
    <s v="Female"/>
    <n v="59256.35"/>
    <s v="Silver"/>
    <s v="Cash"/>
    <x v="130"/>
    <d v="1899-12-30T16:30:00"/>
    <n v="30"/>
    <x v="8"/>
    <n v="2024"/>
    <n v="16"/>
    <n v="30"/>
    <n v="0"/>
  </r>
  <r>
    <n v="2877"/>
    <n v="1990"/>
    <n v="618"/>
    <x v="5"/>
    <s v="Electronics"/>
    <n v="5"/>
    <n v="142.66999999999999"/>
    <n v="713.34999999999991"/>
    <x v="2863"/>
    <x v="7"/>
    <x v="3"/>
    <n v="376"/>
    <n v="134"/>
    <n v="175"/>
    <n v="401"/>
    <n v="10"/>
    <n v="65"/>
    <s v="3.Senior Citizen "/>
    <s v="Male"/>
    <n v="29309.82"/>
    <s v="Bronze"/>
    <s v="Credit Card"/>
    <x v="249"/>
    <d v="1899-12-30T03:10:00"/>
    <n v="15"/>
    <x v="3"/>
    <n v="2024"/>
    <n v="3"/>
    <n v="10"/>
    <n v="0"/>
  </r>
  <r>
    <n v="2878"/>
    <n v="7520"/>
    <n v="157"/>
    <x v="5"/>
    <s v="Appliances"/>
    <n v="4"/>
    <n v="66.59"/>
    <n v="266.36"/>
    <x v="2864"/>
    <x v="11"/>
    <x v="0"/>
    <n v="352"/>
    <n v="87"/>
    <n v="117"/>
    <n v="289"/>
    <n v="6"/>
    <n v="59"/>
    <s v="2.Middle age"/>
    <s v="Male"/>
    <n v="89042.59"/>
    <s v="Platinum"/>
    <s v="Credit Card"/>
    <x v="216"/>
    <d v="1899-12-30T16:07:00"/>
    <n v="17"/>
    <x v="6"/>
    <n v="2024"/>
    <n v="16"/>
    <n v="7"/>
    <n v="0"/>
  </r>
  <r>
    <n v="2879"/>
    <n v="9300"/>
    <n v="500"/>
    <x v="1"/>
    <s v="Appliances"/>
    <n v="1"/>
    <n v="1572.7"/>
    <n v="1572.7"/>
    <x v="2865"/>
    <x v="4"/>
    <x v="1"/>
    <n v="239"/>
    <n v="122"/>
    <n v="289"/>
    <n v="313"/>
    <n v="7"/>
    <n v="67"/>
    <s v="3.Senior Citizen "/>
    <s v="Female"/>
    <n v="28438.94"/>
    <s v="Silver"/>
    <s v="Debit Card"/>
    <x v="149"/>
    <d v="1899-12-30T12:56:00"/>
    <n v="26"/>
    <x v="14"/>
    <n v="2024"/>
    <n v="12"/>
    <n v="56"/>
    <n v="0"/>
  </r>
  <r>
    <n v="2880"/>
    <n v="5693"/>
    <n v="369"/>
    <x v="0"/>
    <s v="Electronics"/>
    <n v="1"/>
    <n v="1587.92"/>
    <n v="1587.92"/>
    <x v="2866"/>
    <x v="12"/>
    <x v="0"/>
    <n v="52"/>
    <n v="71"/>
    <n v="198"/>
    <n v="271"/>
    <n v="4"/>
    <n v="67"/>
    <s v="3.Senior Citizen "/>
    <s v="Male"/>
    <n v="102288.79"/>
    <s v="Platinum"/>
    <s v="Digital Wallet"/>
    <x v="127"/>
    <d v="1899-12-30T09:29:00"/>
    <n v="26"/>
    <x v="14"/>
    <n v="2024"/>
    <n v="9"/>
    <n v="29"/>
    <n v="0"/>
  </r>
  <r>
    <n v="2881"/>
    <n v="9209"/>
    <n v="606"/>
    <x v="5"/>
    <s v="Appliances"/>
    <n v="2"/>
    <n v="582.63"/>
    <n v="1165.26"/>
    <x v="2867"/>
    <x v="2"/>
    <x v="3"/>
    <n v="224"/>
    <n v="102"/>
    <n v="196"/>
    <n v="222"/>
    <n v="9"/>
    <n v="53"/>
    <s v="2.Middle age"/>
    <s v="Male"/>
    <n v="78073.06"/>
    <s v="Silver"/>
    <s v="Debit Card"/>
    <x v="187"/>
    <d v="1899-12-30T13:43:00"/>
    <n v="10"/>
    <x v="2"/>
    <n v="2024"/>
    <n v="13"/>
    <n v="43"/>
    <n v="0"/>
  </r>
  <r>
    <n v="2882"/>
    <n v="7806"/>
    <n v="705"/>
    <x v="3"/>
    <s v="Electronics"/>
    <n v="2"/>
    <n v="1385.45"/>
    <n v="2770.9"/>
    <x v="2868"/>
    <x v="18"/>
    <x v="0"/>
    <n v="220"/>
    <n v="70"/>
    <n v="282"/>
    <n v="126"/>
    <n v="4"/>
    <n v="38"/>
    <s v="2.Middle age"/>
    <s v="Male"/>
    <n v="42366.44"/>
    <s v="Gold"/>
    <s v="Credit Card"/>
    <x v="248"/>
    <d v="1899-12-30T19:42:00"/>
    <n v="18"/>
    <x v="16"/>
    <n v="2024"/>
    <n v="19"/>
    <n v="42"/>
    <n v="0"/>
  </r>
  <r>
    <n v="2883"/>
    <n v="7939"/>
    <n v="486"/>
    <x v="7"/>
    <s v="Electronics"/>
    <n v="1"/>
    <n v="945.51"/>
    <n v="945.51"/>
    <x v="2869"/>
    <x v="10"/>
    <x v="1"/>
    <n v="109"/>
    <n v="59"/>
    <n v="278"/>
    <n v="112"/>
    <n v="7"/>
    <n v="70"/>
    <s v="3.Senior Citizen "/>
    <s v="Male"/>
    <n v="34195.14"/>
    <s v="Gold"/>
    <s v="Digital Wallet"/>
    <x v="223"/>
    <d v="1899-12-30T17:11:00"/>
    <n v="5"/>
    <x v="28"/>
    <n v="2024"/>
    <n v="17"/>
    <n v="11"/>
    <n v="0"/>
  </r>
  <r>
    <n v="2884"/>
    <n v="7590"/>
    <n v="731"/>
    <x v="7"/>
    <s v="Appliances"/>
    <n v="2"/>
    <n v="728.57"/>
    <n v="1457.14"/>
    <x v="2870"/>
    <x v="14"/>
    <x v="4"/>
    <n v="379"/>
    <n v="120"/>
    <n v="168"/>
    <n v="125"/>
    <n v="8"/>
    <n v="40"/>
    <s v="2.Middle age"/>
    <s v="Male"/>
    <n v="29183.200000000001"/>
    <s v="Platinum"/>
    <s v="Debit Card"/>
    <x v="76"/>
    <d v="1899-12-30T01:43:00"/>
    <n v="31"/>
    <x v="18"/>
    <n v="2024"/>
    <n v="1"/>
    <n v="43"/>
    <n v="0"/>
  </r>
  <r>
    <n v="2885"/>
    <n v="2350"/>
    <n v="792"/>
    <x v="4"/>
    <s v="Electronics"/>
    <n v="1"/>
    <n v="1269.5999999999999"/>
    <n v="1269.5999999999999"/>
    <x v="2871"/>
    <x v="19"/>
    <x v="2"/>
    <n v="490"/>
    <n v="128"/>
    <n v="153"/>
    <n v="195"/>
    <n v="7"/>
    <n v="38"/>
    <s v="2.Middle age"/>
    <s v="Other"/>
    <n v="52862.49"/>
    <s v="Bronze"/>
    <s v="Debit Card"/>
    <x v="82"/>
    <d v="1899-12-30T05:20:00"/>
    <n v="7"/>
    <x v="29"/>
    <n v="2024"/>
    <n v="5"/>
    <n v="20"/>
    <n v="0"/>
  </r>
  <r>
    <n v="2886"/>
    <n v="9791"/>
    <n v="461"/>
    <x v="6"/>
    <s v="Appliances"/>
    <n v="5"/>
    <n v="1096.1199999999999"/>
    <n v="5480.5999999999995"/>
    <x v="2872"/>
    <x v="11"/>
    <x v="4"/>
    <n v="166"/>
    <n v="70"/>
    <n v="109"/>
    <n v="173"/>
    <n v="7"/>
    <n v="18"/>
    <s v="1.Young age"/>
    <s v="Other"/>
    <n v="67942.13"/>
    <s v="Platinum"/>
    <s v="Cash"/>
    <x v="113"/>
    <d v="1899-12-30T07:47:00"/>
    <n v="10"/>
    <x v="2"/>
    <n v="2024"/>
    <n v="7"/>
    <n v="47"/>
    <n v="0"/>
  </r>
  <r>
    <n v="2887"/>
    <n v="9808"/>
    <n v="884"/>
    <x v="1"/>
    <s v="Electronics"/>
    <n v="4"/>
    <n v="1461.02"/>
    <n v="5844.08"/>
    <x v="2873"/>
    <x v="0"/>
    <x v="4"/>
    <n v="4"/>
    <n v="70"/>
    <n v="240"/>
    <n v="348"/>
    <n v="6"/>
    <n v="27"/>
    <s v="1.Young age"/>
    <s v="Other"/>
    <n v="84152.82"/>
    <s v="Platinum"/>
    <s v="Cash"/>
    <x v="238"/>
    <d v="1899-12-30T05:59:00"/>
    <n v="2"/>
    <x v="13"/>
    <n v="2024"/>
    <n v="5"/>
    <n v="59"/>
    <n v="0"/>
  </r>
  <r>
    <n v="2888"/>
    <n v="3501"/>
    <n v="391"/>
    <x v="6"/>
    <s v="Electronics"/>
    <n v="5"/>
    <n v="518.17999999999995"/>
    <n v="2590.8999999999996"/>
    <x v="2874"/>
    <x v="1"/>
    <x v="4"/>
    <n v="210"/>
    <n v="142"/>
    <n v="196"/>
    <n v="286"/>
    <n v="8"/>
    <n v="42"/>
    <s v="2.Middle age"/>
    <s v="Female"/>
    <n v="119997.52"/>
    <s v="Gold"/>
    <s v="Digital Wallet"/>
    <x v="131"/>
    <d v="1899-12-30T01:16:00"/>
    <n v="4"/>
    <x v="27"/>
    <n v="2024"/>
    <n v="1"/>
    <n v="16"/>
    <n v="0"/>
  </r>
  <r>
    <n v="2889"/>
    <n v="5546"/>
    <n v="428"/>
    <x v="1"/>
    <s v="Electronics"/>
    <n v="5"/>
    <n v="876.73"/>
    <n v="4383.6499999999996"/>
    <x v="2875"/>
    <x v="11"/>
    <x v="1"/>
    <n v="447"/>
    <n v="136"/>
    <n v="106"/>
    <n v="106"/>
    <n v="1"/>
    <n v="70"/>
    <s v="3.Senior Citizen "/>
    <s v="Female"/>
    <n v="99044.81"/>
    <s v="Gold"/>
    <s v="Debit Card"/>
    <x v="19"/>
    <d v="1899-12-30T18:30:00"/>
    <n v="18"/>
    <x v="16"/>
    <n v="2024"/>
    <n v="18"/>
    <n v="30"/>
    <n v="0"/>
  </r>
  <r>
    <n v="2890"/>
    <n v="2369"/>
    <n v="162"/>
    <x v="4"/>
    <s v="Electronics"/>
    <n v="5"/>
    <n v="1034.73"/>
    <n v="5173.6499999999996"/>
    <x v="2876"/>
    <x v="17"/>
    <x v="3"/>
    <n v="407"/>
    <n v="83"/>
    <n v="175"/>
    <n v="415"/>
    <n v="4"/>
    <n v="56"/>
    <s v="2.Middle age"/>
    <s v="Other"/>
    <n v="101306.78"/>
    <s v="Bronze"/>
    <s v="Debit Card"/>
    <x v="196"/>
    <d v="1899-12-30T03:23:00"/>
    <n v="20"/>
    <x v="23"/>
    <n v="2024"/>
    <n v="3"/>
    <n v="23"/>
    <n v="0"/>
  </r>
  <r>
    <n v="2891"/>
    <n v="6077"/>
    <n v="128"/>
    <x v="1"/>
    <s v="Electronics"/>
    <n v="5"/>
    <n v="137.07"/>
    <n v="685.34999999999991"/>
    <x v="2877"/>
    <x v="17"/>
    <x v="4"/>
    <n v="389"/>
    <n v="51"/>
    <n v="137"/>
    <n v="203"/>
    <n v="2"/>
    <n v="36"/>
    <s v="2.Middle age"/>
    <s v="Female"/>
    <n v="105597.56"/>
    <s v="Platinum"/>
    <s v="Digital Wallet"/>
    <x v="197"/>
    <d v="1899-12-30T14:39:00"/>
    <n v="27"/>
    <x v="17"/>
    <n v="2024"/>
    <n v="14"/>
    <n v="39"/>
    <n v="0"/>
  </r>
  <r>
    <n v="2892"/>
    <n v="2294"/>
    <n v="704"/>
    <x v="4"/>
    <s v="Appliances"/>
    <n v="1"/>
    <n v="1782.9"/>
    <n v="1782.9"/>
    <x v="2878"/>
    <x v="16"/>
    <x v="3"/>
    <n v="151"/>
    <n v="50"/>
    <n v="242"/>
    <n v="454"/>
    <n v="1"/>
    <n v="69"/>
    <s v="3.Senior Citizen "/>
    <s v="Male"/>
    <n v="86202.07"/>
    <s v="Bronze"/>
    <s v="Cash"/>
    <x v="255"/>
    <d v="1899-12-30T08:20:00"/>
    <n v="8"/>
    <x v="19"/>
    <n v="2024"/>
    <n v="8"/>
    <n v="20"/>
    <n v="0"/>
  </r>
  <r>
    <n v="2893"/>
    <n v="9377"/>
    <n v="146"/>
    <x v="1"/>
    <s v="Appliances"/>
    <n v="1"/>
    <n v="1668.7"/>
    <n v="1668.7"/>
    <x v="2879"/>
    <x v="9"/>
    <x v="3"/>
    <n v="91"/>
    <n v="103"/>
    <n v="269"/>
    <n v="309"/>
    <n v="2"/>
    <n v="41"/>
    <s v="2.Middle age"/>
    <s v="Other"/>
    <n v="28880.19"/>
    <s v="Platinum"/>
    <s v="Debit Card"/>
    <x v="64"/>
    <d v="1899-12-30T09:15:00"/>
    <n v="12"/>
    <x v="26"/>
    <n v="2024"/>
    <n v="9"/>
    <n v="15"/>
    <n v="0"/>
  </r>
  <r>
    <n v="2894"/>
    <n v="4329"/>
    <n v="231"/>
    <x v="7"/>
    <s v="Electronics"/>
    <n v="1"/>
    <n v="1346.81"/>
    <n v="1346.81"/>
    <x v="2880"/>
    <x v="2"/>
    <x v="1"/>
    <n v="356"/>
    <n v="59"/>
    <n v="160"/>
    <n v="437"/>
    <n v="3"/>
    <n v="18"/>
    <s v="1.Young age"/>
    <s v="Other"/>
    <n v="49329.81"/>
    <s v="Silver"/>
    <s v="Cash"/>
    <x v="162"/>
    <d v="1899-12-30T02:21:00"/>
    <n v="29"/>
    <x v="25"/>
    <n v="2024"/>
    <n v="2"/>
    <n v="21"/>
    <n v="0"/>
  </r>
  <r>
    <n v="2895"/>
    <n v="3545"/>
    <n v="957"/>
    <x v="4"/>
    <s v="Electronics"/>
    <n v="3"/>
    <n v="920.49"/>
    <n v="2761.4700000000003"/>
    <x v="2881"/>
    <x v="15"/>
    <x v="4"/>
    <n v="234"/>
    <n v="76"/>
    <n v="124"/>
    <n v="108"/>
    <n v="3"/>
    <n v="40"/>
    <s v="2.Middle age"/>
    <s v="Male"/>
    <n v="85295.84"/>
    <s v="Silver"/>
    <s v="Debit Card"/>
    <x v="13"/>
    <d v="1899-12-30T00:34:00"/>
    <n v="24"/>
    <x v="11"/>
    <n v="2024"/>
    <n v="0"/>
    <n v="34"/>
    <n v="0"/>
  </r>
  <r>
    <n v="2896"/>
    <n v="9788"/>
    <n v="475"/>
    <x v="5"/>
    <s v="Appliances"/>
    <n v="1"/>
    <n v="189.76"/>
    <n v="189.76"/>
    <x v="601"/>
    <x v="17"/>
    <x v="2"/>
    <n v="80"/>
    <n v="117"/>
    <n v="201"/>
    <n v="243"/>
    <n v="2"/>
    <n v="51"/>
    <s v="2.Middle age"/>
    <s v="Male"/>
    <n v="44681.25"/>
    <s v="Silver"/>
    <s v="Credit Card"/>
    <x v="201"/>
    <d v="1899-12-30T08:08:00"/>
    <n v="17"/>
    <x v="6"/>
    <n v="2024"/>
    <n v="8"/>
    <n v="8"/>
    <n v="0"/>
  </r>
  <r>
    <n v="2897"/>
    <n v="6353"/>
    <n v="457"/>
    <x v="1"/>
    <s v="Appliances"/>
    <n v="1"/>
    <n v="1749.13"/>
    <n v="1749.13"/>
    <x v="2882"/>
    <x v="9"/>
    <x v="1"/>
    <n v="291"/>
    <n v="98"/>
    <n v="225"/>
    <n v="340"/>
    <n v="4"/>
    <n v="70"/>
    <s v="3.Senior Citizen "/>
    <s v="Female"/>
    <n v="52366.96"/>
    <s v="Gold"/>
    <s v="Credit Card"/>
    <x v="180"/>
    <d v="1899-12-30T14:11:00"/>
    <n v="15"/>
    <x v="3"/>
    <n v="2024"/>
    <n v="14"/>
    <n v="11"/>
    <n v="0"/>
  </r>
  <r>
    <n v="2898"/>
    <n v="7401"/>
    <n v="928"/>
    <x v="7"/>
    <s v="Electronics"/>
    <n v="2"/>
    <n v="661.47"/>
    <n v="1322.94"/>
    <x v="2883"/>
    <x v="4"/>
    <x v="2"/>
    <n v="368"/>
    <n v="92"/>
    <n v="135"/>
    <n v="102"/>
    <n v="4"/>
    <n v="31"/>
    <s v="1.Young age"/>
    <s v="Other"/>
    <n v="32060.1"/>
    <s v="Silver"/>
    <s v="Cash"/>
    <x v="202"/>
    <d v="1899-12-30T01:19:00"/>
    <n v="3"/>
    <x v="0"/>
    <n v="2024"/>
    <n v="1"/>
    <n v="19"/>
    <n v="0"/>
  </r>
  <r>
    <n v="2899"/>
    <n v="2083"/>
    <n v="859"/>
    <x v="0"/>
    <s v="Appliances"/>
    <n v="3"/>
    <n v="525.17999999999995"/>
    <n v="1575.54"/>
    <x v="2884"/>
    <x v="0"/>
    <x v="0"/>
    <n v="311"/>
    <n v="84"/>
    <n v="154"/>
    <n v="416"/>
    <n v="9"/>
    <n v="64"/>
    <s v="3.Senior Citizen "/>
    <s v="Female"/>
    <n v="85258.37"/>
    <s v="Platinum"/>
    <s v="Debit Card"/>
    <x v="256"/>
    <d v="1899-12-30T08:16:00"/>
    <n v="11"/>
    <x v="12"/>
    <n v="2024"/>
    <n v="8"/>
    <n v="16"/>
    <n v="0"/>
  </r>
  <r>
    <n v="2900"/>
    <n v="6081"/>
    <n v="697"/>
    <x v="4"/>
    <s v="Appliances"/>
    <n v="4"/>
    <n v="597.59"/>
    <n v="2390.36"/>
    <x v="2885"/>
    <x v="8"/>
    <x v="3"/>
    <n v="469"/>
    <n v="138"/>
    <n v="133"/>
    <n v="179"/>
    <n v="8"/>
    <n v="43"/>
    <s v="2.Middle age"/>
    <s v="Other"/>
    <n v="84766.36"/>
    <s v="Gold"/>
    <s v="Debit Card"/>
    <x v="233"/>
    <d v="1899-12-30T03:48:00"/>
    <n v="29"/>
    <x v="25"/>
    <n v="2024"/>
    <n v="3"/>
    <n v="48"/>
    <n v="0"/>
  </r>
  <r>
    <n v="2901"/>
    <n v="8167"/>
    <n v="127"/>
    <x v="5"/>
    <s v="Electronics"/>
    <n v="1"/>
    <n v="167.21"/>
    <n v="167.21"/>
    <x v="2886"/>
    <x v="1"/>
    <x v="0"/>
    <n v="12"/>
    <n v="125"/>
    <n v="176"/>
    <n v="386"/>
    <n v="6"/>
    <n v="21"/>
    <s v="1.Young age"/>
    <s v="Male"/>
    <n v="88768.12"/>
    <s v="Gold"/>
    <s v="Cash"/>
    <x v="21"/>
    <d v="1899-12-30T22:37:00"/>
    <n v="3"/>
    <x v="0"/>
    <n v="2024"/>
    <n v="22"/>
    <n v="37"/>
    <n v="0"/>
  </r>
  <r>
    <n v="2902"/>
    <n v="4909"/>
    <n v="883"/>
    <x v="4"/>
    <s v="Appliances"/>
    <n v="2"/>
    <n v="1113.71"/>
    <n v="2227.42"/>
    <x v="2887"/>
    <x v="18"/>
    <x v="3"/>
    <n v="352"/>
    <n v="104"/>
    <n v="197"/>
    <n v="118"/>
    <n v="4"/>
    <n v="47"/>
    <s v="2.Middle age"/>
    <s v="Other"/>
    <n v="32216.48"/>
    <s v="Gold"/>
    <s v="Credit Card"/>
    <x v="45"/>
    <d v="1899-12-30T06:23:00"/>
    <n v="23"/>
    <x v="22"/>
    <n v="2024"/>
    <n v="6"/>
    <n v="23"/>
    <n v="0"/>
  </r>
  <r>
    <n v="2903"/>
    <n v="1948"/>
    <n v="740"/>
    <x v="5"/>
    <s v="Appliances"/>
    <n v="1"/>
    <n v="361.38"/>
    <n v="361.38"/>
    <x v="2888"/>
    <x v="17"/>
    <x v="2"/>
    <n v="150"/>
    <n v="101"/>
    <n v="289"/>
    <n v="220"/>
    <n v="5"/>
    <n v="28"/>
    <s v="1.Young age"/>
    <s v="Male"/>
    <n v="105827.64"/>
    <s v="Platinum"/>
    <s v="Credit Card"/>
    <x v="173"/>
    <d v="1899-12-30T12:59:00"/>
    <n v="12"/>
    <x v="26"/>
    <n v="2024"/>
    <n v="12"/>
    <n v="59"/>
    <n v="0"/>
  </r>
  <r>
    <n v="2904"/>
    <n v="5005"/>
    <n v="449"/>
    <x v="4"/>
    <s v="Electronics"/>
    <n v="4"/>
    <n v="55.7"/>
    <n v="222.8"/>
    <x v="2889"/>
    <x v="17"/>
    <x v="1"/>
    <n v="107"/>
    <n v="56"/>
    <n v="164"/>
    <n v="213"/>
    <n v="3"/>
    <n v="27"/>
    <s v="1.Young age"/>
    <s v="Female"/>
    <n v="66832.36"/>
    <s v="Gold"/>
    <s v="Digital Wallet"/>
    <x v="41"/>
    <d v="1899-12-30T22:21:00"/>
    <n v="26"/>
    <x v="14"/>
    <n v="2024"/>
    <n v="22"/>
    <n v="21"/>
    <n v="0"/>
  </r>
  <r>
    <n v="2905"/>
    <n v="2412"/>
    <n v="489"/>
    <x v="7"/>
    <s v="Electronics"/>
    <n v="1"/>
    <n v="508.29"/>
    <n v="508.29"/>
    <x v="2890"/>
    <x v="5"/>
    <x v="3"/>
    <n v="262"/>
    <n v="71"/>
    <n v="171"/>
    <n v="331"/>
    <n v="2"/>
    <n v="53"/>
    <s v="2.Middle age"/>
    <s v="Male"/>
    <n v="80639.289999999994"/>
    <s v="Platinum"/>
    <s v="Digital Wallet"/>
    <x v="98"/>
    <d v="1899-12-30T13:25:00"/>
    <n v="9"/>
    <x v="24"/>
    <n v="2024"/>
    <n v="13"/>
    <n v="25"/>
    <n v="0"/>
  </r>
  <r>
    <n v="2906"/>
    <n v="8118"/>
    <n v="199"/>
    <x v="1"/>
    <s v="Electronics"/>
    <n v="5"/>
    <n v="1332.19"/>
    <n v="6660.9500000000007"/>
    <x v="2891"/>
    <x v="12"/>
    <x v="4"/>
    <n v="280"/>
    <n v="133"/>
    <n v="221"/>
    <n v="144"/>
    <n v="5"/>
    <n v="50"/>
    <s v="2.Middle age"/>
    <s v="Male"/>
    <n v="73732.600000000006"/>
    <s v="Platinum"/>
    <s v="Debit Card"/>
    <x v="127"/>
    <d v="1899-12-30T14:23:00"/>
    <n v="26"/>
    <x v="14"/>
    <n v="2024"/>
    <n v="14"/>
    <n v="23"/>
    <n v="0"/>
  </r>
  <r>
    <n v="2907"/>
    <n v="2900"/>
    <n v="538"/>
    <x v="7"/>
    <s v="Electronics"/>
    <n v="4"/>
    <n v="379.66"/>
    <n v="1518.64"/>
    <x v="2892"/>
    <x v="18"/>
    <x v="2"/>
    <n v="322"/>
    <n v="90"/>
    <n v="129"/>
    <n v="235"/>
    <n v="5"/>
    <n v="36"/>
    <s v="2.Middle age"/>
    <s v="Male"/>
    <n v="28669.13"/>
    <s v="Bronze"/>
    <s v="Debit Card"/>
    <x v="91"/>
    <d v="1899-12-30T09:17:00"/>
    <n v="28"/>
    <x v="1"/>
    <n v="2024"/>
    <n v="9"/>
    <n v="17"/>
    <n v="0"/>
  </r>
  <r>
    <n v="2908"/>
    <n v="8428"/>
    <n v="453"/>
    <x v="0"/>
    <s v="Electronics"/>
    <n v="5"/>
    <n v="1602.38"/>
    <n v="8011.9000000000005"/>
    <x v="2893"/>
    <x v="10"/>
    <x v="2"/>
    <n v="51"/>
    <n v="60"/>
    <n v="109"/>
    <n v="172"/>
    <n v="9"/>
    <n v="68"/>
    <s v="3.Senior Citizen "/>
    <s v="Female"/>
    <n v="60656.74"/>
    <s v="Bronze"/>
    <s v="Digital Wallet"/>
    <x v="102"/>
    <d v="1899-12-30T19:21:00"/>
    <n v="14"/>
    <x v="20"/>
    <n v="2024"/>
    <n v="19"/>
    <n v="21"/>
    <n v="0"/>
  </r>
  <r>
    <n v="2909"/>
    <n v="1901"/>
    <n v="465"/>
    <x v="1"/>
    <s v="Appliances"/>
    <n v="4"/>
    <n v="388.93"/>
    <n v="1555.72"/>
    <x v="2894"/>
    <x v="11"/>
    <x v="3"/>
    <n v="249"/>
    <n v="84"/>
    <n v="197"/>
    <n v="449"/>
    <n v="4"/>
    <n v="55"/>
    <s v="2.Middle age"/>
    <s v="Female"/>
    <n v="22155.07"/>
    <s v="Silver"/>
    <s v="Cash"/>
    <x v="16"/>
    <d v="1899-12-30T08:19:00"/>
    <n v="26"/>
    <x v="14"/>
    <n v="2024"/>
    <n v="8"/>
    <n v="19"/>
    <n v="0"/>
  </r>
  <r>
    <n v="2910"/>
    <n v="6067"/>
    <n v="521"/>
    <x v="2"/>
    <s v="Appliances"/>
    <n v="1"/>
    <n v="1553.35"/>
    <n v="1553.35"/>
    <x v="2895"/>
    <x v="14"/>
    <x v="1"/>
    <n v="465"/>
    <n v="81"/>
    <n v="112"/>
    <n v="157"/>
    <n v="6"/>
    <n v="54"/>
    <s v="2.Middle age"/>
    <s v="Other"/>
    <n v="30610.54"/>
    <s v="Bronze"/>
    <s v="Digital Wallet"/>
    <x v="3"/>
    <d v="1899-12-30T21:12:00"/>
    <n v="15"/>
    <x v="3"/>
    <n v="2024"/>
    <n v="21"/>
    <n v="12"/>
    <n v="0"/>
  </r>
  <r>
    <n v="2911"/>
    <n v="3877"/>
    <n v="459"/>
    <x v="1"/>
    <s v="Appliances"/>
    <n v="1"/>
    <n v="1493.45"/>
    <n v="1493.45"/>
    <x v="2896"/>
    <x v="18"/>
    <x v="4"/>
    <n v="368"/>
    <n v="93"/>
    <n v="200"/>
    <n v="210"/>
    <n v="5"/>
    <n v="30"/>
    <s v="1.Young age"/>
    <s v="Female"/>
    <n v="101502.55"/>
    <s v="Bronze"/>
    <s v="Digital Wallet"/>
    <x v="256"/>
    <d v="1899-12-30T21:33:00"/>
    <n v="11"/>
    <x v="12"/>
    <n v="2024"/>
    <n v="21"/>
    <n v="33"/>
    <n v="0"/>
  </r>
  <r>
    <n v="2912"/>
    <n v="2956"/>
    <n v="157"/>
    <x v="0"/>
    <s v="Electronics"/>
    <n v="4"/>
    <n v="1386.03"/>
    <n v="5544.12"/>
    <x v="2897"/>
    <x v="0"/>
    <x v="4"/>
    <n v="208"/>
    <n v="119"/>
    <n v="115"/>
    <n v="341"/>
    <n v="6"/>
    <n v="55"/>
    <s v="2.Middle age"/>
    <s v="Female"/>
    <n v="94729.55"/>
    <s v="Gold"/>
    <s v="Digital Wallet"/>
    <x v="32"/>
    <d v="1899-12-30T00:21:00"/>
    <n v="28"/>
    <x v="1"/>
    <n v="2024"/>
    <n v="0"/>
    <n v="21"/>
    <n v="0"/>
  </r>
  <r>
    <n v="2913"/>
    <n v="1207"/>
    <n v="777"/>
    <x v="2"/>
    <s v="Appliances"/>
    <n v="2"/>
    <n v="199.75"/>
    <n v="399.5"/>
    <x v="2898"/>
    <x v="11"/>
    <x v="2"/>
    <n v="236"/>
    <n v="142"/>
    <n v="210"/>
    <n v="247"/>
    <n v="8"/>
    <n v="27"/>
    <s v="1.Young age"/>
    <s v="Female"/>
    <n v="103839.23"/>
    <s v="Platinum"/>
    <s v="Cash"/>
    <x v="235"/>
    <d v="1899-12-30T20:00:00"/>
    <n v="18"/>
    <x v="16"/>
    <n v="2024"/>
    <n v="20"/>
    <n v="0"/>
    <n v="0"/>
  </r>
  <r>
    <n v="2914"/>
    <n v="3248"/>
    <n v="350"/>
    <x v="6"/>
    <s v="Electronics"/>
    <n v="3"/>
    <n v="1516.91"/>
    <n v="4550.7300000000005"/>
    <x v="2899"/>
    <x v="18"/>
    <x v="1"/>
    <n v="203"/>
    <n v="55"/>
    <n v="216"/>
    <n v="330"/>
    <n v="5"/>
    <n v="68"/>
    <s v="3.Senior Citizen "/>
    <s v="Female"/>
    <n v="30253.91"/>
    <s v="Gold"/>
    <s v="Cash"/>
    <x v="222"/>
    <d v="1899-12-30T20:36:00"/>
    <n v="14"/>
    <x v="20"/>
    <n v="2024"/>
    <n v="20"/>
    <n v="36"/>
    <n v="0"/>
  </r>
  <r>
    <n v="2915"/>
    <n v="1185"/>
    <n v="353"/>
    <x v="6"/>
    <s v="Appliances"/>
    <n v="5"/>
    <n v="804.13"/>
    <n v="4020.65"/>
    <x v="2900"/>
    <x v="2"/>
    <x v="4"/>
    <n v="69"/>
    <n v="85"/>
    <n v="264"/>
    <n v="190"/>
    <n v="10"/>
    <n v="64"/>
    <s v="3.Senior Citizen "/>
    <s v="Female"/>
    <n v="54779.32"/>
    <s v="Gold"/>
    <s v="Credit Card"/>
    <x v="125"/>
    <d v="1899-12-30T09:54:00"/>
    <n v="20"/>
    <x v="23"/>
    <n v="2024"/>
    <n v="9"/>
    <n v="54"/>
    <n v="0"/>
  </r>
  <r>
    <n v="2916"/>
    <n v="3684"/>
    <n v="340"/>
    <x v="4"/>
    <s v="Appliances"/>
    <n v="1"/>
    <n v="287.04000000000002"/>
    <n v="287.04000000000002"/>
    <x v="2901"/>
    <x v="15"/>
    <x v="0"/>
    <n v="477"/>
    <n v="110"/>
    <n v="160"/>
    <n v="355"/>
    <n v="9"/>
    <n v="70"/>
    <s v="3.Senior Citizen "/>
    <s v="Male"/>
    <n v="100185.42"/>
    <s v="Gold"/>
    <s v="Cash"/>
    <x v="172"/>
    <d v="1899-12-30T12:34:00"/>
    <n v="30"/>
    <x v="8"/>
    <n v="2024"/>
    <n v="12"/>
    <n v="34"/>
    <n v="0"/>
  </r>
  <r>
    <n v="2917"/>
    <n v="9133"/>
    <n v="763"/>
    <x v="4"/>
    <s v="Electronics"/>
    <n v="5"/>
    <n v="1570.48"/>
    <n v="7852.4"/>
    <x v="2902"/>
    <x v="5"/>
    <x v="0"/>
    <n v="442"/>
    <n v="60"/>
    <n v="225"/>
    <n v="391"/>
    <n v="9"/>
    <n v="52"/>
    <s v="2.Middle age"/>
    <s v="Male"/>
    <n v="40900.44"/>
    <s v="Silver"/>
    <s v="Cash"/>
    <x v="218"/>
    <d v="1899-12-30T21:12:00"/>
    <n v="4"/>
    <x v="27"/>
    <n v="2024"/>
    <n v="21"/>
    <n v="12"/>
    <n v="0"/>
  </r>
  <r>
    <n v="2918"/>
    <n v="6680"/>
    <n v="419"/>
    <x v="5"/>
    <s v="Electronics"/>
    <n v="3"/>
    <n v="851.6"/>
    <n v="2554.8000000000002"/>
    <x v="2903"/>
    <x v="19"/>
    <x v="0"/>
    <n v="85"/>
    <n v="58"/>
    <n v="216"/>
    <n v="216"/>
    <n v="4"/>
    <n v="58"/>
    <s v="2.Middle age"/>
    <s v="Other"/>
    <n v="31397"/>
    <s v="Bronze"/>
    <s v="Digital Wallet"/>
    <x v="255"/>
    <d v="1899-12-30T18:46:00"/>
    <n v="8"/>
    <x v="19"/>
    <n v="2024"/>
    <n v="18"/>
    <n v="46"/>
    <n v="0"/>
  </r>
  <r>
    <n v="2919"/>
    <n v="9568"/>
    <n v="706"/>
    <x v="5"/>
    <s v="Electronics"/>
    <n v="1"/>
    <n v="859.91"/>
    <n v="859.91"/>
    <x v="2904"/>
    <x v="19"/>
    <x v="1"/>
    <n v="434"/>
    <n v="121"/>
    <n v="235"/>
    <n v="396"/>
    <n v="10"/>
    <n v="53"/>
    <s v="2.Middle age"/>
    <s v="Female"/>
    <n v="63500.85"/>
    <s v="Gold"/>
    <s v="Digital Wallet"/>
    <x v="58"/>
    <d v="1899-12-30T19:02:00"/>
    <n v="13"/>
    <x v="4"/>
    <n v="2024"/>
    <n v="19"/>
    <n v="2"/>
    <n v="0"/>
  </r>
  <r>
    <n v="2920"/>
    <n v="9474"/>
    <n v="186"/>
    <x v="0"/>
    <s v="Electronics"/>
    <n v="5"/>
    <n v="67.62"/>
    <n v="338.1"/>
    <x v="2905"/>
    <x v="13"/>
    <x v="4"/>
    <n v="452"/>
    <n v="141"/>
    <n v="236"/>
    <n v="189"/>
    <n v="7"/>
    <n v="64"/>
    <s v="3.Senior Citizen "/>
    <s v="Male"/>
    <n v="64587.14"/>
    <s v="Bronze"/>
    <s v="Credit Card"/>
    <x v="131"/>
    <d v="1899-12-30T19:48:00"/>
    <n v="4"/>
    <x v="27"/>
    <n v="2024"/>
    <n v="19"/>
    <n v="48"/>
    <n v="0"/>
  </r>
  <r>
    <n v="2921"/>
    <n v="5247"/>
    <n v="804"/>
    <x v="0"/>
    <s v="Appliances"/>
    <n v="3"/>
    <n v="1098.07"/>
    <n v="3294.21"/>
    <x v="2906"/>
    <x v="7"/>
    <x v="0"/>
    <n v="224"/>
    <n v="53"/>
    <n v="258"/>
    <n v="423"/>
    <n v="9"/>
    <n v="63"/>
    <s v="3.Senior Citizen "/>
    <s v="Other"/>
    <n v="25184.74"/>
    <s v="Platinum"/>
    <s v="Cash"/>
    <x v="30"/>
    <d v="1899-12-30T03:54:00"/>
    <n v="8"/>
    <x v="19"/>
    <n v="2024"/>
    <n v="3"/>
    <n v="54"/>
    <n v="0"/>
  </r>
  <r>
    <n v="2922"/>
    <n v="3735"/>
    <n v="167"/>
    <x v="2"/>
    <s v="Electronics"/>
    <n v="4"/>
    <n v="1369.64"/>
    <n v="5478.56"/>
    <x v="2907"/>
    <x v="19"/>
    <x v="3"/>
    <n v="17"/>
    <n v="150"/>
    <n v="142"/>
    <n v="173"/>
    <n v="4"/>
    <n v="63"/>
    <s v="3.Senior Citizen "/>
    <s v="Other"/>
    <n v="86767.45"/>
    <s v="Gold"/>
    <s v="Debit Card"/>
    <x v="25"/>
    <d v="1899-12-30T09:25:00"/>
    <n v="15"/>
    <x v="3"/>
    <n v="2024"/>
    <n v="9"/>
    <n v="25"/>
    <n v="0"/>
  </r>
  <r>
    <n v="2923"/>
    <n v="7092"/>
    <n v="989"/>
    <x v="7"/>
    <s v="Electronics"/>
    <n v="5"/>
    <n v="1376.43"/>
    <n v="6882.1500000000005"/>
    <x v="2908"/>
    <x v="14"/>
    <x v="1"/>
    <n v="73"/>
    <n v="54"/>
    <n v="118"/>
    <n v="450"/>
    <n v="9"/>
    <n v="44"/>
    <s v="2.Middle age"/>
    <s v="Female"/>
    <n v="30968.62"/>
    <s v="Silver"/>
    <s v="Debit Card"/>
    <x v="80"/>
    <d v="1899-12-30T02:57:00"/>
    <n v="26"/>
    <x v="14"/>
    <n v="2024"/>
    <n v="2"/>
    <n v="57"/>
    <n v="0"/>
  </r>
  <r>
    <n v="2924"/>
    <n v="3079"/>
    <n v="412"/>
    <x v="1"/>
    <s v="Appliances"/>
    <n v="3"/>
    <n v="1314.6"/>
    <n v="3943.7999999999997"/>
    <x v="2909"/>
    <x v="8"/>
    <x v="4"/>
    <n v="377"/>
    <n v="88"/>
    <n v="165"/>
    <n v="308"/>
    <n v="3"/>
    <n v="42"/>
    <s v="2.Middle age"/>
    <s v="Male"/>
    <n v="112431.43"/>
    <s v="Silver"/>
    <s v="Credit Card"/>
    <x v="157"/>
    <d v="1899-12-30T12:36:00"/>
    <n v="25"/>
    <x v="21"/>
    <n v="2024"/>
    <n v="12"/>
    <n v="36"/>
    <n v="0"/>
  </r>
  <r>
    <n v="2925"/>
    <n v="5403"/>
    <n v="217"/>
    <x v="2"/>
    <s v="Appliances"/>
    <n v="3"/>
    <n v="1417.76"/>
    <n v="4253.28"/>
    <x v="2910"/>
    <x v="13"/>
    <x v="0"/>
    <n v="178"/>
    <n v="93"/>
    <n v="131"/>
    <n v="470"/>
    <n v="6"/>
    <n v="50"/>
    <s v="2.Middle age"/>
    <s v="Female"/>
    <n v="113904.52"/>
    <s v="Platinum"/>
    <s v="Debit Card"/>
    <x v="130"/>
    <d v="1899-12-30T22:30:00"/>
    <n v="30"/>
    <x v="8"/>
    <n v="2024"/>
    <n v="22"/>
    <n v="30"/>
    <n v="0"/>
  </r>
  <r>
    <n v="2926"/>
    <n v="2934"/>
    <n v="445"/>
    <x v="7"/>
    <s v="Appliances"/>
    <n v="1"/>
    <n v="1981.2"/>
    <n v="1981.2"/>
    <x v="2911"/>
    <x v="2"/>
    <x v="2"/>
    <n v="159"/>
    <n v="56"/>
    <n v="239"/>
    <n v="460"/>
    <n v="3"/>
    <n v="55"/>
    <s v="2.Middle age"/>
    <s v="Female"/>
    <n v="116204.34"/>
    <s v="Silver"/>
    <s v="Cash"/>
    <x v="189"/>
    <d v="1899-12-30T17:07:00"/>
    <n v="1"/>
    <x v="10"/>
    <n v="2024"/>
    <n v="17"/>
    <n v="7"/>
    <n v="0"/>
  </r>
  <r>
    <n v="2927"/>
    <n v="1480"/>
    <n v="273"/>
    <x v="3"/>
    <s v="Electronics"/>
    <n v="1"/>
    <n v="1489.64"/>
    <n v="1489.64"/>
    <x v="2912"/>
    <x v="1"/>
    <x v="4"/>
    <n v="126"/>
    <n v="60"/>
    <n v="130"/>
    <n v="357"/>
    <n v="6"/>
    <n v="51"/>
    <s v="2.Middle age"/>
    <s v="Male"/>
    <n v="87426.5"/>
    <s v="Platinum"/>
    <s v="Debit Card"/>
    <x v="69"/>
    <d v="1899-12-30T15:51:00"/>
    <n v="20"/>
    <x v="23"/>
    <n v="2024"/>
    <n v="15"/>
    <n v="51"/>
    <n v="0"/>
  </r>
  <r>
    <n v="2928"/>
    <n v="6488"/>
    <n v="120"/>
    <x v="2"/>
    <s v="Appliances"/>
    <n v="1"/>
    <n v="1220.45"/>
    <n v="1220.45"/>
    <x v="2913"/>
    <x v="13"/>
    <x v="3"/>
    <n v="486"/>
    <n v="90"/>
    <n v="110"/>
    <n v="418"/>
    <n v="5"/>
    <n v="18"/>
    <s v="1.Young age"/>
    <s v="Female"/>
    <n v="110202.27"/>
    <s v="Bronze"/>
    <s v="Cash"/>
    <x v="30"/>
    <d v="1899-12-30T02:46:00"/>
    <n v="8"/>
    <x v="19"/>
    <n v="2024"/>
    <n v="2"/>
    <n v="46"/>
    <n v="0"/>
  </r>
  <r>
    <n v="2929"/>
    <n v="8034"/>
    <n v="651"/>
    <x v="5"/>
    <s v="Appliances"/>
    <n v="2"/>
    <n v="958.42"/>
    <n v="1916.84"/>
    <x v="2914"/>
    <x v="4"/>
    <x v="0"/>
    <n v="36"/>
    <n v="145"/>
    <n v="115"/>
    <n v="242"/>
    <n v="4"/>
    <n v="24"/>
    <s v="1.Young age"/>
    <s v="Male"/>
    <n v="75983.13"/>
    <s v="Platinum"/>
    <s v="Debit Card"/>
    <x v="70"/>
    <d v="1899-12-30T06:55:00"/>
    <n v="4"/>
    <x v="27"/>
    <n v="2024"/>
    <n v="6"/>
    <n v="55"/>
    <n v="0"/>
  </r>
  <r>
    <n v="2930"/>
    <n v="5456"/>
    <n v="433"/>
    <x v="0"/>
    <s v="Electronics"/>
    <n v="4"/>
    <n v="1045.05"/>
    <n v="4180.2"/>
    <x v="2915"/>
    <x v="3"/>
    <x v="1"/>
    <n v="202"/>
    <n v="81"/>
    <n v="217"/>
    <n v="392"/>
    <n v="1"/>
    <n v="19"/>
    <s v="1.Young age"/>
    <s v="Male"/>
    <n v="33717.620000000003"/>
    <s v="Gold"/>
    <s v="Cash"/>
    <x v="173"/>
    <d v="1899-12-30T23:59:00"/>
    <n v="12"/>
    <x v="26"/>
    <n v="2024"/>
    <n v="23"/>
    <n v="59"/>
    <n v="0"/>
  </r>
  <r>
    <n v="2931"/>
    <n v="9582"/>
    <n v="138"/>
    <x v="6"/>
    <s v="Electronics"/>
    <n v="3"/>
    <n v="1427.54"/>
    <n v="4282.62"/>
    <x v="2916"/>
    <x v="9"/>
    <x v="1"/>
    <n v="327"/>
    <n v="58"/>
    <n v="141"/>
    <n v="267"/>
    <n v="10"/>
    <n v="43"/>
    <s v="2.Middle age"/>
    <s v="Male"/>
    <n v="22737.81"/>
    <s v="Silver"/>
    <s v="Credit Card"/>
    <x v="0"/>
    <d v="1899-12-30T23:11:00"/>
    <n v="31"/>
    <x v="18"/>
    <n v="2024"/>
    <n v="23"/>
    <n v="11"/>
    <n v="0"/>
  </r>
  <r>
    <n v="2932"/>
    <n v="2046"/>
    <n v="571"/>
    <x v="7"/>
    <s v="Appliances"/>
    <n v="2"/>
    <n v="1313.63"/>
    <n v="2627.26"/>
    <x v="2917"/>
    <x v="13"/>
    <x v="3"/>
    <n v="118"/>
    <n v="140"/>
    <n v="255"/>
    <n v="233"/>
    <n v="4"/>
    <n v="58"/>
    <s v="2.Middle age"/>
    <s v="Female"/>
    <n v="46236.67"/>
    <s v="Silver"/>
    <s v="Cash"/>
    <x v="22"/>
    <d v="1899-12-30T14:04:00"/>
    <n v="30"/>
    <x v="8"/>
    <n v="2024"/>
    <n v="14"/>
    <n v="4"/>
    <n v="0"/>
  </r>
  <r>
    <n v="2933"/>
    <n v="5308"/>
    <n v="773"/>
    <x v="5"/>
    <s v="Appliances"/>
    <n v="3"/>
    <n v="885.4"/>
    <n v="2656.2"/>
    <x v="2918"/>
    <x v="0"/>
    <x v="3"/>
    <n v="294"/>
    <n v="64"/>
    <n v="106"/>
    <n v="180"/>
    <n v="6"/>
    <n v="61"/>
    <s v="3.Senior Citizen "/>
    <s v="Male"/>
    <n v="54793.65"/>
    <s v="Gold"/>
    <s v="Debit Card"/>
    <x v="17"/>
    <d v="1899-12-30T14:15:00"/>
    <n v="2"/>
    <x v="13"/>
    <n v="2024"/>
    <n v="14"/>
    <n v="15"/>
    <n v="0"/>
  </r>
  <r>
    <n v="2934"/>
    <n v="2262"/>
    <n v="984"/>
    <x v="2"/>
    <s v="Appliances"/>
    <n v="5"/>
    <n v="409.17"/>
    <n v="2045.8500000000001"/>
    <x v="2919"/>
    <x v="14"/>
    <x v="1"/>
    <n v="34"/>
    <n v="123"/>
    <n v="228"/>
    <n v="355"/>
    <n v="4"/>
    <n v="39"/>
    <s v="2.Middle age"/>
    <s v="Male"/>
    <n v="115230.95"/>
    <s v="Silver"/>
    <s v="Credit Card"/>
    <x v="192"/>
    <d v="1899-12-30T22:45:00"/>
    <n v="22"/>
    <x v="7"/>
    <n v="2024"/>
    <n v="22"/>
    <n v="45"/>
    <n v="0"/>
  </r>
  <r>
    <n v="2935"/>
    <n v="9128"/>
    <n v="532"/>
    <x v="3"/>
    <s v="Appliances"/>
    <n v="2"/>
    <n v="133.35"/>
    <n v="266.7"/>
    <x v="2920"/>
    <x v="8"/>
    <x v="4"/>
    <n v="163"/>
    <n v="91"/>
    <n v="269"/>
    <n v="313"/>
    <n v="6"/>
    <n v="67"/>
    <s v="3.Senior Citizen "/>
    <s v="Male"/>
    <n v="84765.09"/>
    <s v="Gold"/>
    <s v="Debit Card"/>
    <x v="223"/>
    <d v="1899-12-30T12:54:00"/>
    <n v="5"/>
    <x v="28"/>
    <n v="2024"/>
    <n v="12"/>
    <n v="54"/>
    <n v="0"/>
  </r>
  <r>
    <n v="2936"/>
    <n v="8457"/>
    <n v="681"/>
    <x v="0"/>
    <s v="Electronics"/>
    <n v="1"/>
    <n v="739.5"/>
    <n v="739.5"/>
    <x v="2921"/>
    <x v="5"/>
    <x v="1"/>
    <n v="261"/>
    <n v="128"/>
    <n v="165"/>
    <n v="479"/>
    <n v="3"/>
    <n v="64"/>
    <s v="3.Senior Citizen "/>
    <s v="Other"/>
    <n v="22968.880000000001"/>
    <s v="Silver"/>
    <s v="Debit Card"/>
    <x v="253"/>
    <d v="1899-12-30T01:38:00"/>
    <n v="4"/>
    <x v="27"/>
    <n v="2024"/>
    <n v="1"/>
    <n v="38"/>
    <n v="0"/>
  </r>
  <r>
    <n v="2937"/>
    <n v="9368"/>
    <n v="627"/>
    <x v="3"/>
    <s v="Appliances"/>
    <n v="1"/>
    <n v="207.55"/>
    <n v="207.55"/>
    <x v="2922"/>
    <x v="10"/>
    <x v="0"/>
    <n v="158"/>
    <n v="130"/>
    <n v="220"/>
    <n v="164"/>
    <n v="2"/>
    <n v="29"/>
    <s v="1.Young age"/>
    <s v="Other"/>
    <n v="22563.200000000001"/>
    <s v="Silver"/>
    <s v="Credit Card"/>
    <x v="78"/>
    <d v="1899-12-30T19:16:00"/>
    <n v="7"/>
    <x v="29"/>
    <n v="2024"/>
    <n v="19"/>
    <n v="16"/>
    <n v="0"/>
  </r>
  <r>
    <n v="2938"/>
    <n v="6900"/>
    <n v="531"/>
    <x v="2"/>
    <s v="Electronics"/>
    <n v="4"/>
    <n v="1412.56"/>
    <n v="5650.24"/>
    <x v="2923"/>
    <x v="12"/>
    <x v="3"/>
    <n v="215"/>
    <n v="102"/>
    <n v="258"/>
    <n v="412"/>
    <n v="6"/>
    <n v="51"/>
    <s v="2.Middle age"/>
    <s v="Female"/>
    <n v="74707.73"/>
    <s v="Gold"/>
    <s v="Cash"/>
    <x v="228"/>
    <d v="1899-12-30T05:05:00"/>
    <n v="6"/>
    <x v="5"/>
    <n v="2024"/>
    <n v="5"/>
    <n v="5"/>
    <n v="0"/>
  </r>
  <r>
    <n v="2939"/>
    <n v="1908"/>
    <n v="373"/>
    <x v="5"/>
    <s v="Appliances"/>
    <n v="2"/>
    <n v="244.46"/>
    <n v="488.92"/>
    <x v="2924"/>
    <x v="10"/>
    <x v="1"/>
    <n v="139"/>
    <n v="57"/>
    <n v="236"/>
    <n v="226"/>
    <n v="2"/>
    <n v="40"/>
    <s v="2.Middle age"/>
    <s v="Other"/>
    <n v="83187.710000000006"/>
    <s v="Gold"/>
    <s v="Cash"/>
    <x v="56"/>
    <d v="1899-12-30T17:21:00"/>
    <n v="9"/>
    <x v="24"/>
    <n v="2024"/>
    <n v="17"/>
    <n v="21"/>
    <n v="0"/>
  </r>
  <r>
    <n v="2940"/>
    <n v="9185"/>
    <n v="120"/>
    <x v="2"/>
    <s v="Electronics"/>
    <n v="5"/>
    <n v="148.19"/>
    <n v="740.95"/>
    <x v="2925"/>
    <x v="5"/>
    <x v="2"/>
    <n v="453"/>
    <n v="69"/>
    <n v="284"/>
    <n v="473"/>
    <n v="8"/>
    <n v="36"/>
    <s v="2.Middle age"/>
    <s v="Male"/>
    <n v="90553.67"/>
    <s v="Silver"/>
    <s v="Debit Card"/>
    <x v="37"/>
    <d v="1899-12-30T19:07:00"/>
    <n v="13"/>
    <x v="4"/>
    <n v="2024"/>
    <n v="19"/>
    <n v="7"/>
    <n v="0"/>
  </r>
  <r>
    <n v="2941"/>
    <n v="3734"/>
    <n v="812"/>
    <x v="0"/>
    <s v="Electronics"/>
    <n v="5"/>
    <n v="974.08"/>
    <n v="4870.4000000000005"/>
    <x v="2926"/>
    <x v="13"/>
    <x v="4"/>
    <n v="247"/>
    <n v="111"/>
    <n v="111"/>
    <n v="473"/>
    <n v="4"/>
    <n v="37"/>
    <s v="2.Middle age"/>
    <s v="Female"/>
    <n v="39046.620000000003"/>
    <s v="Silver"/>
    <s v="Cash"/>
    <x v="168"/>
    <d v="1899-12-30T18:47:00"/>
    <n v="25"/>
    <x v="21"/>
    <n v="2024"/>
    <n v="18"/>
    <n v="47"/>
    <n v="0"/>
  </r>
  <r>
    <n v="2942"/>
    <n v="7024"/>
    <n v="580"/>
    <x v="0"/>
    <s v="Appliances"/>
    <n v="4"/>
    <n v="67.23"/>
    <n v="268.92"/>
    <x v="2927"/>
    <x v="16"/>
    <x v="2"/>
    <n v="64"/>
    <n v="101"/>
    <n v="285"/>
    <n v="489"/>
    <n v="5"/>
    <n v="64"/>
    <s v="3.Senior Citizen "/>
    <s v="Female"/>
    <n v="96669.2"/>
    <s v="Silver"/>
    <s v="Credit Card"/>
    <x v="125"/>
    <d v="1899-12-30T01:19:00"/>
    <n v="20"/>
    <x v="23"/>
    <n v="2024"/>
    <n v="1"/>
    <n v="19"/>
    <n v="0"/>
  </r>
  <r>
    <n v="2943"/>
    <n v="3577"/>
    <n v="702"/>
    <x v="4"/>
    <s v="Appliances"/>
    <n v="5"/>
    <n v="272.57"/>
    <n v="1362.85"/>
    <x v="2928"/>
    <x v="6"/>
    <x v="0"/>
    <n v="171"/>
    <n v="126"/>
    <n v="126"/>
    <n v="226"/>
    <n v="7"/>
    <n v="30"/>
    <s v="1.Young age"/>
    <s v="Other"/>
    <n v="34508.730000000003"/>
    <s v="Bronze"/>
    <s v="Debit Card"/>
    <x v="13"/>
    <d v="1899-12-30T07:09:00"/>
    <n v="24"/>
    <x v="11"/>
    <n v="2024"/>
    <n v="7"/>
    <n v="9"/>
    <n v="0"/>
  </r>
  <r>
    <n v="2944"/>
    <n v="5179"/>
    <n v="122"/>
    <x v="2"/>
    <s v="Appliances"/>
    <n v="1"/>
    <n v="520.82000000000005"/>
    <n v="520.82000000000005"/>
    <x v="2929"/>
    <x v="5"/>
    <x v="2"/>
    <n v="214"/>
    <n v="149"/>
    <n v="267"/>
    <n v="302"/>
    <n v="7"/>
    <n v="20"/>
    <s v="1.Young age"/>
    <s v="Other"/>
    <n v="88959.71"/>
    <s v="Bronze"/>
    <s v="Digital Wallet"/>
    <x v="4"/>
    <d v="1899-12-30T21:47:00"/>
    <n v="13"/>
    <x v="4"/>
    <n v="2024"/>
    <n v="21"/>
    <n v="47"/>
    <n v="0"/>
  </r>
  <r>
    <n v="2945"/>
    <n v="2685"/>
    <n v="424"/>
    <x v="0"/>
    <s v="Appliances"/>
    <n v="4"/>
    <n v="1143.23"/>
    <n v="4572.92"/>
    <x v="2930"/>
    <x v="4"/>
    <x v="4"/>
    <n v="27"/>
    <n v="74"/>
    <n v="124"/>
    <n v="474"/>
    <n v="1"/>
    <n v="38"/>
    <s v="2.Middle age"/>
    <s v="Female"/>
    <n v="76311.33"/>
    <s v="Platinum"/>
    <s v="Credit Card"/>
    <x v="120"/>
    <d v="1899-12-30T20:15:00"/>
    <n v="13"/>
    <x v="4"/>
    <n v="2024"/>
    <n v="20"/>
    <n v="15"/>
    <n v="0"/>
  </r>
  <r>
    <n v="2946"/>
    <n v="2889"/>
    <n v="486"/>
    <x v="1"/>
    <s v="Electronics"/>
    <n v="2"/>
    <n v="1749.15"/>
    <n v="3498.3"/>
    <x v="2931"/>
    <x v="14"/>
    <x v="1"/>
    <n v="422"/>
    <n v="139"/>
    <n v="216"/>
    <n v="393"/>
    <n v="7"/>
    <n v="29"/>
    <s v="1.Young age"/>
    <s v="Male"/>
    <n v="40457.57"/>
    <s v="Bronze"/>
    <s v="Credit Card"/>
    <x v="0"/>
    <d v="1899-12-30T22:41:00"/>
    <n v="31"/>
    <x v="18"/>
    <n v="2024"/>
    <n v="22"/>
    <n v="41"/>
    <n v="0"/>
  </r>
  <r>
    <n v="2947"/>
    <n v="4742"/>
    <n v="684"/>
    <x v="6"/>
    <s v="Electronics"/>
    <n v="4"/>
    <n v="103.79"/>
    <n v="415.16"/>
    <x v="2932"/>
    <x v="16"/>
    <x v="3"/>
    <n v="144"/>
    <n v="85"/>
    <n v="115"/>
    <n v="361"/>
    <n v="9"/>
    <n v="60"/>
    <s v="3.Senior Citizen "/>
    <s v="Female"/>
    <n v="65561.149999999994"/>
    <s v="Bronze"/>
    <s v="Cash"/>
    <x v="113"/>
    <d v="1899-12-30T05:24:00"/>
    <n v="10"/>
    <x v="2"/>
    <n v="2024"/>
    <n v="5"/>
    <n v="24"/>
    <n v="0"/>
  </r>
  <r>
    <n v="2948"/>
    <n v="9336"/>
    <n v="499"/>
    <x v="5"/>
    <s v="Electronics"/>
    <n v="5"/>
    <n v="1325.71"/>
    <n v="6628.55"/>
    <x v="2933"/>
    <x v="14"/>
    <x v="2"/>
    <n v="196"/>
    <n v="146"/>
    <n v="288"/>
    <n v="209"/>
    <n v="10"/>
    <n v="31"/>
    <s v="1.Young age"/>
    <s v="Female"/>
    <n v="57325.04"/>
    <s v="Platinum"/>
    <s v="Digital Wallet"/>
    <x v="85"/>
    <d v="1899-12-30T03:18:00"/>
    <n v="24"/>
    <x v="11"/>
    <n v="2024"/>
    <n v="3"/>
    <n v="18"/>
    <n v="0"/>
  </r>
  <r>
    <n v="2949"/>
    <n v="1042"/>
    <n v="430"/>
    <x v="4"/>
    <s v="Appliances"/>
    <n v="1"/>
    <n v="1089.6099999999999"/>
    <n v="1089.6099999999999"/>
    <x v="2934"/>
    <x v="10"/>
    <x v="0"/>
    <n v="413"/>
    <n v="113"/>
    <n v="188"/>
    <n v="172"/>
    <n v="10"/>
    <n v="65"/>
    <s v="3.Senior Citizen "/>
    <s v="Male"/>
    <n v="83808.800000000003"/>
    <s v="Silver"/>
    <s v="Credit Card"/>
    <x v="215"/>
    <d v="1899-12-30T09:06:00"/>
    <n v="15"/>
    <x v="3"/>
    <n v="2024"/>
    <n v="9"/>
    <n v="6"/>
    <n v="0"/>
  </r>
  <r>
    <n v="2950"/>
    <n v="1721"/>
    <n v="686"/>
    <x v="4"/>
    <s v="Appliances"/>
    <n v="2"/>
    <n v="1232.98"/>
    <n v="2465.96"/>
    <x v="2935"/>
    <x v="16"/>
    <x v="4"/>
    <n v="239"/>
    <n v="112"/>
    <n v="296"/>
    <n v="485"/>
    <n v="3"/>
    <n v="45"/>
    <s v="2.Middle age"/>
    <s v="Male"/>
    <n v="90295.56"/>
    <s v="Platinum"/>
    <s v="Digital Wallet"/>
    <x v="182"/>
    <d v="1899-12-30T15:15:00"/>
    <n v="9"/>
    <x v="24"/>
    <n v="2024"/>
    <n v="15"/>
    <n v="15"/>
    <n v="0"/>
  </r>
  <r>
    <n v="2951"/>
    <n v="1201"/>
    <n v="200"/>
    <x v="5"/>
    <s v="Appliances"/>
    <n v="4"/>
    <n v="253.19"/>
    <n v="1012.76"/>
    <x v="2936"/>
    <x v="5"/>
    <x v="0"/>
    <n v="456"/>
    <n v="127"/>
    <n v="200"/>
    <n v="258"/>
    <n v="5"/>
    <n v="24"/>
    <s v="1.Young age"/>
    <s v="Female"/>
    <n v="25137.27"/>
    <s v="Bronze"/>
    <s v="Credit Card"/>
    <x v="252"/>
    <d v="1899-12-30T03:03:00"/>
    <n v="10"/>
    <x v="2"/>
    <n v="2024"/>
    <n v="3"/>
    <n v="3"/>
    <n v="0"/>
  </r>
  <r>
    <n v="2952"/>
    <n v="5006"/>
    <n v="927"/>
    <x v="3"/>
    <s v="Electronics"/>
    <n v="1"/>
    <n v="472.55"/>
    <n v="472.55"/>
    <x v="2937"/>
    <x v="5"/>
    <x v="1"/>
    <n v="262"/>
    <n v="105"/>
    <n v="169"/>
    <n v="115"/>
    <n v="8"/>
    <n v="34"/>
    <s v="1.Young age"/>
    <s v="Other"/>
    <n v="119874.85"/>
    <s v="Bronze"/>
    <s v="Cash"/>
    <x v="26"/>
    <d v="1899-12-30T21:58:00"/>
    <n v="27"/>
    <x v="17"/>
    <n v="2024"/>
    <n v="21"/>
    <n v="58"/>
    <n v="0"/>
  </r>
  <r>
    <n v="2953"/>
    <n v="1753"/>
    <n v="600"/>
    <x v="5"/>
    <s v="Electronics"/>
    <n v="4"/>
    <n v="62.52"/>
    <n v="250.08"/>
    <x v="2938"/>
    <x v="2"/>
    <x v="3"/>
    <n v="80"/>
    <n v="103"/>
    <n v="219"/>
    <n v="447"/>
    <n v="2"/>
    <n v="66"/>
    <s v="3.Senior Citizen "/>
    <s v="Other"/>
    <n v="51540.51"/>
    <s v="Platinum"/>
    <s v="Digital Wallet"/>
    <x v="230"/>
    <d v="1899-12-30T08:01:00"/>
    <n v="19"/>
    <x v="9"/>
    <n v="2024"/>
    <n v="8"/>
    <n v="1"/>
    <n v="0"/>
  </r>
  <r>
    <n v="2954"/>
    <n v="8729"/>
    <n v="202"/>
    <x v="4"/>
    <s v="Appliances"/>
    <n v="1"/>
    <n v="774.06"/>
    <n v="774.06"/>
    <x v="2939"/>
    <x v="14"/>
    <x v="0"/>
    <n v="334"/>
    <n v="56"/>
    <n v="263"/>
    <n v="341"/>
    <n v="6"/>
    <n v="24"/>
    <s v="1.Young age"/>
    <s v="Male"/>
    <n v="55077.22"/>
    <s v="Silver"/>
    <s v="Credit Card"/>
    <x v="183"/>
    <d v="1899-12-30T06:35:00"/>
    <n v="13"/>
    <x v="4"/>
    <n v="2024"/>
    <n v="6"/>
    <n v="35"/>
    <n v="0"/>
  </r>
  <r>
    <n v="2955"/>
    <n v="6963"/>
    <n v="807"/>
    <x v="7"/>
    <s v="Appliances"/>
    <n v="4"/>
    <n v="1541.26"/>
    <n v="6165.04"/>
    <x v="2940"/>
    <x v="14"/>
    <x v="4"/>
    <n v="22"/>
    <n v="91"/>
    <n v="273"/>
    <n v="189"/>
    <n v="8"/>
    <n v="45"/>
    <s v="2.Middle age"/>
    <s v="Other"/>
    <n v="88766.23"/>
    <s v="Silver"/>
    <s v="Debit Card"/>
    <x v="196"/>
    <d v="1899-12-30T21:14:00"/>
    <n v="20"/>
    <x v="23"/>
    <n v="2024"/>
    <n v="21"/>
    <n v="14"/>
    <n v="0"/>
  </r>
  <r>
    <n v="2956"/>
    <n v="7274"/>
    <n v="791"/>
    <x v="0"/>
    <s v="Appliances"/>
    <n v="1"/>
    <n v="1770.2"/>
    <n v="1770.2"/>
    <x v="2941"/>
    <x v="17"/>
    <x v="4"/>
    <n v="349"/>
    <n v="82"/>
    <n v="209"/>
    <n v="363"/>
    <n v="6"/>
    <n v="68"/>
    <s v="3.Senior Citizen "/>
    <s v="Male"/>
    <n v="66431.78"/>
    <s v="Gold"/>
    <s v="Debit Card"/>
    <x v="216"/>
    <d v="1899-12-30T11:21:00"/>
    <n v="17"/>
    <x v="6"/>
    <n v="2024"/>
    <n v="11"/>
    <n v="21"/>
    <n v="0"/>
  </r>
  <r>
    <n v="2957"/>
    <n v="3458"/>
    <n v="310"/>
    <x v="7"/>
    <s v="Appliances"/>
    <n v="5"/>
    <n v="1189.07"/>
    <n v="5945.3499999999995"/>
    <x v="2942"/>
    <x v="8"/>
    <x v="0"/>
    <n v="104"/>
    <n v="114"/>
    <n v="289"/>
    <n v="143"/>
    <n v="7"/>
    <n v="32"/>
    <s v="1.Young age"/>
    <s v="Male"/>
    <n v="91677.33"/>
    <s v="Gold"/>
    <s v="Credit Card"/>
    <x v="134"/>
    <d v="1899-12-30T01:55:00"/>
    <n v="19"/>
    <x v="9"/>
    <n v="2024"/>
    <n v="1"/>
    <n v="55"/>
    <n v="0"/>
  </r>
  <r>
    <n v="2958"/>
    <n v="3932"/>
    <n v="444"/>
    <x v="0"/>
    <s v="Electronics"/>
    <n v="5"/>
    <n v="206.98"/>
    <n v="1034.8999999999999"/>
    <x v="2943"/>
    <x v="1"/>
    <x v="4"/>
    <n v="223"/>
    <n v="92"/>
    <n v="184"/>
    <n v="500"/>
    <n v="2"/>
    <n v="59"/>
    <s v="2.Middle age"/>
    <s v="Female"/>
    <n v="108035.28"/>
    <s v="Silver"/>
    <s v="Debit Card"/>
    <x v="253"/>
    <d v="1899-12-30T22:33:00"/>
    <n v="4"/>
    <x v="27"/>
    <n v="2024"/>
    <n v="22"/>
    <n v="33"/>
    <n v="0"/>
  </r>
  <r>
    <n v="2959"/>
    <n v="1579"/>
    <n v="608"/>
    <x v="6"/>
    <s v="Appliances"/>
    <n v="1"/>
    <n v="566.41999999999996"/>
    <n v="566.41999999999996"/>
    <x v="2944"/>
    <x v="16"/>
    <x v="3"/>
    <n v="317"/>
    <n v="98"/>
    <n v="238"/>
    <n v="415"/>
    <n v="1"/>
    <n v="46"/>
    <s v="2.Middle age"/>
    <s v="Female"/>
    <n v="62563.83"/>
    <s v="Gold"/>
    <s v="Credit Card"/>
    <x v="216"/>
    <d v="1899-12-30T15:52:00"/>
    <n v="17"/>
    <x v="6"/>
    <n v="2024"/>
    <n v="15"/>
    <n v="52"/>
    <n v="0"/>
  </r>
  <r>
    <n v="2960"/>
    <n v="7870"/>
    <n v="614"/>
    <x v="7"/>
    <s v="Appliances"/>
    <n v="5"/>
    <n v="1303.04"/>
    <n v="6515.2"/>
    <x v="2945"/>
    <x v="0"/>
    <x v="1"/>
    <n v="10"/>
    <n v="69"/>
    <n v="261"/>
    <n v="276"/>
    <n v="9"/>
    <n v="19"/>
    <s v="1.Young age"/>
    <s v="Other"/>
    <n v="114612.35"/>
    <s v="Gold"/>
    <s v="Cash"/>
    <x v="240"/>
    <d v="1899-12-30T07:43:00"/>
    <n v="9"/>
    <x v="24"/>
    <n v="2024"/>
    <n v="7"/>
    <n v="43"/>
    <n v="0"/>
  </r>
  <r>
    <n v="2961"/>
    <n v="4678"/>
    <n v="930"/>
    <x v="2"/>
    <s v="Electronics"/>
    <n v="4"/>
    <n v="755.52"/>
    <n v="3022.08"/>
    <x v="2946"/>
    <x v="13"/>
    <x v="1"/>
    <n v="200"/>
    <n v="90"/>
    <n v="194"/>
    <n v="413"/>
    <n v="1"/>
    <n v="47"/>
    <s v="2.Middle age"/>
    <s v="Female"/>
    <n v="27173.759999999998"/>
    <s v="Platinum"/>
    <s v="Debit Card"/>
    <x v="218"/>
    <d v="1899-12-30T22:42:00"/>
    <n v="4"/>
    <x v="27"/>
    <n v="2024"/>
    <n v="22"/>
    <n v="42"/>
    <n v="0"/>
  </r>
  <r>
    <n v="2962"/>
    <n v="6272"/>
    <n v="883"/>
    <x v="2"/>
    <s v="Electronics"/>
    <n v="2"/>
    <n v="1872.74"/>
    <n v="3745.48"/>
    <x v="2947"/>
    <x v="15"/>
    <x v="4"/>
    <n v="355"/>
    <n v="110"/>
    <n v="216"/>
    <n v="357"/>
    <n v="2"/>
    <n v="58"/>
    <s v="2.Middle age"/>
    <s v="Male"/>
    <n v="118042.63"/>
    <s v="Bronze"/>
    <s v="Debit Card"/>
    <x v="67"/>
    <d v="1899-12-30T16:51:00"/>
    <n v="11"/>
    <x v="12"/>
    <n v="2024"/>
    <n v="16"/>
    <n v="51"/>
    <n v="0"/>
  </r>
  <r>
    <n v="2963"/>
    <n v="5067"/>
    <n v="783"/>
    <x v="5"/>
    <s v="Appliances"/>
    <n v="2"/>
    <n v="869.62"/>
    <n v="1739.24"/>
    <x v="2948"/>
    <x v="6"/>
    <x v="0"/>
    <n v="464"/>
    <n v="94"/>
    <n v="293"/>
    <n v="153"/>
    <n v="1"/>
    <n v="28"/>
    <s v="1.Young age"/>
    <s v="Female"/>
    <n v="66391.69"/>
    <s v="Silver"/>
    <s v="Debit Card"/>
    <x v="244"/>
    <d v="1899-12-30T09:33:00"/>
    <n v="10"/>
    <x v="2"/>
    <n v="2024"/>
    <n v="9"/>
    <n v="33"/>
    <n v="0"/>
  </r>
  <r>
    <n v="2964"/>
    <n v="7819"/>
    <n v="447"/>
    <x v="2"/>
    <s v="Electronics"/>
    <n v="2"/>
    <n v="971.59"/>
    <n v="1943.18"/>
    <x v="2949"/>
    <x v="9"/>
    <x v="3"/>
    <n v="55"/>
    <n v="51"/>
    <n v="193"/>
    <n v="422"/>
    <n v="4"/>
    <n v="49"/>
    <s v="2.Middle age"/>
    <s v="Male"/>
    <n v="100765.28"/>
    <s v="Gold"/>
    <s v="Cash"/>
    <x v="125"/>
    <d v="1899-12-30T17:22:00"/>
    <n v="20"/>
    <x v="23"/>
    <n v="2024"/>
    <n v="17"/>
    <n v="22"/>
    <n v="0"/>
  </r>
  <r>
    <n v="2965"/>
    <n v="6241"/>
    <n v="270"/>
    <x v="3"/>
    <s v="Appliances"/>
    <n v="5"/>
    <n v="1252.83"/>
    <n v="6264.15"/>
    <x v="2950"/>
    <x v="5"/>
    <x v="4"/>
    <n v="163"/>
    <n v="84"/>
    <n v="215"/>
    <n v="441"/>
    <n v="1"/>
    <n v="34"/>
    <s v="1.Young age"/>
    <s v="Female"/>
    <n v="109029.28"/>
    <s v="Bronze"/>
    <s v="Debit Card"/>
    <x v="21"/>
    <d v="1899-12-30T19:40:00"/>
    <n v="3"/>
    <x v="0"/>
    <n v="2024"/>
    <n v="19"/>
    <n v="40"/>
    <n v="0"/>
  </r>
  <r>
    <n v="2966"/>
    <n v="5444"/>
    <n v="729"/>
    <x v="4"/>
    <s v="Electronics"/>
    <n v="5"/>
    <n v="721.03"/>
    <n v="3605.1499999999996"/>
    <x v="2951"/>
    <x v="6"/>
    <x v="1"/>
    <n v="363"/>
    <n v="71"/>
    <n v="251"/>
    <n v="313"/>
    <n v="3"/>
    <n v="63"/>
    <s v="3.Senior Citizen "/>
    <s v="Male"/>
    <n v="51070.94"/>
    <s v="Silver"/>
    <s v="Digital Wallet"/>
    <x v="96"/>
    <d v="1899-12-30T21:26:00"/>
    <n v="11"/>
    <x v="12"/>
    <n v="2024"/>
    <n v="21"/>
    <n v="26"/>
    <n v="0"/>
  </r>
  <r>
    <n v="2967"/>
    <n v="2276"/>
    <n v="406"/>
    <x v="7"/>
    <s v="Appliances"/>
    <n v="4"/>
    <n v="809.5"/>
    <n v="3238"/>
    <x v="2952"/>
    <x v="0"/>
    <x v="4"/>
    <n v="407"/>
    <n v="72"/>
    <n v="105"/>
    <n v="138"/>
    <n v="3"/>
    <n v="26"/>
    <s v="1.Young age"/>
    <s v="Female"/>
    <n v="47105.67"/>
    <s v="Gold"/>
    <s v="Credit Card"/>
    <x v="171"/>
    <d v="1899-12-30T13:16:00"/>
    <n v="19"/>
    <x v="9"/>
    <n v="2024"/>
    <n v="13"/>
    <n v="16"/>
    <n v="0"/>
  </r>
  <r>
    <n v="2968"/>
    <n v="7108"/>
    <n v="472"/>
    <x v="0"/>
    <s v="Electronics"/>
    <n v="3"/>
    <n v="274.02"/>
    <n v="822.06"/>
    <x v="2953"/>
    <x v="18"/>
    <x v="0"/>
    <n v="359"/>
    <n v="89"/>
    <n v="157"/>
    <n v="440"/>
    <n v="2"/>
    <n v="19"/>
    <s v="1.Young age"/>
    <s v="Male"/>
    <n v="21893.13"/>
    <s v="Bronze"/>
    <s v="Digital Wallet"/>
    <x v="249"/>
    <d v="1899-12-30T05:57:00"/>
    <n v="15"/>
    <x v="3"/>
    <n v="2024"/>
    <n v="5"/>
    <n v="57"/>
    <n v="0"/>
  </r>
  <r>
    <n v="2969"/>
    <n v="2956"/>
    <n v="546"/>
    <x v="4"/>
    <s v="Appliances"/>
    <n v="4"/>
    <n v="412.83"/>
    <n v="1651.32"/>
    <x v="2954"/>
    <x v="17"/>
    <x v="0"/>
    <n v="179"/>
    <n v="101"/>
    <n v="287"/>
    <n v="356"/>
    <n v="3"/>
    <n v="20"/>
    <s v="1.Young age"/>
    <s v="Female"/>
    <n v="42828.06"/>
    <s v="Gold"/>
    <s v="Debit Card"/>
    <x v="13"/>
    <d v="1899-12-30T13:36:00"/>
    <n v="24"/>
    <x v="11"/>
    <n v="2024"/>
    <n v="13"/>
    <n v="36"/>
    <n v="0"/>
  </r>
  <r>
    <n v="2970"/>
    <n v="9225"/>
    <n v="306"/>
    <x v="7"/>
    <s v="Electronics"/>
    <n v="4"/>
    <n v="884.18"/>
    <n v="3536.72"/>
    <x v="2955"/>
    <x v="10"/>
    <x v="2"/>
    <n v="16"/>
    <n v="83"/>
    <n v="157"/>
    <n v="113"/>
    <n v="4"/>
    <n v="60"/>
    <s v="3.Senior Citizen "/>
    <s v="Other"/>
    <n v="54815.56"/>
    <s v="Platinum"/>
    <s v="Credit Card"/>
    <x v="86"/>
    <d v="1899-12-30T15:17:00"/>
    <n v="7"/>
    <x v="29"/>
    <n v="2024"/>
    <n v="15"/>
    <n v="17"/>
    <n v="0"/>
  </r>
  <r>
    <n v="2971"/>
    <n v="1862"/>
    <n v="608"/>
    <x v="2"/>
    <s v="Electronics"/>
    <n v="1"/>
    <n v="202.58"/>
    <n v="202.58"/>
    <x v="2956"/>
    <x v="5"/>
    <x v="2"/>
    <n v="339"/>
    <n v="146"/>
    <n v="202"/>
    <n v="401"/>
    <n v="10"/>
    <n v="70"/>
    <s v="3.Senior Citizen "/>
    <s v="Female"/>
    <n v="77652.320000000007"/>
    <s v="Bronze"/>
    <s v="Digital Wallet"/>
    <x v="111"/>
    <d v="1899-12-30T00:57:00"/>
    <n v="20"/>
    <x v="23"/>
    <n v="2024"/>
    <n v="0"/>
    <n v="57"/>
    <n v="0"/>
  </r>
  <r>
    <n v="2972"/>
    <n v="3938"/>
    <n v="750"/>
    <x v="6"/>
    <s v="Appliances"/>
    <n v="5"/>
    <n v="906.42"/>
    <n v="4532.0999999999995"/>
    <x v="2957"/>
    <x v="3"/>
    <x v="1"/>
    <n v="416"/>
    <n v="57"/>
    <n v="260"/>
    <n v="359"/>
    <n v="6"/>
    <n v="58"/>
    <s v="2.Middle age"/>
    <s v="Female"/>
    <n v="33060.04"/>
    <s v="Gold"/>
    <s v="Cash"/>
    <x v="201"/>
    <d v="1899-12-30T03:25:00"/>
    <n v="17"/>
    <x v="6"/>
    <n v="2024"/>
    <n v="3"/>
    <n v="25"/>
    <n v="0"/>
  </r>
  <r>
    <n v="2973"/>
    <n v="4656"/>
    <n v="967"/>
    <x v="5"/>
    <s v="Electronics"/>
    <n v="2"/>
    <n v="1482.01"/>
    <n v="2964.02"/>
    <x v="2958"/>
    <x v="14"/>
    <x v="1"/>
    <n v="94"/>
    <n v="99"/>
    <n v="218"/>
    <n v="484"/>
    <n v="6"/>
    <n v="40"/>
    <s v="2.Middle age"/>
    <s v="Female"/>
    <n v="99782.51"/>
    <s v="Bronze"/>
    <s v="Credit Card"/>
    <x v="47"/>
    <d v="1899-12-30T17:39:00"/>
    <n v="25"/>
    <x v="21"/>
    <n v="2024"/>
    <n v="17"/>
    <n v="39"/>
    <n v="0"/>
  </r>
  <r>
    <n v="2974"/>
    <n v="9450"/>
    <n v="906"/>
    <x v="1"/>
    <s v="Appliances"/>
    <n v="4"/>
    <n v="1631.22"/>
    <n v="6524.88"/>
    <x v="2959"/>
    <x v="1"/>
    <x v="0"/>
    <n v="201"/>
    <n v="125"/>
    <n v="286"/>
    <n v="115"/>
    <n v="2"/>
    <n v="21"/>
    <s v="1.Young age"/>
    <s v="Male"/>
    <n v="44807.12"/>
    <s v="Silver"/>
    <s v="Debit Card"/>
    <x v="145"/>
    <d v="1899-12-30T17:31:00"/>
    <n v="16"/>
    <x v="30"/>
    <n v="2024"/>
    <n v="17"/>
    <n v="31"/>
    <n v="0"/>
  </r>
  <r>
    <n v="2975"/>
    <n v="1752"/>
    <n v="177"/>
    <x v="6"/>
    <s v="Electronics"/>
    <n v="3"/>
    <n v="1391.79"/>
    <n v="4175.37"/>
    <x v="2960"/>
    <x v="5"/>
    <x v="2"/>
    <n v="466"/>
    <n v="83"/>
    <n v="181"/>
    <n v="407"/>
    <n v="3"/>
    <n v="29"/>
    <s v="1.Young age"/>
    <s v="Male"/>
    <n v="94720.97"/>
    <s v="Bronze"/>
    <s v="Debit Card"/>
    <x v="145"/>
    <d v="1899-12-30T09:41:00"/>
    <n v="16"/>
    <x v="30"/>
    <n v="2024"/>
    <n v="9"/>
    <n v="41"/>
    <n v="0"/>
  </r>
  <r>
    <n v="2976"/>
    <n v="7568"/>
    <n v="960"/>
    <x v="7"/>
    <s v="Appliances"/>
    <n v="2"/>
    <n v="1367.67"/>
    <n v="2735.34"/>
    <x v="2961"/>
    <x v="1"/>
    <x v="0"/>
    <n v="33"/>
    <n v="134"/>
    <n v="262"/>
    <n v="373"/>
    <n v="2"/>
    <n v="59"/>
    <s v="2.Middle age"/>
    <s v="Male"/>
    <n v="50949.61"/>
    <s v="Platinum"/>
    <s v="Digital Wallet"/>
    <x v="13"/>
    <d v="1899-12-30T09:19:00"/>
    <n v="24"/>
    <x v="11"/>
    <n v="2024"/>
    <n v="9"/>
    <n v="19"/>
    <n v="0"/>
  </r>
  <r>
    <n v="2977"/>
    <n v="2129"/>
    <n v="970"/>
    <x v="4"/>
    <s v="Appliances"/>
    <n v="1"/>
    <n v="1025.93"/>
    <n v="1025.93"/>
    <x v="2962"/>
    <x v="11"/>
    <x v="3"/>
    <n v="121"/>
    <n v="145"/>
    <n v="250"/>
    <n v="387"/>
    <n v="7"/>
    <n v="57"/>
    <s v="2.Middle age"/>
    <s v="Female"/>
    <n v="83012.649999999994"/>
    <s v="Silver"/>
    <s v="Debit Card"/>
    <x v="75"/>
    <d v="1899-12-30T03:09:00"/>
    <n v="7"/>
    <x v="29"/>
    <n v="2024"/>
    <n v="3"/>
    <n v="9"/>
    <n v="0"/>
  </r>
  <r>
    <n v="2978"/>
    <n v="8620"/>
    <n v="648"/>
    <x v="3"/>
    <s v="Appliances"/>
    <n v="4"/>
    <n v="1512.66"/>
    <n v="6050.64"/>
    <x v="2963"/>
    <x v="13"/>
    <x v="4"/>
    <n v="131"/>
    <n v="138"/>
    <n v="292"/>
    <n v="470"/>
    <n v="10"/>
    <n v="36"/>
    <s v="2.Middle age"/>
    <s v="Male"/>
    <n v="65461.05"/>
    <s v="Silver"/>
    <s v="Debit Card"/>
    <x v="100"/>
    <d v="1899-12-30T15:06:00"/>
    <n v="22"/>
    <x v="7"/>
    <n v="2024"/>
    <n v="15"/>
    <n v="6"/>
    <n v="0"/>
  </r>
  <r>
    <n v="2979"/>
    <n v="5625"/>
    <n v="319"/>
    <x v="0"/>
    <s v="Appliances"/>
    <n v="4"/>
    <n v="1700.59"/>
    <n v="6802.36"/>
    <x v="2964"/>
    <x v="9"/>
    <x v="1"/>
    <n v="15"/>
    <n v="114"/>
    <n v="286"/>
    <n v="131"/>
    <n v="9"/>
    <n v="69"/>
    <s v="3.Senior Citizen "/>
    <s v="Other"/>
    <n v="24350.880000000001"/>
    <s v="Silver"/>
    <s v="Cash"/>
    <x v="9"/>
    <d v="1899-12-30T23:56:00"/>
    <n v="17"/>
    <x v="6"/>
    <n v="2024"/>
    <n v="23"/>
    <n v="56"/>
    <n v="0"/>
  </r>
  <r>
    <n v="2980"/>
    <n v="6090"/>
    <n v="394"/>
    <x v="6"/>
    <s v="Appliances"/>
    <n v="5"/>
    <n v="519.01"/>
    <n v="2595.0500000000002"/>
    <x v="2965"/>
    <x v="9"/>
    <x v="1"/>
    <n v="359"/>
    <n v="103"/>
    <n v="171"/>
    <n v="234"/>
    <n v="4"/>
    <n v="68"/>
    <s v="3.Senior Citizen "/>
    <s v="Other"/>
    <n v="86764.64"/>
    <s v="Silver"/>
    <s v="Digital Wallet"/>
    <x v="82"/>
    <d v="1899-12-30T22:34:00"/>
    <n v="7"/>
    <x v="29"/>
    <n v="2024"/>
    <n v="22"/>
    <n v="34"/>
    <n v="0"/>
  </r>
  <r>
    <n v="2981"/>
    <n v="6362"/>
    <n v="371"/>
    <x v="4"/>
    <s v="Electronics"/>
    <n v="1"/>
    <n v="741.03"/>
    <n v="741.03"/>
    <x v="2966"/>
    <x v="3"/>
    <x v="1"/>
    <n v="319"/>
    <n v="146"/>
    <n v="296"/>
    <n v="109"/>
    <n v="3"/>
    <n v="18"/>
    <s v="1.Young age"/>
    <s v="Male"/>
    <n v="21634.55"/>
    <s v="Gold"/>
    <s v="Digital Wallet"/>
    <x v="150"/>
    <d v="1899-12-30T10:27:00"/>
    <n v="10"/>
    <x v="2"/>
    <n v="2024"/>
    <n v="10"/>
    <n v="27"/>
    <n v="0"/>
  </r>
  <r>
    <n v="2982"/>
    <n v="2415"/>
    <n v="148"/>
    <x v="0"/>
    <s v="Electronics"/>
    <n v="1"/>
    <n v="257.77999999999997"/>
    <n v="257.77999999999997"/>
    <x v="2967"/>
    <x v="0"/>
    <x v="4"/>
    <n v="445"/>
    <n v="64"/>
    <n v="225"/>
    <n v="419"/>
    <n v="4"/>
    <n v="46"/>
    <s v="2.Middle age"/>
    <s v="Other"/>
    <n v="75614.720000000001"/>
    <s v="Bronze"/>
    <s v="Cash"/>
    <x v="205"/>
    <d v="1899-12-30T14:21:00"/>
    <n v="16"/>
    <x v="30"/>
    <n v="2024"/>
    <n v="14"/>
    <n v="21"/>
    <n v="0"/>
  </r>
  <r>
    <n v="2983"/>
    <n v="8483"/>
    <n v="404"/>
    <x v="4"/>
    <s v="Electronics"/>
    <n v="2"/>
    <n v="1497.26"/>
    <n v="2994.52"/>
    <x v="2968"/>
    <x v="8"/>
    <x v="2"/>
    <n v="241"/>
    <n v="149"/>
    <n v="254"/>
    <n v="206"/>
    <n v="3"/>
    <n v="54"/>
    <s v="2.Middle age"/>
    <s v="Male"/>
    <n v="106662.86"/>
    <s v="Gold"/>
    <s v="Credit Card"/>
    <x v="179"/>
    <d v="1899-12-30T00:14:00"/>
    <n v="23"/>
    <x v="22"/>
    <n v="2024"/>
    <n v="0"/>
    <n v="14"/>
    <n v="0"/>
  </r>
  <r>
    <n v="2984"/>
    <n v="1130"/>
    <n v="687"/>
    <x v="2"/>
    <s v="Electronics"/>
    <n v="3"/>
    <n v="1541.58"/>
    <n v="4624.74"/>
    <x v="2969"/>
    <x v="14"/>
    <x v="0"/>
    <n v="115"/>
    <n v="143"/>
    <n v="121"/>
    <n v="218"/>
    <n v="9"/>
    <n v="57"/>
    <s v="2.Middle age"/>
    <s v="Female"/>
    <n v="70957.100000000006"/>
    <s v="Bronze"/>
    <s v="Credit Card"/>
    <x v="163"/>
    <d v="1899-12-30T17:19:00"/>
    <n v="6"/>
    <x v="5"/>
    <n v="2024"/>
    <n v="17"/>
    <n v="19"/>
    <n v="0"/>
  </r>
  <r>
    <n v="2985"/>
    <n v="7044"/>
    <n v="511"/>
    <x v="2"/>
    <s v="Appliances"/>
    <n v="5"/>
    <n v="794.28"/>
    <n v="3971.3999999999996"/>
    <x v="2970"/>
    <x v="15"/>
    <x v="0"/>
    <n v="47"/>
    <n v="147"/>
    <n v="105"/>
    <n v="301"/>
    <n v="6"/>
    <n v="32"/>
    <s v="1.Young age"/>
    <s v="Male"/>
    <n v="116410.94"/>
    <s v="Platinum"/>
    <s v="Cash"/>
    <x v="227"/>
    <d v="1899-12-30T05:45:00"/>
    <n v="13"/>
    <x v="4"/>
    <n v="2024"/>
    <n v="5"/>
    <n v="45"/>
    <n v="0"/>
  </r>
  <r>
    <n v="2986"/>
    <n v="4287"/>
    <n v="923"/>
    <x v="3"/>
    <s v="Electronics"/>
    <n v="1"/>
    <n v="1563.9"/>
    <n v="1563.9"/>
    <x v="2971"/>
    <x v="0"/>
    <x v="0"/>
    <n v="442"/>
    <n v="112"/>
    <n v="249"/>
    <n v="470"/>
    <n v="5"/>
    <n v="56"/>
    <s v="2.Middle age"/>
    <s v="Other"/>
    <n v="103987.19"/>
    <s v="Silver"/>
    <s v="Cash"/>
    <x v="252"/>
    <d v="1899-12-30T18:12:00"/>
    <n v="10"/>
    <x v="2"/>
    <n v="2024"/>
    <n v="18"/>
    <n v="12"/>
    <n v="0"/>
  </r>
  <r>
    <n v="2987"/>
    <n v="5777"/>
    <n v="331"/>
    <x v="1"/>
    <s v="Appliances"/>
    <n v="5"/>
    <n v="1110.6099999999999"/>
    <n v="5553.0499999999993"/>
    <x v="2972"/>
    <x v="10"/>
    <x v="3"/>
    <n v="69"/>
    <n v="93"/>
    <n v="294"/>
    <n v="190"/>
    <n v="2"/>
    <n v="46"/>
    <s v="2.Middle age"/>
    <s v="Other"/>
    <n v="102745.93"/>
    <s v="Silver"/>
    <s v="Debit Card"/>
    <x v="240"/>
    <d v="1899-12-30T08:40:00"/>
    <n v="9"/>
    <x v="24"/>
    <n v="2024"/>
    <n v="8"/>
    <n v="40"/>
    <n v="0"/>
  </r>
  <r>
    <n v="2988"/>
    <n v="5979"/>
    <n v="739"/>
    <x v="0"/>
    <s v="Appliances"/>
    <n v="3"/>
    <n v="1882.91"/>
    <n v="5648.7300000000005"/>
    <x v="2973"/>
    <x v="3"/>
    <x v="2"/>
    <n v="79"/>
    <n v="83"/>
    <n v="258"/>
    <n v="324"/>
    <n v="5"/>
    <n v="48"/>
    <s v="2.Middle age"/>
    <s v="Other"/>
    <n v="77436.33"/>
    <s v="Silver"/>
    <s v="Digital Wallet"/>
    <x v="71"/>
    <d v="1899-12-30T17:39:00"/>
    <n v="29"/>
    <x v="25"/>
    <n v="2024"/>
    <n v="17"/>
    <n v="39"/>
    <n v="0"/>
  </r>
  <r>
    <n v="2989"/>
    <n v="4974"/>
    <n v="860"/>
    <x v="6"/>
    <s v="Appliances"/>
    <n v="3"/>
    <n v="775.9"/>
    <n v="2327.6999999999998"/>
    <x v="2974"/>
    <x v="0"/>
    <x v="4"/>
    <n v="405"/>
    <n v="63"/>
    <n v="283"/>
    <n v="175"/>
    <n v="3"/>
    <n v="64"/>
    <s v="3.Senior Citizen "/>
    <s v="Male"/>
    <n v="114192.73"/>
    <s v="Gold"/>
    <s v="Credit Card"/>
    <x v="122"/>
    <d v="1899-12-30T05:44:00"/>
    <n v="9"/>
    <x v="24"/>
    <n v="2024"/>
    <n v="5"/>
    <n v="44"/>
    <n v="0"/>
  </r>
  <r>
    <n v="2990"/>
    <n v="8600"/>
    <n v="194"/>
    <x v="4"/>
    <s v="Appliances"/>
    <n v="4"/>
    <n v="1014.12"/>
    <n v="4056.48"/>
    <x v="2975"/>
    <x v="6"/>
    <x v="3"/>
    <n v="394"/>
    <n v="144"/>
    <n v="258"/>
    <n v="237"/>
    <n v="3"/>
    <n v="53"/>
    <s v="2.Middle age"/>
    <s v="Male"/>
    <n v="102539.62"/>
    <s v="Gold"/>
    <s v="Digital Wallet"/>
    <x v="180"/>
    <d v="1899-12-30T00:33:00"/>
    <n v="15"/>
    <x v="3"/>
    <n v="2024"/>
    <n v="0"/>
    <n v="33"/>
    <n v="0"/>
  </r>
  <r>
    <n v="2991"/>
    <n v="7033"/>
    <n v="834"/>
    <x v="5"/>
    <s v="Electronics"/>
    <n v="5"/>
    <n v="944.59"/>
    <n v="4722.95"/>
    <x v="2976"/>
    <x v="5"/>
    <x v="2"/>
    <n v="344"/>
    <n v="116"/>
    <n v="249"/>
    <n v="498"/>
    <n v="7"/>
    <n v="50"/>
    <s v="2.Middle age"/>
    <s v="Other"/>
    <n v="91164.38"/>
    <s v="Bronze"/>
    <s v="Cash"/>
    <x v="112"/>
    <d v="1899-12-30T22:00:00"/>
    <n v="31"/>
    <x v="18"/>
    <n v="2024"/>
    <n v="22"/>
    <n v="0"/>
    <n v="0"/>
  </r>
  <r>
    <n v="2992"/>
    <n v="9083"/>
    <n v="964"/>
    <x v="4"/>
    <s v="Appliances"/>
    <n v="1"/>
    <n v="431.41"/>
    <n v="431.41"/>
    <x v="2977"/>
    <x v="4"/>
    <x v="3"/>
    <n v="28"/>
    <n v="70"/>
    <n v="260"/>
    <n v="254"/>
    <n v="4"/>
    <n v="23"/>
    <s v="1.Young age"/>
    <s v="Other"/>
    <n v="115316.76"/>
    <s v="Gold"/>
    <s v="Digital Wallet"/>
    <x v="91"/>
    <d v="1899-12-30T03:16:00"/>
    <n v="28"/>
    <x v="1"/>
    <n v="2024"/>
    <n v="3"/>
    <n v="16"/>
    <n v="0"/>
  </r>
  <r>
    <n v="2993"/>
    <n v="4201"/>
    <n v="692"/>
    <x v="6"/>
    <s v="Appliances"/>
    <n v="1"/>
    <n v="1699.83"/>
    <n v="1699.83"/>
    <x v="2978"/>
    <x v="6"/>
    <x v="0"/>
    <n v="417"/>
    <n v="113"/>
    <n v="155"/>
    <n v="268"/>
    <n v="3"/>
    <n v="21"/>
    <s v="1.Young age"/>
    <s v="Male"/>
    <n v="33647.43"/>
    <s v="Silver"/>
    <s v="Digital Wallet"/>
    <x v="94"/>
    <d v="1899-12-30T21:57:00"/>
    <n v="29"/>
    <x v="25"/>
    <n v="2024"/>
    <n v="21"/>
    <n v="57"/>
    <n v="0"/>
  </r>
  <r>
    <n v="2994"/>
    <n v="9954"/>
    <n v="197"/>
    <x v="2"/>
    <s v="Appliances"/>
    <n v="2"/>
    <n v="1073.27"/>
    <n v="2146.54"/>
    <x v="2979"/>
    <x v="6"/>
    <x v="4"/>
    <n v="416"/>
    <n v="149"/>
    <n v="290"/>
    <n v="165"/>
    <n v="7"/>
    <n v="34"/>
    <s v="1.Young age"/>
    <s v="Male"/>
    <n v="89462.22"/>
    <s v="Silver"/>
    <s v="Cash"/>
    <x v="33"/>
    <d v="1899-12-30T06:21:00"/>
    <n v="21"/>
    <x v="15"/>
    <n v="2024"/>
    <n v="6"/>
    <n v="21"/>
    <n v="0"/>
  </r>
  <r>
    <n v="2995"/>
    <n v="5016"/>
    <n v="706"/>
    <x v="5"/>
    <s v="Electronics"/>
    <n v="3"/>
    <n v="1507.51"/>
    <n v="4522.53"/>
    <x v="2165"/>
    <x v="14"/>
    <x v="1"/>
    <n v="364"/>
    <n v="113"/>
    <n v="223"/>
    <n v="195"/>
    <n v="3"/>
    <n v="50"/>
    <s v="2.Middle age"/>
    <s v="Other"/>
    <n v="74311.47"/>
    <s v="Silver"/>
    <s v="Credit Card"/>
    <x v="107"/>
    <d v="1899-12-30T14:51:00"/>
    <n v="14"/>
    <x v="20"/>
    <n v="2024"/>
    <n v="14"/>
    <n v="51"/>
    <n v="0"/>
  </r>
  <r>
    <n v="2996"/>
    <n v="3466"/>
    <n v="444"/>
    <x v="6"/>
    <s v="Electronics"/>
    <n v="3"/>
    <n v="1655.17"/>
    <n v="4965.51"/>
    <x v="2980"/>
    <x v="1"/>
    <x v="1"/>
    <n v="221"/>
    <n v="63"/>
    <n v="235"/>
    <n v="347"/>
    <n v="2"/>
    <n v="41"/>
    <s v="2.Middle age"/>
    <s v="Male"/>
    <n v="54463.47"/>
    <s v="Silver"/>
    <s v="Debit Card"/>
    <x v="256"/>
    <d v="1899-12-30T19:56:00"/>
    <n v="11"/>
    <x v="12"/>
    <n v="2024"/>
    <n v="19"/>
    <n v="56"/>
    <n v="0"/>
  </r>
  <r>
    <n v="2997"/>
    <n v="1104"/>
    <n v="379"/>
    <x v="6"/>
    <s v="Appliances"/>
    <n v="2"/>
    <n v="140.75"/>
    <n v="281.5"/>
    <x v="2981"/>
    <x v="11"/>
    <x v="1"/>
    <n v="196"/>
    <n v="64"/>
    <n v="172"/>
    <n v="284"/>
    <n v="5"/>
    <n v="55"/>
    <s v="2.Middle age"/>
    <s v="Male"/>
    <n v="24510.080000000002"/>
    <s v="Silver"/>
    <s v="Credit Card"/>
    <x v="35"/>
    <d v="1899-12-30T20:35:00"/>
    <n v="25"/>
    <x v="21"/>
    <n v="2024"/>
    <n v="20"/>
    <n v="35"/>
    <n v="0"/>
  </r>
  <r>
    <n v="2998"/>
    <n v="7718"/>
    <n v="168"/>
    <x v="7"/>
    <s v="Appliances"/>
    <n v="2"/>
    <n v="1472.41"/>
    <n v="2944.82"/>
    <x v="2982"/>
    <x v="19"/>
    <x v="4"/>
    <n v="224"/>
    <n v="88"/>
    <n v="238"/>
    <n v="408"/>
    <n v="5"/>
    <n v="24"/>
    <s v="1.Young age"/>
    <s v="Male"/>
    <n v="21399.17"/>
    <s v="Platinum"/>
    <s v="Digital Wallet"/>
    <x v="122"/>
    <d v="1899-12-30T09:50:00"/>
    <n v="9"/>
    <x v="24"/>
    <n v="2024"/>
    <n v="9"/>
    <n v="50"/>
    <n v="0"/>
  </r>
  <r>
    <n v="2999"/>
    <n v="1391"/>
    <n v="680"/>
    <x v="7"/>
    <s v="Electronics"/>
    <n v="2"/>
    <n v="473.96"/>
    <n v="947.92"/>
    <x v="2983"/>
    <x v="11"/>
    <x v="0"/>
    <n v="222"/>
    <n v="121"/>
    <n v="283"/>
    <n v="232"/>
    <n v="6"/>
    <n v="40"/>
    <s v="2.Middle age"/>
    <s v="Male"/>
    <n v="60335.92"/>
    <s v="Platinum"/>
    <s v="Credit Card"/>
    <x v="257"/>
    <d v="1899-12-30T11:14:00"/>
    <n v="16"/>
    <x v="30"/>
    <n v="2024"/>
    <n v="11"/>
    <n v="14"/>
    <n v="0"/>
  </r>
  <r>
    <n v="3000"/>
    <n v="4817"/>
    <n v="920"/>
    <x v="1"/>
    <s v="Electronics"/>
    <n v="4"/>
    <n v="1327.79"/>
    <n v="5311.16"/>
    <x v="2984"/>
    <x v="1"/>
    <x v="0"/>
    <n v="207"/>
    <n v="121"/>
    <n v="202"/>
    <n v="169"/>
    <n v="4"/>
    <n v="67"/>
    <s v="3.Senior Citizen "/>
    <s v="Male"/>
    <n v="29232.54"/>
    <s v="Silver"/>
    <s v="Cash"/>
    <x v="27"/>
    <d v="1899-12-30T04:25:00"/>
    <n v="15"/>
    <x v="3"/>
    <n v="2024"/>
    <n v="4"/>
    <n v="25"/>
    <n v="0"/>
  </r>
  <r>
    <n v="3001"/>
    <n v="9872"/>
    <n v="643"/>
    <x v="2"/>
    <s v="Electronics"/>
    <n v="2"/>
    <n v="1448.91"/>
    <n v="2897.82"/>
    <x v="2985"/>
    <x v="4"/>
    <x v="0"/>
    <n v="496"/>
    <n v="150"/>
    <n v="180"/>
    <n v="299"/>
    <n v="8"/>
    <n v="56"/>
    <s v="2.Middle age"/>
    <s v="Female"/>
    <n v="106400.25"/>
    <s v="Silver"/>
    <s v="Cash"/>
    <x v="185"/>
    <d v="1899-12-30T17:14:00"/>
    <n v="11"/>
    <x v="12"/>
    <n v="2024"/>
    <n v="17"/>
    <n v="14"/>
    <n v="0"/>
  </r>
  <r>
    <n v="3002"/>
    <n v="6675"/>
    <n v="586"/>
    <x v="6"/>
    <s v="Appliances"/>
    <n v="2"/>
    <n v="1912.96"/>
    <n v="3825.92"/>
    <x v="2986"/>
    <x v="8"/>
    <x v="4"/>
    <n v="165"/>
    <n v="62"/>
    <n v="141"/>
    <n v="350"/>
    <n v="2"/>
    <n v="19"/>
    <s v="1.Young age"/>
    <s v="Male"/>
    <n v="98562.95"/>
    <s v="Gold"/>
    <s v="Credit Card"/>
    <x v="198"/>
    <d v="1899-12-30T22:55:00"/>
    <n v="19"/>
    <x v="9"/>
    <n v="2024"/>
    <n v="22"/>
    <n v="55"/>
    <n v="0"/>
  </r>
  <r>
    <n v="3003"/>
    <n v="1157"/>
    <n v="537"/>
    <x v="6"/>
    <s v="Appliances"/>
    <n v="1"/>
    <n v="1351.07"/>
    <n v="1351.07"/>
    <x v="2987"/>
    <x v="10"/>
    <x v="3"/>
    <n v="146"/>
    <n v="98"/>
    <n v="155"/>
    <n v="219"/>
    <n v="6"/>
    <n v="65"/>
    <s v="3.Senior Citizen "/>
    <s v="Female"/>
    <n v="71987.34"/>
    <s v="Bronze"/>
    <s v="Debit Card"/>
    <x v="255"/>
    <d v="1899-12-30T09:38:00"/>
    <n v="8"/>
    <x v="19"/>
    <n v="2024"/>
    <n v="9"/>
    <n v="38"/>
    <n v="0"/>
  </r>
  <r>
    <n v="3004"/>
    <n v="6488"/>
    <n v="314"/>
    <x v="5"/>
    <s v="Electronics"/>
    <n v="4"/>
    <n v="1924.76"/>
    <n v="7699.04"/>
    <x v="2988"/>
    <x v="7"/>
    <x v="4"/>
    <n v="335"/>
    <n v="57"/>
    <n v="297"/>
    <n v="168"/>
    <n v="1"/>
    <n v="40"/>
    <s v="2.Middle age"/>
    <s v="Other"/>
    <n v="45567.65"/>
    <s v="Gold"/>
    <s v="Cash"/>
    <x v="131"/>
    <d v="1899-12-30T20:03:00"/>
    <n v="4"/>
    <x v="27"/>
    <n v="2024"/>
    <n v="20"/>
    <n v="3"/>
    <n v="0"/>
  </r>
  <r>
    <n v="3005"/>
    <n v="1023"/>
    <n v="455"/>
    <x v="1"/>
    <s v="Electronics"/>
    <n v="5"/>
    <n v="638.76"/>
    <n v="3193.8"/>
    <x v="2989"/>
    <x v="13"/>
    <x v="0"/>
    <n v="2"/>
    <n v="97"/>
    <n v="111"/>
    <n v="453"/>
    <n v="5"/>
    <n v="34"/>
    <s v="1.Young age"/>
    <s v="Female"/>
    <n v="88600.51"/>
    <s v="Silver"/>
    <s v="Digital Wallet"/>
    <x v="239"/>
    <d v="1899-12-30T21:51:00"/>
    <n v="12"/>
    <x v="26"/>
    <n v="2024"/>
    <n v="21"/>
    <n v="51"/>
    <n v="0"/>
  </r>
  <r>
    <n v="3006"/>
    <n v="7164"/>
    <n v="914"/>
    <x v="6"/>
    <s v="Electronics"/>
    <n v="1"/>
    <n v="1585.54"/>
    <n v="1585.54"/>
    <x v="2990"/>
    <x v="19"/>
    <x v="2"/>
    <n v="166"/>
    <n v="121"/>
    <n v="237"/>
    <n v="460"/>
    <n v="6"/>
    <n v="28"/>
    <s v="1.Young age"/>
    <s v="Other"/>
    <n v="30027.78"/>
    <s v="Gold"/>
    <s v="Cash"/>
    <x v="145"/>
    <d v="1899-12-30T15:26:00"/>
    <n v="16"/>
    <x v="30"/>
    <n v="2024"/>
    <n v="15"/>
    <n v="26"/>
    <n v="0"/>
  </r>
  <r>
    <n v="3007"/>
    <n v="6038"/>
    <n v="178"/>
    <x v="2"/>
    <s v="Appliances"/>
    <n v="4"/>
    <n v="1777.21"/>
    <n v="7108.84"/>
    <x v="2991"/>
    <x v="2"/>
    <x v="4"/>
    <n v="119"/>
    <n v="52"/>
    <n v="101"/>
    <n v="463"/>
    <n v="2"/>
    <n v="70"/>
    <s v="3.Senior Citizen "/>
    <s v="Male"/>
    <n v="99667.74"/>
    <s v="Bronze"/>
    <s v="Cash"/>
    <x v="152"/>
    <d v="1899-12-30T07:01:00"/>
    <n v="25"/>
    <x v="21"/>
    <n v="2024"/>
    <n v="7"/>
    <n v="1"/>
    <n v="0"/>
  </r>
  <r>
    <n v="3008"/>
    <n v="2703"/>
    <n v="767"/>
    <x v="5"/>
    <s v="Appliances"/>
    <n v="5"/>
    <n v="393.02"/>
    <n v="1965.1"/>
    <x v="2992"/>
    <x v="9"/>
    <x v="3"/>
    <n v="376"/>
    <n v="59"/>
    <n v="173"/>
    <n v="461"/>
    <n v="10"/>
    <n v="36"/>
    <s v="2.Middle age"/>
    <s v="Male"/>
    <n v="94847.21"/>
    <s v="Gold"/>
    <s v="Cash"/>
    <x v="85"/>
    <d v="1899-12-30T19:32:00"/>
    <n v="24"/>
    <x v="11"/>
    <n v="2024"/>
    <n v="19"/>
    <n v="32"/>
    <n v="0"/>
  </r>
  <r>
    <n v="3009"/>
    <n v="4361"/>
    <n v="943"/>
    <x v="1"/>
    <s v="Electronics"/>
    <n v="4"/>
    <n v="877.31"/>
    <n v="3509.24"/>
    <x v="2993"/>
    <x v="18"/>
    <x v="2"/>
    <n v="325"/>
    <n v="122"/>
    <n v="180"/>
    <n v="347"/>
    <n v="7"/>
    <n v="53"/>
    <s v="2.Middle age"/>
    <s v="Other"/>
    <n v="32999.97"/>
    <s v="Bronze"/>
    <s v="Digital Wallet"/>
    <x v="23"/>
    <d v="1899-12-30T07:21:00"/>
    <n v="3"/>
    <x v="0"/>
    <n v="2024"/>
    <n v="7"/>
    <n v="21"/>
    <n v="0"/>
  </r>
  <r>
    <n v="3010"/>
    <n v="9680"/>
    <n v="409"/>
    <x v="2"/>
    <s v="Appliances"/>
    <n v="5"/>
    <n v="1468.67"/>
    <n v="7343.35"/>
    <x v="2994"/>
    <x v="1"/>
    <x v="4"/>
    <n v="91"/>
    <n v="113"/>
    <n v="154"/>
    <n v="191"/>
    <n v="8"/>
    <n v="66"/>
    <s v="3.Senior Citizen "/>
    <s v="Other"/>
    <n v="54245.3"/>
    <s v="Gold"/>
    <s v="Credit Card"/>
    <x v="235"/>
    <d v="1899-12-30T10:21:00"/>
    <n v="18"/>
    <x v="16"/>
    <n v="2024"/>
    <n v="10"/>
    <n v="21"/>
    <n v="0"/>
  </r>
  <r>
    <n v="3011"/>
    <n v="4902"/>
    <n v="616"/>
    <x v="3"/>
    <s v="Electronics"/>
    <n v="3"/>
    <n v="51.65"/>
    <n v="154.94999999999999"/>
    <x v="2995"/>
    <x v="6"/>
    <x v="1"/>
    <n v="142"/>
    <n v="135"/>
    <n v="149"/>
    <n v="194"/>
    <n v="9"/>
    <n v="46"/>
    <s v="2.Middle age"/>
    <s v="Female"/>
    <n v="74069.58"/>
    <s v="Gold"/>
    <s v="Digital Wallet"/>
    <x v="186"/>
    <d v="1899-12-30T14:24:00"/>
    <n v="2"/>
    <x v="13"/>
    <n v="2024"/>
    <n v="14"/>
    <n v="24"/>
    <n v="0"/>
  </r>
  <r>
    <n v="3012"/>
    <n v="7878"/>
    <n v="923"/>
    <x v="3"/>
    <s v="Appliances"/>
    <n v="4"/>
    <n v="1905.28"/>
    <n v="7621.12"/>
    <x v="2996"/>
    <x v="11"/>
    <x v="2"/>
    <n v="80"/>
    <n v="150"/>
    <n v="167"/>
    <n v="175"/>
    <n v="8"/>
    <n v="51"/>
    <s v="2.Middle age"/>
    <s v="Male"/>
    <n v="71836.09"/>
    <s v="Bronze"/>
    <s v="Credit Card"/>
    <x v="157"/>
    <d v="1899-12-30T23:35:00"/>
    <n v="25"/>
    <x v="21"/>
    <n v="2024"/>
    <n v="23"/>
    <n v="35"/>
    <n v="0"/>
  </r>
  <r>
    <n v="3013"/>
    <n v="9061"/>
    <n v="407"/>
    <x v="1"/>
    <s v="Electronics"/>
    <n v="3"/>
    <n v="265.38"/>
    <n v="796.14"/>
    <x v="2997"/>
    <x v="19"/>
    <x v="4"/>
    <n v="321"/>
    <n v="92"/>
    <n v="154"/>
    <n v="152"/>
    <n v="8"/>
    <n v="36"/>
    <s v="2.Middle age"/>
    <s v="Female"/>
    <n v="82291.039999999994"/>
    <s v="Gold"/>
    <s v="Debit Card"/>
    <x v="49"/>
    <d v="1899-12-30T08:41:00"/>
    <n v="20"/>
    <x v="23"/>
    <n v="2024"/>
    <n v="8"/>
    <n v="41"/>
    <n v="0"/>
  </r>
  <r>
    <n v="3014"/>
    <n v="1981"/>
    <n v="543"/>
    <x v="3"/>
    <s v="Appliances"/>
    <n v="4"/>
    <n v="1620.8"/>
    <n v="6483.2"/>
    <x v="2998"/>
    <x v="5"/>
    <x v="1"/>
    <n v="497"/>
    <n v="95"/>
    <n v="106"/>
    <n v="261"/>
    <n v="9"/>
    <n v="58"/>
    <s v="2.Middle age"/>
    <s v="Male"/>
    <n v="21787.18"/>
    <s v="Gold"/>
    <s v="Digital Wallet"/>
    <x v="149"/>
    <d v="1899-12-30T18:37:00"/>
    <n v="26"/>
    <x v="14"/>
    <n v="2024"/>
    <n v="18"/>
    <n v="37"/>
    <n v="0"/>
  </r>
  <r>
    <n v="3015"/>
    <n v="3332"/>
    <n v="779"/>
    <x v="7"/>
    <s v="Appliances"/>
    <n v="4"/>
    <n v="861.39"/>
    <n v="3445.56"/>
    <x v="2999"/>
    <x v="17"/>
    <x v="4"/>
    <n v="333"/>
    <n v="112"/>
    <n v="167"/>
    <n v="278"/>
    <n v="9"/>
    <n v="20"/>
    <s v="1.Young age"/>
    <s v="Other"/>
    <n v="21314.58"/>
    <s v="Platinum"/>
    <s v="Cash"/>
    <x v="158"/>
    <d v="1899-12-30T11:26:00"/>
    <n v="26"/>
    <x v="14"/>
    <n v="2024"/>
    <n v="11"/>
    <n v="26"/>
    <n v="0"/>
  </r>
  <r>
    <n v="3016"/>
    <n v="5584"/>
    <n v="652"/>
    <x v="3"/>
    <s v="Electronics"/>
    <n v="1"/>
    <n v="238.69"/>
    <n v="238.69"/>
    <x v="3000"/>
    <x v="3"/>
    <x v="4"/>
    <n v="58"/>
    <n v="55"/>
    <n v="256"/>
    <n v="221"/>
    <n v="1"/>
    <n v="37"/>
    <s v="2.Middle age"/>
    <s v="Female"/>
    <n v="53232.7"/>
    <s v="Platinum"/>
    <s v="Cash"/>
    <x v="6"/>
    <d v="1899-12-30T01:18:00"/>
    <n v="17"/>
    <x v="6"/>
    <n v="2024"/>
    <n v="1"/>
    <n v="18"/>
    <n v="0"/>
  </r>
  <r>
    <n v="3017"/>
    <n v="2524"/>
    <n v="420"/>
    <x v="4"/>
    <s v="Appliances"/>
    <n v="4"/>
    <n v="631.47"/>
    <n v="2525.88"/>
    <x v="3001"/>
    <x v="0"/>
    <x v="3"/>
    <n v="354"/>
    <n v="121"/>
    <n v="239"/>
    <n v="174"/>
    <n v="2"/>
    <n v="24"/>
    <s v="1.Young age"/>
    <s v="Male"/>
    <n v="84488.34"/>
    <s v="Gold"/>
    <s v="Digital Wallet"/>
    <x v="48"/>
    <d v="1899-12-30T21:39:00"/>
    <n v="21"/>
    <x v="15"/>
    <n v="2024"/>
    <n v="21"/>
    <n v="39"/>
    <n v="0"/>
  </r>
  <r>
    <n v="3018"/>
    <n v="1719"/>
    <n v="304"/>
    <x v="1"/>
    <s v="Appliances"/>
    <n v="4"/>
    <n v="1271.1099999999999"/>
    <n v="5084.4399999999996"/>
    <x v="3002"/>
    <x v="3"/>
    <x v="0"/>
    <n v="441"/>
    <n v="71"/>
    <n v="144"/>
    <n v="263"/>
    <n v="2"/>
    <n v="67"/>
    <s v="3.Senior Citizen "/>
    <s v="Male"/>
    <n v="80984.62"/>
    <s v="Platinum"/>
    <s v="Credit Card"/>
    <x v="43"/>
    <d v="1899-12-30T00:00:00"/>
    <n v="6"/>
    <x v="5"/>
    <n v="2024"/>
    <n v="0"/>
    <n v="0"/>
    <n v="0"/>
  </r>
  <r>
    <n v="3019"/>
    <n v="4792"/>
    <n v="524"/>
    <x v="6"/>
    <s v="Electronics"/>
    <n v="3"/>
    <n v="249.42"/>
    <n v="748.26"/>
    <x v="3003"/>
    <x v="6"/>
    <x v="0"/>
    <n v="210"/>
    <n v="101"/>
    <n v="106"/>
    <n v="125"/>
    <n v="6"/>
    <n v="37"/>
    <s v="2.Middle age"/>
    <s v="Female"/>
    <n v="38583.160000000003"/>
    <s v="Gold"/>
    <s v="Debit Card"/>
    <x v="82"/>
    <d v="1899-12-30T10:48:00"/>
    <n v="7"/>
    <x v="29"/>
    <n v="2024"/>
    <n v="10"/>
    <n v="48"/>
    <n v="0"/>
  </r>
  <r>
    <n v="3020"/>
    <n v="9515"/>
    <n v="511"/>
    <x v="0"/>
    <s v="Electronics"/>
    <n v="1"/>
    <n v="411.86"/>
    <n v="411.86"/>
    <x v="3004"/>
    <x v="6"/>
    <x v="3"/>
    <n v="500"/>
    <n v="112"/>
    <n v="218"/>
    <n v="497"/>
    <n v="10"/>
    <n v="49"/>
    <s v="2.Middle age"/>
    <s v="Male"/>
    <n v="63887.32"/>
    <s v="Silver"/>
    <s v="Cash"/>
    <x v="119"/>
    <d v="1899-12-30T12:09:00"/>
    <n v="28"/>
    <x v="1"/>
    <n v="2024"/>
    <n v="12"/>
    <n v="9"/>
    <n v="0"/>
  </r>
  <r>
    <n v="3021"/>
    <n v="7767"/>
    <n v="357"/>
    <x v="7"/>
    <s v="Appliances"/>
    <n v="4"/>
    <n v="1047.1500000000001"/>
    <n v="4188.6000000000004"/>
    <x v="3005"/>
    <x v="2"/>
    <x v="3"/>
    <n v="289"/>
    <n v="144"/>
    <n v="108"/>
    <n v="149"/>
    <n v="2"/>
    <n v="24"/>
    <s v="1.Young age"/>
    <s v="Other"/>
    <n v="26498.19"/>
    <s v="Silver"/>
    <s v="Cash"/>
    <x v="26"/>
    <d v="1899-12-30T19:06:00"/>
    <n v="27"/>
    <x v="17"/>
    <n v="2024"/>
    <n v="19"/>
    <n v="6"/>
    <n v="0"/>
  </r>
  <r>
    <n v="3022"/>
    <n v="7102"/>
    <n v="739"/>
    <x v="2"/>
    <s v="Electronics"/>
    <n v="5"/>
    <n v="269.75"/>
    <n v="1348.75"/>
    <x v="3006"/>
    <x v="3"/>
    <x v="2"/>
    <n v="142"/>
    <n v="120"/>
    <n v="100"/>
    <n v="300"/>
    <n v="4"/>
    <n v="34"/>
    <s v="1.Young age"/>
    <s v="Female"/>
    <n v="110031.86"/>
    <s v="Platinum"/>
    <s v="Cash"/>
    <x v="220"/>
    <d v="1899-12-30T11:22:00"/>
    <n v="28"/>
    <x v="1"/>
    <n v="2024"/>
    <n v="11"/>
    <n v="22"/>
    <n v="0"/>
  </r>
  <r>
    <n v="3023"/>
    <n v="8511"/>
    <n v="627"/>
    <x v="7"/>
    <s v="Electronics"/>
    <n v="1"/>
    <n v="823.73"/>
    <n v="823.73"/>
    <x v="3007"/>
    <x v="16"/>
    <x v="0"/>
    <n v="113"/>
    <n v="98"/>
    <n v="106"/>
    <n v="416"/>
    <n v="3"/>
    <n v="18"/>
    <s v="1.Young age"/>
    <s v="Male"/>
    <n v="117596.91"/>
    <s v="Silver"/>
    <s v="Digital Wallet"/>
    <x v="115"/>
    <d v="1899-12-30T23:38:00"/>
    <n v="3"/>
    <x v="0"/>
    <n v="2024"/>
    <n v="23"/>
    <n v="38"/>
    <n v="0"/>
  </r>
  <r>
    <n v="3024"/>
    <n v="2391"/>
    <n v="564"/>
    <x v="6"/>
    <s v="Appliances"/>
    <n v="2"/>
    <n v="1087.1400000000001"/>
    <n v="2174.2800000000002"/>
    <x v="3008"/>
    <x v="19"/>
    <x v="3"/>
    <n v="171"/>
    <n v="91"/>
    <n v="139"/>
    <n v="396"/>
    <n v="7"/>
    <n v="61"/>
    <s v="3.Senior Citizen "/>
    <s v="Female"/>
    <n v="54150.2"/>
    <s v="Bronze"/>
    <s v="Cash"/>
    <x v="118"/>
    <d v="1899-12-30T19:53:00"/>
    <n v="27"/>
    <x v="17"/>
    <n v="2024"/>
    <n v="19"/>
    <n v="53"/>
    <n v="0"/>
  </r>
  <r>
    <n v="3025"/>
    <n v="2565"/>
    <n v="787"/>
    <x v="5"/>
    <s v="Appliances"/>
    <n v="5"/>
    <n v="871.92"/>
    <n v="4359.5999999999995"/>
    <x v="3009"/>
    <x v="12"/>
    <x v="2"/>
    <n v="114"/>
    <n v="55"/>
    <n v="200"/>
    <n v="196"/>
    <n v="9"/>
    <n v="50"/>
    <s v="2.Middle age"/>
    <s v="Female"/>
    <n v="94234.97"/>
    <s v="Bronze"/>
    <s v="Debit Card"/>
    <x v="41"/>
    <d v="1899-12-30T09:51:00"/>
    <n v="26"/>
    <x v="14"/>
    <n v="2024"/>
    <n v="9"/>
    <n v="51"/>
    <n v="0"/>
  </r>
  <r>
    <n v="3026"/>
    <n v="9280"/>
    <n v="881"/>
    <x v="5"/>
    <s v="Electronics"/>
    <n v="3"/>
    <n v="1779.99"/>
    <n v="5339.97"/>
    <x v="3010"/>
    <x v="17"/>
    <x v="2"/>
    <n v="359"/>
    <n v="83"/>
    <n v="296"/>
    <n v="497"/>
    <n v="5"/>
    <n v="66"/>
    <s v="3.Senior Citizen "/>
    <s v="Male"/>
    <n v="50111.43"/>
    <s v="Platinum"/>
    <s v="Digital Wallet"/>
    <x v="97"/>
    <d v="1899-12-30T06:54:00"/>
    <n v="6"/>
    <x v="5"/>
    <n v="2024"/>
    <n v="6"/>
    <n v="54"/>
    <n v="0"/>
  </r>
  <r>
    <n v="3027"/>
    <n v="3187"/>
    <n v="660"/>
    <x v="7"/>
    <s v="Electronics"/>
    <n v="2"/>
    <n v="860.53"/>
    <n v="1721.06"/>
    <x v="3011"/>
    <x v="6"/>
    <x v="0"/>
    <n v="85"/>
    <n v="84"/>
    <n v="219"/>
    <n v="195"/>
    <n v="3"/>
    <n v="68"/>
    <s v="3.Senior Citizen "/>
    <s v="Male"/>
    <n v="97583.43"/>
    <s v="Silver"/>
    <s v="Digital Wallet"/>
    <x v="235"/>
    <d v="1899-12-30T19:42:00"/>
    <n v="18"/>
    <x v="16"/>
    <n v="2024"/>
    <n v="19"/>
    <n v="42"/>
    <n v="0"/>
  </r>
  <r>
    <n v="3028"/>
    <n v="7461"/>
    <n v="284"/>
    <x v="0"/>
    <s v="Electronics"/>
    <n v="1"/>
    <n v="984.44"/>
    <n v="984.44"/>
    <x v="3012"/>
    <x v="2"/>
    <x v="2"/>
    <n v="483"/>
    <n v="143"/>
    <n v="189"/>
    <n v="390"/>
    <n v="4"/>
    <n v="51"/>
    <s v="2.Middle age"/>
    <s v="Other"/>
    <n v="87720.58"/>
    <s v="Platinum"/>
    <s v="Credit Card"/>
    <x v="51"/>
    <d v="1899-12-30T20:18:00"/>
    <n v="13"/>
    <x v="4"/>
    <n v="2024"/>
    <n v="20"/>
    <n v="18"/>
    <n v="0"/>
  </r>
  <r>
    <n v="3029"/>
    <n v="2226"/>
    <n v="119"/>
    <x v="7"/>
    <s v="Appliances"/>
    <n v="3"/>
    <n v="1691.35"/>
    <n v="5074.0499999999993"/>
    <x v="3013"/>
    <x v="16"/>
    <x v="4"/>
    <n v="494"/>
    <n v="87"/>
    <n v="186"/>
    <n v="326"/>
    <n v="3"/>
    <n v="47"/>
    <s v="2.Middle age"/>
    <s v="Female"/>
    <n v="104342.08"/>
    <s v="Gold"/>
    <s v="Cash"/>
    <x v="79"/>
    <d v="1899-12-30T11:56:00"/>
    <n v="23"/>
    <x v="22"/>
    <n v="2024"/>
    <n v="11"/>
    <n v="56"/>
    <n v="0"/>
  </r>
  <r>
    <n v="3030"/>
    <n v="2020"/>
    <n v="742"/>
    <x v="6"/>
    <s v="Appliances"/>
    <n v="1"/>
    <n v="807.18"/>
    <n v="807.18"/>
    <x v="3014"/>
    <x v="7"/>
    <x v="0"/>
    <n v="256"/>
    <n v="61"/>
    <n v="167"/>
    <n v="229"/>
    <n v="7"/>
    <n v="49"/>
    <s v="2.Middle age"/>
    <s v="Male"/>
    <n v="34558.33"/>
    <s v="Platinum"/>
    <s v="Credit Card"/>
    <x v="25"/>
    <d v="1899-12-30T09:27:00"/>
    <n v="15"/>
    <x v="3"/>
    <n v="2024"/>
    <n v="9"/>
    <n v="27"/>
    <n v="0"/>
  </r>
  <r>
    <n v="3031"/>
    <n v="8126"/>
    <n v="820"/>
    <x v="5"/>
    <s v="Appliances"/>
    <n v="1"/>
    <n v="785.36"/>
    <n v="785.36"/>
    <x v="3015"/>
    <x v="0"/>
    <x v="2"/>
    <n v="381"/>
    <n v="88"/>
    <n v="214"/>
    <n v="285"/>
    <n v="4"/>
    <n v="70"/>
    <s v="3.Senior Citizen "/>
    <s v="Other"/>
    <n v="32385.37"/>
    <s v="Bronze"/>
    <s v="Cash"/>
    <x v="211"/>
    <d v="1899-12-30T18:05:00"/>
    <n v="11"/>
    <x v="12"/>
    <n v="2024"/>
    <n v="18"/>
    <n v="5"/>
    <n v="0"/>
  </r>
  <r>
    <n v="3032"/>
    <n v="3141"/>
    <n v="628"/>
    <x v="2"/>
    <s v="Electronics"/>
    <n v="4"/>
    <n v="1955.07"/>
    <n v="7820.28"/>
    <x v="3016"/>
    <x v="3"/>
    <x v="0"/>
    <n v="222"/>
    <n v="85"/>
    <n v="188"/>
    <n v="149"/>
    <n v="6"/>
    <n v="54"/>
    <s v="2.Middle age"/>
    <s v="Female"/>
    <n v="60021.14"/>
    <s v="Gold"/>
    <s v="Cash"/>
    <x v="232"/>
    <d v="1899-12-30T14:16:00"/>
    <n v="4"/>
    <x v="27"/>
    <n v="2024"/>
    <n v="14"/>
    <n v="16"/>
    <n v="0"/>
  </r>
  <r>
    <n v="3033"/>
    <n v="4879"/>
    <n v="983"/>
    <x v="6"/>
    <s v="Appliances"/>
    <n v="3"/>
    <n v="805.62"/>
    <n v="2416.86"/>
    <x v="3017"/>
    <x v="0"/>
    <x v="4"/>
    <n v="467"/>
    <n v="145"/>
    <n v="151"/>
    <n v="143"/>
    <n v="6"/>
    <n v="66"/>
    <s v="3.Senior Citizen "/>
    <s v="Other"/>
    <n v="71322.8"/>
    <s v="Platinum"/>
    <s v="Cash"/>
    <x v="4"/>
    <d v="1899-12-30T05:16:00"/>
    <n v="13"/>
    <x v="4"/>
    <n v="2024"/>
    <n v="5"/>
    <n v="16"/>
    <n v="0"/>
  </r>
  <r>
    <n v="3034"/>
    <n v="5778"/>
    <n v="291"/>
    <x v="5"/>
    <s v="Appliances"/>
    <n v="2"/>
    <n v="1045.5"/>
    <n v="2091"/>
    <x v="3018"/>
    <x v="18"/>
    <x v="2"/>
    <n v="37"/>
    <n v="67"/>
    <n v="281"/>
    <n v="460"/>
    <n v="5"/>
    <n v="40"/>
    <s v="2.Middle age"/>
    <s v="Other"/>
    <n v="51361.68"/>
    <s v="Bronze"/>
    <s v="Cash"/>
    <x v="23"/>
    <d v="1899-12-30T23:53:00"/>
    <n v="3"/>
    <x v="0"/>
    <n v="2024"/>
    <n v="23"/>
    <n v="53"/>
    <n v="0"/>
  </r>
  <r>
    <n v="3035"/>
    <n v="5276"/>
    <n v="690"/>
    <x v="4"/>
    <s v="Appliances"/>
    <n v="4"/>
    <n v="991.92"/>
    <n v="3967.68"/>
    <x v="3019"/>
    <x v="11"/>
    <x v="2"/>
    <n v="238"/>
    <n v="129"/>
    <n v="298"/>
    <n v="440"/>
    <n v="7"/>
    <n v="68"/>
    <s v="3.Senior Citizen "/>
    <s v="Male"/>
    <n v="44382.63"/>
    <s v="Gold"/>
    <s v="Debit Card"/>
    <x v="259"/>
    <d v="1899-12-30T08:53:00"/>
    <n v="9"/>
    <x v="24"/>
    <n v="2024"/>
    <n v="8"/>
    <n v="53"/>
    <n v="0"/>
  </r>
  <r>
    <n v="3036"/>
    <n v="6161"/>
    <n v="611"/>
    <x v="5"/>
    <s v="Appliances"/>
    <n v="1"/>
    <n v="92.6"/>
    <n v="92.6"/>
    <x v="3020"/>
    <x v="5"/>
    <x v="4"/>
    <n v="281"/>
    <n v="83"/>
    <n v="257"/>
    <n v="302"/>
    <n v="10"/>
    <n v="22"/>
    <s v="1.Young age"/>
    <s v="Other"/>
    <n v="47061.81"/>
    <s v="Silver"/>
    <s v="Debit Card"/>
    <x v="4"/>
    <d v="1899-12-30T04:44:00"/>
    <n v="13"/>
    <x v="4"/>
    <n v="2024"/>
    <n v="4"/>
    <n v="44"/>
    <n v="0"/>
  </r>
  <r>
    <n v="3037"/>
    <n v="7438"/>
    <n v="318"/>
    <x v="1"/>
    <s v="Electronics"/>
    <n v="1"/>
    <n v="785.94"/>
    <n v="785.94"/>
    <x v="3021"/>
    <x v="3"/>
    <x v="2"/>
    <n v="340"/>
    <n v="148"/>
    <n v="211"/>
    <n v="273"/>
    <n v="1"/>
    <n v="38"/>
    <s v="2.Middle age"/>
    <s v="Other"/>
    <n v="119834.78"/>
    <s v="Bronze"/>
    <s v="Credit Card"/>
    <x v="45"/>
    <d v="1899-12-30T08:57:00"/>
    <n v="23"/>
    <x v="22"/>
    <n v="2024"/>
    <n v="8"/>
    <n v="57"/>
    <n v="0"/>
  </r>
  <r>
    <n v="3038"/>
    <n v="6345"/>
    <n v="776"/>
    <x v="5"/>
    <s v="Appliances"/>
    <n v="4"/>
    <n v="1139.53"/>
    <n v="4558.12"/>
    <x v="3022"/>
    <x v="5"/>
    <x v="0"/>
    <n v="6"/>
    <n v="68"/>
    <n v="174"/>
    <n v="459"/>
    <n v="4"/>
    <n v="62"/>
    <s v="3.Senior Citizen "/>
    <s v="Female"/>
    <n v="42532.160000000003"/>
    <s v="Gold"/>
    <s v="Cash"/>
    <x v="210"/>
    <d v="1899-12-30T02:57:00"/>
    <n v="3"/>
    <x v="0"/>
    <n v="2024"/>
    <n v="2"/>
    <n v="57"/>
    <n v="0"/>
  </r>
  <r>
    <n v="3039"/>
    <n v="6211"/>
    <n v="943"/>
    <x v="4"/>
    <s v="Appliances"/>
    <n v="1"/>
    <n v="1924.52"/>
    <n v="1924.52"/>
    <x v="3023"/>
    <x v="4"/>
    <x v="3"/>
    <n v="187"/>
    <n v="145"/>
    <n v="282"/>
    <n v="499"/>
    <n v="4"/>
    <n v="43"/>
    <s v="2.Middle age"/>
    <s v="Female"/>
    <n v="74443.100000000006"/>
    <s v="Bronze"/>
    <s v="Cash"/>
    <x v="210"/>
    <d v="1899-12-30T07:39:00"/>
    <n v="3"/>
    <x v="0"/>
    <n v="2024"/>
    <n v="7"/>
    <n v="39"/>
    <n v="0"/>
  </r>
  <r>
    <n v="3040"/>
    <n v="8417"/>
    <n v="860"/>
    <x v="2"/>
    <s v="Appliances"/>
    <n v="2"/>
    <n v="55.83"/>
    <n v="111.66"/>
    <x v="3024"/>
    <x v="16"/>
    <x v="1"/>
    <n v="283"/>
    <n v="101"/>
    <n v="122"/>
    <n v="500"/>
    <n v="7"/>
    <n v="57"/>
    <s v="2.Middle age"/>
    <s v="Other"/>
    <n v="101815.15"/>
    <s v="Silver"/>
    <s v="Credit Card"/>
    <x v="236"/>
    <d v="1899-12-30T01:40:00"/>
    <n v="27"/>
    <x v="17"/>
    <n v="2024"/>
    <n v="1"/>
    <n v="40"/>
    <n v="0"/>
  </r>
  <r>
    <n v="3041"/>
    <n v="5455"/>
    <n v="578"/>
    <x v="4"/>
    <s v="Appliances"/>
    <n v="2"/>
    <n v="592.69000000000005"/>
    <n v="1185.3800000000001"/>
    <x v="3025"/>
    <x v="14"/>
    <x v="1"/>
    <n v="455"/>
    <n v="113"/>
    <n v="208"/>
    <n v="135"/>
    <n v="10"/>
    <n v="55"/>
    <s v="2.Middle age"/>
    <s v="Female"/>
    <n v="22091.72"/>
    <s v="Gold"/>
    <s v="Credit Card"/>
    <x v="8"/>
    <d v="1899-12-30T10:20:00"/>
    <n v="30"/>
    <x v="8"/>
    <n v="2024"/>
    <n v="10"/>
    <n v="20"/>
    <n v="0"/>
  </r>
  <r>
    <n v="3042"/>
    <n v="4827"/>
    <n v="374"/>
    <x v="6"/>
    <s v="Electronics"/>
    <n v="3"/>
    <n v="478.78"/>
    <n v="1436.34"/>
    <x v="3026"/>
    <x v="16"/>
    <x v="3"/>
    <n v="34"/>
    <n v="130"/>
    <n v="153"/>
    <n v="316"/>
    <n v="4"/>
    <n v="28"/>
    <s v="1.Young age"/>
    <s v="Female"/>
    <n v="83684.95"/>
    <s v="Gold"/>
    <s v="Debit Card"/>
    <x v="91"/>
    <d v="1899-12-30T20:51:00"/>
    <n v="28"/>
    <x v="1"/>
    <n v="2024"/>
    <n v="20"/>
    <n v="51"/>
    <n v="0"/>
  </r>
  <r>
    <n v="3043"/>
    <n v="2223"/>
    <n v="753"/>
    <x v="7"/>
    <s v="Electronics"/>
    <n v="1"/>
    <n v="1381.68"/>
    <n v="1381.68"/>
    <x v="3027"/>
    <x v="16"/>
    <x v="3"/>
    <n v="122"/>
    <n v="52"/>
    <n v="235"/>
    <n v="102"/>
    <n v="2"/>
    <n v="26"/>
    <s v="1.Young age"/>
    <s v="Other"/>
    <n v="61749.64"/>
    <s v="Platinum"/>
    <s v="Digital Wallet"/>
    <x v="93"/>
    <d v="1899-12-30T23:35:00"/>
    <n v="2"/>
    <x v="13"/>
    <n v="2024"/>
    <n v="23"/>
    <n v="35"/>
    <n v="0"/>
  </r>
  <r>
    <n v="3044"/>
    <n v="4321"/>
    <n v="645"/>
    <x v="5"/>
    <s v="Electronics"/>
    <n v="5"/>
    <n v="1845.04"/>
    <n v="9225.2000000000007"/>
    <x v="3028"/>
    <x v="11"/>
    <x v="0"/>
    <n v="499"/>
    <n v="117"/>
    <n v="135"/>
    <n v="379"/>
    <n v="1"/>
    <n v="55"/>
    <s v="2.Middle age"/>
    <s v="Other"/>
    <n v="65370.5"/>
    <s v="Platinum"/>
    <s v="Credit Card"/>
    <x v="142"/>
    <d v="1899-12-30T11:53:00"/>
    <n v="20"/>
    <x v="23"/>
    <n v="2024"/>
    <n v="11"/>
    <n v="53"/>
    <n v="0"/>
  </r>
  <r>
    <n v="3045"/>
    <n v="3230"/>
    <n v="928"/>
    <x v="4"/>
    <s v="Appliances"/>
    <n v="3"/>
    <n v="494.28"/>
    <n v="1482.84"/>
    <x v="3029"/>
    <x v="2"/>
    <x v="2"/>
    <n v="495"/>
    <n v="118"/>
    <n v="187"/>
    <n v="304"/>
    <n v="6"/>
    <n v="25"/>
    <s v="1.Young age"/>
    <s v="Male"/>
    <n v="70988.25"/>
    <s v="Silver"/>
    <s v="Debit Card"/>
    <x v="14"/>
    <d v="1899-12-30T13:30:00"/>
    <n v="11"/>
    <x v="12"/>
    <n v="2024"/>
    <n v="13"/>
    <n v="30"/>
    <n v="0"/>
  </r>
  <r>
    <n v="3046"/>
    <n v="2785"/>
    <n v="729"/>
    <x v="3"/>
    <s v="Electronics"/>
    <n v="2"/>
    <n v="1471.43"/>
    <n v="2942.86"/>
    <x v="3030"/>
    <x v="6"/>
    <x v="3"/>
    <n v="265"/>
    <n v="57"/>
    <n v="120"/>
    <n v="188"/>
    <n v="8"/>
    <n v="59"/>
    <s v="2.Middle age"/>
    <s v="Male"/>
    <n v="39721.99"/>
    <s v="Silver"/>
    <s v="Digital Wallet"/>
    <x v="21"/>
    <d v="1899-12-30T22:11:00"/>
    <n v="3"/>
    <x v="0"/>
    <n v="2024"/>
    <n v="22"/>
    <n v="11"/>
    <n v="0"/>
  </r>
  <r>
    <n v="3047"/>
    <n v="3546"/>
    <n v="973"/>
    <x v="0"/>
    <s v="Electronics"/>
    <n v="3"/>
    <n v="1395.69"/>
    <n v="4187.07"/>
    <x v="3031"/>
    <x v="4"/>
    <x v="1"/>
    <n v="16"/>
    <n v="139"/>
    <n v="126"/>
    <n v="496"/>
    <n v="2"/>
    <n v="30"/>
    <s v="1.Young age"/>
    <s v="Female"/>
    <n v="31788.12"/>
    <s v="Platinum"/>
    <s v="Cash"/>
    <x v="217"/>
    <d v="1899-12-30T01:17:00"/>
    <n v="26"/>
    <x v="14"/>
    <n v="2024"/>
    <n v="1"/>
    <n v="17"/>
    <n v="0"/>
  </r>
  <r>
    <n v="3048"/>
    <n v="2731"/>
    <n v="887"/>
    <x v="5"/>
    <s v="Electronics"/>
    <n v="2"/>
    <n v="203.58"/>
    <n v="407.16"/>
    <x v="3032"/>
    <x v="10"/>
    <x v="3"/>
    <n v="488"/>
    <n v="94"/>
    <n v="220"/>
    <n v="251"/>
    <n v="10"/>
    <n v="47"/>
    <s v="2.Middle age"/>
    <s v="Male"/>
    <n v="118127.3"/>
    <s v="Platinum"/>
    <s v="Digital Wallet"/>
    <x v="135"/>
    <d v="1899-12-30T17:18:00"/>
    <n v="10"/>
    <x v="2"/>
    <n v="2024"/>
    <n v="17"/>
    <n v="18"/>
    <n v="0"/>
  </r>
  <r>
    <n v="3049"/>
    <n v="3693"/>
    <n v="544"/>
    <x v="4"/>
    <s v="Appliances"/>
    <n v="1"/>
    <n v="721.81"/>
    <n v="721.81"/>
    <x v="3033"/>
    <x v="7"/>
    <x v="1"/>
    <n v="170"/>
    <n v="55"/>
    <n v="136"/>
    <n v="403"/>
    <n v="8"/>
    <n v="58"/>
    <s v="2.Middle age"/>
    <s v="Other"/>
    <n v="37630.11"/>
    <s v="Silver"/>
    <s v="Digital Wallet"/>
    <x v="125"/>
    <d v="1899-12-30T15:05:00"/>
    <n v="20"/>
    <x v="23"/>
    <n v="2024"/>
    <n v="15"/>
    <n v="5"/>
    <n v="0"/>
  </r>
  <r>
    <n v="3050"/>
    <n v="8365"/>
    <n v="679"/>
    <x v="1"/>
    <s v="Appliances"/>
    <n v="5"/>
    <n v="1952.28"/>
    <n v="9761.4"/>
    <x v="3034"/>
    <x v="0"/>
    <x v="0"/>
    <n v="231"/>
    <n v="58"/>
    <n v="262"/>
    <n v="266"/>
    <n v="4"/>
    <n v="67"/>
    <s v="3.Senior Citizen "/>
    <s v="Male"/>
    <n v="96874.96"/>
    <s v="Bronze"/>
    <s v="Credit Card"/>
    <x v="17"/>
    <d v="1899-12-30T05:23:00"/>
    <n v="2"/>
    <x v="13"/>
    <n v="2024"/>
    <n v="5"/>
    <n v="23"/>
    <n v="0"/>
  </r>
  <r>
    <n v="3051"/>
    <n v="8635"/>
    <n v="844"/>
    <x v="3"/>
    <s v="Electronics"/>
    <n v="5"/>
    <n v="1506.3"/>
    <n v="7531.5"/>
    <x v="3035"/>
    <x v="1"/>
    <x v="3"/>
    <n v="114"/>
    <n v="92"/>
    <n v="151"/>
    <n v="154"/>
    <n v="3"/>
    <n v="55"/>
    <s v="2.Middle age"/>
    <s v="Female"/>
    <n v="24995"/>
    <s v="Gold"/>
    <s v="Cash"/>
    <x v="76"/>
    <d v="1899-12-30T18:37:00"/>
    <n v="31"/>
    <x v="18"/>
    <n v="2024"/>
    <n v="18"/>
    <n v="37"/>
    <n v="0"/>
  </r>
  <r>
    <n v="3052"/>
    <n v="6145"/>
    <n v="741"/>
    <x v="3"/>
    <s v="Electronics"/>
    <n v="2"/>
    <n v="332.69"/>
    <n v="665.38"/>
    <x v="3036"/>
    <x v="17"/>
    <x v="2"/>
    <n v="95"/>
    <n v="65"/>
    <n v="113"/>
    <n v="215"/>
    <n v="4"/>
    <n v="20"/>
    <s v="1.Young age"/>
    <s v="Other"/>
    <n v="54084.52"/>
    <s v="Platinum"/>
    <s v="Debit Card"/>
    <x v="120"/>
    <d v="1899-12-30T12:08:00"/>
    <n v="13"/>
    <x v="4"/>
    <n v="2024"/>
    <n v="12"/>
    <n v="8"/>
    <n v="0"/>
  </r>
  <r>
    <n v="3053"/>
    <n v="7660"/>
    <n v="161"/>
    <x v="1"/>
    <s v="Electronics"/>
    <n v="5"/>
    <n v="1912.15"/>
    <n v="9560.75"/>
    <x v="3037"/>
    <x v="1"/>
    <x v="4"/>
    <n v="59"/>
    <n v="79"/>
    <n v="149"/>
    <n v="202"/>
    <n v="9"/>
    <n v="58"/>
    <s v="2.Middle age"/>
    <s v="Female"/>
    <n v="35275.199999999997"/>
    <s v="Bronze"/>
    <s v="Debit Card"/>
    <x v="38"/>
    <d v="1899-12-30T19:47:00"/>
    <n v="11"/>
    <x v="12"/>
    <n v="2024"/>
    <n v="19"/>
    <n v="47"/>
    <n v="0"/>
  </r>
  <r>
    <n v="3054"/>
    <n v="2978"/>
    <n v="634"/>
    <x v="2"/>
    <s v="Appliances"/>
    <n v="2"/>
    <n v="1976.27"/>
    <n v="3952.54"/>
    <x v="3038"/>
    <x v="14"/>
    <x v="0"/>
    <n v="114"/>
    <n v="106"/>
    <n v="189"/>
    <n v="397"/>
    <n v="2"/>
    <n v="22"/>
    <s v="1.Young age"/>
    <s v="Male"/>
    <n v="84266.43"/>
    <s v="Bronze"/>
    <s v="Cash"/>
    <x v="48"/>
    <d v="1899-12-30T21:16:00"/>
    <n v="21"/>
    <x v="15"/>
    <n v="2024"/>
    <n v="21"/>
    <n v="16"/>
    <n v="0"/>
  </r>
  <r>
    <n v="3055"/>
    <n v="9780"/>
    <n v="305"/>
    <x v="0"/>
    <s v="Electronics"/>
    <n v="3"/>
    <n v="1208.03"/>
    <n v="3624.09"/>
    <x v="3039"/>
    <x v="6"/>
    <x v="4"/>
    <n v="193"/>
    <n v="135"/>
    <n v="229"/>
    <n v="317"/>
    <n v="6"/>
    <n v="43"/>
    <s v="2.Middle age"/>
    <s v="Other"/>
    <n v="60009.59"/>
    <s v="Silver"/>
    <s v="Credit Card"/>
    <x v="102"/>
    <d v="1899-12-30T01:06:00"/>
    <n v="14"/>
    <x v="20"/>
    <n v="2024"/>
    <n v="1"/>
    <n v="6"/>
    <n v="0"/>
  </r>
  <r>
    <n v="3056"/>
    <n v="6870"/>
    <n v="473"/>
    <x v="1"/>
    <s v="Appliances"/>
    <n v="5"/>
    <n v="1339.58"/>
    <n v="6697.9"/>
    <x v="3040"/>
    <x v="12"/>
    <x v="2"/>
    <n v="397"/>
    <n v="115"/>
    <n v="141"/>
    <n v="318"/>
    <n v="5"/>
    <n v="53"/>
    <s v="2.Middle age"/>
    <s v="Other"/>
    <n v="53802.18"/>
    <s v="Bronze"/>
    <s v="Credit Card"/>
    <x v="24"/>
    <d v="1899-12-30T01:50:00"/>
    <n v="17"/>
    <x v="6"/>
    <n v="2024"/>
    <n v="1"/>
    <n v="50"/>
    <n v="0"/>
  </r>
  <r>
    <n v="3057"/>
    <n v="4401"/>
    <n v="573"/>
    <x v="1"/>
    <s v="Electronics"/>
    <n v="3"/>
    <n v="376.95"/>
    <n v="1130.8499999999999"/>
    <x v="3041"/>
    <x v="2"/>
    <x v="1"/>
    <n v="412"/>
    <n v="134"/>
    <n v="122"/>
    <n v="469"/>
    <n v="6"/>
    <n v="51"/>
    <s v="2.Middle age"/>
    <s v="Female"/>
    <n v="72359.490000000005"/>
    <s v="Silver"/>
    <s v="Digital Wallet"/>
    <x v="128"/>
    <d v="1899-12-30T12:09:00"/>
    <n v="5"/>
    <x v="28"/>
    <n v="2024"/>
    <n v="12"/>
    <n v="9"/>
    <n v="0"/>
  </r>
  <r>
    <n v="3058"/>
    <n v="8404"/>
    <n v="251"/>
    <x v="6"/>
    <s v="Electronics"/>
    <n v="5"/>
    <n v="1873.33"/>
    <n v="9366.65"/>
    <x v="3042"/>
    <x v="0"/>
    <x v="4"/>
    <n v="227"/>
    <n v="103"/>
    <n v="221"/>
    <n v="102"/>
    <n v="6"/>
    <n v="36"/>
    <s v="2.Middle age"/>
    <s v="Other"/>
    <n v="118217.57"/>
    <s v="Platinum"/>
    <s v="Cash"/>
    <x v="0"/>
    <d v="1899-12-30T00:11:00"/>
    <n v="31"/>
    <x v="18"/>
    <n v="2024"/>
    <n v="0"/>
    <n v="11"/>
    <n v="0"/>
  </r>
  <r>
    <n v="3059"/>
    <n v="6051"/>
    <n v="346"/>
    <x v="7"/>
    <s v="Appliances"/>
    <n v="1"/>
    <n v="797.44"/>
    <n v="797.44"/>
    <x v="3043"/>
    <x v="18"/>
    <x v="2"/>
    <n v="438"/>
    <n v="148"/>
    <n v="144"/>
    <n v="476"/>
    <n v="3"/>
    <n v="61"/>
    <s v="3.Senior Citizen "/>
    <s v="Female"/>
    <n v="45821.99"/>
    <s v="Platinum"/>
    <s v="Credit Card"/>
    <x v="117"/>
    <d v="1899-12-30T12:01:00"/>
    <n v="20"/>
    <x v="23"/>
    <n v="2024"/>
    <n v="12"/>
    <n v="1"/>
    <n v="0"/>
  </r>
  <r>
    <n v="3060"/>
    <n v="8591"/>
    <n v="254"/>
    <x v="2"/>
    <s v="Electronics"/>
    <n v="2"/>
    <n v="1216.7"/>
    <n v="2433.4"/>
    <x v="3044"/>
    <x v="10"/>
    <x v="1"/>
    <n v="285"/>
    <n v="72"/>
    <n v="199"/>
    <n v="274"/>
    <n v="8"/>
    <n v="18"/>
    <s v="1.Young age"/>
    <s v="Female"/>
    <n v="25179.89"/>
    <s v="Bronze"/>
    <s v="Debit Card"/>
    <x v="131"/>
    <d v="1899-12-30T16:41:00"/>
    <n v="4"/>
    <x v="27"/>
    <n v="2024"/>
    <n v="16"/>
    <n v="41"/>
    <n v="0"/>
  </r>
  <r>
    <n v="3061"/>
    <n v="5341"/>
    <n v="864"/>
    <x v="7"/>
    <s v="Appliances"/>
    <n v="1"/>
    <n v="596.30999999999995"/>
    <n v="596.30999999999995"/>
    <x v="3045"/>
    <x v="0"/>
    <x v="0"/>
    <n v="387"/>
    <n v="102"/>
    <n v="157"/>
    <n v="337"/>
    <n v="9"/>
    <n v="37"/>
    <s v="2.Middle age"/>
    <s v="Female"/>
    <n v="73711.3"/>
    <s v="Gold"/>
    <s v="Debit Card"/>
    <x v="155"/>
    <d v="1899-12-30T02:20:00"/>
    <n v="2"/>
    <x v="13"/>
    <n v="2024"/>
    <n v="2"/>
    <n v="20"/>
    <n v="0"/>
  </r>
  <r>
    <n v="3062"/>
    <n v="2964"/>
    <n v="801"/>
    <x v="2"/>
    <s v="Appliances"/>
    <n v="1"/>
    <n v="135.18"/>
    <n v="135.18"/>
    <x v="3046"/>
    <x v="15"/>
    <x v="2"/>
    <n v="478"/>
    <n v="115"/>
    <n v="275"/>
    <n v="265"/>
    <n v="8"/>
    <n v="62"/>
    <s v="3.Senior Citizen "/>
    <s v="Other"/>
    <n v="55815.74"/>
    <s v="Bronze"/>
    <s v="Credit Card"/>
    <x v="46"/>
    <d v="1899-12-30T02:31:00"/>
    <n v="21"/>
    <x v="15"/>
    <n v="2024"/>
    <n v="2"/>
    <n v="31"/>
    <n v="0"/>
  </r>
  <r>
    <n v="3063"/>
    <n v="2481"/>
    <n v="883"/>
    <x v="7"/>
    <s v="Electronics"/>
    <n v="3"/>
    <n v="565.23"/>
    <n v="1695.69"/>
    <x v="3047"/>
    <x v="19"/>
    <x v="2"/>
    <n v="467"/>
    <n v="82"/>
    <n v="163"/>
    <n v="176"/>
    <n v="7"/>
    <n v="48"/>
    <s v="2.Middle age"/>
    <s v="Female"/>
    <n v="55645.79"/>
    <s v="Bronze"/>
    <s v="Digital Wallet"/>
    <x v="185"/>
    <d v="1899-12-30T18:21:00"/>
    <n v="11"/>
    <x v="12"/>
    <n v="2024"/>
    <n v="18"/>
    <n v="21"/>
    <n v="0"/>
  </r>
  <r>
    <n v="3064"/>
    <n v="3582"/>
    <n v="407"/>
    <x v="6"/>
    <s v="Appliances"/>
    <n v="1"/>
    <n v="785.38"/>
    <n v="785.38"/>
    <x v="3048"/>
    <x v="6"/>
    <x v="4"/>
    <n v="334"/>
    <n v="129"/>
    <n v="107"/>
    <n v="428"/>
    <n v="3"/>
    <n v="43"/>
    <s v="2.Middle age"/>
    <s v="Other"/>
    <n v="81610.66"/>
    <s v="Platinum"/>
    <s v="Debit Card"/>
    <x v="110"/>
    <d v="1899-12-30T19:46:00"/>
    <n v="30"/>
    <x v="8"/>
    <n v="2024"/>
    <n v="19"/>
    <n v="46"/>
    <n v="0"/>
  </r>
  <r>
    <n v="3065"/>
    <n v="5984"/>
    <n v="964"/>
    <x v="2"/>
    <s v="Appliances"/>
    <n v="4"/>
    <n v="1876.45"/>
    <n v="7505.8"/>
    <x v="3049"/>
    <x v="17"/>
    <x v="2"/>
    <n v="286"/>
    <n v="106"/>
    <n v="239"/>
    <n v="394"/>
    <n v="7"/>
    <n v="62"/>
    <s v="3.Senior Citizen "/>
    <s v="Male"/>
    <n v="56459.82"/>
    <s v="Platinum"/>
    <s v="Cash"/>
    <x v="101"/>
    <d v="1899-12-30T13:35:00"/>
    <n v="24"/>
    <x v="11"/>
    <n v="2024"/>
    <n v="13"/>
    <n v="35"/>
    <n v="0"/>
  </r>
  <r>
    <n v="3066"/>
    <n v="1660"/>
    <n v="545"/>
    <x v="1"/>
    <s v="Appliances"/>
    <n v="5"/>
    <n v="333.05"/>
    <n v="1665.25"/>
    <x v="3050"/>
    <x v="7"/>
    <x v="3"/>
    <n v="197"/>
    <n v="55"/>
    <n v="296"/>
    <n v="307"/>
    <n v="1"/>
    <n v="33"/>
    <s v="1.Young age"/>
    <s v="Male"/>
    <n v="78392.92"/>
    <s v="Bronze"/>
    <s v="Digital Wallet"/>
    <x v="76"/>
    <d v="1899-12-30T23:03:00"/>
    <n v="31"/>
    <x v="18"/>
    <n v="2024"/>
    <n v="23"/>
    <n v="3"/>
    <n v="0"/>
  </r>
  <r>
    <n v="3067"/>
    <n v="4522"/>
    <n v="520"/>
    <x v="5"/>
    <s v="Electronics"/>
    <n v="1"/>
    <n v="233.67"/>
    <n v="233.67"/>
    <x v="3051"/>
    <x v="9"/>
    <x v="1"/>
    <n v="151"/>
    <n v="87"/>
    <n v="113"/>
    <n v="302"/>
    <n v="3"/>
    <n v="32"/>
    <s v="1.Young age"/>
    <s v="Other"/>
    <n v="67081.279999999999"/>
    <s v="Gold"/>
    <s v="Credit Card"/>
    <x v="168"/>
    <d v="1899-12-30T16:31:00"/>
    <n v="25"/>
    <x v="21"/>
    <n v="2024"/>
    <n v="16"/>
    <n v="31"/>
    <n v="0"/>
  </r>
  <r>
    <n v="3068"/>
    <n v="6370"/>
    <n v="426"/>
    <x v="1"/>
    <s v="Appliances"/>
    <n v="1"/>
    <n v="1109.27"/>
    <n v="1109.27"/>
    <x v="3052"/>
    <x v="5"/>
    <x v="4"/>
    <n v="182"/>
    <n v="68"/>
    <n v="300"/>
    <n v="480"/>
    <n v="4"/>
    <n v="18"/>
    <s v="1.Young age"/>
    <s v="Male"/>
    <n v="45706.36"/>
    <s v="Platinum"/>
    <s v="Debit Card"/>
    <x v="246"/>
    <d v="1899-12-30T08:14:00"/>
    <n v="13"/>
    <x v="4"/>
    <n v="2024"/>
    <n v="8"/>
    <n v="14"/>
    <n v="0"/>
  </r>
  <r>
    <n v="3069"/>
    <n v="3430"/>
    <n v="980"/>
    <x v="3"/>
    <s v="Appliances"/>
    <n v="3"/>
    <n v="382.16"/>
    <n v="1146.48"/>
    <x v="3053"/>
    <x v="4"/>
    <x v="3"/>
    <n v="170"/>
    <n v="82"/>
    <n v="291"/>
    <n v="256"/>
    <n v="6"/>
    <n v="67"/>
    <s v="3.Senior Citizen "/>
    <s v="Female"/>
    <n v="44369.56"/>
    <s v="Platinum"/>
    <s v="Debit Card"/>
    <x v="211"/>
    <d v="1899-12-30T09:40:00"/>
    <n v="11"/>
    <x v="12"/>
    <n v="2024"/>
    <n v="9"/>
    <n v="40"/>
    <n v="0"/>
  </r>
  <r>
    <n v="3070"/>
    <n v="2494"/>
    <n v="950"/>
    <x v="0"/>
    <s v="Electronics"/>
    <n v="2"/>
    <n v="1051.45"/>
    <n v="2102.9"/>
    <x v="3054"/>
    <x v="0"/>
    <x v="3"/>
    <n v="426"/>
    <n v="58"/>
    <n v="166"/>
    <n v="345"/>
    <n v="7"/>
    <n v="57"/>
    <s v="2.Middle age"/>
    <s v="Other"/>
    <n v="80570.86"/>
    <s v="Silver"/>
    <s v="Cash"/>
    <x v="48"/>
    <d v="1899-12-30T15:06:00"/>
    <n v="21"/>
    <x v="15"/>
    <n v="2024"/>
    <n v="15"/>
    <n v="6"/>
    <n v="0"/>
  </r>
  <r>
    <n v="3071"/>
    <n v="5066"/>
    <n v="165"/>
    <x v="5"/>
    <s v="Electronics"/>
    <n v="1"/>
    <n v="597.49"/>
    <n v="597.49"/>
    <x v="3055"/>
    <x v="19"/>
    <x v="2"/>
    <n v="190"/>
    <n v="102"/>
    <n v="241"/>
    <n v="133"/>
    <n v="5"/>
    <n v="62"/>
    <s v="3.Senior Citizen "/>
    <s v="Female"/>
    <n v="54567.93"/>
    <s v="Bronze"/>
    <s v="Credit Card"/>
    <x v="137"/>
    <d v="1899-12-30T11:01:00"/>
    <n v="21"/>
    <x v="15"/>
    <n v="2024"/>
    <n v="11"/>
    <n v="1"/>
    <n v="0"/>
  </r>
  <r>
    <n v="3072"/>
    <n v="6828"/>
    <n v="749"/>
    <x v="7"/>
    <s v="Electronics"/>
    <n v="2"/>
    <n v="291.95"/>
    <n v="583.9"/>
    <x v="3056"/>
    <x v="19"/>
    <x v="1"/>
    <n v="68"/>
    <n v="142"/>
    <n v="263"/>
    <n v="448"/>
    <n v="1"/>
    <n v="55"/>
    <s v="2.Middle age"/>
    <s v="Female"/>
    <n v="23473.51"/>
    <s v="Bronze"/>
    <s v="Digital Wallet"/>
    <x v="9"/>
    <d v="1899-12-30T04:12:00"/>
    <n v="17"/>
    <x v="6"/>
    <n v="2024"/>
    <n v="4"/>
    <n v="12"/>
    <n v="0"/>
  </r>
  <r>
    <n v="3073"/>
    <n v="7492"/>
    <n v="308"/>
    <x v="1"/>
    <s v="Electronics"/>
    <n v="1"/>
    <n v="425.53"/>
    <n v="425.53"/>
    <x v="3057"/>
    <x v="10"/>
    <x v="2"/>
    <n v="209"/>
    <n v="122"/>
    <n v="263"/>
    <n v="147"/>
    <n v="10"/>
    <n v="37"/>
    <s v="2.Middle age"/>
    <s v="Male"/>
    <n v="118845.59"/>
    <s v="Bronze"/>
    <s v="Cash"/>
    <x v="243"/>
    <d v="1899-12-30T11:13:00"/>
    <n v="6"/>
    <x v="5"/>
    <n v="2024"/>
    <n v="11"/>
    <n v="13"/>
    <n v="0"/>
  </r>
  <r>
    <n v="3074"/>
    <n v="9412"/>
    <n v="966"/>
    <x v="2"/>
    <s v="Appliances"/>
    <n v="3"/>
    <n v="220.63"/>
    <n v="661.89"/>
    <x v="3058"/>
    <x v="10"/>
    <x v="0"/>
    <n v="56"/>
    <n v="135"/>
    <n v="103"/>
    <n v="362"/>
    <n v="4"/>
    <n v="48"/>
    <s v="2.Middle age"/>
    <s v="Male"/>
    <n v="49665.75"/>
    <s v="Silver"/>
    <s v="Debit Card"/>
    <x v="23"/>
    <d v="1899-12-30T10:29:00"/>
    <n v="3"/>
    <x v="0"/>
    <n v="2024"/>
    <n v="10"/>
    <n v="29"/>
    <n v="0"/>
  </r>
  <r>
    <n v="3075"/>
    <n v="1802"/>
    <n v="522"/>
    <x v="3"/>
    <s v="Electronics"/>
    <n v="1"/>
    <n v="272.70999999999998"/>
    <n v="272.70999999999998"/>
    <x v="3059"/>
    <x v="12"/>
    <x v="1"/>
    <n v="161"/>
    <n v="114"/>
    <n v="237"/>
    <n v="143"/>
    <n v="1"/>
    <n v="67"/>
    <s v="3.Senior Citizen "/>
    <s v="Male"/>
    <n v="90771.91"/>
    <s v="Platinum"/>
    <s v="Debit Card"/>
    <x v="121"/>
    <d v="1899-12-30T23:45:00"/>
    <n v="15"/>
    <x v="3"/>
    <n v="2024"/>
    <n v="23"/>
    <n v="45"/>
    <n v="0"/>
  </r>
  <r>
    <n v="3076"/>
    <n v="5896"/>
    <n v="373"/>
    <x v="0"/>
    <s v="Appliances"/>
    <n v="4"/>
    <n v="1408.22"/>
    <n v="5632.88"/>
    <x v="3060"/>
    <x v="3"/>
    <x v="0"/>
    <n v="61"/>
    <n v="64"/>
    <n v="276"/>
    <n v="208"/>
    <n v="10"/>
    <n v="59"/>
    <s v="2.Middle age"/>
    <s v="Male"/>
    <n v="86848.13"/>
    <s v="Bronze"/>
    <s v="Digital Wallet"/>
    <x v="236"/>
    <d v="1899-12-30T19:26:00"/>
    <n v="27"/>
    <x v="17"/>
    <n v="2024"/>
    <n v="19"/>
    <n v="26"/>
    <n v="0"/>
  </r>
  <r>
    <n v="3077"/>
    <n v="5262"/>
    <n v="943"/>
    <x v="6"/>
    <s v="Appliances"/>
    <n v="4"/>
    <n v="1556.72"/>
    <n v="6226.88"/>
    <x v="3061"/>
    <x v="13"/>
    <x v="2"/>
    <n v="15"/>
    <n v="87"/>
    <n v="231"/>
    <n v="168"/>
    <n v="10"/>
    <n v="56"/>
    <s v="2.Middle age"/>
    <s v="Other"/>
    <n v="86414.23"/>
    <s v="Silver"/>
    <s v="Cash"/>
    <x v="232"/>
    <d v="1899-12-30T21:53:00"/>
    <n v="4"/>
    <x v="27"/>
    <n v="2024"/>
    <n v="21"/>
    <n v="53"/>
    <n v="0"/>
  </r>
  <r>
    <n v="3078"/>
    <n v="3848"/>
    <n v="393"/>
    <x v="0"/>
    <s v="Electronics"/>
    <n v="3"/>
    <n v="1894.7"/>
    <n v="5684.1"/>
    <x v="3062"/>
    <x v="12"/>
    <x v="4"/>
    <n v="225"/>
    <n v="69"/>
    <n v="282"/>
    <n v="437"/>
    <n v="10"/>
    <n v="24"/>
    <s v="1.Young age"/>
    <s v="Other"/>
    <n v="106685.37"/>
    <s v="Platinum"/>
    <s v="Cash"/>
    <x v="215"/>
    <d v="1899-12-30T13:18:00"/>
    <n v="15"/>
    <x v="3"/>
    <n v="2024"/>
    <n v="13"/>
    <n v="18"/>
    <n v="0"/>
  </r>
  <r>
    <n v="3079"/>
    <n v="1509"/>
    <n v="761"/>
    <x v="1"/>
    <s v="Electronics"/>
    <n v="5"/>
    <n v="1321.41"/>
    <n v="6607.05"/>
    <x v="3063"/>
    <x v="18"/>
    <x v="3"/>
    <n v="5"/>
    <n v="50"/>
    <n v="209"/>
    <n v="101"/>
    <n v="9"/>
    <n v="37"/>
    <s v="2.Middle age"/>
    <s v="Female"/>
    <n v="90457.96"/>
    <s v="Silver"/>
    <s v="Digital Wallet"/>
    <x v="19"/>
    <d v="1899-12-30T09:51:00"/>
    <n v="18"/>
    <x v="16"/>
    <n v="2024"/>
    <n v="9"/>
    <n v="51"/>
    <n v="0"/>
  </r>
  <r>
    <n v="3080"/>
    <n v="7625"/>
    <n v="264"/>
    <x v="4"/>
    <s v="Appliances"/>
    <n v="4"/>
    <n v="1703.57"/>
    <n v="6814.28"/>
    <x v="3064"/>
    <x v="12"/>
    <x v="3"/>
    <n v="376"/>
    <n v="106"/>
    <n v="277"/>
    <n v="332"/>
    <n v="7"/>
    <n v="24"/>
    <s v="1.Young age"/>
    <s v="Male"/>
    <n v="89974.87"/>
    <s v="Silver"/>
    <s v="Digital Wallet"/>
    <x v="2"/>
    <d v="1899-12-30T14:52:00"/>
    <n v="10"/>
    <x v="2"/>
    <n v="2024"/>
    <n v="14"/>
    <n v="52"/>
    <n v="0"/>
  </r>
  <r>
    <n v="3081"/>
    <n v="8408"/>
    <n v="362"/>
    <x v="7"/>
    <s v="Appliances"/>
    <n v="3"/>
    <n v="986.89"/>
    <n v="2960.67"/>
    <x v="3065"/>
    <x v="0"/>
    <x v="3"/>
    <n v="178"/>
    <n v="98"/>
    <n v="120"/>
    <n v="179"/>
    <n v="9"/>
    <n v="38"/>
    <s v="2.Middle age"/>
    <s v="Male"/>
    <n v="93199.7"/>
    <s v="Gold"/>
    <s v="Credit Card"/>
    <x v="18"/>
    <d v="1899-12-30T20:14:00"/>
    <n v="21"/>
    <x v="15"/>
    <n v="2024"/>
    <n v="20"/>
    <n v="14"/>
    <n v="0"/>
  </r>
  <r>
    <n v="3082"/>
    <n v="5093"/>
    <n v="803"/>
    <x v="2"/>
    <s v="Appliances"/>
    <n v="4"/>
    <n v="1370.43"/>
    <n v="5481.72"/>
    <x v="3066"/>
    <x v="3"/>
    <x v="2"/>
    <n v="340"/>
    <n v="134"/>
    <n v="127"/>
    <n v="198"/>
    <n v="10"/>
    <n v="59"/>
    <s v="2.Middle age"/>
    <s v="Female"/>
    <n v="99451.96"/>
    <s v="Gold"/>
    <s v="Digital Wallet"/>
    <x v="234"/>
    <d v="1899-12-30T06:02:00"/>
    <n v="14"/>
    <x v="20"/>
    <n v="2024"/>
    <n v="6"/>
    <n v="2"/>
    <n v="0"/>
  </r>
  <r>
    <n v="3083"/>
    <n v="2551"/>
    <n v="715"/>
    <x v="6"/>
    <s v="Electronics"/>
    <n v="2"/>
    <n v="1075.3499999999999"/>
    <n v="2150.6999999999998"/>
    <x v="3067"/>
    <x v="4"/>
    <x v="4"/>
    <n v="187"/>
    <n v="118"/>
    <n v="142"/>
    <n v="477"/>
    <n v="2"/>
    <n v="69"/>
    <s v="3.Senior Citizen "/>
    <s v="Male"/>
    <n v="95493.42"/>
    <s v="Platinum"/>
    <s v="Cash"/>
    <x v="14"/>
    <d v="1899-12-30T13:51:00"/>
    <n v="11"/>
    <x v="12"/>
    <n v="2024"/>
    <n v="13"/>
    <n v="51"/>
    <n v="0"/>
  </r>
  <r>
    <n v="3084"/>
    <n v="8570"/>
    <n v="341"/>
    <x v="1"/>
    <s v="Electronics"/>
    <n v="2"/>
    <n v="1471.74"/>
    <n v="2943.48"/>
    <x v="3068"/>
    <x v="17"/>
    <x v="3"/>
    <n v="254"/>
    <n v="60"/>
    <n v="297"/>
    <n v="393"/>
    <n v="10"/>
    <n v="54"/>
    <s v="2.Middle age"/>
    <s v="Female"/>
    <n v="21749.39"/>
    <s v="Gold"/>
    <s v="Cash"/>
    <x v="108"/>
    <d v="1899-12-30T01:08:00"/>
    <n v="16"/>
    <x v="30"/>
    <n v="2024"/>
    <n v="1"/>
    <n v="8"/>
    <n v="0"/>
  </r>
  <r>
    <n v="3085"/>
    <n v="2669"/>
    <n v="515"/>
    <x v="6"/>
    <s v="Appliances"/>
    <n v="5"/>
    <n v="1681.2"/>
    <n v="8406"/>
    <x v="3069"/>
    <x v="6"/>
    <x v="0"/>
    <n v="4"/>
    <n v="106"/>
    <n v="194"/>
    <n v="160"/>
    <n v="6"/>
    <n v="29"/>
    <s v="1.Young age"/>
    <s v="Female"/>
    <n v="57203.02"/>
    <s v="Bronze"/>
    <s v="Cash"/>
    <x v="159"/>
    <d v="1899-12-30T13:24:00"/>
    <n v="28"/>
    <x v="1"/>
    <n v="2024"/>
    <n v="13"/>
    <n v="24"/>
    <n v="0"/>
  </r>
  <r>
    <n v="3086"/>
    <n v="3290"/>
    <n v="344"/>
    <x v="7"/>
    <s v="Electronics"/>
    <n v="3"/>
    <n v="1065.25"/>
    <n v="3195.75"/>
    <x v="3070"/>
    <x v="1"/>
    <x v="0"/>
    <n v="186"/>
    <n v="133"/>
    <n v="228"/>
    <n v="398"/>
    <n v="1"/>
    <n v="67"/>
    <s v="3.Senior Citizen "/>
    <s v="Female"/>
    <n v="52017.56"/>
    <s v="Bronze"/>
    <s v="Digital Wallet"/>
    <x v="64"/>
    <d v="1899-12-30T10:37:00"/>
    <n v="12"/>
    <x v="26"/>
    <n v="2024"/>
    <n v="10"/>
    <n v="37"/>
    <n v="0"/>
  </r>
  <r>
    <n v="3087"/>
    <n v="2989"/>
    <n v="216"/>
    <x v="7"/>
    <s v="Electronics"/>
    <n v="2"/>
    <n v="541.49"/>
    <n v="1082.98"/>
    <x v="3071"/>
    <x v="15"/>
    <x v="3"/>
    <n v="493"/>
    <n v="51"/>
    <n v="105"/>
    <n v="463"/>
    <n v="8"/>
    <n v="50"/>
    <s v="2.Middle age"/>
    <s v="Female"/>
    <n v="47037.61"/>
    <s v="Silver"/>
    <s v="Cash"/>
    <x v="37"/>
    <d v="1899-12-30T10:06:00"/>
    <n v="13"/>
    <x v="4"/>
    <n v="2024"/>
    <n v="10"/>
    <n v="6"/>
    <n v="0"/>
  </r>
  <r>
    <n v="3088"/>
    <n v="1195"/>
    <n v="253"/>
    <x v="0"/>
    <s v="Appliances"/>
    <n v="3"/>
    <n v="1174.27"/>
    <n v="3522.81"/>
    <x v="3072"/>
    <x v="15"/>
    <x v="0"/>
    <n v="489"/>
    <n v="55"/>
    <n v="177"/>
    <n v="144"/>
    <n v="9"/>
    <n v="37"/>
    <s v="2.Middle age"/>
    <s v="Other"/>
    <n v="80259.08"/>
    <s v="Silver"/>
    <s v="Cash"/>
    <x v="161"/>
    <d v="1899-12-30T11:36:00"/>
    <n v="22"/>
    <x v="7"/>
    <n v="2024"/>
    <n v="11"/>
    <n v="36"/>
    <n v="0"/>
  </r>
  <r>
    <n v="3089"/>
    <n v="2010"/>
    <n v="296"/>
    <x v="4"/>
    <s v="Electronics"/>
    <n v="5"/>
    <n v="1794.06"/>
    <n v="8970.2999999999993"/>
    <x v="3073"/>
    <x v="1"/>
    <x v="0"/>
    <n v="80"/>
    <n v="104"/>
    <n v="177"/>
    <n v="375"/>
    <n v="7"/>
    <n v="26"/>
    <s v="1.Young age"/>
    <s v="Other"/>
    <n v="38257.71"/>
    <s v="Silver"/>
    <s v="Digital Wallet"/>
    <x v="141"/>
    <d v="1899-12-30T05:07:00"/>
    <n v="17"/>
    <x v="6"/>
    <n v="2024"/>
    <n v="5"/>
    <n v="7"/>
    <n v="0"/>
  </r>
  <r>
    <n v="3090"/>
    <n v="4641"/>
    <n v="128"/>
    <x v="7"/>
    <s v="Electronics"/>
    <n v="1"/>
    <n v="1184.19"/>
    <n v="1184.19"/>
    <x v="3074"/>
    <x v="2"/>
    <x v="2"/>
    <n v="318"/>
    <n v="118"/>
    <n v="279"/>
    <n v="234"/>
    <n v="8"/>
    <n v="47"/>
    <s v="2.Middle age"/>
    <s v="Other"/>
    <n v="72630.3"/>
    <s v="Silver"/>
    <s v="Credit Card"/>
    <x v="207"/>
    <d v="1899-12-30T05:24:00"/>
    <n v="10"/>
    <x v="2"/>
    <n v="2024"/>
    <n v="5"/>
    <n v="24"/>
    <n v="0"/>
  </r>
  <r>
    <n v="3091"/>
    <n v="3141"/>
    <n v="351"/>
    <x v="6"/>
    <s v="Appliances"/>
    <n v="1"/>
    <n v="925.15"/>
    <n v="925.15"/>
    <x v="3075"/>
    <x v="3"/>
    <x v="0"/>
    <n v="484"/>
    <n v="59"/>
    <n v="159"/>
    <n v="304"/>
    <n v="10"/>
    <n v="42"/>
    <s v="2.Middle age"/>
    <s v="Female"/>
    <n v="27235.78"/>
    <s v="Bronze"/>
    <s v="Debit Card"/>
    <x v="16"/>
    <d v="1899-12-30T00:52:00"/>
    <n v="26"/>
    <x v="14"/>
    <n v="2024"/>
    <n v="0"/>
    <n v="52"/>
    <n v="0"/>
  </r>
  <r>
    <n v="3092"/>
    <n v="4246"/>
    <n v="916"/>
    <x v="5"/>
    <s v="Electronics"/>
    <n v="1"/>
    <n v="1220.52"/>
    <n v="1220.52"/>
    <x v="3076"/>
    <x v="10"/>
    <x v="2"/>
    <n v="191"/>
    <n v="83"/>
    <n v="115"/>
    <n v="268"/>
    <n v="7"/>
    <n v="49"/>
    <s v="2.Middle age"/>
    <s v="Other"/>
    <n v="29789.9"/>
    <s v="Bronze"/>
    <s v="Digital Wallet"/>
    <x v="75"/>
    <d v="1899-12-30T21:46:00"/>
    <n v="7"/>
    <x v="29"/>
    <n v="2024"/>
    <n v="21"/>
    <n v="46"/>
    <n v="0"/>
  </r>
  <r>
    <n v="3093"/>
    <n v="7563"/>
    <n v="947"/>
    <x v="1"/>
    <s v="Appliances"/>
    <n v="3"/>
    <n v="665.66"/>
    <n v="1996.98"/>
    <x v="3077"/>
    <x v="0"/>
    <x v="3"/>
    <n v="18"/>
    <n v="78"/>
    <n v="201"/>
    <n v="286"/>
    <n v="10"/>
    <n v="70"/>
    <s v="3.Senior Citizen "/>
    <s v="Female"/>
    <n v="65272.61"/>
    <s v="Silver"/>
    <s v="Digital Wallet"/>
    <x v="70"/>
    <d v="1899-12-30T12:37:00"/>
    <n v="4"/>
    <x v="27"/>
    <n v="2024"/>
    <n v="12"/>
    <n v="37"/>
    <n v="0"/>
  </r>
  <r>
    <n v="3094"/>
    <n v="7098"/>
    <n v="417"/>
    <x v="5"/>
    <s v="Appliances"/>
    <n v="1"/>
    <n v="1863.22"/>
    <n v="1863.22"/>
    <x v="3078"/>
    <x v="19"/>
    <x v="2"/>
    <n v="287"/>
    <n v="104"/>
    <n v="181"/>
    <n v="127"/>
    <n v="10"/>
    <n v="47"/>
    <s v="2.Middle age"/>
    <s v="Male"/>
    <n v="89686.09"/>
    <s v="Platinum"/>
    <s v="Cash"/>
    <x v="195"/>
    <d v="1899-12-30T04:05:00"/>
    <n v="2"/>
    <x v="13"/>
    <n v="2024"/>
    <n v="4"/>
    <n v="5"/>
    <n v="0"/>
  </r>
  <r>
    <n v="3095"/>
    <n v="2376"/>
    <n v="575"/>
    <x v="6"/>
    <s v="Electronics"/>
    <n v="1"/>
    <n v="312.89999999999998"/>
    <n v="312.89999999999998"/>
    <x v="3079"/>
    <x v="9"/>
    <x v="0"/>
    <n v="204"/>
    <n v="96"/>
    <n v="274"/>
    <n v="496"/>
    <n v="10"/>
    <n v="35"/>
    <s v="2.Middle age"/>
    <s v="Male"/>
    <n v="105341.01"/>
    <s v="Bronze"/>
    <s v="Cash"/>
    <x v="207"/>
    <d v="1899-12-30T07:45:00"/>
    <n v="10"/>
    <x v="2"/>
    <n v="2024"/>
    <n v="7"/>
    <n v="45"/>
    <n v="0"/>
  </r>
  <r>
    <n v="3096"/>
    <n v="5240"/>
    <n v="597"/>
    <x v="0"/>
    <s v="Appliances"/>
    <n v="3"/>
    <n v="1006.15"/>
    <n v="3018.45"/>
    <x v="3080"/>
    <x v="0"/>
    <x v="4"/>
    <n v="272"/>
    <n v="123"/>
    <n v="299"/>
    <n v="310"/>
    <n v="10"/>
    <n v="24"/>
    <s v="1.Young age"/>
    <s v="Female"/>
    <n v="112907.91"/>
    <s v="Platinum"/>
    <s v="Credit Card"/>
    <x v="125"/>
    <d v="1899-12-30T15:20:00"/>
    <n v="20"/>
    <x v="23"/>
    <n v="2024"/>
    <n v="15"/>
    <n v="20"/>
    <n v="0"/>
  </r>
  <r>
    <n v="3097"/>
    <n v="2228"/>
    <n v="673"/>
    <x v="7"/>
    <s v="Electronics"/>
    <n v="4"/>
    <n v="265.24"/>
    <n v="1060.96"/>
    <x v="3081"/>
    <x v="17"/>
    <x v="4"/>
    <n v="252"/>
    <n v="110"/>
    <n v="218"/>
    <n v="211"/>
    <n v="4"/>
    <n v="45"/>
    <s v="2.Middle age"/>
    <s v="Male"/>
    <n v="78366.929999999993"/>
    <s v="Platinum"/>
    <s v="Cash"/>
    <x v="44"/>
    <d v="1899-12-30T04:46:00"/>
    <n v="21"/>
    <x v="15"/>
    <n v="2024"/>
    <n v="4"/>
    <n v="46"/>
    <n v="0"/>
  </r>
  <r>
    <n v="3098"/>
    <n v="1357"/>
    <n v="546"/>
    <x v="4"/>
    <s v="Electronics"/>
    <n v="4"/>
    <n v="1115.26"/>
    <n v="4461.04"/>
    <x v="3082"/>
    <x v="11"/>
    <x v="4"/>
    <n v="455"/>
    <n v="69"/>
    <n v="223"/>
    <n v="321"/>
    <n v="9"/>
    <n v="39"/>
    <s v="2.Middle age"/>
    <s v="Male"/>
    <n v="110368.8"/>
    <s v="Bronze"/>
    <s v="Digital Wallet"/>
    <x v="36"/>
    <d v="1899-12-30T19:31:00"/>
    <n v="1"/>
    <x v="10"/>
    <n v="2024"/>
    <n v="19"/>
    <n v="31"/>
    <n v="0"/>
  </r>
  <r>
    <n v="3099"/>
    <n v="2056"/>
    <n v="532"/>
    <x v="1"/>
    <s v="Appliances"/>
    <n v="3"/>
    <n v="847.98"/>
    <n v="2543.94"/>
    <x v="3083"/>
    <x v="0"/>
    <x v="3"/>
    <n v="408"/>
    <n v="135"/>
    <n v="132"/>
    <n v="397"/>
    <n v="2"/>
    <n v="33"/>
    <s v="1.Young age"/>
    <s v="Male"/>
    <n v="110927.34"/>
    <s v="Platinum"/>
    <s v="Digital Wallet"/>
    <x v="16"/>
    <d v="1899-12-30T19:58:00"/>
    <n v="26"/>
    <x v="14"/>
    <n v="2024"/>
    <n v="19"/>
    <n v="58"/>
    <n v="0"/>
  </r>
  <r>
    <n v="3100"/>
    <n v="4239"/>
    <n v="762"/>
    <x v="0"/>
    <s v="Electronics"/>
    <n v="2"/>
    <n v="704.72"/>
    <n v="1409.44"/>
    <x v="3084"/>
    <x v="6"/>
    <x v="3"/>
    <n v="136"/>
    <n v="78"/>
    <n v="123"/>
    <n v="455"/>
    <n v="10"/>
    <n v="67"/>
    <s v="3.Senior Citizen "/>
    <s v="Other"/>
    <n v="38374.400000000001"/>
    <s v="Bronze"/>
    <s v="Debit Card"/>
    <x v="55"/>
    <d v="1899-12-30T19:38:00"/>
    <n v="18"/>
    <x v="16"/>
    <n v="2024"/>
    <n v="19"/>
    <n v="38"/>
    <n v="0"/>
  </r>
  <r>
    <n v="3101"/>
    <n v="8265"/>
    <n v="137"/>
    <x v="5"/>
    <s v="Appliances"/>
    <n v="4"/>
    <n v="864.14"/>
    <n v="3456.56"/>
    <x v="3085"/>
    <x v="16"/>
    <x v="3"/>
    <n v="148"/>
    <n v="126"/>
    <n v="125"/>
    <n v="440"/>
    <n v="2"/>
    <n v="46"/>
    <s v="2.Middle age"/>
    <s v="Male"/>
    <n v="71365.98"/>
    <s v="Gold"/>
    <s v="Credit Card"/>
    <x v="69"/>
    <d v="1899-12-30T17:38:00"/>
    <n v="20"/>
    <x v="23"/>
    <n v="2024"/>
    <n v="17"/>
    <n v="38"/>
    <n v="0"/>
  </r>
  <r>
    <n v="3102"/>
    <n v="3110"/>
    <n v="306"/>
    <x v="2"/>
    <s v="Appliances"/>
    <n v="5"/>
    <n v="1057.73"/>
    <n v="5288.65"/>
    <x v="3086"/>
    <x v="6"/>
    <x v="1"/>
    <n v="47"/>
    <n v="145"/>
    <n v="134"/>
    <n v="360"/>
    <n v="10"/>
    <n v="35"/>
    <s v="2.Middle age"/>
    <s v="Other"/>
    <n v="34064.949999999997"/>
    <s v="Bronze"/>
    <s v="Cash"/>
    <x v="5"/>
    <d v="1899-12-30T18:46:00"/>
    <n v="6"/>
    <x v="5"/>
    <n v="2024"/>
    <n v="18"/>
    <n v="46"/>
    <n v="0"/>
  </r>
  <r>
    <n v="3103"/>
    <n v="2506"/>
    <n v="263"/>
    <x v="7"/>
    <s v="Electronics"/>
    <n v="5"/>
    <n v="235.1"/>
    <n v="1175.5"/>
    <x v="3087"/>
    <x v="18"/>
    <x v="3"/>
    <n v="64"/>
    <n v="133"/>
    <n v="213"/>
    <n v="274"/>
    <n v="5"/>
    <n v="44"/>
    <s v="2.Middle age"/>
    <s v="Other"/>
    <n v="83562.62"/>
    <s v="Gold"/>
    <s v="Debit Card"/>
    <x v="28"/>
    <d v="1899-12-30T07:24:00"/>
    <n v="31"/>
    <x v="18"/>
    <n v="2024"/>
    <n v="7"/>
    <n v="24"/>
    <n v="0"/>
  </r>
  <r>
    <n v="3104"/>
    <n v="6432"/>
    <n v="379"/>
    <x v="4"/>
    <s v="Electronics"/>
    <n v="4"/>
    <n v="1258.6300000000001"/>
    <n v="5034.5200000000004"/>
    <x v="3088"/>
    <x v="11"/>
    <x v="2"/>
    <n v="395"/>
    <n v="150"/>
    <n v="127"/>
    <n v="132"/>
    <n v="9"/>
    <n v="65"/>
    <s v="3.Senior Citizen "/>
    <s v="Other"/>
    <n v="53505.440000000002"/>
    <s v="Platinum"/>
    <s v="Credit Card"/>
    <x v="42"/>
    <d v="1899-12-30T10:53:00"/>
    <n v="6"/>
    <x v="5"/>
    <n v="2024"/>
    <n v="10"/>
    <n v="53"/>
    <n v="0"/>
  </r>
  <r>
    <n v="3105"/>
    <n v="3007"/>
    <n v="239"/>
    <x v="5"/>
    <s v="Appliances"/>
    <n v="1"/>
    <n v="1342.67"/>
    <n v="1342.67"/>
    <x v="3089"/>
    <x v="3"/>
    <x v="4"/>
    <n v="97"/>
    <n v="109"/>
    <n v="279"/>
    <n v="293"/>
    <n v="8"/>
    <n v="42"/>
    <s v="2.Middle age"/>
    <s v="Other"/>
    <n v="70093.61"/>
    <s v="Silver"/>
    <s v="Debit Card"/>
    <x v="48"/>
    <d v="1899-12-30T21:04:00"/>
    <n v="21"/>
    <x v="15"/>
    <n v="2024"/>
    <n v="21"/>
    <n v="4"/>
    <n v="0"/>
  </r>
  <r>
    <n v="3106"/>
    <n v="1699"/>
    <n v="129"/>
    <x v="4"/>
    <s v="Appliances"/>
    <n v="3"/>
    <n v="1990.06"/>
    <n v="5970.18"/>
    <x v="3090"/>
    <x v="10"/>
    <x v="0"/>
    <n v="175"/>
    <n v="100"/>
    <n v="203"/>
    <n v="334"/>
    <n v="5"/>
    <n v="66"/>
    <s v="3.Senior Citizen "/>
    <s v="Male"/>
    <n v="65904.850000000006"/>
    <s v="Gold"/>
    <s v="Debit Card"/>
    <x v="134"/>
    <d v="1899-12-30T23:25:00"/>
    <n v="19"/>
    <x v="9"/>
    <n v="2024"/>
    <n v="23"/>
    <n v="25"/>
    <n v="0"/>
  </r>
  <r>
    <n v="3107"/>
    <n v="8552"/>
    <n v="364"/>
    <x v="0"/>
    <s v="Electronics"/>
    <n v="4"/>
    <n v="1788.2"/>
    <n v="7152.8"/>
    <x v="3091"/>
    <x v="9"/>
    <x v="3"/>
    <n v="475"/>
    <n v="102"/>
    <n v="232"/>
    <n v="477"/>
    <n v="7"/>
    <n v="46"/>
    <s v="2.Middle age"/>
    <s v="Male"/>
    <n v="107319.17"/>
    <s v="Bronze"/>
    <s v="Digital Wallet"/>
    <x v="251"/>
    <d v="1899-12-30T04:55:00"/>
    <n v="24"/>
    <x v="11"/>
    <n v="2024"/>
    <n v="4"/>
    <n v="55"/>
    <n v="0"/>
  </r>
  <r>
    <n v="3108"/>
    <n v="1829"/>
    <n v="908"/>
    <x v="2"/>
    <s v="Electronics"/>
    <n v="2"/>
    <n v="68.36"/>
    <n v="136.72"/>
    <x v="3092"/>
    <x v="10"/>
    <x v="0"/>
    <n v="344"/>
    <n v="144"/>
    <n v="127"/>
    <n v="315"/>
    <n v="2"/>
    <n v="53"/>
    <s v="2.Middle age"/>
    <s v="Female"/>
    <n v="35528.449999999997"/>
    <s v="Platinum"/>
    <s v="Digital Wallet"/>
    <x v="252"/>
    <d v="1899-12-30T18:05:00"/>
    <n v="10"/>
    <x v="2"/>
    <n v="2024"/>
    <n v="18"/>
    <n v="5"/>
    <n v="0"/>
  </r>
  <r>
    <n v="3109"/>
    <n v="3752"/>
    <n v="922"/>
    <x v="7"/>
    <s v="Appliances"/>
    <n v="5"/>
    <n v="200.09"/>
    <n v="1000.45"/>
    <x v="3093"/>
    <x v="11"/>
    <x v="1"/>
    <n v="300"/>
    <n v="63"/>
    <n v="100"/>
    <n v="432"/>
    <n v="3"/>
    <n v="39"/>
    <s v="2.Middle age"/>
    <s v="Male"/>
    <n v="115031.86"/>
    <s v="Gold"/>
    <s v="Digital Wallet"/>
    <x v="22"/>
    <d v="1899-12-30T13:17:00"/>
    <n v="30"/>
    <x v="8"/>
    <n v="2024"/>
    <n v="13"/>
    <n v="17"/>
    <n v="0"/>
  </r>
  <r>
    <n v="3110"/>
    <n v="8096"/>
    <n v="384"/>
    <x v="7"/>
    <s v="Appliances"/>
    <n v="3"/>
    <n v="461.96"/>
    <n v="1385.8799999999999"/>
    <x v="3094"/>
    <x v="18"/>
    <x v="0"/>
    <n v="298"/>
    <n v="137"/>
    <n v="244"/>
    <n v="284"/>
    <n v="4"/>
    <n v="70"/>
    <s v="3.Senior Citizen "/>
    <s v="Male"/>
    <n v="110701.81"/>
    <s v="Gold"/>
    <s v="Debit Card"/>
    <x v="245"/>
    <d v="1899-12-30T05:53:00"/>
    <n v="22"/>
    <x v="7"/>
    <n v="2024"/>
    <n v="5"/>
    <n v="53"/>
    <n v="0"/>
  </r>
  <r>
    <n v="3111"/>
    <n v="7471"/>
    <n v="774"/>
    <x v="0"/>
    <s v="Appliances"/>
    <n v="3"/>
    <n v="1611.54"/>
    <n v="4834.62"/>
    <x v="3095"/>
    <x v="18"/>
    <x v="3"/>
    <n v="428"/>
    <n v="56"/>
    <n v="235"/>
    <n v="281"/>
    <n v="2"/>
    <n v="44"/>
    <s v="2.Middle age"/>
    <s v="Other"/>
    <n v="109013.9"/>
    <s v="Gold"/>
    <s v="Debit Card"/>
    <x v="6"/>
    <d v="1899-12-30T10:08:00"/>
    <n v="17"/>
    <x v="6"/>
    <n v="2024"/>
    <n v="10"/>
    <n v="8"/>
    <n v="0"/>
  </r>
  <r>
    <n v="3112"/>
    <n v="9128"/>
    <n v="663"/>
    <x v="1"/>
    <s v="Electronics"/>
    <n v="1"/>
    <n v="1715.6"/>
    <n v="1715.6"/>
    <x v="3096"/>
    <x v="9"/>
    <x v="0"/>
    <n v="435"/>
    <n v="90"/>
    <n v="124"/>
    <n v="417"/>
    <n v="10"/>
    <n v="31"/>
    <s v="1.Young age"/>
    <s v="Other"/>
    <n v="102577.81"/>
    <s v="Silver"/>
    <s v="Debit Card"/>
    <x v="60"/>
    <d v="1899-12-30T03:44:00"/>
    <n v="22"/>
    <x v="7"/>
    <n v="2024"/>
    <n v="3"/>
    <n v="44"/>
    <n v="0"/>
  </r>
  <r>
    <n v="3113"/>
    <n v="1483"/>
    <n v="280"/>
    <x v="3"/>
    <s v="Appliances"/>
    <n v="2"/>
    <n v="1737.25"/>
    <n v="3474.5"/>
    <x v="3097"/>
    <x v="0"/>
    <x v="0"/>
    <n v="495"/>
    <n v="82"/>
    <n v="268"/>
    <n v="416"/>
    <n v="1"/>
    <n v="61"/>
    <s v="3.Senior Citizen "/>
    <s v="Other"/>
    <n v="61033.39"/>
    <s v="Platinum"/>
    <s v="Cash"/>
    <x v="254"/>
    <d v="1899-12-30T14:46:00"/>
    <n v="14"/>
    <x v="20"/>
    <n v="2024"/>
    <n v="14"/>
    <n v="46"/>
    <n v="0"/>
  </r>
  <r>
    <n v="3114"/>
    <n v="7270"/>
    <n v="759"/>
    <x v="6"/>
    <s v="Appliances"/>
    <n v="5"/>
    <n v="661.1"/>
    <n v="3305.5"/>
    <x v="3098"/>
    <x v="16"/>
    <x v="2"/>
    <n v="357"/>
    <n v="65"/>
    <n v="216"/>
    <n v="485"/>
    <n v="1"/>
    <n v="46"/>
    <s v="2.Middle age"/>
    <s v="Female"/>
    <n v="41955.09"/>
    <s v="Bronze"/>
    <s v="Debit Card"/>
    <x v="122"/>
    <d v="1899-12-30T18:32:00"/>
    <n v="9"/>
    <x v="24"/>
    <n v="2024"/>
    <n v="18"/>
    <n v="32"/>
    <n v="0"/>
  </r>
  <r>
    <n v="3115"/>
    <n v="7990"/>
    <n v="972"/>
    <x v="6"/>
    <s v="Appliances"/>
    <n v="1"/>
    <n v="1730.06"/>
    <n v="1730.06"/>
    <x v="3099"/>
    <x v="8"/>
    <x v="1"/>
    <n v="279"/>
    <n v="108"/>
    <n v="206"/>
    <n v="397"/>
    <n v="3"/>
    <n v="24"/>
    <s v="1.Young age"/>
    <s v="Other"/>
    <n v="105215.59"/>
    <s v="Bronze"/>
    <s v="Digital Wallet"/>
    <x v="168"/>
    <d v="1899-12-30T15:10:00"/>
    <n v="25"/>
    <x v="21"/>
    <n v="2024"/>
    <n v="15"/>
    <n v="10"/>
    <n v="0"/>
  </r>
  <r>
    <n v="3116"/>
    <n v="3831"/>
    <n v="143"/>
    <x v="1"/>
    <s v="Appliances"/>
    <n v="4"/>
    <n v="234.69"/>
    <n v="938.76"/>
    <x v="3100"/>
    <x v="12"/>
    <x v="3"/>
    <n v="301"/>
    <n v="150"/>
    <n v="209"/>
    <n v="138"/>
    <n v="5"/>
    <n v="42"/>
    <s v="2.Middle age"/>
    <s v="Male"/>
    <n v="81512.759999999995"/>
    <s v="Gold"/>
    <s v="Digital Wallet"/>
    <x v="41"/>
    <d v="1899-12-30T20:40:00"/>
    <n v="26"/>
    <x v="14"/>
    <n v="2024"/>
    <n v="20"/>
    <n v="40"/>
    <n v="0"/>
  </r>
  <r>
    <n v="3117"/>
    <n v="6799"/>
    <n v="839"/>
    <x v="0"/>
    <s v="Appliances"/>
    <n v="4"/>
    <n v="845.47"/>
    <n v="3381.88"/>
    <x v="3101"/>
    <x v="6"/>
    <x v="3"/>
    <n v="222"/>
    <n v="60"/>
    <n v="159"/>
    <n v="405"/>
    <n v="2"/>
    <n v="36"/>
    <s v="2.Middle age"/>
    <s v="Female"/>
    <n v="52077.15"/>
    <s v="Silver"/>
    <s v="Credit Card"/>
    <x v="27"/>
    <d v="1899-12-30T03:18:00"/>
    <n v="15"/>
    <x v="3"/>
    <n v="2024"/>
    <n v="3"/>
    <n v="18"/>
    <n v="0"/>
  </r>
  <r>
    <n v="3118"/>
    <n v="4517"/>
    <n v="597"/>
    <x v="3"/>
    <s v="Appliances"/>
    <n v="3"/>
    <n v="1666.73"/>
    <n v="5000.1900000000005"/>
    <x v="3102"/>
    <x v="5"/>
    <x v="4"/>
    <n v="335"/>
    <n v="91"/>
    <n v="194"/>
    <n v="294"/>
    <n v="6"/>
    <n v="33"/>
    <s v="1.Young age"/>
    <s v="Female"/>
    <n v="84668.55"/>
    <s v="Gold"/>
    <s v="Cash"/>
    <x v="24"/>
    <d v="1899-12-30T11:36:00"/>
    <n v="17"/>
    <x v="6"/>
    <n v="2024"/>
    <n v="11"/>
    <n v="36"/>
    <n v="0"/>
  </r>
  <r>
    <n v="3119"/>
    <n v="4066"/>
    <n v="901"/>
    <x v="4"/>
    <s v="Electronics"/>
    <n v="1"/>
    <n v="377.92"/>
    <n v="377.92"/>
    <x v="3103"/>
    <x v="3"/>
    <x v="4"/>
    <n v="88"/>
    <n v="54"/>
    <n v="132"/>
    <n v="311"/>
    <n v="6"/>
    <n v="43"/>
    <s v="2.Middle age"/>
    <s v="Other"/>
    <n v="22324.25"/>
    <s v="Bronze"/>
    <s v="Debit Card"/>
    <x v="208"/>
    <d v="1899-12-30T20:09:00"/>
    <n v="29"/>
    <x v="25"/>
    <n v="2024"/>
    <n v="20"/>
    <n v="9"/>
    <n v="0"/>
  </r>
  <r>
    <n v="3120"/>
    <n v="5505"/>
    <n v="120"/>
    <x v="6"/>
    <s v="Electronics"/>
    <n v="2"/>
    <n v="948.95"/>
    <n v="1897.9"/>
    <x v="3104"/>
    <x v="19"/>
    <x v="1"/>
    <n v="477"/>
    <n v="53"/>
    <n v="121"/>
    <n v="399"/>
    <n v="2"/>
    <n v="22"/>
    <s v="1.Young age"/>
    <s v="Female"/>
    <n v="116566.39999999999"/>
    <s v="Gold"/>
    <s v="Credit Card"/>
    <x v="60"/>
    <d v="1899-12-30T12:18:00"/>
    <n v="22"/>
    <x v="7"/>
    <n v="2024"/>
    <n v="12"/>
    <n v="18"/>
    <n v="0"/>
  </r>
  <r>
    <n v="3121"/>
    <n v="5585"/>
    <n v="156"/>
    <x v="4"/>
    <s v="Appliances"/>
    <n v="2"/>
    <n v="1912.41"/>
    <n v="3824.82"/>
    <x v="3105"/>
    <x v="15"/>
    <x v="2"/>
    <n v="478"/>
    <n v="113"/>
    <n v="185"/>
    <n v="326"/>
    <n v="8"/>
    <n v="59"/>
    <s v="2.Middle age"/>
    <s v="Female"/>
    <n v="107019.28"/>
    <s v="Silver"/>
    <s v="Credit Card"/>
    <x v="223"/>
    <d v="1899-12-30T04:31:00"/>
    <n v="5"/>
    <x v="28"/>
    <n v="2024"/>
    <n v="4"/>
    <n v="31"/>
    <n v="0"/>
  </r>
  <r>
    <n v="3122"/>
    <n v="8307"/>
    <n v="980"/>
    <x v="0"/>
    <s v="Appliances"/>
    <n v="5"/>
    <n v="1673.97"/>
    <n v="8369.85"/>
    <x v="3106"/>
    <x v="16"/>
    <x v="0"/>
    <n v="162"/>
    <n v="105"/>
    <n v="138"/>
    <n v="307"/>
    <n v="6"/>
    <n v="63"/>
    <s v="3.Senior Citizen "/>
    <s v="Other"/>
    <n v="117243.91"/>
    <s v="Gold"/>
    <s v="Credit Card"/>
    <x v="216"/>
    <d v="1899-12-30T21:13:00"/>
    <n v="17"/>
    <x v="6"/>
    <n v="2024"/>
    <n v="21"/>
    <n v="13"/>
    <n v="0"/>
  </r>
  <r>
    <n v="3123"/>
    <n v="3435"/>
    <n v="185"/>
    <x v="0"/>
    <s v="Appliances"/>
    <n v="3"/>
    <n v="924.83"/>
    <n v="2774.4900000000002"/>
    <x v="3107"/>
    <x v="15"/>
    <x v="1"/>
    <n v="287"/>
    <n v="51"/>
    <n v="207"/>
    <n v="131"/>
    <n v="9"/>
    <n v="25"/>
    <s v="1.Young age"/>
    <s v="Female"/>
    <n v="73146.009999999995"/>
    <s v="Platinum"/>
    <s v="Cash"/>
    <x v="193"/>
    <d v="1899-12-30T08:06:00"/>
    <n v="18"/>
    <x v="16"/>
    <n v="2024"/>
    <n v="8"/>
    <n v="6"/>
    <n v="0"/>
  </r>
  <r>
    <n v="3124"/>
    <n v="1567"/>
    <n v="421"/>
    <x v="7"/>
    <s v="Appliances"/>
    <n v="5"/>
    <n v="397.12"/>
    <n v="1985.6"/>
    <x v="3108"/>
    <x v="16"/>
    <x v="4"/>
    <n v="203"/>
    <n v="60"/>
    <n v="223"/>
    <n v="479"/>
    <n v="7"/>
    <n v="24"/>
    <s v="1.Young age"/>
    <s v="Female"/>
    <n v="87397.66"/>
    <s v="Gold"/>
    <s v="Debit Card"/>
    <x v="222"/>
    <d v="1899-12-30T01:37:00"/>
    <n v="14"/>
    <x v="20"/>
    <n v="2024"/>
    <n v="1"/>
    <n v="37"/>
    <n v="0"/>
  </r>
  <r>
    <n v="3125"/>
    <n v="5026"/>
    <n v="716"/>
    <x v="0"/>
    <s v="Appliances"/>
    <n v="4"/>
    <n v="1740.13"/>
    <n v="6960.52"/>
    <x v="3109"/>
    <x v="16"/>
    <x v="3"/>
    <n v="305"/>
    <n v="138"/>
    <n v="151"/>
    <n v="194"/>
    <n v="4"/>
    <n v="43"/>
    <s v="2.Middle age"/>
    <s v="Female"/>
    <n v="91016.03"/>
    <s v="Silver"/>
    <s v="Credit Card"/>
    <x v="7"/>
    <d v="1899-12-30T09:50:00"/>
    <n v="22"/>
    <x v="7"/>
    <n v="2024"/>
    <n v="9"/>
    <n v="50"/>
    <n v="0"/>
  </r>
  <r>
    <n v="3126"/>
    <n v="5835"/>
    <n v="405"/>
    <x v="0"/>
    <s v="Appliances"/>
    <n v="5"/>
    <n v="858.11"/>
    <n v="4290.55"/>
    <x v="3110"/>
    <x v="11"/>
    <x v="2"/>
    <n v="77"/>
    <n v="108"/>
    <n v="267"/>
    <n v="170"/>
    <n v="8"/>
    <n v="69"/>
    <s v="3.Senior Citizen "/>
    <s v="Male"/>
    <n v="26714.93"/>
    <s v="Silver"/>
    <s v="Debit Card"/>
    <x v="18"/>
    <d v="1899-12-30T13:55:00"/>
    <n v="21"/>
    <x v="15"/>
    <n v="2024"/>
    <n v="13"/>
    <n v="55"/>
    <n v="0"/>
  </r>
  <r>
    <n v="3127"/>
    <n v="9173"/>
    <n v="987"/>
    <x v="6"/>
    <s v="Appliances"/>
    <n v="1"/>
    <n v="866.18"/>
    <n v="866.18"/>
    <x v="3111"/>
    <x v="9"/>
    <x v="2"/>
    <n v="447"/>
    <n v="94"/>
    <n v="215"/>
    <n v="201"/>
    <n v="4"/>
    <n v="51"/>
    <s v="2.Middle age"/>
    <s v="Other"/>
    <n v="63426.98"/>
    <s v="Bronze"/>
    <s v="Cash"/>
    <x v="2"/>
    <d v="1899-12-30T07:48:00"/>
    <n v="10"/>
    <x v="2"/>
    <n v="2024"/>
    <n v="7"/>
    <n v="48"/>
    <n v="0"/>
  </r>
  <r>
    <n v="3128"/>
    <n v="7750"/>
    <n v="165"/>
    <x v="3"/>
    <s v="Appliances"/>
    <n v="3"/>
    <n v="644.91999999999996"/>
    <n v="1934.7599999999998"/>
    <x v="3112"/>
    <x v="1"/>
    <x v="0"/>
    <n v="204"/>
    <n v="146"/>
    <n v="129"/>
    <n v="293"/>
    <n v="6"/>
    <n v="41"/>
    <s v="2.Middle age"/>
    <s v="Female"/>
    <n v="74633.149999999994"/>
    <s v="Bronze"/>
    <s v="Debit Card"/>
    <x v="126"/>
    <d v="1899-12-30T09:21:00"/>
    <n v="25"/>
    <x v="21"/>
    <n v="2024"/>
    <n v="9"/>
    <n v="21"/>
    <n v="0"/>
  </r>
  <r>
    <n v="3129"/>
    <n v="8848"/>
    <n v="516"/>
    <x v="6"/>
    <s v="Appliances"/>
    <n v="3"/>
    <n v="850.52"/>
    <n v="2551.56"/>
    <x v="3113"/>
    <x v="0"/>
    <x v="0"/>
    <n v="126"/>
    <n v="64"/>
    <n v="118"/>
    <n v="240"/>
    <n v="4"/>
    <n v="55"/>
    <s v="2.Middle age"/>
    <s v="Female"/>
    <n v="103186.71"/>
    <s v="Bronze"/>
    <s v="Credit Card"/>
    <x v="92"/>
    <d v="1899-12-30T11:24:00"/>
    <n v="1"/>
    <x v="10"/>
    <n v="2024"/>
    <n v="11"/>
    <n v="24"/>
    <n v="0"/>
  </r>
  <r>
    <n v="3130"/>
    <n v="1999"/>
    <n v="472"/>
    <x v="7"/>
    <s v="Electronics"/>
    <n v="3"/>
    <n v="1001.61"/>
    <n v="3004.83"/>
    <x v="3114"/>
    <x v="19"/>
    <x v="1"/>
    <n v="160"/>
    <n v="140"/>
    <n v="103"/>
    <n v="256"/>
    <n v="4"/>
    <n v="69"/>
    <s v="3.Senior Citizen "/>
    <s v="Female"/>
    <n v="70624.160000000003"/>
    <s v="Platinum"/>
    <s v="Digital Wallet"/>
    <x v="149"/>
    <d v="1899-12-30T09:30:00"/>
    <n v="26"/>
    <x v="14"/>
    <n v="2024"/>
    <n v="9"/>
    <n v="30"/>
    <n v="0"/>
  </r>
  <r>
    <n v="3131"/>
    <n v="2437"/>
    <n v="787"/>
    <x v="1"/>
    <s v="Electronics"/>
    <n v="2"/>
    <n v="1143.08"/>
    <n v="2286.16"/>
    <x v="3115"/>
    <x v="19"/>
    <x v="2"/>
    <n v="220"/>
    <n v="145"/>
    <n v="215"/>
    <n v="392"/>
    <n v="3"/>
    <n v="41"/>
    <s v="2.Middle age"/>
    <s v="Other"/>
    <n v="111811.94"/>
    <s v="Silver"/>
    <s v="Digital Wallet"/>
    <x v="59"/>
    <d v="1899-12-30T12:40:00"/>
    <n v="1"/>
    <x v="10"/>
    <n v="2024"/>
    <n v="12"/>
    <n v="40"/>
    <n v="0"/>
  </r>
  <r>
    <n v="3132"/>
    <n v="5583"/>
    <n v="773"/>
    <x v="4"/>
    <s v="Appliances"/>
    <n v="4"/>
    <n v="188.51"/>
    <n v="754.04"/>
    <x v="3116"/>
    <x v="14"/>
    <x v="1"/>
    <n v="12"/>
    <n v="118"/>
    <n v="295"/>
    <n v="463"/>
    <n v="8"/>
    <n v="26"/>
    <s v="1.Young age"/>
    <s v="Other"/>
    <n v="21339.5"/>
    <s v="Gold"/>
    <s v="Digital Wallet"/>
    <x v="237"/>
    <d v="1899-12-30T23:51:00"/>
    <n v="30"/>
    <x v="8"/>
    <n v="2024"/>
    <n v="23"/>
    <n v="51"/>
    <n v="0"/>
  </r>
  <r>
    <n v="3133"/>
    <n v="7275"/>
    <n v="192"/>
    <x v="3"/>
    <s v="Electronics"/>
    <n v="1"/>
    <n v="1169.22"/>
    <n v="1169.22"/>
    <x v="3117"/>
    <x v="8"/>
    <x v="3"/>
    <n v="17"/>
    <n v="50"/>
    <n v="101"/>
    <n v="393"/>
    <n v="1"/>
    <n v="37"/>
    <s v="2.Middle age"/>
    <s v="Female"/>
    <n v="92110.399999999994"/>
    <s v="Gold"/>
    <s v="Digital Wallet"/>
    <x v="141"/>
    <d v="1899-12-30T13:05:00"/>
    <n v="17"/>
    <x v="6"/>
    <n v="2024"/>
    <n v="13"/>
    <n v="5"/>
    <n v="0"/>
  </r>
  <r>
    <n v="3134"/>
    <n v="3248"/>
    <n v="506"/>
    <x v="6"/>
    <s v="Electronics"/>
    <n v="5"/>
    <n v="1788.69"/>
    <n v="8943.4500000000007"/>
    <x v="3118"/>
    <x v="18"/>
    <x v="0"/>
    <n v="196"/>
    <n v="50"/>
    <n v="201"/>
    <n v="277"/>
    <n v="3"/>
    <n v="22"/>
    <s v="1.Young age"/>
    <s v="Other"/>
    <n v="53642.55"/>
    <s v="Platinum"/>
    <s v="Debit Card"/>
    <x v="237"/>
    <d v="1899-12-30T14:22:00"/>
    <n v="30"/>
    <x v="8"/>
    <n v="2024"/>
    <n v="14"/>
    <n v="22"/>
    <n v="0"/>
  </r>
  <r>
    <n v="3135"/>
    <n v="7868"/>
    <n v="959"/>
    <x v="7"/>
    <s v="Appliances"/>
    <n v="4"/>
    <n v="1074.83"/>
    <n v="4299.32"/>
    <x v="3119"/>
    <x v="19"/>
    <x v="4"/>
    <n v="331"/>
    <n v="107"/>
    <n v="236"/>
    <n v="451"/>
    <n v="9"/>
    <n v="49"/>
    <s v="2.Middle age"/>
    <s v="Other"/>
    <n v="103655.34"/>
    <s v="Gold"/>
    <s v="Digital Wallet"/>
    <x v="215"/>
    <d v="1899-12-30T18:02:00"/>
    <n v="15"/>
    <x v="3"/>
    <n v="2024"/>
    <n v="18"/>
    <n v="2"/>
    <n v="0"/>
  </r>
  <r>
    <n v="3136"/>
    <n v="4267"/>
    <n v="841"/>
    <x v="0"/>
    <s v="Appliances"/>
    <n v="2"/>
    <n v="1395"/>
    <n v="2790"/>
    <x v="3120"/>
    <x v="15"/>
    <x v="2"/>
    <n v="95"/>
    <n v="110"/>
    <n v="205"/>
    <n v="153"/>
    <n v="10"/>
    <n v="25"/>
    <s v="1.Young age"/>
    <s v="Other"/>
    <n v="95900.52"/>
    <s v="Bronze"/>
    <s v="Credit Card"/>
    <x v="81"/>
    <d v="1899-12-30T23:10:00"/>
    <n v="19"/>
    <x v="9"/>
    <n v="2024"/>
    <n v="23"/>
    <n v="10"/>
    <n v="0"/>
  </r>
  <r>
    <n v="3137"/>
    <n v="9614"/>
    <n v="962"/>
    <x v="1"/>
    <s v="Electronics"/>
    <n v="2"/>
    <n v="1200.46"/>
    <n v="2400.92"/>
    <x v="3121"/>
    <x v="13"/>
    <x v="3"/>
    <n v="171"/>
    <n v="120"/>
    <n v="234"/>
    <n v="248"/>
    <n v="10"/>
    <n v="45"/>
    <s v="2.Middle age"/>
    <s v="Other"/>
    <n v="54773.98"/>
    <s v="Silver"/>
    <s v="Digital Wallet"/>
    <x v="236"/>
    <d v="1899-12-30T04:04:00"/>
    <n v="27"/>
    <x v="17"/>
    <n v="2024"/>
    <n v="4"/>
    <n v="4"/>
    <n v="0"/>
  </r>
  <r>
    <n v="3138"/>
    <n v="5082"/>
    <n v="243"/>
    <x v="2"/>
    <s v="Electronics"/>
    <n v="4"/>
    <n v="1182.49"/>
    <n v="4729.96"/>
    <x v="3122"/>
    <x v="1"/>
    <x v="4"/>
    <n v="340"/>
    <n v="82"/>
    <n v="265"/>
    <n v="220"/>
    <n v="7"/>
    <n v="51"/>
    <s v="2.Middle age"/>
    <s v="Male"/>
    <n v="36415.24"/>
    <s v="Bronze"/>
    <s v="Digital Wallet"/>
    <x v="138"/>
    <d v="1899-12-30T03:18:00"/>
    <n v="8"/>
    <x v="19"/>
    <n v="2024"/>
    <n v="3"/>
    <n v="18"/>
    <n v="0"/>
  </r>
  <r>
    <n v="3139"/>
    <n v="9907"/>
    <n v="341"/>
    <x v="1"/>
    <s v="Electronics"/>
    <n v="1"/>
    <n v="1191.23"/>
    <n v="1191.23"/>
    <x v="3123"/>
    <x v="17"/>
    <x v="2"/>
    <n v="177"/>
    <n v="72"/>
    <n v="210"/>
    <n v="330"/>
    <n v="7"/>
    <n v="49"/>
    <s v="2.Middle age"/>
    <s v="Female"/>
    <n v="32022.58"/>
    <s v="Platinum"/>
    <s v="Credit Card"/>
    <x v="205"/>
    <d v="1899-12-30T07:49:00"/>
    <n v="16"/>
    <x v="30"/>
    <n v="2024"/>
    <n v="7"/>
    <n v="49"/>
    <n v="0"/>
  </r>
  <r>
    <n v="3140"/>
    <n v="1319"/>
    <n v="214"/>
    <x v="5"/>
    <s v="Electronics"/>
    <n v="2"/>
    <n v="814.33"/>
    <n v="1628.66"/>
    <x v="3124"/>
    <x v="12"/>
    <x v="4"/>
    <n v="32"/>
    <n v="114"/>
    <n v="170"/>
    <n v="441"/>
    <n v="7"/>
    <n v="37"/>
    <s v="2.Middle age"/>
    <s v="Other"/>
    <n v="110990.96"/>
    <s v="Silver"/>
    <s v="Digital Wallet"/>
    <x v="80"/>
    <d v="1899-12-30T15:54:00"/>
    <n v="26"/>
    <x v="14"/>
    <n v="2024"/>
    <n v="15"/>
    <n v="54"/>
    <n v="0"/>
  </r>
  <r>
    <n v="3141"/>
    <n v="7266"/>
    <n v="684"/>
    <x v="4"/>
    <s v="Electronics"/>
    <n v="3"/>
    <n v="1957.16"/>
    <n v="5871.4800000000005"/>
    <x v="3125"/>
    <x v="8"/>
    <x v="3"/>
    <n v="187"/>
    <n v="86"/>
    <n v="207"/>
    <n v="102"/>
    <n v="9"/>
    <n v="49"/>
    <s v="2.Middle age"/>
    <s v="Male"/>
    <n v="79107.12"/>
    <s v="Platinum"/>
    <s v="Cash"/>
    <x v="178"/>
    <d v="1899-12-30T00:15:00"/>
    <n v="27"/>
    <x v="17"/>
    <n v="2024"/>
    <n v="0"/>
    <n v="15"/>
    <n v="0"/>
  </r>
  <r>
    <n v="3142"/>
    <n v="6883"/>
    <n v="852"/>
    <x v="2"/>
    <s v="Electronics"/>
    <n v="3"/>
    <n v="375.04"/>
    <n v="1125.1200000000001"/>
    <x v="3126"/>
    <x v="4"/>
    <x v="0"/>
    <n v="44"/>
    <n v="97"/>
    <n v="288"/>
    <n v="477"/>
    <n v="7"/>
    <n v="53"/>
    <s v="2.Middle age"/>
    <s v="Female"/>
    <n v="107549.43"/>
    <s v="Platinum"/>
    <s v="Cash"/>
    <x v="151"/>
    <d v="1899-12-30T02:50:00"/>
    <n v="4"/>
    <x v="27"/>
    <n v="2024"/>
    <n v="2"/>
    <n v="50"/>
    <n v="0"/>
  </r>
  <r>
    <n v="3143"/>
    <n v="8859"/>
    <n v="612"/>
    <x v="3"/>
    <s v="Appliances"/>
    <n v="4"/>
    <n v="142.35"/>
    <n v="569.4"/>
    <x v="3127"/>
    <x v="11"/>
    <x v="1"/>
    <n v="247"/>
    <n v="96"/>
    <n v="178"/>
    <n v="237"/>
    <n v="9"/>
    <n v="28"/>
    <s v="1.Young age"/>
    <s v="Male"/>
    <n v="58114.27"/>
    <s v="Gold"/>
    <s v="Debit Card"/>
    <x v="231"/>
    <d v="1899-12-30T03:13:00"/>
    <n v="1"/>
    <x v="10"/>
    <n v="2024"/>
    <n v="3"/>
    <n v="13"/>
    <n v="0"/>
  </r>
  <r>
    <n v="3144"/>
    <n v="9921"/>
    <n v="223"/>
    <x v="3"/>
    <s v="Appliances"/>
    <n v="3"/>
    <n v="1539.04"/>
    <n v="4617.12"/>
    <x v="3128"/>
    <x v="6"/>
    <x v="3"/>
    <n v="409"/>
    <n v="108"/>
    <n v="125"/>
    <n v="200"/>
    <n v="6"/>
    <n v="38"/>
    <s v="2.Middle age"/>
    <s v="Other"/>
    <n v="44463.12"/>
    <s v="Gold"/>
    <s v="Credit Card"/>
    <x v="217"/>
    <d v="1899-12-30T09:44:00"/>
    <n v="26"/>
    <x v="14"/>
    <n v="2024"/>
    <n v="9"/>
    <n v="44"/>
    <n v="0"/>
  </r>
  <r>
    <n v="3145"/>
    <n v="8940"/>
    <n v="634"/>
    <x v="0"/>
    <s v="Electronics"/>
    <n v="3"/>
    <n v="1303.8499999999999"/>
    <n v="3911.5499999999997"/>
    <x v="3129"/>
    <x v="0"/>
    <x v="2"/>
    <n v="389"/>
    <n v="105"/>
    <n v="174"/>
    <n v="448"/>
    <n v="9"/>
    <n v="44"/>
    <s v="2.Middle age"/>
    <s v="Other"/>
    <n v="30529.200000000001"/>
    <s v="Silver"/>
    <s v="Digital Wallet"/>
    <x v="198"/>
    <d v="1899-12-30T13:20:00"/>
    <n v="19"/>
    <x v="9"/>
    <n v="2024"/>
    <n v="13"/>
    <n v="20"/>
    <n v="0"/>
  </r>
  <r>
    <n v="3146"/>
    <n v="6636"/>
    <n v="780"/>
    <x v="5"/>
    <s v="Electronics"/>
    <n v="4"/>
    <n v="75.290000000000006"/>
    <n v="301.16000000000003"/>
    <x v="3130"/>
    <x v="4"/>
    <x v="4"/>
    <n v="487"/>
    <n v="63"/>
    <n v="221"/>
    <n v="228"/>
    <n v="5"/>
    <n v="58"/>
    <s v="2.Middle age"/>
    <s v="Female"/>
    <n v="28352.02"/>
    <s v="Silver"/>
    <s v="Digital Wallet"/>
    <x v="52"/>
    <d v="1899-12-30T06:39:00"/>
    <n v="8"/>
    <x v="19"/>
    <n v="2024"/>
    <n v="6"/>
    <n v="39"/>
    <n v="0"/>
  </r>
  <r>
    <n v="3147"/>
    <n v="9231"/>
    <n v="948"/>
    <x v="4"/>
    <s v="Electronics"/>
    <n v="4"/>
    <n v="199.88"/>
    <n v="799.52"/>
    <x v="279"/>
    <x v="0"/>
    <x v="0"/>
    <n v="300"/>
    <n v="117"/>
    <n v="160"/>
    <n v="179"/>
    <n v="4"/>
    <n v="33"/>
    <s v="1.Young age"/>
    <s v="Other"/>
    <n v="117842.44"/>
    <s v="Platinum"/>
    <s v="Credit Card"/>
    <x v="33"/>
    <d v="1899-12-30T16:41:00"/>
    <n v="21"/>
    <x v="15"/>
    <n v="2024"/>
    <n v="16"/>
    <n v="41"/>
    <n v="0"/>
  </r>
  <r>
    <n v="3148"/>
    <n v="6269"/>
    <n v="694"/>
    <x v="4"/>
    <s v="Electronics"/>
    <n v="4"/>
    <n v="1982.66"/>
    <n v="7930.64"/>
    <x v="3131"/>
    <x v="2"/>
    <x v="3"/>
    <n v="446"/>
    <n v="130"/>
    <n v="189"/>
    <n v="251"/>
    <n v="2"/>
    <n v="35"/>
    <s v="2.Middle age"/>
    <s v="Other"/>
    <n v="57600.31"/>
    <s v="Silver"/>
    <s v="Digital Wallet"/>
    <x v="192"/>
    <d v="1899-12-30T08:04:00"/>
    <n v="22"/>
    <x v="7"/>
    <n v="2024"/>
    <n v="8"/>
    <n v="4"/>
    <n v="0"/>
  </r>
  <r>
    <n v="3149"/>
    <n v="7363"/>
    <n v="893"/>
    <x v="5"/>
    <s v="Electronics"/>
    <n v="2"/>
    <n v="728.72"/>
    <n v="1457.44"/>
    <x v="3132"/>
    <x v="19"/>
    <x v="2"/>
    <n v="386"/>
    <n v="104"/>
    <n v="255"/>
    <n v="410"/>
    <n v="2"/>
    <n v="64"/>
    <s v="3.Senior Citizen "/>
    <s v="Other"/>
    <n v="102879.51"/>
    <s v="Gold"/>
    <s v="Credit Card"/>
    <x v="121"/>
    <d v="1899-12-30T18:59:00"/>
    <n v="15"/>
    <x v="3"/>
    <n v="2024"/>
    <n v="18"/>
    <n v="59"/>
    <n v="0"/>
  </r>
  <r>
    <n v="3150"/>
    <n v="5430"/>
    <n v="637"/>
    <x v="3"/>
    <s v="Electronics"/>
    <n v="1"/>
    <n v="1600.92"/>
    <n v="1600.92"/>
    <x v="3133"/>
    <x v="18"/>
    <x v="3"/>
    <n v="228"/>
    <n v="111"/>
    <n v="179"/>
    <n v="153"/>
    <n v="7"/>
    <n v="65"/>
    <s v="3.Senior Citizen "/>
    <s v="Other"/>
    <n v="103820.26"/>
    <s v="Bronze"/>
    <s v="Cash"/>
    <x v="59"/>
    <d v="1899-12-30T05:41:00"/>
    <n v="1"/>
    <x v="10"/>
    <n v="2024"/>
    <n v="5"/>
    <n v="41"/>
    <n v="0"/>
  </r>
  <r>
    <n v="3151"/>
    <n v="3946"/>
    <n v="357"/>
    <x v="1"/>
    <s v="Appliances"/>
    <n v="3"/>
    <n v="1406.43"/>
    <n v="4219.29"/>
    <x v="3134"/>
    <x v="16"/>
    <x v="0"/>
    <n v="355"/>
    <n v="111"/>
    <n v="209"/>
    <n v="314"/>
    <n v="3"/>
    <n v="31"/>
    <s v="1.Young age"/>
    <s v="Other"/>
    <n v="59019.4"/>
    <s v="Platinum"/>
    <s v="Cash"/>
    <x v="102"/>
    <d v="1899-12-30T21:36:00"/>
    <n v="14"/>
    <x v="20"/>
    <n v="2024"/>
    <n v="21"/>
    <n v="36"/>
    <n v="0"/>
  </r>
  <r>
    <n v="3152"/>
    <n v="1427"/>
    <n v="608"/>
    <x v="4"/>
    <s v="Appliances"/>
    <n v="1"/>
    <n v="274.08999999999997"/>
    <n v="274.08999999999997"/>
    <x v="3135"/>
    <x v="0"/>
    <x v="1"/>
    <n v="487"/>
    <n v="55"/>
    <n v="240"/>
    <n v="179"/>
    <n v="2"/>
    <n v="29"/>
    <s v="1.Young age"/>
    <s v="Other"/>
    <n v="109096.62"/>
    <s v="Bronze"/>
    <s v="Cash"/>
    <x v="215"/>
    <d v="1899-12-30T15:17:00"/>
    <n v="15"/>
    <x v="3"/>
    <n v="2024"/>
    <n v="15"/>
    <n v="17"/>
    <n v="0"/>
  </r>
  <r>
    <n v="3153"/>
    <n v="6224"/>
    <n v="192"/>
    <x v="1"/>
    <s v="Electronics"/>
    <n v="4"/>
    <n v="482.52"/>
    <n v="1930.08"/>
    <x v="3136"/>
    <x v="10"/>
    <x v="3"/>
    <n v="185"/>
    <n v="105"/>
    <n v="245"/>
    <n v="320"/>
    <n v="1"/>
    <n v="38"/>
    <s v="2.Middle age"/>
    <s v="Female"/>
    <n v="62598.6"/>
    <s v="Silver"/>
    <s v="Digital Wallet"/>
    <x v="63"/>
    <d v="1899-12-30T22:54:00"/>
    <n v="23"/>
    <x v="22"/>
    <n v="2024"/>
    <n v="22"/>
    <n v="54"/>
    <n v="0"/>
  </r>
  <r>
    <n v="3154"/>
    <n v="4588"/>
    <n v="343"/>
    <x v="2"/>
    <s v="Electronics"/>
    <n v="1"/>
    <n v="1968.16"/>
    <n v="1968.16"/>
    <x v="3137"/>
    <x v="15"/>
    <x v="0"/>
    <n v="38"/>
    <n v="104"/>
    <n v="185"/>
    <n v="201"/>
    <n v="7"/>
    <n v="23"/>
    <s v="1.Young age"/>
    <s v="Other"/>
    <n v="42258.71"/>
    <s v="Platinum"/>
    <s v="Credit Card"/>
    <x v="206"/>
    <d v="1899-12-30T14:49:00"/>
    <n v="8"/>
    <x v="19"/>
    <n v="2024"/>
    <n v="14"/>
    <n v="49"/>
    <n v="0"/>
  </r>
  <r>
    <n v="3155"/>
    <n v="1480"/>
    <n v="714"/>
    <x v="0"/>
    <s v="Electronics"/>
    <n v="1"/>
    <n v="429.22"/>
    <n v="429.22"/>
    <x v="3138"/>
    <x v="9"/>
    <x v="1"/>
    <n v="443"/>
    <n v="112"/>
    <n v="149"/>
    <n v="161"/>
    <n v="6"/>
    <n v="18"/>
    <s v="1.Young age"/>
    <s v="Other"/>
    <n v="24836.27"/>
    <s v="Bronze"/>
    <s v="Digital Wallet"/>
    <x v="176"/>
    <d v="1899-12-30T07:30:00"/>
    <n v="8"/>
    <x v="19"/>
    <n v="2024"/>
    <n v="7"/>
    <n v="30"/>
    <n v="0"/>
  </r>
  <r>
    <n v="3156"/>
    <n v="5602"/>
    <n v="225"/>
    <x v="1"/>
    <s v="Appliances"/>
    <n v="4"/>
    <n v="1845.8"/>
    <n v="7383.2"/>
    <x v="3139"/>
    <x v="4"/>
    <x v="4"/>
    <n v="299"/>
    <n v="66"/>
    <n v="262"/>
    <n v="354"/>
    <n v="2"/>
    <n v="25"/>
    <s v="1.Young age"/>
    <s v="Other"/>
    <n v="87996.13"/>
    <s v="Gold"/>
    <s v="Credit Card"/>
    <x v="101"/>
    <d v="1899-12-30T07:54:00"/>
    <n v="24"/>
    <x v="11"/>
    <n v="2024"/>
    <n v="7"/>
    <n v="54"/>
    <n v="0"/>
  </r>
  <r>
    <n v="3157"/>
    <n v="1959"/>
    <n v="891"/>
    <x v="6"/>
    <s v="Appliances"/>
    <n v="2"/>
    <n v="1614.54"/>
    <n v="3229.08"/>
    <x v="3140"/>
    <x v="6"/>
    <x v="1"/>
    <n v="102"/>
    <n v="138"/>
    <n v="219"/>
    <n v="339"/>
    <n v="5"/>
    <n v="23"/>
    <s v="1.Young age"/>
    <s v="Female"/>
    <n v="102046.09"/>
    <s v="Silver"/>
    <s v="Credit Card"/>
    <x v="226"/>
    <d v="1899-12-30T13:39:00"/>
    <n v="16"/>
    <x v="30"/>
    <n v="2024"/>
    <n v="13"/>
    <n v="39"/>
    <n v="0"/>
  </r>
  <r>
    <n v="3158"/>
    <n v="8728"/>
    <n v="926"/>
    <x v="2"/>
    <s v="Appliances"/>
    <n v="1"/>
    <n v="522.04999999999995"/>
    <n v="522.04999999999995"/>
    <x v="3141"/>
    <x v="11"/>
    <x v="1"/>
    <n v="243"/>
    <n v="61"/>
    <n v="174"/>
    <n v="340"/>
    <n v="10"/>
    <n v="19"/>
    <s v="1.Young age"/>
    <s v="Female"/>
    <n v="101253.09"/>
    <s v="Silver"/>
    <s v="Credit Card"/>
    <x v="153"/>
    <d v="1899-12-30T16:34:00"/>
    <n v="14"/>
    <x v="20"/>
    <n v="2024"/>
    <n v="16"/>
    <n v="34"/>
    <n v="0"/>
  </r>
  <r>
    <n v="3159"/>
    <n v="9674"/>
    <n v="420"/>
    <x v="4"/>
    <s v="Electronics"/>
    <n v="5"/>
    <n v="966.9"/>
    <n v="4834.5"/>
    <x v="3142"/>
    <x v="14"/>
    <x v="3"/>
    <n v="449"/>
    <n v="127"/>
    <n v="147"/>
    <n v="491"/>
    <n v="5"/>
    <n v="28"/>
    <s v="1.Young age"/>
    <s v="Male"/>
    <n v="40250.949999999997"/>
    <s v="Platinum"/>
    <s v="Credit Card"/>
    <x v="159"/>
    <d v="1899-12-30T06:16:00"/>
    <n v="28"/>
    <x v="1"/>
    <n v="2024"/>
    <n v="6"/>
    <n v="16"/>
    <n v="0"/>
  </r>
  <r>
    <n v="3160"/>
    <n v="6856"/>
    <n v="437"/>
    <x v="4"/>
    <s v="Electronics"/>
    <n v="4"/>
    <n v="1728.92"/>
    <n v="6915.68"/>
    <x v="3143"/>
    <x v="2"/>
    <x v="1"/>
    <n v="266"/>
    <n v="142"/>
    <n v="187"/>
    <n v="239"/>
    <n v="8"/>
    <n v="60"/>
    <s v="3.Senior Citizen "/>
    <s v="Female"/>
    <n v="78096.14"/>
    <s v="Silver"/>
    <s v="Credit Card"/>
    <x v="102"/>
    <d v="1899-12-30T14:49:00"/>
    <n v="14"/>
    <x v="20"/>
    <n v="2024"/>
    <n v="14"/>
    <n v="49"/>
    <n v="0"/>
  </r>
  <r>
    <n v="3161"/>
    <n v="4813"/>
    <n v="952"/>
    <x v="0"/>
    <s v="Appliances"/>
    <n v="1"/>
    <n v="692.37"/>
    <n v="692.37"/>
    <x v="3144"/>
    <x v="15"/>
    <x v="2"/>
    <n v="128"/>
    <n v="70"/>
    <n v="144"/>
    <n v="462"/>
    <n v="4"/>
    <n v="69"/>
    <s v="3.Senior Citizen "/>
    <s v="Male"/>
    <n v="107234.95"/>
    <s v="Platinum"/>
    <s v="Credit Card"/>
    <x v="162"/>
    <d v="1899-12-30T01:20:00"/>
    <n v="29"/>
    <x v="25"/>
    <n v="2024"/>
    <n v="1"/>
    <n v="20"/>
    <n v="0"/>
  </r>
  <r>
    <n v="3162"/>
    <n v="3615"/>
    <n v="698"/>
    <x v="1"/>
    <s v="Electronics"/>
    <n v="3"/>
    <n v="1177.8699999999999"/>
    <n v="3533.6099999999997"/>
    <x v="3145"/>
    <x v="17"/>
    <x v="3"/>
    <n v="301"/>
    <n v="72"/>
    <n v="181"/>
    <n v="239"/>
    <n v="10"/>
    <n v="53"/>
    <s v="2.Middle age"/>
    <s v="Male"/>
    <n v="27883.96"/>
    <s v="Silver"/>
    <s v="Digital Wallet"/>
    <x v="235"/>
    <d v="1899-12-30T06:01:00"/>
    <n v="18"/>
    <x v="16"/>
    <n v="2024"/>
    <n v="6"/>
    <n v="1"/>
    <n v="0"/>
  </r>
  <r>
    <n v="3163"/>
    <n v="2640"/>
    <n v="854"/>
    <x v="1"/>
    <s v="Electronics"/>
    <n v="4"/>
    <n v="1520.91"/>
    <n v="6083.64"/>
    <x v="3146"/>
    <x v="19"/>
    <x v="4"/>
    <n v="171"/>
    <n v="120"/>
    <n v="217"/>
    <n v="175"/>
    <n v="7"/>
    <n v="51"/>
    <s v="2.Middle age"/>
    <s v="Female"/>
    <n v="59643.44"/>
    <s v="Silver"/>
    <s v="Credit Card"/>
    <x v="220"/>
    <d v="1899-12-30T11:10:00"/>
    <n v="28"/>
    <x v="1"/>
    <n v="2024"/>
    <n v="11"/>
    <n v="10"/>
    <n v="0"/>
  </r>
  <r>
    <n v="3164"/>
    <n v="5060"/>
    <n v="499"/>
    <x v="3"/>
    <s v="Appliances"/>
    <n v="3"/>
    <n v="138.55000000000001"/>
    <n v="415.65000000000003"/>
    <x v="3147"/>
    <x v="3"/>
    <x v="1"/>
    <n v="111"/>
    <n v="147"/>
    <n v="213"/>
    <n v="192"/>
    <n v="6"/>
    <n v="30"/>
    <s v="1.Young age"/>
    <s v="Other"/>
    <n v="49531.93"/>
    <s v="Platinum"/>
    <s v="Digital Wallet"/>
    <x v="195"/>
    <d v="1899-12-30T21:07:00"/>
    <n v="2"/>
    <x v="13"/>
    <n v="2024"/>
    <n v="21"/>
    <n v="7"/>
    <n v="0"/>
  </r>
  <r>
    <n v="3165"/>
    <n v="4951"/>
    <n v="925"/>
    <x v="3"/>
    <s v="Appliances"/>
    <n v="4"/>
    <n v="1394.03"/>
    <n v="5576.12"/>
    <x v="3148"/>
    <x v="2"/>
    <x v="2"/>
    <n v="34"/>
    <n v="79"/>
    <n v="197"/>
    <n v="174"/>
    <n v="5"/>
    <n v="62"/>
    <s v="3.Senior Citizen "/>
    <s v="Male"/>
    <n v="65845.070000000007"/>
    <s v="Silver"/>
    <s v="Digital Wallet"/>
    <x v="203"/>
    <d v="1899-12-30T21:59:00"/>
    <n v="4"/>
    <x v="27"/>
    <n v="2024"/>
    <n v="21"/>
    <n v="59"/>
    <n v="0"/>
  </r>
  <r>
    <n v="3166"/>
    <n v="5366"/>
    <n v="866"/>
    <x v="3"/>
    <s v="Appliances"/>
    <n v="5"/>
    <n v="1677.85"/>
    <n v="8389.25"/>
    <x v="3149"/>
    <x v="17"/>
    <x v="3"/>
    <n v="427"/>
    <n v="88"/>
    <n v="237"/>
    <n v="150"/>
    <n v="4"/>
    <n v="25"/>
    <s v="1.Young age"/>
    <s v="Other"/>
    <n v="109558.71"/>
    <s v="Platinum"/>
    <s v="Cash"/>
    <x v="144"/>
    <d v="1899-12-30T04:56:00"/>
    <n v="12"/>
    <x v="26"/>
    <n v="2024"/>
    <n v="4"/>
    <n v="56"/>
    <n v="0"/>
  </r>
  <r>
    <n v="3167"/>
    <n v="9743"/>
    <n v="861"/>
    <x v="5"/>
    <s v="Appliances"/>
    <n v="2"/>
    <n v="523.21"/>
    <n v="1046.42"/>
    <x v="3150"/>
    <x v="7"/>
    <x v="3"/>
    <n v="88"/>
    <n v="125"/>
    <n v="249"/>
    <n v="195"/>
    <n v="2"/>
    <n v="68"/>
    <s v="3.Senior Citizen "/>
    <s v="Other"/>
    <n v="56515.5"/>
    <s v="Bronze"/>
    <s v="Credit Card"/>
    <x v="45"/>
    <d v="1899-12-30T05:26:00"/>
    <n v="23"/>
    <x v="22"/>
    <n v="2024"/>
    <n v="5"/>
    <n v="26"/>
    <n v="0"/>
  </r>
  <r>
    <n v="3168"/>
    <n v="1916"/>
    <n v="341"/>
    <x v="0"/>
    <s v="Appliances"/>
    <n v="4"/>
    <n v="1361.48"/>
    <n v="5445.92"/>
    <x v="3151"/>
    <x v="7"/>
    <x v="1"/>
    <n v="232"/>
    <n v="65"/>
    <n v="245"/>
    <n v="448"/>
    <n v="1"/>
    <n v="35"/>
    <s v="2.Middle age"/>
    <s v="Female"/>
    <n v="118343.54"/>
    <s v="Platinum"/>
    <s v="Debit Card"/>
    <x v="39"/>
    <d v="1899-12-30T00:27:00"/>
    <n v="27"/>
    <x v="17"/>
    <n v="2024"/>
    <n v="0"/>
    <n v="27"/>
    <n v="0"/>
  </r>
  <r>
    <n v="3169"/>
    <n v="4594"/>
    <n v="533"/>
    <x v="7"/>
    <s v="Appliances"/>
    <n v="1"/>
    <n v="1222.68"/>
    <n v="1222.68"/>
    <x v="3152"/>
    <x v="16"/>
    <x v="4"/>
    <n v="410"/>
    <n v="83"/>
    <n v="263"/>
    <n v="254"/>
    <n v="6"/>
    <n v="54"/>
    <s v="2.Middle age"/>
    <s v="Other"/>
    <n v="52951.66"/>
    <s v="Bronze"/>
    <s v="Digital Wallet"/>
    <x v="23"/>
    <d v="1899-12-30T16:41:00"/>
    <n v="3"/>
    <x v="0"/>
    <n v="2024"/>
    <n v="16"/>
    <n v="41"/>
    <n v="0"/>
  </r>
  <r>
    <n v="3170"/>
    <n v="7363"/>
    <n v="323"/>
    <x v="3"/>
    <s v="Electronics"/>
    <n v="2"/>
    <n v="1511.98"/>
    <n v="3023.96"/>
    <x v="3153"/>
    <x v="5"/>
    <x v="1"/>
    <n v="101"/>
    <n v="76"/>
    <n v="277"/>
    <n v="167"/>
    <n v="6"/>
    <n v="60"/>
    <s v="3.Senior Citizen "/>
    <s v="Female"/>
    <n v="60332.67"/>
    <s v="Platinum"/>
    <s v="Digital Wallet"/>
    <x v="112"/>
    <d v="1899-12-30T00:35:00"/>
    <n v="31"/>
    <x v="18"/>
    <n v="2024"/>
    <n v="0"/>
    <n v="35"/>
    <n v="0"/>
  </r>
  <r>
    <n v="3171"/>
    <n v="6813"/>
    <n v="247"/>
    <x v="2"/>
    <s v="Appliances"/>
    <n v="1"/>
    <n v="774.56"/>
    <n v="774.56"/>
    <x v="3154"/>
    <x v="12"/>
    <x v="1"/>
    <n v="136"/>
    <n v="51"/>
    <n v="225"/>
    <n v="430"/>
    <n v="8"/>
    <n v="67"/>
    <s v="3.Senior Citizen "/>
    <s v="Male"/>
    <n v="48571.46"/>
    <s v="Bronze"/>
    <s v="Credit Card"/>
    <x v="211"/>
    <d v="1899-12-30T19:27:00"/>
    <n v="11"/>
    <x v="12"/>
    <n v="2024"/>
    <n v="19"/>
    <n v="27"/>
    <n v="0"/>
  </r>
  <r>
    <n v="3172"/>
    <n v="3846"/>
    <n v="209"/>
    <x v="6"/>
    <s v="Electronics"/>
    <n v="4"/>
    <n v="1564.22"/>
    <n v="6256.88"/>
    <x v="3155"/>
    <x v="2"/>
    <x v="4"/>
    <n v="391"/>
    <n v="131"/>
    <n v="283"/>
    <n v="155"/>
    <n v="8"/>
    <n v="22"/>
    <s v="1.Young age"/>
    <s v="Female"/>
    <n v="29176.43"/>
    <s v="Silver"/>
    <s v="Credit Card"/>
    <x v="230"/>
    <d v="1899-12-30T03:22:00"/>
    <n v="19"/>
    <x v="9"/>
    <n v="2024"/>
    <n v="3"/>
    <n v="22"/>
    <n v="0"/>
  </r>
  <r>
    <n v="3173"/>
    <n v="3885"/>
    <n v="279"/>
    <x v="6"/>
    <s v="Appliances"/>
    <n v="3"/>
    <n v="1031.8699999999999"/>
    <n v="3095.6099999999997"/>
    <x v="3156"/>
    <x v="4"/>
    <x v="4"/>
    <n v="444"/>
    <n v="125"/>
    <n v="223"/>
    <n v="466"/>
    <n v="2"/>
    <n v="35"/>
    <s v="2.Middle age"/>
    <s v="Other"/>
    <n v="113171.33"/>
    <s v="Silver"/>
    <s v="Credit Card"/>
    <x v="123"/>
    <d v="1899-12-30T15:25:00"/>
    <n v="9"/>
    <x v="24"/>
    <n v="2024"/>
    <n v="15"/>
    <n v="25"/>
    <n v="0"/>
  </r>
  <r>
    <n v="3174"/>
    <n v="4875"/>
    <n v="319"/>
    <x v="3"/>
    <s v="Appliances"/>
    <n v="3"/>
    <n v="716.41"/>
    <n v="2149.23"/>
    <x v="3157"/>
    <x v="0"/>
    <x v="0"/>
    <n v="128"/>
    <n v="69"/>
    <n v="292"/>
    <n v="402"/>
    <n v="1"/>
    <n v="22"/>
    <s v="1.Young age"/>
    <s v="Other"/>
    <n v="117571.41"/>
    <s v="Gold"/>
    <s v="Debit Card"/>
    <x v="28"/>
    <d v="1899-12-30T10:34:00"/>
    <n v="31"/>
    <x v="18"/>
    <n v="2024"/>
    <n v="10"/>
    <n v="34"/>
    <n v="0"/>
  </r>
  <r>
    <n v="3175"/>
    <n v="6210"/>
    <n v="381"/>
    <x v="1"/>
    <s v="Appliances"/>
    <n v="2"/>
    <n v="871.14"/>
    <n v="1742.28"/>
    <x v="3158"/>
    <x v="7"/>
    <x v="2"/>
    <n v="413"/>
    <n v="64"/>
    <n v="156"/>
    <n v="345"/>
    <n v="4"/>
    <n v="21"/>
    <s v="1.Young age"/>
    <s v="Male"/>
    <n v="110914.36"/>
    <s v="Bronze"/>
    <s v="Cash"/>
    <x v="39"/>
    <d v="1899-12-30T15:18:00"/>
    <n v="27"/>
    <x v="17"/>
    <n v="2024"/>
    <n v="15"/>
    <n v="18"/>
    <n v="0"/>
  </r>
  <r>
    <n v="3176"/>
    <n v="6878"/>
    <n v="550"/>
    <x v="1"/>
    <s v="Appliances"/>
    <n v="5"/>
    <n v="1936.99"/>
    <n v="9684.9500000000007"/>
    <x v="3159"/>
    <x v="9"/>
    <x v="3"/>
    <n v="444"/>
    <n v="96"/>
    <n v="274"/>
    <n v="198"/>
    <n v="1"/>
    <n v="23"/>
    <s v="1.Young age"/>
    <s v="Male"/>
    <n v="119753.86"/>
    <s v="Platinum"/>
    <s v="Digital Wallet"/>
    <x v="102"/>
    <d v="1899-12-30T14:36:00"/>
    <n v="14"/>
    <x v="20"/>
    <n v="2024"/>
    <n v="14"/>
    <n v="36"/>
    <n v="0"/>
  </r>
  <r>
    <n v="3177"/>
    <n v="1462"/>
    <n v="518"/>
    <x v="3"/>
    <s v="Appliances"/>
    <n v="1"/>
    <n v="1741.77"/>
    <n v="1741.77"/>
    <x v="3160"/>
    <x v="4"/>
    <x v="0"/>
    <n v="171"/>
    <n v="70"/>
    <n v="246"/>
    <n v="362"/>
    <n v="3"/>
    <n v="23"/>
    <s v="1.Young age"/>
    <s v="Other"/>
    <n v="54020.56"/>
    <s v="Bronze"/>
    <s v="Digital Wallet"/>
    <x v="126"/>
    <d v="1899-12-30T11:43:00"/>
    <n v="25"/>
    <x v="21"/>
    <n v="2024"/>
    <n v="11"/>
    <n v="43"/>
    <n v="0"/>
  </r>
  <r>
    <n v="3178"/>
    <n v="6761"/>
    <n v="360"/>
    <x v="6"/>
    <s v="Electronics"/>
    <n v="2"/>
    <n v="1376.16"/>
    <n v="2752.32"/>
    <x v="3161"/>
    <x v="8"/>
    <x v="0"/>
    <n v="271"/>
    <n v="107"/>
    <n v="195"/>
    <n v="147"/>
    <n v="8"/>
    <n v="65"/>
    <s v="3.Senior Citizen "/>
    <s v="Other"/>
    <n v="115498.41"/>
    <s v="Bronze"/>
    <s v="Credit Card"/>
    <x v="80"/>
    <d v="1899-12-30T15:09:00"/>
    <n v="26"/>
    <x v="14"/>
    <n v="2024"/>
    <n v="15"/>
    <n v="9"/>
    <n v="0"/>
  </r>
  <r>
    <n v="3179"/>
    <n v="3328"/>
    <n v="983"/>
    <x v="5"/>
    <s v="Electronics"/>
    <n v="4"/>
    <n v="1838.29"/>
    <n v="7353.16"/>
    <x v="3162"/>
    <x v="5"/>
    <x v="2"/>
    <n v="330"/>
    <n v="72"/>
    <n v="122"/>
    <n v="442"/>
    <n v="6"/>
    <n v="26"/>
    <s v="1.Young age"/>
    <s v="Other"/>
    <n v="34554.25"/>
    <s v="Gold"/>
    <s v="Debit Card"/>
    <x v="74"/>
    <d v="1899-12-30T00:25:00"/>
    <n v="8"/>
    <x v="19"/>
    <n v="2024"/>
    <n v="0"/>
    <n v="25"/>
    <n v="0"/>
  </r>
  <r>
    <n v="3180"/>
    <n v="4084"/>
    <n v="703"/>
    <x v="0"/>
    <s v="Electronics"/>
    <n v="3"/>
    <n v="1118.9100000000001"/>
    <n v="3356.7300000000005"/>
    <x v="3163"/>
    <x v="11"/>
    <x v="0"/>
    <n v="10"/>
    <n v="145"/>
    <n v="199"/>
    <n v="475"/>
    <n v="10"/>
    <n v="20"/>
    <s v="1.Young age"/>
    <s v="Other"/>
    <n v="70443.89"/>
    <s v="Silver"/>
    <s v="Cash"/>
    <x v="63"/>
    <d v="1899-12-30T12:06:00"/>
    <n v="23"/>
    <x v="22"/>
    <n v="2024"/>
    <n v="12"/>
    <n v="6"/>
    <n v="0"/>
  </r>
  <r>
    <n v="3181"/>
    <n v="9064"/>
    <n v="157"/>
    <x v="0"/>
    <s v="Appliances"/>
    <n v="1"/>
    <n v="1670.19"/>
    <n v="1670.19"/>
    <x v="3164"/>
    <x v="4"/>
    <x v="4"/>
    <n v="342"/>
    <n v="96"/>
    <n v="260"/>
    <n v="449"/>
    <n v="7"/>
    <n v="69"/>
    <s v="3.Senior Citizen "/>
    <s v="Male"/>
    <n v="92190.05"/>
    <s v="Gold"/>
    <s v="Debit Card"/>
    <x v="84"/>
    <d v="1899-12-30T18:09:00"/>
    <n v="12"/>
    <x v="26"/>
    <n v="2024"/>
    <n v="18"/>
    <n v="9"/>
    <n v="0"/>
  </r>
  <r>
    <n v="3182"/>
    <n v="9882"/>
    <n v="602"/>
    <x v="2"/>
    <s v="Electronics"/>
    <n v="3"/>
    <n v="348.64"/>
    <n v="1045.92"/>
    <x v="3165"/>
    <x v="13"/>
    <x v="2"/>
    <n v="33"/>
    <n v="129"/>
    <n v="198"/>
    <n v="395"/>
    <n v="1"/>
    <n v="23"/>
    <s v="1.Young age"/>
    <s v="Male"/>
    <n v="103402.56"/>
    <s v="Gold"/>
    <s v="Cash"/>
    <x v="119"/>
    <d v="1899-12-30T14:29:00"/>
    <n v="28"/>
    <x v="1"/>
    <n v="2024"/>
    <n v="14"/>
    <n v="29"/>
    <n v="0"/>
  </r>
  <r>
    <n v="3183"/>
    <n v="6063"/>
    <n v="646"/>
    <x v="6"/>
    <s v="Appliances"/>
    <n v="5"/>
    <n v="1708.69"/>
    <n v="8543.4500000000007"/>
    <x v="3166"/>
    <x v="5"/>
    <x v="1"/>
    <n v="319"/>
    <n v="112"/>
    <n v="108"/>
    <n v="114"/>
    <n v="9"/>
    <n v="59"/>
    <s v="2.Middle age"/>
    <s v="Male"/>
    <n v="58309.49"/>
    <s v="Bronze"/>
    <s v="Digital Wallet"/>
    <x v="38"/>
    <d v="1899-12-30T23:24:00"/>
    <n v="11"/>
    <x v="12"/>
    <n v="2024"/>
    <n v="23"/>
    <n v="24"/>
    <n v="0"/>
  </r>
  <r>
    <n v="3184"/>
    <n v="3876"/>
    <n v="483"/>
    <x v="5"/>
    <s v="Appliances"/>
    <n v="3"/>
    <n v="1998.42"/>
    <n v="5995.26"/>
    <x v="3167"/>
    <x v="1"/>
    <x v="1"/>
    <n v="252"/>
    <n v="118"/>
    <n v="157"/>
    <n v="219"/>
    <n v="9"/>
    <n v="47"/>
    <s v="2.Middle age"/>
    <s v="Female"/>
    <n v="34866.269999999997"/>
    <s v="Silver"/>
    <s v="Digital Wallet"/>
    <x v="239"/>
    <d v="1899-12-30T13:19:00"/>
    <n v="12"/>
    <x v="26"/>
    <n v="2024"/>
    <n v="13"/>
    <n v="19"/>
    <n v="0"/>
  </r>
  <r>
    <n v="3185"/>
    <n v="9035"/>
    <n v="816"/>
    <x v="5"/>
    <s v="Electronics"/>
    <n v="4"/>
    <n v="474.76"/>
    <n v="1899.04"/>
    <x v="3168"/>
    <x v="5"/>
    <x v="2"/>
    <n v="216"/>
    <n v="78"/>
    <n v="285"/>
    <n v="231"/>
    <n v="10"/>
    <n v="69"/>
    <s v="3.Senior Citizen "/>
    <s v="Female"/>
    <n v="95464.38"/>
    <s v="Gold"/>
    <s v="Digital Wallet"/>
    <x v="2"/>
    <d v="1899-12-30T07:55:00"/>
    <n v="10"/>
    <x v="2"/>
    <n v="2024"/>
    <n v="7"/>
    <n v="55"/>
    <n v="0"/>
  </r>
  <r>
    <n v="3186"/>
    <n v="1621"/>
    <n v="215"/>
    <x v="5"/>
    <s v="Electronics"/>
    <n v="2"/>
    <n v="1282.6300000000001"/>
    <n v="2565.2600000000002"/>
    <x v="3169"/>
    <x v="13"/>
    <x v="1"/>
    <n v="352"/>
    <n v="75"/>
    <n v="141"/>
    <n v="327"/>
    <n v="6"/>
    <n v="37"/>
    <s v="2.Middle age"/>
    <s v="Female"/>
    <n v="107011.72"/>
    <s v="Platinum"/>
    <s v="Digital Wallet"/>
    <x v="165"/>
    <d v="1899-12-30T06:41:00"/>
    <n v="21"/>
    <x v="15"/>
    <n v="2024"/>
    <n v="6"/>
    <n v="41"/>
    <n v="0"/>
  </r>
  <r>
    <n v="3187"/>
    <n v="2478"/>
    <n v="424"/>
    <x v="0"/>
    <s v="Electronics"/>
    <n v="4"/>
    <n v="333.72"/>
    <n v="1334.88"/>
    <x v="3170"/>
    <x v="1"/>
    <x v="2"/>
    <n v="81"/>
    <n v="104"/>
    <n v="271"/>
    <n v="204"/>
    <n v="9"/>
    <n v="47"/>
    <s v="2.Middle age"/>
    <s v="Male"/>
    <n v="46204.94"/>
    <s v="Silver"/>
    <s v="Debit Card"/>
    <x v="111"/>
    <d v="1899-12-30T01:32:00"/>
    <n v="20"/>
    <x v="23"/>
    <n v="2024"/>
    <n v="1"/>
    <n v="32"/>
    <n v="0"/>
  </r>
  <r>
    <n v="3188"/>
    <n v="1920"/>
    <n v="658"/>
    <x v="3"/>
    <s v="Electronics"/>
    <n v="1"/>
    <n v="678.21"/>
    <n v="678.21"/>
    <x v="3171"/>
    <x v="17"/>
    <x v="3"/>
    <n v="57"/>
    <n v="109"/>
    <n v="266"/>
    <n v="153"/>
    <n v="7"/>
    <n v="34"/>
    <s v="1.Young age"/>
    <s v="Male"/>
    <n v="30145.98"/>
    <s v="Gold"/>
    <s v="Digital Wallet"/>
    <x v="45"/>
    <d v="1899-12-30T00:48:00"/>
    <n v="23"/>
    <x v="22"/>
    <n v="2024"/>
    <n v="0"/>
    <n v="48"/>
    <n v="0"/>
  </r>
  <r>
    <n v="3189"/>
    <n v="4811"/>
    <n v="533"/>
    <x v="3"/>
    <s v="Electronics"/>
    <n v="2"/>
    <n v="1924.09"/>
    <n v="3848.18"/>
    <x v="3172"/>
    <x v="0"/>
    <x v="3"/>
    <n v="101"/>
    <n v="85"/>
    <n v="163"/>
    <n v="332"/>
    <n v="10"/>
    <n v="62"/>
    <s v="3.Senior Citizen "/>
    <s v="Other"/>
    <n v="59302.84"/>
    <s v="Gold"/>
    <s v="Cash"/>
    <x v="135"/>
    <d v="1899-12-30T17:43:00"/>
    <n v="10"/>
    <x v="2"/>
    <n v="2024"/>
    <n v="17"/>
    <n v="43"/>
    <n v="0"/>
  </r>
  <r>
    <n v="3190"/>
    <n v="4584"/>
    <n v="586"/>
    <x v="2"/>
    <s v="Electronics"/>
    <n v="5"/>
    <n v="716.95"/>
    <n v="3584.75"/>
    <x v="3173"/>
    <x v="8"/>
    <x v="4"/>
    <n v="480"/>
    <n v="150"/>
    <n v="268"/>
    <n v="267"/>
    <n v="8"/>
    <n v="53"/>
    <s v="2.Middle age"/>
    <s v="Other"/>
    <n v="100735.62"/>
    <s v="Silver"/>
    <s v="Digital Wallet"/>
    <x v="189"/>
    <d v="1899-12-30T23:58:00"/>
    <n v="1"/>
    <x v="10"/>
    <n v="2024"/>
    <n v="23"/>
    <n v="58"/>
    <n v="0"/>
  </r>
  <r>
    <n v="3191"/>
    <n v="1326"/>
    <n v="799"/>
    <x v="5"/>
    <s v="Electronics"/>
    <n v="2"/>
    <n v="903.99"/>
    <n v="1807.98"/>
    <x v="3174"/>
    <x v="19"/>
    <x v="4"/>
    <n v="137"/>
    <n v="138"/>
    <n v="222"/>
    <n v="151"/>
    <n v="10"/>
    <n v="23"/>
    <s v="1.Young age"/>
    <s v="Male"/>
    <n v="108707.84"/>
    <s v="Bronze"/>
    <s v="Debit Card"/>
    <x v="51"/>
    <d v="1899-12-30T06:17:00"/>
    <n v="13"/>
    <x v="4"/>
    <n v="2024"/>
    <n v="6"/>
    <n v="17"/>
    <n v="0"/>
  </r>
  <r>
    <n v="3192"/>
    <n v="9625"/>
    <n v="352"/>
    <x v="0"/>
    <s v="Electronics"/>
    <n v="3"/>
    <n v="581.04"/>
    <n v="1743.12"/>
    <x v="3175"/>
    <x v="15"/>
    <x v="0"/>
    <n v="213"/>
    <n v="56"/>
    <n v="289"/>
    <n v="116"/>
    <n v="4"/>
    <n v="38"/>
    <s v="2.Middle age"/>
    <s v="Female"/>
    <n v="112033.59"/>
    <s v="Bronze"/>
    <s v="Debit Card"/>
    <x v="185"/>
    <d v="1899-12-30T05:27:00"/>
    <n v="11"/>
    <x v="12"/>
    <n v="2024"/>
    <n v="5"/>
    <n v="27"/>
    <n v="0"/>
  </r>
  <r>
    <n v="3193"/>
    <n v="8831"/>
    <n v="384"/>
    <x v="1"/>
    <s v="Electronics"/>
    <n v="3"/>
    <n v="1675.57"/>
    <n v="5026.71"/>
    <x v="3176"/>
    <x v="8"/>
    <x v="0"/>
    <n v="390"/>
    <n v="117"/>
    <n v="107"/>
    <n v="438"/>
    <n v="6"/>
    <n v="61"/>
    <s v="3.Senior Citizen "/>
    <s v="Male"/>
    <n v="56395.33"/>
    <s v="Silver"/>
    <s v="Cash"/>
    <x v="42"/>
    <d v="1899-12-30T19:31:00"/>
    <n v="6"/>
    <x v="5"/>
    <n v="2024"/>
    <n v="19"/>
    <n v="31"/>
    <n v="0"/>
  </r>
  <r>
    <n v="3194"/>
    <n v="1011"/>
    <n v="903"/>
    <x v="6"/>
    <s v="Electronics"/>
    <n v="4"/>
    <n v="1416.1"/>
    <n v="5664.4"/>
    <x v="3177"/>
    <x v="2"/>
    <x v="4"/>
    <n v="45"/>
    <n v="136"/>
    <n v="125"/>
    <n v="190"/>
    <n v="9"/>
    <n v="48"/>
    <s v="2.Middle age"/>
    <s v="Male"/>
    <n v="88746.92"/>
    <s v="Gold"/>
    <s v="Digital Wallet"/>
    <x v="83"/>
    <d v="1899-12-30T04:33:00"/>
    <n v="3"/>
    <x v="0"/>
    <n v="2024"/>
    <n v="4"/>
    <n v="33"/>
    <n v="0"/>
  </r>
  <r>
    <n v="3195"/>
    <n v="6435"/>
    <n v="248"/>
    <x v="4"/>
    <s v="Electronics"/>
    <n v="5"/>
    <n v="409.3"/>
    <n v="2046.5"/>
    <x v="3178"/>
    <x v="19"/>
    <x v="2"/>
    <n v="203"/>
    <n v="123"/>
    <n v="167"/>
    <n v="402"/>
    <n v="5"/>
    <n v="54"/>
    <s v="2.Middle age"/>
    <s v="Male"/>
    <n v="95125.31"/>
    <s v="Platinum"/>
    <s v="Digital Wallet"/>
    <x v="24"/>
    <d v="1899-12-30T22:05:00"/>
    <n v="17"/>
    <x v="6"/>
    <n v="2024"/>
    <n v="22"/>
    <n v="5"/>
    <n v="0"/>
  </r>
  <r>
    <n v="3196"/>
    <n v="4300"/>
    <n v="471"/>
    <x v="0"/>
    <s v="Electronics"/>
    <n v="4"/>
    <n v="1137.42"/>
    <n v="4549.68"/>
    <x v="3179"/>
    <x v="4"/>
    <x v="3"/>
    <n v="141"/>
    <n v="63"/>
    <n v="273"/>
    <n v="287"/>
    <n v="4"/>
    <n v="45"/>
    <s v="2.Middle age"/>
    <s v="Other"/>
    <n v="110198.44"/>
    <s v="Platinum"/>
    <s v="Digital Wallet"/>
    <x v="227"/>
    <d v="1899-12-30T04:28:00"/>
    <n v="13"/>
    <x v="4"/>
    <n v="2024"/>
    <n v="4"/>
    <n v="28"/>
    <n v="0"/>
  </r>
  <r>
    <n v="3197"/>
    <n v="3137"/>
    <n v="586"/>
    <x v="3"/>
    <s v="Appliances"/>
    <n v="2"/>
    <n v="1762.43"/>
    <n v="3524.86"/>
    <x v="3180"/>
    <x v="9"/>
    <x v="0"/>
    <n v="349"/>
    <n v="71"/>
    <n v="285"/>
    <n v="376"/>
    <n v="5"/>
    <n v="24"/>
    <s v="1.Young age"/>
    <s v="Male"/>
    <n v="60199.63"/>
    <s v="Bronze"/>
    <s v="Debit Card"/>
    <x v="202"/>
    <d v="1899-12-30T18:42:00"/>
    <n v="3"/>
    <x v="0"/>
    <n v="2024"/>
    <n v="18"/>
    <n v="42"/>
    <n v="0"/>
  </r>
  <r>
    <n v="3198"/>
    <n v="6582"/>
    <n v="832"/>
    <x v="6"/>
    <s v="Electronics"/>
    <n v="4"/>
    <n v="1277.23"/>
    <n v="5108.92"/>
    <x v="3181"/>
    <x v="0"/>
    <x v="1"/>
    <n v="192"/>
    <n v="137"/>
    <n v="104"/>
    <n v="221"/>
    <n v="3"/>
    <n v="55"/>
    <s v="2.Middle age"/>
    <s v="Male"/>
    <n v="21363.5"/>
    <s v="Gold"/>
    <s v="Cash"/>
    <x v="176"/>
    <d v="1899-12-30T09:01:00"/>
    <n v="8"/>
    <x v="19"/>
    <n v="2024"/>
    <n v="9"/>
    <n v="1"/>
    <n v="0"/>
  </r>
  <r>
    <n v="3199"/>
    <n v="3907"/>
    <n v="476"/>
    <x v="6"/>
    <s v="Electronics"/>
    <n v="2"/>
    <n v="1693.93"/>
    <n v="3387.86"/>
    <x v="3182"/>
    <x v="0"/>
    <x v="3"/>
    <n v="39"/>
    <n v="148"/>
    <n v="257"/>
    <n v="473"/>
    <n v="4"/>
    <n v="69"/>
    <s v="3.Senior Citizen "/>
    <s v="Male"/>
    <n v="41262.68"/>
    <s v="Gold"/>
    <s v="Cash"/>
    <x v="254"/>
    <d v="1899-12-30T05:40:00"/>
    <n v="14"/>
    <x v="20"/>
    <n v="2024"/>
    <n v="5"/>
    <n v="40"/>
    <n v="0"/>
  </r>
  <r>
    <n v="3200"/>
    <n v="6301"/>
    <n v="941"/>
    <x v="7"/>
    <s v="Appliances"/>
    <n v="5"/>
    <n v="1811.3"/>
    <n v="9056.5"/>
    <x v="3183"/>
    <x v="11"/>
    <x v="0"/>
    <n v="163"/>
    <n v="55"/>
    <n v="190"/>
    <n v="386"/>
    <n v="2"/>
    <n v="35"/>
    <s v="2.Middle age"/>
    <s v="Female"/>
    <n v="58284.21"/>
    <s v="Gold"/>
    <s v="Credit Card"/>
    <x v="54"/>
    <d v="1899-12-30T22:42:00"/>
    <n v="23"/>
    <x v="22"/>
    <n v="2024"/>
    <n v="22"/>
    <n v="42"/>
    <n v="0"/>
  </r>
  <r>
    <n v="3201"/>
    <n v="1975"/>
    <n v="415"/>
    <x v="1"/>
    <s v="Electronics"/>
    <n v="5"/>
    <n v="1671.37"/>
    <n v="8356.8499999999985"/>
    <x v="3184"/>
    <x v="14"/>
    <x v="4"/>
    <n v="76"/>
    <n v="94"/>
    <n v="282"/>
    <n v="267"/>
    <n v="5"/>
    <n v="26"/>
    <s v="1.Young age"/>
    <s v="Female"/>
    <n v="54030.92"/>
    <s v="Bronze"/>
    <s v="Digital Wallet"/>
    <x v="92"/>
    <d v="1899-12-30T02:04:00"/>
    <n v="1"/>
    <x v="10"/>
    <n v="2024"/>
    <n v="2"/>
    <n v="4"/>
    <n v="0"/>
  </r>
  <r>
    <n v="3202"/>
    <n v="1359"/>
    <n v="121"/>
    <x v="5"/>
    <s v="Electronics"/>
    <n v="3"/>
    <n v="1672.54"/>
    <n v="5017.62"/>
    <x v="3185"/>
    <x v="13"/>
    <x v="1"/>
    <n v="480"/>
    <n v="125"/>
    <n v="265"/>
    <n v="107"/>
    <n v="10"/>
    <n v="30"/>
    <s v="1.Young age"/>
    <s v="Female"/>
    <n v="59203.03"/>
    <s v="Bronze"/>
    <s v="Credit Card"/>
    <x v="146"/>
    <d v="1899-12-30T21:54:00"/>
    <n v="19"/>
    <x v="9"/>
    <n v="2024"/>
    <n v="21"/>
    <n v="54"/>
    <n v="0"/>
  </r>
  <r>
    <n v="3203"/>
    <n v="3420"/>
    <n v="760"/>
    <x v="6"/>
    <s v="Electronics"/>
    <n v="1"/>
    <n v="1741.91"/>
    <n v="1741.91"/>
    <x v="3186"/>
    <x v="2"/>
    <x v="4"/>
    <n v="358"/>
    <n v="124"/>
    <n v="115"/>
    <n v="359"/>
    <n v="5"/>
    <n v="67"/>
    <s v="3.Senior Citizen "/>
    <s v="Male"/>
    <n v="64761.56"/>
    <s v="Gold"/>
    <s v="Credit Card"/>
    <x v="70"/>
    <d v="1899-12-30T08:10:00"/>
    <n v="4"/>
    <x v="27"/>
    <n v="2024"/>
    <n v="8"/>
    <n v="10"/>
    <n v="0"/>
  </r>
  <r>
    <n v="3204"/>
    <n v="3320"/>
    <n v="720"/>
    <x v="7"/>
    <s v="Appliances"/>
    <n v="4"/>
    <n v="1801.16"/>
    <n v="7204.64"/>
    <x v="3187"/>
    <x v="19"/>
    <x v="1"/>
    <n v="411"/>
    <n v="84"/>
    <n v="273"/>
    <n v="476"/>
    <n v="6"/>
    <n v="50"/>
    <s v="2.Middle age"/>
    <s v="Female"/>
    <n v="28423.33"/>
    <s v="Platinum"/>
    <s v="Credit Card"/>
    <x v="190"/>
    <d v="1899-12-30T13:21:00"/>
    <n v="7"/>
    <x v="29"/>
    <n v="2024"/>
    <n v="13"/>
    <n v="21"/>
    <n v="0"/>
  </r>
  <r>
    <n v="3205"/>
    <n v="2817"/>
    <n v="135"/>
    <x v="0"/>
    <s v="Appliances"/>
    <n v="4"/>
    <n v="1813.98"/>
    <n v="7255.92"/>
    <x v="3188"/>
    <x v="16"/>
    <x v="2"/>
    <n v="468"/>
    <n v="86"/>
    <n v="212"/>
    <n v="205"/>
    <n v="3"/>
    <n v="21"/>
    <s v="1.Young age"/>
    <s v="Male"/>
    <n v="62242.83"/>
    <s v="Platinum"/>
    <s v="Debit Card"/>
    <x v="73"/>
    <d v="1899-12-30T14:58:00"/>
    <n v="18"/>
    <x v="16"/>
    <n v="2024"/>
    <n v="14"/>
    <n v="58"/>
    <n v="0"/>
  </r>
  <r>
    <n v="3206"/>
    <n v="9622"/>
    <n v="961"/>
    <x v="6"/>
    <s v="Appliances"/>
    <n v="4"/>
    <n v="257.27"/>
    <n v="1029.08"/>
    <x v="3189"/>
    <x v="10"/>
    <x v="4"/>
    <n v="220"/>
    <n v="138"/>
    <n v="265"/>
    <n v="220"/>
    <n v="2"/>
    <n v="29"/>
    <s v="1.Young age"/>
    <s v="Other"/>
    <n v="102360.34"/>
    <s v="Gold"/>
    <s v="Credit Card"/>
    <x v="78"/>
    <d v="1899-12-30T15:54:00"/>
    <n v="7"/>
    <x v="29"/>
    <n v="2024"/>
    <n v="15"/>
    <n v="54"/>
    <n v="0"/>
  </r>
  <r>
    <n v="3207"/>
    <n v="6978"/>
    <n v="857"/>
    <x v="0"/>
    <s v="Electronics"/>
    <n v="3"/>
    <n v="1421.27"/>
    <n v="4263.8099999999995"/>
    <x v="3190"/>
    <x v="8"/>
    <x v="1"/>
    <n v="394"/>
    <n v="109"/>
    <n v="119"/>
    <n v="186"/>
    <n v="3"/>
    <n v="65"/>
    <s v="3.Senior Citizen "/>
    <s v="Female"/>
    <n v="65958.179999999993"/>
    <s v="Silver"/>
    <s v="Credit Card"/>
    <x v="74"/>
    <d v="1899-12-30T07:21:00"/>
    <n v="8"/>
    <x v="19"/>
    <n v="2024"/>
    <n v="7"/>
    <n v="21"/>
    <n v="0"/>
  </r>
  <r>
    <n v="3208"/>
    <n v="2188"/>
    <n v="778"/>
    <x v="5"/>
    <s v="Electronics"/>
    <n v="2"/>
    <n v="405.28"/>
    <n v="810.56"/>
    <x v="3191"/>
    <x v="19"/>
    <x v="3"/>
    <n v="171"/>
    <n v="130"/>
    <n v="189"/>
    <n v="342"/>
    <n v="6"/>
    <n v="22"/>
    <s v="1.Young age"/>
    <s v="Other"/>
    <n v="59014.39"/>
    <s v="Bronze"/>
    <s v="Cash"/>
    <x v="73"/>
    <d v="1899-12-30T11:04:00"/>
    <n v="18"/>
    <x v="16"/>
    <n v="2024"/>
    <n v="11"/>
    <n v="4"/>
    <n v="0"/>
  </r>
  <r>
    <n v="3209"/>
    <n v="7120"/>
    <n v="918"/>
    <x v="1"/>
    <s v="Appliances"/>
    <n v="1"/>
    <n v="416.35"/>
    <n v="416.35"/>
    <x v="3192"/>
    <x v="11"/>
    <x v="2"/>
    <n v="127"/>
    <n v="148"/>
    <n v="264"/>
    <n v="151"/>
    <n v="9"/>
    <n v="29"/>
    <s v="1.Young age"/>
    <s v="Male"/>
    <n v="42547.4"/>
    <s v="Gold"/>
    <s v="Debit Card"/>
    <x v="140"/>
    <d v="1899-12-30T06:42:00"/>
    <n v="25"/>
    <x v="21"/>
    <n v="2024"/>
    <n v="6"/>
    <n v="42"/>
    <n v="0"/>
  </r>
  <r>
    <n v="3210"/>
    <n v="7481"/>
    <n v="155"/>
    <x v="0"/>
    <s v="Appliances"/>
    <n v="4"/>
    <n v="1631.64"/>
    <n v="6526.56"/>
    <x v="3193"/>
    <x v="12"/>
    <x v="1"/>
    <n v="77"/>
    <n v="100"/>
    <n v="296"/>
    <n v="112"/>
    <n v="7"/>
    <n v="34"/>
    <s v="1.Young age"/>
    <s v="Female"/>
    <n v="108537.01"/>
    <s v="Silver"/>
    <s v="Digital Wallet"/>
    <x v="17"/>
    <d v="1899-12-30T22:02:00"/>
    <n v="2"/>
    <x v="13"/>
    <n v="2024"/>
    <n v="22"/>
    <n v="2"/>
    <n v="0"/>
  </r>
  <r>
    <n v="3211"/>
    <n v="2655"/>
    <n v="807"/>
    <x v="6"/>
    <s v="Electronics"/>
    <n v="4"/>
    <n v="286.95"/>
    <n v="1147.8"/>
    <x v="3194"/>
    <x v="8"/>
    <x v="1"/>
    <n v="415"/>
    <n v="125"/>
    <n v="124"/>
    <n v="252"/>
    <n v="1"/>
    <n v="38"/>
    <s v="2.Middle age"/>
    <s v="Male"/>
    <n v="38367.53"/>
    <s v="Silver"/>
    <s v="Debit Card"/>
    <x v="18"/>
    <d v="1899-12-30T21:28:00"/>
    <n v="21"/>
    <x v="15"/>
    <n v="2024"/>
    <n v="21"/>
    <n v="28"/>
    <n v="0"/>
  </r>
  <r>
    <n v="3212"/>
    <n v="6514"/>
    <n v="907"/>
    <x v="7"/>
    <s v="Electronics"/>
    <n v="2"/>
    <n v="1106.9000000000001"/>
    <n v="2213.8000000000002"/>
    <x v="3195"/>
    <x v="13"/>
    <x v="0"/>
    <n v="72"/>
    <n v="144"/>
    <n v="258"/>
    <n v="260"/>
    <n v="7"/>
    <n v="69"/>
    <s v="3.Senior Citizen "/>
    <s v="Other"/>
    <n v="109154.62"/>
    <s v="Platinum"/>
    <s v="Debit Card"/>
    <x v="128"/>
    <d v="1899-12-30T22:08:00"/>
    <n v="5"/>
    <x v="28"/>
    <n v="2024"/>
    <n v="22"/>
    <n v="8"/>
    <n v="0"/>
  </r>
  <r>
    <n v="3213"/>
    <n v="5944"/>
    <n v="787"/>
    <x v="6"/>
    <s v="Appliances"/>
    <n v="2"/>
    <n v="504.88"/>
    <n v="1009.76"/>
    <x v="3196"/>
    <x v="2"/>
    <x v="0"/>
    <n v="65"/>
    <n v="118"/>
    <n v="256"/>
    <n v="206"/>
    <n v="3"/>
    <n v="62"/>
    <s v="3.Senior Citizen "/>
    <s v="Female"/>
    <n v="84258.74"/>
    <s v="Bronze"/>
    <s v="Debit Card"/>
    <x v="100"/>
    <d v="1899-12-30T08:10:00"/>
    <n v="22"/>
    <x v="7"/>
    <n v="2024"/>
    <n v="8"/>
    <n v="10"/>
    <n v="0"/>
  </r>
  <r>
    <n v="3214"/>
    <n v="6285"/>
    <n v="345"/>
    <x v="1"/>
    <s v="Appliances"/>
    <n v="4"/>
    <n v="1216.56"/>
    <n v="4866.24"/>
    <x v="3197"/>
    <x v="2"/>
    <x v="2"/>
    <n v="433"/>
    <n v="119"/>
    <n v="197"/>
    <n v="476"/>
    <n v="1"/>
    <n v="52"/>
    <s v="2.Middle age"/>
    <s v="Male"/>
    <n v="112918.92"/>
    <s v="Bronze"/>
    <s v="Debit Card"/>
    <x v="243"/>
    <d v="1899-12-30T19:14:00"/>
    <n v="6"/>
    <x v="5"/>
    <n v="2024"/>
    <n v="19"/>
    <n v="14"/>
    <n v="0"/>
  </r>
  <r>
    <n v="3215"/>
    <n v="3235"/>
    <n v="359"/>
    <x v="0"/>
    <s v="Electronics"/>
    <n v="1"/>
    <n v="748.11"/>
    <n v="748.11"/>
    <x v="3198"/>
    <x v="5"/>
    <x v="3"/>
    <n v="345"/>
    <n v="53"/>
    <n v="286"/>
    <n v="265"/>
    <n v="10"/>
    <n v="27"/>
    <s v="1.Young age"/>
    <s v="Other"/>
    <n v="42659.839999999997"/>
    <s v="Bronze"/>
    <s v="Debit Card"/>
    <x v="158"/>
    <d v="1899-12-30T18:58:00"/>
    <n v="26"/>
    <x v="14"/>
    <n v="2024"/>
    <n v="18"/>
    <n v="58"/>
    <n v="0"/>
  </r>
  <r>
    <n v="3216"/>
    <n v="3580"/>
    <n v="665"/>
    <x v="3"/>
    <s v="Appliances"/>
    <n v="2"/>
    <n v="240.45"/>
    <n v="480.9"/>
    <x v="3199"/>
    <x v="10"/>
    <x v="0"/>
    <n v="404"/>
    <n v="61"/>
    <n v="270"/>
    <n v="144"/>
    <n v="9"/>
    <n v="34"/>
    <s v="1.Young age"/>
    <s v="Male"/>
    <n v="48338.28"/>
    <s v="Platinum"/>
    <s v="Credit Card"/>
    <x v="243"/>
    <d v="1899-12-30T02:25:00"/>
    <n v="6"/>
    <x v="5"/>
    <n v="2024"/>
    <n v="2"/>
    <n v="25"/>
    <n v="0"/>
  </r>
  <r>
    <n v="3217"/>
    <n v="8157"/>
    <n v="493"/>
    <x v="7"/>
    <s v="Electronics"/>
    <n v="3"/>
    <n v="455.42"/>
    <n v="1366.26"/>
    <x v="3200"/>
    <x v="10"/>
    <x v="2"/>
    <n v="133"/>
    <n v="72"/>
    <n v="261"/>
    <n v="211"/>
    <n v="2"/>
    <n v="67"/>
    <s v="3.Senior Citizen "/>
    <s v="Other"/>
    <n v="62309.51"/>
    <s v="Gold"/>
    <s v="Cash"/>
    <x v="58"/>
    <d v="1899-12-30T22:28:00"/>
    <n v="13"/>
    <x v="4"/>
    <n v="2024"/>
    <n v="22"/>
    <n v="28"/>
    <n v="0"/>
  </r>
  <r>
    <n v="3218"/>
    <n v="8982"/>
    <n v="416"/>
    <x v="0"/>
    <s v="Electronics"/>
    <n v="2"/>
    <n v="1556.49"/>
    <n v="3112.98"/>
    <x v="3201"/>
    <x v="7"/>
    <x v="0"/>
    <n v="462"/>
    <n v="135"/>
    <n v="288"/>
    <n v="262"/>
    <n v="9"/>
    <n v="48"/>
    <s v="2.Middle age"/>
    <s v="Female"/>
    <n v="111746.51"/>
    <s v="Platinum"/>
    <s v="Credit Card"/>
    <x v="63"/>
    <d v="1899-12-30T18:03:00"/>
    <n v="23"/>
    <x v="22"/>
    <n v="2024"/>
    <n v="18"/>
    <n v="3"/>
    <n v="0"/>
  </r>
  <r>
    <n v="3219"/>
    <n v="6198"/>
    <n v="754"/>
    <x v="4"/>
    <s v="Appliances"/>
    <n v="5"/>
    <n v="540.79"/>
    <n v="2703.95"/>
    <x v="3202"/>
    <x v="8"/>
    <x v="0"/>
    <n v="449"/>
    <n v="149"/>
    <n v="156"/>
    <n v="432"/>
    <n v="1"/>
    <n v="65"/>
    <s v="3.Senior Citizen "/>
    <s v="Other"/>
    <n v="70324.37"/>
    <s v="Gold"/>
    <s v="Cash"/>
    <x v="52"/>
    <d v="1899-12-30T23:30:00"/>
    <n v="8"/>
    <x v="19"/>
    <n v="2024"/>
    <n v="23"/>
    <n v="30"/>
    <n v="0"/>
  </r>
  <r>
    <n v="3220"/>
    <n v="3854"/>
    <n v="817"/>
    <x v="5"/>
    <s v="Appliances"/>
    <n v="4"/>
    <n v="505.82"/>
    <n v="2023.28"/>
    <x v="3203"/>
    <x v="10"/>
    <x v="3"/>
    <n v="396"/>
    <n v="71"/>
    <n v="136"/>
    <n v="318"/>
    <n v="5"/>
    <n v="18"/>
    <s v="1.Young age"/>
    <s v="Other"/>
    <n v="51555.85"/>
    <s v="Gold"/>
    <s v="Debit Card"/>
    <x v="208"/>
    <d v="1899-12-30T10:02:00"/>
    <n v="29"/>
    <x v="25"/>
    <n v="2024"/>
    <n v="10"/>
    <n v="2"/>
    <n v="0"/>
  </r>
  <r>
    <n v="3221"/>
    <n v="6846"/>
    <n v="471"/>
    <x v="7"/>
    <s v="Appliances"/>
    <n v="4"/>
    <n v="662.2"/>
    <n v="2648.8"/>
    <x v="3204"/>
    <x v="8"/>
    <x v="3"/>
    <n v="230"/>
    <n v="93"/>
    <n v="157"/>
    <n v="474"/>
    <n v="1"/>
    <n v="50"/>
    <s v="2.Middle age"/>
    <s v="Male"/>
    <n v="54466.080000000002"/>
    <s v="Bronze"/>
    <s v="Debit Card"/>
    <x v="105"/>
    <d v="1899-12-30T19:17:00"/>
    <n v="15"/>
    <x v="3"/>
    <n v="2024"/>
    <n v="19"/>
    <n v="17"/>
    <n v="0"/>
  </r>
  <r>
    <n v="3222"/>
    <n v="4657"/>
    <n v="931"/>
    <x v="1"/>
    <s v="Appliances"/>
    <n v="4"/>
    <n v="474.37"/>
    <n v="1897.48"/>
    <x v="3205"/>
    <x v="8"/>
    <x v="4"/>
    <n v="20"/>
    <n v="146"/>
    <n v="114"/>
    <n v="203"/>
    <n v="10"/>
    <n v="19"/>
    <s v="1.Young age"/>
    <s v="Male"/>
    <n v="38563.26"/>
    <s v="Platinum"/>
    <s v="Cash"/>
    <x v="48"/>
    <d v="1899-12-30T04:03:00"/>
    <n v="21"/>
    <x v="15"/>
    <n v="2024"/>
    <n v="4"/>
    <n v="3"/>
    <n v="0"/>
  </r>
  <r>
    <n v="3223"/>
    <n v="3872"/>
    <n v="801"/>
    <x v="3"/>
    <s v="Appliances"/>
    <n v="2"/>
    <n v="152.81"/>
    <n v="305.62"/>
    <x v="3206"/>
    <x v="10"/>
    <x v="3"/>
    <n v="379"/>
    <n v="101"/>
    <n v="266"/>
    <n v="444"/>
    <n v="10"/>
    <n v="65"/>
    <s v="3.Senior Citizen "/>
    <s v="Male"/>
    <n v="72681.279999999999"/>
    <s v="Gold"/>
    <s v="Debit Card"/>
    <x v="19"/>
    <d v="1899-12-30T05:03:00"/>
    <n v="18"/>
    <x v="16"/>
    <n v="2024"/>
    <n v="5"/>
    <n v="3"/>
    <n v="0"/>
  </r>
  <r>
    <n v="3224"/>
    <n v="7199"/>
    <n v="224"/>
    <x v="0"/>
    <s v="Appliances"/>
    <n v="3"/>
    <n v="522.6"/>
    <n v="1567.8000000000002"/>
    <x v="3207"/>
    <x v="17"/>
    <x v="4"/>
    <n v="346"/>
    <n v="66"/>
    <n v="178"/>
    <n v="462"/>
    <n v="10"/>
    <n v="49"/>
    <s v="2.Middle age"/>
    <s v="Female"/>
    <n v="119923.77"/>
    <s v="Silver"/>
    <s v="Debit Card"/>
    <x v="221"/>
    <d v="1899-12-30T00:02:00"/>
    <n v="5"/>
    <x v="28"/>
    <n v="2024"/>
    <n v="0"/>
    <n v="2"/>
    <n v="0"/>
  </r>
  <r>
    <n v="3225"/>
    <n v="6026"/>
    <n v="647"/>
    <x v="1"/>
    <s v="Appliances"/>
    <n v="5"/>
    <n v="1794.77"/>
    <n v="8973.85"/>
    <x v="3208"/>
    <x v="1"/>
    <x v="3"/>
    <n v="261"/>
    <n v="57"/>
    <n v="224"/>
    <n v="250"/>
    <n v="2"/>
    <n v="20"/>
    <s v="1.Young age"/>
    <s v="Male"/>
    <n v="79849.119999999995"/>
    <s v="Bronze"/>
    <s v="Digital Wallet"/>
    <x v="74"/>
    <d v="1899-12-30T06:40:00"/>
    <n v="8"/>
    <x v="19"/>
    <n v="2024"/>
    <n v="6"/>
    <n v="40"/>
    <n v="0"/>
  </r>
  <r>
    <n v="3226"/>
    <n v="5825"/>
    <n v="987"/>
    <x v="7"/>
    <s v="Appliances"/>
    <n v="2"/>
    <n v="1611.91"/>
    <n v="3223.82"/>
    <x v="3209"/>
    <x v="17"/>
    <x v="4"/>
    <n v="48"/>
    <n v="118"/>
    <n v="225"/>
    <n v="215"/>
    <n v="6"/>
    <n v="55"/>
    <s v="2.Middle age"/>
    <s v="Male"/>
    <n v="48443.23"/>
    <s v="Silver"/>
    <s v="Digital Wallet"/>
    <x v="67"/>
    <d v="1899-12-30T05:43:00"/>
    <n v="11"/>
    <x v="12"/>
    <n v="2024"/>
    <n v="5"/>
    <n v="43"/>
    <n v="0"/>
  </r>
  <r>
    <n v="3227"/>
    <n v="3086"/>
    <n v="342"/>
    <x v="4"/>
    <s v="Electronics"/>
    <n v="2"/>
    <n v="1215.74"/>
    <n v="2431.48"/>
    <x v="3210"/>
    <x v="19"/>
    <x v="4"/>
    <n v="1"/>
    <n v="77"/>
    <n v="138"/>
    <n v="133"/>
    <n v="2"/>
    <n v="29"/>
    <s v="1.Young age"/>
    <s v="Male"/>
    <n v="64733.8"/>
    <s v="Bronze"/>
    <s v="Digital Wallet"/>
    <x v="9"/>
    <d v="1899-12-30T04:39:00"/>
    <n v="17"/>
    <x v="6"/>
    <n v="2024"/>
    <n v="4"/>
    <n v="39"/>
    <n v="0"/>
  </r>
  <r>
    <n v="3228"/>
    <n v="3911"/>
    <n v="978"/>
    <x v="7"/>
    <s v="Appliances"/>
    <n v="5"/>
    <n v="1066.57"/>
    <n v="5332.8499999999995"/>
    <x v="3211"/>
    <x v="13"/>
    <x v="3"/>
    <n v="54"/>
    <n v="103"/>
    <n v="186"/>
    <n v="456"/>
    <n v="5"/>
    <n v="47"/>
    <s v="2.Middle age"/>
    <s v="Other"/>
    <n v="48969.86"/>
    <s v="Bronze"/>
    <s v="Debit Card"/>
    <x v="54"/>
    <d v="1899-12-30T05:08:00"/>
    <n v="23"/>
    <x v="22"/>
    <n v="2024"/>
    <n v="5"/>
    <n v="8"/>
    <n v="0"/>
  </r>
  <r>
    <n v="3229"/>
    <n v="1029"/>
    <n v="553"/>
    <x v="5"/>
    <s v="Electronics"/>
    <n v="4"/>
    <n v="1486.91"/>
    <n v="5947.64"/>
    <x v="3212"/>
    <x v="11"/>
    <x v="2"/>
    <n v="138"/>
    <n v="62"/>
    <n v="283"/>
    <n v="325"/>
    <n v="2"/>
    <n v="51"/>
    <s v="2.Middle age"/>
    <s v="Female"/>
    <n v="69974.570000000007"/>
    <s v="Platinum"/>
    <s v="Digital Wallet"/>
    <x v="180"/>
    <d v="1899-12-30T07:05:00"/>
    <n v="15"/>
    <x v="3"/>
    <n v="2024"/>
    <n v="7"/>
    <n v="5"/>
    <n v="0"/>
  </r>
  <r>
    <n v="3230"/>
    <n v="7415"/>
    <n v="497"/>
    <x v="6"/>
    <s v="Electronics"/>
    <n v="5"/>
    <n v="1561.58"/>
    <n v="7807.9"/>
    <x v="3213"/>
    <x v="2"/>
    <x v="3"/>
    <n v="270"/>
    <n v="145"/>
    <n v="251"/>
    <n v="139"/>
    <n v="5"/>
    <n v="59"/>
    <s v="2.Middle age"/>
    <s v="Other"/>
    <n v="41581.26"/>
    <s v="Platinum"/>
    <s v="Cash"/>
    <x v="148"/>
    <d v="1899-12-30T10:34:00"/>
    <n v="7"/>
    <x v="29"/>
    <n v="2024"/>
    <n v="10"/>
    <n v="34"/>
    <n v="0"/>
  </r>
  <r>
    <n v="3231"/>
    <n v="1530"/>
    <n v="108"/>
    <x v="4"/>
    <s v="Appliances"/>
    <n v="4"/>
    <n v="1262.44"/>
    <n v="5049.76"/>
    <x v="3214"/>
    <x v="4"/>
    <x v="4"/>
    <n v="353"/>
    <n v="51"/>
    <n v="207"/>
    <n v="409"/>
    <n v="1"/>
    <n v="68"/>
    <s v="3.Senior Citizen "/>
    <s v="Other"/>
    <n v="89947.65"/>
    <s v="Gold"/>
    <s v="Credit Card"/>
    <x v="54"/>
    <d v="1899-12-30T21:14:00"/>
    <n v="23"/>
    <x v="22"/>
    <n v="2024"/>
    <n v="21"/>
    <n v="14"/>
    <n v="0"/>
  </r>
  <r>
    <n v="3232"/>
    <n v="3983"/>
    <n v="502"/>
    <x v="2"/>
    <s v="Electronics"/>
    <n v="5"/>
    <n v="1318.69"/>
    <n v="6593.4500000000007"/>
    <x v="3215"/>
    <x v="15"/>
    <x v="2"/>
    <n v="55"/>
    <n v="121"/>
    <n v="119"/>
    <n v="444"/>
    <n v="6"/>
    <n v="41"/>
    <s v="2.Middle age"/>
    <s v="Other"/>
    <n v="61470.96"/>
    <s v="Silver"/>
    <s v="Cash"/>
    <x v="121"/>
    <d v="1899-12-30T15:30:00"/>
    <n v="15"/>
    <x v="3"/>
    <n v="2024"/>
    <n v="15"/>
    <n v="30"/>
    <n v="0"/>
  </r>
  <r>
    <n v="3233"/>
    <n v="6213"/>
    <n v="361"/>
    <x v="5"/>
    <s v="Electronics"/>
    <n v="1"/>
    <n v="885.87"/>
    <n v="885.87"/>
    <x v="3216"/>
    <x v="14"/>
    <x v="1"/>
    <n v="85"/>
    <n v="119"/>
    <n v="279"/>
    <n v="423"/>
    <n v="1"/>
    <n v="46"/>
    <s v="2.Middle age"/>
    <s v="Female"/>
    <n v="114073.96"/>
    <s v="Silver"/>
    <s v="Debit Card"/>
    <x v="248"/>
    <d v="1899-12-30T05:49:00"/>
    <n v="18"/>
    <x v="16"/>
    <n v="2024"/>
    <n v="5"/>
    <n v="49"/>
    <n v="0"/>
  </r>
  <r>
    <n v="3234"/>
    <n v="4619"/>
    <n v="408"/>
    <x v="5"/>
    <s v="Appliances"/>
    <n v="4"/>
    <n v="1340.12"/>
    <n v="5360.48"/>
    <x v="3217"/>
    <x v="9"/>
    <x v="1"/>
    <n v="298"/>
    <n v="54"/>
    <n v="123"/>
    <n v="133"/>
    <n v="9"/>
    <n v="35"/>
    <s v="2.Middle age"/>
    <s v="Other"/>
    <n v="31577.24"/>
    <s v="Silver"/>
    <s v="Debit Card"/>
    <x v="36"/>
    <d v="1899-12-30T16:56:00"/>
    <n v="1"/>
    <x v="10"/>
    <n v="2024"/>
    <n v="16"/>
    <n v="56"/>
    <n v="0"/>
  </r>
  <r>
    <n v="3235"/>
    <n v="2705"/>
    <n v="192"/>
    <x v="2"/>
    <s v="Appliances"/>
    <n v="1"/>
    <n v="756.61"/>
    <n v="756.61"/>
    <x v="3218"/>
    <x v="2"/>
    <x v="3"/>
    <n v="368"/>
    <n v="69"/>
    <n v="192"/>
    <n v="294"/>
    <n v="6"/>
    <n v="64"/>
    <s v="3.Senior Citizen "/>
    <s v="Other"/>
    <n v="115558.1"/>
    <s v="Bronze"/>
    <s v="Debit Card"/>
    <x v="86"/>
    <d v="1899-12-30T02:42:00"/>
    <n v="7"/>
    <x v="29"/>
    <n v="2024"/>
    <n v="2"/>
    <n v="42"/>
    <n v="0"/>
  </r>
  <r>
    <n v="3236"/>
    <n v="9129"/>
    <n v="942"/>
    <x v="1"/>
    <s v="Electronics"/>
    <n v="3"/>
    <n v="1587.11"/>
    <n v="4761.33"/>
    <x v="3219"/>
    <x v="2"/>
    <x v="4"/>
    <n v="226"/>
    <n v="95"/>
    <n v="263"/>
    <n v="217"/>
    <n v="1"/>
    <n v="30"/>
    <s v="1.Young age"/>
    <s v="Male"/>
    <n v="114872.56"/>
    <s v="Gold"/>
    <s v="Credit Card"/>
    <x v="79"/>
    <d v="1899-12-30T01:32:00"/>
    <n v="23"/>
    <x v="22"/>
    <n v="2024"/>
    <n v="1"/>
    <n v="32"/>
    <n v="0"/>
  </r>
  <r>
    <n v="3237"/>
    <n v="3304"/>
    <n v="874"/>
    <x v="7"/>
    <s v="Electronics"/>
    <n v="5"/>
    <n v="1099.8399999999999"/>
    <n v="5499.2"/>
    <x v="3220"/>
    <x v="16"/>
    <x v="4"/>
    <n v="37"/>
    <n v="112"/>
    <n v="264"/>
    <n v="200"/>
    <n v="2"/>
    <n v="44"/>
    <s v="2.Middle age"/>
    <s v="Female"/>
    <n v="114310.54"/>
    <s v="Silver"/>
    <s v="Credit Card"/>
    <x v="11"/>
    <d v="1899-12-30T11:49:00"/>
    <n v="19"/>
    <x v="9"/>
    <n v="2024"/>
    <n v="11"/>
    <n v="49"/>
    <n v="0"/>
  </r>
  <r>
    <n v="3238"/>
    <n v="6425"/>
    <n v="341"/>
    <x v="1"/>
    <s v="Appliances"/>
    <n v="5"/>
    <n v="314.44"/>
    <n v="1572.2"/>
    <x v="3221"/>
    <x v="4"/>
    <x v="2"/>
    <n v="315"/>
    <n v="134"/>
    <n v="255"/>
    <n v="488"/>
    <n v="4"/>
    <n v="62"/>
    <s v="3.Senior Citizen "/>
    <s v="Male"/>
    <n v="67786.570000000007"/>
    <s v="Bronze"/>
    <s v="Debit Card"/>
    <x v="137"/>
    <d v="1899-12-30T16:29:00"/>
    <n v="21"/>
    <x v="15"/>
    <n v="2024"/>
    <n v="16"/>
    <n v="29"/>
    <n v="0"/>
  </r>
  <r>
    <n v="3239"/>
    <n v="2274"/>
    <n v="404"/>
    <x v="5"/>
    <s v="Electronics"/>
    <n v="4"/>
    <n v="591.25"/>
    <n v="2365"/>
    <x v="3222"/>
    <x v="0"/>
    <x v="0"/>
    <n v="285"/>
    <n v="54"/>
    <n v="280"/>
    <n v="278"/>
    <n v="5"/>
    <n v="36"/>
    <s v="2.Middle age"/>
    <s v="Female"/>
    <n v="97250.43"/>
    <s v="Gold"/>
    <s v="Cash"/>
    <x v="175"/>
    <d v="1899-12-30T14:26:00"/>
    <n v="17"/>
    <x v="6"/>
    <n v="2024"/>
    <n v="14"/>
    <n v="26"/>
    <n v="0"/>
  </r>
  <r>
    <n v="3240"/>
    <n v="4899"/>
    <n v="315"/>
    <x v="2"/>
    <s v="Electronics"/>
    <n v="5"/>
    <n v="1472.29"/>
    <n v="7361.45"/>
    <x v="3223"/>
    <x v="7"/>
    <x v="4"/>
    <n v="274"/>
    <n v="58"/>
    <n v="188"/>
    <n v="233"/>
    <n v="8"/>
    <n v="28"/>
    <s v="1.Young age"/>
    <s v="Male"/>
    <n v="24512.04"/>
    <s v="Silver"/>
    <s v="Digital Wallet"/>
    <x v="119"/>
    <d v="1899-12-30T03:39:00"/>
    <n v="28"/>
    <x v="1"/>
    <n v="2024"/>
    <n v="3"/>
    <n v="39"/>
    <n v="0"/>
  </r>
  <r>
    <n v="3241"/>
    <n v="6682"/>
    <n v="980"/>
    <x v="0"/>
    <s v="Appliances"/>
    <n v="2"/>
    <n v="1146.69"/>
    <n v="2293.38"/>
    <x v="3224"/>
    <x v="11"/>
    <x v="3"/>
    <n v="139"/>
    <n v="101"/>
    <n v="275"/>
    <n v="328"/>
    <n v="5"/>
    <n v="39"/>
    <s v="2.Middle age"/>
    <s v="Female"/>
    <n v="41471.93"/>
    <s v="Silver"/>
    <s v="Cash"/>
    <x v="144"/>
    <d v="1899-12-30T09:31:00"/>
    <n v="12"/>
    <x v="26"/>
    <n v="2024"/>
    <n v="9"/>
    <n v="31"/>
    <n v="0"/>
  </r>
  <r>
    <n v="3242"/>
    <n v="6234"/>
    <n v="264"/>
    <x v="7"/>
    <s v="Electronics"/>
    <n v="2"/>
    <n v="1511.05"/>
    <n v="3022.1"/>
    <x v="3225"/>
    <x v="18"/>
    <x v="2"/>
    <n v="22"/>
    <n v="133"/>
    <n v="275"/>
    <n v="421"/>
    <n v="3"/>
    <n v="35"/>
    <s v="2.Middle age"/>
    <s v="Female"/>
    <n v="94651.11"/>
    <s v="Gold"/>
    <s v="Digital Wallet"/>
    <x v="82"/>
    <d v="1899-12-30T07:35:00"/>
    <n v="7"/>
    <x v="29"/>
    <n v="2024"/>
    <n v="7"/>
    <n v="35"/>
    <n v="0"/>
  </r>
  <r>
    <n v="3243"/>
    <n v="3750"/>
    <n v="549"/>
    <x v="1"/>
    <s v="Appliances"/>
    <n v="1"/>
    <n v="1230.44"/>
    <n v="1230.44"/>
    <x v="3226"/>
    <x v="12"/>
    <x v="2"/>
    <n v="396"/>
    <n v="71"/>
    <n v="261"/>
    <n v="143"/>
    <n v="10"/>
    <n v="29"/>
    <s v="1.Young age"/>
    <s v="Male"/>
    <n v="53478.6"/>
    <s v="Platinum"/>
    <s v="Cash"/>
    <x v="214"/>
    <d v="1899-12-30T12:21:00"/>
    <n v="23"/>
    <x v="22"/>
    <n v="2024"/>
    <n v="12"/>
    <n v="21"/>
    <n v="0"/>
  </r>
  <r>
    <n v="3244"/>
    <n v="2453"/>
    <n v="746"/>
    <x v="3"/>
    <s v="Electronics"/>
    <n v="3"/>
    <n v="392.89"/>
    <n v="1178.67"/>
    <x v="3227"/>
    <x v="19"/>
    <x v="1"/>
    <n v="430"/>
    <n v="141"/>
    <n v="158"/>
    <n v="459"/>
    <n v="7"/>
    <n v="61"/>
    <s v="3.Senior Citizen "/>
    <s v="Male"/>
    <n v="40490.76"/>
    <s v="Bronze"/>
    <s v="Cash"/>
    <x v="174"/>
    <d v="1899-12-30T10:16:00"/>
    <n v="7"/>
    <x v="29"/>
    <n v="2024"/>
    <n v="10"/>
    <n v="16"/>
    <n v="0"/>
  </r>
  <r>
    <n v="3245"/>
    <n v="6500"/>
    <n v="424"/>
    <x v="7"/>
    <s v="Electronics"/>
    <n v="3"/>
    <n v="259.83999999999997"/>
    <n v="779.52"/>
    <x v="3228"/>
    <x v="17"/>
    <x v="3"/>
    <n v="284"/>
    <n v="56"/>
    <n v="158"/>
    <n v="283"/>
    <n v="4"/>
    <n v="37"/>
    <s v="2.Middle age"/>
    <s v="Male"/>
    <n v="113088.61"/>
    <s v="Gold"/>
    <s v="Cash"/>
    <x v="220"/>
    <d v="1899-12-30T06:02:00"/>
    <n v="28"/>
    <x v="1"/>
    <n v="2024"/>
    <n v="6"/>
    <n v="2"/>
    <n v="0"/>
  </r>
  <r>
    <n v="3246"/>
    <n v="8317"/>
    <n v="931"/>
    <x v="6"/>
    <s v="Appliances"/>
    <n v="2"/>
    <n v="992.74"/>
    <n v="1985.48"/>
    <x v="3229"/>
    <x v="3"/>
    <x v="0"/>
    <n v="307"/>
    <n v="144"/>
    <n v="299"/>
    <n v="233"/>
    <n v="7"/>
    <n v="61"/>
    <s v="3.Senior Citizen "/>
    <s v="Male"/>
    <n v="103960.19"/>
    <s v="Silver"/>
    <s v="Debit Card"/>
    <x v="39"/>
    <d v="1899-12-30T14:40:00"/>
    <n v="27"/>
    <x v="17"/>
    <n v="2024"/>
    <n v="14"/>
    <n v="40"/>
    <n v="0"/>
  </r>
  <r>
    <n v="3247"/>
    <n v="1186"/>
    <n v="885"/>
    <x v="0"/>
    <s v="Electronics"/>
    <n v="3"/>
    <n v="1563.98"/>
    <n v="4691.9400000000005"/>
    <x v="3230"/>
    <x v="19"/>
    <x v="3"/>
    <n v="450"/>
    <n v="133"/>
    <n v="229"/>
    <n v="208"/>
    <n v="5"/>
    <n v="47"/>
    <s v="2.Middle age"/>
    <s v="Other"/>
    <n v="97990.46"/>
    <s v="Gold"/>
    <s v="Cash"/>
    <x v="213"/>
    <d v="1899-12-30T20:44:00"/>
    <n v="1"/>
    <x v="10"/>
    <n v="2024"/>
    <n v="20"/>
    <n v="44"/>
    <n v="0"/>
  </r>
  <r>
    <n v="3248"/>
    <n v="5345"/>
    <n v="759"/>
    <x v="6"/>
    <s v="Electronics"/>
    <n v="1"/>
    <n v="416.96"/>
    <n v="416.96"/>
    <x v="3231"/>
    <x v="6"/>
    <x v="4"/>
    <n v="495"/>
    <n v="100"/>
    <n v="298"/>
    <n v="224"/>
    <n v="2"/>
    <n v="21"/>
    <s v="1.Young age"/>
    <s v="Male"/>
    <n v="29981.86"/>
    <s v="Gold"/>
    <s v="Credit Card"/>
    <x v="239"/>
    <d v="1899-12-30T13:22:00"/>
    <n v="12"/>
    <x v="26"/>
    <n v="2024"/>
    <n v="13"/>
    <n v="22"/>
    <n v="0"/>
  </r>
  <r>
    <n v="3249"/>
    <n v="4435"/>
    <n v="516"/>
    <x v="4"/>
    <s v="Appliances"/>
    <n v="3"/>
    <n v="1319.16"/>
    <n v="3957.4800000000005"/>
    <x v="3232"/>
    <x v="19"/>
    <x v="3"/>
    <n v="337"/>
    <n v="141"/>
    <n v="174"/>
    <n v="427"/>
    <n v="3"/>
    <n v="29"/>
    <s v="1.Young age"/>
    <s v="Male"/>
    <n v="87246.93"/>
    <s v="Bronze"/>
    <s v="Debit Card"/>
    <x v="101"/>
    <d v="1899-12-30T09:31:00"/>
    <n v="24"/>
    <x v="11"/>
    <n v="2024"/>
    <n v="9"/>
    <n v="31"/>
    <n v="0"/>
  </r>
  <r>
    <n v="3250"/>
    <n v="5088"/>
    <n v="908"/>
    <x v="2"/>
    <s v="Electronics"/>
    <n v="1"/>
    <n v="1532.85"/>
    <n v="1532.85"/>
    <x v="3233"/>
    <x v="2"/>
    <x v="1"/>
    <n v="128"/>
    <n v="80"/>
    <n v="123"/>
    <n v="424"/>
    <n v="3"/>
    <n v="42"/>
    <s v="2.Middle age"/>
    <s v="Other"/>
    <n v="100733"/>
    <s v="Bronze"/>
    <s v="Cash"/>
    <x v="123"/>
    <d v="1899-12-30T05:51:00"/>
    <n v="9"/>
    <x v="24"/>
    <n v="2024"/>
    <n v="5"/>
    <n v="51"/>
    <n v="0"/>
  </r>
  <r>
    <n v="3251"/>
    <n v="2110"/>
    <n v="134"/>
    <x v="3"/>
    <s v="Electronics"/>
    <n v="5"/>
    <n v="231.25"/>
    <n v="1156.25"/>
    <x v="3234"/>
    <x v="8"/>
    <x v="0"/>
    <n v="126"/>
    <n v="108"/>
    <n v="200"/>
    <n v="359"/>
    <n v="7"/>
    <n v="57"/>
    <s v="2.Middle age"/>
    <s v="Female"/>
    <n v="86354.72"/>
    <s v="Silver"/>
    <s v="Debit Card"/>
    <x v="56"/>
    <d v="1899-12-30T17:12:00"/>
    <n v="9"/>
    <x v="24"/>
    <n v="2024"/>
    <n v="17"/>
    <n v="12"/>
    <n v="0"/>
  </r>
  <r>
    <n v="3252"/>
    <n v="6742"/>
    <n v="380"/>
    <x v="4"/>
    <s v="Electronics"/>
    <n v="5"/>
    <n v="830.9"/>
    <n v="4154.5"/>
    <x v="3235"/>
    <x v="14"/>
    <x v="3"/>
    <n v="229"/>
    <n v="57"/>
    <n v="132"/>
    <n v="185"/>
    <n v="5"/>
    <n v="24"/>
    <s v="1.Young age"/>
    <s v="Female"/>
    <n v="112061.59"/>
    <s v="Platinum"/>
    <s v="Digital Wallet"/>
    <x v="168"/>
    <d v="1899-12-30T09:16:00"/>
    <n v="25"/>
    <x v="21"/>
    <n v="2024"/>
    <n v="9"/>
    <n v="16"/>
    <n v="0"/>
  </r>
  <r>
    <n v="3253"/>
    <n v="5205"/>
    <n v="987"/>
    <x v="0"/>
    <s v="Appliances"/>
    <n v="2"/>
    <n v="175.53"/>
    <n v="351.06"/>
    <x v="3236"/>
    <x v="18"/>
    <x v="3"/>
    <n v="393"/>
    <n v="78"/>
    <n v="293"/>
    <n v="265"/>
    <n v="8"/>
    <n v="58"/>
    <s v="2.Middle age"/>
    <s v="Other"/>
    <n v="81096.61"/>
    <s v="Platinum"/>
    <s v="Cash"/>
    <x v="193"/>
    <d v="1899-12-30T01:50:00"/>
    <n v="18"/>
    <x v="16"/>
    <n v="2024"/>
    <n v="1"/>
    <n v="50"/>
    <n v="0"/>
  </r>
  <r>
    <n v="3254"/>
    <n v="2770"/>
    <n v="182"/>
    <x v="3"/>
    <s v="Electronics"/>
    <n v="4"/>
    <n v="1760.82"/>
    <n v="7043.28"/>
    <x v="3237"/>
    <x v="4"/>
    <x v="1"/>
    <n v="404"/>
    <n v="97"/>
    <n v="274"/>
    <n v="254"/>
    <n v="3"/>
    <n v="38"/>
    <s v="2.Middle age"/>
    <s v="Female"/>
    <n v="108651.91"/>
    <s v="Silver"/>
    <s v="Debit Card"/>
    <x v="259"/>
    <d v="1899-12-30T09:03:00"/>
    <n v="9"/>
    <x v="24"/>
    <n v="2024"/>
    <n v="9"/>
    <n v="3"/>
    <n v="0"/>
  </r>
  <r>
    <n v="3255"/>
    <n v="1020"/>
    <n v="942"/>
    <x v="6"/>
    <s v="Electronics"/>
    <n v="2"/>
    <n v="470.8"/>
    <n v="941.6"/>
    <x v="3238"/>
    <x v="6"/>
    <x v="4"/>
    <n v="485"/>
    <n v="93"/>
    <n v="248"/>
    <n v="155"/>
    <n v="6"/>
    <n v="70"/>
    <s v="3.Senior Citizen "/>
    <s v="Female"/>
    <n v="82768.31"/>
    <s v="Gold"/>
    <s v="Cash"/>
    <x v="117"/>
    <d v="1899-12-30T23:09:00"/>
    <n v="20"/>
    <x v="23"/>
    <n v="2024"/>
    <n v="23"/>
    <n v="9"/>
    <n v="0"/>
  </r>
  <r>
    <n v="3256"/>
    <n v="1788"/>
    <n v="898"/>
    <x v="1"/>
    <s v="Electronics"/>
    <n v="5"/>
    <n v="1262.32"/>
    <n v="6311.5999999999995"/>
    <x v="3239"/>
    <x v="6"/>
    <x v="2"/>
    <n v="154"/>
    <n v="129"/>
    <n v="274"/>
    <n v="348"/>
    <n v="5"/>
    <n v="68"/>
    <s v="3.Senior Citizen "/>
    <s v="Other"/>
    <n v="83751.94"/>
    <s v="Gold"/>
    <s v="Debit Card"/>
    <x v="205"/>
    <d v="1899-12-30T12:58:00"/>
    <n v="16"/>
    <x v="30"/>
    <n v="2024"/>
    <n v="12"/>
    <n v="58"/>
    <n v="0"/>
  </r>
  <r>
    <n v="3257"/>
    <n v="7323"/>
    <n v="603"/>
    <x v="7"/>
    <s v="Electronics"/>
    <n v="4"/>
    <n v="424.61"/>
    <n v="1698.44"/>
    <x v="3240"/>
    <x v="18"/>
    <x v="3"/>
    <n v="283"/>
    <n v="95"/>
    <n v="298"/>
    <n v="310"/>
    <n v="4"/>
    <n v="60"/>
    <s v="3.Senior Citizen "/>
    <s v="Other"/>
    <n v="82766.210000000006"/>
    <s v="Bronze"/>
    <s v="Digital Wallet"/>
    <x v="18"/>
    <d v="1899-12-30T16:57:00"/>
    <n v="21"/>
    <x v="15"/>
    <n v="2024"/>
    <n v="16"/>
    <n v="57"/>
    <n v="0"/>
  </r>
  <r>
    <n v="3258"/>
    <n v="8179"/>
    <n v="582"/>
    <x v="7"/>
    <s v="Appliances"/>
    <n v="1"/>
    <n v="886.15"/>
    <n v="886.15"/>
    <x v="3241"/>
    <x v="9"/>
    <x v="3"/>
    <n v="341"/>
    <n v="129"/>
    <n v="104"/>
    <n v="378"/>
    <n v="10"/>
    <n v="36"/>
    <s v="2.Middle age"/>
    <s v="Female"/>
    <n v="59276.25"/>
    <s v="Silver"/>
    <s v="Credit Card"/>
    <x v="86"/>
    <d v="1899-12-30T02:56:00"/>
    <n v="7"/>
    <x v="29"/>
    <n v="2024"/>
    <n v="2"/>
    <n v="56"/>
    <n v="0"/>
  </r>
  <r>
    <n v="3259"/>
    <n v="7875"/>
    <n v="854"/>
    <x v="4"/>
    <s v="Electronics"/>
    <n v="3"/>
    <n v="106.13"/>
    <n v="318.39"/>
    <x v="3242"/>
    <x v="18"/>
    <x v="2"/>
    <n v="391"/>
    <n v="63"/>
    <n v="211"/>
    <n v="392"/>
    <n v="3"/>
    <n v="43"/>
    <s v="2.Middle age"/>
    <s v="Male"/>
    <n v="71125.119999999995"/>
    <s v="Silver"/>
    <s v="Cash"/>
    <x v="180"/>
    <d v="1899-12-30T04:28:00"/>
    <n v="15"/>
    <x v="3"/>
    <n v="2024"/>
    <n v="4"/>
    <n v="28"/>
    <n v="0"/>
  </r>
  <r>
    <n v="3260"/>
    <n v="3725"/>
    <n v="522"/>
    <x v="1"/>
    <s v="Electronics"/>
    <n v="5"/>
    <n v="1400.2"/>
    <n v="7001"/>
    <x v="3243"/>
    <x v="19"/>
    <x v="4"/>
    <n v="469"/>
    <n v="90"/>
    <n v="147"/>
    <n v="172"/>
    <n v="5"/>
    <n v="43"/>
    <s v="2.Middle age"/>
    <s v="Male"/>
    <n v="51174.49"/>
    <s v="Bronze"/>
    <s v="Credit Card"/>
    <x v="190"/>
    <d v="1899-12-30T22:12:00"/>
    <n v="7"/>
    <x v="29"/>
    <n v="2024"/>
    <n v="22"/>
    <n v="12"/>
    <n v="0"/>
  </r>
  <r>
    <n v="3261"/>
    <n v="7783"/>
    <n v="961"/>
    <x v="4"/>
    <s v="Appliances"/>
    <n v="4"/>
    <n v="286"/>
    <n v="1144"/>
    <x v="3244"/>
    <x v="10"/>
    <x v="2"/>
    <n v="442"/>
    <n v="65"/>
    <n v="240"/>
    <n v="452"/>
    <n v="6"/>
    <n v="45"/>
    <s v="2.Middle age"/>
    <s v="Other"/>
    <n v="50151.6"/>
    <s v="Bronze"/>
    <s v="Digital Wallet"/>
    <x v="178"/>
    <d v="1899-12-30T12:55:00"/>
    <n v="27"/>
    <x v="17"/>
    <n v="2024"/>
    <n v="12"/>
    <n v="55"/>
    <n v="0"/>
  </r>
  <r>
    <n v="3262"/>
    <n v="9078"/>
    <n v="440"/>
    <x v="7"/>
    <s v="Appliances"/>
    <n v="4"/>
    <n v="1330.88"/>
    <n v="5323.52"/>
    <x v="3245"/>
    <x v="3"/>
    <x v="2"/>
    <n v="331"/>
    <n v="100"/>
    <n v="288"/>
    <n v="445"/>
    <n v="4"/>
    <n v="56"/>
    <s v="2.Middle age"/>
    <s v="Female"/>
    <n v="98842.9"/>
    <s v="Gold"/>
    <s v="Debit Card"/>
    <x v="99"/>
    <d v="1899-12-30T00:04:00"/>
    <n v="12"/>
    <x v="26"/>
    <n v="2024"/>
    <n v="0"/>
    <n v="4"/>
    <n v="0"/>
  </r>
  <r>
    <n v="3263"/>
    <n v="7204"/>
    <n v="834"/>
    <x v="7"/>
    <s v="Electronics"/>
    <n v="3"/>
    <n v="1427.89"/>
    <n v="4283.67"/>
    <x v="3246"/>
    <x v="17"/>
    <x v="2"/>
    <n v="372"/>
    <n v="106"/>
    <n v="295"/>
    <n v="175"/>
    <n v="10"/>
    <n v="58"/>
    <s v="2.Middle age"/>
    <s v="Female"/>
    <n v="69400.490000000005"/>
    <s v="Platinum"/>
    <s v="Cash"/>
    <x v="214"/>
    <d v="1899-12-30T22:05:00"/>
    <n v="23"/>
    <x v="22"/>
    <n v="2024"/>
    <n v="22"/>
    <n v="5"/>
    <n v="0"/>
  </r>
  <r>
    <n v="3264"/>
    <n v="6754"/>
    <n v="532"/>
    <x v="5"/>
    <s v="Appliances"/>
    <n v="1"/>
    <n v="1950.51"/>
    <n v="1950.51"/>
    <x v="3247"/>
    <x v="13"/>
    <x v="0"/>
    <n v="419"/>
    <n v="98"/>
    <n v="230"/>
    <n v="116"/>
    <n v="7"/>
    <n v="26"/>
    <s v="1.Young age"/>
    <s v="Other"/>
    <n v="20621.93"/>
    <s v="Gold"/>
    <s v="Credit Card"/>
    <x v="112"/>
    <d v="1899-12-30T13:07:00"/>
    <n v="31"/>
    <x v="18"/>
    <n v="2024"/>
    <n v="13"/>
    <n v="7"/>
    <n v="0"/>
  </r>
  <r>
    <n v="3265"/>
    <n v="9946"/>
    <n v="997"/>
    <x v="5"/>
    <s v="Electronics"/>
    <n v="3"/>
    <n v="1427.38"/>
    <n v="4282.1400000000003"/>
    <x v="3248"/>
    <x v="14"/>
    <x v="3"/>
    <n v="375"/>
    <n v="146"/>
    <n v="122"/>
    <n v="303"/>
    <n v="1"/>
    <n v="18"/>
    <s v="1.Young age"/>
    <s v="Male"/>
    <n v="72301.56"/>
    <s v="Silver"/>
    <s v="Debit Card"/>
    <x v="220"/>
    <d v="1899-12-30T10:19:00"/>
    <n v="28"/>
    <x v="1"/>
    <n v="2024"/>
    <n v="10"/>
    <n v="19"/>
    <n v="0"/>
  </r>
  <r>
    <n v="3266"/>
    <n v="7149"/>
    <n v="939"/>
    <x v="0"/>
    <s v="Electronics"/>
    <n v="2"/>
    <n v="401.51"/>
    <n v="803.02"/>
    <x v="3249"/>
    <x v="10"/>
    <x v="3"/>
    <n v="451"/>
    <n v="59"/>
    <n v="182"/>
    <n v="376"/>
    <n v="5"/>
    <n v="48"/>
    <s v="2.Middle age"/>
    <s v="Male"/>
    <n v="115704.33"/>
    <s v="Bronze"/>
    <s v="Credit Card"/>
    <x v="154"/>
    <d v="1899-12-30T17:54:00"/>
    <n v="10"/>
    <x v="2"/>
    <n v="2024"/>
    <n v="17"/>
    <n v="54"/>
    <n v="0"/>
  </r>
  <r>
    <n v="3267"/>
    <n v="2661"/>
    <n v="202"/>
    <x v="5"/>
    <s v="Electronics"/>
    <n v="3"/>
    <n v="308.58"/>
    <n v="925.74"/>
    <x v="3250"/>
    <x v="2"/>
    <x v="4"/>
    <n v="61"/>
    <n v="105"/>
    <n v="284"/>
    <n v="168"/>
    <n v="3"/>
    <n v="67"/>
    <s v="3.Senior Citizen "/>
    <s v="Other"/>
    <n v="105577.74"/>
    <s v="Silver"/>
    <s v="Cash"/>
    <x v="165"/>
    <d v="1899-12-30T01:46:00"/>
    <n v="21"/>
    <x v="15"/>
    <n v="2024"/>
    <n v="1"/>
    <n v="46"/>
    <n v="0"/>
  </r>
  <r>
    <n v="3268"/>
    <n v="8855"/>
    <n v="944"/>
    <x v="0"/>
    <s v="Electronics"/>
    <n v="4"/>
    <n v="384.72"/>
    <n v="1538.88"/>
    <x v="3251"/>
    <x v="16"/>
    <x v="0"/>
    <n v="414"/>
    <n v="140"/>
    <n v="278"/>
    <n v="391"/>
    <n v="5"/>
    <n v="62"/>
    <s v="3.Senior Citizen "/>
    <s v="Other"/>
    <n v="110167.88"/>
    <s v="Silver"/>
    <s v="Digital Wallet"/>
    <x v="61"/>
    <d v="1899-12-30T08:49:00"/>
    <n v="12"/>
    <x v="26"/>
    <n v="2024"/>
    <n v="8"/>
    <n v="49"/>
    <n v="0"/>
  </r>
  <r>
    <n v="3269"/>
    <n v="4695"/>
    <n v="264"/>
    <x v="2"/>
    <s v="Appliances"/>
    <n v="4"/>
    <n v="382.94"/>
    <n v="1531.76"/>
    <x v="3252"/>
    <x v="4"/>
    <x v="1"/>
    <n v="69"/>
    <n v="102"/>
    <n v="286"/>
    <n v="430"/>
    <n v="1"/>
    <n v="29"/>
    <s v="1.Young age"/>
    <s v="Male"/>
    <n v="50587.95"/>
    <s v="Platinum"/>
    <s v="Debit Card"/>
    <x v="146"/>
    <d v="1899-12-30T03:55:00"/>
    <n v="19"/>
    <x v="9"/>
    <n v="2024"/>
    <n v="3"/>
    <n v="55"/>
    <n v="0"/>
  </r>
  <r>
    <n v="3270"/>
    <n v="3664"/>
    <n v="815"/>
    <x v="3"/>
    <s v="Appliances"/>
    <n v="1"/>
    <n v="1709.42"/>
    <n v="1709.42"/>
    <x v="3253"/>
    <x v="3"/>
    <x v="2"/>
    <n v="457"/>
    <n v="69"/>
    <n v="204"/>
    <n v="403"/>
    <n v="9"/>
    <n v="54"/>
    <s v="2.Middle age"/>
    <s v="Female"/>
    <n v="99913.919999999998"/>
    <s v="Gold"/>
    <s v="Debit Card"/>
    <x v="107"/>
    <d v="1899-12-30T01:44:00"/>
    <n v="14"/>
    <x v="20"/>
    <n v="2024"/>
    <n v="1"/>
    <n v="44"/>
    <n v="0"/>
  </r>
  <r>
    <n v="3271"/>
    <n v="8393"/>
    <n v="367"/>
    <x v="2"/>
    <s v="Electronics"/>
    <n v="4"/>
    <n v="577.23"/>
    <n v="2308.92"/>
    <x v="3254"/>
    <x v="1"/>
    <x v="0"/>
    <n v="205"/>
    <n v="123"/>
    <n v="201"/>
    <n v="471"/>
    <n v="2"/>
    <n v="47"/>
    <s v="2.Middle age"/>
    <s v="Other"/>
    <n v="22564.69"/>
    <s v="Gold"/>
    <s v="Digital Wallet"/>
    <x v="88"/>
    <d v="1899-12-30T23:53:00"/>
    <n v="5"/>
    <x v="28"/>
    <n v="2024"/>
    <n v="23"/>
    <n v="53"/>
    <n v="0"/>
  </r>
  <r>
    <n v="3272"/>
    <n v="2207"/>
    <n v="618"/>
    <x v="5"/>
    <s v="Electronics"/>
    <n v="5"/>
    <n v="1392.27"/>
    <n v="6961.35"/>
    <x v="3255"/>
    <x v="9"/>
    <x v="3"/>
    <n v="263"/>
    <n v="101"/>
    <n v="113"/>
    <n v="230"/>
    <n v="8"/>
    <n v="27"/>
    <s v="1.Young age"/>
    <s v="Male"/>
    <n v="105195.35"/>
    <s v="Platinum"/>
    <s v="Digital Wallet"/>
    <x v="241"/>
    <d v="1899-12-30T23:34:00"/>
    <n v="16"/>
    <x v="30"/>
    <n v="2024"/>
    <n v="23"/>
    <n v="34"/>
    <n v="0"/>
  </r>
  <r>
    <n v="3273"/>
    <n v="1547"/>
    <n v="167"/>
    <x v="2"/>
    <s v="Appliances"/>
    <n v="5"/>
    <n v="1074.1600000000001"/>
    <n v="5370.8"/>
    <x v="3256"/>
    <x v="14"/>
    <x v="2"/>
    <n v="56"/>
    <n v="94"/>
    <n v="269"/>
    <n v="274"/>
    <n v="5"/>
    <n v="26"/>
    <s v="1.Young age"/>
    <s v="Male"/>
    <n v="107646.86"/>
    <s v="Gold"/>
    <s v="Credit Card"/>
    <x v="210"/>
    <d v="1899-12-30T09:32:00"/>
    <n v="3"/>
    <x v="0"/>
    <n v="2024"/>
    <n v="9"/>
    <n v="32"/>
    <n v="0"/>
  </r>
  <r>
    <n v="3274"/>
    <n v="5831"/>
    <n v="460"/>
    <x v="1"/>
    <s v="Appliances"/>
    <n v="4"/>
    <n v="1594.23"/>
    <n v="6376.92"/>
    <x v="3257"/>
    <x v="18"/>
    <x v="4"/>
    <n v="249"/>
    <n v="119"/>
    <n v="149"/>
    <n v="495"/>
    <n v="5"/>
    <n v="68"/>
    <s v="3.Senior Citizen "/>
    <s v="Female"/>
    <n v="40270.14"/>
    <s v="Silver"/>
    <s v="Debit Card"/>
    <x v="39"/>
    <d v="1899-12-30T10:54:00"/>
    <n v="27"/>
    <x v="17"/>
    <n v="2024"/>
    <n v="10"/>
    <n v="54"/>
    <n v="0"/>
  </r>
  <r>
    <n v="3275"/>
    <n v="1328"/>
    <n v="530"/>
    <x v="7"/>
    <s v="Appliances"/>
    <n v="4"/>
    <n v="1457.6"/>
    <n v="5830.4"/>
    <x v="3258"/>
    <x v="1"/>
    <x v="2"/>
    <n v="386"/>
    <n v="100"/>
    <n v="106"/>
    <n v="382"/>
    <n v="3"/>
    <n v="66"/>
    <s v="3.Senior Citizen "/>
    <s v="Male"/>
    <n v="36894.559999999998"/>
    <s v="Bronze"/>
    <s v="Digital Wallet"/>
    <x v="233"/>
    <d v="1899-12-30T23:34:00"/>
    <n v="29"/>
    <x v="25"/>
    <n v="2024"/>
    <n v="23"/>
    <n v="34"/>
    <n v="0"/>
  </r>
  <r>
    <n v="3276"/>
    <n v="6221"/>
    <n v="716"/>
    <x v="5"/>
    <s v="Appliances"/>
    <n v="3"/>
    <n v="1630.98"/>
    <n v="4892.9400000000005"/>
    <x v="3259"/>
    <x v="5"/>
    <x v="1"/>
    <n v="474"/>
    <n v="145"/>
    <n v="247"/>
    <n v="452"/>
    <n v="6"/>
    <n v="67"/>
    <s v="3.Senior Citizen "/>
    <s v="Male"/>
    <n v="48310.400000000001"/>
    <s v="Bronze"/>
    <s v="Digital Wallet"/>
    <x v="183"/>
    <d v="1899-12-30T03:19:00"/>
    <n v="13"/>
    <x v="4"/>
    <n v="2024"/>
    <n v="3"/>
    <n v="19"/>
    <n v="0"/>
  </r>
  <r>
    <n v="3277"/>
    <n v="5278"/>
    <n v="846"/>
    <x v="3"/>
    <s v="Electronics"/>
    <n v="3"/>
    <n v="169.6"/>
    <n v="508.79999999999995"/>
    <x v="3260"/>
    <x v="18"/>
    <x v="3"/>
    <n v="307"/>
    <n v="74"/>
    <n v="236"/>
    <n v="121"/>
    <n v="4"/>
    <n v="33"/>
    <s v="1.Young age"/>
    <s v="Female"/>
    <n v="73735.539999999994"/>
    <s v="Silver"/>
    <s v="Cash"/>
    <x v="33"/>
    <d v="1899-12-30T11:53:00"/>
    <n v="21"/>
    <x v="15"/>
    <n v="2024"/>
    <n v="11"/>
    <n v="53"/>
    <n v="0"/>
  </r>
  <r>
    <n v="3278"/>
    <n v="2715"/>
    <n v="932"/>
    <x v="0"/>
    <s v="Appliances"/>
    <n v="3"/>
    <n v="1363.73"/>
    <n v="4091.19"/>
    <x v="3261"/>
    <x v="14"/>
    <x v="0"/>
    <n v="127"/>
    <n v="99"/>
    <n v="114"/>
    <n v="188"/>
    <n v="10"/>
    <n v="62"/>
    <s v="3.Senior Citizen "/>
    <s v="Female"/>
    <n v="63103.91"/>
    <s v="Bronze"/>
    <s v="Cash"/>
    <x v="7"/>
    <d v="1899-12-30T04:28:00"/>
    <n v="22"/>
    <x v="7"/>
    <n v="2024"/>
    <n v="4"/>
    <n v="28"/>
    <n v="0"/>
  </r>
  <r>
    <n v="3279"/>
    <n v="2215"/>
    <n v="660"/>
    <x v="7"/>
    <s v="Appliances"/>
    <n v="2"/>
    <n v="528.99"/>
    <n v="1057.98"/>
    <x v="3262"/>
    <x v="7"/>
    <x v="2"/>
    <n v="4"/>
    <n v="56"/>
    <n v="189"/>
    <n v="362"/>
    <n v="7"/>
    <n v="25"/>
    <s v="1.Young age"/>
    <s v="Other"/>
    <n v="37858.93"/>
    <s v="Silver"/>
    <s v="Digital Wallet"/>
    <x v="247"/>
    <d v="1899-12-30T09:21:00"/>
    <n v="29"/>
    <x v="25"/>
    <n v="2024"/>
    <n v="9"/>
    <n v="21"/>
    <n v="0"/>
  </r>
  <r>
    <n v="3280"/>
    <n v="6600"/>
    <n v="855"/>
    <x v="2"/>
    <s v="Appliances"/>
    <n v="4"/>
    <n v="1480.36"/>
    <n v="5921.44"/>
    <x v="3263"/>
    <x v="5"/>
    <x v="1"/>
    <n v="372"/>
    <n v="66"/>
    <n v="121"/>
    <n v="255"/>
    <n v="9"/>
    <n v="64"/>
    <s v="3.Senior Citizen "/>
    <s v="Other"/>
    <n v="69932.479999999996"/>
    <s v="Bronze"/>
    <s v="Credit Card"/>
    <x v="52"/>
    <d v="1899-12-30T02:07:00"/>
    <n v="8"/>
    <x v="19"/>
    <n v="2024"/>
    <n v="2"/>
    <n v="7"/>
    <n v="0"/>
  </r>
  <r>
    <n v="3281"/>
    <n v="3787"/>
    <n v="434"/>
    <x v="7"/>
    <s v="Electronics"/>
    <n v="1"/>
    <n v="896.07"/>
    <n v="896.07"/>
    <x v="3264"/>
    <x v="14"/>
    <x v="4"/>
    <n v="7"/>
    <n v="149"/>
    <n v="263"/>
    <n v="277"/>
    <n v="6"/>
    <n v="51"/>
    <s v="2.Middle age"/>
    <s v="Other"/>
    <n v="111564.74"/>
    <s v="Platinum"/>
    <s v="Credit Card"/>
    <x v="207"/>
    <d v="1899-12-30T23:49:00"/>
    <n v="10"/>
    <x v="2"/>
    <n v="2024"/>
    <n v="23"/>
    <n v="49"/>
    <n v="0"/>
  </r>
  <r>
    <n v="3282"/>
    <n v="7151"/>
    <n v="564"/>
    <x v="2"/>
    <s v="Electronics"/>
    <n v="5"/>
    <n v="651.66"/>
    <n v="3258.2999999999997"/>
    <x v="3265"/>
    <x v="15"/>
    <x v="2"/>
    <n v="266"/>
    <n v="96"/>
    <n v="233"/>
    <n v="335"/>
    <n v="3"/>
    <n v="59"/>
    <s v="2.Middle age"/>
    <s v="Female"/>
    <n v="116795.28"/>
    <s v="Platinum"/>
    <s v="Cash"/>
    <x v="110"/>
    <d v="1899-12-30T12:48:00"/>
    <n v="30"/>
    <x v="8"/>
    <n v="2024"/>
    <n v="12"/>
    <n v="48"/>
    <n v="0"/>
  </r>
  <r>
    <n v="3283"/>
    <n v="3636"/>
    <n v="811"/>
    <x v="0"/>
    <s v="Appliances"/>
    <n v="1"/>
    <n v="78.11"/>
    <n v="78.11"/>
    <x v="3266"/>
    <x v="19"/>
    <x v="4"/>
    <n v="436"/>
    <n v="81"/>
    <n v="155"/>
    <n v="160"/>
    <n v="8"/>
    <n v="46"/>
    <s v="2.Middle age"/>
    <s v="Male"/>
    <n v="34172.910000000003"/>
    <s v="Gold"/>
    <s v="Cash"/>
    <x v="89"/>
    <d v="1899-12-30T04:08:00"/>
    <n v="1"/>
    <x v="10"/>
    <n v="2024"/>
    <n v="4"/>
    <n v="8"/>
    <n v="0"/>
  </r>
  <r>
    <n v="3284"/>
    <n v="2228"/>
    <n v="128"/>
    <x v="0"/>
    <s v="Appliances"/>
    <n v="2"/>
    <n v="1788.54"/>
    <n v="3577.08"/>
    <x v="3267"/>
    <x v="10"/>
    <x v="0"/>
    <n v="9"/>
    <n v="98"/>
    <n v="167"/>
    <n v="445"/>
    <n v="7"/>
    <n v="19"/>
    <s v="1.Young age"/>
    <s v="Male"/>
    <n v="65677.789999999994"/>
    <s v="Silver"/>
    <s v="Debit Card"/>
    <x v="122"/>
    <d v="1899-12-30T01:18:00"/>
    <n v="9"/>
    <x v="24"/>
    <n v="2024"/>
    <n v="1"/>
    <n v="18"/>
    <n v="0"/>
  </r>
  <r>
    <n v="3285"/>
    <n v="9962"/>
    <n v="880"/>
    <x v="3"/>
    <s v="Electronics"/>
    <n v="5"/>
    <n v="244.76"/>
    <n v="1223.8"/>
    <x v="3268"/>
    <x v="15"/>
    <x v="0"/>
    <n v="165"/>
    <n v="115"/>
    <n v="151"/>
    <n v="385"/>
    <n v="9"/>
    <n v="50"/>
    <s v="2.Middle age"/>
    <s v="Other"/>
    <n v="61010.2"/>
    <s v="Gold"/>
    <s v="Digital Wallet"/>
    <x v="95"/>
    <d v="1899-12-30T15:07:00"/>
    <n v="16"/>
    <x v="30"/>
    <n v="2024"/>
    <n v="15"/>
    <n v="7"/>
    <n v="0"/>
  </r>
  <r>
    <n v="3286"/>
    <n v="2525"/>
    <n v="153"/>
    <x v="6"/>
    <s v="Electronics"/>
    <n v="3"/>
    <n v="1592.26"/>
    <n v="4776.78"/>
    <x v="3269"/>
    <x v="16"/>
    <x v="0"/>
    <n v="263"/>
    <n v="112"/>
    <n v="170"/>
    <n v="313"/>
    <n v="3"/>
    <n v="44"/>
    <s v="2.Middle age"/>
    <s v="Other"/>
    <n v="94778.36"/>
    <s v="Platinum"/>
    <s v="Debit Card"/>
    <x v="140"/>
    <d v="1899-12-30T02:06:00"/>
    <n v="25"/>
    <x v="21"/>
    <n v="2024"/>
    <n v="2"/>
    <n v="6"/>
    <n v="0"/>
  </r>
  <r>
    <n v="3287"/>
    <n v="6536"/>
    <n v="756"/>
    <x v="5"/>
    <s v="Appliances"/>
    <n v="2"/>
    <n v="615.87"/>
    <n v="1231.74"/>
    <x v="3270"/>
    <x v="12"/>
    <x v="3"/>
    <n v="277"/>
    <n v="74"/>
    <n v="245"/>
    <n v="393"/>
    <n v="1"/>
    <n v="62"/>
    <s v="3.Senior Citizen "/>
    <s v="Other"/>
    <n v="53662.9"/>
    <s v="Bronze"/>
    <s v="Cash"/>
    <x v="156"/>
    <d v="1899-12-30T17:10:00"/>
    <n v="8"/>
    <x v="19"/>
    <n v="2024"/>
    <n v="17"/>
    <n v="10"/>
    <n v="0"/>
  </r>
  <r>
    <n v="3288"/>
    <n v="8909"/>
    <n v="756"/>
    <x v="0"/>
    <s v="Appliances"/>
    <n v="2"/>
    <n v="377.98"/>
    <n v="755.96"/>
    <x v="3271"/>
    <x v="2"/>
    <x v="1"/>
    <n v="412"/>
    <n v="68"/>
    <n v="152"/>
    <n v="451"/>
    <n v="10"/>
    <n v="33"/>
    <s v="1.Young age"/>
    <s v="Female"/>
    <n v="63524.480000000003"/>
    <s v="Platinum"/>
    <s v="Digital Wallet"/>
    <x v="53"/>
    <d v="1899-12-30T12:43:00"/>
    <n v="23"/>
    <x v="22"/>
    <n v="2024"/>
    <n v="12"/>
    <n v="43"/>
    <n v="0"/>
  </r>
  <r>
    <n v="3289"/>
    <n v="1507"/>
    <n v="288"/>
    <x v="6"/>
    <s v="Appliances"/>
    <n v="4"/>
    <n v="1533.52"/>
    <n v="6134.08"/>
    <x v="3272"/>
    <x v="19"/>
    <x v="3"/>
    <n v="303"/>
    <n v="57"/>
    <n v="204"/>
    <n v="151"/>
    <n v="2"/>
    <n v="31"/>
    <s v="1.Young age"/>
    <s v="Male"/>
    <n v="65704.72"/>
    <s v="Platinum"/>
    <s v="Credit Card"/>
    <x v="228"/>
    <d v="1899-12-30T19:18:00"/>
    <n v="6"/>
    <x v="5"/>
    <n v="2024"/>
    <n v="19"/>
    <n v="18"/>
    <n v="0"/>
  </r>
  <r>
    <n v="3290"/>
    <n v="8066"/>
    <n v="745"/>
    <x v="6"/>
    <s v="Appliances"/>
    <n v="2"/>
    <n v="1127.8599999999999"/>
    <n v="2255.7199999999998"/>
    <x v="3273"/>
    <x v="6"/>
    <x v="1"/>
    <n v="311"/>
    <n v="129"/>
    <n v="163"/>
    <n v="487"/>
    <n v="9"/>
    <n v="70"/>
    <s v="3.Senior Citizen "/>
    <s v="Other"/>
    <n v="119999.78"/>
    <s v="Silver"/>
    <s v="Debit Card"/>
    <x v="147"/>
    <d v="1899-12-30T18:40:00"/>
    <n v="2"/>
    <x v="13"/>
    <n v="2024"/>
    <n v="18"/>
    <n v="40"/>
    <n v="0"/>
  </r>
  <r>
    <n v="3291"/>
    <n v="3703"/>
    <n v="554"/>
    <x v="4"/>
    <s v="Electronics"/>
    <n v="4"/>
    <n v="1713.36"/>
    <n v="6853.44"/>
    <x v="3274"/>
    <x v="9"/>
    <x v="2"/>
    <n v="446"/>
    <n v="68"/>
    <n v="182"/>
    <n v="388"/>
    <n v="9"/>
    <n v="37"/>
    <s v="2.Middle age"/>
    <s v="Female"/>
    <n v="25587.32"/>
    <s v="Bronze"/>
    <s v="Debit Card"/>
    <x v="244"/>
    <d v="1899-12-30T08:41:00"/>
    <n v="10"/>
    <x v="2"/>
    <n v="2024"/>
    <n v="8"/>
    <n v="41"/>
    <n v="0"/>
  </r>
  <r>
    <n v="3292"/>
    <n v="8113"/>
    <n v="910"/>
    <x v="4"/>
    <s v="Electronics"/>
    <n v="2"/>
    <n v="352.84"/>
    <n v="705.68"/>
    <x v="3275"/>
    <x v="3"/>
    <x v="0"/>
    <n v="6"/>
    <n v="72"/>
    <n v="211"/>
    <n v="439"/>
    <n v="2"/>
    <n v="66"/>
    <s v="3.Senior Citizen "/>
    <s v="Other"/>
    <n v="111293.39"/>
    <s v="Silver"/>
    <s v="Debit Card"/>
    <x v="137"/>
    <d v="1899-12-30T10:55:00"/>
    <n v="21"/>
    <x v="15"/>
    <n v="2024"/>
    <n v="10"/>
    <n v="55"/>
    <n v="0"/>
  </r>
  <r>
    <n v="3293"/>
    <n v="3573"/>
    <n v="756"/>
    <x v="2"/>
    <s v="Appliances"/>
    <n v="4"/>
    <n v="1971.24"/>
    <n v="7884.96"/>
    <x v="3276"/>
    <x v="17"/>
    <x v="1"/>
    <n v="168"/>
    <n v="91"/>
    <n v="235"/>
    <n v="429"/>
    <n v="3"/>
    <n v="64"/>
    <s v="3.Senior Citizen "/>
    <s v="Female"/>
    <n v="97604.18"/>
    <s v="Platinum"/>
    <s v="Cash"/>
    <x v="254"/>
    <d v="1899-12-30T05:24:00"/>
    <n v="14"/>
    <x v="20"/>
    <n v="2024"/>
    <n v="5"/>
    <n v="24"/>
    <n v="0"/>
  </r>
  <r>
    <n v="3294"/>
    <n v="1877"/>
    <n v="239"/>
    <x v="2"/>
    <s v="Appliances"/>
    <n v="2"/>
    <n v="110.09"/>
    <n v="220.18"/>
    <x v="3277"/>
    <x v="12"/>
    <x v="4"/>
    <n v="436"/>
    <n v="85"/>
    <n v="115"/>
    <n v="363"/>
    <n v="3"/>
    <n v="35"/>
    <s v="2.Middle age"/>
    <s v="Male"/>
    <n v="24427.97"/>
    <s v="Platinum"/>
    <s v="Credit Card"/>
    <x v="12"/>
    <d v="1899-12-30T12:08:00"/>
    <n v="1"/>
    <x v="10"/>
    <n v="2024"/>
    <n v="12"/>
    <n v="8"/>
    <n v="0"/>
  </r>
  <r>
    <n v="3295"/>
    <n v="2659"/>
    <n v="103"/>
    <x v="6"/>
    <s v="Electronics"/>
    <n v="2"/>
    <n v="1401.6"/>
    <n v="2803.2"/>
    <x v="3278"/>
    <x v="4"/>
    <x v="1"/>
    <n v="335"/>
    <n v="96"/>
    <n v="277"/>
    <n v="143"/>
    <n v="5"/>
    <n v="40"/>
    <s v="2.Middle age"/>
    <s v="Female"/>
    <n v="68858.09"/>
    <s v="Silver"/>
    <s v="Debit Card"/>
    <x v="1"/>
    <d v="1899-12-30T16:05:00"/>
    <n v="28"/>
    <x v="1"/>
    <n v="2024"/>
    <n v="16"/>
    <n v="5"/>
    <n v="0"/>
  </r>
  <r>
    <n v="3296"/>
    <n v="6424"/>
    <n v="510"/>
    <x v="1"/>
    <s v="Electronics"/>
    <n v="1"/>
    <n v="527.07000000000005"/>
    <n v="527.07000000000005"/>
    <x v="3279"/>
    <x v="18"/>
    <x v="1"/>
    <n v="465"/>
    <n v="55"/>
    <n v="233"/>
    <n v="318"/>
    <n v="7"/>
    <n v="32"/>
    <s v="1.Young age"/>
    <s v="Male"/>
    <n v="35876.080000000002"/>
    <s v="Gold"/>
    <s v="Digital Wallet"/>
    <x v="73"/>
    <d v="1899-12-30T17:34:00"/>
    <n v="18"/>
    <x v="16"/>
    <n v="2024"/>
    <n v="17"/>
    <n v="34"/>
    <n v="0"/>
  </r>
  <r>
    <n v="3297"/>
    <n v="4367"/>
    <n v="304"/>
    <x v="4"/>
    <s v="Electronics"/>
    <n v="2"/>
    <n v="1681.73"/>
    <n v="3363.46"/>
    <x v="3280"/>
    <x v="18"/>
    <x v="1"/>
    <n v="260"/>
    <n v="120"/>
    <n v="227"/>
    <n v="480"/>
    <n v="7"/>
    <n v="55"/>
    <s v="2.Middle age"/>
    <s v="Female"/>
    <n v="88060.4"/>
    <s v="Silver"/>
    <s v="Debit Card"/>
    <x v="43"/>
    <d v="1899-12-30T12:21:00"/>
    <n v="6"/>
    <x v="5"/>
    <n v="2024"/>
    <n v="12"/>
    <n v="21"/>
    <n v="0"/>
  </r>
  <r>
    <n v="3298"/>
    <n v="4112"/>
    <n v="743"/>
    <x v="6"/>
    <s v="Appliances"/>
    <n v="2"/>
    <n v="767.32"/>
    <n v="1534.64"/>
    <x v="3281"/>
    <x v="19"/>
    <x v="1"/>
    <n v="21"/>
    <n v="52"/>
    <n v="213"/>
    <n v="190"/>
    <n v="2"/>
    <n v="46"/>
    <s v="2.Middle age"/>
    <s v="Male"/>
    <n v="95776.34"/>
    <s v="Silver"/>
    <s v="Digital Wallet"/>
    <x v="201"/>
    <d v="1899-12-30T11:15:00"/>
    <n v="17"/>
    <x v="6"/>
    <n v="2024"/>
    <n v="11"/>
    <n v="15"/>
    <n v="0"/>
  </r>
  <r>
    <n v="3299"/>
    <n v="7705"/>
    <n v="412"/>
    <x v="7"/>
    <s v="Electronics"/>
    <n v="2"/>
    <n v="1410.53"/>
    <n v="2821.06"/>
    <x v="3282"/>
    <x v="18"/>
    <x v="0"/>
    <n v="279"/>
    <n v="99"/>
    <n v="257"/>
    <n v="289"/>
    <n v="5"/>
    <n v="41"/>
    <s v="2.Middle age"/>
    <s v="Male"/>
    <n v="112707.15"/>
    <s v="Gold"/>
    <s v="Credit Card"/>
    <x v="250"/>
    <d v="1899-12-30T08:59:00"/>
    <n v="5"/>
    <x v="28"/>
    <n v="2024"/>
    <n v="8"/>
    <n v="59"/>
    <n v="0"/>
  </r>
  <r>
    <n v="3300"/>
    <n v="9849"/>
    <n v="421"/>
    <x v="7"/>
    <s v="Electronics"/>
    <n v="4"/>
    <n v="649.91999999999996"/>
    <n v="2599.6799999999998"/>
    <x v="3283"/>
    <x v="4"/>
    <x v="0"/>
    <n v="61"/>
    <n v="128"/>
    <n v="261"/>
    <n v="250"/>
    <n v="3"/>
    <n v="20"/>
    <s v="1.Young age"/>
    <s v="Female"/>
    <n v="86627.26"/>
    <s v="Bronze"/>
    <s v="Digital Wallet"/>
    <x v="168"/>
    <d v="1899-12-30T12:20:00"/>
    <n v="25"/>
    <x v="21"/>
    <n v="2024"/>
    <n v="12"/>
    <n v="20"/>
    <n v="0"/>
  </r>
  <r>
    <n v="3301"/>
    <n v="5346"/>
    <n v="689"/>
    <x v="1"/>
    <s v="Electronics"/>
    <n v="1"/>
    <n v="852.14"/>
    <n v="852.14"/>
    <x v="3284"/>
    <x v="19"/>
    <x v="0"/>
    <n v="137"/>
    <n v="84"/>
    <n v="293"/>
    <n v="405"/>
    <n v="9"/>
    <n v="53"/>
    <s v="2.Middle age"/>
    <s v="Male"/>
    <n v="61351.43"/>
    <s v="Platinum"/>
    <s v="Digital Wallet"/>
    <x v="107"/>
    <d v="1899-12-30T12:59:00"/>
    <n v="14"/>
    <x v="20"/>
    <n v="2024"/>
    <n v="12"/>
    <n v="59"/>
    <n v="0"/>
  </r>
  <r>
    <n v="3302"/>
    <n v="5612"/>
    <n v="184"/>
    <x v="4"/>
    <s v="Appliances"/>
    <n v="1"/>
    <n v="1418.03"/>
    <n v="1418.03"/>
    <x v="3285"/>
    <x v="8"/>
    <x v="1"/>
    <n v="8"/>
    <n v="52"/>
    <n v="163"/>
    <n v="409"/>
    <n v="1"/>
    <n v="29"/>
    <s v="1.Young age"/>
    <s v="Male"/>
    <n v="91249.1"/>
    <s v="Gold"/>
    <s v="Credit Card"/>
    <x v="250"/>
    <d v="1899-12-30T03:27:00"/>
    <n v="5"/>
    <x v="28"/>
    <n v="2024"/>
    <n v="3"/>
    <n v="27"/>
    <n v="0"/>
  </r>
  <r>
    <n v="3303"/>
    <n v="5872"/>
    <n v="213"/>
    <x v="2"/>
    <s v="Electronics"/>
    <n v="1"/>
    <n v="1879.06"/>
    <n v="1879.06"/>
    <x v="3286"/>
    <x v="16"/>
    <x v="4"/>
    <n v="98"/>
    <n v="128"/>
    <n v="172"/>
    <n v="200"/>
    <n v="10"/>
    <n v="54"/>
    <s v="2.Middle age"/>
    <s v="Other"/>
    <n v="61213.32"/>
    <s v="Silver"/>
    <s v="Cash"/>
    <x v="127"/>
    <d v="1899-12-30T12:12:00"/>
    <n v="26"/>
    <x v="14"/>
    <n v="2024"/>
    <n v="12"/>
    <n v="12"/>
    <n v="0"/>
  </r>
  <r>
    <n v="3304"/>
    <n v="4891"/>
    <n v="261"/>
    <x v="2"/>
    <s v="Appliances"/>
    <n v="4"/>
    <n v="280.13"/>
    <n v="1120.52"/>
    <x v="3287"/>
    <x v="19"/>
    <x v="2"/>
    <n v="110"/>
    <n v="106"/>
    <n v="224"/>
    <n v="154"/>
    <n v="8"/>
    <n v="59"/>
    <s v="2.Middle age"/>
    <s v="Male"/>
    <n v="114256.44"/>
    <s v="Platinum"/>
    <s v="Debit Card"/>
    <x v="59"/>
    <d v="1899-12-30T09:21:00"/>
    <n v="1"/>
    <x v="10"/>
    <n v="2024"/>
    <n v="9"/>
    <n v="21"/>
    <n v="0"/>
  </r>
  <r>
    <n v="3305"/>
    <n v="2571"/>
    <n v="355"/>
    <x v="7"/>
    <s v="Appliances"/>
    <n v="3"/>
    <n v="1484.89"/>
    <n v="4454.67"/>
    <x v="3288"/>
    <x v="1"/>
    <x v="0"/>
    <n v="144"/>
    <n v="121"/>
    <n v="137"/>
    <n v="254"/>
    <n v="1"/>
    <n v="19"/>
    <s v="1.Young age"/>
    <s v="Other"/>
    <n v="65953.7"/>
    <s v="Bronze"/>
    <s v="Digital Wallet"/>
    <x v="197"/>
    <d v="1899-12-30T00:11:00"/>
    <n v="27"/>
    <x v="17"/>
    <n v="2024"/>
    <n v="0"/>
    <n v="11"/>
    <n v="0"/>
  </r>
  <r>
    <n v="3306"/>
    <n v="1813"/>
    <n v="628"/>
    <x v="3"/>
    <s v="Electronics"/>
    <n v="4"/>
    <n v="880.3"/>
    <n v="3521.2"/>
    <x v="3289"/>
    <x v="17"/>
    <x v="4"/>
    <n v="364"/>
    <n v="109"/>
    <n v="175"/>
    <n v="264"/>
    <n v="3"/>
    <n v="62"/>
    <s v="3.Senior Citizen "/>
    <s v="Female"/>
    <n v="63248.25"/>
    <s v="Bronze"/>
    <s v="Credit Card"/>
    <x v="189"/>
    <d v="1899-12-30T14:01:00"/>
    <n v="1"/>
    <x v="10"/>
    <n v="2024"/>
    <n v="14"/>
    <n v="1"/>
    <n v="0"/>
  </r>
  <r>
    <n v="3307"/>
    <n v="7437"/>
    <n v="830"/>
    <x v="4"/>
    <s v="Electronics"/>
    <n v="4"/>
    <n v="177"/>
    <n v="708"/>
    <x v="3290"/>
    <x v="18"/>
    <x v="4"/>
    <n v="429"/>
    <n v="76"/>
    <n v="279"/>
    <n v="227"/>
    <n v="1"/>
    <n v="30"/>
    <s v="1.Young age"/>
    <s v="Male"/>
    <n v="55263.4"/>
    <s v="Platinum"/>
    <s v="Credit Card"/>
    <x v="87"/>
    <d v="1899-12-30T11:07:00"/>
    <n v="24"/>
    <x v="11"/>
    <n v="2024"/>
    <n v="11"/>
    <n v="7"/>
    <n v="0"/>
  </r>
  <r>
    <n v="3308"/>
    <n v="9043"/>
    <n v="886"/>
    <x v="0"/>
    <s v="Appliances"/>
    <n v="5"/>
    <n v="705.91"/>
    <n v="3529.5499999999997"/>
    <x v="3291"/>
    <x v="2"/>
    <x v="3"/>
    <n v="12"/>
    <n v="133"/>
    <n v="166"/>
    <n v="473"/>
    <n v="10"/>
    <n v="50"/>
    <s v="2.Middle age"/>
    <s v="Female"/>
    <n v="100175.54"/>
    <s v="Gold"/>
    <s v="Debit Card"/>
    <x v="90"/>
    <d v="1899-12-30T14:43:00"/>
    <n v="14"/>
    <x v="20"/>
    <n v="2024"/>
    <n v="14"/>
    <n v="43"/>
    <n v="0"/>
  </r>
  <r>
    <n v="3309"/>
    <n v="3516"/>
    <n v="950"/>
    <x v="2"/>
    <s v="Appliances"/>
    <n v="1"/>
    <n v="1979.9"/>
    <n v="1979.9"/>
    <x v="3292"/>
    <x v="11"/>
    <x v="4"/>
    <n v="174"/>
    <n v="121"/>
    <n v="124"/>
    <n v="314"/>
    <n v="8"/>
    <n v="64"/>
    <s v="3.Senior Citizen "/>
    <s v="Female"/>
    <n v="118982.53"/>
    <s v="Bronze"/>
    <s v="Credit Card"/>
    <x v="105"/>
    <d v="1899-12-30T12:12:00"/>
    <n v="15"/>
    <x v="3"/>
    <n v="2024"/>
    <n v="12"/>
    <n v="12"/>
    <n v="0"/>
  </r>
  <r>
    <n v="3310"/>
    <n v="1893"/>
    <n v="764"/>
    <x v="2"/>
    <s v="Electronics"/>
    <n v="4"/>
    <n v="65.73"/>
    <n v="262.92"/>
    <x v="3293"/>
    <x v="7"/>
    <x v="1"/>
    <n v="17"/>
    <n v="113"/>
    <n v="280"/>
    <n v="273"/>
    <n v="10"/>
    <n v="38"/>
    <s v="2.Middle age"/>
    <s v="Male"/>
    <n v="66958.91"/>
    <s v="Bronze"/>
    <s v="Digital Wallet"/>
    <x v="159"/>
    <d v="1899-12-30T16:27:00"/>
    <n v="28"/>
    <x v="1"/>
    <n v="2024"/>
    <n v="16"/>
    <n v="27"/>
    <n v="0"/>
  </r>
  <r>
    <n v="3311"/>
    <n v="6911"/>
    <n v="881"/>
    <x v="7"/>
    <s v="Electronics"/>
    <n v="1"/>
    <n v="1615.28"/>
    <n v="1615.28"/>
    <x v="3294"/>
    <x v="17"/>
    <x v="1"/>
    <n v="283"/>
    <n v="62"/>
    <n v="208"/>
    <n v="151"/>
    <n v="1"/>
    <n v="42"/>
    <s v="2.Middle age"/>
    <s v="Male"/>
    <n v="31820.35"/>
    <s v="Platinum"/>
    <s v="Digital Wallet"/>
    <x v="28"/>
    <d v="1899-12-30T23:11:00"/>
    <n v="31"/>
    <x v="18"/>
    <n v="2024"/>
    <n v="23"/>
    <n v="11"/>
    <n v="0"/>
  </r>
  <r>
    <n v="3312"/>
    <n v="1062"/>
    <n v="233"/>
    <x v="5"/>
    <s v="Electronics"/>
    <n v="4"/>
    <n v="605.76"/>
    <n v="2423.04"/>
    <x v="3295"/>
    <x v="12"/>
    <x v="4"/>
    <n v="429"/>
    <n v="118"/>
    <n v="218"/>
    <n v="202"/>
    <n v="10"/>
    <n v="62"/>
    <s v="3.Senior Citizen "/>
    <s v="Male"/>
    <n v="45514.85"/>
    <s v="Platinum"/>
    <s v="Debit Card"/>
    <x v="169"/>
    <d v="1899-12-30T23:55:00"/>
    <n v="30"/>
    <x v="8"/>
    <n v="2024"/>
    <n v="23"/>
    <n v="55"/>
    <n v="0"/>
  </r>
  <r>
    <n v="3313"/>
    <n v="8005"/>
    <n v="967"/>
    <x v="3"/>
    <s v="Electronics"/>
    <n v="2"/>
    <n v="652.41"/>
    <n v="1304.82"/>
    <x v="3296"/>
    <x v="7"/>
    <x v="2"/>
    <n v="379"/>
    <n v="75"/>
    <n v="199"/>
    <n v="211"/>
    <n v="7"/>
    <n v="56"/>
    <s v="2.Middle age"/>
    <s v="Male"/>
    <n v="109791.03999999999"/>
    <s v="Gold"/>
    <s v="Credit Card"/>
    <x v="59"/>
    <d v="1899-12-30T21:27:00"/>
    <n v="1"/>
    <x v="10"/>
    <n v="2024"/>
    <n v="21"/>
    <n v="27"/>
    <n v="0"/>
  </r>
  <r>
    <n v="3314"/>
    <n v="2435"/>
    <n v="708"/>
    <x v="6"/>
    <s v="Electronics"/>
    <n v="1"/>
    <n v="735.53"/>
    <n v="735.53"/>
    <x v="3297"/>
    <x v="13"/>
    <x v="2"/>
    <n v="57"/>
    <n v="131"/>
    <n v="136"/>
    <n v="364"/>
    <n v="4"/>
    <n v="50"/>
    <s v="2.Middle age"/>
    <s v="Female"/>
    <n v="35779.51"/>
    <s v="Gold"/>
    <s v="Digital Wallet"/>
    <x v="45"/>
    <d v="1899-12-30T19:09:00"/>
    <n v="23"/>
    <x v="22"/>
    <n v="2024"/>
    <n v="19"/>
    <n v="9"/>
    <n v="0"/>
  </r>
  <r>
    <n v="3315"/>
    <n v="5825"/>
    <n v="802"/>
    <x v="1"/>
    <s v="Electronics"/>
    <n v="3"/>
    <n v="1260.94"/>
    <n v="3782.82"/>
    <x v="3298"/>
    <x v="5"/>
    <x v="0"/>
    <n v="355"/>
    <n v="86"/>
    <n v="124"/>
    <n v="322"/>
    <n v="6"/>
    <n v="20"/>
    <s v="1.Young age"/>
    <s v="Other"/>
    <n v="31002.32"/>
    <s v="Platinum"/>
    <s v="Debit Card"/>
    <x v="28"/>
    <d v="1899-12-30T07:15:00"/>
    <n v="31"/>
    <x v="18"/>
    <n v="2024"/>
    <n v="7"/>
    <n v="15"/>
    <n v="0"/>
  </r>
  <r>
    <n v="3316"/>
    <n v="8869"/>
    <n v="520"/>
    <x v="1"/>
    <s v="Electronics"/>
    <n v="2"/>
    <n v="1259.08"/>
    <n v="2518.16"/>
    <x v="3299"/>
    <x v="9"/>
    <x v="2"/>
    <n v="369"/>
    <n v="65"/>
    <n v="237"/>
    <n v="156"/>
    <n v="2"/>
    <n v="26"/>
    <s v="1.Young age"/>
    <s v="Female"/>
    <n v="91337.78"/>
    <s v="Gold"/>
    <s v="Debit Card"/>
    <x v="47"/>
    <d v="1899-12-30T16:40:00"/>
    <n v="25"/>
    <x v="21"/>
    <n v="2024"/>
    <n v="16"/>
    <n v="40"/>
    <n v="0"/>
  </r>
  <r>
    <n v="3317"/>
    <n v="4271"/>
    <n v="911"/>
    <x v="5"/>
    <s v="Appliances"/>
    <n v="5"/>
    <n v="176.66"/>
    <n v="883.3"/>
    <x v="3300"/>
    <x v="6"/>
    <x v="2"/>
    <n v="457"/>
    <n v="146"/>
    <n v="225"/>
    <n v="214"/>
    <n v="6"/>
    <n v="53"/>
    <s v="2.Middle age"/>
    <s v="Female"/>
    <n v="94102.95"/>
    <s v="Bronze"/>
    <s v="Credit Card"/>
    <x v="81"/>
    <d v="1899-12-30T08:38:00"/>
    <n v="19"/>
    <x v="9"/>
    <n v="2024"/>
    <n v="8"/>
    <n v="38"/>
    <n v="0"/>
  </r>
  <r>
    <n v="3318"/>
    <n v="2589"/>
    <n v="427"/>
    <x v="7"/>
    <s v="Appliances"/>
    <n v="5"/>
    <n v="425.41"/>
    <n v="2127.0500000000002"/>
    <x v="3301"/>
    <x v="12"/>
    <x v="3"/>
    <n v="24"/>
    <n v="57"/>
    <n v="290"/>
    <n v="312"/>
    <n v="10"/>
    <n v="37"/>
    <s v="2.Middle age"/>
    <s v="Other"/>
    <n v="32718.01"/>
    <s v="Silver"/>
    <s v="Cash"/>
    <x v="170"/>
    <d v="1899-12-30T15:41:00"/>
    <n v="22"/>
    <x v="7"/>
    <n v="2024"/>
    <n v="15"/>
    <n v="41"/>
    <n v="0"/>
  </r>
  <r>
    <n v="3319"/>
    <n v="1421"/>
    <n v="562"/>
    <x v="4"/>
    <s v="Electronics"/>
    <n v="3"/>
    <n v="125.92"/>
    <n v="377.76"/>
    <x v="3302"/>
    <x v="12"/>
    <x v="3"/>
    <n v="173"/>
    <n v="56"/>
    <n v="174"/>
    <n v="338"/>
    <n v="2"/>
    <n v="35"/>
    <s v="2.Middle age"/>
    <s v="Other"/>
    <n v="39577.51"/>
    <s v="Bronze"/>
    <s v="Cash"/>
    <x v="157"/>
    <d v="1899-12-30T22:35:00"/>
    <n v="25"/>
    <x v="21"/>
    <n v="2024"/>
    <n v="22"/>
    <n v="35"/>
    <n v="0"/>
  </r>
  <r>
    <n v="3320"/>
    <n v="4390"/>
    <n v="589"/>
    <x v="5"/>
    <s v="Electronics"/>
    <n v="1"/>
    <n v="656.54"/>
    <n v="656.54"/>
    <x v="3303"/>
    <x v="7"/>
    <x v="3"/>
    <n v="192"/>
    <n v="131"/>
    <n v="161"/>
    <n v="454"/>
    <n v="2"/>
    <n v="18"/>
    <s v="1.Young age"/>
    <s v="Male"/>
    <n v="106104.45"/>
    <s v="Platinum"/>
    <s v="Debit Card"/>
    <x v="86"/>
    <d v="1899-12-30T20:18:00"/>
    <n v="7"/>
    <x v="29"/>
    <n v="2024"/>
    <n v="20"/>
    <n v="18"/>
    <n v="0"/>
  </r>
  <r>
    <n v="3321"/>
    <n v="3798"/>
    <n v="994"/>
    <x v="3"/>
    <s v="Electronics"/>
    <n v="3"/>
    <n v="1290.76"/>
    <n v="3872.2799999999997"/>
    <x v="3304"/>
    <x v="9"/>
    <x v="4"/>
    <n v="485"/>
    <n v="50"/>
    <n v="105"/>
    <n v="248"/>
    <n v="8"/>
    <n v="27"/>
    <s v="1.Young age"/>
    <s v="Other"/>
    <n v="78213.66"/>
    <s v="Bronze"/>
    <s v="Cash"/>
    <x v="213"/>
    <d v="1899-12-30T20:56:00"/>
    <n v="1"/>
    <x v="10"/>
    <n v="2024"/>
    <n v="20"/>
    <n v="56"/>
    <n v="0"/>
  </r>
  <r>
    <n v="3322"/>
    <n v="5781"/>
    <n v="852"/>
    <x v="7"/>
    <s v="Electronics"/>
    <n v="3"/>
    <n v="635.16"/>
    <n v="1905.48"/>
    <x v="3305"/>
    <x v="12"/>
    <x v="2"/>
    <n v="363"/>
    <n v="105"/>
    <n v="258"/>
    <n v="297"/>
    <n v="6"/>
    <n v="46"/>
    <s v="2.Middle age"/>
    <s v="Female"/>
    <n v="45517.599999999999"/>
    <s v="Gold"/>
    <s v="Debit Card"/>
    <x v="151"/>
    <d v="1899-12-30T17:57:00"/>
    <n v="4"/>
    <x v="27"/>
    <n v="2024"/>
    <n v="17"/>
    <n v="57"/>
    <n v="0"/>
  </r>
  <r>
    <n v="3323"/>
    <n v="2342"/>
    <n v="236"/>
    <x v="2"/>
    <s v="Electronics"/>
    <n v="5"/>
    <n v="683.34"/>
    <n v="3416.7000000000003"/>
    <x v="3306"/>
    <x v="4"/>
    <x v="2"/>
    <n v="113"/>
    <n v="99"/>
    <n v="204"/>
    <n v="141"/>
    <n v="4"/>
    <n v="51"/>
    <s v="2.Middle age"/>
    <s v="Male"/>
    <n v="112737.38"/>
    <s v="Platinum"/>
    <s v="Cash"/>
    <x v="257"/>
    <d v="1899-12-30T22:15:00"/>
    <n v="16"/>
    <x v="30"/>
    <n v="2024"/>
    <n v="22"/>
    <n v="15"/>
    <n v="0"/>
  </r>
  <r>
    <n v="3324"/>
    <n v="8758"/>
    <n v="366"/>
    <x v="5"/>
    <s v="Appliances"/>
    <n v="4"/>
    <n v="232.01"/>
    <n v="928.04"/>
    <x v="3307"/>
    <x v="7"/>
    <x v="4"/>
    <n v="174"/>
    <n v="91"/>
    <n v="173"/>
    <n v="320"/>
    <n v="4"/>
    <n v="30"/>
    <s v="1.Young age"/>
    <s v="Female"/>
    <n v="92700.22"/>
    <s v="Silver"/>
    <s v="Digital Wallet"/>
    <x v="118"/>
    <d v="1899-12-30T17:33:00"/>
    <n v="27"/>
    <x v="17"/>
    <n v="2024"/>
    <n v="17"/>
    <n v="33"/>
    <n v="0"/>
  </r>
  <r>
    <n v="3325"/>
    <n v="2892"/>
    <n v="277"/>
    <x v="4"/>
    <s v="Appliances"/>
    <n v="5"/>
    <n v="1285.2"/>
    <n v="6426"/>
    <x v="3308"/>
    <x v="15"/>
    <x v="3"/>
    <n v="490"/>
    <n v="119"/>
    <n v="227"/>
    <n v="151"/>
    <n v="2"/>
    <n v="44"/>
    <s v="2.Middle age"/>
    <s v="Male"/>
    <n v="37429.449999999997"/>
    <s v="Platinum"/>
    <s v="Debit Card"/>
    <x v="80"/>
    <d v="1899-12-30T08:55:00"/>
    <n v="26"/>
    <x v="14"/>
    <n v="2024"/>
    <n v="8"/>
    <n v="55"/>
    <n v="0"/>
  </r>
  <r>
    <n v="3326"/>
    <n v="6052"/>
    <n v="803"/>
    <x v="1"/>
    <s v="Appliances"/>
    <n v="5"/>
    <n v="158.81"/>
    <n v="794.05"/>
    <x v="3309"/>
    <x v="8"/>
    <x v="3"/>
    <n v="328"/>
    <n v="87"/>
    <n v="177"/>
    <n v="319"/>
    <n v="8"/>
    <n v="62"/>
    <s v="3.Senior Citizen "/>
    <s v="Female"/>
    <n v="88912.86"/>
    <s v="Platinum"/>
    <s v="Debit Card"/>
    <x v="62"/>
    <d v="1899-12-30T17:01:00"/>
    <n v="18"/>
    <x v="16"/>
    <n v="2024"/>
    <n v="17"/>
    <n v="1"/>
    <n v="0"/>
  </r>
  <r>
    <n v="3327"/>
    <n v="7512"/>
    <n v="707"/>
    <x v="4"/>
    <s v="Appliances"/>
    <n v="2"/>
    <n v="1823.13"/>
    <n v="3646.26"/>
    <x v="3310"/>
    <x v="17"/>
    <x v="3"/>
    <n v="265"/>
    <n v="115"/>
    <n v="133"/>
    <n v="105"/>
    <n v="1"/>
    <n v="26"/>
    <s v="1.Young age"/>
    <s v="Female"/>
    <n v="79465.81"/>
    <s v="Gold"/>
    <s v="Digital Wallet"/>
    <x v="2"/>
    <d v="1899-12-30T14:24:00"/>
    <n v="10"/>
    <x v="2"/>
    <n v="2024"/>
    <n v="14"/>
    <n v="24"/>
    <n v="0"/>
  </r>
  <r>
    <n v="3328"/>
    <n v="8715"/>
    <n v="946"/>
    <x v="3"/>
    <s v="Appliances"/>
    <n v="1"/>
    <n v="399.21"/>
    <n v="399.21"/>
    <x v="3311"/>
    <x v="4"/>
    <x v="4"/>
    <n v="368"/>
    <n v="86"/>
    <n v="254"/>
    <n v="263"/>
    <n v="3"/>
    <n v="60"/>
    <s v="3.Senior Citizen "/>
    <s v="Female"/>
    <n v="28734.29"/>
    <s v="Bronze"/>
    <s v="Debit Card"/>
    <x v="166"/>
    <d v="1899-12-30T09:47:00"/>
    <n v="5"/>
    <x v="28"/>
    <n v="2024"/>
    <n v="9"/>
    <n v="47"/>
    <n v="0"/>
  </r>
  <r>
    <n v="3329"/>
    <n v="9013"/>
    <n v="435"/>
    <x v="1"/>
    <s v="Electronics"/>
    <n v="3"/>
    <n v="1727.15"/>
    <n v="5181.4500000000007"/>
    <x v="3312"/>
    <x v="0"/>
    <x v="2"/>
    <n v="421"/>
    <n v="80"/>
    <n v="263"/>
    <n v="239"/>
    <n v="6"/>
    <n v="42"/>
    <s v="2.Middle age"/>
    <s v="Male"/>
    <n v="63048.28"/>
    <s v="Platinum"/>
    <s v="Digital Wallet"/>
    <x v="248"/>
    <d v="1899-12-30T10:34:00"/>
    <n v="18"/>
    <x v="16"/>
    <n v="2024"/>
    <n v="10"/>
    <n v="34"/>
    <n v="0"/>
  </r>
  <r>
    <n v="3330"/>
    <n v="5341"/>
    <n v="918"/>
    <x v="6"/>
    <s v="Appliances"/>
    <n v="2"/>
    <n v="1351.42"/>
    <n v="2702.84"/>
    <x v="3313"/>
    <x v="1"/>
    <x v="2"/>
    <n v="336"/>
    <n v="141"/>
    <n v="151"/>
    <n v="223"/>
    <n v="4"/>
    <n v="53"/>
    <s v="2.Middle age"/>
    <s v="Male"/>
    <n v="73801.73"/>
    <s v="Bronze"/>
    <s v="Cash"/>
    <x v="205"/>
    <d v="1899-12-30T11:35:00"/>
    <n v="16"/>
    <x v="30"/>
    <n v="2024"/>
    <n v="11"/>
    <n v="35"/>
    <n v="0"/>
  </r>
  <r>
    <n v="3331"/>
    <n v="2493"/>
    <n v="388"/>
    <x v="6"/>
    <s v="Appliances"/>
    <n v="1"/>
    <n v="1652.53"/>
    <n v="1652.53"/>
    <x v="3314"/>
    <x v="11"/>
    <x v="3"/>
    <n v="221"/>
    <n v="146"/>
    <n v="135"/>
    <n v="215"/>
    <n v="4"/>
    <n v="63"/>
    <s v="3.Senior Citizen "/>
    <s v="Male"/>
    <n v="110838.81"/>
    <s v="Bronze"/>
    <s v="Debit Card"/>
    <x v="239"/>
    <d v="1899-12-30T14:01:00"/>
    <n v="12"/>
    <x v="26"/>
    <n v="2024"/>
    <n v="14"/>
    <n v="1"/>
    <n v="0"/>
  </r>
  <r>
    <n v="3332"/>
    <n v="9914"/>
    <n v="303"/>
    <x v="0"/>
    <s v="Electronics"/>
    <n v="4"/>
    <n v="187.67"/>
    <n v="750.68"/>
    <x v="3315"/>
    <x v="8"/>
    <x v="0"/>
    <n v="414"/>
    <n v="122"/>
    <n v="200"/>
    <n v="331"/>
    <n v="8"/>
    <n v="35"/>
    <s v="2.Middle age"/>
    <s v="Other"/>
    <n v="62268.61"/>
    <s v="Silver"/>
    <s v="Digital Wallet"/>
    <x v="23"/>
    <d v="1899-12-30T15:22:00"/>
    <n v="3"/>
    <x v="0"/>
    <n v="2024"/>
    <n v="15"/>
    <n v="22"/>
    <n v="0"/>
  </r>
  <r>
    <n v="3333"/>
    <n v="7349"/>
    <n v="186"/>
    <x v="6"/>
    <s v="Electronics"/>
    <n v="5"/>
    <n v="1303.8599999999999"/>
    <n v="6519.2999999999993"/>
    <x v="3316"/>
    <x v="17"/>
    <x v="0"/>
    <n v="410"/>
    <n v="79"/>
    <n v="235"/>
    <n v="449"/>
    <n v="10"/>
    <n v="57"/>
    <s v="2.Middle age"/>
    <s v="Male"/>
    <n v="50125.31"/>
    <s v="Bronze"/>
    <s v="Cash"/>
    <x v="4"/>
    <d v="1899-12-30T18:39:00"/>
    <n v="13"/>
    <x v="4"/>
    <n v="2024"/>
    <n v="18"/>
    <n v="39"/>
    <n v="0"/>
  </r>
  <r>
    <n v="3334"/>
    <n v="4029"/>
    <n v="524"/>
    <x v="4"/>
    <s v="Appliances"/>
    <n v="1"/>
    <n v="670.7"/>
    <n v="670.7"/>
    <x v="3317"/>
    <x v="15"/>
    <x v="1"/>
    <n v="302"/>
    <n v="53"/>
    <n v="160"/>
    <n v="110"/>
    <n v="8"/>
    <n v="36"/>
    <s v="2.Middle age"/>
    <s v="Female"/>
    <n v="72531.240000000005"/>
    <s v="Bronze"/>
    <s v="Credit Card"/>
    <x v="166"/>
    <d v="1899-12-30T10:53:00"/>
    <n v="5"/>
    <x v="28"/>
    <n v="2024"/>
    <n v="10"/>
    <n v="53"/>
    <n v="0"/>
  </r>
  <r>
    <n v="3335"/>
    <n v="7078"/>
    <n v="476"/>
    <x v="0"/>
    <s v="Electronics"/>
    <n v="2"/>
    <n v="673.07"/>
    <n v="1346.14"/>
    <x v="3318"/>
    <x v="13"/>
    <x v="0"/>
    <n v="302"/>
    <n v="146"/>
    <n v="286"/>
    <n v="347"/>
    <n v="1"/>
    <n v="24"/>
    <s v="1.Young age"/>
    <s v="Male"/>
    <n v="27309.599999999999"/>
    <s v="Silver"/>
    <s v="Digital Wallet"/>
    <x v="21"/>
    <d v="1899-12-30T19:37:00"/>
    <n v="3"/>
    <x v="0"/>
    <n v="2024"/>
    <n v="19"/>
    <n v="37"/>
    <n v="0"/>
  </r>
  <r>
    <n v="3336"/>
    <n v="7249"/>
    <n v="286"/>
    <x v="6"/>
    <s v="Electronics"/>
    <n v="5"/>
    <n v="570.98"/>
    <n v="2854.9"/>
    <x v="3319"/>
    <x v="14"/>
    <x v="4"/>
    <n v="19"/>
    <n v="50"/>
    <n v="177"/>
    <n v="485"/>
    <n v="9"/>
    <n v="61"/>
    <s v="3.Senior Citizen "/>
    <s v="Male"/>
    <n v="77828.63"/>
    <s v="Bronze"/>
    <s v="Digital Wallet"/>
    <x v="75"/>
    <d v="1899-12-30T04:14:00"/>
    <n v="7"/>
    <x v="29"/>
    <n v="2024"/>
    <n v="4"/>
    <n v="14"/>
    <n v="0"/>
  </r>
  <r>
    <n v="3337"/>
    <n v="7052"/>
    <n v="502"/>
    <x v="1"/>
    <s v="Electronics"/>
    <n v="2"/>
    <n v="1511.23"/>
    <n v="3022.46"/>
    <x v="3320"/>
    <x v="5"/>
    <x v="4"/>
    <n v="324"/>
    <n v="85"/>
    <n v="233"/>
    <n v="442"/>
    <n v="7"/>
    <n v="61"/>
    <s v="3.Senior Citizen "/>
    <s v="Male"/>
    <n v="110483.66"/>
    <s v="Bronze"/>
    <s v="Debit Card"/>
    <x v="199"/>
    <d v="1899-12-30T17:46:00"/>
    <n v="7"/>
    <x v="29"/>
    <n v="2024"/>
    <n v="17"/>
    <n v="46"/>
    <n v="0"/>
  </r>
  <r>
    <n v="3338"/>
    <n v="4056"/>
    <n v="997"/>
    <x v="5"/>
    <s v="Electronics"/>
    <n v="2"/>
    <n v="1207.58"/>
    <n v="2415.16"/>
    <x v="3321"/>
    <x v="3"/>
    <x v="3"/>
    <n v="94"/>
    <n v="105"/>
    <n v="223"/>
    <n v="455"/>
    <n v="1"/>
    <n v="36"/>
    <s v="2.Middle age"/>
    <s v="Other"/>
    <n v="54019.69"/>
    <s v="Platinum"/>
    <s v="Credit Card"/>
    <x v="242"/>
    <d v="1899-12-30T01:09:00"/>
    <n v="25"/>
    <x v="21"/>
    <n v="2024"/>
    <n v="1"/>
    <n v="9"/>
    <n v="0"/>
  </r>
  <r>
    <n v="3339"/>
    <n v="8303"/>
    <n v="486"/>
    <x v="2"/>
    <s v="Appliances"/>
    <n v="1"/>
    <n v="392.09"/>
    <n v="392.09"/>
    <x v="3322"/>
    <x v="16"/>
    <x v="2"/>
    <n v="492"/>
    <n v="57"/>
    <n v="106"/>
    <n v="221"/>
    <n v="5"/>
    <n v="69"/>
    <s v="3.Senior Citizen "/>
    <s v="Female"/>
    <n v="84530.76"/>
    <s v="Bronze"/>
    <s v="Debit Card"/>
    <x v="251"/>
    <d v="1899-12-30T12:47:00"/>
    <n v="24"/>
    <x v="11"/>
    <n v="2024"/>
    <n v="12"/>
    <n v="47"/>
    <n v="0"/>
  </r>
  <r>
    <n v="3340"/>
    <n v="1731"/>
    <n v="954"/>
    <x v="5"/>
    <s v="Appliances"/>
    <n v="2"/>
    <n v="1286.6400000000001"/>
    <n v="2573.2800000000002"/>
    <x v="3323"/>
    <x v="13"/>
    <x v="2"/>
    <n v="54"/>
    <n v="78"/>
    <n v="254"/>
    <n v="295"/>
    <n v="4"/>
    <n v="47"/>
    <s v="2.Middle age"/>
    <s v="Other"/>
    <n v="71283.11"/>
    <s v="Gold"/>
    <s v="Debit Card"/>
    <x v="68"/>
    <d v="1899-12-30T09:51:00"/>
    <n v="4"/>
    <x v="27"/>
    <n v="2024"/>
    <n v="9"/>
    <n v="51"/>
    <n v="0"/>
  </r>
  <r>
    <n v="3341"/>
    <n v="5313"/>
    <n v="684"/>
    <x v="1"/>
    <s v="Electronics"/>
    <n v="4"/>
    <n v="390.27"/>
    <n v="1561.08"/>
    <x v="3324"/>
    <x v="4"/>
    <x v="3"/>
    <n v="398"/>
    <n v="139"/>
    <n v="284"/>
    <n v="340"/>
    <n v="8"/>
    <n v="56"/>
    <s v="2.Middle age"/>
    <s v="Female"/>
    <n v="27100.05"/>
    <s v="Platinum"/>
    <s v="Digital Wallet"/>
    <x v="150"/>
    <d v="1899-12-30T00:42:00"/>
    <n v="10"/>
    <x v="2"/>
    <n v="2024"/>
    <n v="0"/>
    <n v="42"/>
    <n v="0"/>
  </r>
  <r>
    <n v="3342"/>
    <n v="8204"/>
    <n v="329"/>
    <x v="6"/>
    <s v="Appliances"/>
    <n v="5"/>
    <n v="986.56"/>
    <n v="4932.7999999999993"/>
    <x v="3325"/>
    <x v="8"/>
    <x v="3"/>
    <n v="120"/>
    <n v="90"/>
    <n v="263"/>
    <n v="140"/>
    <n v="8"/>
    <n v="21"/>
    <s v="1.Young age"/>
    <s v="Female"/>
    <n v="76193.149999999994"/>
    <s v="Platinum"/>
    <s v="Credit Card"/>
    <x v="82"/>
    <d v="1899-12-30T15:09:00"/>
    <n v="7"/>
    <x v="29"/>
    <n v="2024"/>
    <n v="15"/>
    <n v="9"/>
    <n v="0"/>
  </r>
  <r>
    <n v="3343"/>
    <n v="8619"/>
    <n v="121"/>
    <x v="2"/>
    <s v="Electronics"/>
    <n v="5"/>
    <n v="1436.69"/>
    <n v="7183.4500000000007"/>
    <x v="3326"/>
    <x v="11"/>
    <x v="3"/>
    <n v="35"/>
    <n v="133"/>
    <n v="144"/>
    <n v="165"/>
    <n v="6"/>
    <n v="34"/>
    <s v="1.Young age"/>
    <s v="Female"/>
    <n v="40364.160000000003"/>
    <s v="Gold"/>
    <s v="Debit Card"/>
    <x v="10"/>
    <d v="1899-12-30T20:43:00"/>
    <n v="3"/>
    <x v="0"/>
    <n v="2024"/>
    <n v="20"/>
    <n v="43"/>
    <n v="0"/>
  </r>
  <r>
    <n v="3344"/>
    <n v="5315"/>
    <n v="123"/>
    <x v="6"/>
    <s v="Appliances"/>
    <n v="1"/>
    <n v="893.93"/>
    <n v="893.93"/>
    <x v="3327"/>
    <x v="15"/>
    <x v="3"/>
    <n v="49"/>
    <n v="141"/>
    <n v="249"/>
    <n v="355"/>
    <n v="9"/>
    <n v="36"/>
    <s v="2.Middle age"/>
    <s v="Female"/>
    <n v="83780.55"/>
    <s v="Gold"/>
    <s v="Debit Card"/>
    <x v="117"/>
    <d v="1899-12-30T10:27:00"/>
    <n v="20"/>
    <x v="23"/>
    <n v="2024"/>
    <n v="10"/>
    <n v="27"/>
    <n v="0"/>
  </r>
  <r>
    <n v="3345"/>
    <n v="4706"/>
    <n v="671"/>
    <x v="5"/>
    <s v="Electronics"/>
    <n v="1"/>
    <n v="1344.73"/>
    <n v="1344.73"/>
    <x v="3328"/>
    <x v="7"/>
    <x v="3"/>
    <n v="210"/>
    <n v="103"/>
    <n v="185"/>
    <n v="458"/>
    <n v="8"/>
    <n v="47"/>
    <s v="2.Middle age"/>
    <s v="Female"/>
    <n v="21691.47"/>
    <s v="Gold"/>
    <s v="Debit Card"/>
    <x v="242"/>
    <d v="1899-12-30T01:26:00"/>
    <n v="25"/>
    <x v="21"/>
    <n v="2024"/>
    <n v="1"/>
    <n v="26"/>
    <n v="0"/>
  </r>
  <r>
    <n v="3346"/>
    <n v="5400"/>
    <n v="762"/>
    <x v="2"/>
    <s v="Appliances"/>
    <n v="3"/>
    <n v="1998.01"/>
    <n v="5994.03"/>
    <x v="3329"/>
    <x v="5"/>
    <x v="2"/>
    <n v="359"/>
    <n v="50"/>
    <n v="126"/>
    <n v="232"/>
    <n v="3"/>
    <n v="38"/>
    <s v="2.Middle age"/>
    <s v="Female"/>
    <n v="119489.61"/>
    <s v="Gold"/>
    <s v="Digital Wallet"/>
    <x v="225"/>
    <d v="1899-12-30T20:11:00"/>
    <n v="23"/>
    <x v="22"/>
    <n v="2024"/>
    <n v="20"/>
    <n v="11"/>
    <n v="0"/>
  </r>
  <r>
    <n v="3347"/>
    <n v="2009"/>
    <n v="726"/>
    <x v="0"/>
    <s v="Electronics"/>
    <n v="2"/>
    <n v="1219.9000000000001"/>
    <n v="2439.8000000000002"/>
    <x v="3330"/>
    <x v="9"/>
    <x v="3"/>
    <n v="212"/>
    <n v="140"/>
    <n v="207"/>
    <n v="347"/>
    <n v="6"/>
    <n v="23"/>
    <s v="1.Young age"/>
    <s v="Female"/>
    <n v="42109.16"/>
    <s v="Bronze"/>
    <s v="Digital Wallet"/>
    <x v="241"/>
    <d v="1899-12-30T06:47:00"/>
    <n v="16"/>
    <x v="30"/>
    <n v="2024"/>
    <n v="6"/>
    <n v="47"/>
    <n v="0"/>
  </r>
  <r>
    <n v="3348"/>
    <n v="3476"/>
    <n v="741"/>
    <x v="4"/>
    <s v="Appliances"/>
    <n v="4"/>
    <n v="1561.97"/>
    <n v="6247.88"/>
    <x v="3331"/>
    <x v="6"/>
    <x v="3"/>
    <n v="291"/>
    <n v="118"/>
    <n v="272"/>
    <n v="102"/>
    <n v="4"/>
    <n v="40"/>
    <s v="2.Middle age"/>
    <s v="Female"/>
    <n v="43900.23"/>
    <s v="Gold"/>
    <s v="Debit Card"/>
    <x v="14"/>
    <d v="1899-12-30T00:41:00"/>
    <n v="11"/>
    <x v="12"/>
    <n v="2024"/>
    <n v="0"/>
    <n v="41"/>
    <n v="0"/>
  </r>
  <r>
    <n v="3349"/>
    <n v="2584"/>
    <n v="334"/>
    <x v="6"/>
    <s v="Electronics"/>
    <n v="3"/>
    <n v="1161.2"/>
    <n v="3483.6000000000004"/>
    <x v="3332"/>
    <x v="2"/>
    <x v="3"/>
    <n v="155"/>
    <n v="127"/>
    <n v="143"/>
    <n v="313"/>
    <n v="8"/>
    <n v="33"/>
    <s v="1.Young age"/>
    <s v="Other"/>
    <n v="31586.98"/>
    <s v="Bronze"/>
    <s v="Credit Card"/>
    <x v="217"/>
    <d v="1899-12-30T18:22:00"/>
    <n v="26"/>
    <x v="14"/>
    <n v="2024"/>
    <n v="18"/>
    <n v="22"/>
    <n v="0"/>
  </r>
  <r>
    <n v="3350"/>
    <n v="2404"/>
    <n v="191"/>
    <x v="7"/>
    <s v="Electronics"/>
    <n v="4"/>
    <n v="505.77"/>
    <n v="2023.08"/>
    <x v="3333"/>
    <x v="9"/>
    <x v="3"/>
    <n v="214"/>
    <n v="139"/>
    <n v="243"/>
    <n v="410"/>
    <n v="2"/>
    <n v="49"/>
    <s v="2.Middle age"/>
    <s v="Other"/>
    <n v="59375.01"/>
    <s v="Silver"/>
    <s v="Digital Wallet"/>
    <x v="34"/>
    <d v="1899-12-30T13:13:00"/>
    <n v="28"/>
    <x v="1"/>
    <n v="2024"/>
    <n v="13"/>
    <n v="13"/>
    <n v="0"/>
  </r>
  <r>
    <n v="3351"/>
    <n v="6632"/>
    <n v="573"/>
    <x v="1"/>
    <s v="Electronics"/>
    <n v="1"/>
    <n v="1097.6600000000001"/>
    <n v="1097.6600000000001"/>
    <x v="3334"/>
    <x v="15"/>
    <x v="2"/>
    <n v="11"/>
    <n v="130"/>
    <n v="281"/>
    <n v="485"/>
    <n v="8"/>
    <n v="58"/>
    <s v="2.Middle age"/>
    <s v="Other"/>
    <n v="61772.94"/>
    <s v="Platinum"/>
    <s v="Credit Card"/>
    <x v="87"/>
    <d v="1899-12-30T13:34:00"/>
    <n v="24"/>
    <x v="11"/>
    <n v="2024"/>
    <n v="13"/>
    <n v="34"/>
    <n v="0"/>
  </r>
  <r>
    <n v="3352"/>
    <n v="9871"/>
    <n v="303"/>
    <x v="2"/>
    <s v="Electronics"/>
    <n v="1"/>
    <n v="231.88"/>
    <n v="231.88"/>
    <x v="3335"/>
    <x v="15"/>
    <x v="3"/>
    <n v="455"/>
    <n v="113"/>
    <n v="250"/>
    <n v="291"/>
    <n v="3"/>
    <n v="56"/>
    <s v="2.Middle age"/>
    <s v="Male"/>
    <n v="68330.149999999994"/>
    <s v="Silver"/>
    <s v="Debit Card"/>
    <x v="160"/>
    <d v="1899-12-30T08:23:00"/>
    <n v="27"/>
    <x v="17"/>
    <n v="2024"/>
    <n v="8"/>
    <n v="23"/>
    <n v="0"/>
  </r>
  <r>
    <n v="3353"/>
    <n v="7782"/>
    <n v="368"/>
    <x v="3"/>
    <s v="Electronics"/>
    <n v="4"/>
    <n v="537.59"/>
    <n v="2150.36"/>
    <x v="3336"/>
    <x v="7"/>
    <x v="3"/>
    <n v="70"/>
    <n v="54"/>
    <n v="110"/>
    <n v="222"/>
    <n v="1"/>
    <n v="28"/>
    <s v="1.Young age"/>
    <s v="Female"/>
    <n v="54018.27"/>
    <s v="Bronze"/>
    <s v="Credit Card"/>
    <x v="192"/>
    <d v="1899-12-30T21:23:00"/>
    <n v="22"/>
    <x v="7"/>
    <n v="2024"/>
    <n v="21"/>
    <n v="23"/>
    <n v="0"/>
  </r>
  <r>
    <n v="3354"/>
    <n v="4727"/>
    <n v="818"/>
    <x v="1"/>
    <s v="Electronics"/>
    <n v="5"/>
    <n v="1677.79"/>
    <n v="8388.9500000000007"/>
    <x v="3337"/>
    <x v="7"/>
    <x v="4"/>
    <n v="491"/>
    <n v="99"/>
    <n v="242"/>
    <n v="139"/>
    <n v="2"/>
    <n v="43"/>
    <s v="2.Middle age"/>
    <s v="Male"/>
    <n v="102471.96"/>
    <s v="Silver"/>
    <s v="Credit Card"/>
    <x v="256"/>
    <d v="1899-12-30T14:06:00"/>
    <n v="11"/>
    <x v="12"/>
    <n v="2024"/>
    <n v="14"/>
    <n v="6"/>
    <n v="0"/>
  </r>
  <r>
    <n v="3355"/>
    <n v="1999"/>
    <n v="972"/>
    <x v="1"/>
    <s v="Appliances"/>
    <n v="1"/>
    <n v="1268.97"/>
    <n v="1268.97"/>
    <x v="3338"/>
    <x v="0"/>
    <x v="0"/>
    <n v="325"/>
    <n v="85"/>
    <n v="179"/>
    <n v="189"/>
    <n v="6"/>
    <n v="58"/>
    <s v="2.Middle age"/>
    <s v="Male"/>
    <n v="84737.22"/>
    <s v="Bronze"/>
    <s v="Credit Card"/>
    <x v="169"/>
    <d v="1899-12-30T13:56:00"/>
    <n v="30"/>
    <x v="8"/>
    <n v="2024"/>
    <n v="13"/>
    <n v="56"/>
    <n v="0"/>
  </r>
  <r>
    <n v="3356"/>
    <n v="7342"/>
    <n v="272"/>
    <x v="5"/>
    <s v="Electronics"/>
    <n v="1"/>
    <n v="1106.44"/>
    <n v="1106.44"/>
    <x v="3339"/>
    <x v="5"/>
    <x v="2"/>
    <n v="38"/>
    <n v="122"/>
    <n v="189"/>
    <n v="155"/>
    <n v="4"/>
    <n v="19"/>
    <s v="1.Young age"/>
    <s v="Male"/>
    <n v="103494.31"/>
    <s v="Gold"/>
    <s v="Digital Wallet"/>
    <x v="119"/>
    <d v="1899-12-30T12:58:00"/>
    <n v="28"/>
    <x v="1"/>
    <n v="2024"/>
    <n v="12"/>
    <n v="58"/>
    <n v="0"/>
  </r>
  <r>
    <n v="3357"/>
    <n v="9561"/>
    <n v="150"/>
    <x v="2"/>
    <s v="Electronics"/>
    <n v="4"/>
    <n v="1521.26"/>
    <n v="6085.04"/>
    <x v="3340"/>
    <x v="13"/>
    <x v="1"/>
    <n v="82"/>
    <n v="137"/>
    <n v="167"/>
    <n v="332"/>
    <n v="4"/>
    <n v="66"/>
    <s v="3.Senior Citizen "/>
    <s v="Male"/>
    <n v="24027.87"/>
    <s v="Bronze"/>
    <s v="Digital Wallet"/>
    <x v="199"/>
    <d v="1899-12-30T13:56:00"/>
    <n v="7"/>
    <x v="29"/>
    <n v="2024"/>
    <n v="13"/>
    <n v="56"/>
    <n v="0"/>
  </r>
  <r>
    <n v="3358"/>
    <n v="7858"/>
    <n v="510"/>
    <x v="2"/>
    <s v="Appliances"/>
    <n v="4"/>
    <n v="1237.22"/>
    <n v="4948.88"/>
    <x v="3341"/>
    <x v="3"/>
    <x v="4"/>
    <n v="467"/>
    <n v="81"/>
    <n v="234"/>
    <n v="370"/>
    <n v="4"/>
    <n v="45"/>
    <s v="2.Middle age"/>
    <s v="Other"/>
    <n v="98107.6"/>
    <s v="Bronze"/>
    <s v="Cash"/>
    <x v="181"/>
    <d v="1899-12-30T04:49:00"/>
    <n v="12"/>
    <x v="26"/>
    <n v="2024"/>
    <n v="4"/>
    <n v="49"/>
    <n v="0"/>
  </r>
  <r>
    <n v="3359"/>
    <n v="9773"/>
    <n v="732"/>
    <x v="2"/>
    <s v="Electronics"/>
    <n v="1"/>
    <n v="81.67"/>
    <n v="81.67"/>
    <x v="3342"/>
    <x v="18"/>
    <x v="0"/>
    <n v="489"/>
    <n v="110"/>
    <n v="139"/>
    <n v="492"/>
    <n v="1"/>
    <n v="19"/>
    <s v="1.Young age"/>
    <s v="Female"/>
    <n v="28665.88"/>
    <s v="Gold"/>
    <s v="Digital Wallet"/>
    <x v="100"/>
    <d v="1899-12-30T23:06:00"/>
    <n v="22"/>
    <x v="7"/>
    <n v="2024"/>
    <n v="23"/>
    <n v="6"/>
    <n v="0"/>
  </r>
  <r>
    <n v="3360"/>
    <n v="8779"/>
    <n v="539"/>
    <x v="7"/>
    <s v="Appliances"/>
    <n v="2"/>
    <n v="1261.17"/>
    <n v="2522.34"/>
    <x v="3343"/>
    <x v="15"/>
    <x v="2"/>
    <n v="450"/>
    <n v="97"/>
    <n v="196"/>
    <n v="404"/>
    <n v="1"/>
    <n v="52"/>
    <s v="2.Middle age"/>
    <s v="Other"/>
    <n v="73556.23"/>
    <s v="Silver"/>
    <s v="Cash"/>
    <x v="71"/>
    <d v="1899-12-30T23:55:00"/>
    <n v="29"/>
    <x v="25"/>
    <n v="2024"/>
    <n v="23"/>
    <n v="55"/>
    <n v="0"/>
  </r>
  <r>
    <n v="3361"/>
    <n v="4860"/>
    <n v="714"/>
    <x v="3"/>
    <s v="Appliances"/>
    <n v="1"/>
    <n v="499.47"/>
    <n v="499.47"/>
    <x v="3344"/>
    <x v="6"/>
    <x v="1"/>
    <n v="148"/>
    <n v="129"/>
    <n v="135"/>
    <n v="254"/>
    <n v="4"/>
    <n v="67"/>
    <s v="3.Senior Citizen "/>
    <s v="Other"/>
    <n v="74308.83"/>
    <s v="Platinum"/>
    <s v="Digital Wallet"/>
    <x v="6"/>
    <d v="1899-12-30T01:16:00"/>
    <n v="17"/>
    <x v="6"/>
    <n v="2024"/>
    <n v="1"/>
    <n v="16"/>
    <n v="0"/>
  </r>
  <r>
    <n v="3362"/>
    <n v="8803"/>
    <n v="366"/>
    <x v="4"/>
    <s v="Electronics"/>
    <n v="4"/>
    <n v="1598.28"/>
    <n v="6393.12"/>
    <x v="3345"/>
    <x v="19"/>
    <x v="0"/>
    <n v="463"/>
    <n v="50"/>
    <n v="212"/>
    <n v="100"/>
    <n v="3"/>
    <n v="69"/>
    <s v="3.Senior Citizen "/>
    <s v="Male"/>
    <n v="58547.35"/>
    <s v="Bronze"/>
    <s v="Credit Card"/>
    <x v="86"/>
    <d v="1899-12-30T14:35:00"/>
    <n v="7"/>
    <x v="29"/>
    <n v="2024"/>
    <n v="14"/>
    <n v="35"/>
    <n v="0"/>
  </r>
  <r>
    <n v="3363"/>
    <n v="5896"/>
    <n v="252"/>
    <x v="5"/>
    <s v="Electronics"/>
    <n v="2"/>
    <n v="297.29000000000002"/>
    <n v="594.58000000000004"/>
    <x v="3346"/>
    <x v="8"/>
    <x v="3"/>
    <n v="220"/>
    <n v="86"/>
    <n v="222"/>
    <n v="439"/>
    <n v="6"/>
    <n v="26"/>
    <s v="1.Young age"/>
    <s v="Female"/>
    <n v="59731.63"/>
    <s v="Gold"/>
    <s v="Credit Card"/>
    <x v="137"/>
    <d v="1899-12-30T08:21:00"/>
    <n v="21"/>
    <x v="15"/>
    <n v="2024"/>
    <n v="8"/>
    <n v="21"/>
    <n v="0"/>
  </r>
  <r>
    <n v="3364"/>
    <n v="2293"/>
    <n v="191"/>
    <x v="3"/>
    <s v="Electronics"/>
    <n v="4"/>
    <n v="1324.72"/>
    <n v="5298.88"/>
    <x v="3347"/>
    <x v="0"/>
    <x v="2"/>
    <n v="492"/>
    <n v="86"/>
    <n v="152"/>
    <n v="451"/>
    <n v="7"/>
    <n v="33"/>
    <s v="1.Young age"/>
    <s v="Other"/>
    <n v="60259.67"/>
    <s v="Platinum"/>
    <s v="Credit Card"/>
    <x v="211"/>
    <d v="1899-12-30T09:23:00"/>
    <n v="11"/>
    <x v="12"/>
    <n v="2024"/>
    <n v="9"/>
    <n v="23"/>
    <n v="0"/>
  </r>
  <r>
    <n v="3365"/>
    <n v="7468"/>
    <n v="476"/>
    <x v="2"/>
    <s v="Electronics"/>
    <n v="1"/>
    <n v="1724.39"/>
    <n v="1724.39"/>
    <x v="3348"/>
    <x v="0"/>
    <x v="2"/>
    <n v="229"/>
    <n v="109"/>
    <n v="157"/>
    <n v="298"/>
    <n v="10"/>
    <n v="61"/>
    <s v="3.Senior Citizen "/>
    <s v="Female"/>
    <n v="38275.56"/>
    <s v="Silver"/>
    <s v="Debit Card"/>
    <x v="78"/>
    <d v="1899-12-30T11:51:00"/>
    <n v="7"/>
    <x v="29"/>
    <n v="2024"/>
    <n v="11"/>
    <n v="51"/>
    <n v="0"/>
  </r>
  <r>
    <n v="3366"/>
    <n v="1568"/>
    <n v="274"/>
    <x v="7"/>
    <s v="Appliances"/>
    <n v="3"/>
    <n v="623.41"/>
    <n v="1870.23"/>
    <x v="3349"/>
    <x v="12"/>
    <x v="2"/>
    <n v="424"/>
    <n v="128"/>
    <n v="126"/>
    <n v="418"/>
    <n v="7"/>
    <n v="51"/>
    <s v="2.Middle age"/>
    <s v="Male"/>
    <n v="119433.41"/>
    <s v="Bronze"/>
    <s v="Debit Card"/>
    <x v="50"/>
    <d v="1899-12-30T02:37:00"/>
    <n v="22"/>
    <x v="7"/>
    <n v="2024"/>
    <n v="2"/>
    <n v="37"/>
    <n v="0"/>
  </r>
  <r>
    <n v="3367"/>
    <n v="9226"/>
    <n v="680"/>
    <x v="0"/>
    <s v="Appliances"/>
    <n v="1"/>
    <n v="788.17"/>
    <n v="788.17"/>
    <x v="3350"/>
    <x v="18"/>
    <x v="1"/>
    <n v="216"/>
    <n v="56"/>
    <n v="147"/>
    <n v="494"/>
    <n v="5"/>
    <n v="27"/>
    <s v="1.Young age"/>
    <s v="Male"/>
    <n v="74751.45"/>
    <s v="Platinum"/>
    <s v="Credit Card"/>
    <x v="53"/>
    <d v="1899-12-30T02:38:00"/>
    <n v="23"/>
    <x v="22"/>
    <n v="2024"/>
    <n v="2"/>
    <n v="38"/>
    <n v="0"/>
  </r>
  <r>
    <n v="3368"/>
    <n v="9467"/>
    <n v="220"/>
    <x v="7"/>
    <s v="Electronics"/>
    <n v="1"/>
    <n v="1363.03"/>
    <n v="1363.03"/>
    <x v="3351"/>
    <x v="8"/>
    <x v="4"/>
    <n v="397"/>
    <n v="131"/>
    <n v="186"/>
    <n v="330"/>
    <n v="8"/>
    <n v="18"/>
    <s v="1.Young age"/>
    <s v="Other"/>
    <n v="80487.47"/>
    <s v="Silver"/>
    <s v="Debit Card"/>
    <x v="78"/>
    <d v="1899-12-30T16:32:00"/>
    <n v="7"/>
    <x v="29"/>
    <n v="2024"/>
    <n v="16"/>
    <n v="32"/>
    <n v="0"/>
  </r>
  <r>
    <n v="3369"/>
    <n v="3415"/>
    <n v="114"/>
    <x v="4"/>
    <s v="Electronics"/>
    <n v="3"/>
    <n v="1049.1600000000001"/>
    <n v="3147.4800000000005"/>
    <x v="3352"/>
    <x v="15"/>
    <x v="3"/>
    <n v="132"/>
    <n v="90"/>
    <n v="233"/>
    <n v="171"/>
    <n v="5"/>
    <n v="61"/>
    <s v="3.Senior Citizen "/>
    <s v="Other"/>
    <n v="61669.32"/>
    <s v="Gold"/>
    <s v="Debit Card"/>
    <x v="90"/>
    <d v="1899-12-30T07:43:00"/>
    <n v="14"/>
    <x v="20"/>
    <n v="2024"/>
    <n v="7"/>
    <n v="43"/>
    <n v="0"/>
  </r>
  <r>
    <n v="3370"/>
    <n v="2970"/>
    <n v="835"/>
    <x v="6"/>
    <s v="Appliances"/>
    <n v="5"/>
    <n v="416.25"/>
    <n v="2081.25"/>
    <x v="3353"/>
    <x v="15"/>
    <x v="2"/>
    <n v="73"/>
    <n v="145"/>
    <n v="124"/>
    <n v="404"/>
    <n v="2"/>
    <n v="19"/>
    <s v="1.Young age"/>
    <s v="Other"/>
    <n v="77200.14"/>
    <s v="Silver"/>
    <s v="Credit Card"/>
    <x v="126"/>
    <d v="1899-12-30T09:44:00"/>
    <n v="25"/>
    <x v="21"/>
    <n v="2024"/>
    <n v="9"/>
    <n v="44"/>
    <n v="0"/>
  </r>
  <r>
    <n v="3371"/>
    <n v="8357"/>
    <n v="638"/>
    <x v="5"/>
    <s v="Electronics"/>
    <n v="2"/>
    <n v="849.72"/>
    <n v="1699.44"/>
    <x v="3354"/>
    <x v="6"/>
    <x v="4"/>
    <n v="258"/>
    <n v="120"/>
    <n v="133"/>
    <n v="318"/>
    <n v="4"/>
    <n v="18"/>
    <s v="1.Young age"/>
    <s v="Other"/>
    <n v="26351.73"/>
    <s v="Silver"/>
    <s v="Cash"/>
    <x v="155"/>
    <d v="1899-12-30T19:38:00"/>
    <n v="2"/>
    <x v="13"/>
    <n v="2024"/>
    <n v="19"/>
    <n v="38"/>
    <n v="0"/>
  </r>
  <r>
    <n v="3372"/>
    <n v="3832"/>
    <n v="545"/>
    <x v="1"/>
    <s v="Electronics"/>
    <n v="2"/>
    <n v="443.06"/>
    <n v="886.12"/>
    <x v="3355"/>
    <x v="8"/>
    <x v="2"/>
    <n v="58"/>
    <n v="81"/>
    <n v="271"/>
    <n v="328"/>
    <n v="4"/>
    <n v="61"/>
    <s v="3.Senior Citizen "/>
    <s v="Male"/>
    <n v="104244.16"/>
    <s v="Silver"/>
    <s v="Digital Wallet"/>
    <x v="214"/>
    <d v="1899-12-30T04:50:00"/>
    <n v="23"/>
    <x v="22"/>
    <n v="2024"/>
    <n v="4"/>
    <n v="50"/>
    <n v="0"/>
  </r>
  <r>
    <n v="3373"/>
    <n v="3738"/>
    <n v="891"/>
    <x v="0"/>
    <s v="Electronics"/>
    <n v="2"/>
    <n v="634.82000000000005"/>
    <n v="1269.6400000000001"/>
    <x v="3356"/>
    <x v="2"/>
    <x v="0"/>
    <n v="76"/>
    <n v="57"/>
    <n v="296"/>
    <n v="172"/>
    <n v="2"/>
    <n v="58"/>
    <s v="2.Middle age"/>
    <s v="Other"/>
    <n v="21345.34"/>
    <s v="Bronze"/>
    <s v="Digital Wallet"/>
    <x v="74"/>
    <d v="1899-12-30T02:52:00"/>
    <n v="8"/>
    <x v="19"/>
    <n v="2024"/>
    <n v="2"/>
    <n v="52"/>
    <n v="0"/>
  </r>
  <r>
    <n v="3374"/>
    <n v="4471"/>
    <n v="564"/>
    <x v="0"/>
    <s v="Appliances"/>
    <n v="4"/>
    <n v="1058.92"/>
    <n v="4235.68"/>
    <x v="3357"/>
    <x v="19"/>
    <x v="0"/>
    <n v="361"/>
    <n v="83"/>
    <n v="243"/>
    <n v="126"/>
    <n v="2"/>
    <n v="29"/>
    <s v="1.Young age"/>
    <s v="Other"/>
    <n v="74253.5"/>
    <s v="Gold"/>
    <s v="Cash"/>
    <x v="3"/>
    <d v="1899-12-30T11:40:00"/>
    <n v="15"/>
    <x v="3"/>
    <n v="2024"/>
    <n v="11"/>
    <n v="40"/>
    <n v="0"/>
  </r>
  <r>
    <n v="3375"/>
    <n v="4157"/>
    <n v="947"/>
    <x v="0"/>
    <s v="Electronics"/>
    <n v="4"/>
    <n v="1228.79"/>
    <n v="4915.16"/>
    <x v="3358"/>
    <x v="8"/>
    <x v="0"/>
    <n v="350"/>
    <n v="110"/>
    <n v="219"/>
    <n v="239"/>
    <n v="6"/>
    <n v="56"/>
    <s v="2.Middle age"/>
    <s v="Female"/>
    <n v="111020.87"/>
    <s v="Platinum"/>
    <s v="Credit Card"/>
    <x v="234"/>
    <d v="1899-12-30T19:22:00"/>
    <n v="14"/>
    <x v="20"/>
    <n v="2024"/>
    <n v="19"/>
    <n v="22"/>
    <n v="0"/>
  </r>
  <r>
    <n v="3376"/>
    <n v="3067"/>
    <n v="789"/>
    <x v="7"/>
    <s v="Electronics"/>
    <n v="2"/>
    <n v="1906.93"/>
    <n v="3813.86"/>
    <x v="3359"/>
    <x v="0"/>
    <x v="0"/>
    <n v="370"/>
    <n v="51"/>
    <n v="200"/>
    <n v="145"/>
    <n v="2"/>
    <n v="48"/>
    <s v="2.Middle age"/>
    <s v="Male"/>
    <n v="64088.85"/>
    <s v="Silver"/>
    <s v="Credit Card"/>
    <x v="62"/>
    <d v="1899-12-30T12:39:00"/>
    <n v="18"/>
    <x v="16"/>
    <n v="2024"/>
    <n v="12"/>
    <n v="39"/>
    <n v="0"/>
  </r>
  <r>
    <n v="3377"/>
    <n v="1699"/>
    <n v="606"/>
    <x v="4"/>
    <s v="Electronics"/>
    <n v="3"/>
    <n v="551.84"/>
    <n v="1655.52"/>
    <x v="3360"/>
    <x v="0"/>
    <x v="3"/>
    <n v="372"/>
    <n v="66"/>
    <n v="203"/>
    <n v="383"/>
    <n v="10"/>
    <n v="52"/>
    <s v="2.Middle age"/>
    <s v="Male"/>
    <n v="55847.7"/>
    <s v="Gold"/>
    <s v="Debit Card"/>
    <x v="175"/>
    <d v="1899-12-30T07:05:00"/>
    <n v="17"/>
    <x v="6"/>
    <n v="2024"/>
    <n v="7"/>
    <n v="5"/>
    <n v="0"/>
  </r>
  <r>
    <n v="3378"/>
    <n v="7936"/>
    <n v="221"/>
    <x v="6"/>
    <s v="Electronics"/>
    <n v="3"/>
    <n v="971.65"/>
    <n v="2914.95"/>
    <x v="3361"/>
    <x v="9"/>
    <x v="0"/>
    <n v="177"/>
    <n v="112"/>
    <n v="157"/>
    <n v="320"/>
    <n v="7"/>
    <n v="18"/>
    <s v="1.Young age"/>
    <s v="Female"/>
    <n v="58490.87"/>
    <s v="Silver"/>
    <s v="Cash"/>
    <x v="94"/>
    <d v="1899-12-30T18:44:00"/>
    <n v="29"/>
    <x v="25"/>
    <n v="2024"/>
    <n v="18"/>
    <n v="44"/>
    <n v="0"/>
  </r>
  <r>
    <n v="3379"/>
    <n v="2283"/>
    <n v="329"/>
    <x v="4"/>
    <s v="Electronics"/>
    <n v="4"/>
    <n v="249.93"/>
    <n v="999.72"/>
    <x v="3362"/>
    <x v="10"/>
    <x v="1"/>
    <n v="289"/>
    <n v="133"/>
    <n v="168"/>
    <n v="186"/>
    <n v="9"/>
    <n v="44"/>
    <s v="2.Middle age"/>
    <s v="Female"/>
    <n v="75530.320000000007"/>
    <s v="Platinum"/>
    <s v="Digital Wallet"/>
    <x v="184"/>
    <d v="1899-12-30T16:18:00"/>
    <n v="14"/>
    <x v="20"/>
    <n v="2024"/>
    <n v="16"/>
    <n v="18"/>
    <n v="0"/>
  </r>
  <r>
    <n v="3380"/>
    <n v="8133"/>
    <n v="830"/>
    <x v="5"/>
    <s v="Electronics"/>
    <n v="5"/>
    <n v="1916.28"/>
    <n v="9581.4"/>
    <x v="3363"/>
    <x v="3"/>
    <x v="0"/>
    <n v="268"/>
    <n v="117"/>
    <n v="101"/>
    <n v="413"/>
    <n v="4"/>
    <n v="58"/>
    <s v="2.Middle age"/>
    <s v="Male"/>
    <n v="85594.18"/>
    <s v="Platinum"/>
    <s v="Credit Card"/>
    <x v="159"/>
    <d v="1899-12-30T14:21:00"/>
    <n v="28"/>
    <x v="1"/>
    <n v="2024"/>
    <n v="14"/>
    <n v="21"/>
    <n v="0"/>
  </r>
  <r>
    <n v="3381"/>
    <n v="4308"/>
    <n v="308"/>
    <x v="1"/>
    <s v="Electronics"/>
    <n v="2"/>
    <n v="1077.28"/>
    <n v="2154.56"/>
    <x v="3364"/>
    <x v="8"/>
    <x v="0"/>
    <n v="442"/>
    <n v="123"/>
    <n v="165"/>
    <n v="200"/>
    <n v="10"/>
    <n v="48"/>
    <s v="2.Middle age"/>
    <s v="Other"/>
    <n v="22826.28"/>
    <s v="Silver"/>
    <s v="Digital Wallet"/>
    <x v="210"/>
    <d v="1899-12-30T16:42:00"/>
    <n v="3"/>
    <x v="0"/>
    <n v="2024"/>
    <n v="16"/>
    <n v="42"/>
    <n v="0"/>
  </r>
  <r>
    <n v="3382"/>
    <n v="3422"/>
    <n v="295"/>
    <x v="2"/>
    <s v="Appliances"/>
    <n v="1"/>
    <n v="900.55"/>
    <n v="900.55"/>
    <x v="3365"/>
    <x v="2"/>
    <x v="0"/>
    <n v="97"/>
    <n v="53"/>
    <n v="126"/>
    <n v="133"/>
    <n v="5"/>
    <n v="64"/>
    <s v="3.Senior Citizen "/>
    <s v="Female"/>
    <n v="45856.25"/>
    <s v="Gold"/>
    <s v="Cash"/>
    <x v="207"/>
    <d v="1899-12-30T16:51:00"/>
    <n v="10"/>
    <x v="2"/>
    <n v="2024"/>
    <n v="16"/>
    <n v="51"/>
    <n v="0"/>
  </r>
  <r>
    <n v="3383"/>
    <n v="5225"/>
    <n v="982"/>
    <x v="6"/>
    <s v="Appliances"/>
    <n v="4"/>
    <n v="1243.97"/>
    <n v="4975.88"/>
    <x v="3366"/>
    <x v="14"/>
    <x v="3"/>
    <n v="203"/>
    <n v="70"/>
    <n v="259"/>
    <n v="415"/>
    <n v="9"/>
    <n v="68"/>
    <s v="3.Senior Citizen "/>
    <s v="Male"/>
    <n v="100689.99"/>
    <s v="Silver"/>
    <s v="Debit Card"/>
    <x v="181"/>
    <d v="1899-12-30T01:37:00"/>
    <n v="12"/>
    <x v="26"/>
    <n v="2024"/>
    <n v="1"/>
    <n v="37"/>
    <n v="0"/>
  </r>
  <r>
    <n v="3384"/>
    <n v="6238"/>
    <n v="932"/>
    <x v="2"/>
    <s v="Appliances"/>
    <n v="2"/>
    <n v="1476.73"/>
    <n v="2953.46"/>
    <x v="3367"/>
    <x v="14"/>
    <x v="1"/>
    <n v="397"/>
    <n v="108"/>
    <n v="213"/>
    <n v="487"/>
    <n v="5"/>
    <n v="53"/>
    <s v="2.Middle age"/>
    <s v="Other"/>
    <n v="96979.43"/>
    <s v="Silver"/>
    <s v="Digital Wallet"/>
    <x v="229"/>
    <d v="1899-12-30T17:35:00"/>
    <n v="11"/>
    <x v="12"/>
    <n v="2024"/>
    <n v="17"/>
    <n v="35"/>
    <n v="0"/>
  </r>
  <r>
    <n v="3385"/>
    <n v="2097"/>
    <n v="900"/>
    <x v="0"/>
    <s v="Electronics"/>
    <n v="5"/>
    <n v="1040.07"/>
    <n v="5200.3499999999995"/>
    <x v="3368"/>
    <x v="14"/>
    <x v="3"/>
    <n v="81"/>
    <n v="104"/>
    <n v="290"/>
    <n v="154"/>
    <n v="3"/>
    <n v="26"/>
    <s v="1.Young age"/>
    <s v="Other"/>
    <n v="29766.89"/>
    <s v="Bronze"/>
    <s v="Cash"/>
    <x v="73"/>
    <d v="1899-12-30T19:49:00"/>
    <n v="18"/>
    <x v="16"/>
    <n v="2024"/>
    <n v="19"/>
    <n v="49"/>
    <n v="0"/>
  </r>
  <r>
    <n v="3386"/>
    <n v="2425"/>
    <n v="372"/>
    <x v="7"/>
    <s v="Electronics"/>
    <n v="3"/>
    <n v="1563.29"/>
    <n v="4689.87"/>
    <x v="3369"/>
    <x v="7"/>
    <x v="2"/>
    <n v="26"/>
    <n v="83"/>
    <n v="164"/>
    <n v="430"/>
    <n v="3"/>
    <n v="58"/>
    <s v="2.Middle age"/>
    <s v="Male"/>
    <n v="58867.95"/>
    <s v="Gold"/>
    <s v="Credit Card"/>
    <x v="141"/>
    <d v="1899-12-30T18:56:00"/>
    <n v="17"/>
    <x v="6"/>
    <n v="2024"/>
    <n v="18"/>
    <n v="56"/>
    <n v="0"/>
  </r>
  <r>
    <n v="3387"/>
    <n v="7358"/>
    <n v="394"/>
    <x v="7"/>
    <s v="Electronics"/>
    <n v="4"/>
    <n v="755.84"/>
    <n v="3023.36"/>
    <x v="3370"/>
    <x v="8"/>
    <x v="2"/>
    <n v="234"/>
    <n v="97"/>
    <n v="166"/>
    <n v="293"/>
    <n v="7"/>
    <n v="35"/>
    <s v="2.Middle age"/>
    <s v="Female"/>
    <n v="59601.45"/>
    <s v="Gold"/>
    <s v="Cash"/>
    <x v="145"/>
    <d v="1899-12-30T00:33:00"/>
    <n v="16"/>
    <x v="30"/>
    <n v="2024"/>
    <n v="0"/>
    <n v="33"/>
    <n v="0"/>
  </r>
  <r>
    <n v="3388"/>
    <n v="7510"/>
    <n v="864"/>
    <x v="6"/>
    <s v="Electronics"/>
    <n v="4"/>
    <n v="611.54"/>
    <n v="2446.16"/>
    <x v="3371"/>
    <x v="5"/>
    <x v="2"/>
    <n v="418"/>
    <n v="64"/>
    <n v="219"/>
    <n v="327"/>
    <n v="7"/>
    <n v="45"/>
    <s v="2.Middle age"/>
    <s v="Other"/>
    <n v="83592.820000000007"/>
    <s v="Platinum"/>
    <s v="Credit Card"/>
    <x v="11"/>
    <d v="1899-12-30T19:08:00"/>
    <n v="19"/>
    <x v="9"/>
    <n v="2024"/>
    <n v="19"/>
    <n v="8"/>
    <n v="0"/>
  </r>
  <r>
    <n v="3389"/>
    <n v="6343"/>
    <n v="606"/>
    <x v="5"/>
    <s v="Electronics"/>
    <n v="2"/>
    <n v="604.34"/>
    <n v="1208.68"/>
    <x v="3372"/>
    <x v="7"/>
    <x v="1"/>
    <n v="414"/>
    <n v="74"/>
    <n v="208"/>
    <n v="382"/>
    <n v="4"/>
    <n v="38"/>
    <s v="2.Middle age"/>
    <s v="Male"/>
    <n v="118615.8"/>
    <s v="Gold"/>
    <s v="Cash"/>
    <x v="190"/>
    <d v="1899-12-30T05:57:00"/>
    <n v="7"/>
    <x v="29"/>
    <n v="2024"/>
    <n v="5"/>
    <n v="57"/>
    <n v="0"/>
  </r>
  <r>
    <n v="3390"/>
    <n v="5525"/>
    <n v="491"/>
    <x v="0"/>
    <s v="Electronics"/>
    <n v="5"/>
    <n v="1468.54"/>
    <n v="7342.7"/>
    <x v="3373"/>
    <x v="3"/>
    <x v="1"/>
    <n v="136"/>
    <n v="50"/>
    <n v="187"/>
    <n v="423"/>
    <n v="2"/>
    <n v="58"/>
    <s v="2.Middle age"/>
    <s v="Other"/>
    <n v="29769.68"/>
    <s v="Silver"/>
    <s v="Cash"/>
    <x v="212"/>
    <d v="1899-12-30T15:48:00"/>
    <n v="28"/>
    <x v="1"/>
    <n v="2024"/>
    <n v="15"/>
    <n v="48"/>
    <n v="0"/>
  </r>
  <r>
    <n v="3391"/>
    <n v="9514"/>
    <n v="233"/>
    <x v="4"/>
    <s v="Appliances"/>
    <n v="1"/>
    <n v="394.36"/>
    <n v="394.36"/>
    <x v="3374"/>
    <x v="8"/>
    <x v="4"/>
    <n v="318"/>
    <n v="137"/>
    <n v="283"/>
    <n v="331"/>
    <n v="6"/>
    <n v="38"/>
    <s v="2.Middle age"/>
    <s v="Male"/>
    <n v="99962.28"/>
    <s v="Silver"/>
    <s v="Credit Card"/>
    <x v="170"/>
    <d v="1899-12-30T05:25:00"/>
    <n v="22"/>
    <x v="7"/>
    <n v="2024"/>
    <n v="5"/>
    <n v="25"/>
    <n v="0"/>
  </r>
  <r>
    <n v="3392"/>
    <n v="8506"/>
    <n v="541"/>
    <x v="2"/>
    <s v="Appliances"/>
    <n v="5"/>
    <n v="1890.36"/>
    <n v="9451.7999999999993"/>
    <x v="3375"/>
    <x v="9"/>
    <x v="3"/>
    <n v="260"/>
    <n v="148"/>
    <n v="146"/>
    <n v="260"/>
    <n v="5"/>
    <n v="30"/>
    <s v="1.Young age"/>
    <s v="Female"/>
    <n v="59737.23"/>
    <s v="Gold"/>
    <s v="Digital Wallet"/>
    <x v="45"/>
    <d v="1899-12-30T10:26:00"/>
    <n v="23"/>
    <x v="22"/>
    <n v="2024"/>
    <n v="10"/>
    <n v="26"/>
    <n v="0"/>
  </r>
  <r>
    <n v="3393"/>
    <n v="1202"/>
    <n v="976"/>
    <x v="3"/>
    <s v="Electronics"/>
    <n v="2"/>
    <n v="1892.19"/>
    <n v="3784.38"/>
    <x v="3376"/>
    <x v="17"/>
    <x v="4"/>
    <n v="421"/>
    <n v="56"/>
    <n v="296"/>
    <n v="480"/>
    <n v="4"/>
    <n v="18"/>
    <s v="1.Young age"/>
    <s v="Female"/>
    <n v="52787.86"/>
    <s v="Gold"/>
    <s v="Cash"/>
    <x v="152"/>
    <d v="1899-12-30T11:18:00"/>
    <n v="25"/>
    <x v="21"/>
    <n v="2024"/>
    <n v="11"/>
    <n v="18"/>
    <n v="0"/>
  </r>
  <r>
    <n v="3394"/>
    <n v="9561"/>
    <n v="311"/>
    <x v="4"/>
    <s v="Electronics"/>
    <n v="5"/>
    <n v="1131.25"/>
    <n v="5656.25"/>
    <x v="3377"/>
    <x v="8"/>
    <x v="0"/>
    <n v="286"/>
    <n v="91"/>
    <n v="133"/>
    <n v="453"/>
    <n v="1"/>
    <n v="57"/>
    <s v="2.Middle age"/>
    <s v="Female"/>
    <n v="72617.210000000006"/>
    <s v="Platinum"/>
    <s v="Credit Card"/>
    <x v="162"/>
    <d v="1899-12-30T17:40:00"/>
    <n v="29"/>
    <x v="25"/>
    <n v="2024"/>
    <n v="17"/>
    <n v="40"/>
    <n v="0"/>
  </r>
  <r>
    <n v="3395"/>
    <n v="7874"/>
    <n v="714"/>
    <x v="7"/>
    <s v="Electronics"/>
    <n v="1"/>
    <n v="719.87"/>
    <n v="719.87"/>
    <x v="3378"/>
    <x v="9"/>
    <x v="2"/>
    <n v="401"/>
    <n v="130"/>
    <n v="177"/>
    <n v="385"/>
    <n v="10"/>
    <n v="27"/>
    <s v="1.Young age"/>
    <s v="Other"/>
    <n v="39382.019999999997"/>
    <s v="Gold"/>
    <s v="Credit Card"/>
    <x v="159"/>
    <d v="1899-12-30T11:44:00"/>
    <n v="28"/>
    <x v="1"/>
    <n v="2024"/>
    <n v="11"/>
    <n v="44"/>
    <n v="0"/>
  </r>
  <r>
    <n v="3396"/>
    <n v="2843"/>
    <n v="320"/>
    <x v="4"/>
    <s v="Electronics"/>
    <n v="4"/>
    <n v="927.05"/>
    <n v="3708.2"/>
    <x v="3379"/>
    <x v="7"/>
    <x v="4"/>
    <n v="429"/>
    <n v="56"/>
    <n v="202"/>
    <n v="297"/>
    <n v="10"/>
    <n v="27"/>
    <s v="1.Young age"/>
    <s v="Male"/>
    <n v="113561.55"/>
    <s v="Gold"/>
    <s v="Credit Card"/>
    <x v="143"/>
    <d v="1899-12-30T10:36:00"/>
    <n v="9"/>
    <x v="24"/>
    <n v="2024"/>
    <n v="10"/>
    <n v="36"/>
    <n v="0"/>
  </r>
  <r>
    <n v="3397"/>
    <n v="7790"/>
    <n v="943"/>
    <x v="0"/>
    <s v="Electronics"/>
    <n v="3"/>
    <n v="448.19"/>
    <n v="1344.57"/>
    <x v="3380"/>
    <x v="17"/>
    <x v="3"/>
    <n v="134"/>
    <n v="65"/>
    <n v="256"/>
    <n v="453"/>
    <n v="1"/>
    <n v="29"/>
    <s v="1.Young age"/>
    <s v="Male"/>
    <n v="28814.959999999999"/>
    <s v="Silver"/>
    <s v="Debit Card"/>
    <x v="237"/>
    <d v="1899-12-30T12:14:00"/>
    <n v="30"/>
    <x v="8"/>
    <n v="2024"/>
    <n v="12"/>
    <n v="14"/>
    <n v="0"/>
  </r>
  <r>
    <n v="3398"/>
    <n v="3451"/>
    <n v="389"/>
    <x v="1"/>
    <s v="Electronics"/>
    <n v="3"/>
    <n v="1651.33"/>
    <n v="4953.99"/>
    <x v="3381"/>
    <x v="4"/>
    <x v="0"/>
    <n v="299"/>
    <n v="129"/>
    <n v="202"/>
    <n v="232"/>
    <n v="4"/>
    <n v="28"/>
    <s v="1.Young age"/>
    <s v="Female"/>
    <n v="100895.11"/>
    <s v="Silver"/>
    <s v="Digital Wallet"/>
    <x v="177"/>
    <d v="1899-12-30T00:54:00"/>
    <n v="29"/>
    <x v="25"/>
    <n v="2024"/>
    <n v="0"/>
    <n v="54"/>
    <n v="0"/>
  </r>
  <r>
    <n v="3399"/>
    <n v="3428"/>
    <n v="844"/>
    <x v="1"/>
    <s v="Appliances"/>
    <n v="1"/>
    <n v="92.33"/>
    <n v="92.33"/>
    <x v="3382"/>
    <x v="13"/>
    <x v="1"/>
    <n v="461"/>
    <n v="119"/>
    <n v="232"/>
    <n v="351"/>
    <n v="5"/>
    <n v="25"/>
    <s v="1.Young age"/>
    <s v="Other"/>
    <n v="98196.69"/>
    <s v="Gold"/>
    <s v="Cash"/>
    <x v="113"/>
    <d v="1899-12-30T12:56:00"/>
    <n v="10"/>
    <x v="2"/>
    <n v="2024"/>
    <n v="12"/>
    <n v="56"/>
    <n v="0"/>
  </r>
  <r>
    <n v="3400"/>
    <n v="2641"/>
    <n v="793"/>
    <x v="0"/>
    <s v="Electronics"/>
    <n v="2"/>
    <n v="1730.84"/>
    <n v="3461.68"/>
    <x v="3383"/>
    <x v="0"/>
    <x v="0"/>
    <n v="353"/>
    <n v="91"/>
    <n v="184"/>
    <n v="232"/>
    <n v="10"/>
    <n v="26"/>
    <s v="1.Young age"/>
    <s v="Female"/>
    <n v="113339.03"/>
    <s v="Bronze"/>
    <s v="Debit Card"/>
    <x v="167"/>
    <d v="1899-12-30T09:12:00"/>
    <n v="26"/>
    <x v="14"/>
    <n v="2024"/>
    <n v="9"/>
    <n v="12"/>
    <n v="0"/>
  </r>
  <r>
    <n v="3401"/>
    <n v="2730"/>
    <n v="293"/>
    <x v="4"/>
    <s v="Appliances"/>
    <n v="3"/>
    <n v="368.02"/>
    <n v="1104.06"/>
    <x v="3384"/>
    <x v="7"/>
    <x v="0"/>
    <n v="370"/>
    <n v="112"/>
    <n v="295"/>
    <n v="107"/>
    <n v="2"/>
    <n v="50"/>
    <s v="2.Middle age"/>
    <s v="Female"/>
    <n v="49074.52"/>
    <s v="Platinum"/>
    <s v="Digital Wallet"/>
    <x v="61"/>
    <d v="1899-12-30T09:00:00"/>
    <n v="12"/>
    <x v="26"/>
    <n v="2024"/>
    <n v="9"/>
    <n v="0"/>
    <n v="0"/>
  </r>
  <r>
    <n v="3402"/>
    <n v="2654"/>
    <n v="528"/>
    <x v="2"/>
    <s v="Appliances"/>
    <n v="5"/>
    <n v="1530.28"/>
    <n v="7651.4"/>
    <x v="3385"/>
    <x v="2"/>
    <x v="3"/>
    <n v="164"/>
    <n v="92"/>
    <n v="129"/>
    <n v="498"/>
    <n v="4"/>
    <n v="53"/>
    <s v="2.Middle age"/>
    <s v="Male"/>
    <n v="71493.37"/>
    <s v="Gold"/>
    <s v="Credit Card"/>
    <x v="253"/>
    <d v="1899-12-30T23:55:00"/>
    <n v="4"/>
    <x v="27"/>
    <n v="2024"/>
    <n v="23"/>
    <n v="55"/>
    <n v="0"/>
  </r>
  <r>
    <n v="3403"/>
    <n v="5687"/>
    <n v="284"/>
    <x v="3"/>
    <s v="Electronics"/>
    <n v="5"/>
    <n v="1140.9100000000001"/>
    <n v="5704.55"/>
    <x v="3386"/>
    <x v="19"/>
    <x v="1"/>
    <n v="306"/>
    <n v="88"/>
    <n v="205"/>
    <n v="159"/>
    <n v="2"/>
    <n v="24"/>
    <s v="1.Young age"/>
    <s v="Female"/>
    <n v="21986.01"/>
    <s v="Gold"/>
    <s v="Cash"/>
    <x v="66"/>
    <d v="1899-12-30T08:01:00"/>
    <n v="17"/>
    <x v="6"/>
    <n v="2024"/>
    <n v="8"/>
    <n v="1"/>
    <n v="0"/>
  </r>
  <r>
    <n v="3404"/>
    <n v="9775"/>
    <n v="518"/>
    <x v="1"/>
    <s v="Electronics"/>
    <n v="5"/>
    <n v="1811.67"/>
    <n v="9058.35"/>
    <x v="3387"/>
    <x v="6"/>
    <x v="0"/>
    <n v="38"/>
    <n v="111"/>
    <n v="251"/>
    <n v="411"/>
    <n v="6"/>
    <n v="43"/>
    <s v="2.Middle age"/>
    <s v="Male"/>
    <n v="76190.61"/>
    <s v="Bronze"/>
    <s v="Debit Card"/>
    <x v="183"/>
    <d v="1899-12-30T08:12:00"/>
    <n v="13"/>
    <x v="4"/>
    <n v="2024"/>
    <n v="8"/>
    <n v="12"/>
    <n v="0"/>
  </r>
  <r>
    <n v="3405"/>
    <n v="6633"/>
    <n v="911"/>
    <x v="7"/>
    <s v="Electronics"/>
    <n v="3"/>
    <n v="1069.97"/>
    <n v="3209.91"/>
    <x v="3388"/>
    <x v="7"/>
    <x v="3"/>
    <n v="433"/>
    <n v="76"/>
    <n v="145"/>
    <n v="173"/>
    <n v="7"/>
    <n v="57"/>
    <s v="2.Middle age"/>
    <s v="Other"/>
    <n v="20609.03"/>
    <s v="Silver"/>
    <s v="Credit Card"/>
    <x v="243"/>
    <d v="1899-12-30T04:29:00"/>
    <n v="6"/>
    <x v="5"/>
    <n v="2024"/>
    <n v="4"/>
    <n v="29"/>
    <n v="0"/>
  </r>
  <r>
    <n v="3406"/>
    <n v="7732"/>
    <n v="249"/>
    <x v="4"/>
    <s v="Electronics"/>
    <n v="1"/>
    <n v="1261.8499999999999"/>
    <n v="1261.8499999999999"/>
    <x v="3389"/>
    <x v="14"/>
    <x v="2"/>
    <n v="88"/>
    <n v="119"/>
    <n v="117"/>
    <n v="426"/>
    <n v="6"/>
    <n v="19"/>
    <s v="1.Young age"/>
    <s v="Other"/>
    <n v="104505.25"/>
    <s v="Bronze"/>
    <s v="Credit Card"/>
    <x v="98"/>
    <d v="1899-12-30T11:01:00"/>
    <n v="9"/>
    <x v="24"/>
    <n v="2024"/>
    <n v="11"/>
    <n v="1"/>
    <n v="0"/>
  </r>
  <r>
    <n v="3407"/>
    <n v="5327"/>
    <n v="129"/>
    <x v="1"/>
    <s v="Appliances"/>
    <n v="5"/>
    <n v="777.77"/>
    <n v="3888.85"/>
    <x v="3390"/>
    <x v="7"/>
    <x v="4"/>
    <n v="199"/>
    <n v="115"/>
    <n v="222"/>
    <n v="286"/>
    <n v="4"/>
    <n v="31"/>
    <s v="1.Young age"/>
    <s v="Other"/>
    <n v="67847.39"/>
    <s v="Platinum"/>
    <s v="Cash"/>
    <x v="141"/>
    <d v="1899-12-30T01:31:00"/>
    <n v="17"/>
    <x v="6"/>
    <n v="2024"/>
    <n v="1"/>
    <n v="31"/>
    <n v="0"/>
  </r>
  <r>
    <n v="3408"/>
    <n v="7275"/>
    <n v="397"/>
    <x v="3"/>
    <s v="Electronics"/>
    <n v="2"/>
    <n v="580.36"/>
    <n v="1160.72"/>
    <x v="3391"/>
    <x v="14"/>
    <x v="4"/>
    <n v="2"/>
    <n v="149"/>
    <n v="194"/>
    <n v="276"/>
    <n v="7"/>
    <n v="68"/>
    <s v="3.Senior Citizen "/>
    <s v="Male"/>
    <n v="46205.15"/>
    <s v="Gold"/>
    <s v="Debit Card"/>
    <x v="48"/>
    <d v="1899-12-30T08:37:00"/>
    <n v="21"/>
    <x v="15"/>
    <n v="2024"/>
    <n v="8"/>
    <n v="37"/>
    <n v="0"/>
  </r>
  <r>
    <n v="3409"/>
    <n v="8955"/>
    <n v="368"/>
    <x v="6"/>
    <s v="Appliances"/>
    <n v="5"/>
    <n v="1971.73"/>
    <n v="9858.65"/>
    <x v="3392"/>
    <x v="16"/>
    <x v="3"/>
    <n v="441"/>
    <n v="50"/>
    <n v="118"/>
    <n v="226"/>
    <n v="7"/>
    <n v="38"/>
    <s v="2.Middle age"/>
    <s v="Male"/>
    <n v="106938.11"/>
    <s v="Gold"/>
    <s v="Debit Card"/>
    <x v="197"/>
    <d v="1899-12-30T20:05:00"/>
    <n v="27"/>
    <x v="17"/>
    <n v="2024"/>
    <n v="20"/>
    <n v="5"/>
    <n v="0"/>
  </r>
  <r>
    <n v="3410"/>
    <n v="8750"/>
    <n v="341"/>
    <x v="4"/>
    <s v="Appliances"/>
    <n v="2"/>
    <n v="985.23"/>
    <n v="1970.46"/>
    <x v="3393"/>
    <x v="5"/>
    <x v="3"/>
    <n v="296"/>
    <n v="119"/>
    <n v="218"/>
    <n v="161"/>
    <n v="8"/>
    <n v="70"/>
    <s v="3.Senior Citizen "/>
    <s v="Male"/>
    <n v="78267.429999999993"/>
    <s v="Silver"/>
    <s v="Digital Wallet"/>
    <x v="103"/>
    <d v="1899-12-30T04:15:00"/>
    <n v="21"/>
    <x v="15"/>
    <n v="2024"/>
    <n v="4"/>
    <n v="15"/>
    <n v="0"/>
  </r>
  <r>
    <n v="3411"/>
    <n v="1613"/>
    <n v="732"/>
    <x v="5"/>
    <s v="Appliances"/>
    <n v="2"/>
    <n v="1281.53"/>
    <n v="2563.06"/>
    <x v="3394"/>
    <x v="12"/>
    <x v="1"/>
    <n v="76"/>
    <n v="86"/>
    <n v="126"/>
    <n v="331"/>
    <n v="2"/>
    <n v="52"/>
    <s v="2.Middle age"/>
    <s v="Female"/>
    <n v="90911"/>
    <s v="Silver"/>
    <s v="Digital Wallet"/>
    <x v="35"/>
    <d v="1899-12-30T13:54:00"/>
    <n v="25"/>
    <x v="21"/>
    <n v="2024"/>
    <n v="13"/>
    <n v="54"/>
    <n v="0"/>
  </r>
  <r>
    <n v="3412"/>
    <n v="3821"/>
    <n v="561"/>
    <x v="4"/>
    <s v="Electronics"/>
    <n v="4"/>
    <n v="66.099999999999994"/>
    <n v="264.39999999999998"/>
    <x v="3395"/>
    <x v="12"/>
    <x v="2"/>
    <n v="0"/>
    <n v="73"/>
    <n v="163"/>
    <n v="271"/>
    <n v="4"/>
    <n v="70"/>
    <s v="3.Senior Citizen "/>
    <s v="Other"/>
    <n v="68479.66"/>
    <s v="Platinum"/>
    <s v="Debit Card"/>
    <x v="28"/>
    <d v="1899-12-30T15:43:00"/>
    <n v="31"/>
    <x v="18"/>
    <n v="2024"/>
    <n v="15"/>
    <n v="43"/>
    <n v="0"/>
  </r>
  <r>
    <n v="3413"/>
    <n v="5512"/>
    <n v="354"/>
    <x v="6"/>
    <s v="Electronics"/>
    <n v="2"/>
    <n v="1160.17"/>
    <n v="2320.34"/>
    <x v="3396"/>
    <x v="2"/>
    <x v="3"/>
    <n v="125"/>
    <n v="112"/>
    <n v="195"/>
    <n v="267"/>
    <n v="7"/>
    <n v="31"/>
    <s v="1.Young age"/>
    <s v="Male"/>
    <n v="72994.789999999994"/>
    <s v="Silver"/>
    <s v="Credit Card"/>
    <x v="96"/>
    <d v="1899-12-30T08:19:00"/>
    <n v="11"/>
    <x v="12"/>
    <n v="2024"/>
    <n v="8"/>
    <n v="19"/>
    <n v="0"/>
  </r>
  <r>
    <n v="3414"/>
    <n v="7602"/>
    <n v="478"/>
    <x v="3"/>
    <s v="Electronics"/>
    <n v="4"/>
    <n v="1623"/>
    <n v="6492"/>
    <x v="3397"/>
    <x v="2"/>
    <x v="3"/>
    <n v="114"/>
    <n v="89"/>
    <n v="276"/>
    <n v="100"/>
    <n v="5"/>
    <n v="67"/>
    <s v="3.Senior Citizen "/>
    <s v="Other"/>
    <n v="119458.68"/>
    <s v="Bronze"/>
    <s v="Digital Wallet"/>
    <x v="59"/>
    <d v="1899-12-30T20:47:00"/>
    <n v="1"/>
    <x v="10"/>
    <n v="2024"/>
    <n v="20"/>
    <n v="47"/>
    <n v="0"/>
  </r>
  <r>
    <n v="3415"/>
    <n v="3356"/>
    <n v="696"/>
    <x v="6"/>
    <s v="Appliances"/>
    <n v="2"/>
    <n v="1229.8499999999999"/>
    <n v="2459.6999999999998"/>
    <x v="3398"/>
    <x v="17"/>
    <x v="1"/>
    <n v="40"/>
    <n v="53"/>
    <n v="268"/>
    <n v="233"/>
    <n v="7"/>
    <n v="29"/>
    <s v="1.Young age"/>
    <s v="Female"/>
    <n v="98202.35"/>
    <s v="Silver"/>
    <s v="Cash"/>
    <x v="198"/>
    <d v="1899-12-30T23:26:00"/>
    <n v="19"/>
    <x v="9"/>
    <n v="2024"/>
    <n v="23"/>
    <n v="26"/>
    <n v="0"/>
  </r>
  <r>
    <n v="3416"/>
    <n v="7581"/>
    <n v="800"/>
    <x v="3"/>
    <s v="Appliances"/>
    <n v="5"/>
    <n v="1922.32"/>
    <n v="9611.6"/>
    <x v="3399"/>
    <x v="2"/>
    <x v="0"/>
    <n v="370"/>
    <n v="98"/>
    <n v="136"/>
    <n v="300"/>
    <n v="4"/>
    <n v="63"/>
    <s v="3.Senior Citizen "/>
    <s v="Other"/>
    <n v="104959.43"/>
    <s v="Silver"/>
    <s v="Credit Card"/>
    <x v="254"/>
    <d v="1899-12-30T22:31:00"/>
    <n v="14"/>
    <x v="20"/>
    <n v="2024"/>
    <n v="22"/>
    <n v="31"/>
    <n v="0"/>
  </r>
  <r>
    <n v="3417"/>
    <n v="1635"/>
    <n v="762"/>
    <x v="6"/>
    <s v="Electronics"/>
    <n v="1"/>
    <n v="602.59"/>
    <n v="602.59"/>
    <x v="3400"/>
    <x v="0"/>
    <x v="4"/>
    <n v="431"/>
    <n v="70"/>
    <n v="261"/>
    <n v="152"/>
    <n v="6"/>
    <n v="27"/>
    <s v="1.Young age"/>
    <s v="Female"/>
    <n v="36926.199999999997"/>
    <s v="Silver"/>
    <s v="Debit Card"/>
    <x v="227"/>
    <d v="1899-12-30T16:17:00"/>
    <n v="13"/>
    <x v="4"/>
    <n v="2024"/>
    <n v="16"/>
    <n v="17"/>
    <n v="0"/>
  </r>
  <r>
    <n v="3418"/>
    <n v="7484"/>
    <n v="569"/>
    <x v="7"/>
    <s v="Electronics"/>
    <n v="2"/>
    <n v="458.58"/>
    <n v="917.16"/>
    <x v="3401"/>
    <x v="0"/>
    <x v="1"/>
    <n v="132"/>
    <n v="115"/>
    <n v="241"/>
    <n v="322"/>
    <n v="2"/>
    <n v="32"/>
    <s v="1.Young age"/>
    <s v="Other"/>
    <n v="96319.2"/>
    <s v="Bronze"/>
    <s v="Cash"/>
    <x v="168"/>
    <d v="1899-12-30T14:25:00"/>
    <n v="25"/>
    <x v="21"/>
    <n v="2024"/>
    <n v="14"/>
    <n v="25"/>
    <n v="0"/>
  </r>
  <r>
    <n v="3419"/>
    <n v="6431"/>
    <n v="187"/>
    <x v="0"/>
    <s v="Appliances"/>
    <n v="5"/>
    <n v="1221.83"/>
    <n v="6109.15"/>
    <x v="3402"/>
    <x v="10"/>
    <x v="1"/>
    <n v="381"/>
    <n v="71"/>
    <n v="176"/>
    <n v="157"/>
    <n v="5"/>
    <n v="28"/>
    <s v="1.Young age"/>
    <s v="Other"/>
    <n v="44382.63"/>
    <s v="Silver"/>
    <s v="Digital Wallet"/>
    <x v="198"/>
    <d v="1899-12-30T02:21:00"/>
    <n v="19"/>
    <x v="9"/>
    <n v="2024"/>
    <n v="2"/>
    <n v="21"/>
    <n v="0"/>
  </r>
  <r>
    <n v="3420"/>
    <n v="4892"/>
    <n v="110"/>
    <x v="3"/>
    <s v="Electronics"/>
    <n v="1"/>
    <n v="1687.04"/>
    <n v="1687.04"/>
    <x v="3403"/>
    <x v="12"/>
    <x v="4"/>
    <n v="221"/>
    <n v="114"/>
    <n v="183"/>
    <n v="251"/>
    <n v="6"/>
    <n v="49"/>
    <s v="2.Middle age"/>
    <s v="Female"/>
    <n v="65980.08"/>
    <s v="Silver"/>
    <s v="Debit Card"/>
    <x v="227"/>
    <d v="1899-12-30T13:28:00"/>
    <n v="13"/>
    <x v="4"/>
    <n v="2024"/>
    <n v="13"/>
    <n v="28"/>
    <n v="0"/>
  </r>
  <r>
    <n v="3421"/>
    <n v="1807"/>
    <n v="580"/>
    <x v="6"/>
    <s v="Electronics"/>
    <n v="4"/>
    <n v="967.13"/>
    <n v="3868.52"/>
    <x v="3404"/>
    <x v="1"/>
    <x v="2"/>
    <n v="189"/>
    <n v="91"/>
    <n v="166"/>
    <n v="461"/>
    <n v="3"/>
    <n v="27"/>
    <s v="1.Young age"/>
    <s v="Other"/>
    <n v="102681.79"/>
    <s v="Platinum"/>
    <s v="Cash"/>
    <x v="220"/>
    <d v="1899-12-30T09:36:00"/>
    <n v="28"/>
    <x v="1"/>
    <n v="2024"/>
    <n v="9"/>
    <n v="36"/>
    <n v="0"/>
  </r>
  <r>
    <n v="3422"/>
    <n v="8785"/>
    <n v="236"/>
    <x v="6"/>
    <s v="Electronics"/>
    <n v="2"/>
    <n v="689.87"/>
    <n v="1379.74"/>
    <x v="3405"/>
    <x v="1"/>
    <x v="1"/>
    <n v="213"/>
    <n v="150"/>
    <n v="264"/>
    <n v="219"/>
    <n v="3"/>
    <n v="32"/>
    <s v="1.Young age"/>
    <s v="Other"/>
    <n v="73846.259999999995"/>
    <s v="Bronze"/>
    <s v="Credit Card"/>
    <x v="236"/>
    <d v="1899-12-30T03:19:00"/>
    <n v="27"/>
    <x v="17"/>
    <n v="2024"/>
    <n v="3"/>
    <n v="19"/>
    <n v="0"/>
  </r>
  <r>
    <n v="3423"/>
    <n v="5400"/>
    <n v="992"/>
    <x v="3"/>
    <s v="Appliances"/>
    <n v="3"/>
    <n v="554.29999999999995"/>
    <n v="1662.8999999999999"/>
    <x v="3406"/>
    <x v="4"/>
    <x v="4"/>
    <n v="495"/>
    <n v="50"/>
    <n v="216"/>
    <n v="377"/>
    <n v="9"/>
    <n v="37"/>
    <s v="2.Middle age"/>
    <s v="Female"/>
    <n v="79837.22"/>
    <s v="Silver"/>
    <s v="Cash"/>
    <x v="17"/>
    <d v="1899-12-30T23:30:00"/>
    <n v="2"/>
    <x v="13"/>
    <n v="2024"/>
    <n v="23"/>
    <n v="30"/>
    <n v="0"/>
  </r>
  <r>
    <n v="3424"/>
    <n v="7102"/>
    <n v="431"/>
    <x v="3"/>
    <s v="Electronics"/>
    <n v="1"/>
    <n v="292.97000000000003"/>
    <n v="292.97000000000003"/>
    <x v="3407"/>
    <x v="1"/>
    <x v="1"/>
    <n v="351"/>
    <n v="106"/>
    <n v="107"/>
    <n v="475"/>
    <n v="3"/>
    <n v="34"/>
    <s v="1.Young age"/>
    <s v="Other"/>
    <n v="34228.68"/>
    <s v="Silver"/>
    <s v="Cash"/>
    <x v="58"/>
    <d v="1899-12-30T13:38:00"/>
    <n v="13"/>
    <x v="4"/>
    <n v="2024"/>
    <n v="13"/>
    <n v="38"/>
    <n v="0"/>
  </r>
  <r>
    <n v="3425"/>
    <n v="1331"/>
    <n v="809"/>
    <x v="7"/>
    <s v="Appliances"/>
    <n v="3"/>
    <n v="1121.42"/>
    <n v="3364.26"/>
    <x v="3408"/>
    <x v="17"/>
    <x v="4"/>
    <n v="181"/>
    <n v="70"/>
    <n v="282"/>
    <n v="239"/>
    <n v="4"/>
    <n v="26"/>
    <s v="1.Young age"/>
    <s v="Female"/>
    <n v="76807.88"/>
    <s v="Silver"/>
    <s v="Digital Wallet"/>
    <x v="21"/>
    <d v="1899-12-30T01:51:00"/>
    <n v="3"/>
    <x v="0"/>
    <n v="2024"/>
    <n v="1"/>
    <n v="51"/>
    <n v="0"/>
  </r>
  <r>
    <n v="3426"/>
    <n v="6535"/>
    <n v="507"/>
    <x v="7"/>
    <s v="Electronics"/>
    <n v="5"/>
    <n v="442.75"/>
    <n v="2213.75"/>
    <x v="3409"/>
    <x v="9"/>
    <x v="0"/>
    <n v="253"/>
    <n v="94"/>
    <n v="260"/>
    <n v="125"/>
    <n v="3"/>
    <n v="35"/>
    <s v="2.Middle age"/>
    <s v="Male"/>
    <n v="42994.02"/>
    <s v="Platinum"/>
    <s v="Cash"/>
    <x v="122"/>
    <d v="1899-12-30T01:29:00"/>
    <n v="9"/>
    <x v="24"/>
    <n v="2024"/>
    <n v="1"/>
    <n v="29"/>
    <n v="0"/>
  </r>
  <r>
    <n v="3427"/>
    <n v="5965"/>
    <n v="803"/>
    <x v="7"/>
    <s v="Appliances"/>
    <n v="4"/>
    <n v="123.39"/>
    <n v="493.56"/>
    <x v="3410"/>
    <x v="8"/>
    <x v="1"/>
    <n v="366"/>
    <n v="90"/>
    <n v="183"/>
    <n v="216"/>
    <n v="6"/>
    <n v="22"/>
    <s v="1.Young age"/>
    <s v="Male"/>
    <n v="86941.57"/>
    <s v="Bronze"/>
    <s v="Debit Card"/>
    <x v="32"/>
    <d v="1899-12-30T08:20:00"/>
    <n v="28"/>
    <x v="1"/>
    <n v="2024"/>
    <n v="8"/>
    <n v="20"/>
    <n v="0"/>
  </r>
  <r>
    <n v="3428"/>
    <n v="6094"/>
    <n v="317"/>
    <x v="2"/>
    <s v="Electronics"/>
    <n v="1"/>
    <n v="1204.24"/>
    <n v="1204.24"/>
    <x v="3411"/>
    <x v="16"/>
    <x v="0"/>
    <n v="461"/>
    <n v="78"/>
    <n v="101"/>
    <n v="408"/>
    <n v="4"/>
    <n v="67"/>
    <s v="3.Senior Citizen "/>
    <s v="Male"/>
    <n v="95633.93"/>
    <s v="Silver"/>
    <s v="Digital Wallet"/>
    <x v="161"/>
    <d v="1899-12-30T09:03:00"/>
    <n v="22"/>
    <x v="7"/>
    <n v="2024"/>
    <n v="9"/>
    <n v="3"/>
    <n v="0"/>
  </r>
  <r>
    <n v="3429"/>
    <n v="5593"/>
    <n v="830"/>
    <x v="7"/>
    <s v="Appliances"/>
    <n v="2"/>
    <n v="1197.97"/>
    <n v="2395.94"/>
    <x v="3412"/>
    <x v="4"/>
    <x v="1"/>
    <n v="446"/>
    <n v="73"/>
    <n v="260"/>
    <n v="338"/>
    <n v="5"/>
    <n v="43"/>
    <s v="2.Middle age"/>
    <s v="Female"/>
    <n v="102868.03"/>
    <s v="Platinum"/>
    <s v="Digital Wallet"/>
    <x v="66"/>
    <d v="1899-12-30T18:15:00"/>
    <n v="17"/>
    <x v="6"/>
    <n v="2024"/>
    <n v="18"/>
    <n v="15"/>
    <n v="0"/>
  </r>
  <r>
    <n v="3430"/>
    <n v="9054"/>
    <n v="492"/>
    <x v="5"/>
    <s v="Electronics"/>
    <n v="4"/>
    <n v="584.24"/>
    <n v="2336.96"/>
    <x v="3413"/>
    <x v="7"/>
    <x v="1"/>
    <n v="61"/>
    <n v="51"/>
    <n v="105"/>
    <n v="164"/>
    <n v="9"/>
    <n v="21"/>
    <s v="1.Young age"/>
    <s v="Male"/>
    <n v="88627.34"/>
    <s v="Bronze"/>
    <s v="Cash"/>
    <x v="138"/>
    <d v="1899-12-30T21:27:00"/>
    <n v="8"/>
    <x v="19"/>
    <n v="2024"/>
    <n v="21"/>
    <n v="27"/>
    <n v="0"/>
  </r>
  <r>
    <n v="3431"/>
    <n v="2609"/>
    <n v="825"/>
    <x v="3"/>
    <s v="Electronics"/>
    <n v="4"/>
    <n v="1123.43"/>
    <n v="4493.72"/>
    <x v="3414"/>
    <x v="1"/>
    <x v="4"/>
    <n v="388"/>
    <n v="97"/>
    <n v="190"/>
    <n v="293"/>
    <n v="6"/>
    <n v="51"/>
    <s v="2.Middle age"/>
    <s v="Female"/>
    <n v="53665.25"/>
    <s v="Bronze"/>
    <s v="Cash"/>
    <x v="33"/>
    <d v="1899-12-30T16:43:00"/>
    <n v="21"/>
    <x v="15"/>
    <n v="2024"/>
    <n v="16"/>
    <n v="43"/>
    <n v="0"/>
  </r>
  <r>
    <n v="3432"/>
    <n v="4734"/>
    <n v="533"/>
    <x v="4"/>
    <s v="Appliances"/>
    <n v="4"/>
    <n v="1901.6"/>
    <n v="7606.4"/>
    <x v="3415"/>
    <x v="15"/>
    <x v="4"/>
    <n v="214"/>
    <n v="138"/>
    <n v="212"/>
    <n v="344"/>
    <n v="3"/>
    <n v="31"/>
    <s v="1.Young age"/>
    <s v="Other"/>
    <n v="111668.17"/>
    <s v="Gold"/>
    <s v="Credit Card"/>
    <x v="196"/>
    <d v="1899-12-30T17:11:00"/>
    <n v="20"/>
    <x v="23"/>
    <n v="2024"/>
    <n v="17"/>
    <n v="11"/>
    <n v="0"/>
  </r>
  <r>
    <n v="3433"/>
    <n v="3201"/>
    <n v="853"/>
    <x v="3"/>
    <s v="Appliances"/>
    <n v="4"/>
    <n v="463.92"/>
    <n v="1855.68"/>
    <x v="3416"/>
    <x v="13"/>
    <x v="4"/>
    <n v="200"/>
    <n v="67"/>
    <n v="166"/>
    <n v="272"/>
    <n v="10"/>
    <n v="53"/>
    <s v="2.Middle age"/>
    <s v="Other"/>
    <n v="110547.29"/>
    <s v="Silver"/>
    <s v="Digital Wallet"/>
    <x v="69"/>
    <d v="1899-12-30T07:59:00"/>
    <n v="20"/>
    <x v="23"/>
    <n v="2024"/>
    <n v="7"/>
    <n v="59"/>
    <n v="0"/>
  </r>
  <r>
    <n v="3434"/>
    <n v="5923"/>
    <n v="711"/>
    <x v="2"/>
    <s v="Electronics"/>
    <n v="3"/>
    <n v="585.79999999999995"/>
    <n v="1757.3999999999999"/>
    <x v="3417"/>
    <x v="19"/>
    <x v="4"/>
    <n v="181"/>
    <n v="118"/>
    <n v="274"/>
    <n v="244"/>
    <n v="8"/>
    <n v="51"/>
    <s v="2.Middle age"/>
    <s v="Other"/>
    <n v="107881.63"/>
    <s v="Bronze"/>
    <s v="Cash"/>
    <x v="61"/>
    <d v="1899-12-30T02:57:00"/>
    <n v="12"/>
    <x v="26"/>
    <n v="2024"/>
    <n v="2"/>
    <n v="57"/>
    <n v="0"/>
  </r>
  <r>
    <n v="3435"/>
    <n v="8259"/>
    <n v="362"/>
    <x v="2"/>
    <s v="Electronics"/>
    <n v="2"/>
    <n v="605.36"/>
    <n v="1210.72"/>
    <x v="3418"/>
    <x v="8"/>
    <x v="0"/>
    <n v="251"/>
    <n v="96"/>
    <n v="185"/>
    <n v="276"/>
    <n v="10"/>
    <n v="59"/>
    <s v="2.Middle age"/>
    <s v="Male"/>
    <n v="81761.3"/>
    <s v="Platinum"/>
    <s v="Digital Wallet"/>
    <x v="192"/>
    <d v="1899-12-30T03:21:00"/>
    <n v="22"/>
    <x v="7"/>
    <n v="2024"/>
    <n v="3"/>
    <n v="21"/>
    <n v="0"/>
  </r>
  <r>
    <n v="3436"/>
    <n v="6257"/>
    <n v="174"/>
    <x v="2"/>
    <s v="Electronics"/>
    <n v="4"/>
    <n v="1472.97"/>
    <n v="5891.88"/>
    <x v="3419"/>
    <x v="9"/>
    <x v="2"/>
    <n v="435"/>
    <n v="59"/>
    <n v="281"/>
    <n v="325"/>
    <n v="10"/>
    <n v="60"/>
    <s v="3.Senior Citizen "/>
    <s v="Other"/>
    <n v="54192.36"/>
    <s v="Bronze"/>
    <s v="Credit Card"/>
    <x v="222"/>
    <d v="1899-12-30T03:41:00"/>
    <n v="14"/>
    <x v="20"/>
    <n v="2024"/>
    <n v="3"/>
    <n v="41"/>
    <n v="0"/>
  </r>
  <r>
    <n v="3437"/>
    <n v="5414"/>
    <n v="197"/>
    <x v="5"/>
    <s v="Appliances"/>
    <n v="2"/>
    <n v="1307.8599999999999"/>
    <n v="2615.7199999999998"/>
    <x v="3420"/>
    <x v="17"/>
    <x v="4"/>
    <n v="440"/>
    <n v="90"/>
    <n v="234"/>
    <n v="314"/>
    <n v="4"/>
    <n v="23"/>
    <s v="1.Young age"/>
    <s v="Male"/>
    <n v="93459.8"/>
    <s v="Bronze"/>
    <s v="Cash"/>
    <x v="74"/>
    <d v="1899-12-30T17:04:00"/>
    <n v="8"/>
    <x v="19"/>
    <n v="2024"/>
    <n v="17"/>
    <n v="4"/>
    <n v="0"/>
  </r>
  <r>
    <n v="3438"/>
    <n v="7828"/>
    <n v="670"/>
    <x v="0"/>
    <s v="Appliances"/>
    <n v="5"/>
    <n v="1350.58"/>
    <n v="6752.9"/>
    <x v="3421"/>
    <x v="18"/>
    <x v="3"/>
    <n v="470"/>
    <n v="97"/>
    <n v="111"/>
    <n v="401"/>
    <n v="5"/>
    <n v="34"/>
    <s v="1.Young age"/>
    <s v="Other"/>
    <n v="110682.2"/>
    <s v="Gold"/>
    <s v="Credit Card"/>
    <x v="103"/>
    <d v="1899-12-30T09:18:00"/>
    <n v="21"/>
    <x v="15"/>
    <n v="2024"/>
    <n v="9"/>
    <n v="18"/>
    <n v="0"/>
  </r>
  <r>
    <n v="3439"/>
    <n v="2462"/>
    <n v="160"/>
    <x v="5"/>
    <s v="Appliances"/>
    <n v="3"/>
    <n v="1056.8699999999999"/>
    <n v="3170.6099999999997"/>
    <x v="3422"/>
    <x v="5"/>
    <x v="2"/>
    <n v="262"/>
    <n v="57"/>
    <n v="224"/>
    <n v="423"/>
    <n v="10"/>
    <n v="66"/>
    <s v="3.Senior Citizen "/>
    <s v="Male"/>
    <n v="40224.54"/>
    <s v="Bronze"/>
    <s v="Cash"/>
    <x v="200"/>
    <d v="1899-12-30T06:45:00"/>
    <n v="24"/>
    <x v="11"/>
    <n v="2024"/>
    <n v="6"/>
    <n v="45"/>
    <n v="0"/>
  </r>
  <r>
    <n v="3440"/>
    <n v="4079"/>
    <n v="153"/>
    <x v="3"/>
    <s v="Electronics"/>
    <n v="3"/>
    <n v="895.59"/>
    <n v="2686.77"/>
    <x v="3423"/>
    <x v="11"/>
    <x v="2"/>
    <n v="323"/>
    <n v="64"/>
    <n v="206"/>
    <n v="129"/>
    <n v="7"/>
    <n v="52"/>
    <s v="2.Middle age"/>
    <s v="Male"/>
    <n v="26218.35"/>
    <s v="Bronze"/>
    <s v="Digital Wallet"/>
    <x v="46"/>
    <d v="1899-12-30T11:47:00"/>
    <n v="21"/>
    <x v="15"/>
    <n v="2024"/>
    <n v="11"/>
    <n v="47"/>
    <n v="0"/>
  </r>
  <r>
    <n v="3441"/>
    <n v="8237"/>
    <n v="440"/>
    <x v="7"/>
    <s v="Electronics"/>
    <n v="2"/>
    <n v="927.45"/>
    <n v="1854.9"/>
    <x v="3424"/>
    <x v="16"/>
    <x v="0"/>
    <n v="49"/>
    <n v="74"/>
    <n v="207"/>
    <n v="397"/>
    <n v="6"/>
    <n v="55"/>
    <s v="2.Middle age"/>
    <s v="Male"/>
    <n v="32481.61"/>
    <s v="Platinum"/>
    <s v="Credit Card"/>
    <x v="108"/>
    <d v="1899-12-30T16:08:00"/>
    <n v="16"/>
    <x v="30"/>
    <n v="2024"/>
    <n v="16"/>
    <n v="8"/>
    <n v="0"/>
  </r>
  <r>
    <n v="3442"/>
    <n v="4463"/>
    <n v="340"/>
    <x v="3"/>
    <s v="Electronics"/>
    <n v="5"/>
    <n v="1100.8399999999999"/>
    <n v="5504.2"/>
    <x v="3425"/>
    <x v="14"/>
    <x v="0"/>
    <n v="108"/>
    <n v="92"/>
    <n v="179"/>
    <n v="250"/>
    <n v="8"/>
    <n v="59"/>
    <s v="2.Middle age"/>
    <s v="Male"/>
    <n v="94660.82"/>
    <s v="Platinum"/>
    <s v="Digital Wallet"/>
    <x v="39"/>
    <d v="1899-12-30T04:55:00"/>
    <n v="27"/>
    <x v="17"/>
    <n v="2024"/>
    <n v="4"/>
    <n v="55"/>
    <n v="0"/>
  </r>
  <r>
    <n v="3443"/>
    <n v="7671"/>
    <n v="582"/>
    <x v="4"/>
    <s v="Appliances"/>
    <n v="4"/>
    <n v="1179.81"/>
    <n v="4719.24"/>
    <x v="3426"/>
    <x v="13"/>
    <x v="2"/>
    <n v="11"/>
    <n v="70"/>
    <n v="236"/>
    <n v="145"/>
    <n v="8"/>
    <n v="56"/>
    <s v="2.Middle age"/>
    <s v="Female"/>
    <n v="52238.36"/>
    <s v="Platinum"/>
    <s v="Debit Card"/>
    <x v="121"/>
    <d v="1899-12-30T04:38:00"/>
    <n v="15"/>
    <x v="3"/>
    <n v="2024"/>
    <n v="4"/>
    <n v="38"/>
    <n v="0"/>
  </r>
  <r>
    <n v="3444"/>
    <n v="8937"/>
    <n v="462"/>
    <x v="5"/>
    <s v="Electronics"/>
    <n v="3"/>
    <n v="941.12"/>
    <n v="2823.36"/>
    <x v="3427"/>
    <x v="2"/>
    <x v="2"/>
    <n v="146"/>
    <n v="82"/>
    <n v="217"/>
    <n v="232"/>
    <n v="6"/>
    <n v="35"/>
    <s v="2.Middle age"/>
    <s v="Male"/>
    <n v="59581.279999999999"/>
    <s v="Platinum"/>
    <s v="Credit Card"/>
    <x v="62"/>
    <d v="1899-12-30T09:08:00"/>
    <n v="18"/>
    <x v="16"/>
    <n v="2024"/>
    <n v="9"/>
    <n v="8"/>
    <n v="0"/>
  </r>
  <r>
    <n v="3445"/>
    <n v="9462"/>
    <n v="720"/>
    <x v="6"/>
    <s v="Appliances"/>
    <n v="5"/>
    <n v="846.74"/>
    <n v="4233.7"/>
    <x v="3428"/>
    <x v="16"/>
    <x v="0"/>
    <n v="294"/>
    <n v="109"/>
    <n v="232"/>
    <n v="166"/>
    <n v="9"/>
    <n v="52"/>
    <s v="2.Middle age"/>
    <s v="Female"/>
    <n v="96638.31"/>
    <s v="Gold"/>
    <s v="Debit Card"/>
    <x v="238"/>
    <d v="1899-12-30T06:27:00"/>
    <n v="2"/>
    <x v="13"/>
    <n v="2024"/>
    <n v="6"/>
    <n v="27"/>
    <n v="0"/>
  </r>
  <r>
    <n v="3446"/>
    <n v="7126"/>
    <n v="786"/>
    <x v="1"/>
    <s v="Electronics"/>
    <n v="5"/>
    <n v="257.66000000000003"/>
    <n v="1288.3000000000002"/>
    <x v="3429"/>
    <x v="19"/>
    <x v="3"/>
    <n v="319"/>
    <n v="60"/>
    <n v="176"/>
    <n v="282"/>
    <n v="4"/>
    <n v="60"/>
    <s v="3.Senior Citizen "/>
    <s v="Male"/>
    <n v="90013.91"/>
    <s v="Silver"/>
    <s v="Credit Card"/>
    <x v="59"/>
    <d v="1899-12-30T00:01:00"/>
    <n v="1"/>
    <x v="10"/>
    <n v="2024"/>
    <n v="0"/>
    <n v="1"/>
    <n v="0"/>
  </r>
  <r>
    <n v="3447"/>
    <n v="1920"/>
    <n v="921"/>
    <x v="3"/>
    <s v="Electronics"/>
    <n v="3"/>
    <n v="1415.55"/>
    <n v="4246.6499999999996"/>
    <x v="3430"/>
    <x v="7"/>
    <x v="2"/>
    <n v="176"/>
    <n v="61"/>
    <n v="129"/>
    <n v="437"/>
    <n v="4"/>
    <n v="28"/>
    <s v="1.Young age"/>
    <s v="Other"/>
    <n v="99324.64"/>
    <s v="Silver"/>
    <s v="Digital Wallet"/>
    <x v="140"/>
    <d v="1899-12-30T18:58:00"/>
    <n v="25"/>
    <x v="21"/>
    <n v="2024"/>
    <n v="18"/>
    <n v="58"/>
    <n v="0"/>
  </r>
  <r>
    <n v="3448"/>
    <n v="9442"/>
    <n v="712"/>
    <x v="4"/>
    <s v="Electronics"/>
    <n v="1"/>
    <n v="1717.52"/>
    <n v="1717.52"/>
    <x v="3431"/>
    <x v="2"/>
    <x v="2"/>
    <n v="434"/>
    <n v="106"/>
    <n v="157"/>
    <n v="485"/>
    <n v="6"/>
    <n v="60"/>
    <s v="3.Senior Citizen "/>
    <s v="Female"/>
    <n v="64521.13"/>
    <s v="Silver"/>
    <s v="Digital Wallet"/>
    <x v="120"/>
    <d v="1899-12-30T20:19:00"/>
    <n v="13"/>
    <x v="4"/>
    <n v="2024"/>
    <n v="20"/>
    <n v="19"/>
    <n v="0"/>
  </r>
  <r>
    <n v="3449"/>
    <n v="3604"/>
    <n v="826"/>
    <x v="4"/>
    <s v="Appliances"/>
    <n v="4"/>
    <n v="93.39"/>
    <n v="373.56"/>
    <x v="3432"/>
    <x v="10"/>
    <x v="1"/>
    <n v="29"/>
    <n v="120"/>
    <n v="239"/>
    <n v="131"/>
    <n v="3"/>
    <n v="28"/>
    <s v="1.Young age"/>
    <s v="Other"/>
    <n v="71761.13"/>
    <s v="Platinum"/>
    <s v="Debit Card"/>
    <x v="53"/>
    <d v="1899-12-30T10:36:00"/>
    <n v="23"/>
    <x v="22"/>
    <n v="2024"/>
    <n v="10"/>
    <n v="36"/>
    <n v="0"/>
  </r>
  <r>
    <n v="3450"/>
    <n v="2075"/>
    <n v="866"/>
    <x v="2"/>
    <s v="Electronics"/>
    <n v="1"/>
    <n v="1733.42"/>
    <n v="1733.42"/>
    <x v="3433"/>
    <x v="16"/>
    <x v="2"/>
    <n v="155"/>
    <n v="115"/>
    <n v="270"/>
    <n v="415"/>
    <n v="2"/>
    <n v="31"/>
    <s v="1.Young age"/>
    <s v="Other"/>
    <n v="102999.7"/>
    <s v="Silver"/>
    <s v="Debit Card"/>
    <x v="140"/>
    <d v="1899-12-30T02:11:00"/>
    <n v="25"/>
    <x v="21"/>
    <n v="2024"/>
    <n v="2"/>
    <n v="11"/>
    <n v="0"/>
  </r>
  <r>
    <n v="3451"/>
    <n v="6097"/>
    <n v="929"/>
    <x v="4"/>
    <s v="Electronics"/>
    <n v="5"/>
    <n v="1717.47"/>
    <n v="8587.35"/>
    <x v="3434"/>
    <x v="0"/>
    <x v="2"/>
    <n v="120"/>
    <n v="110"/>
    <n v="163"/>
    <n v="280"/>
    <n v="10"/>
    <n v="61"/>
    <s v="3.Senior Citizen "/>
    <s v="Other"/>
    <n v="56776.47"/>
    <s v="Platinum"/>
    <s v="Cash"/>
    <x v="222"/>
    <d v="1899-12-30T05:15:00"/>
    <n v="14"/>
    <x v="20"/>
    <n v="2024"/>
    <n v="5"/>
    <n v="15"/>
    <n v="0"/>
  </r>
  <r>
    <n v="3452"/>
    <n v="9303"/>
    <n v="146"/>
    <x v="3"/>
    <s v="Appliances"/>
    <n v="5"/>
    <n v="1189.27"/>
    <n v="5946.35"/>
    <x v="3435"/>
    <x v="12"/>
    <x v="1"/>
    <n v="474"/>
    <n v="136"/>
    <n v="130"/>
    <n v="300"/>
    <n v="8"/>
    <n v="30"/>
    <s v="1.Young age"/>
    <s v="Female"/>
    <n v="84011.77"/>
    <s v="Platinum"/>
    <s v="Cash"/>
    <x v="157"/>
    <d v="1899-12-30T07:37:00"/>
    <n v="25"/>
    <x v="21"/>
    <n v="2024"/>
    <n v="7"/>
    <n v="37"/>
    <n v="0"/>
  </r>
  <r>
    <n v="3453"/>
    <n v="7609"/>
    <n v="105"/>
    <x v="0"/>
    <s v="Electronics"/>
    <n v="4"/>
    <n v="215.76"/>
    <n v="863.04"/>
    <x v="3436"/>
    <x v="5"/>
    <x v="0"/>
    <n v="256"/>
    <n v="147"/>
    <n v="145"/>
    <n v="200"/>
    <n v="1"/>
    <n v="26"/>
    <s v="1.Young age"/>
    <s v="Female"/>
    <n v="62460.03"/>
    <s v="Silver"/>
    <s v="Credit Card"/>
    <x v="77"/>
    <d v="1899-12-30T03:30:00"/>
    <n v="16"/>
    <x v="30"/>
    <n v="2024"/>
    <n v="3"/>
    <n v="30"/>
    <n v="0"/>
  </r>
  <r>
    <n v="3454"/>
    <n v="3222"/>
    <n v="359"/>
    <x v="0"/>
    <s v="Appliances"/>
    <n v="3"/>
    <n v="558.67999999999995"/>
    <n v="1676.04"/>
    <x v="3437"/>
    <x v="11"/>
    <x v="3"/>
    <n v="291"/>
    <n v="149"/>
    <n v="216"/>
    <n v="309"/>
    <n v="7"/>
    <n v="29"/>
    <s v="1.Young age"/>
    <s v="Male"/>
    <n v="63455.82"/>
    <s v="Platinum"/>
    <s v="Digital Wallet"/>
    <x v="96"/>
    <d v="1899-12-30T09:03:00"/>
    <n v="11"/>
    <x v="12"/>
    <n v="2024"/>
    <n v="9"/>
    <n v="3"/>
    <n v="0"/>
  </r>
  <r>
    <n v="3455"/>
    <n v="9589"/>
    <n v="616"/>
    <x v="3"/>
    <s v="Appliances"/>
    <n v="1"/>
    <n v="908.61"/>
    <n v="908.61"/>
    <x v="3438"/>
    <x v="18"/>
    <x v="4"/>
    <n v="345"/>
    <n v="94"/>
    <n v="211"/>
    <n v="446"/>
    <n v="5"/>
    <n v="50"/>
    <s v="2.Middle age"/>
    <s v="Female"/>
    <n v="24700.05"/>
    <s v="Gold"/>
    <s v="Digital Wallet"/>
    <x v="22"/>
    <d v="1899-12-30T13:18:00"/>
    <n v="30"/>
    <x v="8"/>
    <n v="2024"/>
    <n v="13"/>
    <n v="18"/>
    <n v="0"/>
  </r>
  <r>
    <n v="3456"/>
    <n v="1474"/>
    <n v="734"/>
    <x v="5"/>
    <s v="Appliances"/>
    <n v="4"/>
    <n v="209.97"/>
    <n v="839.88"/>
    <x v="3439"/>
    <x v="15"/>
    <x v="2"/>
    <n v="385"/>
    <n v="51"/>
    <n v="111"/>
    <n v="474"/>
    <n v="1"/>
    <n v="64"/>
    <s v="3.Senior Citizen "/>
    <s v="Female"/>
    <n v="31050.99"/>
    <s v="Silver"/>
    <s v="Credit Card"/>
    <x v="43"/>
    <d v="1899-12-30T08:51:00"/>
    <n v="6"/>
    <x v="5"/>
    <n v="2024"/>
    <n v="8"/>
    <n v="51"/>
    <n v="0"/>
  </r>
  <r>
    <n v="3457"/>
    <n v="3846"/>
    <n v="490"/>
    <x v="1"/>
    <s v="Appliances"/>
    <n v="4"/>
    <n v="101.32"/>
    <n v="405.28"/>
    <x v="3440"/>
    <x v="0"/>
    <x v="4"/>
    <n v="202"/>
    <n v="142"/>
    <n v="226"/>
    <n v="128"/>
    <n v="7"/>
    <n v="37"/>
    <s v="2.Middle age"/>
    <s v="Other"/>
    <n v="71686.89"/>
    <s v="Bronze"/>
    <s v="Digital Wallet"/>
    <x v="46"/>
    <d v="1899-12-30T20:53:00"/>
    <n v="21"/>
    <x v="15"/>
    <n v="2024"/>
    <n v="20"/>
    <n v="53"/>
    <n v="0"/>
  </r>
  <r>
    <n v="3458"/>
    <n v="4158"/>
    <n v="409"/>
    <x v="2"/>
    <s v="Appliances"/>
    <n v="3"/>
    <n v="1529.5"/>
    <n v="4588.5"/>
    <x v="3441"/>
    <x v="19"/>
    <x v="2"/>
    <n v="148"/>
    <n v="96"/>
    <n v="237"/>
    <n v="211"/>
    <n v="5"/>
    <n v="45"/>
    <s v="2.Middle age"/>
    <s v="Male"/>
    <n v="28379.99"/>
    <s v="Platinum"/>
    <s v="Credit Card"/>
    <x v="248"/>
    <d v="1899-12-30T07:45:00"/>
    <n v="18"/>
    <x v="16"/>
    <n v="2024"/>
    <n v="7"/>
    <n v="45"/>
    <n v="0"/>
  </r>
  <r>
    <n v="3459"/>
    <n v="4288"/>
    <n v="504"/>
    <x v="6"/>
    <s v="Appliances"/>
    <n v="4"/>
    <n v="1606.92"/>
    <n v="6427.68"/>
    <x v="3442"/>
    <x v="12"/>
    <x v="1"/>
    <n v="332"/>
    <n v="65"/>
    <n v="297"/>
    <n v="360"/>
    <n v="2"/>
    <n v="66"/>
    <s v="3.Senior Citizen "/>
    <s v="Female"/>
    <n v="39540.18"/>
    <s v="Gold"/>
    <s v="Debit Card"/>
    <x v="49"/>
    <d v="1899-12-30T11:44:00"/>
    <n v="20"/>
    <x v="23"/>
    <n v="2024"/>
    <n v="11"/>
    <n v="44"/>
    <n v="0"/>
  </r>
  <r>
    <n v="3460"/>
    <n v="1944"/>
    <n v="787"/>
    <x v="5"/>
    <s v="Electronics"/>
    <n v="1"/>
    <n v="558.38"/>
    <n v="558.38"/>
    <x v="3443"/>
    <x v="7"/>
    <x v="3"/>
    <n v="51"/>
    <n v="76"/>
    <n v="160"/>
    <n v="269"/>
    <n v="3"/>
    <n v="43"/>
    <s v="2.Middle age"/>
    <s v="Female"/>
    <n v="63786.11"/>
    <s v="Platinum"/>
    <s v="Credit Card"/>
    <x v="118"/>
    <d v="1899-12-30T11:57:00"/>
    <n v="27"/>
    <x v="17"/>
    <n v="2024"/>
    <n v="11"/>
    <n v="57"/>
    <n v="0"/>
  </r>
  <r>
    <n v="3461"/>
    <n v="5087"/>
    <n v="479"/>
    <x v="2"/>
    <s v="Electronics"/>
    <n v="2"/>
    <n v="1905.23"/>
    <n v="3810.46"/>
    <x v="3444"/>
    <x v="2"/>
    <x v="0"/>
    <n v="203"/>
    <n v="129"/>
    <n v="150"/>
    <n v="430"/>
    <n v="4"/>
    <n v="25"/>
    <s v="1.Young age"/>
    <s v="Female"/>
    <n v="78538.36"/>
    <s v="Silver"/>
    <s v="Credit Card"/>
    <x v="230"/>
    <d v="1899-12-30T13:15:00"/>
    <n v="19"/>
    <x v="9"/>
    <n v="2024"/>
    <n v="13"/>
    <n v="15"/>
    <n v="0"/>
  </r>
  <r>
    <n v="3462"/>
    <n v="1541"/>
    <n v="235"/>
    <x v="7"/>
    <s v="Electronics"/>
    <n v="1"/>
    <n v="1445.86"/>
    <n v="1445.86"/>
    <x v="3445"/>
    <x v="17"/>
    <x v="3"/>
    <n v="138"/>
    <n v="145"/>
    <n v="189"/>
    <n v="264"/>
    <n v="2"/>
    <n v="56"/>
    <s v="2.Middle age"/>
    <s v="Male"/>
    <n v="42857.96"/>
    <s v="Silver"/>
    <s v="Cash"/>
    <x v="80"/>
    <d v="1899-12-30T01:01:00"/>
    <n v="26"/>
    <x v="14"/>
    <n v="2024"/>
    <n v="1"/>
    <n v="1"/>
    <n v="0"/>
  </r>
  <r>
    <n v="3463"/>
    <n v="8478"/>
    <n v="672"/>
    <x v="3"/>
    <s v="Appliances"/>
    <n v="5"/>
    <n v="1893.39"/>
    <n v="9466.9500000000007"/>
    <x v="3446"/>
    <x v="7"/>
    <x v="2"/>
    <n v="180"/>
    <n v="138"/>
    <n v="255"/>
    <n v="182"/>
    <n v="6"/>
    <n v="55"/>
    <s v="2.Middle age"/>
    <s v="Female"/>
    <n v="28926.35"/>
    <s v="Bronze"/>
    <s v="Cash"/>
    <x v="194"/>
    <d v="1899-12-30T23:24:00"/>
    <n v="1"/>
    <x v="10"/>
    <n v="2024"/>
    <n v="23"/>
    <n v="24"/>
    <n v="0"/>
  </r>
  <r>
    <n v="3464"/>
    <n v="1828"/>
    <n v="142"/>
    <x v="6"/>
    <s v="Electronics"/>
    <n v="1"/>
    <n v="250.13"/>
    <n v="250.13"/>
    <x v="3447"/>
    <x v="9"/>
    <x v="2"/>
    <n v="20"/>
    <n v="65"/>
    <n v="173"/>
    <n v="359"/>
    <n v="5"/>
    <n v="54"/>
    <s v="2.Middle age"/>
    <s v="Other"/>
    <n v="66064.740000000005"/>
    <s v="Gold"/>
    <s v="Digital Wallet"/>
    <x v="222"/>
    <d v="1899-12-30T21:06:00"/>
    <n v="14"/>
    <x v="20"/>
    <n v="2024"/>
    <n v="21"/>
    <n v="6"/>
    <n v="0"/>
  </r>
  <r>
    <n v="3465"/>
    <n v="6904"/>
    <n v="694"/>
    <x v="1"/>
    <s v="Electronics"/>
    <n v="1"/>
    <n v="814.77"/>
    <n v="814.77"/>
    <x v="3448"/>
    <x v="7"/>
    <x v="3"/>
    <n v="270"/>
    <n v="117"/>
    <n v="238"/>
    <n v="486"/>
    <n v="1"/>
    <n v="46"/>
    <s v="2.Middle age"/>
    <s v="Other"/>
    <n v="39678.559999999998"/>
    <s v="Silver"/>
    <s v="Credit Card"/>
    <x v="217"/>
    <d v="1899-12-30T14:22:00"/>
    <n v="26"/>
    <x v="14"/>
    <n v="2024"/>
    <n v="14"/>
    <n v="22"/>
    <n v="0"/>
  </r>
  <r>
    <n v="3466"/>
    <n v="4262"/>
    <n v="283"/>
    <x v="0"/>
    <s v="Electronics"/>
    <n v="5"/>
    <n v="1667.08"/>
    <n v="8335.4"/>
    <x v="3449"/>
    <x v="18"/>
    <x v="0"/>
    <n v="197"/>
    <n v="131"/>
    <n v="145"/>
    <n v="367"/>
    <n v="3"/>
    <n v="23"/>
    <s v="1.Young age"/>
    <s v="Female"/>
    <n v="112599.13"/>
    <s v="Platinum"/>
    <s v="Digital Wallet"/>
    <x v="69"/>
    <d v="1899-12-30T20:05:00"/>
    <n v="20"/>
    <x v="23"/>
    <n v="2024"/>
    <n v="20"/>
    <n v="5"/>
    <n v="0"/>
  </r>
  <r>
    <n v="3467"/>
    <n v="5488"/>
    <n v="366"/>
    <x v="2"/>
    <s v="Electronics"/>
    <n v="2"/>
    <n v="866.72"/>
    <n v="1733.44"/>
    <x v="3450"/>
    <x v="7"/>
    <x v="1"/>
    <n v="73"/>
    <n v="84"/>
    <n v="263"/>
    <n v="195"/>
    <n v="5"/>
    <n v="20"/>
    <s v="1.Young age"/>
    <s v="Other"/>
    <n v="119386.92"/>
    <s v="Bronze"/>
    <s v="Debit Card"/>
    <x v="221"/>
    <d v="1899-12-30T12:41:00"/>
    <n v="5"/>
    <x v="28"/>
    <n v="2024"/>
    <n v="12"/>
    <n v="41"/>
    <n v="0"/>
  </r>
  <r>
    <n v="3468"/>
    <n v="7035"/>
    <n v="273"/>
    <x v="3"/>
    <s v="Appliances"/>
    <n v="5"/>
    <n v="1469.4"/>
    <n v="7347"/>
    <x v="3451"/>
    <x v="19"/>
    <x v="2"/>
    <n v="448"/>
    <n v="61"/>
    <n v="300"/>
    <n v="197"/>
    <n v="5"/>
    <n v="50"/>
    <s v="2.Middle age"/>
    <s v="Female"/>
    <n v="75988.17"/>
    <s v="Platinum"/>
    <s v="Cash"/>
    <x v="70"/>
    <d v="1899-12-30T17:24:00"/>
    <n v="4"/>
    <x v="27"/>
    <n v="2024"/>
    <n v="17"/>
    <n v="24"/>
    <n v="0"/>
  </r>
  <r>
    <n v="3469"/>
    <n v="8605"/>
    <n v="615"/>
    <x v="6"/>
    <s v="Electronics"/>
    <n v="1"/>
    <n v="50.1"/>
    <n v="50.1"/>
    <x v="3452"/>
    <x v="4"/>
    <x v="4"/>
    <n v="370"/>
    <n v="115"/>
    <n v="132"/>
    <n v="159"/>
    <n v="8"/>
    <n v="63"/>
    <s v="3.Senior Citizen "/>
    <s v="Other"/>
    <n v="55206.720000000001"/>
    <s v="Gold"/>
    <s v="Digital Wallet"/>
    <x v="203"/>
    <d v="1899-12-30T13:06:00"/>
    <n v="4"/>
    <x v="27"/>
    <n v="2024"/>
    <n v="13"/>
    <n v="6"/>
    <n v="0"/>
  </r>
  <r>
    <n v="3470"/>
    <n v="9275"/>
    <n v="604"/>
    <x v="6"/>
    <s v="Appliances"/>
    <n v="2"/>
    <n v="710.48"/>
    <n v="1420.96"/>
    <x v="3453"/>
    <x v="13"/>
    <x v="3"/>
    <n v="361"/>
    <n v="53"/>
    <n v="165"/>
    <n v="207"/>
    <n v="9"/>
    <n v="24"/>
    <s v="1.Young age"/>
    <s v="Other"/>
    <n v="75091.42"/>
    <s v="Silver"/>
    <s v="Digital Wallet"/>
    <x v="98"/>
    <d v="1899-12-30T00:29:00"/>
    <n v="9"/>
    <x v="24"/>
    <n v="2024"/>
    <n v="0"/>
    <n v="29"/>
    <n v="0"/>
  </r>
  <r>
    <n v="3471"/>
    <n v="7503"/>
    <n v="447"/>
    <x v="4"/>
    <s v="Electronics"/>
    <n v="2"/>
    <n v="1108.5"/>
    <n v="2217"/>
    <x v="3454"/>
    <x v="11"/>
    <x v="0"/>
    <n v="477"/>
    <n v="95"/>
    <n v="192"/>
    <n v="176"/>
    <n v="4"/>
    <n v="67"/>
    <s v="3.Senior Citizen "/>
    <s v="Male"/>
    <n v="44988.98"/>
    <s v="Silver"/>
    <s v="Debit Card"/>
    <x v="244"/>
    <d v="1899-12-30T10:43:00"/>
    <n v="10"/>
    <x v="2"/>
    <n v="2024"/>
    <n v="10"/>
    <n v="43"/>
    <n v="0"/>
  </r>
  <r>
    <n v="3472"/>
    <n v="3029"/>
    <n v="998"/>
    <x v="5"/>
    <s v="Appliances"/>
    <n v="1"/>
    <n v="1035.1099999999999"/>
    <n v="1035.1099999999999"/>
    <x v="3455"/>
    <x v="2"/>
    <x v="0"/>
    <n v="288"/>
    <n v="145"/>
    <n v="132"/>
    <n v="416"/>
    <n v="1"/>
    <n v="50"/>
    <s v="2.Middle age"/>
    <s v="Female"/>
    <n v="77111.039999999994"/>
    <s v="Bronze"/>
    <s v="Debit Card"/>
    <x v="125"/>
    <d v="1899-12-30T20:54:00"/>
    <n v="20"/>
    <x v="23"/>
    <n v="2024"/>
    <n v="20"/>
    <n v="54"/>
    <n v="0"/>
  </r>
  <r>
    <n v="3473"/>
    <n v="1500"/>
    <n v="579"/>
    <x v="4"/>
    <s v="Electronics"/>
    <n v="3"/>
    <n v="1890.18"/>
    <n v="5670.54"/>
    <x v="3456"/>
    <x v="12"/>
    <x v="1"/>
    <n v="449"/>
    <n v="61"/>
    <n v="173"/>
    <n v="417"/>
    <n v="8"/>
    <n v="43"/>
    <s v="2.Middle age"/>
    <s v="Male"/>
    <n v="83436.94"/>
    <s v="Platinum"/>
    <s v="Digital Wallet"/>
    <x v="43"/>
    <d v="1899-12-30T15:31:00"/>
    <n v="6"/>
    <x v="5"/>
    <n v="2024"/>
    <n v="15"/>
    <n v="31"/>
    <n v="0"/>
  </r>
  <r>
    <n v="3474"/>
    <n v="4963"/>
    <n v="235"/>
    <x v="7"/>
    <s v="Appliances"/>
    <n v="3"/>
    <n v="1388.14"/>
    <n v="4164.42"/>
    <x v="3457"/>
    <x v="3"/>
    <x v="0"/>
    <n v="165"/>
    <n v="87"/>
    <n v="293"/>
    <n v="318"/>
    <n v="6"/>
    <n v="30"/>
    <s v="1.Young age"/>
    <s v="Female"/>
    <n v="64740"/>
    <s v="Bronze"/>
    <s v="Digital Wallet"/>
    <x v="60"/>
    <d v="1899-12-30T20:47:00"/>
    <n v="22"/>
    <x v="7"/>
    <n v="2024"/>
    <n v="20"/>
    <n v="47"/>
    <n v="0"/>
  </r>
  <r>
    <n v="3475"/>
    <n v="7102"/>
    <n v="191"/>
    <x v="5"/>
    <s v="Electronics"/>
    <n v="2"/>
    <n v="799.5"/>
    <n v="1599"/>
    <x v="3458"/>
    <x v="4"/>
    <x v="3"/>
    <n v="97"/>
    <n v="63"/>
    <n v="238"/>
    <n v="348"/>
    <n v="1"/>
    <n v="27"/>
    <s v="1.Young age"/>
    <s v="Other"/>
    <n v="93163.87"/>
    <s v="Bronze"/>
    <s v="Digital Wallet"/>
    <x v="179"/>
    <d v="1899-12-30T23:28:00"/>
    <n v="23"/>
    <x v="22"/>
    <n v="2024"/>
    <n v="23"/>
    <n v="28"/>
    <n v="0"/>
  </r>
  <r>
    <n v="3476"/>
    <n v="9008"/>
    <n v="424"/>
    <x v="7"/>
    <s v="Appliances"/>
    <n v="5"/>
    <n v="1341.26"/>
    <n v="6706.3"/>
    <x v="3459"/>
    <x v="16"/>
    <x v="4"/>
    <n v="406"/>
    <n v="66"/>
    <n v="237"/>
    <n v="362"/>
    <n v="2"/>
    <n v="25"/>
    <s v="1.Young age"/>
    <s v="Other"/>
    <n v="83272.12"/>
    <s v="Bronze"/>
    <s v="Digital Wallet"/>
    <x v="190"/>
    <d v="1899-12-30T13:53:00"/>
    <n v="7"/>
    <x v="29"/>
    <n v="2024"/>
    <n v="13"/>
    <n v="53"/>
    <n v="0"/>
  </r>
  <r>
    <n v="3477"/>
    <n v="8308"/>
    <n v="827"/>
    <x v="5"/>
    <s v="Appliances"/>
    <n v="1"/>
    <n v="558.48"/>
    <n v="558.48"/>
    <x v="3460"/>
    <x v="14"/>
    <x v="1"/>
    <n v="454"/>
    <n v="52"/>
    <n v="130"/>
    <n v="210"/>
    <n v="7"/>
    <n v="33"/>
    <s v="1.Young age"/>
    <s v="Male"/>
    <n v="25995.63"/>
    <s v="Bronze"/>
    <s v="Debit Card"/>
    <x v="258"/>
    <d v="1899-12-30T10:48:00"/>
    <n v="4"/>
    <x v="27"/>
    <n v="2024"/>
    <n v="10"/>
    <n v="48"/>
    <n v="0"/>
  </r>
  <r>
    <n v="3478"/>
    <n v="3909"/>
    <n v="643"/>
    <x v="5"/>
    <s v="Electronics"/>
    <n v="3"/>
    <n v="1779.3"/>
    <n v="5337.9"/>
    <x v="3461"/>
    <x v="16"/>
    <x v="2"/>
    <n v="66"/>
    <n v="141"/>
    <n v="199"/>
    <n v="258"/>
    <n v="4"/>
    <n v="59"/>
    <s v="2.Middle age"/>
    <s v="Male"/>
    <n v="31449.01"/>
    <s v="Platinum"/>
    <s v="Debit Card"/>
    <x v="91"/>
    <d v="1899-12-30T10:24:00"/>
    <n v="28"/>
    <x v="1"/>
    <n v="2024"/>
    <n v="10"/>
    <n v="24"/>
    <n v="0"/>
  </r>
  <r>
    <n v="3479"/>
    <n v="8775"/>
    <n v="543"/>
    <x v="5"/>
    <s v="Electronics"/>
    <n v="3"/>
    <n v="1382.03"/>
    <n v="4146.09"/>
    <x v="3462"/>
    <x v="14"/>
    <x v="2"/>
    <n v="393"/>
    <n v="50"/>
    <n v="103"/>
    <n v="203"/>
    <n v="3"/>
    <n v="32"/>
    <s v="1.Young age"/>
    <s v="Female"/>
    <n v="87666.42"/>
    <s v="Gold"/>
    <s v="Cash"/>
    <x v="205"/>
    <d v="1899-12-30T19:30:00"/>
    <n v="16"/>
    <x v="30"/>
    <n v="2024"/>
    <n v="19"/>
    <n v="30"/>
    <n v="0"/>
  </r>
  <r>
    <n v="3480"/>
    <n v="6730"/>
    <n v="245"/>
    <x v="2"/>
    <s v="Electronics"/>
    <n v="5"/>
    <n v="448.6"/>
    <n v="2243"/>
    <x v="3463"/>
    <x v="15"/>
    <x v="3"/>
    <n v="65"/>
    <n v="113"/>
    <n v="269"/>
    <n v="283"/>
    <n v="8"/>
    <n v="46"/>
    <s v="2.Middle age"/>
    <s v="Male"/>
    <n v="104148.06"/>
    <s v="Gold"/>
    <s v="Credit Card"/>
    <x v="236"/>
    <d v="1899-12-30T10:27:00"/>
    <n v="27"/>
    <x v="17"/>
    <n v="2024"/>
    <n v="10"/>
    <n v="27"/>
    <n v="0"/>
  </r>
  <r>
    <n v="3481"/>
    <n v="6640"/>
    <n v="366"/>
    <x v="5"/>
    <s v="Appliances"/>
    <n v="5"/>
    <n v="1403.87"/>
    <n v="7019.3499999999995"/>
    <x v="3464"/>
    <x v="6"/>
    <x v="3"/>
    <n v="433"/>
    <n v="83"/>
    <n v="148"/>
    <n v="374"/>
    <n v="1"/>
    <n v="66"/>
    <s v="3.Senior Citizen "/>
    <s v="Other"/>
    <n v="44241.87"/>
    <s v="Gold"/>
    <s v="Debit Card"/>
    <x v="158"/>
    <d v="1899-12-30T01:03:00"/>
    <n v="26"/>
    <x v="14"/>
    <n v="2024"/>
    <n v="1"/>
    <n v="3"/>
    <n v="0"/>
  </r>
  <r>
    <n v="3482"/>
    <n v="3679"/>
    <n v="219"/>
    <x v="2"/>
    <s v="Electronics"/>
    <n v="1"/>
    <n v="1940.83"/>
    <n v="1940.83"/>
    <x v="3465"/>
    <x v="3"/>
    <x v="0"/>
    <n v="115"/>
    <n v="130"/>
    <n v="193"/>
    <n v="458"/>
    <n v="4"/>
    <n v="62"/>
    <s v="3.Senior Citizen "/>
    <s v="Other"/>
    <n v="40425.42"/>
    <s v="Silver"/>
    <s v="Cash"/>
    <x v="245"/>
    <d v="1899-12-30T17:00:00"/>
    <n v="22"/>
    <x v="7"/>
    <n v="2024"/>
    <n v="17"/>
    <n v="0"/>
    <n v="0"/>
  </r>
  <r>
    <n v="3483"/>
    <n v="5237"/>
    <n v="420"/>
    <x v="4"/>
    <s v="Appliances"/>
    <n v="5"/>
    <n v="767.48"/>
    <n v="3837.4"/>
    <x v="3466"/>
    <x v="10"/>
    <x v="3"/>
    <n v="11"/>
    <n v="55"/>
    <n v="163"/>
    <n v="449"/>
    <n v="5"/>
    <n v="38"/>
    <s v="2.Middle age"/>
    <s v="Other"/>
    <n v="119514.9"/>
    <s v="Platinum"/>
    <s v="Digital Wallet"/>
    <x v="243"/>
    <d v="1899-12-30T17:20:00"/>
    <n v="6"/>
    <x v="5"/>
    <n v="2024"/>
    <n v="17"/>
    <n v="20"/>
    <n v="0"/>
  </r>
  <r>
    <n v="3484"/>
    <n v="2480"/>
    <n v="145"/>
    <x v="3"/>
    <s v="Appliances"/>
    <n v="2"/>
    <n v="1780.8"/>
    <n v="3561.6"/>
    <x v="3467"/>
    <x v="5"/>
    <x v="1"/>
    <n v="241"/>
    <n v="85"/>
    <n v="179"/>
    <n v="443"/>
    <n v="10"/>
    <n v="63"/>
    <s v="3.Senior Citizen "/>
    <s v="Male"/>
    <n v="62840.68"/>
    <s v="Gold"/>
    <s v="Debit Card"/>
    <x v="250"/>
    <d v="1899-12-30T11:22:00"/>
    <n v="5"/>
    <x v="28"/>
    <n v="2024"/>
    <n v="11"/>
    <n v="22"/>
    <n v="0"/>
  </r>
  <r>
    <n v="3485"/>
    <n v="5670"/>
    <n v="230"/>
    <x v="2"/>
    <s v="Electronics"/>
    <n v="2"/>
    <n v="1967.6"/>
    <n v="3935.2"/>
    <x v="3468"/>
    <x v="7"/>
    <x v="1"/>
    <n v="75"/>
    <n v="144"/>
    <n v="127"/>
    <n v="286"/>
    <n v="2"/>
    <n v="61"/>
    <s v="3.Senior Citizen "/>
    <s v="Male"/>
    <n v="80941.289999999994"/>
    <s v="Silver"/>
    <s v="Debit Card"/>
    <x v="115"/>
    <d v="1899-12-30T16:07:00"/>
    <n v="3"/>
    <x v="0"/>
    <n v="2024"/>
    <n v="16"/>
    <n v="7"/>
    <n v="0"/>
  </r>
  <r>
    <n v="3486"/>
    <n v="1449"/>
    <n v="611"/>
    <x v="3"/>
    <s v="Appliances"/>
    <n v="2"/>
    <n v="1172.19"/>
    <n v="2344.38"/>
    <x v="3469"/>
    <x v="6"/>
    <x v="0"/>
    <n v="138"/>
    <n v="97"/>
    <n v="224"/>
    <n v="416"/>
    <n v="5"/>
    <n v="29"/>
    <s v="1.Young age"/>
    <s v="Female"/>
    <n v="40115.94"/>
    <s v="Platinum"/>
    <s v="Cash"/>
    <x v="254"/>
    <d v="1899-12-30T11:59:00"/>
    <n v="14"/>
    <x v="20"/>
    <n v="2024"/>
    <n v="11"/>
    <n v="59"/>
    <n v="0"/>
  </r>
  <r>
    <n v="3487"/>
    <n v="7333"/>
    <n v="992"/>
    <x v="1"/>
    <s v="Electronics"/>
    <n v="3"/>
    <n v="688.95"/>
    <n v="2066.8500000000004"/>
    <x v="3470"/>
    <x v="10"/>
    <x v="0"/>
    <n v="457"/>
    <n v="58"/>
    <n v="208"/>
    <n v="396"/>
    <n v="2"/>
    <n v="23"/>
    <s v="1.Young age"/>
    <s v="Other"/>
    <n v="52173.11"/>
    <s v="Bronze"/>
    <s v="Debit Card"/>
    <x v="249"/>
    <d v="1899-12-30T11:42:00"/>
    <n v="15"/>
    <x v="3"/>
    <n v="2024"/>
    <n v="11"/>
    <n v="42"/>
    <n v="0"/>
  </r>
  <r>
    <n v="3488"/>
    <n v="1813"/>
    <n v="954"/>
    <x v="4"/>
    <s v="Electronics"/>
    <n v="2"/>
    <n v="1771.74"/>
    <n v="3543.48"/>
    <x v="3471"/>
    <x v="8"/>
    <x v="2"/>
    <n v="372"/>
    <n v="92"/>
    <n v="279"/>
    <n v="155"/>
    <n v="1"/>
    <n v="67"/>
    <s v="3.Senior Citizen "/>
    <s v="Male"/>
    <n v="38418.82"/>
    <s v="Bronze"/>
    <s v="Credit Card"/>
    <x v="80"/>
    <d v="1899-12-30T14:26:00"/>
    <n v="26"/>
    <x v="14"/>
    <n v="2024"/>
    <n v="14"/>
    <n v="26"/>
    <n v="0"/>
  </r>
  <r>
    <n v="3489"/>
    <n v="3669"/>
    <n v="387"/>
    <x v="7"/>
    <s v="Electronics"/>
    <n v="2"/>
    <n v="1984.78"/>
    <n v="3969.56"/>
    <x v="3472"/>
    <x v="12"/>
    <x v="0"/>
    <n v="282"/>
    <n v="104"/>
    <n v="190"/>
    <n v="410"/>
    <n v="6"/>
    <n v="34"/>
    <s v="1.Young age"/>
    <s v="Male"/>
    <n v="105299.22"/>
    <s v="Gold"/>
    <s v="Cash"/>
    <x v="147"/>
    <d v="1899-12-30T02:35:00"/>
    <n v="2"/>
    <x v="13"/>
    <n v="2024"/>
    <n v="2"/>
    <n v="35"/>
    <n v="0"/>
  </r>
  <r>
    <n v="3490"/>
    <n v="4511"/>
    <n v="865"/>
    <x v="5"/>
    <s v="Appliances"/>
    <n v="2"/>
    <n v="592.57000000000005"/>
    <n v="1185.1400000000001"/>
    <x v="3473"/>
    <x v="16"/>
    <x v="3"/>
    <n v="469"/>
    <n v="124"/>
    <n v="179"/>
    <n v="337"/>
    <n v="3"/>
    <n v="40"/>
    <s v="2.Middle age"/>
    <s v="Female"/>
    <n v="46188.3"/>
    <s v="Bronze"/>
    <s v="Credit Card"/>
    <x v="197"/>
    <d v="1899-12-30T02:37:00"/>
    <n v="27"/>
    <x v="17"/>
    <n v="2024"/>
    <n v="2"/>
    <n v="37"/>
    <n v="0"/>
  </r>
  <r>
    <n v="3491"/>
    <n v="4626"/>
    <n v="469"/>
    <x v="1"/>
    <s v="Electronics"/>
    <n v="2"/>
    <n v="1530.96"/>
    <n v="3061.92"/>
    <x v="3474"/>
    <x v="14"/>
    <x v="2"/>
    <n v="250"/>
    <n v="127"/>
    <n v="204"/>
    <n v="496"/>
    <n v="7"/>
    <n v="60"/>
    <s v="3.Senior Citizen "/>
    <s v="Female"/>
    <n v="39435.31"/>
    <s v="Bronze"/>
    <s v="Debit Card"/>
    <x v="191"/>
    <d v="1899-12-30T16:07:00"/>
    <n v="24"/>
    <x v="11"/>
    <n v="2024"/>
    <n v="16"/>
    <n v="7"/>
    <n v="0"/>
  </r>
  <r>
    <n v="3492"/>
    <n v="4688"/>
    <n v="540"/>
    <x v="6"/>
    <s v="Appliances"/>
    <n v="1"/>
    <n v="82.45"/>
    <n v="82.45"/>
    <x v="3475"/>
    <x v="6"/>
    <x v="4"/>
    <n v="197"/>
    <n v="77"/>
    <n v="127"/>
    <n v="338"/>
    <n v="10"/>
    <n v="40"/>
    <s v="2.Middle age"/>
    <s v="Male"/>
    <n v="56963.64"/>
    <s v="Silver"/>
    <s v="Debit Card"/>
    <x v="174"/>
    <d v="1899-12-30T18:56:00"/>
    <n v="7"/>
    <x v="29"/>
    <n v="2024"/>
    <n v="18"/>
    <n v="56"/>
    <n v="0"/>
  </r>
  <r>
    <n v="3493"/>
    <n v="4387"/>
    <n v="389"/>
    <x v="1"/>
    <s v="Appliances"/>
    <n v="2"/>
    <n v="703.49"/>
    <n v="1406.98"/>
    <x v="3476"/>
    <x v="1"/>
    <x v="3"/>
    <n v="130"/>
    <n v="77"/>
    <n v="167"/>
    <n v="309"/>
    <n v="7"/>
    <n v="70"/>
    <s v="3.Senior Citizen "/>
    <s v="Male"/>
    <n v="64682.94"/>
    <s v="Silver"/>
    <s v="Credit Card"/>
    <x v="138"/>
    <d v="1899-12-30T13:33:00"/>
    <n v="8"/>
    <x v="19"/>
    <n v="2024"/>
    <n v="13"/>
    <n v="33"/>
    <n v="0"/>
  </r>
  <r>
    <n v="3494"/>
    <n v="5408"/>
    <n v="997"/>
    <x v="2"/>
    <s v="Appliances"/>
    <n v="2"/>
    <n v="847.47"/>
    <n v="1694.94"/>
    <x v="3477"/>
    <x v="0"/>
    <x v="0"/>
    <n v="48"/>
    <n v="148"/>
    <n v="125"/>
    <n v="226"/>
    <n v="4"/>
    <n v="37"/>
    <s v="2.Middle age"/>
    <s v="Other"/>
    <n v="97441.27"/>
    <s v="Silver"/>
    <s v="Debit Card"/>
    <x v="9"/>
    <d v="1899-12-30T04:03:00"/>
    <n v="17"/>
    <x v="6"/>
    <n v="2024"/>
    <n v="4"/>
    <n v="3"/>
    <n v="0"/>
  </r>
  <r>
    <n v="3495"/>
    <n v="7709"/>
    <n v="369"/>
    <x v="6"/>
    <s v="Electronics"/>
    <n v="3"/>
    <n v="1720.9"/>
    <n v="5162.7000000000007"/>
    <x v="3478"/>
    <x v="4"/>
    <x v="1"/>
    <n v="469"/>
    <n v="69"/>
    <n v="126"/>
    <n v="362"/>
    <n v="7"/>
    <n v="34"/>
    <s v="1.Young age"/>
    <s v="Female"/>
    <n v="37302.449999999997"/>
    <s v="Platinum"/>
    <s v="Digital Wallet"/>
    <x v="100"/>
    <d v="1899-12-30T21:21:00"/>
    <n v="22"/>
    <x v="7"/>
    <n v="2024"/>
    <n v="21"/>
    <n v="21"/>
    <n v="0"/>
  </r>
  <r>
    <n v="3496"/>
    <n v="9409"/>
    <n v="727"/>
    <x v="3"/>
    <s v="Electronics"/>
    <n v="1"/>
    <n v="1174.4000000000001"/>
    <n v="1174.4000000000001"/>
    <x v="3479"/>
    <x v="5"/>
    <x v="2"/>
    <n v="95"/>
    <n v="110"/>
    <n v="265"/>
    <n v="285"/>
    <n v="5"/>
    <n v="46"/>
    <s v="2.Middle age"/>
    <s v="Female"/>
    <n v="108952.51"/>
    <s v="Silver"/>
    <s v="Cash"/>
    <x v="176"/>
    <d v="1899-12-30T14:35:00"/>
    <n v="8"/>
    <x v="19"/>
    <n v="2024"/>
    <n v="14"/>
    <n v="35"/>
    <n v="0"/>
  </r>
  <r>
    <n v="3497"/>
    <n v="1328"/>
    <n v="949"/>
    <x v="0"/>
    <s v="Electronics"/>
    <n v="1"/>
    <n v="1899.36"/>
    <n v="1899.36"/>
    <x v="3480"/>
    <x v="12"/>
    <x v="3"/>
    <n v="211"/>
    <n v="102"/>
    <n v="296"/>
    <n v="362"/>
    <n v="3"/>
    <n v="26"/>
    <s v="1.Young age"/>
    <s v="Female"/>
    <n v="52269.56"/>
    <s v="Platinum"/>
    <s v="Cash"/>
    <x v="200"/>
    <d v="1899-12-30T18:59:00"/>
    <n v="24"/>
    <x v="11"/>
    <n v="2024"/>
    <n v="18"/>
    <n v="59"/>
    <n v="0"/>
  </r>
  <r>
    <n v="3498"/>
    <n v="1145"/>
    <n v="879"/>
    <x v="6"/>
    <s v="Appliances"/>
    <n v="2"/>
    <n v="994.72"/>
    <n v="1989.44"/>
    <x v="3481"/>
    <x v="1"/>
    <x v="4"/>
    <n v="50"/>
    <n v="139"/>
    <n v="248"/>
    <n v="300"/>
    <n v="8"/>
    <n v="27"/>
    <s v="1.Young age"/>
    <s v="Female"/>
    <n v="51009.57"/>
    <s v="Gold"/>
    <s v="Debit Card"/>
    <x v="2"/>
    <d v="1899-12-30T04:30:00"/>
    <n v="10"/>
    <x v="2"/>
    <n v="2024"/>
    <n v="4"/>
    <n v="30"/>
    <n v="0"/>
  </r>
  <r>
    <n v="3499"/>
    <n v="8767"/>
    <n v="370"/>
    <x v="2"/>
    <s v="Electronics"/>
    <n v="3"/>
    <n v="656.19"/>
    <n v="1968.5700000000002"/>
    <x v="3482"/>
    <x v="4"/>
    <x v="4"/>
    <n v="457"/>
    <n v="129"/>
    <n v="267"/>
    <n v="460"/>
    <n v="3"/>
    <n v="48"/>
    <s v="2.Middle age"/>
    <s v="Male"/>
    <n v="32877.43"/>
    <s v="Bronze"/>
    <s v="Digital Wallet"/>
    <x v="246"/>
    <d v="1899-12-30T18:12:00"/>
    <n v="13"/>
    <x v="4"/>
    <n v="2024"/>
    <n v="18"/>
    <n v="12"/>
    <n v="0"/>
  </r>
  <r>
    <n v="3500"/>
    <n v="3167"/>
    <n v="629"/>
    <x v="6"/>
    <s v="Electronics"/>
    <n v="3"/>
    <n v="314.64"/>
    <n v="943.92"/>
    <x v="3483"/>
    <x v="14"/>
    <x v="0"/>
    <n v="111"/>
    <n v="68"/>
    <n v="127"/>
    <n v="436"/>
    <n v="2"/>
    <n v="19"/>
    <s v="1.Young age"/>
    <s v="Female"/>
    <n v="26886.080000000002"/>
    <s v="Bronze"/>
    <s v="Credit Card"/>
    <x v="163"/>
    <d v="1899-12-30T01:19:00"/>
    <n v="6"/>
    <x v="5"/>
    <n v="2024"/>
    <n v="1"/>
    <n v="19"/>
    <n v="0"/>
  </r>
  <r>
    <n v="3501"/>
    <n v="3837"/>
    <n v="420"/>
    <x v="2"/>
    <s v="Electronics"/>
    <n v="3"/>
    <n v="1438.27"/>
    <n v="4314.8099999999995"/>
    <x v="3484"/>
    <x v="3"/>
    <x v="0"/>
    <n v="342"/>
    <n v="150"/>
    <n v="108"/>
    <n v="394"/>
    <n v="3"/>
    <n v="63"/>
    <s v="3.Senior Citizen "/>
    <s v="Other"/>
    <n v="83993.36"/>
    <s v="Platinum"/>
    <s v="Debit Card"/>
    <x v="185"/>
    <d v="1899-12-30T05:26:00"/>
    <n v="11"/>
    <x v="12"/>
    <n v="2024"/>
    <n v="5"/>
    <n v="26"/>
    <n v="0"/>
  </r>
  <r>
    <n v="3502"/>
    <n v="1138"/>
    <n v="546"/>
    <x v="4"/>
    <s v="Electronics"/>
    <n v="1"/>
    <n v="1807.34"/>
    <n v="1807.34"/>
    <x v="3485"/>
    <x v="9"/>
    <x v="0"/>
    <n v="443"/>
    <n v="149"/>
    <n v="267"/>
    <n v="175"/>
    <n v="7"/>
    <n v="21"/>
    <s v="1.Young age"/>
    <s v="Female"/>
    <n v="62481.51"/>
    <s v="Silver"/>
    <s v="Cash"/>
    <x v="252"/>
    <d v="1899-12-30T00:13:00"/>
    <n v="10"/>
    <x v="2"/>
    <n v="2024"/>
    <n v="0"/>
    <n v="13"/>
    <n v="0"/>
  </r>
  <r>
    <n v="3503"/>
    <n v="4666"/>
    <n v="268"/>
    <x v="0"/>
    <s v="Electronics"/>
    <n v="1"/>
    <n v="1807.42"/>
    <n v="1807.42"/>
    <x v="3486"/>
    <x v="2"/>
    <x v="4"/>
    <n v="291"/>
    <n v="98"/>
    <n v="125"/>
    <n v="172"/>
    <n v="5"/>
    <n v="34"/>
    <s v="1.Young age"/>
    <s v="Male"/>
    <n v="57989.32"/>
    <s v="Platinum"/>
    <s v="Cash"/>
    <x v="226"/>
    <d v="1899-12-30T07:43:00"/>
    <n v="16"/>
    <x v="30"/>
    <n v="2024"/>
    <n v="7"/>
    <n v="43"/>
    <n v="0"/>
  </r>
  <r>
    <n v="3504"/>
    <n v="5135"/>
    <n v="423"/>
    <x v="1"/>
    <s v="Appliances"/>
    <n v="5"/>
    <n v="1601.04"/>
    <n v="8005.2"/>
    <x v="3487"/>
    <x v="2"/>
    <x v="3"/>
    <n v="186"/>
    <n v="121"/>
    <n v="174"/>
    <n v="271"/>
    <n v="6"/>
    <n v="51"/>
    <s v="2.Middle age"/>
    <s v="Female"/>
    <n v="38695.22"/>
    <s v="Platinum"/>
    <s v="Digital Wallet"/>
    <x v="176"/>
    <d v="1899-12-30T14:28:00"/>
    <n v="8"/>
    <x v="19"/>
    <n v="2024"/>
    <n v="14"/>
    <n v="28"/>
    <n v="0"/>
  </r>
  <r>
    <n v="3505"/>
    <n v="6004"/>
    <n v="854"/>
    <x v="1"/>
    <s v="Appliances"/>
    <n v="2"/>
    <n v="897.54"/>
    <n v="1795.08"/>
    <x v="3488"/>
    <x v="15"/>
    <x v="1"/>
    <n v="417"/>
    <n v="123"/>
    <n v="272"/>
    <n v="464"/>
    <n v="5"/>
    <n v="57"/>
    <s v="2.Middle age"/>
    <s v="Male"/>
    <n v="81134.289999999994"/>
    <s v="Bronze"/>
    <s v="Digital Wallet"/>
    <x v="5"/>
    <d v="1899-12-30T09:49:00"/>
    <n v="6"/>
    <x v="5"/>
    <n v="2024"/>
    <n v="9"/>
    <n v="49"/>
    <n v="0"/>
  </r>
  <r>
    <n v="3506"/>
    <n v="5511"/>
    <n v="603"/>
    <x v="6"/>
    <s v="Appliances"/>
    <n v="3"/>
    <n v="969.68"/>
    <n v="2909.04"/>
    <x v="3489"/>
    <x v="12"/>
    <x v="2"/>
    <n v="429"/>
    <n v="124"/>
    <n v="298"/>
    <n v="431"/>
    <n v="4"/>
    <n v="61"/>
    <s v="3.Senior Citizen "/>
    <s v="Female"/>
    <n v="96651.87"/>
    <s v="Silver"/>
    <s v="Credit Card"/>
    <x v="26"/>
    <d v="1899-12-30T03:27:00"/>
    <n v="27"/>
    <x v="17"/>
    <n v="2024"/>
    <n v="3"/>
    <n v="27"/>
    <n v="0"/>
  </r>
  <r>
    <n v="3507"/>
    <n v="7943"/>
    <n v="882"/>
    <x v="1"/>
    <s v="Appliances"/>
    <n v="3"/>
    <n v="1420.87"/>
    <n v="4262.6099999999997"/>
    <x v="3490"/>
    <x v="0"/>
    <x v="3"/>
    <n v="477"/>
    <n v="83"/>
    <n v="218"/>
    <n v="457"/>
    <n v="7"/>
    <n v="58"/>
    <s v="2.Middle age"/>
    <s v="Male"/>
    <n v="98798.59"/>
    <s v="Silver"/>
    <s v="Digital Wallet"/>
    <x v="56"/>
    <d v="1899-12-30T19:59:00"/>
    <n v="9"/>
    <x v="24"/>
    <n v="2024"/>
    <n v="19"/>
    <n v="59"/>
    <n v="0"/>
  </r>
  <r>
    <n v="3508"/>
    <n v="7168"/>
    <n v="254"/>
    <x v="2"/>
    <s v="Appliances"/>
    <n v="3"/>
    <n v="1196.26"/>
    <n v="3588.7799999999997"/>
    <x v="3491"/>
    <x v="13"/>
    <x v="0"/>
    <n v="398"/>
    <n v="107"/>
    <n v="156"/>
    <n v="238"/>
    <n v="8"/>
    <n v="57"/>
    <s v="2.Middle age"/>
    <s v="Female"/>
    <n v="86369.94"/>
    <s v="Bronze"/>
    <s v="Digital Wallet"/>
    <x v="113"/>
    <d v="1899-12-30T00:03:00"/>
    <n v="10"/>
    <x v="2"/>
    <n v="2024"/>
    <n v="0"/>
    <n v="3"/>
    <n v="0"/>
  </r>
  <r>
    <n v="3509"/>
    <n v="6713"/>
    <n v="669"/>
    <x v="6"/>
    <s v="Appliances"/>
    <n v="1"/>
    <n v="1804.04"/>
    <n v="1804.04"/>
    <x v="3492"/>
    <x v="19"/>
    <x v="2"/>
    <n v="185"/>
    <n v="78"/>
    <n v="245"/>
    <n v="216"/>
    <n v="7"/>
    <n v="49"/>
    <s v="2.Middle age"/>
    <s v="Male"/>
    <n v="64904.58"/>
    <s v="Silver"/>
    <s v="Digital Wallet"/>
    <x v="241"/>
    <d v="1899-12-30T18:19:00"/>
    <n v="16"/>
    <x v="30"/>
    <n v="2024"/>
    <n v="18"/>
    <n v="19"/>
    <n v="0"/>
  </r>
  <r>
    <n v="3510"/>
    <n v="8520"/>
    <n v="973"/>
    <x v="6"/>
    <s v="Appliances"/>
    <n v="2"/>
    <n v="1613"/>
    <n v="3226"/>
    <x v="3493"/>
    <x v="7"/>
    <x v="3"/>
    <n v="250"/>
    <n v="115"/>
    <n v="264"/>
    <n v="349"/>
    <n v="9"/>
    <n v="69"/>
    <s v="3.Senior Citizen "/>
    <s v="Other"/>
    <n v="34202.18"/>
    <s v="Platinum"/>
    <s v="Credit Card"/>
    <x v="231"/>
    <d v="1899-12-30T21:11:00"/>
    <n v="1"/>
    <x v="10"/>
    <n v="2024"/>
    <n v="21"/>
    <n v="11"/>
    <n v="0"/>
  </r>
  <r>
    <n v="3511"/>
    <n v="5128"/>
    <n v="773"/>
    <x v="7"/>
    <s v="Electronics"/>
    <n v="4"/>
    <n v="292.52"/>
    <n v="1170.08"/>
    <x v="3494"/>
    <x v="6"/>
    <x v="3"/>
    <n v="128"/>
    <n v="109"/>
    <n v="269"/>
    <n v="454"/>
    <n v="8"/>
    <n v="34"/>
    <s v="1.Young age"/>
    <s v="Other"/>
    <n v="45229.1"/>
    <s v="Gold"/>
    <s v="Credit Card"/>
    <x v="146"/>
    <d v="1899-12-30T15:34:00"/>
    <n v="19"/>
    <x v="9"/>
    <n v="2024"/>
    <n v="15"/>
    <n v="34"/>
    <n v="0"/>
  </r>
  <r>
    <n v="3512"/>
    <n v="4575"/>
    <n v="751"/>
    <x v="6"/>
    <s v="Appliances"/>
    <n v="5"/>
    <n v="1919.98"/>
    <n v="9599.9"/>
    <x v="3495"/>
    <x v="13"/>
    <x v="1"/>
    <n v="164"/>
    <n v="128"/>
    <n v="274"/>
    <n v="308"/>
    <n v="10"/>
    <n v="67"/>
    <s v="3.Senior Citizen "/>
    <s v="Female"/>
    <n v="60138.01"/>
    <s v="Bronze"/>
    <s v="Cash"/>
    <x v="197"/>
    <d v="1899-12-30T18:00:00"/>
    <n v="27"/>
    <x v="17"/>
    <n v="2024"/>
    <n v="18"/>
    <n v="0"/>
    <n v="0"/>
  </r>
  <r>
    <n v="3513"/>
    <n v="8646"/>
    <n v="917"/>
    <x v="5"/>
    <s v="Appliances"/>
    <n v="5"/>
    <n v="1696.74"/>
    <n v="8483.7000000000007"/>
    <x v="3496"/>
    <x v="16"/>
    <x v="0"/>
    <n v="278"/>
    <n v="75"/>
    <n v="120"/>
    <n v="200"/>
    <n v="7"/>
    <n v="34"/>
    <s v="1.Young age"/>
    <s v="Female"/>
    <n v="99835.83"/>
    <s v="Silver"/>
    <s v="Credit Card"/>
    <x v="73"/>
    <d v="1899-12-30T02:56:00"/>
    <n v="18"/>
    <x v="16"/>
    <n v="2024"/>
    <n v="2"/>
    <n v="56"/>
    <n v="0"/>
  </r>
  <r>
    <n v="3514"/>
    <n v="5950"/>
    <n v="550"/>
    <x v="7"/>
    <s v="Appliances"/>
    <n v="5"/>
    <n v="694.35"/>
    <n v="3471.75"/>
    <x v="3497"/>
    <x v="6"/>
    <x v="1"/>
    <n v="203"/>
    <n v="55"/>
    <n v="261"/>
    <n v="315"/>
    <n v="8"/>
    <n v="28"/>
    <s v="1.Young age"/>
    <s v="Female"/>
    <n v="52733.94"/>
    <s v="Platinum"/>
    <s v="Credit Card"/>
    <x v="156"/>
    <d v="1899-12-30T08:48:00"/>
    <n v="8"/>
    <x v="19"/>
    <n v="2024"/>
    <n v="8"/>
    <n v="48"/>
    <n v="0"/>
  </r>
  <r>
    <n v="3515"/>
    <n v="9530"/>
    <n v="154"/>
    <x v="4"/>
    <s v="Appliances"/>
    <n v="5"/>
    <n v="1961.66"/>
    <n v="9808.3000000000011"/>
    <x v="3498"/>
    <x v="14"/>
    <x v="3"/>
    <n v="60"/>
    <n v="122"/>
    <n v="143"/>
    <n v="307"/>
    <n v="5"/>
    <n v="29"/>
    <s v="1.Young age"/>
    <s v="Male"/>
    <n v="96342.55"/>
    <s v="Gold"/>
    <s v="Credit Card"/>
    <x v="206"/>
    <d v="1899-12-30T22:17:00"/>
    <n v="8"/>
    <x v="19"/>
    <n v="2024"/>
    <n v="22"/>
    <n v="17"/>
    <n v="0"/>
  </r>
  <r>
    <n v="3516"/>
    <n v="7506"/>
    <n v="293"/>
    <x v="4"/>
    <s v="Appliances"/>
    <n v="3"/>
    <n v="1380.85"/>
    <n v="4142.5499999999993"/>
    <x v="3499"/>
    <x v="16"/>
    <x v="0"/>
    <n v="258"/>
    <n v="69"/>
    <n v="247"/>
    <n v="190"/>
    <n v="7"/>
    <n v="60"/>
    <s v="3.Senior Citizen "/>
    <s v="Female"/>
    <n v="109065.29"/>
    <s v="Platinum"/>
    <s v="Credit Card"/>
    <x v="165"/>
    <d v="1899-12-30T07:40:00"/>
    <n v="21"/>
    <x v="15"/>
    <n v="2024"/>
    <n v="7"/>
    <n v="40"/>
    <n v="0"/>
  </r>
  <r>
    <n v="3517"/>
    <n v="2676"/>
    <n v="252"/>
    <x v="4"/>
    <s v="Appliances"/>
    <n v="2"/>
    <n v="519.4"/>
    <n v="1038.8"/>
    <x v="3500"/>
    <x v="3"/>
    <x v="2"/>
    <n v="381"/>
    <n v="136"/>
    <n v="229"/>
    <n v="357"/>
    <n v="8"/>
    <n v="39"/>
    <s v="2.Middle age"/>
    <s v="Male"/>
    <n v="87565.73"/>
    <s v="Bronze"/>
    <s v="Credit Card"/>
    <x v="255"/>
    <d v="1899-12-30T20:28:00"/>
    <n v="8"/>
    <x v="19"/>
    <n v="2024"/>
    <n v="20"/>
    <n v="28"/>
    <n v="0"/>
  </r>
  <r>
    <n v="3518"/>
    <n v="1120"/>
    <n v="155"/>
    <x v="7"/>
    <s v="Electronics"/>
    <n v="5"/>
    <n v="681.27"/>
    <n v="3406.35"/>
    <x v="3501"/>
    <x v="17"/>
    <x v="1"/>
    <n v="6"/>
    <n v="97"/>
    <n v="266"/>
    <n v="354"/>
    <n v="3"/>
    <n v="57"/>
    <s v="2.Middle age"/>
    <s v="Female"/>
    <n v="25010.82"/>
    <s v="Platinum"/>
    <s v="Cash"/>
    <x v="97"/>
    <d v="1899-12-30T20:08:00"/>
    <n v="6"/>
    <x v="5"/>
    <n v="2024"/>
    <n v="20"/>
    <n v="8"/>
    <n v="0"/>
  </r>
  <r>
    <n v="3519"/>
    <n v="9380"/>
    <n v="335"/>
    <x v="2"/>
    <s v="Electronics"/>
    <n v="2"/>
    <n v="1426.16"/>
    <n v="2852.32"/>
    <x v="3502"/>
    <x v="14"/>
    <x v="3"/>
    <n v="352"/>
    <n v="72"/>
    <n v="160"/>
    <n v="149"/>
    <n v="7"/>
    <n v="61"/>
    <s v="3.Senior Citizen "/>
    <s v="Male"/>
    <n v="59829.98"/>
    <s v="Platinum"/>
    <s v="Debit Card"/>
    <x v="124"/>
    <d v="1899-12-30T02:54:00"/>
    <n v="31"/>
    <x v="18"/>
    <n v="2024"/>
    <n v="2"/>
    <n v="54"/>
    <n v="0"/>
  </r>
  <r>
    <n v="3520"/>
    <n v="7131"/>
    <n v="287"/>
    <x v="3"/>
    <s v="Appliances"/>
    <n v="2"/>
    <n v="1006.48"/>
    <n v="2012.96"/>
    <x v="3503"/>
    <x v="15"/>
    <x v="0"/>
    <n v="165"/>
    <n v="76"/>
    <n v="180"/>
    <n v="139"/>
    <n v="10"/>
    <n v="46"/>
    <s v="2.Middle age"/>
    <s v="Female"/>
    <n v="78454.89"/>
    <s v="Silver"/>
    <s v="Cash"/>
    <x v="73"/>
    <d v="1899-12-30T07:05:00"/>
    <n v="18"/>
    <x v="16"/>
    <n v="2024"/>
    <n v="7"/>
    <n v="5"/>
    <n v="0"/>
  </r>
  <r>
    <n v="3521"/>
    <n v="5631"/>
    <n v="136"/>
    <x v="0"/>
    <s v="Appliances"/>
    <n v="2"/>
    <n v="1501.91"/>
    <n v="3003.82"/>
    <x v="3504"/>
    <x v="12"/>
    <x v="2"/>
    <n v="437"/>
    <n v="127"/>
    <n v="233"/>
    <n v="336"/>
    <n v="9"/>
    <n v="30"/>
    <s v="1.Young age"/>
    <s v="Female"/>
    <n v="25565.05"/>
    <s v="Silver"/>
    <s v="Credit Card"/>
    <x v="160"/>
    <d v="1899-12-30T14:26:00"/>
    <n v="27"/>
    <x v="17"/>
    <n v="2024"/>
    <n v="14"/>
    <n v="26"/>
    <n v="0"/>
  </r>
  <r>
    <n v="3522"/>
    <n v="5890"/>
    <n v="581"/>
    <x v="2"/>
    <s v="Electronics"/>
    <n v="2"/>
    <n v="1523.36"/>
    <n v="3046.72"/>
    <x v="3505"/>
    <x v="19"/>
    <x v="4"/>
    <n v="258"/>
    <n v="56"/>
    <n v="164"/>
    <n v="159"/>
    <n v="7"/>
    <n v="20"/>
    <s v="1.Young age"/>
    <s v="Female"/>
    <n v="22970.59"/>
    <s v="Bronze"/>
    <s v="Credit Card"/>
    <x v="101"/>
    <d v="1899-12-30T06:21:00"/>
    <n v="24"/>
    <x v="11"/>
    <n v="2024"/>
    <n v="6"/>
    <n v="21"/>
    <n v="0"/>
  </r>
  <r>
    <n v="3523"/>
    <n v="2771"/>
    <n v="366"/>
    <x v="1"/>
    <s v="Electronics"/>
    <n v="3"/>
    <n v="1755.36"/>
    <n v="5266.08"/>
    <x v="3506"/>
    <x v="18"/>
    <x v="3"/>
    <n v="102"/>
    <n v="98"/>
    <n v="172"/>
    <n v="323"/>
    <n v="4"/>
    <n v="31"/>
    <s v="1.Young age"/>
    <s v="Male"/>
    <n v="96565.82"/>
    <s v="Bronze"/>
    <s v="Credit Card"/>
    <x v="39"/>
    <d v="1899-12-30T09:58:00"/>
    <n v="27"/>
    <x v="17"/>
    <n v="2024"/>
    <n v="9"/>
    <n v="58"/>
    <n v="0"/>
  </r>
  <r>
    <n v="3524"/>
    <n v="8892"/>
    <n v="267"/>
    <x v="0"/>
    <s v="Appliances"/>
    <n v="2"/>
    <n v="636.66999999999996"/>
    <n v="1273.3399999999999"/>
    <x v="3507"/>
    <x v="17"/>
    <x v="0"/>
    <n v="295"/>
    <n v="56"/>
    <n v="243"/>
    <n v="289"/>
    <n v="1"/>
    <n v="49"/>
    <s v="2.Middle age"/>
    <s v="Male"/>
    <n v="87351.45"/>
    <s v="Bronze"/>
    <s v="Credit Card"/>
    <x v="91"/>
    <d v="1899-12-30T01:53:00"/>
    <n v="28"/>
    <x v="1"/>
    <n v="2024"/>
    <n v="1"/>
    <n v="53"/>
    <n v="0"/>
  </r>
  <r>
    <n v="3525"/>
    <n v="2045"/>
    <n v="822"/>
    <x v="4"/>
    <s v="Appliances"/>
    <n v="4"/>
    <n v="1985.8"/>
    <n v="7943.2"/>
    <x v="3508"/>
    <x v="3"/>
    <x v="3"/>
    <n v="125"/>
    <n v="96"/>
    <n v="281"/>
    <n v="208"/>
    <n v="2"/>
    <n v="34"/>
    <s v="1.Young age"/>
    <s v="Other"/>
    <n v="58563.37"/>
    <s v="Bronze"/>
    <s v="Debit Card"/>
    <x v="236"/>
    <d v="1899-12-30T07:37:00"/>
    <n v="27"/>
    <x v="17"/>
    <n v="2024"/>
    <n v="7"/>
    <n v="37"/>
    <n v="0"/>
  </r>
  <r>
    <n v="3526"/>
    <n v="6509"/>
    <n v="578"/>
    <x v="6"/>
    <s v="Appliances"/>
    <n v="2"/>
    <n v="189.12"/>
    <n v="378.24"/>
    <x v="3509"/>
    <x v="12"/>
    <x v="1"/>
    <n v="159"/>
    <n v="102"/>
    <n v="102"/>
    <n v="426"/>
    <n v="4"/>
    <n v="50"/>
    <s v="2.Middle age"/>
    <s v="Male"/>
    <n v="74914.850000000006"/>
    <s v="Bronze"/>
    <s v="Cash"/>
    <x v="185"/>
    <d v="1899-12-30T07:56:00"/>
    <n v="11"/>
    <x v="12"/>
    <n v="2024"/>
    <n v="7"/>
    <n v="56"/>
    <n v="0"/>
  </r>
  <r>
    <n v="3527"/>
    <n v="5529"/>
    <n v="546"/>
    <x v="1"/>
    <s v="Electronics"/>
    <n v="5"/>
    <n v="851.98"/>
    <n v="4259.8999999999996"/>
    <x v="3510"/>
    <x v="7"/>
    <x v="3"/>
    <n v="452"/>
    <n v="75"/>
    <n v="272"/>
    <n v="275"/>
    <n v="4"/>
    <n v="69"/>
    <s v="3.Senior Citizen "/>
    <s v="Female"/>
    <n v="63615.99"/>
    <s v="Gold"/>
    <s v="Digital Wallet"/>
    <x v="189"/>
    <d v="1899-12-30T12:26:00"/>
    <n v="1"/>
    <x v="10"/>
    <n v="2024"/>
    <n v="12"/>
    <n v="26"/>
    <n v="0"/>
  </r>
  <r>
    <n v="3528"/>
    <n v="6327"/>
    <n v="218"/>
    <x v="4"/>
    <s v="Electronics"/>
    <n v="4"/>
    <n v="1523.96"/>
    <n v="6095.84"/>
    <x v="3511"/>
    <x v="9"/>
    <x v="3"/>
    <n v="493"/>
    <n v="102"/>
    <n v="125"/>
    <n v="405"/>
    <n v="4"/>
    <n v="41"/>
    <s v="2.Middle age"/>
    <s v="Male"/>
    <n v="50602.080000000002"/>
    <s v="Gold"/>
    <s v="Cash"/>
    <x v="83"/>
    <d v="1899-12-30T02:24:00"/>
    <n v="3"/>
    <x v="0"/>
    <n v="2024"/>
    <n v="2"/>
    <n v="24"/>
    <n v="0"/>
  </r>
  <r>
    <n v="3529"/>
    <n v="5536"/>
    <n v="606"/>
    <x v="6"/>
    <s v="Electronics"/>
    <n v="2"/>
    <n v="1058.74"/>
    <n v="2117.48"/>
    <x v="3512"/>
    <x v="10"/>
    <x v="0"/>
    <n v="18"/>
    <n v="55"/>
    <n v="134"/>
    <n v="487"/>
    <n v="3"/>
    <n v="59"/>
    <s v="2.Middle age"/>
    <s v="Female"/>
    <n v="42782.5"/>
    <s v="Gold"/>
    <s v="Digital Wallet"/>
    <x v="79"/>
    <d v="1899-12-30T03:35:00"/>
    <n v="23"/>
    <x v="22"/>
    <n v="2024"/>
    <n v="3"/>
    <n v="35"/>
    <n v="0"/>
  </r>
  <r>
    <n v="3530"/>
    <n v="5278"/>
    <n v="141"/>
    <x v="5"/>
    <s v="Electronics"/>
    <n v="1"/>
    <n v="610.66999999999996"/>
    <n v="610.66999999999996"/>
    <x v="3513"/>
    <x v="4"/>
    <x v="0"/>
    <n v="265"/>
    <n v="106"/>
    <n v="217"/>
    <n v="270"/>
    <n v="8"/>
    <n v="21"/>
    <s v="1.Young age"/>
    <s v="Female"/>
    <n v="111017.91"/>
    <s v="Bronze"/>
    <s v="Credit Card"/>
    <x v="137"/>
    <d v="1899-12-30T18:48:00"/>
    <n v="21"/>
    <x v="15"/>
    <n v="2024"/>
    <n v="18"/>
    <n v="48"/>
    <n v="0"/>
  </r>
  <r>
    <n v="3531"/>
    <n v="5895"/>
    <n v="552"/>
    <x v="1"/>
    <s v="Electronics"/>
    <n v="5"/>
    <n v="526.76"/>
    <n v="2633.8"/>
    <x v="3514"/>
    <x v="0"/>
    <x v="4"/>
    <n v="112"/>
    <n v="60"/>
    <n v="221"/>
    <n v="277"/>
    <n v="10"/>
    <n v="51"/>
    <s v="2.Middle age"/>
    <s v="Female"/>
    <n v="118390.61"/>
    <s v="Gold"/>
    <s v="Cash"/>
    <x v="137"/>
    <d v="1899-12-30T01:41:00"/>
    <n v="21"/>
    <x v="15"/>
    <n v="2024"/>
    <n v="1"/>
    <n v="41"/>
    <n v="0"/>
  </r>
  <r>
    <n v="3532"/>
    <n v="4086"/>
    <n v="465"/>
    <x v="6"/>
    <s v="Electronics"/>
    <n v="1"/>
    <n v="1509.88"/>
    <n v="1509.88"/>
    <x v="3515"/>
    <x v="11"/>
    <x v="4"/>
    <n v="188"/>
    <n v="69"/>
    <n v="118"/>
    <n v="199"/>
    <n v="9"/>
    <n v="31"/>
    <s v="1.Young age"/>
    <s v="Female"/>
    <n v="78610.61"/>
    <s v="Platinum"/>
    <s v="Credit Card"/>
    <x v="195"/>
    <d v="1899-12-30T00:59:00"/>
    <n v="2"/>
    <x v="13"/>
    <n v="2024"/>
    <n v="0"/>
    <n v="59"/>
    <n v="0"/>
  </r>
  <r>
    <n v="3533"/>
    <n v="3456"/>
    <n v="826"/>
    <x v="1"/>
    <s v="Electronics"/>
    <n v="3"/>
    <n v="1725.93"/>
    <n v="5177.79"/>
    <x v="3516"/>
    <x v="11"/>
    <x v="4"/>
    <n v="138"/>
    <n v="88"/>
    <n v="134"/>
    <n v="410"/>
    <n v="9"/>
    <n v="68"/>
    <s v="3.Senior Citizen "/>
    <s v="Other"/>
    <n v="42587.7"/>
    <s v="Gold"/>
    <s v="Debit Card"/>
    <x v="46"/>
    <d v="1899-12-30T12:38:00"/>
    <n v="21"/>
    <x v="15"/>
    <n v="2024"/>
    <n v="12"/>
    <n v="38"/>
    <n v="0"/>
  </r>
  <r>
    <n v="3534"/>
    <n v="9475"/>
    <n v="674"/>
    <x v="7"/>
    <s v="Electronics"/>
    <n v="5"/>
    <n v="1742.94"/>
    <n v="8714.7000000000007"/>
    <x v="3517"/>
    <x v="0"/>
    <x v="1"/>
    <n v="324"/>
    <n v="65"/>
    <n v="213"/>
    <n v="237"/>
    <n v="3"/>
    <n v="46"/>
    <s v="2.Middle age"/>
    <s v="Male"/>
    <n v="56397.33"/>
    <s v="Gold"/>
    <s v="Credit Card"/>
    <x v="120"/>
    <d v="1899-12-30T00:48:00"/>
    <n v="13"/>
    <x v="4"/>
    <n v="2024"/>
    <n v="0"/>
    <n v="48"/>
    <n v="0"/>
  </r>
  <r>
    <n v="3535"/>
    <n v="4937"/>
    <n v="596"/>
    <x v="6"/>
    <s v="Electronics"/>
    <n v="5"/>
    <n v="1358.79"/>
    <n v="6793.95"/>
    <x v="3518"/>
    <x v="13"/>
    <x v="3"/>
    <n v="417"/>
    <n v="76"/>
    <n v="225"/>
    <n v="289"/>
    <n v="2"/>
    <n v="35"/>
    <s v="2.Middle age"/>
    <s v="Female"/>
    <n v="85523.04"/>
    <s v="Platinum"/>
    <s v="Debit Card"/>
    <x v="248"/>
    <d v="1899-12-30T01:37:00"/>
    <n v="18"/>
    <x v="16"/>
    <n v="2024"/>
    <n v="1"/>
    <n v="37"/>
    <n v="0"/>
  </r>
  <r>
    <n v="3536"/>
    <n v="1930"/>
    <n v="568"/>
    <x v="3"/>
    <s v="Appliances"/>
    <n v="2"/>
    <n v="431.93"/>
    <n v="863.86"/>
    <x v="3519"/>
    <x v="2"/>
    <x v="4"/>
    <n v="473"/>
    <n v="111"/>
    <n v="278"/>
    <n v="124"/>
    <n v="8"/>
    <n v="32"/>
    <s v="1.Young age"/>
    <s v="Other"/>
    <n v="69280.41"/>
    <s v="Bronze"/>
    <s v="Debit Card"/>
    <x v="234"/>
    <d v="1899-12-30T15:29:00"/>
    <n v="14"/>
    <x v="20"/>
    <n v="2024"/>
    <n v="15"/>
    <n v="29"/>
    <n v="0"/>
  </r>
  <r>
    <n v="3537"/>
    <n v="7620"/>
    <n v="604"/>
    <x v="5"/>
    <s v="Electronics"/>
    <n v="1"/>
    <n v="1048.69"/>
    <n v="1048.69"/>
    <x v="3520"/>
    <x v="13"/>
    <x v="0"/>
    <n v="142"/>
    <n v="76"/>
    <n v="126"/>
    <n v="317"/>
    <n v="1"/>
    <n v="27"/>
    <s v="1.Young age"/>
    <s v="Male"/>
    <n v="27100.91"/>
    <s v="Silver"/>
    <s v="Credit Card"/>
    <x v="1"/>
    <d v="1899-12-30T19:37:00"/>
    <n v="28"/>
    <x v="1"/>
    <n v="2024"/>
    <n v="19"/>
    <n v="37"/>
    <n v="0"/>
  </r>
  <r>
    <n v="3538"/>
    <n v="6236"/>
    <n v="215"/>
    <x v="2"/>
    <s v="Electronics"/>
    <n v="2"/>
    <n v="480.43"/>
    <n v="960.86"/>
    <x v="3521"/>
    <x v="18"/>
    <x v="4"/>
    <n v="430"/>
    <n v="128"/>
    <n v="182"/>
    <n v="440"/>
    <n v="3"/>
    <n v="64"/>
    <s v="3.Senior Citizen "/>
    <s v="Male"/>
    <n v="90101.65"/>
    <s v="Bronze"/>
    <s v="Debit Card"/>
    <x v="62"/>
    <d v="1899-12-30T01:30:00"/>
    <n v="18"/>
    <x v="16"/>
    <n v="2024"/>
    <n v="1"/>
    <n v="30"/>
    <n v="0"/>
  </r>
  <r>
    <n v="3539"/>
    <n v="3292"/>
    <n v="966"/>
    <x v="7"/>
    <s v="Appliances"/>
    <n v="3"/>
    <n v="1454.18"/>
    <n v="4362.54"/>
    <x v="3522"/>
    <x v="15"/>
    <x v="0"/>
    <n v="72"/>
    <n v="88"/>
    <n v="198"/>
    <n v="390"/>
    <n v="7"/>
    <n v="21"/>
    <s v="1.Young age"/>
    <s v="Male"/>
    <n v="31299.82"/>
    <s v="Platinum"/>
    <s v="Cash"/>
    <x v="185"/>
    <d v="1899-12-30T16:53:00"/>
    <n v="11"/>
    <x v="12"/>
    <n v="2024"/>
    <n v="16"/>
    <n v="53"/>
    <n v="0"/>
  </r>
  <r>
    <n v="3540"/>
    <n v="1417"/>
    <n v="837"/>
    <x v="2"/>
    <s v="Appliances"/>
    <n v="3"/>
    <n v="214.93"/>
    <n v="644.79"/>
    <x v="3523"/>
    <x v="1"/>
    <x v="2"/>
    <n v="345"/>
    <n v="128"/>
    <n v="265"/>
    <n v="366"/>
    <n v="8"/>
    <n v="66"/>
    <s v="3.Senior Citizen "/>
    <s v="Other"/>
    <n v="106066.7"/>
    <s v="Bronze"/>
    <s v="Debit Card"/>
    <x v="183"/>
    <d v="1899-12-30T00:31:00"/>
    <n v="13"/>
    <x v="4"/>
    <n v="2024"/>
    <n v="0"/>
    <n v="31"/>
    <n v="0"/>
  </r>
  <r>
    <n v="3541"/>
    <n v="9148"/>
    <n v="987"/>
    <x v="7"/>
    <s v="Appliances"/>
    <n v="1"/>
    <n v="1551.07"/>
    <n v="1551.07"/>
    <x v="3524"/>
    <x v="10"/>
    <x v="1"/>
    <n v="327"/>
    <n v="61"/>
    <n v="228"/>
    <n v="415"/>
    <n v="2"/>
    <n v="21"/>
    <s v="1.Young age"/>
    <s v="Other"/>
    <n v="107868.01"/>
    <s v="Platinum"/>
    <s v="Credit Card"/>
    <x v="144"/>
    <d v="1899-12-30T14:34:00"/>
    <n v="12"/>
    <x v="26"/>
    <n v="2024"/>
    <n v="14"/>
    <n v="34"/>
    <n v="0"/>
  </r>
  <r>
    <n v="3542"/>
    <n v="5843"/>
    <n v="251"/>
    <x v="4"/>
    <s v="Electronics"/>
    <n v="2"/>
    <n v="1707.8"/>
    <n v="3415.6"/>
    <x v="3525"/>
    <x v="6"/>
    <x v="4"/>
    <n v="242"/>
    <n v="67"/>
    <n v="186"/>
    <n v="272"/>
    <n v="10"/>
    <n v="43"/>
    <s v="2.Middle age"/>
    <s v="Female"/>
    <n v="84312.21"/>
    <s v="Gold"/>
    <s v="Cash"/>
    <x v="245"/>
    <d v="1899-12-30T18:45:00"/>
    <n v="22"/>
    <x v="7"/>
    <n v="2024"/>
    <n v="18"/>
    <n v="45"/>
    <n v="0"/>
  </r>
  <r>
    <n v="3543"/>
    <n v="5250"/>
    <n v="226"/>
    <x v="4"/>
    <s v="Appliances"/>
    <n v="5"/>
    <n v="325.54000000000002"/>
    <n v="1627.7"/>
    <x v="3526"/>
    <x v="14"/>
    <x v="1"/>
    <n v="263"/>
    <n v="132"/>
    <n v="149"/>
    <n v="357"/>
    <n v="10"/>
    <n v="60"/>
    <s v="3.Senior Citizen "/>
    <s v="Other"/>
    <n v="62570.07"/>
    <s v="Platinum"/>
    <s v="Digital Wallet"/>
    <x v="82"/>
    <d v="1899-12-30T07:49:00"/>
    <n v="7"/>
    <x v="29"/>
    <n v="2024"/>
    <n v="7"/>
    <n v="49"/>
    <n v="0"/>
  </r>
  <r>
    <n v="3544"/>
    <n v="7857"/>
    <n v="457"/>
    <x v="0"/>
    <s v="Electronics"/>
    <n v="1"/>
    <n v="1121.08"/>
    <n v="1121.08"/>
    <x v="3527"/>
    <x v="13"/>
    <x v="0"/>
    <n v="271"/>
    <n v="90"/>
    <n v="254"/>
    <n v="498"/>
    <n v="7"/>
    <n v="18"/>
    <s v="1.Young age"/>
    <s v="Male"/>
    <n v="44588.46"/>
    <s v="Gold"/>
    <s v="Digital Wallet"/>
    <x v="52"/>
    <d v="1899-12-30T10:50:00"/>
    <n v="8"/>
    <x v="19"/>
    <n v="2024"/>
    <n v="10"/>
    <n v="50"/>
    <n v="0"/>
  </r>
  <r>
    <n v="3545"/>
    <n v="7628"/>
    <n v="195"/>
    <x v="3"/>
    <s v="Appliances"/>
    <n v="4"/>
    <n v="785.88"/>
    <n v="3143.52"/>
    <x v="3528"/>
    <x v="8"/>
    <x v="3"/>
    <n v="180"/>
    <n v="118"/>
    <n v="101"/>
    <n v="436"/>
    <n v="2"/>
    <n v="59"/>
    <s v="2.Middle age"/>
    <s v="Female"/>
    <n v="21888.82"/>
    <s v="Bronze"/>
    <s v="Credit Card"/>
    <x v="84"/>
    <d v="1899-12-30T21:42:00"/>
    <n v="12"/>
    <x v="26"/>
    <n v="2024"/>
    <n v="21"/>
    <n v="42"/>
    <n v="0"/>
  </r>
  <r>
    <n v="3546"/>
    <n v="7361"/>
    <n v="308"/>
    <x v="4"/>
    <s v="Electronics"/>
    <n v="3"/>
    <n v="700.25"/>
    <n v="2100.75"/>
    <x v="3529"/>
    <x v="0"/>
    <x v="1"/>
    <n v="289"/>
    <n v="58"/>
    <n v="251"/>
    <n v="165"/>
    <n v="5"/>
    <n v="68"/>
    <s v="3.Senior Citizen "/>
    <s v="Female"/>
    <n v="87889.75"/>
    <s v="Platinum"/>
    <s v="Digital Wallet"/>
    <x v="236"/>
    <d v="1899-12-30T09:15:00"/>
    <n v="27"/>
    <x v="17"/>
    <n v="2024"/>
    <n v="9"/>
    <n v="15"/>
    <n v="0"/>
  </r>
  <r>
    <n v="3547"/>
    <n v="1578"/>
    <n v="989"/>
    <x v="5"/>
    <s v="Electronics"/>
    <n v="5"/>
    <n v="1935.33"/>
    <n v="9676.65"/>
    <x v="3530"/>
    <x v="17"/>
    <x v="4"/>
    <n v="279"/>
    <n v="122"/>
    <n v="124"/>
    <n v="410"/>
    <n v="10"/>
    <n v="53"/>
    <s v="2.Middle age"/>
    <s v="Female"/>
    <n v="28110.240000000002"/>
    <s v="Silver"/>
    <s v="Cash"/>
    <x v="221"/>
    <d v="1899-12-30T09:46:00"/>
    <n v="5"/>
    <x v="28"/>
    <n v="2024"/>
    <n v="9"/>
    <n v="46"/>
    <n v="0"/>
  </r>
  <r>
    <n v="3548"/>
    <n v="4111"/>
    <n v="390"/>
    <x v="4"/>
    <s v="Electronics"/>
    <n v="4"/>
    <n v="1240.26"/>
    <n v="4961.04"/>
    <x v="3531"/>
    <x v="11"/>
    <x v="1"/>
    <n v="475"/>
    <n v="78"/>
    <n v="274"/>
    <n v="234"/>
    <n v="5"/>
    <n v="33"/>
    <s v="1.Young age"/>
    <s v="Female"/>
    <n v="95035.05"/>
    <s v="Silver"/>
    <s v="Credit Card"/>
    <x v="84"/>
    <d v="1899-12-30T10:38:00"/>
    <n v="12"/>
    <x v="26"/>
    <n v="2024"/>
    <n v="10"/>
    <n v="38"/>
    <n v="0"/>
  </r>
  <r>
    <n v="3549"/>
    <n v="6622"/>
    <n v="284"/>
    <x v="3"/>
    <s v="Appliances"/>
    <n v="3"/>
    <n v="456.37"/>
    <n v="1369.1100000000001"/>
    <x v="3532"/>
    <x v="7"/>
    <x v="4"/>
    <n v="261"/>
    <n v="105"/>
    <n v="215"/>
    <n v="375"/>
    <n v="10"/>
    <n v="18"/>
    <s v="1.Young age"/>
    <s v="Female"/>
    <n v="87261.68"/>
    <s v="Silver"/>
    <s v="Cash"/>
    <x v="24"/>
    <d v="1899-12-30T18:17:00"/>
    <n v="17"/>
    <x v="6"/>
    <n v="2024"/>
    <n v="18"/>
    <n v="17"/>
    <n v="0"/>
  </r>
  <r>
    <n v="3550"/>
    <n v="4643"/>
    <n v="954"/>
    <x v="2"/>
    <s v="Appliances"/>
    <n v="5"/>
    <n v="1530.23"/>
    <n v="7651.15"/>
    <x v="3533"/>
    <x v="16"/>
    <x v="2"/>
    <n v="63"/>
    <n v="99"/>
    <n v="172"/>
    <n v="311"/>
    <n v="2"/>
    <n v="58"/>
    <s v="2.Middle age"/>
    <s v="Other"/>
    <n v="104400.44"/>
    <s v="Gold"/>
    <s v="Digital Wallet"/>
    <x v="67"/>
    <d v="1899-12-30T23:56:00"/>
    <n v="11"/>
    <x v="12"/>
    <n v="2024"/>
    <n v="23"/>
    <n v="56"/>
    <n v="0"/>
  </r>
  <r>
    <n v="3551"/>
    <n v="9759"/>
    <n v="272"/>
    <x v="0"/>
    <s v="Electronics"/>
    <n v="5"/>
    <n v="1303.27"/>
    <n v="6516.35"/>
    <x v="3534"/>
    <x v="6"/>
    <x v="4"/>
    <n v="301"/>
    <n v="124"/>
    <n v="169"/>
    <n v="220"/>
    <n v="9"/>
    <n v="47"/>
    <s v="2.Middle age"/>
    <s v="Other"/>
    <n v="88518.68"/>
    <s v="Silver"/>
    <s v="Digital Wallet"/>
    <x v="160"/>
    <d v="1899-12-30T06:25:00"/>
    <n v="27"/>
    <x v="17"/>
    <n v="2024"/>
    <n v="6"/>
    <n v="25"/>
    <n v="0"/>
  </r>
  <r>
    <n v="3552"/>
    <n v="8794"/>
    <n v="867"/>
    <x v="7"/>
    <s v="Electronics"/>
    <n v="5"/>
    <n v="1032.24"/>
    <n v="5161.2"/>
    <x v="3535"/>
    <x v="18"/>
    <x v="0"/>
    <n v="88"/>
    <n v="86"/>
    <n v="224"/>
    <n v="500"/>
    <n v="6"/>
    <n v="49"/>
    <s v="2.Middle age"/>
    <s v="Male"/>
    <n v="41305.22"/>
    <s v="Silver"/>
    <s v="Debit Card"/>
    <x v="216"/>
    <d v="1899-12-30T00:21:00"/>
    <n v="17"/>
    <x v="6"/>
    <n v="2024"/>
    <n v="0"/>
    <n v="21"/>
    <n v="0"/>
  </r>
  <r>
    <n v="3553"/>
    <n v="6873"/>
    <n v="620"/>
    <x v="4"/>
    <s v="Electronics"/>
    <n v="2"/>
    <n v="769.3"/>
    <n v="1538.6"/>
    <x v="3536"/>
    <x v="6"/>
    <x v="4"/>
    <n v="7"/>
    <n v="74"/>
    <n v="245"/>
    <n v="131"/>
    <n v="2"/>
    <n v="33"/>
    <s v="1.Young age"/>
    <s v="Female"/>
    <n v="37981.919999999998"/>
    <s v="Platinum"/>
    <s v="Digital Wallet"/>
    <x v="81"/>
    <d v="1899-12-30T14:53:00"/>
    <n v="19"/>
    <x v="9"/>
    <n v="2024"/>
    <n v="14"/>
    <n v="53"/>
    <n v="0"/>
  </r>
  <r>
    <n v="3554"/>
    <n v="9311"/>
    <n v="942"/>
    <x v="4"/>
    <s v="Electronics"/>
    <n v="1"/>
    <n v="1817.77"/>
    <n v="1817.77"/>
    <x v="3537"/>
    <x v="0"/>
    <x v="2"/>
    <n v="221"/>
    <n v="105"/>
    <n v="164"/>
    <n v="410"/>
    <n v="5"/>
    <n v="45"/>
    <s v="2.Middle age"/>
    <s v="Female"/>
    <n v="22153.33"/>
    <s v="Silver"/>
    <s v="Cash"/>
    <x v="16"/>
    <d v="1899-12-30T04:12:00"/>
    <n v="26"/>
    <x v="14"/>
    <n v="2024"/>
    <n v="4"/>
    <n v="12"/>
    <n v="0"/>
  </r>
  <r>
    <n v="3555"/>
    <n v="5918"/>
    <n v="379"/>
    <x v="5"/>
    <s v="Appliances"/>
    <n v="1"/>
    <n v="1812.22"/>
    <n v="1812.22"/>
    <x v="3538"/>
    <x v="6"/>
    <x v="2"/>
    <n v="313"/>
    <n v="88"/>
    <n v="103"/>
    <n v="393"/>
    <n v="8"/>
    <n v="65"/>
    <s v="3.Senior Citizen "/>
    <s v="Other"/>
    <n v="109045.17"/>
    <s v="Platinum"/>
    <s v="Debit Card"/>
    <x v="18"/>
    <d v="1899-12-30T10:26:00"/>
    <n v="21"/>
    <x v="15"/>
    <n v="2024"/>
    <n v="10"/>
    <n v="26"/>
    <n v="0"/>
  </r>
  <r>
    <n v="3556"/>
    <n v="3785"/>
    <n v="676"/>
    <x v="2"/>
    <s v="Electronics"/>
    <n v="2"/>
    <n v="1004.96"/>
    <n v="2009.92"/>
    <x v="3539"/>
    <x v="3"/>
    <x v="3"/>
    <n v="196"/>
    <n v="76"/>
    <n v="234"/>
    <n v="474"/>
    <n v="6"/>
    <n v="60"/>
    <s v="3.Senior Citizen "/>
    <s v="Female"/>
    <n v="69700.23"/>
    <s v="Silver"/>
    <s v="Digital Wallet"/>
    <x v="121"/>
    <d v="1899-12-30T09:31:00"/>
    <n v="15"/>
    <x v="3"/>
    <n v="2024"/>
    <n v="9"/>
    <n v="31"/>
    <n v="0"/>
  </r>
  <r>
    <n v="3557"/>
    <n v="3967"/>
    <n v="779"/>
    <x v="4"/>
    <s v="Appliances"/>
    <n v="2"/>
    <n v="733.04"/>
    <n v="1466.08"/>
    <x v="3540"/>
    <x v="17"/>
    <x v="1"/>
    <n v="190"/>
    <n v="104"/>
    <n v="100"/>
    <n v="336"/>
    <n v="7"/>
    <n v="42"/>
    <s v="2.Middle age"/>
    <s v="Male"/>
    <n v="62727.41"/>
    <s v="Silver"/>
    <s v="Cash"/>
    <x v="119"/>
    <d v="1899-12-30T17:59:00"/>
    <n v="28"/>
    <x v="1"/>
    <n v="2024"/>
    <n v="17"/>
    <n v="59"/>
    <n v="0"/>
  </r>
  <r>
    <n v="3558"/>
    <n v="5813"/>
    <n v="699"/>
    <x v="6"/>
    <s v="Electronics"/>
    <n v="4"/>
    <n v="783.29"/>
    <n v="3133.16"/>
    <x v="3541"/>
    <x v="14"/>
    <x v="2"/>
    <n v="195"/>
    <n v="94"/>
    <n v="268"/>
    <n v="460"/>
    <n v="2"/>
    <n v="48"/>
    <s v="2.Middle age"/>
    <s v="Female"/>
    <n v="48313.04"/>
    <s v="Bronze"/>
    <s v="Cash"/>
    <x v="73"/>
    <d v="1899-12-30T00:54:00"/>
    <n v="18"/>
    <x v="16"/>
    <n v="2024"/>
    <n v="0"/>
    <n v="54"/>
    <n v="0"/>
  </r>
  <r>
    <n v="3559"/>
    <n v="2599"/>
    <n v="317"/>
    <x v="2"/>
    <s v="Electronics"/>
    <n v="4"/>
    <n v="975.95"/>
    <n v="3903.8"/>
    <x v="3542"/>
    <x v="5"/>
    <x v="2"/>
    <n v="313"/>
    <n v="136"/>
    <n v="149"/>
    <n v="177"/>
    <n v="7"/>
    <n v="66"/>
    <s v="3.Senior Citizen "/>
    <s v="Other"/>
    <n v="42877.279999999999"/>
    <s v="Gold"/>
    <s v="Digital Wallet"/>
    <x v="194"/>
    <d v="1899-12-30T04:49:00"/>
    <n v="1"/>
    <x v="10"/>
    <n v="2024"/>
    <n v="4"/>
    <n v="49"/>
    <n v="0"/>
  </r>
  <r>
    <n v="3560"/>
    <n v="8713"/>
    <n v="697"/>
    <x v="7"/>
    <s v="Electronics"/>
    <n v="2"/>
    <n v="1788.49"/>
    <n v="3576.98"/>
    <x v="3543"/>
    <x v="1"/>
    <x v="3"/>
    <n v="100"/>
    <n v="138"/>
    <n v="107"/>
    <n v="366"/>
    <n v="1"/>
    <n v="41"/>
    <s v="2.Middle age"/>
    <s v="Male"/>
    <n v="118533.57"/>
    <s v="Platinum"/>
    <s v="Debit Card"/>
    <x v="259"/>
    <d v="1899-12-30T17:07:00"/>
    <n v="9"/>
    <x v="24"/>
    <n v="2024"/>
    <n v="17"/>
    <n v="7"/>
    <n v="0"/>
  </r>
  <r>
    <n v="3561"/>
    <n v="3096"/>
    <n v="104"/>
    <x v="2"/>
    <s v="Appliances"/>
    <n v="1"/>
    <n v="805.22"/>
    <n v="805.22"/>
    <x v="3544"/>
    <x v="18"/>
    <x v="1"/>
    <n v="91"/>
    <n v="74"/>
    <n v="293"/>
    <n v="270"/>
    <n v="4"/>
    <n v="50"/>
    <s v="2.Middle age"/>
    <s v="Female"/>
    <n v="74248.69"/>
    <s v="Platinum"/>
    <s v="Debit Card"/>
    <x v="111"/>
    <d v="1899-12-30T08:26:00"/>
    <n v="20"/>
    <x v="23"/>
    <n v="2024"/>
    <n v="8"/>
    <n v="26"/>
    <n v="0"/>
  </r>
  <r>
    <n v="3562"/>
    <n v="5237"/>
    <n v="638"/>
    <x v="3"/>
    <s v="Appliances"/>
    <n v="4"/>
    <n v="859.16"/>
    <n v="3436.64"/>
    <x v="3545"/>
    <x v="19"/>
    <x v="1"/>
    <n v="189"/>
    <n v="60"/>
    <n v="237"/>
    <n v="266"/>
    <n v="9"/>
    <n v="40"/>
    <s v="2.Middle age"/>
    <s v="Male"/>
    <n v="61107.35"/>
    <s v="Silver"/>
    <s v="Cash"/>
    <x v="182"/>
    <d v="1899-12-30T21:57:00"/>
    <n v="9"/>
    <x v="24"/>
    <n v="2024"/>
    <n v="21"/>
    <n v="57"/>
    <n v="0"/>
  </r>
  <r>
    <n v="3563"/>
    <n v="3999"/>
    <n v="885"/>
    <x v="7"/>
    <s v="Electronics"/>
    <n v="4"/>
    <n v="150.63"/>
    <n v="602.52"/>
    <x v="3546"/>
    <x v="19"/>
    <x v="4"/>
    <n v="340"/>
    <n v="134"/>
    <n v="252"/>
    <n v="455"/>
    <n v="5"/>
    <n v="55"/>
    <s v="2.Middle age"/>
    <s v="Female"/>
    <n v="117861.49"/>
    <s v="Bronze"/>
    <s v="Credit Card"/>
    <x v="54"/>
    <d v="1899-12-30T11:59:00"/>
    <n v="23"/>
    <x v="22"/>
    <n v="2024"/>
    <n v="11"/>
    <n v="59"/>
    <n v="0"/>
  </r>
  <r>
    <n v="3564"/>
    <n v="6499"/>
    <n v="684"/>
    <x v="7"/>
    <s v="Electronics"/>
    <n v="3"/>
    <n v="428.89"/>
    <n v="1286.67"/>
    <x v="3547"/>
    <x v="4"/>
    <x v="4"/>
    <n v="468"/>
    <n v="89"/>
    <n v="287"/>
    <n v="421"/>
    <n v="10"/>
    <n v="51"/>
    <s v="2.Middle age"/>
    <s v="Other"/>
    <n v="39772.639999999999"/>
    <s v="Platinum"/>
    <s v="Digital Wallet"/>
    <x v="101"/>
    <d v="1899-12-30T19:25:00"/>
    <n v="24"/>
    <x v="11"/>
    <n v="2024"/>
    <n v="19"/>
    <n v="25"/>
    <n v="0"/>
  </r>
  <r>
    <n v="3565"/>
    <n v="2463"/>
    <n v="284"/>
    <x v="0"/>
    <s v="Electronics"/>
    <n v="5"/>
    <n v="873.8"/>
    <n v="4369"/>
    <x v="3548"/>
    <x v="3"/>
    <x v="3"/>
    <n v="306"/>
    <n v="144"/>
    <n v="140"/>
    <n v="241"/>
    <n v="6"/>
    <n v="46"/>
    <s v="2.Middle age"/>
    <s v="Female"/>
    <n v="22864.87"/>
    <s v="Silver"/>
    <s v="Cash"/>
    <x v="39"/>
    <d v="1899-12-30T13:23:00"/>
    <n v="27"/>
    <x v="17"/>
    <n v="2024"/>
    <n v="13"/>
    <n v="23"/>
    <n v="0"/>
  </r>
  <r>
    <n v="3566"/>
    <n v="4641"/>
    <n v="526"/>
    <x v="0"/>
    <s v="Appliances"/>
    <n v="3"/>
    <n v="544.77"/>
    <n v="1634.31"/>
    <x v="3549"/>
    <x v="18"/>
    <x v="2"/>
    <n v="212"/>
    <n v="90"/>
    <n v="142"/>
    <n v="162"/>
    <n v="3"/>
    <n v="49"/>
    <s v="2.Middle age"/>
    <s v="Other"/>
    <n v="92455.81"/>
    <s v="Platinum"/>
    <s v="Credit Card"/>
    <x v="144"/>
    <d v="1899-12-30T13:43:00"/>
    <n v="12"/>
    <x v="26"/>
    <n v="2024"/>
    <n v="13"/>
    <n v="43"/>
    <n v="0"/>
  </r>
  <r>
    <n v="3567"/>
    <n v="6820"/>
    <n v="178"/>
    <x v="7"/>
    <s v="Electronics"/>
    <n v="3"/>
    <n v="1376.01"/>
    <n v="4128.03"/>
    <x v="3550"/>
    <x v="4"/>
    <x v="3"/>
    <n v="414"/>
    <n v="138"/>
    <n v="244"/>
    <n v="328"/>
    <n v="7"/>
    <n v="23"/>
    <s v="1.Young age"/>
    <s v="Male"/>
    <n v="47182.9"/>
    <s v="Platinum"/>
    <s v="Digital Wallet"/>
    <x v="168"/>
    <d v="1899-12-30T02:29:00"/>
    <n v="25"/>
    <x v="21"/>
    <n v="2024"/>
    <n v="2"/>
    <n v="29"/>
    <n v="0"/>
  </r>
  <r>
    <n v="3568"/>
    <n v="4659"/>
    <n v="352"/>
    <x v="1"/>
    <s v="Appliances"/>
    <n v="2"/>
    <n v="462.01"/>
    <n v="924.02"/>
    <x v="3551"/>
    <x v="5"/>
    <x v="3"/>
    <n v="72"/>
    <n v="126"/>
    <n v="262"/>
    <n v="397"/>
    <n v="1"/>
    <n v="64"/>
    <s v="3.Senior Citizen "/>
    <s v="Male"/>
    <n v="32793.46"/>
    <s v="Silver"/>
    <s v="Digital Wallet"/>
    <x v="133"/>
    <d v="1899-12-30T11:46:00"/>
    <n v="12"/>
    <x v="26"/>
    <n v="2024"/>
    <n v="11"/>
    <n v="46"/>
    <n v="0"/>
  </r>
  <r>
    <n v="3569"/>
    <n v="6031"/>
    <n v="886"/>
    <x v="6"/>
    <s v="Electronics"/>
    <n v="1"/>
    <n v="1210.51"/>
    <n v="1210.51"/>
    <x v="3552"/>
    <x v="8"/>
    <x v="1"/>
    <n v="487"/>
    <n v="85"/>
    <n v="111"/>
    <n v="204"/>
    <n v="7"/>
    <n v="64"/>
    <s v="3.Senior Citizen "/>
    <s v="Other"/>
    <n v="60034.96"/>
    <s v="Bronze"/>
    <s v="Cash"/>
    <x v="171"/>
    <d v="1899-12-30T20:14:00"/>
    <n v="19"/>
    <x v="9"/>
    <n v="2024"/>
    <n v="20"/>
    <n v="14"/>
    <n v="0"/>
  </r>
  <r>
    <n v="3570"/>
    <n v="7889"/>
    <n v="610"/>
    <x v="4"/>
    <s v="Electronics"/>
    <n v="1"/>
    <n v="835.78"/>
    <n v="835.78"/>
    <x v="3553"/>
    <x v="4"/>
    <x v="1"/>
    <n v="234"/>
    <n v="97"/>
    <n v="203"/>
    <n v="458"/>
    <n v="9"/>
    <n v="65"/>
    <s v="3.Senior Citizen "/>
    <s v="Other"/>
    <n v="70761.919999999998"/>
    <s v="Gold"/>
    <s v="Cash"/>
    <x v="154"/>
    <d v="1899-12-30T07:25:00"/>
    <n v="10"/>
    <x v="2"/>
    <n v="2024"/>
    <n v="7"/>
    <n v="25"/>
    <n v="0"/>
  </r>
  <r>
    <n v="3571"/>
    <n v="6428"/>
    <n v="793"/>
    <x v="4"/>
    <s v="Appliances"/>
    <n v="4"/>
    <n v="1572.72"/>
    <n v="6290.88"/>
    <x v="3554"/>
    <x v="16"/>
    <x v="0"/>
    <n v="223"/>
    <n v="103"/>
    <n v="166"/>
    <n v="493"/>
    <n v="3"/>
    <n v="38"/>
    <s v="2.Middle age"/>
    <s v="Female"/>
    <n v="81019"/>
    <s v="Gold"/>
    <s v="Cash"/>
    <x v="145"/>
    <d v="1899-12-30T18:41:00"/>
    <n v="16"/>
    <x v="30"/>
    <n v="2024"/>
    <n v="18"/>
    <n v="41"/>
    <n v="0"/>
  </r>
  <r>
    <n v="3572"/>
    <n v="7089"/>
    <n v="196"/>
    <x v="7"/>
    <s v="Appliances"/>
    <n v="2"/>
    <n v="786.16"/>
    <n v="1572.32"/>
    <x v="3555"/>
    <x v="18"/>
    <x v="1"/>
    <n v="352"/>
    <n v="120"/>
    <n v="124"/>
    <n v="415"/>
    <n v="3"/>
    <n v="47"/>
    <s v="2.Middle age"/>
    <s v="Other"/>
    <n v="93037.81"/>
    <s v="Silver"/>
    <s v="Cash"/>
    <x v="168"/>
    <d v="1899-12-30T00:49:00"/>
    <n v="25"/>
    <x v="21"/>
    <n v="2024"/>
    <n v="0"/>
    <n v="49"/>
    <n v="0"/>
  </r>
  <r>
    <n v="3573"/>
    <n v="5269"/>
    <n v="436"/>
    <x v="0"/>
    <s v="Appliances"/>
    <n v="5"/>
    <n v="1490.56"/>
    <n v="7452.7999999999993"/>
    <x v="3556"/>
    <x v="15"/>
    <x v="2"/>
    <n v="83"/>
    <n v="147"/>
    <n v="254"/>
    <n v="253"/>
    <n v="9"/>
    <n v="32"/>
    <s v="1.Young age"/>
    <s v="Female"/>
    <n v="94582.61"/>
    <s v="Bronze"/>
    <s v="Cash"/>
    <x v="77"/>
    <d v="1899-12-30T12:16:00"/>
    <n v="16"/>
    <x v="30"/>
    <n v="2024"/>
    <n v="12"/>
    <n v="16"/>
    <n v="0"/>
  </r>
  <r>
    <n v="3574"/>
    <n v="5817"/>
    <n v="126"/>
    <x v="6"/>
    <s v="Appliances"/>
    <n v="3"/>
    <n v="526.98"/>
    <n v="1580.94"/>
    <x v="63"/>
    <x v="19"/>
    <x v="4"/>
    <n v="71"/>
    <n v="65"/>
    <n v="258"/>
    <n v="212"/>
    <n v="8"/>
    <n v="32"/>
    <s v="1.Young age"/>
    <s v="Male"/>
    <n v="47455.28"/>
    <s v="Platinum"/>
    <s v="Credit Card"/>
    <x v="56"/>
    <d v="1899-12-30T23:16:00"/>
    <n v="9"/>
    <x v="24"/>
    <n v="2024"/>
    <n v="23"/>
    <n v="16"/>
    <n v="0"/>
  </r>
  <r>
    <n v="3575"/>
    <n v="8598"/>
    <n v="391"/>
    <x v="3"/>
    <s v="Appliances"/>
    <n v="1"/>
    <n v="254.66"/>
    <n v="254.66"/>
    <x v="3557"/>
    <x v="11"/>
    <x v="0"/>
    <n v="122"/>
    <n v="97"/>
    <n v="295"/>
    <n v="143"/>
    <n v="10"/>
    <n v="32"/>
    <s v="1.Young age"/>
    <s v="Male"/>
    <n v="49185.37"/>
    <s v="Silver"/>
    <s v="Cash"/>
    <x v="33"/>
    <d v="1899-12-30T19:05:00"/>
    <n v="21"/>
    <x v="15"/>
    <n v="2024"/>
    <n v="19"/>
    <n v="5"/>
    <n v="0"/>
  </r>
  <r>
    <n v="3576"/>
    <n v="2929"/>
    <n v="797"/>
    <x v="1"/>
    <s v="Electronics"/>
    <n v="5"/>
    <n v="190.28"/>
    <n v="951.4"/>
    <x v="3558"/>
    <x v="1"/>
    <x v="1"/>
    <n v="212"/>
    <n v="54"/>
    <n v="199"/>
    <n v="259"/>
    <n v="6"/>
    <n v="39"/>
    <s v="2.Middle age"/>
    <s v="Other"/>
    <n v="114412.75"/>
    <s v="Gold"/>
    <s v="Credit Card"/>
    <x v="152"/>
    <d v="1899-12-30T17:41:00"/>
    <n v="25"/>
    <x v="21"/>
    <n v="2024"/>
    <n v="17"/>
    <n v="41"/>
    <n v="0"/>
  </r>
  <r>
    <n v="3577"/>
    <n v="8709"/>
    <n v="796"/>
    <x v="5"/>
    <s v="Appliances"/>
    <n v="2"/>
    <n v="1927.86"/>
    <n v="3855.72"/>
    <x v="3559"/>
    <x v="12"/>
    <x v="2"/>
    <n v="275"/>
    <n v="146"/>
    <n v="183"/>
    <n v="389"/>
    <n v="7"/>
    <n v="32"/>
    <s v="1.Young age"/>
    <s v="Other"/>
    <n v="53009.38"/>
    <s v="Silver"/>
    <s v="Credit Card"/>
    <x v="227"/>
    <d v="1899-12-30T17:19:00"/>
    <n v="13"/>
    <x v="4"/>
    <n v="2024"/>
    <n v="17"/>
    <n v="19"/>
    <n v="0"/>
  </r>
  <r>
    <n v="3578"/>
    <n v="1879"/>
    <n v="224"/>
    <x v="0"/>
    <s v="Electronics"/>
    <n v="4"/>
    <n v="432.54"/>
    <n v="1730.16"/>
    <x v="3560"/>
    <x v="14"/>
    <x v="1"/>
    <n v="120"/>
    <n v="119"/>
    <n v="242"/>
    <n v="460"/>
    <n v="2"/>
    <n v="50"/>
    <s v="2.Middle age"/>
    <s v="Male"/>
    <n v="117272.11"/>
    <s v="Gold"/>
    <s v="Cash"/>
    <x v="23"/>
    <d v="1899-12-30T11:10:00"/>
    <n v="3"/>
    <x v="0"/>
    <n v="2024"/>
    <n v="11"/>
    <n v="10"/>
    <n v="0"/>
  </r>
  <r>
    <n v="3579"/>
    <n v="2166"/>
    <n v="503"/>
    <x v="0"/>
    <s v="Electronics"/>
    <n v="3"/>
    <n v="773.03"/>
    <n v="2319.09"/>
    <x v="3561"/>
    <x v="8"/>
    <x v="1"/>
    <n v="42"/>
    <n v="124"/>
    <n v="291"/>
    <n v="160"/>
    <n v="5"/>
    <n v="31"/>
    <s v="1.Young age"/>
    <s v="Female"/>
    <n v="29969.88"/>
    <s v="Platinum"/>
    <s v="Debit Card"/>
    <x v="99"/>
    <d v="1899-12-30T05:51:00"/>
    <n v="12"/>
    <x v="26"/>
    <n v="2024"/>
    <n v="5"/>
    <n v="51"/>
    <n v="0"/>
  </r>
  <r>
    <n v="3580"/>
    <n v="8736"/>
    <n v="482"/>
    <x v="6"/>
    <s v="Electronics"/>
    <n v="5"/>
    <n v="1375.27"/>
    <n v="6876.35"/>
    <x v="3562"/>
    <x v="7"/>
    <x v="3"/>
    <n v="412"/>
    <n v="90"/>
    <n v="175"/>
    <n v="234"/>
    <n v="2"/>
    <n v="49"/>
    <s v="2.Middle age"/>
    <s v="Male"/>
    <n v="27675.79"/>
    <s v="Silver"/>
    <s v="Cash"/>
    <x v="190"/>
    <d v="1899-12-30T05:32:00"/>
    <n v="7"/>
    <x v="29"/>
    <n v="2024"/>
    <n v="5"/>
    <n v="32"/>
    <n v="0"/>
  </r>
  <r>
    <n v="3581"/>
    <n v="4187"/>
    <n v="704"/>
    <x v="0"/>
    <s v="Electronics"/>
    <n v="1"/>
    <n v="223.12"/>
    <n v="223.12"/>
    <x v="3563"/>
    <x v="13"/>
    <x v="1"/>
    <n v="89"/>
    <n v="63"/>
    <n v="108"/>
    <n v="181"/>
    <n v="1"/>
    <n v="67"/>
    <s v="3.Senior Citizen "/>
    <s v="Male"/>
    <n v="63080.22"/>
    <s v="Gold"/>
    <s v="Cash"/>
    <x v="231"/>
    <d v="1899-12-30T09:45:00"/>
    <n v="1"/>
    <x v="10"/>
    <n v="2024"/>
    <n v="9"/>
    <n v="45"/>
    <n v="0"/>
  </r>
  <r>
    <n v="3582"/>
    <n v="9199"/>
    <n v="208"/>
    <x v="3"/>
    <s v="Electronics"/>
    <n v="5"/>
    <n v="1442.43"/>
    <n v="7212.1500000000005"/>
    <x v="3564"/>
    <x v="4"/>
    <x v="2"/>
    <n v="240"/>
    <n v="87"/>
    <n v="139"/>
    <n v="136"/>
    <n v="10"/>
    <n v="55"/>
    <s v="2.Middle age"/>
    <s v="Female"/>
    <n v="91956.44"/>
    <s v="Platinum"/>
    <s v="Debit Card"/>
    <x v="162"/>
    <d v="1899-12-30T19:54:00"/>
    <n v="29"/>
    <x v="25"/>
    <n v="2024"/>
    <n v="19"/>
    <n v="54"/>
    <n v="0"/>
  </r>
  <r>
    <n v="3583"/>
    <n v="2963"/>
    <n v="957"/>
    <x v="2"/>
    <s v="Appliances"/>
    <n v="2"/>
    <n v="1498.43"/>
    <n v="2996.86"/>
    <x v="3565"/>
    <x v="15"/>
    <x v="1"/>
    <n v="174"/>
    <n v="98"/>
    <n v="277"/>
    <n v="282"/>
    <n v="7"/>
    <n v="20"/>
    <s v="1.Young age"/>
    <s v="Other"/>
    <n v="93462.1"/>
    <s v="Gold"/>
    <s v="Debit Card"/>
    <x v="47"/>
    <d v="1899-12-30T20:35:00"/>
    <n v="25"/>
    <x v="21"/>
    <n v="2024"/>
    <n v="20"/>
    <n v="35"/>
    <n v="0"/>
  </r>
  <r>
    <n v="3584"/>
    <n v="7253"/>
    <n v="431"/>
    <x v="2"/>
    <s v="Electronics"/>
    <n v="2"/>
    <n v="143.24"/>
    <n v="286.48"/>
    <x v="3566"/>
    <x v="0"/>
    <x v="0"/>
    <n v="118"/>
    <n v="139"/>
    <n v="244"/>
    <n v="229"/>
    <n v="7"/>
    <n v="29"/>
    <s v="1.Young age"/>
    <s v="Other"/>
    <n v="78472.2"/>
    <s v="Silver"/>
    <s v="Cash"/>
    <x v="6"/>
    <d v="1899-12-30T09:40:00"/>
    <n v="17"/>
    <x v="6"/>
    <n v="2024"/>
    <n v="9"/>
    <n v="40"/>
    <n v="0"/>
  </r>
  <r>
    <n v="3585"/>
    <n v="9680"/>
    <n v="257"/>
    <x v="6"/>
    <s v="Appliances"/>
    <n v="4"/>
    <n v="1771.45"/>
    <n v="7085.8"/>
    <x v="3567"/>
    <x v="14"/>
    <x v="4"/>
    <n v="463"/>
    <n v="79"/>
    <n v="162"/>
    <n v="258"/>
    <n v="2"/>
    <n v="33"/>
    <s v="1.Young age"/>
    <s v="Other"/>
    <n v="27295.919999999998"/>
    <s v="Silver"/>
    <s v="Cash"/>
    <x v="182"/>
    <d v="1899-12-30T08:14:00"/>
    <n v="9"/>
    <x v="24"/>
    <n v="2024"/>
    <n v="8"/>
    <n v="14"/>
    <n v="0"/>
  </r>
  <r>
    <n v="3586"/>
    <n v="5888"/>
    <n v="129"/>
    <x v="1"/>
    <s v="Appliances"/>
    <n v="4"/>
    <n v="1684.49"/>
    <n v="6737.96"/>
    <x v="3568"/>
    <x v="9"/>
    <x v="2"/>
    <n v="130"/>
    <n v="133"/>
    <n v="218"/>
    <n v="469"/>
    <n v="6"/>
    <n v="52"/>
    <s v="2.Middle age"/>
    <s v="Other"/>
    <n v="26519.49"/>
    <s v="Gold"/>
    <s v="Digital Wallet"/>
    <x v="258"/>
    <d v="1899-12-30T02:25:00"/>
    <n v="4"/>
    <x v="27"/>
    <n v="2024"/>
    <n v="2"/>
    <n v="25"/>
    <n v="0"/>
  </r>
  <r>
    <n v="3587"/>
    <n v="7768"/>
    <n v="183"/>
    <x v="2"/>
    <s v="Appliances"/>
    <n v="1"/>
    <n v="1777.52"/>
    <n v="1777.52"/>
    <x v="3569"/>
    <x v="18"/>
    <x v="4"/>
    <n v="62"/>
    <n v="63"/>
    <n v="207"/>
    <n v="116"/>
    <n v="10"/>
    <n v="64"/>
    <s v="3.Senior Citizen "/>
    <s v="Female"/>
    <n v="51244.58"/>
    <s v="Silver"/>
    <s v="Debit Card"/>
    <x v="62"/>
    <d v="1899-12-30T18:32:00"/>
    <n v="18"/>
    <x v="16"/>
    <n v="2024"/>
    <n v="18"/>
    <n v="32"/>
    <n v="0"/>
  </r>
  <r>
    <n v="3588"/>
    <n v="1885"/>
    <n v="571"/>
    <x v="2"/>
    <s v="Appliances"/>
    <n v="2"/>
    <n v="637.83000000000004"/>
    <n v="1275.6600000000001"/>
    <x v="3570"/>
    <x v="1"/>
    <x v="1"/>
    <n v="272"/>
    <n v="118"/>
    <n v="164"/>
    <n v="396"/>
    <n v="3"/>
    <n v="65"/>
    <s v="3.Senior Citizen "/>
    <s v="Female"/>
    <n v="44637.56"/>
    <s v="Gold"/>
    <s v="Credit Card"/>
    <x v="249"/>
    <d v="1899-12-30T08:25:00"/>
    <n v="15"/>
    <x v="3"/>
    <n v="2024"/>
    <n v="8"/>
    <n v="25"/>
    <n v="0"/>
  </r>
  <r>
    <n v="3589"/>
    <n v="3470"/>
    <n v="950"/>
    <x v="4"/>
    <s v="Appliances"/>
    <n v="1"/>
    <n v="1739.45"/>
    <n v="1739.45"/>
    <x v="3571"/>
    <x v="0"/>
    <x v="4"/>
    <n v="105"/>
    <n v="107"/>
    <n v="182"/>
    <n v="305"/>
    <n v="10"/>
    <n v="55"/>
    <s v="2.Middle age"/>
    <s v="Other"/>
    <n v="57746.879999999997"/>
    <s v="Bronze"/>
    <s v="Credit Card"/>
    <x v="55"/>
    <d v="1899-12-30T18:56:00"/>
    <n v="18"/>
    <x v="16"/>
    <n v="2024"/>
    <n v="18"/>
    <n v="56"/>
    <n v="0"/>
  </r>
  <r>
    <n v="3590"/>
    <n v="3250"/>
    <n v="824"/>
    <x v="3"/>
    <s v="Appliances"/>
    <n v="4"/>
    <n v="948.92"/>
    <n v="3795.68"/>
    <x v="3572"/>
    <x v="9"/>
    <x v="3"/>
    <n v="313"/>
    <n v="129"/>
    <n v="132"/>
    <n v="336"/>
    <n v="4"/>
    <n v="36"/>
    <s v="2.Middle age"/>
    <s v="Other"/>
    <n v="75041.289999999994"/>
    <s v="Silver"/>
    <s v="Digital Wallet"/>
    <x v="5"/>
    <d v="1899-12-30T03:30:00"/>
    <n v="6"/>
    <x v="5"/>
    <n v="2024"/>
    <n v="3"/>
    <n v="30"/>
    <n v="0"/>
  </r>
  <r>
    <n v="3591"/>
    <n v="4281"/>
    <n v="775"/>
    <x v="5"/>
    <s v="Appliances"/>
    <n v="3"/>
    <n v="1777.98"/>
    <n v="5333.9400000000005"/>
    <x v="3573"/>
    <x v="13"/>
    <x v="2"/>
    <n v="378"/>
    <n v="120"/>
    <n v="206"/>
    <n v="299"/>
    <n v="3"/>
    <n v="68"/>
    <s v="3.Senior Citizen "/>
    <s v="Other"/>
    <n v="72809.570000000007"/>
    <s v="Gold"/>
    <s v="Cash"/>
    <x v="77"/>
    <d v="1899-12-30T17:55:00"/>
    <n v="16"/>
    <x v="30"/>
    <n v="2024"/>
    <n v="17"/>
    <n v="55"/>
    <n v="0"/>
  </r>
  <r>
    <n v="3592"/>
    <n v="6614"/>
    <n v="591"/>
    <x v="6"/>
    <s v="Electronics"/>
    <n v="2"/>
    <n v="387.47"/>
    <n v="774.94"/>
    <x v="3574"/>
    <x v="11"/>
    <x v="2"/>
    <n v="310"/>
    <n v="124"/>
    <n v="263"/>
    <n v="175"/>
    <n v="6"/>
    <n v="61"/>
    <s v="3.Senior Citizen "/>
    <s v="Female"/>
    <n v="43371.040000000001"/>
    <s v="Silver"/>
    <s v="Debit Card"/>
    <x v="163"/>
    <d v="1899-12-30T05:01:00"/>
    <n v="6"/>
    <x v="5"/>
    <n v="2024"/>
    <n v="5"/>
    <n v="1"/>
    <n v="0"/>
  </r>
  <r>
    <n v="3593"/>
    <n v="7704"/>
    <n v="564"/>
    <x v="2"/>
    <s v="Electronics"/>
    <n v="4"/>
    <n v="856.28"/>
    <n v="3425.12"/>
    <x v="3575"/>
    <x v="9"/>
    <x v="0"/>
    <n v="360"/>
    <n v="111"/>
    <n v="181"/>
    <n v="259"/>
    <n v="8"/>
    <n v="21"/>
    <s v="1.Young age"/>
    <s v="Other"/>
    <n v="117278.24"/>
    <s v="Platinum"/>
    <s v="Credit Card"/>
    <x v="154"/>
    <d v="1899-12-30T11:01:00"/>
    <n v="10"/>
    <x v="2"/>
    <n v="2024"/>
    <n v="11"/>
    <n v="1"/>
    <n v="0"/>
  </r>
  <r>
    <n v="3594"/>
    <n v="8496"/>
    <n v="743"/>
    <x v="4"/>
    <s v="Electronics"/>
    <n v="2"/>
    <n v="315.01"/>
    <n v="630.02"/>
    <x v="3576"/>
    <x v="10"/>
    <x v="0"/>
    <n v="385"/>
    <n v="102"/>
    <n v="242"/>
    <n v="173"/>
    <n v="9"/>
    <n v="38"/>
    <s v="2.Middle age"/>
    <s v="Other"/>
    <n v="94331.6"/>
    <s v="Silver"/>
    <s v="Digital Wallet"/>
    <x v="129"/>
    <d v="1899-12-30T07:31:00"/>
    <n v="16"/>
    <x v="30"/>
    <n v="2024"/>
    <n v="7"/>
    <n v="31"/>
    <n v="0"/>
  </r>
  <r>
    <n v="3595"/>
    <n v="3346"/>
    <n v="375"/>
    <x v="7"/>
    <s v="Electronics"/>
    <n v="4"/>
    <n v="527.76"/>
    <n v="2111.04"/>
    <x v="3577"/>
    <x v="7"/>
    <x v="2"/>
    <n v="176"/>
    <n v="149"/>
    <n v="215"/>
    <n v="381"/>
    <n v="10"/>
    <n v="45"/>
    <s v="2.Middle age"/>
    <s v="Male"/>
    <n v="117582.04"/>
    <s v="Platinum"/>
    <s v="Debit Card"/>
    <x v="75"/>
    <d v="1899-12-30T05:51:00"/>
    <n v="7"/>
    <x v="29"/>
    <n v="2024"/>
    <n v="5"/>
    <n v="51"/>
    <n v="0"/>
  </r>
  <r>
    <n v="3596"/>
    <n v="6183"/>
    <n v="708"/>
    <x v="0"/>
    <s v="Appliances"/>
    <n v="3"/>
    <n v="815.21"/>
    <n v="2445.63"/>
    <x v="3578"/>
    <x v="0"/>
    <x v="4"/>
    <n v="494"/>
    <n v="79"/>
    <n v="133"/>
    <n v="284"/>
    <n v="1"/>
    <n v="56"/>
    <s v="2.Middle age"/>
    <s v="Other"/>
    <n v="58671.71"/>
    <s v="Silver"/>
    <s v="Digital Wallet"/>
    <x v="46"/>
    <d v="1899-12-30T16:45:00"/>
    <n v="21"/>
    <x v="15"/>
    <n v="2024"/>
    <n v="16"/>
    <n v="45"/>
    <n v="0"/>
  </r>
  <r>
    <n v="3597"/>
    <n v="3954"/>
    <n v="773"/>
    <x v="2"/>
    <s v="Electronics"/>
    <n v="4"/>
    <n v="1099.46"/>
    <n v="4397.84"/>
    <x v="3579"/>
    <x v="2"/>
    <x v="2"/>
    <n v="173"/>
    <n v="80"/>
    <n v="234"/>
    <n v="353"/>
    <n v="9"/>
    <n v="64"/>
    <s v="3.Senior Citizen "/>
    <s v="Female"/>
    <n v="113663.95"/>
    <s v="Gold"/>
    <s v="Debit Card"/>
    <x v="148"/>
    <d v="1899-12-30T15:31:00"/>
    <n v="7"/>
    <x v="29"/>
    <n v="2024"/>
    <n v="15"/>
    <n v="31"/>
    <n v="0"/>
  </r>
  <r>
    <n v="3598"/>
    <n v="2324"/>
    <n v="105"/>
    <x v="7"/>
    <s v="Electronics"/>
    <n v="3"/>
    <n v="1408.41"/>
    <n v="4225.2300000000005"/>
    <x v="3580"/>
    <x v="4"/>
    <x v="1"/>
    <n v="325"/>
    <n v="136"/>
    <n v="103"/>
    <n v="233"/>
    <n v="9"/>
    <n v="36"/>
    <s v="2.Middle age"/>
    <s v="Other"/>
    <n v="117124.28"/>
    <s v="Gold"/>
    <s v="Cash"/>
    <x v="7"/>
    <d v="1899-12-30T17:43:00"/>
    <n v="22"/>
    <x v="7"/>
    <n v="2024"/>
    <n v="17"/>
    <n v="43"/>
    <n v="0"/>
  </r>
  <r>
    <n v="3599"/>
    <n v="8988"/>
    <n v="437"/>
    <x v="3"/>
    <s v="Appliances"/>
    <n v="2"/>
    <n v="1043.4100000000001"/>
    <n v="2086.8200000000002"/>
    <x v="3581"/>
    <x v="16"/>
    <x v="4"/>
    <n v="240"/>
    <n v="147"/>
    <n v="143"/>
    <n v="116"/>
    <n v="6"/>
    <n v="61"/>
    <s v="3.Senior Citizen "/>
    <s v="Male"/>
    <n v="62848.9"/>
    <s v="Gold"/>
    <s v="Debit Card"/>
    <x v="58"/>
    <d v="1899-12-30T03:38:00"/>
    <n v="13"/>
    <x v="4"/>
    <n v="2024"/>
    <n v="3"/>
    <n v="38"/>
    <n v="0"/>
  </r>
  <r>
    <n v="3600"/>
    <n v="6449"/>
    <n v="144"/>
    <x v="2"/>
    <s v="Electronics"/>
    <n v="5"/>
    <n v="1808.37"/>
    <n v="9041.8499999999985"/>
    <x v="3582"/>
    <x v="15"/>
    <x v="1"/>
    <n v="427"/>
    <n v="55"/>
    <n v="160"/>
    <n v="258"/>
    <n v="1"/>
    <n v="47"/>
    <s v="2.Middle age"/>
    <s v="Female"/>
    <n v="93561.06"/>
    <s v="Silver"/>
    <s v="Cash"/>
    <x v="118"/>
    <d v="1899-12-30T15:19:00"/>
    <n v="27"/>
    <x v="17"/>
    <n v="2024"/>
    <n v="15"/>
    <n v="19"/>
    <n v="0"/>
  </r>
  <r>
    <n v="3601"/>
    <n v="3897"/>
    <n v="771"/>
    <x v="1"/>
    <s v="Appliances"/>
    <n v="4"/>
    <n v="1130.82"/>
    <n v="4523.28"/>
    <x v="3583"/>
    <x v="15"/>
    <x v="2"/>
    <n v="287"/>
    <n v="66"/>
    <n v="240"/>
    <n v="111"/>
    <n v="7"/>
    <n v="42"/>
    <s v="2.Middle age"/>
    <s v="Other"/>
    <n v="73096.77"/>
    <s v="Bronze"/>
    <s v="Cash"/>
    <x v="189"/>
    <d v="1899-12-30T00:15:00"/>
    <n v="1"/>
    <x v="10"/>
    <n v="2024"/>
    <n v="0"/>
    <n v="15"/>
    <n v="0"/>
  </r>
  <r>
    <n v="3602"/>
    <n v="6134"/>
    <n v="737"/>
    <x v="2"/>
    <s v="Appliances"/>
    <n v="3"/>
    <n v="1778.63"/>
    <n v="5335.89"/>
    <x v="3584"/>
    <x v="12"/>
    <x v="0"/>
    <n v="420"/>
    <n v="75"/>
    <n v="198"/>
    <n v="498"/>
    <n v="10"/>
    <n v="66"/>
    <s v="3.Senior Citizen "/>
    <s v="Other"/>
    <n v="81574.17"/>
    <s v="Gold"/>
    <s v="Digital Wallet"/>
    <x v="159"/>
    <d v="1899-12-30T14:06:00"/>
    <n v="28"/>
    <x v="1"/>
    <n v="2024"/>
    <n v="14"/>
    <n v="6"/>
    <n v="0"/>
  </r>
  <r>
    <n v="3603"/>
    <n v="1950"/>
    <n v="563"/>
    <x v="6"/>
    <s v="Appliances"/>
    <n v="4"/>
    <n v="1002.35"/>
    <n v="4009.4"/>
    <x v="3585"/>
    <x v="15"/>
    <x v="2"/>
    <n v="383"/>
    <n v="51"/>
    <n v="181"/>
    <n v="289"/>
    <n v="1"/>
    <n v="24"/>
    <s v="1.Young age"/>
    <s v="Male"/>
    <n v="25445.73"/>
    <s v="Bronze"/>
    <s v="Digital Wallet"/>
    <x v="6"/>
    <d v="1899-12-30T08:08:00"/>
    <n v="17"/>
    <x v="6"/>
    <n v="2024"/>
    <n v="8"/>
    <n v="8"/>
    <n v="0"/>
  </r>
  <r>
    <n v="3604"/>
    <n v="1077"/>
    <n v="432"/>
    <x v="6"/>
    <s v="Appliances"/>
    <n v="1"/>
    <n v="1017"/>
    <n v="1017"/>
    <x v="3586"/>
    <x v="0"/>
    <x v="1"/>
    <n v="398"/>
    <n v="85"/>
    <n v="207"/>
    <n v="181"/>
    <n v="4"/>
    <n v="57"/>
    <s v="2.Middle age"/>
    <s v="Male"/>
    <n v="22633.14"/>
    <s v="Bronze"/>
    <s v="Cash"/>
    <x v="233"/>
    <d v="1899-12-30T20:23:00"/>
    <n v="29"/>
    <x v="25"/>
    <n v="2024"/>
    <n v="20"/>
    <n v="23"/>
    <n v="0"/>
  </r>
  <r>
    <n v="3605"/>
    <n v="8406"/>
    <n v="849"/>
    <x v="5"/>
    <s v="Appliances"/>
    <n v="2"/>
    <n v="1577.94"/>
    <n v="3155.88"/>
    <x v="3587"/>
    <x v="6"/>
    <x v="2"/>
    <n v="486"/>
    <n v="69"/>
    <n v="145"/>
    <n v="481"/>
    <n v="1"/>
    <n v="28"/>
    <s v="1.Young age"/>
    <s v="Female"/>
    <n v="68825.14"/>
    <s v="Gold"/>
    <s v="Credit Card"/>
    <x v="177"/>
    <d v="1899-12-30T23:30:00"/>
    <n v="29"/>
    <x v="25"/>
    <n v="2024"/>
    <n v="23"/>
    <n v="30"/>
    <n v="0"/>
  </r>
  <r>
    <n v="3606"/>
    <n v="5481"/>
    <n v="851"/>
    <x v="2"/>
    <s v="Electronics"/>
    <n v="1"/>
    <n v="1934.07"/>
    <n v="1934.07"/>
    <x v="3588"/>
    <x v="8"/>
    <x v="4"/>
    <n v="16"/>
    <n v="76"/>
    <n v="205"/>
    <n v="442"/>
    <n v="4"/>
    <n v="47"/>
    <s v="2.Middle age"/>
    <s v="Female"/>
    <n v="67184.66"/>
    <s v="Gold"/>
    <s v="Digital Wallet"/>
    <x v="1"/>
    <d v="1899-12-30T23:53:00"/>
    <n v="28"/>
    <x v="1"/>
    <n v="2024"/>
    <n v="23"/>
    <n v="53"/>
    <n v="0"/>
  </r>
  <r>
    <n v="3607"/>
    <n v="4430"/>
    <n v="916"/>
    <x v="1"/>
    <s v="Electronics"/>
    <n v="5"/>
    <n v="1724.45"/>
    <n v="8622.25"/>
    <x v="3589"/>
    <x v="7"/>
    <x v="3"/>
    <n v="82"/>
    <n v="80"/>
    <n v="111"/>
    <n v="454"/>
    <n v="5"/>
    <n v="65"/>
    <s v="3.Senior Citizen "/>
    <s v="Female"/>
    <n v="44006.16"/>
    <s v="Gold"/>
    <s v="Digital Wallet"/>
    <x v="145"/>
    <d v="1899-12-30T13:37:00"/>
    <n v="16"/>
    <x v="30"/>
    <n v="2024"/>
    <n v="13"/>
    <n v="37"/>
    <n v="0"/>
  </r>
  <r>
    <n v="3608"/>
    <n v="3762"/>
    <n v="682"/>
    <x v="1"/>
    <s v="Appliances"/>
    <n v="4"/>
    <n v="1245.8900000000001"/>
    <n v="4983.5600000000004"/>
    <x v="3590"/>
    <x v="7"/>
    <x v="2"/>
    <n v="463"/>
    <n v="78"/>
    <n v="103"/>
    <n v="348"/>
    <n v="8"/>
    <n v="51"/>
    <s v="2.Middle age"/>
    <s v="Male"/>
    <n v="70506.86"/>
    <s v="Platinum"/>
    <s v="Digital Wallet"/>
    <x v="158"/>
    <d v="1899-12-30T08:54:00"/>
    <n v="26"/>
    <x v="14"/>
    <n v="2024"/>
    <n v="8"/>
    <n v="54"/>
    <n v="0"/>
  </r>
  <r>
    <n v="3609"/>
    <n v="3595"/>
    <n v="232"/>
    <x v="0"/>
    <s v="Electronics"/>
    <n v="1"/>
    <n v="1384.07"/>
    <n v="1384.07"/>
    <x v="3591"/>
    <x v="8"/>
    <x v="2"/>
    <n v="492"/>
    <n v="138"/>
    <n v="241"/>
    <n v="425"/>
    <n v="2"/>
    <n v="25"/>
    <s v="1.Young age"/>
    <s v="Other"/>
    <n v="65297.72"/>
    <s v="Bronze"/>
    <s v="Debit Card"/>
    <x v="86"/>
    <d v="1899-12-30T20:34:00"/>
    <n v="7"/>
    <x v="29"/>
    <n v="2024"/>
    <n v="20"/>
    <n v="34"/>
    <n v="0"/>
  </r>
  <r>
    <n v="3610"/>
    <n v="9021"/>
    <n v="316"/>
    <x v="5"/>
    <s v="Electronics"/>
    <n v="4"/>
    <n v="1317.62"/>
    <n v="5270.48"/>
    <x v="3592"/>
    <x v="0"/>
    <x v="4"/>
    <n v="401"/>
    <n v="116"/>
    <n v="102"/>
    <n v="453"/>
    <n v="2"/>
    <n v="27"/>
    <s v="1.Young age"/>
    <s v="Male"/>
    <n v="69411.56"/>
    <s v="Bronze"/>
    <s v="Credit Card"/>
    <x v="108"/>
    <d v="1899-12-30T09:03:00"/>
    <n v="16"/>
    <x v="30"/>
    <n v="2024"/>
    <n v="9"/>
    <n v="3"/>
    <n v="0"/>
  </r>
  <r>
    <n v="3611"/>
    <n v="2442"/>
    <n v="983"/>
    <x v="1"/>
    <s v="Electronics"/>
    <n v="2"/>
    <n v="1884.85"/>
    <n v="3769.7"/>
    <x v="3593"/>
    <x v="15"/>
    <x v="0"/>
    <n v="475"/>
    <n v="117"/>
    <n v="193"/>
    <n v="338"/>
    <n v="3"/>
    <n v="65"/>
    <s v="3.Senior Citizen "/>
    <s v="Female"/>
    <n v="104720.17"/>
    <s v="Silver"/>
    <s v="Digital Wallet"/>
    <x v="125"/>
    <d v="1899-12-30T16:55:00"/>
    <n v="20"/>
    <x v="23"/>
    <n v="2024"/>
    <n v="16"/>
    <n v="55"/>
    <n v="0"/>
  </r>
  <r>
    <n v="3612"/>
    <n v="3120"/>
    <n v="149"/>
    <x v="2"/>
    <s v="Appliances"/>
    <n v="1"/>
    <n v="1686.66"/>
    <n v="1686.66"/>
    <x v="3594"/>
    <x v="16"/>
    <x v="1"/>
    <n v="420"/>
    <n v="130"/>
    <n v="248"/>
    <n v="110"/>
    <n v="1"/>
    <n v="61"/>
    <s v="3.Senior Citizen "/>
    <s v="Male"/>
    <n v="104899.88"/>
    <s v="Platinum"/>
    <s v="Cash"/>
    <x v="8"/>
    <d v="1899-12-30T15:15:00"/>
    <n v="30"/>
    <x v="8"/>
    <n v="2024"/>
    <n v="15"/>
    <n v="15"/>
    <n v="0"/>
  </r>
  <r>
    <n v="3613"/>
    <n v="8105"/>
    <n v="920"/>
    <x v="4"/>
    <s v="Electronics"/>
    <n v="1"/>
    <n v="1440.08"/>
    <n v="1440.08"/>
    <x v="3595"/>
    <x v="9"/>
    <x v="1"/>
    <n v="435"/>
    <n v="147"/>
    <n v="239"/>
    <n v="202"/>
    <n v="3"/>
    <n v="20"/>
    <s v="1.Young age"/>
    <s v="Other"/>
    <n v="46875.31"/>
    <s v="Platinum"/>
    <s v="Digital Wallet"/>
    <x v="77"/>
    <d v="1899-12-30T10:30:00"/>
    <n v="16"/>
    <x v="30"/>
    <n v="2024"/>
    <n v="10"/>
    <n v="30"/>
    <n v="0"/>
  </r>
  <r>
    <n v="3614"/>
    <n v="8035"/>
    <n v="759"/>
    <x v="3"/>
    <s v="Electronics"/>
    <n v="5"/>
    <n v="319.76"/>
    <n v="1598.8"/>
    <x v="3596"/>
    <x v="17"/>
    <x v="1"/>
    <n v="432"/>
    <n v="80"/>
    <n v="106"/>
    <n v="288"/>
    <n v="8"/>
    <n v="47"/>
    <s v="2.Middle age"/>
    <s v="Female"/>
    <n v="70757.350000000006"/>
    <s v="Silver"/>
    <s v="Debit Card"/>
    <x v="208"/>
    <d v="1899-12-30T13:53:00"/>
    <n v="29"/>
    <x v="25"/>
    <n v="2024"/>
    <n v="13"/>
    <n v="53"/>
    <n v="0"/>
  </r>
  <r>
    <n v="3615"/>
    <n v="7609"/>
    <n v="389"/>
    <x v="7"/>
    <s v="Electronics"/>
    <n v="5"/>
    <n v="740.58"/>
    <n v="3702.9"/>
    <x v="3597"/>
    <x v="11"/>
    <x v="0"/>
    <n v="68"/>
    <n v="63"/>
    <n v="271"/>
    <n v="228"/>
    <n v="4"/>
    <n v="56"/>
    <s v="2.Middle age"/>
    <s v="Female"/>
    <n v="54166.239999999998"/>
    <s v="Platinum"/>
    <s v="Cash"/>
    <x v="6"/>
    <d v="1899-12-30T21:11:00"/>
    <n v="17"/>
    <x v="6"/>
    <n v="2024"/>
    <n v="21"/>
    <n v="11"/>
    <n v="0"/>
  </r>
  <r>
    <n v="3616"/>
    <n v="8029"/>
    <n v="430"/>
    <x v="2"/>
    <s v="Appliances"/>
    <n v="2"/>
    <n v="421"/>
    <n v="842"/>
    <x v="3598"/>
    <x v="16"/>
    <x v="4"/>
    <n v="457"/>
    <n v="134"/>
    <n v="130"/>
    <n v="336"/>
    <n v="1"/>
    <n v="58"/>
    <s v="2.Middle age"/>
    <s v="Male"/>
    <n v="72481.39"/>
    <s v="Platinum"/>
    <s v="Digital Wallet"/>
    <x v="119"/>
    <d v="1899-12-30T12:03:00"/>
    <n v="28"/>
    <x v="1"/>
    <n v="2024"/>
    <n v="12"/>
    <n v="3"/>
    <n v="0"/>
  </r>
  <r>
    <n v="3617"/>
    <n v="8821"/>
    <n v="917"/>
    <x v="4"/>
    <s v="Appliances"/>
    <n v="5"/>
    <n v="1512.31"/>
    <n v="7561.5499999999993"/>
    <x v="2450"/>
    <x v="13"/>
    <x v="0"/>
    <n v="263"/>
    <n v="122"/>
    <n v="234"/>
    <n v="320"/>
    <n v="3"/>
    <n v="43"/>
    <s v="2.Middle age"/>
    <s v="Male"/>
    <n v="105234.73"/>
    <s v="Gold"/>
    <s v="Debit Card"/>
    <x v="170"/>
    <d v="1899-12-30T09:51:00"/>
    <n v="22"/>
    <x v="7"/>
    <n v="2024"/>
    <n v="9"/>
    <n v="51"/>
    <n v="0"/>
  </r>
  <r>
    <n v="3618"/>
    <n v="7280"/>
    <n v="156"/>
    <x v="5"/>
    <s v="Appliances"/>
    <n v="3"/>
    <n v="1585.06"/>
    <n v="4755.18"/>
    <x v="3599"/>
    <x v="5"/>
    <x v="0"/>
    <n v="9"/>
    <n v="99"/>
    <n v="296"/>
    <n v="294"/>
    <n v="4"/>
    <n v="27"/>
    <s v="1.Young age"/>
    <s v="Female"/>
    <n v="57201.73"/>
    <s v="Platinum"/>
    <s v="Credit Card"/>
    <x v="33"/>
    <d v="1899-12-30T11:18:00"/>
    <n v="21"/>
    <x v="15"/>
    <n v="2024"/>
    <n v="11"/>
    <n v="18"/>
    <n v="0"/>
  </r>
  <r>
    <n v="3619"/>
    <n v="1076"/>
    <n v="861"/>
    <x v="7"/>
    <s v="Appliances"/>
    <n v="3"/>
    <n v="1762.45"/>
    <n v="5287.35"/>
    <x v="3600"/>
    <x v="6"/>
    <x v="0"/>
    <n v="45"/>
    <n v="50"/>
    <n v="241"/>
    <n v="218"/>
    <n v="9"/>
    <n v="35"/>
    <s v="2.Middle age"/>
    <s v="Other"/>
    <n v="65095.839999999997"/>
    <s v="Platinum"/>
    <s v="Debit Card"/>
    <x v="53"/>
    <d v="1899-12-30T20:41:00"/>
    <n v="23"/>
    <x v="22"/>
    <n v="2024"/>
    <n v="20"/>
    <n v="41"/>
    <n v="0"/>
  </r>
  <r>
    <n v="3620"/>
    <n v="1618"/>
    <n v="172"/>
    <x v="0"/>
    <s v="Electronics"/>
    <n v="2"/>
    <n v="1744.97"/>
    <n v="3489.94"/>
    <x v="3601"/>
    <x v="3"/>
    <x v="3"/>
    <n v="440"/>
    <n v="148"/>
    <n v="230"/>
    <n v="125"/>
    <n v="6"/>
    <n v="52"/>
    <s v="2.Middle age"/>
    <s v="Female"/>
    <n v="48247.74"/>
    <s v="Bronze"/>
    <s v="Credit Card"/>
    <x v="182"/>
    <d v="1899-12-30T05:07:00"/>
    <n v="9"/>
    <x v="24"/>
    <n v="2024"/>
    <n v="5"/>
    <n v="7"/>
    <n v="0"/>
  </r>
  <r>
    <n v="3621"/>
    <n v="9745"/>
    <n v="660"/>
    <x v="1"/>
    <s v="Appliances"/>
    <n v="3"/>
    <n v="1926.49"/>
    <n v="5779.47"/>
    <x v="3602"/>
    <x v="6"/>
    <x v="4"/>
    <n v="232"/>
    <n v="68"/>
    <n v="103"/>
    <n v="331"/>
    <n v="10"/>
    <n v="20"/>
    <s v="1.Young age"/>
    <s v="Other"/>
    <n v="109969.82"/>
    <s v="Platinum"/>
    <s v="Credit Card"/>
    <x v="238"/>
    <d v="1899-12-30T01:37:00"/>
    <n v="2"/>
    <x v="13"/>
    <n v="2024"/>
    <n v="1"/>
    <n v="37"/>
    <n v="0"/>
  </r>
  <r>
    <n v="3622"/>
    <n v="4267"/>
    <n v="716"/>
    <x v="7"/>
    <s v="Appliances"/>
    <n v="1"/>
    <n v="1578.82"/>
    <n v="1578.82"/>
    <x v="3603"/>
    <x v="4"/>
    <x v="1"/>
    <n v="254"/>
    <n v="91"/>
    <n v="101"/>
    <n v="437"/>
    <n v="6"/>
    <n v="54"/>
    <s v="2.Middle age"/>
    <s v="Female"/>
    <n v="95652.56"/>
    <s v="Silver"/>
    <s v="Debit Card"/>
    <x v="18"/>
    <d v="1899-12-30T01:17:00"/>
    <n v="21"/>
    <x v="15"/>
    <n v="2024"/>
    <n v="1"/>
    <n v="17"/>
    <n v="0"/>
  </r>
  <r>
    <n v="3623"/>
    <n v="7112"/>
    <n v="490"/>
    <x v="0"/>
    <s v="Electronics"/>
    <n v="2"/>
    <n v="978.59"/>
    <n v="1957.18"/>
    <x v="3604"/>
    <x v="19"/>
    <x v="2"/>
    <n v="41"/>
    <n v="53"/>
    <n v="278"/>
    <n v="326"/>
    <n v="2"/>
    <n v="69"/>
    <s v="3.Senior Citizen "/>
    <s v="Other"/>
    <n v="98076.13"/>
    <s v="Gold"/>
    <s v="Debit Card"/>
    <x v="51"/>
    <d v="1899-12-30T20:41:00"/>
    <n v="13"/>
    <x v="4"/>
    <n v="2024"/>
    <n v="20"/>
    <n v="41"/>
    <n v="0"/>
  </r>
  <r>
    <n v="3624"/>
    <n v="1230"/>
    <n v="194"/>
    <x v="7"/>
    <s v="Electronics"/>
    <n v="2"/>
    <n v="958.18"/>
    <n v="1916.36"/>
    <x v="3605"/>
    <x v="9"/>
    <x v="2"/>
    <n v="347"/>
    <n v="128"/>
    <n v="163"/>
    <n v="392"/>
    <n v="3"/>
    <n v="57"/>
    <s v="2.Middle age"/>
    <s v="Male"/>
    <n v="45371.86"/>
    <s v="Gold"/>
    <s v="Credit Card"/>
    <x v="69"/>
    <d v="1899-12-30T19:13:00"/>
    <n v="20"/>
    <x v="23"/>
    <n v="2024"/>
    <n v="19"/>
    <n v="13"/>
    <n v="0"/>
  </r>
  <r>
    <n v="3625"/>
    <n v="6279"/>
    <n v="508"/>
    <x v="1"/>
    <s v="Electronics"/>
    <n v="1"/>
    <n v="1137.27"/>
    <n v="1137.27"/>
    <x v="3606"/>
    <x v="18"/>
    <x v="4"/>
    <n v="498"/>
    <n v="142"/>
    <n v="100"/>
    <n v="411"/>
    <n v="10"/>
    <n v="40"/>
    <s v="2.Middle age"/>
    <s v="Male"/>
    <n v="75800.56"/>
    <s v="Platinum"/>
    <s v="Credit Card"/>
    <x v="93"/>
    <d v="1899-12-30T18:30:00"/>
    <n v="2"/>
    <x v="13"/>
    <n v="2024"/>
    <n v="18"/>
    <n v="30"/>
    <n v="0"/>
  </r>
  <r>
    <n v="3626"/>
    <n v="9700"/>
    <n v="361"/>
    <x v="5"/>
    <s v="Electronics"/>
    <n v="1"/>
    <n v="598.72"/>
    <n v="598.72"/>
    <x v="3607"/>
    <x v="14"/>
    <x v="2"/>
    <n v="13"/>
    <n v="141"/>
    <n v="100"/>
    <n v="350"/>
    <n v="3"/>
    <n v="28"/>
    <s v="1.Young age"/>
    <s v="Female"/>
    <n v="56722.28"/>
    <s v="Bronze"/>
    <s v="Debit Card"/>
    <x v="6"/>
    <d v="1899-12-30T12:32:00"/>
    <n v="17"/>
    <x v="6"/>
    <n v="2024"/>
    <n v="12"/>
    <n v="32"/>
    <n v="0"/>
  </r>
  <r>
    <n v="3627"/>
    <n v="4122"/>
    <n v="282"/>
    <x v="0"/>
    <s v="Appliances"/>
    <n v="3"/>
    <n v="567.02"/>
    <n v="1701.06"/>
    <x v="3608"/>
    <x v="3"/>
    <x v="1"/>
    <n v="215"/>
    <n v="134"/>
    <n v="185"/>
    <n v="264"/>
    <n v="1"/>
    <n v="28"/>
    <s v="1.Young age"/>
    <s v="Male"/>
    <n v="71187.490000000005"/>
    <s v="Bronze"/>
    <s v="Debit Card"/>
    <x v="2"/>
    <d v="1899-12-30T06:41:00"/>
    <n v="10"/>
    <x v="2"/>
    <n v="2024"/>
    <n v="6"/>
    <n v="41"/>
    <n v="0"/>
  </r>
  <r>
    <n v="3628"/>
    <n v="1293"/>
    <n v="345"/>
    <x v="2"/>
    <s v="Appliances"/>
    <n v="2"/>
    <n v="343.08"/>
    <n v="686.16"/>
    <x v="3609"/>
    <x v="17"/>
    <x v="4"/>
    <n v="66"/>
    <n v="69"/>
    <n v="149"/>
    <n v="139"/>
    <n v="8"/>
    <n v="34"/>
    <s v="1.Young age"/>
    <s v="Female"/>
    <n v="115025.46"/>
    <s v="Platinum"/>
    <s v="Digital Wallet"/>
    <x v="110"/>
    <d v="1899-12-30T06:34:00"/>
    <n v="30"/>
    <x v="8"/>
    <n v="2024"/>
    <n v="6"/>
    <n v="34"/>
    <n v="0"/>
  </r>
  <r>
    <n v="3629"/>
    <n v="1067"/>
    <n v="889"/>
    <x v="4"/>
    <s v="Appliances"/>
    <n v="3"/>
    <n v="1918.68"/>
    <n v="5756.04"/>
    <x v="3610"/>
    <x v="4"/>
    <x v="4"/>
    <n v="288"/>
    <n v="113"/>
    <n v="216"/>
    <n v="441"/>
    <n v="3"/>
    <n v="60"/>
    <s v="3.Senior Citizen "/>
    <s v="Female"/>
    <n v="82867.850000000006"/>
    <s v="Bronze"/>
    <s v="Digital Wallet"/>
    <x v="58"/>
    <d v="1899-12-30T20:30:00"/>
    <n v="13"/>
    <x v="4"/>
    <n v="2024"/>
    <n v="20"/>
    <n v="30"/>
    <n v="0"/>
  </r>
  <r>
    <n v="3630"/>
    <n v="5076"/>
    <n v="986"/>
    <x v="2"/>
    <s v="Electronics"/>
    <n v="3"/>
    <n v="986.04"/>
    <n v="2958.12"/>
    <x v="3611"/>
    <x v="4"/>
    <x v="0"/>
    <n v="151"/>
    <n v="52"/>
    <n v="237"/>
    <n v="430"/>
    <n v="3"/>
    <n v="26"/>
    <s v="1.Young age"/>
    <s v="Male"/>
    <n v="37195.19"/>
    <s v="Platinum"/>
    <s v="Credit Card"/>
    <x v="82"/>
    <d v="1899-12-30T23:06:00"/>
    <n v="7"/>
    <x v="29"/>
    <n v="2024"/>
    <n v="23"/>
    <n v="6"/>
    <n v="0"/>
  </r>
  <r>
    <n v="3631"/>
    <n v="4707"/>
    <n v="508"/>
    <x v="0"/>
    <s v="Appliances"/>
    <n v="1"/>
    <n v="961.13"/>
    <n v="961.13"/>
    <x v="3612"/>
    <x v="6"/>
    <x v="4"/>
    <n v="185"/>
    <n v="83"/>
    <n v="139"/>
    <n v="100"/>
    <n v="4"/>
    <n v="66"/>
    <s v="3.Senior Citizen "/>
    <s v="Female"/>
    <n v="24698.959999999999"/>
    <s v="Bronze"/>
    <s v="Debit Card"/>
    <x v="197"/>
    <d v="1899-12-30T11:14:00"/>
    <n v="27"/>
    <x v="17"/>
    <n v="2024"/>
    <n v="11"/>
    <n v="14"/>
    <n v="0"/>
  </r>
  <r>
    <n v="3632"/>
    <n v="6641"/>
    <n v="191"/>
    <x v="4"/>
    <s v="Electronics"/>
    <n v="3"/>
    <n v="207.01"/>
    <n v="621.03"/>
    <x v="3613"/>
    <x v="18"/>
    <x v="3"/>
    <n v="444"/>
    <n v="50"/>
    <n v="239"/>
    <n v="398"/>
    <n v="1"/>
    <n v="47"/>
    <s v="2.Middle age"/>
    <s v="Female"/>
    <n v="46650.25"/>
    <s v="Platinum"/>
    <s v="Digital Wallet"/>
    <x v="76"/>
    <d v="1899-12-30T13:15:00"/>
    <n v="31"/>
    <x v="18"/>
    <n v="2024"/>
    <n v="13"/>
    <n v="15"/>
    <n v="0"/>
  </r>
  <r>
    <n v="3633"/>
    <n v="6113"/>
    <n v="121"/>
    <x v="6"/>
    <s v="Electronics"/>
    <n v="1"/>
    <n v="1213.71"/>
    <n v="1213.71"/>
    <x v="3614"/>
    <x v="4"/>
    <x v="3"/>
    <n v="468"/>
    <n v="53"/>
    <n v="201"/>
    <n v="114"/>
    <n v="4"/>
    <n v="38"/>
    <s v="2.Middle age"/>
    <s v="Female"/>
    <n v="105739.59"/>
    <s v="Gold"/>
    <s v="Credit Card"/>
    <x v="193"/>
    <d v="1899-12-30T17:49:00"/>
    <n v="18"/>
    <x v="16"/>
    <n v="2024"/>
    <n v="17"/>
    <n v="49"/>
    <n v="0"/>
  </r>
  <r>
    <n v="3634"/>
    <n v="3112"/>
    <n v="972"/>
    <x v="0"/>
    <s v="Appliances"/>
    <n v="3"/>
    <n v="733.93"/>
    <n v="2201.79"/>
    <x v="3615"/>
    <x v="13"/>
    <x v="4"/>
    <n v="9"/>
    <n v="149"/>
    <n v="234"/>
    <n v="302"/>
    <n v="4"/>
    <n v="45"/>
    <s v="2.Middle age"/>
    <s v="Other"/>
    <n v="24479.759999999998"/>
    <s v="Gold"/>
    <s v="Credit Card"/>
    <x v="116"/>
    <d v="1899-12-30T01:25:00"/>
    <n v="24"/>
    <x v="11"/>
    <n v="2024"/>
    <n v="1"/>
    <n v="25"/>
    <n v="0"/>
  </r>
  <r>
    <n v="3635"/>
    <n v="2682"/>
    <n v="313"/>
    <x v="0"/>
    <s v="Electronics"/>
    <n v="2"/>
    <n v="631.19000000000005"/>
    <n v="1262.3800000000001"/>
    <x v="3616"/>
    <x v="2"/>
    <x v="0"/>
    <n v="68"/>
    <n v="89"/>
    <n v="288"/>
    <n v="460"/>
    <n v="6"/>
    <n v="25"/>
    <s v="1.Young age"/>
    <s v="Male"/>
    <n v="97614.55"/>
    <s v="Bronze"/>
    <s v="Cash"/>
    <x v="68"/>
    <d v="1899-12-30T22:29:00"/>
    <n v="4"/>
    <x v="27"/>
    <n v="2024"/>
    <n v="22"/>
    <n v="29"/>
    <n v="0"/>
  </r>
  <r>
    <n v="3636"/>
    <n v="7284"/>
    <n v="266"/>
    <x v="5"/>
    <s v="Electronics"/>
    <n v="2"/>
    <n v="198.26"/>
    <n v="396.52"/>
    <x v="3617"/>
    <x v="11"/>
    <x v="1"/>
    <n v="383"/>
    <n v="81"/>
    <n v="222"/>
    <n v="435"/>
    <n v="9"/>
    <n v="46"/>
    <s v="2.Middle age"/>
    <s v="Other"/>
    <n v="88603.97"/>
    <s v="Silver"/>
    <s v="Cash"/>
    <x v="45"/>
    <d v="1899-12-30T04:26:00"/>
    <n v="23"/>
    <x v="22"/>
    <n v="2024"/>
    <n v="4"/>
    <n v="26"/>
    <n v="0"/>
  </r>
  <r>
    <n v="3637"/>
    <n v="9246"/>
    <n v="497"/>
    <x v="4"/>
    <s v="Appliances"/>
    <n v="1"/>
    <n v="1521.04"/>
    <n v="1521.04"/>
    <x v="3618"/>
    <x v="4"/>
    <x v="1"/>
    <n v="197"/>
    <n v="149"/>
    <n v="261"/>
    <n v="281"/>
    <n v="3"/>
    <n v="63"/>
    <s v="3.Senior Citizen "/>
    <s v="Other"/>
    <n v="65524.4"/>
    <s v="Platinum"/>
    <s v="Digital Wallet"/>
    <x v="112"/>
    <d v="1899-12-30T11:30:00"/>
    <n v="31"/>
    <x v="18"/>
    <n v="2024"/>
    <n v="11"/>
    <n v="30"/>
    <n v="0"/>
  </r>
  <r>
    <n v="3638"/>
    <n v="6015"/>
    <n v="898"/>
    <x v="7"/>
    <s v="Electronics"/>
    <n v="5"/>
    <n v="1544.73"/>
    <n v="7723.65"/>
    <x v="3619"/>
    <x v="18"/>
    <x v="2"/>
    <n v="338"/>
    <n v="119"/>
    <n v="141"/>
    <n v="492"/>
    <n v="4"/>
    <n v="33"/>
    <s v="1.Young age"/>
    <s v="Other"/>
    <n v="100110.65"/>
    <s v="Gold"/>
    <s v="Debit Card"/>
    <x v="221"/>
    <d v="1899-12-30T11:01:00"/>
    <n v="5"/>
    <x v="28"/>
    <n v="2024"/>
    <n v="11"/>
    <n v="1"/>
    <n v="0"/>
  </r>
  <r>
    <n v="3639"/>
    <n v="3736"/>
    <n v="512"/>
    <x v="3"/>
    <s v="Appliances"/>
    <n v="1"/>
    <n v="1320.89"/>
    <n v="1320.89"/>
    <x v="3620"/>
    <x v="18"/>
    <x v="1"/>
    <n v="388"/>
    <n v="105"/>
    <n v="285"/>
    <n v="150"/>
    <n v="4"/>
    <n v="46"/>
    <s v="2.Middle age"/>
    <s v="Other"/>
    <n v="84863.69"/>
    <s v="Platinum"/>
    <s v="Digital Wallet"/>
    <x v="72"/>
    <d v="1899-12-30T19:45:00"/>
    <n v="5"/>
    <x v="28"/>
    <n v="2024"/>
    <n v="19"/>
    <n v="45"/>
    <n v="0"/>
  </r>
  <r>
    <n v="3640"/>
    <n v="2069"/>
    <n v="391"/>
    <x v="1"/>
    <s v="Electronics"/>
    <n v="3"/>
    <n v="455.52"/>
    <n v="1366.56"/>
    <x v="3621"/>
    <x v="15"/>
    <x v="1"/>
    <n v="292"/>
    <n v="98"/>
    <n v="267"/>
    <n v="418"/>
    <n v="10"/>
    <n v="27"/>
    <s v="1.Young age"/>
    <s v="Female"/>
    <n v="46398.99"/>
    <s v="Silver"/>
    <s v="Credit Card"/>
    <x v="91"/>
    <d v="1899-12-30T08:49:00"/>
    <n v="28"/>
    <x v="1"/>
    <n v="2024"/>
    <n v="8"/>
    <n v="49"/>
    <n v="0"/>
  </r>
  <r>
    <n v="3641"/>
    <n v="1749"/>
    <n v="762"/>
    <x v="2"/>
    <s v="Electronics"/>
    <n v="2"/>
    <n v="1262.8800000000001"/>
    <n v="2525.7600000000002"/>
    <x v="3622"/>
    <x v="1"/>
    <x v="3"/>
    <n v="146"/>
    <n v="104"/>
    <n v="260"/>
    <n v="244"/>
    <n v="9"/>
    <n v="21"/>
    <s v="1.Young age"/>
    <s v="Female"/>
    <n v="71090.73"/>
    <s v="Silver"/>
    <s v="Digital Wallet"/>
    <x v="8"/>
    <d v="1899-12-30T02:55:00"/>
    <n v="30"/>
    <x v="8"/>
    <n v="2024"/>
    <n v="2"/>
    <n v="55"/>
    <n v="0"/>
  </r>
  <r>
    <n v="3642"/>
    <n v="5885"/>
    <n v="870"/>
    <x v="1"/>
    <s v="Appliances"/>
    <n v="1"/>
    <n v="163.47"/>
    <n v="163.47"/>
    <x v="3623"/>
    <x v="14"/>
    <x v="3"/>
    <n v="136"/>
    <n v="115"/>
    <n v="139"/>
    <n v="111"/>
    <n v="10"/>
    <n v="23"/>
    <s v="1.Young age"/>
    <s v="Male"/>
    <n v="71104.77"/>
    <s v="Silver"/>
    <s v="Credit Card"/>
    <x v="130"/>
    <d v="1899-12-30T17:35:00"/>
    <n v="30"/>
    <x v="8"/>
    <n v="2024"/>
    <n v="17"/>
    <n v="35"/>
    <n v="0"/>
  </r>
  <r>
    <n v="3643"/>
    <n v="5764"/>
    <n v="769"/>
    <x v="4"/>
    <s v="Electronics"/>
    <n v="5"/>
    <n v="113.02"/>
    <n v="565.1"/>
    <x v="3624"/>
    <x v="17"/>
    <x v="1"/>
    <n v="232"/>
    <n v="88"/>
    <n v="113"/>
    <n v="349"/>
    <n v="6"/>
    <n v="48"/>
    <s v="2.Middle age"/>
    <s v="Male"/>
    <n v="20659.57"/>
    <s v="Bronze"/>
    <s v="Debit Card"/>
    <x v="153"/>
    <d v="1899-12-30T10:54:00"/>
    <n v="14"/>
    <x v="20"/>
    <n v="2024"/>
    <n v="10"/>
    <n v="54"/>
    <n v="0"/>
  </r>
  <r>
    <n v="3644"/>
    <n v="8469"/>
    <n v="257"/>
    <x v="4"/>
    <s v="Electronics"/>
    <n v="4"/>
    <n v="1449.37"/>
    <n v="5797.48"/>
    <x v="3625"/>
    <x v="3"/>
    <x v="3"/>
    <n v="114"/>
    <n v="109"/>
    <n v="293"/>
    <n v="186"/>
    <n v="2"/>
    <n v="64"/>
    <s v="3.Senior Citizen "/>
    <s v="Male"/>
    <n v="31995.69"/>
    <s v="Gold"/>
    <s v="Debit Card"/>
    <x v="105"/>
    <d v="1899-12-30T10:31:00"/>
    <n v="15"/>
    <x v="3"/>
    <n v="2024"/>
    <n v="10"/>
    <n v="31"/>
    <n v="0"/>
  </r>
  <r>
    <n v="3645"/>
    <n v="9524"/>
    <n v="223"/>
    <x v="4"/>
    <s v="Appliances"/>
    <n v="4"/>
    <n v="1163.4000000000001"/>
    <n v="4653.6000000000004"/>
    <x v="3626"/>
    <x v="14"/>
    <x v="3"/>
    <n v="397"/>
    <n v="55"/>
    <n v="148"/>
    <n v="216"/>
    <n v="2"/>
    <n v="62"/>
    <s v="3.Senior Citizen "/>
    <s v="Female"/>
    <n v="96070.59"/>
    <s v="Platinum"/>
    <s v="Credit Card"/>
    <x v="219"/>
    <d v="1899-12-30T05:15:00"/>
    <n v="2"/>
    <x v="13"/>
    <n v="2024"/>
    <n v="5"/>
    <n v="15"/>
    <n v="0"/>
  </r>
  <r>
    <n v="3646"/>
    <n v="9587"/>
    <n v="405"/>
    <x v="3"/>
    <s v="Electronics"/>
    <n v="5"/>
    <n v="591.64"/>
    <n v="2958.2"/>
    <x v="3627"/>
    <x v="15"/>
    <x v="2"/>
    <n v="186"/>
    <n v="113"/>
    <n v="102"/>
    <n v="243"/>
    <n v="2"/>
    <n v="19"/>
    <s v="1.Young age"/>
    <s v="Female"/>
    <n v="62557.41"/>
    <s v="Gold"/>
    <s v="Digital Wallet"/>
    <x v="64"/>
    <d v="1899-12-30T15:56:00"/>
    <n v="12"/>
    <x v="26"/>
    <n v="2024"/>
    <n v="15"/>
    <n v="56"/>
    <n v="0"/>
  </r>
  <r>
    <n v="3647"/>
    <n v="6535"/>
    <n v="602"/>
    <x v="0"/>
    <s v="Appliances"/>
    <n v="4"/>
    <n v="115.32"/>
    <n v="461.28"/>
    <x v="3628"/>
    <x v="3"/>
    <x v="2"/>
    <n v="341"/>
    <n v="133"/>
    <n v="216"/>
    <n v="308"/>
    <n v="4"/>
    <n v="22"/>
    <s v="1.Young age"/>
    <s v="Male"/>
    <n v="24953.24"/>
    <s v="Silver"/>
    <s v="Cash"/>
    <x v="179"/>
    <d v="1899-12-30T05:08:00"/>
    <n v="23"/>
    <x v="22"/>
    <n v="2024"/>
    <n v="5"/>
    <n v="8"/>
    <n v="0"/>
  </r>
  <r>
    <n v="3648"/>
    <n v="8105"/>
    <n v="920"/>
    <x v="5"/>
    <s v="Appliances"/>
    <n v="2"/>
    <n v="847.63"/>
    <n v="1695.26"/>
    <x v="3629"/>
    <x v="0"/>
    <x v="2"/>
    <n v="109"/>
    <n v="69"/>
    <n v="118"/>
    <n v="152"/>
    <n v="10"/>
    <n v="25"/>
    <s v="1.Young age"/>
    <s v="Female"/>
    <n v="73569.62"/>
    <s v="Bronze"/>
    <s v="Credit Card"/>
    <x v="27"/>
    <d v="1899-12-30T08:31:00"/>
    <n v="15"/>
    <x v="3"/>
    <n v="2024"/>
    <n v="8"/>
    <n v="31"/>
    <n v="0"/>
  </r>
  <r>
    <n v="3649"/>
    <n v="3192"/>
    <n v="542"/>
    <x v="1"/>
    <s v="Appliances"/>
    <n v="3"/>
    <n v="826.93"/>
    <n v="2480.79"/>
    <x v="3630"/>
    <x v="18"/>
    <x v="3"/>
    <n v="142"/>
    <n v="99"/>
    <n v="115"/>
    <n v="285"/>
    <n v="10"/>
    <n v="46"/>
    <s v="2.Middle age"/>
    <s v="Male"/>
    <n v="97153.919999999998"/>
    <s v="Silver"/>
    <s v="Credit Card"/>
    <x v="224"/>
    <d v="1899-12-30T01:13:00"/>
    <n v="18"/>
    <x v="16"/>
    <n v="2024"/>
    <n v="1"/>
    <n v="13"/>
    <n v="0"/>
  </r>
  <r>
    <n v="3650"/>
    <n v="6615"/>
    <n v="853"/>
    <x v="2"/>
    <s v="Appliances"/>
    <n v="4"/>
    <n v="1465.65"/>
    <n v="5862.6"/>
    <x v="3631"/>
    <x v="2"/>
    <x v="3"/>
    <n v="48"/>
    <n v="55"/>
    <n v="238"/>
    <n v="471"/>
    <n v="8"/>
    <n v="38"/>
    <s v="2.Middle age"/>
    <s v="Other"/>
    <n v="66873.63"/>
    <s v="Bronze"/>
    <s v="Digital Wallet"/>
    <x v="210"/>
    <d v="1899-12-30T16:56:00"/>
    <n v="3"/>
    <x v="0"/>
    <n v="2024"/>
    <n v="16"/>
    <n v="56"/>
    <n v="0"/>
  </r>
  <r>
    <n v="3651"/>
    <n v="9031"/>
    <n v="925"/>
    <x v="7"/>
    <s v="Electronics"/>
    <n v="5"/>
    <n v="342.53"/>
    <n v="1712.6499999999999"/>
    <x v="3632"/>
    <x v="18"/>
    <x v="4"/>
    <n v="450"/>
    <n v="144"/>
    <n v="116"/>
    <n v="121"/>
    <n v="8"/>
    <n v="58"/>
    <s v="2.Middle age"/>
    <s v="Male"/>
    <n v="99064.7"/>
    <s v="Platinum"/>
    <s v="Digital Wallet"/>
    <x v="17"/>
    <d v="1899-12-30T11:10:00"/>
    <n v="2"/>
    <x v="13"/>
    <n v="2024"/>
    <n v="11"/>
    <n v="10"/>
    <n v="0"/>
  </r>
  <r>
    <n v="3652"/>
    <n v="6885"/>
    <n v="417"/>
    <x v="1"/>
    <s v="Electronics"/>
    <n v="2"/>
    <n v="1502.49"/>
    <n v="3004.98"/>
    <x v="3633"/>
    <x v="3"/>
    <x v="3"/>
    <n v="429"/>
    <n v="70"/>
    <n v="295"/>
    <n v="239"/>
    <n v="4"/>
    <n v="39"/>
    <s v="2.Middle age"/>
    <s v="Other"/>
    <n v="113961.83"/>
    <s v="Platinum"/>
    <s v="Cash"/>
    <x v="199"/>
    <d v="1899-12-30T23:42:00"/>
    <n v="7"/>
    <x v="29"/>
    <n v="2024"/>
    <n v="23"/>
    <n v="42"/>
    <n v="0"/>
  </r>
  <r>
    <n v="3653"/>
    <n v="4087"/>
    <n v="801"/>
    <x v="3"/>
    <s v="Electronics"/>
    <n v="3"/>
    <n v="1458.59"/>
    <n v="4375.7699999999995"/>
    <x v="3634"/>
    <x v="3"/>
    <x v="1"/>
    <n v="328"/>
    <n v="109"/>
    <n v="208"/>
    <n v="160"/>
    <n v="9"/>
    <n v="39"/>
    <s v="2.Middle age"/>
    <s v="Female"/>
    <n v="119975.32"/>
    <s v="Gold"/>
    <s v="Digital Wallet"/>
    <x v="81"/>
    <d v="1899-12-30T05:14:00"/>
    <n v="19"/>
    <x v="9"/>
    <n v="2024"/>
    <n v="5"/>
    <n v="14"/>
    <n v="0"/>
  </r>
  <r>
    <n v="3654"/>
    <n v="3701"/>
    <n v="717"/>
    <x v="1"/>
    <s v="Appliances"/>
    <n v="3"/>
    <n v="719.64"/>
    <n v="2158.92"/>
    <x v="3635"/>
    <x v="8"/>
    <x v="3"/>
    <n v="144"/>
    <n v="90"/>
    <n v="246"/>
    <n v="464"/>
    <n v="8"/>
    <n v="62"/>
    <s v="3.Senior Citizen "/>
    <s v="Other"/>
    <n v="42933.67"/>
    <s v="Platinum"/>
    <s v="Credit Card"/>
    <x v="157"/>
    <d v="1899-12-30T21:01:00"/>
    <n v="25"/>
    <x v="21"/>
    <n v="2024"/>
    <n v="21"/>
    <n v="1"/>
    <n v="0"/>
  </r>
  <r>
    <n v="3655"/>
    <n v="7609"/>
    <n v="234"/>
    <x v="6"/>
    <s v="Appliances"/>
    <n v="2"/>
    <n v="1074.4000000000001"/>
    <n v="2148.8000000000002"/>
    <x v="3636"/>
    <x v="4"/>
    <x v="2"/>
    <n v="356"/>
    <n v="111"/>
    <n v="288"/>
    <n v="479"/>
    <n v="10"/>
    <n v="43"/>
    <s v="2.Middle age"/>
    <s v="Female"/>
    <n v="90315.49"/>
    <s v="Platinum"/>
    <s v="Cash"/>
    <x v="136"/>
    <d v="1899-12-30T02:27:00"/>
    <n v="27"/>
    <x v="17"/>
    <n v="2024"/>
    <n v="2"/>
    <n v="27"/>
    <n v="0"/>
  </r>
  <r>
    <n v="3656"/>
    <n v="1313"/>
    <n v="467"/>
    <x v="0"/>
    <s v="Electronics"/>
    <n v="2"/>
    <n v="1919.25"/>
    <n v="3838.5"/>
    <x v="3637"/>
    <x v="16"/>
    <x v="3"/>
    <n v="126"/>
    <n v="143"/>
    <n v="143"/>
    <n v="132"/>
    <n v="3"/>
    <n v="47"/>
    <s v="2.Middle age"/>
    <s v="Female"/>
    <n v="78993.97"/>
    <s v="Platinum"/>
    <s v="Debit Card"/>
    <x v="8"/>
    <d v="1899-12-30T00:19:00"/>
    <n v="30"/>
    <x v="8"/>
    <n v="2024"/>
    <n v="0"/>
    <n v="19"/>
    <n v="0"/>
  </r>
  <r>
    <n v="3657"/>
    <n v="4742"/>
    <n v="781"/>
    <x v="5"/>
    <s v="Appliances"/>
    <n v="1"/>
    <n v="700.39"/>
    <n v="700.39"/>
    <x v="3638"/>
    <x v="16"/>
    <x v="1"/>
    <n v="318"/>
    <n v="114"/>
    <n v="142"/>
    <n v="355"/>
    <n v="8"/>
    <n v="47"/>
    <s v="2.Middle age"/>
    <s v="Female"/>
    <n v="107074.77"/>
    <s v="Platinum"/>
    <s v="Credit Card"/>
    <x v="143"/>
    <d v="1899-12-30T07:35:00"/>
    <n v="9"/>
    <x v="24"/>
    <n v="2024"/>
    <n v="7"/>
    <n v="35"/>
    <n v="0"/>
  </r>
  <r>
    <n v="3658"/>
    <n v="4675"/>
    <n v="198"/>
    <x v="4"/>
    <s v="Appliances"/>
    <n v="5"/>
    <n v="1331.59"/>
    <n v="6657.95"/>
    <x v="3639"/>
    <x v="11"/>
    <x v="2"/>
    <n v="37"/>
    <n v="127"/>
    <n v="152"/>
    <n v="125"/>
    <n v="9"/>
    <n v="36"/>
    <s v="2.Middle age"/>
    <s v="Female"/>
    <n v="96646.27"/>
    <s v="Gold"/>
    <s v="Cash"/>
    <x v="161"/>
    <d v="1899-12-30T00:52:00"/>
    <n v="22"/>
    <x v="7"/>
    <n v="2024"/>
    <n v="0"/>
    <n v="52"/>
    <n v="0"/>
  </r>
  <r>
    <n v="3659"/>
    <n v="3149"/>
    <n v="952"/>
    <x v="0"/>
    <s v="Appliances"/>
    <n v="5"/>
    <n v="762.64"/>
    <n v="3813.2"/>
    <x v="3640"/>
    <x v="10"/>
    <x v="2"/>
    <n v="15"/>
    <n v="103"/>
    <n v="281"/>
    <n v="362"/>
    <n v="8"/>
    <n v="48"/>
    <s v="2.Middle age"/>
    <s v="Male"/>
    <n v="65143.58"/>
    <s v="Bronze"/>
    <s v="Digital Wallet"/>
    <x v="105"/>
    <d v="1899-12-30T12:35:00"/>
    <n v="15"/>
    <x v="3"/>
    <n v="2024"/>
    <n v="12"/>
    <n v="35"/>
    <n v="0"/>
  </r>
  <r>
    <n v="3660"/>
    <n v="4460"/>
    <n v="476"/>
    <x v="2"/>
    <s v="Electronics"/>
    <n v="2"/>
    <n v="716.82"/>
    <n v="1433.64"/>
    <x v="3641"/>
    <x v="12"/>
    <x v="2"/>
    <n v="380"/>
    <n v="104"/>
    <n v="251"/>
    <n v="178"/>
    <n v="7"/>
    <n v="33"/>
    <s v="1.Young age"/>
    <s v="Male"/>
    <n v="96265.67"/>
    <s v="Silver"/>
    <s v="Debit Card"/>
    <x v="140"/>
    <d v="1899-12-30T15:34:00"/>
    <n v="25"/>
    <x v="21"/>
    <n v="2024"/>
    <n v="15"/>
    <n v="34"/>
    <n v="0"/>
  </r>
  <r>
    <n v="3661"/>
    <n v="1359"/>
    <n v="624"/>
    <x v="0"/>
    <s v="Appliances"/>
    <n v="3"/>
    <n v="401.57"/>
    <n v="1204.71"/>
    <x v="3642"/>
    <x v="8"/>
    <x v="0"/>
    <n v="111"/>
    <n v="75"/>
    <n v="219"/>
    <n v="388"/>
    <n v="8"/>
    <n v="41"/>
    <s v="2.Middle age"/>
    <s v="Female"/>
    <n v="62367.58"/>
    <s v="Gold"/>
    <s v="Cash"/>
    <x v="242"/>
    <d v="1899-12-30T06:18:00"/>
    <n v="25"/>
    <x v="21"/>
    <n v="2024"/>
    <n v="6"/>
    <n v="18"/>
    <n v="0"/>
  </r>
  <r>
    <n v="3662"/>
    <n v="9267"/>
    <n v="304"/>
    <x v="2"/>
    <s v="Appliances"/>
    <n v="3"/>
    <n v="440.56"/>
    <n v="1321.68"/>
    <x v="3643"/>
    <x v="12"/>
    <x v="4"/>
    <n v="95"/>
    <n v="102"/>
    <n v="196"/>
    <n v="177"/>
    <n v="9"/>
    <n v="25"/>
    <s v="1.Young age"/>
    <s v="Other"/>
    <n v="20893.98"/>
    <s v="Silver"/>
    <s v="Cash"/>
    <x v="105"/>
    <d v="1899-12-30T21:45:00"/>
    <n v="15"/>
    <x v="3"/>
    <n v="2024"/>
    <n v="21"/>
    <n v="45"/>
    <n v="0"/>
  </r>
  <r>
    <n v="3663"/>
    <n v="3768"/>
    <n v="601"/>
    <x v="6"/>
    <s v="Electronics"/>
    <n v="5"/>
    <n v="1369.83"/>
    <n v="6849.15"/>
    <x v="3644"/>
    <x v="2"/>
    <x v="2"/>
    <n v="486"/>
    <n v="114"/>
    <n v="265"/>
    <n v="171"/>
    <n v="3"/>
    <n v="20"/>
    <s v="1.Young age"/>
    <s v="Female"/>
    <n v="22883.69"/>
    <s v="Gold"/>
    <s v="Credit Card"/>
    <x v="53"/>
    <d v="1899-12-30T21:17:00"/>
    <n v="23"/>
    <x v="22"/>
    <n v="2024"/>
    <n v="21"/>
    <n v="17"/>
    <n v="0"/>
  </r>
  <r>
    <n v="3664"/>
    <n v="3017"/>
    <n v="556"/>
    <x v="6"/>
    <s v="Electronics"/>
    <n v="1"/>
    <n v="1885.9"/>
    <n v="1885.9"/>
    <x v="3645"/>
    <x v="1"/>
    <x v="3"/>
    <n v="122"/>
    <n v="53"/>
    <n v="200"/>
    <n v="126"/>
    <n v="4"/>
    <n v="44"/>
    <s v="2.Middle age"/>
    <s v="Male"/>
    <n v="95728.58"/>
    <s v="Gold"/>
    <s v="Credit Card"/>
    <x v="31"/>
    <d v="1899-12-30T11:36:00"/>
    <n v="14"/>
    <x v="20"/>
    <n v="2024"/>
    <n v="11"/>
    <n v="36"/>
    <n v="0"/>
  </r>
  <r>
    <n v="3665"/>
    <n v="7006"/>
    <n v="497"/>
    <x v="0"/>
    <s v="Electronics"/>
    <n v="5"/>
    <n v="888.18"/>
    <n v="4440.8999999999996"/>
    <x v="3646"/>
    <x v="18"/>
    <x v="4"/>
    <n v="376"/>
    <n v="95"/>
    <n v="142"/>
    <n v="400"/>
    <n v="7"/>
    <n v="47"/>
    <s v="2.Middle age"/>
    <s v="Male"/>
    <n v="45211.67"/>
    <s v="Platinum"/>
    <s v="Credit Card"/>
    <x v="87"/>
    <d v="1899-12-30T10:35:00"/>
    <n v="24"/>
    <x v="11"/>
    <n v="2024"/>
    <n v="10"/>
    <n v="35"/>
    <n v="0"/>
  </r>
  <r>
    <n v="3666"/>
    <n v="1612"/>
    <n v="587"/>
    <x v="7"/>
    <s v="Appliances"/>
    <n v="2"/>
    <n v="112.19"/>
    <n v="224.38"/>
    <x v="3647"/>
    <x v="12"/>
    <x v="1"/>
    <n v="358"/>
    <n v="76"/>
    <n v="128"/>
    <n v="173"/>
    <n v="1"/>
    <n v="63"/>
    <s v="3.Senior Citizen "/>
    <s v="Other"/>
    <n v="67908.179999999993"/>
    <s v="Platinum"/>
    <s v="Debit Card"/>
    <x v="153"/>
    <d v="1899-12-30T10:22:00"/>
    <n v="14"/>
    <x v="20"/>
    <n v="2024"/>
    <n v="10"/>
    <n v="22"/>
    <n v="0"/>
  </r>
  <r>
    <n v="3667"/>
    <n v="7147"/>
    <n v="374"/>
    <x v="3"/>
    <s v="Appliances"/>
    <n v="1"/>
    <n v="1382.9"/>
    <n v="1382.9"/>
    <x v="3648"/>
    <x v="5"/>
    <x v="3"/>
    <n v="63"/>
    <n v="112"/>
    <n v="193"/>
    <n v="262"/>
    <n v="9"/>
    <n v="37"/>
    <s v="2.Middle age"/>
    <s v="Male"/>
    <n v="78998.070000000007"/>
    <s v="Platinum"/>
    <s v="Debit Card"/>
    <x v="8"/>
    <d v="1899-12-30T07:51:00"/>
    <n v="30"/>
    <x v="8"/>
    <n v="2024"/>
    <n v="7"/>
    <n v="51"/>
    <n v="0"/>
  </r>
  <r>
    <n v="3668"/>
    <n v="5190"/>
    <n v="676"/>
    <x v="6"/>
    <s v="Electronics"/>
    <n v="3"/>
    <n v="1835.13"/>
    <n v="5505.39"/>
    <x v="3649"/>
    <x v="19"/>
    <x v="3"/>
    <n v="423"/>
    <n v="74"/>
    <n v="168"/>
    <n v="145"/>
    <n v="5"/>
    <n v="37"/>
    <s v="2.Middle age"/>
    <s v="Other"/>
    <n v="43967.06"/>
    <s v="Silver"/>
    <s v="Digital Wallet"/>
    <x v="252"/>
    <d v="1899-12-30T08:26:00"/>
    <n v="10"/>
    <x v="2"/>
    <n v="2024"/>
    <n v="8"/>
    <n v="26"/>
    <n v="0"/>
  </r>
  <r>
    <n v="3669"/>
    <n v="9761"/>
    <n v="714"/>
    <x v="0"/>
    <s v="Appliances"/>
    <n v="5"/>
    <n v="1537.25"/>
    <n v="7686.25"/>
    <x v="3650"/>
    <x v="18"/>
    <x v="3"/>
    <n v="270"/>
    <n v="117"/>
    <n v="117"/>
    <n v="487"/>
    <n v="3"/>
    <n v="34"/>
    <s v="1.Young age"/>
    <s v="Male"/>
    <n v="118034.59"/>
    <s v="Silver"/>
    <s v="Digital Wallet"/>
    <x v="149"/>
    <d v="1899-12-30T20:39:00"/>
    <n v="26"/>
    <x v="14"/>
    <n v="2024"/>
    <n v="20"/>
    <n v="39"/>
    <n v="0"/>
  </r>
  <r>
    <n v="3670"/>
    <n v="1796"/>
    <n v="533"/>
    <x v="2"/>
    <s v="Appliances"/>
    <n v="4"/>
    <n v="1730.32"/>
    <n v="6921.28"/>
    <x v="3651"/>
    <x v="19"/>
    <x v="4"/>
    <n v="220"/>
    <n v="57"/>
    <n v="189"/>
    <n v="458"/>
    <n v="3"/>
    <n v="62"/>
    <s v="3.Senior Citizen "/>
    <s v="Male"/>
    <n v="95022.51"/>
    <s v="Platinum"/>
    <s v="Credit Card"/>
    <x v="94"/>
    <d v="1899-12-30T20:29:00"/>
    <n v="29"/>
    <x v="25"/>
    <n v="2024"/>
    <n v="20"/>
    <n v="29"/>
    <n v="0"/>
  </r>
  <r>
    <n v="3671"/>
    <n v="1785"/>
    <n v="192"/>
    <x v="2"/>
    <s v="Appliances"/>
    <n v="4"/>
    <n v="121.8"/>
    <n v="487.2"/>
    <x v="3652"/>
    <x v="16"/>
    <x v="2"/>
    <n v="429"/>
    <n v="121"/>
    <n v="278"/>
    <n v="207"/>
    <n v="10"/>
    <n v="56"/>
    <s v="2.Middle age"/>
    <s v="Female"/>
    <n v="53553.05"/>
    <s v="Platinum"/>
    <s v="Cash"/>
    <x v="106"/>
    <d v="1899-12-30T02:59:00"/>
    <n v="5"/>
    <x v="28"/>
    <n v="2024"/>
    <n v="2"/>
    <n v="59"/>
    <n v="0"/>
  </r>
  <r>
    <n v="3672"/>
    <n v="2771"/>
    <n v="874"/>
    <x v="0"/>
    <s v="Electronics"/>
    <n v="1"/>
    <n v="959.51"/>
    <n v="959.51"/>
    <x v="3653"/>
    <x v="5"/>
    <x v="1"/>
    <n v="339"/>
    <n v="149"/>
    <n v="117"/>
    <n v="416"/>
    <n v="7"/>
    <n v="68"/>
    <s v="3.Senior Citizen "/>
    <s v="Male"/>
    <n v="93660.24"/>
    <s v="Platinum"/>
    <s v="Cash"/>
    <x v="30"/>
    <d v="1899-12-30T10:15:00"/>
    <n v="8"/>
    <x v="19"/>
    <n v="2024"/>
    <n v="10"/>
    <n v="15"/>
    <n v="0"/>
  </r>
  <r>
    <n v="3673"/>
    <n v="1323"/>
    <n v="532"/>
    <x v="5"/>
    <s v="Electronics"/>
    <n v="4"/>
    <n v="1718.16"/>
    <n v="6872.64"/>
    <x v="3654"/>
    <x v="13"/>
    <x v="0"/>
    <n v="383"/>
    <n v="117"/>
    <n v="248"/>
    <n v="114"/>
    <n v="7"/>
    <n v="56"/>
    <s v="2.Middle age"/>
    <s v="Female"/>
    <n v="105552.1"/>
    <s v="Silver"/>
    <s v="Credit Card"/>
    <x v="156"/>
    <d v="1899-12-30T08:27:00"/>
    <n v="8"/>
    <x v="19"/>
    <n v="2024"/>
    <n v="8"/>
    <n v="27"/>
    <n v="0"/>
  </r>
  <r>
    <n v="3674"/>
    <n v="1790"/>
    <n v="930"/>
    <x v="7"/>
    <s v="Electronics"/>
    <n v="4"/>
    <n v="1162.71"/>
    <n v="4650.84"/>
    <x v="3655"/>
    <x v="0"/>
    <x v="1"/>
    <n v="218"/>
    <n v="68"/>
    <n v="243"/>
    <n v="102"/>
    <n v="6"/>
    <n v="68"/>
    <s v="3.Senior Citizen "/>
    <s v="Male"/>
    <n v="107749.11"/>
    <s v="Platinum"/>
    <s v="Debit Card"/>
    <x v="190"/>
    <d v="1899-12-30T03:58:00"/>
    <n v="7"/>
    <x v="29"/>
    <n v="2024"/>
    <n v="3"/>
    <n v="58"/>
    <n v="0"/>
  </r>
  <r>
    <n v="3675"/>
    <n v="2897"/>
    <n v="477"/>
    <x v="5"/>
    <s v="Appliances"/>
    <n v="4"/>
    <n v="203.43"/>
    <n v="813.72"/>
    <x v="3656"/>
    <x v="12"/>
    <x v="0"/>
    <n v="494"/>
    <n v="75"/>
    <n v="115"/>
    <n v="191"/>
    <n v="2"/>
    <n v="50"/>
    <s v="2.Middle age"/>
    <s v="Female"/>
    <n v="78478.259999999995"/>
    <s v="Platinum"/>
    <s v="Debit Card"/>
    <x v="201"/>
    <d v="1899-12-30T12:34:00"/>
    <n v="17"/>
    <x v="6"/>
    <n v="2024"/>
    <n v="12"/>
    <n v="34"/>
    <n v="0"/>
  </r>
  <r>
    <n v="3676"/>
    <n v="7828"/>
    <n v="728"/>
    <x v="4"/>
    <s v="Appliances"/>
    <n v="5"/>
    <n v="166.86"/>
    <n v="834.30000000000007"/>
    <x v="3657"/>
    <x v="6"/>
    <x v="1"/>
    <n v="239"/>
    <n v="74"/>
    <n v="214"/>
    <n v="399"/>
    <n v="5"/>
    <n v="54"/>
    <s v="2.Middle age"/>
    <s v="Female"/>
    <n v="112595.39"/>
    <s v="Bronze"/>
    <s v="Debit Card"/>
    <x v="87"/>
    <d v="1899-12-30T09:28:00"/>
    <n v="24"/>
    <x v="11"/>
    <n v="2024"/>
    <n v="9"/>
    <n v="28"/>
    <n v="0"/>
  </r>
  <r>
    <n v="3677"/>
    <n v="8279"/>
    <n v="290"/>
    <x v="5"/>
    <s v="Electronics"/>
    <n v="2"/>
    <n v="528.75"/>
    <n v="1057.5"/>
    <x v="3658"/>
    <x v="8"/>
    <x v="0"/>
    <n v="438"/>
    <n v="55"/>
    <n v="100"/>
    <n v="452"/>
    <n v="5"/>
    <n v="20"/>
    <s v="1.Young age"/>
    <s v="Male"/>
    <n v="83192.09"/>
    <s v="Silver"/>
    <s v="Credit Card"/>
    <x v="85"/>
    <d v="1899-12-30T06:09:00"/>
    <n v="24"/>
    <x v="11"/>
    <n v="2024"/>
    <n v="6"/>
    <n v="9"/>
    <n v="0"/>
  </r>
  <r>
    <n v="3678"/>
    <n v="7230"/>
    <n v="544"/>
    <x v="0"/>
    <s v="Electronics"/>
    <n v="2"/>
    <n v="649.95000000000005"/>
    <n v="1299.9000000000001"/>
    <x v="3659"/>
    <x v="9"/>
    <x v="2"/>
    <n v="293"/>
    <n v="122"/>
    <n v="299"/>
    <n v="282"/>
    <n v="5"/>
    <n v="68"/>
    <s v="3.Senior Citizen "/>
    <s v="Other"/>
    <n v="88189.24"/>
    <s v="Bronze"/>
    <s v="Cash"/>
    <x v="258"/>
    <d v="1899-12-30T04:00:00"/>
    <n v="4"/>
    <x v="27"/>
    <n v="2024"/>
    <n v="4"/>
    <n v="0"/>
    <n v="0"/>
  </r>
  <r>
    <n v="3679"/>
    <n v="3024"/>
    <n v="745"/>
    <x v="3"/>
    <s v="Appliances"/>
    <n v="2"/>
    <n v="1979.72"/>
    <n v="3959.44"/>
    <x v="3660"/>
    <x v="1"/>
    <x v="1"/>
    <n v="326"/>
    <n v="108"/>
    <n v="273"/>
    <n v="122"/>
    <n v="9"/>
    <n v="63"/>
    <s v="3.Senior Citizen "/>
    <s v="Other"/>
    <n v="41621.11"/>
    <s v="Gold"/>
    <s v="Cash"/>
    <x v="104"/>
    <d v="1899-12-30T18:07:00"/>
    <n v="11"/>
    <x v="12"/>
    <n v="2024"/>
    <n v="18"/>
    <n v="7"/>
    <n v="0"/>
  </r>
  <r>
    <n v="3680"/>
    <n v="9966"/>
    <n v="536"/>
    <x v="2"/>
    <s v="Electronics"/>
    <n v="2"/>
    <n v="1348.07"/>
    <n v="2696.14"/>
    <x v="3661"/>
    <x v="15"/>
    <x v="3"/>
    <n v="25"/>
    <n v="53"/>
    <n v="132"/>
    <n v="132"/>
    <n v="7"/>
    <n v="49"/>
    <s v="2.Middle age"/>
    <s v="Male"/>
    <n v="96390.42"/>
    <s v="Gold"/>
    <s v="Digital Wallet"/>
    <x v="111"/>
    <d v="1899-12-30T23:40:00"/>
    <n v="20"/>
    <x v="23"/>
    <n v="2024"/>
    <n v="23"/>
    <n v="40"/>
    <n v="0"/>
  </r>
  <r>
    <n v="3681"/>
    <n v="5140"/>
    <n v="195"/>
    <x v="4"/>
    <s v="Appliances"/>
    <n v="5"/>
    <n v="1657.72"/>
    <n v="8288.6"/>
    <x v="3662"/>
    <x v="2"/>
    <x v="4"/>
    <n v="454"/>
    <n v="61"/>
    <n v="216"/>
    <n v="500"/>
    <n v="6"/>
    <n v="25"/>
    <s v="1.Young age"/>
    <s v="Male"/>
    <n v="84534.99"/>
    <s v="Platinum"/>
    <s v="Debit Card"/>
    <x v="146"/>
    <d v="1899-12-30T11:37:00"/>
    <n v="19"/>
    <x v="9"/>
    <n v="2024"/>
    <n v="11"/>
    <n v="37"/>
    <n v="0"/>
  </r>
  <r>
    <n v="3682"/>
    <n v="8772"/>
    <n v="141"/>
    <x v="2"/>
    <s v="Electronics"/>
    <n v="5"/>
    <n v="201.7"/>
    <n v="1008.5"/>
    <x v="3663"/>
    <x v="2"/>
    <x v="1"/>
    <n v="217"/>
    <n v="127"/>
    <n v="287"/>
    <n v="476"/>
    <n v="8"/>
    <n v="62"/>
    <s v="3.Senior Citizen "/>
    <s v="Female"/>
    <n v="20828.669999999998"/>
    <s v="Platinum"/>
    <s v="Debit Card"/>
    <x v="255"/>
    <d v="1899-12-30T16:59:00"/>
    <n v="8"/>
    <x v="19"/>
    <n v="2024"/>
    <n v="16"/>
    <n v="59"/>
    <n v="0"/>
  </r>
  <r>
    <n v="3683"/>
    <n v="3508"/>
    <n v="625"/>
    <x v="0"/>
    <s v="Electronics"/>
    <n v="5"/>
    <n v="1220.01"/>
    <n v="6100.05"/>
    <x v="3664"/>
    <x v="19"/>
    <x v="4"/>
    <n v="216"/>
    <n v="124"/>
    <n v="134"/>
    <n v="147"/>
    <n v="5"/>
    <n v="43"/>
    <s v="2.Middle age"/>
    <s v="Other"/>
    <n v="93117.67"/>
    <s v="Platinum"/>
    <s v="Cash"/>
    <x v="205"/>
    <d v="1899-12-30T00:48:00"/>
    <n v="16"/>
    <x v="30"/>
    <n v="2024"/>
    <n v="0"/>
    <n v="48"/>
    <n v="0"/>
  </r>
  <r>
    <n v="3684"/>
    <n v="4366"/>
    <n v="449"/>
    <x v="7"/>
    <s v="Appliances"/>
    <n v="4"/>
    <n v="1542.5"/>
    <n v="6170"/>
    <x v="3665"/>
    <x v="4"/>
    <x v="2"/>
    <n v="327"/>
    <n v="119"/>
    <n v="258"/>
    <n v="255"/>
    <n v="4"/>
    <n v="49"/>
    <s v="2.Middle age"/>
    <s v="Other"/>
    <n v="41709.760000000002"/>
    <s v="Platinum"/>
    <s v="Debit Card"/>
    <x v="146"/>
    <d v="1899-12-30T02:19:00"/>
    <n v="19"/>
    <x v="9"/>
    <n v="2024"/>
    <n v="2"/>
    <n v="19"/>
    <n v="0"/>
  </r>
  <r>
    <n v="3685"/>
    <n v="1152"/>
    <n v="574"/>
    <x v="3"/>
    <s v="Electronics"/>
    <n v="3"/>
    <n v="1028.6400000000001"/>
    <n v="3085.92"/>
    <x v="3666"/>
    <x v="2"/>
    <x v="4"/>
    <n v="249"/>
    <n v="71"/>
    <n v="269"/>
    <n v="325"/>
    <n v="1"/>
    <n v="58"/>
    <s v="2.Middle age"/>
    <s v="Female"/>
    <n v="109790.75"/>
    <s v="Gold"/>
    <s v="Digital Wallet"/>
    <x v="120"/>
    <d v="1899-12-30T12:34:00"/>
    <n v="13"/>
    <x v="4"/>
    <n v="2024"/>
    <n v="12"/>
    <n v="34"/>
    <n v="0"/>
  </r>
  <r>
    <n v="3686"/>
    <n v="5933"/>
    <n v="792"/>
    <x v="7"/>
    <s v="Appliances"/>
    <n v="1"/>
    <n v="1203.56"/>
    <n v="1203.56"/>
    <x v="3667"/>
    <x v="16"/>
    <x v="4"/>
    <n v="491"/>
    <n v="87"/>
    <n v="142"/>
    <n v="231"/>
    <n v="7"/>
    <n v="49"/>
    <s v="2.Middle age"/>
    <s v="Female"/>
    <n v="43130.78"/>
    <s v="Bronze"/>
    <s v="Debit Card"/>
    <x v="119"/>
    <d v="1899-12-30T13:53:00"/>
    <n v="28"/>
    <x v="1"/>
    <n v="2024"/>
    <n v="13"/>
    <n v="53"/>
    <n v="0"/>
  </r>
  <r>
    <n v="3687"/>
    <n v="7895"/>
    <n v="329"/>
    <x v="0"/>
    <s v="Electronics"/>
    <n v="3"/>
    <n v="828.25"/>
    <n v="2484.75"/>
    <x v="3668"/>
    <x v="2"/>
    <x v="1"/>
    <n v="381"/>
    <n v="109"/>
    <n v="277"/>
    <n v="445"/>
    <n v="3"/>
    <n v="51"/>
    <s v="2.Middle age"/>
    <s v="Other"/>
    <n v="64371.71"/>
    <s v="Gold"/>
    <s v="Credit Card"/>
    <x v="163"/>
    <d v="1899-12-30T00:34:00"/>
    <n v="6"/>
    <x v="5"/>
    <n v="2024"/>
    <n v="0"/>
    <n v="34"/>
    <n v="0"/>
  </r>
  <r>
    <n v="3688"/>
    <n v="2654"/>
    <n v="763"/>
    <x v="0"/>
    <s v="Electronics"/>
    <n v="5"/>
    <n v="663"/>
    <n v="3315"/>
    <x v="3669"/>
    <x v="13"/>
    <x v="2"/>
    <n v="131"/>
    <n v="113"/>
    <n v="252"/>
    <n v="328"/>
    <n v="1"/>
    <n v="65"/>
    <s v="3.Senior Citizen "/>
    <s v="Male"/>
    <n v="111508.05"/>
    <s v="Gold"/>
    <s v="Debit Card"/>
    <x v="197"/>
    <d v="1899-12-30T00:30:00"/>
    <n v="27"/>
    <x v="17"/>
    <n v="2024"/>
    <n v="0"/>
    <n v="30"/>
    <n v="0"/>
  </r>
  <r>
    <n v="3689"/>
    <n v="9524"/>
    <n v="802"/>
    <x v="3"/>
    <s v="Electronics"/>
    <n v="1"/>
    <n v="206.68"/>
    <n v="206.68"/>
    <x v="3670"/>
    <x v="11"/>
    <x v="1"/>
    <n v="240"/>
    <n v="56"/>
    <n v="178"/>
    <n v="190"/>
    <n v="7"/>
    <n v="63"/>
    <s v="3.Senior Citizen "/>
    <s v="Male"/>
    <n v="27953.5"/>
    <s v="Bronze"/>
    <s v="Credit Card"/>
    <x v="217"/>
    <d v="1899-12-30T17:45:00"/>
    <n v="26"/>
    <x v="14"/>
    <n v="2024"/>
    <n v="17"/>
    <n v="45"/>
    <n v="0"/>
  </r>
  <r>
    <n v="3690"/>
    <n v="5423"/>
    <n v="830"/>
    <x v="6"/>
    <s v="Appliances"/>
    <n v="2"/>
    <n v="1117.8599999999999"/>
    <n v="2235.7199999999998"/>
    <x v="3671"/>
    <x v="17"/>
    <x v="1"/>
    <n v="246"/>
    <n v="130"/>
    <n v="139"/>
    <n v="415"/>
    <n v="9"/>
    <n v="50"/>
    <s v="2.Middle age"/>
    <s v="Female"/>
    <n v="119829.87"/>
    <s v="Platinum"/>
    <s v="Digital Wallet"/>
    <x v="92"/>
    <d v="1899-12-30T20:40:00"/>
    <n v="1"/>
    <x v="10"/>
    <n v="2024"/>
    <n v="20"/>
    <n v="40"/>
    <n v="0"/>
  </r>
  <r>
    <n v="3691"/>
    <n v="3247"/>
    <n v="258"/>
    <x v="0"/>
    <s v="Electronics"/>
    <n v="3"/>
    <n v="1381.55"/>
    <n v="4144.6499999999996"/>
    <x v="3672"/>
    <x v="4"/>
    <x v="0"/>
    <n v="330"/>
    <n v="137"/>
    <n v="269"/>
    <n v="392"/>
    <n v="2"/>
    <n v="21"/>
    <s v="1.Young age"/>
    <s v="Female"/>
    <n v="58725.39"/>
    <s v="Silver"/>
    <s v="Credit Card"/>
    <x v="163"/>
    <d v="1899-12-30T09:16:00"/>
    <n v="6"/>
    <x v="5"/>
    <n v="2024"/>
    <n v="9"/>
    <n v="16"/>
    <n v="0"/>
  </r>
  <r>
    <n v="3692"/>
    <n v="7862"/>
    <n v="607"/>
    <x v="6"/>
    <s v="Appliances"/>
    <n v="4"/>
    <n v="670.65"/>
    <n v="2682.6"/>
    <x v="3673"/>
    <x v="9"/>
    <x v="4"/>
    <n v="324"/>
    <n v="109"/>
    <n v="243"/>
    <n v="128"/>
    <n v="5"/>
    <n v="33"/>
    <s v="1.Young age"/>
    <s v="Male"/>
    <n v="70279.73"/>
    <s v="Gold"/>
    <s v="Credit Card"/>
    <x v="141"/>
    <d v="1899-12-30T04:09:00"/>
    <n v="17"/>
    <x v="6"/>
    <n v="2024"/>
    <n v="4"/>
    <n v="9"/>
    <n v="0"/>
  </r>
  <r>
    <n v="3693"/>
    <n v="2718"/>
    <n v="639"/>
    <x v="5"/>
    <s v="Electronics"/>
    <n v="5"/>
    <n v="469.32"/>
    <n v="2346.6"/>
    <x v="3674"/>
    <x v="11"/>
    <x v="3"/>
    <n v="69"/>
    <n v="96"/>
    <n v="204"/>
    <n v="462"/>
    <n v="9"/>
    <n v="19"/>
    <s v="1.Young age"/>
    <s v="Female"/>
    <n v="45768.07"/>
    <s v="Bronze"/>
    <s v="Debit Card"/>
    <x v="160"/>
    <d v="1899-12-30T03:15:00"/>
    <n v="27"/>
    <x v="17"/>
    <n v="2024"/>
    <n v="3"/>
    <n v="15"/>
    <n v="0"/>
  </r>
  <r>
    <n v="3694"/>
    <n v="9381"/>
    <n v="744"/>
    <x v="7"/>
    <s v="Electronics"/>
    <n v="3"/>
    <n v="1925.24"/>
    <n v="5775.72"/>
    <x v="3675"/>
    <x v="9"/>
    <x v="1"/>
    <n v="384"/>
    <n v="62"/>
    <n v="155"/>
    <n v="277"/>
    <n v="5"/>
    <n v="69"/>
    <s v="3.Senior Citizen "/>
    <s v="Other"/>
    <n v="101470.35"/>
    <s v="Bronze"/>
    <s v="Credit Card"/>
    <x v="83"/>
    <d v="1899-12-30T09:16:00"/>
    <n v="3"/>
    <x v="0"/>
    <n v="2024"/>
    <n v="9"/>
    <n v="16"/>
    <n v="0"/>
  </r>
  <r>
    <n v="3695"/>
    <n v="2928"/>
    <n v="762"/>
    <x v="4"/>
    <s v="Electronics"/>
    <n v="4"/>
    <n v="1585.73"/>
    <n v="6342.92"/>
    <x v="3676"/>
    <x v="9"/>
    <x v="3"/>
    <n v="26"/>
    <n v="117"/>
    <n v="185"/>
    <n v="289"/>
    <n v="10"/>
    <n v="28"/>
    <s v="1.Young age"/>
    <s v="Male"/>
    <n v="113354.41"/>
    <s v="Bronze"/>
    <s v="Digital Wallet"/>
    <x v="86"/>
    <d v="1899-12-30T13:09:00"/>
    <n v="7"/>
    <x v="29"/>
    <n v="2024"/>
    <n v="13"/>
    <n v="9"/>
    <n v="0"/>
  </r>
  <r>
    <n v="3696"/>
    <n v="5631"/>
    <n v="637"/>
    <x v="7"/>
    <s v="Appliances"/>
    <n v="3"/>
    <n v="589.53"/>
    <n v="1768.59"/>
    <x v="3677"/>
    <x v="12"/>
    <x v="0"/>
    <n v="364"/>
    <n v="138"/>
    <n v="237"/>
    <n v="264"/>
    <n v="10"/>
    <n v="36"/>
    <s v="2.Middle age"/>
    <s v="Male"/>
    <n v="64405.82"/>
    <s v="Gold"/>
    <s v="Credit Card"/>
    <x v="53"/>
    <d v="1899-12-30T19:10:00"/>
    <n v="23"/>
    <x v="22"/>
    <n v="2024"/>
    <n v="19"/>
    <n v="10"/>
    <n v="0"/>
  </r>
  <r>
    <n v="3697"/>
    <n v="2867"/>
    <n v="185"/>
    <x v="4"/>
    <s v="Electronics"/>
    <n v="1"/>
    <n v="881.45"/>
    <n v="881.45"/>
    <x v="3678"/>
    <x v="12"/>
    <x v="0"/>
    <n v="474"/>
    <n v="100"/>
    <n v="296"/>
    <n v="164"/>
    <n v="2"/>
    <n v="66"/>
    <s v="3.Senior Citizen "/>
    <s v="Other"/>
    <n v="86525.29"/>
    <s v="Gold"/>
    <s v="Cash"/>
    <x v="139"/>
    <d v="1899-12-30T06:33:00"/>
    <n v="7"/>
    <x v="29"/>
    <n v="2024"/>
    <n v="6"/>
    <n v="33"/>
    <n v="0"/>
  </r>
  <r>
    <n v="3698"/>
    <n v="2741"/>
    <n v="397"/>
    <x v="4"/>
    <s v="Electronics"/>
    <n v="5"/>
    <n v="658.32"/>
    <n v="3291.6000000000004"/>
    <x v="3679"/>
    <x v="16"/>
    <x v="0"/>
    <n v="49"/>
    <n v="67"/>
    <n v="160"/>
    <n v="223"/>
    <n v="10"/>
    <n v="54"/>
    <s v="2.Middle age"/>
    <s v="Male"/>
    <n v="118304.19"/>
    <s v="Platinum"/>
    <s v="Digital Wallet"/>
    <x v="240"/>
    <d v="1899-12-30T07:52:00"/>
    <n v="9"/>
    <x v="24"/>
    <n v="2024"/>
    <n v="7"/>
    <n v="52"/>
    <n v="0"/>
  </r>
  <r>
    <n v="3699"/>
    <n v="9154"/>
    <n v="579"/>
    <x v="5"/>
    <s v="Electronics"/>
    <n v="3"/>
    <n v="647.5"/>
    <n v="1942.5"/>
    <x v="3680"/>
    <x v="17"/>
    <x v="2"/>
    <n v="40"/>
    <n v="63"/>
    <n v="178"/>
    <n v="346"/>
    <n v="9"/>
    <n v="26"/>
    <s v="1.Young age"/>
    <s v="Female"/>
    <n v="26182.18"/>
    <s v="Gold"/>
    <s v="Credit Card"/>
    <x v="5"/>
    <d v="1899-12-30T11:02:00"/>
    <n v="6"/>
    <x v="5"/>
    <n v="2024"/>
    <n v="11"/>
    <n v="2"/>
    <n v="0"/>
  </r>
  <r>
    <n v="3700"/>
    <n v="4254"/>
    <n v="547"/>
    <x v="2"/>
    <s v="Appliances"/>
    <n v="5"/>
    <n v="924.92"/>
    <n v="4624.5999999999995"/>
    <x v="3681"/>
    <x v="3"/>
    <x v="0"/>
    <n v="338"/>
    <n v="50"/>
    <n v="249"/>
    <n v="358"/>
    <n v="8"/>
    <n v="32"/>
    <s v="1.Young age"/>
    <s v="Female"/>
    <n v="83019.179999999993"/>
    <s v="Silver"/>
    <s v="Credit Card"/>
    <x v="24"/>
    <d v="1899-12-30T08:57:00"/>
    <n v="17"/>
    <x v="6"/>
    <n v="2024"/>
    <n v="8"/>
    <n v="57"/>
    <n v="0"/>
  </r>
  <r>
    <n v="3701"/>
    <n v="4272"/>
    <n v="181"/>
    <x v="0"/>
    <s v="Electronics"/>
    <n v="3"/>
    <n v="1850.47"/>
    <n v="5551.41"/>
    <x v="3682"/>
    <x v="11"/>
    <x v="1"/>
    <n v="446"/>
    <n v="122"/>
    <n v="142"/>
    <n v="196"/>
    <n v="3"/>
    <n v="61"/>
    <s v="3.Senior Citizen "/>
    <s v="Other"/>
    <n v="100260.85"/>
    <s v="Silver"/>
    <s v="Debit Card"/>
    <x v="86"/>
    <d v="1899-12-30T03:04:00"/>
    <n v="7"/>
    <x v="29"/>
    <n v="2024"/>
    <n v="3"/>
    <n v="4"/>
    <n v="0"/>
  </r>
  <r>
    <n v="3702"/>
    <n v="5308"/>
    <n v="920"/>
    <x v="0"/>
    <s v="Electronics"/>
    <n v="5"/>
    <n v="1045.92"/>
    <n v="5229.6000000000004"/>
    <x v="3683"/>
    <x v="4"/>
    <x v="2"/>
    <n v="31"/>
    <n v="114"/>
    <n v="280"/>
    <n v="455"/>
    <n v="1"/>
    <n v="61"/>
    <s v="3.Senior Citizen "/>
    <s v="Other"/>
    <n v="51003.19"/>
    <s v="Platinum"/>
    <s v="Debit Card"/>
    <x v="79"/>
    <d v="1899-12-30T15:12:00"/>
    <n v="23"/>
    <x v="22"/>
    <n v="2024"/>
    <n v="15"/>
    <n v="12"/>
    <n v="0"/>
  </r>
  <r>
    <n v="3703"/>
    <n v="9571"/>
    <n v="589"/>
    <x v="5"/>
    <s v="Electronics"/>
    <n v="5"/>
    <n v="1540.02"/>
    <n v="7700.1"/>
    <x v="3684"/>
    <x v="11"/>
    <x v="3"/>
    <n v="151"/>
    <n v="134"/>
    <n v="199"/>
    <n v="416"/>
    <n v="3"/>
    <n v="64"/>
    <s v="3.Senior Citizen "/>
    <s v="Female"/>
    <n v="54802.64"/>
    <s v="Bronze"/>
    <s v="Credit Card"/>
    <x v="0"/>
    <d v="1899-12-30T11:40:00"/>
    <n v="31"/>
    <x v="18"/>
    <n v="2024"/>
    <n v="11"/>
    <n v="40"/>
    <n v="0"/>
  </r>
  <r>
    <n v="3704"/>
    <n v="4304"/>
    <n v="407"/>
    <x v="2"/>
    <s v="Appliances"/>
    <n v="2"/>
    <n v="846.31"/>
    <n v="1692.62"/>
    <x v="3685"/>
    <x v="16"/>
    <x v="3"/>
    <n v="0"/>
    <n v="130"/>
    <n v="151"/>
    <n v="114"/>
    <n v="10"/>
    <n v="18"/>
    <s v="1.Young age"/>
    <s v="Male"/>
    <n v="33113.440000000002"/>
    <s v="Silver"/>
    <s v="Credit Card"/>
    <x v="142"/>
    <d v="1899-12-30T23:25:00"/>
    <n v="20"/>
    <x v="23"/>
    <n v="2024"/>
    <n v="23"/>
    <n v="25"/>
    <n v="0"/>
  </r>
  <r>
    <n v="3705"/>
    <n v="6864"/>
    <n v="252"/>
    <x v="3"/>
    <s v="Appliances"/>
    <n v="5"/>
    <n v="999.38"/>
    <n v="4996.8999999999996"/>
    <x v="3686"/>
    <x v="9"/>
    <x v="1"/>
    <n v="282"/>
    <n v="133"/>
    <n v="243"/>
    <n v="229"/>
    <n v="9"/>
    <n v="18"/>
    <s v="1.Young age"/>
    <s v="Other"/>
    <n v="37152.080000000002"/>
    <s v="Platinum"/>
    <s v="Digital Wallet"/>
    <x v="95"/>
    <d v="1899-12-30T05:44:00"/>
    <n v="16"/>
    <x v="30"/>
    <n v="2024"/>
    <n v="5"/>
    <n v="44"/>
    <n v="0"/>
  </r>
  <r>
    <n v="3706"/>
    <n v="7713"/>
    <n v="230"/>
    <x v="4"/>
    <s v="Electronics"/>
    <n v="2"/>
    <n v="50.12"/>
    <n v="100.24"/>
    <x v="3687"/>
    <x v="17"/>
    <x v="1"/>
    <n v="117"/>
    <n v="102"/>
    <n v="249"/>
    <n v="413"/>
    <n v="2"/>
    <n v="53"/>
    <s v="2.Middle age"/>
    <s v="Other"/>
    <n v="71466.899999999994"/>
    <s v="Silver"/>
    <s v="Credit Card"/>
    <x v="140"/>
    <d v="1899-12-30T13:09:00"/>
    <n v="25"/>
    <x v="21"/>
    <n v="2024"/>
    <n v="13"/>
    <n v="9"/>
    <n v="0"/>
  </r>
  <r>
    <n v="3707"/>
    <n v="5839"/>
    <n v="800"/>
    <x v="6"/>
    <s v="Electronics"/>
    <n v="3"/>
    <n v="1455.07"/>
    <n v="4365.21"/>
    <x v="3688"/>
    <x v="7"/>
    <x v="0"/>
    <n v="260"/>
    <n v="74"/>
    <n v="297"/>
    <n v="353"/>
    <n v="2"/>
    <n v="31"/>
    <s v="1.Young age"/>
    <s v="Female"/>
    <n v="114435.17"/>
    <s v="Gold"/>
    <s v="Debit Card"/>
    <x v="223"/>
    <d v="1899-12-30T08:23:00"/>
    <n v="5"/>
    <x v="28"/>
    <n v="2024"/>
    <n v="8"/>
    <n v="23"/>
    <n v="0"/>
  </r>
  <r>
    <n v="3708"/>
    <n v="3627"/>
    <n v="407"/>
    <x v="1"/>
    <s v="Electronics"/>
    <n v="4"/>
    <n v="1479.5"/>
    <n v="5918"/>
    <x v="3689"/>
    <x v="9"/>
    <x v="4"/>
    <n v="128"/>
    <n v="101"/>
    <n v="263"/>
    <n v="276"/>
    <n v="4"/>
    <n v="32"/>
    <s v="1.Young age"/>
    <s v="Other"/>
    <n v="78033.850000000006"/>
    <s v="Bronze"/>
    <s v="Debit Card"/>
    <x v="200"/>
    <d v="1899-12-30T04:41:00"/>
    <n v="24"/>
    <x v="11"/>
    <n v="2024"/>
    <n v="4"/>
    <n v="41"/>
    <n v="0"/>
  </r>
  <r>
    <n v="3709"/>
    <n v="1645"/>
    <n v="961"/>
    <x v="7"/>
    <s v="Appliances"/>
    <n v="4"/>
    <n v="852.64"/>
    <n v="3410.56"/>
    <x v="3690"/>
    <x v="7"/>
    <x v="1"/>
    <n v="126"/>
    <n v="108"/>
    <n v="238"/>
    <n v="345"/>
    <n v="1"/>
    <n v="37"/>
    <s v="2.Middle age"/>
    <s v="Female"/>
    <n v="48700.38"/>
    <s v="Gold"/>
    <s v="Debit Card"/>
    <x v="166"/>
    <d v="1899-12-30T04:36:00"/>
    <n v="5"/>
    <x v="28"/>
    <n v="2024"/>
    <n v="4"/>
    <n v="36"/>
    <n v="0"/>
  </r>
  <r>
    <n v="3710"/>
    <n v="9980"/>
    <n v="354"/>
    <x v="0"/>
    <s v="Electronics"/>
    <n v="2"/>
    <n v="1358.87"/>
    <n v="2717.74"/>
    <x v="3691"/>
    <x v="10"/>
    <x v="0"/>
    <n v="379"/>
    <n v="117"/>
    <n v="224"/>
    <n v="459"/>
    <n v="1"/>
    <n v="25"/>
    <s v="1.Young age"/>
    <s v="Male"/>
    <n v="20665.63"/>
    <s v="Platinum"/>
    <s v="Credit Card"/>
    <x v="208"/>
    <d v="1899-12-30T01:45:00"/>
    <n v="29"/>
    <x v="25"/>
    <n v="2024"/>
    <n v="1"/>
    <n v="45"/>
    <n v="0"/>
  </r>
  <r>
    <n v="3711"/>
    <n v="9132"/>
    <n v="635"/>
    <x v="3"/>
    <s v="Appliances"/>
    <n v="4"/>
    <n v="1724.07"/>
    <n v="6896.28"/>
    <x v="3692"/>
    <x v="1"/>
    <x v="0"/>
    <n v="239"/>
    <n v="137"/>
    <n v="265"/>
    <n v="494"/>
    <n v="9"/>
    <n v="52"/>
    <s v="2.Middle age"/>
    <s v="Female"/>
    <n v="64813.57"/>
    <s v="Platinum"/>
    <s v="Cash"/>
    <x v="165"/>
    <d v="1899-12-30T20:40:00"/>
    <n v="21"/>
    <x v="15"/>
    <n v="2024"/>
    <n v="20"/>
    <n v="40"/>
    <n v="0"/>
  </r>
  <r>
    <n v="3712"/>
    <n v="4402"/>
    <n v="537"/>
    <x v="7"/>
    <s v="Electronics"/>
    <n v="2"/>
    <n v="1676.09"/>
    <n v="3352.18"/>
    <x v="3693"/>
    <x v="12"/>
    <x v="4"/>
    <n v="433"/>
    <n v="72"/>
    <n v="267"/>
    <n v="249"/>
    <n v="5"/>
    <n v="48"/>
    <s v="2.Middle age"/>
    <s v="Male"/>
    <n v="52635.17"/>
    <s v="Platinum"/>
    <s v="Digital Wallet"/>
    <x v="157"/>
    <d v="1899-12-30T20:21:00"/>
    <n v="25"/>
    <x v="21"/>
    <n v="2024"/>
    <n v="20"/>
    <n v="21"/>
    <n v="0"/>
  </r>
  <r>
    <n v="3713"/>
    <n v="8875"/>
    <n v="402"/>
    <x v="6"/>
    <s v="Electronics"/>
    <n v="1"/>
    <n v="1117.74"/>
    <n v="1117.74"/>
    <x v="3694"/>
    <x v="4"/>
    <x v="1"/>
    <n v="285"/>
    <n v="114"/>
    <n v="168"/>
    <n v="260"/>
    <n v="4"/>
    <n v="69"/>
    <s v="3.Senior Citizen "/>
    <s v="Female"/>
    <n v="37290.230000000003"/>
    <s v="Silver"/>
    <s v="Debit Card"/>
    <x v="82"/>
    <d v="1899-12-30T10:22:00"/>
    <n v="7"/>
    <x v="29"/>
    <n v="2024"/>
    <n v="10"/>
    <n v="22"/>
    <n v="0"/>
  </r>
  <r>
    <n v="3714"/>
    <n v="6416"/>
    <n v="682"/>
    <x v="3"/>
    <s v="Appliances"/>
    <n v="5"/>
    <n v="337.16"/>
    <n v="1685.8000000000002"/>
    <x v="3695"/>
    <x v="6"/>
    <x v="3"/>
    <n v="88"/>
    <n v="133"/>
    <n v="257"/>
    <n v="292"/>
    <n v="4"/>
    <n v="25"/>
    <s v="1.Young age"/>
    <s v="Male"/>
    <n v="85082.27"/>
    <s v="Silver"/>
    <s v="Credit Card"/>
    <x v="42"/>
    <d v="1899-12-30T10:47:00"/>
    <n v="6"/>
    <x v="5"/>
    <n v="2024"/>
    <n v="10"/>
    <n v="47"/>
    <n v="0"/>
  </r>
  <r>
    <n v="3715"/>
    <n v="4842"/>
    <n v="148"/>
    <x v="5"/>
    <s v="Appliances"/>
    <n v="3"/>
    <n v="1247.51"/>
    <n v="3742.5299999999997"/>
    <x v="3696"/>
    <x v="18"/>
    <x v="4"/>
    <n v="201"/>
    <n v="133"/>
    <n v="182"/>
    <n v="378"/>
    <n v="10"/>
    <n v="67"/>
    <s v="3.Senior Citizen "/>
    <s v="Male"/>
    <n v="77308.52"/>
    <s v="Silver"/>
    <s v="Credit Card"/>
    <x v="168"/>
    <d v="1899-12-30T13:56:00"/>
    <n v="25"/>
    <x v="21"/>
    <n v="2024"/>
    <n v="13"/>
    <n v="56"/>
    <n v="0"/>
  </r>
  <r>
    <n v="3716"/>
    <n v="1044"/>
    <n v="664"/>
    <x v="7"/>
    <s v="Appliances"/>
    <n v="4"/>
    <n v="1493.73"/>
    <n v="5974.92"/>
    <x v="3697"/>
    <x v="13"/>
    <x v="0"/>
    <n v="9"/>
    <n v="58"/>
    <n v="189"/>
    <n v="244"/>
    <n v="2"/>
    <n v="38"/>
    <s v="2.Middle age"/>
    <s v="Female"/>
    <n v="29776.53"/>
    <s v="Gold"/>
    <s v="Cash"/>
    <x v="169"/>
    <d v="1899-12-30T22:58:00"/>
    <n v="30"/>
    <x v="8"/>
    <n v="2024"/>
    <n v="22"/>
    <n v="58"/>
    <n v="0"/>
  </r>
  <r>
    <n v="3717"/>
    <n v="1208"/>
    <n v="178"/>
    <x v="7"/>
    <s v="Electronics"/>
    <n v="4"/>
    <n v="1438.43"/>
    <n v="5753.72"/>
    <x v="3698"/>
    <x v="12"/>
    <x v="4"/>
    <n v="405"/>
    <n v="104"/>
    <n v="255"/>
    <n v="245"/>
    <n v="5"/>
    <n v="63"/>
    <s v="3.Senior Citizen "/>
    <s v="Female"/>
    <n v="91219.53"/>
    <s v="Bronze"/>
    <s v="Debit Card"/>
    <x v="166"/>
    <d v="1899-12-30T02:26:00"/>
    <n v="5"/>
    <x v="28"/>
    <n v="2024"/>
    <n v="2"/>
    <n v="26"/>
    <n v="0"/>
  </r>
  <r>
    <n v="3718"/>
    <n v="2458"/>
    <n v="146"/>
    <x v="4"/>
    <s v="Electronics"/>
    <n v="2"/>
    <n v="769.28"/>
    <n v="1538.56"/>
    <x v="3699"/>
    <x v="3"/>
    <x v="1"/>
    <n v="43"/>
    <n v="119"/>
    <n v="122"/>
    <n v="169"/>
    <n v="2"/>
    <n v="38"/>
    <s v="2.Middle age"/>
    <s v="Male"/>
    <n v="54656.67"/>
    <s v="Silver"/>
    <s v="Cash"/>
    <x v="64"/>
    <d v="1899-12-30T22:10:00"/>
    <n v="12"/>
    <x v="26"/>
    <n v="2024"/>
    <n v="22"/>
    <n v="10"/>
    <n v="0"/>
  </r>
  <r>
    <n v="3719"/>
    <n v="2809"/>
    <n v="625"/>
    <x v="3"/>
    <s v="Electronics"/>
    <n v="5"/>
    <n v="719.03"/>
    <n v="3595.1499999999996"/>
    <x v="3700"/>
    <x v="10"/>
    <x v="3"/>
    <n v="328"/>
    <n v="123"/>
    <n v="113"/>
    <n v="295"/>
    <n v="10"/>
    <n v="68"/>
    <s v="3.Senior Citizen "/>
    <s v="Other"/>
    <n v="108881.77"/>
    <s v="Platinum"/>
    <s v="Debit Card"/>
    <x v="188"/>
    <d v="1899-12-30T08:51:00"/>
    <n v="19"/>
    <x v="9"/>
    <n v="2024"/>
    <n v="8"/>
    <n v="51"/>
    <n v="0"/>
  </r>
  <r>
    <n v="3720"/>
    <n v="9095"/>
    <n v="210"/>
    <x v="4"/>
    <s v="Appliances"/>
    <n v="2"/>
    <n v="1220.78"/>
    <n v="2441.56"/>
    <x v="3701"/>
    <x v="12"/>
    <x v="2"/>
    <n v="279"/>
    <n v="99"/>
    <n v="256"/>
    <n v="218"/>
    <n v="9"/>
    <n v="61"/>
    <s v="3.Senior Citizen "/>
    <s v="Male"/>
    <n v="58884.61"/>
    <s v="Platinum"/>
    <s v="Digital Wallet"/>
    <x v="180"/>
    <d v="1899-12-30T03:58:00"/>
    <n v="15"/>
    <x v="3"/>
    <n v="2024"/>
    <n v="3"/>
    <n v="58"/>
    <n v="0"/>
  </r>
  <r>
    <n v="3721"/>
    <n v="3443"/>
    <n v="622"/>
    <x v="6"/>
    <s v="Appliances"/>
    <n v="3"/>
    <n v="781.11"/>
    <n v="2343.33"/>
    <x v="3702"/>
    <x v="5"/>
    <x v="0"/>
    <n v="228"/>
    <n v="51"/>
    <n v="136"/>
    <n v="200"/>
    <n v="2"/>
    <n v="19"/>
    <s v="1.Young age"/>
    <s v="Other"/>
    <n v="72055.27"/>
    <s v="Silver"/>
    <s v="Debit Card"/>
    <x v="178"/>
    <d v="1899-12-30T01:37:00"/>
    <n v="27"/>
    <x v="17"/>
    <n v="2024"/>
    <n v="1"/>
    <n v="37"/>
    <n v="0"/>
  </r>
  <r>
    <n v="3722"/>
    <n v="2475"/>
    <n v="535"/>
    <x v="0"/>
    <s v="Electronics"/>
    <n v="3"/>
    <n v="1077.17"/>
    <n v="3231.51"/>
    <x v="3703"/>
    <x v="11"/>
    <x v="1"/>
    <n v="240"/>
    <n v="51"/>
    <n v="297"/>
    <n v="207"/>
    <n v="2"/>
    <n v="69"/>
    <s v="3.Senior Citizen "/>
    <s v="Female"/>
    <n v="100756.64"/>
    <s v="Platinum"/>
    <s v="Digital Wallet"/>
    <x v="247"/>
    <d v="1899-12-30T11:24:00"/>
    <n v="29"/>
    <x v="25"/>
    <n v="2024"/>
    <n v="11"/>
    <n v="24"/>
    <n v="0"/>
  </r>
  <r>
    <n v="3723"/>
    <n v="9383"/>
    <n v="522"/>
    <x v="4"/>
    <s v="Appliances"/>
    <n v="2"/>
    <n v="1256.71"/>
    <n v="2513.42"/>
    <x v="3704"/>
    <x v="4"/>
    <x v="0"/>
    <n v="364"/>
    <n v="98"/>
    <n v="298"/>
    <n v="225"/>
    <n v="8"/>
    <n v="30"/>
    <s v="1.Young age"/>
    <s v="Other"/>
    <n v="92938.33"/>
    <s v="Silver"/>
    <s v="Debit Card"/>
    <x v="20"/>
    <d v="1899-12-30T18:36:00"/>
    <n v="6"/>
    <x v="5"/>
    <n v="2024"/>
    <n v="18"/>
    <n v="36"/>
    <n v="0"/>
  </r>
  <r>
    <n v="3724"/>
    <n v="2229"/>
    <n v="196"/>
    <x v="6"/>
    <s v="Appliances"/>
    <n v="3"/>
    <n v="588.64"/>
    <n v="1765.92"/>
    <x v="3705"/>
    <x v="6"/>
    <x v="2"/>
    <n v="243"/>
    <n v="149"/>
    <n v="291"/>
    <n v="497"/>
    <n v="10"/>
    <n v="57"/>
    <s v="2.Middle age"/>
    <s v="Female"/>
    <n v="100286.88"/>
    <s v="Bronze"/>
    <s v="Cash"/>
    <x v="186"/>
    <d v="1899-12-30T02:18:00"/>
    <n v="2"/>
    <x v="13"/>
    <n v="2024"/>
    <n v="2"/>
    <n v="18"/>
    <n v="0"/>
  </r>
  <r>
    <n v="3725"/>
    <n v="2659"/>
    <n v="575"/>
    <x v="3"/>
    <s v="Appliances"/>
    <n v="3"/>
    <n v="369.94"/>
    <n v="1109.82"/>
    <x v="3706"/>
    <x v="7"/>
    <x v="2"/>
    <n v="402"/>
    <n v="101"/>
    <n v="158"/>
    <n v="424"/>
    <n v="7"/>
    <n v="58"/>
    <s v="2.Middle age"/>
    <s v="Female"/>
    <n v="26551.85"/>
    <s v="Gold"/>
    <s v="Cash"/>
    <x v="129"/>
    <d v="1899-12-30T16:07:00"/>
    <n v="16"/>
    <x v="30"/>
    <n v="2024"/>
    <n v="16"/>
    <n v="7"/>
    <n v="0"/>
  </r>
  <r>
    <n v="3726"/>
    <n v="5192"/>
    <n v="776"/>
    <x v="6"/>
    <s v="Electronics"/>
    <n v="1"/>
    <n v="503.71"/>
    <n v="503.71"/>
    <x v="3707"/>
    <x v="14"/>
    <x v="3"/>
    <n v="317"/>
    <n v="114"/>
    <n v="161"/>
    <n v="385"/>
    <n v="4"/>
    <n v="30"/>
    <s v="1.Young age"/>
    <s v="Male"/>
    <n v="113340.25"/>
    <s v="Bronze"/>
    <s v="Digital Wallet"/>
    <x v="40"/>
    <d v="1899-12-30T01:47:00"/>
    <n v="6"/>
    <x v="5"/>
    <n v="2024"/>
    <n v="1"/>
    <n v="47"/>
    <n v="0"/>
  </r>
  <r>
    <n v="3727"/>
    <n v="4787"/>
    <n v="837"/>
    <x v="2"/>
    <s v="Electronics"/>
    <n v="5"/>
    <n v="501.54"/>
    <n v="2507.7000000000003"/>
    <x v="3708"/>
    <x v="8"/>
    <x v="4"/>
    <n v="385"/>
    <n v="137"/>
    <n v="192"/>
    <n v="378"/>
    <n v="4"/>
    <n v="21"/>
    <s v="1.Young age"/>
    <s v="Female"/>
    <n v="104560.71"/>
    <s v="Silver"/>
    <s v="Credit Card"/>
    <x v="70"/>
    <d v="1899-12-30T18:50:00"/>
    <n v="4"/>
    <x v="27"/>
    <n v="2024"/>
    <n v="18"/>
    <n v="50"/>
    <n v="0"/>
  </r>
  <r>
    <n v="3728"/>
    <n v="8483"/>
    <n v="682"/>
    <x v="6"/>
    <s v="Electronics"/>
    <n v="4"/>
    <n v="1473.49"/>
    <n v="5893.96"/>
    <x v="3709"/>
    <x v="14"/>
    <x v="2"/>
    <n v="177"/>
    <n v="117"/>
    <n v="192"/>
    <n v="257"/>
    <n v="1"/>
    <n v="67"/>
    <s v="3.Senior Citizen "/>
    <s v="Other"/>
    <n v="58417.19"/>
    <s v="Gold"/>
    <s v="Debit Card"/>
    <x v="116"/>
    <d v="1899-12-30T10:36:00"/>
    <n v="24"/>
    <x v="11"/>
    <n v="2024"/>
    <n v="10"/>
    <n v="36"/>
    <n v="0"/>
  </r>
  <r>
    <n v="3729"/>
    <n v="5850"/>
    <n v="932"/>
    <x v="4"/>
    <s v="Electronics"/>
    <n v="2"/>
    <n v="1169.79"/>
    <n v="2339.58"/>
    <x v="3710"/>
    <x v="13"/>
    <x v="1"/>
    <n v="329"/>
    <n v="58"/>
    <n v="234"/>
    <n v="473"/>
    <n v="6"/>
    <n v="32"/>
    <s v="1.Young age"/>
    <s v="Other"/>
    <n v="93321.56"/>
    <s v="Bronze"/>
    <s v="Digital Wallet"/>
    <x v="206"/>
    <d v="1899-12-30T22:29:00"/>
    <n v="8"/>
    <x v="19"/>
    <n v="2024"/>
    <n v="22"/>
    <n v="29"/>
    <n v="0"/>
  </r>
  <r>
    <n v="3730"/>
    <n v="5327"/>
    <n v="359"/>
    <x v="0"/>
    <s v="Appliances"/>
    <n v="5"/>
    <n v="412.57"/>
    <n v="2062.85"/>
    <x v="3711"/>
    <x v="1"/>
    <x v="4"/>
    <n v="113"/>
    <n v="70"/>
    <n v="229"/>
    <n v="312"/>
    <n v="1"/>
    <n v="50"/>
    <s v="2.Middle age"/>
    <s v="Male"/>
    <n v="26253.759999999998"/>
    <s v="Silver"/>
    <s v="Debit Card"/>
    <x v="133"/>
    <d v="1899-12-30T00:51:00"/>
    <n v="12"/>
    <x v="26"/>
    <n v="2024"/>
    <n v="0"/>
    <n v="51"/>
    <n v="0"/>
  </r>
  <r>
    <n v="3731"/>
    <n v="8606"/>
    <n v="463"/>
    <x v="3"/>
    <s v="Electronics"/>
    <n v="2"/>
    <n v="874.49"/>
    <n v="1748.98"/>
    <x v="3712"/>
    <x v="12"/>
    <x v="4"/>
    <n v="96"/>
    <n v="112"/>
    <n v="189"/>
    <n v="275"/>
    <n v="8"/>
    <n v="18"/>
    <s v="1.Young age"/>
    <s v="Other"/>
    <n v="30371.74"/>
    <s v="Platinum"/>
    <s v="Debit Card"/>
    <x v="147"/>
    <d v="1899-12-30T18:27:00"/>
    <n v="2"/>
    <x v="13"/>
    <n v="2024"/>
    <n v="18"/>
    <n v="27"/>
    <n v="0"/>
  </r>
  <r>
    <n v="3732"/>
    <n v="1820"/>
    <n v="360"/>
    <x v="7"/>
    <s v="Appliances"/>
    <n v="2"/>
    <n v="607.26"/>
    <n v="1214.52"/>
    <x v="3713"/>
    <x v="4"/>
    <x v="3"/>
    <n v="443"/>
    <n v="125"/>
    <n v="216"/>
    <n v="133"/>
    <n v="5"/>
    <n v="30"/>
    <s v="1.Young age"/>
    <s v="Female"/>
    <n v="69897.070000000007"/>
    <s v="Gold"/>
    <s v="Cash"/>
    <x v="231"/>
    <d v="1899-12-30T18:48:00"/>
    <n v="1"/>
    <x v="10"/>
    <n v="2024"/>
    <n v="18"/>
    <n v="48"/>
    <n v="0"/>
  </r>
  <r>
    <n v="3733"/>
    <n v="2635"/>
    <n v="699"/>
    <x v="4"/>
    <s v="Appliances"/>
    <n v="2"/>
    <n v="83.83"/>
    <n v="167.66"/>
    <x v="3714"/>
    <x v="8"/>
    <x v="1"/>
    <n v="477"/>
    <n v="56"/>
    <n v="138"/>
    <n v="392"/>
    <n v="10"/>
    <n v="66"/>
    <s v="3.Senior Citizen "/>
    <s v="Other"/>
    <n v="75165.89"/>
    <s v="Bronze"/>
    <s v="Credit Card"/>
    <x v="200"/>
    <d v="1899-12-30T19:47:00"/>
    <n v="24"/>
    <x v="11"/>
    <n v="2024"/>
    <n v="19"/>
    <n v="47"/>
    <n v="0"/>
  </r>
  <r>
    <n v="3734"/>
    <n v="3862"/>
    <n v="183"/>
    <x v="6"/>
    <s v="Appliances"/>
    <n v="3"/>
    <n v="592.57000000000005"/>
    <n v="1777.71"/>
    <x v="3715"/>
    <x v="5"/>
    <x v="1"/>
    <n v="382"/>
    <n v="89"/>
    <n v="231"/>
    <n v="121"/>
    <n v="6"/>
    <n v="41"/>
    <s v="2.Middle age"/>
    <s v="Male"/>
    <n v="65257.26"/>
    <s v="Gold"/>
    <s v="Cash"/>
    <x v="25"/>
    <d v="1899-12-30T10:16:00"/>
    <n v="15"/>
    <x v="3"/>
    <n v="2024"/>
    <n v="10"/>
    <n v="16"/>
    <n v="0"/>
  </r>
  <r>
    <n v="3735"/>
    <n v="1646"/>
    <n v="887"/>
    <x v="3"/>
    <s v="Appliances"/>
    <n v="1"/>
    <n v="988.3"/>
    <n v="988.3"/>
    <x v="3716"/>
    <x v="7"/>
    <x v="4"/>
    <n v="477"/>
    <n v="143"/>
    <n v="266"/>
    <n v="206"/>
    <n v="1"/>
    <n v="35"/>
    <s v="2.Middle age"/>
    <s v="Other"/>
    <n v="51220.02"/>
    <s v="Bronze"/>
    <s v="Cash"/>
    <x v="107"/>
    <d v="1899-12-30T17:58:00"/>
    <n v="14"/>
    <x v="20"/>
    <n v="2024"/>
    <n v="17"/>
    <n v="58"/>
    <n v="0"/>
  </r>
  <r>
    <n v="3736"/>
    <n v="5760"/>
    <n v="615"/>
    <x v="5"/>
    <s v="Electronics"/>
    <n v="1"/>
    <n v="521.84"/>
    <n v="521.84"/>
    <x v="3717"/>
    <x v="0"/>
    <x v="3"/>
    <n v="144"/>
    <n v="70"/>
    <n v="156"/>
    <n v="465"/>
    <n v="5"/>
    <n v="31"/>
    <s v="1.Young age"/>
    <s v="Female"/>
    <n v="114066.08"/>
    <s v="Silver"/>
    <s v="Digital Wallet"/>
    <x v="103"/>
    <d v="1899-12-30T10:37:00"/>
    <n v="21"/>
    <x v="15"/>
    <n v="2024"/>
    <n v="10"/>
    <n v="37"/>
    <n v="0"/>
  </r>
  <r>
    <n v="3737"/>
    <n v="6901"/>
    <n v="116"/>
    <x v="4"/>
    <s v="Electronics"/>
    <n v="5"/>
    <n v="1093.31"/>
    <n v="5466.5499999999993"/>
    <x v="3718"/>
    <x v="10"/>
    <x v="2"/>
    <n v="72"/>
    <n v="97"/>
    <n v="167"/>
    <n v="248"/>
    <n v="5"/>
    <n v="24"/>
    <s v="1.Young age"/>
    <s v="Male"/>
    <n v="87068.31"/>
    <s v="Bronze"/>
    <s v="Cash"/>
    <x v="212"/>
    <d v="1899-12-30T03:21:00"/>
    <n v="28"/>
    <x v="1"/>
    <n v="2024"/>
    <n v="3"/>
    <n v="21"/>
    <n v="0"/>
  </r>
  <r>
    <n v="3738"/>
    <n v="6123"/>
    <n v="216"/>
    <x v="3"/>
    <s v="Electronics"/>
    <n v="2"/>
    <n v="390.73"/>
    <n v="781.46"/>
    <x v="3719"/>
    <x v="9"/>
    <x v="0"/>
    <n v="68"/>
    <n v="71"/>
    <n v="202"/>
    <n v="387"/>
    <n v="4"/>
    <n v="70"/>
    <s v="3.Senior Citizen "/>
    <s v="Other"/>
    <n v="31837.57"/>
    <s v="Bronze"/>
    <s v="Credit Card"/>
    <x v="117"/>
    <d v="1899-12-30T14:44:00"/>
    <n v="20"/>
    <x v="23"/>
    <n v="2024"/>
    <n v="14"/>
    <n v="44"/>
    <n v="0"/>
  </r>
  <r>
    <n v="3739"/>
    <n v="7979"/>
    <n v="858"/>
    <x v="0"/>
    <s v="Appliances"/>
    <n v="3"/>
    <n v="353.35"/>
    <n v="1060.0500000000002"/>
    <x v="3720"/>
    <x v="3"/>
    <x v="4"/>
    <n v="166"/>
    <n v="119"/>
    <n v="267"/>
    <n v="202"/>
    <n v="3"/>
    <n v="33"/>
    <s v="1.Young age"/>
    <s v="Other"/>
    <n v="52690.01"/>
    <s v="Bronze"/>
    <s v="Credit Card"/>
    <x v="189"/>
    <d v="1899-12-30T02:41:00"/>
    <n v="1"/>
    <x v="10"/>
    <n v="2024"/>
    <n v="2"/>
    <n v="41"/>
    <n v="0"/>
  </r>
  <r>
    <n v="3740"/>
    <n v="2898"/>
    <n v="777"/>
    <x v="1"/>
    <s v="Electronics"/>
    <n v="4"/>
    <n v="544.08000000000004"/>
    <n v="2176.3200000000002"/>
    <x v="3721"/>
    <x v="9"/>
    <x v="4"/>
    <n v="108"/>
    <n v="136"/>
    <n v="155"/>
    <n v="127"/>
    <n v="8"/>
    <n v="46"/>
    <s v="2.Middle age"/>
    <s v="Other"/>
    <n v="61137.43"/>
    <s v="Bronze"/>
    <s v="Debit Card"/>
    <x v="12"/>
    <d v="1899-12-30T09:19:00"/>
    <n v="1"/>
    <x v="10"/>
    <n v="2024"/>
    <n v="9"/>
    <n v="19"/>
    <n v="0"/>
  </r>
  <r>
    <n v="3741"/>
    <n v="2556"/>
    <n v="573"/>
    <x v="2"/>
    <s v="Appliances"/>
    <n v="2"/>
    <n v="741.38"/>
    <n v="1482.76"/>
    <x v="3722"/>
    <x v="15"/>
    <x v="4"/>
    <n v="302"/>
    <n v="84"/>
    <n v="265"/>
    <n v="386"/>
    <n v="2"/>
    <n v="65"/>
    <s v="3.Senior Citizen "/>
    <s v="Other"/>
    <n v="107970.72"/>
    <s v="Platinum"/>
    <s v="Digital Wallet"/>
    <x v="175"/>
    <d v="1899-12-30T14:13:00"/>
    <n v="17"/>
    <x v="6"/>
    <n v="2024"/>
    <n v="14"/>
    <n v="13"/>
    <n v="0"/>
  </r>
  <r>
    <n v="3742"/>
    <n v="1751"/>
    <n v="283"/>
    <x v="5"/>
    <s v="Appliances"/>
    <n v="3"/>
    <n v="471.75"/>
    <n v="1415.25"/>
    <x v="3723"/>
    <x v="13"/>
    <x v="2"/>
    <n v="115"/>
    <n v="98"/>
    <n v="232"/>
    <n v="170"/>
    <n v="10"/>
    <n v="32"/>
    <s v="1.Young age"/>
    <s v="Male"/>
    <n v="61156.38"/>
    <s v="Platinum"/>
    <s v="Debit Card"/>
    <x v="140"/>
    <d v="1899-12-30T14:17:00"/>
    <n v="25"/>
    <x v="21"/>
    <n v="2024"/>
    <n v="14"/>
    <n v="17"/>
    <n v="0"/>
  </r>
  <r>
    <n v="3743"/>
    <n v="1158"/>
    <n v="905"/>
    <x v="5"/>
    <s v="Electronics"/>
    <n v="4"/>
    <n v="222.07"/>
    <n v="888.28"/>
    <x v="3724"/>
    <x v="16"/>
    <x v="2"/>
    <n v="481"/>
    <n v="91"/>
    <n v="255"/>
    <n v="250"/>
    <n v="3"/>
    <n v="24"/>
    <s v="1.Young age"/>
    <s v="Female"/>
    <n v="37824.68"/>
    <s v="Platinum"/>
    <s v="Credit Card"/>
    <x v="86"/>
    <d v="1899-12-30T07:21:00"/>
    <n v="7"/>
    <x v="29"/>
    <n v="2024"/>
    <n v="7"/>
    <n v="21"/>
    <n v="0"/>
  </r>
  <r>
    <n v="3744"/>
    <n v="3267"/>
    <n v="286"/>
    <x v="2"/>
    <s v="Electronics"/>
    <n v="2"/>
    <n v="807.67"/>
    <n v="1615.34"/>
    <x v="3725"/>
    <x v="7"/>
    <x v="1"/>
    <n v="315"/>
    <n v="114"/>
    <n v="124"/>
    <n v="145"/>
    <n v="10"/>
    <n v="27"/>
    <s v="1.Young age"/>
    <s v="Other"/>
    <n v="47657.99"/>
    <s v="Silver"/>
    <s v="Debit Card"/>
    <x v="116"/>
    <d v="1899-12-30T15:15:00"/>
    <n v="24"/>
    <x v="11"/>
    <n v="2024"/>
    <n v="15"/>
    <n v="15"/>
    <n v="0"/>
  </r>
  <r>
    <n v="3745"/>
    <n v="3793"/>
    <n v="963"/>
    <x v="2"/>
    <s v="Electronics"/>
    <n v="5"/>
    <n v="112.85"/>
    <n v="564.25"/>
    <x v="3726"/>
    <x v="4"/>
    <x v="3"/>
    <n v="66"/>
    <n v="52"/>
    <n v="211"/>
    <n v="206"/>
    <n v="9"/>
    <n v="63"/>
    <s v="3.Senior Citizen "/>
    <s v="Other"/>
    <n v="41811.47"/>
    <s v="Platinum"/>
    <s v="Credit Card"/>
    <x v="127"/>
    <d v="1899-12-30T05:10:00"/>
    <n v="26"/>
    <x v="14"/>
    <n v="2024"/>
    <n v="5"/>
    <n v="10"/>
    <n v="0"/>
  </r>
  <r>
    <n v="3746"/>
    <n v="6384"/>
    <n v="502"/>
    <x v="7"/>
    <s v="Appliances"/>
    <n v="4"/>
    <n v="994.88"/>
    <n v="3979.52"/>
    <x v="3727"/>
    <x v="4"/>
    <x v="2"/>
    <n v="68"/>
    <n v="104"/>
    <n v="120"/>
    <n v="121"/>
    <n v="1"/>
    <n v="54"/>
    <s v="2.Middle age"/>
    <s v="Other"/>
    <n v="112388.85"/>
    <s v="Gold"/>
    <s v="Cash"/>
    <x v="184"/>
    <d v="1899-12-30T03:37:00"/>
    <n v="14"/>
    <x v="20"/>
    <n v="2024"/>
    <n v="3"/>
    <n v="37"/>
    <n v="0"/>
  </r>
  <r>
    <n v="3747"/>
    <n v="6857"/>
    <n v="146"/>
    <x v="0"/>
    <s v="Appliances"/>
    <n v="2"/>
    <n v="929.58"/>
    <n v="1859.16"/>
    <x v="3728"/>
    <x v="16"/>
    <x v="1"/>
    <n v="135"/>
    <n v="119"/>
    <n v="269"/>
    <n v="160"/>
    <n v="3"/>
    <n v="41"/>
    <s v="2.Middle age"/>
    <s v="Male"/>
    <n v="38023.57"/>
    <s v="Silver"/>
    <s v="Digital Wallet"/>
    <x v="99"/>
    <d v="1899-12-30T13:07:00"/>
    <n v="12"/>
    <x v="26"/>
    <n v="2024"/>
    <n v="13"/>
    <n v="7"/>
    <n v="0"/>
  </r>
  <r>
    <n v="3748"/>
    <n v="8171"/>
    <n v="185"/>
    <x v="6"/>
    <s v="Electronics"/>
    <n v="5"/>
    <n v="525.09"/>
    <n v="2625.4500000000003"/>
    <x v="3729"/>
    <x v="5"/>
    <x v="3"/>
    <n v="65"/>
    <n v="149"/>
    <n v="253"/>
    <n v="316"/>
    <n v="9"/>
    <n v="68"/>
    <s v="3.Senior Citizen "/>
    <s v="Male"/>
    <n v="96785.56"/>
    <s v="Silver"/>
    <s v="Debit Card"/>
    <x v="99"/>
    <d v="1899-12-30T06:24:00"/>
    <n v="12"/>
    <x v="26"/>
    <n v="2024"/>
    <n v="6"/>
    <n v="24"/>
    <n v="0"/>
  </r>
  <r>
    <n v="3749"/>
    <n v="5395"/>
    <n v="526"/>
    <x v="4"/>
    <s v="Appliances"/>
    <n v="3"/>
    <n v="1125.94"/>
    <n v="3377.82"/>
    <x v="3730"/>
    <x v="2"/>
    <x v="2"/>
    <n v="184"/>
    <n v="59"/>
    <n v="106"/>
    <n v="125"/>
    <n v="5"/>
    <n v="62"/>
    <s v="3.Senior Citizen "/>
    <s v="Male"/>
    <n v="110743.27"/>
    <s v="Platinum"/>
    <s v="Digital Wallet"/>
    <x v="71"/>
    <d v="1899-12-30T09:06:00"/>
    <n v="29"/>
    <x v="25"/>
    <n v="2024"/>
    <n v="9"/>
    <n v="6"/>
    <n v="0"/>
  </r>
  <r>
    <n v="3750"/>
    <n v="2522"/>
    <n v="997"/>
    <x v="7"/>
    <s v="Electronics"/>
    <n v="2"/>
    <n v="1684.12"/>
    <n v="3368.24"/>
    <x v="3731"/>
    <x v="11"/>
    <x v="2"/>
    <n v="453"/>
    <n v="136"/>
    <n v="189"/>
    <n v="307"/>
    <n v="5"/>
    <n v="19"/>
    <s v="1.Young age"/>
    <s v="Female"/>
    <n v="93444.24"/>
    <s v="Gold"/>
    <s v="Credit Card"/>
    <x v="197"/>
    <d v="1899-12-30T16:29:00"/>
    <n v="27"/>
    <x v="17"/>
    <n v="2024"/>
    <n v="16"/>
    <n v="29"/>
    <n v="0"/>
  </r>
  <r>
    <n v="3751"/>
    <n v="7105"/>
    <n v="821"/>
    <x v="1"/>
    <s v="Appliances"/>
    <n v="1"/>
    <n v="543.99"/>
    <n v="543.99"/>
    <x v="3732"/>
    <x v="19"/>
    <x v="2"/>
    <n v="391"/>
    <n v="107"/>
    <n v="182"/>
    <n v="438"/>
    <n v="2"/>
    <n v="68"/>
    <s v="3.Senior Citizen "/>
    <s v="Female"/>
    <n v="83811.429999999993"/>
    <s v="Platinum"/>
    <s v="Credit Card"/>
    <x v="220"/>
    <d v="1899-12-30T13:49:00"/>
    <n v="28"/>
    <x v="1"/>
    <n v="2024"/>
    <n v="13"/>
    <n v="49"/>
    <n v="0"/>
  </r>
  <r>
    <n v="3752"/>
    <n v="6615"/>
    <n v="404"/>
    <x v="7"/>
    <s v="Appliances"/>
    <n v="1"/>
    <n v="1479.8"/>
    <n v="1479.8"/>
    <x v="3733"/>
    <x v="6"/>
    <x v="1"/>
    <n v="252"/>
    <n v="126"/>
    <n v="242"/>
    <n v="494"/>
    <n v="7"/>
    <n v="67"/>
    <s v="3.Senior Citizen "/>
    <s v="Male"/>
    <n v="69291.14"/>
    <s v="Platinum"/>
    <s v="Debit Card"/>
    <x v="127"/>
    <d v="1899-12-30T20:36:00"/>
    <n v="26"/>
    <x v="14"/>
    <n v="2024"/>
    <n v="20"/>
    <n v="36"/>
    <n v="0"/>
  </r>
  <r>
    <n v="3753"/>
    <n v="3996"/>
    <n v="421"/>
    <x v="3"/>
    <s v="Appliances"/>
    <n v="2"/>
    <n v="1025.67"/>
    <n v="2051.34"/>
    <x v="3734"/>
    <x v="14"/>
    <x v="1"/>
    <n v="244"/>
    <n v="67"/>
    <n v="224"/>
    <n v="230"/>
    <n v="2"/>
    <n v="35"/>
    <s v="2.Middle age"/>
    <s v="Male"/>
    <n v="93668.98"/>
    <s v="Bronze"/>
    <s v="Credit Card"/>
    <x v="184"/>
    <d v="1899-12-30T09:56:00"/>
    <n v="14"/>
    <x v="20"/>
    <n v="2024"/>
    <n v="9"/>
    <n v="56"/>
    <n v="0"/>
  </r>
  <r>
    <n v="3754"/>
    <n v="2865"/>
    <n v="701"/>
    <x v="5"/>
    <s v="Electronics"/>
    <n v="2"/>
    <n v="376.94"/>
    <n v="753.88"/>
    <x v="3735"/>
    <x v="1"/>
    <x v="0"/>
    <n v="230"/>
    <n v="70"/>
    <n v="193"/>
    <n v="438"/>
    <n v="7"/>
    <n v="53"/>
    <s v="2.Middle age"/>
    <s v="Male"/>
    <n v="53700.2"/>
    <s v="Bronze"/>
    <s v="Digital Wallet"/>
    <x v="151"/>
    <d v="1899-12-30T19:02:00"/>
    <n v="4"/>
    <x v="27"/>
    <n v="2024"/>
    <n v="19"/>
    <n v="2"/>
    <n v="0"/>
  </r>
  <r>
    <n v="3755"/>
    <n v="7566"/>
    <n v="841"/>
    <x v="4"/>
    <s v="Appliances"/>
    <n v="2"/>
    <n v="937.65"/>
    <n v="1875.3"/>
    <x v="3736"/>
    <x v="1"/>
    <x v="3"/>
    <n v="394"/>
    <n v="130"/>
    <n v="153"/>
    <n v="478"/>
    <n v="10"/>
    <n v="50"/>
    <s v="2.Middle age"/>
    <s v="Male"/>
    <n v="43271.28"/>
    <s v="Gold"/>
    <s v="Digital Wallet"/>
    <x v="71"/>
    <d v="1899-12-30T17:44:00"/>
    <n v="29"/>
    <x v="25"/>
    <n v="2024"/>
    <n v="17"/>
    <n v="44"/>
    <n v="0"/>
  </r>
  <r>
    <n v="3756"/>
    <n v="7557"/>
    <n v="565"/>
    <x v="4"/>
    <s v="Electronics"/>
    <n v="3"/>
    <n v="1736.25"/>
    <n v="5208.75"/>
    <x v="3737"/>
    <x v="11"/>
    <x v="0"/>
    <n v="92"/>
    <n v="86"/>
    <n v="104"/>
    <n v="234"/>
    <n v="4"/>
    <n v="58"/>
    <s v="2.Middle age"/>
    <s v="Female"/>
    <n v="68055.199999999997"/>
    <s v="Gold"/>
    <s v="Credit Card"/>
    <x v="106"/>
    <d v="1899-12-30T19:06:00"/>
    <n v="5"/>
    <x v="28"/>
    <n v="2024"/>
    <n v="19"/>
    <n v="6"/>
    <n v="0"/>
  </r>
  <r>
    <n v="3757"/>
    <n v="8479"/>
    <n v="875"/>
    <x v="3"/>
    <s v="Appliances"/>
    <n v="1"/>
    <n v="1663.85"/>
    <n v="1663.85"/>
    <x v="3738"/>
    <x v="3"/>
    <x v="4"/>
    <n v="233"/>
    <n v="62"/>
    <n v="278"/>
    <n v="397"/>
    <n v="7"/>
    <n v="64"/>
    <s v="3.Senior Citizen "/>
    <s v="Other"/>
    <n v="58354.720000000001"/>
    <s v="Gold"/>
    <s v="Cash"/>
    <x v="26"/>
    <d v="1899-12-30T05:40:00"/>
    <n v="27"/>
    <x v="17"/>
    <n v="2024"/>
    <n v="5"/>
    <n v="40"/>
    <n v="0"/>
  </r>
  <r>
    <n v="3758"/>
    <n v="5453"/>
    <n v="786"/>
    <x v="2"/>
    <s v="Electronics"/>
    <n v="3"/>
    <n v="55.19"/>
    <n v="165.57"/>
    <x v="3739"/>
    <x v="12"/>
    <x v="2"/>
    <n v="233"/>
    <n v="135"/>
    <n v="262"/>
    <n v="121"/>
    <n v="3"/>
    <n v="52"/>
    <s v="2.Middle age"/>
    <s v="Other"/>
    <n v="59108.92"/>
    <s v="Platinum"/>
    <s v="Digital Wallet"/>
    <x v="231"/>
    <d v="1899-12-30T04:56:00"/>
    <n v="1"/>
    <x v="10"/>
    <n v="2024"/>
    <n v="4"/>
    <n v="56"/>
    <n v="0"/>
  </r>
  <r>
    <n v="3759"/>
    <n v="7319"/>
    <n v="560"/>
    <x v="5"/>
    <s v="Electronics"/>
    <n v="5"/>
    <n v="688.26"/>
    <n v="3441.3"/>
    <x v="3740"/>
    <x v="3"/>
    <x v="1"/>
    <n v="129"/>
    <n v="128"/>
    <n v="138"/>
    <n v="203"/>
    <n v="5"/>
    <n v="24"/>
    <s v="1.Young age"/>
    <s v="Female"/>
    <n v="110151.73"/>
    <s v="Silver"/>
    <s v="Cash"/>
    <x v="33"/>
    <d v="1899-12-30T19:20:00"/>
    <n v="21"/>
    <x v="15"/>
    <n v="2024"/>
    <n v="19"/>
    <n v="20"/>
    <n v="0"/>
  </r>
  <r>
    <n v="3760"/>
    <n v="8835"/>
    <n v="738"/>
    <x v="0"/>
    <s v="Appliances"/>
    <n v="5"/>
    <n v="561.79"/>
    <n v="2808.95"/>
    <x v="3741"/>
    <x v="8"/>
    <x v="1"/>
    <n v="185"/>
    <n v="128"/>
    <n v="250"/>
    <n v="287"/>
    <n v="1"/>
    <n v="67"/>
    <s v="3.Senior Citizen "/>
    <s v="Female"/>
    <n v="62652.23"/>
    <s v="Gold"/>
    <s v="Debit Card"/>
    <x v="197"/>
    <d v="1899-12-30T16:03:00"/>
    <n v="27"/>
    <x v="17"/>
    <n v="2024"/>
    <n v="16"/>
    <n v="3"/>
    <n v="0"/>
  </r>
  <r>
    <n v="3761"/>
    <n v="7909"/>
    <n v="927"/>
    <x v="5"/>
    <s v="Electronics"/>
    <n v="2"/>
    <n v="251.07"/>
    <n v="502.14"/>
    <x v="3742"/>
    <x v="10"/>
    <x v="4"/>
    <n v="228"/>
    <n v="150"/>
    <n v="204"/>
    <n v="427"/>
    <n v="9"/>
    <n v="57"/>
    <s v="2.Middle age"/>
    <s v="Other"/>
    <n v="97891.34"/>
    <s v="Bronze"/>
    <s v="Digital Wallet"/>
    <x v="110"/>
    <d v="1899-12-30T07:07:00"/>
    <n v="30"/>
    <x v="8"/>
    <n v="2024"/>
    <n v="7"/>
    <n v="7"/>
    <n v="0"/>
  </r>
  <r>
    <n v="3762"/>
    <n v="3732"/>
    <n v="371"/>
    <x v="4"/>
    <s v="Appliances"/>
    <n v="5"/>
    <n v="1863.54"/>
    <n v="9317.7000000000007"/>
    <x v="3743"/>
    <x v="17"/>
    <x v="4"/>
    <n v="345"/>
    <n v="108"/>
    <n v="122"/>
    <n v="481"/>
    <n v="9"/>
    <n v="52"/>
    <s v="2.Middle age"/>
    <s v="Male"/>
    <n v="41891.919999999998"/>
    <s v="Bronze"/>
    <s v="Debit Card"/>
    <x v="50"/>
    <d v="1899-12-30T00:48:00"/>
    <n v="22"/>
    <x v="7"/>
    <n v="2024"/>
    <n v="0"/>
    <n v="48"/>
    <n v="0"/>
  </r>
  <r>
    <n v="3763"/>
    <n v="2852"/>
    <n v="449"/>
    <x v="6"/>
    <s v="Electronics"/>
    <n v="1"/>
    <n v="1505.29"/>
    <n v="1505.29"/>
    <x v="3744"/>
    <x v="11"/>
    <x v="3"/>
    <n v="173"/>
    <n v="127"/>
    <n v="169"/>
    <n v="389"/>
    <n v="6"/>
    <n v="49"/>
    <s v="2.Middle age"/>
    <s v="Male"/>
    <n v="34520.69"/>
    <s v="Bronze"/>
    <s v="Debit Card"/>
    <x v="67"/>
    <d v="1899-12-30T23:19:00"/>
    <n v="11"/>
    <x v="12"/>
    <n v="2024"/>
    <n v="23"/>
    <n v="19"/>
    <n v="0"/>
  </r>
  <r>
    <n v="3764"/>
    <n v="3171"/>
    <n v="992"/>
    <x v="0"/>
    <s v="Appliances"/>
    <n v="1"/>
    <n v="1360.79"/>
    <n v="1360.79"/>
    <x v="3745"/>
    <x v="19"/>
    <x v="1"/>
    <n v="24"/>
    <n v="106"/>
    <n v="284"/>
    <n v="224"/>
    <n v="2"/>
    <n v="62"/>
    <s v="3.Senior Citizen "/>
    <s v="Other"/>
    <n v="29645.759999999998"/>
    <s v="Bronze"/>
    <s v="Cash"/>
    <x v="115"/>
    <d v="1899-12-30T00:09:00"/>
    <n v="3"/>
    <x v="0"/>
    <n v="2024"/>
    <n v="0"/>
    <n v="9"/>
    <n v="0"/>
  </r>
  <r>
    <n v="3765"/>
    <n v="1960"/>
    <n v="929"/>
    <x v="0"/>
    <s v="Appliances"/>
    <n v="5"/>
    <n v="1836.83"/>
    <n v="9184.15"/>
    <x v="3746"/>
    <x v="1"/>
    <x v="1"/>
    <n v="84"/>
    <n v="51"/>
    <n v="249"/>
    <n v="248"/>
    <n v="7"/>
    <n v="41"/>
    <s v="2.Middle age"/>
    <s v="Other"/>
    <n v="83837.84"/>
    <s v="Bronze"/>
    <s v="Credit Card"/>
    <x v="193"/>
    <d v="1899-12-30T11:39:00"/>
    <n v="18"/>
    <x v="16"/>
    <n v="2024"/>
    <n v="11"/>
    <n v="39"/>
    <n v="0"/>
  </r>
  <r>
    <n v="3766"/>
    <n v="3611"/>
    <n v="291"/>
    <x v="3"/>
    <s v="Electronics"/>
    <n v="4"/>
    <n v="490.56"/>
    <n v="1962.24"/>
    <x v="3747"/>
    <x v="8"/>
    <x v="3"/>
    <n v="54"/>
    <n v="77"/>
    <n v="253"/>
    <n v="160"/>
    <n v="4"/>
    <n v="54"/>
    <s v="2.Middle age"/>
    <s v="Other"/>
    <n v="91692.47"/>
    <s v="Gold"/>
    <s v="Credit Card"/>
    <x v="184"/>
    <d v="1899-12-30T01:51:00"/>
    <n v="14"/>
    <x v="20"/>
    <n v="2024"/>
    <n v="1"/>
    <n v="51"/>
    <n v="0"/>
  </r>
  <r>
    <n v="3767"/>
    <n v="2699"/>
    <n v="316"/>
    <x v="2"/>
    <s v="Appliances"/>
    <n v="4"/>
    <n v="1033.8699999999999"/>
    <n v="4135.4799999999996"/>
    <x v="3748"/>
    <x v="7"/>
    <x v="3"/>
    <n v="337"/>
    <n v="65"/>
    <n v="271"/>
    <n v="348"/>
    <n v="3"/>
    <n v="54"/>
    <s v="2.Middle age"/>
    <s v="Other"/>
    <n v="47727.92"/>
    <s v="Silver"/>
    <s v="Credit Card"/>
    <x v="17"/>
    <d v="1899-12-30T18:34:00"/>
    <n v="2"/>
    <x v="13"/>
    <n v="2024"/>
    <n v="18"/>
    <n v="34"/>
    <n v="0"/>
  </r>
  <r>
    <n v="3768"/>
    <n v="7816"/>
    <n v="289"/>
    <x v="6"/>
    <s v="Electronics"/>
    <n v="2"/>
    <n v="1308.02"/>
    <n v="2616.04"/>
    <x v="3749"/>
    <x v="5"/>
    <x v="0"/>
    <n v="411"/>
    <n v="55"/>
    <n v="294"/>
    <n v="449"/>
    <n v="4"/>
    <n v="47"/>
    <s v="2.Middle age"/>
    <s v="Male"/>
    <n v="76172.14"/>
    <s v="Bronze"/>
    <s v="Credit Card"/>
    <x v="225"/>
    <d v="1899-12-30T13:47:00"/>
    <n v="23"/>
    <x v="22"/>
    <n v="2024"/>
    <n v="13"/>
    <n v="47"/>
    <n v="0"/>
  </r>
  <r>
    <n v="3769"/>
    <n v="8908"/>
    <n v="180"/>
    <x v="5"/>
    <s v="Electronics"/>
    <n v="4"/>
    <n v="1684.69"/>
    <n v="6738.76"/>
    <x v="3750"/>
    <x v="3"/>
    <x v="1"/>
    <n v="266"/>
    <n v="121"/>
    <n v="114"/>
    <n v="347"/>
    <n v="9"/>
    <n v="32"/>
    <s v="1.Young age"/>
    <s v="Other"/>
    <n v="28203.79"/>
    <s v="Silver"/>
    <s v="Debit Card"/>
    <x v="231"/>
    <d v="1899-12-30T17:01:00"/>
    <n v="1"/>
    <x v="10"/>
    <n v="2024"/>
    <n v="17"/>
    <n v="1"/>
    <n v="0"/>
  </r>
  <r>
    <n v="3770"/>
    <n v="8178"/>
    <n v="864"/>
    <x v="0"/>
    <s v="Appliances"/>
    <n v="1"/>
    <n v="1984.62"/>
    <n v="1984.62"/>
    <x v="3751"/>
    <x v="5"/>
    <x v="2"/>
    <n v="269"/>
    <n v="57"/>
    <n v="273"/>
    <n v="478"/>
    <n v="2"/>
    <n v="26"/>
    <s v="1.Young age"/>
    <s v="Male"/>
    <n v="107986.84"/>
    <s v="Gold"/>
    <s v="Debit Card"/>
    <x v="129"/>
    <d v="1899-12-30T13:38:00"/>
    <n v="16"/>
    <x v="30"/>
    <n v="2024"/>
    <n v="13"/>
    <n v="38"/>
    <n v="0"/>
  </r>
  <r>
    <n v="3771"/>
    <n v="3969"/>
    <n v="718"/>
    <x v="5"/>
    <s v="Appliances"/>
    <n v="2"/>
    <n v="1097.68"/>
    <n v="2195.36"/>
    <x v="3752"/>
    <x v="13"/>
    <x v="1"/>
    <n v="449"/>
    <n v="117"/>
    <n v="256"/>
    <n v="420"/>
    <n v="4"/>
    <n v="62"/>
    <s v="3.Senior Citizen "/>
    <s v="Female"/>
    <n v="68249.350000000006"/>
    <s v="Bronze"/>
    <s v="Debit Card"/>
    <x v="142"/>
    <d v="1899-12-30T02:29:00"/>
    <n v="20"/>
    <x v="23"/>
    <n v="2024"/>
    <n v="2"/>
    <n v="29"/>
    <n v="0"/>
  </r>
  <r>
    <n v="3772"/>
    <n v="7221"/>
    <n v="365"/>
    <x v="1"/>
    <s v="Electronics"/>
    <n v="4"/>
    <n v="1508.05"/>
    <n v="6032.2"/>
    <x v="3753"/>
    <x v="17"/>
    <x v="3"/>
    <n v="176"/>
    <n v="77"/>
    <n v="176"/>
    <n v="199"/>
    <n v="8"/>
    <n v="29"/>
    <s v="1.Young age"/>
    <s v="Other"/>
    <n v="77797.42"/>
    <s v="Platinum"/>
    <s v="Credit Card"/>
    <x v="217"/>
    <d v="1899-12-30T04:25:00"/>
    <n v="26"/>
    <x v="14"/>
    <n v="2024"/>
    <n v="4"/>
    <n v="25"/>
    <n v="0"/>
  </r>
  <r>
    <n v="3773"/>
    <n v="6875"/>
    <n v="992"/>
    <x v="6"/>
    <s v="Appliances"/>
    <n v="4"/>
    <n v="1414.38"/>
    <n v="5657.52"/>
    <x v="3754"/>
    <x v="17"/>
    <x v="0"/>
    <n v="95"/>
    <n v="83"/>
    <n v="116"/>
    <n v="204"/>
    <n v="1"/>
    <n v="59"/>
    <s v="2.Middle age"/>
    <s v="Other"/>
    <n v="70718.25"/>
    <s v="Platinum"/>
    <s v="Cash"/>
    <x v="93"/>
    <d v="1899-12-30T11:11:00"/>
    <n v="2"/>
    <x v="13"/>
    <n v="2024"/>
    <n v="11"/>
    <n v="11"/>
    <n v="0"/>
  </r>
  <r>
    <n v="3774"/>
    <n v="1472"/>
    <n v="789"/>
    <x v="6"/>
    <s v="Appliances"/>
    <n v="1"/>
    <n v="1725.83"/>
    <n v="1725.83"/>
    <x v="3755"/>
    <x v="2"/>
    <x v="4"/>
    <n v="47"/>
    <n v="121"/>
    <n v="209"/>
    <n v="245"/>
    <n v="6"/>
    <n v="55"/>
    <s v="2.Middle age"/>
    <s v="Other"/>
    <n v="108715.58"/>
    <s v="Platinum"/>
    <s v="Debit Card"/>
    <x v="174"/>
    <d v="1899-12-30T19:03:00"/>
    <n v="7"/>
    <x v="29"/>
    <n v="2024"/>
    <n v="19"/>
    <n v="3"/>
    <n v="0"/>
  </r>
  <r>
    <n v="3775"/>
    <n v="3140"/>
    <n v="208"/>
    <x v="1"/>
    <s v="Appliances"/>
    <n v="3"/>
    <n v="856.56"/>
    <n v="2569.6799999999998"/>
    <x v="3756"/>
    <x v="10"/>
    <x v="0"/>
    <n v="51"/>
    <n v="142"/>
    <n v="219"/>
    <n v="467"/>
    <n v="8"/>
    <n v="26"/>
    <s v="1.Young age"/>
    <s v="Female"/>
    <n v="109895.09"/>
    <s v="Platinum"/>
    <s v="Credit Card"/>
    <x v="225"/>
    <d v="1899-12-30T01:27:00"/>
    <n v="23"/>
    <x v="22"/>
    <n v="2024"/>
    <n v="1"/>
    <n v="27"/>
    <n v="0"/>
  </r>
  <r>
    <n v="3776"/>
    <n v="8914"/>
    <n v="544"/>
    <x v="3"/>
    <s v="Electronics"/>
    <n v="3"/>
    <n v="1855.06"/>
    <n v="5565.18"/>
    <x v="3757"/>
    <x v="11"/>
    <x v="3"/>
    <n v="479"/>
    <n v="50"/>
    <n v="244"/>
    <n v="451"/>
    <n v="5"/>
    <n v="48"/>
    <s v="2.Middle age"/>
    <s v="Female"/>
    <n v="88934.73"/>
    <s v="Platinum"/>
    <s v="Cash"/>
    <x v="42"/>
    <d v="1899-12-30T07:02:00"/>
    <n v="6"/>
    <x v="5"/>
    <n v="2024"/>
    <n v="7"/>
    <n v="2"/>
    <n v="0"/>
  </r>
  <r>
    <n v="3777"/>
    <n v="8997"/>
    <n v="647"/>
    <x v="4"/>
    <s v="Appliances"/>
    <n v="1"/>
    <n v="1735.83"/>
    <n v="1735.83"/>
    <x v="3758"/>
    <x v="13"/>
    <x v="0"/>
    <n v="473"/>
    <n v="129"/>
    <n v="183"/>
    <n v="433"/>
    <n v="2"/>
    <n v="51"/>
    <s v="2.Middle age"/>
    <s v="Female"/>
    <n v="30129.200000000001"/>
    <s v="Bronze"/>
    <s v="Debit Card"/>
    <x v="243"/>
    <d v="1899-12-30T12:41:00"/>
    <n v="6"/>
    <x v="5"/>
    <n v="2024"/>
    <n v="12"/>
    <n v="41"/>
    <n v="0"/>
  </r>
  <r>
    <n v="3778"/>
    <n v="2850"/>
    <n v="118"/>
    <x v="7"/>
    <s v="Appliances"/>
    <n v="5"/>
    <n v="984.18"/>
    <n v="4920.8999999999996"/>
    <x v="3759"/>
    <x v="7"/>
    <x v="2"/>
    <n v="144"/>
    <n v="119"/>
    <n v="260"/>
    <n v="219"/>
    <n v="1"/>
    <n v="20"/>
    <s v="1.Young age"/>
    <s v="Other"/>
    <n v="87838.5"/>
    <s v="Platinum"/>
    <s v="Credit Card"/>
    <x v="246"/>
    <d v="1899-12-30T12:33:00"/>
    <n v="13"/>
    <x v="4"/>
    <n v="2024"/>
    <n v="12"/>
    <n v="33"/>
    <n v="0"/>
  </r>
  <r>
    <n v="3779"/>
    <n v="7738"/>
    <n v="105"/>
    <x v="1"/>
    <s v="Electronics"/>
    <n v="3"/>
    <n v="236.25"/>
    <n v="708.75"/>
    <x v="3760"/>
    <x v="11"/>
    <x v="3"/>
    <n v="269"/>
    <n v="94"/>
    <n v="268"/>
    <n v="484"/>
    <n v="4"/>
    <n v="57"/>
    <s v="2.Middle age"/>
    <s v="Other"/>
    <n v="26632.6"/>
    <s v="Platinum"/>
    <s v="Digital Wallet"/>
    <x v="101"/>
    <d v="1899-12-30T23:04:00"/>
    <n v="24"/>
    <x v="11"/>
    <n v="2024"/>
    <n v="23"/>
    <n v="4"/>
    <n v="0"/>
  </r>
  <r>
    <n v="3780"/>
    <n v="8220"/>
    <n v="504"/>
    <x v="0"/>
    <s v="Appliances"/>
    <n v="4"/>
    <n v="225.84"/>
    <n v="903.36"/>
    <x v="3761"/>
    <x v="8"/>
    <x v="4"/>
    <n v="158"/>
    <n v="142"/>
    <n v="140"/>
    <n v="462"/>
    <n v="8"/>
    <n v="55"/>
    <s v="2.Middle age"/>
    <s v="Other"/>
    <n v="79433.72"/>
    <s v="Gold"/>
    <s v="Digital Wallet"/>
    <x v="167"/>
    <d v="1899-12-30T21:17:00"/>
    <n v="26"/>
    <x v="14"/>
    <n v="2024"/>
    <n v="21"/>
    <n v="17"/>
    <n v="0"/>
  </r>
  <r>
    <n v="3781"/>
    <n v="1753"/>
    <n v="219"/>
    <x v="6"/>
    <s v="Electronics"/>
    <n v="2"/>
    <n v="446.93"/>
    <n v="893.86"/>
    <x v="3762"/>
    <x v="17"/>
    <x v="4"/>
    <n v="221"/>
    <n v="83"/>
    <n v="266"/>
    <n v="422"/>
    <n v="7"/>
    <n v="27"/>
    <s v="1.Young age"/>
    <s v="Male"/>
    <n v="71269.61"/>
    <s v="Gold"/>
    <s v="Credit Card"/>
    <x v="179"/>
    <d v="1899-12-30T17:01:00"/>
    <n v="23"/>
    <x v="22"/>
    <n v="2024"/>
    <n v="17"/>
    <n v="1"/>
    <n v="0"/>
  </r>
  <r>
    <n v="3782"/>
    <n v="2037"/>
    <n v="113"/>
    <x v="2"/>
    <s v="Appliances"/>
    <n v="2"/>
    <n v="764.61"/>
    <n v="1529.22"/>
    <x v="3763"/>
    <x v="14"/>
    <x v="0"/>
    <n v="17"/>
    <n v="82"/>
    <n v="110"/>
    <n v="121"/>
    <n v="3"/>
    <n v="51"/>
    <s v="2.Middle age"/>
    <s v="Other"/>
    <n v="89052.66"/>
    <s v="Silver"/>
    <s v="Digital Wallet"/>
    <x v="30"/>
    <d v="1899-12-30T22:43:00"/>
    <n v="8"/>
    <x v="19"/>
    <n v="2024"/>
    <n v="22"/>
    <n v="43"/>
    <n v="0"/>
  </r>
  <r>
    <n v="3783"/>
    <n v="5286"/>
    <n v="275"/>
    <x v="6"/>
    <s v="Appliances"/>
    <n v="1"/>
    <n v="1035.69"/>
    <n v="1035.69"/>
    <x v="3764"/>
    <x v="0"/>
    <x v="1"/>
    <n v="116"/>
    <n v="117"/>
    <n v="147"/>
    <n v="488"/>
    <n v="3"/>
    <n v="33"/>
    <s v="1.Young age"/>
    <s v="Female"/>
    <n v="68085.67"/>
    <s v="Silver"/>
    <s v="Debit Card"/>
    <x v="163"/>
    <d v="1899-12-30T19:37:00"/>
    <n v="6"/>
    <x v="5"/>
    <n v="2024"/>
    <n v="19"/>
    <n v="37"/>
    <n v="0"/>
  </r>
  <r>
    <n v="3784"/>
    <n v="6148"/>
    <n v="771"/>
    <x v="3"/>
    <s v="Appliances"/>
    <n v="4"/>
    <n v="416.4"/>
    <n v="1665.6"/>
    <x v="3765"/>
    <x v="12"/>
    <x v="1"/>
    <n v="364"/>
    <n v="108"/>
    <n v="218"/>
    <n v="460"/>
    <n v="7"/>
    <n v="69"/>
    <s v="3.Senior Citizen "/>
    <s v="Other"/>
    <n v="61897.24"/>
    <s v="Silver"/>
    <s v="Credit Card"/>
    <x v="138"/>
    <d v="1899-12-30T12:39:00"/>
    <n v="8"/>
    <x v="19"/>
    <n v="2024"/>
    <n v="12"/>
    <n v="39"/>
    <n v="0"/>
  </r>
  <r>
    <n v="3785"/>
    <n v="1202"/>
    <n v="588"/>
    <x v="0"/>
    <s v="Appliances"/>
    <n v="3"/>
    <n v="325.64"/>
    <n v="976.92"/>
    <x v="3766"/>
    <x v="9"/>
    <x v="0"/>
    <n v="193"/>
    <n v="120"/>
    <n v="252"/>
    <n v="332"/>
    <n v="6"/>
    <n v="62"/>
    <s v="3.Senior Citizen "/>
    <s v="Male"/>
    <n v="34112.559999999998"/>
    <s v="Platinum"/>
    <s v="Credit Card"/>
    <x v="8"/>
    <d v="1899-12-30T11:08:00"/>
    <n v="30"/>
    <x v="8"/>
    <n v="2024"/>
    <n v="11"/>
    <n v="8"/>
    <n v="0"/>
  </r>
  <r>
    <n v="3786"/>
    <n v="9598"/>
    <n v="571"/>
    <x v="2"/>
    <s v="Electronics"/>
    <n v="1"/>
    <n v="1052.53"/>
    <n v="1052.53"/>
    <x v="3767"/>
    <x v="14"/>
    <x v="2"/>
    <n v="97"/>
    <n v="123"/>
    <n v="299"/>
    <n v="156"/>
    <n v="10"/>
    <n v="60"/>
    <s v="3.Senior Citizen "/>
    <s v="Female"/>
    <n v="102907.6"/>
    <s v="Silver"/>
    <s v="Cash"/>
    <x v="179"/>
    <d v="1899-12-30T10:56:00"/>
    <n v="23"/>
    <x v="22"/>
    <n v="2024"/>
    <n v="10"/>
    <n v="56"/>
    <n v="0"/>
  </r>
  <r>
    <n v="3787"/>
    <n v="4669"/>
    <n v="808"/>
    <x v="6"/>
    <s v="Appliances"/>
    <n v="1"/>
    <n v="431.41"/>
    <n v="431.41"/>
    <x v="3768"/>
    <x v="1"/>
    <x v="1"/>
    <n v="271"/>
    <n v="55"/>
    <n v="230"/>
    <n v="380"/>
    <n v="5"/>
    <n v="54"/>
    <s v="2.Middle age"/>
    <s v="Female"/>
    <n v="107280.92"/>
    <s v="Silver"/>
    <s v="Cash"/>
    <x v="44"/>
    <d v="1899-12-30T22:32:00"/>
    <n v="21"/>
    <x v="15"/>
    <n v="2024"/>
    <n v="22"/>
    <n v="32"/>
    <n v="0"/>
  </r>
  <r>
    <n v="3788"/>
    <n v="6542"/>
    <n v="514"/>
    <x v="6"/>
    <s v="Appliances"/>
    <n v="2"/>
    <n v="1806.37"/>
    <n v="3612.74"/>
    <x v="3769"/>
    <x v="1"/>
    <x v="4"/>
    <n v="117"/>
    <n v="84"/>
    <n v="257"/>
    <n v="468"/>
    <n v="2"/>
    <n v="52"/>
    <s v="2.Middle age"/>
    <s v="Other"/>
    <n v="73316.740000000005"/>
    <s v="Bronze"/>
    <s v="Digital Wallet"/>
    <x v="197"/>
    <d v="1899-12-30T19:11:00"/>
    <n v="27"/>
    <x v="17"/>
    <n v="2024"/>
    <n v="19"/>
    <n v="11"/>
    <n v="0"/>
  </r>
  <r>
    <n v="3789"/>
    <n v="9504"/>
    <n v="989"/>
    <x v="3"/>
    <s v="Electronics"/>
    <n v="5"/>
    <n v="1942.46"/>
    <n v="9712.2999999999993"/>
    <x v="3770"/>
    <x v="7"/>
    <x v="4"/>
    <n v="298"/>
    <n v="118"/>
    <n v="274"/>
    <n v="177"/>
    <n v="6"/>
    <n v="43"/>
    <s v="2.Middle age"/>
    <s v="Other"/>
    <n v="83134.33"/>
    <s v="Bronze"/>
    <s v="Credit Card"/>
    <x v="97"/>
    <d v="1899-12-30T08:15:00"/>
    <n v="6"/>
    <x v="5"/>
    <n v="2024"/>
    <n v="8"/>
    <n v="15"/>
    <n v="0"/>
  </r>
  <r>
    <n v="3790"/>
    <n v="9570"/>
    <n v="773"/>
    <x v="0"/>
    <s v="Appliances"/>
    <n v="1"/>
    <n v="1556.27"/>
    <n v="1556.27"/>
    <x v="3771"/>
    <x v="13"/>
    <x v="4"/>
    <n v="423"/>
    <n v="81"/>
    <n v="287"/>
    <n v="151"/>
    <n v="3"/>
    <n v="31"/>
    <s v="1.Young age"/>
    <s v="Other"/>
    <n v="71104.649999999994"/>
    <s v="Platinum"/>
    <s v="Credit Card"/>
    <x v="61"/>
    <d v="1899-12-30T04:21:00"/>
    <n v="12"/>
    <x v="26"/>
    <n v="2024"/>
    <n v="4"/>
    <n v="21"/>
    <n v="0"/>
  </r>
  <r>
    <n v="3791"/>
    <n v="2560"/>
    <n v="862"/>
    <x v="1"/>
    <s v="Appliances"/>
    <n v="1"/>
    <n v="1092.3"/>
    <n v="1092.3"/>
    <x v="3772"/>
    <x v="8"/>
    <x v="0"/>
    <n v="202"/>
    <n v="74"/>
    <n v="276"/>
    <n v="420"/>
    <n v="6"/>
    <n v="54"/>
    <s v="2.Middle age"/>
    <s v="Male"/>
    <n v="111593.59"/>
    <s v="Gold"/>
    <s v="Credit Card"/>
    <x v="36"/>
    <d v="1899-12-30T14:15:00"/>
    <n v="1"/>
    <x v="10"/>
    <n v="2024"/>
    <n v="14"/>
    <n v="15"/>
    <n v="0"/>
  </r>
  <r>
    <n v="3792"/>
    <n v="8091"/>
    <n v="716"/>
    <x v="3"/>
    <s v="Appliances"/>
    <n v="1"/>
    <n v="203.14"/>
    <n v="203.14"/>
    <x v="3773"/>
    <x v="4"/>
    <x v="4"/>
    <n v="364"/>
    <n v="82"/>
    <n v="124"/>
    <n v="372"/>
    <n v="9"/>
    <n v="24"/>
    <s v="1.Young age"/>
    <s v="Female"/>
    <n v="68497.119999999995"/>
    <s v="Platinum"/>
    <s v="Cash"/>
    <x v="100"/>
    <d v="1899-12-30T05:06:00"/>
    <n v="22"/>
    <x v="7"/>
    <n v="2024"/>
    <n v="5"/>
    <n v="6"/>
    <n v="0"/>
  </r>
  <r>
    <n v="3793"/>
    <n v="5072"/>
    <n v="843"/>
    <x v="0"/>
    <s v="Electronics"/>
    <n v="5"/>
    <n v="459.57"/>
    <n v="2297.85"/>
    <x v="3774"/>
    <x v="5"/>
    <x v="4"/>
    <n v="392"/>
    <n v="103"/>
    <n v="170"/>
    <n v="181"/>
    <n v="4"/>
    <n v="58"/>
    <s v="2.Middle age"/>
    <s v="Male"/>
    <n v="22763.41"/>
    <s v="Platinum"/>
    <s v="Cash"/>
    <x v="258"/>
    <d v="1899-12-30T01:37:00"/>
    <n v="4"/>
    <x v="27"/>
    <n v="2024"/>
    <n v="1"/>
    <n v="37"/>
    <n v="0"/>
  </r>
  <r>
    <n v="3794"/>
    <n v="8895"/>
    <n v="598"/>
    <x v="2"/>
    <s v="Electronics"/>
    <n v="2"/>
    <n v="1262.9000000000001"/>
    <n v="2525.8000000000002"/>
    <x v="3775"/>
    <x v="15"/>
    <x v="3"/>
    <n v="273"/>
    <n v="90"/>
    <n v="184"/>
    <n v="147"/>
    <n v="9"/>
    <n v="20"/>
    <s v="1.Young age"/>
    <s v="Other"/>
    <n v="79221.039999999994"/>
    <s v="Bronze"/>
    <s v="Digital Wallet"/>
    <x v="80"/>
    <d v="1899-12-30T09:49:00"/>
    <n v="26"/>
    <x v="14"/>
    <n v="2024"/>
    <n v="9"/>
    <n v="49"/>
    <n v="0"/>
  </r>
  <r>
    <n v="3795"/>
    <n v="6664"/>
    <n v="410"/>
    <x v="6"/>
    <s v="Appliances"/>
    <n v="2"/>
    <n v="1078.0899999999999"/>
    <n v="2156.1799999999998"/>
    <x v="3776"/>
    <x v="1"/>
    <x v="1"/>
    <n v="250"/>
    <n v="119"/>
    <n v="167"/>
    <n v="296"/>
    <n v="6"/>
    <n v="44"/>
    <s v="2.Middle age"/>
    <s v="Male"/>
    <n v="21126.05"/>
    <s v="Silver"/>
    <s v="Digital Wallet"/>
    <x v="132"/>
    <d v="1899-12-30T23:00:00"/>
    <n v="3"/>
    <x v="0"/>
    <n v="2024"/>
    <n v="23"/>
    <n v="0"/>
    <n v="0"/>
  </r>
  <r>
    <n v="3796"/>
    <n v="7305"/>
    <n v="733"/>
    <x v="6"/>
    <s v="Electronics"/>
    <n v="3"/>
    <n v="1099.03"/>
    <n v="3297.09"/>
    <x v="3777"/>
    <x v="14"/>
    <x v="1"/>
    <n v="277"/>
    <n v="98"/>
    <n v="238"/>
    <n v="443"/>
    <n v="2"/>
    <n v="29"/>
    <s v="1.Young age"/>
    <s v="Female"/>
    <n v="36440.519999999997"/>
    <s v="Bronze"/>
    <s v="Cash"/>
    <x v="40"/>
    <d v="1899-12-30T07:17:00"/>
    <n v="6"/>
    <x v="5"/>
    <n v="2024"/>
    <n v="7"/>
    <n v="17"/>
    <n v="0"/>
  </r>
  <r>
    <n v="3797"/>
    <n v="3435"/>
    <n v="932"/>
    <x v="7"/>
    <s v="Electronics"/>
    <n v="2"/>
    <n v="1293.51"/>
    <n v="2587.02"/>
    <x v="3778"/>
    <x v="18"/>
    <x v="2"/>
    <n v="426"/>
    <n v="138"/>
    <n v="120"/>
    <n v="108"/>
    <n v="7"/>
    <n v="19"/>
    <s v="1.Young age"/>
    <s v="Male"/>
    <n v="42586.78"/>
    <s v="Bronze"/>
    <s v="Cash"/>
    <x v="214"/>
    <d v="1899-12-30T07:43:00"/>
    <n v="23"/>
    <x v="22"/>
    <n v="2024"/>
    <n v="7"/>
    <n v="43"/>
    <n v="0"/>
  </r>
  <r>
    <n v="3798"/>
    <n v="1894"/>
    <n v="731"/>
    <x v="4"/>
    <s v="Appliances"/>
    <n v="5"/>
    <n v="1402.84"/>
    <n v="7014.2"/>
    <x v="3779"/>
    <x v="19"/>
    <x v="0"/>
    <n v="258"/>
    <n v="108"/>
    <n v="118"/>
    <n v="322"/>
    <n v="4"/>
    <n v="35"/>
    <s v="2.Middle age"/>
    <s v="Other"/>
    <n v="80710.289999999994"/>
    <s v="Platinum"/>
    <s v="Credit Card"/>
    <x v="49"/>
    <d v="1899-12-30T17:12:00"/>
    <n v="20"/>
    <x v="23"/>
    <n v="2024"/>
    <n v="17"/>
    <n v="12"/>
    <n v="0"/>
  </r>
  <r>
    <n v="3799"/>
    <n v="1190"/>
    <n v="469"/>
    <x v="5"/>
    <s v="Electronics"/>
    <n v="5"/>
    <n v="1003.47"/>
    <n v="5017.3500000000004"/>
    <x v="3780"/>
    <x v="4"/>
    <x v="3"/>
    <n v="447"/>
    <n v="144"/>
    <n v="243"/>
    <n v="440"/>
    <n v="6"/>
    <n v="45"/>
    <s v="2.Middle age"/>
    <s v="Male"/>
    <n v="22031.8"/>
    <s v="Platinum"/>
    <s v="Debit Card"/>
    <x v="147"/>
    <d v="1899-12-30T05:04:00"/>
    <n v="2"/>
    <x v="13"/>
    <n v="2024"/>
    <n v="5"/>
    <n v="4"/>
    <n v="0"/>
  </r>
  <r>
    <n v="3800"/>
    <n v="3571"/>
    <n v="807"/>
    <x v="1"/>
    <s v="Appliances"/>
    <n v="2"/>
    <n v="1224.52"/>
    <n v="2449.04"/>
    <x v="3781"/>
    <x v="16"/>
    <x v="3"/>
    <n v="152"/>
    <n v="131"/>
    <n v="257"/>
    <n v="196"/>
    <n v="8"/>
    <n v="47"/>
    <s v="2.Middle age"/>
    <s v="Male"/>
    <n v="64570.36"/>
    <s v="Platinum"/>
    <s v="Digital Wallet"/>
    <x v="111"/>
    <d v="1899-12-30T10:08:00"/>
    <n v="20"/>
    <x v="23"/>
    <n v="2024"/>
    <n v="10"/>
    <n v="8"/>
    <n v="0"/>
  </r>
  <r>
    <n v="3801"/>
    <n v="9283"/>
    <n v="789"/>
    <x v="1"/>
    <s v="Electronics"/>
    <n v="2"/>
    <n v="720.27"/>
    <n v="1440.54"/>
    <x v="3782"/>
    <x v="16"/>
    <x v="3"/>
    <n v="90"/>
    <n v="67"/>
    <n v="130"/>
    <n v="391"/>
    <n v="9"/>
    <n v="53"/>
    <s v="2.Middle age"/>
    <s v="Female"/>
    <n v="119335.5"/>
    <s v="Silver"/>
    <s v="Cash"/>
    <x v="179"/>
    <d v="1899-12-30T20:46:00"/>
    <n v="23"/>
    <x v="22"/>
    <n v="2024"/>
    <n v="20"/>
    <n v="46"/>
    <n v="0"/>
  </r>
  <r>
    <n v="3802"/>
    <n v="8688"/>
    <n v="806"/>
    <x v="3"/>
    <s v="Electronics"/>
    <n v="2"/>
    <n v="1264.0999999999999"/>
    <n v="2528.1999999999998"/>
    <x v="3783"/>
    <x v="2"/>
    <x v="2"/>
    <n v="415"/>
    <n v="99"/>
    <n v="221"/>
    <n v="184"/>
    <n v="2"/>
    <n v="44"/>
    <s v="2.Middle age"/>
    <s v="Female"/>
    <n v="35233.85"/>
    <s v="Gold"/>
    <s v="Cash"/>
    <x v="5"/>
    <d v="1899-12-30T03:05:00"/>
    <n v="6"/>
    <x v="5"/>
    <n v="2024"/>
    <n v="3"/>
    <n v="5"/>
    <n v="0"/>
  </r>
  <r>
    <n v="3803"/>
    <n v="9123"/>
    <n v="791"/>
    <x v="4"/>
    <s v="Appliances"/>
    <n v="3"/>
    <n v="1258.76"/>
    <n v="3776.2799999999997"/>
    <x v="3784"/>
    <x v="11"/>
    <x v="2"/>
    <n v="401"/>
    <n v="57"/>
    <n v="260"/>
    <n v="212"/>
    <n v="2"/>
    <n v="30"/>
    <s v="1.Young age"/>
    <s v="Other"/>
    <n v="69073.59"/>
    <s v="Silver"/>
    <s v="Credit Card"/>
    <x v="234"/>
    <d v="1899-12-30T02:22:00"/>
    <n v="14"/>
    <x v="20"/>
    <n v="2024"/>
    <n v="2"/>
    <n v="22"/>
    <n v="0"/>
  </r>
  <r>
    <n v="3804"/>
    <n v="3709"/>
    <n v="504"/>
    <x v="1"/>
    <s v="Electronics"/>
    <n v="4"/>
    <n v="1627.25"/>
    <n v="6509"/>
    <x v="3785"/>
    <x v="5"/>
    <x v="3"/>
    <n v="8"/>
    <n v="73"/>
    <n v="141"/>
    <n v="134"/>
    <n v="7"/>
    <n v="20"/>
    <s v="1.Young age"/>
    <s v="Female"/>
    <n v="116027.3"/>
    <s v="Silver"/>
    <s v="Debit Card"/>
    <x v="226"/>
    <d v="1899-12-30T02:42:00"/>
    <n v="16"/>
    <x v="30"/>
    <n v="2024"/>
    <n v="2"/>
    <n v="42"/>
    <n v="0"/>
  </r>
  <r>
    <n v="3805"/>
    <n v="2226"/>
    <n v="923"/>
    <x v="5"/>
    <s v="Appliances"/>
    <n v="1"/>
    <n v="1068.9000000000001"/>
    <n v="1068.9000000000001"/>
    <x v="3786"/>
    <x v="19"/>
    <x v="2"/>
    <n v="388"/>
    <n v="62"/>
    <n v="231"/>
    <n v="370"/>
    <n v="5"/>
    <n v="67"/>
    <s v="3.Senior Citizen "/>
    <s v="Female"/>
    <n v="32889.620000000003"/>
    <s v="Platinum"/>
    <s v="Digital Wallet"/>
    <x v="166"/>
    <d v="1899-12-30T22:31:00"/>
    <n v="5"/>
    <x v="28"/>
    <n v="2024"/>
    <n v="22"/>
    <n v="31"/>
    <n v="0"/>
  </r>
  <r>
    <n v="3806"/>
    <n v="9055"/>
    <n v="409"/>
    <x v="6"/>
    <s v="Appliances"/>
    <n v="1"/>
    <n v="1426.47"/>
    <n v="1426.47"/>
    <x v="3787"/>
    <x v="8"/>
    <x v="0"/>
    <n v="383"/>
    <n v="77"/>
    <n v="171"/>
    <n v="292"/>
    <n v="5"/>
    <n v="32"/>
    <s v="1.Young age"/>
    <s v="Other"/>
    <n v="39011.5"/>
    <s v="Gold"/>
    <s v="Credit Card"/>
    <x v="142"/>
    <d v="1899-12-30T15:29:00"/>
    <n v="20"/>
    <x v="23"/>
    <n v="2024"/>
    <n v="15"/>
    <n v="29"/>
    <n v="0"/>
  </r>
  <r>
    <n v="3807"/>
    <n v="6253"/>
    <n v="189"/>
    <x v="7"/>
    <s v="Electronics"/>
    <n v="5"/>
    <n v="1370.96"/>
    <n v="6854.8"/>
    <x v="3788"/>
    <x v="12"/>
    <x v="3"/>
    <n v="407"/>
    <n v="58"/>
    <n v="186"/>
    <n v="336"/>
    <n v="7"/>
    <n v="52"/>
    <s v="2.Middle age"/>
    <s v="Male"/>
    <n v="110980.77"/>
    <s v="Bronze"/>
    <s v="Credit Card"/>
    <x v="171"/>
    <d v="1899-12-30T01:58:00"/>
    <n v="19"/>
    <x v="9"/>
    <n v="2024"/>
    <n v="1"/>
    <n v="58"/>
    <n v="0"/>
  </r>
  <r>
    <n v="3808"/>
    <n v="4946"/>
    <n v="228"/>
    <x v="0"/>
    <s v="Electronics"/>
    <n v="2"/>
    <n v="1948.26"/>
    <n v="3896.52"/>
    <x v="3789"/>
    <x v="10"/>
    <x v="4"/>
    <n v="341"/>
    <n v="135"/>
    <n v="300"/>
    <n v="425"/>
    <n v="7"/>
    <n v="22"/>
    <s v="1.Young age"/>
    <s v="Female"/>
    <n v="68943.429999999993"/>
    <s v="Gold"/>
    <s v="Digital Wallet"/>
    <x v="43"/>
    <d v="1899-12-30T11:20:00"/>
    <n v="6"/>
    <x v="5"/>
    <n v="2024"/>
    <n v="11"/>
    <n v="20"/>
    <n v="0"/>
  </r>
  <r>
    <n v="3809"/>
    <n v="6421"/>
    <n v="238"/>
    <x v="4"/>
    <s v="Electronics"/>
    <n v="4"/>
    <n v="1837.51"/>
    <n v="7350.04"/>
    <x v="3790"/>
    <x v="19"/>
    <x v="3"/>
    <n v="146"/>
    <n v="114"/>
    <n v="232"/>
    <n v="440"/>
    <n v="9"/>
    <n v="42"/>
    <s v="2.Middle age"/>
    <s v="Female"/>
    <n v="51563.42"/>
    <s v="Gold"/>
    <s v="Debit Card"/>
    <x v="188"/>
    <d v="1899-12-30T15:53:00"/>
    <n v="19"/>
    <x v="9"/>
    <n v="2024"/>
    <n v="15"/>
    <n v="53"/>
    <n v="0"/>
  </r>
  <r>
    <n v="3810"/>
    <n v="5557"/>
    <n v="114"/>
    <x v="0"/>
    <s v="Appliances"/>
    <n v="1"/>
    <n v="1943.69"/>
    <n v="1943.69"/>
    <x v="3791"/>
    <x v="19"/>
    <x v="1"/>
    <n v="236"/>
    <n v="138"/>
    <n v="177"/>
    <n v="366"/>
    <n v="5"/>
    <n v="55"/>
    <s v="2.Middle age"/>
    <s v="Other"/>
    <n v="74036.31"/>
    <s v="Bronze"/>
    <s v="Credit Card"/>
    <x v="74"/>
    <d v="1899-12-30T16:31:00"/>
    <n v="8"/>
    <x v="19"/>
    <n v="2024"/>
    <n v="16"/>
    <n v="31"/>
    <n v="0"/>
  </r>
  <r>
    <n v="3811"/>
    <n v="1824"/>
    <n v="295"/>
    <x v="7"/>
    <s v="Appliances"/>
    <n v="1"/>
    <n v="1130.3"/>
    <n v="1130.3"/>
    <x v="3792"/>
    <x v="1"/>
    <x v="0"/>
    <n v="169"/>
    <n v="53"/>
    <n v="237"/>
    <n v="158"/>
    <n v="8"/>
    <n v="22"/>
    <s v="1.Young age"/>
    <s v="Female"/>
    <n v="91325.68"/>
    <s v="Silver"/>
    <s v="Cash"/>
    <x v="158"/>
    <d v="1899-12-30T23:09:00"/>
    <n v="26"/>
    <x v="14"/>
    <n v="2024"/>
    <n v="23"/>
    <n v="9"/>
    <n v="0"/>
  </r>
  <r>
    <n v="3812"/>
    <n v="9305"/>
    <n v="214"/>
    <x v="3"/>
    <s v="Electronics"/>
    <n v="4"/>
    <n v="781.46"/>
    <n v="3125.84"/>
    <x v="3793"/>
    <x v="4"/>
    <x v="2"/>
    <n v="460"/>
    <n v="104"/>
    <n v="289"/>
    <n v="445"/>
    <n v="2"/>
    <n v="54"/>
    <s v="2.Middle age"/>
    <s v="Male"/>
    <n v="29787.47"/>
    <s v="Platinum"/>
    <s v="Debit Card"/>
    <x v="24"/>
    <d v="1899-12-30T09:19:00"/>
    <n v="17"/>
    <x v="6"/>
    <n v="2024"/>
    <n v="9"/>
    <n v="19"/>
    <n v="0"/>
  </r>
  <r>
    <n v="3813"/>
    <n v="4648"/>
    <n v="935"/>
    <x v="4"/>
    <s v="Electronics"/>
    <n v="1"/>
    <n v="753.96"/>
    <n v="753.96"/>
    <x v="3794"/>
    <x v="12"/>
    <x v="3"/>
    <n v="352"/>
    <n v="140"/>
    <n v="223"/>
    <n v="143"/>
    <n v="4"/>
    <n v="66"/>
    <s v="3.Senior Citizen "/>
    <s v="Male"/>
    <n v="62601.37"/>
    <s v="Gold"/>
    <s v="Debit Card"/>
    <x v="14"/>
    <d v="1899-12-30T07:05:00"/>
    <n v="11"/>
    <x v="12"/>
    <n v="2024"/>
    <n v="7"/>
    <n v="5"/>
    <n v="0"/>
  </r>
  <r>
    <n v="3814"/>
    <n v="7203"/>
    <n v="116"/>
    <x v="4"/>
    <s v="Appliances"/>
    <n v="5"/>
    <n v="1061.72"/>
    <n v="5308.6"/>
    <x v="3795"/>
    <x v="17"/>
    <x v="4"/>
    <n v="320"/>
    <n v="104"/>
    <n v="169"/>
    <n v="438"/>
    <n v="3"/>
    <n v="34"/>
    <s v="1.Young age"/>
    <s v="Male"/>
    <n v="54393.34"/>
    <s v="Platinum"/>
    <s v="Digital Wallet"/>
    <x v="97"/>
    <d v="1899-12-30T00:42:00"/>
    <n v="6"/>
    <x v="5"/>
    <n v="2024"/>
    <n v="0"/>
    <n v="42"/>
    <n v="0"/>
  </r>
  <r>
    <n v="3815"/>
    <n v="7607"/>
    <n v="812"/>
    <x v="4"/>
    <s v="Electronics"/>
    <n v="2"/>
    <n v="1779.84"/>
    <n v="3559.68"/>
    <x v="3796"/>
    <x v="19"/>
    <x v="1"/>
    <n v="354"/>
    <n v="145"/>
    <n v="250"/>
    <n v="113"/>
    <n v="10"/>
    <n v="52"/>
    <s v="2.Middle age"/>
    <s v="Female"/>
    <n v="59055.11"/>
    <s v="Bronze"/>
    <s v="Cash"/>
    <x v="143"/>
    <d v="1899-12-30T11:08:00"/>
    <n v="9"/>
    <x v="24"/>
    <n v="2024"/>
    <n v="11"/>
    <n v="8"/>
    <n v="0"/>
  </r>
  <r>
    <n v="3816"/>
    <n v="4850"/>
    <n v="292"/>
    <x v="4"/>
    <s v="Appliances"/>
    <n v="4"/>
    <n v="1737.43"/>
    <n v="6949.72"/>
    <x v="3797"/>
    <x v="7"/>
    <x v="2"/>
    <n v="452"/>
    <n v="143"/>
    <n v="165"/>
    <n v="378"/>
    <n v="1"/>
    <n v="43"/>
    <s v="2.Middle age"/>
    <s v="Other"/>
    <n v="94452.79"/>
    <s v="Silver"/>
    <s v="Debit Card"/>
    <x v="61"/>
    <d v="1899-12-30T05:38:00"/>
    <n v="12"/>
    <x v="26"/>
    <n v="2024"/>
    <n v="5"/>
    <n v="38"/>
    <n v="0"/>
  </r>
  <r>
    <n v="3817"/>
    <n v="2291"/>
    <n v="979"/>
    <x v="7"/>
    <s v="Appliances"/>
    <n v="4"/>
    <n v="784.74"/>
    <n v="3138.96"/>
    <x v="3798"/>
    <x v="1"/>
    <x v="2"/>
    <n v="300"/>
    <n v="103"/>
    <n v="110"/>
    <n v="131"/>
    <n v="2"/>
    <n v="48"/>
    <s v="2.Middle age"/>
    <s v="Male"/>
    <n v="103944.19"/>
    <s v="Platinum"/>
    <s v="Cash"/>
    <x v="25"/>
    <d v="1899-12-30T00:02:00"/>
    <n v="15"/>
    <x v="3"/>
    <n v="2024"/>
    <n v="0"/>
    <n v="2"/>
    <n v="0"/>
  </r>
  <r>
    <n v="3818"/>
    <n v="8521"/>
    <n v="127"/>
    <x v="2"/>
    <s v="Appliances"/>
    <n v="1"/>
    <n v="723.07"/>
    <n v="723.07"/>
    <x v="3799"/>
    <x v="1"/>
    <x v="3"/>
    <n v="395"/>
    <n v="88"/>
    <n v="111"/>
    <n v="178"/>
    <n v="1"/>
    <n v="20"/>
    <s v="1.Young age"/>
    <s v="Female"/>
    <n v="104637.6"/>
    <s v="Silver"/>
    <s v="Credit Card"/>
    <x v="4"/>
    <d v="1899-12-30T20:30:00"/>
    <n v="13"/>
    <x v="4"/>
    <n v="2024"/>
    <n v="20"/>
    <n v="30"/>
    <n v="0"/>
  </r>
  <r>
    <n v="3819"/>
    <n v="8277"/>
    <n v="314"/>
    <x v="7"/>
    <s v="Electronics"/>
    <n v="3"/>
    <n v="1260.6300000000001"/>
    <n v="3781.8900000000003"/>
    <x v="3800"/>
    <x v="18"/>
    <x v="1"/>
    <n v="286"/>
    <n v="57"/>
    <n v="247"/>
    <n v="220"/>
    <n v="3"/>
    <n v="47"/>
    <s v="2.Middle age"/>
    <s v="Female"/>
    <n v="64622.71"/>
    <s v="Bronze"/>
    <s v="Debit Card"/>
    <x v="162"/>
    <d v="1899-12-30T10:01:00"/>
    <n v="29"/>
    <x v="25"/>
    <n v="2024"/>
    <n v="10"/>
    <n v="1"/>
    <n v="0"/>
  </r>
  <r>
    <n v="3820"/>
    <n v="8341"/>
    <n v="592"/>
    <x v="7"/>
    <s v="Appliances"/>
    <n v="4"/>
    <n v="469.51"/>
    <n v="1878.04"/>
    <x v="3801"/>
    <x v="5"/>
    <x v="1"/>
    <n v="126"/>
    <n v="90"/>
    <n v="144"/>
    <n v="377"/>
    <n v="10"/>
    <n v="59"/>
    <s v="2.Middle age"/>
    <s v="Other"/>
    <n v="26464.33"/>
    <s v="Silver"/>
    <s v="Cash"/>
    <x v="20"/>
    <d v="1899-12-30T10:43:00"/>
    <n v="6"/>
    <x v="5"/>
    <n v="2024"/>
    <n v="10"/>
    <n v="43"/>
    <n v="0"/>
  </r>
  <r>
    <n v="3821"/>
    <n v="2442"/>
    <n v="764"/>
    <x v="1"/>
    <s v="Electronics"/>
    <n v="3"/>
    <n v="450.79"/>
    <n v="1352.3700000000001"/>
    <x v="3802"/>
    <x v="8"/>
    <x v="1"/>
    <n v="188"/>
    <n v="131"/>
    <n v="207"/>
    <n v="385"/>
    <n v="2"/>
    <n v="42"/>
    <s v="2.Middle age"/>
    <s v="Other"/>
    <n v="56831.5"/>
    <s v="Gold"/>
    <s v="Debit Card"/>
    <x v="159"/>
    <d v="1899-12-30T21:04:00"/>
    <n v="28"/>
    <x v="1"/>
    <n v="2024"/>
    <n v="21"/>
    <n v="4"/>
    <n v="0"/>
  </r>
  <r>
    <n v="3822"/>
    <n v="9166"/>
    <n v="248"/>
    <x v="2"/>
    <s v="Appliances"/>
    <n v="4"/>
    <n v="1714.94"/>
    <n v="6859.76"/>
    <x v="3803"/>
    <x v="3"/>
    <x v="2"/>
    <n v="339"/>
    <n v="127"/>
    <n v="147"/>
    <n v="223"/>
    <n v="6"/>
    <n v="62"/>
    <s v="3.Senior Citizen "/>
    <s v="Female"/>
    <n v="31901.13"/>
    <s v="Silver"/>
    <s v="Cash"/>
    <x v="205"/>
    <d v="1899-12-30T19:52:00"/>
    <n v="16"/>
    <x v="30"/>
    <n v="2024"/>
    <n v="19"/>
    <n v="52"/>
    <n v="0"/>
  </r>
  <r>
    <n v="3823"/>
    <n v="8324"/>
    <n v="765"/>
    <x v="0"/>
    <s v="Electronics"/>
    <n v="1"/>
    <n v="1195.81"/>
    <n v="1195.81"/>
    <x v="3804"/>
    <x v="9"/>
    <x v="3"/>
    <n v="257"/>
    <n v="123"/>
    <n v="241"/>
    <n v="304"/>
    <n v="9"/>
    <n v="57"/>
    <s v="2.Middle age"/>
    <s v="Female"/>
    <n v="86978.36"/>
    <s v="Gold"/>
    <s v="Digital Wallet"/>
    <x v="42"/>
    <d v="1899-12-30T12:50:00"/>
    <n v="6"/>
    <x v="5"/>
    <n v="2024"/>
    <n v="12"/>
    <n v="50"/>
    <n v="0"/>
  </r>
  <r>
    <n v="3824"/>
    <n v="6178"/>
    <n v="347"/>
    <x v="6"/>
    <s v="Electronics"/>
    <n v="4"/>
    <n v="656.55"/>
    <n v="2626.2"/>
    <x v="3805"/>
    <x v="17"/>
    <x v="2"/>
    <n v="405"/>
    <n v="110"/>
    <n v="299"/>
    <n v="395"/>
    <n v="6"/>
    <n v="52"/>
    <s v="2.Middle age"/>
    <s v="Female"/>
    <n v="119193.15"/>
    <s v="Bronze"/>
    <s v="Credit Card"/>
    <x v="229"/>
    <d v="1899-12-30T09:46:00"/>
    <n v="11"/>
    <x v="12"/>
    <n v="2024"/>
    <n v="9"/>
    <n v="46"/>
    <n v="0"/>
  </r>
  <r>
    <n v="3825"/>
    <n v="2944"/>
    <n v="546"/>
    <x v="0"/>
    <s v="Electronics"/>
    <n v="1"/>
    <n v="1536.3"/>
    <n v="1536.3"/>
    <x v="3806"/>
    <x v="13"/>
    <x v="3"/>
    <n v="304"/>
    <n v="131"/>
    <n v="232"/>
    <n v="448"/>
    <n v="2"/>
    <n v="65"/>
    <s v="3.Senior Citizen "/>
    <s v="Female"/>
    <n v="64155.81"/>
    <s v="Silver"/>
    <s v="Debit Card"/>
    <x v="237"/>
    <d v="1899-12-30T14:25:00"/>
    <n v="30"/>
    <x v="8"/>
    <n v="2024"/>
    <n v="14"/>
    <n v="25"/>
    <n v="0"/>
  </r>
  <r>
    <n v="3826"/>
    <n v="9148"/>
    <n v="962"/>
    <x v="3"/>
    <s v="Appliances"/>
    <n v="4"/>
    <n v="1165.28"/>
    <n v="4661.12"/>
    <x v="3807"/>
    <x v="1"/>
    <x v="0"/>
    <n v="159"/>
    <n v="137"/>
    <n v="201"/>
    <n v="345"/>
    <n v="2"/>
    <n v="44"/>
    <s v="2.Middle age"/>
    <s v="Other"/>
    <n v="103437.99"/>
    <s v="Bronze"/>
    <s v="Cash"/>
    <x v="259"/>
    <d v="1899-12-30T01:03:00"/>
    <n v="9"/>
    <x v="24"/>
    <n v="2024"/>
    <n v="1"/>
    <n v="3"/>
    <n v="0"/>
  </r>
  <r>
    <n v="3827"/>
    <n v="1291"/>
    <n v="741"/>
    <x v="5"/>
    <s v="Electronics"/>
    <n v="4"/>
    <n v="1118.08"/>
    <n v="4472.32"/>
    <x v="3808"/>
    <x v="17"/>
    <x v="2"/>
    <n v="228"/>
    <n v="88"/>
    <n v="188"/>
    <n v="103"/>
    <n v="9"/>
    <n v="70"/>
    <s v="3.Senior Citizen "/>
    <s v="Male"/>
    <n v="58383.51"/>
    <s v="Platinum"/>
    <s v="Debit Card"/>
    <x v="255"/>
    <d v="1899-12-30T20:43:00"/>
    <n v="8"/>
    <x v="19"/>
    <n v="2024"/>
    <n v="20"/>
    <n v="43"/>
    <n v="0"/>
  </r>
  <r>
    <n v="3828"/>
    <n v="2681"/>
    <n v="978"/>
    <x v="7"/>
    <s v="Electronics"/>
    <n v="2"/>
    <n v="1447.13"/>
    <n v="2894.26"/>
    <x v="3809"/>
    <x v="4"/>
    <x v="4"/>
    <n v="385"/>
    <n v="78"/>
    <n v="288"/>
    <n v="494"/>
    <n v="6"/>
    <n v="34"/>
    <s v="1.Young age"/>
    <s v="Male"/>
    <n v="31630.12"/>
    <s v="Gold"/>
    <s v="Credit Card"/>
    <x v="109"/>
    <d v="1899-12-30T23:53:00"/>
    <n v="20"/>
    <x v="23"/>
    <n v="2024"/>
    <n v="23"/>
    <n v="53"/>
    <n v="0"/>
  </r>
  <r>
    <n v="3829"/>
    <n v="7609"/>
    <n v="908"/>
    <x v="4"/>
    <s v="Electronics"/>
    <n v="4"/>
    <n v="130.05000000000001"/>
    <n v="520.20000000000005"/>
    <x v="3810"/>
    <x v="3"/>
    <x v="2"/>
    <n v="243"/>
    <n v="131"/>
    <n v="238"/>
    <n v="445"/>
    <n v="9"/>
    <n v="35"/>
    <s v="2.Middle age"/>
    <s v="Female"/>
    <n v="51589.34"/>
    <s v="Gold"/>
    <s v="Cash"/>
    <x v="50"/>
    <d v="1899-12-30T03:49:00"/>
    <n v="22"/>
    <x v="7"/>
    <n v="2024"/>
    <n v="3"/>
    <n v="49"/>
    <n v="0"/>
  </r>
  <r>
    <n v="3830"/>
    <n v="7755"/>
    <n v="651"/>
    <x v="5"/>
    <s v="Electronics"/>
    <n v="3"/>
    <n v="158.19999999999999"/>
    <n v="474.59999999999997"/>
    <x v="3811"/>
    <x v="3"/>
    <x v="2"/>
    <n v="28"/>
    <n v="53"/>
    <n v="105"/>
    <n v="171"/>
    <n v="2"/>
    <n v="70"/>
    <s v="3.Senior Citizen "/>
    <s v="Female"/>
    <n v="117123.34"/>
    <s v="Gold"/>
    <s v="Credit Card"/>
    <x v="18"/>
    <d v="1899-12-30T11:04:00"/>
    <n v="21"/>
    <x v="15"/>
    <n v="2024"/>
    <n v="11"/>
    <n v="4"/>
    <n v="0"/>
  </r>
  <r>
    <n v="3831"/>
    <n v="1587"/>
    <n v="295"/>
    <x v="1"/>
    <s v="Appliances"/>
    <n v="2"/>
    <n v="432.35"/>
    <n v="864.7"/>
    <x v="3812"/>
    <x v="14"/>
    <x v="3"/>
    <n v="450"/>
    <n v="117"/>
    <n v="226"/>
    <n v="443"/>
    <n v="2"/>
    <n v="35"/>
    <s v="2.Middle age"/>
    <s v="Female"/>
    <n v="72361.100000000006"/>
    <s v="Platinum"/>
    <s v="Credit Card"/>
    <x v="2"/>
    <d v="1899-12-30T19:13:00"/>
    <n v="10"/>
    <x v="2"/>
    <n v="2024"/>
    <n v="19"/>
    <n v="13"/>
    <n v="0"/>
  </r>
  <r>
    <n v="3832"/>
    <n v="9996"/>
    <n v="188"/>
    <x v="4"/>
    <s v="Electronics"/>
    <n v="5"/>
    <n v="1089.0999999999999"/>
    <n v="5445.5"/>
    <x v="3813"/>
    <x v="16"/>
    <x v="1"/>
    <n v="196"/>
    <n v="113"/>
    <n v="268"/>
    <n v="282"/>
    <n v="1"/>
    <n v="55"/>
    <s v="2.Middle age"/>
    <s v="Other"/>
    <n v="79391.95"/>
    <s v="Platinum"/>
    <s v="Digital Wallet"/>
    <x v="17"/>
    <d v="1899-12-30T07:55:00"/>
    <n v="2"/>
    <x v="13"/>
    <n v="2024"/>
    <n v="7"/>
    <n v="55"/>
    <n v="0"/>
  </r>
  <r>
    <n v="3833"/>
    <n v="1002"/>
    <n v="408"/>
    <x v="6"/>
    <s v="Electronics"/>
    <n v="3"/>
    <n v="1647.29"/>
    <n v="4941.87"/>
    <x v="3814"/>
    <x v="19"/>
    <x v="2"/>
    <n v="295"/>
    <n v="142"/>
    <n v="147"/>
    <n v="330"/>
    <n v="2"/>
    <n v="22"/>
    <s v="1.Young age"/>
    <s v="Other"/>
    <n v="60155.519999999997"/>
    <s v="Bronze"/>
    <s v="Cash"/>
    <x v="83"/>
    <d v="1899-12-30T23:08:00"/>
    <n v="3"/>
    <x v="0"/>
    <n v="2024"/>
    <n v="23"/>
    <n v="8"/>
    <n v="0"/>
  </r>
  <r>
    <n v="3834"/>
    <n v="2489"/>
    <n v="888"/>
    <x v="6"/>
    <s v="Appliances"/>
    <n v="1"/>
    <n v="1738.99"/>
    <n v="1738.99"/>
    <x v="3815"/>
    <x v="15"/>
    <x v="4"/>
    <n v="359"/>
    <n v="121"/>
    <n v="105"/>
    <n v="411"/>
    <n v="5"/>
    <n v="25"/>
    <s v="1.Young age"/>
    <s v="Male"/>
    <n v="85069.24"/>
    <s v="Bronze"/>
    <s v="Digital Wallet"/>
    <x v="64"/>
    <d v="1899-12-30T02:07:00"/>
    <n v="12"/>
    <x v="26"/>
    <n v="2024"/>
    <n v="2"/>
    <n v="7"/>
    <n v="0"/>
  </r>
  <r>
    <n v="3835"/>
    <n v="5990"/>
    <n v="574"/>
    <x v="4"/>
    <s v="Electronics"/>
    <n v="1"/>
    <n v="418.7"/>
    <n v="418.7"/>
    <x v="3816"/>
    <x v="11"/>
    <x v="3"/>
    <n v="487"/>
    <n v="51"/>
    <n v="114"/>
    <n v="262"/>
    <n v="7"/>
    <n v="52"/>
    <s v="2.Middle age"/>
    <s v="Female"/>
    <n v="110264.84"/>
    <s v="Gold"/>
    <s v="Credit Card"/>
    <x v="118"/>
    <d v="1899-12-30T23:28:00"/>
    <n v="27"/>
    <x v="17"/>
    <n v="2024"/>
    <n v="23"/>
    <n v="28"/>
    <n v="0"/>
  </r>
  <r>
    <n v="3836"/>
    <n v="9328"/>
    <n v="251"/>
    <x v="7"/>
    <s v="Electronics"/>
    <n v="5"/>
    <n v="297.91000000000003"/>
    <n v="1489.5500000000002"/>
    <x v="3817"/>
    <x v="17"/>
    <x v="2"/>
    <n v="369"/>
    <n v="139"/>
    <n v="242"/>
    <n v="222"/>
    <n v="1"/>
    <n v="40"/>
    <s v="2.Middle age"/>
    <s v="Male"/>
    <n v="71144.41"/>
    <s v="Platinum"/>
    <s v="Digital Wallet"/>
    <x v="145"/>
    <d v="1899-12-30T00:23:00"/>
    <n v="16"/>
    <x v="30"/>
    <n v="2024"/>
    <n v="0"/>
    <n v="23"/>
    <n v="0"/>
  </r>
  <r>
    <n v="3837"/>
    <n v="4389"/>
    <n v="585"/>
    <x v="7"/>
    <s v="Electronics"/>
    <n v="3"/>
    <n v="1233.07"/>
    <n v="3699.21"/>
    <x v="3818"/>
    <x v="17"/>
    <x v="3"/>
    <n v="424"/>
    <n v="77"/>
    <n v="263"/>
    <n v="500"/>
    <n v="3"/>
    <n v="23"/>
    <s v="1.Young age"/>
    <s v="Other"/>
    <n v="59442.96"/>
    <s v="Gold"/>
    <s v="Cash"/>
    <x v="76"/>
    <d v="1899-12-30T22:28:00"/>
    <n v="31"/>
    <x v="18"/>
    <n v="2024"/>
    <n v="22"/>
    <n v="28"/>
    <n v="0"/>
  </r>
  <r>
    <n v="3838"/>
    <n v="8474"/>
    <n v="532"/>
    <x v="3"/>
    <s v="Appliances"/>
    <n v="2"/>
    <n v="1642.04"/>
    <n v="3284.08"/>
    <x v="3819"/>
    <x v="4"/>
    <x v="1"/>
    <n v="125"/>
    <n v="106"/>
    <n v="269"/>
    <n v="283"/>
    <n v="4"/>
    <n v="20"/>
    <s v="1.Young age"/>
    <s v="Female"/>
    <n v="98087.6"/>
    <s v="Platinum"/>
    <s v="Digital Wallet"/>
    <x v="126"/>
    <d v="1899-12-30T18:22:00"/>
    <n v="25"/>
    <x v="21"/>
    <n v="2024"/>
    <n v="18"/>
    <n v="22"/>
    <n v="0"/>
  </r>
  <r>
    <n v="3839"/>
    <n v="6584"/>
    <n v="122"/>
    <x v="2"/>
    <s v="Appliances"/>
    <n v="4"/>
    <n v="657.93"/>
    <n v="2631.72"/>
    <x v="3820"/>
    <x v="11"/>
    <x v="2"/>
    <n v="349"/>
    <n v="117"/>
    <n v="105"/>
    <n v="316"/>
    <n v="6"/>
    <n v="24"/>
    <s v="1.Young age"/>
    <s v="Female"/>
    <n v="29342.560000000001"/>
    <s v="Bronze"/>
    <s v="Cash"/>
    <x v="41"/>
    <d v="1899-12-30T18:50:00"/>
    <n v="26"/>
    <x v="14"/>
    <n v="2024"/>
    <n v="18"/>
    <n v="50"/>
    <n v="0"/>
  </r>
  <r>
    <n v="3840"/>
    <n v="6953"/>
    <n v="219"/>
    <x v="2"/>
    <s v="Electronics"/>
    <n v="2"/>
    <n v="356.12"/>
    <n v="712.24"/>
    <x v="3821"/>
    <x v="2"/>
    <x v="4"/>
    <n v="301"/>
    <n v="72"/>
    <n v="191"/>
    <n v="258"/>
    <n v="4"/>
    <n v="39"/>
    <s v="2.Middle age"/>
    <s v="Other"/>
    <n v="94713.16"/>
    <s v="Bronze"/>
    <s v="Credit Card"/>
    <x v="11"/>
    <d v="1899-12-30T07:45:00"/>
    <n v="19"/>
    <x v="9"/>
    <n v="2024"/>
    <n v="7"/>
    <n v="45"/>
    <n v="0"/>
  </r>
  <r>
    <n v="3841"/>
    <n v="1889"/>
    <n v="270"/>
    <x v="4"/>
    <s v="Appliances"/>
    <n v="2"/>
    <n v="1393.82"/>
    <n v="2787.64"/>
    <x v="3822"/>
    <x v="18"/>
    <x v="0"/>
    <n v="90"/>
    <n v="132"/>
    <n v="216"/>
    <n v="238"/>
    <n v="6"/>
    <n v="34"/>
    <s v="1.Young age"/>
    <s v="Male"/>
    <n v="26549.08"/>
    <s v="Silver"/>
    <s v="Credit Card"/>
    <x v="154"/>
    <d v="1899-12-30T00:28:00"/>
    <n v="10"/>
    <x v="2"/>
    <n v="2024"/>
    <n v="0"/>
    <n v="28"/>
    <n v="0"/>
  </r>
  <r>
    <n v="3842"/>
    <n v="4652"/>
    <n v="256"/>
    <x v="0"/>
    <s v="Electronics"/>
    <n v="3"/>
    <n v="1758.79"/>
    <n v="5276.37"/>
    <x v="3823"/>
    <x v="16"/>
    <x v="2"/>
    <n v="269"/>
    <n v="149"/>
    <n v="105"/>
    <n v="437"/>
    <n v="10"/>
    <n v="60"/>
    <s v="3.Senior Citizen "/>
    <s v="Female"/>
    <n v="36473.85"/>
    <s v="Bronze"/>
    <s v="Cash"/>
    <x v="224"/>
    <d v="1899-12-30T11:38:00"/>
    <n v="18"/>
    <x v="16"/>
    <n v="2024"/>
    <n v="11"/>
    <n v="38"/>
    <n v="0"/>
  </r>
  <r>
    <n v="3843"/>
    <n v="8445"/>
    <n v="856"/>
    <x v="0"/>
    <s v="Electronics"/>
    <n v="4"/>
    <n v="1169.75"/>
    <n v="4679"/>
    <x v="3824"/>
    <x v="6"/>
    <x v="4"/>
    <n v="174"/>
    <n v="92"/>
    <n v="120"/>
    <n v="132"/>
    <n v="7"/>
    <n v="28"/>
    <s v="1.Young age"/>
    <s v="Female"/>
    <n v="43051.08"/>
    <s v="Platinum"/>
    <s v="Credit Card"/>
    <x v="45"/>
    <d v="1899-12-30T22:44:00"/>
    <n v="23"/>
    <x v="22"/>
    <n v="2024"/>
    <n v="22"/>
    <n v="44"/>
    <n v="0"/>
  </r>
  <r>
    <n v="3844"/>
    <n v="6439"/>
    <n v="819"/>
    <x v="3"/>
    <s v="Electronics"/>
    <n v="1"/>
    <n v="1501.9"/>
    <n v="1501.9"/>
    <x v="3825"/>
    <x v="1"/>
    <x v="3"/>
    <n v="123"/>
    <n v="140"/>
    <n v="245"/>
    <n v="135"/>
    <n v="9"/>
    <n v="46"/>
    <s v="2.Middle age"/>
    <s v="Other"/>
    <n v="91492.19"/>
    <s v="Bronze"/>
    <s v="Cash"/>
    <x v="113"/>
    <d v="1899-12-30T01:40:00"/>
    <n v="10"/>
    <x v="2"/>
    <n v="2024"/>
    <n v="1"/>
    <n v="40"/>
    <n v="0"/>
  </r>
  <r>
    <n v="3845"/>
    <n v="8751"/>
    <n v="555"/>
    <x v="6"/>
    <s v="Appliances"/>
    <n v="4"/>
    <n v="522.22"/>
    <n v="2088.88"/>
    <x v="3826"/>
    <x v="19"/>
    <x v="3"/>
    <n v="66"/>
    <n v="80"/>
    <n v="227"/>
    <n v="410"/>
    <n v="3"/>
    <n v="67"/>
    <s v="3.Senior Citizen "/>
    <s v="Female"/>
    <n v="97285.43"/>
    <s v="Silver"/>
    <s v="Cash"/>
    <x v="35"/>
    <d v="1899-12-30T11:48:00"/>
    <n v="25"/>
    <x v="21"/>
    <n v="2024"/>
    <n v="11"/>
    <n v="48"/>
    <n v="0"/>
  </r>
  <r>
    <n v="3846"/>
    <n v="6952"/>
    <n v="596"/>
    <x v="7"/>
    <s v="Appliances"/>
    <n v="4"/>
    <n v="1538.1"/>
    <n v="6152.4"/>
    <x v="3827"/>
    <x v="7"/>
    <x v="0"/>
    <n v="330"/>
    <n v="106"/>
    <n v="173"/>
    <n v="435"/>
    <n v="9"/>
    <n v="29"/>
    <s v="1.Young age"/>
    <s v="Female"/>
    <n v="114075.63"/>
    <s v="Gold"/>
    <s v="Credit Card"/>
    <x v="137"/>
    <d v="1899-12-30T17:21:00"/>
    <n v="21"/>
    <x v="15"/>
    <n v="2024"/>
    <n v="17"/>
    <n v="21"/>
    <n v="0"/>
  </r>
  <r>
    <n v="3847"/>
    <n v="8414"/>
    <n v="582"/>
    <x v="1"/>
    <s v="Electronics"/>
    <n v="2"/>
    <n v="151.44"/>
    <n v="302.88"/>
    <x v="3828"/>
    <x v="11"/>
    <x v="3"/>
    <n v="327"/>
    <n v="63"/>
    <n v="153"/>
    <n v="448"/>
    <n v="10"/>
    <n v="38"/>
    <s v="2.Middle age"/>
    <s v="Female"/>
    <n v="88426.93"/>
    <s v="Bronze"/>
    <s v="Digital Wallet"/>
    <x v="135"/>
    <d v="1899-12-30T06:33:00"/>
    <n v="10"/>
    <x v="2"/>
    <n v="2024"/>
    <n v="6"/>
    <n v="33"/>
    <n v="0"/>
  </r>
  <r>
    <n v="3848"/>
    <n v="2868"/>
    <n v="120"/>
    <x v="0"/>
    <s v="Appliances"/>
    <n v="2"/>
    <n v="1195.8800000000001"/>
    <n v="2391.7600000000002"/>
    <x v="3829"/>
    <x v="19"/>
    <x v="2"/>
    <n v="27"/>
    <n v="66"/>
    <n v="295"/>
    <n v="196"/>
    <n v="1"/>
    <n v="39"/>
    <s v="2.Middle age"/>
    <s v="Male"/>
    <n v="23666.38"/>
    <s v="Bronze"/>
    <s v="Digital Wallet"/>
    <x v="34"/>
    <d v="1899-12-30T20:26:00"/>
    <n v="28"/>
    <x v="1"/>
    <n v="2024"/>
    <n v="20"/>
    <n v="26"/>
    <n v="0"/>
  </r>
  <r>
    <n v="3849"/>
    <n v="2596"/>
    <n v="980"/>
    <x v="2"/>
    <s v="Appliances"/>
    <n v="1"/>
    <n v="1851.29"/>
    <n v="1851.29"/>
    <x v="3830"/>
    <x v="13"/>
    <x v="0"/>
    <n v="76"/>
    <n v="103"/>
    <n v="268"/>
    <n v="278"/>
    <n v="2"/>
    <n v="47"/>
    <s v="2.Middle age"/>
    <s v="Other"/>
    <n v="33060.33"/>
    <s v="Platinum"/>
    <s v="Digital Wallet"/>
    <x v="154"/>
    <d v="1899-12-30T01:13:00"/>
    <n v="10"/>
    <x v="2"/>
    <n v="2024"/>
    <n v="1"/>
    <n v="13"/>
    <n v="0"/>
  </r>
  <r>
    <n v="3850"/>
    <n v="4633"/>
    <n v="560"/>
    <x v="0"/>
    <s v="Electronics"/>
    <n v="2"/>
    <n v="388.11"/>
    <n v="776.22"/>
    <x v="3831"/>
    <x v="2"/>
    <x v="2"/>
    <n v="498"/>
    <n v="144"/>
    <n v="270"/>
    <n v="249"/>
    <n v="5"/>
    <n v="32"/>
    <s v="1.Young age"/>
    <s v="Male"/>
    <n v="84112.28"/>
    <s v="Silver"/>
    <s v="Debit Card"/>
    <x v="213"/>
    <d v="1899-12-30T17:43:00"/>
    <n v="1"/>
    <x v="10"/>
    <n v="2024"/>
    <n v="17"/>
    <n v="43"/>
    <n v="0"/>
  </r>
  <r>
    <n v="3851"/>
    <n v="1035"/>
    <n v="699"/>
    <x v="5"/>
    <s v="Electronics"/>
    <n v="2"/>
    <n v="1054.27"/>
    <n v="2108.54"/>
    <x v="3832"/>
    <x v="7"/>
    <x v="0"/>
    <n v="478"/>
    <n v="117"/>
    <n v="182"/>
    <n v="499"/>
    <n v="1"/>
    <n v="18"/>
    <s v="1.Young age"/>
    <s v="Female"/>
    <n v="102104.83"/>
    <s v="Platinum"/>
    <s v="Credit Card"/>
    <x v="111"/>
    <d v="1899-12-30T21:27:00"/>
    <n v="20"/>
    <x v="23"/>
    <n v="2024"/>
    <n v="21"/>
    <n v="27"/>
    <n v="0"/>
  </r>
  <r>
    <n v="3852"/>
    <n v="6592"/>
    <n v="348"/>
    <x v="5"/>
    <s v="Appliances"/>
    <n v="4"/>
    <n v="351.74"/>
    <n v="1406.96"/>
    <x v="3833"/>
    <x v="19"/>
    <x v="3"/>
    <n v="162"/>
    <n v="117"/>
    <n v="214"/>
    <n v="331"/>
    <n v="9"/>
    <n v="65"/>
    <s v="3.Senior Citizen "/>
    <s v="Other"/>
    <n v="86815.01"/>
    <s v="Bronze"/>
    <s v="Digital Wallet"/>
    <x v="74"/>
    <d v="1899-12-30T01:39:00"/>
    <n v="8"/>
    <x v="19"/>
    <n v="2024"/>
    <n v="1"/>
    <n v="39"/>
    <n v="0"/>
  </r>
  <r>
    <n v="3853"/>
    <n v="6818"/>
    <n v="306"/>
    <x v="0"/>
    <s v="Appliances"/>
    <n v="1"/>
    <n v="1813.98"/>
    <n v="1813.98"/>
    <x v="3834"/>
    <x v="19"/>
    <x v="2"/>
    <n v="158"/>
    <n v="113"/>
    <n v="182"/>
    <n v="455"/>
    <n v="2"/>
    <n v="24"/>
    <s v="1.Young age"/>
    <s v="Male"/>
    <n v="108690.86"/>
    <s v="Bronze"/>
    <s v="Digital Wallet"/>
    <x v="242"/>
    <d v="1899-12-30T04:36:00"/>
    <n v="25"/>
    <x v="21"/>
    <n v="2024"/>
    <n v="4"/>
    <n v="36"/>
    <n v="0"/>
  </r>
  <r>
    <n v="3854"/>
    <n v="5783"/>
    <n v="401"/>
    <x v="1"/>
    <s v="Appliances"/>
    <n v="1"/>
    <n v="625.62"/>
    <n v="625.62"/>
    <x v="3835"/>
    <x v="17"/>
    <x v="3"/>
    <n v="208"/>
    <n v="52"/>
    <n v="275"/>
    <n v="194"/>
    <n v="3"/>
    <n v="50"/>
    <s v="2.Middle age"/>
    <s v="Other"/>
    <n v="42469.94"/>
    <s v="Bronze"/>
    <s v="Cash"/>
    <x v="222"/>
    <d v="1899-12-30T03:32:00"/>
    <n v="14"/>
    <x v="20"/>
    <n v="2024"/>
    <n v="3"/>
    <n v="32"/>
    <n v="0"/>
  </r>
  <r>
    <n v="3855"/>
    <n v="9973"/>
    <n v="683"/>
    <x v="1"/>
    <s v="Appliances"/>
    <n v="5"/>
    <n v="1980.79"/>
    <n v="9903.9500000000007"/>
    <x v="3836"/>
    <x v="19"/>
    <x v="4"/>
    <n v="41"/>
    <n v="86"/>
    <n v="137"/>
    <n v="367"/>
    <n v="4"/>
    <n v="65"/>
    <s v="3.Senior Citizen "/>
    <s v="Other"/>
    <n v="86169.27"/>
    <s v="Bronze"/>
    <s v="Cash"/>
    <x v="254"/>
    <d v="1899-12-30T15:27:00"/>
    <n v="14"/>
    <x v="20"/>
    <n v="2024"/>
    <n v="15"/>
    <n v="27"/>
    <n v="0"/>
  </r>
  <r>
    <n v="3856"/>
    <n v="9552"/>
    <n v="949"/>
    <x v="5"/>
    <s v="Electronics"/>
    <n v="3"/>
    <n v="626.66"/>
    <n v="1879.98"/>
    <x v="3837"/>
    <x v="15"/>
    <x v="4"/>
    <n v="436"/>
    <n v="60"/>
    <n v="268"/>
    <n v="300"/>
    <n v="6"/>
    <n v="20"/>
    <s v="1.Young age"/>
    <s v="Female"/>
    <n v="109756.5"/>
    <s v="Silver"/>
    <s v="Cash"/>
    <x v="42"/>
    <d v="1899-12-30T19:56:00"/>
    <n v="6"/>
    <x v="5"/>
    <n v="2024"/>
    <n v="19"/>
    <n v="56"/>
    <n v="0"/>
  </r>
  <r>
    <n v="3857"/>
    <n v="7125"/>
    <n v="953"/>
    <x v="6"/>
    <s v="Appliances"/>
    <n v="3"/>
    <n v="833.08"/>
    <n v="2499.2400000000002"/>
    <x v="3838"/>
    <x v="18"/>
    <x v="1"/>
    <n v="214"/>
    <n v="92"/>
    <n v="257"/>
    <n v="227"/>
    <n v="7"/>
    <n v="51"/>
    <s v="2.Middle age"/>
    <s v="Male"/>
    <n v="74218.149999999994"/>
    <s v="Bronze"/>
    <s v="Credit Card"/>
    <x v="15"/>
    <d v="1899-12-30T02:15:00"/>
    <n v="2"/>
    <x v="13"/>
    <n v="2024"/>
    <n v="2"/>
    <n v="15"/>
    <n v="0"/>
  </r>
  <r>
    <n v="3858"/>
    <n v="2741"/>
    <n v="501"/>
    <x v="2"/>
    <s v="Electronics"/>
    <n v="1"/>
    <n v="433.45"/>
    <n v="433.45"/>
    <x v="3839"/>
    <x v="9"/>
    <x v="1"/>
    <n v="364"/>
    <n v="150"/>
    <n v="132"/>
    <n v="403"/>
    <n v="4"/>
    <n v="49"/>
    <s v="2.Middle age"/>
    <s v="Female"/>
    <n v="76657.11"/>
    <s v="Bronze"/>
    <s v="Cash"/>
    <x v="238"/>
    <d v="1899-12-30T09:34:00"/>
    <n v="2"/>
    <x v="13"/>
    <n v="2024"/>
    <n v="9"/>
    <n v="34"/>
    <n v="0"/>
  </r>
  <r>
    <n v="3859"/>
    <n v="1750"/>
    <n v="152"/>
    <x v="2"/>
    <s v="Electronics"/>
    <n v="4"/>
    <n v="213.5"/>
    <n v="854"/>
    <x v="3840"/>
    <x v="19"/>
    <x v="3"/>
    <n v="340"/>
    <n v="90"/>
    <n v="184"/>
    <n v="389"/>
    <n v="2"/>
    <n v="26"/>
    <s v="1.Young age"/>
    <s v="Other"/>
    <n v="48209.21"/>
    <s v="Gold"/>
    <s v="Digital Wallet"/>
    <x v="58"/>
    <d v="1899-12-30T16:43:00"/>
    <n v="13"/>
    <x v="4"/>
    <n v="2024"/>
    <n v="16"/>
    <n v="43"/>
    <n v="0"/>
  </r>
  <r>
    <n v="3860"/>
    <n v="3689"/>
    <n v="441"/>
    <x v="0"/>
    <s v="Appliances"/>
    <n v="3"/>
    <n v="1771.17"/>
    <n v="5313.51"/>
    <x v="3841"/>
    <x v="18"/>
    <x v="2"/>
    <n v="360"/>
    <n v="112"/>
    <n v="188"/>
    <n v="459"/>
    <n v="7"/>
    <n v="39"/>
    <s v="2.Middle age"/>
    <s v="Other"/>
    <n v="83999.62"/>
    <s v="Silver"/>
    <s v="Digital Wallet"/>
    <x v="67"/>
    <d v="1899-12-30T21:16:00"/>
    <n v="11"/>
    <x v="12"/>
    <n v="2024"/>
    <n v="21"/>
    <n v="16"/>
    <n v="0"/>
  </r>
  <r>
    <n v="3861"/>
    <n v="9067"/>
    <n v="108"/>
    <x v="0"/>
    <s v="Appliances"/>
    <n v="2"/>
    <n v="744.9"/>
    <n v="1489.8"/>
    <x v="3842"/>
    <x v="7"/>
    <x v="1"/>
    <n v="330"/>
    <n v="119"/>
    <n v="278"/>
    <n v="300"/>
    <n v="8"/>
    <n v="50"/>
    <s v="2.Middle age"/>
    <s v="Female"/>
    <n v="57470.31"/>
    <s v="Gold"/>
    <s v="Digital Wallet"/>
    <x v="232"/>
    <d v="1899-12-30T09:21:00"/>
    <n v="4"/>
    <x v="27"/>
    <n v="2024"/>
    <n v="9"/>
    <n v="21"/>
    <n v="0"/>
  </r>
  <r>
    <n v="3862"/>
    <n v="3301"/>
    <n v="205"/>
    <x v="4"/>
    <s v="Electronics"/>
    <n v="2"/>
    <n v="431.77"/>
    <n v="863.54"/>
    <x v="3843"/>
    <x v="5"/>
    <x v="1"/>
    <n v="242"/>
    <n v="131"/>
    <n v="294"/>
    <n v="183"/>
    <n v="7"/>
    <n v="37"/>
    <s v="2.Middle age"/>
    <s v="Male"/>
    <n v="50538.77"/>
    <s v="Silver"/>
    <s v="Cash"/>
    <x v="162"/>
    <d v="1899-12-30T17:26:00"/>
    <n v="29"/>
    <x v="25"/>
    <n v="2024"/>
    <n v="17"/>
    <n v="26"/>
    <n v="0"/>
  </r>
  <r>
    <n v="3863"/>
    <n v="7704"/>
    <n v="745"/>
    <x v="1"/>
    <s v="Electronics"/>
    <n v="1"/>
    <n v="155.25"/>
    <n v="155.25"/>
    <x v="3844"/>
    <x v="8"/>
    <x v="0"/>
    <n v="303"/>
    <n v="62"/>
    <n v="195"/>
    <n v="256"/>
    <n v="7"/>
    <n v="29"/>
    <s v="1.Young age"/>
    <s v="Male"/>
    <n v="105125.83"/>
    <s v="Platinum"/>
    <s v="Cash"/>
    <x v="232"/>
    <d v="1899-12-30T08:05:00"/>
    <n v="4"/>
    <x v="27"/>
    <n v="2024"/>
    <n v="8"/>
    <n v="5"/>
    <n v="0"/>
  </r>
  <r>
    <n v="3864"/>
    <n v="2752"/>
    <n v="967"/>
    <x v="0"/>
    <s v="Appliances"/>
    <n v="4"/>
    <n v="172.41"/>
    <n v="689.64"/>
    <x v="3845"/>
    <x v="0"/>
    <x v="3"/>
    <n v="486"/>
    <n v="80"/>
    <n v="262"/>
    <n v="108"/>
    <n v="1"/>
    <n v="32"/>
    <s v="1.Young age"/>
    <s v="Female"/>
    <n v="112928.71"/>
    <s v="Bronze"/>
    <s v="Digital Wallet"/>
    <x v="134"/>
    <d v="1899-12-30T23:51:00"/>
    <n v="19"/>
    <x v="9"/>
    <n v="2024"/>
    <n v="23"/>
    <n v="51"/>
    <n v="0"/>
  </r>
  <r>
    <n v="3865"/>
    <n v="5166"/>
    <n v="830"/>
    <x v="6"/>
    <s v="Appliances"/>
    <n v="3"/>
    <n v="485.74"/>
    <n v="1457.22"/>
    <x v="3846"/>
    <x v="1"/>
    <x v="2"/>
    <n v="148"/>
    <n v="130"/>
    <n v="207"/>
    <n v="439"/>
    <n v="3"/>
    <n v="19"/>
    <s v="1.Young age"/>
    <s v="Female"/>
    <n v="70907.210000000006"/>
    <s v="Bronze"/>
    <s v="Digital Wallet"/>
    <x v="102"/>
    <d v="1899-12-30T08:50:00"/>
    <n v="14"/>
    <x v="20"/>
    <n v="2024"/>
    <n v="8"/>
    <n v="50"/>
    <n v="0"/>
  </r>
  <r>
    <n v="3866"/>
    <n v="4209"/>
    <n v="542"/>
    <x v="4"/>
    <s v="Electronics"/>
    <n v="3"/>
    <n v="420.13"/>
    <n v="1260.3899999999999"/>
    <x v="3847"/>
    <x v="5"/>
    <x v="0"/>
    <n v="210"/>
    <n v="143"/>
    <n v="228"/>
    <n v="180"/>
    <n v="8"/>
    <n v="26"/>
    <s v="1.Young age"/>
    <s v="Other"/>
    <n v="51504.49"/>
    <s v="Gold"/>
    <s v="Cash"/>
    <x v="71"/>
    <d v="1899-12-30T02:34:00"/>
    <n v="29"/>
    <x v="25"/>
    <n v="2024"/>
    <n v="2"/>
    <n v="34"/>
    <n v="0"/>
  </r>
  <r>
    <n v="3867"/>
    <n v="4072"/>
    <n v="525"/>
    <x v="4"/>
    <s v="Appliances"/>
    <n v="3"/>
    <n v="1626.51"/>
    <n v="4879.53"/>
    <x v="3848"/>
    <x v="4"/>
    <x v="2"/>
    <n v="382"/>
    <n v="106"/>
    <n v="106"/>
    <n v="218"/>
    <n v="2"/>
    <n v="28"/>
    <s v="1.Young age"/>
    <s v="Other"/>
    <n v="113195.06"/>
    <s v="Platinum"/>
    <s v="Cash"/>
    <x v="49"/>
    <d v="1899-12-30T13:28:00"/>
    <n v="20"/>
    <x v="23"/>
    <n v="2024"/>
    <n v="13"/>
    <n v="28"/>
    <n v="0"/>
  </r>
  <r>
    <n v="3868"/>
    <n v="2978"/>
    <n v="968"/>
    <x v="5"/>
    <s v="Appliances"/>
    <n v="1"/>
    <n v="628.82000000000005"/>
    <n v="628.82000000000005"/>
    <x v="3849"/>
    <x v="18"/>
    <x v="1"/>
    <n v="227"/>
    <n v="75"/>
    <n v="279"/>
    <n v="357"/>
    <n v="7"/>
    <n v="59"/>
    <s v="2.Middle age"/>
    <s v="Male"/>
    <n v="49018.03"/>
    <s v="Bronze"/>
    <s v="Cash"/>
    <x v="122"/>
    <d v="1899-12-30T13:15:00"/>
    <n v="9"/>
    <x v="24"/>
    <n v="2024"/>
    <n v="13"/>
    <n v="15"/>
    <n v="0"/>
  </r>
  <r>
    <n v="3869"/>
    <n v="7437"/>
    <n v="607"/>
    <x v="4"/>
    <s v="Electronics"/>
    <n v="2"/>
    <n v="927.07"/>
    <n v="1854.14"/>
    <x v="3850"/>
    <x v="2"/>
    <x v="4"/>
    <n v="330"/>
    <n v="141"/>
    <n v="276"/>
    <n v="459"/>
    <n v="9"/>
    <n v="64"/>
    <s v="3.Senior Citizen "/>
    <s v="Male"/>
    <n v="104721.45"/>
    <s v="Platinum"/>
    <s v="Credit Card"/>
    <x v="177"/>
    <d v="1899-12-30T05:47:00"/>
    <n v="29"/>
    <x v="25"/>
    <n v="2024"/>
    <n v="5"/>
    <n v="47"/>
    <n v="0"/>
  </r>
  <r>
    <n v="3870"/>
    <n v="4532"/>
    <n v="854"/>
    <x v="0"/>
    <s v="Appliances"/>
    <n v="4"/>
    <n v="1089.01"/>
    <n v="4356.04"/>
    <x v="3851"/>
    <x v="7"/>
    <x v="4"/>
    <n v="231"/>
    <n v="59"/>
    <n v="240"/>
    <n v="234"/>
    <n v="10"/>
    <n v="48"/>
    <s v="2.Middle age"/>
    <s v="Female"/>
    <n v="49954.45"/>
    <s v="Silver"/>
    <s v="Debit Card"/>
    <x v="155"/>
    <d v="1899-12-30T06:58:00"/>
    <n v="2"/>
    <x v="13"/>
    <n v="2024"/>
    <n v="6"/>
    <n v="58"/>
    <n v="0"/>
  </r>
  <r>
    <n v="3871"/>
    <n v="8488"/>
    <n v="692"/>
    <x v="1"/>
    <s v="Appliances"/>
    <n v="2"/>
    <n v="1359.85"/>
    <n v="2719.7"/>
    <x v="3852"/>
    <x v="13"/>
    <x v="0"/>
    <n v="268"/>
    <n v="86"/>
    <n v="168"/>
    <n v="418"/>
    <n v="3"/>
    <n v="69"/>
    <s v="3.Senior Citizen "/>
    <s v="Other"/>
    <n v="96133.63"/>
    <s v="Gold"/>
    <s v="Credit Card"/>
    <x v="53"/>
    <d v="1899-12-30T18:20:00"/>
    <n v="23"/>
    <x v="22"/>
    <n v="2024"/>
    <n v="18"/>
    <n v="20"/>
    <n v="0"/>
  </r>
  <r>
    <n v="3872"/>
    <n v="4122"/>
    <n v="710"/>
    <x v="0"/>
    <s v="Electronics"/>
    <n v="4"/>
    <n v="244.63"/>
    <n v="978.52"/>
    <x v="3853"/>
    <x v="17"/>
    <x v="1"/>
    <n v="340"/>
    <n v="71"/>
    <n v="208"/>
    <n v="173"/>
    <n v="8"/>
    <n v="29"/>
    <s v="1.Young age"/>
    <s v="Female"/>
    <n v="82853.119999999995"/>
    <s v="Bronze"/>
    <s v="Credit Card"/>
    <x v="195"/>
    <d v="1899-12-30T22:03:00"/>
    <n v="2"/>
    <x v="13"/>
    <n v="2024"/>
    <n v="22"/>
    <n v="3"/>
    <n v="0"/>
  </r>
  <r>
    <n v="3873"/>
    <n v="6536"/>
    <n v="848"/>
    <x v="7"/>
    <s v="Electronics"/>
    <n v="4"/>
    <n v="142.53"/>
    <n v="570.12"/>
    <x v="3854"/>
    <x v="13"/>
    <x v="1"/>
    <n v="406"/>
    <n v="65"/>
    <n v="253"/>
    <n v="129"/>
    <n v="9"/>
    <n v="49"/>
    <s v="2.Middle age"/>
    <s v="Other"/>
    <n v="112359.19"/>
    <s v="Platinum"/>
    <s v="Digital Wallet"/>
    <x v="119"/>
    <d v="1899-12-30T16:18:00"/>
    <n v="28"/>
    <x v="1"/>
    <n v="2024"/>
    <n v="16"/>
    <n v="18"/>
    <n v="0"/>
  </r>
  <r>
    <n v="3874"/>
    <n v="2765"/>
    <n v="667"/>
    <x v="7"/>
    <s v="Appliances"/>
    <n v="4"/>
    <n v="1999.64"/>
    <n v="7998.56"/>
    <x v="3855"/>
    <x v="15"/>
    <x v="1"/>
    <n v="34"/>
    <n v="111"/>
    <n v="286"/>
    <n v="215"/>
    <n v="9"/>
    <n v="62"/>
    <s v="3.Senior Citizen "/>
    <s v="Other"/>
    <n v="37918.78"/>
    <s v="Silver"/>
    <s v="Credit Card"/>
    <x v="216"/>
    <d v="1899-12-30T09:21:00"/>
    <n v="17"/>
    <x v="6"/>
    <n v="2024"/>
    <n v="9"/>
    <n v="21"/>
    <n v="0"/>
  </r>
  <r>
    <n v="3875"/>
    <n v="7790"/>
    <n v="397"/>
    <x v="6"/>
    <s v="Electronics"/>
    <n v="5"/>
    <n v="1493.78"/>
    <n v="7468.9"/>
    <x v="3856"/>
    <x v="16"/>
    <x v="2"/>
    <n v="266"/>
    <n v="135"/>
    <n v="103"/>
    <n v="136"/>
    <n v="9"/>
    <n v="41"/>
    <s v="2.Middle age"/>
    <s v="Other"/>
    <n v="69536.210000000006"/>
    <s v="Gold"/>
    <s v="Digital Wallet"/>
    <x v="152"/>
    <d v="1899-12-30T15:25:00"/>
    <n v="25"/>
    <x v="21"/>
    <n v="2024"/>
    <n v="15"/>
    <n v="25"/>
    <n v="0"/>
  </r>
  <r>
    <n v="3876"/>
    <n v="1761"/>
    <n v="137"/>
    <x v="7"/>
    <s v="Electronics"/>
    <n v="3"/>
    <n v="753.1"/>
    <n v="2259.3000000000002"/>
    <x v="3857"/>
    <x v="9"/>
    <x v="4"/>
    <n v="389"/>
    <n v="93"/>
    <n v="100"/>
    <n v="343"/>
    <n v="5"/>
    <n v="28"/>
    <s v="1.Young age"/>
    <s v="Male"/>
    <n v="112605.66"/>
    <s v="Bronze"/>
    <s v="Credit Card"/>
    <x v="194"/>
    <d v="1899-12-30T02:11:00"/>
    <n v="1"/>
    <x v="10"/>
    <n v="2024"/>
    <n v="2"/>
    <n v="11"/>
    <n v="0"/>
  </r>
  <r>
    <n v="3877"/>
    <n v="3018"/>
    <n v="599"/>
    <x v="2"/>
    <s v="Appliances"/>
    <n v="4"/>
    <n v="1120.6099999999999"/>
    <n v="4482.4399999999996"/>
    <x v="3858"/>
    <x v="5"/>
    <x v="2"/>
    <n v="291"/>
    <n v="99"/>
    <n v="126"/>
    <n v="424"/>
    <n v="8"/>
    <n v="25"/>
    <s v="1.Young age"/>
    <s v="Female"/>
    <n v="86973.19"/>
    <s v="Gold"/>
    <s v="Credit Card"/>
    <x v="186"/>
    <d v="1899-12-30T09:59:00"/>
    <n v="2"/>
    <x v="13"/>
    <n v="2024"/>
    <n v="9"/>
    <n v="59"/>
    <n v="0"/>
  </r>
  <r>
    <n v="3878"/>
    <n v="8381"/>
    <n v="509"/>
    <x v="2"/>
    <s v="Appliances"/>
    <n v="4"/>
    <n v="1344.11"/>
    <n v="5376.44"/>
    <x v="3859"/>
    <x v="15"/>
    <x v="2"/>
    <n v="264"/>
    <n v="67"/>
    <n v="186"/>
    <n v="276"/>
    <n v="9"/>
    <n v="61"/>
    <s v="3.Senior Citizen "/>
    <s v="Male"/>
    <n v="63347.93"/>
    <s v="Gold"/>
    <s v="Debit Card"/>
    <x v="110"/>
    <d v="1899-12-30T11:05:00"/>
    <n v="30"/>
    <x v="8"/>
    <n v="2024"/>
    <n v="11"/>
    <n v="5"/>
    <n v="0"/>
  </r>
  <r>
    <n v="3879"/>
    <n v="8493"/>
    <n v="597"/>
    <x v="0"/>
    <s v="Electronics"/>
    <n v="1"/>
    <n v="660.08"/>
    <n v="660.08"/>
    <x v="3860"/>
    <x v="4"/>
    <x v="2"/>
    <n v="403"/>
    <n v="84"/>
    <n v="277"/>
    <n v="418"/>
    <n v="8"/>
    <n v="40"/>
    <s v="2.Middle age"/>
    <s v="Male"/>
    <n v="51583.23"/>
    <s v="Platinum"/>
    <s v="Debit Card"/>
    <x v="39"/>
    <d v="1899-12-30T04:29:00"/>
    <n v="27"/>
    <x v="17"/>
    <n v="2024"/>
    <n v="4"/>
    <n v="29"/>
    <n v="0"/>
  </r>
  <r>
    <n v="3880"/>
    <n v="9260"/>
    <n v="625"/>
    <x v="6"/>
    <s v="Electronics"/>
    <n v="4"/>
    <n v="940.41"/>
    <n v="3761.64"/>
    <x v="3861"/>
    <x v="12"/>
    <x v="3"/>
    <n v="222"/>
    <n v="111"/>
    <n v="267"/>
    <n v="138"/>
    <n v="2"/>
    <n v="28"/>
    <s v="1.Young age"/>
    <s v="Male"/>
    <n v="95004.23"/>
    <s v="Gold"/>
    <s v="Cash"/>
    <x v="48"/>
    <d v="1899-12-30T12:42:00"/>
    <n v="21"/>
    <x v="15"/>
    <n v="2024"/>
    <n v="12"/>
    <n v="42"/>
    <n v="0"/>
  </r>
  <r>
    <n v="3881"/>
    <n v="3205"/>
    <n v="705"/>
    <x v="3"/>
    <s v="Appliances"/>
    <n v="2"/>
    <n v="1495.77"/>
    <n v="2991.54"/>
    <x v="3862"/>
    <x v="16"/>
    <x v="0"/>
    <n v="110"/>
    <n v="126"/>
    <n v="243"/>
    <n v="233"/>
    <n v="9"/>
    <n v="49"/>
    <s v="2.Middle age"/>
    <s v="Other"/>
    <n v="60932.95"/>
    <s v="Platinum"/>
    <s v="Cash"/>
    <x v="181"/>
    <d v="1899-12-30T10:51:00"/>
    <n v="12"/>
    <x v="26"/>
    <n v="2024"/>
    <n v="10"/>
    <n v="51"/>
    <n v="0"/>
  </r>
  <r>
    <n v="3882"/>
    <n v="9172"/>
    <n v="842"/>
    <x v="4"/>
    <s v="Electronics"/>
    <n v="3"/>
    <n v="1430.44"/>
    <n v="4291.32"/>
    <x v="3863"/>
    <x v="8"/>
    <x v="2"/>
    <n v="367"/>
    <n v="127"/>
    <n v="128"/>
    <n v="264"/>
    <n v="2"/>
    <n v="67"/>
    <s v="3.Senior Citizen "/>
    <s v="Other"/>
    <n v="76054.600000000006"/>
    <s v="Bronze"/>
    <s v="Cash"/>
    <x v="23"/>
    <d v="1899-12-30T05:21:00"/>
    <n v="3"/>
    <x v="0"/>
    <n v="2024"/>
    <n v="5"/>
    <n v="21"/>
    <n v="0"/>
  </r>
  <r>
    <n v="3883"/>
    <n v="1071"/>
    <n v="726"/>
    <x v="7"/>
    <s v="Appliances"/>
    <n v="5"/>
    <n v="512.89"/>
    <n v="2564.4499999999998"/>
    <x v="3864"/>
    <x v="18"/>
    <x v="1"/>
    <n v="212"/>
    <n v="85"/>
    <n v="132"/>
    <n v="105"/>
    <n v="10"/>
    <n v="64"/>
    <s v="3.Senior Citizen "/>
    <s v="Female"/>
    <n v="27619.11"/>
    <s v="Gold"/>
    <s v="Debit Card"/>
    <x v="157"/>
    <d v="1899-12-30T19:45:00"/>
    <n v="25"/>
    <x v="21"/>
    <n v="2024"/>
    <n v="19"/>
    <n v="45"/>
    <n v="0"/>
  </r>
  <r>
    <n v="3884"/>
    <n v="9689"/>
    <n v="794"/>
    <x v="2"/>
    <s v="Appliances"/>
    <n v="3"/>
    <n v="1610.43"/>
    <n v="4831.29"/>
    <x v="3865"/>
    <x v="2"/>
    <x v="3"/>
    <n v="382"/>
    <n v="142"/>
    <n v="299"/>
    <n v="410"/>
    <n v="4"/>
    <n v="60"/>
    <s v="3.Senior Citizen "/>
    <s v="Other"/>
    <n v="116942.91"/>
    <s v="Platinum"/>
    <s v="Cash"/>
    <x v="20"/>
    <d v="1899-12-30T00:23:00"/>
    <n v="6"/>
    <x v="5"/>
    <n v="2024"/>
    <n v="0"/>
    <n v="23"/>
    <n v="0"/>
  </r>
  <r>
    <n v="3885"/>
    <n v="1795"/>
    <n v="936"/>
    <x v="5"/>
    <s v="Appliances"/>
    <n v="2"/>
    <n v="684.8"/>
    <n v="1369.6"/>
    <x v="3866"/>
    <x v="8"/>
    <x v="1"/>
    <n v="470"/>
    <n v="82"/>
    <n v="154"/>
    <n v="122"/>
    <n v="9"/>
    <n v="27"/>
    <s v="1.Young age"/>
    <s v="Other"/>
    <n v="119919.78"/>
    <s v="Silver"/>
    <s v="Digital Wallet"/>
    <x v="210"/>
    <d v="1899-12-30T03:57:00"/>
    <n v="3"/>
    <x v="0"/>
    <n v="2024"/>
    <n v="3"/>
    <n v="57"/>
    <n v="0"/>
  </r>
  <r>
    <n v="3886"/>
    <n v="8091"/>
    <n v="988"/>
    <x v="0"/>
    <s v="Electronics"/>
    <n v="5"/>
    <n v="1778.37"/>
    <n v="8891.8499999999985"/>
    <x v="3867"/>
    <x v="6"/>
    <x v="1"/>
    <n v="40"/>
    <n v="81"/>
    <n v="197"/>
    <n v="407"/>
    <n v="4"/>
    <n v="33"/>
    <s v="1.Young age"/>
    <s v="Female"/>
    <n v="41253.599999999999"/>
    <s v="Silver"/>
    <s v="Credit Card"/>
    <x v="236"/>
    <d v="1899-12-30T17:29:00"/>
    <n v="27"/>
    <x v="17"/>
    <n v="2024"/>
    <n v="17"/>
    <n v="29"/>
    <n v="0"/>
  </r>
  <r>
    <n v="3887"/>
    <n v="8912"/>
    <n v="599"/>
    <x v="0"/>
    <s v="Electronics"/>
    <n v="1"/>
    <n v="283.37"/>
    <n v="283.37"/>
    <x v="3868"/>
    <x v="5"/>
    <x v="3"/>
    <n v="447"/>
    <n v="75"/>
    <n v="139"/>
    <n v="429"/>
    <n v="5"/>
    <n v="22"/>
    <s v="1.Young age"/>
    <s v="Female"/>
    <n v="79168.789999999994"/>
    <s v="Silver"/>
    <s v="Credit Card"/>
    <x v="82"/>
    <d v="1899-12-30T09:30:00"/>
    <n v="7"/>
    <x v="29"/>
    <n v="2024"/>
    <n v="9"/>
    <n v="30"/>
    <n v="0"/>
  </r>
  <r>
    <n v="3888"/>
    <n v="9328"/>
    <n v="337"/>
    <x v="0"/>
    <s v="Appliances"/>
    <n v="3"/>
    <n v="1138.81"/>
    <n v="3416.43"/>
    <x v="3869"/>
    <x v="5"/>
    <x v="3"/>
    <n v="115"/>
    <n v="64"/>
    <n v="169"/>
    <n v="112"/>
    <n v="8"/>
    <n v="25"/>
    <s v="1.Young age"/>
    <s v="Female"/>
    <n v="33010.89"/>
    <s v="Bronze"/>
    <s v="Debit Card"/>
    <x v="6"/>
    <d v="1899-12-30T02:35:00"/>
    <n v="17"/>
    <x v="6"/>
    <n v="2024"/>
    <n v="2"/>
    <n v="35"/>
    <n v="0"/>
  </r>
  <r>
    <n v="3889"/>
    <n v="3903"/>
    <n v="831"/>
    <x v="0"/>
    <s v="Electronics"/>
    <n v="4"/>
    <n v="1948.82"/>
    <n v="7795.28"/>
    <x v="3870"/>
    <x v="6"/>
    <x v="3"/>
    <n v="445"/>
    <n v="113"/>
    <n v="280"/>
    <n v="435"/>
    <n v="8"/>
    <n v="62"/>
    <s v="3.Senior Citizen "/>
    <s v="Male"/>
    <n v="50668.34"/>
    <s v="Silver"/>
    <s v="Cash"/>
    <x v="40"/>
    <d v="1899-12-30T07:03:00"/>
    <n v="6"/>
    <x v="5"/>
    <n v="2024"/>
    <n v="7"/>
    <n v="3"/>
    <n v="0"/>
  </r>
  <r>
    <n v="3890"/>
    <n v="3845"/>
    <n v="162"/>
    <x v="1"/>
    <s v="Appliances"/>
    <n v="1"/>
    <n v="1215.3900000000001"/>
    <n v="1215.3900000000001"/>
    <x v="3871"/>
    <x v="6"/>
    <x v="4"/>
    <n v="293"/>
    <n v="119"/>
    <n v="147"/>
    <n v="197"/>
    <n v="1"/>
    <n v="35"/>
    <s v="2.Middle age"/>
    <s v="Male"/>
    <n v="28713.200000000001"/>
    <s v="Gold"/>
    <s v="Digital Wallet"/>
    <x v="210"/>
    <d v="1899-12-30T12:50:00"/>
    <n v="3"/>
    <x v="0"/>
    <n v="2024"/>
    <n v="12"/>
    <n v="50"/>
    <n v="0"/>
  </r>
  <r>
    <n v="3891"/>
    <n v="3103"/>
    <n v="640"/>
    <x v="3"/>
    <s v="Appliances"/>
    <n v="4"/>
    <n v="241.65"/>
    <n v="966.6"/>
    <x v="3872"/>
    <x v="1"/>
    <x v="2"/>
    <n v="166"/>
    <n v="70"/>
    <n v="175"/>
    <n v="418"/>
    <n v="6"/>
    <n v="32"/>
    <s v="1.Young age"/>
    <s v="Female"/>
    <n v="106177.66"/>
    <s v="Platinum"/>
    <s v="Credit Card"/>
    <x v="179"/>
    <d v="1899-12-30T06:46:00"/>
    <n v="23"/>
    <x v="22"/>
    <n v="2024"/>
    <n v="6"/>
    <n v="46"/>
    <n v="0"/>
  </r>
  <r>
    <n v="3892"/>
    <n v="2696"/>
    <n v="119"/>
    <x v="1"/>
    <s v="Appliances"/>
    <n v="3"/>
    <n v="842.89"/>
    <n v="2528.67"/>
    <x v="3873"/>
    <x v="15"/>
    <x v="4"/>
    <n v="316"/>
    <n v="107"/>
    <n v="258"/>
    <n v="445"/>
    <n v="2"/>
    <n v="36"/>
    <s v="2.Middle age"/>
    <s v="Female"/>
    <n v="99583.5"/>
    <s v="Platinum"/>
    <s v="Digital Wallet"/>
    <x v="218"/>
    <d v="1899-12-30T11:02:00"/>
    <n v="4"/>
    <x v="27"/>
    <n v="2024"/>
    <n v="11"/>
    <n v="2"/>
    <n v="0"/>
  </r>
  <r>
    <n v="3893"/>
    <n v="7347"/>
    <n v="532"/>
    <x v="2"/>
    <s v="Appliances"/>
    <n v="3"/>
    <n v="1247.06"/>
    <n v="3741.18"/>
    <x v="3874"/>
    <x v="5"/>
    <x v="2"/>
    <n v="367"/>
    <n v="78"/>
    <n v="265"/>
    <n v="286"/>
    <n v="1"/>
    <n v="22"/>
    <s v="1.Young age"/>
    <s v="Female"/>
    <n v="94284.96"/>
    <s v="Gold"/>
    <s v="Cash"/>
    <x v="92"/>
    <d v="1899-12-30T05:55:00"/>
    <n v="1"/>
    <x v="10"/>
    <n v="2024"/>
    <n v="5"/>
    <n v="55"/>
    <n v="0"/>
  </r>
  <r>
    <n v="3894"/>
    <n v="6273"/>
    <n v="690"/>
    <x v="5"/>
    <s v="Electronics"/>
    <n v="1"/>
    <n v="1814.44"/>
    <n v="1814.44"/>
    <x v="3875"/>
    <x v="4"/>
    <x v="1"/>
    <n v="148"/>
    <n v="142"/>
    <n v="274"/>
    <n v="492"/>
    <n v="5"/>
    <n v="64"/>
    <s v="3.Senior Citizen "/>
    <s v="Other"/>
    <n v="40278.43"/>
    <s v="Silver"/>
    <s v="Digital Wallet"/>
    <x v="13"/>
    <d v="1899-12-30T18:43:00"/>
    <n v="24"/>
    <x v="11"/>
    <n v="2024"/>
    <n v="18"/>
    <n v="43"/>
    <n v="0"/>
  </r>
  <r>
    <n v="3895"/>
    <n v="9259"/>
    <n v="423"/>
    <x v="0"/>
    <s v="Appliances"/>
    <n v="5"/>
    <n v="570.46"/>
    <n v="2852.3"/>
    <x v="3876"/>
    <x v="18"/>
    <x v="3"/>
    <n v="399"/>
    <n v="54"/>
    <n v="173"/>
    <n v="345"/>
    <n v="8"/>
    <n v="42"/>
    <s v="2.Middle age"/>
    <s v="Female"/>
    <n v="40371.870000000003"/>
    <s v="Silver"/>
    <s v="Cash"/>
    <x v="208"/>
    <d v="1899-12-30T21:44:00"/>
    <n v="29"/>
    <x v="25"/>
    <n v="2024"/>
    <n v="21"/>
    <n v="44"/>
    <n v="0"/>
  </r>
  <r>
    <n v="3896"/>
    <n v="7302"/>
    <n v="666"/>
    <x v="3"/>
    <s v="Appliances"/>
    <n v="5"/>
    <n v="347.77"/>
    <n v="1738.85"/>
    <x v="3877"/>
    <x v="17"/>
    <x v="2"/>
    <n v="326"/>
    <n v="95"/>
    <n v="300"/>
    <n v="170"/>
    <n v="4"/>
    <n v="42"/>
    <s v="2.Middle age"/>
    <s v="Female"/>
    <n v="100297.33"/>
    <s v="Silver"/>
    <s v="Digital Wallet"/>
    <x v="0"/>
    <d v="1899-12-30T07:02:00"/>
    <n v="31"/>
    <x v="18"/>
    <n v="2024"/>
    <n v="7"/>
    <n v="2"/>
    <n v="0"/>
  </r>
  <r>
    <n v="3897"/>
    <n v="7859"/>
    <n v="165"/>
    <x v="4"/>
    <s v="Appliances"/>
    <n v="4"/>
    <n v="863.1"/>
    <n v="3452.4"/>
    <x v="3878"/>
    <x v="13"/>
    <x v="1"/>
    <n v="167"/>
    <n v="133"/>
    <n v="223"/>
    <n v="366"/>
    <n v="1"/>
    <n v="32"/>
    <s v="1.Young age"/>
    <s v="Other"/>
    <n v="116367.72"/>
    <s v="Gold"/>
    <s v="Debit Card"/>
    <x v="71"/>
    <d v="1899-12-30T00:21:00"/>
    <n v="29"/>
    <x v="25"/>
    <n v="2024"/>
    <n v="0"/>
    <n v="21"/>
    <n v="0"/>
  </r>
  <r>
    <n v="3898"/>
    <n v="5067"/>
    <n v="374"/>
    <x v="1"/>
    <s v="Appliances"/>
    <n v="1"/>
    <n v="1384.65"/>
    <n v="1384.65"/>
    <x v="3879"/>
    <x v="10"/>
    <x v="4"/>
    <n v="500"/>
    <n v="128"/>
    <n v="273"/>
    <n v="292"/>
    <n v="9"/>
    <n v="52"/>
    <s v="2.Middle age"/>
    <s v="Other"/>
    <n v="85878.26"/>
    <s v="Platinum"/>
    <s v="Debit Card"/>
    <x v="9"/>
    <d v="1899-12-30T16:38:00"/>
    <n v="17"/>
    <x v="6"/>
    <n v="2024"/>
    <n v="16"/>
    <n v="38"/>
    <n v="0"/>
  </r>
  <r>
    <n v="3899"/>
    <n v="5482"/>
    <n v="763"/>
    <x v="2"/>
    <s v="Appliances"/>
    <n v="1"/>
    <n v="1873.12"/>
    <n v="1873.12"/>
    <x v="3880"/>
    <x v="3"/>
    <x v="1"/>
    <n v="402"/>
    <n v="111"/>
    <n v="109"/>
    <n v="415"/>
    <n v="1"/>
    <n v="28"/>
    <s v="1.Young age"/>
    <s v="Other"/>
    <n v="103940.95"/>
    <s v="Silver"/>
    <s v="Digital Wallet"/>
    <x v="78"/>
    <d v="1899-12-30T03:01:00"/>
    <n v="7"/>
    <x v="29"/>
    <n v="2024"/>
    <n v="3"/>
    <n v="1"/>
    <n v="0"/>
  </r>
  <r>
    <n v="3900"/>
    <n v="7518"/>
    <n v="527"/>
    <x v="7"/>
    <s v="Electronics"/>
    <n v="4"/>
    <n v="1838.85"/>
    <n v="7355.4"/>
    <x v="3881"/>
    <x v="12"/>
    <x v="0"/>
    <n v="299"/>
    <n v="102"/>
    <n v="101"/>
    <n v="223"/>
    <n v="3"/>
    <n v="44"/>
    <s v="2.Middle age"/>
    <s v="Other"/>
    <n v="72045.009999999995"/>
    <s v="Gold"/>
    <s v="Credit Card"/>
    <x v="125"/>
    <d v="1899-12-30T14:47:00"/>
    <n v="20"/>
    <x v="23"/>
    <n v="2024"/>
    <n v="14"/>
    <n v="47"/>
    <n v="0"/>
  </r>
  <r>
    <n v="3901"/>
    <n v="6617"/>
    <n v="584"/>
    <x v="5"/>
    <s v="Appliances"/>
    <n v="5"/>
    <n v="1617.2"/>
    <n v="8086"/>
    <x v="3882"/>
    <x v="6"/>
    <x v="3"/>
    <n v="69"/>
    <n v="105"/>
    <n v="134"/>
    <n v="414"/>
    <n v="9"/>
    <n v="47"/>
    <s v="2.Middle age"/>
    <s v="Other"/>
    <n v="80070.78"/>
    <s v="Bronze"/>
    <s v="Digital Wallet"/>
    <x v="151"/>
    <d v="1899-12-30T21:59:00"/>
    <n v="4"/>
    <x v="27"/>
    <n v="2024"/>
    <n v="21"/>
    <n v="59"/>
    <n v="0"/>
  </r>
  <r>
    <n v="3902"/>
    <n v="5819"/>
    <n v="219"/>
    <x v="4"/>
    <s v="Appliances"/>
    <n v="5"/>
    <n v="94.67"/>
    <n v="473.35"/>
    <x v="3883"/>
    <x v="2"/>
    <x v="4"/>
    <n v="360"/>
    <n v="67"/>
    <n v="188"/>
    <n v="274"/>
    <n v="3"/>
    <n v="46"/>
    <s v="2.Middle age"/>
    <s v="Female"/>
    <n v="49921.94"/>
    <s v="Gold"/>
    <s v="Digital Wallet"/>
    <x v="210"/>
    <d v="1899-12-30T02:45:00"/>
    <n v="3"/>
    <x v="0"/>
    <n v="2024"/>
    <n v="2"/>
    <n v="45"/>
    <n v="0"/>
  </r>
  <r>
    <n v="3903"/>
    <n v="8419"/>
    <n v="606"/>
    <x v="3"/>
    <s v="Appliances"/>
    <n v="5"/>
    <n v="1944.81"/>
    <n v="9724.0499999999993"/>
    <x v="3884"/>
    <x v="14"/>
    <x v="0"/>
    <n v="497"/>
    <n v="54"/>
    <n v="129"/>
    <n v="220"/>
    <n v="2"/>
    <n v="66"/>
    <s v="3.Senior Citizen "/>
    <s v="Male"/>
    <n v="48654.98"/>
    <s v="Bronze"/>
    <s v="Credit Card"/>
    <x v="53"/>
    <d v="1899-12-30T18:23:00"/>
    <n v="23"/>
    <x v="22"/>
    <n v="2024"/>
    <n v="18"/>
    <n v="23"/>
    <n v="0"/>
  </r>
  <r>
    <n v="3904"/>
    <n v="3185"/>
    <n v="737"/>
    <x v="0"/>
    <s v="Appliances"/>
    <n v="2"/>
    <n v="1839.55"/>
    <n v="3679.1"/>
    <x v="3885"/>
    <x v="19"/>
    <x v="4"/>
    <n v="33"/>
    <n v="117"/>
    <n v="246"/>
    <n v="395"/>
    <n v="4"/>
    <n v="41"/>
    <s v="2.Middle age"/>
    <s v="Other"/>
    <n v="77055.899999999994"/>
    <s v="Platinum"/>
    <s v="Digital Wallet"/>
    <x v="83"/>
    <d v="1899-12-30T12:29:00"/>
    <n v="3"/>
    <x v="0"/>
    <n v="2024"/>
    <n v="12"/>
    <n v="29"/>
    <n v="0"/>
  </r>
  <r>
    <n v="3905"/>
    <n v="3263"/>
    <n v="761"/>
    <x v="1"/>
    <s v="Electronics"/>
    <n v="2"/>
    <n v="1509.02"/>
    <n v="3018.04"/>
    <x v="3886"/>
    <x v="1"/>
    <x v="1"/>
    <n v="58"/>
    <n v="89"/>
    <n v="277"/>
    <n v="427"/>
    <n v="2"/>
    <n v="68"/>
    <s v="3.Senior Citizen "/>
    <s v="Female"/>
    <n v="26014.39"/>
    <s v="Platinum"/>
    <s v="Debit Card"/>
    <x v="248"/>
    <d v="1899-12-30T02:48:00"/>
    <n v="18"/>
    <x v="16"/>
    <n v="2024"/>
    <n v="2"/>
    <n v="48"/>
    <n v="0"/>
  </r>
  <r>
    <n v="3906"/>
    <n v="7762"/>
    <n v="455"/>
    <x v="2"/>
    <s v="Electronics"/>
    <n v="3"/>
    <n v="1965.29"/>
    <n v="5895.87"/>
    <x v="3887"/>
    <x v="13"/>
    <x v="3"/>
    <n v="364"/>
    <n v="51"/>
    <n v="110"/>
    <n v="500"/>
    <n v="2"/>
    <n v="55"/>
    <s v="2.Middle age"/>
    <s v="Other"/>
    <n v="116501.51"/>
    <s v="Silver"/>
    <s v="Credit Card"/>
    <x v="162"/>
    <d v="1899-12-30T04:01:00"/>
    <n v="29"/>
    <x v="25"/>
    <n v="2024"/>
    <n v="4"/>
    <n v="1"/>
    <n v="0"/>
  </r>
  <r>
    <n v="3907"/>
    <n v="9393"/>
    <n v="559"/>
    <x v="7"/>
    <s v="Electronics"/>
    <n v="2"/>
    <n v="792.04"/>
    <n v="1584.08"/>
    <x v="3888"/>
    <x v="19"/>
    <x v="1"/>
    <n v="286"/>
    <n v="106"/>
    <n v="200"/>
    <n v="145"/>
    <n v="5"/>
    <n v="46"/>
    <s v="2.Middle age"/>
    <s v="Female"/>
    <n v="22389.67"/>
    <s v="Bronze"/>
    <s v="Debit Card"/>
    <x v="213"/>
    <d v="1899-12-30T02:01:00"/>
    <n v="1"/>
    <x v="10"/>
    <n v="2024"/>
    <n v="2"/>
    <n v="1"/>
    <n v="0"/>
  </r>
  <r>
    <n v="3908"/>
    <n v="5897"/>
    <n v="814"/>
    <x v="4"/>
    <s v="Electronics"/>
    <n v="1"/>
    <n v="1250.93"/>
    <n v="1250.93"/>
    <x v="3889"/>
    <x v="10"/>
    <x v="1"/>
    <n v="171"/>
    <n v="116"/>
    <n v="266"/>
    <n v="112"/>
    <n v="9"/>
    <n v="26"/>
    <s v="1.Young age"/>
    <s v="Female"/>
    <n v="49664.35"/>
    <s v="Silver"/>
    <s v="Digital Wallet"/>
    <x v="201"/>
    <d v="1899-12-30T02:47:00"/>
    <n v="17"/>
    <x v="6"/>
    <n v="2024"/>
    <n v="2"/>
    <n v="47"/>
    <n v="0"/>
  </r>
  <r>
    <n v="3909"/>
    <n v="9975"/>
    <n v="546"/>
    <x v="1"/>
    <s v="Electronics"/>
    <n v="2"/>
    <n v="83.68"/>
    <n v="167.36"/>
    <x v="3890"/>
    <x v="12"/>
    <x v="0"/>
    <n v="383"/>
    <n v="85"/>
    <n v="214"/>
    <n v="296"/>
    <n v="3"/>
    <n v="47"/>
    <s v="2.Middle age"/>
    <s v="Male"/>
    <n v="99624.28"/>
    <s v="Platinum"/>
    <s v="Digital Wallet"/>
    <x v="58"/>
    <d v="1899-12-30T08:58:00"/>
    <n v="13"/>
    <x v="4"/>
    <n v="2024"/>
    <n v="8"/>
    <n v="58"/>
    <n v="0"/>
  </r>
  <r>
    <n v="3910"/>
    <n v="6143"/>
    <n v="121"/>
    <x v="2"/>
    <s v="Electronics"/>
    <n v="3"/>
    <n v="1795.58"/>
    <n v="5386.74"/>
    <x v="3891"/>
    <x v="9"/>
    <x v="0"/>
    <n v="224"/>
    <n v="141"/>
    <n v="135"/>
    <n v="467"/>
    <n v="5"/>
    <n v="46"/>
    <s v="2.Middle age"/>
    <s v="Other"/>
    <n v="43363.59"/>
    <s v="Platinum"/>
    <s v="Digital Wallet"/>
    <x v="163"/>
    <d v="1899-12-30T21:02:00"/>
    <n v="6"/>
    <x v="5"/>
    <n v="2024"/>
    <n v="21"/>
    <n v="2"/>
    <n v="0"/>
  </r>
  <r>
    <n v="3911"/>
    <n v="4560"/>
    <n v="265"/>
    <x v="7"/>
    <s v="Appliances"/>
    <n v="5"/>
    <n v="1781.97"/>
    <n v="8909.85"/>
    <x v="3892"/>
    <x v="9"/>
    <x v="1"/>
    <n v="88"/>
    <n v="101"/>
    <n v="178"/>
    <n v="346"/>
    <n v="2"/>
    <n v="47"/>
    <s v="2.Middle age"/>
    <s v="Other"/>
    <n v="81018.490000000005"/>
    <s v="Gold"/>
    <s v="Debit Card"/>
    <x v="236"/>
    <d v="1899-12-30T09:05:00"/>
    <n v="27"/>
    <x v="17"/>
    <n v="2024"/>
    <n v="9"/>
    <n v="5"/>
    <n v="0"/>
  </r>
  <r>
    <n v="3912"/>
    <n v="4291"/>
    <n v="394"/>
    <x v="1"/>
    <s v="Appliances"/>
    <n v="2"/>
    <n v="1707.15"/>
    <n v="3414.3"/>
    <x v="3893"/>
    <x v="5"/>
    <x v="4"/>
    <n v="117"/>
    <n v="82"/>
    <n v="277"/>
    <n v="215"/>
    <n v="5"/>
    <n v="25"/>
    <s v="1.Young age"/>
    <s v="Male"/>
    <n v="30914.91"/>
    <s v="Platinum"/>
    <s v="Cash"/>
    <x v="239"/>
    <d v="1899-12-30T11:04:00"/>
    <n v="12"/>
    <x v="26"/>
    <n v="2024"/>
    <n v="11"/>
    <n v="4"/>
    <n v="0"/>
  </r>
  <r>
    <n v="3913"/>
    <n v="4435"/>
    <n v="843"/>
    <x v="4"/>
    <s v="Electronics"/>
    <n v="4"/>
    <n v="1467.08"/>
    <n v="5868.32"/>
    <x v="3894"/>
    <x v="10"/>
    <x v="4"/>
    <n v="487"/>
    <n v="51"/>
    <n v="168"/>
    <n v="212"/>
    <n v="4"/>
    <n v="59"/>
    <s v="2.Middle age"/>
    <s v="Other"/>
    <n v="115453.62"/>
    <s v="Platinum"/>
    <s v="Debit Card"/>
    <x v="256"/>
    <d v="1899-12-30T05:20:00"/>
    <n v="11"/>
    <x v="12"/>
    <n v="2024"/>
    <n v="5"/>
    <n v="20"/>
    <n v="0"/>
  </r>
  <r>
    <n v="3914"/>
    <n v="5760"/>
    <n v="296"/>
    <x v="2"/>
    <s v="Appliances"/>
    <n v="3"/>
    <n v="1291.07"/>
    <n v="3873.21"/>
    <x v="3895"/>
    <x v="19"/>
    <x v="0"/>
    <n v="323"/>
    <n v="147"/>
    <n v="299"/>
    <n v="209"/>
    <n v="1"/>
    <n v="54"/>
    <s v="2.Middle age"/>
    <s v="Female"/>
    <n v="29307.14"/>
    <s v="Platinum"/>
    <s v="Credit Card"/>
    <x v="87"/>
    <d v="1899-12-30T07:46:00"/>
    <n v="24"/>
    <x v="11"/>
    <n v="2024"/>
    <n v="7"/>
    <n v="46"/>
    <n v="0"/>
  </r>
  <r>
    <n v="3915"/>
    <n v="6657"/>
    <n v="580"/>
    <x v="6"/>
    <s v="Electronics"/>
    <n v="3"/>
    <n v="362.07"/>
    <n v="1086.21"/>
    <x v="3896"/>
    <x v="7"/>
    <x v="1"/>
    <n v="170"/>
    <n v="64"/>
    <n v="208"/>
    <n v="366"/>
    <n v="5"/>
    <n v="50"/>
    <s v="2.Middle age"/>
    <s v="Other"/>
    <n v="67650.97"/>
    <s v="Platinum"/>
    <s v="Credit Card"/>
    <x v="237"/>
    <d v="1899-12-30T04:25:00"/>
    <n v="30"/>
    <x v="8"/>
    <n v="2024"/>
    <n v="4"/>
    <n v="25"/>
    <n v="0"/>
  </r>
  <r>
    <n v="3916"/>
    <n v="3173"/>
    <n v="452"/>
    <x v="5"/>
    <s v="Appliances"/>
    <n v="3"/>
    <n v="537.61"/>
    <n v="1612.83"/>
    <x v="3897"/>
    <x v="1"/>
    <x v="2"/>
    <n v="492"/>
    <n v="92"/>
    <n v="112"/>
    <n v="194"/>
    <n v="5"/>
    <n v="62"/>
    <s v="3.Senior Citizen "/>
    <s v="Female"/>
    <n v="86803.3"/>
    <s v="Silver"/>
    <s v="Debit Card"/>
    <x v="129"/>
    <d v="1899-12-30T18:45:00"/>
    <n v="16"/>
    <x v="30"/>
    <n v="2024"/>
    <n v="18"/>
    <n v="45"/>
    <n v="0"/>
  </r>
  <r>
    <n v="3917"/>
    <n v="3913"/>
    <n v="548"/>
    <x v="3"/>
    <s v="Electronics"/>
    <n v="1"/>
    <n v="1610.12"/>
    <n v="1610.12"/>
    <x v="3898"/>
    <x v="9"/>
    <x v="1"/>
    <n v="322"/>
    <n v="106"/>
    <n v="259"/>
    <n v="327"/>
    <n v="5"/>
    <n v="35"/>
    <s v="2.Middle age"/>
    <s v="Male"/>
    <n v="62800.2"/>
    <s v="Platinum"/>
    <s v="Credit Card"/>
    <x v="145"/>
    <d v="1899-12-30T02:04:00"/>
    <n v="16"/>
    <x v="30"/>
    <n v="2024"/>
    <n v="2"/>
    <n v="4"/>
    <n v="0"/>
  </r>
  <r>
    <n v="3918"/>
    <n v="9255"/>
    <n v="337"/>
    <x v="1"/>
    <s v="Electronics"/>
    <n v="4"/>
    <n v="290.82"/>
    <n v="1163.28"/>
    <x v="3899"/>
    <x v="18"/>
    <x v="2"/>
    <n v="26"/>
    <n v="107"/>
    <n v="192"/>
    <n v="296"/>
    <n v="7"/>
    <n v="44"/>
    <s v="2.Middle age"/>
    <s v="Female"/>
    <n v="112587.77"/>
    <s v="Gold"/>
    <s v="Digital Wallet"/>
    <x v="96"/>
    <d v="1899-12-30T06:35:00"/>
    <n v="11"/>
    <x v="12"/>
    <n v="2024"/>
    <n v="6"/>
    <n v="35"/>
    <n v="0"/>
  </r>
  <r>
    <n v="3919"/>
    <n v="9888"/>
    <n v="619"/>
    <x v="7"/>
    <s v="Appliances"/>
    <n v="2"/>
    <n v="1094.32"/>
    <n v="2188.64"/>
    <x v="3900"/>
    <x v="19"/>
    <x v="1"/>
    <n v="44"/>
    <n v="87"/>
    <n v="221"/>
    <n v="263"/>
    <n v="10"/>
    <n v="19"/>
    <s v="1.Young age"/>
    <s v="Female"/>
    <n v="90473.4"/>
    <s v="Platinum"/>
    <s v="Credit Card"/>
    <x v="228"/>
    <d v="1899-12-30T02:36:00"/>
    <n v="6"/>
    <x v="5"/>
    <n v="2024"/>
    <n v="2"/>
    <n v="36"/>
    <n v="0"/>
  </r>
  <r>
    <n v="3920"/>
    <n v="6281"/>
    <n v="324"/>
    <x v="7"/>
    <s v="Electronics"/>
    <n v="2"/>
    <n v="863.94"/>
    <n v="1727.88"/>
    <x v="3901"/>
    <x v="16"/>
    <x v="0"/>
    <n v="316"/>
    <n v="102"/>
    <n v="276"/>
    <n v="210"/>
    <n v="8"/>
    <n v="40"/>
    <s v="2.Middle age"/>
    <s v="Female"/>
    <n v="91152.47"/>
    <s v="Bronze"/>
    <s v="Cash"/>
    <x v="228"/>
    <d v="1899-12-30T14:06:00"/>
    <n v="6"/>
    <x v="5"/>
    <n v="2024"/>
    <n v="14"/>
    <n v="6"/>
    <n v="0"/>
  </r>
  <r>
    <n v="3921"/>
    <n v="2890"/>
    <n v="701"/>
    <x v="1"/>
    <s v="Appliances"/>
    <n v="3"/>
    <n v="1031.74"/>
    <n v="3095.2200000000003"/>
    <x v="3902"/>
    <x v="11"/>
    <x v="1"/>
    <n v="143"/>
    <n v="99"/>
    <n v="224"/>
    <n v="489"/>
    <n v="9"/>
    <n v="30"/>
    <s v="1.Young age"/>
    <s v="Other"/>
    <n v="102698.91"/>
    <s v="Gold"/>
    <s v="Credit Card"/>
    <x v="221"/>
    <d v="1899-12-30T18:29:00"/>
    <n v="5"/>
    <x v="28"/>
    <n v="2024"/>
    <n v="18"/>
    <n v="29"/>
    <n v="0"/>
  </r>
  <r>
    <n v="3922"/>
    <n v="6771"/>
    <n v="801"/>
    <x v="7"/>
    <s v="Electronics"/>
    <n v="3"/>
    <n v="295.58999999999997"/>
    <n v="886.77"/>
    <x v="3903"/>
    <x v="17"/>
    <x v="1"/>
    <n v="235"/>
    <n v="67"/>
    <n v="140"/>
    <n v="251"/>
    <n v="10"/>
    <n v="62"/>
    <s v="3.Senior Citizen "/>
    <s v="Female"/>
    <n v="36317.31"/>
    <s v="Platinum"/>
    <s v="Credit Card"/>
    <x v="97"/>
    <d v="1899-12-30T07:37:00"/>
    <n v="6"/>
    <x v="5"/>
    <n v="2024"/>
    <n v="7"/>
    <n v="37"/>
    <n v="0"/>
  </r>
  <r>
    <n v="3923"/>
    <n v="8870"/>
    <n v="447"/>
    <x v="1"/>
    <s v="Electronics"/>
    <n v="4"/>
    <n v="1389.68"/>
    <n v="5558.72"/>
    <x v="3904"/>
    <x v="10"/>
    <x v="0"/>
    <n v="109"/>
    <n v="64"/>
    <n v="173"/>
    <n v="376"/>
    <n v="5"/>
    <n v="37"/>
    <s v="2.Middle age"/>
    <s v="Female"/>
    <n v="114512.99"/>
    <s v="Platinum"/>
    <s v="Debit Card"/>
    <x v="222"/>
    <d v="1899-12-30T11:26:00"/>
    <n v="14"/>
    <x v="20"/>
    <n v="2024"/>
    <n v="11"/>
    <n v="26"/>
    <n v="0"/>
  </r>
  <r>
    <n v="3924"/>
    <n v="7839"/>
    <n v="716"/>
    <x v="2"/>
    <s v="Appliances"/>
    <n v="3"/>
    <n v="1284"/>
    <n v="3852"/>
    <x v="3905"/>
    <x v="13"/>
    <x v="2"/>
    <n v="253"/>
    <n v="126"/>
    <n v="236"/>
    <n v="442"/>
    <n v="3"/>
    <n v="43"/>
    <s v="2.Middle age"/>
    <s v="Other"/>
    <n v="27929.06"/>
    <s v="Gold"/>
    <s v="Cash"/>
    <x v="259"/>
    <d v="1899-12-30T04:34:00"/>
    <n v="9"/>
    <x v="24"/>
    <n v="2024"/>
    <n v="4"/>
    <n v="34"/>
    <n v="0"/>
  </r>
  <r>
    <n v="3925"/>
    <n v="9747"/>
    <n v="973"/>
    <x v="7"/>
    <s v="Electronics"/>
    <n v="2"/>
    <n v="1023.48"/>
    <n v="2046.96"/>
    <x v="3906"/>
    <x v="10"/>
    <x v="4"/>
    <n v="249"/>
    <n v="128"/>
    <n v="222"/>
    <n v="126"/>
    <n v="6"/>
    <n v="64"/>
    <s v="3.Senior Citizen "/>
    <s v="Other"/>
    <n v="36772.79"/>
    <s v="Silver"/>
    <s v="Digital Wallet"/>
    <x v="54"/>
    <d v="1899-12-30T23:21:00"/>
    <n v="23"/>
    <x v="22"/>
    <n v="2024"/>
    <n v="23"/>
    <n v="21"/>
    <n v="0"/>
  </r>
  <r>
    <n v="3926"/>
    <n v="5684"/>
    <n v="962"/>
    <x v="5"/>
    <s v="Appliances"/>
    <n v="5"/>
    <n v="1859.35"/>
    <n v="9296.75"/>
    <x v="3907"/>
    <x v="10"/>
    <x v="4"/>
    <n v="292"/>
    <n v="139"/>
    <n v="224"/>
    <n v="191"/>
    <n v="10"/>
    <n v="39"/>
    <s v="2.Middle age"/>
    <s v="Female"/>
    <n v="98965.86"/>
    <s v="Bronze"/>
    <s v="Credit Card"/>
    <x v="81"/>
    <d v="1899-12-30T03:56:00"/>
    <n v="19"/>
    <x v="9"/>
    <n v="2024"/>
    <n v="3"/>
    <n v="56"/>
    <n v="0"/>
  </r>
  <r>
    <n v="3927"/>
    <n v="7920"/>
    <n v="832"/>
    <x v="4"/>
    <s v="Appliances"/>
    <n v="4"/>
    <n v="834.11"/>
    <n v="3336.44"/>
    <x v="3908"/>
    <x v="13"/>
    <x v="2"/>
    <n v="216"/>
    <n v="112"/>
    <n v="173"/>
    <n v="454"/>
    <n v="7"/>
    <n v="58"/>
    <s v="2.Middle age"/>
    <s v="Male"/>
    <n v="51313.05"/>
    <s v="Platinum"/>
    <s v="Debit Card"/>
    <x v="117"/>
    <d v="1899-12-30T08:02:00"/>
    <n v="20"/>
    <x v="23"/>
    <n v="2024"/>
    <n v="8"/>
    <n v="2"/>
    <n v="0"/>
  </r>
  <r>
    <n v="3928"/>
    <n v="1209"/>
    <n v="772"/>
    <x v="2"/>
    <s v="Electronics"/>
    <n v="5"/>
    <n v="1318.25"/>
    <n v="6591.25"/>
    <x v="3909"/>
    <x v="9"/>
    <x v="0"/>
    <n v="70"/>
    <n v="115"/>
    <n v="217"/>
    <n v="253"/>
    <n v="4"/>
    <n v="46"/>
    <s v="2.Middle age"/>
    <s v="Other"/>
    <n v="87499.05"/>
    <s v="Silver"/>
    <s v="Credit Card"/>
    <x v="26"/>
    <d v="1899-12-30T13:39:00"/>
    <n v="27"/>
    <x v="17"/>
    <n v="2024"/>
    <n v="13"/>
    <n v="39"/>
    <n v="0"/>
  </r>
  <r>
    <n v="3929"/>
    <n v="9564"/>
    <n v="579"/>
    <x v="1"/>
    <s v="Appliances"/>
    <n v="3"/>
    <n v="793.01"/>
    <n v="2379.0299999999997"/>
    <x v="3910"/>
    <x v="19"/>
    <x v="3"/>
    <n v="205"/>
    <n v="134"/>
    <n v="198"/>
    <n v="395"/>
    <n v="5"/>
    <n v="36"/>
    <s v="2.Middle age"/>
    <s v="Male"/>
    <n v="71052.7"/>
    <s v="Gold"/>
    <s v="Cash"/>
    <x v="113"/>
    <d v="1899-12-30T01:33:00"/>
    <n v="10"/>
    <x v="2"/>
    <n v="2024"/>
    <n v="1"/>
    <n v="33"/>
    <n v="0"/>
  </r>
  <r>
    <n v="3930"/>
    <n v="2744"/>
    <n v="234"/>
    <x v="7"/>
    <s v="Electronics"/>
    <n v="4"/>
    <n v="1255.6500000000001"/>
    <n v="5022.6000000000004"/>
    <x v="3911"/>
    <x v="19"/>
    <x v="1"/>
    <n v="345"/>
    <n v="90"/>
    <n v="162"/>
    <n v="299"/>
    <n v="10"/>
    <n v="66"/>
    <s v="3.Senior Citizen "/>
    <s v="Female"/>
    <n v="22736.45"/>
    <s v="Platinum"/>
    <s v="Cash"/>
    <x v="7"/>
    <d v="1899-12-30T18:34:00"/>
    <n v="22"/>
    <x v="7"/>
    <n v="2024"/>
    <n v="18"/>
    <n v="34"/>
    <n v="0"/>
  </r>
  <r>
    <n v="3931"/>
    <n v="1414"/>
    <n v="400"/>
    <x v="5"/>
    <s v="Electronics"/>
    <n v="5"/>
    <n v="1569.24"/>
    <n v="7846.2"/>
    <x v="3912"/>
    <x v="0"/>
    <x v="0"/>
    <n v="100"/>
    <n v="104"/>
    <n v="113"/>
    <n v="300"/>
    <n v="1"/>
    <n v="66"/>
    <s v="3.Senior Citizen "/>
    <s v="Other"/>
    <n v="32020.48"/>
    <s v="Platinum"/>
    <s v="Debit Card"/>
    <x v="20"/>
    <d v="1899-12-30T02:19:00"/>
    <n v="6"/>
    <x v="5"/>
    <n v="2024"/>
    <n v="2"/>
    <n v="19"/>
    <n v="0"/>
  </r>
  <r>
    <n v="3932"/>
    <n v="7240"/>
    <n v="840"/>
    <x v="3"/>
    <s v="Appliances"/>
    <n v="1"/>
    <n v="1911.48"/>
    <n v="1911.48"/>
    <x v="3913"/>
    <x v="5"/>
    <x v="2"/>
    <n v="258"/>
    <n v="93"/>
    <n v="275"/>
    <n v="366"/>
    <n v="1"/>
    <n v="21"/>
    <s v="1.Young age"/>
    <s v="Female"/>
    <n v="24766.48"/>
    <s v="Gold"/>
    <s v="Cash"/>
    <x v="130"/>
    <d v="1899-12-30T03:25:00"/>
    <n v="30"/>
    <x v="8"/>
    <n v="2024"/>
    <n v="3"/>
    <n v="25"/>
    <n v="0"/>
  </r>
  <r>
    <n v="3933"/>
    <n v="3381"/>
    <n v="828"/>
    <x v="3"/>
    <s v="Appliances"/>
    <n v="2"/>
    <n v="109.43"/>
    <n v="218.86"/>
    <x v="3914"/>
    <x v="2"/>
    <x v="4"/>
    <n v="468"/>
    <n v="130"/>
    <n v="236"/>
    <n v="415"/>
    <n v="2"/>
    <n v="57"/>
    <s v="2.Middle age"/>
    <s v="Other"/>
    <n v="35783.1"/>
    <s v="Bronze"/>
    <s v="Cash"/>
    <x v="61"/>
    <d v="1899-12-30T10:38:00"/>
    <n v="12"/>
    <x v="26"/>
    <n v="2024"/>
    <n v="10"/>
    <n v="38"/>
    <n v="0"/>
  </r>
  <r>
    <n v="3934"/>
    <n v="1869"/>
    <n v="499"/>
    <x v="0"/>
    <s v="Appliances"/>
    <n v="3"/>
    <n v="427.43"/>
    <n v="1282.29"/>
    <x v="3915"/>
    <x v="17"/>
    <x v="3"/>
    <n v="400"/>
    <n v="66"/>
    <n v="154"/>
    <n v="394"/>
    <n v="10"/>
    <n v="42"/>
    <s v="2.Middle age"/>
    <s v="Female"/>
    <n v="48597"/>
    <s v="Bronze"/>
    <s v="Debit Card"/>
    <x v="214"/>
    <d v="1899-12-30T13:09:00"/>
    <n v="23"/>
    <x v="22"/>
    <n v="2024"/>
    <n v="13"/>
    <n v="9"/>
    <n v="0"/>
  </r>
  <r>
    <n v="3935"/>
    <n v="1927"/>
    <n v="526"/>
    <x v="7"/>
    <s v="Electronics"/>
    <n v="3"/>
    <n v="578.42999999999995"/>
    <n v="1735.29"/>
    <x v="3916"/>
    <x v="3"/>
    <x v="3"/>
    <n v="298"/>
    <n v="90"/>
    <n v="185"/>
    <n v="460"/>
    <n v="8"/>
    <n v="68"/>
    <s v="3.Senior Citizen "/>
    <s v="Other"/>
    <n v="119769.68"/>
    <s v="Bronze"/>
    <s v="Credit Card"/>
    <x v="80"/>
    <d v="1899-12-30T15:17:00"/>
    <n v="26"/>
    <x v="14"/>
    <n v="2024"/>
    <n v="15"/>
    <n v="17"/>
    <n v="0"/>
  </r>
  <r>
    <n v="3936"/>
    <n v="4275"/>
    <n v="953"/>
    <x v="0"/>
    <s v="Appliances"/>
    <n v="5"/>
    <n v="1167.22"/>
    <n v="5836.1"/>
    <x v="3917"/>
    <x v="15"/>
    <x v="0"/>
    <n v="194"/>
    <n v="93"/>
    <n v="212"/>
    <n v="187"/>
    <n v="7"/>
    <n v="52"/>
    <s v="2.Middle age"/>
    <s v="Other"/>
    <n v="57261.73"/>
    <s v="Gold"/>
    <s v="Credit Card"/>
    <x v="19"/>
    <d v="1899-12-30T05:26:00"/>
    <n v="18"/>
    <x v="16"/>
    <n v="2024"/>
    <n v="5"/>
    <n v="26"/>
    <n v="0"/>
  </r>
  <r>
    <n v="3937"/>
    <n v="5374"/>
    <n v="789"/>
    <x v="5"/>
    <s v="Appliances"/>
    <n v="3"/>
    <n v="1868.18"/>
    <n v="5604.54"/>
    <x v="3918"/>
    <x v="10"/>
    <x v="2"/>
    <n v="452"/>
    <n v="134"/>
    <n v="133"/>
    <n v="220"/>
    <n v="9"/>
    <n v="32"/>
    <s v="1.Young age"/>
    <s v="Female"/>
    <n v="110430.18"/>
    <s v="Bronze"/>
    <s v="Digital Wallet"/>
    <x v="217"/>
    <d v="1899-12-30T20:16:00"/>
    <n v="26"/>
    <x v="14"/>
    <n v="2024"/>
    <n v="20"/>
    <n v="16"/>
    <n v="0"/>
  </r>
  <r>
    <n v="3938"/>
    <n v="3636"/>
    <n v="768"/>
    <x v="0"/>
    <s v="Electronics"/>
    <n v="2"/>
    <n v="218.38"/>
    <n v="436.76"/>
    <x v="3919"/>
    <x v="9"/>
    <x v="1"/>
    <n v="425"/>
    <n v="88"/>
    <n v="271"/>
    <n v="385"/>
    <n v="10"/>
    <n v="34"/>
    <s v="1.Young age"/>
    <s v="Other"/>
    <n v="26568.68"/>
    <s v="Bronze"/>
    <s v="Debit Card"/>
    <x v="95"/>
    <d v="1899-12-30T22:32:00"/>
    <n v="16"/>
    <x v="30"/>
    <n v="2024"/>
    <n v="22"/>
    <n v="32"/>
    <n v="0"/>
  </r>
  <r>
    <n v="3939"/>
    <n v="5695"/>
    <n v="852"/>
    <x v="6"/>
    <s v="Electronics"/>
    <n v="4"/>
    <n v="57.57"/>
    <n v="230.28"/>
    <x v="3920"/>
    <x v="5"/>
    <x v="0"/>
    <n v="180"/>
    <n v="69"/>
    <n v="237"/>
    <n v="285"/>
    <n v="4"/>
    <n v="62"/>
    <s v="3.Senior Citizen "/>
    <s v="Male"/>
    <n v="86421.62"/>
    <s v="Gold"/>
    <s v="Debit Card"/>
    <x v="85"/>
    <d v="1899-12-30T12:38:00"/>
    <n v="24"/>
    <x v="11"/>
    <n v="2024"/>
    <n v="12"/>
    <n v="38"/>
    <n v="0"/>
  </r>
  <r>
    <n v="3940"/>
    <n v="5105"/>
    <n v="468"/>
    <x v="5"/>
    <s v="Electronics"/>
    <n v="2"/>
    <n v="723.26"/>
    <n v="1446.52"/>
    <x v="3921"/>
    <x v="16"/>
    <x v="4"/>
    <n v="149"/>
    <n v="83"/>
    <n v="254"/>
    <n v="380"/>
    <n v="4"/>
    <n v="59"/>
    <s v="2.Middle age"/>
    <s v="Other"/>
    <n v="32605.09"/>
    <s v="Silver"/>
    <s v="Debit Card"/>
    <x v="43"/>
    <d v="1899-12-30T21:23:00"/>
    <n v="6"/>
    <x v="5"/>
    <n v="2024"/>
    <n v="21"/>
    <n v="23"/>
    <n v="0"/>
  </r>
  <r>
    <n v="3941"/>
    <n v="3399"/>
    <n v="915"/>
    <x v="3"/>
    <s v="Appliances"/>
    <n v="4"/>
    <n v="499.27"/>
    <n v="1997.08"/>
    <x v="3922"/>
    <x v="12"/>
    <x v="0"/>
    <n v="392"/>
    <n v="92"/>
    <n v="107"/>
    <n v="276"/>
    <n v="5"/>
    <n v="52"/>
    <s v="2.Middle age"/>
    <s v="Male"/>
    <n v="35137.599999999999"/>
    <s v="Platinum"/>
    <s v="Debit Card"/>
    <x v="241"/>
    <d v="1899-12-30T04:10:00"/>
    <n v="16"/>
    <x v="30"/>
    <n v="2024"/>
    <n v="4"/>
    <n v="10"/>
    <n v="0"/>
  </r>
  <r>
    <n v="3942"/>
    <n v="2016"/>
    <n v="583"/>
    <x v="7"/>
    <s v="Electronics"/>
    <n v="5"/>
    <n v="1341"/>
    <n v="6705"/>
    <x v="3923"/>
    <x v="5"/>
    <x v="3"/>
    <n v="491"/>
    <n v="121"/>
    <n v="258"/>
    <n v="470"/>
    <n v="6"/>
    <n v="45"/>
    <s v="2.Middle age"/>
    <s v="Female"/>
    <n v="60549.58"/>
    <s v="Gold"/>
    <s v="Digital Wallet"/>
    <x v="113"/>
    <d v="1899-12-30T20:56:00"/>
    <n v="10"/>
    <x v="2"/>
    <n v="2024"/>
    <n v="20"/>
    <n v="56"/>
    <n v="0"/>
  </r>
  <r>
    <n v="3943"/>
    <n v="5835"/>
    <n v="918"/>
    <x v="7"/>
    <s v="Appliances"/>
    <n v="5"/>
    <n v="1286.58"/>
    <n v="6432.9"/>
    <x v="3924"/>
    <x v="5"/>
    <x v="0"/>
    <n v="288"/>
    <n v="150"/>
    <n v="124"/>
    <n v="269"/>
    <n v="1"/>
    <n v="68"/>
    <s v="3.Senior Citizen "/>
    <s v="Female"/>
    <n v="45242.53"/>
    <s v="Bronze"/>
    <s v="Cash"/>
    <x v="20"/>
    <d v="1899-12-30T13:41:00"/>
    <n v="6"/>
    <x v="5"/>
    <n v="2024"/>
    <n v="13"/>
    <n v="41"/>
    <n v="0"/>
  </r>
  <r>
    <n v="3944"/>
    <n v="4342"/>
    <n v="964"/>
    <x v="3"/>
    <s v="Appliances"/>
    <n v="1"/>
    <n v="1848.84"/>
    <n v="1848.84"/>
    <x v="3925"/>
    <x v="0"/>
    <x v="1"/>
    <n v="483"/>
    <n v="104"/>
    <n v="300"/>
    <n v="478"/>
    <n v="1"/>
    <n v="58"/>
    <s v="2.Middle age"/>
    <s v="Male"/>
    <n v="41889.75"/>
    <s v="Bronze"/>
    <s v="Cash"/>
    <x v="21"/>
    <d v="1899-12-30T16:45:00"/>
    <n v="3"/>
    <x v="0"/>
    <n v="2024"/>
    <n v="16"/>
    <n v="45"/>
    <n v="0"/>
  </r>
  <r>
    <n v="3945"/>
    <n v="9866"/>
    <n v="265"/>
    <x v="6"/>
    <s v="Electronics"/>
    <n v="3"/>
    <n v="1897.01"/>
    <n v="5691.03"/>
    <x v="3926"/>
    <x v="2"/>
    <x v="2"/>
    <n v="318"/>
    <n v="101"/>
    <n v="272"/>
    <n v="193"/>
    <n v="5"/>
    <n v="56"/>
    <s v="2.Middle age"/>
    <s v="Male"/>
    <n v="61484.51"/>
    <s v="Silver"/>
    <s v="Debit Card"/>
    <x v="166"/>
    <d v="1899-12-30T03:12:00"/>
    <n v="5"/>
    <x v="28"/>
    <n v="2024"/>
    <n v="3"/>
    <n v="12"/>
    <n v="0"/>
  </r>
  <r>
    <n v="3946"/>
    <n v="1529"/>
    <n v="736"/>
    <x v="0"/>
    <s v="Electronics"/>
    <n v="4"/>
    <n v="735.81"/>
    <n v="2943.24"/>
    <x v="3927"/>
    <x v="1"/>
    <x v="3"/>
    <n v="449"/>
    <n v="108"/>
    <n v="114"/>
    <n v="113"/>
    <n v="2"/>
    <n v="50"/>
    <s v="2.Middle age"/>
    <s v="Other"/>
    <n v="35329.980000000003"/>
    <s v="Silver"/>
    <s v="Digital Wallet"/>
    <x v="237"/>
    <d v="1899-12-30T17:29:00"/>
    <n v="30"/>
    <x v="8"/>
    <n v="2024"/>
    <n v="17"/>
    <n v="29"/>
    <n v="0"/>
  </r>
  <r>
    <n v="3947"/>
    <n v="6876"/>
    <n v="312"/>
    <x v="3"/>
    <s v="Appliances"/>
    <n v="2"/>
    <n v="302.54000000000002"/>
    <n v="605.08000000000004"/>
    <x v="3928"/>
    <x v="14"/>
    <x v="3"/>
    <n v="252"/>
    <n v="72"/>
    <n v="109"/>
    <n v="137"/>
    <n v="10"/>
    <n v="49"/>
    <s v="2.Middle age"/>
    <s v="Male"/>
    <n v="80955.27"/>
    <s v="Bronze"/>
    <s v="Credit Card"/>
    <x v="252"/>
    <d v="1899-12-30T01:07:00"/>
    <n v="10"/>
    <x v="2"/>
    <n v="2024"/>
    <n v="1"/>
    <n v="7"/>
    <n v="0"/>
  </r>
  <r>
    <n v="3948"/>
    <n v="8415"/>
    <n v="389"/>
    <x v="4"/>
    <s v="Appliances"/>
    <n v="2"/>
    <n v="308.7"/>
    <n v="617.4"/>
    <x v="3929"/>
    <x v="2"/>
    <x v="3"/>
    <n v="347"/>
    <n v="128"/>
    <n v="283"/>
    <n v="100"/>
    <n v="6"/>
    <n v="24"/>
    <s v="1.Young age"/>
    <s v="Male"/>
    <n v="35624.15"/>
    <s v="Gold"/>
    <s v="Debit Card"/>
    <x v="232"/>
    <d v="1899-12-30T07:39:00"/>
    <n v="4"/>
    <x v="27"/>
    <n v="2024"/>
    <n v="7"/>
    <n v="39"/>
    <n v="0"/>
  </r>
  <r>
    <n v="3949"/>
    <n v="2679"/>
    <n v="807"/>
    <x v="0"/>
    <s v="Appliances"/>
    <n v="5"/>
    <n v="1273.23"/>
    <n v="6366.15"/>
    <x v="3930"/>
    <x v="8"/>
    <x v="0"/>
    <n v="237"/>
    <n v="72"/>
    <n v="276"/>
    <n v="448"/>
    <n v="2"/>
    <n v="45"/>
    <s v="2.Middle age"/>
    <s v="Other"/>
    <n v="119121.98"/>
    <s v="Silver"/>
    <s v="Credit Card"/>
    <x v="98"/>
    <d v="1899-12-30T12:05:00"/>
    <n v="9"/>
    <x v="24"/>
    <n v="2024"/>
    <n v="12"/>
    <n v="5"/>
    <n v="0"/>
  </r>
  <r>
    <n v="3950"/>
    <n v="4675"/>
    <n v="867"/>
    <x v="7"/>
    <s v="Appliances"/>
    <n v="4"/>
    <n v="145.85"/>
    <n v="583.4"/>
    <x v="3931"/>
    <x v="12"/>
    <x v="4"/>
    <n v="291"/>
    <n v="123"/>
    <n v="206"/>
    <n v="157"/>
    <n v="2"/>
    <n v="62"/>
    <s v="3.Senior Citizen "/>
    <s v="Male"/>
    <n v="23805.63"/>
    <s v="Gold"/>
    <s v="Digital Wallet"/>
    <x v="153"/>
    <d v="1899-12-30T23:05:00"/>
    <n v="14"/>
    <x v="20"/>
    <n v="2024"/>
    <n v="23"/>
    <n v="5"/>
    <n v="0"/>
  </r>
  <r>
    <n v="3951"/>
    <n v="7371"/>
    <n v="188"/>
    <x v="0"/>
    <s v="Appliances"/>
    <n v="3"/>
    <n v="442.41"/>
    <n v="1327.23"/>
    <x v="3932"/>
    <x v="12"/>
    <x v="4"/>
    <n v="43"/>
    <n v="127"/>
    <n v="163"/>
    <n v="424"/>
    <n v="4"/>
    <n v="36"/>
    <s v="2.Middle age"/>
    <s v="Male"/>
    <n v="61865.5"/>
    <s v="Gold"/>
    <s v="Debit Card"/>
    <x v="72"/>
    <d v="1899-12-30T09:16:00"/>
    <n v="5"/>
    <x v="28"/>
    <n v="2024"/>
    <n v="9"/>
    <n v="16"/>
    <n v="0"/>
  </r>
  <r>
    <n v="3952"/>
    <n v="4892"/>
    <n v="783"/>
    <x v="5"/>
    <s v="Appliances"/>
    <n v="1"/>
    <n v="334.25"/>
    <n v="334.25"/>
    <x v="3933"/>
    <x v="9"/>
    <x v="3"/>
    <n v="362"/>
    <n v="57"/>
    <n v="168"/>
    <n v="458"/>
    <n v="1"/>
    <n v="66"/>
    <s v="3.Senior Citizen "/>
    <s v="Female"/>
    <n v="55032.67"/>
    <s v="Platinum"/>
    <s v="Digital Wallet"/>
    <x v="251"/>
    <d v="1899-12-30T09:45:00"/>
    <n v="24"/>
    <x v="11"/>
    <n v="2024"/>
    <n v="9"/>
    <n v="45"/>
    <n v="0"/>
  </r>
  <r>
    <n v="3953"/>
    <n v="9370"/>
    <n v="594"/>
    <x v="5"/>
    <s v="Appliances"/>
    <n v="1"/>
    <n v="140.91999999999999"/>
    <n v="140.91999999999999"/>
    <x v="3934"/>
    <x v="8"/>
    <x v="0"/>
    <n v="245"/>
    <n v="109"/>
    <n v="264"/>
    <n v="454"/>
    <n v="4"/>
    <n v="43"/>
    <s v="2.Middle age"/>
    <s v="Female"/>
    <n v="56708.32"/>
    <s v="Bronze"/>
    <s v="Digital Wallet"/>
    <x v="70"/>
    <d v="1899-12-30T04:38:00"/>
    <n v="4"/>
    <x v="27"/>
    <n v="2024"/>
    <n v="4"/>
    <n v="38"/>
    <n v="0"/>
  </r>
  <r>
    <n v="3954"/>
    <n v="5712"/>
    <n v="232"/>
    <x v="2"/>
    <s v="Appliances"/>
    <n v="1"/>
    <n v="1308.51"/>
    <n v="1308.51"/>
    <x v="3935"/>
    <x v="11"/>
    <x v="1"/>
    <n v="283"/>
    <n v="70"/>
    <n v="217"/>
    <n v="448"/>
    <n v="1"/>
    <n v="68"/>
    <s v="3.Senior Citizen "/>
    <s v="Male"/>
    <n v="61455.56"/>
    <s v="Silver"/>
    <s v="Cash"/>
    <x v="99"/>
    <d v="1899-12-30T22:56:00"/>
    <n v="12"/>
    <x v="26"/>
    <n v="2024"/>
    <n v="22"/>
    <n v="56"/>
    <n v="0"/>
  </r>
  <r>
    <n v="3955"/>
    <n v="1769"/>
    <n v="277"/>
    <x v="6"/>
    <s v="Electronics"/>
    <n v="5"/>
    <n v="953.44"/>
    <n v="4767.2000000000007"/>
    <x v="3936"/>
    <x v="8"/>
    <x v="2"/>
    <n v="321"/>
    <n v="67"/>
    <n v="178"/>
    <n v="286"/>
    <n v="8"/>
    <n v="28"/>
    <s v="1.Young age"/>
    <s v="Other"/>
    <n v="84276.35"/>
    <s v="Gold"/>
    <s v="Cash"/>
    <x v="85"/>
    <d v="1899-12-30T14:56:00"/>
    <n v="24"/>
    <x v="11"/>
    <n v="2024"/>
    <n v="14"/>
    <n v="56"/>
    <n v="0"/>
  </r>
  <r>
    <n v="3956"/>
    <n v="7251"/>
    <n v="304"/>
    <x v="5"/>
    <s v="Appliances"/>
    <n v="3"/>
    <n v="1698.31"/>
    <n v="5094.93"/>
    <x v="3937"/>
    <x v="13"/>
    <x v="2"/>
    <n v="323"/>
    <n v="141"/>
    <n v="260"/>
    <n v="447"/>
    <n v="7"/>
    <n v="57"/>
    <s v="2.Middle age"/>
    <s v="Male"/>
    <n v="83735.429999999993"/>
    <s v="Silver"/>
    <s v="Credit Card"/>
    <x v="81"/>
    <d v="1899-12-30T18:35:00"/>
    <n v="19"/>
    <x v="9"/>
    <n v="2024"/>
    <n v="18"/>
    <n v="35"/>
    <n v="0"/>
  </r>
  <r>
    <n v="3957"/>
    <n v="7349"/>
    <n v="260"/>
    <x v="2"/>
    <s v="Appliances"/>
    <n v="2"/>
    <n v="1139.77"/>
    <n v="2279.54"/>
    <x v="3938"/>
    <x v="17"/>
    <x v="3"/>
    <n v="78"/>
    <n v="103"/>
    <n v="297"/>
    <n v="258"/>
    <n v="7"/>
    <n v="26"/>
    <s v="1.Young age"/>
    <s v="Female"/>
    <n v="98255.45"/>
    <s v="Platinum"/>
    <s v="Cash"/>
    <x v="131"/>
    <d v="1899-12-30T14:39:00"/>
    <n v="4"/>
    <x v="27"/>
    <n v="2024"/>
    <n v="14"/>
    <n v="39"/>
    <n v="0"/>
  </r>
  <r>
    <n v="3958"/>
    <n v="7825"/>
    <n v="720"/>
    <x v="4"/>
    <s v="Appliances"/>
    <n v="5"/>
    <n v="1250.58"/>
    <n v="6252.9"/>
    <x v="3939"/>
    <x v="6"/>
    <x v="3"/>
    <n v="414"/>
    <n v="110"/>
    <n v="272"/>
    <n v="255"/>
    <n v="2"/>
    <n v="54"/>
    <s v="2.Middle age"/>
    <s v="Other"/>
    <n v="25387.48"/>
    <s v="Silver"/>
    <s v="Cash"/>
    <x v="76"/>
    <d v="1899-12-30T23:42:00"/>
    <n v="31"/>
    <x v="18"/>
    <n v="2024"/>
    <n v="23"/>
    <n v="42"/>
    <n v="0"/>
  </r>
  <r>
    <n v="3959"/>
    <n v="6122"/>
    <n v="603"/>
    <x v="0"/>
    <s v="Electronics"/>
    <n v="3"/>
    <n v="1483.28"/>
    <n v="4449.84"/>
    <x v="3940"/>
    <x v="4"/>
    <x v="3"/>
    <n v="442"/>
    <n v="128"/>
    <n v="120"/>
    <n v="496"/>
    <n v="8"/>
    <n v="23"/>
    <s v="1.Young age"/>
    <s v="Other"/>
    <n v="38964.339999999997"/>
    <s v="Platinum"/>
    <s v="Digital Wallet"/>
    <x v="134"/>
    <d v="1899-12-30T23:37:00"/>
    <n v="19"/>
    <x v="9"/>
    <n v="2024"/>
    <n v="23"/>
    <n v="37"/>
    <n v="0"/>
  </r>
  <r>
    <n v="3960"/>
    <n v="1881"/>
    <n v="203"/>
    <x v="4"/>
    <s v="Electronics"/>
    <n v="3"/>
    <n v="545.47"/>
    <n v="1636.41"/>
    <x v="3941"/>
    <x v="12"/>
    <x v="3"/>
    <n v="406"/>
    <n v="84"/>
    <n v="229"/>
    <n v="257"/>
    <n v="1"/>
    <n v="66"/>
    <s v="3.Senior Citizen "/>
    <s v="Other"/>
    <n v="117124.28"/>
    <s v="Silver"/>
    <s v="Credit Card"/>
    <x v="217"/>
    <d v="1899-12-30T07:12:00"/>
    <n v="26"/>
    <x v="14"/>
    <n v="2024"/>
    <n v="7"/>
    <n v="12"/>
    <n v="0"/>
  </r>
  <r>
    <n v="3961"/>
    <n v="1212"/>
    <n v="912"/>
    <x v="2"/>
    <s v="Appliances"/>
    <n v="4"/>
    <n v="423.18"/>
    <n v="1692.72"/>
    <x v="3942"/>
    <x v="4"/>
    <x v="0"/>
    <n v="69"/>
    <n v="55"/>
    <n v="103"/>
    <n v="381"/>
    <n v="7"/>
    <n v="49"/>
    <s v="2.Middle age"/>
    <s v="Female"/>
    <n v="63984.61"/>
    <s v="Silver"/>
    <s v="Credit Card"/>
    <x v="111"/>
    <d v="1899-12-30T00:22:00"/>
    <n v="20"/>
    <x v="23"/>
    <n v="2024"/>
    <n v="0"/>
    <n v="22"/>
    <n v="0"/>
  </r>
  <r>
    <n v="3962"/>
    <n v="5117"/>
    <n v="525"/>
    <x v="1"/>
    <s v="Appliances"/>
    <n v="3"/>
    <n v="953.01"/>
    <n v="2859.0299999999997"/>
    <x v="3943"/>
    <x v="0"/>
    <x v="2"/>
    <n v="10"/>
    <n v="105"/>
    <n v="167"/>
    <n v="258"/>
    <n v="2"/>
    <n v="48"/>
    <s v="2.Middle age"/>
    <s v="Other"/>
    <n v="26711.19"/>
    <s v="Platinum"/>
    <s v="Cash"/>
    <x v="187"/>
    <d v="1899-12-30T13:10:00"/>
    <n v="10"/>
    <x v="2"/>
    <n v="2024"/>
    <n v="13"/>
    <n v="10"/>
    <n v="0"/>
  </r>
  <r>
    <n v="3963"/>
    <n v="4327"/>
    <n v="605"/>
    <x v="7"/>
    <s v="Appliances"/>
    <n v="2"/>
    <n v="288.08999999999997"/>
    <n v="576.17999999999995"/>
    <x v="3944"/>
    <x v="6"/>
    <x v="0"/>
    <n v="22"/>
    <n v="135"/>
    <n v="298"/>
    <n v="351"/>
    <n v="7"/>
    <n v="66"/>
    <s v="3.Senior Citizen "/>
    <s v="Female"/>
    <n v="25107.75"/>
    <s v="Platinum"/>
    <s v="Cash"/>
    <x v="253"/>
    <d v="1899-12-30T20:36:00"/>
    <n v="4"/>
    <x v="27"/>
    <n v="2024"/>
    <n v="20"/>
    <n v="36"/>
    <n v="0"/>
  </r>
  <r>
    <n v="3964"/>
    <n v="8259"/>
    <n v="410"/>
    <x v="1"/>
    <s v="Appliances"/>
    <n v="1"/>
    <n v="1239.6199999999999"/>
    <n v="1239.6199999999999"/>
    <x v="3945"/>
    <x v="16"/>
    <x v="1"/>
    <n v="281"/>
    <n v="53"/>
    <n v="134"/>
    <n v="404"/>
    <n v="7"/>
    <n v="30"/>
    <s v="1.Young age"/>
    <s v="Male"/>
    <n v="110590.55"/>
    <s v="Bronze"/>
    <s v="Cash"/>
    <x v="89"/>
    <d v="1899-12-30T21:22:00"/>
    <n v="1"/>
    <x v="10"/>
    <n v="2024"/>
    <n v="21"/>
    <n v="22"/>
    <n v="0"/>
  </r>
  <r>
    <n v="3965"/>
    <n v="4695"/>
    <n v="340"/>
    <x v="6"/>
    <s v="Appliances"/>
    <n v="4"/>
    <n v="222.33"/>
    <n v="889.32"/>
    <x v="3946"/>
    <x v="16"/>
    <x v="3"/>
    <n v="367"/>
    <n v="62"/>
    <n v="111"/>
    <n v="172"/>
    <n v="9"/>
    <n v="42"/>
    <s v="2.Middle age"/>
    <s v="Other"/>
    <n v="117525.1"/>
    <s v="Platinum"/>
    <s v="Credit Card"/>
    <x v="259"/>
    <d v="1899-12-30T19:55:00"/>
    <n v="9"/>
    <x v="24"/>
    <n v="2024"/>
    <n v="19"/>
    <n v="55"/>
    <n v="0"/>
  </r>
  <r>
    <n v="3966"/>
    <n v="7025"/>
    <n v="314"/>
    <x v="5"/>
    <s v="Appliances"/>
    <n v="3"/>
    <n v="702.62"/>
    <n v="2107.86"/>
    <x v="3947"/>
    <x v="18"/>
    <x v="4"/>
    <n v="330"/>
    <n v="90"/>
    <n v="273"/>
    <n v="102"/>
    <n v="5"/>
    <n v="67"/>
    <s v="3.Senior Citizen "/>
    <s v="Female"/>
    <n v="112110.27"/>
    <s v="Platinum"/>
    <s v="Credit Card"/>
    <x v="94"/>
    <d v="1899-12-30T11:12:00"/>
    <n v="29"/>
    <x v="25"/>
    <n v="2024"/>
    <n v="11"/>
    <n v="12"/>
    <n v="0"/>
  </r>
  <r>
    <n v="3967"/>
    <n v="9955"/>
    <n v="670"/>
    <x v="4"/>
    <s v="Appliances"/>
    <n v="2"/>
    <n v="1806.89"/>
    <n v="3613.78"/>
    <x v="3948"/>
    <x v="12"/>
    <x v="0"/>
    <n v="63"/>
    <n v="149"/>
    <n v="139"/>
    <n v="328"/>
    <n v="7"/>
    <n v="19"/>
    <s v="1.Young age"/>
    <s v="Female"/>
    <n v="117164.79"/>
    <s v="Bronze"/>
    <s v="Credit Card"/>
    <x v="106"/>
    <d v="1899-12-30T10:54:00"/>
    <n v="5"/>
    <x v="28"/>
    <n v="2024"/>
    <n v="10"/>
    <n v="54"/>
    <n v="0"/>
  </r>
  <r>
    <n v="3968"/>
    <n v="4218"/>
    <n v="148"/>
    <x v="5"/>
    <s v="Electronics"/>
    <n v="3"/>
    <n v="1632.23"/>
    <n v="4896.6900000000005"/>
    <x v="3949"/>
    <x v="17"/>
    <x v="2"/>
    <n v="11"/>
    <n v="83"/>
    <n v="140"/>
    <n v="238"/>
    <n v="5"/>
    <n v="38"/>
    <s v="2.Middle age"/>
    <s v="Other"/>
    <n v="107930.02"/>
    <s v="Platinum"/>
    <s v="Credit Card"/>
    <x v="233"/>
    <d v="1899-12-30T21:31:00"/>
    <n v="29"/>
    <x v="25"/>
    <n v="2024"/>
    <n v="21"/>
    <n v="31"/>
    <n v="0"/>
  </r>
  <r>
    <n v="3969"/>
    <n v="4170"/>
    <n v="118"/>
    <x v="7"/>
    <s v="Appliances"/>
    <n v="5"/>
    <n v="695.81"/>
    <n v="3479.0499999999997"/>
    <x v="3950"/>
    <x v="1"/>
    <x v="1"/>
    <n v="403"/>
    <n v="63"/>
    <n v="149"/>
    <n v="129"/>
    <n v="9"/>
    <n v="33"/>
    <s v="1.Young age"/>
    <s v="Female"/>
    <n v="68357.94"/>
    <s v="Silver"/>
    <s v="Cash"/>
    <x v="189"/>
    <d v="1899-12-30T12:40:00"/>
    <n v="1"/>
    <x v="10"/>
    <n v="2024"/>
    <n v="12"/>
    <n v="40"/>
    <n v="0"/>
  </r>
  <r>
    <n v="3970"/>
    <n v="5819"/>
    <n v="467"/>
    <x v="7"/>
    <s v="Appliances"/>
    <n v="5"/>
    <n v="1991.91"/>
    <n v="9959.5500000000011"/>
    <x v="3951"/>
    <x v="18"/>
    <x v="0"/>
    <n v="15"/>
    <n v="79"/>
    <n v="103"/>
    <n v="287"/>
    <n v="3"/>
    <n v="66"/>
    <s v="3.Senior Citizen "/>
    <s v="Other"/>
    <n v="117114.4"/>
    <s v="Gold"/>
    <s v="Digital Wallet"/>
    <x v="40"/>
    <d v="1899-12-30T01:34:00"/>
    <n v="6"/>
    <x v="5"/>
    <n v="2024"/>
    <n v="1"/>
    <n v="34"/>
    <n v="0"/>
  </r>
  <r>
    <n v="3971"/>
    <n v="8353"/>
    <n v="367"/>
    <x v="1"/>
    <s v="Appliances"/>
    <n v="1"/>
    <n v="1774.94"/>
    <n v="1774.94"/>
    <x v="3952"/>
    <x v="16"/>
    <x v="3"/>
    <n v="49"/>
    <n v="116"/>
    <n v="180"/>
    <n v="153"/>
    <n v="1"/>
    <n v="70"/>
    <s v="3.Senior Citizen "/>
    <s v="Other"/>
    <n v="43364.17"/>
    <s v="Bronze"/>
    <s v="Cash"/>
    <x v="38"/>
    <d v="1899-12-30T01:27:00"/>
    <n v="11"/>
    <x v="12"/>
    <n v="2024"/>
    <n v="1"/>
    <n v="27"/>
    <n v="0"/>
  </r>
  <r>
    <n v="3972"/>
    <n v="3906"/>
    <n v="465"/>
    <x v="6"/>
    <s v="Electronics"/>
    <n v="1"/>
    <n v="1615.54"/>
    <n v="1615.54"/>
    <x v="3953"/>
    <x v="5"/>
    <x v="0"/>
    <n v="380"/>
    <n v="70"/>
    <n v="299"/>
    <n v="472"/>
    <n v="10"/>
    <n v="56"/>
    <s v="2.Middle age"/>
    <s v="Female"/>
    <n v="70763.87"/>
    <s v="Bronze"/>
    <s v="Digital Wallet"/>
    <x v="166"/>
    <d v="1899-12-30T04:24:00"/>
    <n v="5"/>
    <x v="28"/>
    <n v="2024"/>
    <n v="4"/>
    <n v="24"/>
    <n v="0"/>
  </r>
  <r>
    <n v="3973"/>
    <n v="2220"/>
    <n v="793"/>
    <x v="4"/>
    <s v="Electronics"/>
    <n v="5"/>
    <n v="94.98"/>
    <n v="474.90000000000003"/>
    <x v="3954"/>
    <x v="10"/>
    <x v="1"/>
    <n v="130"/>
    <n v="106"/>
    <n v="244"/>
    <n v="453"/>
    <n v="9"/>
    <n v="18"/>
    <s v="1.Young age"/>
    <s v="Female"/>
    <n v="72850.100000000006"/>
    <s v="Platinum"/>
    <s v="Credit Card"/>
    <x v="259"/>
    <d v="1899-12-30T07:53:00"/>
    <n v="9"/>
    <x v="24"/>
    <n v="2024"/>
    <n v="7"/>
    <n v="53"/>
    <n v="0"/>
  </r>
  <r>
    <n v="3974"/>
    <n v="4063"/>
    <n v="262"/>
    <x v="6"/>
    <s v="Electronics"/>
    <n v="2"/>
    <n v="1863.01"/>
    <n v="3726.02"/>
    <x v="3955"/>
    <x v="0"/>
    <x v="2"/>
    <n v="91"/>
    <n v="141"/>
    <n v="222"/>
    <n v="381"/>
    <n v="8"/>
    <n v="52"/>
    <s v="2.Middle age"/>
    <s v="Other"/>
    <n v="92645.31"/>
    <s v="Silver"/>
    <s v="Digital Wallet"/>
    <x v="107"/>
    <d v="1899-12-30T23:11:00"/>
    <n v="14"/>
    <x v="20"/>
    <n v="2024"/>
    <n v="23"/>
    <n v="11"/>
    <n v="0"/>
  </r>
  <r>
    <n v="3975"/>
    <n v="3847"/>
    <n v="278"/>
    <x v="7"/>
    <s v="Appliances"/>
    <n v="4"/>
    <n v="1831.38"/>
    <n v="7325.52"/>
    <x v="3956"/>
    <x v="2"/>
    <x v="4"/>
    <n v="258"/>
    <n v="79"/>
    <n v="188"/>
    <n v="338"/>
    <n v="3"/>
    <n v="22"/>
    <s v="1.Young age"/>
    <s v="Female"/>
    <n v="118333.89"/>
    <s v="Platinum"/>
    <s v="Cash"/>
    <x v="146"/>
    <d v="1899-12-30T16:14:00"/>
    <n v="19"/>
    <x v="9"/>
    <n v="2024"/>
    <n v="16"/>
    <n v="14"/>
    <n v="0"/>
  </r>
  <r>
    <n v="3976"/>
    <n v="9418"/>
    <n v="947"/>
    <x v="4"/>
    <s v="Electronics"/>
    <n v="5"/>
    <n v="1898.06"/>
    <n v="9490.2999999999993"/>
    <x v="3957"/>
    <x v="17"/>
    <x v="0"/>
    <n v="418"/>
    <n v="121"/>
    <n v="216"/>
    <n v="107"/>
    <n v="9"/>
    <n v="23"/>
    <s v="1.Young age"/>
    <s v="Female"/>
    <n v="97522.68"/>
    <s v="Bronze"/>
    <s v="Cash"/>
    <x v="143"/>
    <d v="1899-12-30T13:31:00"/>
    <n v="9"/>
    <x v="24"/>
    <n v="2024"/>
    <n v="13"/>
    <n v="31"/>
    <n v="0"/>
  </r>
  <r>
    <n v="3977"/>
    <n v="2955"/>
    <n v="980"/>
    <x v="7"/>
    <s v="Electronics"/>
    <n v="1"/>
    <n v="828.9"/>
    <n v="828.9"/>
    <x v="3958"/>
    <x v="9"/>
    <x v="2"/>
    <n v="208"/>
    <n v="102"/>
    <n v="163"/>
    <n v="196"/>
    <n v="5"/>
    <n v="68"/>
    <s v="3.Senior Citizen "/>
    <s v="Female"/>
    <n v="65310.91"/>
    <s v="Bronze"/>
    <s v="Credit Card"/>
    <x v="18"/>
    <d v="1899-12-30T18:23:00"/>
    <n v="21"/>
    <x v="15"/>
    <n v="2024"/>
    <n v="18"/>
    <n v="23"/>
    <n v="0"/>
  </r>
  <r>
    <n v="3978"/>
    <n v="7180"/>
    <n v="615"/>
    <x v="6"/>
    <s v="Appliances"/>
    <n v="3"/>
    <n v="1621.73"/>
    <n v="4865.1900000000005"/>
    <x v="3959"/>
    <x v="14"/>
    <x v="2"/>
    <n v="341"/>
    <n v="135"/>
    <n v="154"/>
    <n v="447"/>
    <n v="9"/>
    <n v="18"/>
    <s v="1.Young age"/>
    <s v="Male"/>
    <n v="45490.66"/>
    <s v="Bronze"/>
    <s v="Cash"/>
    <x v="245"/>
    <d v="1899-12-30T21:21:00"/>
    <n v="22"/>
    <x v="7"/>
    <n v="2024"/>
    <n v="21"/>
    <n v="21"/>
    <n v="0"/>
  </r>
  <r>
    <n v="3979"/>
    <n v="1665"/>
    <n v="132"/>
    <x v="6"/>
    <s v="Appliances"/>
    <n v="4"/>
    <n v="135.63999999999999"/>
    <n v="542.55999999999995"/>
    <x v="3960"/>
    <x v="3"/>
    <x v="0"/>
    <n v="213"/>
    <n v="118"/>
    <n v="298"/>
    <n v="168"/>
    <n v="2"/>
    <n v="19"/>
    <s v="1.Young age"/>
    <s v="Other"/>
    <n v="40586.92"/>
    <s v="Gold"/>
    <s v="Credit Card"/>
    <x v="29"/>
    <d v="1899-12-30T17:19:00"/>
    <n v="13"/>
    <x v="4"/>
    <n v="2024"/>
    <n v="17"/>
    <n v="19"/>
    <n v="0"/>
  </r>
  <r>
    <n v="3980"/>
    <n v="8020"/>
    <n v="926"/>
    <x v="3"/>
    <s v="Appliances"/>
    <n v="1"/>
    <n v="1127.22"/>
    <n v="1127.22"/>
    <x v="3961"/>
    <x v="6"/>
    <x v="1"/>
    <n v="305"/>
    <n v="117"/>
    <n v="210"/>
    <n v="187"/>
    <n v="9"/>
    <n v="20"/>
    <s v="1.Young age"/>
    <s v="Male"/>
    <n v="29300.91"/>
    <s v="Platinum"/>
    <s v="Digital Wallet"/>
    <x v="196"/>
    <d v="1899-12-30T18:24:00"/>
    <n v="20"/>
    <x v="23"/>
    <n v="2024"/>
    <n v="18"/>
    <n v="24"/>
    <n v="0"/>
  </r>
  <r>
    <n v="3981"/>
    <n v="5572"/>
    <n v="165"/>
    <x v="2"/>
    <s v="Appliances"/>
    <n v="3"/>
    <n v="388.33"/>
    <n v="1164.99"/>
    <x v="3962"/>
    <x v="1"/>
    <x v="2"/>
    <n v="29"/>
    <n v="77"/>
    <n v="242"/>
    <n v="152"/>
    <n v="2"/>
    <n v="48"/>
    <s v="2.Middle age"/>
    <s v="Other"/>
    <n v="30282.45"/>
    <s v="Bronze"/>
    <s v="Credit Card"/>
    <x v="75"/>
    <d v="1899-12-30T23:08:00"/>
    <n v="7"/>
    <x v="29"/>
    <n v="2024"/>
    <n v="23"/>
    <n v="8"/>
    <n v="0"/>
  </r>
  <r>
    <n v="3982"/>
    <n v="5329"/>
    <n v="445"/>
    <x v="2"/>
    <s v="Electronics"/>
    <n v="4"/>
    <n v="1873.84"/>
    <n v="7495.36"/>
    <x v="3963"/>
    <x v="4"/>
    <x v="3"/>
    <n v="202"/>
    <n v="80"/>
    <n v="298"/>
    <n v="469"/>
    <n v="9"/>
    <n v="62"/>
    <s v="3.Senior Citizen "/>
    <s v="Female"/>
    <n v="84703.28"/>
    <s v="Platinum"/>
    <s v="Credit Card"/>
    <x v="28"/>
    <d v="1899-12-30T03:13:00"/>
    <n v="31"/>
    <x v="18"/>
    <n v="2024"/>
    <n v="3"/>
    <n v="13"/>
    <n v="0"/>
  </r>
  <r>
    <n v="3983"/>
    <n v="3131"/>
    <n v="540"/>
    <x v="6"/>
    <s v="Electronics"/>
    <n v="4"/>
    <n v="404.76"/>
    <n v="1619.04"/>
    <x v="3964"/>
    <x v="8"/>
    <x v="1"/>
    <n v="93"/>
    <n v="128"/>
    <n v="267"/>
    <n v="433"/>
    <n v="7"/>
    <n v="48"/>
    <s v="2.Middle age"/>
    <s v="Female"/>
    <n v="27175.23"/>
    <s v="Silver"/>
    <s v="Credit Card"/>
    <x v="70"/>
    <d v="1899-12-30T06:28:00"/>
    <n v="4"/>
    <x v="27"/>
    <n v="2024"/>
    <n v="6"/>
    <n v="28"/>
    <n v="0"/>
  </r>
  <r>
    <n v="3984"/>
    <n v="3636"/>
    <n v="216"/>
    <x v="3"/>
    <s v="Appliances"/>
    <n v="1"/>
    <n v="74.95"/>
    <n v="74.95"/>
    <x v="3965"/>
    <x v="3"/>
    <x v="0"/>
    <n v="163"/>
    <n v="67"/>
    <n v="292"/>
    <n v="331"/>
    <n v="10"/>
    <n v="52"/>
    <s v="2.Middle age"/>
    <s v="Male"/>
    <n v="87627.98"/>
    <s v="Silver"/>
    <s v="Credit Card"/>
    <x v="31"/>
    <d v="1899-12-30T17:51:00"/>
    <n v="14"/>
    <x v="20"/>
    <n v="2024"/>
    <n v="17"/>
    <n v="51"/>
    <n v="0"/>
  </r>
  <r>
    <n v="3985"/>
    <n v="5178"/>
    <n v="732"/>
    <x v="1"/>
    <s v="Appliances"/>
    <n v="3"/>
    <n v="1577.19"/>
    <n v="4731.57"/>
    <x v="3966"/>
    <x v="1"/>
    <x v="3"/>
    <n v="43"/>
    <n v="75"/>
    <n v="147"/>
    <n v="333"/>
    <n v="7"/>
    <n v="33"/>
    <s v="1.Young age"/>
    <s v="Female"/>
    <n v="107550.47"/>
    <s v="Silver"/>
    <s v="Digital Wallet"/>
    <x v="196"/>
    <d v="1899-12-30T19:55:00"/>
    <n v="20"/>
    <x v="23"/>
    <n v="2024"/>
    <n v="19"/>
    <n v="55"/>
    <n v="0"/>
  </r>
  <r>
    <n v="3986"/>
    <n v="1092"/>
    <n v="332"/>
    <x v="4"/>
    <s v="Appliances"/>
    <n v="2"/>
    <n v="1702.04"/>
    <n v="3404.08"/>
    <x v="3967"/>
    <x v="15"/>
    <x v="1"/>
    <n v="164"/>
    <n v="118"/>
    <n v="228"/>
    <n v="268"/>
    <n v="10"/>
    <n v="25"/>
    <s v="1.Young age"/>
    <s v="Male"/>
    <n v="75631.62"/>
    <s v="Silver"/>
    <s v="Credit Card"/>
    <x v="78"/>
    <d v="1899-12-30T14:25:00"/>
    <n v="7"/>
    <x v="29"/>
    <n v="2024"/>
    <n v="14"/>
    <n v="25"/>
    <n v="0"/>
  </r>
  <r>
    <n v="3987"/>
    <n v="6415"/>
    <n v="223"/>
    <x v="4"/>
    <s v="Electronics"/>
    <n v="4"/>
    <n v="1778.5"/>
    <n v="7114"/>
    <x v="3968"/>
    <x v="14"/>
    <x v="3"/>
    <n v="250"/>
    <n v="135"/>
    <n v="222"/>
    <n v="415"/>
    <n v="3"/>
    <n v="51"/>
    <s v="2.Middle age"/>
    <s v="Other"/>
    <n v="105371.96"/>
    <s v="Silver"/>
    <s v="Debit Card"/>
    <x v="92"/>
    <d v="1899-12-30T00:40:00"/>
    <n v="1"/>
    <x v="10"/>
    <n v="2024"/>
    <n v="0"/>
    <n v="40"/>
    <n v="0"/>
  </r>
  <r>
    <n v="3988"/>
    <n v="8640"/>
    <n v="675"/>
    <x v="6"/>
    <s v="Electronics"/>
    <n v="5"/>
    <n v="563.80999999999995"/>
    <n v="2819.0499999999997"/>
    <x v="3969"/>
    <x v="5"/>
    <x v="3"/>
    <n v="165"/>
    <n v="146"/>
    <n v="196"/>
    <n v="413"/>
    <n v="4"/>
    <n v="28"/>
    <s v="1.Young age"/>
    <s v="Female"/>
    <n v="89653.8"/>
    <s v="Platinum"/>
    <s v="Debit Card"/>
    <x v="254"/>
    <d v="1899-12-30T06:33:00"/>
    <n v="14"/>
    <x v="20"/>
    <n v="2024"/>
    <n v="6"/>
    <n v="33"/>
    <n v="0"/>
  </r>
  <r>
    <n v="3989"/>
    <n v="3536"/>
    <n v="329"/>
    <x v="6"/>
    <s v="Appliances"/>
    <n v="5"/>
    <n v="1911.51"/>
    <n v="9557.5499999999993"/>
    <x v="3970"/>
    <x v="16"/>
    <x v="0"/>
    <n v="300"/>
    <n v="127"/>
    <n v="188"/>
    <n v="127"/>
    <n v="5"/>
    <n v="64"/>
    <s v="3.Senior Citizen "/>
    <s v="Male"/>
    <n v="60347.28"/>
    <s v="Platinum"/>
    <s v="Digital Wallet"/>
    <x v="98"/>
    <d v="1899-12-30T17:52:00"/>
    <n v="9"/>
    <x v="24"/>
    <n v="2024"/>
    <n v="17"/>
    <n v="52"/>
    <n v="0"/>
  </r>
  <r>
    <n v="3990"/>
    <n v="1654"/>
    <n v="598"/>
    <x v="2"/>
    <s v="Appliances"/>
    <n v="3"/>
    <n v="828.32"/>
    <n v="2484.96"/>
    <x v="3971"/>
    <x v="8"/>
    <x v="1"/>
    <n v="174"/>
    <n v="117"/>
    <n v="215"/>
    <n v="168"/>
    <n v="5"/>
    <n v="44"/>
    <s v="2.Middle age"/>
    <s v="Other"/>
    <n v="30689.89"/>
    <s v="Silver"/>
    <s v="Cash"/>
    <x v="44"/>
    <d v="1899-12-30T21:01:00"/>
    <n v="21"/>
    <x v="15"/>
    <n v="2024"/>
    <n v="21"/>
    <n v="1"/>
    <n v="0"/>
  </r>
  <r>
    <n v="3991"/>
    <n v="3518"/>
    <n v="364"/>
    <x v="6"/>
    <s v="Appliances"/>
    <n v="3"/>
    <n v="1960.47"/>
    <n v="5881.41"/>
    <x v="3972"/>
    <x v="17"/>
    <x v="1"/>
    <n v="55"/>
    <n v="99"/>
    <n v="192"/>
    <n v="276"/>
    <n v="5"/>
    <n v="31"/>
    <s v="1.Young age"/>
    <s v="Other"/>
    <n v="26258.38"/>
    <s v="Platinum"/>
    <s v="Digital Wallet"/>
    <x v="162"/>
    <d v="1899-12-30T22:49:00"/>
    <n v="29"/>
    <x v="25"/>
    <n v="2024"/>
    <n v="22"/>
    <n v="49"/>
    <n v="0"/>
  </r>
  <r>
    <n v="3992"/>
    <n v="6285"/>
    <n v="448"/>
    <x v="7"/>
    <s v="Electronics"/>
    <n v="2"/>
    <n v="1933.78"/>
    <n v="3867.56"/>
    <x v="3973"/>
    <x v="13"/>
    <x v="1"/>
    <n v="129"/>
    <n v="67"/>
    <n v="286"/>
    <n v="498"/>
    <n v="1"/>
    <n v="48"/>
    <s v="2.Middle age"/>
    <s v="Other"/>
    <n v="91940.76"/>
    <s v="Gold"/>
    <s v="Debit Card"/>
    <x v="207"/>
    <d v="1899-12-30T22:48:00"/>
    <n v="10"/>
    <x v="2"/>
    <n v="2024"/>
    <n v="22"/>
    <n v="48"/>
    <n v="0"/>
  </r>
  <r>
    <n v="3993"/>
    <n v="1833"/>
    <n v="903"/>
    <x v="7"/>
    <s v="Electronics"/>
    <n v="4"/>
    <n v="131.22999999999999"/>
    <n v="524.91999999999996"/>
    <x v="3974"/>
    <x v="6"/>
    <x v="2"/>
    <n v="443"/>
    <n v="69"/>
    <n v="191"/>
    <n v="228"/>
    <n v="6"/>
    <n v="58"/>
    <s v="2.Middle age"/>
    <s v="Other"/>
    <n v="104193.44"/>
    <s v="Gold"/>
    <s v="Credit Card"/>
    <x v="248"/>
    <d v="1899-12-30T17:00:00"/>
    <n v="18"/>
    <x v="16"/>
    <n v="2024"/>
    <n v="17"/>
    <n v="0"/>
    <n v="0"/>
  </r>
  <r>
    <n v="3994"/>
    <n v="5934"/>
    <n v="463"/>
    <x v="6"/>
    <s v="Electronics"/>
    <n v="1"/>
    <n v="1180.17"/>
    <n v="1180.17"/>
    <x v="3975"/>
    <x v="19"/>
    <x v="3"/>
    <n v="298"/>
    <n v="95"/>
    <n v="188"/>
    <n v="483"/>
    <n v="6"/>
    <n v="34"/>
    <s v="1.Young age"/>
    <s v="Female"/>
    <n v="74648.63"/>
    <s v="Bronze"/>
    <s v="Digital Wallet"/>
    <x v="52"/>
    <d v="1899-12-30T07:55:00"/>
    <n v="8"/>
    <x v="19"/>
    <n v="2024"/>
    <n v="7"/>
    <n v="55"/>
    <n v="0"/>
  </r>
  <r>
    <n v="3995"/>
    <n v="9037"/>
    <n v="887"/>
    <x v="2"/>
    <s v="Appliances"/>
    <n v="4"/>
    <n v="551.49"/>
    <n v="2205.96"/>
    <x v="3976"/>
    <x v="16"/>
    <x v="1"/>
    <n v="392"/>
    <n v="132"/>
    <n v="135"/>
    <n v="421"/>
    <n v="8"/>
    <n v="22"/>
    <s v="1.Young age"/>
    <s v="Other"/>
    <n v="70123.14"/>
    <s v="Bronze"/>
    <s v="Credit Card"/>
    <x v="149"/>
    <d v="1899-12-30T06:09:00"/>
    <n v="26"/>
    <x v="14"/>
    <n v="2024"/>
    <n v="6"/>
    <n v="9"/>
    <n v="0"/>
  </r>
  <r>
    <n v="3996"/>
    <n v="6866"/>
    <n v="147"/>
    <x v="2"/>
    <s v="Electronics"/>
    <n v="4"/>
    <n v="212.69"/>
    <n v="850.76"/>
    <x v="3977"/>
    <x v="12"/>
    <x v="3"/>
    <n v="386"/>
    <n v="82"/>
    <n v="184"/>
    <n v="405"/>
    <n v="3"/>
    <n v="55"/>
    <s v="2.Middle age"/>
    <s v="Female"/>
    <n v="68769.86"/>
    <s v="Platinum"/>
    <s v="Credit Card"/>
    <x v="220"/>
    <d v="1899-12-30T15:10:00"/>
    <n v="28"/>
    <x v="1"/>
    <n v="2024"/>
    <n v="15"/>
    <n v="10"/>
    <n v="0"/>
  </r>
  <r>
    <n v="3997"/>
    <n v="2194"/>
    <n v="888"/>
    <x v="2"/>
    <s v="Electronics"/>
    <n v="1"/>
    <n v="1030.22"/>
    <n v="1030.22"/>
    <x v="3978"/>
    <x v="17"/>
    <x v="1"/>
    <n v="389"/>
    <n v="104"/>
    <n v="230"/>
    <n v="371"/>
    <n v="5"/>
    <n v="52"/>
    <s v="2.Middle age"/>
    <s v="Male"/>
    <n v="52902.29"/>
    <s v="Silver"/>
    <s v="Credit Card"/>
    <x v="200"/>
    <d v="1899-12-30T15:16:00"/>
    <n v="24"/>
    <x v="11"/>
    <n v="2024"/>
    <n v="15"/>
    <n v="16"/>
    <n v="0"/>
  </r>
  <r>
    <n v="3998"/>
    <n v="6207"/>
    <n v="998"/>
    <x v="6"/>
    <s v="Electronics"/>
    <n v="5"/>
    <n v="1470.92"/>
    <n v="7354.6"/>
    <x v="3979"/>
    <x v="10"/>
    <x v="2"/>
    <n v="21"/>
    <n v="133"/>
    <n v="205"/>
    <n v="223"/>
    <n v="8"/>
    <n v="49"/>
    <s v="2.Middle age"/>
    <s v="Male"/>
    <n v="99681.43"/>
    <s v="Bronze"/>
    <s v="Digital Wallet"/>
    <x v="220"/>
    <d v="1899-12-30T16:39:00"/>
    <n v="28"/>
    <x v="1"/>
    <n v="2024"/>
    <n v="16"/>
    <n v="39"/>
    <n v="0"/>
  </r>
  <r>
    <n v="3999"/>
    <n v="9608"/>
    <n v="670"/>
    <x v="0"/>
    <s v="Electronics"/>
    <n v="4"/>
    <n v="1034.8699999999999"/>
    <n v="4139.4799999999996"/>
    <x v="3980"/>
    <x v="10"/>
    <x v="3"/>
    <n v="289"/>
    <n v="114"/>
    <n v="242"/>
    <n v="393"/>
    <n v="8"/>
    <n v="61"/>
    <s v="3.Senior Citizen "/>
    <s v="Female"/>
    <n v="96130.33"/>
    <s v="Bronze"/>
    <s v="Digital Wallet"/>
    <x v="100"/>
    <d v="1899-12-30T05:07:00"/>
    <n v="22"/>
    <x v="7"/>
    <n v="2024"/>
    <n v="5"/>
    <n v="7"/>
    <n v="0"/>
  </r>
  <r>
    <n v="4000"/>
    <n v="4603"/>
    <n v="373"/>
    <x v="6"/>
    <s v="Electronics"/>
    <n v="3"/>
    <n v="899.52"/>
    <n v="2698.56"/>
    <x v="3981"/>
    <x v="7"/>
    <x v="0"/>
    <n v="358"/>
    <n v="144"/>
    <n v="182"/>
    <n v="138"/>
    <n v="3"/>
    <n v="65"/>
    <s v="3.Senior Citizen "/>
    <s v="Female"/>
    <n v="55942.23"/>
    <s v="Bronze"/>
    <s v="Cash"/>
    <x v="228"/>
    <d v="1899-12-30T07:50:00"/>
    <n v="6"/>
    <x v="5"/>
    <n v="2024"/>
    <n v="7"/>
    <n v="50"/>
    <n v="0"/>
  </r>
  <r>
    <n v="4001"/>
    <n v="4012"/>
    <n v="254"/>
    <x v="1"/>
    <s v="Appliances"/>
    <n v="4"/>
    <n v="1927.73"/>
    <n v="7710.92"/>
    <x v="3982"/>
    <x v="10"/>
    <x v="0"/>
    <n v="203"/>
    <n v="103"/>
    <n v="198"/>
    <n v="113"/>
    <n v="2"/>
    <n v="21"/>
    <s v="1.Young age"/>
    <s v="Female"/>
    <n v="78958.66"/>
    <s v="Silver"/>
    <s v="Debit Card"/>
    <x v="67"/>
    <d v="1899-12-30T12:44:00"/>
    <n v="11"/>
    <x v="12"/>
    <n v="2024"/>
    <n v="12"/>
    <n v="44"/>
    <n v="0"/>
  </r>
  <r>
    <n v="4002"/>
    <n v="9529"/>
    <n v="973"/>
    <x v="3"/>
    <s v="Electronics"/>
    <n v="3"/>
    <n v="556.19000000000005"/>
    <n v="1668.5700000000002"/>
    <x v="3983"/>
    <x v="14"/>
    <x v="1"/>
    <n v="227"/>
    <n v="73"/>
    <n v="238"/>
    <n v="206"/>
    <n v="4"/>
    <n v="31"/>
    <s v="1.Young age"/>
    <s v="Male"/>
    <n v="31957.23"/>
    <s v="Bronze"/>
    <s v="Credit Card"/>
    <x v="132"/>
    <d v="1899-12-30T10:21:00"/>
    <n v="3"/>
    <x v="0"/>
    <n v="2024"/>
    <n v="10"/>
    <n v="21"/>
    <n v="0"/>
  </r>
  <r>
    <n v="4003"/>
    <n v="2117"/>
    <n v="806"/>
    <x v="1"/>
    <s v="Appliances"/>
    <n v="4"/>
    <n v="118.79"/>
    <n v="475.16"/>
    <x v="3984"/>
    <x v="10"/>
    <x v="3"/>
    <n v="50"/>
    <n v="122"/>
    <n v="192"/>
    <n v="190"/>
    <n v="10"/>
    <n v="29"/>
    <s v="1.Young age"/>
    <s v="Female"/>
    <n v="83056.5"/>
    <s v="Silver"/>
    <s v="Debit Card"/>
    <x v="197"/>
    <d v="1899-12-30T10:55:00"/>
    <n v="27"/>
    <x v="17"/>
    <n v="2024"/>
    <n v="10"/>
    <n v="55"/>
    <n v="0"/>
  </r>
  <r>
    <n v="4004"/>
    <n v="9276"/>
    <n v="994"/>
    <x v="6"/>
    <s v="Appliances"/>
    <n v="4"/>
    <n v="1806.13"/>
    <n v="7224.52"/>
    <x v="3985"/>
    <x v="6"/>
    <x v="4"/>
    <n v="323"/>
    <n v="102"/>
    <n v="106"/>
    <n v="103"/>
    <n v="7"/>
    <n v="29"/>
    <s v="1.Young age"/>
    <s v="Female"/>
    <n v="62933.67"/>
    <s v="Platinum"/>
    <s v="Cash"/>
    <x v="213"/>
    <d v="1899-12-30T08:34:00"/>
    <n v="1"/>
    <x v="10"/>
    <n v="2024"/>
    <n v="8"/>
    <n v="34"/>
    <n v="0"/>
  </r>
  <r>
    <n v="4005"/>
    <n v="3611"/>
    <n v="627"/>
    <x v="2"/>
    <s v="Appliances"/>
    <n v="2"/>
    <n v="692"/>
    <n v="1384"/>
    <x v="3986"/>
    <x v="2"/>
    <x v="2"/>
    <n v="357"/>
    <n v="105"/>
    <n v="285"/>
    <n v="453"/>
    <n v="4"/>
    <n v="38"/>
    <s v="2.Middle age"/>
    <s v="Male"/>
    <n v="43584.92"/>
    <s v="Silver"/>
    <s v="Credit Card"/>
    <x v="136"/>
    <d v="1899-12-30T23:36:00"/>
    <n v="27"/>
    <x v="17"/>
    <n v="2024"/>
    <n v="23"/>
    <n v="36"/>
    <n v="0"/>
  </r>
  <r>
    <n v="4006"/>
    <n v="7814"/>
    <n v="718"/>
    <x v="3"/>
    <s v="Appliances"/>
    <n v="4"/>
    <n v="1689.95"/>
    <n v="6759.8"/>
    <x v="3987"/>
    <x v="19"/>
    <x v="3"/>
    <n v="401"/>
    <n v="61"/>
    <n v="209"/>
    <n v="240"/>
    <n v="7"/>
    <n v="21"/>
    <s v="1.Young age"/>
    <s v="Female"/>
    <n v="40538.51"/>
    <s v="Silver"/>
    <s v="Debit Card"/>
    <x v="15"/>
    <d v="1899-12-30T02:36:00"/>
    <n v="2"/>
    <x v="13"/>
    <n v="2024"/>
    <n v="2"/>
    <n v="36"/>
    <n v="0"/>
  </r>
  <r>
    <n v="4007"/>
    <n v="9897"/>
    <n v="785"/>
    <x v="6"/>
    <s v="Appliances"/>
    <n v="2"/>
    <n v="891.26"/>
    <n v="1782.52"/>
    <x v="3988"/>
    <x v="18"/>
    <x v="1"/>
    <n v="343"/>
    <n v="57"/>
    <n v="295"/>
    <n v="154"/>
    <n v="3"/>
    <n v="64"/>
    <s v="3.Senior Citizen "/>
    <s v="Male"/>
    <n v="71834.73"/>
    <s v="Bronze"/>
    <s v="Digital Wallet"/>
    <x v="97"/>
    <d v="1899-12-30T04:38:00"/>
    <n v="6"/>
    <x v="5"/>
    <n v="2024"/>
    <n v="4"/>
    <n v="38"/>
    <n v="0"/>
  </r>
  <r>
    <n v="4008"/>
    <n v="9798"/>
    <n v="206"/>
    <x v="4"/>
    <s v="Appliances"/>
    <n v="4"/>
    <n v="312.35000000000002"/>
    <n v="1249.4000000000001"/>
    <x v="3989"/>
    <x v="16"/>
    <x v="1"/>
    <n v="411"/>
    <n v="79"/>
    <n v="198"/>
    <n v="470"/>
    <n v="1"/>
    <n v="50"/>
    <s v="2.Middle age"/>
    <s v="Male"/>
    <n v="25703.05"/>
    <s v="Platinum"/>
    <s v="Digital Wallet"/>
    <x v="45"/>
    <d v="1899-12-30T05:44:00"/>
    <n v="23"/>
    <x v="22"/>
    <n v="2024"/>
    <n v="5"/>
    <n v="44"/>
    <n v="0"/>
  </r>
  <r>
    <n v="4009"/>
    <n v="7609"/>
    <n v="823"/>
    <x v="0"/>
    <s v="Electronics"/>
    <n v="5"/>
    <n v="1053.9100000000001"/>
    <n v="5269.55"/>
    <x v="3990"/>
    <x v="5"/>
    <x v="1"/>
    <n v="7"/>
    <n v="96"/>
    <n v="168"/>
    <n v="126"/>
    <n v="10"/>
    <n v="23"/>
    <s v="1.Young age"/>
    <s v="Male"/>
    <n v="84787.12"/>
    <s v="Silver"/>
    <s v="Debit Card"/>
    <x v="157"/>
    <d v="1899-12-30T09:17:00"/>
    <n v="25"/>
    <x v="21"/>
    <n v="2024"/>
    <n v="9"/>
    <n v="17"/>
    <n v="0"/>
  </r>
  <r>
    <n v="4010"/>
    <n v="2506"/>
    <n v="151"/>
    <x v="7"/>
    <s v="Appliances"/>
    <n v="1"/>
    <n v="1009.67"/>
    <n v="1009.67"/>
    <x v="3991"/>
    <x v="14"/>
    <x v="2"/>
    <n v="339"/>
    <n v="101"/>
    <n v="228"/>
    <n v="217"/>
    <n v="2"/>
    <n v="57"/>
    <s v="2.Middle age"/>
    <s v="Male"/>
    <n v="26766.81"/>
    <s v="Bronze"/>
    <s v="Credit Card"/>
    <x v="87"/>
    <d v="1899-12-30T02:17:00"/>
    <n v="24"/>
    <x v="11"/>
    <n v="2024"/>
    <n v="2"/>
    <n v="17"/>
    <n v="0"/>
  </r>
  <r>
    <n v="4011"/>
    <n v="6724"/>
    <n v="548"/>
    <x v="2"/>
    <s v="Electronics"/>
    <n v="3"/>
    <n v="1041.8900000000001"/>
    <n v="3125.67"/>
    <x v="3992"/>
    <x v="6"/>
    <x v="2"/>
    <n v="261"/>
    <n v="97"/>
    <n v="222"/>
    <n v="427"/>
    <n v="7"/>
    <n v="30"/>
    <s v="1.Young age"/>
    <s v="Other"/>
    <n v="56405.2"/>
    <s v="Platinum"/>
    <s v="Debit Card"/>
    <x v="68"/>
    <d v="1899-12-30T19:00:00"/>
    <n v="4"/>
    <x v="27"/>
    <n v="2024"/>
    <n v="19"/>
    <n v="0"/>
    <n v="0"/>
  </r>
  <r>
    <n v="4012"/>
    <n v="4624"/>
    <n v="918"/>
    <x v="4"/>
    <s v="Appliances"/>
    <n v="3"/>
    <n v="1045.3800000000001"/>
    <n v="3136.1400000000003"/>
    <x v="3993"/>
    <x v="12"/>
    <x v="3"/>
    <n v="4"/>
    <n v="113"/>
    <n v="234"/>
    <n v="349"/>
    <n v="1"/>
    <n v="32"/>
    <s v="1.Young age"/>
    <s v="Male"/>
    <n v="27903.49"/>
    <s v="Gold"/>
    <s v="Digital Wallet"/>
    <x v="18"/>
    <d v="1899-12-30T16:44:00"/>
    <n v="21"/>
    <x v="15"/>
    <n v="2024"/>
    <n v="16"/>
    <n v="44"/>
    <n v="0"/>
  </r>
  <r>
    <n v="4013"/>
    <n v="4495"/>
    <n v="568"/>
    <x v="2"/>
    <s v="Electronics"/>
    <n v="1"/>
    <n v="1469.61"/>
    <n v="1469.61"/>
    <x v="3994"/>
    <x v="5"/>
    <x v="3"/>
    <n v="0"/>
    <n v="84"/>
    <n v="142"/>
    <n v="167"/>
    <n v="5"/>
    <n v="57"/>
    <s v="2.Middle age"/>
    <s v="Female"/>
    <n v="105802.67"/>
    <s v="Bronze"/>
    <s v="Digital Wallet"/>
    <x v="249"/>
    <d v="1899-12-30T19:40:00"/>
    <n v="15"/>
    <x v="3"/>
    <n v="2024"/>
    <n v="19"/>
    <n v="40"/>
    <n v="0"/>
  </r>
  <r>
    <n v="4014"/>
    <n v="6437"/>
    <n v="961"/>
    <x v="4"/>
    <s v="Electronics"/>
    <n v="5"/>
    <n v="792.79"/>
    <n v="3963.95"/>
    <x v="3995"/>
    <x v="12"/>
    <x v="3"/>
    <n v="365"/>
    <n v="132"/>
    <n v="268"/>
    <n v="360"/>
    <n v="10"/>
    <n v="61"/>
    <s v="3.Senior Citizen "/>
    <s v="Male"/>
    <n v="118676.12"/>
    <s v="Silver"/>
    <s v="Cash"/>
    <x v="43"/>
    <d v="1899-12-30T10:52:00"/>
    <n v="6"/>
    <x v="5"/>
    <n v="2024"/>
    <n v="10"/>
    <n v="52"/>
    <n v="0"/>
  </r>
  <r>
    <n v="4015"/>
    <n v="6424"/>
    <n v="873"/>
    <x v="4"/>
    <s v="Electronics"/>
    <n v="3"/>
    <n v="879.86"/>
    <n v="2639.58"/>
    <x v="3996"/>
    <x v="5"/>
    <x v="4"/>
    <n v="135"/>
    <n v="120"/>
    <n v="202"/>
    <n v="490"/>
    <n v="5"/>
    <n v="27"/>
    <s v="1.Young age"/>
    <s v="Female"/>
    <n v="107776.46"/>
    <s v="Silver"/>
    <s v="Cash"/>
    <x v="116"/>
    <d v="1899-12-30T14:24:00"/>
    <n v="24"/>
    <x v="11"/>
    <n v="2024"/>
    <n v="14"/>
    <n v="24"/>
    <n v="0"/>
  </r>
  <r>
    <n v="4016"/>
    <n v="6911"/>
    <n v="213"/>
    <x v="0"/>
    <s v="Electronics"/>
    <n v="5"/>
    <n v="1965.95"/>
    <n v="9829.75"/>
    <x v="3997"/>
    <x v="19"/>
    <x v="4"/>
    <n v="323"/>
    <n v="56"/>
    <n v="179"/>
    <n v="134"/>
    <n v="2"/>
    <n v="28"/>
    <s v="1.Young age"/>
    <s v="Other"/>
    <n v="96157.11"/>
    <s v="Platinum"/>
    <s v="Digital Wallet"/>
    <x v="217"/>
    <d v="1899-12-30T10:02:00"/>
    <n v="26"/>
    <x v="14"/>
    <n v="2024"/>
    <n v="10"/>
    <n v="2"/>
    <n v="0"/>
  </r>
  <r>
    <n v="4017"/>
    <n v="5809"/>
    <n v="208"/>
    <x v="7"/>
    <s v="Appliances"/>
    <n v="5"/>
    <n v="1954.46"/>
    <n v="9772.2999999999993"/>
    <x v="3998"/>
    <x v="0"/>
    <x v="2"/>
    <n v="481"/>
    <n v="121"/>
    <n v="230"/>
    <n v="128"/>
    <n v="8"/>
    <n v="48"/>
    <s v="2.Middle age"/>
    <s v="Female"/>
    <n v="20956.87"/>
    <s v="Silver"/>
    <s v="Digital Wallet"/>
    <x v="199"/>
    <d v="1899-12-30T13:29:00"/>
    <n v="7"/>
    <x v="29"/>
    <n v="2024"/>
    <n v="13"/>
    <n v="29"/>
    <n v="0"/>
  </r>
  <r>
    <n v="4018"/>
    <n v="4579"/>
    <n v="900"/>
    <x v="2"/>
    <s v="Electronics"/>
    <n v="5"/>
    <n v="1265.71"/>
    <n v="6328.55"/>
    <x v="3999"/>
    <x v="4"/>
    <x v="4"/>
    <n v="180"/>
    <n v="89"/>
    <n v="221"/>
    <n v="176"/>
    <n v="3"/>
    <n v="34"/>
    <s v="1.Young age"/>
    <s v="Other"/>
    <n v="24885.360000000001"/>
    <s v="Silver"/>
    <s v="Debit Card"/>
    <x v="138"/>
    <d v="1899-12-30T17:14:00"/>
    <n v="8"/>
    <x v="19"/>
    <n v="2024"/>
    <n v="17"/>
    <n v="14"/>
    <n v="0"/>
  </r>
  <r>
    <n v="4019"/>
    <n v="9691"/>
    <n v="725"/>
    <x v="7"/>
    <s v="Electronics"/>
    <n v="1"/>
    <n v="513.42999999999995"/>
    <n v="513.42999999999995"/>
    <x v="4000"/>
    <x v="11"/>
    <x v="2"/>
    <n v="263"/>
    <n v="75"/>
    <n v="128"/>
    <n v="485"/>
    <n v="4"/>
    <n v="59"/>
    <s v="2.Middle age"/>
    <s v="Female"/>
    <n v="21861.46"/>
    <s v="Gold"/>
    <s v="Debit Card"/>
    <x v="131"/>
    <d v="1899-12-30T03:40:00"/>
    <n v="4"/>
    <x v="27"/>
    <n v="2024"/>
    <n v="3"/>
    <n v="40"/>
    <n v="0"/>
  </r>
  <r>
    <n v="4020"/>
    <n v="8780"/>
    <n v="724"/>
    <x v="2"/>
    <s v="Appliances"/>
    <n v="1"/>
    <n v="451.71"/>
    <n v="451.71"/>
    <x v="4001"/>
    <x v="9"/>
    <x v="0"/>
    <n v="355"/>
    <n v="112"/>
    <n v="157"/>
    <n v="405"/>
    <n v="2"/>
    <n v="36"/>
    <s v="2.Middle age"/>
    <s v="Female"/>
    <n v="110376.42"/>
    <s v="Bronze"/>
    <s v="Cash"/>
    <x v="27"/>
    <d v="1899-12-30T03:55:00"/>
    <n v="15"/>
    <x v="3"/>
    <n v="2024"/>
    <n v="3"/>
    <n v="55"/>
    <n v="0"/>
  </r>
  <r>
    <n v="4021"/>
    <n v="1144"/>
    <n v="900"/>
    <x v="7"/>
    <s v="Appliances"/>
    <n v="2"/>
    <n v="1335.05"/>
    <n v="2670.1"/>
    <x v="4002"/>
    <x v="4"/>
    <x v="3"/>
    <n v="247"/>
    <n v="133"/>
    <n v="111"/>
    <n v="332"/>
    <n v="10"/>
    <n v="41"/>
    <s v="2.Middle age"/>
    <s v="Male"/>
    <n v="90689.12"/>
    <s v="Gold"/>
    <s v="Credit Card"/>
    <x v="227"/>
    <d v="1899-12-30T17:35:00"/>
    <n v="13"/>
    <x v="4"/>
    <n v="2024"/>
    <n v="17"/>
    <n v="35"/>
    <n v="0"/>
  </r>
  <r>
    <n v="4022"/>
    <n v="2879"/>
    <n v="978"/>
    <x v="0"/>
    <s v="Appliances"/>
    <n v="4"/>
    <n v="152.31"/>
    <n v="609.24"/>
    <x v="4003"/>
    <x v="19"/>
    <x v="4"/>
    <n v="460"/>
    <n v="60"/>
    <n v="113"/>
    <n v="188"/>
    <n v="1"/>
    <n v="34"/>
    <s v="1.Young age"/>
    <s v="Female"/>
    <n v="26997.46"/>
    <s v="Platinum"/>
    <s v="Debit Card"/>
    <x v="96"/>
    <d v="1899-12-30T21:43:00"/>
    <n v="11"/>
    <x v="12"/>
    <n v="2024"/>
    <n v="21"/>
    <n v="43"/>
    <n v="0"/>
  </r>
  <r>
    <n v="4023"/>
    <n v="6668"/>
    <n v="204"/>
    <x v="3"/>
    <s v="Electronics"/>
    <n v="4"/>
    <n v="1311.95"/>
    <n v="5247.8"/>
    <x v="4004"/>
    <x v="11"/>
    <x v="0"/>
    <n v="93"/>
    <n v="140"/>
    <n v="113"/>
    <n v="404"/>
    <n v="2"/>
    <n v="60"/>
    <s v="3.Senior Citizen "/>
    <s v="Other"/>
    <n v="77127.740000000005"/>
    <s v="Silver"/>
    <s v="Credit Card"/>
    <x v="250"/>
    <d v="1899-12-30T21:25:00"/>
    <n v="5"/>
    <x v="28"/>
    <n v="2024"/>
    <n v="21"/>
    <n v="25"/>
    <n v="0"/>
  </r>
  <r>
    <n v="4024"/>
    <n v="8301"/>
    <n v="943"/>
    <x v="5"/>
    <s v="Electronics"/>
    <n v="2"/>
    <n v="1775.85"/>
    <n v="3551.7"/>
    <x v="4005"/>
    <x v="11"/>
    <x v="4"/>
    <n v="139"/>
    <n v="89"/>
    <n v="144"/>
    <n v="274"/>
    <n v="8"/>
    <n v="62"/>
    <s v="3.Senior Citizen "/>
    <s v="Other"/>
    <n v="49139.64"/>
    <s v="Gold"/>
    <s v="Credit Card"/>
    <x v="92"/>
    <d v="1899-12-30T03:00:00"/>
    <n v="1"/>
    <x v="10"/>
    <n v="2024"/>
    <n v="3"/>
    <n v="0"/>
    <n v="0"/>
  </r>
  <r>
    <n v="4025"/>
    <n v="4937"/>
    <n v="675"/>
    <x v="4"/>
    <s v="Electronics"/>
    <n v="5"/>
    <n v="319.2"/>
    <n v="1596"/>
    <x v="4006"/>
    <x v="1"/>
    <x v="3"/>
    <n v="80"/>
    <n v="148"/>
    <n v="187"/>
    <n v="329"/>
    <n v="1"/>
    <n v="40"/>
    <s v="2.Middle age"/>
    <s v="Male"/>
    <n v="63421.26"/>
    <s v="Gold"/>
    <s v="Debit Card"/>
    <x v="119"/>
    <d v="1899-12-30T03:06:00"/>
    <n v="28"/>
    <x v="1"/>
    <n v="2024"/>
    <n v="3"/>
    <n v="6"/>
    <n v="0"/>
  </r>
  <r>
    <n v="4026"/>
    <n v="4994"/>
    <n v="142"/>
    <x v="1"/>
    <s v="Electronics"/>
    <n v="1"/>
    <n v="1203.58"/>
    <n v="1203.58"/>
    <x v="4007"/>
    <x v="0"/>
    <x v="0"/>
    <n v="337"/>
    <n v="124"/>
    <n v="190"/>
    <n v="267"/>
    <n v="7"/>
    <n v="64"/>
    <s v="3.Senior Citizen "/>
    <s v="Male"/>
    <n v="52851.67"/>
    <s v="Platinum"/>
    <s v="Debit Card"/>
    <x v="1"/>
    <d v="1899-12-30T08:36:00"/>
    <n v="28"/>
    <x v="1"/>
    <n v="2024"/>
    <n v="8"/>
    <n v="36"/>
    <n v="0"/>
  </r>
  <r>
    <n v="4027"/>
    <n v="1653"/>
    <n v="619"/>
    <x v="6"/>
    <s v="Appliances"/>
    <n v="1"/>
    <n v="1775.21"/>
    <n v="1775.21"/>
    <x v="4008"/>
    <x v="2"/>
    <x v="3"/>
    <n v="89"/>
    <n v="70"/>
    <n v="166"/>
    <n v="282"/>
    <n v="7"/>
    <n v="36"/>
    <s v="2.Middle age"/>
    <s v="Male"/>
    <n v="63331.44"/>
    <s v="Silver"/>
    <s v="Digital Wallet"/>
    <x v="237"/>
    <d v="1899-12-30T13:56:00"/>
    <n v="30"/>
    <x v="8"/>
    <n v="2024"/>
    <n v="13"/>
    <n v="56"/>
    <n v="0"/>
  </r>
  <r>
    <n v="4028"/>
    <n v="6258"/>
    <n v="207"/>
    <x v="1"/>
    <s v="Appliances"/>
    <n v="5"/>
    <n v="1984.97"/>
    <n v="9924.85"/>
    <x v="4009"/>
    <x v="1"/>
    <x v="1"/>
    <n v="247"/>
    <n v="102"/>
    <n v="203"/>
    <n v="158"/>
    <n v="9"/>
    <n v="67"/>
    <s v="3.Senior Citizen "/>
    <s v="Male"/>
    <n v="53920.63"/>
    <s v="Silver"/>
    <s v="Credit Card"/>
    <x v="152"/>
    <d v="1899-12-30T07:20:00"/>
    <n v="25"/>
    <x v="21"/>
    <n v="2024"/>
    <n v="7"/>
    <n v="20"/>
    <n v="0"/>
  </r>
  <r>
    <n v="4029"/>
    <n v="7248"/>
    <n v="271"/>
    <x v="1"/>
    <s v="Appliances"/>
    <n v="3"/>
    <n v="1608.76"/>
    <n v="4826.28"/>
    <x v="4010"/>
    <x v="13"/>
    <x v="0"/>
    <n v="439"/>
    <n v="68"/>
    <n v="264"/>
    <n v="179"/>
    <n v="7"/>
    <n v="36"/>
    <s v="2.Middle age"/>
    <s v="Female"/>
    <n v="79171.740000000005"/>
    <s v="Silver"/>
    <s v="Debit Card"/>
    <x v="170"/>
    <d v="1899-12-30T01:40:00"/>
    <n v="22"/>
    <x v="7"/>
    <n v="2024"/>
    <n v="1"/>
    <n v="40"/>
    <n v="0"/>
  </r>
  <r>
    <n v="4030"/>
    <n v="2857"/>
    <n v="745"/>
    <x v="2"/>
    <s v="Appliances"/>
    <n v="3"/>
    <n v="1742.87"/>
    <n v="5228.6099999999997"/>
    <x v="4011"/>
    <x v="19"/>
    <x v="0"/>
    <n v="344"/>
    <n v="111"/>
    <n v="167"/>
    <n v="320"/>
    <n v="4"/>
    <n v="48"/>
    <s v="2.Middle age"/>
    <s v="Male"/>
    <n v="100998.11"/>
    <s v="Platinum"/>
    <s v="Digital Wallet"/>
    <x v="227"/>
    <d v="1899-12-30T08:59:00"/>
    <n v="13"/>
    <x v="4"/>
    <n v="2024"/>
    <n v="8"/>
    <n v="59"/>
    <n v="0"/>
  </r>
  <r>
    <n v="4031"/>
    <n v="7322"/>
    <n v="220"/>
    <x v="6"/>
    <s v="Electronics"/>
    <n v="1"/>
    <n v="1134.22"/>
    <n v="1134.22"/>
    <x v="4012"/>
    <x v="8"/>
    <x v="3"/>
    <n v="460"/>
    <n v="79"/>
    <n v="187"/>
    <n v="209"/>
    <n v="8"/>
    <n v="28"/>
    <s v="1.Young age"/>
    <s v="Female"/>
    <n v="39368.980000000003"/>
    <s v="Platinum"/>
    <s v="Debit Card"/>
    <x v="80"/>
    <d v="1899-12-30T20:07:00"/>
    <n v="26"/>
    <x v="14"/>
    <n v="2024"/>
    <n v="20"/>
    <n v="7"/>
    <n v="0"/>
  </r>
  <r>
    <n v="4032"/>
    <n v="5203"/>
    <n v="991"/>
    <x v="5"/>
    <s v="Electronics"/>
    <n v="4"/>
    <n v="67.790000000000006"/>
    <n v="271.16000000000003"/>
    <x v="4013"/>
    <x v="8"/>
    <x v="0"/>
    <n v="328"/>
    <n v="130"/>
    <n v="163"/>
    <n v="337"/>
    <n v="3"/>
    <n v="46"/>
    <s v="2.Middle age"/>
    <s v="Male"/>
    <n v="64420.17"/>
    <s v="Silver"/>
    <s v="Credit Card"/>
    <x v="7"/>
    <d v="1899-12-30T15:45:00"/>
    <n v="22"/>
    <x v="7"/>
    <n v="2024"/>
    <n v="15"/>
    <n v="45"/>
    <n v="0"/>
  </r>
  <r>
    <n v="4033"/>
    <n v="9851"/>
    <n v="310"/>
    <x v="1"/>
    <s v="Electronics"/>
    <n v="5"/>
    <n v="594.91"/>
    <n v="2974.5499999999997"/>
    <x v="4014"/>
    <x v="17"/>
    <x v="0"/>
    <n v="150"/>
    <n v="96"/>
    <n v="161"/>
    <n v="128"/>
    <n v="2"/>
    <n v="51"/>
    <s v="2.Middle age"/>
    <s v="Male"/>
    <n v="20413.41"/>
    <s v="Gold"/>
    <s v="Credit Card"/>
    <x v="170"/>
    <d v="1899-12-30T11:27:00"/>
    <n v="22"/>
    <x v="7"/>
    <n v="2024"/>
    <n v="11"/>
    <n v="27"/>
    <n v="0"/>
  </r>
  <r>
    <n v="4034"/>
    <n v="5633"/>
    <n v="470"/>
    <x v="4"/>
    <s v="Electronics"/>
    <n v="4"/>
    <n v="1669.88"/>
    <n v="6679.52"/>
    <x v="4015"/>
    <x v="3"/>
    <x v="3"/>
    <n v="448"/>
    <n v="50"/>
    <n v="173"/>
    <n v="429"/>
    <n v="9"/>
    <n v="49"/>
    <s v="2.Middle age"/>
    <s v="Other"/>
    <n v="74193.05"/>
    <s v="Silver"/>
    <s v="Digital Wallet"/>
    <x v="100"/>
    <d v="1899-12-30T21:15:00"/>
    <n v="22"/>
    <x v="7"/>
    <n v="2024"/>
    <n v="21"/>
    <n v="15"/>
    <n v="0"/>
  </r>
  <r>
    <n v="4035"/>
    <n v="1404"/>
    <n v="260"/>
    <x v="7"/>
    <s v="Appliances"/>
    <n v="1"/>
    <n v="590.33000000000004"/>
    <n v="590.33000000000004"/>
    <x v="4016"/>
    <x v="5"/>
    <x v="0"/>
    <n v="499"/>
    <n v="132"/>
    <n v="213"/>
    <n v="128"/>
    <n v="6"/>
    <n v="63"/>
    <s v="3.Senior Citizen "/>
    <s v="Female"/>
    <n v="61696.06"/>
    <s v="Platinum"/>
    <s v="Cash"/>
    <x v="169"/>
    <d v="1899-12-30T14:57:00"/>
    <n v="30"/>
    <x v="8"/>
    <n v="2024"/>
    <n v="14"/>
    <n v="57"/>
    <n v="0"/>
  </r>
  <r>
    <n v="4036"/>
    <n v="9468"/>
    <n v="845"/>
    <x v="7"/>
    <s v="Appliances"/>
    <n v="3"/>
    <n v="1518.81"/>
    <n v="4556.43"/>
    <x v="4017"/>
    <x v="8"/>
    <x v="1"/>
    <n v="368"/>
    <n v="101"/>
    <n v="259"/>
    <n v="352"/>
    <n v="9"/>
    <n v="56"/>
    <s v="2.Middle age"/>
    <s v="Other"/>
    <n v="113753.76"/>
    <s v="Platinum"/>
    <s v="Digital Wallet"/>
    <x v="46"/>
    <d v="1899-12-30T20:10:00"/>
    <n v="21"/>
    <x v="15"/>
    <n v="2024"/>
    <n v="20"/>
    <n v="10"/>
    <n v="0"/>
  </r>
  <r>
    <n v="4037"/>
    <n v="7143"/>
    <n v="399"/>
    <x v="3"/>
    <s v="Electronics"/>
    <n v="2"/>
    <n v="1809.97"/>
    <n v="3619.94"/>
    <x v="4018"/>
    <x v="13"/>
    <x v="2"/>
    <n v="354"/>
    <n v="54"/>
    <n v="230"/>
    <n v="490"/>
    <n v="10"/>
    <n v="29"/>
    <s v="1.Young age"/>
    <s v="Male"/>
    <n v="26325.27"/>
    <s v="Silver"/>
    <s v="Credit Card"/>
    <x v="60"/>
    <d v="1899-12-30T21:56:00"/>
    <n v="22"/>
    <x v="7"/>
    <n v="2024"/>
    <n v="21"/>
    <n v="56"/>
    <n v="0"/>
  </r>
  <r>
    <n v="4038"/>
    <n v="9426"/>
    <n v="825"/>
    <x v="1"/>
    <s v="Appliances"/>
    <n v="3"/>
    <n v="205.3"/>
    <n v="615.90000000000009"/>
    <x v="4019"/>
    <x v="19"/>
    <x v="2"/>
    <n v="301"/>
    <n v="56"/>
    <n v="189"/>
    <n v="410"/>
    <n v="4"/>
    <n v="36"/>
    <s v="2.Middle age"/>
    <s v="Female"/>
    <n v="118313"/>
    <s v="Bronze"/>
    <s v="Debit Card"/>
    <x v="75"/>
    <d v="1899-12-30T13:21:00"/>
    <n v="7"/>
    <x v="29"/>
    <n v="2024"/>
    <n v="13"/>
    <n v="21"/>
    <n v="0"/>
  </r>
  <r>
    <n v="4039"/>
    <n v="9335"/>
    <n v="552"/>
    <x v="1"/>
    <s v="Appliances"/>
    <n v="4"/>
    <n v="1175.96"/>
    <n v="4703.84"/>
    <x v="4020"/>
    <x v="3"/>
    <x v="0"/>
    <n v="490"/>
    <n v="143"/>
    <n v="134"/>
    <n v="318"/>
    <n v="6"/>
    <n v="36"/>
    <s v="2.Middle age"/>
    <s v="Male"/>
    <n v="62302.1"/>
    <s v="Platinum"/>
    <s v="Cash"/>
    <x v="204"/>
    <d v="1899-12-30T05:53:00"/>
    <n v="5"/>
    <x v="28"/>
    <n v="2024"/>
    <n v="5"/>
    <n v="53"/>
    <n v="0"/>
  </r>
  <r>
    <n v="4040"/>
    <n v="8300"/>
    <n v="880"/>
    <x v="4"/>
    <s v="Electronics"/>
    <n v="4"/>
    <n v="80.08"/>
    <n v="320.32"/>
    <x v="4021"/>
    <x v="3"/>
    <x v="2"/>
    <n v="201"/>
    <n v="59"/>
    <n v="249"/>
    <n v="494"/>
    <n v="9"/>
    <n v="69"/>
    <s v="3.Senior Citizen "/>
    <s v="Female"/>
    <n v="40525.54"/>
    <s v="Gold"/>
    <s v="Digital Wallet"/>
    <x v="11"/>
    <d v="1899-12-30T18:45:00"/>
    <n v="19"/>
    <x v="9"/>
    <n v="2024"/>
    <n v="18"/>
    <n v="45"/>
    <n v="0"/>
  </r>
  <r>
    <n v="4041"/>
    <n v="8975"/>
    <n v="618"/>
    <x v="3"/>
    <s v="Appliances"/>
    <n v="1"/>
    <n v="1042.43"/>
    <n v="1042.43"/>
    <x v="4022"/>
    <x v="19"/>
    <x v="4"/>
    <n v="216"/>
    <n v="69"/>
    <n v="167"/>
    <n v="435"/>
    <n v="5"/>
    <n v="46"/>
    <s v="2.Middle age"/>
    <s v="Other"/>
    <n v="28229.03"/>
    <s v="Silver"/>
    <s v="Digital Wallet"/>
    <x v="245"/>
    <d v="1899-12-30T23:28:00"/>
    <n v="22"/>
    <x v="7"/>
    <n v="2024"/>
    <n v="23"/>
    <n v="28"/>
    <n v="0"/>
  </r>
  <r>
    <n v="4042"/>
    <n v="1718"/>
    <n v="610"/>
    <x v="0"/>
    <s v="Appliances"/>
    <n v="3"/>
    <n v="454.26"/>
    <n v="1362.78"/>
    <x v="4023"/>
    <x v="6"/>
    <x v="1"/>
    <n v="178"/>
    <n v="104"/>
    <n v="262"/>
    <n v="481"/>
    <n v="1"/>
    <n v="70"/>
    <s v="3.Senior Citizen "/>
    <s v="Other"/>
    <n v="34172.959999999999"/>
    <s v="Platinum"/>
    <s v="Credit Card"/>
    <x v="25"/>
    <d v="1899-12-30T17:10:00"/>
    <n v="15"/>
    <x v="3"/>
    <n v="2024"/>
    <n v="17"/>
    <n v="10"/>
    <n v="0"/>
  </r>
  <r>
    <n v="4043"/>
    <n v="5856"/>
    <n v="850"/>
    <x v="5"/>
    <s v="Electronics"/>
    <n v="1"/>
    <n v="286.44"/>
    <n v="286.44"/>
    <x v="4024"/>
    <x v="9"/>
    <x v="0"/>
    <n v="360"/>
    <n v="102"/>
    <n v="260"/>
    <n v="208"/>
    <n v="5"/>
    <n v="61"/>
    <s v="3.Senior Citizen "/>
    <s v="Male"/>
    <n v="106053.88"/>
    <s v="Platinum"/>
    <s v="Debit Card"/>
    <x v="46"/>
    <d v="1899-12-30T20:37:00"/>
    <n v="21"/>
    <x v="15"/>
    <n v="2024"/>
    <n v="20"/>
    <n v="37"/>
    <n v="0"/>
  </r>
  <r>
    <n v="4044"/>
    <n v="4154"/>
    <n v="991"/>
    <x v="4"/>
    <s v="Appliances"/>
    <n v="2"/>
    <n v="1456.01"/>
    <n v="2912.02"/>
    <x v="4025"/>
    <x v="13"/>
    <x v="2"/>
    <n v="337"/>
    <n v="86"/>
    <n v="230"/>
    <n v="206"/>
    <n v="8"/>
    <n v="64"/>
    <s v="3.Senior Citizen "/>
    <s v="Male"/>
    <n v="83339.12"/>
    <s v="Silver"/>
    <s v="Debit Card"/>
    <x v="131"/>
    <d v="1899-12-30T05:52:00"/>
    <n v="4"/>
    <x v="27"/>
    <n v="2024"/>
    <n v="5"/>
    <n v="52"/>
    <n v="0"/>
  </r>
  <r>
    <n v="4045"/>
    <n v="6248"/>
    <n v="201"/>
    <x v="5"/>
    <s v="Electronics"/>
    <n v="2"/>
    <n v="549.88"/>
    <n v="1099.76"/>
    <x v="4026"/>
    <x v="7"/>
    <x v="4"/>
    <n v="65"/>
    <n v="99"/>
    <n v="173"/>
    <n v="459"/>
    <n v="1"/>
    <n v="61"/>
    <s v="3.Senior Citizen "/>
    <s v="Male"/>
    <n v="37334.03"/>
    <s v="Silver"/>
    <s v="Digital Wallet"/>
    <x v="123"/>
    <d v="1899-12-30T17:31:00"/>
    <n v="9"/>
    <x v="24"/>
    <n v="2024"/>
    <n v="17"/>
    <n v="31"/>
    <n v="0"/>
  </r>
  <r>
    <n v="4046"/>
    <n v="9419"/>
    <n v="257"/>
    <x v="6"/>
    <s v="Electronics"/>
    <n v="4"/>
    <n v="1989.82"/>
    <n v="7959.28"/>
    <x v="4027"/>
    <x v="16"/>
    <x v="0"/>
    <n v="317"/>
    <n v="131"/>
    <n v="173"/>
    <n v="111"/>
    <n v="6"/>
    <n v="47"/>
    <s v="2.Middle age"/>
    <s v="Male"/>
    <n v="67085.960000000006"/>
    <s v="Bronze"/>
    <s v="Cash"/>
    <x v="112"/>
    <d v="1899-12-30T02:51:00"/>
    <n v="31"/>
    <x v="18"/>
    <n v="2024"/>
    <n v="2"/>
    <n v="51"/>
    <n v="0"/>
  </r>
  <r>
    <n v="4047"/>
    <n v="2349"/>
    <n v="762"/>
    <x v="5"/>
    <s v="Electronics"/>
    <n v="3"/>
    <n v="1194.3800000000001"/>
    <n v="3583.1400000000003"/>
    <x v="4028"/>
    <x v="19"/>
    <x v="3"/>
    <n v="152"/>
    <n v="54"/>
    <n v="216"/>
    <n v="192"/>
    <n v="8"/>
    <n v="70"/>
    <s v="3.Senior Citizen "/>
    <s v="Female"/>
    <n v="116482.06"/>
    <s v="Silver"/>
    <s v="Credit Card"/>
    <x v="194"/>
    <d v="1899-12-30T21:32:00"/>
    <n v="1"/>
    <x v="10"/>
    <n v="2024"/>
    <n v="21"/>
    <n v="32"/>
    <n v="0"/>
  </r>
  <r>
    <n v="4048"/>
    <n v="2572"/>
    <n v="472"/>
    <x v="3"/>
    <s v="Electronics"/>
    <n v="4"/>
    <n v="1981.14"/>
    <n v="7924.56"/>
    <x v="4029"/>
    <x v="10"/>
    <x v="0"/>
    <n v="417"/>
    <n v="124"/>
    <n v="101"/>
    <n v="181"/>
    <n v="2"/>
    <n v="22"/>
    <s v="1.Young age"/>
    <s v="Female"/>
    <n v="39409.599999999999"/>
    <s v="Silver"/>
    <s v="Digital Wallet"/>
    <x v="249"/>
    <d v="1899-12-30T22:37:00"/>
    <n v="15"/>
    <x v="3"/>
    <n v="2024"/>
    <n v="22"/>
    <n v="37"/>
    <n v="0"/>
  </r>
  <r>
    <n v="4049"/>
    <n v="3742"/>
    <n v="442"/>
    <x v="7"/>
    <s v="Electronics"/>
    <n v="5"/>
    <n v="679.17"/>
    <n v="3395.85"/>
    <x v="4030"/>
    <x v="0"/>
    <x v="2"/>
    <n v="264"/>
    <n v="105"/>
    <n v="173"/>
    <n v="278"/>
    <n v="3"/>
    <n v="47"/>
    <s v="2.Middle age"/>
    <s v="Other"/>
    <n v="118539.96"/>
    <s v="Bronze"/>
    <s v="Digital Wallet"/>
    <x v="74"/>
    <d v="1899-12-30T01:32:00"/>
    <n v="8"/>
    <x v="19"/>
    <n v="2024"/>
    <n v="1"/>
    <n v="32"/>
    <n v="0"/>
  </r>
  <r>
    <n v="4050"/>
    <n v="9814"/>
    <n v="938"/>
    <x v="1"/>
    <s v="Electronics"/>
    <n v="5"/>
    <n v="529.49"/>
    <n v="2647.45"/>
    <x v="4031"/>
    <x v="12"/>
    <x v="3"/>
    <n v="101"/>
    <n v="59"/>
    <n v="130"/>
    <n v="152"/>
    <n v="7"/>
    <n v="37"/>
    <s v="2.Middle age"/>
    <s v="Other"/>
    <n v="62355.21"/>
    <s v="Bronze"/>
    <s v="Digital Wallet"/>
    <x v="194"/>
    <d v="1899-12-30T14:52:00"/>
    <n v="1"/>
    <x v="10"/>
    <n v="2024"/>
    <n v="14"/>
    <n v="52"/>
    <n v="0"/>
  </r>
  <r>
    <n v="4051"/>
    <n v="9736"/>
    <n v="241"/>
    <x v="1"/>
    <s v="Appliances"/>
    <n v="2"/>
    <n v="378.55"/>
    <n v="757.1"/>
    <x v="4032"/>
    <x v="8"/>
    <x v="4"/>
    <n v="436"/>
    <n v="86"/>
    <n v="276"/>
    <n v="339"/>
    <n v="6"/>
    <n v="19"/>
    <s v="1.Young age"/>
    <s v="Other"/>
    <n v="110133.98"/>
    <s v="Silver"/>
    <s v="Debit Card"/>
    <x v="123"/>
    <d v="1899-12-30T20:59:00"/>
    <n v="9"/>
    <x v="24"/>
    <n v="2024"/>
    <n v="20"/>
    <n v="59"/>
    <n v="0"/>
  </r>
  <r>
    <n v="4052"/>
    <n v="1120"/>
    <n v="225"/>
    <x v="6"/>
    <s v="Electronics"/>
    <n v="2"/>
    <n v="1450.6"/>
    <n v="2901.2"/>
    <x v="4033"/>
    <x v="2"/>
    <x v="1"/>
    <n v="22"/>
    <n v="127"/>
    <n v="278"/>
    <n v="298"/>
    <n v="7"/>
    <n v="44"/>
    <s v="2.Middle age"/>
    <s v="Female"/>
    <n v="31066.28"/>
    <s v="Silver"/>
    <s v="Debit Card"/>
    <x v="245"/>
    <d v="1899-12-30T06:48:00"/>
    <n v="22"/>
    <x v="7"/>
    <n v="2024"/>
    <n v="6"/>
    <n v="48"/>
    <n v="0"/>
  </r>
  <r>
    <n v="4053"/>
    <n v="2072"/>
    <n v="968"/>
    <x v="2"/>
    <s v="Appliances"/>
    <n v="1"/>
    <n v="615.20000000000005"/>
    <n v="615.20000000000005"/>
    <x v="4034"/>
    <x v="15"/>
    <x v="2"/>
    <n v="486"/>
    <n v="150"/>
    <n v="179"/>
    <n v="319"/>
    <n v="6"/>
    <n v="43"/>
    <s v="2.Middle age"/>
    <s v="Male"/>
    <n v="106755.78"/>
    <s v="Platinum"/>
    <s v="Digital Wallet"/>
    <x v="95"/>
    <d v="1899-12-30T04:28:00"/>
    <n v="16"/>
    <x v="30"/>
    <n v="2024"/>
    <n v="4"/>
    <n v="28"/>
    <n v="0"/>
  </r>
  <r>
    <n v="4054"/>
    <n v="4453"/>
    <n v="306"/>
    <x v="1"/>
    <s v="Appliances"/>
    <n v="4"/>
    <n v="193.16"/>
    <n v="772.64"/>
    <x v="4035"/>
    <x v="16"/>
    <x v="2"/>
    <n v="176"/>
    <n v="54"/>
    <n v="195"/>
    <n v="323"/>
    <n v="7"/>
    <n v="53"/>
    <s v="2.Middle age"/>
    <s v="Female"/>
    <n v="47506.09"/>
    <s v="Bronze"/>
    <s v="Credit Card"/>
    <x v="164"/>
    <d v="1899-12-30T00:46:00"/>
    <n v="3"/>
    <x v="0"/>
    <n v="2024"/>
    <n v="0"/>
    <n v="46"/>
    <n v="0"/>
  </r>
  <r>
    <n v="4055"/>
    <n v="4492"/>
    <n v="549"/>
    <x v="1"/>
    <s v="Electronics"/>
    <n v="4"/>
    <n v="1437.03"/>
    <n v="5748.12"/>
    <x v="4036"/>
    <x v="15"/>
    <x v="4"/>
    <n v="58"/>
    <n v="122"/>
    <n v="109"/>
    <n v="372"/>
    <n v="5"/>
    <n v="42"/>
    <s v="2.Middle age"/>
    <s v="Female"/>
    <n v="20412.79"/>
    <s v="Platinum"/>
    <s v="Debit Card"/>
    <x v="38"/>
    <d v="1899-12-30T07:05:00"/>
    <n v="11"/>
    <x v="12"/>
    <n v="2024"/>
    <n v="7"/>
    <n v="5"/>
    <n v="0"/>
  </r>
  <r>
    <n v="4056"/>
    <n v="7950"/>
    <n v="525"/>
    <x v="7"/>
    <s v="Appliances"/>
    <n v="4"/>
    <n v="287.97000000000003"/>
    <n v="1151.8800000000001"/>
    <x v="4037"/>
    <x v="11"/>
    <x v="0"/>
    <n v="233"/>
    <n v="60"/>
    <n v="184"/>
    <n v="418"/>
    <n v="2"/>
    <n v="46"/>
    <s v="2.Middle age"/>
    <s v="Male"/>
    <n v="29282.23"/>
    <s v="Bronze"/>
    <s v="Cash"/>
    <x v="206"/>
    <d v="1899-12-30T23:07:00"/>
    <n v="8"/>
    <x v="19"/>
    <n v="2024"/>
    <n v="23"/>
    <n v="7"/>
    <n v="0"/>
  </r>
  <r>
    <n v="4057"/>
    <n v="2702"/>
    <n v="887"/>
    <x v="2"/>
    <s v="Appliances"/>
    <n v="2"/>
    <n v="946.22"/>
    <n v="1892.44"/>
    <x v="4038"/>
    <x v="10"/>
    <x v="0"/>
    <n v="63"/>
    <n v="50"/>
    <n v="270"/>
    <n v="412"/>
    <n v="7"/>
    <n v="54"/>
    <s v="2.Middle age"/>
    <s v="Female"/>
    <n v="34562.85"/>
    <s v="Silver"/>
    <s v="Cash"/>
    <x v="122"/>
    <d v="1899-12-30T16:51:00"/>
    <n v="9"/>
    <x v="24"/>
    <n v="2024"/>
    <n v="16"/>
    <n v="51"/>
    <n v="0"/>
  </r>
  <r>
    <n v="4058"/>
    <n v="4368"/>
    <n v="887"/>
    <x v="3"/>
    <s v="Appliances"/>
    <n v="1"/>
    <n v="1148.55"/>
    <n v="1148.55"/>
    <x v="4039"/>
    <x v="2"/>
    <x v="1"/>
    <n v="300"/>
    <n v="56"/>
    <n v="290"/>
    <n v="189"/>
    <n v="6"/>
    <n v="67"/>
    <s v="3.Senior Citizen "/>
    <s v="Female"/>
    <n v="88540.94"/>
    <s v="Bronze"/>
    <s v="Digital Wallet"/>
    <x v="60"/>
    <d v="1899-12-30T19:52:00"/>
    <n v="22"/>
    <x v="7"/>
    <n v="2024"/>
    <n v="19"/>
    <n v="52"/>
    <n v="0"/>
  </r>
  <r>
    <n v="4059"/>
    <n v="9810"/>
    <n v="106"/>
    <x v="6"/>
    <s v="Electronics"/>
    <n v="4"/>
    <n v="143.16999999999999"/>
    <n v="572.67999999999995"/>
    <x v="4040"/>
    <x v="6"/>
    <x v="1"/>
    <n v="237"/>
    <n v="126"/>
    <n v="198"/>
    <n v="160"/>
    <n v="7"/>
    <n v="54"/>
    <s v="2.Middle age"/>
    <s v="Other"/>
    <n v="94758.58"/>
    <s v="Gold"/>
    <s v="Cash"/>
    <x v="164"/>
    <d v="1899-12-30T20:00:00"/>
    <n v="3"/>
    <x v="0"/>
    <n v="2024"/>
    <n v="20"/>
    <n v="0"/>
    <n v="0"/>
  </r>
  <r>
    <n v="4060"/>
    <n v="8130"/>
    <n v="351"/>
    <x v="6"/>
    <s v="Appliances"/>
    <n v="4"/>
    <n v="755.29"/>
    <n v="3021.16"/>
    <x v="1347"/>
    <x v="18"/>
    <x v="4"/>
    <n v="79"/>
    <n v="63"/>
    <n v="154"/>
    <n v="184"/>
    <n v="7"/>
    <n v="65"/>
    <s v="3.Senior Citizen "/>
    <s v="Male"/>
    <n v="108318.3"/>
    <s v="Bronze"/>
    <s v="Cash"/>
    <x v="109"/>
    <d v="1899-12-30T12:07:00"/>
    <n v="20"/>
    <x v="23"/>
    <n v="2024"/>
    <n v="12"/>
    <n v="7"/>
    <n v="0"/>
  </r>
  <r>
    <n v="4061"/>
    <n v="2181"/>
    <n v="954"/>
    <x v="5"/>
    <s v="Appliances"/>
    <n v="1"/>
    <n v="649.87"/>
    <n v="649.87"/>
    <x v="4041"/>
    <x v="9"/>
    <x v="0"/>
    <n v="380"/>
    <n v="105"/>
    <n v="295"/>
    <n v="350"/>
    <n v="7"/>
    <n v="34"/>
    <s v="1.Young age"/>
    <s v="Other"/>
    <n v="110392.79"/>
    <s v="Platinum"/>
    <s v="Digital Wallet"/>
    <x v="51"/>
    <d v="1899-12-30T11:33:00"/>
    <n v="13"/>
    <x v="4"/>
    <n v="2024"/>
    <n v="11"/>
    <n v="33"/>
    <n v="0"/>
  </r>
  <r>
    <n v="4062"/>
    <n v="3519"/>
    <n v="928"/>
    <x v="1"/>
    <s v="Electronics"/>
    <n v="5"/>
    <n v="299.88"/>
    <n v="1499.4"/>
    <x v="4042"/>
    <x v="12"/>
    <x v="1"/>
    <n v="169"/>
    <n v="100"/>
    <n v="150"/>
    <n v="246"/>
    <n v="8"/>
    <n v="26"/>
    <s v="1.Young age"/>
    <s v="Female"/>
    <n v="90166.35"/>
    <s v="Silver"/>
    <s v="Credit Card"/>
    <x v="122"/>
    <d v="1899-12-30T09:26:00"/>
    <n v="9"/>
    <x v="24"/>
    <n v="2024"/>
    <n v="9"/>
    <n v="26"/>
    <n v="0"/>
  </r>
  <r>
    <n v="4063"/>
    <n v="1389"/>
    <n v="585"/>
    <x v="5"/>
    <s v="Appliances"/>
    <n v="2"/>
    <n v="516.77"/>
    <n v="1033.54"/>
    <x v="4043"/>
    <x v="8"/>
    <x v="0"/>
    <n v="32"/>
    <n v="95"/>
    <n v="223"/>
    <n v="313"/>
    <n v="2"/>
    <n v="18"/>
    <s v="1.Young age"/>
    <s v="Other"/>
    <n v="118184.36"/>
    <s v="Silver"/>
    <s v="Digital Wallet"/>
    <x v="144"/>
    <d v="1899-12-30T09:23:00"/>
    <n v="12"/>
    <x v="26"/>
    <n v="2024"/>
    <n v="9"/>
    <n v="23"/>
    <n v="0"/>
  </r>
  <r>
    <n v="4064"/>
    <n v="8523"/>
    <n v="449"/>
    <x v="2"/>
    <s v="Appliances"/>
    <n v="2"/>
    <n v="748.89"/>
    <n v="1497.78"/>
    <x v="4044"/>
    <x v="2"/>
    <x v="4"/>
    <n v="92"/>
    <n v="135"/>
    <n v="110"/>
    <n v="182"/>
    <n v="6"/>
    <n v="61"/>
    <s v="3.Senior Citizen "/>
    <s v="Other"/>
    <n v="119818.05"/>
    <s v="Platinum"/>
    <s v="Credit Card"/>
    <x v="53"/>
    <d v="1899-12-30T08:56:00"/>
    <n v="23"/>
    <x v="22"/>
    <n v="2024"/>
    <n v="8"/>
    <n v="56"/>
    <n v="0"/>
  </r>
  <r>
    <n v="4065"/>
    <n v="6434"/>
    <n v="393"/>
    <x v="6"/>
    <s v="Electronics"/>
    <n v="2"/>
    <n v="231.3"/>
    <n v="462.6"/>
    <x v="4045"/>
    <x v="13"/>
    <x v="4"/>
    <n v="334"/>
    <n v="125"/>
    <n v="209"/>
    <n v="150"/>
    <n v="8"/>
    <n v="67"/>
    <s v="3.Senior Citizen "/>
    <s v="Female"/>
    <n v="32881.300000000003"/>
    <s v="Bronze"/>
    <s v="Credit Card"/>
    <x v="20"/>
    <d v="1899-12-30T01:35:00"/>
    <n v="6"/>
    <x v="5"/>
    <n v="2024"/>
    <n v="1"/>
    <n v="35"/>
    <n v="0"/>
  </r>
  <r>
    <n v="4066"/>
    <n v="1620"/>
    <n v="617"/>
    <x v="3"/>
    <s v="Appliances"/>
    <n v="4"/>
    <n v="1484.06"/>
    <n v="5936.24"/>
    <x v="4046"/>
    <x v="19"/>
    <x v="3"/>
    <n v="111"/>
    <n v="91"/>
    <n v="254"/>
    <n v="206"/>
    <n v="2"/>
    <n v="42"/>
    <s v="2.Middle age"/>
    <s v="Male"/>
    <n v="58770.41"/>
    <s v="Silver"/>
    <s v="Cash"/>
    <x v="243"/>
    <d v="1899-12-30T01:01:00"/>
    <n v="6"/>
    <x v="5"/>
    <n v="2024"/>
    <n v="1"/>
    <n v="1"/>
    <n v="0"/>
  </r>
  <r>
    <n v="4067"/>
    <n v="2433"/>
    <n v="275"/>
    <x v="1"/>
    <s v="Electronics"/>
    <n v="4"/>
    <n v="974.75"/>
    <n v="3899"/>
    <x v="4047"/>
    <x v="1"/>
    <x v="0"/>
    <n v="442"/>
    <n v="89"/>
    <n v="185"/>
    <n v="209"/>
    <n v="2"/>
    <n v="25"/>
    <s v="1.Young age"/>
    <s v="Male"/>
    <n v="36237.040000000001"/>
    <s v="Silver"/>
    <s v="Debit Card"/>
    <x v="233"/>
    <d v="1899-12-30T17:14:00"/>
    <n v="29"/>
    <x v="25"/>
    <n v="2024"/>
    <n v="17"/>
    <n v="14"/>
    <n v="0"/>
  </r>
  <r>
    <n v="4068"/>
    <n v="2200"/>
    <n v="187"/>
    <x v="1"/>
    <s v="Electronics"/>
    <n v="4"/>
    <n v="1297.23"/>
    <n v="5188.92"/>
    <x v="4048"/>
    <x v="12"/>
    <x v="1"/>
    <n v="465"/>
    <n v="93"/>
    <n v="266"/>
    <n v="255"/>
    <n v="2"/>
    <n v="31"/>
    <s v="1.Young age"/>
    <s v="Male"/>
    <n v="43381.74"/>
    <s v="Silver"/>
    <s v="Digital Wallet"/>
    <x v="22"/>
    <d v="1899-12-30T23:45:00"/>
    <n v="30"/>
    <x v="8"/>
    <n v="2024"/>
    <n v="23"/>
    <n v="45"/>
    <n v="0"/>
  </r>
  <r>
    <n v="4069"/>
    <n v="1889"/>
    <n v="372"/>
    <x v="1"/>
    <s v="Electronics"/>
    <n v="5"/>
    <n v="1649.14"/>
    <n v="8245.7000000000007"/>
    <x v="4049"/>
    <x v="6"/>
    <x v="2"/>
    <n v="131"/>
    <n v="89"/>
    <n v="127"/>
    <n v="286"/>
    <n v="3"/>
    <n v="48"/>
    <s v="2.Middle age"/>
    <s v="Other"/>
    <n v="33402.589999999997"/>
    <s v="Silver"/>
    <s v="Credit Card"/>
    <x v="201"/>
    <d v="1899-12-30T21:00:00"/>
    <n v="17"/>
    <x v="6"/>
    <n v="2024"/>
    <n v="21"/>
    <n v="0"/>
    <n v="0"/>
  </r>
  <r>
    <n v="4070"/>
    <n v="3916"/>
    <n v="481"/>
    <x v="7"/>
    <s v="Appliances"/>
    <n v="3"/>
    <n v="696.19"/>
    <n v="2088.5700000000002"/>
    <x v="4050"/>
    <x v="6"/>
    <x v="3"/>
    <n v="105"/>
    <n v="142"/>
    <n v="116"/>
    <n v="395"/>
    <n v="1"/>
    <n v="45"/>
    <s v="2.Middle age"/>
    <s v="Other"/>
    <n v="118540.34"/>
    <s v="Bronze"/>
    <s v="Debit Card"/>
    <x v="34"/>
    <d v="1899-12-30T05:59:00"/>
    <n v="28"/>
    <x v="1"/>
    <n v="2024"/>
    <n v="5"/>
    <n v="59"/>
    <n v="0"/>
  </r>
  <r>
    <n v="4071"/>
    <n v="5127"/>
    <n v="832"/>
    <x v="7"/>
    <s v="Appliances"/>
    <n v="1"/>
    <n v="481.07"/>
    <n v="481.07"/>
    <x v="4051"/>
    <x v="13"/>
    <x v="3"/>
    <n v="388"/>
    <n v="81"/>
    <n v="233"/>
    <n v="467"/>
    <n v="8"/>
    <n v="56"/>
    <s v="2.Middle age"/>
    <s v="Male"/>
    <n v="119179.49"/>
    <s v="Gold"/>
    <s v="Cash"/>
    <x v="111"/>
    <d v="1899-12-30T21:59:00"/>
    <n v="20"/>
    <x v="23"/>
    <n v="2024"/>
    <n v="21"/>
    <n v="59"/>
    <n v="0"/>
  </r>
  <r>
    <n v="4072"/>
    <n v="2154"/>
    <n v="872"/>
    <x v="5"/>
    <s v="Appliances"/>
    <n v="5"/>
    <n v="1332.14"/>
    <n v="6660.7000000000007"/>
    <x v="4052"/>
    <x v="18"/>
    <x v="0"/>
    <n v="482"/>
    <n v="54"/>
    <n v="126"/>
    <n v="277"/>
    <n v="1"/>
    <n v="52"/>
    <s v="2.Middle age"/>
    <s v="Other"/>
    <n v="43210.46"/>
    <s v="Gold"/>
    <s v="Debit Card"/>
    <x v="184"/>
    <d v="1899-12-30T04:29:00"/>
    <n v="14"/>
    <x v="20"/>
    <n v="2024"/>
    <n v="4"/>
    <n v="29"/>
    <n v="0"/>
  </r>
  <r>
    <n v="4073"/>
    <n v="4729"/>
    <n v="524"/>
    <x v="3"/>
    <s v="Appliances"/>
    <n v="1"/>
    <n v="817.99"/>
    <n v="817.99"/>
    <x v="4053"/>
    <x v="16"/>
    <x v="4"/>
    <n v="120"/>
    <n v="56"/>
    <n v="251"/>
    <n v="387"/>
    <n v="2"/>
    <n v="28"/>
    <s v="1.Young age"/>
    <s v="Other"/>
    <n v="34146.769999999997"/>
    <s v="Gold"/>
    <s v="Digital Wallet"/>
    <x v="66"/>
    <d v="1899-12-30T16:49:00"/>
    <n v="17"/>
    <x v="6"/>
    <n v="2024"/>
    <n v="16"/>
    <n v="49"/>
    <n v="0"/>
  </r>
  <r>
    <n v="4074"/>
    <n v="5237"/>
    <n v="469"/>
    <x v="4"/>
    <s v="Electronics"/>
    <n v="5"/>
    <n v="65.260000000000005"/>
    <n v="326.3"/>
    <x v="4054"/>
    <x v="19"/>
    <x v="1"/>
    <n v="167"/>
    <n v="62"/>
    <n v="200"/>
    <n v="190"/>
    <n v="9"/>
    <n v="30"/>
    <s v="1.Young age"/>
    <s v="Other"/>
    <n v="30172.73"/>
    <s v="Platinum"/>
    <s v="Cash"/>
    <x v="114"/>
    <d v="1899-12-30T11:57:00"/>
    <n v="9"/>
    <x v="24"/>
    <n v="2024"/>
    <n v="11"/>
    <n v="57"/>
    <n v="0"/>
  </r>
  <r>
    <n v="4075"/>
    <n v="7678"/>
    <n v="744"/>
    <x v="5"/>
    <s v="Electronics"/>
    <n v="4"/>
    <n v="1135.3599999999999"/>
    <n v="4541.4399999999996"/>
    <x v="4055"/>
    <x v="4"/>
    <x v="1"/>
    <n v="118"/>
    <n v="110"/>
    <n v="265"/>
    <n v="427"/>
    <n v="1"/>
    <n v="46"/>
    <s v="2.Middle age"/>
    <s v="Female"/>
    <n v="91535.64"/>
    <s v="Gold"/>
    <s v="Credit Card"/>
    <x v="86"/>
    <d v="1899-12-30T00:23:00"/>
    <n v="7"/>
    <x v="29"/>
    <n v="2024"/>
    <n v="0"/>
    <n v="23"/>
    <n v="0"/>
  </r>
  <r>
    <n v="4076"/>
    <n v="7357"/>
    <n v="780"/>
    <x v="1"/>
    <s v="Appliances"/>
    <n v="5"/>
    <n v="1735.84"/>
    <n v="8679.1999999999989"/>
    <x v="4056"/>
    <x v="9"/>
    <x v="3"/>
    <n v="483"/>
    <n v="116"/>
    <n v="130"/>
    <n v="418"/>
    <n v="6"/>
    <n v="42"/>
    <s v="2.Middle age"/>
    <s v="Other"/>
    <n v="101919.78"/>
    <s v="Bronze"/>
    <s v="Digital Wallet"/>
    <x v="231"/>
    <d v="1899-12-30T14:42:00"/>
    <n v="1"/>
    <x v="10"/>
    <n v="2024"/>
    <n v="14"/>
    <n v="42"/>
    <n v="0"/>
  </r>
  <r>
    <n v="4077"/>
    <n v="8391"/>
    <n v="351"/>
    <x v="7"/>
    <s v="Appliances"/>
    <n v="5"/>
    <n v="1530.32"/>
    <n v="7651.5999999999995"/>
    <x v="4057"/>
    <x v="5"/>
    <x v="3"/>
    <n v="221"/>
    <n v="84"/>
    <n v="150"/>
    <n v="288"/>
    <n v="9"/>
    <n v="23"/>
    <s v="1.Young age"/>
    <s v="Female"/>
    <n v="63714.02"/>
    <s v="Gold"/>
    <s v="Debit Card"/>
    <x v="23"/>
    <d v="1899-12-30T14:54:00"/>
    <n v="3"/>
    <x v="0"/>
    <n v="2024"/>
    <n v="14"/>
    <n v="54"/>
    <n v="0"/>
  </r>
  <r>
    <n v="4078"/>
    <n v="7626"/>
    <n v="255"/>
    <x v="5"/>
    <s v="Appliances"/>
    <n v="4"/>
    <n v="837.82"/>
    <n v="3351.28"/>
    <x v="4058"/>
    <x v="10"/>
    <x v="0"/>
    <n v="237"/>
    <n v="101"/>
    <n v="236"/>
    <n v="303"/>
    <n v="10"/>
    <n v="70"/>
    <s v="3.Senior Citizen "/>
    <s v="Female"/>
    <n v="23113.31"/>
    <s v="Silver"/>
    <s v="Debit Card"/>
    <x v="42"/>
    <d v="1899-12-30T07:44:00"/>
    <n v="6"/>
    <x v="5"/>
    <n v="2024"/>
    <n v="7"/>
    <n v="44"/>
    <n v="0"/>
  </r>
  <r>
    <n v="4079"/>
    <n v="8094"/>
    <n v="871"/>
    <x v="7"/>
    <s v="Appliances"/>
    <n v="3"/>
    <n v="1272.24"/>
    <n v="3816.7200000000003"/>
    <x v="4059"/>
    <x v="5"/>
    <x v="1"/>
    <n v="191"/>
    <n v="66"/>
    <n v="265"/>
    <n v="279"/>
    <n v="4"/>
    <n v="53"/>
    <s v="2.Middle age"/>
    <s v="Male"/>
    <n v="90485.29"/>
    <s v="Silver"/>
    <s v="Credit Card"/>
    <x v="243"/>
    <d v="1899-12-30T19:51:00"/>
    <n v="6"/>
    <x v="5"/>
    <n v="2024"/>
    <n v="19"/>
    <n v="51"/>
    <n v="0"/>
  </r>
  <r>
    <n v="4080"/>
    <n v="6183"/>
    <n v="871"/>
    <x v="5"/>
    <s v="Appliances"/>
    <n v="2"/>
    <n v="1509.02"/>
    <n v="3018.04"/>
    <x v="4060"/>
    <x v="7"/>
    <x v="0"/>
    <n v="345"/>
    <n v="133"/>
    <n v="212"/>
    <n v="303"/>
    <n v="6"/>
    <n v="26"/>
    <s v="1.Young age"/>
    <s v="Female"/>
    <n v="70052.41"/>
    <s v="Gold"/>
    <s v="Digital Wallet"/>
    <x v="192"/>
    <d v="1899-12-30T12:23:00"/>
    <n v="22"/>
    <x v="7"/>
    <n v="2024"/>
    <n v="12"/>
    <n v="23"/>
    <n v="0"/>
  </r>
  <r>
    <n v="4081"/>
    <n v="1276"/>
    <n v="642"/>
    <x v="7"/>
    <s v="Appliances"/>
    <n v="5"/>
    <n v="857.05"/>
    <n v="4285.25"/>
    <x v="4061"/>
    <x v="0"/>
    <x v="0"/>
    <n v="229"/>
    <n v="144"/>
    <n v="193"/>
    <n v="181"/>
    <n v="10"/>
    <n v="38"/>
    <s v="2.Middle age"/>
    <s v="Female"/>
    <n v="119961.41"/>
    <s v="Platinum"/>
    <s v="Cash"/>
    <x v="135"/>
    <d v="1899-12-30T18:02:00"/>
    <n v="10"/>
    <x v="2"/>
    <n v="2024"/>
    <n v="18"/>
    <n v="2"/>
    <n v="0"/>
  </r>
  <r>
    <n v="4082"/>
    <n v="7381"/>
    <n v="531"/>
    <x v="1"/>
    <s v="Appliances"/>
    <n v="3"/>
    <n v="1609.37"/>
    <n v="4828.1099999999997"/>
    <x v="4062"/>
    <x v="4"/>
    <x v="4"/>
    <n v="348"/>
    <n v="112"/>
    <n v="267"/>
    <n v="132"/>
    <n v="7"/>
    <n v="64"/>
    <s v="3.Senior Citizen "/>
    <s v="Female"/>
    <n v="119462.32"/>
    <s v="Silver"/>
    <s v="Cash"/>
    <x v="70"/>
    <d v="1899-12-30T16:22:00"/>
    <n v="4"/>
    <x v="27"/>
    <n v="2024"/>
    <n v="16"/>
    <n v="22"/>
    <n v="0"/>
  </r>
  <r>
    <n v="4083"/>
    <n v="2938"/>
    <n v="906"/>
    <x v="5"/>
    <s v="Electronics"/>
    <n v="5"/>
    <n v="791"/>
    <n v="3955"/>
    <x v="4063"/>
    <x v="12"/>
    <x v="4"/>
    <n v="247"/>
    <n v="143"/>
    <n v="257"/>
    <n v="396"/>
    <n v="8"/>
    <n v="56"/>
    <s v="2.Middle age"/>
    <s v="Male"/>
    <n v="30957.03"/>
    <s v="Gold"/>
    <s v="Credit Card"/>
    <x v="115"/>
    <d v="1899-12-30T06:46:00"/>
    <n v="3"/>
    <x v="0"/>
    <n v="2024"/>
    <n v="6"/>
    <n v="46"/>
    <n v="0"/>
  </r>
  <r>
    <n v="4084"/>
    <n v="9762"/>
    <n v="333"/>
    <x v="1"/>
    <s v="Electronics"/>
    <n v="1"/>
    <n v="1338.62"/>
    <n v="1338.62"/>
    <x v="1430"/>
    <x v="11"/>
    <x v="1"/>
    <n v="254"/>
    <n v="88"/>
    <n v="189"/>
    <n v="187"/>
    <n v="10"/>
    <n v="31"/>
    <s v="1.Young age"/>
    <s v="Female"/>
    <n v="75098.039999999994"/>
    <s v="Bronze"/>
    <s v="Debit Card"/>
    <x v="59"/>
    <d v="1899-12-30T08:15:00"/>
    <n v="1"/>
    <x v="10"/>
    <n v="2024"/>
    <n v="8"/>
    <n v="15"/>
    <n v="0"/>
  </r>
  <r>
    <n v="4085"/>
    <n v="1096"/>
    <n v="241"/>
    <x v="7"/>
    <s v="Electronics"/>
    <n v="4"/>
    <n v="1206.3499999999999"/>
    <n v="4825.3999999999996"/>
    <x v="4064"/>
    <x v="10"/>
    <x v="1"/>
    <n v="227"/>
    <n v="147"/>
    <n v="183"/>
    <n v="406"/>
    <n v="3"/>
    <n v="19"/>
    <s v="1.Young age"/>
    <s v="Other"/>
    <n v="40213.230000000003"/>
    <s v="Platinum"/>
    <s v="Digital Wallet"/>
    <x v="175"/>
    <d v="1899-12-30T18:53:00"/>
    <n v="17"/>
    <x v="6"/>
    <n v="2024"/>
    <n v="18"/>
    <n v="53"/>
    <n v="0"/>
  </r>
  <r>
    <n v="4086"/>
    <n v="2036"/>
    <n v="921"/>
    <x v="6"/>
    <s v="Electronics"/>
    <n v="4"/>
    <n v="375.26"/>
    <n v="1501.04"/>
    <x v="4065"/>
    <x v="2"/>
    <x v="4"/>
    <n v="108"/>
    <n v="133"/>
    <n v="244"/>
    <n v="471"/>
    <n v="7"/>
    <n v="52"/>
    <s v="2.Middle age"/>
    <s v="Male"/>
    <n v="78808.100000000006"/>
    <s v="Platinum"/>
    <s v="Debit Card"/>
    <x v="2"/>
    <d v="1899-12-30T19:19:00"/>
    <n v="10"/>
    <x v="2"/>
    <n v="2024"/>
    <n v="19"/>
    <n v="19"/>
    <n v="0"/>
  </r>
  <r>
    <n v="4087"/>
    <n v="1745"/>
    <n v="539"/>
    <x v="3"/>
    <s v="Electronics"/>
    <n v="2"/>
    <n v="1559.88"/>
    <n v="3119.76"/>
    <x v="4066"/>
    <x v="10"/>
    <x v="4"/>
    <n v="128"/>
    <n v="138"/>
    <n v="171"/>
    <n v="266"/>
    <n v="3"/>
    <n v="49"/>
    <s v="2.Middle age"/>
    <s v="Female"/>
    <n v="88759.37"/>
    <s v="Bronze"/>
    <s v="Digital Wallet"/>
    <x v="205"/>
    <d v="1899-12-30T00:06:00"/>
    <n v="16"/>
    <x v="30"/>
    <n v="2024"/>
    <n v="0"/>
    <n v="6"/>
    <n v="0"/>
  </r>
  <r>
    <n v="4088"/>
    <n v="2189"/>
    <n v="523"/>
    <x v="0"/>
    <s v="Electronics"/>
    <n v="5"/>
    <n v="1881.56"/>
    <n v="9407.7999999999993"/>
    <x v="4067"/>
    <x v="19"/>
    <x v="3"/>
    <n v="462"/>
    <n v="70"/>
    <n v="141"/>
    <n v="406"/>
    <n v="6"/>
    <n v="51"/>
    <s v="2.Middle age"/>
    <s v="Male"/>
    <n v="74324.77"/>
    <s v="Silver"/>
    <s v="Debit Card"/>
    <x v="140"/>
    <d v="1899-12-30T03:39:00"/>
    <n v="25"/>
    <x v="21"/>
    <n v="2024"/>
    <n v="3"/>
    <n v="39"/>
    <n v="0"/>
  </r>
  <r>
    <n v="4089"/>
    <n v="6860"/>
    <n v="519"/>
    <x v="5"/>
    <s v="Electronics"/>
    <n v="4"/>
    <n v="1092.8499999999999"/>
    <n v="4371.3999999999996"/>
    <x v="4068"/>
    <x v="4"/>
    <x v="1"/>
    <n v="369"/>
    <n v="50"/>
    <n v="145"/>
    <n v="116"/>
    <n v="6"/>
    <n v="67"/>
    <s v="3.Senior Citizen "/>
    <s v="Male"/>
    <n v="39209.31"/>
    <s v="Silver"/>
    <s v="Cash"/>
    <x v="143"/>
    <d v="1899-12-30T14:46:00"/>
    <n v="9"/>
    <x v="24"/>
    <n v="2024"/>
    <n v="14"/>
    <n v="46"/>
    <n v="0"/>
  </r>
  <r>
    <n v="4090"/>
    <n v="9238"/>
    <n v="569"/>
    <x v="7"/>
    <s v="Appliances"/>
    <n v="2"/>
    <n v="411.86"/>
    <n v="823.72"/>
    <x v="4069"/>
    <x v="15"/>
    <x v="4"/>
    <n v="402"/>
    <n v="132"/>
    <n v="247"/>
    <n v="398"/>
    <n v="3"/>
    <n v="49"/>
    <s v="2.Middle age"/>
    <s v="Female"/>
    <n v="78988.210000000006"/>
    <s v="Silver"/>
    <s v="Cash"/>
    <x v="147"/>
    <d v="1899-12-30T21:16:00"/>
    <n v="2"/>
    <x v="13"/>
    <n v="2024"/>
    <n v="21"/>
    <n v="16"/>
    <n v="0"/>
  </r>
  <r>
    <n v="4091"/>
    <n v="2738"/>
    <n v="972"/>
    <x v="1"/>
    <s v="Appliances"/>
    <n v="3"/>
    <n v="1777.52"/>
    <n v="5332.5599999999995"/>
    <x v="4070"/>
    <x v="12"/>
    <x v="0"/>
    <n v="420"/>
    <n v="90"/>
    <n v="234"/>
    <n v="475"/>
    <n v="6"/>
    <n v="54"/>
    <s v="2.Middle age"/>
    <s v="Other"/>
    <n v="39185.86"/>
    <s v="Silver"/>
    <s v="Digital Wallet"/>
    <x v="2"/>
    <d v="1899-12-30T03:10:00"/>
    <n v="10"/>
    <x v="2"/>
    <n v="2024"/>
    <n v="3"/>
    <n v="10"/>
    <n v="0"/>
  </r>
  <r>
    <n v="4092"/>
    <n v="5748"/>
    <n v="628"/>
    <x v="7"/>
    <s v="Appliances"/>
    <n v="2"/>
    <n v="1074.8"/>
    <n v="2149.6"/>
    <x v="4071"/>
    <x v="6"/>
    <x v="2"/>
    <n v="66"/>
    <n v="73"/>
    <n v="126"/>
    <n v="390"/>
    <n v="8"/>
    <n v="19"/>
    <s v="1.Young age"/>
    <s v="Other"/>
    <n v="54914.77"/>
    <s v="Platinum"/>
    <s v="Debit Card"/>
    <x v="43"/>
    <d v="1899-12-30T00:58:00"/>
    <n v="6"/>
    <x v="5"/>
    <n v="2024"/>
    <n v="0"/>
    <n v="58"/>
    <n v="0"/>
  </r>
  <r>
    <n v="4093"/>
    <n v="5937"/>
    <n v="913"/>
    <x v="3"/>
    <s v="Electronics"/>
    <n v="5"/>
    <n v="371.26"/>
    <n v="1856.3"/>
    <x v="4072"/>
    <x v="5"/>
    <x v="1"/>
    <n v="198"/>
    <n v="141"/>
    <n v="270"/>
    <n v="255"/>
    <n v="7"/>
    <n v="56"/>
    <s v="2.Middle age"/>
    <s v="Other"/>
    <n v="70457.13"/>
    <s v="Bronze"/>
    <s v="Credit Card"/>
    <x v="140"/>
    <d v="1899-12-30T11:26:00"/>
    <n v="25"/>
    <x v="21"/>
    <n v="2024"/>
    <n v="11"/>
    <n v="26"/>
    <n v="0"/>
  </r>
  <r>
    <n v="4094"/>
    <n v="2417"/>
    <n v="798"/>
    <x v="6"/>
    <s v="Appliances"/>
    <n v="5"/>
    <n v="1096.22"/>
    <n v="5481.1"/>
    <x v="4073"/>
    <x v="18"/>
    <x v="4"/>
    <n v="409"/>
    <n v="66"/>
    <n v="148"/>
    <n v="252"/>
    <n v="2"/>
    <n v="22"/>
    <s v="1.Young age"/>
    <s v="Female"/>
    <n v="87358.39"/>
    <s v="Bronze"/>
    <s v="Cash"/>
    <x v="68"/>
    <d v="1899-12-30T23:53:00"/>
    <n v="4"/>
    <x v="27"/>
    <n v="2024"/>
    <n v="23"/>
    <n v="53"/>
    <n v="0"/>
  </r>
  <r>
    <n v="4095"/>
    <n v="5612"/>
    <n v="470"/>
    <x v="0"/>
    <s v="Appliances"/>
    <n v="5"/>
    <n v="53.14"/>
    <n v="265.7"/>
    <x v="4074"/>
    <x v="15"/>
    <x v="4"/>
    <n v="426"/>
    <n v="93"/>
    <n v="163"/>
    <n v="138"/>
    <n v="6"/>
    <n v="29"/>
    <s v="1.Young age"/>
    <s v="Female"/>
    <n v="44962.67"/>
    <s v="Silver"/>
    <s v="Debit Card"/>
    <x v="58"/>
    <d v="1899-12-30T01:07:00"/>
    <n v="13"/>
    <x v="4"/>
    <n v="2024"/>
    <n v="1"/>
    <n v="7"/>
    <n v="0"/>
  </r>
  <r>
    <n v="4096"/>
    <n v="8170"/>
    <n v="130"/>
    <x v="6"/>
    <s v="Appliances"/>
    <n v="4"/>
    <n v="1539.69"/>
    <n v="6158.76"/>
    <x v="4075"/>
    <x v="2"/>
    <x v="1"/>
    <n v="393"/>
    <n v="135"/>
    <n v="265"/>
    <n v="484"/>
    <n v="1"/>
    <n v="50"/>
    <s v="2.Middle age"/>
    <s v="Male"/>
    <n v="110848.99"/>
    <s v="Bronze"/>
    <s v="Debit Card"/>
    <x v="229"/>
    <d v="1899-12-30T20:28:00"/>
    <n v="11"/>
    <x v="12"/>
    <n v="2024"/>
    <n v="20"/>
    <n v="28"/>
    <n v="0"/>
  </r>
  <r>
    <n v="4097"/>
    <n v="7249"/>
    <n v="553"/>
    <x v="7"/>
    <s v="Electronics"/>
    <n v="4"/>
    <n v="1077.54"/>
    <n v="4310.16"/>
    <x v="4076"/>
    <x v="6"/>
    <x v="1"/>
    <n v="171"/>
    <n v="136"/>
    <n v="138"/>
    <n v="252"/>
    <n v="4"/>
    <n v="22"/>
    <s v="1.Young age"/>
    <s v="Other"/>
    <n v="93369.919999999998"/>
    <s v="Silver"/>
    <s v="Credit Card"/>
    <x v="181"/>
    <d v="1899-12-30T19:54:00"/>
    <n v="12"/>
    <x v="26"/>
    <n v="2024"/>
    <n v="19"/>
    <n v="54"/>
    <n v="0"/>
  </r>
  <r>
    <n v="4098"/>
    <n v="7473"/>
    <n v="249"/>
    <x v="2"/>
    <s v="Electronics"/>
    <n v="1"/>
    <n v="350.81"/>
    <n v="350.81"/>
    <x v="4077"/>
    <x v="5"/>
    <x v="0"/>
    <n v="272"/>
    <n v="120"/>
    <n v="173"/>
    <n v="355"/>
    <n v="4"/>
    <n v="29"/>
    <s v="1.Young age"/>
    <s v="Female"/>
    <n v="64661.96"/>
    <s v="Gold"/>
    <s v="Debit Card"/>
    <x v="80"/>
    <d v="1899-12-30T13:11:00"/>
    <n v="26"/>
    <x v="14"/>
    <n v="2024"/>
    <n v="13"/>
    <n v="11"/>
    <n v="0"/>
  </r>
  <r>
    <n v="4099"/>
    <n v="1504"/>
    <n v="888"/>
    <x v="4"/>
    <s v="Appliances"/>
    <n v="3"/>
    <n v="778.36"/>
    <n v="2335.08"/>
    <x v="4078"/>
    <x v="4"/>
    <x v="4"/>
    <n v="437"/>
    <n v="123"/>
    <n v="119"/>
    <n v="286"/>
    <n v="6"/>
    <n v="23"/>
    <s v="1.Young age"/>
    <s v="Male"/>
    <n v="111850.95"/>
    <s v="Platinum"/>
    <s v="Debit Card"/>
    <x v="94"/>
    <d v="1899-12-30T20:45:00"/>
    <n v="29"/>
    <x v="25"/>
    <n v="2024"/>
    <n v="20"/>
    <n v="45"/>
    <n v="0"/>
  </r>
  <r>
    <n v="4100"/>
    <n v="8765"/>
    <n v="110"/>
    <x v="7"/>
    <s v="Electronics"/>
    <n v="3"/>
    <n v="131.38"/>
    <n v="394.14"/>
    <x v="4079"/>
    <x v="17"/>
    <x v="2"/>
    <n v="246"/>
    <n v="114"/>
    <n v="257"/>
    <n v="206"/>
    <n v="10"/>
    <n v="28"/>
    <s v="1.Young age"/>
    <s v="Male"/>
    <n v="106166"/>
    <s v="Gold"/>
    <s v="Credit Card"/>
    <x v="175"/>
    <d v="1899-12-30T05:51:00"/>
    <n v="17"/>
    <x v="6"/>
    <n v="2024"/>
    <n v="5"/>
    <n v="51"/>
    <n v="0"/>
  </r>
  <r>
    <n v="4101"/>
    <n v="3561"/>
    <n v="834"/>
    <x v="6"/>
    <s v="Appliances"/>
    <n v="1"/>
    <n v="1801.64"/>
    <n v="1801.64"/>
    <x v="4080"/>
    <x v="7"/>
    <x v="1"/>
    <n v="165"/>
    <n v="108"/>
    <n v="270"/>
    <n v="489"/>
    <n v="9"/>
    <n v="43"/>
    <s v="2.Middle age"/>
    <s v="Male"/>
    <n v="72946.48"/>
    <s v="Gold"/>
    <s v="Cash"/>
    <x v="59"/>
    <d v="1899-12-30T13:09:00"/>
    <n v="1"/>
    <x v="10"/>
    <n v="2024"/>
    <n v="13"/>
    <n v="9"/>
    <n v="0"/>
  </r>
  <r>
    <n v="4102"/>
    <n v="9740"/>
    <n v="925"/>
    <x v="6"/>
    <s v="Electronics"/>
    <n v="3"/>
    <n v="1052.77"/>
    <n v="3158.31"/>
    <x v="4081"/>
    <x v="12"/>
    <x v="1"/>
    <n v="24"/>
    <n v="137"/>
    <n v="257"/>
    <n v="324"/>
    <n v="5"/>
    <n v="31"/>
    <s v="1.Young age"/>
    <s v="Female"/>
    <n v="34150.480000000003"/>
    <s v="Silver"/>
    <s v="Credit Card"/>
    <x v="249"/>
    <d v="1899-12-30T20:09:00"/>
    <n v="15"/>
    <x v="3"/>
    <n v="2024"/>
    <n v="20"/>
    <n v="9"/>
    <n v="0"/>
  </r>
  <r>
    <n v="4103"/>
    <n v="4602"/>
    <n v="629"/>
    <x v="6"/>
    <s v="Electronics"/>
    <n v="5"/>
    <n v="882.83"/>
    <n v="4414.1500000000005"/>
    <x v="4082"/>
    <x v="12"/>
    <x v="4"/>
    <n v="105"/>
    <n v="75"/>
    <n v="217"/>
    <n v="318"/>
    <n v="9"/>
    <n v="38"/>
    <s v="2.Middle age"/>
    <s v="Female"/>
    <n v="53127.41"/>
    <s v="Bronze"/>
    <s v="Credit Card"/>
    <x v="45"/>
    <d v="1899-12-30T04:39:00"/>
    <n v="23"/>
    <x v="22"/>
    <n v="2024"/>
    <n v="4"/>
    <n v="39"/>
    <n v="0"/>
  </r>
  <r>
    <n v="4104"/>
    <n v="3234"/>
    <n v="171"/>
    <x v="1"/>
    <s v="Electronics"/>
    <n v="2"/>
    <n v="1468.61"/>
    <n v="2937.22"/>
    <x v="4083"/>
    <x v="16"/>
    <x v="1"/>
    <n v="340"/>
    <n v="57"/>
    <n v="218"/>
    <n v="200"/>
    <n v="1"/>
    <n v="69"/>
    <s v="3.Senior Citizen "/>
    <s v="Female"/>
    <n v="81965.600000000006"/>
    <s v="Bronze"/>
    <s v="Cash"/>
    <x v="199"/>
    <d v="1899-12-30T07:28:00"/>
    <n v="7"/>
    <x v="29"/>
    <n v="2024"/>
    <n v="7"/>
    <n v="28"/>
    <n v="0"/>
  </r>
  <r>
    <n v="4105"/>
    <n v="7406"/>
    <n v="186"/>
    <x v="4"/>
    <s v="Appliances"/>
    <n v="2"/>
    <n v="1378.94"/>
    <n v="2757.88"/>
    <x v="4084"/>
    <x v="6"/>
    <x v="1"/>
    <n v="35"/>
    <n v="113"/>
    <n v="284"/>
    <n v="486"/>
    <n v="9"/>
    <n v="63"/>
    <s v="3.Senior Citizen "/>
    <s v="Female"/>
    <n v="32456.55"/>
    <s v="Gold"/>
    <s v="Credit Card"/>
    <x v="31"/>
    <d v="1899-12-30T10:51:00"/>
    <n v="14"/>
    <x v="20"/>
    <n v="2024"/>
    <n v="10"/>
    <n v="51"/>
    <n v="0"/>
  </r>
  <r>
    <n v="4106"/>
    <n v="9941"/>
    <n v="446"/>
    <x v="6"/>
    <s v="Electronics"/>
    <n v="1"/>
    <n v="1672.02"/>
    <n v="1672.02"/>
    <x v="4085"/>
    <x v="7"/>
    <x v="3"/>
    <n v="4"/>
    <n v="149"/>
    <n v="122"/>
    <n v="331"/>
    <n v="7"/>
    <n v="68"/>
    <s v="3.Senior Citizen "/>
    <s v="Other"/>
    <n v="72071.86"/>
    <s v="Silver"/>
    <s v="Debit Card"/>
    <x v="60"/>
    <d v="1899-12-30T01:13:00"/>
    <n v="22"/>
    <x v="7"/>
    <n v="2024"/>
    <n v="1"/>
    <n v="13"/>
    <n v="0"/>
  </r>
  <r>
    <n v="4107"/>
    <n v="5832"/>
    <n v="422"/>
    <x v="6"/>
    <s v="Electronics"/>
    <n v="4"/>
    <n v="995.67"/>
    <n v="3982.68"/>
    <x v="4086"/>
    <x v="4"/>
    <x v="1"/>
    <n v="153"/>
    <n v="75"/>
    <n v="120"/>
    <n v="489"/>
    <n v="2"/>
    <n v="53"/>
    <s v="2.Middle age"/>
    <s v="Other"/>
    <n v="73378.080000000002"/>
    <s v="Silver"/>
    <s v="Digital Wallet"/>
    <x v="56"/>
    <d v="1899-12-30T21:48:00"/>
    <n v="9"/>
    <x v="24"/>
    <n v="2024"/>
    <n v="21"/>
    <n v="48"/>
    <n v="0"/>
  </r>
  <r>
    <n v="4108"/>
    <n v="3360"/>
    <n v="511"/>
    <x v="7"/>
    <s v="Appliances"/>
    <n v="1"/>
    <n v="848.53"/>
    <n v="848.53"/>
    <x v="4087"/>
    <x v="19"/>
    <x v="4"/>
    <n v="362"/>
    <n v="70"/>
    <n v="233"/>
    <n v="384"/>
    <n v="9"/>
    <n v="25"/>
    <s v="1.Young age"/>
    <s v="Other"/>
    <n v="92377.63"/>
    <s v="Gold"/>
    <s v="Credit Card"/>
    <x v="217"/>
    <d v="1899-12-30T01:00:00"/>
    <n v="26"/>
    <x v="14"/>
    <n v="2024"/>
    <n v="1"/>
    <n v="0"/>
    <n v="0"/>
  </r>
  <r>
    <n v="4109"/>
    <n v="5883"/>
    <n v="890"/>
    <x v="5"/>
    <s v="Appliances"/>
    <n v="3"/>
    <n v="1015.66"/>
    <n v="3046.98"/>
    <x v="4088"/>
    <x v="17"/>
    <x v="2"/>
    <n v="331"/>
    <n v="63"/>
    <n v="101"/>
    <n v="463"/>
    <n v="7"/>
    <n v="41"/>
    <s v="2.Middle age"/>
    <s v="Female"/>
    <n v="41335.24"/>
    <s v="Silver"/>
    <s v="Cash"/>
    <x v="231"/>
    <d v="1899-12-30T18:11:00"/>
    <n v="1"/>
    <x v="10"/>
    <n v="2024"/>
    <n v="18"/>
    <n v="11"/>
    <n v="0"/>
  </r>
  <r>
    <n v="4110"/>
    <n v="7113"/>
    <n v="268"/>
    <x v="2"/>
    <s v="Electronics"/>
    <n v="5"/>
    <n v="86.02"/>
    <n v="430.09999999999997"/>
    <x v="4089"/>
    <x v="18"/>
    <x v="4"/>
    <n v="302"/>
    <n v="102"/>
    <n v="127"/>
    <n v="189"/>
    <n v="9"/>
    <n v="45"/>
    <s v="2.Middle age"/>
    <s v="Other"/>
    <n v="32044.47"/>
    <s v="Silver"/>
    <s v="Cash"/>
    <x v="79"/>
    <d v="1899-12-30T04:50:00"/>
    <n v="23"/>
    <x v="22"/>
    <n v="2024"/>
    <n v="4"/>
    <n v="50"/>
    <n v="0"/>
  </r>
  <r>
    <n v="4111"/>
    <n v="1182"/>
    <n v="544"/>
    <x v="7"/>
    <s v="Electronics"/>
    <n v="4"/>
    <n v="1900.73"/>
    <n v="7602.92"/>
    <x v="4090"/>
    <x v="13"/>
    <x v="0"/>
    <n v="224"/>
    <n v="100"/>
    <n v="282"/>
    <n v="278"/>
    <n v="4"/>
    <n v="48"/>
    <s v="2.Middle age"/>
    <s v="Female"/>
    <n v="69157.83"/>
    <s v="Silver"/>
    <s v="Debit Card"/>
    <x v="74"/>
    <d v="1899-12-30T05:43:00"/>
    <n v="8"/>
    <x v="19"/>
    <n v="2024"/>
    <n v="5"/>
    <n v="43"/>
    <n v="0"/>
  </r>
  <r>
    <n v="4112"/>
    <n v="3316"/>
    <n v="162"/>
    <x v="3"/>
    <s v="Electronics"/>
    <n v="1"/>
    <n v="593.16"/>
    <n v="593.16"/>
    <x v="4091"/>
    <x v="18"/>
    <x v="0"/>
    <n v="306"/>
    <n v="97"/>
    <n v="277"/>
    <n v="313"/>
    <n v="1"/>
    <n v="22"/>
    <s v="1.Young age"/>
    <s v="Other"/>
    <n v="39768.75"/>
    <s v="Platinum"/>
    <s v="Digital Wallet"/>
    <x v="58"/>
    <d v="1899-12-30T07:59:00"/>
    <n v="13"/>
    <x v="4"/>
    <n v="2024"/>
    <n v="7"/>
    <n v="59"/>
    <n v="0"/>
  </r>
  <r>
    <n v="4113"/>
    <n v="3019"/>
    <n v="502"/>
    <x v="4"/>
    <s v="Appliances"/>
    <n v="5"/>
    <n v="1613.33"/>
    <n v="8066.65"/>
    <x v="4092"/>
    <x v="11"/>
    <x v="1"/>
    <n v="47"/>
    <n v="149"/>
    <n v="196"/>
    <n v="249"/>
    <n v="5"/>
    <n v="20"/>
    <s v="1.Young age"/>
    <s v="Male"/>
    <n v="33012.68"/>
    <s v="Gold"/>
    <s v="Credit Card"/>
    <x v="55"/>
    <d v="1899-12-30T22:04:00"/>
    <n v="18"/>
    <x v="16"/>
    <n v="2024"/>
    <n v="22"/>
    <n v="4"/>
    <n v="0"/>
  </r>
  <r>
    <n v="4114"/>
    <n v="1684"/>
    <n v="877"/>
    <x v="7"/>
    <s v="Electronics"/>
    <n v="4"/>
    <n v="476.68"/>
    <n v="1906.72"/>
    <x v="4093"/>
    <x v="14"/>
    <x v="4"/>
    <n v="131"/>
    <n v="101"/>
    <n v="213"/>
    <n v="494"/>
    <n v="4"/>
    <n v="29"/>
    <s v="1.Young age"/>
    <s v="Male"/>
    <n v="71879.570000000007"/>
    <s v="Bronze"/>
    <s v="Credit Card"/>
    <x v="17"/>
    <d v="1899-12-30T16:44:00"/>
    <n v="2"/>
    <x v="13"/>
    <n v="2024"/>
    <n v="16"/>
    <n v="44"/>
    <n v="0"/>
  </r>
  <r>
    <n v="4115"/>
    <n v="1082"/>
    <n v="137"/>
    <x v="7"/>
    <s v="Electronics"/>
    <n v="4"/>
    <n v="1948.45"/>
    <n v="7793.8"/>
    <x v="4094"/>
    <x v="1"/>
    <x v="1"/>
    <n v="0"/>
    <n v="122"/>
    <n v="278"/>
    <n v="360"/>
    <n v="5"/>
    <n v="42"/>
    <s v="2.Middle age"/>
    <s v="Male"/>
    <n v="84309.16"/>
    <s v="Bronze"/>
    <s v="Cash"/>
    <x v="230"/>
    <d v="1899-12-30T11:10:00"/>
    <n v="19"/>
    <x v="9"/>
    <n v="2024"/>
    <n v="11"/>
    <n v="10"/>
    <n v="0"/>
  </r>
  <r>
    <n v="4116"/>
    <n v="7456"/>
    <n v="776"/>
    <x v="2"/>
    <s v="Appliances"/>
    <n v="1"/>
    <n v="1481.43"/>
    <n v="1481.43"/>
    <x v="4095"/>
    <x v="9"/>
    <x v="3"/>
    <n v="240"/>
    <n v="63"/>
    <n v="300"/>
    <n v="281"/>
    <n v="3"/>
    <n v="28"/>
    <s v="1.Young age"/>
    <s v="Male"/>
    <n v="42505.35"/>
    <s v="Bronze"/>
    <s v="Credit Card"/>
    <x v="42"/>
    <d v="1899-12-30T15:30:00"/>
    <n v="6"/>
    <x v="5"/>
    <n v="2024"/>
    <n v="15"/>
    <n v="30"/>
    <n v="0"/>
  </r>
  <r>
    <n v="4117"/>
    <n v="9800"/>
    <n v="756"/>
    <x v="2"/>
    <s v="Appliances"/>
    <n v="4"/>
    <n v="1170.3399999999999"/>
    <n v="4681.3599999999997"/>
    <x v="4096"/>
    <x v="16"/>
    <x v="4"/>
    <n v="467"/>
    <n v="55"/>
    <n v="217"/>
    <n v="378"/>
    <n v="3"/>
    <n v="28"/>
    <s v="1.Young age"/>
    <s v="Other"/>
    <n v="38308.93"/>
    <s v="Silver"/>
    <s v="Credit Card"/>
    <x v="29"/>
    <d v="1899-12-30T10:02:00"/>
    <n v="13"/>
    <x v="4"/>
    <n v="2024"/>
    <n v="10"/>
    <n v="2"/>
    <n v="0"/>
  </r>
  <r>
    <n v="4118"/>
    <n v="9970"/>
    <n v="254"/>
    <x v="5"/>
    <s v="Electronics"/>
    <n v="4"/>
    <n v="1670.35"/>
    <n v="6681.4"/>
    <x v="4097"/>
    <x v="2"/>
    <x v="1"/>
    <n v="244"/>
    <n v="145"/>
    <n v="175"/>
    <n v="319"/>
    <n v="10"/>
    <n v="63"/>
    <s v="3.Senior Citizen "/>
    <s v="Male"/>
    <n v="89954.59"/>
    <s v="Bronze"/>
    <s v="Digital Wallet"/>
    <x v="57"/>
    <d v="1899-12-30T05:59:00"/>
    <n v="29"/>
    <x v="25"/>
    <n v="2024"/>
    <n v="5"/>
    <n v="59"/>
    <n v="0"/>
  </r>
  <r>
    <n v="4119"/>
    <n v="2394"/>
    <n v="688"/>
    <x v="0"/>
    <s v="Electronics"/>
    <n v="2"/>
    <n v="976.14"/>
    <n v="1952.28"/>
    <x v="4098"/>
    <x v="14"/>
    <x v="1"/>
    <n v="38"/>
    <n v="107"/>
    <n v="149"/>
    <n v="259"/>
    <n v="10"/>
    <n v="38"/>
    <s v="2.Middle age"/>
    <s v="Male"/>
    <n v="65742.960000000006"/>
    <s v="Gold"/>
    <s v="Debit Card"/>
    <x v="257"/>
    <d v="1899-12-30T23:39:00"/>
    <n v="16"/>
    <x v="30"/>
    <n v="2024"/>
    <n v="23"/>
    <n v="39"/>
    <n v="0"/>
  </r>
  <r>
    <n v="4120"/>
    <n v="5992"/>
    <n v="159"/>
    <x v="6"/>
    <s v="Appliances"/>
    <n v="2"/>
    <n v="335.79"/>
    <n v="671.58"/>
    <x v="4099"/>
    <x v="8"/>
    <x v="4"/>
    <n v="322"/>
    <n v="57"/>
    <n v="197"/>
    <n v="354"/>
    <n v="8"/>
    <n v="66"/>
    <s v="3.Senior Citizen "/>
    <s v="Female"/>
    <n v="50618.82"/>
    <s v="Silver"/>
    <s v="Cash"/>
    <x v="193"/>
    <d v="1899-12-30T23:14:00"/>
    <n v="18"/>
    <x v="16"/>
    <n v="2024"/>
    <n v="23"/>
    <n v="14"/>
    <n v="0"/>
  </r>
  <r>
    <n v="4121"/>
    <n v="4441"/>
    <n v="746"/>
    <x v="5"/>
    <s v="Electronics"/>
    <n v="1"/>
    <n v="500.55"/>
    <n v="500.55"/>
    <x v="4100"/>
    <x v="12"/>
    <x v="0"/>
    <n v="458"/>
    <n v="130"/>
    <n v="113"/>
    <n v="323"/>
    <n v="9"/>
    <n v="65"/>
    <s v="3.Senior Citizen "/>
    <s v="Female"/>
    <n v="97651.76"/>
    <s v="Platinum"/>
    <s v="Digital Wallet"/>
    <x v="36"/>
    <d v="1899-12-30T11:57:00"/>
    <n v="1"/>
    <x v="10"/>
    <n v="2024"/>
    <n v="11"/>
    <n v="57"/>
    <n v="0"/>
  </r>
  <r>
    <n v="4122"/>
    <n v="6633"/>
    <n v="830"/>
    <x v="7"/>
    <s v="Appliances"/>
    <n v="1"/>
    <n v="1290.55"/>
    <n v="1290.55"/>
    <x v="4101"/>
    <x v="5"/>
    <x v="0"/>
    <n v="351"/>
    <n v="118"/>
    <n v="167"/>
    <n v="313"/>
    <n v="6"/>
    <n v="24"/>
    <s v="1.Young age"/>
    <s v="Other"/>
    <n v="108177.91"/>
    <s v="Gold"/>
    <s v="Digital Wallet"/>
    <x v="250"/>
    <d v="1899-12-30T07:05:00"/>
    <n v="5"/>
    <x v="28"/>
    <n v="2024"/>
    <n v="7"/>
    <n v="5"/>
    <n v="0"/>
  </r>
  <r>
    <n v="4123"/>
    <n v="4469"/>
    <n v="918"/>
    <x v="4"/>
    <s v="Electronics"/>
    <n v="4"/>
    <n v="208.26"/>
    <n v="833.04"/>
    <x v="4102"/>
    <x v="0"/>
    <x v="3"/>
    <n v="321"/>
    <n v="136"/>
    <n v="239"/>
    <n v="398"/>
    <n v="4"/>
    <n v="56"/>
    <s v="2.Middle age"/>
    <s v="Other"/>
    <n v="67227.34"/>
    <s v="Gold"/>
    <s v="Cash"/>
    <x v="37"/>
    <d v="1899-12-30T01:58:00"/>
    <n v="13"/>
    <x v="4"/>
    <n v="2024"/>
    <n v="1"/>
    <n v="58"/>
    <n v="0"/>
  </r>
  <r>
    <n v="4124"/>
    <n v="7760"/>
    <n v="776"/>
    <x v="2"/>
    <s v="Appliances"/>
    <n v="2"/>
    <n v="981.27"/>
    <n v="1962.54"/>
    <x v="4103"/>
    <x v="18"/>
    <x v="3"/>
    <n v="93"/>
    <n v="135"/>
    <n v="259"/>
    <n v="283"/>
    <n v="3"/>
    <n v="30"/>
    <s v="1.Young age"/>
    <s v="Other"/>
    <n v="57245.23"/>
    <s v="Bronze"/>
    <s v="Cash"/>
    <x v="233"/>
    <d v="1899-12-30T12:07:00"/>
    <n v="29"/>
    <x v="25"/>
    <n v="2024"/>
    <n v="12"/>
    <n v="7"/>
    <n v="0"/>
  </r>
  <r>
    <n v="4125"/>
    <n v="9397"/>
    <n v="996"/>
    <x v="1"/>
    <s v="Electronics"/>
    <n v="5"/>
    <n v="1799.59"/>
    <n v="8997.9499999999989"/>
    <x v="4104"/>
    <x v="19"/>
    <x v="1"/>
    <n v="444"/>
    <n v="101"/>
    <n v="100"/>
    <n v="439"/>
    <n v="2"/>
    <n v="30"/>
    <s v="1.Young age"/>
    <s v="Female"/>
    <n v="51889.71"/>
    <s v="Silver"/>
    <s v="Credit Card"/>
    <x v="156"/>
    <d v="1899-12-30T02:42:00"/>
    <n v="8"/>
    <x v="19"/>
    <n v="2024"/>
    <n v="2"/>
    <n v="42"/>
    <n v="0"/>
  </r>
  <r>
    <n v="4126"/>
    <n v="3333"/>
    <n v="632"/>
    <x v="5"/>
    <s v="Appliances"/>
    <n v="1"/>
    <n v="1383.17"/>
    <n v="1383.17"/>
    <x v="4105"/>
    <x v="13"/>
    <x v="4"/>
    <n v="261"/>
    <n v="146"/>
    <n v="251"/>
    <n v="265"/>
    <n v="1"/>
    <n v="38"/>
    <s v="2.Middle age"/>
    <s v="Other"/>
    <n v="100579.19"/>
    <s v="Bronze"/>
    <s v="Debit Card"/>
    <x v="38"/>
    <d v="1899-12-30T20:52:00"/>
    <n v="11"/>
    <x v="12"/>
    <n v="2024"/>
    <n v="20"/>
    <n v="52"/>
    <n v="0"/>
  </r>
  <r>
    <n v="4127"/>
    <n v="3637"/>
    <n v="402"/>
    <x v="1"/>
    <s v="Electronics"/>
    <n v="4"/>
    <n v="1432.78"/>
    <n v="5731.12"/>
    <x v="4106"/>
    <x v="18"/>
    <x v="4"/>
    <n v="15"/>
    <n v="58"/>
    <n v="233"/>
    <n v="446"/>
    <n v="2"/>
    <n v="44"/>
    <s v="2.Middle age"/>
    <s v="Female"/>
    <n v="22688.32"/>
    <s v="Bronze"/>
    <s v="Digital Wallet"/>
    <x v="203"/>
    <d v="1899-12-30T21:28:00"/>
    <n v="4"/>
    <x v="27"/>
    <n v="2024"/>
    <n v="21"/>
    <n v="28"/>
    <n v="0"/>
  </r>
  <r>
    <n v="4128"/>
    <n v="4014"/>
    <n v="529"/>
    <x v="1"/>
    <s v="Appliances"/>
    <n v="2"/>
    <n v="1219.42"/>
    <n v="2438.84"/>
    <x v="4107"/>
    <x v="6"/>
    <x v="1"/>
    <n v="489"/>
    <n v="65"/>
    <n v="184"/>
    <n v="354"/>
    <n v="4"/>
    <n v="26"/>
    <s v="1.Young age"/>
    <s v="Female"/>
    <n v="112643.38"/>
    <s v="Platinum"/>
    <s v="Cash"/>
    <x v="58"/>
    <d v="1899-12-30T17:55:00"/>
    <n v="13"/>
    <x v="4"/>
    <n v="2024"/>
    <n v="17"/>
    <n v="55"/>
    <n v="0"/>
  </r>
  <r>
    <n v="4129"/>
    <n v="4617"/>
    <n v="511"/>
    <x v="6"/>
    <s v="Electronics"/>
    <n v="5"/>
    <n v="359.35"/>
    <n v="1796.75"/>
    <x v="4108"/>
    <x v="13"/>
    <x v="0"/>
    <n v="403"/>
    <n v="113"/>
    <n v="254"/>
    <n v="348"/>
    <n v="4"/>
    <n v="69"/>
    <s v="3.Senior Citizen "/>
    <s v="Other"/>
    <n v="88918.97"/>
    <s v="Platinum"/>
    <s v="Credit Card"/>
    <x v="150"/>
    <d v="1899-12-30T02:19:00"/>
    <n v="10"/>
    <x v="2"/>
    <n v="2024"/>
    <n v="2"/>
    <n v="19"/>
    <n v="0"/>
  </r>
  <r>
    <n v="4130"/>
    <n v="5140"/>
    <n v="797"/>
    <x v="6"/>
    <s v="Electronics"/>
    <n v="5"/>
    <n v="1030.75"/>
    <n v="5153.75"/>
    <x v="4109"/>
    <x v="13"/>
    <x v="2"/>
    <n v="211"/>
    <n v="61"/>
    <n v="139"/>
    <n v="470"/>
    <n v="10"/>
    <n v="67"/>
    <s v="3.Senior Citizen "/>
    <s v="Male"/>
    <n v="68629.070000000007"/>
    <s v="Bronze"/>
    <s v="Debit Card"/>
    <x v="212"/>
    <d v="1899-12-30T12:22:00"/>
    <n v="28"/>
    <x v="1"/>
    <n v="2024"/>
    <n v="12"/>
    <n v="22"/>
    <n v="0"/>
  </r>
  <r>
    <n v="4131"/>
    <n v="4183"/>
    <n v="817"/>
    <x v="4"/>
    <s v="Electronics"/>
    <n v="2"/>
    <n v="1264.17"/>
    <n v="2528.34"/>
    <x v="4110"/>
    <x v="0"/>
    <x v="0"/>
    <n v="43"/>
    <n v="77"/>
    <n v="212"/>
    <n v="102"/>
    <n v="9"/>
    <n v="50"/>
    <s v="2.Middle age"/>
    <s v="Female"/>
    <n v="55188.480000000003"/>
    <s v="Silver"/>
    <s v="Debit Card"/>
    <x v="252"/>
    <d v="1899-12-30T09:17:00"/>
    <n v="10"/>
    <x v="2"/>
    <n v="2024"/>
    <n v="9"/>
    <n v="17"/>
    <n v="0"/>
  </r>
  <r>
    <n v="4132"/>
    <n v="2877"/>
    <n v="666"/>
    <x v="7"/>
    <s v="Electronics"/>
    <n v="5"/>
    <n v="585.35"/>
    <n v="2926.75"/>
    <x v="4111"/>
    <x v="16"/>
    <x v="4"/>
    <n v="481"/>
    <n v="135"/>
    <n v="125"/>
    <n v="264"/>
    <n v="10"/>
    <n v="36"/>
    <s v="2.Middle age"/>
    <s v="Female"/>
    <n v="38289.4"/>
    <s v="Gold"/>
    <s v="Digital Wallet"/>
    <x v="121"/>
    <d v="1899-12-30T11:01:00"/>
    <n v="15"/>
    <x v="3"/>
    <n v="2024"/>
    <n v="11"/>
    <n v="1"/>
    <n v="0"/>
  </r>
  <r>
    <n v="4133"/>
    <n v="3971"/>
    <n v="994"/>
    <x v="5"/>
    <s v="Appliances"/>
    <n v="5"/>
    <n v="1431.65"/>
    <n v="7158.25"/>
    <x v="4112"/>
    <x v="9"/>
    <x v="1"/>
    <n v="338"/>
    <n v="82"/>
    <n v="166"/>
    <n v="160"/>
    <n v="4"/>
    <n v="36"/>
    <s v="2.Middle age"/>
    <s v="Male"/>
    <n v="118016.81"/>
    <s v="Platinum"/>
    <s v="Debit Card"/>
    <x v="187"/>
    <d v="1899-12-30T23:43:00"/>
    <n v="10"/>
    <x v="2"/>
    <n v="2024"/>
    <n v="23"/>
    <n v="43"/>
    <n v="0"/>
  </r>
  <r>
    <n v="4134"/>
    <n v="1891"/>
    <n v="411"/>
    <x v="6"/>
    <s v="Appliances"/>
    <n v="1"/>
    <n v="1932.47"/>
    <n v="1932.47"/>
    <x v="4113"/>
    <x v="18"/>
    <x v="4"/>
    <n v="295"/>
    <n v="50"/>
    <n v="157"/>
    <n v="387"/>
    <n v="1"/>
    <n v="32"/>
    <s v="1.Young age"/>
    <s v="Other"/>
    <n v="112096.65"/>
    <s v="Bronze"/>
    <s v="Credit Card"/>
    <x v="19"/>
    <d v="1899-12-30T11:44:00"/>
    <n v="18"/>
    <x v="16"/>
    <n v="2024"/>
    <n v="11"/>
    <n v="44"/>
    <n v="0"/>
  </r>
  <r>
    <n v="4135"/>
    <n v="9992"/>
    <n v="838"/>
    <x v="1"/>
    <s v="Appliances"/>
    <n v="5"/>
    <n v="219.62"/>
    <n v="1098.0999999999999"/>
    <x v="4114"/>
    <x v="9"/>
    <x v="3"/>
    <n v="305"/>
    <n v="131"/>
    <n v="275"/>
    <n v="308"/>
    <n v="10"/>
    <n v="49"/>
    <s v="2.Middle age"/>
    <s v="Male"/>
    <n v="62101.59"/>
    <s v="Platinum"/>
    <s v="Cash"/>
    <x v="240"/>
    <d v="1899-12-30T20:14:00"/>
    <n v="9"/>
    <x v="24"/>
    <n v="2024"/>
    <n v="20"/>
    <n v="14"/>
    <n v="0"/>
  </r>
  <r>
    <n v="4136"/>
    <n v="8557"/>
    <n v="860"/>
    <x v="2"/>
    <s v="Appliances"/>
    <n v="5"/>
    <n v="1387.37"/>
    <n v="6936.8499999999995"/>
    <x v="4115"/>
    <x v="17"/>
    <x v="3"/>
    <n v="18"/>
    <n v="68"/>
    <n v="206"/>
    <n v="287"/>
    <n v="1"/>
    <n v="61"/>
    <s v="3.Senior Citizen "/>
    <s v="Male"/>
    <n v="103407.66"/>
    <s v="Bronze"/>
    <s v="Digital Wallet"/>
    <x v="67"/>
    <d v="1899-12-30T07:35:00"/>
    <n v="11"/>
    <x v="12"/>
    <n v="2024"/>
    <n v="7"/>
    <n v="35"/>
    <n v="0"/>
  </r>
  <r>
    <n v="4137"/>
    <n v="2198"/>
    <n v="421"/>
    <x v="4"/>
    <s v="Electronics"/>
    <n v="2"/>
    <n v="1426.22"/>
    <n v="2852.44"/>
    <x v="4116"/>
    <x v="13"/>
    <x v="2"/>
    <n v="246"/>
    <n v="95"/>
    <n v="246"/>
    <n v="126"/>
    <n v="5"/>
    <n v="29"/>
    <s v="1.Young age"/>
    <s v="Other"/>
    <n v="24056.39"/>
    <s v="Platinum"/>
    <s v="Debit Card"/>
    <x v="123"/>
    <d v="1899-12-30T11:44:00"/>
    <n v="9"/>
    <x v="24"/>
    <n v="2024"/>
    <n v="11"/>
    <n v="44"/>
    <n v="0"/>
  </r>
  <r>
    <n v="4138"/>
    <n v="5762"/>
    <n v="452"/>
    <x v="2"/>
    <s v="Appliances"/>
    <n v="4"/>
    <n v="617.71"/>
    <n v="2470.84"/>
    <x v="4117"/>
    <x v="7"/>
    <x v="3"/>
    <n v="431"/>
    <n v="54"/>
    <n v="297"/>
    <n v="302"/>
    <n v="1"/>
    <n v="69"/>
    <s v="3.Senior Citizen "/>
    <s v="Other"/>
    <n v="67681.210000000006"/>
    <s v="Gold"/>
    <s v="Cash"/>
    <x v="48"/>
    <d v="1899-12-30T10:03:00"/>
    <n v="21"/>
    <x v="15"/>
    <n v="2024"/>
    <n v="10"/>
    <n v="3"/>
    <n v="0"/>
  </r>
  <r>
    <n v="4139"/>
    <n v="2103"/>
    <n v="108"/>
    <x v="1"/>
    <s v="Appliances"/>
    <n v="1"/>
    <n v="1076.8"/>
    <n v="1076.8"/>
    <x v="4118"/>
    <x v="17"/>
    <x v="0"/>
    <n v="135"/>
    <n v="52"/>
    <n v="169"/>
    <n v="337"/>
    <n v="1"/>
    <n v="52"/>
    <s v="2.Middle age"/>
    <s v="Male"/>
    <n v="99654.67"/>
    <s v="Platinum"/>
    <s v="Debit Card"/>
    <x v="76"/>
    <d v="1899-12-30T17:04:00"/>
    <n v="31"/>
    <x v="18"/>
    <n v="2024"/>
    <n v="17"/>
    <n v="4"/>
    <n v="0"/>
  </r>
  <r>
    <n v="4140"/>
    <n v="5107"/>
    <n v="946"/>
    <x v="0"/>
    <s v="Electronics"/>
    <n v="5"/>
    <n v="1383.61"/>
    <n v="6918.0499999999993"/>
    <x v="4119"/>
    <x v="7"/>
    <x v="4"/>
    <n v="201"/>
    <n v="102"/>
    <n v="220"/>
    <n v="406"/>
    <n v="4"/>
    <n v="29"/>
    <s v="1.Young age"/>
    <s v="Male"/>
    <n v="35814.57"/>
    <s v="Bronze"/>
    <s v="Credit Card"/>
    <x v="88"/>
    <d v="1899-12-30T13:32:00"/>
    <n v="5"/>
    <x v="28"/>
    <n v="2024"/>
    <n v="13"/>
    <n v="32"/>
    <n v="0"/>
  </r>
  <r>
    <n v="4141"/>
    <n v="2608"/>
    <n v="386"/>
    <x v="2"/>
    <s v="Appliances"/>
    <n v="2"/>
    <n v="1966.38"/>
    <n v="3932.76"/>
    <x v="4120"/>
    <x v="5"/>
    <x v="4"/>
    <n v="201"/>
    <n v="84"/>
    <n v="164"/>
    <n v="473"/>
    <n v="8"/>
    <n v="50"/>
    <s v="2.Middle age"/>
    <s v="Female"/>
    <n v="84096.88"/>
    <s v="Silver"/>
    <s v="Credit Card"/>
    <x v="219"/>
    <d v="1899-12-30T01:46:00"/>
    <n v="2"/>
    <x v="13"/>
    <n v="2024"/>
    <n v="1"/>
    <n v="46"/>
    <n v="0"/>
  </r>
  <r>
    <n v="4142"/>
    <n v="4234"/>
    <n v="640"/>
    <x v="2"/>
    <s v="Appliances"/>
    <n v="4"/>
    <n v="355.16"/>
    <n v="1420.64"/>
    <x v="4121"/>
    <x v="11"/>
    <x v="4"/>
    <n v="454"/>
    <n v="72"/>
    <n v="254"/>
    <n v="496"/>
    <n v="7"/>
    <n v="34"/>
    <s v="1.Young age"/>
    <s v="Male"/>
    <n v="78387.02"/>
    <s v="Bronze"/>
    <s v="Debit Card"/>
    <x v="51"/>
    <d v="1899-12-30T22:59:00"/>
    <n v="13"/>
    <x v="4"/>
    <n v="2024"/>
    <n v="22"/>
    <n v="59"/>
    <n v="0"/>
  </r>
  <r>
    <n v="4143"/>
    <n v="8982"/>
    <n v="725"/>
    <x v="2"/>
    <s v="Appliances"/>
    <n v="3"/>
    <n v="915.34"/>
    <n v="2746.02"/>
    <x v="4122"/>
    <x v="10"/>
    <x v="4"/>
    <n v="362"/>
    <n v="68"/>
    <n v="152"/>
    <n v="397"/>
    <n v="6"/>
    <n v="19"/>
    <s v="1.Young age"/>
    <s v="Male"/>
    <n v="114908.22"/>
    <s v="Platinum"/>
    <s v="Credit Card"/>
    <x v="59"/>
    <d v="1899-12-30T08:37:00"/>
    <n v="1"/>
    <x v="10"/>
    <n v="2024"/>
    <n v="8"/>
    <n v="37"/>
    <n v="0"/>
  </r>
  <r>
    <n v="4144"/>
    <n v="6420"/>
    <n v="250"/>
    <x v="4"/>
    <s v="Appliances"/>
    <n v="2"/>
    <n v="1533.2"/>
    <n v="3066.4"/>
    <x v="4123"/>
    <x v="8"/>
    <x v="0"/>
    <n v="211"/>
    <n v="108"/>
    <n v="262"/>
    <n v="311"/>
    <n v="9"/>
    <n v="64"/>
    <s v="3.Senior Citizen "/>
    <s v="Other"/>
    <n v="47742.11"/>
    <s v="Gold"/>
    <s v="Debit Card"/>
    <x v="235"/>
    <d v="1899-12-30T23:47:00"/>
    <n v="18"/>
    <x v="16"/>
    <n v="2024"/>
    <n v="23"/>
    <n v="47"/>
    <n v="0"/>
  </r>
  <r>
    <n v="4145"/>
    <n v="6851"/>
    <n v="817"/>
    <x v="7"/>
    <s v="Appliances"/>
    <n v="2"/>
    <n v="1686.11"/>
    <n v="3372.22"/>
    <x v="4124"/>
    <x v="9"/>
    <x v="4"/>
    <n v="309"/>
    <n v="103"/>
    <n v="178"/>
    <n v="243"/>
    <n v="5"/>
    <n v="24"/>
    <s v="1.Young age"/>
    <s v="Female"/>
    <n v="30514.87"/>
    <s v="Platinum"/>
    <s v="Cash"/>
    <x v="200"/>
    <d v="1899-12-30T13:20:00"/>
    <n v="24"/>
    <x v="11"/>
    <n v="2024"/>
    <n v="13"/>
    <n v="20"/>
    <n v="0"/>
  </r>
  <r>
    <n v="4146"/>
    <n v="3100"/>
    <n v="513"/>
    <x v="0"/>
    <s v="Appliances"/>
    <n v="4"/>
    <n v="1321.23"/>
    <n v="5284.92"/>
    <x v="4125"/>
    <x v="14"/>
    <x v="3"/>
    <n v="390"/>
    <n v="150"/>
    <n v="298"/>
    <n v="272"/>
    <n v="10"/>
    <n v="28"/>
    <s v="1.Young age"/>
    <s v="Other"/>
    <n v="89005.86"/>
    <s v="Silver"/>
    <s v="Debit Card"/>
    <x v="220"/>
    <d v="1899-12-30T08:45:00"/>
    <n v="28"/>
    <x v="1"/>
    <n v="2024"/>
    <n v="8"/>
    <n v="45"/>
    <n v="0"/>
  </r>
  <r>
    <n v="4147"/>
    <n v="4842"/>
    <n v="556"/>
    <x v="6"/>
    <s v="Appliances"/>
    <n v="1"/>
    <n v="1590.32"/>
    <n v="1590.32"/>
    <x v="4126"/>
    <x v="10"/>
    <x v="3"/>
    <n v="254"/>
    <n v="82"/>
    <n v="222"/>
    <n v="134"/>
    <n v="1"/>
    <n v="40"/>
    <s v="2.Middle age"/>
    <s v="Other"/>
    <n v="106495.46"/>
    <s v="Platinum"/>
    <s v="Cash"/>
    <x v="106"/>
    <d v="1899-12-30T14:24:00"/>
    <n v="5"/>
    <x v="28"/>
    <n v="2024"/>
    <n v="14"/>
    <n v="24"/>
    <n v="0"/>
  </r>
  <r>
    <n v="4148"/>
    <n v="2639"/>
    <n v="759"/>
    <x v="1"/>
    <s v="Electronics"/>
    <n v="4"/>
    <n v="1256.7"/>
    <n v="5026.8"/>
    <x v="4127"/>
    <x v="19"/>
    <x v="2"/>
    <n v="426"/>
    <n v="81"/>
    <n v="199"/>
    <n v="150"/>
    <n v="2"/>
    <n v="62"/>
    <s v="3.Senior Citizen "/>
    <s v="Female"/>
    <n v="67197.350000000006"/>
    <s v="Platinum"/>
    <s v="Cash"/>
    <x v="35"/>
    <d v="1899-12-30T13:59:00"/>
    <n v="25"/>
    <x v="21"/>
    <n v="2024"/>
    <n v="13"/>
    <n v="59"/>
    <n v="0"/>
  </r>
  <r>
    <n v="4149"/>
    <n v="5671"/>
    <n v="310"/>
    <x v="6"/>
    <s v="Electronics"/>
    <n v="1"/>
    <n v="877.58"/>
    <n v="877.58"/>
    <x v="4128"/>
    <x v="9"/>
    <x v="1"/>
    <n v="342"/>
    <n v="89"/>
    <n v="278"/>
    <n v="291"/>
    <n v="5"/>
    <n v="26"/>
    <s v="1.Young age"/>
    <s v="Male"/>
    <n v="75099.789999999994"/>
    <s v="Silver"/>
    <s v="Digital Wallet"/>
    <x v="207"/>
    <d v="1899-12-30T14:41:00"/>
    <n v="10"/>
    <x v="2"/>
    <n v="2024"/>
    <n v="14"/>
    <n v="41"/>
    <n v="0"/>
  </r>
  <r>
    <n v="4150"/>
    <n v="2143"/>
    <n v="657"/>
    <x v="7"/>
    <s v="Appliances"/>
    <n v="5"/>
    <n v="702.56"/>
    <n v="3512.7999999999997"/>
    <x v="4129"/>
    <x v="11"/>
    <x v="1"/>
    <n v="139"/>
    <n v="123"/>
    <n v="232"/>
    <n v="399"/>
    <n v="1"/>
    <n v="21"/>
    <s v="1.Young age"/>
    <s v="Male"/>
    <n v="71421.13"/>
    <s v="Silver"/>
    <s v="Digital Wallet"/>
    <x v="45"/>
    <d v="1899-12-30T16:26:00"/>
    <n v="23"/>
    <x v="22"/>
    <n v="2024"/>
    <n v="16"/>
    <n v="26"/>
    <n v="0"/>
  </r>
  <r>
    <n v="4151"/>
    <n v="4170"/>
    <n v="739"/>
    <x v="6"/>
    <s v="Electronics"/>
    <n v="4"/>
    <n v="573.03"/>
    <n v="2292.12"/>
    <x v="4130"/>
    <x v="8"/>
    <x v="2"/>
    <n v="242"/>
    <n v="132"/>
    <n v="236"/>
    <n v="428"/>
    <n v="6"/>
    <n v="20"/>
    <s v="1.Young age"/>
    <s v="Female"/>
    <n v="62070.66"/>
    <s v="Gold"/>
    <s v="Debit Card"/>
    <x v="115"/>
    <d v="1899-12-30T03:03:00"/>
    <n v="3"/>
    <x v="0"/>
    <n v="2024"/>
    <n v="3"/>
    <n v="3"/>
    <n v="0"/>
  </r>
  <r>
    <n v="4152"/>
    <n v="6206"/>
    <n v="907"/>
    <x v="4"/>
    <s v="Appliances"/>
    <n v="3"/>
    <n v="842.21"/>
    <n v="2526.63"/>
    <x v="4131"/>
    <x v="3"/>
    <x v="2"/>
    <n v="77"/>
    <n v="89"/>
    <n v="249"/>
    <n v="102"/>
    <n v="7"/>
    <n v="34"/>
    <s v="1.Young age"/>
    <s v="Male"/>
    <n v="95085.77"/>
    <s v="Bronze"/>
    <s v="Debit Card"/>
    <x v="39"/>
    <d v="1899-12-30T09:07:00"/>
    <n v="27"/>
    <x v="17"/>
    <n v="2024"/>
    <n v="9"/>
    <n v="7"/>
    <n v="0"/>
  </r>
  <r>
    <n v="4153"/>
    <n v="8960"/>
    <n v="733"/>
    <x v="2"/>
    <s v="Electronics"/>
    <n v="5"/>
    <n v="1584.9"/>
    <n v="7924.5"/>
    <x v="4132"/>
    <x v="14"/>
    <x v="0"/>
    <n v="406"/>
    <n v="147"/>
    <n v="154"/>
    <n v="260"/>
    <n v="6"/>
    <n v="33"/>
    <s v="1.Young age"/>
    <s v="Female"/>
    <n v="93964.49"/>
    <s v="Platinum"/>
    <s v="Debit Card"/>
    <x v="188"/>
    <d v="1899-12-30T08:22:00"/>
    <n v="19"/>
    <x v="9"/>
    <n v="2024"/>
    <n v="8"/>
    <n v="22"/>
    <n v="0"/>
  </r>
  <r>
    <n v="4154"/>
    <n v="8383"/>
    <n v="767"/>
    <x v="6"/>
    <s v="Appliances"/>
    <n v="3"/>
    <n v="190.29"/>
    <n v="570.87"/>
    <x v="4133"/>
    <x v="11"/>
    <x v="1"/>
    <n v="432"/>
    <n v="135"/>
    <n v="283"/>
    <n v="415"/>
    <n v="1"/>
    <n v="29"/>
    <s v="1.Young age"/>
    <s v="Other"/>
    <n v="88846.48"/>
    <s v="Platinum"/>
    <s v="Digital Wallet"/>
    <x v="241"/>
    <d v="1899-12-30T15:35:00"/>
    <n v="16"/>
    <x v="30"/>
    <n v="2024"/>
    <n v="15"/>
    <n v="35"/>
    <n v="0"/>
  </r>
  <r>
    <n v="4155"/>
    <n v="6379"/>
    <n v="552"/>
    <x v="4"/>
    <s v="Electronics"/>
    <n v="2"/>
    <n v="748.47"/>
    <n v="1496.94"/>
    <x v="4134"/>
    <x v="1"/>
    <x v="2"/>
    <n v="459"/>
    <n v="102"/>
    <n v="229"/>
    <n v="170"/>
    <n v="3"/>
    <n v="20"/>
    <s v="1.Young age"/>
    <s v="Female"/>
    <n v="111522.03"/>
    <s v="Platinum"/>
    <s v="Digital Wallet"/>
    <x v="11"/>
    <d v="1899-12-30T19:24:00"/>
    <n v="19"/>
    <x v="9"/>
    <n v="2024"/>
    <n v="19"/>
    <n v="24"/>
    <n v="0"/>
  </r>
  <r>
    <n v="4156"/>
    <n v="6008"/>
    <n v="814"/>
    <x v="4"/>
    <s v="Electronics"/>
    <n v="4"/>
    <n v="1300.5899999999999"/>
    <n v="5202.3599999999997"/>
    <x v="4135"/>
    <x v="17"/>
    <x v="1"/>
    <n v="469"/>
    <n v="93"/>
    <n v="206"/>
    <n v="269"/>
    <n v="6"/>
    <n v="54"/>
    <s v="2.Middle age"/>
    <s v="Female"/>
    <n v="20054.669999999998"/>
    <s v="Silver"/>
    <s v="Credit Card"/>
    <x v="247"/>
    <d v="1899-12-30T06:08:00"/>
    <n v="29"/>
    <x v="25"/>
    <n v="2024"/>
    <n v="6"/>
    <n v="8"/>
    <n v="0"/>
  </r>
  <r>
    <n v="4157"/>
    <n v="3496"/>
    <n v="453"/>
    <x v="4"/>
    <s v="Appliances"/>
    <n v="5"/>
    <n v="655.83"/>
    <n v="3279.15"/>
    <x v="4136"/>
    <x v="11"/>
    <x v="0"/>
    <n v="383"/>
    <n v="67"/>
    <n v="120"/>
    <n v="311"/>
    <n v="8"/>
    <n v="22"/>
    <s v="1.Young age"/>
    <s v="Other"/>
    <n v="103357.58"/>
    <s v="Platinum"/>
    <s v="Digital Wallet"/>
    <x v="218"/>
    <d v="1899-12-30T10:13:00"/>
    <n v="4"/>
    <x v="27"/>
    <n v="2024"/>
    <n v="10"/>
    <n v="13"/>
    <n v="0"/>
  </r>
  <r>
    <n v="4158"/>
    <n v="6971"/>
    <n v="931"/>
    <x v="7"/>
    <s v="Electronics"/>
    <n v="3"/>
    <n v="267.61"/>
    <n v="802.83"/>
    <x v="4137"/>
    <x v="9"/>
    <x v="3"/>
    <n v="46"/>
    <n v="105"/>
    <n v="200"/>
    <n v="357"/>
    <n v="9"/>
    <n v="52"/>
    <s v="2.Middle age"/>
    <s v="Female"/>
    <n v="115183.25"/>
    <s v="Gold"/>
    <s v="Cash"/>
    <x v="172"/>
    <d v="1899-12-30T01:43:00"/>
    <n v="30"/>
    <x v="8"/>
    <n v="2024"/>
    <n v="1"/>
    <n v="43"/>
    <n v="0"/>
  </r>
  <r>
    <n v="4159"/>
    <n v="6182"/>
    <n v="900"/>
    <x v="6"/>
    <s v="Electronics"/>
    <n v="2"/>
    <n v="836.44"/>
    <n v="1672.88"/>
    <x v="4138"/>
    <x v="16"/>
    <x v="4"/>
    <n v="235"/>
    <n v="136"/>
    <n v="261"/>
    <n v="333"/>
    <n v="8"/>
    <n v="28"/>
    <s v="1.Young age"/>
    <s v="Other"/>
    <n v="95086.19"/>
    <s v="Silver"/>
    <s v="Cash"/>
    <x v="91"/>
    <d v="1899-12-30T03:04:00"/>
    <n v="28"/>
    <x v="1"/>
    <n v="2024"/>
    <n v="3"/>
    <n v="4"/>
    <n v="0"/>
  </r>
  <r>
    <n v="4160"/>
    <n v="8017"/>
    <n v="764"/>
    <x v="0"/>
    <s v="Electronics"/>
    <n v="1"/>
    <n v="1082.31"/>
    <n v="1082.31"/>
    <x v="4139"/>
    <x v="16"/>
    <x v="2"/>
    <n v="61"/>
    <n v="137"/>
    <n v="288"/>
    <n v="101"/>
    <n v="1"/>
    <n v="50"/>
    <s v="2.Middle age"/>
    <s v="Male"/>
    <n v="50381.72"/>
    <s v="Platinum"/>
    <s v="Debit Card"/>
    <x v="2"/>
    <d v="1899-12-30T20:46:00"/>
    <n v="10"/>
    <x v="2"/>
    <n v="2024"/>
    <n v="20"/>
    <n v="46"/>
    <n v="0"/>
  </r>
  <r>
    <n v="4161"/>
    <n v="3762"/>
    <n v="514"/>
    <x v="0"/>
    <s v="Appliances"/>
    <n v="2"/>
    <n v="882.2"/>
    <n v="1764.4"/>
    <x v="4140"/>
    <x v="8"/>
    <x v="4"/>
    <n v="384"/>
    <n v="95"/>
    <n v="123"/>
    <n v="258"/>
    <n v="10"/>
    <n v="66"/>
    <s v="3.Senior Citizen "/>
    <s v="Other"/>
    <n v="69810.64"/>
    <s v="Platinum"/>
    <s v="Credit Card"/>
    <x v="200"/>
    <d v="1899-12-30T07:19:00"/>
    <n v="24"/>
    <x v="11"/>
    <n v="2024"/>
    <n v="7"/>
    <n v="19"/>
    <n v="0"/>
  </r>
  <r>
    <n v="4162"/>
    <n v="1079"/>
    <n v="894"/>
    <x v="0"/>
    <s v="Appliances"/>
    <n v="5"/>
    <n v="1873.96"/>
    <n v="9369.7999999999993"/>
    <x v="4141"/>
    <x v="7"/>
    <x v="2"/>
    <n v="479"/>
    <n v="57"/>
    <n v="279"/>
    <n v="184"/>
    <n v="1"/>
    <n v="59"/>
    <s v="2.Middle age"/>
    <s v="Other"/>
    <n v="48196.32"/>
    <s v="Platinum"/>
    <s v="Cash"/>
    <x v="219"/>
    <d v="1899-12-30T17:20:00"/>
    <n v="2"/>
    <x v="13"/>
    <n v="2024"/>
    <n v="17"/>
    <n v="20"/>
    <n v="0"/>
  </r>
  <r>
    <n v="4163"/>
    <n v="6131"/>
    <n v="302"/>
    <x v="3"/>
    <s v="Appliances"/>
    <n v="5"/>
    <n v="65.48"/>
    <n v="327.40000000000003"/>
    <x v="4142"/>
    <x v="8"/>
    <x v="2"/>
    <n v="87"/>
    <n v="90"/>
    <n v="234"/>
    <n v="317"/>
    <n v="10"/>
    <n v="25"/>
    <s v="1.Young age"/>
    <s v="Other"/>
    <n v="69623.759999999995"/>
    <s v="Bronze"/>
    <s v="Debit Card"/>
    <x v="152"/>
    <d v="1899-12-30T02:42:00"/>
    <n v="25"/>
    <x v="21"/>
    <n v="2024"/>
    <n v="2"/>
    <n v="42"/>
    <n v="0"/>
  </r>
  <r>
    <n v="4164"/>
    <n v="5033"/>
    <n v="408"/>
    <x v="0"/>
    <s v="Appliances"/>
    <n v="2"/>
    <n v="1627.44"/>
    <n v="3254.88"/>
    <x v="4143"/>
    <x v="10"/>
    <x v="3"/>
    <n v="148"/>
    <n v="74"/>
    <n v="270"/>
    <n v="234"/>
    <n v="6"/>
    <n v="27"/>
    <s v="1.Young age"/>
    <s v="Other"/>
    <n v="56973.51"/>
    <s v="Platinum"/>
    <s v="Cash"/>
    <x v="137"/>
    <d v="1899-12-30T21:30:00"/>
    <n v="21"/>
    <x v="15"/>
    <n v="2024"/>
    <n v="21"/>
    <n v="30"/>
    <n v="0"/>
  </r>
  <r>
    <n v="4165"/>
    <n v="4629"/>
    <n v="186"/>
    <x v="3"/>
    <s v="Electronics"/>
    <n v="1"/>
    <n v="1153.1600000000001"/>
    <n v="1153.1600000000001"/>
    <x v="4144"/>
    <x v="3"/>
    <x v="2"/>
    <n v="393"/>
    <n v="86"/>
    <n v="223"/>
    <n v="293"/>
    <n v="10"/>
    <n v="36"/>
    <s v="2.Middle age"/>
    <s v="Male"/>
    <n v="66603.679999999993"/>
    <s v="Silver"/>
    <s v="Debit Card"/>
    <x v="143"/>
    <d v="1899-12-30T02:35:00"/>
    <n v="9"/>
    <x v="24"/>
    <n v="2024"/>
    <n v="2"/>
    <n v="35"/>
    <n v="0"/>
  </r>
  <r>
    <n v="4166"/>
    <n v="8145"/>
    <n v="137"/>
    <x v="0"/>
    <s v="Electronics"/>
    <n v="2"/>
    <n v="452.76"/>
    <n v="905.52"/>
    <x v="4145"/>
    <x v="7"/>
    <x v="3"/>
    <n v="117"/>
    <n v="113"/>
    <n v="217"/>
    <n v="412"/>
    <n v="1"/>
    <n v="48"/>
    <s v="2.Middle age"/>
    <s v="Female"/>
    <n v="65474.65"/>
    <s v="Gold"/>
    <s v="Credit Card"/>
    <x v="86"/>
    <d v="1899-12-30T12:53:00"/>
    <n v="7"/>
    <x v="29"/>
    <n v="2024"/>
    <n v="12"/>
    <n v="53"/>
    <n v="0"/>
  </r>
  <r>
    <n v="4167"/>
    <n v="5533"/>
    <n v="650"/>
    <x v="4"/>
    <s v="Appliances"/>
    <n v="3"/>
    <n v="1485.98"/>
    <n v="4457.9400000000005"/>
    <x v="4146"/>
    <x v="17"/>
    <x v="0"/>
    <n v="188"/>
    <n v="112"/>
    <n v="198"/>
    <n v="355"/>
    <n v="3"/>
    <n v="57"/>
    <s v="2.Middle age"/>
    <s v="Other"/>
    <n v="36617.980000000003"/>
    <s v="Silver"/>
    <s v="Debit Card"/>
    <x v="259"/>
    <d v="1899-12-30T10:56:00"/>
    <n v="9"/>
    <x v="24"/>
    <n v="2024"/>
    <n v="10"/>
    <n v="56"/>
    <n v="0"/>
  </r>
  <r>
    <n v="4168"/>
    <n v="6889"/>
    <n v="442"/>
    <x v="2"/>
    <s v="Appliances"/>
    <n v="3"/>
    <n v="1645.44"/>
    <n v="4936.32"/>
    <x v="4147"/>
    <x v="6"/>
    <x v="4"/>
    <n v="199"/>
    <n v="136"/>
    <n v="178"/>
    <n v="416"/>
    <n v="8"/>
    <n v="43"/>
    <s v="2.Middle age"/>
    <s v="Female"/>
    <n v="59649.14"/>
    <s v="Bronze"/>
    <s v="Digital Wallet"/>
    <x v="88"/>
    <d v="1899-12-30T08:51:00"/>
    <n v="5"/>
    <x v="28"/>
    <n v="2024"/>
    <n v="8"/>
    <n v="51"/>
    <n v="0"/>
  </r>
  <r>
    <n v="4169"/>
    <n v="3200"/>
    <n v="499"/>
    <x v="7"/>
    <s v="Appliances"/>
    <n v="5"/>
    <n v="169"/>
    <n v="845"/>
    <x v="4148"/>
    <x v="17"/>
    <x v="4"/>
    <n v="216"/>
    <n v="83"/>
    <n v="286"/>
    <n v="282"/>
    <n v="10"/>
    <n v="60"/>
    <s v="3.Senior Citizen "/>
    <s v="Male"/>
    <n v="110920.19"/>
    <s v="Bronze"/>
    <s v="Debit Card"/>
    <x v="184"/>
    <d v="1899-12-30T23:04:00"/>
    <n v="14"/>
    <x v="20"/>
    <n v="2024"/>
    <n v="23"/>
    <n v="4"/>
    <n v="0"/>
  </r>
  <r>
    <n v="4170"/>
    <n v="6432"/>
    <n v="842"/>
    <x v="6"/>
    <s v="Electronics"/>
    <n v="1"/>
    <n v="265"/>
    <n v="265"/>
    <x v="4149"/>
    <x v="5"/>
    <x v="3"/>
    <n v="256"/>
    <n v="60"/>
    <n v="180"/>
    <n v="123"/>
    <n v="10"/>
    <n v="44"/>
    <s v="2.Middle age"/>
    <s v="Male"/>
    <n v="77549.289999999994"/>
    <s v="Silver"/>
    <s v="Debit Card"/>
    <x v="188"/>
    <d v="1899-12-30T16:40:00"/>
    <n v="19"/>
    <x v="9"/>
    <n v="2024"/>
    <n v="16"/>
    <n v="40"/>
    <n v="0"/>
  </r>
  <r>
    <n v="4171"/>
    <n v="8863"/>
    <n v="836"/>
    <x v="3"/>
    <s v="Appliances"/>
    <n v="1"/>
    <n v="1579.35"/>
    <n v="1579.35"/>
    <x v="4150"/>
    <x v="7"/>
    <x v="4"/>
    <n v="336"/>
    <n v="60"/>
    <n v="234"/>
    <n v="473"/>
    <n v="1"/>
    <n v="45"/>
    <s v="2.Middle age"/>
    <s v="Male"/>
    <n v="54528.49"/>
    <s v="Bronze"/>
    <s v="Cash"/>
    <x v="187"/>
    <d v="1899-12-30T19:31:00"/>
    <n v="10"/>
    <x v="2"/>
    <n v="2024"/>
    <n v="19"/>
    <n v="31"/>
    <n v="0"/>
  </r>
  <r>
    <n v="4172"/>
    <n v="8583"/>
    <n v="857"/>
    <x v="1"/>
    <s v="Electronics"/>
    <n v="3"/>
    <n v="1682.39"/>
    <n v="5047.17"/>
    <x v="4151"/>
    <x v="9"/>
    <x v="0"/>
    <n v="414"/>
    <n v="102"/>
    <n v="272"/>
    <n v="379"/>
    <n v="5"/>
    <n v="69"/>
    <s v="3.Senior Citizen "/>
    <s v="Female"/>
    <n v="65101.75"/>
    <s v="Platinum"/>
    <s v="Debit Card"/>
    <x v="86"/>
    <d v="1899-12-30T11:10:00"/>
    <n v="7"/>
    <x v="29"/>
    <n v="2024"/>
    <n v="11"/>
    <n v="10"/>
    <n v="0"/>
  </r>
  <r>
    <n v="4173"/>
    <n v="8296"/>
    <n v="229"/>
    <x v="1"/>
    <s v="Appliances"/>
    <n v="3"/>
    <n v="217.43"/>
    <n v="652.29"/>
    <x v="4152"/>
    <x v="8"/>
    <x v="3"/>
    <n v="125"/>
    <n v="51"/>
    <n v="114"/>
    <n v="124"/>
    <n v="7"/>
    <n v="60"/>
    <s v="3.Senior Citizen "/>
    <s v="Female"/>
    <n v="45570.46"/>
    <s v="Silver"/>
    <s v="Debit Card"/>
    <x v="180"/>
    <d v="1899-12-30T08:51:00"/>
    <n v="15"/>
    <x v="3"/>
    <n v="2024"/>
    <n v="8"/>
    <n v="51"/>
    <n v="0"/>
  </r>
  <r>
    <n v="4174"/>
    <n v="6877"/>
    <n v="632"/>
    <x v="6"/>
    <s v="Appliances"/>
    <n v="5"/>
    <n v="1486"/>
    <n v="7430"/>
    <x v="4153"/>
    <x v="10"/>
    <x v="4"/>
    <n v="400"/>
    <n v="70"/>
    <n v="238"/>
    <n v="497"/>
    <n v="4"/>
    <n v="47"/>
    <s v="2.Middle age"/>
    <s v="Male"/>
    <n v="47397.56"/>
    <s v="Silver"/>
    <s v="Cash"/>
    <x v="2"/>
    <d v="1899-12-30T17:29:00"/>
    <n v="10"/>
    <x v="2"/>
    <n v="2024"/>
    <n v="17"/>
    <n v="29"/>
    <n v="0"/>
  </r>
  <r>
    <n v="4175"/>
    <n v="6004"/>
    <n v="653"/>
    <x v="6"/>
    <s v="Electronics"/>
    <n v="5"/>
    <n v="1172.43"/>
    <n v="5862.1500000000005"/>
    <x v="4154"/>
    <x v="14"/>
    <x v="1"/>
    <n v="376"/>
    <n v="115"/>
    <n v="174"/>
    <n v="253"/>
    <n v="7"/>
    <n v="50"/>
    <s v="2.Middle age"/>
    <s v="Male"/>
    <n v="114935.56"/>
    <s v="Platinum"/>
    <s v="Cash"/>
    <x v="231"/>
    <d v="1899-12-30T02:03:00"/>
    <n v="1"/>
    <x v="10"/>
    <n v="2024"/>
    <n v="2"/>
    <n v="3"/>
    <n v="0"/>
  </r>
  <r>
    <n v="4176"/>
    <n v="8978"/>
    <n v="390"/>
    <x v="4"/>
    <s v="Appliances"/>
    <n v="4"/>
    <n v="1321.8"/>
    <n v="5287.2"/>
    <x v="4155"/>
    <x v="3"/>
    <x v="3"/>
    <n v="25"/>
    <n v="97"/>
    <n v="148"/>
    <n v="452"/>
    <n v="10"/>
    <n v="31"/>
    <s v="1.Young age"/>
    <s v="Male"/>
    <n v="92362.71"/>
    <s v="Gold"/>
    <s v="Digital Wallet"/>
    <x v="46"/>
    <d v="1899-12-30T02:04:00"/>
    <n v="21"/>
    <x v="15"/>
    <n v="2024"/>
    <n v="2"/>
    <n v="4"/>
    <n v="0"/>
  </r>
  <r>
    <n v="4177"/>
    <n v="2783"/>
    <n v="318"/>
    <x v="3"/>
    <s v="Appliances"/>
    <n v="4"/>
    <n v="352.71"/>
    <n v="1410.84"/>
    <x v="4156"/>
    <x v="15"/>
    <x v="1"/>
    <n v="111"/>
    <n v="139"/>
    <n v="120"/>
    <n v="303"/>
    <n v="2"/>
    <n v="19"/>
    <s v="1.Young age"/>
    <s v="Male"/>
    <n v="32040.44"/>
    <s v="Silver"/>
    <s v="Credit Card"/>
    <x v="36"/>
    <d v="1899-12-30T11:34:00"/>
    <n v="1"/>
    <x v="10"/>
    <n v="2024"/>
    <n v="11"/>
    <n v="34"/>
    <n v="0"/>
  </r>
  <r>
    <n v="4178"/>
    <n v="3879"/>
    <n v="195"/>
    <x v="4"/>
    <s v="Electronics"/>
    <n v="1"/>
    <n v="1847.83"/>
    <n v="1847.83"/>
    <x v="4157"/>
    <x v="3"/>
    <x v="0"/>
    <n v="78"/>
    <n v="123"/>
    <n v="258"/>
    <n v="308"/>
    <n v="10"/>
    <n v="30"/>
    <s v="1.Young age"/>
    <s v="Female"/>
    <n v="111742.2"/>
    <s v="Gold"/>
    <s v="Debit Card"/>
    <x v="1"/>
    <d v="1899-12-30T20:43:00"/>
    <n v="28"/>
    <x v="1"/>
    <n v="2024"/>
    <n v="20"/>
    <n v="43"/>
    <n v="0"/>
  </r>
  <r>
    <n v="4179"/>
    <n v="2343"/>
    <n v="623"/>
    <x v="0"/>
    <s v="Electronics"/>
    <n v="4"/>
    <n v="331.94"/>
    <n v="1327.76"/>
    <x v="4158"/>
    <x v="15"/>
    <x v="1"/>
    <n v="178"/>
    <n v="95"/>
    <n v="206"/>
    <n v="103"/>
    <n v="10"/>
    <n v="24"/>
    <s v="1.Young age"/>
    <s v="Female"/>
    <n v="57766.89"/>
    <s v="Silver"/>
    <s v="Debit Card"/>
    <x v="211"/>
    <d v="1899-12-30T20:05:00"/>
    <n v="11"/>
    <x v="12"/>
    <n v="2024"/>
    <n v="20"/>
    <n v="5"/>
    <n v="0"/>
  </r>
  <r>
    <n v="4180"/>
    <n v="5597"/>
    <n v="665"/>
    <x v="0"/>
    <s v="Electronics"/>
    <n v="5"/>
    <n v="1072.43"/>
    <n v="5362.1500000000005"/>
    <x v="4159"/>
    <x v="5"/>
    <x v="4"/>
    <n v="387"/>
    <n v="74"/>
    <n v="262"/>
    <n v="454"/>
    <n v="2"/>
    <n v="49"/>
    <s v="2.Middle age"/>
    <s v="Other"/>
    <n v="79157.86"/>
    <s v="Bronze"/>
    <s v="Credit Card"/>
    <x v="171"/>
    <d v="1899-12-30T21:17:00"/>
    <n v="19"/>
    <x v="9"/>
    <n v="2024"/>
    <n v="21"/>
    <n v="17"/>
    <n v="0"/>
  </r>
  <r>
    <n v="4181"/>
    <n v="3293"/>
    <n v="419"/>
    <x v="4"/>
    <s v="Appliances"/>
    <n v="2"/>
    <n v="1530.68"/>
    <n v="3061.36"/>
    <x v="4160"/>
    <x v="8"/>
    <x v="2"/>
    <n v="100"/>
    <n v="141"/>
    <n v="181"/>
    <n v="421"/>
    <n v="9"/>
    <n v="28"/>
    <s v="1.Young age"/>
    <s v="Female"/>
    <n v="113570.14"/>
    <s v="Gold"/>
    <s v="Digital Wallet"/>
    <x v="122"/>
    <d v="1899-12-30T01:32:00"/>
    <n v="9"/>
    <x v="24"/>
    <n v="2024"/>
    <n v="1"/>
    <n v="32"/>
    <n v="0"/>
  </r>
  <r>
    <n v="4182"/>
    <n v="9824"/>
    <n v="633"/>
    <x v="1"/>
    <s v="Appliances"/>
    <n v="1"/>
    <n v="1594.17"/>
    <n v="1594.17"/>
    <x v="4161"/>
    <x v="11"/>
    <x v="4"/>
    <n v="198"/>
    <n v="120"/>
    <n v="141"/>
    <n v="299"/>
    <n v="4"/>
    <n v="56"/>
    <s v="2.Middle age"/>
    <s v="Other"/>
    <n v="49010.37"/>
    <s v="Platinum"/>
    <s v="Cash"/>
    <x v="176"/>
    <d v="1899-12-30T04:32:00"/>
    <n v="8"/>
    <x v="19"/>
    <n v="2024"/>
    <n v="4"/>
    <n v="32"/>
    <n v="0"/>
  </r>
  <r>
    <n v="4183"/>
    <n v="4218"/>
    <n v="448"/>
    <x v="1"/>
    <s v="Electronics"/>
    <n v="5"/>
    <n v="469.18"/>
    <n v="2345.9"/>
    <x v="4162"/>
    <x v="17"/>
    <x v="4"/>
    <n v="476"/>
    <n v="118"/>
    <n v="285"/>
    <n v="212"/>
    <n v="9"/>
    <n v="65"/>
    <s v="3.Senior Citizen "/>
    <s v="Male"/>
    <n v="108762.71"/>
    <s v="Platinum"/>
    <s v="Debit Card"/>
    <x v="128"/>
    <d v="1899-12-30T04:13:00"/>
    <n v="5"/>
    <x v="28"/>
    <n v="2024"/>
    <n v="4"/>
    <n v="13"/>
    <n v="0"/>
  </r>
  <r>
    <n v="4184"/>
    <n v="5312"/>
    <n v="875"/>
    <x v="7"/>
    <s v="Appliances"/>
    <n v="3"/>
    <n v="1555.97"/>
    <n v="4667.91"/>
    <x v="4163"/>
    <x v="9"/>
    <x v="0"/>
    <n v="433"/>
    <n v="142"/>
    <n v="117"/>
    <n v="359"/>
    <n v="7"/>
    <n v="35"/>
    <s v="2.Middle age"/>
    <s v="Female"/>
    <n v="109667.38"/>
    <s v="Bronze"/>
    <s v="Cash"/>
    <x v="227"/>
    <d v="1899-12-30T22:27:00"/>
    <n v="13"/>
    <x v="4"/>
    <n v="2024"/>
    <n v="22"/>
    <n v="27"/>
    <n v="0"/>
  </r>
  <r>
    <n v="4185"/>
    <n v="2252"/>
    <n v="750"/>
    <x v="6"/>
    <s v="Electronics"/>
    <n v="5"/>
    <n v="1220.3900000000001"/>
    <n v="6101.9500000000007"/>
    <x v="4164"/>
    <x v="13"/>
    <x v="1"/>
    <n v="469"/>
    <n v="113"/>
    <n v="277"/>
    <n v="460"/>
    <n v="5"/>
    <n v="21"/>
    <s v="1.Young age"/>
    <s v="Female"/>
    <n v="61633.91"/>
    <s v="Platinum"/>
    <s v="Digital Wallet"/>
    <x v="40"/>
    <d v="1899-12-30T10:23:00"/>
    <n v="6"/>
    <x v="5"/>
    <n v="2024"/>
    <n v="10"/>
    <n v="23"/>
    <n v="0"/>
  </r>
  <r>
    <n v="4186"/>
    <n v="2235"/>
    <n v="263"/>
    <x v="5"/>
    <s v="Electronics"/>
    <n v="4"/>
    <n v="985.21"/>
    <n v="3940.84"/>
    <x v="4165"/>
    <x v="0"/>
    <x v="0"/>
    <n v="293"/>
    <n v="93"/>
    <n v="214"/>
    <n v="500"/>
    <n v="9"/>
    <n v="57"/>
    <s v="2.Middle age"/>
    <s v="Other"/>
    <n v="36219.370000000003"/>
    <s v="Silver"/>
    <s v="Debit Card"/>
    <x v="252"/>
    <d v="1899-12-30T01:21:00"/>
    <n v="10"/>
    <x v="2"/>
    <n v="2024"/>
    <n v="1"/>
    <n v="21"/>
    <n v="0"/>
  </r>
  <r>
    <n v="4187"/>
    <n v="1305"/>
    <n v="123"/>
    <x v="5"/>
    <s v="Electronics"/>
    <n v="2"/>
    <n v="849.91"/>
    <n v="1699.82"/>
    <x v="4166"/>
    <x v="2"/>
    <x v="4"/>
    <n v="190"/>
    <n v="95"/>
    <n v="244"/>
    <n v="193"/>
    <n v="9"/>
    <n v="57"/>
    <s v="2.Middle age"/>
    <s v="Other"/>
    <n v="107518.09"/>
    <s v="Gold"/>
    <s v="Debit Card"/>
    <x v="50"/>
    <d v="1899-12-30T12:19:00"/>
    <n v="22"/>
    <x v="7"/>
    <n v="2024"/>
    <n v="12"/>
    <n v="19"/>
    <n v="0"/>
  </r>
  <r>
    <n v="4188"/>
    <n v="9309"/>
    <n v="128"/>
    <x v="1"/>
    <s v="Appliances"/>
    <n v="1"/>
    <n v="145.19999999999999"/>
    <n v="145.19999999999999"/>
    <x v="4167"/>
    <x v="9"/>
    <x v="0"/>
    <n v="366"/>
    <n v="126"/>
    <n v="288"/>
    <n v="358"/>
    <n v="4"/>
    <n v="31"/>
    <s v="1.Young age"/>
    <s v="Other"/>
    <n v="26013.1"/>
    <s v="Silver"/>
    <s v="Cash"/>
    <x v="128"/>
    <d v="1899-12-30T12:01:00"/>
    <n v="5"/>
    <x v="28"/>
    <n v="2024"/>
    <n v="12"/>
    <n v="1"/>
    <n v="0"/>
  </r>
  <r>
    <n v="4189"/>
    <n v="1511"/>
    <n v="915"/>
    <x v="2"/>
    <s v="Electronics"/>
    <n v="3"/>
    <n v="1275.44"/>
    <n v="3826.32"/>
    <x v="4168"/>
    <x v="18"/>
    <x v="1"/>
    <n v="73"/>
    <n v="131"/>
    <n v="109"/>
    <n v="290"/>
    <n v="7"/>
    <n v="48"/>
    <s v="2.Middle age"/>
    <s v="Male"/>
    <n v="29639.77"/>
    <s v="Platinum"/>
    <s v="Digital Wallet"/>
    <x v="235"/>
    <d v="1899-12-30T15:49:00"/>
    <n v="18"/>
    <x v="16"/>
    <n v="2024"/>
    <n v="15"/>
    <n v="49"/>
    <n v="0"/>
  </r>
  <r>
    <n v="4190"/>
    <n v="7637"/>
    <n v="652"/>
    <x v="4"/>
    <s v="Electronics"/>
    <n v="3"/>
    <n v="1544.27"/>
    <n v="4632.8099999999995"/>
    <x v="4169"/>
    <x v="11"/>
    <x v="2"/>
    <n v="452"/>
    <n v="121"/>
    <n v="263"/>
    <n v="116"/>
    <n v="3"/>
    <n v="40"/>
    <s v="2.Middle age"/>
    <s v="Other"/>
    <n v="34379.199999999997"/>
    <s v="Platinum"/>
    <s v="Credit Card"/>
    <x v="85"/>
    <d v="1899-12-30T02:52:00"/>
    <n v="24"/>
    <x v="11"/>
    <n v="2024"/>
    <n v="2"/>
    <n v="52"/>
    <n v="0"/>
  </r>
  <r>
    <n v="4191"/>
    <n v="4485"/>
    <n v="706"/>
    <x v="7"/>
    <s v="Electronics"/>
    <n v="5"/>
    <n v="899.99"/>
    <n v="4499.95"/>
    <x v="4170"/>
    <x v="19"/>
    <x v="0"/>
    <n v="185"/>
    <n v="113"/>
    <n v="107"/>
    <n v="466"/>
    <n v="7"/>
    <n v="23"/>
    <s v="1.Young age"/>
    <s v="Other"/>
    <n v="54592.21"/>
    <s v="Gold"/>
    <s v="Digital Wallet"/>
    <x v="52"/>
    <d v="1899-12-30T07:22:00"/>
    <n v="8"/>
    <x v="19"/>
    <n v="2024"/>
    <n v="7"/>
    <n v="22"/>
    <n v="0"/>
  </r>
  <r>
    <n v="4192"/>
    <n v="1600"/>
    <n v="364"/>
    <x v="7"/>
    <s v="Electronics"/>
    <n v="5"/>
    <n v="1403.61"/>
    <n v="7018.0499999999993"/>
    <x v="4171"/>
    <x v="14"/>
    <x v="4"/>
    <n v="166"/>
    <n v="90"/>
    <n v="182"/>
    <n v="251"/>
    <n v="10"/>
    <n v="31"/>
    <s v="1.Young age"/>
    <s v="Other"/>
    <n v="100657.27"/>
    <s v="Platinum"/>
    <s v="Digital Wallet"/>
    <x v="255"/>
    <d v="1899-12-30T00:50:00"/>
    <n v="8"/>
    <x v="19"/>
    <n v="2024"/>
    <n v="0"/>
    <n v="50"/>
    <n v="0"/>
  </r>
  <r>
    <n v="4193"/>
    <n v="5269"/>
    <n v="347"/>
    <x v="3"/>
    <s v="Electronics"/>
    <n v="2"/>
    <n v="1912.09"/>
    <n v="3824.18"/>
    <x v="3255"/>
    <x v="6"/>
    <x v="1"/>
    <n v="272"/>
    <n v="122"/>
    <n v="149"/>
    <n v="152"/>
    <n v="7"/>
    <n v="49"/>
    <s v="2.Middle age"/>
    <s v="Other"/>
    <n v="57374.16"/>
    <s v="Gold"/>
    <s v="Credit Card"/>
    <x v="241"/>
    <d v="1899-12-30T23:34:00"/>
    <n v="16"/>
    <x v="30"/>
    <n v="2024"/>
    <n v="23"/>
    <n v="34"/>
    <n v="0"/>
  </r>
  <r>
    <n v="4194"/>
    <n v="9904"/>
    <n v="952"/>
    <x v="0"/>
    <s v="Electronics"/>
    <n v="3"/>
    <n v="1618.71"/>
    <n v="4856.13"/>
    <x v="4172"/>
    <x v="12"/>
    <x v="1"/>
    <n v="228"/>
    <n v="144"/>
    <n v="269"/>
    <n v="313"/>
    <n v="2"/>
    <n v="44"/>
    <s v="2.Middle age"/>
    <s v="Other"/>
    <n v="106363.13"/>
    <s v="Silver"/>
    <s v="Digital Wallet"/>
    <x v="249"/>
    <d v="1899-12-30T17:32:00"/>
    <n v="15"/>
    <x v="3"/>
    <n v="2024"/>
    <n v="17"/>
    <n v="32"/>
    <n v="0"/>
  </r>
  <r>
    <n v="4195"/>
    <n v="9842"/>
    <n v="892"/>
    <x v="7"/>
    <s v="Appliances"/>
    <n v="2"/>
    <n v="1754.78"/>
    <n v="3509.56"/>
    <x v="4173"/>
    <x v="10"/>
    <x v="1"/>
    <n v="372"/>
    <n v="73"/>
    <n v="116"/>
    <n v="172"/>
    <n v="7"/>
    <n v="61"/>
    <s v="3.Senior Citizen "/>
    <s v="Male"/>
    <n v="94446.64"/>
    <s v="Bronze"/>
    <s v="Debit Card"/>
    <x v="198"/>
    <d v="1899-12-30T04:38:00"/>
    <n v="19"/>
    <x v="9"/>
    <n v="2024"/>
    <n v="4"/>
    <n v="38"/>
    <n v="0"/>
  </r>
  <r>
    <n v="4196"/>
    <n v="8734"/>
    <n v="411"/>
    <x v="1"/>
    <s v="Electronics"/>
    <n v="5"/>
    <n v="1943.12"/>
    <n v="9715.5999999999985"/>
    <x v="4174"/>
    <x v="6"/>
    <x v="4"/>
    <n v="376"/>
    <n v="57"/>
    <n v="134"/>
    <n v="490"/>
    <n v="4"/>
    <n v="52"/>
    <s v="2.Middle age"/>
    <s v="Female"/>
    <n v="25110.62"/>
    <s v="Gold"/>
    <s v="Credit Card"/>
    <x v="47"/>
    <d v="1899-12-30T18:48:00"/>
    <n v="25"/>
    <x v="21"/>
    <n v="2024"/>
    <n v="18"/>
    <n v="48"/>
    <n v="0"/>
  </r>
  <r>
    <n v="4197"/>
    <n v="3435"/>
    <n v="843"/>
    <x v="6"/>
    <s v="Appliances"/>
    <n v="5"/>
    <n v="585.46"/>
    <n v="2927.3"/>
    <x v="4175"/>
    <x v="8"/>
    <x v="3"/>
    <n v="455"/>
    <n v="83"/>
    <n v="207"/>
    <n v="337"/>
    <n v="7"/>
    <n v="69"/>
    <s v="3.Senior Citizen "/>
    <s v="Other"/>
    <n v="80150.37"/>
    <s v="Silver"/>
    <s v="Debit Card"/>
    <x v="30"/>
    <d v="1899-12-30T13:34:00"/>
    <n v="8"/>
    <x v="19"/>
    <n v="2024"/>
    <n v="13"/>
    <n v="34"/>
    <n v="0"/>
  </r>
  <r>
    <n v="4198"/>
    <n v="6993"/>
    <n v="532"/>
    <x v="0"/>
    <s v="Electronics"/>
    <n v="3"/>
    <n v="1597.59"/>
    <n v="4792.7699999999995"/>
    <x v="4176"/>
    <x v="12"/>
    <x v="4"/>
    <n v="194"/>
    <n v="142"/>
    <n v="105"/>
    <n v="269"/>
    <n v="8"/>
    <n v="34"/>
    <s v="1.Young age"/>
    <s v="Female"/>
    <n v="111121.19"/>
    <s v="Bronze"/>
    <s v="Debit Card"/>
    <x v="122"/>
    <d v="1899-12-30T21:14:00"/>
    <n v="9"/>
    <x v="24"/>
    <n v="2024"/>
    <n v="21"/>
    <n v="14"/>
    <n v="0"/>
  </r>
  <r>
    <n v="4199"/>
    <n v="7430"/>
    <n v="617"/>
    <x v="3"/>
    <s v="Electronics"/>
    <n v="2"/>
    <n v="433.24"/>
    <n v="866.48"/>
    <x v="4177"/>
    <x v="2"/>
    <x v="4"/>
    <n v="250"/>
    <n v="58"/>
    <n v="194"/>
    <n v="100"/>
    <n v="8"/>
    <n v="51"/>
    <s v="2.Middle age"/>
    <s v="Female"/>
    <n v="70800.34"/>
    <s v="Silver"/>
    <s v="Cash"/>
    <x v="21"/>
    <d v="1899-12-30T04:19:00"/>
    <n v="3"/>
    <x v="0"/>
    <n v="2024"/>
    <n v="4"/>
    <n v="19"/>
    <n v="0"/>
  </r>
  <r>
    <n v="4200"/>
    <n v="4658"/>
    <n v="213"/>
    <x v="5"/>
    <s v="Electronics"/>
    <n v="1"/>
    <n v="635.02"/>
    <n v="635.02"/>
    <x v="4178"/>
    <x v="6"/>
    <x v="2"/>
    <n v="105"/>
    <n v="136"/>
    <n v="181"/>
    <n v="422"/>
    <n v="2"/>
    <n v="25"/>
    <s v="1.Young age"/>
    <s v="Other"/>
    <n v="77586.41"/>
    <s v="Platinum"/>
    <s v="Debit Card"/>
    <x v="13"/>
    <d v="1899-12-30T13:26:00"/>
    <n v="24"/>
    <x v="11"/>
    <n v="2024"/>
    <n v="13"/>
    <n v="26"/>
    <n v="0"/>
  </r>
  <r>
    <n v="4201"/>
    <n v="5767"/>
    <n v="849"/>
    <x v="3"/>
    <s v="Electronics"/>
    <n v="2"/>
    <n v="59.77"/>
    <n v="119.54"/>
    <x v="4179"/>
    <x v="16"/>
    <x v="0"/>
    <n v="163"/>
    <n v="94"/>
    <n v="278"/>
    <n v="427"/>
    <n v="8"/>
    <n v="37"/>
    <s v="2.Middle age"/>
    <s v="Other"/>
    <n v="43608"/>
    <s v="Bronze"/>
    <s v="Debit Card"/>
    <x v="126"/>
    <d v="1899-12-30T09:29:00"/>
    <n v="25"/>
    <x v="21"/>
    <n v="2024"/>
    <n v="9"/>
    <n v="29"/>
    <n v="0"/>
  </r>
  <r>
    <n v="4202"/>
    <n v="3193"/>
    <n v="161"/>
    <x v="4"/>
    <s v="Electronics"/>
    <n v="1"/>
    <n v="1685.09"/>
    <n v="1685.09"/>
    <x v="4180"/>
    <x v="11"/>
    <x v="1"/>
    <n v="373"/>
    <n v="91"/>
    <n v="225"/>
    <n v="183"/>
    <n v="8"/>
    <n v="65"/>
    <s v="3.Senior Citizen "/>
    <s v="Male"/>
    <n v="119540.29"/>
    <s v="Bronze"/>
    <s v="Debit Card"/>
    <x v="20"/>
    <d v="1899-12-30T12:20:00"/>
    <n v="6"/>
    <x v="5"/>
    <n v="2024"/>
    <n v="12"/>
    <n v="20"/>
    <n v="0"/>
  </r>
  <r>
    <n v="4203"/>
    <n v="8613"/>
    <n v="961"/>
    <x v="6"/>
    <s v="Electronics"/>
    <n v="4"/>
    <n v="700.61"/>
    <n v="2802.44"/>
    <x v="4181"/>
    <x v="19"/>
    <x v="1"/>
    <n v="5"/>
    <n v="70"/>
    <n v="176"/>
    <n v="114"/>
    <n v="6"/>
    <n v="59"/>
    <s v="2.Middle age"/>
    <s v="Male"/>
    <n v="90629.95"/>
    <s v="Bronze"/>
    <s v="Cash"/>
    <x v="172"/>
    <d v="1899-12-30T09:53:00"/>
    <n v="30"/>
    <x v="8"/>
    <n v="2024"/>
    <n v="9"/>
    <n v="53"/>
    <n v="0"/>
  </r>
  <r>
    <n v="4204"/>
    <n v="9210"/>
    <n v="481"/>
    <x v="4"/>
    <s v="Electronics"/>
    <n v="5"/>
    <n v="477.39"/>
    <n v="2386.9499999999998"/>
    <x v="4182"/>
    <x v="4"/>
    <x v="2"/>
    <n v="242"/>
    <n v="117"/>
    <n v="115"/>
    <n v="427"/>
    <n v="3"/>
    <n v="24"/>
    <s v="1.Young age"/>
    <s v="Female"/>
    <n v="67216.67"/>
    <s v="Gold"/>
    <s v="Cash"/>
    <x v="56"/>
    <d v="1899-12-30T11:25:00"/>
    <n v="9"/>
    <x v="24"/>
    <n v="2024"/>
    <n v="11"/>
    <n v="25"/>
    <n v="0"/>
  </r>
  <r>
    <n v="4205"/>
    <n v="9362"/>
    <n v="365"/>
    <x v="7"/>
    <s v="Electronics"/>
    <n v="1"/>
    <n v="1508.11"/>
    <n v="1508.11"/>
    <x v="4183"/>
    <x v="8"/>
    <x v="4"/>
    <n v="496"/>
    <n v="144"/>
    <n v="135"/>
    <n v="414"/>
    <n v="10"/>
    <n v="63"/>
    <s v="3.Senior Citizen "/>
    <s v="Female"/>
    <n v="113894.94"/>
    <s v="Platinum"/>
    <s v="Digital Wallet"/>
    <x v="148"/>
    <d v="1899-12-30T19:18:00"/>
    <n v="7"/>
    <x v="29"/>
    <n v="2024"/>
    <n v="19"/>
    <n v="18"/>
    <n v="0"/>
  </r>
  <r>
    <n v="4206"/>
    <n v="2483"/>
    <n v="742"/>
    <x v="6"/>
    <s v="Electronics"/>
    <n v="4"/>
    <n v="780.72"/>
    <n v="3122.88"/>
    <x v="4184"/>
    <x v="7"/>
    <x v="0"/>
    <n v="286"/>
    <n v="150"/>
    <n v="260"/>
    <n v="180"/>
    <n v="7"/>
    <n v="56"/>
    <s v="2.Middle age"/>
    <s v="Other"/>
    <n v="86350.1"/>
    <s v="Bronze"/>
    <s v="Debit Card"/>
    <x v="145"/>
    <d v="1899-12-30T20:21:00"/>
    <n v="16"/>
    <x v="30"/>
    <n v="2024"/>
    <n v="20"/>
    <n v="21"/>
    <n v="0"/>
  </r>
  <r>
    <n v="4207"/>
    <n v="7500"/>
    <n v="619"/>
    <x v="5"/>
    <s v="Electronics"/>
    <n v="4"/>
    <n v="1768.23"/>
    <n v="7072.92"/>
    <x v="4185"/>
    <x v="13"/>
    <x v="1"/>
    <n v="388"/>
    <n v="71"/>
    <n v="236"/>
    <n v="192"/>
    <n v="10"/>
    <n v="65"/>
    <s v="3.Senior Citizen "/>
    <s v="Male"/>
    <n v="23512.45"/>
    <s v="Gold"/>
    <s v="Debit Card"/>
    <x v="252"/>
    <d v="1899-12-30T16:13:00"/>
    <n v="10"/>
    <x v="2"/>
    <n v="2024"/>
    <n v="16"/>
    <n v="13"/>
    <n v="0"/>
  </r>
  <r>
    <n v="4208"/>
    <n v="6961"/>
    <n v="462"/>
    <x v="7"/>
    <s v="Electronics"/>
    <n v="5"/>
    <n v="828.31"/>
    <n v="4141.5499999999993"/>
    <x v="4186"/>
    <x v="7"/>
    <x v="1"/>
    <n v="47"/>
    <n v="147"/>
    <n v="292"/>
    <n v="271"/>
    <n v="5"/>
    <n v="42"/>
    <s v="2.Middle age"/>
    <s v="Male"/>
    <n v="40532.17"/>
    <s v="Bronze"/>
    <s v="Digital Wallet"/>
    <x v="70"/>
    <d v="1899-12-30T12:15:00"/>
    <n v="4"/>
    <x v="27"/>
    <n v="2024"/>
    <n v="12"/>
    <n v="15"/>
    <n v="0"/>
  </r>
  <r>
    <n v="4209"/>
    <n v="9227"/>
    <n v="226"/>
    <x v="2"/>
    <s v="Electronics"/>
    <n v="1"/>
    <n v="1974.19"/>
    <n v="1974.19"/>
    <x v="4187"/>
    <x v="13"/>
    <x v="2"/>
    <n v="382"/>
    <n v="79"/>
    <n v="177"/>
    <n v="189"/>
    <n v="3"/>
    <n v="49"/>
    <s v="2.Middle age"/>
    <s v="Male"/>
    <n v="106178.77"/>
    <s v="Bronze"/>
    <s v="Digital Wallet"/>
    <x v="170"/>
    <d v="1899-12-30T21:34:00"/>
    <n v="22"/>
    <x v="7"/>
    <n v="2024"/>
    <n v="21"/>
    <n v="34"/>
    <n v="0"/>
  </r>
  <r>
    <n v="4210"/>
    <n v="1173"/>
    <n v="148"/>
    <x v="5"/>
    <s v="Electronics"/>
    <n v="4"/>
    <n v="997.64"/>
    <n v="3990.56"/>
    <x v="4188"/>
    <x v="12"/>
    <x v="1"/>
    <n v="28"/>
    <n v="56"/>
    <n v="186"/>
    <n v="156"/>
    <n v="7"/>
    <n v="54"/>
    <s v="2.Middle age"/>
    <s v="Male"/>
    <n v="46951.6"/>
    <s v="Bronze"/>
    <s v="Digital Wallet"/>
    <x v="158"/>
    <d v="1899-12-30T10:49:00"/>
    <n v="26"/>
    <x v="14"/>
    <n v="2024"/>
    <n v="10"/>
    <n v="49"/>
    <n v="0"/>
  </r>
  <r>
    <n v="4211"/>
    <n v="4913"/>
    <n v="874"/>
    <x v="4"/>
    <s v="Electronics"/>
    <n v="4"/>
    <n v="1860.66"/>
    <n v="7442.64"/>
    <x v="4189"/>
    <x v="16"/>
    <x v="3"/>
    <n v="338"/>
    <n v="62"/>
    <n v="259"/>
    <n v="194"/>
    <n v="10"/>
    <n v="57"/>
    <s v="2.Middle age"/>
    <s v="Other"/>
    <n v="77473.27"/>
    <s v="Bronze"/>
    <s v="Credit Card"/>
    <x v="157"/>
    <d v="1899-12-30T03:18:00"/>
    <n v="25"/>
    <x v="21"/>
    <n v="2024"/>
    <n v="3"/>
    <n v="18"/>
    <n v="0"/>
  </r>
  <r>
    <n v="4212"/>
    <n v="3717"/>
    <n v="766"/>
    <x v="0"/>
    <s v="Electronics"/>
    <n v="3"/>
    <n v="686.28"/>
    <n v="2058.84"/>
    <x v="4190"/>
    <x v="15"/>
    <x v="3"/>
    <n v="255"/>
    <n v="101"/>
    <n v="194"/>
    <n v="492"/>
    <n v="2"/>
    <n v="24"/>
    <s v="1.Young age"/>
    <s v="Female"/>
    <n v="103330.83"/>
    <s v="Gold"/>
    <s v="Digital Wallet"/>
    <x v="58"/>
    <d v="1899-12-30T00:18:00"/>
    <n v="13"/>
    <x v="4"/>
    <n v="2024"/>
    <n v="0"/>
    <n v="18"/>
    <n v="0"/>
  </r>
  <r>
    <n v="4213"/>
    <n v="9423"/>
    <n v="227"/>
    <x v="2"/>
    <s v="Electronics"/>
    <n v="2"/>
    <n v="581.5"/>
    <n v="1163"/>
    <x v="4191"/>
    <x v="0"/>
    <x v="1"/>
    <n v="90"/>
    <n v="85"/>
    <n v="237"/>
    <n v="497"/>
    <n v="6"/>
    <n v="53"/>
    <s v="2.Middle age"/>
    <s v="Male"/>
    <n v="75672.960000000006"/>
    <s v="Bronze"/>
    <s v="Debit Card"/>
    <x v="133"/>
    <d v="1899-12-30T08:22:00"/>
    <n v="12"/>
    <x v="26"/>
    <n v="2024"/>
    <n v="8"/>
    <n v="22"/>
    <n v="0"/>
  </r>
  <r>
    <n v="4214"/>
    <n v="3299"/>
    <n v="559"/>
    <x v="2"/>
    <s v="Electronics"/>
    <n v="1"/>
    <n v="1767.46"/>
    <n v="1767.46"/>
    <x v="4192"/>
    <x v="12"/>
    <x v="2"/>
    <n v="267"/>
    <n v="143"/>
    <n v="295"/>
    <n v="214"/>
    <n v="5"/>
    <n v="36"/>
    <s v="2.Middle age"/>
    <s v="Other"/>
    <n v="33025.25"/>
    <s v="Bronze"/>
    <s v="Digital Wallet"/>
    <x v="86"/>
    <d v="1899-12-30T05:39:00"/>
    <n v="7"/>
    <x v="29"/>
    <n v="2024"/>
    <n v="5"/>
    <n v="39"/>
    <n v="0"/>
  </r>
  <r>
    <n v="4215"/>
    <n v="8310"/>
    <n v="405"/>
    <x v="6"/>
    <s v="Appliances"/>
    <n v="3"/>
    <n v="722.85"/>
    <n v="2168.5500000000002"/>
    <x v="4193"/>
    <x v="0"/>
    <x v="1"/>
    <n v="352"/>
    <n v="79"/>
    <n v="213"/>
    <n v="387"/>
    <n v="9"/>
    <n v="70"/>
    <s v="3.Senior Citizen "/>
    <s v="Male"/>
    <n v="103662.88"/>
    <s v="Platinum"/>
    <s v="Cash"/>
    <x v="245"/>
    <d v="1899-12-30T08:45:00"/>
    <n v="22"/>
    <x v="7"/>
    <n v="2024"/>
    <n v="8"/>
    <n v="45"/>
    <n v="0"/>
  </r>
  <r>
    <n v="4216"/>
    <n v="3608"/>
    <n v="686"/>
    <x v="1"/>
    <s v="Appliances"/>
    <n v="5"/>
    <n v="1192.25"/>
    <n v="5961.25"/>
    <x v="4194"/>
    <x v="3"/>
    <x v="4"/>
    <n v="114"/>
    <n v="52"/>
    <n v="208"/>
    <n v="106"/>
    <n v="10"/>
    <n v="38"/>
    <s v="2.Middle age"/>
    <s v="Male"/>
    <n v="110513.68"/>
    <s v="Silver"/>
    <s v="Credit Card"/>
    <x v="33"/>
    <d v="1899-12-30T08:53:00"/>
    <n v="21"/>
    <x v="15"/>
    <n v="2024"/>
    <n v="8"/>
    <n v="53"/>
    <n v="0"/>
  </r>
  <r>
    <n v="4217"/>
    <n v="3935"/>
    <n v="854"/>
    <x v="5"/>
    <s v="Appliances"/>
    <n v="5"/>
    <n v="1790.37"/>
    <n v="8951.8499999999985"/>
    <x v="4195"/>
    <x v="3"/>
    <x v="1"/>
    <n v="334"/>
    <n v="134"/>
    <n v="246"/>
    <n v="189"/>
    <n v="8"/>
    <n v="22"/>
    <s v="1.Young age"/>
    <s v="Male"/>
    <n v="58024.59"/>
    <s v="Platinum"/>
    <s v="Digital Wallet"/>
    <x v="157"/>
    <d v="1899-12-30T23:13:00"/>
    <n v="25"/>
    <x v="21"/>
    <n v="2024"/>
    <n v="23"/>
    <n v="13"/>
    <n v="0"/>
  </r>
  <r>
    <n v="4218"/>
    <n v="3395"/>
    <n v="105"/>
    <x v="7"/>
    <s v="Appliances"/>
    <n v="1"/>
    <n v="129.76"/>
    <n v="129.76"/>
    <x v="4196"/>
    <x v="15"/>
    <x v="4"/>
    <n v="304"/>
    <n v="81"/>
    <n v="182"/>
    <n v="397"/>
    <n v="9"/>
    <n v="57"/>
    <s v="2.Middle age"/>
    <s v="Male"/>
    <n v="32635.79"/>
    <s v="Gold"/>
    <s v="Cash"/>
    <x v="27"/>
    <d v="1899-12-30T05:50:00"/>
    <n v="15"/>
    <x v="3"/>
    <n v="2024"/>
    <n v="5"/>
    <n v="50"/>
    <n v="0"/>
  </r>
  <r>
    <n v="4219"/>
    <n v="8921"/>
    <n v="564"/>
    <x v="1"/>
    <s v="Electronics"/>
    <n v="1"/>
    <n v="1786.54"/>
    <n v="1786.54"/>
    <x v="2437"/>
    <x v="14"/>
    <x v="1"/>
    <n v="152"/>
    <n v="130"/>
    <n v="195"/>
    <n v="444"/>
    <n v="9"/>
    <n v="27"/>
    <s v="1.Young age"/>
    <s v="Male"/>
    <n v="59769.4"/>
    <s v="Platinum"/>
    <s v="Credit Card"/>
    <x v="136"/>
    <d v="1899-12-30T08:20:00"/>
    <n v="27"/>
    <x v="17"/>
    <n v="2024"/>
    <n v="8"/>
    <n v="20"/>
    <n v="0"/>
  </r>
  <r>
    <n v="4220"/>
    <n v="6878"/>
    <n v="447"/>
    <x v="4"/>
    <s v="Electronics"/>
    <n v="4"/>
    <n v="994.88"/>
    <n v="3979.52"/>
    <x v="4197"/>
    <x v="11"/>
    <x v="4"/>
    <n v="415"/>
    <n v="67"/>
    <n v="244"/>
    <n v="469"/>
    <n v="2"/>
    <n v="18"/>
    <s v="1.Young age"/>
    <s v="Other"/>
    <n v="20628.45"/>
    <s v="Silver"/>
    <s v="Digital Wallet"/>
    <x v="2"/>
    <d v="1899-12-30T01:02:00"/>
    <n v="10"/>
    <x v="2"/>
    <n v="2024"/>
    <n v="1"/>
    <n v="2"/>
    <n v="0"/>
  </r>
  <r>
    <n v="4221"/>
    <n v="1662"/>
    <n v="341"/>
    <x v="6"/>
    <s v="Electronics"/>
    <n v="3"/>
    <n v="571.28"/>
    <n v="1713.84"/>
    <x v="4198"/>
    <x v="17"/>
    <x v="4"/>
    <n v="236"/>
    <n v="127"/>
    <n v="124"/>
    <n v="244"/>
    <n v="5"/>
    <n v="50"/>
    <s v="2.Middle age"/>
    <s v="Other"/>
    <n v="92015.11"/>
    <s v="Platinum"/>
    <s v="Cash"/>
    <x v="103"/>
    <d v="1899-12-30T02:13:00"/>
    <n v="21"/>
    <x v="15"/>
    <n v="2024"/>
    <n v="2"/>
    <n v="13"/>
    <n v="0"/>
  </r>
  <r>
    <n v="4222"/>
    <n v="4585"/>
    <n v="924"/>
    <x v="6"/>
    <s v="Appliances"/>
    <n v="5"/>
    <n v="1508.09"/>
    <n v="7540.45"/>
    <x v="4199"/>
    <x v="16"/>
    <x v="3"/>
    <n v="430"/>
    <n v="113"/>
    <n v="263"/>
    <n v="235"/>
    <n v="2"/>
    <n v="64"/>
    <s v="3.Senior Citizen "/>
    <s v="Female"/>
    <n v="77146.8"/>
    <s v="Bronze"/>
    <s v="Cash"/>
    <x v="188"/>
    <d v="1899-12-30T00:12:00"/>
    <n v="19"/>
    <x v="9"/>
    <n v="2024"/>
    <n v="0"/>
    <n v="12"/>
    <n v="0"/>
  </r>
  <r>
    <n v="4223"/>
    <n v="8989"/>
    <n v="863"/>
    <x v="3"/>
    <s v="Appliances"/>
    <n v="2"/>
    <n v="1981.6"/>
    <n v="3963.2"/>
    <x v="4200"/>
    <x v="8"/>
    <x v="3"/>
    <n v="197"/>
    <n v="108"/>
    <n v="143"/>
    <n v="458"/>
    <n v="3"/>
    <n v="35"/>
    <s v="2.Middle age"/>
    <s v="Male"/>
    <n v="79975.08"/>
    <s v="Platinum"/>
    <s v="Credit Card"/>
    <x v="217"/>
    <d v="1899-12-30T19:15:00"/>
    <n v="26"/>
    <x v="14"/>
    <n v="2024"/>
    <n v="19"/>
    <n v="15"/>
    <n v="0"/>
  </r>
  <r>
    <n v="4224"/>
    <n v="4796"/>
    <n v="695"/>
    <x v="2"/>
    <s v="Electronics"/>
    <n v="5"/>
    <n v="1284.33"/>
    <n v="6421.65"/>
    <x v="4201"/>
    <x v="14"/>
    <x v="0"/>
    <n v="137"/>
    <n v="140"/>
    <n v="206"/>
    <n v="295"/>
    <n v="5"/>
    <n v="57"/>
    <s v="2.Middle age"/>
    <s v="Other"/>
    <n v="44365.45"/>
    <s v="Platinum"/>
    <s v="Cash"/>
    <x v="76"/>
    <d v="1899-12-30T13:05:00"/>
    <n v="31"/>
    <x v="18"/>
    <n v="2024"/>
    <n v="13"/>
    <n v="5"/>
    <n v="0"/>
  </r>
  <r>
    <n v="4225"/>
    <n v="2029"/>
    <n v="679"/>
    <x v="5"/>
    <s v="Electronics"/>
    <n v="1"/>
    <n v="318.68"/>
    <n v="318.68"/>
    <x v="4202"/>
    <x v="5"/>
    <x v="2"/>
    <n v="485"/>
    <n v="85"/>
    <n v="232"/>
    <n v="168"/>
    <n v="6"/>
    <n v="65"/>
    <s v="3.Senior Citizen "/>
    <s v="Female"/>
    <n v="74576.91"/>
    <s v="Gold"/>
    <s v="Credit Card"/>
    <x v="68"/>
    <d v="1899-12-30T04:33:00"/>
    <n v="4"/>
    <x v="27"/>
    <n v="2024"/>
    <n v="4"/>
    <n v="33"/>
    <n v="0"/>
  </r>
  <r>
    <n v="4226"/>
    <n v="5331"/>
    <n v="831"/>
    <x v="4"/>
    <s v="Electronics"/>
    <n v="3"/>
    <n v="315.26"/>
    <n v="945.78"/>
    <x v="4203"/>
    <x v="18"/>
    <x v="2"/>
    <n v="371"/>
    <n v="87"/>
    <n v="123"/>
    <n v="352"/>
    <n v="3"/>
    <n v="45"/>
    <s v="2.Middle age"/>
    <s v="Male"/>
    <n v="22300.799999999999"/>
    <s v="Silver"/>
    <s v="Digital Wallet"/>
    <x v="87"/>
    <d v="1899-12-30T16:29:00"/>
    <n v="24"/>
    <x v="11"/>
    <n v="2024"/>
    <n v="16"/>
    <n v="29"/>
    <n v="0"/>
  </r>
  <r>
    <n v="4227"/>
    <n v="7052"/>
    <n v="742"/>
    <x v="4"/>
    <s v="Appliances"/>
    <n v="1"/>
    <n v="1276.8"/>
    <n v="1276.8"/>
    <x v="4204"/>
    <x v="12"/>
    <x v="1"/>
    <n v="212"/>
    <n v="132"/>
    <n v="158"/>
    <n v="293"/>
    <n v="8"/>
    <n v="40"/>
    <s v="2.Middle age"/>
    <s v="Other"/>
    <n v="86721.47"/>
    <s v="Bronze"/>
    <s v="Cash"/>
    <x v="194"/>
    <d v="1899-12-30T10:41:00"/>
    <n v="1"/>
    <x v="10"/>
    <n v="2024"/>
    <n v="10"/>
    <n v="41"/>
    <n v="0"/>
  </r>
  <r>
    <n v="4228"/>
    <n v="4834"/>
    <n v="781"/>
    <x v="7"/>
    <s v="Electronics"/>
    <n v="2"/>
    <n v="1511.3"/>
    <n v="3022.6"/>
    <x v="4205"/>
    <x v="9"/>
    <x v="0"/>
    <n v="383"/>
    <n v="149"/>
    <n v="108"/>
    <n v="224"/>
    <n v="8"/>
    <n v="33"/>
    <s v="1.Young age"/>
    <s v="Other"/>
    <n v="97679.73"/>
    <s v="Gold"/>
    <s v="Credit Card"/>
    <x v="183"/>
    <d v="1899-12-30T07:03:00"/>
    <n v="13"/>
    <x v="4"/>
    <n v="2024"/>
    <n v="7"/>
    <n v="3"/>
    <n v="0"/>
  </r>
  <r>
    <n v="4229"/>
    <n v="1701"/>
    <n v="646"/>
    <x v="1"/>
    <s v="Appliances"/>
    <n v="4"/>
    <n v="820.42"/>
    <n v="3281.68"/>
    <x v="4206"/>
    <x v="0"/>
    <x v="1"/>
    <n v="347"/>
    <n v="86"/>
    <n v="226"/>
    <n v="265"/>
    <n v="1"/>
    <n v="68"/>
    <s v="3.Senior Citizen "/>
    <s v="Female"/>
    <n v="80911.98"/>
    <s v="Silver"/>
    <s v="Digital Wallet"/>
    <x v="257"/>
    <d v="1899-12-30T15:15:00"/>
    <n v="16"/>
    <x v="30"/>
    <n v="2024"/>
    <n v="15"/>
    <n v="15"/>
    <n v="0"/>
  </r>
  <r>
    <n v="4230"/>
    <n v="4387"/>
    <n v="964"/>
    <x v="2"/>
    <s v="Appliances"/>
    <n v="1"/>
    <n v="1408.69"/>
    <n v="1408.69"/>
    <x v="4207"/>
    <x v="16"/>
    <x v="1"/>
    <n v="494"/>
    <n v="79"/>
    <n v="232"/>
    <n v="468"/>
    <n v="6"/>
    <n v="50"/>
    <s v="2.Middle age"/>
    <s v="Female"/>
    <n v="118655.05"/>
    <s v="Gold"/>
    <s v="Debit Card"/>
    <x v="11"/>
    <d v="1899-12-30T23:25:00"/>
    <n v="19"/>
    <x v="9"/>
    <n v="2024"/>
    <n v="23"/>
    <n v="25"/>
    <n v="0"/>
  </r>
  <r>
    <n v="4231"/>
    <n v="9485"/>
    <n v="709"/>
    <x v="4"/>
    <s v="Electronics"/>
    <n v="1"/>
    <n v="1596.95"/>
    <n v="1596.95"/>
    <x v="4208"/>
    <x v="11"/>
    <x v="3"/>
    <n v="481"/>
    <n v="79"/>
    <n v="161"/>
    <n v="149"/>
    <n v="1"/>
    <n v="39"/>
    <s v="2.Middle age"/>
    <s v="Other"/>
    <n v="52759.5"/>
    <s v="Gold"/>
    <s v="Digital Wallet"/>
    <x v="26"/>
    <d v="1899-12-30T00:53:00"/>
    <n v="27"/>
    <x v="17"/>
    <n v="2024"/>
    <n v="0"/>
    <n v="53"/>
    <n v="0"/>
  </r>
  <r>
    <n v="4232"/>
    <n v="6918"/>
    <n v="339"/>
    <x v="7"/>
    <s v="Appliances"/>
    <n v="4"/>
    <n v="1266.9000000000001"/>
    <n v="5067.6000000000004"/>
    <x v="4209"/>
    <x v="11"/>
    <x v="3"/>
    <n v="36"/>
    <n v="149"/>
    <n v="215"/>
    <n v="250"/>
    <n v="9"/>
    <n v="23"/>
    <s v="1.Young age"/>
    <s v="Male"/>
    <n v="99731.98"/>
    <s v="Bronze"/>
    <s v="Digital Wallet"/>
    <x v="175"/>
    <d v="1899-12-30T01:05:00"/>
    <n v="17"/>
    <x v="6"/>
    <n v="2024"/>
    <n v="1"/>
    <n v="5"/>
    <n v="0"/>
  </r>
  <r>
    <n v="4233"/>
    <n v="7358"/>
    <n v="458"/>
    <x v="1"/>
    <s v="Electronics"/>
    <n v="1"/>
    <n v="172.78"/>
    <n v="172.78"/>
    <x v="4210"/>
    <x v="6"/>
    <x v="4"/>
    <n v="93"/>
    <n v="141"/>
    <n v="153"/>
    <n v="361"/>
    <n v="8"/>
    <n v="54"/>
    <s v="2.Middle age"/>
    <s v="Female"/>
    <n v="118863.83"/>
    <s v="Gold"/>
    <s v="Cash"/>
    <x v="228"/>
    <d v="1899-12-30T07:28:00"/>
    <n v="6"/>
    <x v="5"/>
    <n v="2024"/>
    <n v="7"/>
    <n v="28"/>
    <n v="0"/>
  </r>
  <r>
    <n v="4234"/>
    <n v="8695"/>
    <n v="406"/>
    <x v="7"/>
    <s v="Electronics"/>
    <n v="5"/>
    <n v="1218.6400000000001"/>
    <n v="6093.2000000000007"/>
    <x v="4211"/>
    <x v="15"/>
    <x v="4"/>
    <n v="348"/>
    <n v="68"/>
    <n v="127"/>
    <n v="337"/>
    <n v="6"/>
    <n v="34"/>
    <s v="1.Young age"/>
    <s v="Other"/>
    <n v="52810.39"/>
    <s v="Platinum"/>
    <s v="Cash"/>
    <x v="6"/>
    <d v="1899-12-30T21:28:00"/>
    <n v="17"/>
    <x v="6"/>
    <n v="2024"/>
    <n v="21"/>
    <n v="28"/>
    <n v="0"/>
  </r>
  <r>
    <n v="4235"/>
    <n v="8448"/>
    <n v="391"/>
    <x v="4"/>
    <s v="Appliances"/>
    <n v="2"/>
    <n v="348.66"/>
    <n v="697.32"/>
    <x v="4212"/>
    <x v="14"/>
    <x v="4"/>
    <n v="193"/>
    <n v="125"/>
    <n v="300"/>
    <n v="234"/>
    <n v="6"/>
    <n v="20"/>
    <s v="1.Young age"/>
    <s v="Other"/>
    <n v="30340.71"/>
    <s v="Silver"/>
    <s v="Credit Card"/>
    <x v="117"/>
    <d v="1899-12-30T14:43:00"/>
    <n v="20"/>
    <x v="23"/>
    <n v="2024"/>
    <n v="14"/>
    <n v="43"/>
    <n v="0"/>
  </r>
  <r>
    <n v="4236"/>
    <n v="1760"/>
    <n v="782"/>
    <x v="4"/>
    <s v="Appliances"/>
    <n v="4"/>
    <n v="1084.9000000000001"/>
    <n v="4339.6000000000004"/>
    <x v="4213"/>
    <x v="9"/>
    <x v="3"/>
    <n v="45"/>
    <n v="139"/>
    <n v="233"/>
    <n v="402"/>
    <n v="1"/>
    <n v="41"/>
    <s v="2.Middle age"/>
    <s v="Male"/>
    <n v="78541.78"/>
    <s v="Silver"/>
    <s v="Debit Card"/>
    <x v="92"/>
    <d v="1899-12-30T07:52:00"/>
    <n v="1"/>
    <x v="10"/>
    <n v="2024"/>
    <n v="7"/>
    <n v="52"/>
    <n v="0"/>
  </r>
  <r>
    <n v="4237"/>
    <n v="1653"/>
    <n v="903"/>
    <x v="1"/>
    <s v="Electronics"/>
    <n v="3"/>
    <n v="1963.86"/>
    <n v="5891.58"/>
    <x v="4214"/>
    <x v="10"/>
    <x v="3"/>
    <n v="133"/>
    <n v="89"/>
    <n v="277"/>
    <n v="341"/>
    <n v="6"/>
    <n v="43"/>
    <s v="2.Middle age"/>
    <s v="Other"/>
    <n v="80506.2"/>
    <s v="Platinum"/>
    <s v="Debit Card"/>
    <x v="235"/>
    <d v="1899-12-30T18:57:00"/>
    <n v="18"/>
    <x v="16"/>
    <n v="2024"/>
    <n v="18"/>
    <n v="57"/>
    <n v="0"/>
  </r>
  <r>
    <n v="4238"/>
    <n v="6309"/>
    <n v="934"/>
    <x v="6"/>
    <s v="Electronics"/>
    <n v="1"/>
    <n v="847.1"/>
    <n v="847.1"/>
    <x v="4215"/>
    <x v="17"/>
    <x v="0"/>
    <n v="312"/>
    <n v="94"/>
    <n v="276"/>
    <n v="422"/>
    <n v="7"/>
    <n v="52"/>
    <s v="2.Middle age"/>
    <s v="Female"/>
    <n v="60914.27"/>
    <s v="Gold"/>
    <s v="Credit Card"/>
    <x v="116"/>
    <d v="1899-12-30T07:45:00"/>
    <n v="24"/>
    <x v="11"/>
    <n v="2024"/>
    <n v="7"/>
    <n v="45"/>
    <n v="0"/>
  </r>
  <r>
    <n v="4239"/>
    <n v="2691"/>
    <n v="832"/>
    <x v="6"/>
    <s v="Electronics"/>
    <n v="4"/>
    <n v="1490.83"/>
    <n v="5963.32"/>
    <x v="4216"/>
    <x v="19"/>
    <x v="4"/>
    <n v="357"/>
    <n v="136"/>
    <n v="161"/>
    <n v="146"/>
    <n v="3"/>
    <n v="36"/>
    <s v="2.Middle age"/>
    <s v="Female"/>
    <n v="26069.77"/>
    <s v="Silver"/>
    <s v="Credit Card"/>
    <x v="237"/>
    <d v="1899-12-30T14:32:00"/>
    <n v="30"/>
    <x v="8"/>
    <n v="2024"/>
    <n v="14"/>
    <n v="32"/>
    <n v="0"/>
  </r>
  <r>
    <n v="4240"/>
    <n v="9542"/>
    <n v="686"/>
    <x v="3"/>
    <s v="Appliances"/>
    <n v="1"/>
    <n v="1854.7"/>
    <n v="1854.7"/>
    <x v="4217"/>
    <x v="19"/>
    <x v="4"/>
    <n v="327"/>
    <n v="108"/>
    <n v="189"/>
    <n v="261"/>
    <n v="5"/>
    <n v="66"/>
    <s v="3.Senior Citizen "/>
    <s v="Male"/>
    <n v="113424.81"/>
    <s v="Gold"/>
    <s v="Debit Card"/>
    <x v="227"/>
    <d v="1899-12-30T22:13:00"/>
    <n v="13"/>
    <x v="4"/>
    <n v="2024"/>
    <n v="22"/>
    <n v="13"/>
    <n v="0"/>
  </r>
  <r>
    <n v="4241"/>
    <n v="5480"/>
    <n v="788"/>
    <x v="2"/>
    <s v="Appliances"/>
    <n v="2"/>
    <n v="349.45"/>
    <n v="698.9"/>
    <x v="4218"/>
    <x v="5"/>
    <x v="3"/>
    <n v="403"/>
    <n v="117"/>
    <n v="248"/>
    <n v="443"/>
    <n v="5"/>
    <n v="61"/>
    <s v="3.Senior Citizen "/>
    <s v="Other"/>
    <n v="61982.92"/>
    <s v="Platinum"/>
    <s v="Digital Wallet"/>
    <x v="185"/>
    <d v="1899-12-30T05:54:00"/>
    <n v="11"/>
    <x v="12"/>
    <n v="2024"/>
    <n v="5"/>
    <n v="54"/>
    <n v="0"/>
  </r>
  <r>
    <n v="4242"/>
    <n v="5314"/>
    <n v="243"/>
    <x v="5"/>
    <s v="Appliances"/>
    <n v="1"/>
    <n v="1027.56"/>
    <n v="1027.56"/>
    <x v="4219"/>
    <x v="1"/>
    <x v="3"/>
    <n v="311"/>
    <n v="104"/>
    <n v="178"/>
    <n v="149"/>
    <n v="9"/>
    <n v="40"/>
    <s v="2.Middle age"/>
    <s v="Other"/>
    <n v="98365.23"/>
    <s v="Gold"/>
    <s v="Cash"/>
    <x v="53"/>
    <d v="1899-12-30T15:24:00"/>
    <n v="23"/>
    <x v="22"/>
    <n v="2024"/>
    <n v="15"/>
    <n v="24"/>
    <n v="0"/>
  </r>
  <r>
    <n v="4243"/>
    <n v="9918"/>
    <n v="831"/>
    <x v="0"/>
    <s v="Electronics"/>
    <n v="5"/>
    <n v="1488.83"/>
    <n v="7444.15"/>
    <x v="4220"/>
    <x v="18"/>
    <x v="0"/>
    <n v="104"/>
    <n v="113"/>
    <n v="127"/>
    <n v="167"/>
    <n v="2"/>
    <n v="58"/>
    <s v="2.Middle age"/>
    <s v="Male"/>
    <n v="36119"/>
    <s v="Silver"/>
    <s v="Digital Wallet"/>
    <x v="227"/>
    <d v="1899-12-30T20:32:00"/>
    <n v="13"/>
    <x v="4"/>
    <n v="2024"/>
    <n v="20"/>
    <n v="32"/>
    <n v="0"/>
  </r>
  <r>
    <n v="4244"/>
    <n v="3848"/>
    <n v="486"/>
    <x v="0"/>
    <s v="Electronics"/>
    <n v="5"/>
    <n v="382.89"/>
    <n v="1914.4499999999998"/>
    <x v="4221"/>
    <x v="12"/>
    <x v="3"/>
    <n v="336"/>
    <n v="138"/>
    <n v="143"/>
    <n v="444"/>
    <n v="9"/>
    <n v="69"/>
    <s v="3.Senior Citizen "/>
    <s v="Female"/>
    <n v="117779.09"/>
    <s v="Gold"/>
    <s v="Credit Card"/>
    <x v="202"/>
    <d v="1899-12-30T15:34:00"/>
    <n v="3"/>
    <x v="0"/>
    <n v="2024"/>
    <n v="15"/>
    <n v="34"/>
    <n v="0"/>
  </r>
  <r>
    <n v="4245"/>
    <n v="7171"/>
    <n v="632"/>
    <x v="0"/>
    <s v="Appliances"/>
    <n v="1"/>
    <n v="216.71"/>
    <n v="216.71"/>
    <x v="4222"/>
    <x v="8"/>
    <x v="1"/>
    <n v="207"/>
    <n v="132"/>
    <n v="288"/>
    <n v="405"/>
    <n v="9"/>
    <n v="55"/>
    <s v="2.Middle age"/>
    <s v="Other"/>
    <n v="109100.93"/>
    <s v="Bronze"/>
    <s v="Debit Card"/>
    <x v="249"/>
    <d v="1899-12-30T10:09:00"/>
    <n v="15"/>
    <x v="3"/>
    <n v="2024"/>
    <n v="10"/>
    <n v="9"/>
    <n v="0"/>
  </r>
  <r>
    <n v="4246"/>
    <n v="7201"/>
    <n v="855"/>
    <x v="7"/>
    <s v="Appliances"/>
    <n v="5"/>
    <n v="1768.42"/>
    <n v="8842.1"/>
    <x v="4223"/>
    <x v="2"/>
    <x v="0"/>
    <n v="343"/>
    <n v="143"/>
    <n v="160"/>
    <n v="268"/>
    <n v="9"/>
    <n v="31"/>
    <s v="1.Young age"/>
    <s v="Female"/>
    <n v="27542.57"/>
    <s v="Gold"/>
    <s v="Debit Card"/>
    <x v="231"/>
    <d v="1899-12-30T21:26:00"/>
    <n v="1"/>
    <x v="10"/>
    <n v="2024"/>
    <n v="21"/>
    <n v="26"/>
    <n v="0"/>
  </r>
  <r>
    <n v="4247"/>
    <n v="6985"/>
    <n v="353"/>
    <x v="3"/>
    <s v="Appliances"/>
    <n v="1"/>
    <n v="746.96"/>
    <n v="746.96"/>
    <x v="4224"/>
    <x v="15"/>
    <x v="4"/>
    <n v="477"/>
    <n v="86"/>
    <n v="295"/>
    <n v="241"/>
    <n v="7"/>
    <n v="62"/>
    <s v="3.Senior Citizen "/>
    <s v="Female"/>
    <n v="85679.45"/>
    <s v="Platinum"/>
    <s v="Digital Wallet"/>
    <x v="99"/>
    <d v="1899-12-30T09:22:00"/>
    <n v="12"/>
    <x v="26"/>
    <n v="2024"/>
    <n v="9"/>
    <n v="22"/>
    <n v="0"/>
  </r>
  <r>
    <n v="4248"/>
    <n v="2275"/>
    <n v="207"/>
    <x v="3"/>
    <s v="Appliances"/>
    <n v="4"/>
    <n v="675.92"/>
    <n v="2703.68"/>
    <x v="4225"/>
    <x v="17"/>
    <x v="1"/>
    <n v="121"/>
    <n v="140"/>
    <n v="290"/>
    <n v="289"/>
    <n v="8"/>
    <n v="34"/>
    <s v="1.Young age"/>
    <s v="Male"/>
    <n v="23959.13"/>
    <s v="Gold"/>
    <s v="Debit Card"/>
    <x v="96"/>
    <d v="1899-12-30T02:54:00"/>
    <n v="11"/>
    <x v="12"/>
    <n v="2024"/>
    <n v="2"/>
    <n v="54"/>
    <n v="0"/>
  </r>
  <r>
    <n v="4249"/>
    <n v="9465"/>
    <n v="435"/>
    <x v="4"/>
    <s v="Electronics"/>
    <n v="2"/>
    <n v="1777.83"/>
    <n v="3555.66"/>
    <x v="4226"/>
    <x v="9"/>
    <x v="2"/>
    <n v="54"/>
    <n v="56"/>
    <n v="166"/>
    <n v="485"/>
    <n v="9"/>
    <n v="21"/>
    <s v="1.Young age"/>
    <s v="Other"/>
    <n v="118860.12"/>
    <s v="Platinum"/>
    <s v="Debit Card"/>
    <x v="128"/>
    <d v="1899-12-30T23:39:00"/>
    <n v="5"/>
    <x v="28"/>
    <n v="2024"/>
    <n v="23"/>
    <n v="39"/>
    <n v="0"/>
  </r>
  <r>
    <n v="4250"/>
    <n v="5121"/>
    <n v="628"/>
    <x v="3"/>
    <s v="Electronics"/>
    <n v="4"/>
    <n v="1580.1"/>
    <n v="6320.4"/>
    <x v="4227"/>
    <x v="14"/>
    <x v="4"/>
    <n v="394"/>
    <n v="87"/>
    <n v="183"/>
    <n v="386"/>
    <n v="10"/>
    <n v="24"/>
    <s v="1.Young age"/>
    <s v="Female"/>
    <n v="79920.820000000007"/>
    <s v="Gold"/>
    <s v="Debit Card"/>
    <x v="127"/>
    <d v="1899-12-30T05:23:00"/>
    <n v="26"/>
    <x v="14"/>
    <n v="2024"/>
    <n v="5"/>
    <n v="23"/>
    <n v="0"/>
  </r>
  <r>
    <n v="4251"/>
    <n v="7165"/>
    <n v="696"/>
    <x v="0"/>
    <s v="Electronics"/>
    <n v="2"/>
    <n v="1684.94"/>
    <n v="3369.88"/>
    <x v="4228"/>
    <x v="14"/>
    <x v="2"/>
    <n v="293"/>
    <n v="110"/>
    <n v="249"/>
    <n v="406"/>
    <n v="6"/>
    <n v="21"/>
    <s v="1.Young age"/>
    <s v="Other"/>
    <n v="68545.86"/>
    <s v="Bronze"/>
    <s v="Credit Card"/>
    <x v="208"/>
    <d v="1899-12-30T12:26:00"/>
    <n v="29"/>
    <x v="25"/>
    <n v="2024"/>
    <n v="12"/>
    <n v="26"/>
    <n v="0"/>
  </r>
  <r>
    <n v="4252"/>
    <n v="4651"/>
    <n v="297"/>
    <x v="3"/>
    <s v="Electronics"/>
    <n v="5"/>
    <n v="474.14"/>
    <n v="2370.6999999999998"/>
    <x v="4229"/>
    <x v="2"/>
    <x v="1"/>
    <n v="202"/>
    <n v="108"/>
    <n v="283"/>
    <n v="223"/>
    <n v="1"/>
    <n v="47"/>
    <s v="2.Middle age"/>
    <s v="Other"/>
    <n v="30489.71"/>
    <s v="Gold"/>
    <s v="Debit Card"/>
    <x v="137"/>
    <d v="1899-12-30T22:33:00"/>
    <n v="21"/>
    <x v="15"/>
    <n v="2024"/>
    <n v="22"/>
    <n v="33"/>
    <n v="0"/>
  </r>
  <r>
    <n v="4253"/>
    <n v="9460"/>
    <n v="942"/>
    <x v="4"/>
    <s v="Electronics"/>
    <n v="2"/>
    <n v="529.51"/>
    <n v="1059.02"/>
    <x v="4230"/>
    <x v="2"/>
    <x v="0"/>
    <n v="90"/>
    <n v="66"/>
    <n v="144"/>
    <n v="473"/>
    <n v="2"/>
    <n v="41"/>
    <s v="2.Middle age"/>
    <s v="Female"/>
    <n v="113648.7"/>
    <s v="Platinum"/>
    <s v="Digital Wallet"/>
    <x v="248"/>
    <d v="1899-12-30T19:36:00"/>
    <n v="18"/>
    <x v="16"/>
    <n v="2024"/>
    <n v="19"/>
    <n v="36"/>
    <n v="0"/>
  </r>
  <r>
    <n v="4254"/>
    <n v="7649"/>
    <n v="897"/>
    <x v="7"/>
    <s v="Appliances"/>
    <n v="5"/>
    <n v="88.24"/>
    <n v="441.2"/>
    <x v="4231"/>
    <x v="3"/>
    <x v="3"/>
    <n v="440"/>
    <n v="83"/>
    <n v="151"/>
    <n v="379"/>
    <n v="4"/>
    <n v="29"/>
    <s v="1.Young age"/>
    <s v="Male"/>
    <n v="82873.27"/>
    <s v="Gold"/>
    <s v="Cash"/>
    <x v="123"/>
    <d v="1899-12-30T02:28:00"/>
    <n v="9"/>
    <x v="24"/>
    <n v="2024"/>
    <n v="2"/>
    <n v="28"/>
    <n v="0"/>
  </r>
  <r>
    <n v="4255"/>
    <n v="6781"/>
    <n v="469"/>
    <x v="6"/>
    <s v="Appliances"/>
    <n v="4"/>
    <n v="1019.4"/>
    <n v="4077.6"/>
    <x v="4232"/>
    <x v="16"/>
    <x v="2"/>
    <n v="492"/>
    <n v="131"/>
    <n v="145"/>
    <n v="260"/>
    <n v="10"/>
    <n v="53"/>
    <s v="2.Middle age"/>
    <s v="Female"/>
    <n v="44463.32"/>
    <s v="Platinum"/>
    <s v="Digital Wallet"/>
    <x v="113"/>
    <d v="1899-12-30T21:12:00"/>
    <n v="10"/>
    <x v="2"/>
    <n v="2024"/>
    <n v="21"/>
    <n v="12"/>
    <n v="0"/>
  </r>
  <r>
    <n v="4256"/>
    <n v="6653"/>
    <n v="565"/>
    <x v="4"/>
    <s v="Electronics"/>
    <n v="5"/>
    <n v="713.36"/>
    <n v="3566.8"/>
    <x v="4233"/>
    <x v="14"/>
    <x v="1"/>
    <n v="469"/>
    <n v="131"/>
    <n v="194"/>
    <n v="214"/>
    <n v="2"/>
    <n v="46"/>
    <s v="2.Middle age"/>
    <s v="Female"/>
    <n v="34929.17"/>
    <s v="Silver"/>
    <s v="Credit Card"/>
    <x v="169"/>
    <d v="1899-12-30T01:40:00"/>
    <n v="30"/>
    <x v="8"/>
    <n v="2024"/>
    <n v="1"/>
    <n v="40"/>
    <n v="0"/>
  </r>
  <r>
    <n v="4257"/>
    <n v="8976"/>
    <n v="200"/>
    <x v="5"/>
    <s v="Electronics"/>
    <n v="2"/>
    <n v="674.05"/>
    <n v="1348.1"/>
    <x v="4234"/>
    <x v="4"/>
    <x v="3"/>
    <n v="225"/>
    <n v="147"/>
    <n v="277"/>
    <n v="423"/>
    <n v="10"/>
    <n v="63"/>
    <s v="3.Senior Citizen "/>
    <s v="Female"/>
    <n v="108638.77"/>
    <s v="Bronze"/>
    <s v="Debit Card"/>
    <x v="7"/>
    <d v="1899-12-30T22:06:00"/>
    <n v="22"/>
    <x v="7"/>
    <n v="2024"/>
    <n v="22"/>
    <n v="6"/>
    <n v="0"/>
  </r>
  <r>
    <n v="4258"/>
    <n v="8898"/>
    <n v="250"/>
    <x v="5"/>
    <s v="Appliances"/>
    <n v="3"/>
    <n v="320.58"/>
    <n v="961.74"/>
    <x v="4235"/>
    <x v="19"/>
    <x v="3"/>
    <n v="170"/>
    <n v="100"/>
    <n v="232"/>
    <n v="216"/>
    <n v="4"/>
    <n v="70"/>
    <s v="3.Senior Citizen "/>
    <s v="Male"/>
    <n v="66122.58"/>
    <s v="Platinum"/>
    <s v="Digital Wallet"/>
    <x v="181"/>
    <d v="1899-12-30T02:10:00"/>
    <n v="12"/>
    <x v="26"/>
    <n v="2024"/>
    <n v="2"/>
    <n v="10"/>
    <n v="0"/>
  </r>
  <r>
    <n v="4259"/>
    <n v="1108"/>
    <n v="828"/>
    <x v="5"/>
    <s v="Appliances"/>
    <n v="3"/>
    <n v="1832.66"/>
    <n v="5497.9800000000005"/>
    <x v="4236"/>
    <x v="9"/>
    <x v="1"/>
    <n v="201"/>
    <n v="142"/>
    <n v="114"/>
    <n v="269"/>
    <n v="9"/>
    <n v="56"/>
    <s v="2.Middle age"/>
    <s v="Other"/>
    <n v="119554.55"/>
    <s v="Bronze"/>
    <s v="Debit Card"/>
    <x v="48"/>
    <d v="1899-12-30T21:06:00"/>
    <n v="21"/>
    <x v="15"/>
    <n v="2024"/>
    <n v="21"/>
    <n v="6"/>
    <n v="0"/>
  </r>
  <r>
    <n v="4260"/>
    <n v="9222"/>
    <n v="535"/>
    <x v="5"/>
    <s v="Appliances"/>
    <n v="5"/>
    <n v="803.24"/>
    <n v="4016.2"/>
    <x v="4237"/>
    <x v="2"/>
    <x v="4"/>
    <n v="357"/>
    <n v="85"/>
    <n v="291"/>
    <n v="356"/>
    <n v="8"/>
    <n v="57"/>
    <s v="2.Middle age"/>
    <s v="Female"/>
    <n v="46208.89"/>
    <s v="Silver"/>
    <s v="Credit Card"/>
    <x v="141"/>
    <d v="1899-12-30T22:45:00"/>
    <n v="17"/>
    <x v="6"/>
    <n v="2024"/>
    <n v="22"/>
    <n v="45"/>
    <n v="0"/>
  </r>
  <r>
    <n v="4261"/>
    <n v="3276"/>
    <n v="948"/>
    <x v="2"/>
    <s v="Appliances"/>
    <n v="3"/>
    <n v="862.73"/>
    <n v="2588.19"/>
    <x v="4238"/>
    <x v="15"/>
    <x v="1"/>
    <n v="152"/>
    <n v="129"/>
    <n v="146"/>
    <n v="438"/>
    <n v="1"/>
    <n v="48"/>
    <s v="2.Middle age"/>
    <s v="Female"/>
    <n v="75799.429999999993"/>
    <s v="Silver"/>
    <s v="Cash"/>
    <x v="69"/>
    <d v="1899-12-30T02:59:00"/>
    <n v="20"/>
    <x v="23"/>
    <n v="2024"/>
    <n v="2"/>
    <n v="59"/>
    <n v="0"/>
  </r>
  <r>
    <n v="4262"/>
    <n v="8207"/>
    <n v="521"/>
    <x v="5"/>
    <s v="Appliances"/>
    <n v="1"/>
    <n v="474.21"/>
    <n v="474.21"/>
    <x v="4239"/>
    <x v="2"/>
    <x v="1"/>
    <n v="130"/>
    <n v="111"/>
    <n v="173"/>
    <n v="250"/>
    <n v="8"/>
    <n v="28"/>
    <s v="1.Young age"/>
    <s v="Female"/>
    <n v="75777.52"/>
    <s v="Gold"/>
    <s v="Cash"/>
    <x v="123"/>
    <d v="1899-12-30T03:05:00"/>
    <n v="9"/>
    <x v="24"/>
    <n v="2024"/>
    <n v="3"/>
    <n v="5"/>
    <n v="0"/>
  </r>
  <r>
    <n v="4263"/>
    <n v="3713"/>
    <n v="183"/>
    <x v="7"/>
    <s v="Electronics"/>
    <n v="1"/>
    <n v="1234.31"/>
    <n v="1234.31"/>
    <x v="4240"/>
    <x v="0"/>
    <x v="4"/>
    <n v="114"/>
    <n v="69"/>
    <n v="188"/>
    <n v="392"/>
    <n v="5"/>
    <n v="26"/>
    <s v="1.Young age"/>
    <s v="Female"/>
    <n v="51147.25"/>
    <s v="Platinum"/>
    <s v="Digital Wallet"/>
    <x v="97"/>
    <d v="1899-12-30T12:24:00"/>
    <n v="6"/>
    <x v="5"/>
    <n v="2024"/>
    <n v="12"/>
    <n v="24"/>
    <n v="0"/>
  </r>
  <r>
    <n v="4264"/>
    <n v="4768"/>
    <n v="194"/>
    <x v="1"/>
    <s v="Appliances"/>
    <n v="4"/>
    <n v="825.45"/>
    <n v="3301.8"/>
    <x v="4241"/>
    <x v="3"/>
    <x v="0"/>
    <n v="297"/>
    <n v="150"/>
    <n v="181"/>
    <n v="411"/>
    <n v="2"/>
    <n v="39"/>
    <s v="2.Middle age"/>
    <s v="Female"/>
    <n v="77744.259999999995"/>
    <s v="Gold"/>
    <s v="Debit Card"/>
    <x v="113"/>
    <d v="1899-12-30T09:40:00"/>
    <n v="10"/>
    <x v="2"/>
    <n v="2024"/>
    <n v="9"/>
    <n v="40"/>
    <n v="0"/>
  </r>
  <r>
    <n v="4265"/>
    <n v="2263"/>
    <n v="163"/>
    <x v="5"/>
    <s v="Electronics"/>
    <n v="2"/>
    <n v="1300.6300000000001"/>
    <n v="2601.2600000000002"/>
    <x v="4242"/>
    <x v="6"/>
    <x v="0"/>
    <n v="444"/>
    <n v="144"/>
    <n v="227"/>
    <n v="421"/>
    <n v="5"/>
    <n v="48"/>
    <s v="2.Middle age"/>
    <s v="Male"/>
    <n v="56351.12"/>
    <s v="Bronze"/>
    <s v="Digital Wallet"/>
    <x v="213"/>
    <d v="1899-12-30T11:34:00"/>
    <n v="1"/>
    <x v="10"/>
    <n v="2024"/>
    <n v="11"/>
    <n v="34"/>
    <n v="0"/>
  </r>
  <r>
    <n v="4266"/>
    <n v="9430"/>
    <n v="535"/>
    <x v="0"/>
    <s v="Electronics"/>
    <n v="5"/>
    <n v="570.64"/>
    <n v="2853.2"/>
    <x v="4243"/>
    <x v="5"/>
    <x v="2"/>
    <n v="390"/>
    <n v="115"/>
    <n v="119"/>
    <n v="408"/>
    <n v="3"/>
    <n v="68"/>
    <s v="3.Senior Citizen "/>
    <s v="Other"/>
    <n v="41221.19"/>
    <s v="Platinum"/>
    <s v="Digital Wallet"/>
    <x v="170"/>
    <d v="1899-12-30T15:12:00"/>
    <n v="22"/>
    <x v="7"/>
    <n v="2024"/>
    <n v="15"/>
    <n v="12"/>
    <n v="0"/>
  </r>
  <r>
    <n v="4267"/>
    <n v="5600"/>
    <n v="233"/>
    <x v="6"/>
    <s v="Appliances"/>
    <n v="5"/>
    <n v="1509.36"/>
    <n v="7546.7999999999993"/>
    <x v="4244"/>
    <x v="13"/>
    <x v="4"/>
    <n v="19"/>
    <n v="77"/>
    <n v="126"/>
    <n v="449"/>
    <n v="1"/>
    <n v="64"/>
    <s v="3.Senior Citizen "/>
    <s v="Female"/>
    <n v="98358.46"/>
    <s v="Silver"/>
    <s v="Credit Card"/>
    <x v="113"/>
    <d v="1899-12-30T17:09:00"/>
    <n v="10"/>
    <x v="2"/>
    <n v="2024"/>
    <n v="17"/>
    <n v="9"/>
    <n v="0"/>
  </r>
  <r>
    <n v="4268"/>
    <n v="4465"/>
    <n v="587"/>
    <x v="7"/>
    <s v="Appliances"/>
    <n v="5"/>
    <n v="54.93"/>
    <n v="274.64999999999998"/>
    <x v="4245"/>
    <x v="15"/>
    <x v="3"/>
    <n v="298"/>
    <n v="134"/>
    <n v="296"/>
    <n v="414"/>
    <n v="2"/>
    <n v="60"/>
    <s v="3.Senior Citizen "/>
    <s v="Male"/>
    <n v="91929.1"/>
    <s v="Platinum"/>
    <s v="Credit Card"/>
    <x v="29"/>
    <d v="1899-12-30T14:59:00"/>
    <n v="13"/>
    <x v="4"/>
    <n v="2024"/>
    <n v="14"/>
    <n v="59"/>
    <n v="0"/>
  </r>
  <r>
    <n v="4269"/>
    <n v="3461"/>
    <n v="319"/>
    <x v="7"/>
    <s v="Appliances"/>
    <n v="3"/>
    <n v="1144.3"/>
    <n v="3432.8999999999996"/>
    <x v="4246"/>
    <x v="18"/>
    <x v="2"/>
    <n v="163"/>
    <n v="149"/>
    <n v="198"/>
    <n v="485"/>
    <n v="4"/>
    <n v="63"/>
    <s v="3.Senior Citizen "/>
    <s v="Male"/>
    <n v="56253.95"/>
    <s v="Silver"/>
    <s v="Digital Wallet"/>
    <x v="247"/>
    <d v="1899-12-30T19:14:00"/>
    <n v="29"/>
    <x v="25"/>
    <n v="2024"/>
    <n v="19"/>
    <n v="14"/>
    <n v="0"/>
  </r>
  <r>
    <n v="4270"/>
    <n v="4062"/>
    <n v="556"/>
    <x v="2"/>
    <s v="Appliances"/>
    <n v="5"/>
    <n v="1564.68"/>
    <n v="7823.4000000000005"/>
    <x v="4247"/>
    <x v="0"/>
    <x v="1"/>
    <n v="32"/>
    <n v="87"/>
    <n v="145"/>
    <n v="134"/>
    <n v="5"/>
    <n v="38"/>
    <s v="2.Middle age"/>
    <s v="Male"/>
    <n v="105850.99"/>
    <s v="Gold"/>
    <s v="Digital Wallet"/>
    <x v="174"/>
    <d v="1899-12-30T13:26:00"/>
    <n v="7"/>
    <x v="29"/>
    <n v="2024"/>
    <n v="13"/>
    <n v="26"/>
    <n v="0"/>
  </r>
  <r>
    <n v="4271"/>
    <n v="3578"/>
    <n v="179"/>
    <x v="4"/>
    <s v="Appliances"/>
    <n v="2"/>
    <n v="93.63"/>
    <n v="187.26"/>
    <x v="4248"/>
    <x v="5"/>
    <x v="4"/>
    <n v="322"/>
    <n v="63"/>
    <n v="279"/>
    <n v="321"/>
    <n v="10"/>
    <n v="21"/>
    <s v="1.Young age"/>
    <s v="Male"/>
    <n v="52236.99"/>
    <s v="Silver"/>
    <s v="Credit Card"/>
    <x v="173"/>
    <d v="1899-12-30T23:46:00"/>
    <n v="12"/>
    <x v="26"/>
    <n v="2024"/>
    <n v="23"/>
    <n v="46"/>
    <n v="0"/>
  </r>
  <r>
    <n v="4272"/>
    <n v="6934"/>
    <n v="478"/>
    <x v="5"/>
    <s v="Electronics"/>
    <n v="4"/>
    <n v="986.97"/>
    <n v="3947.88"/>
    <x v="4249"/>
    <x v="18"/>
    <x v="2"/>
    <n v="309"/>
    <n v="122"/>
    <n v="219"/>
    <n v="402"/>
    <n v="9"/>
    <n v="26"/>
    <s v="1.Young age"/>
    <s v="Male"/>
    <n v="118702.01"/>
    <s v="Silver"/>
    <s v="Digital Wallet"/>
    <x v="83"/>
    <d v="1899-12-30T10:16:00"/>
    <n v="3"/>
    <x v="0"/>
    <n v="2024"/>
    <n v="10"/>
    <n v="16"/>
    <n v="0"/>
  </r>
  <r>
    <n v="4273"/>
    <n v="2938"/>
    <n v="793"/>
    <x v="2"/>
    <s v="Electronics"/>
    <n v="3"/>
    <n v="719.62"/>
    <n v="2158.86"/>
    <x v="4250"/>
    <x v="11"/>
    <x v="4"/>
    <n v="428"/>
    <n v="51"/>
    <n v="169"/>
    <n v="277"/>
    <n v="5"/>
    <n v="29"/>
    <s v="1.Young age"/>
    <s v="Other"/>
    <n v="26408.38"/>
    <s v="Bronze"/>
    <s v="Credit Card"/>
    <x v="55"/>
    <d v="1899-12-30T14:15:00"/>
    <n v="18"/>
    <x v="16"/>
    <n v="2024"/>
    <n v="14"/>
    <n v="15"/>
    <n v="0"/>
  </r>
  <r>
    <n v="4274"/>
    <n v="4773"/>
    <n v="638"/>
    <x v="4"/>
    <s v="Electronics"/>
    <n v="1"/>
    <n v="1349.29"/>
    <n v="1349.29"/>
    <x v="4251"/>
    <x v="8"/>
    <x v="2"/>
    <n v="172"/>
    <n v="102"/>
    <n v="297"/>
    <n v="214"/>
    <n v="4"/>
    <n v="39"/>
    <s v="2.Middle age"/>
    <s v="Male"/>
    <n v="49896.47"/>
    <s v="Silver"/>
    <s v="Credit Card"/>
    <x v="84"/>
    <d v="1899-12-30T19:36:00"/>
    <n v="12"/>
    <x v="26"/>
    <n v="2024"/>
    <n v="19"/>
    <n v="36"/>
    <n v="0"/>
  </r>
  <r>
    <n v="4275"/>
    <n v="7793"/>
    <n v="512"/>
    <x v="7"/>
    <s v="Appliances"/>
    <n v="1"/>
    <n v="1792.74"/>
    <n v="1792.74"/>
    <x v="4252"/>
    <x v="0"/>
    <x v="1"/>
    <n v="201"/>
    <n v="107"/>
    <n v="153"/>
    <n v="278"/>
    <n v="9"/>
    <n v="57"/>
    <s v="2.Middle age"/>
    <s v="Other"/>
    <n v="94547.25"/>
    <s v="Silver"/>
    <s v="Debit Card"/>
    <x v="166"/>
    <d v="1899-12-30T08:09:00"/>
    <n v="5"/>
    <x v="28"/>
    <n v="2024"/>
    <n v="8"/>
    <n v="9"/>
    <n v="0"/>
  </r>
  <r>
    <n v="4276"/>
    <n v="6410"/>
    <n v="702"/>
    <x v="0"/>
    <s v="Appliances"/>
    <n v="4"/>
    <n v="1409.09"/>
    <n v="5636.36"/>
    <x v="4253"/>
    <x v="10"/>
    <x v="4"/>
    <n v="455"/>
    <n v="130"/>
    <n v="185"/>
    <n v="490"/>
    <n v="3"/>
    <n v="33"/>
    <s v="1.Young age"/>
    <s v="Female"/>
    <n v="88969.49"/>
    <s v="Bronze"/>
    <s v="Credit Card"/>
    <x v="94"/>
    <d v="1899-12-30T14:32:00"/>
    <n v="29"/>
    <x v="25"/>
    <n v="2024"/>
    <n v="14"/>
    <n v="32"/>
    <n v="0"/>
  </r>
  <r>
    <n v="4277"/>
    <n v="2856"/>
    <n v="672"/>
    <x v="3"/>
    <s v="Appliances"/>
    <n v="5"/>
    <n v="1879.41"/>
    <n v="9397.0500000000011"/>
    <x v="4254"/>
    <x v="6"/>
    <x v="0"/>
    <n v="205"/>
    <n v="134"/>
    <n v="126"/>
    <n v="430"/>
    <n v="9"/>
    <n v="63"/>
    <s v="3.Senior Citizen "/>
    <s v="Male"/>
    <n v="78940.44"/>
    <s v="Gold"/>
    <s v="Cash"/>
    <x v="165"/>
    <d v="1899-12-30T23:03:00"/>
    <n v="21"/>
    <x v="15"/>
    <n v="2024"/>
    <n v="23"/>
    <n v="3"/>
    <n v="0"/>
  </r>
  <r>
    <n v="4278"/>
    <n v="8889"/>
    <n v="631"/>
    <x v="0"/>
    <s v="Electronics"/>
    <n v="1"/>
    <n v="1233.94"/>
    <n v="1233.94"/>
    <x v="4255"/>
    <x v="10"/>
    <x v="0"/>
    <n v="111"/>
    <n v="59"/>
    <n v="300"/>
    <n v="431"/>
    <n v="2"/>
    <n v="69"/>
    <s v="3.Senior Citizen "/>
    <s v="Male"/>
    <n v="33040.54"/>
    <s v="Silver"/>
    <s v="Credit Card"/>
    <x v="2"/>
    <d v="1899-12-30T06:57:00"/>
    <n v="10"/>
    <x v="2"/>
    <n v="2024"/>
    <n v="6"/>
    <n v="57"/>
    <n v="0"/>
  </r>
  <r>
    <n v="4279"/>
    <n v="8844"/>
    <n v="897"/>
    <x v="6"/>
    <s v="Electronics"/>
    <n v="4"/>
    <n v="176.11"/>
    <n v="704.44"/>
    <x v="4256"/>
    <x v="16"/>
    <x v="2"/>
    <n v="8"/>
    <n v="52"/>
    <n v="172"/>
    <n v="407"/>
    <n v="5"/>
    <n v="25"/>
    <s v="1.Young age"/>
    <s v="Other"/>
    <n v="73455.350000000006"/>
    <s v="Bronze"/>
    <s v="Debit Card"/>
    <x v="6"/>
    <d v="1899-12-30T17:59:00"/>
    <n v="17"/>
    <x v="6"/>
    <n v="2024"/>
    <n v="17"/>
    <n v="59"/>
    <n v="0"/>
  </r>
  <r>
    <n v="4280"/>
    <n v="8848"/>
    <n v="504"/>
    <x v="3"/>
    <s v="Electronics"/>
    <n v="5"/>
    <n v="992.39"/>
    <n v="4961.95"/>
    <x v="4257"/>
    <x v="16"/>
    <x v="4"/>
    <n v="31"/>
    <n v="54"/>
    <n v="252"/>
    <n v="464"/>
    <n v="1"/>
    <n v="60"/>
    <s v="3.Senior Citizen "/>
    <s v="Other"/>
    <n v="58574.44"/>
    <s v="Silver"/>
    <s v="Digital Wallet"/>
    <x v="36"/>
    <d v="1899-12-30T05:52:00"/>
    <n v="1"/>
    <x v="10"/>
    <n v="2024"/>
    <n v="5"/>
    <n v="52"/>
    <n v="0"/>
  </r>
  <r>
    <n v="4281"/>
    <n v="4452"/>
    <n v="992"/>
    <x v="0"/>
    <s v="Appliances"/>
    <n v="1"/>
    <n v="772.13"/>
    <n v="772.13"/>
    <x v="4258"/>
    <x v="15"/>
    <x v="4"/>
    <n v="333"/>
    <n v="126"/>
    <n v="132"/>
    <n v="273"/>
    <n v="5"/>
    <n v="28"/>
    <s v="1.Young age"/>
    <s v="Female"/>
    <n v="98987.49"/>
    <s v="Gold"/>
    <s v="Cash"/>
    <x v="14"/>
    <d v="1899-12-30T22:34:00"/>
    <n v="11"/>
    <x v="12"/>
    <n v="2024"/>
    <n v="22"/>
    <n v="34"/>
    <n v="0"/>
  </r>
  <r>
    <n v="4282"/>
    <n v="3641"/>
    <n v="370"/>
    <x v="3"/>
    <s v="Electronics"/>
    <n v="5"/>
    <n v="348.69"/>
    <n v="1743.45"/>
    <x v="4259"/>
    <x v="19"/>
    <x v="2"/>
    <n v="201"/>
    <n v="123"/>
    <n v="231"/>
    <n v="173"/>
    <n v="7"/>
    <n v="66"/>
    <s v="3.Senior Citizen "/>
    <s v="Female"/>
    <n v="66184.240000000005"/>
    <s v="Silver"/>
    <s v="Debit Card"/>
    <x v="125"/>
    <d v="1899-12-30T22:18:00"/>
    <n v="20"/>
    <x v="23"/>
    <n v="2024"/>
    <n v="22"/>
    <n v="18"/>
    <n v="0"/>
  </r>
  <r>
    <n v="4283"/>
    <n v="7732"/>
    <n v="698"/>
    <x v="3"/>
    <s v="Appliances"/>
    <n v="4"/>
    <n v="1371.29"/>
    <n v="5485.16"/>
    <x v="4260"/>
    <x v="8"/>
    <x v="4"/>
    <n v="102"/>
    <n v="106"/>
    <n v="205"/>
    <n v="168"/>
    <n v="3"/>
    <n v="29"/>
    <s v="1.Young age"/>
    <s v="Male"/>
    <n v="20158.16"/>
    <s v="Bronze"/>
    <s v="Cash"/>
    <x v="119"/>
    <d v="1899-12-30T23:25:00"/>
    <n v="28"/>
    <x v="1"/>
    <n v="2024"/>
    <n v="23"/>
    <n v="25"/>
    <n v="0"/>
  </r>
  <r>
    <n v="4284"/>
    <n v="1367"/>
    <n v="610"/>
    <x v="1"/>
    <s v="Appliances"/>
    <n v="1"/>
    <n v="590.80999999999995"/>
    <n v="590.80999999999995"/>
    <x v="4261"/>
    <x v="5"/>
    <x v="3"/>
    <n v="199"/>
    <n v="121"/>
    <n v="151"/>
    <n v="381"/>
    <n v="5"/>
    <n v="48"/>
    <s v="2.Middle age"/>
    <s v="Male"/>
    <n v="79311.37"/>
    <s v="Bronze"/>
    <s v="Digital Wallet"/>
    <x v="64"/>
    <d v="1899-12-30T18:18:00"/>
    <n v="12"/>
    <x v="26"/>
    <n v="2024"/>
    <n v="18"/>
    <n v="18"/>
    <n v="0"/>
  </r>
  <r>
    <n v="4285"/>
    <n v="4992"/>
    <n v="751"/>
    <x v="4"/>
    <s v="Electronics"/>
    <n v="2"/>
    <n v="237.16"/>
    <n v="474.32"/>
    <x v="4262"/>
    <x v="11"/>
    <x v="2"/>
    <n v="74"/>
    <n v="87"/>
    <n v="134"/>
    <n v="466"/>
    <n v="8"/>
    <n v="28"/>
    <s v="1.Young age"/>
    <s v="Male"/>
    <n v="45214.63"/>
    <s v="Silver"/>
    <s v="Debit Card"/>
    <x v="176"/>
    <d v="1899-12-30T11:21:00"/>
    <n v="8"/>
    <x v="19"/>
    <n v="2024"/>
    <n v="11"/>
    <n v="21"/>
    <n v="0"/>
  </r>
  <r>
    <n v="4286"/>
    <n v="1706"/>
    <n v="533"/>
    <x v="0"/>
    <s v="Appliances"/>
    <n v="4"/>
    <n v="648.29999999999995"/>
    <n v="2593.1999999999998"/>
    <x v="4263"/>
    <x v="5"/>
    <x v="2"/>
    <n v="364"/>
    <n v="87"/>
    <n v="226"/>
    <n v="342"/>
    <n v="9"/>
    <n v="41"/>
    <s v="2.Middle age"/>
    <s v="Male"/>
    <n v="30504.29"/>
    <s v="Bronze"/>
    <s v="Credit Card"/>
    <x v="13"/>
    <d v="1899-12-30T11:54:00"/>
    <n v="24"/>
    <x v="11"/>
    <n v="2024"/>
    <n v="11"/>
    <n v="54"/>
    <n v="0"/>
  </r>
  <r>
    <n v="4287"/>
    <n v="3095"/>
    <n v="550"/>
    <x v="2"/>
    <s v="Appliances"/>
    <n v="4"/>
    <n v="1572.47"/>
    <n v="6289.88"/>
    <x v="4264"/>
    <x v="14"/>
    <x v="4"/>
    <n v="473"/>
    <n v="72"/>
    <n v="279"/>
    <n v="433"/>
    <n v="7"/>
    <n v="35"/>
    <s v="2.Middle age"/>
    <s v="Male"/>
    <n v="101636.57"/>
    <s v="Gold"/>
    <s v="Digital Wallet"/>
    <x v="123"/>
    <d v="1899-12-30T02:00:00"/>
    <n v="9"/>
    <x v="24"/>
    <n v="2024"/>
    <n v="2"/>
    <n v="0"/>
    <n v="0"/>
  </r>
  <r>
    <n v="4288"/>
    <n v="3639"/>
    <n v="805"/>
    <x v="6"/>
    <s v="Appliances"/>
    <n v="4"/>
    <n v="711.15"/>
    <n v="2844.6"/>
    <x v="4265"/>
    <x v="15"/>
    <x v="0"/>
    <n v="60"/>
    <n v="128"/>
    <n v="114"/>
    <n v="447"/>
    <n v="4"/>
    <n v="36"/>
    <s v="2.Middle age"/>
    <s v="Female"/>
    <n v="74819.429999999993"/>
    <s v="Silver"/>
    <s v="Debit Card"/>
    <x v="55"/>
    <d v="1899-12-30T13:52:00"/>
    <n v="18"/>
    <x v="16"/>
    <n v="2024"/>
    <n v="13"/>
    <n v="52"/>
    <n v="0"/>
  </r>
  <r>
    <n v="4289"/>
    <n v="3207"/>
    <n v="601"/>
    <x v="1"/>
    <s v="Electronics"/>
    <n v="2"/>
    <n v="1360.76"/>
    <n v="2721.52"/>
    <x v="4266"/>
    <x v="16"/>
    <x v="2"/>
    <n v="405"/>
    <n v="115"/>
    <n v="139"/>
    <n v="264"/>
    <n v="6"/>
    <n v="61"/>
    <s v="3.Senior Citizen "/>
    <s v="Female"/>
    <n v="75143.929999999993"/>
    <s v="Platinum"/>
    <s v="Digital Wallet"/>
    <x v="47"/>
    <d v="1899-12-30T08:39:00"/>
    <n v="25"/>
    <x v="21"/>
    <n v="2024"/>
    <n v="8"/>
    <n v="39"/>
    <n v="0"/>
  </r>
  <r>
    <n v="4290"/>
    <n v="9399"/>
    <n v="849"/>
    <x v="4"/>
    <s v="Electronics"/>
    <n v="1"/>
    <n v="887.42"/>
    <n v="887.42"/>
    <x v="4267"/>
    <x v="15"/>
    <x v="0"/>
    <n v="27"/>
    <n v="71"/>
    <n v="152"/>
    <n v="140"/>
    <n v="8"/>
    <n v="67"/>
    <s v="3.Senior Citizen "/>
    <s v="Other"/>
    <n v="33730.25"/>
    <s v="Bronze"/>
    <s v="Debit Card"/>
    <x v="195"/>
    <d v="1899-12-30T08:33:00"/>
    <n v="2"/>
    <x v="13"/>
    <n v="2024"/>
    <n v="8"/>
    <n v="33"/>
    <n v="0"/>
  </r>
  <r>
    <n v="4291"/>
    <n v="1642"/>
    <n v="526"/>
    <x v="7"/>
    <s v="Appliances"/>
    <n v="5"/>
    <n v="587.41"/>
    <n v="2937.0499999999997"/>
    <x v="4268"/>
    <x v="16"/>
    <x v="2"/>
    <n v="183"/>
    <n v="124"/>
    <n v="125"/>
    <n v="166"/>
    <n v="3"/>
    <n v="54"/>
    <s v="2.Middle age"/>
    <s v="Other"/>
    <n v="75220.149999999994"/>
    <s v="Platinum"/>
    <s v="Cash"/>
    <x v="83"/>
    <d v="1899-12-30T21:45:00"/>
    <n v="3"/>
    <x v="0"/>
    <n v="2024"/>
    <n v="21"/>
    <n v="45"/>
    <n v="0"/>
  </r>
  <r>
    <n v="4292"/>
    <n v="3406"/>
    <n v="943"/>
    <x v="1"/>
    <s v="Electronics"/>
    <n v="1"/>
    <n v="1105.92"/>
    <n v="1105.92"/>
    <x v="4269"/>
    <x v="17"/>
    <x v="1"/>
    <n v="347"/>
    <n v="122"/>
    <n v="218"/>
    <n v="103"/>
    <n v="4"/>
    <n v="69"/>
    <s v="3.Senior Citizen "/>
    <s v="Male"/>
    <n v="108777.83"/>
    <s v="Silver"/>
    <s v="Digital Wallet"/>
    <x v="116"/>
    <d v="1899-12-30T17:45:00"/>
    <n v="24"/>
    <x v="11"/>
    <n v="2024"/>
    <n v="17"/>
    <n v="45"/>
    <n v="0"/>
  </r>
  <r>
    <n v="4293"/>
    <n v="1916"/>
    <n v="266"/>
    <x v="4"/>
    <s v="Appliances"/>
    <n v="5"/>
    <n v="1064.03"/>
    <n v="5320.15"/>
    <x v="4270"/>
    <x v="16"/>
    <x v="0"/>
    <n v="39"/>
    <n v="81"/>
    <n v="165"/>
    <n v="392"/>
    <n v="7"/>
    <n v="41"/>
    <s v="2.Middle age"/>
    <s v="Other"/>
    <n v="119157.89"/>
    <s v="Gold"/>
    <s v="Credit Card"/>
    <x v="216"/>
    <d v="1899-12-30T17:51:00"/>
    <n v="17"/>
    <x v="6"/>
    <n v="2024"/>
    <n v="17"/>
    <n v="51"/>
    <n v="0"/>
  </r>
  <r>
    <n v="4294"/>
    <n v="3725"/>
    <n v="247"/>
    <x v="2"/>
    <s v="Appliances"/>
    <n v="2"/>
    <n v="1362.28"/>
    <n v="2724.56"/>
    <x v="4271"/>
    <x v="12"/>
    <x v="2"/>
    <n v="199"/>
    <n v="58"/>
    <n v="262"/>
    <n v="454"/>
    <n v="3"/>
    <n v="38"/>
    <s v="2.Middle age"/>
    <s v="Female"/>
    <n v="69119.360000000001"/>
    <s v="Silver"/>
    <s v="Digital Wallet"/>
    <x v="23"/>
    <d v="1899-12-30T03:16:00"/>
    <n v="3"/>
    <x v="0"/>
    <n v="2024"/>
    <n v="3"/>
    <n v="16"/>
    <n v="0"/>
  </r>
  <r>
    <n v="4295"/>
    <n v="5231"/>
    <n v="617"/>
    <x v="1"/>
    <s v="Electronics"/>
    <n v="1"/>
    <n v="526.85"/>
    <n v="526.85"/>
    <x v="4272"/>
    <x v="18"/>
    <x v="3"/>
    <n v="132"/>
    <n v="98"/>
    <n v="108"/>
    <n v="122"/>
    <n v="8"/>
    <n v="58"/>
    <s v="2.Middle age"/>
    <s v="Male"/>
    <n v="55257.49"/>
    <s v="Gold"/>
    <s v="Debit Card"/>
    <x v="193"/>
    <d v="1899-12-30T19:23:00"/>
    <n v="18"/>
    <x v="16"/>
    <n v="2024"/>
    <n v="19"/>
    <n v="23"/>
    <n v="0"/>
  </r>
  <r>
    <n v="4296"/>
    <n v="3949"/>
    <n v="230"/>
    <x v="2"/>
    <s v="Appliances"/>
    <n v="2"/>
    <n v="1572.22"/>
    <n v="3144.44"/>
    <x v="4273"/>
    <x v="13"/>
    <x v="3"/>
    <n v="28"/>
    <n v="131"/>
    <n v="133"/>
    <n v="133"/>
    <n v="4"/>
    <n v="18"/>
    <s v="1.Young age"/>
    <s v="Female"/>
    <n v="112769.59"/>
    <s v="Platinum"/>
    <s v="Cash"/>
    <x v="211"/>
    <d v="1899-12-30T22:38:00"/>
    <n v="11"/>
    <x v="12"/>
    <n v="2024"/>
    <n v="22"/>
    <n v="38"/>
    <n v="0"/>
  </r>
  <r>
    <n v="4297"/>
    <n v="9464"/>
    <n v="596"/>
    <x v="1"/>
    <s v="Electronics"/>
    <n v="5"/>
    <n v="705.87"/>
    <n v="3529.35"/>
    <x v="4274"/>
    <x v="0"/>
    <x v="3"/>
    <n v="228"/>
    <n v="83"/>
    <n v="234"/>
    <n v="380"/>
    <n v="4"/>
    <n v="33"/>
    <s v="1.Young age"/>
    <s v="Other"/>
    <n v="78759.64"/>
    <s v="Platinum"/>
    <s v="Digital Wallet"/>
    <x v="138"/>
    <d v="1899-12-30T07:06:00"/>
    <n v="8"/>
    <x v="19"/>
    <n v="2024"/>
    <n v="7"/>
    <n v="6"/>
    <n v="0"/>
  </r>
  <r>
    <n v="4298"/>
    <n v="7642"/>
    <n v="828"/>
    <x v="6"/>
    <s v="Appliances"/>
    <n v="1"/>
    <n v="1162.21"/>
    <n v="1162.21"/>
    <x v="4275"/>
    <x v="9"/>
    <x v="4"/>
    <n v="261"/>
    <n v="66"/>
    <n v="290"/>
    <n v="145"/>
    <n v="1"/>
    <n v="61"/>
    <s v="3.Senior Citizen "/>
    <s v="Female"/>
    <n v="119867.79"/>
    <s v="Bronze"/>
    <s v="Credit Card"/>
    <x v="111"/>
    <d v="1899-12-30T11:25:00"/>
    <n v="20"/>
    <x v="23"/>
    <n v="2024"/>
    <n v="11"/>
    <n v="25"/>
    <n v="0"/>
  </r>
  <r>
    <n v="4299"/>
    <n v="1305"/>
    <n v="568"/>
    <x v="2"/>
    <s v="Appliances"/>
    <n v="4"/>
    <n v="580.62"/>
    <n v="2322.48"/>
    <x v="4276"/>
    <x v="12"/>
    <x v="1"/>
    <n v="236"/>
    <n v="65"/>
    <n v="119"/>
    <n v="354"/>
    <n v="9"/>
    <n v="18"/>
    <s v="1.Young age"/>
    <s v="Other"/>
    <n v="74683.429999999993"/>
    <s v="Platinum"/>
    <s v="Cash"/>
    <x v="152"/>
    <d v="1899-12-30T07:05:00"/>
    <n v="25"/>
    <x v="21"/>
    <n v="2024"/>
    <n v="7"/>
    <n v="5"/>
    <n v="0"/>
  </r>
  <r>
    <n v="4300"/>
    <n v="5644"/>
    <n v="232"/>
    <x v="5"/>
    <s v="Electronics"/>
    <n v="1"/>
    <n v="917.64"/>
    <n v="917.64"/>
    <x v="4277"/>
    <x v="4"/>
    <x v="3"/>
    <n v="445"/>
    <n v="66"/>
    <n v="111"/>
    <n v="441"/>
    <n v="10"/>
    <n v="46"/>
    <s v="2.Middle age"/>
    <s v="Male"/>
    <n v="102297.5"/>
    <s v="Gold"/>
    <s v="Debit Card"/>
    <x v="252"/>
    <d v="1899-12-30T21:28:00"/>
    <n v="10"/>
    <x v="2"/>
    <n v="2024"/>
    <n v="21"/>
    <n v="28"/>
    <n v="0"/>
  </r>
  <r>
    <n v="4301"/>
    <n v="2404"/>
    <n v="821"/>
    <x v="3"/>
    <s v="Appliances"/>
    <n v="2"/>
    <n v="733.48"/>
    <n v="1466.96"/>
    <x v="4278"/>
    <x v="0"/>
    <x v="0"/>
    <n v="379"/>
    <n v="114"/>
    <n v="197"/>
    <n v="254"/>
    <n v="1"/>
    <n v="54"/>
    <s v="2.Middle age"/>
    <s v="Other"/>
    <n v="83388.509999999995"/>
    <s v="Bronze"/>
    <s v="Credit Card"/>
    <x v="90"/>
    <d v="1899-12-30T20:54:00"/>
    <n v="14"/>
    <x v="20"/>
    <n v="2024"/>
    <n v="20"/>
    <n v="54"/>
    <n v="0"/>
  </r>
  <r>
    <n v="4302"/>
    <n v="4548"/>
    <n v="625"/>
    <x v="3"/>
    <s v="Appliances"/>
    <n v="4"/>
    <n v="1571.26"/>
    <n v="6285.04"/>
    <x v="4279"/>
    <x v="4"/>
    <x v="2"/>
    <n v="494"/>
    <n v="66"/>
    <n v="100"/>
    <n v="486"/>
    <n v="4"/>
    <n v="38"/>
    <s v="2.Middle age"/>
    <s v="Female"/>
    <n v="88566.45"/>
    <s v="Platinum"/>
    <s v="Debit Card"/>
    <x v="159"/>
    <d v="1899-12-30T04:43:00"/>
    <n v="28"/>
    <x v="1"/>
    <n v="2024"/>
    <n v="4"/>
    <n v="43"/>
    <n v="0"/>
  </r>
  <r>
    <n v="4303"/>
    <n v="8359"/>
    <n v="983"/>
    <x v="2"/>
    <s v="Electronics"/>
    <n v="2"/>
    <n v="1185.58"/>
    <n v="2371.16"/>
    <x v="4280"/>
    <x v="2"/>
    <x v="3"/>
    <n v="491"/>
    <n v="104"/>
    <n v="299"/>
    <n v="394"/>
    <n v="5"/>
    <n v="52"/>
    <s v="2.Middle age"/>
    <s v="Other"/>
    <n v="25198.32"/>
    <s v="Bronze"/>
    <s v="Debit Card"/>
    <x v="16"/>
    <d v="1899-12-30T09:49:00"/>
    <n v="26"/>
    <x v="14"/>
    <n v="2024"/>
    <n v="9"/>
    <n v="49"/>
    <n v="0"/>
  </r>
  <r>
    <n v="4304"/>
    <n v="8723"/>
    <n v="641"/>
    <x v="4"/>
    <s v="Electronics"/>
    <n v="3"/>
    <n v="121.57"/>
    <n v="364.71"/>
    <x v="4281"/>
    <x v="18"/>
    <x v="3"/>
    <n v="414"/>
    <n v="95"/>
    <n v="261"/>
    <n v="334"/>
    <n v="6"/>
    <n v="26"/>
    <s v="1.Young age"/>
    <s v="Male"/>
    <n v="63914.55"/>
    <s v="Platinum"/>
    <s v="Credit Card"/>
    <x v="243"/>
    <d v="1899-12-30T06:07:00"/>
    <n v="6"/>
    <x v="5"/>
    <n v="2024"/>
    <n v="6"/>
    <n v="7"/>
    <n v="0"/>
  </r>
  <r>
    <n v="4305"/>
    <n v="8891"/>
    <n v="220"/>
    <x v="5"/>
    <s v="Appliances"/>
    <n v="3"/>
    <n v="86.55"/>
    <n v="259.64999999999998"/>
    <x v="4282"/>
    <x v="2"/>
    <x v="0"/>
    <n v="364"/>
    <n v="114"/>
    <n v="224"/>
    <n v="227"/>
    <n v="5"/>
    <n v="39"/>
    <s v="2.Middle age"/>
    <s v="Other"/>
    <n v="89364.4"/>
    <s v="Bronze"/>
    <s v="Cash"/>
    <x v="212"/>
    <d v="1899-12-30T22:45:00"/>
    <n v="28"/>
    <x v="1"/>
    <n v="2024"/>
    <n v="22"/>
    <n v="45"/>
    <n v="0"/>
  </r>
  <r>
    <n v="4306"/>
    <n v="3794"/>
    <n v="811"/>
    <x v="4"/>
    <s v="Electronics"/>
    <n v="3"/>
    <n v="685.98"/>
    <n v="2057.94"/>
    <x v="4283"/>
    <x v="6"/>
    <x v="3"/>
    <n v="433"/>
    <n v="94"/>
    <n v="199"/>
    <n v="492"/>
    <n v="5"/>
    <n v="34"/>
    <s v="1.Young age"/>
    <s v="Male"/>
    <n v="54703.07"/>
    <s v="Silver"/>
    <s v="Cash"/>
    <x v="196"/>
    <d v="1899-12-30T04:52:00"/>
    <n v="20"/>
    <x v="23"/>
    <n v="2024"/>
    <n v="4"/>
    <n v="52"/>
    <n v="0"/>
  </r>
  <r>
    <n v="4307"/>
    <n v="4594"/>
    <n v="317"/>
    <x v="4"/>
    <s v="Appliances"/>
    <n v="2"/>
    <n v="1464.3"/>
    <n v="2928.6"/>
    <x v="4284"/>
    <x v="10"/>
    <x v="4"/>
    <n v="331"/>
    <n v="127"/>
    <n v="159"/>
    <n v="132"/>
    <n v="7"/>
    <n v="68"/>
    <s v="3.Senior Citizen "/>
    <s v="Other"/>
    <n v="67336.37"/>
    <s v="Bronze"/>
    <s v="Credit Card"/>
    <x v="3"/>
    <d v="1899-12-30T04:04:00"/>
    <n v="15"/>
    <x v="3"/>
    <n v="2024"/>
    <n v="4"/>
    <n v="4"/>
    <n v="0"/>
  </r>
  <r>
    <n v="4308"/>
    <n v="7730"/>
    <n v="566"/>
    <x v="1"/>
    <s v="Appliances"/>
    <n v="3"/>
    <n v="563.48"/>
    <n v="1690.44"/>
    <x v="4285"/>
    <x v="1"/>
    <x v="4"/>
    <n v="28"/>
    <n v="110"/>
    <n v="175"/>
    <n v="162"/>
    <n v="9"/>
    <n v="45"/>
    <s v="2.Middle age"/>
    <s v="Male"/>
    <n v="74923.95"/>
    <s v="Silver"/>
    <s v="Credit Card"/>
    <x v="142"/>
    <d v="1899-12-30T09:19:00"/>
    <n v="20"/>
    <x v="23"/>
    <n v="2024"/>
    <n v="9"/>
    <n v="19"/>
    <n v="0"/>
  </r>
  <r>
    <n v="4309"/>
    <n v="3338"/>
    <n v="584"/>
    <x v="1"/>
    <s v="Electronics"/>
    <n v="5"/>
    <n v="1597.89"/>
    <n v="7989.4500000000007"/>
    <x v="4286"/>
    <x v="10"/>
    <x v="0"/>
    <n v="446"/>
    <n v="149"/>
    <n v="170"/>
    <n v="140"/>
    <n v="5"/>
    <n v="48"/>
    <s v="2.Middle age"/>
    <s v="Other"/>
    <n v="102661.74"/>
    <s v="Bronze"/>
    <s v="Digital Wallet"/>
    <x v="92"/>
    <d v="1899-12-30T00:31:00"/>
    <n v="1"/>
    <x v="10"/>
    <n v="2024"/>
    <n v="0"/>
    <n v="31"/>
    <n v="0"/>
  </r>
  <r>
    <n v="4310"/>
    <n v="3979"/>
    <n v="133"/>
    <x v="1"/>
    <s v="Appliances"/>
    <n v="4"/>
    <n v="459.98"/>
    <n v="1839.92"/>
    <x v="4287"/>
    <x v="19"/>
    <x v="1"/>
    <n v="153"/>
    <n v="56"/>
    <n v="153"/>
    <n v="247"/>
    <n v="4"/>
    <n v="46"/>
    <s v="2.Middle age"/>
    <s v="Other"/>
    <n v="29412.55"/>
    <s v="Platinum"/>
    <s v="Credit Card"/>
    <x v="157"/>
    <d v="1899-12-30T17:27:00"/>
    <n v="25"/>
    <x v="21"/>
    <n v="2024"/>
    <n v="17"/>
    <n v="27"/>
    <n v="0"/>
  </r>
  <r>
    <n v="4311"/>
    <n v="9369"/>
    <n v="864"/>
    <x v="6"/>
    <s v="Electronics"/>
    <n v="2"/>
    <n v="1678.92"/>
    <n v="3357.84"/>
    <x v="4288"/>
    <x v="3"/>
    <x v="4"/>
    <n v="429"/>
    <n v="148"/>
    <n v="153"/>
    <n v="410"/>
    <n v="3"/>
    <n v="27"/>
    <s v="1.Young age"/>
    <s v="Male"/>
    <n v="51664.35"/>
    <s v="Bronze"/>
    <s v="Credit Card"/>
    <x v="164"/>
    <d v="1899-12-30T14:19:00"/>
    <n v="3"/>
    <x v="0"/>
    <n v="2024"/>
    <n v="14"/>
    <n v="19"/>
    <n v="0"/>
  </r>
  <r>
    <n v="4312"/>
    <n v="5333"/>
    <n v="260"/>
    <x v="2"/>
    <s v="Appliances"/>
    <n v="3"/>
    <n v="484.18"/>
    <n v="1452.54"/>
    <x v="4289"/>
    <x v="18"/>
    <x v="3"/>
    <n v="465"/>
    <n v="73"/>
    <n v="171"/>
    <n v="316"/>
    <n v="2"/>
    <n v="33"/>
    <s v="1.Young age"/>
    <s v="Other"/>
    <n v="75423.539999999994"/>
    <s v="Platinum"/>
    <s v="Cash"/>
    <x v="29"/>
    <d v="1899-12-30T02:33:00"/>
    <n v="13"/>
    <x v="4"/>
    <n v="2024"/>
    <n v="2"/>
    <n v="33"/>
    <n v="0"/>
  </r>
  <r>
    <n v="4313"/>
    <n v="3747"/>
    <n v="672"/>
    <x v="0"/>
    <s v="Appliances"/>
    <n v="3"/>
    <n v="1543.38"/>
    <n v="4630.1400000000003"/>
    <x v="4290"/>
    <x v="5"/>
    <x v="3"/>
    <n v="256"/>
    <n v="86"/>
    <n v="274"/>
    <n v="222"/>
    <n v="1"/>
    <n v="57"/>
    <s v="2.Middle age"/>
    <s v="Male"/>
    <n v="30028.29"/>
    <s v="Silver"/>
    <s v="Debit Card"/>
    <x v="170"/>
    <d v="1899-12-30T12:38:00"/>
    <n v="22"/>
    <x v="7"/>
    <n v="2024"/>
    <n v="12"/>
    <n v="38"/>
    <n v="0"/>
  </r>
  <r>
    <n v="4314"/>
    <n v="6614"/>
    <n v="478"/>
    <x v="6"/>
    <s v="Electronics"/>
    <n v="5"/>
    <n v="1097.23"/>
    <n v="5486.15"/>
    <x v="4291"/>
    <x v="2"/>
    <x v="2"/>
    <n v="55"/>
    <n v="116"/>
    <n v="206"/>
    <n v="207"/>
    <n v="10"/>
    <n v="42"/>
    <s v="2.Middle age"/>
    <s v="Other"/>
    <n v="99985.279999999999"/>
    <s v="Platinum"/>
    <s v="Credit Card"/>
    <x v="239"/>
    <d v="1899-12-30T12:45:00"/>
    <n v="12"/>
    <x v="26"/>
    <n v="2024"/>
    <n v="12"/>
    <n v="45"/>
    <n v="0"/>
  </r>
  <r>
    <n v="4315"/>
    <n v="8429"/>
    <n v="221"/>
    <x v="1"/>
    <s v="Appliances"/>
    <n v="4"/>
    <n v="1331.62"/>
    <n v="5326.48"/>
    <x v="4292"/>
    <x v="4"/>
    <x v="2"/>
    <n v="46"/>
    <n v="125"/>
    <n v="100"/>
    <n v="316"/>
    <n v="6"/>
    <n v="46"/>
    <s v="2.Middle age"/>
    <s v="Male"/>
    <n v="103567.17"/>
    <s v="Platinum"/>
    <s v="Debit Card"/>
    <x v="138"/>
    <d v="1899-12-30T03:13:00"/>
    <n v="8"/>
    <x v="19"/>
    <n v="2024"/>
    <n v="3"/>
    <n v="13"/>
    <n v="0"/>
  </r>
  <r>
    <n v="4316"/>
    <n v="2127"/>
    <n v="716"/>
    <x v="1"/>
    <s v="Appliances"/>
    <n v="1"/>
    <n v="248.6"/>
    <n v="248.6"/>
    <x v="3882"/>
    <x v="15"/>
    <x v="4"/>
    <n v="104"/>
    <n v="59"/>
    <n v="146"/>
    <n v="113"/>
    <n v="5"/>
    <n v="60"/>
    <s v="3.Senior Citizen "/>
    <s v="Female"/>
    <n v="23701.47"/>
    <s v="Platinum"/>
    <s v="Credit Card"/>
    <x v="151"/>
    <d v="1899-12-30T21:59:00"/>
    <n v="4"/>
    <x v="27"/>
    <n v="2024"/>
    <n v="21"/>
    <n v="59"/>
    <n v="0"/>
  </r>
  <r>
    <n v="4317"/>
    <n v="4765"/>
    <n v="972"/>
    <x v="4"/>
    <s v="Electronics"/>
    <n v="1"/>
    <n v="1726.66"/>
    <n v="1726.66"/>
    <x v="4293"/>
    <x v="10"/>
    <x v="2"/>
    <n v="379"/>
    <n v="50"/>
    <n v="266"/>
    <n v="389"/>
    <n v="10"/>
    <n v="49"/>
    <s v="2.Middle age"/>
    <s v="Female"/>
    <n v="104695.61"/>
    <s v="Platinum"/>
    <s v="Debit Card"/>
    <x v="210"/>
    <d v="1899-12-30T09:47:00"/>
    <n v="3"/>
    <x v="0"/>
    <n v="2024"/>
    <n v="9"/>
    <n v="47"/>
    <n v="0"/>
  </r>
  <r>
    <n v="4318"/>
    <n v="7196"/>
    <n v="518"/>
    <x v="3"/>
    <s v="Appliances"/>
    <n v="2"/>
    <n v="1611.37"/>
    <n v="3222.74"/>
    <x v="4294"/>
    <x v="12"/>
    <x v="0"/>
    <n v="334"/>
    <n v="93"/>
    <n v="291"/>
    <n v="377"/>
    <n v="7"/>
    <n v="51"/>
    <s v="2.Middle age"/>
    <s v="Other"/>
    <n v="40433.46"/>
    <s v="Gold"/>
    <s v="Cash"/>
    <x v="143"/>
    <d v="1899-12-30T08:27:00"/>
    <n v="9"/>
    <x v="24"/>
    <n v="2024"/>
    <n v="8"/>
    <n v="27"/>
    <n v="0"/>
  </r>
  <r>
    <n v="4319"/>
    <n v="7315"/>
    <n v="212"/>
    <x v="2"/>
    <s v="Appliances"/>
    <n v="1"/>
    <n v="390.71"/>
    <n v="390.71"/>
    <x v="4295"/>
    <x v="0"/>
    <x v="1"/>
    <n v="186"/>
    <n v="132"/>
    <n v="196"/>
    <n v="412"/>
    <n v="9"/>
    <n v="30"/>
    <s v="1.Young age"/>
    <s v="Other"/>
    <n v="36099.300000000003"/>
    <s v="Silver"/>
    <s v="Credit Card"/>
    <x v="157"/>
    <d v="1899-12-30T10:48:00"/>
    <n v="25"/>
    <x v="21"/>
    <n v="2024"/>
    <n v="10"/>
    <n v="48"/>
    <n v="0"/>
  </r>
  <r>
    <n v="4320"/>
    <n v="3166"/>
    <n v="223"/>
    <x v="7"/>
    <s v="Electronics"/>
    <n v="3"/>
    <n v="324.68"/>
    <n v="974.04"/>
    <x v="4296"/>
    <x v="1"/>
    <x v="2"/>
    <n v="391"/>
    <n v="96"/>
    <n v="153"/>
    <n v="467"/>
    <n v="7"/>
    <n v="54"/>
    <s v="2.Middle age"/>
    <s v="Male"/>
    <n v="22174.63"/>
    <s v="Silver"/>
    <s v="Debit Card"/>
    <x v="93"/>
    <d v="1899-12-30T04:52:00"/>
    <n v="2"/>
    <x v="13"/>
    <n v="2024"/>
    <n v="4"/>
    <n v="52"/>
    <n v="0"/>
  </r>
  <r>
    <n v="4321"/>
    <n v="2778"/>
    <n v="478"/>
    <x v="5"/>
    <s v="Electronics"/>
    <n v="2"/>
    <n v="55.21"/>
    <n v="110.42"/>
    <x v="4297"/>
    <x v="16"/>
    <x v="2"/>
    <n v="442"/>
    <n v="110"/>
    <n v="162"/>
    <n v="149"/>
    <n v="2"/>
    <n v="18"/>
    <s v="1.Young age"/>
    <s v="Female"/>
    <n v="49230.47"/>
    <s v="Silver"/>
    <s v="Debit Card"/>
    <x v="44"/>
    <d v="1899-12-30T21:44:00"/>
    <n v="21"/>
    <x v="15"/>
    <n v="2024"/>
    <n v="21"/>
    <n v="44"/>
    <n v="0"/>
  </r>
  <r>
    <n v="4322"/>
    <n v="1271"/>
    <n v="685"/>
    <x v="0"/>
    <s v="Electronics"/>
    <n v="3"/>
    <n v="1185.4100000000001"/>
    <n v="3556.2300000000005"/>
    <x v="4298"/>
    <x v="17"/>
    <x v="4"/>
    <n v="456"/>
    <n v="122"/>
    <n v="285"/>
    <n v="127"/>
    <n v="8"/>
    <n v="46"/>
    <s v="2.Middle age"/>
    <s v="Other"/>
    <n v="37790.800000000003"/>
    <s v="Silver"/>
    <s v="Debit Card"/>
    <x v="169"/>
    <d v="1899-12-30T12:46:00"/>
    <n v="30"/>
    <x v="8"/>
    <n v="2024"/>
    <n v="12"/>
    <n v="46"/>
    <n v="0"/>
  </r>
  <r>
    <n v="4323"/>
    <n v="4315"/>
    <n v="396"/>
    <x v="3"/>
    <s v="Electronics"/>
    <n v="2"/>
    <n v="1546.98"/>
    <n v="3093.96"/>
    <x v="4299"/>
    <x v="19"/>
    <x v="4"/>
    <n v="385"/>
    <n v="123"/>
    <n v="193"/>
    <n v="261"/>
    <n v="8"/>
    <n v="38"/>
    <s v="2.Middle age"/>
    <s v="Female"/>
    <n v="62004.7"/>
    <s v="Gold"/>
    <s v="Digital Wallet"/>
    <x v="41"/>
    <d v="1899-12-30T15:55:00"/>
    <n v="26"/>
    <x v="14"/>
    <n v="2024"/>
    <n v="15"/>
    <n v="55"/>
    <n v="0"/>
  </r>
  <r>
    <n v="4324"/>
    <n v="9564"/>
    <n v="141"/>
    <x v="7"/>
    <s v="Electronics"/>
    <n v="3"/>
    <n v="1724.26"/>
    <n v="5172.78"/>
    <x v="4300"/>
    <x v="1"/>
    <x v="3"/>
    <n v="100"/>
    <n v="122"/>
    <n v="201"/>
    <n v="442"/>
    <n v="4"/>
    <n v="23"/>
    <s v="1.Young age"/>
    <s v="Male"/>
    <n v="62817.95"/>
    <s v="Gold"/>
    <s v="Debit Card"/>
    <x v="3"/>
    <d v="1899-12-30T06:56:00"/>
    <n v="15"/>
    <x v="3"/>
    <n v="2024"/>
    <n v="6"/>
    <n v="56"/>
    <n v="0"/>
  </r>
  <r>
    <n v="4325"/>
    <n v="9263"/>
    <n v="635"/>
    <x v="1"/>
    <s v="Electronics"/>
    <n v="2"/>
    <n v="154.85"/>
    <n v="309.7"/>
    <x v="4301"/>
    <x v="0"/>
    <x v="1"/>
    <n v="447"/>
    <n v="61"/>
    <n v="171"/>
    <n v="101"/>
    <n v="1"/>
    <n v="44"/>
    <s v="2.Middle age"/>
    <s v="Other"/>
    <n v="37198.400000000001"/>
    <s v="Gold"/>
    <s v="Debit Card"/>
    <x v="252"/>
    <d v="1899-12-30T06:24:00"/>
    <n v="10"/>
    <x v="2"/>
    <n v="2024"/>
    <n v="6"/>
    <n v="24"/>
    <n v="0"/>
  </r>
  <r>
    <n v="4326"/>
    <n v="7877"/>
    <n v="256"/>
    <x v="0"/>
    <s v="Appliances"/>
    <n v="4"/>
    <n v="839.58"/>
    <n v="3358.32"/>
    <x v="4302"/>
    <x v="19"/>
    <x v="3"/>
    <n v="477"/>
    <n v="96"/>
    <n v="118"/>
    <n v="244"/>
    <n v="8"/>
    <n v="30"/>
    <s v="1.Young age"/>
    <s v="Male"/>
    <n v="117267.47"/>
    <s v="Platinum"/>
    <s v="Credit Card"/>
    <x v="104"/>
    <d v="1899-12-30T01:56:00"/>
    <n v="11"/>
    <x v="12"/>
    <n v="2024"/>
    <n v="1"/>
    <n v="56"/>
    <n v="0"/>
  </r>
  <r>
    <n v="4327"/>
    <n v="3450"/>
    <n v="220"/>
    <x v="3"/>
    <s v="Appliances"/>
    <n v="5"/>
    <n v="1901.45"/>
    <n v="9507.25"/>
    <x v="4303"/>
    <x v="7"/>
    <x v="1"/>
    <n v="352"/>
    <n v="148"/>
    <n v="281"/>
    <n v="444"/>
    <n v="10"/>
    <n v="52"/>
    <s v="2.Middle age"/>
    <s v="Other"/>
    <n v="44039.77"/>
    <s v="Bronze"/>
    <s v="Digital Wallet"/>
    <x v="231"/>
    <d v="1899-12-30T10:33:00"/>
    <n v="1"/>
    <x v="10"/>
    <n v="2024"/>
    <n v="10"/>
    <n v="33"/>
    <n v="0"/>
  </r>
  <r>
    <n v="4328"/>
    <n v="2577"/>
    <n v="480"/>
    <x v="7"/>
    <s v="Appliances"/>
    <n v="1"/>
    <n v="519.92999999999995"/>
    <n v="519.92999999999995"/>
    <x v="4304"/>
    <x v="16"/>
    <x v="3"/>
    <n v="373"/>
    <n v="117"/>
    <n v="203"/>
    <n v="484"/>
    <n v="1"/>
    <n v="18"/>
    <s v="1.Young age"/>
    <s v="Male"/>
    <n v="98024.56"/>
    <s v="Bronze"/>
    <s v="Debit Card"/>
    <x v="197"/>
    <d v="1899-12-30T22:52:00"/>
    <n v="27"/>
    <x v="17"/>
    <n v="2024"/>
    <n v="22"/>
    <n v="52"/>
    <n v="0"/>
  </r>
  <r>
    <n v="4329"/>
    <n v="3906"/>
    <n v="412"/>
    <x v="7"/>
    <s v="Electronics"/>
    <n v="5"/>
    <n v="1737"/>
    <n v="8685"/>
    <x v="4305"/>
    <x v="5"/>
    <x v="0"/>
    <n v="243"/>
    <n v="145"/>
    <n v="263"/>
    <n v="264"/>
    <n v="10"/>
    <n v="43"/>
    <s v="2.Middle age"/>
    <s v="Male"/>
    <n v="79220.58"/>
    <s v="Platinum"/>
    <s v="Digital Wallet"/>
    <x v="167"/>
    <d v="1899-12-30T07:58:00"/>
    <n v="26"/>
    <x v="14"/>
    <n v="2024"/>
    <n v="7"/>
    <n v="58"/>
    <n v="0"/>
  </r>
  <r>
    <n v="4330"/>
    <n v="8796"/>
    <n v="483"/>
    <x v="0"/>
    <s v="Appliances"/>
    <n v="1"/>
    <n v="724.26"/>
    <n v="724.26"/>
    <x v="4306"/>
    <x v="3"/>
    <x v="3"/>
    <n v="383"/>
    <n v="83"/>
    <n v="145"/>
    <n v="409"/>
    <n v="10"/>
    <n v="45"/>
    <s v="2.Middle age"/>
    <s v="Female"/>
    <n v="50523.15"/>
    <s v="Gold"/>
    <s v="Cash"/>
    <x v="120"/>
    <d v="1899-12-30T18:26:00"/>
    <n v="13"/>
    <x v="4"/>
    <n v="2024"/>
    <n v="18"/>
    <n v="26"/>
    <n v="0"/>
  </r>
  <r>
    <n v="4331"/>
    <n v="1639"/>
    <n v="410"/>
    <x v="1"/>
    <s v="Electronics"/>
    <n v="2"/>
    <n v="751.89"/>
    <n v="1503.78"/>
    <x v="4307"/>
    <x v="1"/>
    <x v="1"/>
    <n v="323"/>
    <n v="79"/>
    <n v="251"/>
    <n v="484"/>
    <n v="2"/>
    <n v="29"/>
    <s v="1.Young age"/>
    <s v="Male"/>
    <n v="28237.71"/>
    <s v="Gold"/>
    <s v="Credit Card"/>
    <x v="183"/>
    <d v="1899-12-30T07:21:00"/>
    <n v="13"/>
    <x v="4"/>
    <n v="2024"/>
    <n v="7"/>
    <n v="21"/>
    <n v="0"/>
  </r>
  <r>
    <n v="4332"/>
    <n v="9706"/>
    <n v="401"/>
    <x v="1"/>
    <s v="Appliances"/>
    <n v="2"/>
    <n v="954.44"/>
    <n v="1908.88"/>
    <x v="4308"/>
    <x v="11"/>
    <x v="1"/>
    <n v="343"/>
    <n v="83"/>
    <n v="240"/>
    <n v="299"/>
    <n v="10"/>
    <n v="43"/>
    <s v="2.Middle age"/>
    <s v="Male"/>
    <n v="106045.27"/>
    <s v="Gold"/>
    <s v="Digital Wallet"/>
    <x v="92"/>
    <d v="1899-12-30T21:53:00"/>
    <n v="1"/>
    <x v="10"/>
    <n v="2024"/>
    <n v="21"/>
    <n v="53"/>
    <n v="0"/>
  </r>
  <r>
    <n v="4333"/>
    <n v="9246"/>
    <n v="597"/>
    <x v="0"/>
    <s v="Electronics"/>
    <n v="4"/>
    <n v="293.73"/>
    <n v="1174.92"/>
    <x v="4309"/>
    <x v="16"/>
    <x v="0"/>
    <n v="323"/>
    <n v="136"/>
    <n v="269"/>
    <n v="425"/>
    <n v="10"/>
    <n v="66"/>
    <s v="3.Senior Citizen "/>
    <s v="Male"/>
    <n v="38157.1"/>
    <s v="Platinum"/>
    <s v="Credit Card"/>
    <x v="192"/>
    <d v="1899-12-30T10:18:00"/>
    <n v="22"/>
    <x v="7"/>
    <n v="2024"/>
    <n v="10"/>
    <n v="18"/>
    <n v="0"/>
  </r>
  <r>
    <n v="4334"/>
    <n v="2925"/>
    <n v="128"/>
    <x v="5"/>
    <s v="Electronics"/>
    <n v="3"/>
    <n v="149.36000000000001"/>
    <n v="448.08000000000004"/>
    <x v="4310"/>
    <x v="7"/>
    <x v="1"/>
    <n v="126"/>
    <n v="94"/>
    <n v="226"/>
    <n v="152"/>
    <n v="9"/>
    <n v="48"/>
    <s v="2.Middle age"/>
    <s v="Other"/>
    <n v="70313.63"/>
    <s v="Bronze"/>
    <s v="Credit Card"/>
    <x v="161"/>
    <d v="1899-12-30T14:35:00"/>
    <n v="22"/>
    <x v="7"/>
    <n v="2024"/>
    <n v="14"/>
    <n v="35"/>
    <n v="0"/>
  </r>
  <r>
    <n v="4335"/>
    <n v="2526"/>
    <n v="910"/>
    <x v="5"/>
    <s v="Appliances"/>
    <n v="2"/>
    <n v="143.09"/>
    <n v="286.18"/>
    <x v="4311"/>
    <x v="11"/>
    <x v="0"/>
    <n v="309"/>
    <n v="98"/>
    <n v="109"/>
    <n v="416"/>
    <n v="5"/>
    <n v="57"/>
    <s v="2.Middle age"/>
    <s v="Female"/>
    <n v="86711.59"/>
    <s v="Bronze"/>
    <s v="Credit Card"/>
    <x v="103"/>
    <d v="1899-12-30T04:35:00"/>
    <n v="21"/>
    <x v="15"/>
    <n v="2024"/>
    <n v="4"/>
    <n v="35"/>
    <n v="0"/>
  </r>
  <r>
    <n v="4336"/>
    <n v="8901"/>
    <n v="246"/>
    <x v="2"/>
    <s v="Electronics"/>
    <n v="1"/>
    <n v="289.99"/>
    <n v="289.99"/>
    <x v="4312"/>
    <x v="11"/>
    <x v="4"/>
    <n v="212"/>
    <n v="94"/>
    <n v="143"/>
    <n v="435"/>
    <n v="7"/>
    <n v="37"/>
    <s v="2.Middle age"/>
    <s v="Other"/>
    <n v="112375.14"/>
    <s v="Platinum"/>
    <s v="Credit Card"/>
    <x v="237"/>
    <d v="1899-12-30T02:42:00"/>
    <n v="30"/>
    <x v="8"/>
    <n v="2024"/>
    <n v="2"/>
    <n v="42"/>
    <n v="0"/>
  </r>
  <r>
    <n v="4337"/>
    <n v="3135"/>
    <n v="245"/>
    <x v="5"/>
    <s v="Electronics"/>
    <n v="2"/>
    <n v="699.4"/>
    <n v="1398.8"/>
    <x v="4313"/>
    <x v="19"/>
    <x v="4"/>
    <n v="186"/>
    <n v="64"/>
    <n v="184"/>
    <n v="331"/>
    <n v="8"/>
    <n v="18"/>
    <s v="1.Young age"/>
    <s v="Male"/>
    <n v="79671.47"/>
    <s v="Bronze"/>
    <s v="Credit Card"/>
    <x v="104"/>
    <d v="1899-12-30T17:28:00"/>
    <n v="11"/>
    <x v="12"/>
    <n v="2024"/>
    <n v="17"/>
    <n v="28"/>
    <n v="0"/>
  </r>
  <r>
    <n v="4338"/>
    <n v="9835"/>
    <n v="902"/>
    <x v="2"/>
    <s v="Appliances"/>
    <n v="5"/>
    <n v="541.91"/>
    <n v="2709.5499999999997"/>
    <x v="4314"/>
    <x v="4"/>
    <x v="0"/>
    <n v="476"/>
    <n v="133"/>
    <n v="138"/>
    <n v="432"/>
    <n v="7"/>
    <n v="56"/>
    <s v="2.Middle age"/>
    <s v="Female"/>
    <n v="40124.660000000003"/>
    <s v="Gold"/>
    <s v="Credit Card"/>
    <x v="99"/>
    <d v="1899-12-30T22:00:00"/>
    <n v="12"/>
    <x v="26"/>
    <n v="2024"/>
    <n v="22"/>
    <n v="0"/>
    <n v="0"/>
  </r>
  <r>
    <n v="4339"/>
    <n v="1019"/>
    <n v="703"/>
    <x v="1"/>
    <s v="Appliances"/>
    <n v="3"/>
    <n v="936.97"/>
    <n v="2810.91"/>
    <x v="4315"/>
    <x v="0"/>
    <x v="1"/>
    <n v="81"/>
    <n v="68"/>
    <n v="124"/>
    <n v="237"/>
    <n v="2"/>
    <n v="62"/>
    <s v="3.Senior Citizen "/>
    <s v="Male"/>
    <n v="95093.52"/>
    <s v="Gold"/>
    <s v="Cash"/>
    <x v="96"/>
    <d v="1899-12-30T14:08:00"/>
    <n v="11"/>
    <x v="12"/>
    <n v="2024"/>
    <n v="14"/>
    <n v="8"/>
    <n v="0"/>
  </r>
  <r>
    <n v="4340"/>
    <n v="8069"/>
    <n v="531"/>
    <x v="5"/>
    <s v="Appliances"/>
    <n v="5"/>
    <n v="496"/>
    <n v="2480"/>
    <x v="4316"/>
    <x v="4"/>
    <x v="1"/>
    <n v="247"/>
    <n v="148"/>
    <n v="192"/>
    <n v="131"/>
    <n v="8"/>
    <n v="55"/>
    <s v="2.Middle age"/>
    <s v="Female"/>
    <n v="88715.79"/>
    <s v="Gold"/>
    <s v="Debit Card"/>
    <x v="74"/>
    <d v="1899-12-30T23:07:00"/>
    <n v="8"/>
    <x v="19"/>
    <n v="2024"/>
    <n v="23"/>
    <n v="7"/>
    <n v="0"/>
  </r>
  <r>
    <n v="4341"/>
    <n v="9553"/>
    <n v="149"/>
    <x v="7"/>
    <s v="Appliances"/>
    <n v="4"/>
    <n v="611.09"/>
    <n v="2444.36"/>
    <x v="4317"/>
    <x v="4"/>
    <x v="4"/>
    <n v="472"/>
    <n v="78"/>
    <n v="284"/>
    <n v="114"/>
    <n v="1"/>
    <n v="20"/>
    <s v="1.Young age"/>
    <s v="Male"/>
    <n v="37664.120000000003"/>
    <s v="Bronze"/>
    <s v="Credit Card"/>
    <x v="129"/>
    <d v="1899-12-30T08:26:00"/>
    <n v="16"/>
    <x v="30"/>
    <n v="2024"/>
    <n v="8"/>
    <n v="26"/>
    <n v="0"/>
  </r>
  <r>
    <n v="4342"/>
    <n v="7892"/>
    <n v="412"/>
    <x v="4"/>
    <s v="Electronics"/>
    <n v="4"/>
    <n v="1923.84"/>
    <n v="7695.36"/>
    <x v="4318"/>
    <x v="5"/>
    <x v="2"/>
    <n v="321"/>
    <n v="86"/>
    <n v="284"/>
    <n v="460"/>
    <n v="10"/>
    <n v="47"/>
    <s v="2.Middle age"/>
    <s v="Male"/>
    <n v="51201.78"/>
    <s v="Gold"/>
    <s v="Debit Card"/>
    <x v="39"/>
    <d v="1899-12-30T08:16:00"/>
    <n v="27"/>
    <x v="17"/>
    <n v="2024"/>
    <n v="8"/>
    <n v="16"/>
    <n v="0"/>
  </r>
  <r>
    <n v="4343"/>
    <n v="7068"/>
    <n v="390"/>
    <x v="4"/>
    <s v="Appliances"/>
    <n v="1"/>
    <n v="518.76"/>
    <n v="518.76"/>
    <x v="4319"/>
    <x v="9"/>
    <x v="4"/>
    <n v="454"/>
    <n v="76"/>
    <n v="122"/>
    <n v="285"/>
    <n v="10"/>
    <n v="31"/>
    <s v="1.Young age"/>
    <s v="Male"/>
    <n v="79629.75"/>
    <s v="Silver"/>
    <s v="Cash"/>
    <x v="8"/>
    <d v="1899-12-30T10:05:00"/>
    <n v="30"/>
    <x v="8"/>
    <n v="2024"/>
    <n v="10"/>
    <n v="5"/>
    <n v="0"/>
  </r>
  <r>
    <n v="4344"/>
    <n v="1711"/>
    <n v="320"/>
    <x v="0"/>
    <s v="Appliances"/>
    <n v="2"/>
    <n v="189.93"/>
    <n v="379.86"/>
    <x v="4320"/>
    <x v="18"/>
    <x v="4"/>
    <n v="83"/>
    <n v="83"/>
    <n v="168"/>
    <n v="415"/>
    <n v="6"/>
    <n v="47"/>
    <s v="2.Middle age"/>
    <s v="Other"/>
    <n v="85452.58"/>
    <s v="Platinum"/>
    <s v="Credit Card"/>
    <x v="231"/>
    <d v="1899-12-30T13:06:00"/>
    <n v="1"/>
    <x v="10"/>
    <n v="2024"/>
    <n v="13"/>
    <n v="6"/>
    <n v="0"/>
  </r>
  <r>
    <n v="4345"/>
    <n v="9680"/>
    <n v="287"/>
    <x v="1"/>
    <s v="Appliances"/>
    <n v="5"/>
    <n v="1794.14"/>
    <n v="8970.7000000000007"/>
    <x v="4321"/>
    <x v="5"/>
    <x v="1"/>
    <n v="391"/>
    <n v="85"/>
    <n v="273"/>
    <n v="351"/>
    <n v="2"/>
    <n v="64"/>
    <s v="3.Senior Citizen "/>
    <s v="Female"/>
    <n v="35366.99"/>
    <s v="Bronze"/>
    <s v="Credit Card"/>
    <x v="252"/>
    <d v="1899-12-30T10:55:00"/>
    <n v="10"/>
    <x v="2"/>
    <n v="2024"/>
    <n v="10"/>
    <n v="55"/>
    <n v="0"/>
  </r>
  <r>
    <n v="4346"/>
    <n v="8028"/>
    <n v="938"/>
    <x v="1"/>
    <s v="Appliances"/>
    <n v="4"/>
    <n v="561.71"/>
    <n v="2246.84"/>
    <x v="4322"/>
    <x v="8"/>
    <x v="4"/>
    <n v="410"/>
    <n v="57"/>
    <n v="263"/>
    <n v="287"/>
    <n v="2"/>
    <n v="26"/>
    <s v="1.Young age"/>
    <s v="Female"/>
    <n v="107809"/>
    <s v="Gold"/>
    <s v="Credit Card"/>
    <x v="130"/>
    <d v="1899-12-30T05:23:00"/>
    <n v="30"/>
    <x v="8"/>
    <n v="2024"/>
    <n v="5"/>
    <n v="23"/>
    <n v="0"/>
  </r>
  <r>
    <n v="4347"/>
    <n v="4759"/>
    <n v="857"/>
    <x v="5"/>
    <s v="Electronics"/>
    <n v="4"/>
    <n v="1096.29"/>
    <n v="4385.16"/>
    <x v="4323"/>
    <x v="1"/>
    <x v="1"/>
    <n v="304"/>
    <n v="141"/>
    <n v="286"/>
    <n v="497"/>
    <n v="1"/>
    <n v="28"/>
    <s v="1.Young age"/>
    <s v="Female"/>
    <n v="75917.119999999995"/>
    <s v="Gold"/>
    <s v="Credit Card"/>
    <x v="37"/>
    <d v="1899-12-30T21:47:00"/>
    <n v="13"/>
    <x v="4"/>
    <n v="2024"/>
    <n v="21"/>
    <n v="47"/>
    <n v="0"/>
  </r>
  <r>
    <n v="4348"/>
    <n v="8899"/>
    <n v="600"/>
    <x v="4"/>
    <s v="Electronics"/>
    <n v="1"/>
    <n v="310.31"/>
    <n v="310.31"/>
    <x v="4324"/>
    <x v="13"/>
    <x v="2"/>
    <n v="162"/>
    <n v="109"/>
    <n v="158"/>
    <n v="366"/>
    <n v="4"/>
    <n v="57"/>
    <s v="2.Middle age"/>
    <s v="Female"/>
    <n v="43091.19"/>
    <s v="Bronze"/>
    <s v="Debit Card"/>
    <x v="218"/>
    <d v="1899-12-30T09:27:00"/>
    <n v="4"/>
    <x v="27"/>
    <n v="2024"/>
    <n v="9"/>
    <n v="27"/>
    <n v="0"/>
  </r>
  <r>
    <n v="4349"/>
    <n v="7246"/>
    <n v="102"/>
    <x v="7"/>
    <s v="Appliances"/>
    <n v="2"/>
    <n v="737.18"/>
    <n v="1474.36"/>
    <x v="4325"/>
    <x v="7"/>
    <x v="4"/>
    <n v="297"/>
    <n v="138"/>
    <n v="189"/>
    <n v="206"/>
    <n v="6"/>
    <n v="64"/>
    <s v="3.Senior Citizen "/>
    <s v="Female"/>
    <n v="54648.71"/>
    <s v="Silver"/>
    <s v="Debit Card"/>
    <x v="191"/>
    <d v="1899-12-30T10:30:00"/>
    <n v="24"/>
    <x v="11"/>
    <n v="2024"/>
    <n v="10"/>
    <n v="30"/>
    <n v="0"/>
  </r>
  <r>
    <n v="4350"/>
    <n v="6742"/>
    <n v="225"/>
    <x v="6"/>
    <s v="Appliances"/>
    <n v="3"/>
    <n v="762.3"/>
    <n v="2286.8999999999996"/>
    <x v="4326"/>
    <x v="18"/>
    <x v="3"/>
    <n v="383"/>
    <n v="53"/>
    <n v="124"/>
    <n v="234"/>
    <n v="7"/>
    <n v="25"/>
    <s v="1.Young age"/>
    <s v="Male"/>
    <n v="82824.490000000005"/>
    <s v="Bronze"/>
    <s v="Credit Card"/>
    <x v="81"/>
    <d v="1899-12-30T09:05:00"/>
    <n v="19"/>
    <x v="9"/>
    <n v="2024"/>
    <n v="9"/>
    <n v="5"/>
    <n v="0"/>
  </r>
  <r>
    <n v="4351"/>
    <n v="2600"/>
    <n v="660"/>
    <x v="5"/>
    <s v="Appliances"/>
    <n v="2"/>
    <n v="1925.75"/>
    <n v="3851.5"/>
    <x v="4327"/>
    <x v="2"/>
    <x v="1"/>
    <n v="278"/>
    <n v="115"/>
    <n v="221"/>
    <n v="444"/>
    <n v="3"/>
    <n v="49"/>
    <s v="2.Middle age"/>
    <s v="Male"/>
    <n v="36118.33"/>
    <s v="Silver"/>
    <s v="Credit Card"/>
    <x v="113"/>
    <d v="1899-12-30T08:14:00"/>
    <n v="10"/>
    <x v="2"/>
    <n v="2024"/>
    <n v="8"/>
    <n v="14"/>
    <n v="0"/>
  </r>
  <r>
    <n v="4352"/>
    <n v="7971"/>
    <n v="457"/>
    <x v="7"/>
    <s v="Electronics"/>
    <n v="4"/>
    <n v="706.69"/>
    <n v="2826.76"/>
    <x v="4328"/>
    <x v="8"/>
    <x v="3"/>
    <n v="200"/>
    <n v="148"/>
    <n v="133"/>
    <n v="248"/>
    <n v="6"/>
    <n v="42"/>
    <s v="2.Middle age"/>
    <s v="Female"/>
    <n v="94340.21"/>
    <s v="Silver"/>
    <s v="Credit Card"/>
    <x v="259"/>
    <d v="1899-12-30T01:35:00"/>
    <n v="9"/>
    <x v="24"/>
    <n v="2024"/>
    <n v="1"/>
    <n v="35"/>
    <n v="0"/>
  </r>
  <r>
    <n v="4353"/>
    <n v="3193"/>
    <n v="169"/>
    <x v="3"/>
    <s v="Electronics"/>
    <n v="3"/>
    <n v="546.4"/>
    <n v="1639.1999999999998"/>
    <x v="4329"/>
    <x v="8"/>
    <x v="0"/>
    <n v="225"/>
    <n v="52"/>
    <n v="266"/>
    <n v="283"/>
    <n v="8"/>
    <n v="35"/>
    <s v="2.Middle age"/>
    <s v="Male"/>
    <n v="51541.58"/>
    <s v="Bronze"/>
    <s v="Digital Wallet"/>
    <x v="72"/>
    <d v="1899-12-30T08:28:00"/>
    <n v="5"/>
    <x v="28"/>
    <n v="2024"/>
    <n v="8"/>
    <n v="28"/>
    <n v="0"/>
  </r>
  <r>
    <n v="4354"/>
    <n v="5170"/>
    <n v="991"/>
    <x v="3"/>
    <s v="Electronics"/>
    <n v="2"/>
    <n v="485.34"/>
    <n v="970.68"/>
    <x v="4330"/>
    <x v="15"/>
    <x v="4"/>
    <n v="235"/>
    <n v="103"/>
    <n v="150"/>
    <n v="407"/>
    <n v="7"/>
    <n v="52"/>
    <s v="2.Middle age"/>
    <s v="Male"/>
    <n v="98316.81"/>
    <s v="Bronze"/>
    <s v="Cash"/>
    <x v="50"/>
    <d v="1899-12-30T23:01:00"/>
    <n v="22"/>
    <x v="7"/>
    <n v="2024"/>
    <n v="23"/>
    <n v="1"/>
    <n v="0"/>
  </r>
  <r>
    <n v="4355"/>
    <n v="8817"/>
    <n v="145"/>
    <x v="0"/>
    <s v="Electronics"/>
    <n v="3"/>
    <n v="577.21"/>
    <n v="1731.63"/>
    <x v="4331"/>
    <x v="0"/>
    <x v="4"/>
    <n v="240"/>
    <n v="133"/>
    <n v="271"/>
    <n v="476"/>
    <n v="3"/>
    <n v="18"/>
    <s v="1.Young age"/>
    <s v="Other"/>
    <n v="28514.18"/>
    <s v="Platinum"/>
    <s v="Cash"/>
    <x v="4"/>
    <d v="1899-12-30T07:41:00"/>
    <n v="13"/>
    <x v="4"/>
    <n v="2024"/>
    <n v="7"/>
    <n v="41"/>
    <n v="0"/>
  </r>
  <r>
    <n v="4356"/>
    <n v="4809"/>
    <n v="527"/>
    <x v="0"/>
    <s v="Appliances"/>
    <n v="1"/>
    <n v="1934.49"/>
    <n v="1934.49"/>
    <x v="4332"/>
    <x v="3"/>
    <x v="0"/>
    <n v="356"/>
    <n v="77"/>
    <n v="197"/>
    <n v="239"/>
    <n v="2"/>
    <n v="31"/>
    <s v="1.Young age"/>
    <s v="Female"/>
    <n v="98365.77"/>
    <s v="Platinum"/>
    <s v="Cash"/>
    <x v="101"/>
    <d v="1899-12-30T07:45:00"/>
    <n v="24"/>
    <x v="11"/>
    <n v="2024"/>
    <n v="7"/>
    <n v="45"/>
    <n v="0"/>
  </r>
  <r>
    <n v="4357"/>
    <n v="2373"/>
    <n v="592"/>
    <x v="0"/>
    <s v="Electronics"/>
    <n v="3"/>
    <n v="1286.07"/>
    <n v="3858.21"/>
    <x v="4333"/>
    <x v="12"/>
    <x v="0"/>
    <n v="31"/>
    <n v="59"/>
    <n v="229"/>
    <n v="186"/>
    <n v="1"/>
    <n v="43"/>
    <s v="2.Middle age"/>
    <s v="Female"/>
    <n v="66274.03"/>
    <s v="Bronze"/>
    <s v="Debit Card"/>
    <x v="237"/>
    <d v="1899-12-30T18:38:00"/>
    <n v="30"/>
    <x v="8"/>
    <n v="2024"/>
    <n v="18"/>
    <n v="38"/>
    <n v="0"/>
  </r>
  <r>
    <n v="4358"/>
    <n v="5641"/>
    <n v="686"/>
    <x v="5"/>
    <s v="Appliances"/>
    <n v="3"/>
    <n v="652.59"/>
    <n v="1957.77"/>
    <x v="4334"/>
    <x v="1"/>
    <x v="4"/>
    <n v="171"/>
    <n v="143"/>
    <n v="193"/>
    <n v="145"/>
    <n v="10"/>
    <n v="22"/>
    <s v="1.Young age"/>
    <s v="Other"/>
    <n v="78156.570000000007"/>
    <s v="Gold"/>
    <s v="Debit Card"/>
    <x v="174"/>
    <d v="1899-12-30T17:33:00"/>
    <n v="7"/>
    <x v="29"/>
    <n v="2024"/>
    <n v="17"/>
    <n v="33"/>
    <n v="0"/>
  </r>
  <r>
    <n v="4359"/>
    <n v="9908"/>
    <n v="417"/>
    <x v="4"/>
    <s v="Electronics"/>
    <n v="2"/>
    <n v="817.34"/>
    <n v="1634.68"/>
    <x v="4335"/>
    <x v="11"/>
    <x v="2"/>
    <n v="184"/>
    <n v="80"/>
    <n v="111"/>
    <n v="108"/>
    <n v="1"/>
    <n v="36"/>
    <s v="2.Middle age"/>
    <s v="Male"/>
    <n v="84534.14"/>
    <s v="Bronze"/>
    <s v="Cash"/>
    <x v="116"/>
    <d v="1899-12-30T09:03:00"/>
    <n v="24"/>
    <x v="11"/>
    <n v="2024"/>
    <n v="9"/>
    <n v="3"/>
    <n v="0"/>
  </r>
  <r>
    <n v="4360"/>
    <n v="7695"/>
    <n v="679"/>
    <x v="4"/>
    <s v="Appliances"/>
    <n v="4"/>
    <n v="691.16"/>
    <n v="2764.64"/>
    <x v="4336"/>
    <x v="17"/>
    <x v="4"/>
    <n v="152"/>
    <n v="125"/>
    <n v="167"/>
    <n v="466"/>
    <n v="3"/>
    <n v="58"/>
    <s v="2.Middle age"/>
    <s v="Other"/>
    <n v="38452.93"/>
    <s v="Gold"/>
    <s v="Digital Wallet"/>
    <x v="5"/>
    <d v="1899-12-30T15:52:00"/>
    <n v="6"/>
    <x v="5"/>
    <n v="2024"/>
    <n v="15"/>
    <n v="52"/>
    <n v="0"/>
  </r>
  <r>
    <n v="4361"/>
    <n v="5223"/>
    <n v="563"/>
    <x v="6"/>
    <s v="Appliances"/>
    <n v="3"/>
    <n v="1314.97"/>
    <n v="3944.91"/>
    <x v="4337"/>
    <x v="11"/>
    <x v="1"/>
    <n v="264"/>
    <n v="92"/>
    <n v="286"/>
    <n v="253"/>
    <n v="9"/>
    <n v="60"/>
    <s v="3.Senior Citizen "/>
    <s v="Male"/>
    <n v="66823.03"/>
    <s v="Platinum"/>
    <s v="Digital Wallet"/>
    <x v="186"/>
    <d v="1899-12-30T05:20:00"/>
    <n v="2"/>
    <x v="13"/>
    <n v="2024"/>
    <n v="5"/>
    <n v="20"/>
    <n v="0"/>
  </r>
  <r>
    <n v="4362"/>
    <n v="4096"/>
    <n v="445"/>
    <x v="5"/>
    <s v="Electronics"/>
    <n v="5"/>
    <n v="961.81"/>
    <n v="4809.0499999999993"/>
    <x v="4338"/>
    <x v="8"/>
    <x v="2"/>
    <n v="303"/>
    <n v="128"/>
    <n v="290"/>
    <n v="183"/>
    <n v="1"/>
    <n v="67"/>
    <s v="3.Senior Citizen "/>
    <s v="Other"/>
    <n v="39719.46"/>
    <s v="Bronze"/>
    <s v="Debit Card"/>
    <x v="102"/>
    <d v="1899-12-30T04:37:00"/>
    <n v="14"/>
    <x v="20"/>
    <n v="2024"/>
    <n v="4"/>
    <n v="37"/>
    <n v="0"/>
  </r>
  <r>
    <n v="4363"/>
    <n v="1089"/>
    <n v="900"/>
    <x v="0"/>
    <s v="Electronics"/>
    <n v="1"/>
    <n v="1258.17"/>
    <n v="1258.17"/>
    <x v="4339"/>
    <x v="16"/>
    <x v="4"/>
    <n v="299"/>
    <n v="133"/>
    <n v="268"/>
    <n v="108"/>
    <n v="6"/>
    <n v="40"/>
    <s v="2.Middle age"/>
    <s v="Female"/>
    <n v="43410.07"/>
    <s v="Bronze"/>
    <s v="Digital Wallet"/>
    <x v="215"/>
    <d v="1899-12-30T16:54:00"/>
    <n v="15"/>
    <x v="3"/>
    <n v="2024"/>
    <n v="16"/>
    <n v="54"/>
    <n v="0"/>
  </r>
  <r>
    <n v="4364"/>
    <n v="1116"/>
    <n v="486"/>
    <x v="6"/>
    <s v="Electronics"/>
    <n v="5"/>
    <n v="662.44"/>
    <n v="3312.2000000000003"/>
    <x v="4340"/>
    <x v="5"/>
    <x v="3"/>
    <n v="365"/>
    <n v="87"/>
    <n v="179"/>
    <n v="446"/>
    <n v="8"/>
    <n v="37"/>
    <s v="2.Middle age"/>
    <s v="Male"/>
    <n v="61539.58"/>
    <s v="Bronze"/>
    <s v="Digital Wallet"/>
    <x v="131"/>
    <d v="1899-12-30T11:59:00"/>
    <n v="4"/>
    <x v="27"/>
    <n v="2024"/>
    <n v="11"/>
    <n v="59"/>
    <n v="0"/>
  </r>
  <r>
    <n v="4365"/>
    <n v="9561"/>
    <n v="586"/>
    <x v="1"/>
    <s v="Appliances"/>
    <n v="4"/>
    <n v="513.69000000000005"/>
    <n v="2054.7600000000002"/>
    <x v="4341"/>
    <x v="0"/>
    <x v="2"/>
    <n v="394"/>
    <n v="80"/>
    <n v="237"/>
    <n v="360"/>
    <n v="10"/>
    <n v="34"/>
    <s v="1.Young age"/>
    <s v="Male"/>
    <n v="30707.52"/>
    <s v="Platinum"/>
    <s v="Credit Card"/>
    <x v="74"/>
    <d v="1899-12-30T16:27:00"/>
    <n v="8"/>
    <x v="19"/>
    <n v="2024"/>
    <n v="16"/>
    <n v="27"/>
    <n v="0"/>
  </r>
  <r>
    <n v="4366"/>
    <n v="2930"/>
    <n v="954"/>
    <x v="5"/>
    <s v="Appliances"/>
    <n v="3"/>
    <n v="331.91"/>
    <n v="995.73"/>
    <x v="4342"/>
    <x v="12"/>
    <x v="4"/>
    <n v="18"/>
    <n v="91"/>
    <n v="193"/>
    <n v="250"/>
    <n v="6"/>
    <n v="19"/>
    <s v="1.Young age"/>
    <s v="Male"/>
    <n v="42253.41"/>
    <s v="Silver"/>
    <s v="Digital Wallet"/>
    <x v="258"/>
    <d v="1899-12-30T01:10:00"/>
    <n v="4"/>
    <x v="27"/>
    <n v="2024"/>
    <n v="1"/>
    <n v="10"/>
    <n v="0"/>
  </r>
  <r>
    <n v="4367"/>
    <n v="9515"/>
    <n v="837"/>
    <x v="0"/>
    <s v="Electronics"/>
    <n v="3"/>
    <n v="765.1"/>
    <n v="2295.3000000000002"/>
    <x v="4343"/>
    <x v="14"/>
    <x v="4"/>
    <n v="242"/>
    <n v="107"/>
    <n v="143"/>
    <n v="145"/>
    <n v="6"/>
    <n v="61"/>
    <s v="3.Senior Citizen "/>
    <s v="Other"/>
    <n v="52538.7"/>
    <s v="Platinum"/>
    <s v="Credit Card"/>
    <x v="86"/>
    <d v="1899-12-30T08:12:00"/>
    <n v="7"/>
    <x v="29"/>
    <n v="2024"/>
    <n v="8"/>
    <n v="12"/>
    <n v="0"/>
  </r>
  <r>
    <n v="4368"/>
    <n v="1117"/>
    <n v="953"/>
    <x v="7"/>
    <s v="Appliances"/>
    <n v="1"/>
    <n v="777.11"/>
    <n v="777.11"/>
    <x v="4344"/>
    <x v="4"/>
    <x v="3"/>
    <n v="45"/>
    <n v="119"/>
    <n v="199"/>
    <n v="363"/>
    <n v="1"/>
    <n v="63"/>
    <s v="3.Senior Citizen "/>
    <s v="Other"/>
    <n v="42018.64"/>
    <s v="Bronze"/>
    <s v="Debit Card"/>
    <x v="167"/>
    <d v="1899-12-30T07:02:00"/>
    <n v="26"/>
    <x v="14"/>
    <n v="2024"/>
    <n v="7"/>
    <n v="2"/>
    <n v="0"/>
  </r>
  <r>
    <n v="4369"/>
    <n v="7144"/>
    <n v="720"/>
    <x v="3"/>
    <s v="Electronics"/>
    <n v="2"/>
    <n v="1127.74"/>
    <n v="2255.48"/>
    <x v="4345"/>
    <x v="0"/>
    <x v="2"/>
    <n v="93"/>
    <n v="145"/>
    <n v="113"/>
    <n v="195"/>
    <n v="1"/>
    <n v="29"/>
    <s v="1.Young age"/>
    <s v="Female"/>
    <n v="104195.16"/>
    <s v="Platinum"/>
    <s v="Digital Wallet"/>
    <x v="253"/>
    <d v="1899-12-30T09:16:00"/>
    <n v="4"/>
    <x v="27"/>
    <n v="2024"/>
    <n v="9"/>
    <n v="16"/>
    <n v="0"/>
  </r>
  <r>
    <n v="4370"/>
    <n v="4365"/>
    <n v="235"/>
    <x v="6"/>
    <s v="Appliances"/>
    <n v="4"/>
    <n v="1676.28"/>
    <n v="6705.12"/>
    <x v="4346"/>
    <x v="3"/>
    <x v="3"/>
    <n v="355"/>
    <n v="150"/>
    <n v="262"/>
    <n v="379"/>
    <n v="1"/>
    <n v="56"/>
    <s v="2.Middle age"/>
    <s v="Other"/>
    <n v="33839.08"/>
    <s v="Platinum"/>
    <s v="Cash"/>
    <x v="117"/>
    <d v="1899-12-30T02:08:00"/>
    <n v="20"/>
    <x v="23"/>
    <n v="2024"/>
    <n v="2"/>
    <n v="8"/>
    <n v="0"/>
  </r>
  <r>
    <n v="4371"/>
    <n v="6175"/>
    <n v="880"/>
    <x v="4"/>
    <s v="Appliances"/>
    <n v="3"/>
    <n v="1364.59"/>
    <n v="4093.7699999999995"/>
    <x v="4347"/>
    <x v="15"/>
    <x v="4"/>
    <n v="300"/>
    <n v="133"/>
    <n v="292"/>
    <n v="421"/>
    <n v="5"/>
    <n v="23"/>
    <s v="1.Young age"/>
    <s v="Other"/>
    <n v="24862.62"/>
    <s v="Gold"/>
    <s v="Digital Wallet"/>
    <x v="191"/>
    <d v="1899-12-30T09:22:00"/>
    <n v="24"/>
    <x v="11"/>
    <n v="2024"/>
    <n v="9"/>
    <n v="22"/>
    <n v="0"/>
  </r>
  <r>
    <n v="4372"/>
    <n v="7698"/>
    <n v="241"/>
    <x v="3"/>
    <s v="Appliances"/>
    <n v="5"/>
    <n v="1185.04"/>
    <n v="5925.2"/>
    <x v="4348"/>
    <x v="15"/>
    <x v="4"/>
    <n v="471"/>
    <n v="84"/>
    <n v="136"/>
    <n v="308"/>
    <n v="5"/>
    <n v="57"/>
    <s v="2.Middle age"/>
    <s v="Other"/>
    <n v="26847.62"/>
    <s v="Bronze"/>
    <s v="Cash"/>
    <x v="170"/>
    <d v="1899-12-30T00:27:00"/>
    <n v="22"/>
    <x v="7"/>
    <n v="2024"/>
    <n v="0"/>
    <n v="27"/>
    <n v="0"/>
  </r>
  <r>
    <n v="4373"/>
    <n v="6935"/>
    <n v="616"/>
    <x v="2"/>
    <s v="Electronics"/>
    <n v="5"/>
    <n v="1937.54"/>
    <n v="9687.7000000000007"/>
    <x v="4349"/>
    <x v="18"/>
    <x v="3"/>
    <n v="309"/>
    <n v="91"/>
    <n v="284"/>
    <n v="264"/>
    <n v="5"/>
    <n v="41"/>
    <s v="2.Middle age"/>
    <s v="Other"/>
    <n v="28866.62"/>
    <s v="Platinum"/>
    <s v="Cash"/>
    <x v="175"/>
    <d v="1899-12-30T02:52:00"/>
    <n v="17"/>
    <x v="6"/>
    <n v="2024"/>
    <n v="2"/>
    <n v="52"/>
    <n v="0"/>
  </r>
  <r>
    <n v="4374"/>
    <n v="2746"/>
    <n v="751"/>
    <x v="1"/>
    <s v="Electronics"/>
    <n v="2"/>
    <n v="720.82"/>
    <n v="1441.64"/>
    <x v="4350"/>
    <x v="12"/>
    <x v="4"/>
    <n v="196"/>
    <n v="129"/>
    <n v="162"/>
    <n v="238"/>
    <n v="2"/>
    <n v="42"/>
    <s v="2.Middle age"/>
    <s v="Male"/>
    <n v="83868.67"/>
    <s v="Gold"/>
    <s v="Credit Card"/>
    <x v="129"/>
    <d v="1899-12-30T01:28:00"/>
    <n v="16"/>
    <x v="30"/>
    <n v="2024"/>
    <n v="1"/>
    <n v="28"/>
    <n v="0"/>
  </r>
  <r>
    <n v="4375"/>
    <n v="3535"/>
    <n v="571"/>
    <x v="2"/>
    <s v="Appliances"/>
    <n v="1"/>
    <n v="1506.33"/>
    <n v="1506.33"/>
    <x v="4351"/>
    <x v="11"/>
    <x v="3"/>
    <n v="311"/>
    <n v="52"/>
    <n v="185"/>
    <n v="391"/>
    <n v="6"/>
    <n v="39"/>
    <s v="2.Middle age"/>
    <s v="Male"/>
    <n v="108856.88"/>
    <s v="Bronze"/>
    <s v="Cash"/>
    <x v="235"/>
    <d v="1899-12-30T18:40:00"/>
    <n v="18"/>
    <x v="16"/>
    <n v="2024"/>
    <n v="18"/>
    <n v="40"/>
    <n v="0"/>
  </r>
  <r>
    <n v="4376"/>
    <n v="7980"/>
    <n v="879"/>
    <x v="3"/>
    <s v="Appliances"/>
    <n v="3"/>
    <n v="637.75"/>
    <n v="1913.25"/>
    <x v="4352"/>
    <x v="0"/>
    <x v="2"/>
    <n v="391"/>
    <n v="145"/>
    <n v="173"/>
    <n v="118"/>
    <n v="7"/>
    <n v="19"/>
    <s v="1.Young age"/>
    <s v="Male"/>
    <n v="111783.67"/>
    <s v="Platinum"/>
    <s v="Credit Card"/>
    <x v="218"/>
    <d v="1899-12-30T02:12:00"/>
    <n v="4"/>
    <x v="27"/>
    <n v="2024"/>
    <n v="2"/>
    <n v="12"/>
    <n v="0"/>
  </r>
  <r>
    <n v="4377"/>
    <n v="5155"/>
    <n v="560"/>
    <x v="2"/>
    <s v="Appliances"/>
    <n v="5"/>
    <n v="1001.21"/>
    <n v="5006.05"/>
    <x v="4353"/>
    <x v="18"/>
    <x v="0"/>
    <n v="307"/>
    <n v="110"/>
    <n v="267"/>
    <n v="338"/>
    <n v="7"/>
    <n v="60"/>
    <s v="3.Senior Citizen "/>
    <s v="Female"/>
    <n v="44443.199999999997"/>
    <s v="Gold"/>
    <s v="Cash"/>
    <x v="114"/>
    <d v="1899-12-30T00:05:00"/>
    <n v="9"/>
    <x v="24"/>
    <n v="2024"/>
    <n v="0"/>
    <n v="5"/>
    <n v="0"/>
  </r>
  <r>
    <n v="4378"/>
    <n v="5281"/>
    <n v="783"/>
    <x v="2"/>
    <s v="Appliances"/>
    <n v="4"/>
    <n v="1859.53"/>
    <n v="7438.12"/>
    <x v="4354"/>
    <x v="0"/>
    <x v="2"/>
    <n v="476"/>
    <n v="76"/>
    <n v="220"/>
    <n v="380"/>
    <n v="4"/>
    <n v="38"/>
    <s v="2.Middle age"/>
    <s v="Other"/>
    <n v="21657.34"/>
    <s v="Bronze"/>
    <s v="Digital Wallet"/>
    <x v="244"/>
    <d v="1899-12-30T03:18:00"/>
    <n v="10"/>
    <x v="2"/>
    <n v="2024"/>
    <n v="3"/>
    <n v="18"/>
    <n v="0"/>
  </r>
  <r>
    <n v="4379"/>
    <n v="9783"/>
    <n v="559"/>
    <x v="2"/>
    <s v="Electronics"/>
    <n v="4"/>
    <n v="240.56"/>
    <n v="962.24"/>
    <x v="4355"/>
    <x v="15"/>
    <x v="3"/>
    <n v="49"/>
    <n v="138"/>
    <n v="139"/>
    <n v="326"/>
    <n v="1"/>
    <n v="65"/>
    <s v="3.Senior Citizen "/>
    <s v="Male"/>
    <n v="41245.26"/>
    <s v="Bronze"/>
    <s v="Cash"/>
    <x v="45"/>
    <d v="1899-12-30T02:26:00"/>
    <n v="23"/>
    <x v="22"/>
    <n v="2024"/>
    <n v="2"/>
    <n v="26"/>
    <n v="0"/>
  </r>
  <r>
    <n v="4380"/>
    <n v="7939"/>
    <n v="252"/>
    <x v="7"/>
    <s v="Appliances"/>
    <n v="2"/>
    <n v="847.13"/>
    <n v="1694.26"/>
    <x v="4356"/>
    <x v="1"/>
    <x v="0"/>
    <n v="166"/>
    <n v="143"/>
    <n v="143"/>
    <n v="189"/>
    <n v="6"/>
    <n v="51"/>
    <s v="2.Middle age"/>
    <s v="Other"/>
    <n v="72628.350000000006"/>
    <s v="Gold"/>
    <s v="Credit Card"/>
    <x v="246"/>
    <d v="1899-12-30T04:44:00"/>
    <n v="13"/>
    <x v="4"/>
    <n v="2024"/>
    <n v="4"/>
    <n v="44"/>
    <n v="0"/>
  </r>
  <r>
    <n v="4381"/>
    <n v="6990"/>
    <n v="987"/>
    <x v="3"/>
    <s v="Appliances"/>
    <n v="5"/>
    <n v="136.41"/>
    <n v="682.05"/>
    <x v="4357"/>
    <x v="17"/>
    <x v="3"/>
    <n v="149"/>
    <n v="65"/>
    <n v="165"/>
    <n v="266"/>
    <n v="8"/>
    <n v="35"/>
    <s v="2.Middle age"/>
    <s v="Female"/>
    <n v="102480.09"/>
    <s v="Gold"/>
    <s v="Debit Card"/>
    <x v="246"/>
    <d v="1899-12-30T12:29:00"/>
    <n v="13"/>
    <x v="4"/>
    <n v="2024"/>
    <n v="12"/>
    <n v="29"/>
    <n v="0"/>
  </r>
  <r>
    <n v="4382"/>
    <n v="5514"/>
    <n v="845"/>
    <x v="3"/>
    <s v="Electronics"/>
    <n v="3"/>
    <n v="1585.46"/>
    <n v="4756.38"/>
    <x v="4358"/>
    <x v="10"/>
    <x v="0"/>
    <n v="360"/>
    <n v="69"/>
    <n v="109"/>
    <n v="268"/>
    <n v="3"/>
    <n v="53"/>
    <s v="2.Middle age"/>
    <s v="Female"/>
    <n v="76146.259999999995"/>
    <s v="Gold"/>
    <s v="Debit Card"/>
    <x v="63"/>
    <d v="1899-12-30T20:51:00"/>
    <n v="23"/>
    <x v="22"/>
    <n v="2024"/>
    <n v="20"/>
    <n v="51"/>
    <n v="0"/>
  </r>
  <r>
    <n v="4383"/>
    <n v="7511"/>
    <n v="433"/>
    <x v="1"/>
    <s v="Electronics"/>
    <n v="3"/>
    <n v="1824.4"/>
    <n v="5473.2000000000007"/>
    <x v="4359"/>
    <x v="10"/>
    <x v="0"/>
    <n v="281"/>
    <n v="116"/>
    <n v="181"/>
    <n v="117"/>
    <n v="8"/>
    <n v="37"/>
    <s v="2.Middle age"/>
    <s v="Female"/>
    <n v="26118.74"/>
    <s v="Gold"/>
    <s v="Digital Wallet"/>
    <x v="138"/>
    <d v="1899-12-30T04:28:00"/>
    <n v="8"/>
    <x v="19"/>
    <n v="2024"/>
    <n v="4"/>
    <n v="28"/>
    <n v="0"/>
  </r>
  <r>
    <n v="4384"/>
    <n v="4337"/>
    <n v="191"/>
    <x v="6"/>
    <s v="Electronics"/>
    <n v="4"/>
    <n v="1558.15"/>
    <n v="6232.6"/>
    <x v="4360"/>
    <x v="17"/>
    <x v="3"/>
    <n v="93"/>
    <n v="70"/>
    <n v="285"/>
    <n v="461"/>
    <n v="6"/>
    <n v="22"/>
    <s v="1.Young age"/>
    <s v="Male"/>
    <n v="102474.6"/>
    <s v="Bronze"/>
    <s v="Cash"/>
    <x v="225"/>
    <d v="1899-12-30T13:48:00"/>
    <n v="23"/>
    <x v="22"/>
    <n v="2024"/>
    <n v="13"/>
    <n v="48"/>
    <n v="0"/>
  </r>
  <r>
    <n v="4385"/>
    <n v="7770"/>
    <n v="919"/>
    <x v="4"/>
    <s v="Electronics"/>
    <n v="4"/>
    <n v="561.86"/>
    <n v="2247.44"/>
    <x v="4361"/>
    <x v="19"/>
    <x v="1"/>
    <n v="498"/>
    <n v="59"/>
    <n v="192"/>
    <n v="291"/>
    <n v="7"/>
    <n v="58"/>
    <s v="2.Middle age"/>
    <s v="Other"/>
    <n v="82965.539999999994"/>
    <s v="Silver"/>
    <s v="Digital Wallet"/>
    <x v="29"/>
    <d v="1899-12-30T11:53:00"/>
    <n v="13"/>
    <x v="4"/>
    <n v="2024"/>
    <n v="11"/>
    <n v="53"/>
    <n v="0"/>
  </r>
  <r>
    <n v="4386"/>
    <n v="8904"/>
    <n v="739"/>
    <x v="0"/>
    <s v="Appliances"/>
    <n v="2"/>
    <n v="1298.54"/>
    <n v="2597.08"/>
    <x v="4362"/>
    <x v="11"/>
    <x v="4"/>
    <n v="420"/>
    <n v="131"/>
    <n v="160"/>
    <n v="259"/>
    <n v="3"/>
    <n v="35"/>
    <s v="2.Middle age"/>
    <s v="Other"/>
    <n v="36645.85"/>
    <s v="Silver"/>
    <s v="Cash"/>
    <x v="55"/>
    <d v="1899-12-30T11:00:00"/>
    <n v="18"/>
    <x v="16"/>
    <n v="2024"/>
    <n v="11"/>
    <n v="0"/>
    <n v="0"/>
  </r>
  <r>
    <n v="4387"/>
    <n v="3928"/>
    <n v="780"/>
    <x v="2"/>
    <s v="Appliances"/>
    <n v="2"/>
    <n v="1564.55"/>
    <n v="3129.1"/>
    <x v="4363"/>
    <x v="3"/>
    <x v="1"/>
    <n v="481"/>
    <n v="62"/>
    <n v="111"/>
    <n v="161"/>
    <n v="3"/>
    <n v="54"/>
    <s v="2.Middle age"/>
    <s v="Female"/>
    <n v="33620.6"/>
    <s v="Platinum"/>
    <s v="Cash"/>
    <x v="82"/>
    <d v="1899-12-30T07:18:00"/>
    <n v="7"/>
    <x v="29"/>
    <n v="2024"/>
    <n v="7"/>
    <n v="18"/>
    <n v="0"/>
  </r>
  <r>
    <n v="4388"/>
    <n v="7065"/>
    <n v="738"/>
    <x v="0"/>
    <s v="Electronics"/>
    <n v="2"/>
    <n v="850.56"/>
    <n v="1701.12"/>
    <x v="4364"/>
    <x v="14"/>
    <x v="2"/>
    <n v="244"/>
    <n v="59"/>
    <n v="295"/>
    <n v="271"/>
    <n v="1"/>
    <n v="29"/>
    <s v="1.Young age"/>
    <s v="Female"/>
    <n v="82554.539999999994"/>
    <s v="Silver"/>
    <s v="Digital Wallet"/>
    <x v="176"/>
    <d v="1899-12-30T03:25:00"/>
    <n v="8"/>
    <x v="19"/>
    <n v="2024"/>
    <n v="3"/>
    <n v="25"/>
    <n v="0"/>
  </r>
  <r>
    <n v="4389"/>
    <n v="8925"/>
    <n v="519"/>
    <x v="2"/>
    <s v="Electronics"/>
    <n v="2"/>
    <n v="514.76"/>
    <n v="1029.52"/>
    <x v="4365"/>
    <x v="5"/>
    <x v="4"/>
    <n v="4"/>
    <n v="73"/>
    <n v="203"/>
    <n v="161"/>
    <n v="3"/>
    <n v="69"/>
    <s v="3.Senior Citizen "/>
    <s v="Male"/>
    <n v="94638.15"/>
    <s v="Gold"/>
    <s v="Debit Card"/>
    <x v="22"/>
    <d v="1899-12-30T06:23:00"/>
    <n v="30"/>
    <x v="8"/>
    <n v="2024"/>
    <n v="6"/>
    <n v="23"/>
    <n v="0"/>
  </r>
  <r>
    <n v="4390"/>
    <n v="5157"/>
    <n v="496"/>
    <x v="2"/>
    <s v="Electronics"/>
    <n v="4"/>
    <n v="1496.24"/>
    <n v="5984.96"/>
    <x v="4366"/>
    <x v="16"/>
    <x v="3"/>
    <n v="25"/>
    <n v="100"/>
    <n v="119"/>
    <n v="410"/>
    <n v="2"/>
    <n v="26"/>
    <s v="1.Young age"/>
    <s v="Female"/>
    <n v="95781.14"/>
    <s v="Silver"/>
    <s v="Credit Card"/>
    <x v="85"/>
    <d v="1899-12-30T17:39:00"/>
    <n v="24"/>
    <x v="11"/>
    <n v="2024"/>
    <n v="17"/>
    <n v="39"/>
    <n v="0"/>
  </r>
  <r>
    <n v="4391"/>
    <n v="6024"/>
    <n v="338"/>
    <x v="2"/>
    <s v="Electronics"/>
    <n v="1"/>
    <n v="1327.64"/>
    <n v="1327.64"/>
    <x v="4367"/>
    <x v="9"/>
    <x v="0"/>
    <n v="336"/>
    <n v="89"/>
    <n v="129"/>
    <n v="124"/>
    <n v="8"/>
    <n v="52"/>
    <s v="2.Middle age"/>
    <s v="Other"/>
    <n v="99162.47"/>
    <s v="Bronze"/>
    <s v="Cash"/>
    <x v="60"/>
    <d v="1899-12-30T22:30:00"/>
    <n v="22"/>
    <x v="7"/>
    <n v="2024"/>
    <n v="22"/>
    <n v="30"/>
    <n v="0"/>
  </r>
  <r>
    <n v="4392"/>
    <n v="6641"/>
    <n v="504"/>
    <x v="2"/>
    <s v="Appliances"/>
    <n v="4"/>
    <n v="1926.54"/>
    <n v="7706.16"/>
    <x v="4368"/>
    <x v="4"/>
    <x v="4"/>
    <n v="65"/>
    <n v="131"/>
    <n v="157"/>
    <n v="393"/>
    <n v="6"/>
    <n v="32"/>
    <s v="1.Young age"/>
    <s v="Other"/>
    <n v="61531.25"/>
    <s v="Bronze"/>
    <s v="Debit Card"/>
    <x v="163"/>
    <d v="1899-12-30T16:49:00"/>
    <n v="6"/>
    <x v="5"/>
    <n v="2024"/>
    <n v="16"/>
    <n v="49"/>
    <n v="0"/>
  </r>
  <r>
    <n v="4393"/>
    <n v="7522"/>
    <n v="447"/>
    <x v="4"/>
    <s v="Electronics"/>
    <n v="4"/>
    <n v="638.80999999999995"/>
    <n v="2555.2399999999998"/>
    <x v="4369"/>
    <x v="16"/>
    <x v="2"/>
    <n v="293"/>
    <n v="69"/>
    <n v="256"/>
    <n v="204"/>
    <n v="9"/>
    <n v="38"/>
    <s v="2.Middle age"/>
    <s v="Male"/>
    <n v="114422.35"/>
    <s v="Platinum"/>
    <s v="Credit Card"/>
    <x v="75"/>
    <d v="1899-12-30T14:41:00"/>
    <n v="7"/>
    <x v="29"/>
    <n v="2024"/>
    <n v="14"/>
    <n v="41"/>
    <n v="0"/>
  </r>
  <r>
    <n v="4394"/>
    <n v="3262"/>
    <n v="653"/>
    <x v="5"/>
    <s v="Appliances"/>
    <n v="4"/>
    <n v="53.67"/>
    <n v="214.68"/>
    <x v="4370"/>
    <x v="1"/>
    <x v="2"/>
    <n v="126"/>
    <n v="62"/>
    <n v="104"/>
    <n v="334"/>
    <n v="10"/>
    <n v="63"/>
    <s v="3.Senior Citizen "/>
    <s v="Other"/>
    <n v="114975"/>
    <s v="Platinum"/>
    <s v="Credit Card"/>
    <x v="89"/>
    <d v="1899-12-30T11:22:00"/>
    <n v="1"/>
    <x v="10"/>
    <n v="2024"/>
    <n v="11"/>
    <n v="22"/>
    <n v="0"/>
  </r>
  <r>
    <n v="4395"/>
    <n v="2951"/>
    <n v="146"/>
    <x v="2"/>
    <s v="Appliances"/>
    <n v="5"/>
    <n v="85.57"/>
    <n v="427.84999999999997"/>
    <x v="4371"/>
    <x v="11"/>
    <x v="0"/>
    <n v="111"/>
    <n v="134"/>
    <n v="101"/>
    <n v="289"/>
    <n v="3"/>
    <n v="43"/>
    <s v="2.Middle age"/>
    <s v="Male"/>
    <n v="29513.78"/>
    <s v="Gold"/>
    <s v="Digital Wallet"/>
    <x v="14"/>
    <d v="1899-12-30T15:37:00"/>
    <n v="11"/>
    <x v="12"/>
    <n v="2024"/>
    <n v="15"/>
    <n v="37"/>
    <n v="0"/>
  </r>
  <r>
    <n v="4396"/>
    <n v="4764"/>
    <n v="786"/>
    <x v="3"/>
    <s v="Appliances"/>
    <n v="5"/>
    <n v="248.44"/>
    <n v="1242.2"/>
    <x v="4372"/>
    <x v="12"/>
    <x v="4"/>
    <n v="397"/>
    <n v="115"/>
    <n v="168"/>
    <n v="329"/>
    <n v="9"/>
    <n v="20"/>
    <s v="1.Young age"/>
    <s v="Male"/>
    <n v="27743.34"/>
    <s v="Platinum"/>
    <s v="Debit Card"/>
    <x v="246"/>
    <d v="1899-12-30T07:32:00"/>
    <n v="13"/>
    <x v="4"/>
    <n v="2024"/>
    <n v="7"/>
    <n v="32"/>
    <n v="0"/>
  </r>
  <r>
    <n v="4397"/>
    <n v="8317"/>
    <n v="553"/>
    <x v="7"/>
    <s v="Electronics"/>
    <n v="5"/>
    <n v="830.87"/>
    <n v="4154.3500000000004"/>
    <x v="4373"/>
    <x v="1"/>
    <x v="1"/>
    <n v="356"/>
    <n v="60"/>
    <n v="193"/>
    <n v="488"/>
    <n v="4"/>
    <n v="63"/>
    <s v="3.Senior Citizen "/>
    <s v="Male"/>
    <n v="64293.26"/>
    <s v="Silver"/>
    <s v="Debit Card"/>
    <x v="111"/>
    <d v="1899-12-30T02:34:00"/>
    <n v="20"/>
    <x v="23"/>
    <n v="2024"/>
    <n v="2"/>
    <n v="34"/>
    <n v="0"/>
  </r>
  <r>
    <n v="4398"/>
    <n v="3650"/>
    <n v="853"/>
    <x v="1"/>
    <s v="Appliances"/>
    <n v="4"/>
    <n v="1206.1600000000001"/>
    <n v="4824.6400000000003"/>
    <x v="4374"/>
    <x v="17"/>
    <x v="0"/>
    <n v="422"/>
    <n v="90"/>
    <n v="267"/>
    <n v="338"/>
    <n v="10"/>
    <n v="26"/>
    <s v="1.Young age"/>
    <s v="Other"/>
    <n v="83873.070000000007"/>
    <s v="Gold"/>
    <s v="Digital Wallet"/>
    <x v="196"/>
    <d v="1899-12-30T06:31:00"/>
    <n v="20"/>
    <x v="23"/>
    <n v="2024"/>
    <n v="6"/>
    <n v="31"/>
    <n v="0"/>
  </r>
  <r>
    <n v="4399"/>
    <n v="2642"/>
    <n v="384"/>
    <x v="6"/>
    <s v="Electronics"/>
    <n v="3"/>
    <n v="1952.82"/>
    <n v="5858.46"/>
    <x v="4375"/>
    <x v="15"/>
    <x v="0"/>
    <n v="53"/>
    <n v="82"/>
    <n v="235"/>
    <n v="101"/>
    <n v="1"/>
    <n v="26"/>
    <s v="1.Young age"/>
    <s v="Female"/>
    <n v="53258.43"/>
    <s v="Silver"/>
    <s v="Digital Wallet"/>
    <x v="193"/>
    <d v="1899-12-30T23:12:00"/>
    <n v="18"/>
    <x v="16"/>
    <n v="2024"/>
    <n v="23"/>
    <n v="12"/>
    <n v="0"/>
  </r>
  <r>
    <n v="4400"/>
    <n v="4513"/>
    <n v="761"/>
    <x v="0"/>
    <s v="Electronics"/>
    <n v="5"/>
    <n v="1285.52"/>
    <n v="6427.6"/>
    <x v="4376"/>
    <x v="6"/>
    <x v="4"/>
    <n v="108"/>
    <n v="83"/>
    <n v="254"/>
    <n v="326"/>
    <n v="6"/>
    <n v="55"/>
    <s v="2.Middle age"/>
    <s v="Female"/>
    <n v="110791.22"/>
    <s v="Silver"/>
    <s v="Credit Card"/>
    <x v="133"/>
    <d v="1899-12-30T22:55:00"/>
    <n v="12"/>
    <x v="26"/>
    <n v="2024"/>
    <n v="22"/>
    <n v="55"/>
    <n v="0"/>
  </r>
  <r>
    <n v="4401"/>
    <n v="9328"/>
    <n v="190"/>
    <x v="4"/>
    <s v="Electronics"/>
    <n v="1"/>
    <n v="237.23"/>
    <n v="237.23"/>
    <x v="4377"/>
    <x v="14"/>
    <x v="0"/>
    <n v="65"/>
    <n v="148"/>
    <n v="134"/>
    <n v="396"/>
    <n v="4"/>
    <n v="32"/>
    <s v="1.Young age"/>
    <s v="Other"/>
    <n v="24710.3"/>
    <s v="Gold"/>
    <s v="Debit Card"/>
    <x v="252"/>
    <d v="1899-12-30T14:30:00"/>
    <n v="10"/>
    <x v="2"/>
    <n v="2024"/>
    <n v="14"/>
    <n v="30"/>
    <n v="0"/>
  </r>
  <r>
    <n v="4402"/>
    <n v="7562"/>
    <n v="986"/>
    <x v="6"/>
    <s v="Appliances"/>
    <n v="2"/>
    <n v="1472.59"/>
    <n v="2945.18"/>
    <x v="4378"/>
    <x v="10"/>
    <x v="4"/>
    <n v="200"/>
    <n v="113"/>
    <n v="221"/>
    <n v="294"/>
    <n v="8"/>
    <n v="40"/>
    <s v="2.Middle age"/>
    <s v="Other"/>
    <n v="54801.71"/>
    <s v="Gold"/>
    <s v="Debit Card"/>
    <x v="31"/>
    <d v="1899-12-30T02:03:00"/>
    <n v="14"/>
    <x v="20"/>
    <n v="2024"/>
    <n v="2"/>
    <n v="3"/>
    <n v="0"/>
  </r>
  <r>
    <n v="4403"/>
    <n v="6544"/>
    <n v="269"/>
    <x v="4"/>
    <s v="Appliances"/>
    <n v="3"/>
    <n v="1010.77"/>
    <n v="3032.31"/>
    <x v="4379"/>
    <x v="12"/>
    <x v="4"/>
    <n v="260"/>
    <n v="120"/>
    <n v="193"/>
    <n v="436"/>
    <n v="1"/>
    <n v="22"/>
    <s v="1.Young age"/>
    <s v="Female"/>
    <n v="25122.89"/>
    <s v="Platinum"/>
    <s v="Cash"/>
    <x v="142"/>
    <d v="1899-12-30T05:28:00"/>
    <n v="20"/>
    <x v="23"/>
    <n v="2024"/>
    <n v="5"/>
    <n v="28"/>
    <n v="0"/>
  </r>
  <r>
    <n v="4404"/>
    <n v="1852"/>
    <n v="824"/>
    <x v="3"/>
    <s v="Electronics"/>
    <n v="5"/>
    <n v="1200.24"/>
    <n v="6001.2"/>
    <x v="4380"/>
    <x v="18"/>
    <x v="4"/>
    <n v="292"/>
    <n v="114"/>
    <n v="262"/>
    <n v="115"/>
    <n v="2"/>
    <n v="23"/>
    <s v="1.Young age"/>
    <s v="Other"/>
    <n v="78908.429999999993"/>
    <s v="Gold"/>
    <s v="Credit Card"/>
    <x v="246"/>
    <d v="1899-12-30T04:47:00"/>
    <n v="13"/>
    <x v="4"/>
    <n v="2024"/>
    <n v="4"/>
    <n v="47"/>
    <n v="0"/>
  </r>
  <r>
    <n v="4405"/>
    <n v="3633"/>
    <n v="125"/>
    <x v="3"/>
    <s v="Electronics"/>
    <n v="3"/>
    <n v="1454.71"/>
    <n v="4364.13"/>
    <x v="4381"/>
    <x v="9"/>
    <x v="2"/>
    <n v="99"/>
    <n v="124"/>
    <n v="142"/>
    <n v="449"/>
    <n v="4"/>
    <n v="60"/>
    <s v="3.Senior Citizen "/>
    <s v="Female"/>
    <n v="77662.5"/>
    <s v="Gold"/>
    <s v="Digital Wallet"/>
    <x v="122"/>
    <d v="1899-12-30T15:55:00"/>
    <n v="9"/>
    <x v="24"/>
    <n v="2024"/>
    <n v="15"/>
    <n v="55"/>
    <n v="0"/>
  </r>
  <r>
    <n v="4406"/>
    <n v="7375"/>
    <n v="685"/>
    <x v="4"/>
    <s v="Appliances"/>
    <n v="5"/>
    <n v="1622.94"/>
    <n v="8114.7000000000007"/>
    <x v="4382"/>
    <x v="10"/>
    <x v="2"/>
    <n v="241"/>
    <n v="77"/>
    <n v="150"/>
    <n v="305"/>
    <n v="8"/>
    <n v="49"/>
    <s v="2.Middle age"/>
    <s v="Male"/>
    <n v="26683.61"/>
    <s v="Bronze"/>
    <s v="Digital Wallet"/>
    <x v="221"/>
    <d v="1899-12-30T17:47:00"/>
    <n v="5"/>
    <x v="28"/>
    <n v="2024"/>
    <n v="17"/>
    <n v="47"/>
    <n v="0"/>
  </r>
  <r>
    <n v="4407"/>
    <n v="1086"/>
    <n v="745"/>
    <x v="3"/>
    <s v="Appliances"/>
    <n v="4"/>
    <n v="1402.39"/>
    <n v="5609.56"/>
    <x v="4383"/>
    <x v="15"/>
    <x v="3"/>
    <n v="417"/>
    <n v="148"/>
    <n v="168"/>
    <n v="147"/>
    <n v="7"/>
    <n v="67"/>
    <s v="3.Senior Citizen "/>
    <s v="Other"/>
    <n v="82863.600000000006"/>
    <s v="Silver"/>
    <s v="Digital Wallet"/>
    <x v="45"/>
    <d v="1899-12-30T07:31:00"/>
    <n v="23"/>
    <x v="22"/>
    <n v="2024"/>
    <n v="7"/>
    <n v="31"/>
    <n v="0"/>
  </r>
  <r>
    <n v="4408"/>
    <n v="2492"/>
    <n v="915"/>
    <x v="7"/>
    <s v="Electronics"/>
    <n v="2"/>
    <n v="1949.68"/>
    <n v="3899.36"/>
    <x v="4384"/>
    <x v="2"/>
    <x v="3"/>
    <n v="134"/>
    <n v="109"/>
    <n v="113"/>
    <n v="443"/>
    <n v="1"/>
    <n v="37"/>
    <s v="2.Middle age"/>
    <s v="Male"/>
    <n v="66150.48"/>
    <s v="Silver"/>
    <s v="Digital Wallet"/>
    <x v="97"/>
    <d v="1899-12-30T20:59:00"/>
    <n v="6"/>
    <x v="5"/>
    <n v="2024"/>
    <n v="20"/>
    <n v="59"/>
    <n v="0"/>
  </r>
  <r>
    <n v="4409"/>
    <n v="3381"/>
    <n v="890"/>
    <x v="3"/>
    <s v="Electronics"/>
    <n v="2"/>
    <n v="292.75"/>
    <n v="585.5"/>
    <x v="4385"/>
    <x v="16"/>
    <x v="3"/>
    <n v="215"/>
    <n v="131"/>
    <n v="229"/>
    <n v="316"/>
    <n v="8"/>
    <n v="50"/>
    <s v="2.Middle age"/>
    <s v="Other"/>
    <n v="52155.87"/>
    <s v="Platinum"/>
    <s v="Debit Card"/>
    <x v="11"/>
    <d v="1899-12-30T09:51:00"/>
    <n v="19"/>
    <x v="9"/>
    <n v="2024"/>
    <n v="9"/>
    <n v="51"/>
    <n v="0"/>
  </r>
  <r>
    <n v="4410"/>
    <n v="8727"/>
    <n v="824"/>
    <x v="2"/>
    <s v="Electronics"/>
    <n v="1"/>
    <n v="731.13"/>
    <n v="731.13"/>
    <x v="4386"/>
    <x v="8"/>
    <x v="3"/>
    <n v="10"/>
    <n v="108"/>
    <n v="225"/>
    <n v="400"/>
    <n v="3"/>
    <n v="58"/>
    <s v="2.Middle age"/>
    <s v="Other"/>
    <n v="22812.880000000001"/>
    <s v="Gold"/>
    <s v="Credit Card"/>
    <x v="219"/>
    <d v="1899-12-30T03:03:00"/>
    <n v="2"/>
    <x v="13"/>
    <n v="2024"/>
    <n v="3"/>
    <n v="3"/>
    <n v="0"/>
  </r>
  <r>
    <n v="4411"/>
    <n v="8133"/>
    <n v="416"/>
    <x v="0"/>
    <s v="Appliances"/>
    <n v="3"/>
    <n v="672.72"/>
    <n v="2018.16"/>
    <x v="4387"/>
    <x v="15"/>
    <x v="3"/>
    <n v="80"/>
    <n v="56"/>
    <n v="109"/>
    <n v="241"/>
    <n v="1"/>
    <n v="43"/>
    <s v="2.Middle age"/>
    <s v="Male"/>
    <n v="100349.88"/>
    <s v="Silver"/>
    <s v="Debit Card"/>
    <x v="248"/>
    <d v="1899-12-30T21:04:00"/>
    <n v="18"/>
    <x v="16"/>
    <n v="2024"/>
    <n v="21"/>
    <n v="4"/>
    <n v="0"/>
  </r>
  <r>
    <n v="4412"/>
    <n v="2444"/>
    <n v="674"/>
    <x v="3"/>
    <s v="Electronics"/>
    <n v="2"/>
    <n v="713.09"/>
    <n v="1426.18"/>
    <x v="4388"/>
    <x v="16"/>
    <x v="3"/>
    <n v="32"/>
    <n v="112"/>
    <n v="292"/>
    <n v="157"/>
    <n v="4"/>
    <n v="30"/>
    <s v="1.Young age"/>
    <s v="Female"/>
    <n v="82777.710000000006"/>
    <s v="Silver"/>
    <s v="Cash"/>
    <x v="171"/>
    <d v="1899-12-30T04:31:00"/>
    <n v="19"/>
    <x v="9"/>
    <n v="2024"/>
    <n v="4"/>
    <n v="31"/>
    <n v="0"/>
  </r>
  <r>
    <n v="4413"/>
    <n v="2049"/>
    <n v="760"/>
    <x v="0"/>
    <s v="Electronics"/>
    <n v="5"/>
    <n v="131.38999999999999"/>
    <n v="656.94999999999993"/>
    <x v="4389"/>
    <x v="8"/>
    <x v="4"/>
    <n v="127"/>
    <n v="57"/>
    <n v="195"/>
    <n v="208"/>
    <n v="3"/>
    <n v="44"/>
    <s v="2.Middle age"/>
    <s v="Female"/>
    <n v="28331.17"/>
    <s v="Gold"/>
    <s v="Debit Card"/>
    <x v="23"/>
    <d v="1899-12-30T14:27:00"/>
    <n v="3"/>
    <x v="0"/>
    <n v="2024"/>
    <n v="14"/>
    <n v="27"/>
    <n v="0"/>
  </r>
  <r>
    <n v="4414"/>
    <n v="5310"/>
    <n v="226"/>
    <x v="2"/>
    <s v="Appliances"/>
    <n v="5"/>
    <n v="1440.09"/>
    <n v="7200.45"/>
    <x v="4390"/>
    <x v="18"/>
    <x v="0"/>
    <n v="222"/>
    <n v="97"/>
    <n v="207"/>
    <n v="489"/>
    <n v="5"/>
    <n v="57"/>
    <s v="2.Middle age"/>
    <s v="Other"/>
    <n v="89373.58"/>
    <s v="Gold"/>
    <s v="Credit Card"/>
    <x v="246"/>
    <d v="1899-12-30T11:09:00"/>
    <n v="13"/>
    <x v="4"/>
    <n v="2024"/>
    <n v="11"/>
    <n v="9"/>
    <n v="0"/>
  </r>
  <r>
    <n v="4415"/>
    <n v="4633"/>
    <n v="759"/>
    <x v="2"/>
    <s v="Appliances"/>
    <n v="4"/>
    <n v="1023.66"/>
    <n v="4094.64"/>
    <x v="4391"/>
    <x v="11"/>
    <x v="2"/>
    <n v="388"/>
    <n v="53"/>
    <n v="243"/>
    <n v="286"/>
    <n v="9"/>
    <n v="33"/>
    <s v="1.Young age"/>
    <s v="Other"/>
    <n v="103709.75999999999"/>
    <s v="Silver"/>
    <s v="Debit Card"/>
    <x v="179"/>
    <d v="1899-12-30T03:19:00"/>
    <n v="23"/>
    <x v="22"/>
    <n v="2024"/>
    <n v="3"/>
    <n v="19"/>
    <n v="0"/>
  </r>
  <r>
    <n v="4416"/>
    <n v="7075"/>
    <n v="672"/>
    <x v="5"/>
    <s v="Electronics"/>
    <n v="2"/>
    <n v="602.63"/>
    <n v="1205.26"/>
    <x v="4392"/>
    <x v="6"/>
    <x v="1"/>
    <n v="279"/>
    <n v="106"/>
    <n v="270"/>
    <n v="151"/>
    <n v="10"/>
    <n v="52"/>
    <s v="2.Middle age"/>
    <s v="Male"/>
    <n v="105222.52"/>
    <s v="Silver"/>
    <s v="Digital Wallet"/>
    <x v="87"/>
    <d v="1899-12-30T16:25:00"/>
    <n v="24"/>
    <x v="11"/>
    <n v="2024"/>
    <n v="16"/>
    <n v="25"/>
    <n v="0"/>
  </r>
  <r>
    <n v="4417"/>
    <n v="2311"/>
    <n v="187"/>
    <x v="3"/>
    <s v="Electronics"/>
    <n v="2"/>
    <n v="1442.08"/>
    <n v="2884.16"/>
    <x v="4393"/>
    <x v="5"/>
    <x v="2"/>
    <n v="432"/>
    <n v="53"/>
    <n v="157"/>
    <n v="187"/>
    <n v="4"/>
    <n v="65"/>
    <s v="3.Senior Citizen "/>
    <s v="Female"/>
    <n v="107764.35"/>
    <s v="Bronze"/>
    <s v="Debit Card"/>
    <x v="190"/>
    <d v="1899-12-30T13:12:00"/>
    <n v="7"/>
    <x v="29"/>
    <n v="2024"/>
    <n v="13"/>
    <n v="12"/>
    <n v="0"/>
  </r>
  <r>
    <n v="4418"/>
    <n v="1618"/>
    <n v="297"/>
    <x v="4"/>
    <s v="Electronics"/>
    <n v="4"/>
    <n v="834.72"/>
    <n v="3338.88"/>
    <x v="4394"/>
    <x v="2"/>
    <x v="0"/>
    <n v="274"/>
    <n v="129"/>
    <n v="156"/>
    <n v="377"/>
    <n v="3"/>
    <n v="20"/>
    <s v="1.Young age"/>
    <s v="Male"/>
    <n v="22324.98"/>
    <s v="Platinum"/>
    <s v="Cash"/>
    <x v="123"/>
    <d v="1899-12-30T02:10:00"/>
    <n v="9"/>
    <x v="24"/>
    <n v="2024"/>
    <n v="2"/>
    <n v="10"/>
    <n v="0"/>
  </r>
  <r>
    <n v="4419"/>
    <n v="7296"/>
    <n v="733"/>
    <x v="1"/>
    <s v="Appliances"/>
    <n v="5"/>
    <n v="289.19"/>
    <n v="1445.95"/>
    <x v="4395"/>
    <x v="5"/>
    <x v="3"/>
    <n v="147"/>
    <n v="97"/>
    <n v="185"/>
    <n v="234"/>
    <n v="4"/>
    <n v="40"/>
    <s v="2.Middle age"/>
    <s v="Male"/>
    <n v="90013.56"/>
    <s v="Bronze"/>
    <s v="Debit Card"/>
    <x v="118"/>
    <d v="1899-12-30T14:34:00"/>
    <n v="27"/>
    <x v="17"/>
    <n v="2024"/>
    <n v="14"/>
    <n v="34"/>
    <n v="0"/>
  </r>
  <r>
    <n v="4420"/>
    <n v="7564"/>
    <n v="654"/>
    <x v="5"/>
    <s v="Electronics"/>
    <n v="5"/>
    <n v="99.53"/>
    <n v="497.65"/>
    <x v="4396"/>
    <x v="3"/>
    <x v="4"/>
    <n v="38"/>
    <n v="132"/>
    <n v="193"/>
    <n v="384"/>
    <n v="8"/>
    <n v="52"/>
    <s v="2.Middle age"/>
    <s v="Male"/>
    <n v="30727.75"/>
    <s v="Platinum"/>
    <s v="Credit Card"/>
    <x v="124"/>
    <d v="1899-12-30T10:27:00"/>
    <n v="31"/>
    <x v="18"/>
    <n v="2024"/>
    <n v="10"/>
    <n v="27"/>
    <n v="0"/>
  </r>
  <r>
    <n v="4421"/>
    <n v="9536"/>
    <n v="690"/>
    <x v="0"/>
    <s v="Appliances"/>
    <n v="2"/>
    <n v="1236.54"/>
    <n v="2473.08"/>
    <x v="4397"/>
    <x v="0"/>
    <x v="4"/>
    <n v="184"/>
    <n v="142"/>
    <n v="191"/>
    <n v="204"/>
    <n v="8"/>
    <n v="34"/>
    <s v="1.Young age"/>
    <s v="Male"/>
    <n v="102628.09"/>
    <s v="Gold"/>
    <s v="Digital Wallet"/>
    <x v="218"/>
    <d v="1899-12-30T00:18:00"/>
    <n v="4"/>
    <x v="27"/>
    <n v="2024"/>
    <n v="0"/>
    <n v="18"/>
    <n v="0"/>
  </r>
  <r>
    <n v="4422"/>
    <n v="5693"/>
    <n v="875"/>
    <x v="5"/>
    <s v="Appliances"/>
    <n v="1"/>
    <n v="807.19"/>
    <n v="807.19"/>
    <x v="4398"/>
    <x v="0"/>
    <x v="3"/>
    <n v="255"/>
    <n v="52"/>
    <n v="202"/>
    <n v="294"/>
    <n v="6"/>
    <n v="43"/>
    <s v="2.Middle age"/>
    <s v="Other"/>
    <n v="92540.12"/>
    <s v="Platinum"/>
    <s v="Credit Card"/>
    <x v="209"/>
    <d v="1899-12-30T02:06:00"/>
    <n v="15"/>
    <x v="3"/>
    <n v="2024"/>
    <n v="2"/>
    <n v="6"/>
    <n v="0"/>
  </r>
  <r>
    <n v="4423"/>
    <n v="1941"/>
    <n v="154"/>
    <x v="5"/>
    <s v="Electronics"/>
    <n v="4"/>
    <n v="87.63"/>
    <n v="350.52"/>
    <x v="4399"/>
    <x v="1"/>
    <x v="4"/>
    <n v="246"/>
    <n v="131"/>
    <n v="161"/>
    <n v="407"/>
    <n v="7"/>
    <n v="20"/>
    <s v="1.Young age"/>
    <s v="Female"/>
    <n v="54357.71"/>
    <s v="Platinum"/>
    <s v="Digital Wallet"/>
    <x v="138"/>
    <d v="1899-12-30T08:36:00"/>
    <n v="8"/>
    <x v="19"/>
    <n v="2024"/>
    <n v="8"/>
    <n v="36"/>
    <n v="0"/>
  </r>
  <r>
    <n v="4424"/>
    <n v="3871"/>
    <n v="683"/>
    <x v="7"/>
    <s v="Appliances"/>
    <n v="4"/>
    <n v="947.23"/>
    <n v="3788.92"/>
    <x v="4400"/>
    <x v="11"/>
    <x v="0"/>
    <n v="42"/>
    <n v="101"/>
    <n v="230"/>
    <n v="260"/>
    <n v="8"/>
    <n v="48"/>
    <s v="2.Middle age"/>
    <s v="Male"/>
    <n v="103916.1"/>
    <s v="Gold"/>
    <s v="Digital Wallet"/>
    <x v="66"/>
    <d v="1899-12-30T00:00:00"/>
    <n v="17"/>
    <x v="6"/>
    <n v="2024"/>
    <n v="0"/>
    <n v="0"/>
    <n v="0"/>
  </r>
  <r>
    <n v="4425"/>
    <n v="9099"/>
    <n v="634"/>
    <x v="7"/>
    <s v="Electronics"/>
    <n v="4"/>
    <n v="1250.76"/>
    <n v="5003.04"/>
    <x v="4401"/>
    <x v="19"/>
    <x v="1"/>
    <n v="354"/>
    <n v="66"/>
    <n v="194"/>
    <n v="497"/>
    <n v="8"/>
    <n v="18"/>
    <s v="1.Young age"/>
    <s v="Female"/>
    <n v="31353.200000000001"/>
    <s v="Platinum"/>
    <s v="Credit Card"/>
    <x v="172"/>
    <d v="1899-12-30T10:52:00"/>
    <n v="30"/>
    <x v="8"/>
    <n v="2024"/>
    <n v="10"/>
    <n v="52"/>
    <n v="0"/>
  </r>
  <r>
    <n v="4426"/>
    <n v="8192"/>
    <n v="293"/>
    <x v="0"/>
    <s v="Electronics"/>
    <n v="1"/>
    <n v="110.92"/>
    <n v="110.92"/>
    <x v="4402"/>
    <x v="12"/>
    <x v="4"/>
    <n v="69"/>
    <n v="99"/>
    <n v="251"/>
    <n v="284"/>
    <n v="10"/>
    <n v="60"/>
    <s v="3.Senior Citizen "/>
    <s v="Female"/>
    <n v="36656.199999999997"/>
    <s v="Silver"/>
    <s v="Credit Card"/>
    <x v="148"/>
    <d v="1899-12-30T17:22:00"/>
    <n v="7"/>
    <x v="29"/>
    <n v="2024"/>
    <n v="17"/>
    <n v="22"/>
    <n v="0"/>
  </r>
  <r>
    <n v="4427"/>
    <n v="1175"/>
    <n v="868"/>
    <x v="7"/>
    <s v="Appliances"/>
    <n v="4"/>
    <n v="1700.45"/>
    <n v="6801.8"/>
    <x v="4403"/>
    <x v="2"/>
    <x v="3"/>
    <n v="379"/>
    <n v="135"/>
    <n v="242"/>
    <n v="401"/>
    <n v="5"/>
    <n v="68"/>
    <s v="3.Senior Citizen "/>
    <s v="Female"/>
    <n v="70366.23"/>
    <s v="Silver"/>
    <s v="Digital Wallet"/>
    <x v="180"/>
    <d v="1899-12-30T12:59:00"/>
    <n v="15"/>
    <x v="3"/>
    <n v="2024"/>
    <n v="12"/>
    <n v="59"/>
    <n v="0"/>
  </r>
  <r>
    <n v="4428"/>
    <n v="4304"/>
    <n v="587"/>
    <x v="2"/>
    <s v="Electronics"/>
    <n v="5"/>
    <n v="1528.06"/>
    <n v="7640.2999999999993"/>
    <x v="4404"/>
    <x v="9"/>
    <x v="3"/>
    <n v="311"/>
    <n v="77"/>
    <n v="116"/>
    <n v="286"/>
    <n v="7"/>
    <n v="34"/>
    <s v="1.Young age"/>
    <s v="Other"/>
    <n v="97736.37"/>
    <s v="Gold"/>
    <s v="Digital Wallet"/>
    <x v="154"/>
    <d v="1899-12-30T15:40:00"/>
    <n v="10"/>
    <x v="2"/>
    <n v="2024"/>
    <n v="15"/>
    <n v="40"/>
    <n v="0"/>
  </r>
  <r>
    <n v="4429"/>
    <n v="9489"/>
    <n v="614"/>
    <x v="3"/>
    <s v="Electronics"/>
    <n v="5"/>
    <n v="904.74"/>
    <n v="4523.7"/>
    <x v="4405"/>
    <x v="15"/>
    <x v="2"/>
    <n v="34"/>
    <n v="73"/>
    <n v="234"/>
    <n v="375"/>
    <n v="7"/>
    <n v="32"/>
    <s v="1.Young age"/>
    <s v="Male"/>
    <n v="113285.6"/>
    <s v="Platinum"/>
    <s v="Debit Card"/>
    <x v="216"/>
    <d v="1899-12-30T13:04:00"/>
    <n v="17"/>
    <x v="6"/>
    <n v="2024"/>
    <n v="13"/>
    <n v="4"/>
    <n v="0"/>
  </r>
  <r>
    <n v="4430"/>
    <n v="5685"/>
    <n v="119"/>
    <x v="6"/>
    <s v="Electronics"/>
    <n v="4"/>
    <n v="118.77"/>
    <n v="475.08"/>
    <x v="4406"/>
    <x v="8"/>
    <x v="2"/>
    <n v="269"/>
    <n v="106"/>
    <n v="297"/>
    <n v="181"/>
    <n v="9"/>
    <n v="39"/>
    <s v="2.Middle age"/>
    <s v="Female"/>
    <n v="25997.040000000001"/>
    <s v="Platinum"/>
    <s v="Credit Card"/>
    <x v="19"/>
    <d v="1899-12-30T05:34:00"/>
    <n v="18"/>
    <x v="16"/>
    <n v="2024"/>
    <n v="5"/>
    <n v="34"/>
    <n v="0"/>
  </r>
  <r>
    <n v="4431"/>
    <n v="4190"/>
    <n v="223"/>
    <x v="7"/>
    <s v="Appliances"/>
    <n v="2"/>
    <n v="797.27"/>
    <n v="1594.54"/>
    <x v="4407"/>
    <x v="7"/>
    <x v="4"/>
    <n v="136"/>
    <n v="101"/>
    <n v="139"/>
    <n v="348"/>
    <n v="6"/>
    <n v="60"/>
    <s v="3.Senior Citizen "/>
    <s v="Male"/>
    <n v="72129.570000000007"/>
    <s v="Bronze"/>
    <s v="Credit Card"/>
    <x v="234"/>
    <d v="1899-12-30T10:31:00"/>
    <n v="14"/>
    <x v="20"/>
    <n v="2024"/>
    <n v="10"/>
    <n v="31"/>
    <n v="0"/>
  </r>
  <r>
    <n v="4432"/>
    <n v="1550"/>
    <n v="774"/>
    <x v="7"/>
    <s v="Electronics"/>
    <n v="2"/>
    <n v="1166.92"/>
    <n v="2333.84"/>
    <x v="4408"/>
    <x v="15"/>
    <x v="3"/>
    <n v="88"/>
    <n v="72"/>
    <n v="242"/>
    <n v="337"/>
    <n v="4"/>
    <n v="62"/>
    <s v="3.Senior Citizen "/>
    <s v="Other"/>
    <n v="59527.94"/>
    <s v="Platinum"/>
    <s v="Digital Wallet"/>
    <x v="137"/>
    <d v="1899-12-30T13:33:00"/>
    <n v="21"/>
    <x v="15"/>
    <n v="2024"/>
    <n v="13"/>
    <n v="33"/>
    <n v="0"/>
  </r>
  <r>
    <n v="4433"/>
    <n v="9364"/>
    <n v="644"/>
    <x v="6"/>
    <s v="Electronics"/>
    <n v="3"/>
    <n v="1310.0999999999999"/>
    <n v="3930.2999999999997"/>
    <x v="4409"/>
    <x v="18"/>
    <x v="3"/>
    <n v="358"/>
    <n v="82"/>
    <n v="166"/>
    <n v="477"/>
    <n v="3"/>
    <n v="24"/>
    <s v="1.Young age"/>
    <s v="Male"/>
    <n v="100208.52"/>
    <s v="Silver"/>
    <s v="Credit Card"/>
    <x v="216"/>
    <d v="1899-12-30T18:12:00"/>
    <n v="17"/>
    <x v="6"/>
    <n v="2024"/>
    <n v="18"/>
    <n v="12"/>
    <n v="0"/>
  </r>
  <r>
    <n v="4434"/>
    <n v="9451"/>
    <n v="284"/>
    <x v="2"/>
    <s v="Appliances"/>
    <n v="4"/>
    <n v="1170.52"/>
    <n v="4682.08"/>
    <x v="4410"/>
    <x v="2"/>
    <x v="4"/>
    <n v="320"/>
    <n v="141"/>
    <n v="153"/>
    <n v="131"/>
    <n v="5"/>
    <n v="49"/>
    <s v="2.Middle age"/>
    <s v="Male"/>
    <n v="39511.760000000002"/>
    <s v="Gold"/>
    <s v="Credit Card"/>
    <x v="4"/>
    <d v="1899-12-30T17:08:00"/>
    <n v="13"/>
    <x v="4"/>
    <n v="2024"/>
    <n v="17"/>
    <n v="8"/>
    <n v="0"/>
  </r>
  <r>
    <n v="4435"/>
    <n v="4795"/>
    <n v="119"/>
    <x v="4"/>
    <s v="Electronics"/>
    <n v="5"/>
    <n v="1003.32"/>
    <n v="5016.6000000000004"/>
    <x v="4411"/>
    <x v="7"/>
    <x v="1"/>
    <n v="330"/>
    <n v="134"/>
    <n v="256"/>
    <n v="454"/>
    <n v="2"/>
    <n v="41"/>
    <s v="2.Middle age"/>
    <s v="Other"/>
    <n v="25498.44"/>
    <s v="Platinum"/>
    <s v="Debit Card"/>
    <x v="69"/>
    <d v="1899-12-30T04:03:00"/>
    <n v="20"/>
    <x v="23"/>
    <n v="2024"/>
    <n v="4"/>
    <n v="3"/>
    <n v="0"/>
  </r>
  <r>
    <n v="4436"/>
    <n v="3776"/>
    <n v="381"/>
    <x v="4"/>
    <s v="Electronics"/>
    <n v="5"/>
    <n v="893.33"/>
    <n v="4466.6500000000005"/>
    <x v="4412"/>
    <x v="7"/>
    <x v="1"/>
    <n v="191"/>
    <n v="147"/>
    <n v="244"/>
    <n v="309"/>
    <n v="5"/>
    <n v="56"/>
    <s v="2.Middle age"/>
    <s v="Other"/>
    <n v="68501.84"/>
    <s v="Platinum"/>
    <s v="Cash"/>
    <x v="113"/>
    <d v="1899-12-30T21:56:00"/>
    <n v="10"/>
    <x v="2"/>
    <n v="2024"/>
    <n v="21"/>
    <n v="56"/>
    <n v="0"/>
  </r>
  <r>
    <n v="4437"/>
    <n v="1590"/>
    <n v="905"/>
    <x v="5"/>
    <s v="Appliances"/>
    <n v="5"/>
    <n v="1214.9000000000001"/>
    <n v="6074.5"/>
    <x v="4413"/>
    <x v="12"/>
    <x v="1"/>
    <n v="32"/>
    <n v="75"/>
    <n v="299"/>
    <n v="398"/>
    <n v="9"/>
    <n v="30"/>
    <s v="1.Young age"/>
    <s v="Male"/>
    <n v="75771.58"/>
    <s v="Gold"/>
    <s v="Cash"/>
    <x v="180"/>
    <d v="1899-12-30T10:25:00"/>
    <n v="15"/>
    <x v="3"/>
    <n v="2024"/>
    <n v="10"/>
    <n v="25"/>
    <n v="0"/>
  </r>
  <r>
    <n v="4438"/>
    <n v="6893"/>
    <n v="310"/>
    <x v="7"/>
    <s v="Electronics"/>
    <n v="2"/>
    <n v="1891.11"/>
    <n v="3782.22"/>
    <x v="4414"/>
    <x v="11"/>
    <x v="0"/>
    <n v="369"/>
    <n v="66"/>
    <n v="212"/>
    <n v="417"/>
    <n v="5"/>
    <n v="23"/>
    <s v="1.Young age"/>
    <s v="Other"/>
    <n v="63882.37"/>
    <s v="Bronze"/>
    <s v="Debit Card"/>
    <x v="85"/>
    <d v="1899-12-30T15:35:00"/>
    <n v="24"/>
    <x v="11"/>
    <n v="2024"/>
    <n v="15"/>
    <n v="35"/>
    <n v="0"/>
  </r>
  <r>
    <n v="4439"/>
    <n v="4919"/>
    <n v="351"/>
    <x v="7"/>
    <s v="Appliances"/>
    <n v="5"/>
    <n v="659.57"/>
    <n v="3297.8500000000004"/>
    <x v="4415"/>
    <x v="18"/>
    <x v="4"/>
    <n v="302"/>
    <n v="104"/>
    <n v="176"/>
    <n v="167"/>
    <n v="3"/>
    <n v="46"/>
    <s v="2.Middle age"/>
    <s v="Female"/>
    <n v="78938.97"/>
    <s v="Silver"/>
    <s v="Digital Wallet"/>
    <x v="255"/>
    <d v="1899-12-30T20:09:00"/>
    <n v="8"/>
    <x v="19"/>
    <n v="2024"/>
    <n v="20"/>
    <n v="9"/>
    <n v="0"/>
  </r>
  <r>
    <n v="4440"/>
    <n v="1004"/>
    <n v="949"/>
    <x v="1"/>
    <s v="Electronics"/>
    <n v="5"/>
    <n v="1375.81"/>
    <n v="6879.0499999999993"/>
    <x v="4416"/>
    <x v="0"/>
    <x v="2"/>
    <n v="180"/>
    <n v="92"/>
    <n v="235"/>
    <n v="169"/>
    <n v="7"/>
    <n v="28"/>
    <s v="1.Young age"/>
    <s v="Male"/>
    <n v="48424.97"/>
    <s v="Bronze"/>
    <s v="Credit Card"/>
    <x v="40"/>
    <d v="1899-12-30T12:28:00"/>
    <n v="6"/>
    <x v="5"/>
    <n v="2024"/>
    <n v="12"/>
    <n v="28"/>
    <n v="0"/>
  </r>
  <r>
    <n v="4441"/>
    <n v="3579"/>
    <n v="822"/>
    <x v="2"/>
    <s v="Electronics"/>
    <n v="5"/>
    <n v="825.84"/>
    <n v="4129.2"/>
    <x v="4417"/>
    <x v="10"/>
    <x v="2"/>
    <n v="407"/>
    <n v="107"/>
    <n v="199"/>
    <n v="312"/>
    <n v="9"/>
    <n v="45"/>
    <s v="2.Middle age"/>
    <s v="Female"/>
    <n v="115441.89"/>
    <s v="Gold"/>
    <s v="Credit Card"/>
    <x v="128"/>
    <d v="1899-12-30T14:33:00"/>
    <n v="5"/>
    <x v="28"/>
    <n v="2024"/>
    <n v="14"/>
    <n v="33"/>
    <n v="0"/>
  </r>
  <r>
    <n v="4442"/>
    <n v="2422"/>
    <n v="959"/>
    <x v="1"/>
    <s v="Appliances"/>
    <n v="2"/>
    <n v="1422.09"/>
    <n v="2844.18"/>
    <x v="4418"/>
    <x v="4"/>
    <x v="1"/>
    <n v="211"/>
    <n v="69"/>
    <n v="248"/>
    <n v="406"/>
    <n v="10"/>
    <n v="22"/>
    <s v="1.Young age"/>
    <s v="Other"/>
    <n v="69285.19"/>
    <s v="Gold"/>
    <s v="Cash"/>
    <x v="12"/>
    <d v="1899-12-30T16:28:00"/>
    <n v="1"/>
    <x v="10"/>
    <n v="2024"/>
    <n v="16"/>
    <n v="28"/>
    <n v="0"/>
  </r>
  <r>
    <n v="4443"/>
    <n v="5520"/>
    <n v="693"/>
    <x v="2"/>
    <s v="Electronics"/>
    <n v="2"/>
    <n v="264.19"/>
    <n v="528.38"/>
    <x v="4419"/>
    <x v="15"/>
    <x v="2"/>
    <n v="385"/>
    <n v="50"/>
    <n v="243"/>
    <n v="436"/>
    <n v="9"/>
    <n v="20"/>
    <s v="1.Young age"/>
    <s v="Male"/>
    <n v="109350.7"/>
    <s v="Platinum"/>
    <s v="Debit Card"/>
    <x v="192"/>
    <d v="1899-12-30T13:18:00"/>
    <n v="22"/>
    <x v="7"/>
    <n v="2024"/>
    <n v="13"/>
    <n v="18"/>
    <n v="0"/>
  </r>
  <r>
    <n v="4444"/>
    <n v="7544"/>
    <n v="554"/>
    <x v="2"/>
    <s v="Appliances"/>
    <n v="3"/>
    <n v="1606.35"/>
    <n v="4819.0499999999993"/>
    <x v="4420"/>
    <x v="7"/>
    <x v="3"/>
    <n v="43"/>
    <n v="148"/>
    <n v="110"/>
    <n v="156"/>
    <n v="9"/>
    <n v="52"/>
    <s v="2.Middle age"/>
    <s v="Other"/>
    <n v="30747.02"/>
    <s v="Silver"/>
    <s v="Credit Card"/>
    <x v="217"/>
    <d v="1899-12-30T18:05:00"/>
    <n v="26"/>
    <x v="14"/>
    <n v="2024"/>
    <n v="18"/>
    <n v="5"/>
    <n v="0"/>
  </r>
  <r>
    <n v="4445"/>
    <n v="6785"/>
    <n v="186"/>
    <x v="1"/>
    <s v="Electronics"/>
    <n v="5"/>
    <n v="1177.69"/>
    <n v="5888.4500000000007"/>
    <x v="4421"/>
    <x v="11"/>
    <x v="0"/>
    <n v="242"/>
    <n v="113"/>
    <n v="111"/>
    <n v="291"/>
    <n v="1"/>
    <n v="61"/>
    <s v="3.Senior Citizen "/>
    <s v="Female"/>
    <n v="29324.68"/>
    <s v="Platinum"/>
    <s v="Cash"/>
    <x v="145"/>
    <d v="1899-12-30T01:00:00"/>
    <n v="16"/>
    <x v="30"/>
    <n v="2024"/>
    <n v="1"/>
    <n v="0"/>
    <n v="0"/>
  </r>
  <r>
    <n v="4446"/>
    <n v="7474"/>
    <n v="926"/>
    <x v="5"/>
    <s v="Electronics"/>
    <n v="4"/>
    <n v="1572.16"/>
    <n v="6288.64"/>
    <x v="4422"/>
    <x v="18"/>
    <x v="1"/>
    <n v="223"/>
    <n v="127"/>
    <n v="188"/>
    <n v="298"/>
    <n v="8"/>
    <n v="70"/>
    <s v="3.Senior Citizen "/>
    <s v="Male"/>
    <n v="47585.89"/>
    <s v="Platinum"/>
    <s v="Credit Card"/>
    <x v="44"/>
    <d v="1899-12-30T02:34:00"/>
    <n v="21"/>
    <x v="15"/>
    <n v="2024"/>
    <n v="2"/>
    <n v="34"/>
    <n v="0"/>
  </r>
  <r>
    <n v="4447"/>
    <n v="7642"/>
    <n v="646"/>
    <x v="5"/>
    <s v="Electronics"/>
    <n v="4"/>
    <n v="1345.94"/>
    <n v="5383.76"/>
    <x v="4423"/>
    <x v="17"/>
    <x v="3"/>
    <n v="341"/>
    <n v="117"/>
    <n v="283"/>
    <n v="388"/>
    <n v="8"/>
    <n v="34"/>
    <s v="1.Young age"/>
    <s v="Male"/>
    <n v="31082.93"/>
    <s v="Platinum"/>
    <s v="Cash"/>
    <x v="228"/>
    <d v="1899-12-30T22:35:00"/>
    <n v="6"/>
    <x v="5"/>
    <n v="2024"/>
    <n v="22"/>
    <n v="35"/>
    <n v="0"/>
  </r>
  <r>
    <n v="4448"/>
    <n v="4281"/>
    <n v="721"/>
    <x v="0"/>
    <s v="Electronics"/>
    <n v="5"/>
    <n v="1552.77"/>
    <n v="7763.85"/>
    <x v="4424"/>
    <x v="7"/>
    <x v="3"/>
    <n v="464"/>
    <n v="56"/>
    <n v="192"/>
    <n v="444"/>
    <n v="6"/>
    <n v="38"/>
    <s v="2.Middle age"/>
    <s v="Female"/>
    <n v="32226.62"/>
    <s v="Silver"/>
    <s v="Digital Wallet"/>
    <x v="99"/>
    <d v="1899-12-30T05:49:00"/>
    <n v="12"/>
    <x v="26"/>
    <n v="2024"/>
    <n v="5"/>
    <n v="49"/>
    <n v="0"/>
  </r>
  <r>
    <n v="4449"/>
    <n v="9482"/>
    <n v="428"/>
    <x v="6"/>
    <s v="Electronics"/>
    <n v="5"/>
    <n v="1850.53"/>
    <n v="9252.65"/>
    <x v="4425"/>
    <x v="12"/>
    <x v="1"/>
    <n v="186"/>
    <n v="82"/>
    <n v="225"/>
    <n v="443"/>
    <n v="8"/>
    <n v="43"/>
    <s v="2.Middle age"/>
    <s v="Male"/>
    <n v="58143.79"/>
    <s v="Bronze"/>
    <s v="Digital Wallet"/>
    <x v="22"/>
    <d v="1899-12-30T14:07:00"/>
    <n v="30"/>
    <x v="8"/>
    <n v="2024"/>
    <n v="14"/>
    <n v="7"/>
    <n v="0"/>
  </r>
  <r>
    <n v="4450"/>
    <n v="1251"/>
    <n v="511"/>
    <x v="5"/>
    <s v="Appliances"/>
    <n v="4"/>
    <n v="877.23"/>
    <n v="3508.92"/>
    <x v="4426"/>
    <x v="16"/>
    <x v="2"/>
    <n v="172"/>
    <n v="144"/>
    <n v="282"/>
    <n v="228"/>
    <n v="5"/>
    <n v="30"/>
    <s v="1.Young age"/>
    <s v="Other"/>
    <n v="73807.490000000005"/>
    <s v="Silver"/>
    <s v="Debit Card"/>
    <x v="131"/>
    <d v="1899-12-30T16:44:00"/>
    <n v="4"/>
    <x v="27"/>
    <n v="2024"/>
    <n v="16"/>
    <n v="44"/>
    <n v="0"/>
  </r>
  <r>
    <n v="4451"/>
    <n v="2124"/>
    <n v="703"/>
    <x v="1"/>
    <s v="Electronics"/>
    <n v="4"/>
    <n v="833.52"/>
    <n v="3334.08"/>
    <x v="4427"/>
    <x v="14"/>
    <x v="1"/>
    <n v="285"/>
    <n v="112"/>
    <n v="153"/>
    <n v="406"/>
    <n v="7"/>
    <n v="59"/>
    <s v="2.Middle age"/>
    <s v="Other"/>
    <n v="99346.79"/>
    <s v="Platinum"/>
    <s v="Credit Card"/>
    <x v="217"/>
    <d v="1899-12-30T05:38:00"/>
    <n v="26"/>
    <x v="14"/>
    <n v="2024"/>
    <n v="5"/>
    <n v="38"/>
    <n v="0"/>
  </r>
  <r>
    <n v="4452"/>
    <n v="2477"/>
    <n v="146"/>
    <x v="1"/>
    <s v="Appliances"/>
    <n v="4"/>
    <n v="537.47"/>
    <n v="2149.88"/>
    <x v="4428"/>
    <x v="7"/>
    <x v="1"/>
    <n v="307"/>
    <n v="55"/>
    <n v="151"/>
    <n v="114"/>
    <n v="6"/>
    <n v="22"/>
    <s v="1.Young age"/>
    <s v="Female"/>
    <n v="32089.08"/>
    <s v="Bronze"/>
    <s v="Credit Card"/>
    <x v="233"/>
    <d v="1899-12-30T12:02:00"/>
    <n v="29"/>
    <x v="25"/>
    <n v="2024"/>
    <n v="12"/>
    <n v="2"/>
    <n v="0"/>
  </r>
  <r>
    <n v="4453"/>
    <n v="5661"/>
    <n v="603"/>
    <x v="6"/>
    <s v="Appliances"/>
    <n v="5"/>
    <n v="1996.52"/>
    <n v="9982.6"/>
    <x v="4429"/>
    <x v="7"/>
    <x v="4"/>
    <n v="80"/>
    <n v="111"/>
    <n v="234"/>
    <n v="322"/>
    <n v="9"/>
    <n v="66"/>
    <s v="3.Senior Citizen "/>
    <s v="Female"/>
    <n v="69481.78"/>
    <s v="Platinum"/>
    <s v="Debit Card"/>
    <x v="97"/>
    <d v="1899-12-30T13:40:00"/>
    <n v="6"/>
    <x v="5"/>
    <n v="2024"/>
    <n v="13"/>
    <n v="40"/>
    <n v="0"/>
  </r>
  <r>
    <n v="4454"/>
    <n v="6703"/>
    <n v="982"/>
    <x v="2"/>
    <s v="Electronics"/>
    <n v="2"/>
    <n v="1591.64"/>
    <n v="3183.28"/>
    <x v="4430"/>
    <x v="16"/>
    <x v="0"/>
    <n v="79"/>
    <n v="115"/>
    <n v="100"/>
    <n v="110"/>
    <n v="6"/>
    <n v="34"/>
    <s v="1.Young age"/>
    <s v="Male"/>
    <n v="95185.2"/>
    <s v="Silver"/>
    <s v="Credit Card"/>
    <x v="91"/>
    <d v="1899-12-30T22:09:00"/>
    <n v="28"/>
    <x v="1"/>
    <n v="2024"/>
    <n v="22"/>
    <n v="9"/>
    <n v="0"/>
  </r>
  <r>
    <n v="4455"/>
    <n v="6693"/>
    <n v="123"/>
    <x v="6"/>
    <s v="Electronics"/>
    <n v="3"/>
    <n v="999.27"/>
    <n v="2997.81"/>
    <x v="4431"/>
    <x v="5"/>
    <x v="2"/>
    <n v="112"/>
    <n v="129"/>
    <n v="217"/>
    <n v="368"/>
    <n v="8"/>
    <n v="46"/>
    <s v="2.Middle age"/>
    <s v="Male"/>
    <n v="26421.360000000001"/>
    <s v="Gold"/>
    <s v="Credit Card"/>
    <x v="152"/>
    <d v="1899-12-30T21:23:00"/>
    <n v="25"/>
    <x v="21"/>
    <n v="2024"/>
    <n v="21"/>
    <n v="23"/>
    <n v="0"/>
  </r>
  <r>
    <n v="4456"/>
    <n v="5530"/>
    <n v="448"/>
    <x v="4"/>
    <s v="Appliances"/>
    <n v="4"/>
    <n v="518.29999999999995"/>
    <n v="2073.1999999999998"/>
    <x v="4432"/>
    <x v="2"/>
    <x v="0"/>
    <n v="354"/>
    <n v="145"/>
    <n v="259"/>
    <n v="430"/>
    <n v="9"/>
    <n v="61"/>
    <s v="3.Senior Citizen "/>
    <s v="Female"/>
    <n v="76602.12"/>
    <s v="Gold"/>
    <s v="Debit Card"/>
    <x v="145"/>
    <d v="1899-12-30T14:17:00"/>
    <n v="16"/>
    <x v="30"/>
    <n v="2024"/>
    <n v="14"/>
    <n v="17"/>
    <n v="0"/>
  </r>
  <r>
    <n v="4457"/>
    <n v="4707"/>
    <n v="547"/>
    <x v="7"/>
    <s v="Appliances"/>
    <n v="1"/>
    <n v="1764.42"/>
    <n v="1764.42"/>
    <x v="4433"/>
    <x v="8"/>
    <x v="1"/>
    <n v="188"/>
    <n v="132"/>
    <n v="288"/>
    <n v="191"/>
    <n v="6"/>
    <n v="55"/>
    <s v="2.Middle age"/>
    <s v="Male"/>
    <n v="75554.149999999994"/>
    <s v="Gold"/>
    <s v="Credit Card"/>
    <x v="13"/>
    <d v="1899-12-30T03:43:00"/>
    <n v="24"/>
    <x v="11"/>
    <n v="2024"/>
    <n v="3"/>
    <n v="43"/>
    <n v="0"/>
  </r>
  <r>
    <n v="4458"/>
    <n v="4187"/>
    <n v="284"/>
    <x v="6"/>
    <s v="Electronics"/>
    <n v="3"/>
    <n v="1601.39"/>
    <n v="4804.17"/>
    <x v="4434"/>
    <x v="2"/>
    <x v="0"/>
    <n v="185"/>
    <n v="80"/>
    <n v="132"/>
    <n v="354"/>
    <n v="7"/>
    <n v="43"/>
    <s v="2.Middle age"/>
    <s v="Male"/>
    <n v="99377.37"/>
    <s v="Platinum"/>
    <s v="Digital Wallet"/>
    <x v="128"/>
    <d v="1899-12-30T17:37:00"/>
    <n v="5"/>
    <x v="28"/>
    <n v="2024"/>
    <n v="17"/>
    <n v="37"/>
    <n v="0"/>
  </r>
  <r>
    <n v="4459"/>
    <n v="8450"/>
    <n v="524"/>
    <x v="2"/>
    <s v="Appliances"/>
    <n v="1"/>
    <n v="1421.3"/>
    <n v="1421.3"/>
    <x v="4435"/>
    <x v="16"/>
    <x v="2"/>
    <n v="452"/>
    <n v="106"/>
    <n v="203"/>
    <n v="317"/>
    <n v="5"/>
    <n v="24"/>
    <s v="1.Young age"/>
    <s v="Other"/>
    <n v="49584.65"/>
    <s v="Silver"/>
    <s v="Digital Wallet"/>
    <x v="113"/>
    <d v="1899-12-30T15:23:00"/>
    <n v="10"/>
    <x v="2"/>
    <n v="2024"/>
    <n v="15"/>
    <n v="23"/>
    <n v="0"/>
  </r>
  <r>
    <n v="4460"/>
    <n v="7618"/>
    <n v="124"/>
    <x v="4"/>
    <s v="Appliances"/>
    <n v="2"/>
    <n v="1208.98"/>
    <n v="2417.96"/>
    <x v="4436"/>
    <x v="14"/>
    <x v="0"/>
    <n v="66"/>
    <n v="127"/>
    <n v="261"/>
    <n v="163"/>
    <n v="6"/>
    <n v="67"/>
    <s v="3.Senior Citizen "/>
    <s v="Female"/>
    <n v="92279.22"/>
    <s v="Platinum"/>
    <s v="Cash"/>
    <x v="60"/>
    <d v="1899-12-30T03:11:00"/>
    <n v="22"/>
    <x v="7"/>
    <n v="2024"/>
    <n v="3"/>
    <n v="11"/>
    <n v="0"/>
  </r>
  <r>
    <n v="4461"/>
    <n v="1076"/>
    <n v="980"/>
    <x v="0"/>
    <s v="Appliances"/>
    <n v="3"/>
    <n v="138.68"/>
    <n v="416.04"/>
    <x v="4437"/>
    <x v="9"/>
    <x v="0"/>
    <n v="353"/>
    <n v="116"/>
    <n v="199"/>
    <n v="109"/>
    <n v="2"/>
    <n v="29"/>
    <s v="1.Young age"/>
    <s v="Female"/>
    <n v="53931.09"/>
    <s v="Silver"/>
    <s v="Digital Wallet"/>
    <x v="89"/>
    <d v="1899-12-30T18:51:00"/>
    <n v="1"/>
    <x v="10"/>
    <n v="2024"/>
    <n v="18"/>
    <n v="51"/>
    <n v="0"/>
  </r>
  <r>
    <n v="4462"/>
    <n v="5277"/>
    <n v="640"/>
    <x v="4"/>
    <s v="Electronics"/>
    <n v="5"/>
    <n v="162.69999999999999"/>
    <n v="813.5"/>
    <x v="4438"/>
    <x v="11"/>
    <x v="0"/>
    <n v="279"/>
    <n v="113"/>
    <n v="100"/>
    <n v="105"/>
    <n v="10"/>
    <n v="44"/>
    <s v="2.Middle age"/>
    <s v="Male"/>
    <n v="79614.78"/>
    <s v="Gold"/>
    <s v="Cash"/>
    <x v="224"/>
    <d v="1899-12-30T03:10:00"/>
    <n v="18"/>
    <x v="16"/>
    <n v="2024"/>
    <n v="3"/>
    <n v="10"/>
    <n v="0"/>
  </r>
  <r>
    <n v="4463"/>
    <n v="3867"/>
    <n v="424"/>
    <x v="2"/>
    <s v="Electronics"/>
    <n v="2"/>
    <n v="299.77"/>
    <n v="599.54"/>
    <x v="4439"/>
    <x v="12"/>
    <x v="3"/>
    <n v="165"/>
    <n v="113"/>
    <n v="247"/>
    <n v="186"/>
    <n v="3"/>
    <n v="39"/>
    <s v="2.Middle age"/>
    <s v="Other"/>
    <n v="101654.58"/>
    <s v="Gold"/>
    <s v="Digital Wallet"/>
    <x v="213"/>
    <d v="1899-12-30T11:24:00"/>
    <n v="1"/>
    <x v="10"/>
    <n v="2024"/>
    <n v="11"/>
    <n v="24"/>
    <n v="0"/>
  </r>
  <r>
    <n v="4464"/>
    <n v="7670"/>
    <n v="491"/>
    <x v="3"/>
    <s v="Appliances"/>
    <n v="1"/>
    <n v="1091.26"/>
    <n v="1091.26"/>
    <x v="4440"/>
    <x v="1"/>
    <x v="1"/>
    <n v="284"/>
    <n v="134"/>
    <n v="272"/>
    <n v="464"/>
    <n v="5"/>
    <n v="21"/>
    <s v="1.Young age"/>
    <s v="Male"/>
    <n v="66757.03"/>
    <s v="Gold"/>
    <s v="Cash"/>
    <x v="175"/>
    <d v="1899-12-30T23:29:00"/>
    <n v="17"/>
    <x v="6"/>
    <n v="2024"/>
    <n v="23"/>
    <n v="29"/>
    <n v="0"/>
  </r>
  <r>
    <n v="4465"/>
    <n v="9294"/>
    <n v="363"/>
    <x v="0"/>
    <s v="Appliances"/>
    <n v="5"/>
    <n v="468.08"/>
    <n v="2340.4"/>
    <x v="4441"/>
    <x v="13"/>
    <x v="2"/>
    <n v="251"/>
    <n v="92"/>
    <n v="173"/>
    <n v="215"/>
    <n v="3"/>
    <n v="51"/>
    <s v="2.Middle age"/>
    <s v="Female"/>
    <n v="107589.15"/>
    <s v="Platinum"/>
    <s v="Digital Wallet"/>
    <x v="147"/>
    <d v="1899-12-30T02:34:00"/>
    <n v="2"/>
    <x v="13"/>
    <n v="2024"/>
    <n v="2"/>
    <n v="34"/>
    <n v="0"/>
  </r>
  <r>
    <n v="4466"/>
    <n v="2744"/>
    <n v="193"/>
    <x v="3"/>
    <s v="Electronics"/>
    <n v="3"/>
    <n v="1569.23"/>
    <n v="4707.6900000000005"/>
    <x v="4442"/>
    <x v="7"/>
    <x v="0"/>
    <n v="342"/>
    <n v="70"/>
    <n v="102"/>
    <n v="281"/>
    <n v="8"/>
    <n v="52"/>
    <s v="2.Middle age"/>
    <s v="Female"/>
    <n v="116053.65"/>
    <s v="Platinum"/>
    <s v="Cash"/>
    <x v="108"/>
    <d v="1899-12-30T13:12:00"/>
    <n v="16"/>
    <x v="30"/>
    <n v="2024"/>
    <n v="13"/>
    <n v="12"/>
    <n v="0"/>
  </r>
  <r>
    <n v="4467"/>
    <n v="2185"/>
    <n v="217"/>
    <x v="1"/>
    <s v="Appliances"/>
    <n v="5"/>
    <n v="1935.73"/>
    <n v="9678.65"/>
    <x v="4443"/>
    <x v="14"/>
    <x v="3"/>
    <n v="13"/>
    <n v="139"/>
    <n v="177"/>
    <n v="139"/>
    <n v="10"/>
    <n v="63"/>
    <s v="3.Senior Citizen "/>
    <s v="Other"/>
    <n v="94504.43"/>
    <s v="Platinum"/>
    <s v="Debit Card"/>
    <x v="120"/>
    <d v="1899-12-30T19:21:00"/>
    <n v="13"/>
    <x v="4"/>
    <n v="2024"/>
    <n v="19"/>
    <n v="21"/>
    <n v="0"/>
  </r>
  <r>
    <n v="4468"/>
    <n v="9243"/>
    <n v="201"/>
    <x v="2"/>
    <s v="Appliances"/>
    <n v="2"/>
    <n v="499.44"/>
    <n v="998.88"/>
    <x v="4444"/>
    <x v="8"/>
    <x v="1"/>
    <n v="445"/>
    <n v="133"/>
    <n v="164"/>
    <n v="436"/>
    <n v="4"/>
    <n v="56"/>
    <s v="2.Middle age"/>
    <s v="Female"/>
    <n v="50117.58"/>
    <s v="Gold"/>
    <s v="Credit Card"/>
    <x v="175"/>
    <d v="1899-12-30T00:16:00"/>
    <n v="17"/>
    <x v="6"/>
    <n v="2024"/>
    <n v="0"/>
    <n v="16"/>
    <n v="0"/>
  </r>
  <r>
    <n v="4469"/>
    <n v="5821"/>
    <n v="654"/>
    <x v="3"/>
    <s v="Electronics"/>
    <n v="1"/>
    <n v="723.54"/>
    <n v="723.54"/>
    <x v="4445"/>
    <x v="12"/>
    <x v="3"/>
    <n v="459"/>
    <n v="74"/>
    <n v="216"/>
    <n v="170"/>
    <n v="5"/>
    <n v="56"/>
    <s v="2.Middle age"/>
    <s v="Other"/>
    <n v="106731.18"/>
    <s v="Bronze"/>
    <s v="Digital Wallet"/>
    <x v="3"/>
    <d v="1899-12-30T22:39:00"/>
    <n v="15"/>
    <x v="3"/>
    <n v="2024"/>
    <n v="22"/>
    <n v="39"/>
    <n v="0"/>
  </r>
  <r>
    <n v="4470"/>
    <n v="6570"/>
    <n v="272"/>
    <x v="2"/>
    <s v="Appliances"/>
    <n v="3"/>
    <n v="257.62"/>
    <n v="772.86"/>
    <x v="4446"/>
    <x v="10"/>
    <x v="1"/>
    <n v="223"/>
    <n v="129"/>
    <n v="194"/>
    <n v="113"/>
    <n v="7"/>
    <n v="49"/>
    <s v="2.Middle age"/>
    <s v="Male"/>
    <n v="81410.95"/>
    <s v="Bronze"/>
    <s v="Cash"/>
    <x v="46"/>
    <d v="1899-12-30T12:26:00"/>
    <n v="21"/>
    <x v="15"/>
    <n v="2024"/>
    <n v="12"/>
    <n v="26"/>
    <n v="0"/>
  </r>
  <r>
    <n v="4471"/>
    <n v="2917"/>
    <n v="392"/>
    <x v="3"/>
    <s v="Appliances"/>
    <n v="2"/>
    <n v="428.01"/>
    <n v="856.02"/>
    <x v="4447"/>
    <x v="18"/>
    <x v="0"/>
    <n v="99"/>
    <n v="125"/>
    <n v="106"/>
    <n v="419"/>
    <n v="9"/>
    <n v="41"/>
    <s v="2.Middle age"/>
    <s v="Female"/>
    <n v="81766.81"/>
    <s v="Gold"/>
    <s v="Credit Card"/>
    <x v="246"/>
    <d v="1899-12-30T19:29:00"/>
    <n v="13"/>
    <x v="4"/>
    <n v="2024"/>
    <n v="19"/>
    <n v="29"/>
    <n v="0"/>
  </r>
  <r>
    <n v="4472"/>
    <n v="9409"/>
    <n v="247"/>
    <x v="1"/>
    <s v="Appliances"/>
    <n v="5"/>
    <n v="64.239999999999995"/>
    <n v="321.2"/>
    <x v="4448"/>
    <x v="17"/>
    <x v="0"/>
    <n v="2"/>
    <n v="129"/>
    <n v="126"/>
    <n v="490"/>
    <n v="3"/>
    <n v="39"/>
    <s v="2.Middle age"/>
    <s v="Female"/>
    <n v="25596.25"/>
    <s v="Silver"/>
    <s v="Debit Card"/>
    <x v="257"/>
    <d v="1899-12-30T07:54:00"/>
    <n v="16"/>
    <x v="30"/>
    <n v="2024"/>
    <n v="7"/>
    <n v="54"/>
    <n v="0"/>
  </r>
  <r>
    <n v="4473"/>
    <n v="5222"/>
    <n v="287"/>
    <x v="2"/>
    <s v="Electronics"/>
    <n v="5"/>
    <n v="580.6"/>
    <n v="2903"/>
    <x v="4449"/>
    <x v="10"/>
    <x v="1"/>
    <n v="401"/>
    <n v="105"/>
    <n v="216"/>
    <n v="232"/>
    <n v="10"/>
    <n v="50"/>
    <s v="2.Middle age"/>
    <s v="Male"/>
    <n v="38319.89"/>
    <s v="Silver"/>
    <s v="Digital Wallet"/>
    <x v="178"/>
    <d v="1899-12-30T17:06:00"/>
    <n v="27"/>
    <x v="17"/>
    <n v="2024"/>
    <n v="17"/>
    <n v="6"/>
    <n v="0"/>
  </r>
  <r>
    <n v="4474"/>
    <n v="9813"/>
    <n v="361"/>
    <x v="0"/>
    <s v="Appliances"/>
    <n v="2"/>
    <n v="141.9"/>
    <n v="283.8"/>
    <x v="3407"/>
    <x v="18"/>
    <x v="1"/>
    <n v="341"/>
    <n v="74"/>
    <n v="180"/>
    <n v="287"/>
    <n v="9"/>
    <n v="70"/>
    <s v="3.Senior Citizen "/>
    <s v="Female"/>
    <n v="42955.42"/>
    <s v="Silver"/>
    <s v="Digital Wallet"/>
    <x v="58"/>
    <d v="1899-12-30T13:38:00"/>
    <n v="13"/>
    <x v="4"/>
    <n v="2024"/>
    <n v="13"/>
    <n v="38"/>
    <n v="0"/>
  </r>
  <r>
    <n v="4475"/>
    <n v="5098"/>
    <n v="886"/>
    <x v="4"/>
    <s v="Electronics"/>
    <n v="5"/>
    <n v="962.79"/>
    <n v="4813.95"/>
    <x v="4450"/>
    <x v="5"/>
    <x v="2"/>
    <n v="77"/>
    <n v="99"/>
    <n v="103"/>
    <n v="400"/>
    <n v="6"/>
    <n v="38"/>
    <s v="2.Middle age"/>
    <s v="Other"/>
    <n v="39291.31"/>
    <s v="Platinum"/>
    <s v="Digital Wallet"/>
    <x v="126"/>
    <d v="1899-12-30T19:51:00"/>
    <n v="25"/>
    <x v="21"/>
    <n v="2024"/>
    <n v="19"/>
    <n v="51"/>
    <n v="0"/>
  </r>
  <r>
    <n v="4476"/>
    <n v="8254"/>
    <n v="191"/>
    <x v="3"/>
    <s v="Electronics"/>
    <n v="1"/>
    <n v="1721.68"/>
    <n v="1721.68"/>
    <x v="4451"/>
    <x v="16"/>
    <x v="3"/>
    <n v="393"/>
    <n v="122"/>
    <n v="185"/>
    <n v="462"/>
    <n v="2"/>
    <n v="30"/>
    <s v="1.Young age"/>
    <s v="Male"/>
    <n v="93198.65"/>
    <s v="Silver"/>
    <s v="Digital Wallet"/>
    <x v="97"/>
    <d v="1899-12-30T20:34:00"/>
    <n v="6"/>
    <x v="5"/>
    <n v="2024"/>
    <n v="20"/>
    <n v="34"/>
    <n v="0"/>
  </r>
  <r>
    <n v="4477"/>
    <n v="7178"/>
    <n v="257"/>
    <x v="7"/>
    <s v="Appliances"/>
    <n v="2"/>
    <n v="371.69"/>
    <n v="743.38"/>
    <x v="4452"/>
    <x v="11"/>
    <x v="4"/>
    <n v="75"/>
    <n v="63"/>
    <n v="205"/>
    <n v="498"/>
    <n v="7"/>
    <n v="48"/>
    <s v="2.Middle age"/>
    <s v="Female"/>
    <n v="92107.05"/>
    <s v="Platinum"/>
    <s v="Credit Card"/>
    <x v="166"/>
    <d v="1899-12-30T02:02:00"/>
    <n v="5"/>
    <x v="28"/>
    <n v="2024"/>
    <n v="2"/>
    <n v="2"/>
    <n v="0"/>
  </r>
  <r>
    <n v="4478"/>
    <n v="8923"/>
    <n v="414"/>
    <x v="7"/>
    <s v="Electronics"/>
    <n v="2"/>
    <n v="1288.74"/>
    <n v="2577.48"/>
    <x v="4453"/>
    <x v="4"/>
    <x v="1"/>
    <n v="280"/>
    <n v="116"/>
    <n v="273"/>
    <n v="296"/>
    <n v="6"/>
    <n v="55"/>
    <s v="2.Middle age"/>
    <s v="Other"/>
    <n v="67647.360000000001"/>
    <s v="Bronze"/>
    <s v="Credit Card"/>
    <x v="217"/>
    <d v="1899-12-30T06:28:00"/>
    <n v="26"/>
    <x v="14"/>
    <n v="2024"/>
    <n v="6"/>
    <n v="28"/>
    <n v="0"/>
  </r>
  <r>
    <n v="4479"/>
    <n v="4985"/>
    <n v="517"/>
    <x v="4"/>
    <s v="Appliances"/>
    <n v="4"/>
    <n v="1952.38"/>
    <n v="7809.52"/>
    <x v="4454"/>
    <x v="7"/>
    <x v="2"/>
    <n v="398"/>
    <n v="88"/>
    <n v="200"/>
    <n v="398"/>
    <n v="3"/>
    <n v="56"/>
    <s v="2.Middle age"/>
    <s v="Other"/>
    <n v="21350.720000000001"/>
    <s v="Bronze"/>
    <s v="Digital Wallet"/>
    <x v="251"/>
    <d v="1899-12-30T17:24:00"/>
    <n v="24"/>
    <x v="11"/>
    <n v="2024"/>
    <n v="17"/>
    <n v="24"/>
    <n v="0"/>
  </r>
  <r>
    <n v="4480"/>
    <n v="6565"/>
    <n v="794"/>
    <x v="1"/>
    <s v="Electronics"/>
    <n v="1"/>
    <n v="492.09"/>
    <n v="492.09"/>
    <x v="4455"/>
    <x v="1"/>
    <x v="4"/>
    <n v="445"/>
    <n v="96"/>
    <n v="188"/>
    <n v="156"/>
    <n v="3"/>
    <n v="60"/>
    <s v="3.Senior Citizen "/>
    <s v="Other"/>
    <n v="97354.54"/>
    <s v="Gold"/>
    <s v="Cash"/>
    <x v="143"/>
    <d v="1899-12-30T20:16:00"/>
    <n v="9"/>
    <x v="24"/>
    <n v="2024"/>
    <n v="20"/>
    <n v="16"/>
    <n v="0"/>
  </r>
  <r>
    <n v="4481"/>
    <n v="8517"/>
    <n v="273"/>
    <x v="0"/>
    <s v="Electronics"/>
    <n v="1"/>
    <n v="840.12"/>
    <n v="840.12"/>
    <x v="4456"/>
    <x v="10"/>
    <x v="0"/>
    <n v="365"/>
    <n v="85"/>
    <n v="300"/>
    <n v="271"/>
    <n v="9"/>
    <n v="48"/>
    <s v="2.Middle age"/>
    <s v="Male"/>
    <n v="101375.31"/>
    <s v="Gold"/>
    <s v="Cash"/>
    <x v="246"/>
    <d v="1899-12-30T02:17:00"/>
    <n v="13"/>
    <x v="4"/>
    <n v="2024"/>
    <n v="2"/>
    <n v="17"/>
    <n v="0"/>
  </r>
  <r>
    <n v="4482"/>
    <n v="8548"/>
    <n v="160"/>
    <x v="7"/>
    <s v="Electronics"/>
    <n v="1"/>
    <n v="1361.13"/>
    <n v="1361.13"/>
    <x v="4457"/>
    <x v="7"/>
    <x v="1"/>
    <n v="90"/>
    <n v="84"/>
    <n v="182"/>
    <n v="499"/>
    <n v="8"/>
    <n v="52"/>
    <s v="2.Middle age"/>
    <s v="Other"/>
    <n v="105060.4"/>
    <s v="Platinum"/>
    <s v="Credit Card"/>
    <x v="232"/>
    <d v="1899-12-30T08:07:00"/>
    <n v="4"/>
    <x v="27"/>
    <n v="2024"/>
    <n v="8"/>
    <n v="7"/>
    <n v="0"/>
  </r>
  <r>
    <n v="4483"/>
    <n v="1448"/>
    <n v="729"/>
    <x v="1"/>
    <s v="Electronics"/>
    <n v="1"/>
    <n v="488.78"/>
    <n v="488.78"/>
    <x v="4458"/>
    <x v="0"/>
    <x v="0"/>
    <n v="311"/>
    <n v="63"/>
    <n v="232"/>
    <n v="340"/>
    <n v="4"/>
    <n v="50"/>
    <s v="2.Middle age"/>
    <s v="Male"/>
    <n v="109372.17"/>
    <s v="Bronze"/>
    <s v="Digital Wallet"/>
    <x v="109"/>
    <d v="1899-12-30T16:55:00"/>
    <n v="20"/>
    <x v="23"/>
    <n v="2024"/>
    <n v="16"/>
    <n v="55"/>
    <n v="0"/>
  </r>
  <r>
    <n v="4484"/>
    <n v="8896"/>
    <n v="433"/>
    <x v="7"/>
    <s v="Appliances"/>
    <n v="3"/>
    <n v="985.58"/>
    <n v="2956.7400000000002"/>
    <x v="4459"/>
    <x v="6"/>
    <x v="0"/>
    <n v="475"/>
    <n v="136"/>
    <n v="252"/>
    <n v="205"/>
    <n v="6"/>
    <n v="23"/>
    <s v="1.Young age"/>
    <s v="Other"/>
    <n v="75065.460000000006"/>
    <s v="Gold"/>
    <s v="Digital Wallet"/>
    <x v="160"/>
    <d v="1899-12-30T12:53:00"/>
    <n v="27"/>
    <x v="17"/>
    <n v="2024"/>
    <n v="12"/>
    <n v="53"/>
    <n v="0"/>
  </r>
  <r>
    <n v="4485"/>
    <n v="2904"/>
    <n v="285"/>
    <x v="6"/>
    <s v="Appliances"/>
    <n v="3"/>
    <n v="1555.19"/>
    <n v="4665.57"/>
    <x v="4460"/>
    <x v="1"/>
    <x v="3"/>
    <n v="114"/>
    <n v="125"/>
    <n v="295"/>
    <n v="460"/>
    <n v="2"/>
    <n v="45"/>
    <s v="2.Middle age"/>
    <s v="Female"/>
    <n v="55605.05"/>
    <s v="Platinum"/>
    <s v="Debit Card"/>
    <x v="155"/>
    <d v="1899-12-30T18:03:00"/>
    <n v="2"/>
    <x v="13"/>
    <n v="2024"/>
    <n v="18"/>
    <n v="3"/>
    <n v="0"/>
  </r>
  <r>
    <n v="4486"/>
    <n v="5224"/>
    <n v="127"/>
    <x v="7"/>
    <s v="Electronics"/>
    <n v="1"/>
    <n v="1157.1600000000001"/>
    <n v="1157.1600000000001"/>
    <x v="3903"/>
    <x v="10"/>
    <x v="3"/>
    <n v="408"/>
    <n v="119"/>
    <n v="256"/>
    <n v="233"/>
    <n v="2"/>
    <n v="63"/>
    <s v="3.Senior Citizen "/>
    <s v="Other"/>
    <n v="62171.35"/>
    <s v="Platinum"/>
    <s v="Cash"/>
    <x v="97"/>
    <d v="1899-12-30T07:37:00"/>
    <n v="6"/>
    <x v="5"/>
    <n v="2024"/>
    <n v="7"/>
    <n v="37"/>
    <n v="0"/>
  </r>
  <r>
    <n v="4487"/>
    <n v="2106"/>
    <n v="830"/>
    <x v="5"/>
    <s v="Electronics"/>
    <n v="4"/>
    <n v="911.18"/>
    <n v="3644.72"/>
    <x v="4461"/>
    <x v="2"/>
    <x v="1"/>
    <n v="120"/>
    <n v="136"/>
    <n v="262"/>
    <n v="407"/>
    <n v="9"/>
    <n v="44"/>
    <s v="2.Middle age"/>
    <s v="Female"/>
    <n v="111873.71"/>
    <s v="Bronze"/>
    <s v="Credit Card"/>
    <x v="136"/>
    <d v="1899-12-30T17:18:00"/>
    <n v="27"/>
    <x v="17"/>
    <n v="2024"/>
    <n v="17"/>
    <n v="18"/>
    <n v="0"/>
  </r>
  <r>
    <n v="4488"/>
    <n v="7269"/>
    <n v="159"/>
    <x v="6"/>
    <s v="Appliances"/>
    <n v="4"/>
    <n v="1649.36"/>
    <n v="6597.44"/>
    <x v="4462"/>
    <x v="6"/>
    <x v="0"/>
    <n v="182"/>
    <n v="78"/>
    <n v="291"/>
    <n v="233"/>
    <n v="8"/>
    <n v="50"/>
    <s v="2.Middle age"/>
    <s v="Other"/>
    <n v="57714"/>
    <s v="Gold"/>
    <s v="Cash"/>
    <x v="155"/>
    <d v="1899-12-30T06:25:00"/>
    <n v="2"/>
    <x v="13"/>
    <n v="2024"/>
    <n v="6"/>
    <n v="25"/>
    <n v="0"/>
  </r>
  <r>
    <n v="4489"/>
    <n v="4610"/>
    <n v="405"/>
    <x v="4"/>
    <s v="Appliances"/>
    <n v="2"/>
    <n v="171.98"/>
    <n v="343.96"/>
    <x v="4463"/>
    <x v="10"/>
    <x v="0"/>
    <n v="486"/>
    <n v="114"/>
    <n v="109"/>
    <n v="199"/>
    <n v="8"/>
    <n v="58"/>
    <s v="2.Middle age"/>
    <s v="Other"/>
    <n v="104120.76"/>
    <s v="Gold"/>
    <s v="Debit Card"/>
    <x v="150"/>
    <d v="1899-12-30T06:40:00"/>
    <n v="10"/>
    <x v="2"/>
    <n v="2024"/>
    <n v="6"/>
    <n v="40"/>
    <n v="0"/>
  </r>
  <r>
    <n v="4490"/>
    <n v="4767"/>
    <n v="499"/>
    <x v="4"/>
    <s v="Electronics"/>
    <n v="5"/>
    <n v="1404.28"/>
    <n v="7021.4"/>
    <x v="4464"/>
    <x v="5"/>
    <x v="2"/>
    <n v="73"/>
    <n v="96"/>
    <n v="265"/>
    <n v="387"/>
    <n v="9"/>
    <n v="20"/>
    <s v="1.Young age"/>
    <s v="Other"/>
    <n v="104355.3"/>
    <s v="Gold"/>
    <s v="Debit Card"/>
    <x v="127"/>
    <d v="1899-12-30T15:02:00"/>
    <n v="26"/>
    <x v="14"/>
    <n v="2024"/>
    <n v="15"/>
    <n v="2"/>
    <n v="0"/>
  </r>
  <r>
    <n v="4491"/>
    <n v="6172"/>
    <n v="201"/>
    <x v="2"/>
    <s v="Electronics"/>
    <n v="1"/>
    <n v="1064.31"/>
    <n v="1064.31"/>
    <x v="4465"/>
    <x v="13"/>
    <x v="3"/>
    <n v="278"/>
    <n v="107"/>
    <n v="201"/>
    <n v="277"/>
    <n v="7"/>
    <n v="57"/>
    <s v="2.Middle age"/>
    <s v="Other"/>
    <n v="118555.44"/>
    <s v="Gold"/>
    <s v="Cash"/>
    <x v="217"/>
    <d v="1899-12-30T08:10:00"/>
    <n v="26"/>
    <x v="14"/>
    <n v="2024"/>
    <n v="8"/>
    <n v="10"/>
    <n v="0"/>
  </r>
  <r>
    <n v="4492"/>
    <n v="7757"/>
    <n v="427"/>
    <x v="6"/>
    <s v="Electronics"/>
    <n v="3"/>
    <n v="93.58"/>
    <n v="280.74"/>
    <x v="4466"/>
    <x v="13"/>
    <x v="2"/>
    <n v="437"/>
    <n v="141"/>
    <n v="182"/>
    <n v="425"/>
    <n v="4"/>
    <n v="43"/>
    <s v="2.Middle age"/>
    <s v="Other"/>
    <n v="113559.53"/>
    <s v="Platinum"/>
    <s v="Digital Wallet"/>
    <x v="0"/>
    <d v="1899-12-30T11:24:00"/>
    <n v="31"/>
    <x v="18"/>
    <n v="2024"/>
    <n v="11"/>
    <n v="24"/>
    <n v="0"/>
  </r>
  <r>
    <n v="4493"/>
    <n v="6785"/>
    <n v="245"/>
    <x v="4"/>
    <s v="Appliances"/>
    <n v="2"/>
    <n v="1422.01"/>
    <n v="2844.02"/>
    <x v="4467"/>
    <x v="12"/>
    <x v="0"/>
    <n v="224"/>
    <n v="122"/>
    <n v="236"/>
    <n v="438"/>
    <n v="5"/>
    <n v="39"/>
    <s v="2.Middle age"/>
    <s v="Male"/>
    <n v="86946.94"/>
    <s v="Bronze"/>
    <s v="Credit Card"/>
    <x v="200"/>
    <d v="1899-12-30T10:05:00"/>
    <n v="24"/>
    <x v="11"/>
    <n v="2024"/>
    <n v="10"/>
    <n v="5"/>
    <n v="0"/>
  </r>
  <r>
    <n v="4494"/>
    <n v="9462"/>
    <n v="522"/>
    <x v="7"/>
    <s v="Appliances"/>
    <n v="1"/>
    <n v="1715.6"/>
    <n v="1715.6"/>
    <x v="4468"/>
    <x v="3"/>
    <x v="2"/>
    <n v="269"/>
    <n v="69"/>
    <n v="201"/>
    <n v="316"/>
    <n v="2"/>
    <n v="22"/>
    <s v="1.Young age"/>
    <s v="Male"/>
    <n v="72745.17"/>
    <s v="Gold"/>
    <s v="Cash"/>
    <x v="212"/>
    <d v="1899-12-30T09:56:00"/>
    <n v="28"/>
    <x v="1"/>
    <n v="2024"/>
    <n v="9"/>
    <n v="56"/>
    <n v="0"/>
  </r>
  <r>
    <n v="4495"/>
    <n v="9776"/>
    <n v="431"/>
    <x v="7"/>
    <s v="Electronics"/>
    <n v="3"/>
    <n v="1788.04"/>
    <n v="5364.12"/>
    <x v="4469"/>
    <x v="14"/>
    <x v="2"/>
    <n v="313"/>
    <n v="117"/>
    <n v="251"/>
    <n v="202"/>
    <n v="5"/>
    <n v="24"/>
    <s v="1.Young age"/>
    <s v="Other"/>
    <n v="53058.59"/>
    <s v="Bronze"/>
    <s v="Cash"/>
    <x v="86"/>
    <d v="1899-12-30T19:11:00"/>
    <n v="7"/>
    <x v="29"/>
    <n v="2024"/>
    <n v="19"/>
    <n v="11"/>
    <n v="0"/>
  </r>
  <r>
    <n v="4496"/>
    <n v="1159"/>
    <n v="364"/>
    <x v="5"/>
    <s v="Appliances"/>
    <n v="5"/>
    <n v="71.459999999999994"/>
    <n v="357.29999999999995"/>
    <x v="4470"/>
    <x v="19"/>
    <x v="1"/>
    <n v="254"/>
    <n v="71"/>
    <n v="227"/>
    <n v="204"/>
    <n v="5"/>
    <n v="54"/>
    <s v="2.Middle age"/>
    <s v="Female"/>
    <n v="75263.100000000006"/>
    <s v="Platinum"/>
    <s v="Digital Wallet"/>
    <x v="259"/>
    <d v="1899-12-30T03:42:00"/>
    <n v="9"/>
    <x v="24"/>
    <n v="2024"/>
    <n v="3"/>
    <n v="42"/>
    <n v="0"/>
  </r>
  <r>
    <n v="4497"/>
    <n v="5314"/>
    <n v="484"/>
    <x v="4"/>
    <s v="Appliances"/>
    <n v="1"/>
    <n v="150.52000000000001"/>
    <n v="150.52000000000001"/>
    <x v="4471"/>
    <x v="18"/>
    <x v="3"/>
    <n v="53"/>
    <n v="101"/>
    <n v="291"/>
    <n v="344"/>
    <n v="9"/>
    <n v="53"/>
    <s v="2.Middle age"/>
    <s v="Male"/>
    <n v="30035.69"/>
    <s v="Platinum"/>
    <s v="Cash"/>
    <x v="125"/>
    <d v="1899-12-30T19:12:00"/>
    <n v="20"/>
    <x v="23"/>
    <n v="2024"/>
    <n v="19"/>
    <n v="12"/>
    <n v="0"/>
  </r>
  <r>
    <n v="4498"/>
    <n v="5067"/>
    <n v="947"/>
    <x v="6"/>
    <s v="Appliances"/>
    <n v="2"/>
    <n v="939.74"/>
    <n v="1879.48"/>
    <x v="4472"/>
    <x v="6"/>
    <x v="1"/>
    <n v="191"/>
    <n v="68"/>
    <n v="282"/>
    <n v="283"/>
    <n v="8"/>
    <n v="66"/>
    <s v="3.Senior Citizen "/>
    <s v="Male"/>
    <n v="57110.59"/>
    <s v="Gold"/>
    <s v="Digital Wallet"/>
    <x v="193"/>
    <d v="1899-12-30T00:20:00"/>
    <n v="18"/>
    <x v="16"/>
    <n v="2024"/>
    <n v="0"/>
    <n v="20"/>
    <n v="0"/>
  </r>
  <r>
    <n v="4499"/>
    <n v="5706"/>
    <n v="223"/>
    <x v="5"/>
    <s v="Electronics"/>
    <n v="3"/>
    <n v="1455.79"/>
    <n v="4367.37"/>
    <x v="4473"/>
    <x v="13"/>
    <x v="0"/>
    <n v="371"/>
    <n v="145"/>
    <n v="282"/>
    <n v="390"/>
    <n v="8"/>
    <n v="50"/>
    <s v="2.Middle age"/>
    <s v="Other"/>
    <n v="65020.639999999999"/>
    <s v="Bronze"/>
    <s v="Credit Card"/>
    <x v="72"/>
    <d v="1899-12-30T08:48:00"/>
    <n v="5"/>
    <x v="28"/>
    <n v="2024"/>
    <n v="8"/>
    <n v="48"/>
    <n v="0"/>
  </r>
  <r>
    <n v="4500"/>
    <n v="2523"/>
    <n v="153"/>
    <x v="4"/>
    <s v="Appliances"/>
    <n v="1"/>
    <n v="1618.96"/>
    <n v="1618.96"/>
    <x v="4474"/>
    <x v="8"/>
    <x v="0"/>
    <n v="457"/>
    <n v="127"/>
    <n v="134"/>
    <n v="362"/>
    <n v="8"/>
    <n v="53"/>
    <s v="2.Middle age"/>
    <s v="Male"/>
    <n v="28486.41"/>
    <s v="Gold"/>
    <s v="Credit Card"/>
    <x v="209"/>
    <d v="1899-12-30T14:04:00"/>
    <n v="15"/>
    <x v="3"/>
    <n v="2024"/>
    <n v="14"/>
    <n v="4"/>
    <n v="0"/>
  </r>
  <r>
    <n v="4501"/>
    <n v="7536"/>
    <n v="307"/>
    <x v="0"/>
    <s v="Electronics"/>
    <n v="1"/>
    <n v="1559.65"/>
    <n v="1559.65"/>
    <x v="4475"/>
    <x v="8"/>
    <x v="1"/>
    <n v="99"/>
    <n v="52"/>
    <n v="141"/>
    <n v="455"/>
    <n v="5"/>
    <n v="46"/>
    <s v="2.Middle age"/>
    <s v="Female"/>
    <n v="118174.54"/>
    <s v="Bronze"/>
    <s v="Cash"/>
    <x v="143"/>
    <d v="1899-12-30T01:20:00"/>
    <n v="9"/>
    <x v="24"/>
    <n v="2024"/>
    <n v="1"/>
    <n v="20"/>
    <n v="0"/>
  </r>
  <r>
    <n v="4502"/>
    <n v="6603"/>
    <n v="345"/>
    <x v="3"/>
    <s v="Appliances"/>
    <n v="2"/>
    <n v="902.06"/>
    <n v="1804.12"/>
    <x v="4476"/>
    <x v="10"/>
    <x v="2"/>
    <n v="179"/>
    <n v="62"/>
    <n v="151"/>
    <n v="469"/>
    <n v="8"/>
    <n v="36"/>
    <s v="2.Middle age"/>
    <s v="Male"/>
    <n v="64250.85"/>
    <s v="Silver"/>
    <s v="Debit Card"/>
    <x v="64"/>
    <d v="1899-12-30T00:27:00"/>
    <n v="12"/>
    <x v="26"/>
    <n v="2024"/>
    <n v="0"/>
    <n v="27"/>
    <n v="0"/>
  </r>
  <r>
    <n v="4503"/>
    <n v="2245"/>
    <n v="870"/>
    <x v="2"/>
    <s v="Electronics"/>
    <n v="5"/>
    <n v="761.28"/>
    <n v="3806.3999999999996"/>
    <x v="4477"/>
    <x v="0"/>
    <x v="3"/>
    <n v="411"/>
    <n v="103"/>
    <n v="143"/>
    <n v="237"/>
    <n v="7"/>
    <n v="59"/>
    <s v="2.Middle age"/>
    <s v="Male"/>
    <n v="65131.08"/>
    <s v="Platinum"/>
    <s v="Cash"/>
    <x v="217"/>
    <d v="1899-12-30T21:18:00"/>
    <n v="26"/>
    <x v="14"/>
    <n v="2024"/>
    <n v="21"/>
    <n v="18"/>
    <n v="0"/>
  </r>
  <r>
    <n v="4504"/>
    <n v="3924"/>
    <n v="711"/>
    <x v="5"/>
    <s v="Appliances"/>
    <n v="5"/>
    <n v="1636.83"/>
    <n v="8184.15"/>
    <x v="4478"/>
    <x v="10"/>
    <x v="2"/>
    <n v="463"/>
    <n v="95"/>
    <n v="174"/>
    <n v="403"/>
    <n v="4"/>
    <n v="37"/>
    <s v="2.Middle age"/>
    <s v="Other"/>
    <n v="67235.710000000006"/>
    <s v="Gold"/>
    <s v="Debit Card"/>
    <x v="76"/>
    <d v="1899-12-30T00:39:00"/>
    <n v="31"/>
    <x v="18"/>
    <n v="2024"/>
    <n v="0"/>
    <n v="39"/>
    <n v="0"/>
  </r>
  <r>
    <n v="4505"/>
    <n v="8807"/>
    <n v="700"/>
    <x v="1"/>
    <s v="Appliances"/>
    <n v="4"/>
    <n v="810.17"/>
    <n v="3240.68"/>
    <x v="4479"/>
    <x v="5"/>
    <x v="1"/>
    <n v="306"/>
    <n v="63"/>
    <n v="146"/>
    <n v="454"/>
    <n v="10"/>
    <n v="63"/>
    <s v="3.Senior Citizen "/>
    <s v="Female"/>
    <n v="119699.28"/>
    <s v="Bronze"/>
    <s v="Digital Wallet"/>
    <x v="100"/>
    <d v="1899-12-30T05:24:00"/>
    <n v="22"/>
    <x v="7"/>
    <n v="2024"/>
    <n v="5"/>
    <n v="24"/>
    <n v="0"/>
  </r>
  <r>
    <n v="4506"/>
    <n v="6142"/>
    <n v="342"/>
    <x v="7"/>
    <s v="Appliances"/>
    <n v="3"/>
    <n v="99.12"/>
    <n v="297.36"/>
    <x v="4480"/>
    <x v="19"/>
    <x v="1"/>
    <n v="332"/>
    <n v="90"/>
    <n v="110"/>
    <n v="143"/>
    <n v="8"/>
    <n v="48"/>
    <s v="2.Middle age"/>
    <s v="Other"/>
    <n v="63340.9"/>
    <s v="Gold"/>
    <s v="Cash"/>
    <x v="248"/>
    <d v="1899-12-30T14:11:00"/>
    <n v="18"/>
    <x v="16"/>
    <n v="2024"/>
    <n v="14"/>
    <n v="11"/>
    <n v="0"/>
  </r>
  <r>
    <n v="4507"/>
    <n v="6792"/>
    <n v="604"/>
    <x v="5"/>
    <s v="Electronics"/>
    <n v="2"/>
    <n v="389.51"/>
    <n v="779.02"/>
    <x v="4481"/>
    <x v="11"/>
    <x v="0"/>
    <n v="209"/>
    <n v="127"/>
    <n v="164"/>
    <n v="224"/>
    <n v="2"/>
    <n v="30"/>
    <s v="1.Young age"/>
    <s v="Male"/>
    <n v="33178.639999999999"/>
    <s v="Silver"/>
    <s v="Digital Wallet"/>
    <x v="2"/>
    <d v="1899-12-30T02:08:00"/>
    <n v="10"/>
    <x v="2"/>
    <n v="2024"/>
    <n v="2"/>
    <n v="8"/>
    <n v="0"/>
  </r>
  <r>
    <n v="4508"/>
    <n v="4580"/>
    <n v="620"/>
    <x v="5"/>
    <s v="Appliances"/>
    <n v="5"/>
    <n v="1707.11"/>
    <n v="8535.5499999999993"/>
    <x v="4482"/>
    <x v="15"/>
    <x v="4"/>
    <n v="153"/>
    <n v="142"/>
    <n v="161"/>
    <n v="474"/>
    <n v="1"/>
    <n v="68"/>
    <s v="3.Senior Citizen "/>
    <s v="Female"/>
    <n v="111083.72"/>
    <s v="Gold"/>
    <s v="Digital Wallet"/>
    <x v="150"/>
    <d v="1899-12-30T17:42:00"/>
    <n v="10"/>
    <x v="2"/>
    <n v="2024"/>
    <n v="17"/>
    <n v="42"/>
    <n v="0"/>
  </r>
  <r>
    <n v="4509"/>
    <n v="5408"/>
    <n v="870"/>
    <x v="6"/>
    <s v="Appliances"/>
    <n v="4"/>
    <n v="403.88"/>
    <n v="1615.52"/>
    <x v="4483"/>
    <x v="8"/>
    <x v="0"/>
    <n v="248"/>
    <n v="123"/>
    <n v="104"/>
    <n v="376"/>
    <n v="4"/>
    <n v="29"/>
    <s v="1.Young age"/>
    <s v="Female"/>
    <n v="27131.79"/>
    <s v="Silver"/>
    <s v="Digital Wallet"/>
    <x v="92"/>
    <d v="1899-12-30T09:07:00"/>
    <n v="1"/>
    <x v="10"/>
    <n v="2024"/>
    <n v="9"/>
    <n v="7"/>
    <n v="0"/>
  </r>
  <r>
    <n v="4510"/>
    <n v="3994"/>
    <n v="616"/>
    <x v="2"/>
    <s v="Electronics"/>
    <n v="2"/>
    <n v="1983.74"/>
    <n v="3967.48"/>
    <x v="4484"/>
    <x v="6"/>
    <x v="0"/>
    <n v="482"/>
    <n v="90"/>
    <n v="115"/>
    <n v="476"/>
    <n v="2"/>
    <n v="23"/>
    <s v="1.Young age"/>
    <s v="Male"/>
    <n v="105090.22"/>
    <s v="Silver"/>
    <s v="Debit Card"/>
    <x v="255"/>
    <d v="1899-12-30T16:39:00"/>
    <n v="8"/>
    <x v="19"/>
    <n v="2024"/>
    <n v="16"/>
    <n v="39"/>
    <n v="0"/>
  </r>
  <r>
    <n v="4511"/>
    <n v="4115"/>
    <n v="494"/>
    <x v="4"/>
    <s v="Electronics"/>
    <n v="1"/>
    <n v="859.41"/>
    <n v="859.41"/>
    <x v="4485"/>
    <x v="4"/>
    <x v="3"/>
    <n v="80"/>
    <n v="71"/>
    <n v="202"/>
    <n v="342"/>
    <n v="9"/>
    <n v="48"/>
    <s v="2.Middle age"/>
    <s v="Female"/>
    <n v="90969.76"/>
    <s v="Silver"/>
    <s v="Credit Card"/>
    <x v="183"/>
    <d v="1899-12-30T22:56:00"/>
    <n v="13"/>
    <x v="4"/>
    <n v="2024"/>
    <n v="22"/>
    <n v="56"/>
    <n v="0"/>
  </r>
  <r>
    <n v="4512"/>
    <n v="9175"/>
    <n v="217"/>
    <x v="6"/>
    <s v="Appliances"/>
    <n v="5"/>
    <n v="1799.01"/>
    <n v="8995.0499999999993"/>
    <x v="4486"/>
    <x v="1"/>
    <x v="3"/>
    <n v="210"/>
    <n v="111"/>
    <n v="161"/>
    <n v="461"/>
    <n v="9"/>
    <n v="58"/>
    <s v="2.Middle age"/>
    <s v="Other"/>
    <n v="30341.33"/>
    <s v="Silver"/>
    <s v="Debit Card"/>
    <x v="54"/>
    <d v="1899-12-30T16:57:00"/>
    <n v="23"/>
    <x v="22"/>
    <n v="2024"/>
    <n v="16"/>
    <n v="57"/>
    <n v="0"/>
  </r>
  <r>
    <n v="4513"/>
    <n v="4271"/>
    <n v="375"/>
    <x v="7"/>
    <s v="Appliances"/>
    <n v="5"/>
    <n v="968.21"/>
    <n v="4841.05"/>
    <x v="4487"/>
    <x v="9"/>
    <x v="3"/>
    <n v="269"/>
    <n v="86"/>
    <n v="276"/>
    <n v="370"/>
    <n v="8"/>
    <n v="46"/>
    <s v="2.Middle age"/>
    <s v="Female"/>
    <n v="23372.31"/>
    <s v="Platinum"/>
    <s v="Digital Wallet"/>
    <x v="54"/>
    <d v="1899-12-30T22:04:00"/>
    <n v="23"/>
    <x v="22"/>
    <n v="2024"/>
    <n v="22"/>
    <n v="4"/>
    <n v="0"/>
  </r>
  <r>
    <n v="4514"/>
    <n v="4847"/>
    <n v="162"/>
    <x v="0"/>
    <s v="Electronics"/>
    <n v="5"/>
    <n v="1203.03"/>
    <n v="6015.15"/>
    <x v="4488"/>
    <x v="8"/>
    <x v="1"/>
    <n v="340"/>
    <n v="107"/>
    <n v="116"/>
    <n v="354"/>
    <n v="3"/>
    <n v="50"/>
    <s v="2.Middle age"/>
    <s v="Male"/>
    <n v="37254.49"/>
    <s v="Platinum"/>
    <s v="Digital Wallet"/>
    <x v="104"/>
    <d v="1899-12-30T17:31:00"/>
    <n v="11"/>
    <x v="12"/>
    <n v="2024"/>
    <n v="17"/>
    <n v="31"/>
    <n v="0"/>
  </r>
  <r>
    <n v="4515"/>
    <n v="4965"/>
    <n v="425"/>
    <x v="5"/>
    <s v="Appliances"/>
    <n v="4"/>
    <n v="565.61"/>
    <n v="2262.44"/>
    <x v="4489"/>
    <x v="15"/>
    <x v="1"/>
    <n v="158"/>
    <n v="119"/>
    <n v="246"/>
    <n v="101"/>
    <n v="8"/>
    <n v="66"/>
    <s v="3.Senior Citizen "/>
    <s v="Female"/>
    <n v="96131.17"/>
    <s v="Platinum"/>
    <s v="Digital Wallet"/>
    <x v="74"/>
    <d v="1899-12-30T18:05:00"/>
    <n v="8"/>
    <x v="19"/>
    <n v="2024"/>
    <n v="18"/>
    <n v="5"/>
    <n v="0"/>
  </r>
  <r>
    <n v="4516"/>
    <n v="5348"/>
    <n v="575"/>
    <x v="2"/>
    <s v="Electronics"/>
    <n v="3"/>
    <n v="1567.89"/>
    <n v="4703.67"/>
    <x v="4490"/>
    <x v="4"/>
    <x v="3"/>
    <n v="435"/>
    <n v="144"/>
    <n v="126"/>
    <n v="157"/>
    <n v="8"/>
    <n v="38"/>
    <s v="2.Middle age"/>
    <s v="Male"/>
    <n v="44988.73"/>
    <s v="Silver"/>
    <s v="Digital Wallet"/>
    <x v="32"/>
    <d v="1899-12-30T14:12:00"/>
    <n v="28"/>
    <x v="1"/>
    <n v="2024"/>
    <n v="14"/>
    <n v="12"/>
    <n v="0"/>
  </r>
  <r>
    <n v="4517"/>
    <n v="4387"/>
    <n v="666"/>
    <x v="0"/>
    <s v="Appliances"/>
    <n v="4"/>
    <n v="183.2"/>
    <n v="732.8"/>
    <x v="4491"/>
    <x v="6"/>
    <x v="1"/>
    <n v="377"/>
    <n v="113"/>
    <n v="109"/>
    <n v="387"/>
    <n v="10"/>
    <n v="36"/>
    <s v="2.Middle age"/>
    <s v="Male"/>
    <n v="67276.990000000005"/>
    <s v="Bronze"/>
    <s v="Cash"/>
    <x v="147"/>
    <d v="1899-12-30T12:53:00"/>
    <n v="2"/>
    <x v="13"/>
    <n v="2024"/>
    <n v="12"/>
    <n v="53"/>
    <n v="0"/>
  </r>
  <r>
    <n v="4518"/>
    <n v="4755"/>
    <n v="516"/>
    <x v="1"/>
    <s v="Electronics"/>
    <n v="3"/>
    <n v="1778.39"/>
    <n v="5335.17"/>
    <x v="4492"/>
    <x v="8"/>
    <x v="2"/>
    <n v="255"/>
    <n v="62"/>
    <n v="209"/>
    <n v="364"/>
    <n v="7"/>
    <n v="38"/>
    <s v="2.Middle age"/>
    <s v="Male"/>
    <n v="112101.51"/>
    <s v="Gold"/>
    <s v="Cash"/>
    <x v="95"/>
    <d v="1899-12-30T08:27:00"/>
    <n v="16"/>
    <x v="30"/>
    <n v="2024"/>
    <n v="8"/>
    <n v="27"/>
    <n v="0"/>
  </r>
  <r>
    <n v="4519"/>
    <n v="4322"/>
    <n v="167"/>
    <x v="2"/>
    <s v="Appliances"/>
    <n v="2"/>
    <n v="1734.77"/>
    <n v="3469.54"/>
    <x v="4493"/>
    <x v="9"/>
    <x v="1"/>
    <n v="136"/>
    <n v="96"/>
    <n v="244"/>
    <n v="145"/>
    <n v="1"/>
    <n v="47"/>
    <s v="2.Middle age"/>
    <s v="Other"/>
    <n v="93386.11"/>
    <s v="Platinum"/>
    <s v="Cash"/>
    <x v="137"/>
    <d v="1899-12-30T00:10:00"/>
    <n v="21"/>
    <x v="15"/>
    <n v="2024"/>
    <n v="0"/>
    <n v="10"/>
    <n v="0"/>
  </r>
  <r>
    <n v="4520"/>
    <n v="5091"/>
    <n v="595"/>
    <x v="1"/>
    <s v="Appliances"/>
    <n v="2"/>
    <n v="1070.03"/>
    <n v="2140.06"/>
    <x v="4494"/>
    <x v="14"/>
    <x v="1"/>
    <n v="211"/>
    <n v="132"/>
    <n v="220"/>
    <n v="422"/>
    <n v="7"/>
    <n v="36"/>
    <s v="2.Middle age"/>
    <s v="Female"/>
    <n v="43402.43"/>
    <s v="Silver"/>
    <s v="Cash"/>
    <x v="241"/>
    <d v="1899-12-30T12:04:00"/>
    <n v="16"/>
    <x v="30"/>
    <n v="2024"/>
    <n v="12"/>
    <n v="4"/>
    <n v="0"/>
  </r>
  <r>
    <n v="4521"/>
    <n v="6833"/>
    <n v="129"/>
    <x v="3"/>
    <s v="Appliances"/>
    <n v="3"/>
    <n v="886.87"/>
    <n v="2660.61"/>
    <x v="4495"/>
    <x v="16"/>
    <x v="2"/>
    <n v="141"/>
    <n v="92"/>
    <n v="125"/>
    <n v="439"/>
    <n v="9"/>
    <n v="48"/>
    <s v="2.Middle age"/>
    <s v="Male"/>
    <n v="59052.53"/>
    <s v="Bronze"/>
    <s v="Digital Wallet"/>
    <x v="61"/>
    <d v="1899-12-30T02:56:00"/>
    <n v="12"/>
    <x v="26"/>
    <n v="2024"/>
    <n v="2"/>
    <n v="56"/>
    <n v="0"/>
  </r>
  <r>
    <n v="4522"/>
    <n v="3555"/>
    <n v="517"/>
    <x v="1"/>
    <s v="Electronics"/>
    <n v="1"/>
    <n v="1187.3800000000001"/>
    <n v="1187.3800000000001"/>
    <x v="4496"/>
    <x v="2"/>
    <x v="4"/>
    <n v="346"/>
    <n v="144"/>
    <n v="289"/>
    <n v="452"/>
    <n v="9"/>
    <n v="61"/>
    <s v="3.Senior Citizen "/>
    <s v="Male"/>
    <n v="34394.61"/>
    <s v="Platinum"/>
    <s v="Credit Card"/>
    <x v="29"/>
    <d v="1899-12-30T13:22:00"/>
    <n v="13"/>
    <x v="4"/>
    <n v="2024"/>
    <n v="13"/>
    <n v="22"/>
    <n v="0"/>
  </r>
  <r>
    <n v="4523"/>
    <n v="2747"/>
    <n v="748"/>
    <x v="4"/>
    <s v="Electronics"/>
    <n v="3"/>
    <n v="222.5"/>
    <n v="667.5"/>
    <x v="4497"/>
    <x v="1"/>
    <x v="3"/>
    <n v="184"/>
    <n v="78"/>
    <n v="163"/>
    <n v="460"/>
    <n v="9"/>
    <n v="47"/>
    <s v="2.Middle age"/>
    <s v="Male"/>
    <n v="70060.899999999994"/>
    <s v="Gold"/>
    <s v="Credit Card"/>
    <x v="49"/>
    <d v="1899-12-30T04:39:00"/>
    <n v="20"/>
    <x v="23"/>
    <n v="2024"/>
    <n v="4"/>
    <n v="39"/>
    <n v="0"/>
  </r>
  <r>
    <n v="4524"/>
    <n v="2964"/>
    <n v="339"/>
    <x v="2"/>
    <s v="Appliances"/>
    <n v="5"/>
    <n v="296.2"/>
    <n v="1481"/>
    <x v="4498"/>
    <x v="8"/>
    <x v="1"/>
    <n v="164"/>
    <n v="74"/>
    <n v="197"/>
    <n v="448"/>
    <n v="7"/>
    <n v="19"/>
    <s v="1.Young age"/>
    <s v="Female"/>
    <n v="52188.01"/>
    <s v="Gold"/>
    <s v="Debit Card"/>
    <x v="194"/>
    <d v="1899-12-30T05:42:00"/>
    <n v="1"/>
    <x v="10"/>
    <n v="2024"/>
    <n v="5"/>
    <n v="42"/>
    <n v="0"/>
  </r>
  <r>
    <n v="4525"/>
    <n v="2285"/>
    <n v="119"/>
    <x v="3"/>
    <s v="Appliances"/>
    <n v="2"/>
    <n v="300.42"/>
    <n v="600.84"/>
    <x v="4499"/>
    <x v="1"/>
    <x v="4"/>
    <n v="17"/>
    <n v="76"/>
    <n v="294"/>
    <n v="144"/>
    <n v="8"/>
    <n v="43"/>
    <s v="2.Middle age"/>
    <s v="Male"/>
    <n v="102956.22"/>
    <s v="Silver"/>
    <s v="Credit Card"/>
    <x v="108"/>
    <d v="1899-12-30T01:40:00"/>
    <n v="16"/>
    <x v="30"/>
    <n v="2024"/>
    <n v="1"/>
    <n v="40"/>
    <n v="0"/>
  </r>
  <r>
    <n v="4526"/>
    <n v="9071"/>
    <n v="375"/>
    <x v="4"/>
    <s v="Electronics"/>
    <n v="1"/>
    <n v="432.44"/>
    <n v="432.44"/>
    <x v="4500"/>
    <x v="10"/>
    <x v="4"/>
    <n v="232"/>
    <n v="59"/>
    <n v="161"/>
    <n v="161"/>
    <n v="5"/>
    <n v="20"/>
    <s v="1.Young age"/>
    <s v="Male"/>
    <n v="66690.720000000001"/>
    <s v="Silver"/>
    <s v="Digital Wallet"/>
    <x v="8"/>
    <d v="1899-12-30T09:44:00"/>
    <n v="30"/>
    <x v="8"/>
    <n v="2024"/>
    <n v="9"/>
    <n v="44"/>
    <n v="0"/>
  </r>
  <r>
    <n v="4527"/>
    <n v="1108"/>
    <n v="667"/>
    <x v="1"/>
    <s v="Appliances"/>
    <n v="5"/>
    <n v="1614.42"/>
    <n v="8072.1"/>
    <x v="4501"/>
    <x v="13"/>
    <x v="3"/>
    <n v="350"/>
    <n v="132"/>
    <n v="187"/>
    <n v="469"/>
    <n v="3"/>
    <n v="51"/>
    <s v="2.Middle age"/>
    <s v="Male"/>
    <n v="22115.74"/>
    <s v="Platinum"/>
    <s v="Debit Card"/>
    <x v="244"/>
    <d v="1899-12-30T18:31:00"/>
    <n v="10"/>
    <x v="2"/>
    <n v="2024"/>
    <n v="18"/>
    <n v="31"/>
    <n v="0"/>
  </r>
  <r>
    <n v="4528"/>
    <n v="9871"/>
    <n v="700"/>
    <x v="2"/>
    <s v="Appliances"/>
    <n v="2"/>
    <n v="197.34"/>
    <n v="394.68"/>
    <x v="4502"/>
    <x v="8"/>
    <x v="3"/>
    <n v="77"/>
    <n v="107"/>
    <n v="251"/>
    <n v="218"/>
    <n v="1"/>
    <n v="67"/>
    <s v="3.Senior Citizen "/>
    <s v="Other"/>
    <n v="92115.25"/>
    <s v="Bronze"/>
    <s v="Digital Wallet"/>
    <x v="195"/>
    <d v="1899-12-30T14:02:00"/>
    <n v="2"/>
    <x v="13"/>
    <n v="2024"/>
    <n v="14"/>
    <n v="2"/>
    <n v="0"/>
  </r>
  <r>
    <n v="4529"/>
    <n v="1692"/>
    <n v="791"/>
    <x v="4"/>
    <s v="Appliances"/>
    <n v="2"/>
    <n v="1271.9100000000001"/>
    <n v="2543.8200000000002"/>
    <x v="4503"/>
    <x v="0"/>
    <x v="1"/>
    <n v="459"/>
    <n v="123"/>
    <n v="120"/>
    <n v="219"/>
    <n v="6"/>
    <n v="58"/>
    <s v="2.Middle age"/>
    <s v="Male"/>
    <n v="113105.92"/>
    <s v="Platinum"/>
    <s v="Cash"/>
    <x v="11"/>
    <d v="1899-12-30T16:53:00"/>
    <n v="19"/>
    <x v="9"/>
    <n v="2024"/>
    <n v="16"/>
    <n v="53"/>
    <n v="0"/>
  </r>
  <r>
    <n v="4530"/>
    <n v="8901"/>
    <n v="203"/>
    <x v="2"/>
    <s v="Electronics"/>
    <n v="3"/>
    <n v="374.46"/>
    <n v="1123.3799999999999"/>
    <x v="4504"/>
    <x v="15"/>
    <x v="1"/>
    <n v="266"/>
    <n v="149"/>
    <n v="295"/>
    <n v="342"/>
    <n v="1"/>
    <n v="68"/>
    <s v="3.Senior Citizen "/>
    <s v="Male"/>
    <n v="85182.38"/>
    <s v="Bronze"/>
    <s v="Cash"/>
    <x v="94"/>
    <d v="1899-12-30T01:30:00"/>
    <n v="29"/>
    <x v="25"/>
    <n v="2024"/>
    <n v="1"/>
    <n v="30"/>
    <n v="0"/>
  </r>
  <r>
    <n v="4531"/>
    <n v="7081"/>
    <n v="352"/>
    <x v="5"/>
    <s v="Appliances"/>
    <n v="2"/>
    <n v="1740.14"/>
    <n v="3480.28"/>
    <x v="4505"/>
    <x v="8"/>
    <x v="2"/>
    <n v="125"/>
    <n v="79"/>
    <n v="271"/>
    <n v="412"/>
    <n v="6"/>
    <n v="39"/>
    <s v="2.Middle age"/>
    <s v="Other"/>
    <n v="76129.539999999994"/>
    <s v="Platinum"/>
    <s v="Debit Card"/>
    <x v="85"/>
    <d v="1899-12-30T20:07:00"/>
    <n v="24"/>
    <x v="11"/>
    <n v="2024"/>
    <n v="20"/>
    <n v="7"/>
    <n v="0"/>
  </r>
  <r>
    <n v="4532"/>
    <n v="6167"/>
    <n v="881"/>
    <x v="2"/>
    <s v="Appliances"/>
    <n v="1"/>
    <n v="1619.95"/>
    <n v="1619.95"/>
    <x v="4506"/>
    <x v="8"/>
    <x v="4"/>
    <n v="52"/>
    <n v="59"/>
    <n v="123"/>
    <n v="266"/>
    <n v="8"/>
    <n v="65"/>
    <s v="3.Senior Citizen "/>
    <s v="Male"/>
    <n v="108995.83"/>
    <s v="Gold"/>
    <s v="Debit Card"/>
    <x v="45"/>
    <d v="1899-12-30T04:08:00"/>
    <n v="23"/>
    <x v="22"/>
    <n v="2024"/>
    <n v="4"/>
    <n v="8"/>
    <n v="0"/>
  </r>
  <r>
    <n v="4533"/>
    <n v="9066"/>
    <n v="668"/>
    <x v="1"/>
    <s v="Appliances"/>
    <n v="5"/>
    <n v="211.09"/>
    <n v="1055.45"/>
    <x v="4507"/>
    <x v="1"/>
    <x v="4"/>
    <n v="388"/>
    <n v="135"/>
    <n v="177"/>
    <n v="442"/>
    <n v="9"/>
    <n v="39"/>
    <s v="2.Middle age"/>
    <s v="Male"/>
    <n v="111913.74"/>
    <s v="Silver"/>
    <s v="Cash"/>
    <x v="68"/>
    <d v="1899-12-30T21:37:00"/>
    <n v="4"/>
    <x v="27"/>
    <n v="2024"/>
    <n v="21"/>
    <n v="37"/>
    <n v="0"/>
  </r>
  <r>
    <n v="4534"/>
    <n v="5501"/>
    <n v="767"/>
    <x v="2"/>
    <s v="Appliances"/>
    <n v="4"/>
    <n v="261"/>
    <n v="1044"/>
    <x v="4508"/>
    <x v="18"/>
    <x v="2"/>
    <n v="5"/>
    <n v="77"/>
    <n v="283"/>
    <n v="181"/>
    <n v="5"/>
    <n v="53"/>
    <s v="2.Middle age"/>
    <s v="Male"/>
    <n v="62887.58"/>
    <s v="Gold"/>
    <s v="Cash"/>
    <x v="241"/>
    <d v="1899-12-30T04:53:00"/>
    <n v="16"/>
    <x v="30"/>
    <n v="2024"/>
    <n v="4"/>
    <n v="53"/>
    <n v="0"/>
  </r>
  <r>
    <n v="4535"/>
    <n v="9041"/>
    <n v="904"/>
    <x v="0"/>
    <s v="Appliances"/>
    <n v="4"/>
    <n v="1004"/>
    <n v="4016"/>
    <x v="4509"/>
    <x v="8"/>
    <x v="1"/>
    <n v="472"/>
    <n v="132"/>
    <n v="137"/>
    <n v="206"/>
    <n v="7"/>
    <n v="64"/>
    <s v="3.Senior Citizen "/>
    <s v="Other"/>
    <n v="20067.3"/>
    <s v="Gold"/>
    <s v="Debit Card"/>
    <x v="2"/>
    <d v="1899-12-30T00:47:00"/>
    <n v="10"/>
    <x v="2"/>
    <n v="2024"/>
    <n v="0"/>
    <n v="47"/>
    <n v="0"/>
  </r>
  <r>
    <n v="4536"/>
    <n v="3996"/>
    <n v="228"/>
    <x v="1"/>
    <s v="Electronics"/>
    <n v="4"/>
    <n v="1301.73"/>
    <n v="5206.92"/>
    <x v="4510"/>
    <x v="12"/>
    <x v="4"/>
    <n v="494"/>
    <n v="88"/>
    <n v="112"/>
    <n v="203"/>
    <n v="3"/>
    <n v="50"/>
    <s v="2.Middle age"/>
    <s v="Male"/>
    <n v="102149.45"/>
    <s v="Silver"/>
    <s v="Digital Wallet"/>
    <x v="49"/>
    <d v="1899-12-30T05:44:00"/>
    <n v="20"/>
    <x v="23"/>
    <n v="2024"/>
    <n v="5"/>
    <n v="44"/>
    <n v="0"/>
  </r>
  <r>
    <n v="4537"/>
    <n v="9374"/>
    <n v="411"/>
    <x v="6"/>
    <s v="Appliances"/>
    <n v="5"/>
    <n v="1156.8399999999999"/>
    <n v="5784.2"/>
    <x v="4511"/>
    <x v="2"/>
    <x v="2"/>
    <n v="62"/>
    <n v="113"/>
    <n v="139"/>
    <n v="148"/>
    <n v="3"/>
    <n v="60"/>
    <s v="3.Senior Citizen "/>
    <s v="Female"/>
    <n v="51761.77"/>
    <s v="Silver"/>
    <s v="Debit Card"/>
    <x v="242"/>
    <d v="1899-12-30T23:17:00"/>
    <n v="25"/>
    <x v="21"/>
    <n v="2024"/>
    <n v="23"/>
    <n v="17"/>
    <n v="0"/>
  </r>
  <r>
    <n v="4538"/>
    <n v="5591"/>
    <n v="681"/>
    <x v="3"/>
    <s v="Appliances"/>
    <n v="1"/>
    <n v="1957.98"/>
    <n v="1957.98"/>
    <x v="2970"/>
    <x v="19"/>
    <x v="3"/>
    <n v="281"/>
    <n v="92"/>
    <n v="240"/>
    <n v="236"/>
    <n v="2"/>
    <n v="30"/>
    <s v="1.Young age"/>
    <s v="Other"/>
    <n v="46061.46"/>
    <s v="Platinum"/>
    <s v="Debit Card"/>
    <x v="227"/>
    <d v="1899-12-30T05:45:00"/>
    <n v="13"/>
    <x v="4"/>
    <n v="2024"/>
    <n v="5"/>
    <n v="45"/>
    <n v="0"/>
  </r>
  <r>
    <n v="4539"/>
    <n v="7518"/>
    <n v="516"/>
    <x v="0"/>
    <s v="Electronics"/>
    <n v="5"/>
    <n v="1693.66"/>
    <n v="8468.3000000000011"/>
    <x v="4512"/>
    <x v="6"/>
    <x v="1"/>
    <n v="485"/>
    <n v="99"/>
    <n v="201"/>
    <n v="220"/>
    <n v="7"/>
    <n v="37"/>
    <s v="2.Middle age"/>
    <s v="Male"/>
    <n v="66635.05"/>
    <s v="Bronze"/>
    <s v="Credit Card"/>
    <x v="82"/>
    <d v="1899-12-30T15:17:00"/>
    <n v="7"/>
    <x v="29"/>
    <n v="2024"/>
    <n v="15"/>
    <n v="17"/>
    <n v="0"/>
  </r>
  <r>
    <n v="4540"/>
    <n v="4638"/>
    <n v="556"/>
    <x v="6"/>
    <s v="Electronics"/>
    <n v="3"/>
    <n v="1629.52"/>
    <n v="4888.5599999999995"/>
    <x v="4513"/>
    <x v="10"/>
    <x v="2"/>
    <n v="180"/>
    <n v="58"/>
    <n v="127"/>
    <n v="185"/>
    <n v="4"/>
    <n v="52"/>
    <s v="2.Middle age"/>
    <s v="Other"/>
    <n v="51467.56"/>
    <s v="Bronze"/>
    <s v="Debit Card"/>
    <x v="162"/>
    <d v="1899-12-30T20:49:00"/>
    <n v="29"/>
    <x v="25"/>
    <n v="2024"/>
    <n v="20"/>
    <n v="49"/>
    <n v="0"/>
  </r>
  <r>
    <n v="4541"/>
    <n v="3101"/>
    <n v="185"/>
    <x v="0"/>
    <s v="Electronics"/>
    <n v="5"/>
    <n v="1737.04"/>
    <n v="8685.2000000000007"/>
    <x v="4514"/>
    <x v="9"/>
    <x v="2"/>
    <n v="371"/>
    <n v="128"/>
    <n v="134"/>
    <n v="241"/>
    <n v="5"/>
    <n v="68"/>
    <s v="3.Senior Citizen "/>
    <s v="Male"/>
    <n v="94646.19"/>
    <s v="Gold"/>
    <s v="Credit Card"/>
    <x v="17"/>
    <d v="1899-12-30T21:01:00"/>
    <n v="2"/>
    <x v="13"/>
    <n v="2024"/>
    <n v="21"/>
    <n v="1"/>
    <n v="0"/>
  </r>
  <r>
    <n v="4542"/>
    <n v="1887"/>
    <n v="966"/>
    <x v="0"/>
    <s v="Electronics"/>
    <n v="5"/>
    <n v="818.91"/>
    <n v="4094.5499999999997"/>
    <x v="4515"/>
    <x v="1"/>
    <x v="1"/>
    <n v="350"/>
    <n v="104"/>
    <n v="136"/>
    <n v="141"/>
    <n v="7"/>
    <n v="41"/>
    <s v="2.Middle age"/>
    <s v="Other"/>
    <n v="49755.24"/>
    <s v="Gold"/>
    <s v="Credit Card"/>
    <x v="253"/>
    <d v="1899-12-30T17:01:00"/>
    <n v="4"/>
    <x v="27"/>
    <n v="2024"/>
    <n v="17"/>
    <n v="1"/>
    <n v="0"/>
  </r>
  <r>
    <n v="4543"/>
    <n v="9613"/>
    <n v="751"/>
    <x v="7"/>
    <s v="Electronics"/>
    <n v="4"/>
    <n v="1528.54"/>
    <n v="6114.16"/>
    <x v="4516"/>
    <x v="7"/>
    <x v="3"/>
    <n v="25"/>
    <n v="145"/>
    <n v="155"/>
    <n v="422"/>
    <n v="6"/>
    <n v="44"/>
    <s v="2.Middle age"/>
    <s v="Male"/>
    <n v="72489.34"/>
    <s v="Gold"/>
    <s v="Digital Wallet"/>
    <x v="174"/>
    <d v="1899-12-30T19:13:00"/>
    <n v="7"/>
    <x v="29"/>
    <n v="2024"/>
    <n v="19"/>
    <n v="13"/>
    <n v="0"/>
  </r>
  <r>
    <n v="4544"/>
    <n v="7933"/>
    <n v="612"/>
    <x v="7"/>
    <s v="Appliances"/>
    <n v="2"/>
    <n v="671.02"/>
    <n v="1342.04"/>
    <x v="4517"/>
    <x v="8"/>
    <x v="1"/>
    <n v="269"/>
    <n v="62"/>
    <n v="140"/>
    <n v="326"/>
    <n v="2"/>
    <n v="36"/>
    <s v="2.Middle age"/>
    <s v="Other"/>
    <n v="45851.9"/>
    <s v="Platinum"/>
    <s v="Credit Card"/>
    <x v="222"/>
    <d v="1899-12-30T02:14:00"/>
    <n v="14"/>
    <x v="20"/>
    <n v="2024"/>
    <n v="2"/>
    <n v="14"/>
    <n v="0"/>
  </r>
  <r>
    <n v="4545"/>
    <n v="8836"/>
    <n v="308"/>
    <x v="4"/>
    <s v="Appliances"/>
    <n v="5"/>
    <n v="1929.33"/>
    <n v="9646.65"/>
    <x v="4518"/>
    <x v="18"/>
    <x v="3"/>
    <n v="279"/>
    <n v="109"/>
    <n v="241"/>
    <n v="106"/>
    <n v="9"/>
    <n v="66"/>
    <s v="3.Senior Citizen "/>
    <s v="Female"/>
    <n v="112644.61"/>
    <s v="Bronze"/>
    <s v="Cash"/>
    <x v="193"/>
    <d v="1899-12-30T07:16:00"/>
    <n v="18"/>
    <x v="16"/>
    <n v="2024"/>
    <n v="7"/>
    <n v="16"/>
    <n v="0"/>
  </r>
  <r>
    <n v="4546"/>
    <n v="9859"/>
    <n v="901"/>
    <x v="2"/>
    <s v="Electronics"/>
    <n v="5"/>
    <n v="1276.9000000000001"/>
    <n v="6384.5"/>
    <x v="4519"/>
    <x v="10"/>
    <x v="1"/>
    <n v="25"/>
    <n v="98"/>
    <n v="205"/>
    <n v="442"/>
    <n v="7"/>
    <n v="64"/>
    <s v="3.Senior Citizen "/>
    <s v="Male"/>
    <n v="43697.760000000002"/>
    <s v="Bronze"/>
    <s v="Credit Card"/>
    <x v="146"/>
    <d v="1899-12-30T03:39:00"/>
    <n v="19"/>
    <x v="9"/>
    <n v="2024"/>
    <n v="3"/>
    <n v="39"/>
    <n v="0"/>
  </r>
  <r>
    <n v="4547"/>
    <n v="1533"/>
    <n v="245"/>
    <x v="6"/>
    <s v="Electronics"/>
    <n v="1"/>
    <n v="582.04999999999995"/>
    <n v="582.04999999999995"/>
    <x v="4520"/>
    <x v="12"/>
    <x v="0"/>
    <n v="478"/>
    <n v="96"/>
    <n v="273"/>
    <n v="338"/>
    <n v="6"/>
    <n v="32"/>
    <s v="1.Young age"/>
    <s v="Female"/>
    <n v="79072.649999999994"/>
    <s v="Platinum"/>
    <s v="Digital Wallet"/>
    <x v="121"/>
    <d v="1899-12-30T12:49:00"/>
    <n v="15"/>
    <x v="3"/>
    <n v="2024"/>
    <n v="12"/>
    <n v="49"/>
    <n v="0"/>
  </r>
  <r>
    <n v="4548"/>
    <n v="9232"/>
    <n v="482"/>
    <x v="3"/>
    <s v="Appliances"/>
    <n v="3"/>
    <n v="1833.69"/>
    <n v="5501.07"/>
    <x v="4521"/>
    <x v="4"/>
    <x v="0"/>
    <n v="276"/>
    <n v="130"/>
    <n v="294"/>
    <n v="488"/>
    <n v="2"/>
    <n v="28"/>
    <s v="1.Young age"/>
    <s v="Male"/>
    <n v="48070.77"/>
    <s v="Platinum"/>
    <s v="Debit Card"/>
    <x v="96"/>
    <d v="1899-12-30T13:07:00"/>
    <n v="11"/>
    <x v="12"/>
    <n v="2024"/>
    <n v="13"/>
    <n v="7"/>
    <n v="0"/>
  </r>
  <r>
    <n v="4549"/>
    <n v="6689"/>
    <n v="653"/>
    <x v="5"/>
    <s v="Appliances"/>
    <n v="4"/>
    <n v="1415.13"/>
    <n v="5660.52"/>
    <x v="4522"/>
    <x v="11"/>
    <x v="3"/>
    <n v="245"/>
    <n v="56"/>
    <n v="130"/>
    <n v="490"/>
    <n v="6"/>
    <n v="47"/>
    <s v="2.Middle age"/>
    <s v="Male"/>
    <n v="94529.41"/>
    <s v="Silver"/>
    <s v="Cash"/>
    <x v="247"/>
    <d v="1899-12-30T21:14:00"/>
    <n v="29"/>
    <x v="25"/>
    <n v="2024"/>
    <n v="21"/>
    <n v="14"/>
    <n v="0"/>
  </r>
  <r>
    <n v="4550"/>
    <n v="7450"/>
    <n v="272"/>
    <x v="6"/>
    <s v="Electronics"/>
    <n v="5"/>
    <n v="402.68"/>
    <n v="2013.4"/>
    <x v="4523"/>
    <x v="15"/>
    <x v="1"/>
    <n v="161"/>
    <n v="68"/>
    <n v="169"/>
    <n v="150"/>
    <n v="4"/>
    <n v="63"/>
    <s v="3.Senior Citizen "/>
    <s v="Other"/>
    <n v="36814.35"/>
    <s v="Bronze"/>
    <s v="Cash"/>
    <x v="200"/>
    <d v="1899-12-30T08:01:00"/>
    <n v="24"/>
    <x v="11"/>
    <n v="2024"/>
    <n v="8"/>
    <n v="1"/>
    <n v="0"/>
  </r>
  <r>
    <n v="4551"/>
    <n v="3863"/>
    <n v="900"/>
    <x v="6"/>
    <s v="Electronics"/>
    <n v="2"/>
    <n v="1388.56"/>
    <n v="2777.12"/>
    <x v="4524"/>
    <x v="8"/>
    <x v="1"/>
    <n v="206"/>
    <n v="64"/>
    <n v="100"/>
    <n v="174"/>
    <n v="2"/>
    <n v="41"/>
    <s v="2.Middle age"/>
    <s v="Male"/>
    <n v="59885.61"/>
    <s v="Silver"/>
    <s v="Cash"/>
    <x v="164"/>
    <d v="1899-12-30T03:25:00"/>
    <n v="3"/>
    <x v="0"/>
    <n v="2024"/>
    <n v="3"/>
    <n v="25"/>
    <n v="0"/>
  </r>
  <r>
    <n v="4552"/>
    <n v="8490"/>
    <n v="351"/>
    <x v="1"/>
    <s v="Electronics"/>
    <n v="1"/>
    <n v="668.2"/>
    <n v="668.2"/>
    <x v="4525"/>
    <x v="5"/>
    <x v="1"/>
    <n v="378"/>
    <n v="52"/>
    <n v="283"/>
    <n v="350"/>
    <n v="3"/>
    <n v="37"/>
    <s v="2.Middle age"/>
    <s v="Other"/>
    <n v="61406.28"/>
    <s v="Platinum"/>
    <s v="Debit Card"/>
    <x v="42"/>
    <d v="1899-12-30T04:06:00"/>
    <n v="6"/>
    <x v="5"/>
    <n v="2024"/>
    <n v="4"/>
    <n v="6"/>
    <n v="0"/>
  </r>
  <r>
    <n v="4553"/>
    <n v="2972"/>
    <n v="650"/>
    <x v="5"/>
    <s v="Electronics"/>
    <n v="1"/>
    <n v="608.5"/>
    <n v="608.5"/>
    <x v="4526"/>
    <x v="8"/>
    <x v="2"/>
    <n v="158"/>
    <n v="52"/>
    <n v="297"/>
    <n v="357"/>
    <n v="2"/>
    <n v="23"/>
    <s v="1.Young age"/>
    <s v="Other"/>
    <n v="41667.29"/>
    <s v="Silver"/>
    <s v="Cash"/>
    <x v="204"/>
    <d v="1899-12-30T07:58:00"/>
    <n v="5"/>
    <x v="28"/>
    <n v="2024"/>
    <n v="7"/>
    <n v="58"/>
    <n v="0"/>
  </r>
  <r>
    <n v="4554"/>
    <n v="9490"/>
    <n v="533"/>
    <x v="3"/>
    <s v="Electronics"/>
    <n v="4"/>
    <n v="199"/>
    <n v="796"/>
    <x v="4527"/>
    <x v="3"/>
    <x v="3"/>
    <n v="419"/>
    <n v="150"/>
    <n v="133"/>
    <n v="348"/>
    <n v="5"/>
    <n v="22"/>
    <s v="1.Young age"/>
    <s v="Other"/>
    <n v="109382.51"/>
    <s v="Bronze"/>
    <s v="Digital Wallet"/>
    <x v="109"/>
    <d v="1899-12-30T18:24:00"/>
    <n v="20"/>
    <x v="23"/>
    <n v="2024"/>
    <n v="18"/>
    <n v="24"/>
    <n v="0"/>
  </r>
  <r>
    <n v="4555"/>
    <n v="8537"/>
    <n v="668"/>
    <x v="0"/>
    <s v="Electronics"/>
    <n v="3"/>
    <n v="1065.51"/>
    <n v="3196.5299999999997"/>
    <x v="4528"/>
    <x v="4"/>
    <x v="4"/>
    <n v="479"/>
    <n v="55"/>
    <n v="262"/>
    <n v="495"/>
    <n v="2"/>
    <n v="64"/>
    <s v="3.Senior Citizen "/>
    <s v="Male"/>
    <n v="29577.41"/>
    <s v="Gold"/>
    <s v="Digital Wallet"/>
    <x v="231"/>
    <d v="1899-12-30T14:26:00"/>
    <n v="1"/>
    <x v="10"/>
    <n v="2024"/>
    <n v="14"/>
    <n v="26"/>
    <n v="0"/>
  </r>
  <r>
    <n v="4556"/>
    <n v="6171"/>
    <n v="562"/>
    <x v="2"/>
    <s v="Appliances"/>
    <n v="2"/>
    <n v="1604.72"/>
    <n v="3209.44"/>
    <x v="4529"/>
    <x v="4"/>
    <x v="2"/>
    <n v="482"/>
    <n v="71"/>
    <n v="173"/>
    <n v="408"/>
    <n v="4"/>
    <n v="70"/>
    <s v="3.Senior Citizen "/>
    <s v="Male"/>
    <n v="116450.28"/>
    <s v="Platinum"/>
    <s v="Debit Card"/>
    <x v="69"/>
    <d v="1899-12-30T13:13:00"/>
    <n v="20"/>
    <x v="23"/>
    <n v="2024"/>
    <n v="13"/>
    <n v="13"/>
    <n v="0"/>
  </r>
  <r>
    <n v="4557"/>
    <n v="1137"/>
    <n v="142"/>
    <x v="2"/>
    <s v="Appliances"/>
    <n v="1"/>
    <n v="1390.69"/>
    <n v="1390.69"/>
    <x v="4530"/>
    <x v="6"/>
    <x v="2"/>
    <n v="179"/>
    <n v="113"/>
    <n v="184"/>
    <n v="313"/>
    <n v="9"/>
    <n v="38"/>
    <s v="2.Middle age"/>
    <s v="Male"/>
    <n v="72230.52"/>
    <s v="Silver"/>
    <s v="Cash"/>
    <x v="161"/>
    <d v="1899-12-30T08:27:00"/>
    <n v="22"/>
    <x v="7"/>
    <n v="2024"/>
    <n v="8"/>
    <n v="27"/>
    <n v="0"/>
  </r>
  <r>
    <n v="4558"/>
    <n v="1193"/>
    <n v="101"/>
    <x v="7"/>
    <s v="Electronics"/>
    <n v="4"/>
    <n v="1348.18"/>
    <n v="5392.72"/>
    <x v="4531"/>
    <x v="11"/>
    <x v="2"/>
    <n v="384"/>
    <n v="117"/>
    <n v="176"/>
    <n v="222"/>
    <n v="3"/>
    <n v="45"/>
    <s v="2.Middle age"/>
    <s v="Female"/>
    <n v="91457.8"/>
    <s v="Silver"/>
    <s v="Cash"/>
    <x v="188"/>
    <d v="1899-12-30T10:45:00"/>
    <n v="19"/>
    <x v="9"/>
    <n v="2024"/>
    <n v="10"/>
    <n v="45"/>
    <n v="0"/>
  </r>
  <r>
    <n v="4559"/>
    <n v="4452"/>
    <n v="932"/>
    <x v="2"/>
    <s v="Electronics"/>
    <n v="5"/>
    <n v="1540.8"/>
    <n v="7704"/>
    <x v="4532"/>
    <x v="3"/>
    <x v="2"/>
    <n v="13"/>
    <n v="104"/>
    <n v="134"/>
    <n v="225"/>
    <n v="10"/>
    <n v="41"/>
    <s v="2.Middle age"/>
    <s v="Male"/>
    <n v="42824.35"/>
    <s v="Platinum"/>
    <s v="Debit Card"/>
    <x v="187"/>
    <d v="1899-12-30T22:25:00"/>
    <n v="10"/>
    <x v="2"/>
    <n v="2024"/>
    <n v="22"/>
    <n v="25"/>
    <n v="0"/>
  </r>
  <r>
    <n v="4560"/>
    <n v="7216"/>
    <n v="575"/>
    <x v="1"/>
    <s v="Electronics"/>
    <n v="4"/>
    <n v="1407.75"/>
    <n v="5631"/>
    <x v="4533"/>
    <x v="0"/>
    <x v="2"/>
    <n v="382"/>
    <n v="89"/>
    <n v="137"/>
    <n v="481"/>
    <n v="9"/>
    <n v="27"/>
    <s v="1.Young age"/>
    <s v="Male"/>
    <n v="108017.72"/>
    <s v="Gold"/>
    <s v="Cash"/>
    <x v="150"/>
    <d v="1899-12-30T03:53:00"/>
    <n v="10"/>
    <x v="2"/>
    <n v="2024"/>
    <n v="3"/>
    <n v="53"/>
    <n v="0"/>
  </r>
  <r>
    <n v="4561"/>
    <n v="2650"/>
    <n v="949"/>
    <x v="0"/>
    <s v="Appliances"/>
    <n v="4"/>
    <n v="216.39"/>
    <n v="865.56"/>
    <x v="4534"/>
    <x v="5"/>
    <x v="4"/>
    <n v="346"/>
    <n v="134"/>
    <n v="166"/>
    <n v="361"/>
    <n v="8"/>
    <n v="48"/>
    <s v="2.Middle age"/>
    <s v="Male"/>
    <n v="43321.58"/>
    <s v="Bronze"/>
    <s v="Debit Card"/>
    <x v="99"/>
    <d v="1899-12-30T01:15:00"/>
    <n v="12"/>
    <x v="26"/>
    <n v="2024"/>
    <n v="1"/>
    <n v="15"/>
    <n v="0"/>
  </r>
  <r>
    <n v="4562"/>
    <n v="6331"/>
    <n v="735"/>
    <x v="2"/>
    <s v="Appliances"/>
    <n v="1"/>
    <n v="794.99"/>
    <n v="794.99"/>
    <x v="4535"/>
    <x v="4"/>
    <x v="2"/>
    <n v="173"/>
    <n v="128"/>
    <n v="288"/>
    <n v="348"/>
    <n v="10"/>
    <n v="47"/>
    <s v="2.Middle age"/>
    <s v="Other"/>
    <n v="47929.88"/>
    <s v="Platinum"/>
    <s v="Cash"/>
    <x v="183"/>
    <d v="1899-12-30T00:10:00"/>
    <n v="13"/>
    <x v="4"/>
    <n v="2024"/>
    <n v="0"/>
    <n v="10"/>
    <n v="0"/>
  </r>
  <r>
    <n v="4563"/>
    <n v="6924"/>
    <n v="396"/>
    <x v="0"/>
    <s v="Appliances"/>
    <n v="5"/>
    <n v="927.78"/>
    <n v="4638.8999999999996"/>
    <x v="4536"/>
    <x v="1"/>
    <x v="1"/>
    <n v="277"/>
    <n v="148"/>
    <n v="252"/>
    <n v="488"/>
    <n v="1"/>
    <n v="21"/>
    <s v="1.Young age"/>
    <s v="Female"/>
    <n v="90058.14"/>
    <s v="Platinum"/>
    <s v="Digital Wallet"/>
    <x v="101"/>
    <d v="1899-12-30T02:12:00"/>
    <n v="24"/>
    <x v="11"/>
    <n v="2024"/>
    <n v="2"/>
    <n v="12"/>
    <n v="0"/>
  </r>
  <r>
    <n v="4564"/>
    <n v="5254"/>
    <n v="768"/>
    <x v="0"/>
    <s v="Appliances"/>
    <n v="4"/>
    <n v="1046.8599999999999"/>
    <n v="4187.4399999999996"/>
    <x v="4537"/>
    <x v="19"/>
    <x v="2"/>
    <n v="56"/>
    <n v="122"/>
    <n v="139"/>
    <n v="415"/>
    <n v="9"/>
    <n v="23"/>
    <s v="1.Young age"/>
    <s v="Male"/>
    <n v="81570.289999999994"/>
    <s v="Silver"/>
    <s v="Digital Wallet"/>
    <x v="54"/>
    <d v="1899-12-30T18:08:00"/>
    <n v="23"/>
    <x v="22"/>
    <n v="2024"/>
    <n v="18"/>
    <n v="8"/>
    <n v="0"/>
  </r>
  <r>
    <n v="4565"/>
    <n v="4066"/>
    <n v="271"/>
    <x v="1"/>
    <s v="Electronics"/>
    <n v="5"/>
    <n v="85.67"/>
    <n v="428.35"/>
    <x v="4538"/>
    <x v="0"/>
    <x v="2"/>
    <n v="333"/>
    <n v="95"/>
    <n v="143"/>
    <n v="430"/>
    <n v="7"/>
    <n v="59"/>
    <s v="2.Middle age"/>
    <s v="Other"/>
    <n v="50425.02"/>
    <s v="Silver"/>
    <s v="Credit Card"/>
    <x v="69"/>
    <d v="1899-12-30T03:24:00"/>
    <n v="20"/>
    <x v="23"/>
    <n v="2024"/>
    <n v="3"/>
    <n v="24"/>
    <n v="0"/>
  </r>
  <r>
    <n v="4566"/>
    <n v="9987"/>
    <n v="100"/>
    <x v="1"/>
    <s v="Electronics"/>
    <n v="3"/>
    <n v="709.35"/>
    <n v="2128.0500000000002"/>
    <x v="4539"/>
    <x v="1"/>
    <x v="1"/>
    <n v="6"/>
    <n v="116"/>
    <n v="173"/>
    <n v="120"/>
    <n v="9"/>
    <n v="40"/>
    <s v="2.Middle age"/>
    <s v="Other"/>
    <n v="27944.16"/>
    <s v="Platinum"/>
    <s v="Credit Card"/>
    <x v="253"/>
    <d v="1899-12-30T08:08:00"/>
    <n v="4"/>
    <x v="27"/>
    <n v="2024"/>
    <n v="8"/>
    <n v="8"/>
    <n v="0"/>
  </r>
  <r>
    <n v="4567"/>
    <n v="5306"/>
    <n v="161"/>
    <x v="4"/>
    <s v="Electronics"/>
    <n v="4"/>
    <n v="162.97999999999999"/>
    <n v="651.91999999999996"/>
    <x v="4540"/>
    <x v="14"/>
    <x v="4"/>
    <n v="163"/>
    <n v="135"/>
    <n v="161"/>
    <n v="362"/>
    <n v="7"/>
    <n v="70"/>
    <s v="3.Senior Citizen "/>
    <s v="Other"/>
    <n v="111599.1"/>
    <s v="Bronze"/>
    <s v="Digital Wallet"/>
    <x v="240"/>
    <d v="1899-12-30T15:56:00"/>
    <n v="9"/>
    <x v="24"/>
    <n v="2024"/>
    <n v="15"/>
    <n v="56"/>
    <n v="0"/>
  </r>
  <r>
    <n v="4568"/>
    <n v="4885"/>
    <n v="593"/>
    <x v="5"/>
    <s v="Electronics"/>
    <n v="2"/>
    <n v="1127.5999999999999"/>
    <n v="2255.1999999999998"/>
    <x v="4541"/>
    <x v="1"/>
    <x v="4"/>
    <n v="271"/>
    <n v="146"/>
    <n v="105"/>
    <n v="471"/>
    <n v="6"/>
    <n v="42"/>
    <s v="2.Middle age"/>
    <s v="Female"/>
    <n v="110177.03"/>
    <s v="Silver"/>
    <s v="Digital Wallet"/>
    <x v="111"/>
    <d v="1899-12-30T14:32:00"/>
    <n v="20"/>
    <x v="23"/>
    <n v="2024"/>
    <n v="14"/>
    <n v="32"/>
    <n v="0"/>
  </r>
  <r>
    <n v="4569"/>
    <n v="5413"/>
    <n v="379"/>
    <x v="1"/>
    <s v="Appliances"/>
    <n v="3"/>
    <n v="1313.73"/>
    <n v="3941.19"/>
    <x v="4542"/>
    <x v="7"/>
    <x v="4"/>
    <n v="5"/>
    <n v="109"/>
    <n v="138"/>
    <n v="135"/>
    <n v="2"/>
    <n v="28"/>
    <s v="1.Young age"/>
    <s v="Male"/>
    <n v="77382.91"/>
    <s v="Silver"/>
    <s v="Debit Card"/>
    <x v="186"/>
    <d v="1899-12-30T18:19:00"/>
    <n v="2"/>
    <x v="13"/>
    <n v="2024"/>
    <n v="18"/>
    <n v="19"/>
    <n v="0"/>
  </r>
  <r>
    <n v="4570"/>
    <n v="8722"/>
    <n v="712"/>
    <x v="6"/>
    <s v="Appliances"/>
    <n v="1"/>
    <n v="1102.76"/>
    <n v="1102.76"/>
    <x v="4543"/>
    <x v="3"/>
    <x v="3"/>
    <n v="55"/>
    <n v="57"/>
    <n v="159"/>
    <n v="198"/>
    <n v="5"/>
    <n v="42"/>
    <s v="2.Middle age"/>
    <s v="Other"/>
    <n v="104428.47"/>
    <s v="Platinum"/>
    <s v="Digital Wallet"/>
    <x v="175"/>
    <d v="1899-12-30T12:10:00"/>
    <n v="17"/>
    <x v="6"/>
    <n v="2024"/>
    <n v="12"/>
    <n v="10"/>
    <n v="0"/>
  </r>
  <r>
    <n v="4571"/>
    <n v="6621"/>
    <n v="356"/>
    <x v="2"/>
    <s v="Electronics"/>
    <n v="3"/>
    <n v="1395.53"/>
    <n v="4186.59"/>
    <x v="4544"/>
    <x v="19"/>
    <x v="2"/>
    <n v="0"/>
    <n v="148"/>
    <n v="276"/>
    <n v="445"/>
    <n v="7"/>
    <n v="43"/>
    <s v="2.Middle age"/>
    <s v="Female"/>
    <n v="81719.72"/>
    <s v="Silver"/>
    <s v="Debit Card"/>
    <x v="236"/>
    <d v="1899-12-30T02:23:00"/>
    <n v="27"/>
    <x v="17"/>
    <n v="2024"/>
    <n v="2"/>
    <n v="23"/>
    <n v="0"/>
  </r>
  <r>
    <n v="4572"/>
    <n v="6995"/>
    <n v="959"/>
    <x v="0"/>
    <s v="Appliances"/>
    <n v="2"/>
    <n v="471.96"/>
    <n v="943.92"/>
    <x v="4545"/>
    <x v="14"/>
    <x v="2"/>
    <n v="287"/>
    <n v="50"/>
    <n v="133"/>
    <n v="188"/>
    <n v="7"/>
    <n v="66"/>
    <s v="3.Senior Citizen "/>
    <s v="Female"/>
    <n v="66215.08"/>
    <s v="Bronze"/>
    <s v="Cash"/>
    <x v="29"/>
    <d v="1899-12-30T04:28:00"/>
    <n v="13"/>
    <x v="4"/>
    <n v="2024"/>
    <n v="4"/>
    <n v="28"/>
    <n v="0"/>
  </r>
  <r>
    <n v="4573"/>
    <n v="4013"/>
    <n v="796"/>
    <x v="5"/>
    <s v="Appliances"/>
    <n v="3"/>
    <n v="1683.13"/>
    <n v="5049.3900000000003"/>
    <x v="4546"/>
    <x v="1"/>
    <x v="0"/>
    <n v="463"/>
    <n v="94"/>
    <n v="298"/>
    <n v="188"/>
    <n v="1"/>
    <n v="57"/>
    <s v="2.Middle age"/>
    <s v="Male"/>
    <n v="67098.91"/>
    <s v="Bronze"/>
    <s v="Debit Card"/>
    <x v="14"/>
    <d v="1899-12-30T06:04:00"/>
    <n v="11"/>
    <x v="12"/>
    <n v="2024"/>
    <n v="6"/>
    <n v="4"/>
    <n v="0"/>
  </r>
  <r>
    <n v="4574"/>
    <n v="9171"/>
    <n v="489"/>
    <x v="2"/>
    <s v="Electronics"/>
    <n v="4"/>
    <n v="1458.44"/>
    <n v="5833.76"/>
    <x v="4547"/>
    <x v="14"/>
    <x v="2"/>
    <n v="328"/>
    <n v="65"/>
    <n v="279"/>
    <n v="477"/>
    <n v="2"/>
    <n v="54"/>
    <s v="2.Middle age"/>
    <s v="Male"/>
    <n v="87801.58"/>
    <s v="Platinum"/>
    <s v="Credit Card"/>
    <x v="144"/>
    <d v="1899-12-30T14:04:00"/>
    <n v="12"/>
    <x v="26"/>
    <n v="2024"/>
    <n v="14"/>
    <n v="4"/>
    <n v="0"/>
  </r>
  <r>
    <n v="4575"/>
    <n v="7945"/>
    <n v="459"/>
    <x v="1"/>
    <s v="Electronics"/>
    <n v="3"/>
    <n v="1050.33"/>
    <n v="3150.99"/>
    <x v="4548"/>
    <x v="8"/>
    <x v="2"/>
    <n v="284"/>
    <n v="131"/>
    <n v="114"/>
    <n v="125"/>
    <n v="8"/>
    <n v="52"/>
    <s v="2.Middle age"/>
    <s v="Other"/>
    <n v="28901.279999999999"/>
    <s v="Platinum"/>
    <s v="Digital Wallet"/>
    <x v="245"/>
    <d v="1899-12-30T17:44:00"/>
    <n v="22"/>
    <x v="7"/>
    <n v="2024"/>
    <n v="17"/>
    <n v="44"/>
    <n v="0"/>
  </r>
  <r>
    <n v="4576"/>
    <n v="4449"/>
    <n v="962"/>
    <x v="7"/>
    <s v="Electronics"/>
    <n v="1"/>
    <n v="1571.63"/>
    <n v="1571.63"/>
    <x v="4549"/>
    <x v="11"/>
    <x v="0"/>
    <n v="455"/>
    <n v="66"/>
    <n v="103"/>
    <n v="359"/>
    <n v="1"/>
    <n v="23"/>
    <s v="1.Young age"/>
    <s v="Male"/>
    <n v="56951.02"/>
    <s v="Silver"/>
    <s v="Credit Card"/>
    <x v="118"/>
    <d v="1899-12-30T16:15:00"/>
    <n v="27"/>
    <x v="17"/>
    <n v="2024"/>
    <n v="16"/>
    <n v="15"/>
    <n v="0"/>
  </r>
  <r>
    <n v="4577"/>
    <n v="7866"/>
    <n v="747"/>
    <x v="2"/>
    <s v="Electronics"/>
    <n v="2"/>
    <n v="1097.26"/>
    <n v="2194.52"/>
    <x v="4550"/>
    <x v="2"/>
    <x v="2"/>
    <n v="348"/>
    <n v="91"/>
    <n v="106"/>
    <n v="172"/>
    <n v="6"/>
    <n v="52"/>
    <s v="2.Middle age"/>
    <s v="Female"/>
    <n v="81745.039999999994"/>
    <s v="Gold"/>
    <s v="Debit Card"/>
    <x v="20"/>
    <d v="1899-12-30T05:54:00"/>
    <n v="6"/>
    <x v="5"/>
    <n v="2024"/>
    <n v="5"/>
    <n v="54"/>
    <n v="0"/>
  </r>
  <r>
    <n v="4578"/>
    <n v="7099"/>
    <n v="317"/>
    <x v="6"/>
    <s v="Electronics"/>
    <n v="3"/>
    <n v="1800.73"/>
    <n v="5402.1900000000005"/>
    <x v="4551"/>
    <x v="9"/>
    <x v="3"/>
    <n v="421"/>
    <n v="79"/>
    <n v="124"/>
    <n v="192"/>
    <n v="10"/>
    <n v="21"/>
    <s v="1.Young age"/>
    <s v="Male"/>
    <n v="116388.15"/>
    <s v="Gold"/>
    <s v="Digital Wallet"/>
    <x v="248"/>
    <d v="1899-12-30T01:36:00"/>
    <n v="18"/>
    <x v="16"/>
    <n v="2024"/>
    <n v="1"/>
    <n v="36"/>
    <n v="0"/>
  </r>
  <r>
    <n v="4579"/>
    <n v="6981"/>
    <n v="699"/>
    <x v="4"/>
    <s v="Electronics"/>
    <n v="2"/>
    <n v="1730.81"/>
    <n v="3461.62"/>
    <x v="4552"/>
    <x v="14"/>
    <x v="2"/>
    <n v="215"/>
    <n v="115"/>
    <n v="148"/>
    <n v="127"/>
    <n v="4"/>
    <n v="70"/>
    <s v="3.Senior Citizen "/>
    <s v="Male"/>
    <n v="84712.83"/>
    <s v="Bronze"/>
    <s v="Digital Wallet"/>
    <x v="74"/>
    <d v="1899-12-30T16:54:00"/>
    <n v="8"/>
    <x v="19"/>
    <n v="2024"/>
    <n v="16"/>
    <n v="54"/>
    <n v="0"/>
  </r>
  <r>
    <n v="4580"/>
    <n v="7563"/>
    <n v="960"/>
    <x v="3"/>
    <s v="Appliances"/>
    <n v="1"/>
    <n v="1881.24"/>
    <n v="1881.24"/>
    <x v="4553"/>
    <x v="9"/>
    <x v="1"/>
    <n v="249"/>
    <n v="133"/>
    <n v="133"/>
    <n v="256"/>
    <n v="10"/>
    <n v="41"/>
    <s v="2.Middle age"/>
    <s v="Other"/>
    <n v="31737.84"/>
    <s v="Platinum"/>
    <s v="Credit Card"/>
    <x v="152"/>
    <d v="1899-12-30T00:53:00"/>
    <n v="25"/>
    <x v="21"/>
    <n v="2024"/>
    <n v="0"/>
    <n v="53"/>
    <n v="0"/>
  </r>
  <r>
    <n v="4581"/>
    <n v="5581"/>
    <n v="622"/>
    <x v="5"/>
    <s v="Appliances"/>
    <n v="2"/>
    <n v="557.33000000000004"/>
    <n v="1114.6600000000001"/>
    <x v="4554"/>
    <x v="10"/>
    <x v="4"/>
    <n v="304"/>
    <n v="56"/>
    <n v="214"/>
    <n v="244"/>
    <n v="7"/>
    <n v="26"/>
    <s v="1.Young age"/>
    <s v="Female"/>
    <n v="100955.15"/>
    <s v="Platinum"/>
    <s v="Credit Card"/>
    <x v="37"/>
    <d v="1899-12-30T09:49:00"/>
    <n v="13"/>
    <x v="4"/>
    <n v="2024"/>
    <n v="9"/>
    <n v="49"/>
    <n v="0"/>
  </r>
  <r>
    <n v="4582"/>
    <n v="8384"/>
    <n v="388"/>
    <x v="6"/>
    <s v="Appliances"/>
    <n v="4"/>
    <n v="1357.98"/>
    <n v="5431.92"/>
    <x v="4555"/>
    <x v="6"/>
    <x v="0"/>
    <n v="251"/>
    <n v="133"/>
    <n v="234"/>
    <n v="365"/>
    <n v="8"/>
    <n v="46"/>
    <s v="2.Middle age"/>
    <s v="Other"/>
    <n v="22332.71"/>
    <s v="Gold"/>
    <s v="Digital Wallet"/>
    <x v="220"/>
    <d v="1899-12-30T15:13:00"/>
    <n v="28"/>
    <x v="1"/>
    <n v="2024"/>
    <n v="15"/>
    <n v="13"/>
    <n v="0"/>
  </r>
  <r>
    <n v="4583"/>
    <n v="3947"/>
    <n v="146"/>
    <x v="5"/>
    <s v="Electronics"/>
    <n v="5"/>
    <n v="373.33"/>
    <n v="1866.6499999999999"/>
    <x v="4556"/>
    <x v="10"/>
    <x v="0"/>
    <n v="411"/>
    <n v="150"/>
    <n v="254"/>
    <n v="250"/>
    <n v="1"/>
    <n v="69"/>
    <s v="3.Senior Citizen "/>
    <s v="Female"/>
    <n v="28089.32"/>
    <s v="Bronze"/>
    <s v="Cash"/>
    <x v="103"/>
    <d v="1899-12-30T22:08:00"/>
    <n v="21"/>
    <x v="15"/>
    <n v="2024"/>
    <n v="22"/>
    <n v="8"/>
    <n v="0"/>
  </r>
  <r>
    <n v="4584"/>
    <n v="3148"/>
    <n v="265"/>
    <x v="7"/>
    <s v="Electronics"/>
    <n v="3"/>
    <n v="1894.93"/>
    <n v="5684.79"/>
    <x v="4557"/>
    <x v="8"/>
    <x v="2"/>
    <n v="494"/>
    <n v="103"/>
    <n v="143"/>
    <n v="437"/>
    <n v="2"/>
    <n v="55"/>
    <s v="2.Middle age"/>
    <s v="Other"/>
    <n v="30440.62"/>
    <s v="Platinum"/>
    <s v="Digital Wallet"/>
    <x v="239"/>
    <d v="1899-12-30T17:43:00"/>
    <n v="12"/>
    <x v="26"/>
    <n v="2024"/>
    <n v="17"/>
    <n v="43"/>
    <n v="0"/>
  </r>
  <r>
    <n v="4585"/>
    <n v="4744"/>
    <n v="856"/>
    <x v="1"/>
    <s v="Electronics"/>
    <n v="4"/>
    <n v="559.02"/>
    <n v="2236.08"/>
    <x v="4558"/>
    <x v="0"/>
    <x v="1"/>
    <n v="133"/>
    <n v="74"/>
    <n v="239"/>
    <n v="466"/>
    <n v="6"/>
    <n v="27"/>
    <s v="1.Young age"/>
    <s v="Male"/>
    <n v="44250.11"/>
    <s v="Silver"/>
    <s v="Debit Card"/>
    <x v="127"/>
    <d v="1899-12-30T08:42:00"/>
    <n v="26"/>
    <x v="14"/>
    <n v="2024"/>
    <n v="8"/>
    <n v="42"/>
    <n v="0"/>
  </r>
  <r>
    <n v="4586"/>
    <n v="2636"/>
    <n v="646"/>
    <x v="7"/>
    <s v="Appliances"/>
    <n v="1"/>
    <n v="1068.3399999999999"/>
    <n v="1068.3399999999999"/>
    <x v="4559"/>
    <x v="13"/>
    <x v="2"/>
    <n v="129"/>
    <n v="62"/>
    <n v="268"/>
    <n v="222"/>
    <n v="6"/>
    <n v="19"/>
    <s v="1.Young age"/>
    <s v="Other"/>
    <n v="116810.24000000001"/>
    <s v="Bronze"/>
    <s v="Credit Card"/>
    <x v="180"/>
    <d v="1899-12-30T15:12:00"/>
    <n v="15"/>
    <x v="3"/>
    <n v="2024"/>
    <n v="15"/>
    <n v="12"/>
    <n v="0"/>
  </r>
  <r>
    <n v="4587"/>
    <n v="5422"/>
    <n v="676"/>
    <x v="6"/>
    <s v="Electronics"/>
    <n v="1"/>
    <n v="436.74"/>
    <n v="436.74"/>
    <x v="4560"/>
    <x v="3"/>
    <x v="3"/>
    <n v="255"/>
    <n v="128"/>
    <n v="272"/>
    <n v="262"/>
    <n v="3"/>
    <n v="20"/>
    <s v="1.Young age"/>
    <s v="Other"/>
    <n v="111166.27"/>
    <s v="Gold"/>
    <s v="Debit Card"/>
    <x v="227"/>
    <d v="1899-12-30T15:15:00"/>
    <n v="13"/>
    <x v="4"/>
    <n v="2024"/>
    <n v="15"/>
    <n v="15"/>
    <n v="0"/>
  </r>
  <r>
    <n v="4588"/>
    <n v="4863"/>
    <n v="171"/>
    <x v="5"/>
    <s v="Electronics"/>
    <n v="1"/>
    <n v="681.1"/>
    <n v="681.1"/>
    <x v="4561"/>
    <x v="15"/>
    <x v="1"/>
    <n v="222"/>
    <n v="139"/>
    <n v="141"/>
    <n v="157"/>
    <n v="3"/>
    <n v="53"/>
    <s v="2.Middle age"/>
    <s v="Male"/>
    <n v="87318.78"/>
    <s v="Silver"/>
    <s v="Credit Card"/>
    <x v="30"/>
    <d v="1899-12-30T17:49:00"/>
    <n v="8"/>
    <x v="19"/>
    <n v="2024"/>
    <n v="17"/>
    <n v="49"/>
    <n v="0"/>
  </r>
  <r>
    <n v="4589"/>
    <n v="8081"/>
    <n v="407"/>
    <x v="7"/>
    <s v="Appliances"/>
    <n v="4"/>
    <n v="1950.82"/>
    <n v="7803.28"/>
    <x v="4562"/>
    <x v="5"/>
    <x v="0"/>
    <n v="40"/>
    <n v="50"/>
    <n v="167"/>
    <n v="409"/>
    <n v="7"/>
    <n v="38"/>
    <s v="2.Middle age"/>
    <s v="Male"/>
    <n v="69256.56"/>
    <s v="Silver"/>
    <s v="Credit Card"/>
    <x v="22"/>
    <d v="1899-12-30T13:10:00"/>
    <n v="30"/>
    <x v="8"/>
    <n v="2024"/>
    <n v="13"/>
    <n v="10"/>
    <n v="0"/>
  </r>
  <r>
    <n v="4590"/>
    <n v="7240"/>
    <n v="191"/>
    <x v="2"/>
    <s v="Electronics"/>
    <n v="4"/>
    <n v="1803.83"/>
    <n v="7215.32"/>
    <x v="4563"/>
    <x v="11"/>
    <x v="4"/>
    <n v="301"/>
    <n v="92"/>
    <n v="269"/>
    <n v="351"/>
    <n v="5"/>
    <n v="34"/>
    <s v="1.Young age"/>
    <s v="Other"/>
    <n v="64488.09"/>
    <s v="Bronze"/>
    <s v="Credit Card"/>
    <x v="49"/>
    <d v="1899-12-30T07:28:00"/>
    <n v="20"/>
    <x v="23"/>
    <n v="2024"/>
    <n v="7"/>
    <n v="28"/>
    <n v="0"/>
  </r>
  <r>
    <n v="4591"/>
    <n v="4212"/>
    <n v="504"/>
    <x v="5"/>
    <s v="Appliances"/>
    <n v="4"/>
    <n v="267.02"/>
    <n v="1068.08"/>
    <x v="4564"/>
    <x v="14"/>
    <x v="2"/>
    <n v="108"/>
    <n v="77"/>
    <n v="160"/>
    <n v="363"/>
    <n v="2"/>
    <n v="43"/>
    <s v="2.Middle age"/>
    <s v="Female"/>
    <n v="100081.81"/>
    <s v="Silver"/>
    <s v="Credit Card"/>
    <x v="143"/>
    <d v="1899-12-30T15:17:00"/>
    <n v="9"/>
    <x v="24"/>
    <n v="2024"/>
    <n v="15"/>
    <n v="17"/>
    <n v="0"/>
  </r>
  <r>
    <n v="4592"/>
    <n v="3389"/>
    <n v="815"/>
    <x v="4"/>
    <s v="Electronics"/>
    <n v="2"/>
    <n v="913.69"/>
    <n v="1827.38"/>
    <x v="4565"/>
    <x v="1"/>
    <x v="4"/>
    <n v="228"/>
    <n v="113"/>
    <n v="185"/>
    <n v="497"/>
    <n v="3"/>
    <n v="33"/>
    <s v="1.Young age"/>
    <s v="Other"/>
    <n v="74095.58"/>
    <s v="Platinum"/>
    <s v="Cash"/>
    <x v="212"/>
    <d v="1899-12-30T11:59:00"/>
    <n v="28"/>
    <x v="1"/>
    <n v="2024"/>
    <n v="11"/>
    <n v="59"/>
    <n v="0"/>
  </r>
  <r>
    <n v="4593"/>
    <n v="3450"/>
    <n v="225"/>
    <x v="6"/>
    <s v="Electronics"/>
    <n v="2"/>
    <n v="1106.32"/>
    <n v="2212.64"/>
    <x v="4566"/>
    <x v="2"/>
    <x v="1"/>
    <n v="272"/>
    <n v="99"/>
    <n v="115"/>
    <n v="498"/>
    <n v="5"/>
    <n v="70"/>
    <s v="3.Senior Citizen "/>
    <s v="Other"/>
    <n v="85843.85"/>
    <s v="Platinum"/>
    <s v="Credit Card"/>
    <x v="47"/>
    <d v="1899-12-30T17:06:00"/>
    <n v="25"/>
    <x v="21"/>
    <n v="2024"/>
    <n v="17"/>
    <n v="6"/>
    <n v="0"/>
  </r>
  <r>
    <n v="4594"/>
    <n v="8749"/>
    <n v="950"/>
    <x v="3"/>
    <s v="Appliances"/>
    <n v="1"/>
    <n v="1827.27"/>
    <n v="1827.27"/>
    <x v="4567"/>
    <x v="5"/>
    <x v="0"/>
    <n v="415"/>
    <n v="126"/>
    <n v="264"/>
    <n v="387"/>
    <n v="7"/>
    <n v="24"/>
    <s v="1.Young age"/>
    <s v="Female"/>
    <n v="98539.36"/>
    <s v="Silver"/>
    <s v="Credit Card"/>
    <x v="243"/>
    <d v="1899-12-30T13:27:00"/>
    <n v="6"/>
    <x v="5"/>
    <n v="2024"/>
    <n v="13"/>
    <n v="27"/>
    <n v="0"/>
  </r>
  <r>
    <n v="4595"/>
    <n v="1159"/>
    <n v="243"/>
    <x v="0"/>
    <s v="Appliances"/>
    <n v="4"/>
    <n v="72.260000000000005"/>
    <n v="289.04000000000002"/>
    <x v="4568"/>
    <x v="17"/>
    <x v="4"/>
    <n v="395"/>
    <n v="76"/>
    <n v="250"/>
    <n v="150"/>
    <n v="6"/>
    <n v="45"/>
    <s v="2.Middle age"/>
    <s v="Other"/>
    <n v="86593.84"/>
    <s v="Bronze"/>
    <s v="Cash"/>
    <x v="178"/>
    <d v="1899-12-30T09:47:00"/>
    <n v="27"/>
    <x v="17"/>
    <n v="2024"/>
    <n v="9"/>
    <n v="47"/>
    <n v="0"/>
  </r>
  <r>
    <n v="4596"/>
    <n v="3893"/>
    <n v="842"/>
    <x v="6"/>
    <s v="Appliances"/>
    <n v="3"/>
    <n v="53.16"/>
    <n v="159.47999999999999"/>
    <x v="4569"/>
    <x v="14"/>
    <x v="4"/>
    <n v="373"/>
    <n v="71"/>
    <n v="225"/>
    <n v="312"/>
    <n v="6"/>
    <n v="64"/>
    <s v="3.Senior Citizen "/>
    <s v="Female"/>
    <n v="72447.63"/>
    <s v="Platinum"/>
    <s v="Digital Wallet"/>
    <x v="188"/>
    <d v="1899-12-30T13:24:00"/>
    <n v="19"/>
    <x v="9"/>
    <n v="2024"/>
    <n v="13"/>
    <n v="24"/>
    <n v="0"/>
  </r>
  <r>
    <n v="4597"/>
    <n v="7906"/>
    <n v="669"/>
    <x v="5"/>
    <s v="Appliances"/>
    <n v="1"/>
    <n v="989.28"/>
    <n v="989.28"/>
    <x v="4570"/>
    <x v="19"/>
    <x v="3"/>
    <n v="280"/>
    <n v="143"/>
    <n v="245"/>
    <n v="230"/>
    <n v="3"/>
    <n v="66"/>
    <s v="3.Senior Citizen "/>
    <s v="Female"/>
    <n v="104731.45"/>
    <s v="Platinum"/>
    <s v="Cash"/>
    <x v="91"/>
    <d v="1899-12-30T16:19:00"/>
    <n v="28"/>
    <x v="1"/>
    <n v="2024"/>
    <n v="16"/>
    <n v="19"/>
    <n v="0"/>
  </r>
  <r>
    <n v="4598"/>
    <n v="9185"/>
    <n v="386"/>
    <x v="7"/>
    <s v="Electronics"/>
    <n v="2"/>
    <n v="1566.54"/>
    <n v="3133.08"/>
    <x v="4571"/>
    <x v="0"/>
    <x v="2"/>
    <n v="488"/>
    <n v="121"/>
    <n v="124"/>
    <n v="400"/>
    <n v="10"/>
    <n v="67"/>
    <s v="3.Senior Citizen "/>
    <s v="Male"/>
    <n v="36565.81"/>
    <s v="Gold"/>
    <s v="Debit Card"/>
    <x v="170"/>
    <d v="1899-12-30T07:40:00"/>
    <n v="22"/>
    <x v="7"/>
    <n v="2024"/>
    <n v="7"/>
    <n v="40"/>
    <n v="0"/>
  </r>
  <r>
    <n v="4599"/>
    <n v="3203"/>
    <n v="999"/>
    <x v="0"/>
    <s v="Appliances"/>
    <n v="4"/>
    <n v="1844.26"/>
    <n v="7377.04"/>
    <x v="4572"/>
    <x v="19"/>
    <x v="3"/>
    <n v="218"/>
    <n v="109"/>
    <n v="282"/>
    <n v="280"/>
    <n v="6"/>
    <n v="35"/>
    <s v="2.Middle age"/>
    <s v="Other"/>
    <n v="105387.47"/>
    <s v="Silver"/>
    <s v="Digital Wallet"/>
    <x v="142"/>
    <d v="1899-12-30T04:42:00"/>
    <n v="20"/>
    <x v="23"/>
    <n v="2024"/>
    <n v="4"/>
    <n v="42"/>
    <n v="0"/>
  </r>
  <r>
    <n v="4600"/>
    <n v="9470"/>
    <n v="542"/>
    <x v="2"/>
    <s v="Appliances"/>
    <n v="1"/>
    <n v="963.99"/>
    <n v="963.99"/>
    <x v="4573"/>
    <x v="15"/>
    <x v="0"/>
    <n v="192"/>
    <n v="131"/>
    <n v="159"/>
    <n v="343"/>
    <n v="8"/>
    <n v="63"/>
    <s v="3.Senior Citizen "/>
    <s v="Female"/>
    <n v="25843.34"/>
    <s v="Platinum"/>
    <s v="Credit Card"/>
    <x v="87"/>
    <d v="1899-12-30T08:06:00"/>
    <n v="24"/>
    <x v="11"/>
    <n v="2024"/>
    <n v="8"/>
    <n v="6"/>
    <n v="0"/>
  </r>
  <r>
    <n v="4601"/>
    <n v="9748"/>
    <n v="315"/>
    <x v="7"/>
    <s v="Electronics"/>
    <n v="5"/>
    <n v="991.66"/>
    <n v="4958.3"/>
    <x v="4574"/>
    <x v="9"/>
    <x v="1"/>
    <n v="99"/>
    <n v="123"/>
    <n v="185"/>
    <n v="157"/>
    <n v="9"/>
    <n v="44"/>
    <s v="2.Middle age"/>
    <s v="Female"/>
    <n v="25751.360000000001"/>
    <s v="Gold"/>
    <s v="Debit Card"/>
    <x v="77"/>
    <d v="1899-12-30T20:15:00"/>
    <n v="16"/>
    <x v="30"/>
    <n v="2024"/>
    <n v="20"/>
    <n v="15"/>
    <n v="0"/>
  </r>
  <r>
    <n v="4602"/>
    <n v="6172"/>
    <n v="725"/>
    <x v="6"/>
    <s v="Appliances"/>
    <n v="2"/>
    <n v="1478.01"/>
    <n v="2956.02"/>
    <x v="4575"/>
    <x v="7"/>
    <x v="2"/>
    <n v="424"/>
    <n v="137"/>
    <n v="158"/>
    <n v="488"/>
    <n v="8"/>
    <n v="20"/>
    <s v="1.Young age"/>
    <s v="Other"/>
    <n v="97904.6"/>
    <s v="Silver"/>
    <s v="Cash"/>
    <x v="96"/>
    <d v="1899-12-30T13:32:00"/>
    <n v="11"/>
    <x v="12"/>
    <n v="2024"/>
    <n v="13"/>
    <n v="32"/>
    <n v="0"/>
  </r>
  <r>
    <n v="4603"/>
    <n v="8972"/>
    <n v="616"/>
    <x v="1"/>
    <s v="Electronics"/>
    <n v="1"/>
    <n v="70.61"/>
    <n v="70.61"/>
    <x v="4576"/>
    <x v="5"/>
    <x v="3"/>
    <n v="196"/>
    <n v="71"/>
    <n v="294"/>
    <n v="117"/>
    <n v="4"/>
    <n v="43"/>
    <s v="2.Middle age"/>
    <s v="Male"/>
    <n v="115174.04"/>
    <s v="Platinum"/>
    <s v="Debit Card"/>
    <x v="184"/>
    <d v="1899-12-30T21:59:00"/>
    <n v="14"/>
    <x v="20"/>
    <n v="2024"/>
    <n v="21"/>
    <n v="59"/>
    <n v="0"/>
  </r>
  <r>
    <n v="4604"/>
    <n v="5915"/>
    <n v="921"/>
    <x v="5"/>
    <s v="Appliances"/>
    <n v="2"/>
    <n v="872.49"/>
    <n v="1744.98"/>
    <x v="4577"/>
    <x v="12"/>
    <x v="2"/>
    <n v="402"/>
    <n v="140"/>
    <n v="141"/>
    <n v="248"/>
    <n v="6"/>
    <n v="61"/>
    <s v="3.Senior Citizen "/>
    <s v="Other"/>
    <n v="34077.370000000003"/>
    <s v="Platinum"/>
    <s v="Cash"/>
    <x v="183"/>
    <d v="1899-12-30T22:07:00"/>
    <n v="13"/>
    <x v="4"/>
    <n v="2024"/>
    <n v="22"/>
    <n v="7"/>
    <n v="0"/>
  </r>
  <r>
    <n v="4605"/>
    <n v="5111"/>
    <n v="425"/>
    <x v="5"/>
    <s v="Electronics"/>
    <n v="3"/>
    <n v="1346.77"/>
    <n v="4040.31"/>
    <x v="4578"/>
    <x v="2"/>
    <x v="1"/>
    <n v="324"/>
    <n v="113"/>
    <n v="254"/>
    <n v="172"/>
    <n v="2"/>
    <n v="43"/>
    <s v="2.Middle age"/>
    <s v="Female"/>
    <n v="51954.99"/>
    <s v="Silver"/>
    <s v="Cash"/>
    <x v="81"/>
    <d v="1899-12-30T14:37:00"/>
    <n v="19"/>
    <x v="9"/>
    <n v="2024"/>
    <n v="14"/>
    <n v="37"/>
    <n v="0"/>
  </r>
  <r>
    <n v="4606"/>
    <n v="1781"/>
    <n v="798"/>
    <x v="4"/>
    <s v="Electronics"/>
    <n v="5"/>
    <n v="899.21"/>
    <n v="4496.05"/>
    <x v="4579"/>
    <x v="14"/>
    <x v="0"/>
    <n v="151"/>
    <n v="86"/>
    <n v="182"/>
    <n v="442"/>
    <n v="7"/>
    <n v="58"/>
    <s v="2.Middle age"/>
    <s v="Other"/>
    <n v="49879.92"/>
    <s v="Gold"/>
    <s v="Digital Wallet"/>
    <x v="206"/>
    <d v="1899-12-30T04:11:00"/>
    <n v="8"/>
    <x v="19"/>
    <n v="2024"/>
    <n v="4"/>
    <n v="11"/>
    <n v="0"/>
  </r>
  <r>
    <n v="4607"/>
    <n v="7527"/>
    <n v="450"/>
    <x v="1"/>
    <s v="Appliances"/>
    <n v="5"/>
    <n v="1944.08"/>
    <n v="9720.4"/>
    <x v="4580"/>
    <x v="10"/>
    <x v="0"/>
    <n v="198"/>
    <n v="136"/>
    <n v="197"/>
    <n v="274"/>
    <n v="9"/>
    <n v="37"/>
    <s v="2.Middle age"/>
    <s v="Female"/>
    <n v="101565.73"/>
    <s v="Silver"/>
    <s v="Digital Wallet"/>
    <x v="234"/>
    <d v="1899-12-30T03:00:00"/>
    <n v="14"/>
    <x v="20"/>
    <n v="2024"/>
    <n v="3"/>
    <n v="0"/>
    <n v="0"/>
  </r>
  <r>
    <n v="4608"/>
    <n v="2621"/>
    <n v="750"/>
    <x v="7"/>
    <s v="Electronics"/>
    <n v="5"/>
    <n v="512.61"/>
    <n v="2563.0500000000002"/>
    <x v="4581"/>
    <x v="10"/>
    <x v="0"/>
    <n v="390"/>
    <n v="99"/>
    <n v="129"/>
    <n v="418"/>
    <n v="4"/>
    <n v="54"/>
    <s v="2.Middle age"/>
    <s v="Male"/>
    <n v="25180.880000000001"/>
    <s v="Platinum"/>
    <s v="Debit Card"/>
    <x v="184"/>
    <d v="1899-12-30T05:55:00"/>
    <n v="14"/>
    <x v="20"/>
    <n v="2024"/>
    <n v="5"/>
    <n v="55"/>
    <n v="0"/>
  </r>
  <r>
    <n v="4609"/>
    <n v="3676"/>
    <n v="367"/>
    <x v="0"/>
    <s v="Appliances"/>
    <n v="1"/>
    <n v="956.81"/>
    <n v="956.81"/>
    <x v="4582"/>
    <x v="17"/>
    <x v="3"/>
    <n v="169"/>
    <n v="149"/>
    <n v="262"/>
    <n v="402"/>
    <n v="3"/>
    <n v="67"/>
    <s v="3.Senior Citizen "/>
    <s v="Female"/>
    <n v="84122.72"/>
    <s v="Gold"/>
    <s v="Cash"/>
    <x v="191"/>
    <d v="1899-12-30T20:12:00"/>
    <n v="24"/>
    <x v="11"/>
    <n v="2024"/>
    <n v="20"/>
    <n v="12"/>
    <n v="0"/>
  </r>
  <r>
    <n v="4610"/>
    <n v="1983"/>
    <n v="870"/>
    <x v="0"/>
    <s v="Appliances"/>
    <n v="5"/>
    <n v="331.54"/>
    <n v="1657.7"/>
    <x v="4583"/>
    <x v="6"/>
    <x v="1"/>
    <n v="124"/>
    <n v="73"/>
    <n v="224"/>
    <n v="108"/>
    <n v="1"/>
    <n v="30"/>
    <s v="1.Young age"/>
    <s v="Male"/>
    <n v="105618.99"/>
    <s v="Bronze"/>
    <s v="Debit Card"/>
    <x v="106"/>
    <d v="1899-12-30T19:42:00"/>
    <n v="5"/>
    <x v="28"/>
    <n v="2024"/>
    <n v="19"/>
    <n v="42"/>
    <n v="0"/>
  </r>
  <r>
    <n v="4611"/>
    <n v="4530"/>
    <n v="824"/>
    <x v="3"/>
    <s v="Electronics"/>
    <n v="2"/>
    <n v="1227.22"/>
    <n v="2454.44"/>
    <x v="4584"/>
    <x v="1"/>
    <x v="2"/>
    <n v="479"/>
    <n v="72"/>
    <n v="205"/>
    <n v="107"/>
    <n v="3"/>
    <n v="28"/>
    <s v="1.Young age"/>
    <s v="Other"/>
    <n v="114420.78"/>
    <s v="Gold"/>
    <s v="Credit Card"/>
    <x v="153"/>
    <d v="1899-12-30T23:50:00"/>
    <n v="14"/>
    <x v="20"/>
    <n v="2024"/>
    <n v="23"/>
    <n v="50"/>
    <n v="0"/>
  </r>
  <r>
    <n v="4612"/>
    <n v="5166"/>
    <n v="563"/>
    <x v="5"/>
    <s v="Electronics"/>
    <n v="5"/>
    <n v="55.04"/>
    <n v="275.2"/>
    <x v="4585"/>
    <x v="17"/>
    <x v="3"/>
    <n v="112"/>
    <n v="100"/>
    <n v="147"/>
    <n v="460"/>
    <n v="3"/>
    <n v="33"/>
    <s v="1.Young age"/>
    <s v="Other"/>
    <n v="83339.55"/>
    <s v="Bronze"/>
    <s v="Credit Card"/>
    <x v="130"/>
    <d v="1899-12-30T05:18:00"/>
    <n v="30"/>
    <x v="8"/>
    <n v="2024"/>
    <n v="5"/>
    <n v="18"/>
    <n v="0"/>
  </r>
  <r>
    <n v="4613"/>
    <n v="8807"/>
    <n v="379"/>
    <x v="6"/>
    <s v="Electronics"/>
    <n v="4"/>
    <n v="871.08"/>
    <n v="3484.32"/>
    <x v="4586"/>
    <x v="1"/>
    <x v="1"/>
    <n v="119"/>
    <n v="115"/>
    <n v="250"/>
    <n v="500"/>
    <n v="8"/>
    <n v="49"/>
    <s v="2.Middle age"/>
    <s v="Male"/>
    <n v="22595.1"/>
    <s v="Platinum"/>
    <s v="Cash"/>
    <x v="31"/>
    <d v="1899-12-30T19:51:00"/>
    <n v="14"/>
    <x v="20"/>
    <n v="2024"/>
    <n v="19"/>
    <n v="51"/>
    <n v="0"/>
  </r>
  <r>
    <n v="4614"/>
    <n v="2577"/>
    <n v="351"/>
    <x v="6"/>
    <s v="Electronics"/>
    <n v="2"/>
    <n v="991.42"/>
    <n v="1982.84"/>
    <x v="4587"/>
    <x v="1"/>
    <x v="2"/>
    <n v="153"/>
    <n v="136"/>
    <n v="171"/>
    <n v="423"/>
    <n v="2"/>
    <n v="39"/>
    <s v="2.Middle age"/>
    <s v="Male"/>
    <n v="119711.67999999999"/>
    <s v="Gold"/>
    <s v="Digital Wallet"/>
    <x v="251"/>
    <d v="1899-12-30T03:42:00"/>
    <n v="24"/>
    <x v="11"/>
    <n v="2024"/>
    <n v="3"/>
    <n v="42"/>
    <n v="0"/>
  </r>
  <r>
    <n v="4615"/>
    <n v="8370"/>
    <n v="778"/>
    <x v="6"/>
    <s v="Electronics"/>
    <n v="2"/>
    <n v="1684.76"/>
    <n v="3369.52"/>
    <x v="4588"/>
    <x v="15"/>
    <x v="1"/>
    <n v="418"/>
    <n v="128"/>
    <n v="288"/>
    <n v="195"/>
    <n v="2"/>
    <n v="39"/>
    <s v="2.Middle age"/>
    <s v="Other"/>
    <n v="47188.54"/>
    <s v="Bronze"/>
    <s v="Digital Wallet"/>
    <x v="56"/>
    <d v="1899-12-30T18:23:00"/>
    <n v="9"/>
    <x v="24"/>
    <n v="2024"/>
    <n v="18"/>
    <n v="23"/>
    <n v="0"/>
  </r>
  <r>
    <n v="4616"/>
    <n v="6483"/>
    <n v="429"/>
    <x v="4"/>
    <s v="Appliances"/>
    <n v="4"/>
    <n v="1291.19"/>
    <n v="5164.76"/>
    <x v="4589"/>
    <x v="2"/>
    <x v="0"/>
    <n v="227"/>
    <n v="110"/>
    <n v="278"/>
    <n v="361"/>
    <n v="4"/>
    <n v="62"/>
    <s v="3.Senior Citizen "/>
    <s v="Female"/>
    <n v="90478.86"/>
    <s v="Gold"/>
    <s v="Digital Wallet"/>
    <x v="70"/>
    <d v="1899-12-30T05:02:00"/>
    <n v="4"/>
    <x v="27"/>
    <n v="2024"/>
    <n v="5"/>
    <n v="2"/>
    <n v="0"/>
  </r>
  <r>
    <n v="4617"/>
    <n v="5256"/>
    <n v="449"/>
    <x v="0"/>
    <s v="Appliances"/>
    <n v="1"/>
    <n v="411.81"/>
    <n v="411.81"/>
    <x v="4590"/>
    <x v="10"/>
    <x v="0"/>
    <n v="226"/>
    <n v="90"/>
    <n v="232"/>
    <n v="250"/>
    <n v="2"/>
    <n v="70"/>
    <s v="3.Senior Citizen "/>
    <s v="Female"/>
    <n v="86665.3"/>
    <s v="Bronze"/>
    <s v="Cash"/>
    <x v="139"/>
    <d v="1899-12-30T23:20:00"/>
    <n v="7"/>
    <x v="29"/>
    <n v="2024"/>
    <n v="23"/>
    <n v="20"/>
    <n v="0"/>
  </r>
  <r>
    <n v="4618"/>
    <n v="6914"/>
    <n v="315"/>
    <x v="6"/>
    <s v="Electronics"/>
    <n v="2"/>
    <n v="232.93"/>
    <n v="465.86"/>
    <x v="4591"/>
    <x v="0"/>
    <x v="0"/>
    <n v="141"/>
    <n v="74"/>
    <n v="170"/>
    <n v="184"/>
    <n v="9"/>
    <n v="52"/>
    <s v="2.Middle age"/>
    <s v="Male"/>
    <n v="20374.060000000001"/>
    <s v="Gold"/>
    <s v="Credit Card"/>
    <x v="244"/>
    <d v="1899-12-30T00:07:00"/>
    <n v="10"/>
    <x v="2"/>
    <n v="2024"/>
    <n v="0"/>
    <n v="7"/>
    <n v="0"/>
  </r>
  <r>
    <n v="4619"/>
    <n v="6903"/>
    <n v="570"/>
    <x v="4"/>
    <s v="Appliances"/>
    <n v="3"/>
    <n v="337.2"/>
    <n v="1011.5999999999999"/>
    <x v="4592"/>
    <x v="1"/>
    <x v="3"/>
    <n v="380"/>
    <n v="61"/>
    <n v="204"/>
    <n v="168"/>
    <n v="1"/>
    <n v="31"/>
    <s v="1.Young age"/>
    <s v="Male"/>
    <n v="108370.09"/>
    <s v="Silver"/>
    <s v="Digital Wallet"/>
    <x v="125"/>
    <d v="1899-12-30T01:51:00"/>
    <n v="20"/>
    <x v="23"/>
    <n v="2024"/>
    <n v="1"/>
    <n v="51"/>
    <n v="0"/>
  </r>
  <r>
    <n v="4620"/>
    <n v="5222"/>
    <n v="713"/>
    <x v="5"/>
    <s v="Electronics"/>
    <n v="2"/>
    <n v="599.78"/>
    <n v="1199.56"/>
    <x v="4593"/>
    <x v="16"/>
    <x v="2"/>
    <n v="293"/>
    <n v="59"/>
    <n v="288"/>
    <n v="240"/>
    <n v="1"/>
    <n v="50"/>
    <s v="2.Middle age"/>
    <s v="Male"/>
    <n v="106546.42"/>
    <s v="Bronze"/>
    <s v="Debit Card"/>
    <x v="113"/>
    <d v="1899-12-30T22:52:00"/>
    <n v="10"/>
    <x v="2"/>
    <n v="2024"/>
    <n v="22"/>
    <n v="52"/>
    <n v="0"/>
  </r>
  <r>
    <n v="4621"/>
    <n v="6638"/>
    <n v="436"/>
    <x v="3"/>
    <s v="Electronics"/>
    <n v="3"/>
    <n v="1070.93"/>
    <n v="3212.79"/>
    <x v="3535"/>
    <x v="7"/>
    <x v="0"/>
    <n v="209"/>
    <n v="145"/>
    <n v="224"/>
    <n v="491"/>
    <n v="3"/>
    <n v="51"/>
    <s v="2.Middle age"/>
    <s v="Other"/>
    <n v="61627.7"/>
    <s v="Platinum"/>
    <s v="Credit Card"/>
    <x v="216"/>
    <d v="1899-12-30T00:21:00"/>
    <n v="17"/>
    <x v="6"/>
    <n v="2024"/>
    <n v="0"/>
    <n v="21"/>
    <n v="0"/>
  </r>
  <r>
    <n v="4622"/>
    <n v="1324"/>
    <n v="116"/>
    <x v="5"/>
    <s v="Electronics"/>
    <n v="3"/>
    <n v="1056.48"/>
    <n v="3169.44"/>
    <x v="4594"/>
    <x v="7"/>
    <x v="4"/>
    <n v="498"/>
    <n v="94"/>
    <n v="196"/>
    <n v="149"/>
    <n v="2"/>
    <n v="30"/>
    <s v="1.Young age"/>
    <s v="Female"/>
    <n v="76705.42"/>
    <s v="Gold"/>
    <s v="Debit Card"/>
    <x v="87"/>
    <d v="1899-12-30T00:19:00"/>
    <n v="24"/>
    <x v="11"/>
    <n v="2024"/>
    <n v="0"/>
    <n v="19"/>
    <n v="0"/>
  </r>
  <r>
    <n v="4623"/>
    <n v="7746"/>
    <n v="808"/>
    <x v="7"/>
    <s v="Electronics"/>
    <n v="3"/>
    <n v="1143.78"/>
    <n v="3431.34"/>
    <x v="4595"/>
    <x v="17"/>
    <x v="2"/>
    <n v="117"/>
    <n v="70"/>
    <n v="173"/>
    <n v="355"/>
    <n v="5"/>
    <n v="64"/>
    <s v="3.Senior Citizen "/>
    <s v="Other"/>
    <n v="113621.63"/>
    <s v="Platinum"/>
    <s v="Cash"/>
    <x v="8"/>
    <d v="1899-12-30T21:09:00"/>
    <n v="30"/>
    <x v="8"/>
    <n v="2024"/>
    <n v="21"/>
    <n v="9"/>
    <n v="0"/>
  </r>
  <r>
    <n v="4624"/>
    <n v="2986"/>
    <n v="236"/>
    <x v="1"/>
    <s v="Appliances"/>
    <n v="4"/>
    <n v="1330.7"/>
    <n v="5322.8"/>
    <x v="4596"/>
    <x v="15"/>
    <x v="1"/>
    <n v="101"/>
    <n v="135"/>
    <n v="114"/>
    <n v="122"/>
    <n v="10"/>
    <n v="69"/>
    <s v="3.Senior Citizen "/>
    <s v="Other"/>
    <n v="109814.95"/>
    <s v="Bronze"/>
    <s v="Debit Card"/>
    <x v="220"/>
    <d v="1899-12-30T16:33:00"/>
    <n v="28"/>
    <x v="1"/>
    <n v="2024"/>
    <n v="16"/>
    <n v="33"/>
    <n v="0"/>
  </r>
  <r>
    <n v="4625"/>
    <n v="6752"/>
    <n v="761"/>
    <x v="7"/>
    <s v="Appliances"/>
    <n v="3"/>
    <n v="250.81"/>
    <n v="752.43000000000006"/>
    <x v="4597"/>
    <x v="7"/>
    <x v="4"/>
    <n v="487"/>
    <n v="83"/>
    <n v="296"/>
    <n v="461"/>
    <n v="9"/>
    <n v="32"/>
    <s v="1.Young age"/>
    <s v="Female"/>
    <n v="101448.37"/>
    <s v="Gold"/>
    <s v="Credit Card"/>
    <x v="199"/>
    <d v="1899-12-30T17:19:00"/>
    <n v="7"/>
    <x v="29"/>
    <n v="2024"/>
    <n v="17"/>
    <n v="19"/>
    <n v="0"/>
  </r>
  <r>
    <n v="4626"/>
    <n v="4259"/>
    <n v="102"/>
    <x v="1"/>
    <s v="Electronics"/>
    <n v="5"/>
    <n v="810.37"/>
    <n v="4051.85"/>
    <x v="4598"/>
    <x v="0"/>
    <x v="4"/>
    <n v="245"/>
    <n v="147"/>
    <n v="237"/>
    <n v="163"/>
    <n v="1"/>
    <n v="32"/>
    <s v="1.Young age"/>
    <s v="Female"/>
    <n v="94096.27"/>
    <s v="Gold"/>
    <s v="Credit Card"/>
    <x v="201"/>
    <d v="1899-12-30T10:18:00"/>
    <n v="17"/>
    <x v="6"/>
    <n v="2024"/>
    <n v="10"/>
    <n v="18"/>
    <n v="0"/>
  </r>
  <r>
    <n v="4627"/>
    <n v="9821"/>
    <n v="723"/>
    <x v="0"/>
    <s v="Electronics"/>
    <n v="5"/>
    <n v="1169.8900000000001"/>
    <n v="5849.4500000000007"/>
    <x v="4599"/>
    <x v="7"/>
    <x v="3"/>
    <n v="295"/>
    <n v="76"/>
    <n v="292"/>
    <n v="376"/>
    <n v="1"/>
    <n v="59"/>
    <s v="2.Middle age"/>
    <s v="Other"/>
    <n v="93413.31"/>
    <s v="Platinum"/>
    <s v="Credit Card"/>
    <x v="38"/>
    <d v="1899-12-30T19:45:00"/>
    <n v="11"/>
    <x v="12"/>
    <n v="2024"/>
    <n v="19"/>
    <n v="45"/>
    <n v="0"/>
  </r>
  <r>
    <n v="4628"/>
    <n v="3859"/>
    <n v="587"/>
    <x v="6"/>
    <s v="Electronics"/>
    <n v="1"/>
    <n v="137.19999999999999"/>
    <n v="137.19999999999999"/>
    <x v="4600"/>
    <x v="2"/>
    <x v="2"/>
    <n v="457"/>
    <n v="118"/>
    <n v="252"/>
    <n v="499"/>
    <n v="9"/>
    <n v="23"/>
    <s v="1.Young age"/>
    <s v="Other"/>
    <n v="106165.14"/>
    <s v="Gold"/>
    <s v="Cash"/>
    <x v="206"/>
    <d v="1899-12-30T05:45:00"/>
    <n v="8"/>
    <x v="19"/>
    <n v="2024"/>
    <n v="5"/>
    <n v="45"/>
    <n v="0"/>
  </r>
  <r>
    <n v="4629"/>
    <n v="5663"/>
    <n v="104"/>
    <x v="5"/>
    <s v="Appliances"/>
    <n v="3"/>
    <n v="1777.79"/>
    <n v="5333.37"/>
    <x v="4601"/>
    <x v="18"/>
    <x v="4"/>
    <n v="440"/>
    <n v="112"/>
    <n v="216"/>
    <n v="434"/>
    <n v="5"/>
    <n v="34"/>
    <s v="1.Young age"/>
    <s v="Other"/>
    <n v="72088.55"/>
    <s v="Silver"/>
    <s v="Debit Card"/>
    <x v="15"/>
    <d v="1899-12-30T17:06:00"/>
    <n v="2"/>
    <x v="13"/>
    <n v="2024"/>
    <n v="17"/>
    <n v="6"/>
    <n v="0"/>
  </r>
  <r>
    <n v="4630"/>
    <n v="6818"/>
    <n v="109"/>
    <x v="7"/>
    <s v="Electronics"/>
    <n v="4"/>
    <n v="1359.01"/>
    <n v="5436.04"/>
    <x v="4602"/>
    <x v="4"/>
    <x v="2"/>
    <n v="75"/>
    <n v="67"/>
    <n v="217"/>
    <n v="214"/>
    <n v="8"/>
    <n v="55"/>
    <s v="2.Middle age"/>
    <s v="Female"/>
    <n v="95053.23"/>
    <s v="Gold"/>
    <s v="Cash"/>
    <x v="159"/>
    <d v="1899-12-30T21:45:00"/>
    <n v="28"/>
    <x v="1"/>
    <n v="2024"/>
    <n v="21"/>
    <n v="45"/>
    <n v="0"/>
  </r>
  <r>
    <n v="4631"/>
    <n v="6326"/>
    <n v="788"/>
    <x v="0"/>
    <s v="Appliances"/>
    <n v="4"/>
    <n v="804.89"/>
    <n v="3219.56"/>
    <x v="4603"/>
    <x v="9"/>
    <x v="2"/>
    <n v="79"/>
    <n v="134"/>
    <n v="248"/>
    <n v="420"/>
    <n v="6"/>
    <n v="33"/>
    <s v="1.Young age"/>
    <s v="Other"/>
    <n v="65514.58"/>
    <s v="Bronze"/>
    <s v="Credit Card"/>
    <x v="68"/>
    <d v="1899-12-30T13:54:00"/>
    <n v="4"/>
    <x v="27"/>
    <n v="2024"/>
    <n v="13"/>
    <n v="54"/>
    <n v="0"/>
  </r>
  <r>
    <n v="4632"/>
    <n v="9363"/>
    <n v="277"/>
    <x v="0"/>
    <s v="Electronics"/>
    <n v="1"/>
    <n v="629.88"/>
    <n v="629.88"/>
    <x v="4604"/>
    <x v="17"/>
    <x v="4"/>
    <n v="406"/>
    <n v="53"/>
    <n v="192"/>
    <n v="148"/>
    <n v="6"/>
    <n v="59"/>
    <s v="2.Middle age"/>
    <s v="Male"/>
    <n v="66006.61"/>
    <s v="Platinum"/>
    <s v="Debit Card"/>
    <x v="217"/>
    <d v="1899-12-30T03:28:00"/>
    <n v="26"/>
    <x v="14"/>
    <n v="2024"/>
    <n v="3"/>
    <n v="28"/>
    <n v="0"/>
  </r>
  <r>
    <n v="4633"/>
    <n v="8987"/>
    <n v="523"/>
    <x v="3"/>
    <s v="Electronics"/>
    <n v="4"/>
    <n v="690.59"/>
    <n v="2762.36"/>
    <x v="4605"/>
    <x v="7"/>
    <x v="0"/>
    <n v="443"/>
    <n v="106"/>
    <n v="155"/>
    <n v="222"/>
    <n v="6"/>
    <n v="27"/>
    <s v="1.Young age"/>
    <s v="Other"/>
    <n v="75869.88"/>
    <s v="Silver"/>
    <s v="Cash"/>
    <x v="161"/>
    <d v="1899-12-30T10:16:00"/>
    <n v="22"/>
    <x v="7"/>
    <n v="2024"/>
    <n v="10"/>
    <n v="16"/>
    <n v="0"/>
  </r>
  <r>
    <n v="4634"/>
    <n v="8322"/>
    <n v="669"/>
    <x v="5"/>
    <s v="Appliances"/>
    <n v="5"/>
    <n v="831.18"/>
    <n v="4155.8999999999996"/>
    <x v="4606"/>
    <x v="19"/>
    <x v="1"/>
    <n v="476"/>
    <n v="91"/>
    <n v="196"/>
    <n v="353"/>
    <n v="8"/>
    <n v="40"/>
    <s v="2.Middle age"/>
    <s v="Female"/>
    <n v="22555.58"/>
    <s v="Silver"/>
    <s v="Cash"/>
    <x v="190"/>
    <d v="1899-12-30T16:49:00"/>
    <n v="7"/>
    <x v="29"/>
    <n v="2024"/>
    <n v="16"/>
    <n v="49"/>
    <n v="0"/>
  </r>
  <r>
    <n v="4635"/>
    <n v="2284"/>
    <n v="813"/>
    <x v="5"/>
    <s v="Electronics"/>
    <n v="4"/>
    <n v="1248.78"/>
    <n v="4995.12"/>
    <x v="4607"/>
    <x v="13"/>
    <x v="2"/>
    <n v="354"/>
    <n v="107"/>
    <n v="117"/>
    <n v="352"/>
    <n v="8"/>
    <n v="36"/>
    <s v="2.Middle age"/>
    <s v="Female"/>
    <n v="85894.19"/>
    <s v="Gold"/>
    <s v="Debit Card"/>
    <x v="67"/>
    <d v="1899-12-30T08:05:00"/>
    <n v="11"/>
    <x v="12"/>
    <n v="2024"/>
    <n v="8"/>
    <n v="5"/>
    <n v="0"/>
  </r>
  <r>
    <n v="4636"/>
    <n v="7243"/>
    <n v="820"/>
    <x v="5"/>
    <s v="Electronics"/>
    <n v="2"/>
    <n v="961.17"/>
    <n v="1922.34"/>
    <x v="4608"/>
    <x v="4"/>
    <x v="3"/>
    <n v="220"/>
    <n v="127"/>
    <n v="170"/>
    <n v="446"/>
    <n v="4"/>
    <n v="50"/>
    <s v="2.Middle age"/>
    <s v="Female"/>
    <n v="46308.84"/>
    <s v="Gold"/>
    <s v="Credit Card"/>
    <x v="176"/>
    <d v="1899-12-30T00:59:00"/>
    <n v="8"/>
    <x v="19"/>
    <n v="2024"/>
    <n v="0"/>
    <n v="59"/>
    <n v="0"/>
  </r>
  <r>
    <n v="4637"/>
    <n v="5694"/>
    <n v="600"/>
    <x v="5"/>
    <s v="Appliances"/>
    <n v="2"/>
    <n v="262.92"/>
    <n v="525.84"/>
    <x v="4609"/>
    <x v="16"/>
    <x v="0"/>
    <n v="470"/>
    <n v="74"/>
    <n v="100"/>
    <n v="241"/>
    <n v="5"/>
    <n v="38"/>
    <s v="2.Middle age"/>
    <s v="Male"/>
    <n v="31504.25"/>
    <s v="Platinum"/>
    <s v="Debit Card"/>
    <x v="88"/>
    <d v="1899-12-30T14:09:00"/>
    <n v="5"/>
    <x v="28"/>
    <n v="2024"/>
    <n v="14"/>
    <n v="9"/>
    <n v="0"/>
  </r>
  <r>
    <n v="4638"/>
    <n v="8598"/>
    <n v="880"/>
    <x v="1"/>
    <s v="Electronics"/>
    <n v="3"/>
    <n v="1245.1099999999999"/>
    <n v="3735.33"/>
    <x v="4610"/>
    <x v="18"/>
    <x v="1"/>
    <n v="456"/>
    <n v="143"/>
    <n v="241"/>
    <n v="207"/>
    <n v="4"/>
    <n v="54"/>
    <s v="2.Middle age"/>
    <s v="Other"/>
    <n v="22682.04"/>
    <s v="Silver"/>
    <s v="Debit Card"/>
    <x v="165"/>
    <d v="1899-12-30T03:54:00"/>
    <n v="21"/>
    <x v="15"/>
    <n v="2024"/>
    <n v="3"/>
    <n v="54"/>
    <n v="0"/>
  </r>
  <r>
    <n v="4639"/>
    <n v="3373"/>
    <n v="502"/>
    <x v="4"/>
    <s v="Appliances"/>
    <n v="1"/>
    <n v="832.49"/>
    <n v="832.49"/>
    <x v="4611"/>
    <x v="1"/>
    <x v="1"/>
    <n v="87"/>
    <n v="62"/>
    <n v="148"/>
    <n v="231"/>
    <n v="3"/>
    <n v="61"/>
    <s v="3.Senior Citizen "/>
    <s v="Male"/>
    <n v="119974.37"/>
    <s v="Silver"/>
    <s v="Debit Card"/>
    <x v="142"/>
    <d v="1899-12-30T06:00:00"/>
    <n v="20"/>
    <x v="23"/>
    <n v="2024"/>
    <n v="6"/>
    <n v="0"/>
    <n v="0"/>
  </r>
  <r>
    <n v="4640"/>
    <n v="3745"/>
    <n v="651"/>
    <x v="0"/>
    <s v="Appliances"/>
    <n v="1"/>
    <n v="679.66"/>
    <n v="679.66"/>
    <x v="4612"/>
    <x v="6"/>
    <x v="4"/>
    <n v="257"/>
    <n v="89"/>
    <n v="100"/>
    <n v="117"/>
    <n v="9"/>
    <n v="28"/>
    <s v="1.Young age"/>
    <s v="Male"/>
    <n v="102211.1"/>
    <s v="Silver"/>
    <s v="Digital Wallet"/>
    <x v="103"/>
    <d v="1899-12-30T23:45:00"/>
    <n v="21"/>
    <x v="15"/>
    <n v="2024"/>
    <n v="23"/>
    <n v="45"/>
    <n v="0"/>
  </r>
  <r>
    <n v="4641"/>
    <n v="6527"/>
    <n v="183"/>
    <x v="0"/>
    <s v="Electronics"/>
    <n v="4"/>
    <n v="1817.1"/>
    <n v="7268.4"/>
    <x v="4613"/>
    <x v="11"/>
    <x v="2"/>
    <n v="58"/>
    <n v="133"/>
    <n v="264"/>
    <n v="214"/>
    <n v="3"/>
    <n v="50"/>
    <s v="2.Middle age"/>
    <s v="Female"/>
    <n v="61031.08"/>
    <s v="Bronze"/>
    <s v="Digital Wallet"/>
    <x v="34"/>
    <d v="1899-12-30T00:45:00"/>
    <n v="28"/>
    <x v="1"/>
    <n v="2024"/>
    <n v="0"/>
    <n v="45"/>
    <n v="0"/>
  </r>
  <r>
    <n v="4642"/>
    <n v="7911"/>
    <n v="906"/>
    <x v="3"/>
    <s v="Appliances"/>
    <n v="4"/>
    <n v="1517.83"/>
    <n v="6071.32"/>
    <x v="4614"/>
    <x v="1"/>
    <x v="3"/>
    <n v="315"/>
    <n v="88"/>
    <n v="219"/>
    <n v="130"/>
    <n v="4"/>
    <n v="69"/>
    <s v="3.Senior Citizen "/>
    <s v="Female"/>
    <n v="87912.23"/>
    <s v="Platinum"/>
    <s v="Debit Card"/>
    <x v="202"/>
    <d v="1899-12-30T02:16:00"/>
    <n v="3"/>
    <x v="0"/>
    <n v="2024"/>
    <n v="2"/>
    <n v="16"/>
    <n v="0"/>
  </r>
  <r>
    <n v="4643"/>
    <n v="7631"/>
    <n v="997"/>
    <x v="4"/>
    <s v="Appliances"/>
    <n v="3"/>
    <n v="1237.99"/>
    <n v="3713.9700000000003"/>
    <x v="4615"/>
    <x v="15"/>
    <x v="0"/>
    <n v="473"/>
    <n v="82"/>
    <n v="110"/>
    <n v="274"/>
    <n v="10"/>
    <n v="58"/>
    <s v="2.Middle age"/>
    <s v="Male"/>
    <n v="114792.37"/>
    <s v="Bronze"/>
    <s v="Digital Wallet"/>
    <x v="182"/>
    <d v="1899-12-30T11:42:00"/>
    <n v="9"/>
    <x v="24"/>
    <n v="2024"/>
    <n v="11"/>
    <n v="42"/>
    <n v="0"/>
  </r>
  <r>
    <n v="4644"/>
    <n v="2168"/>
    <n v="764"/>
    <x v="7"/>
    <s v="Electronics"/>
    <n v="1"/>
    <n v="89.84"/>
    <n v="89.84"/>
    <x v="4616"/>
    <x v="15"/>
    <x v="1"/>
    <n v="38"/>
    <n v="133"/>
    <n v="252"/>
    <n v="478"/>
    <n v="2"/>
    <n v="29"/>
    <s v="1.Young age"/>
    <s v="Male"/>
    <n v="69581.75"/>
    <s v="Bronze"/>
    <s v="Cash"/>
    <x v="8"/>
    <d v="1899-12-30T22:00:00"/>
    <n v="30"/>
    <x v="8"/>
    <n v="2024"/>
    <n v="22"/>
    <n v="0"/>
    <n v="0"/>
  </r>
  <r>
    <n v="4645"/>
    <n v="2296"/>
    <n v="766"/>
    <x v="7"/>
    <s v="Electronics"/>
    <n v="5"/>
    <n v="1580.02"/>
    <n v="7900.1"/>
    <x v="4617"/>
    <x v="12"/>
    <x v="2"/>
    <n v="176"/>
    <n v="127"/>
    <n v="113"/>
    <n v="441"/>
    <n v="4"/>
    <n v="65"/>
    <s v="3.Senior Citizen "/>
    <s v="Female"/>
    <n v="119875.54"/>
    <s v="Silver"/>
    <s v="Credit Card"/>
    <x v="36"/>
    <d v="1899-12-30T09:58:00"/>
    <n v="1"/>
    <x v="10"/>
    <n v="2024"/>
    <n v="9"/>
    <n v="58"/>
    <n v="0"/>
  </r>
  <r>
    <n v="4646"/>
    <n v="3654"/>
    <n v="179"/>
    <x v="3"/>
    <s v="Appliances"/>
    <n v="1"/>
    <n v="537.84"/>
    <n v="537.84"/>
    <x v="4618"/>
    <x v="9"/>
    <x v="2"/>
    <n v="0"/>
    <n v="84"/>
    <n v="200"/>
    <n v="342"/>
    <n v="3"/>
    <n v="18"/>
    <s v="1.Young age"/>
    <s v="Other"/>
    <n v="39084.080000000002"/>
    <s v="Silver"/>
    <s v="Debit Card"/>
    <x v="249"/>
    <d v="1899-12-30T01:02:00"/>
    <n v="15"/>
    <x v="3"/>
    <n v="2024"/>
    <n v="1"/>
    <n v="2"/>
    <n v="0"/>
  </r>
  <r>
    <n v="4647"/>
    <n v="6629"/>
    <n v="651"/>
    <x v="0"/>
    <s v="Appliances"/>
    <n v="4"/>
    <n v="1605.33"/>
    <n v="6421.32"/>
    <x v="4619"/>
    <x v="1"/>
    <x v="1"/>
    <n v="92"/>
    <n v="150"/>
    <n v="162"/>
    <n v="393"/>
    <n v="2"/>
    <n v="69"/>
    <s v="3.Senior Citizen "/>
    <s v="Other"/>
    <n v="69838.559999999998"/>
    <s v="Bronze"/>
    <s v="Cash"/>
    <x v="20"/>
    <d v="1899-12-30T22:31:00"/>
    <n v="6"/>
    <x v="5"/>
    <n v="2024"/>
    <n v="22"/>
    <n v="31"/>
    <n v="0"/>
  </r>
  <r>
    <n v="4648"/>
    <n v="4739"/>
    <n v="131"/>
    <x v="0"/>
    <s v="Electronics"/>
    <n v="1"/>
    <n v="114.72"/>
    <n v="114.72"/>
    <x v="4620"/>
    <x v="17"/>
    <x v="4"/>
    <n v="111"/>
    <n v="64"/>
    <n v="160"/>
    <n v="187"/>
    <n v="9"/>
    <n v="43"/>
    <s v="2.Middle age"/>
    <s v="Other"/>
    <n v="83310.679999999993"/>
    <s v="Gold"/>
    <s v="Cash"/>
    <x v="198"/>
    <d v="1899-12-30T05:24:00"/>
    <n v="19"/>
    <x v="9"/>
    <n v="2024"/>
    <n v="5"/>
    <n v="24"/>
    <n v="0"/>
  </r>
  <r>
    <n v="4649"/>
    <n v="6136"/>
    <n v="952"/>
    <x v="3"/>
    <s v="Electronics"/>
    <n v="5"/>
    <n v="1150.8900000000001"/>
    <n v="5754.4500000000007"/>
    <x v="4621"/>
    <x v="0"/>
    <x v="4"/>
    <n v="248"/>
    <n v="125"/>
    <n v="196"/>
    <n v="270"/>
    <n v="4"/>
    <n v="45"/>
    <s v="2.Middle age"/>
    <s v="Other"/>
    <n v="96123.17"/>
    <s v="Bronze"/>
    <s v="Cash"/>
    <x v="78"/>
    <d v="1899-12-30T00:53:00"/>
    <n v="7"/>
    <x v="29"/>
    <n v="2024"/>
    <n v="0"/>
    <n v="53"/>
    <n v="0"/>
  </r>
  <r>
    <n v="4650"/>
    <n v="6191"/>
    <n v="935"/>
    <x v="1"/>
    <s v="Electronics"/>
    <n v="3"/>
    <n v="1433.83"/>
    <n v="4301.49"/>
    <x v="4622"/>
    <x v="19"/>
    <x v="0"/>
    <n v="148"/>
    <n v="140"/>
    <n v="114"/>
    <n v="462"/>
    <n v="7"/>
    <n v="45"/>
    <s v="2.Middle age"/>
    <s v="Female"/>
    <n v="23217.07"/>
    <s v="Silver"/>
    <s v="Cash"/>
    <x v="206"/>
    <d v="1899-12-30T00:23:00"/>
    <n v="8"/>
    <x v="19"/>
    <n v="2024"/>
    <n v="0"/>
    <n v="23"/>
    <n v="0"/>
  </r>
  <r>
    <n v="4651"/>
    <n v="5773"/>
    <n v="787"/>
    <x v="2"/>
    <s v="Appliances"/>
    <n v="1"/>
    <n v="998.76"/>
    <n v="998.76"/>
    <x v="4623"/>
    <x v="4"/>
    <x v="4"/>
    <n v="105"/>
    <n v="122"/>
    <n v="132"/>
    <n v="427"/>
    <n v="7"/>
    <n v="38"/>
    <s v="2.Middle age"/>
    <s v="Female"/>
    <n v="104586.43"/>
    <s v="Silver"/>
    <s v="Credit Card"/>
    <x v="31"/>
    <d v="1899-12-30T20:56:00"/>
    <n v="14"/>
    <x v="20"/>
    <n v="2024"/>
    <n v="20"/>
    <n v="56"/>
    <n v="0"/>
  </r>
  <r>
    <n v="4652"/>
    <n v="5382"/>
    <n v="555"/>
    <x v="3"/>
    <s v="Appliances"/>
    <n v="4"/>
    <n v="80.16"/>
    <n v="320.64"/>
    <x v="4624"/>
    <x v="10"/>
    <x v="1"/>
    <n v="281"/>
    <n v="98"/>
    <n v="224"/>
    <n v="146"/>
    <n v="10"/>
    <n v="31"/>
    <s v="1.Young age"/>
    <s v="Male"/>
    <n v="52864.44"/>
    <s v="Gold"/>
    <s v="Debit Card"/>
    <x v="235"/>
    <d v="1899-12-30T04:39:00"/>
    <n v="18"/>
    <x v="16"/>
    <n v="2024"/>
    <n v="4"/>
    <n v="39"/>
    <n v="0"/>
  </r>
  <r>
    <n v="4653"/>
    <n v="7479"/>
    <n v="788"/>
    <x v="4"/>
    <s v="Electronics"/>
    <n v="2"/>
    <n v="631.82000000000005"/>
    <n v="1263.6400000000001"/>
    <x v="4625"/>
    <x v="16"/>
    <x v="2"/>
    <n v="453"/>
    <n v="134"/>
    <n v="148"/>
    <n v="354"/>
    <n v="5"/>
    <n v="34"/>
    <s v="1.Young age"/>
    <s v="Male"/>
    <n v="42434.1"/>
    <s v="Platinum"/>
    <s v="Cash"/>
    <x v="54"/>
    <d v="1899-12-30T11:26:00"/>
    <n v="23"/>
    <x v="22"/>
    <n v="2024"/>
    <n v="11"/>
    <n v="26"/>
    <n v="0"/>
  </r>
  <r>
    <n v="4654"/>
    <n v="5444"/>
    <n v="226"/>
    <x v="5"/>
    <s v="Electronics"/>
    <n v="2"/>
    <n v="705.77"/>
    <n v="1411.54"/>
    <x v="4626"/>
    <x v="9"/>
    <x v="3"/>
    <n v="327"/>
    <n v="84"/>
    <n v="131"/>
    <n v="214"/>
    <n v="10"/>
    <n v="49"/>
    <s v="2.Middle age"/>
    <s v="Other"/>
    <n v="104056.7"/>
    <s v="Platinum"/>
    <s v="Digital Wallet"/>
    <x v="105"/>
    <d v="1899-12-30T16:31:00"/>
    <n v="15"/>
    <x v="3"/>
    <n v="2024"/>
    <n v="16"/>
    <n v="31"/>
    <n v="0"/>
  </r>
  <r>
    <n v="4655"/>
    <n v="8289"/>
    <n v="461"/>
    <x v="6"/>
    <s v="Appliances"/>
    <n v="5"/>
    <n v="1340.91"/>
    <n v="6704.55"/>
    <x v="4627"/>
    <x v="0"/>
    <x v="2"/>
    <n v="255"/>
    <n v="90"/>
    <n v="284"/>
    <n v="214"/>
    <n v="9"/>
    <n v="57"/>
    <s v="2.Middle age"/>
    <s v="Other"/>
    <n v="96013.63"/>
    <s v="Gold"/>
    <s v="Credit Card"/>
    <x v="107"/>
    <d v="1899-12-30T06:51:00"/>
    <n v="14"/>
    <x v="20"/>
    <n v="2024"/>
    <n v="6"/>
    <n v="51"/>
    <n v="0"/>
  </r>
  <r>
    <n v="4656"/>
    <n v="6950"/>
    <n v="932"/>
    <x v="0"/>
    <s v="Appliances"/>
    <n v="5"/>
    <n v="273.26"/>
    <n v="1366.3"/>
    <x v="4628"/>
    <x v="9"/>
    <x v="1"/>
    <n v="125"/>
    <n v="136"/>
    <n v="185"/>
    <n v="225"/>
    <n v="4"/>
    <n v="46"/>
    <s v="2.Middle age"/>
    <s v="Other"/>
    <n v="31589.38"/>
    <s v="Silver"/>
    <s v="Debit Card"/>
    <x v="175"/>
    <d v="1899-12-30T08:45:00"/>
    <n v="17"/>
    <x v="6"/>
    <n v="2024"/>
    <n v="8"/>
    <n v="45"/>
    <n v="0"/>
  </r>
  <r>
    <n v="4657"/>
    <n v="9535"/>
    <n v="485"/>
    <x v="3"/>
    <s v="Electronics"/>
    <n v="3"/>
    <n v="1924.59"/>
    <n v="5773.7699999999995"/>
    <x v="4629"/>
    <x v="15"/>
    <x v="3"/>
    <n v="147"/>
    <n v="123"/>
    <n v="208"/>
    <n v="277"/>
    <n v="6"/>
    <n v="62"/>
    <s v="3.Senior Citizen "/>
    <s v="Male"/>
    <n v="79093.02"/>
    <s v="Silver"/>
    <s v="Cash"/>
    <x v="89"/>
    <d v="1899-12-30T07:23:00"/>
    <n v="1"/>
    <x v="10"/>
    <n v="2024"/>
    <n v="7"/>
    <n v="23"/>
    <n v="0"/>
  </r>
  <r>
    <n v="4658"/>
    <n v="8377"/>
    <n v="947"/>
    <x v="7"/>
    <s v="Electronics"/>
    <n v="1"/>
    <n v="928.73"/>
    <n v="928.73"/>
    <x v="4630"/>
    <x v="2"/>
    <x v="0"/>
    <n v="160"/>
    <n v="147"/>
    <n v="220"/>
    <n v="366"/>
    <n v="10"/>
    <n v="67"/>
    <s v="3.Senior Citizen "/>
    <s v="Other"/>
    <n v="52971.05"/>
    <s v="Platinum"/>
    <s v="Debit Card"/>
    <x v="82"/>
    <d v="1899-12-30T08:13:00"/>
    <n v="7"/>
    <x v="29"/>
    <n v="2024"/>
    <n v="8"/>
    <n v="13"/>
    <n v="0"/>
  </r>
  <r>
    <n v="4659"/>
    <n v="7782"/>
    <n v="715"/>
    <x v="6"/>
    <s v="Appliances"/>
    <n v="3"/>
    <n v="153.51"/>
    <n v="460.53"/>
    <x v="4631"/>
    <x v="11"/>
    <x v="3"/>
    <n v="25"/>
    <n v="147"/>
    <n v="285"/>
    <n v="158"/>
    <n v="9"/>
    <n v="23"/>
    <s v="1.Young age"/>
    <s v="Male"/>
    <n v="104793.68"/>
    <s v="Platinum"/>
    <s v="Digital Wallet"/>
    <x v="20"/>
    <d v="1899-12-30T10:12:00"/>
    <n v="6"/>
    <x v="5"/>
    <n v="2024"/>
    <n v="10"/>
    <n v="12"/>
    <n v="0"/>
  </r>
  <r>
    <n v="4660"/>
    <n v="3741"/>
    <n v="466"/>
    <x v="4"/>
    <s v="Appliances"/>
    <n v="3"/>
    <n v="1127.01"/>
    <n v="3381.0299999999997"/>
    <x v="4632"/>
    <x v="16"/>
    <x v="1"/>
    <n v="165"/>
    <n v="133"/>
    <n v="141"/>
    <n v="219"/>
    <n v="1"/>
    <n v="20"/>
    <s v="1.Young age"/>
    <s v="Female"/>
    <n v="72685.84"/>
    <s v="Silver"/>
    <s v="Cash"/>
    <x v="149"/>
    <d v="1899-12-30T07:17:00"/>
    <n v="26"/>
    <x v="14"/>
    <n v="2024"/>
    <n v="7"/>
    <n v="17"/>
    <n v="0"/>
  </r>
  <r>
    <n v="4661"/>
    <n v="4012"/>
    <n v="496"/>
    <x v="4"/>
    <s v="Appliances"/>
    <n v="4"/>
    <n v="1487.92"/>
    <n v="5951.68"/>
    <x v="4633"/>
    <x v="8"/>
    <x v="2"/>
    <n v="493"/>
    <n v="99"/>
    <n v="207"/>
    <n v="309"/>
    <n v="9"/>
    <n v="54"/>
    <s v="2.Middle age"/>
    <s v="Male"/>
    <n v="62752.78"/>
    <s v="Gold"/>
    <s v="Digital Wallet"/>
    <x v="193"/>
    <d v="1899-12-30T16:21:00"/>
    <n v="18"/>
    <x v="16"/>
    <n v="2024"/>
    <n v="16"/>
    <n v="21"/>
    <n v="0"/>
  </r>
  <r>
    <n v="4662"/>
    <n v="1378"/>
    <n v="281"/>
    <x v="4"/>
    <s v="Appliances"/>
    <n v="2"/>
    <n v="778.84"/>
    <n v="1557.68"/>
    <x v="4634"/>
    <x v="1"/>
    <x v="1"/>
    <n v="84"/>
    <n v="72"/>
    <n v="117"/>
    <n v="356"/>
    <n v="5"/>
    <n v="19"/>
    <s v="1.Young age"/>
    <s v="Male"/>
    <n v="64810.32"/>
    <s v="Gold"/>
    <s v="Digital Wallet"/>
    <x v="259"/>
    <d v="1899-12-30T21:55:00"/>
    <n v="9"/>
    <x v="24"/>
    <n v="2024"/>
    <n v="21"/>
    <n v="55"/>
    <n v="0"/>
  </r>
  <r>
    <n v="4663"/>
    <n v="3048"/>
    <n v="959"/>
    <x v="1"/>
    <s v="Electronics"/>
    <n v="3"/>
    <n v="1169.04"/>
    <n v="3507.12"/>
    <x v="4635"/>
    <x v="6"/>
    <x v="4"/>
    <n v="59"/>
    <n v="131"/>
    <n v="225"/>
    <n v="183"/>
    <n v="7"/>
    <n v="19"/>
    <s v="1.Young age"/>
    <s v="Other"/>
    <n v="45837.45"/>
    <s v="Gold"/>
    <s v="Debit Card"/>
    <x v="230"/>
    <d v="1899-12-30T14:38:00"/>
    <n v="19"/>
    <x v="9"/>
    <n v="2024"/>
    <n v="14"/>
    <n v="38"/>
    <n v="0"/>
  </r>
  <r>
    <n v="4664"/>
    <n v="4844"/>
    <n v="886"/>
    <x v="6"/>
    <s v="Electronics"/>
    <n v="1"/>
    <n v="416.27"/>
    <n v="416.27"/>
    <x v="4636"/>
    <x v="3"/>
    <x v="4"/>
    <n v="307"/>
    <n v="83"/>
    <n v="290"/>
    <n v="489"/>
    <n v="10"/>
    <n v="27"/>
    <s v="1.Young age"/>
    <s v="Other"/>
    <n v="57271.360000000001"/>
    <s v="Gold"/>
    <s v="Cash"/>
    <x v="160"/>
    <d v="1899-12-30T05:06:00"/>
    <n v="27"/>
    <x v="17"/>
    <n v="2024"/>
    <n v="5"/>
    <n v="6"/>
    <n v="0"/>
  </r>
  <r>
    <n v="4665"/>
    <n v="5122"/>
    <n v="931"/>
    <x v="7"/>
    <s v="Appliances"/>
    <n v="5"/>
    <n v="1987.27"/>
    <n v="9936.35"/>
    <x v="4637"/>
    <x v="12"/>
    <x v="2"/>
    <n v="148"/>
    <n v="135"/>
    <n v="299"/>
    <n v="183"/>
    <n v="9"/>
    <n v="52"/>
    <s v="2.Middle age"/>
    <s v="Female"/>
    <n v="97655.61"/>
    <s v="Bronze"/>
    <s v="Cash"/>
    <x v="169"/>
    <d v="1899-12-30T23:07:00"/>
    <n v="30"/>
    <x v="8"/>
    <n v="2024"/>
    <n v="23"/>
    <n v="7"/>
    <n v="0"/>
  </r>
  <r>
    <n v="4666"/>
    <n v="2311"/>
    <n v="813"/>
    <x v="3"/>
    <s v="Appliances"/>
    <n v="1"/>
    <n v="327.29000000000002"/>
    <n v="327.29000000000002"/>
    <x v="4638"/>
    <x v="5"/>
    <x v="3"/>
    <n v="4"/>
    <n v="75"/>
    <n v="150"/>
    <n v="124"/>
    <n v="8"/>
    <n v="23"/>
    <s v="1.Young age"/>
    <s v="Female"/>
    <n v="24576.16"/>
    <s v="Platinum"/>
    <s v="Debit Card"/>
    <x v="31"/>
    <d v="1899-12-30T21:02:00"/>
    <n v="14"/>
    <x v="20"/>
    <n v="2024"/>
    <n v="21"/>
    <n v="2"/>
    <n v="0"/>
  </r>
  <r>
    <n v="4667"/>
    <n v="4450"/>
    <n v="108"/>
    <x v="4"/>
    <s v="Electronics"/>
    <n v="5"/>
    <n v="812.96"/>
    <n v="4064.8"/>
    <x v="4639"/>
    <x v="13"/>
    <x v="4"/>
    <n v="163"/>
    <n v="120"/>
    <n v="209"/>
    <n v="141"/>
    <n v="4"/>
    <n v="18"/>
    <s v="1.Young age"/>
    <s v="Other"/>
    <n v="40415.699999999997"/>
    <s v="Platinum"/>
    <s v="Digital Wallet"/>
    <x v="19"/>
    <d v="1899-12-30T00:58:00"/>
    <n v="18"/>
    <x v="16"/>
    <n v="2024"/>
    <n v="0"/>
    <n v="58"/>
    <n v="0"/>
  </r>
  <r>
    <n v="4668"/>
    <n v="3734"/>
    <n v="227"/>
    <x v="7"/>
    <s v="Electronics"/>
    <n v="3"/>
    <n v="1911.25"/>
    <n v="5733.75"/>
    <x v="4640"/>
    <x v="9"/>
    <x v="3"/>
    <n v="465"/>
    <n v="85"/>
    <n v="147"/>
    <n v="421"/>
    <n v="3"/>
    <n v="20"/>
    <s v="1.Young age"/>
    <s v="Female"/>
    <n v="44844.71"/>
    <s v="Bronze"/>
    <s v="Cash"/>
    <x v="55"/>
    <d v="1899-12-30T11:25:00"/>
    <n v="18"/>
    <x v="16"/>
    <n v="2024"/>
    <n v="11"/>
    <n v="25"/>
    <n v="0"/>
  </r>
  <r>
    <n v="4669"/>
    <n v="7505"/>
    <n v="573"/>
    <x v="6"/>
    <s v="Electronics"/>
    <n v="5"/>
    <n v="951.62"/>
    <n v="4758.1000000000004"/>
    <x v="4641"/>
    <x v="10"/>
    <x v="3"/>
    <n v="324"/>
    <n v="50"/>
    <n v="250"/>
    <n v="271"/>
    <n v="10"/>
    <n v="19"/>
    <s v="1.Young age"/>
    <s v="Male"/>
    <n v="64980.29"/>
    <s v="Silver"/>
    <s v="Digital Wallet"/>
    <x v="239"/>
    <d v="1899-12-30T20:03:00"/>
    <n v="12"/>
    <x v="26"/>
    <n v="2024"/>
    <n v="20"/>
    <n v="3"/>
    <n v="0"/>
  </r>
  <r>
    <n v="4670"/>
    <n v="2687"/>
    <n v="479"/>
    <x v="2"/>
    <s v="Appliances"/>
    <n v="1"/>
    <n v="391.55"/>
    <n v="391.55"/>
    <x v="4642"/>
    <x v="12"/>
    <x v="0"/>
    <n v="1"/>
    <n v="123"/>
    <n v="137"/>
    <n v="179"/>
    <n v="8"/>
    <n v="31"/>
    <s v="1.Young age"/>
    <s v="Male"/>
    <n v="111491.07"/>
    <s v="Silver"/>
    <s v="Cash"/>
    <x v="132"/>
    <d v="1899-12-30T11:40:00"/>
    <n v="3"/>
    <x v="0"/>
    <n v="2024"/>
    <n v="11"/>
    <n v="40"/>
    <n v="0"/>
  </r>
  <r>
    <n v="4671"/>
    <n v="2565"/>
    <n v="297"/>
    <x v="1"/>
    <s v="Appliances"/>
    <n v="3"/>
    <n v="1923.41"/>
    <n v="5770.2300000000005"/>
    <x v="4643"/>
    <x v="19"/>
    <x v="3"/>
    <n v="129"/>
    <n v="141"/>
    <n v="174"/>
    <n v="413"/>
    <n v="6"/>
    <n v="28"/>
    <s v="1.Young age"/>
    <s v="Female"/>
    <n v="97168.03"/>
    <s v="Silver"/>
    <s v="Credit Card"/>
    <x v="209"/>
    <d v="1899-12-30T14:09:00"/>
    <n v="15"/>
    <x v="3"/>
    <n v="2024"/>
    <n v="14"/>
    <n v="9"/>
    <n v="0"/>
  </r>
  <r>
    <n v="4672"/>
    <n v="2045"/>
    <n v="555"/>
    <x v="4"/>
    <s v="Appliances"/>
    <n v="3"/>
    <n v="1848.43"/>
    <n v="5545.29"/>
    <x v="4644"/>
    <x v="14"/>
    <x v="4"/>
    <n v="242"/>
    <n v="68"/>
    <n v="182"/>
    <n v="452"/>
    <n v="9"/>
    <n v="65"/>
    <s v="3.Senior Citizen "/>
    <s v="Other"/>
    <n v="49375.24"/>
    <s v="Bronze"/>
    <s v="Digital Wallet"/>
    <x v="219"/>
    <d v="1899-12-30T21:02:00"/>
    <n v="2"/>
    <x v="13"/>
    <n v="2024"/>
    <n v="21"/>
    <n v="2"/>
    <n v="0"/>
  </r>
  <r>
    <n v="4673"/>
    <n v="8752"/>
    <n v="109"/>
    <x v="0"/>
    <s v="Electronics"/>
    <n v="5"/>
    <n v="180.62"/>
    <n v="903.1"/>
    <x v="4645"/>
    <x v="5"/>
    <x v="4"/>
    <n v="66"/>
    <n v="148"/>
    <n v="253"/>
    <n v="349"/>
    <n v="5"/>
    <n v="44"/>
    <s v="2.Middle age"/>
    <s v="Other"/>
    <n v="47069.16"/>
    <s v="Bronze"/>
    <s v="Credit Card"/>
    <x v="254"/>
    <d v="1899-12-30T18:47:00"/>
    <n v="14"/>
    <x v="20"/>
    <n v="2024"/>
    <n v="18"/>
    <n v="47"/>
    <n v="0"/>
  </r>
  <r>
    <n v="4674"/>
    <n v="9985"/>
    <n v="326"/>
    <x v="4"/>
    <s v="Electronics"/>
    <n v="1"/>
    <n v="535.49"/>
    <n v="535.49"/>
    <x v="4646"/>
    <x v="9"/>
    <x v="3"/>
    <n v="384"/>
    <n v="113"/>
    <n v="271"/>
    <n v="415"/>
    <n v="6"/>
    <n v="43"/>
    <s v="2.Middle age"/>
    <s v="Other"/>
    <n v="68849.5"/>
    <s v="Platinum"/>
    <s v="Cash"/>
    <x v="50"/>
    <d v="1899-12-30T07:17:00"/>
    <n v="22"/>
    <x v="7"/>
    <n v="2024"/>
    <n v="7"/>
    <n v="17"/>
    <n v="0"/>
  </r>
  <r>
    <n v="4675"/>
    <n v="1881"/>
    <n v="860"/>
    <x v="2"/>
    <s v="Electronics"/>
    <n v="1"/>
    <n v="1807.59"/>
    <n v="1807.59"/>
    <x v="4647"/>
    <x v="4"/>
    <x v="0"/>
    <n v="213"/>
    <n v="107"/>
    <n v="239"/>
    <n v="314"/>
    <n v="7"/>
    <n v="44"/>
    <s v="2.Middle age"/>
    <s v="Other"/>
    <n v="105505.51"/>
    <s v="Platinum"/>
    <s v="Digital Wallet"/>
    <x v="163"/>
    <d v="1899-12-30T16:01:00"/>
    <n v="6"/>
    <x v="5"/>
    <n v="2024"/>
    <n v="16"/>
    <n v="1"/>
    <n v="0"/>
  </r>
  <r>
    <n v="4676"/>
    <n v="1431"/>
    <n v="120"/>
    <x v="7"/>
    <s v="Appliances"/>
    <n v="3"/>
    <n v="1470.82"/>
    <n v="4412.46"/>
    <x v="4648"/>
    <x v="13"/>
    <x v="3"/>
    <n v="13"/>
    <n v="135"/>
    <n v="246"/>
    <n v="383"/>
    <n v="3"/>
    <n v="23"/>
    <s v="1.Young age"/>
    <s v="Female"/>
    <n v="111291.51"/>
    <s v="Platinum"/>
    <s v="Credit Card"/>
    <x v="140"/>
    <d v="1899-12-30T01:16:00"/>
    <n v="25"/>
    <x v="21"/>
    <n v="2024"/>
    <n v="1"/>
    <n v="16"/>
    <n v="0"/>
  </r>
  <r>
    <n v="4677"/>
    <n v="7504"/>
    <n v="876"/>
    <x v="5"/>
    <s v="Appliances"/>
    <n v="4"/>
    <n v="1572.87"/>
    <n v="6291.48"/>
    <x v="4649"/>
    <x v="6"/>
    <x v="1"/>
    <n v="319"/>
    <n v="59"/>
    <n v="220"/>
    <n v="288"/>
    <n v="8"/>
    <n v="47"/>
    <s v="2.Middle age"/>
    <s v="Female"/>
    <n v="55816.38"/>
    <s v="Gold"/>
    <s v="Credit Card"/>
    <x v="94"/>
    <d v="1899-12-30T01:35:00"/>
    <n v="29"/>
    <x v="25"/>
    <n v="2024"/>
    <n v="1"/>
    <n v="35"/>
    <n v="0"/>
  </r>
  <r>
    <n v="4678"/>
    <n v="9584"/>
    <n v="387"/>
    <x v="4"/>
    <s v="Appliances"/>
    <n v="3"/>
    <n v="714.81"/>
    <n v="2144.4299999999998"/>
    <x v="4650"/>
    <x v="5"/>
    <x v="3"/>
    <n v="244"/>
    <n v="95"/>
    <n v="281"/>
    <n v="247"/>
    <n v="2"/>
    <n v="53"/>
    <s v="2.Middle age"/>
    <s v="Other"/>
    <n v="41824.550000000003"/>
    <s v="Platinum"/>
    <s v="Digital Wallet"/>
    <x v="98"/>
    <d v="1899-12-30T20:58:00"/>
    <n v="9"/>
    <x v="24"/>
    <n v="2024"/>
    <n v="20"/>
    <n v="58"/>
    <n v="0"/>
  </r>
  <r>
    <n v="4679"/>
    <n v="2363"/>
    <n v="796"/>
    <x v="4"/>
    <s v="Appliances"/>
    <n v="3"/>
    <n v="385.15"/>
    <n v="1155.4499999999998"/>
    <x v="4651"/>
    <x v="1"/>
    <x v="2"/>
    <n v="442"/>
    <n v="107"/>
    <n v="215"/>
    <n v="306"/>
    <n v="4"/>
    <n v="18"/>
    <s v="1.Young age"/>
    <s v="Female"/>
    <n v="67342.22"/>
    <s v="Gold"/>
    <s v="Credit Card"/>
    <x v="36"/>
    <d v="1899-12-30T03:36:00"/>
    <n v="1"/>
    <x v="10"/>
    <n v="2024"/>
    <n v="3"/>
    <n v="36"/>
    <n v="0"/>
  </r>
  <r>
    <n v="4680"/>
    <n v="2702"/>
    <n v="826"/>
    <x v="1"/>
    <s v="Electronics"/>
    <n v="5"/>
    <n v="1601.99"/>
    <n v="8009.95"/>
    <x v="4652"/>
    <x v="12"/>
    <x v="0"/>
    <n v="465"/>
    <n v="79"/>
    <n v="216"/>
    <n v="189"/>
    <n v="8"/>
    <n v="50"/>
    <s v="2.Middle age"/>
    <s v="Other"/>
    <n v="52347.16"/>
    <s v="Silver"/>
    <s v="Cash"/>
    <x v="18"/>
    <d v="1899-12-30T02:43:00"/>
    <n v="21"/>
    <x v="15"/>
    <n v="2024"/>
    <n v="2"/>
    <n v="43"/>
    <n v="0"/>
  </r>
  <r>
    <n v="4681"/>
    <n v="5300"/>
    <n v="466"/>
    <x v="4"/>
    <s v="Appliances"/>
    <n v="4"/>
    <n v="324.16000000000003"/>
    <n v="1296.6400000000001"/>
    <x v="4653"/>
    <x v="19"/>
    <x v="4"/>
    <n v="328"/>
    <n v="135"/>
    <n v="150"/>
    <n v="141"/>
    <n v="1"/>
    <n v="63"/>
    <s v="3.Senior Citizen "/>
    <s v="Male"/>
    <n v="93672.76"/>
    <s v="Silver"/>
    <s v="Digital Wallet"/>
    <x v="221"/>
    <d v="1899-12-30T04:32:00"/>
    <n v="5"/>
    <x v="28"/>
    <n v="2024"/>
    <n v="4"/>
    <n v="32"/>
    <n v="0"/>
  </r>
  <r>
    <n v="4682"/>
    <n v="3544"/>
    <n v="296"/>
    <x v="6"/>
    <s v="Appliances"/>
    <n v="3"/>
    <n v="270.51"/>
    <n v="811.53"/>
    <x v="4654"/>
    <x v="6"/>
    <x v="1"/>
    <n v="288"/>
    <n v="131"/>
    <n v="239"/>
    <n v="147"/>
    <n v="3"/>
    <n v="50"/>
    <s v="2.Middle age"/>
    <s v="Other"/>
    <n v="110757.78"/>
    <s v="Gold"/>
    <s v="Digital Wallet"/>
    <x v="47"/>
    <d v="1899-12-30T21:37:00"/>
    <n v="25"/>
    <x v="21"/>
    <n v="2024"/>
    <n v="21"/>
    <n v="37"/>
    <n v="0"/>
  </r>
  <r>
    <n v="4683"/>
    <n v="2381"/>
    <n v="192"/>
    <x v="5"/>
    <s v="Electronics"/>
    <n v="2"/>
    <n v="1164.2"/>
    <n v="2328.4"/>
    <x v="4655"/>
    <x v="9"/>
    <x v="4"/>
    <n v="218"/>
    <n v="102"/>
    <n v="285"/>
    <n v="297"/>
    <n v="5"/>
    <n v="70"/>
    <s v="3.Senior Citizen "/>
    <s v="Other"/>
    <n v="21066.94"/>
    <s v="Platinum"/>
    <s v="Credit Card"/>
    <x v="167"/>
    <d v="1899-12-30T08:42:00"/>
    <n v="26"/>
    <x v="14"/>
    <n v="2024"/>
    <n v="8"/>
    <n v="42"/>
    <n v="0"/>
  </r>
  <r>
    <n v="4684"/>
    <n v="7387"/>
    <n v="935"/>
    <x v="5"/>
    <s v="Electronics"/>
    <n v="5"/>
    <n v="1861.98"/>
    <n v="9309.9"/>
    <x v="4656"/>
    <x v="9"/>
    <x v="0"/>
    <n v="83"/>
    <n v="117"/>
    <n v="289"/>
    <n v="331"/>
    <n v="5"/>
    <n v="43"/>
    <s v="2.Middle age"/>
    <s v="Female"/>
    <n v="45665.15"/>
    <s v="Platinum"/>
    <s v="Cash"/>
    <x v="63"/>
    <d v="1899-12-30T06:37:00"/>
    <n v="23"/>
    <x v="22"/>
    <n v="2024"/>
    <n v="6"/>
    <n v="37"/>
    <n v="0"/>
  </r>
  <r>
    <n v="4685"/>
    <n v="6068"/>
    <n v="728"/>
    <x v="0"/>
    <s v="Electronics"/>
    <n v="1"/>
    <n v="98.91"/>
    <n v="98.91"/>
    <x v="4657"/>
    <x v="18"/>
    <x v="3"/>
    <n v="304"/>
    <n v="92"/>
    <n v="146"/>
    <n v="104"/>
    <n v="7"/>
    <n v="68"/>
    <s v="3.Senior Citizen "/>
    <s v="Other"/>
    <n v="71492.009999999995"/>
    <s v="Silver"/>
    <s v="Debit Card"/>
    <x v="180"/>
    <d v="1899-12-30T18:23:00"/>
    <n v="15"/>
    <x v="3"/>
    <n v="2024"/>
    <n v="18"/>
    <n v="23"/>
    <n v="0"/>
  </r>
  <r>
    <n v="4686"/>
    <n v="4757"/>
    <n v="740"/>
    <x v="4"/>
    <s v="Appliances"/>
    <n v="4"/>
    <n v="1430.29"/>
    <n v="5721.16"/>
    <x v="4658"/>
    <x v="1"/>
    <x v="0"/>
    <n v="38"/>
    <n v="50"/>
    <n v="276"/>
    <n v="424"/>
    <n v="10"/>
    <n v="34"/>
    <s v="1.Young age"/>
    <s v="Male"/>
    <n v="109109.35"/>
    <s v="Silver"/>
    <s v="Cash"/>
    <x v="55"/>
    <d v="1899-12-30T23:39:00"/>
    <n v="18"/>
    <x v="16"/>
    <n v="2024"/>
    <n v="23"/>
    <n v="39"/>
    <n v="0"/>
  </r>
  <r>
    <n v="4687"/>
    <n v="5053"/>
    <n v="410"/>
    <x v="7"/>
    <s v="Electronics"/>
    <n v="1"/>
    <n v="938.22"/>
    <n v="938.22"/>
    <x v="4659"/>
    <x v="19"/>
    <x v="4"/>
    <n v="138"/>
    <n v="132"/>
    <n v="176"/>
    <n v="127"/>
    <n v="9"/>
    <n v="37"/>
    <s v="2.Middle age"/>
    <s v="Female"/>
    <n v="34896.31"/>
    <s v="Silver"/>
    <s v="Digital Wallet"/>
    <x v="211"/>
    <d v="1899-12-30T12:24:00"/>
    <n v="11"/>
    <x v="12"/>
    <n v="2024"/>
    <n v="12"/>
    <n v="24"/>
    <n v="0"/>
  </r>
  <r>
    <n v="4688"/>
    <n v="5655"/>
    <n v="927"/>
    <x v="2"/>
    <s v="Electronics"/>
    <n v="4"/>
    <n v="1595.7"/>
    <n v="6382.8"/>
    <x v="4660"/>
    <x v="4"/>
    <x v="3"/>
    <n v="181"/>
    <n v="106"/>
    <n v="149"/>
    <n v="313"/>
    <n v="5"/>
    <n v="62"/>
    <s v="3.Senior Citizen "/>
    <s v="Female"/>
    <n v="73791.59"/>
    <s v="Silver"/>
    <s v="Credit Card"/>
    <x v="219"/>
    <d v="1899-12-30T19:45:00"/>
    <n v="2"/>
    <x v="13"/>
    <n v="2024"/>
    <n v="19"/>
    <n v="45"/>
    <n v="0"/>
  </r>
  <r>
    <n v="4689"/>
    <n v="8260"/>
    <n v="835"/>
    <x v="0"/>
    <s v="Appliances"/>
    <n v="4"/>
    <n v="1053.08"/>
    <n v="4212.32"/>
    <x v="4661"/>
    <x v="1"/>
    <x v="2"/>
    <n v="486"/>
    <n v="57"/>
    <n v="228"/>
    <n v="184"/>
    <n v="6"/>
    <n v="57"/>
    <s v="2.Middle age"/>
    <s v="Female"/>
    <n v="102652.46"/>
    <s v="Platinum"/>
    <s v="Cash"/>
    <x v="201"/>
    <d v="1899-12-30T20:36:00"/>
    <n v="17"/>
    <x v="6"/>
    <n v="2024"/>
    <n v="20"/>
    <n v="36"/>
    <n v="0"/>
  </r>
  <r>
    <n v="4690"/>
    <n v="3071"/>
    <n v="326"/>
    <x v="1"/>
    <s v="Electronics"/>
    <n v="1"/>
    <n v="326.05"/>
    <n v="326.05"/>
    <x v="4662"/>
    <x v="14"/>
    <x v="4"/>
    <n v="300"/>
    <n v="91"/>
    <n v="139"/>
    <n v="122"/>
    <n v="10"/>
    <n v="63"/>
    <s v="3.Senior Citizen "/>
    <s v="Female"/>
    <n v="28188.36"/>
    <s v="Bronze"/>
    <s v="Debit Card"/>
    <x v="136"/>
    <d v="1899-12-30T16:29:00"/>
    <n v="27"/>
    <x v="17"/>
    <n v="2024"/>
    <n v="16"/>
    <n v="29"/>
    <n v="0"/>
  </r>
  <r>
    <n v="4691"/>
    <n v="3150"/>
    <n v="339"/>
    <x v="6"/>
    <s v="Appliances"/>
    <n v="1"/>
    <n v="1693.93"/>
    <n v="1693.93"/>
    <x v="4663"/>
    <x v="6"/>
    <x v="3"/>
    <n v="249"/>
    <n v="136"/>
    <n v="116"/>
    <n v="363"/>
    <n v="9"/>
    <n v="55"/>
    <s v="2.Middle age"/>
    <s v="Female"/>
    <n v="23442.73"/>
    <s v="Platinum"/>
    <s v="Cash"/>
    <x v="36"/>
    <d v="1899-12-30T04:44:00"/>
    <n v="1"/>
    <x v="10"/>
    <n v="2024"/>
    <n v="4"/>
    <n v="44"/>
    <n v="0"/>
  </r>
  <r>
    <n v="4692"/>
    <n v="9630"/>
    <n v="605"/>
    <x v="7"/>
    <s v="Appliances"/>
    <n v="3"/>
    <n v="1226.79"/>
    <n v="3680.37"/>
    <x v="4664"/>
    <x v="6"/>
    <x v="4"/>
    <n v="230"/>
    <n v="64"/>
    <n v="171"/>
    <n v="170"/>
    <n v="10"/>
    <n v="22"/>
    <s v="1.Young age"/>
    <s v="Female"/>
    <n v="91747.66"/>
    <s v="Platinum"/>
    <s v="Digital Wallet"/>
    <x v="19"/>
    <d v="1899-12-30T13:37:00"/>
    <n v="18"/>
    <x v="16"/>
    <n v="2024"/>
    <n v="13"/>
    <n v="37"/>
    <n v="0"/>
  </r>
  <r>
    <n v="4693"/>
    <n v="3795"/>
    <n v="471"/>
    <x v="4"/>
    <s v="Appliances"/>
    <n v="1"/>
    <n v="438.02"/>
    <n v="438.02"/>
    <x v="4665"/>
    <x v="3"/>
    <x v="2"/>
    <n v="120"/>
    <n v="119"/>
    <n v="210"/>
    <n v="154"/>
    <n v="1"/>
    <n v="43"/>
    <s v="2.Middle age"/>
    <s v="Male"/>
    <n v="98873.4"/>
    <s v="Platinum"/>
    <s v="Cash"/>
    <x v="108"/>
    <d v="1899-12-30T15:10:00"/>
    <n v="16"/>
    <x v="30"/>
    <n v="2024"/>
    <n v="15"/>
    <n v="10"/>
    <n v="0"/>
  </r>
  <r>
    <n v="4694"/>
    <n v="1468"/>
    <n v="137"/>
    <x v="4"/>
    <s v="Electronics"/>
    <n v="5"/>
    <n v="1987.63"/>
    <n v="9938.1500000000015"/>
    <x v="4666"/>
    <x v="1"/>
    <x v="3"/>
    <n v="499"/>
    <n v="69"/>
    <n v="142"/>
    <n v="167"/>
    <n v="10"/>
    <n v="27"/>
    <s v="1.Young age"/>
    <s v="Other"/>
    <n v="30753.27"/>
    <s v="Platinum"/>
    <s v="Debit Card"/>
    <x v="204"/>
    <d v="1899-12-30T06:32:00"/>
    <n v="5"/>
    <x v="28"/>
    <n v="2024"/>
    <n v="6"/>
    <n v="32"/>
    <n v="0"/>
  </r>
  <r>
    <n v="4695"/>
    <n v="1575"/>
    <n v="387"/>
    <x v="7"/>
    <s v="Appliances"/>
    <n v="2"/>
    <n v="1113.21"/>
    <n v="2226.42"/>
    <x v="4667"/>
    <x v="14"/>
    <x v="4"/>
    <n v="496"/>
    <n v="94"/>
    <n v="252"/>
    <n v="237"/>
    <n v="1"/>
    <n v="49"/>
    <s v="2.Middle age"/>
    <s v="Other"/>
    <n v="51870.84"/>
    <s v="Platinum"/>
    <s v="Credit Card"/>
    <x v="7"/>
    <d v="1899-12-30T08:40:00"/>
    <n v="22"/>
    <x v="7"/>
    <n v="2024"/>
    <n v="8"/>
    <n v="40"/>
    <n v="0"/>
  </r>
  <r>
    <n v="4696"/>
    <n v="6846"/>
    <n v="604"/>
    <x v="4"/>
    <s v="Electronics"/>
    <n v="1"/>
    <n v="1524.21"/>
    <n v="1524.21"/>
    <x v="4668"/>
    <x v="19"/>
    <x v="2"/>
    <n v="209"/>
    <n v="61"/>
    <n v="140"/>
    <n v="105"/>
    <n v="7"/>
    <n v="62"/>
    <s v="3.Senior Citizen "/>
    <s v="Male"/>
    <n v="34328.07"/>
    <s v="Silver"/>
    <s v="Debit Card"/>
    <x v="96"/>
    <d v="1899-12-30T19:19:00"/>
    <n v="11"/>
    <x v="12"/>
    <n v="2024"/>
    <n v="19"/>
    <n v="19"/>
    <n v="0"/>
  </r>
  <r>
    <n v="4697"/>
    <n v="6328"/>
    <n v="820"/>
    <x v="2"/>
    <s v="Appliances"/>
    <n v="3"/>
    <n v="1663.73"/>
    <n v="4991.1900000000005"/>
    <x v="4669"/>
    <x v="14"/>
    <x v="0"/>
    <n v="193"/>
    <n v="132"/>
    <n v="142"/>
    <n v="334"/>
    <n v="7"/>
    <n v="49"/>
    <s v="2.Middle age"/>
    <s v="Other"/>
    <n v="113645.34"/>
    <s v="Bronze"/>
    <s v="Digital Wallet"/>
    <x v="10"/>
    <d v="1899-12-30T17:38:00"/>
    <n v="3"/>
    <x v="0"/>
    <n v="2024"/>
    <n v="17"/>
    <n v="38"/>
    <n v="0"/>
  </r>
  <r>
    <n v="4698"/>
    <n v="8801"/>
    <n v="823"/>
    <x v="2"/>
    <s v="Electronics"/>
    <n v="3"/>
    <n v="424.64"/>
    <n v="1273.92"/>
    <x v="4670"/>
    <x v="15"/>
    <x v="4"/>
    <n v="8"/>
    <n v="65"/>
    <n v="147"/>
    <n v="496"/>
    <n v="1"/>
    <n v="67"/>
    <s v="3.Senior Citizen "/>
    <s v="Female"/>
    <n v="37353.35"/>
    <s v="Gold"/>
    <s v="Credit Card"/>
    <x v="195"/>
    <d v="1899-12-30T14:18:00"/>
    <n v="2"/>
    <x v="13"/>
    <n v="2024"/>
    <n v="14"/>
    <n v="18"/>
    <n v="0"/>
  </r>
  <r>
    <n v="4699"/>
    <n v="8654"/>
    <n v="720"/>
    <x v="4"/>
    <s v="Appliances"/>
    <n v="3"/>
    <n v="1686.43"/>
    <n v="5059.29"/>
    <x v="4671"/>
    <x v="0"/>
    <x v="4"/>
    <n v="292"/>
    <n v="53"/>
    <n v="141"/>
    <n v="436"/>
    <n v="10"/>
    <n v="44"/>
    <s v="2.Middle age"/>
    <s v="Female"/>
    <n v="68376.399999999994"/>
    <s v="Silver"/>
    <s v="Digital Wallet"/>
    <x v="87"/>
    <d v="1899-12-30T20:23:00"/>
    <n v="24"/>
    <x v="11"/>
    <n v="2024"/>
    <n v="20"/>
    <n v="23"/>
    <n v="0"/>
  </r>
  <r>
    <n v="4700"/>
    <n v="9856"/>
    <n v="314"/>
    <x v="3"/>
    <s v="Appliances"/>
    <n v="1"/>
    <n v="1295.6199999999999"/>
    <n v="1295.6199999999999"/>
    <x v="4672"/>
    <x v="13"/>
    <x v="4"/>
    <n v="272"/>
    <n v="74"/>
    <n v="235"/>
    <n v="293"/>
    <n v="5"/>
    <n v="40"/>
    <s v="2.Middle age"/>
    <s v="Other"/>
    <n v="112267.37"/>
    <s v="Gold"/>
    <s v="Digital Wallet"/>
    <x v="21"/>
    <d v="1899-12-30T18:49:00"/>
    <n v="3"/>
    <x v="0"/>
    <n v="2024"/>
    <n v="18"/>
    <n v="49"/>
    <n v="0"/>
  </r>
  <r>
    <n v="4701"/>
    <n v="5463"/>
    <n v="107"/>
    <x v="5"/>
    <s v="Electronics"/>
    <n v="5"/>
    <n v="58.31"/>
    <n v="291.55"/>
    <x v="4673"/>
    <x v="9"/>
    <x v="1"/>
    <n v="384"/>
    <n v="61"/>
    <n v="157"/>
    <n v="321"/>
    <n v="8"/>
    <n v="18"/>
    <s v="1.Young age"/>
    <s v="Male"/>
    <n v="97775.09"/>
    <s v="Bronze"/>
    <s v="Credit Card"/>
    <x v="120"/>
    <d v="1899-12-30T17:00:00"/>
    <n v="13"/>
    <x v="4"/>
    <n v="2024"/>
    <n v="17"/>
    <n v="0"/>
    <n v="0"/>
  </r>
  <r>
    <n v="4702"/>
    <n v="9987"/>
    <n v="300"/>
    <x v="1"/>
    <s v="Electronics"/>
    <n v="3"/>
    <n v="756.07"/>
    <n v="2268.21"/>
    <x v="4674"/>
    <x v="18"/>
    <x v="2"/>
    <n v="379"/>
    <n v="133"/>
    <n v="150"/>
    <n v="245"/>
    <n v="9"/>
    <n v="27"/>
    <s v="1.Young age"/>
    <s v="Female"/>
    <n v="88525.13"/>
    <s v="Platinum"/>
    <s v="Cash"/>
    <x v="143"/>
    <d v="1899-12-30T00:45:00"/>
    <n v="9"/>
    <x v="24"/>
    <n v="2024"/>
    <n v="0"/>
    <n v="45"/>
    <n v="0"/>
  </r>
  <r>
    <n v="4703"/>
    <n v="8288"/>
    <n v="940"/>
    <x v="6"/>
    <s v="Electronics"/>
    <n v="1"/>
    <n v="516.66"/>
    <n v="516.66"/>
    <x v="4675"/>
    <x v="3"/>
    <x v="4"/>
    <n v="479"/>
    <n v="118"/>
    <n v="233"/>
    <n v="468"/>
    <n v="4"/>
    <n v="64"/>
    <s v="3.Senior Citizen "/>
    <s v="Male"/>
    <n v="77256.66"/>
    <s v="Platinum"/>
    <s v="Cash"/>
    <x v="83"/>
    <d v="1899-12-30T01:53:00"/>
    <n v="3"/>
    <x v="0"/>
    <n v="2024"/>
    <n v="1"/>
    <n v="53"/>
    <n v="0"/>
  </r>
  <r>
    <n v="4704"/>
    <n v="3213"/>
    <n v="753"/>
    <x v="6"/>
    <s v="Electronics"/>
    <n v="2"/>
    <n v="1616.7"/>
    <n v="3233.4"/>
    <x v="4676"/>
    <x v="18"/>
    <x v="1"/>
    <n v="162"/>
    <n v="105"/>
    <n v="284"/>
    <n v="425"/>
    <n v="1"/>
    <n v="56"/>
    <s v="2.Middle age"/>
    <s v="Male"/>
    <n v="91225.65"/>
    <s v="Bronze"/>
    <s v="Debit Card"/>
    <x v="246"/>
    <d v="1899-12-30T07:07:00"/>
    <n v="13"/>
    <x v="4"/>
    <n v="2024"/>
    <n v="7"/>
    <n v="7"/>
    <n v="0"/>
  </r>
  <r>
    <n v="4705"/>
    <n v="9835"/>
    <n v="505"/>
    <x v="2"/>
    <s v="Electronics"/>
    <n v="5"/>
    <n v="1710"/>
    <n v="8550"/>
    <x v="4677"/>
    <x v="2"/>
    <x v="1"/>
    <n v="297"/>
    <n v="107"/>
    <n v="121"/>
    <n v="425"/>
    <n v="7"/>
    <n v="66"/>
    <s v="3.Senior Citizen "/>
    <s v="Female"/>
    <n v="69239.02"/>
    <s v="Silver"/>
    <s v="Credit Card"/>
    <x v="174"/>
    <d v="1899-12-30T12:20:00"/>
    <n v="7"/>
    <x v="29"/>
    <n v="2024"/>
    <n v="12"/>
    <n v="20"/>
    <n v="0"/>
  </r>
  <r>
    <n v="4706"/>
    <n v="3900"/>
    <n v="213"/>
    <x v="0"/>
    <s v="Electronics"/>
    <n v="5"/>
    <n v="986.04"/>
    <n v="4930.2"/>
    <x v="4678"/>
    <x v="14"/>
    <x v="4"/>
    <n v="58"/>
    <n v="66"/>
    <n v="150"/>
    <n v="272"/>
    <n v="3"/>
    <n v="36"/>
    <s v="2.Middle age"/>
    <s v="Female"/>
    <n v="87929.41"/>
    <s v="Silver"/>
    <s v="Credit Card"/>
    <x v="228"/>
    <d v="1899-12-30T01:11:00"/>
    <n v="6"/>
    <x v="5"/>
    <n v="2024"/>
    <n v="1"/>
    <n v="11"/>
    <n v="0"/>
  </r>
  <r>
    <n v="4707"/>
    <n v="8480"/>
    <n v="990"/>
    <x v="5"/>
    <s v="Appliances"/>
    <n v="2"/>
    <n v="709.24"/>
    <n v="1418.48"/>
    <x v="4679"/>
    <x v="11"/>
    <x v="3"/>
    <n v="310"/>
    <n v="52"/>
    <n v="228"/>
    <n v="441"/>
    <n v="7"/>
    <n v="66"/>
    <s v="3.Senior Citizen "/>
    <s v="Other"/>
    <n v="30397.91"/>
    <s v="Platinum"/>
    <s v="Cash"/>
    <x v="244"/>
    <d v="1899-12-30T16:57:00"/>
    <n v="10"/>
    <x v="2"/>
    <n v="2024"/>
    <n v="16"/>
    <n v="57"/>
    <n v="0"/>
  </r>
  <r>
    <n v="4708"/>
    <n v="8126"/>
    <n v="384"/>
    <x v="1"/>
    <s v="Appliances"/>
    <n v="2"/>
    <n v="544.76"/>
    <n v="1089.52"/>
    <x v="4680"/>
    <x v="17"/>
    <x v="4"/>
    <n v="285"/>
    <n v="111"/>
    <n v="183"/>
    <n v="209"/>
    <n v="5"/>
    <n v="28"/>
    <s v="1.Young age"/>
    <s v="Male"/>
    <n v="95641.94"/>
    <s v="Bronze"/>
    <s v="Credit Card"/>
    <x v="255"/>
    <d v="1899-12-30T17:15:00"/>
    <n v="8"/>
    <x v="19"/>
    <n v="2024"/>
    <n v="17"/>
    <n v="15"/>
    <n v="0"/>
  </r>
  <r>
    <n v="4709"/>
    <n v="9576"/>
    <n v="682"/>
    <x v="5"/>
    <s v="Electronics"/>
    <n v="1"/>
    <n v="1169.1199999999999"/>
    <n v="1169.1199999999999"/>
    <x v="4681"/>
    <x v="7"/>
    <x v="4"/>
    <n v="47"/>
    <n v="95"/>
    <n v="145"/>
    <n v="299"/>
    <n v="7"/>
    <n v="40"/>
    <s v="2.Middle age"/>
    <s v="Other"/>
    <n v="63327.1"/>
    <s v="Bronze"/>
    <s v="Cash"/>
    <x v="195"/>
    <d v="1899-12-30T17:06:00"/>
    <n v="2"/>
    <x v="13"/>
    <n v="2024"/>
    <n v="17"/>
    <n v="6"/>
    <n v="0"/>
  </r>
  <r>
    <n v="4710"/>
    <n v="9745"/>
    <n v="612"/>
    <x v="5"/>
    <s v="Electronics"/>
    <n v="5"/>
    <n v="1554.4"/>
    <n v="7772"/>
    <x v="4682"/>
    <x v="14"/>
    <x v="2"/>
    <n v="224"/>
    <n v="124"/>
    <n v="284"/>
    <n v="178"/>
    <n v="6"/>
    <n v="21"/>
    <s v="1.Young age"/>
    <s v="Male"/>
    <n v="79976.899999999994"/>
    <s v="Gold"/>
    <s v="Debit Card"/>
    <x v="0"/>
    <d v="1899-12-30T20:32:00"/>
    <n v="31"/>
    <x v="18"/>
    <n v="2024"/>
    <n v="20"/>
    <n v="32"/>
    <n v="0"/>
  </r>
  <r>
    <n v="4711"/>
    <n v="6073"/>
    <n v="605"/>
    <x v="0"/>
    <s v="Electronics"/>
    <n v="1"/>
    <n v="1426.74"/>
    <n v="1426.74"/>
    <x v="4683"/>
    <x v="5"/>
    <x v="4"/>
    <n v="384"/>
    <n v="63"/>
    <n v="141"/>
    <n v="394"/>
    <n v="9"/>
    <n v="66"/>
    <s v="3.Senior Citizen "/>
    <s v="Male"/>
    <n v="118873.84"/>
    <s v="Platinum"/>
    <s v="Credit Card"/>
    <x v="124"/>
    <d v="1899-12-30T20:03:00"/>
    <n v="31"/>
    <x v="18"/>
    <n v="2024"/>
    <n v="20"/>
    <n v="3"/>
    <n v="0"/>
  </r>
  <r>
    <n v="4712"/>
    <n v="6688"/>
    <n v="274"/>
    <x v="6"/>
    <s v="Electronics"/>
    <n v="2"/>
    <n v="288.13"/>
    <n v="576.26"/>
    <x v="4684"/>
    <x v="17"/>
    <x v="1"/>
    <n v="152"/>
    <n v="85"/>
    <n v="155"/>
    <n v="165"/>
    <n v="9"/>
    <n v="23"/>
    <s v="1.Young age"/>
    <s v="Other"/>
    <n v="34068.730000000003"/>
    <s v="Silver"/>
    <s v="Cash"/>
    <x v="3"/>
    <d v="1899-12-30T21:24:00"/>
    <n v="15"/>
    <x v="3"/>
    <n v="2024"/>
    <n v="21"/>
    <n v="24"/>
    <n v="0"/>
  </r>
  <r>
    <n v="4713"/>
    <n v="8891"/>
    <n v="665"/>
    <x v="2"/>
    <s v="Electronics"/>
    <n v="5"/>
    <n v="1758.36"/>
    <n v="8791.7999999999993"/>
    <x v="4685"/>
    <x v="18"/>
    <x v="3"/>
    <n v="248"/>
    <n v="85"/>
    <n v="186"/>
    <n v="159"/>
    <n v="10"/>
    <n v="27"/>
    <s v="1.Young age"/>
    <s v="Male"/>
    <n v="21571.4"/>
    <s v="Platinum"/>
    <s v="Cash"/>
    <x v="6"/>
    <d v="1899-12-30T22:02:00"/>
    <n v="17"/>
    <x v="6"/>
    <n v="2024"/>
    <n v="22"/>
    <n v="2"/>
    <n v="0"/>
  </r>
  <r>
    <n v="4714"/>
    <n v="9841"/>
    <n v="298"/>
    <x v="4"/>
    <s v="Appliances"/>
    <n v="4"/>
    <n v="1482.09"/>
    <n v="5928.36"/>
    <x v="4686"/>
    <x v="9"/>
    <x v="1"/>
    <n v="500"/>
    <n v="144"/>
    <n v="253"/>
    <n v="487"/>
    <n v="10"/>
    <n v="26"/>
    <s v="1.Young age"/>
    <s v="Female"/>
    <n v="22712.29"/>
    <s v="Silver"/>
    <s v="Cash"/>
    <x v="121"/>
    <d v="1899-12-30T05:20:00"/>
    <n v="15"/>
    <x v="3"/>
    <n v="2024"/>
    <n v="5"/>
    <n v="20"/>
    <n v="0"/>
  </r>
  <r>
    <n v="4715"/>
    <n v="4721"/>
    <n v="775"/>
    <x v="4"/>
    <s v="Electronics"/>
    <n v="4"/>
    <n v="643.29999999999995"/>
    <n v="2573.1999999999998"/>
    <x v="4687"/>
    <x v="3"/>
    <x v="0"/>
    <n v="368"/>
    <n v="97"/>
    <n v="107"/>
    <n v="456"/>
    <n v="9"/>
    <n v="70"/>
    <s v="3.Senior Citizen "/>
    <s v="Male"/>
    <n v="104949.77"/>
    <s v="Silver"/>
    <s v="Cash"/>
    <x v="225"/>
    <d v="1899-12-30T08:27:00"/>
    <n v="23"/>
    <x v="22"/>
    <n v="2024"/>
    <n v="8"/>
    <n v="27"/>
    <n v="0"/>
  </r>
  <r>
    <n v="4716"/>
    <n v="2467"/>
    <n v="856"/>
    <x v="0"/>
    <s v="Appliances"/>
    <n v="2"/>
    <n v="1819.33"/>
    <n v="3638.66"/>
    <x v="4688"/>
    <x v="9"/>
    <x v="0"/>
    <n v="118"/>
    <n v="103"/>
    <n v="198"/>
    <n v="225"/>
    <n v="8"/>
    <n v="54"/>
    <s v="2.Middle age"/>
    <s v="Male"/>
    <n v="66624.210000000006"/>
    <s v="Bronze"/>
    <s v="Cash"/>
    <x v="42"/>
    <d v="1899-12-30T09:58:00"/>
    <n v="6"/>
    <x v="5"/>
    <n v="2024"/>
    <n v="9"/>
    <n v="58"/>
    <n v="0"/>
  </r>
  <r>
    <n v="4717"/>
    <n v="8239"/>
    <n v="679"/>
    <x v="2"/>
    <s v="Electronics"/>
    <n v="1"/>
    <n v="1542.06"/>
    <n v="1542.06"/>
    <x v="4689"/>
    <x v="4"/>
    <x v="0"/>
    <n v="199"/>
    <n v="104"/>
    <n v="137"/>
    <n v="470"/>
    <n v="3"/>
    <n v="25"/>
    <s v="1.Young age"/>
    <s v="Other"/>
    <n v="62381.42"/>
    <s v="Bronze"/>
    <s v="Debit Card"/>
    <x v="6"/>
    <d v="1899-12-30T01:35:00"/>
    <n v="17"/>
    <x v="6"/>
    <n v="2024"/>
    <n v="1"/>
    <n v="35"/>
    <n v="0"/>
  </r>
  <r>
    <n v="4718"/>
    <n v="6044"/>
    <n v="788"/>
    <x v="0"/>
    <s v="Electronics"/>
    <n v="2"/>
    <n v="343.56"/>
    <n v="687.12"/>
    <x v="4690"/>
    <x v="3"/>
    <x v="3"/>
    <n v="223"/>
    <n v="59"/>
    <n v="224"/>
    <n v="270"/>
    <n v="5"/>
    <n v="41"/>
    <s v="2.Middle age"/>
    <s v="Other"/>
    <n v="113817.13"/>
    <s v="Gold"/>
    <s v="Digital Wallet"/>
    <x v="136"/>
    <d v="1899-12-30T06:08:00"/>
    <n v="27"/>
    <x v="17"/>
    <n v="2024"/>
    <n v="6"/>
    <n v="8"/>
    <n v="0"/>
  </r>
  <r>
    <n v="4719"/>
    <n v="6992"/>
    <n v="798"/>
    <x v="5"/>
    <s v="Appliances"/>
    <n v="5"/>
    <n v="1109.01"/>
    <n v="5545.05"/>
    <x v="4691"/>
    <x v="2"/>
    <x v="0"/>
    <n v="186"/>
    <n v="129"/>
    <n v="274"/>
    <n v="122"/>
    <n v="5"/>
    <n v="30"/>
    <s v="1.Young age"/>
    <s v="Other"/>
    <n v="71470.259999999995"/>
    <s v="Gold"/>
    <s v="Digital Wallet"/>
    <x v="126"/>
    <d v="1899-12-30T11:40:00"/>
    <n v="25"/>
    <x v="21"/>
    <n v="2024"/>
    <n v="11"/>
    <n v="40"/>
    <n v="0"/>
  </r>
  <r>
    <n v="4720"/>
    <n v="7753"/>
    <n v="717"/>
    <x v="6"/>
    <s v="Appliances"/>
    <n v="3"/>
    <n v="419.33"/>
    <n v="1257.99"/>
    <x v="4692"/>
    <x v="7"/>
    <x v="1"/>
    <n v="104"/>
    <n v="102"/>
    <n v="107"/>
    <n v="424"/>
    <n v="5"/>
    <n v="41"/>
    <s v="2.Middle age"/>
    <s v="Female"/>
    <n v="100270.98"/>
    <s v="Platinum"/>
    <s v="Digital Wallet"/>
    <x v="91"/>
    <d v="1899-12-30T10:51:00"/>
    <n v="28"/>
    <x v="1"/>
    <n v="2024"/>
    <n v="10"/>
    <n v="51"/>
    <n v="0"/>
  </r>
  <r>
    <n v="4721"/>
    <n v="5256"/>
    <n v="678"/>
    <x v="5"/>
    <s v="Electronics"/>
    <n v="5"/>
    <n v="1164.1500000000001"/>
    <n v="5820.75"/>
    <x v="4693"/>
    <x v="13"/>
    <x v="1"/>
    <n v="314"/>
    <n v="101"/>
    <n v="297"/>
    <n v="151"/>
    <n v="7"/>
    <n v="30"/>
    <s v="1.Young age"/>
    <s v="Female"/>
    <n v="84334.8"/>
    <s v="Bronze"/>
    <s v="Credit Card"/>
    <x v="176"/>
    <d v="1899-12-30T17:51:00"/>
    <n v="8"/>
    <x v="19"/>
    <n v="2024"/>
    <n v="17"/>
    <n v="51"/>
    <n v="0"/>
  </r>
  <r>
    <n v="4722"/>
    <n v="3551"/>
    <n v="279"/>
    <x v="4"/>
    <s v="Electronics"/>
    <n v="5"/>
    <n v="766.9"/>
    <n v="3834.5"/>
    <x v="4694"/>
    <x v="8"/>
    <x v="4"/>
    <n v="225"/>
    <n v="143"/>
    <n v="248"/>
    <n v="153"/>
    <n v="4"/>
    <n v="47"/>
    <s v="2.Middle age"/>
    <s v="Female"/>
    <n v="78280.06"/>
    <s v="Silver"/>
    <s v="Cash"/>
    <x v="129"/>
    <d v="1899-12-30T14:43:00"/>
    <n v="16"/>
    <x v="30"/>
    <n v="2024"/>
    <n v="14"/>
    <n v="43"/>
    <n v="0"/>
  </r>
  <r>
    <n v="4723"/>
    <n v="5973"/>
    <n v="166"/>
    <x v="1"/>
    <s v="Electronics"/>
    <n v="4"/>
    <n v="1905.45"/>
    <n v="7621.8"/>
    <x v="4695"/>
    <x v="4"/>
    <x v="1"/>
    <n v="330"/>
    <n v="108"/>
    <n v="280"/>
    <n v="222"/>
    <n v="2"/>
    <n v="38"/>
    <s v="2.Middle age"/>
    <s v="Female"/>
    <n v="78944.02"/>
    <s v="Bronze"/>
    <s v="Cash"/>
    <x v="96"/>
    <d v="1899-12-30T18:40:00"/>
    <n v="11"/>
    <x v="12"/>
    <n v="2024"/>
    <n v="18"/>
    <n v="40"/>
    <n v="0"/>
  </r>
  <r>
    <n v="4724"/>
    <n v="1172"/>
    <n v="702"/>
    <x v="7"/>
    <s v="Electronics"/>
    <n v="3"/>
    <n v="1186.67"/>
    <n v="3560.01"/>
    <x v="4696"/>
    <x v="12"/>
    <x v="4"/>
    <n v="270"/>
    <n v="137"/>
    <n v="174"/>
    <n v="238"/>
    <n v="3"/>
    <n v="55"/>
    <s v="2.Middle age"/>
    <s v="Other"/>
    <n v="34800.980000000003"/>
    <s v="Gold"/>
    <s v="Debit Card"/>
    <x v="116"/>
    <d v="1899-12-30T07:07:00"/>
    <n v="24"/>
    <x v="11"/>
    <n v="2024"/>
    <n v="7"/>
    <n v="7"/>
    <n v="0"/>
  </r>
  <r>
    <n v="4725"/>
    <n v="1001"/>
    <n v="231"/>
    <x v="3"/>
    <s v="Electronics"/>
    <n v="1"/>
    <n v="990.27"/>
    <n v="990.27"/>
    <x v="4697"/>
    <x v="8"/>
    <x v="0"/>
    <n v="269"/>
    <n v="98"/>
    <n v="110"/>
    <n v="231"/>
    <n v="9"/>
    <n v="28"/>
    <s v="1.Young age"/>
    <s v="Male"/>
    <n v="108878.42"/>
    <s v="Bronze"/>
    <s v="Debit Card"/>
    <x v="115"/>
    <d v="1899-12-30T16:36:00"/>
    <n v="3"/>
    <x v="0"/>
    <n v="2024"/>
    <n v="16"/>
    <n v="36"/>
    <n v="0"/>
  </r>
  <r>
    <n v="4726"/>
    <n v="9574"/>
    <n v="863"/>
    <x v="1"/>
    <s v="Appliances"/>
    <n v="4"/>
    <n v="1177.47"/>
    <n v="4709.88"/>
    <x v="4698"/>
    <x v="8"/>
    <x v="3"/>
    <n v="179"/>
    <n v="51"/>
    <n v="284"/>
    <n v="410"/>
    <n v="5"/>
    <n v="48"/>
    <s v="2.Middle age"/>
    <s v="Male"/>
    <n v="41054.79"/>
    <s v="Silver"/>
    <s v="Credit Card"/>
    <x v="103"/>
    <d v="1899-12-30T02:11:00"/>
    <n v="21"/>
    <x v="15"/>
    <n v="2024"/>
    <n v="2"/>
    <n v="11"/>
    <n v="0"/>
  </r>
  <r>
    <n v="4727"/>
    <n v="3233"/>
    <n v="166"/>
    <x v="2"/>
    <s v="Appliances"/>
    <n v="5"/>
    <n v="1866.88"/>
    <n v="9334.4000000000015"/>
    <x v="4699"/>
    <x v="11"/>
    <x v="4"/>
    <n v="268"/>
    <n v="61"/>
    <n v="275"/>
    <n v="293"/>
    <n v="3"/>
    <n v="22"/>
    <s v="1.Young age"/>
    <s v="Female"/>
    <n v="83261.25"/>
    <s v="Silver"/>
    <s v="Debit Card"/>
    <x v="220"/>
    <d v="1899-12-30T05:29:00"/>
    <n v="28"/>
    <x v="1"/>
    <n v="2024"/>
    <n v="5"/>
    <n v="29"/>
    <n v="0"/>
  </r>
  <r>
    <n v="4728"/>
    <n v="6634"/>
    <n v="230"/>
    <x v="6"/>
    <s v="Appliances"/>
    <n v="5"/>
    <n v="710.81"/>
    <n v="3554.0499999999997"/>
    <x v="4700"/>
    <x v="18"/>
    <x v="2"/>
    <n v="230"/>
    <n v="142"/>
    <n v="124"/>
    <n v="377"/>
    <n v="1"/>
    <n v="55"/>
    <s v="2.Middle age"/>
    <s v="Other"/>
    <n v="30838.92"/>
    <s v="Platinum"/>
    <s v="Debit Card"/>
    <x v="56"/>
    <d v="1899-12-30T05:58:00"/>
    <n v="9"/>
    <x v="24"/>
    <n v="2024"/>
    <n v="5"/>
    <n v="58"/>
    <n v="0"/>
  </r>
  <r>
    <n v="4729"/>
    <n v="5698"/>
    <n v="365"/>
    <x v="3"/>
    <s v="Electronics"/>
    <n v="1"/>
    <n v="1528.82"/>
    <n v="1528.82"/>
    <x v="4701"/>
    <x v="1"/>
    <x v="0"/>
    <n v="412"/>
    <n v="92"/>
    <n v="171"/>
    <n v="452"/>
    <n v="10"/>
    <n v="47"/>
    <s v="2.Middle age"/>
    <s v="Other"/>
    <n v="20798.849999999999"/>
    <s v="Platinum"/>
    <s v="Debit Card"/>
    <x v="252"/>
    <d v="1899-12-30T00:55:00"/>
    <n v="10"/>
    <x v="2"/>
    <n v="2024"/>
    <n v="0"/>
    <n v="55"/>
    <n v="0"/>
  </r>
  <r>
    <n v="4730"/>
    <n v="8687"/>
    <n v="683"/>
    <x v="7"/>
    <s v="Electronics"/>
    <n v="2"/>
    <n v="1225.6500000000001"/>
    <n v="2451.3000000000002"/>
    <x v="4702"/>
    <x v="18"/>
    <x v="0"/>
    <n v="153"/>
    <n v="56"/>
    <n v="176"/>
    <n v="396"/>
    <n v="3"/>
    <n v="43"/>
    <s v="2.Middle age"/>
    <s v="Male"/>
    <n v="112418.05"/>
    <s v="Silver"/>
    <s v="Credit Card"/>
    <x v="122"/>
    <d v="1899-12-30T23:44:00"/>
    <n v="9"/>
    <x v="24"/>
    <n v="2024"/>
    <n v="23"/>
    <n v="44"/>
    <n v="0"/>
  </r>
  <r>
    <n v="4731"/>
    <n v="9767"/>
    <n v="976"/>
    <x v="1"/>
    <s v="Electronics"/>
    <n v="4"/>
    <n v="244.93"/>
    <n v="979.72"/>
    <x v="4703"/>
    <x v="18"/>
    <x v="2"/>
    <n v="259"/>
    <n v="141"/>
    <n v="119"/>
    <n v="267"/>
    <n v="8"/>
    <n v="65"/>
    <s v="3.Senior Citizen "/>
    <s v="Other"/>
    <n v="83281.78"/>
    <s v="Bronze"/>
    <s v="Debit Card"/>
    <x v="169"/>
    <d v="1899-12-30T02:01:00"/>
    <n v="30"/>
    <x v="8"/>
    <n v="2024"/>
    <n v="2"/>
    <n v="1"/>
    <n v="0"/>
  </r>
  <r>
    <n v="4732"/>
    <n v="1136"/>
    <n v="333"/>
    <x v="1"/>
    <s v="Appliances"/>
    <n v="3"/>
    <n v="1861.45"/>
    <n v="5584.35"/>
    <x v="4704"/>
    <x v="4"/>
    <x v="1"/>
    <n v="382"/>
    <n v="84"/>
    <n v="143"/>
    <n v="113"/>
    <n v="5"/>
    <n v="43"/>
    <s v="2.Middle age"/>
    <s v="Female"/>
    <n v="27842.41"/>
    <s v="Gold"/>
    <s v="Debit Card"/>
    <x v="63"/>
    <d v="1899-12-30T10:25:00"/>
    <n v="23"/>
    <x v="22"/>
    <n v="2024"/>
    <n v="10"/>
    <n v="25"/>
    <n v="0"/>
  </r>
  <r>
    <n v="4733"/>
    <n v="9059"/>
    <n v="635"/>
    <x v="1"/>
    <s v="Appliances"/>
    <n v="2"/>
    <n v="208.82"/>
    <n v="417.64"/>
    <x v="4705"/>
    <x v="6"/>
    <x v="2"/>
    <n v="304"/>
    <n v="80"/>
    <n v="179"/>
    <n v="402"/>
    <n v="10"/>
    <n v="25"/>
    <s v="1.Young age"/>
    <s v="Other"/>
    <n v="69348.3"/>
    <s v="Bronze"/>
    <s v="Digital Wallet"/>
    <x v="120"/>
    <d v="1899-12-30T12:39:00"/>
    <n v="13"/>
    <x v="4"/>
    <n v="2024"/>
    <n v="12"/>
    <n v="39"/>
    <n v="0"/>
  </r>
  <r>
    <n v="4734"/>
    <n v="8816"/>
    <n v="846"/>
    <x v="1"/>
    <s v="Appliances"/>
    <n v="5"/>
    <n v="997.57"/>
    <n v="4987.8500000000004"/>
    <x v="4706"/>
    <x v="14"/>
    <x v="4"/>
    <n v="349"/>
    <n v="84"/>
    <n v="186"/>
    <n v="167"/>
    <n v="4"/>
    <n v="42"/>
    <s v="2.Middle age"/>
    <s v="Other"/>
    <n v="39796.050000000003"/>
    <s v="Gold"/>
    <s v="Digital Wallet"/>
    <x v="223"/>
    <d v="1899-12-30T20:17:00"/>
    <n v="5"/>
    <x v="28"/>
    <n v="2024"/>
    <n v="20"/>
    <n v="17"/>
    <n v="0"/>
  </r>
  <r>
    <n v="4735"/>
    <n v="5908"/>
    <n v="901"/>
    <x v="7"/>
    <s v="Appliances"/>
    <n v="3"/>
    <n v="102.31"/>
    <n v="306.93"/>
    <x v="4707"/>
    <x v="9"/>
    <x v="3"/>
    <n v="348"/>
    <n v="50"/>
    <n v="141"/>
    <n v="388"/>
    <n v="10"/>
    <n v="28"/>
    <s v="1.Young age"/>
    <s v="Male"/>
    <n v="119595.76"/>
    <s v="Silver"/>
    <s v="Cash"/>
    <x v="227"/>
    <d v="1899-12-30T09:24:00"/>
    <n v="13"/>
    <x v="4"/>
    <n v="2024"/>
    <n v="9"/>
    <n v="24"/>
    <n v="0"/>
  </r>
  <r>
    <n v="4736"/>
    <n v="1149"/>
    <n v="380"/>
    <x v="1"/>
    <s v="Appliances"/>
    <n v="1"/>
    <n v="113.68"/>
    <n v="113.68"/>
    <x v="4708"/>
    <x v="13"/>
    <x v="0"/>
    <n v="177"/>
    <n v="148"/>
    <n v="147"/>
    <n v="142"/>
    <n v="1"/>
    <n v="36"/>
    <s v="2.Middle age"/>
    <s v="Female"/>
    <n v="52996.92"/>
    <s v="Platinum"/>
    <s v="Credit Card"/>
    <x v="244"/>
    <d v="1899-12-30T09:13:00"/>
    <n v="10"/>
    <x v="2"/>
    <n v="2024"/>
    <n v="9"/>
    <n v="13"/>
    <n v="0"/>
  </r>
  <r>
    <n v="4737"/>
    <n v="8052"/>
    <n v="296"/>
    <x v="2"/>
    <s v="Appliances"/>
    <n v="4"/>
    <n v="851.07"/>
    <n v="3404.28"/>
    <x v="4709"/>
    <x v="0"/>
    <x v="3"/>
    <n v="462"/>
    <n v="60"/>
    <n v="251"/>
    <n v="369"/>
    <n v="10"/>
    <n v="26"/>
    <s v="1.Young age"/>
    <s v="Female"/>
    <n v="65855.240000000005"/>
    <s v="Gold"/>
    <s v="Debit Card"/>
    <x v="15"/>
    <d v="1899-12-30T00:16:00"/>
    <n v="2"/>
    <x v="13"/>
    <n v="2024"/>
    <n v="0"/>
    <n v="16"/>
    <n v="0"/>
  </r>
  <r>
    <n v="4738"/>
    <n v="5799"/>
    <n v="968"/>
    <x v="3"/>
    <s v="Electronics"/>
    <n v="3"/>
    <n v="931.21"/>
    <n v="2793.63"/>
    <x v="4710"/>
    <x v="1"/>
    <x v="3"/>
    <n v="335"/>
    <n v="50"/>
    <n v="139"/>
    <n v="246"/>
    <n v="9"/>
    <n v="56"/>
    <s v="2.Middle age"/>
    <s v="Other"/>
    <n v="110641.09"/>
    <s v="Bronze"/>
    <s v="Credit Card"/>
    <x v="103"/>
    <d v="1899-12-30T10:52:00"/>
    <n v="21"/>
    <x v="15"/>
    <n v="2024"/>
    <n v="10"/>
    <n v="52"/>
    <n v="0"/>
  </r>
  <r>
    <n v="4739"/>
    <n v="4788"/>
    <n v="794"/>
    <x v="6"/>
    <s v="Electronics"/>
    <n v="4"/>
    <n v="161.12"/>
    <n v="644.48"/>
    <x v="4711"/>
    <x v="11"/>
    <x v="0"/>
    <n v="446"/>
    <n v="73"/>
    <n v="164"/>
    <n v="360"/>
    <n v="2"/>
    <n v="66"/>
    <s v="3.Senior Citizen "/>
    <s v="Male"/>
    <n v="25878.16"/>
    <s v="Bronze"/>
    <s v="Debit Card"/>
    <x v="91"/>
    <d v="1899-12-30T22:08:00"/>
    <n v="28"/>
    <x v="1"/>
    <n v="2024"/>
    <n v="22"/>
    <n v="8"/>
    <n v="0"/>
  </r>
  <r>
    <n v="4740"/>
    <n v="1118"/>
    <n v="123"/>
    <x v="1"/>
    <s v="Electronics"/>
    <n v="5"/>
    <n v="1167.5999999999999"/>
    <n v="5838"/>
    <x v="4712"/>
    <x v="4"/>
    <x v="0"/>
    <n v="185"/>
    <n v="100"/>
    <n v="194"/>
    <n v="399"/>
    <n v="2"/>
    <n v="68"/>
    <s v="3.Senior Citizen "/>
    <s v="Other"/>
    <n v="88869.97"/>
    <s v="Gold"/>
    <s v="Debit Card"/>
    <x v="199"/>
    <d v="1899-12-30T01:37:00"/>
    <n v="7"/>
    <x v="29"/>
    <n v="2024"/>
    <n v="1"/>
    <n v="37"/>
    <n v="0"/>
  </r>
  <r>
    <n v="4741"/>
    <n v="9981"/>
    <n v="809"/>
    <x v="3"/>
    <s v="Appliances"/>
    <n v="2"/>
    <n v="193.74"/>
    <n v="387.48"/>
    <x v="4713"/>
    <x v="14"/>
    <x v="3"/>
    <n v="231"/>
    <n v="133"/>
    <n v="199"/>
    <n v="403"/>
    <n v="3"/>
    <n v="30"/>
    <s v="1.Young age"/>
    <s v="Other"/>
    <n v="89244.78"/>
    <s v="Bronze"/>
    <s v="Credit Card"/>
    <x v="16"/>
    <d v="1899-12-30T17:12:00"/>
    <n v="26"/>
    <x v="14"/>
    <n v="2024"/>
    <n v="17"/>
    <n v="12"/>
    <n v="0"/>
  </r>
  <r>
    <n v="4742"/>
    <n v="7121"/>
    <n v="794"/>
    <x v="7"/>
    <s v="Appliances"/>
    <n v="2"/>
    <n v="544.62"/>
    <n v="1089.24"/>
    <x v="4714"/>
    <x v="19"/>
    <x v="0"/>
    <n v="59"/>
    <n v="97"/>
    <n v="213"/>
    <n v="231"/>
    <n v="3"/>
    <n v="31"/>
    <s v="1.Young age"/>
    <s v="Male"/>
    <n v="60984.93"/>
    <s v="Silver"/>
    <s v="Cash"/>
    <x v="219"/>
    <d v="1899-12-30T00:02:00"/>
    <n v="2"/>
    <x v="13"/>
    <n v="2024"/>
    <n v="0"/>
    <n v="2"/>
    <n v="0"/>
  </r>
  <r>
    <n v="4743"/>
    <n v="4089"/>
    <n v="645"/>
    <x v="7"/>
    <s v="Electronics"/>
    <n v="2"/>
    <n v="1869.08"/>
    <n v="3738.16"/>
    <x v="4715"/>
    <x v="0"/>
    <x v="2"/>
    <n v="125"/>
    <n v="93"/>
    <n v="272"/>
    <n v="282"/>
    <n v="1"/>
    <n v="51"/>
    <s v="2.Middle age"/>
    <s v="Female"/>
    <n v="91919.53"/>
    <s v="Bronze"/>
    <s v="Digital Wallet"/>
    <x v="164"/>
    <d v="1899-12-30T08:50:00"/>
    <n v="3"/>
    <x v="0"/>
    <n v="2024"/>
    <n v="8"/>
    <n v="50"/>
    <n v="0"/>
  </r>
  <r>
    <n v="4744"/>
    <n v="7745"/>
    <n v="729"/>
    <x v="0"/>
    <s v="Appliances"/>
    <n v="3"/>
    <n v="794.87"/>
    <n v="2384.61"/>
    <x v="4716"/>
    <x v="19"/>
    <x v="1"/>
    <n v="57"/>
    <n v="108"/>
    <n v="106"/>
    <n v="239"/>
    <n v="3"/>
    <n v="19"/>
    <s v="1.Young age"/>
    <s v="Male"/>
    <n v="68394.820000000007"/>
    <s v="Silver"/>
    <s v="Cash"/>
    <x v="188"/>
    <d v="1899-12-30T12:54:00"/>
    <n v="19"/>
    <x v="9"/>
    <n v="2024"/>
    <n v="12"/>
    <n v="54"/>
    <n v="0"/>
  </r>
  <r>
    <n v="4745"/>
    <n v="8161"/>
    <n v="358"/>
    <x v="1"/>
    <s v="Electronics"/>
    <n v="4"/>
    <n v="693.42"/>
    <n v="2773.68"/>
    <x v="4717"/>
    <x v="8"/>
    <x v="4"/>
    <n v="409"/>
    <n v="98"/>
    <n v="233"/>
    <n v="442"/>
    <n v="2"/>
    <n v="25"/>
    <s v="1.Young age"/>
    <s v="Other"/>
    <n v="60950.39"/>
    <s v="Silver"/>
    <s v="Cash"/>
    <x v="56"/>
    <d v="1899-12-30T19:27:00"/>
    <n v="9"/>
    <x v="24"/>
    <n v="2024"/>
    <n v="19"/>
    <n v="27"/>
    <n v="0"/>
  </r>
  <r>
    <n v="4746"/>
    <n v="7467"/>
    <n v="797"/>
    <x v="0"/>
    <s v="Electronics"/>
    <n v="2"/>
    <n v="1928.19"/>
    <n v="3856.38"/>
    <x v="4718"/>
    <x v="18"/>
    <x v="4"/>
    <n v="323"/>
    <n v="138"/>
    <n v="270"/>
    <n v="469"/>
    <n v="6"/>
    <n v="70"/>
    <s v="3.Senior Citizen "/>
    <s v="Female"/>
    <n v="70709.89"/>
    <s v="Bronze"/>
    <s v="Cash"/>
    <x v="2"/>
    <d v="1899-12-30T11:52:00"/>
    <n v="10"/>
    <x v="2"/>
    <n v="2024"/>
    <n v="11"/>
    <n v="52"/>
    <n v="0"/>
  </r>
  <r>
    <n v="4747"/>
    <n v="5094"/>
    <n v="673"/>
    <x v="2"/>
    <s v="Electronics"/>
    <n v="2"/>
    <n v="544.07000000000005"/>
    <n v="1088.1400000000001"/>
    <x v="4719"/>
    <x v="5"/>
    <x v="4"/>
    <n v="313"/>
    <n v="88"/>
    <n v="265"/>
    <n v="398"/>
    <n v="2"/>
    <n v="60"/>
    <s v="3.Senior Citizen "/>
    <s v="Female"/>
    <n v="70725.39"/>
    <s v="Gold"/>
    <s v="Credit Card"/>
    <x v="96"/>
    <d v="1899-12-30T16:34:00"/>
    <n v="11"/>
    <x v="12"/>
    <n v="2024"/>
    <n v="16"/>
    <n v="34"/>
    <n v="0"/>
  </r>
  <r>
    <n v="4748"/>
    <n v="3675"/>
    <n v="564"/>
    <x v="0"/>
    <s v="Appliances"/>
    <n v="1"/>
    <n v="1627.85"/>
    <n v="1627.85"/>
    <x v="4720"/>
    <x v="10"/>
    <x v="2"/>
    <n v="274"/>
    <n v="109"/>
    <n v="245"/>
    <n v="242"/>
    <n v="3"/>
    <n v="21"/>
    <s v="1.Young age"/>
    <s v="Female"/>
    <n v="72582.36"/>
    <s v="Silver"/>
    <s v="Cash"/>
    <x v="19"/>
    <d v="1899-12-30T00:48:00"/>
    <n v="18"/>
    <x v="16"/>
    <n v="2024"/>
    <n v="0"/>
    <n v="48"/>
    <n v="0"/>
  </r>
  <r>
    <n v="4749"/>
    <n v="7385"/>
    <n v="102"/>
    <x v="0"/>
    <s v="Electronics"/>
    <n v="2"/>
    <n v="1533.49"/>
    <n v="3066.98"/>
    <x v="4721"/>
    <x v="19"/>
    <x v="4"/>
    <n v="129"/>
    <n v="97"/>
    <n v="156"/>
    <n v="476"/>
    <n v="9"/>
    <n v="66"/>
    <s v="3.Senior Citizen "/>
    <s v="Male"/>
    <n v="71007.47"/>
    <s v="Bronze"/>
    <s v="Digital Wallet"/>
    <x v="42"/>
    <d v="1899-12-30T21:01:00"/>
    <n v="6"/>
    <x v="5"/>
    <n v="2024"/>
    <n v="21"/>
    <n v="1"/>
    <n v="0"/>
  </r>
  <r>
    <n v="4750"/>
    <n v="7199"/>
    <n v="537"/>
    <x v="6"/>
    <s v="Electronics"/>
    <n v="5"/>
    <n v="1280.83"/>
    <n v="6404.15"/>
    <x v="4722"/>
    <x v="15"/>
    <x v="2"/>
    <n v="491"/>
    <n v="103"/>
    <n v="247"/>
    <n v="404"/>
    <n v="6"/>
    <n v="66"/>
    <s v="3.Senior Citizen "/>
    <s v="Other"/>
    <n v="99713.2"/>
    <s v="Bronze"/>
    <s v="Credit Card"/>
    <x v="155"/>
    <d v="1899-12-30T00:54:00"/>
    <n v="2"/>
    <x v="13"/>
    <n v="2024"/>
    <n v="0"/>
    <n v="54"/>
    <n v="0"/>
  </r>
  <r>
    <n v="4751"/>
    <n v="4614"/>
    <n v="756"/>
    <x v="4"/>
    <s v="Electronics"/>
    <n v="4"/>
    <n v="1201.6600000000001"/>
    <n v="4806.6400000000003"/>
    <x v="4723"/>
    <x v="5"/>
    <x v="2"/>
    <n v="134"/>
    <n v="132"/>
    <n v="280"/>
    <n v="324"/>
    <n v="2"/>
    <n v="48"/>
    <s v="2.Middle age"/>
    <s v="Other"/>
    <n v="43994.6"/>
    <s v="Platinum"/>
    <s v="Credit Card"/>
    <x v="109"/>
    <d v="1899-12-30T22:57:00"/>
    <n v="20"/>
    <x v="23"/>
    <n v="2024"/>
    <n v="22"/>
    <n v="57"/>
    <n v="0"/>
  </r>
  <r>
    <n v="4752"/>
    <n v="5308"/>
    <n v="789"/>
    <x v="6"/>
    <s v="Appliances"/>
    <n v="3"/>
    <n v="457.23"/>
    <n v="1371.69"/>
    <x v="4724"/>
    <x v="1"/>
    <x v="1"/>
    <n v="135"/>
    <n v="148"/>
    <n v="158"/>
    <n v="172"/>
    <n v="4"/>
    <n v="61"/>
    <s v="3.Senior Citizen "/>
    <s v="Female"/>
    <n v="66538.09"/>
    <s v="Bronze"/>
    <s v="Debit Card"/>
    <x v="103"/>
    <d v="1899-12-30T09:34:00"/>
    <n v="21"/>
    <x v="15"/>
    <n v="2024"/>
    <n v="9"/>
    <n v="34"/>
    <n v="0"/>
  </r>
  <r>
    <n v="4753"/>
    <n v="2297"/>
    <n v="765"/>
    <x v="0"/>
    <s v="Appliances"/>
    <n v="3"/>
    <n v="924.03"/>
    <n v="2772.09"/>
    <x v="4725"/>
    <x v="8"/>
    <x v="2"/>
    <n v="490"/>
    <n v="100"/>
    <n v="278"/>
    <n v="280"/>
    <n v="7"/>
    <n v="20"/>
    <s v="1.Young age"/>
    <s v="Female"/>
    <n v="57769.41"/>
    <s v="Silver"/>
    <s v="Credit Card"/>
    <x v="131"/>
    <d v="1899-12-30T07:29:00"/>
    <n v="4"/>
    <x v="27"/>
    <n v="2024"/>
    <n v="7"/>
    <n v="29"/>
    <n v="0"/>
  </r>
  <r>
    <n v="4754"/>
    <n v="7917"/>
    <n v="153"/>
    <x v="4"/>
    <s v="Appliances"/>
    <n v="1"/>
    <n v="1139.3"/>
    <n v="1139.3"/>
    <x v="4726"/>
    <x v="1"/>
    <x v="3"/>
    <n v="405"/>
    <n v="96"/>
    <n v="264"/>
    <n v="250"/>
    <n v="9"/>
    <n v="25"/>
    <s v="1.Young age"/>
    <s v="Other"/>
    <n v="22148.880000000001"/>
    <s v="Gold"/>
    <s v="Digital Wallet"/>
    <x v="197"/>
    <d v="1899-12-30T12:13:00"/>
    <n v="27"/>
    <x v="17"/>
    <n v="2024"/>
    <n v="12"/>
    <n v="13"/>
    <n v="0"/>
  </r>
  <r>
    <n v="4755"/>
    <n v="4924"/>
    <n v="974"/>
    <x v="4"/>
    <s v="Electronics"/>
    <n v="5"/>
    <n v="274.83999999999997"/>
    <n v="1374.1999999999998"/>
    <x v="4727"/>
    <x v="15"/>
    <x v="4"/>
    <n v="370"/>
    <n v="145"/>
    <n v="189"/>
    <n v="338"/>
    <n v="5"/>
    <n v="46"/>
    <s v="2.Middle age"/>
    <s v="Male"/>
    <n v="26769.67"/>
    <s v="Silver"/>
    <s v="Digital Wallet"/>
    <x v="193"/>
    <d v="1899-12-30T13:53:00"/>
    <n v="18"/>
    <x v="16"/>
    <n v="2024"/>
    <n v="13"/>
    <n v="53"/>
    <n v="0"/>
  </r>
  <r>
    <n v="4756"/>
    <n v="9464"/>
    <n v="430"/>
    <x v="1"/>
    <s v="Electronics"/>
    <n v="5"/>
    <n v="1136.8399999999999"/>
    <n v="5684.2"/>
    <x v="4728"/>
    <x v="11"/>
    <x v="3"/>
    <n v="307"/>
    <n v="108"/>
    <n v="108"/>
    <n v="175"/>
    <n v="1"/>
    <n v="47"/>
    <s v="2.Middle age"/>
    <s v="Male"/>
    <n v="90248.61"/>
    <s v="Bronze"/>
    <s v="Cash"/>
    <x v="219"/>
    <d v="1899-12-30T17:12:00"/>
    <n v="2"/>
    <x v="13"/>
    <n v="2024"/>
    <n v="17"/>
    <n v="12"/>
    <n v="0"/>
  </r>
  <r>
    <n v="4757"/>
    <n v="5454"/>
    <n v="542"/>
    <x v="4"/>
    <s v="Appliances"/>
    <n v="1"/>
    <n v="1539.73"/>
    <n v="1539.73"/>
    <x v="4729"/>
    <x v="4"/>
    <x v="1"/>
    <n v="477"/>
    <n v="74"/>
    <n v="171"/>
    <n v="437"/>
    <n v="6"/>
    <n v="66"/>
    <s v="3.Senior Citizen "/>
    <s v="Other"/>
    <n v="27737.13"/>
    <s v="Bronze"/>
    <s v="Cash"/>
    <x v="91"/>
    <d v="1899-12-30T08:33:00"/>
    <n v="28"/>
    <x v="1"/>
    <n v="2024"/>
    <n v="8"/>
    <n v="33"/>
    <n v="0"/>
  </r>
  <r>
    <n v="4758"/>
    <n v="5664"/>
    <n v="964"/>
    <x v="4"/>
    <s v="Appliances"/>
    <n v="4"/>
    <n v="837.24"/>
    <n v="3348.96"/>
    <x v="4730"/>
    <x v="6"/>
    <x v="3"/>
    <n v="199"/>
    <n v="142"/>
    <n v="206"/>
    <n v="490"/>
    <n v="5"/>
    <n v="36"/>
    <s v="2.Middle age"/>
    <s v="Male"/>
    <n v="115206.02"/>
    <s v="Gold"/>
    <s v="Credit Card"/>
    <x v="106"/>
    <d v="1899-12-30T10:01:00"/>
    <n v="5"/>
    <x v="28"/>
    <n v="2024"/>
    <n v="10"/>
    <n v="1"/>
    <n v="0"/>
  </r>
  <r>
    <n v="4759"/>
    <n v="9715"/>
    <n v="516"/>
    <x v="5"/>
    <s v="Appliances"/>
    <n v="4"/>
    <n v="956.34"/>
    <n v="3825.36"/>
    <x v="4731"/>
    <x v="0"/>
    <x v="1"/>
    <n v="33"/>
    <n v="67"/>
    <n v="140"/>
    <n v="128"/>
    <n v="2"/>
    <n v="37"/>
    <s v="2.Middle age"/>
    <s v="Female"/>
    <n v="54130.76"/>
    <s v="Silver"/>
    <s v="Credit Card"/>
    <x v="172"/>
    <d v="1899-12-30T05:27:00"/>
    <n v="30"/>
    <x v="8"/>
    <n v="2024"/>
    <n v="5"/>
    <n v="27"/>
    <n v="0"/>
  </r>
  <r>
    <n v="4760"/>
    <n v="5404"/>
    <n v="380"/>
    <x v="2"/>
    <s v="Electronics"/>
    <n v="1"/>
    <n v="1351.1"/>
    <n v="1351.1"/>
    <x v="4732"/>
    <x v="7"/>
    <x v="1"/>
    <n v="470"/>
    <n v="125"/>
    <n v="277"/>
    <n v="247"/>
    <n v="7"/>
    <n v="43"/>
    <s v="2.Middle age"/>
    <s v="Other"/>
    <n v="25532.27"/>
    <s v="Gold"/>
    <s v="Cash"/>
    <x v="204"/>
    <d v="1899-12-30T17:36:00"/>
    <n v="5"/>
    <x v="28"/>
    <n v="2024"/>
    <n v="17"/>
    <n v="36"/>
    <n v="0"/>
  </r>
  <r>
    <n v="4761"/>
    <n v="7765"/>
    <n v="224"/>
    <x v="4"/>
    <s v="Electronics"/>
    <n v="5"/>
    <n v="1722.53"/>
    <n v="8612.65"/>
    <x v="4733"/>
    <x v="7"/>
    <x v="0"/>
    <n v="222"/>
    <n v="132"/>
    <n v="257"/>
    <n v="350"/>
    <n v="6"/>
    <n v="19"/>
    <s v="1.Young age"/>
    <s v="Female"/>
    <n v="65074.54"/>
    <s v="Platinum"/>
    <s v="Debit Card"/>
    <x v="139"/>
    <d v="1899-12-30T02:43:00"/>
    <n v="7"/>
    <x v="29"/>
    <n v="2024"/>
    <n v="2"/>
    <n v="43"/>
    <n v="0"/>
  </r>
  <r>
    <n v="4762"/>
    <n v="4080"/>
    <n v="796"/>
    <x v="1"/>
    <s v="Electronics"/>
    <n v="5"/>
    <n v="68.31"/>
    <n v="341.55"/>
    <x v="4734"/>
    <x v="17"/>
    <x v="3"/>
    <n v="124"/>
    <n v="111"/>
    <n v="277"/>
    <n v="228"/>
    <n v="3"/>
    <n v="52"/>
    <s v="2.Middle age"/>
    <s v="Male"/>
    <n v="74083.94"/>
    <s v="Silver"/>
    <s v="Cash"/>
    <x v="172"/>
    <d v="1899-12-30T08:36:00"/>
    <n v="30"/>
    <x v="8"/>
    <n v="2024"/>
    <n v="8"/>
    <n v="36"/>
    <n v="0"/>
  </r>
  <r>
    <n v="4763"/>
    <n v="2121"/>
    <n v="630"/>
    <x v="2"/>
    <s v="Appliances"/>
    <n v="5"/>
    <n v="595.64"/>
    <n v="2978.2"/>
    <x v="4735"/>
    <x v="2"/>
    <x v="4"/>
    <n v="432"/>
    <n v="111"/>
    <n v="148"/>
    <n v="256"/>
    <n v="4"/>
    <n v="32"/>
    <s v="1.Young age"/>
    <s v="Other"/>
    <n v="77368.72"/>
    <s v="Bronze"/>
    <s v="Digital Wallet"/>
    <x v="239"/>
    <d v="1899-12-30T04:04:00"/>
    <n v="12"/>
    <x v="26"/>
    <n v="2024"/>
    <n v="4"/>
    <n v="4"/>
    <n v="0"/>
  </r>
  <r>
    <n v="4764"/>
    <n v="3988"/>
    <n v="577"/>
    <x v="5"/>
    <s v="Electronics"/>
    <n v="4"/>
    <n v="654.82000000000005"/>
    <n v="2619.2800000000002"/>
    <x v="4736"/>
    <x v="15"/>
    <x v="2"/>
    <n v="289"/>
    <n v="88"/>
    <n v="150"/>
    <n v="164"/>
    <n v="8"/>
    <n v="36"/>
    <s v="2.Middle age"/>
    <s v="Male"/>
    <n v="80942.710000000006"/>
    <s v="Bronze"/>
    <s v="Debit Card"/>
    <x v="131"/>
    <d v="1899-12-30T19:54:00"/>
    <n v="4"/>
    <x v="27"/>
    <n v="2024"/>
    <n v="19"/>
    <n v="54"/>
    <n v="0"/>
  </r>
  <r>
    <n v="4765"/>
    <n v="3238"/>
    <n v="607"/>
    <x v="7"/>
    <s v="Electronics"/>
    <n v="1"/>
    <n v="1886.4"/>
    <n v="1886.4"/>
    <x v="4737"/>
    <x v="2"/>
    <x v="0"/>
    <n v="163"/>
    <n v="60"/>
    <n v="264"/>
    <n v="447"/>
    <n v="1"/>
    <n v="53"/>
    <s v="2.Middle age"/>
    <s v="Male"/>
    <n v="100278.64"/>
    <s v="Platinum"/>
    <s v="Digital Wallet"/>
    <x v="227"/>
    <d v="1899-12-30T07:13:00"/>
    <n v="13"/>
    <x v="4"/>
    <n v="2024"/>
    <n v="7"/>
    <n v="13"/>
    <n v="0"/>
  </r>
  <r>
    <n v="4766"/>
    <n v="5744"/>
    <n v="470"/>
    <x v="4"/>
    <s v="Appliances"/>
    <n v="5"/>
    <n v="1329.31"/>
    <n v="6646.5499999999993"/>
    <x v="4738"/>
    <x v="8"/>
    <x v="2"/>
    <n v="92"/>
    <n v="147"/>
    <n v="217"/>
    <n v="155"/>
    <n v="1"/>
    <n v="42"/>
    <s v="2.Middle age"/>
    <s v="Female"/>
    <n v="67866.289999999994"/>
    <s v="Gold"/>
    <s v="Digital Wallet"/>
    <x v="199"/>
    <d v="1899-12-30T10:19:00"/>
    <n v="7"/>
    <x v="29"/>
    <n v="2024"/>
    <n v="10"/>
    <n v="19"/>
    <n v="0"/>
  </r>
  <r>
    <n v="4767"/>
    <n v="2808"/>
    <n v="629"/>
    <x v="5"/>
    <s v="Electronics"/>
    <n v="2"/>
    <n v="1443.09"/>
    <n v="2886.18"/>
    <x v="4739"/>
    <x v="0"/>
    <x v="1"/>
    <n v="173"/>
    <n v="57"/>
    <n v="171"/>
    <n v="329"/>
    <n v="9"/>
    <n v="34"/>
    <s v="1.Young age"/>
    <s v="Other"/>
    <n v="73560.61"/>
    <s v="Platinum"/>
    <s v="Debit Card"/>
    <x v="132"/>
    <d v="1899-12-30T22:02:00"/>
    <n v="3"/>
    <x v="0"/>
    <n v="2024"/>
    <n v="22"/>
    <n v="2"/>
    <n v="0"/>
  </r>
  <r>
    <n v="4768"/>
    <n v="8460"/>
    <n v="877"/>
    <x v="1"/>
    <s v="Electronics"/>
    <n v="1"/>
    <n v="1194.8900000000001"/>
    <n v="1194.8900000000001"/>
    <x v="4740"/>
    <x v="7"/>
    <x v="0"/>
    <n v="245"/>
    <n v="93"/>
    <n v="128"/>
    <n v="284"/>
    <n v="8"/>
    <n v="54"/>
    <s v="2.Middle age"/>
    <s v="Female"/>
    <n v="103599.74"/>
    <s v="Silver"/>
    <s v="Debit Card"/>
    <x v="212"/>
    <d v="1899-12-30T09:54:00"/>
    <n v="28"/>
    <x v="1"/>
    <n v="2024"/>
    <n v="9"/>
    <n v="54"/>
    <n v="0"/>
  </r>
  <r>
    <n v="4769"/>
    <n v="8418"/>
    <n v="144"/>
    <x v="4"/>
    <s v="Electronics"/>
    <n v="1"/>
    <n v="1446.16"/>
    <n v="1446.16"/>
    <x v="4741"/>
    <x v="6"/>
    <x v="2"/>
    <n v="128"/>
    <n v="50"/>
    <n v="190"/>
    <n v="310"/>
    <n v="8"/>
    <n v="25"/>
    <s v="1.Young age"/>
    <s v="Other"/>
    <n v="109224.14"/>
    <s v="Platinum"/>
    <s v="Debit Card"/>
    <x v="230"/>
    <d v="1899-12-30T16:26:00"/>
    <n v="19"/>
    <x v="9"/>
    <n v="2024"/>
    <n v="16"/>
    <n v="26"/>
    <n v="0"/>
  </r>
  <r>
    <n v="4770"/>
    <n v="5458"/>
    <n v="838"/>
    <x v="1"/>
    <s v="Electronics"/>
    <n v="5"/>
    <n v="1368.83"/>
    <n v="6844.15"/>
    <x v="4742"/>
    <x v="5"/>
    <x v="0"/>
    <n v="244"/>
    <n v="105"/>
    <n v="150"/>
    <n v="218"/>
    <n v="8"/>
    <n v="49"/>
    <s v="2.Middle age"/>
    <s v="Female"/>
    <n v="46603.92"/>
    <s v="Silver"/>
    <s v="Digital Wallet"/>
    <x v="85"/>
    <d v="1899-12-30T02:18:00"/>
    <n v="24"/>
    <x v="11"/>
    <n v="2024"/>
    <n v="2"/>
    <n v="18"/>
    <n v="0"/>
  </r>
  <r>
    <n v="4771"/>
    <n v="9060"/>
    <n v="329"/>
    <x v="7"/>
    <s v="Electronics"/>
    <n v="5"/>
    <n v="1353.18"/>
    <n v="6765.9000000000005"/>
    <x v="4743"/>
    <x v="1"/>
    <x v="0"/>
    <n v="244"/>
    <n v="116"/>
    <n v="187"/>
    <n v="391"/>
    <n v="6"/>
    <n v="65"/>
    <s v="3.Senior Citizen "/>
    <s v="Male"/>
    <n v="25830.06"/>
    <s v="Bronze"/>
    <s v="Debit Card"/>
    <x v="120"/>
    <d v="1899-12-30T09:18:00"/>
    <n v="13"/>
    <x v="4"/>
    <n v="2024"/>
    <n v="9"/>
    <n v="18"/>
    <n v="0"/>
  </r>
  <r>
    <n v="4772"/>
    <n v="4076"/>
    <n v="148"/>
    <x v="6"/>
    <s v="Appliances"/>
    <n v="1"/>
    <n v="504.7"/>
    <n v="504.7"/>
    <x v="4744"/>
    <x v="16"/>
    <x v="2"/>
    <n v="247"/>
    <n v="91"/>
    <n v="241"/>
    <n v="231"/>
    <n v="2"/>
    <n v="38"/>
    <s v="2.Middle age"/>
    <s v="Female"/>
    <n v="74688.81"/>
    <s v="Bronze"/>
    <s v="Digital Wallet"/>
    <x v="256"/>
    <d v="1899-12-30T12:18:00"/>
    <n v="11"/>
    <x v="12"/>
    <n v="2024"/>
    <n v="12"/>
    <n v="18"/>
    <n v="0"/>
  </r>
  <r>
    <n v="4773"/>
    <n v="6253"/>
    <n v="384"/>
    <x v="3"/>
    <s v="Electronics"/>
    <n v="5"/>
    <n v="206.06"/>
    <n v="1030.3"/>
    <x v="4745"/>
    <x v="10"/>
    <x v="3"/>
    <n v="142"/>
    <n v="128"/>
    <n v="286"/>
    <n v="400"/>
    <n v="10"/>
    <n v="18"/>
    <s v="1.Young age"/>
    <s v="Male"/>
    <n v="39722.129999999997"/>
    <s v="Platinum"/>
    <s v="Digital Wallet"/>
    <x v="21"/>
    <d v="1899-12-30T23:14:00"/>
    <n v="3"/>
    <x v="0"/>
    <n v="2024"/>
    <n v="23"/>
    <n v="14"/>
    <n v="0"/>
  </r>
  <r>
    <n v="4774"/>
    <n v="1317"/>
    <n v="530"/>
    <x v="7"/>
    <s v="Electronics"/>
    <n v="3"/>
    <n v="1536.99"/>
    <n v="4610.97"/>
    <x v="4746"/>
    <x v="8"/>
    <x v="2"/>
    <n v="121"/>
    <n v="52"/>
    <n v="159"/>
    <n v="100"/>
    <n v="1"/>
    <n v="47"/>
    <s v="2.Middle age"/>
    <s v="Female"/>
    <n v="113110.04"/>
    <s v="Gold"/>
    <s v="Credit Card"/>
    <x v="128"/>
    <d v="1899-12-30T10:52:00"/>
    <n v="5"/>
    <x v="28"/>
    <n v="2024"/>
    <n v="10"/>
    <n v="52"/>
    <n v="0"/>
  </r>
  <r>
    <n v="4775"/>
    <n v="3492"/>
    <n v="645"/>
    <x v="7"/>
    <s v="Electronics"/>
    <n v="2"/>
    <n v="1532.59"/>
    <n v="3065.18"/>
    <x v="4747"/>
    <x v="6"/>
    <x v="3"/>
    <n v="224"/>
    <n v="146"/>
    <n v="153"/>
    <n v="234"/>
    <n v="1"/>
    <n v="53"/>
    <s v="2.Middle age"/>
    <s v="Female"/>
    <n v="47320.03"/>
    <s v="Gold"/>
    <s v="Digital Wallet"/>
    <x v="123"/>
    <d v="1899-12-30T00:35:00"/>
    <n v="9"/>
    <x v="24"/>
    <n v="2024"/>
    <n v="0"/>
    <n v="35"/>
    <n v="0"/>
  </r>
  <r>
    <n v="4776"/>
    <n v="1813"/>
    <n v="559"/>
    <x v="7"/>
    <s v="Electronics"/>
    <n v="1"/>
    <n v="136.97999999999999"/>
    <n v="136.97999999999999"/>
    <x v="4748"/>
    <x v="5"/>
    <x v="3"/>
    <n v="327"/>
    <n v="142"/>
    <n v="283"/>
    <n v="296"/>
    <n v="4"/>
    <n v="66"/>
    <s v="3.Senior Citizen "/>
    <s v="Female"/>
    <n v="40712.639999999999"/>
    <s v="Gold"/>
    <s v="Debit Card"/>
    <x v="257"/>
    <d v="1899-12-30T09:23:00"/>
    <n v="16"/>
    <x v="30"/>
    <n v="2024"/>
    <n v="9"/>
    <n v="23"/>
    <n v="0"/>
  </r>
  <r>
    <n v="4777"/>
    <n v="9764"/>
    <n v="423"/>
    <x v="0"/>
    <s v="Appliances"/>
    <n v="1"/>
    <n v="490.31"/>
    <n v="490.31"/>
    <x v="4749"/>
    <x v="13"/>
    <x v="1"/>
    <n v="80"/>
    <n v="69"/>
    <n v="233"/>
    <n v="266"/>
    <n v="3"/>
    <n v="30"/>
    <s v="1.Young age"/>
    <s v="Male"/>
    <n v="26142.73"/>
    <s v="Platinum"/>
    <s v="Digital Wallet"/>
    <x v="167"/>
    <d v="1899-12-30T06:25:00"/>
    <n v="26"/>
    <x v="14"/>
    <n v="2024"/>
    <n v="6"/>
    <n v="25"/>
    <n v="0"/>
  </r>
  <r>
    <n v="4778"/>
    <n v="1362"/>
    <n v="105"/>
    <x v="5"/>
    <s v="Electronics"/>
    <n v="2"/>
    <n v="565.17999999999995"/>
    <n v="1130.3599999999999"/>
    <x v="4750"/>
    <x v="6"/>
    <x v="3"/>
    <n v="40"/>
    <n v="80"/>
    <n v="214"/>
    <n v="151"/>
    <n v="3"/>
    <n v="24"/>
    <s v="1.Young age"/>
    <s v="Other"/>
    <n v="108645.1"/>
    <s v="Silver"/>
    <s v="Credit Card"/>
    <x v="59"/>
    <d v="1899-12-30T13:38:00"/>
    <n v="1"/>
    <x v="10"/>
    <n v="2024"/>
    <n v="13"/>
    <n v="38"/>
    <n v="0"/>
  </r>
  <r>
    <n v="4779"/>
    <n v="4046"/>
    <n v="501"/>
    <x v="2"/>
    <s v="Appliances"/>
    <n v="2"/>
    <n v="1592.93"/>
    <n v="3185.86"/>
    <x v="4751"/>
    <x v="7"/>
    <x v="0"/>
    <n v="72"/>
    <n v="81"/>
    <n v="230"/>
    <n v="245"/>
    <n v="7"/>
    <n v="26"/>
    <s v="1.Young age"/>
    <s v="Male"/>
    <n v="72193.48"/>
    <s v="Silver"/>
    <s v="Digital Wallet"/>
    <x v="50"/>
    <d v="1899-12-30T11:56:00"/>
    <n v="22"/>
    <x v="7"/>
    <n v="2024"/>
    <n v="11"/>
    <n v="56"/>
    <n v="0"/>
  </r>
  <r>
    <n v="4780"/>
    <n v="2675"/>
    <n v="299"/>
    <x v="3"/>
    <s v="Electronics"/>
    <n v="4"/>
    <n v="1509.41"/>
    <n v="6037.64"/>
    <x v="4752"/>
    <x v="19"/>
    <x v="0"/>
    <n v="113"/>
    <n v="56"/>
    <n v="264"/>
    <n v="254"/>
    <n v="1"/>
    <n v="31"/>
    <s v="1.Young age"/>
    <s v="Male"/>
    <n v="88779.62"/>
    <s v="Gold"/>
    <s v="Cash"/>
    <x v="114"/>
    <d v="1899-12-30T06:35:00"/>
    <n v="9"/>
    <x v="24"/>
    <n v="2024"/>
    <n v="6"/>
    <n v="35"/>
    <n v="0"/>
  </r>
  <r>
    <n v="4781"/>
    <n v="5622"/>
    <n v="442"/>
    <x v="7"/>
    <s v="Appliances"/>
    <n v="4"/>
    <n v="1459"/>
    <n v="5836"/>
    <x v="4753"/>
    <x v="19"/>
    <x v="1"/>
    <n v="259"/>
    <n v="128"/>
    <n v="249"/>
    <n v="232"/>
    <n v="8"/>
    <n v="32"/>
    <s v="1.Young age"/>
    <s v="Female"/>
    <n v="105083.69"/>
    <s v="Gold"/>
    <s v="Digital Wallet"/>
    <x v="195"/>
    <d v="1899-12-30T05:18:00"/>
    <n v="2"/>
    <x v="13"/>
    <n v="2024"/>
    <n v="5"/>
    <n v="18"/>
    <n v="0"/>
  </r>
  <r>
    <n v="4782"/>
    <n v="5410"/>
    <n v="183"/>
    <x v="3"/>
    <s v="Electronics"/>
    <n v="1"/>
    <n v="929.82"/>
    <n v="929.82"/>
    <x v="4754"/>
    <x v="0"/>
    <x v="0"/>
    <n v="140"/>
    <n v="150"/>
    <n v="193"/>
    <n v="256"/>
    <n v="4"/>
    <n v="25"/>
    <s v="1.Young age"/>
    <s v="Other"/>
    <n v="79358.34"/>
    <s v="Gold"/>
    <s v="Cash"/>
    <x v="25"/>
    <d v="1899-12-30T20:40:00"/>
    <n v="15"/>
    <x v="3"/>
    <n v="2024"/>
    <n v="20"/>
    <n v="40"/>
    <n v="0"/>
  </r>
  <r>
    <n v="4783"/>
    <n v="3048"/>
    <n v="685"/>
    <x v="4"/>
    <s v="Appliances"/>
    <n v="1"/>
    <n v="1829.2"/>
    <n v="1829.2"/>
    <x v="4755"/>
    <x v="10"/>
    <x v="1"/>
    <n v="263"/>
    <n v="88"/>
    <n v="259"/>
    <n v="315"/>
    <n v="5"/>
    <n v="38"/>
    <s v="2.Middle age"/>
    <s v="Other"/>
    <n v="116002.62"/>
    <s v="Bronze"/>
    <s v="Digital Wallet"/>
    <x v="209"/>
    <d v="1899-12-30T23:24:00"/>
    <n v="15"/>
    <x v="3"/>
    <n v="2024"/>
    <n v="23"/>
    <n v="24"/>
    <n v="0"/>
  </r>
  <r>
    <n v="4784"/>
    <n v="8183"/>
    <n v="927"/>
    <x v="7"/>
    <s v="Electronics"/>
    <n v="3"/>
    <n v="1968.08"/>
    <n v="5904.24"/>
    <x v="1347"/>
    <x v="10"/>
    <x v="4"/>
    <n v="233"/>
    <n v="104"/>
    <n v="120"/>
    <n v="455"/>
    <n v="8"/>
    <n v="61"/>
    <s v="3.Senior Citizen "/>
    <s v="Female"/>
    <n v="25646.61"/>
    <s v="Gold"/>
    <s v="Digital Wallet"/>
    <x v="109"/>
    <d v="1899-12-30T12:07:00"/>
    <n v="20"/>
    <x v="23"/>
    <n v="2024"/>
    <n v="12"/>
    <n v="7"/>
    <n v="0"/>
  </r>
  <r>
    <n v="4785"/>
    <n v="1134"/>
    <n v="125"/>
    <x v="2"/>
    <s v="Electronics"/>
    <n v="5"/>
    <n v="1797.47"/>
    <n v="8987.35"/>
    <x v="4756"/>
    <x v="4"/>
    <x v="2"/>
    <n v="227"/>
    <n v="147"/>
    <n v="287"/>
    <n v="285"/>
    <n v="9"/>
    <n v="32"/>
    <s v="1.Young age"/>
    <s v="Female"/>
    <n v="65670.789999999994"/>
    <s v="Silver"/>
    <s v="Cash"/>
    <x v="31"/>
    <d v="1899-12-30T10:30:00"/>
    <n v="14"/>
    <x v="20"/>
    <n v="2024"/>
    <n v="10"/>
    <n v="30"/>
    <n v="0"/>
  </r>
  <r>
    <n v="4786"/>
    <n v="4814"/>
    <n v="855"/>
    <x v="5"/>
    <s v="Appliances"/>
    <n v="3"/>
    <n v="564.85"/>
    <n v="1694.5500000000002"/>
    <x v="4757"/>
    <x v="15"/>
    <x v="2"/>
    <n v="189"/>
    <n v="139"/>
    <n v="256"/>
    <n v="348"/>
    <n v="5"/>
    <n v="35"/>
    <s v="2.Middle age"/>
    <s v="Male"/>
    <n v="30825.64"/>
    <s v="Platinum"/>
    <s v="Digital Wallet"/>
    <x v="217"/>
    <d v="1899-12-30T15:34:00"/>
    <n v="26"/>
    <x v="14"/>
    <n v="2024"/>
    <n v="15"/>
    <n v="34"/>
    <n v="0"/>
  </r>
  <r>
    <n v="4787"/>
    <n v="2477"/>
    <n v="331"/>
    <x v="4"/>
    <s v="Electronics"/>
    <n v="5"/>
    <n v="1743.15"/>
    <n v="8715.75"/>
    <x v="4758"/>
    <x v="15"/>
    <x v="3"/>
    <n v="196"/>
    <n v="73"/>
    <n v="105"/>
    <n v="258"/>
    <n v="4"/>
    <n v="56"/>
    <s v="2.Middle age"/>
    <s v="Other"/>
    <n v="51380.91"/>
    <s v="Bronze"/>
    <s v="Credit Card"/>
    <x v="144"/>
    <d v="1899-12-30T08:20:00"/>
    <n v="12"/>
    <x v="26"/>
    <n v="2024"/>
    <n v="8"/>
    <n v="20"/>
    <n v="0"/>
  </r>
  <r>
    <n v="4788"/>
    <n v="3468"/>
    <n v="806"/>
    <x v="5"/>
    <s v="Appliances"/>
    <n v="3"/>
    <n v="276.81"/>
    <n v="830.43000000000006"/>
    <x v="4759"/>
    <x v="5"/>
    <x v="3"/>
    <n v="462"/>
    <n v="65"/>
    <n v="187"/>
    <n v="364"/>
    <n v="3"/>
    <n v="49"/>
    <s v="2.Middle age"/>
    <s v="Other"/>
    <n v="63671.11"/>
    <s v="Platinum"/>
    <s v="Digital Wallet"/>
    <x v="82"/>
    <d v="1899-12-30T09:48:00"/>
    <n v="7"/>
    <x v="29"/>
    <n v="2024"/>
    <n v="9"/>
    <n v="48"/>
    <n v="0"/>
  </r>
  <r>
    <n v="4789"/>
    <n v="1241"/>
    <n v="533"/>
    <x v="6"/>
    <s v="Appliances"/>
    <n v="5"/>
    <n v="50.63"/>
    <n v="253.15"/>
    <x v="4760"/>
    <x v="17"/>
    <x v="0"/>
    <n v="417"/>
    <n v="89"/>
    <n v="162"/>
    <n v="134"/>
    <n v="7"/>
    <n v="42"/>
    <s v="2.Middle age"/>
    <s v="Male"/>
    <n v="92776.47"/>
    <s v="Gold"/>
    <s v="Credit Card"/>
    <x v="9"/>
    <d v="1899-12-30T18:03:00"/>
    <n v="17"/>
    <x v="6"/>
    <n v="2024"/>
    <n v="18"/>
    <n v="3"/>
    <n v="0"/>
  </r>
  <r>
    <n v="4790"/>
    <n v="9086"/>
    <n v="176"/>
    <x v="6"/>
    <s v="Electronics"/>
    <n v="1"/>
    <n v="1108.55"/>
    <n v="1108.55"/>
    <x v="4761"/>
    <x v="17"/>
    <x v="3"/>
    <n v="37"/>
    <n v="139"/>
    <n v="295"/>
    <n v="249"/>
    <n v="8"/>
    <n v="29"/>
    <s v="1.Young age"/>
    <s v="Other"/>
    <n v="44699.89"/>
    <s v="Platinum"/>
    <s v="Credit Card"/>
    <x v="110"/>
    <d v="1899-12-30T00:25:00"/>
    <n v="30"/>
    <x v="8"/>
    <n v="2024"/>
    <n v="0"/>
    <n v="25"/>
    <n v="0"/>
  </r>
  <r>
    <n v="4791"/>
    <n v="4558"/>
    <n v="355"/>
    <x v="3"/>
    <s v="Appliances"/>
    <n v="3"/>
    <n v="1798.96"/>
    <n v="5396.88"/>
    <x v="4762"/>
    <x v="17"/>
    <x v="0"/>
    <n v="402"/>
    <n v="112"/>
    <n v="108"/>
    <n v="478"/>
    <n v="5"/>
    <n v="24"/>
    <s v="1.Young age"/>
    <s v="Female"/>
    <n v="68984.649999999994"/>
    <s v="Bronze"/>
    <s v="Digital Wallet"/>
    <x v="119"/>
    <d v="1899-12-30T13:03:00"/>
    <n v="28"/>
    <x v="1"/>
    <n v="2024"/>
    <n v="13"/>
    <n v="3"/>
    <n v="0"/>
  </r>
  <r>
    <n v="4792"/>
    <n v="6601"/>
    <n v="301"/>
    <x v="7"/>
    <s v="Appliances"/>
    <n v="2"/>
    <n v="1724.63"/>
    <n v="3449.26"/>
    <x v="4763"/>
    <x v="7"/>
    <x v="0"/>
    <n v="438"/>
    <n v="131"/>
    <n v="248"/>
    <n v="262"/>
    <n v="9"/>
    <n v="49"/>
    <s v="2.Middle age"/>
    <s v="Female"/>
    <n v="20099.95"/>
    <s v="Gold"/>
    <s v="Digital Wallet"/>
    <x v="216"/>
    <d v="1899-12-30T11:16:00"/>
    <n v="17"/>
    <x v="6"/>
    <n v="2024"/>
    <n v="11"/>
    <n v="16"/>
    <n v="0"/>
  </r>
  <r>
    <n v="4793"/>
    <n v="7885"/>
    <n v="268"/>
    <x v="0"/>
    <s v="Appliances"/>
    <n v="4"/>
    <n v="1193.96"/>
    <n v="4775.84"/>
    <x v="4764"/>
    <x v="16"/>
    <x v="1"/>
    <n v="469"/>
    <n v="52"/>
    <n v="263"/>
    <n v="181"/>
    <n v="5"/>
    <n v="36"/>
    <s v="2.Middle age"/>
    <s v="Male"/>
    <n v="39467.4"/>
    <s v="Gold"/>
    <s v="Digital Wallet"/>
    <x v="234"/>
    <d v="1899-12-30T17:47:00"/>
    <n v="14"/>
    <x v="20"/>
    <n v="2024"/>
    <n v="17"/>
    <n v="47"/>
    <n v="0"/>
  </r>
  <r>
    <n v="4794"/>
    <n v="6104"/>
    <n v="437"/>
    <x v="2"/>
    <s v="Electronics"/>
    <n v="2"/>
    <n v="1416.77"/>
    <n v="2833.54"/>
    <x v="4765"/>
    <x v="13"/>
    <x v="3"/>
    <n v="317"/>
    <n v="103"/>
    <n v="290"/>
    <n v="262"/>
    <n v="7"/>
    <n v="22"/>
    <s v="1.Young age"/>
    <s v="Female"/>
    <n v="94054.84"/>
    <s v="Bronze"/>
    <s v="Debit Card"/>
    <x v="19"/>
    <d v="1899-12-30T08:49:00"/>
    <n v="18"/>
    <x v="16"/>
    <n v="2024"/>
    <n v="8"/>
    <n v="49"/>
    <n v="0"/>
  </r>
  <r>
    <n v="4795"/>
    <n v="9165"/>
    <n v="418"/>
    <x v="0"/>
    <s v="Electronics"/>
    <n v="2"/>
    <n v="1967.28"/>
    <n v="3934.56"/>
    <x v="4766"/>
    <x v="3"/>
    <x v="3"/>
    <n v="41"/>
    <n v="62"/>
    <n v="168"/>
    <n v="168"/>
    <n v="5"/>
    <n v="58"/>
    <s v="2.Middle age"/>
    <s v="Other"/>
    <n v="26852.98"/>
    <s v="Gold"/>
    <s v="Digital Wallet"/>
    <x v="259"/>
    <d v="1899-12-30T06:15:00"/>
    <n v="9"/>
    <x v="24"/>
    <n v="2024"/>
    <n v="6"/>
    <n v="15"/>
    <n v="0"/>
  </r>
  <r>
    <n v="4796"/>
    <n v="7084"/>
    <n v="164"/>
    <x v="1"/>
    <s v="Appliances"/>
    <n v="1"/>
    <n v="1464.46"/>
    <n v="1464.46"/>
    <x v="4767"/>
    <x v="10"/>
    <x v="3"/>
    <n v="475"/>
    <n v="98"/>
    <n v="187"/>
    <n v="460"/>
    <n v="4"/>
    <n v="19"/>
    <s v="1.Young age"/>
    <s v="Other"/>
    <n v="62410.48"/>
    <s v="Silver"/>
    <s v="Credit Card"/>
    <x v="87"/>
    <d v="1899-12-30T23:01:00"/>
    <n v="24"/>
    <x v="11"/>
    <n v="2024"/>
    <n v="23"/>
    <n v="1"/>
    <n v="0"/>
  </r>
  <r>
    <n v="4797"/>
    <n v="8597"/>
    <n v="741"/>
    <x v="7"/>
    <s v="Electronics"/>
    <n v="1"/>
    <n v="473.57"/>
    <n v="473.57"/>
    <x v="4768"/>
    <x v="12"/>
    <x v="4"/>
    <n v="280"/>
    <n v="92"/>
    <n v="243"/>
    <n v="361"/>
    <n v="2"/>
    <n v="66"/>
    <s v="3.Senior Citizen "/>
    <s v="Other"/>
    <n v="71981.02"/>
    <s v="Bronze"/>
    <s v="Digital Wallet"/>
    <x v="53"/>
    <d v="1899-12-30T21:10:00"/>
    <n v="23"/>
    <x v="22"/>
    <n v="2024"/>
    <n v="21"/>
    <n v="10"/>
    <n v="0"/>
  </r>
  <r>
    <n v="4798"/>
    <n v="1519"/>
    <n v="740"/>
    <x v="6"/>
    <s v="Electronics"/>
    <n v="5"/>
    <n v="278.27999999999997"/>
    <n v="1391.3999999999999"/>
    <x v="4769"/>
    <x v="10"/>
    <x v="3"/>
    <n v="387"/>
    <n v="78"/>
    <n v="223"/>
    <n v="487"/>
    <n v="1"/>
    <n v="58"/>
    <s v="2.Middle age"/>
    <s v="Other"/>
    <n v="36152.06"/>
    <s v="Platinum"/>
    <s v="Debit Card"/>
    <x v="94"/>
    <d v="1899-12-30T08:57:00"/>
    <n v="29"/>
    <x v="25"/>
    <n v="2024"/>
    <n v="8"/>
    <n v="57"/>
    <n v="0"/>
  </r>
  <r>
    <n v="4799"/>
    <n v="6410"/>
    <n v="199"/>
    <x v="6"/>
    <s v="Appliances"/>
    <n v="4"/>
    <n v="230.82"/>
    <n v="923.28"/>
    <x v="4770"/>
    <x v="13"/>
    <x v="2"/>
    <n v="288"/>
    <n v="109"/>
    <n v="192"/>
    <n v="361"/>
    <n v="4"/>
    <n v="32"/>
    <s v="1.Young age"/>
    <s v="Male"/>
    <n v="20954.04"/>
    <s v="Platinum"/>
    <s v="Digital Wallet"/>
    <x v="215"/>
    <d v="1899-12-30T17:53:00"/>
    <n v="15"/>
    <x v="3"/>
    <n v="2024"/>
    <n v="17"/>
    <n v="53"/>
    <n v="0"/>
  </r>
  <r>
    <n v="4800"/>
    <n v="2314"/>
    <n v="128"/>
    <x v="4"/>
    <s v="Electronics"/>
    <n v="1"/>
    <n v="721.65"/>
    <n v="721.65"/>
    <x v="4771"/>
    <x v="2"/>
    <x v="4"/>
    <n v="426"/>
    <n v="78"/>
    <n v="246"/>
    <n v="373"/>
    <n v="3"/>
    <n v="46"/>
    <s v="2.Middle age"/>
    <s v="Male"/>
    <n v="116164.54"/>
    <s v="Silver"/>
    <s v="Cash"/>
    <x v="242"/>
    <d v="1899-12-30T18:02:00"/>
    <n v="25"/>
    <x v="21"/>
    <n v="2024"/>
    <n v="18"/>
    <n v="2"/>
    <n v="0"/>
  </r>
  <r>
    <n v="4801"/>
    <n v="3393"/>
    <n v="591"/>
    <x v="1"/>
    <s v="Appliances"/>
    <n v="3"/>
    <n v="88.09"/>
    <n v="264.27"/>
    <x v="4772"/>
    <x v="0"/>
    <x v="4"/>
    <n v="265"/>
    <n v="51"/>
    <n v="188"/>
    <n v="441"/>
    <n v="4"/>
    <n v="40"/>
    <s v="2.Middle age"/>
    <s v="Other"/>
    <n v="40387.32"/>
    <s v="Platinum"/>
    <s v="Digital Wallet"/>
    <x v="50"/>
    <d v="1899-12-30T14:25:00"/>
    <n v="22"/>
    <x v="7"/>
    <n v="2024"/>
    <n v="14"/>
    <n v="25"/>
    <n v="0"/>
  </r>
  <r>
    <n v="4802"/>
    <n v="1918"/>
    <n v="542"/>
    <x v="0"/>
    <s v="Electronics"/>
    <n v="4"/>
    <n v="714.77"/>
    <n v="2859.08"/>
    <x v="4773"/>
    <x v="2"/>
    <x v="2"/>
    <n v="240"/>
    <n v="91"/>
    <n v="115"/>
    <n v="301"/>
    <n v="4"/>
    <n v="24"/>
    <s v="1.Young age"/>
    <s v="Female"/>
    <n v="93398.63"/>
    <s v="Silver"/>
    <s v="Cash"/>
    <x v="171"/>
    <d v="1899-12-30T19:09:00"/>
    <n v="19"/>
    <x v="9"/>
    <n v="2024"/>
    <n v="19"/>
    <n v="9"/>
    <n v="0"/>
  </r>
  <r>
    <n v="4803"/>
    <n v="5366"/>
    <n v="927"/>
    <x v="2"/>
    <s v="Electronics"/>
    <n v="2"/>
    <n v="614.54"/>
    <n v="1229.08"/>
    <x v="4774"/>
    <x v="11"/>
    <x v="0"/>
    <n v="170"/>
    <n v="76"/>
    <n v="230"/>
    <n v="252"/>
    <n v="9"/>
    <n v="37"/>
    <s v="2.Middle age"/>
    <s v="Male"/>
    <n v="59281.9"/>
    <s v="Silver"/>
    <s v="Digital Wallet"/>
    <x v="66"/>
    <d v="1899-12-30T22:33:00"/>
    <n v="17"/>
    <x v="6"/>
    <n v="2024"/>
    <n v="22"/>
    <n v="33"/>
    <n v="0"/>
  </r>
  <r>
    <n v="4804"/>
    <n v="7429"/>
    <n v="124"/>
    <x v="4"/>
    <s v="Appliances"/>
    <n v="2"/>
    <n v="993.12"/>
    <n v="1986.24"/>
    <x v="4775"/>
    <x v="19"/>
    <x v="1"/>
    <n v="191"/>
    <n v="149"/>
    <n v="279"/>
    <n v="294"/>
    <n v="6"/>
    <n v="24"/>
    <s v="1.Young age"/>
    <s v="Female"/>
    <n v="108799.57"/>
    <s v="Silver"/>
    <s v="Digital Wallet"/>
    <x v="251"/>
    <d v="1899-12-30T01:47:00"/>
    <n v="24"/>
    <x v="11"/>
    <n v="2024"/>
    <n v="1"/>
    <n v="47"/>
    <n v="0"/>
  </r>
  <r>
    <n v="4805"/>
    <n v="2169"/>
    <n v="706"/>
    <x v="3"/>
    <s v="Electronics"/>
    <n v="1"/>
    <n v="937.28"/>
    <n v="937.28"/>
    <x v="4776"/>
    <x v="6"/>
    <x v="0"/>
    <n v="252"/>
    <n v="87"/>
    <n v="147"/>
    <n v="262"/>
    <n v="5"/>
    <n v="42"/>
    <s v="2.Middle age"/>
    <s v="Other"/>
    <n v="43333.51"/>
    <s v="Silver"/>
    <s v="Cash"/>
    <x v="76"/>
    <d v="1899-12-30T01:50:00"/>
    <n v="31"/>
    <x v="18"/>
    <n v="2024"/>
    <n v="1"/>
    <n v="50"/>
    <n v="0"/>
  </r>
  <r>
    <n v="4806"/>
    <n v="9899"/>
    <n v="916"/>
    <x v="3"/>
    <s v="Appliances"/>
    <n v="3"/>
    <n v="1569.93"/>
    <n v="4709.79"/>
    <x v="4777"/>
    <x v="17"/>
    <x v="2"/>
    <n v="303"/>
    <n v="71"/>
    <n v="188"/>
    <n v="108"/>
    <n v="4"/>
    <n v="35"/>
    <s v="2.Middle age"/>
    <s v="Other"/>
    <n v="20334.14"/>
    <s v="Gold"/>
    <s v="Cash"/>
    <x v="27"/>
    <d v="1899-12-30T01:02:00"/>
    <n v="15"/>
    <x v="3"/>
    <n v="2024"/>
    <n v="1"/>
    <n v="2"/>
    <n v="0"/>
  </r>
  <r>
    <n v="4807"/>
    <n v="8702"/>
    <n v="741"/>
    <x v="4"/>
    <s v="Electronics"/>
    <n v="2"/>
    <n v="1188.17"/>
    <n v="2376.34"/>
    <x v="4778"/>
    <x v="6"/>
    <x v="0"/>
    <n v="445"/>
    <n v="119"/>
    <n v="222"/>
    <n v="386"/>
    <n v="8"/>
    <n v="53"/>
    <s v="2.Middle age"/>
    <s v="Other"/>
    <n v="32252.52"/>
    <s v="Platinum"/>
    <s v="Credit Card"/>
    <x v="85"/>
    <d v="1899-12-30T11:11:00"/>
    <n v="24"/>
    <x v="11"/>
    <n v="2024"/>
    <n v="11"/>
    <n v="11"/>
    <n v="0"/>
  </r>
  <r>
    <n v="4808"/>
    <n v="3975"/>
    <n v="442"/>
    <x v="5"/>
    <s v="Appliances"/>
    <n v="5"/>
    <n v="1881.63"/>
    <n v="9408.1500000000015"/>
    <x v="4779"/>
    <x v="6"/>
    <x v="4"/>
    <n v="342"/>
    <n v="126"/>
    <n v="133"/>
    <n v="412"/>
    <n v="7"/>
    <n v="64"/>
    <s v="3.Senior Citizen "/>
    <s v="Female"/>
    <n v="116420.7"/>
    <s v="Platinum"/>
    <s v="Cash"/>
    <x v="170"/>
    <d v="1899-12-30T00:55:00"/>
    <n v="22"/>
    <x v="7"/>
    <n v="2024"/>
    <n v="0"/>
    <n v="55"/>
    <n v="0"/>
  </r>
  <r>
    <n v="4809"/>
    <n v="4148"/>
    <n v="960"/>
    <x v="5"/>
    <s v="Appliances"/>
    <n v="4"/>
    <n v="1644.38"/>
    <n v="6577.52"/>
    <x v="4780"/>
    <x v="10"/>
    <x v="2"/>
    <n v="275"/>
    <n v="50"/>
    <n v="157"/>
    <n v="217"/>
    <n v="8"/>
    <n v="65"/>
    <s v="3.Senior Citizen "/>
    <s v="Male"/>
    <n v="101244.39"/>
    <s v="Bronze"/>
    <s v="Cash"/>
    <x v="43"/>
    <d v="1899-12-30T06:21:00"/>
    <n v="6"/>
    <x v="5"/>
    <n v="2024"/>
    <n v="6"/>
    <n v="21"/>
    <n v="0"/>
  </r>
  <r>
    <n v="4810"/>
    <n v="5097"/>
    <n v="356"/>
    <x v="5"/>
    <s v="Appliances"/>
    <n v="1"/>
    <n v="1450.33"/>
    <n v="1450.33"/>
    <x v="4781"/>
    <x v="10"/>
    <x v="4"/>
    <n v="434"/>
    <n v="112"/>
    <n v="146"/>
    <n v="112"/>
    <n v="4"/>
    <n v="44"/>
    <s v="2.Middle age"/>
    <s v="Male"/>
    <n v="78511.27"/>
    <s v="Gold"/>
    <s v="Debit Card"/>
    <x v="89"/>
    <d v="1899-12-30T19:43:00"/>
    <n v="1"/>
    <x v="10"/>
    <n v="2024"/>
    <n v="19"/>
    <n v="43"/>
    <n v="0"/>
  </r>
  <r>
    <n v="4811"/>
    <n v="7251"/>
    <n v="353"/>
    <x v="0"/>
    <s v="Electronics"/>
    <n v="4"/>
    <n v="632.85"/>
    <n v="2531.4"/>
    <x v="4782"/>
    <x v="4"/>
    <x v="2"/>
    <n v="498"/>
    <n v="140"/>
    <n v="289"/>
    <n v="228"/>
    <n v="1"/>
    <n v="62"/>
    <s v="3.Senior Citizen "/>
    <s v="Male"/>
    <n v="72503.75"/>
    <s v="Gold"/>
    <s v="Credit Card"/>
    <x v="81"/>
    <d v="1899-12-30T03:28:00"/>
    <n v="19"/>
    <x v="9"/>
    <n v="2024"/>
    <n v="3"/>
    <n v="28"/>
    <n v="0"/>
  </r>
  <r>
    <n v="4812"/>
    <n v="1206"/>
    <n v="210"/>
    <x v="2"/>
    <s v="Electronics"/>
    <n v="4"/>
    <n v="980.77"/>
    <n v="3923.08"/>
    <x v="4783"/>
    <x v="5"/>
    <x v="1"/>
    <n v="113"/>
    <n v="117"/>
    <n v="278"/>
    <n v="221"/>
    <n v="6"/>
    <n v="42"/>
    <s v="2.Middle age"/>
    <s v="Male"/>
    <n v="65902.61"/>
    <s v="Platinum"/>
    <s v="Cash"/>
    <x v="135"/>
    <d v="1899-12-30T12:10:00"/>
    <n v="10"/>
    <x v="2"/>
    <n v="2024"/>
    <n v="12"/>
    <n v="10"/>
    <n v="0"/>
  </r>
  <r>
    <n v="4813"/>
    <n v="2998"/>
    <n v="584"/>
    <x v="1"/>
    <s v="Electronics"/>
    <n v="3"/>
    <n v="1672.31"/>
    <n v="5016.93"/>
    <x v="4784"/>
    <x v="18"/>
    <x v="0"/>
    <n v="64"/>
    <n v="58"/>
    <n v="274"/>
    <n v="142"/>
    <n v="9"/>
    <n v="51"/>
    <s v="2.Middle age"/>
    <s v="Male"/>
    <n v="33639.61"/>
    <s v="Bronze"/>
    <s v="Debit Card"/>
    <x v="56"/>
    <d v="1899-12-30T02:21:00"/>
    <n v="9"/>
    <x v="24"/>
    <n v="2024"/>
    <n v="2"/>
    <n v="21"/>
    <n v="0"/>
  </r>
  <r>
    <n v="4814"/>
    <n v="5078"/>
    <n v="344"/>
    <x v="1"/>
    <s v="Electronics"/>
    <n v="3"/>
    <n v="255.11"/>
    <n v="765.33"/>
    <x v="4785"/>
    <x v="5"/>
    <x v="4"/>
    <n v="374"/>
    <n v="131"/>
    <n v="148"/>
    <n v="343"/>
    <n v="6"/>
    <n v="61"/>
    <s v="3.Senior Citizen "/>
    <s v="Other"/>
    <n v="46217.67"/>
    <s v="Platinum"/>
    <s v="Digital Wallet"/>
    <x v="239"/>
    <d v="1899-12-30T12:39:00"/>
    <n v="12"/>
    <x v="26"/>
    <n v="2024"/>
    <n v="12"/>
    <n v="39"/>
    <n v="0"/>
  </r>
  <r>
    <n v="4815"/>
    <n v="7304"/>
    <n v="448"/>
    <x v="2"/>
    <s v="Appliances"/>
    <n v="3"/>
    <n v="149.88999999999999"/>
    <n v="449.66999999999996"/>
    <x v="4786"/>
    <x v="18"/>
    <x v="1"/>
    <n v="95"/>
    <n v="103"/>
    <n v="103"/>
    <n v="385"/>
    <n v="9"/>
    <n v="54"/>
    <s v="2.Middle age"/>
    <s v="Female"/>
    <n v="112021.77"/>
    <s v="Silver"/>
    <s v="Credit Card"/>
    <x v="171"/>
    <d v="1899-12-30T10:50:00"/>
    <n v="19"/>
    <x v="9"/>
    <n v="2024"/>
    <n v="10"/>
    <n v="50"/>
    <n v="0"/>
  </r>
  <r>
    <n v="4816"/>
    <n v="8257"/>
    <n v="952"/>
    <x v="2"/>
    <s v="Electronics"/>
    <n v="3"/>
    <n v="1909.06"/>
    <n v="5727.18"/>
    <x v="4787"/>
    <x v="12"/>
    <x v="2"/>
    <n v="416"/>
    <n v="69"/>
    <n v="101"/>
    <n v="250"/>
    <n v="3"/>
    <n v="53"/>
    <s v="2.Middle age"/>
    <s v="Other"/>
    <n v="60748.06"/>
    <s v="Silver"/>
    <s v="Digital Wallet"/>
    <x v="61"/>
    <d v="1899-12-30T08:06:00"/>
    <n v="12"/>
    <x v="26"/>
    <n v="2024"/>
    <n v="8"/>
    <n v="6"/>
    <n v="0"/>
  </r>
  <r>
    <n v="4817"/>
    <n v="5049"/>
    <n v="155"/>
    <x v="3"/>
    <s v="Electronics"/>
    <n v="4"/>
    <n v="1173.45"/>
    <n v="4693.8"/>
    <x v="4788"/>
    <x v="0"/>
    <x v="3"/>
    <n v="304"/>
    <n v="124"/>
    <n v="223"/>
    <n v="179"/>
    <n v="2"/>
    <n v="29"/>
    <s v="1.Young age"/>
    <s v="Other"/>
    <n v="115318.59"/>
    <s v="Platinum"/>
    <s v="Debit Card"/>
    <x v="55"/>
    <d v="1899-12-30T16:38:00"/>
    <n v="18"/>
    <x v="16"/>
    <n v="2024"/>
    <n v="16"/>
    <n v="38"/>
    <n v="0"/>
  </r>
  <r>
    <n v="4818"/>
    <n v="1549"/>
    <n v="941"/>
    <x v="7"/>
    <s v="Electronics"/>
    <n v="1"/>
    <n v="814.8"/>
    <n v="814.8"/>
    <x v="4789"/>
    <x v="9"/>
    <x v="4"/>
    <n v="20"/>
    <n v="75"/>
    <n v="101"/>
    <n v="139"/>
    <n v="10"/>
    <n v="30"/>
    <s v="1.Young age"/>
    <s v="Female"/>
    <n v="97947.43"/>
    <s v="Gold"/>
    <s v="Debit Card"/>
    <x v="49"/>
    <d v="1899-12-30T09:43:00"/>
    <n v="20"/>
    <x v="23"/>
    <n v="2024"/>
    <n v="9"/>
    <n v="43"/>
    <n v="0"/>
  </r>
  <r>
    <n v="4819"/>
    <n v="4263"/>
    <n v="441"/>
    <x v="5"/>
    <s v="Electronics"/>
    <n v="5"/>
    <n v="1768.17"/>
    <n v="8840.85"/>
    <x v="4790"/>
    <x v="9"/>
    <x v="1"/>
    <n v="327"/>
    <n v="57"/>
    <n v="243"/>
    <n v="221"/>
    <n v="7"/>
    <n v="57"/>
    <s v="2.Middle age"/>
    <s v="Female"/>
    <n v="41909.69"/>
    <s v="Silver"/>
    <s v="Debit Card"/>
    <x v="230"/>
    <d v="1899-12-30T17:07:00"/>
    <n v="19"/>
    <x v="9"/>
    <n v="2024"/>
    <n v="17"/>
    <n v="7"/>
    <n v="0"/>
  </r>
  <r>
    <n v="4820"/>
    <n v="8550"/>
    <n v="632"/>
    <x v="4"/>
    <s v="Electronics"/>
    <n v="2"/>
    <n v="756.01"/>
    <n v="1512.02"/>
    <x v="4791"/>
    <x v="9"/>
    <x v="0"/>
    <n v="398"/>
    <n v="123"/>
    <n v="207"/>
    <n v="405"/>
    <n v="5"/>
    <n v="63"/>
    <s v="3.Senior Citizen "/>
    <s v="Male"/>
    <n v="101585.95"/>
    <s v="Bronze"/>
    <s v="Cash"/>
    <x v="38"/>
    <d v="1899-12-30T06:54:00"/>
    <n v="11"/>
    <x v="12"/>
    <n v="2024"/>
    <n v="6"/>
    <n v="54"/>
    <n v="0"/>
  </r>
  <r>
    <n v="4821"/>
    <n v="2539"/>
    <n v="913"/>
    <x v="5"/>
    <s v="Appliances"/>
    <n v="2"/>
    <n v="1363.54"/>
    <n v="2727.08"/>
    <x v="4792"/>
    <x v="0"/>
    <x v="2"/>
    <n v="14"/>
    <n v="133"/>
    <n v="117"/>
    <n v="150"/>
    <n v="6"/>
    <n v="47"/>
    <s v="2.Middle age"/>
    <s v="Male"/>
    <n v="69443.8"/>
    <s v="Platinum"/>
    <s v="Cash"/>
    <x v="139"/>
    <d v="1899-12-30T23:18:00"/>
    <n v="7"/>
    <x v="29"/>
    <n v="2024"/>
    <n v="23"/>
    <n v="18"/>
    <n v="0"/>
  </r>
  <r>
    <n v="4822"/>
    <n v="9538"/>
    <n v="342"/>
    <x v="5"/>
    <s v="Electronics"/>
    <n v="1"/>
    <n v="734.63"/>
    <n v="734.63"/>
    <x v="4793"/>
    <x v="4"/>
    <x v="0"/>
    <n v="470"/>
    <n v="98"/>
    <n v="242"/>
    <n v="214"/>
    <n v="10"/>
    <n v="61"/>
    <s v="3.Senior Citizen "/>
    <s v="Male"/>
    <n v="84360.18"/>
    <s v="Platinum"/>
    <s v="Digital Wallet"/>
    <x v="125"/>
    <d v="1899-12-30T07:26:00"/>
    <n v="20"/>
    <x v="23"/>
    <n v="2024"/>
    <n v="7"/>
    <n v="26"/>
    <n v="0"/>
  </r>
  <r>
    <n v="4823"/>
    <n v="4415"/>
    <n v="174"/>
    <x v="0"/>
    <s v="Electronics"/>
    <n v="4"/>
    <n v="715.77"/>
    <n v="2863.08"/>
    <x v="4794"/>
    <x v="9"/>
    <x v="3"/>
    <n v="30"/>
    <n v="64"/>
    <n v="211"/>
    <n v="497"/>
    <n v="10"/>
    <n v="30"/>
    <s v="1.Young age"/>
    <s v="Male"/>
    <n v="58157.32"/>
    <s v="Platinum"/>
    <s v="Cash"/>
    <x v="226"/>
    <d v="1899-12-30T13:43:00"/>
    <n v="16"/>
    <x v="30"/>
    <n v="2024"/>
    <n v="13"/>
    <n v="43"/>
    <n v="0"/>
  </r>
  <r>
    <n v="4824"/>
    <n v="8746"/>
    <n v="894"/>
    <x v="0"/>
    <s v="Electronics"/>
    <n v="1"/>
    <n v="342.22"/>
    <n v="342.22"/>
    <x v="4795"/>
    <x v="8"/>
    <x v="0"/>
    <n v="165"/>
    <n v="95"/>
    <n v="254"/>
    <n v="323"/>
    <n v="7"/>
    <n v="59"/>
    <s v="2.Middle age"/>
    <s v="Female"/>
    <n v="29665.74"/>
    <s v="Platinum"/>
    <s v="Credit Card"/>
    <x v="99"/>
    <d v="1899-12-30T01:35:00"/>
    <n v="12"/>
    <x v="26"/>
    <n v="2024"/>
    <n v="1"/>
    <n v="35"/>
    <n v="0"/>
  </r>
  <r>
    <n v="4825"/>
    <n v="7375"/>
    <n v="714"/>
    <x v="0"/>
    <s v="Electronics"/>
    <n v="3"/>
    <n v="1152.29"/>
    <n v="3456.87"/>
    <x v="4796"/>
    <x v="11"/>
    <x v="3"/>
    <n v="301"/>
    <n v="57"/>
    <n v="177"/>
    <n v="459"/>
    <n v="9"/>
    <n v="26"/>
    <s v="1.Young age"/>
    <s v="Female"/>
    <n v="30186"/>
    <s v="Gold"/>
    <s v="Credit Card"/>
    <x v="105"/>
    <d v="1899-12-30T12:48:00"/>
    <n v="15"/>
    <x v="3"/>
    <n v="2024"/>
    <n v="12"/>
    <n v="48"/>
    <n v="0"/>
  </r>
  <r>
    <n v="4826"/>
    <n v="6113"/>
    <n v="734"/>
    <x v="0"/>
    <s v="Electronics"/>
    <n v="4"/>
    <n v="939.04"/>
    <n v="3756.16"/>
    <x v="4797"/>
    <x v="1"/>
    <x v="3"/>
    <n v="6"/>
    <n v="111"/>
    <n v="228"/>
    <n v="411"/>
    <n v="3"/>
    <n v="46"/>
    <s v="2.Middle age"/>
    <s v="Other"/>
    <n v="91363.85"/>
    <s v="Bronze"/>
    <s v="Debit Card"/>
    <x v="49"/>
    <d v="1899-12-30T08:14:00"/>
    <n v="20"/>
    <x v="23"/>
    <n v="2024"/>
    <n v="8"/>
    <n v="14"/>
    <n v="0"/>
  </r>
  <r>
    <n v="4827"/>
    <n v="6293"/>
    <n v="549"/>
    <x v="7"/>
    <s v="Appliances"/>
    <n v="1"/>
    <n v="374.52"/>
    <n v="374.52"/>
    <x v="4798"/>
    <x v="15"/>
    <x v="4"/>
    <n v="163"/>
    <n v="64"/>
    <n v="176"/>
    <n v="416"/>
    <n v="3"/>
    <n v="51"/>
    <s v="2.Middle age"/>
    <s v="Male"/>
    <n v="73323.63"/>
    <s v="Bronze"/>
    <s v="Debit Card"/>
    <x v="172"/>
    <d v="1899-12-30T02:26:00"/>
    <n v="30"/>
    <x v="8"/>
    <n v="2024"/>
    <n v="2"/>
    <n v="26"/>
    <n v="0"/>
  </r>
  <r>
    <n v="4828"/>
    <n v="3598"/>
    <n v="882"/>
    <x v="2"/>
    <s v="Electronics"/>
    <n v="5"/>
    <n v="1382.09"/>
    <n v="6910.45"/>
    <x v="4799"/>
    <x v="5"/>
    <x v="0"/>
    <n v="146"/>
    <n v="56"/>
    <n v="200"/>
    <n v="355"/>
    <n v="5"/>
    <n v="43"/>
    <s v="2.Middle age"/>
    <s v="Female"/>
    <n v="62773.47"/>
    <s v="Bronze"/>
    <s v="Credit Card"/>
    <x v="3"/>
    <d v="1899-12-30T18:13:00"/>
    <n v="15"/>
    <x v="3"/>
    <n v="2024"/>
    <n v="18"/>
    <n v="13"/>
    <n v="0"/>
  </r>
  <r>
    <n v="4829"/>
    <n v="1691"/>
    <n v="197"/>
    <x v="4"/>
    <s v="Appliances"/>
    <n v="5"/>
    <n v="459.67"/>
    <n v="2298.35"/>
    <x v="4800"/>
    <x v="16"/>
    <x v="3"/>
    <n v="179"/>
    <n v="105"/>
    <n v="274"/>
    <n v="274"/>
    <n v="4"/>
    <n v="20"/>
    <s v="1.Young age"/>
    <s v="Female"/>
    <n v="46106.89"/>
    <s v="Gold"/>
    <s v="Credit Card"/>
    <x v="115"/>
    <d v="1899-12-30T18:21:00"/>
    <n v="3"/>
    <x v="0"/>
    <n v="2024"/>
    <n v="18"/>
    <n v="21"/>
    <n v="0"/>
  </r>
  <r>
    <n v="4830"/>
    <n v="9534"/>
    <n v="740"/>
    <x v="2"/>
    <s v="Appliances"/>
    <n v="3"/>
    <n v="1038.47"/>
    <n v="3115.41"/>
    <x v="4801"/>
    <x v="16"/>
    <x v="1"/>
    <n v="378"/>
    <n v="100"/>
    <n v="216"/>
    <n v="233"/>
    <n v="2"/>
    <n v="28"/>
    <s v="1.Young age"/>
    <s v="Male"/>
    <n v="39731.64"/>
    <s v="Platinum"/>
    <s v="Credit Card"/>
    <x v="35"/>
    <d v="1899-12-30T04:23:00"/>
    <n v="25"/>
    <x v="21"/>
    <n v="2024"/>
    <n v="4"/>
    <n v="23"/>
    <n v="0"/>
  </r>
  <r>
    <n v="4831"/>
    <n v="3001"/>
    <n v="557"/>
    <x v="5"/>
    <s v="Appliances"/>
    <n v="2"/>
    <n v="573.30999999999995"/>
    <n v="1146.6199999999999"/>
    <x v="4802"/>
    <x v="1"/>
    <x v="2"/>
    <n v="58"/>
    <n v="65"/>
    <n v="172"/>
    <n v="369"/>
    <n v="3"/>
    <n v="69"/>
    <s v="3.Senior Citizen "/>
    <s v="Female"/>
    <n v="111817.47"/>
    <s v="Platinum"/>
    <s v="Debit Card"/>
    <x v="114"/>
    <d v="1899-12-30T12:28:00"/>
    <n v="9"/>
    <x v="24"/>
    <n v="2024"/>
    <n v="12"/>
    <n v="28"/>
    <n v="0"/>
  </r>
  <r>
    <n v="4832"/>
    <n v="5150"/>
    <n v="692"/>
    <x v="6"/>
    <s v="Appliances"/>
    <n v="5"/>
    <n v="1978.51"/>
    <n v="9892.5499999999993"/>
    <x v="4803"/>
    <x v="4"/>
    <x v="2"/>
    <n v="224"/>
    <n v="100"/>
    <n v="219"/>
    <n v="212"/>
    <n v="2"/>
    <n v="51"/>
    <s v="2.Middle age"/>
    <s v="Other"/>
    <n v="111397.44"/>
    <s v="Platinum"/>
    <s v="Debit Card"/>
    <x v="224"/>
    <d v="1899-12-30T13:59:00"/>
    <n v="18"/>
    <x v="16"/>
    <n v="2024"/>
    <n v="13"/>
    <n v="59"/>
    <n v="0"/>
  </r>
  <r>
    <n v="4833"/>
    <n v="8884"/>
    <n v="227"/>
    <x v="4"/>
    <s v="Electronics"/>
    <n v="3"/>
    <n v="98.22"/>
    <n v="294.65999999999997"/>
    <x v="4804"/>
    <x v="10"/>
    <x v="3"/>
    <n v="117"/>
    <n v="127"/>
    <n v="284"/>
    <n v="415"/>
    <n v="3"/>
    <n v="36"/>
    <s v="2.Middle age"/>
    <s v="Female"/>
    <n v="95444.71"/>
    <s v="Gold"/>
    <s v="Cash"/>
    <x v="123"/>
    <d v="1899-12-30T07:35:00"/>
    <n v="9"/>
    <x v="24"/>
    <n v="2024"/>
    <n v="7"/>
    <n v="35"/>
    <n v="0"/>
  </r>
  <r>
    <n v="4834"/>
    <n v="5895"/>
    <n v="187"/>
    <x v="2"/>
    <s v="Electronics"/>
    <n v="4"/>
    <n v="446.27"/>
    <n v="1785.08"/>
    <x v="4805"/>
    <x v="7"/>
    <x v="3"/>
    <n v="194"/>
    <n v="56"/>
    <n v="261"/>
    <n v="209"/>
    <n v="6"/>
    <n v="62"/>
    <s v="3.Senior Citizen "/>
    <s v="Other"/>
    <n v="30621.91"/>
    <s v="Silver"/>
    <s v="Credit Card"/>
    <x v="152"/>
    <d v="1899-12-30T11:51:00"/>
    <n v="25"/>
    <x v="21"/>
    <n v="2024"/>
    <n v="11"/>
    <n v="51"/>
    <n v="0"/>
  </r>
  <r>
    <n v="4835"/>
    <n v="4255"/>
    <n v="162"/>
    <x v="0"/>
    <s v="Electronics"/>
    <n v="4"/>
    <n v="70.31"/>
    <n v="281.24"/>
    <x v="4806"/>
    <x v="19"/>
    <x v="4"/>
    <n v="164"/>
    <n v="78"/>
    <n v="292"/>
    <n v="349"/>
    <n v="6"/>
    <n v="57"/>
    <s v="2.Middle age"/>
    <s v="Other"/>
    <n v="114470.26"/>
    <s v="Gold"/>
    <s v="Cash"/>
    <x v="98"/>
    <d v="1899-12-30T06:11:00"/>
    <n v="9"/>
    <x v="24"/>
    <n v="2024"/>
    <n v="6"/>
    <n v="11"/>
    <n v="0"/>
  </r>
  <r>
    <n v="4836"/>
    <n v="6905"/>
    <n v="134"/>
    <x v="6"/>
    <s v="Electronics"/>
    <n v="4"/>
    <n v="1039.57"/>
    <n v="4158.28"/>
    <x v="4807"/>
    <x v="13"/>
    <x v="3"/>
    <n v="281"/>
    <n v="105"/>
    <n v="189"/>
    <n v="348"/>
    <n v="9"/>
    <n v="67"/>
    <s v="3.Senior Citizen "/>
    <s v="Male"/>
    <n v="97204.7"/>
    <s v="Platinum"/>
    <s v="Debit Card"/>
    <x v="184"/>
    <d v="1899-12-30T10:09:00"/>
    <n v="14"/>
    <x v="20"/>
    <n v="2024"/>
    <n v="10"/>
    <n v="9"/>
    <n v="0"/>
  </r>
  <r>
    <n v="4837"/>
    <n v="1853"/>
    <n v="486"/>
    <x v="7"/>
    <s v="Appliances"/>
    <n v="4"/>
    <n v="1915.44"/>
    <n v="7661.76"/>
    <x v="4808"/>
    <x v="12"/>
    <x v="2"/>
    <n v="186"/>
    <n v="108"/>
    <n v="143"/>
    <n v="347"/>
    <n v="9"/>
    <n v="44"/>
    <s v="2.Middle age"/>
    <s v="Other"/>
    <n v="53560.45"/>
    <s v="Bronze"/>
    <s v="Debit Card"/>
    <x v="134"/>
    <d v="1899-12-30T19:15:00"/>
    <n v="19"/>
    <x v="9"/>
    <n v="2024"/>
    <n v="19"/>
    <n v="15"/>
    <n v="0"/>
  </r>
  <r>
    <n v="4838"/>
    <n v="4568"/>
    <n v="420"/>
    <x v="5"/>
    <s v="Appliances"/>
    <n v="2"/>
    <n v="791.44"/>
    <n v="1582.88"/>
    <x v="4809"/>
    <x v="17"/>
    <x v="4"/>
    <n v="145"/>
    <n v="57"/>
    <n v="290"/>
    <n v="167"/>
    <n v="10"/>
    <n v="31"/>
    <s v="1.Young age"/>
    <s v="Female"/>
    <n v="38034.980000000003"/>
    <s v="Platinum"/>
    <s v="Digital Wallet"/>
    <x v="220"/>
    <d v="1899-12-30T23:18:00"/>
    <n v="28"/>
    <x v="1"/>
    <n v="2024"/>
    <n v="23"/>
    <n v="18"/>
    <n v="0"/>
  </r>
  <r>
    <n v="4839"/>
    <n v="2850"/>
    <n v="968"/>
    <x v="2"/>
    <s v="Electronics"/>
    <n v="4"/>
    <n v="1723.63"/>
    <n v="6894.52"/>
    <x v="4810"/>
    <x v="9"/>
    <x v="1"/>
    <n v="16"/>
    <n v="92"/>
    <n v="258"/>
    <n v="483"/>
    <n v="9"/>
    <n v="41"/>
    <s v="2.Middle age"/>
    <s v="Female"/>
    <n v="65598.740000000005"/>
    <s v="Bronze"/>
    <s v="Cash"/>
    <x v="63"/>
    <d v="1899-12-30T11:04:00"/>
    <n v="23"/>
    <x v="22"/>
    <n v="2024"/>
    <n v="11"/>
    <n v="4"/>
    <n v="0"/>
  </r>
  <r>
    <n v="4840"/>
    <n v="4866"/>
    <n v="810"/>
    <x v="6"/>
    <s v="Electronics"/>
    <n v="2"/>
    <n v="1496.2"/>
    <n v="2992.4"/>
    <x v="4811"/>
    <x v="1"/>
    <x v="4"/>
    <n v="165"/>
    <n v="123"/>
    <n v="125"/>
    <n v="497"/>
    <n v="4"/>
    <n v="41"/>
    <s v="2.Middle age"/>
    <s v="Female"/>
    <n v="89184.08"/>
    <s v="Silver"/>
    <s v="Digital Wallet"/>
    <x v="196"/>
    <d v="1899-12-30T03:50:00"/>
    <n v="20"/>
    <x v="23"/>
    <n v="2024"/>
    <n v="3"/>
    <n v="50"/>
    <n v="0"/>
  </r>
  <r>
    <n v="4841"/>
    <n v="8113"/>
    <n v="166"/>
    <x v="0"/>
    <s v="Electronics"/>
    <n v="2"/>
    <n v="72.25"/>
    <n v="144.5"/>
    <x v="4812"/>
    <x v="4"/>
    <x v="4"/>
    <n v="373"/>
    <n v="57"/>
    <n v="168"/>
    <n v="325"/>
    <n v="10"/>
    <n v="40"/>
    <s v="2.Middle age"/>
    <s v="Male"/>
    <n v="60245.599999999999"/>
    <s v="Gold"/>
    <s v="Credit Card"/>
    <x v="243"/>
    <d v="1899-12-30T10:52:00"/>
    <n v="6"/>
    <x v="5"/>
    <n v="2024"/>
    <n v="10"/>
    <n v="52"/>
    <n v="0"/>
  </r>
  <r>
    <n v="4842"/>
    <n v="6316"/>
    <n v="901"/>
    <x v="1"/>
    <s v="Electronics"/>
    <n v="3"/>
    <n v="896.05"/>
    <n v="2688.1499999999996"/>
    <x v="4813"/>
    <x v="6"/>
    <x v="4"/>
    <n v="290"/>
    <n v="84"/>
    <n v="240"/>
    <n v="477"/>
    <n v="3"/>
    <n v="59"/>
    <s v="2.Middle age"/>
    <s v="Male"/>
    <n v="45989.32"/>
    <s v="Bronze"/>
    <s v="Digital Wallet"/>
    <x v="160"/>
    <d v="1899-12-30T13:25:00"/>
    <n v="27"/>
    <x v="17"/>
    <n v="2024"/>
    <n v="13"/>
    <n v="25"/>
    <n v="0"/>
  </r>
  <r>
    <n v="4843"/>
    <n v="1246"/>
    <n v="230"/>
    <x v="1"/>
    <s v="Electronics"/>
    <n v="5"/>
    <n v="1460.95"/>
    <n v="7304.75"/>
    <x v="4814"/>
    <x v="16"/>
    <x v="0"/>
    <n v="34"/>
    <n v="65"/>
    <n v="163"/>
    <n v="162"/>
    <n v="4"/>
    <n v="60"/>
    <s v="3.Senior Citizen "/>
    <s v="Female"/>
    <n v="62316.12"/>
    <s v="Gold"/>
    <s v="Debit Card"/>
    <x v="112"/>
    <d v="1899-12-30T08:48:00"/>
    <n v="31"/>
    <x v="18"/>
    <n v="2024"/>
    <n v="8"/>
    <n v="48"/>
    <n v="0"/>
  </r>
  <r>
    <n v="4844"/>
    <n v="3742"/>
    <n v="163"/>
    <x v="4"/>
    <s v="Electronics"/>
    <n v="4"/>
    <n v="1471.38"/>
    <n v="5885.52"/>
    <x v="4815"/>
    <x v="11"/>
    <x v="2"/>
    <n v="292"/>
    <n v="65"/>
    <n v="289"/>
    <n v="285"/>
    <n v="1"/>
    <n v="19"/>
    <s v="1.Young age"/>
    <s v="Male"/>
    <n v="106615.67"/>
    <s v="Platinum"/>
    <s v="Credit Card"/>
    <x v="195"/>
    <d v="1899-12-30T13:13:00"/>
    <n v="2"/>
    <x v="13"/>
    <n v="2024"/>
    <n v="13"/>
    <n v="13"/>
    <n v="0"/>
  </r>
  <r>
    <n v="4845"/>
    <n v="5523"/>
    <n v="921"/>
    <x v="5"/>
    <s v="Electronics"/>
    <n v="1"/>
    <n v="404.89"/>
    <n v="404.89"/>
    <x v="4816"/>
    <x v="19"/>
    <x v="1"/>
    <n v="114"/>
    <n v="108"/>
    <n v="193"/>
    <n v="228"/>
    <n v="8"/>
    <n v="22"/>
    <s v="1.Young age"/>
    <s v="Other"/>
    <n v="63626.54"/>
    <s v="Platinum"/>
    <s v="Debit Card"/>
    <x v="51"/>
    <d v="1899-12-30T18:00:00"/>
    <n v="13"/>
    <x v="4"/>
    <n v="2024"/>
    <n v="18"/>
    <n v="0"/>
    <n v="0"/>
  </r>
  <r>
    <n v="4846"/>
    <n v="2960"/>
    <n v="552"/>
    <x v="4"/>
    <s v="Electronics"/>
    <n v="3"/>
    <n v="1737.73"/>
    <n v="5213.1900000000005"/>
    <x v="4817"/>
    <x v="19"/>
    <x v="3"/>
    <n v="141"/>
    <n v="134"/>
    <n v="265"/>
    <n v="177"/>
    <n v="9"/>
    <n v="27"/>
    <s v="1.Young age"/>
    <s v="Female"/>
    <n v="105891.15"/>
    <s v="Gold"/>
    <s v="Cash"/>
    <x v="177"/>
    <d v="1899-12-30T14:30:00"/>
    <n v="29"/>
    <x v="25"/>
    <n v="2024"/>
    <n v="14"/>
    <n v="30"/>
    <n v="0"/>
  </r>
  <r>
    <n v="4847"/>
    <n v="7484"/>
    <n v="156"/>
    <x v="7"/>
    <s v="Appliances"/>
    <n v="2"/>
    <n v="1317.41"/>
    <n v="2634.82"/>
    <x v="4818"/>
    <x v="15"/>
    <x v="1"/>
    <n v="155"/>
    <n v="123"/>
    <n v="197"/>
    <n v="183"/>
    <n v="2"/>
    <n v="22"/>
    <s v="1.Young age"/>
    <s v="Male"/>
    <n v="56617.58"/>
    <s v="Silver"/>
    <s v="Credit Card"/>
    <x v="120"/>
    <d v="1899-12-30T06:33:00"/>
    <n v="13"/>
    <x v="4"/>
    <n v="2024"/>
    <n v="6"/>
    <n v="33"/>
    <n v="0"/>
  </r>
  <r>
    <n v="4848"/>
    <n v="4982"/>
    <n v="408"/>
    <x v="5"/>
    <s v="Electronics"/>
    <n v="1"/>
    <n v="1732.66"/>
    <n v="1732.66"/>
    <x v="4819"/>
    <x v="3"/>
    <x v="1"/>
    <n v="473"/>
    <n v="131"/>
    <n v="192"/>
    <n v="231"/>
    <n v="5"/>
    <n v="60"/>
    <s v="3.Senior Citizen "/>
    <s v="Other"/>
    <n v="45018.400000000001"/>
    <s v="Bronze"/>
    <s v="Digital Wallet"/>
    <x v="82"/>
    <d v="1899-12-30T13:09:00"/>
    <n v="7"/>
    <x v="29"/>
    <n v="2024"/>
    <n v="13"/>
    <n v="9"/>
    <n v="0"/>
  </r>
  <r>
    <n v="4849"/>
    <n v="1146"/>
    <n v="725"/>
    <x v="6"/>
    <s v="Electronics"/>
    <n v="2"/>
    <n v="181.97"/>
    <n v="363.94"/>
    <x v="4820"/>
    <x v="3"/>
    <x v="3"/>
    <n v="94"/>
    <n v="137"/>
    <n v="110"/>
    <n v="159"/>
    <n v="2"/>
    <n v="56"/>
    <s v="2.Middle age"/>
    <s v="Other"/>
    <n v="48346.2"/>
    <s v="Gold"/>
    <s v="Debit Card"/>
    <x v="207"/>
    <d v="1899-12-30T02:49:00"/>
    <n v="10"/>
    <x v="2"/>
    <n v="2024"/>
    <n v="2"/>
    <n v="49"/>
    <n v="0"/>
  </r>
  <r>
    <n v="4850"/>
    <n v="1688"/>
    <n v="741"/>
    <x v="3"/>
    <s v="Electronics"/>
    <n v="4"/>
    <n v="1062.8399999999999"/>
    <n v="4251.3599999999997"/>
    <x v="4821"/>
    <x v="3"/>
    <x v="2"/>
    <n v="148"/>
    <n v="110"/>
    <n v="242"/>
    <n v="184"/>
    <n v="3"/>
    <n v="60"/>
    <s v="3.Senior Citizen "/>
    <s v="Other"/>
    <n v="83633.66"/>
    <s v="Platinum"/>
    <s v="Cash"/>
    <x v="37"/>
    <d v="1899-12-30T15:31:00"/>
    <n v="13"/>
    <x v="4"/>
    <n v="2024"/>
    <n v="15"/>
    <n v="31"/>
    <n v="0"/>
  </r>
  <r>
    <n v="4851"/>
    <n v="8786"/>
    <n v="542"/>
    <x v="3"/>
    <s v="Electronics"/>
    <n v="1"/>
    <n v="1866.4"/>
    <n v="1866.4"/>
    <x v="4822"/>
    <x v="17"/>
    <x v="2"/>
    <n v="209"/>
    <n v="106"/>
    <n v="263"/>
    <n v="262"/>
    <n v="6"/>
    <n v="69"/>
    <s v="3.Senior Citizen "/>
    <s v="Other"/>
    <n v="103112.71"/>
    <s v="Silver"/>
    <s v="Cash"/>
    <x v="96"/>
    <d v="1899-12-30T09:20:00"/>
    <n v="11"/>
    <x v="12"/>
    <n v="2024"/>
    <n v="9"/>
    <n v="20"/>
    <n v="0"/>
  </r>
  <r>
    <n v="4852"/>
    <n v="3539"/>
    <n v="167"/>
    <x v="3"/>
    <s v="Appliances"/>
    <n v="5"/>
    <n v="1574.49"/>
    <n v="7872.45"/>
    <x v="4823"/>
    <x v="10"/>
    <x v="4"/>
    <n v="64"/>
    <n v="127"/>
    <n v="297"/>
    <n v="490"/>
    <n v="8"/>
    <n v="54"/>
    <s v="2.Middle age"/>
    <s v="Female"/>
    <n v="77928.259999999995"/>
    <s v="Silver"/>
    <s v="Digital Wallet"/>
    <x v="142"/>
    <d v="1899-12-30T00:17:00"/>
    <n v="20"/>
    <x v="23"/>
    <n v="2024"/>
    <n v="0"/>
    <n v="17"/>
    <n v="0"/>
  </r>
  <r>
    <n v="4853"/>
    <n v="7084"/>
    <n v="204"/>
    <x v="4"/>
    <s v="Appliances"/>
    <n v="3"/>
    <n v="978.9"/>
    <n v="2936.7"/>
    <x v="4824"/>
    <x v="14"/>
    <x v="0"/>
    <n v="440"/>
    <n v="105"/>
    <n v="197"/>
    <n v="100"/>
    <n v="1"/>
    <n v="69"/>
    <s v="3.Senior Citizen "/>
    <s v="Male"/>
    <n v="84453.65"/>
    <s v="Gold"/>
    <s v="Digital Wallet"/>
    <x v="198"/>
    <d v="1899-12-30T07:23:00"/>
    <n v="19"/>
    <x v="9"/>
    <n v="2024"/>
    <n v="7"/>
    <n v="23"/>
    <n v="0"/>
  </r>
  <r>
    <n v="4854"/>
    <n v="2466"/>
    <n v="793"/>
    <x v="5"/>
    <s v="Appliances"/>
    <n v="1"/>
    <n v="1268.3499999999999"/>
    <n v="1268.3499999999999"/>
    <x v="4825"/>
    <x v="7"/>
    <x v="4"/>
    <n v="336"/>
    <n v="136"/>
    <n v="246"/>
    <n v="466"/>
    <n v="7"/>
    <n v="23"/>
    <s v="1.Young age"/>
    <s v="Female"/>
    <n v="41502.339999999997"/>
    <s v="Platinum"/>
    <s v="Credit Card"/>
    <x v="121"/>
    <d v="1899-12-30T13:59:00"/>
    <n v="15"/>
    <x v="3"/>
    <n v="2024"/>
    <n v="13"/>
    <n v="59"/>
    <n v="0"/>
  </r>
  <r>
    <n v="4855"/>
    <n v="5075"/>
    <n v="157"/>
    <x v="2"/>
    <s v="Electronics"/>
    <n v="2"/>
    <n v="1731.49"/>
    <n v="3462.98"/>
    <x v="4826"/>
    <x v="18"/>
    <x v="1"/>
    <n v="378"/>
    <n v="75"/>
    <n v="134"/>
    <n v="204"/>
    <n v="8"/>
    <n v="34"/>
    <s v="1.Young age"/>
    <s v="Male"/>
    <n v="64252.78"/>
    <s v="Bronze"/>
    <s v="Digital Wallet"/>
    <x v="18"/>
    <d v="1899-12-30T20:37:00"/>
    <n v="21"/>
    <x v="15"/>
    <n v="2024"/>
    <n v="20"/>
    <n v="37"/>
    <n v="0"/>
  </r>
  <r>
    <n v="4856"/>
    <n v="3583"/>
    <n v="672"/>
    <x v="3"/>
    <s v="Electronics"/>
    <n v="3"/>
    <n v="1772.15"/>
    <n v="5316.4500000000007"/>
    <x v="4827"/>
    <x v="11"/>
    <x v="2"/>
    <n v="445"/>
    <n v="63"/>
    <n v="270"/>
    <n v="369"/>
    <n v="1"/>
    <n v="61"/>
    <s v="3.Senior Citizen "/>
    <s v="Other"/>
    <n v="78309.990000000005"/>
    <s v="Bronze"/>
    <s v="Credit Card"/>
    <x v="115"/>
    <d v="1899-12-30T17:21:00"/>
    <n v="3"/>
    <x v="0"/>
    <n v="2024"/>
    <n v="17"/>
    <n v="21"/>
    <n v="0"/>
  </r>
  <r>
    <n v="4857"/>
    <n v="9190"/>
    <n v="153"/>
    <x v="3"/>
    <s v="Electronics"/>
    <n v="4"/>
    <n v="1786.22"/>
    <n v="7144.88"/>
    <x v="4828"/>
    <x v="13"/>
    <x v="2"/>
    <n v="240"/>
    <n v="126"/>
    <n v="135"/>
    <n v="446"/>
    <n v="8"/>
    <n v="55"/>
    <s v="2.Middle age"/>
    <s v="Female"/>
    <n v="65123.57"/>
    <s v="Silver"/>
    <s v="Credit Card"/>
    <x v="132"/>
    <d v="1899-12-30T06:11:00"/>
    <n v="3"/>
    <x v="0"/>
    <n v="2024"/>
    <n v="6"/>
    <n v="11"/>
    <n v="0"/>
  </r>
  <r>
    <n v="4858"/>
    <n v="2497"/>
    <n v="401"/>
    <x v="3"/>
    <s v="Appliances"/>
    <n v="5"/>
    <n v="906.11"/>
    <n v="4530.55"/>
    <x v="4829"/>
    <x v="2"/>
    <x v="0"/>
    <n v="52"/>
    <n v="123"/>
    <n v="217"/>
    <n v="207"/>
    <n v="8"/>
    <n v="63"/>
    <s v="3.Senior Citizen "/>
    <s v="Other"/>
    <n v="62430.6"/>
    <s v="Bronze"/>
    <s v="Cash"/>
    <x v="180"/>
    <d v="1899-12-30T06:41:00"/>
    <n v="15"/>
    <x v="3"/>
    <n v="2024"/>
    <n v="6"/>
    <n v="41"/>
    <n v="0"/>
  </r>
  <r>
    <n v="4859"/>
    <n v="6544"/>
    <n v="970"/>
    <x v="4"/>
    <s v="Electronics"/>
    <n v="4"/>
    <n v="780.44"/>
    <n v="3121.76"/>
    <x v="4830"/>
    <x v="6"/>
    <x v="2"/>
    <n v="68"/>
    <n v="86"/>
    <n v="269"/>
    <n v="240"/>
    <n v="10"/>
    <n v="55"/>
    <s v="2.Middle age"/>
    <s v="Other"/>
    <n v="56312.15"/>
    <s v="Gold"/>
    <s v="Digital Wallet"/>
    <x v="187"/>
    <d v="1899-12-30T00:24:00"/>
    <n v="10"/>
    <x v="2"/>
    <n v="2024"/>
    <n v="0"/>
    <n v="24"/>
    <n v="0"/>
  </r>
  <r>
    <n v="4860"/>
    <n v="1983"/>
    <n v="490"/>
    <x v="0"/>
    <s v="Electronics"/>
    <n v="1"/>
    <n v="129.72"/>
    <n v="129.72"/>
    <x v="4831"/>
    <x v="13"/>
    <x v="4"/>
    <n v="96"/>
    <n v="102"/>
    <n v="100"/>
    <n v="487"/>
    <n v="3"/>
    <n v="40"/>
    <s v="2.Middle age"/>
    <s v="Female"/>
    <n v="69572.13"/>
    <s v="Silver"/>
    <s v="Debit Card"/>
    <x v="214"/>
    <d v="1899-12-30T02:05:00"/>
    <n v="23"/>
    <x v="22"/>
    <n v="2024"/>
    <n v="2"/>
    <n v="5"/>
    <n v="0"/>
  </r>
  <r>
    <n v="4861"/>
    <n v="1979"/>
    <n v="511"/>
    <x v="6"/>
    <s v="Electronics"/>
    <n v="2"/>
    <n v="1325.8"/>
    <n v="2651.6"/>
    <x v="4832"/>
    <x v="19"/>
    <x v="0"/>
    <n v="312"/>
    <n v="106"/>
    <n v="291"/>
    <n v="150"/>
    <n v="5"/>
    <n v="26"/>
    <s v="1.Young age"/>
    <s v="Female"/>
    <n v="27367.64"/>
    <s v="Platinum"/>
    <s v="Debit Card"/>
    <x v="188"/>
    <d v="1899-12-30T05:26:00"/>
    <n v="19"/>
    <x v="9"/>
    <n v="2024"/>
    <n v="5"/>
    <n v="26"/>
    <n v="0"/>
  </r>
  <r>
    <n v="4862"/>
    <n v="6824"/>
    <n v="198"/>
    <x v="3"/>
    <s v="Electronics"/>
    <n v="4"/>
    <n v="1160.53"/>
    <n v="4642.12"/>
    <x v="4833"/>
    <x v="15"/>
    <x v="2"/>
    <n v="119"/>
    <n v="54"/>
    <n v="144"/>
    <n v="195"/>
    <n v="5"/>
    <n v="38"/>
    <s v="2.Middle age"/>
    <s v="Female"/>
    <n v="102341.1"/>
    <s v="Bronze"/>
    <s v="Debit Card"/>
    <x v="249"/>
    <d v="1899-12-30T01:50:00"/>
    <n v="15"/>
    <x v="3"/>
    <n v="2024"/>
    <n v="1"/>
    <n v="50"/>
    <n v="0"/>
  </r>
  <r>
    <n v="4863"/>
    <n v="3521"/>
    <n v="732"/>
    <x v="4"/>
    <s v="Appliances"/>
    <n v="5"/>
    <n v="1791.51"/>
    <n v="8957.5499999999993"/>
    <x v="4834"/>
    <x v="6"/>
    <x v="0"/>
    <n v="126"/>
    <n v="122"/>
    <n v="185"/>
    <n v="247"/>
    <n v="6"/>
    <n v="30"/>
    <s v="1.Young age"/>
    <s v="Female"/>
    <n v="90276.68"/>
    <s v="Bronze"/>
    <s v="Cash"/>
    <x v="14"/>
    <d v="1899-12-30T02:50:00"/>
    <n v="11"/>
    <x v="12"/>
    <n v="2024"/>
    <n v="2"/>
    <n v="50"/>
    <n v="0"/>
  </r>
  <r>
    <n v="4864"/>
    <n v="9787"/>
    <n v="870"/>
    <x v="5"/>
    <s v="Appliances"/>
    <n v="4"/>
    <n v="842.22"/>
    <n v="3368.88"/>
    <x v="4835"/>
    <x v="9"/>
    <x v="1"/>
    <n v="480"/>
    <n v="129"/>
    <n v="133"/>
    <n v="343"/>
    <n v="5"/>
    <n v="39"/>
    <s v="2.Middle age"/>
    <s v="Female"/>
    <n v="49939.7"/>
    <s v="Gold"/>
    <s v="Credit Card"/>
    <x v="85"/>
    <d v="1899-12-30T00:25:00"/>
    <n v="24"/>
    <x v="11"/>
    <n v="2024"/>
    <n v="0"/>
    <n v="25"/>
    <n v="0"/>
  </r>
  <r>
    <n v="4865"/>
    <n v="2759"/>
    <n v="520"/>
    <x v="2"/>
    <s v="Electronics"/>
    <n v="1"/>
    <n v="783.68"/>
    <n v="783.68"/>
    <x v="4836"/>
    <x v="19"/>
    <x v="2"/>
    <n v="452"/>
    <n v="99"/>
    <n v="273"/>
    <n v="170"/>
    <n v="8"/>
    <n v="54"/>
    <s v="2.Middle age"/>
    <s v="Female"/>
    <n v="75227.8"/>
    <s v="Gold"/>
    <s v="Credit Card"/>
    <x v="176"/>
    <d v="1899-12-30T02:10:00"/>
    <n v="8"/>
    <x v="19"/>
    <n v="2024"/>
    <n v="2"/>
    <n v="10"/>
    <n v="0"/>
  </r>
  <r>
    <n v="4866"/>
    <n v="3061"/>
    <n v="338"/>
    <x v="1"/>
    <s v="Appliances"/>
    <n v="3"/>
    <n v="1019.15"/>
    <n v="3057.45"/>
    <x v="4837"/>
    <x v="8"/>
    <x v="3"/>
    <n v="466"/>
    <n v="136"/>
    <n v="274"/>
    <n v="192"/>
    <n v="6"/>
    <n v="41"/>
    <s v="2.Middle age"/>
    <s v="Other"/>
    <n v="105051.11"/>
    <s v="Silver"/>
    <s v="Digital Wallet"/>
    <x v="117"/>
    <d v="1899-12-30T20:45:00"/>
    <n v="20"/>
    <x v="23"/>
    <n v="2024"/>
    <n v="20"/>
    <n v="45"/>
    <n v="0"/>
  </r>
  <r>
    <n v="4867"/>
    <n v="8992"/>
    <n v="985"/>
    <x v="7"/>
    <s v="Appliances"/>
    <n v="1"/>
    <n v="1199.06"/>
    <n v="1199.06"/>
    <x v="4838"/>
    <x v="18"/>
    <x v="2"/>
    <n v="28"/>
    <n v="56"/>
    <n v="194"/>
    <n v="217"/>
    <n v="10"/>
    <n v="33"/>
    <s v="1.Young age"/>
    <s v="Male"/>
    <n v="63258.69"/>
    <s v="Platinum"/>
    <s v="Credit Card"/>
    <x v="38"/>
    <d v="1899-12-30T03:38:00"/>
    <n v="11"/>
    <x v="12"/>
    <n v="2024"/>
    <n v="3"/>
    <n v="38"/>
    <n v="0"/>
  </r>
  <r>
    <n v="4868"/>
    <n v="4812"/>
    <n v="713"/>
    <x v="2"/>
    <s v="Appliances"/>
    <n v="4"/>
    <n v="1764.72"/>
    <n v="7058.88"/>
    <x v="4839"/>
    <x v="13"/>
    <x v="1"/>
    <n v="396"/>
    <n v="120"/>
    <n v="262"/>
    <n v="333"/>
    <n v="8"/>
    <n v="18"/>
    <s v="1.Young age"/>
    <s v="Other"/>
    <n v="109172.81"/>
    <s v="Bronze"/>
    <s v="Credit Card"/>
    <x v="243"/>
    <d v="1899-12-30T06:03:00"/>
    <n v="6"/>
    <x v="5"/>
    <n v="2024"/>
    <n v="6"/>
    <n v="3"/>
    <n v="0"/>
  </r>
  <r>
    <n v="4869"/>
    <n v="6189"/>
    <n v="906"/>
    <x v="1"/>
    <s v="Electronics"/>
    <n v="2"/>
    <n v="1625.4"/>
    <n v="3250.8"/>
    <x v="4840"/>
    <x v="6"/>
    <x v="2"/>
    <n v="390"/>
    <n v="109"/>
    <n v="271"/>
    <n v="174"/>
    <n v="2"/>
    <n v="23"/>
    <s v="1.Young age"/>
    <s v="Male"/>
    <n v="27477.25"/>
    <s v="Platinum"/>
    <s v="Cash"/>
    <x v="175"/>
    <d v="1899-12-30T23:25:00"/>
    <n v="17"/>
    <x v="6"/>
    <n v="2024"/>
    <n v="23"/>
    <n v="25"/>
    <n v="0"/>
  </r>
  <r>
    <n v="4870"/>
    <n v="6690"/>
    <n v="775"/>
    <x v="4"/>
    <s v="Electronics"/>
    <n v="1"/>
    <n v="1849.46"/>
    <n v="1849.46"/>
    <x v="4841"/>
    <x v="13"/>
    <x v="1"/>
    <n v="208"/>
    <n v="84"/>
    <n v="280"/>
    <n v="122"/>
    <n v="2"/>
    <n v="67"/>
    <s v="3.Senior Citizen "/>
    <s v="Other"/>
    <n v="55176.08"/>
    <s v="Bronze"/>
    <s v="Debit Card"/>
    <x v="148"/>
    <d v="1899-12-30T20:05:00"/>
    <n v="7"/>
    <x v="29"/>
    <n v="2024"/>
    <n v="20"/>
    <n v="5"/>
    <n v="0"/>
  </r>
  <r>
    <n v="4871"/>
    <n v="8187"/>
    <n v="738"/>
    <x v="5"/>
    <s v="Electronics"/>
    <n v="4"/>
    <n v="186.03"/>
    <n v="744.12"/>
    <x v="4842"/>
    <x v="4"/>
    <x v="2"/>
    <n v="172"/>
    <n v="128"/>
    <n v="167"/>
    <n v="327"/>
    <n v="4"/>
    <n v="54"/>
    <s v="2.Middle age"/>
    <s v="Female"/>
    <n v="102909.01"/>
    <s v="Bronze"/>
    <s v="Cash"/>
    <x v="92"/>
    <d v="1899-12-30T08:37:00"/>
    <n v="1"/>
    <x v="10"/>
    <n v="2024"/>
    <n v="8"/>
    <n v="37"/>
    <n v="0"/>
  </r>
  <r>
    <n v="4872"/>
    <n v="4161"/>
    <n v="110"/>
    <x v="2"/>
    <s v="Appliances"/>
    <n v="4"/>
    <n v="1581.38"/>
    <n v="6325.52"/>
    <x v="4843"/>
    <x v="4"/>
    <x v="1"/>
    <n v="121"/>
    <n v="103"/>
    <n v="260"/>
    <n v="252"/>
    <n v="2"/>
    <n v="42"/>
    <s v="2.Middle age"/>
    <s v="Male"/>
    <n v="109027.81"/>
    <s v="Platinum"/>
    <s v="Debit Card"/>
    <x v="195"/>
    <d v="1899-12-30T01:14:00"/>
    <n v="2"/>
    <x v="13"/>
    <n v="2024"/>
    <n v="1"/>
    <n v="14"/>
    <n v="0"/>
  </r>
  <r>
    <n v="4873"/>
    <n v="1349"/>
    <n v="564"/>
    <x v="4"/>
    <s v="Electronics"/>
    <n v="2"/>
    <n v="157.59"/>
    <n v="315.18"/>
    <x v="4844"/>
    <x v="7"/>
    <x v="3"/>
    <n v="103"/>
    <n v="58"/>
    <n v="126"/>
    <n v="135"/>
    <n v="6"/>
    <n v="41"/>
    <s v="2.Middle age"/>
    <s v="Male"/>
    <n v="101865.13"/>
    <s v="Gold"/>
    <s v="Digital Wallet"/>
    <x v="214"/>
    <d v="1899-12-30T14:27:00"/>
    <n v="23"/>
    <x v="22"/>
    <n v="2024"/>
    <n v="14"/>
    <n v="27"/>
    <n v="0"/>
  </r>
  <r>
    <n v="4874"/>
    <n v="7189"/>
    <n v="493"/>
    <x v="2"/>
    <s v="Appliances"/>
    <n v="4"/>
    <n v="903.72"/>
    <n v="3614.88"/>
    <x v="4845"/>
    <x v="2"/>
    <x v="3"/>
    <n v="190"/>
    <n v="69"/>
    <n v="128"/>
    <n v="406"/>
    <n v="7"/>
    <n v="35"/>
    <s v="2.Middle age"/>
    <s v="Female"/>
    <n v="33617.65"/>
    <s v="Bronze"/>
    <s v="Debit Card"/>
    <x v="21"/>
    <d v="1899-12-30T07:49:00"/>
    <n v="3"/>
    <x v="0"/>
    <n v="2024"/>
    <n v="7"/>
    <n v="49"/>
    <n v="0"/>
  </r>
  <r>
    <n v="4875"/>
    <n v="6868"/>
    <n v="575"/>
    <x v="7"/>
    <s v="Appliances"/>
    <n v="1"/>
    <n v="514.80999999999995"/>
    <n v="514.80999999999995"/>
    <x v="4846"/>
    <x v="13"/>
    <x v="0"/>
    <n v="449"/>
    <n v="69"/>
    <n v="290"/>
    <n v="347"/>
    <n v="9"/>
    <n v="54"/>
    <s v="2.Middle age"/>
    <s v="Female"/>
    <n v="87845"/>
    <s v="Platinum"/>
    <s v="Credit Card"/>
    <x v="251"/>
    <d v="1899-12-30T01:03:00"/>
    <n v="24"/>
    <x v="11"/>
    <n v="2024"/>
    <n v="1"/>
    <n v="3"/>
    <n v="0"/>
  </r>
  <r>
    <n v="4876"/>
    <n v="3207"/>
    <n v="914"/>
    <x v="2"/>
    <s v="Appliances"/>
    <n v="3"/>
    <n v="747.3"/>
    <n v="2241.8999999999996"/>
    <x v="4847"/>
    <x v="2"/>
    <x v="2"/>
    <n v="405"/>
    <n v="127"/>
    <n v="270"/>
    <n v="276"/>
    <n v="8"/>
    <n v="64"/>
    <s v="3.Senior Citizen "/>
    <s v="Female"/>
    <n v="115782.08"/>
    <s v="Platinum"/>
    <s v="Credit Card"/>
    <x v="51"/>
    <d v="1899-12-30T07:14:00"/>
    <n v="13"/>
    <x v="4"/>
    <n v="2024"/>
    <n v="7"/>
    <n v="14"/>
    <n v="0"/>
  </r>
  <r>
    <n v="4877"/>
    <n v="5107"/>
    <n v="538"/>
    <x v="2"/>
    <s v="Appliances"/>
    <n v="1"/>
    <n v="303.52999999999997"/>
    <n v="303.52999999999997"/>
    <x v="4848"/>
    <x v="17"/>
    <x v="4"/>
    <n v="99"/>
    <n v="115"/>
    <n v="115"/>
    <n v="210"/>
    <n v="4"/>
    <n v="49"/>
    <s v="2.Middle age"/>
    <s v="Other"/>
    <n v="117630.35"/>
    <s v="Gold"/>
    <s v="Credit Card"/>
    <x v="87"/>
    <d v="1899-12-30T03:30:00"/>
    <n v="24"/>
    <x v="11"/>
    <n v="2024"/>
    <n v="3"/>
    <n v="30"/>
    <n v="0"/>
  </r>
  <r>
    <n v="4878"/>
    <n v="1646"/>
    <n v="735"/>
    <x v="7"/>
    <s v="Appliances"/>
    <n v="2"/>
    <n v="1214.29"/>
    <n v="2428.58"/>
    <x v="4849"/>
    <x v="8"/>
    <x v="3"/>
    <n v="448"/>
    <n v="78"/>
    <n v="292"/>
    <n v="344"/>
    <n v="2"/>
    <n v="21"/>
    <s v="1.Young age"/>
    <s v="Female"/>
    <n v="89547.8"/>
    <s v="Silver"/>
    <s v="Credit Card"/>
    <x v="140"/>
    <d v="1899-12-30T03:22:00"/>
    <n v="25"/>
    <x v="21"/>
    <n v="2024"/>
    <n v="3"/>
    <n v="22"/>
    <n v="0"/>
  </r>
  <r>
    <n v="4879"/>
    <n v="8951"/>
    <n v="734"/>
    <x v="3"/>
    <s v="Electronics"/>
    <n v="5"/>
    <n v="386.16"/>
    <n v="1930.8000000000002"/>
    <x v="4850"/>
    <x v="8"/>
    <x v="3"/>
    <n v="365"/>
    <n v="52"/>
    <n v="194"/>
    <n v="125"/>
    <n v="1"/>
    <n v="39"/>
    <s v="2.Middle age"/>
    <s v="Female"/>
    <n v="82112.59"/>
    <s v="Silver"/>
    <s v="Credit Card"/>
    <x v="174"/>
    <d v="1899-12-30T00:31:00"/>
    <n v="7"/>
    <x v="29"/>
    <n v="2024"/>
    <n v="0"/>
    <n v="31"/>
    <n v="0"/>
  </r>
  <r>
    <n v="4880"/>
    <n v="8168"/>
    <n v="203"/>
    <x v="3"/>
    <s v="Electronics"/>
    <n v="1"/>
    <n v="1338.34"/>
    <n v="1338.34"/>
    <x v="4851"/>
    <x v="12"/>
    <x v="2"/>
    <n v="188"/>
    <n v="115"/>
    <n v="190"/>
    <n v="445"/>
    <n v="3"/>
    <n v="68"/>
    <s v="3.Senior Citizen "/>
    <s v="Other"/>
    <n v="44755.44"/>
    <s v="Bronze"/>
    <s v="Digital Wallet"/>
    <x v="124"/>
    <d v="1899-12-30T07:02:00"/>
    <n v="31"/>
    <x v="18"/>
    <n v="2024"/>
    <n v="7"/>
    <n v="2"/>
    <n v="0"/>
  </r>
  <r>
    <n v="4881"/>
    <n v="5828"/>
    <n v="447"/>
    <x v="5"/>
    <s v="Electronics"/>
    <n v="4"/>
    <n v="113.34"/>
    <n v="453.36"/>
    <x v="4852"/>
    <x v="5"/>
    <x v="2"/>
    <n v="313"/>
    <n v="135"/>
    <n v="289"/>
    <n v="126"/>
    <n v="5"/>
    <n v="57"/>
    <s v="2.Middle age"/>
    <s v="Female"/>
    <n v="118210.7"/>
    <s v="Platinum"/>
    <s v="Debit Card"/>
    <x v="136"/>
    <d v="1899-12-30T21:01:00"/>
    <n v="27"/>
    <x v="17"/>
    <n v="2024"/>
    <n v="21"/>
    <n v="1"/>
    <n v="0"/>
  </r>
  <r>
    <n v="4882"/>
    <n v="9892"/>
    <n v="766"/>
    <x v="6"/>
    <s v="Electronics"/>
    <n v="3"/>
    <n v="1102.3"/>
    <n v="3306.8999999999996"/>
    <x v="4853"/>
    <x v="8"/>
    <x v="3"/>
    <n v="483"/>
    <n v="146"/>
    <n v="205"/>
    <n v="319"/>
    <n v="3"/>
    <n v="36"/>
    <s v="2.Middle age"/>
    <s v="Other"/>
    <n v="72547.14"/>
    <s v="Bronze"/>
    <s v="Debit Card"/>
    <x v="7"/>
    <d v="1899-12-30T06:40:00"/>
    <n v="22"/>
    <x v="7"/>
    <n v="2024"/>
    <n v="6"/>
    <n v="40"/>
    <n v="0"/>
  </r>
  <r>
    <n v="4883"/>
    <n v="9029"/>
    <n v="791"/>
    <x v="6"/>
    <s v="Electronics"/>
    <n v="1"/>
    <n v="1806.96"/>
    <n v="1806.96"/>
    <x v="4854"/>
    <x v="2"/>
    <x v="1"/>
    <n v="241"/>
    <n v="112"/>
    <n v="145"/>
    <n v="220"/>
    <n v="7"/>
    <n v="34"/>
    <s v="1.Young age"/>
    <s v="Female"/>
    <n v="44174.11"/>
    <s v="Platinum"/>
    <s v="Cash"/>
    <x v="134"/>
    <d v="1899-12-30T03:45:00"/>
    <n v="19"/>
    <x v="9"/>
    <n v="2024"/>
    <n v="3"/>
    <n v="45"/>
    <n v="0"/>
  </r>
  <r>
    <n v="4884"/>
    <n v="4109"/>
    <n v="901"/>
    <x v="5"/>
    <s v="Electronics"/>
    <n v="5"/>
    <n v="1836.76"/>
    <n v="9183.7999999999993"/>
    <x v="4855"/>
    <x v="2"/>
    <x v="3"/>
    <n v="160"/>
    <n v="119"/>
    <n v="267"/>
    <n v="182"/>
    <n v="5"/>
    <n v="41"/>
    <s v="2.Middle age"/>
    <s v="Female"/>
    <n v="79088.59"/>
    <s v="Platinum"/>
    <s v="Credit Card"/>
    <x v="202"/>
    <d v="1899-12-30T01:25:00"/>
    <n v="3"/>
    <x v="0"/>
    <n v="2024"/>
    <n v="1"/>
    <n v="25"/>
    <n v="0"/>
  </r>
  <r>
    <n v="4885"/>
    <n v="4057"/>
    <n v="126"/>
    <x v="4"/>
    <s v="Electronics"/>
    <n v="5"/>
    <n v="610.47"/>
    <n v="3052.3500000000004"/>
    <x v="4856"/>
    <x v="13"/>
    <x v="2"/>
    <n v="477"/>
    <n v="116"/>
    <n v="177"/>
    <n v="220"/>
    <n v="6"/>
    <n v="61"/>
    <s v="3.Senior Citizen "/>
    <s v="Male"/>
    <n v="90126.48"/>
    <s v="Platinum"/>
    <s v="Credit Card"/>
    <x v="73"/>
    <d v="1899-12-30T19:21:00"/>
    <n v="18"/>
    <x v="16"/>
    <n v="2024"/>
    <n v="19"/>
    <n v="21"/>
    <n v="0"/>
  </r>
  <r>
    <n v="4886"/>
    <n v="9906"/>
    <n v="564"/>
    <x v="2"/>
    <s v="Appliances"/>
    <n v="5"/>
    <n v="369.73"/>
    <n v="1848.65"/>
    <x v="4857"/>
    <x v="8"/>
    <x v="0"/>
    <n v="464"/>
    <n v="89"/>
    <n v="118"/>
    <n v="405"/>
    <n v="10"/>
    <n v="60"/>
    <s v="3.Senior Citizen "/>
    <s v="Female"/>
    <n v="24785.119999999999"/>
    <s v="Platinum"/>
    <s v="Credit Card"/>
    <x v="72"/>
    <d v="1899-12-30T08:33:00"/>
    <n v="5"/>
    <x v="28"/>
    <n v="2024"/>
    <n v="8"/>
    <n v="33"/>
    <n v="0"/>
  </r>
  <r>
    <n v="4887"/>
    <n v="6696"/>
    <n v="629"/>
    <x v="2"/>
    <s v="Electronics"/>
    <n v="1"/>
    <n v="425.56"/>
    <n v="425.56"/>
    <x v="4858"/>
    <x v="1"/>
    <x v="2"/>
    <n v="420"/>
    <n v="141"/>
    <n v="136"/>
    <n v="409"/>
    <n v="7"/>
    <n v="55"/>
    <s v="2.Middle age"/>
    <s v="Female"/>
    <n v="98749.81"/>
    <s v="Gold"/>
    <s v="Digital Wallet"/>
    <x v="118"/>
    <d v="1899-12-30T21:23:00"/>
    <n v="27"/>
    <x v="17"/>
    <n v="2024"/>
    <n v="21"/>
    <n v="23"/>
    <n v="0"/>
  </r>
  <r>
    <n v="4888"/>
    <n v="6303"/>
    <n v="436"/>
    <x v="5"/>
    <s v="Appliances"/>
    <n v="1"/>
    <n v="1886.2"/>
    <n v="1886.2"/>
    <x v="4859"/>
    <x v="3"/>
    <x v="1"/>
    <n v="299"/>
    <n v="110"/>
    <n v="208"/>
    <n v="385"/>
    <n v="4"/>
    <n v="54"/>
    <s v="2.Middle age"/>
    <s v="Other"/>
    <n v="70169.77"/>
    <s v="Bronze"/>
    <s v="Digital Wallet"/>
    <x v="39"/>
    <d v="1899-12-30T14:39:00"/>
    <n v="27"/>
    <x v="17"/>
    <n v="2024"/>
    <n v="14"/>
    <n v="39"/>
    <n v="0"/>
  </r>
  <r>
    <n v="4889"/>
    <n v="8674"/>
    <n v="701"/>
    <x v="7"/>
    <s v="Appliances"/>
    <n v="2"/>
    <n v="521.62"/>
    <n v="1043.24"/>
    <x v="4860"/>
    <x v="18"/>
    <x v="2"/>
    <n v="343"/>
    <n v="107"/>
    <n v="268"/>
    <n v="439"/>
    <n v="10"/>
    <n v="24"/>
    <s v="1.Young age"/>
    <s v="Other"/>
    <n v="77675.850000000006"/>
    <s v="Silver"/>
    <s v="Digital Wallet"/>
    <x v="79"/>
    <d v="1899-12-30T21:38:00"/>
    <n v="23"/>
    <x v="22"/>
    <n v="2024"/>
    <n v="21"/>
    <n v="38"/>
    <n v="0"/>
  </r>
  <r>
    <n v="4890"/>
    <n v="5510"/>
    <n v="297"/>
    <x v="1"/>
    <s v="Appliances"/>
    <n v="5"/>
    <n v="1586.2"/>
    <n v="7931"/>
    <x v="4861"/>
    <x v="1"/>
    <x v="4"/>
    <n v="277"/>
    <n v="122"/>
    <n v="204"/>
    <n v="421"/>
    <n v="5"/>
    <n v="34"/>
    <s v="1.Young age"/>
    <s v="Other"/>
    <n v="63302.09"/>
    <s v="Bronze"/>
    <s v="Debit Card"/>
    <x v="229"/>
    <d v="1899-12-30T02:32:00"/>
    <n v="11"/>
    <x v="12"/>
    <n v="2024"/>
    <n v="2"/>
    <n v="32"/>
    <n v="0"/>
  </r>
  <r>
    <n v="4891"/>
    <n v="3627"/>
    <n v="210"/>
    <x v="2"/>
    <s v="Electronics"/>
    <n v="1"/>
    <n v="470.57"/>
    <n v="470.57"/>
    <x v="4862"/>
    <x v="15"/>
    <x v="1"/>
    <n v="10"/>
    <n v="119"/>
    <n v="214"/>
    <n v="384"/>
    <n v="7"/>
    <n v="38"/>
    <s v="2.Middle age"/>
    <s v="Other"/>
    <n v="92489.2"/>
    <s v="Bronze"/>
    <s v="Cash"/>
    <x v="187"/>
    <d v="1899-12-30T07:44:00"/>
    <n v="10"/>
    <x v="2"/>
    <n v="2024"/>
    <n v="7"/>
    <n v="44"/>
    <n v="0"/>
  </r>
  <r>
    <n v="4892"/>
    <n v="2128"/>
    <n v="205"/>
    <x v="4"/>
    <s v="Electronics"/>
    <n v="5"/>
    <n v="1199.3"/>
    <n v="5996.5"/>
    <x v="4863"/>
    <x v="3"/>
    <x v="1"/>
    <n v="292"/>
    <n v="115"/>
    <n v="207"/>
    <n v="350"/>
    <n v="9"/>
    <n v="27"/>
    <s v="1.Young age"/>
    <s v="Female"/>
    <n v="37870.89"/>
    <s v="Platinum"/>
    <s v="Cash"/>
    <x v="154"/>
    <d v="1899-12-30T08:38:00"/>
    <n v="10"/>
    <x v="2"/>
    <n v="2024"/>
    <n v="8"/>
    <n v="38"/>
    <n v="0"/>
  </r>
  <r>
    <n v="4893"/>
    <n v="9702"/>
    <n v="112"/>
    <x v="7"/>
    <s v="Electronics"/>
    <n v="1"/>
    <n v="498.08"/>
    <n v="498.08"/>
    <x v="4864"/>
    <x v="18"/>
    <x v="2"/>
    <n v="202"/>
    <n v="114"/>
    <n v="265"/>
    <n v="333"/>
    <n v="5"/>
    <n v="67"/>
    <s v="3.Senior Citizen "/>
    <s v="Male"/>
    <n v="21635.5"/>
    <s v="Silver"/>
    <s v="Credit Card"/>
    <x v="220"/>
    <d v="1899-12-30T15:55:00"/>
    <n v="28"/>
    <x v="1"/>
    <n v="2024"/>
    <n v="15"/>
    <n v="55"/>
    <n v="0"/>
  </r>
  <r>
    <n v="4894"/>
    <n v="3539"/>
    <n v="709"/>
    <x v="0"/>
    <s v="Electronics"/>
    <n v="2"/>
    <n v="595.85"/>
    <n v="1191.7"/>
    <x v="4865"/>
    <x v="1"/>
    <x v="0"/>
    <n v="415"/>
    <n v="69"/>
    <n v="229"/>
    <n v="207"/>
    <n v="6"/>
    <n v="22"/>
    <s v="1.Young age"/>
    <s v="Female"/>
    <n v="100989.43"/>
    <s v="Platinum"/>
    <s v="Cash"/>
    <x v="143"/>
    <d v="1899-12-30T16:53:00"/>
    <n v="9"/>
    <x v="24"/>
    <n v="2024"/>
    <n v="16"/>
    <n v="53"/>
    <n v="0"/>
  </r>
  <r>
    <n v="4895"/>
    <n v="8362"/>
    <n v="830"/>
    <x v="7"/>
    <s v="Electronics"/>
    <n v="1"/>
    <n v="93.99"/>
    <n v="93.99"/>
    <x v="4866"/>
    <x v="15"/>
    <x v="2"/>
    <n v="80"/>
    <n v="82"/>
    <n v="106"/>
    <n v="215"/>
    <n v="9"/>
    <n v="18"/>
    <s v="1.Young age"/>
    <s v="Male"/>
    <n v="28424.63"/>
    <s v="Gold"/>
    <s v="Digital Wallet"/>
    <x v="105"/>
    <d v="1899-12-30T22:47:00"/>
    <n v="15"/>
    <x v="3"/>
    <n v="2024"/>
    <n v="22"/>
    <n v="47"/>
    <n v="0"/>
  </r>
  <r>
    <n v="4896"/>
    <n v="5844"/>
    <n v="169"/>
    <x v="5"/>
    <s v="Appliances"/>
    <n v="2"/>
    <n v="832.21"/>
    <n v="1664.42"/>
    <x v="3299"/>
    <x v="16"/>
    <x v="3"/>
    <n v="257"/>
    <n v="149"/>
    <n v="265"/>
    <n v="290"/>
    <n v="4"/>
    <n v="26"/>
    <s v="1.Young age"/>
    <s v="Male"/>
    <n v="112122.82"/>
    <s v="Silver"/>
    <s v="Credit Card"/>
    <x v="47"/>
    <d v="1899-12-30T16:40:00"/>
    <n v="25"/>
    <x v="21"/>
    <n v="2024"/>
    <n v="16"/>
    <n v="40"/>
    <n v="0"/>
  </r>
  <r>
    <n v="4897"/>
    <n v="5314"/>
    <n v="707"/>
    <x v="5"/>
    <s v="Electronics"/>
    <n v="1"/>
    <n v="1431.32"/>
    <n v="1431.32"/>
    <x v="4867"/>
    <x v="19"/>
    <x v="3"/>
    <n v="95"/>
    <n v="77"/>
    <n v="245"/>
    <n v="181"/>
    <n v="2"/>
    <n v="20"/>
    <s v="1.Young age"/>
    <s v="Other"/>
    <n v="27675.200000000001"/>
    <s v="Platinum"/>
    <s v="Credit Card"/>
    <x v="179"/>
    <d v="1899-12-30T10:19:00"/>
    <n v="23"/>
    <x v="22"/>
    <n v="2024"/>
    <n v="10"/>
    <n v="19"/>
    <n v="0"/>
  </r>
  <r>
    <n v="4898"/>
    <n v="9873"/>
    <n v="908"/>
    <x v="4"/>
    <s v="Appliances"/>
    <n v="2"/>
    <n v="103.68"/>
    <n v="207.36"/>
    <x v="4868"/>
    <x v="9"/>
    <x v="0"/>
    <n v="373"/>
    <n v="108"/>
    <n v="167"/>
    <n v="149"/>
    <n v="1"/>
    <n v="58"/>
    <s v="2.Middle age"/>
    <s v="Male"/>
    <n v="114671.33"/>
    <s v="Silver"/>
    <s v="Digital Wallet"/>
    <x v="202"/>
    <d v="1899-12-30T15:51:00"/>
    <n v="3"/>
    <x v="0"/>
    <n v="2024"/>
    <n v="15"/>
    <n v="51"/>
    <n v="0"/>
  </r>
  <r>
    <n v="4899"/>
    <n v="7014"/>
    <n v="960"/>
    <x v="1"/>
    <s v="Electronics"/>
    <n v="3"/>
    <n v="1703.92"/>
    <n v="5111.76"/>
    <x v="4869"/>
    <x v="12"/>
    <x v="4"/>
    <n v="360"/>
    <n v="94"/>
    <n v="112"/>
    <n v="100"/>
    <n v="10"/>
    <n v="66"/>
    <s v="3.Senior Citizen "/>
    <s v="Female"/>
    <n v="22771.26"/>
    <s v="Silver"/>
    <s v="Debit Card"/>
    <x v="82"/>
    <d v="1899-12-30T14:40:00"/>
    <n v="7"/>
    <x v="29"/>
    <n v="2024"/>
    <n v="14"/>
    <n v="40"/>
    <n v="0"/>
  </r>
  <r>
    <n v="4900"/>
    <n v="8439"/>
    <n v="298"/>
    <x v="4"/>
    <s v="Appliances"/>
    <n v="2"/>
    <n v="1897.92"/>
    <n v="3795.84"/>
    <x v="4870"/>
    <x v="18"/>
    <x v="4"/>
    <n v="61"/>
    <n v="129"/>
    <n v="289"/>
    <n v="371"/>
    <n v="1"/>
    <n v="31"/>
    <s v="1.Young age"/>
    <s v="Other"/>
    <n v="84177.61"/>
    <s v="Platinum"/>
    <s v="Debit Card"/>
    <x v="105"/>
    <d v="1899-12-30T03:32:00"/>
    <n v="15"/>
    <x v="3"/>
    <n v="2024"/>
    <n v="3"/>
    <n v="32"/>
    <n v="0"/>
  </r>
  <r>
    <n v="4901"/>
    <n v="1011"/>
    <n v="686"/>
    <x v="2"/>
    <s v="Appliances"/>
    <n v="1"/>
    <n v="1153.7"/>
    <n v="1153.7"/>
    <x v="4871"/>
    <x v="3"/>
    <x v="3"/>
    <n v="304"/>
    <n v="101"/>
    <n v="180"/>
    <n v="274"/>
    <n v="4"/>
    <n v="50"/>
    <s v="2.Middle age"/>
    <s v="Male"/>
    <n v="42750.92"/>
    <s v="Bronze"/>
    <s v="Debit Card"/>
    <x v="192"/>
    <d v="1899-12-30T08:46:00"/>
    <n v="22"/>
    <x v="7"/>
    <n v="2024"/>
    <n v="8"/>
    <n v="46"/>
    <n v="0"/>
  </r>
  <r>
    <n v="4902"/>
    <n v="9289"/>
    <n v="229"/>
    <x v="1"/>
    <s v="Electronics"/>
    <n v="5"/>
    <n v="1949.91"/>
    <n v="9749.5500000000011"/>
    <x v="4872"/>
    <x v="4"/>
    <x v="2"/>
    <n v="206"/>
    <n v="117"/>
    <n v="245"/>
    <n v="371"/>
    <n v="6"/>
    <n v="52"/>
    <s v="2.Middle age"/>
    <s v="Male"/>
    <n v="60679.81"/>
    <s v="Bronze"/>
    <s v="Debit Card"/>
    <x v="39"/>
    <d v="1899-12-30T11:31:00"/>
    <n v="27"/>
    <x v="17"/>
    <n v="2024"/>
    <n v="11"/>
    <n v="31"/>
    <n v="0"/>
  </r>
  <r>
    <n v="4903"/>
    <n v="7210"/>
    <n v="752"/>
    <x v="7"/>
    <s v="Electronics"/>
    <n v="3"/>
    <n v="1430.05"/>
    <n v="4290.1499999999996"/>
    <x v="4873"/>
    <x v="18"/>
    <x v="1"/>
    <n v="469"/>
    <n v="144"/>
    <n v="202"/>
    <n v="196"/>
    <n v="9"/>
    <n v="60"/>
    <s v="3.Senior Citizen "/>
    <s v="Other"/>
    <n v="71935.22"/>
    <s v="Silver"/>
    <s v="Digital Wallet"/>
    <x v="29"/>
    <d v="1899-12-30T01:49:00"/>
    <n v="13"/>
    <x v="4"/>
    <n v="2024"/>
    <n v="1"/>
    <n v="49"/>
    <n v="0"/>
  </r>
  <r>
    <n v="4904"/>
    <n v="4039"/>
    <n v="621"/>
    <x v="1"/>
    <s v="Electronics"/>
    <n v="3"/>
    <n v="1376.1"/>
    <n v="4128.2999999999993"/>
    <x v="4874"/>
    <x v="7"/>
    <x v="1"/>
    <n v="0"/>
    <n v="100"/>
    <n v="177"/>
    <n v="427"/>
    <n v="6"/>
    <n v="48"/>
    <s v="2.Middle age"/>
    <s v="Other"/>
    <n v="105790.8"/>
    <s v="Gold"/>
    <s v="Digital Wallet"/>
    <x v="205"/>
    <d v="1899-12-30T10:27:00"/>
    <n v="16"/>
    <x v="30"/>
    <n v="2024"/>
    <n v="10"/>
    <n v="27"/>
    <n v="0"/>
  </r>
  <r>
    <n v="4905"/>
    <n v="1306"/>
    <n v="362"/>
    <x v="0"/>
    <s v="Electronics"/>
    <n v="2"/>
    <n v="54.5"/>
    <n v="109"/>
    <x v="4875"/>
    <x v="13"/>
    <x v="3"/>
    <n v="268"/>
    <n v="118"/>
    <n v="223"/>
    <n v="335"/>
    <n v="9"/>
    <n v="18"/>
    <s v="1.Young age"/>
    <s v="Male"/>
    <n v="48737.46"/>
    <s v="Gold"/>
    <s v="Debit Card"/>
    <x v="122"/>
    <d v="1899-12-30T23:45:00"/>
    <n v="9"/>
    <x v="24"/>
    <n v="2024"/>
    <n v="23"/>
    <n v="45"/>
    <n v="0"/>
  </r>
  <r>
    <n v="4906"/>
    <n v="6965"/>
    <n v="463"/>
    <x v="3"/>
    <s v="Electronics"/>
    <n v="2"/>
    <n v="1243.3499999999999"/>
    <n v="2486.6999999999998"/>
    <x v="4876"/>
    <x v="1"/>
    <x v="0"/>
    <n v="250"/>
    <n v="137"/>
    <n v="109"/>
    <n v="287"/>
    <n v="8"/>
    <n v="58"/>
    <s v="2.Middle age"/>
    <s v="Male"/>
    <n v="80832.11"/>
    <s v="Platinum"/>
    <s v="Credit Card"/>
    <x v="75"/>
    <d v="1899-12-30T10:11:00"/>
    <n v="7"/>
    <x v="29"/>
    <n v="2024"/>
    <n v="10"/>
    <n v="11"/>
    <n v="0"/>
  </r>
  <r>
    <n v="4907"/>
    <n v="4912"/>
    <n v="531"/>
    <x v="4"/>
    <s v="Appliances"/>
    <n v="4"/>
    <n v="1326.01"/>
    <n v="5304.04"/>
    <x v="4877"/>
    <x v="12"/>
    <x v="1"/>
    <n v="286"/>
    <n v="105"/>
    <n v="163"/>
    <n v="282"/>
    <n v="3"/>
    <n v="46"/>
    <s v="2.Middle age"/>
    <s v="Male"/>
    <n v="80476.960000000006"/>
    <s v="Gold"/>
    <s v="Digital Wallet"/>
    <x v="113"/>
    <d v="1899-12-30T15:55:00"/>
    <n v="10"/>
    <x v="2"/>
    <n v="2024"/>
    <n v="15"/>
    <n v="55"/>
    <n v="0"/>
  </r>
  <r>
    <n v="4908"/>
    <n v="6254"/>
    <n v="592"/>
    <x v="3"/>
    <s v="Appliances"/>
    <n v="3"/>
    <n v="421.92"/>
    <n v="1265.76"/>
    <x v="4878"/>
    <x v="7"/>
    <x v="0"/>
    <n v="250"/>
    <n v="72"/>
    <n v="151"/>
    <n v="449"/>
    <n v="7"/>
    <n v="22"/>
    <s v="1.Young age"/>
    <s v="Other"/>
    <n v="69457.91"/>
    <s v="Platinum"/>
    <s v="Credit Card"/>
    <x v="218"/>
    <d v="1899-12-30T10:16:00"/>
    <n v="4"/>
    <x v="27"/>
    <n v="2024"/>
    <n v="10"/>
    <n v="16"/>
    <n v="0"/>
  </r>
  <r>
    <n v="4909"/>
    <n v="2037"/>
    <n v="842"/>
    <x v="7"/>
    <s v="Electronics"/>
    <n v="5"/>
    <n v="903.41"/>
    <n v="4517.05"/>
    <x v="4879"/>
    <x v="19"/>
    <x v="2"/>
    <n v="391"/>
    <n v="107"/>
    <n v="208"/>
    <n v="379"/>
    <n v="4"/>
    <n v="33"/>
    <s v="1.Young age"/>
    <s v="Other"/>
    <n v="40557.370000000003"/>
    <s v="Silver"/>
    <s v="Credit Card"/>
    <x v="124"/>
    <d v="1899-12-30T21:39:00"/>
    <n v="31"/>
    <x v="18"/>
    <n v="2024"/>
    <n v="21"/>
    <n v="39"/>
    <n v="0"/>
  </r>
  <r>
    <n v="4910"/>
    <n v="9830"/>
    <n v="735"/>
    <x v="5"/>
    <s v="Electronics"/>
    <n v="4"/>
    <n v="1765.91"/>
    <n v="7063.64"/>
    <x v="4880"/>
    <x v="10"/>
    <x v="0"/>
    <n v="322"/>
    <n v="82"/>
    <n v="168"/>
    <n v="191"/>
    <n v="3"/>
    <n v="65"/>
    <s v="3.Senior Citizen "/>
    <s v="Other"/>
    <n v="67563.16"/>
    <s v="Platinum"/>
    <s v="Credit Card"/>
    <x v="51"/>
    <d v="1899-12-30T05:45:00"/>
    <n v="13"/>
    <x v="4"/>
    <n v="2024"/>
    <n v="5"/>
    <n v="45"/>
    <n v="0"/>
  </r>
  <r>
    <n v="4911"/>
    <n v="7348"/>
    <n v="555"/>
    <x v="5"/>
    <s v="Appliances"/>
    <n v="5"/>
    <n v="680.08"/>
    <n v="3400.4"/>
    <x v="4881"/>
    <x v="19"/>
    <x v="3"/>
    <n v="166"/>
    <n v="114"/>
    <n v="143"/>
    <n v="312"/>
    <n v="8"/>
    <n v="58"/>
    <s v="2.Middle age"/>
    <s v="Female"/>
    <n v="47914.33"/>
    <s v="Silver"/>
    <s v="Digital Wallet"/>
    <x v="136"/>
    <d v="1899-12-30T13:14:00"/>
    <n v="27"/>
    <x v="17"/>
    <n v="2024"/>
    <n v="13"/>
    <n v="14"/>
    <n v="0"/>
  </r>
  <r>
    <n v="4912"/>
    <n v="4110"/>
    <n v="290"/>
    <x v="4"/>
    <s v="Appliances"/>
    <n v="3"/>
    <n v="324.12"/>
    <n v="972.36"/>
    <x v="4882"/>
    <x v="19"/>
    <x v="2"/>
    <n v="324"/>
    <n v="73"/>
    <n v="173"/>
    <n v="215"/>
    <n v="6"/>
    <n v="45"/>
    <s v="2.Middle age"/>
    <s v="Male"/>
    <n v="69035.17"/>
    <s v="Platinum"/>
    <s v="Digital Wallet"/>
    <x v="234"/>
    <d v="1899-12-30T18:23:00"/>
    <n v="14"/>
    <x v="20"/>
    <n v="2024"/>
    <n v="18"/>
    <n v="23"/>
    <n v="0"/>
  </r>
  <r>
    <n v="4913"/>
    <n v="9586"/>
    <n v="348"/>
    <x v="0"/>
    <s v="Appliances"/>
    <n v="2"/>
    <n v="645.77"/>
    <n v="1291.54"/>
    <x v="4883"/>
    <x v="2"/>
    <x v="1"/>
    <n v="240"/>
    <n v="139"/>
    <n v="296"/>
    <n v="181"/>
    <n v="1"/>
    <n v="19"/>
    <s v="1.Young age"/>
    <s v="Male"/>
    <n v="36921.019999999997"/>
    <s v="Bronze"/>
    <s v="Cash"/>
    <x v="109"/>
    <d v="1899-12-30T20:05:00"/>
    <n v="20"/>
    <x v="23"/>
    <n v="2024"/>
    <n v="20"/>
    <n v="5"/>
    <n v="0"/>
  </r>
  <r>
    <n v="4914"/>
    <n v="9151"/>
    <n v="240"/>
    <x v="1"/>
    <s v="Appliances"/>
    <n v="1"/>
    <n v="316.25"/>
    <n v="316.25"/>
    <x v="4884"/>
    <x v="6"/>
    <x v="1"/>
    <n v="258"/>
    <n v="79"/>
    <n v="183"/>
    <n v="144"/>
    <n v="3"/>
    <n v="36"/>
    <s v="2.Middle age"/>
    <s v="Other"/>
    <n v="48988.25"/>
    <s v="Gold"/>
    <s v="Debit Card"/>
    <x v="101"/>
    <d v="1899-12-30T13:34:00"/>
    <n v="24"/>
    <x v="11"/>
    <n v="2024"/>
    <n v="13"/>
    <n v="34"/>
    <n v="0"/>
  </r>
  <r>
    <n v="4915"/>
    <n v="3525"/>
    <n v="916"/>
    <x v="6"/>
    <s v="Appliances"/>
    <n v="5"/>
    <n v="720.09"/>
    <n v="3600.4500000000003"/>
    <x v="4885"/>
    <x v="5"/>
    <x v="0"/>
    <n v="333"/>
    <n v="51"/>
    <n v="294"/>
    <n v="370"/>
    <n v="8"/>
    <n v="26"/>
    <s v="1.Young age"/>
    <s v="Male"/>
    <n v="65154.93"/>
    <s v="Bronze"/>
    <s v="Credit Card"/>
    <x v="119"/>
    <d v="1899-12-30T05:11:00"/>
    <n v="28"/>
    <x v="1"/>
    <n v="2024"/>
    <n v="5"/>
    <n v="11"/>
    <n v="0"/>
  </r>
  <r>
    <n v="4916"/>
    <n v="5638"/>
    <n v="145"/>
    <x v="4"/>
    <s v="Appliances"/>
    <n v="2"/>
    <n v="990.67"/>
    <n v="1981.34"/>
    <x v="4886"/>
    <x v="16"/>
    <x v="3"/>
    <n v="440"/>
    <n v="149"/>
    <n v="150"/>
    <n v="409"/>
    <n v="2"/>
    <n v="22"/>
    <s v="1.Young age"/>
    <s v="Other"/>
    <n v="115075.03"/>
    <s v="Gold"/>
    <s v="Debit Card"/>
    <x v="31"/>
    <d v="1899-12-30T12:27:00"/>
    <n v="14"/>
    <x v="20"/>
    <n v="2024"/>
    <n v="12"/>
    <n v="27"/>
    <n v="0"/>
  </r>
  <r>
    <n v="4917"/>
    <n v="6285"/>
    <n v="161"/>
    <x v="2"/>
    <s v="Electronics"/>
    <n v="4"/>
    <n v="1677.56"/>
    <n v="6710.24"/>
    <x v="4887"/>
    <x v="12"/>
    <x v="3"/>
    <n v="282"/>
    <n v="54"/>
    <n v="283"/>
    <n v="243"/>
    <n v="10"/>
    <n v="27"/>
    <s v="1.Young age"/>
    <s v="Other"/>
    <n v="77228.98"/>
    <s v="Platinum"/>
    <s v="Cash"/>
    <x v="240"/>
    <d v="1899-12-30T10:31:00"/>
    <n v="9"/>
    <x v="24"/>
    <n v="2024"/>
    <n v="10"/>
    <n v="31"/>
    <n v="0"/>
  </r>
  <r>
    <n v="4918"/>
    <n v="7714"/>
    <n v="230"/>
    <x v="7"/>
    <s v="Appliances"/>
    <n v="1"/>
    <n v="114.36"/>
    <n v="114.36"/>
    <x v="4888"/>
    <x v="16"/>
    <x v="2"/>
    <n v="74"/>
    <n v="122"/>
    <n v="139"/>
    <n v="494"/>
    <n v="3"/>
    <n v="24"/>
    <s v="1.Young age"/>
    <s v="Other"/>
    <n v="53020.7"/>
    <s v="Platinum"/>
    <s v="Credit Card"/>
    <x v="68"/>
    <d v="1899-12-30T03:40:00"/>
    <n v="4"/>
    <x v="27"/>
    <n v="2024"/>
    <n v="3"/>
    <n v="40"/>
    <n v="0"/>
  </r>
  <r>
    <n v="4919"/>
    <n v="6276"/>
    <n v="419"/>
    <x v="1"/>
    <s v="Electronics"/>
    <n v="1"/>
    <n v="795.95"/>
    <n v="795.95"/>
    <x v="4889"/>
    <x v="3"/>
    <x v="0"/>
    <n v="398"/>
    <n v="141"/>
    <n v="106"/>
    <n v="492"/>
    <n v="7"/>
    <n v="69"/>
    <s v="3.Senior Citizen "/>
    <s v="Male"/>
    <n v="105906.63"/>
    <s v="Silver"/>
    <s v="Digital Wallet"/>
    <x v="57"/>
    <d v="1899-12-30T15:13:00"/>
    <n v="29"/>
    <x v="25"/>
    <n v="2024"/>
    <n v="15"/>
    <n v="13"/>
    <n v="0"/>
  </r>
  <r>
    <n v="4920"/>
    <n v="2809"/>
    <n v="698"/>
    <x v="6"/>
    <s v="Appliances"/>
    <n v="5"/>
    <n v="1883.4"/>
    <n v="9417"/>
    <x v="4890"/>
    <x v="11"/>
    <x v="0"/>
    <n v="359"/>
    <n v="106"/>
    <n v="210"/>
    <n v="289"/>
    <n v="5"/>
    <n v="18"/>
    <s v="1.Young age"/>
    <s v="Other"/>
    <n v="47129.2"/>
    <s v="Silver"/>
    <s v="Cash"/>
    <x v="129"/>
    <d v="1899-12-30T14:34:00"/>
    <n v="16"/>
    <x v="30"/>
    <n v="2024"/>
    <n v="14"/>
    <n v="34"/>
    <n v="0"/>
  </r>
  <r>
    <n v="4921"/>
    <n v="2577"/>
    <n v="546"/>
    <x v="0"/>
    <s v="Electronics"/>
    <n v="5"/>
    <n v="544.92999999999995"/>
    <n v="2724.6499999999996"/>
    <x v="4891"/>
    <x v="8"/>
    <x v="0"/>
    <n v="402"/>
    <n v="58"/>
    <n v="181"/>
    <n v="151"/>
    <n v="3"/>
    <n v="20"/>
    <s v="1.Young age"/>
    <s v="Male"/>
    <n v="96029.02"/>
    <s v="Bronze"/>
    <s v="Credit Card"/>
    <x v="77"/>
    <d v="1899-12-30T07:48:00"/>
    <n v="16"/>
    <x v="30"/>
    <n v="2024"/>
    <n v="7"/>
    <n v="48"/>
    <n v="0"/>
  </r>
  <r>
    <n v="4922"/>
    <n v="9572"/>
    <n v="625"/>
    <x v="0"/>
    <s v="Electronics"/>
    <n v="4"/>
    <n v="1777.27"/>
    <n v="7109.08"/>
    <x v="4892"/>
    <x v="8"/>
    <x v="4"/>
    <n v="243"/>
    <n v="91"/>
    <n v="169"/>
    <n v="472"/>
    <n v="2"/>
    <n v="36"/>
    <s v="2.Middle age"/>
    <s v="Male"/>
    <n v="63516.69"/>
    <s v="Silver"/>
    <s v="Credit Card"/>
    <x v="27"/>
    <d v="1899-12-30T09:25:00"/>
    <n v="15"/>
    <x v="3"/>
    <n v="2024"/>
    <n v="9"/>
    <n v="25"/>
    <n v="0"/>
  </r>
  <r>
    <n v="4923"/>
    <n v="2092"/>
    <n v="767"/>
    <x v="0"/>
    <s v="Appliances"/>
    <n v="1"/>
    <n v="1133.5899999999999"/>
    <n v="1133.5899999999999"/>
    <x v="4893"/>
    <x v="8"/>
    <x v="1"/>
    <n v="97"/>
    <n v="82"/>
    <n v="285"/>
    <n v="131"/>
    <n v="1"/>
    <n v="44"/>
    <s v="2.Middle age"/>
    <s v="Male"/>
    <n v="45304.45"/>
    <s v="Platinum"/>
    <s v="Cash"/>
    <x v="137"/>
    <d v="1899-12-30T16:27:00"/>
    <n v="21"/>
    <x v="15"/>
    <n v="2024"/>
    <n v="16"/>
    <n v="27"/>
    <n v="0"/>
  </r>
  <r>
    <n v="4924"/>
    <n v="1717"/>
    <n v="872"/>
    <x v="0"/>
    <s v="Appliances"/>
    <n v="2"/>
    <n v="610.16999999999996"/>
    <n v="1220.3399999999999"/>
    <x v="4894"/>
    <x v="11"/>
    <x v="4"/>
    <n v="238"/>
    <n v="112"/>
    <n v="287"/>
    <n v="385"/>
    <n v="3"/>
    <n v="52"/>
    <s v="2.Middle age"/>
    <s v="Other"/>
    <n v="35732.32"/>
    <s v="Platinum"/>
    <s v="Debit Card"/>
    <x v="147"/>
    <d v="1899-12-30T00:55:00"/>
    <n v="2"/>
    <x v="13"/>
    <n v="2024"/>
    <n v="0"/>
    <n v="55"/>
    <n v="0"/>
  </r>
  <r>
    <n v="4925"/>
    <n v="3126"/>
    <n v="466"/>
    <x v="5"/>
    <s v="Appliances"/>
    <n v="4"/>
    <n v="983.81"/>
    <n v="3935.24"/>
    <x v="4895"/>
    <x v="7"/>
    <x v="1"/>
    <n v="436"/>
    <n v="92"/>
    <n v="157"/>
    <n v="367"/>
    <n v="4"/>
    <n v="49"/>
    <s v="2.Middle age"/>
    <s v="Male"/>
    <n v="65661.679999999993"/>
    <s v="Bronze"/>
    <s v="Digital Wallet"/>
    <x v="168"/>
    <d v="1899-12-30T00:56:00"/>
    <n v="25"/>
    <x v="21"/>
    <n v="2024"/>
    <n v="0"/>
    <n v="56"/>
    <n v="0"/>
  </r>
  <r>
    <n v="4926"/>
    <n v="3926"/>
    <n v="418"/>
    <x v="7"/>
    <s v="Electronics"/>
    <n v="3"/>
    <n v="1896.81"/>
    <n v="5690.43"/>
    <x v="4896"/>
    <x v="18"/>
    <x v="0"/>
    <n v="480"/>
    <n v="125"/>
    <n v="135"/>
    <n v="277"/>
    <n v="9"/>
    <n v="56"/>
    <s v="2.Middle age"/>
    <s v="Female"/>
    <n v="60186.83"/>
    <s v="Gold"/>
    <s v="Credit Card"/>
    <x v="30"/>
    <d v="1899-12-30T06:24:00"/>
    <n v="8"/>
    <x v="19"/>
    <n v="2024"/>
    <n v="6"/>
    <n v="24"/>
    <n v="0"/>
  </r>
  <r>
    <n v="4927"/>
    <n v="1512"/>
    <n v="697"/>
    <x v="3"/>
    <s v="Appliances"/>
    <n v="4"/>
    <n v="528.54999999999995"/>
    <n v="2114.1999999999998"/>
    <x v="4897"/>
    <x v="5"/>
    <x v="2"/>
    <n v="217"/>
    <n v="95"/>
    <n v="204"/>
    <n v="491"/>
    <n v="8"/>
    <n v="48"/>
    <s v="2.Middle age"/>
    <s v="Female"/>
    <n v="46054.16"/>
    <s v="Platinum"/>
    <s v="Cash"/>
    <x v="110"/>
    <d v="1899-12-30T10:16:00"/>
    <n v="30"/>
    <x v="8"/>
    <n v="2024"/>
    <n v="10"/>
    <n v="16"/>
    <n v="0"/>
  </r>
  <r>
    <n v="4928"/>
    <n v="4310"/>
    <n v="654"/>
    <x v="7"/>
    <s v="Appliances"/>
    <n v="3"/>
    <n v="277.07"/>
    <n v="831.21"/>
    <x v="4898"/>
    <x v="17"/>
    <x v="2"/>
    <n v="126"/>
    <n v="52"/>
    <n v="262"/>
    <n v="359"/>
    <n v="3"/>
    <n v="40"/>
    <s v="2.Middle age"/>
    <s v="Other"/>
    <n v="111975.47"/>
    <s v="Bronze"/>
    <s v="Credit Card"/>
    <x v="257"/>
    <d v="1899-12-30T22:30:00"/>
    <n v="16"/>
    <x v="30"/>
    <n v="2024"/>
    <n v="22"/>
    <n v="30"/>
    <n v="0"/>
  </r>
  <r>
    <n v="4929"/>
    <n v="2753"/>
    <n v="894"/>
    <x v="5"/>
    <s v="Appliances"/>
    <n v="3"/>
    <n v="1178.3800000000001"/>
    <n v="3535.1400000000003"/>
    <x v="4899"/>
    <x v="15"/>
    <x v="4"/>
    <n v="24"/>
    <n v="64"/>
    <n v="117"/>
    <n v="388"/>
    <n v="9"/>
    <n v="27"/>
    <s v="1.Young age"/>
    <s v="Other"/>
    <n v="37405.43"/>
    <s v="Platinum"/>
    <s v="Credit Card"/>
    <x v="81"/>
    <d v="1899-12-30T03:10:00"/>
    <n v="19"/>
    <x v="9"/>
    <n v="2024"/>
    <n v="3"/>
    <n v="10"/>
    <n v="0"/>
  </r>
  <r>
    <n v="4930"/>
    <n v="8952"/>
    <n v="249"/>
    <x v="4"/>
    <s v="Appliances"/>
    <n v="3"/>
    <n v="1519.21"/>
    <n v="4557.63"/>
    <x v="4900"/>
    <x v="3"/>
    <x v="3"/>
    <n v="301"/>
    <n v="74"/>
    <n v="175"/>
    <n v="461"/>
    <n v="9"/>
    <n v="23"/>
    <s v="1.Young age"/>
    <s v="Female"/>
    <n v="74345.52"/>
    <s v="Platinum"/>
    <s v="Debit Card"/>
    <x v="24"/>
    <d v="1899-12-30T17:51:00"/>
    <n v="17"/>
    <x v="6"/>
    <n v="2024"/>
    <n v="17"/>
    <n v="51"/>
    <n v="0"/>
  </r>
  <r>
    <n v="4931"/>
    <n v="4139"/>
    <n v="250"/>
    <x v="7"/>
    <s v="Electronics"/>
    <n v="3"/>
    <n v="1609.14"/>
    <n v="4827.42"/>
    <x v="4901"/>
    <x v="19"/>
    <x v="4"/>
    <n v="477"/>
    <n v="147"/>
    <n v="156"/>
    <n v="452"/>
    <n v="1"/>
    <n v="20"/>
    <s v="1.Young age"/>
    <s v="Female"/>
    <n v="67815.63"/>
    <s v="Platinum"/>
    <s v="Credit Card"/>
    <x v="11"/>
    <d v="1899-12-30T07:41:00"/>
    <n v="19"/>
    <x v="9"/>
    <n v="2024"/>
    <n v="7"/>
    <n v="41"/>
    <n v="0"/>
  </r>
  <r>
    <n v="4932"/>
    <n v="2617"/>
    <n v="580"/>
    <x v="0"/>
    <s v="Appliances"/>
    <n v="5"/>
    <n v="1577.44"/>
    <n v="7887.2000000000007"/>
    <x v="4902"/>
    <x v="7"/>
    <x v="4"/>
    <n v="240"/>
    <n v="77"/>
    <n v="176"/>
    <n v="396"/>
    <n v="8"/>
    <n v="21"/>
    <s v="1.Young age"/>
    <s v="Male"/>
    <n v="31037.17"/>
    <s v="Bronze"/>
    <s v="Debit Card"/>
    <x v="216"/>
    <d v="1899-12-30T06:44:00"/>
    <n v="17"/>
    <x v="6"/>
    <n v="2024"/>
    <n v="6"/>
    <n v="44"/>
    <n v="0"/>
  </r>
  <r>
    <n v="4933"/>
    <n v="1521"/>
    <n v="416"/>
    <x v="6"/>
    <s v="Appliances"/>
    <n v="2"/>
    <n v="549.04999999999995"/>
    <n v="1098.0999999999999"/>
    <x v="4903"/>
    <x v="7"/>
    <x v="0"/>
    <n v="233"/>
    <n v="99"/>
    <n v="115"/>
    <n v="364"/>
    <n v="4"/>
    <n v="51"/>
    <s v="2.Middle age"/>
    <s v="Other"/>
    <n v="29015.15"/>
    <s v="Platinum"/>
    <s v="Cash"/>
    <x v="132"/>
    <d v="1899-12-30T22:32:00"/>
    <n v="3"/>
    <x v="0"/>
    <n v="2024"/>
    <n v="22"/>
    <n v="32"/>
    <n v="0"/>
  </r>
  <r>
    <n v="4934"/>
    <n v="7366"/>
    <n v="717"/>
    <x v="7"/>
    <s v="Appliances"/>
    <n v="1"/>
    <n v="756.11"/>
    <n v="756.11"/>
    <x v="4904"/>
    <x v="19"/>
    <x v="2"/>
    <n v="112"/>
    <n v="107"/>
    <n v="278"/>
    <n v="463"/>
    <n v="7"/>
    <n v="36"/>
    <s v="2.Middle age"/>
    <s v="Male"/>
    <n v="118179.85"/>
    <s v="Gold"/>
    <s v="Digital Wallet"/>
    <x v="255"/>
    <d v="1899-12-30T01:24:00"/>
    <n v="8"/>
    <x v="19"/>
    <n v="2024"/>
    <n v="1"/>
    <n v="24"/>
    <n v="0"/>
  </r>
  <r>
    <n v="4935"/>
    <n v="9026"/>
    <n v="451"/>
    <x v="6"/>
    <s v="Electronics"/>
    <n v="3"/>
    <n v="1928.02"/>
    <n v="5784.0599999999995"/>
    <x v="4905"/>
    <x v="14"/>
    <x v="4"/>
    <n v="297"/>
    <n v="69"/>
    <n v="270"/>
    <n v="442"/>
    <n v="7"/>
    <n v="53"/>
    <s v="2.Middle age"/>
    <s v="Other"/>
    <n v="78999.98"/>
    <s v="Bronze"/>
    <s v="Digital Wallet"/>
    <x v="124"/>
    <d v="1899-12-30T06:23:00"/>
    <n v="31"/>
    <x v="18"/>
    <n v="2024"/>
    <n v="6"/>
    <n v="23"/>
    <n v="0"/>
  </r>
  <r>
    <n v="4936"/>
    <n v="9615"/>
    <n v="398"/>
    <x v="3"/>
    <s v="Appliances"/>
    <n v="3"/>
    <n v="1813.8"/>
    <n v="5441.4"/>
    <x v="4906"/>
    <x v="9"/>
    <x v="2"/>
    <n v="328"/>
    <n v="143"/>
    <n v="296"/>
    <n v="147"/>
    <n v="5"/>
    <n v="45"/>
    <s v="2.Middle age"/>
    <s v="Female"/>
    <n v="104221.56"/>
    <s v="Bronze"/>
    <s v="Debit Card"/>
    <x v="59"/>
    <d v="1899-12-30T11:51:00"/>
    <n v="1"/>
    <x v="10"/>
    <n v="2024"/>
    <n v="11"/>
    <n v="51"/>
    <n v="0"/>
  </r>
  <r>
    <n v="4937"/>
    <n v="5193"/>
    <n v="477"/>
    <x v="3"/>
    <s v="Electronics"/>
    <n v="5"/>
    <n v="1082.3399999999999"/>
    <n v="5411.7"/>
    <x v="111"/>
    <x v="7"/>
    <x v="0"/>
    <n v="416"/>
    <n v="134"/>
    <n v="153"/>
    <n v="370"/>
    <n v="10"/>
    <n v="38"/>
    <s v="2.Middle age"/>
    <s v="Other"/>
    <n v="48663.7"/>
    <s v="Gold"/>
    <s v="Credit Card"/>
    <x v="52"/>
    <d v="1899-12-30T16:45:00"/>
    <n v="8"/>
    <x v="19"/>
    <n v="2024"/>
    <n v="16"/>
    <n v="45"/>
    <n v="0"/>
  </r>
  <r>
    <n v="4938"/>
    <n v="1804"/>
    <n v="108"/>
    <x v="1"/>
    <s v="Electronics"/>
    <n v="5"/>
    <n v="62.6"/>
    <n v="313"/>
    <x v="4907"/>
    <x v="16"/>
    <x v="4"/>
    <n v="263"/>
    <n v="61"/>
    <n v="222"/>
    <n v="162"/>
    <n v="8"/>
    <n v="37"/>
    <s v="2.Middle age"/>
    <s v="Male"/>
    <n v="50997.32"/>
    <s v="Platinum"/>
    <s v="Debit Card"/>
    <x v="73"/>
    <d v="1899-12-30T09:21:00"/>
    <n v="18"/>
    <x v="16"/>
    <n v="2024"/>
    <n v="9"/>
    <n v="21"/>
    <n v="0"/>
  </r>
  <r>
    <n v="4939"/>
    <n v="7002"/>
    <n v="630"/>
    <x v="5"/>
    <s v="Appliances"/>
    <n v="3"/>
    <n v="532.78"/>
    <n v="1598.34"/>
    <x v="4908"/>
    <x v="18"/>
    <x v="1"/>
    <n v="371"/>
    <n v="58"/>
    <n v="118"/>
    <n v="151"/>
    <n v="1"/>
    <n v="29"/>
    <s v="1.Young age"/>
    <s v="Female"/>
    <n v="84619.61"/>
    <s v="Bronze"/>
    <s v="Debit Card"/>
    <x v="16"/>
    <d v="1899-12-30T16:46:00"/>
    <n v="26"/>
    <x v="14"/>
    <n v="2024"/>
    <n v="16"/>
    <n v="46"/>
    <n v="0"/>
  </r>
  <r>
    <n v="4940"/>
    <n v="4616"/>
    <n v="700"/>
    <x v="6"/>
    <s v="Appliances"/>
    <n v="3"/>
    <n v="915.93"/>
    <n v="2747.79"/>
    <x v="4909"/>
    <x v="0"/>
    <x v="2"/>
    <n v="126"/>
    <n v="91"/>
    <n v="188"/>
    <n v="408"/>
    <n v="7"/>
    <n v="40"/>
    <s v="2.Middle age"/>
    <s v="Other"/>
    <n v="76099.199999999997"/>
    <s v="Gold"/>
    <s v="Debit Card"/>
    <x v="196"/>
    <d v="1899-12-30T03:58:00"/>
    <n v="20"/>
    <x v="23"/>
    <n v="2024"/>
    <n v="3"/>
    <n v="58"/>
    <n v="0"/>
  </r>
  <r>
    <n v="4941"/>
    <n v="2161"/>
    <n v="773"/>
    <x v="2"/>
    <s v="Electronics"/>
    <n v="3"/>
    <n v="1532.26"/>
    <n v="4596.78"/>
    <x v="4910"/>
    <x v="15"/>
    <x v="1"/>
    <n v="444"/>
    <n v="98"/>
    <n v="138"/>
    <n v="417"/>
    <n v="10"/>
    <n v="61"/>
    <s v="3.Senior Citizen "/>
    <s v="Male"/>
    <n v="78256.509999999995"/>
    <s v="Bronze"/>
    <s v="Cash"/>
    <x v="212"/>
    <d v="1899-12-30T16:20:00"/>
    <n v="28"/>
    <x v="1"/>
    <n v="2024"/>
    <n v="16"/>
    <n v="20"/>
    <n v="0"/>
  </r>
  <r>
    <n v="4942"/>
    <n v="1214"/>
    <n v="794"/>
    <x v="4"/>
    <s v="Appliances"/>
    <n v="2"/>
    <n v="640.23"/>
    <n v="1280.46"/>
    <x v="4911"/>
    <x v="9"/>
    <x v="3"/>
    <n v="223"/>
    <n v="107"/>
    <n v="282"/>
    <n v="238"/>
    <n v="6"/>
    <n v="39"/>
    <s v="2.Middle age"/>
    <s v="Male"/>
    <n v="41318.720000000001"/>
    <s v="Silver"/>
    <s v="Credit Card"/>
    <x v="245"/>
    <d v="1899-12-30T15:42:00"/>
    <n v="22"/>
    <x v="7"/>
    <n v="2024"/>
    <n v="15"/>
    <n v="42"/>
    <n v="0"/>
  </r>
  <r>
    <n v="4943"/>
    <n v="4419"/>
    <n v="248"/>
    <x v="3"/>
    <s v="Appliances"/>
    <n v="5"/>
    <n v="307.42"/>
    <n v="1537.1000000000001"/>
    <x v="4912"/>
    <x v="6"/>
    <x v="0"/>
    <n v="432"/>
    <n v="147"/>
    <n v="168"/>
    <n v="192"/>
    <n v="10"/>
    <n v="63"/>
    <s v="3.Senior Citizen "/>
    <s v="Other"/>
    <n v="103137.69"/>
    <s v="Silver"/>
    <s v="Debit Card"/>
    <x v="205"/>
    <d v="1899-12-30T23:00:00"/>
    <n v="16"/>
    <x v="30"/>
    <n v="2024"/>
    <n v="23"/>
    <n v="0"/>
    <n v="0"/>
  </r>
  <r>
    <n v="4944"/>
    <n v="9051"/>
    <n v="158"/>
    <x v="3"/>
    <s v="Electronics"/>
    <n v="1"/>
    <n v="699.39"/>
    <n v="699.39"/>
    <x v="4913"/>
    <x v="12"/>
    <x v="2"/>
    <n v="197"/>
    <n v="143"/>
    <n v="148"/>
    <n v="387"/>
    <n v="10"/>
    <n v="45"/>
    <s v="2.Middle age"/>
    <s v="Female"/>
    <n v="47208.89"/>
    <s v="Platinum"/>
    <s v="Debit Card"/>
    <x v="122"/>
    <d v="1899-12-30T01:45:00"/>
    <n v="9"/>
    <x v="24"/>
    <n v="2024"/>
    <n v="1"/>
    <n v="45"/>
    <n v="0"/>
  </r>
  <r>
    <n v="4945"/>
    <n v="2310"/>
    <n v="343"/>
    <x v="3"/>
    <s v="Appliances"/>
    <n v="1"/>
    <n v="108.23"/>
    <n v="108.23"/>
    <x v="4914"/>
    <x v="5"/>
    <x v="3"/>
    <n v="210"/>
    <n v="116"/>
    <n v="130"/>
    <n v="161"/>
    <n v="1"/>
    <n v="63"/>
    <s v="3.Senior Citizen "/>
    <s v="Male"/>
    <n v="24011.16"/>
    <s v="Silver"/>
    <s v="Digital Wallet"/>
    <x v="35"/>
    <d v="1899-12-30T04:27:00"/>
    <n v="25"/>
    <x v="21"/>
    <n v="2024"/>
    <n v="4"/>
    <n v="27"/>
    <n v="0"/>
  </r>
  <r>
    <n v="4946"/>
    <n v="8668"/>
    <n v="619"/>
    <x v="6"/>
    <s v="Electronics"/>
    <n v="5"/>
    <n v="1136.4100000000001"/>
    <n v="5682.05"/>
    <x v="4915"/>
    <x v="15"/>
    <x v="2"/>
    <n v="13"/>
    <n v="58"/>
    <n v="111"/>
    <n v="354"/>
    <n v="2"/>
    <n v="51"/>
    <s v="2.Middle age"/>
    <s v="Other"/>
    <n v="21110.37"/>
    <s v="Silver"/>
    <s v="Credit Card"/>
    <x v="152"/>
    <d v="1899-12-30T20:33:00"/>
    <n v="25"/>
    <x v="21"/>
    <n v="2024"/>
    <n v="20"/>
    <n v="33"/>
    <n v="0"/>
  </r>
  <r>
    <n v="4947"/>
    <n v="1994"/>
    <n v="938"/>
    <x v="0"/>
    <s v="Electronics"/>
    <n v="1"/>
    <n v="1943.31"/>
    <n v="1943.31"/>
    <x v="4916"/>
    <x v="1"/>
    <x v="1"/>
    <n v="291"/>
    <n v="85"/>
    <n v="255"/>
    <n v="463"/>
    <n v="10"/>
    <n v="42"/>
    <s v="2.Middle age"/>
    <s v="Male"/>
    <n v="36754.32"/>
    <s v="Silver"/>
    <s v="Credit Card"/>
    <x v="164"/>
    <d v="1899-12-30T23:12:00"/>
    <n v="3"/>
    <x v="0"/>
    <n v="2024"/>
    <n v="23"/>
    <n v="12"/>
    <n v="0"/>
  </r>
  <r>
    <n v="4948"/>
    <n v="6913"/>
    <n v="955"/>
    <x v="1"/>
    <s v="Electronics"/>
    <n v="5"/>
    <n v="877.34"/>
    <n v="4386.7"/>
    <x v="4917"/>
    <x v="7"/>
    <x v="0"/>
    <n v="255"/>
    <n v="52"/>
    <n v="116"/>
    <n v="386"/>
    <n v="7"/>
    <n v="70"/>
    <s v="3.Senior Citizen "/>
    <s v="Male"/>
    <n v="88163.54"/>
    <s v="Bronze"/>
    <s v="Debit Card"/>
    <x v="48"/>
    <d v="1899-12-30T22:07:00"/>
    <n v="21"/>
    <x v="15"/>
    <n v="2024"/>
    <n v="22"/>
    <n v="7"/>
    <n v="0"/>
  </r>
  <r>
    <n v="4949"/>
    <n v="7814"/>
    <n v="672"/>
    <x v="4"/>
    <s v="Appliances"/>
    <n v="1"/>
    <n v="1083.57"/>
    <n v="1083.57"/>
    <x v="4918"/>
    <x v="3"/>
    <x v="2"/>
    <n v="336"/>
    <n v="118"/>
    <n v="185"/>
    <n v="220"/>
    <n v="5"/>
    <n v="27"/>
    <s v="1.Young age"/>
    <s v="Other"/>
    <n v="115167.07"/>
    <s v="Silver"/>
    <s v="Cash"/>
    <x v="157"/>
    <d v="1899-12-30T20:39:00"/>
    <n v="25"/>
    <x v="21"/>
    <n v="2024"/>
    <n v="20"/>
    <n v="39"/>
    <n v="0"/>
  </r>
  <r>
    <n v="4950"/>
    <n v="7046"/>
    <n v="979"/>
    <x v="3"/>
    <s v="Electronics"/>
    <n v="5"/>
    <n v="1923.14"/>
    <n v="9615.7000000000007"/>
    <x v="4919"/>
    <x v="15"/>
    <x v="4"/>
    <n v="291"/>
    <n v="70"/>
    <n v="273"/>
    <n v="246"/>
    <n v="4"/>
    <n v="29"/>
    <s v="1.Young age"/>
    <s v="Female"/>
    <n v="116863.82"/>
    <s v="Platinum"/>
    <s v="Digital Wallet"/>
    <x v="110"/>
    <d v="1899-12-30T09:17:00"/>
    <n v="30"/>
    <x v="8"/>
    <n v="2024"/>
    <n v="9"/>
    <n v="17"/>
    <n v="0"/>
  </r>
  <r>
    <n v="4951"/>
    <n v="1955"/>
    <n v="155"/>
    <x v="0"/>
    <s v="Appliances"/>
    <n v="5"/>
    <n v="1111.5"/>
    <n v="5557.5"/>
    <x v="4920"/>
    <x v="2"/>
    <x v="1"/>
    <n v="255"/>
    <n v="118"/>
    <n v="205"/>
    <n v="169"/>
    <n v="4"/>
    <n v="28"/>
    <s v="1.Young age"/>
    <s v="Other"/>
    <n v="113958.09"/>
    <s v="Bronze"/>
    <s v="Digital Wallet"/>
    <x v="234"/>
    <d v="1899-12-30T00:40:00"/>
    <n v="14"/>
    <x v="20"/>
    <n v="2024"/>
    <n v="0"/>
    <n v="40"/>
    <n v="0"/>
  </r>
  <r>
    <n v="4952"/>
    <n v="5355"/>
    <n v="532"/>
    <x v="2"/>
    <s v="Electronics"/>
    <n v="4"/>
    <n v="103.46"/>
    <n v="413.84"/>
    <x v="4921"/>
    <x v="8"/>
    <x v="0"/>
    <n v="257"/>
    <n v="73"/>
    <n v="236"/>
    <n v="499"/>
    <n v="6"/>
    <n v="57"/>
    <s v="2.Middle age"/>
    <s v="Female"/>
    <n v="92342.95"/>
    <s v="Bronze"/>
    <s v="Cash"/>
    <x v="210"/>
    <d v="1899-12-30T05:24:00"/>
    <n v="3"/>
    <x v="0"/>
    <n v="2024"/>
    <n v="5"/>
    <n v="24"/>
    <n v="0"/>
  </r>
  <r>
    <n v="4953"/>
    <n v="9667"/>
    <n v="452"/>
    <x v="4"/>
    <s v="Electronics"/>
    <n v="3"/>
    <n v="401.83"/>
    <n v="1205.49"/>
    <x v="4922"/>
    <x v="17"/>
    <x v="3"/>
    <n v="414"/>
    <n v="87"/>
    <n v="163"/>
    <n v="428"/>
    <n v="7"/>
    <n v="21"/>
    <s v="1.Young age"/>
    <s v="Male"/>
    <n v="47113"/>
    <s v="Silver"/>
    <s v="Digital Wallet"/>
    <x v="259"/>
    <d v="1899-12-30T18:19:00"/>
    <n v="9"/>
    <x v="24"/>
    <n v="2024"/>
    <n v="18"/>
    <n v="19"/>
    <n v="0"/>
  </r>
  <r>
    <n v="4954"/>
    <n v="1666"/>
    <n v="300"/>
    <x v="3"/>
    <s v="Appliances"/>
    <n v="3"/>
    <n v="495.94"/>
    <n v="1487.82"/>
    <x v="4923"/>
    <x v="13"/>
    <x v="3"/>
    <n v="166"/>
    <n v="146"/>
    <n v="266"/>
    <n v="101"/>
    <n v="3"/>
    <n v="65"/>
    <s v="3.Senior Citizen "/>
    <s v="Other"/>
    <n v="117761.55"/>
    <s v="Gold"/>
    <s v="Digital Wallet"/>
    <x v="174"/>
    <d v="1899-12-30T21:08:00"/>
    <n v="7"/>
    <x v="29"/>
    <n v="2024"/>
    <n v="21"/>
    <n v="8"/>
    <n v="0"/>
  </r>
  <r>
    <n v="4955"/>
    <n v="2153"/>
    <n v="305"/>
    <x v="1"/>
    <s v="Electronics"/>
    <n v="5"/>
    <n v="1200.68"/>
    <n v="6003.4000000000005"/>
    <x v="4924"/>
    <x v="18"/>
    <x v="1"/>
    <n v="476"/>
    <n v="101"/>
    <n v="107"/>
    <n v="310"/>
    <n v="4"/>
    <n v="59"/>
    <s v="2.Middle age"/>
    <s v="Female"/>
    <n v="114995.05"/>
    <s v="Platinum"/>
    <s v="Digital Wallet"/>
    <x v="138"/>
    <d v="1899-12-30T20:56:00"/>
    <n v="8"/>
    <x v="19"/>
    <n v="2024"/>
    <n v="20"/>
    <n v="56"/>
    <n v="0"/>
  </r>
  <r>
    <n v="4956"/>
    <n v="5979"/>
    <n v="755"/>
    <x v="5"/>
    <s v="Appliances"/>
    <n v="2"/>
    <n v="303.62"/>
    <n v="607.24"/>
    <x v="4925"/>
    <x v="0"/>
    <x v="2"/>
    <n v="171"/>
    <n v="89"/>
    <n v="258"/>
    <n v="230"/>
    <n v="10"/>
    <n v="38"/>
    <s v="2.Middle age"/>
    <s v="Other"/>
    <n v="36522.230000000003"/>
    <s v="Silver"/>
    <s v="Debit Card"/>
    <x v="30"/>
    <d v="1899-12-30T22:38:00"/>
    <n v="8"/>
    <x v="19"/>
    <n v="2024"/>
    <n v="22"/>
    <n v="38"/>
    <n v="0"/>
  </r>
  <r>
    <n v="4957"/>
    <n v="2276"/>
    <n v="306"/>
    <x v="7"/>
    <s v="Electronics"/>
    <n v="3"/>
    <n v="288.57"/>
    <n v="865.71"/>
    <x v="4926"/>
    <x v="4"/>
    <x v="1"/>
    <n v="499"/>
    <n v="127"/>
    <n v="288"/>
    <n v="197"/>
    <n v="6"/>
    <n v="69"/>
    <s v="3.Senior Citizen "/>
    <s v="Female"/>
    <n v="23641.94"/>
    <s v="Bronze"/>
    <s v="Debit Card"/>
    <x v="215"/>
    <d v="1899-12-30T00:21:00"/>
    <n v="15"/>
    <x v="3"/>
    <n v="2024"/>
    <n v="0"/>
    <n v="21"/>
    <n v="0"/>
  </r>
  <r>
    <n v="4958"/>
    <n v="4537"/>
    <n v="904"/>
    <x v="2"/>
    <s v="Appliances"/>
    <n v="3"/>
    <n v="1781.04"/>
    <n v="5343.12"/>
    <x v="4927"/>
    <x v="2"/>
    <x v="0"/>
    <n v="5"/>
    <n v="132"/>
    <n v="193"/>
    <n v="202"/>
    <n v="1"/>
    <n v="35"/>
    <s v="2.Middle age"/>
    <s v="Other"/>
    <n v="43195.24"/>
    <s v="Platinum"/>
    <s v="Cash"/>
    <x v="215"/>
    <d v="1899-12-30T01:14:00"/>
    <n v="15"/>
    <x v="3"/>
    <n v="2024"/>
    <n v="1"/>
    <n v="14"/>
    <n v="0"/>
  </r>
  <r>
    <n v="4959"/>
    <n v="9511"/>
    <n v="170"/>
    <x v="1"/>
    <s v="Electronics"/>
    <n v="3"/>
    <n v="1838.25"/>
    <n v="5514.75"/>
    <x v="4928"/>
    <x v="6"/>
    <x v="2"/>
    <n v="404"/>
    <n v="65"/>
    <n v="161"/>
    <n v="436"/>
    <n v="3"/>
    <n v="36"/>
    <s v="2.Middle age"/>
    <s v="Male"/>
    <n v="116203.41"/>
    <s v="Platinum"/>
    <s v="Credit Card"/>
    <x v="63"/>
    <d v="1899-12-30T21:38:00"/>
    <n v="23"/>
    <x v="22"/>
    <n v="2024"/>
    <n v="21"/>
    <n v="38"/>
    <n v="0"/>
  </r>
  <r>
    <n v="4960"/>
    <n v="2591"/>
    <n v="449"/>
    <x v="4"/>
    <s v="Appliances"/>
    <n v="4"/>
    <n v="116.66"/>
    <n v="466.64"/>
    <x v="4929"/>
    <x v="18"/>
    <x v="3"/>
    <n v="450"/>
    <n v="132"/>
    <n v="286"/>
    <n v="401"/>
    <n v="2"/>
    <n v="69"/>
    <s v="3.Senior Citizen "/>
    <s v="Female"/>
    <n v="58286.87"/>
    <s v="Silver"/>
    <s v="Cash"/>
    <x v="90"/>
    <d v="1899-12-30T01:04:00"/>
    <n v="14"/>
    <x v="20"/>
    <n v="2024"/>
    <n v="1"/>
    <n v="4"/>
    <n v="0"/>
  </r>
  <r>
    <n v="4961"/>
    <n v="2658"/>
    <n v="293"/>
    <x v="5"/>
    <s v="Appliances"/>
    <n v="4"/>
    <n v="1803.7"/>
    <n v="7214.8"/>
    <x v="4930"/>
    <x v="17"/>
    <x v="4"/>
    <n v="386"/>
    <n v="80"/>
    <n v="119"/>
    <n v="481"/>
    <n v="2"/>
    <n v="24"/>
    <s v="1.Young age"/>
    <s v="Other"/>
    <n v="24261.4"/>
    <s v="Platinum"/>
    <s v="Debit Card"/>
    <x v="127"/>
    <d v="1899-12-30T09:21:00"/>
    <n v="26"/>
    <x v="14"/>
    <n v="2024"/>
    <n v="9"/>
    <n v="21"/>
    <n v="0"/>
  </r>
  <r>
    <n v="4962"/>
    <n v="4784"/>
    <n v="783"/>
    <x v="1"/>
    <s v="Appliances"/>
    <n v="2"/>
    <n v="1261.79"/>
    <n v="2523.58"/>
    <x v="4931"/>
    <x v="8"/>
    <x v="2"/>
    <n v="28"/>
    <n v="107"/>
    <n v="291"/>
    <n v="435"/>
    <n v="2"/>
    <n v="47"/>
    <s v="2.Middle age"/>
    <s v="Male"/>
    <n v="24370.69"/>
    <s v="Platinum"/>
    <s v="Cash"/>
    <x v="137"/>
    <d v="1899-12-30T01:09:00"/>
    <n v="21"/>
    <x v="15"/>
    <n v="2024"/>
    <n v="1"/>
    <n v="9"/>
    <n v="0"/>
  </r>
  <r>
    <n v="4963"/>
    <n v="9710"/>
    <n v="587"/>
    <x v="7"/>
    <s v="Electronics"/>
    <n v="2"/>
    <n v="1448.31"/>
    <n v="2896.62"/>
    <x v="4932"/>
    <x v="7"/>
    <x v="1"/>
    <n v="351"/>
    <n v="60"/>
    <n v="147"/>
    <n v="263"/>
    <n v="9"/>
    <n v="23"/>
    <s v="1.Young age"/>
    <s v="Other"/>
    <n v="99186.34"/>
    <s v="Platinum"/>
    <s v="Digital Wallet"/>
    <x v="252"/>
    <d v="1899-12-30T08:39:00"/>
    <n v="10"/>
    <x v="2"/>
    <n v="2024"/>
    <n v="8"/>
    <n v="39"/>
    <n v="0"/>
  </r>
  <r>
    <n v="4964"/>
    <n v="7313"/>
    <n v="811"/>
    <x v="1"/>
    <s v="Electronics"/>
    <n v="5"/>
    <n v="685.76"/>
    <n v="3428.8"/>
    <x v="4933"/>
    <x v="9"/>
    <x v="3"/>
    <n v="329"/>
    <n v="103"/>
    <n v="141"/>
    <n v="273"/>
    <n v="8"/>
    <n v="19"/>
    <s v="1.Young age"/>
    <s v="Female"/>
    <n v="38126.910000000003"/>
    <s v="Gold"/>
    <s v="Digital Wallet"/>
    <x v="15"/>
    <d v="1899-12-30T20:01:00"/>
    <n v="2"/>
    <x v="13"/>
    <n v="2024"/>
    <n v="20"/>
    <n v="1"/>
    <n v="0"/>
  </r>
  <r>
    <n v="4965"/>
    <n v="4104"/>
    <n v="808"/>
    <x v="3"/>
    <s v="Electronics"/>
    <n v="3"/>
    <n v="832.5"/>
    <n v="2497.5"/>
    <x v="4934"/>
    <x v="15"/>
    <x v="1"/>
    <n v="149"/>
    <n v="91"/>
    <n v="193"/>
    <n v="196"/>
    <n v="1"/>
    <n v="40"/>
    <s v="2.Middle age"/>
    <s v="Male"/>
    <n v="34101.71"/>
    <s v="Bronze"/>
    <s v="Debit Card"/>
    <x v="211"/>
    <d v="1899-12-30T23:15:00"/>
    <n v="11"/>
    <x v="12"/>
    <n v="2024"/>
    <n v="23"/>
    <n v="15"/>
    <n v="0"/>
  </r>
  <r>
    <n v="4966"/>
    <n v="4164"/>
    <n v="578"/>
    <x v="3"/>
    <s v="Appliances"/>
    <n v="2"/>
    <n v="858.68"/>
    <n v="1717.36"/>
    <x v="4935"/>
    <x v="0"/>
    <x v="4"/>
    <n v="142"/>
    <n v="57"/>
    <n v="141"/>
    <n v="258"/>
    <n v="1"/>
    <n v="42"/>
    <s v="2.Middle age"/>
    <s v="Female"/>
    <n v="81867.28"/>
    <s v="Platinum"/>
    <s v="Credit Card"/>
    <x v="63"/>
    <d v="1899-12-30T06:42:00"/>
    <n v="23"/>
    <x v="22"/>
    <n v="2024"/>
    <n v="6"/>
    <n v="42"/>
    <n v="0"/>
  </r>
  <r>
    <n v="4967"/>
    <n v="9621"/>
    <n v="714"/>
    <x v="0"/>
    <s v="Electronics"/>
    <n v="1"/>
    <n v="457.25"/>
    <n v="457.25"/>
    <x v="4936"/>
    <x v="12"/>
    <x v="2"/>
    <n v="186"/>
    <n v="122"/>
    <n v="288"/>
    <n v="200"/>
    <n v="1"/>
    <n v="49"/>
    <s v="2.Middle age"/>
    <s v="Other"/>
    <n v="80033.61"/>
    <s v="Gold"/>
    <s v="Debit Card"/>
    <x v="176"/>
    <d v="1899-12-30T20:30:00"/>
    <n v="8"/>
    <x v="19"/>
    <n v="2024"/>
    <n v="20"/>
    <n v="30"/>
    <n v="0"/>
  </r>
  <r>
    <n v="4968"/>
    <n v="5075"/>
    <n v="809"/>
    <x v="1"/>
    <s v="Appliances"/>
    <n v="4"/>
    <n v="1204.1400000000001"/>
    <n v="4816.5600000000004"/>
    <x v="4937"/>
    <x v="14"/>
    <x v="4"/>
    <n v="338"/>
    <n v="85"/>
    <n v="297"/>
    <n v="196"/>
    <n v="1"/>
    <n v="31"/>
    <s v="1.Young age"/>
    <s v="Female"/>
    <n v="83855.98"/>
    <s v="Silver"/>
    <s v="Cash"/>
    <x v="105"/>
    <d v="1899-12-30T03:42:00"/>
    <n v="15"/>
    <x v="3"/>
    <n v="2024"/>
    <n v="3"/>
    <n v="42"/>
    <n v="0"/>
  </r>
  <r>
    <n v="4969"/>
    <n v="3931"/>
    <n v="439"/>
    <x v="5"/>
    <s v="Electronics"/>
    <n v="5"/>
    <n v="1174.55"/>
    <n v="5872.75"/>
    <x v="4938"/>
    <x v="16"/>
    <x v="0"/>
    <n v="23"/>
    <n v="135"/>
    <n v="202"/>
    <n v="245"/>
    <n v="9"/>
    <n v="56"/>
    <s v="2.Middle age"/>
    <s v="Female"/>
    <n v="59175.18"/>
    <s v="Platinum"/>
    <s v="Debit Card"/>
    <x v="56"/>
    <d v="1899-12-30T15:19:00"/>
    <n v="9"/>
    <x v="24"/>
    <n v="2024"/>
    <n v="15"/>
    <n v="19"/>
    <n v="0"/>
  </r>
  <r>
    <n v="4970"/>
    <n v="7802"/>
    <n v="972"/>
    <x v="6"/>
    <s v="Electronics"/>
    <n v="4"/>
    <n v="306.85000000000002"/>
    <n v="1227.4000000000001"/>
    <x v="4939"/>
    <x v="5"/>
    <x v="2"/>
    <n v="227"/>
    <n v="131"/>
    <n v="170"/>
    <n v="388"/>
    <n v="3"/>
    <n v="64"/>
    <s v="3.Senior Citizen "/>
    <s v="Male"/>
    <n v="68187.45"/>
    <s v="Platinum"/>
    <s v="Digital Wallet"/>
    <x v="223"/>
    <d v="1899-12-30T03:41:00"/>
    <n v="5"/>
    <x v="28"/>
    <n v="2024"/>
    <n v="3"/>
    <n v="41"/>
    <n v="0"/>
  </r>
  <r>
    <n v="4971"/>
    <n v="2728"/>
    <n v="692"/>
    <x v="3"/>
    <s v="Appliances"/>
    <n v="1"/>
    <n v="1631.66"/>
    <n v="1631.66"/>
    <x v="4940"/>
    <x v="5"/>
    <x v="1"/>
    <n v="360"/>
    <n v="71"/>
    <n v="250"/>
    <n v="446"/>
    <n v="3"/>
    <n v="27"/>
    <s v="1.Young age"/>
    <s v="Female"/>
    <n v="51992.1"/>
    <s v="Platinum"/>
    <s v="Credit Card"/>
    <x v="202"/>
    <d v="1899-12-30T19:18:00"/>
    <n v="3"/>
    <x v="0"/>
    <n v="2024"/>
    <n v="19"/>
    <n v="18"/>
    <n v="0"/>
  </r>
  <r>
    <n v="4972"/>
    <n v="6864"/>
    <n v="679"/>
    <x v="1"/>
    <s v="Electronics"/>
    <n v="3"/>
    <n v="1153.43"/>
    <n v="3460.29"/>
    <x v="4941"/>
    <x v="18"/>
    <x v="4"/>
    <n v="71"/>
    <n v="134"/>
    <n v="213"/>
    <n v="332"/>
    <n v="3"/>
    <n v="57"/>
    <s v="2.Middle age"/>
    <s v="Male"/>
    <n v="32716.39"/>
    <s v="Bronze"/>
    <s v="Credit Card"/>
    <x v="185"/>
    <d v="1899-12-30T22:13:00"/>
    <n v="11"/>
    <x v="12"/>
    <n v="2024"/>
    <n v="22"/>
    <n v="13"/>
    <n v="0"/>
  </r>
  <r>
    <n v="4973"/>
    <n v="8515"/>
    <n v="443"/>
    <x v="4"/>
    <s v="Appliances"/>
    <n v="4"/>
    <n v="1564.64"/>
    <n v="6258.56"/>
    <x v="4942"/>
    <x v="5"/>
    <x v="3"/>
    <n v="307"/>
    <n v="150"/>
    <n v="172"/>
    <n v="464"/>
    <n v="1"/>
    <n v="31"/>
    <s v="1.Young age"/>
    <s v="Male"/>
    <n v="82402"/>
    <s v="Silver"/>
    <s v="Digital Wallet"/>
    <x v="201"/>
    <d v="1899-12-30T15:26:00"/>
    <n v="17"/>
    <x v="6"/>
    <n v="2024"/>
    <n v="15"/>
    <n v="26"/>
    <n v="0"/>
  </r>
  <r>
    <n v="4974"/>
    <n v="7997"/>
    <n v="730"/>
    <x v="2"/>
    <s v="Appliances"/>
    <n v="4"/>
    <n v="360.99"/>
    <n v="1443.96"/>
    <x v="4943"/>
    <x v="16"/>
    <x v="1"/>
    <n v="204"/>
    <n v="77"/>
    <n v="212"/>
    <n v="150"/>
    <n v="6"/>
    <n v="62"/>
    <s v="3.Senior Citizen "/>
    <s v="Male"/>
    <n v="76651.289999999994"/>
    <s v="Silver"/>
    <s v="Credit Card"/>
    <x v="21"/>
    <d v="1899-12-30T22:31:00"/>
    <n v="3"/>
    <x v="0"/>
    <n v="2024"/>
    <n v="22"/>
    <n v="31"/>
    <n v="0"/>
  </r>
  <r>
    <n v="4975"/>
    <n v="2705"/>
    <n v="406"/>
    <x v="0"/>
    <s v="Electronics"/>
    <n v="1"/>
    <n v="1776.82"/>
    <n v="1776.82"/>
    <x v="4944"/>
    <x v="7"/>
    <x v="1"/>
    <n v="80"/>
    <n v="134"/>
    <n v="240"/>
    <n v="493"/>
    <n v="4"/>
    <n v="69"/>
    <s v="3.Senior Citizen "/>
    <s v="Other"/>
    <n v="42202.35"/>
    <s v="Platinum"/>
    <s v="Credit Card"/>
    <x v="62"/>
    <d v="1899-12-30T13:43:00"/>
    <n v="18"/>
    <x v="16"/>
    <n v="2024"/>
    <n v="13"/>
    <n v="43"/>
    <n v="0"/>
  </r>
  <r>
    <n v="4976"/>
    <n v="3733"/>
    <n v="528"/>
    <x v="1"/>
    <s v="Electronics"/>
    <n v="2"/>
    <n v="1019.27"/>
    <n v="2038.54"/>
    <x v="4945"/>
    <x v="3"/>
    <x v="2"/>
    <n v="483"/>
    <n v="63"/>
    <n v="218"/>
    <n v="405"/>
    <n v="3"/>
    <n v="59"/>
    <s v="2.Middle age"/>
    <s v="Other"/>
    <n v="30113.37"/>
    <s v="Gold"/>
    <s v="Cash"/>
    <x v="55"/>
    <d v="1899-12-30T18:22:00"/>
    <n v="18"/>
    <x v="16"/>
    <n v="2024"/>
    <n v="18"/>
    <n v="22"/>
    <n v="0"/>
  </r>
  <r>
    <n v="4977"/>
    <n v="3955"/>
    <n v="436"/>
    <x v="4"/>
    <s v="Appliances"/>
    <n v="4"/>
    <n v="1661.41"/>
    <n v="6645.64"/>
    <x v="4946"/>
    <x v="0"/>
    <x v="3"/>
    <n v="312"/>
    <n v="97"/>
    <n v="115"/>
    <n v="327"/>
    <n v="3"/>
    <n v="44"/>
    <s v="2.Middle age"/>
    <s v="Female"/>
    <n v="68042"/>
    <s v="Bronze"/>
    <s v="Debit Card"/>
    <x v="57"/>
    <d v="1899-12-30T14:06:00"/>
    <n v="29"/>
    <x v="25"/>
    <n v="2024"/>
    <n v="14"/>
    <n v="6"/>
    <n v="0"/>
  </r>
  <r>
    <n v="4978"/>
    <n v="7579"/>
    <n v="266"/>
    <x v="0"/>
    <s v="Electronics"/>
    <n v="1"/>
    <n v="1414.35"/>
    <n v="1414.35"/>
    <x v="4947"/>
    <x v="10"/>
    <x v="4"/>
    <n v="458"/>
    <n v="122"/>
    <n v="211"/>
    <n v="165"/>
    <n v="1"/>
    <n v="66"/>
    <s v="3.Senior Citizen "/>
    <s v="Other"/>
    <n v="117999.69"/>
    <s v="Gold"/>
    <s v="Credit Card"/>
    <x v="178"/>
    <d v="1899-12-30T06:40:00"/>
    <n v="27"/>
    <x v="17"/>
    <n v="2024"/>
    <n v="6"/>
    <n v="40"/>
    <n v="0"/>
  </r>
  <r>
    <n v="4979"/>
    <n v="9268"/>
    <n v="207"/>
    <x v="3"/>
    <s v="Electronics"/>
    <n v="4"/>
    <n v="540.62"/>
    <n v="2162.48"/>
    <x v="4948"/>
    <x v="17"/>
    <x v="4"/>
    <n v="498"/>
    <n v="102"/>
    <n v="212"/>
    <n v="420"/>
    <n v="9"/>
    <n v="54"/>
    <s v="2.Middle age"/>
    <s v="Female"/>
    <n v="80723.399999999994"/>
    <s v="Silver"/>
    <s v="Cash"/>
    <x v="7"/>
    <d v="1899-12-30T17:51:00"/>
    <n v="22"/>
    <x v="7"/>
    <n v="2024"/>
    <n v="17"/>
    <n v="51"/>
    <n v="0"/>
  </r>
  <r>
    <n v="4980"/>
    <n v="6529"/>
    <n v="565"/>
    <x v="2"/>
    <s v="Appliances"/>
    <n v="2"/>
    <n v="357.14"/>
    <n v="714.28"/>
    <x v="4949"/>
    <x v="4"/>
    <x v="0"/>
    <n v="373"/>
    <n v="131"/>
    <n v="266"/>
    <n v="106"/>
    <n v="10"/>
    <n v="20"/>
    <s v="1.Young age"/>
    <s v="Female"/>
    <n v="25124.43"/>
    <s v="Silver"/>
    <s v="Debit Card"/>
    <x v="170"/>
    <d v="1899-12-30T01:39:00"/>
    <n v="22"/>
    <x v="7"/>
    <n v="2024"/>
    <n v="1"/>
    <n v="39"/>
    <n v="0"/>
  </r>
  <r>
    <n v="4981"/>
    <n v="3591"/>
    <n v="997"/>
    <x v="2"/>
    <s v="Appliances"/>
    <n v="3"/>
    <n v="653.94000000000005"/>
    <n v="1961.8200000000002"/>
    <x v="4950"/>
    <x v="16"/>
    <x v="0"/>
    <n v="497"/>
    <n v="80"/>
    <n v="260"/>
    <n v="238"/>
    <n v="4"/>
    <n v="47"/>
    <s v="2.Middle age"/>
    <s v="Male"/>
    <n v="70209.66"/>
    <s v="Platinum"/>
    <s v="Digital Wallet"/>
    <x v="17"/>
    <d v="1899-12-30T14:33:00"/>
    <n v="2"/>
    <x v="13"/>
    <n v="2024"/>
    <n v="14"/>
    <n v="33"/>
    <n v="0"/>
  </r>
  <r>
    <n v="4982"/>
    <n v="9747"/>
    <n v="908"/>
    <x v="1"/>
    <s v="Electronics"/>
    <n v="5"/>
    <n v="756.47"/>
    <n v="3782.3500000000004"/>
    <x v="4951"/>
    <x v="19"/>
    <x v="3"/>
    <n v="395"/>
    <n v="110"/>
    <n v="271"/>
    <n v="125"/>
    <n v="10"/>
    <n v="18"/>
    <s v="1.Young age"/>
    <s v="Female"/>
    <n v="50062.29"/>
    <s v="Gold"/>
    <s v="Debit Card"/>
    <x v="223"/>
    <d v="1899-12-30T17:31:00"/>
    <n v="5"/>
    <x v="28"/>
    <n v="2024"/>
    <n v="17"/>
    <n v="31"/>
    <n v="0"/>
  </r>
  <r>
    <n v="4983"/>
    <n v="8258"/>
    <n v="143"/>
    <x v="6"/>
    <s v="Appliances"/>
    <n v="4"/>
    <n v="846.95"/>
    <n v="3387.8"/>
    <x v="4952"/>
    <x v="15"/>
    <x v="0"/>
    <n v="379"/>
    <n v="118"/>
    <n v="197"/>
    <n v="389"/>
    <n v="6"/>
    <n v="42"/>
    <s v="2.Middle age"/>
    <s v="Male"/>
    <n v="31711.62"/>
    <s v="Bronze"/>
    <s v="Digital Wallet"/>
    <x v="258"/>
    <d v="1899-12-30T17:43:00"/>
    <n v="4"/>
    <x v="27"/>
    <n v="2024"/>
    <n v="17"/>
    <n v="43"/>
    <n v="0"/>
  </r>
  <r>
    <n v="4984"/>
    <n v="6772"/>
    <n v="607"/>
    <x v="0"/>
    <s v="Electronics"/>
    <n v="1"/>
    <n v="1173.74"/>
    <n v="1173.74"/>
    <x v="4953"/>
    <x v="19"/>
    <x v="3"/>
    <n v="13"/>
    <n v="60"/>
    <n v="174"/>
    <n v="445"/>
    <n v="7"/>
    <n v="34"/>
    <s v="1.Young age"/>
    <s v="Male"/>
    <n v="96156.24"/>
    <s v="Gold"/>
    <s v="Debit Card"/>
    <x v="218"/>
    <d v="1899-12-30T03:18:00"/>
    <n v="4"/>
    <x v="27"/>
    <n v="2024"/>
    <n v="3"/>
    <n v="18"/>
    <n v="0"/>
  </r>
  <r>
    <n v="4985"/>
    <n v="6163"/>
    <n v="324"/>
    <x v="6"/>
    <s v="Appliances"/>
    <n v="4"/>
    <n v="270.55"/>
    <n v="1082.2"/>
    <x v="4954"/>
    <x v="12"/>
    <x v="1"/>
    <n v="351"/>
    <n v="78"/>
    <n v="172"/>
    <n v="210"/>
    <n v="1"/>
    <n v="61"/>
    <s v="3.Senior Citizen "/>
    <s v="Male"/>
    <n v="95745.66"/>
    <s v="Silver"/>
    <s v="Debit Card"/>
    <x v="52"/>
    <d v="1899-12-30T11:39:00"/>
    <n v="8"/>
    <x v="19"/>
    <n v="2024"/>
    <n v="11"/>
    <n v="39"/>
    <n v="0"/>
  </r>
  <r>
    <n v="4986"/>
    <n v="6319"/>
    <n v="103"/>
    <x v="1"/>
    <s v="Electronics"/>
    <n v="1"/>
    <n v="1835.64"/>
    <n v="1835.64"/>
    <x v="4955"/>
    <x v="19"/>
    <x v="3"/>
    <n v="41"/>
    <n v="65"/>
    <n v="141"/>
    <n v="194"/>
    <n v="9"/>
    <n v="51"/>
    <s v="2.Middle age"/>
    <s v="Other"/>
    <n v="50982.97"/>
    <s v="Bronze"/>
    <s v="Credit Card"/>
    <x v="6"/>
    <d v="1899-12-30T17:21:00"/>
    <n v="17"/>
    <x v="6"/>
    <n v="2024"/>
    <n v="17"/>
    <n v="21"/>
    <n v="0"/>
  </r>
  <r>
    <n v="4987"/>
    <n v="7090"/>
    <n v="754"/>
    <x v="6"/>
    <s v="Electronics"/>
    <n v="3"/>
    <n v="1176"/>
    <n v="3528"/>
    <x v="4956"/>
    <x v="8"/>
    <x v="1"/>
    <n v="8"/>
    <n v="133"/>
    <n v="229"/>
    <n v="249"/>
    <n v="10"/>
    <n v="59"/>
    <s v="2.Middle age"/>
    <s v="Female"/>
    <n v="38339.870000000003"/>
    <s v="Silver"/>
    <s v="Credit Card"/>
    <x v="190"/>
    <d v="1899-12-30T18:57:00"/>
    <n v="7"/>
    <x v="29"/>
    <n v="2024"/>
    <n v="18"/>
    <n v="57"/>
    <n v="0"/>
  </r>
  <r>
    <n v="4988"/>
    <n v="7755"/>
    <n v="328"/>
    <x v="0"/>
    <s v="Electronics"/>
    <n v="4"/>
    <n v="653.92999999999995"/>
    <n v="2615.7199999999998"/>
    <x v="4957"/>
    <x v="14"/>
    <x v="0"/>
    <n v="475"/>
    <n v="128"/>
    <n v="205"/>
    <n v="175"/>
    <n v="9"/>
    <n v="49"/>
    <s v="2.Middle age"/>
    <s v="Female"/>
    <n v="61743.56"/>
    <s v="Silver"/>
    <s v="Digital Wallet"/>
    <x v="137"/>
    <d v="1899-12-30T19:16:00"/>
    <n v="21"/>
    <x v="15"/>
    <n v="2024"/>
    <n v="19"/>
    <n v="16"/>
    <n v="0"/>
  </r>
  <r>
    <n v="4989"/>
    <n v="8054"/>
    <n v="809"/>
    <x v="3"/>
    <s v="Appliances"/>
    <n v="2"/>
    <n v="273.97000000000003"/>
    <n v="547.94000000000005"/>
    <x v="4958"/>
    <x v="16"/>
    <x v="1"/>
    <n v="226"/>
    <n v="58"/>
    <n v="260"/>
    <n v="241"/>
    <n v="1"/>
    <n v="27"/>
    <s v="1.Young age"/>
    <s v="Female"/>
    <n v="49554.35"/>
    <s v="Platinum"/>
    <s v="Cash"/>
    <x v="225"/>
    <d v="1899-12-30T06:07:00"/>
    <n v="23"/>
    <x v="22"/>
    <n v="2024"/>
    <n v="6"/>
    <n v="7"/>
    <n v="0"/>
  </r>
  <r>
    <n v="4990"/>
    <n v="6299"/>
    <n v="335"/>
    <x v="0"/>
    <s v="Electronics"/>
    <n v="4"/>
    <n v="66.27"/>
    <n v="265.08"/>
    <x v="4959"/>
    <x v="4"/>
    <x v="3"/>
    <n v="313"/>
    <n v="96"/>
    <n v="159"/>
    <n v="496"/>
    <n v="5"/>
    <n v="63"/>
    <s v="3.Senior Citizen "/>
    <s v="Male"/>
    <n v="111460.15"/>
    <s v="Bronze"/>
    <s v="Debit Card"/>
    <x v="9"/>
    <d v="1899-12-30T15:06:00"/>
    <n v="17"/>
    <x v="6"/>
    <n v="2024"/>
    <n v="15"/>
    <n v="6"/>
    <n v="0"/>
  </r>
  <r>
    <n v="4991"/>
    <n v="4943"/>
    <n v="577"/>
    <x v="0"/>
    <s v="Electronics"/>
    <n v="4"/>
    <n v="429.66"/>
    <n v="1718.64"/>
    <x v="4960"/>
    <x v="3"/>
    <x v="2"/>
    <n v="118"/>
    <n v="63"/>
    <n v="109"/>
    <n v="200"/>
    <n v="7"/>
    <n v="33"/>
    <s v="1.Young age"/>
    <s v="Male"/>
    <n v="97062.51"/>
    <s v="Bronze"/>
    <s v="Cash"/>
    <x v="243"/>
    <d v="1899-12-30T05:18:00"/>
    <n v="6"/>
    <x v="5"/>
    <n v="2024"/>
    <n v="5"/>
    <n v="18"/>
    <n v="0"/>
  </r>
  <r>
    <n v="4992"/>
    <n v="9939"/>
    <n v="738"/>
    <x v="0"/>
    <s v="Electronics"/>
    <n v="1"/>
    <n v="406.37"/>
    <n v="406.37"/>
    <x v="4961"/>
    <x v="4"/>
    <x v="0"/>
    <n v="363"/>
    <n v="115"/>
    <n v="219"/>
    <n v="420"/>
    <n v="7"/>
    <n v="39"/>
    <s v="2.Middle age"/>
    <s v="Female"/>
    <n v="26673.96"/>
    <s v="Gold"/>
    <s v="Cash"/>
    <x v="127"/>
    <d v="1899-12-30T00:54:00"/>
    <n v="26"/>
    <x v="14"/>
    <n v="2024"/>
    <n v="0"/>
    <n v="54"/>
    <n v="0"/>
  </r>
  <r>
    <n v="4993"/>
    <n v="4504"/>
    <n v="318"/>
    <x v="6"/>
    <s v="Electronics"/>
    <n v="2"/>
    <n v="1135.58"/>
    <n v="2271.16"/>
    <x v="4962"/>
    <x v="8"/>
    <x v="1"/>
    <n v="93"/>
    <n v="143"/>
    <n v="268"/>
    <n v="495"/>
    <n v="2"/>
    <n v="66"/>
    <s v="3.Senior Citizen "/>
    <s v="Female"/>
    <n v="72899.149999999994"/>
    <s v="Platinum"/>
    <s v="Debit Card"/>
    <x v="116"/>
    <d v="1899-12-30T03:36:00"/>
    <n v="24"/>
    <x v="11"/>
    <n v="2024"/>
    <n v="3"/>
    <n v="36"/>
    <n v="0"/>
  </r>
  <r>
    <n v="4994"/>
    <n v="7145"/>
    <n v="344"/>
    <x v="1"/>
    <s v="Electronics"/>
    <n v="2"/>
    <n v="62.93"/>
    <n v="125.86"/>
    <x v="4963"/>
    <x v="13"/>
    <x v="1"/>
    <n v="353"/>
    <n v="59"/>
    <n v="288"/>
    <n v="116"/>
    <n v="8"/>
    <n v="51"/>
    <s v="2.Middle age"/>
    <s v="Other"/>
    <n v="20401.61"/>
    <s v="Platinum"/>
    <s v="Digital Wallet"/>
    <x v="238"/>
    <d v="1899-12-30T04:25:00"/>
    <n v="2"/>
    <x v="13"/>
    <n v="2024"/>
    <n v="4"/>
    <n v="25"/>
    <n v="0"/>
  </r>
  <r>
    <n v="4995"/>
    <n v="5162"/>
    <n v="592"/>
    <x v="7"/>
    <s v="Appliances"/>
    <n v="3"/>
    <n v="58.75"/>
    <n v="176.25"/>
    <x v="4964"/>
    <x v="12"/>
    <x v="0"/>
    <n v="486"/>
    <n v="140"/>
    <n v="107"/>
    <n v="112"/>
    <n v="2"/>
    <n v="67"/>
    <s v="3.Senior Citizen "/>
    <s v="Male"/>
    <n v="43232.5"/>
    <s v="Bronze"/>
    <s v="Digital Wallet"/>
    <x v="220"/>
    <d v="1899-12-30T22:53:00"/>
    <n v="28"/>
    <x v="1"/>
    <n v="2024"/>
    <n v="22"/>
    <n v="53"/>
    <n v="0"/>
  </r>
  <r>
    <n v="4996"/>
    <n v="6898"/>
    <n v="852"/>
    <x v="6"/>
    <s v="Appliances"/>
    <n v="1"/>
    <n v="682.15"/>
    <n v="682.15"/>
    <x v="4965"/>
    <x v="9"/>
    <x v="4"/>
    <n v="75"/>
    <n v="80"/>
    <n v="217"/>
    <n v="413"/>
    <n v="1"/>
    <n v="67"/>
    <s v="3.Senior Citizen "/>
    <s v="Male"/>
    <n v="46960.75"/>
    <s v="Gold"/>
    <s v="Cash"/>
    <x v="52"/>
    <d v="1899-12-30T06:13:00"/>
    <n v="8"/>
    <x v="19"/>
    <n v="2024"/>
    <n v="6"/>
    <n v="13"/>
    <n v="0"/>
  </r>
  <r>
    <n v="4997"/>
    <n v="8412"/>
    <n v="886"/>
    <x v="3"/>
    <s v="Appliances"/>
    <n v="3"/>
    <n v="1418.09"/>
    <n v="4254.2699999999995"/>
    <x v="4966"/>
    <x v="4"/>
    <x v="2"/>
    <n v="207"/>
    <n v="98"/>
    <n v="234"/>
    <n v="430"/>
    <n v="2"/>
    <n v="66"/>
    <s v="3.Senior Citizen "/>
    <s v="Male"/>
    <n v="65182.86"/>
    <s v="Bronze"/>
    <s v="Digital Wallet"/>
    <x v="174"/>
    <d v="1899-12-30T11:30:00"/>
    <n v="7"/>
    <x v="29"/>
    <n v="2024"/>
    <n v="11"/>
    <n v="30"/>
    <n v="0"/>
  </r>
  <r>
    <n v="4998"/>
    <n v="8331"/>
    <n v="934"/>
    <x v="0"/>
    <s v="Electronics"/>
    <n v="5"/>
    <n v="398.66"/>
    <n v="1993.3000000000002"/>
    <x v="4967"/>
    <x v="4"/>
    <x v="4"/>
    <n v="182"/>
    <n v="124"/>
    <n v="120"/>
    <n v="141"/>
    <n v="5"/>
    <n v="64"/>
    <s v="3.Senior Citizen "/>
    <s v="Female"/>
    <n v="90217.76"/>
    <s v="Bronze"/>
    <s v="Digital Wallet"/>
    <x v="125"/>
    <d v="1899-12-30T00:38:00"/>
    <n v="20"/>
    <x v="23"/>
    <n v="2024"/>
    <n v="0"/>
    <n v="38"/>
    <n v="0"/>
  </r>
  <r>
    <n v="4999"/>
    <n v="7505"/>
    <n v="439"/>
    <x v="3"/>
    <s v="Appliances"/>
    <n v="3"/>
    <n v="1000.95"/>
    <n v="3002.8500000000004"/>
    <x v="4968"/>
    <x v="4"/>
    <x v="0"/>
    <n v="75"/>
    <n v="52"/>
    <n v="288"/>
    <n v="448"/>
    <n v="8"/>
    <n v="30"/>
    <s v="1.Young age"/>
    <s v="Male"/>
    <n v="62265.15"/>
    <s v="Silver"/>
    <s v="Debit Card"/>
    <x v="217"/>
    <d v="1899-12-30T11:05:00"/>
    <n v="26"/>
    <x v="14"/>
    <n v="2024"/>
    <n v="11"/>
    <n v="5"/>
    <n v="0"/>
  </r>
  <r>
    <n v="5000"/>
    <n v="1003"/>
    <n v="926"/>
    <x v="7"/>
    <s v="Appliances"/>
    <n v="1"/>
    <n v="710.03"/>
    <n v="710.03"/>
    <x v="4969"/>
    <x v="5"/>
    <x v="4"/>
    <n v="229"/>
    <n v="53"/>
    <n v="110"/>
    <n v="479"/>
    <n v="9"/>
    <n v="53"/>
    <s v="2.Middle age"/>
    <s v="Other"/>
    <n v="95114.01"/>
    <s v="Platinum"/>
    <s v="Debit Card"/>
    <x v="143"/>
    <d v="1899-12-30T01:27:00"/>
    <n v="9"/>
    <x v="24"/>
    <n v="2024"/>
    <n v="1"/>
    <n v="27"/>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7338DE-0547-40CF-981C-915828C1995F}"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A128:B131" firstHeaderRow="1" firstDataRow="1" firstDataCol="1"/>
  <pivotFields count="22">
    <pivotField compact="0" outline="0" showAll="0"/>
    <pivotField compact="0" outline="0" showAll="0"/>
    <pivotField compact="0" outline="0" showAll="0"/>
    <pivotField compact="0" outline="0" showAll="0">
      <items count="9">
        <item x="4"/>
        <item h="1" x="0"/>
        <item h="1" x="6"/>
        <item h="1" x="3"/>
        <item h="1" x="2"/>
        <item h="1" x="5"/>
        <item h="1" x="1"/>
        <item h="1" x="7"/>
        <item t="default"/>
      </items>
    </pivotField>
    <pivotField compact="0" outline="0" showAll="0">
      <items count="3">
        <item h="1" x="1"/>
        <item x="0"/>
        <item t="default"/>
      </items>
    </pivotField>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2"/>
        <item x="1"/>
        <item t="default"/>
      </items>
    </pivotField>
    <pivotField compact="0" outline="0" showAll="0"/>
    <pivotField dataField="1" compact="0" outline="0" showAll="0"/>
    <pivotField compact="0" outline="0" showAll="0"/>
    <pivotField compact="0" outline="0" showAll="0">
      <items count="5">
        <item h="1" x="1"/>
        <item x="0"/>
        <item h="1" x="3"/>
        <item h="1" x="2"/>
        <item t="default"/>
      </items>
    </pivotField>
  </pivotFields>
  <rowFields count="1">
    <field x="17"/>
  </rowFields>
  <rowItems count="3">
    <i>
      <x/>
    </i>
    <i>
      <x v="1"/>
    </i>
    <i>
      <x v="2"/>
    </i>
  </rowItems>
  <colItems count="1">
    <i/>
  </colItems>
  <dataFields count="1">
    <dataField name="Average of customer_income" fld="19" subtotal="average" baseField="16" baseItem="0" numFmtId="1"/>
  </dataFields>
  <formats count="1">
    <format dxfId="0">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146E20-3CCF-42C2-8584-1852A72B1C7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6">
  <location ref="A110:B113" firstHeaderRow="1" firstDataRow="1" firstDataCol="1"/>
  <pivotFields count="22">
    <pivotField compact="0" outline="0" showAll="0"/>
    <pivotField compact="0" outline="0" showAll="0"/>
    <pivotField compact="0" outline="0" showAll="0"/>
    <pivotField compact="0" outline="0" showAll="0">
      <items count="9">
        <item x="4"/>
        <item h="1" x="0"/>
        <item h="1" x="6"/>
        <item h="1" x="3"/>
        <item h="1" x="2"/>
        <item h="1" x="5"/>
        <item h="1" x="1"/>
        <item h="1" x="7"/>
        <item t="default"/>
      </items>
    </pivotField>
    <pivotField compact="0" outline="0" showAll="0">
      <items count="3">
        <item h="1" x="1"/>
        <item x="0"/>
        <item t="default"/>
      </items>
    </pivotField>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2"/>
        <item x="1"/>
        <item t="default"/>
      </items>
    </pivotField>
    <pivotField compact="0" outline="0" showAll="0"/>
    <pivotField compact="0" outline="0" showAll="0"/>
    <pivotField dataField="1" compact="0" outline="0" showAll="0"/>
    <pivotField compact="0" outline="0" showAll="0">
      <items count="5">
        <item h="1" x="1"/>
        <item x="0"/>
        <item h="1" x="3"/>
        <item h="1" x="2"/>
        <item t="default"/>
      </items>
    </pivotField>
  </pivotFields>
  <rowFields count="1">
    <field x="17"/>
  </rowFields>
  <rowItems count="3">
    <i>
      <x/>
    </i>
    <i>
      <x v="1"/>
    </i>
    <i>
      <x v="2"/>
    </i>
  </rowItems>
  <colItems count="1">
    <i/>
  </colItems>
  <dataFields count="1">
    <dataField name="Count of customer_loyalty_level" fld="20" subtotal="count" baseField="0" baseItem="0"/>
  </dataFields>
  <formats count="1">
    <format dxfId="1">
      <pivotArea outline="0" collapsedLevelsAreSubtotals="1" fieldPosition="0"/>
    </format>
  </formats>
  <chartFormats count="8">
    <chartFormat chart="10"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17" count="1" selected="0">
            <x v="0"/>
          </reference>
        </references>
      </pivotArea>
    </chartFormat>
    <chartFormat chart="14" format="7">
      <pivotArea type="data" outline="0" fieldPosition="0">
        <references count="2">
          <reference field="4294967294" count="1" selected="0">
            <x v="0"/>
          </reference>
          <reference field="17" count="1" selected="0">
            <x v="1"/>
          </reference>
        </references>
      </pivotArea>
    </chartFormat>
    <chartFormat chart="14" format="8">
      <pivotArea type="data" outline="0" fieldPosition="0">
        <references count="2">
          <reference field="4294967294" count="1" selected="0">
            <x v="0"/>
          </reference>
          <reference field="17" count="1" selected="0">
            <x v="2"/>
          </reference>
        </references>
      </pivotArea>
    </chartFormat>
    <chartFormat chart="10" format="1">
      <pivotArea type="data" outline="0" fieldPosition="0">
        <references count="2">
          <reference field="4294967294" count="1" selected="0">
            <x v="0"/>
          </reference>
          <reference field="17" count="1" selected="0">
            <x v="0"/>
          </reference>
        </references>
      </pivotArea>
    </chartFormat>
    <chartFormat chart="10" format="2">
      <pivotArea type="data" outline="0" fieldPosition="0">
        <references count="2">
          <reference field="4294967294" count="1" selected="0">
            <x v="0"/>
          </reference>
          <reference field="17" count="1" selected="0">
            <x v="1"/>
          </reference>
        </references>
      </pivotArea>
    </chartFormat>
    <chartFormat chart="10" format="3">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0DFC9C-3C6B-411E-84BA-F368BE5331A5}"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7">
  <location ref="A177:B259" firstHeaderRow="1" firstDataRow="1" firstDataCol="1"/>
  <pivotFields count="22">
    <pivotField compact="0" outline="0" showAll="0"/>
    <pivotField axis="axisRow" compact="0" outline="0" showAll="0" sortType="ascending">
      <items count="3849">
        <item x="3676"/>
        <item x="3099"/>
        <item x="3847"/>
        <item x="3498"/>
        <item x="418"/>
        <item x="133"/>
        <item x="2396"/>
        <item x="2411"/>
        <item x="791"/>
        <item x="3436"/>
        <item x="2716"/>
        <item x="2553"/>
        <item x="1428"/>
        <item x="393"/>
        <item x="2697"/>
        <item x="232"/>
        <item x="2373"/>
        <item x="839"/>
        <item x="723"/>
        <item x="3020"/>
        <item x="1044"/>
        <item x="1880"/>
        <item x="121"/>
        <item x="1909"/>
        <item x="317"/>
        <item x="2757"/>
        <item x="2958"/>
        <item x="3132"/>
        <item x="2268"/>
        <item x="2955"/>
        <item x="2945"/>
        <item x="3321"/>
        <item x="3283"/>
        <item x="1779"/>
        <item x="2133"/>
        <item x="1404"/>
        <item x="3453"/>
        <item x="454"/>
        <item x="3193"/>
        <item x="513"/>
        <item x="1147"/>
        <item x="2042"/>
        <item x="23"/>
        <item x="2053"/>
        <item x="2172"/>
        <item x="1828"/>
        <item x="3454"/>
        <item x="172"/>
        <item x="3687"/>
        <item x="2890"/>
        <item x="1187"/>
        <item x="1196"/>
        <item x="297"/>
        <item x="2539"/>
        <item x="943"/>
        <item x="1663"/>
        <item x="3715"/>
        <item x="3682"/>
        <item x="3572"/>
        <item x="2431"/>
        <item x="3214"/>
        <item x="2876"/>
        <item x="3750"/>
        <item x="2046"/>
        <item x="1798"/>
        <item x="279"/>
        <item x="920"/>
        <item x="2082"/>
        <item x="2306"/>
        <item x="324"/>
        <item x="3534"/>
        <item x="628"/>
        <item x="2222"/>
        <item x="3351"/>
        <item x="3489"/>
        <item x="3280"/>
        <item x="2487"/>
        <item x="2710"/>
        <item x="1832"/>
        <item x="111"/>
        <item x="3078"/>
        <item x="3573"/>
        <item x="2056"/>
        <item x="2609"/>
        <item x="2453"/>
        <item x="683"/>
        <item x="2519"/>
        <item x="2147"/>
        <item x="3729"/>
        <item x="592"/>
        <item x="3021"/>
        <item x="3162"/>
        <item x="3178"/>
        <item x="3811"/>
        <item x="813"/>
        <item x="2462"/>
        <item x="981"/>
        <item x="1815"/>
        <item x="675"/>
        <item x="220"/>
        <item x="1052"/>
        <item x="3746"/>
        <item x="872"/>
        <item x="1924"/>
        <item x="2052"/>
        <item x="1056"/>
        <item x="2017"/>
        <item x="1445"/>
        <item x="1422"/>
        <item x="3424"/>
        <item x="1706"/>
        <item x="2461"/>
        <item x="2057"/>
        <item x="3259"/>
        <item x="2062"/>
        <item x="637"/>
        <item x="3095"/>
        <item x="2957"/>
        <item x="1322"/>
        <item x="3334"/>
        <item x="3790"/>
        <item x="1209"/>
        <item x="1722"/>
        <item x="1406"/>
        <item x="2978"/>
        <item x="552"/>
        <item x="136"/>
        <item x="510"/>
        <item x="2990"/>
        <item x="3614"/>
        <item x="2675"/>
        <item x="2731"/>
        <item x="2832"/>
        <item x="561"/>
        <item x="761"/>
        <item x="1218"/>
        <item x="169"/>
        <item x="1037"/>
        <item x="1877"/>
        <item x="2617"/>
        <item x="941"/>
        <item x="3710"/>
        <item x="3401"/>
        <item x="2251"/>
        <item x="1910"/>
        <item x="3642"/>
        <item x="1652"/>
        <item x="364"/>
        <item x="3248"/>
        <item x="2550"/>
        <item x="441"/>
        <item x="2231"/>
        <item x="3224"/>
        <item x="347"/>
        <item x="1"/>
        <item x="992"/>
        <item x="3164"/>
        <item x="2905"/>
        <item x="574"/>
        <item x="2762"/>
        <item x="1050"/>
        <item x="759"/>
        <item x="1535"/>
        <item x="2651"/>
        <item x="1140"/>
        <item x="3648"/>
        <item x="16"/>
        <item x="1384"/>
        <item x="2442"/>
        <item x="2195"/>
        <item x="532"/>
        <item x="534"/>
        <item x="3525"/>
        <item x="2869"/>
        <item x="375"/>
        <item x="1393"/>
        <item x="2666"/>
        <item x="1606"/>
        <item x="3660"/>
        <item x="617"/>
        <item x="809"/>
        <item x="897"/>
        <item x="525"/>
        <item x="2264"/>
        <item x="2498"/>
        <item x="2628"/>
        <item x="2116"/>
        <item x="11"/>
        <item x="1609"/>
        <item x="2862"/>
        <item x="1153"/>
        <item x="3269"/>
        <item x="2312"/>
        <item x="2740"/>
        <item x="558"/>
        <item x="2605"/>
        <item x="1076"/>
        <item x="3336"/>
        <item x="3800"/>
        <item x="177"/>
        <item x="1719"/>
        <item x="1889"/>
        <item x="10"/>
        <item x="3803"/>
        <item x="75"/>
        <item x="1923"/>
        <item x="2330"/>
        <item x="3171"/>
        <item x="1521"/>
        <item x="3562"/>
        <item x="727"/>
        <item x="2314"/>
        <item x="1019"/>
        <item x="2094"/>
        <item x="2855"/>
        <item x="956"/>
        <item x="2730"/>
        <item x="3734"/>
        <item x="1929"/>
        <item x="2039"/>
        <item x="2637"/>
        <item x="2790"/>
        <item x="1515"/>
        <item x="3661"/>
        <item x="2910"/>
        <item x="2525"/>
        <item x="3097"/>
        <item x="887"/>
        <item x="328"/>
        <item x="1793"/>
        <item x="1473"/>
        <item x="3338"/>
        <item x="782"/>
        <item x="2213"/>
        <item x="1460"/>
        <item x="864"/>
        <item x="1002"/>
        <item x="1790"/>
        <item x="2984"/>
        <item x="1797"/>
        <item x="1267"/>
        <item x="1338"/>
        <item x="3251"/>
        <item x="2672"/>
        <item x="380"/>
        <item x="1399"/>
        <item x="355"/>
        <item x="2827"/>
        <item x="1689"/>
        <item x="3431"/>
        <item x="1286"/>
        <item x="3408"/>
        <item x="953"/>
        <item x="3032"/>
        <item x="1984"/>
        <item x="263"/>
        <item x="2464"/>
        <item x="336"/>
        <item x="3196"/>
        <item x="557"/>
        <item x="2597"/>
        <item x="3358"/>
        <item x="3188"/>
        <item x="3820"/>
        <item x="584"/>
        <item x="1605"/>
        <item x="2324"/>
        <item x="3282"/>
        <item x="333"/>
        <item x="1465"/>
        <item x="3751"/>
        <item x="1759"/>
        <item x="3741"/>
        <item x="3551"/>
        <item x="1207"/>
        <item x="2086"/>
        <item x="2623"/>
        <item x="3362"/>
        <item x="3403"/>
        <item x="1073"/>
        <item x="38"/>
        <item x="1441"/>
        <item x="858"/>
        <item x="1463"/>
        <item x="3230"/>
        <item x="2562"/>
        <item x="2518"/>
        <item x="316"/>
        <item x="1932"/>
        <item x="2218"/>
        <item x="1453"/>
        <item x="391"/>
        <item x="2775"/>
        <item x="2249"/>
        <item x="1669"/>
        <item x="1001"/>
        <item x="1183"/>
        <item x="678"/>
        <item x="2014"/>
        <item x="48"/>
        <item x="3038"/>
        <item x="2391"/>
        <item x="898"/>
        <item x="442"/>
        <item x="3367"/>
        <item x="3126"/>
        <item x="2091"/>
        <item x="1952"/>
        <item x="3174"/>
        <item x="100"/>
        <item x="3602"/>
        <item x="1416"/>
        <item x="1477"/>
        <item x="2989"/>
        <item x="2717"/>
        <item x="2991"/>
        <item x="2390"/>
        <item x="2041"/>
        <item x="3133"/>
        <item x="2988"/>
        <item x="1658"/>
        <item x="2602"/>
        <item x="944"/>
        <item x="3807"/>
        <item x="2830"/>
        <item x="2753"/>
        <item x="1166"/>
        <item x="3029"/>
        <item x="248"/>
        <item x="461"/>
        <item x="540"/>
        <item x="3084"/>
        <item x="218"/>
        <item x="1636"/>
        <item x="1771"/>
        <item x="313"/>
        <item x="3198"/>
        <item x="1671"/>
        <item x="690"/>
        <item x="1126"/>
        <item x="1981"/>
        <item x="801"/>
        <item x="2407"/>
        <item x="3476"/>
        <item x="553"/>
        <item x="1368"/>
        <item x="1297"/>
        <item x="1059"/>
        <item x="1773"/>
        <item x="1164"/>
        <item x="2531"/>
        <item x="3166"/>
        <item x="1385"/>
        <item x="2743"/>
        <item x="698"/>
        <item x="2109"/>
        <item x="3177"/>
        <item x="2933"/>
        <item x="199"/>
        <item x="795"/>
        <item x="3105"/>
        <item x="3299"/>
        <item x="679"/>
        <item x="2447"/>
        <item x="1186"/>
        <item x="2485"/>
        <item x="1584"/>
        <item x="2510"/>
        <item x="1869"/>
        <item x="73"/>
        <item x="3725"/>
        <item x="900"/>
        <item x="1261"/>
        <item x="1936"/>
        <item x="3167"/>
        <item x="2903"/>
        <item x="253"/>
        <item x="1268"/>
        <item x="247"/>
        <item x="1510"/>
        <item x="3486"/>
        <item x="1968"/>
        <item x="1874"/>
        <item x="2481"/>
        <item x="141"/>
        <item x="2944"/>
        <item x="3817"/>
        <item x="243"/>
        <item x="2653"/>
        <item x="229"/>
        <item x="2038"/>
        <item x="174"/>
        <item x="1787"/>
        <item x="2357"/>
        <item x="2343"/>
        <item x="2680"/>
        <item x="742"/>
        <item x="3759"/>
        <item x="1615"/>
        <item x="1121"/>
        <item x="3606"/>
        <item x="712"/>
        <item x="1886"/>
        <item x="2050"/>
        <item x="1030"/>
        <item x="201"/>
        <item x="3815"/>
        <item x="1077"/>
        <item x="245"/>
        <item x="2640"/>
        <item x="2779"/>
        <item x="2610"/>
        <item x="1858"/>
        <item x="1280"/>
        <item x="3170"/>
        <item x="1835"/>
        <item x="506"/>
        <item x="2272"/>
        <item x="1419"/>
        <item x="1458"/>
        <item x="995"/>
        <item x="2159"/>
        <item x="2376"/>
        <item x="105"/>
        <item x="1064"/>
        <item x="1884"/>
        <item x="2895"/>
        <item x="2503"/>
        <item x="167"/>
        <item x="499"/>
        <item x="2618"/>
        <item x="1555"/>
        <item x="2967"/>
        <item x="694"/>
        <item x="3240"/>
        <item x="2848"/>
        <item x="1088"/>
        <item x="1569"/>
        <item x="1299"/>
        <item x="2478"/>
        <item x="79"/>
        <item x="3798"/>
        <item x="2805"/>
        <item x="1115"/>
        <item x="2247"/>
        <item x="1516"/>
        <item x="1927"/>
        <item x="3304"/>
        <item x="176"/>
        <item x="1447"/>
        <item x="1435"/>
        <item x="2712"/>
        <item x="258"/>
        <item x="3205"/>
        <item x="1257"/>
        <item x="2430"/>
        <item x="888"/>
        <item x="257"/>
        <item x="556"/>
        <item x="288"/>
        <item x="3783"/>
        <item x="589"/>
        <item x="1887"/>
        <item x="146"/>
        <item x="369"/>
        <item x="47"/>
        <item x="1151"/>
        <item x="834"/>
        <item x="399"/>
        <item x="3821"/>
        <item x="3255"/>
        <item x="179"/>
        <item x="3810"/>
        <item x="173"/>
        <item x="732"/>
        <item x="3630"/>
        <item x="63"/>
        <item x="1205"/>
        <item x="3246"/>
        <item x="3512"/>
        <item x="278"/>
        <item x="3262"/>
        <item x="1985"/>
        <item x="445"/>
        <item x="3200"/>
        <item x="1614"/>
        <item x="1882"/>
        <item x="3302"/>
        <item x="282"/>
        <item x="1084"/>
        <item x="2729"/>
        <item x="1573"/>
        <item x="925"/>
        <item x="2206"/>
        <item x="697"/>
        <item x="1264"/>
        <item x="2040"/>
        <item x="2092"/>
        <item x="3185"/>
        <item x="2580"/>
        <item x="876"/>
        <item x="2569"/>
        <item x="2616"/>
        <item x="721"/>
        <item x="325"/>
        <item x="974"/>
        <item x="1248"/>
        <item x="215"/>
        <item x="2367"/>
        <item x="579"/>
        <item x="1234"/>
        <item x="3333"/>
        <item x="1271"/>
        <item x="1527"/>
        <item x="2098"/>
        <item x="2505"/>
        <item x="3387"/>
        <item x="1333"/>
        <item x="485"/>
        <item x="2703"/>
        <item x="1210"/>
        <item x="2414"/>
        <item x="1856"/>
        <item x="2800"/>
        <item x="2106"/>
        <item x="3550"/>
        <item x="1229"/>
        <item x="143"/>
        <item x="43"/>
        <item x="1594"/>
        <item x="911"/>
        <item x="1760"/>
        <item x="1975"/>
        <item x="3631"/>
        <item x="3695"/>
        <item x="1405"/>
        <item x="51"/>
        <item x="3814"/>
        <item x="1498"/>
        <item x="255"/>
        <item x="1899"/>
        <item x="880"/>
        <item x="756"/>
        <item x="492"/>
        <item x="1085"/>
        <item x="2941"/>
        <item x="717"/>
        <item x="1307"/>
        <item x="1167"/>
        <item x="1390"/>
        <item x="550"/>
        <item x="2764"/>
        <item x="264"/>
        <item x="2126"/>
        <item x="3235"/>
        <item x="2404"/>
        <item x="1492"/>
        <item x="2084"/>
        <item x="3649"/>
        <item x="2470"/>
        <item x="3447"/>
        <item x="1374"/>
        <item x="535"/>
        <item x="2614"/>
        <item x="2441"/>
        <item x="1283"/>
        <item x="2149"/>
        <item x="1313"/>
        <item x="431"/>
        <item x="1163"/>
        <item x="2215"/>
        <item x="3287"/>
        <item x="701"/>
        <item x="1116"/>
        <item x="631"/>
        <item x="144"/>
        <item x="2123"/>
        <item x="2235"/>
        <item x="1568"/>
        <item x="2538"/>
        <item x="3267"/>
        <item x="611"/>
        <item x="2437"/>
        <item x="1821"/>
        <item x="3499"/>
        <item x="8"/>
        <item x="2333"/>
        <item x="2137"/>
        <item x="3252"/>
        <item x="2759"/>
        <item x="2641"/>
        <item x="1552"/>
        <item x="784"/>
        <item x="1223"/>
        <item x="3480"/>
        <item x="2707"/>
        <item x="3022"/>
        <item x="2843"/>
        <item x="2423"/>
        <item x="1788"/>
        <item x="3754"/>
        <item x="3671"/>
        <item x="2144"/>
        <item x="1653"/>
        <item x="958"/>
        <item x="3503"/>
        <item x="2673"/>
        <item x="979"/>
        <item x="891"/>
        <item x="2594"/>
        <item x="3347"/>
        <item x="99"/>
        <item x="3478"/>
        <item x="2769"/>
        <item x="769"/>
        <item x="760"/>
        <item x="3758"/>
        <item x="2132"/>
        <item x="1036"/>
        <item x="1380"/>
        <item x="1154"/>
        <item x="2622"/>
        <item x="314"/>
        <item x="1978"/>
        <item x="32"/>
        <item x="3043"/>
        <item x="3535"/>
        <item x="638"/>
        <item x="2368"/>
        <item x="2374"/>
        <item x="815"/>
        <item x="221"/>
        <item x="2402"/>
        <item x="435"/>
        <item x="1319"/>
        <item x="12"/>
        <item x="3735"/>
        <item x="192"/>
        <item x="1301"/>
        <item x="2608"/>
        <item x="3037"/>
        <item x="1108"/>
        <item x="2410"/>
        <item x="2354"/>
        <item x="1823"/>
        <item x="2566"/>
        <item x="2752"/>
        <item x="3236"/>
        <item x="3429"/>
        <item x="2066"/>
        <item x="1118"/>
        <item x="34"/>
        <item x="1635"/>
        <item x="193"/>
        <item x="2761"/>
        <item x="952"/>
        <item x="1006"/>
        <item x="3109"/>
        <item x="2244"/>
        <item x="2110"/>
        <item x="217"/>
        <item x="3306"/>
        <item x="2837"/>
        <item x="200"/>
        <item x="2008"/>
        <item x="3802"/>
        <item x="3604"/>
        <item x="1015"/>
        <item x="1395"/>
        <item x="1098"/>
        <item x="713"/>
        <item x="1026"/>
        <item x="2392"/>
        <item x="869"/>
        <item x="3030"/>
        <item x="3592"/>
        <item x="281"/>
        <item x="3311"/>
        <item x="2657"/>
        <item x="1774"/>
        <item x="3472"/>
        <item x="867"/>
        <item x="893"/>
        <item x="668"/>
        <item x="3574"/>
        <item x="1928"/>
        <item x="53"/>
        <item x="2687"/>
        <item x="1335"/>
        <item x="3824"/>
        <item x="2744"/>
        <item x="2725"/>
        <item x="2273"/>
        <item x="581"/>
        <item x="31"/>
        <item x="3712"/>
        <item x="2889"/>
        <item x="2328"/>
        <item x="2424"/>
        <item x="6"/>
        <item x="682"/>
        <item x="3096"/>
        <item x="2963"/>
        <item x="340"/>
        <item x="2515"/>
        <item x="3646"/>
        <item x="2425"/>
        <item x="3369"/>
        <item x="2143"/>
        <item x="1281"/>
        <item x="3136"/>
        <item x="299"/>
        <item x="1450"/>
        <item x="3054"/>
        <item x="3242"/>
        <item x="2555"/>
        <item x="2701"/>
        <item x="2233"/>
        <item x="775"/>
        <item x="2733"/>
        <item x="3002"/>
        <item x="3832"/>
        <item x="595"/>
        <item x="2816"/>
        <item x="2583"/>
        <item x="1225"/>
        <item x="2221"/>
        <item x="3264"/>
        <item x="1627"/>
        <item x="3005"/>
        <item x="126"/>
        <item x="3163"/>
        <item x="2131"/>
        <item x="455"/>
        <item x="936"/>
        <item x="2169"/>
        <item x="302"/>
        <item x="1800"/>
        <item x="3763"/>
        <item x="1664"/>
        <item x="3125"/>
        <item x="1081"/>
        <item x="2715"/>
        <item x="353"/>
        <item x="1134"/>
        <item x="989"/>
        <item x="381"/>
        <item x="3423"/>
        <item x="3329"/>
        <item x="2582"/>
        <item x="1069"/>
        <item x="1769"/>
        <item x="204"/>
        <item x="2216"/>
        <item x="1709"/>
        <item x="101"/>
        <item x="1720"/>
        <item x="1049"/>
        <item x="3705"/>
        <item x="3023"/>
        <item x="1178"/>
        <item x="2683"/>
        <item x="1412"/>
        <item x="0"/>
        <item x="116"/>
        <item x="137"/>
        <item x="1857"/>
        <item x="2813"/>
        <item x="1810"/>
        <item x="2449"/>
        <item x="1922"/>
        <item x="3063"/>
        <item x="3051"/>
        <item x="2319"/>
        <item x="3396"/>
        <item x="3220"/>
        <item x="816"/>
        <item x="1063"/>
        <item x="1176"/>
        <item x="2191"/>
        <item x="2278"/>
        <item x="1236"/>
        <item x="693"/>
        <item x="2284"/>
        <item x="566"/>
        <item x="112"/>
        <item x="3297"/>
        <item x="3215"/>
        <item x="736"/>
        <item x="1137"/>
        <item x="2250"/>
        <item x="972"/>
        <item x="1216"/>
        <item x="376"/>
        <item x="3155"/>
        <item x="301"/>
        <item x="2765"/>
        <item x="387"/>
        <item x="2992"/>
        <item x="3036"/>
        <item x="788"/>
        <item x="2484"/>
        <item x="2236"/>
        <item x="1005"/>
        <item x="1864"/>
        <item x="999"/>
        <item x="2288"/>
        <item x="3516"/>
        <item x="1993"/>
        <item x="1842"/>
        <item x="818"/>
        <item x="3433"/>
        <item x="3004"/>
        <item x="1540"/>
        <item x="3455"/>
        <item x="2287"/>
        <item x="2497"/>
        <item x="1836"/>
        <item x="3260"/>
        <item x="703"/>
        <item x="1902"/>
        <item x="3094"/>
        <item x="1678"/>
        <item x="3470"/>
        <item x="3187"/>
        <item x="2486"/>
        <item x="659"/>
        <item x="3748"/>
        <item x="2930"/>
        <item x="261"/>
        <item x="1195"/>
        <item x="2794"/>
        <item x="3568"/>
        <item x="2418"/>
        <item x="656"/>
        <item x="2587"/>
        <item x="164"/>
        <item x="583"/>
        <item x="3616"/>
        <item x="463"/>
        <item x="808"/>
        <item x="1415"/>
        <item x="3730"/>
        <item x="1034"/>
        <item x="1123"/>
        <item x="1631"/>
        <item x="1548"/>
        <item x="2438"/>
        <item x="3127"/>
        <item x="3281"/>
        <item x="984"/>
        <item x="2861"/>
        <item x="1585"/>
        <item x="2393"/>
        <item x="747"/>
        <item x="1480"/>
        <item x="402"/>
        <item x="1372"/>
        <item x="41"/>
        <item x="3643"/>
        <item x="1598"/>
        <item x="1574"/>
        <item x="148"/>
        <item x="3764"/>
        <item x="1039"/>
        <item x="1089"/>
        <item x="564"/>
        <item x="3656"/>
        <item x="676"/>
        <item x="1060"/>
        <item x="2358"/>
        <item x="2495"/>
        <item x="410"/>
        <item x="1907"/>
        <item x="332"/>
        <item x="531"/>
        <item x="1317"/>
        <item x="3404"/>
        <item x="2918"/>
        <item x="3310"/>
        <item x="3557"/>
        <item x="1580"/>
        <item x="149"/>
        <item x="1679"/>
        <item x="2621"/>
        <item x="1312"/>
        <item x="1582"/>
        <item x="1200"/>
        <item x="2950"/>
        <item x="1567"/>
        <item x="1047"/>
        <item x="1120"/>
        <item x="3435"/>
        <item x="2678"/>
        <item x="2387"/>
        <item x="3060"/>
        <item x="2570"/>
        <item x="1625"/>
        <item x="319"/>
        <item x="274"/>
        <item x="804"/>
        <item x="1340"/>
        <item x="3590"/>
        <item x="2980"/>
        <item x="3657"/>
        <item x="957"/>
        <item x="1051"/>
        <item x="1871"/>
        <item x="2455"/>
        <item x="963"/>
        <item x="3422"/>
        <item x="186"/>
        <item x="286"/>
        <item x="3052"/>
        <item x="3151"/>
        <item x="2359"/>
        <item x="1900"/>
        <item x="2429"/>
        <item x="465"/>
        <item x="1452"/>
        <item x="2567"/>
        <item x="1846"/>
        <item x="2973"/>
        <item x="3344"/>
        <item x="1666"/>
        <item x="1971"/>
        <item x="1807"/>
        <item x="300"/>
        <item x="2839"/>
        <item x="3598"/>
        <item x="3130"/>
        <item x="3406"/>
        <item x="1457"/>
        <item x="3666"/>
        <item x="1892"/>
        <item x="2170"/>
        <item x="2355"/>
        <item x="1008"/>
        <item x="537"/>
        <item x="2178"/>
        <item x="3678"/>
        <item x="3273"/>
        <item x="2689"/>
        <item x="833"/>
        <item x="3703"/>
        <item x="951"/>
        <item x="1690"/>
        <item x="2427"/>
        <item x="3000"/>
        <item x="1191"/>
        <item x="1768"/>
        <item x="2935"/>
        <item x="1778"/>
        <item x="1331"/>
        <item x="1398"/>
        <item x="1528"/>
        <item x="2294"/>
        <item x="1730"/>
        <item x="3143"/>
        <item x="96"/>
        <item x="493"/>
        <item x="1401"/>
        <item x="2155"/>
        <item x="1564"/>
        <item x="3384"/>
        <item x="2201"/>
        <item x="2340"/>
        <item x="5"/>
        <item x="88"/>
        <item x="1000"/>
        <item x="2105"/>
        <item x="2034"/>
        <item x="1937"/>
        <item x="210"/>
        <item x="2301"/>
        <item x="3354"/>
        <item x="3119"/>
        <item x="1825"/>
        <item x="2702"/>
        <item x="975"/>
        <item x="1634"/>
        <item x="2290"/>
        <item x="1308"/>
        <item x="2682"/>
        <item x="2237"/>
        <item x="1152"/>
        <item x="2667"/>
        <item x="2363"/>
        <item x="741"/>
        <item x="2560"/>
        <item x="3292"/>
        <item x="3417"/>
        <item x="1514"/>
        <item x="86"/>
        <item x="914"/>
        <item x="2939"/>
        <item x="1149"/>
        <item x="1425"/>
        <item x="1621"/>
        <item x="2825"/>
        <item x="3277"/>
        <item x="873"/>
        <item x="2096"/>
        <item x="1684"/>
        <item x="1966"/>
        <item x="829"/>
        <item x="1046"/>
        <item x="3625"/>
        <item x="3165"/>
        <item x="905"/>
        <item x="3596"/>
        <item x="2016"/>
        <item x="1397"/>
        <item x="3724"/>
        <item x="3357"/>
        <item x="2361"/>
        <item x="1244"/>
        <item x="3409"/>
        <item x="440"/>
        <item x="2793"/>
        <item x="453"/>
        <item x="1242"/>
        <item x="2681"/>
        <item x="1717"/>
        <item x="2803"/>
        <item x="330"/>
        <item x="2815"/>
        <item x="1087"/>
        <item x="843"/>
        <item x="2636"/>
        <item x="2068"/>
        <item x="1694"/>
        <item x="739"/>
        <item x="326"/>
        <item x="3024"/>
        <item x="700"/>
        <item x="1408"/>
        <item x="3428"/>
        <item x="2814"/>
        <item x="1862"/>
        <item x="2901"/>
        <item x="2523"/>
        <item x="3391"/>
        <item x="1305"/>
        <item x="2548"/>
        <item x="3716"/>
        <item x="2229"/>
        <item x="2934"/>
        <item x="494"/>
        <item x="1255"/>
        <item x="2045"/>
        <item x="2780"/>
        <item x="2435"/>
        <item x="1725"/>
        <item x="699"/>
        <item x="862"/>
        <item x="562"/>
        <item x="2020"/>
        <item x="1113"/>
        <item x="2468"/>
        <item x="497"/>
        <item x="102"/>
        <item x="599"/>
        <item x="1587"/>
        <item x="2998"/>
        <item x="1848"/>
        <item x="1522"/>
        <item x="2755"/>
        <item x="3197"/>
        <item x="3247"/>
        <item x="3761"/>
        <item x="819"/>
        <item x="2204"/>
        <item x="1602"/>
        <item x="1342"/>
        <item x="875"/>
        <item x="1014"/>
        <item x="342"/>
        <item x="1131"/>
        <item x="239"/>
        <item x="1332"/>
        <item x="3753"/>
        <item x="1919"/>
        <item x="3651"/>
        <item x="2474"/>
        <item x="303"/>
        <item x="28"/>
        <item x="1165"/>
        <item x="3674"/>
        <item x="3549"/>
        <item x="3271"/>
        <item x="722"/>
        <item x="3079"/>
        <item x="718"/>
        <item x="2513"/>
        <item x="1160"/>
        <item x="252"/>
        <item x="1559"/>
        <item x="2595"/>
        <item x="3756"/>
        <item x="292"/>
        <item x="1780"/>
        <item x="924"/>
        <item x="1616"/>
        <item x="119"/>
        <item x="811"/>
        <item x="2948"/>
        <item x="3740"/>
        <item x="1291"/>
        <item x="2400"/>
        <item x="474"/>
        <item x="352"/>
        <item x="1645"/>
        <item x="3053"/>
        <item x="24"/>
        <item x="1641"/>
        <item x="103"/>
        <item x="2255"/>
        <item x="1375"/>
        <item x="3013"/>
        <item x="3477"/>
        <item x="776"/>
        <item x="2737"/>
        <item x="3293"/>
        <item x="3405"/>
        <item x="3400"/>
        <item x="130"/>
        <item x="321"/>
        <item x="3471"/>
        <item x="1588"/>
        <item x="3632"/>
        <item x="1365"/>
        <item x="1343"/>
        <item x="2100"/>
        <item x="344"/>
        <item x="58"/>
        <item x="2870"/>
        <item x="3692"/>
        <item x="3605"/>
        <item x="67"/>
        <item x="2867"/>
        <item x="572"/>
        <item x="2488"/>
        <item x="2432"/>
        <item x="3117"/>
        <item x="2252"/>
        <item x="2584"/>
        <item x="968"/>
        <item x="230"/>
        <item x="2977"/>
        <item x="2741"/>
        <item x="529"/>
        <item x="151"/>
        <item x="3082"/>
        <item x="2406"/>
        <item x="1345"/>
        <item x="3386"/>
        <item x="3353"/>
        <item x="743"/>
        <item x="2339"/>
        <item x="223"/>
        <item x="895"/>
        <item x="1503"/>
        <item x="3050"/>
        <item x="2299"/>
        <item x="2511"/>
        <item x="2494"/>
        <item x="2966"/>
        <item x="2796"/>
        <item x="2160"/>
        <item x="2311"/>
        <item x="3641"/>
        <item x="3237"/>
        <item x="3626"/>
        <item x="3418"/>
        <item x="571"/>
        <item x="2706"/>
        <item x="2625"/>
        <item x="1233"/>
        <item x="2317"/>
        <item x="2031"/>
        <item x="2348"/>
        <item x="1601"/>
        <item x="2982"/>
        <item x="2033"/>
        <item x="3496"/>
        <item x="2154"/>
        <item x="2152"/>
        <item x="430"/>
        <item x="909"/>
        <item x="2735"/>
        <item x="1715"/>
        <item x="3416"/>
        <item x="3659"/>
        <item x="2763"/>
        <item x="64"/>
        <item x="1603"/>
        <item x="2083"/>
        <item x="1220"/>
        <item x="2822"/>
        <item x="2285"/>
        <item x="1285"/>
        <item x="1550"/>
        <item x="2459"/>
        <item x="2630"/>
        <item x="2795"/>
        <item x="1737"/>
        <item x="2298"/>
        <item x="1247"/>
        <item x="3135"/>
        <item x="2662"/>
        <item x="720"/>
        <item x="2604"/>
        <item x="414"/>
        <item x="1560"/>
        <item x="1057"/>
        <item x="1048"/>
        <item x="3618"/>
        <item x="3031"/>
        <item x="3566"/>
        <item x="3509"/>
        <item x="910"/>
        <item x="1949"/>
        <item x="763"/>
        <item x="3487"/>
        <item x="2693"/>
        <item x="1818"/>
        <item x="2670"/>
        <item x="961"/>
        <item x="1199"/>
        <item x="3330"/>
        <item x="1792"/>
        <item x="458"/>
        <item x="601"/>
        <item x="3597"/>
        <item x="2943"/>
        <item x="345"/>
        <item x="1249"/>
        <item x="3134"/>
        <item x="3184"/>
        <item x="2679"/>
        <item x="2864"/>
        <item x="2182"/>
        <item x="2696"/>
        <item x="3152"/>
        <item x="3253"/>
        <item x="1903"/>
        <item x="378"/>
        <item x="3799"/>
        <item x="124"/>
        <item x="3465"/>
        <item x="3830"/>
        <item x="2524"/>
        <item x="3356"/>
        <item x="2065"/>
        <item x="348"/>
        <item x="673"/>
        <item x="2650"/>
        <item x="2194"/>
        <item x="1891"/>
        <item x="3411"/>
        <item x="908"/>
        <item x="1325"/>
        <item x="2940"/>
        <item x="1142"/>
        <item x="1494"/>
        <item x="1344"/>
        <item x="2916"/>
        <item x="3057"/>
        <item x="3298"/>
        <item x="1148"/>
        <item x="767"/>
        <item x="3727"/>
        <item x="539"/>
        <item x="620"/>
        <item x="1581"/>
        <item x="2699"/>
        <item x="1456"/>
        <item x="3702"/>
        <item x="3541"/>
        <item x="3044"/>
        <item x="2289"/>
        <item x="211"/>
        <item x="1961"/>
        <item x="3584"/>
        <item x="3294"/>
        <item x="2037"/>
        <item x="689"/>
        <item x="2260"/>
        <item x="1824"/>
        <item x="2771"/>
        <item x="661"/>
        <item x="3789"/>
        <item x="2122"/>
        <item x="256"/>
        <item x="3711"/>
        <item x="1536"/>
        <item x="1814"/>
        <item x="1796"/>
        <item x="2261"/>
        <item x="2774"/>
        <item x="3777"/>
        <item x="1487"/>
        <item x="3392"/>
        <item x="2274"/>
        <item x="2302"/>
        <item x="2633"/>
        <item x="1432"/>
        <item x="2138"/>
        <item x="3122"/>
        <item x="796"/>
        <item x="3708"/>
        <item x="2844"/>
        <item x="3701"/>
        <item x="1986"/>
        <item x="1276"/>
        <item x="2900"/>
        <item x="2976"/>
        <item x="1921"/>
        <item x="3689"/>
        <item x="853"/>
        <item x="3452"/>
        <item x="3828"/>
        <item x="1033"/>
        <item x="1644"/>
        <item x="240"/>
        <item x="2747"/>
        <item x="1992"/>
        <item x="389"/>
        <item x="949"/>
        <item x="207"/>
        <item x="191"/>
        <item x="1980"/>
        <item x="831"/>
        <item x="1721"/>
        <item x="630"/>
        <item x="1474"/>
        <item x="662"/>
        <item x="206"/>
        <item x="411"/>
        <item x="2069"/>
        <item x="1329"/>
        <item x="3728"/>
        <item x="46"/>
        <item x="3232"/>
        <item x="657"/>
        <item x="2798"/>
        <item x="2852"/>
        <item x="1809"/>
        <item x="3770"/>
        <item x="365"/>
        <item x="3183"/>
        <item x="1239"/>
        <item x="1358"/>
        <item x="669"/>
        <item x="3296"/>
        <item x="448"/>
        <item x="2929"/>
        <item x="1672"/>
        <item x="3492"/>
        <item x="2307"/>
        <item x="2546"/>
        <item x="2167"/>
        <item x="3121"/>
        <item x="3595"/>
        <item x="2021"/>
        <item x="1596"/>
        <item x="3182"/>
        <item x="396"/>
        <item x="1246"/>
        <item x="3307"/>
        <item x="2619"/>
        <item x="735"/>
        <item x="2612"/>
        <item x="578"/>
        <item x="3007"/>
        <item x="3744"/>
        <item x="17"/>
        <item x="128"/>
        <item x="3617"/>
        <item x="1685"/>
        <item x="439"/>
        <item x="933"/>
        <item x="560"/>
        <item x="1784"/>
        <item x="1464"/>
        <item x="358"/>
        <item x="1366"/>
        <item x="3008"/>
        <item x="2192"/>
        <item x="3168"/>
        <item x="1547"/>
        <item x="2936"/>
        <item x="2540"/>
        <item x="2853"/>
        <item x="962"/>
        <item x="2180"/>
        <item x="3149"/>
        <item x="1563"/>
        <item x="157"/>
        <item x="2677"/>
        <item x="1462"/>
        <item x="3010"/>
        <item x="2802"/>
        <item x="1765"/>
        <item x="1860"/>
        <item x="2398"/>
        <item x="3425"/>
        <item x="2581"/>
        <item x="3546"/>
        <item x="3180"/>
        <item x="2010"/>
        <item x="2473"/>
        <item x="1974"/>
        <item x="308"/>
        <item x="3463"/>
        <item x="1727"/>
        <item x="1620"/>
        <item x="269"/>
        <item x="1188"/>
        <item x="1996"/>
        <item x="2556"/>
        <item x="1040"/>
        <item x="1865"/>
        <item x="2444"/>
        <item x="2746"/>
        <item x="3243"/>
        <item x="2270"/>
        <item x="1926"/>
        <item x="2341"/>
        <item x="2873"/>
        <item x="507"/>
        <item x="2241"/>
        <item x="2342"/>
        <item x="1041"/>
        <item x="1750"/>
        <item x="1732"/>
        <item x="2590"/>
        <item x="3016"/>
        <item x="714"/>
        <item x="3737"/>
        <item x="3812"/>
        <item x="1989"/>
        <item x="2947"/>
        <item x="61"/>
        <item x="2197"/>
        <item x="2711"/>
        <item x="2336"/>
        <item x="338"/>
        <item x="421"/>
        <item x="3586"/>
        <item x="306"/>
        <item x="3399"/>
        <item x="1608"/>
        <item x="80"/>
        <item x="715"/>
        <item x="1190"/>
        <item x="2088"/>
        <item x="3390"/>
        <item x="543"/>
        <item x="3289"/>
        <item x="155"/>
        <item x="2797"/>
        <item x="622"/>
        <item x="82"/>
        <item x="1130"/>
        <item x="2434"/>
        <item x="284"/>
        <item x="3210"/>
        <item x="2412"/>
        <item x="427"/>
        <item x="227"/>
        <item x="3842"/>
        <item x="498"/>
        <item x="1326"/>
        <item x="184"/>
        <item x="2871"/>
        <item x="3473"/>
        <item x="1544"/>
        <item x="2632"/>
        <item x="2269"/>
        <item x="1099"/>
        <item x="1156"/>
        <item x="29"/>
        <item x="3607"/>
        <item x="1174"/>
        <item x="3123"/>
        <item x="1407"/>
        <item x="2463"/>
        <item x="3822"/>
        <item x="1042"/>
        <item x="663"/>
        <item x="3413"/>
        <item x="1987"/>
        <item x="3718"/>
        <item x="1021"/>
        <item x="3148"/>
        <item x="242"/>
        <item x="2379"/>
        <item x="1881"/>
        <item x="567"/>
        <item x="2884"/>
        <item x="1853"/>
        <item x="3213"/>
        <item x="2327"/>
        <item x="13"/>
        <item x="2047"/>
        <item x="2674"/>
        <item x="457"/>
        <item x="948"/>
        <item x="1845"/>
        <item x="95"/>
        <item x="2661"/>
        <item x="522"/>
        <item x="71"/>
        <item x="3272"/>
        <item x="3203"/>
        <item x="171"/>
        <item x="3529"/>
        <item x="20"/>
        <item x="1184"/>
        <item x="520"/>
        <item x="3694"/>
        <item x="3809"/>
        <item x="3295"/>
        <item x="1844"/>
        <item x="2700"/>
        <item x="1945"/>
        <item x="3209"/>
        <item x="2015"/>
        <item x="994"/>
        <item x="1072"/>
        <item x="640"/>
        <item x="3110"/>
        <item x="1381"/>
        <item x="3556"/>
        <item x="2611"/>
        <item x="2912"/>
        <item x="357"/>
        <item x="1908"/>
        <item x="3377"/>
        <item x="363"/>
        <item x="2532"/>
        <item x="4"/>
        <item x="3342"/>
        <item x="2920"/>
        <item x="2878"/>
        <item x="3069"/>
        <item x="555"/>
        <item x="1133"/>
        <item x="2979"/>
        <item x="1392"/>
        <item x="438"/>
        <item x="166"/>
        <item x="738"/>
        <item x="1747"/>
        <item x="2872"/>
        <item x="1964"/>
        <item x="1590"/>
        <item x="2727"/>
        <item x="976"/>
        <item x="705"/>
        <item x="2078"/>
        <item x="1138"/>
        <item x="2777"/>
        <item x="2960"/>
        <item x="1330"/>
        <item x="3670"/>
        <item x="671"/>
        <item x="362"/>
        <item x="3256"/>
        <item x="49"/>
        <item x="2838"/>
        <item x="2119"/>
        <item x="3633"/>
        <item x="2516"/>
        <item x="1102"/>
        <item x="3591"/>
        <item x="175"/>
        <item x="2421"/>
        <item x="74"/>
        <item x="3545"/>
        <item x="3654"/>
        <item x="3442"/>
        <item x="1915"/>
        <item x="2087"/>
        <item x="3419"/>
        <item x="3530"/>
        <item x="2023"/>
        <item x="170"/>
        <item x="3393"/>
        <item x="655"/>
        <item x="3825"/>
        <item x="3027"/>
        <item x="495"/>
        <item x="2044"/>
        <item x="728"/>
        <item x="3495"/>
        <item x="3360"/>
        <item x="2259"/>
        <item x="2112"/>
        <item x="915"/>
        <item x="3446"/>
        <item x="14"/>
        <item x="3766"/>
        <item x="2656"/>
        <item x="52"/>
        <item x="1043"/>
        <item x="733"/>
        <item x="856"/>
        <item x="2579"/>
        <item x="990"/>
        <item x="1353"/>
        <item x="3361"/>
        <item x="1940"/>
        <item x="1935"/>
        <item x="487"/>
        <item x="3019"/>
        <item x="3644"/>
        <item x="889"/>
        <item x="3543"/>
        <item x="436"/>
        <item x="3088"/>
        <item x="259"/>
        <item x="1829"/>
        <item x="2787"/>
        <item x="1388"/>
        <item x="3593"/>
        <item x="1517"/>
        <item x="1024"/>
        <item x="1243"/>
        <item x="222"/>
        <item x="2663"/>
        <item x="343"/>
        <item x="2571"/>
        <item x="1943"/>
        <item x="2335"/>
        <item x="3580"/>
        <item x="937"/>
        <item x="1349"/>
        <item x="2829"/>
        <item x="1413"/>
        <item x="1054"/>
        <item x="181"/>
        <item x="2558"/>
        <item x="1417"/>
        <item x="563"/>
        <item x="2480"/>
        <item x="271"/>
        <item x="854"/>
        <item x="3352"/>
        <item x="1355"/>
        <item x="482"/>
        <item x="810"/>
        <item x="1997"/>
        <item x="140"/>
        <item x="3697"/>
        <item x="719"/>
        <item x="633"/>
        <item x="2101"/>
        <item x="1430"/>
        <item x="1925"/>
        <item x="1656"/>
        <item x="912"/>
        <item x="142"/>
        <item x="1963"/>
        <item x="2450"/>
        <item x="1449"/>
        <item x="2659"/>
        <item x="632"/>
        <item x="1629"/>
        <item x="1424"/>
        <item x="2202"/>
        <item x="1718"/>
        <item x="2185"/>
        <item x="1770"/>
        <item x="1995"/>
        <item x="2150"/>
        <item x="580"/>
        <item x="188"/>
        <item x="3749"/>
        <item x="2077"/>
        <item x="3522"/>
        <item x="642"/>
        <item x="1038"/>
        <item x="3402"/>
        <item x="827"/>
        <item x="3218"/>
        <item x="614"/>
        <item x="2253"/>
        <item x="452"/>
        <item x="906"/>
        <item x="289"/>
        <item x="2482"/>
        <item x="2520"/>
        <item x="1931"/>
        <item x="66"/>
        <item x="443"/>
        <item x="3"/>
        <item x="2547"/>
        <item x="610"/>
        <item x="2025"/>
        <item x="262"/>
        <item x="2125"/>
        <item x="1744"/>
        <item x="89"/>
        <item x="3733"/>
        <item x="478"/>
        <item x="559"/>
        <item x="3655"/>
        <item x="1854"/>
        <item x="1916"/>
        <item x="1287"/>
        <item x="2658"/>
        <item x="165"/>
        <item x="1827"/>
        <item x="351"/>
        <item x="702"/>
        <item x="1640"/>
        <item x="3074"/>
        <item x="205"/>
        <item x="3755"/>
        <item x="2959"/>
        <item x="3731"/>
        <item x="462"/>
        <item x="2854"/>
        <item x="339"/>
        <item x="1534"/>
        <item x="2360"/>
        <item x="3547"/>
        <item x="214"/>
        <item x="2607"/>
        <item x="3691"/>
        <item x="1367"/>
        <item x="930"/>
        <item x="3518"/>
        <item x="758"/>
        <item x="1595"/>
        <item x="950"/>
        <item x="3305"/>
        <item x="3601"/>
        <item x="312"/>
        <item x="3179"/>
        <item x="654"/>
        <item x="110"/>
        <item x="3375"/>
        <item x="3645"/>
        <item x="2165"/>
        <item x="3254"/>
        <item x="1304"/>
        <item x="549"/>
        <item x="786"/>
        <item x="691"/>
        <item x="2203"/>
        <item x="2996"/>
        <item x="1472"/>
        <item x="1444"/>
        <item x="3467"/>
        <item x="917"/>
        <item x="3844"/>
        <item x="3120"/>
        <item x="1879"/>
        <item x="3444"/>
        <item x="390"/>
        <item x="1111"/>
        <item x="1973"/>
        <item x="3192"/>
        <item x="2514"/>
        <item x="919"/>
        <item x="1192"/>
        <item x="2986"/>
        <item x="3026"/>
        <item x="1245"/>
        <item x="569"/>
        <item x="1763"/>
        <item x="3221"/>
        <item x="2714"/>
        <item x="969"/>
        <item x="1813"/>
        <item x="2028"/>
        <item x="3517"/>
        <item x="3451"/>
        <item x="3527"/>
        <item x="2804"/>
        <item x="3410"/>
        <item x="624"/>
        <item x="2868"/>
        <item x="2223"/>
        <item x="2615"/>
        <item x="477"/>
        <item x="2493"/>
        <item x="2906"/>
        <item x="3577"/>
        <item x="3610"/>
        <item x="541"/>
        <item x="1542"/>
        <item x="2925"/>
        <item x="268"/>
        <item x="2573"/>
        <item x="3508"/>
        <item x="2732"/>
        <item x="377"/>
        <item x="3460"/>
        <item x="1833"/>
        <item x="3066"/>
        <item x="1541"/>
        <item x="320"/>
        <item x="986"/>
        <item x="2279"/>
        <item x="3650"/>
        <item x="91"/>
        <item x="2331"/>
        <item x="3579"/>
        <item x="2504"/>
        <item x="3481"/>
        <item x="3332"/>
        <item x="2776"/>
        <item x="3371"/>
        <item x="122"/>
        <item x="309"/>
        <item x="2819"/>
        <item x="3191"/>
        <item x="1742"/>
        <item x="982"/>
        <item x="37"/>
        <item x="734"/>
        <item x="716"/>
        <item x="1607"/>
        <item x="87"/>
        <item x="2593"/>
        <item x="152"/>
        <item x="234"/>
        <item x="2749"/>
        <item x="1058"/>
        <item x="3544"/>
        <item x="379"/>
        <item x="1713"/>
        <item x="272"/>
        <item x="740"/>
        <item x="3818"/>
        <item x="2660"/>
        <item x="1491"/>
        <item x="114"/>
        <item x="62"/>
        <item x="802"/>
        <item x="838"/>
        <item x="2072"/>
        <item x="2352"/>
        <item x="1141"/>
        <item x="1632"/>
        <item x="78"/>
        <item x="2320"/>
        <item x="2127"/>
        <item x="3042"/>
        <item x="608"/>
        <item x="1982"/>
        <item x="2382"/>
        <item x="2778"/>
        <item x="2364"/>
        <item x="2496"/>
        <item x="3700"/>
        <item x="2156"/>
        <item x="2874"/>
        <item x="3714"/>
        <item x="3581"/>
        <item x="2841"/>
        <item x="762"/>
        <item x="2136"/>
        <item x="70"/>
        <item x="2999"/>
        <item x="603"/>
        <item x="2649"/>
        <item x="652"/>
        <item x="2090"/>
        <item x="1766"/>
        <item x="2529"/>
        <item x="1767"/>
        <item x="488"/>
        <item x="3046"/>
        <item x="3698"/>
        <item x="2578"/>
        <item x="2501"/>
        <item x="1168"/>
        <item x="751"/>
        <item x="304"/>
        <item x="3664"/>
        <item x="967"/>
        <item x="1376"/>
        <item x="1808"/>
        <item x="523"/>
        <item x="1173"/>
        <item x="1479"/>
        <item x="1143"/>
        <item x="2117"/>
        <item x="823"/>
        <item x="1754"/>
        <item x="2946"/>
        <item x="3139"/>
        <item x="2857"/>
        <item x="2401"/>
        <item x="677"/>
        <item x="1597"/>
        <item x="942"/>
        <item x="1509"/>
        <item x="483"/>
        <item x="1260"/>
        <item x="2059"/>
        <item x="2315"/>
        <item x="1090"/>
        <item x="2"/>
        <item x="1948"/>
        <item x="3782"/>
        <item x="2880"/>
        <item x="2823"/>
        <item x="3462"/>
        <item x="1920"/>
        <item x="1032"/>
        <item x="2162"/>
        <item x="3747"/>
        <item x="2809"/>
        <item x="627"/>
        <item x="2897"/>
        <item x="665"/>
        <item x="315"/>
        <item x="2898"/>
        <item x="2440"/>
        <item x="1045"/>
        <item x="479"/>
        <item x="2469"/>
        <item x="27"/>
        <item x="55"/>
        <item x="22"/>
        <item x="547"/>
        <item x="2271"/>
        <item x="182"/>
        <item x="212"/>
        <item x="368"/>
        <item x="1533"/>
        <item x="612"/>
        <item x="1745"/>
        <item x="3190"/>
        <item x="370"/>
        <item x="626"/>
        <item x="1677"/>
        <item x="1018"/>
        <item x="2561"/>
        <item x="2634"/>
        <item x="3555"/>
        <item x="2188"/>
        <item x="2093"/>
        <item x="3331"/>
        <item x="3389"/>
        <item x="2652"/>
        <item x="2346"/>
        <item x="1659"/>
        <item x="2750"/>
        <item x="305"/>
        <item x="3713"/>
        <item x="2536"/>
        <item x="2893"/>
        <item x="730"/>
        <item x="3223"/>
        <item x="840"/>
        <item x="667"/>
        <item x="1999"/>
        <item x="3794"/>
        <item x="1179"/>
        <item x="3448"/>
        <item x="3412"/>
        <item x="2384"/>
        <item x="432"/>
        <item x="1593"/>
        <item x="1303"/>
        <item x="684"/>
        <item x="3504"/>
        <item x="1802"/>
        <item x="3619"/>
        <item x="3699"/>
        <item x="1351"/>
        <item x="291"/>
        <item x="1373"/>
        <item x="3312"/>
        <item x="236"/>
        <item x="1786"/>
        <item x="1545"/>
        <item x="486"/>
        <item x="3160"/>
        <item x="3491"/>
        <item x="1475"/>
        <item x="946"/>
        <item x="2466"/>
        <item x="3624"/>
        <item x="3169"/>
        <item x="2061"/>
        <item x="3680"/>
        <item x="420"/>
        <item x="1270"/>
        <item x="1785"/>
        <item x="890"/>
        <item x="922"/>
        <item x="1755"/>
        <item x="805"/>
        <item x="729"/>
        <item x="780"/>
        <item x="745"/>
        <item x="2316"/>
        <item x="2300"/>
        <item x="1749"/>
        <item x="1939"/>
        <item x="2351"/>
        <item x="50"/>
        <item x="1193"/>
        <item x="1215"/>
        <item x="3704"/>
        <item x="1611"/>
        <item x="3265"/>
        <item x="1637"/>
        <item x="1557"/>
        <item x="1758"/>
        <item x="3033"/>
        <item x="3303"/>
        <item x="2969"/>
        <item x="3343"/>
        <item x="726"/>
        <item x="1426"/>
        <item x="2199"/>
        <item x="2183"/>
        <item x="2541"/>
        <item x="2572"/>
        <item x="821"/>
        <item x="3113"/>
        <item x="2313"/>
        <item x="680"/>
        <item x="2350"/>
        <item x="3686"/>
        <item x="44"/>
        <item x="901"/>
        <item x="1461"/>
        <item x="117"/>
        <item x="3212"/>
        <item x="1496"/>
        <item x="2926"/>
        <item x="3141"/>
        <item x="639"/>
        <item x="3514"/>
        <item x="2695"/>
        <item x="3774"/>
        <item x="1095"/>
        <item x="3276"/>
        <item x="1817"/>
        <item x="959"/>
        <item x="2019"/>
        <item x="940"/>
        <item x="2124"/>
        <item x="2234"/>
        <item x="2446"/>
        <item x="1500"/>
        <item x="409"/>
        <item x="1334"/>
        <item x="939"/>
        <item x="3028"/>
        <item x="670"/>
        <item x="3231"/>
        <item x="241"/>
        <item x="709"/>
        <item x="2751"/>
        <item x="1613"/>
        <item x="1748"/>
        <item x="2329"/>
        <item x="3278"/>
        <item x="2968"/>
        <item x="1799"/>
        <item x="127"/>
        <item x="1746"/>
        <item x="841"/>
        <item x="515"/>
        <item x="2899"/>
        <item x="2603"/>
        <item x="3146"/>
        <item x="928"/>
        <item x="1699"/>
        <item x="2099"/>
        <item x="298"/>
        <item x="896"/>
        <item x="3685"/>
        <item x="1704"/>
        <item x="1959"/>
        <item x="1558"/>
        <item x="275"/>
        <item x="2915"/>
        <item x="2248"/>
        <item x="403"/>
        <item x="2179"/>
        <item x="1947"/>
        <item x="1965"/>
        <item x="415"/>
        <item x="2157"/>
        <item x="1414"/>
        <item x="3266"/>
        <item x="1189"/>
        <item x="582"/>
        <item x="2443"/>
        <item x="1944"/>
        <item x="2399"/>
        <item x="1831"/>
        <item x="932"/>
        <item x="2886"/>
        <item x="997"/>
        <item x="674"/>
        <item x="295"/>
        <item x="1259"/>
        <item x="2834"/>
        <item x="1991"/>
        <item x="3675"/>
        <item x="419"/>
        <item x="2542"/>
        <item x="749"/>
        <item x="2596"/>
        <item x="1003"/>
        <item x="3100"/>
        <item x="2171"/>
        <item x="3288"/>
        <item x="361"/>
        <item x="711"/>
        <item x="2879"/>
        <item x="2409"/>
        <item x="3317"/>
        <item x="2965"/>
        <item x="643"/>
        <item x="1501"/>
        <item x="653"/>
        <item x="3468"/>
        <item x="1838"/>
        <item x="2921"/>
        <item x="139"/>
        <item x="744"/>
        <item x="1711"/>
        <item x="3672"/>
        <item x="1876"/>
        <item x="334"/>
        <item x="2591"/>
        <item x="2766"/>
        <item x="1182"/>
        <item x="1650"/>
        <item x="1324"/>
        <item x="954"/>
        <item x="1144"/>
        <item x="2669"/>
        <item x="405"/>
        <item x="3653"/>
        <item x="1356"/>
        <item x="1314"/>
        <item x="3668"/>
        <item x="2471"/>
        <item x="1467"/>
        <item x="2479"/>
        <item x="1310"/>
        <item x="1230"/>
        <item x="437"/>
        <item x="2537"/>
        <item x="812"/>
        <item x="2835"/>
        <item x="1841"/>
        <item x="573"/>
        <item x="2849"/>
        <item x="3721"/>
        <item x="1162"/>
        <item x="158"/>
        <item x="2239"/>
        <item x="575"/>
        <item x="2962"/>
        <item x="1127"/>
        <item x="1109"/>
        <item x="1622"/>
        <item x="3176"/>
        <item x="1643"/>
        <item x="2012"/>
        <item x="1211"/>
        <item x="2286"/>
        <item x="2426"/>
        <item x="2282"/>
        <item x="3634"/>
        <item x="246"/>
        <item x="384"/>
        <item x="1736"/>
        <item x="3539"/>
        <item x="401"/>
        <item x="2585"/>
        <item x="270"/>
        <item x="3067"/>
        <item x="1532"/>
        <item x="2095"/>
        <item x="785"/>
        <item x="2303"/>
        <item x="81"/>
        <item x="2574"/>
        <item x="3838"/>
        <item x="3552"/>
        <item x="76"/>
        <item x="658"/>
        <item x="1466"/>
        <item x="3571"/>
        <item x="3531"/>
        <item x="3457"/>
        <item x="3093"/>
        <item x="1254"/>
        <item x="277"/>
        <item x="3319"/>
        <item x="267"/>
        <item x="2454"/>
        <item x="884"/>
        <item x="3767"/>
        <item x="3635"/>
        <item x="1575"/>
        <item x="468"/>
        <item x="3313"/>
        <item x="3201"/>
        <item x="2664"/>
        <item x="2576"/>
        <item x="859"/>
        <item x="1697"/>
        <item x="1394"/>
        <item x="1956"/>
        <item x="1941"/>
        <item x="2246"/>
        <item x="1628"/>
        <item x="1623"/>
        <item x="2705"/>
        <item x="1553"/>
        <item x="490"/>
        <item x="2528"/>
        <item x="2009"/>
        <item x="3233"/>
        <item x="1942"/>
        <item x="3792"/>
        <item x="2840"/>
        <item x="3219"/>
        <item x="774"/>
        <item x="1497"/>
        <item x="1277"/>
        <item x="1998"/>
        <item x="852"/>
        <item x="3137"/>
        <item x="3796"/>
        <item x="1086"/>
        <item x="423"/>
        <item x="609"/>
        <item x="3154"/>
        <item x="2688"/>
        <item x="1589"/>
        <item x="2383"/>
        <item x="3739"/>
        <item x="1253"/>
        <item x="787"/>
        <item x="3841"/>
        <item x="1826"/>
        <item x="2349"/>
        <item x="3780"/>
        <item x="1055"/>
        <item x="3368"/>
        <item x="134"/>
        <item x="72"/>
        <item x="899"/>
        <item x="2146"/>
        <item x="3745"/>
        <item x="3839"/>
        <item x="1219"/>
        <item x="619"/>
        <item x="3620"/>
        <item x="1092"/>
        <item x="3662"/>
        <item x="3575"/>
        <item x="2186"/>
        <item x="2276"/>
        <item x="2808"/>
        <item x="407"/>
        <item x="2575"/>
        <item x="2115"/>
        <item x="960"/>
        <item x="2476"/>
        <item x="545"/>
        <item x="2372"/>
        <item x="542"/>
        <item x="1642"/>
        <item x="2598"/>
        <item x="1499"/>
        <item x="1696"/>
        <item x="993"/>
        <item x="1194"/>
        <item x="367"/>
        <item x="3316"/>
        <item x="1316"/>
        <item x="881"/>
        <item x="3039"/>
        <item x="2175"/>
        <item x="1122"/>
        <item x="1300"/>
        <item x="777"/>
        <item x="2022"/>
        <item x="400"/>
        <item x="3395"/>
        <item x="1776"/>
        <item x="178"/>
        <item x="3194"/>
        <item x="3018"/>
        <item x="1811"/>
        <item x="649"/>
        <item x="3308"/>
        <item x="502"/>
        <item x="2256"/>
        <item x="2745"/>
        <item x="374"/>
        <item x="1708"/>
        <item x="2923"/>
        <item x="2828"/>
        <item x="2219"/>
        <item x="3250"/>
        <item x="2103"/>
        <item x="3211"/>
        <item x="1478"/>
        <item x="866"/>
        <item x="349"/>
        <item x="2174"/>
        <item x="848"/>
        <item x="1451"/>
        <item x="2942"/>
        <item x="1990"/>
        <item x="1232"/>
        <item x="773"/>
        <item x="1306"/>
        <item x="318"/>
        <item x="1298"/>
        <item x="3609"/>
        <item x="2177"/>
        <item x="2499"/>
        <item x="1801"/>
        <item x="434"/>
        <item x="1396"/>
        <item x="2919"/>
        <item x="2708"/>
        <item x="489"/>
        <item x="527"/>
        <item x="2896"/>
        <item x="616"/>
        <item x="30"/>
        <item x="1339"/>
        <item x="1816"/>
        <item x="3627"/>
        <item x="546"/>
        <item x="2027"/>
        <item x="1604"/>
        <item x="2385"/>
        <item x="2833"/>
        <item x="2739"/>
        <item x="168"/>
        <item x="3070"/>
        <item x="1296"/>
        <item x="3475"/>
        <item x="878"/>
        <item x="971"/>
        <item x="1104"/>
        <item x="1486"/>
        <item x="1682"/>
        <item x="203"/>
        <item x="1231"/>
        <item x="3523"/>
        <item x="1145"/>
        <item x="836"/>
        <item x="3515"/>
        <item x="115"/>
        <item x="26"/>
        <item x="625"/>
        <item x="2113"/>
        <item x="688"/>
        <item x="3103"/>
        <item x="1159"/>
        <item x="591"/>
        <item x="3111"/>
        <item x="1327"/>
        <item x="2734"/>
        <item x="3719"/>
        <item x="3537"/>
        <item x="1740"/>
        <item x="2937"/>
        <item x="2974"/>
        <item x="307"/>
        <item x="2240"/>
        <item x="3583"/>
        <item x="2911"/>
        <item x="1282"/>
        <item x="2417"/>
        <item x="2389"/>
        <item x="647"/>
        <item x="2817"/>
        <item x="3679"/>
        <item x="36"/>
        <item x="2647"/>
        <item x="3613"/>
        <item x="2866"/>
        <item x="2961"/>
        <item x="1953"/>
        <item x="1579"/>
        <item x="1448"/>
        <item x="2230"/>
        <item x="3380"/>
        <item x="847"/>
        <item x="1177"/>
        <item x="3150"/>
        <item x="1624"/>
        <item x="927"/>
        <item x="383"/>
        <item x="3076"/>
        <item x="2108"/>
        <item x="3216"/>
        <item x="1591"/>
        <item x="1918"/>
        <item x="1761"/>
        <item x="2552"/>
        <item x="2490"/>
        <item x="2704"/>
        <item x="585"/>
        <item x="3564"/>
        <item x="3768"/>
        <item x="1554"/>
        <item x="3506"/>
        <item x="3779"/>
        <item x="1901"/>
        <item x="771"/>
        <item x="3505"/>
        <item x="2242"/>
        <item x="2238"/>
        <item x="2332"/>
        <item x="2883"/>
        <item x="1753"/>
        <item x="287"/>
        <item x="1240"/>
        <item x="1383"/>
        <item x="360"/>
        <item x="2865"/>
        <item x="1309"/>
        <item x="554"/>
        <item x="1135"/>
        <item x="2713"/>
        <item x="2337"/>
        <item x="2344"/>
        <item x="1146"/>
        <item x="1241"/>
        <item x="371"/>
        <item x="2723"/>
        <item x="1505"/>
        <item x="1128"/>
        <item x="514"/>
        <item x="650"/>
        <item x="1262"/>
        <item x="2032"/>
        <item x="3156"/>
        <item x="947"/>
        <item x="1507"/>
        <item x="1429"/>
        <item x="1657"/>
        <item x="3501"/>
        <item x="3540"/>
        <item x="1124"/>
        <item x="341"/>
        <item x="2145"/>
        <item x="2631"/>
        <item x="1204"/>
        <item x="195"/>
        <item x="2071"/>
        <item x="623"/>
        <item x="2217"/>
        <item x="3112"/>
        <item x="60"/>
        <item x="3760"/>
        <item x="2599"/>
        <item x="2120"/>
        <item x="3548"/>
        <item x="2692"/>
        <item x="1476"/>
        <item x="1446"/>
        <item x="3309"/>
        <item x="2655"/>
        <item x="3040"/>
        <item x="3263"/>
        <item x="337"/>
        <item x="3011"/>
        <item x="3199"/>
        <item x="3772"/>
        <item x="1053"/>
        <item x="2589"/>
        <item x="902"/>
        <item x="3059"/>
        <item x="1029"/>
        <item x="3327"/>
        <item x="2665"/>
        <item x="35"/>
        <item x="2305"/>
        <item x="2643"/>
        <item x="2975"/>
        <item x="2003"/>
        <item x="3323"/>
        <item x="1834"/>
        <item x="2004"/>
        <item x="3497"/>
        <item x="2135"/>
        <item x="3845"/>
        <item x="2509"/>
        <item x="3034"/>
        <item x="3612"/>
        <item x="2856"/>
        <item x="2403"/>
        <item x="1434"/>
        <item x="2130"/>
        <item x="2756"/>
        <item x="672"/>
        <item x="3816"/>
        <item x="3611"/>
        <item x="2164"/>
        <item x="3364"/>
        <item x="1561"/>
        <item x="3576"/>
        <item x="45"/>
        <item x="798"/>
        <item x="1222"/>
        <item x="94"/>
        <item x="1067"/>
        <item x="1519"/>
        <item x="597"/>
        <item x="3458"/>
        <item x="1673"/>
        <item x="1323"/>
        <item x="1025"/>
        <item x="138"/>
        <item x="3638"/>
        <item x="1512"/>
        <item x="3104"/>
        <item x="3349"/>
        <item x="1292"/>
        <item x="2522"/>
        <item x="3791"/>
        <item x="397"/>
        <item x="1348"/>
        <item x="3318"/>
        <item x="335"/>
        <item x="57"/>
        <item x="2685"/>
        <item x="2190"/>
        <item x="3588"/>
        <item x="3373"/>
        <item x="2458"/>
        <item x="1683"/>
        <item x="978"/>
        <item x="2275"/>
        <item x="964"/>
        <item x="1668"/>
        <item x="1518"/>
        <item x="3808"/>
        <item x="2983"/>
        <item x="2322"/>
        <item x="1530"/>
        <item x="3786"/>
        <item x="1027"/>
        <item x="1843"/>
        <item x="1136"/>
        <item x="2512"/>
        <item x="3181"/>
        <item x="1359"/>
        <item x="1481"/>
        <item x="2544"/>
        <item x="1707"/>
        <item x="985"/>
        <item x="1269"/>
        <item x="570"/>
        <item x="1566"/>
        <item x="644"/>
        <item x="329"/>
        <item x="2773"/>
        <item x="290"/>
        <item x="1161"/>
        <item x="59"/>
        <item x="3440"/>
        <item x="1020"/>
        <item x="588"/>
        <item x="2011"/>
        <item x="3482"/>
        <item x="1524"/>
        <item x="1011"/>
        <item x="1977"/>
        <item x="1370"/>
        <item x="3722"/>
        <item x="988"/>
        <item x="2924"/>
        <item x="3840"/>
        <item x="2405"/>
        <item x="1525"/>
        <item x="2613"/>
        <item x="3587"/>
        <item x="2565"/>
        <item x="1119"/>
        <item x="1293"/>
        <item x="2074"/>
        <item x="3279"/>
        <item x="1681"/>
        <item x="1443"/>
        <item x="160"/>
        <item x="2686"/>
        <item x="1849"/>
        <item x="3116"/>
        <item x="129"/>
        <item x="2227"/>
        <item x="2892"/>
        <item x="1112"/>
        <item x="1894"/>
        <item x="903"/>
        <item x="1391"/>
        <item x="3226"/>
        <item x="3456"/>
        <item x="3843"/>
        <item x="2366"/>
        <item x="2985"/>
        <item x="576"/>
        <item x="2121"/>
        <item x="2736"/>
        <item x="1898"/>
        <item x="2187"/>
        <item x="1157"/>
        <item x="2554"/>
        <item x="3376"/>
        <item x="1960"/>
        <item x="2882"/>
        <item x="1315"/>
        <item x="1341"/>
        <item x="1735"/>
        <item x="2205"/>
        <item x="3520"/>
        <item x="1983"/>
        <item x="850"/>
        <item x="1897"/>
        <item x="3771"/>
        <item x="3420"/>
        <item x="2694"/>
        <item x="42"/>
        <item x="3086"/>
        <item x="2722"/>
        <item x="231"/>
        <item x="3788"/>
        <item x="413"/>
        <item x="2080"/>
        <item x="1914"/>
        <item x="69"/>
        <item x="1757"/>
        <item x="3058"/>
        <item x="2024"/>
        <item x="33"/>
        <item x="2128"/>
        <item x="883"/>
        <item x="54"/>
        <item x="1201"/>
        <item x="2994"/>
        <item x="511"/>
        <item x="2000"/>
        <item x="2153"/>
        <item x="1093"/>
        <item x="987"/>
        <item x="3623"/>
        <item x="1954"/>
        <item x="860"/>
        <item x="938"/>
        <item x="2772"/>
        <item x="3175"/>
        <item x="107"/>
        <item x="2931"/>
        <item x="1361"/>
        <item x="1895"/>
        <item x="354"/>
        <item x="3528"/>
        <item x="2428"/>
        <item x="1520"/>
        <item x="855"/>
        <item x="496"/>
        <item x="2422"/>
        <item x="2954"/>
        <item x="830"/>
        <item x="2295"/>
        <item x="2104"/>
        <item x="2308"/>
        <item x="449"/>
        <item x="1638"/>
        <item x="3483"/>
        <item x="1273"/>
        <item x="934"/>
        <item x="106"/>
        <item x="3077"/>
        <item x="388"/>
        <item x="3827"/>
        <item x="3421"/>
        <item x="3047"/>
        <item x="2448"/>
        <item x="2718"/>
        <item x="861"/>
        <item x="1389"/>
        <item x="1674"/>
        <item x="1302"/>
        <item x="1485"/>
        <item x="2456"/>
        <item x="1442"/>
        <item x="1539"/>
        <item x="2783"/>
        <item x="1294"/>
        <item x="3793"/>
        <item x="2770"/>
        <item x="2148"/>
        <item x="3257"/>
        <item x="2806"/>
        <item x="2909"/>
        <item x="1972"/>
        <item x="2292"/>
        <item x="3804"/>
        <item x="1009"/>
        <item x="2267"/>
        <item x="526"/>
        <item x="2102"/>
        <item x="509"/>
        <item x="2129"/>
        <item x="3693"/>
        <item x="3652"/>
        <item x="516"/>
        <item x="233"/>
        <item x="1439"/>
        <item x="2477"/>
        <item x="3274"/>
        <item x="2228"/>
        <item x="2698"/>
        <item x="2445"/>
        <item x="1311"/>
        <item x="3726"/>
        <item x="3341"/>
        <item x="2283"/>
        <item x="2362"/>
        <item x="2189"/>
        <item x="1698"/>
        <item x="1905"/>
        <item x="1654"/>
        <item x="3565"/>
        <item x="1680"/>
        <item x="533"/>
        <item x="3284"/>
        <item x="2568"/>
        <item x="980"/>
        <item x="3690"/>
        <item x="2789"/>
        <item x="2627"/>
        <item x="3268"/>
        <item x="3502"/>
        <item x="1185"/>
        <item x="3636"/>
        <item x="2263"/>
        <item x="84"/>
        <item x="2173"/>
        <item x="273"/>
        <item x="1878"/>
        <item x="2600"/>
        <item x="2408"/>
        <item x="1386"/>
        <item x="577"/>
        <item x="2114"/>
        <item x="3348"/>
        <item x="2073"/>
        <item x="2860"/>
        <item x="1794"/>
        <item x="1206"/>
        <item x="2888"/>
        <item x="2807"/>
        <item x="977"/>
        <item x="879"/>
        <item x="2378"/>
        <item x="3140"/>
        <item x="2465"/>
        <item x="1531"/>
        <item x="3469"/>
        <item x="1031"/>
        <item x="1469"/>
        <item x="2097"/>
        <item x="3603"/>
        <item x="366"/>
        <item x="1106"/>
        <item x="3536"/>
        <item x="159"/>
        <item x="93"/>
        <item x="3500"/>
        <item x="451"/>
        <item x="373"/>
        <item x="1483"/>
        <item x="3045"/>
        <item x="1227"/>
        <item x="781"/>
        <item x="3474"/>
        <item x="1670"/>
        <item x="3484"/>
        <item x="695"/>
        <item x="1150"/>
        <item x="1822"/>
        <item x="2534"/>
        <item x="228"/>
        <item x="77"/>
        <item x="1687"/>
        <item x="3835"/>
        <item x="1079"/>
        <item x="2826"/>
        <item x="1933"/>
        <item x="408"/>
        <item x="750"/>
        <item x="202"/>
        <item x="2369"/>
        <item x="2824"/>
        <item x="1667"/>
        <item x="3087"/>
        <item x="2851"/>
        <item x="260"/>
        <item x="3507"/>
        <item x="2904"/>
        <item x="789"/>
        <item x="528"/>
        <item x="641"/>
        <item x="1213"/>
        <item x="2908"/>
        <item x="3629"/>
        <item x="1217"/>
        <item x="3337"/>
        <item x="2079"/>
        <item x="1839"/>
        <item x="1819"/>
        <item x="3379"/>
        <item x="2075"/>
        <item x="416"/>
        <item x="1511"/>
        <item x="224"/>
        <item x="2586"/>
        <item x="1781"/>
        <item x="190"/>
        <item x="3510"/>
        <item x="2845"/>
        <item x="501"/>
        <item x="814"/>
        <item x="2142"/>
        <item x="1017"/>
        <item x="1958"/>
        <item x="998"/>
        <item x="772"/>
        <item x="406"/>
        <item x="724"/>
        <item x="3450"/>
        <item x="1295"/>
        <item x="1890"/>
        <item x="2200"/>
        <item x="2938"/>
        <item x="2748"/>
        <item x="1572"/>
        <item x="2875"/>
        <item x="3012"/>
        <item x="3795"/>
        <item x="874"/>
        <item x="2549"/>
        <item x="1728"/>
        <item x="857"/>
        <item x="1347"/>
        <item x="2818"/>
        <item x="197"/>
        <item x="3064"/>
        <item x="2055"/>
        <item x="2356"/>
        <item x="778"/>
        <item x="350"/>
        <item x="3615"/>
        <item x="2639"/>
        <item x="907"/>
        <item x="3673"/>
        <item x="346"/>
        <item x="2043"/>
        <item x="3532"/>
        <item x="3290"/>
        <item x="1969"/>
        <item x="3144"/>
        <item x="1726"/>
        <item x="2564"/>
        <item x="2932"/>
        <item x="794"/>
        <item x="1775"/>
        <item x="1946"/>
        <item x="1103"/>
        <item x="2013"/>
        <item x="2782"/>
        <item x="2720"/>
        <item x="1172"/>
        <item x="2365"/>
        <item x="447"/>
        <item x="3394"/>
        <item x="500"/>
        <item x="835"/>
        <item x="3831"/>
        <item x="1873"/>
        <item x="824"/>
        <item x="1618"/>
        <item x="505"/>
        <item x="1850"/>
        <item x="3207"/>
        <item x="1107"/>
        <item x="3055"/>
        <item x="704"/>
        <item x="2527"/>
        <item x="1957"/>
        <item x="1710"/>
        <item x="1431"/>
        <item x="2842"/>
        <item x="3158"/>
        <item x="2018"/>
        <item x="1214"/>
        <item x="1791"/>
        <item x="1639"/>
        <item x="2293"/>
        <item x="2211"/>
        <item x="2907"/>
        <item x="2784"/>
        <item x="1364"/>
        <item x="1724"/>
        <item x="3001"/>
        <item x="517"/>
        <item x="1013"/>
        <item x="265"/>
        <item x="2526"/>
        <item x="19"/>
        <item x="2812"/>
        <item x="2719"/>
        <item x="3427"/>
        <item x="1158"/>
        <item x="593"/>
        <item x="508"/>
        <item x="3720"/>
        <item x="1893"/>
        <item x="412"/>
        <item x="2922"/>
        <item x="3439"/>
        <item x="2457"/>
        <item x="1061"/>
        <item x="2163"/>
        <item x="548"/>
        <item x="3049"/>
        <item x="3628"/>
        <item x="9"/>
        <item x="104"/>
        <item x="3696"/>
        <item x="2419"/>
        <item x="3161"/>
        <item x="25"/>
        <item x="1125"/>
        <item x="237"/>
        <item x="2296"/>
        <item x="154"/>
        <item x="3559"/>
        <item x="1411"/>
        <item x="2799"/>
        <item x="1320"/>
        <item x="196"/>
        <item x="1883"/>
        <item x="2881"/>
        <item x="3585"/>
        <item x="1170"/>
        <item x="1912"/>
        <item x="3241"/>
        <item x="929"/>
        <item x="1493"/>
        <item x="456"/>
        <item x="648"/>
        <item x="3035"/>
        <item x="3459"/>
        <item x="1502"/>
        <item x="1080"/>
        <item x="2257"/>
        <item x="2629"/>
        <item x="471"/>
        <item x="1110"/>
        <item x="3834"/>
        <item x="1950"/>
        <item x="2758"/>
        <item x="323"/>
        <item x="2397"/>
        <item x="2338"/>
        <item x="3320"/>
        <item x="587"/>
        <item x="92"/>
        <item x="3189"/>
        <item x="536"/>
        <item x="710"/>
        <item x="3441"/>
        <item x="2952"/>
        <item x="1139"/>
        <item x="1427"/>
        <item x="1212"/>
        <item x="2500"/>
        <item x="2439"/>
        <item x="2266"/>
        <item x="2380"/>
        <item x="331"/>
        <item x="422"/>
        <item x="1100"/>
        <item x="1097"/>
        <item x="2220"/>
        <item x="2064"/>
        <item x="1198"/>
        <item x="904"/>
        <item x="1665"/>
        <item x="2139"/>
        <item x="194"/>
        <item x="398"/>
        <item x="3437"/>
        <item x="1117"/>
        <item x="757"/>
        <item x="2262"/>
        <item x="3594"/>
        <item x="1583"/>
        <item x="3073"/>
        <item x="3258"/>
        <item x="2626"/>
        <item x="596"/>
        <item x="2951"/>
        <item x="2085"/>
        <item x="892"/>
        <item x="2742"/>
        <item x="2483"/>
        <item x="382"/>
        <item x="2161"/>
        <item x="118"/>
        <item x="1508"/>
        <item x="3245"/>
        <item x="2801"/>
        <item x="600"/>
        <item x="607"/>
        <item x="1226"/>
        <item x="524"/>
        <item x="768"/>
        <item x="392"/>
        <item x="3322"/>
        <item x="1208"/>
        <item x="385"/>
        <item x="1224"/>
        <item x="2690"/>
        <item x="1482"/>
        <item x="2111"/>
        <item x="1379"/>
        <item x="3773"/>
        <item x="1346"/>
        <item x="3041"/>
        <item x="755"/>
        <item x="161"/>
        <item x="806"/>
        <item x="293"/>
        <item x="2198"/>
        <item x="3769"/>
        <item x="1934"/>
        <item x="3488"/>
        <item x="2334"/>
        <item x="746"/>
        <item x="1288"/>
        <item x="1617"/>
        <item x="1484"/>
        <item x="1256"/>
        <item x="484"/>
        <item x="3385"/>
        <item x="2433"/>
        <item x="2176"/>
        <item x="868"/>
        <item x="687"/>
        <item x="1360"/>
        <item x="3065"/>
        <item x="955"/>
        <item x="1723"/>
        <item x="2394"/>
        <item x="2325"/>
        <item x="926"/>
        <item x="425"/>
        <item x="322"/>
        <item x="800"/>
        <item x="426"/>
        <item x="766"/>
        <item x="1762"/>
        <item x="2436"/>
        <item x="469"/>
        <item x="708"/>
        <item x="3519"/>
        <item x="3732"/>
        <item x="3837"/>
        <item x="1169"/>
        <item x="216"/>
        <item x="1022"/>
        <item x="2620"/>
        <item x="1083"/>
        <item x="894"/>
        <item x="1504"/>
        <item x="1526"/>
        <item x="1350"/>
        <item x="2993"/>
        <item x="1023"/>
        <item x="2134"/>
        <item x="3665"/>
        <item x="3637"/>
        <item x="2416"/>
        <item x="1551"/>
        <item x="3326"/>
        <item x="1868"/>
        <item x="3228"/>
        <item x="3217"/>
        <item x="2226"/>
        <item x="473"/>
        <item x="2635"/>
        <item x="2863"/>
        <item x="3355"/>
        <item x="1543"/>
        <item x="1930"/>
        <item x="844"/>
        <item x="2709"/>
        <item x="1830"/>
        <item x="3622"/>
        <item x="3092"/>
        <item x="1506"/>
        <item x="3846"/>
        <item x="3090"/>
        <item x="636"/>
        <item x="1066"/>
        <item x="1896"/>
        <item x="1403"/>
        <item x="209"/>
        <item x="2140"/>
        <item x="1252"/>
        <item x="1352"/>
        <item x="2207"/>
        <item x="21"/>
        <item x="1377"/>
        <item x="3784"/>
        <item x="2265"/>
        <item x="1633"/>
        <item x="1275"/>
        <item x="1976"/>
        <item x="3608"/>
        <item x="1523"/>
        <item x="1576"/>
        <item x="476"/>
        <item x="3640"/>
        <item x="1676"/>
        <item x="707"/>
        <item x="3315"/>
        <item x="3589"/>
        <item x="613"/>
        <item x="2304"/>
        <item x="1382"/>
        <item x="2728"/>
        <item x="163"/>
        <item x="1101"/>
        <item x="1266"/>
        <item x="1070"/>
        <item x="1549"/>
        <item x="2606"/>
        <item x="2245"/>
        <item x="3108"/>
        <item x="3172"/>
        <item x="2577"/>
        <item x="3706"/>
        <item x="3142"/>
        <item x="56"/>
        <item x="1870"/>
        <item x="1105"/>
        <item x="1010"/>
        <item x="120"/>
        <item x="651"/>
        <item x="731"/>
        <item x="3787"/>
        <item x="1803"/>
        <item x="3106"/>
        <item x="3366"/>
        <item x="544"/>
        <item x="1035"/>
        <item x="783"/>
        <item x="235"/>
        <item x="2507"/>
        <item x="851"/>
        <item x="446"/>
        <item x="2970"/>
        <item x="2049"/>
        <item x="3102"/>
        <item x="464"/>
        <item x="2395"/>
        <item x="3667"/>
        <item x="828"/>
        <item x="931"/>
        <item x="871"/>
        <item x="1693"/>
        <item x="3124"/>
        <item x="1418"/>
        <item x="3567"/>
        <item x="276"/>
        <item x="2318"/>
        <item x="3128"/>
        <item x="2277"/>
        <item x="1459"/>
        <item x="2168"/>
        <item x="1075"/>
        <item x="2811"/>
        <item x="280"/>
        <item x="2375"/>
        <item x="3833"/>
        <item x="85"/>
        <item x="1812"/>
        <item x="2076"/>
        <item x="3089"/>
        <item x="3249"/>
        <item x="39"/>
        <item x="918"/>
        <item x="1738"/>
        <item x="598"/>
        <item x="3570"/>
        <item x="1221"/>
        <item x="359"/>
        <item x="1917"/>
        <item x="3524"/>
        <item x="2030"/>
        <item x="2624"/>
        <item x="916"/>
        <item x="3301"/>
        <item x="817"/>
        <item x="2196"/>
        <item x="538"/>
        <item x="1265"/>
        <item x="793"/>
        <item x="2258"/>
        <item x="68"/>
        <item x="1875"/>
        <item x="213"/>
        <item x="1274"/>
        <item x="3325"/>
        <item x="1911"/>
        <item x="1967"/>
        <item x="2592"/>
        <item x="3723"/>
        <item x="2927"/>
        <item x="2543"/>
        <item x="1251"/>
        <item x="2858"/>
        <item x="996"/>
        <item x="1619"/>
        <item x="460"/>
        <item x="466"/>
        <item x="615"/>
        <item x="606"/>
        <item x="424"/>
        <item x="568"/>
        <item x="2535"/>
        <item x="921"/>
        <item x="1837"/>
        <item x="1577"/>
        <item x="504"/>
        <item x="2007"/>
        <item x="2001"/>
        <item x="3195"/>
        <item x="1630"/>
        <item x="2885"/>
        <item x="1648"/>
        <item x="198"/>
        <item x="3663"/>
        <item x="530"/>
        <item x="108"/>
        <item x="973"/>
        <item x="3781"/>
        <item x="748"/>
        <item x="1258"/>
        <item x="1357"/>
        <item x="1402"/>
        <item x="3681"/>
        <item x="3081"/>
        <item x="685"/>
        <item x="877"/>
        <item x="3365"/>
        <item x="725"/>
        <item x="770"/>
        <item x="1440"/>
        <item x="551"/>
        <item x="764"/>
        <item x="2928"/>
        <item x="1661"/>
        <item x="356"/>
        <item x="2917"/>
        <item x="1851"/>
        <item x="2767"/>
        <item x="2460"/>
        <item x="3582"/>
        <item x="3414"/>
        <item x="991"/>
        <item x="1729"/>
        <item x="3479"/>
        <item x="2654"/>
        <item x="2521"/>
        <item x="1888"/>
        <item x="826"/>
        <item x="1777"/>
        <item x="1400"/>
        <item x="187"/>
        <item x="3738"/>
        <item x="189"/>
        <item x="2821"/>
        <item x="3107"/>
        <item x="429"/>
        <item x="645"/>
        <item x="1471"/>
        <item x="565"/>
        <item x="1691"/>
        <item x="3270"/>
        <item x="2877"/>
        <item x="1114"/>
        <item x="2997"/>
        <item x="1712"/>
        <item x="475"/>
        <item x="2786"/>
        <item x="1705"/>
        <item x="444"/>
        <item x="2831"/>
        <item x="3752"/>
        <item x="150"/>
        <item x="2089"/>
        <item x="1278"/>
        <item x="1782"/>
        <item x="2914"/>
        <item x="3430"/>
        <item x="2081"/>
        <item x="634"/>
        <item x="2243"/>
        <item x="1065"/>
        <item x="2788"/>
        <item x="3538"/>
        <item x="249"/>
        <item x="2413"/>
        <item x="512"/>
        <item x="3684"/>
        <item x="3445"/>
        <item x="2953"/>
        <item x="1783"/>
        <item x="2420"/>
        <item x="692"/>
        <item x="2676"/>
        <item x="1847"/>
        <item x="3048"/>
        <item x="3560"/>
        <item x="1733"/>
        <item x="1455"/>
        <item x="1570"/>
        <item x="686"/>
        <item x="3398"/>
        <item x="1994"/>
        <item x="1078"/>
        <item x="2181"/>
        <item x="1764"/>
        <item x="2208"/>
        <item x="1988"/>
        <item x="2726"/>
        <item x="2644"/>
        <item x="1752"/>
        <item x="3324"/>
        <item x="2760"/>
        <item x="3157"/>
        <item x="1714"/>
        <item x="1369"/>
        <item x="3017"/>
        <item x="3743"/>
        <item x="226"/>
        <item x="3397"/>
        <item x="3415"/>
        <item x="2894"/>
        <item x="970"/>
        <item x="3075"/>
        <item x="3526"/>
        <item x="3382"/>
        <item x="3443"/>
        <item x="1132"/>
        <item x="3434"/>
        <item x="3464"/>
        <item x="825"/>
        <item x="3056"/>
        <item x="2232"/>
        <item x="1612"/>
        <item x="3061"/>
        <item x="935"/>
        <item x="605"/>
        <item x="3521"/>
        <item x="3466"/>
        <item x="1743"/>
        <item x="664"/>
        <item x="846"/>
        <item x="2846"/>
        <item x="481"/>
        <item x="2646"/>
        <item x="807"/>
        <item x="2388"/>
        <item x="3801"/>
        <item x="183"/>
        <item x="2820"/>
        <item x="225"/>
        <item x="1171"/>
        <item x="3314"/>
        <item x="145"/>
        <item x="1328"/>
        <item x="1180"/>
        <item x="238"/>
        <item x="3229"/>
        <item x="3381"/>
        <item x="3328"/>
        <item x="2691"/>
        <item x="3621"/>
        <item x="621"/>
        <item x="3359"/>
        <item x="3765"/>
        <item x="2051"/>
        <item x="885"/>
        <item x="2371"/>
        <item x="3062"/>
        <item x="521"/>
        <item x="2036"/>
        <item x="311"/>
        <item x="135"/>
        <item x="2310"/>
        <item x="1866"/>
        <item x="1751"/>
        <item x="2768"/>
        <item x="1016"/>
        <item x="2280"/>
        <item x="2949"/>
        <item x="842"/>
        <item x="1703"/>
        <item x="3805"/>
        <item x="3776"/>
        <item x="594"/>
        <item x="1082"/>
        <item x="2671"/>
        <item x="2029"/>
        <item x="2118"/>
        <item x="635"/>
        <item x="681"/>
        <item x="2754"/>
        <item x="2184"/>
        <item x="1546"/>
        <item x="3813"/>
        <item x="2836"/>
        <item x="3083"/>
        <item x="696"/>
        <item x="3683"/>
        <item x="3707"/>
        <item x="2559"/>
        <item x="2668"/>
        <item x="3553"/>
        <item x="3118"/>
        <item x="1004"/>
        <item x="2721"/>
        <item x="2158"/>
        <item x="2545"/>
        <item x="98"/>
        <item x="3717"/>
        <item x="754"/>
        <item x="1806"/>
        <item x="1565"/>
        <item x="1250"/>
        <item x="618"/>
        <item x="450"/>
        <item x="2381"/>
        <item x="1660"/>
        <item x="2309"/>
        <item x="863"/>
        <item x="1795"/>
        <item x="779"/>
        <item x="1951"/>
        <item x="2166"/>
        <item x="2506"/>
        <item x="1488"/>
        <item x="3015"/>
        <item x="2489"/>
        <item x="945"/>
        <item x="2006"/>
        <item x="1651"/>
        <item x="1197"/>
        <item x="1489"/>
        <item x="913"/>
        <item x="3006"/>
        <item x="1610"/>
        <item x="1646"/>
        <item x="820"/>
        <item x="3091"/>
        <item x="799"/>
        <item x="1649"/>
        <item x="3131"/>
        <item x="2638"/>
        <item x="3542"/>
        <item x="1537"/>
        <item x="83"/>
        <item x="2026"/>
        <item x="2451"/>
        <item x="1420"/>
        <item x="3757"/>
        <item x="1688"/>
        <item x="1203"/>
        <item x="752"/>
        <item x="123"/>
        <item x="2107"/>
        <item x="2467"/>
        <item x="3345"/>
        <item x="1279"/>
        <item x="966"/>
        <item x="3383"/>
        <item x="1387"/>
        <item x="2530"/>
        <item x="2791"/>
        <item x="3350"/>
        <item x="2063"/>
        <item x="865"/>
        <item x="2648"/>
        <item x="3563"/>
        <item x="1840"/>
        <item x="1600"/>
        <item x="250"/>
        <item x="1362"/>
        <item x="3513"/>
        <item x="2964"/>
        <item x="1071"/>
        <item x="1938"/>
        <item x="3138"/>
        <item x="3129"/>
        <item x="1675"/>
        <item x="3426"/>
        <item x="1284"/>
        <item x="2981"/>
        <item x="3836"/>
        <item x="470"/>
        <item x="2859"/>
        <item x="3206"/>
        <item x="15"/>
        <item x="310"/>
        <item x="1655"/>
        <item x="1096"/>
        <item x="3080"/>
        <item x="2048"/>
        <item x="285"/>
        <item x="590"/>
        <item x="3511"/>
        <item x="2210"/>
        <item x="2850"/>
        <item x="3085"/>
        <item x="1272"/>
        <item x="404"/>
        <item x="3335"/>
        <item x="1700"/>
        <item x="1263"/>
        <item x="1129"/>
        <item x="1438"/>
        <item x="125"/>
        <item x="837"/>
        <item x="254"/>
        <item x="832"/>
        <item x="3101"/>
        <item x="1321"/>
        <item x="1562"/>
        <item x="2517"/>
        <item x="822"/>
        <item x="1686"/>
        <item x="372"/>
        <item x="97"/>
        <item x="1701"/>
        <item x="1238"/>
        <item x="1867"/>
        <item x="3346"/>
        <item x="1235"/>
        <item x="3493"/>
        <item x="2224"/>
        <item x="2508"/>
        <item x="2291"/>
        <item x="3173"/>
        <item x="3554"/>
        <item x="428"/>
        <item x="2472"/>
        <item x="386"/>
        <item x="2891"/>
        <item x="3003"/>
        <item x="3025"/>
        <item x="3145"/>
        <item x="1175"/>
        <item x="2141"/>
        <item x="3291"/>
        <item x="3407"/>
        <item x="2005"/>
        <item x="1513"/>
        <item x="1068"/>
        <item x="1872"/>
        <item x="1378"/>
        <item x="2601"/>
        <item x="3186"/>
        <item x="3234"/>
        <item x="180"/>
        <item x="3227"/>
        <item x="2353"/>
        <item x="3388"/>
        <item x="790"/>
        <item x="1647"/>
        <item x="1626"/>
        <item x="1820"/>
        <item x="1423"/>
        <item x="1468"/>
        <item x="433"/>
        <item x="1695"/>
        <item x="2370"/>
        <item x="2533"/>
        <item x="3494"/>
        <item x="1371"/>
        <item x="2254"/>
        <item x="3378"/>
        <item x="2847"/>
        <item x="629"/>
        <item x="3374"/>
        <item x="2792"/>
        <item x="3225"/>
        <item x="3599"/>
        <item x="2492"/>
        <item x="2902"/>
        <item x="1578"/>
        <item x="162"/>
        <item x="1538"/>
        <item x="3363"/>
        <item x="459"/>
        <item x="1586"/>
        <item x="3490"/>
        <item x="3569"/>
        <item x="797"/>
        <item x="1731"/>
        <item x="2225"/>
        <item x="1592"/>
        <item x="765"/>
        <item x="3071"/>
        <item x="1490"/>
        <item x="1692"/>
        <item x="2415"/>
        <item x="3823"/>
        <item x="2810"/>
        <item x="2563"/>
        <item x="394"/>
        <item x="2971"/>
        <item x="1863"/>
        <item x="3204"/>
        <item x="2887"/>
        <item x="3742"/>
        <item x="3639"/>
        <item x="3485"/>
        <item x="2151"/>
        <item x="3736"/>
        <item x="480"/>
        <item x="3370"/>
        <item x="1074"/>
        <item x="602"/>
        <item x="3115"/>
        <item x="3438"/>
        <item x="706"/>
        <item x="1290"/>
        <item x="266"/>
        <item x="2491"/>
        <item x="3072"/>
        <item x="3009"/>
        <item x="3797"/>
        <item x="3677"/>
        <item x="1433"/>
        <item x="2502"/>
        <item x="1228"/>
        <item x="1289"/>
        <item x="2972"/>
        <item x="1716"/>
        <item x="1805"/>
        <item x="2067"/>
        <item x="1955"/>
        <item x="666"/>
        <item x="3068"/>
        <item x="3202"/>
        <item x="1734"/>
        <item x="1571"/>
        <item x="3558"/>
        <item x="2642"/>
        <item x="3806"/>
        <item x="870"/>
        <item x="1436"/>
        <item x="1062"/>
        <item x="3829"/>
        <item x="2684"/>
        <item x="1318"/>
        <item x="2070"/>
        <item x="1337"/>
        <item x="3658"/>
        <item x="1181"/>
        <item x="1363"/>
        <item x="153"/>
        <item x="2281"/>
        <item x="1410"/>
        <item x="1855"/>
        <item x="2452"/>
        <item x="1906"/>
        <item x="296"/>
        <item x="3819"/>
        <item x="109"/>
        <item x="2058"/>
        <item x="1529"/>
        <item x="2557"/>
        <item x="1970"/>
        <item x="132"/>
        <item x="1155"/>
        <item x="1094"/>
        <item x="1237"/>
        <item x="965"/>
        <item x="646"/>
        <item x="1772"/>
        <item x="251"/>
        <item x="467"/>
        <item x="3432"/>
        <item x="3826"/>
        <item x="1913"/>
        <item x="2054"/>
        <item x="2345"/>
        <item x="1702"/>
        <item x="1202"/>
        <item x="147"/>
        <item x="586"/>
        <item x="1739"/>
        <item x="3239"/>
        <item x="1599"/>
        <item x="882"/>
        <item x="2002"/>
        <item x="2956"/>
        <item x="3159"/>
        <item x="3600"/>
        <item x="1354"/>
        <item x="65"/>
        <item x="2209"/>
        <item x="2377"/>
        <item x="2913"/>
        <item x="2987"/>
        <item x="3261"/>
        <item x="3709"/>
        <item x="1789"/>
        <item x="2785"/>
        <item x="1979"/>
        <item x="3533"/>
        <item x="2060"/>
        <item x="660"/>
        <item x="2588"/>
        <item x="1421"/>
        <item x="3461"/>
        <item x="40"/>
        <item x="208"/>
        <item x="3762"/>
        <item x="2475"/>
        <item x="983"/>
        <item x="1861"/>
        <item x="1662"/>
        <item x="2214"/>
        <item x="113"/>
        <item x="3208"/>
        <item x="3285"/>
        <item x="1904"/>
        <item x="2297"/>
        <item x="1852"/>
        <item x="1007"/>
        <item x="283"/>
        <item x="3244"/>
        <item x="1962"/>
        <item x="3238"/>
        <item x="604"/>
        <item x="518"/>
        <item x="395"/>
        <item x="845"/>
        <item x="2347"/>
        <item x="90"/>
        <item x="185"/>
        <item x="156"/>
        <item x="131"/>
        <item x="3669"/>
        <item x="3340"/>
        <item x="1336"/>
        <item x="753"/>
        <item x="491"/>
        <item x="1012"/>
        <item x="3222"/>
        <item x="219"/>
        <item x="3561"/>
        <item x="886"/>
        <item x="1885"/>
        <item x="2781"/>
        <item x="2551"/>
        <item x="3785"/>
        <item x="2323"/>
        <item x="1556"/>
        <item x="244"/>
        <item x="3153"/>
        <item x="792"/>
        <item x="503"/>
        <item x="3775"/>
        <item x="1470"/>
        <item x="2321"/>
        <item x="1756"/>
        <item x="294"/>
        <item x="1804"/>
        <item x="849"/>
        <item x="3339"/>
        <item x="3778"/>
        <item x="2212"/>
        <item x="3449"/>
        <item x="1437"/>
        <item x="3372"/>
        <item x="1028"/>
        <item x="2645"/>
        <item x="737"/>
        <item x="18"/>
        <item x="7"/>
        <item x="1495"/>
        <item x="327"/>
        <item x="2193"/>
        <item x="3275"/>
        <item x="1454"/>
        <item x="2724"/>
        <item x="519"/>
        <item x="1741"/>
        <item x="2326"/>
        <item x="2035"/>
        <item x="923"/>
        <item x="2738"/>
        <item x="2995"/>
        <item x="2386"/>
        <item x="3286"/>
        <item x="1859"/>
        <item x="3114"/>
        <item x="3147"/>
        <item x="472"/>
        <item x="417"/>
        <item x="3014"/>
        <item x="3688"/>
        <item x="1091"/>
        <item x="3647"/>
        <item x="3578"/>
        <item x="1409"/>
        <item x="3300"/>
        <item x="3098"/>
        <item x="803"/>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9">
        <item x="4"/>
        <item h="1" x="0"/>
        <item h="1" x="6"/>
        <item h="1" x="3"/>
        <item h="1" x="2"/>
        <item h="1" x="5"/>
        <item h="1" x="1"/>
        <item h="1" x="7"/>
        <item t="default"/>
      </items>
    </pivotField>
    <pivotField compact="0" outline="0" showAll="0">
      <items count="3">
        <item h="1" x="1"/>
        <item x="0"/>
        <item t="default"/>
      </items>
    </pivotField>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items count="5">
        <item h="1" x="1"/>
        <item x="0"/>
        <item h="1" x="3"/>
        <item h="1" x="2"/>
        <item t="default"/>
      </items>
    </pivotField>
  </pivotFields>
  <rowFields count="1">
    <field x="1"/>
  </rowFields>
  <rowItems count="82">
    <i>
      <x v="2126"/>
    </i>
    <i>
      <x v="3723"/>
    </i>
    <i>
      <x v="2233"/>
    </i>
    <i>
      <x v="3379"/>
    </i>
    <i>
      <x v="967"/>
    </i>
    <i>
      <x v="3282"/>
    </i>
    <i>
      <x v="2828"/>
    </i>
    <i>
      <x v="2404"/>
    </i>
    <i>
      <x v="2656"/>
    </i>
    <i>
      <x v="3627"/>
    </i>
    <i>
      <x v="325"/>
    </i>
    <i>
      <x v="2995"/>
    </i>
    <i>
      <x v="3707"/>
    </i>
    <i>
      <x v="2501"/>
    </i>
    <i>
      <x v="1522"/>
    </i>
    <i>
      <x v="2697"/>
    </i>
    <i>
      <x v="3318"/>
    </i>
    <i>
      <x v="2604"/>
    </i>
    <i>
      <x v="2551"/>
    </i>
    <i>
      <x v="2351"/>
    </i>
    <i>
      <x v="1590"/>
    </i>
    <i>
      <x v="3342"/>
    </i>
    <i>
      <x v="3317"/>
    </i>
    <i>
      <x v="605"/>
    </i>
    <i>
      <x v="1455"/>
    </i>
    <i>
      <x v="2315"/>
    </i>
    <i>
      <x v="1738"/>
    </i>
    <i>
      <x v="1196"/>
    </i>
    <i>
      <x v="1797"/>
    </i>
    <i>
      <x v="520"/>
    </i>
    <i>
      <x v="3334"/>
    </i>
    <i>
      <x v="543"/>
    </i>
    <i>
      <x v="3847"/>
    </i>
    <i>
      <x v="312"/>
    </i>
    <i>
      <x v="2836"/>
    </i>
    <i>
      <x v="3293"/>
    </i>
    <i>
      <x v="3035"/>
    </i>
    <i>
      <x v="301"/>
    </i>
    <i>
      <x v="2793"/>
    </i>
    <i>
      <x v="734"/>
    </i>
    <i>
      <x v="2859"/>
    </i>
    <i>
      <x v="1386"/>
    </i>
    <i>
      <x v="3661"/>
    </i>
    <i>
      <x v="498"/>
    </i>
    <i>
      <x v="1457"/>
    </i>
    <i>
      <x v="1439"/>
    </i>
    <i>
      <x v="585"/>
    </i>
    <i>
      <x v="1650"/>
    </i>
    <i>
      <x v="2670"/>
    </i>
    <i>
      <x v="2481"/>
    </i>
    <i>
      <x v="2112"/>
    </i>
    <i>
      <x v="332"/>
    </i>
    <i>
      <x v="282"/>
    </i>
    <i>
      <x v="1398"/>
    </i>
    <i>
      <x v="521"/>
    </i>
    <i>
      <x v="803"/>
    </i>
    <i>
      <x v="2053"/>
    </i>
    <i>
      <x v="2997"/>
    </i>
    <i>
      <x v="1091"/>
    </i>
    <i>
      <x v="1301"/>
    </i>
    <i>
      <x v="1329"/>
    </i>
    <i>
      <x v="1325"/>
    </i>
    <i>
      <x v="569"/>
    </i>
    <i>
      <x v="2864"/>
    </i>
    <i>
      <x v="2346"/>
    </i>
    <i>
      <x v="71"/>
    </i>
    <i>
      <x v="464"/>
    </i>
    <i>
      <x v="2866"/>
    </i>
    <i>
      <x v="2739"/>
    </i>
    <i>
      <x v="1755"/>
    </i>
    <i>
      <x v="1172"/>
    </i>
    <i>
      <x v="3191"/>
    </i>
    <i>
      <x v="2362"/>
    </i>
    <i>
      <x v="2119"/>
    </i>
    <i>
      <x v="767"/>
    </i>
    <i>
      <x v="194"/>
    </i>
    <i>
      <x v="2779"/>
    </i>
    <i>
      <x v="504"/>
    </i>
    <i>
      <x v="2018"/>
    </i>
    <i>
      <x v="356"/>
    </i>
    <i>
      <x v="3518"/>
    </i>
    <i>
      <x v="1336"/>
    </i>
  </rowItems>
  <colItems count="1">
    <i/>
  </colItems>
  <dataFields count="1">
    <dataField name="Max of customer_income" fld="19" subtotal="max" baseField="1" baseItem="0"/>
  </dataFields>
  <chartFormats count="2">
    <chartFormat chart="13"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E96971-5344-415D-A894-1ED9C686B386}" name="PivotTable2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
  <location ref="A349:C354" firstHeaderRow="0" firstDataRow="1" firstDataCol="1"/>
  <pivotFields count="32">
    <pivotField compact="0" outline="0" showAll="0"/>
    <pivotField compact="0" outline="0" showAll="0"/>
    <pivotField compact="0" outline="0" showAll="0"/>
    <pivotField compact="0" outline="0" showAll="0"/>
    <pivotField compact="0" outline="0" showAll="0"/>
    <pivotField dataField="1" compact="0" outline="0" showAll="0"/>
    <pivotField compact="0" numFmtId="1" outline="0" showAll="0"/>
    <pivotField dataField="1" compact="0" numFmtId="1" outline="0" showAll="0"/>
    <pivotField compact="0" numFmtId="22" outline="0" showAll="0"/>
    <pivotField compact="0" outline="0" showAll="0">
      <items count="21">
        <item x="2"/>
        <item x="11"/>
        <item x="0"/>
        <item x="15"/>
        <item x="1"/>
        <item x="3"/>
        <item x="19"/>
        <item x="17"/>
        <item x="7"/>
        <item x="6"/>
        <item x="14"/>
        <item x="5"/>
        <item x="8"/>
        <item x="12"/>
        <item x="13"/>
        <item x="4"/>
        <item x="9"/>
        <item x="18"/>
        <item x="16"/>
        <item x="10"/>
        <item t="default"/>
      </items>
    </pivotField>
    <pivotField axis="axisRow" compact="0" outline="0" showAll="0">
      <items count="6">
        <item x="3"/>
        <item x="1"/>
        <item x="2"/>
        <item x="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261">
        <item x="92"/>
        <item x="93"/>
        <item x="83"/>
        <item x="253"/>
        <item x="128"/>
        <item x="97"/>
        <item x="148"/>
        <item x="65"/>
        <item x="114"/>
        <item x="113"/>
        <item x="185"/>
        <item x="181"/>
        <item x="183"/>
        <item x="222"/>
        <item x="180"/>
        <item x="205"/>
        <item x="66"/>
        <item x="73"/>
        <item x="134"/>
        <item x="117"/>
        <item x="46"/>
        <item x="245"/>
        <item x="225"/>
        <item x="251"/>
        <item x="157"/>
        <item x="149"/>
        <item x="236"/>
        <item x="34"/>
        <item x="71"/>
        <item x="22"/>
        <item x="124"/>
        <item x="89"/>
        <item x="219"/>
        <item x="132"/>
        <item x="232"/>
        <item x="106"/>
        <item x="20"/>
        <item x="174"/>
        <item x="206"/>
        <item x="143"/>
        <item x="150"/>
        <item x="96"/>
        <item x="84"/>
        <item x="37"/>
        <item x="31"/>
        <item x="209"/>
        <item x="241"/>
        <item x="216"/>
        <item x="193"/>
        <item x="188"/>
        <item x="109"/>
        <item x="165"/>
        <item x="192"/>
        <item x="53"/>
        <item x="200"/>
        <item x="35"/>
        <item x="80"/>
        <item x="136"/>
        <item x="119"/>
        <item x="94"/>
        <item x="12"/>
        <item x="147"/>
        <item x="21"/>
        <item x="258"/>
        <item x="221"/>
        <item x="40"/>
        <item x="75"/>
        <item x="255"/>
        <item x="98"/>
        <item x="252"/>
        <item x="67"/>
        <item x="173"/>
        <item x="120"/>
        <item x="234"/>
        <item x="215"/>
        <item x="108"/>
        <item x="6"/>
        <item x="62"/>
        <item x="81"/>
        <item x="111"/>
        <item x="103"/>
        <item x="161"/>
        <item x="63"/>
        <item x="87"/>
        <item x="242"/>
        <item x="158"/>
        <item x="118"/>
        <item x="159"/>
        <item x="57"/>
        <item x="8"/>
        <item x="0"/>
        <item x="59"/>
        <item x="238"/>
        <item x="10"/>
        <item x="151"/>
        <item x="88"/>
        <item x="228"/>
        <item x="190"/>
        <item x="74"/>
        <item x="122"/>
        <item x="207"/>
        <item x="38"/>
        <item x="133"/>
        <item x="246"/>
        <item x="184"/>
        <item x="25"/>
        <item x="257"/>
        <item x="175"/>
        <item x="224"/>
        <item x="171"/>
        <item x="142"/>
        <item x="33"/>
        <item x="170"/>
        <item x="79"/>
        <item x="101"/>
        <item x="152"/>
        <item x="41"/>
        <item x="160"/>
        <item x="212"/>
        <item x="177"/>
        <item x="110"/>
        <item x="213"/>
        <item x="15"/>
        <item x="210"/>
        <item x="70"/>
        <item x="204"/>
        <item x="163"/>
        <item x="139"/>
        <item x="30"/>
        <item x="123"/>
        <item x="135"/>
        <item x="229"/>
        <item x="64"/>
        <item x="58"/>
        <item x="90"/>
        <item x="249"/>
        <item x="145"/>
        <item x="201"/>
        <item x="19"/>
        <item x="198"/>
        <item x="49"/>
        <item x="48"/>
        <item x="50"/>
        <item x="54"/>
        <item x="191"/>
        <item x="47"/>
        <item x="127"/>
        <item x="178"/>
        <item x="91"/>
        <item x="247"/>
        <item x="130"/>
        <item x="76"/>
        <item x="36"/>
        <item x="17"/>
        <item x="164"/>
        <item x="68"/>
        <item x="250"/>
        <item x="243"/>
        <item x="199"/>
        <item x="176"/>
        <item x="259"/>
        <item x="2"/>
        <item x="104"/>
        <item x="61"/>
        <item x="29"/>
        <item x="102"/>
        <item x="121"/>
        <item x="226"/>
        <item x="9"/>
        <item x="235"/>
        <item x="11"/>
        <item x="69"/>
        <item x="44"/>
        <item x="60"/>
        <item x="214"/>
        <item x="13"/>
        <item x="168"/>
        <item x="16"/>
        <item x="39"/>
        <item x="220"/>
        <item x="208"/>
        <item x="237"/>
        <item x="231"/>
        <item x="186"/>
        <item x="115"/>
        <item x="218"/>
        <item x="166"/>
        <item x="5"/>
        <item x="78"/>
        <item x="52"/>
        <item x="182"/>
        <item x="244"/>
        <item x="14"/>
        <item x="239"/>
        <item x="51"/>
        <item x="153"/>
        <item x="27"/>
        <item x="95"/>
        <item x="24"/>
        <item x="55"/>
        <item x="230"/>
        <item x="196"/>
        <item x="18"/>
        <item x="7"/>
        <item x="45"/>
        <item x="116"/>
        <item x="126"/>
        <item x="167"/>
        <item x="26"/>
        <item x="1"/>
        <item x="162"/>
        <item x="172"/>
        <item x="28"/>
        <item x="189"/>
        <item x="195"/>
        <item x="23"/>
        <item x="131"/>
        <item x="223"/>
        <item x="42"/>
        <item x="82"/>
        <item x="138"/>
        <item x="56"/>
        <item x="187"/>
        <item x="256"/>
        <item x="99"/>
        <item x="227"/>
        <item x="107"/>
        <item x="3"/>
        <item x="129"/>
        <item x="141"/>
        <item x="248"/>
        <item x="146"/>
        <item x="125"/>
        <item x="137"/>
        <item x="100"/>
        <item x="179"/>
        <item x="85"/>
        <item x="140"/>
        <item x="217"/>
        <item x="197"/>
        <item x="32"/>
        <item x="233"/>
        <item x="169"/>
        <item x="112"/>
        <item x="194"/>
        <item x="155"/>
        <item x="202"/>
        <item x="203"/>
        <item x="72"/>
        <item x="43"/>
        <item x="86"/>
        <item x="156"/>
        <item x="240"/>
        <item x="154"/>
        <item x="211"/>
        <item x="144"/>
        <item x="4"/>
        <item x="254"/>
        <item x="105"/>
        <item x="77"/>
        <item t="default"/>
      </items>
    </pivotField>
    <pivotField compact="0" outline="0" showAll="0"/>
    <pivotField compact="0" numFmtId="1" outline="0" showAll="0"/>
    <pivotField compact="0" numFmtId="1" outline="0" showAll="0"/>
    <pivotField compact="0" outline="0" showAll="0"/>
    <pivotField compact="0" numFmtId="1" outline="0" showAll="0"/>
    <pivotField compact="0" numFmtId="1" outline="0" showAll="0"/>
    <pivotField compact="0" numFmtId="2"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1">
    <field x="10"/>
  </rowFields>
  <rowItems count="5">
    <i>
      <x/>
    </i>
    <i>
      <x v="1"/>
    </i>
    <i>
      <x v="2"/>
    </i>
    <i>
      <x v="3"/>
    </i>
    <i>
      <x v="4"/>
    </i>
  </rowItems>
  <colFields count="1">
    <field x="-2"/>
  </colFields>
  <colItems count="2">
    <i>
      <x/>
    </i>
    <i i="1">
      <x v="1"/>
    </i>
  </colItems>
  <dataFields count="2">
    <dataField name="Count of quantity_sold" fld="5" subtotal="count" baseField="10" baseItem="0"/>
    <dataField name="Sum of Total_Profits " fld="7" baseField="0" baseItem="0" numFmtId="1"/>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92CB8E-F686-452D-8DF3-2CC2ECBB7EE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4">
  <location ref="A3:B85" firstHeaderRow="1" firstDataRow="1" firstDataCol="1"/>
  <pivotFields count="22">
    <pivotField compact="0" outline="0" showAll="0"/>
    <pivotField axis="axisRow" compact="0" outline="0" showAll="0">
      <items count="3849">
        <item x="3676"/>
        <item x="3099"/>
        <item x="3847"/>
        <item x="3498"/>
        <item x="418"/>
        <item x="133"/>
        <item x="2396"/>
        <item x="2411"/>
        <item x="791"/>
        <item x="3436"/>
        <item x="2716"/>
        <item x="2553"/>
        <item x="1428"/>
        <item x="393"/>
        <item x="2697"/>
        <item x="232"/>
        <item x="2373"/>
        <item x="839"/>
        <item x="723"/>
        <item x="3020"/>
        <item x="1044"/>
        <item x="1880"/>
        <item x="121"/>
        <item x="1909"/>
        <item x="317"/>
        <item x="2757"/>
        <item x="2958"/>
        <item x="3132"/>
        <item x="2268"/>
        <item x="2955"/>
        <item x="2945"/>
        <item x="3321"/>
        <item x="3283"/>
        <item x="1779"/>
        <item x="2133"/>
        <item x="1404"/>
        <item x="3453"/>
        <item x="454"/>
        <item x="3193"/>
        <item x="513"/>
        <item x="1147"/>
        <item x="2042"/>
        <item x="23"/>
        <item x="2053"/>
        <item x="2172"/>
        <item x="1828"/>
        <item x="3454"/>
        <item x="172"/>
        <item x="3687"/>
        <item x="2890"/>
        <item x="1187"/>
        <item x="1196"/>
        <item x="297"/>
        <item x="2539"/>
        <item x="943"/>
        <item x="1663"/>
        <item x="3715"/>
        <item x="3682"/>
        <item x="3572"/>
        <item x="2431"/>
        <item x="3214"/>
        <item x="2876"/>
        <item x="3750"/>
        <item x="2046"/>
        <item x="1798"/>
        <item x="279"/>
        <item x="920"/>
        <item x="2082"/>
        <item x="2306"/>
        <item x="324"/>
        <item x="3534"/>
        <item x="628"/>
        <item x="2222"/>
        <item x="3351"/>
        <item x="3489"/>
        <item x="3280"/>
        <item x="2487"/>
        <item x="2710"/>
        <item x="1832"/>
        <item x="111"/>
        <item x="3078"/>
        <item x="3573"/>
        <item x="2056"/>
        <item x="2609"/>
        <item x="2453"/>
        <item x="683"/>
        <item x="2519"/>
        <item x="2147"/>
        <item x="3729"/>
        <item x="592"/>
        <item x="3021"/>
        <item x="3162"/>
        <item x="3178"/>
        <item x="3811"/>
        <item x="813"/>
        <item x="2462"/>
        <item x="981"/>
        <item x="1815"/>
        <item x="675"/>
        <item x="220"/>
        <item x="1052"/>
        <item x="3746"/>
        <item x="872"/>
        <item x="1924"/>
        <item x="2052"/>
        <item x="1056"/>
        <item x="2017"/>
        <item x="1445"/>
        <item x="1422"/>
        <item x="3424"/>
        <item x="1706"/>
        <item x="2461"/>
        <item x="2057"/>
        <item x="3259"/>
        <item x="2062"/>
        <item x="637"/>
        <item x="3095"/>
        <item x="2957"/>
        <item x="1322"/>
        <item x="3334"/>
        <item x="3790"/>
        <item x="1209"/>
        <item x="1722"/>
        <item x="1406"/>
        <item x="2978"/>
        <item x="552"/>
        <item x="136"/>
        <item x="510"/>
        <item x="2990"/>
        <item x="3614"/>
        <item x="2675"/>
        <item x="2731"/>
        <item x="2832"/>
        <item x="561"/>
        <item x="761"/>
        <item x="1218"/>
        <item x="169"/>
        <item x="1037"/>
        <item x="1877"/>
        <item x="2617"/>
        <item x="941"/>
        <item x="3710"/>
        <item x="3401"/>
        <item x="2251"/>
        <item x="1910"/>
        <item x="3642"/>
        <item x="1652"/>
        <item x="364"/>
        <item x="3248"/>
        <item x="2550"/>
        <item x="441"/>
        <item x="2231"/>
        <item x="3224"/>
        <item x="347"/>
        <item x="1"/>
        <item x="992"/>
        <item x="3164"/>
        <item x="2905"/>
        <item x="574"/>
        <item x="2762"/>
        <item x="1050"/>
        <item x="759"/>
        <item x="1535"/>
        <item x="2651"/>
        <item x="1140"/>
        <item x="3648"/>
        <item x="16"/>
        <item x="1384"/>
        <item x="2442"/>
        <item x="2195"/>
        <item x="532"/>
        <item x="534"/>
        <item x="3525"/>
        <item x="2869"/>
        <item x="375"/>
        <item x="1393"/>
        <item x="2666"/>
        <item x="1606"/>
        <item x="3660"/>
        <item x="617"/>
        <item x="809"/>
        <item x="897"/>
        <item x="525"/>
        <item x="2264"/>
        <item x="2498"/>
        <item x="2628"/>
        <item x="2116"/>
        <item x="11"/>
        <item x="1609"/>
        <item x="2862"/>
        <item x="1153"/>
        <item x="3269"/>
        <item x="2312"/>
        <item x="2740"/>
        <item x="558"/>
        <item x="2605"/>
        <item x="1076"/>
        <item x="3336"/>
        <item x="3800"/>
        <item x="177"/>
        <item x="1719"/>
        <item x="1889"/>
        <item x="10"/>
        <item x="3803"/>
        <item x="75"/>
        <item x="1923"/>
        <item x="2330"/>
        <item x="3171"/>
        <item x="1521"/>
        <item x="3562"/>
        <item x="727"/>
        <item x="2314"/>
        <item x="1019"/>
        <item x="2094"/>
        <item x="2855"/>
        <item x="956"/>
        <item x="2730"/>
        <item x="3734"/>
        <item x="1929"/>
        <item x="2039"/>
        <item x="2637"/>
        <item x="2790"/>
        <item x="1515"/>
        <item x="3661"/>
        <item x="2910"/>
        <item x="2525"/>
        <item x="3097"/>
        <item x="887"/>
        <item x="328"/>
        <item x="1793"/>
        <item x="1473"/>
        <item x="3338"/>
        <item x="782"/>
        <item x="2213"/>
        <item x="1460"/>
        <item x="864"/>
        <item x="1002"/>
        <item x="1790"/>
        <item x="2984"/>
        <item x="1797"/>
        <item x="1267"/>
        <item x="1338"/>
        <item x="3251"/>
        <item x="2672"/>
        <item x="380"/>
        <item x="1399"/>
        <item x="355"/>
        <item x="2827"/>
        <item x="1689"/>
        <item x="3431"/>
        <item x="1286"/>
        <item x="3408"/>
        <item x="953"/>
        <item x="3032"/>
        <item x="1984"/>
        <item x="263"/>
        <item x="2464"/>
        <item x="336"/>
        <item x="3196"/>
        <item x="557"/>
        <item x="2597"/>
        <item x="3358"/>
        <item x="3188"/>
        <item x="3820"/>
        <item x="584"/>
        <item x="1605"/>
        <item x="2324"/>
        <item x="3282"/>
        <item x="333"/>
        <item x="1465"/>
        <item x="3751"/>
        <item x="1759"/>
        <item x="3741"/>
        <item x="3551"/>
        <item x="1207"/>
        <item x="2086"/>
        <item x="2623"/>
        <item x="3362"/>
        <item x="3403"/>
        <item x="1073"/>
        <item x="38"/>
        <item x="1441"/>
        <item x="858"/>
        <item x="1463"/>
        <item x="3230"/>
        <item x="2562"/>
        <item x="2518"/>
        <item x="316"/>
        <item x="1932"/>
        <item x="2218"/>
        <item x="1453"/>
        <item x="391"/>
        <item x="2775"/>
        <item x="2249"/>
        <item x="1669"/>
        <item x="1001"/>
        <item x="1183"/>
        <item x="678"/>
        <item x="2014"/>
        <item x="48"/>
        <item x="3038"/>
        <item x="2391"/>
        <item x="898"/>
        <item x="442"/>
        <item x="3367"/>
        <item x="3126"/>
        <item x="2091"/>
        <item x="1952"/>
        <item x="3174"/>
        <item x="100"/>
        <item x="3602"/>
        <item x="1416"/>
        <item x="1477"/>
        <item x="2989"/>
        <item x="2717"/>
        <item x="2991"/>
        <item x="2390"/>
        <item x="2041"/>
        <item x="3133"/>
        <item x="2988"/>
        <item x="1658"/>
        <item x="2602"/>
        <item x="944"/>
        <item x="3807"/>
        <item x="2830"/>
        <item x="2753"/>
        <item x="1166"/>
        <item x="3029"/>
        <item x="248"/>
        <item x="461"/>
        <item x="540"/>
        <item x="3084"/>
        <item x="218"/>
        <item x="1636"/>
        <item x="1771"/>
        <item x="313"/>
        <item x="3198"/>
        <item x="1671"/>
        <item x="690"/>
        <item x="1126"/>
        <item x="1981"/>
        <item x="801"/>
        <item x="2407"/>
        <item x="3476"/>
        <item x="553"/>
        <item x="1368"/>
        <item x="1297"/>
        <item x="1059"/>
        <item x="1773"/>
        <item x="1164"/>
        <item x="2531"/>
        <item x="3166"/>
        <item x="1385"/>
        <item x="2743"/>
        <item x="698"/>
        <item x="2109"/>
        <item x="3177"/>
        <item x="2933"/>
        <item x="199"/>
        <item x="795"/>
        <item x="3105"/>
        <item x="3299"/>
        <item x="679"/>
        <item x="2447"/>
        <item x="1186"/>
        <item x="2485"/>
        <item x="1584"/>
        <item x="2510"/>
        <item x="1869"/>
        <item x="73"/>
        <item x="3725"/>
        <item x="900"/>
        <item x="1261"/>
        <item x="1936"/>
        <item x="3167"/>
        <item x="2903"/>
        <item x="253"/>
        <item x="1268"/>
        <item x="247"/>
        <item x="1510"/>
        <item x="3486"/>
        <item x="1968"/>
        <item x="1874"/>
        <item x="2481"/>
        <item x="141"/>
        <item x="2944"/>
        <item x="3817"/>
        <item x="243"/>
        <item x="2653"/>
        <item x="229"/>
        <item x="2038"/>
        <item x="174"/>
        <item x="1787"/>
        <item x="2357"/>
        <item x="2343"/>
        <item x="2680"/>
        <item x="742"/>
        <item x="3759"/>
        <item x="1615"/>
        <item x="1121"/>
        <item x="3606"/>
        <item x="712"/>
        <item x="1886"/>
        <item x="2050"/>
        <item x="1030"/>
        <item x="201"/>
        <item x="3815"/>
        <item x="1077"/>
        <item x="245"/>
        <item x="2640"/>
        <item x="2779"/>
        <item x="2610"/>
        <item x="1858"/>
        <item x="1280"/>
        <item x="3170"/>
        <item x="1835"/>
        <item x="506"/>
        <item x="2272"/>
        <item x="1419"/>
        <item x="1458"/>
        <item x="995"/>
        <item x="2159"/>
        <item x="2376"/>
        <item x="105"/>
        <item x="1064"/>
        <item x="1884"/>
        <item x="2895"/>
        <item x="2503"/>
        <item x="167"/>
        <item x="499"/>
        <item x="2618"/>
        <item x="1555"/>
        <item x="2967"/>
        <item x="694"/>
        <item x="3240"/>
        <item x="2848"/>
        <item x="1088"/>
        <item x="1569"/>
        <item x="1299"/>
        <item x="2478"/>
        <item x="79"/>
        <item x="3798"/>
        <item x="2805"/>
        <item x="1115"/>
        <item x="2247"/>
        <item x="1516"/>
        <item x="1927"/>
        <item x="3304"/>
        <item x="176"/>
        <item x="1447"/>
        <item x="1435"/>
        <item x="2712"/>
        <item x="258"/>
        <item x="3205"/>
        <item x="1257"/>
        <item x="2430"/>
        <item x="888"/>
        <item x="257"/>
        <item x="556"/>
        <item x="288"/>
        <item x="3783"/>
        <item x="589"/>
        <item x="1887"/>
        <item x="146"/>
        <item x="369"/>
        <item x="47"/>
        <item x="1151"/>
        <item x="834"/>
        <item x="399"/>
        <item x="3821"/>
        <item x="3255"/>
        <item x="179"/>
        <item x="3810"/>
        <item x="173"/>
        <item x="732"/>
        <item x="3630"/>
        <item x="63"/>
        <item x="1205"/>
        <item x="3246"/>
        <item x="3512"/>
        <item x="278"/>
        <item x="3262"/>
        <item x="1985"/>
        <item x="445"/>
        <item x="3200"/>
        <item x="1614"/>
        <item x="1882"/>
        <item x="3302"/>
        <item x="282"/>
        <item x="1084"/>
        <item x="2729"/>
        <item x="1573"/>
        <item x="925"/>
        <item x="2206"/>
        <item x="697"/>
        <item x="1264"/>
        <item x="2040"/>
        <item x="2092"/>
        <item x="3185"/>
        <item x="2580"/>
        <item x="876"/>
        <item x="2569"/>
        <item x="2616"/>
        <item x="721"/>
        <item x="325"/>
        <item x="974"/>
        <item x="1248"/>
        <item x="215"/>
        <item x="2367"/>
        <item x="579"/>
        <item x="1234"/>
        <item x="3333"/>
        <item x="1271"/>
        <item x="1527"/>
        <item x="2098"/>
        <item x="2505"/>
        <item x="3387"/>
        <item x="1333"/>
        <item x="485"/>
        <item x="2703"/>
        <item x="1210"/>
        <item x="2414"/>
        <item x="1856"/>
        <item x="2800"/>
        <item x="2106"/>
        <item x="3550"/>
        <item x="1229"/>
        <item x="143"/>
        <item x="43"/>
        <item x="1594"/>
        <item x="911"/>
        <item x="1760"/>
        <item x="1975"/>
        <item x="3631"/>
        <item x="3695"/>
        <item x="1405"/>
        <item x="51"/>
        <item x="3814"/>
        <item x="1498"/>
        <item x="255"/>
        <item x="1899"/>
        <item x="880"/>
        <item x="756"/>
        <item x="492"/>
        <item x="1085"/>
        <item x="2941"/>
        <item x="717"/>
        <item x="1307"/>
        <item x="1167"/>
        <item x="1390"/>
        <item x="550"/>
        <item x="2764"/>
        <item x="264"/>
        <item x="2126"/>
        <item x="3235"/>
        <item x="2404"/>
        <item x="1492"/>
        <item x="2084"/>
        <item x="3649"/>
        <item x="2470"/>
        <item x="3447"/>
        <item x="1374"/>
        <item x="535"/>
        <item x="2614"/>
        <item x="2441"/>
        <item x="1283"/>
        <item x="2149"/>
        <item x="1313"/>
        <item x="431"/>
        <item x="1163"/>
        <item x="2215"/>
        <item x="3287"/>
        <item x="701"/>
        <item x="1116"/>
        <item x="631"/>
        <item x="144"/>
        <item x="2123"/>
        <item x="2235"/>
        <item x="1568"/>
        <item x="2538"/>
        <item x="3267"/>
        <item x="611"/>
        <item x="2437"/>
        <item x="1821"/>
        <item x="3499"/>
        <item x="8"/>
        <item x="2333"/>
        <item x="2137"/>
        <item x="3252"/>
        <item x="2759"/>
        <item x="2641"/>
        <item x="1552"/>
        <item x="784"/>
        <item x="1223"/>
        <item x="3480"/>
        <item x="2707"/>
        <item x="3022"/>
        <item x="2843"/>
        <item x="2423"/>
        <item x="1788"/>
        <item x="3754"/>
        <item x="3671"/>
        <item x="2144"/>
        <item x="1653"/>
        <item x="958"/>
        <item x="3503"/>
        <item x="2673"/>
        <item x="979"/>
        <item x="891"/>
        <item x="2594"/>
        <item x="3347"/>
        <item x="99"/>
        <item x="3478"/>
        <item x="2769"/>
        <item x="769"/>
        <item x="760"/>
        <item x="3758"/>
        <item x="2132"/>
        <item x="1036"/>
        <item x="1380"/>
        <item x="1154"/>
        <item x="2622"/>
        <item x="314"/>
        <item x="1978"/>
        <item x="32"/>
        <item x="3043"/>
        <item x="3535"/>
        <item x="638"/>
        <item x="2368"/>
        <item x="2374"/>
        <item x="815"/>
        <item x="221"/>
        <item x="2402"/>
        <item x="435"/>
        <item x="1319"/>
        <item x="12"/>
        <item x="3735"/>
        <item x="192"/>
        <item x="1301"/>
        <item x="2608"/>
        <item x="3037"/>
        <item x="1108"/>
        <item x="2410"/>
        <item x="2354"/>
        <item x="1823"/>
        <item x="2566"/>
        <item x="2752"/>
        <item x="3236"/>
        <item x="3429"/>
        <item x="2066"/>
        <item x="1118"/>
        <item x="34"/>
        <item x="1635"/>
        <item x="193"/>
        <item x="2761"/>
        <item x="952"/>
        <item x="1006"/>
        <item x="3109"/>
        <item x="2244"/>
        <item x="2110"/>
        <item x="217"/>
        <item x="3306"/>
        <item x="2837"/>
        <item x="200"/>
        <item x="2008"/>
        <item x="3802"/>
        <item x="3604"/>
        <item x="1015"/>
        <item x="1395"/>
        <item x="1098"/>
        <item x="713"/>
        <item x="1026"/>
        <item x="2392"/>
        <item x="869"/>
        <item x="3030"/>
        <item x="3592"/>
        <item x="281"/>
        <item x="3311"/>
        <item x="2657"/>
        <item x="1774"/>
        <item x="3472"/>
        <item x="867"/>
        <item x="893"/>
        <item x="668"/>
        <item x="3574"/>
        <item x="1928"/>
        <item x="53"/>
        <item x="2687"/>
        <item x="1335"/>
        <item x="3824"/>
        <item x="2744"/>
        <item x="2725"/>
        <item x="2273"/>
        <item x="581"/>
        <item x="31"/>
        <item x="3712"/>
        <item x="2889"/>
        <item x="2328"/>
        <item x="2424"/>
        <item x="6"/>
        <item x="682"/>
        <item x="3096"/>
        <item x="2963"/>
        <item x="340"/>
        <item x="2515"/>
        <item x="3646"/>
        <item x="2425"/>
        <item x="3369"/>
        <item x="2143"/>
        <item x="1281"/>
        <item x="3136"/>
        <item x="299"/>
        <item x="1450"/>
        <item x="3054"/>
        <item x="3242"/>
        <item x="2555"/>
        <item x="2701"/>
        <item x="2233"/>
        <item x="775"/>
        <item x="2733"/>
        <item x="3002"/>
        <item x="3832"/>
        <item x="595"/>
        <item x="2816"/>
        <item x="2583"/>
        <item x="1225"/>
        <item x="2221"/>
        <item x="3264"/>
        <item x="1627"/>
        <item x="3005"/>
        <item x="126"/>
        <item x="3163"/>
        <item x="2131"/>
        <item x="455"/>
        <item x="936"/>
        <item x="2169"/>
        <item x="302"/>
        <item x="1800"/>
        <item x="3763"/>
        <item x="1664"/>
        <item x="3125"/>
        <item x="1081"/>
        <item x="2715"/>
        <item x="353"/>
        <item x="1134"/>
        <item x="989"/>
        <item x="381"/>
        <item x="3423"/>
        <item x="3329"/>
        <item x="2582"/>
        <item x="1069"/>
        <item x="1769"/>
        <item x="204"/>
        <item x="2216"/>
        <item x="1709"/>
        <item x="101"/>
        <item x="1720"/>
        <item x="1049"/>
        <item x="3705"/>
        <item x="3023"/>
        <item x="1178"/>
        <item x="2683"/>
        <item x="1412"/>
        <item x="0"/>
        <item x="116"/>
        <item x="137"/>
        <item x="1857"/>
        <item x="2813"/>
        <item x="1810"/>
        <item x="2449"/>
        <item x="1922"/>
        <item x="3063"/>
        <item x="3051"/>
        <item x="2319"/>
        <item x="3396"/>
        <item x="3220"/>
        <item x="816"/>
        <item x="1063"/>
        <item x="1176"/>
        <item x="2191"/>
        <item x="2278"/>
        <item x="1236"/>
        <item x="693"/>
        <item x="2284"/>
        <item x="566"/>
        <item x="112"/>
        <item x="3297"/>
        <item x="3215"/>
        <item x="736"/>
        <item x="1137"/>
        <item x="2250"/>
        <item x="972"/>
        <item x="1216"/>
        <item x="376"/>
        <item x="3155"/>
        <item x="301"/>
        <item x="2765"/>
        <item x="387"/>
        <item x="2992"/>
        <item x="3036"/>
        <item x="788"/>
        <item x="2484"/>
        <item x="2236"/>
        <item x="1005"/>
        <item x="1864"/>
        <item x="999"/>
        <item x="2288"/>
        <item x="3516"/>
        <item x="1993"/>
        <item x="1842"/>
        <item x="818"/>
        <item x="3433"/>
        <item x="3004"/>
        <item x="1540"/>
        <item x="3455"/>
        <item x="2287"/>
        <item x="2497"/>
        <item x="1836"/>
        <item x="3260"/>
        <item x="703"/>
        <item x="1902"/>
        <item x="3094"/>
        <item x="1678"/>
        <item x="3470"/>
        <item x="3187"/>
        <item x="2486"/>
        <item x="659"/>
        <item x="3748"/>
        <item x="2930"/>
        <item x="261"/>
        <item x="1195"/>
        <item x="2794"/>
        <item x="3568"/>
        <item x="2418"/>
        <item x="656"/>
        <item x="2587"/>
        <item x="164"/>
        <item x="583"/>
        <item x="3616"/>
        <item x="463"/>
        <item x="808"/>
        <item x="1415"/>
        <item x="3730"/>
        <item x="1034"/>
        <item x="1123"/>
        <item x="1631"/>
        <item x="1548"/>
        <item x="2438"/>
        <item x="3127"/>
        <item x="3281"/>
        <item x="984"/>
        <item x="2861"/>
        <item x="1585"/>
        <item x="2393"/>
        <item x="747"/>
        <item x="1480"/>
        <item x="402"/>
        <item x="1372"/>
        <item x="41"/>
        <item x="3643"/>
        <item x="1598"/>
        <item x="1574"/>
        <item x="148"/>
        <item x="3764"/>
        <item x="1039"/>
        <item x="1089"/>
        <item x="564"/>
        <item x="3656"/>
        <item x="676"/>
        <item x="1060"/>
        <item x="2358"/>
        <item x="2495"/>
        <item x="410"/>
        <item x="1907"/>
        <item x="332"/>
        <item x="531"/>
        <item x="1317"/>
        <item x="3404"/>
        <item x="2918"/>
        <item x="3310"/>
        <item x="3557"/>
        <item x="1580"/>
        <item x="149"/>
        <item x="1679"/>
        <item x="2621"/>
        <item x="1312"/>
        <item x="1582"/>
        <item x="1200"/>
        <item x="2950"/>
        <item x="1567"/>
        <item x="1047"/>
        <item x="1120"/>
        <item x="3435"/>
        <item x="2678"/>
        <item x="2387"/>
        <item x="3060"/>
        <item x="2570"/>
        <item x="1625"/>
        <item x="319"/>
        <item x="274"/>
        <item x="804"/>
        <item x="1340"/>
        <item x="3590"/>
        <item x="2980"/>
        <item x="3657"/>
        <item x="957"/>
        <item x="1051"/>
        <item x="1871"/>
        <item x="2455"/>
        <item x="963"/>
        <item x="3422"/>
        <item x="186"/>
        <item x="286"/>
        <item x="3052"/>
        <item x="3151"/>
        <item x="2359"/>
        <item x="1900"/>
        <item x="2429"/>
        <item x="465"/>
        <item x="1452"/>
        <item x="2567"/>
        <item x="1846"/>
        <item x="2973"/>
        <item x="3344"/>
        <item x="1666"/>
        <item x="1971"/>
        <item x="1807"/>
        <item x="300"/>
        <item x="2839"/>
        <item x="3598"/>
        <item x="3130"/>
        <item x="3406"/>
        <item x="1457"/>
        <item x="3666"/>
        <item x="1892"/>
        <item x="2170"/>
        <item x="2355"/>
        <item x="1008"/>
        <item x="537"/>
        <item x="2178"/>
        <item x="3678"/>
        <item x="3273"/>
        <item x="2689"/>
        <item x="833"/>
        <item x="3703"/>
        <item x="951"/>
        <item x="1690"/>
        <item x="2427"/>
        <item x="3000"/>
        <item x="1191"/>
        <item x="1768"/>
        <item x="2935"/>
        <item x="1778"/>
        <item x="1331"/>
        <item x="1398"/>
        <item x="1528"/>
        <item x="2294"/>
        <item x="1730"/>
        <item x="3143"/>
        <item x="96"/>
        <item x="493"/>
        <item x="1401"/>
        <item x="2155"/>
        <item x="1564"/>
        <item x="3384"/>
        <item x="2201"/>
        <item x="2340"/>
        <item x="5"/>
        <item x="88"/>
        <item x="1000"/>
        <item x="2105"/>
        <item x="2034"/>
        <item x="1937"/>
        <item x="210"/>
        <item x="2301"/>
        <item x="3354"/>
        <item x="3119"/>
        <item x="1825"/>
        <item x="2702"/>
        <item x="975"/>
        <item x="1634"/>
        <item x="2290"/>
        <item x="1308"/>
        <item x="2682"/>
        <item x="2237"/>
        <item x="1152"/>
        <item x="2667"/>
        <item x="2363"/>
        <item x="741"/>
        <item x="2560"/>
        <item x="3292"/>
        <item x="3417"/>
        <item x="1514"/>
        <item x="86"/>
        <item x="914"/>
        <item x="2939"/>
        <item x="1149"/>
        <item x="1425"/>
        <item x="1621"/>
        <item x="2825"/>
        <item x="3277"/>
        <item x="873"/>
        <item x="2096"/>
        <item x="1684"/>
        <item x="1966"/>
        <item x="829"/>
        <item x="1046"/>
        <item x="3625"/>
        <item x="3165"/>
        <item x="905"/>
        <item x="3596"/>
        <item x="2016"/>
        <item x="1397"/>
        <item x="3724"/>
        <item x="3357"/>
        <item x="2361"/>
        <item x="1244"/>
        <item x="3409"/>
        <item x="440"/>
        <item x="2793"/>
        <item x="453"/>
        <item x="1242"/>
        <item x="2681"/>
        <item x="1717"/>
        <item x="2803"/>
        <item x="330"/>
        <item x="2815"/>
        <item x="1087"/>
        <item x="843"/>
        <item x="2636"/>
        <item x="2068"/>
        <item x="1694"/>
        <item x="739"/>
        <item x="326"/>
        <item x="3024"/>
        <item x="700"/>
        <item x="1408"/>
        <item x="3428"/>
        <item x="2814"/>
        <item x="1862"/>
        <item x="2901"/>
        <item x="2523"/>
        <item x="3391"/>
        <item x="1305"/>
        <item x="2548"/>
        <item x="3716"/>
        <item x="2229"/>
        <item x="2934"/>
        <item x="494"/>
        <item x="1255"/>
        <item x="2045"/>
        <item x="2780"/>
        <item x="2435"/>
        <item x="1725"/>
        <item x="699"/>
        <item x="862"/>
        <item x="562"/>
        <item x="2020"/>
        <item x="1113"/>
        <item x="2468"/>
        <item x="497"/>
        <item x="102"/>
        <item x="599"/>
        <item x="1587"/>
        <item x="2998"/>
        <item x="1848"/>
        <item x="1522"/>
        <item x="2755"/>
        <item x="3197"/>
        <item x="3247"/>
        <item x="3761"/>
        <item x="819"/>
        <item x="2204"/>
        <item x="1602"/>
        <item x="1342"/>
        <item x="875"/>
        <item x="1014"/>
        <item x="342"/>
        <item x="1131"/>
        <item x="239"/>
        <item x="1332"/>
        <item x="3753"/>
        <item x="1919"/>
        <item x="3651"/>
        <item x="2474"/>
        <item x="303"/>
        <item x="28"/>
        <item x="1165"/>
        <item x="3674"/>
        <item x="3549"/>
        <item x="3271"/>
        <item x="722"/>
        <item x="3079"/>
        <item x="718"/>
        <item x="2513"/>
        <item x="1160"/>
        <item x="252"/>
        <item x="1559"/>
        <item x="2595"/>
        <item x="3756"/>
        <item x="292"/>
        <item x="1780"/>
        <item x="924"/>
        <item x="1616"/>
        <item x="119"/>
        <item x="811"/>
        <item x="2948"/>
        <item x="3740"/>
        <item x="1291"/>
        <item x="2400"/>
        <item x="474"/>
        <item x="352"/>
        <item x="1645"/>
        <item x="3053"/>
        <item x="24"/>
        <item x="1641"/>
        <item x="103"/>
        <item x="2255"/>
        <item x="1375"/>
        <item x="3013"/>
        <item x="3477"/>
        <item x="776"/>
        <item x="2737"/>
        <item x="3293"/>
        <item x="3405"/>
        <item x="3400"/>
        <item x="130"/>
        <item x="321"/>
        <item x="3471"/>
        <item x="1588"/>
        <item x="3632"/>
        <item x="1365"/>
        <item x="1343"/>
        <item x="2100"/>
        <item x="344"/>
        <item x="58"/>
        <item x="2870"/>
        <item x="3692"/>
        <item x="3605"/>
        <item x="67"/>
        <item x="2867"/>
        <item x="572"/>
        <item x="2488"/>
        <item x="2432"/>
        <item x="3117"/>
        <item x="2252"/>
        <item x="2584"/>
        <item x="968"/>
        <item x="230"/>
        <item x="2977"/>
        <item x="2741"/>
        <item x="529"/>
        <item x="151"/>
        <item x="3082"/>
        <item x="2406"/>
        <item x="1345"/>
        <item x="3386"/>
        <item x="3353"/>
        <item x="743"/>
        <item x="2339"/>
        <item x="223"/>
        <item x="895"/>
        <item x="1503"/>
        <item x="3050"/>
        <item x="2299"/>
        <item x="2511"/>
        <item x="2494"/>
        <item x="2966"/>
        <item x="2796"/>
        <item x="2160"/>
        <item x="2311"/>
        <item x="3641"/>
        <item x="3237"/>
        <item x="3626"/>
        <item x="3418"/>
        <item x="571"/>
        <item x="2706"/>
        <item x="2625"/>
        <item x="1233"/>
        <item x="2317"/>
        <item x="2031"/>
        <item x="2348"/>
        <item x="1601"/>
        <item x="2982"/>
        <item x="2033"/>
        <item x="3496"/>
        <item x="2154"/>
        <item x="2152"/>
        <item x="430"/>
        <item x="909"/>
        <item x="2735"/>
        <item x="1715"/>
        <item x="3416"/>
        <item x="3659"/>
        <item x="2763"/>
        <item x="64"/>
        <item x="1603"/>
        <item x="2083"/>
        <item x="1220"/>
        <item x="2822"/>
        <item x="2285"/>
        <item x="1285"/>
        <item x="1550"/>
        <item x="2459"/>
        <item x="2630"/>
        <item x="2795"/>
        <item x="1737"/>
        <item x="2298"/>
        <item x="1247"/>
        <item x="3135"/>
        <item x="2662"/>
        <item x="720"/>
        <item x="2604"/>
        <item x="414"/>
        <item x="1560"/>
        <item x="1057"/>
        <item x="1048"/>
        <item x="3618"/>
        <item x="3031"/>
        <item x="3566"/>
        <item x="3509"/>
        <item x="910"/>
        <item x="1949"/>
        <item x="763"/>
        <item x="3487"/>
        <item x="2693"/>
        <item x="1818"/>
        <item x="2670"/>
        <item x="961"/>
        <item x="1199"/>
        <item x="3330"/>
        <item x="1792"/>
        <item x="458"/>
        <item x="601"/>
        <item x="3597"/>
        <item x="2943"/>
        <item x="345"/>
        <item x="1249"/>
        <item x="3134"/>
        <item x="3184"/>
        <item x="2679"/>
        <item x="2864"/>
        <item x="2182"/>
        <item x="2696"/>
        <item x="3152"/>
        <item x="3253"/>
        <item x="1903"/>
        <item x="378"/>
        <item x="3799"/>
        <item x="124"/>
        <item x="3465"/>
        <item x="3830"/>
        <item x="2524"/>
        <item x="3356"/>
        <item x="2065"/>
        <item x="348"/>
        <item x="673"/>
        <item x="2650"/>
        <item x="2194"/>
        <item x="1891"/>
        <item x="3411"/>
        <item x="908"/>
        <item x="1325"/>
        <item x="2940"/>
        <item x="1142"/>
        <item x="1494"/>
        <item x="1344"/>
        <item x="2916"/>
        <item x="3057"/>
        <item x="3298"/>
        <item x="1148"/>
        <item x="767"/>
        <item x="3727"/>
        <item x="539"/>
        <item x="620"/>
        <item x="1581"/>
        <item x="2699"/>
        <item x="1456"/>
        <item x="3702"/>
        <item x="3541"/>
        <item x="3044"/>
        <item x="2289"/>
        <item x="211"/>
        <item x="1961"/>
        <item x="3584"/>
        <item x="3294"/>
        <item x="2037"/>
        <item x="689"/>
        <item x="2260"/>
        <item x="1824"/>
        <item x="2771"/>
        <item x="661"/>
        <item x="3789"/>
        <item x="2122"/>
        <item x="256"/>
        <item x="3711"/>
        <item x="1536"/>
        <item x="1814"/>
        <item x="1796"/>
        <item x="2261"/>
        <item x="2774"/>
        <item x="3777"/>
        <item x="1487"/>
        <item x="3392"/>
        <item x="2274"/>
        <item x="2302"/>
        <item x="2633"/>
        <item x="1432"/>
        <item x="2138"/>
        <item x="3122"/>
        <item x="796"/>
        <item x="3708"/>
        <item x="2844"/>
        <item x="3701"/>
        <item x="1986"/>
        <item x="1276"/>
        <item x="2900"/>
        <item x="2976"/>
        <item x="1921"/>
        <item x="3689"/>
        <item x="853"/>
        <item x="3452"/>
        <item x="3828"/>
        <item x="1033"/>
        <item x="1644"/>
        <item x="240"/>
        <item x="2747"/>
        <item x="1992"/>
        <item x="389"/>
        <item x="949"/>
        <item x="207"/>
        <item x="191"/>
        <item x="1980"/>
        <item x="831"/>
        <item x="1721"/>
        <item x="630"/>
        <item x="1474"/>
        <item x="662"/>
        <item x="206"/>
        <item x="411"/>
        <item x="2069"/>
        <item x="1329"/>
        <item x="3728"/>
        <item x="46"/>
        <item x="3232"/>
        <item x="657"/>
        <item x="2798"/>
        <item x="2852"/>
        <item x="1809"/>
        <item x="3770"/>
        <item x="365"/>
        <item x="3183"/>
        <item x="1239"/>
        <item x="1358"/>
        <item x="669"/>
        <item x="3296"/>
        <item x="448"/>
        <item x="2929"/>
        <item x="1672"/>
        <item x="3492"/>
        <item x="2307"/>
        <item x="2546"/>
        <item x="2167"/>
        <item x="3121"/>
        <item x="3595"/>
        <item x="2021"/>
        <item x="1596"/>
        <item x="3182"/>
        <item x="396"/>
        <item x="1246"/>
        <item x="3307"/>
        <item x="2619"/>
        <item x="735"/>
        <item x="2612"/>
        <item x="578"/>
        <item x="3007"/>
        <item x="3744"/>
        <item x="17"/>
        <item x="128"/>
        <item x="3617"/>
        <item x="1685"/>
        <item x="439"/>
        <item x="933"/>
        <item x="560"/>
        <item x="1784"/>
        <item x="1464"/>
        <item x="358"/>
        <item x="1366"/>
        <item x="3008"/>
        <item x="2192"/>
        <item x="3168"/>
        <item x="1547"/>
        <item x="2936"/>
        <item x="2540"/>
        <item x="2853"/>
        <item x="962"/>
        <item x="2180"/>
        <item x="3149"/>
        <item x="1563"/>
        <item x="157"/>
        <item x="2677"/>
        <item x="1462"/>
        <item x="3010"/>
        <item x="2802"/>
        <item x="1765"/>
        <item x="1860"/>
        <item x="2398"/>
        <item x="3425"/>
        <item x="2581"/>
        <item x="3546"/>
        <item x="3180"/>
        <item x="2010"/>
        <item x="2473"/>
        <item x="1974"/>
        <item x="308"/>
        <item x="3463"/>
        <item x="1727"/>
        <item x="1620"/>
        <item x="269"/>
        <item x="1188"/>
        <item x="1996"/>
        <item x="2556"/>
        <item x="1040"/>
        <item x="1865"/>
        <item x="2444"/>
        <item x="2746"/>
        <item x="3243"/>
        <item x="2270"/>
        <item x="1926"/>
        <item x="2341"/>
        <item x="2873"/>
        <item x="507"/>
        <item x="2241"/>
        <item x="2342"/>
        <item x="1041"/>
        <item x="1750"/>
        <item x="1732"/>
        <item x="2590"/>
        <item x="3016"/>
        <item x="714"/>
        <item x="3737"/>
        <item x="3812"/>
        <item x="1989"/>
        <item x="2947"/>
        <item x="61"/>
        <item x="2197"/>
        <item x="2711"/>
        <item x="2336"/>
        <item x="338"/>
        <item x="421"/>
        <item x="3586"/>
        <item x="306"/>
        <item x="3399"/>
        <item x="1608"/>
        <item x="80"/>
        <item x="715"/>
        <item x="1190"/>
        <item x="2088"/>
        <item x="3390"/>
        <item x="543"/>
        <item x="3289"/>
        <item x="155"/>
        <item x="2797"/>
        <item x="622"/>
        <item x="82"/>
        <item x="1130"/>
        <item x="2434"/>
        <item x="284"/>
        <item x="3210"/>
        <item x="2412"/>
        <item x="427"/>
        <item x="227"/>
        <item x="3842"/>
        <item x="498"/>
        <item x="1326"/>
        <item x="184"/>
        <item x="2871"/>
        <item x="3473"/>
        <item x="1544"/>
        <item x="2632"/>
        <item x="2269"/>
        <item x="1099"/>
        <item x="1156"/>
        <item x="29"/>
        <item x="3607"/>
        <item x="1174"/>
        <item x="3123"/>
        <item x="1407"/>
        <item x="2463"/>
        <item x="3822"/>
        <item x="1042"/>
        <item x="663"/>
        <item x="3413"/>
        <item x="1987"/>
        <item x="3718"/>
        <item x="1021"/>
        <item x="3148"/>
        <item x="242"/>
        <item x="2379"/>
        <item x="1881"/>
        <item x="567"/>
        <item x="2884"/>
        <item x="1853"/>
        <item x="3213"/>
        <item x="2327"/>
        <item x="13"/>
        <item x="2047"/>
        <item x="2674"/>
        <item x="457"/>
        <item x="948"/>
        <item x="1845"/>
        <item x="95"/>
        <item x="2661"/>
        <item x="522"/>
        <item x="71"/>
        <item x="3272"/>
        <item x="3203"/>
        <item x="171"/>
        <item x="3529"/>
        <item x="20"/>
        <item x="1184"/>
        <item x="520"/>
        <item x="3694"/>
        <item x="3809"/>
        <item x="3295"/>
        <item x="1844"/>
        <item x="2700"/>
        <item x="1945"/>
        <item x="3209"/>
        <item x="2015"/>
        <item x="994"/>
        <item x="1072"/>
        <item x="640"/>
        <item x="3110"/>
        <item x="1381"/>
        <item x="3556"/>
        <item x="2611"/>
        <item x="2912"/>
        <item x="357"/>
        <item x="1908"/>
        <item x="3377"/>
        <item x="363"/>
        <item x="2532"/>
        <item x="4"/>
        <item x="3342"/>
        <item x="2920"/>
        <item x="2878"/>
        <item x="3069"/>
        <item x="555"/>
        <item x="1133"/>
        <item x="2979"/>
        <item x="1392"/>
        <item x="438"/>
        <item x="166"/>
        <item x="738"/>
        <item x="1747"/>
        <item x="2872"/>
        <item x="1964"/>
        <item x="1590"/>
        <item x="2727"/>
        <item x="976"/>
        <item x="705"/>
        <item x="2078"/>
        <item x="1138"/>
        <item x="2777"/>
        <item x="2960"/>
        <item x="1330"/>
        <item x="3670"/>
        <item x="671"/>
        <item x="362"/>
        <item x="3256"/>
        <item x="49"/>
        <item x="2838"/>
        <item x="2119"/>
        <item x="3633"/>
        <item x="2516"/>
        <item x="1102"/>
        <item x="3591"/>
        <item x="175"/>
        <item x="2421"/>
        <item x="74"/>
        <item x="3545"/>
        <item x="3654"/>
        <item x="3442"/>
        <item x="1915"/>
        <item x="2087"/>
        <item x="3419"/>
        <item x="3530"/>
        <item x="2023"/>
        <item x="170"/>
        <item x="3393"/>
        <item x="655"/>
        <item x="3825"/>
        <item x="3027"/>
        <item x="495"/>
        <item x="2044"/>
        <item x="728"/>
        <item x="3495"/>
        <item x="3360"/>
        <item x="2259"/>
        <item x="2112"/>
        <item x="915"/>
        <item x="3446"/>
        <item x="14"/>
        <item x="3766"/>
        <item x="2656"/>
        <item x="52"/>
        <item x="1043"/>
        <item x="733"/>
        <item x="856"/>
        <item x="2579"/>
        <item x="990"/>
        <item x="1353"/>
        <item x="3361"/>
        <item x="1940"/>
        <item x="1935"/>
        <item x="487"/>
        <item x="3019"/>
        <item x="3644"/>
        <item x="889"/>
        <item x="3543"/>
        <item x="436"/>
        <item x="3088"/>
        <item x="259"/>
        <item x="1829"/>
        <item x="2787"/>
        <item x="1388"/>
        <item x="3593"/>
        <item x="1517"/>
        <item x="1024"/>
        <item x="1243"/>
        <item x="222"/>
        <item x="2663"/>
        <item x="343"/>
        <item x="2571"/>
        <item x="1943"/>
        <item x="2335"/>
        <item x="3580"/>
        <item x="937"/>
        <item x="1349"/>
        <item x="2829"/>
        <item x="1413"/>
        <item x="1054"/>
        <item x="181"/>
        <item x="2558"/>
        <item x="1417"/>
        <item x="563"/>
        <item x="2480"/>
        <item x="271"/>
        <item x="854"/>
        <item x="3352"/>
        <item x="1355"/>
        <item x="482"/>
        <item x="810"/>
        <item x="1997"/>
        <item x="140"/>
        <item x="3697"/>
        <item x="719"/>
        <item x="633"/>
        <item x="2101"/>
        <item x="1430"/>
        <item x="1925"/>
        <item x="1656"/>
        <item x="912"/>
        <item x="142"/>
        <item x="1963"/>
        <item x="2450"/>
        <item x="1449"/>
        <item x="2659"/>
        <item x="632"/>
        <item x="1629"/>
        <item x="1424"/>
        <item x="2202"/>
        <item x="1718"/>
        <item x="2185"/>
        <item x="1770"/>
        <item x="1995"/>
        <item x="2150"/>
        <item x="580"/>
        <item x="188"/>
        <item x="3749"/>
        <item x="2077"/>
        <item x="3522"/>
        <item x="642"/>
        <item x="1038"/>
        <item x="3402"/>
        <item x="827"/>
        <item x="3218"/>
        <item x="614"/>
        <item x="2253"/>
        <item x="452"/>
        <item x="906"/>
        <item x="289"/>
        <item x="2482"/>
        <item x="2520"/>
        <item x="1931"/>
        <item x="66"/>
        <item x="443"/>
        <item x="3"/>
        <item x="2547"/>
        <item x="610"/>
        <item x="2025"/>
        <item x="262"/>
        <item x="2125"/>
        <item x="1744"/>
        <item x="89"/>
        <item x="3733"/>
        <item x="478"/>
        <item x="559"/>
        <item x="3655"/>
        <item x="1854"/>
        <item x="1916"/>
        <item x="1287"/>
        <item x="2658"/>
        <item x="165"/>
        <item x="1827"/>
        <item x="351"/>
        <item x="702"/>
        <item x="1640"/>
        <item x="3074"/>
        <item x="205"/>
        <item x="3755"/>
        <item x="2959"/>
        <item x="3731"/>
        <item x="462"/>
        <item x="2854"/>
        <item x="339"/>
        <item x="1534"/>
        <item x="2360"/>
        <item x="3547"/>
        <item x="214"/>
        <item x="2607"/>
        <item x="3691"/>
        <item x="1367"/>
        <item x="930"/>
        <item x="3518"/>
        <item x="758"/>
        <item x="1595"/>
        <item x="950"/>
        <item x="3305"/>
        <item x="3601"/>
        <item x="312"/>
        <item x="3179"/>
        <item x="654"/>
        <item x="110"/>
        <item x="3375"/>
        <item x="3645"/>
        <item x="2165"/>
        <item x="3254"/>
        <item x="1304"/>
        <item x="549"/>
        <item x="786"/>
        <item x="691"/>
        <item x="2203"/>
        <item x="2996"/>
        <item x="1472"/>
        <item x="1444"/>
        <item x="3467"/>
        <item x="917"/>
        <item x="3844"/>
        <item x="3120"/>
        <item x="1879"/>
        <item x="3444"/>
        <item x="390"/>
        <item x="1111"/>
        <item x="1973"/>
        <item x="3192"/>
        <item x="2514"/>
        <item x="919"/>
        <item x="1192"/>
        <item x="2986"/>
        <item x="3026"/>
        <item x="1245"/>
        <item x="569"/>
        <item x="1763"/>
        <item x="3221"/>
        <item x="2714"/>
        <item x="969"/>
        <item x="1813"/>
        <item x="2028"/>
        <item x="3517"/>
        <item x="3451"/>
        <item x="3527"/>
        <item x="2804"/>
        <item x="3410"/>
        <item x="624"/>
        <item x="2868"/>
        <item x="2223"/>
        <item x="2615"/>
        <item x="477"/>
        <item x="2493"/>
        <item x="2906"/>
        <item x="3577"/>
        <item x="3610"/>
        <item x="541"/>
        <item x="1542"/>
        <item x="2925"/>
        <item x="268"/>
        <item x="2573"/>
        <item x="3508"/>
        <item x="2732"/>
        <item x="377"/>
        <item x="3460"/>
        <item x="1833"/>
        <item x="3066"/>
        <item x="1541"/>
        <item x="320"/>
        <item x="986"/>
        <item x="2279"/>
        <item x="3650"/>
        <item x="91"/>
        <item x="2331"/>
        <item x="3579"/>
        <item x="2504"/>
        <item x="3481"/>
        <item x="3332"/>
        <item x="2776"/>
        <item x="3371"/>
        <item x="122"/>
        <item x="309"/>
        <item x="2819"/>
        <item x="3191"/>
        <item x="1742"/>
        <item x="982"/>
        <item x="37"/>
        <item x="734"/>
        <item x="716"/>
        <item x="1607"/>
        <item x="87"/>
        <item x="2593"/>
        <item x="152"/>
        <item x="234"/>
        <item x="2749"/>
        <item x="1058"/>
        <item x="3544"/>
        <item x="379"/>
        <item x="1713"/>
        <item x="272"/>
        <item x="740"/>
        <item x="3818"/>
        <item x="2660"/>
        <item x="1491"/>
        <item x="114"/>
        <item x="62"/>
        <item x="802"/>
        <item x="838"/>
        <item x="2072"/>
        <item x="2352"/>
        <item x="1141"/>
        <item x="1632"/>
        <item x="78"/>
        <item x="2320"/>
        <item x="2127"/>
        <item x="3042"/>
        <item x="608"/>
        <item x="1982"/>
        <item x="2382"/>
        <item x="2778"/>
        <item x="2364"/>
        <item x="2496"/>
        <item x="3700"/>
        <item x="2156"/>
        <item x="2874"/>
        <item x="3714"/>
        <item x="3581"/>
        <item x="2841"/>
        <item x="762"/>
        <item x="2136"/>
        <item x="70"/>
        <item x="2999"/>
        <item x="603"/>
        <item x="2649"/>
        <item x="652"/>
        <item x="2090"/>
        <item x="1766"/>
        <item x="2529"/>
        <item x="1767"/>
        <item x="488"/>
        <item x="3046"/>
        <item x="3698"/>
        <item x="2578"/>
        <item x="2501"/>
        <item x="1168"/>
        <item x="751"/>
        <item x="304"/>
        <item x="3664"/>
        <item x="967"/>
        <item x="1376"/>
        <item x="1808"/>
        <item x="523"/>
        <item x="1173"/>
        <item x="1479"/>
        <item x="1143"/>
        <item x="2117"/>
        <item x="823"/>
        <item x="1754"/>
        <item x="2946"/>
        <item x="3139"/>
        <item x="2857"/>
        <item x="2401"/>
        <item x="677"/>
        <item x="1597"/>
        <item x="942"/>
        <item x="1509"/>
        <item x="483"/>
        <item x="1260"/>
        <item x="2059"/>
        <item x="2315"/>
        <item x="1090"/>
        <item x="2"/>
        <item x="1948"/>
        <item x="3782"/>
        <item x="2880"/>
        <item x="2823"/>
        <item x="3462"/>
        <item x="1920"/>
        <item x="1032"/>
        <item x="2162"/>
        <item x="3747"/>
        <item x="2809"/>
        <item x="627"/>
        <item x="2897"/>
        <item x="665"/>
        <item x="315"/>
        <item x="2898"/>
        <item x="2440"/>
        <item x="1045"/>
        <item x="479"/>
        <item x="2469"/>
        <item x="27"/>
        <item x="55"/>
        <item x="22"/>
        <item x="547"/>
        <item x="2271"/>
        <item x="182"/>
        <item x="212"/>
        <item x="368"/>
        <item x="1533"/>
        <item x="612"/>
        <item x="1745"/>
        <item x="3190"/>
        <item x="370"/>
        <item x="626"/>
        <item x="1677"/>
        <item x="1018"/>
        <item x="2561"/>
        <item x="2634"/>
        <item x="3555"/>
        <item x="2188"/>
        <item x="2093"/>
        <item x="3331"/>
        <item x="3389"/>
        <item x="2652"/>
        <item x="2346"/>
        <item x="1659"/>
        <item x="2750"/>
        <item x="305"/>
        <item x="3713"/>
        <item x="2536"/>
        <item x="2893"/>
        <item x="730"/>
        <item x="3223"/>
        <item x="840"/>
        <item x="667"/>
        <item x="1999"/>
        <item x="3794"/>
        <item x="1179"/>
        <item x="3448"/>
        <item x="3412"/>
        <item x="2384"/>
        <item x="432"/>
        <item x="1593"/>
        <item x="1303"/>
        <item x="684"/>
        <item x="3504"/>
        <item x="1802"/>
        <item x="3619"/>
        <item x="3699"/>
        <item x="1351"/>
        <item x="291"/>
        <item x="1373"/>
        <item x="3312"/>
        <item x="236"/>
        <item x="1786"/>
        <item x="1545"/>
        <item x="486"/>
        <item x="3160"/>
        <item x="3491"/>
        <item x="1475"/>
        <item x="946"/>
        <item x="2466"/>
        <item x="3624"/>
        <item x="3169"/>
        <item x="2061"/>
        <item x="3680"/>
        <item x="420"/>
        <item x="1270"/>
        <item x="1785"/>
        <item x="890"/>
        <item x="922"/>
        <item x="1755"/>
        <item x="805"/>
        <item x="729"/>
        <item x="780"/>
        <item x="745"/>
        <item x="2316"/>
        <item x="2300"/>
        <item x="1749"/>
        <item x="1939"/>
        <item x="2351"/>
        <item x="50"/>
        <item x="1193"/>
        <item x="1215"/>
        <item x="3704"/>
        <item x="1611"/>
        <item x="3265"/>
        <item x="1637"/>
        <item x="1557"/>
        <item x="1758"/>
        <item x="3033"/>
        <item x="3303"/>
        <item x="2969"/>
        <item x="3343"/>
        <item x="726"/>
        <item x="1426"/>
        <item x="2199"/>
        <item x="2183"/>
        <item x="2541"/>
        <item x="2572"/>
        <item x="821"/>
        <item x="3113"/>
        <item x="2313"/>
        <item x="680"/>
        <item x="2350"/>
        <item x="3686"/>
        <item x="44"/>
        <item x="901"/>
        <item x="1461"/>
        <item x="117"/>
        <item x="3212"/>
        <item x="1496"/>
        <item x="2926"/>
        <item x="3141"/>
        <item x="639"/>
        <item x="3514"/>
        <item x="2695"/>
        <item x="3774"/>
        <item x="1095"/>
        <item x="3276"/>
        <item x="1817"/>
        <item x="959"/>
        <item x="2019"/>
        <item x="940"/>
        <item x="2124"/>
        <item x="2234"/>
        <item x="2446"/>
        <item x="1500"/>
        <item x="409"/>
        <item x="1334"/>
        <item x="939"/>
        <item x="3028"/>
        <item x="670"/>
        <item x="3231"/>
        <item x="241"/>
        <item x="709"/>
        <item x="2751"/>
        <item x="1613"/>
        <item x="1748"/>
        <item x="2329"/>
        <item x="3278"/>
        <item x="2968"/>
        <item x="1799"/>
        <item x="127"/>
        <item x="1746"/>
        <item x="841"/>
        <item x="515"/>
        <item x="2899"/>
        <item x="2603"/>
        <item x="3146"/>
        <item x="928"/>
        <item x="1699"/>
        <item x="2099"/>
        <item x="298"/>
        <item x="896"/>
        <item x="3685"/>
        <item x="1704"/>
        <item x="1959"/>
        <item x="1558"/>
        <item x="275"/>
        <item x="2915"/>
        <item x="2248"/>
        <item x="403"/>
        <item x="2179"/>
        <item x="1947"/>
        <item x="1965"/>
        <item x="415"/>
        <item x="2157"/>
        <item x="1414"/>
        <item x="3266"/>
        <item x="1189"/>
        <item x="582"/>
        <item x="2443"/>
        <item x="1944"/>
        <item x="2399"/>
        <item x="1831"/>
        <item x="932"/>
        <item x="2886"/>
        <item x="997"/>
        <item x="674"/>
        <item x="295"/>
        <item x="1259"/>
        <item x="2834"/>
        <item x="1991"/>
        <item x="3675"/>
        <item x="419"/>
        <item x="2542"/>
        <item x="749"/>
        <item x="2596"/>
        <item x="1003"/>
        <item x="3100"/>
        <item x="2171"/>
        <item x="3288"/>
        <item x="361"/>
        <item x="711"/>
        <item x="2879"/>
        <item x="2409"/>
        <item x="3317"/>
        <item x="2965"/>
        <item x="643"/>
        <item x="1501"/>
        <item x="653"/>
        <item x="3468"/>
        <item x="1838"/>
        <item x="2921"/>
        <item x="139"/>
        <item x="744"/>
        <item x="1711"/>
        <item x="3672"/>
        <item x="1876"/>
        <item x="334"/>
        <item x="2591"/>
        <item x="2766"/>
        <item x="1182"/>
        <item x="1650"/>
        <item x="1324"/>
        <item x="954"/>
        <item x="1144"/>
        <item x="2669"/>
        <item x="405"/>
        <item x="3653"/>
        <item x="1356"/>
        <item x="1314"/>
        <item x="3668"/>
        <item x="2471"/>
        <item x="1467"/>
        <item x="2479"/>
        <item x="1310"/>
        <item x="1230"/>
        <item x="437"/>
        <item x="2537"/>
        <item x="812"/>
        <item x="2835"/>
        <item x="1841"/>
        <item x="573"/>
        <item x="2849"/>
        <item x="3721"/>
        <item x="1162"/>
        <item x="158"/>
        <item x="2239"/>
        <item x="575"/>
        <item x="2962"/>
        <item x="1127"/>
        <item x="1109"/>
        <item x="1622"/>
        <item x="3176"/>
        <item x="1643"/>
        <item x="2012"/>
        <item x="1211"/>
        <item x="2286"/>
        <item x="2426"/>
        <item x="2282"/>
        <item x="3634"/>
        <item x="246"/>
        <item x="384"/>
        <item x="1736"/>
        <item x="3539"/>
        <item x="401"/>
        <item x="2585"/>
        <item x="270"/>
        <item x="3067"/>
        <item x="1532"/>
        <item x="2095"/>
        <item x="785"/>
        <item x="2303"/>
        <item x="81"/>
        <item x="2574"/>
        <item x="3838"/>
        <item x="3552"/>
        <item x="76"/>
        <item x="658"/>
        <item x="1466"/>
        <item x="3571"/>
        <item x="3531"/>
        <item x="3457"/>
        <item x="3093"/>
        <item x="1254"/>
        <item x="277"/>
        <item x="3319"/>
        <item x="267"/>
        <item x="2454"/>
        <item x="884"/>
        <item x="3767"/>
        <item x="3635"/>
        <item x="1575"/>
        <item x="468"/>
        <item x="3313"/>
        <item x="3201"/>
        <item x="2664"/>
        <item x="2576"/>
        <item x="859"/>
        <item x="1697"/>
        <item x="1394"/>
        <item x="1956"/>
        <item x="1941"/>
        <item x="2246"/>
        <item x="1628"/>
        <item x="1623"/>
        <item x="2705"/>
        <item x="1553"/>
        <item x="490"/>
        <item x="2528"/>
        <item x="2009"/>
        <item x="3233"/>
        <item x="1942"/>
        <item x="3792"/>
        <item x="2840"/>
        <item x="3219"/>
        <item x="774"/>
        <item x="1497"/>
        <item x="1277"/>
        <item x="1998"/>
        <item x="852"/>
        <item x="3137"/>
        <item x="3796"/>
        <item x="1086"/>
        <item x="423"/>
        <item x="609"/>
        <item x="3154"/>
        <item x="2688"/>
        <item x="1589"/>
        <item x="2383"/>
        <item x="3739"/>
        <item x="1253"/>
        <item x="787"/>
        <item x="3841"/>
        <item x="1826"/>
        <item x="2349"/>
        <item x="3780"/>
        <item x="1055"/>
        <item x="3368"/>
        <item x="134"/>
        <item x="72"/>
        <item x="899"/>
        <item x="2146"/>
        <item x="3745"/>
        <item x="3839"/>
        <item x="1219"/>
        <item x="619"/>
        <item x="3620"/>
        <item x="1092"/>
        <item x="3662"/>
        <item x="3575"/>
        <item x="2186"/>
        <item x="2276"/>
        <item x="2808"/>
        <item x="407"/>
        <item x="2575"/>
        <item x="2115"/>
        <item x="960"/>
        <item x="2476"/>
        <item x="545"/>
        <item x="2372"/>
        <item x="542"/>
        <item x="1642"/>
        <item x="2598"/>
        <item x="1499"/>
        <item x="1696"/>
        <item x="993"/>
        <item x="1194"/>
        <item x="367"/>
        <item x="3316"/>
        <item x="1316"/>
        <item x="881"/>
        <item x="3039"/>
        <item x="2175"/>
        <item x="1122"/>
        <item x="1300"/>
        <item x="777"/>
        <item x="2022"/>
        <item x="400"/>
        <item x="3395"/>
        <item x="1776"/>
        <item x="178"/>
        <item x="3194"/>
        <item x="3018"/>
        <item x="1811"/>
        <item x="649"/>
        <item x="3308"/>
        <item x="502"/>
        <item x="2256"/>
        <item x="2745"/>
        <item x="374"/>
        <item x="1708"/>
        <item x="2923"/>
        <item x="2828"/>
        <item x="2219"/>
        <item x="3250"/>
        <item x="2103"/>
        <item x="3211"/>
        <item x="1478"/>
        <item x="866"/>
        <item x="349"/>
        <item x="2174"/>
        <item x="848"/>
        <item x="1451"/>
        <item x="2942"/>
        <item x="1990"/>
        <item x="1232"/>
        <item x="773"/>
        <item x="1306"/>
        <item x="318"/>
        <item x="1298"/>
        <item x="3609"/>
        <item x="2177"/>
        <item x="2499"/>
        <item x="1801"/>
        <item x="434"/>
        <item x="1396"/>
        <item x="2919"/>
        <item x="2708"/>
        <item x="489"/>
        <item x="527"/>
        <item x="2896"/>
        <item x="616"/>
        <item x="30"/>
        <item x="1339"/>
        <item x="1816"/>
        <item x="3627"/>
        <item x="546"/>
        <item x="2027"/>
        <item x="1604"/>
        <item x="2385"/>
        <item x="2833"/>
        <item x="2739"/>
        <item x="168"/>
        <item x="3070"/>
        <item x="1296"/>
        <item x="3475"/>
        <item x="878"/>
        <item x="971"/>
        <item x="1104"/>
        <item x="1486"/>
        <item x="1682"/>
        <item x="203"/>
        <item x="1231"/>
        <item x="3523"/>
        <item x="1145"/>
        <item x="836"/>
        <item x="3515"/>
        <item x="115"/>
        <item x="26"/>
        <item x="625"/>
        <item x="2113"/>
        <item x="688"/>
        <item x="3103"/>
        <item x="1159"/>
        <item x="591"/>
        <item x="3111"/>
        <item x="1327"/>
        <item x="2734"/>
        <item x="3719"/>
        <item x="3537"/>
        <item x="1740"/>
        <item x="2937"/>
        <item x="2974"/>
        <item x="307"/>
        <item x="2240"/>
        <item x="3583"/>
        <item x="2911"/>
        <item x="1282"/>
        <item x="2417"/>
        <item x="2389"/>
        <item x="647"/>
        <item x="2817"/>
        <item x="3679"/>
        <item x="36"/>
        <item x="2647"/>
        <item x="3613"/>
        <item x="2866"/>
        <item x="2961"/>
        <item x="1953"/>
        <item x="1579"/>
        <item x="1448"/>
        <item x="2230"/>
        <item x="3380"/>
        <item x="847"/>
        <item x="1177"/>
        <item x="3150"/>
        <item x="1624"/>
        <item x="927"/>
        <item x="383"/>
        <item x="3076"/>
        <item x="2108"/>
        <item x="3216"/>
        <item x="1591"/>
        <item x="1918"/>
        <item x="1761"/>
        <item x="2552"/>
        <item x="2490"/>
        <item x="2704"/>
        <item x="585"/>
        <item x="3564"/>
        <item x="3768"/>
        <item x="1554"/>
        <item x="3506"/>
        <item x="3779"/>
        <item x="1901"/>
        <item x="771"/>
        <item x="3505"/>
        <item x="2242"/>
        <item x="2238"/>
        <item x="2332"/>
        <item x="2883"/>
        <item x="1753"/>
        <item x="287"/>
        <item x="1240"/>
        <item x="1383"/>
        <item x="360"/>
        <item x="2865"/>
        <item x="1309"/>
        <item x="554"/>
        <item x="1135"/>
        <item x="2713"/>
        <item x="2337"/>
        <item x="2344"/>
        <item x="1146"/>
        <item x="1241"/>
        <item x="371"/>
        <item x="2723"/>
        <item x="1505"/>
        <item x="1128"/>
        <item x="514"/>
        <item x="650"/>
        <item x="1262"/>
        <item x="2032"/>
        <item x="3156"/>
        <item x="947"/>
        <item x="1507"/>
        <item x="1429"/>
        <item x="1657"/>
        <item x="3501"/>
        <item x="3540"/>
        <item x="1124"/>
        <item x="341"/>
        <item x="2145"/>
        <item x="2631"/>
        <item x="1204"/>
        <item x="195"/>
        <item x="2071"/>
        <item x="623"/>
        <item x="2217"/>
        <item x="3112"/>
        <item x="60"/>
        <item x="3760"/>
        <item x="2599"/>
        <item x="2120"/>
        <item x="3548"/>
        <item x="2692"/>
        <item x="1476"/>
        <item x="1446"/>
        <item x="3309"/>
        <item x="2655"/>
        <item x="3040"/>
        <item x="3263"/>
        <item x="337"/>
        <item x="3011"/>
        <item x="3199"/>
        <item x="3772"/>
        <item x="1053"/>
        <item x="2589"/>
        <item x="902"/>
        <item x="3059"/>
        <item x="1029"/>
        <item x="3327"/>
        <item x="2665"/>
        <item x="35"/>
        <item x="2305"/>
        <item x="2643"/>
        <item x="2975"/>
        <item x="2003"/>
        <item x="3323"/>
        <item x="1834"/>
        <item x="2004"/>
        <item x="3497"/>
        <item x="2135"/>
        <item x="3845"/>
        <item x="2509"/>
        <item x="3034"/>
        <item x="3612"/>
        <item x="2856"/>
        <item x="2403"/>
        <item x="1434"/>
        <item x="2130"/>
        <item x="2756"/>
        <item x="672"/>
        <item x="3816"/>
        <item x="3611"/>
        <item x="2164"/>
        <item x="3364"/>
        <item x="1561"/>
        <item x="3576"/>
        <item x="45"/>
        <item x="798"/>
        <item x="1222"/>
        <item x="94"/>
        <item x="1067"/>
        <item x="1519"/>
        <item x="597"/>
        <item x="3458"/>
        <item x="1673"/>
        <item x="1323"/>
        <item x="1025"/>
        <item x="138"/>
        <item x="3638"/>
        <item x="1512"/>
        <item x="3104"/>
        <item x="3349"/>
        <item x="1292"/>
        <item x="2522"/>
        <item x="3791"/>
        <item x="397"/>
        <item x="1348"/>
        <item x="3318"/>
        <item x="335"/>
        <item x="57"/>
        <item x="2685"/>
        <item x="2190"/>
        <item x="3588"/>
        <item x="3373"/>
        <item x="2458"/>
        <item x="1683"/>
        <item x="978"/>
        <item x="2275"/>
        <item x="964"/>
        <item x="1668"/>
        <item x="1518"/>
        <item x="3808"/>
        <item x="2983"/>
        <item x="2322"/>
        <item x="1530"/>
        <item x="3786"/>
        <item x="1027"/>
        <item x="1843"/>
        <item x="1136"/>
        <item x="2512"/>
        <item x="3181"/>
        <item x="1359"/>
        <item x="1481"/>
        <item x="2544"/>
        <item x="1707"/>
        <item x="985"/>
        <item x="1269"/>
        <item x="570"/>
        <item x="1566"/>
        <item x="644"/>
        <item x="329"/>
        <item x="2773"/>
        <item x="290"/>
        <item x="1161"/>
        <item x="59"/>
        <item x="3440"/>
        <item x="1020"/>
        <item x="588"/>
        <item x="2011"/>
        <item x="3482"/>
        <item x="1524"/>
        <item x="1011"/>
        <item x="1977"/>
        <item x="1370"/>
        <item x="3722"/>
        <item x="988"/>
        <item x="2924"/>
        <item x="3840"/>
        <item x="2405"/>
        <item x="1525"/>
        <item x="2613"/>
        <item x="3587"/>
        <item x="2565"/>
        <item x="1119"/>
        <item x="1293"/>
        <item x="2074"/>
        <item x="3279"/>
        <item x="1681"/>
        <item x="1443"/>
        <item x="160"/>
        <item x="2686"/>
        <item x="1849"/>
        <item x="3116"/>
        <item x="129"/>
        <item x="2227"/>
        <item x="2892"/>
        <item x="1112"/>
        <item x="1894"/>
        <item x="903"/>
        <item x="1391"/>
        <item x="3226"/>
        <item x="3456"/>
        <item x="3843"/>
        <item x="2366"/>
        <item x="2985"/>
        <item x="576"/>
        <item x="2121"/>
        <item x="2736"/>
        <item x="1898"/>
        <item x="2187"/>
        <item x="1157"/>
        <item x="2554"/>
        <item x="3376"/>
        <item x="1960"/>
        <item x="2882"/>
        <item x="1315"/>
        <item x="1341"/>
        <item x="1735"/>
        <item x="2205"/>
        <item x="3520"/>
        <item x="1983"/>
        <item x="850"/>
        <item x="1897"/>
        <item x="3771"/>
        <item x="3420"/>
        <item x="2694"/>
        <item x="42"/>
        <item x="3086"/>
        <item x="2722"/>
        <item x="231"/>
        <item x="3788"/>
        <item x="413"/>
        <item x="2080"/>
        <item x="1914"/>
        <item x="69"/>
        <item x="1757"/>
        <item x="3058"/>
        <item x="2024"/>
        <item x="33"/>
        <item x="2128"/>
        <item x="883"/>
        <item x="54"/>
        <item x="1201"/>
        <item x="2994"/>
        <item x="511"/>
        <item x="2000"/>
        <item x="2153"/>
        <item x="1093"/>
        <item x="987"/>
        <item x="3623"/>
        <item x="1954"/>
        <item x="860"/>
        <item x="938"/>
        <item x="2772"/>
        <item x="3175"/>
        <item x="107"/>
        <item x="2931"/>
        <item x="1361"/>
        <item x="1895"/>
        <item x="354"/>
        <item x="3528"/>
        <item x="2428"/>
        <item x="1520"/>
        <item x="855"/>
        <item x="496"/>
        <item x="2422"/>
        <item x="2954"/>
        <item x="830"/>
        <item x="2295"/>
        <item x="2104"/>
        <item x="2308"/>
        <item x="449"/>
        <item x="1638"/>
        <item x="3483"/>
        <item x="1273"/>
        <item x="934"/>
        <item x="106"/>
        <item x="3077"/>
        <item x="388"/>
        <item x="3827"/>
        <item x="3421"/>
        <item x="3047"/>
        <item x="2448"/>
        <item x="2718"/>
        <item x="861"/>
        <item x="1389"/>
        <item x="1674"/>
        <item x="1302"/>
        <item x="1485"/>
        <item x="2456"/>
        <item x="1442"/>
        <item x="1539"/>
        <item x="2783"/>
        <item x="1294"/>
        <item x="3793"/>
        <item x="2770"/>
        <item x="2148"/>
        <item x="3257"/>
        <item x="2806"/>
        <item x="2909"/>
        <item x="1972"/>
        <item x="2292"/>
        <item x="3804"/>
        <item x="1009"/>
        <item x="2267"/>
        <item x="526"/>
        <item x="2102"/>
        <item x="509"/>
        <item x="2129"/>
        <item x="3693"/>
        <item x="3652"/>
        <item x="516"/>
        <item x="233"/>
        <item x="1439"/>
        <item x="2477"/>
        <item x="3274"/>
        <item x="2228"/>
        <item x="2698"/>
        <item x="2445"/>
        <item x="1311"/>
        <item x="3726"/>
        <item x="3341"/>
        <item x="2283"/>
        <item x="2362"/>
        <item x="2189"/>
        <item x="1698"/>
        <item x="1905"/>
        <item x="1654"/>
        <item x="3565"/>
        <item x="1680"/>
        <item x="533"/>
        <item x="3284"/>
        <item x="2568"/>
        <item x="980"/>
        <item x="3690"/>
        <item x="2789"/>
        <item x="2627"/>
        <item x="3268"/>
        <item x="3502"/>
        <item x="1185"/>
        <item x="3636"/>
        <item x="2263"/>
        <item x="84"/>
        <item x="2173"/>
        <item x="273"/>
        <item x="1878"/>
        <item x="2600"/>
        <item x="2408"/>
        <item x="1386"/>
        <item x="577"/>
        <item x="2114"/>
        <item x="3348"/>
        <item x="2073"/>
        <item x="2860"/>
        <item x="1794"/>
        <item x="1206"/>
        <item x="2888"/>
        <item x="2807"/>
        <item x="977"/>
        <item x="879"/>
        <item x="2378"/>
        <item x="3140"/>
        <item x="2465"/>
        <item x="1531"/>
        <item x="3469"/>
        <item x="1031"/>
        <item x="1469"/>
        <item x="2097"/>
        <item x="3603"/>
        <item x="366"/>
        <item x="1106"/>
        <item x="3536"/>
        <item x="159"/>
        <item x="93"/>
        <item x="3500"/>
        <item x="451"/>
        <item x="373"/>
        <item x="1483"/>
        <item x="3045"/>
        <item x="1227"/>
        <item x="781"/>
        <item x="3474"/>
        <item x="1670"/>
        <item x="3484"/>
        <item x="695"/>
        <item x="1150"/>
        <item x="1822"/>
        <item x="2534"/>
        <item x="228"/>
        <item x="77"/>
        <item x="1687"/>
        <item x="3835"/>
        <item x="1079"/>
        <item x="2826"/>
        <item x="1933"/>
        <item x="408"/>
        <item x="750"/>
        <item x="202"/>
        <item x="2369"/>
        <item x="2824"/>
        <item x="1667"/>
        <item x="3087"/>
        <item x="2851"/>
        <item x="260"/>
        <item x="3507"/>
        <item x="2904"/>
        <item x="789"/>
        <item x="528"/>
        <item x="641"/>
        <item x="1213"/>
        <item x="2908"/>
        <item x="3629"/>
        <item x="1217"/>
        <item x="3337"/>
        <item x="2079"/>
        <item x="1839"/>
        <item x="1819"/>
        <item x="3379"/>
        <item x="2075"/>
        <item x="416"/>
        <item x="1511"/>
        <item x="224"/>
        <item x="2586"/>
        <item x="1781"/>
        <item x="190"/>
        <item x="3510"/>
        <item x="2845"/>
        <item x="501"/>
        <item x="814"/>
        <item x="2142"/>
        <item x="1017"/>
        <item x="1958"/>
        <item x="998"/>
        <item x="772"/>
        <item x="406"/>
        <item x="724"/>
        <item x="3450"/>
        <item x="1295"/>
        <item x="1890"/>
        <item x="2200"/>
        <item x="2938"/>
        <item x="2748"/>
        <item x="1572"/>
        <item x="2875"/>
        <item x="3012"/>
        <item x="3795"/>
        <item x="874"/>
        <item x="2549"/>
        <item x="1728"/>
        <item x="857"/>
        <item x="1347"/>
        <item x="2818"/>
        <item x="197"/>
        <item x="3064"/>
        <item x="2055"/>
        <item x="2356"/>
        <item x="778"/>
        <item x="350"/>
        <item x="3615"/>
        <item x="2639"/>
        <item x="907"/>
        <item x="3673"/>
        <item x="346"/>
        <item x="2043"/>
        <item x="3532"/>
        <item x="3290"/>
        <item x="1969"/>
        <item x="3144"/>
        <item x="1726"/>
        <item x="2564"/>
        <item x="2932"/>
        <item x="794"/>
        <item x="1775"/>
        <item x="1946"/>
        <item x="1103"/>
        <item x="2013"/>
        <item x="2782"/>
        <item x="2720"/>
        <item x="1172"/>
        <item x="2365"/>
        <item x="447"/>
        <item x="3394"/>
        <item x="500"/>
        <item x="835"/>
        <item x="3831"/>
        <item x="1873"/>
        <item x="824"/>
        <item x="1618"/>
        <item x="505"/>
        <item x="1850"/>
        <item x="3207"/>
        <item x="1107"/>
        <item x="3055"/>
        <item x="704"/>
        <item x="2527"/>
        <item x="1957"/>
        <item x="1710"/>
        <item x="1431"/>
        <item x="2842"/>
        <item x="3158"/>
        <item x="2018"/>
        <item x="1214"/>
        <item x="1791"/>
        <item x="1639"/>
        <item x="2293"/>
        <item x="2211"/>
        <item x="2907"/>
        <item x="2784"/>
        <item x="1364"/>
        <item x="1724"/>
        <item x="3001"/>
        <item x="517"/>
        <item x="1013"/>
        <item x="265"/>
        <item x="2526"/>
        <item x="19"/>
        <item x="2812"/>
        <item x="2719"/>
        <item x="3427"/>
        <item x="1158"/>
        <item x="593"/>
        <item x="508"/>
        <item x="3720"/>
        <item x="1893"/>
        <item x="412"/>
        <item x="2922"/>
        <item x="3439"/>
        <item x="2457"/>
        <item x="1061"/>
        <item x="2163"/>
        <item x="548"/>
        <item x="3049"/>
        <item x="3628"/>
        <item x="9"/>
        <item x="104"/>
        <item x="3696"/>
        <item x="2419"/>
        <item x="3161"/>
        <item x="25"/>
        <item x="1125"/>
        <item x="237"/>
        <item x="2296"/>
        <item x="154"/>
        <item x="3559"/>
        <item x="1411"/>
        <item x="2799"/>
        <item x="1320"/>
        <item x="196"/>
        <item x="1883"/>
        <item x="2881"/>
        <item x="3585"/>
        <item x="1170"/>
        <item x="1912"/>
        <item x="3241"/>
        <item x="929"/>
        <item x="1493"/>
        <item x="456"/>
        <item x="648"/>
        <item x="3035"/>
        <item x="3459"/>
        <item x="1502"/>
        <item x="1080"/>
        <item x="2257"/>
        <item x="2629"/>
        <item x="471"/>
        <item x="1110"/>
        <item x="3834"/>
        <item x="1950"/>
        <item x="2758"/>
        <item x="323"/>
        <item x="2397"/>
        <item x="2338"/>
        <item x="3320"/>
        <item x="587"/>
        <item x="92"/>
        <item x="3189"/>
        <item x="536"/>
        <item x="710"/>
        <item x="3441"/>
        <item x="2952"/>
        <item x="1139"/>
        <item x="1427"/>
        <item x="1212"/>
        <item x="2500"/>
        <item x="2439"/>
        <item x="2266"/>
        <item x="2380"/>
        <item x="331"/>
        <item x="422"/>
        <item x="1100"/>
        <item x="1097"/>
        <item x="2220"/>
        <item x="2064"/>
        <item x="1198"/>
        <item x="904"/>
        <item x="1665"/>
        <item x="2139"/>
        <item x="194"/>
        <item x="398"/>
        <item x="3437"/>
        <item x="1117"/>
        <item x="757"/>
        <item x="2262"/>
        <item x="3594"/>
        <item x="1583"/>
        <item x="3073"/>
        <item x="3258"/>
        <item x="2626"/>
        <item x="596"/>
        <item x="2951"/>
        <item x="2085"/>
        <item x="892"/>
        <item x="2742"/>
        <item x="2483"/>
        <item x="382"/>
        <item x="2161"/>
        <item x="118"/>
        <item x="1508"/>
        <item x="3245"/>
        <item x="2801"/>
        <item x="600"/>
        <item x="607"/>
        <item x="1226"/>
        <item x="524"/>
        <item x="768"/>
        <item x="392"/>
        <item x="3322"/>
        <item x="1208"/>
        <item x="385"/>
        <item x="1224"/>
        <item x="2690"/>
        <item x="1482"/>
        <item x="2111"/>
        <item x="1379"/>
        <item x="3773"/>
        <item x="1346"/>
        <item x="3041"/>
        <item x="755"/>
        <item x="161"/>
        <item x="806"/>
        <item x="293"/>
        <item x="2198"/>
        <item x="3769"/>
        <item x="1934"/>
        <item x="3488"/>
        <item x="2334"/>
        <item x="746"/>
        <item x="1288"/>
        <item x="1617"/>
        <item x="1484"/>
        <item x="1256"/>
        <item x="484"/>
        <item x="3385"/>
        <item x="2433"/>
        <item x="2176"/>
        <item x="868"/>
        <item x="687"/>
        <item x="1360"/>
        <item x="3065"/>
        <item x="955"/>
        <item x="1723"/>
        <item x="2394"/>
        <item x="2325"/>
        <item x="926"/>
        <item x="425"/>
        <item x="322"/>
        <item x="800"/>
        <item x="426"/>
        <item x="766"/>
        <item x="1762"/>
        <item x="2436"/>
        <item x="469"/>
        <item x="708"/>
        <item x="3519"/>
        <item x="3732"/>
        <item x="3837"/>
        <item x="1169"/>
        <item x="216"/>
        <item x="1022"/>
        <item x="2620"/>
        <item x="1083"/>
        <item x="894"/>
        <item x="1504"/>
        <item x="1526"/>
        <item x="1350"/>
        <item x="2993"/>
        <item x="1023"/>
        <item x="2134"/>
        <item x="3665"/>
        <item x="3637"/>
        <item x="2416"/>
        <item x="1551"/>
        <item x="3326"/>
        <item x="1868"/>
        <item x="3228"/>
        <item x="3217"/>
        <item x="2226"/>
        <item x="473"/>
        <item x="2635"/>
        <item x="2863"/>
        <item x="3355"/>
        <item x="1543"/>
        <item x="1930"/>
        <item x="844"/>
        <item x="2709"/>
        <item x="1830"/>
        <item x="3622"/>
        <item x="3092"/>
        <item x="1506"/>
        <item x="3846"/>
        <item x="3090"/>
        <item x="636"/>
        <item x="1066"/>
        <item x="1896"/>
        <item x="1403"/>
        <item x="209"/>
        <item x="2140"/>
        <item x="1252"/>
        <item x="1352"/>
        <item x="2207"/>
        <item x="21"/>
        <item x="1377"/>
        <item x="3784"/>
        <item x="2265"/>
        <item x="1633"/>
        <item x="1275"/>
        <item x="1976"/>
        <item x="3608"/>
        <item x="1523"/>
        <item x="1576"/>
        <item x="476"/>
        <item x="3640"/>
        <item x="1676"/>
        <item x="707"/>
        <item x="3315"/>
        <item x="3589"/>
        <item x="613"/>
        <item x="2304"/>
        <item x="1382"/>
        <item x="2728"/>
        <item x="163"/>
        <item x="1101"/>
        <item x="1266"/>
        <item x="1070"/>
        <item x="1549"/>
        <item x="2606"/>
        <item x="2245"/>
        <item x="3108"/>
        <item x="3172"/>
        <item x="2577"/>
        <item x="3706"/>
        <item x="3142"/>
        <item x="56"/>
        <item x="1870"/>
        <item x="1105"/>
        <item x="1010"/>
        <item x="120"/>
        <item x="651"/>
        <item x="731"/>
        <item x="3787"/>
        <item x="1803"/>
        <item x="3106"/>
        <item x="3366"/>
        <item x="544"/>
        <item x="1035"/>
        <item x="783"/>
        <item x="235"/>
        <item x="2507"/>
        <item x="851"/>
        <item x="446"/>
        <item x="2970"/>
        <item x="2049"/>
        <item x="3102"/>
        <item x="464"/>
        <item x="2395"/>
        <item x="3667"/>
        <item x="828"/>
        <item x="931"/>
        <item x="871"/>
        <item x="1693"/>
        <item x="3124"/>
        <item x="1418"/>
        <item x="3567"/>
        <item x="276"/>
        <item x="2318"/>
        <item x="3128"/>
        <item x="2277"/>
        <item x="1459"/>
        <item x="2168"/>
        <item x="1075"/>
        <item x="2811"/>
        <item x="280"/>
        <item x="2375"/>
        <item x="3833"/>
        <item x="85"/>
        <item x="1812"/>
        <item x="2076"/>
        <item x="3089"/>
        <item x="3249"/>
        <item x="39"/>
        <item x="918"/>
        <item x="1738"/>
        <item x="598"/>
        <item x="3570"/>
        <item x="1221"/>
        <item x="359"/>
        <item x="1917"/>
        <item x="3524"/>
        <item x="2030"/>
        <item x="2624"/>
        <item x="916"/>
        <item x="3301"/>
        <item x="817"/>
        <item x="2196"/>
        <item x="538"/>
        <item x="1265"/>
        <item x="793"/>
        <item x="2258"/>
        <item x="68"/>
        <item x="1875"/>
        <item x="213"/>
        <item x="1274"/>
        <item x="3325"/>
        <item x="1911"/>
        <item x="1967"/>
        <item x="2592"/>
        <item x="3723"/>
        <item x="2927"/>
        <item x="2543"/>
        <item x="1251"/>
        <item x="2858"/>
        <item x="996"/>
        <item x="1619"/>
        <item x="460"/>
        <item x="466"/>
        <item x="615"/>
        <item x="606"/>
        <item x="424"/>
        <item x="568"/>
        <item x="2535"/>
        <item x="921"/>
        <item x="1837"/>
        <item x="1577"/>
        <item x="504"/>
        <item x="2007"/>
        <item x="2001"/>
        <item x="3195"/>
        <item x="1630"/>
        <item x="2885"/>
        <item x="1648"/>
        <item x="198"/>
        <item x="3663"/>
        <item x="530"/>
        <item x="108"/>
        <item x="973"/>
        <item x="3781"/>
        <item x="748"/>
        <item x="1258"/>
        <item x="1357"/>
        <item x="1402"/>
        <item x="3681"/>
        <item x="3081"/>
        <item x="685"/>
        <item x="877"/>
        <item x="3365"/>
        <item x="725"/>
        <item x="770"/>
        <item x="1440"/>
        <item x="551"/>
        <item x="764"/>
        <item x="2928"/>
        <item x="1661"/>
        <item x="356"/>
        <item x="2917"/>
        <item x="1851"/>
        <item x="2767"/>
        <item x="2460"/>
        <item x="3582"/>
        <item x="3414"/>
        <item x="991"/>
        <item x="1729"/>
        <item x="3479"/>
        <item x="2654"/>
        <item x="2521"/>
        <item x="1888"/>
        <item x="826"/>
        <item x="1777"/>
        <item x="1400"/>
        <item x="187"/>
        <item x="3738"/>
        <item x="189"/>
        <item x="2821"/>
        <item x="3107"/>
        <item x="429"/>
        <item x="645"/>
        <item x="1471"/>
        <item x="565"/>
        <item x="1691"/>
        <item x="3270"/>
        <item x="2877"/>
        <item x="1114"/>
        <item x="2997"/>
        <item x="1712"/>
        <item x="475"/>
        <item x="2786"/>
        <item x="1705"/>
        <item x="444"/>
        <item x="2831"/>
        <item x="3752"/>
        <item x="150"/>
        <item x="2089"/>
        <item x="1278"/>
        <item x="1782"/>
        <item x="2914"/>
        <item x="3430"/>
        <item x="2081"/>
        <item x="634"/>
        <item x="2243"/>
        <item x="1065"/>
        <item x="2788"/>
        <item x="3538"/>
        <item x="249"/>
        <item x="2413"/>
        <item x="512"/>
        <item x="3684"/>
        <item x="3445"/>
        <item x="2953"/>
        <item x="1783"/>
        <item x="2420"/>
        <item x="692"/>
        <item x="2676"/>
        <item x="1847"/>
        <item x="3048"/>
        <item x="3560"/>
        <item x="1733"/>
        <item x="1455"/>
        <item x="1570"/>
        <item x="686"/>
        <item x="3398"/>
        <item x="1994"/>
        <item x="1078"/>
        <item x="2181"/>
        <item x="1764"/>
        <item x="2208"/>
        <item x="1988"/>
        <item x="2726"/>
        <item x="2644"/>
        <item x="1752"/>
        <item x="3324"/>
        <item x="2760"/>
        <item x="3157"/>
        <item x="1714"/>
        <item x="1369"/>
        <item x="3017"/>
        <item x="3743"/>
        <item x="226"/>
        <item x="3397"/>
        <item x="3415"/>
        <item x="2894"/>
        <item x="970"/>
        <item x="3075"/>
        <item x="3526"/>
        <item x="3382"/>
        <item x="3443"/>
        <item x="1132"/>
        <item x="3434"/>
        <item x="3464"/>
        <item x="825"/>
        <item x="3056"/>
        <item x="2232"/>
        <item x="1612"/>
        <item x="3061"/>
        <item x="935"/>
        <item x="605"/>
        <item x="3521"/>
        <item x="3466"/>
        <item x="1743"/>
        <item x="664"/>
        <item x="846"/>
        <item x="2846"/>
        <item x="481"/>
        <item x="2646"/>
        <item x="807"/>
        <item x="2388"/>
        <item x="3801"/>
        <item x="183"/>
        <item x="2820"/>
        <item x="225"/>
        <item x="1171"/>
        <item x="3314"/>
        <item x="145"/>
        <item x="1328"/>
        <item x="1180"/>
        <item x="238"/>
        <item x="3229"/>
        <item x="3381"/>
        <item x="3328"/>
        <item x="2691"/>
        <item x="3621"/>
        <item x="621"/>
        <item x="3359"/>
        <item x="3765"/>
        <item x="2051"/>
        <item x="885"/>
        <item x="2371"/>
        <item x="3062"/>
        <item x="521"/>
        <item x="2036"/>
        <item x="311"/>
        <item x="135"/>
        <item x="2310"/>
        <item x="1866"/>
        <item x="1751"/>
        <item x="2768"/>
        <item x="1016"/>
        <item x="2280"/>
        <item x="2949"/>
        <item x="842"/>
        <item x="1703"/>
        <item x="3805"/>
        <item x="3776"/>
        <item x="594"/>
        <item x="1082"/>
        <item x="2671"/>
        <item x="2029"/>
        <item x="2118"/>
        <item x="635"/>
        <item x="681"/>
        <item x="2754"/>
        <item x="2184"/>
        <item x="1546"/>
        <item x="3813"/>
        <item x="2836"/>
        <item x="3083"/>
        <item x="696"/>
        <item x="3683"/>
        <item x="3707"/>
        <item x="2559"/>
        <item x="2668"/>
        <item x="3553"/>
        <item x="3118"/>
        <item x="1004"/>
        <item x="2721"/>
        <item x="2158"/>
        <item x="2545"/>
        <item x="98"/>
        <item x="3717"/>
        <item x="754"/>
        <item x="1806"/>
        <item x="1565"/>
        <item x="1250"/>
        <item x="618"/>
        <item x="450"/>
        <item x="2381"/>
        <item x="1660"/>
        <item x="2309"/>
        <item x="863"/>
        <item x="1795"/>
        <item x="779"/>
        <item x="1951"/>
        <item x="2166"/>
        <item x="2506"/>
        <item x="1488"/>
        <item x="3015"/>
        <item x="2489"/>
        <item x="945"/>
        <item x="2006"/>
        <item x="1651"/>
        <item x="1197"/>
        <item x="1489"/>
        <item x="913"/>
        <item x="3006"/>
        <item x="1610"/>
        <item x="1646"/>
        <item x="820"/>
        <item x="3091"/>
        <item x="799"/>
        <item x="1649"/>
        <item x="3131"/>
        <item x="2638"/>
        <item x="3542"/>
        <item x="1537"/>
        <item x="83"/>
        <item x="2026"/>
        <item x="2451"/>
        <item x="1420"/>
        <item x="3757"/>
        <item x="1688"/>
        <item x="1203"/>
        <item x="752"/>
        <item x="123"/>
        <item x="2107"/>
        <item x="2467"/>
        <item x="3345"/>
        <item x="1279"/>
        <item x="966"/>
        <item x="3383"/>
        <item x="1387"/>
        <item x="2530"/>
        <item x="2791"/>
        <item x="3350"/>
        <item x="2063"/>
        <item x="865"/>
        <item x="2648"/>
        <item x="3563"/>
        <item x="1840"/>
        <item x="1600"/>
        <item x="250"/>
        <item x="1362"/>
        <item x="3513"/>
        <item x="2964"/>
        <item x="1071"/>
        <item x="1938"/>
        <item x="3138"/>
        <item x="3129"/>
        <item x="1675"/>
        <item x="3426"/>
        <item x="1284"/>
        <item x="2981"/>
        <item x="3836"/>
        <item x="470"/>
        <item x="2859"/>
        <item x="3206"/>
        <item x="15"/>
        <item x="310"/>
        <item x="1655"/>
        <item x="1096"/>
        <item x="3080"/>
        <item x="2048"/>
        <item x="285"/>
        <item x="590"/>
        <item x="3511"/>
        <item x="2210"/>
        <item x="2850"/>
        <item x="3085"/>
        <item x="1272"/>
        <item x="404"/>
        <item x="3335"/>
        <item x="1700"/>
        <item x="1263"/>
        <item x="1129"/>
        <item x="1438"/>
        <item x="125"/>
        <item x="837"/>
        <item x="254"/>
        <item x="832"/>
        <item x="3101"/>
        <item x="1321"/>
        <item x="1562"/>
        <item x="2517"/>
        <item x="822"/>
        <item x="1686"/>
        <item x="372"/>
        <item x="97"/>
        <item x="1701"/>
        <item x="1238"/>
        <item x="1867"/>
        <item x="3346"/>
        <item x="1235"/>
        <item x="3493"/>
        <item x="2224"/>
        <item x="2508"/>
        <item x="2291"/>
        <item x="3173"/>
        <item x="3554"/>
        <item x="428"/>
        <item x="2472"/>
        <item x="386"/>
        <item x="2891"/>
        <item x="3003"/>
        <item x="3025"/>
        <item x="3145"/>
        <item x="1175"/>
        <item x="2141"/>
        <item x="3291"/>
        <item x="3407"/>
        <item x="2005"/>
        <item x="1513"/>
        <item x="1068"/>
        <item x="1872"/>
        <item x="1378"/>
        <item x="2601"/>
        <item x="3186"/>
        <item x="3234"/>
        <item x="180"/>
        <item x="3227"/>
        <item x="2353"/>
        <item x="3388"/>
        <item x="790"/>
        <item x="1647"/>
        <item x="1626"/>
        <item x="1820"/>
        <item x="1423"/>
        <item x="1468"/>
        <item x="433"/>
        <item x="1695"/>
        <item x="2370"/>
        <item x="2533"/>
        <item x="3494"/>
        <item x="1371"/>
        <item x="2254"/>
        <item x="3378"/>
        <item x="2847"/>
        <item x="629"/>
        <item x="3374"/>
        <item x="2792"/>
        <item x="3225"/>
        <item x="3599"/>
        <item x="2492"/>
        <item x="2902"/>
        <item x="1578"/>
        <item x="162"/>
        <item x="1538"/>
        <item x="3363"/>
        <item x="459"/>
        <item x="1586"/>
        <item x="3490"/>
        <item x="3569"/>
        <item x="797"/>
        <item x="1731"/>
        <item x="2225"/>
        <item x="1592"/>
        <item x="765"/>
        <item x="3071"/>
        <item x="1490"/>
        <item x="1692"/>
        <item x="2415"/>
        <item x="3823"/>
        <item x="2810"/>
        <item x="2563"/>
        <item x="394"/>
        <item x="2971"/>
        <item x="1863"/>
        <item x="3204"/>
        <item x="2887"/>
        <item x="3742"/>
        <item x="3639"/>
        <item x="3485"/>
        <item x="2151"/>
        <item x="3736"/>
        <item x="480"/>
        <item x="3370"/>
        <item x="1074"/>
        <item x="602"/>
        <item x="3115"/>
        <item x="3438"/>
        <item x="706"/>
        <item x="1290"/>
        <item x="266"/>
        <item x="2491"/>
        <item x="3072"/>
        <item x="3009"/>
        <item x="3797"/>
        <item x="3677"/>
        <item x="1433"/>
        <item x="2502"/>
        <item x="1228"/>
        <item x="1289"/>
        <item x="2972"/>
        <item x="1716"/>
        <item x="1805"/>
        <item x="2067"/>
        <item x="1955"/>
        <item x="666"/>
        <item x="3068"/>
        <item x="3202"/>
        <item x="1734"/>
        <item x="1571"/>
        <item x="3558"/>
        <item x="2642"/>
        <item x="3806"/>
        <item x="870"/>
        <item x="1436"/>
        <item x="1062"/>
        <item x="3829"/>
        <item x="2684"/>
        <item x="1318"/>
        <item x="2070"/>
        <item x="1337"/>
        <item x="3658"/>
        <item x="1181"/>
        <item x="1363"/>
        <item x="153"/>
        <item x="2281"/>
        <item x="1410"/>
        <item x="1855"/>
        <item x="2452"/>
        <item x="1906"/>
        <item x="296"/>
        <item x="3819"/>
        <item x="109"/>
        <item x="2058"/>
        <item x="1529"/>
        <item x="2557"/>
        <item x="1970"/>
        <item x="132"/>
        <item x="1155"/>
        <item x="1094"/>
        <item x="1237"/>
        <item x="965"/>
        <item x="646"/>
        <item x="1772"/>
        <item x="251"/>
        <item x="467"/>
        <item x="3432"/>
        <item x="3826"/>
        <item x="1913"/>
        <item x="2054"/>
        <item x="2345"/>
        <item x="1702"/>
        <item x="1202"/>
        <item x="147"/>
        <item x="586"/>
        <item x="1739"/>
        <item x="3239"/>
        <item x="1599"/>
        <item x="882"/>
        <item x="2002"/>
        <item x="2956"/>
        <item x="3159"/>
        <item x="3600"/>
        <item x="1354"/>
        <item x="65"/>
        <item x="2209"/>
        <item x="2377"/>
        <item x="2913"/>
        <item x="2987"/>
        <item x="3261"/>
        <item x="3709"/>
        <item x="1789"/>
        <item x="2785"/>
        <item x="1979"/>
        <item x="3533"/>
        <item x="2060"/>
        <item x="660"/>
        <item x="2588"/>
        <item x="1421"/>
        <item x="3461"/>
        <item x="40"/>
        <item x="208"/>
        <item x="3762"/>
        <item x="2475"/>
        <item x="983"/>
        <item x="1861"/>
        <item x="1662"/>
        <item x="2214"/>
        <item x="113"/>
        <item x="3208"/>
        <item x="3285"/>
        <item x="1904"/>
        <item x="2297"/>
        <item x="1852"/>
        <item x="1007"/>
        <item x="283"/>
        <item x="3244"/>
        <item x="1962"/>
        <item x="3238"/>
        <item x="604"/>
        <item x="518"/>
        <item x="395"/>
        <item x="845"/>
        <item x="2347"/>
        <item x="90"/>
        <item x="185"/>
        <item x="156"/>
        <item x="131"/>
        <item x="3669"/>
        <item x="3340"/>
        <item x="1336"/>
        <item x="753"/>
        <item x="491"/>
        <item x="1012"/>
        <item x="3222"/>
        <item x="219"/>
        <item x="3561"/>
        <item x="886"/>
        <item x="1885"/>
        <item x="2781"/>
        <item x="2551"/>
        <item x="3785"/>
        <item x="2323"/>
        <item x="1556"/>
        <item x="244"/>
        <item x="3153"/>
        <item x="792"/>
        <item x="503"/>
        <item x="3775"/>
        <item x="1470"/>
        <item x="2321"/>
        <item x="1756"/>
        <item x="294"/>
        <item x="1804"/>
        <item x="849"/>
        <item x="3339"/>
        <item x="3778"/>
        <item x="2212"/>
        <item x="3449"/>
        <item x="1437"/>
        <item x="3372"/>
        <item x="1028"/>
        <item x="2645"/>
        <item x="737"/>
        <item x="18"/>
        <item x="7"/>
        <item x="1495"/>
        <item x="327"/>
        <item x="2193"/>
        <item x="3275"/>
        <item x="1454"/>
        <item x="2724"/>
        <item x="519"/>
        <item x="1741"/>
        <item x="2326"/>
        <item x="2035"/>
        <item x="923"/>
        <item x="2738"/>
        <item x="2995"/>
        <item x="2386"/>
        <item x="3286"/>
        <item x="1859"/>
        <item x="3114"/>
        <item x="3147"/>
        <item x="472"/>
        <item x="417"/>
        <item x="3014"/>
        <item x="3688"/>
        <item x="1091"/>
        <item x="3647"/>
        <item x="3578"/>
        <item x="1409"/>
        <item x="3300"/>
        <item x="3098"/>
        <item x="803"/>
        <item t="default"/>
      </items>
    </pivotField>
    <pivotField compact="0" outline="0" showAll="0"/>
    <pivotField compact="0" outline="0" showAll="0">
      <items count="9">
        <item x="4"/>
        <item h="1" x="0"/>
        <item h="1" x="6"/>
        <item h="1" x="3"/>
        <item h="1" x="2"/>
        <item h="1" x="5"/>
        <item h="1" x="1"/>
        <item h="1" x="7"/>
        <item t="default"/>
      </items>
    </pivotField>
    <pivotField compact="0" outline="0" showAll="0">
      <items count="3">
        <item h="1" x="1"/>
        <item x="0"/>
        <item t="default"/>
      </items>
    </pivotField>
    <pivotField compact="0" outline="0" showAll="0"/>
    <pivotField dataField="1"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h="1" x="1"/>
        <item x="0"/>
        <item h="1" x="3"/>
        <item h="1" x="2"/>
        <item t="default"/>
      </items>
    </pivotField>
  </pivotFields>
  <rowFields count="1">
    <field x="1"/>
  </rowFields>
  <rowItems count="82">
    <i>
      <x v="71"/>
    </i>
    <i>
      <x v="194"/>
    </i>
    <i>
      <x v="282"/>
    </i>
    <i>
      <x v="301"/>
    </i>
    <i>
      <x v="312"/>
    </i>
    <i>
      <x v="325"/>
    </i>
    <i>
      <x v="332"/>
    </i>
    <i>
      <x v="356"/>
    </i>
    <i>
      <x v="464"/>
    </i>
    <i>
      <x v="498"/>
    </i>
    <i>
      <x v="504"/>
    </i>
    <i>
      <x v="520"/>
    </i>
    <i>
      <x v="521"/>
    </i>
    <i>
      <x v="543"/>
    </i>
    <i>
      <x v="569"/>
    </i>
    <i>
      <x v="585"/>
    </i>
    <i>
      <x v="605"/>
    </i>
    <i>
      <x v="734"/>
    </i>
    <i>
      <x v="767"/>
    </i>
    <i>
      <x v="803"/>
    </i>
    <i>
      <x v="967"/>
    </i>
    <i>
      <x v="1091"/>
    </i>
    <i>
      <x v="1172"/>
    </i>
    <i>
      <x v="1196"/>
    </i>
    <i>
      <x v="1301"/>
    </i>
    <i>
      <x v="1325"/>
    </i>
    <i>
      <x v="1329"/>
    </i>
    <i>
      <x v="1336"/>
    </i>
    <i>
      <x v="1386"/>
    </i>
    <i>
      <x v="1398"/>
    </i>
    <i>
      <x v="1439"/>
    </i>
    <i>
      <x v="1455"/>
    </i>
    <i>
      <x v="1457"/>
    </i>
    <i>
      <x v="1522"/>
    </i>
    <i>
      <x v="1590"/>
    </i>
    <i>
      <x v="1650"/>
    </i>
    <i>
      <x v="1738"/>
    </i>
    <i>
      <x v="1755"/>
    </i>
    <i>
      <x v="1797"/>
    </i>
    <i>
      <x v="2018"/>
    </i>
    <i>
      <x v="2053"/>
    </i>
    <i>
      <x v="2112"/>
    </i>
    <i>
      <x v="2119"/>
    </i>
    <i>
      <x v="2126"/>
    </i>
    <i>
      <x v="2233"/>
    </i>
    <i>
      <x v="2315"/>
    </i>
    <i>
      <x v="2346"/>
    </i>
    <i>
      <x v="2351"/>
    </i>
    <i>
      <x v="2362"/>
    </i>
    <i>
      <x v="2404"/>
    </i>
    <i>
      <x v="2481"/>
    </i>
    <i>
      <x v="2501"/>
    </i>
    <i>
      <x v="2551"/>
    </i>
    <i>
      <x v="2604"/>
    </i>
    <i>
      <x v="2656"/>
    </i>
    <i>
      <x v="2670"/>
    </i>
    <i>
      <x v="2697"/>
    </i>
    <i>
      <x v="2739"/>
    </i>
    <i>
      <x v="2779"/>
    </i>
    <i>
      <x v="2793"/>
    </i>
    <i>
      <x v="2828"/>
    </i>
    <i>
      <x v="2836"/>
    </i>
    <i>
      <x v="2859"/>
    </i>
    <i>
      <x v="2864"/>
    </i>
    <i>
      <x v="2866"/>
    </i>
    <i>
      <x v="2995"/>
    </i>
    <i>
      <x v="2997"/>
    </i>
    <i>
      <x v="3035"/>
    </i>
    <i>
      <x v="3191"/>
    </i>
    <i>
      <x v="3282"/>
    </i>
    <i>
      <x v="3293"/>
    </i>
    <i>
      <x v="3317"/>
    </i>
    <i>
      <x v="3318"/>
    </i>
    <i>
      <x v="3334"/>
    </i>
    <i>
      <x v="3342"/>
    </i>
    <i>
      <x v="3379"/>
    </i>
    <i>
      <x v="3518"/>
    </i>
    <i>
      <x v="3627"/>
    </i>
    <i>
      <x v="3661"/>
    </i>
    <i>
      <x v="3707"/>
    </i>
    <i>
      <x v="3723"/>
    </i>
    <i>
      <x v="3847"/>
    </i>
  </rowItems>
  <colItems count="1">
    <i/>
  </colItems>
  <dataFields count="1">
    <dataField name="Sum of unit_price" fld="6" baseField="0" baseItem="0"/>
  </dataFields>
  <formats count="4">
    <format dxfId="5">
      <pivotArea field="1" type="button" dataOnly="0" labelOnly="1" outline="0" axis="axisRow" fieldPosition="0"/>
    </format>
    <format dxfId="4">
      <pivotArea dataOnly="0" labelOnly="1" outline="0" axis="axisValues" fieldPosition="0"/>
    </format>
    <format dxfId="3">
      <pivotArea field="1" type="button" dataOnly="0" labelOnly="1" outline="0" axis="axisRow" fieldPosition="0"/>
    </format>
    <format dxfId="2">
      <pivotArea dataOnly="0" labelOnly="1" outline="0" axis="axisValues" fieldPosition="0"/>
    </format>
  </formats>
  <chartFormats count="3">
    <chartFormat chart="3"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F12ABE-1F8D-4587-991B-B5BCAD277856}" name="PivotTable2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Months ">
  <location ref="A370:C371" firstHeaderRow="0" firstDataRow="1" firstDataCol="1"/>
  <pivotFields count="32">
    <pivotField showAll="0"/>
    <pivotField showAll="0"/>
    <pivotField showAll="0"/>
    <pivotField showAll="0">
      <items count="9">
        <item x="4"/>
        <item x="0"/>
        <item x="6"/>
        <item x="3"/>
        <item x="2"/>
        <item x="5"/>
        <item x="1"/>
        <item x="7"/>
        <item t="default"/>
      </items>
    </pivotField>
    <pivotField showAll="0"/>
    <pivotField dataField="1" showAll="0"/>
    <pivotField numFmtId="1" showAll="0"/>
    <pivotField dataField="1" numFmtId="1" showAll="0"/>
    <pivotField numFmtId="22" showAll="0">
      <items count="4971">
        <item h="1" x="4286"/>
        <item h="1" x="3968"/>
        <item h="1" x="1491"/>
        <item h="1" x="3184"/>
        <item h="1" x="2781"/>
        <item h="1" x="4005"/>
        <item h="1" x="1010"/>
        <item h="1" x="3874"/>
        <item h="1" x="4213"/>
        <item h="1" x="4842"/>
        <item h="1" x="179"/>
        <item h="1" x="2021"/>
        <item h="1" x="4483"/>
        <item h="1" x="1435"/>
        <item h="1" x="3113"/>
        <item h="1" x="2803"/>
        <item h="1" x="1267"/>
        <item h="1" x="1946"/>
        <item h="1" x="746"/>
        <item h="1" x="813"/>
        <item h="1" x="3671"/>
        <item x="197"/>
        <item h="1" x="4308"/>
        <item h="1" x="2426"/>
        <item h="1" x="114"/>
        <item h="1" x="1172"/>
        <item h="1" x="116"/>
        <item h="1" x="4296"/>
        <item h="1" x="1426"/>
        <item h="1" x="3754"/>
        <item h="1" x="1044"/>
        <item h="1" x="3606"/>
        <item h="1" x="381"/>
        <item h="1" x="896"/>
        <item h="1" x="3027"/>
        <item h="1" x="2678"/>
        <item h="1" x="1506"/>
        <item h="1" x="4675"/>
        <item h="1" x="3511"/>
        <item h="1" x="3177"/>
        <item h="1" x="1729"/>
        <item h="1" x="1069"/>
        <item h="1" x="3675"/>
        <item h="1" x="4249"/>
        <item h="1" x="1933"/>
        <item h="1" x="1117"/>
        <item h="1" x="860"/>
        <item h="1" x="3885"/>
        <item h="1" x="1655"/>
        <item h="1" x="862"/>
        <item h="1" x="2771"/>
        <item h="1" x="1389"/>
        <item h="1" x="100"/>
        <item h="1" x="4268"/>
        <item h="1" x="3814"/>
        <item h="1" x="2921"/>
        <item h="1" x="1300"/>
        <item h="1" x="2565"/>
        <item h="1" x="1024"/>
        <item h="1" x="1302"/>
        <item h="1" x="4539"/>
        <item h="1" x="1640"/>
        <item h="1" x="4345"/>
        <item h="1" x="1682"/>
        <item h="1" x="2108"/>
        <item h="1" x="1532"/>
        <item h="1" x="863"/>
        <item h="1" x="4515"/>
        <item h="1" x="1964"/>
        <item h="1" x="3944"/>
        <item h="1" x="2683"/>
        <item h="1" x="2527"/>
        <item h="1" x="1359"/>
        <item h="1" x="2943"/>
        <item h="1" x="3385"/>
        <item h="1" x="951"/>
        <item h="1" x="1322"/>
        <item h="1" x="4162"/>
        <item h="1" x="1253"/>
        <item h="1" x="352"/>
        <item h="1" x="2723"/>
        <item h="1" x="4746"/>
        <item h="1" x="424"/>
        <item h="1" x="4167"/>
        <item h="1" x="3041"/>
        <item h="1" x="2588"/>
        <item h="1" x="2301"/>
        <item h="1" x="4417"/>
        <item h="1" x="2435"/>
        <item h="1" x="4434"/>
        <item h="1" x="165"/>
        <item h="1" x="1079"/>
        <item h="1" x="3195"/>
        <item h="1" x="1659"/>
        <item h="1" x="1651"/>
        <item h="1" x="4226"/>
        <item h="1" x="1157"/>
        <item h="1" x="3795"/>
        <item h="1" x="3988"/>
        <item h="1" x="123"/>
        <item h="1" x="644"/>
        <item h="1" x="3010"/>
        <item h="1" x="3903"/>
        <item h="1" x="3770"/>
        <item h="1" x="2401"/>
        <item h="1" x="4240"/>
        <item h="1" x="4429"/>
        <item h="1" x="2668"/>
        <item h="1" x="1743"/>
        <item h="1" x="1789"/>
        <item h="1" x="623"/>
        <item h="1" x="3501"/>
        <item h="1" x="4451"/>
        <item h="1" x="4384"/>
        <item h="1" x="810"/>
        <item h="1" x="553"/>
        <item h="1" x="213"/>
        <item h="1" x="2718"/>
        <item h="1" x="1058"/>
        <item h="1" x="3213"/>
        <item h="1" x="1687"/>
        <item h="1" x="552"/>
        <item h="1" x="3579"/>
        <item h="1" x="4402"/>
        <item h="1" x="4183"/>
        <item h="1" x="4841"/>
        <item h="1" x="377"/>
        <item h="1" x="2039"/>
        <item h="1" x="1352"/>
        <item h="1" x="74"/>
        <item h="1" x="1667"/>
        <item h="1" x="1726"/>
        <item h="1" x="1274"/>
        <item h="1" x="486"/>
        <item h="1" x="1584"/>
        <item h="1" x="854"/>
        <item h="1" x="4353"/>
        <item h="1" x="2280"/>
        <item h="1" x="1745"/>
        <item h="1" x="4752"/>
        <item h="1" x="1902"/>
        <item h="1" x="2493"/>
        <item h="1" x="1767"/>
        <item h="1" x="2429"/>
        <item h="1" x="4054"/>
        <item h="1" x="4802"/>
        <item h="1" x="1237"/>
        <item h="1" x="1008"/>
        <item h="1" x="145"/>
        <item h="1" x="2072"/>
        <item h="1" x="3491"/>
        <item h="1" x="3910"/>
        <item h="1" x="3825"/>
        <item h="1" x="796"/>
        <item h="1" x="144"/>
        <item h="1" x="2143"/>
        <item h="1" x="2932"/>
        <item h="1" x="2872"/>
        <item h="1" x="4327"/>
        <item h="1" x="1154"/>
        <item h="1" x="4241"/>
        <item h="1" x="1207"/>
        <item h="1" x="1386"/>
        <item h="1" x="3382"/>
        <item h="1" x="223"/>
        <item h="1" x="4435"/>
        <item h="1" x="1057"/>
        <item h="1" x="4877"/>
        <item h="1" x="4244"/>
        <item h="1" x="2183"/>
        <item h="1" x="1804"/>
        <item h="1" x="3923"/>
        <item h="1" x="4232"/>
        <item h="1" x="4412"/>
        <item h="1" x="4593"/>
        <item h="1" x="907"/>
        <item h="1" x="3484"/>
        <item h="1" x="3175"/>
        <item h="1" x="4218"/>
        <item h="1" x="3509"/>
        <item h="1" x="2313"/>
        <item h="1" x="2071"/>
        <item h="1" x="1953"/>
        <item h="1" x="3522"/>
        <item h="1" x="1236"/>
        <item h="1" x="2985"/>
        <item h="1" x="740"/>
        <item h="1" x="3047"/>
        <item h="1" x="839"/>
        <item h="1" x="402"/>
        <item h="1" x="4941"/>
        <item h="1" x="2316"/>
        <item h="1" x="327"/>
        <item h="1" x="3366"/>
        <item h="1" x="4235"/>
        <item h="1" x="3341"/>
        <item h="1" x="2283"/>
        <item h="1" x="3862"/>
        <item h="1" x="868"/>
        <item h="1" x="924"/>
        <item h="1" x="4076"/>
        <item h="1" x="618"/>
        <item h="1" x="316"/>
        <item h="1" x="4535"/>
        <item h="1" x="3523"/>
        <item h="1" x="1436"/>
        <item h="1" x="1706"/>
        <item h="1" x="3259"/>
        <item h="1" x="2056"/>
        <item h="1" x="1763"/>
        <item h="1" x="2939"/>
        <item h="1" x="4205"/>
        <item h="1" x="2720"/>
        <item h="1" x="4307"/>
        <item h="1" x="3387"/>
        <item h="1" x="1087"/>
        <item h="1" x="1854"/>
        <item h="1" x="322"/>
        <item h="1" x="1844"/>
        <item h="1" x="2779"/>
        <item h="1" x="2571"/>
        <item h="1" x="4577"/>
        <item h="1" x="4485"/>
        <item h="1" x="503"/>
        <item h="1" x="3108"/>
        <item h="1" x="4517"/>
        <item h="1" x="3835"/>
        <item h="1" x="3419"/>
        <item h="1" x="2581"/>
        <item h="1" x="1088"/>
        <item h="1" x="3434"/>
        <item h="1" x="852"/>
        <item h="1" x="3904"/>
        <item h="1" x="1004"/>
        <item h="1" x="2612"/>
        <item h="1" x="2899"/>
        <item h="1" x="3447"/>
        <item h="1" x="2279"/>
        <item h="1" x="2841"/>
        <item h="1" x="2975"/>
        <item h="1" x="2041"/>
        <item h="1" x="314"/>
        <item h="1" x="605"/>
        <item h="1" x="3701"/>
        <item h="1" x="3242"/>
        <item h="1" x="4829"/>
        <item h="1" x="3212"/>
        <item h="1" x="4152"/>
        <item h="1" x="1126"/>
        <item h="1" x="4413"/>
        <item h="1" x="1585"/>
        <item h="1" x="2530"/>
        <item h="1" x="638"/>
        <item h="1" x="4403"/>
        <item h="1" x="2717"/>
        <item h="1" x="806"/>
        <item h="1" x="2882"/>
        <item h="1" x="4559"/>
        <item h="1" x="2111"/>
        <item h="1" x="4657"/>
        <item h="1" x="1611"/>
        <item h="1" x="1630"/>
        <item h="1" x="407"/>
        <item h="1" x="4066"/>
        <item h="1" x="2559"/>
        <item h="1" x="3664"/>
        <item h="1" x="1310"/>
        <item h="1" x="2591"/>
        <item h="1" x="3123"/>
        <item h="1" x="400"/>
        <item h="1" x="4874"/>
        <item h="1" x="1329"/>
        <item h="1" x="3313"/>
        <item h="1" x="1205"/>
        <item h="1" x="3239"/>
        <item h="1" x="2967"/>
        <item h="1" x="406"/>
        <item h="1" x="3462"/>
        <item h="1" x="3803"/>
        <item h="1" x="4912"/>
        <item h="1" x="4400"/>
        <item h="1" x="2560"/>
        <item h="1" x="247"/>
        <item h="1" x="1120"/>
        <item h="1" x="3386"/>
        <item h="1" x="1807"/>
        <item h="1" x="308"/>
        <item h="1" x="2330"/>
        <item h="1" x="75"/>
        <item h="1" x="4053"/>
        <item h="1" x="3412"/>
        <item h="1" x="2005"/>
        <item h="1" x="396"/>
        <item h="1" x="1990"/>
        <item h="1" x="4774"/>
        <item h="1" x="2536"/>
        <item h="1" x="3541"/>
        <item h="1" x="3496"/>
        <item h="1" x="2278"/>
        <item h="1" x="85"/>
        <item h="1" x="1479"/>
        <item h="1" x="2738"/>
        <item h="1" x="412"/>
        <item h="1" x="1211"/>
        <item h="1" x="3503"/>
        <item h="1" x="2335"/>
        <item h="1" x="4907"/>
        <item h="1" x="613"/>
        <item h="1" x="2766"/>
        <item h="1" x="3191"/>
        <item h="1" x="3188"/>
        <item h="1" x="784"/>
        <item h="1" x="575"/>
        <item h="1" x="162"/>
        <item h="1" x="3279"/>
        <item h="1" x="91"/>
        <item h="1" x="2310"/>
        <item h="1" x="4856"/>
        <item h="1" x="713"/>
        <item h="1" x="3368"/>
        <item h="1" x="894"/>
        <item h="1" x="2524"/>
        <item h="1" x="434"/>
        <item h="1" x="1071"/>
        <item h="1" x="2942"/>
        <item h="1" x="4854"/>
        <item h="1" x="964"/>
        <item h="1" x="1536"/>
        <item h="1" x="2842"/>
        <item h="1" x="178"/>
        <item h="1" x="544"/>
        <item h="1" x="1581"/>
        <item h="1" x="1480"/>
        <item h="1" x="1118"/>
        <item h="1" x="4808"/>
        <item h="1" x="1067"/>
        <item h="1" x="3090"/>
        <item h="1" x="3940"/>
        <item h="1" x="521"/>
        <item h="1" x="3845"/>
        <item h="1" x="1519"/>
        <item h="1" x="4346"/>
        <item h="1" x="2824"/>
        <item h="1" x="344"/>
        <item h="1" x="229"/>
        <item h="1" x="150"/>
        <item h="1" x="3908"/>
        <item h="1" x="3327"/>
        <item h="1" x="3043"/>
        <item h="1" x="1308"/>
        <item h="1" x="1683"/>
        <item h="1" x="4212"/>
        <item h="1" x="3719"/>
        <item h="1" x="463"/>
        <item h="1" x="2422"/>
        <item h="1" x="920"/>
        <item h="1" x="250"/>
        <item h="1" x="4837"/>
        <item h="1" x="1965"/>
        <item h="1" x="1950"/>
        <item h="1" x="3238"/>
        <item h="1" x="1762"/>
        <item h="1" x="1601"/>
        <item h="1" x="1605"/>
        <item h="1" x="2707"/>
        <item h="1" x="187"/>
        <item h="1" x="4155"/>
        <item h="1" x="1017"/>
        <item h="1" x="3046"/>
        <item h="1" x="1344"/>
        <item h="1" x="50"/>
        <item h="1" x="569"/>
        <item h="1" x="335"/>
        <item h="1" x="3423"/>
        <item h="1" x="4446"/>
        <item h="1" x="3516"/>
        <item h="1" x="2244"/>
        <item h="1" x="1607"/>
        <item h="1" x="3578"/>
        <item h="1" x="166"/>
        <item h="1" x="599"/>
        <item h="1" x="1923"/>
        <item h="1" x="4017"/>
        <item h="1" x="4024"/>
        <item h="1" x="3440"/>
        <item h="1" x="761"/>
        <item h="1" x="1078"/>
        <item h="1" x="651"/>
        <item h="1" x="3094"/>
        <item h="1" x="4033"/>
        <item h="1" x="1290"/>
        <item h="1" x="4193"/>
        <item h="1" x="2636"/>
        <item h="1" x="2491"/>
        <item h="1" x="844"/>
        <item h="1" x="4911"/>
        <item h="1" x="3465"/>
        <item h="1" x="1340"/>
        <item h="1" x="4548"/>
        <item h="1" x="658"/>
        <item h="1" x="3525"/>
        <item h="1" x="3959"/>
        <item h="1" x="4022"/>
        <item h="1" x="3756"/>
        <item h="1" x="1901"/>
        <item h="1" x="1812"/>
        <item h="1" x="2631"/>
        <item h="1" x="1754"/>
        <item h="1" x="4958"/>
        <item h="1" x="690"/>
        <item h="1" x="4687"/>
        <item h="1" x="2843"/>
        <item h="1" x="1406"/>
        <item h="1" x="3749"/>
        <item h="1" x="4360"/>
        <item h="1" x="1797"/>
        <item h="1" x="2835"/>
        <item h="1" x="508"/>
        <item h="1" x="3329"/>
        <item h="1" x="4846"/>
        <item h="1" x="4775"/>
        <item h="1" x="838"/>
        <item h="1" x="932"/>
        <item h="1" x="4587"/>
        <item h="1" x="3091"/>
        <item h="1" x="1994"/>
        <item h="1" x="3933"/>
        <item h="1" x="3322"/>
        <item h="1" x="1501"/>
        <item h="1" x="1553"/>
        <item h="1" x="2240"/>
        <item h="1" x="4454"/>
        <item h="1" x="2798"/>
        <item h="1" x="2511"/>
        <item h="1" x="2236"/>
        <item h="1" x="4189"/>
        <item h="1" x="1092"/>
        <item h="1" x="2142"/>
        <item h="1" x="826"/>
        <item h="1" x="261"/>
        <item h="1" x="3435"/>
        <item h="1" x="3990"/>
        <item h="1" x="4295"/>
        <item h="1" x="324"/>
        <item h="1" x="2909"/>
        <item h="1" x="1548"/>
        <item h="1" x="4287"/>
        <item h="1" x="242"/>
        <item h="1" x="1375"/>
        <item h="1" x="3864"/>
        <item h="1" x="3693"/>
        <item h="1" x="4918"/>
        <item h="1" x="3635"/>
        <item h="1" x="3302"/>
        <item h="1" x="4195"/>
        <item h="1" x="2996"/>
        <item h="1" x="1717"/>
        <item h="1" x="1670"/>
        <item h="1" x="1473"/>
        <item h="1" x="2044"/>
        <item h="1" x="3976"/>
        <item h="1" x="983"/>
        <item h="1" x="1739"/>
        <item h="1" x="4632"/>
        <item h="1" x="2480"/>
        <item h="1" x="3114"/>
        <item h="1" x="1838"/>
        <item h="1" x="756"/>
        <item h="1" x="2865"/>
        <item h="1" x="2448"/>
        <item h="1" x="2998"/>
        <item h="1" x="215"/>
        <item h="1" x="3650"/>
        <item h="1" x="2031"/>
        <item h="1" x="2354"/>
        <item h="1" x="574"/>
        <item h="1" x="3024"/>
        <item h="1" x="4544"/>
        <item h="1" x="3405"/>
        <item h="1" x="3121"/>
        <item h="1" x="3508"/>
        <item h="1" x="3892"/>
        <item h="1" x="3529"/>
        <item h="1" x="3463"/>
        <item h="1" x="2149"/>
        <item h="1" x="3867"/>
        <item h="1" x="3060"/>
        <item h="1" x="1576"/>
        <item h="1" x="1493"/>
        <item h="1" x="885"/>
        <item h="1" x="4613"/>
        <item h="1" x="1423"/>
        <item h="1" x="1320"/>
        <item h="1" x="4050"/>
        <item h="1" x="1870"/>
        <item h="1" x="1199"/>
        <item h="1" x="1125"/>
        <item h="1" x="2570"/>
        <item h="1" x="1234"/>
        <item h="1" x="405"/>
        <item h="1" x="1993"/>
        <item h="1" x="3333"/>
        <item h="1" x="2732"/>
        <item h="1" x="2816"/>
        <item h="1" x="748"/>
        <item h="1" x="2542"/>
        <item h="1" x="2254"/>
        <item h="1" x="3829"/>
        <item h="1" x="38"/>
        <item h="1" x="1029"/>
        <item h="1" x="3878"/>
        <item h="1" x="1462"/>
        <item h="1" x="81"/>
        <item h="1" x="1612"/>
        <item h="1" x="3847"/>
        <item h="1" x="1492"/>
        <item h="1" x="539"/>
        <item h="1" x="3730"/>
        <item h="1" x="873"/>
        <item h="1" x="705"/>
        <item h="1" x="271"/>
        <item h="1" x="1761"/>
        <item h="1" x="82"/>
        <item h="1" x="2512"/>
        <item h="1" x="2973"/>
        <item h="1" x="3736"/>
        <item h="1" x="369"/>
        <item h="1" x="415"/>
        <item h="1" x="3343"/>
        <item h="1" x="4365"/>
        <item h="1" x="904"/>
        <item h="1" x="23"/>
        <item h="1" x="268"/>
        <item h="1" x="4562"/>
        <item h="1" x="3093"/>
        <item h="1" x="3438"/>
        <item h="1" x="2917"/>
        <item h="1" x="4425"/>
        <item h="1" x="1937"/>
        <item h="1" x="1957"/>
        <item h="1" x="1442"/>
        <item h="1" x="2380"/>
        <item h="1" x="4048"/>
        <item h="1" x="1575"/>
        <item h="1" x="1916"/>
        <item h="1" x="2195"/>
        <item h="1" x="3502"/>
        <item h="1" x="2066"/>
        <item h="1" x="2741"/>
        <item h="1" x="2782"/>
        <item h="1" x="4905"/>
        <item h="1" x="4851"/>
        <item h="1" x="4396"/>
        <item h="1" x="1011"/>
        <item h="1" x="626"/>
        <item h="1" x="2400"/>
        <item h="1" x="1621"/>
        <item h="1" x="157"/>
        <item h="1" x="4683"/>
        <item h="1" x="4879"/>
        <item h="1" x="3266"/>
        <item h="1" x="4629"/>
        <item h="1" x="2772"/>
        <item h="1" x="108"/>
        <item h="1" x="4370"/>
        <item h="1" x="2215"/>
        <item h="1" x="1487"/>
        <item h="1" x="4437"/>
        <item h="1" x="4781"/>
        <item h="1" x="2251"/>
        <item h="1" x="3945"/>
        <item h="1" x="1294"/>
        <item h="1" x="4714"/>
        <item h="1" x="4120"/>
        <item h="1" x="4386"/>
        <item h="1" x="2063"/>
        <item h="1" x="2206"/>
        <item h="1" x="3626"/>
        <item h="1" x="1545"/>
        <item h="1" x="1114"/>
        <item h="1" x="481"/>
        <item h="1" x="1446"/>
        <item h="1" x="2154"/>
        <item h="1" x="2213"/>
        <item h="1" x="1847"/>
        <item h="1" x="4728"/>
        <item h="1" x="4141"/>
        <item h="1" x="2117"/>
        <item h="1" x="4660"/>
        <item h="1" x="1966"/>
        <item h="1" x="2281"/>
        <item h="1" x="4644"/>
        <item h="1" x="2035"/>
        <item h="1" x="373"/>
        <item h="1" x="1089"/>
        <item h="1" x="2839"/>
        <item h="1" x="374"/>
        <item h="1" x="4828"/>
        <item h="1" x="2430"/>
        <item h="1" x="1133"/>
        <item h="1" x="3983"/>
        <item h="1" x="4642"/>
        <item h="1" x="2555"/>
        <item h="1" x="174"/>
        <item h="1" x="985"/>
        <item h="1" x="4739"/>
        <item h="1" x="4903"/>
        <item h="1" x="3776"/>
        <item h="1" x="1689"/>
        <item h="1" x="1841"/>
        <item h="1" x="1239"/>
        <item h="1" x="3929"/>
        <item h="1" x="3844"/>
        <item h="1" x="4457"/>
        <item h="1" x="3842"/>
        <item h="1" x="997"/>
        <item h="1" x="1371"/>
        <item h="1" x="3016"/>
        <item h="1" x="1961"/>
        <item h="1" x="545"/>
        <item h="1" x="872"/>
        <item h="1" x="3061"/>
        <item h="1" x="1795"/>
        <item h="1" x="883"/>
        <item h="1" x="1325"/>
        <item h="1" x="680"/>
        <item h="1" x="3652"/>
        <item h="1" x="240"/>
        <item h="1" x="910"/>
        <item h="1" x="1463"/>
        <item h="1" x="1373"/>
        <item h="1" x="2812"/>
        <item h="1" x="1441"/>
        <item h="1" x="4730"/>
        <item h="1" x="3948"/>
        <item h="1" x="173"/>
        <item h="1" x="2193"/>
        <item h="1" x="977"/>
        <item h="1" x="4126"/>
        <item h="1" x="3737"/>
        <item h="1" x="135"/>
        <item h="1" x="4583"/>
        <item h="1" x="1417"/>
        <item h="1" x="3865"/>
        <item h="1" x="232"/>
        <item h="1" x="4045"/>
        <item h="1" x="3912"/>
        <item h="1" x="4550"/>
        <item h="1" x="29"/>
        <item h="1" x="21"/>
        <item h="1" x="4631"/>
        <item h="1" x="3801"/>
        <item h="1" x="2742"/>
        <item h="1" x="4180"/>
        <item h="1" x="304"/>
        <item h="1" x="3924"/>
        <item h="1" x="542"/>
        <item h="1" x="348"/>
        <item h="1" x="3704"/>
        <item h="1" x="751"/>
        <item h="1" x="185"/>
        <item h="1" x="2538"/>
        <item h="1" x="4619"/>
        <item h="1" x="4850"/>
        <item h="1" x="2413"/>
        <item h="1" x="1578"/>
        <item h="1" x="2520"/>
        <item h="1" x="818"/>
        <item h="1" x="783"/>
        <item h="1" x="3227"/>
        <item h="1" x="2562"/>
        <item h="1" x="2396"/>
        <item h="1" x="4966"/>
        <item h="1" x="828"/>
        <item h="1" x="4677"/>
        <item h="1" x="2628"/>
        <item h="1" x="4247"/>
        <item h="1" x="2747"/>
        <item h="1" x="4334"/>
        <item h="1" x="3475"/>
        <item h="1" x="3755"/>
        <item h="1" x="4516"/>
        <item h="1" x="4923"/>
        <item h="1" x="297"/>
        <item h="1" x="617"/>
        <item h="1" x="2036"/>
        <item h="1" x="616"/>
        <item h="1" x="4622"/>
        <item h="1" x="558"/>
        <item h="1" x="4579"/>
        <item h="1" x="401"/>
        <item h="1" x="1805"/>
        <item h="1" x="4600"/>
        <item h="1" x="1702"/>
        <item h="1" x="2472"/>
        <item h="1" x="3137"/>
        <item h="1" x="2502"/>
        <item h="1" x="3498"/>
        <item h="1" x="3710"/>
        <item h="1" x="4037"/>
        <item h="1" x="4674"/>
        <item h="1" x="4475"/>
        <item h="1" x="2079"/>
        <item h="1" x="4969"/>
        <item h="1" x="986"/>
        <item h="1" x="4144"/>
        <item h="1" x="1940"/>
        <item h="1" x="2146"/>
        <item h="1" x="1821"/>
        <item h="1" x="2519"/>
        <item h="1" x="2453"/>
        <item h="1" x="3638"/>
        <item h="1" x="4294"/>
        <item h="1" x="3379"/>
        <item h="1" x="1533"/>
        <item h="1" x="3796"/>
        <item h="1" x="3957"/>
        <item h="1" x="4068"/>
        <item h="1" x="4564"/>
        <item h="1" x="598"/>
        <item h="1" x="4865"/>
        <item h="1" x="1530"/>
        <item h="1" x="2714"/>
        <item h="1" x="4455"/>
        <item h="1" x="1794"/>
        <item h="1" x="214"/>
        <item h="1" x="198"/>
        <item h="1" x="2109"/>
        <item h="1" x="3324"/>
        <item h="1" x="1394"/>
        <item h="1" x="448"/>
        <item h="1" x="4108"/>
        <item h="1" x="837"/>
        <item h="1" x="4533"/>
        <item h="1" x="701"/>
        <item h="1" x="2850"/>
        <item h="1" x="4463"/>
        <item h="1" x="2711"/>
        <item h="1" x="2966"/>
        <item h="1" x="2625"/>
        <item h="1" x="498"/>
        <item h="1" x="2596"/>
        <item h="1" x="1722"/>
        <item h="1" x="4482"/>
        <item h="1" x="1335"/>
        <item h="1" x="2809"/>
        <item h="1" x="758"/>
        <item h="1" x="216"/>
        <item h="1" x="812"/>
        <item h="1" x="2455"/>
        <item h="1" x="2760"/>
        <item h="1" x="1291"/>
        <item h="1" x="1022"/>
        <item h="1" x="2722"/>
        <item h="1" x="2789"/>
        <item h="1" x="915"/>
        <item h="1" x="4225"/>
        <item h="1" x="600"/>
        <item h="1" x="2767"/>
        <item h="1" x="3899"/>
        <item h="1" x="2444"/>
        <item h="1" x="3396"/>
        <item h="1" x="3437"/>
        <item h="1" x="4822"/>
        <item h="1" x="1734"/>
        <item h="1" x="4521"/>
        <item h="1" x="4575"/>
        <item h="1" x="4315"/>
        <item h="1" x="797"/>
        <item h="1" x="1624"/>
        <item h="1" x="4719"/>
        <item h="1" x="2457"/>
        <item h="1" x="4695"/>
        <item h="1" x="2131"/>
        <item h="1" x="4668"/>
        <item h="1" x="121"/>
        <item h="1" x="2951"/>
        <item h="1" x="4003"/>
        <item h="1" x="2661"/>
        <item h="1" x="2178"/>
        <item h="1" x="732"/>
        <item h="1" x="130"/>
        <item h="1" x="3531"/>
        <item h="1" x="101"/>
        <item h="1" x="2001"/>
        <item h="1" x="1985"/>
        <item h="1" x="1555"/>
        <item h="1" x="2800"/>
        <item h="1" x="1995"/>
        <item h="1" x="2826"/>
        <item h="1" x="3164"/>
        <item h="1" x="759"/>
        <item h="1" x="4251"/>
        <item h="1" x="2067"/>
        <item h="1" x="3528"/>
        <item h="1" x="2535"/>
        <item h="1" x="2608"/>
        <item h="1" x="1526"/>
        <item h="1" x="4102"/>
        <item h="1" x="1450"/>
        <item h="1" x="1978"/>
        <item h="1" x="1382"/>
        <item h="1" x="4554"/>
        <item h="1" x="3071"/>
        <item h="1" x="536"/>
        <item h="1" x="41"/>
        <item h="1" x="4821"/>
        <item h="1" x="1963"/>
        <item h="1" x="2107"/>
        <item h="1" x="2925"/>
        <item h="1" x="4323"/>
        <item h="1" x="787"/>
        <item h="1" x="2369"/>
        <item h="1" x="4378"/>
        <item h="1" x="1656"/>
        <item h="1" x="1283"/>
        <item h="1" x="1052"/>
        <item h="1" x="1101"/>
        <item h="1" x="34"/>
        <item h="1" x="2087"/>
        <item h="1" x="1231"/>
        <item h="1" x="1413"/>
        <item h="1" x="4756"/>
        <item h="1" x="4084"/>
        <item h="1" x="3645"/>
        <item h="1" x="4886"/>
        <item h="1" x="811"/>
        <item h="1" x="2752"/>
        <item h="1" x="2229"/>
        <item h="1" x="1879"/>
        <item h="1" x="3965"/>
        <item h="1" x="4586"/>
        <item h="1" x="4623"/>
        <item h="1" x="4638"/>
        <item h="1" x="1892"/>
        <item h="1" x="1652"/>
        <item h="1" x="4398"/>
        <item h="1" x="458"/>
        <item h="1" x="2456"/>
        <item h="1" x="1897"/>
        <item h="1" x="428"/>
        <item h="1" x="4474"/>
        <item h="1" x="4643"/>
        <item h="1" x="2387"/>
        <item h="1" x="1738"/>
        <item h="1" x="702"/>
        <item h="1" x="586"/>
        <item h="1" x="4755"/>
        <item h="1" x="2357"/>
        <item h="1" x="2734"/>
        <item h="1" x="829"/>
        <item h="1" x="2242"/>
        <item h="1" x="846"/>
        <item h="1" x="2186"/>
        <item h="1" x="3922"/>
        <item h="1" x="4508"/>
        <item h="1" x="3330"/>
        <item h="1" x="604"/>
        <item h="1" x="2303"/>
        <item h="1" x="4494"/>
        <item h="1" x="4133"/>
        <item h="1" x="1411"/>
        <item h="1" x="3492"/>
        <item h="1" x="1614"/>
        <item h="1" x="2342"/>
        <item h="1" x="3255"/>
        <item h="1" x="2446"/>
        <item h="1" x="3535"/>
        <item h="1" x="462"/>
        <item h="1" x="4902"/>
        <item h="1" x="3855"/>
        <item h="1" x="4763"/>
        <item h="1" x="2941"/>
        <item h="1" x="792"/>
        <item h="1" x="4405"/>
        <item h="1" x="2944"/>
        <item h="1" x="2864"/>
        <item h="1" x="4270"/>
        <item h="1" x="4409"/>
        <item h="1" x="3106"/>
        <item h="1" x="2119"/>
        <item h="1" x="4472"/>
        <item h="1" x="3236"/>
        <item h="1" x="1554"/>
        <item h="1" x="1502"/>
        <item h="1" x="1941"/>
        <item h="1" x="1859"/>
        <item h="1" x="4518"/>
        <item h="1" x="3107"/>
        <item h="1" x="3746"/>
        <item h="1" x="1514"/>
        <item h="1" x="1718"/>
        <item h="1" x="4727"/>
        <item h="1" x="4633"/>
        <item h="1" x="3614"/>
        <item h="1" x="4272"/>
        <item h="1" x="349"/>
        <item h="1" x="4375"/>
        <item h="1" x="4099"/>
        <item h="1" x="4199"/>
        <item h="1" x="1412"/>
        <item h="1" x="634"/>
        <item h="1" x="2644"/>
        <item h="1" x="4832"/>
        <item h="1" x="4132"/>
        <item h="1" x="3700"/>
        <item h="1" x="4531"/>
        <item h="1" x="2121"/>
        <item h="1" x="4716"/>
        <item h="1" x="4569"/>
        <item h="1" x="2329"/>
        <item h="1" x="3790"/>
        <item h="1" x="4149"/>
        <item h="1" x="333"/>
        <item h="1" x="1269"/>
        <item h="1" x="1263"/>
        <item h="1" x="1168"/>
        <item h="1" x="139"/>
        <item h="1" x="909"/>
        <item h="1" x="2590"/>
        <item h="1" x="2275"/>
        <item h="1" x="1123"/>
        <item h="1" x="1347"/>
        <item h="1" x="1224"/>
        <item h="1" x="1586"/>
        <item h="1" x="282"/>
        <item h="1" x="2156"/>
        <item h="1" x="4458"/>
        <item h="1" x="4527"/>
        <item h="1" x="815"/>
        <item h="1" x="4883"/>
        <item h="1" x="2272"/>
        <item h="1" x="4723"/>
        <item h="1" x="3809"/>
        <item h="1" x="659"/>
        <item h="1" x="3250"/>
        <item h="1" x="274"/>
        <item h="1" x="1019"/>
        <item h="1" x="4610"/>
        <item h="1" x="2243"/>
        <item h="1" x="3169"/>
        <item h="1" x="3499"/>
        <item h="1" x="2442"/>
        <item h="1" x="1768"/>
        <item h="1" x="814"/>
        <item h="1" x="1693"/>
        <item h="1" x="3692"/>
        <item h="1" x="390"/>
        <item h="1" x="518"/>
        <item h="1" x="4254"/>
        <item h="1" x="689"/>
        <item h="1" x="1049"/>
        <item h="1" x="3418"/>
        <item h="1" x="2167"/>
        <item h="1" x="345"/>
        <item h="1" x="3131"/>
        <item h="1" x="2513"/>
        <item h="1" x="4871"/>
        <item h="1" x="4309"/>
        <item h="1" x="2441"/>
        <item h="1" x="4060"/>
        <item h="1" x="4419"/>
        <item h="1" x="1636"/>
        <item h="1" x="1163"/>
        <item h="1" x="2270"/>
        <item h="1" x="3336"/>
        <item h="1" x="2919"/>
        <item h="1" x="2614"/>
        <item h="1" x="3350"/>
        <item h="1" x="771"/>
        <item h="1" x="1705"/>
        <item h="1" x="859"/>
        <item h="1" x="60"/>
        <item h="1" x="2302"/>
        <item h="1" x="2724"/>
        <item h="1" x="1043"/>
        <item h="1" x="4044"/>
        <item h="1" x="3432"/>
        <item h="1" x="1132"/>
        <item h="1" x="3271"/>
        <item h="1" x="1271"/>
        <item h="1" x="1932"/>
        <item h="1" x="1873"/>
        <item h="1" x="4219"/>
        <item h="1" x="115"/>
        <item h="1" x="3852"/>
        <item h="1" x="3884"/>
        <item h="1" x="97"/>
        <item h="1" x="2169"/>
        <item h="1" x="3677"/>
        <item h="1" x="2028"/>
        <item h="1" x="3600"/>
        <item h="1" x="4768"/>
        <item h="1" x="3644"/>
        <item h="1" x="2726"/>
        <item h="1" x="2620"/>
        <item h="1" x="495"/>
        <item h="1" x="2120"/>
        <item h="1" x="1194"/>
        <item h="1" x="378"/>
        <item h="1" x="1522"/>
        <item h="1" x="3689"/>
        <item h="1" x="1160"/>
        <item h="1" x="3422"/>
        <item h="1" x="687"/>
        <item h="1" x="4140"/>
        <item h="1" x="769"/>
        <item h="1" x="4523"/>
        <item h="1" x="4467"/>
        <item h="1" x="1178"/>
        <item h="1" x="4124"/>
        <item h="1" x="776"/>
        <item h="1" x="3978"/>
        <item h="1" x="3480"/>
        <item h="1" x="3714"/>
        <item h="1" x="1757"/>
        <item h="1" x="2179"/>
        <item h="1" x="2618"/>
        <item h="1" x="254"/>
        <item h="1" x="39"/>
        <item h="1" x="849"/>
        <item h="1" x="4801"/>
        <item h="1" x="4914"/>
        <item h="1" x="2546"/>
        <item h="1" x="460"/>
        <item h="1" x="3826"/>
        <item h="1" x="2417"/>
        <item h="1" x="3394"/>
        <item h="1" x="4127"/>
        <item h="1" x="1397"/>
        <item h="1" x="106"/>
        <item h="1" x="2743"/>
        <item h="1" x="2981"/>
        <item h="1" x="2081"/>
        <item h="1" x="3445"/>
        <item h="1" x="1102"/>
        <item h="1" x="2908"/>
        <item h="1" x="877"/>
        <item h="1" x="1143"/>
        <item h="1" x="3308"/>
        <item h="1" x="95"/>
        <item h="1" x="3775"/>
        <item h="1" x="2368"/>
        <item h="1" x="4077"/>
        <item h="1" x="682"/>
        <item h="1" x="3471"/>
        <item h="1" x="3161"/>
        <item h="1" x="3916"/>
        <item h="1" x="865"/>
        <item h="1" x="3124"/>
        <item h="1" x="2465"/>
        <item h="1" x="4012"/>
        <item h="1" x="1782"/>
        <item h="1" x="103"/>
        <item h="1" x="2627"/>
        <item h="1" x="3636"/>
        <item h="1" x="2130"/>
        <item h="1" x="4690"/>
        <item h="1" x="2805"/>
        <item h="1" x="923"/>
        <item h="1" x="2437"/>
        <item h="1" x="1309"/>
        <item h="1" x="4881"/>
        <item h="1" x="1690"/>
        <item h="1" x="184"/>
        <item h="1" x="4662"/>
        <item h="1" x="350"/>
        <item h="1" x="4461"/>
        <item h="1" x="1637"/>
        <item h="1" x="4852"/>
        <item h="1" x="513"/>
        <item h="1" x="2024"/>
        <item h="1" x="1680"/>
        <item h="1" x="3986"/>
        <item h="1" x="1153"/>
        <item h="1" x="2184"/>
        <item h="1" x="4006"/>
        <item h="1" x="3223"/>
        <item h="1" x="4885"/>
        <item h="1" x="2719"/>
        <item h="1" x="845"/>
        <item h="1" x="730"/>
        <item h="1" x="3598"/>
        <item h="1" x="3004"/>
        <item h="1" x="3339"/>
        <item h="1" x="4762"/>
        <item h="1" x="152"/>
        <item h="1" x="3667"/>
        <item h="1" x="3165"/>
        <item h="1" x="3854"/>
        <item h="1" x="457"/>
        <item h="1" x="3540"/>
        <item h="1" x="864"/>
        <item h="1" x="4260"/>
        <item h="1" x="2300"/>
        <item h="1" x="4504"/>
        <item h="1" x="4649"/>
        <item h="1" x="2161"/>
        <item h="1" x="4769"/>
        <item h="1" x="3947"/>
        <item h="1" x="4253"/>
        <item h="1" x="801"/>
        <item h="1" x="376"/>
        <item h="1" x="1410"/>
        <item h="1" x="3361"/>
        <item h="1" x="1065"/>
        <item h="1" x="118"/>
        <item h="1" x="800"/>
        <item h="1" x="3651"/>
        <item h="1" x="4078"/>
        <item h="1" x="2978"/>
        <item h="1" x="2744"/>
        <item h="1" x="2232"/>
        <item h="1" x="2505"/>
        <item h="1" x="2315"/>
        <item h="1" x="12"/>
        <item h="1" x="628"/>
        <item h="1" x="2763"/>
        <item h="1" x="3721"/>
        <item h="1" x="2233"/>
        <item h="1" x="2256"/>
        <item h="1" x="3277"/>
        <item h="1" x="2263"/>
        <item h="1" x="1756"/>
        <item h="1" x="16"/>
        <item h="1" x="538"/>
        <item h="1" x="1445"/>
        <item h="1" x="4418"/>
        <item h="1" x="491"/>
        <item h="1" x="2624"/>
        <item h="1" x="1889"/>
        <item h="1" x="4894"/>
        <item h="1" x="4441"/>
        <item h="1" x="3472"/>
        <item h="1" x="2648"/>
        <item h="1" x="3780"/>
        <item h="1" x="211"/>
        <item h="1" x="1730"/>
        <item h="1" x="1874"/>
        <item h="1" x="4491"/>
        <item h="1" x="916"/>
        <item h="1" x="642"/>
        <item h="1" x="1333"/>
        <item h="1" x="3712"/>
        <item h="1" x="3273"/>
        <item h="1" x="1128"/>
        <item h="1" x="4069"/>
        <item h="1" x="465"/>
        <item h="1" x="461"/>
        <item h="1" x="3408"/>
        <item h="1" x="1980"/>
        <item h="1" x="4177"/>
        <item h="1" x="551"/>
        <item h="1" x="1862"/>
        <item h="1" x="1633"/>
        <item h="1" x="2158"/>
        <item h="1" x="4845"/>
        <item h="1" x="602"/>
        <item h="1" x="22"/>
        <item h="1" x="2223"/>
        <item h="1" x="1273"/>
        <item h="1" x="3925"/>
        <item h="1" x="1558"/>
        <item h="1" x="1596"/>
        <item h="1" x="4672"/>
        <item h="1" x="1254"/>
        <item h="1" x="3318"/>
        <item h="1" x="2950"/>
        <item h="1" x="1016"/>
        <item h="1" x="3030"/>
        <item h="1" x="4943"/>
        <item h="1" x="2886"/>
        <item h="1" x="4745"/>
        <item h="1" x="4342"/>
        <item h="1" x="3774"/>
        <item h="1" x="3568"/>
        <item h="1" x="3659"/>
        <item h="1" x="2217"/>
        <item h="1" x="2642"/>
        <item h="1" x="3460"/>
        <item h="1" x="2447"/>
        <item h="1" x="1962"/>
        <item h="1" x="2101"/>
        <item h="1" x="1552"/>
        <item h="1" x="1589"/>
        <item h="1" x="4952"/>
        <item h="1" x="1948"/>
        <item h="1" x="1643"/>
        <item h="1" x="1357"/>
        <item h="1" x="1041"/>
        <item h="1" x="3207"/>
        <item h="1" x="2436"/>
        <item h="1" x="799"/>
        <item h="1" x="4653"/>
        <item h="1" x="643"/>
        <item h="1" x="956"/>
        <item h="1" x="3530"/>
        <item h="1" x="1911"/>
        <item h="1" x="3619"/>
        <item h="1" x="2558"/>
        <item h="1" x="523"/>
        <item h="1" x="3450"/>
        <item h="1" x="2819"/>
        <item h="1" x="4382"/>
        <item h="1" x="3902"/>
        <item h="1" x="2630"/>
        <item h="1" x="2664"/>
        <item h="1" x="488"/>
        <item h="1" x="802"/>
        <item h="1" x="332"/>
        <item h="1" x="1418"/>
        <item h="1" x="2004"/>
        <item h="1" x="3951"/>
        <item h="1" x="1817"/>
        <item h="1" x="3707"/>
        <item h="1" x="416"/>
        <item h="1" x="3870"/>
        <item h="1" x="3777"/>
        <item h="1" x="2787"/>
        <item h="1" x="1056"/>
        <item h="1" x="4164"/>
        <item h="1" x="4416"/>
        <item h="1" x="2092"/>
        <item h="1" x="603"/>
        <item h="1" x="44"/>
        <item h="1" x="1106"/>
        <item h="1" x="1148"/>
        <item h="1" x="2962"/>
        <item h="1" x="3319"/>
        <item h="1" x="3577"/>
        <item h="1" x="1959"/>
        <item h="1" x="2676"/>
        <item h="1" x="1780"/>
        <item h="1" x="1654"/>
        <item h="1" x="4876"/>
        <item h="1" x="4019"/>
        <item h="1" x="2468"/>
        <item h="1" x="4369"/>
        <item h="1" x="2045"/>
        <item h="1" x="2228"/>
        <item h="1" x="87"/>
        <item h="1" x="2858"/>
        <item h="1" x="1027"/>
        <item h="1" x="2304"/>
        <item h="1" x="3076"/>
        <item h="1" x="3962"/>
        <item h="1" x="4171"/>
        <item h="1" x="2326"/>
        <item h="1" x="4904"/>
        <item h="1" x="891"/>
        <item h="1" x="2385"/>
        <item h="1" x="1691"/>
        <item h="1" x="1996"/>
        <item h="1" x="2139"/>
        <item h="1" x="2325"/>
        <item h="1" x="2878"/>
        <item h="1" x="1166"/>
        <item h="1" x="1715"/>
        <item h="1" x="2987"/>
        <item h="1" x="1270"/>
        <item h="1" x="1811"/>
        <item h="1" x="2271"/>
        <item h="1" x="4484"/>
        <item h="1" x="2200"/>
        <item h="1" x="3663"/>
        <item h="1" x="4680"/>
        <item h="1" x="2903"/>
        <item h="1" x="4415"/>
        <item h="1" x="3500"/>
        <item h="1" x="3808"/>
        <item h="1" x="1162"/>
        <item h="1" x="3453"/>
        <item h="1" x="2606"/>
        <item h="1" x="2702"/>
        <item h="1" x="1749"/>
        <item h="1" x="4806"/>
        <item h="1" x="2397"/>
        <item h="1" x="1488"/>
        <item h="1" x="3389"/>
        <item h="1" x="2601"/>
        <item h="1" x="3930"/>
        <item h="1" x="124"/>
        <item h="1" x="2890"/>
        <item h="1" x="1212"/>
        <item h="1" x="578"/>
        <item h="1" x="1095"/>
        <item h="1" x="3970"/>
        <item h="1" x="1806"/>
        <item h="1" x="4650"/>
        <item h="1" x="2657"/>
        <item h="1" x="2082"/>
        <item h="1" x="3485"/>
        <item h="1" x="4701"/>
        <item h="1" x="3928"/>
        <item h="1" x="4165"/>
        <item h="1" x="2712"/>
        <item h="1" x="2936"/>
        <item h="1" x="4301"/>
        <item h="1" x="3649"/>
        <item h="1" x="4932"/>
        <item h="1" x="4110"/>
        <item h="1" x="4321"/>
        <item h="1" x="4377"/>
        <item h="1" x="1924"/>
        <item h="1" x="4185"/>
        <item h="1" x="1523"/>
        <item h="1" x="3092"/>
        <item h="1" x="2971"/>
        <item h="1" x="4277"/>
        <item h="1" x="851"/>
        <item h="1" x="2376"/>
        <item h="1" x="2204"/>
        <item h="1" x="76"/>
        <item h="1" x="3209"/>
        <item h="1" x="4115"/>
        <item h="1" x="606"/>
        <item h="1" x="2733"/>
        <item h="1" x="4607"/>
        <item h="1" x="2485"/>
        <item h="1" x="253"/>
        <item h="1" x="1592"/>
        <item h="1" x="2466"/>
        <item h="1" x="2836"/>
        <item h="1" x="583"/>
        <item h="1" x="703"/>
        <item h="1" x="2573"/>
        <item h="1" x="3982"/>
        <item h="1" x="2194"/>
        <item h="1" x="2947"/>
        <item h="1" x="1594"/>
        <item h="1" x="3841"/>
        <item h="1" x="1046"/>
        <item h="1" x="936"/>
        <item h="1" x="2191"/>
        <item h="1" x="3744"/>
        <item h="1" x="998"/>
        <item h="1" x="3533"/>
        <item h="1" x="692"/>
        <item h="1" x="1929"/>
        <item h="1" x="2515"/>
        <item h="1" x="693"/>
        <item h="1" x="1398"/>
        <item h="1" x="329"/>
        <item h="1" x="525"/>
        <item h="1" x="1893"/>
        <item h="1" x="2888"/>
        <item h="1" x="2378"/>
        <item h="1" x="1810"/>
        <item h="1" x="540"/>
        <item h="1" x="663"/>
        <item h="1" x="1534"/>
        <item h="1" x="683"/>
        <item h="1" x="295"/>
        <item h="1" x="4248"/>
        <item h="1" x="2915"/>
        <item h="1" x="3517"/>
        <item h="1" x="153"/>
        <item h="1" x="2295"/>
        <item h="1" x="1913"/>
        <item h="1" x="4818"/>
        <item h="1" x="876"/>
        <item h="1" x="4743"/>
        <item h="1" x="979"/>
        <item h="1" x="189"/>
        <item h="1" x="948"/>
        <item h="1" x="3036"/>
        <item h="1" x="419"/>
        <item h="1" x="3666"/>
        <item h="1" x="4705"/>
        <item h="1" x="2666"/>
        <item h="1" x="1221"/>
        <item h="1" x="2220"/>
        <item h="1" x="4673"/>
        <item h="1" x="2652"/>
        <item h="1" x="4306"/>
        <item h="1" x="4443"/>
        <item h="1" x="2930"/>
        <item h="1" x="3431"/>
        <item h="1" x="209"/>
        <item h="1" x="1660"/>
        <item h="1" x="522"/>
        <item h="1" x="1712"/>
        <item h="1" x="4920"/>
        <item h="1" x="3784"/>
        <item h="1" x="4580"/>
        <item h="1" x="661"/>
        <item h="1" x="3066"/>
        <item h="1" x="2594"/>
        <item h="1" x="4407"/>
        <item h="1" x="3519"/>
        <item h="1" x="557"/>
        <item h="1" x="4764"/>
        <item h="1" x="4882"/>
        <item h="1" x="2443"/>
        <item h="1" x="3358"/>
        <item h="1" x="947"/>
        <item h="1" x="2604"/>
        <item h="1" x="1228"/>
        <item h="1" x="4926"/>
        <item h="1" x="2339"/>
        <item h="1" x="4927"/>
        <item h="1" x="453"/>
        <item h="1" x="2791"/>
        <item h="1" x="2700"/>
        <item h="1" x="2934"/>
        <item h="1" x="3062"/>
        <item h="1" x="900"/>
        <item h="1" x="664"/>
        <item h="1" x="1032"/>
        <item h="1" x="3135"/>
        <item h="1" x="4339"/>
        <item h="1" x="4770"/>
        <item h="1" x="3119"/>
        <item h="1" x="1644"/>
        <item h="1" x="1127"/>
        <item h="1" x="3068"/>
        <item h="1" x="4499"/>
        <item h="1" x="2373"/>
        <item h="1" x="777"/>
        <item h="1" x="431"/>
        <item h="1" x="2241"/>
        <item h="1" x="1707"/>
        <item h="1" x="1818"/>
        <item h="1" x="653"/>
        <item h="1" x="3592"/>
        <item h="1" x="1791"/>
        <item h="1" x="4442"/>
        <item h="1" x="137"/>
        <item h="1" x="946"/>
        <item h="1" x="1884"/>
        <item h="1" x="4665"/>
        <item h="1" x="469"/>
        <item h="1" x="3424"/>
        <item h="1" x="1510"/>
        <item h="1" x="2545"/>
        <item h="1" x="2568"/>
        <item h="1" x="1392"/>
        <item h="1" x="246"/>
        <item h="1" x="2299"/>
        <item h="1" x="3344"/>
        <item h="1" x="3000"/>
        <item h="1" x="4689"/>
        <item h="1" x="3869"/>
        <item h="1" x="471"/>
        <item h="1" x="1346"/>
        <item h="1" x="3585"/>
        <item h="1" x="3566"/>
        <item h="1" x="961"/>
        <item h="1" x="3095"/>
        <item h="1" x="3607"/>
        <item h="1" x="1880"/>
        <item h="1" x="54"/>
        <item h="1" x="2761"/>
        <item h="1" x="4955"/>
        <item h="1" x="847"/>
        <item h="1" x="1969"/>
        <item h="1" x="4256"/>
        <item h="1" x="3597"/>
        <item h="1" x="4211"/>
        <item h="1" x="93"/>
        <item h="1" x="4685"/>
        <item h="1" x="6"/>
        <item h="1" x="1086"/>
        <item h="1" x="3521"/>
        <item h="1" x="918"/>
        <item h="1" x="71"/>
        <item h="1" x="69"/>
        <item h="1" x="2324"/>
        <item h="1" x="624"/>
        <item h="1" x="2492"/>
        <item h="1" x="3427"/>
        <item h="1" x="1568"/>
        <item h="1" x="1038"/>
        <item h="1" x="1539"/>
        <item h="1" x="258"/>
        <item h="1" x="3359"/>
        <item h="1" x="4944"/>
        <item h="1" x="2349"/>
        <item h="1" x="1590"/>
        <item h="1" x="3309"/>
        <item h="1" x="2053"/>
        <item h="1" x="3569"/>
        <item h="1" x="534"/>
        <item h="1" x="94"/>
        <item h="1" x="2358"/>
        <item h="1" x="681"/>
        <item h="1" x="1245"/>
        <item h="1" x="4899"/>
        <item h="1" x="4782"/>
        <item h="1" x="3907"/>
        <item h="1" x="2181"/>
        <item h="1" x="3634"/>
        <item h="1" x="1790"/>
        <item h="1" x="427"/>
        <item h="1" x="3300"/>
        <item h="1" x="4326"/>
        <item h="1" x="2477"/>
        <item h="1" x="1751"/>
        <item h="1" x="627"/>
        <item h="1" x="4578"/>
        <item h="1" x="98"/>
        <item h="1" x="3536"/>
        <item h="1" x="695"/>
        <item h="1" x="3937"/>
        <item h="1" x="1535"/>
        <item h="1" x="3120"/>
        <item h="1" x="2729"/>
        <item h="1" x="827"/>
        <item h="1" x="3942"/>
        <item h="1" x="2956"/>
        <item h="1" x="3170"/>
        <item h="1" x="1047"/>
        <item h="1" x="490"/>
        <item h="1" x="4373"/>
        <item h="1" x="821"/>
        <item h="1" x="1072"/>
        <item h="1" x="3544"/>
        <item h="1" x="3781"/>
        <item h="1" x="1956"/>
        <item h="1" x="533"/>
        <item h="1" x="4275"/>
        <item h="1" x="4541"/>
        <item h="1" x="931"/>
        <item h="1" x="142"/>
        <item h="1" x="2408"/>
        <item h="1" x="3832"/>
        <item h="1" x="1701"/>
        <item h="1" x="4051"/>
        <item h="1" x="3661"/>
        <item h="1" x="212"/>
        <item h="1" x="843"/>
        <item h="1" x="4698"/>
        <item h="1" x="4198"/>
        <item h="1" x="132"/>
        <item h="1" x="228"/>
        <item h="1" x="1390"/>
        <item h="1" x="3393"/>
        <item h="1" x="2697"/>
        <item h="1" x="4311"/>
        <item h="1" x="1802"/>
        <item h="1" x="965"/>
        <item h="1" x="3421"/>
        <item h="1" x="2095"/>
        <item h="1" x="4724"/>
        <item h="1" x="3717"/>
        <item h="1" x="4710"/>
        <item h="1" x="446"/>
        <item h="1" x="2484"/>
        <item h="1" x="1900"/>
        <item h="1" x="1634"/>
        <item h="1" x="1792"/>
        <item h="1" x="2737"/>
        <item h="1" x="4556"/>
        <item h="1" x="2152"/>
        <item h="1" x="4612"/>
        <item h="1" x="3639"/>
        <item h="1" x="622"/>
        <item h="1" x="942"/>
        <item h="1" x="475"/>
        <item h="1" x="4530"/>
        <item h="1" x="265"/>
        <item h="1" x="3411"/>
        <item h="1" x="4605"/>
        <item h="1" x="3072"/>
        <item h="1" x="1886"/>
        <item h="1" x="954"/>
        <item h="1" x="4310"/>
        <item h="1" x="1396"/>
        <item h="1" x="2285"/>
        <item h="1" x="899"/>
        <item h="1" x="2415"/>
        <item h="1" x="4656"/>
        <item h="1" x="4935"/>
        <item h="1" x="436"/>
        <item h="1" x="4704"/>
        <item h="1" x="2817"/>
        <item h="1" x="4810"/>
        <item h="1" x="939"/>
        <item h="1" x="2699"/>
        <item h="1" x="3163"/>
        <item h="1" x="437"/>
        <item h="1" x="2598"/>
        <item h="1" x="3201"/>
        <item h="1" x="2626"/>
        <item h="1" x="125"/>
        <item h="1" x="4358"/>
        <item h="1" x="4928"/>
        <item h="1" x="70"/>
        <item h="1" x="281"/>
        <item h="1" x="3136"/>
        <item h="1" x="4594"/>
        <item h="1" x="640"/>
        <item h="1" x="1070"/>
        <item h="1" x="3991"/>
        <item h="1" x="4848"/>
        <item h="1" x="2575"/>
        <item h="1" x="360"/>
        <item h="1" x="2827"/>
        <item h="1" x="221"/>
        <item h="1" x="3895"/>
        <item h="1" x="4573"/>
        <item h="1" x="3657"/>
        <item h="1" x="3646"/>
        <item h="1" x="3290"/>
        <item h="1" x="2145"/>
        <item h="1" x="2260"/>
        <item h="1" x="3334"/>
        <item h="1" x="105"/>
        <item h="1" x="2235"/>
        <item h="1" x="441"/>
        <item h="1" x="1277"/>
        <item h="1" x="1834"/>
        <item h="1" x="4392"/>
        <item h="1" x="4203"/>
        <item h="1" x="4671"/>
        <item h="1" x="4767"/>
        <item h="1" x="2801"/>
        <item h="1" x="3321"/>
        <item h="1" x="3328"/>
        <item h="1" x="2677"/>
        <item h="1" x="612"/>
        <item h="1" x="3834"/>
        <item h="1" x="2802"/>
        <item h="1" x="3642"/>
        <item h="1" x="2064"/>
        <item h="1" x="1471"/>
        <item h="1" x="1796"/>
        <item h="1" x="4771"/>
        <item h="1" x="768"/>
        <item h="1" x="1075"/>
        <item h="1" x="4511"/>
        <item h="1" x="1142"/>
        <item h="1" x="1266"/>
        <item h="1" x="3464"/>
        <item h="1" x="2025"/>
        <item h="1" x="3590"/>
        <item h="1" x="922"/>
        <item h="1" x="251"/>
        <item h="1" x="4188"/>
        <item h="1" x="2999"/>
        <item h="1" x="2810"/>
        <item h="1" x="1317"/>
        <item h="1" x="3198"/>
        <item h="1" x="365"/>
        <item h="1" x="3792"/>
        <item h="1" x="305"/>
        <item h="1" x="1507"/>
        <item h="1" x="2061"/>
        <item h="1" x="1214"/>
        <item h="1" x="151"/>
        <item h="1" x="1970"/>
        <item h="1" x="2487"/>
        <item h="1" x="3443"/>
        <item h="1" x="4395"/>
        <item h="1" x="3582"/>
        <item h="1" x="4549"/>
        <item h="1" x="3307"/>
        <item h="1" x="500"/>
        <item h="1" x="3008"/>
        <item h="1" x="4858"/>
        <item h="1" x="3816"/>
        <item h="1" x="1742"/>
        <item h="1" x="1169"/>
        <item h="1" x="312"/>
        <item h="1" x="4279"/>
        <item h="1" x="487"/>
        <item h="1" x="3142"/>
        <item h="1" x="1997"/>
        <item h="1" x="2018"/>
        <item h="1" x="2007"/>
        <item h="1" x="252"/>
        <item h="1" x="1232"/>
        <item h="1" x="3378"/>
        <item h="1" x="3069"/>
        <item h="1" x="3584"/>
        <item h="1" x="272"/>
        <item h="1" x="3363"/>
        <item h="1" x="1107"/>
        <item h="1" x="3293"/>
        <item h="1" x="911"/>
        <item h="1" x="2033"/>
        <item h="1" x="3802"/>
        <item h="1" x="2534"/>
        <item h="1" x="4602"/>
        <item h="1" x="611"/>
        <item h="1" x="1443"/>
        <item h="1" x="4097"/>
        <item h="1" x="2721"/>
        <item h="1" x="1832"/>
        <item h="1" x="356"/>
        <item h="1" x="4946"/>
        <item h="1" x="1477"/>
        <item h="1" x="64"/>
        <item h="1" x="4889"/>
        <item h="1" x="1345"/>
        <item h="1" x="3637"/>
        <item h="1" x="1074"/>
        <item h="1" x="249"/>
        <item h="1" x="3622"/>
        <item h="1" x="8"/>
        <item h="1" x="1909"/>
        <item h="1" x="3648"/>
        <item h="1" x="1646"/>
        <item h="1" x="4500"/>
        <item h="1" x="4319"/>
        <item h="1" x="3025"/>
        <item h="1" x="1793"/>
        <item h="1" x="3766"/>
        <item h="1" x="3594"/>
        <item h="1" x="1626"/>
        <item h="1" x="1238"/>
        <item h="1" x="1511"/>
        <item h="1" x="4595"/>
        <item h="1" x="2248"/>
        <item h="1" x="2656"/>
        <item h="1" x="4616"/>
        <item h="1" x="37"/>
        <item h="1" x="2238"/>
        <item h="1" x="3042"/>
        <item h="1" x="737"/>
        <item h="1" x="1023"/>
        <item h="1" x="3877"/>
        <item h="1" x="945"/>
        <item h="1" x="4466"/>
        <item h="1" x="3684"/>
        <item h="1" x="1050"/>
        <item h="1" x="1939"/>
        <item h="1" x="4682"/>
        <item h="1" x="0"/>
        <item h="1" x="2012"/>
        <item h="1" x="2931"/>
        <item h="1" x="2916"/>
        <item h="1" x="3429"/>
        <item h="1" x="2328"/>
        <item h="1" x="2112"/>
        <item h="1" x="66"/>
        <item h="1" x="1174"/>
        <item h="1" x="302"/>
        <item h="1" x="2529"/>
        <item h="1" x="3133"/>
        <item h="1" x="1515"/>
        <item h="1" x="1430"/>
        <item h="1" x="4122"/>
        <item h="1" x="3287"/>
        <item h="1" x="1977"/>
        <item h="1" x="117"/>
        <item h="1" x="340"/>
        <item h="1" x="4906"/>
        <item h="1" x="1819"/>
        <item h="1" x="3115"/>
        <item h="1" x="397"/>
        <item h="1" x="4080"/>
        <item h="1" x="4750"/>
        <item h="1" x="886"/>
        <item h="1" x="2323"/>
        <item h="1" x="309"/>
        <item h="1" x="1376"/>
        <item h="1" x="2289"/>
        <item h="1" x="3397"/>
        <item h="1" x="1167"/>
        <item h="1" x="3296"/>
        <item h="1" x="1115"/>
        <item h="1" x="2173"/>
        <item h="1" x="3602"/>
        <item h="1" x="2110"/>
        <item h="1" x="4963"/>
        <item h="1" x="2873"/>
        <item h="1" x="3428"/>
        <item h="1" x="2404"/>
        <item h="1" x="1268"/>
        <item h="1" x="3839"/>
        <item h="1" x="2709"/>
        <item h="1" x="1629"/>
        <item h="1" x="987"/>
        <item h="1" x="1181"/>
        <item h="1" x="898"/>
        <item h="1" x="2531"/>
        <item h="1" x="2294"/>
        <item h="1" x="582"/>
        <item h="1" x="1952"/>
        <item h="1" x="1574"/>
        <item h="1" x="2133"/>
        <item h="1" x="1464"/>
        <item h="1" x="10"/>
        <item h="1" x="1610"/>
        <item h="1" x="2471"/>
        <item h="1" x="2547"/>
        <item h="1" x="921"/>
        <item h="1" x="53"/>
        <item h="1" x="4669"/>
        <item h="1" x="1005"/>
        <item h="1" x="3326"/>
        <item h="1" x="2528"/>
        <item h="1" x="3126"/>
        <item h="1" x="219"/>
        <item h="1" x="1085"/>
        <item h="1" x="284"/>
        <item h="1" x="1733"/>
        <item h="1" x="1684"/>
        <item h="1" x="2580"/>
        <item h="1" x="3305"/>
        <item h="1" x="3735"/>
        <item h="1" x="3882"/>
        <item h="1" x="2828"/>
        <item h="1" x="1173"/>
        <item h="1" x="1100"/>
        <item h="1" x="984"/>
        <item h="1" x="342"/>
        <item h="1" x="4147"/>
        <item h="1" x="1124"/>
        <item h="1" x="1679"/>
        <item h="1" x="4119"/>
        <item h="1" x="4609"/>
        <item h="1" x="107"/>
        <item h="1" x="772"/>
        <item h="1" x="2416"/>
        <item h="1" x="2498"/>
        <item h="1" x="2163"/>
        <item h="1" x="315"/>
        <item h="1" x="1189"/>
        <item h="1" x="3254"/>
        <item h="1" x="4678"/>
        <item h="1" x="766"/>
        <item h="1" x="3900"/>
        <item h="1" x="2923"/>
        <item h="1" x="615"/>
        <item h="1" x="573"/>
        <item h="1" x="4210"/>
        <item h="1" x="3981"/>
        <item h="1" x="743"/>
        <item h="1" x="519"/>
        <item h="1" x="675"/>
        <item h="1" x="3901"/>
        <item h="1" x="1033"/>
        <item h="1" x="1427"/>
        <item h="1" x="871"/>
        <item h="1" x="1180"/>
        <item h="1" x="2662"/>
        <item h="1" x="3272"/>
        <item h="1" x="2557"/>
        <item h="1" x="1631"/>
        <item h="1" x="1348"/>
        <item h="1" x="1439"/>
        <item h="1" x="4423"/>
        <item h="1" x="1645"/>
        <item h="1" x="2703"/>
        <item h="1" x="3655"/>
        <item h="1" x="479"/>
        <item h="1" x="3562"/>
        <item h="1" x="3372"/>
        <item h="1" x="338"/>
        <item h="1" x="4393"/>
        <item h="1" x="3187"/>
        <item h="1" x="3459"/>
        <item h="1" x="4606"/>
        <item h="1" x="2793"/>
        <item h="1" x="1137"/>
        <item h="1" x="4956"/>
        <item h="1" x="2757"/>
        <item h="1" x="2713"/>
        <item h="1" x="2783"/>
        <item h="1" x="3243"/>
        <item h="1" x="2433"/>
        <item h="1" x="3162"/>
        <item h="1" x="4030"/>
        <item h="1" x="3833"/>
        <item h="1" x="3356"/>
        <item h="1" x="2386"/>
        <item h="1" x="697"/>
        <item h="1" x="1543"/>
        <item h="1" x="541"/>
        <item h="1" x="4090"/>
        <item h="1" x="3208"/>
        <item h="1" x="3190"/>
        <item h="1" x="2250"/>
        <item h="1" x="86"/>
        <item h="1" x="1827"/>
        <item h="1" x="4341"/>
        <item h="1" x="3791"/>
        <item h="1" x="4552"/>
        <item h="1" x="3420"/>
        <item h="1" x="4489"/>
        <item h="1" x="2267"/>
        <item h="1" x="825"/>
        <item h="1" x="4316"/>
        <item h="1" x="3267"/>
        <item h="1" x="3409"/>
        <item h="1" x="4160"/>
        <item h="1" x="2804"/>
        <item h="1" x="4913"/>
        <item h="1" x="2155"/>
        <item h="1" x="1466"/>
        <item h="1" x="699"/>
        <item h="1" x="2974"/>
        <item h="1" x="879"/>
        <item h="1" x="4042"/>
        <item h="1" x="2982"/>
        <item h="1" x="3849"/>
        <item h="1" x="155"/>
        <item h="1" x="679"/>
        <item h="1" x="4381"/>
        <item h="1" x="2623"/>
        <item h="1" x="4038"/>
        <item h="1" x="3098"/>
        <item h="1" x="4176"/>
        <item h="1" x="1444"/>
        <item h="1" x="1252"/>
        <item h="1" x="4702"/>
        <item h="1" x="4875"/>
        <item h="1" x="1031"/>
        <item h="1" x="4820"/>
        <item h="1" x="2727"/>
        <item h="1" x="1316"/>
        <item h="1" x="2365"/>
        <item h="1" x="3074"/>
        <item h="1" x="2756"/>
        <item h="1" x="3079"/>
        <item h="1" x="2399"/>
        <item h="1" x="4128"/>
        <item h="1" x="3365"/>
        <item h="1" x="749"/>
        <item h="1" x="417"/>
        <item h="1" x="1627"/>
        <item h="1" x="1241"/>
        <item h="1" x="3973"/>
        <item h="1" x="3264"/>
        <item h="1" x="1808"/>
        <item h="1" x="3952"/>
        <item h="1" x="579"/>
        <item h="1" x="42"/>
        <item h="1" x="4838"/>
        <item h="1" x="2211"/>
        <item h="1" x="803"/>
        <item h="1" x="1775"/>
        <item h="1" x="4791"/>
        <item h="1" x="4036"/>
        <item h="1" x="1408"/>
        <item h="1" x="1298"/>
        <item h="1" x="1541"/>
        <item h="1" x="4599"/>
        <item h="1" x="3037"/>
        <item h="1" x="4105"/>
        <item h="1" x="3166"/>
        <item h="1" x="3711"/>
        <item h="1" x="1164"/>
        <item h="1" x="459"/>
        <item h="1" x="1201"/>
        <item h="1" x="4191"/>
        <item h="1" x="592"/>
        <item h="1" x="3551"/>
        <item h="1" x="505"/>
        <item h="1" x="672"/>
        <item h="1" x="177"/>
        <item h="1" x="2231"/>
        <item h="1" x="2230"/>
        <item h="1" x="2085"/>
        <item h="1" x="1800"/>
        <item h="1" x="364"/>
        <item h="1" x="4376"/>
        <item h="1" x="4456"/>
        <item h="1" x="1500"/>
        <item h="1" x="1518"/>
        <item h="1" x="4356"/>
        <item h="1" x="4380"/>
        <item h="1" x="2637"/>
        <item h="1" x="4676"/>
        <item h="1" x="4372"/>
        <item h="1" x="3052"/>
        <item h="1" x="999"/>
        <item h="1" x="4390"/>
        <item h="1" x="4357"/>
        <item h="1" x="3759"/>
        <item h="1" x="1096"/>
        <item h="1" x="2549"/>
        <item h="1" x="2665"/>
        <item h="1" x="2680"/>
        <item h="1" x="671"/>
        <item h="1" x="3482"/>
        <item h="1" x="4447"/>
        <item h="1" x="1597"/>
        <item h="1" x="2298"/>
        <item h="1" x="1461"/>
        <item h="1" x="326"/>
        <item h="1" x="3747"/>
        <item h="1" x="1051"/>
        <item h="1" x="3727"/>
        <item h="1" x="4052"/>
        <item h="1" x="4581"/>
        <item h="1" x="476"/>
        <item h="1" x="1315"/>
        <item h="1" x="3734"/>
        <item h="1" x="4807"/>
        <item h="1" x="3362"/>
        <item h="1" x="941"/>
        <item h="1" x="4576"/>
        <item h="1" x="4148"/>
        <item h="1" x="3798"/>
        <item h="1" x="2460"/>
        <item h="1" x="26"/>
        <item h="1" x="1801"/>
        <item h="1" x="492"/>
        <item h="1" x="1824"/>
        <item h="1" x="131"/>
        <item h="1" x="2907"/>
        <item h="1" x="3014"/>
        <item h="1" x="3715"/>
        <item h="1" x="2765"/>
        <item h="1" x="2495"/>
        <item h="1" x="4023"/>
        <item h="1" x="1159"/>
        <item h="1" x="2753"/>
        <item h="1" x="4754"/>
        <item h="1" x="2115"/>
        <item h="1" x="2856"/>
        <item h="1" x="4448"/>
        <item h="1" x="1229"/>
        <item h="1" x="2026"/>
        <item h="1" x="4748"/>
        <item h="1" x="2172"/>
        <item h="1" x="2983"/>
        <item h="1" x="905"/>
        <item h="1" x="4206"/>
        <item h="1" x="2187"/>
        <item h="1" x="3306"/>
        <item h="1" x="4898"/>
        <item h="1" x="4098"/>
        <item h="1" x="4444"/>
        <item h="1" x="4209"/>
        <item h="1" x="2360"/>
        <item h="1" x="1944"/>
        <item h="1" x="4349"/>
        <item h="1" x="301"/>
        <item h="1" x="568"/>
        <item h="1" x="1318"/>
        <item h="1" x="4079"/>
        <item h="1" x="1380"/>
        <item h="1" x="3360"/>
        <item h="1" x="4628"/>
        <item h="1" x="1222"/>
        <item h="1" x="1641"/>
        <item h="1" x="4543"/>
        <item h="1" x="2377"/>
        <item h="1" x="3722"/>
        <item h="1" x="3222"/>
        <item h="1" x="4064"/>
        <item h="1" x="2359"/>
        <item h="1" x="411"/>
        <item h="1" x="4840"/>
        <item h="1" x="4440"/>
        <item h="1" x="2621"/>
        <item h="1" x="3630"/>
        <item h="1" x="4438"/>
        <item h="1" x="1546"/>
        <item h="1" x="2537"/>
        <item h="1" x="2603"/>
        <item h="1" x="2297"/>
        <item h="1" x="698"/>
        <item h="1" x="506"/>
        <item h="1" x="2384"/>
        <item h="1" x="3823"/>
        <item h="1" x="2470"/>
        <item h="1" x="4803"/>
        <item h="1" x="1949"/>
        <item h="1" x="2423"/>
        <item h="1" x="636"/>
        <item h="1" x="2632"/>
        <item h="1" x="2038"/>
        <item h="1" x="2205"/>
        <item h="1" x="3788"/>
        <item h="1" x="4388"/>
        <item h="1" x="2390"/>
        <item h="1" x="4786"/>
        <item h="1" x="1262"/>
        <item h="1" x="2952"/>
        <item h="1" x="2506"/>
        <item h="1" x="1187"/>
        <item h="1" x="1564"/>
        <item h="1" x="4773"/>
        <item h="1" x="2478"/>
        <item h="1" x="1735"/>
        <item h="1" x="3552"/>
        <item h="1" x="293"/>
        <item h="1" x="1934"/>
        <item h="1" x="1104"/>
        <item h="1" x="4159"/>
        <item h="1" x="4823"/>
        <item h="1" x="404"/>
        <item h="1" x="3752"/>
        <item h="1" x="2345"/>
        <item h="1" x="420"/>
        <item h="1" x="4572"/>
        <item h="1" x="4379"/>
        <item h="1" x="4611"/>
        <item h="1" x="1295"/>
        <item h="1" x="1265"/>
        <item h="1" x="4285"/>
        <item h="1" x="3028"/>
        <item h="1" x="1926"/>
        <item h="1" x="195"/>
        <item h="1" x="3787"/>
        <item h="1" x="2739"/>
        <item h="1" x="654"/>
        <item h="1" x="2768"/>
        <item h="1" x="3685"/>
        <item h="1" x="191"/>
        <item h="1" x="2218"/>
        <item h="1" x="2979"/>
        <item h="1" x="36"/>
        <item h="1" x="502"/>
        <item h="1" x="4194"/>
        <item h="1" x="2006"/>
        <item h="1" x="3599"/>
        <item h="1" x="3260"/>
        <item h="1" x="1415"/>
        <item h="1" x="149"/>
        <item h="1" x="279"/>
        <item h="1" x="3414"/>
        <item h="1" x="3557"/>
        <item h="1" x="3740"/>
        <item h="1" x="2258"/>
        <item h="1" x="2434"/>
        <item h="1" x="1593"/>
        <item h="1" x="2239"/>
        <item h="1" x="1378"/>
        <item h="1" x="4348"/>
        <item h="1" x="2554"/>
        <item h="1" x="468"/>
        <item h="1" x="4779"/>
        <item h="1" x="4949"/>
        <item h="1" x="4010"/>
        <item h="1" x="2088"/>
        <item h="1" x="3374"/>
        <item h="1" x="1710"/>
        <item h="1" x="1090"/>
        <item h="1" x="4571"/>
        <item h="1" x="2450"/>
        <item h="1" x="1059"/>
        <item h="1" x="4014"/>
        <item h="1" x="4290"/>
        <item h="1" x="4243"/>
        <item h="1" x="3301"/>
        <item h="1" x="4187"/>
        <item h="1" x="288"/>
        <item h="1" x="359"/>
        <item h="1" x="3219"/>
        <item h="1" x="1469"/>
        <item h="1" x="92"/>
        <item h="1" x="3512"/>
        <item h="1" x="4089"/>
        <item h="1" x="2794"/>
        <item h="1" x="3013"/>
        <item h="1" x="1218"/>
        <item h="1" x="786"/>
        <item h="1" x="3683"/>
        <item h="1" x="1600"/>
        <item h="1" x="4860"/>
        <item h="1" x="1247"/>
        <item h="1" x="1521"/>
        <item h="1" x="4536"/>
        <item h="1" x="2669"/>
        <item h="1" x="2432"/>
        <item h="1" x="3505"/>
        <item h="1" x="4332"/>
        <item h="1" x="3139"/>
        <item h="1" x="128"/>
        <item h="1" x="3232"/>
        <item h="1" x="2658"/>
        <item h="1" x="2407"/>
        <item h="1" x="2641"/>
        <item h="1" x="4884"/>
        <item h="1" x="3049"/>
        <item h="1" x="1327"/>
        <item h="1" x="3547"/>
        <item h="1" x="328"/>
        <item h="1" x="3760"/>
        <item h="1" x="4553"/>
        <item h="1" x="4142"/>
        <item h="1" x="2600"/>
        <item h="1" x="2991"/>
        <item h="1" x="4276"/>
        <item h="1" x="4009"/>
        <item h="1" x="286"/>
        <item h="1" x="3376"/>
        <item h="1" x="220"/>
        <item h="1" x="4805"/>
        <item h="1" x="2854"/>
        <item h="1" x="995"/>
        <item h="1" x="233"/>
        <item h="1" x="3856"/>
        <item h="1" x="2688"/>
        <item h="1" x="3558"/>
        <item h="1" x="1209"/>
        <item h="1" x="1421"/>
        <item h="1" x="770"/>
        <item h="1" x="4915"/>
        <item h="1" x="4431"/>
        <item h="1" x="451"/>
        <item h="1" x="2216"/>
        <item h="1" x="1639"/>
        <item h="1" x="764"/>
        <item h="1" x="1669"/>
        <item h="1" x="1721"/>
        <item h="1" x="496"/>
        <item h="1" x="3009"/>
        <item h="1" x="1368"/>
        <item h="1" x="1588"/>
        <item h="1" x="1988"/>
        <item h="1" x="4299"/>
        <item h="1" x="1921"/>
        <item h="1" x="3820"/>
        <item h="1" x="3100"/>
        <item h="1" x="45"/>
        <item h="1" x="562"/>
        <item h="1" x="2889"/>
        <item h="1" x="2523"/>
        <item h="1" x="3674"/>
        <item h="1" x="4636"/>
        <item h="1" x="3534"/>
        <item h="1" x="1395"/>
        <item h="1" x="3335"/>
        <item h="1" x="2808"/>
        <item h="1" x="1885"/>
        <item h="1" x="255"/>
        <item h="1" x="1908"/>
        <item h="1" x="588"/>
        <item h="1" x="4459"/>
        <item h="1" x="4813"/>
        <item h="1" x="3504"/>
        <item h="1" x="1305"/>
        <item h="1" x="336"/>
        <item h="1" x="3718"/>
        <item h="1" x="2388"/>
        <item h="1" x="516"/>
        <item h="1" x="1509"/>
        <item h="1" x="1303"/>
        <item h="1" x="2848"/>
        <item h="1" x="4740"/>
        <item h="1" x="4468"/>
        <item h="1" x="571"/>
        <item h="1" x="1778"/>
        <item h="1" x="4565"/>
        <item h="1" x="4109"/>
        <item h="1" x="444"/>
        <item h="1" x="1868"/>
        <item h="1" x="614"/>
        <item h="1" x="3373"/>
        <item h="1" x="4910"/>
        <item h="1" x="1349"/>
        <item h="1" x="4282"/>
        <item h="1" x="2099"/>
        <item h="1" x="1649"/>
        <item h="1" x="1579"/>
        <item h="1" x="3381"/>
        <item h="1" x="1599"/>
        <item h="1" x="3850"/>
        <item h="1" x="2514"/>
        <item h="1" x="700"/>
        <item h="1" x="1040"/>
        <item h="1" x="549"/>
        <item h="1" x="4817"/>
        <item h="1" x="366"/>
        <item h="1" x="307"/>
        <item h="1" x="990"/>
        <item h="1" x="3587"/>
        <item h="1" x="719"/>
        <item h="1" x="4761"/>
        <item h="1" x="2463"/>
        <item h="1" x="3609"/>
        <item h="1" x="3742"/>
        <item h="1" x="1276"/>
        <item h="1" x="4919"/>
        <item h="1" x="1009"/>
        <item h="1" x="4897"/>
        <item h="1" x="1766"/>
        <item h="1" x="3859"/>
        <item h="1" x="1304"/>
        <item h="1" x="3265"/>
        <item h="1" x="2008"/>
        <item h="1" x="1845"/>
        <item h="1" x="1401"/>
        <item h="1" x="2834"/>
        <item h="1" x="141"/>
        <item h="1" x="3048"/>
        <item h="1" x="1296"/>
        <item h="1" x="1563"/>
        <item h="1" x="535"/>
        <item h="1" x="530"/>
        <item h="1" x="2510"/>
        <item h="1" x="3888"/>
        <item h="1" x="1894"/>
        <item h="1" x="2451"/>
        <item h="1" x="501"/>
        <item h="1" x="1711"/>
        <item h="1" x="3985"/>
        <item h="1" x="4439"/>
        <item h="1" x="4242"/>
        <item h="1" x="1513"/>
        <item h="1" x="2291"/>
        <item h="1" x="3831"/>
        <item h="1" x="447"/>
        <item h="1" x="3230"/>
        <item h="1" x="3304"/>
        <item h="1" x="729"/>
        <item h="1" x="4709"/>
        <item h="1" x="625"/>
        <item h="1" x="3838"/>
        <item h="1" x="3987"/>
        <item h="1" x="2735"/>
        <item h="1" x="1571"/>
        <item h="1" x="32"/>
        <item h="1" x="2049"/>
        <item h="1" x="4601"/>
        <item h="1" x="2576"/>
        <item h="1" x="1658"/>
        <item h="1" x="15"/>
        <item h="1" x="4933"/>
        <item h="1" x="291"/>
        <item h="1" x="3883"/>
        <item h="1" x="3022"/>
        <item h="1" x="3866"/>
        <item h="1" x="809"/>
        <item h="1" x="4921"/>
        <item h="1" x="3023"/>
        <item h="1" x="2815"/>
        <item h="1" x="3256"/>
        <item h="1" x="4293"/>
        <item h="1" x="1839"/>
        <item h="1" x="429"/>
        <item h="1" x="3871"/>
        <item h="1" x="645"/>
        <item h="1" x="1063"/>
        <item h="1" x="881"/>
        <item h="1" x="3364"/>
        <item h="1" x="3631"/>
        <item h="1" x="1681"/>
        <item h="1" x="994"/>
        <item h="1" x="926"/>
        <item h="1" x="1907"/>
        <item h="1" x="1202"/>
        <item h="1" x="2474"/>
        <item h="1" x="3934"/>
        <item h="1" x="346"/>
        <item h="1" x="4589"/>
        <item h="1" x="2208"/>
        <item h="1" x="3964"/>
        <item h="1" x="2914"/>
        <item h="1" x="3186"/>
        <item h="1" x="355"/>
        <item h="1" x="4186"/>
        <item h="1" x="3077"/>
        <item h="1" x="168"/>
        <item h="1" x="80"/>
        <item h="1" x="4062"/>
        <item h="1" x="3451"/>
        <item h="1" x="3708"/>
        <item h="1" x="2080"/>
        <item h="1" x="289"/>
        <item h="1" x="1447"/>
        <item h="1" x="1177"/>
        <item h="1" x="2123"/>
        <item h="1" x="4020"/>
        <item h="1" x="4666"/>
        <item h="1" x="1746"/>
        <item h="1" x="4526"/>
        <item h="1" x="4732"/>
        <item h="1" x="630"/>
        <item h="1" x="2094"/>
        <item h="1" x="917"/>
        <item h="1" x="395"/>
        <item h="1" x="2605"/>
        <item h="1" x="3668"/>
        <item h="1" x="3483"/>
        <item h="1" x="1230"/>
        <item h="1" x="3574"/>
        <item h="1" x="372"/>
        <item h="1" x="1197"/>
        <item h="1" x="2016"/>
        <item h="1" x="1833"/>
        <item h="1" x="3672"/>
        <item h="1" x="820"/>
        <item h="1" x="652"/>
        <item h="1" x="1367"/>
        <item h="1" x="754"/>
        <item h="1" x="4647"/>
        <item h="1" x="270"/>
        <item h="1" x="822"/>
        <item h="1" x="4368"/>
        <item h="1" x="1837"/>
        <item h="1" x="2969"/>
        <item h="1" x="2311"/>
        <item h="1" x="1141"/>
        <item h="1" x="3764"/>
        <item h="1" x="1887"/>
        <item h="1" x="3891"/>
        <item h="1" x="2420"/>
        <item h="1" x="1777"/>
        <item h="1" x="4733"/>
        <item h="1" x="482"/>
        <item h="1" x="2164"/>
        <item h="1" x="3678"/>
        <item h="1" x="1358"/>
        <item h="1" x="1750"/>
        <item h="1" x="190"/>
        <item h="1" x="712"/>
        <item h="1" x="1470"/>
        <item h="1" x="4792"/>
        <item h="1" x="4590"/>
        <item h="1" x="243"/>
        <item h="1" x="2913"/>
        <item h="1" x="1149"/>
        <item h="1" x="2906"/>
        <item h="1" x="2526"/>
        <item h="1" x="1108"/>
        <item h="1" x="4896"/>
        <item h="1" x="1393"/>
        <item h="1" x="718"/>
        <item h="1" x="33"/>
        <item h="1" x="1361"/>
        <item h="1" x="3653"/>
        <item h="1" x="4175"/>
        <item h="1" x="1786"/>
        <item h="1" x="2769"/>
        <item h="1" x="1822"/>
        <item h="1" x="425"/>
        <item h="1" x="4561"/>
        <item h="1" x="1431"/>
        <item h="1" x="4925"/>
        <item h="1" x="3763"/>
        <item h="1" x="4747"/>
        <item h="1" x="2226"/>
        <item h="1" x="4264"/>
        <item h="1" x="2348"/>
        <item h="1" x="4394"/>
        <item h="1" x="1986"/>
        <item h="1" x="4231"/>
        <item h="1" x="4239"/>
        <item h="1" x="3233"/>
        <item h="1" x="1494"/>
        <item h="1" x="1498"/>
        <item h="1" x="4804"/>
        <item h="1" x="264"/>
        <item h="1" x="363"/>
        <item h="1" x="156"/>
        <item h="1" x="882"/>
        <item h="1" x="2650"/>
        <item h="1" x="4116"/>
        <item h="1" x="176"/>
        <item h="1" x="2042"/>
        <item h="1" x="3156"/>
        <item h="1" x="4026"/>
        <item h="1" x="4032"/>
        <item h="1" x="2645"/>
        <item h="1" x="2518"/>
        <item h="1" x="1122"/>
        <item h="1" x="2190"/>
        <item h="1" x="3828"/>
        <item h="1" x="1716"/>
        <item h="1" x="4783"/>
        <item h="1" x="181"/>
        <item h="1" x="2811"/>
        <item h="1" x="3032"/>
        <item h="1" x="3172"/>
        <item h="1" x="4061"/>
        <item h="1" x="1951"/>
        <item h="1" x="1438"/>
        <item h="1" x="418"/>
        <item h="1" x="1831"/>
        <item h="1" x="914"/>
        <item h="1" x="527"/>
        <item h="1" x="4861"/>
        <item h="1" x="1700"/>
        <item h="1" x="2797"/>
        <item h="1" x="694"/>
        <item h="1" x="1287"/>
        <item h="1" x="3805"/>
        <item h="1" x="824"/>
        <item h="1" x="2649"/>
        <item h="1" x="3367"/>
        <item h="1" x="1602"/>
        <item h="1" x="1662"/>
        <item h="1" x="4075"/>
        <item h="1" x="2177"/>
        <item h="1" x="1403"/>
        <item h="1" x="4476"/>
        <item h="1" x="3815"/>
        <item h="1" x="1208"/>
        <item h="1" x="2273"/>
        <item h="1" x="2879"/>
        <item h="1" x="2362"/>
        <item h="1" x="2363"/>
        <item h="1" x="3070"/>
        <item h="1" x="1458"/>
        <item h="1" x="2855"/>
        <item h="1" x="3627"/>
        <item h="1" x="4261"/>
        <item h="1" x="1569"/>
        <item h="1" x="2459"/>
        <item h="1" x="72"/>
        <item h="1" x="3699"/>
        <item h="1" x="597"/>
        <item h="1" x="2694"/>
        <item h="1" x="4190"/>
        <item h="1" x="1843"/>
        <item h="1" x="4074"/>
        <item h="1" x="109"/>
        <item h="1" x="714"/>
        <item h="1" x="3581"/>
        <item h="1" x="4091"/>
        <item h="1" x="2069"/>
        <item h="1" x="3890"/>
        <item h="1" x="1332"/>
        <item h="1" x="1825"/>
        <item h="1" x="3407"/>
        <item h="1" x="2059"/>
        <item h="1" x="1116"/>
        <item h="1" x="3840"/>
        <item h="1" x="4107"/>
        <item h="1" x="65"/>
        <item h="1" x="2904"/>
        <item h="1" x="3610"/>
        <item h="1" x="3200"/>
        <item h="1" x="110"/>
        <item h="1" x="4929"/>
        <item h="1" x="648"/>
        <item h="1" x="1255"/>
        <item h="1" x="321"/>
        <item h="1" x="1495"/>
        <item h="1" x="1618"/>
        <item h="1" x="1321"/>
        <item h="1" x="408"/>
        <item h="1" x="1184"/>
        <item h="1" x="3352"/>
        <item h="1" x="912"/>
        <item h="1" x="967"/>
        <item h="1" x="3291"/>
        <item h="1" x="4278"/>
        <item h="1" x="831"/>
        <item h="1" x="4618"/>
        <item h="1" x="4833"/>
        <item h="1" x="2863"/>
        <item h="1" x="2953"/>
        <item h="1" x="2083"/>
        <item h="1" x="3570"/>
        <item h="1" x="789"/>
        <item h="1" x="4222"/>
        <item h="1" x="2147"/>
        <item h="1" x="3470"/>
        <item h="1" x="1872"/>
        <item h="1" x="4172"/>
        <item h="1" x="1407"/>
        <item h="1" x="2814"/>
        <item h="1" x="3994"/>
        <item h="1" x="4081"/>
        <item h="1" x="2219"/>
        <item h="1" x="4029"/>
        <item h="1" x="3817"/>
        <item h="1" x="3370"/>
        <item h="1" x="4421"/>
        <item h="1" x="3898"/>
        <item h="1" x="1668"/>
        <item h="1" x="2698"/>
        <item h="1" x="2418"/>
        <item h="1" x="2022"/>
        <item h="1" x="2563"/>
        <item h="1" x="2255"/>
        <item h="1" x="2960"/>
        <item h="1" x="3589"/>
        <item h="1" x="207"/>
        <item h="1" x="4432"/>
        <item h="1" x="1499"/>
        <item h="1" x="2990"/>
        <item h="1" x="2959"/>
        <item h="1" x="3554"/>
        <item h="1" x="4184"/>
        <item h="1" x="576"/>
        <item h="1" x="1981"/>
        <item h="1" x="1517"/>
        <item h="1" x="1330"/>
        <item h="1" x="1788"/>
        <item h="1" x="2607"/>
        <item h="1" x="3889"/>
        <item h="1" x="2957"/>
        <item h="1" x="1062"/>
        <item h="1" x="601"/>
        <item h="1" x="4598"/>
        <item h="1" x="3281"/>
        <item h="1" x="3656"/>
        <item h="1" x="870"/>
        <item h="1" x="2807"/>
        <item h="1" x="2116"/>
        <item h="1" x="1567"/>
        <item h="1" x="4942"/>
        <item h="1" x="432"/>
        <item h="1" x="526"/>
        <item h="1" x="379"/>
        <item h="1" x="2755"/>
        <item h="1" x="1549"/>
        <item h="1" x="4661"/>
        <item h="1" x="4049"/>
        <item h="1" x="1339"/>
        <item h="1" x="2364"/>
        <item h="1" x="728"/>
        <item h="1" x="4720"/>
        <item h="1" x="4639"/>
        <item h="1" x="717"/>
        <item h="1" x="563"/>
        <item h="1" x="3206"/>
        <item h="1" x="3917"/>
        <item h="1" x="4406"/>
        <item h="1" x="218"/>
        <item h="1" x="4765"/>
        <item h="1" x="1748"/>
        <item h="1" x="3063"/>
        <item h="1" x="4113"/>
        <item h="1" x="4664"/>
        <item h="1" x="20"/>
        <item h="1" x="974"/>
        <item h="1" x="1400"/>
        <item h="1" x="1688"/>
        <item h="1" x="2875"/>
        <item h="1" x="2182"/>
        <item h="1" x="443"/>
        <item h="1" x="804"/>
        <item h="1" x="205"/>
        <item h="1" x="3402"/>
        <item h="1" x="2750"/>
        <item h="1" x="2847"/>
        <item h="1" x="4173"/>
        <item h="1" x="4620"/>
        <item h="1" x="4824"/>
        <item h="1" x="1737"/>
        <item h="1" x="371"/>
        <item h="1" x="3129"/>
        <item h="1" x="1343"/>
        <item h="1" x="753"/>
        <item h="1" x="2986"/>
        <item h="1" x="3398"/>
        <item h="1" x="2486"/>
        <item h="1" x="2274"/>
        <item h="1" x="4497"/>
        <item h="1" x="1025"/>
        <item h="1" x="4510"/>
        <item h="1" x="720"/>
        <item h="1" x="4563"/>
        <item h="1" x="1452"/>
        <item h="1" x="4797"/>
        <item h="1" x="2997"/>
        <item h="1" x="4789"/>
        <item h="1" x="1930"/>
        <item h="1" x="3442"/>
        <item h="1" x="3848"/>
        <item h="1" x="1747"/>
        <item h="1" x="2838"/>
        <item h="1" x="3779"/>
        <item h="1" x="78"/>
        <item h="1" x="56"/>
        <item h="1" x="2118"/>
        <item h="1" x="200"/>
        <item h="1" x="3205"/>
        <item h="1" x="182"/>
        <item h="1" x="1620"/>
        <item h="1" x="472"/>
        <item h="1" x="2716"/>
        <item h="1" x="55"/>
        <item h="1" x="2786"/>
        <item h="1" x="3391"/>
        <item h="1" x="4117"/>
        <item h="1" x="1018"/>
        <item h="1" x="3861"/>
        <item h="1" x="3054"/>
        <item h="1" x="1119"/>
        <item h="1" x="499"/>
        <item h="1" x="3089"/>
        <item h="1" x="4236"/>
        <item h="1" x="3038"/>
        <item h="1" x="3001"/>
        <item h="1" x="4917"/>
        <item h="1" x="464"/>
        <item h="1" x="678"/>
        <item h="1" x="3743"/>
        <item h="1" x="57"/>
        <item h="1" x="1551"/>
        <item h="1" x="239"/>
        <item h="1" x="3349"/>
        <item h="1" x="1272"/>
        <item h="1" x="3810"/>
        <item h="1" x="2019"/>
        <item h="1" x="4646"/>
        <item h="1" x="1013"/>
        <item h="1" x="1595"/>
        <item h="1" x="4751"/>
        <item h="1" x="4166"/>
        <item h="1" x="2599"/>
        <item h="1" x="4772"/>
        <item h="1" x="1360"/>
        <item h="1" x="275"/>
        <item h="1" x="290"/>
        <item h="1" x="202"/>
        <item h="1" x="1664"/>
        <item h="1" x="4330"/>
        <item h="1" x="1943"/>
        <item h="1" x="621"/>
        <item h="1" x="3211"/>
        <item h="1" x="878"/>
        <item h="1" x="819"/>
        <item h="1" x="2331"/>
        <item h="1" x="2663"/>
        <item h="1" x="1139"/>
        <item h="1" x="2822"/>
        <item h="1" x="4625"/>
        <item h="1" x="3546"/>
        <item h="1" x="61"/>
        <item h="1" x="4486"/>
        <item h="1" x="4537"/>
        <item h="1" x="2859"/>
        <item h="1" x="560"/>
        <item h="1" x="3214"/>
        <item h="1" x="2212"/>
        <item h="1" x="4487"/>
        <item h="1" x="3183"/>
        <item h="1" x="3906"/>
        <item h="1" x="384"/>
        <item h="1" x="1561"/>
        <item h="1" x="2398"/>
        <item h="1" x="370"/>
        <item h="1" x="339"/>
        <item h="1" x="2261"/>
        <item h="1" x="1547"/>
        <item h="1" x="669"/>
        <item h="1" x="2647"/>
        <item h="1" x="4347"/>
        <item h="1" x="4325"/>
        <item h="1" x="788"/>
        <item h="1" x="1829"/>
        <item h="1" x="2093"/>
        <item h="1" x="3474"/>
        <item h="1" x="4582"/>
        <item h="1" x="1528"/>
        <item h="1" x="1001"/>
        <item h="1" x="958"/>
        <item h="1" x="773"/>
        <item h="1" x="2214"/>
        <item h="1" x="2670"/>
        <item h="1" x="572"/>
        <item h="1" x="1753"/>
        <item h="1" x="2532"/>
        <item h="1" x="4266"/>
        <item h="1" x="1774"/>
        <item h="1" x="52"/>
        <item h="1" x="300"/>
        <item h="1" x="1866"/>
        <item h="1" x="2266"/>
        <item h="1" x="3299"/>
        <item h="1" x="4566"/>
        <item h="1" x="2958"/>
        <item h="1" x="4174"/>
        <item h="1" x="3565"/>
        <item h="1" x="299"/>
        <item h="1" x="4654"/>
        <item h="1" x="206"/>
        <item h="1" x="4961"/>
        <item h="1" x="2679"/>
        <item h="1" x="2013"/>
        <item h="1" x="2395"/>
        <item h="1" x="3726"/>
        <item h="1" x="4227"/>
        <item h="1" x="858"/>
        <item h="1" x="1917"/>
        <item h="1" x="2860"/>
        <item h="1" x="4558"/>
        <item h="1" x="1556"/>
        <item h="1" x="4930"/>
        <item h="1" x="2866"/>
        <item h="1" x="3286"/>
        <item h="1" x="2569"/>
        <item h="1" x="2891"/>
        <item h="1" x="1193"/>
        <item h="1" x="163"/>
        <item h="1" x="4464"/>
        <item h="1" x="1432"/>
        <item h="1" x="2068"/>
        <item h="1" x="2174"/>
        <item h="1" x="3733"/>
        <item h="1" x="1036"/>
        <item h="1" x="3125"/>
        <item h="1" x="3702"/>
        <item h="1" x="1365"/>
        <item h="1" x="633"/>
        <item h="1" x="4947"/>
        <item h="1" x="2402"/>
        <item h="1" x="1685"/>
        <item h="1" x="1580"/>
        <item h="1" x="2198"/>
        <item h="1" x="1741"/>
        <item h="1" x="4568"/>
        <item h="1" x="1372"/>
        <item h="1" x="449"/>
        <item h="1" x="1280"/>
        <item h="1" x="3244"/>
        <item h="1" x="4449"/>
        <item h="1" x="1525"/>
        <item h="1" x="2383"/>
        <item h="1" x="2635"/>
        <item h="1" x="2411"/>
        <item h="1" x="310"/>
        <item h="1" x="2314"/>
        <item h="1" x="742"/>
        <item h="1" x="3507"/>
        <item h="1" x="4138"/>
        <item h="1" x="2977"/>
        <item h="1" x="2566"/>
        <item h="1" x="1285"/>
        <item h="1" x="2840"/>
        <item h="1" x="1708"/>
        <item h="1" x="1960"/>
        <item h="1" x="4729"/>
        <item h="1" x="3621"/>
        <item h="1" x="2892"/>
        <item h="1" x="715"/>
        <item h="1" x="2100"/>
        <item h="1" x="3461"/>
        <item h="1" x="4692"/>
        <item h="1" x="2057"/>
        <item h="1" x="908"/>
        <item h="1" x="2853"/>
        <item h="1" x="4570"/>
        <item h="1" x="3026"/>
        <item h="1" x="4711"/>
        <item h="1" x="4430"/>
        <item h="1" x="113"/>
        <item h="1" x="1073"/>
        <item h="1" x="2379"/>
        <item h="1" x="735"/>
        <item h="1" x="4135"/>
        <item h="1" x="3262"/>
        <item h="1" x="2073"/>
        <item h="1" x="3703"/>
        <item h="1" x="968"/>
        <item h="1" x="725"/>
        <item h="1" x="2189"/>
        <item h="1" x="1331"/>
        <item h="1" x="2209"/>
        <item h="1" x="1158"/>
        <item h="1" x="890"/>
        <item h="1" x="4246"/>
        <item h="1" x="2050"/>
        <item h="1" x="4522"/>
        <item h="1" x="556"/>
        <item h="1" x="170"/>
        <item h="1" x="1877"/>
        <item h="1" x="3913"/>
        <item h="1" x="4585"/>
        <item h="1" x="4322"/>
        <item h="1" x="1783"/>
        <item h="1" x="2675"/>
        <item h="1" x="949"/>
        <item h="1" x="1130"/>
        <item h="1" x="2862"/>
        <item h="1" x="2832"/>
        <item h="1" x="3623"/>
        <item h="1" x="2643"/>
        <item h="1" x="2910"/>
        <item h="1" x="4478"/>
        <item h="1" x="2870"/>
        <item h="1" x="4776"/>
        <item h="1" x="1185"/>
        <item h="1" x="414"/>
        <item h="1" x="1725"/>
        <item h="1" x="4201"/>
        <item h="1" x="3613"/>
        <item h="1" x="4118"/>
        <item h="1" x="3035"/>
        <item h="1" x="88"/>
        <item h="1" x="2638"/>
        <item h="1" x="3818"/>
        <item h="1" x="3050"/>
        <item h="1" x="3939"/>
        <item h="1" x="1983"/>
        <item h="1" x="2046"/>
        <item h="1" x="528"/>
        <item h="1" x="2424"/>
        <item h="1" x="4651"/>
        <item h="1" x="4663"/>
        <item h="1" x="2496"/>
        <item h="1" x="4257"/>
        <item h="1" x="2307"/>
        <item h="1" x="4617"/>
        <item h="1" x="4156"/>
        <item h="1" x="2020"/>
        <item h="1" x="4100"/>
        <item h="1" x="1678"/>
        <item h="1" x="3772"/>
        <item h="1" x="3217"/>
        <item h="1" x="895"/>
        <item h="1" x="3082"/>
        <item h="1" x="2844"/>
        <item h="1" x="509"/>
        <item h="1" x="595"/>
        <item h="1" x="40"/>
        <item h="1" x="1391"/>
        <item h="1" x="201"/>
        <item h="1" x="3034"/>
        <item h="1" x="2461"/>
        <item h="1" x="3813"/>
        <item h="1" x="3632"/>
        <item h="1" x="2918"/>
        <item h="1" x="4950"/>
        <item h="1" x="4093"/>
        <item h="1" x="1275"/>
        <item h="1" x="970"/>
        <item h="1" x="3748"/>
        <item h="1" x="18"/>
        <item h="1" x="4514"/>
        <item h="1" x="1356"/>
        <item h="1" x="2454"/>
        <item h="1" x="3193"/>
        <item h="1" x="1820"/>
        <item h="1" x="2458"/>
        <item h="1" x="3406"/>
        <item h="1" x="273"/>
        <item h="1" x="4035"/>
        <item h="1" x="455"/>
        <item h="1" x="4524"/>
        <item h="1" x="4715"/>
        <item h="1" x="510"/>
        <item h="1" x="2366"/>
        <item h="1" x="4288"/>
        <item h="1" x="1497"/>
        <item h="1" x="2247"/>
        <item h="1" x="4040"/>
        <item h="1" x="1857"/>
        <item h="1" x="4916"/>
        <item h="1" x="4888"/>
        <item h="1" x="4202"/>
        <item h="1" x="2539"/>
        <item h="1" x="1465"/>
        <item h="1" x="2452"/>
        <item h="1" x="138"/>
        <item h="1" x="3323"/>
        <item h="1" x="1249"/>
        <item h="1" x="77"/>
        <item h="1" x="1306"/>
        <item h="1" x="4603"/>
        <item h="1" x="2629"/>
        <item h="1" x="3992"/>
        <item h="1" x="2180"/>
        <item h="1" x="4507"/>
        <item h="1" x="3616"/>
        <item h="1" x="4073"/>
        <item h="1" x="928"/>
        <item h="1" x="3285"/>
        <item h="1" x="4101"/>
        <item h="1" x="1374"/>
        <item h="1" x="3282"/>
        <item h="1" x="1034"/>
        <item h="1" x="1467"/>
        <item h="1" x="3467"/>
        <item h="1" x="791"/>
        <item h="1" x="1773"/>
        <item h="1" x="2284"/>
        <item h="1" x="4004"/>
        <item h="1" x="2375"/>
        <item h="1" x="1482"/>
        <item h="1" x="4046"/>
        <item h="1" x="3199"/>
        <item h="1" x="3388"/>
        <item h="1" x="2122"/>
        <item h="1" x="4960"/>
        <item h="1" x="1350"/>
        <item h="1" x="4839"/>
        <item h="1" x="4281"/>
        <item h="1" x="2473"/>
        <item h="1" x="2427"/>
        <item h="1" x="2089"/>
        <item h="1" x="4812"/>
        <item h="1" x="3057"/>
        <item h="1" x="3758"/>
        <item h="1" x="4567"/>
        <item h="1" x="1080"/>
        <item h="1" x="2616"/>
        <item h="1" x="3466"/>
        <item h="1" x="888"/>
        <item h="1" x="3197"/>
        <item h="1" x="619"/>
        <item h="1" x="4059"/>
        <item h="1" x="2245"/>
        <item h="1" x="4712"/>
        <item h="1" x="438"/>
        <item h="1" x="375"/>
        <item h="1" x="4083"/>
        <item h="1" x="4738"/>
        <item h="1" x="2192"/>
        <item h="1" x="2419"/>
        <item h="1" x="1481"/>
        <item h="1" x="3998"/>
        <item h="1" x="3340"/>
        <item h="1" x="2674"/>
        <item h="1" x="4597"/>
        <item h="1" x="3320"/>
        <item h="1" x="564"/>
        <item h="1" x="3633"/>
        <item h="1" x="4608"/>
        <item h="1" x="4836"/>
        <item h="1" x="1836"/>
        <item h="1" x="1136"/>
        <item h="1" x="4364"/>
        <item h="1" x="2293"/>
        <item h="1" x="4161"/>
        <item h="1" x="303"/>
        <item h="1" x="3138"/>
        <item h="1" x="3181"/>
        <item h="1" x="4262"/>
        <item h="1" x="2017"/>
        <item h="1" x="1242"/>
        <item h="1" x="2070"/>
        <item h="1" x="3487"/>
        <item h="1" x="3479"/>
        <item h="1" x="2010"/>
        <item h="1" x="4693"/>
        <item h="1" x="4936"/>
        <item h="1" x="3807"/>
        <item h="1" x="4328"/>
        <item h="1" x="4470"/>
        <item h="1" x="3905"/>
        <item h="1" x="1354"/>
        <item h="1" x="4766"/>
        <item h="1" x="3954"/>
        <item h="1" x="3019"/>
        <item h="1" x="3237"/>
        <item h="1" x="1478"/>
        <item h="1" x="4146"/>
        <item h="1" x="3543"/>
        <item h="1" x="4922"/>
        <item h="1" x="1625"/>
        <item h="1" x="3946"/>
        <item h="1" x="4634"/>
        <item h="1" x="4509"/>
        <item h="1" x="4197"/>
        <item h="1" x="4481"/>
        <item h="1" x="4070"/>
        <item h="1" x="3481"/>
        <item h="1" x="2"/>
        <item h="1" x="1286"/>
        <item h="1" x="1215"/>
        <item h="1" x="3608"/>
        <item h="1" x="4255"/>
        <item h="1" x="2561"/>
        <item h="1" x="3111"/>
        <item h="1" x="3168"/>
        <item h="1" x="1942"/>
        <item h="1" x="4718"/>
        <item h="1" x="760"/>
        <item h="1" x="3310"/>
        <item h="1" x="2820"/>
        <item h="1" x="3064"/>
        <item h="1" x="2501"/>
        <item h="1" x="2438"/>
        <item h="1" x="1573"/>
        <item h="1" x="1012"/>
        <item h="1" x="4153"/>
        <item h="1" x="382"/>
        <item h="1" x="3812"/>
        <item h="1" x="4065"/>
        <item h="1" x="4139"/>
        <item h="1" x="2091"/>
        <item h="1" x="607"/>
        <item h="1" x="1424"/>
        <item h="1" x="4302"/>
        <item h="1" x="2032"/>
        <item h="1" x="1297"/>
        <item h="1" x="2341"/>
        <item h="1" x="133"/>
        <item h="1" x="1968"/>
        <item h="1" x="4313"/>
        <item h="1" x="4488"/>
        <item h="1" x="3660"/>
        <item h="1" x="2611"/>
        <item h="1" x="2009"/>
        <item h="1" x="993"/>
        <item h="1" x="68"/>
        <item h="1" x="4495"/>
        <item h="1" x="3417"/>
        <item h="1" x="2592"/>
        <item h="1" x="3771"/>
        <item h="1" x="3797"/>
        <item h="1" x="2777"/>
        <item h="1" x="4787"/>
        <item h="1" x="3251"/>
        <item h="1" x="3384"/>
        <item h="1" x="2334"/>
        <item h="1" x="3914"/>
        <item h="1" x="963"/>
        <item h="1" x="674"/>
        <item h="1" x="167"/>
        <item h="1" x="1852"/>
        <item h="1" x="4873"/>
        <item h="1" x="4289"/>
        <item h="1" x="1099"/>
        <item h="1" x="2290"/>
        <item h="1" x="4545"/>
        <item h="1" x="665"/>
        <item h="1" x="1292"/>
        <item h="1" x="4096"/>
        <item h="1" x="4361"/>
        <item h="1" x="4496"/>
        <item h="1" x="4245"/>
        <item h="1" x="2533"/>
        <item h="1" x="3960"/>
        <item h="1" x="2225"/>
        <item h="1" x="31"/>
        <item h="1" x="3039"/>
        <item h="1" x="1848"/>
        <item h="1" x="4338"/>
        <item h="1" x="296"/>
        <item h="1" x="833"/>
        <item h="1" x="1097"/>
        <item h="1" x="3846"/>
        <item h="1" x="747"/>
        <item h="1" x="3159"/>
        <item h="1" x="3143"/>
        <item h="1" x="2893"/>
        <item h="1" x="3134"/>
        <item h="1" x="129"/>
        <item h="1" x="1697"/>
        <item h="1" x="2262"/>
        <item h="1" x="3426"/>
        <item h="1" x="4686"/>
        <item h="1" x="3539"/>
        <item h="1" x="2574"/>
        <item h="1" x="4111"/>
        <item h="1" x="4520"/>
        <item h="1" x="4825"/>
        <item h="1" x="1000"/>
        <item h="1" x="3215"/>
        <item h="1" x="394"/>
        <item h="1" x="1616"/>
        <item h="1" x="1891"/>
        <item h="1" x="637"/>
        <item h="1" x="154"/>
        <item h="1" x="3132"/>
        <item h="1" x="976"/>
        <item h="1" x="2693"/>
        <item h="1" x="3059"/>
        <item h="1" x="511"/>
        <item h="1" x="3785"/>
        <item h="1" x="952"/>
        <item h="1" x="3486"/>
        <item h="1" x="1385"/>
        <item h="1" x="3140"/>
        <item h="1" x="4794"/>
        <item h="1" x="1915"/>
        <item h="1" x="2622"/>
        <item h="1" x="2799"/>
        <item h="1" x="550"/>
        <item h="1" x="2332"/>
        <item h="1" x="1490"/>
        <item h="1" x="3477"/>
        <item h="1" x="3056"/>
        <item h="1" x="3210"/>
        <item h="1" x="1958"/>
        <item h="1" x="2749"/>
        <item h="1" x="856"/>
        <item h="1" x="357"/>
        <item h="1" x="957"/>
        <item h="1" x="4959"/>
        <item h="1" x="3879"/>
        <item h="1" x="9"/>
        <item h="1" x="4760"/>
        <item h="1" x="1910"/>
        <item h="1" x="507"/>
        <item h="1" x="2159"/>
        <item h="1" x="709"/>
        <item h="1" x="1606"/>
        <item h="1" x="2964"/>
        <item h="1" x="2785"/>
        <item h="1" x="566"/>
        <item h="1" x="4624"/>
        <item h="1" x="3145"/>
        <item h="1" x="2994"/>
        <item h="1" x="1613"/>
        <item h="1" x="2076"/>
        <item h="1" x="4168"/>
        <item h="1" x="2306"/>
        <item h="1" x="1489"/>
        <item h="1" x="4351"/>
        <item h="1" x="4214"/>
        <item h="1" x="3011"/>
        <item h="1" x="2898"/>
        <item h="1" x="2602"/>
        <item h="1" x="4123"/>
        <item h="1" x="2257"/>
        <item h="1" x="778"/>
        <item h="1" x="1182"/>
        <item h="1" x="1840"/>
        <item h="1" x="2320"/>
        <item h="1" x="4901"/>
        <item h="1" x="3821"/>
        <item h="1" x="423"/>
        <item h="1" x="4385"/>
        <item h="1" x="1675"/>
        <item h="1" x="11"/>
        <item h="1" x="3220"/>
        <item h="1" x="1973"/>
        <item h="1" x="4503"/>
        <item h="1" x="4021"/>
        <item h="1" x="1856"/>
        <item h="1" x="3371"/>
        <item h="1" x="4134"/>
        <item h="1" x="245"/>
        <item h="1" x="1623"/>
        <item h="1" x="4207"/>
        <item h="1" x="79"/>
        <item h="1" x="4238"/>
        <item h="1" x="4538"/>
        <item h="1" x="1647"/>
        <item h="1" x="4411"/>
        <item h="1" x="1362"/>
        <item h="1" x="1384"/>
        <item h="1" x="3416"/>
        <item h="1" x="257"/>
        <item h="1" x="122"/>
        <item h="1" x="561"/>
        <item h="1" x="2728"/>
        <item h="1" x="988"/>
        <item h="1" x="1472"/>
        <item h="1" x="4529"/>
        <item h="1" x="2912"/>
        <item h="1" x="3085"/>
        <item h="1" x="2321"/>
        <item h="1" x="3605"/>
        <item h="1" x="3449"/>
        <item h="1" x="706"/>
        <item h="1" x="2500"/>
        <item h="1" x="1227"/>
        <item h="1" x="2595"/>
        <item h="1" x="4422"/>
        <item h="1" x="869"/>
        <item h="1" x="2333"/>
        <item h="1" x="3081"/>
        <item h="1" x="2197"/>
        <item h="1" x="1195"/>
        <item h="1" x="2541"/>
        <item h="1" x="2336"/>
        <item h="1" x="325"/>
        <item h="1" x="2166"/>
        <item h="1" x="48"/>
        <item h="1" x="1732"/>
        <item h="1" x="3971"/>
        <item h="1" x="1030"/>
        <item h="1" x="4297"/>
        <item h="1" x="2104"/>
        <item h="1" x="3768"/>
        <item h="1" x="2552"/>
        <item h="1" x="4085"/>
        <item h="1" x="4436"/>
        <item h="1" x="3096"/>
        <item h="1" x="347"/>
        <item h="1" x="2746"/>
        <item h="1" x="3104"/>
        <item h="1" x="1006"/>
        <item h="1" x="1223"/>
        <item h="1" x="2715"/>
        <item h="1" x="4039"/>
        <item h="1" x="3457"/>
        <item h="1" x="4018"/>
        <item h="1" x="4367"/>
        <item h="1" x="67"/>
        <item h="1" x="4831"/>
        <item h="1" x="3355"/>
        <item h="1" x="3778"/>
        <item h="1" x="452"/>
        <item h="1" x="1696"/>
        <item h="1" x="1260"/>
        <item h="1" x="3226"/>
        <item h="1" x="3915"/>
        <item h="1" x="2613"/>
        <item h="1" x="4844"/>
        <item h="1" x="3246"/>
        <item h="1" x="975"/>
        <item h="1" x="2881"/>
        <item h="1" x="1703"/>
        <item h="1" x="1863"/>
        <item h="1" x="4433"/>
        <item h="1" x="292"/>
        <item h="1" x="2928"/>
        <item h="1" x="1220"/>
        <item h="1" x="1103"/>
        <item h="1" x="2961"/>
        <item h="1" x="199"/>
        <item h="1" x="660"/>
        <item h="1" x="4263"/>
        <item h="1" x="2265"/>
        <item h="1" x="4178"/>
        <item h="1" x="2954"/>
        <item h="1" x="1895"/>
        <item h="1" x="84"/>
        <item h="1" x="13"/>
        <item h="1" x="3875"/>
        <item h="1" x="1257"/>
        <item h="1" x="2509"/>
        <item h="1" x="3555"/>
        <item h="1" x="4895"/>
        <item h="1" x="537"/>
        <item h="1" x="3550"/>
        <item h="1" x="1226"/>
        <item h="1" x="2710"/>
        <item h="1" x="3235"/>
        <item h="1" x="903"/>
        <item h="1" x="3283"/>
        <item h="1" x="3696"/>
        <item h="1" x="3401"/>
        <item h="1" x="1608"/>
        <item h="1" x="3099"/>
        <item h="1" x="280"/>
        <item h="1" x="2343"/>
        <item h="1" x="3051"/>
        <item h="1" x="2003"/>
        <item h="1" x="2425"/>
        <item h="1" x="1183"/>
        <item h="1" x="2926"/>
        <item h="1" x="520"/>
        <item h="1" x="1341"/>
        <item h="1" x="3075"/>
        <item h="1" x="3537"/>
        <item h="1" x="391"/>
        <item h="1" x="17"/>
        <item h="1" x="2837"/>
        <item h="1" x="2894"/>
        <item h="1" x="4280"/>
        <item h="1" x="1342"/>
        <item h="1" x="224"/>
        <item h="1" x="2137"/>
        <item h="1" x="2153"/>
        <item h="1" x="4908"/>
        <item h="1" x="4713"/>
        <item h="1" x="2784"/>
        <item h="1" x="3083"/>
        <item h="1" x="3151"/>
        <item h="1" x="3860"/>
        <item h="1" x="3425"/>
        <item h="1" x="4318"/>
        <item h="1" x="4131"/>
        <item h="1" x="857"/>
        <item h="1" x="3506"/>
        <item h="1" x="2389"/>
        <item h="1" x="3257"/>
        <item h="1" x="4872"/>
        <item h="1" x="43"/>
        <item h="1" x="3548"/>
        <item h="1" x="164"/>
        <item h="1" x="4859"/>
        <item h="1" x="3229"/>
        <item h="1" x="3158"/>
        <item h="1" x="1632"/>
        <item h="1" x="1989"/>
        <item h="1" x="608"/>
        <item h="1" x="183"/>
        <item h="1" x="2135"/>
        <item h="1" x="1144"/>
        <item h="1" x="4699"/>
        <item h="1" x="841"/>
        <item h="1" x="3228"/>
        <item h="1" x="1140"/>
        <item h="1" x="2818"/>
        <item h="1" x="2414"/>
        <item h="1" x="4125"/>
        <item h="1" x="3404"/>
        <item h="1" x="3248"/>
        <item h="1" x="3146"/>
        <item h="1" x="3006"/>
        <item h="1" x="1457"/>
        <item h="1" x="3732"/>
        <item h="1" x="1007"/>
        <item h="1" x="2730"/>
        <item h="1" x="3977"/>
        <item h="1" x="4555"/>
        <item h="1" x="4864"/>
        <item h="1" x="4596"/>
        <item h="1" x="3979"/>
        <item h="1" x="733"/>
        <item h="1" x="1816"/>
        <item h="1" x="2689"/>
        <item h="1" x="1927"/>
        <item h="1" x="484"/>
        <item h="1" x="4964"/>
        <item h="1" x="4809"/>
        <item h="1" x="3691"/>
        <item h="1" x="2476"/>
        <item h="1" x="1642"/>
        <item h="1" x="3203"/>
        <item h="1" x="4228"/>
        <item h="1" x="3596"/>
        <item h="1" x="426"/>
        <item h="1" x="2222"/>
        <item h="1" x="1105"/>
        <item h="1" x="3103"/>
        <item h="1" x="1992"/>
        <item h="1" x="3876"/>
        <item h="1" x="4312"/>
        <item h="1" x="3896"/>
        <item h="1" x="1326"/>
        <item h="1" x="2593"/>
        <item h="1" x="577"/>
        <item h="1" x="3380"/>
        <item h="1" x="1387"/>
        <item h="1" x="4008"/>
        <item h="1" x="3118"/>
        <item h="1" x="3806"/>
        <item h="1" x="4216"/>
        <item h="1" x="1196"/>
        <item h="1" x="3927"/>
        <item h="1" x="4333"/>
        <item h="1" x="1402"/>
        <item h="1" x="2276"/>
        <item h="1" x="1454"/>
        <item h="1" x="2344"/>
        <item h="1" x="2237"/>
        <item h="1" x="3116"/>
        <item h="1" x="4154"/>
        <item h="1" x="3127"/>
        <item h="1" x="1855"/>
        <item h="1" x="3739"/>
        <item h="1" x="2202"/>
        <item h="1" x="3563"/>
        <item h="1" x="4303"/>
        <item h="1" x="1474"/>
        <item h="1" x="1429"/>
        <item h="1" x="4320"/>
        <item h="1" x="4528"/>
        <item h="1" x="543"/>
        <item h="1" x="4056"/>
        <item h="1" x="3750"/>
        <item h="1" x="2350"/>
        <item h="1" x="4088"/>
        <item h="1" x="3713"/>
        <item h="1" x="3493"/>
        <item h="1" x="4223"/>
        <item h="1" x="1037"/>
        <item h="1" x="3705"/>
        <item h="1" x="2207"/>
        <item h="1" x="4337"/>
        <item h="1" x="2421"/>
        <item h="1" x="1764"/>
        <item h="1" x="3858"/>
        <item h="1" x="330"/>
        <item h="1" x="1803"/>
        <item h="1" x="2995"/>
        <item h="1" x="2654"/>
        <item h="1" x="1453"/>
        <item h="1" x="4542"/>
        <item h="1" x="2516"/>
        <item h="1" x="2681"/>
        <item h="1" x="2617"/>
        <item h="1" x="1920"/>
        <item h="1" x="2075"/>
        <item h="1" x="3745"/>
        <item h="1" x="1755"/>
        <item h="1" x="4130"/>
        <item h="1" x="650"/>
        <item h="1" x="1213"/>
        <item h="1" x="738"/>
        <item h="1" x="1673"/>
        <item h="1" x="757"/>
        <item h="1" x="1459"/>
        <item h="1" x="647"/>
        <item h="1" x="298"/>
        <item h="1" x="1867"/>
        <item h="1" x="4063"/>
        <item h="1" x="667"/>
        <item h="1" x="2550"/>
        <item h="1" x="1081"/>
        <item h="1" x="146"/>
        <item h="1" x="1503"/>
        <item h="1" x="3468"/>
        <item h="1" x="4697"/>
        <item h="1" x="4827"/>
        <item h="1" x="4800"/>
        <item h="1" x="398"/>
        <item h="1" x="3007"/>
        <item h="1" x="685"/>
        <item h="1" x="4397"/>
        <item h="1" x="4352"/>
        <item h="1" x="4953"/>
        <item h="1" x="1835"/>
        <item h="1" x="1815"/>
        <item h="1" x="2346"/>
        <item h="1" x="794"/>
        <item h="1" x="4324"/>
        <item h="1" x="2762"/>
        <item h="1" x="4136"/>
        <item h="1" x="4878"/>
        <item h="1" x="2696"/>
        <item h="1" x="3873"/>
        <item h="1" x="1787"/>
        <item h="1" x="1650"/>
        <item h="1" x="609"/>
        <item h="1" x="473"/>
        <item h="1" x="1971"/>
        <item h="1" x="1505"/>
        <item h="1" x="2128"/>
        <item h="1" x="1999"/>
        <item h="1" x="2902"/>
        <item h="1" x="2946"/>
        <item h="1" x="1076"/>
        <item h="1" x="790"/>
        <item h="1" x="1531"/>
        <item h="1" x="4452"/>
        <item h="1" x="3698"/>
        <item h="1" x="3926"/>
        <item h="1" x="1094"/>
        <item h="1" x="2322"/>
        <item h="1" x="409"/>
        <item h="1" x="3953"/>
        <item h="1" x="1054"/>
        <item h="1" x="3690"/>
        <item h="1" x="403"/>
        <item h="1" x="1504"/>
        <item h="1" x="775"/>
        <item h="1" x="4252"/>
        <item h="1" x="2002"/>
        <item h="1" x="2249"/>
        <item h="1" x="3311"/>
        <item h="1" x="992"/>
        <item h="1" x="3317"/>
        <item h="1" x="380"/>
        <item h="1" x="996"/>
        <item h="1" x="1175"/>
        <item h="1" x="283"/>
        <item h="1" x="277"/>
        <item h="1" x="1206"/>
        <item h="1" x="3786"/>
        <item h="1" x="119"/>
        <item h="1" x="1210"/>
        <item h="1" x="227"/>
        <item h="1" x="1849"/>
        <item h="1" x="1251"/>
        <item h="1" x="1661"/>
        <item h="1" x="960"/>
        <item h="1" x="3783"/>
        <item h="1" x="3572"/>
        <item h="1" x="5"/>
        <item h="1" x="2381"/>
        <item h="1" x="3488"/>
        <item h="1" x="3680"/>
        <item h="1" x="244"/>
        <item h="1" x="2673"/>
        <item h="1" x="4336"/>
        <item h="1" x="892"/>
        <item h="1" x="3086"/>
        <item h="1" x="493"/>
        <item h="1" x="193"/>
        <item h="1" x="4621"/>
        <item h="1" x="1686"/>
        <item h="1" x="1516"/>
        <item h="1" x="1475"/>
        <item h="1" x="1313"/>
        <item h="1" x="3880"/>
        <item h="1" x="90"/>
        <item h="1" x="1799"/>
        <item h="1" x="2312"/>
        <item h="1" x="902"/>
        <item h="1" x="3348"/>
        <item h="1" x="3967"/>
        <item h="1" x="3189"/>
        <item h="1" x="3351"/>
        <item h="1" x="1704"/>
        <item h="1" x="241"/>
        <item h="1" x="1615"/>
        <item h="1" x="2922"/>
        <item h="1" x="1896"/>
        <item h="1" x="1798"/>
        <item h="1" x="3263"/>
        <item h="1" x="670"/>
        <item h="1" x="2431"/>
        <item h="1" x="4965"/>
        <item h="1" x="3130"/>
        <item h="1" x="4170"/>
        <item h="1" x="3975"/>
        <item h="1" x="2000"/>
        <item h="1" x="248"/>
        <item h="1" x="3527"/>
        <item h="1" x="656"/>
        <item h="1" x="4954"/>
        <item h="1" x="1974"/>
        <item h="1" x="2831"/>
        <item h="1" x="59"/>
        <item h="1" x="2462"/>
        <item h="1" x="111"/>
        <item h="1" x="2469"/>
        <item h="1" x="1998"/>
        <item h="1" x="3202"/>
        <item h="1" x="1055"/>
        <item h="1" x="2305"/>
        <item h="1" x="2054"/>
        <item h="1" x="2136"/>
        <item h="1" x="731"/>
        <item h="1" x="1967"/>
        <item h="1" x="3601"/>
        <item h="1" x="1781"/>
        <item h="1" x="3567"/>
        <item h="1" x="4615"/>
        <item h="1" x="319"/>
        <item h="1" x="2077"/>
        <item h="1" x="2935"/>
        <item h="1" x="1098"/>
        <item h="1" x="1976"/>
        <item h="1" x="3545"/>
        <item h="1" x="2405"/>
        <item h="1" x="4591"/>
        <item h="1" x="1312"/>
        <item h="1" x="2488"/>
        <item h="1" x="4354"/>
        <item h="1" x="1861"/>
        <item h="1" x="3274"/>
        <item h="1" x="4708"/>
        <item h="1" x="2948"/>
        <item h="1" x="3454"/>
        <item h="1" x="635"/>
        <item h="1" x="4679"/>
        <item h="1" x="1179"/>
        <item h="1" x="708"/>
        <item h="1" x="655"/>
        <item h="1" x="4501"/>
        <item h="1" x="673"/>
        <item h="1" x="3331"/>
        <item h="1" x="1538"/>
        <item h="1" x="2292"/>
        <item h="1" x="4834"/>
        <item h="1" x="4546"/>
        <item h="1" x="3794"/>
        <item h="1" x="367"/>
        <item h="1" x="1828"/>
        <item h="1" x="2795"/>
        <item h="1" x="14"/>
        <item h="1" x="1936"/>
        <item h="1" x="3029"/>
        <item h="1" x="3067"/>
        <item h="1" x="1765"/>
        <item h="1" x="2483"/>
        <item h="1" x="4371"/>
        <item h="1" x="2849"/>
        <item h="1" x="2467"/>
        <item h="1" x="1155"/>
        <item h="1" x="989"/>
        <item h="1" x="2445"/>
        <item h="1" x="4258"/>
        <item h="1" x="925"/>
        <item h="1" x="1405"/>
        <item h="1" x="962"/>
        <item h="1" x="4735"/>
        <item h="1" x="1204"/>
        <item h="1" x="2372"/>
        <item h="1" x="3893"/>
        <item h="1" x="1878"/>
        <item h="1" x="4785"/>
        <item h="1" x="4291"/>
        <item h="1" x="3167"/>
        <item h="1" x="3231"/>
        <item h="1" x="3314"/>
        <item h="1" x="587"/>
        <item h="1" x="1665"/>
        <item h="1" x="2391"/>
        <item h="1" x="2162"/>
        <item h="1" x="4557"/>
        <item h="1" x="2682"/>
        <item h="1" x="1698"/>
        <item h="1" x="4641"/>
        <item h="1" x="2989"/>
        <item h="1" x="2584"/>
        <item h="1" x="4880"/>
        <item h="1" x="3174"/>
        <item h="1" x="4847"/>
        <item h="1" x="4041"/>
        <item h="1" x="58"/>
        <item h="1" x="1935"/>
        <item h="1" x="4816"/>
        <item h="1" x="1905"/>
        <item h="1" x="2759"/>
        <item h="1" x="276"/>
        <item h="1" x="3012"/>
        <item h="1" x="3604"/>
        <item h="1" x="2548"/>
        <item h="1" x="4121"/>
        <item h="1" x="1906"/>
        <item h="1" x="2157"/>
        <item h="1" x="2234"/>
        <item h="1" x="3647"/>
        <item h="1" x="225"/>
        <item h="1" x="3624"/>
        <item h="1" x="1248"/>
        <item h="1" x="2160"/>
        <item h="1" x="3141"/>
        <item h="1" x="2264"/>
        <item h="1" x="3931"/>
        <item h="1" x="4584"/>
        <item h="1" x="1875"/>
        <item h="1" x="1758"/>
        <item h="1" x="4777"/>
        <item h="1" x="2692"/>
        <item h="1" x="3101"/>
        <item h="1" x="1460"/>
        <item h="1" x="4001"/>
        <item h="1" x="2984"/>
        <item h="1" x="2277"/>
        <item h="1" x="4196"/>
        <item h="1" x="1603"/>
        <item h="1" x="805"/>
        <item h="1" x="2651"/>
        <item h="1" x="3629"/>
        <item h="1" x="4892"/>
        <item h="1" x="696"/>
        <item h="1" x="1150"/>
        <item h="1" x="2011"/>
        <item h="1" x="953"/>
        <item h="1" x="1694"/>
        <item h="1" x="28"/>
        <item h="1" x="980"/>
        <item h="1" x="1537"/>
        <item h="1" x="1723"/>
        <item h="1" x="762"/>
        <item h="1" x="2633"/>
        <item h="1" x="4034"/>
        <item h="1" x="3686"/>
        <item h="1" x="4492"/>
        <item h="1" x="1225"/>
        <item h="1" x="1676"/>
        <item h="1" x="691"/>
        <item h="1" x="2317"/>
        <item h="1" x="2185"/>
        <item h="1" x="3268"/>
        <item h="1" x="120"/>
        <item h="1" x="480"/>
        <item h="1" x="2579"/>
        <item h="1" x="1784"/>
        <item h="1" x="222"/>
        <item h="1" x="1278"/>
        <item h="1" x="3919"/>
        <item h="1" x="531"/>
        <item h="1" x="972"/>
        <item h="1" x="710"/>
        <item h="1" x="1060"/>
        <item h="1" x="3040"/>
        <item h="1" x="1319"/>
        <item h="1" x="112"/>
        <item h="1" x="2671"/>
        <item h="1" x="897"/>
        <item h="1" x="3681"/>
        <item h="1" x="3793"/>
        <item h="1" x="477"/>
        <item h="1" x="3102"/>
        <item h="1" x="1851"/>
        <item h="1" x="25"/>
        <item h="1" x="4900"/>
        <item h="1" x="3532"/>
        <item h="1" x="1152"/>
        <item h="1" x="2062"/>
        <item h="1" x="3178"/>
        <item h="1" x="474"/>
        <item h="1" x="4362"/>
        <item h="1" x="2196"/>
        <item h="1" x="4640"/>
        <item h="1" x="140"/>
        <item h="1" x="2224"/>
        <item h="1" x="2619"/>
        <item h="1" x="4265"/>
        <item h="1" x="1925"/>
        <item h="1" x="4250"/>
        <item h="1" x="454"/>
        <item h="1" x="855"/>
        <item h="1" x="1383"/>
        <item h="1" x="4788"/>
        <item h="1" x="2055"/>
        <item h="1" x="1282"/>
        <item h="1" x="4945"/>
        <item h="1" x="3571"/>
        <item h="1" x="3084"/>
        <item h="1" x="686"/>
        <item h="1" x="2481"/>
        <item h="1" x="4092"/>
        <item h="1" x="62"/>
        <item h="1" x="4658"/>
        <item h="1" x="585"/>
        <item h="1" x="529"/>
        <item h="1" x="3155"/>
        <item h="1" x="2938"/>
        <item h="1" x="1826"/>
        <item h="1" x="4094"/>
        <item h="1" x="1014"/>
        <item h="1" x="3444"/>
        <item h="1" x="4635"/>
        <item h="1" x="4741"/>
        <item h="1" x="2060"/>
        <item h="1" x="4790"/>
        <item h="1" x="793"/>
        <item h="1" x="1638"/>
        <item h="1" x="1264"/>
        <item h="1" x="2609"/>
        <item h="1" x="2102"/>
        <item h="1" x="2685"/>
        <item h="1" x="442"/>
        <item h="1" x="2508"/>
        <item h="1" x="2876"/>
        <item h="1" x="4811"/>
        <item h="1" x="4909"/>
        <item h="1" x="4283"/>
        <item h="1" x="361"/>
        <item h="1" x="4374"/>
        <item h="1" x="610"/>
        <item h="1" x="1109"/>
        <item h="1" x="933"/>
        <item h="1" x="3415"/>
        <item h="1" x="3961"/>
        <item h="1" x="3966"/>
        <item h="1" x="2940"/>
        <item h="1" x="1912"/>
        <item h="1" x="3603"/>
        <item h="1" x="204"/>
        <item h="1" x="1289"/>
        <item h="1" x="383"/>
        <item h="1" x="4652"/>
        <item h="1" x="1899"/>
        <item h="1" x="3538"/>
        <item h="1" x="3811"/>
        <item h="1" x="259"/>
        <item h="1" x="3110"/>
        <item h="1" x="3993"/>
        <item h="1" x="2851"/>
        <item h="1" x="3240"/>
        <item h="1" x="3958"/>
        <item h="1" x="235"/>
        <item h="1" x="210"/>
        <item h="1" x="3065"/>
        <item h="1" x="19"/>
        <item h="1" x="4826"/>
        <item h="1" x="2440"/>
        <item h="1" x="2351"/>
        <item h="1" x="3194"/>
        <item h="1" x="51"/>
        <item h="1" x="413"/>
        <item h="1" x="466"/>
        <item h="1" x="657"/>
        <item h="1" x="3261"/>
        <item h="1" x="318"/>
        <item h="1" x="4853"/>
        <item h="1" x="489"/>
        <item h="1" x="4667"/>
        <item h="1" x="3109"/>
        <item h="1" x="1188"/>
        <item h="1" x="1540"/>
        <item h="1" x="2578"/>
        <item h="1" x="2764"/>
        <item h="1" x="1622"/>
        <item h="1" x="7"/>
        <item h="1" x="4013"/>
        <item h="1" x="3580"/>
        <item h="1" x="4948"/>
        <item h="1" x="148"/>
        <item h="1" x="3911"/>
        <item h="1" x="2047"/>
        <item h="1" x="4234"/>
        <item h="1" x="1244"/>
        <item h="1" x="1557"/>
        <item h="1" x="3171"/>
        <item h="1" x="2148"/>
        <item h="1" x="4355"/>
        <item h="1" x="4506"/>
        <item h="1" x="3617"/>
        <item h="1" x="4082"/>
        <item h="1" x="1677"/>
        <item h="1" x="3150"/>
        <item h="1" x="3989"/>
        <item h="1" x="49"/>
        <item h="1" x="2887"/>
        <item h="1" x="1355"/>
        <item h="1" x="4383"/>
        <item h="1" x="3021"/>
        <item h="1" x="935"/>
        <item h="1" x="3375"/>
        <item h="1" x="1217"/>
        <item h="1" x="4129"/>
        <item h="1" x="3297"/>
        <item h="1" x="2813"/>
        <item h="1" x="485"/>
        <item h="1" x="3824"/>
        <item h="1" x="2774"/>
        <item h="1" x="548"/>
        <item h="1" x="3615"/>
        <item h="1" x="2792"/>
        <item h="1" x="1713"/>
        <item h="1" x="4962"/>
        <item h="1" x="4696"/>
        <item h="1" x="2754"/>
        <item h="1" x="1864"/>
        <item h="1" x="175"/>
        <item h="1" x="4215"/>
        <item h="1" x="4335"/>
        <item h="1" x="147"/>
        <item h="1" x="3709"/>
        <item h="1" x="1744"/>
        <item h="1" x="1468"/>
        <item h="1" x="2564"/>
        <item h="1" x="3996"/>
        <item h="1" x="269"/>
        <item h="1" x="3725"/>
        <item h="1" x="4269"/>
        <item h="1" x="1170"/>
        <item h="1" x="887"/>
        <item h="1" x="2409"/>
        <item h="1" x="1918"/>
        <item h="1" x="1035"/>
        <item h="1" x="3112"/>
        <item h="1" x="4179"/>
        <item h="1" x="3353"/>
        <item h="1" x="1476"/>
        <item h="1" x="4691"/>
        <item h="1" x="3160"/>
        <item h="1" x="547"/>
        <item h="1" x="439"/>
        <item h="1" x="2439"/>
        <item h="1" x="991"/>
        <item h="1" x="161"/>
        <item h="1" x="3819"/>
        <item h="1" x="4450"/>
        <item h="1" x="848"/>
        <item h="1" x="836"/>
        <item h="1" x="853"/>
        <item h="1" x="278"/>
        <item h="1" x="4749"/>
        <item h="1" x="4344"/>
        <item h="1" x="4305"/>
        <item h="1" x="1598"/>
        <item h="1" x="4655"/>
        <item h="1" x="3383"/>
        <item h="1" x="2175"/>
        <item h="1" x="646"/>
        <item h="1" x="399"/>
        <item h="1" x="2778"/>
        <item h="1" x="677"/>
        <item h="1" x="3761"/>
        <item h="1" x="4208"/>
        <item h="1" x="981"/>
        <item h="1" x="3489"/>
        <item h="1" x="27"/>
        <item h="1" x="3738"/>
        <item h="1" x="1609"/>
        <item h="1" x="1714"/>
        <item h="1" x="1364"/>
        <item h="1" x="3909"/>
        <item h="1" x="2113"/>
        <item h="1" x="3005"/>
        <item h="1" x="2937"/>
        <item h="1" x="2318"/>
        <item h="1" x="2309"/>
        <item h="1" x="2015"/>
        <item h="1" x="2327"/>
        <item h="1" x="4007"/>
        <item h="1" x="1814"/>
        <item h="1" x="1"/>
        <item h="1" x="2132"/>
        <item h="1" x="570"/>
        <item h="1" x="1131"/>
        <item h="1" x="3278"/>
        <item h="1" x="2023"/>
        <item h="1" x="2494"/>
        <item h="1" x="1484"/>
        <item h="1" x="3520"/>
        <item h="1" x="4157"/>
        <item h="1" x="3588"/>
        <item h="1" x="1336"/>
        <item h="1" x="1250"/>
        <item h="1" x="3144"/>
        <item h="1" x="2880"/>
        <item h="1" x="2587"/>
        <item h="1" x="3887"/>
        <item h="1" x="3800"/>
        <item h="1" x="842"/>
        <item h="1" x="1420"/>
        <item h="1" x="3843"/>
        <item h="1" x="3377"/>
        <item h="1" x="3564"/>
        <item h="1" x="266"/>
        <item h="1" x="2479"/>
        <item h="1" x="4513"/>
        <item h="1" x="1566"/>
        <item h="1" x="3972"/>
        <item h="1" x="1021"/>
        <item h="1" x="4137"/>
        <item h="1" x="4798"/>
        <item h="1" x="2653"/>
        <item h="1" x="4731"/>
        <item h="1" x="1842"/>
        <item h="1" x="294"/>
        <item h="1" x="767"/>
        <item h="1" x="4734"/>
        <item h="1" x="4181"/>
        <item h="1" x="2770"/>
        <item h="1" x="4401"/>
        <item h="1" x="2901"/>
        <item h="1" x="2695"/>
        <item h="1" x="1904"/>
        <item h="1" x="1759"/>
        <item h="1" x="2861"/>
        <item h="1" x="2556"/>
        <item h="1" x="1508"/>
        <item h="1" x="1779"/>
        <item h="1" x="386"/>
        <item h="1" x="1876"/>
        <item h="1" x="1192"/>
        <item h="1" x="3963"/>
        <item h="1" x="1527"/>
        <item h="1" x="3298"/>
        <item h="1" x="3087"/>
        <item h="1" x="2221"/>
        <item h="1" x="2610"/>
        <item h="1" x="1219"/>
        <item h="1" x="30"/>
        <item h="1" x="3157"/>
        <item h="1" x="2833"/>
        <item h="1" x="3395"/>
        <item h="1" x="639"/>
        <item h="1" x="160"/>
        <item h="1" x="1604"/>
        <item h="1" x="3294"/>
        <item h="1" x="3583"/>
        <item h="1" x="1002"/>
        <item h="1" x="3720"/>
        <item h="1" x="2394"/>
        <item h="1" x="1053"/>
        <item h="1" x="666"/>
        <item h="1" x="2475"/>
        <item h="1" x="874"/>
        <item h="1" x="3510"/>
        <item h="1" x="3950"/>
        <item h="1" x="1979"/>
        <item h="1" x="3289"/>
        <item h="1" x="2911"/>
        <item h="1" x="1145"/>
        <item h="1" x="950"/>
        <item h="1" x="1377"/>
        <item h="1" x="337"/>
        <item h="1" x="3173"/>
        <item h="1" x="1628"/>
        <item h="1" x="3515"/>
        <item h="1" x="4843"/>
        <item h="1" x="755"/>
        <item h="1" x="1111"/>
        <item h="1" x="3078"/>
        <item h="1" x="4753"/>
        <item h="1" x="2374"/>
        <item h="1" x="4267"/>
        <item h="1" x="354"/>
        <item h="1" x="4815"/>
        <item h="1" x="4502"/>
        <item h="1" x="4670"/>
        <item h="1" x="4681"/>
        <item h="1" x="2253"/>
        <item h="1" x="2667"/>
        <item h="1" x="3147"/>
        <item h="1" x="3853"/>
        <item h="1" x="2370"/>
        <item h="1" x="2382"/>
        <item h="1" x="823"/>
        <item h="1" x="4271"/>
        <item h="1" x="1451"/>
        <item h="1" x="24"/>
        <item h="1" x="3863"/>
        <item h="1" x="2993"/>
        <item h="1" x="2567"/>
        <item h="1" x="662"/>
        <item h="1" x="3058"/>
        <item h="1" x="2126"/>
        <item h="1" x="3560"/>
        <item h="1" x="1048"/>
        <item h="1" x="2525"/>
        <item h="1" x="1846"/>
        <item h="1" x="256"/>
        <item h="1" x="4389"/>
        <item h="1" x="532"/>
        <item h="1" x="4057"/>
        <item h="1" x="3315"/>
        <item h="1" x="1776"/>
        <item h="1" x="3152"/>
        <item h="1" x="2776"/>
        <item h="1" x="919"/>
        <item h="1" x="1570"/>
        <item h="1" x="629"/>
        <item h="1" x="1337"/>
        <item h="1" x="3018"/>
        <item h="1" x="2874"/>
        <item h="1" x="782"/>
        <item h="1" x="4000"/>
        <item h="1" x="334"/>
        <item h="1" x="830"/>
        <item h="1" x="835"/>
        <item h="1" x="4025"/>
        <item h="1" x="2740"/>
        <item h="1" x="2482"/>
        <item h="1" x="4725"/>
        <item h="1" x="1485"/>
        <item h="1" x="1284"/>
        <item h="1" x="4340"/>
        <item h="1" x="2639"/>
        <item h="1" x="3938"/>
        <item h="1" x="3044"/>
        <item h="1" x="4426"/>
        <item h="1" x="171"/>
        <item h="1" x="2905"/>
        <item h="1" x="4736"/>
        <item h="1" x="2988"/>
        <item h="1" x="2634"/>
        <item h="1" x="2125"/>
        <item h="1" x="2845"/>
        <item h="1" x="959"/>
        <item h="1" x="1740"/>
        <item h="1" x="807"/>
        <item h="1" x="2499"/>
        <item h="1" x="4939"/>
        <item h="1" x="3105"/>
        <item h="1" x="2048"/>
        <item h="1" x="1256"/>
        <item h="1" x="3688"/>
        <item h="1" x="1542"/>
        <item h="1" x="504"/>
        <item h="1" x="2920"/>
        <item h="1" x="1015"/>
        <item h="1" x="1363"/>
        <item h="1" x="1520"/>
        <item h="1" x="1324"/>
        <item h="1" x="2252"/>
        <item h="1" x="2869"/>
        <item h="1" x="2553"/>
        <item h="1" x="4951"/>
        <item h="1" x="955"/>
        <item h="1" x="4706"/>
        <item h="1" x="1760"/>
        <item h="1" x="1422"/>
        <item h="1" x="2852"/>
        <item h="1" x="763"/>
        <item h="1" x="4525"/>
        <item h="1" x="46"/>
        <item h="1" x="3757"/>
        <item h="1" x="4058"/>
        <item h="1" x="1455"/>
        <item h="1" x="4688"/>
        <item h="1" x="2731"/>
        <item h="1" x="3695"/>
        <item h="1" x="3088"/>
        <item h="1" x="1524"/>
        <item h="1" x="3804"/>
        <item h="1" x="1850"/>
        <item h="1" x="2201"/>
        <item h="1" x="4095"/>
        <item h="1" x="2037"/>
        <item h="1" x="410"/>
        <item h="1" x="1719"/>
        <item h="1" x="3176"/>
        <item h="1" x="3837"/>
        <item h="1" x="260"/>
        <item h="1" x="594"/>
        <item h="1" x="546"/>
        <item h="1" x="4721"/>
        <item h="1" x="234"/>
        <item h="1" x="2522"/>
        <item h="1" x="99"/>
        <item h="1" x="385"/>
        <item h="1" x="2871"/>
        <item h="1" x="4363"/>
        <item h="1" x="3225"/>
        <item h="1" x="3526"/>
        <item h="1" x="4630"/>
        <item h="1" x="1203"/>
        <item h="1" x="3868"/>
        <item h="1" x="4759"/>
        <item h="1" x="2199"/>
        <item h="1" x="3694"/>
        <item h="1" x="226"/>
        <item h="1" x="3003"/>
        <item h="1" x="4819"/>
        <item h="1" x="4869"/>
        <item h="1" x="1379"/>
        <item h="1" x="3325"/>
        <item h="1" x="4512"/>
        <item h="1" x="351"/>
        <item h="1" x="172"/>
        <item h="1" x="1246"/>
        <item h="1" x="478"/>
        <item h="1" x="2965"/>
        <item h="1" x="3611"/>
        <item h="1" x="4292"/>
        <item h="1" x="3122"/>
        <item h="1" x="4359"/>
        <item h="1" x="4274"/>
        <item h="1" x="4399"/>
        <item h="1" x="1039"/>
        <item h="1" x="3765"/>
        <item h="1" x="3476"/>
        <item h="1" x="1134"/>
        <item h="1" x="3999"/>
        <item h="1" x="2684"/>
        <item h="1" x="1635"/>
        <item h="1" x="1830"/>
        <item h="1" x="2736"/>
        <item h="1" x="2288"/>
        <item h="1" x="2138"/>
        <item h="1" x="188"/>
        <item h="1" x="4924"/>
        <item h="1" x="3413"/>
        <item h="1" x="1869"/>
        <item h="1" x="317"/>
        <item h="1" x="1529"/>
        <item h="1" x="1565"/>
        <item h="1" x="4784"/>
        <item h="1" x="1353"/>
        <item h="1" x="808"/>
        <item h="1" x="4700"/>
        <item h="1" x="2086"/>
        <item h="1" x="2615"/>
        <item h="1" x="2672"/>
        <item h="1" x="4182"/>
        <item h="1" x="1112"/>
        <item h="1" x="1720"/>
        <item h="1" x="4938"/>
        <item h="1" x="3234"/>
        <item h="1" x="1433"/>
        <item h="1" x="2924"/>
        <item h="1" x="2659"/>
        <item h="1" x="4588"/>
        <item h="1" x="2151"/>
        <item h="1" x="4717"/>
        <item h="1" x="2029"/>
        <item h="1" x="3490"/>
        <item h="1" x="4086"/>
        <item h="1" x="2490"/>
        <item h="1" x="63"/>
        <item h="1" x="433"/>
        <item h="1" x="2572"/>
        <item h="1" x="4830"/>
        <item h="1" x="2583"/>
        <item h="1" x="422"/>
        <item h="1" x="4862"/>
        <item h="1" x="3943"/>
        <item h="1" x="2867"/>
        <item h="1" x="2640"/>
        <item h="1" x="2308"/>
        <item h="1" x="1486"/>
        <item h="1" x="4150"/>
        <item h="1" x="1752"/>
        <item h="1" x="4532"/>
        <item h="1" x="331"/>
        <item h="1" x="4112"/>
        <item h="1" x="893"/>
        <item h="1" x="1512"/>
        <item h="1" x="1061"/>
        <item h="1" x="3894"/>
        <item h="1" x="1674"/>
        <item h="1" x="2829"/>
        <item h="1" x="2884"/>
        <item h="1" x="1186"/>
        <item h="1" x="4744"/>
        <item h="1" x="3337"/>
        <item h="1" x="2246"/>
        <item h="1" x="1161"/>
        <item h="1" x="2980"/>
        <item h="1" x="2896"/>
        <item h="1" x="1550"/>
        <item h="1" x="3245"/>
        <item h="1" x="4534"/>
        <item h="1" x="4795"/>
        <item h="1" x="1582"/>
        <item h="1" x="1028"/>
        <item h="1" x="4424"/>
        <item h="1" x="3561"/>
        <item h="1" x="3729"/>
        <item h="1" x="559"/>
        <item h="1" x="2356"/>
        <item h="1" x="555"/>
        <item h="1" x="2144"/>
        <item h="1" x="4224"/>
        <item h="1" x="196"/>
        <item h="1" x="126"/>
        <item h="1" x="3728"/>
        <item h="1" x="880"/>
        <item h="1" x="267"/>
        <item h="1" x="1813"/>
        <item h="1" x="4314"/>
        <item h="1" x="1955"/>
        <item h="1" x="3935"/>
        <item h="1" x="1138"/>
        <item h="1" x="517"/>
        <item h="1" x="2058"/>
        <item h="1" x="707"/>
        <item h="1" x="721"/>
        <item h="1" x="3179"/>
        <item h="1" x="632"/>
        <item h="1" x="2970"/>
        <item h="1" x="4737"/>
        <item h="1" x="4011"/>
        <item h="1" x="4707"/>
        <item h="1" x="3403"/>
        <item h="1" x="1724"/>
        <item h="1" x="4560"/>
        <item h="1" x="727"/>
        <item h="1" x="3400"/>
        <item h="1" x="1562"/>
        <item h="1" x="3559"/>
        <item h="1" x="4002"/>
        <item h="1" x="944"/>
        <item h="1" x="4220"/>
        <item h="1" x="1648"/>
        <item h="1" x="4217"/>
        <item h="1" x="4163"/>
        <item h="1" x="971"/>
        <item h="1" x="2286"/>
        <item h="1" x="3253"/>
        <item h="1" x="2497"/>
        <item h="1" x="4627"/>
        <item h="1" x="136"/>
        <item h="1" x="2489"/>
        <item h="1" x="3284"/>
        <item h="1" x="2165"/>
        <item h="1" x="3716"/>
        <item h="1" x="1311"/>
        <item h="1" x="1947"/>
        <item h="1" x="3955"/>
        <item h="1" x="889"/>
        <item h="1" x="3"/>
        <item h="1" x="4284"/>
        <item h="1" x="4300"/>
        <item h="1" x="567"/>
        <item h="1" x="3357"/>
        <item h="1" x="2097"/>
        <item h="1" x="716"/>
        <item h="1" x="1991"/>
        <item h="1" x="1883"/>
        <item h="1" x="306"/>
        <item h="1" x="2269"/>
        <item h="1" x="4799"/>
        <item h="1" x="2582"/>
        <item h="1" x="1084"/>
        <item h="1" x="649"/>
        <item h="1" x="2141"/>
        <item h="1" x="2895"/>
        <item h="1" x="4684"/>
        <item h="1" x="1931"/>
        <item h="1" x="982"/>
        <item h="1" x="4445"/>
        <item h="1" x="781"/>
        <item h="1" x="1449"/>
        <item h="1" x="4350"/>
        <item h="1" x="884"/>
        <item h="1" x="2412"/>
        <item h="1" x="2052"/>
        <item h="1" x="3576"/>
        <item h="1" x="2846"/>
        <item h="1" x="2687"/>
        <item h="1" x="4317"/>
        <item h="1" x="1938"/>
        <item h="1" x="1617"/>
        <item h="1" x="2188"/>
        <item h="1" x="3751"/>
        <item h="1" x="4890"/>
        <item h="1" x="4694"/>
        <item h="1" x="3706"/>
        <item h="1" x="2090"/>
        <item h="1" x="1496"/>
        <item h="1" x="3897"/>
        <item h="1" x="631"/>
        <item h="1" x="169"/>
        <item h="1" x="1919"/>
        <item h="1" x="2410"/>
        <item h="1" x="1288"/>
        <item h="1" x="3390"/>
        <item h="1" x="421"/>
        <item h="1" x="1323"/>
        <item h="1" x="3673"/>
        <item h="1" x="3073"/>
        <item h="1" x="343"/>
        <item h="1" x="739"/>
        <item h="1" x="194"/>
        <item h="1" x="1198"/>
        <item h="1" x="1233"/>
        <item h="1" x="1171"/>
        <item h="1" x="3117"/>
        <item h="1" x="1258"/>
        <item h="1" x="1299"/>
        <item h="1" x="3369"/>
        <item h="1" x="483"/>
        <item h="1" x="978"/>
        <item h="1" x="2347"/>
        <item h="1" x="4237"/>
        <item h="1" x="2040"/>
        <item h="1" x="4551"/>
        <item h="1" x="3518"/>
        <item h="1" x="3886"/>
        <item h="1" x="3216"/>
        <item h="1" x="3441"/>
        <item h="1" x="785"/>
        <item h="1" x="3312"/>
        <item h="1" x="1860"/>
        <item h="1" x="2105"/>
        <item h="1" x="4480"/>
        <item h="1" x="1657"/>
        <item h="1" x="2745"/>
        <item h="1" x="2823"/>
        <item h="1" x="3974"/>
        <item h="1" x="4230"/>
        <item h="1" x="2868"/>
        <item h="1" x="4387"/>
        <item h="1" x="1731"/>
        <item h="1" x="1987"/>
        <item h="1" x="867"/>
        <item h="1" x="3665"/>
        <item h="1" x="2319"/>
        <item h="1" x="4519"/>
        <item h="1" x="3252"/>
        <item h="1" x="208"/>
        <item h="1" x="2134"/>
        <item h="1" x="795"/>
        <item h="1" x="2690"/>
        <item h="1" x="1709"/>
        <item h="1" x="3662"/>
        <item h="1" x="2393"/>
        <item h="1" x="1293"/>
        <item h="1" x="1785"/>
        <item h="1" x="3494"/>
        <item h="1" x="445"/>
        <item h="1" x="3956"/>
        <item h="1" x="341"/>
        <item h="1" x="3185"/>
        <item h="1" x="4967"/>
        <item h="1" x="2084"/>
        <item h="1" x="2927"/>
        <item h="1" x="4592"/>
        <item h="1" x="158"/>
        <item h="1" x="450"/>
        <item h="1" x="4793"/>
        <item h="1" x="2900"/>
        <item h="1" x="1663"/>
        <item h="1" x="3881"/>
        <item h="1" x="3033"/>
        <item h="1" x="3080"/>
        <item h="1" x="3593"/>
        <item h="1" x="2949"/>
        <item h="1" x="4471"/>
        <item h="1" x="3455"/>
        <item h="1" x="4259"/>
        <item h="1" x="2597"/>
        <item h="1" x="4493"/>
        <item h="1" x="4931"/>
        <item h="1" x="3514"/>
        <item h="1" x="1865"/>
        <item h="1" x="1809"/>
        <item h="1" x="2706"/>
        <item h="1" x="2392"/>
        <item h="1" x="1587"/>
        <item h="1" x="3346"/>
        <item h="1" x="2521"/>
        <item h="1" x="1440"/>
        <item h="1" x="2114"/>
        <item h="1" x="2361"/>
        <item h="1" x="1591"/>
        <item h="1" x="3275"/>
        <item h="1" x="3055"/>
        <item h="1" x="2577"/>
        <item h="1" x="186"/>
        <item h="1" x="387"/>
        <item h="1" x="4408"/>
        <item h="1" x="4893"/>
        <item h="1" x="3221"/>
        <item h="1" x="3827"/>
        <item h="1" x="3513"/>
        <item h="1" x="4957"/>
        <item h="1" x="1003"/>
        <item h="1" x="4143"/>
        <item h="1" x="4229"/>
        <item h="1" x="1898"/>
        <item h="1" x="2551"/>
        <item h="1" x="2014"/>
        <item h="1" x="3773"/>
        <item h="1" x="3980"/>
        <item h="1" x="4479"/>
        <item h="1" x="3196"/>
        <item h="1" x="1483"/>
        <item h="1" x="2963"/>
        <item h="1" x="1772"/>
        <item h="1" x="238"/>
        <item h="1" x="127"/>
        <item h="1" x="4015"/>
        <item h="1" x="3478"/>
        <item h="1" x="3342"/>
        <item h="1" x="456"/>
        <item h="1" x="2968"/>
        <item h="1" x="565"/>
        <item h="1" x="1416"/>
        <item h="1" x="4391"/>
        <item h="1" x="3628"/>
        <item h="1" x="3872"/>
        <item h="1" x="313"/>
        <item h="1" x="1428"/>
        <item h="1" x="4867"/>
        <item h="1" x="1945"/>
        <item h="1" x="3767"/>
        <item h="1" x="2806"/>
        <item h="1" x="358"/>
        <item h="1" x="1235"/>
        <item h="1" x="641"/>
        <item h="1" x="3762"/>
        <item h="1" x="3782"/>
        <item h="1" x="3458"/>
        <item h="1" x="4835"/>
        <item h="1" x="779"/>
        <item h="1" x="4742"/>
        <item h="1" x="4169"/>
        <item h="1" x="2933"/>
        <item h="1" x="2127"/>
        <item h="1" x="1769"/>
        <item h="1" x="589"/>
        <item h="1" x="2074"/>
        <item h="1" x="3658"/>
        <item h="1" x="1190"/>
        <item h="1" x="861"/>
        <item h="1" x="4778"/>
        <item h="1" x="1334"/>
        <item h="1" x="3920"/>
        <item h="1" x="3936"/>
        <item h="1" x="102"/>
        <item h="1" x="4414"/>
        <item h="1" x="1882"/>
        <item h="1" x="4366"/>
        <item h="1" x="1381"/>
        <item h="1" x="2992"/>
        <item h="1" x="4505"/>
        <item h="1" x="2140"/>
        <item h="1" x="1975"/>
        <item h="1" x="4648"/>
        <item h="1" x="3269"/>
        <item h="1" x="3433"/>
        <item h="1" x="4849"/>
        <item h="1" x="4067"/>
        <item h="1" x="1404"/>
        <item h="1" x="3192"/>
        <item h="1" x="1572"/>
        <item h="1" x="4072"/>
        <item h="1" x="1770"/>
        <item h="1" x="3687"/>
        <item h="1" x="515"/>
        <item h="1" x="3723"/>
        <item h="1" x="435"/>
        <item h="1" x="3641"/>
        <item h="1" x="1559"/>
        <item h="1" x="834"/>
        <item h="1" x="1176"/>
        <item h="1" x="1653"/>
        <item h="1" x="3430"/>
        <item h="1" x="192"/>
        <item h="1" x="4087"/>
        <item h="1" x="3031"/>
        <item h="1" x="1890"/>
        <item h="1" x="2543"/>
        <item h="1" x="2098"/>
        <item h="1" x="4604"/>
        <item h="1" x="1156"/>
        <item h="1" x="3753"/>
        <item h="1" x="4427"/>
        <item h="1" x="1066"/>
        <item h="1" x="580"/>
        <item h="1" x="4453"/>
        <item h="1" x="3941"/>
        <item h="1" x="4465"/>
        <item h="1" x="1191"/>
        <item h="1" x="1982"/>
        <item h="1" x="3128"/>
        <item h="1" x="3997"/>
        <item h="1" x="467"/>
        <item h="1" x="2171"/>
        <item h="1" x="4968"/>
        <item h="1" x="2660"/>
        <item h="1" x="3448"/>
        <item h="1" x="4757"/>
        <item h="1" x="3670"/>
        <item h="1" x="4420"/>
        <item h="1" x="3332"/>
        <item h="1" x="4200"/>
        <item h="1" x="724"/>
        <item h="1" x="3918"/>
        <item h="1" x="2034"/>
        <item h="1" x="2704"/>
        <item h="1" x="4477"/>
        <item h="1" x="3288"/>
        <item h="1" x="3669"/>
        <item h="1" x="3473"/>
        <item h="1" x="722"/>
        <item h="1" x="3984"/>
        <item h="1" x="3612"/>
        <item h="1" x="4726"/>
        <item h="1" x="1728"/>
        <item h="1" x="2877"/>
        <item h="1" x="1370"/>
        <item h="1" x="3741"/>
        <item h="1" x="3731"/>
        <item h="1" x="362"/>
        <item h="1" x="3495"/>
        <item h="1" x="3769"/>
        <item h="1" x="3392"/>
        <item h="1" x="1121"/>
        <item h="1" x="4304"/>
        <item h="1" x="2897"/>
        <item h="1" x="2337"/>
        <item h="1" x="938"/>
        <item h="1" x="3410"/>
        <item h="1" x="1083"/>
        <item h="1" x="388"/>
        <item h="1" x="35"/>
        <item h="1" x="774"/>
        <item h="1" x="4490"/>
        <item h="1" x="1425"/>
        <item h="1" x="2589"/>
        <item h="1" x="1399"/>
        <item h="1" x="840"/>
        <item h="1" x="620"/>
        <item h="1" x="2748"/>
        <item h="1" x="943"/>
        <item h="1" x="1082"/>
        <item h="1" x="2338"/>
        <item h="1" x="1984"/>
        <item h="1" x="2885"/>
        <item h="1" x="2176"/>
        <item h="1" x="2096"/>
        <item h="1" x="1020"/>
        <item h="1" x="554"/>
        <item h="1" x="1151"/>
        <item h="1" x="4428"/>
        <item h="1" x="4103"/>
        <item h="1" x="1409"/>
        <item h="1" x="2428"/>
        <item h="1" x="4047"/>
        <item h="1" x="969"/>
        <item h="1" x="3586"/>
        <item h="1" x="3949"/>
        <item h="1" x="2296"/>
        <item h="1" x="3258"/>
        <item h="1" x="590"/>
        <item h="1" x="2790"/>
        <item h="1" x="4233"/>
        <item h="1" x="4703"/>
        <item h="1" x="927"/>
        <item h="1" x="1216"/>
        <item h="1" x="2544"/>
        <item h="1" x="4298"/>
        <item h="1" x="3338"/>
        <item h="1" x="4016"/>
        <item h="1" x="285"/>
        <item h="1" x="1042"/>
        <item h="1" x="3697"/>
        <item h="1" x="1414"/>
        <item h="1" x="4637"/>
        <item h="1" x="711"/>
        <item h="1" x="593"/>
        <item h="1" x="3295"/>
        <item h="1" x="3153"/>
        <item h="1" x="2773"/>
        <item h="1" x="704"/>
        <item h="1" x="4027"/>
        <item h="1" x="143"/>
        <item h="1" x="4814"/>
        <item h="1" x="3618"/>
        <item h="1" x="1619"/>
        <item h="1" x="497"/>
        <item h="1" x="3247"/>
        <item h="1" x="311"/>
        <item h="1" x="1091"/>
        <item h="1" x="750"/>
        <item h="1" x="2976"/>
        <item h="1" x="1093"/>
        <item h="1" x="2227"/>
        <item h="1" x="1671"/>
        <item h="1" x="1736"/>
        <item h="1" x="3857"/>
        <item h="1" x="353"/>
        <item h="1" x="3542"/>
        <item h="1" x="4498"/>
        <item h="1" x="4204"/>
        <item h="1" x="1881"/>
        <item h="1" x="4031"/>
        <item h="1" x="470"/>
        <item h="1" x="2780"/>
        <item h="1" x="973"/>
        <item h="1" x="934"/>
        <item h="1" x="4028"/>
        <item h="1" x="524"/>
        <item h="1" x="3446"/>
        <item h="1" x="1351"/>
        <item h="1" x="1577"/>
        <item h="1" x="4722"/>
        <item h="1" x="3045"/>
        <item h="1" x="1928"/>
        <item h="1" x="236"/>
        <item h="1" x="4462"/>
        <item h="1" x="3851"/>
        <item h="1" x="736"/>
        <item h="1" x="1045"/>
        <item h="1" x="1314"/>
        <item h="1" x="1692"/>
        <item h="1" x="2352"/>
        <item h="1" x="320"/>
        <item h="1" x="4460"/>
        <item h="1" x="3354"/>
        <item h="1" x="1243"/>
        <item h="1" x="2883"/>
        <item h="1" x="4855"/>
        <item h="1" x="494"/>
        <item h="1" x="4614"/>
        <item h="1" x="1727"/>
        <item h="1" x="1914"/>
        <item h="1" x="389"/>
        <item h="1" x="723"/>
        <item h="1" x="4221"/>
        <item h="1" x="4868"/>
        <item h="1" x="2210"/>
        <item h="1" x="3180"/>
        <item h="1" x="4940"/>
        <item h="1" x="2170"/>
        <item h="1" x="1259"/>
        <item h="1" x="2078"/>
        <item h="1" x="1823"/>
        <item h="1" x="684"/>
        <item h="1" x="392"/>
        <item h="1" x="3452"/>
        <item h="1" x="817"/>
        <item h="1" x="2796"/>
        <item h="1" x="2517"/>
        <item h="1" x="4106"/>
        <item h="1" x="2103"/>
        <item h="1" x="3148"/>
        <item h="1" x="2406"/>
        <item h="1" x="2129"/>
        <item h="1" x="688"/>
        <item h="1" x="96"/>
        <item h="1" x="668"/>
        <item h="1" x="4329"/>
        <item h="1" x="4857"/>
        <item h="1" x="4473"/>
        <item h="1" x="3932"/>
        <item h="1" x="83"/>
        <item h="1" x="2857"/>
        <item h="1" x="940"/>
        <item h="1" x="1922"/>
        <item h="1" x="3620"/>
        <item h="1" x="726"/>
        <item h="1" x="3002"/>
        <item h="1" x="4071"/>
        <item h="1" x="2825"/>
        <item h="1" x="2340"/>
        <item h="1" x="4780"/>
        <item h="1" x="930"/>
        <item h="1" x="3439"/>
        <item h="1" x="2051"/>
        <item h="1" x="3995"/>
        <item h="1" x="3789"/>
        <item h="1" x="2821"/>
        <item h="1" x="3280"/>
        <item h="1" x="1888"/>
        <item h="1" x="3456"/>
        <item h="1" x="816"/>
        <item h="1" x="2691"/>
        <item h="1" x="514"/>
        <item h="1" x="231"/>
        <item h="1" x="3921"/>
        <item h="1" x="1135"/>
        <item h="1" x="2106"/>
        <item h="1" x="512"/>
        <item h="1" x="47"/>
        <item h="1" x="4055"/>
        <item h="1" x="159"/>
        <item h="1" x="3218"/>
        <item h="1" x="3241"/>
        <item h="1" x="3682"/>
        <item h="1" x="741"/>
        <item h="1" x="2655"/>
        <item h="1" x="4192"/>
        <item h="1" x="1147"/>
        <item h="1" x="3724"/>
        <item h="1" x="4343"/>
        <item h="1" x="1369"/>
        <item h="1" x="104"/>
        <item h="1" x="4151"/>
        <item h="1" x="1695"/>
        <item h="1" x="4145"/>
        <item h="1" x="3676"/>
        <item h="1" x="2830"/>
        <item h="1" x="3345"/>
        <item h="1" x="2955"/>
        <item h="1" x="1301"/>
        <item h="1" x="2725"/>
        <item h="1" x="4469"/>
        <item h="1" x="3303"/>
        <item h="1" x="3591"/>
        <item h="1" x="323"/>
        <item h="1" x="744"/>
        <item h="1" x="4104"/>
        <item h="1" x="2503"/>
        <item h="1" x="1279"/>
        <item h="1" x="1113"/>
        <item h="1" x="1026"/>
        <item h="1" x="3654"/>
        <item h="1" x="262"/>
        <item h="1" x="3497"/>
        <item h="1" x="393"/>
        <item h="1" x="2259"/>
        <item h="1" x="3270"/>
        <item h="1" x="237"/>
        <item h="1" x="745"/>
        <item h="1" x="596"/>
        <item h="1" x="2367"/>
        <item h="1" x="2507"/>
        <item h="1" x="1434"/>
        <item h="1" x="1129"/>
        <item h="1" x="2945"/>
        <item h="1" x="3679"/>
        <item h="1" x="2972"/>
        <item h="1" x="4887"/>
        <item h="1" x="1077"/>
        <item h="1" x="1672"/>
        <item h="1" x="4540"/>
        <item h="1" x="850"/>
        <item h="1" x="591"/>
        <item h="1" x="4114"/>
        <item h="1" x="780"/>
        <item h="1" x="2353"/>
        <item h="1" x="3822"/>
        <item h="1" x="3830"/>
        <item h="1" x="1328"/>
        <item h="1" x="1456"/>
        <item h="1" x="584"/>
        <item h="1" x="2403"/>
        <item h="1" x="230"/>
        <item h="1" x="2287"/>
        <item h="1" x="3553"/>
        <item h="1" x="1068"/>
        <item h="1" x="2775"/>
        <item h="1" x="4863"/>
        <item h="1" x="3575"/>
        <item h="1" x="2355"/>
        <item h="1" x="4404"/>
        <item h="1" x="1388"/>
        <item h="1" x="3249"/>
        <item h="1" x="440"/>
        <item h="1" x="2150"/>
        <item h="1" x="1699"/>
        <item h="1" x="1666"/>
        <item h="1" x="1165"/>
        <item h="1" x="3347"/>
        <item h="1" x="3053"/>
        <item h="1" x="1261"/>
        <item h="1" x="2203"/>
        <item h="1" x="4659"/>
        <item h="1" x="937"/>
        <item h="1" x="2464"/>
        <item h="1" x="2504"/>
        <item h="1" x="1903"/>
        <item h="1" x="1858"/>
        <item h="1" x="3015"/>
        <item h="1" x="1448"/>
        <item h="1" x="2540"/>
        <item h="1" x="3154"/>
        <item h="1" x="4158"/>
        <item h="1" x="2708"/>
        <item h="1" x="1110"/>
        <item h="1" x="2586"/>
        <item h="1" x="2758"/>
        <item h="1" x="4273"/>
        <item h="1" x="4934"/>
        <item h="1" x="263"/>
        <item h="1" x="1954"/>
        <item h="1" x="2371"/>
        <item h="1" x="3149"/>
        <item h="1" x="2043"/>
        <item h="1" x="1972"/>
        <item h="1" x="4758"/>
        <item h="1" x="4043"/>
        <item h="1" x="3224"/>
        <item h="1" x="1307"/>
        <item h="1" x="2705"/>
        <item h="1" x="203"/>
        <item h="1" x="1338"/>
        <item h="1" x="3549"/>
        <item h="1" x="4547"/>
        <item h="1" x="3524"/>
        <item h="1" x="676"/>
        <item h="1" x="966"/>
        <item h="1" x="2030"/>
        <item h="1" x="2168"/>
        <item h="1" x="752"/>
        <item h="1" x="180"/>
        <item h="1" x="4"/>
        <item h="1" x="1281"/>
        <item h="1" x="3020"/>
        <item h="1" x="734"/>
        <item h="1" x="3017"/>
        <item h="1" x="1583"/>
        <item h="1" x="1240"/>
        <item h="1" x="368"/>
        <item h="1" x="4331"/>
        <item h="1" x="73"/>
        <item h="1" x="798"/>
        <item h="1" x="906"/>
        <item h="1" x="832"/>
        <item h="1" x="2124"/>
        <item h="1" x="581"/>
        <item h="1" x="2449"/>
        <item h="1" x="4410"/>
        <item h="1" x="3316"/>
        <item h="1" x="1419"/>
        <item h="1" x="3799"/>
        <item h="1" x="2686"/>
        <item h="1" x="2929"/>
        <item h="1" x="2585"/>
        <item h="1" x="2065"/>
        <item h="1" x="3276"/>
        <item h="1" x="2751"/>
        <item h="1" x="1544"/>
        <item h="1" x="3182"/>
        <item h="1" x="3969"/>
        <item h="1" x="913"/>
        <item h="1" x="3469"/>
        <item h="1" x="3097"/>
        <item h="1" x="866"/>
        <item h="1" x="3836"/>
        <item h="1" x="1200"/>
        <item h="1" x="2701"/>
        <item h="1" x="4645"/>
        <item h="1" x="3399"/>
        <item h="1" x="1871"/>
        <item h="1" x="1437"/>
        <item h="1" x="134"/>
        <item h="1" x="2027"/>
        <item h="1" x="4870"/>
        <item h="1" x="2268"/>
        <item h="1" x="4937"/>
        <item h="1" x="2646"/>
        <item h="1" x="3625"/>
        <item h="1" x="2788"/>
        <item h="1" x="3292"/>
        <item h="1" x="3640"/>
        <item h="1" x="4796"/>
        <item h="1" x="1064"/>
        <item h="1" x="929"/>
        <item h="1" x="1853"/>
        <item h="1" x="4626"/>
        <item h="1" x="3204"/>
        <item h="1" x="3643"/>
        <item h="1" x="4866"/>
        <item h="1" x="1771"/>
        <item h="1" x="217"/>
        <item h="1" x="875"/>
        <item h="1" x="430"/>
        <item h="1" x="287"/>
        <item h="1" x="3436"/>
        <item h="1" x="1366"/>
        <item h="1" x="765"/>
        <item h="1" x="4891"/>
        <item h="1" x="1560"/>
        <item h="1" x="2282"/>
        <item h="1" x="3595"/>
        <item h="1" x="89"/>
        <item h="1" x="3556"/>
        <item h="1" x="901"/>
        <item h="1" x="3573"/>
        <item h="1" x="4574"/>
        <item h="1" x="114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4" showAll="0">
      <items count="261">
        <item x="92"/>
        <item x="93"/>
        <item x="83"/>
        <item x="253"/>
        <item x="128"/>
        <item x="97"/>
        <item x="148"/>
        <item x="65"/>
        <item x="114"/>
        <item x="113"/>
        <item x="185"/>
        <item x="181"/>
        <item x="183"/>
        <item x="222"/>
        <item x="180"/>
        <item x="205"/>
        <item x="66"/>
        <item x="73"/>
        <item x="134"/>
        <item x="117"/>
        <item x="46"/>
        <item x="245"/>
        <item x="225"/>
        <item x="251"/>
        <item x="157"/>
        <item x="149"/>
        <item x="236"/>
        <item x="34"/>
        <item x="71"/>
        <item x="22"/>
        <item x="124"/>
        <item x="89"/>
        <item x="219"/>
        <item x="132"/>
        <item x="232"/>
        <item x="106"/>
        <item x="20"/>
        <item x="174"/>
        <item x="206"/>
        <item x="143"/>
        <item x="150"/>
        <item x="96"/>
        <item x="84"/>
        <item x="37"/>
        <item x="31"/>
        <item x="209"/>
        <item x="241"/>
        <item x="216"/>
        <item x="193"/>
        <item x="188"/>
        <item x="109"/>
        <item x="165"/>
        <item x="192"/>
        <item x="53"/>
        <item x="200"/>
        <item x="35"/>
        <item x="80"/>
        <item x="136"/>
        <item x="119"/>
        <item x="94"/>
        <item x="12"/>
        <item x="147"/>
        <item x="21"/>
        <item x="258"/>
        <item x="221"/>
        <item x="40"/>
        <item x="75"/>
        <item x="255"/>
        <item x="98"/>
        <item x="252"/>
        <item x="67"/>
        <item x="173"/>
        <item x="120"/>
        <item x="234"/>
        <item x="215"/>
        <item x="108"/>
        <item x="6"/>
        <item x="62"/>
        <item x="81"/>
        <item x="111"/>
        <item x="103"/>
        <item x="161"/>
        <item x="63"/>
        <item x="87"/>
        <item x="242"/>
        <item x="158"/>
        <item x="118"/>
        <item x="159"/>
        <item x="57"/>
        <item x="8"/>
        <item x="0"/>
        <item x="59"/>
        <item x="238"/>
        <item x="10"/>
        <item x="151"/>
        <item x="88"/>
        <item x="228"/>
        <item x="190"/>
        <item x="74"/>
        <item x="122"/>
        <item x="207"/>
        <item x="38"/>
        <item x="133"/>
        <item x="246"/>
        <item x="184"/>
        <item x="25"/>
        <item x="257"/>
        <item x="175"/>
        <item x="224"/>
        <item x="171"/>
        <item x="142"/>
        <item x="33"/>
        <item x="170"/>
        <item x="79"/>
        <item x="101"/>
        <item x="152"/>
        <item x="41"/>
        <item x="160"/>
        <item x="212"/>
        <item x="177"/>
        <item x="110"/>
        <item x="213"/>
        <item x="15"/>
        <item x="210"/>
        <item x="70"/>
        <item x="204"/>
        <item x="163"/>
        <item x="139"/>
        <item x="30"/>
        <item x="123"/>
        <item x="135"/>
        <item x="229"/>
        <item x="64"/>
        <item x="58"/>
        <item x="90"/>
        <item x="249"/>
        <item x="145"/>
        <item x="201"/>
        <item x="19"/>
        <item x="198"/>
        <item x="49"/>
        <item x="48"/>
        <item x="50"/>
        <item x="54"/>
        <item x="191"/>
        <item x="47"/>
        <item x="127"/>
        <item x="178"/>
        <item x="91"/>
        <item x="247"/>
        <item x="130"/>
        <item x="76"/>
        <item x="36"/>
        <item x="17"/>
        <item x="164"/>
        <item x="68"/>
        <item x="250"/>
        <item x="243"/>
        <item x="199"/>
        <item x="176"/>
        <item x="259"/>
        <item x="2"/>
        <item x="104"/>
        <item x="61"/>
        <item x="29"/>
        <item x="102"/>
        <item x="121"/>
        <item x="226"/>
        <item x="9"/>
        <item x="235"/>
        <item x="11"/>
        <item x="69"/>
        <item x="44"/>
        <item x="60"/>
        <item x="214"/>
        <item x="13"/>
        <item x="168"/>
        <item x="16"/>
        <item x="39"/>
        <item x="220"/>
        <item x="208"/>
        <item x="237"/>
        <item x="231"/>
        <item x="186"/>
        <item x="115"/>
        <item x="218"/>
        <item x="166"/>
        <item x="5"/>
        <item x="78"/>
        <item x="52"/>
        <item x="182"/>
        <item x="244"/>
        <item x="14"/>
        <item x="239"/>
        <item x="51"/>
        <item x="153"/>
        <item x="27"/>
        <item x="95"/>
        <item x="24"/>
        <item x="55"/>
        <item x="230"/>
        <item x="196"/>
        <item x="18"/>
        <item x="7"/>
        <item x="45"/>
        <item x="116"/>
        <item x="126"/>
        <item x="167"/>
        <item x="26"/>
        <item x="1"/>
        <item x="162"/>
        <item x="172"/>
        <item x="28"/>
        <item x="189"/>
        <item x="195"/>
        <item x="23"/>
        <item x="131"/>
        <item x="223"/>
        <item x="42"/>
        <item x="82"/>
        <item x="138"/>
        <item x="56"/>
        <item x="187"/>
        <item x="256"/>
        <item x="99"/>
        <item x="227"/>
        <item x="107"/>
        <item x="3"/>
        <item x="129"/>
        <item x="141"/>
        <item x="248"/>
        <item x="146"/>
        <item x="125"/>
        <item x="137"/>
        <item x="100"/>
        <item x="179"/>
        <item x="85"/>
        <item x="140"/>
        <item x="217"/>
        <item x="197"/>
        <item x="32"/>
        <item x="233"/>
        <item x="169"/>
        <item x="112"/>
        <item x="194"/>
        <item x="155"/>
        <item x="202"/>
        <item x="203"/>
        <item x="72"/>
        <item x="43"/>
        <item x="86"/>
        <item x="156"/>
        <item x="240"/>
        <item x="154"/>
        <item x="211"/>
        <item x="144"/>
        <item x="4"/>
        <item x="254"/>
        <item x="105"/>
        <item x="77"/>
        <item t="default"/>
      </items>
    </pivotField>
    <pivotField showAll="0"/>
    <pivotField numFmtId="1" showAll="0"/>
    <pivotField numFmtId="1" showAll="0">
      <items count="32">
        <item x="10"/>
        <item x="13"/>
        <item x="0"/>
        <item x="27"/>
        <item x="28"/>
        <item x="5"/>
        <item x="29"/>
        <item x="19"/>
        <item x="24"/>
        <item x="2"/>
        <item x="12"/>
        <item x="26"/>
        <item x="4"/>
        <item x="20"/>
        <item x="3"/>
        <item x="30"/>
        <item x="6"/>
        <item x="16"/>
        <item x="9"/>
        <item x="23"/>
        <item x="15"/>
        <item x="7"/>
        <item x="22"/>
        <item x="11"/>
        <item x="21"/>
        <item x="14"/>
        <item x="17"/>
        <item x="1"/>
        <item x="25"/>
        <item x="8"/>
        <item x="18"/>
        <item t="default"/>
      </items>
    </pivotField>
    <pivotField showAll="0"/>
    <pivotField numFmtId="1" showAll="0"/>
    <pivotField numFmtId="1" showAll="0"/>
    <pivotField numFmtId="2"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31"/>
    <field x="30"/>
    <field x="22"/>
  </rowFields>
  <rowItems count="1">
    <i>
      <x v="1"/>
    </i>
  </rowItems>
  <colFields count="1">
    <field x="-2"/>
  </colFields>
  <colItems count="2">
    <i>
      <x/>
    </i>
    <i i="1">
      <x v="1"/>
    </i>
  </colItems>
  <dataFields count="2">
    <dataField name="Count of quantity_sold" fld="5" subtotal="count" baseField="31" baseItem="1"/>
    <dataField name="Sum of Total_Profits " fld="7" baseField="0" baseItem="0" numFmtId="1"/>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F04AE2-B4C7-40D2-8A1F-D1A777DD7C9D}"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6">
  <location ref="A93:C96" firstHeaderRow="0" firstDataRow="1" firstDataCol="1"/>
  <pivotFields count="22">
    <pivotField compact="0" outline="0" showAll="0"/>
    <pivotField compact="0" outline="0" showAll="0"/>
    <pivotField compact="0" outline="0" showAll="0"/>
    <pivotField compact="0" outline="0" showAll="0">
      <items count="9">
        <item x="4"/>
        <item h="1" x="0"/>
        <item h="1" x="6"/>
        <item h="1" x="3"/>
        <item h="1" x="2"/>
        <item h="1" x="5"/>
        <item h="1" x="1"/>
        <item h="1" x="7"/>
        <item t="default"/>
      </items>
    </pivotField>
    <pivotField compact="0" outline="0" showAll="0">
      <items count="3">
        <item h="1" x="1"/>
        <item x="0"/>
        <item t="default"/>
      </items>
    </pivotField>
    <pivotField dataField="1" compact="0" outline="0" showAll="0"/>
    <pivotField compact="0" outline="0" showAll="0"/>
    <pivotField dataField="1"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1"/>
        <item x="2"/>
        <item x="0"/>
        <item t="default"/>
      </items>
    </pivotField>
    <pivotField compact="0" outline="0" showAll="0"/>
    <pivotField compact="0" outline="0" showAll="0"/>
    <pivotField compact="0" outline="0" showAll="0">
      <items count="5">
        <item h="1" x="1"/>
        <item x="0"/>
        <item h="1" x="3"/>
        <item h="1" x="2"/>
        <item t="default"/>
      </items>
    </pivotField>
  </pivotFields>
  <rowFields count="1">
    <field x="18"/>
  </rowFields>
  <rowItems count="3">
    <i>
      <x/>
    </i>
    <i>
      <x v="1"/>
    </i>
    <i>
      <x v="2"/>
    </i>
  </rowItems>
  <colFields count="1">
    <field x="-2"/>
  </colFields>
  <colItems count="2">
    <i>
      <x/>
    </i>
    <i i="1">
      <x v="1"/>
    </i>
  </colItems>
  <dataFields count="2">
    <dataField name="Sum of quantity_sold" fld="5" baseField="0" baseItem="0"/>
    <dataField name="Sum of Total_Profits " fld="7" baseField="0" baseItem="0" numFmtId="1"/>
  </dataFields>
  <formats count="1">
    <format dxfId="6">
      <pivotArea outline="0" collapsedLevelsAreSubtotals="1" fieldPosition="0"/>
    </format>
  </formats>
  <chartFormats count="24">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18" count="1" selected="0">
            <x v="0"/>
          </reference>
        </references>
      </pivotArea>
    </chartFormat>
    <chartFormat chart="14" format="4">
      <pivotArea type="data" outline="0" fieldPosition="0">
        <references count="2">
          <reference field="4294967294" count="1" selected="0">
            <x v="0"/>
          </reference>
          <reference field="18" count="1" selected="0">
            <x v="1"/>
          </reference>
        </references>
      </pivotArea>
    </chartFormat>
    <chartFormat chart="14" format="5">
      <pivotArea type="data" outline="0" fieldPosition="0">
        <references count="2">
          <reference field="4294967294" count="1" selected="0">
            <x v="0"/>
          </reference>
          <reference field="18" count="1" selected="0">
            <x v="2"/>
          </reference>
        </references>
      </pivotArea>
    </chartFormat>
    <chartFormat chart="14" format="6" series="1">
      <pivotArea type="data" outline="0" fieldPosition="0">
        <references count="1">
          <reference field="4294967294" count="1" selected="0">
            <x v="1"/>
          </reference>
        </references>
      </pivotArea>
    </chartFormat>
    <chartFormat chart="14" format="7">
      <pivotArea type="data" outline="0" fieldPosition="0">
        <references count="2">
          <reference field="4294967294" count="1" selected="0">
            <x v="1"/>
          </reference>
          <reference field="18" count="1" selected="0">
            <x v="0"/>
          </reference>
        </references>
      </pivotArea>
    </chartFormat>
    <chartFormat chart="14" format="8">
      <pivotArea type="data" outline="0" fieldPosition="0">
        <references count="2">
          <reference field="4294967294" count="1" selected="0">
            <x v="1"/>
          </reference>
          <reference field="18" count="1" selected="0">
            <x v="1"/>
          </reference>
        </references>
      </pivotArea>
    </chartFormat>
    <chartFormat chart="14" format="9">
      <pivotArea type="data" outline="0" fieldPosition="0">
        <references count="2">
          <reference field="4294967294" count="1" selected="0">
            <x v="1"/>
          </reference>
          <reference field="18" count="1" selected="0">
            <x v="2"/>
          </reference>
        </references>
      </pivotArea>
    </chartFormat>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18" count="1" selected="0">
            <x v="0"/>
          </reference>
        </references>
      </pivotArea>
    </chartFormat>
    <chartFormat chart="15" format="12">
      <pivotArea type="data" outline="0" fieldPosition="0">
        <references count="2">
          <reference field="4294967294" count="1" selected="0">
            <x v="0"/>
          </reference>
          <reference field="18" count="1" selected="0">
            <x v="1"/>
          </reference>
        </references>
      </pivotArea>
    </chartFormat>
    <chartFormat chart="15" format="13">
      <pivotArea type="data" outline="0" fieldPosition="0">
        <references count="2">
          <reference field="4294967294" count="1" selected="0">
            <x v="0"/>
          </reference>
          <reference field="18" count="1" selected="0">
            <x v="2"/>
          </reference>
        </references>
      </pivotArea>
    </chartFormat>
    <chartFormat chart="15" format="14" series="1">
      <pivotArea type="data" outline="0" fieldPosition="0">
        <references count="1">
          <reference field="4294967294" count="1" selected="0">
            <x v="1"/>
          </reference>
        </references>
      </pivotArea>
    </chartFormat>
    <chartFormat chart="15" format="15">
      <pivotArea type="data" outline="0" fieldPosition="0">
        <references count="2">
          <reference field="4294967294" count="1" selected="0">
            <x v="1"/>
          </reference>
          <reference field="18" count="1" selected="0">
            <x v="0"/>
          </reference>
        </references>
      </pivotArea>
    </chartFormat>
    <chartFormat chart="15" format="16">
      <pivotArea type="data" outline="0" fieldPosition="0">
        <references count="2">
          <reference field="4294967294" count="1" selected="0">
            <x v="1"/>
          </reference>
          <reference field="18" count="1" selected="0">
            <x v="1"/>
          </reference>
        </references>
      </pivotArea>
    </chartFormat>
    <chartFormat chart="15" format="17">
      <pivotArea type="data" outline="0" fieldPosition="0">
        <references count="2">
          <reference field="4294967294" count="1" selected="0">
            <x v="1"/>
          </reference>
          <reference field="18" count="1" selected="0">
            <x v="2"/>
          </reference>
        </references>
      </pivotArea>
    </chartFormat>
    <chartFormat chart="12" format="2">
      <pivotArea type="data" outline="0" fieldPosition="0">
        <references count="2">
          <reference field="4294967294" count="1" selected="0">
            <x v="0"/>
          </reference>
          <reference field="18" count="1" selected="0">
            <x v="0"/>
          </reference>
        </references>
      </pivotArea>
    </chartFormat>
    <chartFormat chart="12" format="3">
      <pivotArea type="data" outline="0" fieldPosition="0">
        <references count="2">
          <reference field="4294967294" count="1" selected="0">
            <x v="0"/>
          </reference>
          <reference field="18" count="1" selected="0">
            <x v="1"/>
          </reference>
        </references>
      </pivotArea>
    </chartFormat>
    <chartFormat chart="12" format="4">
      <pivotArea type="data" outline="0" fieldPosition="0">
        <references count="2">
          <reference field="4294967294" count="1" selected="0">
            <x v="0"/>
          </reference>
          <reference field="18" count="1" selected="0">
            <x v="2"/>
          </reference>
        </references>
      </pivotArea>
    </chartFormat>
    <chartFormat chart="12" format="5">
      <pivotArea type="data" outline="0" fieldPosition="0">
        <references count="2">
          <reference field="4294967294" count="1" selected="0">
            <x v="1"/>
          </reference>
          <reference field="18" count="1" selected="0">
            <x v="0"/>
          </reference>
        </references>
      </pivotArea>
    </chartFormat>
    <chartFormat chart="12" format="6">
      <pivotArea type="data" outline="0" fieldPosition="0">
        <references count="2">
          <reference field="4294967294" count="1" selected="0">
            <x v="1"/>
          </reference>
          <reference field="18" count="1" selected="0">
            <x v="1"/>
          </reference>
        </references>
      </pivotArea>
    </chartFormat>
    <chartFormat chart="12" format="7">
      <pivotArea type="data" outline="0" fieldPosition="0">
        <references count="2">
          <reference field="4294967294" count="1" selected="0">
            <x v="1"/>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3E59A29-866D-4CC8-B096-4324FD6D0E89}" name="PivotTable1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A147:B155" firstHeaderRow="1" firstDataRow="1" firstDataCol="1"/>
  <pivotFields count="32">
    <pivotField compact="0" outline="0" showAll="0"/>
    <pivotField compact="0" outline="0" showAll="0"/>
    <pivotField compact="0" outline="0" showAll="0"/>
    <pivotField axis="axisRow" compact="0" outline="0" showAll="0">
      <items count="9">
        <item x="4"/>
        <item x="0"/>
        <item x="6"/>
        <item x="3"/>
        <item x="2"/>
        <item x="5"/>
        <item x="1"/>
        <item x="7"/>
        <item t="default"/>
      </items>
    </pivotField>
    <pivotField compact="0" outline="0" showAll="0"/>
    <pivotField compact="0" outline="0" showAll="0"/>
    <pivotField compact="0" numFmtId="1" outline="0" showAll="0"/>
    <pivotField dataField="1" compact="0" numFmtId="1" outline="0" showAll="0"/>
    <pivotField compact="0" numFmtId="22"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261">
        <item x="92"/>
        <item x="93"/>
        <item x="83"/>
        <item x="253"/>
        <item x="128"/>
        <item x="97"/>
        <item x="148"/>
        <item x="65"/>
        <item x="114"/>
        <item x="113"/>
        <item x="185"/>
        <item x="181"/>
        <item x="183"/>
        <item x="222"/>
        <item x="180"/>
        <item x="205"/>
        <item x="66"/>
        <item x="73"/>
        <item x="134"/>
        <item x="117"/>
        <item x="46"/>
        <item x="245"/>
        <item x="225"/>
        <item x="251"/>
        <item x="157"/>
        <item x="149"/>
        <item x="236"/>
        <item x="34"/>
        <item x="71"/>
        <item x="22"/>
        <item x="124"/>
        <item x="89"/>
        <item x="219"/>
        <item x="132"/>
        <item x="232"/>
        <item x="106"/>
        <item x="20"/>
        <item x="174"/>
        <item x="206"/>
        <item x="143"/>
        <item x="150"/>
        <item x="96"/>
        <item x="84"/>
        <item x="37"/>
        <item x="31"/>
        <item x="209"/>
        <item x="241"/>
        <item x="216"/>
        <item x="193"/>
        <item x="188"/>
        <item x="109"/>
        <item x="165"/>
        <item x="192"/>
        <item x="53"/>
        <item x="200"/>
        <item x="35"/>
        <item x="80"/>
        <item x="136"/>
        <item x="119"/>
        <item x="94"/>
        <item x="12"/>
        <item x="147"/>
        <item x="21"/>
        <item x="258"/>
        <item x="221"/>
        <item x="40"/>
        <item x="75"/>
        <item x="255"/>
        <item x="98"/>
        <item x="252"/>
        <item x="67"/>
        <item x="173"/>
        <item x="120"/>
        <item x="234"/>
        <item x="215"/>
        <item x="108"/>
        <item x="6"/>
        <item x="62"/>
        <item x="81"/>
        <item x="111"/>
        <item x="103"/>
        <item x="161"/>
        <item x="63"/>
        <item x="87"/>
        <item x="242"/>
        <item x="158"/>
        <item x="118"/>
        <item x="159"/>
        <item x="57"/>
        <item x="8"/>
        <item x="0"/>
        <item x="59"/>
        <item x="238"/>
        <item x="10"/>
        <item x="151"/>
        <item x="88"/>
        <item x="228"/>
        <item x="190"/>
        <item x="74"/>
        <item x="122"/>
        <item x="207"/>
        <item x="38"/>
        <item x="133"/>
        <item x="246"/>
        <item x="184"/>
        <item x="25"/>
        <item x="257"/>
        <item x="175"/>
        <item x="224"/>
        <item x="171"/>
        <item x="142"/>
        <item x="33"/>
        <item x="170"/>
        <item x="79"/>
        <item x="101"/>
        <item x="152"/>
        <item x="41"/>
        <item x="160"/>
        <item x="212"/>
        <item x="177"/>
        <item x="110"/>
        <item x="213"/>
        <item x="15"/>
        <item x="210"/>
        <item x="70"/>
        <item x="204"/>
        <item x="163"/>
        <item x="139"/>
        <item x="30"/>
        <item x="123"/>
        <item x="135"/>
        <item x="229"/>
        <item x="64"/>
        <item x="58"/>
        <item x="90"/>
        <item x="249"/>
        <item x="145"/>
        <item x="201"/>
        <item x="19"/>
        <item x="198"/>
        <item x="49"/>
        <item x="48"/>
        <item x="50"/>
        <item x="54"/>
        <item x="191"/>
        <item x="47"/>
        <item x="127"/>
        <item x="178"/>
        <item x="91"/>
        <item x="247"/>
        <item x="130"/>
        <item x="76"/>
        <item x="36"/>
        <item x="17"/>
        <item x="164"/>
        <item x="68"/>
        <item x="250"/>
        <item x="243"/>
        <item x="199"/>
        <item x="176"/>
        <item x="259"/>
        <item x="2"/>
        <item x="104"/>
        <item x="61"/>
        <item x="29"/>
        <item x="102"/>
        <item x="121"/>
        <item x="226"/>
        <item x="9"/>
        <item x="235"/>
        <item x="11"/>
        <item x="69"/>
        <item x="44"/>
        <item x="60"/>
        <item x="214"/>
        <item x="13"/>
        <item x="168"/>
        <item x="16"/>
        <item x="39"/>
        <item x="220"/>
        <item x="208"/>
        <item x="237"/>
        <item x="231"/>
        <item x="186"/>
        <item x="115"/>
        <item x="218"/>
        <item x="166"/>
        <item x="5"/>
        <item x="78"/>
        <item x="52"/>
        <item x="182"/>
        <item x="244"/>
        <item x="14"/>
        <item x="239"/>
        <item x="51"/>
        <item x="153"/>
        <item x="27"/>
        <item x="95"/>
        <item x="24"/>
        <item x="55"/>
        <item x="230"/>
        <item x="196"/>
        <item x="18"/>
        <item x="7"/>
        <item x="45"/>
        <item x="116"/>
        <item x="126"/>
        <item x="167"/>
        <item x="26"/>
        <item x="1"/>
        <item x="162"/>
        <item x="172"/>
        <item x="28"/>
        <item x="189"/>
        <item x="195"/>
        <item x="23"/>
        <item x="131"/>
        <item x="223"/>
        <item x="42"/>
        <item x="82"/>
        <item x="138"/>
        <item x="56"/>
        <item x="187"/>
        <item x="256"/>
        <item x="99"/>
        <item x="227"/>
        <item x="107"/>
        <item x="3"/>
        <item x="129"/>
        <item x="141"/>
        <item x="248"/>
        <item x="146"/>
        <item x="125"/>
        <item x="137"/>
        <item x="100"/>
        <item x="179"/>
        <item x="85"/>
        <item x="140"/>
        <item x="217"/>
        <item x="197"/>
        <item x="32"/>
        <item x="233"/>
        <item x="169"/>
        <item x="112"/>
        <item x="194"/>
        <item x="155"/>
        <item x="202"/>
        <item x="203"/>
        <item x="72"/>
        <item x="43"/>
        <item x="86"/>
        <item x="156"/>
        <item x="240"/>
        <item x="154"/>
        <item x="211"/>
        <item x="144"/>
        <item x="4"/>
        <item x="254"/>
        <item x="105"/>
        <item x="77"/>
        <item t="default"/>
      </items>
    </pivotField>
    <pivotField compact="0" outline="0" showAll="0"/>
    <pivotField compact="0" numFmtId="1" outline="0" showAll="0"/>
    <pivotField compact="0" numFmtId="1" outline="0" showAll="0"/>
    <pivotField compact="0" outline="0" showAll="0"/>
    <pivotField compact="0" numFmtId="1" outline="0" showAll="0"/>
    <pivotField compact="0" numFmtId="1" outline="0" showAll="0"/>
    <pivotField compact="0" numFmtId="2"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1">
    <field x="3"/>
  </rowFields>
  <rowItems count="8">
    <i>
      <x/>
    </i>
    <i>
      <x v="1"/>
    </i>
    <i>
      <x v="2"/>
    </i>
    <i>
      <x v="3"/>
    </i>
    <i>
      <x v="4"/>
    </i>
    <i>
      <x v="5"/>
    </i>
    <i>
      <x v="6"/>
    </i>
    <i>
      <x v="7"/>
    </i>
  </rowItems>
  <colItems count="1">
    <i/>
  </colItems>
  <dataFields count="1">
    <dataField name="Sum of Total_Profits " fld="7" baseField="0" baseItem="0" numFmtId="1"/>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28B10740-136A-4C95-B872-9AE7FF1F85A6}" sourceName="product_name">
  <pivotTables>
    <pivotTable tabId="6" name="PivotTable1"/>
    <pivotTable tabId="6" name="PivotTable20"/>
    <pivotTable tabId="6" name="PivotTable2"/>
    <pivotTable tabId="6" name="PivotTable3"/>
    <pivotTable tabId="6" name="PivotTable4"/>
  </pivotTables>
  <data>
    <tabular pivotCacheId="1594550278">
      <items count="8">
        <i x="4" s="1"/>
        <i x="0"/>
        <i x="6"/>
        <i x="3"/>
        <i x="2"/>
        <i x="5"/>
        <i x="1"/>
        <i x="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114085-9463-463D-A083-910D012B889B}" sourceName="category">
  <pivotTables>
    <pivotTable tabId="6" name="PivotTable1"/>
    <pivotTable tabId="6" name="PivotTable2"/>
    <pivotTable tabId="6" name="PivotTable3"/>
    <pivotTable tabId="6" name="PivotTable20"/>
    <pivotTable tabId="6" name="PivotTable4"/>
  </pivotTables>
  <data>
    <tabular pivotCacheId="1594550278">
      <items count="2">
        <i x="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F5C6D470-042E-43EC-A00A-B278EE0509D7}" sourceName="payment_method">
  <pivotTables>
    <pivotTable tabId="6" name="PivotTable1"/>
    <pivotTable tabId="6" name="PivotTable20"/>
    <pivotTable tabId="6" name="PivotTable2"/>
    <pivotTable tabId="6" name="PivotTable3"/>
    <pivotTable tabId="6" name="PivotTable4"/>
  </pivotTables>
  <data>
    <tabular pivotCacheId="1594550278">
      <items count="4">
        <i x="1"/>
        <i x="0" s="1"/>
        <i x="3"/>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_date" xr10:uid="{BFB3BD0B-67BD-46CC-A321-B38B8E4EC52B}" sourceName="transaction_date">
  <pivotTables>
    <pivotTable tabId="6" name="PivotTable27"/>
  </pivotTables>
  <data>
    <tabular pivotCacheId="317020765">
      <items count="4970">
        <i x="4286"/>
        <i x="3968"/>
        <i x="1491"/>
        <i x="3184"/>
        <i x="2781"/>
        <i x="4005"/>
        <i x="1010"/>
        <i x="3874"/>
        <i x="4213"/>
        <i x="4842"/>
        <i x="179"/>
        <i x="2021"/>
        <i x="4483"/>
        <i x="1435"/>
        <i x="3113"/>
        <i x="2803"/>
        <i x="1267"/>
        <i x="1946"/>
        <i x="746"/>
        <i x="813"/>
        <i x="3671"/>
        <i x="197" s="1"/>
        <i x="4308"/>
        <i x="2426"/>
        <i x="114"/>
        <i x="1172"/>
        <i x="116"/>
        <i x="4296"/>
        <i x="1426"/>
        <i x="3754"/>
        <i x="1044"/>
        <i x="3606"/>
        <i x="381"/>
        <i x="896"/>
        <i x="3027"/>
        <i x="2678"/>
        <i x="1506"/>
        <i x="4675"/>
        <i x="3511"/>
        <i x="3177"/>
        <i x="1729"/>
        <i x="1069"/>
        <i x="3675"/>
        <i x="4249"/>
        <i x="1933"/>
        <i x="1117"/>
        <i x="860"/>
        <i x="3885"/>
        <i x="1655"/>
        <i x="862"/>
        <i x="2771"/>
        <i x="1389"/>
        <i x="100"/>
        <i x="4268"/>
        <i x="3814"/>
        <i x="2921"/>
        <i x="1300"/>
        <i x="2565"/>
        <i x="1024"/>
        <i x="1302"/>
        <i x="4539"/>
        <i x="1640"/>
        <i x="4345"/>
        <i x="1682"/>
        <i x="2108"/>
        <i x="1532"/>
        <i x="863"/>
        <i x="4515"/>
        <i x="1964"/>
        <i x="3944"/>
        <i x="2683"/>
        <i x="2527"/>
        <i x="1359"/>
        <i x="2943"/>
        <i x="3385"/>
        <i x="951"/>
        <i x="1322"/>
        <i x="4162"/>
        <i x="1253"/>
        <i x="352"/>
        <i x="2723"/>
        <i x="4746"/>
        <i x="424"/>
        <i x="4167"/>
        <i x="3041"/>
        <i x="2588"/>
        <i x="2301"/>
        <i x="4417"/>
        <i x="2435"/>
        <i x="4434"/>
        <i x="165"/>
        <i x="1079"/>
        <i x="3195"/>
        <i x="1659"/>
        <i x="1651"/>
        <i x="4226"/>
        <i x="1157"/>
        <i x="3795"/>
        <i x="3988"/>
        <i x="123"/>
        <i x="644"/>
        <i x="3010"/>
        <i x="3903"/>
        <i x="3770"/>
        <i x="2401"/>
        <i x="4240"/>
        <i x="4429"/>
        <i x="2668"/>
        <i x="1743"/>
        <i x="1789"/>
        <i x="623"/>
        <i x="3501"/>
        <i x="4451"/>
        <i x="4384"/>
        <i x="810"/>
        <i x="553"/>
        <i x="213"/>
        <i x="2718"/>
        <i x="1058"/>
        <i x="3213"/>
        <i x="1687"/>
        <i x="552"/>
        <i x="3579"/>
        <i x="4402"/>
        <i x="4183"/>
        <i x="4841"/>
        <i x="377"/>
        <i x="2039"/>
        <i x="1352"/>
        <i x="74"/>
        <i x="1667"/>
        <i x="1726"/>
        <i x="1274"/>
        <i x="486"/>
        <i x="1584"/>
        <i x="854"/>
        <i x="4353"/>
        <i x="2280"/>
        <i x="1745"/>
        <i x="4752"/>
        <i x="1902"/>
        <i x="2493"/>
        <i x="1767"/>
        <i x="2429"/>
        <i x="4054"/>
        <i x="4802"/>
        <i x="1237"/>
        <i x="1008"/>
        <i x="145"/>
        <i x="2072"/>
        <i x="3491"/>
        <i x="3910"/>
        <i x="3825"/>
        <i x="796"/>
        <i x="144"/>
        <i x="2143"/>
        <i x="2932"/>
        <i x="2872"/>
        <i x="4327"/>
        <i x="1154"/>
        <i x="4241"/>
        <i x="1207"/>
        <i x="1386"/>
        <i x="3382"/>
        <i x="223"/>
        <i x="4435"/>
        <i x="1057"/>
        <i x="4877"/>
        <i x="4244"/>
        <i x="2183"/>
        <i x="1804"/>
        <i x="3923"/>
        <i x="4232"/>
        <i x="4412"/>
        <i x="4593"/>
        <i x="907"/>
        <i x="3484"/>
        <i x="3175"/>
        <i x="4218"/>
        <i x="3509"/>
        <i x="2313"/>
        <i x="2071"/>
        <i x="1953"/>
        <i x="3522"/>
        <i x="1236"/>
        <i x="2985"/>
        <i x="740"/>
        <i x="3047"/>
        <i x="839"/>
        <i x="402"/>
        <i x="4941"/>
        <i x="2316"/>
        <i x="327"/>
        <i x="3366"/>
        <i x="4235"/>
        <i x="3341"/>
        <i x="2283"/>
        <i x="3862"/>
        <i x="868"/>
        <i x="924"/>
        <i x="4076"/>
        <i x="618"/>
        <i x="316"/>
        <i x="4535"/>
        <i x="3523"/>
        <i x="1436"/>
        <i x="1706"/>
        <i x="3259"/>
        <i x="2056"/>
        <i x="1763"/>
        <i x="2939"/>
        <i x="4205"/>
        <i x="2720"/>
        <i x="4307"/>
        <i x="3387"/>
        <i x="1087"/>
        <i x="1854"/>
        <i x="322"/>
        <i x="1844"/>
        <i x="2779"/>
        <i x="2571"/>
        <i x="4577"/>
        <i x="4485"/>
        <i x="503"/>
        <i x="3108"/>
        <i x="4517"/>
        <i x="3835"/>
        <i x="3419"/>
        <i x="2581"/>
        <i x="1088"/>
        <i x="3434"/>
        <i x="852"/>
        <i x="3904"/>
        <i x="1004"/>
        <i x="2612"/>
        <i x="2899"/>
        <i x="3447"/>
        <i x="2279"/>
        <i x="2841"/>
        <i x="2975"/>
        <i x="2041"/>
        <i x="314"/>
        <i x="605"/>
        <i x="3701"/>
        <i x="3242"/>
        <i x="4829"/>
        <i x="3212"/>
        <i x="4152"/>
        <i x="1126"/>
        <i x="4413"/>
        <i x="1585"/>
        <i x="2530"/>
        <i x="638"/>
        <i x="4403"/>
        <i x="2717"/>
        <i x="806"/>
        <i x="2882"/>
        <i x="4559"/>
        <i x="2111"/>
        <i x="4657"/>
        <i x="1611"/>
        <i x="1630"/>
        <i x="407"/>
        <i x="4066"/>
        <i x="2559"/>
        <i x="3664"/>
        <i x="1310"/>
        <i x="2591"/>
        <i x="3123"/>
        <i x="400"/>
        <i x="4874"/>
        <i x="1329"/>
        <i x="3313"/>
        <i x="1205"/>
        <i x="3239"/>
        <i x="2967"/>
        <i x="406"/>
        <i x="3462"/>
        <i x="3803"/>
        <i x="4912"/>
        <i x="4400"/>
        <i x="2560"/>
        <i x="247"/>
        <i x="1120"/>
        <i x="3386"/>
        <i x="1807"/>
        <i x="308"/>
        <i x="2330"/>
        <i x="75"/>
        <i x="4053"/>
        <i x="3412"/>
        <i x="2005"/>
        <i x="396"/>
        <i x="1990"/>
        <i x="4774"/>
        <i x="2536"/>
        <i x="3541"/>
        <i x="3496"/>
        <i x="2278"/>
        <i x="85"/>
        <i x="1479"/>
        <i x="2738"/>
        <i x="412"/>
        <i x="1211"/>
        <i x="3503"/>
        <i x="2335"/>
        <i x="4907"/>
        <i x="613"/>
        <i x="2766"/>
        <i x="3191"/>
        <i x="3188"/>
        <i x="784"/>
        <i x="575"/>
        <i x="162"/>
        <i x="3279"/>
        <i x="91"/>
        <i x="2310"/>
        <i x="4856"/>
        <i x="713"/>
        <i x="3368"/>
        <i x="894"/>
        <i x="2524"/>
        <i x="434"/>
        <i x="1071"/>
        <i x="2942"/>
        <i x="4854"/>
        <i x="964"/>
        <i x="1536"/>
        <i x="2842"/>
        <i x="178"/>
        <i x="544"/>
        <i x="1581"/>
        <i x="1480"/>
        <i x="1118"/>
        <i x="4808"/>
        <i x="1067"/>
        <i x="3090"/>
        <i x="3940"/>
        <i x="521"/>
        <i x="3845"/>
        <i x="1519"/>
        <i x="4346"/>
        <i x="2824"/>
        <i x="344"/>
        <i x="229"/>
        <i x="150"/>
        <i x="3908"/>
        <i x="3327"/>
        <i x="3043"/>
        <i x="1308"/>
        <i x="1683"/>
        <i x="4212"/>
        <i x="3719"/>
        <i x="463"/>
        <i x="2422"/>
        <i x="920"/>
        <i x="250"/>
        <i x="4837"/>
        <i x="1965"/>
        <i x="1950"/>
        <i x="3238"/>
        <i x="1762"/>
        <i x="1601"/>
        <i x="1605"/>
        <i x="2707"/>
        <i x="187"/>
        <i x="4155"/>
        <i x="1017"/>
        <i x="3046"/>
        <i x="1344"/>
        <i x="50"/>
        <i x="569"/>
        <i x="335"/>
        <i x="3423"/>
        <i x="4446"/>
        <i x="3516"/>
        <i x="2244"/>
        <i x="1607"/>
        <i x="3578"/>
        <i x="166"/>
        <i x="599"/>
        <i x="1923"/>
        <i x="4017"/>
        <i x="4024"/>
        <i x="3440"/>
        <i x="761"/>
        <i x="1078"/>
        <i x="651"/>
        <i x="3094"/>
        <i x="4033"/>
        <i x="1290"/>
        <i x="4193"/>
        <i x="2636"/>
        <i x="2491"/>
        <i x="844"/>
        <i x="4911"/>
        <i x="3465"/>
        <i x="1340"/>
        <i x="4548"/>
        <i x="658"/>
        <i x="3525"/>
        <i x="3959"/>
        <i x="4022"/>
        <i x="3756"/>
        <i x="1901"/>
        <i x="1812"/>
        <i x="2631"/>
        <i x="1754"/>
        <i x="4958"/>
        <i x="690"/>
        <i x="4687"/>
        <i x="2843"/>
        <i x="1406"/>
        <i x="3749"/>
        <i x="4360"/>
        <i x="1797"/>
        <i x="2835"/>
        <i x="508"/>
        <i x="3329"/>
        <i x="4846"/>
        <i x="4775"/>
        <i x="838"/>
        <i x="932"/>
        <i x="4587"/>
        <i x="3091"/>
        <i x="1994"/>
        <i x="3933"/>
        <i x="3322"/>
        <i x="1501"/>
        <i x="1553"/>
        <i x="2240"/>
        <i x="4454"/>
        <i x="2798"/>
        <i x="2511"/>
        <i x="2236"/>
        <i x="4189"/>
        <i x="1092"/>
        <i x="2142"/>
        <i x="826"/>
        <i x="261"/>
        <i x="3435"/>
        <i x="3990"/>
        <i x="4295"/>
        <i x="324"/>
        <i x="2909"/>
        <i x="1548"/>
        <i x="4287"/>
        <i x="242"/>
        <i x="1375"/>
        <i x="3864"/>
        <i x="3693"/>
        <i x="4918"/>
        <i x="3635"/>
        <i x="3302"/>
        <i x="4195"/>
        <i x="2996"/>
        <i x="1717"/>
        <i x="1670"/>
        <i x="1473"/>
        <i x="2044"/>
        <i x="3976"/>
        <i x="983"/>
        <i x="1739"/>
        <i x="4632"/>
        <i x="2480"/>
        <i x="3114"/>
        <i x="1838"/>
        <i x="756"/>
        <i x="2865"/>
        <i x="2448"/>
        <i x="2998"/>
        <i x="215"/>
        <i x="3650"/>
        <i x="2031"/>
        <i x="2354"/>
        <i x="574"/>
        <i x="3024"/>
        <i x="4544"/>
        <i x="3405"/>
        <i x="3121"/>
        <i x="3508"/>
        <i x="3892"/>
        <i x="3529"/>
        <i x="3463"/>
        <i x="2149"/>
        <i x="3867"/>
        <i x="3060"/>
        <i x="1576"/>
        <i x="1493"/>
        <i x="885"/>
        <i x="4613"/>
        <i x="1423"/>
        <i x="1320"/>
        <i x="4050"/>
        <i x="1870"/>
        <i x="1199"/>
        <i x="1125"/>
        <i x="2570"/>
        <i x="1234"/>
        <i x="405"/>
        <i x="1993"/>
        <i x="3333"/>
        <i x="2732"/>
        <i x="2816"/>
        <i x="748"/>
        <i x="2542"/>
        <i x="2254"/>
        <i x="3829"/>
        <i x="38"/>
        <i x="1029"/>
        <i x="3878"/>
        <i x="1462"/>
        <i x="81"/>
        <i x="1612"/>
        <i x="3847"/>
        <i x="1492"/>
        <i x="539"/>
        <i x="3730"/>
        <i x="873"/>
        <i x="705"/>
        <i x="271"/>
        <i x="1761"/>
        <i x="82"/>
        <i x="2512"/>
        <i x="2973"/>
        <i x="3736"/>
        <i x="369"/>
        <i x="415"/>
        <i x="3343"/>
        <i x="4365"/>
        <i x="904"/>
        <i x="23"/>
        <i x="268"/>
        <i x="4562"/>
        <i x="3093"/>
        <i x="3438"/>
        <i x="2917"/>
        <i x="4425"/>
        <i x="1937"/>
        <i x="1957"/>
        <i x="1442"/>
        <i x="2380"/>
        <i x="4048"/>
        <i x="1575"/>
        <i x="1916"/>
        <i x="2195"/>
        <i x="3502"/>
        <i x="2066"/>
        <i x="2741"/>
        <i x="2782"/>
        <i x="4905"/>
        <i x="4851"/>
        <i x="4396"/>
        <i x="1011"/>
        <i x="626"/>
        <i x="2400"/>
        <i x="1621"/>
        <i x="157"/>
        <i x="4683"/>
        <i x="4879"/>
        <i x="3266"/>
        <i x="4629"/>
        <i x="2772"/>
        <i x="108"/>
        <i x="4370"/>
        <i x="2215"/>
        <i x="1487"/>
        <i x="4437"/>
        <i x="4781"/>
        <i x="2251"/>
        <i x="3945"/>
        <i x="1294"/>
        <i x="4714"/>
        <i x="4120"/>
        <i x="4386"/>
        <i x="2063"/>
        <i x="2206"/>
        <i x="3626"/>
        <i x="1545"/>
        <i x="1114"/>
        <i x="481"/>
        <i x="1446"/>
        <i x="2154"/>
        <i x="2213"/>
        <i x="1847"/>
        <i x="4728"/>
        <i x="4141"/>
        <i x="2117"/>
        <i x="4660"/>
        <i x="1966"/>
        <i x="2281"/>
        <i x="4644"/>
        <i x="2035"/>
        <i x="373"/>
        <i x="1089"/>
        <i x="2839"/>
        <i x="374"/>
        <i x="4828"/>
        <i x="2430"/>
        <i x="1133"/>
        <i x="3983"/>
        <i x="4642"/>
        <i x="2555"/>
        <i x="174"/>
        <i x="985"/>
        <i x="4739"/>
        <i x="4903"/>
        <i x="3776"/>
        <i x="1689"/>
        <i x="1841"/>
        <i x="1239"/>
        <i x="3929"/>
        <i x="3844"/>
        <i x="4457"/>
        <i x="3842"/>
        <i x="997"/>
        <i x="1371"/>
        <i x="3016"/>
        <i x="1961"/>
        <i x="545"/>
        <i x="872"/>
        <i x="3061"/>
        <i x="1795"/>
        <i x="883"/>
        <i x="1325"/>
        <i x="680"/>
        <i x="3652"/>
        <i x="240"/>
        <i x="910"/>
        <i x="1463"/>
        <i x="1373"/>
        <i x="2812"/>
        <i x="1441"/>
        <i x="4730"/>
        <i x="3948"/>
        <i x="173"/>
        <i x="2193"/>
        <i x="977"/>
        <i x="4126"/>
        <i x="3737"/>
        <i x="135"/>
        <i x="4583"/>
        <i x="1417"/>
        <i x="3865"/>
        <i x="232"/>
        <i x="4045"/>
        <i x="3912"/>
        <i x="4550"/>
        <i x="29"/>
        <i x="21"/>
        <i x="4631"/>
        <i x="3801"/>
        <i x="2742"/>
        <i x="4180"/>
        <i x="304"/>
        <i x="3924"/>
        <i x="542"/>
        <i x="348"/>
        <i x="3704"/>
        <i x="751"/>
        <i x="185"/>
        <i x="2538"/>
        <i x="4619"/>
        <i x="4850"/>
        <i x="2413"/>
        <i x="1578"/>
        <i x="2520"/>
        <i x="818"/>
        <i x="783"/>
        <i x="3227"/>
        <i x="2562"/>
        <i x="2396"/>
        <i x="4966"/>
        <i x="828"/>
        <i x="4677"/>
        <i x="2628"/>
        <i x="4247"/>
        <i x="2747"/>
        <i x="4334"/>
        <i x="3475"/>
        <i x="3755"/>
        <i x="4516"/>
        <i x="4923"/>
        <i x="297"/>
        <i x="617"/>
        <i x="2036"/>
        <i x="616"/>
        <i x="4622"/>
        <i x="558"/>
        <i x="4579"/>
        <i x="401"/>
        <i x="1805"/>
        <i x="4600"/>
        <i x="1702"/>
        <i x="2472"/>
        <i x="3137"/>
        <i x="2502"/>
        <i x="3498"/>
        <i x="3710"/>
        <i x="4037"/>
        <i x="4674"/>
        <i x="4475"/>
        <i x="2079"/>
        <i x="4969"/>
        <i x="986"/>
        <i x="4144"/>
        <i x="1940"/>
        <i x="2146"/>
        <i x="1821"/>
        <i x="2519"/>
        <i x="2453"/>
        <i x="3638"/>
        <i x="4294"/>
        <i x="3379"/>
        <i x="1533"/>
        <i x="3796"/>
        <i x="3957"/>
        <i x="4068"/>
        <i x="4564"/>
        <i x="598"/>
        <i x="4865"/>
        <i x="1530"/>
        <i x="2714"/>
        <i x="4455"/>
        <i x="1794"/>
        <i x="214"/>
        <i x="198"/>
        <i x="2109"/>
        <i x="3324"/>
        <i x="1394"/>
        <i x="448"/>
        <i x="4108"/>
        <i x="837"/>
        <i x="4533"/>
        <i x="701"/>
        <i x="2850"/>
        <i x="4463"/>
        <i x="2711"/>
        <i x="2966"/>
        <i x="2625"/>
        <i x="498"/>
        <i x="2596"/>
        <i x="1722"/>
        <i x="4482"/>
        <i x="1335"/>
        <i x="2809"/>
        <i x="758"/>
        <i x="216"/>
        <i x="812"/>
        <i x="2455"/>
        <i x="2760"/>
        <i x="1291"/>
        <i x="1022"/>
        <i x="2722"/>
        <i x="2789"/>
        <i x="915"/>
        <i x="4225"/>
        <i x="600"/>
        <i x="2767"/>
        <i x="3899"/>
        <i x="2444"/>
        <i x="3396"/>
        <i x="3437"/>
        <i x="4822"/>
        <i x="1734"/>
        <i x="4521"/>
        <i x="4575"/>
        <i x="4315"/>
        <i x="797"/>
        <i x="1624"/>
        <i x="4719"/>
        <i x="2457"/>
        <i x="4695"/>
        <i x="2131"/>
        <i x="4668"/>
        <i x="121"/>
        <i x="2951"/>
        <i x="4003"/>
        <i x="2661"/>
        <i x="2178"/>
        <i x="732"/>
        <i x="130"/>
        <i x="3531"/>
        <i x="101"/>
        <i x="2001"/>
        <i x="1985"/>
        <i x="1555"/>
        <i x="2800"/>
        <i x="1995"/>
        <i x="2826"/>
        <i x="3164"/>
        <i x="759"/>
        <i x="4251"/>
        <i x="2067"/>
        <i x="3528"/>
        <i x="2535"/>
        <i x="2608"/>
        <i x="1526"/>
        <i x="4102"/>
        <i x="1450"/>
        <i x="1978"/>
        <i x="1382"/>
        <i x="4554"/>
        <i x="3071"/>
        <i x="536"/>
        <i x="41"/>
        <i x="4821"/>
        <i x="1963"/>
        <i x="2107"/>
        <i x="2925"/>
        <i x="4323"/>
        <i x="787"/>
        <i x="2369"/>
        <i x="4378"/>
        <i x="1656"/>
        <i x="1283"/>
        <i x="1052"/>
        <i x="1101"/>
        <i x="34"/>
        <i x="2087"/>
        <i x="1231"/>
        <i x="1413"/>
        <i x="4756"/>
        <i x="4084"/>
        <i x="3645"/>
        <i x="4886"/>
        <i x="811"/>
        <i x="2752"/>
        <i x="2229"/>
        <i x="1879"/>
        <i x="3965"/>
        <i x="4586"/>
        <i x="4623"/>
        <i x="4638"/>
        <i x="1892"/>
        <i x="1652"/>
        <i x="4398"/>
        <i x="458"/>
        <i x="2456"/>
        <i x="1897"/>
        <i x="428"/>
        <i x="4474"/>
        <i x="4643"/>
        <i x="2387"/>
        <i x="1738"/>
        <i x="702"/>
        <i x="586"/>
        <i x="4755"/>
        <i x="2357"/>
        <i x="2734"/>
        <i x="829"/>
        <i x="2242"/>
        <i x="846"/>
        <i x="2186"/>
        <i x="3922"/>
        <i x="4508"/>
        <i x="3330"/>
        <i x="604"/>
        <i x="2303"/>
        <i x="4494"/>
        <i x="4133"/>
        <i x="1411"/>
        <i x="3492"/>
        <i x="1614"/>
        <i x="2342"/>
        <i x="3255"/>
        <i x="2446"/>
        <i x="3535"/>
        <i x="462"/>
        <i x="4902"/>
        <i x="3855"/>
        <i x="4763"/>
        <i x="2941"/>
        <i x="792"/>
        <i x="4405"/>
        <i x="2944"/>
        <i x="2864"/>
        <i x="4270"/>
        <i x="4409"/>
        <i x="3106"/>
        <i x="2119"/>
        <i x="4472"/>
        <i x="3236"/>
        <i x="1554"/>
        <i x="1502"/>
        <i x="1941"/>
        <i x="1859"/>
        <i x="4518"/>
        <i x="3107"/>
        <i x="3746"/>
        <i x="1514"/>
        <i x="1718"/>
        <i x="4727"/>
        <i x="4633"/>
        <i x="3614"/>
        <i x="4272"/>
        <i x="349"/>
        <i x="4375"/>
        <i x="4099"/>
        <i x="4199"/>
        <i x="1412"/>
        <i x="634"/>
        <i x="2644"/>
        <i x="4832"/>
        <i x="4132"/>
        <i x="3700"/>
        <i x="4531"/>
        <i x="2121"/>
        <i x="4716"/>
        <i x="4569"/>
        <i x="2329"/>
        <i x="3790"/>
        <i x="4149"/>
        <i x="333"/>
        <i x="1269"/>
        <i x="1263"/>
        <i x="1168"/>
        <i x="139"/>
        <i x="909"/>
        <i x="2590"/>
        <i x="2275"/>
        <i x="1123"/>
        <i x="1347"/>
        <i x="1224"/>
        <i x="1586"/>
        <i x="282"/>
        <i x="2156"/>
        <i x="4458"/>
        <i x="4527"/>
        <i x="815"/>
        <i x="4883"/>
        <i x="2272"/>
        <i x="4723"/>
        <i x="3809"/>
        <i x="659"/>
        <i x="3250"/>
        <i x="274"/>
        <i x="1019"/>
        <i x="4610"/>
        <i x="2243"/>
        <i x="3169"/>
        <i x="3499"/>
        <i x="2442"/>
        <i x="1768"/>
        <i x="814"/>
        <i x="1693"/>
        <i x="3692"/>
        <i x="390"/>
        <i x="518"/>
        <i x="4254"/>
        <i x="689"/>
        <i x="1049"/>
        <i x="3418"/>
        <i x="2167"/>
        <i x="345"/>
        <i x="3131"/>
        <i x="2513"/>
        <i x="4871"/>
        <i x="4309"/>
        <i x="2441"/>
        <i x="4060"/>
        <i x="4419"/>
        <i x="1636"/>
        <i x="1163"/>
        <i x="2270"/>
        <i x="3336"/>
        <i x="2919"/>
        <i x="2614"/>
        <i x="3350"/>
        <i x="771"/>
        <i x="1705"/>
        <i x="859"/>
        <i x="60"/>
        <i x="2302"/>
        <i x="2724"/>
        <i x="1043"/>
        <i x="4044"/>
        <i x="3432"/>
        <i x="1132"/>
        <i x="3271"/>
        <i x="1271"/>
        <i x="1932"/>
        <i x="1873"/>
        <i x="4219"/>
        <i x="115"/>
        <i x="3852"/>
        <i x="3884"/>
        <i x="97"/>
        <i x="2169"/>
        <i x="3677"/>
        <i x="2028"/>
        <i x="3600"/>
        <i x="4768"/>
        <i x="3644"/>
        <i x="2726"/>
        <i x="2620"/>
        <i x="495"/>
        <i x="2120"/>
        <i x="1194"/>
        <i x="378"/>
        <i x="1522"/>
        <i x="3689"/>
        <i x="1160"/>
        <i x="3422"/>
        <i x="687"/>
        <i x="4140"/>
        <i x="769"/>
        <i x="4523"/>
        <i x="4467"/>
        <i x="1178"/>
        <i x="4124"/>
        <i x="776"/>
        <i x="3978"/>
        <i x="3480"/>
        <i x="3714"/>
        <i x="1757"/>
        <i x="2179"/>
        <i x="2618"/>
        <i x="254"/>
        <i x="39"/>
        <i x="849"/>
        <i x="4801"/>
        <i x="4914"/>
        <i x="2546"/>
        <i x="460"/>
        <i x="3826"/>
        <i x="2417"/>
        <i x="3394"/>
        <i x="4127"/>
        <i x="1397"/>
        <i x="106"/>
        <i x="2743"/>
        <i x="2981"/>
        <i x="2081"/>
        <i x="3445"/>
        <i x="1102"/>
        <i x="2908"/>
        <i x="877"/>
        <i x="1143"/>
        <i x="3308"/>
        <i x="95"/>
        <i x="3775"/>
        <i x="2368"/>
        <i x="4077"/>
        <i x="682"/>
        <i x="3471"/>
        <i x="3161"/>
        <i x="3916"/>
        <i x="865"/>
        <i x="3124"/>
        <i x="2465"/>
        <i x="4012"/>
        <i x="1782"/>
        <i x="103"/>
        <i x="2627"/>
        <i x="3636"/>
        <i x="2130"/>
        <i x="4690"/>
        <i x="2805"/>
        <i x="923"/>
        <i x="2437"/>
        <i x="1309"/>
        <i x="4881"/>
        <i x="1690"/>
        <i x="184"/>
        <i x="4662"/>
        <i x="350"/>
        <i x="4461"/>
        <i x="1637"/>
        <i x="4852"/>
        <i x="513"/>
        <i x="2024"/>
        <i x="1680"/>
        <i x="3986"/>
        <i x="1153"/>
        <i x="2184"/>
        <i x="4006"/>
        <i x="3223"/>
        <i x="4885"/>
        <i x="2719"/>
        <i x="845"/>
        <i x="730"/>
        <i x="3598"/>
        <i x="3004"/>
        <i x="3339"/>
        <i x="4762"/>
        <i x="152"/>
        <i x="3667"/>
        <i x="3165"/>
        <i x="3854"/>
        <i x="457"/>
        <i x="3540"/>
        <i x="864"/>
        <i x="4260"/>
        <i x="2300"/>
        <i x="4504"/>
        <i x="4649"/>
        <i x="2161"/>
        <i x="4769"/>
        <i x="3947"/>
        <i x="4253"/>
        <i x="801"/>
        <i x="376"/>
        <i x="1410"/>
        <i x="3361"/>
        <i x="1065"/>
        <i x="118"/>
        <i x="800"/>
        <i x="3651"/>
        <i x="4078"/>
        <i x="2978"/>
        <i x="2744"/>
        <i x="2232"/>
        <i x="2505"/>
        <i x="2315"/>
        <i x="12"/>
        <i x="628"/>
        <i x="2763"/>
        <i x="3721"/>
        <i x="2233"/>
        <i x="2256"/>
        <i x="3277"/>
        <i x="2263"/>
        <i x="1756"/>
        <i x="16"/>
        <i x="538"/>
        <i x="1445"/>
        <i x="4418"/>
        <i x="491"/>
        <i x="2624"/>
        <i x="1889"/>
        <i x="4894"/>
        <i x="4441"/>
        <i x="3472"/>
        <i x="2648"/>
        <i x="3780"/>
        <i x="211"/>
        <i x="1730"/>
        <i x="1874"/>
        <i x="4491"/>
        <i x="916"/>
        <i x="642"/>
        <i x="1333"/>
        <i x="3712"/>
        <i x="3273"/>
        <i x="1128"/>
        <i x="4069"/>
        <i x="465"/>
        <i x="461"/>
        <i x="3408"/>
        <i x="1980"/>
        <i x="4177"/>
        <i x="551"/>
        <i x="1862"/>
        <i x="1633"/>
        <i x="2158"/>
        <i x="4845"/>
        <i x="602"/>
        <i x="22"/>
        <i x="2223"/>
        <i x="1273"/>
        <i x="3925"/>
        <i x="1558"/>
        <i x="1596"/>
        <i x="4672"/>
        <i x="1254"/>
        <i x="3318"/>
        <i x="2950"/>
        <i x="1016"/>
        <i x="3030"/>
        <i x="4943"/>
        <i x="2886"/>
        <i x="4745"/>
        <i x="4342"/>
        <i x="3774"/>
        <i x="3568"/>
        <i x="3659"/>
        <i x="2217"/>
        <i x="2642"/>
        <i x="3460"/>
        <i x="2447"/>
        <i x="1962"/>
        <i x="2101"/>
        <i x="1552"/>
        <i x="1589"/>
        <i x="4952"/>
        <i x="1948"/>
        <i x="1643"/>
        <i x="1357"/>
        <i x="1041"/>
        <i x="3207"/>
        <i x="2436"/>
        <i x="799"/>
        <i x="4653"/>
        <i x="643"/>
        <i x="956"/>
        <i x="3530"/>
        <i x="1911"/>
        <i x="3619"/>
        <i x="2558"/>
        <i x="523"/>
        <i x="3450"/>
        <i x="2819"/>
        <i x="4382"/>
        <i x="3902"/>
        <i x="2630"/>
        <i x="2664"/>
        <i x="488"/>
        <i x="802"/>
        <i x="332"/>
        <i x="1418"/>
        <i x="2004"/>
        <i x="3951"/>
        <i x="1817"/>
        <i x="3707"/>
        <i x="416"/>
        <i x="3870"/>
        <i x="3777"/>
        <i x="2787"/>
        <i x="1056"/>
        <i x="4164"/>
        <i x="4416"/>
        <i x="2092"/>
        <i x="603"/>
        <i x="44"/>
        <i x="1106"/>
        <i x="1148"/>
        <i x="2962"/>
        <i x="3319"/>
        <i x="3577"/>
        <i x="1959"/>
        <i x="2676"/>
        <i x="1780"/>
        <i x="1654"/>
        <i x="4876"/>
        <i x="4019"/>
        <i x="2468"/>
        <i x="4369"/>
        <i x="2045"/>
        <i x="2228"/>
        <i x="87"/>
        <i x="2858"/>
        <i x="1027"/>
        <i x="2304"/>
        <i x="3076"/>
        <i x="3962"/>
        <i x="4171"/>
        <i x="2326"/>
        <i x="4904"/>
        <i x="891"/>
        <i x="2385"/>
        <i x="1691"/>
        <i x="1996"/>
        <i x="2139"/>
        <i x="2325"/>
        <i x="2878"/>
        <i x="1166"/>
        <i x="1715"/>
        <i x="2987"/>
        <i x="1270"/>
        <i x="1811"/>
        <i x="2271"/>
        <i x="4484"/>
        <i x="2200"/>
        <i x="3663"/>
        <i x="4680"/>
        <i x="2903"/>
        <i x="4415"/>
        <i x="3500"/>
        <i x="3808"/>
        <i x="1162"/>
        <i x="3453"/>
        <i x="2606"/>
        <i x="2702"/>
        <i x="1749"/>
        <i x="4806"/>
        <i x="2397"/>
        <i x="1488"/>
        <i x="3389"/>
        <i x="2601"/>
        <i x="3930"/>
        <i x="124"/>
        <i x="2890"/>
        <i x="1212"/>
        <i x="578"/>
        <i x="1095"/>
        <i x="3970"/>
        <i x="1806"/>
        <i x="4650"/>
        <i x="2657"/>
        <i x="2082"/>
        <i x="3485"/>
        <i x="4701"/>
        <i x="3928"/>
        <i x="4165"/>
        <i x="2712"/>
        <i x="2936"/>
        <i x="4301"/>
        <i x="3649"/>
        <i x="4932"/>
        <i x="4110"/>
        <i x="4321"/>
        <i x="4377"/>
        <i x="1924"/>
        <i x="4185"/>
        <i x="1523"/>
        <i x="3092"/>
        <i x="2971"/>
        <i x="4277"/>
        <i x="851"/>
        <i x="2376"/>
        <i x="2204"/>
        <i x="76"/>
        <i x="3209"/>
        <i x="4115"/>
        <i x="606"/>
        <i x="2733"/>
        <i x="4607"/>
        <i x="2485"/>
        <i x="253"/>
        <i x="1592"/>
        <i x="2466"/>
        <i x="2836"/>
        <i x="583"/>
        <i x="703"/>
        <i x="2573"/>
        <i x="3982"/>
        <i x="2194"/>
        <i x="2947"/>
        <i x="1594"/>
        <i x="3841"/>
        <i x="1046"/>
        <i x="936"/>
        <i x="2191"/>
        <i x="3744"/>
        <i x="998"/>
        <i x="3533"/>
        <i x="692"/>
        <i x="1929"/>
        <i x="2515"/>
        <i x="693"/>
        <i x="1398"/>
        <i x="329"/>
        <i x="525"/>
        <i x="1893"/>
        <i x="2888"/>
        <i x="2378"/>
        <i x="1810"/>
        <i x="540"/>
        <i x="663"/>
        <i x="1534"/>
        <i x="683"/>
        <i x="295"/>
        <i x="4248"/>
        <i x="2915"/>
        <i x="3517"/>
        <i x="153"/>
        <i x="2295"/>
        <i x="1913"/>
        <i x="4818"/>
        <i x="876"/>
        <i x="4743"/>
        <i x="979"/>
        <i x="189"/>
        <i x="948"/>
        <i x="3036"/>
        <i x="419"/>
        <i x="3666"/>
        <i x="4705"/>
        <i x="2666"/>
        <i x="1221"/>
        <i x="2220"/>
        <i x="4673"/>
        <i x="2652"/>
        <i x="4306"/>
        <i x="4443"/>
        <i x="2930"/>
        <i x="3431"/>
        <i x="209"/>
        <i x="1660"/>
        <i x="522"/>
        <i x="1712"/>
        <i x="4920"/>
        <i x="3784"/>
        <i x="4580"/>
        <i x="661"/>
        <i x="3066"/>
        <i x="2594"/>
        <i x="4407"/>
        <i x="3519"/>
        <i x="557"/>
        <i x="4764"/>
        <i x="4882"/>
        <i x="2443"/>
        <i x="3358"/>
        <i x="947"/>
        <i x="2604"/>
        <i x="1228"/>
        <i x="4926"/>
        <i x="2339"/>
        <i x="4927"/>
        <i x="453"/>
        <i x="2791"/>
        <i x="2700"/>
        <i x="2934"/>
        <i x="3062"/>
        <i x="900"/>
        <i x="664"/>
        <i x="1032"/>
        <i x="3135"/>
        <i x="4339"/>
        <i x="4770"/>
        <i x="3119"/>
        <i x="1644"/>
        <i x="1127"/>
        <i x="3068"/>
        <i x="4499"/>
        <i x="2373"/>
        <i x="777"/>
        <i x="431"/>
        <i x="2241"/>
        <i x="1707"/>
        <i x="1818"/>
        <i x="653"/>
        <i x="3592"/>
        <i x="1791"/>
        <i x="4442"/>
        <i x="137"/>
        <i x="946"/>
        <i x="1884"/>
        <i x="4665"/>
        <i x="469"/>
        <i x="3424"/>
        <i x="1510"/>
        <i x="2545"/>
        <i x="2568"/>
        <i x="1392"/>
        <i x="246"/>
        <i x="2299"/>
        <i x="3344"/>
        <i x="3000"/>
        <i x="4689"/>
        <i x="3869"/>
        <i x="471"/>
        <i x="1346"/>
        <i x="3585"/>
        <i x="3566"/>
        <i x="961"/>
        <i x="3095"/>
        <i x="3607"/>
        <i x="1880"/>
        <i x="54"/>
        <i x="2761"/>
        <i x="4955"/>
        <i x="847"/>
        <i x="1969"/>
        <i x="4256"/>
        <i x="3597"/>
        <i x="4211"/>
        <i x="93"/>
        <i x="4685"/>
        <i x="6"/>
        <i x="1086"/>
        <i x="3521"/>
        <i x="918"/>
        <i x="71"/>
        <i x="69"/>
        <i x="2324"/>
        <i x="624"/>
        <i x="2492"/>
        <i x="3427"/>
        <i x="1568"/>
        <i x="1038"/>
        <i x="1539"/>
        <i x="258"/>
        <i x="3359"/>
        <i x="4944"/>
        <i x="2349"/>
        <i x="1590"/>
        <i x="3309"/>
        <i x="2053"/>
        <i x="3569"/>
        <i x="534"/>
        <i x="94"/>
        <i x="2358"/>
        <i x="681"/>
        <i x="1245"/>
        <i x="4899"/>
        <i x="4782"/>
        <i x="3907"/>
        <i x="2181"/>
        <i x="3634"/>
        <i x="1790"/>
        <i x="427"/>
        <i x="3300"/>
        <i x="4326"/>
        <i x="2477"/>
        <i x="1751"/>
        <i x="627"/>
        <i x="4578"/>
        <i x="98"/>
        <i x="3536"/>
        <i x="695"/>
        <i x="3937"/>
        <i x="1535"/>
        <i x="3120"/>
        <i x="2729"/>
        <i x="827"/>
        <i x="3942"/>
        <i x="2956"/>
        <i x="3170"/>
        <i x="1047"/>
        <i x="490"/>
        <i x="4373"/>
        <i x="821"/>
        <i x="1072"/>
        <i x="3544"/>
        <i x="3781"/>
        <i x="1956"/>
        <i x="533"/>
        <i x="4275"/>
        <i x="4541"/>
        <i x="931"/>
        <i x="142"/>
        <i x="2408"/>
        <i x="3832"/>
        <i x="1701"/>
        <i x="4051"/>
        <i x="3661"/>
        <i x="212"/>
        <i x="843"/>
        <i x="4698"/>
        <i x="4198"/>
        <i x="132"/>
        <i x="228"/>
        <i x="1390"/>
        <i x="3393"/>
        <i x="2697"/>
        <i x="4311"/>
        <i x="1802"/>
        <i x="965"/>
        <i x="3421"/>
        <i x="2095"/>
        <i x="4724"/>
        <i x="3717"/>
        <i x="4710"/>
        <i x="446"/>
        <i x="2484"/>
        <i x="1900"/>
        <i x="1634"/>
        <i x="1792"/>
        <i x="2737"/>
        <i x="4556"/>
        <i x="2152"/>
        <i x="4612"/>
        <i x="3639"/>
        <i x="622"/>
        <i x="942"/>
        <i x="475"/>
        <i x="4530"/>
        <i x="265"/>
        <i x="3411"/>
        <i x="4605"/>
        <i x="3072"/>
        <i x="1886"/>
        <i x="954"/>
        <i x="4310"/>
        <i x="1396"/>
        <i x="2285"/>
        <i x="899"/>
        <i x="2415"/>
        <i x="4656"/>
        <i x="4935"/>
        <i x="436"/>
        <i x="4704"/>
        <i x="2817"/>
        <i x="4810"/>
        <i x="939"/>
        <i x="2699"/>
        <i x="3163"/>
        <i x="437"/>
        <i x="2598"/>
        <i x="3201"/>
        <i x="2626"/>
        <i x="125"/>
        <i x="4358"/>
        <i x="4928"/>
        <i x="70"/>
        <i x="281"/>
        <i x="3136"/>
        <i x="4594"/>
        <i x="640"/>
        <i x="1070"/>
        <i x="3991"/>
        <i x="4848"/>
        <i x="2575"/>
        <i x="360"/>
        <i x="2827"/>
        <i x="221"/>
        <i x="3895"/>
        <i x="4573"/>
        <i x="3657"/>
        <i x="3646"/>
        <i x="3290"/>
        <i x="2145"/>
        <i x="2260"/>
        <i x="3334"/>
        <i x="105"/>
        <i x="2235"/>
        <i x="441"/>
        <i x="1277"/>
        <i x="1834"/>
        <i x="4392"/>
        <i x="4203"/>
        <i x="4671"/>
        <i x="4767"/>
        <i x="2801"/>
        <i x="3321"/>
        <i x="3328"/>
        <i x="2677"/>
        <i x="612"/>
        <i x="3834"/>
        <i x="2802"/>
        <i x="3642"/>
        <i x="2064"/>
        <i x="1471"/>
        <i x="1796"/>
        <i x="4771"/>
        <i x="768"/>
        <i x="1075"/>
        <i x="4511"/>
        <i x="1142"/>
        <i x="1266"/>
        <i x="3464"/>
        <i x="2025"/>
        <i x="3590"/>
        <i x="922"/>
        <i x="251"/>
        <i x="4188"/>
        <i x="2999"/>
        <i x="2810"/>
        <i x="1317"/>
        <i x="3198"/>
        <i x="365"/>
        <i x="3792"/>
        <i x="305"/>
        <i x="1507"/>
        <i x="2061"/>
        <i x="1214"/>
        <i x="151"/>
        <i x="1970"/>
        <i x="2487"/>
        <i x="3443"/>
        <i x="4395"/>
        <i x="3582"/>
        <i x="4549"/>
        <i x="3307"/>
        <i x="500"/>
        <i x="3008"/>
        <i x="4858"/>
        <i x="3816"/>
        <i x="1742"/>
        <i x="1169"/>
        <i x="312"/>
        <i x="4279"/>
        <i x="487"/>
        <i x="3142"/>
        <i x="1997"/>
        <i x="2018"/>
        <i x="2007"/>
        <i x="252"/>
        <i x="1232"/>
        <i x="3378"/>
        <i x="3069"/>
        <i x="3584"/>
        <i x="272"/>
        <i x="3363"/>
        <i x="1107"/>
        <i x="3293"/>
        <i x="911"/>
        <i x="2033"/>
        <i x="3802"/>
        <i x="2534"/>
        <i x="4602"/>
        <i x="611"/>
        <i x="1443"/>
        <i x="4097"/>
        <i x="2721"/>
        <i x="1832"/>
        <i x="356"/>
        <i x="4946"/>
        <i x="1477"/>
        <i x="64"/>
        <i x="4889"/>
        <i x="1345"/>
        <i x="3637"/>
        <i x="1074"/>
        <i x="249"/>
        <i x="3622"/>
        <i x="8"/>
        <i x="1909"/>
        <i x="3648"/>
        <i x="1646"/>
        <i x="4500"/>
        <i x="4319"/>
        <i x="3025"/>
        <i x="1793"/>
        <i x="3766"/>
        <i x="3594"/>
        <i x="1626"/>
        <i x="1238"/>
        <i x="1511"/>
        <i x="4595"/>
        <i x="2248"/>
        <i x="2656"/>
        <i x="4616"/>
        <i x="37"/>
        <i x="2238"/>
        <i x="3042"/>
        <i x="737"/>
        <i x="1023"/>
        <i x="3877"/>
        <i x="945"/>
        <i x="4466"/>
        <i x="3684"/>
        <i x="1050"/>
        <i x="1939"/>
        <i x="4682"/>
        <i x="0"/>
        <i x="2012"/>
        <i x="2931"/>
        <i x="2916"/>
        <i x="3429"/>
        <i x="2328"/>
        <i x="2112"/>
        <i x="66"/>
        <i x="1174"/>
        <i x="302"/>
        <i x="2529"/>
        <i x="3133"/>
        <i x="1515"/>
        <i x="1430"/>
        <i x="4122"/>
        <i x="3287"/>
        <i x="1977"/>
        <i x="117"/>
        <i x="340"/>
        <i x="4906"/>
        <i x="1819"/>
        <i x="3115"/>
        <i x="397"/>
        <i x="4080"/>
        <i x="4750"/>
        <i x="886"/>
        <i x="2323"/>
        <i x="309"/>
        <i x="1376"/>
        <i x="2289"/>
        <i x="3397"/>
        <i x="1167"/>
        <i x="3296"/>
        <i x="1115"/>
        <i x="2173"/>
        <i x="3602"/>
        <i x="2110"/>
        <i x="4963"/>
        <i x="2873"/>
        <i x="3428"/>
        <i x="2404"/>
        <i x="1268"/>
        <i x="3839"/>
        <i x="2709"/>
        <i x="1629"/>
        <i x="987"/>
        <i x="1181"/>
        <i x="898"/>
        <i x="2531"/>
        <i x="2294"/>
        <i x="582"/>
        <i x="1952"/>
        <i x="1574"/>
        <i x="2133"/>
        <i x="1464"/>
        <i x="10"/>
        <i x="1610"/>
        <i x="2471"/>
        <i x="2547"/>
        <i x="921"/>
        <i x="53"/>
        <i x="4669"/>
        <i x="1005"/>
        <i x="3326"/>
        <i x="2528"/>
        <i x="3126"/>
        <i x="219"/>
        <i x="1085"/>
        <i x="284"/>
        <i x="1733"/>
        <i x="1684"/>
        <i x="2580"/>
        <i x="3305"/>
        <i x="3735"/>
        <i x="3882"/>
        <i x="2828"/>
        <i x="1173"/>
        <i x="1100"/>
        <i x="984"/>
        <i x="342"/>
        <i x="4147"/>
        <i x="1124"/>
        <i x="1679"/>
        <i x="4119"/>
        <i x="4609"/>
        <i x="107"/>
        <i x="772"/>
        <i x="2416"/>
        <i x="2498"/>
        <i x="2163"/>
        <i x="315"/>
        <i x="1189"/>
        <i x="3254"/>
        <i x="4678"/>
        <i x="766"/>
        <i x="3900"/>
        <i x="2923"/>
        <i x="615"/>
        <i x="573"/>
        <i x="4210"/>
        <i x="3981"/>
        <i x="743"/>
        <i x="519"/>
        <i x="675"/>
        <i x="3901"/>
        <i x="1033"/>
        <i x="1427"/>
        <i x="871"/>
        <i x="1180"/>
        <i x="2662"/>
        <i x="3272"/>
        <i x="2557"/>
        <i x="1631"/>
        <i x="1348"/>
        <i x="1439"/>
        <i x="4423"/>
        <i x="1645"/>
        <i x="2703"/>
        <i x="3655"/>
        <i x="479"/>
        <i x="3562"/>
        <i x="3372"/>
        <i x="338"/>
        <i x="4393"/>
        <i x="3187"/>
        <i x="3459"/>
        <i x="4606"/>
        <i x="2793"/>
        <i x="1137"/>
        <i x="4956"/>
        <i x="2757"/>
        <i x="2713"/>
        <i x="2783"/>
        <i x="3243"/>
        <i x="2433"/>
        <i x="3162"/>
        <i x="4030"/>
        <i x="3833"/>
        <i x="3356"/>
        <i x="2386"/>
        <i x="697"/>
        <i x="1543"/>
        <i x="541"/>
        <i x="4090"/>
        <i x="3208"/>
        <i x="3190"/>
        <i x="2250"/>
        <i x="86"/>
        <i x="1827"/>
        <i x="4341"/>
        <i x="3791"/>
        <i x="4552"/>
        <i x="3420"/>
        <i x="4489"/>
        <i x="2267"/>
        <i x="825"/>
        <i x="4316"/>
        <i x="3267"/>
        <i x="3409"/>
        <i x="4160"/>
        <i x="2804"/>
        <i x="4913"/>
        <i x="2155"/>
        <i x="1466"/>
        <i x="699"/>
        <i x="2974"/>
        <i x="879"/>
        <i x="4042"/>
        <i x="2982"/>
        <i x="3849"/>
        <i x="155"/>
        <i x="679"/>
        <i x="4381"/>
        <i x="2623"/>
        <i x="4038"/>
        <i x="3098"/>
        <i x="4176"/>
        <i x="1444"/>
        <i x="1252"/>
        <i x="4702"/>
        <i x="4875"/>
        <i x="1031"/>
        <i x="4820"/>
        <i x="2727"/>
        <i x="1316"/>
        <i x="2365"/>
        <i x="3074"/>
        <i x="2756"/>
        <i x="3079"/>
        <i x="2399"/>
        <i x="4128"/>
        <i x="3365"/>
        <i x="749"/>
        <i x="417"/>
        <i x="1627"/>
        <i x="1241"/>
        <i x="3973"/>
        <i x="3264"/>
        <i x="1808"/>
        <i x="3952"/>
        <i x="579"/>
        <i x="42"/>
        <i x="4838"/>
        <i x="2211"/>
        <i x="803"/>
        <i x="1775"/>
        <i x="4791"/>
        <i x="4036"/>
        <i x="1408"/>
        <i x="1298"/>
        <i x="1541"/>
        <i x="4599"/>
        <i x="3037"/>
        <i x="4105"/>
        <i x="3166"/>
        <i x="3711"/>
        <i x="1164"/>
        <i x="459"/>
        <i x="1201"/>
        <i x="4191"/>
        <i x="592"/>
        <i x="3551"/>
        <i x="505"/>
        <i x="672"/>
        <i x="177"/>
        <i x="2231"/>
        <i x="2230"/>
        <i x="2085"/>
        <i x="1800"/>
        <i x="364"/>
        <i x="4376"/>
        <i x="4456"/>
        <i x="1500"/>
        <i x="1518"/>
        <i x="4356"/>
        <i x="4380"/>
        <i x="2637"/>
        <i x="4676"/>
        <i x="4372"/>
        <i x="3052"/>
        <i x="999"/>
        <i x="4390"/>
        <i x="4357"/>
        <i x="3759"/>
        <i x="1096"/>
        <i x="2549"/>
        <i x="2665"/>
        <i x="2680"/>
        <i x="671"/>
        <i x="3482"/>
        <i x="4447"/>
        <i x="1597"/>
        <i x="2298"/>
        <i x="1461"/>
        <i x="326"/>
        <i x="3747"/>
        <i x="1051"/>
        <i x="3727"/>
        <i x="4052"/>
        <i x="4581"/>
        <i x="476"/>
        <i x="1315"/>
        <i x="3734"/>
        <i x="4807"/>
        <i x="3362"/>
        <i x="941"/>
        <i x="4576"/>
        <i x="4148"/>
        <i x="3798"/>
        <i x="2460"/>
        <i x="26"/>
        <i x="1801"/>
        <i x="492"/>
        <i x="1824"/>
        <i x="131"/>
        <i x="2907"/>
        <i x="3014"/>
        <i x="3715"/>
        <i x="2765"/>
        <i x="2495"/>
        <i x="4023"/>
        <i x="1159"/>
        <i x="2753"/>
        <i x="4754"/>
        <i x="2115"/>
        <i x="2856"/>
        <i x="4448"/>
        <i x="1229"/>
        <i x="2026"/>
        <i x="4748"/>
        <i x="2172"/>
        <i x="2983"/>
        <i x="905"/>
        <i x="4206"/>
        <i x="2187"/>
        <i x="3306"/>
        <i x="4898"/>
        <i x="4098"/>
        <i x="4444"/>
        <i x="4209"/>
        <i x="2360"/>
        <i x="1944"/>
        <i x="4349"/>
        <i x="301"/>
        <i x="568"/>
        <i x="1318"/>
        <i x="4079"/>
        <i x="1380"/>
        <i x="3360"/>
        <i x="4628"/>
        <i x="1222"/>
        <i x="1641"/>
        <i x="4543"/>
        <i x="2377"/>
        <i x="3722"/>
        <i x="3222"/>
        <i x="4064"/>
        <i x="2359"/>
        <i x="411"/>
        <i x="4840"/>
        <i x="4440"/>
        <i x="2621"/>
        <i x="3630"/>
        <i x="4438"/>
        <i x="1546"/>
        <i x="2537"/>
        <i x="2603"/>
        <i x="2297"/>
        <i x="698"/>
        <i x="506"/>
        <i x="2384"/>
        <i x="3823"/>
        <i x="2470"/>
        <i x="4803"/>
        <i x="1949"/>
        <i x="2423"/>
        <i x="636"/>
        <i x="2632"/>
        <i x="2038"/>
        <i x="2205"/>
        <i x="3788"/>
        <i x="4388"/>
        <i x="2390"/>
        <i x="4786"/>
        <i x="1262"/>
        <i x="2952"/>
        <i x="2506"/>
        <i x="1187"/>
        <i x="1564"/>
        <i x="4773"/>
        <i x="2478"/>
        <i x="1735"/>
        <i x="3552"/>
        <i x="293"/>
        <i x="1934"/>
        <i x="1104"/>
        <i x="4159"/>
        <i x="4823"/>
        <i x="404"/>
        <i x="3752"/>
        <i x="2345"/>
        <i x="420"/>
        <i x="4572"/>
        <i x="4379"/>
        <i x="4611"/>
        <i x="1295"/>
        <i x="1265"/>
        <i x="4285"/>
        <i x="3028"/>
        <i x="1926"/>
        <i x="195"/>
        <i x="3787"/>
        <i x="2739"/>
        <i x="654"/>
        <i x="2768"/>
        <i x="3685"/>
        <i x="191"/>
        <i x="2218"/>
        <i x="2979"/>
        <i x="36"/>
        <i x="502"/>
        <i x="4194"/>
        <i x="2006"/>
        <i x="3599"/>
        <i x="3260"/>
        <i x="1415"/>
        <i x="149"/>
        <i x="279"/>
        <i x="3414"/>
        <i x="3557"/>
        <i x="3740"/>
        <i x="2258"/>
        <i x="2434"/>
        <i x="1593"/>
        <i x="2239"/>
        <i x="1378"/>
        <i x="4348"/>
        <i x="2554"/>
        <i x="468"/>
        <i x="4779"/>
        <i x="4949"/>
        <i x="4010"/>
        <i x="2088"/>
        <i x="3374"/>
        <i x="1710"/>
        <i x="1090"/>
        <i x="4571"/>
        <i x="2450"/>
        <i x="1059"/>
        <i x="4014"/>
        <i x="4290"/>
        <i x="4243"/>
        <i x="3301"/>
        <i x="4187"/>
        <i x="288"/>
        <i x="359"/>
        <i x="3219"/>
        <i x="1469"/>
        <i x="92"/>
        <i x="3512"/>
        <i x="4089"/>
        <i x="2794"/>
        <i x="3013"/>
        <i x="1218"/>
        <i x="786"/>
        <i x="3683"/>
        <i x="1600"/>
        <i x="4860"/>
        <i x="1247"/>
        <i x="1521"/>
        <i x="4536"/>
        <i x="2669"/>
        <i x="2432"/>
        <i x="3505"/>
        <i x="4332"/>
        <i x="3139"/>
        <i x="128"/>
        <i x="3232"/>
        <i x="2658"/>
        <i x="2407"/>
        <i x="2641"/>
        <i x="4884"/>
        <i x="3049"/>
        <i x="1327"/>
        <i x="3547"/>
        <i x="328"/>
        <i x="3760"/>
        <i x="4553"/>
        <i x="4142"/>
        <i x="2600"/>
        <i x="2991"/>
        <i x="4276"/>
        <i x="4009"/>
        <i x="286"/>
        <i x="3376"/>
        <i x="220"/>
        <i x="4805"/>
        <i x="2854"/>
        <i x="995"/>
        <i x="233"/>
        <i x="3856"/>
        <i x="2688"/>
        <i x="3558"/>
        <i x="1209"/>
        <i x="1421"/>
        <i x="770"/>
        <i x="4915"/>
        <i x="4431"/>
        <i x="451"/>
        <i x="2216"/>
        <i x="1639"/>
        <i x="764"/>
        <i x="1669"/>
        <i x="1721"/>
        <i x="496"/>
        <i x="3009"/>
        <i x="1368"/>
        <i x="1588"/>
        <i x="1988"/>
        <i x="4299"/>
        <i x="1921"/>
        <i x="3820"/>
        <i x="3100"/>
        <i x="45"/>
        <i x="562"/>
        <i x="2889"/>
        <i x="2523"/>
        <i x="3674"/>
        <i x="4636"/>
        <i x="3534"/>
        <i x="1395"/>
        <i x="3335"/>
        <i x="2808"/>
        <i x="1885"/>
        <i x="255"/>
        <i x="1908"/>
        <i x="588"/>
        <i x="4459"/>
        <i x="4813"/>
        <i x="3504"/>
        <i x="1305"/>
        <i x="336"/>
        <i x="3718"/>
        <i x="2388"/>
        <i x="516"/>
        <i x="1509"/>
        <i x="1303"/>
        <i x="2848"/>
        <i x="4740"/>
        <i x="4468"/>
        <i x="571"/>
        <i x="1778"/>
        <i x="4565"/>
        <i x="4109"/>
        <i x="444"/>
        <i x="1868"/>
        <i x="614"/>
        <i x="3373"/>
        <i x="4910"/>
        <i x="1349"/>
        <i x="4282"/>
        <i x="2099"/>
        <i x="1649"/>
        <i x="1579"/>
        <i x="3381"/>
        <i x="1599"/>
        <i x="3850"/>
        <i x="2514"/>
        <i x="700"/>
        <i x="1040"/>
        <i x="549"/>
        <i x="4817"/>
        <i x="366"/>
        <i x="307"/>
        <i x="990"/>
        <i x="3587"/>
        <i x="719"/>
        <i x="4761"/>
        <i x="2463"/>
        <i x="3609"/>
        <i x="3742"/>
        <i x="1276"/>
        <i x="4919"/>
        <i x="1009"/>
        <i x="4897"/>
        <i x="1766"/>
        <i x="3859"/>
        <i x="1304"/>
        <i x="3265"/>
        <i x="2008"/>
        <i x="1845"/>
        <i x="1401"/>
        <i x="2834"/>
        <i x="141"/>
        <i x="3048"/>
        <i x="1296"/>
        <i x="1563"/>
        <i x="535"/>
        <i x="530"/>
        <i x="2510"/>
        <i x="3888"/>
        <i x="1894"/>
        <i x="2451"/>
        <i x="501"/>
        <i x="1711"/>
        <i x="3985"/>
        <i x="4439"/>
        <i x="4242"/>
        <i x="1513"/>
        <i x="2291"/>
        <i x="3831"/>
        <i x="447"/>
        <i x="3230"/>
        <i x="3304"/>
        <i x="729"/>
        <i x="4709"/>
        <i x="625"/>
        <i x="3838"/>
        <i x="3987"/>
        <i x="2735"/>
        <i x="1571"/>
        <i x="32"/>
        <i x="2049"/>
        <i x="4601"/>
        <i x="2576"/>
        <i x="1658"/>
        <i x="15"/>
        <i x="4933"/>
        <i x="291"/>
        <i x="3883"/>
        <i x="3022"/>
        <i x="3866"/>
        <i x="809"/>
        <i x="4921"/>
        <i x="3023"/>
        <i x="2815"/>
        <i x="3256"/>
        <i x="4293"/>
        <i x="1839"/>
        <i x="429"/>
        <i x="3871"/>
        <i x="645"/>
        <i x="1063"/>
        <i x="881"/>
        <i x="3364"/>
        <i x="3631"/>
        <i x="1681"/>
        <i x="994"/>
        <i x="926"/>
        <i x="1907"/>
        <i x="1202"/>
        <i x="2474"/>
        <i x="3934"/>
        <i x="346"/>
        <i x="4589"/>
        <i x="2208"/>
        <i x="3964"/>
        <i x="2914"/>
        <i x="3186"/>
        <i x="355"/>
        <i x="4186"/>
        <i x="3077"/>
        <i x="168"/>
        <i x="80"/>
        <i x="4062"/>
        <i x="3451"/>
        <i x="3708"/>
        <i x="2080"/>
        <i x="289"/>
        <i x="1447"/>
        <i x="1177"/>
        <i x="2123"/>
        <i x="4020"/>
        <i x="4666"/>
        <i x="1746"/>
        <i x="4526"/>
        <i x="4732"/>
        <i x="630"/>
        <i x="2094"/>
        <i x="917"/>
        <i x="395"/>
        <i x="2605"/>
        <i x="3668"/>
        <i x="3483"/>
        <i x="1230"/>
        <i x="3574"/>
        <i x="372"/>
        <i x="1197"/>
        <i x="2016"/>
        <i x="1833"/>
        <i x="3672"/>
        <i x="820"/>
        <i x="652"/>
        <i x="1367"/>
        <i x="754"/>
        <i x="4647"/>
        <i x="270"/>
        <i x="822"/>
        <i x="4368"/>
        <i x="1837"/>
        <i x="2969"/>
        <i x="2311"/>
        <i x="1141"/>
        <i x="3764"/>
        <i x="1887"/>
        <i x="3891"/>
        <i x="2420"/>
        <i x="1777"/>
        <i x="4733"/>
        <i x="482"/>
        <i x="2164"/>
        <i x="3678"/>
        <i x="1358"/>
        <i x="1750"/>
        <i x="190"/>
        <i x="712"/>
        <i x="1470"/>
        <i x="4792"/>
        <i x="4590"/>
        <i x="243"/>
        <i x="2913"/>
        <i x="1149"/>
        <i x="2906"/>
        <i x="2526"/>
        <i x="1108"/>
        <i x="4896"/>
        <i x="1393"/>
        <i x="718"/>
        <i x="33"/>
        <i x="1361"/>
        <i x="3653"/>
        <i x="4175"/>
        <i x="1786"/>
        <i x="2769"/>
        <i x="1822"/>
        <i x="425"/>
        <i x="4561"/>
        <i x="1431"/>
        <i x="4925"/>
        <i x="3763"/>
        <i x="4747"/>
        <i x="2226"/>
        <i x="4264"/>
        <i x="2348"/>
        <i x="4394"/>
        <i x="1986"/>
        <i x="4231"/>
        <i x="4239"/>
        <i x="3233"/>
        <i x="1494"/>
        <i x="1498"/>
        <i x="4804"/>
        <i x="264"/>
        <i x="363"/>
        <i x="156"/>
        <i x="882"/>
        <i x="2650"/>
        <i x="4116"/>
        <i x="176"/>
        <i x="2042"/>
        <i x="3156"/>
        <i x="4026"/>
        <i x="4032"/>
        <i x="2645"/>
        <i x="2518"/>
        <i x="1122"/>
        <i x="2190"/>
        <i x="3828"/>
        <i x="1716"/>
        <i x="4783"/>
        <i x="181"/>
        <i x="2811"/>
        <i x="3032"/>
        <i x="3172"/>
        <i x="4061"/>
        <i x="1951"/>
        <i x="1438"/>
        <i x="418"/>
        <i x="1831"/>
        <i x="914"/>
        <i x="527"/>
        <i x="4861"/>
        <i x="1700"/>
        <i x="2797"/>
        <i x="694"/>
        <i x="1287"/>
        <i x="3805"/>
        <i x="824"/>
        <i x="2649"/>
        <i x="3367"/>
        <i x="1602"/>
        <i x="1662"/>
        <i x="4075"/>
        <i x="2177"/>
        <i x="1403"/>
        <i x="4476"/>
        <i x="3815"/>
        <i x="1208"/>
        <i x="2273"/>
        <i x="2879"/>
        <i x="2362"/>
        <i x="2363"/>
        <i x="3070"/>
        <i x="1458"/>
        <i x="2855"/>
        <i x="3627"/>
        <i x="4261"/>
        <i x="1569"/>
        <i x="2459"/>
        <i x="72"/>
        <i x="3699"/>
        <i x="597"/>
        <i x="2694"/>
        <i x="4190"/>
        <i x="1843"/>
        <i x="4074"/>
        <i x="109"/>
        <i x="714"/>
        <i x="3581"/>
        <i x="4091"/>
        <i x="2069"/>
        <i x="3890"/>
        <i x="1332"/>
        <i x="1825"/>
        <i x="3407"/>
        <i x="2059"/>
        <i x="1116"/>
        <i x="3840"/>
        <i x="4107"/>
        <i x="65"/>
        <i x="2904"/>
        <i x="3610"/>
        <i x="3200"/>
        <i x="110"/>
        <i x="4929"/>
        <i x="648"/>
        <i x="1255"/>
        <i x="321"/>
        <i x="1495"/>
        <i x="1618"/>
        <i x="1321"/>
        <i x="408"/>
        <i x="1184"/>
        <i x="3352"/>
        <i x="912"/>
        <i x="967"/>
        <i x="3291"/>
        <i x="4278"/>
        <i x="831"/>
        <i x="4618"/>
        <i x="4833"/>
        <i x="2863"/>
        <i x="2953"/>
        <i x="2083"/>
        <i x="3570"/>
        <i x="789"/>
        <i x="4222"/>
        <i x="2147"/>
        <i x="3470"/>
        <i x="1872"/>
        <i x="4172"/>
        <i x="1407"/>
        <i x="2814"/>
        <i x="3994"/>
        <i x="4081"/>
        <i x="2219"/>
        <i x="4029"/>
        <i x="3817"/>
        <i x="3370"/>
        <i x="4421"/>
        <i x="3898"/>
        <i x="1668"/>
        <i x="2698"/>
        <i x="2418"/>
        <i x="2022"/>
        <i x="2563"/>
        <i x="2255"/>
        <i x="2960"/>
        <i x="3589"/>
        <i x="207"/>
        <i x="4432"/>
        <i x="1499"/>
        <i x="2990"/>
        <i x="2959"/>
        <i x="3554"/>
        <i x="4184"/>
        <i x="576"/>
        <i x="1981"/>
        <i x="1517"/>
        <i x="1330"/>
        <i x="1788"/>
        <i x="2607"/>
        <i x="3889"/>
        <i x="2957"/>
        <i x="1062"/>
        <i x="601"/>
        <i x="4598"/>
        <i x="3281"/>
        <i x="3656"/>
        <i x="870"/>
        <i x="2807"/>
        <i x="2116"/>
        <i x="1567"/>
        <i x="4942"/>
        <i x="432"/>
        <i x="526"/>
        <i x="379"/>
        <i x="2755"/>
        <i x="1549"/>
        <i x="4661"/>
        <i x="4049"/>
        <i x="1339"/>
        <i x="2364"/>
        <i x="728"/>
        <i x="4720"/>
        <i x="4639"/>
        <i x="717"/>
        <i x="563"/>
        <i x="3206"/>
        <i x="3917"/>
        <i x="4406"/>
        <i x="218"/>
        <i x="4765"/>
        <i x="1748"/>
        <i x="3063"/>
        <i x="4113"/>
        <i x="4664"/>
        <i x="20"/>
        <i x="974"/>
        <i x="1400"/>
        <i x="1688"/>
        <i x="2875"/>
        <i x="2182"/>
        <i x="443"/>
        <i x="804"/>
        <i x="205"/>
        <i x="3402"/>
        <i x="2750"/>
        <i x="2847"/>
        <i x="4173"/>
        <i x="4620"/>
        <i x="4824"/>
        <i x="1737"/>
        <i x="371"/>
        <i x="3129"/>
        <i x="1343"/>
        <i x="753"/>
        <i x="2986"/>
        <i x="3398"/>
        <i x="2486"/>
        <i x="2274"/>
        <i x="4497"/>
        <i x="1025"/>
        <i x="4510"/>
        <i x="720"/>
        <i x="4563"/>
        <i x="1452"/>
        <i x="4797"/>
        <i x="2997"/>
        <i x="4789"/>
        <i x="1930"/>
        <i x="3442"/>
        <i x="3848"/>
        <i x="1747"/>
        <i x="2838"/>
        <i x="3779"/>
        <i x="78"/>
        <i x="56"/>
        <i x="2118"/>
        <i x="200"/>
        <i x="3205"/>
        <i x="182"/>
        <i x="1620"/>
        <i x="472"/>
        <i x="2716"/>
        <i x="55"/>
        <i x="2786"/>
        <i x="3391"/>
        <i x="4117"/>
        <i x="1018"/>
        <i x="3861"/>
        <i x="3054"/>
        <i x="1119"/>
        <i x="499"/>
        <i x="3089"/>
        <i x="4236"/>
        <i x="3038"/>
        <i x="3001"/>
        <i x="4917"/>
        <i x="464"/>
        <i x="678"/>
        <i x="3743"/>
        <i x="57"/>
        <i x="1551"/>
        <i x="239"/>
        <i x="3349"/>
        <i x="1272"/>
        <i x="3810"/>
        <i x="2019"/>
        <i x="4646"/>
        <i x="1013"/>
        <i x="1595"/>
        <i x="4751"/>
        <i x="4166"/>
        <i x="2599"/>
        <i x="4772"/>
        <i x="1360"/>
        <i x="275"/>
        <i x="290"/>
        <i x="202"/>
        <i x="1664"/>
        <i x="4330"/>
        <i x="1943"/>
        <i x="621"/>
        <i x="3211"/>
        <i x="878"/>
        <i x="819"/>
        <i x="2331"/>
        <i x="2663"/>
        <i x="1139"/>
        <i x="2822"/>
        <i x="4625"/>
        <i x="3546"/>
        <i x="61"/>
        <i x="4486"/>
        <i x="4537"/>
        <i x="2859"/>
        <i x="560"/>
        <i x="3214"/>
        <i x="2212"/>
        <i x="4487"/>
        <i x="3183"/>
        <i x="3906"/>
        <i x="384"/>
        <i x="1561"/>
        <i x="2398"/>
        <i x="370"/>
        <i x="339"/>
        <i x="2261"/>
        <i x="1547"/>
        <i x="669"/>
        <i x="2647"/>
        <i x="4347"/>
        <i x="4325"/>
        <i x="788"/>
        <i x="1829"/>
        <i x="2093"/>
        <i x="3474"/>
        <i x="4582"/>
        <i x="1528"/>
        <i x="1001"/>
        <i x="958"/>
        <i x="773"/>
        <i x="2214"/>
        <i x="2670"/>
        <i x="572"/>
        <i x="1753"/>
        <i x="2532"/>
        <i x="4266"/>
        <i x="1774"/>
        <i x="52"/>
        <i x="300"/>
        <i x="1866"/>
        <i x="2266"/>
        <i x="3299"/>
        <i x="4566"/>
        <i x="2958"/>
        <i x="4174"/>
        <i x="3565"/>
        <i x="299"/>
        <i x="4654"/>
        <i x="206"/>
        <i x="4961"/>
        <i x="2679"/>
        <i x="2013"/>
        <i x="2395"/>
        <i x="3726"/>
        <i x="4227"/>
        <i x="858"/>
        <i x="1917"/>
        <i x="2860"/>
        <i x="4558"/>
        <i x="1556"/>
        <i x="4930"/>
        <i x="2866"/>
        <i x="3286"/>
        <i x="2569"/>
        <i x="2891"/>
        <i x="1193"/>
        <i x="163"/>
        <i x="4464"/>
        <i x="1432"/>
        <i x="2068"/>
        <i x="2174"/>
        <i x="3733"/>
        <i x="1036"/>
        <i x="3125"/>
        <i x="3702"/>
        <i x="1365"/>
        <i x="633"/>
        <i x="4947"/>
        <i x="2402"/>
        <i x="1685"/>
        <i x="1580"/>
        <i x="2198"/>
        <i x="1741"/>
        <i x="4568"/>
        <i x="1372"/>
        <i x="449"/>
        <i x="1280"/>
        <i x="3244"/>
        <i x="4449"/>
        <i x="1525"/>
        <i x="2383"/>
        <i x="2635"/>
        <i x="2411"/>
        <i x="310"/>
        <i x="2314"/>
        <i x="742"/>
        <i x="3507"/>
        <i x="4138"/>
        <i x="2977"/>
        <i x="2566"/>
        <i x="1285"/>
        <i x="2840"/>
        <i x="1708"/>
        <i x="1960"/>
        <i x="4729"/>
        <i x="3621"/>
        <i x="2892"/>
        <i x="715"/>
        <i x="2100"/>
        <i x="3461"/>
        <i x="4692"/>
        <i x="2057"/>
        <i x="908"/>
        <i x="2853"/>
        <i x="4570"/>
        <i x="3026"/>
        <i x="4711"/>
        <i x="4430"/>
        <i x="113"/>
        <i x="1073"/>
        <i x="2379"/>
        <i x="735"/>
        <i x="4135"/>
        <i x="3262"/>
        <i x="2073"/>
        <i x="3703"/>
        <i x="968"/>
        <i x="725"/>
        <i x="2189"/>
        <i x="1331"/>
        <i x="2209"/>
        <i x="1158"/>
        <i x="890"/>
        <i x="4246"/>
        <i x="2050"/>
        <i x="4522"/>
        <i x="556"/>
        <i x="170"/>
        <i x="1877"/>
        <i x="3913"/>
        <i x="4585"/>
        <i x="4322"/>
        <i x="1783"/>
        <i x="2675"/>
        <i x="949"/>
        <i x="1130"/>
        <i x="2862"/>
        <i x="2832"/>
        <i x="3623"/>
        <i x="2643"/>
        <i x="2910"/>
        <i x="4478"/>
        <i x="2870"/>
        <i x="4776"/>
        <i x="1185"/>
        <i x="414"/>
        <i x="1725"/>
        <i x="4201"/>
        <i x="3613"/>
        <i x="4118"/>
        <i x="3035"/>
        <i x="88"/>
        <i x="2638"/>
        <i x="3818"/>
        <i x="3050"/>
        <i x="3939"/>
        <i x="1983"/>
        <i x="2046"/>
        <i x="528"/>
        <i x="2424"/>
        <i x="4651"/>
        <i x="4663"/>
        <i x="2496"/>
        <i x="4257"/>
        <i x="2307"/>
        <i x="4617"/>
        <i x="4156"/>
        <i x="2020"/>
        <i x="4100"/>
        <i x="1678"/>
        <i x="3772"/>
        <i x="3217"/>
        <i x="895"/>
        <i x="3082"/>
        <i x="2844"/>
        <i x="509"/>
        <i x="595"/>
        <i x="40"/>
        <i x="1391"/>
        <i x="201"/>
        <i x="3034"/>
        <i x="2461"/>
        <i x="3813"/>
        <i x="3632"/>
        <i x="2918"/>
        <i x="4950"/>
        <i x="4093"/>
        <i x="1275"/>
        <i x="970"/>
        <i x="3748"/>
        <i x="18"/>
        <i x="4514"/>
        <i x="1356"/>
        <i x="2454"/>
        <i x="3193"/>
        <i x="1820"/>
        <i x="2458"/>
        <i x="3406"/>
        <i x="273"/>
        <i x="4035"/>
        <i x="455"/>
        <i x="4524"/>
        <i x="4715"/>
        <i x="510"/>
        <i x="2366"/>
        <i x="4288"/>
        <i x="1497"/>
        <i x="2247"/>
        <i x="4040"/>
        <i x="1857"/>
        <i x="4916"/>
        <i x="4888"/>
        <i x="4202"/>
        <i x="2539"/>
        <i x="1465"/>
        <i x="2452"/>
        <i x="138"/>
        <i x="3323"/>
        <i x="1249"/>
        <i x="77"/>
        <i x="1306"/>
        <i x="4603"/>
        <i x="2629"/>
        <i x="3992"/>
        <i x="2180"/>
        <i x="4507"/>
        <i x="3616"/>
        <i x="4073"/>
        <i x="928"/>
        <i x="3285"/>
        <i x="4101"/>
        <i x="1374"/>
        <i x="3282"/>
        <i x="1034"/>
        <i x="1467"/>
        <i x="3467"/>
        <i x="791"/>
        <i x="1773"/>
        <i x="2284"/>
        <i x="4004"/>
        <i x="2375"/>
        <i x="1482"/>
        <i x="4046"/>
        <i x="3199"/>
        <i x="3388"/>
        <i x="2122"/>
        <i x="4960"/>
        <i x="1350"/>
        <i x="4839"/>
        <i x="4281"/>
        <i x="2473"/>
        <i x="2427"/>
        <i x="2089"/>
        <i x="4812"/>
        <i x="3057"/>
        <i x="3758"/>
        <i x="4567"/>
        <i x="1080"/>
        <i x="2616"/>
        <i x="3466"/>
        <i x="888"/>
        <i x="3197"/>
        <i x="619"/>
        <i x="4059"/>
        <i x="2245"/>
        <i x="4712"/>
        <i x="438"/>
        <i x="375"/>
        <i x="4083"/>
        <i x="4738"/>
        <i x="2192"/>
        <i x="2419"/>
        <i x="1481"/>
        <i x="3998"/>
        <i x="3340"/>
        <i x="2674"/>
        <i x="4597"/>
        <i x="3320"/>
        <i x="564"/>
        <i x="3633"/>
        <i x="4608"/>
        <i x="4836"/>
        <i x="1836"/>
        <i x="1136"/>
        <i x="4364"/>
        <i x="2293"/>
        <i x="4161"/>
        <i x="303"/>
        <i x="3138"/>
        <i x="3181"/>
        <i x="4262"/>
        <i x="2017"/>
        <i x="1242"/>
        <i x="2070"/>
        <i x="3487"/>
        <i x="3479"/>
        <i x="2010"/>
        <i x="4693"/>
        <i x="4936"/>
        <i x="3807"/>
        <i x="4328"/>
        <i x="4470"/>
        <i x="3905"/>
        <i x="1354"/>
        <i x="4766"/>
        <i x="3954"/>
        <i x="3019"/>
        <i x="3237"/>
        <i x="1478"/>
        <i x="4146"/>
        <i x="3543"/>
        <i x="4922"/>
        <i x="1625"/>
        <i x="3946"/>
        <i x="4634"/>
        <i x="4509"/>
        <i x="4197"/>
        <i x="4481"/>
        <i x="4070"/>
        <i x="3481"/>
        <i x="2"/>
        <i x="1286"/>
        <i x="1215"/>
        <i x="3608"/>
        <i x="4255"/>
        <i x="2561"/>
        <i x="3111"/>
        <i x="3168"/>
        <i x="1942"/>
        <i x="4718"/>
        <i x="760"/>
        <i x="3310"/>
        <i x="2820"/>
        <i x="3064"/>
        <i x="2501"/>
        <i x="2438"/>
        <i x="1573"/>
        <i x="1012"/>
        <i x="4153"/>
        <i x="382"/>
        <i x="3812"/>
        <i x="4065"/>
        <i x="4139"/>
        <i x="2091"/>
        <i x="607"/>
        <i x="1424"/>
        <i x="4302"/>
        <i x="2032"/>
        <i x="1297"/>
        <i x="2341"/>
        <i x="133"/>
        <i x="1968"/>
        <i x="4313"/>
        <i x="4488"/>
        <i x="3660"/>
        <i x="2611"/>
        <i x="2009"/>
        <i x="993"/>
        <i x="68"/>
        <i x="4495"/>
        <i x="3417"/>
        <i x="2592"/>
        <i x="3771"/>
        <i x="3797"/>
        <i x="2777"/>
        <i x="4787"/>
        <i x="3251"/>
        <i x="3384"/>
        <i x="2334"/>
        <i x="3914"/>
        <i x="963"/>
        <i x="674"/>
        <i x="167"/>
        <i x="1852"/>
        <i x="4873"/>
        <i x="4289"/>
        <i x="1099"/>
        <i x="2290"/>
        <i x="4545"/>
        <i x="665"/>
        <i x="1292"/>
        <i x="4096"/>
        <i x="4361"/>
        <i x="4496"/>
        <i x="4245"/>
        <i x="2533"/>
        <i x="3960"/>
        <i x="2225"/>
        <i x="31"/>
        <i x="3039"/>
        <i x="1848"/>
        <i x="4338"/>
        <i x="296"/>
        <i x="833"/>
        <i x="1097"/>
        <i x="3846"/>
        <i x="747"/>
        <i x="3159"/>
        <i x="3143"/>
        <i x="2893"/>
        <i x="3134"/>
        <i x="129"/>
        <i x="1697"/>
        <i x="2262"/>
        <i x="3426"/>
        <i x="4686"/>
        <i x="3539"/>
        <i x="2574"/>
        <i x="4111"/>
        <i x="4520"/>
        <i x="4825"/>
        <i x="1000"/>
        <i x="3215"/>
        <i x="394"/>
        <i x="1616"/>
        <i x="1891"/>
        <i x="637"/>
        <i x="154"/>
        <i x="3132"/>
        <i x="976"/>
        <i x="2693"/>
        <i x="3059"/>
        <i x="511"/>
        <i x="3785"/>
        <i x="952"/>
        <i x="3486"/>
        <i x="1385"/>
        <i x="3140"/>
        <i x="4794"/>
        <i x="1915"/>
        <i x="2622"/>
        <i x="2799"/>
        <i x="550"/>
        <i x="2332"/>
        <i x="1490"/>
        <i x="3477"/>
        <i x="3056"/>
        <i x="3210"/>
        <i x="1958"/>
        <i x="2749"/>
        <i x="856"/>
        <i x="357"/>
        <i x="957"/>
        <i x="4959"/>
        <i x="3879"/>
        <i x="9"/>
        <i x="4760"/>
        <i x="1910"/>
        <i x="507"/>
        <i x="2159"/>
        <i x="709"/>
        <i x="1606"/>
        <i x="2964"/>
        <i x="2785"/>
        <i x="566"/>
        <i x="4624"/>
        <i x="3145"/>
        <i x="2994"/>
        <i x="1613"/>
        <i x="2076"/>
        <i x="4168"/>
        <i x="2306"/>
        <i x="1489"/>
        <i x="4351"/>
        <i x="4214"/>
        <i x="3011"/>
        <i x="2898"/>
        <i x="2602"/>
        <i x="4123"/>
        <i x="2257"/>
        <i x="778"/>
        <i x="1182"/>
        <i x="1840"/>
        <i x="2320"/>
        <i x="4901"/>
        <i x="3821"/>
        <i x="423"/>
        <i x="4385"/>
        <i x="1675"/>
        <i x="11"/>
        <i x="3220"/>
        <i x="1973"/>
        <i x="4503"/>
        <i x="4021"/>
        <i x="1856"/>
        <i x="3371"/>
        <i x="4134"/>
        <i x="245"/>
        <i x="1623"/>
        <i x="4207"/>
        <i x="79"/>
        <i x="4238"/>
        <i x="4538"/>
        <i x="1647"/>
        <i x="4411"/>
        <i x="1362"/>
        <i x="1384"/>
        <i x="3416"/>
        <i x="257"/>
        <i x="122"/>
        <i x="561"/>
        <i x="2728"/>
        <i x="988"/>
        <i x="1472"/>
        <i x="4529"/>
        <i x="2912"/>
        <i x="3085"/>
        <i x="2321"/>
        <i x="3605"/>
        <i x="3449"/>
        <i x="706"/>
        <i x="2500"/>
        <i x="1227"/>
        <i x="2595"/>
        <i x="4422"/>
        <i x="869"/>
        <i x="2333"/>
        <i x="3081"/>
        <i x="2197"/>
        <i x="1195"/>
        <i x="2541"/>
        <i x="2336"/>
        <i x="325"/>
        <i x="2166"/>
        <i x="48"/>
        <i x="1732"/>
        <i x="3971"/>
        <i x="1030"/>
        <i x="4297"/>
        <i x="2104"/>
        <i x="3768"/>
        <i x="2552"/>
        <i x="4085"/>
        <i x="4436"/>
        <i x="3096"/>
        <i x="347"/>
        <i x="2746"/>
        <i x="3104"/>
        <i x="1006"/>
        <i x="1223"/>
        <i x="2715"/>
        <i x="4039"/>
        <i x="3457"/>
        <i x="4018"/>
        <i x="4367"/>
        <i x="67"/>
        <i x="4831"/>
        <i x="3355"/>
        <i x="3778"/>
        <i x="452"/>
        <i x="1696"/>
        <i x="1260"/>
        <i x="3226"/>
        <i x="3915"/>
        <i x="2613"/>
        <i x="4844"/>
        <i x="3246"/>
        <i x="975"/>
        <i x="2881"/>
        <i x="1703"/>
        <i x="1863"/>
        <i x="4433"/>
        <i x="292"/>
        <i x="2928"/>
        <i x="1220"/>
        <i x="1103"/>
        <i x="2961"/>
        <i x="199"/>
        <i x="660"/>
        <i x="4263"/>
        <i x="2265"/>
        <i x="4178"/>
        <i x="2954"/>
        <i x="1895"/>
        <i x="84"/>
        <i x="13"/>
        <i x="3875"/>
        <i x="1257"/>
        <i x="2509"/>
        <i x="3555"/>
        <i x="4895"/>
        <i x="537"/>
        <i x="3550"/>
        <i x="1226"/>
        <i x="2710"/>
        <i x="3235"/>
        <i x="903"/>
        <i x="3283"/>
        <i x="3696"/>
        <i x="3401"/>
        <i x="1608"/>
        <i x="3099"/>
        <i x="280"/>
        <i x="2343"/>
        <i x="3051"/>
        <i x="2003"/>
        <i x="2425"/>
        <i x="1183"/>
        <i x="2926"/>
        <i x="520"/>
        <i x="1341"/>
        <i x="3075"/>
        <i x="3537"/>
        <i x="391"/>
        <i x="17"/>
        <i x="2837"/>
        <i x="2894"/>
        <i x="4280"/>
        <i x="1342"/>
        <i x="224"/>
        <i x="2137"/>
        <i x="2153"/>
        <i x="4908"/>
        <i x="4713"/>
        <i x="2784"/>
        <i x="3083"/>
        <i x="3151"/>
        <i x="3860"/>
        <i x="3425"/>
        <i x="4318"/>
        <i x="4131"/>
        <i x="857"/>
        <i x="3506"/>
        <i x="2389"/>
        <i x="3257"/>
        <i x="4872"/>
        <i x="43"/>
        <i x="3548"/>
        <i x="164"/>
        <i x="4859"/>
        <i x="3229"/>
        <i x="3158"/>
        <i x="1632"/>
        <i x="1989"/>
        <i x="608"/>
        <i x="183"/>
        <i x="2135"/>
        <i x="1144"/>
        <i x="4699"/>
        <i x="841"/>
        <i x="3228"/>
        <i x="1140"/>
        <i x="2818"/>
        <i x="2414"/>
        <i x="4125"/>
        <i x="3404"/>
        <i x="3248"/>
        <i x="3146"/>
        <i x="3006"/>
        <i x="1457"/>
        <i x="3732"/>
        <i x="1007"/>
        <i x="2730"/>
        <i x="3977"/>
        <i x="4555"/>
        <i x="4864"/>
        <i x="4596"/>
        <i x="3979"/>
        <i x="733"/>
        <i x="1816"/>
        <i x="2689"/>
        <i x="1927"/>
        <i x="484"/>
        <i x="4964"/>
        <i x="4809"/>
        <i x="3691"/>
        <i x="2476"/>
        <i x="1642"/>
        <i x="3203"/>
        <i x="4228"/>
        <i x="3596"/>
        <i x="426"/>
        <i x="2222"/>
        <i x="1105"/>
        <i x="3103"/>
        <i x="1992"/>
        <i x="3876"/>
        <i x="4312"/>
        <i x="3896"/>
        <i x="1326"/>
        <i x="2593"/>
        <i x="577"/>
        <i x="3380"/>
        <i x="1387"/>
        <i x="4008"/>
        <i x="3118"/>
        <i x="3806"/>
        <i x="4216"/>
        <i x="1196"/>
        <i x="3927"/>
        <i x="4333"/>
        <i x="1402"/>
        <i x="2276"/>
        <i x="1454"/>
        <i x="2344"/>
        <i x="2237"/>
        <i x="3116"/>
        <i x="4154"/>
        <i x="3127"/>
        <i x="1855"/>
        <i x="3739"/>
        <i x="2202"/>
        <i x="3563"/>
        <i x="4303"/>
        <i x="1474"/>
        <i x="1429"/>
        <i x="4320"/>
        <i x="4528"/>
        <i x="543"/>
        <i x="4056"/>
        <i x="3750"/>
        <i x="2350"/>
        <i x="4088"/>
        <i x="3713"/>
        <i x="3493"/>
        <i x="4223"/>
        <i x="1037"/>
        <i x="3705"/>
        <i x="2207"/>
        <i x="4337"/>
        <i x="2421"/>
        <i x="1764"/>
        <i x="3858"/>
        <i x="330"/>
        <i x="1803"/>
        <i x="2995"/>
        <i x="2654"/>
        <i x="1453"/>
        <i x="4542"/>
        <i x="2516"/>
        <i x="2681"/>
        <i x="2617"/>
        <i x="1920"/>
        <i x="2075"/>
        <i x="3745"/>
        <i x="1755"/>
        <i x="4130"/>
        <i x="650"/>
        <i x="1213"/>
        <i x="738"/>
        <i x="1673"/>
        <i x="757"/>
        <i x="1459"/>
        <i x="647"/>
        <i x="298"/>
        <i x="1867"/>
        <i x="4063"/>
        <i x="667"/>
        <i x="2550"/>
        <i x="1081"/>
        <i x="146"/>
        <i x="1503"/>
        <i x="3468"/>
        <i x="4697"/>
        <i x="4827"/>
        <i x="4800"/>
        <i x="398"/>
        <i x="3007"/>
        <i x="685"/>
        <i x="4397"/>
        <i x="4352"/>
        <i x="4953"/>
        <i x="1835"/>
        <i x="1815"/>
        <i x="2346"/>
        <i x="794"/>
        <i x="4324"/>
        <i x="2762"/>
        <i x="4136"/>
        <i x="4878"/>
        <i x="2696"/>
        <i x="3873"/>
        <i x="1787"/>
        <i x="1650"/>
        <i x="609"/>
        <i x="473"/>
        <i x="1971"/>
        <i x="1505"/>
        <i x="2128"/>
        <i x="1999"/>
        <i x="2902"/>
        <i x="2946"/>
        <i x="1076"/>
        <i x="790"/>
        <i x="1531"/>
        <i x="4452"/>
        <i x="3698"/>
        <i x="3926"/>
        <i x="1094"/>
        <i x="2322"/>
        <i x="409"/>
        <i x="3953"/>
        <i x="1054"/>
        <i x="3690"/>
        <i x="403"/>
        <i x="1504"/>
        <i x="775"/>
        <i x="4252"/>
        <i x="2002"/>
        <i x="2249"/>
        <i x="3311"/>
        <i x="992"/>
        <i x="3317"/>
        <i x="380"/>
        <i x="996"/>
        <i x="1175"/>
        <i x="283"/>
        <i x="277"/>
        <i x="1206"/>
        <i x="3786"/>
        <i x="119"/>
        <i x="1210"/>
        <i x="227"/>
        <i x="1849"/>
        <i x="1251"/>
        <i x="1661"/>
        <i x="960"/>
        <i x="3783"/>
        <i x="3572"/>
        <i x="5"/>
        <i x="2381"/>
        <i x="3488"/>
        <i x="3680"/>
        <i x="244"/>
        <i x="2673"/>
        <i x="4336"/>
        <i x="892"/>
        <i x="3086"/>
        <i x="493"/>
        <i x="193"/>
        <i x="4621"/>
        <i x="1686"/>
        <i x="1516"/>
        <i x="1475"/>
        <i x="1313"/>
        <i x="3880"/>
        <i x="90"/>
        <i x="1799"/>
        <i x="2312"/>
        <i x="902"/>
        <i x="3348"/>
        <i x="3967"/>
        <i x="3189"/>
        <i x="3351"/>
        <i x="1704"/>
        <i x="241"/>
        <i x="1615"/>
        <i x="2922"/>
        <i x="1896"/>
        <i x="1798"/>
        <i x="3263"/>
        <i x="670"/>
        <i x="2431"/>
        <i x="4965"/>
        <i x="3130"/>
        <i x="4170"/>
        <i x="3975"/>
        <i x="2000"/>
        <i x="248"/>
        <i x="3527"/>
        <i x="656"/>
        <i x="4954"/>
        <i x="1974"/>
        <i x="2831"/>
        <i x="59"/>
        <i x="2462"/>
        <i x="111"/>
        <i x="2469"/>
        <i x="1998"/>
        <i x="3202"/>
        <i x="1055"/>
        <i x="2305"/>
        <i x="2054"/>
        <i x="2136"/>
        <i x="731"/>
        <i x="1967"/>
        <i x="3601"/>
        <i x="1781"/>
        <i x="3567"/>
        <i x="4615"/>
        <i x="319"/>
        <i x="2077"/>
        <i x="2935"/>
        <i x="1098"/>
        <i x="1976"/>
        <i x="3545"/>
        <i x="2405"/>
        <i x="4591"/>
        <i x="1312"/>
        <i x="2488"/>
        <i x="4354"/>
        <i x="1861"/>
        <i x="3274"/>
        <i x="4708"/>
        <i x="2948"/>
        <i x="3454"/>
        <i x="635"/>
        <i x="4679"/>
        <i x="1179"/>
        <i x="708"/>
        <i x="655"/>
        <i x="4501"/>
        <i x="673"/>
        <i x="3331"/>
        <i x="1538"/>
        <i x="2292"/>
        <i x="4834"/>
        <i x="4546"/>
        <i x="3794"/>
        <i x="367"/>
        <i x="1828"/>
        <i x="2795"/>
        <i x="14"/>
        <i x="1936"/>
        <i x="3029"/>
        <i x="3067"/>
        <i x="1765"/>
        <i x="2483"/>
        <i x="4371"/>
        <i x="2849"/>
        <i x="2467"/>
        <i x="1155"/>
        <i x="989"/>
        <i x="2445"/>
        <i x="4258"/>
        <i x="925"/>
        <i x="1405"/>
        <i x="962"/>
        <i x="4735"/>
        <i x="1204"/>
        <i x="2372"/>
        <i x="3893"/>
        <i x="1878"/>
        <i x="4785"/>
        <i x="4291"/>
        <i x="3167"/>
        <i x="3231"/>
        <i x="3314"/>
        <i x="587"/>
        <i x="1665"/>
        <i x="2391"/>
        <i x="2162"/>
        <i x="4557"/>
        <i x="2682"/>
        <i x="1698"/>
        <i x="4641"/>
        <i x="2989"/>
        <i x="2584"/>
        <i x="4880"/>
        <i x="3174"/>
        <i x="4847"/>
        <i x="4041"/>
        <i x="58"/>
        <i x="1935"/>
        <i x="4816"/>
        <i x="1905"/>
        <i x="2759"/>
        <i x="276"/>
        <i x="3012"/>
        <i x="3604"/>
        <i x="2548"/>
        <i x="4121"/>
        <i x="1906"/>
        <i x="2157"/>
        <i x="2234"/>
        <i x="3647"/>
        <i x="225"/>
        <i x="3624"/>
        <i x="1248"/>
        <i x="2160"/>
        <i x="3141"/>
        <i x="2264"/>
        <i x="3931"/>
        <i x="4584"/>
        <i x="1875"/>
        <i x="1758"/>
        <i x="4777"/>
        <i x="2692"/>
        <i x="3101"/>
        <i x="1460"/>
        <i x="4001"/>
        <i x="2984"/>
        <i x="2277"/>
        <i x="4196"/>
        <i x="1603"/>
        <i x="805"/>
        <i x="2651"/>
        <i x="3629"/>
        <i x="4892"/>
        <i x="696"/>
        <i x="1150"/>
        <i x="2011"/>
        <i x="953"/>
        <i x="1694"/>
        <i x="28"/>
        <i x="980"/>
        <i x="1537"/>
        <i x="1723"/>
        <i x="762"/>
        <i x="2633"/>
        <i x="4034"/>
        <i x="3686"/>
        <i x="4492"/>
        <i x="1225"/>
        <i x="1676"/>
        <i x="691"/>
        <i x="2317"/>
        <i x="2185"/>
        <i x="3268"/>
        <i x="120"/>
        <i x="480"/>
        <i x="2579"/>
        <i x="1784"/>
        <i x="222"/>
        <i x="1278"/>
        <i x="3919"/>
        <i x="531"/>
        <i x="972"/>
        <i x="710"/>
        <i x="1060"/>
        <i x="3040"/>
        <i x="1319"/>
        <i x="112"/>
        <i x="2671"/>
        <i x="897"/>
        <i x="3681"/>
        <i x="3793"/>
        <i x="477"/>
        <i x="3102"/>
        <i x="1851"/>
        <i x="25"/>
        <i x="4900"/>
        <i x="3532"/>
        <i x="1152"/>
        <i x="2062"/>
        <i x="3178"/>
        <i x="474"/>
        <i x="4362"/>
        <i x="2196"/>
        <i x="4640"/>
        <i x="140"/>
        <i x="2224"/>
        <i x="2619"/>
        <i x="4265"/>
        <i x="1925"/>
        <i x="4250"/>
        <i x="454"/>
        <i x="855"/>
        <i x="1383"/>
        <i x="4788"/>
        <i x="2055"/>
        <i x="1282"/>
        <i x="4945"/>
        <i x="3571"/>
        <i x="3084"/>
        <i x="686"/>
        <i x="2481"/>
        <i x="4092"/>
        <i x="62"/>
        <i x="4658"/>
        <i x="585"/>
        <i x="529"/>
        <i x="3155"/>
        <i x="2938"/>
        <i x="1826"/>
        <i x="4094"/>
        <i x="1014"/>
        <i x="3444"/>
        <i x="4635"/>
        <i x="4741"/>
        <i x="2060"/>
        <i x="4790"/>
        <i x="793"/>
        <i x="1638"/>
        <i x="1264"/>
        <i x="2609"/>
        <i x="2102"/>
        <i x="2685"/>
        <i x="442"/>
        <i x="2508"/>
        <i x="2876"/>
        <i x="4811"/>
        <i x="4909"/>
        <i x="4283"/>
        <i x="361"/>
        <i x="4374"/>
        <i x="610"/>
        <i x="1109"/>
        <i x="933"/>
        <i x="3415"/>
        <i x="3961"/>
        <i x="3966"/>
        <i x="2940"/>
        <i x="1912"/>
        <i x="3603"/>
        <i x="204"/>
        <i x="1289"/>
        <i x="383"/>
        <i x="4652"/>
        <i x="1899"/>
        <i x="3538"/>
        <i x="3811"/>
        <i x="259"/>
        <i x="3110"/>
        <i x="3993"/>
        <i x="2851"/>
        <i x="3240"/>
        <i x="3958"/>
        <i x="235"/>
        <i x="210"/>
        <i x="3065"/>
        <i x="19"/>
        <i x="4826"/>
        <i x="2440"/>
        <i x="2351"/>
        <i x="3194"/>
        <i x="51"/>
        <i x="413"/>
        <i x="466"/>
        <i x="657"/>
        <i x="3261"/>
        <i x="318"/>
        <i x="4853"/>
        <i x="489"/>
        <i x="4667"/>
        <i x="3109"/>
        <i x="1188"/>
        <i x="1540"/>
        <i x="2578"/>
        <i x="2764"/>
        <i x="1622"/>
        <i x="7"/>
        <i x="4013"/>
        <i x="3580"/>
        <i x="4948"/>
        <i x="148"/>
        <i x="3911"/>
        <i x="2047"/>
        <i x="4234"/>
        <i x="1244"/>
        <i x="1557"/>
        <i x="3171"/>
        <i x="2148"/>
        <i x="4355"/>
        <i x="4506"/>
        <i x="3617"/>
        <i x="4082"/>
        <i x="1677"/>
        <i x="3150"/>
        <i x="3989"/>
        <i x="49"/>
        <i x="2887"/>
        <i x="1355"/>
        <i x="4383"/>
        <i x="3021"/>
        <i x="935"/>
        <i x="3375"/>
        <i x="1217"/>
        <i x="4129"/>
        <i x="3297"/>
        <i x="2813"/>
        <i x="485"/>
        <i x="3824"/>
        <i x="2774"/>
        <i x="548"/>
        <i x="3615"/>
        <i x="2792"/>
        <i x="1713"/>
        <i x="4962"/>
        <i x="4696"/>
        <i x="2754"/>
        <i x="1864"/>
        <i x="175"/>
        <i x="4215"/>
        <i x="4335"/>
        <i x="147"/>
        <i x="3709"/>
        <i x="1744"/>
        <i x="1468"/>
        <i x="2564"/>
        <i x="3996"/>
        <i x="269"/>
        <i x="3725"/>
        <i x="4269"/>
        <i x="1170"/>
        <i x="887"/>
        <i x="2409"/>
        <i x="1918"/>
        <i x="1035"/>
        <i x="3112"/>
        <i x="4179"/>
        <i x="3353"/>
        <i x="1476"/>
        <i x="4691"/>
        <i x="3160"/>
        <i x="547"/>
        <i x="439"/>
        <i x="2439"/>
        <i x="991"/>
        <i x="161"/>
        <i x="3819"/>
        <i x="4450"/>
        <i x="848"/>
        <i x="836"/>
        <i x="853"/>
        <i x="278"/>
        <i x="4749"/>
        <i x="4344"/>
        <i x="4305"/>
        <i x="1598"/>
        <i x="4655"/>
        <i x="3383"/>
        <i x="2175"/>
        <i x="646"/>
        <i x="399"/>
        <i x="2778"/>
        <i x="677"/>
        <i x="3761"/>
        <i x="4208"/>
        <i x="981"/>
        <i x="3489"/>
        <i x="27"/>
        <i x="3738"/>
        <i x="1609"/>
        <i x="1714"/>
        <i x="1364"/>
        <i x="3909"/>
        <i x="2113"/>
        <i x="3005"/>
        <i x="2937"/>
        <i x="2318"/>
        <i x="2309"/>
        <i x="2015"/>
        <i x="2327"/>
        <i x="4007"/>
        <i x="1814"/>
        <i x="1"/>
        <i x="2132"/>
        <i x="570"/>
        <i x="1131"/>
        <i x="3278"/>
        <i x="2023"/>
        <i x="2494"/>
        <i x="1484"/>
        <i x="3520"/>
        <i x="4157"/>
        <i x="3588"/>
        <i x="1336"/>
        <i x="1250"/>
        <i x="3144"/>
        <i x="2880"/>
        <i x="2587"/>
        <i x="3887"/>
        <i x="3800"/>
        <i x="842"/>
        <i x="1420"/>
        <i x="3843"/>
        <i x="3377"/>
        <i x="3564"/>
        <i x="266"/>
        <i x="2479"/>
        <i x="4513"/>
        <i x="1566"/>
        <i x="3972"/>
        <i x="1021"/>
        <i x="4137"/>
        <i x="4798"/>
        <i x="2653"/>
        <i x="4731"/>
        <i x="1842"/>
        <i x="294"/>
        <i x="767"/>
        <i x="4734"/>
        <i x="4181"/>
        <i x="2770"/>
        <i x="4401"/>
        <i x="2901"/>
        <i x="2695"/>
        <i x="1904"/>
        <i x="1759"/>
        <i x="2861"/>
        <i x="2556"/>
        <i x="1508"/>
        <i x="1779"/>
        <i x="386"/>
        <i x="1876"/>
        <i x="1192"/>
        <i x="3963"/>
        <i x="1527"/>
        <i x="3298"/>
        <i x="3087"/>
        <i x="2221"/>
        <i x="2610"/>
        <i x="1219"/>
        <i x="30"/>
        <i x="3157"/>
        <i x="2833"/>
        <i x="3395"/>
        <i x="639"/>
        <i x="160"/>
        <i x="1604"/>
        <i x="3294"/>
        <i x="3583"/>
        <i x="1002"/>
        <i x="3720"/>
        <i x="2394"/>
        <i x="1053"/>
        <i x="666"/>
        <i x="2475"/>
        <i x="874"/>
        <i x="3510"/>
        <i x="3950"/>
        <i x="1979"/>
        <i x="3289"/>
        <i x="2911"/>
        <i x="1145"/>
        <i x="950"/>
        <i x="1377"/>
        <i x="337"/>
        <i x="3173"/>
        <i x="1628"/>
        <i x="3515"/>
        <i x="4843"/>
        <i x="755"/>
        <i x="1111"/>
        <i x="3078"/>
        <i x="4753"/>
        <i x="2374"/>
        <i x="4267"/>
        <i x="354"/>
        <i x="4815"/>
        <i x="4502"/>
        <i x="4670"/>
        <i x="4681"/>
        <i x="2253"/>
        <i x="2667"/>
        <i x="3147"/>
        <i x="3853"/>
        <i x="2370"/>
        <i x="2382"/>
        <i x="823"/>
        <i x="4271"/>
        <i x="1451"/>
        <i x="24"/>
        <i x="3863"/>
        <i x="2993"/>
        <i x="2567"/>
        <i x="662"/>
        <i x="3058"/>
        <i x="2126"/>
        <i x="3560"/>
        <i x="1048"/>
        <i x="2525"/>
        <i x="1846"/>
        <i x="256"/>
        <i x="4389"/>
        <i x="532"/>
        <i x="4057"/>
        <i x="3315"/>
        <i x="1776"/>
        <i x="3152"/>
        <i x="2776"/>
        <i x="919"/>
        <i x="1570"/>
        <i x="629"/>
        <i x="1337"/>
        <i x="3018"/>
        <i x="2874"/>
        <i x="782"/>
        <i x="4000"/>
        <i x="334"/>
        <i x="830"/>
        <i x="835"/>
        <i x="4025"/>
        <i x="2740"/>
        <i x="2482"/>
        <i x="4725"/>
        <i x="1485"/>
        <i x="1284"/>
        <i x="4340"/>
        <i x="2639"/>
        <i x="3938"/>
        <i x="3044"/>
        <i x="4426"/>
        <i x="171"/>
        <i x="2905"/>
        <i x="4736"/>
        <i x="2988"/>
        <i x="2634"/>
        <i x="2125"/>
        <i x="2845"/>
        <i x="959"/>
        <i x="1740"/>
        <i x="807"/>
        <i x="2499"/>
        <i x="4939"/>
        <i x="3105"/>
        <i x="2048"/>
        <i x="1256"/>
        <i x="3688"/>
        <i x="1542"/>
        <i x="504"/>
        <i x="2920"/>
        <i x="1015"/>
        <i x="1363"/>
        <i x="1520"/>
        <i x="1324"/>
        <i x="2252"/>
        <i x="2869"/>
        <i x="2553"/>
        <i x="4951"/>
        <i x="955"/>
        <i x="4706"/>
        <i x="1760"/>
        <i x="1422"/>
        <i x="2852"/>
        <i x="763"/>
        <i x="4525"/>
        <i x="46"/>
        <i x="3757"/>
        <i x="4058"/>
        <i x="1455"/>
        <i x="4688"/>
        <i x="2731"/>
        <i x="3695"/>
        <i x="3088"/>
        <i x="1524"/>
        <i x="3804"/>
        <i x="1850"/>
        <i x="2201"/>
        <i x="4095"/>
        <i x="2037"/>
        <i x="410"/>
        <i x="1719"/>
        <i x="3176"/>
        <i x="3837"/>
        <i x="260"/>
        <i x="594"/>
        <i x="546"/>
        <i x="4721"/>
        <i x="234"/>
        <i x="2522"/>
        <i x="99"/>
        <i x="385"/>
        <i x="2871"/>
        <i x="4363"/>
        <i x="3225"/>
        <i x="3526"/>
        <i x="4630"/>
        <i x="1203"/>
        <i x="3868"/>
        <i x="4759"/>
        <i x="2199"/>
        <i x="3694"/>
        <i x="226"/>
        <i x="3003"/>
        <i x="4819"/>
        <i x="4869"/>
        <i x="1379"/>
        <i x="3325"/>
        <i x="4512"/>
        <i x="351"/>
        <i x="172"/>
        <i x="1246"/>
        <i x="478"/>
        <i x="2965"/>
        <i x="3611"/>
        <i x="4292"/>
        <i x="3122"/>
        <i x="4359"/>
        <i x="4274"/>
        <i x="4399"/>
        <i x="1039"/>
        <i x="3765"/>
        <i x="3476"/>
        <i x="1134"/>
        <i x="3999"/>
        <i x="2684"/>
        <i x="1635"/>
        <i x="1830"/>
        <i x="2736"/>
        <i x="2288"/>
        <i x="2138"/>
        <i x="188"/>
        <i x="4924"/>
        <i x="3413"/>
        <i x="1869"/>
        <i x="317"/>
        <i x="1529"/>
        <i x="1565"/>
        <i x="4784"/>
        <i x="1353"/>
        <i x="808"/>
        <i x="4700"/>
        <i x="2086"/>
        <i x="2615"/>
        <i x="2672"/>
        <i x="4182"/>
        <i x="1112"/>
        <i x="1720"/>
        <i x="4938"/>
        <i x="3234"/>
        <i x="1433"/>
        <i x="2924"/>
        <i x="2659"/>
        <i x="4588"/>
        <i x="2151"/>
        <i x="4717"/>
        <i x="2029"/>
        <i x="3490"/>
        <i x="4086"/>
        <i x="2490"/>
        <i x="63"/>
        <i x="433"/>
        <i x="2572"/>
        <i x="4830"/>
        <i x="2583"/>
        <i x="422"/>
        <i x="4862"/>
        <i x="3943"/>
        <i x="2867"/>
        <i x="2640"/>
        <i x="2308"/>
        <i x="1486"/>
        <i x="4150"/>
        <i x="1752"/>
        <i x="4532"/>
        <i x="331"/>
        <i x="4112"/>
        <i x="893"/>
        <i x="1512"/>
        <i x="1061"/>
        <i x="3894"/>
        <i x="1674"/>
        <i x="2829"/>
        <i x="2884"/>
        <i x="1186"/>
        <i x="4744"/>
        <i x="3337"/>
        <i x="2246"/>
        <i x="1161"/>
        <i x="2980"/>
        <i x="2896"/>
        <i x="1550"/>
        <i x="3245"/>
        <i x="4534"/>
        <i x="4795"/>
        <i x="1582"/>
        <i x="1028"/>
        <i x="4424"/>
        <i x="3561"/>
        <i x="3729"/>
        <i x="559"/>
        <i x="2356"/>
        <i x="555"/>
        <i x="2144"/>
        <i x="4224"/>
        <i x="196"/>
        <i x="126"/>
        <i x="3728"/>
        <i x="880"/>
        <i x="267"/>
        <i x="1813"/>
        <i x="4314"/>
        <i x="1955"/>
        <i x="3935"/>
        <i x="1138"/>
        <i x="517"/>
        <i x="2058"/>
        <i x="707"/>
        <i x="721"/>
        <i x="3179"/>
        <i x="632"/>
        <i x="2970"/>
        <i x="4737"/>
        <i x="4011"/>
        <i x="4707"/>
        <i x="3403"/>
        <i x="1724"/>
        <i x="4560"/>
        <i x="727"/>
        <i x="3400"/>
        <i x="1562"/>
        <i x="3559"/>
        <i x="4002"/>
        <i x="944"/>
        <i x="4220"/>
        <i x="1648"/>
        <i x="4217"/>
        <i x="4163"/>
        <i x="971"/>
        <i x="2286"/>
        <i x="3253"/>
        <i x="2497"/>
        <i x="4627"/>
        <i x="136"/>
        <i x="2489"/>
        <i x="3284"/>
        <i x="2165"/>
        <i x="3716"/>
        <i x="1311"/>
        <i x="1947"/>
        <i x="3955"/>
        <i x="889"/>
        <i x="3"/>
        <i x="4284"/>
        <i x="4300"/>
        <i x="567"/>
        <i x="3357"/>
        <i x="2097"/>
        <i x="716"/>
        <i x="1991"/>
        <i x="1883"/>
        <i x="306"/>
        <i x="2269"/>
        <i x="4799"/>
        <i x="2582"/>
        <i x="1084"/>
        <i x="649"/>
        <i x="2141"/>
        <i x="2895"/>
        <i x="4684"/>
        <i x="1931"/>
        <i x="982"/>
        <i x="4445"/>
        <i x="781"/>
        <i x="1449"/>
        <i x="4350"/>
        <i x="884"/>
        <i x="2412"/>
        <i x="2052"/>
        <i x="3576"/>
        <i x="2846"/>
        <i x="2687"/>
        <i x="4317"/>
        <i x="1938"/>
        <i x="1617"/>
        <i x="2188"/>
        <i x="3751"/>
        <i x="4890"/>
        <i x="4694"/>
        <i x="3706"/>
        <i x="2090"/>
        <i x="1496"/>
        <i x="3897"/>
        <i x="631"/>
        <i x="169"/>
        <i x="1919"/>
        <i x="2410"/>
        <i x="1288"/>
        <i x="3390"/>
        <i x="421"/>
        <i x="1323"/>
        <i x="3673"/>
        <i x="3073"/>
        <i x="343"/>
        <i x="739"/>
        <i x="194"/>
        <i x="1198"/>
        <i x="1233"/>
        <i x="1171"/>
        <i x="3117"/>
        <i x="1258"/>
        <i x="1299"/>
        <i x="3369"/>
        <i x="483"/>
        <i x="978"/>
        <i x="2347"/>
        <i x="4237"/>
        <i x="2040"/>
        <i x="4551"/>
        <i x="3518"/>
        <i x="3886"/>
        <i x="3216"/>
        <i x="3441"/>
        <i x="785"/>
        <i x="3312"/>
        <i x="1860"/>
        <i x="2105"/>
        <i x="4480"/>
        <i x="1657"/>
        <i x="2745"/>
        <i x="2823"/>
        <i x="3974"/>
        <i x="4230"/>
        <i x="2868"/>
        <i x="4387"/>
        <i x="1731"/>
        <i x="1987"/>
        <i x="867"/>
        <i x="3665"/>
        <i x="2319"/>
        <i x="4519"/>
        <i x="3252"/>
        <i x="208"/>
        <i x="2134"/>
        <i x="795"/>
        <i x="2690"/>
        <i x="1709"/>
        <i x="3662"/>
        <i x="2393"/>
        <i x="1293"/>
        <i x="1785"/>
        <i x="3494"/>
        <i x="445"/>
        <i x="3956"/>
        <i x="341"/>
        <i x="3185"/>
        <i x="4967"/>
        <i x="2084"/>
        <i x="2927"/>
        <i x="4592"/>
        <i x="158"/>
        <i x="450"/>
        <i x="4793"/>
        <i x="2900"/>
        <i x="1663"/>
        <i x="3881"/>
        <i x="3033"/>
        <i x="3080"/>
        <i x="3593"/>
        <i x="2949"/>
        <i x="4471"/>
        <i x="3455"/>
        <i x="4259"/>
        <i x="2597"/>
        <i x="4493"/>
        <i x="4931"/>
        <i x="3514"/>
        <i x="1865"/>
        <i x="1809"/>
        <i x="2706"/>
        <i x="2392"/>
        <i x="1587"/>
        <i x="3346"/>
        <i x="2521"/>
        <i x="1440"/>
        <i x="2114"/>
        <i x="2361"/>
        <i x="1591"/>
        <i x="3275"/>
        <i x="3055"/>
        <i x="2577"/>
        <i x="186"/>
        <i x="387"/>
        <i x="4408"/>
        <i x="4893"/>
        <i x="3221"/>
        <i x="3827"/>
        <i x="3513"/>
        <i x="4957"/>
        <i x="1003"/>
        <i x="4143"/>
        <i x="4229"/>
        <i x="1898"/>
        <i x="2551"/>
        <i x="2014"/>
        <i x="3773"/>
        <i x="3980"/>
        <i x="4479"/>
        <i x="3196"/>
        <i x="1483"/>
        <i x="2963"/>
        <i x="1772"/>
        <i x="238"/>
        <i x="127"/>
        <i x="4015"/>
        <i x="3478"/>
        <i x="3342"/>
        <i x="456"/>
        <i x="2968"/>
        <i x="565"/>
        <i x="1416"/>
        <i x="4391"/>
        <i x="3628"/>
        <i x="3872"/>
        <i x="313"/>
        <i x="1428"/>
        <i x="4867"/>
        <i x="1945"/>
        <i x="3767"/>
        <i x="2806"/>
        <i x="358"/>
        <i x="1235"/>
        <i x="641"/>
        <i x="3762"/>
        <i x="3782"/>
        <i x="3458"/>
        <i x="4835"/>
        <i x="779"/>
        <i x="4742"/>
        <i x="4169"/>
        <i x="2933"/>
        <i x="2127"/>
        <i x="1769"/>
        <i x="589"/>
        <i x="2074"/>
        <i x="3658"/>
        <i x="1190"/>
        <i x="861"/>
        <i x="4778"/>
        <i x="1334"/>
        <i x="3920"/>
        <i x="3936"/>
        <i x="102"/>
        <i x="4414"/>
        <i x="1882"/>
        <i x="4366"/>
        <i x="1381"/>
        <i x="2992"/>
        <i x="4505"/>
        <i x="2140"/>
        <i x="1975"/>
        <i x="4648"/>
        <i x="3269"/>
        <i x="3433"/>
        <i x="4849"/>
        <i x="4067"/>
        <i x="1404"/>
        <i x="3192"/>
        <i x="1572"/>
        <i x="4072"/>
        <i x="1770"/>
        <i x="3687"/>
        <i x="515"/>
        <i x="3723"/>
        <i x="435"/>
        <i x="3641"/>
        <i x="1559"/>
        <i x="834"/>
        <i x="1176"/>
        <i x="1653"/>
        <i x="3430"/>
        <i x="192"/>
        <i x="4087"/>
        <i x="3031"/>
        <i x="1890"/>
        <i x="2543"/>
        <i x="2098"/>
        <i x="4604"/>
        <i x="1156"/>
        <i x="3753"/>
        <i x="4427"/>
        <i x="1066"/>
        <i x="580"/>
        <i x="4453"/>
        <i x="3941"/>
        <i x="4465"/>
        <i x="1191"/>
        <i x="1982"/>
        <i x="3128"/>
        <i x="3997"/>
        <i x="467"/>
        <i x="2171"/>
        <i x="4968"/>
        <i x="2660"/>
        <i x="3448"/>
        <i x="4757"/>
        <i x="3670"/>
        <i x="4420"/>
        <i x="3332"/>
        <i x="4200"/>
        <i x="724"/>
        <i x="3918"/>
        <i x="2034"/>
        <i x="2704"/>
        <i x="4477"/>
        <i x="3288"/>
        <i x="3669"/>
        <i x="3473"/>
        <i x="722"/>
        <i x="3984"/>
        <i x="3612"/>
        <i x="4726"/>
        <i x="1728"/>
        <i x="2877"/>
        <i x="1370"/>
        <i x="3741"/>
        <i x="3731"/>
        <i x="362"/>
        <i x="3495"/>
        <i x="3769"/>
        <i x="3392"/>
        <i x="1121"/>
        <i x="4304"/>
        <i x="2897"/>
        <i x="2337"/>
        <i x="938"/>
        <i x="3410"/>
        <i x="1083"/>
        <i x="388"/>
        <i x="35"/>
        <i x="774"/>
        <i x="4490"/>
        <i x="1425"/>
        <i x="2589"/>
        <i x="1399"/>
        <i x="840"/>
        <i x="620"/>
        <i x="2748"/>
        <i x="943"/>
        <i x="1082"/>
        <i x="2338"/>
        <i x="1984"/>
        <i x="2885"/>
        <i x="2176"/>
        <i x="2096"/>
        <i x="1020"/>
        <i x="554"/>
        <i x="1151"/>
        <i x="4428"/>
        <i x="4103"/>
        <i x="1409"/>
        <i x="2428"/>
        <i x="4047"/>
        <i x="969"/>
        <i x="3586"/>
        <i x="3949"/>
        <i x="2296"/>
        <i x="3258"/>
        <i x="590"/>
        <i x="2790"/>
        <i x="4233"/>
        <i x="4703"/>
        <i x="927"/>
        <i x="1216"/>
        <i x="2544"/>
        <i x="4298"/>
        <i x="3338"/>
        <i x="4016"/>
        <i x="285"/>
        <i x="1042"/>
        <i x="3697"/>
        <i x="1414"/>
        <i x="4637"/>
        <i x="711"/>
        <i x="593"/>
        <i x="3295"/>
        <i x="3153"/>
        <i x="2773"/>
        <i x="704"/>
        <i x="4027"/>
        <i x="143"/>
        <i x="4814"/>
        <i x="3618"/>
        <i x="1619"/>
        <i x="497"/>
        <i x="3247"/>
        <i x="311"/>
        <i x="1091"/>
        <i x="750"/>
        <i x="2976"/>
        <i x="1093"/>
        <i x="2227"/>
        <i x="1671"/>
        <i x="1736"/>
        <i x="3857"/>
        <i x="353"/>
        <i x="3542"/>
        <i x="4498"/>
        <i x="4204"/>
        <i x="1881"/>
        <i x="4031"/>
        <i x="470"/>
        <i x="2780"/>
        <i x="973"/>
        <i x="934"/>
        <i x="4028"/>
        <i x="524"/>
        <i x="3446"/>
        <i x="1351"/>
        <i x="1577"/>
        <i x="4722"/>
        <i x="3045"/>
        <i x="1928"/>
        <i x="236"/>
        <i x="4462"/>
        <i x="3851"/>
        <i x="736"/>
        <i x="1045"/>
        <i x="1314"/>
        <i x="1692"/>
        <i x="2352"/>
        <i x="320"/>
        <i x="4460"/>
        <i x="3354"/>
        <i x="1243"/>
        <i x="2883"/>
        <i x="4855"/>
        <i x="494"/>
        <i x="4614"/>
        <i x="1727"/>
        <i x="1914"/>
        <i x="389"/>
        <i x="723"/>
        <i x="4221"/>
        <i x="4868"/>
        <i x="2210"/>
        <i x="3180"/>
        <i x="4940"/>
        <i x="2170"/>
        <i x="1259"/>
        <i x="2078"/>
        <i x="1823"/>
        <i x="684"/>
        <i x="392"/>
        <i x="3452"/>
        <i x="817"/>
        <i x="2796"/>
        <i x="2517"/>
        <i x="4106"/>
        <i x="2103"/>
        <i x="3148"/>
        <i x="2406"/>
        <i x="2129"/>
        <i x="688"/>
        <i x="96"/>
        <i x="668"/>
        <i x="4329"/>
        <i x="4857"/>
        <i x="4473"/>
        <i x="3932"/>
        <i x="83"/>
        <i x="2857"/>
        <i x="940"/>
        <i x="1922"/>
        <i x="3620"/>
        <i x="726"/>
        <i x="3002"/>
        <i x="4071"/>
        <i x="2825"/>
        <i x="2340"/>
        <i x="4780"/>
        <i x="930"/>
        <i x="3439"/>
        <i x="2051"/>
        <i x="3995"/>
        <i x="3789"/>
        <i x="2821"/>
        <i x="3280"/>
        <i x="1888"/>
        <i x="3456"/>
        <i x="816"/>
        <i x="2691"/>
        <i x="514"/>
        <i x="231"/>
        <i x="3921"/>
        <i x="1135"/>
        <i x="2106"/>
        <i x="512"/>
        <i x="47"/>
        <i x="4055"/>
        <i x="159"/>
        <i x="3218"/>
        <i x="3241"/>
        <i x="3682"/>
        <i x="741"/>
        <i x="2655"/>
        <i x="4192"/>
        <i x="1147"/>
        <i x="3724"/>
        <i x="4343"/>
        <i x="1369"/>
        <i x="104"/>
        <i x="4151"/>
        <i x="1695"/>
        <i x="4145"/>
        <i x="3676"/>
        <i x="2830"/>
        <i x="3345"/>
        <i x="2955"/>
        <i x="1301"/>
        <i x="2725"/>
        <i x="4469"/>
        <i x="3303"/>
        <i x="3591"/>
        <i x="323"/>
        <i x="744"/>
        <i x="4104"/>
        <i x="2503"/>
        <i x="1279"/>
        <i x="1113"/>
        <i x="1026"/>
        <i x="3654"/>
        <i x="262"/>
        <i x="3497"/>
        <i x="393"/>
        <i x="2259"/>
        <i x="3270"/>
        <i x="237"/>
        <i x="745"/>
        <i x="596"/>
        <i x="2367"/>
        <i x="2507"/>
        <i x="1434"/>
        <i x="1129"/>
        <i x="2945"/>
        <i x="3679"/>
        <i x="2972"/>
        <i x="4887"/>
        <i x="1077"/>
        <i x="1672"/>
        <i x="4540"/>
        <i x="850"/>
        <i x="591"/>
        <i x="4114"/>
        <i x="780"/>
        <i x="2353"/>
        <i x="3822"/>
        <i x="3830"/>
        <i x="1328"/>
        <i x="1456"/>
        <i x="584"/>
        <i x="2403"/>
        <i x="230"/>
        <i x="2287"/>
        <i x="3553"/>
        <i x="1068"/>
        <i x="2775"/>
        <i x="4863"/>
        <i x="3575"/>
        <i x="2355"/>
        <i x="4404"/>
        <i x="1388"/>
        <i x="3249"/>
        <i x="440"/>
        <i x="2150"/>
        <i x="1699"/>
        <i x="1666"/>
        <i x="1165"/>
        <i x="3347"/>
        <i x="3053"/>
        <i x="1261"/>
        <i x="2203"/>
        <i x="4659"/>
        <i x="937"/>
        <i x="2464"/>
        <i x="2504"/>
        <i x="1903"/>
        <i x="1858"/>
        <i x="3015"/>
        <i x="1448"/>
        <i x="2540"/>
        <i x="3154"/>
        <i x="4158"/>
        <i x="2708"/>
        <i x="1110"/>
        <i x="2586"/>
        <i x="2758"/>
        <i x="4273"/>
        <i x="4934"/>
        <i x="263"/>
        <i x="1954"/>
        <i x="2371"/>
        <i x="3149"/>
        <i x="2043"/>
        <i x="1972"/>
        <i x="4758"/>
        <i x="4043"/>
        <i x="3224"/>
        <i x="1307"/>
        <i x="2705"/>
        <i x="203"/>
        <i x="1338"/>
        <i x="3549"/>
        <i x="4547"/>
        <i x="3524"/>
        <i x="676"/>
        <i x="966"/>
        <i x="2030"/>
        <i x="2168"/>
        <i x="752"/>
        <i x="180"/>
        <i x="4"/>
        <i x="1281"/>
        <i x="3020"/>
        <i x="734"/>
        <i x="3017"/>
        <i x="1583"/>
        <i x="1240"/>
        <i x="368"/>
        <i x="4331"/>
        <i x="73"/>
        <i x="798"/>
        <i x="906"/>
        <i x="832"/>
        <i x="2124"/>
        <i x="581"/>
        <i x="2449"/>
        <i x="4410"/>
        <i x="3316"/>
        <i x="1419"/>
        <i x="3799"/>
        <i x="2686"/>
        <i x="2929"/>
        <i x="2585"/>
        <i x="2065"/>
        <i x="3276"/>
        <i x="2751"/>
        <i x="1544"/>
        <i x="3182"/>
        <i x="3969"/>
        <i x="913"/>
        <i x="3469"/>
        <i x="3097"/>
        <i x="866"/>
        <i x="3836"/>
        <i x="1200"/>
        <i x="2701"/>
        <i x="4645"/>
        <i x="3399"/>
        <i x="1871"/>
        <i x="1437"/>
        <i x="134"/>
        <i x="2027"/>
        <i x="4870"/>
        <i x="2268"/>
        <i x="4937"/>
        <i x="2646"/>
        <i x="3625"/>
        <i x="2788"/>
        <i x="3292"/>
        <i x="3640"/>
        <i x="4796"/>
        <i x="1064"/>
        <i x="929"/>
        <i x="1853"/>
        <i x="4626"/>
        <i x="3204"/>
        <i x="3643"/>
        <i x="4866"/>
        <i x="1771"/>
        <i x="217"/>
        <i x="875"/>
        <i x="430"/>
        <i x="287"/>
        <i x="3436"/>
        <i x="1366"/>
        <i x="765"/>
        <i x="4891"/>
        <i x="1560"/>
        <i x="2282"/>
        <i x="3595"/>
        <i x="89"/>
        <i x="3556"/>
        <i x="901"/>
        <i x="3573"/>
        <i x="4574"/>
        <i x="114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xr10:uid="{F087B297-60E7-4B28-B6C8-7A87F5B68558}" cache="Slicer_product_name" caption="product_name" rowHeight="241300"/>
  <slicer name="category" xr10:uid="{F2122F8B-C328-4AB9-A4AA-823EADDCDF0A}" cache="Slicer_category" caption="category" rowHeight="241300"/>
  <slicer name="payment_method" xr10:uid="{71EBD867-7B23-415E-BCA4-ABE921141A0C}" cache="Slicer_payment_method" caption="payment_method" rowHeight="241300"/>
  <slicer name="transaction_date" xr10:uid="{345D1B4D-DD92-4849-B3CB-A10FF8F7B4B2}" cache="Slicer_transaction_date" caption="transaction_date" startItem="18"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00994-E06A-4B07-BE59-C461404C406B}">
  <dimension ref="A1:Y5001"/>
  <sheetViews>
    <sheetView workbookViewId="0">
      <selection activeCell="I6" sqref="I6"/>
    </sheetView>
  </sheetViews>
  <sheetFormatPr defaultRowHeight="14.5" x14ac:dyDescent="0.35"/>
  <cols>
    <col min="1" max="1" width="15" customWidth="1"/>
    <col min="2" max="2" width="17.6328125" customWidth="1"/>
    <col min="3" max="4" width="15.453125" customWidth="1"/>
    <col min="5" max="5" width="16.6328125" customWidth="1"/>
    <col min="6" max="6" width="17.08984375" customWidth="1"/>
    <col min="7" max="8" width="16.36328125" customWidth="1"/>
    <col min="9" max="9" width="27.36328125" style="1" customWidth="1"/>
    <col min="11" max="11" width="29.08984375" customWidth="1"/>
    <col min="12" max="12" width="18.08984375" customWidth="1"/>
    <col min="13" max="13" width="18.81640625" customWidth="1"/>
    <col min="15" max="15" width="23.6328125" customWidth="1"/>
    <col min="16" max="16" width="25" customWidth="1"/>
    <col min="17" max="17" width="32.08984375" customWidth="1"/>
    <col min="18" max="18" width="23.1796875" customWidth="1"/>
    <col min="19" max="19" width="23.6328125" customWidth="1"/>
    <col min="20" max="20" width="23" customWidth="1"/>
    <col min="21" max="21" width="23.36328125" customWidth="1"/>
    <col min="24" max="24" width="21.08984375" customWidth="1"/>
    <col min="25" max="25" width="20.90625" customWidth="1"/>
    <col min="26" max="26" width="12.7265625" customWidth="1"/>
  </cols>
  <sheetData>
    <row r="1" spans="1:25" x14ac:dyDescent="0.35">
      <c r="A1" s="2" t="s">
        <v>0</v>
      </c>
      <c r="B1" s="2" t="s">
        <v>1</v>
      </c>
      <c r="C1" s="2" t="s">
        <v>2</v>
      </c>
      <c r="D1" s="2" t="s">
        <v>3</v>
      </c>
      <c r="E1" s="2" t="s">
        <v>4</v>
      </c>
      <c r="F1" s="2" t="s">
        <v>5</v>
      </c>
      <c r="G1" s="2" t="s">
        <v>6</v>
      </c>
      <c r="H1" s="2" t="s">
        <v>57</v>
      </c>
      <c r="I1" s="3"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row>
    <row r="2" spans="1:25" x14ac:dyDescent="0.35">
      <c r="A2">
        <v>1</v>
      </c>
      <c r="B2">
        <v>2824</v>
      </c>
      <c r="C2">
        <v>843</v>
      </c>
      <c r="D2" t="s">
        <v>24</v>
      </c>
      <c r="E2" t="s">
        <v>25</v>
      </c>
      <c r="F2">
        <v>3</v>
      </c>
      <c r="G2">
        <v>188.46</v>
      </c>
      <c r="H2">
        <f>G2*F2</f>
        <v>565.38</v>
      </c>
      <c r="I2" s="11">
        <v>45382.906944444447</v>
      </c>
      <c r="J2">
        <v>3</v>
      </c>
      <c r="K2" t="s">
        <v>26</v>
      </c>
      <c r="L2">
        <v>246</v>
      </c>
      <c r="M2">
        <v>116</v>
      </c>
      <c r="N2">
        <v>170</v>
      </c>
      <c r="O2">
        <v>474</v>
      </c>
      <c r="P2">
        <v>8</v>
      </c>
      <c r="Q2">
        <v>29</v>
      </c>
      <c r="R2" t="s">
        <v>27</v>
      </c>
      <c r="S2">
        <v>98760.83</v>
      </c>
      <c r="T2" t="s">
        <v>28</v>
      </c>
      <c r="U2" t="s">
        <v>29</v>
      </c>
      <c r="V2" t="b">
        <v>1</v>
      </c>
      <c r="W2" t="s">
        <v>30</v>
      </c>
      <c r="X2">
        <v>172</v>
      </c>
      <c r="Y2">
        <v>179</v>
      </c>
    </row>
    <row r="3" spans="1:25" x14ac:dyDescent="0.35">
      <c r="A3">
        <v>2</v>
      </c>
      <c r="B3">
        <v>1409</v>
      </c>
      <c r="C3">
        <v>135</v>
      </c>
      <c r="D3" t="s">
        <v>31</v>
      </c>
      <c r="E3" t="s">
        <v>25</v>
      </c>
      <c r="F3">
        <v>4</v>
      </c>
      <c r="G3">
        <v>1912.04</v>
      </c>
      <c r="H3">
        <f t="shared" ref="H3:H66" si="0">G3*F3</f>
        <v>7648.16</v>
      </c>
      <c r="I3" s="12">
        <v>45501.53125</v>
      </c>
      <c r="J3">
        <v>5</v>
      </c>
      <c r="K3" t="s">
        <v>32</v>
      </c>
      <c r="L3">
        <v>43</v>
      </c>
      <c r="M3">
        <v>70</v>
      </c>
      <c r="N3">
        <v>212</v>
      </c>
      <c r="O3">
        <v>135</v>
      </c>
      <c r="P3">
        <v>4</v>
      </c>
      <c r="Q3">
        <v>34</v>
      </c>
      <c r="R3" t="s">
        <v>27</v>
      </c>
      <c r="S3">
        <v>69781.929999999993</v>
      </c>
      <c r="T3" t="s">
        <v>33</v>
      </c>
      <c r="U3" t="s">
        <v>34</v>
      </c>
      <c r="V3" t="b">
        <v>1</v>
      </c>
      <c r="W3" t="s">
        <v>35</v>
      </c>
      <c r="X3">
        <v>109</v>
      </c>
      <c r="Y3">
        <v>484</v>
      </c>
    </row>
    <row r="4" spans="1:25" x14ac:dyDescent="0.35">
      <c r="A4">
        <v>3</v>
      </c>
      <c r="B4">
        <v>5506</v>
      </c>
      <c r="C4">
        <v>391</v>
      </c>
      <c r="D4" t="s">
        <v>24</v>
      </c>
      <c r="E4" t="s">
        <v>25</v>
      </c>
      <c r="F4">
        <v>4</v>
      </c>
      <c r="G4">
        <v>1377.75</v>
      </c>
      <c r="H4">
        <f t="shared" si="0"/>
        <v>5511</v>
      </c>
      <c r="I4" s="11">
        <v>45453.204861111109</v>
      </c>
      <c r="J4">
        <v>1</v>
      </c>
      <c r="K4" t="s">
        <v>36</v>
      </c>
      <c r="L4">
        <v>411</v>
      </c>
      <c r="M4">
        <v>94</v>
      </c>
      <c r="N4">
        <v>252</v>
      </c>
      <c r="O4">
        <v>475</v>
      </c>
      <c r="P4">
        <v>2</v>
      </c>
      <c r="Q4">
        <v>69</v>
      </c>
      <c r="R4" t="s">
        <v>27</v>
      </c>
      <c r="S4">
        <v>77373.100000000006</v>
      </c>
      <c r="T4" t="s">
        <v>37</v>
      </c>
      <c r="U4" t="s">
        <v>34</v>
      </c>
      <c r="V4" t="b">
        <v>0</v>
      </c>
      <c r="W4" t="s">
        <v>30</v>
      </c>
      <c r="X4">
        <v>289</v>
      </c>
      <c r="Y4">
        <v>416</v>
      </c>
    </row>
    <row r="5" spans="1:25" x14ac:dyDescent="0.35">
      <c r="A5">
        <v>4</v>
      </c>
      <c r="B5">
        <v>5012</v>
      </c>
      <c r="C5">
        <v>710</v>
      </c>
      <c r="D5" t="s">
        <v>38</v>
      </c>
      <c r="E5" t="s">
        <v>25</v>
      </c>
      <c r="F5">
        <v>5</v>
      </c>
      <c r="G5">
        <v>182.31</v>
      </c>
      <c r="H5">
        <f t="shared" si="0"/>
        <v>911.55</v>
      </c>
      <c r="I5" s="12">
        <v>45519.043749999997</v>
      </c>
      <c r="J5">
        <v>5</v>
      </c>
      <c r="K5" t="s">
        <v>26</v>
      </c>
      <c r="L5">
        <v>452</v>
      </c>
      <c r="M5">
        <v>87</v>
      </c>
      <c r="N5">
        <v>112</v>
      </c>
      <c r="O5">
        <v>118</v>
      </c>
      <c r="P5">
        <v>7</v>
      </c>
      <c r="Q5">
        <v>47</v>
      </c>
      <c r="R5" t="s">
        <v>27</v>
      </c>
      <c r="S5">
        <v>33383.040000000001</v>
      </c>
      <c r="T5" t="s">
        <v>28</v>
      </c>
      <c r="U5" t="s">
        <v>34</v>
      </c>
      <c r="V5" t="b">
        <v>1</v>
      </c>
      <c r="W5" t="s">
        <v>35</v>
      </c>
      <c r="X5">
        <v>174</v>
      </c>
      <c r="Y5">
        <v>446</v>
      </c>
    </row>
    <row r="6" spans="1:25" x14ac:dyDescent="0.35">
      <c r="A6">
        <v>5</v>
      </c>
      <c r="B6">
        <v>4657</v>
      </c>
      <c r="C6">
        <v>116</v>
      </c>
      <c r="D6" t="s">
        <v>39</v>
      </c>
      <c r="E6" t="s">
        <v>25</v>
      </c>
      <c r="F6">
        <v>3</v>
      </c>
      <c r="G6">
        <v>499.28</v>
      </c>
      <c r="H6">
        <f t="shared" si="0"/>
        <v>1497.84</v>
      </c>
      <c r="I6" s="11">
        <v>45548.03125</v>
      </c>
      <c r="J6">
        <v>6</v>
      </c>
      <c r="K6" t="s">
        <v>40</v>
      </c>
      <c r="L6">
        <v>412</v>
      </c>
      <c r="M6">
        <v>99</v>
      </c>
      <c r="N6">
        <v>177</v>
      </c>
      <c r="O6">
        <v>155</v>
      </c>
      <c r="P6">
        <v>4</v>
      </c>
      <c r="Q6">
        <v>70</v>
      </c>
      <c r="R6" t="s">
        <v>41</v>
      </c>
      <c r="S6">
        <v>108999.41</v>
      </c>
      <c r="T6" t="s">
        <v>42</v>
      </c>
      <c r="U6" t="s">
        <v>43</v>
      </c>
      <c r="V6" t="b">
        <v>0</v>
      </c>
      <c r="W6" t="s">
        <v>30</v>
      </c>
      <c r="X6">
        <v>287</v>
      </c>
      <c r="Y6">
        <v>469</v>
      </c>
    </row>
    <row r="7" spans="1:25" x14ac:dyDescent="0.35">
      <c r="A7">
        <v>6</v>
      </c>
      <c r="B7">
        <v>3286</v>
      </c>
      <c r="C7">
        <v>630</v>
      </c>
      <c r="D7" t="s">
        <v>44</v>
      </c>
      <c r="E7" t="s">
        <v>25</v>
      </c>
      <c r="F7">
        <v>4</v>
      </c>
      <c r="G7">
        <v>1465.38</v>
      </c>
      <c r="H7">
        <f t="shared" si="0"/>
        <v>5861.52</v>
      </c>
      <c r="I7" s="12">
        <v>45479.308333333334</v>
      </c>
      <c r="J7">
        <v>1</v>
      </c>
      <c r="K7" t="s">
        <v>45</v>
      </c>
      <c r="L7">
        <v>196</v>
      </c>
      <c r="M7">
        <v>80</v>
      </c>
      <c r="N7">
        <v>210</v>
      </c>
      <c r="O7">
        <v>169</v>
      </c>
      <c r="P7">
        <v>4</v>
      </c>
      <c r="Q7">
        <v>40</v>
      </c>
      <c r="R7" t="s">
        <v>46</v>
      </c>
      <c r="S7">
        <v>31779.77</v>
      </c>
      <c r="T7" t="s">
        <v>42</v>
      </c>
      <c r="U7" t="s">
        <v>29</v>
      </c>
      <c r="V7" t="b">
        <v>1</v>
      </c>
      <c r="W7" t="s">
        <v>30</v>
      </c>
      <c r="X7">
        <v>294</v>
      </c>
      <c r="Y7">
        <v>265</v>
      </c>
    </row>
    <row r="8" spans="1:25" x14ac:dyDescent="0.35">
      <c r="A8">
        <v>7</v>
      </c>
      <c r="B8">
        <v>2679</v>
      </c>
      <c r="C8">
        <v>238</v>
      </c>
      <c r="D8" t="s">
        <v>39</v>
      </c>
      <c r="E8" t="s">
        <v>47</v>
      </c>
      <c r="F8">
        <v>3</v>
      </c>
      <c r="G8">
        <v>1904.7</v>
      </c>
      <c r="H8">
        <f t="shared" si="0"/>
        <v>5714.1</v>
      </c>
      <c r="I8" s="11">
        <v>45368.939583333333</v>
      </c>
      <c r="J8">
        <v>3</v>
      </c>
      <c r="K8" t="s">
        <v>32</v>
      </c>
      <c r="L8">
        <v>24</v>
      </c>
      <c r="M8">
        <v>52</v>
      </c>
      <c r="N8">
        <v>287</v>
      </c>
      <c r="O8">
        <v>250</v>
      </c>
      <c r="P8">
        <v>3</v>
      </c>
      <c r="Q8">
        <v>54</v>
      </c>
      <c r="R8" t="s">
        <v>41</v>
      </c>
      <c r="S8">
        <v>75813.17</v>
      </c>
      <c r="T8" t="s">
        <v>37</v>
      </c>
      <c r="U8" t="s">
        <v>34</v>
      </c>
      <c r="V8" t="b">
        <v>0</v>
      </c>
      <c r="W8" t="s">
        <v>48</v>
      </c>
      <c r="X8">
        <v>178</v>
      </c>
      <c r="Y8">
        <v>257</v>
      </c>
    </row>
    <row r="9" spans="1:25" x14ac:dyDescent="0.35">
      <c r="A9">
        <v>8</v>
      </c>
      <c r="B9">
        <v>9935</v>
      </c>
      <c r="C9">
        <v>409</v>
      </c>
      <c r="D9" t="s">
        <v>49</v>
      </c>
      <c r="E9" t="s">
        <v>25</v>
      </c>
      <c r="F9">
        <v>4</v>
      </c>
      <c r="G9">
        <v>875.16</v>
      </c>
      <c r="H9">
        <f t="shared" si="0"/>
        <v>3500.64</v>
      </c>
      <c r="I9" s="12">
        <v>45495.581250000003</v>
      </c>
      <c r="J9">
        <v>16</v>
      </c>
      <c r="K9" t="s">
        <v>36</v>
      </c>
      <c r="L9">
        <v>125</v>
      </c>
      <c r="M9">
        <v>92</v>
      </c>
      <c r="N9">
        <v>178</v>
      </c>
      <c r="O9">
        <v>248</v>
      </c>
      <c r="P9">
        <v>5</v>
      </c>
      <c r="Q9">
        <v>57</v>
      </c>
      <c r="R9" t="s">
        <v>41</v>
      </c>
      <c r="S9">
        <v>115784.29</v>
      </c>
      <c r="T9" t="s">
        <v>28</v>
      </c>
      <c r="U9" t="s">
        <v>50</v>
      </c>
      <c r="V9" t="b">
        <v>0</v>
      </c>
      <c r="W9" t="s">
        <v>35</v>
      </c>
      <c r="X9">
        <v>165</v>
      </c>
      <c r="Y9">
        <v>264</v>
      </c>
    </row>
    <row r="10" spans="1:25" x14ac:dyDescent="0.35">
      <c r="A10">
        <v>9</v>
      </c>
      <c r="B10">
        <v>2424</v>
      </c>
      <c r="C10">
        <v>106</v>
      </c>
      <c r="D10" t="s">
        <v>44</v>
      </c>
      <c r="E10" t="s">
        <v>25</v>
      </c>
      <c r="F10">
        <v>4</v>
      </c>
      <c r="G10">
        <v>1627.48</v>
      </c>
      <c r="H10">
        <f t="shared" si="0"/>
        <v>6509.92</v>
      </c>
      <c r="I10" s="11">
        <v>45381.173611111109</v>
      </c>
      <c r="J10">
        <v>12</v>
      </c>
      <c r="K10" t="s">
        <v>45</v>
      </c>
      <c r="L10">
        <v>103</v>
      </c>
      <c r="M10">
        <v>129</v>
      </c>
      <c r="N10">
        <v>172</v>
      </c>
      <c r="O10">
        <v>368</v>
      </c>
      <c r="P10">
        <v>4</v>
      </c>
      <c r="Q10">
        <v>64</v>
      </c>
      <c r="R10" t="s">
        <v>27</v>
      </c>
      <c r="S10">
        <v>77392.78</v>
      </c>
      <c r="T10" t="s">
        <v>37</v>
      </c>
      <c r="U10" t="s">
        <v>29</v>
      </c>
      <c r="V10" t="b">
        <v>0</v>
      </c>
      <c r="W10" t="s">
        <v>30</v>
      </c>
      <c r="X10">
        <v>476</v>
      </c>
      <c r="Y10">
        <v>428</v>
      </c>
    </row>
    <row r="11" spans="1:25" x14ac:dyDescent="0.35">
      <c r="A11">
        <v>10</v>
      </c>
      <c r="B11">
        <v>7912</v>
      </c>
      <c r="C11">
        <v>407</v>
      </c>
      <c r="D11" t="s">
        <v>39</v>
      </c>
      <c r="E11" t="s">
        <v>47</v>
      </c>
      <c r="F11">
        <v>5</v>
      </c>
      <c r="G11">
        <v>666.27</v>
      </c>
      <c r="H11">
        <f t="shared" si="0"/>
        <v>3331.35</v>
      </c>
      <c r="I11" s="12">
        <v>45460.707638888889</v>
      </c>
      <c r="J11">
        <v>10</v>
      </c>
      <c r="K11" t="s">
        <v>40</v>
      </c>
      <c r="L11">
        <v>424</v>
      </c>
      <c r="M11">
        <v>88</v>
      </c>
      <c r="N11">
        <v>253</v>
      </c>
      <c r="O11">
        <v>494</v>
      </c>
      <c r="P11">
        <v>1</v>
      </c>
      <c r="Q11">
        <v>24</v>
      </c>
      <c r="R11" t="s">
        <v>46</v>
      </c>
      <c r="S11">
        <v>44787.7</v>
      </c>
      <c r="T11" t="s">
        <v>42</v>
      </c>
      <c r="U11" t="s">
        <v>43</v>
      </c>
      <c r="V11" t="b">
        <v>1</v>
      </c>
      <c r="W11" t="s">
        <v>30</v>
      </c>
      <c r="X11">
        <v>395</v>
      </c>
      <c r="Y11">
        <v>400</v>
      </c>
    </row>
    <row r="12" spans="1:25" x14ac:dyDescent="0.35">
      <c r="A12">
        <v>11</v>
      </c>
      <c r="B12">
        <v>1520</v>
      </c>
      <c r="C12">
        <v>327</v>
      </c>
      <c r="D12" t="s">
        <v>49</v>
      </c>
      <c r="E12" t="s">
        <v>25</v>
      </c>
      <c r="F12">
        <v>3</v>
      </c>
      <c r="G12">
        <v>155.24</v>
      </c>
      <c r="H12">
        <f t="shared" si="0"/>
        <v>465.72</v>
      </c>
      <c r="I12" s="11">
        <v>45385.484027777777</v>
      </c>
      <c r="J12">
        <v>12</v>
      </c>
      <c r="K12" t="s">
        <v>36</v>
      </c>
      <c r="L12">
        <v>377</v>
      </c>
      <c r="M12">
        <v>135</v>
      </c>
      <c r="N12">
        <v>167</v>
      </c>
      <c r="O12">
        <v>104</v>
      </c>
      <c r="P12">
        <v>9</v>
      </c>
      <c r="Q12">
        <v>67</v>
      </c>
      <c r="R12" t="s">
        <v>46</v>
      </c>
      <c r="S12">
        <v>101268.72</v>
      </c>
      <c r="T12" t="s">
        <v>37</v>
      </c>
      <c r="U12" t="s">
        <v>34</v>
      </c>
      <c r="V12" t="b">
        <v>0</v>
      </c>
      <c r="W12" t="s">
        <v>30</v>
      </c>
      <c r="X12">
        <v>303</v>
      </c>
      <c r="Y12">
        <v>181</v>
      </c>
    </row>
    <row r="13" spans="1:25" x14ac:dyDescent="0.35">
      <c r="A13">
        <v>12</v>
      </c>
      <c r="B13">
        <v>1488</v>
      </c>
      <c r="C13">
        <v>319</v>
      </c>
      <c r="D13" t="s">
        <v>38</v>
      </c>
      <c r="E13" t="s">
        <v>47</v>
      </c>
      <c r="F13">
        <v>3</v>
      </c>
      <c r="G13">
        <v>1076.79</v>
      </c>
      <c r="H13">
        <f t="shared" si="0"/>
        <v>3230.37</v>
      </c>
      <c r="I13" s="12">
        <v>45462.445138888892</v>
      </c>
      <c r="J13">
        <v>9</v>
      </c>
      <c r="K13" t="s">
        <v>26</v>
      </c>
      <c r="L13">
        <v>411</v>
      </c>
      <c r="M13">
        <v>60</v>
      </c>
      <c r="N13">
        <v>115</v>
      </c>
      <c r="O13">
        <v>290</v>
      </c>
      <c r="P13">
        <v>8</v>
      </c>
      <c r="Q13">
        <v>25</v>
      </c>
      <c r="R13" t="s">
        <v>41</v>
      </c>
      <c r="S13">
        <v>52253.32</v>
      </c>
      <c r="T13" t="s">
        <v>28</v>
      </c>
      <c r="U13" t="s">
        <v>50</v>
      </c>
      <c r="V13" t="b">
        <v>1</v>
      </c>
      <c r="W13" t="s">
        <v>30</v>
      </c>
      <c r="X13">
        <v>270</v>
      </c>
      <c r="Y13">
        <v>185</v>
      </c>
    </row>
    <row r="14" spans="1:25" x14ac:dyDescent="0.35">
      <c r="A14">
        <v>13</v>
      </c>
      <c r="B14">
        <v>2535</v>
      </c>
      <c r="C14">
        <v>976</v>
      </c>
      <c r="D14" t="s">
        <v>51</v>
      </c>
      <c r="E14" t="s">
        <v>47</v>
      </c>
      <c r="F14">
        <v>2</v>
      </c>
      <c r="G14">
        <v>1165.56</v>
      </c>
      <c r="H14">
        <f t="shared" si="0"/>
        <v>2331.12</v>
      </c>
      <c r="I14" s="11">
        <v>45352.172222222223</v>
      </c>
      <c r="J14">
        <v>3</v>
      </c>
      <c r="K14" t="s">
        <v>45</v>
      </c>
      <c r="L14">
        <v>346</v>
      </c>
      <c r="M14">
        <v>144</v>
      </c>
      <c r="N14">
        <v>297</v>
      </c>
      <c r="O14">
        <v>300</v>
      </c>
      <c r="P14">
        <v>3</v>
      </c>
      <c r="Q14">
        <v>49</v>
      </c>
      <c r="R14" t="s">
        <v>41</v>
      </c>
      <c r="S14">
        <v>22027.62</v>
      </c>
      <c r="T14" t="s">
        <v>42</v>
      </c>
      <c r="U14" t="s">
        <v>43</v>
      </c>
      <c r="V14" t="b">
        <v>0</v>
      </c>
      <c r="W14" t="s">
        <v>30</v>
      </c>
      <c r="X14">
        <v>141</v>
      </c>
      <c r="Y14">
        <v>127</v>
      </c>
    </row>
    <row r="15" spans="1:25" x14ac:dyDescent="0.35">
      <c r="A15">
        <v>14</v>
      </c>
      <c r="B15">
        <v>4582</v>
      </c>
      <c r="C15">
        <v>422</v>
      </c>
      <c r="D15" t="s">
        <v>52</v>
      </c>
      <c r="E15" t="s">
        <v>47</v>
      </c>
      <c r="F15">
        <v>3</v>
      </c>
      <c r="G15">
        <v>778.17</v>
      </c>
      <c r="H15">
        <f t="shared" si="0"/>
        <v>2334.5099999999998</v>
      </c>
      <c r="I15" s="12">
        <v>45467.731944444444</v>
      </c>
      <c r="J15">
        <v>13</v>
      </c>
      <c r="K15" t="s">
        <v>26</v>
      </c>
      <c r="L15">
        <v>118</v>
      </c>
      <c r="M15">
        <v>94</v>
      </c>
      <c r="N15">
        <v>188</v>
      </c>
      <c r="O15">
        <v>410</v>
      </c>
      <c r="P15">
        <v>5</v>
      </c>
      <c r="Q15">
        <v>30</v>
      </c>
      <c r="R15" t="s">
        <v>41</v>
      </c>
      <c r="S15">
        <v>65337.53</v>
      </c>
      <c r="T15" t="s">
        <v>33</v>
      </c>
      <c r="U15" t="s">
        <v>43</v>
      </c>
      <c r="V15" t="b">
        <v>0</v>
      </c>
      <c r="W15" t="s">
        <v>30</v>
      </c>
      <c r="X15">
        <v>273</v>
      </c>
      <c r="Y15">
        <v>446</v>
      </c>
    </row>
    <row r="16" spans="1:25" x14ac:dyDescent="0.35">
      <c r="A16">
        <v>15</v>
      </c>
      <c r="B16">
        <v>4811</v>
      </c>
      <c r="C16">
        <v>122</v>
      </c>
      <c r="D16" t="s">
        <v>31</v>
      </c>
      <c r="E16" t="s">
        <v>47</v>
      </c>
      <c r="F16">
        <v>2</v>
      </c>
      <c r="G16">
        <v>399.52</v>
      </c>
      <c r="H16">
        <f t="shared" si="0"/>
        <v>799.04</v>
      </c>
      <c r="I16" s="11">
        <v>45484.498611111114</v>
      </c>
      <c r="J16">
        <v>9</v>
      </c>
      <c r="K16" t="s">
        <v>36</v>
      </c>
      <c r="L16">
        <v>31</v>
      </c>
      <c r="M16">
        <v>104</v>
      </c>
      <c r="N16">
        <v>274</v>
      </c>
      <c r="O16">
        <v>427</v>
      </c>
      <c r="P16">
        <v>5</v>
      </c>
      <c r="Q16">
        <v>54</v>
      </c>
      <c r="R16" t="s">
        <v>46</v>
      </c>
      <c r="S16">
        <v>81043.27</v>
      </c>
      <c r="T16" t="s">
        <v>42</v>
      </c>
      <c r="U16" t="s">
        <v>43</v>
      </c>
      <c r="V16" t="b">
        <v>0</v>
      </c>
      <c r="W16" t="s">
        <v>30</v>
      </c>
      <c r="X16">
        <v>221</v>
      </c>
      <c r="Y16">
        <v>244</v>
      </c>
    </row>
    <row r="17" spans="1:25" x14ac:dyDescent="0.35">
      <c r="A17">
        <v>16</v>
      </c>
      <c r="B17">
        <v>9279</v>
      </c>
      <c r="C17">
        <v>890</v>
      </c>
      <c r="D17" t="s">
        <v>44</v>
      </c>
      <c r="E17" t="s">
        <v>47</v>
      </c>
      <c r="F17">
        <v>4</v>
      </c>
      <c r="G17">
        <v>639.33000000000004</v>
      </c>
      <c r="H17">
        <f t="shared" si="0"/>
        <v>2557.3200000000002</v>
      </c>
      <c r="I17" s="12">
        <v>45414.811111111114</v>
      </c>
      <c r="J17">
        <v>17</v>
      </c>
      <c r="K17" t="s">
        <v>32</v>
      </c>
      <c r="L17">
        <v>258</v>
      </c>
      <c r="M17">
        <v>113</v>
      </c>
      <c r="N17">
        <v>239</v>
      </c>
      <c r="O17">
        <v>252</v>
      </c>
      <c r="P17">
        <v>8</v>
      </c>
      <c r="Q17">
        <v>20</v>
      </c>
      <c r="R17" t="s">
        <v>46</v>
      </c>
      <c r="S17">
        <v>55162.400000000001</v>
      </c>
      <c r="T17" t="s">
        <v>28</v>
      </c>
      <c r="U17" t="s">
        <v>50</v>
      </c>
      <c r="V17" t="b">
        <v>1</v>
      </c>
      <c r="W17" t="s">
        <v>30</v>
      </c>
      <c r="X17">
        <v>433</v>
      </c>
      <c r="Y17">
        <v>294</v>
      </c>
    </row>
    <row r="18" spans="1:25" x14ac:dyDescent="0.35">
      <c r="A18">
        <v>17</v>
      </c>
      <c r="B18">
        <v>1434</v>
      </c>
      <c r="C18">
        <v>941</v>
      </c>
      <c r="D18" t="s">
        <v>39</v>
      </c>
      <c r="E18" t="s">
        <v>47</v>
      </c>
      <c r="F18">
        <v>3</v>
      </c>
      <c r="G18">
        <v>457.92</v>
      </c>
      <c r="H18">
        <f t="shared" si="0"/>
        <v>1373.76</v>
      </c>
      <c r="I18" s="11">
        <v>45352.601388888892</v>
      </c>
      <c r="J18">
        <v>16</v>
      </c>
      <c r="K18" t="s">
        <v>26</v>
      </c>
      <c r="L18">
        <v>417</v>
      </c>
      <c r="M18">
        <v>65</v>
      </c>
      <c r="N18">
        <v>116</v>
      </c>
      <c r="O18">
        <v>165</v>
      </c>
      <c r="P18">
        <v>9</v>
      </c>
      <c r="Q18">
        <v>68</v>
      </c>
      <c r="R18" t="s">
        <v>41</v>
      </c>
      <c r="S18">
        <v>84105.52</v>
      </c>
      <c r="T18" t="s">
        <v>28</v>
      </c>
      <c r="U18" t="s">
        <v>50</v>
      </c>
      <c r="V18" t="b">
        <v>0</v>
      </c>
      <c r="W18" t="s">
        <v>30</v>
      </c>
      <c r="X18">
        <v>415</v>
      </c>
      <c r="Y18">
        <v>191</v>
      </c>
    </row>
    <row r="19" spans="1:25" x14ac:dyDescent="0.35">
      <c r="A19">
        <v>18</v>
      </c>
      <c r="B19">
        <v>4257</v>
      </c>
      <c r="C19">
        <v>806</v>
      </c>
      <c r="D19" t="s">
        <v>39</v>
      </c>
      <c r="E19" t="s">
        <v>25</v>
      </c>
      <c r="F19">
        <v>5</v>
      </c>
      <c r="G19">
        <v>1201.92</v>
      </c>
      <c r="H19">
        <f t="shared" si="0"/>
        <v>6009.6</v>
      </c>
      <c r="I19" s="12">
        <v>45469.195138888892</v>
      </c>
      <c r="J19">
        <v>20</v>
      </c>
      <c r="K19" t="s">
        <v>45</v>
      </c>
      <c r="L19">
        <v>191</v>
      </c>
      <c r="M19">
        <v>58</v>
      </c>
      <c r="N19">
        <v>184</v>
      </c>
      <c r="O19">
        <v>153</v>
      </c>
      <c r="P19">
        <v>4</v>
      </c>
      <c r="Q19">
        <v>43</v>
      </c>
      <c r="R19" t="s">
        <v>27</v>
      </c>
      <c r="S19">
        <v>28754.82</v>
      </c>
      <c r="T19" t="s">
        <v>37</v>
      </c>
      <c r="U19" t="s">
        <v>50</v>
      </c>
      <c r="V19" t="b">
        <v>0</v>
      </c>
      <c r="W19" t="s">
        <v>30</v>
      </c>
      <c r="X19">
        <v>348</v>
      </c>
      <c r="Y19">
        <v>418</v>
      </c>
    </row>
    <row r="20" spans="1:25" x14ac:dyDescent="0.35">
      <c r="A20">
        <v>19</v>
      </c>
      <c r="B20">
        <v>9928</v>
      </c>
      <c r="C20">
        <v>942</v>
      </c>
      <c r="D20" t="s">
        <v>31</v>
      </c>
      <c r="E20" t="s">
        <v>25</v>
      </c>
      <c r="F20">
        <v>4</v>
      </c>
      <c r="G20">
        <v>649.79999999999995</v>
      </c>
      <c r="H20">
        <f t="shared" si="0"/>
        <v>2599.1999999999998</v>
      </c>
      <c r="I20" s="11">
        <v>45445.847222222219</v>
      </c>
      <c r="J20">
        <v>5</v>
      </c>
      <c r="K20" t="s">
        <v>26</v>
      </c>
      <c r="L20">
        <v>149</v>
      </c>
      <c r="M20">
        <v>108</v>
      </c>
      <c r="N20">
        <v>125</v>
      </c>
      <c r="O20">
        <v>157</v>
      </c>
      <c r="P20">
        <v>10</v>
      </c>
      <c r="Q20">
        <v>44</v>
      </c>
      <c r="R20" t="s">
        <v>46</v>
      </c>
      <c r="S20">
        <v>65975.210000000006</v>
      </c>
      <c r="T20" t="s">
        <v>42</v>
      </c>
      <c r="U20" t="s">
        <v>34</v>
      </c>
      <c r="V20" t="b">
        <v>0</v>
      </c>
      <c r="W20" t="s">
        <v>30</v>
      </c>
      <c r="X20">
        <v>172</v>
      </c>
      <c r="Y20">
        <v>477</v>
      </c>
    </row>
    <row r="21" spans="1:25" x14ac:dyDescent="0.35">
      <c r="A21">
        <v>20</v>
      </c>
      <c r="B21">
        <v>7873</v>
      </c>
      <c r="C21">
        <v>382</v>
      </c>
      <c r="D21" t="s">
        <v>31</v>
      </c>
      <c r="E21" t="s">
        <v>47</v>
      </c>
      <c r="F21">
        <v>3</v>
      </c>
      <c r="G21">
        <v>1155.98</v>
      </c>
      <c r="H21">
        <f t="shared" si="0"/>
        <v>3467.94</v>
      </c>
      <c r="I21" s="12">
        <v>45494.847222222219</v>
      </c>
      <c r="J21">
        <v>3</v>
      </c>
      <c r="K21" t="s">
        <v>26</v>
      </c>
      <c r="L21">
        <v>144</v>
      </c>
      <c r="M21">
        <v>106</v>
      </c>
      <c r="N21">
        <v>254</v>
      </c>
      <c r="O21">
        <v>478</v>
      </c>
      <c r="P21">
        <v>1</v>
      </c>
      <c r="Q21">
        <v>38</v>
      </c>
      <c r="R21" t="s">
        <v>27</v>
      </c>
      <c r="S21">
        <v>106725.94</v>
      </c>
      <c r="T21" t="s">
        <v>37</v>
      </c>
      <c r="U21" t="s">
        <v>43</v>
      </c>
      <c r="V21" t="b">
        <v>1</v>
      </c>
      <c r="W21" t="s">
        <v>35</v>
      </c>
      <c r="X21">
        <v>362</v>
      </c>
      <c r="Y21">
        <v>451</v>
      </c>
    </row>
    <row r="22" spans="1:25" x14ac:dyDescent="0.35">
      <c r="A22">
        <v>21</v>
      </c>
      <c r="B22">
        <v>4611</v>
      </c>
      <c r="C22">
        <v>666</v>
      </c>
      <c r="D22" t="s">
        <v>51</v>
      </c>
      <c r="E22" t="s">
        <v>25</v>
      </c>
      <c r="F22">
        <v>4</v>
      </c>
      <c r="G22">
        <v>160.4</v>
      </c>
      <c r="H22">
        <f t="shared" si="0"/>
        <v>641.6</v>
      </c>
      <c r="I22" s="11">
        <v>45430.586111111108</v>
      </c>
      <c r="J22">
        <v>2</v>
      </c>
      <c r="K22" t="s">
        <v>36</v>
      </c>
      <c r="L22">
        <v>44</v>
      </c>
      <c r="M22">
        <v>90</v>
      </c>
      <c r="N22">
        <v>294</v>
      </c>
      <c r="O22">
        <v>360</v>
      </c>
      <c r="P22">
        <v>8</v>
      </c>
      <c r="Q22">
        <v>21</v>
      </c>
      <c r="R22" t="s">
        <v>46</v>
      </c>
      <c r="S22">
        <v>77489.83</v>
      </c>
      <c r="T22" t="s">
        <v>28</v>
      </c>
      <c r="U22" t="s">
        <v>29</v>
      </c>
      <c r="V22" t="b">
        <v>0</v>
      </c>
      <c r="W22" t="s">
        <v>48</v>
      </c>
      <c r="X22">
        <v>130</v>
      </c>
      <c r="Y22">
        <v>157</v>
      </c>
    </row>
    <row r="23" spans="1:25" x14ac:dyDescent="0.35">
      <c r="A23">
        <v>22</v>
      </c>
      <c r="B23">
        <v>8359</v>
      </c>
      <c r="C23">
        <v>623</v>
      </c>
      <c r="D23" t="s">
        <v>38</v>
      </c>
      <c r="E23" t="s">
        <v>25</v>
      </c>
      <c r="F23">
        <v>4</v>
      </c>
      <c r="G23">
        <v>781.98</v>
      </c>
      <c r="H23">
        <f t="shared" si="0"/>
        <v>3127.92</v>
      </c>
      <c r="I23" s="12">
        <v>45328.379166666666</v>
      </c>
      <c r="J23">
        <v>9</v>
      </c>
      <c r="K23" t="s">
        <v>32</v>
      </c>
      <c r="L23">
        <v>270</v>
      </c>
      <c r="M23">
        <v>76</v>
      </c>
      <c r="N23">
        <v>157</v>
      </c>
      <c r="O23">
        <v>346</v>
      </c>
      <c r="P23">
        <v>2</v>
      </c>
      <c r="Q23">
        <v>65</v>
      </c>
      <c r="R23" t="s">
        <v>27</v>
      </c>
      <c r="S23">
        <v>86773.84</v>
      </c>
      <c r="T23" t="s">
        <v>33</v>
      </c>
      <c r="U23" t="s">
        <v>29</v>
      </c>
      <c r="V23" t="b">
        <v>0</v>
      </c>
      <c r="W23" t="s">
        <v>30</v>
      </c>
      <c r="X23">
        <v>315</v>
      </c>
      <c r="Y23">
        <v>507</v>
      </c>
    </row>
    <row r="24" spans="1:25" x14ac:dyDescent="0.35">
      <c r="A24">
        <v>23</v>
      </c>
      <c r="B24">
        <v>5557</v>
      </c>
      <c r="C24">
        <v>669</v>
      </c>
      <c r="D24" t="s">
        <v>31</v>
      </c>
      <c r="E24" t="s">
        <v>47</v>
      </c>
      <c r="F24">
        <v>5</v>
      </c>
      <c r="G24">
        <v>565.22</v>
      </c>
      <c r="H24">
        <f t="shared" si="0"/>
        <v>2826.1000000000004</v>
      </c>
      <c r="I24" s="11">
        <v>45354.458333333336</v>
      </c>
      <c r="J24">
        <v>13</v>
      </c>
      <c r="K24" t="s">
        <v>40</v>
      </c>
      <c r="L24">
        <v>332</v>
      </c>
      <c r="M24">
        <v>124</v>
      </c>
      <c r="N24">
        <v>257</v>
      </c>
      <c r="O24">
        <v>257</v>
      </c>
      <c r="P24">
        <v>3</v>
      </c>
      <c r="Q24">
        <v>43</v>
      </c>
      <c r="R24" t="s">
        <v>41</v>
      </c>
      <c r="S24">
        <v>90816.55</v>
      </c>
      <c r="T24" t="s">
        <v>42</v>
      </c>
      <c r="U24" t="s">
        <v>34</v>
      </c>
      <c r="V24" t="b">
        <v>0</v>
      </c>
      <c r="W24" t="s">
        <v>30</v>
      </c>
      <c r="X24">
        <v>434</v>
      </c>
      <c r="Y24">
        <v>364</v>
      </c>
    </row>
    <row r="25" spans="1:25" x14ac:dyDescent="0.35">
      <c r="A25">
        <v>24</v>
      </c>
      <c r="B25">
        <v>1106</v>
      </c>
      <c r="C25">
        <v>684</v>
      </c>
      <c r="D25" t="s">
        <v>51</v>
      </c>
      <c r="E25" t="s">
        <v>25</v>
      </c>
      <c r="F25">
        <v>5</v>
      </c>
      <c r="G25">
        <v>1503.41</v>
      </c>
      <c r="H25">
        <f t="shared" si="0"/>
        <v>7517.05</v>
      </c>
      <c r="I25" s="12">
        <v>45321.388194444444</v>
      </c>
      <c r="J25">
        <v>14</v>
      </c>
      <c r="K25" t="s">
        <v>40</v>
      </c>
      <c r="L25">
        <v>154</v>
      </c>
      <c r="M25">
        <v>120</v>
      </c>
      <c r="N25">
        <v>165</v>
      </c>
      <c r="O25">
        <v>466</v>
      </c>
      <c r="P25">
        <v>2</v>
      </c>
      <c r="Q25">
        <v>50</v>
      </c>
      <c r="R25" t="s">
        <v>41</v>
      </c>
      <c r="S25">
        <v>57698.63</v>
      </c>
      <c r="T25" t="s">
        <v>33</v>
      </c>
      <c r="U25" t="s">
        <v>50</v>
      </c>
      <c r="V25" t="b">
        <v>0</v>
      </c>
      <c r="W25" t="s">
        <v>30</v>
      </c>
      <c r="X25">
        <v>146</v>
      </c>
      <c r="Y25">
        <v>330</v>
      </c>
    </row>
    <row r="26" spans="1:25" x14ac:dyDescent="0.35">
      <c r="A26">
        <v>25</v>
      </c>
      <c r="B26">
        <v>3615</v>
      </c>
      <c r="C26">
        <v>685</v>
      </c>
      <c r="D26" t="s">
        <v>38</v>
      </c>
      <c r="E26" t="s">
        <v>25</v>
      </c>
      <c r="F26">
        <v>4</v>
      </c>
      <c r="G26">
        <v>466.9</v>
      </c>
      <c r="H26">
        <f t="shared" si="0"/>
        <v>1867.6</v>
      </c>
      <c r="I26" s="11">
        <v>45507.206250000003</v>
      </c>
      <c r="J26">
        <v>5</v>
      </c>
      <c r="K26" t="s">
        <v>32</v>
      </c>
      <c r="L26">
        <v>127</v>
      </c>
      <c r="M26">
        <v>148</v>
      </c>
      <c r="N26">
        <v>139</v>
      </c>
      <c r="O26">
        <v>400</v>
      </c>
      <c r="P26">
        <v>3</v>
      </c>
      <c r="Q26">
        <v>51</v>
      </c>
      <c r="R26" t="s">
        <v>46</v>
      </c>
      <c r="S26">
        <v>44320.68</v>
      </c>
      <c r="T26" t="s">
        <v>33</v>
      </c>
      <c r="U26" t="s">
        <v>43</v>
      </c>
      <c r="V26" t="b">
        <v>1</v>
      </c>
      <c r="W26" t="s">
        <v>35</v>
      </c>
      <c r="X26">
        <v>280</v>
      </c>
      <c r="Y26">
        <v>506</v>
      </c>
    </row>
    <row r="27" spans="1:25" x14ac:dyDescent="0.35">
      <c r="A27">
        <v>26</v>
      </c>
      <c r="B27">
        <v>7924</v>
      </c>
      <c r="C27">
        <v>258</v>
      </c>
      <c r="D27" t="s">
        <v>44</v>
      </c>
      <c r="E27" t="s">
        <v>25</v>
      </c>
      <c r="F27">
        <v>1</v>
      </c>
      <c r="G27">
        <v>1376.02</v>
      </c>
      <c r="H27">
        <f t="shared" si="0"/>
        <v>1376.02</v>
      </c>
      <c r="I27" s="12">
        <v>45490.636805555558</v>
      </c>
      <c r="J27">
        <v>15</v>
      </c>
      <c r="K27" t="s">
        <v>32</v>
      </c>
      <c r="L27">
        <v>214</v>
      </c>
      <c r="M27">
        <v>142</v>
      </c>
      <c r="N27">
        <v>226</v>
      </c>
      <c r="O27">
        <v>434</v>
      </c>
      <c r="P27">
        <v>6</v>
      </c>
      <c r="Q27">
        <v>58</v>
      </c>
      <c r="R27" t="s">
        <v>41</v>
      </c>
      <c r="S27">
        <v>110254.19</v>
      </c>
      <c r="T27" t="s">
        <v>37</v>
      </c>
      <c r="U27" t="s">
        <v>43</v>
      </c>
      <c r="V27" t="b">
        <v>1</v>
      </c>
      <c r="W27" t="s">
        <v>30</v>
      </c>
      <c r="X27">
        <v>392</v>
      </c>
      <c r="Y27">
        <v>369</v>
      </c>
    </row>
    <row r="28" spans="1:25" x14ac:dyDescent="0.35">
      <c r="A28">
        <v>27</v>
      </c>
      <c r="B28">
        <v>6574</v>
      </c>
      <c r="C28">
        <v>196</v>
      </c>
      <c r="D28" t="s">
        <v>31</v>
      </c>
      <c r="E28" t="s">
        <v>47</v>
      </c>
      <c r="F28">
        <v>4</v>
      </c>
      <c r="G28">
        <v>673.75</v>
      </c>
      <c r="H28">
        <f t="shared" si="0"/>
        <v>2695</v>
      </c>
      <c r="I28" s="11">
        <v>45397.057638888888</v>
      </c>
      <c r="J28">
        <v>11</v>
      </c>
      <c r="K28" t="s">
        <v>32</v>
      </c>
      <c r="L28">
        <v>334</v>
      </c>
      <c r="M28">
        <v>150</v>
      </c>
      <c r="N28">
        <v>243</v>
      </c>
      <c r="O28">
        <v>110</v>
      </c>
      <c r="P28">
        <v>8</v>
      </c>
      <c r="Q28">
        <v>64</v>
      </c>
      <c r="R28" t="s">
        <v>46</v>
      </c>
      <c r="S28">
        <v>23520.55</v>
      </c>
      <c r="T28" t="s">
        <v>33</v>
      </c>
      <c r="U28" t="s">
        <v>34</v>
      </c>
      <c r="V28" t="b">
        <v>1</v>
      </c>
      <c r="W28" t="s">
        <v>30</v>
      </c>
      <c r="X28">
        <v>483</v>
      </c>
      <c r="Y28">
        <v>445</v>
      </c>
    </row>
    <row r="29" spans="1:25" x14ac:dyDescent="0.35">
      <c r="A29">
        <v>28</v>
      </c>
      <c r="B29">
        <v>5552</v>
      </c>
      <c r="C29">
        <v>138</v>
      </c>
      <c r="D29" t="s">
        <v>38</v>
      </c>
      <c r="E29" t="s">
        <v>47</v>
      </c>
      <c r="F29">
        <v>2</v>
      </c>
      <c r="G29">
        <v>1880.99</v>
      </c>
      <c r="H29">
        <f t="shared" si="0"/>
        <v>3761.98</v>
      </c>
      <c r="I29" s="12">
        <v>45500.154166666667</v>
      </c>
      <c r="J29">
        <v>1</v>
      </c>
      <c r="K29" t="s">
        <v>26</v>
      </c>
      <c r="L29">
        <v>411</v>
      </c>
      <c r="M29">
        <v>106</v>
      </c>
      <c r="N29">
        <v>244</v>
      </c>
      <c r="O29">
        <v>113</v>
      </c>
      <c r="P29">
        <v>10</v>
      </c>
      <c r="Q29">
        <v>50</v>
      </c>
      <c r="R29" t="s">
        <v>46</v>
      </c>
      <c r="S29">
        <v>45558.46</v>
      </c>
      <c r="T29" t="s">
        <v>33</v>
      </c>
      <c r="U29" t="s">
        <v>50</v>
      </c>
      <c r="V29" t="b">
        <v>1</v>
      </c>
      <c r="W29" t="s">
        <v>30</v>
      </c>
      <c r="X29">
        <v>495</v>
      </c>
      <c r="Y29">
        <v>153</v>
      </c>
    </row>
    <row r="30" spans="1:25" x14ac:dyDescent="0.35">
      <c r="A30">
        <v>29</v>
      </c>
      <c r="B30">
        <v>3547</v>
      </c>
      <c r="C30">
        <v>571</v>
      </c>
      <c r="D30" t="s">
        <v>31</v>
      </c>
      <c r="E30" t="s">
        <v>25</v>
      </c>
      <c r="F30">
        <v>3</v>
      </c>
      <c r="G30">
        <v>1839.91</v>
      </c>
      <c r="H30">
        <f t="shared" si="0"/>
        <v>5519.7300000000005</v>
      </c>
      <c r="I30" s="11">
        <v>45488.728472222225</v>
      </c>
      <c r="J30">
        <v>4</v>
      </c>
      <c r="K30" t="s">
        <v>26</v>
      </c>
      <c r="L30">
        <v>442</v>
      </c>
      <c r="M30">
        <v>71</v>
      </c>
      <c r="N30">
        <v>123</v>
      </c>
      <c r="O30">
        <v>243</v>
      </c>
      <c r="P30">
        <v>9</v>
      </c>
      <c r="Q30">
        <v>41</v>
      </c>
      <c r="R30" t="s">
        <v>41</v>
      </c>
      <c r="S30">
        <v>77669.59</v>
      </c>
      <c r="T30" t="s">
        <v>42</v>
      </c>
      <c r="U30" t="s">
        <v>50</v>
      </c>
      <c r="V30" t="b">
        <v>1</v>
      </c>
      <c r="W30" t="s">
        <v>48</v>
      </c>
      <c r="X30">
        <v>154</v>
      </c>
      <c r="Y30">
        <v>128</v>
      </c>
    </row>
    <row r="31" spans="1:25" x14ac:dyDescent="0.35">
      <c r="A31">
        <v>30</v>
      </c>
      <c r="B31">
        <v>4527</v>
      </c>
      <c r="C31">
        <v>464</v>
      </c>
      <c r="D31" t="s">
        <v>39</v>
      </c>
      <c r="E31" t="s">
        <v>25</v>
      </c>
      <c r="F31">
        <v>2</v>
      </c>
      <c r="G31">
        <v>1187.8699999999999</v>
      </c>
      <c r="H31">
        <f t="shared" si="0"/>
        <v>2375.7399999999998</v>
      </c>
      <c r="I31" s="12">
        <v>45328.289583333331</v>
      </c>
      <c r="J31">
        <v>12</v>
      </c>
      <c r="K31" t="s">
        <v>45</v>
      </c>
      <c r="L31">
        <v>220</v>
      </c>
      <c r="M31">
        <v>85</v>
      </c>
      <c r="N31">
        <v>280</v>
      </c>
      <c r="O31">
        <v>231</v>
      </c>
      <c r="P31">
        <v>10</v>
      </c>
      <c r="Q31">
        <v>47</v>
      </c>
      <c r="R31" t="s">
        <v>41</v>
      </c>
      <c r="S31">
        <v>111298.17</v>
      </c>
      <c r="T31" t="s">
        <v>42</v>
      </c>
      <c r="U31" t="s">
        <v>43</v>
      </c>
      <c r="V31" t="b">
        <v>1</v>
      </c>
      <c r="W31" t="s">
        <v>30</v>
      </c>
      <c r="X31">
        <v>297</v>
      </c>
      <c r="Y31">
        <v>306</v>
      </c>
    </row>
    <row r="32" spans="1:25" x14ac:dyDescent="0.35">
      <c r="A32">
        <v>31</v>
      </c>
      <c r="B32">
        <v>6514</v>
      </c>
      <c r="C32">
        <v>259</v>
      </c>
      <c r="D32" t="s">
        <v>38</v>
      </c>
      <c r="E32" t="s">
        <v>25</v>
      </c>
      <c r="F32">
        <v>1</v>
      </c>
      <c r="G32">
        <v>672.67</v>
      </c>
      <c r="H32">
        <f t="shared" si="0"/>
        <v>672.67</v>
      </c>
      <c r="I32" s="11">
        <v>45504.435416666667</v>
      </c>
      <c r="J32">
        <v>6</v>
      </c>
      <c r="K32" t="s">
        <v>40</v>
      </c>
      <c r="L32">
        <v>27</v>
      </c>
      <c r="M32">
        <v>131</v>
      </c>
      <c r="N32">
        <v>260</v>
      </c>
      <c r="O32">
        <v>399</v>
      </c>
      <c r="P32">
        <v>7</v>
      </c>
      <c r="Q32">
        <v>63</v>
      </c>
      <c r="R32" t="s">
        <v>46</v>
      </c>
      <c r="S32">
        <v>116645.94</v>
      </c>
      <c r="T32" t="s">
        <v>37</v>
      </c>
      <c r="U32" t="s">
        <v>43</v>
      </c>
      <c r="V32" t="b">
        <v>0</v>
      </c>
      <c r="W32" t="s">
        <v>30</v>
      </c>
      <c r="X32">
        <v>386</v>
      </c>
      <c r="Y32">
        <v>156</v>
      </c>
    </row>
    <row r="33" spans="1:25" x14ac:dyDescent="0.35">
      <c r="A33">
        <v>32</v>
      </c>
      <c r="B33">
        <v>2674</v>
      </c>
      <c r="C33">
        <v>241</v>
      </c>
      <c r="D33" t="s">
        <v>51</v>
      </c>
      <c r="E33" t="s">
        <v>25</v>
      </c>
      <c r="F33">
        <v>2</v>
      </c>
      <c r="G33">
        <v>947.46</v>
      </c>
      <c r="H33">
        <f t="shared" si="0"/>
        <v>1894.92</v>
      </c>
      <c r="I33" s="12">
        <v>45456.989583333336</v>
      </c>
      <c r="J33">
        <v>13</v>
      </c>
      <c r="K33" t="s">
        <v>40</v>
      </c>
      <c r="L33">
        <v>340</v>
      </c>
      <c r="M33">
        <v>90</v>
      </c>
      <c r="N33">
        <v>118</v>
      </c>
      <c r="O33">
        <v>135</v>
      </c>
      <c r="P33">
        <v>10</v>
      </c>
      <c r="Q33">
        <v>45</v>
      </c>
      <c r="R33" t="s">
        <v>27</v>
      </c>
      <c r="S33">
        <v>60397.59</v>
      </c>
      <c r="T33" t="s">
        <v>33</v>
      </c>
      <c r="U33" t="s">
        <v>50</v>
      </c>
      <c r="V33" t="b">
        <v>1</v>
      </c>
      <c r="W33" t="s">
        <v>30</v>
      </c>
      <c r="X33">
        <v>316</v>
      </c>
      <c r="Y33">
        <v>255</v>
      </c>
    </row>
    <row r="34" spans="1:25" x14ac:dyDescent="0.35">
      <c r="A34">
        <v>33</v>
      </c>
      <c r="B34">
        <v>2519</v>
      </c>
      <c r="C34">
        <v>371</v>
      </c>
      <c r="D34" t="s">
        <v>49</v>
      </c>
      <c r="E34" t="s">
        <v>47</v>
      </c>
      <c r="F34">
        <v>3</v>
      </c>
      <c r="G34">
        <v>1166.71</v>
      </c>
      <c r="H34">
        <f t="shared" si="0"/>
        <v>3500.13</v>
      </c>
      <c r="I34" s="11">
        <v>45414.306250000001</v>
      </c>
      <c r="J34">
        <v>19</v>
      </c>
      <c r="K34" t="s">
        <v>45</v>
      </c>
      <c r="L34">
        <v>92</v>
      </c>
      <c r="M34">
        <v>120</v>
      </c>
      <c r="N34">
        <v>259</v>
      </c>
      <c r="O34">
        <v>127</v>
      </c>
      <c r="P34">
        <v>2</v>
      </c>
      <c r="Q34">
        <v>67</v>
      </c>
      <c r="R34" t="s">
        <v>46</v>
      </c>
      <c r="S34">
        <v>71524.97</v>
      </c>
      <c r="T34" t="s">
        <v>28</v>
      </c>
      <c r="U34" t="s">
        <v>34</v>
      </c>
      <c r="V34" t="b">
        <v>0</v>
      </c>
      <c r="W34" t="s">
        <v>30</v>
      </c>
      <c r="X34">
        <v>312</v>
      </c>
      <c r="Y34">
        <v>415</v>
      </c>
    </row>
    <row r="35" spans="1:25" x14ac:dyDescent="0.35">
      <c r="A35">
        <v>34</v>
      </c>
      <c r="B35">
        <v>7224</v>
      </c>
      <c r="C35">
        <v>475</v>
      </c>
      <c r="D35" t="s">
        <v>39</v>
      </c>
      <c r="E35" t="s">
        <v>25</v>
      </c>
      <c r="F35">
        <v>3</v>
      </c>
      <c r="G35">
        <v>1483.91</v>
      </c>
      <c r="H35">
        <f t="shared" si="0"/>
        <v>4451.7300000000005</v>
      </c>
      <c r="I35" s="12">
        <v>45420.375694444447</v>
      </c>
      <c r="J35">
        <v>15</v>
      </c>
      <c r="K35" t="s">
        <v>36</v>
      </c>
      <c r="L35">
        <v>346</v>
      </c>
      <c r="M35">
        <v>61</v>
      </c>
      <c r="N35">
        <v>275</v>
      </c>
      <c r="O35">
        <v>436</v>
      </c>
      <c r="P35">
        <v>1</v>
      </c>
      <c r="Q35">
        <v>20</v>
      </c>
      <c r="R35" t="s">
        <v>41</v>
      </c>
      <c r="S35">
        <v>53675.06</v>
      </c>
      <c r="T35" t="s">
        <v>33</v>
      </c>
      <c r="U35" t="s">
        <v>34</v>
      </c>
      <c r="V35" t="b">
        <v>1</v>
      </c>
      <c r="W35" t="s">
        <v>30</v>
      </c>
      <c r="X35">
        <v>158</v>
      </c>
      <c r="Y35">
        <v>398</v>
      </c>
    </row>
    <row r="36" spans="1:25" x14ac:dyDescent="0.35">
      <c r="A36">
        <v>35</v>
      </c>
      <c r="B36">
        <v>2584</v>
      </c>
      <c r="C36">
        <v>696</v>
      </c>
      <c r="D36" t="s">
        <v>38</v>
      </c>
      <c r="E36" t="s">
        <v>25</v>
      </c>
      <c r="F36">
        <v>3</v>
      </c>
      <c r="G36">
        <v>1529.02</v>
      </c>
      <c r="H36">
        <f t="shared" si="0"/>
        <v>4587.0599999999995</v>
      </c>
      <c r="I36" s="11">
        <v>45336.291666666664</v>
      </c>
      <c r="J36">
        <v>9</v>
      </c>
      <c r="K36" t="s">
        <v>45</v>
      </c>
      <c r="L36">
        <v>8</v>
      </c>
      <c r="M36">
        <v>141</v>
      </c>
      <c r="N36">
        <v>141</v>
      </c>
      <c r="O36">
        <v>498</v>
      </c>
      <c r="P36">
        <v>3</v>
      </c>
      <c r="Q36">
        <v>29</v>
      </c>
      <c r="R36" t="s">
        <v>27</v>
      </c>
      <c r="S36">
        <v>46591.75</v>
      </c>
      <c r="T36" t="s">
        <v>42</v>
      </c>
      <c r="U36" t="s">
        <v>50</v>
      </c>
      <c r="V36" t="b">
        <v>0</v>
      </c>
      <c r="W36" t="s">
        <v>35</v>
      </c>
      <c r="X36">
        <v>451</v>
      </c>
      <c r="Y36">
        <v>367</v>
      </c>
    </row>
    <row r="37" spans="1:25" x14ac:dyDescent="0.35">
      <c r="A37">
        <v>36</v>
      </c>
      <c r="B37">
        <v>6881</v>
      </c>
      <c r="C37">
        <v>355</v>
      </c>
      <c r="D37" t="s">
        <v>24</v>
      </c>
      <c r="E37" t="s">
        <v>25</v>
      </c>
      <c r="F37">
        <v>1</v>
      </c>
      <c r="G37">
        <v>1868.19</v>
      </c>
      <c r="H37">
        <f t="shared" si="0"/>
        <v>1868.19</v>
      </c>
      <c r="I37" s="12">
        <v>45532.539583333331</v>
      </c>
      <c r="J37">
        <v>9</v>
      </c>
      <c r="K37" t="s">
        <v>45</v>
      </c>
      <c r="L37">
        <v>322</v>
      </c>
      <c r="M37">
        <v>125</v>
      </c>
      <c r="N37">
        <v>211</v>
      </c>
      <c r="O37">
        <v>470</v>
      </c>
      <c r="P37">
        <v>5</v>
      </c>
      <c r="Q37">
        <v>47</v>
      </c>
      <c r="R37" t="s">
        <v>41</v>
      </c>
      <c r="S37">
        <v>46110.47</v>
      </c>
      <c r="T37" t="s">
        <v>42</v>
      </c>
      <c r="U37" t="s">
        <v>29</v>
      </c>
      <c r="V37" t="b">
        <v>0</v>
      </c>
      <c r="W37" t="s">
        <v>30</v>
      </c>
      <c r="X37">
        <v>165</v>
      </c>
      <c r="Y37">
        <v>421</v>
      </c>
    </row>
    <row r="38" spans="1:25" x14ac:dyDescent="0.35">
      <c r="A38">
        <v>37</v>
      </c>
      <c r="B38">
        <v>6635</v>
      </c>
      <c r="C38">
        <v>338</v>
      </c>
      <c r="D38" t="s">
        <v>49</v>
      </c>
      <c r="E38" t="s">
        <v>25</v>
      </c>
      <c r="F38">
        <v>5</v>
      </c>
      <c r="G38">
        <v>1292.5899999999999</v>
      </c>
      <c r="H38">
        <f t="shared" si="0"/>
        <v>6462.95</v>
      </c>
      <c r="I38" s="11">
        <v>45403.308333333334</v>
      </c>
      <c r="J38">
        <v>6</v>
      </c>
      <c r="K38" t="s">
        <v>45</v>
      </c>
      <c r="L38">
        <v>309</v>
      </c>
      <c r="M38">
        <v>150</v>
      </c>
      <c r="N38">
        <v>236</v>
      </c>
      <c r="O38">
        <v>131</v>
      </c>
      <c r="P38">
        <v>2</v>
      </c>
      <c r="Q38">
        <v>30</v>
      </c>
      <c r="R38" t="s">
        <v>46</v>
      </c>
      <c r="S38">
        <v>84317.95</v>
      </c>
      <c r="T38" t="s">
        <v>42</v>
      </c>
      <c r="U38" t="s">
        <v>29</v>
      </c>
      <c r="V38" t="b">
        <v>1</v>
      </c>
      <c r="W38" t="s">
        <v>35</v>
      </c>
      <c r="X38">
        <v>373</v>
      </c>
      <c r="Y38">
        <v>208</v>
      </c>
    </row>
    <row r="39" spans="1:25" x14ac:dyDescent="0.35">
      <c r="A39">
        <v>38</v>
      </c>
      <c r="B39">
        <v>5333</v>
      </c>
      <c r="C39">
        <v>362</v>
      </c>
      <c r="D39" t="s">
        <v>44</v>
      </c>
      <c r="E39" t="s">
        <v>47</v>
      </c>
      <c r="F39">
        <v>1</v>
      </c>
      <c r="G39">
        <v>1086.46</v>
      </c>
      <c r="H39">
        <f t="shared" si="0"/>
        <v>1086.46</v>
      </c>
      <c r="I39" s="12">
        <v>45381.943055555559</v>
      </c>
      <c r="J39">
        <v>2</v>
      </c>
      <c r="K39" t="s">
        <v>45</v>
      </c>
      <c r="L39">
        <v>470</v>
      </c>
      <c r="M39">
        <v>120</v>
      </c>
      <c r="N39">
        <v>252</v>
      </c>
      <c r="O39">
        <v>324</v>
      </c>
      <c r="P39">
        <v>10</v>
      </c>
      <c r="Q39">
        <v>25</v>
      </c>
      <c r="R39" t="s">
        <v>27</v>
      </c>
      <c r="S39">
        <v>99864.97</v>
      </c>
      <c r="T39" t="s">
        <v>37</v>
      </c>
      <c r="U39" t="s">
        <v>34</v>
      </c>
      <c r="V39" t="b">
        <v>0</v>
      </c>
      <c r="W39" t="s">
        <v>30</v>
      </c>
      <c r="X39">
        <v>279</v>
      </c>
      <c r="Y39">
        <v>423</v>
      </c>
    </row>
    <row r="40" spans="1:25" x14ac:dyDescent="0.35">
      <c r="A40">
        <v>39</v>
      </c>
      <c r="B40">
        <v>1711</v>
      </c>
      <c r="C40">
        <v>930</v>
      </c>
      <c r="D40" t="s">
        <v>31</v>
      </c>
      <c r="E40" t="s">
        <v>47</v>
      </c>
      <c r="F40">
        <v>5</v>
      </c>
      <c r="G40">
        <v>897.72</v>
      </c>
      <c r="H40">
        <f t="shared" si="0"/>
        <v>4488.6000000000004</v>
      </c>
      <c r="I40" s="11">
        <v>45319.960416666669</v>
      </c>
      <c r="J40">
        <v>8</v>
      </c>
      <c r="K40" t="s">
        <v>45</v>
      </c>
      <c r="L40">
        <v>101</v>
      </c>
      <c r="M40">
        <v>108</v>
      </c>
      <c r="N40">
        <v>113</v>
      </c>
      <c r="O40">
        <v>186</v>
      </c>
      <c r="P40">
        <v>9</v>
      </c>
      <c r="Q40">
        <v>45</v>
      </c>
      <c r="R40" t="s">
        <v>46</v>
      </c>
      <c r="S40">
        <v>102848.17</v>
      </c>
      <c r="T40" t="s">
        <v>33</v>
      </c>
      <c r="U40" t="s">
        <v>43</v>
      </c>
      <c r="V40" t="b">
        <v>1</v>
      </c>
      <c r="W40" t="s">
        <v>30</v>
      </c>
      <c r="X40">
        <v>441</v>
      </c>
      <c r="Y40">
        <v>481</v>
      </c>
    </row>
    <row r="41" spans="1:25" x14ac:dyDescent="0.35">
      <c r="A41">
        <v>40</v>
      </c>
      <c r="B41">
        <v>8527</v>
      </c>
      <c r="C41">
        <v>407</v>
      </c>
      <c r="D41" t="s">
        <v>51</v>
      </c>
      <c r="E41" t="s">
        <v>47</v>
      </c>
      <c r="F41">
        <v>3</v>
      </c>
      <c r="G41">
        <v>1500.01</v>
      </c>
      <c r="H41">
        <f t="shared" si="0"/>
        <v>4500.03</v>
      </c>
      <c r="I41" s="12">
        <v>45347.119444444441</v>
      </c>
      <c r="J41">
        <v>13</v>
      </c>
      <c r="K41" t="s">
        <v>32</v>
      </c>
      <c r="L41">
        <v>44</v>
      </c>
      <c r="M41">
        <v>135</v>
      </c>
      <c r="N41">
        <v>105</v>
      </c>
      <c r="O41">
        <v>457</v>
      </c>
      <c r="P41">
        <v>3</v>
      </c>
      <c r="Q41">
        <v>19</v>
      </c>
      <c r="R41" t="s">
        <v>46</v>
      </c>
      <c r="S41">
        <v>52485.34</v>
      </c>
      <c r="T41" t="s">
        <v>33</v>
      </c>
      <c r="U41" t="s">
        <v>50</v>
      </c>
      <c r="V41" t="b">
        <v>0</v>
      </c>
      <c r="W41" t="s">
        <v>48</v>
      </c>
      <c r="X41">
        <v>290</v>
      </c>
      <c r="Y41">
        <v>505</v>
      </c>
    </row>
    <row r="42" spans="1:25" x14ac:dyDescent="0.35">
      <c r="A42">
        <v>41</v>
      </c>
      <c r="B42">
        <v>9785</v>
      </c>
      <c r="C42">
        <v>194</v>
      </c>
      <c r="D42" t="s">
        <v>52</v>
      </c>
      <c r="E42" t="s">
        <v>25</v>
      </c>
      <c r="F42">
        <v>5</v>
      </c>
      <c r="G42">
        <v>635.66999999999996</v>
      </c>
      <c r="H42">
        <f t="shared" si="0"/>
        <v>3178.35</v>
      </c>
      <c r="I42" s="11">
        <v>45444.938888888886</v>
      </c>
      <c r="J42">
        <v>2</v>
      </c>
      <c r="K42" t="s">
        <v>26</v>
      </c>
      <c r="L42">
        <v>113</v>
      </c>
      <c r="M42">
        <v>54</v>
      </c>
      <c r="N42">
        <v>259</v>
      </c>
      <c r="O42">
        <v>198</v>
      </c>
      <c r="P42">
        <v>8</v>
      </c>
      <c r="Q42">
        <v>33</v>
      </c>
      <c r="R42" t="s">
        <v>27</v>
      </c>
      <c r="S42">
        <v>35558.79</v>
      </c>
      <c r="T42" t="s">
        <v>42</v>
      </c>
      <c r="U42" t="s">
        <v>50</v>
      </c>
      <c r="V42" t="b">
        <v>0</v>
      </c>
      <c r="W42" t="s">
        <v>35</v>
      </c>
      <c r="X42">
        <v>449</v>
      </c>
      <c r="Y42">
        <v>385</v>
      </c>
    </row>
    <row r="43" spans="1:25" x14ac:dyDescent="0.35">
      <c r="A43">
        <v>42</v>
      </c>
      <c r="B43">
        <v>3045</v>
      </c>
      <c r="C43">
        <v>684</v>
      </c>
      <c r="D43" t="s">
        <v>31</v>
      </c>
      <c r="E43" t="s">
        <v>47</v>
      </c>
      <c r="F43">
        <v>3</v>
      </c>
      <c r="G43">
        <v>1451.08</v>
      </c>
      <c r="H43">
        <f t="shared" si="0"/>
        <v>4353.24</v>
      </c>
      <c r="I43" s="12">
        <v>45335.579861111109</v>
      </c>
      <c r="J43">
        <v>16</v>
      </c>
      <c r="K43" t="s">
        <v>45</v>
      </c>
      <c r="L43">
        <v>241</v>
      </c>
      <c r="M43">
        <v>114</v>
      </c>
      <c r="N43">
        <v>228</v>
      </c>
      <c r="O43">
        <v>452</v>
      </c>
      <c r="P43">
        <v>3</v>
      </c>
      <c r="Q43">
        <v>40</v>
      </c>
      <c r="R43" t="s">
        <v>41</v>
      </c>
      <c r="S43">
        <v>52420.13</v>
      </c>
      <c r="T43" t="s">
        <v>33</v>
      </c>
      <c r="U43" t="s">
        <v>43</v>
      </c>
      <c r="V43" t="b">
        <v>0</v>
      </c>
      <c r="W43" t="s">
        <v>30</v>
      </c>
      <c r="X43">
        <v>472</v>
      </c>
      <c r="Y43">
        <v>142</v>
      </c>
    </row>
    <row r="44" spans="1:25" x14ac:dyDescent="0.35">
      <c r="A44">
        <v>43</v>
      </c>
      <c r="B44">
        <v>7201</v>
      </c>
      <c r="C44">
        <v>509</v>
      </c>
      <c r="D44" t="s">
        <v>44</v>
      </c>
      <c r="E44" t="s">
        <v>25</v>
      </c>
      <c r="F44">
        <v>5</v>
      </c>
      <c r="G44">
        <v>1182.44</v>
      </c>
      <c r="H44">
        <f t="shared" si="0"/>
        <v>5912.2000000000007</v>
      </c>
      <c r="I44" s="11">
        <v>45393.120138888888</v>
      </c>
      <c r="J44">
        <v>18</v>
      </c>
      <c r="K44" t="s">
        <v>36</v>
      </c>
      <c r="L44">
        <v>466</v>
      </c>
      <c r="M44">
        <v>135</v>
      </c>
      <c r="N44">
        <v>209</v>
      </c>
      <c r="O44">
        <v>136</v>
      </c>
      <c r="P44">
        <v>5</v>
      </c>
      <c r="Q44">
        <v>21</v>
      </c>
      <c r="R44" t="s">
        <v>46</v>
      </c>
      <c r="S44">
        <v>60290.79</v>
      </c>
      <c r="T44" t="s">
        <v>28</v>
      </c>
      <c r="U44" t="s">
        <v>43</v>
      </c>
      <c r="V44" t="b">
        <v>0</v>
      </c>
      <c r="W44" t="s">
        <v>30</v>
      </c>
      <c r="X44">
        <v>129</v>
      </c>
      <c r="Y44">
        <v>201</v>
      </c>
    </row>
    <row r="45" spans="1:25" x14ac:dyDescent="0.35">
      <c r="A45">
        <v>44</v>
      </c>
      <c r="B45">
        <v>2291</v>
      </c>
      <c r="C45">
        <v>682</v>
      </c>
      <c r="D45" t="s">
        <v>44</v>
      </c>
      <c r="E45" t="s">
        <v>25</v>
      </c>
      <c r="F45">
        <v>1</v>
      </c>
      <c r="G45">
        <v>887.89</v>
      </c>
      <c r="H45">
        <f t="shared" si="0"/>
        <v>887.89</v>
      </c>
      <c r="I45" s="12">
        <v>45470.497916666667</v>
      </c>
      <c r="J45">
        <v>11</v>
      </c>
      <c r="K45" t="s">
        <v>36</v>
      </c>
      <c r="L45">
        <v>283</v>
      </c>
      <c r="M45">
        <v>114</v>
      </c>
      <c r="N45">
        <v>273</v>
      </c>
      <c r="O45">
        <v>474</v>
      </c>
      <c r="P45">
        <v>5</v>
      </c>
      <c r="Q45">
        <v>27</v>
      </c>
      <c r="R45" t="s">
        <v>46</v>
      </c>
      <c r="S45">
        <v>40580.959999999999</v>
      </c>
      <c r="T45" t="s">
        <v>33</v>
      </c>
      <c r="U45" t="s">
        <v>50</v>
      </c>
      <c r="V45" t="b">
        <v>0</v>
      </c>
      <c r="W45" t="s">
        <v>35</v>
      </c>
      <c r="X45">
        <v>182</v>
      </c>
      <c r="Y45">
        <v>268</v>
      </c>
    </row>
    <row r="46" spans="1:25" x14ac:dyDescent="0.35">
      <c r="A46">
        <v>45</v>
      </c>
      <c r="B46">
        <v>5803</v>
      </c>
      <c r="C46">
        <v>322</v>
      </c>
      <c r="D46" t="s">
        <v>38</v>
      </c>
      <c r="E46" t="s">
        <v>25</v>
      </c>
      <c r="F46">
        <v>3</v>
      </c>
      <c r="G46">
        <v>807.27</v>
      </c>
      <c r="H46">
        <f t="shared" si="0"/>
        <v>2421.81</v>
      </c>
      <c r="I46" s="11">
        <v>45357.936111111114</v>
      </c>
      <c r="J46">
        <v>10</v>
      </c>
      <c r="K46" t="s">
        <v>26</v>
      </c>
      <c r="L46">
        <v>276</v>
      </c>
      <c r="M46">
        <v>88</v>
      </c>
      <c r="N46">
        <v>112</v>
      </c>
      <c r="O46">
        <v>250</v>
      </c>
      <c r="P46">
        <v>10</v>
      </c>
      <c r="Q46">
        <v>62</v>
      </c>
      <c r="R46" t="s">
        <v>41</v>
      </c>
      <c r="S46">
        <v>106546.53</v>
      </c>
      <c r="T46" t="s">
        <v>37</v>
      </c>
      <c r="U46" t="s">
        <v>50</v>
      </c>
      <c r="V46" t="b">
        <v>1</v>
      </c>
      <c r="W46" t="s">
        <v>35</v>
      </c>
      <c r="X46">
        <v>389</v>
      </c>
      <c r="Y46">
        <v>119</v>
      </c>
    </row>
    <row r="47" spans="1:25" x14ac:dyDescent="0.35">
      <c r="A47">
        <v>46</v>
      </c>
      <c r="B47">
        <v>6925</v>
      </c>
      <c r="C47">
        <v>851</v>
      </c>
      <c r="D47" t="s">
        <v>24</v>
      </c>
      <c r="E47" t="s">
        <v>47</v>
      </c>
      <c r="F47">
        <v>2</v>
      </c>
      <c r="G47">
        <v>289.95999999999998</v>
      </c>
      <c r="H47">
        <f t="shared" si="0"/>
        <v>579.91999999999996</v>
      </c>
      <c r="I47" s="12">
        <v>45408.870138888888</v>
      </c>
      <c r="J47">
        <v>18</v>
      </c>
      <c r="K47" t="s">
        <v>45</v>
      </c>
      <c r="L47">
        <v>24</v>
      </c>
      <c r="M47">
        <v>50</v>
      </c>
      <c r="N47">
        <v>263</v>
      </c>
      <c r="O47">
        <v>391</v>
      </c>
      <c r="P47">
        <v>6</v>
      </c>
      <c r="Q47">
        <v>37</v>
      </c>
      <c r="R47" t="s">
        <v>46</v>
      </c>
      <c r="S47">
        <v>67684.91</v>
      </c>
      <c r="T47" t="s">
        <v>42</v>
      </c>
      <c r="U47" t="s">
        <v>34</v>
      </c>
      <c r="V47" t="b">
        <v>0</v>
      </c>
      <c r="W47" t="s">
        <v>30</v>
      </c>
      <c r="X47">
        <v>248</v>
      </c>
      <c r="Y47">
        <v>348</v>
      </c>
    </row>
    <row r="48" spans="1:25" x14ac:dyDescent="0.35">
      <c r="A48">
        <v>47</v>
      </c>
      <c r="B48">
        <v>4150</v>
      </c>
      <c r="C48">
        <v>179</v>
      </c>
      <c r="D48" t="s">
        <v>49</v>
      </c>
      <c r="E48" t="s">
        <v>25</v>
      </c>
      <c r="F48">
        <v>4</v>
      </c>
      <c r="G48">
        <v>508.35</v>
      </c>
      <c r="H48">
        <f t="shared" si="0"/>
        <v>2033.4</v>
      </c>
      <c r="I48" s="11">
        <v>45510.236111111109</v>
      </c>
      <c r="J48">
        <v>7</v>
      </c>
      <c r="K48" t="s">
        <v>36</v>
      </c>
      <c r="L48">
        <v>374</v>
      </c>
      <c r="M48">
        <v>113</v>
      </c>
      <c r="N48">
        <v>208</v>
      </c>
      <c r="O48">
        <v>188</v>
      </c>
      <c r="P48">
        <v>3</v>
      </c>
      <c r="Q48">
        <v>39</v>
      </c>
      <c r="R48" t="s">
        <v>41</v>
      </c>
      <c r="S48">
        <v>44829.51</v>
      </c>
      <c r="T48" t="s">
        <v>33</v>
      </c>
      <c r="U48" t="s">
        <v>34</v>
      </c>
      <c r="V48" t="b">
        <v>1</v>
      </c>
      <c r="W48" t="s">
        <v>48</v>
      </c>
      <c r="X48">
        <v>119</v>
      </c>
      <c r="Y48">
        <v>214</v>
      </c>
    </row>
    <row r="49" spans="1:25" x14ac:dyDescent="0.35">
      <c r="A49">
        <v>48</v>
      </c>
      <c r="B49">
        <v>2139</v>
      </c>
      <c r="C49">
        <v>840</v>
      </c>
      <c r="D49" t="s">
        <v>49</v>
      </c>
      <c r="E49" t="s">
        <v>25</v>
      </c>
      <c r="F49">
        <v>5</v>
      </c>
      <c r="G49">
        <v>1768.16</v>
      </c>
      <c r="H49">
        <f t="shared" si="0"/>
        <v>8840.8000000000011</v>
      </c>
      <c r="I49" s="12">
        <v>45541.97152777778</v>
      </c>
      <c r="J49">
        <v>7</v>
      </c>
      <c r="K49" t="s">
        <v>36</v>
      </c>
      <c r="L49">
        <v>81</v>
      </c>
      <c r="M49">
        <v>92</v>
      </c>
      <c r="N49">
        <v>233</v>
      </c>
      <c r="O49">
        <v>115</v>
      </c>
      <c r="P49">
        <v>1</v>
      </c>
      <c r="Q49">
        <v>18</v>
      </c>
      <c r="R49" t="s">
        <v>46</v>
      </c>
      <c r="S49">
        <v>113713.11</v>
      </c>
      <c r="T49" t="s">
        <v>42</v>
      </c>
      <c r="U49" t="s">
        <v>50</v>
      </c>
      <c r="V49" t="b">
        <v>0</v>
      </c>
      <c r="W49" t="s">
        <v>48</v>
      </c>
      <c r="X49">
        <v>311</v>
      </c>
      <c r="Y49">
        <v>170</v>
      </c>
    </row>
    <row r="50" spans="1:25" x14ac:dyDescent="0.35">
      <c r="A50">
        <v>49</v>
      </c>
      <c r="B50">
        <v>1750</v>
      </c>
      <c r="C50">
        <v>432</v>
      </c>
      <c r="D50" t="s">
        <v>38</v>
      </c>
      <c r="E50" t="s">
        <v>25</v>
      </c>
      <c r="F50">
        <v>2</v>
      </c>
      <c r="G50">
        <v>1441.29</v>
      </c>
      <c r="H50">
        <f t="shared" si="0"/>
        <v>2882.58</v>
      </c>
      <c r="I50" s="11">
        <v>45464.669444444444</v>
      </c>
      <c r="J50">
        <v>1</v>
      </c>
      <c r="K50" t="s">
        <v>32</v>
      </c>
      <c r="L50">
        <v>350</v>
      </c>
      <c r="M50">
        <v>141</v>
      </c>
      <c r="N50">
        <v>118</v>
      </c>
      <c r="O50">
        <v>245</v>
      </c>
      <c r="P50">
        <v>8</v>
      </c>
      <c r="Q50">
        <v>43</v>
      </c>
      <c r="R50" t="s">
        <v>41</v>
      </c>
      <c r="S50">
        <v>24183.49</v>
      </c>
      <c r="T50" t="s">
        <v>28</v>
      </c>
      <c r="U50" t="s">
        <v>29</v>
      </c>
      <c r="V50" t="b">
        <v>1</v>
      </c>
      <c r="W50" t="s">
        <v>30</v>
      </c>
      <c r="X50">
        <v>177</v>
      </c>
      <c r="Y50">
        <v>418</v>
      </c>
    </row>
    <row r="51" spans="1:25" x14ac:dyDescent="0.35">
      <c r="A51">
        <v>50</v>
      </c>
      <c r="B51">
        <v>4733</v>
      </c>
      <c r="C51">
        <v>911</v>
      </c>
      <c r="D51" t="s">
        <v>38</v>
      </c>
      <c r="E51" t="s">
        <v>47</v>
      </c>
      <c r="F51">
        <v>3</v>
      </c>
      <c r="G51">
        <v>1015.05</v>
      </c>
      <c r="H51">
        <f t="shared" si="0"/>
        <v>3045.1499999999996</v>
      </c>
      <c r="I51" s="12">
        <v>45496.243055555555</v>
      </c>
      <c r="J51">
        <v>19</v>
      </c>
      <c r="K51" t="s">
        <v>32</v>
      </c>
      <c r="L51">
        <v>465</v>
      </c>
      <c r="M51">
        <v>90</v>
      </c>
      <c r="N51">
        <v>174</v>
      </c>
      <c r="O51">
        <v>391</v>
      </c>
      <c r="P51">
        <v>7</v>
      </c>
      <c r="Q51">
        <v>70</v>
      </c>
      <c r="R51" t="s">
        <v>27</v>
      </c>
      <c r="S51">
        <v>92852.3</v>
      </c>
      <c r="T51" t="s">
        <v>37</v>
      </c>
      <c r="U51" t="s">
        <v>29</v>
      </c>
      <c r="V51" t="b">
        <v>1</v>
      </c>
      <c r="W51" t="s">
        <v>30</v>
      </c>
      <c r="X51">
        <v>484</v>
      </c>
      <c r="Y51">
        <v>192</v>
      </c>
    </row>
    <row r="52" spans="1:25" x14ac:dyDescent="0.35">
      <c r="A52">
        <v>51</v>
      </c>
      <c r="B52">
        <v>5741</v>
      </c>
      <c r="C52">
        <v>594</v>
      </c>
      <c r="D52" t="s">
        <v>31</v>
      </c>
      <c r="E52" t="s">
        <v>47</v>
      </c>
      <c r="F52">
        <v>3</v>
      </c>
      <c r="G52">
        <v>1273.04</v>
      </c>
      <c r="H52">
        <f t="shared" si="0"/>
        <v>3819.12</v>
      </c>
      <c r="I52" s="11">
        <v>45312.211111111108</v>
      </c>
      <c r="J52">
        <v>12</v>
      </c>
      <c r="K52" t="s">
        <v>40</v>
      </c>
      <c r="L52">
        <v>34</v>
      </c>
      <c r="M52">
        <v>147</v>
      </c>
      <c r="N52">
        <v>178</v>
      </c>
      <c r="O52">
        <v>407</v>
      </c>
      <c r="P52">
        <v>10</v>
      </c>
      <c r="Q52">
        <v>30</v>
      </c>
      <c r="R52" t="s">
        <v>46</v>
      </c>
      <c r="S52">
        <v>47241.599999999999</v>
      </c>
      <c r="T52" t="s">
        <v>37</v>
      </c>
      <c r="U52" t="s">
        <v>34</v>
      </c>
      <c r="V52" t="b">
        <v>0</v>
      </c>
      <c r="W52" t="s">
        <v>30</v>
      </c>
      <c r="X52">
        <v>422</v>
      </c>
      <c r="Y52">
        <v>490</v>
      </c>
    </row>
    <row r="53" spans="1:25" x14ac:dyDescent="0.35">
      <c r="A53">
        <v>52</v>
      </c>
      <c r="B53">
        <v>2307</v>
      </c>
      <c r="C53">
        <v>277</v>
      </c>
      <c r="D53" t="s">
        <v>31</v>
      </c>
      <c r="E53" t="s">
        <v>25</v>
      </c>
      <c r="F53">
        <v>5</v>
      </c>
      <c r="G53">
        <v>1141.1500000000001</v>
      </c>
      <c r="H53">
        <f t="shared" si="0"/>
        <v>5705.75</v>
      </c>
      <c r="I53" s="12">
        <v>45494.977777777778</v>
      </c>
      <c r="J53">
        <v>17</v>
      </c>
      <c r="K53" t="s">
        <v>36</v>
      </c>
      <c r="L53">
        <v>16</v>
      </c>
      <c r="M53">
        <v>75</v>
      </c>
      <c r="N53">
        <v>120</v>
      </c>
      <c r="O53">
        <v>206</v>
      </c>
      <c r="P53">
        <v>10</v>
      </c>
      <c r="Q53">
        <v>26</v>
      </c>
      <c r="R53" t="s">
        <v>41</v>
      </c>
      <c r="S53">
        <v>29909.45</v>
      </c>
      <c r="T53" t="s">
        <v>42</v>
      </c>
      <c r="U53" t="s">
        <v>43</v>
      </c>
      <c r="V53" t="b">
        <v>1</v>
      </c>
      <c r="W53" t="s">
        <v>30</v>
      </c>
      <c r="X53">
        <v>357</v>
      </c>
      <c r="Y53">
        <v>164</v>
      </c>
    </row>
    <row r="54" spans="1:25" x14ac:dyDescent="0.35">
      <c r="A54">
        <v>53</v>
      </c>
      <c r="B54">
        <v>4814</v>
      </c>
      <c r="C54">
        <v>599</v>
      </c>
      <c r="D54" t="s">
        <v>24</v>
      </c>
      <c r="E54" t="s">
        <v>47</v>
      </c>
      <c r="F54">
        <v>4</v>
      </c>
      <c r="G54">
        <v>822.18</v>
      </c>
      <c r="H54">
        <f t="shared" si="0"/>
        <v>3288.72</v>
      </c>
      <c r="I54" s="11">
        <v>45437.505555555559</v>
      </c>
      <c r="J54">
        <v>16</v>
      </c>
      <c r="K54" t="s">
        <v>40</v>
      </c>
      <c r="L54">
        <v>297</v>
      </c>
      <c r="M54">
        <v>138</v>
      </c>
      <c r="N54">
        <v>209</v>
      </c>
      <c r="O54">
        <v>108</v>
      </c>
      <c r="P54">
        <v>2</v>
      </c>
      <c r="Q54">
        <v>65</v>
      </c>
      <c r="R54" t="s">
        <v>46</v>
      </c>
      <c r="S54">
        <v>86761.58</v>
      </c>
      <c r="T54" t="s">
        <v>42</v>
      </c>
      <c r="U54" t="s">
        <v>29</v>
      </c>
      <c r="V54" t="b">
        <v>0</v>
      </c>
      <c r="W54" t="s">
        <v>35</v>
      </c>
      <c r="X54">
        <v>411</v>
      </c>
      <c r="Y54">
        <v>206</v>
      </c>
    </row>
    <row r="55" spans="1:25" x14ac:dyDescent="0.35">
      <c r="A55">
        <v>54</v>
      </c>
      <c r="B55">
        <v>2654</v>
      </c>
      <c r="C55">
        <v>945</v>
      </c>
      <c r="D55" t="s">
        <v>44</v>
      </c>
      <c r="E55" t="s">
        <v>47</v>
      </c>
      <c r="F55">
        <v>4</v>
      </c>
      <c r="G55">
        <v>1911.95</v>
      </c>
      <c r="H55">
        <f t="shared" si="0"/>
        <v>7647.8</v>
      </c>
      <c r="I55" s="12">
        <v>45385.732638888891</v>
      </c>
      <c r="J55">
        <v>5</v>
      </c>
      <c r="K55" t="s">
        <v>26</v>
      </c>
      <c r="L55">
        <v>123</v>
      </c>
      <c r="M55">
        <v>120</v>
      </c>
      <c r="N55">
        <v>263</v>
      </c>
      <c r="O55">
        <v>465</v>
      </c>
      <c r="P55">
        <v>6</v>
      </c>
      <c r="Q55">
        <v>47</v>
      </c>
      <c r="R55" t="s">
        <v>27</v>
      </c>
      <c r="S55">
        <v>101221.71</v>
      </c>
      <c r="T55" t="s">
        <v>33</v>
      </c>
      <c r="U55" t="s">
        <v>50</v>
      </c>
      <c r="V55" t="b">
        <v>1</v>
      </c>
      <c r="W55" t="s">
        <v>30</v>
      </c>
      <c r="X55">
        <v>451</v>
      </c>
      <c r="Y55">
        <v>435</v>
      </c>
    </row>
    <row r="56" spans="1:25" x14ac:dyDescent="0.35">
      <c r="A56">
        <v>55</v>
      </c>
      <c r="B56">
        <v>7227</v>
      </c>
      <c r="C56">
        <v>806</v>
      </c>
      <c r="D56" t="s">
        <v>44</v>
      </c>
      <c r="E56" t="s">
        <v>25</v>
      </c>
      <c r="F56">
        <v>3</v>
      </c>
      <c r="G56">
        <v>779.8</v>
      </c>
      <c r="H56">
        <f t="shared" si="0"/>
        <v>2339.3999999999996</v>
      </c>
      <c r="I56" s="11">
        <v>45368.651388888888</v>
      </c>
      <c r="J56">
        <v>8</v>
      </c>
      <c r="K56" t="s">
        <v>32</v>
      </c>
      <c r="L56">
        <v>476</v>
      </c>
      <c r="M56">
        <v>50</v>
      </c>
      <c r="N56">
        <v>209</v>
      </c>
      <c r="O56">
        <v>312</v>
      </c>
      <c r="P56">
        <v>3</v>
      </c>
      <c r="Q56">
        <v>68</v>
      </c>
      <c r="R56" t="s">
        <v>27</v>
      </c>
      <c r="S56">
        <v>35157.699999999997</v>
      </c>
      <c r="T56" t="s">
        <v>28</v>
      </c>
      <c r="U56" t="s">
        <v>29</v>
      </c>
      <c r="V56" t="b">
        <v>0</v>
      </c>
      <c r="W56" t="s">
        <v>48</v>
      </c>
      <c r="X56">
        <v>369</v>
      </c>
      <c r="Y56">
        <v>258</v>
      </c>
    </row>
    <row r="57" spans="1:25" x14ac:dyDescent="0.35">
      <c r="A57">
        <v>56</v>
      </c>
      <c r="B57">
        <v>5554</v>
      </c>
      <c r="C57">
        <v>819</v>
      </c>
      <c r="D57" t="s">
        <v>24</v>
      </c>
      <c r="E57" t="s">
        <v>25</v>
      </c>
      <c r="F57">
        <v>4</v>
      </c>
      <c r="G57">
        <v>963.98</v>
      </c>
      <c r="H57">
        <f t="shared" si="0"/>
        <v>3855.92</v>
      </c>
      <c r="I57" s="12">
        <v>45433.334722222222</v>
      </c>
      <c r="J57">
        <v>18</v>
      </c>
      <c r="K57" t="s">
        <v>45</v>
      </c>
      <c r="L57">
        <v>212</v>
      </c>
      <c r="M57">
        <v>96</v>
      </c>
      <c r="N57">
        <v>284</v>
      </c>
      <c r="O57">
        <v>248</v>
      </c>
      <c r="P57">
        <v>9</v>
      </c>
      <c r="Q57">
        <v>21</v>
      </c>
      <c r="R57" t="s">
        <v>27</v>
      </c>
      <c r="S57">
        <v>48442.51</v>
      </c>
      <c r="T57" t="s">
        <v>28</v>
      </c>
      <c r="U57" t="s">
        <v>50</v>
      </c>
      <c r="V57" t="b">
        <v>1</v>
      </c>
      <c r="W57" t="s">
        <v>30</v>
      </c>
      <c r="X57">
        <v>171</v>
      </c>
      <c r="Y57">
        <v>392</v>
      </c>
    </row>
    <row r="58" spans="1:25" x14ac:dyDescent="0.35">
      <c r="A58">
        <v>57</v>
      </c>
      <c r="B58">
        <v>8428</v>
      </c>
      <c r="C58">
        <v>690</v>
      </c>
      <c r="D58" t="s">
        <v>31</v>
      </c>
      <c r="E58" t="s">
        <v>47</v>
      </c>
      <c r="F58">
        <v>2</v>
      </c>
      <c r="G58">
        <v>1555.39</v>
      </c>
      <c r="H58">
        <f t="shared" si="0"/>
        <v>3110.78</v>
      </c>
      <c r="I58" s="11">
        <v>45432.948611111111</v>
      </c>
      <c r="J58">
        <v>7</v>
      </c>
      <c r="K58" t="s">
        <v>36</v>
      </c>
      <c r="L58">
        <v>248</v>
      </c>
      <c r="M58">
        <v>75</v>
      </c>
      <c r="N58">
        <v>199</v>
      </c>
      <c r="O58">
        <v>128</v>
      </c>
      <c r="P58">
        <v>4</v>
      </c>
      <c r="Q58">
        <v>62</v>
      </c>
      <c r="R58" t="s">
        <v>46</v>
      </c>
      <c r="S58">
        <v>85217.95</v>
      </c>
      <c r="T58" t="s">
        <v>37</v>
      </c>
      <c r="U58" t="s">
        <v>29</v>
      </c>
      <c r="V58" t="b">
        <v>0</v>
      </c>
      <c r="W58" t="s">
        <v>30</v>
      </c>
      <c r="X58">
        <v>497</v>
      </c>
      <c r="Y58">
        <v>130</v>
      </c>
    </row>
    <row r="59" spans="1:25" x14ac:dyDescent="0.35">
      <c r="A59">
        <v>58</v>
      </c>
      <c r="B59">
        <v>6977</v>
      </c>
      <c r="C59">
        <v>939</v>
      </c>
      <c r="D59" t="s">
        <v>39</v>
      </c>
      <c r="E59" t="s">
        <v>47</v>
      </c>
      <c r="F59">
        <v>1</v>
      </c>
      <c r="G59">
        <v>1942.61</v>
      </c>
      <c r="H59">
        <f t="shared" si="0"/>
        <v>1942.61</v>
      </c>
      <c r="I59" s="12">
        <v>45434.05</v>
      </c>
      <c r="J59">
        <v>13</v>
      </c>
      <c r="K59" t="s">
        <v>26</v>
      </c>
      <c r="L59">
        <v>371</v>
      </c>
      <c r="M59">
        <v>144</v>
      </c>
      <c r="N59">
        <v>124</v>
      </c>
      <c r="O59">
        <v>235</v>
      </c>
      <c r="P59">
        <v>2</v>
      </c>
      <c r="Q59">
        <v>62</v>
      </c>
      <c r="R59" t="s">
        <v>46</v>
      </c>
      <c r="S59">
        <v>56597.14</v>
      </c>
      <c r="T59" t="s">
        <v>28</v>
      </c>
      <c r="U59" t="s">
        <v>50</v>
      </c>
      <c r="V59" t="b">
        <v>1</v>
      </c>
      <c r="W59" t="s">
        <v>30</v>
      </c>
      <c r="X59">
        <v>235</v>
      </c>
      <c r="Y59">
        <v>463</v>
      </c>
    </row>
    <row r="60" spans="1:25" x14ac:dyDescent="0.35">
      <c r="A60">
        <v>59</v>
      </c>
      <c r="B60">
        <v>3664</v>
      </c>
      <c r="C60">
        <v>197</v>
      </c>
      <c r="D60" t="s">
        <v>31</v>
      </c>
      <c r="E60" t="s">
        <v>25</v>
      </c>
      <c r="F60">
        <v>2</v>
      </c>
      <c r="G60">
        <v>1987.95</v>
      </c>
      <c r="H60">
        <f t="shared" si="0"/>
        <v>3975.9</v>
      </c>
      <c r="I60" s="11">
        <v>45486.504861111112</v>
      </c>
      <c r="J60">
        <v>18</v>
      </c>
      <c r="K60" t="s">
        <v>26</v>
      </c>
      <c r="L60">
        <v>499</v>
      </c>
      <c r="M60">
        <v>100</v>
      </c>
      <c r="N60">
        <v>126</v>
      </c>
      <c r="O60">
        <v>143</v>
      </c>
      <c r="P60">
        <v>2</v>
      </c>
      <c r="Q60">
        <v>61</v>
      </c>
      <c r="R60" t="s">
        <v>46</v>
      </c>
      <c r="S60">
        <v>94487.48</v>
      </c>
      <c r="T60" t="s">
        <v>28</v>
      </c>
      <c r="U60" t="s">
        <v>43</v>
      </c>
      <c r="V60" t="b">
        <v>0</v>
      </c>
      <c r="W60" t="s">
        <v>30</v>
      </c>
      <c r="X60">
        <v>490</v>
      </c>
      <c r="Y60">
        <v>300</v>
      </c>
    </row>
    <row r="61" spans="1:25" x14ac:dyDescent="0.35">
      <c r="A61">
        <v>60</v>
      </c>
      <c r="B61">
        <v>7065</v>
      </c>
      <c r="C61">
        <v>709</v>
      </c>
      <c r="D61" t="s">
        <v>51</v>
      </c>
      <c r="E61" t="s">
        <v>47</v>
      </c>
      <c r="F61">
        <v>1</v>
      </c>
      <c r="G61">
        <v>1403.43</v>
      </c>
      <c r="H61">
        <f t="shared" si="0"/>
        <v>1403.43</v>
      </c>
      <c r="I61" s="12">
        <v>45481.574305555558</v>
      </c>
      <c r="J61">
        <v>1</v>
      </c>
      <c r="K61" t="s">
        <v>45</v>
      </c>
      <c r="L61">
        <v>370</v>
      </c>
      <c r="M61">
        <v>93</v>
      </c>
      <c r="N61">
        <v>222</v>
      </c>
      <c r="O61">
        <v>166</v>
      </c>
      <c r="P61">
        <v>10</v>
      </c>
      <c r="Q61">
        <v>40</v>
      </c>
      <c r="R61" t="s">
        <v>46</v>
      </c>
      <c r="S61">
        <v>103118.84</v>
      </c>
      <c r="T61" t="s">
        <v>28</v>
      </c>
      <c r="U61" t="s">
        <v>29</v>
      </c>
      <c r="V61" t="b">
        <v>1</v>
      </c>
      <c r="W61" t="s">
        <v>30</v>
      </c>
      <c r="X61">
        <v>117</v>
      </c>
      <c r="Y61">
        <v>415</v>
      </c>
    </row>
    <row r="62" spans="1:25" x14ac:dyDescent="0.35">
      <c r="A62">
        <v>61</v>
      </c>
      <c r="B62">
        <v>6820</v>
      </c>
      <c r="C62">
        <v>757</v>
      </c>
      <c r="D62" t="s">
        <v>38</v>
      </c>
      <c r="E62" t="s">
        <v>25</v>
      </c>
      <c r="F62">
        <v>4</v>
      </c>
      <c r="G62">
        <v>1702.75</v>
      </c>
      <c r="H62">
        <f t="shared" si="0"/>
        <v>6811</v>
      </c>
      <c r="I62" s="11">
        <v>45345.310416666667</v>
      </c>
      <c r="J62">
        <v>14</v>
      </c>
      <c r="K62" t="s">
        <v>45</v>
      </c>
      <c r="L62">
        <v>477</v>
      </c>
      <c r="M62">
        <v>129</v>
      </c>
      <c r="N62">
        <v>294</v>
      </c>
      <c r="O62">
        <v>137</v>
      </c>
      <c r="P62">
        <v>8</v>
      </c>
      <c r="Q62">
        <v>27</v>
      </c>
      <c r="R62" t="s">
        <v>41</v>
      </c>
      <c r="S62">
        <v>118178</v>
      </c>
      <c r="T62" t="s">
        <v>42</v>
      </c>
      <c r="U62" t="s">
        <v>29</v>
      </c>
      <c r="V62" t="b">
        <v>0</v>
      </c>
      <c r="W62" t="s">
        <v>48</v>
      </c>
      <c r="X62">
        <v>237</v>
      </c>
      <c r="Y62">
        <v>287</v>
      </c>
    </row>
    <row r="63" spans="1:25" x14ac:dyDescent="0.35">
      <c r="A63">
        <v>62</v>
      </c>
      <c r="B63">
        <v>4432</v>
      </c>
      <c r="C63">
        <v>407</v>
      </c>
      <c r="D63" t="s">
        <v>44</v>
      </c>
      <c r="E63" t="s">
        <v>25</v>
      </c>
      <c r="F63">
        <v>3</v>
      </c>
      <c r="G63">
        <v>1612.51</v>
      </c>
      <c r="H63">
        <f t="shared" si="0"/>
        <v>4837.53</v>
      </c>
      <c r="I63" s="12">
        <v>45435.537499999999</v>
      </c>
      <c r="J63">
        <v>2</v>
      </c>
      <c r="K63" t="s">
        <v>45</v>
      </c>
      <c r="L63">
        <v>211</v>
      </c>
      <c r="M63">
        <v>130</v>
      </c>
      <c r="N63">
        <v>219</v>
      </c>
      <c r="O63">
        <v>130</v>
      </c>
      <c r="P63">
        <v>8</v>
      </c>
      <c r="Q63">
        <v>35</v>
      </c>
      <c r="R63" t="s">
        <v>41</v>
      </c>
      <c r="S63">
        <v>110883.1</v>
      </c>
      <c r="T63" t="s">
        <v>28</v>
      </c>
      <c r="U63" t="s">
        <v>50</v>
      </c>
      <c r="V63" t="b">
        <v>1</v>
      </c>
      <c r="W63" t="s">
        <v>30</v>
      </c>
      <c r="X63">
        <v>177</v>
      </c>
      <c r="Y63">
        <v>427</v>
      </c>
    </row>
    <row r="64" spans="1:25" x14ac:dyDescent="0.35">
      <c r="A64">
        <v>63</v>
      </c>
      <c r="B64">
        <v>5374</v>
      </c>
      <c r="C64">
        <v>138</v>
      </c>
      <c r="D64" t="s">
        <v>31</v>
      </c>
      <c r="E64" t="s">
        <v>25</v>
      </c>
      <c r="F64">
        <v>2</v>
      </c>
      <c r="G64">
        <v>222.97</v>
      </c>
      <c r="H64">
        <f t="shared" si="0"/>
        <v>445.94</v>
      </c>
      <c r="I64" s="11">
        <v>45491.984722222223</v>
      </c>
      <c r="J64">
        <v>3</v>
      </c>
      <c r="K64" t="s">
        <v>26</v>
      </c>
      <c r="L64">
        <v>255</v>
      </c>
      <c r="M64">
        <v>111</v>
      </c>
      <c r="N64">
        <v>275</v>
      </c>
      <c r="O64">
        <v>334</v>
      </c>
      <c r="P64">
        <v>9</v>
      </c>
      <c r="Q64">
        <v>23</v>
      </c>
      <c r="R64" t="s">
        <v>41</v>
      </c>
      <c r="S64">
        <v>83341.850000000006</v>
      </c>
      <c r="T64" t="s">
        <v>28</v>
      </c>
      <c r="U64" t="s">
        <v>29</v>
      </c>
      <c r="V64" t="b">
        <v>1</v>
      </c>
      <c r="W64" t="s">
        <v>48</v>
      </c>
      <c r="X64">
        <v>290</v>
      </c>
      <c r="Y64">
        <v>142</v>
      </c>
    </row>
    <row r="65" spans="1:25" x14ac:dyDescent="0.35">
      <c r="A65">
        <v>64</v>
      </c>
      <c r="B65">
        <v>2169</v>
      </c>
      <c r="C65">
        <v>848</v>
      </c>
      <c r="D65" t="s">
        <v>39</v>
      </c>
      <c r="E65" t="s">
        <v>25</v>
      </c>
      <c r="F65">
        <v>2</v>
      </c>
      <c r="G65">
        <v>567.45000000000005</v>
      </c>
      <c r="H65">
        <f t="shared" si="0"/>
        <v>1134.9000000000001</v>
      </c>
      <c r="I65" s="12">
        <v>45513.969444444447</v>
      </c>
      <c r="J65">
        <v>9</v>
      </c>
      <c r="K65" t="s">
        <v>40</v>
      </c>
      <c r="L65">
        <v>481</v>
      </c>
      <c r="M65">
        <v>68</v>
      </c>
      <c r="N65">
        <v>138</v>
      </c>
      <c r="O65">
        <v>120</v>
      </c>
      <c r="P65">
        <v>10</v>
      </c>
      <c r="Q65">
        <v>60</v>
      </c>
      <c r="R65" t="s">
        <v>41</v>
      </c>
      <c r="S65">
        <v>100745.24</v>
      </c>
      <c r="T65" t="s">
        <v>42</v>
      </c>
      <c r="U65" t="s">
        <v>34</v>
      </c>
      <c r="V65" t="b">
        <v>0</v>
      </c>
      <c r="W65" t="s">
        <v>30</v>
      </c>
      <c r="X65">
        <v>464</v>
      </c>
      <c r="Y65">
        <v>118</v>
      </c>
    </row>
    <row r="66" spans="1:25" x14ac:dyDescent="0.35">
      <c r="A66">
        <v>65</v>
      </c>
      <c r="B66">
        <v>3803</v>
      </c>
      <c r="C66">
        <v>927</v>
      </c>
      <c r="D66" t="s">
        <v>51</v>
      </c>
      <c r="E66" t="s">
        <v>47</v>
      </c>
      <c r="F66">
        <v>3</v>
      </c>
      <c r="G66">
        <v>1718.3</v>
      </c>
      <c r="H66">
        <f t="shared" si="0"/>
        <v>5154.8999999999996</v>
      </c>
      <c r="I66" s="11">
        <v>45380.601388888892</v>
      </c>
      <c r="J66">
        <v>11</v>
      </c>
      <c r="K66" t="s">
        <v>45</v>
      </c>
      <c r="L66">
        <v>234</v>
      </c>
      <c r="M66">
        <v>105</v>
      </c>
      <c r="N66">
        <v>255</v>
      </c>
      <c r="O66">
        <v>443</v>
      </c>
      <c r="P66">
        <v>6</v>
      </c>
      <c r="Q66">
        <v>45</v>
      </c>
      <c r="R66" t="s">
        <v>41</v>
      </c>
      <c r="S66">
        <v>100375.5</v>
      </c>
      <c r="T66" t="s">
        <v>42</v>
      </c>
      <c r="U66" t="s">
        <v>50</v>
      </c>
      <c r="V66" t="b">
        <v>1</v>
      </c>
      <c r="W66" t="s">
        <v>30</v>
      </c>
      <c r="X66">
        <v>154</v>
      </c>
      <c r="Y66">
        <v>329</v>
      </c>
    </row>
    <row r="67" spans="1:25" x14ac:dyDescent="0.35">
      <c r="A67">
        <v>66</v>
      </c>
      <c r="B67">
        <v>9751</v>
      </c>
      <c r="C67">
        <v>690</v>
      </c>
      <c r="D67" t="s">
        <v>38</v>
      </c>
      <c r="E67" t="s">
        <v>47</v>
      </c>
      <c r="F67">
        <v>5</v>
      </c>
      <c r="G67">
        <v>1621.14</v>
      </c>
      <c r="H67">
        <f t="shared" ref="H67:H130" si="1">G67*F67</f>
        <v>8105.7000000000007</v>
      </c>
      <c r="I67" s="12">
        <v>45425.759027777778</v>
      </c>
      <c r="J67">
        <v>15</v>
      </c>
      <c r="K67" t="s">
        <v>40</v>
      </c>
      <c r="L67">
        <v>400</v>
      </c>
      <c r="M67">
        <v>116</v>
      </c>
      <c r="N67">
        <v>171</v>
      </c>
      <c r="O67">
        <v>240</v>
      </c>
      <c r="P67">
        <v>2</v>
      </c>
      <c r="Q67">
        <v>56</v>
      </c>
      <c r="R67" t="s">
        <v>41</v>
      </c>
      <c r="S67">
        <v>79297.399999999994</v>
      </c>
      <c r="T67" t="s">
        <v>37</v>
      </c>
      <c r="U67" t="s">
        <v>50</v>
      </c>
      <c r="V67" t="b">
        <v>0</v>
      </c>
      <c r="W67" t="s">
        <v>30</v>
      </c>
      <c r="X67">
        <v>256</v>
      </c>
      <c r="Y67">
        <v>236</v>
      </c>
    </row>
    <row r="68" spans="1:25" x14ac:dyDescent="0.35">
      <c r="A68">
        <v>67</v>
      </c>
      <c r="B68">
        <v>5010</v>
      </c>
      <c r="C68">
        <v>490</v>
      </c>
      <c r="D68" t="s">
        <v>52</v>
      </c>
      <c r="E68" t="s">
        <v>25</v>
      </c>
      <c r="F68">
        <v>1</v>
      </c>
      <c r="G68">
        <v>245.51</v>
      </c>
      <c r="H68">
        <f t="shared" si="1"/>
        <v>245.51</v>
      </c>
      <c r="I68" s="11">
        <v>45383.107638888891</v>
      </c>
      <c r="J68">
        <v>20</v>
      </c>
      <c r="K68" t="s">
        <v>36</v>
      </c>
      <c r="L68">
        <v>237</v>
      </c>
      <c r="M68">
        <v>77</v>
      </c>
      <c r="N68">
        <v>141</v>
      </c>
      <c r="O68">
        <v>450</v>
      </c>
      <c r="P68">
        <v>7</v>
      </c>
      <c r="Q68">
        <v>70</v>
      </c>
      <c r="R68" t="s">
        <v>46</v>
      </c>
      <c r="S68">
        <v>21194.58</v>
      </c>
      <c r="T68" t="s">
        <v>33</v>
      </c>
      <c r="U68" t="s">
        <v>29</v>
      </c>
      <c r="V68" t="b">
        <v>0</v>
      </c>
      <c r="W68" t="s">
        <v>35</v>
      </c>
      <c r="X68">
        <v>410</v>
      </c>
      <c r="Y68">
        <v>286</v>
      </c>
    </row>
    <row r="69" spans="1:25" x14ac:dyDescent="0.35">
      <c r="A69">
        <v>68</v>
      </c>
      <c r="B69">
        <v>3677</v>
      </c>
      <c r="C69">
        <v>180</v>
      </c>
      <c r="D69" t="s">
        <v>31</v>
      </c>
      <c r="E69" t="s">
        <v>47</v>
      </c>
      <c r="F69">
        <v>3</v>
      </c>
      <c r="G69">
        <v>411.94</v>
      </c>
      <c r="H69">
        <f t="shared" si="1"/>
        <v>1235.82</v>
      </c>
      <c r="I69" s="12">
        <v>45465.954861111109</v>
      </c>
      <c r="J69">
        <v>5</v>
      </c>
      <c r="K69" t="s">
        <v>40</v>
      </c>
      <c r="L69">
        <v>232</v>
      </c>
      <c r="M69">
        <v>129</v>
      </c>
      <c r="N69">
        <v>100</v>
      </c>
      <c r="O69">
        <v>205</v>
      </c>
      <c r="P69">
        <v>7</v>
      </c>
      <c r="Q69">
        <v>34</v>
      </c>
      <c r="R69" t="s">
        <v>46</v>
      </c>
      <c r="S69">
        <v>20389.64</v>
      </c>
      <c r="T69" t="s">
        <v>42</v>
      </c>
      <c r="U69" t="s">
        <v>34</v>
      </c>
      <c r="V69" t="b">
        <v>1</v>
      </c>
      <c r="W69" t="s">
        <v>30</v>
      </c>
      <c r="X69">
        <v>349</v>
      </c>
      <c r="Y69">
        <v>238</v>
      </c>
    </row>
    <row r="70" spans="1:25" x14ac:dyDescent="0.35">
      <c r="A70">
        <v>69</v>
      </c>
      <c r="B70">
        <v>8573</v>
      </c>
      <c r="C70">
        <v>898</v>
      </c>
      <c r="D70" t="s">
        <v>49</v>
      </c>
      <c r="E70" t="s">
        <v>25</v>
      </c>
      <c r="F70">
        <v>2</v>
      </c>
      <c r="G70">
        <v>99.79</v>
      </c>
      <c r="H70">
        <f t="shared" si="1"/>
        <v>199.58</v>
      </c>
      <c r="I70" s="11">
        <v>45455.085416666669</v>
      </c>
      <c r="J70">
        <v>8</v>
      </c>
      <c r="K70" t="s">
        <v>26</v>
      </c>
      <c r="L70">
        <v>122</v>
      </c>
      <c r="M70">
        <v>97</v>
      </c>
      <c r="N70">
        <v>204</v>
      </c>
      <c r="O70">
        <v>138</v>
      </c>
      <c r="P70">
        <v>6</v>
      </c>
      <c r="Q70">
        <v>67</v>
      </c>
      <c r="R70" t="s">
        <v>27</v>
      </c>
      <c r="S70">
        <v>28977.08</v>
      </c>
      <c r="T70" t="s">
        <v>42</v>
      </c>
      <c r="U70" t="s">
        <v>43</v>
      </c>
      <c r="V70" t="b">
        <v>0</v>
      </c>
      <c r="W70" t="s">
        <v>30</v>
      </c>
      <c r="X70">
        <v>235</v>
      </c>
      <c r="Y70">
        <v>475</v>
      </c>
    </row>
    <row r="71" spans="1:25" x14ac:dyDescent="0.35">
      <c r="A71">
        <v>70</v>
      </c>
      <c r="B71">
        <v>7216</v>
      </c>
      <c r="C71">
        <v>157</v>
      </c>
      <c r="D71" t="s">
        <v>52</v>
      </c>
      <c r="E71" t="s">
        <v>25</v>
      </c>
      <c r="F71">
        <v>4</v>
      </c>
      <c r="G71">
        <v>751.77</v>
      </c>
      <c r="H71">
        <f t="shared" si="1"/>
        <v>3007.08</v>
      </c>
      <c r="I71" s="12">
        <v>45369.247916666667</v>
      </c>
      <c r="J71">
        <v>5</v>
      </c>
      <c r="K71" t="s">
        <v>45</v>
      </c>
      <c r="L71">
        <v>436</v>
      </c>
      <c r="M71">
        <v>54</v>
      </c>
      <c r="N71">
        <v>220</v>
      </c>
      <c r="O71">
        <v>114</v>
      </c>
      <c r="P71">
        <v>1</v>
      </c>
      <c r="Q71">
        <v>67</v>
      </c>
      <c r="R71" t="s">
        <v>46</v>
      </c>
      <c r="S71">
        <v>78767.520000000004</v>
      </c>
      <c r="T71" t="s">
        <v>37</v>
      </c>
      <c r="U71" t="s">
        <v>34</v>
      </c>
      <c r="V71" t="b">
        <v>0</v>
      </c>
      <c r="W71" t="s">
        <v>48</v>
      </c>
      <c r="X71">
        <v>309</v>
      </c>
      <c r="Y71">
        <v>219</v>
      </c>
    </row>
    <row r="72" spans="1:25" x14ac:dyDescent="0.35">
      <c r="A72">
        <v>71</v>
      </c>
      <c r="B72">
        <v>5422</v>
      </c>
      <c r="C72">
        <v>889</v>
      </c>
      <c r="D72" t="s">
        <v>49</v>
      </c>
      <c r="E72" t="s">
        <v>47</v>
      </c>
      <c r="F72">
        <v>1</v>
      </c>
      <c r="G72">
        <v>1003.29</v>
      </c>
      <c r="H72">
        <f t="shared" si="1"/>
        <v>1003.29</v>
      </c>
      <c r="I72" s="11">
        <v>45374.904166666667</v>
      </c>
      <c r="J72">
        <v>13</v>
      </c>
      <c r="K72" t="s">
        <v>36</v>
      </c>
      <c r="L72">
        <v>213</v>
      </c>
      <c r="M72">
        <v>148</v>
      </c>
      <c r="N72">
        <v>112</v>
      </c>
      <c r="O72">
        <v>278</v>
      </c>
      <c r="P72">
        <v>2</v>
      </c>
      <c r="Q72">
        <v>58</v>
      </c>
      <c r="R72" t="s">
        <v>27</v>
      </c>
      <c r="S72">
        <v>33420.160000000003</v>
      </c>
      <c r="T72" t="s">
        <v>33</v>
      </c>
      <c r="U72" t="s">
        <v>43</v>
      </c>
      <c r="V72" t="b">
        <v>1</v>
      </c>
      <c r="W72" t="s">
        <v>30</v>
      </c>
      <c r="X72">
        <v>206</v>
      </c>
      <c r="Y72">
        <v>198</v>
      </c>
    </row>
    <row r="73" spans="1:25" x14ac:dyDescent="0.35">
      <c r="A73">
        <v>72</v>
      </c>
      <c r="B73">
        <v>4598</v>
      </c>
      <c r="C73">
        <v>442</v>
      </c>
      <c r="D73" t="s">
        <v>38</v>
      </c>
      <c r="E73" t="s">
        <v>25</v>
      </c>
      <c r="F73">
        <v>3</v>
      </c>
      <c r="G73">
        <v>473.18</v>
      </c>
      <c r="H73">
        <f t="shared" si="1"/>
        <v>1419.54</v>
      </c>
      <c r="I73" s="12">
        <v>45369.184027777781</v>
      </c>
      <c r="J73">
        <v>16</v>
      </c>
      <c r="K73" t="s">
        <v>26</v>
      </c>
      <c r="L73">
        <v>175</v>
      </c>
      <c r="M73">
        <v>108</v>
      </c>
      <c r="N73">
        <v>242</v>
      </c>
      <c r="O73">
        <v>289</v>
      </c>
      <c r="P73">
        <v>9</v>
      </c>
      <c r="Q73">
        <v>65</v>
      </c>
      <c r="R73" t="s">
        <v>41</v>
      </c>
      <c r="S73">
        <v>68810.22</v>
      </c>
      <c r="T73" t="s">
        <v>28</v>
      </c>
      <c r="U73" t="s">
        <v>34</v>
      </c>
      <c r="V73" t="b">
        <v>0</v>
      </c>
      <c r="W73" t="s">
        <v>30</v>
      </c>
      <c r="X73">
        <v>488</v>
      </c>
      <c r="Y73">
        <v>404</v>
      </c>
    </row>
    <row r="74" spans="1:25" x14ac:dyDescent="0.35">
      <c r="A74">
        <v>73</v>
      </c>
      <c r="B74">
        <v>6313</v>
      </c>
      <c r="C74">
        <v>456</v>
      </c>
      <c r="D74" t="s">
        <v>24</v>
      </c>
      <c r="E74" t="s">
        <v>25</v>
      </c>
      <c r="F74">
        <v>1</v>
      </c>
      <c r="G74">
        <v>1708.1</v>
      </c>
      <c r="H74">
        <f t="shared" si="1"/>
        <v>1708.1</v>
      </c>
      <c r="I74" s="11">
        <v>45424.92291666667</v>
      </c>
      <c r="J74">
        <v>3</v>
      </c>
      <c r="K74" t="s">
        <v>26</v>
      </c>
      <c r="L74">
        <v>391</v>
      </c>
      <c r="M74">
        <v>144</v>
      </c>
      <c r="N74">
        <v>107</v>
      </c>
      <c r="O74">
        <v>104</v>
      </c>
      <c r="P74">
        <v>1</v>
      </c>
      <c r="Q74">
        <v>38</v>
      </c>
      <c r="R74" t="s">
        <v>27</v>
      </c>
      <c r="S74">
        <v>92249.17</v>
      </c>
      <c r="T74" t="s">
        <v>28</v>
      </c>
      <c r="U74" t="s">
        <v>29</v>
      </c>
      <c r="V74" t="b">
        <v>1</v>
      </c>
      <c r="W74" t="s">
        <v>30</v>
      </c>
      <c r="X74">
        <v>236</v>
      </c>
      <c r="Y74">
        <v>492</v>
      </c>
    </row>
    <row r="75" spans="1:25" x14ac:dyDescent="0.35">
      <c r="A75">
        <v>74</v>
      </c>
      <c r="B75">
        <v>1916</v>
      </c>
      <c r="C75">
        <v>936</v>
      </c>
      <c r="D75" t="s">
        <v>44</v>
      </c>
      <c r="E75" t="s">
        <v>47</v>
      </c>
      <c r="F75">
        <v>3</v>
      </c>
      <c r="G75">
        <v>330.13</v>
      </c>
      <c r="H75">
        <f t="shared" si="1"/>
        <v>990.39</v>
      </c>
      <c r="I75" s="12">
        <v>45548.324305555558</v>
      </c>
      <c r="J75">
        <v>9</v>
      </c>
      <c r="K75" t="s">
        <v>45</v>
      </c>
      <c r="L75">
        <v>488</v>
      </c>
      <c r="M75">
        <v>139</v>
      </c>
      <c r="N75">
        <v>187</v>
      </c>
      <c r="O75">
        <v>211</v>
      </c>
      <c r="P75">
        <v>1</v>
      </c>
      <c r="Q75">
        <v>45</v>
      </c>
      <c r="R75" t="s">
        <v>41</v>
      </c>
      <c r="S75">
        <v>30211</v>
      </c>
      <c r="T75" t="s">
        <v>37</v>
      </c>
      <c r="U75" t="s">
        <v>50</v>
      </c>
      <c r="V75" t="b">
        <v>1</v>
      </c>
      <c r="W75" t="s">
        <v>30</v>
      </c>
      <c r="X75">
        <v>393</v>
      </c>
      <c r="Y75">
        <v>408</v>
      </c>
    </row>
    <row r="76" spans="1:25" x14ac:dyDescent="0.35">
      <c r="A76">
        <v>75</v>
      </c>
      <c r="B76">
        <v>4752</v>
      </c>
      <c r="C76">
        <v>544</v>
      </c>
      <c r="D76" t="s">
        <v>52</v>
      </c>
      <c r="E76" t="s">
        <v>25</v>
      </c>
      <c r="F76">
        <v>5</v>
      </c>
      <c r="G76">
        <v>1427.61</v>
      </c>
      <c r="H76">
        <f t="shared" si="1"/>
        <v>7138.0499999999993</v>
      </c>
      <c r="I76" s="11">
        <v>45299.272916666669</v>
      </c>
      <c r="J76">
        <v>18</v>
      </c>
      <c r="K76" t="s">
        <v>36</v>
      </c>
      <c r="L76">
        <v>233</v>
      </c>
      <c r="M76">
        <v>53</v>
      </c>
      <c r="N76">
        <v>289</v>
      </c>
      <c r="O76">
        <v>145</v>
      </c>
      <c r="P76">
        <v>6</v>
      </c>
      <c r="Q76">
        <v>37</v>
      </c>
      <c r="R76" t="s">
        <v>46</v>
      </c>
      <c r="S76">
        <v>69504.2</v>
      </c>
      <c r="T76" t="s">
        <v>28</v>
      </c>
      <c r="U76" t="s">
        <v>43</v>
      </c>
      <c r="V76" t="b">
        <v>1</v>
      </c>
      <c r="W76" t="s">
        <v>30</v>
      </c>
      <c r="X76">
        <v>332</v>
      </c>
      <c r="Y76">
        <v>487</v>
      </c>
    </row>
    <row r="77" spans="1:25" x14ac:dyDescent="0.35">
      <c r="A77">
        <v>76</v>
      </c>
      <c r="B77">
        <v>1525</v>
      </c>
      <c r="C77">
        <v>526</v>
      </c>
      <c r="D77" t="s">
        <v>52</v>
      </c>
      <c r="E77" t="s">
        <v>25</v>
      </c>
      <c r="F77">
        <v>5</v>
      </c>
      <c r="G77">
        <v>1412.28</v>
      </c>
      <c r="H77">
        <f t="shared" si="1"/>
        <v>7061.4</v>
      </c>
      <c r="I77" s="12">
        <v>45308.697222222225</v>
      </c>
      <c r="J77">
        <v>11</v>
      </c>
      <c r="K77" t="s">
        <v>40</v>
      </c>
      <c r="L77">
        <v>193</v>
      </c>
      <c r="M77">
        <v>94</v>
      </c>
      <c r="N77">
        <v>232</v>
      </c>
      <c r="O77">
        <v>286</v>
      </c>
      <c r="P77">
        <v>5</v>
      </c>
      <c r="Q77">
        <v>42</v>
      </c>
      <c r="R77" t="s">
        <v>27</v>
      </c>
      <c r="S77">
        <v>85658.97</v>
      </c>
      <c r="T77" t="s">
        <v>33</v>
      </c>
      <c r="U77" t="s">
        <v>43</v>
      </c>
      <c r="V77" t="b">
        <v>1</v>
      </c>
      <c r="W77" t="s">
        <v>30</v>
      </c>
      <c r="X77">
        <v>260</v>
      </c>
      <c r="Y77">
        <v>161</v>
      </c>
    </row>
    <row r="78" spans="1:25" x14ac:dyDescent="0.35">
      <c r="A78">
        <v>77</v>
      </c>
      <c r="B78">
        <v>6168</v>
      </c>
      <c r="C78">
        <v>988</v>
      </c>
      <c r="D78" t="s">
        <v>38</v>
      </c>
      <c r="E78" t="s">
        <v>25</v>
      </c>
      <c r="F78">
        <v>2</v>
      </c>
      <c r="G78">
        <v>464.77</v>
      </c>
      <c r="H78">
        <f t="shared" si="1"/>
        <v>929.54</v>
      </c>
      <c r="I78" s="11">
        <v>45362.227777777778</v>
      </c>
      <c r="J78">
        <v>17</v>
      </c>
      <c r="K78" t="s">
        <v>32</v>
      </c>
      <c r="L78">
        <v>159</v>
      </c>
      <c r="M78">
        <v>60</v>
      </c>
      <c r="N78">
        <v>290</v>
      </c>
      <c r="O78">
        <v>472</v>
      </c>
      <c r="P78">
        <v>5</v>
      </c>
      <c r="Q78">
        <v>52</v>
      </c>
      <c r="R78" t="s">
        <v>41</v>
      </c>
      <c r="S78">
        <v>29772.04</v>
      </c>
      <c r="T78" t="s">
        <v>28</v>
      </c>
      <c r="U78" t="s">
        <v>34</v>
      </c>
      <c r="V78" t="b">
        <v>1</v>
      </c>
      <c r="W78" t="s">
        <v>48</v>
      </c>
      <c r="X78">
        <v>217</v>
      </c>
      <c r="Y78">
        <v>95</v>
      </c>
    </row>
    <row r="79" spans="1:25" x14ac:dyDescent="0.35">
      <c r="A79">
        <v>78</v>
      </c>
      <c r="B79">
        <v>7572</v>
      </c>
      <c r="C79">
        <v>223</v>
      </c>
      <c r="D79" t="s">
        <v>44</v>
      </c>
      <c r="E79" t="s">
        <v>47</v>
      </c>
      <c r="F79">
        <v>2</v>
      </c>
      <c r="G79">
        <v>1381.09</v>
      </c>
      <c r="H79">
        <f t="shared" si="1"/>
        <v>2762.18</v>
      </c>
      <c r="I79" s="12">
        <v>45447.493750000001</v>
      </c>
      <c r="J79">
        <v>4</v>
      </c>
      <c r="K79" t="s">
        <v>26</v>
      </c>
      <c r="L79">
        <v>182</v>
      </c>
      <c r="M79">
        <v>74</v>
      </c>
      <c r="N79">
        <v>188</v>
      </c>
      <c r="O79">
        <v>367</v>
      </c>
      <c r="P79">
        <v>1</v>
      </c>
      <c r="Q79">
        <v>44</v>
      </c>
      <c r="R79" t="s">
        <v>27</v>
      </c>
      <c r="S79">
        <v>58641.91</v>
      </c>
      <c r="T79" t="s">
        <v>28</v>
      </c>
      <c r="U79" t="s">
        <v>43</v>
      </c>
      <c r="V79" t="b">
        <v>1</v>
      </c>
      <c r="W79" t="s">
        <v>35</v>
      </c>
      <c r="X79">
        <v>268</v>
      </c>
      <c r="Y79">
        <v>506</v>
      </c>
    </row>
    <row r="80" spans="1:25" x14ac:dyDescent="0.35">
      <c r="A80">
        <v>79</v>
      </c>
      <c r="B80">
        <v>5386</v>
      </c>
      <c r="C80">
        <v>990</v>
      </c>
      <c r="D80" t="s">
        <v>44</v>
      </c>
      <c r="E80" t="s">
        <v>25</v>
      </c>
      <c r="F80">
        <v>2</v>
      </c>
      <c r="G80">
        <v>460.15</v>
      </c>
      <c r="H80">
        <f t="shared" si="1"/>
        <v>920.3</v>
      </c>
      <c r="I80" s="11">
        <v>45432.811805555553</v>
      </c>
      <c r="J80">
        <v>20</v>
      </c>
      <c r="K80" t="s">
        <v>45</v>
      </c>
      <c r="L80">
        <v>178</v>
      </c>
      <c r="M80">
        <v>55</v>
      </c>
      <c r="N80">
        <v>241</v>
      </c>
      <c r="O80">
        <v>362</v>
      </c>
      <c r="P80">
        <v>3</v>
      </c>
      <c r="Q80">
        <v>42</v>
      </c>
      <c r="R80" t="s">
        <v>46</v>
      </c>
      <c r="S80">
        <v>61610.34</v>
      </c>
      <c r="T80" t="s">
        <v>28</v>
      </c>
      <c r="U80" t="s">
        <v>43</v>
      </c>
      <c r="V80" t="b">
        <v>1</v>
      </c>
      <c r="W80" t="s">
        <v>48</v>
      </c>
      <c r="X80">
        <v>224</v>
      </c>
      <c r="Y80">
        <v>308</v>
      </c>
    </row>
    <row r="81" spans="1:25" x14ac:dyDescent="0.35">
      <c r="A81">
        <v>80</v>
      </c>
      <c r="B81">
        <v>2084</v>
      </c>
      <c r="C81">
        <v>888</v>
      </c>
      <c r="D81" t="s">
        <v>52</v>
      </c>
      <c r="E81" t="s">
        <v>25</v>
      </c>
      <c r="F81">
        <v>4</v>
      </c>
      <c r="G81">
        <v>1996.67</v>
      </c>
      <c r="H81">
        <f t="shared" si="1"/>
        <v>7986.68</v>
      </c>
      <c r="I81" s="12">
        <v>45463.10833333333</v>
      </c>
      <c r="J81">
        <v>15</v>
      </c>
      <c r="K81" t="s">
        <v>40</v>
      </c>
      <c r="L81">
        <v>152</v>
      </c>
      <c r="M81">
        <v>102</v>
      </c>
      <c r="N81">
        <v>139</v>
      </c>
      <c r="O81">
        <v>333</v>
      </c>
      <c r="P81">
        <v>8</v>
      </c>
      <c r="Q81">
        <v>47</v>
      </c>
      <c r="R81" t="s">
        <v>46</v>
      </c>
      <c r="S81">
        <v>61760.44</v>
      </c>
      <c r="T81" t="s">
        <v>37</v>
      </c>
      <c r="U81" t="s">
        <v>43</v>
      </c>
      <c r="V81" t="b">
        <v>0</v>
      </c>
      <c r="W81" t="s">
        <v>30</v>
      </c>
      <c r="X81">
        <v>334</v>
      </c>
      <c r="Y81">
        <v>152</v>
      </c>
    </row>
    <row r="82" spans="1:25" x14ac:dyDescent="0.35">
      <c r="A82">
        <v>81</v>
      </c>
      <c r="B82">
        <v>4456</v>
      </c>
      <c r="C82">
        <v>332</v>
      </c>
      <c r="D82" t="s">
        <v>52</v>
      </c>
      <c r="E82" t="s">
        <v>47</v>
      </c>
      <c r="F82">
        <v>1</v>
      </c>
      <c r="G82">
        <v>839.5</v>
      </c>
      <c r="H82">
        <f t="shared" si="1"/>
        <v>839.5</v>
      </c>
      <c r="I82" s="11">
        <v>45416.631249999999</v>
      </c>
      <c r="J82">
        <v>1</v>
      </c>
      <c r="K82" t="s">
        <v>40</v>
      </c>
      <c r="L82">
        <v>169</v>
      </c>
      <c r="M82">
        <v>127</v>
      </c>
      <c r="N82">
        <v>171</v>
      </c>
      <c r="O82">
        <v>381</v>
      </c>
      <c r="P82">
        <v>8</v>
      </c>
      <c r="Q82">
        <v>43</v>
      </c>
      <c r="R82" t="s">
        <v>46</v>
      </c>
      <c r="S82">
        <v>43640.61</v>
      </c>
      <c r="T82" t="s">
        <v>37</v>
      </c>
      <c r="U82" t="s">
        <v>43</v>
      </c>
      <c r="V82" t="b">
        <v>1</v>
      </c>
      <c r="W82" t="s">
        <v>30</v>
      </c>
      <c r="X82">
        <v>244</v>
      </c>
      <c r="Y82">
        <v>497</v>
      </c>
    </row>
    <row r="83" spans="1:25" x14ac:dyDescent="0.35">
      <c r="A83">
        <v>82</v>
      </c>
      <c r="B83">
        <v>6155</v>
      </c>
      <c r="C83">
        <v>865</v>
      </c>
      <c r="D83" t="s">
        <v>52</v>
      </c>
      <c r="E83" t="s">
        <v>47</v>
      </c>
      <c r="F83">
        <v>3</v>
      </c>
      <c r="G83">
        <v>555.20000000000005</v>
      </c>
      <c r="H83">
        <f t="shared" si="1"/>
        <v>1665.6000000000001</v>
      </c>
      <c r="I83" s="12">
        <v>45320.081944444442</v>
      </c>
      <c r="J83">
        <v>4</v>
      </c>
      <c r="K83" t="s">
        <v>26</v>
      </c>
      <c r="L83">
        <v>316</v>
      </c>
      <c r="M83">
        <v>103</v>
      </c>
      <c r="N83">
        <v>273</v>
      </c>
      <c r="O83">
        <v>262</v>
      </c>
      <c r="P83">
        <v>7</v>
      </c>
      <c r="Q83">
        <v>67</v>
      </c>
      <c r="R83" t="s">
        <v>27</v>
      </c>
      <c r="S83">
        <v>24442.75</v>
      </c>
      <c r="T83" t="s">
        <v>42</v>
      </c>
      <c r="U83" t="s">
        <v>34</v>
      </c>
      <c r="V83" t="b">
        <v>1</v>
      </c>
      <c r="W83" t="s">
        <v>30</v>
      </c>
      <c r="X83">
        <v>390</v>
      </c>
      <c r="Y83">
        <v>124</v>
      </c>
    </row>
    <row r="84" spans="1:25" x14ac:dyDescent="0.35">
      <c r="A84">
        <v>83</v>
      </c>
      <c r="B84">
        <v>4483</v>
      </c>
      <c r="C84">
        <v>768</v>
      </c>
      <c r="D84" t="s">
        <v>51</v>
      </c>
      <c r="E84" t="s">
        <v>25</v>
      </c>
      <c r="F84">
        <v>3</v>
      </c>
      <c r="G84">
        <v>412.78</v>
      </c>
      <c r="H84">
        <f t="shared" si="1"/>
        <v>1238.3399999999999</v>
      </c>
      <c r="I84" s="11">
        <v>45320.613888888889</v>
      </c>
      <c r="J84">
        <v>12</v>
      </c>
      <c r="K84" t="s">
        <v>26</v>
      </c>
      <c r="L84">
        <v>453</v>
      </c>
      <c r="M84">
        <v>107</v>
      </c>
      <c r="N84">
        <v>102</v>
      </c>
      <c r="O84">
        <v>119</v>
      </c>
      <c r="P84">
        <v>1</v>
      </c>
      <c r="Q84">
        <v>58</v>
      </c>
      <c r="R84" t="s">
        <v>41</v>
      </c>
      <c r="S84">
        <v>23721.97</v>
      </c>
      <c r="T84" t="s">
        <v>28</v>
      </c>
      <c r="U84" t="s">
        <v>50</v>
      </c>
      <c r="V84" t="b">
        <v>0</v>
      </c>
      <c r="W84" t="s">
        <v>35</v>
      </c>
      <c r="X84">
        <v>269</v>
      </c>
      <c r="Y84">
        <v>118</v>
      </c>
    </row>
    <row r="85" spans="1:25" x14ac:dyDescent="0.35">
      <c r="A85">
        <v>84</v>
      </c>
      <c r="B85">
        <v>9179</v>
      </c>
      <c r="C85">
        <v>969</v>
      </c>
      <c r="D85" t="s">
        <v>24</v>
      </c>
      <c r="E85" t="s">
        <v>25</v>
      </c>
      <c r="F85">
        <v>3</v>
      </c>
      <c r="G85">
        <v>1143.31</v>
      </c>
      <c r="H85">
        <f t="shared" si="1"/>
        <v>3429.93</v>
      </c>
      <c r="I85" s="12">
        <v>45540.392361111109</v>
      </c>
      <c r="J85">
        <v>2</v>
      </c>
      <c r="K85" t="s">
        <v>40</v>
      </c>
      <c r="L85">
        <v>29</v>
      </c>
      <c r="M85">
        <v>73</v>
      </c>
      <c r="N85">
        <v>165</v>
      </c>
      <c r="O85">
        <v>298</v>
      </c>
      <c r="P85">
        <v>2</v>
      </c>
      <c r="Q85">
        <v>60</v>
      </c>
      <c r="R85" t="s">
        <v>46</v>
      </c>
      <c r="S85">
        <v>46071.3</v>
      </c>
      <c r="T85" t="s">
        <v>33</v>
      </c>
      <c r="U85" t="s">
        <v>34</v>
      </c>
      <c r="V85" t="b">
        <v>1</v>
      </c>
      <c r="W85" t="s">
        <v>30</v>
      </c>
      <c r="X85">
        <v>164</v>
      </c>
      <c r="Y85">
        <v>227</v>
      </c>
    </row>
    <row r="86" spans="1:25" x14ac:dyDescent="0.35">
      <c r="A86">
        <v>85</v>
      </c>
      <c r="B86">
        <v>7482</v>
      </c>
      <c r="C86">
        <v>716</v>
      </c>
      <c r="D86" t="s">
        <v>39</v>
      </c>
      <c r="E86" t="s">
        <v>25</v>
      </c>
      <c r="F86">
        <v>2</v>
      </c>
      <c r="G86">
        <v>310.07</v>
      </c>
      <c r="H86">
        <f t="shared" si="1"/>
        <v>620.14</v>
      </c>
      <c r="I86" s="11">
        <v>45467.722222222219</v>
      </c>
      <c r="J86">
        <v>4</v>
      </c>
      <c r="K86" t="s">
        <v>40</v>
      </c>
      <c r="L86">
        <v>106</v>
      </c>
      <c r="M86">
        <v>58</v>
      </c>
      <c r="N86">
        <v>259</v>
      </c>
      <c r="O86">
        <v>312</v>
      </c>
      <c r="P86">
        <v>3</v>
      </c>
      <c r="Q86">
        <v>64</v>
      </c>
      <c r="R86" t="s">
        <v>46</v>
      </c>
      <c r="S86">
        <v>89027.25</v>
      </c>
      <c r="T86" t="s">
        <v>37</v>
      </c>
      <c r="U86" t="s">
        <v>43</v>
      </c>
      <c r="V86" t="b">
        <v>1</v>
      </c>
      <c r="W86" t="s">
        <v>30</v>
      </c>
      <c r="X86">
        <v>290</v>
      </c>
      <c r="Y86">
        <v>476</v>
      </c>
    </row>
    <row r="87" spans="1:25" x14ac:dyDescent="0.35">
      <c r="A87">
        <v>86</v>
      </c>
      <c r="B87">
        <v>8517</v>
      </c>
      <c r="C87">
        <v>111</v>
      </c>
      <c r="D87" t="s">
        <v>31</v>
      </c>
      <c r="E87" t="s">
        <v>25</v>
      </c>
      <c r="F87">
        <v>1</v>
      </c>
      <c r="G87">
        <v>518.14</v>
      </c>
      <c r="H87">
        <f t="shared" si="1"/>
        <v>518.14</v>
      </c>
      <c r="I87" s="12">
        <v>45309.186111111114</v>
      </c>
      <c r="J87">
        <v>19</v>
      </c>
      <c r="K87" t="s">
        <v>32</v>
      </c>
      <c r="L87">
        <v>128</v>
      </c>
      <c r="M87">
        <v>149</v>
      </c>
      <c r="N87">
        <v>265</v>
      </c>
      <c r="O87">
        <v>107</v>
      </c>
      <c r="P87">
        <v>4</v>
      </c>
      <c r="Q87">
        <v>63</v>
      </c>
      <c r="R87" t="s">
        <v>46</v>
      </c>
      <c r="S87">
        <v>84024.27</v>
      </c>
      <c r="T87" t="s">
        <v>37</v>
      </c>
      <c r="U87" t="s">
        <v>43</v>
      </c>
      <c r="V87" t="b">
        <v>0</v>
      </c>
      <c r="W87" t="s">
        <v>30</v>
      </c>
      <c r="X87">
        <v>195</v>
      </c>
      <c r="Y87">
        <v>429</v>
      </c>
    </row>
    <row r="88" spans="1:25" x14ac:dyDescent="0.35">
      <c r="A88">
        <v>87</v>
      </c>
      <c r="B88">
        <v>3340</v>
      </c>
      <c r="C88">
        <v>749</v>
      </c>
      <c r="D88" t="s">
        <v>31</v>
      </c>
      <c r="E88" t="s">
        <v>25</v>
      </c>
      <c r="F88">
        <v>4</v>
      </c>
      <c r="G88">
        <v>369.54</v>
      </c>
      <c r="H88">
        <f t="shared" si="1"/>
        <v>1478.16</v>
      </c>
      <c r="I88" s="11">
        <v>45390.538194444445</v>
      </c>
      <c r="J88">
        <v>14</v>
      </c>
      <c r="K88" t="s">
        <v>40</v>
      </c>
      <c r="L88">
        <v>460</v>
      </c>
      <c r="M88">
        <v>66</v>
      </c>
      <c r="N88">
        <v>222</v>
      </c>
      <c r="O88">
        <v>494</v>
      </c>
      <c r="P88">
        <v>2</v>
      </c>
      <c r="Q88">
        <v>34</v>
      </c>
      <c r="R88" t="s">
        <v>27</v>
      </c>
      <c r="S88">
        <v>67483.34</v>
      </c>
      <c r="T88" t="s">
        <v>28</v>
      </c>
      <c r="U88" t="s">
        <v>50</v>
      </c>
      <c r="V88" t="b">
        <v>0</v>
      </c>
      <c r="W88" t="s">
        <v>30</v>
      </c>
      <c r="X88">
        <v>433</v>
      </c>
      <c r="Y88">
        <v>445</v>
      </c>
    </row>
    <row r="89" spans="1:25" x14ac:dyDescent="0.35">
      <c r="A89">
        <v>88</v>
      </c>
      <c r="B89">
        <v>5339</v>
      </c>
      <c r="C89">
        <v>896</v>
      </c>
      <c r="D89" t="s">
        <v>31</v>
      </c>
      <c r="E89" t="s">
        <v>47</v>
      </c>
      <c r="F89">
        <v>5</v>
      </c>
      <c r="G89">
        <v>819.83</v>
      </c>
      <c r="H89">
        <f t="shared" si="1"/>
        <v>4099.1500000000005</v>
      </c>
      <c r="I89" s="12">
        <v>45358.822222222225</v>
      </c>
      <c r="J89">
        <v>16</v>
      </c>
      <c r="K89" t="s">
        <v>40</v>
      </c>
      <c r="L89">
        <v>492</v>
      </c>
      <c r="M89">
        <v>118</v>
      </c>
      <c r="N89">
        <v>224</v>
      </c>
      <c r="O89">
        <v>320</v>
      </c>
      <c r="P89">
        <v>7</v>
      </c>
      <c r="Q89">
        <v>44</v>
      </c>
      <c r="R89" t="s">
        <v>46</v>
      </c>
      <c r="S89">
        <v>96546.69</v>
      </c>
      <c r="T89" t="s">
        <v>33</v>
      </c>
      <c r="U89" t="s">
        <v>43</v>
      </c>
      <c r="V89" t="b">
        <v>1</v>
      </c>
      <c r="W89" t="s">
        <v>30</v>
      </c>
      <c r="X89">
        <v>274</v>
      </c>
      <c r="Y89">
        <v>372</v>
      </c>
    </row>
    <row r="90" spans="1:25" x14ac:dyDescent="0.35">
      <c r="A90">
        <v>89</v>
      </c>
      <c r="B90">
        <v>3287</v>
      </c>
      <c r="C90">
        <v>747</v>
      </c>
      <c r="D90" t="s">
        <v>52</v>
      </c>
      <c r="E90" t="s">
        <v>25</v>
      </c>
      <c r="F90">
        <v>4</v>
      </c>
      <c r="G90">
        <v>1617.59</v>
      </c>
      <c r="H90">
        <f t="shared" si="1"/>
        <v>6470.36</v>
      </c>
      <c r="I90" s="11">
        <v>45443.887499999997</v>
      </c>
      <c r="J90">
        <v>20</v>
      </c>
      <c r="K90" t="s">
        <v>32</v>
      </c>
      <c r="L90">
        <v>258</v>
      </c>
      <c r="M90">
        <v>63</v>
      </c>
      <c r="N90">
        <v>282</v>
      </c>
      <c r="O90">
        <v>327</v>
      </c>
      <c r="P90">
        <v>3</v>
      </c>
      <c r="Q90">
        <v>57</v>
      </c>
      <c r="R90" t="s">
        <v>41</v>
      </c>
      <c r="S90">
        <v>65593.929999999993</v>
      </c>
      <c r="T90" t="s">
        <v>33</v>
      </c>
      <c r="U90" t="s">
        <v>34</v>
      </c>
      <c r="V90" t="b">
        <v>1</v>
      </c>
      <c r="W90" t="s">
        <v>30</v>
      </c>
      <c r="X90">
        <v>320</v>
      </c>
      <c r="Y90">
        <v>297</v>
      </c>
    </row>
    <row r="91" spans="1:25" x14ac:dyDescent="0.35">
      <c r="A91">
        <v>90</v>
      </c>
      <c r="B91">
        <v>5040</v>
      </c>
      <c r="C91">
        <v>491</v>
      </c>
      <c r="D91" t="s">
        <v>31</v>
      </c>
      <c r="E91" t="s">
        <v>25</v>
      </c>
      <c r="F91">
        <v>2</v>
      </c>
      <c r="G91">
        <v>1930.09</v>
      </c>
      <c r="H91">
        <f t="shared" si="1"/>
        <v>3860.18</v>
      </c>
      <c r="I91" s="12">
        <v>45551.450694444444</v>
      </c>
      <c r="J91">
        <v>16</v>
      </c>
      <c r="K91" t="s">
        <v>45</v>
      </c>
      <c r="L91">
        <v>56</v>
      </c>
      <c r="M91">
        <v>90</v>
      </c>
      <c r="N91">
        <v>275</v>
      </c>
      <c r="O91">
        <v>283</v>
      </c>
      <c r="P91">
        <v>6</v>
      </c>
      <c r="Q91">
        <v>25</v>
      </c>
      <c r="R91" t="s">
        <v>41</v>
      </c>
      <c r="S91">
        <v>56737.81</v>
      </c>
      <c r="T91" t="s">
        <v>28</v>
      </c>
      <c r="U91" t="s">
        <v>50</v>
      </c>
      <c r="V91" t="b">
        <v>0</v>
      </c>
      <c r="W91" t="s">
        <v>35</v>
      </c>
      <c r="X91">
        <v>106</v>
      </c>
      <c r="Y91">
        <v>254</v>
      </c>
    </row>
    <row r="92" spans="1:25" x14ac:dyDescent="0.35">
      <c r="A92">
        <v>91</v>
      </c>
      <c r="B92">
        <v>9830</v>
      </c>
      <c r="C92">
        <v>155</v>
      </c>
      <c r="D92" t="s">
        <v>24</v>
      </c>
      <c r="E92" t="s">
        <v>47</v>
      </c>
      <c r="F92">
        <v>4</v>
      </c>
      <c r="G92">
        <v>783.32</v>
      </c>
      <c r="H92">
        <f t="shared" si="1"/>
        <v>3133.28</v>
      </c>
      <c r="I92" s="11">
        <v>45480.338888888888</v>
      </c>
      <c r="J92">
        <v>5</v>
      </c>
      <c r="K92" t="s">
        <v>26</v>
      </c>
      <c r="L92">
        <v>314</v>
      </c>
      <c r="M92">
        <v>99</v>
      </c>
      <c r="N92">
        <v>250</v>
      </c>
      <c r="O92">
        <v>431</v>
      </c>
      <c r="P92">
        <v>8</v>
      </c>
      <c r="Q92">
        <v>35</v>
      </c>
      <c r="R92" t="s">
        <v>46</v>
      </c>
      <c r="S92">
        <v>45523.24</v>
      </c>
      <c r="T92" t="s">
        <v>33</v>
      </c>
      <c r="U92" t="s">
        <v>34</v>
      </c>
      <c r="V92" t="b">
        <v>0</v>
      </c>
      <c r="W92" t="s">
        <v>30</v>
      </c>
      <c r="X92">
        <v>361</v>
      </c>
      <c r="Y92">
        <v>343</v>
      </c>
    </row>
    <row r="93" spans="1:25" x14ac:dyDescent="0.35">
      <c r="A93">
        <v>92</v>
      </c>
      <c r="B93">
        <v>5304</v>
      </c>
      <c r="C93">
        <v>412</v>
      </c>
      <c r="D93" t="s">
        <v>31</v>
      </c>
      <c r="E93" t="s">
        <v>25</v>
      </c>
      <c r="F93">
        <v>2</v>
      </c>
      <c r="G93">
        <v>1725.96</v>
      </c>
      <c r="H93">
        <f t="shared" si="1"/>
        <v>3451.92</v>
      </c>
      <c r="I93" s="12">
        <v>45309.763888888891</v>
      </c>
      <c r="J93">
        <v>1</v>
      </c>
      <c r="K93" t="s">
        <v>40</v>
      </c>
      <c r="L93">
        <v>169</v>
      </c>
      <c r="M93">
        <v>120</v>
      </c>
      <c r="N93">
        <v>279</v>
      </c>
      <c r="O93">
        <v>159</v>
      </c>
      <c r="P93">
        <v>6</v>
      </c>
      <c r="Q93">
        <v>28</v>
      </c>
      <c r="R93" t="s">
        <v>46</v>
      </c>
      <c r="S93">
        <v>57373.83</v>
      </c>
      <c r="T93" t="s">
        <v>37</v>
      </c>
      <c r="U93" t="s">
        <v>29</v>
      </c>
      <c r="V93" t="b">
        <v>1</v>
      </c>
      <c r="W93" t="s">
        <v>30</v>
      </c>
      <c r="X93">
        <v>362</v>
      </c>
      <c r="Y93">
        <v>364</v>
      </c>
    </row>
    <row r="94" spans="1:25" x14ac:dyDescent="0.35">
      <c r="A94">
        <v>93</v>
      </c>
      <c r="B94">
        <v>8019</v>
      </c>
      <c r="C94">
        <v>636</v>
      </c>
      <c r="D94" t="s">
        <v>51</v>
      </c>
      <c r="E94" t="s">
        <v>25</v>
      </c>
      <c r="F94">
        <v>1</v>
      </c>
      <c r="G94">
        <v>1322.84</v>
      </c>
      <c r="H94">
        <f t="shared" si="1"/>
        <v>1322.84</v>
      </c>
      <c r="I94" s="11">
        <v>45405.092361111114</v>
      </c>
      <c r="J94">
        <v>20</v>
      </c>
      <c r="K94" t="s">
        <v>45</v>
      </c>
      <c r="L94">
        <v>412</v>
      </c>
      <c r="M94">
        <v>81</v>
      </c>
      <c r="N94">
        <v>182</v>
      </c>
      <c r="O94">
        <v>236</v>
      </c>
      <c r="P94">
        <v>2</v>
      </c>
      <c r="Q94">
        <v>63</v>
      </c>
      <c r="R94" t="s">
        <v>46</v>
      </c>
      <c r="S94">
        <v>43939.6</v>
      </c>
      <c r="T94" t="s">
        <v>28</v>
      </c>
      <c r="U94" t="s">
        <v>29</v>
      </c>
      <c r="V94" t="b">
        <v>1</v>
      </c>
      <c r="W94" t="s">
        <v>30</v>
      </c>
      <c r="X94">
        <v>250</v>
      </c>
      <c r="Y94">
        <v>181</v>
      </c>
    </row>
    <row r="95" spans="1:25" x14ac:dyDescent="0.35">
      <c r="A95">
        <v>94</v>
      </c>
      <c r="B95">
        <v>7543</v>
      </c>
      <c r="C95">
        <v>142</v>
      </c>
      <c r="D95" t="s">
        <v>24</v>
      </c>
      <c r="E95" t="s">
        <v>25</v>
      </c>
      <c r="F95">
        <v>1</v>
      </c>
      <c r="G95">
        <v>553.66</v>
      </c>
      <c r="H95">
        <f t="shared" si="1"/>
        <v>553.66</v>
      </c>
      <c r="I95" s="12">
        <v>45368.911805555559</v>
      </c>
      <c r="J95">
        <v>5</v>
      </c>
      <c r="K95" t="s">
        <v>45</v>
      </c>
      <c r="L95">
        <v>440</v>
      </c>
      <c r="M95">
        <v>120</v>
      </c>
      <c r="N95">
        <v>279</v>
      </c>
      <c r="O95">
        <v>159</v>
      </c>
      <c r="P95">
        <v>1</v>
      </c>
      <c r="Q95">
        <v>50</v>
      </c>
      <c r="R95" t="s">
        <v>41</v>
      </c>
      <c r="S95">
        <v>52116.97</v>
      </c>
      <c r="T95" t="s">
        <v>28</v>
      </c>
      <c r="U95" t="s">
        <v>43</v>
      </c>
      <c r="V95" t="b">
        <v>1</v>
      </c>
      <c r="W95" t="s">
        <v>30</v>
      </c>
      <c r="X95">
        <v>350</v>
      </c>
      <c r="Y95">
        <v>407</v>
      </c>
    </row>
    <row r="96" spans="1:25" x14ac:dyDescent="0.35">
      <c r="A96">
        <v>95</v>
      </c>
      <c r="B96">
        <v>6930</v>
      </c>
      <c r="C96">
        <v>426</v>
      </c>
      <c r="D96" t="s">
        <v>24</v>
      </c>
      <c r="E96" t="s">
        <v>25</v>
      </c>
      <c r="F96">
        <v>1</v>
      </c>
      <c r="G96">
        <v>906.63</v>
      </c>
      <c r="H96">
        <f t="shared" si="1"/>
        <v>906.63</v>
      </c>
      <c r="I96" s="11">
        <v>45369.884722222225</v>
      </c>
      <c r="J96">
        <v>12</v>
      </c>
      <c r="K96" t="s">
        <v>32</v>
      </c>
      <c r="L96">
        <v>356</v>
      </c>
      <c r="M96">
        <v>107</v>
      </c>
      <c r="N96">
        <v>223</v>
      </c>
      <c r="O96">
        <v>235</v>
      </c>
      <c r="P96">
        <v>1</v>
      </c>
      <c r="Q96">
        <v>37</v>
      </c>
      <c r="R96" t="s">
        <v>46</v>
      </c>
      <c r="S96">
        <v>94210.23</v>
      </c>
      <c r="T96" t="s">
        <v>28</v>
      </c>
      <c r="U96" t="s">
        <v>34</v>
      </c>
      <c r="V96" t="b">
        <v>0</v>
      </c>
      <c r="W96" t="s">
        <v>48</v>
      </c>
      <c r="X96">
        <v>450</v>
      </c>
      <c r="Y96">
        <v>441</v>
      </c>
    </row>
    <row r="97" spans="1:25" x14ac:dyDescent="0.35">
      <c r="A97">
        <v>96</v>
      </c>
      <c r="B97">
        <v>4593</v>
      </c>
      <c r="C97">
        <v>652</v>
      </c>
      <c r="D97" t="s">
        <v>38</v>
      </c>
      <c r="E97" t="s">
        <v>25</v>
      </c>
      <c r="F97">
        <v>5</v>
      </c>
      <c r="G97">
        <v>1840.97</v>
      </c>
      <c r="H97">
        <f t="shared" si="1"/>
        <v>9204.85</v>
      </c>
      <c r="I97" s="12">
        <v>45348.386111111111</v>
      </c>
      <c r="J97">
        <v>3</v>
      </c>
      <c r="K97" t="s">
        <v>32</v>
      </c>
      <c r="L97">
        <v>128</v>
      </c>
      <c r="M97">
        <v>150</v>
      </c>
      <c r="N97">
        <v>145</v>
      </c>
      <c r="O97">
        <v>367</v>
      </c>
      <c r="P97">
        <v>1</v>
      </c>
      <c r="Q97">
        <v>18</v>
      </c>
      <c r="R97" t="s">
        <v>27</v>
      </c>
      <c r="S97">
        <v>62801.49</v>
      </c>
      <c r="T97" t="s">
        <v>37</v>
      </c>
      <c r="U97" t="s">
        <v>34</v>
      </c>
      <c r="V97" t="b">
        <v>0</v>
      </c>
      <c r="W97" t="s">
        <v>30</v>
      </c>
      <c r="X97">
        <v>437</v>
      </c>
      <c r="Y97">
        <v>250</v>
      </c>
    </row>
    <row r="98" spans="1:25" x14ac:dyDescent="0.35">
      <c r="A98">
        <v>97</v>
      </c>
      <c r="B98">
        <v>3266</v>
      </c>
      <c r="C98">
        <v>678</v>
      </c>
      <c r="D98" t="s">
        <v>44</v>
      </c>
      <c r="E98" t="s">
        <v>47</v>
      </c>
      <c r="F98">
        <v>1</v>
      </c>
      <c r="G98">
        <v>1262.8</v>
      </c>
      <c r="H98">
        <f t="shared" si="1"/>
        <v>1262.8</v>
      </c>
      <c r="I98" s="11">
        <v>45540.124305555553</v>
      </c>
      <c r="J98">
        <v>19</v>
      </c>
      <c r="K98" t="s">
        <v>40</v>
      </c>
      <c r="L98">
        <v>103</v>
      </c>
      <c r="M98">
        <v>53</v>
      </c>
      <c r="N98">
        <v>172</v>
      </c>
      <c r="O98">
        <v>216</v>
      </c>
      <c r="P98">
        <v>4</v>
      </c>
      <c r="Q98">
        <v>19</v>
      </c>
      <c r="R98" t="s">
        <v>27</v>
      </c>
      <c r="S98">
        <v>36535.42</v>
      </c>
      <c r="T98" t="s">
        <v>33</v>
      </c>
      <c r="U98" t="s">
        <v>34</v>
      </c>
      <c r="V98" t="b">
        <v>1</v>
      </c>
      <c r="W98" t="s">
        <v>30</v>
      </c>
      <c r="X98">
        <v>101</v>
      </c>
      <c r="Y98">
        <v>323</v>
      </c>
    </row>
    <row r="99" spans="1:25" x14ac:dyDescent="0.35">
      <c r="A99">
        <v>98</v>
      </c>
      <c r="B99">
        <v>9348</v>
      </c>
      <c r="C99">
        <v>253</v>
      </c>
      <c r="D99" t="s">
        <v>51</v>
      </c>
      <c r="E99" t="s">
        <v>47</v>
      </c>
      <c r="F99">
        <v>4</v>
      </c>
      <c r="G99">
        <v>1432.76</v>
      </c>
      <c r="H99">
        <f t="shared" si="1"/>
        <v>5731.04</v>
      </c>
      <c r="I99" s="12">
        <v>45345.768055555556</v>
      </c>
      <c r="J99">
        <v>5</v>
      </c>
      <c r="K99" t="s">
        <v>32</v>
      </c>
      <c r="L99">
        <v>183</v>
      </c>
      <c r="M99">
        <v>73</v>
      </c>
      <c r="N99">
        <v>101</v>
      </c>
      <c r="O99">
        <v>276</v>
      </c>
      <c r="P99">
        <v>7</v>
      </c>
      <c r="Q99">
        <v>18</v>
      </c>
      <c r="R99" t="s">
        <v>46</v>
      </c>
      <c r="S99">
        <v>35234.93</v>
      </c>
      <c r="T99" t="s">
        <v>37</v>
      </c>
      <c r="U99" t="s">
        <v>50</v>
      </c>
      <c r="V99" t="b">
        <v>0</v>
      </c>
      <c r="W99" t="s">
        <v>30</v>
      </c>
      <c r="X99">
        <v>348</v>
      </c>
      <c r="Y99">
        <v>362</v>
      </c>
    </row>
    <row r="100" spans="1:25" x14ac:dyDescent="0.35">
      <c r="A100">
        <v>99</v>
      </c>
      <c r="B100">
        <v>9085</v>
      </c>
      <c r="C100">
        <v>434</v>
      </c>
      <c r="D100" t="s">
        <v>49</v>
      </c>
      <c r="E100" t="s">
        <v>47</v>
      </c>
      <c r="F100">
        <v>5</v>
      </c>
      <c r="G100">
        <v>486.48</v>
      </c>
      <c r="H100">
        <f t="shared" si="1"/>
        <v>2432.4</v>
      </c>
      <c r="I100" s="11">
        <v>45370.609722222223</v>
      </c>
      <c r="J100">
        <v>2</v>
      </c>
      <c r="K100" t="s">
        <v>40</v>
      </c>
      <c r="L100">
        <v>395</v>
      </c>
      <c r="M100">
        <v>111</v>
      </c>
      <c r="N100">
        <v>108</v>
      </c>
      <c r="O100">
        <v>136</v>
      </c>
      <c r="P100">
        <v>7</v>
      </c>
      <c r="Q100">
        <v>18</v>
      </c>
      <c r="R100" t="s">
        <v>27</v>
      </c>
      <c r="S100">
        <v>73542.559999999998</v>
      </c>
      <c r="T100" t="s">
        <v>28</v>
      </c>
      <c r="U100" t="s">
        <v>34</v>
      </c>
      <c r="V100" t="b">
        <v>0</v>
      </c>
      <c r="W100" t="s">
        <v>48</v>
      </c>
      <c r="X100">
        <v>432</v>
      </c>
      <c r="Y100">
        <v>339</v>
      </c>
    </row>
    <row r="101" spans="1:25" x14ac:dyDescent="0.35">
      <c r="A101">
        <v>100</v>
      </c>
      <c r="B101">
        <v>2489</v>
      </c>
      <c r="C101">
        <v>614</v>
      </c>
      <c r="D101" t="s">
        <v>38</v>
      </c>
      <c r="E101" t="s">
        <v>47</v>
      </c>
      <c r="F101">
        <v>3</v>
      </c>
      <c r="G101">
        <v>1093.0899999999999</v>
      </c>
      <c r="H101">
        <f t="shared" si="1"/>
        <v>3279.2699999999995</v>
      </c>
      <c r="I101" s="12">
        <v>45511.118055555555</v>
      </c>
      <c r="J101">
        <v>4</v>
      </c>
      <c r="K101" t="s">
        <v>36</v>
      </c>
      <c r="L101">
        <v>378</v>
      </c>
      <c r="M101">
        <v>116</v>
      </c>
      <c r="N101">
        <v>159</v>
      </c>
      <c r="O101">
        <v>270</v>
      </c>
      <c r="P101">
        <v>9</v>
      </c>
      <c r="Q101">
        <v>62</v>
      </c>
      <c r="R101" t="s">
        <v>27</v>
      </c>
      <c r="S101">
        <v>90900</v>
      </c>
      <c r="T101" t="s">
        <v>28</v>
      </c>
      <c r="U101" t="s">
        <v>43</v>
      </c>
      <c r="V101" t="b">
        <v>0</v>
      </c>
      <c r="W101" t="s">
        <v>30</v>
      </c>
      <c r="X101">
        <v>144</v>
      </c>
      <c r="Y101">
        <v>335</v>
      </c>
    </row>
    <row r="102" spans="1:25" x14ac:dyDescent="0.35">
      <c r="A102">
        <v>101</v>
      </c>
      <c r="B102">
        <v>1771</v>
      </c>
      <c r="C102">
        <v>814</v>
      </c>
      <c r="D102" t="s">
        <v>49</v>
      </c>
      <c r="E102" t="s">
        <v>47</v>
      </c>
      <c r="F102">
        <v>2</v>
      </c>
      <c r="G102">
        <v>709.39</v>
      </c>
      <c r="H102">
        <f t="shared" si="1"/>
        <v>1418.78</v>
      </c>
      <c r="I102" s="11">
        <v>45294.727083333331</v>
      </c>
      <c r="J102">
        <v>18</v>
      </c>
      <c r="K102" t="s">
        <v>32</v>
      </c>
      <c r="L102">
        <v>369</v>
      </c>
      <c r="M102">
        <v>92</v>
      </c>
      <c r="N102">
        <v>115</v>
      </c>
      <c r="O102">
        <v>306</v>
      </c>
      <c r="P102">
        <v>6</v>
      </c>
      <c r="Q102">
        <v>25</v>
      </c>
      <c r="R102" t="s">
        <v>46</v>
      </c>
      <c r="S102">
        <v>65819.839999999997</v>
      </c>
      <c r="T102" t="s">
        <v>28</v>
      </c>
      <c r="U102" t="s">
        <v>50</v>
      </c>
      <c r="V102" t="b">
        <v>1</v>
      </c>
      <c r="W102" t="s">
        <v>35</v>
      </c>
      <c r="X102">
        <v>156</v>
      </c>
      <c r="Y102">
        <v>260</v>
      </c>
    </row>
    <row r="103" spans="1:25" x14ac:dyDescent="0.35">
      <c r="A103">
        <v>102</v>
      </c>
      <c r="B103">
        <v>2796</v>
      </c>
      <c r="C103">
        <v>326</v>
      </c>
      <c r="D103" t="s">
        <v>51</v>
      </c>
      <c r="E103" t="s">
        <v>25</v>
      </c>
      <c r="F103">
        <v>2</v>
      </c>
      <c r="G103">
        <v>324.35000000000002</v>
      </c>
      <c r="H103">
        <f t="shared" si="1"/>
        <v>648.70000000000005</v>
      </c>
      <c r="I103" s="12">
        <v>45334.447222222225</v>
      </c>
      <c r="J103">
        <v>5</v>
      </c>
      <c r="K103" t="s">
        <v>32</v>
      </c>
      <c r="L103">
        <v>56</v>
      </c>
      <c r="M103">
        <v>78</v>
      </c>
      <c r="N103">
        <v>150</v>
      </c>
      <c r="O103">
        <v>110</v>
      </c>
      <c r="P103">
        <v>8</v>
      </c>
      <c r="Q103">
        <v>31</v>
      </c>
      <c r="R103" t="s">
        <v>41</v>
      </c>
      <c r="S103">
        <v>112414.59</v>
      </c>
      <c r="T103" t="s">
        <v>28</v>
      </c>
      <c r="U103" t="s">
        <v>50</v>
      </c>
      <c r="V103" t="b">
        <v>1</v>
      </c>
      <c r="W103" t="s">
        <v>30</v>
      </c>
      <c r="X103">
        <v>337</v>
      </c>
      <c r="Y103">
        <v>257</v>
      </c>
    </row>
    <row r="104" spans="1:25" x14ac:dyDescent="0.35">
      <c r="A104">
        <v>103</v>
      </c>
      <c r="B104">
        <v>3504</v>
      </c>
      <c r="C104">
        <v>256</v>
      </c>
      <c r="D104" t="s">
        <v>52</v>
      </c>
      <c r="E104" t="s">
        <v>47</v>
      </c>
      <c r="F104">
        <v>1</v>
      </c>
      <c r="G104">
        <v>316.49</v>
      </c>
      <c r="H104">
        <f t="shared" si="1"/>
        <v>316.49</v>
      </c>
      <c r="I104" s="11">
        <v>45528.626388888886</v>
      </c>
      <c r="J104">
        <v>18</v>
      </c>
      <c r="K104" t="s">
        <v>45</v>
      </c>
      <c r="L104">
        <v>55</v>
      </c>
      <c r="M104">
        <v>107</v>
      </c>
      <c r="N104">
        <v>121</v>
      </c>
      <c r="O104">
        <v>390</v>
      </c>
      <c r="P104">
        <v>5</v>
      </c>
      <c r="Q104">
        <v>66</v>
      </c>
      <c r="R104" t="s">
        <v>46</v>
      </c>
      <c r="S104">
        <v>58700.639999999999</v>
      </c>
      <c r="T104" t="s">
        <v>33</v>
      </c>
      <c r="U104" t="s">
        <v>43</v>
      </c>
      <c r="V104" t="b">
        <v>0</v>
      </c>
      <c r="W104" t="s">
        <v>48</v>
      </c>
      <c r="X104">
        <v>301</v>
      </c>
      <c r="Y104">
        <v>93</v>
      </c>
    </row>
    <row r="105" spans="1:25" x14ac:dyDescent="0.35">
      <c r="A105">
        <v>104</v>
      </c>
      <c r="B105">
        <v>3621</v>
      </c>
      <c r="C105">
        <v>151</v>
      </c>
      <c r="D105" t="s">
        <v>44</v>
      </c>
      <c r="E105" t="s">
        <v>47</v>
      </c>
      <c r="F105">
        <v>1</v>
      </c>
      <c r="G105">
        <v>1387.72</v>
      </c>
      <c r="H105">
        <f t="shared" si="1"/>
        <v>1387.72</v>
      </c>
      <c r="I105" s="12">
        <v>45348.964583333334</v>
      </c>
      <c r="J105">
        <v>12</v>
      </c>
      <c r="K105" t="s">
        <v>36</v>
      </c>
      <c r="L105">
        <v>461</v>
      </c>
      <c r="M105">
        <v>122</v>
      </c>
      <c r="N105">
        <v>193</v>
      </c>
      <c r="O105">
        <v>279</v>
      </c>
      <c r="P105">
        <v>4</v>
      </c>
      <c r="Q105">
        <v>46</v>
      </c>
      <c r="R105" t="s">
        <v>27</v>
      </c>
      <c r="S105">
        <v>25639.26</v>
      </c>
      <c r="T105" t="s">
        <v>28</v>
      </c>
      <c r="U105" t="s">
        <v>29</v>
      </c>
      <c r="V105" t="b">
        <v>0</v>
      </c>
      <c r="W105" t="s">
        <v>48</v>
      </c>
      <c r="X105">
        <v>206</v>
      </c>
      <c r="Y105">
        <v>323</v>
      </c>
    </row>
    <row r="106" spans="1:25" x14ac:dyDescent="0.35">
      <c r="A106">
        <v>105</v>
      </c>
      <c r="B106">
        <v>7916</v>
      </c>
      <c r="C106">
        <v>789</v>
      </c>
      <c r="D106" t="s">
        <v>31</v>
      </c>
      <c r="E106" t="s">
        <v>47</v>
      </c>
      <c r="F106">
        <v>3</v>
      </c>
      <c r="G106">
        <v>92.3</v>
      </c>
      <c r="H106">
        <f t="shared" si="1"/>
        <v>276.89999999999998</v>
      </c>
      <c r="I106" s="11">
        <v>45542.445138888892</v>
      </c>
      <c r="J106">
        <v>5</v>
      </c>
      <c r="K106" t="s">
        <v>26</v>
      </c>
      <c r="L106">
        <v>25</v>
      </c>
      <c r="M106">
        <v>121</v>
      </c>
      <c r="N106">
        <v>116</v>
      </c>
      <c r="O106">
        <v>161</v>
      </c>
      <c r="P106">
        <v>10</v>
      </c>
      <c r="Q106">
        <v>34</v>
      </c>
      <c r="R106" t="s">
        <v>27</v>
      </c>
      <c r="S106">
        <v>68695.94</v>
      </c>
      <c r="T106" t="s">
        <v>28</v>
      </c>
      <c r="U106" t="s">
        <v>50</v>
      </c>
      <c r="V106" t="b">
        <v>1</v>
      </c>
      <c r="W106" t="s">
        <v>30</v>
      </c>
      <c r="X106">
        <v>204</v>
      </c>
      <c r="Y106">
        <v>143</v>
      </c>
    </row>
    <row r="107" spans="1:25" x14ac:dyDescent="0.35">
      <c r="A107">
        <v>106</v>
      </c>
      <c r="B107">
        <v>2040</v>
      </c>
      <c r="C107">
        <v>849</v>
      </c>
      <c r="D107" t="s">
        <v>39</v>
      </c>
      <c r="E107" t="s">
        <v>47</v>
      </c>
      <c r="F107">
        <v>5</v>
      </c>
      <c r="G107">
        <v>233.15</v>
      </c>
      <c r="H107">
        <f t="shared" si="1"/>
        <v>1165.75</v>
      </c>
      <c r="I107" s="12">
        <v>45375.572222222225</v>
      </c>
      <c r="J107">
        <v>8</v>
      </c>
      <c r="K107" t="s">
        <v>40</v>
      </c>
      <c r="L107">
        <v>71</v>
      </c>
      <c r="M107">
        <v>148</v>
      </c>
      <c r="N107">
        <v>291</v>
      </c>
      <c r="O107">
        <v>236</v>
      </c>
      <c r="P107">
        <v>8</v>
      </c>
      <c r="Q107">
        <v>30</v>
      </c>
      <c r="R107" t="s">
        <v>41</v>
      </c>
      <c r="S107">
        <v>98228.07</v>
      </c>
      <c r="T107" t="s">
        <v>37</v>
      </c>
      <c r="U107" t="s">
        <v>50</v>
      </c>
      <c r="V107" t="b">
        <v>0</v>
      </c>
      <c r="W107" t="s">
        <v>30</v>
      </c>
      <c r="X107">
        <v>321</v>
      </c>
      <c r="Y107">
        <v>353</v>
      </c>
    </row>
    <row r="108" spans="1:25" x14ac:dyDescent="0.35">
      <c r="A108">
        <v>107</v>
      </c>
      <c r="B108">
        <v>7304</v>
      </c>
      <c r="C108">
        <v>502</v>
      </c>
      <c r="D108" t="s">
        <v>52</v>
      </c>
      <c r="E108" t="s">
        <v>47</v>
      </c>
      <c r="F108">
        <v>4</v>
      </c>
      <c r="G108">
        <v>1393.04</v>
      </c>
      <c r="H108">
        <f t="shared" si="1"/>
        <v>5572.16</v>
      </c>
      <c r="I108" s="11">
        <v>45347.688194444447</v>
      </c>
      <c r="J108">
        <v>8</v>
      </c>
      <c r="K108" t="s">
        <v>26</v>
      </c>
      <c r="L108">
        <v>195</v>
      </c>
      <c r="M108">
        <v>69</v>
      </c>
      <c r="N108">
        <v>233</v>
      </c>
      <c r="O108">
        <v>468</v>
      </c>
      <c r="P108">
        <v>4</v>
      </c>
      <c r="Q108">
        <v>46</v>
      </c>
      <c r="R108" t="s">
        <v>27</v>
      </c>
      <c r="S108">
        <v>110199.45</v>
      </c>
      <c r="T108" t="s">
        <v>42</v>
      </c>
      <c r="U108" t="s">
        <v>29</v>
      </c>
      <c r="V108" t="b">
        <v>1</v>
      </c>
      <c r="W108" t="s">
        <v>48</v>
      </c>
      <c r="X108">
        <v>482</v>
      </c>
      <c r="Y108">
        <v>129</v>
      </c>
    </row>
    <row r="109" spans="1:25" x14ac:dyDescent="0.35">
      <c r="A109">
        <v>108</v>
      </c>
      <c r="B109">
        <v>7252</v>
      </c>
      <c r="C109">
        <v>556</v>
      </c>
      <c r="D109" t="s">
        <v>44</v>
      </c>
      <c r="E109" t="s">
        <v>25</v>
      </c>
      <c r="F109">
        <v>1</v>
      </c>
      <c r="G109">
        <v>50.26</v>
      </c>
      <c r="H109">
        <f t="shared" si="1"/>
        <v>50.26</v>
      </c>
      <c r="I109" s="12">
        <v>45387.631944444445</v>
      </c>
      <c r="J109">
        <v>5</v>
      </c>
      <c r="K109" t="s">
        <v>26</v>
      </c>
      <c r="L109">
        <v>319</v>
      </c>
      <c r="M109">
        <v>64</v>
      </c>
      <c r="N109">
        <v>205</v>
      </c>
      <c r="O109">
        <v>167</v>
      </c>
      <c r="P109">
        <v>9</v>
      </c>
      <c r="Q109">
        <v>50</v>
      </c>
      <c r="R109" t="s">
        <v>46</v>
      </c>
      <c r="S109">
        <v>77716.11</v>
      </c>
      <c r="T109" t="s">
        <v>28</v>
      </c>
      <c r="U109" t="s">
        <v>29</v>
      </c>
      <c r="V109" t="b">
        <v>0</v>
      </c>
      <c r="W109" t="s">
        <v>30</v>
      </c>
      <c r="X109">
        <v>293</v>
      </c>
      <c r="Y109">
        <v>436</v>
      </c>
    </row>
    <row r="110" spans="1:25" x14ac:dyDescent="0.35">
      <c r="A110">
        <v>109</v>
      </c>
      <c r="B110">
        <v>8668</v>
      </c>
      <c r="C110">
        <v>870</v>
      </c>
      <c r="D110" t="s">
        <v>24</v>
      </c>
      <c r="E110" t="s">
        <v>47</v>
      </c>
      <c r="F110">
        <v>5</v>
      </c>
      <c r="G110">
        <v>875.4</v>
      </c>
      <c r="H110">
        <f t="shared" si="1"/>
        <v>4377</v>
      </c>
      <c r="I110" s="11">
        <v>45323.404166666667</v>
      </c>
      <c r="J110">
        <v>19</v>
      </c>
      <c r="K110" t="s">
        <v>40</v>
      </c>
      <c r="L110">
        <v>104</v>
      </c>
      <c r="M110">
        <v>86</v>
      </c>
      <c r="N110">
        <v>123</v>
      </c>
      <c r="O110">
        <v>334</v>
      </c>
      <c r="P110">
        <v>5</v>
      </c>
      <c r="Q110">
        <v>35</v>
      </c>
      <c r="R110" t="s">
        <v>46</v>
      </c>
      <c r="S110">
        <v>77554.84</v>
      </c>
      <c r="T110" t="s">
        <v>28</v>
      </c>
      <c r="U110" t="s">
        <v>29</v>
      </c>
      <c r="V110" t="b">
        <v>0</v>
      </c>
      <c r="W110" t="s">
        <v>30</v>
      </c>
      <c r="X110">
        <v>151</v>
      </c>
      <c r="Y110">
        <v>97</v>
      </c>
    </row>
    <row r="111" spans="1:25" x14ac:dyDescent="0.35">
      <c r="A111">
        <v>110</v>
      </c>
      <c r="B111">
        <v>9669</v>
      </c>
      <c r="C111">
        <v>709</v>
      </c>
      <c r="D111" t="s">
        <v>52</v>
      </c>
      <c r="E111" t="s">
        <v>47</v>
      </c>
      <c r="F111">
        <v>3</v>
      </c>
      <c r="G111">
        <v>418.35</v>
      </c>
      <c r="H111">
        <f t="shared" si="1"/>
        <v>1255.0500000000002</v>
      </c>
      <c r="I111" s="12">
        <v>45425.088888888888</v>
      </c>
      <c r="J111">
        <v>15</v>
      </c>
      <c r="K111" t="s">
        <v>32</v>
      </c>
      <c r="L111">
        <v>293</v>
      </c>
      <c r="M111">
        <v>142</v>
      </c>
      <c r="N111">
        <v>214</v>
      </c>
      <c r="O111">
        <v>342</v>
      </c>
      <c r="P111">
        <v>8</v>
      </c>
      <c r="Q111">
        <v>49</v>
      </c>
      <c r="R111" t="s">
        <v>27</v>
      </c>
      <c r="S111">
        <v>111413.58</v>
      </c>
      <c r="T111" t="s">
        <v>28</v>
      </c>
      <c r="U111" t="s">
        <v>50</v>
      </c>
      <c r="V111" t="b">
        <v>1</v>
      </c>
      <c r="W111" t="s">
        <v>35</v>
      </c>
      <c r="X111">
        <v>383</v>
      </c>
      <c r="Y111">
        <v>181</v>
      </c>
    </row>
    <row r="112" spans="1:25" x14ac:dyDescent="0.35">
      <c r="A112">
        <v>111</v>
      </c>
      <c r="B112">
        <v>5119</v>
      </c>
      <c r="C112">
        <v>689</v>
      </c>
      <c r="D112" t="s">
        <v>52</v>
      </c>
      <c r="E112" t="s">
        <v>25</v>
      </c>
      <c r="F112">
        <v>3</v>
      </c>
      <c r="G112">
        <v>1534.23</v>
      </c>
      <c r="H112">
        <f t="shared" si="1"/>
        <v>4602.6900000000005</v>
      </c>
      <c r="I112" s="11">
        <v>45426.026388888888</v>
      </c>
      <c r="J112">
        <v>1</v>
      </c>
      <c r="K112" t="s">
        <v>36</v>
      </c>
      <c r="L112">
        <v>161</v>
      </c>
      <c r="M112">
        <v>123</v>
      </c>
      <c r="N112">
        <v>188</v>
      </c>
      <c r="O112">
        <v>126</v>
      </c>
      <c r="P112">
        <v>2</v>
      </c>
      <c r="Q112">
        <v>64</v>
      </c>
      <c r="R112" t="s">
        <v>27</v>
      </c>
      <c r="S112">
        <v>29122.87</v>
      </c>
      <c r="T112" t="s">
        <v>28</v>
      </c>
      <c r="U112" t="s">
        <v>43</v>
      </c>
      <c r="V112" t="b">
        <v>1</v>
      </c>
      <c r="W112" t="s">
        <v>30</v>
      </c>
      <c r="X112">
        <v>436</v>
      </c>
      <c r="Y112">
        <v>281</v>
      </c>
    </row>
    <row r="113" spans="1:25" x14ac:dyDescent="0.35">
      <c r="A113">
        <v>112</v>
      </c>
      <c r="B113">
        <v>1188</v>
      </c>
      <c r="C113">
        <v>616</v>
      </c>
      <c r="D113" t="s">
        <v>24</v>
      </c>
      <c r="E113" t="s">
        <v>25</v>
      </c>
      <c r="F113">
        <v>2</v>
      </c>
      <c r="G113">
        <v>391.62</v>
      </c>
      <c r="H113">
        <f t="shared" si="1"/>
        <v>783.24</v>
      </c>
      <c r="I113" s="12">
        <v>45481.697916666664</v>
      </c>
      <c r="J113">
        <v>9</v>
      </c>
      <c r="K113" t="s">
        <v>36</v>
      </c>
      <c r="L113">
        <v>190</v>
      </c>
      <c r="M113">
        <v>71</v>
      </c>
      <c r="N113">
        <v>250</v>
      </c>
      <c r="O113">
        <v>450</v>
      </c>
      <c r="P113">
        <v>9</v>
      </c>
      <c r="Q113">
        <v>24</v>
      </c>
      <c r="R113" t="s">
        <v>41</v>
      </c>
      <c r="S113">
        <v>35413.35</v>
      </c>
      <c r="T113" t="s">
        <v>37</v>
      </c>
      <c r="U113" t="s">
        <v>43</v>
      </c>
      <c r="V113" t="b">
        <v>0</v>
      </c>
      <c r="W113" t="s">
        <v>30</v>
      </c>
      <c r="X113">
        <v>433</v>
      </c>
      <c r="Y113">
        <v>264</v>
      </c>
    </row>
    <row r="114" spans="1:25" x14ac:dyDescent="0.35">
      <c r="A114">
        <v>113</v>
      </c>
      <c r="B114">
        <v>2876</v>
      </c>
      <c r="C114">
        <v>192</v>
      </c>
      <c r="D114" t="s">
        <v>24</v>
      </c>
      <c r="E114" t="s">
        <v>47</v>
      </c>
      <c r="F114">
        <v>2</v>
      </c>
      <c r="G114">
        <v>593.86</v>
      </c>
      <c r="H114">
        <f t="shared" si="1"/>
        <v>1187.72</v>
      </c>
      <c r="I114" s="11">
        <v>45490.199305555558</v>
      </c>
      <c r="J114">
        <v>19</v>
      </c>
      <c r="K114" t="s">
        <v>26</v>
      </c>
      <c r="L114">
        <v>105</v>
      </c>
      <c r="M114">
        <v>89</v>
      </c>
      <c r="N114">
        <v>242</v>
      </c>
      <c r="O114">
        <v>179</v>
      </c>
      <c r="P114">
        <v>5</v>
      </c>
      <c r="Q114">
        <v>19</v>
      </c>
      <c r="R114" t="s">
        <v>41</v>
      </c>
      <c r="S114">
        <v>30786.94</v>
      </c>
      <c r="T114" t="s">
        <v>33</v>
      </c>
      <c r="U114" t="s">
        <v>50</v>
      </c>
      <c r="V114" t="b">
        <v>1</v>
      </c>
      <c r="W114" t="s">
        <v>30</v>
      </c>
      <c r="X114">
        <v>133</v>
      </c>
      <c r="Y114">
        <v>421</v>
      </c>
    </row>
    <row r="115" spans="1:25" x14ac:dyDescent="0.35">
      <c r="A115">
        <v>114</v>
      </c>
      <c r="B115">
        <v>9797</v>
      </c>
      <c r="C115">
        <v>327</v>
      </c>
      <c r="D115" t="s">
        <v>44</v>
      </c>
      <c r="E115" t="s">
        <v>25</v>
      </c>
      <c r="F115">
        <v>3</v>
      </c>
      <c r="G115">
        <v>319.69</v>
      </c>
      <c r="H115">
        <f t="shared" si="1"/>
        <v>959.06999999999994</v>
      </c>
      <c r="I115" s="12">
        <v>45440.941666666666</v>
      </c>
      <c r="J115">
        <v>7</v>
      </c>
      <c r="K115" t="s">
        <v>40</v>
      </c>
      <c r="L115">
        <v>120</v>
      </c>
      <c r="M115">
        <v>60</v>
      </c>
      <c r="N115">
        <v>255</v>
      </c>
      <c r="O115">
        <v>133</v>
      </c>
      <c r="P115">
        <v>6</v>
      </c>
      <c r="Q115">
        <v>66</v>
      </c>
      <c r="R115" t="s">
        <v>27</v>
      </c>
      <c r="S115">
        <v>42643.65</v>
      </c>
      <c r="T115" t="s">
        <v>37</v>
      </c>
      <c r="U115" t="s">
        <v>43</v>
      </c>
      <c r="V115" t="b">
        <v>0</v>
      </c>
      <c r="W115" t="s">
        <v>30</v>
      </c>
      <c r="X115">
        <v>288</v>
      </c>
      <c r="Y115">
        <v>456</v>
      </c>
    </row>
    <row r="116" spans="1:25" x14ac:dyDescent="0.35">
      <c r="A116">
        <v>115</v>
      </c>
      <c r="B116">
        <v>5371</v>
      </c>
      <c r="C116">
        <v>542</v>
      </c>
      <c r="D116" t="s">
        <v>52</v>
      </c>
      <c r="E116" t="s">
        <v>47</v>
      </c>
      <c r="F116">
        <v>3</v>
      </c>
      <c r="G116">
        <v>1924.98</v>
      </c>
      <c r="H116">
        <f t="shared" si="1"/>
        <v>5774.9400000000005</v>
      </c>
      <c r="I116" s="11">
        <v>45292.924305555556</v>
      </c>
      <c r="J116">
        <v>16</v>
      </c>
      <c r="K116" t="s">
        <v>45</v>
      </c>
      <c r="L116">
        <v>421</v>
      </c>
      <c r="M116">
        <v>78</v>
      </c>
      <c r="N116">
        <v>211</v>
      </c>
      <c r="O116">
        <v>275</v>
      </c>
      <c r="P116">
        <v>9</v>
      </c>
      <c r="Q116">
        <v>48</v>
      </c>
      <c r="R116" t="s">
        <v>41</v>
      </c>
      <c r="S116">
        <v>75488.31</v>
      </c>
      <c r="T116" t="s">
        <v>42</v>
      </c>
      <c r="U116" t="s">
        <v>29</v>
      </c>
      <c r="V116" t="b">
        <v>1</v>
      </c>
      <c r="W116" t="s">
        <v>30</v>
      </c>
      <c r="X116">
        <v>133</v>
      </c>
      <c r="Y116">
        <v>110</v>
      </c>
    </row>
    <row r="117" spans="1:25" x14ac:dyDescent="0.35">
      <c r="A117">
        <v>116</v>
      </c>
      <c r="B117">
        <v>6573</v>
      </c>
      <c r="C117">
        <v>396</v>
      </c>
      <c r="D117" t="s">
        <v>44</v>
      </c>
      <c r="E117" t="s">
        <v>47</v>
      </c>
      <c r="F117">
        <v>2</v>
      </c>
      <c r="G117">
        <v>1014.56</v>
      </c>
      <c r="H117">
        <f t="shared" si="1"/>
        <v>2029.12</v>
      </c>
      <c r="I117" s="12">
        <v>45345.732638888891</v>
      </c>
      <c r="J117">
        <v>19</v>
      </c>
      <c r="K117" t="s">
        <v>36</v>
      </c>
      <c r="L117">
        <v>25</v>
      </c>
      <c r="M117">
        <v>110</v>
      </c>
      <c r="N117">
        <v>145</v>
      </c>
      <c r="O117">
        <v>498</v>
      </c>
      <c r="P117">
        <v>2</v>
      </c>
      <c r="Q117">
        <v>33</v>
      </c>
      <c r="R117" t="s">
        <v>27</v>
      </c>
      <c r="S117">
        <v>56879.25</v>
      </c>
      <c r="T117" t="s">
        <v>37</v>
      </c>
      <c r="U117" t="s">
        <v>29</v>
      </c>
      <c r="V117" t="b">
        <v>0</v>
      </c>
      <c r="W117" t="s">
        <v>30</v>
      </c>
      <c r="X117">
        <v>272</v>
      </c>
      <c r="Y117">
        <v>367</v>
      </c>
    </row>
    <row r="118" spans="1:25" x14ac:dyDescent="0.35">
      <c r="A118">
        <v>117</v>
      </c>
      <c r="B118">
        <v>2827</v>
      </c>
      <c r="C118">
        <v>905</v>
      </c>
      <c r="D118" t="s">
        <v>51</v>
      </c>
      <c r="E118" t="s">
        <v>25</v>
      </c>
      <c r="F118">
        <v>4</v>
      </c>
      <c r="G118">
        <v>187.67</v>
      </c>
      <c r="H118">
        <f t="shared" si="1"/>
        <v>750.68</v>
      </c>
      <c r="I118" s="11">
        <v>45293.059027777781</v>
      </c>
      <c r="J118">
        <v>11</v>
      </c>
      <c r="K118" t="s">
        <v>36</v>
      </c>
      <c r="L118">
        <v>275</v>
      </c>
      <c r="M118">
        <v>63</v>
      </c>
      <c r="N118">
        <v>297</v>
      </c>
      <c r="O118">
        <v>217</v>
      </c>
      <c r="P118">
        <v>7</v>
      </c>
      <c r="Q118">
        <v>50</v>
      </c>
      <c r="R118" t="s">
        <v>27</v>
      </c>
      <c r="S118">
        <v>49753.83</v>
      </c>
      <c r="T118" t="s">
        <v>33</v>
      </c>
      <c r="U118" t="s">
        <v>43</v>
      </c>
      <c r="V118" t="b">
        <v>1</v>
      </c>
      <c r="W118" t="s">
        <v>30</v>
      </c>
      <c r="X118">
        <v>400</v>
      </c>
      <c r="Y118">
        <v>243</v>
      </c>
    </row>
    <row r="119" spans="1:25" x14ac:dyDescent="0.35">
      <c r="A119">
        <v>118</v>
      </c>
      <c r="B119">
        <v>5808</v>
      </c>
      <c r="C119">
        <v>503</v>
      </c>
      <c r="D119" t="s">
        <v>24</v>
      </c>
      <c r="E119" t="s">
        <v>47</v>
      </c>
      <c r="F119">
        <v>5</v>
      </c>
      <c r="G119">
        <v>1202.43</v>
      </c>
      <c r="H119">
        <f t="shared" si="1"/>
        <v>6012.1500000000005</v>
      </c>
      <c r="I119" s="12">
        <v>45383.457638888889</v>
      </c>
      <c r="J119">
        <v>17</v>
      </c>
      <c r="K119" t="s">
        <v>40</v>
      </c>
      <c r="L119">
        <v>316</v>
      </c>
      <c r="M119">
        <v>111</v>
      </c>
      <c r="N119">
        <v>138</v>
      </c>
      <c r="O119">
        <v>376</v>
      </c>
      <c r="P119">
        <v>4</v>
      </c>
      <c r="Q119">
        <v>69</v>
      </c>
      <c r="R119" t="s">
        <v>41</v>
      </c>
      <c r="S119">
        <v>74406.83</v>
      </c>
      <c r="T119" t="s">
        <v>28</v>
      </c>
      <c r="U119" t="s">
        <v>29</v>
      </c>
      <c r="V119" t="b">
        <v>1</v>
      </c>
      <c r="W119" t="s">
        <v>30</v>
      </c>
      <c r="X119">
        <v>250</v>
      </c>
      <c r="Y119">
        <v>477</v>
      </c>
    </row>
    <row r="120" spans="1:25" x14ac:dyDescent="0.35">
      <c r="A120">
        <v>119</v>
      </c>
      <c r="B120">
        <v>8123</v>
      </c>
      <c r="C120">
        <v>251</v>
      </c>
      <c r="D120" t="s">
        <v>39</v>
      </c>
      <c r="E120" t="s">
        <v>25</v>
      </c>
      <c r="F120">
        <v>4</v>
      </c>
      <c r="G120">
        <v>341.23</v>
      </c>
      <c r="H120">
        <f t="shared" si="1"/>
        <v>1364.92</v>
      </c>
      <c r="I120" s="11">
        <v>45351.814583333333</v>
      </c>
      <c r="J120">
        <v>6</v>
      </c>
      <c r="K120" t="s">
        <v>26</v>
      </c>
      <c r="L120">
        <v>374</v>
      </c>
      <c r="M120">
        <v>80</v>
      </c>
      <c r="N120">
        <v>275</v>
      </c>
      <c r="O120">
        <v>298</v>
      </c>
      <c r="P120">
        <v>1</v>
      </c>
      <c r="Q120">
        <v>29</v>
      </c>
      <c r="R120" t="s">
        <v>41</v>
      </c>
      <c r="S120">
        <v>106832.71</v>
      </c>
      <c r="T120" t="s">
        <v>33</v>
      </c>
      <c r="U120" t="s">
        <v>34</v>
      </c>
      <c r="V120" t="b">
        <v>1</v>
      </c>
      <c r="W120" t="s">
        <v>35</v>
      </c>
      <c r="X120">
        <v>344</v>
      </c>
      <c r="Y120">
        <v>206</v>
      </c>
    </row>
    <row r="121" spans="1:25" x14ac:dyDescent="0.35">
      <c r="A121">
        <v>120</v>
      </c>
      <c r="B121">
        <v>3591</v>
      </c>
      <c r="C121">
        <v>235</v>
      </c>
      <c r="D121" t="s">
        <v>38</v>
      </c>
      <c r="E121" t="s">
        <v>47</v>
      </c>
      <c r="F121">
        <v>3</v>
      </c>
      <c r="G121">
        <v>1235.81</v>
      </c>
      <c r="H121">
        <f t="shared" si="1"/>
        <v>3707.43</v>
      </c>
      <c r="I121" s="12">
        <v>45479.011111111111</v>
      </c>
      <c r="J121">
        <v>19</v>
      </c>
      <c r="K121" t="s">
        <v>32</v>
      </c>
      <c r="L121">
        <v>384</v>
      </c>
      <c r="M121">
        <v>50</v>
      </c>
      <c r="N121">
        <v>179</v>
      </c>
      <c r="O121">
        <v>158</v>
      </c>
      <c r="P121">
        <v>3</v>
      </c>
      <c r="Q121">
        <v>30</v>
      </c>
      <c r="R121" t="s">
        <v>41</v>
      </c>
      <c r="S121">
        <v>82217.52</v>
      </c>
      <c r="T121" t="s">
        <v>33</v>
      </c>
      <c r="U121" t="s">
        <v>43</v>
      </c>
      <c r="V121" t="b">
        <v>1</v>
      </c>
      <c r="W121" t="s">
        <v>30</v>
      </c>
      <c r="X121">
        <v>174</v>
      </c>
      <c r="Y121">
        <v>173</v>
      </c>
    </row>
    <row r="122" spans="1:25" x14ac:dyDescent="0.35">
      <c r="A122">
        <v>121</v>
      </c>
      <c r="B122">
        <v>8433</v>
      </c>
      <c r="C122">
        <v>444</v>
      </c>
      <c r="D122" t="s">
        <v>52</v>
      </c>
      <c r="E122" t="s">
        <v>47</v>
      </c>
      <c r="F122">
        <v>3</v>
      </c>
      <c r="G122">
        <v>1609.41</v>
      </c>
      <c r="H122">
        <f t="shared" si="1"/>
        <v>4828.2300000000005</v>
      </c>
      <c r="I122" s="11">
        <v>45489.724305555559</v>
      </c>
      <c r="J122">
        <v>4</v>
      </c>
      <c r="K122" t="s">
        <v>32</v>
      </c>
      <c r="L122">
        <v>69</v>
      </c>
      <c r="M122">
        <v>104</v>
      </c>
      <c r="N122">
        <v>256</v>
      </c>
      <c r="O122">
        <v>153</v>
      </c>
      <c r="P122">
        <v>2</v>
      </c>
      <c r="Q122">
        <v>29</v>
      </c>
      <c r="R122" t="s">
        <v>27</v>
      </c>
      <c r="S122">
        <v>111854.79</v>
      </c>
      <c r="T122" t="s">
        <v>42</v>
      </c>
      <c r="U122" t="s">
        <v>43</v>
      </c>
      <c r="V122" t="b">
        <v>0</v>
      </c>
      <c r="W122" t="s">
        <v>30</v>
      </c>
      <c r="X122">
        <v>380</v>
      </c>
      <c r="Y122">
        <v>191</v>
      </c>
    </row>
    <row r="123" spans="1:25" x14ac:dyDescent="0.35">
      <c r="A123">
        <v>122</v>
      </c>
      <c r="B123">
        <v>1053</v>
      </c>
      <c r="C123">
        <v>184</v>
      </c>
      <c r="D123" t="s">
        <v>31</v>
      </c>
      <c r="E123" t="s">
        <v>25</v>
      </c>
      <c r="F123">
        <v>4</v>
      </c>
      <c r="G123">
        <v>992.38</v>
      </c>
      <c r="H123">
        <f t="shared" si="1"/>
        <v>3969.52</v>
      </c>
      <c r="I123" s="12">
        <v>45333.824999999997</v>
      </c>
      <c r="J123">
        <v>11</v>
      </c>
      <c r="K123" t="s">
        <v>40</v>
      </c>
      <c r="L123">
        <v>98</v>
      </c>
      <c r="M123">
        <v>138</v>
      </c>
      <c r="N123">
        <v>177</v>
      </c>
      <c r="O123">
        <v>271</v>
      </c>
      <c r="P123">
        <v>3</v>
      </c>
      <c r="Q123">
        <v>27</v>
      </c>
      <c r="R123" t="s">
        <v>27</v>
      </c>
      <c r="S123">
        <v>25671.78</v>
      </c>
      <c r="T123" t="s">
        <v>37</v>
      </c>
      <c r="U123" t="s">
        <v>43</v>
      </c>
      <c r="V123" t="b">
        <v>1</v>
      </c>
      <c r="W123" t="s">
        <v>30</v>
      </c>
      <c r="X123">
        <v>235</v>
      </c>
      <c r="Y123">
        <v>238</v>
      </c>
    </row>
    <row r="124" spans="1:25" x14ac:dyDescent="0.35">
      <c r="A124">
        <v>123</v>
      </c>
      <c r="B124">
        <v>5315</v>
      </c>
      <c r="C124">
        <v>587</v>
      </c>
      <c r="D124" t="s">
        <v>51</v>
      </c>
      <c r="E124" t="s">
        <v>25</v>
      </c>
      <c r="F124">
        <v>1</v>
      </c>
      <c r="G124">
        <v>1648.76</v>
      </c>
      <c r="H124">
        <f t="shared" si="1"/>
        <v>1648.76</v>
      </c>
      <c r="I124" s="11">
        <v>45463.381944444445</v>
      </c>
      <c r="J124">
        <v>18</v>
      </c>
      <c r="K124" t="s">
        <v>40</v>
      </c>
      <c r="L124">
        <v>353</v>
      </c>
      <c r="M124">
        <v>74</v>
      </c>
      <c r="N124">
        <v>262</v>
      </c>
      <c r="O124">
        <v>162</v>
      </c>
      <c r="P124">
        <v>10</v>
      </c>
      <c r="Q124">
        <v>38</v>
      </c>
      <c r="R124" t="s">
        <v>41</v>
      </c>
      <c r="S124">
        <v>51082.58</v>
      </c>
      <c r="T124" t="s">
        <v>28</v>
      </c>
      <c r="U124" t="s">
        <v>29</v>
      </c>
      <c r="V124" t="b">
        <v>0</v>
      </c>
      <c r="W124" t="s">
        <v>30</v>
      </c>
      <c r="X124">
        <v>145</v>
      </c>
      <c r="Y124">
        <v>229</v>
      </c>
    </row>
    <row r="125" spans="1:25" x14ac:dyDescent="0.35">
      <c r="A125">
        <v>124</v>
      </c>
      <c r="B125">
        <v>9201</v>
      </c>
      <c r="C125">
        <v>685</v>
      </c>
      <c r="D125" t="s">
        <v>49</v>
      </c>
      <c r="E125" t="s">
        <v>47</v>
      </c>
      <c r="F125">
        <v>1</v>
      </c>
      <c r="G125">
        <v>1730.93</v>
      </c>
      <c r="H125">
        <f t="shared" si="1"/>
        <v>1730.93</v>
      </c>
      <c r="I125" s="12">
        <v>45297.200694444444</v>
      </c>
      <c r="J125">
        <v>12</v>
      </c>
      <c r="K125" t="s">
        <v>45</v>
      </c>
      <c r="L125">
        <v>127</v>
      </c>
      <c r="M125">
        <v>122</v>
      </c>
      <c r="N125">
        <v>219</v>
      </c>
      <c r="O125">
        <v>160</v>
      </c>
      <c r="P125">
        <v>2</v>
      </c>
      <c r="Q125">
        <v>64</v>
      </c>
      <c r="R125" t="s">
        <v>46</v>
      </c>
      <c r="S125">
        <v>70959.070000000007</v>
      </c>
      <c r="T125" t="s">
        <v>42</v>
      </c>
      <c r="U125" t="s">
        <v>29</v>
      </c>
      <c r="V125" t="b">
        <v>0</v>
      </c>
      <c r="W125" t="s">
        <v>30</v>
      </c>
      <c r="X125">
        <v>192</v>
      </c>
      <c r="Y125">
        <v>386</v>
      </c>
    </row>
    <row r="126" spans="1:25" x14ac:dyDescent="0.35">
      <c r="A126">
        <v>125</v>
      </c>
      <c r="B126">
        <v>3927</v>
      </c>
      <c r="C126">
        <v>863</v>
      </c>
      <c r="D126" t="s">
        <v>44</v>
      </c>
      <c r="E126" t="s">
        <v>47</v>
      </c>
      <c r="F126">
        <v>4</v>
      </c>
      <c r="G126">
        <v>690.1</v>
      </c>
      <c r="H126">
        <f t="shared" si="1"/>
        <v>2760.4</v>
      </c>
      <c r="I126" s="11">
        <v>45360.51666666667</v>
      </c>
      <c r="J126">
        <v>11</v>
      </c>
      <c r="K126" t="s">
        <v>45</v>
      </c>
      <c r="L126">
        <v>96</v>
      </c>
      <c r="M126">
        <v>54</v>
      </c>
      <c r="N126">
        <v>207</v>
      </c>
      <c r="O126">
        <v>140</v>
      </c>
      <c r="P126">
        <v>9</v>
      </c>
      <c r="Q126">
        <v>60</v>
      </c>
      <c r="R126" t="s">
        <v>46</v>
      </c>
      <c r="S126">
        <v>80543.740000000005</v>
      </c>
      <c r="T126" t="s">
        <v>42</v>
      </c>
      <c r="U126" t="s">
        <v>29</v>
      </c>
      <c r="V126" t="b">
        <v>1</v>
      </c>
      <c r="W126" t="s">
        <v>35</v>
      </c>
      <c r="X126">
        <v>391</v>
      </c>
      <c r="Y126">
        <v>328</v>
      </c>
    </row>
    <row r="127" spans="1:25" x14ac:dyDescent="0.35">
      <c r="A127">
        <v>126</v>
      </c>
      <c r="B127">
        <v>9317</v>
      </c>
      <c r="C127">
        <v>150</v>
      </c>
      <c r="D127" t="s">
        <v>49</v>
      </c>
      <c r="E127" t="s">
        <v>25</v>
      </c>
      <c r="F127">
        <v>2</v>
      </c>
      <c r="G127">
        <v>574.02</v>
      </c>
      <c r="H127">
        <f t="shared" si="1"/>
        <v>1148.04</v>
      </c>
      <c r="I127" s="12">
        <v>45374.854861111111</v>
      </c>
      <c r="J127">
        <v>4</v>
      </c>
      <c r="K127" t="s">
        <v>45</v>
      </c>
      <c r="L127">
        <v>334</v>
      </c>
      <c r="M127">
        <v>117</v>
      </c>
      <c r="N127">
        <v>167</v>
      </c>
      <c r="O127">
        <v>463</v>
      </c>
      <c r="P127">
        <v>3</v>
      </c>
      <c r="Q127">
        <v>61</v>
      </c>
      <c r="R127" t="s">
        <v>41</v>
      </c>
      <c r="S127">
        <v>60161.34</v>
      </c>
      <c r="T127" t="s">
        <v>42</v>
      </c>
      <c r="U127" t="s">
        <v>50</v>
      </c>
      <c r="V127" t="b">
        <v>0</v>
      </c>
      <c r="W127" t="s">
        <v>30</v>
      </c>
      <c r="X127">
        <v>263</v>
      </c>
      <c r="Y127">
        <v>490</v>
      </c>
    </row>
    <row r="128" spans="1:25" x14ac:dyDescent="0.35">
      <c r="A128">
        <v>127</v>
      </c>
      <c r="B128">
        <v>2743</v>
      </c>
      <c r="C128">
        <v>661</v>
      </c>
      <c r="D128" t="s">
        <v>51</v>
      </c>
      <c r="E128" t="s">
        <v>47</v>
      </c>
      <c r="F128">
        <v>2</v>
      </c>
      <c r="G128">
        <v>717.09</v>
      </c>
      <c r="H128">
        <f t="shared" si="1"/>
        <v>1434.18</v>
      </c>
      <c r="I128" s="11">
        <v>45516.445138888892</v>
      </c>
      <c r="J128">
        <v>3</v>
      </c>
      <c r="K128" t="s">
        <v>36</v>
      </c>
      <c r="L128">
        <v>484</v>
      </c>
      <c r="M128">
        <v>97</v>
      </c>
      <c r="N128">
        <v>265</v>
      </c>
      <c r="O128">
        <v>322</v>
      </c>
      <c r="P128">
        <v>4</v>
      </c>
      <c r="Q128">
        <v>52</v>
      </c>
      <c r="R128" t="s">
        <v>46</v>
      </c>
      <c r="S128">
        <v>63473.08</v>
      </c>
      <c r="T128" t="s">
        <v>28</v>
      </c>
      <c r="U128" t="s">
        <v>50</v>
      </c>
      <c r="V128" t="b">
        <v>1</v>
      </c>
      <c r="W128" t="s">
        <v>30</v>
      </c>
      <c r="X128">
        <v>364</v>
      </c>
      <c r="Y128">
        <v>170</v>
      </c>
    </row>
    <row r="129" spans="1:25" x14ac:dyDescent="0.35">
      <c r="A129">
        <v>128</v>
      </c>
      <c r="B129">
        <v>5889</v>
      </c>
      <c r="C129">
        <v>508</v>
      </c>
      <c r="D129" t="s">
        <v>49</v>
      </c>
      <c r="E129" t="s">
        <v>25</v>
      </c>
      <c r="F129">
        <v>1</v>
      </c>
      <c r="G129">
        <v>1798.56</v>
      </c>
      <c r="H129">
        <f t="shared" si="1"/>
        <v>1798.56</v>
      </c>
      <c r="I129" s="12">
        <v>45526.879166666666</v>
      </c>
      <c r="J129">
        <v>14</v>
      </c>
      <c r="K129" t="s">
        <v>36</v>
      </c>
      <c r="L129">
        <v>449</v>
      </c>
      <c r="M129">
        <v>117</v>
      </c>
      <c r="N129">
        <v>125</v>
      </c>
      <c r="O129">
        <v>189</v>
      </c>
      <c r="P129">
        <v>7</v>
      </c>
      <c r="Q129">
        <v>62</v>
      </c>
      <c r="R129" t="s">
        <v>41</v>
      </c>
      <c r="S129">
        <v>75207.75</v>
      </c>
      <c r="T129" t="s">
        <v>33</v>
      </c>
      <c r="U129" t="s">
        <v>29</v>
      </c>
      <c r="V129" t="b">
        <v>1</v>
      </c>
      <c r="W129" t="s">
        <v>30</v>
      </c>
      <c r="X129">
        <v>285</v>
      </c>
      <c r="Y129">
        <v>341</v>
      </c>
    </row>
    <row r="130" spans="1:25" x14ac:dyDescent="0.35">
      <c r="A130">
        <v>129</v>
      </c>
      <c r="B130">
        <v>9317</v>
      </c>
      <c r="C130">
        <v>368</v>
      </c>
      <c r="D130" t="s">
        <v>51</v>
      </c>
      <c r="E130" t="s">
        <v>47</v>
      </c>
      <c r="F130">
        <v>5</v>
      </c>
      <c r="G130">
        <v>162.28</v>
      </c>
      <c r="H130">
        <f t="shared" si="1"/>
        <v>811.4</v>
      </c>
      <c r="I130" s="11">
        <v>45406.349305555559</v>
      </c>
      <c r="J130">
        <v>7</v>
      </c>
      <c r="K130" t="s">
        <v>26</v>
      </c>
      <c r="L130">
        <v>42</v>
      </c>
      <c r="M130">
        <v>77</v>
      </c>
      <c r="N130">
        <v>256</v>
      </c>
      <c r="O130">
        <v>471</v>
      </c>
      <c r="P130">
        <v>4</v>
      </c>
      <c r="Q130">
        <v>32</v>
      </c>
      <c r="R130" t="s">
        <v>41</v>
      </c>
      <c r="S130">
        <v>58663.26</v>
      </c>
      <c r="T130" t="s">
        <v>28</v>
      </c>
      <c r="U130" t="s">
        <v>43</v>
      </c>
      <c r="V130" t="b">
        <v>1</v>
      </c>
      <c r="W130" t="s">
        <v>30</v>
      </c>
      <c r="X130">
        <v>270</v>
      </c>
      <c r="Y130">
        <v>509</v>
      </c>
    </row>
    <row r="131" spans="1:25" x14ac:dyDescent="0.35">
      <c r="A131">
        <v>130</v>
      </c>
      <c r="B131">
        <v>4258</v>
      </c>
      <c r="C131">
        <v>187</v>
      </c>
      <c r="D131" t="s">
        <v>31</v>
      </c>
      <c r="E131" t="s">
        <v>25</v>
      </c>
      <c r="F131">
        <v>4</v>
      </c>
      <c r="G131">
        <v>1855.66</v>
      </c>
      <c r="H131">
        <f t="shared" ref="H131:H194" si="2">G131*F131</f>
        <v>7422.64</v>
      </c>
      <c r="I131" s="12">
        <v>45457.956944444442</v>
      </c>
      <c r="J131">
        <v>20</v>
      </c>
      <c r="K131" t="s">
        <v>45</v>
      </c>
      <c r="L131">
        <v>105</v>
      </c>
      <c r="M131">
        <v>54</v>
      </c>
      <c r="N131">
        <v>169</v>
      </c>
      <c r="O131">
        <v>341</v>
      </c>
      <c r="P131">
        <v>8</v>
      </c>
      <c r="Q131">
        <v>32</v>
      </c>
      <c r="R131" t="s">
        <v>41</v>
      </c>
      <c r="S131">
        <v>56894.87</v>
      </c>
      <c r="T131" t="s">
        <v>33</v>
      </c>
      <c r="U131" t="s">
        <v>50</v>
      </c>
      <c r="V131" t="b">
        <v>1</v>
      </c>
      <c r="W131" t="s">
        <v>30</v>
      </c>
      <c r="X131">
        <v>490</v>
      </c>
      <c r="Y131">
        <v>269</v>
      </c>
    </row>
    <row r="132" spans="1:25" x14ac:dyDescent="0.35">
      <c r="A132">
        <v>131</v>
      </c>
      <c r="B132">
        <v>3504</v>
      </c>
      <c r="C132">
        <v>508</v>
      </c>
      <c r="D132" t="s">
        <v>49</v>
      </c>
      <c r="E132" t="s">
        <v>47</v>
      </c>
      <c r="F132">
        <v>3</v>
      </c>
      <c r="G132">
        <v>681.03</v>
      </c>
      <c r="H132">
        <f t="shared" si="2"/>
        <v>2043.09</v>
      </c>
      <c r="I132" s="11">
        <v>45334.345833333333</v>
      </c>
      <c r="J132">
        <v>15</v>
      </c>
      <c r="K132" t="s">
        <v>40</v>
      </c>
      <c r="L132">
        <v>186</v>
      </c>
      <c r="M132">
        <v>102</v>
      </c>
      <c r="N132">
        <v>250</v>
      </c>
      <c r="O132">
        <v>149</v>
      </c>
      <c r="P132">
        <v>3</v>
      </c>
      <c r="Q132">
        <v>48</v>
      </c>
      <c r="R132" t="s">
        <v>27</v>
      </c>
      <c r="S132">
        <v>87032.72</v>
      </c>
      <c r="T132" t="s">
        <v>42</v>
      </c>
      <c r="U132" t="s">
        <v>50</v>
      </c>
      <c r="V132" t="b">
        <v>1</v>
      </c>
      <c r="W132" t="s">
        <v>30</v>
      </c>
      <c r="X132">
        <v>446</v>
      </c>
      <c r="Y132">
        <v>419</v>
      </c>
    </row>
    <row r="133" spans="1:25" x14ac:dyDescent="0.35">
      <c r="A133">
        <v>132</v>
      </c>
      <c r="B133">
        <v>7126</v>
      </c>
      <c r="C133">
        <v>613</v>
      </c>
      <c r="D133" t="s">
        <v>49</v>
      </c>
      <c r="E133" t="s">
        <v>47</v>
      </c>
      <c r="F133">
        <v>2</v>
      </c>
      <c r="G133">
        <v>1158.3699999999999</v>
      </c>
      <c r="H133">
        <f t="shared" si="2"/>
        <v>2316.7399999999998</v>
      </c>
      <c r="I133" s="12">
        <v>45397.338888888888</v>
      </c>
      <c r="J133">
        <v>3</v>
      </c>
      <c r="K133" t="s">
        <v>40</v>
      </c>
      <c r="L133">
        <v>347</v>
      </c>
      <c r="M133">
        <v>121</v>
      </c>
      <c r="N133">
        <v>188</v>
      </c>
      <c r="O133">
        <v>231</v>
      </c>
      <c r="P133">
        <v>6</v>
      </c>
      <c r="Q133">
        <v>45</v>
      </c>
      <c r="R133" t="s">
        <v>41</v>
      </c>
      <c r="S133">
        <v>79753.13</v>
      </c>
      <c r="T133" t="s">
        <v>28</v>
      </c>
      <c r="U133" t="s">
        <v>50</v>
      </c>
      <c r="V133" t="b">
        <v>0</v>
      </c>
      <c r="W133" t="s">
        <v>30</v>
      </c>
      <c r="X133">
        <v>207</v>
      </c>
      <c r="Y133">
        <v>278</v>
      </c>
    </row>
    <row r="134" spans="1:25" x14ac:dyDescent="0.35">
      <c r="A134">
        <v>133</v>
      </c>
      <c r="B134">
        <v>3646</v>
      </c>
      <c r="C134">
        <v>544</v>
      </c>
      <c r="D134" t="s">
        <v>49</v>
      </c>
      <c r="E134" t="s">
        <v>47</v>
      </c>
      <c r="F134">
        <v>2</v>
      </c>
      <c r="G134">
        <v>1238.24</v>
      </c>
      <c r="H134">
        <f t="shared" si="2"/>
        <v>2476.48</v>
      </c>
      <c r="I134" s="11">
        <v>45372.152083333334</v>
      </c>
      <c r="J134">
        <v>10</v>
      </c>
      <c r="K134" t="s">
        <v>32</v>
      </c>
      <c r="L134">
        <v>381</v>
      </c>
      <c r="M134">
        <v>83</v>
      </c>
      <c r="N134">
        <v>229</v>
      </c>
      <c r="O134">
        <v>206</v>
      </c>
      <c r="P134">
        <v>2</v>
      </c>
      <c r="Q134">
        <v>67</v>
      </c>
      <c r="R134" t="s">
        <v>41</v>
      </c>
      <c r="S134">
        <v>51389.78</v>
      </c>
      <c r="T134" t="s">
        <v>37</v>
      </c>
      <c r="U134" t="s">
        <v>34</v>
      </c>
      <c r="V134" t="b">
        <v>0</v>
      </c>
      <c r="W134" t="s">
        <v>30</v>
      </c>
      <c r="X134">
        <v>110</v>
      </c>
      <c r="Y134">
        <v>256</v>
      </c>
    </row>
    <row r="135" spans="1:25" x14ac:dyDescent="0.35">
      <c r="A135">
        <v>134</v>
      </c>
      <c r="B135">
        <v>9837</v>
      </c>
      <c r="C135">
        <v>892</v>
      </c>
      <c r="D135" t="s">
        <v>44</v>
      </c>
      <c r="E135" t="s">
        <v>47</v>
      </c>
      <c r="F135">
        <v>4</v>
      </c>
      <c r="G135">
        <v>185.41</v>
      </c>
      <c r="H135">
        <f t="shared" si="2"/>
        <v>741.64</v>
      </c>
      <c r="I135" s="12">
        <v>45454.451388888891</v>
      </c>
      <c r="J135">
        <v>20</v>
      </c>
      <c r="K135" t="s">
        <v>32</v>
      </c>
      <c r="L135">
        <v>35</v>
      </c>
      <c r="M135">
        <v>137</v>
      </c>
      <c r="N135">
        <v>154</v>
      </c>
      <c r="O135">
        <v>484</v>
      </c>
      <c r="P135">
        <v>2</v>
      </c>
      <c r="Q135">
        <v>67</v>
      </c>
      <c r="R135" t="s">
        <v>41</v>
      </c>
      <c r="S135">
        <v>57783.41</v>
      </c>
      <c r="T135" t="s">
        <v>28</v>
      </c>
      <c r="U135" t="s">
        <v>29</v>
      </c>
      <c r="V135" t="b">
        <v>0</v>
      </c>
      <c r="W135" t="s">
        <v>30</v>
      </c>
      <c r="X135">
        <v>111</v>
      </c>
      <c r="Y135">
        <v>310</v>
      </c>
    </row>
    <row r="136" spans="1:25" x14ac:dyDescent="0.35">
      <c r="A136">
        <v>135</v>
      </c>
      <c r="B136">
        <v>9689</v>
      </c>
      <c r="C136">
        <v>814</v>
      </c>
      <c r="D136" t="s">
        <v>39</v>
      </c>
      <c r="E136" t="s">
        <v>47</v>
      </c>
      <c r="F136">
        <v>4</v>
      </c>
      <c r="G136">
        <v>1124.67</v>
      </c>
      <c r="H136">
        <f t="shared" si="2"/>
        <v>4498.68</v>
      </c>
      <c r="I136" s="11">
        <v>45550.048611111109</v>
      </c>
      <c r="J136">
        <v>6</v>
      </c>
      <c r="K136" t="s">
        <v>40</v>
      </c>
      <c r="L136">
        <v>159</v>
      </c>
      <c r="M136">
        <v>114</v>
      </c>
      <c r="N136">
        <v>146</v>
      </c>
      <c r="O136">
        <v>289</v>
      </c>
      <c r="P136">
        <v>3</v>
      </c>
      <c r="Q136">
        <v>28</v>
      </c>
      <c r="R136" t="s">
        <v>41</v>
      </c>
      <c r="S136">
        <v>90105</v>
      </c>
      <c r="T136" t="s">
        <v>33</v>
      </c>
      <c r="U136" t="s">
        <v>34</v>
      </c>
      <c r="V136" t="b">
        <v>0</v>
      </c>
      <c r="W136" t="s">
        <v>30</v>
      </c>
      <c r="X136">
        <v>136</v>
      </c>
      <c r="Y136">
        <v>321</v>
      </c>
    </row>
    <row r="137" spans="1:25" x14ac:dyDescent="0.35">
      <c r="A137">
        <v>136</v>
      </c>
      <c r="B137">
        <v>1009</v>
      </c>
      <c r="C137">
        <v>233</v>
      </c>
      <c r="D137" t="s">
        <v>31</v>
      </c>
      <c r="E137" t="s">
        <v>47</v>
      </c>
      <c r="F137">
        <v>4</v>
      </c>
      <c r="G137">
        <v>481.22</v>
      </c>
      <c r="H137">
        <f t="shared" si="2"/>
        <v>1924.88</v>
      </c>
      <c r="I137" s="12">
        <v>45327.811111111114</v>
      </c>
      <c r="J137">
        <v>1</v>
      </c>
      <c r="K137" t="s">
        <v>45</v>
      </c>
      <c r="L137">
        <v>498</v>
      </c>
      <c r="M137">
        <v>76</v>
      </c>
      <c r="N137">
        <v>192</v>
      </c>
      <c r="O137">
        <v>415</v>
      </c>
      <c r="P137">
        <v>10</v>
      </c>
      <c r="Q137">
        <v>59</v>
      </c>
      <c r="R137" t="s">
        <v>27</v>
      </c>
      <c r="S137">
        <v>76606.52</v>
      </c>
      <c r="T137" t="s">
        <v>37</v>
      </c>
      <c r="U137" t="s">
        <v>50</v>
      </c>
      <c r="V137" t="b">
        <v>1</v>
      </c>
      <c r="W137" t="s">
        <v>30</v>
      </c>
      <c r="X137">
        <v>391</v>
      </c>
      <c r="Y137">
        <v>509</v>
      </c>
    </row>
    <row r="138" spans="1:25" x14ac:dyDescent="0.35">
      <c r="A138">
        <v>137</v>
      </c>
      <c r="B138">
        <v>6310</v>
      </c>
      <c r="C138">
        <v>880</v>
      </c>
      <c r="D138" t="s">
        <v>44</v>
      </c>
      <c r="E138" t="s">
        <v>47</v>
      </c>
      <c r="F138">
        <v>2</v>
      </c>
      <c r="G138">
        <v>107.44</v>
      </c>
      <c r="H138">
        <f t="shared" si="2"/>
        <v>214.88</v>
      </c>
      <c r="I138" s="11">
        <v>45518.353472222225</v>
      </c>
      <c r="J138">
        <v>15</v>
      </c>
      <c r="K138" t="s">
        <v>26</v>
      </c>
      <c r="L138">
        <v>335</v>
      </c>
      <c r="M138">
        <v>104</v>
      </c>
      <c r="N138">
        <v>119</v>
      </c>
      <c r="O138">
        <v>198</v>
      </c>
      <c r="P138">
        <v>9</v>
      </c>
      <c r="Q138">
        <v>64</v>
      </c>
      <c r="R138" t="s">
        <v>41</v>
      </c>
      <c r="S138">
        <v>66682.070000000007</v>
      </c>
      <c r="T138" t="s">
        <v>33</v>
      </c>
      <c r="U138" t="s">
        <v>29</v>
      </c>
      <c r="V138" t="b">
        <v>0</v>
      </c>
      <c r="W138" t="s">
        <v>35</v>
      </c>
      <c r="X138">
        <v>381</v>
      </c>
      <c r="Y138">
        <v>434</v>
      </c>
    </row>
    <row r="139" spans="1:25" x14ac:dyDescent="0.35">
      <c r="A139">
        <v>138</v>
      </c>
      <c r="B139">
        <v>9005</v>
      </c>
      <c r="C139">
        <v>238</v>
      </c>
      <c r="D139" t="s">
        <v>31</v>
      </c>
      <c r="E139" t="s">
        <v>47</v>
      </c>
      <c r="F139">
        <v>5</v>
      </c>
      <c r="G139">
        <v>1447.41</v>
      </c>
      <c r="H139">
        <f t="shared" si="2"/>
        <v>7237.05</v>
      </c>
      <c r="I139" s="12">
        <v>45367.55972222222</v>
      </c>
      <c r="J139">
        <v>11</v>
      </c>
      <c r="K139" t="s">
        <v>40</v>
      </c>
      <c r="L139">
        <v>266</v>
      </c>
      <c r="M139">
        <v>149</v>
      </c>
      <c r="N139">
        <v>253</v>
      </c>
      <c r="O139">
        <v>234</v>
      </c>
      <c r="P139">
        <v>1</v>
      </c>
      <c r="Q139">
        <v>27</v>
      </c>
      <c r="R139" t="s">
        <v>41</v>
      </c>
      <c r="S139">
        <v>66238.350000000006</v>
      </c>
      <c r="T139" t="s">
        <v>28</v>
      </c>
      <c r="U139" t="s">
        <v>29</v>
      </c>
      <c r="V139" t="b">
        <v>0</v>
      </c>
      <c r="W139" t="s">
        <v>30</v>
      </c>
      <c r="X139">
        <v>207</v>
      </c>
      <c r="Y139">
        <v>453</v>
      </c>
    </row>
    <row r="140" spans="1:25" x14ac:dyDescent="0.35">
      <c r="A140">
        <v>139</v>
      </c>
      <c r="B140">
        <v>1319</v>
      </c>
      <c r="C140">
        <v>592</v>
      </c>
      <c r="D140" t="s">
        <v>44</v>
      </c>
      <c r="E140" t="s">
        <v>47</v>
      </c>
      <c r="F140">
        <v>4</v>
      </c>
      <c r="G140">
        <v>817.03</v>
      </c>
      <c r="H140">
        <f t="shared" si="2"/>
        <v>3268.12</v>
      </c>
      <c r="I140" s="11">
        <v>45447.401388888888</v>
      </c>
      <c r="J140">
        <v>15</v>
      </c>
      <c r="K140" t="s">
        <v>26</v>
      </c>
      <c r="L140">
        <v>161</v>
      </c>
      <c r="M140">
        <v>147</v>
      </c>
      <c r="N140">
        <v>246</v>
      </c>
      <c r="O140">
        <v>157</v>
      </c>
      <c r="P140">
        <v>4</v>
      </c>
      <c r="Q140">
        <v>31</v>
      </c>
      <c r="R140" t="s">
        <v>41</v>
      </c>
      <c r="S140">
        <v>56856.21</v>
      </c>
      <c r="T140" t="s">
        <v>28</v>
      </c>
      <c r="U140" t="s">
        <v>43</v>
      </c>
      <c r="V140" t="b">
        <v>0</v>
      </c>
      <c r="W140" t="s">
        <v>30</v>
      </c>
      <c r="X140">
        <v>305</v>
      </c>
      <c r="Y140">
        <v>121</v>
      </c>
    </row>
    <row r="141" spans="1:25" x14ac:dyDescent="0.35">
      <c r="A141">
        <v>140</v>
      </c>
      <c r="B141">
        <v>2832</v>
      </c>
      <c r="C141">
        <v>672</v>
      </c>
      <c r="D141" t="s">
        <v>51</v>
      </c>
      <c r="E141" t="s">
        <v>47</v>
      </c>
      <c r="F141">
        <v>4</v>
      </c>
      <c r="G141">
        <v>604.47</v>
      </c>
      <c r="H141">
        <f t="shared" si="2"/>
        <v>2417.88</v>
      </c>
      <c r="I141" s="12">
        <v>45342.222916666666</v>
      </c>
      <c r="J141">
        <v>10</v>
      </c>
      <c r="K141" t="s">
        <v>36</v>
      </c>
      <c r="L141">
        <v>172</v>
      </c>
      <c r="M141">
        <v>116</v>
      </c>
      <c r="N141">
        <v>109</v>
      </c>
      <c r="O141">
        <v>118</v>
      </c>
      <c r="P141">
        <v>2</v>
      </c>
      <c r="Q141">
        <v>64</v>
      </c>
      <c r="R141" t="s">
        <v>46</v>
      </c>
      <c r="S141">
        <v>111403.54</v>
      </c>
      <c r="T141" t="s">
        <v>28</v>
      </c>
      <c r="U141" t="s">
        <v>34</v>
      </c>
      <c r="V141" t="b">
        <v>0</v>
      </c>
      <c r="W141" t="s">
        <v>30</v>
      </c>
      <c r="X141">
        <v>196</v>
      </c>
      <c r="Y141">
        <v>337</v>
      </c>
    </row>
    <row r="142" spans="1:25" x14ac:dyDescent="0.35">
      <c r="A142">
        <v>141</v>
      </c>
      <c r="B142">
        <v>6947</v>
      </c>
      <c r="C142">
        <v>302</v>
      </c>
      <c r="D142" t="s">
        <v>51</v>
      </c>
      <c r="E142" t="s">
        <v>47</v>
      </c>
      <c r="F142">
        <v>3</v>
      </c>
      <c r="G142">
        <v>529.41999999999996</v>
      </c>
      <c r="H142">
        <f t="shared" si="2"/>
        <v>1588.2599999999998</v>
      </c>
      <c r="I142" s="11">
        <v>45491.502083333333</v>
      </c>
      <c r="J142">
        <v>4</v>
      </c>
      <c r="K142" t="s">
        <v>40</v>
      </c>
      <c r="L142">
        <v>382</v>
      </c>
      <c r="M142">
        <v>65</v>
      </c>
      <c r="N142">
        <v>121</v>
      </c>
      <c r="O142">
        <v>301</v>
      </c>
      <c r="P142">
        <v>1</v>
      </c>
      <c r="Q142">
        <v>33</v>
      </c>
      <c r="R142" t="s">
        <v>27</v>
      </c>
      <c r="S142">
        <v>96304.22</v>
      </c>
      <c r="T142" t="s">
        <v>28</v>
      </c>
      <c r="U142" t="s">
        <v>29</v>
      </c>
      <c r="V142" t="b">
        <v>1</v>
      </c>
      <c r="W142" t="s">
        <v>30</v>
      </c>
      <c r="X142">
        <v>324</v>
      </c>
      <c r="Y142">
        <v>500</v>
      </c>
    </row>
    <row r="143" spans="1:25" x14ac:dyDescent="0.35">
      <c r="A143">
        <v>142</v>
      </c>
      <c r="B143">
        <v>6038</v>
      </c>
      <c r="C143">
        <v>599</v>
      </c>
      <c r="D143" t="s">
        <v>51</v>
      </c>
      <c r="E143" t="s">
        <v>47</v>
      </c>
      <c r="F143">
        <v>4</v>
      </c>
      <c r="G143">
        <v>1363.2</v>
      </c>
      <c r="H143">
        <f t="shared" si="2"/>
        <v>5452.8</v>
      </c>
      <c r="I143" s="12">
        <v>45412.756944444445</v>
      </c>
      <c r="J143">
        <v>10</v>
      </c>
      <c r="K143" t="s">
        <v>26</v>
      </c>
      <c r="L143">
        <v>402</v>
      </c>
      <c r="M143">
        <v>104</v>
      </c>
      <c r="N143">
        <v>102</v>
      </c>
      <c r="O143">
        <v>153</v>
      </c>
      <c r="P143">
        <v>3</v>
      </c>
      <c r="Q143">
        <v>35</v>
      </c>
      <c r="R143" t="s">
        <v>46</v>
      </c>
      <c r="S143">
        <v>36043.99</v>
      </c>
      <c r="T143" t="s">
        <v>42</v>
      </c>
      <c r="U143" t="s">
        <v>29</v>
      </c>
      <c r="V143" t="b">
        <v>0</v>
      </c>
      <c r="W143" t="s">
        <v>30</v>
      </c>
      <c r="X143">
        <v>301</v>
      </c>
      <c r="Y143">
        <v>121</v>
      </c>
    </row>
    <row r="144" spans="1:25" x14ac:dyDescent="0.35">
      <c r="A144">
        <v>143</v>
      </c>
      <c r="B144">
        <v>4923</v>
      </c>
      <c r="C144">
        <v>504</v>
      </c>
      <c r="D144" t="s">
        <v>31</v>
      </c>
      <c r="E144" t="s">
        <v>25</v>
      </c>
      <c r="F144">
        <v>2</v>
      </c>
      <c r="G144">
        <v>409.39</v>
      </c>
      <c r="H144">
        <f t="shared" si="2"/>
        <v>818.78</v>
      </c>
      <c r="I144" s="11">
        <v>45371.732638888891</v>
      </c>
      <c r="J144">
        <v>6</v>
      </c>
      <c r="K144" t="s">
        <v>26</v>
      </c>
      <c r="L144">
        <v>14</v>
      </c>
      <c r="M144">
        <v>106</v>
      </c>
      <c r="N144">
        <v>134</v>
      </c>
      <c r="O144">
        <v>431</v>
      </c>
      <c r="P144">
        <v>7</v>
      </c>
      <c r="Q144">
        <v>39</v>
      </c>
      <c r="R144" t="s">
        <v>41</v>
      </c>
      <c r="S144">
        <v>49173.07</v>
      </c>
      <c r="T144" t="s">
        <v>28</v>
      </c>
      <c r="U144" t="s">
        <v>50</v>
      </c>
      <c r="V144" t="b">
        <v>0</v>
      </c>
      <c r="W144" t="s">
        <v>30</v>
      </c>
      <c r="X144">
        <v>114</v>
      </c>
      <c r="Y144">
        <v>390</v>
      </c>
    </row>
    <row r="145" spans="1:25" x14ac:dyDescent="0.35">
      <c r="A145">
        <v>144</v>
      </c>
      <c r="B145">
        <v>1949</v>
      </c>
      <c r="C145">
        <v>767</v>
      </c>
      <c r="D145" t="s">
        <v>38</v>
      </c>
      <c r="E145" t="s">
        <v>25</v>
      </c>
      <c r="F145">
        <v>2</v>
      </c>
      <c r="G145">
        <v>1528.82</v>
      </c>
      <c r="H145">
        <f t="shared" si="2"/>
        <v>3057.64</v>
      </c>
      <c r="I145" s="12">
        <v>45535.21597222222</v>
      </c>
      <c r="J145">
        <v>10</v>
      </c>
      <c r="K145" t="s">
        <v>26</v>
      </c>
      <c r="L145">
        <v>237</v>
      </c>
      <c r="M145">
        <v>70</v>
      </c>
      <c r="N145">
        <v>203</v>
      </c>
      <c r="O145">
        <v>315</v>
      </c>
      <c r="P145">
        <v>3</v>
      </c>
      <c r="Q145">
        <v>20</v>
      </c>
      <c r="R145" t="s">
        <v>41</v>
      </c>
      <c r="S145">
        <v>24539.99</v>
      </c>
      <c r="T145" t="s">
        <v>37</v>
      </c>
      <c r="U145" t="s">
        <v>34</v>
      </c>
      <c r="V145" t="b">
        <v>1</v>
      </c>
      <c r="W145" t="s">
        <v>30</v>
      </c>
      <c r="X145">
        <v>116</v>
      </c>
      <c r="Y145">
        <v>133</v>
      </c>
    </row>
    <row r="146" spans="1:25" x14ac:dyDescent="0.35">
      <c r="A146">
        <v>145</v>
      </c>
      <c r="B146">
        <v>4946</v>
      </c>
      <c r="C146">
        <v>685</v>
      </c>
      <c r="D146" t="s">
        <v>51</v>
      </c>
      <c r="E146" t="s">
        <v>25</v>
      </c>
      <c r="F146">
        <v>4</v>
      </c>
      <c r="G146">
        <v>1986.15</v>
      </c>
      <c r="H146">
        <f t="shared" si="2"/>
        <v>7944.6</v>
      </c>
      <c r="I146" s="11">
        <v>45301.123611111114</v>
      </c>
      <c r="J146">
        <v>18</v>
      </c>
      <c r="K146" t="s">
        <v>26</v>
      </c>
      <c r="L146">
        <v>11</v>
      </c>
      <c r="M146">
        <v>75</v>
      </c>
      <c r="N146">
        <v>159</v>
      </c>
      <c r="O146">
        <v>266</v>
      </c>
      <c r="P146">
        <v>4</v>
      </c>
      <c r="Q146">
        <v>25</v>
      </c>
      <c r="R146" t="s">
        <v>41</v>
      </c>
      <c r="S146">
        <v>28190.16</v>
      </c>
      <c r="T146" t="s">
        <v>33</v>
      </c>
      <c r="U146" t="s">
        <v>34</v>
      </c>
      <c r="V146" t="b">
        <v>1</v>
      </c>
      <c r="W146" t="s">
        <v>30</v>
      </c>
      <c r="X146">
        <v>273</v>
      </c>
      <c r="Y146">
        <v>454</v>
      </c>
    </row>
    <row r="147" spans="1:25" x14ac:dyDescent="0.35">
      <c r="A147">
        <v>146</v>
      </c>
      <c r="B147">
        <v>2290</v>
      </c>
      <c r="C147">
        <v>300</v>
      </c>
      <c r="D147" t="s">
        <v>39</v>
      </c>
      <c r="E147" t="s">
        <v>25</v>
      </c>
      <c r="F147">
        <v>1</v>
      </c>
      <c r="G147">
        <v>1463.18</v>
      </c>
      <c r="H147">
        <f t="shared" si="2"/>
        <v>1463.18</v>
      </c>
      <c r="I147" s="12">
        <v>45300.707638888889</v>
      </c>
      <c r="J147">
        <v>15</v>
      </c>
      <c r="K147" t="s">
        <v>40</v>
      </c>
      <c r="L147">
        <v>73</v>
      </c>
      <c r="M147">
        <v>118</v>
      </c>
      <c r="N147">
        <v>154</v>
      </c>
      <c r="O147">
        <v>105</v>
      </c>
      <c r="P147">
        <v>8</v>
      </c>
      <c r="Q147">
        <v>39</v>
      </c>
      <c r="R147" t="s">
        <v>46</v>
      </c>
      <c r="S147">
        <v>89770.37</v>
      </c>
      <c r="T147" t="s">
        <v>42</v>
      </c>
      <c r="U147" t="s">
        <v>50</v>
      </c>
      <c r="V147" t="b">
        <v>1</v>
      </c>
      <c r="W147" t="s">
        <v>30</v>
      </c>
      <c r="X147">
        <v>362</v>
      </c>
      <c r="Y147">
        <v>419</v>
      </c>
    </row>
    <row r="148" spans="1:25" x14ac:dyDescent="0.35">
      <c r="A148">
        <v>147</v>
      </c>
      <c r="B148">
        <v>2403</v>
      </c>
      <c r="C148">
        <v>674</v>
      </c>
      <c r="D148" t="s">
        <v>51</v>
      </c>
      <c r="E148" t="s">
        <v>25</v>
      </c>
      <c r="F148">
        <v>1</v>
      </c>
      <c r="G148">
        <v>343.57</v>
      </c>
      <c r="H148">
        <f t="shared" si="2"/>
        <v>343.57</v>
      </c>
      <c r="I148" s="11">
        <v>45476.62222222222</v>
      </c>
      <c r="J148">
        <v>8</v>
      </c>
      <c r="K148" t="s">
        <v>45</v>
      </c>
      <c r="L148">
        <v>192</v>
      </c>
      <c r="M148">
        <v>100</v>
      </c>
      <c r="N148">
        <v>167</v>
      </c>
      <c r="O148">
        <v>423</v>
      </c>
      <c r="P148">
        <v>1</v>
      </c>
      <c r="Q148">
        <v>35</v>
      </c>
      <c r="R148" t="s">
        <v>46</v>
      </c>
      <c r="S148">
        <v>33350.36</v>
      </c>
      <c r="T148" t="s">
        <v>42</v>
      </c>
      <c r="U148" t="s">
        <v>34</v>
      </c>
      <c r="V148" t="b">
        <v>1</v>
      </c>
      <c r="W148" t="s">
        <v>48</v>
      </c>
      <c r="X148">
        <v>405</v>
      </c>
      <c r="Y148">
        <v>303</v>
      </c>
    </row>
    <row r="149" spans="1:25" x14ac:dyDescent="0.35">
      <c r="A149">
        <v>148</v>
      </c>
      <c r="B149">
        <v>8962</v>
      </c>
      <c r="C149">
        <v>730</v>
      </c>
      <c r="D149" t="s">
        <v>51</v>
      </c>
      <c r="E149" t="s">
        <v>25</v>
      </c>
      <c r="F149">
        <v>3</v>
      </c>
      <c r="G149">
        <v>300.14999999999998</v>
      </c>
      <c r="H149">
        <f t="shared" si="2"/>
        <v>900.44999999999993</v>
      </c>
      <c r="I149" s="12">
        <v>45497.39166666667</v>
      </c>
      <c r="J149">
        <v>19</v>
      </c>
      <c r="K149" t="s">
        <v>45</v>
      </c>
      <c r="L149">
        <v>128</v>
      </c>
      <c r="M149">
        <v>104</v>
      </c>
      <c r="N149">
        <v>259</v>
      </c>
      <c r="O149">
        <v>230</v>
      </c>
      <c r="P149">
        <v>6</v>
      </c>
      <c r="Q149">
        <v>25</v>
      </c>
      <c r="R149" t="s">
        <v>27</v>
      </c>
      <c r="S149">
        <v>81236.98</v>
      </c>
      <c r="T149" t="s">
        <v>28</v>
      </c>
      <c r="U149" t="s">
        <v>34</v>
      </c>
      <c r="V149" t="b">
        <v>1</v>
      </c>
      <c r="W149" t="s">
        <v>30</v>
      </c>
      <c r="X149">
        <v>252</v>
      </c>
      <c r="Y149">
        <v>128</v>
      </c>
    </row>
    <row r="150" spans="1:25" x14ac:dyDescent="0.35">
      <c r="A150">
        <v>149</v>
      </c>
      <c r="B150">
        <v>2133</v>
      </c>
      <c r="C150">
        <v>853</v>
      </c>
      <c r="D150" t="s">
        <v>44</v>
      </c>
      <c r="E150" t="s">
        <v>47</v>
      </c>
      <c r="F150">
        <v>1</v>
      </c>
      <c r="G150">
        <v>926.33</v>
      </c>
      <c r="H150">
        <f t="shared" si="2"/>
        <v>926.33</v>
      </c>
      <c r="I150" s="11">
        <v>45495.754861111112</v>
      </c>
      <c r="J150">
        <v>14</v>
      </c>
      <c r="K150" t="s">
        <v>26</v>
      </c>
      <c r="L150">
        <v>8</v>
      </c>
      <c r="M150">
        <v>93</v>
      </c>
      <c r="N150">
        <v>134</v>
      </c>
      <c r="O150">
        <v>457</v>
      </c>
      <c r="P150">
        <v>1</v>
      </c>
      <c r="Q150">
        <v>48</v>
      </c>
      <c r="R150" t="s">
        <v>46</v>
      </c>
      <c r="S150">
        <v>108231.74</v>
      </c>
      <c r="T150" t="s">
        <v>28</v>
      </c>
      <c r="U150" t="s">
        <v>50</v>
      </c>
      <c r="V150" t="b">
        <v>1</v>
      </c>
      <c r="W150" t="s">
        <v>30</v>
      </c>
      <c r="X150">
        <v>288</v>
      </c>
      <c r="Y150">
        <v>336</v>
      </c>
    </row>
    <row r="151" spans="1:25" x14ac:dyDescent="0.35">
      <c r="A151">
        <v>150</v>
      </c>
      <c r="B151">
        <v>9727</v>
      </c>
      <c r="C151">
        <v>636</v>
      </c>
      <c r="D151" t="s">
        <v>24</v>
      </c>
      <c r="E151" t="s">
        <v>47</v>
      </c>
      <c r="F151">
        <v>1</v>
      </c>
      <c r="G151">
        <v>960.38</v>
      </c>
      <c r="H151">
        <f t="shared" si="2"/>
        <v>960.38</v>
      </c>
      <c r="I151" s="12">
        <v>45403.545138888891</v>
      </c>
      <c r="J151">
        <v>6</v>
      </c>
      <c r="K151" t="s">
        <v>36</v>
      </c>
      <c r="L151">
        <v>221</v>
      </c>
      <c r="M151">
        <v>135</v>
      </c>
      <c r="N151">
        <v>137</v>
      </c>
      <c r="O151">
        <v>355</v>
      </c>
      <c r="P151">
        <v>7</v>
      </c>
      <c r="Q151">
        <v>49</v>
      </c>
      <c r="R151" t="s">
        <v>46</v>
      </c>
      <c r="S151">
        <v>22535.55</v>
      </c>
      <c r="T151" t="s">
        <v>37</v>
      </c>
      <c r="U151" t="s">
        <v>29</v>
      </c>
      <c r="V151" t="b">
        <v>1</v>
      </c>
      <c r="W151" t="s">
        <v>30</v>
      </c>
      <c r="X151">
        <v>279</v>
      </c>
      <c r="Y151">
        <v>111</v>
      </c>
    </row>
    <row r="152" spans="1:25" x14ac:dyDescent="0.35">
      <c r="A152">
        <v>151</v>
      </c>
      <c r="B152">
        <v>3060</v>
      </c>
      <c r="C152">
        <v>352</v>
      </c>
      <c r="D152" t="s">
        <v>24</v>
      </c>
      <c r="E152" t="s">
        <v>47</v>
      </c>
      <c r="F152">
        <v>3</v>
      </c>
      <c r="G152">
        <v>447.32</v>
      </c>
      <c r="H152">
        <f t="shared" si="2"/>
        <v>1341.96</v>
      </c>
      <c r="I152" s="11">
        <v>45311.268750000003</v>
      </c>
      <c r="J152">
        <v>13</v>
      </c>
      <c r="K152" t="s">
        <v>26</v>
      </c>
      <c r="L152">
        <v>70</v>
      </c>
      <c r="M152">
        <v>102</v>
      </c>
      <c r="N152">
        <v>213</v>
      </c>
      <c r="O152">
        <v>195</v>
      </c>
      <c r="P152">
        <v>8</v>
      </c>
      <c r="Q152">
        <v>43</v>
      </c>
      <c r="R152" t="s">
        <v>41</v>
      </c>
      <c r="S152">
        <v>28950.99</v>
      </c>
      <c r="T152" t="s">
        <v>37</v>
      </c>
      <c r="U152" t="s">
        <v>29</v>
      </c>
      <c r="V152" t="b">
        <v>0</v>
      </c>
      <c r="W152" t="s">
        <v>30</v>
      </c>
      <c r="X152">
        <v>490</v>
      </c>
      <c r="Y152">
        <v>491</v>
      </c>
    </row>
    <row r="153" spans="1:25" x14ac:dyDescent="0.35">
      <c r="A153">
        <v>152</v>
      </c>
      <c r="B153">
        <v>3103</v>
      </c>
      <c r="C153">
        <v>348</v>
      </c>
      <c r="D153" t="s">
        <v>39</v>
      </c>
      <c r="E153" t="s">
        <v>47</v>
      </c>
      <c r="F153">
        <v>2</v>
      </c>
      <c r="G153">
        <v>197.09</v>
      </c>
      <c r="H153">
        <f t="shared" si="2"/>
        <v>394.18</v>
      </c>
      <c r="I153" s="12">
        <v>45378.236805555556</v>
      </c>
      <c r="J153">
        <v>5</v>
      </c>
      <c r="K153" t="s">
        <v>40</v>
      </c>
      <c r="L153">
        <v>409</v>
      </c>
      <c r="M153">
        <v>55</v>
      </c>
      <c r="N153">
        <v>292</v>
      </c>
      <c r="O153">
        <v>262</v>
      </c>
      <c r="P153">
        <v>5</v>
      </c>
      <c r="Q153">
        <v>41</v>
      </c>
      <c r="R153" t="s">
        <v>46</v>
      </c>
      <c r="S153">
        <v>22562.55</v>
      </c>
      <c r="T153" t="s">
        <v>37</v>
      </c>
      <c r="U153" t="s">
        <v>50</v>
      </c>
      <c r="V153" t="b">
        <v>0</v>
      </c>
      <c r="W153" t="s">
        <v>30</v>
      </c>
      <c r="X153">
        <v>139</v>
      </c>
      <c r="Y153">
        <v>362</v>
      </c>
    </row>
    <row r="154" spans="1:25" x14ac:dyDescent="0.35">
      <c r="A154">
        <v>153</v>
      </c>
      <c r="B154">
        <v>8787</v>
      </c>
      <c r="C154">
        <v>173</v>
      </c>
      <c r="D154" t="s">
        <v>52</v>
      </c>
      <c r="E154" t="s">
        <v>47</v>
      </c>
      <c r="F154">
        <v>4</v>
      </c>
      <c r="G154">
        <v>1779.07</v>
      </c>
      <c r="H154">
        <f t="shared" si="2"/>
        <v>7116.28</v>
      </c>
      <c r="I154" s="11">
        <v>45350.561805555553</v>
      </c>
      <c r="J154">
        <v>12</v>
      </c>
      <c r="K154" t="s">
        <v>32</v>
      </c>
      <c r="L154">
        <v>407</v>
      </c>
      <c r="M154">
        <v>101</v>
      </c>
      <c r="N154">
        <v>224</v>
      </c>
      <c r="O154">
        <v>278</v>
      </c>
      <c r="P154">
        <v>9</v>
      </c>
      <c r="Q154">
        <v>47</v>
      </c>
      <c r="R154" t="s">
        <v>27</v>
      </c>
      <c r="S154">
        <v>63045.29</v>
      </c>
      <c r="T154" t="s">
        <v>33</v>
      </c>
      <c r="U154" t="s">
        <v>50</v>
      </c>
      <c r="V154" t="b">
        <v>1</v>
      </c>
      <c r="W154" t="s">
        <v>30</v>
      </c>
      <c r="X154">
        <v>309</v>
      </c>
      <c r="Y154">
        <v>504</v>
      </c>
    </row>
    <row r="155" spans="1:25" x14ac:dyDescent="0.35">
      <c r="A155">
        <v>154</v>
      </c>
      <c r="B155">
        <v>3705</v>
      </c>
      <c r="C155">
        <v>372</v>
      </c>
      <c r="D155" t="s">
        <v>38</v>
      </c>
      <c r="E155" t="s">
        <v>25</v>
      </c>
      <c r="F155">
        <v>5</v>
      </c>
      <c r="G155">
        <v>1037.1500000000001</v>
      </c>
      <c r="H155">
        <f t="shared" si="2"/>
        <v>5185.75</v>
      </c>
      <c r="I155" s="12">
        <v>45364.088888888888</v>
      </c>
      <c r="J155">
        <v>20</v>
      </c>
      <c r="K155" t="s">
        <v>36</v>
      </c>
      <c r="L155">
        <v>216</v>
      </c>
      <c r="M155">
        <v>110</v>
      </c>
      <c r="N155">
        <v>278</v>
      </c>
      <c r="O155">
        <v>210</v>
      </c>
      <c r="P155">
        <v>3</v>
      </c>
      <c r="Q155">
        <v>52</v>
      </c>
      <c r="R155" t="s">
        <v>41</v>
      </c>
      <c r="S155">
        <v>79357.58</v>
      </c>
      <c r="T155" t="s">
        <v>42</v>
      </c>
      <c r="U155" t="s">
        <v>34</v>
      </c>
      <c r="V155" t="b">
        <v>1</v>
      </c>
      <c r="W155" t="s">
        <v>30</v>
      </c>
      <c r="X155">
        <v>115</v>
      </c>
      <c r="Y155">
        <v>470</v>
      </c>
    </row>
    <row r="156" spans="1:25" x14ac:dyDescent="0.35">
      <c r="A156">
        <v>155</v>
      </c>
      <c r="B156">
        <v>5342</v>
      </c>
      <c r="C156">
        <v>895</v>
      </c>
      <c r="D156" t="s">
        <v>24</v>
      </c>
      <c r="E156" t="s">
        <v>47</v>
      </c>
      <c r="F156">
        <v>1</v>
      </c>
      <c r="G156">
        <v>1922.18</v>
      </c>
      <c r="H156">
        <f t="shared" si="2"/>
        <v>1922.18</v>
      </c>
      <c r="I156" s="11">
        <v>45458.756249999999</v>
      </c>
      <c r="J156">
        <v>3</v>
      </c>
      <c r="K156" t="s">
        <v>26</v>
      </c>
      <c r="L156">
        <v>7</v>
      </c>
      <c r="M156">
        <v>111</v>
      </c>
      <c r="N156">
        <v>294</v>
      </c>
      <c r="O156">
        <v>162</v>
      </c>
      <c r="P156">
        <v>6</v>
      </c>
      <c r="Q156">
        <v>44</v>
      </c>
      <c r="R156" t="s">
        <v>41</v>
      </c>
      <c r="S156">
        <v>101034.98</v>
      </c>
      <c r="T156" t="s">
        <v>33</v>
      </c>
      <c r="U156" t="s">
        <v>29</v>
      </c>
      <c r="V156" t="b">
        <v>1</v>
      </c>
      <c r="W156" t="s">
        <v>48</v>
      </c>
      <c r="X156">
        <v>393</v>
      </c>
      <c r="Y156">
        <v>231</v>
      </c>
    </row>
    <row r="157" spans="1:25" x14ac:dyDescent="0.35">
      <c r="A157">
        <v>156</v>
      </c>
      <c r="B157">
        <v>9645</v>
      </c>
      <c r="C157">
        <v>540</v>
      </c>
      <c r="D157" t="s">
        <v>31</v>
      </c>
      <c r="E157" t="s">
        <v>25</v>
      </c>
      <c r="F157">
        <v>1</v>
      </c>
      <c r="G157">
        <v>1912.14</v>
      </c>
      <c r="H157">
        <f t="shared" si="2"/>
        <v>1912.14</v>
      </c>
      <c r="I157" s="12">
        <v>45391.588194444441</v>
      </c>
      <c r="J157">
        <v>17</v>
      </c>
      <c r="K157" t="s">
        <v>40</v>
      </c>
      <c r="L157">
        <v>197</v>
      </c>
      <c r="M157">
        <v>97</v>
      </c>
      <c r="N157">
        <v>221</v>
      </c>
      <c r="O157">
        <v>457</v>
      </c>
      <c r="P157">
        <v>3</v>
      </c>
      <c r="Q157">
        <v>70</v>
      </c>
      <c r="R157" t="s">
        <v>41</v>
      </c>
      <c r="S157">
        <v>37066.31</v>
      </c>
      <c r="T157" t="s">
        <v>33</v>
      </c>
      <c r="U157" t="s">
        <v>29</v>
      </c>
      <c r="V157" t="b">
        <v>1</v>
      </c>
      <c r="W157" t="s">
        <v>30</v>
      </c>
      <c r="X157">
        <v>135</v>
      </c>
      <c r="Y157">
        <v>312</v>
      </c>
    </row>
    <row r="158" spans="1:25" x14ac:dyDescent="0.35">
      <c r="A158">
        <v>157</v>
      </c>
      <c r="B158">
        <v>7932</v>
      </c>
      <c r="C158">
        <v>431</v>
      </c>
      <c r="D158" t="s">
        <v>31</v>
      </c>
      <c r="E158" t="s">
        <v>47</v>
      </c>
      <c r="F158">
        <v>3</v>
      </c>
      <c r="G158">
        <v>833.53</v>
      </c>
      <c r="H158">
        <f t="shared" si="2"/>
        <v>2500.59</v>
      </c>
      <c r="I158" s="11">
        <v>45421.426388888889</v>
      </c>
      <c r="J158">
        <v>18</v>
      </c>
      <c r="K158" t="s">
        <v>40</v>
      </c>
      <c r="L158">
        <v>225</v>
      </c>
      <c r="M158">
        <v>94</v>
      </c>
      <c r="N158">
        <v>114</v>
      </c>
      <c r="O158">
        <v>118</v>
      </c>
      <c r="P158">
        <v>3</v>
      </c>
      <c r="Q158">
        <v>45</v>
      </c>
      <c r="R158" t="s">
        <v>27</v>
      </c>
      <c r="S158">
        <v>29824.29</v>
      </c>
      <c r="T158" t="s">
        <v>33</v>
      </c>
      <c r="U158" t="s">
        <v>50</v>
      </c>
      <c r="V158" t="b">
        <v>0</v>
      </c>
      <c r="W158" t="s">
        <v>30</v>
      </c>
      <c r="X158">
        <v>142</v>
      </c>
      <c r="Y158">
        <v>105</v>
      </c>
    </row>
    <row r="159" spans="1:25" x14ac:dyDescent="0.35">
      <c r="A159">
        <v>158</v>
      </c>
      <c r="B159">
        <v>4470</v>
      </c>
      <c r="C159">
        <v>801</v>
      </c>
      <c r="D159" t="s">
        <v>31</v>
      </c>
      <c r="E159" t="s">
        <v>25</v>
      </c>
      <c r="F159">
        <v>3</v>
      </c>
      <c r="G159">
        <v>632.54</v>
      </c>
      <c r="H159">
        <f t="shared" si="2"/>
        <v>1897.62</v>
      </c>
      <c r="I159" s="12">
        <v>45322.767361111109</v>
      </c>
      <c r="J159">
        <v>8</v>
      </c>
      <c r="K159" t="s">
        <v>26</v>
      </c>
      <c r="L159">
        <v>144</v>
      </c>
      <c r="M159">
        <v>122</v>
      </c>
      <c r="N159">
        <v>236</v>
      </c>
      <c r="O159">
        <v>354</v>
      </c>
      <c r="P159">
        <v>10</v>
      </c>
      <c r="Q159">
        <v>23</v>
      </c>
      <c r="R159" t="s">
        <v>41</v>
      </c>
      <c r="S159">
        <v>94545.43</v>
      </c>
      <c r="T159" t="s">
        <v>33</v>
      </c>
      <c r="U159" t="s">
        <v>34</v>
      </c>
      <c r="V159" t="b">
        <v>1</v>
      </c>
      <c r="W159" t="s">
        <v>30</v>
      </c>
      <c r="X159">
        <v>337</v>
      </c>
      <c r="Y159">
        <v>401</v>
      </c>
    </row>
    <row r="160" spans="1:25" x14ac:dyDescent="0.35">
      <c r="A160">
        <v>159</v>
      </c>
      <c r="B160">
        <v>9835</v>
      </c>
      <c r="C160">
        <v>689</v>
      </c>
      <c r="D160" t="s">
        <v>52</v>
      </c>
      <c r="E160" t="s">
        <v>47</v>
      </c>
      <c r="F160">
        <v>5</v>
      </c>
      <c r="G160">
        <v>982.38</v>
      </c>
      <c r="H160">
        <f t="shared" si="2"/>
        <v>4911.8999999999996</v>
      </c>
      <c r="I160" s="11">
        <v>45524.105555555558</v>
      </c>
      <c r="J160">
        <v>3</v>
      </c>
      <c r="K160" t="s">
        <v>36</v>
      </c>
      <c r="L160">
        <v>367</v>
      </c>
      <c r="M160">
        <v>95</v>
      </c>
      <c r="N160">
        <v>183</v>
      </c>
      <c r="O160">
        <v>202</v>
      </c>
      <c r="P160">
        <v>3</v>
      </c>
      <c r="Q160">
        <v>20</v>
      </c>
      <c r="R160" t="s">
        <v>46</v>
      </c>
      <c r="S160">
        <v>65901.279999999999</v>
      </c>
      <c r="T160" t="s">
        <v>33</v>
      </c>
      <c r="U160" t="s">
        <v>29</v>
      </c>
      <c r="V160" t="b">
        <v>0</v>
      </c>
      <c r="W160" t="s">
        <v>30</v>
      </c>
      <c r="X160">
        <v>461</v>
      </c>
      <c r="Y160">
        <v>241</v>
      </c>
    </row>
    <row r="161" spans="1:25" x14ac:dyDescent="0.35">
      <c r="A161">
        <v>160</v>
      </c>
      <c r="B161">
        <v>4295</v>
      </c>
      <c r="C161">
        <v>191</v>
      </c>
      <c r="D161" t="s">
        <v>31</v>
      </c>
      <c r="E161" t="s">
        <v>47</v>
      </c>
      <c r="F161">
        <v>1</v>
      </c>
      <c r="G161">
        <v>1854.75</v>
      </c>
      <c r="H161">
        <f t="shared" si="2"/>
        <v>1854.75</v>
      </c>
      <c r="I161" s="12">
        <v>45542.018750000003</v>
      </c>
      <c r="J161">
        <v>6</v>
      </c>
      <c r="K161" t="s">
        <v>32</v>
      </c>
      <c r="L161">
        <v>54</v>
      </c>
      <c r="M161">
        <v>107</v>
      </c>
      <c r="N161">
        <v>247</v>
      </c>
      <c r="O161">
        <v>355</v>
      </c>
      <c r="P161">
        <v>6</v>
      </c>
      <c r="Q161">
        <v>62</v>
      </c>
      <c r="R161" t="s">
        <v>46</v>
      </c>
      <c r="S161">
        <v>97701.81</v>
      </c>
      <c r="T161" t="s">
        <v>33</v>
      </c>
      <c r="U161" t="s">
        <v>29</v>
      </c>
      <c r="V161" t="b">
        <v>1</v>
      </c>
      <c r="W161" t="s">
        <v>30</v>
      </c>
      <c r="X161">
        <v>415</v>
      </c>
      <c r="Y161">
        <v>487</v>
      </c>
    </row>
    <row r="162" spans="1:25" x14ac:dyDescent="0.35">
      <c r="A162">
        <v>161</v>
      </c>
      <c r="B162">
        <v>6107</v>
      </c>
      <c r="C162">
        <v>215</v>
      </c>
      <c r="D162" t="s">
        <v>52</v>
      </c>
      <c r="E162" t="s">
        <v>47</v>
      </c>
      <c r="F162">
        <v>1</v>
      </c>
      <c r="G162">
        <v>913.75</v>
      </c>
      <c r="H162">
        <f t="shared" si="2"/>
        <v>913.75</v>
      </c>
      <c r="I162" s="11">
        <v>45504.765277777777</v>
      </c>
      <c r="J162">
        <v>10</v>
      </c>
      <c r="K162" t="s">
        <v>32</v>
      </c>
      <c r="L162">
        <v>163</v>
      </c>
      <c r="M162">
        <v>150</v>
      </c>
      <c r="N162">
        <v>178</v>
      </c>
      <c r="O162">
        <v>138</v>
      </c>
      <c r="P162">
        <v>5</v>
      </c>
      <c r="Q162">
        <v>59</v>
      </c>
      <c r="R162" t="s">
        <v>46</v>
      </c>
      <c r="S162">
        <v>24212.73</v>
      </c>
      <c r="T162" t="s">
        <v>33</v>
      </c>
      <c r="U162" t="s">
        <v>50</v>
      </c>
      <c r="V162" t="b">
        <v>1</v>
      </c>
      <c r="W162" t="s">
        <v>30</v>
      </c>
      <c r="X162">
        <v>490</v>
      </c>
      <c r="Y162">
        <v>267</v>
      </c>
    </row>
    <row r="163" spans="1:25" x14ac:dyDescent="0.35">
      <c r="A163">
        <v>162</v>
      </c>
      <c r="B163">
        <v>7537</v>
      </c>
      <c r="C163">
        <v>787</v>
      </c>
      <c r="D163" t="s">
        <v>52</v>
      </c>
      <c r="E163" t="s">
        <v>25</v>
      </c>
      <c r="F163">
        <v>1</v>
      </c>
      <c r="G163">
        <v>454.3</v>
      </c>
      <c r="H163">
        <f t="shared" si="2"/>
        <v>454.3</v>
      </c>
      <c r="I163" s="12">
        <v>45498.737500000003</v>
      </c>
      <c r="J163">
        <v>19</v>
      </c>
      <c r="K163" t="s">
        <v>40</v>
      </c>
      <c r="L163">
        <v>323</v>
      </c>
      <c r="M163">
        <v>81</v>
      </c>
      <c r="N163">
        <v>273</v>
      </c>
      <c r="O163">
        <v>195</v>
      </c>
      <c r="P163">
        <v>7</v>
      </c>
      <c r="Q163">
        <v>21</v>
      </c>
      <c r="R163" t="s">
        <v>46</v>
      </c>
      <c r="S163">
        <v>50055.95</v>
      </c>
      <c r="T163" t="s">
        <v>33</v>
      </c>
      <c r="U163" t="s">
        <v>43</v>
      </c>
      <c r="V163" t="b">
        <v>0</v>
      </c>
      <c r="W163" t="s">
        <v>30</v>
      </c>
      <c r="X163">
        <v>242</v>
      </c>
      <c r="Y163">
        <v>292</v>
      </c>
    </row>
    <row r="164" spans="1:25" x14ac:dyDescent="0.35">
      <c r="A164">
        <v>163</v>
      </c>
      <c r="B164">
        <v>7118</v>
      </c>
      <c r="C164">
        <v>523</v>
      </c>
      <c r="D164" t="s">
        <v>44</v>
      </c>
      <c r="E164" t="s">
        <v>25</v>
      </c>
      <c r="F164">
        <v>2</v>
      </c>
      <c r="G164">
        <v>754.94</v>
      </c>
      <c r="H164">
        <f t="shared" si="2"/>
        <v>1509.88</v>
      </c>
      <c r="I164" s="11">
        <v>45309.695138888892</v>
      </c>
      <c r="J164">
        <v>16</v>
      </c>
      <c r="K164" t="s">
        <v>36</v>
      </c>
      <c r="L164">
        <v>63</v>
      </c>
      <c r="M164">
        <v>144</v>
      </c>
      <c r="N164">
        <v>142</v>
      </c>
      <c r="O164">
        <v>174</v>
      </c>
      <c r="P164">
        <v>6</v>
      </c>
      <c r="Q164">
        <v>20</v>
      </c>
      <c r="R164" t="s">
        <v>41</v>
      </c>
      <c r="S164">
        <v>45576.11</v>
      </c>
      <c r="T164" t="s">
        <v>28</v>
      </c>
      <c r="U164" t="s">
        <v>29</v>
      </c>
      <c r="V164" t="b">
        <v>0</v>
      </c>
      <c r="W164" t="s">
        <v>48</v>
      </c>
      <c r="X164">
        <v>412</v>
      </c>
      <c r="Y164">
        <v>338</v>
      </c>
    </row>
    <row r="165" spans="1:25" x14ac:dyDescent="0.35">
      <c r="A165">
        <v>164</v>
      </c>
      <c r="B165">
        <v>8177</v>
      </c>
      <c r="C165">
        <v>533</v>
      </c>
      <c r="D165" t="s">
        <v>49</v>
      </c>
      <c r="E165" t="s">
        <v>25</v>
      </c>
      <c r="F165">
        <v>4</v>
      </c>
      <c r="G165">
        <v>514.17999999999995</v>
      </c>
      <c r="H165">
        <f t="shared" si="2"/>
        <v>2056.7199999999998</v>
      </c>
      <c r="I165" s="12">
        <v>45438.606944444444</v>
      </c>
      <c r="J165">
        <v>15</v>
      </c>
      <c r="K165" t="s">
        <v>36</v>
      </c>
      <c r="L165">
        <v>382</v>
      </c>
      <c r="M165">
        <v>146</v>
      </c>
      <c r="N165">
        <v>208</v>
      </c>
      <c r="O165">
        <v>103</v>
      </c>
      <c r="P165">
        <v>5</v>
      </c>
      <c r="Q165">
        <v>19</v>
      </c>
      <c r="R165" t="s">
        <v>41</v>
      </c>
      <c r="S165">
        <v>38742.959999999999</v>
      </c>
      <c r="T165" t="s">
        <v>37</v>
      </c>
      <c r="U165" t="s">
        <v>50</v>
      </c>
      <c r="V165" t="b">
        <v>0</v>
      </c>
      <c r="W165" t="s">
        <v>30</v>
      </c>
      <c r="X165">
        <v>480</v>
      </c>
      <c r="Y165">
        <v>276</v>
      </c>
    </row>
    <row r="166" spans="1:25" x14ac:dyDescent="0.35">
      <c r="A166">
        <v>165</v>
      </c>
      <c r="B166">
        <v>9479</v>
      </c>
      <c r="C166">
        <v>474</v>
      </c>
      <c r="D166" t="s">
        <v>44</v>
      </c>
      <c r="E166" t="s">
        <v>47</v>
      </c>
      <c r="F166">
        <v>2</v>
      </c>
      <c r="G166">
        <v>1605.26</v>
      </c>
      <c r="H166">
        <f t="shared" si="2"/>
        <v>3210.52</v>
      </c>
      <c r="I166" s="11">
        <v>45470.584722222222</v>
      </c>
      <c r="J166">
        <v>8</v>
      </c>
      <c r="K166" t="s">
        <v>40</v>
      </c>
      <c r="L166">
        <v>422</v>
      </c>
      <c r="M166">
        <v>91</v>
      </c>
      <c r="N166">
        <v>229</v>
      </c>
      <c r="O166">
        <v>324</v>
      </c>
      <c r="P166">
        <v>8</v>
      </c>
      <c r="Q166">
        <v>40</v>
      </c>
      <c r="R166" t="s">
        <v>46</v>
      </c>
      <c r="S166">
        <v>71780.789999999994</v>
      </c>
      <c r="T166" t="s">
        <v>28</v>
      </c>
      <c r="U166" t="s">
        <v>29</v>
      </c>
      <c r="V166" t="b">
        <v>1</v>
      </c>
      <c r="W166" t="s">
        <v>48</v>
      </c>
      <c r="X166">
        <v>207</v>
      </c>
      <c r="Y166">
        <v>374</v>
      </c>
    </row>
    <row r="167" spans="1:25" x14ac:dyDescent="0.35">
      <c r="A167">
        <v>166</v>
      </c>
      <c r="B167">
        <v>8397</v>
      </c>
      <c r="C167">
        <v>456</v>
      </c>
      <c r="D167" t="s">
        <v>31</v>
      </c>
      <c r="E167" t="s">
        <v>25</v>
      </c>
      <c r="F167">
        <v>2</v>
      </c>
      <c r="G167">
        <v>703.36</v>
      </c>
      <c r="H167">
        <f t="shared" si="2"/>
        <v>1406.72</v>
      </c>
      <c r="I167" s="12">
        <v>45296.752083333333</v>
      </c>
      <c r="J167">
        <v>14</v>
      </c>
      <c r="K167" t="s">
        <v>45</v>
      </c>
      <c r="L167">
        <v>152</v>
      </c>
      <c r="M167">
        <v>87</v>
      </c>
      <c r="N167">
        <v>144</v>
      </c>
      <c r="O167">
        <v>174</v>
      </c>
      <c r="P167">
        <v>7</v>
      </c>
      <c r="Q167">
        <v>56</v>
      </c>
      <c r="R167" t="s">
        <v>27</v>
      </c>
      <c r="S167">
        <v>33742.980000000003</v>
      </c>
      <c r="T167" t="s">
        <v>37</v>
      </c>
      <c r="U167" t="s">
        <v>29</v>
      </c>
      <c r="V167" t="b">
        <v>1</v>
      </c>
      <c r="W167" t="s">
        <v>30</v>
      </c>
      <c r="X167">
        <v>368</v>
      </c>
      <c r="Y167">
        <v>100</v>
      </c>
    </row>
    <row r="168" spans="1:25" x14ac:dyDescent="0.35">
      <c r="A168">
        <v>167</v>
      </c>
      <c r="B168">
        <v>2982</v>
      </c>
      <c r="C168">
        <v>295</v>
      </c>
      <c r="D168" t="s">
        <v>24</v>
      </c>
      <c r="E168" t="s">
        <v>47</v>
      </c>
      <c r="F168">
        <v>1</v>
      </c>
      <c r="G168">
        <v>660.72</v>
      </c>
      <c r="H168">
        <f t="shared" si="2"/>
        <v>660.72</v>
      </c>
      <c r="I168" s="11">
        <v>45312.751388888886</v>
      </c>
      <c r="J168">
        <v>15</v>
      </c>
      <c r="K168" t="s">
        <v>32</v>
      </c>
      <c r="L168">
        <v>156</v>
      </c>
      <c r="M168">
        <v>62</v>
      </c>
      <c r="N168">
        <v>160</v>
      </c>
      <c r="O168">
        <v>264</v>
      </c>
      <c r="P168">
        <v>4</v>
      </c>
      <c r="Q168">
        <v>23</v>
      </c>
      <c r="R168" t="s">
        <v>41</v>
      </c>
      <c r="S168">
        <v>116494.73</v>
      </c>
      <c r="T168" t="s">
        <v>28</v>
      </c>
      <c r="U168" t="s">
        <v>43</v>
      </c>
      <c r="V168" t="b">
        <v>1</v>
      </c>
      <c r="W168" t="s">
        <v>30</v>
      </c>
      <c r="X168">
        <v>189</v>
      </c>
      <c r="Y168">
        <v>500</v>
      </c>
    </row>
    <row r="169" spans="1:25" x14ac:dyDescent="0.35">
      <c r="A169">
        <v>168</v>
      </c>
      <c r="B169">
        <v>5061</v>
      </c>
      <c r="C169">
        <v>428</v>
      </c>
      <c r="D169" t="s">
        <v>24</v>
      </c>
      <c r="E169" t="s">
        <v>47</v>
      </c>
      <c r="F169">
        <v>3</v>
      </c>
      <c r="G169">
        <v>1266.6099999999999</v>
      </c>
      <c r="H169">
        <f t="shared" si="2"/>
        <v>3799.83</v>
      </c>
      <c r="I169" s="12">
        <v>45455.842361111114</v>
      </c>
      <c r="J169">
        <v>16</v>
      </c>
      <c r="K169" t="s">
        <v>40</v>
      </c>
      <c r="L169">
        <v>417</v>
      </c>
      <c r="M169">
        <v>50</v>
      </c>
      <c r="N169">
        <v>257</v>
      </c>
      <c r="O169">
        <v>475</v>
      </c>
      <c r="P169">
        <v>2</v>
      </c>
      <c r="Q169">
        <v>25</v>
      </c>
      <c r="R169" t="s">
        <v>46</v>
      </c>
      <c r="S169">
        <v>119683.28</v>
      </c>
      <c r="T169" t="s">
        <v>37</v>
      </c>
      <c r="U169" t="s">
        <v>50</v>
      </c>
      <c r="V169" t="b">
        <v>1</v>
      </c>
      <c r="W169" t="s">
        <v>30</v>
      </c>
      <c r="X169">
        <v>198</v>
      </c>
      <c r="Y169">
        <v>420</v>
      </c>
    </row>
    <row r="170" spans="1:25" x14ac:dyDescent="0.35">
      <c r="A170">
        <v>169</v>
      </c>
      <c r="B170">
        <v>4681</v>
      </c>
      <c r="C170">
        <v>452</v>
      </c>
      <c r="D170" t="s">
        <v>31</v>
      </c>
      <c r="E170" t="s">
        <v>25</v>
      </c>
      <c r="F170">
        <v>2</v>
      </c>
      <c r="G170">
        <v>1602.49</v>
      </c>
      <c r="H170">
        <f t="shared" si="2"/>
        <v>3204.98</v>
      </c>
      <c r="I170" s="11">
        <v>45416.605555555558</v>
      </c>
      <c r="J170">
        <v>6</v>
      </c>
      <c r="K170" t="s">
        <v>32</v>
      </c>
      <c r="L170">
        <v>259</v>
      </c>
      <c r="M170">
        <v>90</v>
      </c>
      <c r="N170">
        <v>268</v>
      </c>
      <c r="O170">
        <v>116</v>
      </c>
      <c r="P170">
        <v>7</v>
      </c>
      <c r="Q170">
        <v>51</v>
      </c>
      <c r="R170" t="s">
        <v>46</v>
      </c>
      <c r="S170">
        <v>87321.53</v>
      </c>
      <c r="T170" t="s">
        <v>28</v>
      </c>
      <c r="U170" t="s">
        <v>34</v>
      </c>
      <c r="V170" t="b">
        <v>1</v>
      </c>
      <c r="W170" t="s">
        <v>30</v>
      </c>
      <c r="X170">
        <v>181</v>
      </c>
      <c r="Y170">
        <v>387</v>
      </c>
    </row>
    <row r="171" spans="1:25" x14ac:dyDescent="0.35">
      <c r="A171">
        <v>170</v>
      </c>
      <c r="B171">
        <v>2049</v>
      </c>
      <c r="C171">
        <v>708</v>
      </c>
      <c r="D171" t="s">
        <v>52</v>
      </c>
      <c r="E171" t="s">
        <v>47</v>
      </c>
      <c r="F171">
        <v>3</v>
      </c>
      <c r="G171">
        <v>313.77999999999997</v>
      </c>
      <c r="H171">
        <f t="shared" si="2"/>
        <v>941.33999999999992</v>
      </c>
      <c r="I171" s="12">
        <v>45520.811805555553</v>
      </c>
      <c r="J171">
        <v>9</v>
      </c>
      <c r="K171" t="s">
        <v>32</v>
      </c>
      <c r="L171">
        <v>244</v>
      </c>
      <c r="M171">
        <v>145</v>
      </c>
      <c r="N171">
        <v>290</v>
      </c>
      <c r="O171">
        <v>379</v>
      </c>
      <c r="P171">
        <v>10</v>
      </c>
      <c r="Q171">
        <v>42</v>
      </c>
      <c r="R171" t="s">
        <v>27</v>
      </c>
      <c r="S171">
        <v>74755.100000000006</v>
      </c>
      <c r="T171" t="s">
        <v>28</v>
      </c>
      <c r="U171" t="s">
        <v>29</v>
      </c>
      <c r="V171" t="b">
        <v>1</v>
      </c>
      <c r="W171" t="s">
        <v>30</v>
      </c>
      <c r="X171">
        <v>460</v>
      </c>
      <c r="Y171">
        <v>473</v>
      </c>
    </row>
    <row r="172" spans="1:25" x14ac:dyDescent="0.35">
      <c r="A172">
        <v>171</v>
      </c>
      <c r="B172">
        <v>6539</v>
      </c>
      <c r="C172">
        <v>771</v>
      </c>
      <c r="D172" t="s">
        <v>52</v>
      </c>
      <c r="E172" t="s">
        <v>25</v>
      </c>
      <c r="F172">
        <v>4</v>
      </c>
      <c r="G172">
        <v>610.94000000000005</v>
      </c>
      <c r="H172">
        <f t="shared" si="2"/>
        <v>2443.7600000000002</v>
      </c>
      <c r="I172" s="11">
        <v>45442.1</v>
      </c>
      <c r="J172">
        <v>10</v>
      </c>
      <c r="K172" t="s">
        <v>40</v>
      </c>
      <c r="L172">
        <v>223</v>
      </c>
      <c r="M172">
        <v>146</v>
      </c>
      <c r="N172">
        <v>192</v>
      </c>
      <c r="O172">
        <v>431</v>
      </c>
      <c r="P172">
        <v>2</v>
      </c>
      <c r="Q172">
        <v>28</v>
      </c>
      <c r="R172" t="s">
        <v>46</v>
      </c>
      <c r="S172">
        <v>55945.55</v>
      </c>
      <c r="T172" t="s">
        <v>28</v>
      </c>
      <c r="U172" t="s">
        <v>43</v>
      </c>
      <c r="V172" t="b">
        <v>0</v>
      </c>
      <c r="W172" t="s">
        <v>30</v>
      </c>
      <c r="X172">
        <v>383</v>
      </c>
      <c r="Y172">
        <v>249</v>
      </c>
    </row>
    <row r="173" spans="1:25" x14ac:dyDescent="0.35">
      <c r="A173">
        <v>172</v>
      </c>
      <c r="B173">
        <v>1344</v>
      </c>
      <c r="C173">
        <v>124</v>
      </c>
      <c r="D173" t="s">
        <v>39</v>
      </c>
      <c r="E173" t="s">
        <v>25</v>
      </c>
      <c r="F173">
        <v>2</v>
      </c>
      <c r="G173">
        <v>1469.46</v>
      </c>
      <c r="H173">
        <f t="shared" si="2"/>
        <v>2938.92</v>
      </c>
      <c r="I173" s="12">
        <v>45508.801388888889</v>
      </c>
      <c r="J173">
        <v>7</v>
      </c>
      <c r="K173" t="s">
        <v>40</v>
      </c>
      <c r="L173">
        <v>80</v>
      </c>
      <c r="M173">
        <v>131</v>
      </c>
      <c r="N173">
        <v>289</v>
      </c>
      <c r="O173">
        <v>256</v>
      </c>
      <c r="P173">
        <v>5</v>
      </c>
      <c r="Q173">
        <v>59</v>
      </c>
      <c r="R173" t="s">
        <v>41</v>
      </c>
      <c r="S173">
        <v>65556.17</v>
      </c>
      <c r="T173" t="s">
        <v>28</v>
      </c>
      <c r="U173" t="s">
        <v>34</v>
      </c>
      <c r="V173" t="b">
        <v>1</v>
      </c>
      <c r="W173" t="s">
        <v>30</v>
      </c>
      <c r="X173">
        <v>331</v>
      </c>
      <c r="Y173">
        <v>369</v>
      </c>
    </row>
    <row r="174" spans="1:25" x14ac:dyDescent="0.35">
      <c r="A174">
        <v>173</v>
      </c>
      <c r="B174">
        <v>4770</v>
      </c>
      <c r="C174">
        <v>888</v>
      </c>
      <c r="D174" t="s">
        <v>44</v>
      </c>
      <c r="E174" t="s">
        <v>47</v>
      </c>
      <c r="F174">
        <v>1</v>
      </c>
      <c r="G174">
        <v>123.31</v>
      </c>
      <c r="H174">
        <f t="shared" si="2"/>
        <v>123.31</v>
      </c>
      <c r="I174" s="11">
        <v>45511.718055555553</v>
      </c>
      <c r="J174">
        <v>10</v>
      </c>
      <c r="K174" t="s">
        <v>40</v>
      </c>
      <c r="L174">
        <v>54</v>
      </c>
      <c r="M174">
        <v>135</v>
      </c>
      <c r="N174">
        <v>194</v>
      </c>
      <c r="O174">
        <v>264</v>
      </c>
      <c r="P174">
        <v>6</v>
      </c>
      <c r="Q174">
        <v>64</v>
      </c>
      <c r="R174" t="s">
        <v>27</v>
      </c>
      <c r="S174">
        <v>71207.100000000006</v>
      </c>
      <c r="T174" t="s">
        <v>33</v>
      </c>
      <c r="U174" t="s">
        <v>43</v>
      </c>
      <c r="V174" t="b">
        <v>0</v>
      </c>
      <c r="W174" t="s">
        <v>30</v>
      </c>
      <c r="X174">
        <v>148</v>
      </c>
      <c r="Y174">
        <v>201</v>
      </c>
    </row>
    <row r="175" spans="1:25" x14ac:dyDescent="0.35">
      <c r="A175">
        <v>174</v>
      </c>
      <c r="B175">
        <v>4608</v>
      </c>
      <c r="C175">
        <v>412</v>
      </c>
      <c r="D175" t="s">
        <v>38</v>
      </c>
      <c r="E175" t="s">
        <v>25</v>
      </c>
      <c r="F175">
        <v>4</v>
      </c>
      <c r="G175">
        <v>972.19</v>
      </c>
      <c r="H175">
        <f t="shared" si="2"/>
        <v>3888.76</v>
      </c>
      <c r="I175" s="12">
        <v>45327.46597222222</v>
      </c>
      <c r="J175">
        <v>7</v>
      </c>
      <c r="K175" t="s">
        <v>40</v>
      </c>
      <c r="L175">
        <v>477</v>
      </c>
      <c r="M175">
        <v>106</v>
      </c>
      <c r="N175">
        <v>167</v>
      </c>
      <c r="O175">
        <v>470</v>
      </c>
      <c r="P175">
        <v>6</v>
      </c>
      <c r="Q175">
        <v>35</v>
      </c>
      <c r="R175" t="s">
        <v>27</v>
      </c>
      <c r="S175">
        <v>41100.58</v>
      </c>
      <c r="T175" t="s">
        <v>28</v>
      </c>
      <c r="U175" t="s">
        <v>50</v>
      </c>
      <c r="V175" t="b">
        <v>1</v>
      </c>
      <c r="W175" t="s">
        <v>30</v>
      </c>
      <c r="X175">
        <v>279</v>
      </c>
      <c r="Y175">
        <v>440</v>
      </c>
    </row>
    <row r="176" spans="1:25" x14ac:dyDescent="0.35">
      <c r="A176">
        <v>175</v>
      </c>
      <c r="B176">
        <v>1117</v>
      </c>
      <c r="C176">
        <v>273</v>
      </c>
      <c r="D176" t="s">
        <v>38</v>
      </c>
      <c r="E176" t="s">
        <v>47</v>
      </c>
      <c r="F176">
        <v>1</v>
      </c>
      <c r="G176">
        <v>1430.72</v>
      </c>
      <c r="H176">
        <f t="shared" si="2"/>
        <v>1430.72</v>
      </c>
      <c r="I176" s="11">
        <v>45325.572916666664</v>
      </c>
      <c r="J176">
        <v>11</v>
      </c>
      <c r="K176" t="s">
        <v>36</v>
      </c>
      <c r="L176">
        <v>479</v>
      </c>
      <c r="M176">
        <v>111</v>
      </c>
      <c r="N176">
        <v>150</v>
      </c>
      <c r="O176">
        <v>482</v>
      </c>
      <c r="P176">
        <v>10</v>
      </c>
      <c r="Q176">
        <v>49</v>
      </c>
      <c r="R176" t="s">
        <v>41</v>
      </c>
      <c r="S176">
        <v>31038.42</v>
      </c>
      <c r="T176" t="s">
        <v>28</v>
      </c>
      <c r="U176" t="s">
        <v>29</v>
      </c>
      <c r="V176" t="b">
        <v>1</v>
      </c>
      <c r="W176" t="s">
        <v>30</v>
      </c>
      <c r="X176">
        <v>410</v>
      </c>
      <c r="Y176">
        <v>101</v>
      </c>
    </row>
    <row r="177" spans="1:25" x14ac:dyDescent="0.35">
      <c r="A177">
        <v>176</v>
      </c>
      <c r="B177">
        <v>2163</v>
      </c>
      <c r="C177">
        <v>458</v>
      </c>
      <c r="D177" t="s">
        <v>51</v>
      </c>
      <c r="E177" t="s">
        <v>25</v>
      </c>
      <c r="F177">
        <v>5</v>
      </c>
      <c r="G177">
        <v>1469.45</v>
      </c>
      <c r="H177">
        <f t="shared" si="2"/>
        <v>7347.25</v>
      </c>
      <c r="I177" s="12">
        <v>45497.318749999999</v>
      </c>
      <c r="J177">
        <v>10</v>
      </c>
      <c r="K177" t="s">
        <v>26</v>
      </c>
      <c r="L177">
        <v>463</v>
      </c>
      <c r="M177">
        <v>134</v>
      </c>
      <c r="N177">
        <v>277</v>
      </c>
      <c r="O177">
        <v>190</v>
      </c>
      <c r="P177">
        <v>1</v>
      </c>
      <c r="Q177">
        <v>56</v>
      </c>
      <c r="R177" t="s">
        <v>46</v>
      </c>
      <c r="S177">
        <v>91524.12</v>
      </c>
      <c r="T177" t="s">
        <v>37</v>
      </c>
      <c r="U177" t="s">
        <v>29</v>
      </c>
      <c r="V177" t="b">
        <v>1</v>
      </c>
      <c r="W177" t="s">
        <v>30</v>
      </c>
      <c r="X177">
        <v>476</v>
      </c>
      <c r="Y177">
        <v>123</v>
      </c>
    </row>
    <row r="178" spans="1:25" x14ac:dyDescent="0.35">
      <c r="A178">
        <v>177</v>
      </c>
      <c r="B178">
        <v>1964</v>
      </c>
      <c r="C178">
        <v>731</v>
      </c>
      <c r="D178" t="s">
        <v>39</v>
      </c>
      <c r="E178" t="s">
        <v>47</v>
      </c>
      <c r="F178">
        <v>3</v>
      </c>
      <c r="G178">
        <v>307.94</v>
      </c>
      <c r="H178">
        <f t="shared" si="2"/>
        <v>923.81999999999994</v>
      </c>
      <c r="I178" s="11">
        <v>45421.499305555553</v>
      </c>
      <c r="J178">
        <v>20</v>
      </c>
      <c r="K178" t="s">
        <v>40</v>
      </c>
      <c r="L178">
        <v>215</v>
      </c>
      <c r="M178">
        <v>66</v>
      </c>
      <c r="N178">
        <v>171</v>
      </c>
      <c r="O178">
        <v>253</v>
      </c>
      <c r="P178">
        <v>4</v>
      </c>
      <c r="Q178">
        <v>66</v>
      </c>
      <c r="R178" t="s">
        <v>27</v>
      </c>
      <c r="S178">
        <v>116021.02</v>
      </c>
      <c r="T178" t="s">
        <v>33</v>
      </c>
      <c r="U178" t="s">
        <v>34</v>
      </c>
      <c r="V178" t="b">
        <v>1</v>
      </c>
      <c r="W178" t="s">
        <v>30</v>
      </c>
      <c r="X178">
        <v>478</v>
      </c>
      <c r="Y178">
        <v>193</v>
      </c>
    </row>
    <row r="179" spans="1:25" x14ac:dyDescent="0.35">
      <c r="A179">
        <v>178</v>
      </c>
      <c r="B179">
        <v>4750</v>
      </c>
      <c r="C179">
        <v>941</v>
      </c>
      <c r="D179" t="s">
        <v>52</v>
      </c>
      <c r="E179" t="s">
        <v>25</v>
      </c>
      <c r="F179">
        <v>2</v>
      </c>
      <c r="G179">
        <v>1017.32</v>
      </c>
      <c r="H179">
        <f t="shared" si="2"/>
        <v>2034.64</v>
      </c>
      <c r="I179" s="12">
        <v>45394.576388888891</v>
      </c>
      <c r="J179">
        <v>15</v>
      </c>
      <c r="K179" t="s">
        <v>36</v>
      </c>
      <c r="L179">
        <v>491</v>
      </c>
      <c r="M179">
        <v>95</v>
      </c>
      <c r="N179">
        <v>165</v>
      </c>
      <c r="O179">
        <v>110</v>
      </c>
      <c r="P179">
        <v>7</v>
      </c>
      <c r="Q179">
        <v>33</v>
      </c>
      <c r="R179" t="s">
        <v>41</v>
      </c>
      <c r="S179">
        <v>34905.07</v>
      </c>
      <c r="T179" t="s">
        <v>33</v>
      </c>
      <c r="U179" t="s">
        <v>43</v>
      </c>
      <c r="V179" t="b">
        <v>0</v>
      </c>
      <c r="W179" t="s">
        <v>30</v>
      </c>
      <c r="X179">
        <v>277</v>
      </c>
      <c r="Y179">
        <v>192</v>
      </c>
    </row>
    <row r="180" spans="1:25" x14ac:dyDescent="0.35">
      <c r="A180">
        <v>179</v>
      </c>
      <c r="B180">
        <v>2104</v>
      </c>
      <c r="C180">
        <v>922</v>
      </c>
      <c r="D180" t="s">
        <v>44</v>
      </c>
      <c r="E180" t="s">
        <v>25</v>
      </c>
      <c r="F180">
        <v>5</v>
      </c>
      <c r="G180">
        <v>86.08</v>
      </c>
      <c r="H180">
        <f t="shared" si="2"/>
        <v>430.4</v>
      </c>
      <c r="I180" s="11">
        <v>45310.533333333333</v>
      </c>
      <c r="J180">
        <v>17</v>
      </c>
      <c r="K180" t="s">
        <v>36</v>
      </c>
      <c r="L180">
        <v>146</v>
      </c>
      <c r="M180">
        <v>51</v>
      </c>
      <c r="N180">
        <v>237</v>
      </c>
      <c r="O180">
        <v>380</v>
      </c>
      <c r="P180">
        <v>6</v>
      </c>
      <c r="Q180">
        <v>57</v>
      </c>
      <c r="R180" t="s">
        <v>46</v>
      </c>
      <c r="S180">
        <v>23947.58</v>
      </c>
      <c r="T180" t="s">
        <v>37</v>
      </c>
      <c r="U180" t="s">
        <v>50</v>
      </c>
      <c r="V180" t="b">
        <v>1</v>
      </c>
      <c r="W180" t="s">
        <v>48</v>
      </c>
      <c r="X180">
        <v>281</v>
      </c>
      <c r="Y180">
        <v>396</v>
      </c>
    </row>
    <row r="181" spans="1:25" x14ac:dyDescent="0.35">
      <c r="A181">
        <v>180</v>
      </c>
      <c r="B181">
        <v>1514</v>
      </c>
      <c r="C181">
        <v>552</v>
      </c>
      <c r="D181" t="s">
        <v>44</v>
      </c>
      <c r="E181" t="s">
        <v>47</v>
      </c>
      <c r="F181">
        <v>1</v>
      </c>
      <c r="G181">
        <v>1313.61</v>
      </c>
      <c r="H181">
        <f t="shared" si="2"/>
        <v>1313.61</v>
      </c>
      <c r="I181" s="12">
        <v>45292.361111111109</v>
      </c>
      <c r="J181">
        <v>16</v>
      </c>
      <c r="K181" t="s">
        <v>26</v>
      </c>
      <c r="L181">
        <v>287</v>
      </c>
      <c r="M181">
        <v>87</v>
      </c>
      <c r="N181">
        <v>146</v>
      </c>
      <c r="O181">
        <v>364</v>
      </c>
      <c r="P181">
        <v>4</v>
      </c>
      <c r="Q181">
        <v>31</v>
      </c>
      <c r="R181" t="s">
        <v>27</v>
      </c>
      <c r="S181">
        <v>90287.74</v>
      </c>
      <c r="T181" t="s">
        <v>28</v>
      </c>
      <c r="U181" t="s">
        <v>29</v>
      </c>
      <c r="V181" t="b">
        <v>0</v>
      </c>
      <c r="W181" t="s">
        <v>30</v>
      </c>
      <c r="X181">
        <v>231</v>
      </c>
      <c r="Y181">
        <v>263</v>
      </c>
    </row>
    <row r="182" spans="1:25" x14ac:dyDescent="0.35">
      <c r="A182">
        <v>181</v>
      </c>
      <c r="B182">
        <v>6413</v>
      </c>
      <c r="C182">
        <v>738</v>
      </c>
      <c r="D182" t="s">
        <v>31</v>
      </c>
      <c r="E182" t="s">
        <v>47</v>
      </c>
      <c r="F182">
        <v>2</v>
      </c>
      <c r="G182">
        <v>896.94</v>
      </c>
      <c r="H182">
        <f t="shared" si="2"/>
        <v>1793.88</v>
      </c>
      <c r="I182" s="11">
        <v>45548.023611111108</v>
      </c>
      <c r="J182">
        <v>6</v>
      </c>
      <c r="K182" t="s">
        <v>40</v>
      </c>
      <c r="L182">
        <v>125</v>
      </c>
      <c r="M182">
        <v>55</v>
      </c>
      <c r="N182">
        <v>123</v>
      </c>
      <c r="O182">
        <v>323</v>
      </c>
      <c r="P182">
        <v>6</v>
      </c>
      <c r="Q182">
        <v>58</v>
      </c>
      <c r="R182" t="s">
        <v>46</v>
      </c>
      <c r="S182">
        <v>42589.54</v>
      </c>
      <c r="T182" t="s">
        <v>37</v>
      </c>
      <c r="U182" t="s">
        <v>50</v>
      </c>
      <c r="V182" t="b">
        <v>0</v>
      </c>
      <c r="W182" t="s">
        <v>35</v>
      </c>
      <c r="X182">
        <v>347</v>
      </c>
      <c r="Y182">
        <v>383</v>
      </c>
    </row>
    <row r="183" spans="1:25" x14ac:dyDescent="0.35">
      <c r="A183">
        <v>182</v>
      </c>
      <c r="B183">
        <v>2160</v>
      </c>
      <c r="C183">
        <v>249</v>
      </c>
      <c r="D183" t="s">
        <v>24</v>
      </c>
      <c r="E183" t="s">
        <v>47</v>
      </c>
      <c r="F183">
        <v>4</v>
      </c>
      <c r="G183">
        <v>1573.93</v>
      </c>
      <c r="H183">
        <f t="shared" si="2"/>
        <v>6295.72</v>
      </c>
      <c r="I183" s="12">
        <v>45422.586805555555</v>
      </c>
      <c r="J183">
        <v>20</v>
      </c>
      <c r="K183" t="s">
        <v>40</v>
      </c>
      <c r="L183">
        <v>376</v>
      </c>
      <c r="M183">
        <v>72</v>
      </c>
      <c r="N183">
        <v>161</v>
      </c>
      <c r="O183">
        <v>468</v>
      </c>
      <c r="P183">
        <v>5</v>
      </c>
      <c r="Q183">
        <v>31</v>
      </c>
      <c r="R183" t="s">
        <v>27</v>
      </c>
      <c r="S183">
        <v>69302.3</v>
      </c>
      <c r="T183" t="s">
        <v>33</v>
      </c>
      <c r="U183" t="s">
        <v>29</v>
      </c>
      <c r="V183" t="b">
        <v>1</v>
      </c>
      <c r="W183" t="s">
        <v>35</v>
      </c>
      <c r="X183">
        <v>157</v>
      </c>
      <c r="Y183">
        <v>111</v>
      </c>
    </row>
    <row r="184" spans="1:25" x14ac:dyDescent="0.35">
      <c r="A184">
        <v>183</v>
      </c>
      <c r="B184">
        <v>9423</v>
      </c>
      <c r="C184">
        <v>551</v>
      </c>
      <c r="D184" t="s">
        <v>24</v>
      </c>
      <c r="E184" t="s">
        <v>25</v>
      </c>
      <c r="F184">
        <v>5</v>
      </c>
      <c r="G184">
        <v>765.31</v>
      </c>
      <c r="H184">
        <f t="shared" si="2"/>
        <v>3826.5499999999997</v>
      </c>
      <c r="I184" s="11">
        <v>45433.172222222223</v>
      </c>
      <c r="J184">
        <v>13</v>
      </c>
      <c r="K184" t="s">
        <v>40</v>
      </c>
      <c r="L184">
        <v>130</v>
      </c>
      <c r="M184">
        <v>92</v>
      </c>
      <c r="N184">
        <v>233</v>
      </c>
      <c r="O184">
        <v>117</v>
      </c>
      <c r="P184">
        <v>3</v>
      </c>
      <c r="Q184">
        <v>37</v>
      </c>
      <c r="R184" t="s">
        <v>27</v>
      </c>
      <c r="S184">
        <v>83750.789999999994</v>
      </c>
      <c r="T184" t="s">
        <v>42</v>
      </c>
      <c r="U184" t="s">
        <v>34</v>
      </c>
      <c r="V184" t="b">
        <v>1</v>
      </c>
      <c r="W184" t="s">
        <v>30</v>
      </c>
      <c r="X184">
        <v>348</v>
      </c>
      <c r="Y184">
        <v>328</v>
      </c>
    </row>
    <row r="185" spans="1:25" x14ac:dyDescent="0.35">
      <c r="A185">
        <v>184</v>
      </c>
      <c r="B185">
        <v>4899</v>
      </c>
      <c r="C185">
        <v>145</v>
      </c>
      <c r="D185" t="s">
        <v>24</v>
      </c>
      <c r="E185" t="s">
        <v>25</v>
      </c>
      <c r="F185">
        <v>1</v>
      </c>
      <c r="G185">
        <v>375.66</v>
      </c>
      <c r="H185">
        <f t="shared" si="2"/>
        <v>375.66</v>
      </c>
      <c r="I185" s="12">
        <v>45470.842361111114</v>
      </c>
      <c r="J185">
        <v>12</v>
      </c>
      <c r="K185" t="s">
        <v>26</v>
      </c>
      <c r="L185">
        <v>338</v>
      </c>
      <c r="M185">
        <v>138</v>
      </c>
      <c r="N185">
        <v>262</v>
      </c>
      <c r="O185">
        <v>478</v>
      </c>
      <c r="P185">
        <v>4</v>
      </c>
      <c r="Q185">
        <v>50</v>
      </c>
      <c r="R185" t="s">
        <v>46</v>
      </c>
      <c r="S185">
        <v>59019.46</v>
      </c>
      <c r="T185" t="s">
        <v>28</v>
      </c>
      <c r="U185" t="s">
        <v>29</v>
      </c>
      <c r="V185" t="b">
        <v>0</v>
      </c>
      <c r="W185" t="s">
        <v>30</v>
      </c>
      <c r="X185">
        <v>275</v>
      </c>
      <c r="Y185">
        <v>436</v>
      </c>
    </row>
    <row r="186" spans="1:25" x14ac:dyDescent="0.35">
      <c r="A186">
        <v>185</v>
      </c>
      <c r="B186">
        <v>5562</v>
      </c>
      <c r="C186">
        <v>937</v>
      </c>
      <c r="D186" t="s">
        <v>51</v>
      </c>
      <c r="E186" t="s">
        <v>47</v>
      </c>
      <c r="F186">
        <v>4</v>
      </c>
      <c r="G186">
        <v>934.21</v>
      </c>
      <c r="H186">
        <f t="shared" si="2"/>
        <v>3736.84</v>
      </c>
      <c r="I186" s="11">
        <v>45349.620833333334</v>
      </c>
      <c r="J186">
        <v>16</v>
      </c>
      <c r="K186" t="s">
        <v>36</v>
      </c>
      <c r="L186">
        <v>69</v>
      </c>
      <c r="M186">
        <v>145</v>
      </c>
      <c r="N186">
        <v>101</v>
      </c>
      <c r="O186">
        <v>412</v>
      </c>
      <c r="P186">
        <v>8</v>
      </c>
      <c r="Q186">
        <v>60</v>
      </c>
      <c r="R186" t="s">
        <v>27</v>
      </c>
      <c r="S186">
        <v>26869.439999999999</v>
      </c>
      <c r="T186" t="s">
        <v>28</v>
      </c>
      <c r="U186" t="s">
        <v>29</v>
      </c>
      <c r="V186" t="b">
        <v>0</v>
      </c>
      <c r="W186" t="s">
        <v>30</v>
      </c>
      <c r="X186">
        <v>374</v>
      </c>
      <c r="Y186">
        <v>262</v>
      </c>
    </row>
    <row r="187" spans="1:25" x14ac:dyDescent="0.35">
      <c r="A187">
        <v>186</v>
      </c>
      <c r="B187">
        <v>8953</v>
      </c>
      <c r="C187">
        <v>339</v>
      </c>
      <c r="D187" t="s">
        <v>44</v>
      </c>
      <c r="E187" t="s">
        <v>47</v>
      </c>
      <c r="F187">
        <v>2</v>
      </c>
      <c r="G187">
        <v>318.55</v>
      </c>
      <c r="H187">
        <f t="shared" si="2"/>
        <v>637.1</v>
      </c>
      <c r="I187" s="12">
        <v>45328.842361111114</v>
      </c>
      <c r="J187">
        <v>4</v>
      </c>
      <c r="K187" t="s">
        <v>26</v>
      </c>
      <c r="L187">
        <v>232</v>
      </c>
      <c r="M187">
        <v>118</v>
      </c>
      <c r="N187">
        <v>130</v>
      </c>
      <c r="O187">
        <v>319</v>
      </c>
      <c r="P187">
        <v>3</v>
      </c>
      <c r="Q187">
        <v>54</v>
      </c>
      <c r="R187" t="s">
        <v>41</v>
      </c>
      <c r="S187">
        <v>64463.75</v>
      </c>
      <c r="T187" t="s">
        <v>42</v>
      </c>
      <c r="U187" t="s">
        <v>43</v>
      </c>
      <c r="V187" t="b">
        <v>0</v>
      </c>
      <c r="W187" t="s">
        <v>35</v>
      </c>
      <c r="X187">
        <v>254</v>
      </c>
      <c r="Y187">
        <v>241</v>
      </c>
    </row>
    <row r="188" spans="1:25" x14ac:dyDescent="0.35">
      <c r="A188">
        <v>187</v>
      </c>
      <c r="B188">
        <v>4510</v>
      </c>
      <c r="C188">
        <v>304</v>
      </c>
      <c r="D188" t="s">
        <v>39</v>
      </c>
      <c r="E188" t="s">
        <v>25</v>
      </c>
      <c r="F188">
        <v>1</v>
      </c>
      <c r="G188">
        <v>1159.8900000000001</v>
      </c>
      <c r="H188">
        <f t="shared" si="2"/>
        <v>1159.8900000000001</v>
      </c>
      <c r="I188" s="11">
        <v>45525.489583333336</v>
      </c>
      <c r="J188">
        <v>11</v>
      </c>
      <c r="K188" t="s">
        <v>36</v>
      </c>
      <c r="L188">
        <v>356</v>
      </c>
      <c r="M188">
        <v>133</v>
      </c>
      <c r="N188">
        <v>130</v>
      </c>
      <c r="O188">
        <v>445</v>
      </c>
      <c r="P188">
        <v>5</v>
      </c>
      <c r="Q188">
        <v>23</v>
      </c>
      <c r="R188" t="s">
        <v>41</v>
      </c>
      <c r="S188">
        <v>45405.78</v>
      </c>
      <c r="T188" t="s">
        <v>42</v>
      </c>
      <c r="U188" t="s">
        <v>43</v>
      </c>
      <c r="V188" t="b">
        <v>1</v>
      </c>
      <c r="W188" t="s">
        <v>35</v>
      </c>
      <c r="X188">
        <v>436</v>
      </c>
      <c r="Y188">
        <v>447</v>
      </c>
    </row>
    <row r="189" spans="1:25" x14ac:dyDescent="0.35">
      <c r="A189">
        <v>188</v>
      </c>
      <c r="B189">
        <v>9834</v>
      </c>
      <c r="C189">
        <v>801</v>
      </c>
      <c r="D189" t="s">
        <v>39</v>
      </c>
      <c r="E189" t="s">
        <v>25</v>
      </c>
      <c r="F189">
        <v>2</v>
      </c>
      <c r="G189">
        <v>54.72</v>
      </c>
      <c r="H189">
        <f t="shared" si="2"/>
        <v>109.44</v>
      </c>
      <c r="I189" s="12">
        <v>45312.080555555556</v>
      </c>
      <c r="J189">
        <v>13</v>
      </c>
      <c r="K189" t="s">
        <v>40</v>
      </c>
      <c r="L189">
        <v>449</v>
      </c>
      <c r="M189">
        <v>128</v>
      </c>
      <c r="N189">
        <v>180</v>
      </c>
      <c r="O189">
        <v>403</v>
      </c>
      <c r="P189">
        <v>7</v>
      </c>
      <c r="Q189">
        <v>36</v>
      </c>
      <c r="R189" t="s">
        <v>41</v>
      </c>
      <c r="S189">
        <v>69737.39</v>
      </c>
      <c r="T189" t="s">
        <v>37</v>
      </c>
      <c r="U189" t="s">
        <v>43</v>
      </c>
      <c r="V189" t="b">
        <v>0</v>
      </c>
      <c r="W189" t="s">
        <v>48</v>
      </c>
      <c r="X189">
        <v>325</v>
      </c>
      <c r="Y189">
        <v>462</v>
      </c>
    </row>
    <row r="190" spans="1:25" x14ac:dyDescent="0.35">
      <c r="A190">
        <v>189</v>
      </c>
      <c r="B190">
        <v>3167</v>
      </c>
      <c r="C190">
        <v>482</v>
      </c>
      <c r="D190" t="s">
        <v>38</v>
      </c>
      <c r="E190" t="s">
        <v>25</v>
      </c>
      <c r="F190">
        <v>1</v>
      </c>
      <c r="G190">
        <v>1855.6</v>
      </c>
      <c r="H190">
        <f t="shared" si="2"/>
        <v>1855.6</v>
      </c>
      <c r="I190" s="11">
        <v>45512.868055555555</v>
      </c>
      <c r="J190">
        <v>10</v>
      </c>
      <c r="K190" t="s">
        <v>45</v>
      </c>
      <c r="L190">
        <v>427</v>
      </c>
      <c r="M190">
        <v>144</v>
      </c>
      <c r="N190">
        <v>265</v>
      </c>
      <c r="O190">
        <v>165</v>
      </c>
      <c r="P190">
        <v>7</v>
      </c>
      <c r="Q190">
        <v>21</v>
      </c>
      <c r="R190" t="s">
        <v>41</v>
      </c>
      <c r="S190">
        <v>110989.62</v>
      </c>
      <c r="T190" t="s">
        <v>33</v>
      </c>
      <c r="U190" t="s">
        <v>29</v>
      </c>
      <c r="V190" t="b">
        <v>0</v>
      </c>
      <c r="W190" t="s">
        <v>30</v>
      </c>
      <c r="X190">
        <v>125</v>
      </c>
      <c r="Y190">
        <v>133</v>
      </c>
    </row>
    <row r="191" spans="1:25" x14ac:dyDescent="0.35">
      <c r="A191">
        <v>190</v>
      </c>
      <c r="B191">
        <v>8744</v>
      </c>
      <c r="C191">
        <v>259</v>
      </c>
      <c r="D191" t="s">
        <v>38</v>
      </c>
      <c r="E191" t="s">
        <v>25</v>
      </c>
      <c r="F191">
        <v>2</v>
      </c>
      <c r="G191">
        <v>1669.29</v>
      </c>
      <c r="H191">
        <f t="shared" si="2"/>
        <v>3338.58</v>
      </c>
      <c r="I191" s="12">
        <v>45364.438888888886</v>
      </c>
      <c r="J191">
        <v>8</v>
      </c>
      <c r="K191" t="s">
        <v>36</v>
      </c>
      <c r="L191">
        <v>456</v>
      </c>
      <c r="M191">
        <v>114</v>
      </c>
      <c r="N191">
        <v>186</v>
      </c>
      <c r="O191">
        <v>262</v>
      </c>
      <c r="P191">
        <v>8</v>
      </c>
      <c r="Q191">
        <v>26</v>
      </c>
      <c r="R191" t="s">
        <v>27</v>
      </c>
      <c r="S191">
        <v>79231.86</v>
      </c>
      <c r="T191" t="s">
        <v>28</v>
      </c>
      <c r="U191" t="s">
        <v>29</v>
      </c>
      <c r="V191" t="b">
        <v>1</v>
      </c>
      <c r="W191" t="s">
        <v>35</v>
      </c>
      <c r="X191">
        <v>138</v>
      </c>
      <c r="Y191">
        <v>127</v>
      </c>
    </row>
    <row r="192" spans="1:25" x14ac:dyDescent="0.35">
      <c r="A192">
        <v>191</v>
      </c>
      <c r="B192">
        <v>4981</v>
      </c>
      <c r="C192">
        <v>875</v>
      </c>
      <c r="D192" t="s">
        <v>44</v>
      </c>
      <c r="E192" t="s">
        <v>25</v>
      </c>
      <c r="F192">
        <v>4</v>
      </c>
      <c r="G192">
        <v>76.900000000000006</v>
      </c>
      <c r="H192">
        <f t="shared" si="2"/>
        <v>307.60000000000002</v>
      </c>
      <c r="I192" s="11">
        <v>45419.857638888891</v>
      </c>
      <c r="J192">
        <v>17</v>
      </c>
      <c r="K192" t="s">
        <v>36</v>
      </c>
      <c r="L192">
        <v>296</v>
      </c>
      <c r="M192">
        <v>120</v>
      </c>
      <c r="N192">
        <v>222</v>
      </c>
      <c r="O192">
        <v>492</v>
      </c>
      <c r="P192">
        <v>7</v>
      </c>
      <c r="Q192">
        <v>43</v>
      </c>
      <c r="R192" t="s">
        <v>46</v>
      </c>
      <c r="S192">
        <v>40886.39</v>
      </c>
      <c r="T192" t="s">
        <v>42</v>
      </c>
      <c r="U192" t="s">
        <v>50</v>
      </c>
      <c r="V192" t="b">
        <v>0</v>
      </c>
      <c r="W192" t="s">
        <v>30</v>
      </c>
      <c r="X192">
        <v>396</v>
      </c>
      <c r="Y192">
        <v>376</v>
      </c>
    </row>
    <row r="193" spans="1:25" x14ac:dyDescent="0.35">
      <c r="A193">
        <v>192</v>
      </c>
      <c r="B193">
        <v>8749</v>
      </c>
      <c r="C193">
        <v>845</v>
      </c>
      <c r="D193" t="s">
        <v>24</v>
      </c>
      <c r="E193" t="s">
        <v>25</v>
      </c>
      <c r="F193">
        <v>5</v>
      </c>
      <c r="G193">
        <v>128.02000000000001</v>
      </c>
      <c r="H193">
        <f t="shared" si="2"/>
        <v>640.1</v>
      </c>
      <c r="I193" s="12">
        <v>45403.201388888891</v>
      </c>
      <c r="J193">
        <v>2</v>
      </c>
      <c r="K193" t="s">
        <v>32</v>
      </c>
      <c r="L193">
        <v>232</v>
      </c>
      <c r="M193">
        <v>58</v>
      </c>
      <c r="N193">
        <v>203</v>
      </c>
      <c r="O193">
        <v>217</v>
      </c>
      <c r="P193">
        <v>3</v>
      </c>
      <c r="Q193">
        <v>55</v>
      </c>
      <c r="R193" t="s">
        <v>46</v>
      </c>
      <c r="S193">
        <v>106697.19</v>
      </c>
      <c r="T193" t="s">
        <v>28</v>
      </c>
      <c r="U193" t="s">
        <v>29</v>
      </c>
      <c r="V193" t="b">
        <v>1</v>
      </c>
      <c r="W193" t="s">
        <v>48</v>
      </c>
      <c r="X193">
        <v>490</v>
      </c>
      <c r="Y193">
        <v>486</v>
      </c>
    </row>
    <row r="194" spans="1:25" x14ac:dyDescent="0.35">
      <c r="A194">
        <v>193</v>
      </c>
      <c r="B194">
        <v>7669</v>
      </c>
      <c r="C194">
        <v>973</v>
      </c>
      <c r="D194" t="s">
        <v>24</v>
      </c>
      <c r="E194" t="s">
        <v>25</v>
      </c>
      <c r="F194">
        <v>3</v>
      </c>
      <c r="G194">
        <v>1427.85</v>
      </c>
      <c r="H194">
        <f t="shared" si="2"/>
        <v>4283.5499999999993</v>
      </c>
      <c r="I194" s="11">
        <v>45529.979861111111</v>
      </c>
      <c r="J194">
        <v>6</v>
      </c>
      <c r="K194" t="s">
        <v>36</v>
      </c>
      <c r="L194">
        <v>127</v>
      </c>
      <c r="M194">
        <v>53</v>
      </c>
      <c r="N194">
        <v>254</v>
      </c>
      <c r="O194">
        <v>220</v>
      </c>
      <c r="P194">
        <v>3</v>
      </c>
      <c r="Q194">
        <v>59</v>
      </c>
      <c r="R194" t="s">
        <v>46</v>
      </c>
      <c r="S194">
        <v>88273.32</v>
      </c>
      <c r="T194" t="s">
        <v>37</v>
      </c>
      <c r="U194" t="s">
        <v>29</v>
      </c>
      <c r="V194" t="b">
        <v>1</v>
      </c>
      <c r="W194" t="s">
        <v>30</v>
      </c>
      <c r="X194">
        <v>350</v>
      </c>
      <c r="Y194">
        <v>187</v>
      </c>
    </row>
    <row r="195" spans="1:25" x14ac:dyDescent="0.35">
      <c r="A195">
        <v>194</v>
      </c>
      <c r="B195">
        <v>4119</v>
      </c>
      <c r="C195">
        <v>187</v>
      </c>
      <c r="D195" t="s">
        <v>31</v>
      </c>
      <c r="E195" t="s">
        <v>47</v>
      </c>
      <c r="F195">
        <v>3</v>
      </c>
      <c r="G195">
        <v>422.28</v>
      </c>
      <c r="H195">
        <f t="shared" ref="H195:H258" si="3">G195*F195</f>
        <v>1266.8399999999999</v>
      </c>
      <c r="I195" s="12">
        <v>45479.863888888889</v>
      </c>
      <c r="J195">
        <v>20</v>
      </c>
      <c r="K195" t="s">
        <v>40</v>
      </c>
      <c r="L195">
        <v>27</v>
      </c>
      <c r="M195">
        <v>130</v>
      </c>
      <c r="N195">
        <v>170</v>
      </c>
      <c r="O195">
        <v>308</v>
      </c>
      <c r="P195">
        <v>7</v>
      </c>
      <c r="Q195">
        <v>61</v>
      </c>
      <c r="R195" t="s">
        <v>41</v>
      </c>
      <c r="S195">
        <v>110771.56</v>
      </c>
      <c r="T195" t="s">
        <v>33</v>
      </c>
      <c r="U195" t="s">
        <v>43</v>
      </c>
      <c r="V195" t="b">
        <v>1</v>
      </c>
      <c r="W195" t="s">
        <v>30</v>
      </c>
      <c r="X195">
        <v>369</v>
      </c>
      <c r="Y195">
        <v>168</v>
      </c>
    </row>
    <row r="196" spans="1:25" x14ac:dyDescent="0.35">
      <c r="A196">
        <v>195</v>
      </c>
      <c r="B196">
        <v>2545</v>
      </c>
      <c r="C196">
        <v>215</v>
      </c>
      <c r="D196" t="s">
        <v>24</v>
      </c>
      <c r="E196" t="s">
        <v>25</v>
      </c>
      <c r="F196">
        <v>2</v>
      </c>
      <c r="G196">
        <v>1041.3</v>
      </c>
      <c r="H196">
        <f t="shared" si="3"/>
        <v>2082.6</v>
      </c>
      <c r="I196" s="11">
        <v>45521.429861111108</v>
      </c>
      <c r="J196">
        <v>19</v>
      </c>
      <c r="K196" t="s">
        <v>36</v>
      </c>
      <c r="L196">
        <v>89</v>
      </c>
      <c r="M196">
        <v>119</v>
      </c>
      <c r="N196">
        <v>299</v>
      </c>
      <c r="O196">
        <v>119</v>
      </c>
      <c r="P196">
        <v>8</v>
      </c>
      <c r="Q196">
        <v>42</v>
      </c>
      <c r="R196" t="s">
        <v>46</v>
      </c>
      <c r="S196">
        <v>36305.81</v>
      </c>
      <c r="T196" t="s">
        <v>33</v>
      </c>
      <c r="U196" t="s">
        <v>34</v>
      </c>
      <c r="V196" t="b">
        <v>0</v>
      </c>
      <c r="W196" t="s">
        <v>35</v>
      </c>
      <c r="X196">
        <v>381</v>
      </c>
      <c r="Y196">
        <v>235</v>
      </c>
    </row>
    <row r="197" spans="1:25" x14ac:dyDescent="0.35">
      <c r="A197">
        <v>196</v>
      </c>
      <c r="B197">
        <v>2588</v>
      </c>
      <c r="C197">
        <v>857</v>
      </c>
      <c r="D197" t="s">
        <v>49</v>
      </c>
      <c r="E197" t="s">
        <v>47</v>
      </c>
      <c r="F197">
        <v>5</v>
      </c>
      <c r="G197">
        <v>1965.12</v>
      </c>
      <c r="H197">
        <f t="shared" si="3"/>
        <v>9825.5999999999985</v>
      </c>
      <c r="I197" s="12">
        <v>45402.61041666667</v>
      </c>
      <c r="J197">
        <v>2</v>
      </c>
      <c r="K197" t="s">
        <v>36</v>
      </c>
      <c r="L197">
        <v>298</v>
      </c>
      <c r="M197">
        <v>90</v>
      </c>
      <c r="N197">
        <v>125</v>
      </c>
      <c r="O197">
        <v>150</v>
      </c>
      <c r="P197">
        <v>7</v>
      </c>
      <c r="Q197">
        <v>32</v>
      </c>
      <c r="R197" t="s">
        <v>41</v>
      </c>
      <c r="S197">
        <v>73351.25</v>
      </c>
      <c r="T197" t="s">
        <v>37</v>
      </c>
      <c r="U197" t="s">
        <v>43</v>
      </c>
      <c r="V197" t="b">
        <v>0</v>
      </c>
      <c r="W197" t="s">
        <v>35</v>
      </c>
      <c r="X197">
        <v>153</v>
      </c>
      <c r="Y197">
        <v>148</v>
      </c>
    </row>
    <row r="198" spans="1:25" x14ac:dyDescent="0.35">
      <c r="A198">
        <v>197</v>
      </c>
      <c r="B198">
        <v>8062</v>
      </c>
      <c r="C198">
        <v>155</v>
      </c>
      <c r="D198" t="s">
        <v>24</v>
      </c>
      <c r="E198" t="s">
        <v>47</v>
      </c>
      <c r="F198">
        <v>4</v>
      </c>
      <c r="G198">
        <v>1286.8699999999999</v>
      </c>
      <c r="H198">
        <f t="shared" si="3"/>
        <v>5147.4799999999996</v>
      </c>
      <c r="I198" s="11">
        <v>45516.40902777778</v>
      </c>
      <c r="J198">
        <v>8</v>
      </c>
      <c r="K198" t="s">
        <v>45</v>
      </c>
      <c r="L198">
        <v>144</v>
      </c>
      <c r="M198">
        <v>91</v>
      </c>
      <c r="N198">
        <v>272</v>
      </c>
      <c r="O198">
        <v>444</v>
      </c>
      <c r="P198">
        <v>2</v>
      </c>
      <c r="Q198">
        <v>23</v>
      </c>
      <c r="R198" t="s">
        <v>27</v>
      </c>
      <c r="S198">
        <v>106825.17</v>
      </c>
      <c r="T198" t="s">
        <v>37</v>
      </c>
      <c r="U198" t="s">
        <v>34</v>
      </c>
      <c r="V198" t="b">
        <v>1</v>
      </c>
      <c r="W198" t="s">
        <v>30</v>
      </c>
      <c r="X198">
        <v>147</v>
      </c>
      <c r="Y198">
        <v>100</v>
      </c>
    </row>
    <row r="199" spans="1:25" x14ac:dyDescent="0.35">
      <c r="A199">
        <v>198</v>
      </c>
      <c r="B199">
        <v>6804</v>
      </c>
      <c r="C199">
        <v>348</v>
      </c>
      <c r="D199" t="s">
        <v>31</v>
      </c>
      <c r="E199" t="s">
        <v>25</v>
      </c>
      <c r="F199">
        <v>2</v>
      </c>
      <c r="G199">
        <v>1598.03</v>
      </c>
      <c r="H199">
        <f t="shared" si="3"/>
        <v>3196.06</v>
      </c>
      <c r="I199" s="12">
        <v>45292.899305555555</v>
      </c>
      <c r="J199">
        <v>9</v>
      </c>
      <c r="K199" t="s">
        <v>32</v>
      </c>
      <c r="L199">
        <v>27</v>
      </c>
      <c r="M199">
        <v>117</v>
      </c>
      <c r="N199">
        <v>194</v>
      </c>
      <c r="O199">
        <v>107</v>
      </c>
      <c r="P199">
        <v>8</v>
      </c>
      <c r="Q199">
        <v>38</v>
      </c>
      <c r="R199" t="s">
        <v>46</v>
      </c>
      <c r="S199">
        <v>100867.48</v>
      </c>
      <c r="T199" t="s">
        <v>37</v>
      </c>
      <c r="U199" t="s">
        <v>34</v>
      </c>
      <c r="V199" t="b">
        <v>1</v>
      </c>
      <c r="W199" t="s">
        <v>35</v>
      </c>
      <c r="X199">
        <v>116</v>
      </c>
      <c r="Y199">
        <v>452</v>
      </c>
    </row>
    <row r="200" spans="1:25" x14ac:dyDescent="0.35">
      <c r="A200">
        <v>199</v>
      </c>
      <c r="B200">
        <v>7939</v>
      </c>
      <c r="C200">
        <v>735</v>
      </c>
      <c r="D200" t="s">
        <v>52</v>
      </c>
      <c r="E200" t="s">
        <v>25</v>
      </c>
      <c r="F200">
        <v>1</v>
      </c>
      <c r="G200">
        <v>1890.48</v>
      </c>
      <c r="H200">
        <f t="shared" si="3"/>
        <v>1890.48</v>
      </c>
      <c r="I200" s="11">
        <v>45331.911805555559</v>
      </c>
      <c r="J200">
        <v>18</v>
      </c>
      <c r="K200" t="s">
        <v>36</v>
      </c>
      <c r="L200">
        <v>223</v>
      </c>
      <c r="M200">
        <v>107</v>
      </c>
      <c r="N200">
        <v>126</v>
      </c>
      <c r="O200">
        <v>398</v>
      </c>
      <c r="P200">
        <v>5</v>
      </c>
      <c r="Q200">
        <v>62</v>
      </c>
      <c r="R200" t="s">
        <v>27</v>
      </c>
      <c r="S200">
        <v>52361.73</v>
      </c>
      <c r="T200" t="s">
        <v>33</v>
      </c>
      <c r="U200" t="s">
        <v>34</v>
      </c>
      <c r="V200" t="b">
        <v>1</v>
      </c>
      <c r="W200" t="s">
        <v>30</v>
      </c>
      <c r="X200">
        <v>396</v>
      </c>
      <c r="Y200">
        <v>157</v>
      </c>
    </row>
    <row r="201" spans="1:25" x14ac:dyDescent="0.35">
      <c r="A201">
        <v>200</v>
      </c>
      <c r="B201">
        <v>7735</v>
      </c>
      <c r="C201">
        <v>251</v>
      </c>
      <c r="D201" t="s">
        <v>49</v>
      </c>
      <c r="E201" t="s">
        <v>25</v>
      </c>
      <c r="F201">
        <v>5</v>
      </c>
      <c r="G201">
        <v>1771.92</v>
      </c>
      <c r="H201">
        <f t="shared" si="3"/>
        <v>8859.6</v>
      </c>
      <c r="I201" s="12">
        <v>45467.409722222219</v>
      </c>
      <c r="J201">
        <v>1</v>
      </c>
      <c r="K201" t="s">
        <v>45</v>
      </c>
      <c r="L201">
        <v>290</v>
      </c>
      <c r="M201">
        <v>69</v>
      </c>
      <c r="N201">
        <v>153</v>
      </c>
      <c r="O201">
        <v>476</v>
      </c>
      <c r="P201">
        <v>8</v>
      </c>
      <c r="Q201">
        <v>40</v>
      </c>
      <c r="R201" t="s">
        <v>41</v>
      </c>
      <c r="S201">
        <v>93687.81</v>
      </c>
      <c r="T201" t="s">
        <v>37</v>
      </c>
      <c r="U201" t="s">
        <v>43</v>
      </c>
      <c r="V201" t="b">
        <v>0</v>
      </c>
      <c r="W201" t="s">
        <v>30</v>
      </c>
      <c r="X201">
        <v>113</v>
      </c>
      <c r="Y201">
        <v>478</v>
      </c>
    </row>
    <row r="202" spans="1:25" x14ac:dyDescent="0.35">
      <c r="A202">
        <v>201</v>
      </c>
      <c r="B202">
        <v>8651</v>
      </c>
      <c r="C202">
        <v>989</v>
      </c>
      <c r="D202" t="s">
        <v>44</v>
      </c>
      <c r="E202" t="s">
        <v>47</v>
      </c>
      <c r="F202">
        <v>2</v>
      </c>
      <c r="G202">
        <v>1601.15</v>
      </c>
      <c r="H202">
        <f t="shared" si="3"/>
        <v>3202.3</v>
      </c>
      <c r="I202" s="11">
        <v>45433.097916666666</v>
      </c>
      <c r="J202">
        <v>10</v>
      </c>
      <c r="K202" t="s">
        <v>36</v>
      </c>
      <c r="L202">
        <v>167</v>
      </c>
      <c r="M202">
        <v>77</v>
      </c>
      <c r="N202">
        <v>259</v>
      </c>
      <c r="O202">
        <v>435</v>
      </c>
      <c r="P202">
        <v>10</v>
      </c>
      <c r="Q202">
        <v>58</v>
      </c>
      <c r="R202" t="s">
        <v>27</v>
      </c>
      <c r="S202">
        <v>77054.14</v>
      </c>
      <c r="T202" t="s">
        <v>42</v>
      </c>
      <c r="U202" t="s">
        <v>43</v>
      </c>
      <c r="V202" t="b">
        <v>1</v>
      </c>
      <c r="W202" t="s">
        <v>48</v>
      </c>
      <c r="X202">
        <v>463</v>
      </c>
      <c r="Y202">
        <v>229</v>
      </c>
    </row>
    <row r="203" spans="1:25" x14ac:dyDescent="0.35">
      <c r="A203">
        <v>202</v>
      </c>
      <c r="B203">
        <v>1887</v>
      </c>
      <c r="C203">
        <v>952</v>
      </c>
      <c r="D203" t="s">
        <v>52</v>
      </c>
      <c r="E203" t="s">
        <v>25</v>
      </c>
      <c r="F203">
        <v>5</v>
      </c>
      <c r="G203">
        <v>1894.44</v>
      </c>
      <c r="H203">
        <f t="shared" si="3"/>
        <v>9472.2000000000007</v>
      </c>
      <c r="I203" s="12">
        <v>45445.071527777778</v>
      </c>
      <c r="J203">
        <v>5</v>
      </c>
      <c r="K203" t="s">
        <v>32</v>
      </c>
      <c r="L203">
        <v>422</v>
      </c>
      <c r="M203">
        <v>93</v>
      </c>
      <c r="N203">
        <v>239</v>
      </c>
      <c r="O203">
        <v>413</v>
      </c>
      <c r="P203">
        <v>1</v>
      </c>
      <c r="Q203">
        <v>40</v>
      </c>
      <c r="R203" t="s">
        <v>46</v>
      </c>
      <c r="S203">
        <v>31992.35</v>
      </c>
      <c r="T203" t="s">
        <v>33</v>
      </c>
      <c r="U203" t="s">
        <v>43</v>
      </c>
      <c r="V203" t="b">
        <v>0</v>
      </c>
      <c r="W203" t="s">
        <v>48</v>
      </c>
      <c r="X203">
        <v>407</v>
      </c>
      <c r="Y203">
        <v>306</v>
      </c>
    </row>
    <row r="204" spans="1:25" x14ac:dyDescent="0.35">
      <c r="A204">
        <v>203</v>
      </c>
      <c r="B204">
        <v>2612</v>
      </c>
      <c r="C204">
        <v>939</v>
      </c>
      <c r="D204" t="s">
        <v>51</v>
      </c>
      <c r="E204" t="s">
        <v>47</v>
      </c>
      <c r="F204">
        <v>4</v>
      </c>
      <c r="G204">
        <v>1471.41</v>
      </c>
      <c r="H204">
        <f t="shared" si="3"/>
        <v>5885.64</v>
      </c>
      <c r="I204" s="11">
        <v>45434.831944444442</v>
      </c>
      <c r="J204">
        <v>10</v>
      </c>
      <c r="K204" t="s">
        <v>40</v>
      </c>
      <c r="L204">
        <v>244</v>
      </c>
      <c r="M204">
        <v>112</v>
      </c>
      <c r="N204">
        <v>295</v>
      </c>
      <c r="O204">
        <v>394</v>
      </c>
      <c r="P204">
        <v>5</v>
      </c>
      <c r="Q204">
        <v>61</v>
      </c>
      <c r="R204" t="s">
        <v>41</v>
      </c>
      <c r="S204">
        <v>47025.32</v>
      </c>
      <c r="T204" t="s">
        <v>37</v>
      </c>
      <c r="U204" t="s">
        <v>34</v>
      </c>
      <c r="V204" t="b">
        <v>0</v>
      </c>
      <c r="W204" t="s">
        <v>35</v>
      </c>
      <c r="X204">
        <v>106</v>
      </c>
      <c r="Y204">
        <v>240</v>
      </c>
    </row>
    <row r="205" spans="1:25" x14ac:dyDescent="0.35">
      <c r="A205">
        <v>204</v>
      </c>
      <c r="B205">
        <v>1993</v>
      </c>
      <c r="C205">
        <v>394</v>
      </c>
      <c r="D205" t="s">
        <v>49</v>
      </c>
      <c r="E205" t="s">
        <v>47</v>
      </c>
      <c r="F205">
        <v>2</v>
      </c>
      <c r="G205">
        <v>601.30999999999995</v>
      </c>
      <c r="H205">
        <f t="shared" si="3"/>
        <v>1202.6199999999999</v>
      </c>
      <c r="I205" s="12">
        <v>45547.548611111109</v>
      </c>
      <c r="J205">
        <v>16</v>
      </c>
      <c r="K205" t="s">
        <v>40</v>
      </c>
      <c r="L205">
        <v>470</v>
      </c>
      <c r="M205">
        <v>114</v>
      </c>
      <c r="N205">
        <v>192</v>
      </c>
      <c r="O205">
        <v>221</v>
      </c>
      <c r="P205">
        <v>6</v>
      </c>
      <c r="Q205">
        <v>51</v>
      </c>
      <c r="R205" t="s">
        <v>46</v>
      </c>
      <c r="S205">
        <v>116942.59</v>
      </c>
      <c r="T205" t="s">
        <v>42</v>
      </c>
      <c r="U205" t="s">
        <v>34</v>
      </c>
      <c r="V205" t="b">
        <v>0</v>
      </c>
      <c r="W205" t="s">
        <v>30</v>
      </c>
      <c r="X205">
        <v>491</v>
      </c>
      <c r="Y205">
        <v>95</v>
      </c>
    </row>
    <row r="206" spans="1:25" x14ac:dyDescent="0.35">
      <c r="A206">
        <v>205</v>
      </c>
      <c r="B206">
        <v>7596</v>
      </c>
      <c r="C206">
        <v>114</v>
      </c>
      <c r="D206" t="s">
        <v>38</v>
      </c>
      <c r="E206" t="s">
        <v>47</v>
      </c>
      <c r="F206">
        <v>3</v>
      </c>
      <c r="G206">
        <v>923.24</v>
      </c>
      <c r="H206">
        <f t="shared" si="3"/>
        <v>2769.7200000000003</v>
      </c>
      <c r="I206" s="11">
        <v>45494.055555555555</v>
      </c>
      <c r="J206">
        <v>19</v>
      </c>
      <c r="K206" t="s">
        <v>32</v>
      </c>
      <c r="L206">
        <v>86</v>
      </c>
      <c r="M206">
        <v>87</v>
      </c>
      <c r="N206">
        <v>194</v>
      </c>
      <c r="O206">
        <v>500</v>
      </c>
      <c r="P206">
        <v>6</v>
      </c>
      <c r="Q206">
        <v>21</v>
      </c>
      <c r="R206" t="s">
        <v>46</v>
      </c>
      <c r="S206">
        <v>44814.49</v>
      </c>
      <c r="T206" t="s">
        <v>37</v>
      </c>
      <c r="U206" t="s">
        <v>43</v>
      </c>
      <c r="V206" t="b">
        <v>1</v>
      </c>
      <c r="W206" t="s">
        <v>30</v>
      </c>
      <c r="X206">
        <v>440</v>
      </c>
      <c r="Y206">
        <v>283</v>
      </c>
    </row>
    <row r="207" spans="1:25" x14ac:dyDescent="0.35">
      <c r="A207">
        <v>206</v>
      </c>
      <c r="B207">
        <v>6559</v>
      </c>
      <c r="C207">
        <v>451</v>
      </c>
      <c r="D207" t="s">
        <v>49</v>
      </c>
      <c r="E207" t="s">
        <v>47</v>
      </c>
      <c r="F207">
        <v>2</v>
      </c>
      <c r="G207">
        <v>664.37</v>
      </c>
      <c r="H207">
        <f t="shared" si="3"/>
        <v>1328.74</v>
      </c>
      <c r="I207" s="12">
        <v>45430.993055555555</v>
      </c>
      <c r="J207">
        <v>14</v>
      </c>
      <c r="K207" t="s">
        <v>26</v>
      </c>
      <c r="L207">
        <v>176</v>
      </c>
      <c r="M207">
        <v>146</v>
      </c>
      <c r="N207">
        <v>163</v>
      </c>
      <c r="O207">
        <v>138</v>
      </c>
      <c r="P207">
        <v>3</v>
      </c>
      <c r="Q207">
        <v>59</v>
      </c>
      <c r="R207" t="s">
        <v>46</v>
      </c>
      <c r="S207">
        <v>112957.4</v>
      </c>
      <c r="T207" t="s">
        <v>42</v>
      </c>
      <c r="U207" t="s">
        <v>34</v>
      </c>
      <c r="V207" t="b">
        <v>1</v>
      </c>
      <c r="W207" t="s">
        <v>30</v>
      </c>
      <c r="X207">
        <v>256</v>
      </c>
      <c r="Y207">
        <v>204</v>
      </c>
    </row>
    <row r="208" spans="1:25" x14ac:dyDescent="0.35">
      <c r="A208">
        <v>207</v>
      </c>
      <c r="B208">
        <v>2790</v>
      </c>
      <c r="C208">
        <v>810</v>
      </c>
      <c r="D208" t="s">
        <v>38</v>
      </c>
      <c r="E208" t="s">
        <v>47</v>
      </c>
      <c r="F208">
        <v>3</v>
      </c>
      <c r="G208">
        <v>997.12</v>
      </c>
      <c r="H208">
        <f t="shared" si="3"/>
        <v>2991.36</v>
      </c>
      <c r="I208" s="11">
        <v>45437.92291666667</v>
      </c>
      <c r="J208">
        <v>2</v>
      </c>
      <c r="K208" t="s">
        <v>45</v>
      </c>
      <c r="L208">
        <v>85</v>
      </c>
      <c r="M208">
        <v>96</v>
      </c>
      <c r="N208">
        <v>140</v>
      </c>
      <c r="O208">
        <v>402</v>
      </c>
      <c r="P208">
        <v>3</v>
      </c>
      <c r="Q208">
        <v>19</v>
      </c>
      <c r="R208" t="s">
        <v>41</v>
      </c>
      <c r="S208">
        <v>48893.13</v>
      </c>
      <c r="T208" t="s">
        <v>33</v>
      </c>
      <c r="U208" t="s">
        <v>34</v>
      </c>
      <c r="V208" t="b">
        <v>1</v>
      </c>
      <c r="W208" t="s">
        <v>48</v>
      </c>
      <c r="X208">
        <v>202</v>
      </c>
      <c r="Y208">
        <v>239</v>
      </c>
    </row>
    <row r="209" spans="1:25" x14ac:dyDescent="0.35">
      <c r="A209">
        <v>208</v>
      </c>
      <c r="B209">
        <v>5073</v>
      </c>
      <c r="C209">
        <v>923</v>
      </c>
      <c r="D209" t="s">
        <v>39</v>
      </c>
      <c r="E209" t="s">
        <v>25</v>
      </c>
      <c r="F209">
        <v>5</v>
      </c>
      <c r="G209">
        <v>1193.0899999999999</v>
      </c>
      <c r="H209">
        <f t="shared" si="3"/>
        <v>5965.45</v>
      </c>
      <c r="I209" s="12">
        <v>45428.586805555555</v>
      </c>
      <c r="J209">
        <v>1</v>
      </c>
      <c r="K209" t="s">
        <v>26</v>
      </c>
      <c r="L209">
        <v>341</v>
      </c>
      <c r="M209">
        <v>150</v>
      </c>
      <c r="N209">
        <v>152</v>
      </c>
      <c r="O209">
        <v>150</v>
      </c>
      <c r="P209">
        <v>5</v>
      </c>
      <c r="Q209">
        <v>50</v>
      </c>
      <c r="R209" t="s">
        <v>41</v>
      </c>
      <c r="S209">
        <v>74760.350000000006</v>
      </c>
      <c r="T209" t="s">
        <v>42</v>
      </c>
      <c r="U209" t="s">
        <v>34</v>
      </c>
      <c r="V209" t="b">
        <v>1</v>
      </c>
      <c r="W209" t="s">
        <v>30</v>
      </c>
      <c r="X209">
        <v>227</v>
      </c>
      <c r="Y209">
        <v>403</v>
      </c>
    </row>
    <row r="210" spans="1:25" x14ac:dyDescent="0.35">
      <c r="A210">
        <v>209</v>
      </c>
      <c r="B210">
        <v>4139</v>
      </c>
      <c r="C210">
        <v>213</v>
      </c>
      <c r="D210" t="s">
        <v>52</v>
      </c>
      <c r="E210" t="s">
        <v>47</v>
      </c>
      <c r="F210">
        <v>3</v>
      </c>
      <c r="G210">
        <v>253.75</v>
      </c>
      <c r="H210">
        <f t="shared" si="3"/>
        <v>761.25</v>
      </c>
      <c r="I210" s="11">
        <v>45523.28402777778</v>
      </c>
      <c r="J210">
        <v>2</v>
      </c>
      <c r="K210" t="s">
        <v>36</v>
      </c>
      <c r="L210">
        <v>17</v>
      </c>
      <c r="M210">
        <v>110</v>
      </c>
      <c r="N210">
        <v>220</v>
      </c>
      <c r="O210">
        <v>495</v>
      </c>
      <c r="P210">
        <v>3</v>
      </c>
      <c r="Q210">
        <v>48</v>
      </c>
      <c r="R210" t="s">
        <v>27</v>
      </c>
      <c r="S210">
        <v>32715.51</v>
      </c>
      <c r="T210" t="s">
        <v>28</v>
      </c>
      <c r="U210" t="s">
        <v>29</v>
      </c>
      <c r="V210" t="b">
        <v>0</v>
      </c>
      <c r="W210" t="s">
        <v>35</v>
      </c>
      <c r="X210">
        <v>355</v>
      </c>
      <c r="Y210">
        <v>358</v>
      </c>
    </row>
    <row r="211" spans="1:25" x14ac:dyDescent="0.35">
      <c r="A211">
        <v>210</v>
      </c>
      <c r="B211">
        <v>4116</v>
      </c>
      <c r="C211">
        <v>412</v>
      </c>
      <c r="D211" t="s">
        <v>39</v>
      </c>
      <c r="E211" t="s">
        <v>47</v>
      </c>
      <c r="F211">
        <v>2</v>
      </c>
      <c r="G211">
        <v>1854.36</v>
      </c>
      <c r="H211">
        <f t="shared" si="3"/>
        <v>3708.72</v>
      </c>
      <c r="I211" s="12">
        <v>45364.9375</v>
      </c>
      <c r="J211">
        <v>19</v>
      </c>
      <c r="K211" t="s">
        <v>26</v>
      </c>
      <c r="L211">
        <v>80</v>
      </c>
      <c r="M211">
        <v>130</v>
      </c>
      <c r="N211">
        <v>192</v>
      </c>
      <c r="O211">
        <v>461</v>
      </c>
      <c r="P211">
        <v>1</v>
      </c>
      <c r="Q211">
        <v>41</v>
      </c>
      <c r="R211" t="s">
        <v>41</v>
      </c>
      <c r="S211">
        <v>48691.07</v>
      </c>
      <c r="T211" t="s">
        <v>28</v>
      </c>
      <c r="U211" t="s">
        <v>34</v>
      </c>
      <c r="V211" t="b">
        <v>0</v>
      </c>
      <c r="W211" t="s">
        <v>35</v>
      </c>
      <c r="X211">
        <v>130</v>
      </c>
      <c r="Y211">
        <v>508</v>
      </c>
    </row>
    <row r="212" spans="1:25" x14ac:dyDescent="0.35">
      <c r="A212">
        <v>211</v>
      </c>
      <c r="B212">
        <v>9786</v>
      </c>
      <c r="C212">
        <v>560</v>
      </c>
      <c r="D212" t="s">
        <v>38</v>
      </c>
      <c r="E212" t="s">
        <v>25</v>
      </c>
      <c r="F212">
        <v>2</v>
      </c>
      <c r="G212">
        <v>1962.83</v>
      </c>
      <c r="H212">
        <f t="shared" si="3"/>
        <v>3925.66</v>
      </c>
      <c r="I212" s="11">
        <v>45494.84097222222</v>
      </c>
      <c r="J212">
        <v>10</v>
      </c>
      <c r="K212" t="s">
        <v>26</v>
      </c>
      <c r="L212">
        <v>117</v>
      </c>
      <c r="M212">
        <v>69</v>
      </c>
      <c r="N212">
        <v>103</v>
      </c>
      <c r="O212">
        <v>237</v>
      </c>
      <c r="P212">
        <v>6</v>
      </c>
      <c r="Q212">
        <v>49</v>
      </c>
      <c r="R212" t="s">
        <v>46</v>
      </c>
      <c r="S212">
        <v>20227.759999999998</v>
      </c>
      <c r="T212" t="s">
        <v>28</v>
      </c>
      <c r="U212" t="s">
        <v>43</v>
      </c>
      <c r="V212" t="b">
        <v>1</v>
      </c>
      <c r="W212" t="s">
        <v>30</v>
      </c>
      <c r="X212">
        <v>295</v>
      </c>
      <c r="Y212">
        <v>415</v>
      </c>
    </row>
    <row r="213" spans="1:25" x14ac:dyDescent="0.35">
      <c r="A213">
        <v>212</v>
      </c>
      <c r="B213">
        <v>8350</v>
      </c>
      <c r="C213">
        <v>582</v>
      </c>
      <c r="D213" t="s">
        <v>31</v>
      </c>
      <c r="E213" t="s">
        <v>25</v>
      </c>
      <c r="F213">
        <v>2</v>
      </c>
      <c r="G213">
        <v>1413.02</v>
      </c>
      <c r="H213">
        <f t="shared" si="3"/>
        <v>2826.04</v>
      </c>
      <c r="I213" s="12">
        <v>45353.388194444444</v>
      </c>
      <c r="J213">
        <v>1</v>
      </c>
      <c r="K213" t="s">
        <v>40</v>
      </c>
      <c r="L213">
        <v>379</v>
      </c>
      <c r="M213">
        <v>55</v>
      </c>
      <c r="N213">
        <v>229</v>
      </c>
      <c r="O213">
        <v>495</v>
      </c>
      <c r="P213">
        <v>10</v>
      </c>
      <c r="Q213">
        <v>67</v>
      </c>
      <c r="R213" t="s">
        <v>46</v>
      </c>
      <c r="S213">
        <v>74056.89</v>
      </c>
      <c r="T213" t="s">
        <v>28</v>
      </c>
      <c r="U213" t="s">
        <v>34</v>
      </c>
      <c r="V213" t="b">
        <v>1</v>
      </c>
      <c r="W213" t="s">
        <v>30</v>
      </c>
      <c r="X213">
        <v>137</v>
      </c>
      <c r="Y213">
        <v>415</v>
      </c>
    </row>
    <row r="214" spans="1:25" x14ac:dyDescent="0.35">
      <c r="A214">
        <v>213</v>
      </c>
      <c r="B214">
        <v>3296</v>
      </c>
      <c r="C214">
        <v>123</v>
      </c>
      <c r="D214" t="s">
        <v>49</v>
      </c>
      <c r="E214" t="s">
        <v>25</v>
      </c>
      <c r="F214">
        <v>2</v>
      </c>
      <c r="G214">
        <v>1162.93</v>
      </c>
      <c r="H214">
        <f t="shared" si="3"/>
        <v>2325.86</v>
      </c>
      <c r="I214" s="11">
        <v>45372.043749999997</v>
      </c>
      <c r="J214">
        <v>20</v>
      </c>
      <c r="K214" t="s">
        <v>36</v>
      </c>
      <c r="L214">
        <v>408</v>
      </c>
      <c r="M214">
        <v>117</v>
      </c>
      <c r="N214">
        <v>294</v>
      </c>
      <c r="O214">
        <v>130</v>
      </c>
      <c r="P214">
        <v>7</v>
      </c>
      <c r="Q214">
        <v>39</v>
      </c>
      <c r="R214" t="s">
        <v>27</v>
      </c>
      <c r="S214">
        <v>49416.81</v>
      </c>
      <c r="T214" t="s">
        <v>33</v>
      </c>
      <c r="U214" t="s">
        <v>29</v>
      </c>
      <c r="V214" t="b">
        <v>1</v>
      </c>
      <c r="W214" t="s">
        <v>30</v>
      </c>
      <c r="X214">
        <v>413</v>
      </c>
      <c r="Y214">
        <v>399</v>
      </c>
    </row>
    <row r="215" spans="1:25" x14ac:dyDescent="0.35">
      <c r="A215">
        <v>214</v>
      </c>
      <c r="B215">
        <v>7912</v>
      </c>
      <c r="C215">
        <v>439</v>
      </c>
      <c r="D215" t="s">
        <v>24</v>
      </c>
      <c r="E215" t="s">
        <v>25</v>
      </c>
      <c r="F215">
        <v>2</v>
      </c>
      <c r="G215">
        <v>994.59</v>
      </c>
      <c r="H215">
        <f t="shared" si="3"/>
        <v>1989.18</v>
      </c>
      <c r="I215" s="12">
        <v>45298.041666666664</v>
      </c>
      <c r="J215">
        <v>3</v>
      </c>
      <c r="K215" t="s">
        <v>32</v>
      </c>
      <c r="L215">
        <v>396</v>
      </c>
      <c r="M215">
        <v>52</v>
      </c>
      <c r="N215">
        <v>155</v>
      </c>
      <c r="O215">
        <v>113</v>
      </c>
      <c r="P215">
        <v>5</v>
      </c>
      <c r="Q215">
        <v>47</v>
      </c>
      <c r="R215" t="s">
        <v>41</v>
      </c>
      <c r="S215">
        <v>95678.61</v>
      </c>
      <c r="T215" t="s">
        <v>37</v>
      </c>
      <c r="U215" t="s">
        <v>34</v>
      </c>
      <c r="V215" t="b">
        <v>1</v>
      </c>
      <c r="W215" t="s">
        <v>30</v>
      </c>
      <c r="X215">
        <v>329</v>
      </c>
      <c r="Y215">
        <v>116</v>
      </c>
    </row>
    <row r="216" spans="1:25" x14ac:dyDescent="0.35">
      <c r="A216">
        <v>215</v>
      </c>
      <c r="B216">
        <v>4006</v>
      </c>
      <c r="C216">
        <v>314</v>
      </c>
      <c r="D216" t="s">
        <v>51</v>
      </c>
      <c r="E216" t="s">
        <v>47</v>
      </c>
      <c r="F216">
        <v>4</v>
      </c>
      <c r="G216">
        <v>1169.92</v>
      </c>
      <c r="H216">
        <f t="shared" si="3"/>
        <v>4679.68</v>
      </c>
      <c r="I216" s="11">
        <v>45331.886805555558</v>
      </c>
      <c r="J216">
        <v>14</v>
      </c>
      <c r="K216" t="s">
        <v>26</v>
      </c>
      <c r="L216">
        <v>490</v>
      </c>
      <c r="M216">
        <v>69</v>
      </c>
      <c r="N216">
        <v>256</v>
      </c>
      <c r="O216">
        <v>404</v>
      </c>
      <c r="P216">
        <v>3</v>
      </c>
      <c r="Q216">
        <v>39</v>
      </c>
      <c r="R216" t="s">
        <v>46</v>
      </c>
      <c r="S216">
        <v>93061.53</v>
      </c>
      <c r="T216" t="s">
        <v>28</v>
      </c>
      <c r="U216" t="s">
        <v>43</v>
      </c>
      <c r="V216" t="b">
        <v>0</v>
      </c>
      <c r="W216" t="s">
        <v>30</v>
      </c>
      <c r="X216">
        <v>377</v>
      </c>
      <c r="Y216">
        <v>422</v>
      </c>
    </row>
    <row r="217" spans="1:25" x14ac:dyDescent="0.35">
      <c r="A217">
        <v>216</v>
      </c>
      <c r="B217">
        <v>5563</v>
      </c>
      <c r="C217">
        <v>857</v>
      </c>
      <c r="D217" t="s">
        <v>31</v>
      </c>
      <c r="E217" t="s">
        <v>25</v>
      </c>
      <c r="F217">
        <v>2</v>
      </c>
      <c r="G217">
        <v>1106.28</v>
      </c>
      <c r="H217">
        <f t="shared" si="3"/>
        <v>2212.56</v>
      </c>
      <c r="I217" s="12">
        <v>45317.85</v>
      </c>
      <c r="J217">
        <v>12</v>
      </c>
      <c r="K217" t="s">
        <v>36</v>
      </c>
      <c r="L217">
        <v>184</v>
      </c>
      <c r="M217">
        <v>86</v>
      </c>
      <c r="N217">
        <v>226</v>
      </c>
      <c r="O217">
        <v>412</v>
      </c>
      <c r="P217">
        <v>6</v>
      </c>
      <c r="Q217">
        <v>24</v>
      </c>
      <c r="R217" t="s">
        <v>27</v>
      </c>
      <c r="S217">
        <v>62618.67</v>
      </c>
      <c r="T217" t="s">
        <v>33</v>
      </c>
      <c r="U217" t="s">
        <v>34</v>
      </c>
      <c r="V217" t="b">
        <v>0</v>
      </c>
      <c r="W217" t="s">
        <v>30</v>
      </c>
      <c r="X217">
        <v>328</v>
      </c>
      <c r="Y217">
        <v>218</v>
      </c>
    </row>
    <row r="218" spans="1:25" x14ac:dyDescent="0.35">
      <c r="A218">
        <v>217</v>
      </c>
      <c r="B218">
        <v>8579</v>
      </c>
      <c r="C218">
        <v>650</v>
      </c>
      <c r="D218" t="s">
        <v>31</v>
      </c>
      <c r="E218" t="s">
        <v>47</v>
      </c>
      <c r="F218">
        <v>5</v>
      </c>
      <c r="G218">
        <v>591.70000000000005</v>
      </c>
      <c r="H218">
        <f t="shared" si="3"/>
        <v>2958.5</v>
      </c>
      <c r="I218" s="11">
        <v>45332.775694444441</v>
      </c>
      <c r="J218">
        <v>16</v>
      </c>
      <c r="K218" t="s">
        <v>36</v>
      </c>
      <c r="L218">
        <v>259</v>
      </c>
      <c r="M218">
        <v>64</v>
      </c>
      <c r="N218">
        <v>162</v>
      </c>
      <c r="O218">
        <v>449</v>
      </c>
      <c r="P218">
        <v>5</v>
      </c>
      <c r="Q218">
        <v>62</v>
      </c>
      <c r="R218" t="s">
        <v>41</v>
      </c>
      <c r="S218">
        <v>46314.37</v>
      </c>
      <c r="T218" t="s">
        <v>33</v>
      </c>
      <c r="U218" t="s">
        <v>34</v>
      </c>
      <c r="V218" t="b">
        <v>0</v>
      </c>
      <c r="W218" t="s">
        <v>30</v>
      </c>
      <c r="X218">
        <v>194</v>
      </c>
      <c r="Y218">
        <v>122</v>
      </c>
    </row>
    <row r="219" spans="1:25" x14ac:dyDescent="0.35">
      <c r="A219">
        <v>218</v>
      </c>
      <c r="B219">
        <v>5092</v>
      </c>
      <c r="C219">
        <v>316</v>
      </c>
      <c r="D219" t="s">
        <v>51</v>
      </c>
      <c r="E219" t="s">
        <v>25</v>
      </c>
      <c r="F219">
        <v>2</v>
      </c>
      <c r="G219">
        <v>1994.65</v>
      </c>
      <c r="H219">
        <f t="shared" si="3"/>
        <v>3989.3</v>
      </c>
      <c r="I219" s="12">
        <v>45551.024305555555</v>
      </c>
      <c r="J219">
        <v>8</v>
      </c>
      <c r="K219" t="s">
        <v>45</v>
      </c>
      <c r="L219">
        <v>317</v>
      </c>
      <c r="M219">
        <v>52</v>
      </c>
      <c r="N219">
        <v>130</v>
      </c>
      <c r="O219">
        <v>358</v>
      </c>
      <c r="P219">
        <v>10</v>
      </c>
      <c r="Q219">
        <v>31</v>
      </c>
      <c r="R219" t="s">
        <v>41</v>
      </c>
      <c r="S219">
        <v>31883.62</v>
      </c>
      <c r="T219" t="s">
        <v>42</v>
      </c>
      <c r="U219" t="s">
        <v>29</v>
      </c>
      <c r="V219" t="b">
        <v>0</v>
      </c>
      <c r="W219" t="s">
        <v>30</v>
      </c>
      <c r="X219">
        <v>384</v>
      </c>
      <c r="Y219">
        <v>401</v>
      </c>
    </row>
    <row r="220" spans="1:25" x14ac:dyDescent="0.35">
      <c r="A220">
        <v>219</v>
      </c>
      <c r="B220">
        <v>2235</v>
      </c>
      <c r="C220">
        <v>308</v>
      </c>
      <c r="D220" t="s">
        <v>49</v>
      </c>
      <c r="E220" t="s">
        <v>47</v>
      </c>
      <c r="F220">
        <v>5</v>
      </c>
      <c r="G220">
        <v>1589.71</v>
      </c>
      <c r="H220">
        <f t="shared" si="3"/>
        <v>7948.55</v>
      </c>
      <c r="I220" s="11">
        <v>45430.245833333334</v>
      </c>
      <c r="J220">
        <v>16</v>
      </c>
      <c r="K220" t="s">
        <v>32</v>
      </c>
      <c r="L220">
        <v>105</v>
      </c>
      <c r="M220">
        <v>86</v>
      </c>
      <c r="N220">
        <v>218</v>
      </c>
      <c r="O220">
        <v>158</v>
      </c>
      <c r="P220">
        <v>8</v>
      </c>
      <c r="Q220">
        <v>25</v>
      </c>
      <c r="R220" t="s">
        <v>41</v>
      </c>
      <c r="S220">
        <v>114237.5</v>
      </c>
      <c r="T220" t="s">
        <v>42</v>
      </c>
      <c r="U220" t="s">
        <v>34</v>
      </c>
      <c r="V220" t="b">
        <v>1</v>
      </c>
      <c r="W220" t="s">
        <v>30</v>
      </c>
      <c r="X220">
        <v>454</v>
      </c>
      <c r="Y220">
        <v>110</v>
      </c>
    </row>
    <row r="221" spans="1:25" x14ac:dyDescent="0.35">
      <c r="A221">
        <v>220</v>
      </c>
      <c r="B221">
        <v>8260</v>
      </c>
      <c r="C221">
        <v>659</v>
      </c>
      <c r="D221" t="s">
        <v>52</v>
      </c>
      <c r="E221" t="s">
        <v>47</v>
      </c>
      <c r="F221">
        <v>5</v>
      </c>
      <c r="G221">
        <v>552.49</v>
      </c>
      <c r="H221">
        <f t="shared" si="3"/>
        <v>2762.45</v>
      </c>
      <c r="I221" s="12">
        <v>45386.17291666667</v>
      </c>
      <c r="J221">
        <v>14</v>
      </c>
      <c r="K221" t="s">
        <v>40</v>
      </c>
      <c r="L221">
        <v>232</v>
      </c>
      <c r="M221">
        <v>60</v>
      </c>
      <c r="N221">
        <v>181</v>
      </c>
      <c r="O221">
        <v>184</v>
      </c>
      <c r="P221">
        <v>9</v>
      </c>
      <c r="Q221">
        <v>50</v>
      </c>
      <c r="R221" t="s">
        <v>27</v>
      </c>
      <c r="S221">
        <v>50025.35</v>
      </c>
      <c r="T221" t="s">
        <v>28</v>
      </c>
      <c r="U221" t="s">
        <v>50</v>
      </c>
      <c r="V221" t="b">
        <v>0</v>
      </c>
      <c r="W221" t="s">
        <v>30</v>
      </c>
      <c r="X221">
        <v>188</v>
      </c>
      <c r="Y221">
        <v>459</v>
      </c>
    </row>
    <row r="222" spans="1:25" x14ac:dyDescent="0.35">
      <c r="A222">
        <v>221</v>
      </c>
      <c r="B222">
        <v>2604</v>
      </c>
      <c r="C222">
        <v>635</v>
      </c>
      <c r="D222" t="s">
        <v>39</v>
      </c>
      <c r="E222" t="s">
        <v>25</v>
      </c>
      <c r="F222">
        <v>5</v>
      </c>
      <c r="G222">
        <v>1832.09</v>
      </c>
      <c r="H222">
        <f t="shared" si="3"/>
        <v>9160.4499999999989</v>
      </c>
      <c r="I222" s="11">
        <v>45407.490972222222</v>
      </c>
      <c r="J222">
        <v>5</v>
      </c>
      <c r="K222" t="s">
        <v>36</v>
      </c>
      <c r="L222">
        <v>236</v>
      </c>
      <c r="M222">
        <v>97</v>
      </c>
      <c r="N222">
        <v>142</v>
      </c>
      <c r="O222">
        <v>468</v>
      </c>
      <c r="P222">
        <v>1</v>
      </c>
      <c r="Q222">
        <v>66</v>
      </c>
      <c r="R222" t="s">
        <v>41</v>
      </c>
      <c r="S222">
        <v>35420.81</v>
      </c>
      <c r="T222" t="s">
        <v>33</v>
      </c>
      <c r="U222" t="s">
        <v>29</v>
      </c>
      <c r="V222" t="b">
        <v>1</v>
      </c>
      <c r="W222" t="s">
        <v>30</v>
      </c>
      <c r="X222">
        <v>429</v>
      </c>
      <c r="Y222">
        <v>161</v>
      </c>
    </row>
    <row r="223" spans="1:25" x14ac:dyDescent="0.35">
      <c r="A223">
        <v>222</v>
      </c>
      <c r="B223">
        <v>1828</v>
      </c>
      <c r="C223">
        <v>868</v>
      </c>
      <c r="D223" t="s">
        <v>44</v>
      </c>
      <c r="E223" t="s">
        <v>25</v>
      </c>
      <c r="F223">
        <v>2</v>
      </c>
      <c r="G223">
        <v>1036.8699999999999</v>
      </c>
      <c r="H223">
        <f t="shared" si="3"/>
        <v>2073.7399999999998</v>
      </c>
      <c r="I223" s="12">
        <v>45375.280555555553</v>
      </c>
      <c r="J223">
        <v>10</v>
      </c>
      <c r="K223" t="s">
        <v>36</v>
      </c>
      <c r="L223">
        <v>393</v>
      </c>
      <c r="M223">
        <v>57</v>
      </c>
      <c r="N223">
        <v>181</v>
      </c>
      <c r="O223">
        <v>419</v>
      </c>
      <c r="P223">
        <v>7</v>
      </c>
      <c r="Q223">
        <v>32</v>
      </c>
      <c r="R223" t="s">
        <v>46</v>
      </c>
      <c r="S223">
        <v>94646.18</v>
      </c>
      <c r="T223" t="s">
        <v>33</v>
      </c>
      <c r="U223" t="s">
        <v>34</v>
      </c>
      <c r="V223" t="b">
        <v>1</v>
      </c>
      <c r="W223" t="s">
        <v>35</v>
      </c>
      <c r="X223">
        <v>149</v>
      </c>
      <c r="Y223">
        <v>275</v>
      </c>
    </row>
    <row r="224" spans="1:25" x14ac:dyDescent="0.35">
      <c r="A224">
        <v>223</v>
      </c>
      <c r="B224">
        <v>9856</v>
      </c>
      <c r="C224">
        <v>364</v>
      </c>
      <c r="D224" t="s">
        <v>39</v>
      </c>
      <c r="E224" t="s">
        <v>25</v>
      </c>
      <c r="F224">
        <v>1</v>
      </c>
      <c r="G224">
        <v>117.04</v>
      </c>
      <c r="H224">
        <f t="shared" si="3"/>
        <v>117.04</v>
      </c>
      <c r="I224" s="11">
        <v>45489.870138888888</v>
      </c>
      <c r="J224">
        <v>6</v>
      </c>
      <c r="K224" t="s">
        <v>26</v>
      </c>
      <c r="L224">
        <v>57</v>
      </c>
      <c r="M224">
        <v>109</v>
      </c>
      <c r="N224">
        <v>138</v>
      </c>
      <c r="O224">
        <v>331</v>
      </c>
      <c r="P224">
        <v>5</v>
      </c>
      <c r="Q224">
        <v>65</v>
      </c>
      <c r="R224" t="s">
        <v>46</v>
      </c>
      <c r="S224">
        <v>108563.87</v>
      </c>
      <c r="T224" t="s">
        <v>42</v>
      </c>
      <c r="U224" t="s">
        <v>34</v>
      </c>
      <c r="V224" t="b">
        <v>1</v>
      </c>
      <c r="W224" t="s">
        <v>30</v>
      </c>
      <c r="X224">
        <v>333</v>
      </c>
      <c r="Y224">
        <v>137</v>
      </c>
    </row>
    <row r="225" spans="1:25" x14ac:dyDescent="0.35">
      <c r="A225">
        <v>224</v>
      </c>
      <c r="B225">
        <v>1241</v>
      </c>
      <c r="C225">
        <v>661</v>
      </c>
      <c r="D225" t="s">
        <v>38</v>
      </c>
      <c r="E225" t="s">
        <v>47</v>
      </c>
      <c r="F225">
        <v>3</v>
      </c>
      <c r="G225">
        <v>1493.18</v>
      </c>
      <c r="H225">
        <f t="shared" si="3"/>
        <v>4479.54</v>
      </c>
      <c r="I225" s="12">
        <v>45301.574999999997</v>
      </c>
      <c r="J225">
        <v>13</v>
      </c>
      <c r="K225" t="s">
        <v>45</v>
      </c>
      <c r="L225">
        <v>82</v>
      </c>
      <c r="M225">
        <v>144</v>
      </c>
      <c r="N225">
        <v>274</v>
      </c>
      <c r="O225">
        <v>462</v>
      </c>
      <c r="P225">
        <v>4</v>
      </c>
      <c r="Q225">
        <v>64</v>
      </c>
      <c r="R225" t="s">
        <v>27</v>
      </c>
      <c r="S225">
        <v>24980.69</v>
      </c>
      <c r="T225" t="s">
        <v>42</v>
      </c>
      <c r="U225" t="s">
        <v>34</v>
      </c>
      <c r="V225" t="b">
        <v>1</v>
      </c>
      <c r="W225" t="s">
        <v>30</v>
      </c>
      <c r="X225">
        <v>247</v>
      </c>
      <c r="Y225">
        <v>141</v>
      </c>
    </row>
    <row r="226" spans="1:25" x14ac:dyDescent="0.35">
      <c r="A226">
        <v>225</v>
      </c>
      <c r="B226">
        <v>2528</v>
      </c>
      <c r="C226">
        <v>594</v>
      </c>
      <c r="D226" t="s">
        <v>44</v>
      </c>
      <c r="E226" t="s">
        <v>25</v>
      </c>
      <c r="F226">
        <v>3</v>
      </c>
      <c r="G226">
        <v>1783.05</v>
      </c>
      <c r="H226">
        <f t="shared" si="3"/>
        <v>5349.15</v>
      </c>
      <c r="I226" s="11">
        <v>45469.444444444445</v>
      </c>
      <c r="J226">
        <v>13</v>
      </c>
      <c r="K226" t="s">
        <v>40</v>
      </c>
      <c r="L226">
        <v>191</v>
      </c>
      <c r="M226">
        <v>147</v>
      </c>
      <c r="N226">
        <v>283</v>
      </c>
      <c r="O226">
        <v>156</v>
      </c>
      <c r="P226">
        <v>8</v>
      </c>
      <c r="Q226">
        <v>53</v>
      </c>
      <c r="R226" t="s">
        <v>41</v>
      </c>
      <c r="S226">
        <v>106667.98</v>
      </c>
      <c r="T226" t="s">
        <v>28</v>
      </c>
      <c r="U226" t="s">
        <v>50</v>
      </c>
      <c r="V226" t="b">
        <v>0</v>
      </c>
      <c r="W226" t="s">
        <v>48</v>
      </c>
      <c r="X226">
        <v>348</v>
      </c>
      <c r="Y226">
        <v>380</v>
      </c>
    </row>
    <row r="227" spans="1:25" x14ac:dyDescent="0.35">
      <c r="A227">
        <v>226</v>
      </c>
      <c r="B227">
        <v>4872</v>
      </c>
      <c r="C227">
        <v>737</v>
      </c>
      <c r="D227" t="s">
        <v>24</v>
      </c>
      <c r="E227" t="s">
        <v>25</v>
      </c>
      <c r="F227">
        <v>4</v>
      </c>
      <c r="G227">
        <v>1637.04</v>
      </c>
      <c r="H227">
        <f t="shared" si="3"/>
        <v>6548.16</v>
      </c>
      <c r="I227" s="12">
        <v>45487.440972222219</v>
      </c>
      <c r="J227">
        <v>5</v>
      </c>
      <c r="K227" t="s">
        <v>26</v>
      </c>
      <c r="L227">
        <v>279</v>
      </c>
      <c r="M227">
        <v>88</v>
      </c>
      <c r="N227">
        <v>156</v>
      </c>
      <c r="O227">
        <v>400</v>
      </c>
      <c r="P227">
        <v>2</v>
      </c>
      <c r="Q227">
        <v>26</v>
      </c>
      <c r="R227" t="s">
        <v>41</v>
      </c>
      <c r="S227">
        <v>58170.28</v>
      </c>
      <c r="T227" t="s">
        <v>33</v>
      </c>
      <c r="U227" t="s">
        <v>50</v>
      </c>
      <c r="V227" t="b">
        <v>0</v>
      </c>
      <c r="W227" t="s">
        <v>30</v>
      </c>
      <c r="X227">
        <v>346</v>
      </c>
      <c r="Y227">
        <v>96</v>
      </c>
    </row>
    <row r="228" spans="1:25" x14ac:dyDescent="0.35">
      <c r="A228">
        <v>227</v>
      </c>
      <c r="B228">
        <v>3724</v>
      </c>
      <c r="C228">
        <v>847</v>
      </c>
      <c r="D228" t="s">
        <v>24</v>
      </c>
      <c r="E228" t="s">
        <v>25</v>
      </c>
      <c r="F228">
        <v>2</v>
      </c>
      <c r="G228">
        <v>77.7</v>
      </c>
      <c r="H228">
        <f t="shared" si="3"/>
        <v>155.4</v>
      </c>
      <c r="I228" s="11">
        <v>45511.438888888886</v>
      </c>
      <c r="J228">
        <v>5</v>
      </c>
      <c r="K228" t="s">
        <v>45</v>
      </c>
      <c r="L228">
        <v>92</v>
      </c>
      <c r="M228">
        <v>124</v>
      </c>
      <c r="N228">
        <v>137</v>
      </c>
      <c r="O228">
        <v>169</v>
      </c>
      <c r="P228">
        <v>10</v>
      </c>
      <c r="Q228">
        <v>30</v>
      </c>
      <c r="R228" t="s">
        <v>27</v>
      </c>
      <c r="S228">
        <v>39210.51</v>
      </c>
      <c r="T228" t="s">
        <v>42</v>
      </c>
      <c r="U228" t="s">
        <v>29</v>
      </c>
      <c r="V228" t="b">
        <v>1</v>
      </c>
      <c r="W228" t="s">
        <v>30</v>
      </c>
      <c r="X228">
        <v>417</v>
      </c>
      <c r="Y228">
        <v>162</v>
      </c>
    </row>
    <row r="229" spans="1:25" x14ac:dyDescent="0.35">
      <c r="A229">
        <v>228</v>
      </c>
      <c r="B229">
        <v>7658</v>
      </c>
      <c r="C229">
        <v>244</v>
      </c>
      <c r="D229" t="s">
        <v>38</v>
      </c>
      <c r="E229" t="s">
        <v>47</v>
      </c>
      <c r="F229">
        <v>3</v>
      </c>
      <c r="G229">
        <v>600.09</v>
      </c>
      <c r="H229">
        <f t="shared" si="3"/>
        <v>1800.27</v>
      </c>
      <c r="I229" s="12">
        <v>45479.020138888889</v>
      </c>
      <c r="J229">
        <v>12</v>
      </c>
      <c r="K229" t="s">
        <v>36</v>
      </c>
      <c r="L229">
        <v>274</v>
      </c>
      <c r="M229">
        <v>81</v>
      </c>
      <c r="N229">
        <v>171</v>
      </c>
      <c r="O229">
        <v>438</v>
      </c>
      <c r="P229">
        <v>7</v>
      </c>
      <c r="Q229">
        <v>49</v>
      </c>
      <c r="R229" t="s">
        <v>41</v>
      </c>
      <c r="S229">
        <v>98119.81</v>
      </c>
      <c r="T229" t="s">
        <v>42</v>
      </c>
      <c r="U229" t="s">
        <v>43</v>
      </c>
      <c r="V229" t="b">
        <v>1</v>
      </c>
      <c r="W229" t="s">
        <v>35</v>
      </c>
      <c r="X229">
        <v>221</v>
      </c>
      <c r="Y229">
        <v>241</v>
      </c>
    </row>
    <row r="230" spans="1:25" x14ac:dyDescent="0.35">
      <c r="A230">
        <v>229</v>
      </c>
      <c r="B230">
        <v>8956</v>
      </c>
      <c r="C230">
        <v>811</v>
      </c>
      <c r="D230" t="s">
        <v>49</v>
      </c>
      <c r="E230" t="s">
        <v>47</v>
      </c>
      <c r="F230">
        <v>2</v>
      </c>
      <c r="G230">
        <v>1419.29</v>
      </c>
      <c r="H230">
        <f t="shared" si="3"/>
        <v>2838.58</v>
      </c>
      <c r="I230" s="11">
        <v>45372.170138888891</v>
      </c>
      <c r="J230">
        <v>9</v>
      </c>
      <c r="K230" t="s">
        <v>32</v>
      </c>
      <c r="L230">
        <v>135</v>
      </c>
      <c r="M230">
        <v>64</v>
      </c>
      <c r="N230">
        <v>160</v>
      </c>
      <c r="O230">
        <v>458</v>
      </c>
      <c r="P230">
        <v>1</v>
      </c>
      <c r="Q230">
        <v>21</v>
      </c>
      <c r="R230" t="s">
        <v>27</v>
      </c>
      <c r="S230">
        <v>53195.81</v>
      </c>
      <c r="T230" t="s">
        <v>28</v>
      </c>
      <c r="U230" t="s">
        <v>50</v>
      </c>
      <c r="V230" t="b">
        <v>1</v>
      </c>
      <c r="W230" t="s">
        <v>30</v>
      </c>
      <c r="X230">
        <v>461</v>
      </c>
      <c r="Y230">
        <v>232</v>
      </c>
    </row>
    <row r="231" spans="1:25" x14ac:dyDescent="0.35">
      <c r="A231">
        <v>230</v>
      </c>
      <c r="B231">
        <v>8886</v>
      </c>
      <c r="C231">
        <v>815</v>
      </c>
      <c r="D231" t="s">
        <v>38</v>
      </c>
      <c r="E231" t="s">
        <v>47</v>
      </c>
      <c r="F231">
        <v>2</v>
      </c>
      <c r="G231">
        <v>1340.59</v>
      </c>
      <c r="H231">
        <f t="shared" si="3"/>
        <v>2681.18</v>
      </c>
      <c r="I231" s="12">
        <v>45311.265972222223</v>
      </c>
      <c r="J231">
        <v>20</v>
      </c>
      <c r="K231" t="s">
        <v>26</v>
      </c>
      <c r="L231">
        <v>271</v>
      </c>
      <c r="M231">
        <v>101</v>
      </c>
      <c r="N231">
        <v>164</v>
      </c>
      <c r="O231">
        <v>429</v>
      </c>
      <c r="P231">
        <v>4</v>
      </c>
      <c r="Q231">
        <v>60</v>
      </c>
      <c r="R231" t="s">
        <v>46</v>
      </c>
      <c r="S231">
        <v>68578</v>
      </c>
      <c r="T231" t="s">
        <v>37</v>
      </c>
      <c r="U231" t="s">
        <v>43</v>
      </c>
      <c r="V231" t="b">
        <v>1</v>
      </c>
      <c r="W231" t="s">
        <v>30</v>
      </c>
      <c r="X231">
        <v>213</v>
      </c>
      <c r="Y231">
        <v>130</v>
      </c>
    </row>
    <row r="232" spans="1:25" x14ac:dyDescent="0.35">
      <c r="A232">
        <v>231</v>
      </c>
      <c r="B232">
        <v>4502</v>
      </c>
      <c r="C232">
        <v>784</v>
      </c>
      <c r="D232" t="s">
        <v>24</v>
      </c>
      <c r="E232" t="s">
        <v>47</v>
      </c>
      <c r="F232">
        <v>2</v>
      </c>
      <c r="G232">
        <v>328.7</v>
      </c>
      <c r="H232">
        <f t="shared" si="3"/>
        <v>657.4</v>
      </c>
      <c r="I232" s="11">
        <v>45545.271527777775</v>
      </c>
      <c r="J232">
        <v>5</v>
      </c>
      <c r="K232" t="s">
        <v>32</v>
      </c>
      <c r="L232">
        <v>392</v>
      </c>
      <c r="M232">
        <v>98</v>
      </c>
      <c r="N232">
        <v>278</v>
      </c>
      <c r="O232">
        <v>194</v>
      </c>
      <c r="P232">
        <v>5</v>
      </c>
      <c r="Q232">
        <v>65</v>
      </c>
      <c r="R232" t="s">
        <v>41</v>
      </c>
      <c r="S232">
        <v>88290.41</v>
      </c>
      <c r="T232" t="s">
        <v>28</v>
      </c>
      <c r="U232" t="s">
        <v>43</v>
      </c>
      <c r="V232" t="b">
        <v>0</v>
      </c>
      <c r="W232" t="s">
        <v>48</v>
      </c>
      <c r="X232">
        <v>301</v>
      </c>
      <c r="Y232">
        <v>186</v>
      </c>
    </row>
    <row r="233" spans="1:25" x14ac:dyDescent="0.35">
      <c r="A233">
        <v>232</v>
      </c>
      <c r="B233">
        <v>7570</v>
      </c>
      <c r="C233">
        <v>118</v>
      </c>
      <c r="D233" t="s">
        <v>52</v>
      </c>
      <c r="E233" t="s">
        <v>25</v>
      </c>
      <c r="F233">
        <v>4</v>
      </c>
      <c r="G233">
        <v>863.04</v>
      </c>
      <c r="H233">
        <f t="shared" si="3"/>
        <v>3452.16</v>
      </c>
      <c r="I233" s="12">
        <v>45541.888888888891</v>
      </c>
      <c r="J233">
        <v>2</v>
      </c>
      <c r="K233" t="s">
        <v>32</v>
      </c>
      <c r="L233">
        <v>286</v>
      </c>
      <c r="M233">
        <v>51</v>
      </c>
      <c r="N233">
        <v>137</v>
      </c>
      <c r="O233">
        <v>364</v>
      </c>
      <c r="P233">
        <v>9</v>
      </c>
      <c r="Q233">
        <v>52</v>
      </c>
      <c r="R233" t="s">
        <v>41</v>
      </c>
      <c r="S233">
        <v>30091.279999999999</v>
      </c>
      <c r="T233" t="s">
        <v>28</v>
      </c>
      <c r="U233" t="s">
        <v>50</v>
      </c>
      <c r="V233" t="b">
        <v>1</v>
      </c>
      <c r="W233" t="s">
        <v>30</v>
      </c>
      <c r="X233">
        <v>326</v>
      </c>
      <c r="Y233">
        <v>291</v>
      </c>
    </row>
    <row r="234" spans="1:25" x14ac:dyDescent="0.35">
      <c r="A234">
        <v>233</v>
      </c>
      <c r="B234">
        <v>1960</v>
      </c>
      <c r="C234">
        <v>485</v>
      </c>
      <c r="D234" t="s">
        <v>49</v>
      </c>
      <c r="E234" t="s">
        <v>25</v>
      </c>
      <c r="F234">
        <v>4</v>
      </c>
      <c r="G234">
        <v>1751.17</v>
      </c>
      <c r="H234">
        <f t="shared" si="3"/>
        <v>7004.68</v>
      </c>
      <c r="I234" s="11">
        <v>45328.022222222222</v>
      </c>
      <c r="J234">
        <v>8</v>
      </c>
      <c r="K234" t="s">
        <v>26</v>
      </c>
      <c r="L234">
        <v>308</v>
      </c>
      <c r="M234">
        <v>116</v>
      </c>
      <c r="N234">
        <v>124</v>
      </c>
      <c r="O234">
        <v>366</v>
      </c>
      <c r="P234">
        <v>10</v>
      </c>
      <c r="Q234">
        <v>35</v>
      </c>
      <c r="R234" t="s">
        <v>41</v>
      </c>
      <c r="S234">
        <v>115634.82</v>
      </c>
      <c r="T234" t="s">
        <v>42</v>
      </c>
      <c r="U234" t="s">
        <v>34</v>
      </c>
      <c r="V234" t="b">
        <v>0</v>
      </c>
      <c r="W234" t="s">
        <v>30</v>
      </c>
      <c r="X234">
        <v>320</v>
      </c>
      <c r="Y234">
        <v>451</v>
      </c>
    </row>
    <row r="235" spans="1:25" x14ac:dyDescent="0.35">
      <c r="A235">
        <v>234</v>
      </c>
      <c r="B235">
        <v>3697</v>
      </c>
      <c r="C235">
        <v>696</v>
      </c>
      <c r="D235" t="s">
        <v>24</v>
      </c>
      <c r="E235" t="s">
        <v>47</v>
      </c>
      <c r="F235">
        <v>1</v>
      </c>
      <c r="G235">
        <v>628.37</v>
      </c>
      <c r="H235">
        <f t="shared" si="3"/>
        <v>628.37</v>
      </c>
      <c r="I235" s="12">
        <v>45407.533333333333</v>
      </c>
      <c r="J235">
        <v>14</v>
      </c>
      <c r="K235" t="s">
        <v>36</v>
      </c>
      <c r="L235">
        <v>457</v>
      </c>
      <c r="M235">
        <v>135</v>
      </c>
      <c r="N235">
        <v>289</v>
      </c>
      <c r="O235">
        <v>329</v>
      </c>
      <c r="P235">
        <v>8</v>
      </c>
      <c r="Q235">
        <v>35</v>
      </c>
      <c r="R235" t="s">
        <v>41</v>
      </c>
      <c r="S235">
        <v>115713.39</v>
      </c>
      <c r="T235" t="s">
        <v>28</v>
      </c>
      <c r="U235" t="s">
        <v>29</v>
      </c>
      <c r="V235" t="b">
        <v>0</v>
      </c>
      <c r="W235" t="s">
        <v>48</v>
      </c>
      <c r="X235">
        <v>145</v>
      </c>
      <c r="Y235">
        <v>131</v>
      </c>
    </row>
    <row r="236" spans="1:25" x14ac:dyDescent="0.35">
      <c r="A236">
        <v>235</v>
      </c>
      <c r="B236">
        <v>7209</v>
      </c>
      <c r="C236">
        <v>779</v>
      </c>
      <c r="D236" t="s">
        <v>31</v>
      </c>
      <c r="E236" t="s">
        <v>47</v>
      </c>
      <c r="F236">
        <v>5</v>
      </c>
      <c r="G236">
        <v>298.74</v>
      </c>
      <c r="H236">
        <f t="shared" si="3"/>
        <v>1493.7</v>
      </c>
      <c r="I236" s="11">
        <v>45510.906944444447</v>
      </c>
      <c r="J236">
        <v>20</v>
      </c>
      <c r="K236" t="s">
        <v>40</v>
      </c>
      <c r="L236">
        <v>43</v>
      </c>
      <c r="M236">
        <v>65</v>
      </c>
      <c r="N236">
        <v>152</v>
      </c>
      <c r="O236">
        <v>256</v>
      </c>
      <c r="P236">
        <v>4</v>
      </c>
      <c r="Q236">
        <v>34</v>
      </c>
      <c r="R236" t="s">
        <v>27</v>
      </c>
      <c r="S236">
        <v>72918.11</v>
      </c>
      <c r="T236" t="s">
        <v>28</v>
      </c>
      <c r="U236" t="s">
        <v>29</v>
      </c>
      <c r="V236" t="b">
        <v>1</v>
      </c>
      <c r="W236" t="s">
        <v>48</v>
      </c>
      <c r="X236">
        <v>156</v>
      </c>
      <c r="Y236">
        <v>305</v>
      </c>
    </row>
    <row r="237" spans="1:25" x14ac:dyDescent="0.35">
      <c r="A237">
        <v>236</v>
      </c>
      <c r="B237">
        <v>1035</v>
      </c>
      <c r="C237">
        <v>639</v>
      </c>
      <c r="D237" t="s">
        <v>38</v>
      </c>
      <c r="E237" t="s">
        <v>25</v>
      </c>
      <c r="F237">
        <v>3</v>
      </c>
      <c r="G237">
        <v>1503.34</v>
      </c>
      <c r="H237">
        <f t="shared" si="3"/>
        <v>4510.0199999999995</v>
      </c>
      <c r="I237" s="12">
        <v>45494.836111111108</v>
      </c>
      <c r="J237">
        <v>8</v>
      </c>
      <c r="K237" t="s">
        <v>26</v>
      </c>
      <c r="L237">
        <v>302</v>
      </c>
      <c r="M237">
        <v>104</v>
      </c>
      <c r="N237">
        <v>245</v>
      </c>
      <c r="O237">
        <v>475</v>
      </c>
      <c r="P237">
        <v>2</v>
      </c>
      <c r="Q237">
        <v>42</v>
      </c>
      <c r="R237" t="s">
        <v>41</v>
      </c>
      <c r="S237">
        <v>20099.919999999998</v>
      </c>
      <c r="T237" t="s">
        <v>42</v>
      </c>
      <c r="U237" t="s">
        <v>29</v>
      </c>
      <c r="V237" t="b">
        <v>0</v>
      </c>
      <c r="W237" t="s">
        <v>30</v>
      </c>
      <c r="X237">
        <v>447</v>
      </c>
      <c r="Y237">
        <v>329</v>
      </c>
    </row>
    <row r="238" spans="1:25" x14ac:dyDescent="0.35">
      <c r="A238">
        <v>237</v>
      </c>
      <c r="B238">
        <v>7396</v>
      </c>
      <c r="C238">
        <v>144</v>
      </c>
      <c r="D238" t="s">
        <v>31</v>
      </c>
      <c r="E238" t="s">
        <v>47</v>
      </c>
      <c r="F238">
        <v>1</v>
      </c>
      <c r="G238">
        <v>1951.95</v>
      </c>
      <c r="H238">
        <f t="shared" si="3"/>
        <v>1951.95</v>
      </c>
      <c r="I238" s="11">
        <v>45537.248611111114</v>
      </c>
      <c r="J238">
        <v>2</v>
      </c>
      <c r="K238" t="s">
        <v>32</v>
      </c>
      <c r="L238">
        <v>342</v>
      </c>
      <c r="M238">
        <v>148</v>
      </c>
      <c r="N238">
        <v>189</v>
      </c>
      <c r="O238">
        <v>139</v>
      </c>
      <c r="P238">
        <v>2</v>
      </c>
      <c r="Q238">
        <v>52</v>
      </c>
      <c r="R238" t="s">
        <v>27</v>
      </c>
      <c r="S238">
        <v>62802.8</v>
      </c>
      <c r="T238" t="s">
        <v>42</v>
      </c>
      <c r="U238" t="s">
        <v>29</v>
      </c>
      <c r="V238" t="b">
        <v>1</v>
      </c>
      <c r="W238" t="s">
        <v>48</v>
      </c>
      <c r="X238">
        <v>355</v>
      </c>
      <c r="Y238">
        <v>160</v>
      </c>
    </row>
    <row r="239" spans="1:25" x14ac:dyDescent="0.35">
      <c r="A239">
        <v>238</v>
      </c>
      <c r="B239">
        <v>5345</v>
      </c>
      <c r="C239">
        <v>361</v>
      </c>
      <c r="D239" t="s">
        <v>51</v>
      </c>
      <c r="E239" t="s">
        <v>25</v>
      </c>
      <c r="F239">
        <v>4</v>
      </c>
      <c r="G239">
        <v>551.66</v>
      </c>
      <c r="H239">
        <f t="shared" si="3"/>
        <v>2206.64</v>
      </c>
      <c r="I239" s="12">
        <v>45543.753472222219</v>
      </c>
      <c r="J239">
        <v>20</v>
      </c>
      <c r="K239" t="s">
        <v>32</v>
      </c>
      <c r="L239">
        <v>455</v>
      </c>
      <c r="M239">
        <v>137</v>
      </c>
      <c r="N239">
        <v>289</v>
      </c>
      <c r="O239">
        <v>271</v>
      </c>
      <c r="P239">
        <v>7</v>
      </c>
      <c r="Q239">
        <v>58</v>
      </c>
      <c r="R239" t="s">
        <v>27</v>
      </c>
      <c r="S239">
        <v>77281.19</v>
      </c>
      <c r="T239" t="s">
        <v>37</v>
      </c>
      <c r="U239" t="s">
        <v>50</v>
      </c>
      <c r="V239" t="b">
        <v>1</v>
      </c>
      <c r="W239" t="s">
        <v>35</v>
      </c>
      <c r="X239">
        <v>400</v>
      </c>
      <c r="Y239">
        <v>310</v>
      </c>
    </row>
    <row r="240" spans="1:25" x14ac:dyDescent="0.35">
      <c r="A240">
        <v>239</v>
      </c>
      <c r="B240">
        <v>8454</v>
      </c>
      <c r="C240">
        <v>274</v>
      </c>
      <c r="D240" t="s">
        <v>24</v>
      </c>
      <c r="E240" t="s">
        <v>47</v>
      </c>
      <c r="F240">
        <v>4</v>
      </c>
      <c r="G240">
        <v>792.96</v>
      </c>
      <c r="H240">
        <f t="shared" si="3"/>
        <v>3171.84</v>
      </c>
      <c r="I240" s="11">
        <v>45526.825694444444</v>
      </c>
      <c r="J240">
        <v>3</v>
      </c>
      <c r="K240" t="s">
        <v>26</v>
      </c>
      <c r="L240">
        <v>423</v>
      </c>
      <c r="M240">
        <v>64</v>
      </c>
      <c r="N240">
        <v>223</v>
      </c>
      <c r="O240">
        <v>463</v>
      </c>
      <c r="P240">
        <v>1</v>
      </c>
      <c r="Q240">
        <v>38</v>
      </c>
      <c r="R240" t="s">
        <v>46</v>
      </c>
      <c r="S240">
        <v>72058.2</v>
      </c>
      <c r="T240" t="s">
        <v>28</v>
      </c>
      <c r="U240" t="s">
        <v>29</v>
      </c>
      <c r="V240" t="b">
        <v>1</v>
      </c>
      <c r="W240" t="s">
        <v>30</v>
      </c>
      <c r="X240">
        <v>456</v>
      </c>
      <c r="Y240">
        <v>358</v>
      </c>
    </row>
    <row r="241" spans="1:25" x14ac:dyDescent="0.35">
      <c r="A241">
        <v>240</v>
      </c>
      <c r="B241">
        <v>5673</v>
      </c>
      <c r="C241">
        <v>161</v>
      </c>
      <c r="D241" t="s">
        <v>52</v>
      </c>
      <c r="E241" t="s">
        <v>47</v>
      </c>
      <c r="F241">
        <v>1</v>
      </c>
      <c r="G241">
        <v>304.99</v>
      </c>
      <c r="H241">
        <f t="shared" si="3"/>
        <v>304.99</v>
      </c>
      <c r="I241" s="12">
        <v>45434.084722222222</v>
      </c>
      <c r="J241">
        <v>9</v>
      </c>
      <c r="K241" t="s">
        <v>45</v>
      </c>
      <c r="L241">
        <v>367</v>
      </c>
      <c r="M241">
        <v>61</v>
      </c>
      <c r="N241">
        <v>247</v>
      </c>
      <c r="O241">
        <v>402</v>
      </c>
      <c r="P241">
        <v>2</v>
      </c>
      <c r="Q241">
        <v>19</v>
      </c>
      <c r="R241" t="s">
        <v>41</v>
      </c>
      <c r="S241">
        <v>53231.91</v>
      </c>
      <c r="T241" t="s">
        <v>28</v>
      </c>
      <c r="U241" t="s">
        <v>50</v>
      </c>
      <c r="V241" t="b">
        <v>0</v>
      </c>
      <c r="W241" t="s">
        <v>48</v>
      </c>
      <c r="X241">
        <v>314</v>
      </c>
      <c r="Y241">
        <v>424</v>
      </c>
    </row>
    <row r="242" spans="1:25" x14ac:dyDescent="0.35">
      <c r="A242">
        <v>241</v>
      </c>
      <c r="B242">
        <v>7930</v>
      </c>
      <c r="C242">
        <v>390</v>
      </c>
      <c r="D242" t="s">
        <v>38</v>
      </c>
      <c r="E242" t="s">
        <v>47</v>
      </c>
      <c r="F242">
        <v>1</v>
      </c>
      <c r="G242">
        <v>356.05</v>
      </c>
      <c r="H242">
        <f t="shared" si="3"/>
        <v>356.05</v>
      </c>
      <c r="I242" s="11">
        <v>45327.148611111108</v>
      </c>
      <c r="J242">
        <v>2</v>
      </c>
      <c r="K242" t="s">
        <v>32</v>
      </c>
      <c r="L242">
        <v>301</v>
      </c>
      <c r="M242">
        <v>93</v>
      </c>
      <c r="N242">
        <v>210</v>
      </c>
      <c r="O242">
        <v>231</v>
      </c>
      <c r="P242">
        <v>6</v>
      </c>
      <c r="Q242">
        <v>24</v>
      </c>
      <c r="R242" t="s">
        <v>27</v>
      </c>
      <c r="S242">
        <v>54720.84</v>
      </c>
      <c r="T242" t="s">
        <v>28</v>
      </c>
      <c r="U242" t="s">
        <v>50</v>
      </c>
      <c r="V242" t="b">
        <v>0</v>
      </c>
      <c r="W242" t="s">
        <v>48</v>
      </c>
      <c r="X242">
        <v>159</v>
      </c>
      <c r="Y242">
        <v>334</v>
      </c>
    </row>
    <row r="243" spans="1:25" x14ac:dyDescent="0.35">
      <c r="A243">
        <v>242</v>
      </c>
      <c r="B243">
        <v>8973</v>
      </c>
      <c r="C243">
        <v>305</v>
      </c>
      <c r="D243" t="s">
        <v>51</v>
      </c>
      <c r="E243" t="s">
        <v>25</v>
      </c>
      <c r="F243">
        <v>5</v>
      </c>
      <c r="G243">
        <v>1118.7</v>
      </c>
      <c r="H243">
        <f t="shared" si="3"/>
        <v>5593.5</v>
      </c>
      <c r="I243" s="12">
        <v>45480.743750000001</v>
      </c>
      <c r="J243">
        <v>4</v>
      </c>
      <c r="K243" t="s">
        <v>40</v>
      </c>
      <c r="L243">
        <v>488</v>
      </c>
      <c r="M243">
        <v>131</v>
      </c>
      <c r="N243">
        <v>183</v>
      </c>
      <c r="O243">
        <v>418</v>
      </c>
      <c r="P243">
        <v>7</v>
      </c>
      <c r="Q243">
        <v>60</v>
      </c>
      <c r="R243" t="s">
        <v>27</v>
      </c>
      <c r="S243">
        <v>82744.22</v>
      </c>
      <c r="T243" t="s">
        <v>37</v>
      </c>
      <c r="U243" t="s">
        <v>50</v>
      </c>
      <c r="V243" t="b">
        <v>0</v>
      </c>
      <c r="W243" t="s">
        <v>30</v>
      </c>
      <c r="X243">
        <v>308</v>
      </c>
      <c r="Y243">
        <v>330</v>
      </c>
    </row>
    <row r="244" spans="1:25" x14ac:dyDescent="0.35">
      <c r="A244">
        <v>243</v>
      </c>
      <c r="B244">
        <v>3536</v>
      </c>
      <c r="C244">
        <v>908</v>
      </c>
      <c r="D244" t="s">
        <v>31</v>
      </c>
      <c r="E244" t="s">
        <v>47</v>
      </c>
      <c r="F244">
        <v>4</v>
      </c>
      <c r="G244">
        <v>1422.58</v>
      </c>
      <c r="H244">
        <f t="shared" si="3"/>
        <v>5690.32</v>
      </c>
      <c r="I244" s="11">
        <v>45316.75277777778</v>
      </c>
      <c r="J244">
        <v>11</v>
      </c>
      <c r="K244" t="s">
        <v>26</v>
      </c>
      <c r="L244">
        <v>491</v>
      </c>
      <c r="M244">
        <v>96</v>
      </c>
      <c r="N244">
        <v>211</v>
      </c>
      <c r="O244">
        <v>176</v>
      </c>
      <c r="P244">
        <v>6</v>
      </c>
      <c r="Q244">
        <v>30</v>
      </c>
      <c r="R244" t="s">
        <v>27</v>
      </c>
      <c r="S244">
        <v>109700.76</v>
      </c>
      <c r="T244" t="s">
        <v>42</v>
      </c>
      <c r="U244" t="s">
        <v>50</v>
      </c>
      <c r="V244" t="b">
        <v>1</v>
      </c>
      <c r="W244" t="s">
        <v>48</v>
      </c>
      <c r="X244">
        <v>461</v>
      </c>
      <c r="Y244">
        <v>183</v>
      </c>
    </row>
    <row r="245" spans="1:25" x14ac:dyDescent="0.35">
      <c r="A245">
        <v>244</v>
      </c>
      <c r="B245">
        <v>4111</v>
      </c>
      <c r="C245">
        <v>813</v>
      </c>
      <c r="D245" t="s">
        <v>52</v>
      </c>
      <c r="E245" t="s">
        <v>25</v>
      </c>
      <c r="F245">
        <v>1</v>
      </c>
      <c r="G245">
        <v>1767.01</v>
      </c>
      <c r="H245">
        <f t="shared" si="3"/>
        <v>1767.01</v>
      </c>
      <c r="I245" s="12">
        <v>45420.040972222225</v>
      </c>
      <c r="J245">
        <v>5</v>
      </c>
      <c r="K245" t="s">
        <v>40</v>
      </c>
      <c r="L245">
        <v>153</v>
      </c>
      <c r="M245">
        <v>130</v>
      </c>
      <c r="N245">
        <v>142</v>
      </c>
      <c r="O245">
        <v>282</v>
      </c>
      <c r="P245">
        <v>4</v>
      </c>
      <c r="Q245">
        <v>58</v>
      </c>
      <c r="R245" t="s">
        <v>27</v>
      </c>
      <c r="S245">
        <v>86032.59</v>
      </c>
      <c r="T245" t="s">
        <v>37</v>
      </c>
      <c r="U245" t="s">
        <v>43</v>
      </c>
      <c r="V245" t="b">
        <v>1</v>
      </c>
      <c r="W245" t="s">
        <v>48</v>
      </c>
      <c r="X245">
        <v>471</v>
      </c>
      <c r="Y245">
        <v>90</v>
      </c>
    </row>
    <row r="246" spans="1:25" x14ac:dyDescent="0.35">
      <c r="A246">
        <v>245</v>
      </c>
      <c r="B246">
        <v>5861</v>
      </c>
      <c r="C246">
        <v>732</v>
      </c>
      <c r="D246" t="s">
        <v>51</v>
      </c>
      <c r="E246" t="s">
        <v>25</v>
      </c>
      <c r="F246">
        <v>5</v>
      </c>
      <c r="G246">
        <v>1620.88</v>
      </c>
      <c r="H246">
        <f t="shared" si="3"/>
        <v>8104.4000000000005</v>
      </c>
      <c r="I246" s="11">
        <v>45479.511111111111</v>
      </c>
      <c r="J246">
        <v>15</v>
      </c>
      <c r="K246" t="s">
        <v>36</v>
      </c>
      <c r="L246">
        <v>425</v>
      </c>
      <c r="M246">
        <v>98</v>
      </c>
      <c r="N246">
        <v>241</v>
      </c>
      <c r="O246">
        <v>235</v>
      </c>
      <c r="P246">
        <v>10</v>
      </c>
      <c r="Q246">
        <v>52</v>
      </c>
      <c r="R246" t="s">
        <v>41</v>
      </c>
      <c r="S246">
        <v>38089.19</v>
      </c>
      <c r="T246" t="s">
        <v>37</v>
      </c>
      <c r="U246" t="s">
        <v>43</v>
      </c>
      <c r="V246" t="b">
        <v>0</v>
      </c>
      <c r="W246" t="s">
        <v>30</v>
      </c>
      <c r="X246">
        <v>326</v>
      </c>
      <c r="Y246">
        <v>475</v>
      </c>
    </row>
    <row r="247" spans="1:25" x14ac:dyDescent="0.35">
      <c r="A247">
        <v>246</v>
      </c>
      <c r="B247">
        <v>4566</v>
      </c>
      <c r="C247">
        <v>377</v>
      </c>
      <c r="D247" t="s">
        <v>31</v>
      </c>
      <c r="E247" t="s">
        <v>25</v>
      </c>
      <c r="F247">
        <v>2</v>
      </c>
      <c r="G247">
        <v>195.53</v>
      </c>
      <c r="H247">
        <f t="shared" si="3"/>
        <v>391.06</v>
      </c>
      <c r="I247" s="12">
        <v>45462.841666666667</v>
      </c>
      <c r="J247">
        <v>8</v>
      </c>
      <c r="K247" t="s">
        <v>26</v>
      </c>
      <c r="L247">
        <v>308</v>
      </c>
      <c r="M247">
        <v>105</v>
      </c>
      <c r="N247">
        <v>101</v>
      </c>
      <c r="O247">
        <v>425</v>
      </c>
      <c r="P247">
        <v>10</v>
      </c>
      <c r="Q247">
        <v>23</v>
      </c>
      <c r="R247" t="s">
        <v>46</v>
      </c>
      <c r="S247">
        <v>111420.27</v>
      </c>
      <c r="T247" t="s">
        <v>37</v>
      </c>
      <c r="U247" t="s">
        <v>34</v>
      </c>
      <c r="V247" t="b">
        <v>1</v>
      </c>
      <c r="W247" t="s">
        <v>48</v>
      </c>
      <c r="X247">
        <v>320</v>
      </c>
      <c r="Y247">
        <v>426</v>
      </c>
    </row>
    <row r="248" spans="1:25" x14ac:dyDescent="0.35">
      <c r="A248">
        <v>247</v>
      </c>
      <c r="B248">
        <v>1958</v>
      </c>
      <c r="C248">
        <v>154</v>
      </c>
      <c r="D248" t="s">
        <v>39</v>
      </c>
      <c r="E248" t="s">
        <v>47</v>
      </c>
      <c r="F248">
        <v>4</v>
      </c>
      <c r="G248">
        <v>1740.7</v>
      </c>
      <c r="H248">
        <f t="shared" si="3"/>
        <v>6962.8</v>
      </c>
      <c r="I248" s="11">
        <v>45368.027083333334</v>
      </c>
      <c r="J248">
        <v>4</v>
      </c>
      <c r="K248" t="s">
        <v>45</v>
      </c>
      <c r="L248">
        <v>183</v>
      </c>
      <c r="M248">
        <v>61</v>
      </c>
      <c r="N248">
        <v>225</v>
      </c>
      <c r="O248">
        <v>198</v>
      </c>
      <c r="P248">
        <v>6</v>
      </c>
      <c r="Q248">
        <v>33</v>
      </c>
      <c r="R248" t="s">
        <v>27</v>
      </c>
      <c r="S248">
        <v>58896.99</v>
      </c>
      <c r="T248" t="s">
        <v>37</v>
      </c>
      <c r="U248" t="s">
        <v>34</v>
      </c>
      <c r="V248" t="b">
        <v>1</v>
      </c>
      <c r="W248" t="s">
        <v>30</v>
      </c>
      <c r="X248">
        <v>292</v>
      </c>
      <c r="Y248">
        <v>343</v>
      </c>
    </row>
    <row r="249" spans="1:25" x14ac:dyDescent="0.35">
      <c r="A249">
        <v>248</v>
      </c>
      <c r="B249">
        <v>9883</v>
      </c>
      <c r="C249">
        <v>576</v>
      </c>
      <c r="D249" t="s">
        <v>38</v>
      </c>
      <c r="E249" t="s">
        <v>47</v>
      </c>
      <c r="F249">
        <v>5</v>
      </c>
      <c r="G249">
        <v>253.44</v>
      </c>
      <c r="H249">
        <f t="shared" si="3"/>
        <v>1267.2</v>
      </c>
      <c r="I249" s="12">
        <v>45308.1</v>
      </c>
      <c r="J249">
        <v>4</v>
      </c>
      <c r="K249" t="s">
        <v>36</v>
      </c>
      <c r="L249">
        <v>487</v>
      </c>
      <c r="M249">
        <v>79</v>
      </c>
      <c r="N249">
        <v>150</v>
      </c>
      <c r="O249">
        <v>252</v>
      </c>
      <c r="P249">
        <v>3</v>
      </c>
      <c r="Q249">
        <v>50</v>
      </c>
      <c r="R249" t="s">
        <v>46</v>
      </c>
      <c r="S249">
        <v>43893.25</v>
      </c>
      <c r="T249" t="s">
        <v>28</v>
      </c>
      <c r="U249" t="s">
        <v>43</v>
      </c>
      <c r="V249" t="b">
        <v>1</v>
      </c>
      <c r="W249" t="s">
        <v>30</v>
      </c>
      <c r="X249">
        <v>343</v>
      </c>
      <c r="Y249">
        <v>456</v>
      </c>
    </row>
    <row r="250" spans="1:25" x14ac:dyDescent="0.35">
      <c r="A250">
        <v>249</v>
      </c>
      <c r="B250">
        <v>1998</v>
      </c>
      <c r="C250">
        <v>770</v>
      </c>
      <c r="D250" t="s">
        <v>52</v>
      </c>
      <c r="E250" t="s">
        <v>25</v>
      </c>
      <c r="F250">
        <v>4</v>
      </c>
      <c r="G250">
        <v>1251.04</v>
      </c>
      <c r="H250">
        <f t="shared" si="3"/>
        <v>5004.16</v>
      </c>
      <c r="I250" s="11">
        <v>45481.413194444445</v>
      </c>
      <c r="J250">
        <v>15</v>
      </c>
      <c r="K250" t="s">
        <v>45</v>
      </c>
      <c r="L250">
        <v>42</v>
      </c>
      <c r="M250">
        <v>132</v>
      </c>
      <c r="N250">
        <v>157</v>
      </c>
      <c r="O250">
        <v>462</v>
      </c>
      <c r="P250">
        <v>2</v>
      </c>
      <c r="Q250">
        <v>41</v>
      </c>
      <c r="R250" t="s">
        <v>27</v>
      </c>
      <c r="S250">
        <v>24591.47</v>
      </c>
      <c r="T250" t="s">
        <v>42</v>
      </c>
      <c r="U250" t="s">
        <v>34</v>
      </c>
      <c r="V250" t="b">
        <v>0</v>
      </c>
      <c r="W250" t="s">
        <v>35</v>
      </c>
      <c r="X250">
        <v>453</v>
      </c>
      <c r="Y250">
        <v>468</v>
      </c>
    </row>
    <row r="251" spans="1:25" x14ac:dyDescent="0.35">
      <c r="A251">
        <v>250</v>
      </c>
      <c r="B251">
        <v>6138</v>
      </c>
      <c r="C251">
        <v>108</v>
      </c>
      <c r="D251" t="s">
        <v>49</v>
      </c>
      <c r="E251" t="s">
        <v>25</v>
      </c>
      <c r="F251">
        <v>1</v>
      </c>
      <c r="G251">
        <v>1146.6500000000001</v>
      </c>
      <c r="H251">
        <f t="shared" si="3"/>
        <v>1146.6500000000001</v>
      </c>
      <c r="I251" s="12">
        <v>45381.104861111111</v>
      </c>
      <c r="J251">
        <v>6</v>
      </c>
      <c r="K251" t="s">
        <v>40</v>
      </c>
      <c r="L251">
        <v>196</v>
      </c>
      <c r="M251">
        <v>86</v>
      </c>
      <c r="N251">
        <v>195</v>
      </c>
      <c r="O251">
        <v>269</v>
      </c>
      <c r="P251">
        <v>2</v>
      </c>
      <c r="Q251">
        <v>63</v>
      </c>
      <c r="R251" t="s">
        <v>46</v>
      </c>
      <c r="S251">
        <v>106639.86</v>
      </c>
      <c r="T251" t="s">
        <v>37</v>
      </c>
      <c r="U251" t="s">
        <v>34</v>
      </c>
      <c r="V251" t="b">
        <v>0</v>
      </c>
      <c r="W251" t="s">
        <v>35</v>
      </c>
      <c r="X251">
        <v>153</v>
      </c>
      <c r="Y251">
        <v>377</v>
      </c>
    </row>
    <row r="252" spans="1:25" x14ac:dyDescent="0.35">
      <c r="A252">
        <v>251</v>
      </c>
      <c r="B252">
        <v>1936</v>
      </c>
      <c r="C252">
        <v>168</v>
      </c>
      <c r="D252" t="s">
        <v>24</v>
      </c>
      <c r="E252" t="s">
        <v>25</v>
      </c>
      <c r="F252">
        <v>5</v>
      </c>
      <c r="G252">
        <v>711.9</v>
      </c>
      <c r="H252">
        <f t="shared" si="3"/>
        <v>3559.5</v>
      </c>
      <c r="I252" s="11">
        <v>45311.763194444444</v>
      </c>
      <c r="J252">
        <v>6</v>
      </c>
      <c r="K252" t="s">
        <v>32</v>
      </c>
      <c r="L252">
        <v>347</v>
      </c>
      <c r="M252">
        <v>52</v>
      </c>
      <c r="N252">
        <v>104</v>
      </c>
      <c r="O252">
        <v>122</v>
      </c>
      <c r="P252">
        <v>6</v>
      </c>
      <c r="Q252">
        <v>61</v>
      </c>
      <c r="R252" t="s">
        <v>27</v>
      </c>
      <c r="S252">
        <v>45423.7</v>
      </c>
      <c r="T252" t="s">
        <v>42</v>
      </c>
      <c r="U252" t="s">
        <v>43</v>
      </c>
      <c r="V252" t="b">
        <v>1</v>
      </c>
      <c r="W252" t="s">
        <v>30</v>
      </c>
      <c r="X252">
        <v>282</v>
      </c>
      <c r="Y252">
        <v>496</v>
      </c>
    </row>
    <row r="253" spans="1:25" x14ac:dyDescent="0.35">
      <c r="A253">
        <v>252</v>
      </c>
      <c r="B253">
        <v>1821</v>
      </c>
      <c r="C253">
        <v>497</v>
      </c>
      <c r="D253" t="s">
        <v>31</v>
      </c>
      <c r="E253" t="s">
        <v>47</v>
      </c>
      <c r="F253">
        <v>2</v>
      </c>
      <c r="G253">
        <v>540.38</v>
      </c>
      <c r="H253">
        <f t="shared" si="3"/>
        <v>1080.76</v>
      </c>
      <c r="I253" s="12">
        <v>45377.398611111108</v>
      </c>
      <c r="J253">
        <v>13</v>
      </c>
      <c r="K253" t="s">
        <v>40</v>
      </c>
      <c r="L253">
        <v>371</v>
      </c>
      <c r="M253">
        <v>140</v>
      </c>
      <c r="N253">
        <v>103</v>
      </c>
      <c r="O253">
        <v>176</v>
      </c>
      <c r="P253">
        <v>5</v>
      </c>
      <c r="Q253">
        <v>37</v>
      </c>
      <c r="R253" t="s">
        <v>41</v>
      </c>
      <c r="S253">
        <v>61091.13</v>
      </c>
      <c r="T253" t="s">
        <v>37</v>
      </c>
      <c r="U253" t="s">
        <v>50</v>
      </c>
      <c r="V253" t="b">
        <v>0</v>
      </c>
      <c r="W253" t="s">
        <v>48</v>
      </c>
      <c r="X253">
        <v>341</v>
      </c>
      <c r="Y253">
        <v>217</v>
      </c>
    </row>
    <row r="254" spans="1:25" x14ac:dyDescent="0.35">
      <c r="A254">
        <v>253</v>
      </c>
      <c r="B254">
        <v>8811</v>
      </c>
      <c r="C254">
        <v>776</v>
      </c>
      <c r="D254" t="s">
        <v>44</v>
      </c>
      <c r="E254" t="s">
        <v>47</v>
      </c>
      <c r="F254">
        <v>2</v>
      </c>
      <c r="G254">
        <v>57.96</v>
      </c>
      <c r="H254">
        <f t="shared" si="3"/>
        <v>115.92</v>
      </c>
      <c r="I254" s="11">
        <v>45379.385416666664</v>
      </c>
      <c r="J254">
        <v>10</v>
      </c>
      <c r="K254" t="s">
        <v>32</v>
      </c>
      <c r="L254">
        <v>170</v>
      </c>
      <c r="M254">
        <v>85</v>
      </c>
      <c r="N254">
        <v>207</v>
      </c>
      <c r="O254">
        <v>307</v>
      </c>
      <c r="P254">
        <v>3</v>
      </c>
      <c r="Q254">
        <v>24</v>
      </c>
      <c r="R254" t="s">
        <v>27</v>
      </c>
      <c r="S254">
        <v>70236.31</v>
      </c>
      <c r="T254" t="s">
        <v>33</v>
      </c>
      <c r="U254" t="s">
        <v>43</v>
      </c>
      <c r="V254" t="b">
        <v>1</v>
      </c>
      <c r="W254" t="s">
        <v>30</v>
      </c>
      <c r="X254">
        <v>154</v>
      </c>
      <c r="Y254">
        <v>413</v>
      </c>
    </row>
    <row r="255" spans="1:25" x14ac:dyDescent="0.35">
      <c r="A255">
        <v>254</v>
      </c>
      <c r="B255">
        <v>9238</v>
      </c>
      <c r="C255">
        <v>377</v>
      </c>
      <c r="D255" t="s">
        <v>52</v>
      </c>
      <c r="E255" t="s">
        <v>25</v>
      </c>
      <c r="F255">
        <v>4</v>
      </c>
      <c r="G255">
        <v>192.81</v>
      </c>
      <c r="H255">
        <f t="shared" si="3"/>
        <v>771.24</v>
      </c>
      <c r="I255" s="12">
        <v>45362.353472222225</v>
      </c>
      <c r="J255">
        <v>3</v>
      </c>
      <c r="K255" t="s">
        <v>45</v>
      </c>
      <c r="L255">
        <v>319</v>
      </c>
      <c r="M255">
        <v>106</v>
      </c>
      <c r="N255">
        <v>281</v>
      </c>
      <c r="O255">
        <v>318</v>
      </c>
      <c r="P255">
        <v>5</v>
      </c>
      <c r="Q255">
        <v>53</v>
      </c>
      <c r="R255" t="s">
        <v>41</v>
      </c>
      <c r="S255">
        <v>26153.66</v>
      </c>
      <c r="T255" t="s">
        <v>37</v>
      </c>
      <c r="U255" t="s">
        <v>34</v>
      </c>
      <c r="V255" t="b">
        <v>0</v>
      </c>
      <c r="W255" t="s">
        <v>30</v>
      </c>
      <c r="X255">
        <v>365</v>
      </c>
      <c r="Y255">
        <v>155</v>
      </c>
    </row>
    <row r="256" spans="1:25" x14ac:dyDescent="0.35">
      <c r="A256">
        <v>255</v>
      </c>
      <c r="B256">
        <v>9701</v>
      </c>
      <c r="C256">
        <v>778</v>
      </c>
      <c r="D256" t="s">
        <v>52</v>
      </c>
      <c r="E256" t="s">
        <v>47</v>
      </c>
      <c r="F256">
        <v>1</v>
      </c>
      <c r="G256">
        <v>1385.86</v>
      </c>
      <c r="H256">
        <f t="shared" si="3"/>
        <v>1385.86</v>
      </c>
      <c r="I256" s="11">
        <v>45347.070138888892</v>
      </c>
      <c r="J256">
        <v>9</v>
      </c>
      <c r="K256" t="s">
        <v>36</v>
      </c>
      <c r="L256">
        <v>298</v>
      </c>
      <c r="M256">
        <v>134</v>
      </c>
      <c r="N256">
        <v>166</v>
      </c>
      <c r="O256">
        <v>233</v>
      </c>
      <c r="P256">
        <v>1</v>
      </c>
      <c r="Q256">
        <v>37</v>
      </c>
      <c r="R256" t="s">
        <v>27</v>
      </c>
      <c r="S256">
        <v>75277.64</v>
      </c>
      <c r="T256" t="s">
        <v>28</v>
      </c>
      <c r="U256" t="s">
        <v>50</v>
      </c>
      <c r="V256" t="b">
        <v>1</v>
      </c>
      <c r="W256" t="s">
        <v>30</v>
      </c>
      <c r="X256">
        <v>335</v>
      </c>
      <c r="Y256">
        <v>238</v>
      </c>
    </row>
    <row r="257" spans="1:25" x14ac:dyDescent="0.35">
      <c r="A257">
        <v>256</v>
      </c>
      <c r="B257">
        <v>3579</v>
      </c>
      <c r="C257">
        <v>972</v>
      </c>
      <c r="D257" t="s">
        <v>52</v>
      </c>
      <c r="E257" t="s">
        <v>47</v>
      </c>
      <c r="F257">
        <v>1</v>
      </c>
      <c r="G257">
        <v>902.03</v>
      </c>
      <c r="H257">
        <f t="shared" si="3"/>
        <v>902.03</v>
      </c>
      <c r="I257" s="12">
        <v>45409.468055555553</v>
      </c>
      <c r="J257">
        <v>16</v>
      </c>
      <c r="K257" t="s">
        <v>45</v>
      </c>
      <c r="L257">
        <v>34</v>
      </c>
      <c r="M257">
        <v>133</v>
      </c>
      <c r="N257">
        <v>276</v>
      </c>
      <c r="O257">
        <v>430</v>
      </c>
      <c r="P257">
        <v>2</v>
      </c>
      <c r="Q257">
        <v>29</v>
      </c>
      <c r="R257" t="s">
        <v>46</v>
      </c>
      <c r="S257">
        <v>114717.79</v>
      </c>
      <c r="T257" t="s">
        <v>37</v>
      </c>
      <c r="U257" t="s">
        <v>29</v>
      </c>
      <c r="V257" t="b">
        <v>1</v>
      </c>
      <c r="W257" t="s">
        <v>30</v>
      </c>
      <c r="X257">
        <v>161</v>
      </c>
      <c r="Y257">
        <v>366</v>
      </c>
    </row>
    <row r="258" spans="1:25" x14ac:dyDescent="0.35">
      <c r="A258">
        <v>257</v>
      </c>
      <c r="B258">
        <v>1931</v>
      </c>
      <c r="C258">
        <v>775</v>
      </c>
      <c r="D258" t="s">
        <v>39</v>
      </c>
      <c r="E258" t="s">
        <v>25</v>
      </c>
      <c r="F258">
        <v>1</v>
      </c>
      <c r="G258">
        <v>1413.07</v>
      </c>
      <c r="H258">
        <f t="shared" si="3"/>
        <v>1413.07</v>
      </c>
      <c r="I258" s="11">
        <v>45507.597916666666</v>
      </c>
      <c r="J258">
        <v>11</v>
      </c>
      <c r="K258" t="s">
        <v>36</v>
      </c>
      <c r="L258">
        <v>383</v>
      </c>
      <c r="M258">
        <v>95</v>
      </c>
      <c r="N258">
        <v>183</v>
      </c>
      <c r="O258">
        <v>188</v>
      </c>
      <c r="P258">
        <v>6</v>
      </c>
      <c r="Q258">
        <v>57</v>
      </c>
      <c r="R258" t="s">
        <v>41</v>
      </c>
      <c r="S258">
        <v>59638.42</v>
      </c>
      <c r="T258" t="s">
        <v>33</v>
      </c>
      <c r="U258" t="s">
        <v>29</v>
      </c>
      <c r="V258" t="b">
        <v>1</v>
      </c>
      <c r="W258" t="s">
        <v>30</v>
      </c>
      <c r="X258">
        <v>387</v>
      </c>
      <c r="Y258">
        <v>201</v>
      </c>
    </row>
    <row r="259" spans="1:25" x14ac:dyDescent="0.35">
      <c r="A259">
        <v>258</v>
      </c>
      <c r="B259">
        <v>9320</v>
      </c>
      <c r="C259">
        <v>468</v>
      </c>
      <c r="D259" t="s">
        <v>49</v>
      </c>
      <c r="E259" t="s">
        <v>47</v>
      </c>
      <c r="F259">
        <v>4</v>
      </c>
      <c r="G259">
        <v>1842.45</v>
      </c>
      <c r="H259">
        <f t="shared" ref="H259:H322" si="4">G259*F259</f>
        <v>7369.8</v>
      </c>
      <c r="I259" s="12">
        <v>45463.352777777778</v>
      </c>
      <c r="J259">
        <v>14</v>
      </c>
      <c r="K259" t="s">
        <v>45</v>
      </c>
      <c r="L259">
        <v>361</v>
      </c>
      <c r="M259">
        <v>55</v>
      </c>
      <c r="N259">
        <v>297</v>
      </c>
      <c r="O259">
        <v>345</v>
      </c>
      <c r="P259">
        <v>1</v>
      </c>
      <c r="Q259">
        <v>32</v>
      </c>
      <c r="R259" t="s">
        <v>27</v>
      </c>
      <c r="S259">
        <v>43541.37</v>
      </c>
      <c r="T259" t="s">
        <v>37</v>
      </c>
      <c r="U259" t="s">
        <v>29</v>
      </c>
      <c r="V259" t="b">
        <v>0</v>
      </c>
      <c r="W259" t="s">
        <v>30</v>
      </c>
      <c r="X259">
        <v>172</v>
      </c>
      <c r="Y259">
        <v>271</v>
      </c>
    </row>
    <row r="260" spans="1:25" x14ac:dyDescent="0.35">
      <c r="A260">
        <v>259</v>
      </c>
      <c r="B260">
        <v>2312</v>
      </c>
      <c r="C260">
        <v>985</v>
      </c>
      <c r="D260" t="s">
        <v>51</v>
      </c>
      <c r="E260" t="s">
        <v>25</v>
      </c>
      <c r="F260">
        <v>1</v>
      </c>
      <c r="G260">
        <v>368.53</v>
      </c>
      <c r="H260">
        <f t="shared" si="4"/>
        <v>368.53</v>
      </c>
      <c r="I260" s="11">
        <v>45369.473611111112</v>
      </c>
      <c r="J260">
        <v>19</v>
      </c>
      <c r="K260" t="s">
        <v>40</v>
      </c>
      <c r="L260">
        <v>358</v>
      </c>
      <c r="M260">
        <v>55</v>
      </c>
      <c r="N260">
        <v>183</v>
      </c>
      <c r="O260">
        <v>224</v>
      </c>
      <c r="P260">
        <v>5</v>
      </c>
      <c r="Q260">
        <v>28</v>
      </c>
      <c r="R260" t="s">
        <v>27</v>
      </c>
      <c r="S260">
        <v>51284.22</v>
      </c>
      <c r="T260" t="s">
        <v>42</v>
      </c>
      <c r="U260" t="s">
        <v>29</v>
      </c>
      <c r="V260" t="b">
        <v>1</v>
      </c>
      <c r="W260" t="s">
        <v>30</v>
      </c>
      <c r="X260">
        <v>123</v>
      </c>
      <c r="Y260">
        <v>299</v>
      </c>
    </row>
    <row r="261" spans="1:25" x14ac:dyDescent="0.35">
      <c r="A261">
        <v>260</v>
      </c>
      <c r="B261">
        <v>4044</v>
      </c>
      <c r="C261">
        <v>210</v>
      </c>
      <c r="D261" t="s">
        <v>52</v>
      </c>
      <c r="E261" t="s">
        <v>47</v>
      </c>
      <c r="F261">
        <v>2</v>
      </c>
      <c r="G261">
        <v>1823.76</v>
      </c>
      <c r="H261">
        <f t="shared" si="4"/>
        <v>3647.52</v>
      </c>
      <c r="I261" s="12">
        <v>45494.497916666667</v>
      </c>
      <c r="J261">
        <v>1</v>
      </c>
      <c r="K261" t="s">
        <v>32</v>
      </c>
      <c r="L261">
        <v>298</v>
      </c>
      <c r="M261">
        <v>55</v>
      </c>
      <c r="N261">
        <v>284</v>
      </c>
      <c r="O261">
        <v>372</v>
      </c>
      <c r="P261">
        <v>4</v>
      </c>
      <c r="Q261">
        <v>43</v>
      </c>
      <c r="R261" t="s">
        <v>27</v>
      </c>
      <c r="S261">
        <v>55543.93</v>
      </c>
      <c r="T261" t="s">
        <v>28</v>
      </c>
      <c r="U261" t="s">
        <v>34</v>
      </c>
      <c r="V261" t="b">
        <v>1</v>
      </c>
      <c r="W261" t="s">
        <v>30</v>
      </c>
      <c r="X261">
        <v>162</v>
      </c>
      <c r="Y261">
        <v>504</v>
      </c>
    </row>
    <row r="262" spans="1:25" x14ac:dyDescent="0.35">
      <c r="A262">
        <v>261</v>
      </c>
      <c r="B262">
        <v>2122</v>
      </c>
      <c r="C262">
        <v>119</v>
      </c>
      <c r="D262" t="s">
        <v>44</v>
      </c>
      <c r="E262" t="s">
        <v>47</v>
      </c>
      <c r="F262">
        <v>4</v>
      </c>
      <c r="G262">
        <v>1642.41</v>
      </c>
      <c r="H262">
        <f t="shared" si="4"/>
        <v>6569.64</v>
      </c>
      <c r="I262" s="11">
        <v>45510.839583333334</v>
      </c>
      <c r="J262">
        <v>1</v>
      </c>
      <c r="K262" t="s">
        <v>32</v>
      </c>
      <c r="L262">
        <v>141</v>
      </c>
      <c r="M262">
        <v>89</v>
      </c>
      <c r="N262">
        <v>233</v>
      </c>
      <c r="O262">
        <v>463</v>
      </c>
      <c r="P262">
        <v>8</v>
      </c>
      <c r="Q262">
        <v>65</v>
      </c>
      <c r="R262" t="s">
        <v>27</v>
      </c>
      <c r="S262">
        <v>102411.14</v>
      </c>
      <c r="T262" t="s">
        <v>33</v>
      </c>
      <c r="U262" t="s">
        <v>34</v>
      </c>
      <c r="V262" t="b">
        <v>1</v>
      </c>
      <c r="W262" t="s">
        <v>30</v>
      </c>
      <c r="X262">
        <v>326</v>
      </c>
      <c r="Y262">
        <v>148</v>
      </c>
    </row>
    <row r="263" spans="1:25" x14ac:dyDescent="0.35">
      <c r="A263">
        <v>262</v>
      </c>
      <c r="B263">
        <v>2113</v>
      </c>
      <c r="C263">
        <v>399</v>
      </c>
      <c r="D263" t="s">
        <v>51</v>
      </c>
      <c r="E263" t="s">
        <v>25</v>
      </c>
      <c r="F263">
        <v>1</v>
      </c>
      <c r="G263">
        <v>1945.73</v>
      </c>
      <c r="H263">
        <f t="shared" si="4"/>
        <v>1945.73</v>
      </c>
      <c r="I263" s="12">
        <v>45316.305555555555</v>
      </c>
      <c r="J263">
        <v>3</v>
      </c>
      <c r="K263" t="s">
        <v>36</v>
      </c>
      <c r="L263">
        <v>160</v>
      </c>
      <c r="M263">
        <v>92</v>
      </c>
      <c r="N263">
        <v>111</v>
      </c>
      <c r="O263">
        <v>321</v>
      </c>
      <c r="P263">
        <v>10</v>
      </c>
      <c r="Q263">
        <v>35</v>
      </c>
      <c r="R263" t="s">
        <v>41</v>
      </c>
      <c r="S263">
        <v>43718.21</v>
      </c>
      <c r="T263" t="s">
        <v>42</v>
      </c>
      <c r="U263" t="s">
        <v>50</v>
      </c>
      <c r="V263" t="b">
        <v>0</v>
      </c>
      <c r="W263" t="s">
        <v>30</v>
      </c>
      <c r="X263">
        <v>373</v>
      </c>
      <c r="Y263">
        <v>141</v>
      </c>
    </row>
    <row r="264" spans="1:25" x14ac:dyDescent="0.35">
      <c r="A264">
        <v>263</v>
      </c>
      <c r="B264">
        <v>4853</v>
      </c>
      <c r="C264">
        <v>988</v>
      </c>
      <c r="D264" t="s">
        <v>24</v>
      </c>
      <c r="E264" t="s">
        <v>47</v>
      </c>
      <c r="F264">
        <v>3</v>
      </c>
      <c r="G264">
        <v>1421.24</v>
      </c>
      <c r="H264">
        <f t="shared" si="4"/>
        <v>4263.72</v>
      </c>
      <c r="I264" s="11">
        <v>45543.364583333336</v>
      </c>
      <c r="J264">
        <v>17</v>
      </c>
      <c r="K264" t="s">
        <v>45</v>
      </c>
      <c r="L264">
        <v>428</v>
      </c>
      <c r="M264">
        <v>120</v>
      </c>
      <c r="N264">
        <v>178</v>
      </c>
      <c r="O264">
        <v>420</v>
      </c>
      <c r="P264">
        <v>1</v>
      </c>
      <c r="Q264">
        <v>38</v>
      </c>
      <c r="R264" t="s">
        <v>27</v>
      </c>
      <c r="S264">
        <v>50797.43</v>
      </c>
      <c r="T264" t="s">
        <v>42</v>
      </c>
      <c r="U264" t="s">
        <v>29</v>
      </c>
      <c r="V264" t="b">
        <v>1</v>
      </c>
      <c r="W264" t="s">
        <v>35</v>
      </c>
      <c r="X264">
        <v>362</v>
      </c>
      <c r="Y264">
        <v>288</v>
      </c>
    </row>
    <row r="265" spans="1:25" x14ac:dyDescent="0.35">
      <c r="A265">
        <v>264</v>
      </c>
      <c r="B265">
        <v>7615</v>
      </c>
      <c r="C265">
        <v>764</v>
      </c>
      <c r="D265" t="s">
        <v>38</v>
      </c>
      <c r="E265" t="s">
        <v>25</v>
      </c>
      <c r="F265">
        <v>5</v>
      </c>
      <c r="G265">
        <v>643.16</v>
      </c>
      <c r="H265">
        <f t="shared" si="4"/>
        <v>3215.7999999999997</v>
      </c>
      <c r="I265" s="12">
        <v>45547.022222222222</v>
      </c>
      <c r="J265">
        <v>9</v>
      </c>
      <c r="K265" t="s">
        <v>36</v>
      </c>
      <c r="L265">
        <v>418</v>
      </c>
      <c r="M265">
        <v>88</v>
      </c>
      <c r="N265">
        <v>300</v>
      </c>
      <c r="O265">
        <v>404</v>
      </c>
      <c r="P265">
        <v>9</v>
      </c>
      <c r="Q265">
        <v>47</v>
      </c>
      <c r="R265" t="s">
        <v>46</v>
      </c>
      <c r="S265">
        <v>23016.09</v>
      </c>
      <c r="T265" t="s">
        <v>42</v>
      </c>
      <c r="U265" t="s">
        <v>34</v>
      </c>
      <c r="V265" t="b">
        <v>0</v>
      </c>
      <c r="W265" t="s">
        <v>35</v>
      </c>
      <c r="X265">
        <v>219</v>
      </c>
      <c r="Y265">
        <v>460</v>
      </c>
    </row>
    <row r="266" spans="1:25" x14ac:dyDescent="0.35">
      <c r="A266">
        <v>265</v>
      </c>
      <c r="B266">
        <v>2964</v>
      </c>
      <c r="C266">
        <v>495</v>
      </c>
      <c r="D266" t="s">
        <v>24</v>
      </c>
      <c r="E266" t="s">
        <v>47</v>
      </c>
      <c r="F266">
        <v>2</v>
      </c>
      <c r="G266">
        <v>1020.53</v>
      </c>
      <c r="H266">
        <f t="shared" si="4"/>
        <v>2041.06</v>
      </c>
      <c r="I266" s="11">
        <v>45421.330555555556</v>
      </c>
      <c r="J266">
        <v>5</v>
      </c>
      <c r="K266" t="s">
        <v>45</v>
      </c>
      <c r="L266">
        <v>201</v>
      </c>
      <c r="M266">
        <v>54</v>
      </c>
      <c r="N266">
        <v>232</v>
      </c>
      <c r="O266">
        <v>301</v>
      </c>
      <c r="P266">
        <v>7</v>
      </c>
      <c r="Q266">
        <v>20</v>
      </c>
      <c r="R266" t="s">
        <v>27</v>
      </c>
      <c r="S266">
        <v>65778.27</v>
      </c>
      <c r="T266" t="s">
        <v>28</v>
      </c>
      <c r="U266" t="s">
        <v>50</v>
      </c>
      <c r="V266" t="b">
        <v>0</v>
      </c>
      <c r="W266" t="s">
        <v>30</v>
      </c>
      <c r="X266">
        <v>348</v>
      </c>
      <c r="Y266">
        <v>443</v>
      </c>
    </row>
    <row r="267" spans="1:25" x14ac:dyDescent="0.35">
      <c r="A267">
        <v>266</v>
      </c>
      <c r="B267">
        <v>5033</v>
      </c>
      <c r="C267">
        <v>336</v>
      </c>
      <c r="D267" t="s">
        <v>31</v>
      </c>
      <c r="E267" t="s">
        <v>47</v>
      </c>
      <c r="F267">
        <v>5</v>
      </c>
      <c r="G267">
        <v>386.62</v>
      </c>
      <c r="H267">
        <f t="shared" si="4"/>
        <v>1933.1</v>
      </c>
      <c r="I267" s="12">
        <v>45373.374305555553</v>
      </c>
      <c r="J267">
        <v>20</v>
      </c>
      <c r="K267" t="s">
        <v>45</v>
      </c>
      <c r="L267">
        <v>336</v>
      </c>
      <c r="M267">
        <v>132</v>
      </c>
      <c r="N267">
        <v>143</v>
      </c>
      <c r="O267">
        <v>323</v>
      </c>
      <c r="P267">
        <v>9</v>
      </c>
      <c r="Q267">
        <v>22</v>
      </c>
      <c r="R267" t="s">
        <v>27</v>
      </c>
      <c r="S267">
        <v>56278.71</v>
      </c>
      <c r="T267" t="s">
        <v>33</v>
      </c>
      <c r="U267" t="s">
        <v>34</v>
      </c>
      <c r="V267" t="b">
        <v>0</v>
      </c>
      <c r="W267" t="s">
        <v>30</v>
      </c>
      <c r="X267">
        <v>272</v>
      </c>
      <c r="Y267">
        <v>411</v>
      </c>
    </row>
    <row r="268" spans="1:25" x14ac:dyDescent="0.35">
      <c r="A268">
        <v>267</v>
      </c>
      <c r="B268">
        <v>1651</v>
      </c>
      <c r="C268">
        <v>489</v>
      </c>
      <c r="D268" t="s">
        <v>38</v>
      </c>
      <c r="E268" t="s">
        <v>25</v>
      </c>
      <c r="F268">
        <v>5</v>
      </c>
      <c r="G268">
        <v>1784.53</v>
      </c>
      <c r="H268">
        <f t="shared" si="4"/>
        <v>8922.65</v>
      </c>
      <c r="I268" s="11">
        <v>45502.854861111111</v>
      </c>
      <c r="J268">
        <v>8</v>
      </c>
      <c r="K268" t="s">
        <v>32</v>
      </c>
      <c r="L268">
        <v>150</v>
      </c>
      <c r="M268">
        <v>120</v>
      </c>
      <c r="N268">
        <v>256</v>
      </c>
      <c r="O268">
        <v>242</v>
      </c>
      <c r="P268">
        <v>1</v>
      </c>
      <c r="Q268">
        <v>48</v>
      </c>
      <c r="R268" t="s">
        <v>27</v>
      </c>
      <c r="S268">
        <v>83446.58</v>
      </c>
      <c r="T268" t="s">
        <v>28</v>
      </c>
      <c r="U268" t="s">
        <v>50</v>
      </c>
      <c r="V268" t="b">
        <v>1</v>
      </c>
      <c r="W268" t="s">
        <v>30</v>
      </c>
      <c r="X268">
        <v>380</v>
      </c>
      <c r="Y268">
        <v>152</v>
      </c>
    </row>
    <row r="269" spans="1:25" x14ac:dyDescent="0.35">
      <c r="A269">
        <v>268</v>
      </c>
      <c r="B269">
        <v>2343</v>
      </c>
      <c r="C269">
        <v>620</v>
      </c>
      <c r="D269" t="s">
        <v>24</v>
      </c>
      <c r="E269" t="s">
        <v>25</v>
      </c>
      <c r="F269">
        <v>2</v>
      </c>
      <c r="G269">
        <v>1292.0999999999999</v>
      </c>
      <c r="H269">
        <f t="shared" si="4"/>
        <v>2584.1999999999998</v>
      </c>
      <c r="I269" s="12">
        <v>45516.685416666667</v>
      </c>
      <c r="J269">
        <v>7</v>
      </c>
      <c r="K269" t="s">
        <v>40</v>
      </c>
      <c r="L269">
        <v>152</v>
      </c>
      <c r="M269">
        <v>125</v>
      </c>
      <c r="N269">
        <v>174</v>
      </c>
      <c r="O269">
        <v>380</v>
      </c>
      <c r="P269">
        <v>9</v>
      </c>
      <c r="Q269">
        <v>69</v>
      </c>
      <c r="R269" t="s">
        <v>46</v>
      </c>
      <c r="S269">
        <v>87655.27</v>
      </c>
      <c r="T269" t="s">
        <v>28</v>
      </c>
      <c r="U269" t="s">
        <v>43</v>
      </c>
      <c r="V269" t="b">
        <v>1</v>
      </c>
      <c r="W269" t="s">
        <v>30</v>
      </c>
      <c r="X269">
        <v>350</v>
      </c>
      <c r="Y269">
        <v>320</v>
      </c>
    </row>
    <row r="270" spans="1:25" x14ac:dyDescent="0.35">
      <c r="A270">
        <v>269</v>
      </c>
      <c r="B270">
        <v>7868</v>
      </c>
      <c r="C270">
        <v>826</v>
      </c>
      <c r="D270" t="s">
        <v>52</v>
      </c>
      <c r="E270" t="s">
        <v>25</v>
      </c>
      <c r="F270">
        <v>1</v>
      </c>
      <c r="G270">
        <v>714.97</v>
      </c>
      <c r="H270">
        <f t="shared" si="4"/>
        <v>714.97</v>
      </c>
      <c r="I270" s="11">
        <v>45321.399305555555</v>
      </c>
      <c r="J270">
        <v>11</v>
      </c>
      <c r="K270" t="s">
        <v>36</v>
      </c>
      <c r="L270">
        <v>221</v>
      </c>
      <c r="M270">
        <v>67</v>
      </c>
      <c r="N270">
        <v>110</v>
      </c>
      <c r="O270">
        <v>132</v>
      </c>
      <c r="P270">
        <v>9</v>
      </c>
      <c r="Q270">
        <v>46</v>
      </c>
      <c r="R270" t="s">
        <v>41</v>
      </c>
      <c r="S270">
        <v>32447.93</v>
      </c>
      <c r="T270" t="s">
        <v>33</v>
      </c>
      <c r="U270" t="s">
        <v>29</v>
      </c>
      <c r="V270" t="b">
        <v>1</v>
      </c>
      <c r="W270" t="s">
        <v>30</v>
      </c>
      <c r="X270">
        <v>267</v>
      </c>
      <c r="Y270">
        <v>203</v>
      </c>
    </row>
    <row r="271" spans="1:25" x14ac:dyDescent="0.35">
      <c r="A271">
        <v>270</v>
      </c>
      <c r="B271">
        <v>9565</v>
      </c>
      <c r="C271">
        <v>201</v>
      </c>
      <c r="D271" t="s">
        <v>24</v>
      </c>
      <c r="E271" t="s">
        <v>47</v>
      </c>
      <c r="F271">
        <v>4</v>
      </c>
      <c r="G271">
        <v>1444.51</v>
      </c>
      <c r="H271">
        <f t="shared" si="4"/>
        <v>5778.04</v>
      </c>
      <c r="I271" s="12">
        <v>45497.604166666664</v>
      </c>
      <c r="J271">
        <v>20</v>
      </c>
      <c r="K271" t="s">
        <v>26</v>
      </c>
      <c r="L271">
        <v>128</v>
      </c>
      <c r="M271">
        <v>66</v>
      </c>
      <c r="N271">
        <v>221</v>
      </c>
      <c r="O271">
        <v>142</v>
      </c>
      <c r="P271">
        <v>4</v>
      </c>
      <c r="Q271">
        <v>33</v>
      </c>
      <c r="R271" t="s">
        <v>27</v>
      </c>
      <c r="S271">
        <v>47593.1</v>
      </c>
      <c r="T271" t="s">
        <v>42</v>
      </c>
      <c r="U271" t="s">
        <v>50</v>
      </c>
      <c r="V271" t="b">
        <v>0</v>
      </c>
      <c r="W271" t="s">
        <v>48</v>
      </c>
      <c r="X271">
        <v>254</v>
      </c>
      <c r="Y271">
        <v>209</v>
      </c>
    </row>
    <row r="272" spans="1:25" x14ac:dyDescent="0.35">
      <c r="A272">
        <v>271</v>
      </c>
      <c r="B272">
        <v>6183</v>
      </c>
      <c r="C272">
        <v>423</v>
      </c>
      <c r="D272" t="s">
        <v>38</v>
      </c>
      <c r="E272" t="s">
        <v>47</v>
      </c>
      <c r="F272">
        <v>4</v>
      </c>
      <c r="G272">
        <v>1505.72</v>
      </c>
      <c r="H272">
        <f t="shared" si="4"/>
        <v>6022.88</v>
      </c>
      <c r="I272" s="11">
        <v>45418.669444444444</v>
      </c>
      <c r="J272">
        <v>17</v>
      </c>
      <c r="K272" t="s">
        <v>32</v>
      </c>
      <c r="L272">
        <v>392</v>
      </c>
      <c r="M272">
        <v>130</v>
      </c>
      <c r="N272">
        <v>273</v>
      </c>
      <c r="O272">
        <v>119</v>
      </c>
      <c r="P272">
        <v>6</v>
      </c>
      <c r="Q272">
        <v>32</v>
      </c>
      <c r="R272" t="s">
        <v>41</v>
      </c>
      <c r="S272">
        <v>108535.45</v>
      </c>
      <c r="T272" t="s">
        <v>28</v>
      </c>
      <c r="U272" t="s">
        <v>29</v>
      </c>
      <c r="V272" t="b">
        <v>0</v>
      </c>
      <c r="W272" t="s">
        <v>30</v>
      </c>
      <c r="X272">
        <v>260</v>
      </c>
      <c r="Y272">
        <v>421</v>
      </c>
    </row>
    <row r="273" spans="1:25" x14ac:dyDescent="0.35">
      <c r="A273">
        <v>272</v>
      </c>
      <c r="B273">
        <v>5272</v>
      </c>
      <c r="C273">
        <v>596</v>
      </c>
      <c r="D273" t="s">
        <v>49</v>
      </c>
      <c r="E273" t="s">
        <v>47</v>
      </c>
      <c r="F273">
        <v>3</v>
      </c>
      <c r="G273">
        <v>1407.36</v>
      </c>
      <c r="H273">
        <f t="shared" si="4"/>
        <v>4222.08</v>
      </c>
      <c r="I273" s="12">
        <v>45320.593055555553</v>
      </c>
      <c r="J273">
        <v>9</v>
      </c>
      <c r="K273" t="s">
        <v>26</v>
      </c>
      <c r="L273">
        <v>164</v>
      </c>
      <c r="M273">
        <v>111</v>
      </c>
      <c r="N273">
        <v>238</v>
      </c>
      <c r="O273">
        <v>271</v>
      </c>
      <c r="P273">
        <v>9</v>
      </c>
      <c r="Q273">
        <v>49</v>
      </c>
      <c r="R273" t="s">
        <v>41</v>
      </c>
      <c r="S273">
        <v>78947.850000000006</v>
      </c>
      <c r="T273" t="s">
        <v>28</v>
      </c>
      <c r="U273" t="s">
        <v>43</v>
      </c>
      <c r="V273" t="b">
        <v>0</v>
      </c>
      <c r="W273" t="s">
        <v>30</v>
      </c>
      <c r="X273">
        <v>402</v>
      </c>
      <c r="Y273">
        <v>352</v>
      </c>
    </row>
    <row r="274" spans="1:25" x14ac:dyDescent="0.35">
      <c r="A274">
        <v>273</v>
      </c>
      <c r="B274">
        <v>4346</v>
      </c>
      <c r="C274">
        <v>987</v>
      </c>
      <c r="D274" t="s">
        <v>24</v>
      </c>
      <c r="E274" t="s">
        <v>47</v>
      </c>
      <c r="F274">
        <v>5</v>
      </c>
      <c r="G274">
        <v>175.22</v>
      </c>
      <c r="H274">
        <f t="shared" si="4"/>
        <v>876.1</v>
      </c>
      <c r="I274" s="11">
        <v>45379.595833333333</v>
      </c>
      <c r="J274">
        <v>15</v>
      </c>
      <c r="K274" t="s">
        <v>40</v>
      </c>
      <c r="L274">
        <v>73</v>
      </c>
      <c r="M274">
        <v>52</v>
      </c>
      <c r="N274">
        <v>140</v>
      </c>
      <c r="O274">
        <v>135</v>
      </c>
      <c r="P274">
        <v>6</v>
      </c>
      <c r="Q274">
        <v>60</v>
      </c>
      <c r="R274" t="s">
        <v>46</v>
      </c>
      <c r="S274">
        <v>22056.86</v>
      </c>
      <c r="T274" t="s">
        <v>37</v>
      </c>
      <c r="U274" t="s">
        <v>29</v>
      </c>
      <c r="V274" t="b">
        <v>1</v>
      </c>
      <c r="W274" t="s">
        <v>35</v>
      </c>
      <c r="X274">
        <v>292</v>
      </c>
      <c r="Y274">
        <v>329</v>
      </c>
    </row>
    <row r="275" spans="1:25" x14ac:dyDescent="0.35">
      <c r="A275">
        <v>274</v>
      </c>
      <c r="B275">
        <v>6147</v>
      </c>
      <c r="C275">
        <v>711</v>
      </c>
      <c r="D275" t="s">
        <v>39</v>
      </c>
      <c r="E275" t="s">
        <v>47</v>
      </c>
      <c r="F275">
        <v>3</v>
      </c>
      <c r="G275">
        <v>1051.1099999999999</v>
      </c>
      <c r="H275">
        <f t="shared" si="4"/>
        <v>3153.33</v>
      </c>
      <c r="I275" s="12">
        <v>45446.015972222223</v>
      </c>
      <c r="J275">
        <v>10</v>
      </c>
      <c r="K275" t="s">
        <v>26</v>
      </c>
      <c r="L275">
        <v>121</v>
      </c>
      <c r="M275">
        <v>101</v>
      </c>
      <c r="N275">
        <v>232</v>
      </c>
      <c r="O275">
        <v>492</v>
      </c>
      <c r="P275">
        <v>6</v>
      </c>
      <c r="Q275">
        <v>20</v>
      </c>
      <c r="R275" t="s">
        <v>27</v>
      </c>
      <c r="S275">
        <v>82969.259999999995</v>
      </c>
      <c r="T275" t="s">
        <v>33</v>
      </c>
      <c r="U275" t="s">
        <v>34</v>
      </c>
      <c r="V275" t="b">
        <v>0</v>
      </c>
      <c r="W275" t="s">
        <v>30</v>
      </c>
      <c r="X275">
        <v>143</v>
      </c>
      <c r="Y275">
        <v>443</v>
      </c>
    </row>
    <row r="276" spans="1:25" x14ac:dyDescent="0.35">
      <c r="A276">
        <v>275</v>
      </c>
      <c r="B276">
        <v>4910</v>
      </c>
      <c r="C276">
        <v>644</v>
      </c>
      <c r="D276" t="s">
        <v>31</v>
      </c>
      <c r="E276" t="s">
        <v>25</v>
      </c>
      <c r="F276">
        <v>4</v>
      </c>
      <c r="G276">
        <v>1027.31</v>
      </c>
      <c r="H276">
        <f t="shared" si="4"/>
        <v>4109.24</v>
      </c>
      <c r="I276" s="11">
        <v>45343.086805555555</v>
      </c>
      <c r="J276">
        <v>6</v>
      </c>
      <c r="K276" t="s">
        <v>40</v>
      </c>
      <c r="L276">
        <v>422</v>
      </c>
      <c r="M276">
        <v>123</v>
      </c>
      <c r="N276">
        <v>197</v>
      </c>
      <c r="O276">
        <v>187</v>
      </c>
      <c r="P276">
        <v>9</v>
      </c>
      <c r="Q276">
        <v>22</v>
      </c>
      <c r="R276" t="s">
        <v>46</v>
      </c>
      <c r="S276">
        <v>62781.5</v>
      </c>
      <c r="T276" t="s">
        <v>28</v>
      </c>
      <c r="U276" t="s">
        <v>34</v>
      </c>
      <c r="V276" t="b">
        <v>0</v>
      </c>
      <c r="W276" t="s">
        <v>30</v>
      </c>
      <c r="X276">
        <v>446</v>
      </c>
      <c r="Y276">
        <v>136</v>
      </c>
    </row>
    <row r="277" spans="1:25" x14ac:dyDescent="0.35">
      <c r="A277">
        <v>276</v>
      </c>
      <c r="B277">
        <v>5351</v>
      </c>
      <c r="C277">
        <v>190</v>
      </c>
      <c r="D277" t="s">
        <v>38</v>
      </c>
      <c r="E277" t="s">
        <v>47</v>
      </c>
      <c r="F277">
        <v>4</v>
      </c>
      <c r="G277">
        <v>325.62</v>
      </c>
      <c r="H277">
        <f t="shared" si="4"/>
        <v>1302.48</v>
      </c>
      <c r="I277" s="12">
        <v>45434.634722222225</v>
      </c>
      <c r="J277">
        <v>6</v>
      </c>
      <c r="K277" t="s">
        <v>32</v>
      </c>
      <c r="L277">
        <v>299</v>
      </c>
      <c r="M277">
        <v>129</v>
      </c>
      <c r="N277">
        <v>147</v>
      </c>
      <c r="O277">
        <v>389</v>
      </c>
      <c r="P277">
        <v>4</v>
      </c>
      <c r="Q277">
        <v>21</v>
      </c>
      <c r="R277" t="s">
        <v>41</v>
      </c>
      <c r="S277">
        <v>44463.72</v>
      </c>
      <c r="T277" t="s">
        <v>28</v>
      </c>
      <c r="U277" t="s">
        <v>43</v>
      </c>
      <c r="V277" t="b">
        <v>1</v>
      </c>
      <c r="W277" t="s">
        <v>30</v>
      </c>
      <c r="X277">
        <v>388</v>
      </c>
      <c r="Y277">
        <v>379</v>
      </c>
    </row>
    <row r="278" spans="1:25" x14ac:dyDescent="0.35">
      <c r="A278">
        <v>277</v>
      </c>
      <c r="B278">
        <v>7484</v>
      </c>
      <c r="C278">
        <v>290</v>
      </c>
      <c r="D278" t="s">
        <v>51</v>
      </c>
      <c r="E278" t="s">
        <v>47</v>
      </c>
      <c r="F278">
        <v>2</v>
      </c>
      <c r="G278">
        <v>1932.12</v>
      </c>
      <c r="H278">
        <f t="shared" si="4"/>
        <v>3864.24</v>
      </c>
      <c r="I278" s="11">
        <v>45486.844444444447</v>
      </c>
      <c r="J278">
        <v>19</v>
      </c>
      <c r="K278" t="s">
        <v>32</v>
      </c>
      <c r="L278">
        <v>3</v>
      </c>
      <c r="M278">
        <v>137</v>
      </c>
      <c r="N278">
        <v>193</v>
      </c>
      <c r="O278">
        <v>427</v>
      </c>
      <c r="P278">
        <v>7</v>
      </c>
      <c r="Q278">
        <v>45</v>
      </c>
      <c r="R278" t="s">
        <v>41</v>
      </c>
      <c r="S278">
        <v>74393.350000000006</v>
      </c>
      <c r="T278" t="s">
        <v>37</v>
      </c>
      <c r="U278" t="s">
        <v>29</v>
      </c>
      <c r="V278" t="b">
        <v>0</v>
      </c>
      <c r="W278" t="s">
        <v>30</v>
      </c>
      <c r="X278">
        <v>124</v>
      </c>
      <c r="Y278">
        <v>151</v>
      </c>
    </row>
    <row r="279" spans="1:25" x14ac:dyDescent="0.35">
      <c r="A279">
        <v>278</v>
      </c>
      <c r="B279">
        <v>3144</v>
      </c>
      <c r="C279">
        <v>303</v>
      </c>
      <c r="D279" t="s">
        <v>51</v>
      </c>
      <c r="E279" t="s">
        <v>25</v>
      </c>
      <c r="F279">
        <v>3</v>
      </c>
      <c r="G279">
        <v>449.81</v>
      </c>
      <c r="H279">
        <f t="shared" si="4"/>
        <v>1349.43</v>
      </c>
      <c r="I279" s="12">
        <v>45478.921527777777</v>
      </c>
      <c r="J279">
        <v>18</v>
      </c>
      <c r="K279" t="s">
        <v>36</v>
      </c>
      <c r="L279">
        <v>15</v>
      </c>
      <c r="M279">
        <v>54</v>
      </c>
      <c r="N279">
        <v>288</v>
      </c>
      <c r="O279">
        <v>473</v>
      </c>
      <c r="P279">
        <v>5</v>
      </c>
      <c r="Q279">
        <v>41</v>
      </c>
      <c r="R279" t="s">
        <v>46</v>
      </c>
      <c r="S279">
        <v>49914.720000000001</v>
      </c>
      <c r="T279" t="s">
        <v>33</v>
      </c>
      <c r="U279" t="s">
        <v>29</v>
      </c>
      <c r="V279" t="b">
        <v>1</v>
      </c>
      <c r="W279" t="s">
        <v>30</v>
      </c>
      <c r="X279">
        <v>180</v>
      </c>
      <c r="Y279">
        <v>354</v>
      </c>
    </row>
    <row r="280" spans="1:25" x14ac:dyDescent="0.35">
      <c r="A280">
        <v>279</v>
      </c>
      <c r="B280">
        <v>5915</v>
      </c>
      <c r="C280">
        <v>612</v>
      </c>
      <c r="D280" t="s">
        <v>49</v>
      </c>
      <c r="E280" t="s">
        <v>47</v>
      </c>
      <c r="F280">
        <v>4</v>
      </c>
      <c r="G280">
        <v>1075.43</v>
      </c>
      <c r="H280">
        <f t="shared" si="4"/>
        <v>4301.72</v>
      </c>
      <c r="I280" s="11">
        <v>45499.21875</v>
      </c>
      <c r="J280">
        <v>8</v>
      </c>
      <c r="K280" t="s">
        <v>40</v>
      </c>
      <c r="L280">
        <v>132</v>
      </c>
      <c r="M280">
        <v>133</v>
      </c>
      <c r="N280">
        <v>188</v>
      </c>
      <c r="O280">
        <v>169</v>
      </c>
      <c r="P280">
        <v>6</v>
      </c>
      <c r="Q280">
        <v>30</v>
      </c>
      <c r="R280" t="s">
        <v>41</v>
      </c>
      <c r="S280">
        <v>35459.42</v>
      </c>
      <c r="T280" t="s">
        <v>37</v>
      </c>
      <c r="U280" t="s">
        <v>50</v>
      </c>
      <c r="V280" t="b">
        <v>0</v>
      </c>
      <c r="W280" t="s">
        <v>30</v>
      </c>
      <c r="X280">
        <v>186</v>
      </c>
      <c r="Y280">
        <v>482</v>
      </c>
    </row>
    <row r="281" spans="1:25" x14ac:dyDescent="0.35">
      <c r="A281">
        <v>280</v>
      </c>
      <c r="B281">
        <v>8491</v>
      </c>
      <c r="C281">
        <v>568</v>
      </c>
      <c r="D281" t="s">
        <v>31</v>
      </c>
      <c r="E281" t="s">
        <v>25</v>
      </c>
      <c r="F281">
        <v>3</v>
      </c>
      <c r="G281">
        <v>1114.77</v>
      </c>
      <c r="H281">
        <f t="shared" si="4"/>
        <v>3344.31</v>
      </c>
      <c r="I281" s="12">
        <v>45403.695138888892</v>
      </c>
      <c r="J281">
        <v>11</v>
      </c>
      <c r="K281" t="s">
        <v>40</v>
      </c>
      <c r="L281">
        <v>37</v>
      </c>
      <c r="M281">
        <v>99</v>
      </c>
      <c r="N281">
        <v>233</v>
      </c>
      <c r="O281">
        <v>457</v>
      </c>
      <c r="P281">
        <v>5</v>
      </c>
      <c r="Q281">
        <v>43</v>
      </c>
      <c r="R281" t="s">
        <v>41</v>
      </c>
      <c r="S281">
        <v>30261.81</v>
      </c>
      <c r="T281" t="s">
        <v>28</v>
      </c>
      <c r="U281" t="s">
        <v>34</v>
      </c>
      <c r="V281" t="b">
        <v>1</v>
      </c>
      <c r="W281" t="s">
        <v>30</v>
      </c>
      <c r="X281">
        <v>353</v>
      </c>
      <c r="Y281">
        <v>212</v>
      </c>
    </row>
    <row r="282" spans="1:25" x14ac:dyDescent="0.35">
      <c r="A282">
        <v>281</v>
      </c>
      <c r="B282">
        <v>6180</v>
      </c>
      <c r="C282">
        <v>674</v>
      </c>
      <c r="D282" t="s">
        <v>52</v>
      </c>
      <c r="E282" t="s">
        <v>25</v>
      </c>
      <c r="F282">
        <v>2</v>
      </c>
      <c r="G282">
        <v>992</v>
      </c>
      <c r="H282">
        <f t="shared" si="4"/>
        <v>1984</v>
      </c>
      <c r="I282" s="11">
        <v>45468.656944444447</v>
      </c>
      <c r="J282">
        <v>20</v>
      </c>
      <c r="K282" t="s">
        <v>36</v>
      </c>
      <c r="L282">
        <v>495</v>
      </c>
      <c r="M282">
        <v>89</v>
      </c>
      <c r="N282">
        <v>212</v>
      </c>
      <c r="O282">
        <v>339</v>
      </c>
      <c r="P282">
        <v>9</v>
      </c>
      <c r="Q282">
        <v>20</v>
      </c>
      <c r="R282" t="s">
        <v>46</v>
      </c>
      <c r="S282">
        <v>22882.77</v>
      </c>
      <c r="T282" t="s">
        <v>28</v>
      </c>
      <c r="U282" t="s">
        <v>50</v>
      </c>
      <c r="V282" t="b">
        <v>1</v>
      </c>
      <c r="W282" t="s">
        <v>30</v>
      </c>
      <c r="X282">
        <v>406</v>
      </c>
      <c r="Y282">
        <v>349</v>
      </c>
    </row>
    <row r="283" spans="1:25" x14ac:dyDescent="0.35">
      <c r="A283">
        <v>282</v>
      </c>
      <c r="B283">
        <v>2188</v>
      </c>
      <c r="C283">
        <v>829</v>
      </c>
      <c r="D283" t="s">
        <v>24</v>
      </c>
      <c r="E283" t="s">
        <v>25</v>
      </c>
      <c r="F283">
        <v>2</v>
      </c>
      <c r="G283">
        <v>693.16</v>
      </c>
      <c r="H283">
        <f t="shared" si="4"/>
        <v>1386.32</v>
      </c>
      <c r="I283" s="12">
        <v>45374.927777777775</v>
      </c>
      <c r="J283">
        <v>14</v>
      </c>
      <c r="K283" t="s">
        <v>40</v>
      </c>
      <c r="L283">
        <v>189</v>
      </c>
      <c r="M283">
        <v>127</v>
      </c>
      <c r="N283">
        <v>291</v>
      </c>
      <c r="O283">
        <v>175</v>
      </c>
      <c r="P283">
        <v>8</v>
      </c>
      <c r="Q283">
        <v>40</v>
      </c>
      <c r="R283" t="s">
        <v>46</v>
      </c>
      <c r="S283">
        <v>54582.67</v>
      </c>
      <c r="T283" t="s">
        <v>42</v>
      </c>
      <c r="U283" t="s">
        <v>43</v>
      </c>
      <c r="V283" t="b">
        <v>0</v>
      </c>
      <c r="W283" t="s">
        <v>30</v>
      </c>
      <c r="X283">
        <v>225</v>
      </c>
      <c r="Y283">
        <v>328</v>
      </c>
    </row>
    <row r="284" spans="1:25" x14ac:dyDescent="0.35">
      <c r="A284">
        <v>283</v>
      </c>
      <c r="B284">
        <v>1152</v>
      </c>
      <c r="C284">
        <v>122</v>
      </c>
      <c r="D284" t="s">
        <v>49</v>
      </c>
      <c r="E284" t="s">
        <v>25</v>
      </c>
      <c r="F284">
        <v>2</v>
      </c>
      <c r="G284">
        <v>1115.98</v>
      </c>
      <c r="H284">
        <f t="shared" si="4"/>
        <v>2231.96</v>
      </c>
      <c r="I284" s="11">
        <v>45342.674305555556</v>
      </c>
      <c r="J284">
        <v>14</v>
      </c>
      <c r="K284" t="s">
        <v>36</v>
      </c>
      <c r="L284">
        <v>86</v>
      </c>
      <c r="M284">
        <v>89</v>
      </c>
      <c r="N284">
        <v>146</v>
      </c>
      <c r="O284">
        <v>238</v>
      </c>
      <c r="P284">
        <v>6</v>
      </c>
      <c r="Q284">
        <v>36</v>
      </c>
      <c r="R284" t="s">
        <v>27</v>
      </c>
      <c r="S284">
        <v>95234.7</v>
      </c>
      <c r="T284" t="s">
        <v>42</v>
      </c>
      <c r="U284" t="s">
        <v>43</v>
      </c>
      <c r="V284" t="b">
        <v>1</v>
      </c>
      <c r="W284" t="s">
        <v>48</v>
      </c>
      <c r="X284">
        <v>252</v>
      </c>
      <c r="Y284">
        <v>371</v>
      </c>
    </row>
    <row r="285" spans="1:25" x14ac:dyDescent="0.35">
      <c r="A285">
        <v>284</v>
      </c>
      <c r="B285">
        <v>8508</v>
      </c>
      <c r="C285">
        <v>140</v>
      </c>
      <c r="D285" t="s">
        <v>44</v>
      </c>
      <c r="E285" t="s">
        <v>47</v>
      </c>
      <c r="F285">
        <v>2</v>
      </c>
      <c r="G285">
        <v>1703.25</v>
      </c>
      <c r="H285">
        <f t="shared" si="4"/>
        <v>3406.5</v>
      </c>
      <c r="I285" s="12">
        <v>45478.762499999997</v>
      </c>
      <c r="J285">
        <v>16</v>
      </c>
      <c r="K285" t="s">
        <v>40</v>
      </c>
      <c r="L285">
        <v>155</v>
      </c>
      <c r="M285">
        <v>129</v>
      </c>
      <c r="N285">
        <v>247</v>
      </c>
      <c r="O285">
        <v>196</v>
      </c>
      <c r="P285">
        <v>10</v>
      </c>
      <c r="Q285">
        <v>68</v>
      </c>
      <c r="R285" t="s">
        <v>41</v>
      </c>
      <c r="S285">
        <v>71955.25</v>
      </c>
      <c r="T285" t="s">
        <v>28</v>
      </c>
      <c r="U285" t="s">
        <v>50</v>
      </c>
      <c r="V285" t="b">
        <v>1</v>
      </c>
      <c r="W285" t="s">
        <v>30</v>
      </c>
      <c r="X285">
        <v>461</v>
      </c>
      <c r="Y285">
        <v>214</v>
      </c>
    </row>
    <row r="286" spans="1:25" x14ac:dyDescent="0.35">
      <c r="A286">
        <v>285</v>
      </c>
      <c r="B286">
        <v>2638</v>
      </c>
      <c r="C286">
        <v>353</v>
      </c>
      <c r="D286" t="s">
        <v>49</v>
      </c>
      <c r="E286" t="s">
        <v>47</v>
      </c>
      <c r="F286">
        <v>2</v>
      </c>
      <c r="G286">
        <v>181.42</v>
      </c>
      <c r="H286">
        <f t="shared" si="4"/>
        <v>362.84</v>
      </c>
      <c r="I286" s="11">
        <v>45386.495138888888</v>
      </c>
      <c r="J286">
        <v>16</v>
      </c>
      <c r="K286" t="s">
        <v>40</v>
      </c>
      <c r="L286">
        <v>446</v>
      </c>
      <c r="M286">
        <v>80</v>
      </c>
      <c r="N286">
        <v>148</v>
      </c>
      <c r="O286">
        <v>109</v>
      </c>
      <c r="P286">
        <v>8</v>
      </c>
      <c r="Q286">
        <v>64</v>
      </c>
      <c r="R286" t="s">
        <v>41</v>
      </c>
      <c r="S286">
        <v>82805.84</v>
      </c>
      <c r="T286" t="s">
        <v>42</v>
      </c>
      <c r="U286" t="s">
        <v>34</v>
      </c>
      <c r="V286" t="b">
        <v>1</v>
      </c>
      <c r="W286" t="s">
        <v>30</v>
      </c>
      <c r="X286">
        <v>317</v>
      </c>
      <c r="Y286">
        <v>186</v>
      </c>
    </row>
    <row r="287" spans="1:25" x14ac:dyDescent="0.35">
      <c r="A287">
        <v>286</v>
      </c>
      <c r="B287">
        <v>2200</v>
      </c>
      <c r="C287">
        <v>642</v>
      </c>
      <c r="D287" t="s">
        <v>49</v>
      </c>
      <c r="E287" t="s">
        <v>25</v>
      </c>
      <c r="F287">
        <v>2</v>
      </c>
      <c r="G287">
        <v>1068.21</v>
      </c>
      <c r="H287">
        <f t="shared" si="4"/>
        <v>2136.42</v>
      </c>
      <c r="I287" s="12">
        <v>45534.665277777778</v>
      </c>
      <c r="J287">
        <v>3</v>
      </c>
      <c r="K287" t="s">
        <v>45</v>
      </c>
      <c r="L287">
        <v>79</v>
      </c>
      <c r="M287">
        <v>92</v>
      </c>
      <c r="N287">
        <v>287</v>
      </c>
      <c r="O287">
        <v>476</v>
      </c>
      <c r="P287">
        <v>10</v>
      </c>
      <c r="Q287">
        <v>70</v>
      </c>
      <c r="R287" t="s">
        <v>41</v>
      </c>
      <c r="S287">
        <v>103382.84</v>
      </c>
      <c r="T287" t="s">
        <v>37</v>
      </c>
      <c r="U287" t="s">
        <v>50</v>
      </c>
      <c r="V287" t="b">
        <v>1</v>
      </c>
      <c r="W287" t="s">
        <v>30</v>
      </c>
      <c r="X287">
        <v>341</v>
      </c>
      <c r="Y287">
        <v>177</v>
      </c>
    </row>
    <row r="288" spans="1:25" x14ac:dyDescent="0.35">
      <c r="A288">
        <v>287</v>
      </c>
      <c r="B288">
        <v>9808</v>
      </c>
      <c r="C288">
        <v>412</v>
      </c>
      <c r="D288" t="s">
        <v>44</v>
      </c>
      <c r="E288" t="s">
        <v>47</v>
      </c>
      <c r="F288">
        <v>2</v>
      </c>
      <c r="G288">
        <v>799.62</v>
      </c>
      <c r="H288">
        <f t="shared" si="4"/>
        <v>1599.24</v>
      </c>
      <c r="I288" s="11">
        <v>45407.40902777778</v>
      </c>
      <c r="J288">
        <v>12</v>
      </c>
      <c r="K288" t="s">
        <v>32</v>
      </c>
      <c r="L288">
        <v>500</v>
      </c>
      <c r="M288">
        <v>105</v>
      </c>
      <c r="N288">
        <v>291</v>
      </c>
      <c r="O288">
        <v>318</v>
      </c>
      <c r="P288">
        <v>10</v>
      </c>
      <c r="Q288">
        <v>54</v>
      </c>
      <c r="R288" t="s">
        <v>46</v>
      </c>
      <c r="S288">
        <v>97877.09</v>
      </c>
      <c r="T288" t="s">
        <v>33</v>
      </c>
      <c r="U288" t="s">
        <v>34</v>
      </c>
      <c r="V288" t="b">
        <v>1</v>
      </c>
      <c r="W288" t="s">
        <v>35</v>
      </c>
      <c r="X288">
        <v>254</v>
      </c>
      <c r="Y288">
        <v>313</v>
      </c>
    </row>
    <row r="289" spans="1:25" x14ac:dyDescent="0.35">
      <c r="A289">
        <v>288</v>
      </c>
      <c r="B289">
        <v>4492</v>
      </c>
      <c r="C289">
        <v>441</v>
      </c>
      <c r="D289" t="s">
        <v>24</v>
      </c>
      <c r="E289" t="s">
        <v>47</v>
      </c>
      <c r="F289">
        <v>5</v>
      </c>
      <c r="G289">
        <v>200.22</v>
      </c>
      <c r="H289">
        <f t="shared" si="4"/>
        <v>1001.1</v>
      </c>
      <c r="I289" s="12">
        <v>45551.138888888891</v>
      </c>
      <c r="J289">
        <v>8</v>
      </c>
      <c r="K289" t="s">
        <v>32</v>
      </c>
      <c r="L289">
        <v>448</v>
      </c>
      <c r="M289">
        <v>133</v>
      </c>
      <c r="N289">
        <v>215</v>
      </c>
      <c r="O289">
        <v>352</v>
      </c>
      <c r="P289">
        <v>8</v>
      </c>
      <c r="Q289">
        <v>49</v>
      </c>
      <c r="R289" t="s">
        <v>46</v>
      </c>
      <c r="S289">
        <v>48771.41</v>
      </c>
      <c r="T289" t="s">
        <v>28</v>
      </c>
      <c r="U289" t="s">
        <v>43</v>
      </c>
      <c r="V289" t="b">
        <v>0</v>
      </c>
      <c r="W289" t="s">
        <v>35</v>
      </c>
      <c r="X289">
        <v>366</v>
      </c>
      <c r="Y289">
        <v>351</v>
      </c>
    </row>
    <row r="290" spans="1:25" x14ac:dyDescent="0.35">
      <c r="A290">
        <v>289</v>
      </c>
      <c r="B290">
        <v>9288</v>
      </c>
      <c r="C290">
        <v>601</v>
      </c>
      <c r="D290" t="s">
        <v>52</v>
      </c>
      <c r="E290" t="s">
        <v>47</v>
      </c>
      <c r="F290">
        <v>1</v>
      </c>
      <c r="G290">
        <v>1476.01</v>
      </c>
      <c r="H290">
        <f t="shared" si="4"/>
        <v>1476.01</v>
      </c>
      <c r="I290" s="11">
        <v>45404.938194444447</v>
      </c>
      <c r="J290">
        <v>20</v>
      </c>
      <c r="K290" t="s">
        <v>32</v>
      </c>
      <c r="L290">
        <v>449</v>
      </c>
      <c r="M290">
        <v>94</v>
      </c>
      <c r="N290">
        <v>105</v>
      </c>
      <c r="O290">
        <v>341</v>
      </c>
      <c r="P290">
        <v>5</v>
      </c>
      <c r="Q290">
        <v>23</v>
      </c>
      <c r="R290" t="s">
        <v>41</v>
      </c>
      <c r="S290">
        <v>22630.66</v>
      </c>
      <c r="T290" t="s">
        <v>28</v>
      </c>
      <c r="U290" t="s">
        <v>34</v>
      </c>
      <c r="V290" t="b">
        <v>0</v>
      </c>
      <c r="W290" t="s">
        <v>30</v>
      </c>
      <c r="X290">
        <v>454</v>
      </c>
      <c r="Y290">
        <v>333</v>
      </c>
    </row>
    <row r="291" spans="1:25" x14ac:dyDescent="0.35">
      <c r="A291">
        <v>290</v>
      </c>
      <c r="B291">
        <v>5345</v>
      </c>
      <c r="C291">
        <v>502</v>
      </c>
      <c r="D291" t="s">
        <v>38</v>
      </c>
      <c r="E291" t="s">
        <v>25</v>
      </c>
      <c r="F291">
        <v>1</v>
      </c>
      <c r="G291">
        <v>1410.92</v>
      </c>
      <c r="H291">
        <f t="shared" si="4"/>
        <v>1410.92</v>
      </c>
      <c r="I291" s="12">
        <v>45416.929166666669</v>
      </c>
      <c r="J291">
        <v>1</v>
      </c>
      <c r="K291" t="s">
        <v>40</v>
      </c>
      <c r="L291">
        <v>437</v>
      </c>
      <c r="M291">
        <v>144</v>
      </c>
      <c r="N291">
        <v>296</v>
      </c>
      <c r="O291">
        <v>354</v>
      </c>
      <c r="P291">
        <v>3</v>
      </c>
      <c r="Q291">
        <v>29</v>
      </c>
      <c r="R291" t="s">
        <v>41</v>
      </c>
      <c r="S291">
        <v>55948.7</v>
      </c>
      <c r="T291" t="s">
        <v>28</v>
      </c>
      <c r="U291" t="s">
        <v>29</v>
      </c>
      <c r="V291" t="b">
        <v>0</v>
      </c>
      <c r="W291" t="s">
        <v>30</v>
      </c>
      <c r="X291">
        <v>371</v>
      </c>
      <c r="Y291">
        <v>458</v>
      </c>
    </row>
    <row r="292" spans="1:25" x14ac:dyDescent="0.35">
      <c r="A292">
        <v>291</v>
      </c>
      <c r="B292">
        <v>3170</v>
      </c>
      <c r="C292">
        <v>862</v>
      </c>
      <c r="D292" t="s">
        <v>51</v>
      </c>
      <c r="E292" t="s">
        <v>47</v>
      </c>
      <c r="F292">
        <v>5</v>
      </c>
      <c r="G292">
        <v>548.05999999999995</v>
      </c>
      <c r="H292">
        <f t="shared" si="4"/>
        <v>2740.2999999999997</v>
      </c>
      <c r="I292" s="11">
        <v>45434.776388888888</v>
      </c>
      <c r="J292">
        <v>6</v>
      </c>
      <c r="K292" t="s">
        <v>32</v>
      </c>
      <c r="L292">
        <v>377</v>
      </c>
      <c r="M292">
        <v>139</v>
      </c>
      <c r="N292">
        <v>209</v>
      </c>
      <c r="O292">
        <v>416</v>
      </c>
      <c r="P292">
        <v>6</v>
      </c>
      <c r="Q292">
        <v>48</v>
      </c>
      <c r="R292" t="s">
        <v>27</v>
      </c>
      <c r="S292">
        <v>110677.56</v>
      </c>
      <c r="T292" t="s">
        <v>28</v>
      </c>
      <c r="U292" t="s">
        <v>34</v>
      </c>
      <c r="V292" t="b">
        <v>1</v>
      </c>
      <c r="W292" t="s">
        <v>30</v>
      </c>
      <c r="X292">
        <v>267</v>
      </c>
      <c r="Y292">
        <v>299</v>
      </c>
    </row>
    <row r="293" spans="1:25" x14ac:dyDescent="0.35">
      <c r="A293">
        <v>292</v>
      </c>
      <c r="B293">
        <v>6718</v>
      </c>
      <c r="C293">
        <v>260</v>
      </c>
      <c r="D293" t="s">
        <v>31</v>
      </c>
      <c r="E293" t="s">
        <v>47</v>
      </c>
      <c r="F293">
        <v>3</v>
      </c>
      <c r="G293">
        <v>1302.75</v>
      </c>
      <c r="H293">
        <f t="shared" si="4"/>
        <v>3908.25</v>
      </c>
      <c r="I293" s="12">
        <v>45414.977777777778</v>
      </c>
      <c r="J293">
        <v>6</v>
      </c>
      <c r="K293" t="s">
        <v>26</v>
      </c>
      <c r="L293">
        <v>269</v>
      </c>
      <c r="M293">
        <v>133</v>
      </c>
      <c r="N293">
        <v>292</v>
      </c>
      <c r="O293">
        <v>364</v>
      </c>
      <c r="P293">
        <v>5</v>
      </c>
      <c r="Q293">
        <v>54</v>
      </c>
      <c r="R293" t="s">
        <v>27</v>
      </c>
      <c r="S293">
        <v>83469.399999999994</v>
      </c>
      <c r="T293" t="s">
        <v>37</v>
      </c>
      <c r="U293" t="s">
        <v>43</v>
      </c>
      <c r="V293" t="b">
        <v>0</v>
      </c>
      <c r="W293" t="s">
        <v>30</v>
      </c>
      <c r="X293">
        <v>158</v>
      </c>
      <c r="Y293">
        <v>500</v>
      </c>
    </row>
    <row r="294" spans="1:25" x14ac:dyDescent="0.35">
      <c r="A294">
        <v>293</v>
      </c>
      <c r="B294">
        <v>2127</v>
      </c>
      <c r="C294">
        <v>118</v>
      </c>
      <c r="D294" t="s">
        <v>39</v>
      </c>
      <c r="E294" t="s">
        <v>47</v>
      </c>
      <c r="F294">
        <v>3</v>
      </c>
      <c r="G294">
        <v>831.59</v>
      </c>
      <c r="H294">
        <f t="shared" si="4"/>
        <v>2494.77</v>
      </c>
      <c r="I294" s="11">
        <v>45467.204861111109</v>
      </c>
      <c r="J294">
        <v>14</v>
      </c>
      <c r="K294" t="s">
        <v>26</v>
      </c>
      <c r="L294">
        <v>192</v>
      </c>
      <c r="M294">
        <v>114</v>
      </c>
      <c r="N294">
        <v>140</v>
      </c>
      <c r="O294">
        <v>219</v>
      </c>
      <c r="P294">
        <v>3</v>
      </c>
      <c r="Q294">
        <v>32</v>
      </c>
      <c r="R294" t="s">
        <v>27</v>
      </c>
      <c r="S294">
        <v>41295.660000000003</v>
      </c>
      <c r="T294" t="s">
        <v>42</v>
      </c>
      <c r="U294" t="s">
        <v>34</v>
      </c>
      <c r="V294" t="b">
        <v>1</v>
      </c>
      <c r="W294" t="s">
        <v>30</v>
      </c>
      <c r="X294">
        <v>378</v>
      </c>
      <c r="Y294">
        <v>199</v>
      </c>
    </row>
    <row r="295" spans="1:25" x14ac:dyDescent="0.35">
      <c r="A295">
        <v>294</v>
      </c>
      <c r="B295">
        <v>5002</v>
      </c>
      <c r="C295">
        <v>455</v>
      </c>
      <c r="D295" t="s">
        <v>52</v>
      </c>
      <c r="E295" t="s">
        <v>47</v>
      </c>
      <c r="F295">
        <v>2</v>
      </c>
      <c r="G295">
        <v>961.7</v>
      </c>
      <c r="H295">
        <f t="shared" si="4"/>
        <v>1923.4</v>
      </c>
      <c r="I295" s="12">
        <v>45401.847222222219</v>
      </c>
      <c r="J295">
        <v>6</v>
      </c>
      <c r="K295" t="s">
        <v>40</v>
      </c>
      <c r="L295">
        <v>253</v>
      </c>
      <c r="M295">
        <v>55</v>
      </c>
      <c r="N295">
        <v>261</v>
      </c>
      <c r="O295">
        <v>439</v>
      </c>
      <c r="P295">
        <v>10</v>
      </c>
      <c r="Q295">
        <v>23</v>
      </c>
      <c r="R295" t="s">
        <v>46</v>
      </c>
      <c r="S295">
        <v>82022.89</v>
      </c>
      <c r="T295" t="s">
        <v>42</v>
      </c>
      <c r="U295" t="s">
        <v>50</v>
      </c>
      <c r="V295" t="b">
        <v>0</v>
      </c>
      <c r="W295" t="s">
        <v>48</v>
      </c>
      <c r="X295">
        <v>361</v>
      </c>
      <c r="Y295">
        <v>320</v>
      </c>
    </row>
    <row r="296" spans="1:25" x14ac:dyDescent="0.35">
      <c r="A296">
        <v>295</v>
      </c>
      <c r="B296">
        <v>7054</v>
      </c>
      <c r="C296">
        <v>800</v>
      </c>
      <c r="D296" t="s">
        <v>39</v>
      </c>
      <c r="E296" t="s">
        <v>47</v>
      </c>
      <c r="F296">
        <v>3</v>
      </c>
      <c r="G296">
        <v>1960.11</v>
      </c>
      <c r="H296">
        <f t="shared" si="4"/>
        <v>5880.33</v>
      </c>
      <c r="I296" s="11">
        <v>45503.330555555556</v>
      </c>
      <c r="J296">
        <v>10</v>
      </c>
      <c r="K296" t="s">
        <v>36</v>
      </c>
      <c r="L296">
        <v>275</v>
      </c>
      <c r="M296">
        <v>136</v>
      </c>
      <c r="N296">
        <v>263</v>
      </c>
      <c r="O296">
        <v>297</v>
      </c>
      <c r="P296">
        <v>1</v>
      </c>
      <c r="Q296">
        <v>58</v>
      </c>
      <c r="R296" t="s">
        <v>27</v>
      </c>
      <c r="S296">
        <v>61080.97</v>
      </c>
      <c r="T296" t="s">
        <v>37</v>
      </c>
      <c r="U296" t="s">
        <v>29</v>
      </c>
      <c r="V296" t="b">
        <v>0</v>
      </c>
      <c r="W296" t="s">
        <v>30</v>
      </c>
      <c r="X296">
        <v>279</v>
      </c>
      <c r="Y296">
        <v>328</v>
      </c>
    </row>
    <row r="297" spans="1:25" x14ac:dyDescent="0.35">
      <c r="A297">
        <v>296</v>
      </c>
      <c r="B297">
        <v>5669</v>
      </c>
      <c r="C297">
        <v>460</v>
      </c>
      <c r="D297" t="s">
        <v>49</v>
      </c>
      <c r="E297" t="s">
        <v>47</v>
      </c>
      <c r="F297">
        <v>5</v>
      </c>
      <c r="G297">
        <v>1218.94</v>
      </c>
      <c r="H297">
        <f t="shared" si="4"/>
        <v>6094.7000000000007</v>
      </c>
      <c r="I297" s="12">
        <v>45363.892361111109</v>
      </c>
      <c r="J297">
        <v>15</v>
      </c>
      <c r="K297" t="s">
        <v>45</v>
      </c>
      <c r="L297">
        <v>187</v>
      </c>
      <c r="M297">
        <v>78</v>
      </c>
      <c r="N297">
        <v>192</v>
      </c>
      <c r="O297">
        <v>333</v>
      </c>
      <c r="P297">
        <v>5</v>
      </c>
      <c r="Q297">
        <v>20</v>
      </c>
      <c r="R297" t="s">
        <v>27</v>
      </c>
      <c r="S297">
        <v>63702.21</v>
      </c>
      <c r="T297" t="s">
        <v>37</v>
      </c>
      <c r="U297" t="s">
        <v>34</v>
      </c>
      <c r="V297" t="b">
        <v>0</v>
      </c>
      <c r="W297" t="s">
        <v>30</v>
      </c>
      <c r="X297">
        <v>144</v>
      </c>
      <c r="Y297">
        <v>212</v>
      </c>
    </row>
    <row r="298" spans="1:25" x14ac:dyDescent="0.35">
      <c r="A298">
        <v>297</v>
      </c>
      <c r="B298">
        <v>3584</v>
      </c>
      <c r="C298">
        <v>463</v>
      </c>
      <c r="D298" t="s">
        <v>52</v>
      </c>
      <c r="E298" t="s">
        <v>47</v>
      </c>
      <c r="F298">
        <v>5</v>
      </c>
      <c r="G298">
        <v>1946.31</v>
      </c>
      <c r="H298">
        <f t="shared" si="4"/>
        <v>9731.5499999999993</v>
      </c>
      <c r="I298" s="11">
        <v>45457.27847222222</v>
      </c>
      <c r="J298">
        <v>8</v>
      </c>
      <c r="K298" t="s">
        <v>36</v>
      </c>
      <c r="L298">
        <v>169</v>
      </c>
      <c r="M298">
        <v>150</v>
      </c>
      <c r="N298">
        <v>229</v>
      </c>
      <c r="O298">
        <v>334</v>
      </c>
      <c r="P298">
        <v>4</v>
      </c>
      <c r="Q298">
        <v>52</v>
      </c>
      <c r="R298" t="s">
        <v>41</v>
      </c>
      <c r="S298">
        <v>112477.58</v>
      </c>
      <c r="T298" t="s">
        <v>33</v>
      </c>
      <c r="U298" t="s">
        <v>50</v>
      </c>
      <c r="V298" t="b">
        <v>0</v>
      </c>
      <c r="W298" t="s">
        <v>30</v>
      </c>
      <c r="X298">
        <v>196</v>
      </c>
      <c r="Y298">
        <v>119</v>
      </c>
    </row>
    <row r="299" spans="1:25" x14ac:dyDescent="0.35">
      <c r="A299">
        <v>298</v>
      </c>
      <c r="B299">
        <v>8179</v>
      </c>
      <c r="C299">
        <v>740</v>
      </c>
      <c r="D299" t="s">
        <v>24</v>
      </c>
      <c r="E299" t="s">
        <v>25</v>
      </c>
      <c r="F299">
        <v>2</v>
      </c>
      <c r="G299">
        <v>1938.65</v>
      </c>
      <c r="H299">
        <f t="shared" si="4"/>
        <v>3877.3</v>
      </c>
      <c r="I299" s="12">
        <v>45329.901388888888</v>
      </c>
      <c r="J299">
        <v>13</v>
      </c>
      <c r="K299" t="s">
        <v>26</v>
      </c>
      <c r="L299">
        <v>130</v>
      </c>
      <c r="M299">
        <v>133</v>
      </c>
      <c r="N299">
        <v>218</v>
      </c>
      <c r="O299">
        <v>359</v>
      </c>
      <c r="P299">
        <v>7</v>
      </c>
      <c r="Q299">
        <v>27</v>
      </c>
      <c r="R299" t="s">
        <v>27</v>
      </c>
      <c r="S299">
        <v>50989.919999999998</v>
      </c>
      <c r="T299" t="s">
        <v>42</v>
      </c>
      <c r="U299" t="s">
        <v>34</v>
      </c>
      <c r="V299" t="b">
        <v>1</v>
      </c>
      <c r="W299" t="s">
        <v>48</v>
      </c>
      <c r="X299">
        <v>296</v>
      </c>
      <c r="Y299">
        <v>293</v>
      </c>
    </row>
    <row r="300" spans="1:25" x14ac:dyDescent="0.35">
      <c r="A300">
        <v>299</v>
      </c>
      <c r="B300">
        <v>9900</v>
      </c>
      <c r="C300">
        <v>409</v>
      </c>
      <c r="D300" t="s">
        <v>44</v>
      </c>
      <c r="E300" t="s">
        <v>47</v>
      </c>
      <c r="F300">
        <v>2</v>
      </c>
      <c r="G300">
        <v>813.26</v>
      </c>
      <c r="H300">
        <f t="shared" si="4"/>
        <v>1626.52</v>
      </c>
      <c r="I300" s="11">
        <v>45476.25277777778</v>
      </c>
      <c r="J300">
        <v>11</v>
      </c>
      <c r="K300" t="s">
        <v>32</v>
      </c>
      <c r="L300">
        <v>252</v>
      </c>
      <c r="M300">
        <v>100</v>
      </c>
      <c r="N300">
        <v>285</v>
      </c>
      <c r="O300">
        <v>134</v>
      </c>
      <c r="P300">
        <v>9</v>
      </c>
      <c r="Q300">
        <v>42</v>
      </c>
      <c r="R300" t="s">
        <v>41</v>
      </c>
      <c r="S300">
        <v>32428.51</v>
      </c>
      <c r="T300" t="s">
        <v>42</v>
      </c>
      <c r="U300" t="s">
        <v>34</v>
      </c>
      <c r="V300" t="b">
        <v>1</v>
      </c>
      <c r="W300" t="s">
        <v>35</v>
      </c>
      <c r="X300">
        <v>213</v>
      </c>
      <c r="Y300">
        <v>106</v>
      </c>
    </row>
    <row r="301" spans="1:25" x14ac:dyDescent="0.35">
      <c r="A301">
        <v>300</v>
      </c>
      <c r="B301">
        <v>5956</v>
      </c>
      <c r="C301">
        <v>341</v>
      </c>
      <c r="D301" t="s">
        <v>24</v>
      </c>
      <c r="E301" t="s">
        <v>47</v>
      </c>
      <c r="F301">
        <v>2</v>
      </c>
      <c r="G301">
        <v>1518.42</v>
      </c>
      <c r="H301">
        <f t="shared" si="4"/>
        <v>3036.84</v>
      </c>
      <c r="I301" s="12">
        <v>45437.878472222219</v>
      </c>
      <c r="J301">
        <v>1</v>
      </c>
      <c r="K301" t="s">
        <v>45</v>
      </c>
      <c r="L301">
        <v>455</v>
      </c>
      <c r="M301">
        <v>77</v>
      </c>
      <c r="N301">
        <v>155</v>
      </c>
      <c r="O301">
        <v>105</v>
      </c>
      <c r="P301">
        <v>3</v>
      </c>
      <c r="Q301">
        <v>28</v>
      </c>
      <c r="R301" t="s">
        <v>46</v>
      </c>
      <c r="S301">
        <v>57595.31</v>
      </c>
      <c r="T301" t="s">
        <v>33</v>
      </c>
      <c r="U301" t="s">
        <v>34</v>
      </c>
      <c r="V301" t="b">
        <v>0</v>
      </c>
      <c r="W301" t="s">
        <v>30</v>
      </c>
      <c r="X301">
        <v>315</v>
      </c>
      <c r="Y301">
        <v>467</v>
      </c>
    </row>
    <row r="302" spans="1:25" x14ac:dyDescent="0.35">
      <c r="A302">
        <v>301</v>
      </c>
      <c r="B302">
        <v>9666</v>
      </c>
      <c r="C302">
        <v>613</v>
      </c>
      <c r="D302" t="s">
        <v>31</v>
      </c>
      <c r="E302" t="s">
        <v>25</v>
      </c>
      <c r="F302">
        <v>3</v>
      </c>
      <c r="G302">
        <v>682.91</v>
      </c>
      <c r="H302">
        <f t="shared" si="4"/>
        <v>2048.73</v>
      </c>
      <c r="I302" s="11">
        <v>45437.575694444444</v>
      </c>
      <c r="J302">
        <v>2</v>
      </c>
      <c r="K302" t="s">
        <v>26</v>
      </c>
      <c r="L302">
        <v>4</v>
      </c>
      <c r="M302">
        <v>121</v>
      </c>
      <c r="N302">
        <v>197</v>
      </c>
      <c r="O302">
        <v>352</v>
      </c>
      <c r="P302">
        <v>8</v>
      </c>
      <c r="Q302">
        <v>59</v>
      </c>
      <c r="R302" t="s">
        <v>46</v>
      </c>
      <c r="S302">
        <v>25386.35</v>
      </c>
      <c r="T302" t="s">
        <v>42</v>
      </c>
      <c r="U302" t="s">
        <v>50</v>
      </c>
      <c r="V302" t="b">
        <v>1</v>
      </c>
      <c r="W302" t="s">
        <v>48</v>
      </c>
      <c r="X302">
        <v>182</v>
      </c>
      <c r="Y302">
        <v>189</v>
      </c>
    </row>
    <row r="303" spans="1:25" x14ac:dyDescent="0.35">
      <c r="A303">
        <v>302</v>
      </c>
      <c r="B303">
        <v>1128</v>
      </c>
      <c r="C303">
        <v>382</v>
      </c>
      <c r="D303" t="s">
        <v>24</v>
      </c>
      <c r="E303" t="s">
        <v>47</v>
      </c>
      <c r="F303">
        <v>4</v>
      </c>
      <c r="G303">
        <v>885.34</v>
      </c>
      <c r="H303">
        <f t="shared" si="4"/>
        <v>3541.36</v>
      </c>
      <c r="I303" s="12">
        <v>45399.15</v>
      </c>
      <c r="J303">
        <v>7</v>
      </c>
      <c r="K303" t="s">
        <v>36</v>
      </c>
      <c r="L303">
        <v>403</v>
      </c>
      <c r="M303">
        <v>77</v>
      </c>
      <c r="N303">
        <v>104</v>
      </c>
      <c r="O303">
        <v>101</v>
      </c>
      <c r="P303">
        <v>6</v>
      </c>
      <c r="Q303">
        <v>59</v>
      </c>
      <c r="R303" t="s">
        <v>41</v>
      </c>
      <c r="S303">
        <v>94243.61</v>
      </c>
      <c r="T303" t="s">
        <v>37</v>
      </c>
      <c r="U303" t="s">
        <v>34</v>
      </c>
      <c r="V303" t="b">
        <v>0</v>
      </c>
      <c r="W303" t="s">
        <v>30</v>
      </c>
      <c r="X303">
        <v>139</v>
      </c>
      <c r="Y303">
        <v>292</v>
      </c>
    </row>
    <row r="304" spans="1:25" x14ac:dyDescent="0.35">
      <c r="A304">
        <v>303</v>
      </c>
      <c r="B304">
        <v>5905</v>
      </c>
      <c r="C304">
        <v>931</v>
      </c>
      <c r="D304" t="s">
        <v>39</v>
      </c>
      <c r="E304" t="s">
        <v>47</v>
      </c>
      <c r="F304">
        <v>1</v>
      </c>
      <c r="G304">
        <v>915.45</v>
      </c>
      <c r="H304">
        <f t="shared" si="4"/>
        <v>915.45</v>
      </c>
      <c r="I304" s="11">
        <v>45383.128472222219</v>
      </c>
      <c r="J304">
        <v>5</v>
      </c>
      <c r="K304" t="s">
        <v>45</v>
      </c>
      <c r="L304">
        <v>35</v>
      </c>
      <c r="M304">
        <v>101</v>
      </c>
      <c r="N304">
        <v>234</v>
      </c>
      <c r="O304">
        <v>361</v>
      </c>
      <c r="P304">
        <v>7</v>
      </c>
      <c r="Q304">
        <v>48</v>
      </c>
      <c r="R304" t="s">
        <v>27</v>
      </c>
      <c r="S304">
        <v>69297.55</v>
      </c>
      <c r="T304" t="s">
        <v>33</v>
      </c>
      <c r="U304" t="s">
        <v>50</v>
      </c>
      <c r="V304" t="b">
        <v>0</v>
      </c>
      <c r="W304" t="s">
        <v>30</v>
      </c>
      <c r="X304">
        <v>209</v>
      </c>
      <c r="Y304">
        <v>447</v>
      </c>
    </row>
    <row r="305" spans="1:25" x14ac:dyDescent="0.35">
      <c r="A305">
        <v>304</v>
      </c>
      <c r="B305">
        <v>2697</v>
      </c>
      <c r="C305">
        <v>163</v>
      </c>
      <c r="D305" t="s">
        <v>39</v>
      </c>
      <c r="E305" t="s">
        <v>47</v>
      </c>
      <c r="F305">
        <v>4</v>
      </c>
      <c r="G305">
        <v>575.21</v>
      </c>
      <c r="H305">
        <f t="shared" si="4"/>
        <v>2300.84</v>
      </c>
      <c r="I305" s="12">
        <v>45451.206944444442</v>
      </c>
      <c r="J305">
        <v>20</v>
      </c>
      <c r="K305" t="s">
        <v>45</v>
      </c>
      <c r="L305">
        <v>257</v>
      </c>
      <c r="M305">
        <v>87</v>
      </c>
      <c r="N305">
        <v>115</v>
      </c>
      <c r="O305">
        <v>453</v>
      </c>
      <c r="P305">
        <v>9</v>
      </c>
      <c r="Q305">
        <v>47</v>
      </c>
      <c r="R305" t="s">
        <v>27</v>
      </c>
      <c r="S305">
        <v>116334.25</v>
      </c>
      <c r="T305" t="s">
        <v>33</v>
      </c>
      <c r="U305" t="s">
        <v>34</v>
      </c>
      <c r="V305" t="b">
        <v>0</v>
      </c>
      <c r="W305" t="s">
        <v>35</v>
      </c>
      <c r="X305">
        <v>351</v>
      </c>
      <c r="Y305">
        <v>150</v>
      </c>
    </row>
    <row r="306" spans="1:25" x14ac:dyDescent="0.35">
      <c r="A306">
        <v>305</v>
      </c>
      <c r="B306">
        <v>3200</v>
      </c>
      <c r="C306">
        <v>740</v>
      </c>
      <c r="D306" t="s">
        <v>51</v>
      </c>
      <c r="E306" t="s">
        <v>25</v>
      </c>
      <c r="F306">
        <v>2</v>
      </c>
      <c r="G306">
        <v>1561.34</v>
      </c>
      <c r="H306">
        <f t="shared" si="4"/>
        <v>3122.68</v>
      </c>
      <c r="I306" s="11">
        <v>45328.542361111111</v>
      </c>
      <c r="J306">
        <v>19</v>
      </c>
      <c r="K306" t="s">
        <v>45</v>
      </c>
      <c r="L306">
        <v>301</v>
      </c>
      <c r="M306">
        <v>112</v>
      </c>
      <c r="N306">
        <v>194</v>
      </c>
      <c r="O306">
        <v>168</v>
      </c>
      <c r="P306">
        <v>5</v>
      </c>
      <c r="Q306">
        <v>38</v>
      </c>
      <c r="R306" t="s">
        <v>27</v>
      </c>
      <c r="S306">
        <v>104977.68</v>
      </c>
      <c r="T306" t="s">
        <v>37</v>
      </c>
      <c r="U306" t="s">
        <v>50</v>
      </c>
      <c r="V306" t="b">
        <v>0</v>
      </c>
      <c r="W306" t="s">
        <v>48</v>
      </c>
      <c r="X306">
        <v>416</v>
      </c>
      <c r="Y306">
        <v>337</v>
      </c>
    </row>
    <row r="307" spans="1:25" x14ac:dyDescent="0.35">
      <c r="A307">
        <v>306</v>
      </c>
      <c r="B307">
        <v>5333</v>
      </c>
      <c r="C307">
        <v>363</v>
      </c>
      <c r="D307" t="s">
        <v>49</v>
      </c>
      <c r="E307" t="s">
        <v>47</v>
      </c>
      <c r="F307">
        <v>5</v>
      </c>
      <c r="G307">
        <v>804.3</v>
      </c>
      <c r="H307">
        <f t="shared" si="4"/>
        <v>4021.5</v>
      </c>
      <c r="I307" s="12">
        <v>45378.001388888886</v>
      </c>
      <c r="J307">
        <v>1</v>
      </c>
      <c r="K307" t="s">
        <v>45</v>
      </c>
      <c r="L307">
        <v>240</v>
      </c>
      <c r="M307">
        <v>67</v>
      </c>
      <c r="N307">
        <v>190</v>
      </c>
      <c r="O307">
        <v>228</v>
      </c>
      <c r="P307">
        <v>10</v>
      </c>
      <c r="Q307">
        <v>44</v>
      </c>
      <c r="R307" t="s">
        <v>46</v>
      </c>
      <c r="S307">
        <v>77499.14</v>
      </c>
      <c r="T307" t="s">
        <v>33</v>
      </c>
      <c r="U307" t="s">
        <v>29</v>
      </c>
      <c r="V307" t="b">
        <v>0</v>
      </c>
      <c r="W307" t="s">
        <v>30</v>
      </c>
      <c r="X307">
        <v>301</v>
      </c>
      <c r="Y307">
        <v>378</v>
      </c>
    </row>
    <row r="308" spans="1:25" x14ac:dyDescent="0.35">
      <c r="A308">
        <v>307</v>
      </c>
      <c r="B308">
        <v>2891</v>
      </c>
      <c r="C308">
        <v>999</v>
      </c>
      <c r="D308" t="s">
        <v>38</v>
      </c>
      <c r="E308" t="s">
        <v>25</v>
      </c>
      <c r="F308">
        <v>3</v>
      </c>
      <c r="G308">
        <v>1773.01</v>
      </c>
      <c r="H308">
        <f t="shared" si="4"/>
        <v>5319.03</v>
      </c>
      <c r="I308" s="11">
        <v>45519.713888888888</v>
      </c>
      <c r="J308">
        <v>19</v>
      </c>
      <c r="K308" t="s">
        <v>32</v>
      </c>
      <c r="L308">
        <v>390</v>
      </c>
      <c r="M308">
        <v>71</v>
      </c>
      <c r="N308">
        <v>237</v>
      </c>
      <c r="O308">
        <v>127</v>
      </c>
      <c r="P308">
        <v>8</v>
      </c>
      <c r="Q308">
        <v>67</v>
      </c>
      <c r="R308" t="s">
        <v>46</v>
      </c>
      <c r="S308">
        <v>46094.6</v>
      </c>
      <c r="T308" t="s">
        <v>28</v>
      </c>
      <c r="U308" t="s">
        <v>34</v>
      </c>
      <c r="V308" t="b">
        <v>0</v>
      </c>
      <c r="W308" t="s">
        <v>30</v>
      </c>
      <c r="X308">
        <v>412</v>
      </c>
      <c r="Y308">
        <v>157</v>
      </c>
    </row>
    <row r="309" spans="1:25" x14ac:dyDescent="0.35">
      <c r="A309">
        <v>308</v>
      </c>
      <c r="B309">
        <v>2753</v>
      </c>
      <c r="C309">
        <v>496</v>
      </c>
      <c r="D309" t="s">
        <v>44</v>
      </c>
      <c r="E309" t="s">
        <v>47</v>
      </c>
      <c r="F309">
        <v>2</v>
      </c>
      <c r="G309">
        <v>1106.07</v>
      </c>
      <c r="H309">
        <f t="shared" si="4"/>
        <v>2212.14</v>
      </c>
      <c r="I309" s="12">
        <v>45411.758333333331</v>
      </c>
      <c r="J309">
        <v>2</v>
      </c>
      <c r="K309" t="s">
        <v>40</v>
      </c>
      <c r="L309">
        <v>249</v>
      </c>
      <c r="M309">
        <v>88</v>
      </c>
      <c r="N309">
        <v>134</v>
      </c>
      <c r="O309">
        <v>357</v>
      </c>
      <c r="P309">
        <v>9</v>
      </c>
      <c r="Q309">
        <v>64</v>
      </c>
      <c r="R309" t="s">
        <v>41</v>
      </c>
      <c r="S309">
        <v>53642.89</v>
      </c>
      <c r="T309" t="s">
        <v>28</v>
      </c>
      <c r="U309" t="s">
        <v>34</v>
      </c>
      <c r="V309" t="b">
        <v>0</v>
      </c>
      <c r="W309" t="s">
        <v>30</v>
      </c>
      <c r="X309">
        <v>203</v>
      </c>
      <c r="Y309">
        <v>355</v>
      </c>
    </row>
    <row r="310" spans="1:25" x14ac:dyDescent="0.35">
      <c r="A310">
        <v>309</v>
      </c>
      <c r="B310">
        <v>3546</v>
      </c>
      <c r="C310">
        <v>934</v>
      </c>
      <c r="D310" t="s">
        <v>52</v>
      </c>
      <c r="E310" t="s">
        <v>25</v>
      </c>
      <c r="F310">
        <v>3</v>
      </c>
      <c r="G310">
        <v>1943.58</v>
      </c>
      <c r="H310">
        <f t="shared" si="4"/>
        <v>5830.74</v>
      </c>
      <c r="I310" s="11">
        <v>45308.611111111109</v>
      </c>
      <c r="J310">
        <v>2</v>
      </c>
      <c r="K310" t="s">
        <v>40</v>
      </c>
      <c r="L310">
        <v>306</v>
      </c>
      <c r="M310">
        <v>96</v>
      </c>
      <c r="N310">
        <v>273</v>
      </c>
      <c r="O310">
        <v>412</v>
      </c>
      <c r="P310">
        <v>6</v>
      </c>
      <c r="Q310">
        <v>56</v>
      </c>
      <c r="R310" t="s">
        <v>46</v>
      </c>
      <c r="S310">
        <v>49577.45</v>
      </c>
      <c r="T310" t="s">
        <v>37</v>
      </c>
      <c r="U310" t="s">
        <v>43</v>
      </c>
      <c r="V310" t="b">
        <v>0</v>
      </c>
      <c r="W310" t="s">
        <v>30</v>
      </c>
      <c r="X310">
        <v>151</v>
      </c>
      <c r="Y310">
        <v>305</v>
      </c>
    </row>
    <row r="311" spans="1:25" x14ac:dyDescent="0.35">
      <c r="A311">
        <v>310</v>
      </c>
      <c r="B311">
        <v>5462</v>
      </c>
      <c r="C311">
        <v>130</v>
      </c>
      <c r="D311" t="s">
        <v>52</v>
      </c>
      <c r="E311" t="s">
        <v>25</v>
      </c>
      <c r="F311">
        <v>1</v>
      </c>
      <c r="G311">
        <v>1719.82</v>
      </c>
      <c r="H311">
        <f t="shared" si="4"/>
        <v>1719.82</v>
      </c>
      <c r="I311" s="12">
        <v>45383.650694444441</v>
      </c>
      <c r="J311">
        <v>14</v>
      </c>
      <c r="K311" t="s">
        <v>45</v>
      </c>
      <c r="L311">
        <v>351</v>
      </c>
      <c r="M311">
        <v>91</v>
      </c>
      <c r="N311">
        <v>134</v>
      </c>
      <c r="O311">
        <v>214</v>
      </c>
      <c r="P311">
        <v>1</v>
      </c>
      <c r="Q311">
        <v>56</v>
      </c>
      <c r="R311" t="s">
        <v>27</v>
      </c>
      <c r="S311">
        <v>61627.13</v>
      </c>
      <c r="T311" t="s">
        <v>33</v>
      </c>
      <c r="U311" t="s">
        <v>29</v>
      </c>
      <c r="V311" t="b">
        <v>1</v>
      </c>
      <c r="W311" t="s">
        <v>48</v>
      </c>
      <c r="X311">
        <v>149</v>
      </c>
      <c r="Y311">
        <v>94</v>
      </c>
    </row>
    <row r="312" spans="1:25" x14ac:dyDescent="0.35">
      <c r="A312">
        <v>311</v>
      </c>
      <c r="B312">
        <v>5616</v>
      </c>
      <c r="C312">
        <v>668</v>
      </c>
      <c r="D312" t="s">
        <v>52</v>
      </c>
      <c r="E312" t="s">
        <v>25</v>
      </c>
      <c r="F312">
        <v>4</v>
      </c>
      <c r="G312">
        <v>1723.26</v>
      </c>
      <c r="H312">
        <f t="shared" si="4"/>
        <v>6893.04</v>
      </c>
      <c r="I312" s="11">
        <v>45439.972916666666</v>
      </c>
      <c r="J312">
        <v>10</v>
      </c>
      <c r="K312" t="s">
        <v>40</v>
      </c>
      <c r="L312">
        <v>177</v>
      </c>
      <c r="M312">
        <v>148</v>
      </c>
      <c r="N312">
        <v>207</v>
      </c>
      <c r="O312">
        <v>424</v>
      </c>
      <c r="P312">
        <v>8</v>
      </c>
      <c r="Q312">
        <v>63</v>
      </c>
      <c r="R312" t="s">
        <v>27</v>
      </c>
      <c r="S312">
        <v>38617.07</v>
      </c>
      <c r="T312" t="s">
        <v>37</v>
      </c>
      <c r="U312" t="s">
        <v>29</v>
      </c>
      <c r="V312" t="b">
        <v>1</v>
      </c>
      <c r="W312" t="s">
        <v>30</v>
      </c>
      <c r="X312">
        <v>351</v>
      </c>
      <c r="Y312">
        <v>439</v>
      </c>
    </row>
    <row r="313" spans="1:25" x14ac:dyDescent="0.35">
      <c r="A313">
        <v>312</v>
      </c>
      <c r="B313">
        <v>4450</v>
      </c>
      <c r="C313">
        <v>386</v>
      </c>
      <c r="D313" t="s">
        <v>49</v>
      </c>
      <c r="E313" t="s">
        <v>25</v>
      </c>
      <c r="F313">
        <v>2</v>
      </c>
      <c r="G313">
        <v>917.31</v>
      </c>
      <c r="H313">
        <f t="shared" si="4"/>
        <v>1834.62</v>
      </c>
      <c r="I313" s="12">
        <v>45535.601388888892</v>
      </c>
      <c r="J313">
        <v>15</v>
      </c>
      <c r="K313" t="s">
        <v>26</v>
      </c>
      <c r="L313">
        <v>391</v>
      </c>
      <c r="M313">
        <v>115</v>
      </c>
      <c r="N313">
        <v>136</v>
      </c>
      <c r="O313">
        <v>283</v>
      </c>
      <c r="P313">
        <v>9</v>
      </c>
      <c r="Q313">
        <v>57</v>
      </c>
      <c r="R313" t="s">
        <v>41</v>
      </c>
      <c r="S313">
        <v>42203.45</v>
      </c>
      <c r="T313" t="s">
        <v>28</v>
      </c>
      <c r="U313" t="s">
        <v>50</v>
      </c>
      <c r="V313" t="b">
        <v>1</v>
      </c>
      <c r="W313" t="s">
        <v>35</v>
      </c>
      <c r="X313">
        <v>345</v>
      </c>
      <c r="Y313">
        <v>247</v>
      </c>
    </row>
    <row r="314" spans="1:25" x14ac:dyDescent="0.35">
      <c r="A314">
        <v>313</v>
      </c>
      <c r="B314">
        <v>6617</v>
      </c>
      <c r="C314">
        <v>330</v>
      </c>
      <c r="D314" t="s">
        <v>49</v>
      </c>
      <c r="E314" t="s">
        <v>25</v>
      </c>
      <c r="F314">
        <v>4</v>
      </c>
      <c r="G314">
        <v>442.59</v>
      </c>
      <c r="H314">
        <f t="shared" si="4"/>
        <v>1770.36</v>
      </c>
      <c r="I314" s="11">
        <v>45379.085416666669</v>
      </c>
      <c r="J314">
        <v>14</v>
      </c>
      <c r="K314" t="s">
        <v>45</v>
      </c>
      <c r="L314">
        <v>23</v>
      </c>
      <c r="M314">
        <v>145</v>
      </c>
      <c r="N314">
        <v>293</v>
      </c>
      <c r="O314">
        <v>142</v>
      </c>
      <c r="P314">
        <v>7</v>
      </c>
      <c r="Q314">
        <v>65</v>
      </c>
      <c r="R314" t="s">
        <v>46</v>
      </c>
      <c r="S314">
        <v>28062.22</v>
      </c>
      <c r="T314" t="s">
        <v>37</v>
      </c>
      <c r="U314" t="s">
        <v>43</v>
      </c>
      <c r="V314" t="b">
        <v>0</v>
      </c>
      <c r="W314" t="s">
        <v>30</v>
      </c>
      <c r="X314">
        <v>201</v>
      </c>
      <c r="Y314">
        <v>318</v>
      </c>
    </row>
    <row r="315" spans="1:25" x14ac:dyDescent="0.35">
      <c r="A315">
        <v>314</v>
      </c>
      <c r="B315">
        <v>4335</v>
      </c>
      <c r="C315">
        <v>255</v>
      </c>
      <c r="D315" t="s">
        <v>31</v>
      </c>
      <c r="E315" t="s">
        <v>25</v>
      </c>
      <c r="F315">
        <v>2</v>
      </c>
      <c r="G315">
        <v>1617.77</v>
      </c>
      <c r="H315">
        <f t="shared" si="4"/>
        <v>3235.54</v>
      </c>
      <c r="I315" s="12">
        <v>45527.322222222225</v>
      </c>
      <c r="J315">
        <v>3</v>
      </c>
      <c r="K315" t="s">
        <v>26</v>
      </c>
      <c r="L315">
        <v>63</v>
      </c>
      <c r="M315">
        <v>62</v>
      </c>
      <c r="N315">
        <v>151</v>
      </c>
      <c r="O315">
        <v>466</v>
      </c>
      <c r="P315">
        <v>8</v>
      </c>
      <c r="Q315">
        <v>18</v>
      </c>
      <c r="R315" t="s">
        <v>27</v>
      </c>
      <c r="S315">
        <v>118750.33</v>
      </c>
      <c r="T315" t="s">
        <v>42</v>
      </c>
      <c r="U315" t="s">
        <v>29</v>
      </c>
      <c r="V315" t="b">
        <v>1</v>
      </c>
      <c r="W315" t="s">
        <v>30</v>
      </c>
      <c r="X315">
        <v>261</v>
      </c>
      <c r="Y315">
        <v>328</v>
      </c>
    </row>
    <row r="316" spans="1:25" x14ac:dyDescent="0.35">
      <c r="A316">
        <v>315</v>
      </c>
      <c r="B316">
        <v>5325</v>
      </c>
      <c r="C316">
        <v>449</v>
      </c>
      <c r="D316" t="s">
        <v>52</v>
      </c>
      <c r="E316" t="s">
        <v>25</v>
      </c>
      <c r="F316">
        <v>1</v>
      </c>
      <c r="G316">
        <v>148.86000000000001</v>
      </c>
      <c r="H316">
        <f t="shared" si="4"/>
        <v>148.86000000000001</v>
      </c>
      <c r="I316" s="11">
        <v>45306.14166666667</v>
      </c>
      <c r="J316">
        <v>10</v>
      </c>
      <c r="K316" t="s">
        <v>36</v>
      </c>
      <c r="L316">
        <v>457</v>
      </c>
      <c r="M316">
        <v>112</v>
      </c>
      <c r="N316">
        <v>280</v>
      </c>
      <c r="O316">
        <v>455</v>
      </c>
      <c r="P316">
        <v>3</v>
      </c>
      <c r="Q316">
        <v>45</v>
      </c>
      <c r="R316" t="s">
        <v>41</v>
      </c>
      <c r="S316">
        <v>118889.25</v>
      </c>
      <c r="T316" t="s">
        <v>42</v>
      </c>
      <c r="U316" t="s">
        <v>29</v>
      </c>
      <c r="V316" t="b">
        <v>0</v>
      </c>
      <c r="W316" t="s">
        <v>30</v>
      </c>
      <c r="X316">
        <v>275</v>
      </c>
      <c r="Y316">
        <v>211</v>
      </c>
    </row>
    <row r="317" spans="1:25" x14ac:dyDescent="0.35">
      <c r="A317">
        <v>316</v>
      </c>
      <c r="B317">
        <v>9280</v>
      </c>
      <c r="C317">
        <v>502</v>
      </c>
      <c r="D317" t="s">
        <v>38</v>
      </c>
      <c r="E317" t="s">
        <v>47</v>
      </c>
      <c r="F317">
        <v>1</v>
      </c>
      <c r="G317">
        <v>1108.8599999999999</v>
      </c>
      <c r="H317">
        <f t="shared" si="4"/>
        <v>1108.8599999999999</v>
      </c>
      <c r="I317" s="12">
        <v>45387.92083333333</v>
      </c>
      <c r="J317">
        <v>10</v>
      </c>
      <c r="K317" t="s">
        <v>45</v>
      </c>
      <c r="L317">
        <v>350</v>
      </c>
      <c r="M317">
        <v>54</v>
      </c>
      <c r="N317">
        <v>270</v>
      </c>
      <c r="O317">
        <v>212</v>
      </c>
      <c r="P317">
        <v>6</v>
      </c>
      <c r="Q317">
        <v>62</v>
      </c>
      <c r="R317" t="s">
        <v>46</v>
      </c>
      <c r="S317">
        <v>41161.22</v>
      </c>
      <c r="T317" t="s">
        <v>42</v>
      </c>
      <c r="U317" t="s">
        <v>29</v>
      </c>
      <c r="V317" t="b">
        <v>0</v>
      </c>
      <c r="W317" t="s">
        <v>48</v>
      </c>
      <c r="X317">
        <v>277</v>
      </c>
      <c r="Y317">
        <v>156</v>
      </c>
    </row>
    <row r="318" spans="1:25" x14ac:dyDescent="0.35">
      <c r="A318">
        <v>317</v>
      </c>
      <c r="B318">
        <v>9004</v>
      </c>
      <c r="C318">
        <v>772</v>
      </c>
      <c r="D318" t="s">
        <v>52</v>
      </c>
      <c r="E318" t="s">
        <v>25</v>
      </c>
      <c r="F318">
        <v>5</v>
      </c>
      <c r="G318">
        <v>1169.1600000000001</v>
      </c>
      <c r="H318">
        <f t="shared" si="4"/>
        <v>5845.8</v>
      </c>
      <c r="I318" s="11">
        <v>45303.955555555556</v>
      </c>
      <c r="J318">
        <v>5</v>
      </c>
      <c r="K318" t="s">
        <v>40</v>
      </c>
      <c r="L318">
        <v>154</v>
      </c>
      <c r="M318">
        <v>117</v>
      </c>
      <c r="N318">
        <v>121</v>
      </c>
      <c r="O318">
        <v>197</v>
      </c>
      <c r="P318">
        <v>4</v>
      </c>
      <c r="Q318">
        <v>19</v>
      </c>
      <c r="R318" t="s">
        <v>46</v>
      </c>
      <c r="S318">
        <v>89805.81</v>
      </c>
      <c r="T318" t="s">
        <v>42</v>
      </c>
      <c r="U318" t="s">
        <v>34</v>
      </c>
      <c r="V318" t="b">
        <v>1</v>
      </c>
      <c r="W318" t="s">
        <v>30</v>
      </c>
      <c r="X318">
        <v>315</v>
      </c>
      <c r="Y318">
        <v>338</v>
      </c>
    </row>
    <row r="319" spans="1:25" x14ac:dyDescent="0.35">
      <c r="A319">
        <v>318</v>
      </c>
      <c r="B319">
        <v>5114</v>
      </c>
      <c r="C319">
        <v>240</v>
      </c>
      <c r="D319" t="s">
        <v>51</v>
      </c>
      <c r="E319" t="s">
        <v>25</v>
      </c>
      <c r="F319">
        <v>1</v>
      </c>
      <c r="G319">
        <v>324.38</v>
      </c>
      <c r="H319">
        <f t="shared" si="4"/>
        <v>324.38</v>
      </c>
      <c r="I319" s="12">
        <v>45513.004166666666</v>
      </c>
      <c r="J319">
        <v>15</v>
      </c>
      <c r="K319" t="s">
        <v>36</v>
      </c>
      <c r="L319">
        <v>192</v>
      </c>
      <c r="M319">
        <v>143</v>
      </c>
      <c r="N319">
        <v>204</v>
      </c>
      <c r="O319">
        <v>480</v>
      </c>
      <c r="P319">
        <v>1</v>
      </c>
      <c r="Q319">
        <v>37</v>
      </c>
      <c r="R319" t="s">
        <v>27</v>
      </c>
      <c r="S319">
        <v>88610.3</v>
      </c>
      <c r="T319" t="s">
        <v>33</v>
      </c>
      <c r="U319" t="s">
        <v>34</v>
      </c>
      <c r="V319" t="b">
        <v>1</v>
      </c>
      <c r="W319" t="s">
        <v>30</v>
      </c>
      <c r="X319">
        <v>218</v>
      </c>
      <c r="Y319">
        <v>452</v>
      </c>
    </row>
    <row r="320" spans="1:25" x14ac:dyDescent="0.35">
      <c r="A320">
        <v>319</v>
      </c>
      <c r="B320">
        <v>1832</v>
      </c>
      <c r="C320">
        <v>189</v>
      </c>
      <c r="D320" t="s">
        <v>38</v>
      </c>
      <c r="E320" t="s">
        <v>25</v>
      </c>
      <c r="F320">
        <v>3</v>
      </c>
      <c r="G320">
        <v>213.16</v>
      </c>
      <c r="H320">
        <f t="shared" si="4"/>
        <v>639.48</v>
      </c>
      <c r="I320" s="11">
        <v>45495.240972222222</v>
      </c>
      <c r="J320">
        <v>17</v>
      </c>
      <c r="K320" t="s">
        <v>26</v>
      </c>
      <c r="L320">
        <v>231</v>
      </c>
      <c r="M320">
        <v>78</v>
      </c>
      <c r="N320">
        <v>217</v>
      </c>
      <c r="O320">
        <v>490</v>
      </c>
      <c r="P320">
        <v>9</v>
      </c>
      <c r="Q320">
        <v>25</v>
      </c>
      <c r="R320" t="s">
        <v>46</v>
      </c>
      <c r="S320">
        <v>91842.84</v>
      </c>
      <c r="T320" t="s">
        <v>37</v>
      </c>
      <c r="U320" t="s">
        <v>43</v>
      </c>
      <c r="V320" t="b">
        <v>0</v>
      </c>
      <c r="W320" t="s">
        <v>35</v>
      </c>
      <c r="X320">
        <v>294</v>
      </c>
      <c r="Y320">
        <v>269</v>
      </c>
    </row>
    <row r="321" spans="1:25" x14ac:dyDescent="0.35">
      <c r="A321">
        <v>320</v>
      </c>
      <c r="B321">
        <v>2512</v>
      </c>
      <c r="C321">
        <v>847</v>
      </c>
      <c r="D321" t="s">
        <v>38</v>
      </c>
      <c r="E321" t="s">
        <v>25</v>
      </c>
      <c r="F321">
        <v>4</v>
      </c>
      <c r="G321">
        <v>831.51</v>
      </c>
      <c r="H321">
        <f t="shared" si="4"/>
        <v>3326.04</v>
      </c>
      <c r="I321" s="12">
        <v>45482.520138888889</v>
      </c>
      <c r="J321">
        <v>16</v>
      </c>
      <c r="K321" t="s">
        <v>36</v>
      </c>
      <c r="L321">
        <v>480</v>
      </c>
      <c r="M321">
        <v>80</v>
      </c>
      <c r="N321">
        <v>195</v>
      </c>
      <c r="O321">
        <v>149</v>
      </c>
      <c r="P321">
        <v>2</v>
      </c>
      <c r="Q321">
        <v>50</v>
      </c>
      <c r="R321" t="s">
        <v>41</v>
      </c>
      <c r="S321">
        <v>75531.429999999993</v>
      </c>
      <c r="T321" t="s">
        <v>42</v>
      </c>
      <c r="U321" t="s">
        <v>29</v>
      </c>
      <c r="V321" t="b">
        <v>1</v>
      </c>
      <c r="W321" t="s">
        <v>30</v>
      </c>
      <c r="X321">
        <v>391</v>
      </c>
      <c r="Y321">
        <v>182</v>
      </c>
    </row>
    <row r="322" spans="1:25" x14ac:dyDescent="0.35">
      <c r="A322">
        <v>321</v>
      </c>
      <c r="B322">
        <v>7939</v>
      </c>
      <c r="C322">
        <v>491</v>
      </c>
      <c r="D322" t="s">
        <v>39</v>
      </c>
      <c r="E322" t="s">
        <v>25</v>
      </c>
      <c r="F322">
        <v>4</v>
      </c>
      <c r="G322">
        <v>64.45</v>
      </c>
      <c r="H322">
        <f t="shared" si="4"/>
        <v>257.8</v>
      </c>
      <c r="I322" s="11">
        <v>45537.722222222219</v>
      </c>
      <c r="J322">
        <v>8</v>
      </c>
      <c r="K322" t="s">
        <v>26</v>
      </c>
      <c r="L322">
        <v>22</v>
      </c>
      <c r="M322">
        <v>94</v>
      </c>
      <c r="N322">
        <v>105</v>
      </c>
      <c r="O322">
        <v>281</v>
      </c>
      <c r="P322">
        <v>6</v>
      </c>
      <c r="Q322">
        <v>45</v>
      </c>
      <c r="R322" t="s">
        <v>27</v>
      </c>
      <c r="S322">
        <v>31754.23</v>
      </c>
      <c r="T322" t="s">
        <v>28</v>
      </c>
      <c r="U322" t="s">
        <v>50</v>
      </c>
      <c r="V322" t="b">
        <v>0</v>
      </c>
      <c r="W322" t="s">
        <v>48</v>
      </c>
      <c r="X322">
        <v>206</v>
      </c>
      <c r="Y322">
        <v>358</v>
      </c>
    </row>
    <row r="323" spans="1:25" x14ac:dyDescent="0.35">
      <c r="A323">
        <v>322</v>
      </c>
      <c r="B323">
        <v>5533</v>
      </c>
      <c r="C323">
        <v>633</v>
      </c>
      <c r="D323" t="s">
        <v>49</v>
      </c>
      <c r="E323" t="s">
        <v>25</v>
      </c>
      <c r="F323">
        <v>3</v>
      </c>
      <c r="G323">
        <v>866.45</v>
      </c>
      <c r="H323">
        <f t="shared" ref="H323:H386" si="5">G323*F323</f>
        <v>2599.3500000000004</v>
      </c>
      <c r="I323" s="12">
        <v>45426.15347222222</v>
      </c>
      <c r="J323">
        <v>11</v>
      </c>
      <c r="K323" t="s">
        <v>40</v>
      </c>
      <c r="L323">
        <v>383</v>
      </c>
      <c r="M323">
        <v>58</v>
      </c>
      <c r="N323">
        <v>116</v>
      </c>
      <c r="O323">
        <v>332</v>
      </c>
      <c r="P323">
        <v>9</v>
      </c>
      <c r="Q323">
        <v>57</v>
      </c>
      <c r="R323" t="s">
        <v>46</v>
      </c>
      <c r="S323">
        <v>116422.23</v>
      </c>
      <c r="T323" t="s">
        <v>28</v>
      </c>
      <c r="U323" t="s">
        <v>43</v>
      </c>
      <c r="V323" t="b">
        <v>0</v>
      </c>
      <c r="W323" t="s">
        <v>30</v>
      </c>
      <c r="X323">
        <v>231</v>
      </c>
      <c r="Y323">
        <v>413</v>
      </c>
    </row>
    <row r="324" spans="1:25" x14ac:dyDescent="0.35">
      <c r="A324">
        <v>323</v>
      </c>
      <c r="B324">
        <v>1722</v>
      </c>
      <c r="C324">
        <v>794</v>
      </c>
      <c r="D324" t="s">
        <v>38</v>
      </c>
      <c r="E324" t="s">
        <v>25</v>
      </c>
      <c r="F324">
        <v>1</v>
      </c>
      <c r="G324">
        <v>744.84</v>
      </c>
      <c r="H324">
        <f t="shared" si="5"/>
        <v>744.84</v>
      </c>
      <c r="I324" s="11">
        <v>45304.62777777778</v>
      </c>
      <c r="J324">
        <v>11</v>
      </c>
      <c r="K324" t="s">
        <v>40</v>
      </c>
      <c r="L324">
        <v>477</v>
      </c>
      <c r="M324">
        <v>150</v>
      </c>
      <c r="N324">
        <v>121</v>
      </c>
      <c r="O324">
        <v>395</v>
      </c>
      <c r="P324">
        <v>1</v>
      </c>
      <c r="Q324">
        <v>70</v>
      </c>
      <c r="R324" t="s">
        <v>27</v>
      </c>
      <c r="S324">
        <v>24069.22</v>
      </c>
      <c r="T324" t="s">
        <v>28</v>
      </c>
      <c r="U324" t="s">
        <v>50</v>
      </c>
      <c r="V324" t="b">
        <v>0</v>
      </c>
      <c r="W324" t="s">
        <v>48</v>
      </c>
      <c r="X324">
        <v>346</v>
      </c>
      <c r="Y324">
        <v>462</v>
      </c>
    </row>
    <row r="325" spans="1:25" x14ac:dyDescent="0.35">
      <c r="A325">
        <v>324</v>
      </c>
      <c r="B325">
        <v>1058</v>
      </c>
      <c r="C325">
        <v>727</v>
      </c>
      <c r="D325" t="s">
        <v>51</v>
      </c>
      <c r="E325" t="s">
        <v>47</v>
      </c>
      <c r="F325">
        <v>2</v>
      </c>
      <c r="G325">
        <v>671.38</v>
      </c>
      <c r="H325">
        <f t="shared" si="5"/>
        <v>1342.76</v>
      </c>
      <c r="I325" s="12">
        <v>45542.9</v>
      </c>
      <c r="J325">
        <v>9</v>
      </c>
      <c r="K325" t="s">
        <v>26</v>
      </c>
      <c r="L325">
        <v>315</v>
      </c>
      <c r="M325">
        <v>147</v>
      </c>
      <c r="N325">
        <v>194</v>
      </c>
      <c r="O325">
        <v>191</v>
      </c>
      <c r="P325">
        <v>9</v>
      </c>
      <c r="Q325">
        <v>42</v>
      </c>
      <c r="R325" t="s">
        <v>46</v>
      </c>
      <c r="S325">
        <v>74270.48</v>
      </c>
      <c r="T325" t="s">
        <v>37</v>
      </c>
      <c r="U325" t="s">
        <v>50</v>
      </c>
      <c r="V325" t="b">
        <v>1</v>
      </c>
      <c r="W325" t="s">
        <v>30</v>
      </c>
      <c r="X325">
        <v>461</v>
      </c>
      <c r="Y325">
        <v>354</v>
      </c>
    </row>
    <row r="326" spans="1:25" x14ac:dyDescent="0.35">
      <c r="A326">
        <v>325</v>
      </c>
      <c r="B326">
        <v>6464</v>
      </c>
      <c r="C326">
        <v>993</v>
      </c>
      <c r="D326" t="s">
        <v>49</v>
      </c>
      <c r="E326" t="s">
        <v>25</v>
      </c>
      <c r="F326">
        <v>1</v>
      </c>
      <c r="G326">
        <v>926.76</v>
      </c>
      <c r="H326">
        <f t="shared" si="5"/>
        <v>926.76</v>
      </c>
      <c r="I326" s="11">
        <v>45316.453472222223</v>
      </c>
      <c r="J326">
        <v>2</v>
      </c>
      <c r="K326" t="s">
        <v>40</v>
      </c>
      <c r="L326">
        <v>347</v>
      </c>
      <c r="M326">
        <v>148</v>
      </c>
      <c r="N326">
        <v>150</v>
      </c>
      <c r="O326">
        <v>128</v>
      </c>
      <c r="P326">
        <v>7</v>
      </c>
      <c r="Q326">
        <v>18</v>
      </c>
      <c r="R326" t="s">
        <v>41</v>
      </c>
      <c r="S326">
        <v>67128.740000000005</v>
      </c>
      <c r="T326" t="s">
        <v>42</v>
      </c>
      <c r="U326" t="s">
        <v>43</v>
      </c>
      <c r="V326" t="b">
        <v>0</v>
      </c>
      <c r="W326" t="s">
        <v>30</v>
      </c>
      <c r="X326">
        <v>392</v>
      </c>
      <c r="Y326">
        <v>169</v>
      </c>
    </row>
    <row r="327" spans="1:25" x14ac:dyDescent="0.35">
      <c r="A327">
        <v>326</v>
      </c>
      <c r="B327">
        <v>3143</v>
      </c>
      <c r="C327">
        <v>740</v>
      </c>
      <c r="D327" t="s">
        <v>24</v>
      </c>
      <c r="E327" t="s">
        <v>25</v>
      </c>
      <c r="F327">
        <v>4</v>
      </c>
      <c r="G327">
        <v>1037.81</v>
      </c>
      <c r="H327">
        <f t="shared" si="5"/>
        <v>4151.24</v>
      </c>
      <c r="I327" s="12">
        <v>45464.49722222222</v>
      </c>
      <c r="J327">
        <v>10</v>
      </c>
      <c r="K327" t="s">
        <v>32</v>
      </c>
      <c r="L327">
        <v>385</v>
      </c>
      <c r="M327">
        <v>87</v>
      </c>
      <c r="N327">
        <v>134</v>
      </c>
      <c r="O327">
        <v>387</v>
      </c>
      <c r="P327">
        <v>8</v>
      </c>
      <c r="Q327">
        <v>57</v>
      </c>
      <c r="R327" t="s">
        <v>41</v>
      </c>
      <c r="S327">
        <v>112864.42</v>
      </c>
      <c r="T327" t="s">
        <v>42</v>
      </c>
      <c r="U327" t="s">
        <v>50</v>
      </c>
      <c r="V327" t="b">
        <v>1</v>
      </c>
      <c r="W327" t="s">
        <v>48</v>
      </c>
      <c r="X327">
        <v>445</v>
      </c>
      <c r="Y327">
        <v>485</v>
      </c>
    </row>
    <row r="328" spans="1:25" x14ac:dyDescent="0.35">
      <c r="A328">
        <v>327</v>
      </c>
      <c r="B328">
        <v>5291</v>
      </c>
      <c r="C328">
        <v>802</v>
      </c>
      <c r="D328" t="s">
        <v>38</v>
      </c>
      <c r="E328" t="s">
        <v>47</v>
      </c>
      <c r="F328">
        <v>3</v>
      </c>
      <c r="G328">
        <v>1904.61</v>
      </c>
      <c r="H328">
        <f t="shared" si="5"/>
        <v>5713.83</v>
      </c>
      <c r="I328" s="11">
        <v>45396.01666666667</v>
      </c>
      <c r="J328">
        <v>6</v>
      </c>
      <c r="K328" t="s">
        <v>26</v>
      </c>
      <c r="L328">
        <v>116</v>
      </c>
      <c r="M328">
        <v>132</v>
      </c>
      <c r="N328">
        <v>262</v>
      </c>
      <c r="O328">
        <v>192</v>
      </c>
      <c r="P328">
        <v>9</v>
      </c>
      <c r="Q328">
        <v>41</v>
      </c>
      <c r="R328" t="s">
        <v>46</v>
      </c>
      <c r="S328">
        <v>116683.06</v>
      </c>
      <c r="T328" t="s">
        <v>33</v>
      </c>
      <c r="U328" t="s">
        <v>43</v>
      </c>
      <c r="V328" t="b">
        <v>1</v>
      </c>
      <c r="W328" t="s">
        <v>30</v>
      </c>
      <c r="X328">
        <v>236</v>
      </c>
      <c r="Y328">
        <v>95</v>
      </c>
    </row>
    <row r="329" spans="1:25" x14ac:dyDescent="0.35">
      <c r="A329">
        <v>328</v>
      </c>
      <c r="B329">
        <v>3647</v>
      </c>
      <c r="C329">
        <v>332</v>
      </c>
      <c r="D329" t="s">
        <v>49</v>
      </c>
      <c r="E329" t="s">
        <v>47</v>
      </c>
      <c r="F329">
        <v>2</v>
      </c>
      <c r="G329">
        <v>694.56</v>
      </c>
      <c r="H329">
        <f t="shared" si="5"/>
        <v>1389.12</v>
      </c>
      <c r="I329" s="12">
        <v>45302.980555555558</v>
      </c>
      <c r="J329">
        <v>8</v>
      </c>
      <c r="K329" t="s">
        <v>32</v>
      </c>
      <c r="L329">
        <v>216</v>
      </c>
      <c r="M329">
        <v>135</v>
      </c>
      <c r="N329">
        <v>215</v>
      </c>
      <c r="O329">
        <v>443</v>
      </c>
      <c r="P329">
        <v>10</v>
      </c>
      <c r="Q329">
        <v>42</v>
      </c>
      <c r="R329" t="s">
        <v>27</v>
      </c>
      <c r="S329">
        <v>111545.68</v>
      </c>
      <c r="T329" t="s">
        <v>28</v>
      </c>
      <c r="U329" t="s">
        <v>43</v>
      </c>
      <c r="V329" t="b">
        <v>1</v>
      </c>
      <c r="W329" t="s">
        <v>48</v>
      </c>
      <c r="X329">
        <v>228</v>
      </c>
      <c r="Y329">
        <v>393</v>
      </c>
    </row>
    <row r="330" spans="1:25" x14ac:dyDescent="0.35">
      <c r="A330">
        <v>329</v>
      </c>
      <c r="B330">
        <v>8239</v>
      </c>
      <c r="C330">
        <v>527</v>
      </c>
      <c r="D330" t="s">
        <v>39</v>
      </c>
      <c r="E330" t="s">
        <v>25</v>
      </c>
      <c r="F330">
        <v>5</v>
      </c>
      <c r="G330">
        <v>1347.74</v>
      </c>
      <c r="H330">
        <f t="shared" si="5"/>
        <v>6738.7</v>
      </c>
      <c r="I330" s="11">
        <v>45406.88958333333</v>
      </c>
      <c r="J330">
        <v>4</v>
      </c>
      <c r="K330" t="s">
        <v>32</v>
      </c>
      <c r="L330">
        <v>250</v>
      </c>
      <c r="M330">
        <v>73</v>
      </c>
      <c r="N330">
        <v>291</v>
      </c>
      <c r="O330">
        <v>227</v>
      </c>
      <c r="P330">
        <v>5</v>
      </c>
      <c r="Q330">
        <v>43</v>
      </c>
      <c r="R330" t="s">
        <v>41</v>
      </c>
      <c r="S330">
        <v>22609.52</v>
      </c>
      <c r="T330" t="s">
        <v>42</v>
      </c>
      <c r="U330" t="s">
        <v>29</v>
      </c>
      <c r="V330" t="b">
        <v>0</v>
      </c>
      <c r="W330" t="s">
        <v>48</v>
      </c>
      <c r="X330">
        <v>125</v>
      </c>
      <c r="Y330">
        <v>266</v>
      </c>
    </row>
    <row r="331" spans="1:25" x14ac:dyDescent="0.35">
      <c r="A331">
        <v>330</v>
      </c>
      <c r="B331">
        <v>8007</v>
      </c>
      <c r="C331">
        <v>346</v>
      </c>
      <c r="D331" t="s">
        <v>51</v>
      </c>
      <c r="E331" t="s">
        <v>25</v>
      </c>
      <c r="F331">
        <v>3</v>
      </c>
      <c r="G331">
        <v>1069.3399999999999</v>
      </c>
      <c r="H331">
        <f t="shared" si="5"/>
        <v>3208.0199999999995</v>
      </c>
      <c r="I331" s="12">
        <v>45363.269444444442</v>
      </c>
      <c r="J331">
        <v>13</v>
      </c>
      <c r="K331" t="s">
        <v>45</v>
      </c>
      <c r="L331">
        <v>73</v>
      </c>
      <c r="M331">
        <v>83</v>
      </c>
      <c r="N331">
        <v>106</v>
      </c>
      <c r="O331">
        <v>321</v>
      </c>
      <c r="P331">
        <v>6</v>
      </c>
      <c r="Q331">
        <v>24</v>
      </c>
      <c r="R331" t="s">
        <v>46</v>
      </c>
      <c r="S331">
        <v>23361.279999999999</v>
      </c>
      <c r="T331" t="s">
        <v>28</v>
      </c>
      <c r="U331" t="s">
        <v>50</v>
      </c>
      <c r="V331" t="b">
        <v>0</v>
      </c>
      <c r="W331" t="s">
        <v>30</v>
      </c>
      <c r="X331">
        <v>459</v>
      </c>
      <c r="Y331">
        <v>117</v>
      </c>
    </row>
    <row r="332" spans="1:25" x14ac:dyDescent="0.35">
      <c r="A332">
        <v>331</v>
      </c>
      <c r="B332">
        <v>1158</v>
      </c>
      <c r="C332">
        <v>686</v>
      </c>
      <c r="D332" t="s">
        <v>38</v>
      </c>
      <c r="E332" t="s">
        <v>25</v>
      </c>
      <c r="F332">
        <v>1</v>
      </c>
      <c r="G332">
        <v>827.26</v>
      </c>
      <c r="H332">
        <f t="shared" si="5"/>
        <v>827.26</v>
      </c>
      <c r="I332" s="11">
        <v>45475.534722222219</v>
      </c>
      <c r="J332">
        <v>20</v>
      </c>
      <c r="K332" t="s">
        <v>40</v>
      </c>
      <c r="L332">
        <v>388</v>
      </c>
      <c r="M332">
        <v>84</v>
      </c>
      <c r="N332">
        <v>298</v>
      </c>
      <c r="O332">
        <v>297</v>
      </c>
      <c r="P332">
        <v>2</v>
      </c>
      <c r="Q332">
        <v>23</v>
      </c>
      <c r="R332" t="s">
        <v>46</v>
      </c>
      <c r="S332">
        <v>64614</v>
      </c>
      <c r="T332" t="s">
        <v>33</v>
      </c>
      <c r="U332" t="s">
        <v>29</v>
      </c>
      <c r="V332" t="b">
        <v>0</v>
      </c>
      <c r="W332" t="s">
        <v>30</v>
      </c>
      <c r="X332">
        <v>199</v>
      </c>
      <c r="Y332">
        <v>407</v>
      </c>
    </row>
    <row r="333" spans="1:25" x14ac:dyDescent="0.35">
      <c r="A333">
        <v>332</v>
      </c>
      <c r="B333">
        <v>2832</v>
      </c>
      <c r="C333">
        <v>256</v>
      </c>
      <c r="D333" t="s">
        <v>52</v>
      </c>
      <c r="E333" t="s">
        <v>25</v>
      </c>
      <c r="F333">
        <v>5</v>
      </c>
      <c r="G333">
        <v>689.17</v>
      </c>
      <c r="H333">
        <f t="shared" si="5"/>
        <v>3445.85</v>
      </c>
      <c r="I333" s="12">
        <v>45514.98541666667</v>
      </c>
      <c r="J333">
        <v>16</v>
      </c>
      <c r="K333" t="s">
        <v>45</v>
      </c>
      <c r="L333">
        <v>328</v>
      </c>
      <c r="M333">
        <v>132</v>
      </c>
      <c r="N333">
        <v>155</v>
      </c>
      <c r="O333">
        <v>142</v>
      </c>
      <c r="P333">
        <v>2</v>
      </c>
      <c r="Q333">
        <v>70</v>
      </c>
      <c r="R333" t="s">
        <v>41</v>
      </c>
      <c r="S333">
        <v>69946.679999999993</v>
      </c>
      <c r="T333" t="s">
        <v>37</v>
      </c>
      <c r="U333" t="s">
        <v>34</v>
      </c>
      <c r="V333" t="b">
        <v>0</v>
      </c>
      <c r="W333" t="s">
        <v>30</v>
      </c>
      <c r="X333">
        <v>205</v>
      </c>
      <c r="Y333">
        <v>328</v>
      </c>
    </row>
    <row r="334" spans="1:25" x14ac:dyDescent="0.35">
      <c r="A334">
        <v>333</v>
      </c>
      <c r="B334">
        <v>2232</v>
      </c>
      <c r="C334">
        <v>536</v>
      </c>
      <c r="D334" t="s">
        <v>44</v>
      </c>
      <c r="E334" t="s">
        <v>25</v>
      </c>
      <c r="F334">
        <v>3</v>
      </c>
      <c r="G334">
        <v>1529.37</v>
      </c>
      <c r="H334">
        <f t="shared" si="5"/>
        <v>4588.1099999999997</v>
      </c>
      <c r="I334" s="11">
        <v>45357.025000000001</v>
      </c>
      <c r="J334">
        <v>20</v>
      </c>
      <c r="K334" t="s">
        <v>36</v>
      </c>
      <c r="L334">
        <v>487</v>
      </c>
      <c r="M334">
        <v>131</v>
      </c>
      <c r="N334">
        <v>176</v>
      </c>
      <c r="O334">
        <v>463</v>
      </c>
      <c r="P334">
        <v>10</v>
      </c>
      <c r="Q334">
        <v>65</v>
      </c>
      <c r="R334" t="s">
        <v>46</v>
      </c>
      <c r="S334">
        <v>115675.81</v>
      </c>
      <c r="T334" t="s">
        <v>28</v>
      </c>
      <c r="U334" t="s">
        <v>29</v>
      </c>
      <c r="V334" t="b">
        <v>1</v>
      </c>
      <c r="W334" t="s">
        <v>48</v>
      </c>
      <c r="X334">
        <v>224</v>
      </c>
      <c r="Y334">
        <v>246</v>
      </c>
    </row>
    <row r="335" spans="1:25" x14ac:dyDescent="0.35">
      <c r="A335">
        <v>334</v>
      </c>
      <c r="B335">
        <v>3442</v>
      </c>
      <c r="C335">
        <v>419</v>
      </c>
      <c r="D335" t="s">
        <v>38</v>
      </c>
      <c r="E335" t="s">
        <v>25</v>
      </c>
      <c r="F335">
        <v>2</v>
      </c>
      <c r="G335">
        <v>1782.51</v>
      </c>
      <c r="H335">
        <f t="shared" si="5"/>
        <v>3565.02</v>
      </c>
      <c r="I335" s="12">
        <v>45341.774305555555</v>
      </c>
      <c r="J335">
        <v>5</v>
      </c>
      <c r="K335" t="s">
        <v>36</v>
      </c>
      <c r="L335">
        <v>175</v>
      </c>
      <c r="M335">
        <v>150</v>
      </c>
      <c r="N335">
        <v>296</v>
      </c>
      <c r="O335">
        <v>298</v>
      </c>
      <c r="P335">
        <v>4</v>
      </c>
      <c r="Q335">
        <v>53</v>
      </c>
      <c r="R335" t="s">
        <v>41</v>
      </c>
      <c r="S335">
        <v>80139.34</v>
      </c>
      <c r="T335" t="s">
        <v>42</v>
      </c>
      <c r="U335" t="s">
        <v>34</v>
      </c>
      <c r="V335" t="b">
        <v>0</v>
      </c>
      <c r="W335" t="s">
        <v>30</v>
      </c>
      <c r="X335">
        <v>313</v>
      </c>
      <c r="Y335">
        <v>393</v>
      </c>
    </row>
    <row r="336" spans="1:25" x14ac:dyDescent="0.35">
      <c r="A336">
        <v>335</v>
      </c>
      <c r="B336">
        <v>9938</v>
      </c>
      <c r="C336">
        <v>719</v>
      </c>
      <c r="D336" t="s">
        <v>31</v>
      </c>
      <c r="E336" t="s">
        <v>25</v>
      </c>
      <c r="F336">
        <v>1</v>
      </c>
      <c r="G336">
        <v>736.53</v>
      </c>
      <c r="H336">
        <f t="shared" si="5"/>
        <v>736.53</v>
      </c>
      <c r="I336" s="11">
        <v>45508.154861111114</v>
      </c>
      <c r="J336">
        <v>2</v>
      </c>
      <c r="K336" t="s">
        <v>32</v>
      </c>
      <c r="L336">
        <v>462</v>
      </c>
      <c r="M336">
        <v>128</v>
      </c>
      <c r="N336">
        <v>124</v>
      </c>
      <c r="O336">
        <v>429</v>
      </c>
      <c r="P336">
        <v>3</v>
      </c>
      <c r="Q336">
        <v>29</v>
      </c>
      <c r="R336" t="s">
        <v>27</v>
      </c>
      <c r="S336">
        <v>102177.08</v>
      </c>
      <c r="T336" t="s">
        <v>42</v>
      </c>
      <c r="U336" t="s">
        <v>34</v>
      </c>
      <c r="V336" t="b">
        <v>1</v>
      </c>
      <c r="W336" t="s">
        <v>30</v>
      </c>
      <c r="X336">
        <v>332</v>
      </c>
      <c r="Y336">
        <v>402</v>
      </c>
    </row>
    <row r="337" spans="1:25" x14ac:dyDescent="0.35">
      <c r="A337">
        <v>336</v>
      </c>
      <c r="B337">
        <v>1590</v>
      </c>
      <c r="C337">
        <v>437</v>
      </c>
      <c r="D337" t="s">
        <v>39</v>
      </c>
      <c r="E337" t="s">
        <v>25</v>
      </c>
      <c r="F337">
        <v>1</v>
      </c>
      <c r="G337">
        <v>1982.84</v>
      </c>
      <c r="H337">
        <f t="shared" si="5"/>
        <v>1982.84</v>
      </c>
      <c r="I337" s="12">
        <v>45312.438194444447</v>
      </c>
      <c r="J337">
        <v>14</v>
      </c>
      <c r="K337" t="s">
        <v>36</v>
      </c>
      <c r="L337">
        <v>22</v>
      </c>
      <c r="M337">
        <v>130</v>
      </c>
      <c r="N337">
        <v>173</v>
      </c>
      <c r="O337">
        <v>183</v>
      </c>
      <c r="P337">
        <v>5</v>
      </c>
      <c r="Q337">
        <v>53</v>
      </c>
      <c r="R337" t="s">
        <v>46</v>
      </c>
      <c r="S337">
        <v>29406.46</v>
      </c>
      <c r="T337" t="s">
        <v>33</v>
      </c>
      <c r="U337" t="s">
        <v>34</v>
      </c>
      <c r="V337" t="b">
        <v>1</v>
      </c>
      <c r="W337" t="s">
        <v>30</v>
      </c>
      <c r="X337">
        <v>120</v>
      </c>
      <c r="Y337">
        <v>446</v>
      </c>
    </row>
    <row r="338" spans="1:25" x14ac:dyDescent="0.35">
      <c r="A338">
        <v>337</v>
      </c>
      <c r="B338">
        <v>7049</v>
      </c>
      <c r="C338">
        <v>559</v>
      </c>
      <c r="D338" t="s">
        <v>31</v>
      </c>
      <c r="E338" t="s">
        <v>25</v>
      </c>
      <c r="F338">
        <v>2</v>
      </c>
      <c r="G338">
        <v>385.69</v>
      </c>
      <c r="H338">
        <f t="shared" si="5"/>
        <v>771.38</v>
      </c>
      <c r="I338" s="11">
        <v>45409.95</v>
      </c>
      <c r="J338">
        <v>15</v>
      </c>
      <c r="K338" t="s">
        <v>40</v>
      </c>
      <c r="L338">
        <v>380</v>
      </c>
      <c r="M338">
        <v>140</v>
      </c>
      <c r="N338">
        <v>213</v>
      </c>
      <c r="O338">
        <v>108</v>
      </c>
      <c r="P338">
        <v>7</v>
      </c>
      <c r="Q338">
        <v>54</v>
      </c>
      <c r="R338" t="s">
        <v>46</v>
      </c>
      <c r="S338">
        <v>77136.61</v>
      </c>
      <c r="T338" t="s">
        <v>28</v>
      </c>
      <c r="U338" t="s">
        <v>43</v>
      </c>
      <c r="V338" t="b">
        <v>1</v>
      </c>
      <c r="W338" t="s">
        <v>35</v>
      </c>
      <c r="X338">
        <v>186</v>
      </c>
      <c r="Y338">
        <v>92</v>
      </c>
    </row>
    <row r="339" spans="1:25" x14ac:dyDescent="0.35">
      <c r="A339">
        <v>338</v>
      </c>
      <c r="B339">
        <v>3426</v>
      </c>
      <c r="C339">
        <v>655</v>
      </c>
      <c r="D339" t="s">
        <v>52</v>
      </c>
      <c r="E339" t="s">
        <v>25</v>
      </c>
      <c r="F339">
        <v>4</v>
      </c>
      <c r="G339">
        <v>967.01</v>
      </c>
      <c r="H339">
        <f t="shared" si="5"/>
        <v>3868.04</v>
      </c>
      <c r="I339" s="12">
        <v>45505.925000000003</v>
      </c>
      <c r="J339">
        <v>12</v>
      </c>
      <c r="K339" t="s">
        <v>36</v>
      </c>
      <c r="L339">
        <v>65</v>
      </c>
      <c r="M339">
        <v>102</v>
      </c>
      <c r="N339">
        <v>222</v>
      </c>
      <c r="O339">
        <v>142</v>
      </c>
      <c r="P339">
        <v>8</v>
      </c>
      <c r="Q339">
        <v>26</v>
      </c>
      <c r="R339" t="s">
        <v>41</v>
      </c>
      <c r="S339">
        <v>60294.6</v>
      </c>
      <c r="T339" t="s">
        <v>28</v>
      </c>
      <c r="U339" t="s">
        <v>43</v>
      </c>
      <c r="V339" t="b">
        <v>1</v>
      </c>
      <c r="W339" t="s">
        <v>30</v>
      </c>
      <c r="X339">
        <v>297</v>
      </c>
      <c r="Y339">
        <v>259</v>
      </c>
    </row>
    <row r="340" spans="1:25" x14ac:dyDescent="0.35">
      <c r="A340">
        <v>339</v>
      </c>
      <c r="B340">
        <v>8041</v>
      </c>
      <c r="C340">
        <v>234</v>
      </c>
      <c r="D340" t="s">
        <v>39</v>
      </c>
      <c r="E340" t="s">
        <v>47</v>
      </c>
      <c r="F340">
        <v>2</v>
      </c>
      <c r="G340">
        <v>585.46</v>
      </c>
      <c r="H340">
        <f t="shared" si="5"/>
        <v>1170.92</v>
      </c>
      <c r="I340" s="11">
        <v>45389.263888888891</v>
      </c>
      <c r="J340">
        <v>9</v>
      </c>
      <c r="K340" t="s">
        <v>36</v>
      </c>
      <c r="L340">
        <v>464</v>
      </c>
      <c r="M340">
        <v>101</v>
      </c>
      <c r="N340">
        <v>186</v>
      </c>
      <c r="O340">
        <v>328</v>
      </c>
      <c r="P340">
        <v>2</v>
      </c>
      <c r="Q340">
        <v>23</v>
      </c>
      <c r="R340" t="s">
        <v>27</v>
      </c>
      <c r="S340">
        <v>97493.09</v>
      </c>
      <c r="T340" t="s">
        <v>42</v>
      </c>
      <c r="U340" t="s">
        <v>34</v>
      </c>
      <c r="V340" t="b">
        <v>0</v>
      </c>
      <c r="W340" t="s">
        <v>30</v>
      </c>
      <c r="X340">
        <v>152</v>
      </c>
      <c r="Y340">
        <v>349</v>
      </c>
    </row>
    <row r="341" spans="1:25" x14ac:dyDescent="0.35">
      <c r="A341">
        <v>340</v>
      </c>
      <c r="B341">
        <v>3088</v>
      </c>
      <c r="C341">
        <v>311</v>
      </c>
      <c r="D341" t="s">
        <v>49</v>
      </c>
      <c r="E341" t="s">
        <v>25</v>
      </c>
      <c r="F341">
        <v>4</v>
      </c>
      <c r="G341">
        <v>63.35</v>
      </c>
      <c r="H341">
        <f t="shared" si="5"/>
        <v>253.4</v>
      </c>
      <c r="I341" s="12">
        <v>45436.334027777775</v>
      </c>
      <c r="J341">
        <v>19</v>
      </c>
      <c r="K341" t="s">
        <v>40</v>
      </c>
      <c r="L341">
        <v>257</v>
      </c>
      <c r="M341">
        <v>139</v>
      </c>
      <c r="N341">
        <v>293</v>
      </c>
      <c r="O341">
        <v>177</v>
      </c>
      <c r="P341">
        <v>10</v>
      </c>
      <c r="Q341">
        <v>63</v>
      </c>
      <c r="R341" t="s">
        <v>41</v>
      </c>
      <c r="S341">
        <v>65288.5</v>
      </c>
      <c r="T341" t="s">
        <v>28</v>
      </c>
      <c r="U341" t="s">
        <v>34</v>
      </c>
      <c r="V341" t="b">
        <v>0</v>
      </c>
      <c r="W341" t="s">
        <v>30</v>
      </c>
      <c r="X341">
        <v>458</v>
      </c>
      <c r="Y341">
        <v>111</v>
      </c>
    </row>
    <row r="342" spans="1:25" x14ac:dyDescent="0.35">
      <c r="A342">
        <v>341</v>
      </c>
      <c r="B342">
        <v>1685</v>
      </c>
      <c r="C342">
        <v>768</v>
      </c>
      <c r="D342" t="s">
        <v>24</v>
      </c>
      <c r="E342" t="s">
        <v>25</v>
      </c>
      <c r="F342">
        <v>1</v>
      </c>
      <c r="G342">
        <v>803.51</v>
      </c>
      <c r="H342">
        <f t="shared" si="5"/>
        <v>803.51</v>
      </c>
      <c r="I342" s="11">
        <v>45383.470833333333</v>
      </c>
      <c r="J342">
        <v>8</v>
      </c>
      <c r="K342" t="s">
        <v>26</v>
      </c>
      <c r="L342">
        <v>357</v>
      </c>
      <c r="M342">
        <v>81</v>
      </c>
      <c r="N342">
        <v>197</v>
      </c>
      <c r="O342">
        <v>401</v>
      </c>
      <c r="P342">
        <v>10</v>
      </c>
      <c r="Q342">
        <v>19</v>
      </c>
      <c r="R342" t="s">
        <v>41</v>
      </c>
      <c r="S342">
        <v>21085.85</v>
      </c>
      <c r="T342" t="s">
        <v>42</v>
      </c>
      <c r="U342" t="s">
        <v>29</v>
      </c>
      <c r="V342" t="b">
        <v>0</v>
      </c>
      <c r="W342" t="s">
        <v>30</v>
      </c>
      <c r="X342">
        <v>203</v>
      </c>
      <c r="Y342">
        <v>380</v>
      </c>
    </row>
    <row r="343" spans="1:25" x14ac:dyDescent="0.35">
      <c r="A343">
        <v>342</v>
      </c>
      <c r="B343">
        <v>6050</v>
      </c>
      <c r="C343">
        <v>241</v>
      </c>
      <c r="D343" t="s">
        <v>51</v>
      </c>
      <c r="E343" t="s">
        <v>25</v>
      </c>
      <c r="F343">
        <v>5</v>
      </c>
      <c r="G343">
        <v>920.5</v>
      </c>
      <c r="H343">
        <f t="shared" si="5"/>
        <v>4602.5</v>
      </c>
      <c r="I343" s="12">
        <v>45523.777777777781</v>
      </c>
      <c r="J343">
        <v>20</v>
      </c>
      <c r="K343" t="s">
        <v>26</v>
      </c>
      <c r="L343">
        <v>14</v>
      </c>
      <c r="M343">
        <v>135</v>
      </c>
      <c r="N343">
        <v>278</v>
      </c>
      <c r="O343">
        <v>266</v>
      </c>
      <c r="P343">
        <v>10</v>
      </c>
      <c r="Q343">
        <v>48</v>
      </c>
      <c r="R343" t="s">
        <v>27</v>
      </c>
      <c r="S343">
        <v>112509.32</v>
      </c>
      <c r="T343" t="s">
        <v>33</v>
      </c>
      <c r="U343" t="s">
        <v>34</v>
      </c>
      <c r="V343" t="b">
        <v>0</v>
      </c>
      <c r="W343" t="s">
        <v>30</v>
      </c>
      <c r="X343">
        <v>355</v>
      </c>
      <c r="Y343">
        <v>375</v>
      </c>
    </row>
    <row r="344" spans="1:25" x14ac:dyDescent="0.35">
      <c r="A344">
        <v>343</v>
      </c>
      <c r="B344">
        <v>6974</v>
      </c>
      <c r="C344">
        <v>694</v>
      </c>
      <c r="D344" t="s">
        <v>52</v>
      </c>
      <c r="E344" t="s">
        <v>25</v>
      </c>
      <c r="F344">
        <v>3</v>
      </c>
      <c r="G344">
        <v>1065.99</v>
      </c>
      <c r="H344">
        <f t="shared" si="5"/>
        <v>3197.9700000000003</v>
      </c>
      <c r="I344" s="11">
        <v>45387.256944444445</v>
      </c>
      <c r="J344">
        <v>7</v>
      </c>
      <c r="K344" t="s">
        <v>32</v>
      </c>
      <c r="L344">
        <v>29</v>
      </c>
      <c r="M344">
        <v>127</v>
      </c>
      <c r="N344">
        <v>239</v>
      </c>
      <c r="O344">
        <v>475</v>
      </c>
      <c r="P344">
        <v>3</v>
      </c>
      <c r="Q344">
        <v>38</v>
      </c>
      <c r="R344" t="s">
        <v>46</v>
      </c>
      <c r="S344">
        <v>106220.95</v>
      </c>
      <c r="T344" t="s">
        <v>33</v>
      </c>
      <c r="U344" t="s">
        <v>43</v>
      </c>
      <c r="V344" t="b">
        <v>1</v>
      </c>
      <c r="W344" t="s">
        <v>48</v>
      </c>
      <c r="X344">
        <v>302</v>
      </c>
      <c r="Y344">
        <v>411</v>
      </c>
    </row>
    <row r="345" spans="1:25" x14ac:dyDescent="0.35">
      <c r="A345">
        <v>344</v>
      </c>
      <c r="B345">
        <v>1653</v>
      </c>
      <c r="C345">
        <v>654</v>
      </c>
      <c r="D345" t="s">
        <v>39</v>
      </c>
      <c r="E345" t="s">
        <v>47</v>
      </c>
      <c r="F345">
        <v>4</v>
      </c>
      <c r="G345">
        <v>1628.13</v>
      </c>
      <c r="H345">
        <f t="shared" si="5"/>
        <v>6512.52</v>
      </c>
      <c r="I345" s="12">
        <v>45521.370138888888</v>
      </c>
      <c r="J345">
        <v>10</v>
      </c>
      <c r="K345" t="s">
        <v>36</v>
      </c>
      <c r="L345">
        <v>408</v>
      </c>
      <c r="M345">
        <v>54</v>
      </c>
      <c r="N345">
        <v>230</v>
      </c>
      <c r="O345">
        <v>159</v>
      </c>
      <c r="P345">
        <v>8</v>
      </c>
      <c r="Q345">
        <v>50</v>
      </c>
      <c r="R345" t="s">
        <v>41</v>
      </c>
      <c r="S345">
        <v>114144.79</v>
      </c>
      <c r="T345" t="s">
        <v>28</v>
      </c>
      <c r="U345" t="s">
        <v>34</v>
      </c>
      <c r="V345" t="b">
        <v>0</v>
      </c>
      <c r="W345" t="s">
        <v>48</v>
      </c>
      <c r="X345">
        <v>134</v>
      </c>
      <c r="Y345">
        <v>330</v>
      </c>
    </row>
    <row r="346" spans="1:25" x14ac:dyDescent="0.35">
      <c r="A346">
        <v>345</v>
      </c>
      <c r="B346">
        <v>6862</v>
      </c>
      <c r="C346">
        <v>800</v>
      </c>
      <c r="D346" t="s">
        <v>39</v>
      </c>
      <c r="E346" t="s">
        <v>47</v>
      </c>
      <c r="F346">
        <v>2</v>
      </c>
      <c r="G346">
        <v>1626.3</v>
      </c>
      <c r="H346">
        <f t="shared" si="5"/>
        <v>3252.6</v>
      </c>
      <c r="I346" s="11">
        <v>45311.209722222222</v>
      </c>
      <c r="J346">
        <v>8</v>
      </c>
      <c r="K346" t="s">
        <v>45</v>
      </c>
      <c r="L346">
        <v>353</v>
      </c>
      <c r="M346">
        <v>148</v>
      </c>
      <c r="N346">
        <v>278</v>
      </c>
      <c r="O346">
        <v>447</v>
      </c>
      <c r="P346">
        <v>6</v>
      </c>
      <c r="Q346">
        <v>45</v>
      </c>
      <c r="R346" t="s">
        <v>41</v>
      </c>
      <c r="S346">
        <v>70933.929999999993</v>
      </c>
      <c r="T346" t="s">
        <v>28</v>
      </c>
      <c r="U346" t="s">
        <v>34</v>
      </c>
      <c r="V346" t="b">
        <v>1</v>
      </c>
      <c r="W346" t="s">
        <v>30</v>
      </c>
      <c r="X346">
        <v>131</v>
      </c>
      <c r="Y346">
        <v>120</v>
      </c>
    </row>
    <row r="347" spans="1:25" x14ac:dyDescent="0.35">
      <c r="A347">
        <v>346</v>
      </c>
      <c r="B347">
        <v>4441</v>
      </c>
      <c r="C347">
        <v>919</v>
      </c>
      <c r="D347" t="s">
        <v>39</v>
      </c>
      <c r="E347" t="s">
        <v>25</v>
      </c>
      <c r="F347">
        <v>5</v>
      </c>
      <c r="G347">
        <v>1718.88</v>
      </c>
      <c r="H347">
        <f t="shared" si="5"/>
        <v>8594.4000000000015</v>
      </c>
      <c r="I347" s="12">
        <v>45344.224305555559</v>
      </c>
      <c r="J347">
        <v>19</v>
      </c>
      <c r="K347" t="s">
        <v>36</v>
      </c>
      <c r="L347">
        <v>158</v>
      </c>
      <c r="M347">
        <v>55</v>
      </c>
      <c r="N347">
        <v>272</v>
      </c>
      <c r="O347">
        <v>171</v>
      </c>
      <c r="P347">
        <v>3</v>
      </c>
      <c r="Q347">
        <v>37</v>
      </c>
      <c r="R347" t="s">
        <v>46</v>
      </c>
      <c r="S347">
        <v>70705.679999999993</v>
      </c>
      <c r="T347" t="s">
        <v>28</v>
      </c>
      <c r="U347" t="s">
        <v>34</v>
      </c>
      <c r="V347" t="b">
        <v>1</v>
      </c>
      <c r="W347" t="s">
        <v>35</v>
      </c>
      <c r="X347">
        <v>214</v>
      </c>
      <c r="Y347">
        <v>415</v>
      </c>
    </row>
    <row r="348" spans="1:25" x14ac:dyDescent="0.35">
      <c r="A348">
        <v>347</v>
      </c>
      <c r="B348">
        <v>5088</v>
      </c>
      <c r="C348">
        <v>307</v>
      </c>
      <c r="D348" t="s">
        <v>24</v>
      </c>
      <c r="E348" t="s">
        <v>47</v>
      </c>
      <c r="F348">
        <v>4</v>
      </c>
      <c r="G348">
        <v>617.78</v>
      </c>
      <c r="H348">
        <f t="shared" si="5"/>
        <v>2471.12</v>
      </c>
      <c r="I348" s="11">
        <v>45416.203472222223</v>
      </c>
      <c r="J348">
        <v>13</v>
      </c>
      <c r="K348" t="s">
        <v>32</v>
      </c>
      <c r="L348">
        <v>341</v>
      </c>
      <c r="M348">
        <v>143</v>
      </c>
      <c r="N348">
        <v>207</v>
      </c>
      <c r="O348">
        <v>295</v>
      </c>
      <c r="P348">
        <v>4</v>
      </c>
      <c r="Q348">
        <v>32</v>
      </c>
      <c r="R348" t="s">
        <v>41</v>
      </c>
      <c r="S348">
        <v>113094.12</v>
      </c>
      <c r="T348" t="s">
        <v>37</v>
      </c>
      <c r="U348" t="s">
        <v>29</v>
      </c>
      <c r="V348" t="b">
        <v>0</v>
      </c>
      <c r="W348" t="s">
        <v>30</v>
      </c>
      <c r="X348">
        <v>264</v>
      </c>
      <c r="Y348">
        <v>326</v>
      </c>
    </row>
    <row r="349" spans="1:25" x14ac:dyDescent="0.35">
      <c r="A349">
        <v>348</v>
      </c>
      <c r="B349">
        <v>2684</v>
      </c>
      <c r="C349">
        <v>983</v>
      </c>
      <c r="D349" t="s">
        <v>31</v>
      </c>
      <c r="E349" t="s">
        <v>25</v>
      </c>
      <c r="F349">
        <v>3</v>
      </c>
      <c r="G349">
        <v>162.11000000000001</v>
      </c>
      <c r="H349">
        <f t="shared" si="5"/>
        <v>486.33000000000004</v>
      </c>
      <c r="I349" s="12">
        <v>45465.230555555558</v>
      </c>
      <c r="J349">
        <v>19</v>
      </c>
      <c r="K349" t="s">
        <v>40</v>
      </c>
      <c r="L349">
        <v>39</v>
      </c>
      <c r="M349">
        <v>54</v>
      </c>
      <c r="N349">
        <v>154</v>
      </c>
      <c r="O349">
        <v>429</v>
      </c>
      <c r="P349">
        <v>8</v>
      </c>
      <c r="Q349">
        <v>41</v>
      </c>
      <c r="R349" t="s">
        <v>46</v>
      </c>
      <c r="S349">
        <v>102283.76</v>
      </c>
      <c r="T349" t="s">
        <v>42</v>
      </c>
      <c r="U349" t="s">
        <v>34</v>
      </c>
      <c r="V349" t="b">
        <v>1</v>
      </c>
      <c r="W349" t="s">
        <v>30</v>
      </c>
      <c r="X349">
        <v>193</v>
      </c>
      <c r="Y349">
        <v>486</v>
      </c>
    </row>
    <row r="350" spans="1:25" x14ac:dyDescent="0.35">
      <c r="A350">
        <v>349</v>
      </c>
      <c r="B350">
        <v>6794</v>
      </c>
      <c r="C350">
        <v>241</v>
      </c>
      <c r="D350" t="s">
        <v>31</v>
      </c>
      <c r="E350" t="s">
        <v>47</v>
      </c>
      <c r="F350">
        <v>4</v>
      </c>
      <c r="G350">
        <v>189.02</v>
      </c>
      <c r="H350">
        <f t="shared" si="5"/>
        <v>756.08</v>
      </c>
      <c r="I350" s="11">
        <v>45328.60833333333</v>
      </c>
      <c r="J350">
        <v>1</v>
      </c>
      <c r="K350" t="s">
        <v>45</v>
      </c>
      <c r="L350">
        <v>236</v>
      </c>
      <c r="M350">
        <v>83</v>
      </c>
      <c r="N350">
        <v>288</v>
      </c>
      <c r="O350">
        <v>305</v>
      </c>
      <c r="P350">
        <v>2</v>
      </c>
      <c r="Q350">
        <v>53</v>
      </c>
      <c r="R350" t="s">
        <v>41</v>
      </c>
      <c r="S350">
        <v>113813.65</v>
      </c>
      <c r="T350" t="s">
        <v>37</v>
      </c>
      <c r="U350" t="s">
        <v>34</v>
      </c>
      <c r="V350" t="b">
        <v>1</v>
      </c>
      <c r="W350" t="s">
        <v>48</v>
      </c>
      <c r="X350">
        <v>196</v>
      </c>
      <c r="Y350">
        <v>482</v>
      </c>
    </row>
    <row r="351" spans="1:25" x14ac:dyDescent="0.35">
      <c r="A351">
        <v>350</v>
      </c>
      <c r="B351">
        <v>7658</v>
      </c>
      <c r="C351">
        <v>416</v>
      </c>
      <c r="D351" t="s">
        <v>44</v>
      </c>
      <c r="E351" t="s">
        <v>25</v>
      </c>
      <c r="F351">
        <v>1</v>
      </c>
      <c r="G351">
        <v>796.1</v>
      </c>
      <c r="H351">
        <f t="shared" si="5"/>
        <v>796.1</v>
      </c>
      <c r="I351" s="12">
        <v>45340.932638888888</v>
      </c>
      <c r="J351">
        <v>9</v>
      </c>
      <c r="K351" t="s">
        <v>32</v>
      </c>
      <c r="L351">
        <v>247</v>
      </c>
      <c r="M351">
        <v>95</v>
      </c>
      <c r="N351">
        <v>224</v>
      </c>
      <c r="O351">
        <v>129</v>
      </c>
      <c r="P351">
        <v>1</v>
      </c>
      <c r="Q351">
        <v>69</v>
      </c>
      <c r="R351" t="s">
        <v>27</v>
      </c>
      <c r="S351">
        <v>63354.16</v>
      </c>
      <c r="T351" t="s">
        <v>42</v>
      </c>
      <c r="U351" t="s">
        <v>29</v>
      </c>
      <c r="V351" t="b">
        <v>1</v>
      </c>
      <c r="W351" t="s">
        <v>30</v>
      </c>
      <c r="X351">
        <v>420</v>
      </c>
      <c r="Y351">
        <v>394</v>
      </c>
    </row>
    <row r="352" spans="1:25" x14ac:dyDescent="0.35">
      <c r="A352">
        <v>351</v>
      </c>
      <c r="B352">
        <v>3532</v>
      </c>
      <c r="C352">
        <v>805</v>
      </c>
      <c r="D352" t="s">
        <v>31</v>
      </c>
      <c r="E352" t="s">
        <v>47</v>
      </c>
      <c r="F352">
        <v>3</v>
      </c>
      <c r="G352">
        <v>547.94000000000005</v>
      </c>
      <c r="H352">
        <f t="shared" si="5"/>
        <v>1643.8200000000002</v>
      </c>
      <c r="I352" s="11">
        <v>45349.705555555556</v>
      </c>
      <c r="J352">
        <v>11</v>
      </c>
      <c r="K352" t="s">
        <v>40</v>
      </c>
      <c r="L352">
        <v>460</v>
      </c>
      <c r="M352">
        <v>77</v>
      </c>
      <c r="N352">
        <v>122</v>
      </c>
      <c r="O352">
        <v>449</v>
      </c>
      <c r="P352">
        <v>1</v>
      </c>
      <c r="Q352">
        <v>33</v>
      </c>
      <c r="R352" t="s">
        <v>46</v>
      </c>
      <c r="S352">
        <v>23247.89</v>
      </c>
      <c r="T352" t="s">
        <v>42</v>
      </c>
      <c r="U352" t="s">
        <v>29</v>
      </c>
      <c r="V352" t="b">
        <v>0</v>
      </c>
      <c r="W352" t="s">
        <v>30</v>
      </c>
      <c r="X352">
        <v>209</v>
      </c>
      <c r="Y352">
        <v>125</v>
      </c>
    </row>
    <row r="353" spans="1:25" x14ac:dyDescent="0.35">
      <c r="A353">
        <v>352</v>
      </c>
      <c r="B353">
        <v>4878</v>
      </c>
      <c r="C353">
        <v>822</v>
      </c>
      <c r="D353" t="s">
        <v>31</v>
      </c>
      <c r="E353" t="s">
        <v>47</v>
      </c>
      <c r="F353">
        <v>3</v>
      </c>
      <c r="G353">
        <v>257.7</v>
      </c>
      <c r="H353">
        <f t="shared" si="5"/>
        <v>773.09999999999991</v>
      </c>
      <c r="I353" s="12">
        <v>45511.681944444441</v>
      </c>
      <c r="J353">
        <v>7</v>
      </c>
      <c r="K353" t="s">
        <v>45</v>
      </c>
      <c r="L353">
        <v>364</v>
      </c>
      <c r="M353">
        <v>125</v>
      </c>
      <c r="N353">
        <v>160</v>
      </c>
      <c r="O353">
        <v>387</v>
      </c>
      <c r="P353">
        <v>3</v>
      </c>
      <c r="Q353">
        <v>19</v>
      </c>
      <c r="R353" t="s">
        <v>27</v>
      </c>
      <c r="S353">
        <v>74292.800000000003</v>
      </c>
      <c r="T353" t="s">
        <v>42</v>
      </c>
      <c r="U353" t="s">
        <v>29</v>
      </c>
      <c r="V353" t="b">
        <v>1</v>
      </c>
      <c r="W353" t="s">
        <v>35</v>
      </c>
      <c r="X353">
        <v>141</v>
      </c>
      <c r="Y353">
        <v>397</v>
      </c>
    </row>
    <row r="354" spans="1:25" x14ac:dyDescent="0.35">
      <c r="A354">
        <v>353</v>
      </c>
      <c r="B354">
        <v>3662</v>
      </c>
      <c r="C354">
        <v>636</v>
      </c>
      <c r="D354" t="s">
        <v>49</v>
      </c>
      <c r="E354" t="s">
        <v>25</v>
      </c>
      <c r="F354">
        <v>4</v>
      </c>
      <c r="G354">
        <v>391.49</v>
      </c>
      <c r="H354">
        <f t="shared" si="5"/>
        <v>1565.96</v>
      </c>
      <c r="I354" s="11">
        <v>45296.324999999997</v>
      </c>
      <c r="J354">
        <v>19</v>
      </c>
      <c r="K354" t="s">
        <v>40</v>
      </c>
      <c r="L354">
        <v>16</v>
      </c>
      <c r="M354">
        <v>140</v>
      </c>
      <c r="N354">
        <v>212</v>
      </c>
      <c r="O354">
        <v>314</v>
      </c>
      <c r="P354">
        <v>10</v>
      </c>
      <c r="Q354">
        <v>55</v>
      </c>
      <c r="R354" t="s">
        <v>46</v>
      </c>
      <c r="S354">
        <v>42515.65</v>
      </c>
      <c r="T354" t="s">
        <v>37</v>
      </c>
      <c r="U354" t="s">
        <v>43</v>
      </c>
      <c r="V354" t="b">
        <v>1</v>
      </c>
      <c r="W354" t="s">
        <v>30</v>
      </c>
      <c r="X354">
        <v>407</v>
      </c>
      <c r="Y354">
        <v>481</v>
      </c>
    </row>
    <row r="355" spans="1:25" x14ac:dyDescent="0.35">
      <c r="A355">
        <v>354</v>
      </c>
      <c r="B355">
        <v>3900</v>
      </c>
      <c r="C355">
        <v>238</v>
      </c>
      <c r="D355" t="s">
        <v>39</v>
      </c>
      <c r="E355" t="s">
        <v>47</v>
      </c>
      <c r="F355">
        <v>1</v>
      </c>
      <c r="G355">
        <v>550.54</v>
      </c>
      <c r="H355">
        <f t="shared" si="5"/>
        <v>550.54</v>
      </c>
      <c r="I355" s="12">
        <v>45536.152083333334</v>
      </c>
      <c r="J355">
        <v>6</v>
      </c>
      <c r="K355" t="s">
        <v>26</v>
      </c>
      <c r="L355">
        <v>424</v>
      </c>
      <c r="M355">
        <v>120</v>
      </c>
      <c r="N355">
        <v>251</v>
      </c>
      <c r="O355">
        <v>400</v>
      </c>
      <c r="P355">
        <v>6</v>
      </c>
      <c r="Q355">
        <v>49</v>
      </c>
      <c r="R355" t="s">
        <v>27</v>
      </c>
      <c r="S355">
        <v>73241.62</v>
      </c>
      <c r="T355" t="s">
        <v>28</v>
      </c>
      <c r="U355" t="s">
        <v>34</v>
      </c>
      <c r="V355" t="b">
        <v>0</v>
      </c>
      <c r="W355" t="s">
        <v>30</v>
      </c>
      <c r="X355">
        <v>105</v>
      </c>
      <c r="Y355">
        <v>136</v>
      </c>
    </row>
    <row r="356" spans="1:25" x14ac:dyDescent="0.35">
      <c r="A356">
        <v>355</v>
      </c>
      <c r="B356">
        <v>7755</v>
      </c>
      <c r="C356">
        <v>540</v>
      </c>
      <c r="D356" t="s">
        <v>24</v>
      </c>
      <c r="E356" t="s">
        <v>25</v>
      </c>
      <c r="F356">
        <v>3</v>
      </c>
      <c r="G356">
        <v>639.95000000000005</v>
      </c>
      <c r="H356">
        <f t="shared" si="5"/>
        <v>1919.8500000000001</v>
      </c>
      <c r="I356" s="11">
        <v>45506.421527777777</v>
      </c>
      <c r="J356">
        <v>12</v>
      </c>
      <c r="K356" t="s">
        <v>40</v>
      </c>
      <c r="L356">
        <v>325</v>
      </c>
      <c r="M356">
        <v>52</v>
      </c>
      <c r="N356">
        <v>250</v>
      </c>
      <c r="O356">
        <v>316</v>
      </c>
      <c r="P356">
        <v>10</v>
      </c>
      <c r="Q356">
        <v>38</v>
      </c>
      <c r="R356" t="s">
        <v>41</v>
      </c>
      <c r="S356">
        <v>86383.31</v>
      </c>
      <c r="T356" t="s">
        <v>28</v>
      </c>
      <c r="U356" t="s">
        <v>43</v>
      </c>
      <c r="V356" t="b">
        <v>1</v>
      </c>
      <c r="W356" t="s">
        <v>30</v>
      </c>
      <c r="X356">
        <v>352</v>
      </c>
      <c r="Y356">
        <v>480</v>
      </c>
    </row>
    <row r="357" spans="1:25" x14ac:dyDescent="0.35">
      <c r="A357">
        <v>356</v>
      </c>
      <c r="B357">
        <v>1406</v>
      </c>
      <c r="C357">
        <v>888</v>
      </c>
      <c r="D357" t="s">
        <v>39</v>
      </c>
      <c r="E357" t="s">
        <v>25</v>
      </c>
      <c r="F357">
        <v>3</v>
      </c>
      <c r="G357">
        <v>183.99</v>
      </c>
      <c r="H357">
        <f t="shared" si="5"/>
        <v>551.97</v>
      </c>
      <c r="I357" s="12">
        <v>45416.415277777778</v>
      </c>
      <c r="J357">
        <v>6</v>
      </c>
      <c r="K357" t="s">
        <v>36</v>
      </c>
      <c r="L357">
        <v>253</v>
      </c>
      <c r="M357">
        <v>84</v>
      </c>
      <c r="N357">
        <v>237</v>
      </c>
      <c r="O357">
        <v>497</v>
      </c>
      <c r="P357">
        <v>7</v>
      </c>
      <c r="Q357">
        <v>32</v>
      </c>
      <c r="R357" t="s">
        <v>27</v>
      </c>
      <c r="S357">
        <v>69038.02</v>
      </c>
      <c r="T357" t="s">
        <v>28</v>
      </c>
      <c r="U357" t="s">
        <v>50</v>
      </c>
      <c r="V357" t="b">
        <v>1</v>
      </c>
      <c r="W357" t="s">
        <v>48</v>
      </c>
      <c r="X357">
        <v>458</v>
      </c>
      <c r="Y357">
        <v>411</v>
      </c>
    </row>
    <row r="358" spans="1:25" x14ac:dyDescent="0.35">
      <c r="A358">
        <v>357</v>
      </c>
      <c r="B358">
        <v>3938</v>
      </c>
      <c r="C358">
        <v>248</v>
      </c>
      <c r="D358" t="s">
        <v>39</v>
      </c>
      <c r="E358" t="s">
        <v>25</v>
      </c>
      <c r="F358">
        <v>3</v>
      </c>
      <c r="G358">
        <v>1048.97</v>
      </c>
      <c r="H358">
        <f t="shared" si="5"/>
        <v>3146.91</v>
      </c>
      <c r="I358" s="11">
        <v>45380.555555555555</v>
      </c>
      <c r="J358">
        <v>17</v>
      </c>
      <c r="K358" t="s">
        <v>40</v>
      </c>
      <c r="L358">
        <v>123</v>
      </c>
      <c r="M358">
        <v>139</v>
      </c>
      <c r="N358">
        <v>220</v>
      </c>
      <c r="O358">
        <v>156</v>
      </c>
      <c r="P358">
        <v>4</v>
      </c>
      <c r="Q358">
        <v>30</v>
      </c>
      <c r="R358" t="s">
        <v>41</v>
      </c>
      <c r="S358">
        <v>98849.01</v>
      </c>
      <c r="T358" t="s">
        <v>42</v>
      </c>
      <c r="U358" t="s">
        <v>29</v>
      </c>
      <c r="V358" t="b">
        <v>0</v>
      </c>
      <c r="W358" t="s">
        <v>35</v>
      </c>
      <c r="X358">
        <v>188</v>
      </c>
      <c r="Y358">
        <v>272</v>
      </c>
    </row>
    <row r="359" spans="1:25" x14ac:dyDescent="0.35">
      <c r="A359">
        <v>358</v>
      </c>
      <c r="B359">
        <v>6442</v>
      </c>
      <c r="C359">
        <v>771</v>
      </c>
      <c r="D359" t="s">
        <v>44</v>
      </c>
      <c r="E359" t="s">
        <v>25</v>
      </c>
      <c r="F359">
        <v>5</v>
      </c>
      <c r="G359">
        <v>1242.6600000000001</v>
      </c>
      <c r="H359">
        <f t="shared" si="5"/>
        <v>6213.3</v>
      </c>
      <c r="I359" s="12">
        <v>45460.5625</v>
      </c>
      <c r="J359">
        <v>16</v>
      </c>
      <c r="K359" t="s">
        <v>40</v>
      </c>
      <c r="L359">
        <v>138</v>
      </c>
      <c r="M359">
        <v>142</v>
      </c>
      <c r="N359">
        <v>102</v>
      </c>
      <c r="O359">
        <v>144</v>
      </c>
      <c r="P359">
        <v>6</v>
      </c>
      <c r="Q359">
        <v>62</v>
      </c>
      <c r="R359" t="s">
        <v>46</v>
      </c>
      <c r="S359">
        <v>80636.41</v>
      </c>
      <c r="T359" t="s">
        <v>28</v>
      </c>
      <c r="U359" t="s">
        <v>34</v>
      </c>
      <c r="V359" t="b">
        <v>0</v>
      </c>
      <c r="W359" t="s">
        <v>30</v>
      </c>
      <c r="X359">
        <v>402</v>
      </c>
      <c r="Y359">
        <v>473</v>
      </c>
    </row>
    <row r="360" spans="1:25" x14ac:dyDescent="0.35">
      <c r="A360">
        <v>359</v>
      </c>
      <c r="B360">
        <v>7745</v>
      </c>
      <c r="C360">
        <v>678</v>
      </c>
      <c r="D360" t="s">
        <v>31</v>
      </c>
      <c r="E360" t="s">
        <v>25</v>
      </c>
      <c r="F360">
        <v>1</v>
      </c>
      <c r="G360">
        <v>1869.26</v>
      </c>
      <c r="H360">
        <f t="shared" si="5"/>
        <v>1869.26</v>
      </c>
      <c r="I360" s="11">
        <v>45527.53402777778</v>
      </c>
      <c r="J360">
        <v>18</v>
      </c>
      <c r="K360" t="s">
        <v>45</v>
      </c>
      <c r="L360">
        <v>358</v>
      </c>
      <c r="M360">
        <v>120</v>
      </c>
      <c r="N360">
        <v>234</v>
      </c>
      <c r="O360">
        <v>110</v>
      </c>
      <c r="P360">
        <v>2</v>
      </c>
      <c r="Q360">
        <v>42</v>
      </c>
      <c r="R360" t="s">
        <v>27</v>
      </c>
      <c r="S360">
        <v>24458.959999999999</v>
      </c>
      <c r="T360" t="s">
        <v>42</v>
      </c>
      <c r="U360" t="s">
        <v>29</v>
      </c>
      <c r="V360" t="b">
        <v>1</v>
      </c>
      <c r="W360" t="s">
        <v>30</v>
      </c>
      <c r="X360">
        <v>339</v>
      </c>
      <c r="Y360">
        <v>359</v>
      </c>
    </row>
    <row r="361" spans="1:25" x14ac:dyDescent="0.35">
      <c r="A361">
        <v>360</v>
      </c>
      <c r="B361">
        <v>5065</v>
      </c>
      <c r="C361">
        <v>261</v>
      </c>
      <c r="D361" t="s">
        <v>49</v>
      </c>
      <c r="E361" t="s">
        <v>47</v>
      </c>
      <c r="F361">
        <v>2</v>
      </c>
      <c r="G361">
        <v>59.63</v>
      </c>
      <c r="H361">
        <f t="shared" si="5"/>
        <v>119.26</v>
      </c>
      <c r="I361" s="12">
        <v>45405.003472222219</v>
      </c>
      <c r="J361">
        <v>8</v>
      </c>
      <c r="K361" t="s">
        <v>40</v>
      </c>
      <c r="L361">
        <v>435</v>
      </c>
      <c r="M361">
        <v>147</v>
      </c>
      <c r="N361">
        <v>107</v>
      </c>
      <c r="O361">
        <v>383</v>
      </c>
      <c r="P361">
        <v>9</v>
      </c>
      <c r="Q361">
        <v>30</v>
      </c>
      <c r="R361" t="s">
        <v>27</v>
      </c>
      <c r="S361">
        <v>104473.09</v>
      </c>
      <c r="T361" t="s">
        <v>42</v>
      </c>
      <c r="U361" t="s">
        <v>34</v>
      </c>
      <c r="V361" t="b">
        <v>0</v>
      </c>
      <c r="W361" t="s">
        <v>30</v>
      </c>
      <c r="X361">
        <v>100</v>
      </c>
      <c r="Y361">
        <v>373</v>
      </c>
    </row>
    <row r="362" spans="1:25" x14ac:dyDescent="0.35">
      <c r="A362">
        <v>361</v>
      </c>
      <c r="B362">
        <v>5371</v>
      </c>
      <c r="C362">
        <v>425</v>
      </c>
      <c r="D362" t="s">
        <v>31</v>
      </c>
      <c r="E362" t="s">
        <v>25</v>
      </c>
      <c r="F362">
        <v>1</v>
      </c>
      <c r="G362">
        <v>1613.27</v>
      </c>
      <c r="H362">
        <f t="shared" si="5"/>
        <v>1613.27</v>
      </c>
      <c r="I362" s="11">
        <v>45375.17083333333</v>
      </c>
      <c r="J362">
        <v>11</v>
      </c>
      <c r="K362" t="s">
        <v>45</v>
      </c>
      <c r="L362">
        <v>216</v>
      </c>
      <c r="M362">
        <v>119</v>
      </c>
      <c r="N362">
        <v>276</v>
      </c>
      <c r="O362">
        <v>238</v>
      </c>
      <c r="P362">
        <v>8</v>
      </c>
      <c r="Q362">
        <v>25</v>
      </c>
      <c r="R362" t="s">
        <v>46</v>
      </c>
      <c r="S362">
        <v>46944.25</v>
      </c>
      <c r="T362" t="s">
        <v>42</v>
      </c>
      <c r="U362" t="s">
        <v>34</v>
      </c>
      <c r="V362" t="b">
        <v>1</v>
      </c>
      <c r="W362" t="s">
        <v>30</v>
      </c>
      <c r="X362">
        <v>159</v>
      </c>
      <c r="Y362">
        <v>201</v>
      </c>
    </row>
    <row r="363" spans="1:25" x14ac:dyDescent="0.35">
      <c r="A363">
        <v>362</v>
      </c>
      <c r="B363">
        <v>3608</v>
      </c>
      <c r="C363">
        <v>169</v>
      </c>
      <c r="D363" t="s">
        <v>49</v>
      </c>
      <c r="E363" t="s">
        <v>25</v>
      </c>
      <c r="F363">
        <v>3</v>
      </c>
      <c r="G363">
        <v>1674.72</v>
      </c>
      <c r="H363">
        <f t="shared" si="5"/>
        <v>5024.16</v>
      </c>
      <c r="I363" s="12">
        <v>45493.211111111108</v>
      </c>
      <c r="J363">
        <v>15</v>
      </c>
      <c r="K363" t="s">
        <v>26</v>
      </c>
      <c r="L363">
        <v>21</v>
      </c>
      <c r="M363">
        <v>144</v>
      </c>
      <c r="N363">
        <v>185</v>
      </c>
      <c r="O363">
        <v>100</v>
      </c>
      <c r="P363">
        <v>6</v>
      </c>
      <c r="Q363">
        <v>34</v>
      </c>
      <c r="R363" t="s">
        <v>27</v>
      </c>
      <c r="S363">
        <v>55993.41</v>
      </c>
      <c r="T363" t="s">
        <v>33</v>
      </c>
      <c r="U363" t="s">
        <v>29</v>
      </c>
      <c r="V363" t="b">
        <v>0</v>
      </c>
      <c r="W363" t="s">
        <v>30</v>
      </c>
      <c r="X363">
        <v>116</v>
      </c>
      <c r="Y363">
        <v>220</v>
      </c>
    </row>
    <row r="364" spans="1:25" x14ac:dyDescent="0.35">
      <c r="A364">
        <v>363</v>
      </c>
      <c r="B364">
        <v>2771</v>
      </c>
      <c r="C364">
        <v>670</v>
      </c>
      <c r="D364" t="s">
        <v>38</v>
      </c>
      <c r="E364" t="s">
        <v>25</v>
      </c>
      <c r="F364">
        <v>1</v>
      </c>
      <c r="G364">
        <v>443.1</v>
      </c>
      <c r="H364">
        <f t="shared" si="5"/>
        <v>443.1</v>
      </c>
      <c r="I364" s="11">
        <v>45531.745833333334</v>
      </c>
      <c r="J364">
        <v>7</v>
      </c>
      <c r="K364" t="s">
        <v>45</v>
      </c>
      <c r="L364">
        <v>344</v>
      </c>
      <c r="M364">
        <v>103</v>
      </c>
      <c r="N364">
        <v>163</v>
      </c>
      <c r="O364">
        <v>444</v>
      </c>
      <c r="P364">
        <v>8</v>
      </c>
      <c r="Q364">
        <v>55</v>
      </c>
      <c r="R364" t="s">
        <v>46</v>
      </c>
      <c r="S364">
        <v>39924.06</v>
      </c>
      <c r="T364" t="s">
        <v>42</v>
      </c>
      <c r="U364" t="s">
        <v>43</v>
      </c>
      <c r="V364" t="b">
        <v>1</v>
      </c>
      <c r="W364" t="s">
        <v>30</v>
      </c>
      <c r="X364">
        <v>227</v>
      </c>
      <c r="Y364">
        <v>273</v>
      </c>
    </row>
    <row r="365" spans="1:25" x14ac:dyDescent="0.35">
      <c r="A365">
        <v>364</v>
      </c>
      <c r="B365">
        <v>7267</v>
      </c>
      <c r="C365">
        <v>645</v>
      </c>
      <c r="D365" t="s">
        <v>38</v>
      </c>
      <c r="E365" t="s">
        <v>25</v>
      </c>
      <c r="F365">
        <v>4</v>
      </c>
      <c r="G365">
        <v>842.74</v>
      </c>
      <c r="H365">
        <f t="shared" si="5"/>
        <v>3370.96</v>
      </c>
      <c r="I365" s="12">
        <v>45421.4</v>
      </c>
      <c r="J365">
        <v>8</v>
      </c>
      <c r="K365" t="s">
        <v>32</v>
      </c>
      <c r="L365">
        <v>127</v>
      </c>
      <c r="M365">
        <v>113</v>
      </c>
      <c r="N365">
        <v>229</v>
      </c>
      <c r="O365">
        <v>222</v>
      </c>
      <c r="P365">
        <v>1</v>
      </c>
      <c r="Q365">
        <v>26</v>
      </c>
      <c r="R365" t="s">
        <v>27</v>
      </c>
      <c r="S365">
        <v>79592.570000000007</v>
      </c>
      <c r="T365" t="s">
        <v>42</v>
      </c>
      <c r="U365" t="s">
        <v>50</v>
      </c>
      <c r="V365" t="b">
        <v>1</v>
      </c>
      <c r="W365" t="s">
        <v>30</v>
      </c>
      <c r="X365">
        <v>492</v>
      </c>
      <c r="Y365">
        <v>183</v>
      </c>
    </row>
    <row r="366" spans="1:25" x14ac:dyDescent="0.35">
      <c r="A366">
        <v>365</v>
      </c>
      <c r="B366">
        <v>1634</v>
      </c>
      <c r="C366">
        <v>836</v>
      </c>
      <c r="D366" t="s">
        <v>39</v>
      </c>
      <c r="E366" t="s">
        <v>25</v>
      </c>
      <c r="F366">
        <v>3</v>
      </c>
      <c r="G366">
        <v>1092.0999999999999</v>
      </c>
      <c r="H366">
        <f t="shared" si="5"/>
        <v>3276.2999999999997</v>
      </c>
      <c r="I366" s="11">
        <v>45394.919444444444</v>
      </c>
      <c r="J366">
        <v>17</v>
      </c>
      <c r="K366" t="s">
        <v>26</v>
      </c>
      <c r="L366">
        <v>54</v>
      </c>
      <c r="M366">
        <v>130</v>
      </c>
      <c r="N366">
        <v>147</v>
      </c>
      <c r="O366">
        <v>419</v>
      </c>
      <c r="P366">
        <v>6</v>
      </c>
      <c r="Q366">
        <v>50</v>
      </c>
      <c r="R366" t="s">
        <v>46</v>
      </c>
      <c r="S366">
        <v>47940.47</v>
      </c>
      <c r="T366" t="s">
        <v>37</v>
      </c>
      <c r="U366" t="s">
        <v>34</v>
      </c>
      <c r="V366" t="b">
        <v>0</v>
      </c>
      <c r="W366" t="s">
        <v>30</v>
      </c>
      <c r="X366">
        <v>440</v>
      </c>
      <c r="Y366">
        <v>223</v>
      </c>
    </row>
    <row r="367" spans="1:25" x14ac:dyDescent="0.35">
      <c r="A367">
        <v>366</v>
      </c>
      <c r="B367">
        <v>8711</v>
      </c>
      <c r="C367">
        <v>221</v>
      </c>
      <c r="D367" t="s">
        <v>24</v>
      </c>
      <c r="E367" t="s">
        <v>25</v>
      </c>
      <c r="F367">
        <v>1</v>
      </c>
      <c r="G367">
        <v>880.31</v>
      </c>
      <c r="H367">
        <f t="shared" si="5"/>
        <v>880.31</v>
      </c>
      <c r="I367" s="12">
        <v>45377.92291666667</v>
      </c>
      <c r="J367">
        <v>4</v>
      </c>
      <c r="K367" t="s">
        <v>32</v>
      </c>
      <c r="L367">
        <v>211</v>
      </c>
      <c r="M367">
        <v>71</v>
      </c>
      <c r="N367">
        <v>238</v>
      </c>
      <c r="O367">
        <v>113</v>
      </c>
      <c r="P367">
        <v>4</v>
      </c>
      <c r="Q367">
        <v>58</v>
      </c>
      <c r="R367" t="s">
        <v>46</v>
      </c>
      <c r="S367">
        <v>116305.9</v>
      </c>
      <c r="T367" t="s">
        <v>42</v>
      </c>
      <c r="U367" t="s">
        <v>29</v>
      </c>
      <c r="V367" t="b">
        <v>1</v>
      </c>
      <c r="W367" t="s">
        <v>35</v>
      </c>
      <c r="X367">
        <v>220</v>
      </c>
      <c r="Y367">
        <v>250</v>
      </c>
    </row>
    <row r="368" spans="1:25" x14ac:dyDescent="0.35">
      <c r="A368">
        <v>367</v>
      </c>
      <c r="B368">
        <v>4644</v>
      </c>
      <c r="C368">
        <v>288</v>
      </c>
      <c r="D368" t="s">
        <v>49</v>
      </c>
      <c r="E368" t="s">
        <v>47</v>
      </c>
      <c r="F368">
        <v>1</v>
      </c>
      <c r="G368">
        <v>1049.49</v>
      </c>
      <c r="H368">
        <f t="shared" si="5"/>
        <v>1049.49</v>
      </c>
      <c r="I368" s="11">
        <v>45411.741666666669</v>
      </c>
      <c r="J368">
        <v>8</v>
      </c>
      <c r="K368" t="s">
        <v>32</v>
      </c>
      <c r="L368">
        <v>50</v>
      </c>
      <c r="M368">
        <v>90</v>
      </c>
      <c r="N368">
        <v>249</v>
      </c>
      <c r="O368">
        <v>480</v>
      </c>
      <c r="P368">
        <v>3</v>
      </c>
      <c r="Q368">
        <v>55</v>
      </c>
      <c r="R368" t="s">
        <v>41</v>
      </c>
      <c r="S368">
        <v>71666.350000000006</v>
      </c>
      <c r="T368" t="s">
        <v>37</v>
      </c>
      <c r="U368" t="s">
        <v>34</v>
      </c>
      <c r="V368" t="b">
        <v>0</v>
      </c>
      <c r="W368" t="s">
        <v>48</v>
      </c>
      <c r="X368">
        <v>363</v>
      </c>
      <c r="Y368">
        <v>231</v>
      </c>
    </row>
    <row r="369" spans="1:25" x14ac:dyDescent="0.35">
      <c r="A369">
        <v>368</v>
      </c>
      <c r="B369">
        <v>4269</v>
      </c>
      <c r="C369">
        <v>425</v>
      </c>
      <c r="D369" t="s">
        <v>44</v>
      </c>
      <c r="E369" t="s">
        <v>25</v>
      </c>
      <c r="F369">
        <v>5</v>
      </c>
      <c r="G369">
        <v>505.09</v>
      </c>
      <c r="H369">
        <f t="shared" si="5"/>
        <v>2525.4499999999998</v>
      </c>
      <c r="I369" s="12">
        <v>45484.3125</v>
      </c>
      <c r="J369">
        <v>8</v>
      </c>
      <c r="K369" t="s">
        <v>40</v>
      </c>
      <c r="L369">
        <v>113</v>
      </c>
      <c r="M369">
        <v>63</v>
      </c>
      <c r="N369">
        <v>240</v>
      </c>
      <c r="O369">
        <v>390</v>
      </c>
      <c r="P369">
        <v>1</v>
      </c>
      <c r="Q369">
        <v>44</v>
      </c>
      <c r="R369" t="s">
        <v>27</v>
      </c>
      <c r="S369">
        <v>72116.570000000007</v>
      </c>
      <c r="T369" t="s">
        <v>33</v>
      </c>
      <c r="U369" t="s">
        <v>29</v>
      </c>
      <c r="V369" t="b">
        <v>0</v>
      </c>
      <c r="W369" t="s">
        <v>30</v>
      </c>
      <c r="X369">
        <v>390</v>
      </c>
      <c r="Y369">
        <v>298</v>
      </c>
    </row>
    <row r="370" spans="1:25" x14ac:dyDescent="0.35">
      <c r="A370">
        <v>369</v>
      </c>
      <c r="B370">
        <v>8541</v>
      </c>
      <c r="C370">
        <v>959</v>
      </c>
      <c r="D370" t="s">
        <v>44</v>
      </c>
      <c r="E370" t="s">
        <v>25</v>
      </c>
      <c r="F370">
        <v>3</v>
      </c>
      <c r="G370">
        <v>670.64</v>
      </c>
      <c r="H370">
        <f t="shared" si="5"/>
        <v>2011.92</v>
      </c>
      <c r="I370" s="11">
        <v>45548.304166666669</v>
      </c>
      <c r="J370">
        <v>1</v>
      </c>
      <c r="K370" t="s">
        <v>45</v>
      </c>
      <c r="L370">
        <v>339</v>
      </c>
      <c r="M370">
        <v>88</v>
      </c>
      <c r="N370">
        <v>289</v>
      </c>
      <c r="O370">
        <v>192</v>
      </c>
      <c r="P370">
        <v>10</v>
      </c>
      <c r="Q370">
        <v>55</v>
      </c>
      <c r="R370" t="s">
        <v>46</v>
      </c>
      <c r="S370">
        <v>67845.38</v>
      </c>
      <c r="T370" t="s">
        <v>37</v>
      </c>
      <c r="U370" t="s">
        <v>50</v>
      </c>
      <c r="V370" t="b">
        <v>1</v>
      </c>
      <c r="W370" t="s">
        <v>30</v>
      </c>
      <c r="X370">
        <v>255</v>
      </c>
      <c r="Y370">
        <v>328</v>
      </c>
    </row>
    <row r="371" spans="1:25" x14ac:dyDescent="0.35">
      <c r="A371">
        <v>370</v>
      </c>
      <c r="B371">
        <v>6728</v>
      </c>
      <c r="C371">
        <v>249</v>
      </c>
      <c r="D371" t="s">
        <v>31</v>
      </c>
      <c r="E371" t="s">
        <v>47</v>
      </c>
      <c r="F371">
        <v>3</v>
      </c>
      <c r="G371">
        <v>966.41</v>
      </c>
      <c r="H371">
        <f t="shared" si="5"/>
        <v>2899.23</v>
      </c>
      <c r="I371" s="12">
        <v>45320.906944444447</v>
      </c>
      <c r="J371">
        <v>16</v>
      </c>
      <c r="K371" t="s">
        <v>32</v>
      </c>
      <c r="L371">
        <v>152</v>
      </c>
      <c r="M371">
        <v>51</v>
      </c>
      <c r="N371">
        <v>119</v>
      </c>
      <c r="O371">
        <v>437</v>
      </c>
      <c r="P371">
        <v>4</v>
      </c>
      <c r="Q371">
        <v>24</v>
      </c>
      <c r="R371" t="s">
        <v>46</v>
      </c>
      <c r="S371">
        <v>44522.13</v>
      </c>
      <c r="T371" t="s">
        <v>42</v>
      </c>
      <c r="U371" t="s">
        <v>43</v>
      </c>
      <c r="V371" t="b">
        <v>0</v>
      </c>
      <c r="W371" t="s">
        <v>35</v>
      </c>
      <c r="X371">
        <v>380</v>
      </c>
      <c r="Y371">
        <v>442</v>
      </c>
    </row>
    <row r="372" spans="1:25" x14ac:dyDescent="0.35">
      <c r="A372">
        <v>371</v>
      </c>
      <c r="B372">
        <v>6000</v>
      </c>
      <c r="C372">
        <v>844</v>
      </c>
      <c r="D372" t="s">
        <v>31</v>
      </c>
      <c r="E372" t="s">
        <v>47</v>
      </c>
      <c r="F372">
        <v>4</v>
      </c>
      <c r="G372">
        <v>131.69999999999999</v>
      </c>
      <c r="H372">
        <f t="shared" si="5"/>
        <v>526.79999999999995</v>
      </c>
      <c r="I372" s="11">
        <v>45436.293749999997</v>
      </c>
      <c r="J372">
        <v>8</v>
      </c>
      <c r="K372" t="s">
        <v>26</v>
      </c>
      <c r="L372">
        <v>6</v>
      </c>
      <c r="M372">
        <v>137</v>
      </c>
      <c r="N372">
        <v>145</v>
      </c>
      <c r="O372">
        <v>435</v>
      </c>
      <c r="P372">
        <v>7</v>
      </c>
      <c r="Q372">
        <v>51</v>
      </c>
      <c r="R372" t="s">
        <v>27</v>
      </c>
      <c r="S372">
        <v>107570.14</v>
      </c>
      <c r="T372" t="s">
        <v>33</v>
      </c>
      <c r="U372" t="s">
        <v>34</v>
      </c>
      <c r="V372" t="b">
        <v>1</v>
      </c>
      <c r="W372" t="s">
        <v>48</v>
      </c>
      <c r="X372">
        <v>111</v>
      </c>
      <c r="Y372">
        <v>339</v>
      </c>
    </row>
    <row r="373" spans="1:25" x14ac:dyDescent="0.35">
      <c r="A373">
        <v>372</v>
      </c>
      <c r="B373">
        <v>4728</v>
      </c>
      <c r="C373">
        <v>130</v>
      </c>
      <c r="D373" t="s">
        <v>24</v>
      </c>
      <c r="E373" t="s">
        <v>47</v>
      </c>
      <c r="F373">
        <v>3</v>
      </c>
      <c r="G373">
        <v>173.87</v>
      </c>
      <c r="H373">
        <f t="shared" si="5"/>
        <v>521.61</v>
      </c>
      <c r="I373" s="12">
        <v>45431.461111111108</v>
      </c>
      <c r="J373">
        <v>9</v>
      </c>
      <c r="K373" t="s">
        <v>45</v>
      </c>
      <c r="L373">
        <v>382</v>
      </c>
      <c r="M373">
        <v>123</v>
      </c>
      <c r="N373">
        <v>280</v>
      </c>
      <c r="O373">
        <v>443</v>
      </c>
      <c r="P373">
        <v>2</v>
      </c>
      <c r="Q373">
        <v>61</v>
      </c>
      <c r="R373" t="s">
        <v>41</v>
      </c>
      <c r="S373">
        <v>44813.85</v>
      </c>
      <c r="T373" t="s">
        <v>28</v>
      </c>
      <c r="U373" t="s">
        <v>29</v>
      </c>
      <c r="V373" t="b">
        <v>1</v>
      </c>
      <c r="W373" t="s">
        <v>30</v>
      </c>
      <c r="X373">
        <v>221</v>
      </c>
      <c r="Y373">
        <v>262</v>
      </c>
    </row>
    <row r="374" spans="1:25" x14ac:dyDescent="0.35">
      <c r="A374">
        <v>373</v>
      </c>
      <c r="B374">
        <v>4652</v>
      </c>
      <c r="C374">
        <v>883</v>
      </c>
      <c r="D374" t="s">
        <v>24</v>
      </c>
      <c r="E374" t="s">
        <v>47</v>
      </c>
      <c r="F374">
        <v>1</v>
      </c>
      <c r="G374">
        <v>88.77</v>
      </c>
      <c r="H374">
        <f t="shared" si="5"/>
        <v>88.77</v>
      </c>
      <c r="I374" s="11">
        <v>45418.227083333331</v>
      </c>
      <c r="J374">
        <v>11</v>
      </c>
      <c r="K374" t="s">
        <v>32</v>
      </c>
      <c r="L374">
        <v>249</v>
      </c>
      <c r="M374">
        <v>98</v>
      </c>
      <c r="N374">
        <v>138</v>
      </c>
      <c r="O374">
        <v>344</v>
      </c>
      <c r="P374">
        <v>4</v>
      </c>
      <c r="Q374">
        <v>43</v>
      </c>
      <c r="R374" t="s">
        <v>46</v>
      </c>
      <c r="S374">
        <v>51655.92</v>
      </c>
      <c r="T374" t="s">
        <v>42</v>
      </c>
      <c r="U374" t="s">
        <v>29</v>
      </c>
      <c r="V374" t="b">
        <v>0</v>
      </c>
      <c r="W374" t="s">
        <v>48</v>
      </c>
      <c r="X374">
        <v>343</v>
      </c>
      <c r="Y374">
        <v>166</v>
      </c>
    </row>
    <row r="375" spans="1:25" x14ac:dyDescent="0.35">
      <c r="A375">
        <v>374</v>
      </c>
      <c r="B375">
        <v>1387</v>
      </c>
      <c r="C375">
        <v>426</v>
      </c>
      <c r="D375" t="s">
        <v>49</v>
      </c>
      <c r="E375" t="s">
        <v>25</v>
      </c>
      <c r="F375">
        <v>5</v>
      </c>
      <c r="G375">
        <v>528.04</v>
      </c>
      <c r="H375">
        <f t="shared" si="5"/>
        <v>2640.2</v>
      </c>
      <c r="I375" s="12">
        <v>45325.130555555559</v>
      </c>
      <c r="J375">
        <v>8</v>
      </c>
      <c r="K375" t="s">
        <v>32</v>
      </c>
      <c r="L375">
        <v>300</v>
      </c>
      <c r="M375">
        <v>64</v>
      </c>
      <c r="N375">
        <v>267</v>
      </c>
      <c r="O375">
        <v>300</v>
      </c>
      <c r="P375">
        <v>1</v>
      </c>
      <c r="Q375">
        <v>25</v>
      </c>
      <c r="R375" t="s">
        <v>46</v>
      </c>
      <c r="S375">
        <v>41467.300000000003</v>
      </c>
      <c r="T375" t="s">
        <v>37</v>
      </c>
      <c r="U375" t="s">
        <v>34</v>
      </c>
      <c r="V375" t="b">
        <v>0</v>
      </c>
      <c r="W375" t="s">
        <v>30</v>
      </c>
      <c r="X375">
        <v>200</v>
      </c>
      <c r="Y375">
        <v>137</v>
      </c>
    </row>
    <row r="376" spans="1:25" x14ac:dyDescent="0.35">
      <c r="A376">
        <v>375</v>
      </c>
      <c r="B376">
        <v>4164</v>
      </c>
      <c r="C376">
        <v>523</v>
      </c>
      <c r="D376" t="s">
        <v>31</v>
      </c>
      <c r="E376" t="s">
        <v>47</v>
      </c>
      <c r="F376">
        <v>1</v>
      </c>
      <c r="G376">
        <v>428.27</v>
      </c>
      <c r="H376">
        <f t="shared" si="5"/>
        <v>428.27</v>
      </c>
      <c r="I376" s="11">
        <v>45325.236111111109</v>
      </c>
      <c r="J376">
        <v>7</v>
      </c>
      <c r="K376" t="s">
        <v>40</v>
      </c>
      <c r="L376">
        <v>316</v>
      </c>
      <c r="M376">
        <v>144</v>
      </c>
      <c r="N376">
        <v>300</v>
      </c>
      <c r="O376">
        <v>347</v>
      </c>
      <c r="P376">
        <v>2</v>
      </c>
      <c r="Q376">
        <v>60</v>
      </c>
      <c r="R376" t="s">
        <v>41</v>
      </c>
      <c r="S376">
        <v>68714.59</v>
      </c>
      <c r="T376" t="s">
        <v>37</v>
      </c>
      <c r="U376" t="s">
        <v>43</v>
      </c>
      <c r="V376" t="b">
        <v>0</v>
      </c>
      <c r="W376" t="s">
        <v>30</v>
      </c>
      <c r="X376">
        <v>305</v>
      </c>
      <c r="Y376">
        <v>97</v>
      </c>
    </row>
    <row r="377" spans="1:25" x14ac:dyDescent="0.35">
      <c r="A377">
        <v>376</v>
      </c>
      <c r="B377">
        <v>7528</v>
      </c>
      <c r="C377">
        <v>521</v>
      </c>
      <c r="D377" t="s">
        <v>31</v>
      </c>
      <c r="E377" t="s">
        <v>47</v>
      </c>
      <c r="F377">
        <v>5</v>
      </c>
      <c r="G377">
        <v>1769.7</v>
      </c>
      <c r="H377">
        <f t="shared" si="5"/>
        <v>8848.5</v>
      </c>
      <c r="I377" s="12">
        <v>45450.265277777777</v>
      </c>
      <c r="J377">
        <v>2</v>
      </c>
      <c r="K377" t="s">
        <v>40</v>
      </c>
      <c r="L377">
        <v>65</v>
      </c>
      <c r="M377">
        <v>106</v>
      </c>
      <c r="N377">
        <v>298</v>
      </c>
      <c r="O377">
        <v>210</v>
      </c>
      <c r="P377">
        <v>5</v>
      </c>
      <c r="Q377">
        <v>48</v>
      </c>
      <c r="R377" t="s">
        <v>41</v>
      </c>
      <c r="S377">
        <v>117961.14</v>
      </c>
      <c r="T377" t="s">
        <v>37</v>
      </c>
      <c r="U377" t="s">
        <v>43</v>
      </c>
      <c r="V377" t="b">
        <v>0</v>
      </c>
      <c r="W377" t="s">
        <v>35</v>
      </c>
      <c r="X377">
        <v>133</v>
      </c>
      <c r="Y377">
        <v>361</v>
      </c>
    </row>
    <row r="378" spans="1:25" x14ac:dyDescent="0.35">
      <c r="A378">
        <v>377</v>
      </c>
      <c r="B378">
        <v>6378</v>
      </c>
      <c r="C378">
        <v>410</v>
      </c>
      <c r="D378" t="s">
        <v>49</v>
      </c>
      <c r="E378" t="s">
        <v>47</v>
      </c>
      <c r="F378">
        <v>4</v>
      </c>
      <c r="G378">
        <v>631.67999999999995</v>
      </c>
      <c r="H378">
        <f t="shared" si="5"/>
        <v>2526.7199999999998</v>
      </c>
      <c r="I378" s="11">
        <v>45351.665972222225</v>
      </c>
      <c r="J378">
        <v>6</v>
      </c>
      <c r="K378" t="s">
        <v>36</v>
      </c>
      <c r="L378">
        <v>410</v>
      </c>
      <c r="M378">
        <v>56</v>
      </c>
      <c r="N378">
        <v>157</v>
      </c>
      <c r="O378">
        <v>487</v>
      </c>
      <c r="P378">
        <v>5</v>
      </c>
      <c r="Q378">
        <v>38</v>
      </c>
      <c r="R378" t="s">
        <v>41</v>
      </c>
      <c r="S378">
        <v>92165.87</v>
      </c>
      <c r="T378" t="s">
        <v>37</v>
      </c>
      <c r="U378" t="s">
        <v>50</v>
      </c>
      <c r="V378" t="b">
        <v>1</v>
      </c>
      <c r="W378" t="s">
        <v>30</v>
      </c>
      <c r="X378">
        <v>102</v>
      </c>
      <c r="Y378">
        <v>182</v>
      </c>
    </row>
    <row r="379" spans="1:25" x14ac:dyDescent="0.35">
      <c r="A379">
        <v>378</v>
      </c>
      <c r="B379">
        <v>5564</v>
      </c>
      <c r="C379">
        <v>553</v>
      </c>
      <c r="D379" t="s">
        <v>44</v>
      </c>
      <c r="E379" t="s">
        <v>25</v>
      </c>
      <c r="F379">
        <v>5</v>
      </c>
      <c r="G379">
        <v>1876.39</v>
      </c>
      <c r="H379">
        <f t="shared" si="5"/>
        <v>9381.9500000000007</v>
      </c>
      <c r="I379" s="12">
        <v>45298.843055555553</v>
      </c>
      <c r="J379">
        <v>8</v>
      </c>
      <c r="K379" t="s">
        <v>36</v>
      </c>
      <c r="L379">
        <v>350</v>
      </c>
      <c r="M379">
        <v>122</v>
      </c>
      <c r="N379">
        <v>268</v>
      </c>
      <c r="O379">
        <v>310</v>
      </c>
      <c r="P379">
        <v>7</v>
      </c>
      <c r="Q379">
        <v>59</v>
      </c>
      <c r="R379" t="s">
        <v>27</v>
      </c>
      <c r="S379">
        <v>21269.13</v>
      </c>
      <c r="T379" t="s">
        <v>28</v>
      </c>
      <c r="U379" t="s">
        <v>34</v>
      </c>
      <c r="V379" t="b">
        <v>0</v>
      </c>
      <c r="W379" t="s">
        <v>48</v>
      </c>
      <c r="X379">
        <v>140</v>
      </c>
      <c r="Y379">
        <v>496</v>
      </c>
    </row>
    <row r="380" spans="1:25" x14ac:dyDescent="0.35">
      <c r="A380">
        <v>379</v>
      </c>
      <c r="B380">
        <v>2137</v>
      </c>
      <c r="C380">
        <v>863</v>
      </c>
      <c r="D380" t="s">
        <v>44</v>
      </c>
      <c r="E380" t="s">
        <v>25</v>
      </c>
      <c r="F380">
        <v>2</v>
      </c>
      <c r="G380">
        <v>350.07</v>
      </c>
      <c r="H380">
        <f t="shared" si="5"/>
        <v>700.14</v>
      </c>
      <c r="I380" s="11">
        <v>45346.074999999997</v>
      </c>
      <c r="J380">
        <v>14</v>
      </c>
      <c r="K380" t="s">
        <v>26</v>
      </c>
      <c r="L380">
        <v>381</v>
      </c>
      <c r="M380">
        <v>124</v>
      </c>
      <c r="N380">
        <v>256</v>
      </c>
      <c r="O380">
        <v>110</v>
      </c>
      <c r="P380">
        <v>5</v>
      </c>
      <c r="Q380">
        <v>43</v>
      </c>
      <c r="R380" t="s">
        <v>46</v>
      </c>
      <c r="S380">
        <v>101915.84</v>
      </c>
      <c r="T380" t="s">
        <v>42</v>
      </c>
      <c r="U380" t="s">
        <v>29</v>
      </c>
      <c r="V380" t="b">
        <v>1</v>
      </c>
      <c r="W380" t="s">
        <v>30</v>
      </c>
      <c r="X380">
        <v>379</v>
      </c>
      <c r="Y380">
        <v>142</v>
      </c>
    </row>
    <row r="381" spans="1:25" x14ac:dyDescent="0.35">
      <c r="A381">
        <v>380</v>
      </c>
      <c r="B381">
        <v>5573</v>
      </c>
      <c r="C381">
        <v>941</v>
      </c>
      <c r="D381" t="s">
        <v>38</v>
      </c>
      <c r="E381" t="s">
        <v>47</v>
      </c>
      <c r="F381">
        <v>5</v>
      </c>
      <c r="G381">
        <v>463.71</v>
      </c>
      <c r="H381">
        <f t="shared" si="5"/>
        <v>2318.5499999999997</v>
      </c>
      <c r="I381" s="12">
        <v>45429.720138888886</v>
      </c>
      <c r="J381">
        <v>10</v>
      </c>
      <c r="K381" t="s">
        <v>26</v>
      </c>
      <c r="L381">
        <v>44</v>
      </c>
      <c r="M381">
        <v>114</v>
      </c>
      <c r="N381">
        <v>199</v>
      </c>
      <c r="O381">
        <v>496</v>
      </c>
      <c r="P381">
        <v>2</v>
      </c>
      <c r="Q381">
        <v>52</v>
      </c>
      <c r="R381" t="s">
        <v>46</v>
      </c>
      <c r="S381">
        <v>53625.25</v>
      </c>
      <c r="T381" t="s">
        <v>42</v>
      </c>
      <c r="U381" t="s">
        <v>50</v>
      </c>
      <c r="V381" t="b">
        <v>0</v>
      </c>
      <c r="W381" t="s">
        <v>35</v>
      </c>
      <c r="X381">
        <v>125</v>
      </c>
      <c r="Y381">
        <v>391</v>
      </c>
    </row>
    <row r="382" spans="1:25" x14ac:dyDescent="0.35">
      <c r="A382">
        <v>381</v>
      </c>
      <c r="B382">
        <v>6753</v>
      </c>
      <c r="C382">
        <v>752</v>
      </c>
      <c r="D382" t="s">
        <v>39</v>
      </c>
      <c r="E382" t="s">
        <v>47</v>
      </c>
      <c r="F382">
        <v>3</v>
      </c>
      <c r="G382">
        <v>1303.83</v>
      </c>
      <c r="H382">
        <f t="shared" si="5"/>
        <v>3911.49</v>
      </c>
      <c r="I382" s="11">
        <v>45478.591666666667</v>
      </c>
      <c r="J382">
        <v>4</v>
      </c>
      <c r="K382" t="s">
        <v>26</v>
      </c>
      <c r="L382">
        <v>197</v>
      </c>
      <c r="M382">
        <v>107</v>
      </c>
      <c r="N382">
        <v>184</v>
      </c>
      <c r="O382">
        <v>370</v>
      </c>
      <c r="P382">
        <v>10</v>
      </c>
      <c r="Q382">
        <v>45</v>
      </c>
      <c r="R382" t="s">
        <v>46</v>
      </c>
      <c r="S382">
        <v>43217.33</v>
      </c>
      <c r="T382" t="s">
        <v>42</v>
      </c>
      <c r="U382" t="s">
        <v>29</v>
      </c>
      <c r="V382" t="b">
        <v>0</v>
      </c>
      <c r="W382" t="s">
        <v>48</v>
      </c>
      <c r="X382">
        <v>159</v>
      </c>
      <c r="Y382">
        <v>142</v>
      </c>
    </row>
    <row r="383" spans="1:25" x14ac:dyDescent="0.35">
      <c r="A383">
        <v>382</v>
      </c>
      <c r="B383">
        <v>9346</v>
      </c>
      <c r="C383">
        <v>856</v>
      </c>
      <c r="D383" t="s">
        <v>24</v>
      </c>
      <c r="E383" t="s">
        <v>25</v>
      </c>
      <c r="F383">
        <v>4</v>
      </c>
      <c r="G383">
        <v>168.49</v>
      </c>
      <c r="H383">
        <f t="shared" si="5"/>
        <v>673.96</v>
      </c>
      <c r="I383" s="12">
        <v>45293.780555555553</v>
      </c>
      <c r="J383">
        <v>6</v>
      </c>
      <c r="K383" t="s">
        <v>36</v>
      </c>
      <c r="L383">
        <v>453</v>
      </c>
      <c r="M383">
        <v>76</v>
      </c>
      <c r="N383">
        <v>215</v>
      </c>
      <c r="O383">
        <v>313</v>
      </c>
      <c r="P383">
        <v>8</v>
      </c>
      <c r="Q383">
        <v>31</v>
      </c>
      <c r="R383" t="s">
        <v>46</v>
      </c>
      <c r="S383">
        <v>113623.19</v>
      </c>
      <c r="T383" t="s">
        <v>33</v>
      </c>
      <c r="U383" t="s">
        <v>50</v>
      </c>
      <c r="V383" t="b">
        <v>1</v>
      </c>
      <c r="W383" t="s">
        <v>30</v>
      </c>
      <c r="X383">
        <v>410</v>
      </c>
      <c r="Y383">
        <v>234</v>
      </c>
    </row>
    <row r="384" spans="1:25" x14ac:dyDescent="0.35">
      <c r="A384">
        <v>383</v>
      </c>
      <c r="B384">
        <v>7548</v>
      </c>
      <c r="C384">
        <v>380</v>
      </c>
      <c r="D384" t="s">
        <v>44</v>
      </c>
      <c r="E384" t="s">
        <v>25</v>
      </c>
      <c r="F384">
        <v>5</v>
      </c>
      <c r="G384">
        <v>138.18</v>
      </c>
      <c r="H384">
        <f t="shared" si="5"/>
        <v>690.90000000000009</v>
      </c>
      <c r="I384" s="11">
        <v>45453.758333333331</v>
      </c>
      <c r="J384">
        <v>5</v>
      </c>
      <c r="K384" t="s">
        <v>45</v>
      </c>
      <c r="L384">
        <v>137</v>
      </c>
      <c r="M384">
        <v>59</v>
      </c>
      <c r="N384">
        <v>276</v>
      </c>
      <c r="O384">
        <v>217</v>
      </c>
      <c r="P384">
        <v>3</v>
      </c>
      <c r="Q384">
        <v>34</v>
      </c>
      <c r="R384" t="s">
        <v>46</v>
      </c>
      <c r="S384">
        <v>72120.570000000007</v>
      </c>
      <c r="T384" t="s">
        <v>33</v>
      </c>
      <c r="U384" t="s">
        <v>34</v>
      </c>
      <c r="V384" t="b">
        <v>1</v>
      </c>
      <c r="W384" t="s">
        <v>30</v>
      </c>
      <c r="X384">
        <v>456</v>
      </c>
      <c r="Y384">
        <v>199</v>
      </c>
    </row>
    <row r="385" spans="1:25" x14ac:dyDescent="0.35">
      <c r="A385">
        <v>384</v>
      </c>
      <c r="B385">
        <v>9785</v>
      </c>
      <c r="C385">
        <v>255</v>
      </c>
      <c r="D385" t="s">
        <v>39</v>
      </c>
      <c r="E385" t="s">
        <v>25</v>
      </c>
      <c r="F385">
        <v>4</v>
      </c>
      <c r="G385">
        <v>1402.69</v>
      </c>
      <c r="H385">
        <f t="shared" si="5"/>
        <v>5610.76</v>
      </c>
      <c r="I385" s="12">
        <v>45494.10833333333</v>
      </c>
      <c r="J385">
        <v>10</v>
      </c>
      <c r="K385" t="s">
        <v>32</v>
      </c>
      <c r="L385">
        <v>179</v>
      </c>
      <c r="M385">
        <v>113</v>
      </c>
      <c r="N385">
        <v>291</v>
      </c>
      <c r="O385">
        <v>205</v>
      </c>
      <c r="P385">
        <v>10</v>
      </c>
      <c r="Q385">
        <v>38</v>
      </c>
      <c r="R385" t="s">
        <v>46</v>
      </c>
      <c r="S385">
        <v>77105.759999999995</v>
      </c>
      <c r="T385" t="s">
        <v>28</v>
      </c>
      <c r="U385" t="s">
        <v>34</v>
      </c>
      <c r="V385" t="b">
        <v>0</v>
      </c>
      <c r="W385" t="s">
        <v>30</v>
      </c>
      <c r="X385">
        <v>317</v>
      </c>
      <c r="Y385">
        <v>493</v>
      </c>
    </row>
    <row r="386" spans="1:25" x14ac:dyDescent="0.35">
      <c r="A386">
        <v>385</v>
      </c>
      <c r="B386">
        <v>6425</v>
      </c>
      <c r="C386">
        <v>897</v>
      </c>
      <c r="D386" t="s">
        <v>24</v>
      </c>
      <c r="E386" t="s">
        <v>25</v>
      </c>
      <c r="F386">
        <v>3</v>
      </c>
      <c r="G386">
        <v>1476.08</v>
      </c>
      <c r="H386">
        <f t="shared" si="5"/>
        <v>4428.24</v>
      </c>
      <c r="I386" s="11">
        <v>45436.086111111108</v>
      </c>
      <c r="J386">
        <v>16</v>
      </c>
      <c r="K386" t="s">
        <v>32</v>
      </c>
      <c r="L386">
        <v>246</v>
      </c>
      <c r="M386">
        <v>51</v>
      </c>
      <c r="N386">
        <v>193</v>
      </c>
      <c r="O386">
        <v>211</v>
      </c>
      <c r="P386">
        <v>5</v>
      </c>
      <c r="Q386">
        <v>60</v>
      </c>
      <c r="R386" t="s">
        <v>41</v>
      </c>
      <c r="S386">
        <v>35279.11</v>
      </c>
      <c r="T386" t="s">
        <v>42</v>
      </c>
      <c r="U386" t="s">
        <v>29</v>
      </c>
      <c r="V386" t="b">
        <v>0</v>
      </c>
      <c r="W386" t="s">
        <v>30</v>
      </c>
      <c r="X386">
        <v>173</v>
      </c>
      <c r="Y386">
        <v>437</v>
      </c>
    </row>
    <row r="387" spans="1:25" x14ac:dyDescent="0.35">
      <c r="A387">
        <v>386</v>
      </c>
      <c r="B387">
        <v>1452</v>
      </c>
      <c r="C387">
        <v>292</v>
      </c>
      <c r="D387" t="s">
        <v>31</v>
      </c>
      <c r="E387" t="s">
        <v>47</v>
      </c>
      <c r="F387">
        <v>2</v>
      </c>
      <c r="G387">
        <v>1104.0899999999999</v>
      </c>
      <c r="H387">
        <f t="shared" ref="H387:H450" si="6">G387*F387</f>
        <v>2208.1799999999998</v>
      </c>
      <c r="I387" s="12">
        <v>45511.172222222223</v>
      </c>
      <c r="J387">
        <v>9</v>
      </c>
      <c r="K387" t="s">
        <v>40</v>
      </c>
      <c r="L387">
        <v>165</v>
      </c>
      <c r="M387">
        <v>125</v>
      </c>
      <c r="N387">
        <v>149</v>
      </c>
      <c r="O387">
        <v>398</v>
      </c>
      <c r="P387">
        <v>2</v>
      </c>
      <c r="Q387">
        <v>35</v>
      </c>
      <c r="R387" t="s">
        <v>27</v>
      </c>
      <c r="S387">
        <v>21771.3</v>
      </c>
      <c r="T387" t="s">
        <v>33</v>
      </c>
      <c r="U387" t="s">
        <v>43</v>
      </c>
      <c r="V387" t="b">
        <v>1</v>
      </c>
      <c r="W387" t="s">
        <v>35</v>
      </c>
      <c r="X387">
        <v>179</v>
      </c>
      <c r="Y387">
        <v>369</v>
      </c>
    </row>
    <row r="388" spans="1:25" x14ac:dyDescent="0.35">
      <c r="A388">
        <v>387</v>
      </c>
      <c r="B388">
        <v>2889</v>
      </c>
      <c r="C388">
        <v>209</v>
      </c>
      <c r="D388" t="s">
        <v>52</v>
      </c>
      <c r="E388" t="s">
        <v>47</v>
      </c>
      <c r="F388">
        <v>1</v>
      </c>
      <c r="G388">
        <v>1484.97</v>
      </c>
      <c r="H388">
        <f t="shared" si="6"/>
        <v>1484.97</v>
      </c>
      <c r="I388" s="11">
        <v>45503.925000000003</v>
      </c>
      <c r="J388">
        <v>1</v>
      </c>
      <c r="K388" t="s">
        <v>40</v>
      </c>
      <c r="L388">
        <v>431</v>
      </c>
      <c r="M388">
        <v>114</v>
      </c>
      <c r="N388">
        <v>294</v>
      </c>
      <c r="O388">
        <v>404</v>
      </c>
      <c r="P388">
        <v>1</v>
      </c>
      <c r="Q388">
        <v>69</v>
      </c>
      <c r="R388" t="s">
        <v>27</v>
      </c>
      <c r="S388">
        <v>40447.089999999997</v>
      </c>
      <c r="T388" t="s">
        <v>28</v>
      </c>
      <c r="U388" t="s">
        <v>34</v>
      </c>
      <c r="V388" t="b">
        <v>0</v>
      </c>
      <c r="W388" t="s">
        <v>30</v>
      </c>
      <c r="X388">
        <v>309</v>
      </c>
      <c r="Y388">
        <v>418</v>
      </c>
    </row>
    <row r="389" spans="1:25" x14ac:dyDescent="0.35">
      <c r="A389">
        <v>388</v>
      </c>
      <c r="B389">
        <v>5279</v>
      </c>
      <c r="C389">
        <v>234</v>
      </c>
      <c r="D389" t="s">
        <v>31</v>
      </c>
      <c r="E389" t="s">
        <v>25</v>
      </c>
      <c r="F389">
        <v>4</v>
      </c>
      <c r="G389">
        <v>485.51</v>
      </c>
      <c r="H389">
        <f t="shared" si="6"/>
        <v>1942.04</v>
      </c>
      <c r="I389" s="12">
        <v>45525.539583333331</v>
      </c>
      <c r="J389">
        <v>19</v>
      </c>
      <c r="K389" t="s">
        <v>26</v>
      </c>
      <c r="L389">
        <v>90</v>
      </c>
      <c r="M389">
        <v>64</v>
      </c>
      <c r="N389">
        <v>265</v>
      </c>
      <c r="O389">
        <v>431</v>
      </c>
      <c r="P389">
        <v>4</v>
      </c>
      <c r="Q389">
        <v>55</v>
      </c>
      <c r="R389" t="s">
        <v>27</v>
      </c>
      <c r="S389">
        <v>103993.75</v>
      </c>
      <c r="T389" t="s">
        <v>28</v>
      </c>
      <c r="U389" t="s">
        <v>50</v>
      </c>
      <c r="V389" t="b">
        <v>1</v>
      </c>
      <c r="W389" t="s">
        <v>35</v>
      </c>
      <c r="X389">
        <v>106</v>
      </c>
      <c r="Y389">
        <v>99</v>
      </c>
    </row>
    <row r="390" spans="1:25" x14ac:dyDescent="0.35">
      <c r="A390">
        <v>389</v>
      </c>
      <c r="B390">
        <v>3925</v>
      </c>
      <c r="C390">
        <v>289</v>
      </c>
      <c r="D390" t="s">
        <v>49</v>
      </c>
      <c r="E390" t="s">
        <v>47</v>
      </c>
      <c r="F390">
        <v>1</v>
      </c>
      <c r="G390">
        <v>1967.08</v>
      </c>
      <c r="H390">
        <f t="shared" si="6"/>
        <v>1967.08</v>
      </c>
      <c r="I390" s="11">
        <v>45532.407638888886</v>
      </c>
      <c r="J390">
        <v>18</v>
      </c>
      <c r="K390" t="s">
        <v>40</v>
      </c>
      <c r="L390">
        <v>249</v>
      </c>
      <c r="M390">
        <v>100</v>
      </c>
      <c r="N390">
        <v>224</v>
      </c>
      <c r="O390">
        <v>277</v>
      </c>
      <c r="P390">
        <v>7</v>
      </c>
      <c r="Q390">
        <v>42</v>
      </c>
      <c r="R390" t="s">
        <v>27</v>
      </c>
      <c r="S390">
        <v>23529.4</v>
      </c>
      <c r="T390" t="s">
        <v>28</v>
      </c>
      <c r="U390" t="s">
        <v>43</v>
      </c>
      <c r="V390" t="b">
        <v>0</v>
      </c>
      <c r="W390" t="s">
        <v>48</v>
      </c>
      <c r="X390">
        <v>444</v>
      </c>
      <c r="Y390">
        <v>179</v>
      </c>
    </row>
    <row r="391" spans="1:25" x14ac:dyDescent="0.35">
      <c r="A391">
        <v>390</v>
      </c>
      <c r="B391">
        <v>5349</v>
      </c>
      <c r="C391">
        <v>126</v>
      </c>
      <c r="D391" t="s">
        <v>51</v>
      </c>
      <c r="E391" t="s">
        <v>25</v>
      </c>
      <c r="F391">
        <v>2</v>
      </c>
      <c r="G391">
        <v>1564.88</v>
      </c>
      <c r="H391">
        <f t="shared" si="6"/>
        <v>3129.76</v>
      </c>
      <c r="I391" s="12">
        <v>45538.337500000001</v>
      </c>
      <c r="J391">
        <v>12</v>
      </c>
      <c r="K391" t="s">
        <v>45</v>
      </c>
      <c r="L391">
        <v>176</v>
      </c>
      <c r="M391">
        <v>102</v>
      </c>
      <c r="N391">
        <v>294</v>
      </c>
      <c r="O391">
        <v>122</v>
      </c>
      <c r="P391">
        <v>8</v>
      </c>
      <c r="Q391">
        <v>35</v>
      </c>
      <c r="R391" t="s">
        <v>46</v>
      </c>
      <c r="S391">
        <v>21091.14</v>
      </c>
      <c r="T391" t="s">
        <v>37</v>
      </c>
      <c r="U391" t="s">
        <v>43</v>
      </c>
      <c r="V391" t="b">
        <v>1</v>
      </c>
      <c r="W391" t="s">
        <v>30</v>
      </c>
      <c r="X391">
        <v>483</v>
      </c>
      <c r="Y391">
        <v>102</v>
      </c>
    </row>
    <row r="392" spans="1:25" x14ac:dyDescent="0.35">
      <c r="A392">
        <v>391</v>
      </c>
      <c r="B392">
        <v>1626</v>
      </c>
      <c r="C392">
        <v>880</v>
      </c>
      <c r="D392" t="s">
        <v>44</v>
      </c>
      <c r="E392" t="s">
        <v>47</v>
      </c>
      <c r="F392">
        <v>1</v>
      </c>
      <c r="G392">
        <v>592.05999999999995</v>
      </c>
      <c r="H392">
        <f t="shared" si="6"/>
        <v>592.05999999999995</v>
      </c>
      <c r="I392" s="11">
        <v>45343.890277777777</v>
      </c>
      <c r="J392">
        <v>7</v>
      </c>
      <c r="K392" t="s">
        <v>36</v>
      </c>
      <c r="L392">
        <v>147</v>
      </c>
      <c r="M392">
        <v>118</v>
      </c>
      <c r="N392">
        <v>199</v>
      </c>
      <c r="O392">
        <v>300</v>
      </c>
      <c r="P392">
        <v>6</v>
      </c>
      <c r="Q392">
        <v>60</v>
      </c>
      <c r="R392" t="s">
        <v>41</v>
      </c>
      <c r="S392">
        <v>111284.36</v>
      </c>
      <c r="T392" t="s">
        <v>33</v>
      </c>
      <c r="U392" t="s">
        <v>34</v>
      </c>
      <c r="V392" t="b">
        <v>1</v>
      </c>
      <c r="W392" t="s">
        <v>30</v>
      </c>
      <c r="X392">
        <v>383</v>
      </c>
      <c r="Y392">
        <v>362</v>
      </c>
    </row>
    <row r="393" spans="1:25" x14ac:dyDescent="0.35">
      <c r="A393">
        <v>392</v>
      </c>
      <c r="B393">
        <v>2776</v>
      </c>
      <c r="C393">
        <v>726</v>
      </c>
      <c r="D393" t="s">
        <v>39</v>
      </c>
      <c r="E393" t="s">
        <v>25</v>
      </c>
      <c r="F393">
        <v>3</v>
      </c>
      <c r="G393">
        <v>184.87</v>
      </c>
      <c r="H393">
        <f t="shared" si="6"/>
        <v>554.61</v>
      </c>
      <c r="I393" s="12">
        <v>45469.191666666666</v>
      </c>
      <c r="J393">
        <v>15</v>
      </c>
      <c r="K393" t="s">
        <v>26</v>
      </c>
      <c r="L393">
        <v>331</v>
      </c>
      <c r="M393">
        <v>121</v>
      </c>
      <c r="N393">
        <v>169</v>
      </c>
      <c r="O393">
        <v>300</v>
      </c>
      <c r="P393">
        <v>9</v>
      </c>
      <c r="Q393">
        <v>61</v>
      </c>
      <c r="R393" t="s">
        <v>41</v>
      </c>
      <c r="S393">
        <v>80831.710000000006</v>
      </c>
      <c r="T393" t="s">
        <v>28</v>
      </c>
      <c r="U393" t="s">
        <v>50</v>
      </c>
      <c r="V393" t="b">
        <v>0</v>
      </c>
      <c r="W393" t="s">
        <v>30</v>
      </c>
      <c r="X393">
        <v>143</v>
      </c>
      <c r="Y393">
        <v>405</v>
      </c>
    </row>
    <row r="394" spans="1:25" x14ac:dyDescent="0.35">
      <c r="A394">
        <v>393</v>
      </c>
      <c r="B394">
        <v>8119</v>
      </c>
      <c r="C394">
        <v>731</v>
      </c>
      <c r="D394" t="s">
        <v>49</v>
      </c>
      <c r="E394" t="s">
        <v>25</v>
      </c>
      <c r="F394">
        <v>2</v>
      </c>
      <c r="G394">
        <v>574.77</v>
      </c>
      <c r="H394">
        <f t="shared" si="6"/>
        <v>1149.54</v>
      </c>
      <c r="I394" s="11">
        <v>45539.479861111111</v>
      </c>
      <c r="J394">
        <v>6</v>
      </c>
      <c r="K394" t="s">
        <v>45</v>
      </c>
      <c r="L394">
        <v>91</v>
      </c>
      <c r="M394">
        <v>63</v>
      </c>
      <c r="N394">
        <v>173</v>
      </c>
      <c r="O394">
        <v>459</v>
      </c>
      <c r="P394">
        <v>1</v>
      </c>
      <c r="Q394">
        <v>28</v>
      </c>
      <c r="R394" t="s">
        <v>27</v>
      </c>
      <c r="S394">
        <v>57962.559999999998</v>
      </c>
      <c r="T394" t="s">
        <v>28</v>
      </c>
      <c r="U394" t="s">
        <v>34</v>
      </c>
      <c r="V394" t="b">
        <v>0</v>
      </c>
      <c r="W394" t="s">
        <v>30</v>
      </c>
      <c r="X394">
        <v>459</v>
      </c>
      <c r="Y394">
        <v>483</v>
      </c>
    </row>
    <row r="395" spans="1:25" x14ac:dyDescent="0.35">
      <c r="A395">
        <v>394</v>
      </c>
      <c r="B395">
        <v>6663</v>
      </c>
      <c r="C395">
        <v>373</v>
      </c>
      <c r="D395" t="s">
        <v>31</v>
      </c>
      <c r="E395" t="s">
        <v>47</v>
      </c>
      <c r="F395">
        <v>4</v>
      </c>
      <c r="G395">
        <v>1177.8499999999999</v>
      </c>
      <c r="H395">
        <f t="shared" si="6"/>
        <v>4711.3999999999996</v>
      </c>
      <c r="I395" s="12">
        <v>45543.425000000003</v>
      </c>
      <c r="J395">
        <v>2</v>
      </c>
      <c r="K395" t="s">
        <v>40</v>
      </c>
      <c r="L395">
        <v>367</v>
      </c>
      <c r="M395">
        <v>78</v>
      </c>
      <c r="N395">
        <v>185</v>
      </c>
      <c r="O395">
        <v>307</v>
      </c>
      <c r="P395">
        <v>7</v>
      </c>
      <c r="Q395">
        <v>29</v>
      </c>
      <c r="R395" t="s">
        <v>41</v>
      </c>
      <c r="S395">
        <v>73592.649999999994</v>
      </c>
      <c r="T395" t="s">
        <v>37</v>
      </c>
      <c r="U395" t="s">
        <v>29</v>
      </c>
      <c r="V395" t="b">
        <v>0</v>
      </c>
      <c r="W395" t="s">
        <v>30</v>
      </c>
      <c r="X395">
        <v>397</v>
      </c>
      <c r="Y395">
        <v>301</v>
      </c>
    </row>
    <row r="396" spans="1:25" x14ac:dyDescent="0.35">
      <c r="A396">
        <v>395</v>
      </c>
      <c r="B396">
        <v>6139</v>
      </c>
      <c r="C396">
        <v>720</v>
      </c>
      <c r="D396" t="s">
        <v>24</v>
      </c>
      <c r="E396" t="s">
        <v>47</v>
      </c>
      <c r="F396">
        <v>2</v>
      </c>
      <c r="G396">
        <v>1188.57</v>
      </c>
      <c r="H396">
        <f t="shared" si="6"/>
        <v>2377.14</v>
      </c>
      <c r="I396" s="11">
        <v>45458.670138888891</v>
      </c>
      <c r="J396">
        <v>8</v>
      </c>
      <c r="K396" t="s">
        <v>26</v>
      </c>
      <c r="L396">
        <v>257</v>
      </c>
      <c r="M396">
        <v>52</v>
      </c>
      <c r="N396">
        <v>129</v>
      </c>
      <c r="O396">
        <v>429</v>
      </c>
      <c r="P396">
        <v>10</v>
      </c>
      <c r="Q396">
        <v>19</v>
      </c>
      <c r="R396" t="s">
        <v>46</v>
      </c>
      <c r="S396">
        <v>110519.57</v>
      </c>
      <c r="T396" t="s">
        <v>42</v>
      </c>
      <c r="U396" t="s">
        <v>43</v>
      </c>
      <c r="V396" t="b">
        <v>0</v>
      </c>
      <c r="W396" t="s">
        <v>30</v>
      </c>
      <c r="X396">
        <v>273</v>
      </c>
      <c r="Y396">
        <v>336</v>
      </c>
    </row>
    <row r="397" spans="1:25" x14ac:dyDescent="0.35">
      <c r="A397">
        <v>396</v>
      </c>
      <c r="B397">
        <v>8149</v>
      </c>
      <c r="C397">
        <v>680</v>
      </c>
      <c r="D397" t="s">
        <v>51</v>
      </c>
      <c r="E397" t="s">
        <v>25</v>
      </c>
      <c r="F397">
        <v>1</v>
      </c>
      <c r="G397">
        <v>894.85</v>
      </c>
      <c r="H397">
        <f t="shared" si="6"/>
        <v>894.85</v>
      </c>
      <c r="I397" s="12">
        <v>45417.932638888888</v>
      </c>
      <c r="J397">
        <v>8</v>
      </c>
      <c r="K397" t="s">
        <v>45</v>
      </c>
      <c r="L397">
        <v>364</v>
      </c>
      <c r="M397">
        <v>79</v>
      </c>
      <c r="N397">
        <v>140</v>
      </c>
      <c r="O397">
        <v>352</v>
      </c>
      <c r="P397">
        <v>4</v>
      </c>
      <c r="Q397">
        <v>44</v>
      </c>
      <c r="R397" t="s">
        <v>46</v>
      </c>
      <c r="S397">
        <v>59864.42</v>
      </c>
      <c r="T397" t="s">
        <v>33</v>
      </c>
      <c r="U397" t="s">
        <v>34</v>
      </c>
      <c r="V397" t="b">
        <v>0</v>
      </c>
      <c r="W397" t="s">
        <v>30</v>
      </c>
      <c r="X397">
        <v>452</v>
      </c>
      <c r="Y397">
        <v>495</v>
      </c>
    </row>
    <row r="398" spans="1:25" x14ac:dyDescent="0.35">
      <c r="A398">
        <v>397</v>
      </c>
      <c r="B398">
        <v>9379</v>
      </c>
      <c r="C398">
        <v>727</v>
      </c>
      <c r="D398" t="s">
        <v>52</v>
      </c>
      <c r="E398" t="s">
        <v>47</v>
      </c>
      <c r="F398">
        <v>1</v>
      </c>
      <c r="G398">
        <v>179.12</v>
      </c>
      <c r="H398">
        <f t="shared" si="6"/>
        <v>179.12</v>
      </c>
      <c r="I398" s="11">
        <v>45308.794444444444</v>
      </c>
      <c r="J398">
        <v>12</v>
      </c>
      <c r="K398" t="s">
        <v>45</v>
      </c>
      <c r="L398">
        <v>471</v>
      </c>
      <c r="M398">
        <v>130</v>
      </c>
      <c r="N398">
        <v>260</v>
      </c>
      <c r="O398">
        <v>319</v>
      </c>
      <c r="P398">
        <v>3</v>
      </c>
      <c r="Q398">
        <v>69</v>
      </c>
      <c r="R398" t="s">
        <v>41</v>
      </c>
      <c r="S398">
        <v>104515.68</v>
      </c>
      <c r="T398" t="s">
        <v>37</v>
      </c>
      <c r="U398" t="s">
        <v>43</v>
      </c>
      <c r="V398" t="b">
        <v>0</v>
      </c>
      <c r="W398" t="s">
        <v>30</v>
      </c>
      <c r="X398">
        <v>460</v>
      </c>
      <c r="Y398">
        <v>148</v>
      </c>
    </row>
    <row r="399" spans="1:25" x14ac:dyDescent="0.35">
      <c r="A399">
        <v>398</v>
      </c>
      <c r="B399">
        <v>2894</v>
      </c>
      <c r="C399">
        <v>336</v>
      </c>
      <c r="D399" t="s">
        <v>49</v>
      </c>
      <c r="E399" t="s">
        <v>47</v>
      </c>
      <c r="F399">
        <v>5</v>
      </c>
      <c r="G399">
        <v>1234.43</v>
      </c>
      <c r="H399">
        <f t="shared" si="6"/>
        <v>6172.1500000000005</v>
      </c>
      <c r="I399" s="12">
        <v>45383.541666666664</v>
      </c>
      <c r="J399">
        <v>2</v>
      </c>
      <c r="K399" t="s">
        <v>40</v>
      </c>
      <c r="L399">
        <v>341</v>
      </c>
      <c r="M399">
        <v>119</v>
      </c>
      <c r="N399">
        <v>183</v>
      </c>
      <c r="O399">
        <v>104</v>
      </c>
      <c r="P399">
        <v>9</v>
      </c>
      <c r="Q399">
        <v>70</v>
      </c>
      <c r="R399" t="s">
        <v>46</v>
      </c>
      <c r="S399">
        <v>69120.11</v>
      </c>
      <c r="T399" t="s">
        <v>28</v>
      </c>
      <c r="U399" t="s">
        <v>50</v>
      </c>
      <c r="V399" t="b">
        <v>1</v>
      </c>
      <c r="W399" t="s">
        <v>30</v>
      </c>
      <c r="X399">
        <v>401</v>
      </c>
      <c r="Y399">
        <v>509</v>
      </c>
    </row>
    <row r="400" spans="1:25" x14ac:dyDescent="0.35">
      <c r="A400">
        <v>399</v>
      </c>
      <c r="B400">
        <v>7311</v>
      </c>
      <c r="C400">
        <v>710</v>
      </c>
      <c r="D400" t="s">
        <v>38</v>
      </c>
      <c r="E400" t="s">
        <v>47</v>
      </c>
      <c r="F400">
        <v>4</v>
      </c>
      <c r="G400">
        <v>1212.93</v>
      </c>
      <c r="H400">
        <f t="shared" si="6"/>
        <v>4851.72</v>
      </c>
      <c r="I400" s="11">
        <v>45476.98333333333</v>
      </c>
      <c r="J400">
        <v>11</v>
      </c>
      <c r="K400" t="s">
        <v>36</v>
      </c>
      <c r="L400">
        <v>447</v>
      </c>
      <c r="M400">
        <v>87</v>
      </c>
      <c r="N400">
        <v>198</v>
      </c>
      <c r="O400">
        <v>466</v>
      </c>
      <c r="P400">
        <v>10</v>
      </c>
      <c r="Q400">
        <v>67</v>
      </c>
      <c r="R400" t="s">
        <v>46</v>
      </c>
      <c r="S400">
        <v>70749.52</v>
      </c>
      <c r="T400" t="s">
        <v>33</v>
      </c>
      <c r="U400" t="s">
        <v>34</v>
      </c>
      <c r="V400" t="b">
        <v>0</v>
      </c>
      <c r="W400" t="s">
        <v>30</v>
      </c>
      <c r="X400">
        <v>479</v>
      </c>
      <c r="Y400">
        <v>406</v>
      </c>
    </row>
    <row r="401" spans="1:25" x14ac:dyDescent="0.35">
      <c r="A401">
        <v>400</v>
      </c>
      <c r="B401">
        <v>4114</v>
      </c>
      <c r="C401">
        <v>337</v>
      </c>
      <c r="D401" t="s">
        <v>51</v>
      </c>
      <c r="E401" t="s">
        <v>47</v>
      </c>
      <c r="F401">
        <v>1</v>
      </c>
      <c r="G401">
        <v>1742.61</v>
      </c>
      <c r="H401">
        <f t="shared" si="6"/>
        <v>1742.61</v>
      </c>
      <c r="I401" s="12">
        <v>45499.579861111109</v>
      </c>
      <c r="J401">
        <v>3</v>
      </c>
      <c r="K401" t="s">
        <v>45</v>
      </c>
      <c r="L401">
        <v>103</v>
      </c>
      <c r="M401">
        <v>98</v>
      </c>
      <c r="N401">
        <v>139</v>
      </c>
      <c r="O401">
        <v>274</v>
      </c>
      <c r="P401">
        <v>5</v>
      </c>
      <c r="Q401">
        <v>54</v>
      </c>
      <c r="R401" t="s">
        <v>27</v>
      </c>
      <c r="S401">
        <v>52328.47</v>
      </c>
      <c r="T401" t="s">
        <v>42</v>
      </c>
      <c r="U401" t="s">
        <v>50</v>
      </c>
      <c r="V401" t="b">
        <v>1</v>
      </c>
      <c r="W401" t="s">
        <v>30</v>
      </c>
      <c r="X401">
        <v>383</v>
      </c>
      <c r="Y401">
        <v>139</v>
      </c>
    </row>
    <row r="402" spans="1:25" x14ac:dyDescent="0.35">
      <c r="A402">
        <v>401</v>
      </c>
      <c r="B402">
        <v>5173</v>
      </c>
      <c r="C402">
        <v>336</v>
      </c>
      <c r="D402" t="s">
        <v>49</v>
      </c>
      <c r="E402" t="s">
        <v>47</v>
      </c>
      <c r="F402">
        <v>2</v>
      </c>
      <c r="G402">
        <v>1842.63</v>
      </c>
      <c r="H402">
        <f t="shared" si="6"/>
        <v>3685.26</v>
      </c>
      <c r="I402" s="11">
        <v>45307.359722222223</v>
      </c>
      <c r="J402">
        <v>13</v>
      </c>
      <c r="K402" t="s">
        <v>45</v>
      </c>
      <c r="L402">
        <v>445</v>
      </c>
      <c r="M402">
        <v>127</v>
      </c>
      <c r="N402">
        <v>143</v>
      </c>
      <c r="O402">
        <v>281</v>
      </c>
      <c r="P402">
        <v>1</v>
      </c>
      <c r="Q402">
        <v>66</v>
      </c>
      <c r="R402" t="s">
        <v>46</v>
      </c>
      <c r="S402">
        <v>56419.9</v>
      </c>
      <c r="T402" t="s">
        <v>37</v>
      </c>
      <c r="U402" t="s">
        <v>50</v>
      </c>
      <c r="V402" t="b">
        <v>0</v>
      </c>
      <c r="W402" t="s">
        <v>30</v>
      </c>
      <c r="X402">
        <v>287</v>
      </c>
      <c r="Y402">
        <v>485</v>
      </c>
    </row>
    <row r="403" spans="1:25" x14ac:dyDescent="0.35">
      <c r="A403">
        <v>402</v>
      </c>
      <c r="B403">
        <v>1727</v>
      </c>
      <c r="C403">
        <v>803</v>
      </c>
      <c r="D403" t="s">
        <v>44</v>
      </c>
      <c r="E403" t="s">
        <v>47</v>
      </c>
      <c r="F403">
        <v>1</v>
      </c>
      <c r="G403">
        <v>1795.88</v>
      </c>
      <c r="H403">
        <f t="shared" si="6"/>
        <v>1795.88</v>
      </c>
      <c r="I403" s="12">
        <v>45330.191666666666</v>
      </c>
      <c r="J403">
        <v>2</v>
      </c>
      <c r="K403" t="s">
        <v>40</v>
      </c>
      <c r="L403">
        <v>64</v>
      </c>
      <c r="M403">
        <v>63</v>
      </c>
      <c r="N403">
        <v>139</v>
      </c>
      <c r="O403">
        <v>110</v>
      </c>
      <c r="P403">
        <v>2</v>
      </c>
      <c r="Q403">
        <v>54</v>
      </c>
      <c r="R403" t="s">
        <v>27</v>
      </c>
      <c r="S403">
        <v>55391.97</v>
      </c>
      <c r="T403" t="s">
        <v>37</v>
      </c>
      <c r="U403" t="s">
        <v>34</v>
      </c>
      <c r="V403" t="b">
        <v>0</v>
      </c>
      <c r="W403" t="s">
        <v>30</v>
      </c>
      <c r="X403">
        <v>155</v>
      </c>
      <c r="Y403">
        <v>464</v>
      </c>
    </row>
    <row r="404" spans="1:25" x14ac:dyDescent="0.35">
      <c r="A404">
        <v>403</v>
      </c>
      <c r="B404">
        <v>8144</v>
      </c>
      <c r="C404">
        <v>126</v>
      </c>
      <c r="D404" t="s">
        <v>24</v>
      </c>
      <c r="E404" t="s">
        <v>47</v>
      </c>
      <c r="F404">
        <v>2</v>
      </c>
      <c r="G404">
        <v>1761.4</v>
      </c>
      <c r="H404">
        <f t="shared" si="6"/>
        <v>3522.8</v>
      </c>
      <c r="I404" s="11">
        <v>45302.875</v>
      </c>
      <c r="J404">
        <v>5</v>
      </c>
      <c r="K404" t="s">
        <v>36</v>
      </c>
      <c r="L404">
        <v>389</v>
      </c>
      <c r="M404">
        <v>136</v>
      </c>
      <c r="N404">
        <v>103</v>
      </c>
      <c r="O404">
        <v>369</v>
      </c>
      <c r="P404">
        <v>2</v>
      </c>
      <c r="Q404">
        <v>60</v>
      </c>
      <c r="R404" t="s">
        <v>27</v>
      </c>
      <c r="S404">
        <v>54561.26</v>
      </c>
      <c r="T404" t="s">
        <v>28</v>
      </c>
      <c r="U404" t="s">
        <v>29</v>
      </c>
      <c r="V404" t="b">
        <v>1</v>
      </c>
      <c r="W404" t="s">
        <v>48</v>
      </c>
      <c r="X404">
        <v>364</v>
      </c>
      <c r="Y404">
        <v>392</v>
      </c>
    </row>
    <row r="405" spans="1:25" x14ac:dyDescent="0.35">
      <c r="A405">
        <v>404</v>
      </c>
      <c r="B405">
        <v>1027</v>
      </c>
      <c r="C405">
        <v>467</v>
      </c>
      <c r="D405" t="s">
        <v>38</v>
      </c>
      <c r="E405" t="s">
        <v>47</v>
      </c>
      <c r="F405">
        <v>3</v>
      </c>
      <c r="G405">
        <v>313.11</v>
      </c>
      <c r="H405">
        <f t="shared" si="6"/>
        <v>939.33</v>
      </c>
      <c r="I405" s="12">
        <v>45478.296527777777</v>
      </c>
      <c r="J405">
        <v>8</v>
      </c>
      <c r="K405" t="s">
        <v>45</v>
      </c>
      <c r="L405">
        <v>287</v>
      </c>
      <c r="M405">
        <v>73</v>
      </c>
      <c r="N405">
        <v>238</v>
      </c>
      <c r="O405">
        <v>430</v>
      </c>
      <c r="P405">
        <v>8</v>
      </c>
      <c r="Q405">
        <v>27</v>
      </c>
      <c r="R405" t="s">
        <v>41</v>
      </c>
      <c r="S405">
        <v>82594.75</v>
      </c>
      <c r="T405" t="s">
        <v>28</v>
      </c>
      <c r="U405" t="s">
        <v>29</v>
      </c>
      <c r="V405" t="b">
        <v>0</v>
      </c>
      <c r="W405" t="s">
        <v>35</v>
      </c>
      <c r="X405">
        <v>323</v>
      </c>
      <c r="Y405">
        <v>480</v>
      </c>
    </row>
    <row r="406" spans="1:25" x14ac:dyDescent="0.35">
      <c r="A406">
        <v>405</v>
      </c>
      <c r="B406">
        <v>9518</v>
      </c>
      <c r="C406">
        <v>181</v>
      </c>
      <c r="D406" t="s">
        <v>44</v>
      </c>
      <c r="E406" t="s">
        <v>47</v>
      </c>
      <c r="F406">
        <v>1</v>
      </c>
      <c r="G406">
        <v>581.84</v>
      </c>
      <c r="H406">
        <f t="shared" si="6"/>
        <v>581.84</v>
      </c>
      <c r="I406" s="11">
        <v>45402.063194444447</v>
      </c>
      <c r="J406">
        <v>5</v>
      </c>
      <c r="K406" t="s">
        <v>40</v>
      </c>
      <c r="L406">
        <v>386</v>
      </c>
      <c r="M406">
        <v>120</v>
      </c>
      <c r="N406">
        <v>268</v>
      </c>
      <c r="O406">
        <v>113</v>
      </c>
      <c r="P406">
        <v>2</v>
      </c>
      <c r="Q406">
        <v>39</v>
      </c>
      <c r="R406" t="s">
        <v>41</v>
      </c>
      <c r="S406">
        <v>29197.65</v>
      </c>
      <c r="T406" t="s">
        <v>28</v>
      </c>
      <c r="U406" t="s">
        <v>50</v>
      </c>
      <c r="V406" t="b">
        <v>1</v>
      </c>
      <c r="W406" t="s">
        <v>35</v>
      </c>
      <c r="X406">
        <v>330</v>
      </c>
      <c r="Y406">
        <v>144</v>
      </c>
    </row>
    <row r="407" spans="1:25" x14ac:dyDescent="0.35">
      <c r="A407">
        <v>406</v>
      </c>
      <c r="B407">
        <v>9821</v>
      </c>
      <c r="C407">
        <v>804</v>
      </c>
      <c r="D407" t="s">
        <v>38</v>
      </c>
      <c r="E407" t="s">
        <v>47</v>
      </c>
      <c r="F407">
        <v>2</v>
      </c>
      <c r="G407">
        <v>1980.56</v>
      </c>
      <c r="H407">
        <f t="shared" si="6"/>
        <v>3961.12</v>
      </c>
      <c r="I407" s="12">
        <v>45319.479166666664</v>
      </c>
      <c r="J407">
        <v>11</v>
      </c>
      <c r="K407" t="s">
        <v>45</v>
      </c>
      <c r="L407">
        <v>204</v>
      </c>
      <c r="M407">
        <v>62</v>
      </c>
      <c r="N407">
        <v>152</v>
      </c>
      <c r="O407">
        <v>432</v>
      </c>
      <c r="P407">
        <v>4</v>
      </c>
      <c r="Q407">
        <v>67</v>
      </c>
      <c r="R407" t="s">
        <v>46</v>
      </c>
      <c r="S407">
        <v>90406.07</v>
      </c>
      <c r="T407" t="s">
        <v>28</v>
      </c>
      <c r="U407" t="s">
        <v>50</v>
      </c>
      <c r="V407" t="b">
        <v>0</v>
      </c>
      <c r="W407" t="s">
        <v>30</v>
      </c>
      <c r="X407">
        <v>488</v>
      </c>
      <c r="Y407">
        <v>298</v>
      </c>
    </row>
    <row r="408" spans="1:25" x14ac:dyDescent="0.35">
      <c r="A408">
        <v>407</v>
      </c>
      <c r="B408">
        <v>4228</v>
      </c>
      <c r="C408">
        <v>898</v>
      </c>
      <c r="D408" t="s">
        <v>44</v>
      </c>
      <c r="E408" t="s">
        <v>25</v>
      </c>
      <c r="F408">
        <v>5</v>
      </c>
      <c r="G408">
        <v>1132.72</v>
      </c>
      <c r="H408">
        <f t="shared" si="6"/>
        <v>5663.6</v>
      </c>
      <c r="I408" s="11">
        <v>45307.609722222223</v>
      </c>
      <c r="J408">
        <v>4</v>
      </c>
      <c r="K408" t="s">
        <v>40</v>
      </c>
      <c r="L408">
        <v>250</v>
      </c>
      <c r="M408">
        <v>96</v>
      </c>
      <c r="N408">
        <v>300</v>
      </c>
      <c r="O408">
        <v>118</v>
      </c>
      <c r="P408">
        <v>1</v>
      </c>
      <c r="Q408">
        <v>39</v>
      </c>
      <c r="R408" t="s">
        <v>46</v>
      </c>
      <c r="S408">
        <v>109874.54</v>
      </c>
      <c r="T408" t="s">
        <v>37</v>
      </c>
      <c r="U408" t="s">
        <v>34</v>
      </c>
      <c r="V408" t="b">
        <v>0</v>
      </c>
      <c r="W408" t="s">
        <v>30</v>
      </c>
      <c r="X408">
        <v>298</v>
      </c>
      <c r="Y408">
        <v>115</v>
      </c>
    </row>
    <row r="409" spans="1:25" x14ac:dyDescent="0.35">
      <c r="A409">
        <v>408</v>
      </c>
      <c r="B409">
        <v>6967</v>
      </c>
      <c r="C409">
        <v>588</v>
      </c>
      <c r="D409" t="s">
        <v>52</v>
      </c>
      <c r="E409" t="s">
        <v>25</v>
      </c>
      <c r="F409">
        <v>2</v>
      </c>
      <c r="G409">
        <v>263.56</v>
      </c>
      <c r="H409">
        <f t="shared" si="6"/>
        <v>527.12</v>
      </c>
      <c r="I409" s="12">
        <v>45306.875</v>
      </c>
      <c r="J409">
        <v>1</v>
      </c>
      <c r="K409" t="s">
        <v>26</v>
      </c>
      <c r="L409">
        <v>351</v>
      </c>
      <c r="M409">
        <v>56</v>
      </c>
      <c r="N409">
        <v>171</v>
      </c>
      <c r="O409">
        <v>273</v>
      </c>
      <c r="P409">
        <v>4</v>
      </c>
      <c r="Q409">
        <v>51</v>
      </c>
      <c r="R409" t="s">
        <v>46</v>
      </c>
      <c r="S409">
        <v>104831.41</v>
      </c>
      <c r="T409" t="s">
        <v>33</v>
      </c>
      <c r="U409" t="s">
        <v>34</v>
      </c>
      <c r="V409" t="b">
        <v>1</v>
      </c>
      <c r="W409" t="s">
        <v>30</v>
      </c>
      <c r="X409">
        <v>306</v>
      </c>
      <c r="Y409">
        <v>392</v>
      </c>
    </row>
    <row r="410" spans="1:25" x14ac:dyDescent="0.35">
      <c r="A410">
        <v>409</v>
      </c>
      <c r="B410">
        <v>8066</v>
      </c>
      <c r="C410">
        <v>237</v>
      </c>
      <c r="D410" t="s">
        <v>49</v>
      </c>
      <c r="E410" t="s">
        <v>25</v>
      </c>
      <c r="F410">
        <v>4</v>
      </c>
      <c r="G410">
        <v>757.03</v>
      </c>
      <c r="H410">
        <f t="shared" si="6"/>
        <v>3028.12</v>
      </c>
      <c r="I410" s="11">
        <v>45426.231249999997</v>
      </c>
      <c r="J410">
        <v>16</v>
      </c>
      <c r="K410" t="s">
        <v>32</v>
      </c>
      <c r="L410">
        <v>460</v>
      </c>
      <c r="M410">
        <v>62</v>
      </c>
      <c r="N410">
        <v>297</v>
      </c>
      <c r="O410">
        <v>124</v>
      </c>
      <c r="P410">
        <v>8</v>
      </c>
      <c r="Q410">
        <v>67</v>
      </c>
      <c r="R410" t="s">
        <v>27</v>
      </c>
      <c r="S410">
        <v>112502.94</v>
      </c>
      <c r="T410" t="s">
        <v>42</v>
      </c>
      <c r="U410" t="s">
        <v>43</v>
      </c>
      <c r="V410" t="b">
        <v>0</v>
      </c>
      <c r="W410" t="s">
        <v>35</v>
      </c>
      <c r="X410">
        <v>349</v>
      </c>
      <c r="Y410">
        <v>149</v>
      </c>
    </row>
    <row r="411" spans="1:25" x14ac:dyDescent="0.35">
      <c r="A411">
        <v>410</v>
      </c>
      <c r="B411">
        <v>2146</v>
      </c>
      <c r="C411">
        <v>614</v>
      </c>
      <c r="D411" t="s">
        <v>44</v>
      </c>
      <c r="E411" t="s">
        <v>25</v>
      </c>
      <c r="F411">
        <v>5</v>
      </c>
      <c r="G411">
        <v>1238.32</v>
      </c>
      <c r="H411">
        <f t="shared" si="6"/>
        <v>6191.5999999999995</v>
      </c>
      <c r="I411" s="12">
        <v>45478.165277777778</v>
      </c>
      <c r="J411">
        <v>3</v>
      </c>
      <c r="K411" t="s">
        <v>26</v>
      </c>
      <c r="L411">
        <v>257</v>
      </c>
      <c r="M411">
        <v>98</v>
      </c>
      <c r="N411">
        <v>204</v>
      </c>
      <c r="O411">
        <v>447</v>
      </c>
      <c r="P411">
        <v>1</v>
      </c>
      <c r="Q411">
        <v>33</v>
      </c>
      <c r="R411" t="s">
        <v>27</v>
      </c>
      <c r="S411">
        <v>113563.12</v>
      </c>
      <c r="T411" t="s">
        <v>33</v>
      </c>
      <c r="U411" t="s">
        <v>34</v>
      </c>
      <c r="V411" t="b">
        <v>1</v>
      </c>
      <c r="W411" t="s">
        <v>30</v>
      </c>
      <c r="X411">
        <v>253</v>
      </c>
      <c r="Y411">
        <v>492</v>
      </c>
    </row>
    <row r="412" spans="1:25" x14ac:dyDescent="0.35">
      <c r="A412">
        <v>411</v>
      </c>
      <c r="B412">
        <v>6409</v>
      </c>
      <c r="C412">
        <v>966</v>
      </c>
      <c r="D412" t="s">
        <v>39</v>
      </c>
      <c r="E412" t="s">
        <v>47</v>
      </c>
      <c r="F412">
        <v>4</v>
      </c>
      <c r="G412">
        <v>1076.92</v>
      </c>
      <c r="H412">
        <f t="shared" si="6"/>
        <v>4307.68</v>
      </c>
      <c r="I412" s="11">
        <v>45510.716666666667</v>
      </c>
      <c r="J412">
        <v>12</v>
      </c>
      <c r="K412" t="s">
        <v>36</v>
      </c>
      <c r="L412">
        <v>173</v>
      </c>
      <c r="M412">
        <v>82</v>
      </c>
      <c r="N412">
        <v>165</v>
      </c>
      <c r="O412">
        <v>411</v>
      </c>
      <c r="P412">
        <v>10</v>
      </c>
      <c r="Q412">
        <v>21</v>
      </c>
      <c r="R412" t="s">
        <v>41</v>
      </c>
      <c r="S412">
        <v>29168.53</v>
      </c>
      <c r="T412" t="s">
        <v>33</v>
      </c>
      <c r="U412" t="s">
        <v>50</v>
      </c>
      <c r="V412" t="b">
        <v>1</v>
      </c>
      <c r="W412" t="s">
        <v>30</v>
      </c>
      <c r="X412">
        <v>392</v>
      </c>
      <c r="Y412">
        <v>159</v>
      </c>
    </row>
    <row r="413" spans="1:25" x14ac:dyDescent="0.35">
      <c r="A413">
        <v>412</v>
      </c>
      <c r="B413">
        <v>6143</v>
      </c>
      <c r="C413">
        <v>719</v>
      </c>
      <c r="D413" t="s">
        <v>52</v>
      </c>
      <c r="E413" t="s">
        <v>47</v>
      </c>
      <c r="F413">
        <v>4</v>
      </c>
      <c r="G413">
        <v>632.71</v>
      </c>
      <c r="H413">
        <f t="shared" si="6"/>
        <v>2530.84</v>
      </c>
      <c r="I413" s="12">
        <v>45399.875694444447</v>
      </c>
      <c r="J413">
        <v>12</v>
      </c>
      <c r="K413" t="s">
        <v>40</v>
      </c>
      <c r="L413">
        <v>471</v>
      </c>
      <c r="M413">
        <v>91</v>
      </c>
      <c r="N413">
        <v>273</v>
      </c>
      <c r="O413">
        <v>127</v>
      </c>
      <c r="P413">
        <v>8</v>
      </c>
      <c r="Q413">
        <v>18</v>
      </c>
      <c r="R413" t="s">
        <v>27</v>
      </c>
      <c r="S413">
        <v>35921.82</v>
      </c>
      <c r="T413" t="s">
        <v>33</v>
      </c>
      <c r="U413" t="s">
        <v>34</v>
      </c>
      <c r="V413" t="b">
        <v>1</v>
      </c>
      <c r="W413" t="s">
        <v>48</v>
      </c>
      <c r="X413">
        <v>425</v>
      </c>
      <c r="Y413">
        <v>288</v>
      </c>
    </row>
    <row r="414" spans="1:25" x14ac:dyDescent="0.35">
      <c r="A414">
        <v>413</v>
      </c>
      <c r="B414">
        <v>3041</v>
      </c>
      <c r="C414">
        <v>580</v>
      </c>
      <c r="D414" t="s">
        <v>24</v>
      </c>
      <c r="E414" t="s">
        <v>47</v>
      </c>
      <c r="F414">
        <v>5</v>
      </c>
      <c r="G414">
        <v>1833.03</v>
      </c>
      <c r="H414">
        <f t="shared" si="6"/>
        <v>9165.15</v>
      </c>
      <c r="I414" s="11">
        <v>45309.254861111112</v>
      </c>
      <c r="J414">
        <v>11</v>
      </c>
      <c r="K414" t="s">
        <v>26</v>
      </c>
      <c r="L414">
        <v>46</v>
      </c>
      <c r="M414">
        <v>83</v>
      </c>
      <c r="N414">
        <v>168</v>
      </c>
      <c r="O414">
        <v>380</v>
      </c>
      <c r="P414">
        <v>2</v>
      </c>
      <c r="Q414">
        <v>30</v>
      </c>
      <c r="R414" t="s">
        <v>41</v>
      </c>
      <c r="S414">
        <v>99133.7</v>
      </c>
      <c r="T414" t="s">
        <v>28</v>
      </c>
      <c r="U414" t="s">
        <v>50</v>
      </c>
      <c r="V414" t="b">
        <v>0</v>
      </c>
      <c r="W414" t="s">
        <v>30</v>
      </c>
      <c r="X414">
        <v>270</v>
      </c>
      <c r="Y414">
        <v>375</v>
      </c>
    </row>
    <row r="415" spans="1:25" x14ac:dyDescent="0.35">
      <c r="A415">
        <v>414</v>
      </c>
      <c r="B415">
        <v>5920</v>
      </c>
      <c r="C415">
        <v>829</v>
      </c>
      <c r="D415" t="s">
        <v>31</v>
      </c>
      <c r="E415" t="s">
        <v>47</v>
      </c>
      <c r="F415">
        <v>5</v>
      </c>
      <c r="G415">
        <v>954.88</v>
      </c>
      <c r="H415">
        <f t="shared" si="6"/>
        <v>4774.3999999999996</v>
      </c>
      <c r="I415" s="12">
        <v>45495.072916666664</v>
      </c>
      <c r="J415">
        <v>18</v>
      </c>
      <c r="K415" t="s">
        <v>36</v>
      </c>
      <c r="L415">
        <v>491</v>
      </c>
      <c r="M415">
        <v>102</v>
      </c>
      <c r="N415">
        <v>133</v>
      </c>
      <c r="O415">
        <v>211</v>
      </c>
      <c r="P415">
        <v>9</v>
      </c>
      <c r="Q415">
        <v>69</v>
      </c>
      <c r="R415" t="s">
        <v>46</v>
      </c>
      <c r="S415">
        <v>33855.019999999997</v>
      </c>
      <c r="T415" t="s">
        <v>42</v>
      </c>
      <c r="U415" t="s">
        <v>50</v>
      </c>
      <c r="V415" t="b">
        <v>1</v>
      </c>
      <c r="W415" t="s">
        <v>30</v>
      </c>
      <c r="X415">
        <v>156</v>
      </c>
      <c r="Y415">
        <v>384</v>
      </c>
    </row>
    <row r="416" spans="1:25" x14ac:dyDescent="0.35">
      <c r="A416">
        <v>415</v>
      </c>
      <c r="B416">
        <v>9308</v>
      </c>
      <c r="C416">
        <v>765</v>
      </c>
      <c r="D416" t="s">
        <v>39</v>
      </c>
      <c r="E416" t="s">
        <v>47</v>
      </c>
      <c r="F416">
        <v>4</v>
      </c>
      <c r="G416">
        <v>740.18</v>
      </c>
      <c r="H416">
        <f t="shared" si="6"/>
        <v>2960.72</v>
      </c>
      <c r="I416" s="11">
        <v>45443.086111111108</v>
      </c>
      <c r="J416">
        <v>16</v>
      </c>
      <c r="K416" t="s">
        <v>26</v>
      </c>
      <c r="L416">
        <v>181</v>
      </c>
      <c r="M416">
        <v>99</v>
      </c>
      <c r="N416">
        <v>250</v>
      </c>
      <c r="O416">
        <v>122</v>
      </c>
      <c r="P416">
        <v>5</v>
      </c>
      <c r="Q416">
        <v>40</v>
      </c>
      <c r="R416" t="s">
        <v>27</v>
      </c>
      <c r="S416">
        <v>50567.839999999997</v>
      </c>
      <c r="T416" t="s">
        <v>37</v>
      </c>
      <c r="U416" t="s">
        <v>50</v>
      </c>
      <c r="V416" t="b">
        <v>1</v>
      </c>
      <c r="W416" t="s">
        <v>48</v>
      </c>
      <c r="X416">
        <v>210</v>
      </c>
      <c r="Y416">
        <v>314</v>
      </c>
    </row>
    <row r="417" spans="1:25" x14ac:dyDescent="0.35">
      <c r="A417">
        <v>416</v>
      </c>
      <c r="B417">
        <v>6067</v>
      </c>
      <c r="C417">
        <v>482</v>
      </c>
      <c r="D417" t="s">
        <v>31</v>
      </c>
      <c r="E417" t="s">
        <v>47</v>
      </c>
      <c r="F417">
        <v>4</v>
      </c>
      <c r="G417">
        <v>1551.64</v>
      </c>
      <c r="H417">
        <f t="shared" si="6"/>
        <v>6206.56</v>
      </c>
      <c r="I417" s="12">
        <v>45320.959722222222</v>
      </c>
      <c r="J417">
        <v>2</v>
      </c>
      <c r="K417" t="s">
        <v>32</v>
      </c>
      <c r="L417">
        <v>348</v>
      </c>
      <c r="M417">
        <v>69</v>
      </c>
      <c r="N417">
        <v>244</v>
      </c>
      <c r="O417">
        <v>313</v>
      </c>
      <c r="P417">
        <v>7</v>
      </c>
      <c r="Q417">
        <v>52</v>
      </c>
      <c r="R417" t="s">
        <v>46</v>
      </c>
      <c r="S417">
        <v>61189.89</v>
      </c>
      <c r="T417" t="s">
        <v>33</v>
      </c>
      <c r="U417" t="s">
        <v>43</v>
      </c>
      <c r="V417" t="b">
        <v>1</v>
      </c>
      <c r="W417" t="s">
        <v>48</v>
      </c>
      <c r="X417">
        <v>238</v>
      </c>
      <c r="Y417">
        <v>495</v>
      </c>
    </row>
    <row r="418" spans="1:25" x14ac:dyDescent="0.35">
      <c r="A418">
        <v>417</v>
      </c>
      <c r="B418">
        <v>7691</v>
      </c>
      <c r="C418">
        <v>288</v>
      </c>
      <c r="D418" t="s">
        <v>39</v>
      </c>
      <c r="E418" t="s">
        <v>47</v>
      </c>
      <c r="F418">
        <v>1</v>
      </c>
      <c r="G418">
        <v>1515.99</v>
      </c>
      <c r="H418">
        <f t="shared" si="6"/>
        <v>1515.99</v>
      </c>
      <c r="I418" s="11">
        <v>45357.262499999997</v>
      </c>
      <c r="J418">
        <v>19</v>
      </c>
      <c r="K418" t="s">
        <v>45</v>
      </c>
      <c r="L418">
        <v>26</v>
      </c>
      <c r="M418">
        <v>97</v>
      </c>
      <c r="N418">
        <v>275</v>
      </c>
      <c r="O418">
        <v>420</v>
      </c>
      <c r="P418">
        <v>8</v>
      </c>
      <c r="Q418">
        <v>21</v>
      </c>
      <c r="R418" t="s">
        <v>27</v>
      </c>
      <c r="S418">
        <v>67747.64</v>
      </c>
      <c r="T418" t="s">
        <v>28</v>
      </c>
      <c r="U418" t="s">
        <v>29</v>
      </c>
      <c r="V418" t="b">
        <v>0</v>
      </c>
      <c r="W418" t="s">
        <v>30</v>
      </c>
      <c r="X418">
        <v>483</v>
      </c>
      <c r="Y418">
        <v>502</v>
      </c>
    </row>
    <row r="419" spans="1:25" x14ac:dyDescent="0.35">
      <c r="A419">
        <v>418</v>
      </c>
      <c r="B419">
        <v>6344</v>
      </c>
      <c r="C419">
        <v>972</v>
      </c>
      <c r="D419" t="s">
        <v>49</v>
      </c>
      <c r="E419" t="s">
        <v>47</v>
      </c>
      <c r="F419">
        <v>5</v>
      </c>
      <c r="G419">
        <v>1009.68</v>
      </c>
      <c r="H419">
        <f t="shared" si="6"/>
        <v>5048.3999999999996</v>
      </c>
      <c r="I419" s="12">
        <v>45392.929861111108</v>
      </c>
      <c r="J419">
        <v>9</v>
      </c>
      <c r="K419" t="s">
        <v>32</v>
      </c>
      <c r="L419">
        <v>216</v>
      </c>
      <c r="M419">
        <v>106</v>
      </c>
      <c r="N419">
        <v>287</v>
      </c>
      <c r="O419">
        <v>418</v>
      </c>
      <c r="P419">
        <v>10</v>
      </c>
      <c r="Q419">
        <v>60</v>
      </c>
      <c r="R419" t="s">
        <v>27</v>
      </c>
      <c r="S419">
        <v>90639.14</v>
      </c>
      <c r="T419" t="s">
        <v>37</v>
      </c>
      <c r="U419" t="s">
        <v>34</v>
      </c>
      <c r="V419" t="b">
        <v>1</v>
      </c>
      <c r="W419" t="s">
        <v>30</v>
      </c>
      <c r="X419">
        <v>410</v>
      </c>
      <c r="Y419">
        <v>263</v>
      </c>
    </row>
    <row r="420" spans="1:25" x14ac:dyDescent="0.35">
      <c r="A420">
        <v>419</v>
      </c>
      <c r="B420">
        <v>7592</v>
      </c>
      <c r="C420">
        <v>496</v>
      </c>
      <c r="D420" t="s">
        <v>51</v>
      </c>
      <c r="E420" t="s">
        <v>47</v>
      </c>
      <c r="F420">
        <v>5</v>
      </c>
      <c r="G420">
        <v>1976.32</v>
      </c>
      <c r="H420">
        <f t="shared" si="6"/>
        <v>9881.6</v>
      </c>
      <c r="I420" s="11">
        <v>45422.938194444447</v>
      </c>
      <c r="J420">
        <v>2</v>
      </c>
      <c r="K420" t="s">
        <v>36</v>
      </c>
      <c r="L420">
        <v>464</v>
      </c>
      <c r="M420">
        <v>79</v>
      </c>
      <c r="N420">
        <v>198</v>
      </c>
      <c r="O420">
        <v>195</v>
      </c>
      <c r="P420">
        <v>1</v>
      </c>
      <c r="Q420">
        <v>62</v>
      </c>
      <c r="R420" t="s">
        <v>41</v>
      </c>
      <c r="S420">
        <v>102723.54</v>
      </c>
      <c r="T420" t="s">
        <v>42</v>
      </c>
      <c r="U420" t="s">
        <v>29</v>
      </c>
      <c r="V420" t="b">
        <v>1</v>
      </c>
      <c r="W420" t="s">
        <v>30</v>
      </c>
      <c r="X420">
        <v>386</v>
      </c>
      <c r="Y420">
        <v>213</v>
      </c>
    </row>
    <row r="421" spans="1:25" x14ac:dyDescent="0.35">
      <c r="A421">
        <v>420</v>
      </c>
      <c r="B421">
        <v>5844</v>
      </c>
      <c r="C421">
        <v>603</v>
      </c>
      <c r="D421" t="s">
        <v>31</v>
      </c>
      <c r="E421" t="s">
        <v>25</v>
      </c>
      <c r="F421">
        <v>4</v>
      </c>
      <c r="G421">
        <v>1948.68</v>
      </c>
      <c r="H421">
        <f t="shared" si="6"/>
        <v>7794.72</v>
      </c>
      <c r="I421" s="12">
        <v>45364.515972222223</v>
      </c>
      <c r="J421">
        <v>9</v>
      </c>
      <c r="K421" t="s">
        <v>26</v>
      </c>
      <c r="L421">
        <v>452</v>
      </c>
      <c r="M421">
        <v>64</v>
      </c>
      <c r="N421">
        <v>131</v>
      </c>
      <c r="O421">
        <v>284</v>
      </c>
      <c r="P421">
        <v>9</v>
      </c>
      <c r="Q421">
        <v>63</v>
      </c>
      <c r="R421" t="s">
        <v>27</v>
      </c>
      <c r="S421">
        <v>82942.58</v>
      </c>
      <c r="T421" t="s">
        <v>42</v>
      </c>
      <c r="U421" t="s">
        <v>43</v>
      </c>
      <c r="V421" t="b">
        <v>0</v>
      </c>
      <c r="W421" t="s">
        <v>30</v>
      </c>
      <c r="X421">
        <v>275</v>
      </c>
      <c r="Y421">
        <v>387</v>
      </c>
    </row>
    <row r="422" spans="1:25" x14ac:dyDescent="0.35">
      <c r="A422">
        <v>421</v>
      </c>
      <c r="B422">
        <v>3085</v>
      </c>
      <c r="C422">
        <v>585</v>
      </c>
      <c r="D422" t="s">
        <v>24</v>
      </c>
      <c r="E422" t="s">
        <v>25</v>
      </c>
      <c r="F422">
        <v>2</v>
      </c>
      <c r="G422">
        <v>77.61</v>
      </c>
      <c r="H422">
        <f t="shared" si="6"/>
        <v>155.22</v>
      </c>
      <c r="I422" s="11">
        <v>45402.180555555555</v>
      </c>
      <c r="J422">
        <v>5</v>
      </c>
      <c r="K422" t="s">
        <v>36</v>
      </c>
      <c r="L422">
        <v>200</v>
      </c>
      <c r="M422">
        <v>69</v>
      </c>
      <c r="N422">
        <v>153</v>
      </c>
      <c r="O422">
        <v>124</v>
      </c>
      <c r="P422">
        <v>8</v>
      </c>
      <c r="Q422">
        <v>53</v>
      </c>
      <c r="R422" t="s">
        <v>46</v>
      </c>
      <c r="S422">
        <v>89907</v>
      </c>
      <c r="T422" t="s">
        <v>37</v>
      </c>
      <c r="U422" t="s">
        <v>34</v>
      </c>
      <c r="V422" t="b">
        <v>1</v>
      </c>
      <c r="W422" t="s">
        <v>30</v>
      </c>
      <c r="X422">
        <v>419</v>
      </c>
      <c r="Y422">
        <v>465</v>
      </c>
    </row>
    <row r="423" spans="1:25" x14ac:dyDescent="0.35">
      <c r="A423">
        <v>422</v>
      </c>
      <c r="B423">
        <v>4143</v>
      </c>
      <c r="C423">
        <v>240</v>
      </c>
      <c r="D423" t="s">
        <v>31</v>
      </c>
      <c r="E423" t="s">
        <v>47</v>
      </c>
      <c r="F423">
        <v>1</v>
      </c>
      <c r="G423">
        <v>677.64</v>
      </c>
      <c r="H423">
        <f t="shared" si="6"/>
        <v>677.64</v>
      </c>
      <c r="I423" s="12">
        <v>45521.104166666664</v>
      </c>
      <c r="J423">
        <v>5</v>
      </c>
      <c r="K423" t="s">
        <v>40</v>
      </c>
      <c r="L423">
        <v>266</v>
      </c>
      <c r="M423">
        <v>94</v>
      </c>
      <c r="N423">
        <v>232</v>
      </c>
      <c r="O423">
        <v>454</v>
      </c>
      <c r="P423">
        <v>8</v>
      </c>
      <c r="Q423">
        <v>67</v>
      </c>
      <c r="R423" t="s">
        <v>41</v>
      </c>
      <c r="S423">
        <v>28682.2</v>
      </c>
      <c r="T423" t="s">
        <v>42</v>
      </c>
      <c r="U423" t="s">
        <v>29</v>
      </c>
      <c r="V423" t="b">
        <v>1</v>
      </c>
      <c r="W423" t="s">
        <v>35</v>
      </c>
      <c r="X423">
        <v>373</v>
      </c>
      <c r="Y423">
        <v>435</v>
      </c>
    </row>
    <row r="424" spans="1:25" x14ac:dyDescent="0.35">
      <c r="A424">
        <v>423</v>
      </c>
      <c r="B424">
        <v>7888</v>
      </c>
      <c r="C424">
        <v>267</v>
      </c>
      <c r="D424" t="s">
        <v>49</v>
      </c>
      <c r="E424" t="s">
        <v>47</v>
      </c>
      <c r="F424">
        <v>2</v>
      </c>
      <c r="G424">
        <v>1298.43</v>
      </c>
      <c r="H424">
        <f t="shared" si="6"/>
        <v>2596.86</v>
      </c>
      <c r="I424" s="11">
        <v>45514.242361111108</v>
      </c>
      <c r="J424">
        <v>10</v>
      </c>
      <c r="K424" t="s">
        <v>32</v>
      </c>
      <c r="L424">
        <v>478</v>
      </c>
      <c r="M424">
        <v>78</v>
      </c>
      <c r="N424">
        <v>114</v>
      </c>
      <c r="O424">
        <v>463</v>
      </c>
      <c r="P424">
        <v>4</v>
      </c>
      <c r="Q424">
        <v>47</v>
      </c>
      <c r="R424" t="s">
        <v>46</v>
      </c>
      <c r="S424">
        <v>70127.23</v>
      </c>
      <c r="T424" t="s">
        <v>37</v>
      </c>
      <c r="U424" t="s">
        <v>34</v>
      </c>
      <c r="V424" t="b">
        <v>0</v>
      </c>
      <c r="W424" t="s">
        <v>35</v>
      </c>
      <c r="X424">
        <v>170</v>
      </c>
      <c r="Y424">
        <v>256</v>
      </c>
    </row>
    <row r="425" spans="1:25" x14ac:dyDescent="0.35">
      <c r="A425">
        <v>424</v>
      </c>
      <c r="B425">
        <v>7211</v>
      </c>
      <c r="C425">
        <v>297</v>
      </c>
      <c r="D425" t="s">
        <v>39</v>
      </c>
      <c r="E425" t="s">
        <v>25</v>
      </c>
      <c r="F425">
        <v>4</v>
      </c>
      <c r="G425">
        <v>1909.01</v>
      </c>
      <c r="H425">
        <f t="shared" si="6"/>
        <v>7636.04</v>
      </c>
      <c r="I425" s="12">
        <v>45462.332638888889</v>
      </c>
      <c r="J425">
        <v>11</v>
      </c>
      <c r="K425" t="s">
        <v>40</v>
      </c>
      <c r="L425">
        <v>260</v>
      </c>
      <c r="M425">
        <v>103</v>
      </c>
      <c r="N425">
        <v>214</v>
      </c>
      <c r="O425">
        <v>402</v>
      </c>
      <c r="P425">
        <v>8</v>
      </c>
      <c r="Q425">
        <v>41</v>
      </c>
      <c r="R425" t="s">
        <v>27</v>
      </c>
      <c r="S425">
        <v>25335.83</v>
      </c>
      <c r="T425" t="s">
        <v>37</v>
      </c>
      <c r="U425" t="s">
        <v>50</v>
      </c>
      <c r="V425" t="b">
        <v>0</v>
      </c>
      <c r="W425" t="s">
        <v>30</v>
      </c>
      <c r="X425">
        <v>334</v>
      </c>
      <c r="Y425">
        <v>201</v>
      </c>
    </row>
    <row r="426" spans="1:25" x14ac:dyDescent="0.35">
      <c r="A426">
        <v>425</v>
      </c>
      <c r="B426">
        <v>3851</v>
      </c>
      <c r="C426">
        <v>331</v>
      </c>
      <c r="D426" t="s">
        <v>38</v>
      </c>
      <c r="E426" t="s">
        <v>25</v>
      </c>
      <c r="F426">
        <v>4</v>
      </c>
      <c r="G426">
        <v>1167.42</v>
      </c>
      <c r="H426">
        <f t="shared" si="6"/>
        <v>4669.68</v>
      </c>
      <c r="I426" s="11">
        <v>45296.486805555556</v>
      </c>
      <c r="J426">
        <v>13</v>
      </c>
      <c r="K426" t="s">
        <v>36</v>
      </c>
      <c r="L426">
        <v>35</v>
      </c>
      <c r="M426">
        <v>63</v>
      </c>
      <c r="N426">
        <v>119</v>
      </c>
      <c r="O426">
        <v>489</v>
      </c>
      <c r="P426">
        <v>4</v>
      </c>
      <c r="Q426">
        <v>43</v>
      </c>
      <c r="R426" t="s">
        <v>41</v>
      </c>
      <c r="S426">
        <v>108727.87</v>
      </c>
      <c r="T426" t="s">
        <v>37</v>
      </c>
      <c r="U426" t="s">
        <v>43</v>
      </c>
      <c r="V426" t="b">
        <v>1</v>
      </c>
      <c r="W426" t="s">
        <v>30</v>
      </c>
      <c r="X426">
        <v>424</v>
      </c>
      <c r="Y426">
        <v>157</v>
      </c>
    </row>
    <row r="427" spans="1:25" x14ac:dyDescent="0.35">
      <c r="A427">
        <v>426</v>
      </c>
      <c r="B427">
        <v>5930</v>
      </c>
      <c r="C427">
        <v>133</v>
      </c>
      <c r="D427" t="s">
        <v>44</v>
      </c>
      <c r="E427" t="s">
        <v>47</v>
      </c>
      <c r="F427">
        <v>4</v>
      </c>
      <c r="G427">
        <v>1369.82</v>
      </c>
      <c r="H427">
        <f t="shared" si="6"/>
        <v>5479.28</v>
      </c>
      <c r="I427" s="12">
        <v>45420.724999999999</v>
      </c>
      <c r="J427">
        <v>10</v>
      </c>
      <c r="K427" t="s">
        <v>36</v>
      </c>
      <c r="L427">
        <v>177</v>
      </c>
      <c r="M427">
        <v>66</v>
      </c>
      <c r="N427">
        <v>243</v>
      </c>
      <c r="O427">
        <v>358</v>
      </c>
      <c r="P427">
        <v>2</v>
      </c>
      <c r="Q427">
        <v>58</v>
      </c>
      <c r="R427" t="s">
        <v>41</v>
      </c>
      <c r="S427">
        <v>84423.47</v>
      </c>
      <c r="T427" t="s">
        <v>28</v>
      </c>
      <c r="U427" t="s">
        <v>50</v>
      </c>
      <c r="V427" t="b">
        <v>1</v>
      </c>
      <c r="W427" t="s">
        <v>30</v>
      </c>
      <c r="X427">
        <v>213</v>
      </c>
      <c r="Y427">
        <v>176</v>
      </c>
    </row>
    <row r="428" spans="1:25" x14ac:dyDescent="0.35">
      <c r="A428">
        <v>427</v>
      </c>
      <c r="B428">
        <v>7653</v>
      </c>
      <c r="C428">
        <v>518</v>
      </c>
      <c r="D428" t="s">
        <v>52</v>
      </c>
      <c r="E428" t="s">
        <v>47</v>
      </c>
      <c r="F428">
        <v>2</v>
      </c>
      <c r="G428">
        <v>1782.13</v>
      </c>
      <c r="H428">
        <f t="shared" si="6"/>
        <v>3564.26</v>
      </c>
      <c r="I428" s="11">
        <v>45472.595833333333</v>
      </c>
      <c r="J428">
        <v>3</v>
      </c>
      <c r="K428" t="s">
        <v>45</v>
      </c>
      <c r="L428">
        <v>183</v>
      </c>
      <c r="M428">
        <v>106</v>
      </c>
      <c r="N428">
        <v>273</v>
      </c>
      <c r="O428">
        <v>118</v>
      </c>
      <c r="P428">
        <v>7</v>
      </c>
      <c r="Q428">
        <v>33</v>
      </c>
      <c r="R428" t="s">
        <v>41</v>
      </c>
      <c r="S428">
        <v>59302.86</v>
      </c>
      <c r="T428" t="s">
        <v>42</v>
      </c>
      <c r="U428" t="s">
        <v>43</v>
      </c>
      <c r="V428" t="b">
        <v>1</v>
      </c>
      <c r="W428" t="s">
        <v>30</v>
      </c>
      <c r="X428">
        <v>168</v>
      </c>
      <c r="Y428">
        <v>337</v>
      </c>
    </row>
    <row r="429" spans="1:25" x14ac:dyDescent="0.35">
      <c r="A429">
        <v>428</v>
      </c>
      <c r="B429">
        <v>9977</v>
      </c>
      <c r="C429">
        <v>882</v>
      </c>
      <c r="D429" t="s">
        <v>51</v>
      </c>
      <c r="E429" t="s">
        <v>25</v>
      </c>
      <c r="F429">
        <v>1</v>
      </c>
      <c r="G429">
        <v>1189.73</v>
      </c>
      <c r="H429">
        <f t="shared" si="6"/>
        <v>1189.73</v>
      </c>
      <c r="I429" s="12">
        <v>45370.303472222222</v>
      </c>
      <c r="J429">
        <v>3</v>
      </c>
      <c r="K429" t="s">
        <v>36</v>
      </c>
      <c r="L429">
        <v>380</v>
      </c>
      <c r="M429">
        <v>101</v>
      </c>
      <c r="N429">
        <v>196</v>
      </c>
      <c r="O429">
        <v>279</v>
      </c>
      <c r="P429">
        <v>10</v>
      </c>
      <c r="Q429">
        <v>34</v>
      </c>
      <c r="R429" t="s">
        <v>41</v>
      </c>
      <c r="S429">
        <v>47553.37</v>
      </c>
      <c r="T429" t="s">
        <v>37</v>
      </c>
      <c r="U429" t="s">
        <v>29</v>
      </c>
      <c r="V429" t="b">
        <v>1</v>
      </c>
      <c r="W429" t="s">
        <v>30</v>
      </c>
      <c r="X429">
        <v>206</v>
      </c>
      <c r="Y429">
        <v>102</v>
      </c>
    </row>
    <row r="430" spans="1:25" x14ac:dyDescent="0.35">
      <c r="A430">
        <v>429</v>
      </c>
      <c r="B430">
        <v>1006</v>
      </c>
      <c r="C430">
        <v>115</v>
      </c>
      <c r="D430" t="s">
        <v>31</v>
      </c>
      <c r="E430" t="s">
        <v>47</v>
      </c>
      <c r="F430">
        <v>5</v>
      </c>
      <c r="G430">
        <v>1274.48</v>
      </c>
      <c r="H430">
        <f t="shared" si="6"/>
        <v>6372.4</v>
      </c>
      <c r="I430" s="11">
        <v>45337.569444444445</v>
      </c>
      <c r="J430">
        <v>19</v>
      </c>
      <c r="K430" t="s">
        <v>36</v>
      </c>
      <c r="L430">
        <v>239</v>
      </c>
      <c r="M430">
        <v>125</v>
      </c>
      <c r="N430">
        <v>111</v>
      </c>
      <c r="O430">
        <v>289</v>
      </c>
      <c r="P430">
        <v>3</v>
      </c>
      <c r="Q430">
        <v>65</v>
      </c>
      <c r="R430" t="s">
        <v>27</v>
      </c>
      <c r="S430">
        <v>30309.71</v>
      </c>
      <c r="T430" t="s">
        <v>28</v>
      </c>
      <c r="U430" t="s">
        <v>43</v>
      </c>
      <c r="V430" t="b">
        <v>1</v>
      </c>
      <c r="W430" t="s">
        <v>48</v>
      </c>
      <c r="X430">
        <v>334</v>
      </c>
      <c r="Y430">
        <v>462</v>
      </c>
    </row>
    <row r="431" spans="1:25" x14ac:dyDescent="0.35">
      <c r="A431">
        <v>430</v>
      </c>
      <c r="B431">
        <v>5978</v>
      </c>
      <c r="C431">
        <v>376</v>
      </c>
      <c r="D431" t="s">
        <v>38</v>
      </c>
      <c r="E431" t="s">
        <v>47</v>
      </c>
      <c r="F431">
        <v>2</v>
      </c>
      <c r="G431">
        <v>1119.5899999999999</v>
      </c>
      <c r="H431">
        <f t="shared" si="6"/>
        <v>2239.1799999999998</v>
      </c>
      <c r="I431" s="12">
        <v>45415.492361111108</v>
      </c>
      <c r="J431">
        <v>20</v>
      </c>
      <c r="K431" t="s">
        <v>26</v>
      </c>
      <c r="L431">
        <v>56</v>
      </c>
      <c r="M431">
        <v>114</v>
      </c>
      <c r="N431">
        <v>286</v>
      </c>
      <c r="O431">
        <v>320</v>
      </c>
      <c r="P431">
        <v>8</v>
      </c>
      <c r="Q431">
        <v>36</v>
      </c>
      <c r="R431" t="s">
        <v>46</v>
      </c>
      <c r="S431">
        <v>112705.3</v>
      </c>
      <c r="T431" t="s">
        <v>37</v>
      </c>
      <c r="U431" t="s">
        <v>34</v>
      </c>
      <c r="V431" t="b">
        <v>1</v>
      </c>
      <c r="W431" t="s">
        <v>35</v>
      </c>
      <c r="X431">
        <v>328</v>
      </c>
      <c r="Y431">
        <v>371</v>
      </c>
    </row>
    <row r="432" spans="1:25" x14ac:dyDescent="0.35">
      <c r="A432">
        <v>431</v>
      </c>
      <c r="B432">
        <v>5700</v>
      </c>
      <c r="C432">
        <v>522</v>
      </c>
      <c r="D432" t="s">
        <v>24</v>
      </c>
      <c r="E432" t="s">
        <v>25</v>
      </c>
      <c r="F432">
        <v>2</v>
      </c>
      <c r="G432">
        <v>323.69</v>
      </c>
      <c r="H432">
        <f t="shared" si="6"/>
        <v>647.38</v>
      </c>
      <c r="I432" s="11">
        <v>45551.051388888889</v>
      </c>
      <c r="J432">
        <v>6</v>
      </c>
      <c r="K432" t="s">
        <v>32</v>
      </c>
      <c r="L432">
        <v>354</v>
      </c>
      <c r="M432">
        <v>107</v>
      </c>
      <c r="N432">
        <v>210</v>
      </c>
      <c r="O432">
        <v>251</v>
      </c>
      <c r="P432">
        <v>6</v>
      </c>
      <c r="Q432">
        <v>57</v>
      </c>
      <c r="R432" t="s">
        <v>46</v>
      </c>
      <c r="S432">
        <v>85637.68</v>
      </c>
      <c r="T432" t="s">
        <v>28</v>
      </c>
      <c r="U432" t="s">
        <v>29</v>
      </c>
      <c r="V432" t="b">
        <v>1</v>
      </c>
      <c r="W432" t="s">
        <v>30</v>
      </c>
      <c r="X432">
        <v>315</v>
      </c>
      <c r="Y432">
        <v>311</v>
      </c>
    </row>
    <row r="433" spans="1:25" x14ac:dyDescent="0.35">
      <c r="A433">
        <v>432</v>
      </c>
      <c r="B433">
        <v>4443</v>
      </c>
      <c r="C433">
        <v>327</v>
      </c>
      <c r="D433" t="s">
        <v>31</v>
      </c>
      <c r="E433" t="s">
        <v>47</v>
      </c>
      <c r="F433">
        <v>4</v>
      </c>
      <c r="G433">
        <v>1966.05</v>
      </c>
      <c r="H433">
        <f t="shared" si="6"/>
        <v>7864.2</v>
      </c>
      <c r="I433" s="12">
        <v>45367.17083333333</v>
      </c>
      <c r="J433">
        <v>12</v>
      </c>
      <c r="K433" t="s">
        <v>40</v>
      </c>
      <c r="L433">
        <v>166</v>
      </c>
      <c r="M433">
        <v>100</v>
      </c>
      <c r="N433">
        <v>245</v>
      </c>
      <c r="O433">
        <v>259</v>
      </c>
      <c r="P433">
        <v>10</v>
      </c>
      <c r="Q433">
        <v>24</v>
      </c>
      <c r="R433" t="s">
        <v>27</v>
      </c>
      <c r="S433">
        <v>67656.5</v>
      </c>
      <c r="T433" t="s">
        <v>28</v>
      </c>
      <c r="U433" t="s">
        <v>43</v>
      </c>
      <c r="V433" t="b">
        <v>1</v>
      </c>
      <c r="W433" t="s">
        <v>35</v>
      </c>
      <c r="X433">
        <v>447</v>
      </c>
      <c r="Y433">
        <v>266</v>
      </c>
    </row>
    <row r="434" spans="1:25" x14ac:dyDescent="0.35">
      <c r="A434">
        <v>433</v>
      </c>
      <c r="B434">
        <v>8043</v>
      </c>
      <c r="C434">
        <v>860</v>
      </c>
      <c r="D434" t="s">
        <v>39</v>
      </c>
      <c r="E434" t="s">
        <v>25</v>
      </c>
      <c r="F434">
        <v>4</v>
      </c>
      <c r="G434">
        <v>52.13</v>
      </c>
      <c r="H434">
        <f t="shared" si="6"/>
        <v>208.52</v>
      </c>
      <c r="I434" s="11">
        <v>45429.704861111109</v>
      </c>
      <c r="J434">
        <v>12</v>
      </c>
      <c r="K434" t="s">
        <v>32</v>
      </c>
      <c r="L434">
        <v>186</v>
      </c>
      <c r="M434">
        <v>72</v>
      </c>
      <c r="N434">
        <v>251</v>
      </c>
      <c r="O434">
        <v>139</v>
      </c>
      <c r="P434">
        <v>3</v>
      </c>
      <c r="Q434">
        <v>64</v>
      </c>
      <c r="R434" t="s">
        <v>46</v>
      </c>
      <c r="S434">
        <v>104478.07</v>
      </c>
      <c r="T434" t="s">
        <v>33</v>
      </c>
      <c r="U434" t="s">
        <v>29</v>
      </c>
      <c r="V434" t="b">
        <v>1</v>
      </c>
      <c r="W434" t="s">
        <v>30</v>
      </c>
      <c r="X434">
        <v>458</v>
      </c>
      <c r="Y434">
        <v>349</v>
      </c>
    </row>
    <row r="435" spans="1:25" x14ac:dyDescent="0.35">
      <c r="A435">
        <v>434</v>
      </c>
      <c r="B435">
        <v>6279</v>
      </c>
      <c r="C435">
        <v>787</v>
      </c>
      <c r="D435" t="s">
        <v>31</v>
      </c>
      <c r="E435" t="s">
        <v>25</v>
      </c>
      <c r="F435">
        <v>1</v>
      </c>
      <c r="G435">
        <v>1448.59</v>
      </c>
      <c r="H435">
        <f t="shared" si="6"/>
        <v>1448.59</v>
      </c>
      <c r="I435" s="12">
        <v>45513.987500000003</v>
      </c>
      <c r="J435">
        <v>3</v>
      </c>
      <c r="K435" t="s">
        <v>26</v>
      </c>
      <c r="L435">
        <v>427</v>
      </c>
      <c r="M435">
        <v>148</v>
      </c>
      <c r="N435">
        <v>266</v>
      </c>
      <c r="O435">
        <v>399</v>
      </c>
      <c r="P435">
        <v>8</v>
      </c>
      <c r="Q435">
        <v>20</v>
      </c>
      <c r="R435" t="s">
        <v>46</v>
      </c>
      <c r="S435">
        <v>119736.53</v>
      </c>
      <c r="T435" t="s">
        <v>37</v>
      </c>
      <c r="U435" t="s">
        <v>29</v>
      </c>
      <c r="V435" t="b">
        <v>1</v>
      </c>
      <c r="W435" t="s">
        <v>30</v>
      </c>
      <c r="X435">
        <v>381</v>
      </c>
      <c r="Y435">
        <v>177</v>
      </c>
    </row>
    <row r="436" spans="1:25" x14ac:dyDescent="0.35">
      <c r="A436">
        <v>435</v>
      </c>
      <c r="B436">
        <v>8618</v>
      </c>
      <c r="C436">
        <v>307</v>
      </c>
      <c r="D436" t="s">
        <v>52</v>
      </c>
      <c r="E436" t="s">
        <v>25</v>
      </c>
      <c r="F436">
        <v>4</v>
      </c>
      <c r="G436">
        <v>539.4</v>
      </c>
      <c r="H436">
        <f t="shared" si="6"/>
        <v>2157.6</v>
      </c>
      <c r="I436" s="11">
        <v>45309.956944444442</v>
      </c>
      <c r="J436">
        <v>5</v>
      </c>
      <c r="K436" t="s">
        <v>45</v>
      </c>
      <c r="L436">
        <v>212</v>
      </c>
      <c r="M436">
        <v>70</v>
      </c>
      <c r="N436">
        <v>151</v>
      </c>
      <c r="O436">
        <v>393</v>
      </c>
      <c r="P436">
        <v>5</v>
      </c>
      <c r="Q436">
        <v>50</v>
      </c>
      <c r="R436" t="s">
        <v>46</v>
      </c>
      <c r="S436">
        <v>79264.039999999994</v>
      </c>
      <c r="T436" t="s">
        <v>33</v>
      </c>
      <c r="U436" t="s">
        <v>34</v>
      </c>
      <c r="V436" t="b">
        <v>0</v>
      </c>
      <c r="W436" t="s">
        <v>30</v>
      </c>
      <c r="X436">
        <v>212</v>
      </c>
      <c r="Y436">
        <v>329</v>
      </c>
    </row>
    <row r="437" spans="1:25" x14ac:dyDescent="0.35">
      <c r="A437">
        <v>436</v>
      </c>
      <c r="B437">
        <v>8238</v>
      </c>
      <c r="C437">
        <v>875</v>
      </c>
      <c r="D437" t="s">
        <v>44</v>
      </c>
      <c r="E437" t="s">
        <v>25</v>
      </c>
      <c r="F437">
        <v>3</v>
      </c>
      <c r="G437">
        <v>336.92</v>
      </c>
      <c r="H437">
        <f t="shared" si="6"/>
        <v>1010.76</v>
      </c>
      <c r="I437" s="12">
        <v>45529.60833333333</v>
      </c>
      <c r="J437">
        <v>11</v>
      </c>
      <c r="K437" t="s">
        <v>26</v>
      </c>
      <c r="L437">
        <v>346</v>
      </c>
      <c r="M437">
        <v>150</v>
      </c>
      <c r="N437">
        <v>254</v>
      </c>
      <c r="O437">
        <v>483</v>
      </c>
      <c r="P437">
        <v>7</v>
      </c>
      <c r="Q437">
        <v>51</v>
      </c>
      <c r="R437" t="s">
        <v>46</v>
      </c>
      <c r="S437">
        <v>114396.41</v>
      </c>
      <c r="T437" t="s">
        <v>33</v>
      </c>
      <c r="U437" t="s">
        <v>50</v>
      </c>
      <c r="V437" t="b">
        <v>1</v>
      </c>
      <c r="W437" t="s">
        <v>48</v>
      </c>
      <c r="X437">
        <v>184</v>
      </c>
      <c r="Y437">
        <v>131</v>
      </c>
    </row>
    <row r="438" spans="1:25" x14ac:dyDescent="0.35">
      <c r="A438">
        <v>437</v>
      </c>
      <c r="B438">
        <v>8244</v>
      </c>
      <c r="C438">
        <v>309</v>
      </c>
      <c r="D438" t="s">
        <v>38</v>
      </c>
      <c r="E438" t="s">
        <v>25</v>
      </c>
      <c r="F438">
        <v>5</v>
      </c>
      <c r="G438">
        <v>1750.23</v>
      </c>
      <c r="H438">
        <f t="shared" si="6"/>
        <v>8751.15</v>
      </c>
      <c r="I438" s="11">
        <v>45374.416666666664</v>
      </c>
      <c r="J438">
        <v>8</v>
      </c>
      <c r="K438" t="s">
        <v>45</v>
      </c>
      <c r="L438">
        <v>213</v>
      </c>
      <c r="M438">
        <v>146</v>
      </c>
      <c r="N438">
        <v>253</v>
      </c>
      <c r="O438">
        <v>247</v>
      </c>
      <c r="P438">
        <v>1</v>
      </c>
      <c r="Q438">
        <v>40</v>
      </c>
      <c r="R438" t="s">
        <v>41</v>
      </c>
      <c r="S438">
        <v>46591.24</v>
      </c>
      <c r="T438" t="s">
        <v>28</v>
      </c>
      <c r="U438" t="s">
        <v>43</v>
      </c>
      <c r="V438" t="b">
        <v>1</v>
      </c>
      <c r="W438" t="s">
        <v>48</v>
      </c>
      <c r="X438">
        <v>452</v>
      </c>
      <c r="Y438">
        <v>460</v>
      </c>
    </row>
    <row r="439" spans="1:25" x14ac:dyDescent="0.35">
      <c r="A439">
        <v>438</v>
      </c>
      <c r="B439">
        <v>4501</v>
      </c>
      <c r="C439">
        <v>167</v>
      </c>
      <c r="D439" t="s">
        <v>51</v>
      </c>
      <c r="E439" t="s">
        <v>25</v>
      </c>
      <c r="F439">
        <v>5</v>
      </c>
      <c r="G439">
        <v>1720.4</v>
      </c>
      <c r="H439">
        <f t="shared" si="6"/>
        <v>8602</v>
      </c>
      <c r="I439" s="12">
        <v>45374.529861111114</v>
      </c>
      <c r="J439">
        <v>17</v>
      </c>
      <c r="K439" t="s">
        <v>32</v>
      </c>
      <c r="L439">
        <v>41</v>
      </c>
      <c r="M439">
        <v>124</v>
      </c>
      <c r="N439">
        <v>167</v>
      </c>
      <c r="O439">
        <v>496</v>
      </c>
      <c r="P439">
        <v>2</v>
      </c>
      <c r="Q439">
        <v>32</v>
      </c>
      <c r="R439" t="s">
        <v>41</v>
      </c>
      <c r="S439">
        <v>57188.06</v>
      </c>
      <c r="T439" t="s">
        <v>37</v>
      </c>
      <c r="U439" t="s">
        <v>34</v>
      </c>
      <c r="V439" t="b">
        <v>1</v>
      </c>
      <c r="W439" t="s">
        <v>30</v>
      </c>
      <c r="X439">
        <v>307</v>
      </c>
      <c r="Y439">
        <v>197</v>
      </c>
    </row>
    <row r="440" spans="1:25" x14ac:dyDescent="0.35">
      <c r="A440">
        <v>439</v>
      </c>
      <c r="B440">
        <v>9375</v>
      </c>
      <c r="C440">
        <v>281</v>
      </c>
      <c r="D440" t="s">
        <v>44</v>
      </c>
      <c r="E440" t="s">
        <v>47</v>
      </c>
      <c r="F440">
        <v>5</v>
      </c>
      <c r="G440">
        <v>1612.79</v>
      </c>
      <c r="H440">
        <f t="shared" si="6"/>
        <v>8063.95</v>
      </c>
      <c r="I440" s="11">
        <v>45450.09097222222</v>
      </c>
      <c r="J440">
        <v>2</v>
      </c>
      <c r="K440" t="s">
        <v>45</v>
      </c>
      <c r="L440">
        <v>440</v>
      </c>
      <c r="M440">
        <v>95</v>
      </c>
      <c r="N440">
        <v>187</v>
      </c>
      <c r="O440">
        <v>134</v>
      </c>
      <c r="P440">
        <v>1</v>
      </c>
      <c r="Q440">
        <v>36</v>
      </c>
      <c r="R440" t="s">
        <v>41</v>
      </c>
      <c r="S440">
        <v>69165.679999999993</v>
      </c>
      <c r="T440" t="s">
        <v>28</v>
      </c>
      <c r="U440" t="s">
        <v>43</v>
      </c>
      <c r="V440" t="b">
        <v>1</v>
      </c>
      <c r="W440" t="s">
        <v>48</v>
      </c>
      <c r="X440">
        <v>375</v>
      </c>
      <c r="Y440">
        <v>455</v>
      </c>
    </row>
    <row r="441" spans="1:25" x14ac:dyDescent="0.35">
      <c r="A441">
        <v>440</v>
      </c>
      <c r="B441">
        <v>8752</v>
      </c>
      <c r="C441">
        <v>549</v>
      </c>
      <c r="D441" t="s">
        <v>39</v>
      </c>
      <c r="E441" t="s">
        <v>47</v>
      </c>
      <c r="F441">
        <v>5</v>
      </c>
      <c r="G441">
        <v>1940.42</v>
      </c>
      <c r="H441">
        <f t="shared" si="6"/>
        <v>9702.1</v>
      </c>
      <c r="I441" s="12">
        <v>45498.59375</v>
      </c>
      <c r="J441">
        <v>16</v>
      </c>
      <c r="K441" t="s">
        <v>40</v>
      </c>
      <c r="L441">
        <v>215</v>
      </c>
      <c r="M441">
        <v>113</v>
      </c>
      <c r="N441">
        <v>119</v>
      </c>
      <c r="O441">
        <v>164</v>
      </c>
      <c r="P441">
        <v>1</v>
      </c>
      <c r="Q441">
        <v>53</v>
      </c>
      <c r="R441" t="s">
        <v>46</v>
      </c>
      <c r="S441">
        <v>94460.2</v>
      </c>
      <c r="T441" t="s">
        <v>42</v>
      </c>
      <c r="U441" t="s">
        <v>34</v>
      </c>
      <c r="V441" t="b">
        <v>0</v>
      </c>
      <c r="W441" t="s">
        <v>35</v>
      </c>
      <c r="X441">
        <v>382</v>
      </c>
      <c r="Y441">
        <v>211</v>
      </c>
    </row>
    <row r="442" spans="1:25" x14ac:dyDescent="0.35">
      <c r="A442">
        <v>441</v>
      </c>
      <c r="B442">
        <v>3780</v>
      </c>
      <c r="C442">
        <v>987</v>
      </c>
      <c r="D442" t="s">
        <v>24</v>
      </c>
      <c r="E442" t="s">
        <v>25</v>
      </c>
      <c r="F442">
        <v>4</v>
      </c>
      <c r="G442">
        <v>739.86</v>
      </c>
      <c r="H442">
        <f t="shared" si="6"/>
        <v>2959.44</v>
      </c>
      <c r="I442" s="11">
        <v>45546.00277777778</v>
      </c>
      <c r="J442">
        <v>17</v>
      </c>
      <c r="K442" t="s">
        <v>26</v>
      </c>
      <c r="L442">
        <v>212</v>
      </c>
      <c r="M442">
        <v>145</v>
      </c>
      <c r="N442">
        <v>109</v>
      </c>
      <c r="O442">
        <v>233</v>
      </c>
      <c r="P442">
        <v>7</v>
      </c>
      <c r="Q442">
        <v>52</v>
      </c>
      <c r="R442" t="s">
        <v>27</v>
      </c>
      <c r="S442">
        <v>29022.58</v>
      </c>
      <c r="T442" t="s">
        <v>37</v>
      </c>
      <c r="U442" t="s">
        <v>34</v>
      </c>
      <c r="V442" t="b">
        <v>1</v>
      </c>
      <c r="W442" t="s">
        <v>30</v>
      </c>
      <c r="X442">
        <v>485</v>
      </c>
      <c r="Y442">
        <v>301</v>
      </c>
    </row>
    <row r="443" spans="1:25" x14ac:dyDescent="0.35">
      <c r="A443">
        <v>442</v>
      </c>
      <c r="B443">
        <v>2389</v>
      </c>
      <c r="C443">
        <v>731</v>
      </c>
      <c r="D443" t="s">
        <v>51</v>
      </c>
      <c r="E443" t="s">
        <v>47</v>
      </c>
      <c r="F443">
        <v>5</v>
      </c>
      <c r="G443">
        <v>1084.3699999999999</v>
      </c>
      <c r="H443">
        <f t="shared" si="6"/>
        <v>5421.8499999999995</v>
      </c>
      <c r="I443" s="12">
        <v>45375.591666666667</v>
      </c>
      <c r="J443">
        <v>3</v>
      </c>
      <c r="K443" t="s">
        <v>26</v>
      </c>
      <c r="L443">
        <v>286</v>
      </c>
      <c r="M443">
        <v>131</v>
      </c>
      <c r="N443">
        <v>198</v>
      </c>
      <c r="O443">
        <v>208</v>
      </c>
      <c r="P443">
        <v>10</v>
      </c>
      <c r="Q443">
        <v>33</v>
      </c>
      <c r="R443" t="s">
        <v>27</v>
      </c>
      <c r="S443">
        <v>68833.490000000005</v>
      </c>
      <c r="T443" t="s">
        <v>42</v>
      </c>
      <c r="U443" t="s">
        <v>50</v>
      </c>
      <c r="V443" t="b">
        <v>0</v>
      </c>
      <c r="W443" t="s">
        <v>30</v>
      </c>
      <c r="X443">
        <v>305</v>
      </c>
      <c r="Y443">
        <v>336</v>
      </c>
    </row>
    <row r="444" spans="1:25" x14ac:dyDescent="0.35">
      <c r="A444">
        <v>443</v>
      </c>
      <c r="B444">
        <v>5649</v>
      </c>
      <c r="C444">
        <v>601</v>
      </c>
      <c r="D444" t="s">
        <v>39</v>
      </c>
      <c r="E444" t="s">
        <v>47</v>
      </c>
      <c r="F444">
        <v>4</v>
      </c>
      <c r="G444">
        <v>1951.17</v>
      </c>
      <c r="H444">
        <f t="shared" si="6"/>
        <v>7804.68</v>
      </c>
      <c r="I444" s="11">
        <v>45493.115972222222</v>
      </c>
      <c r="J444">
        <v>19</v>
      </c>
      <c r="K444" t="s">
        <v>32</v>
      </c>
      <c r="L444">
        <v>298</v>
      </c>
      <c r="M444">
        <v>124</v>
      </c>
      <c r="N444">
        <v>268</v>
      </c>
      <c r="O444">
        <v>313</v>
      </c>
      <c r="P444">
        <v>8</v>
      </c>
      <c r="Q444">
        <v>23</v>
      </c>
      <c r="R444" t="s">
        <v>41</v>
      </c>
      <c r="S444">
        <v>78417.7</v>
      </c>
      <c r="T444" t="s">
        <v>42</v>
      </c>
      <c r="U444" t="s">
        <v>29</v>
      </c>
      <c r="V444" t="b">
        <v>1</v>
      </c>
      <c r="W444" t="s">
        <v>30</v>
      </c>
      <c r="X444">
        <v>188</v>
      </c>
      <c r="Y444">
        <v>310</v>
      </c>
    </row>
    <row r="445" spans="1:25" x14ac:dyDescent="0.35">
      <c r="A445">
        <v>444</v>
      </c>
      <c r="B445">
        <v>9445</v>
      </c>
      <c r="C445">
        <v>804</v>
      </c>
      <c r="D445" t="s">
        <v>31</v>
      </c>
      <c r="E445" t="s">
        <v>25</v>
      </c>
      <c r="F445">
        <v>3</v>
      </c>
      <c r="G445">
        <v>322.83</v>
      </c>
      <c r="H445">
        <f t="shared" si="6"/>
        <v>968.49</v>
      </c>
      <c r="I445" s="12">
        <v>45430.888888888891</v>
      </c>
      <c r="J445">
        <v>3</v>
      </c>
      <c r="K445" t="s">
        <v>40</v>
      </c>
      <c r="L445">
        <v>456</v>
      </c>
      <c r="M445">
        <v>89</v>
      </c>
      <c r="N445">
        <v>235</v>
      </c>
      <c r="O445">
        <v>133</v>
      </c>
      <c r="P445">
        <v>8</v>
      </c>
      <c r="Q445">
        <v>56</v>
      </c>
      <c r="R445" t="s">
        <v>46</v>
      </c>
      <c r="S445">
        <v>27017.83</v>
      </c>
      <c r="T445" t="s">
        <v>28</v>
      </c>
      <c r="U445" t="s">
        <v>43</v>
      </c>
      <c r="V445" t="b">
        <v>0</v>
      </c>
      <c r="W445" t="s">
        <v>30</v>
      </c>
      <c r="X445">
        <v>162</v>
      </c>
      <c r="Y445">
        <v>506</v>
      </c>
    </row>
    <row r="446" spans="1:25" x14ac:dyDescent="0.35">
      <c r="A446">
        <v>445</v>
      </c>
      <c r="B446">
        <v>6491</v>
      </c>
      <c r="C446">
        <v>432</v>
      </c>
      <c r="D446" t="s">
        <v>44</v>
      </c>
      <c r="E446" t="s">
        <v>25</v>
      </c>
      <c r="F446">
        <v>2</v>
      </c>
      <c r="G446">
        <v>1065.1400000000001</v>
      </c>
      <c r="H446">
        <f t="shared" si="6"/>
        <v>2130.2800000000002</v>
      </c>
      <c r="I446" s="11">
        <v>45410.54791666667</v>
      </c>
      <c r="J446">
        <v>8</v>
      </c>
      <c r="K446" t="s">
        <v>36</v>
      </c>
      <c r="L446">
        <v>154</v>
      </c>
      <c r="M446">
        <v>112</v>
      </c>
      <c r="N446">
        <v>151</v>
      </c>
      <c r="O446">
        <v>300</v>
      </c>
      <c r="P446">
        <v>5</v>
      </c>
      <c r="Q446">
        <v>66</v>
      </c>
      <c r="R446" t="s">
        <v>41</v>
      </c>
      <c r="S446">
        <v>56274.17</v>
      </c>
      <c r="T446" t="s">
        <v>42</v>
      </c>
      <c r="U446" t="s">
        <v>34</v>
      </c>
      <c r="V446" t="b">
        <v>1</v>
      </c>
      <c r="W446" t="s">
        <v>35</v>
      </c>
      <c r="X446">
        <v>464</v>
      </c>
      <c r="Y446">
        <v>389</v>
      </c>
    </row>
    <row r="447" spans="1:25" x14ac:dyDescent="0.35">
      <c r="A447">
        <v>446</v>
      </c>
      <c r="B447">
        <v>2530</v>
      </c>
      <c r="C447">
        <v>987</v>
      </c>
      <c r="D447" t="s">
        <v>44</v>
      </c>
      <c r="E447" t="s">
        <v>47</v>
      </c>
      <c r="F447">
        <v>2</v>
      </c>
      <c r="G447">
        <v>1240.52</v>
      </c>
      <c r="H447">
        <f t="shared" si="6"/>
        <v>2481.04</v>
      </c>
      <c r="I447" s="12">
        <v>45523.671527777777</v>
      </c>
      <c r="J447">
        <v>12</v>
      </c>
      <c r="K447" t="s">
        <v>32</v>
      </c>
      <c r="L447">
        <v>22</v>
      </c>
      <c r="M447">
        <v>85</v>
      </c>
      <c r="N447">
        <v>232</v>
      </c>
      <c r="O447">
        <v>124</v>
      </c>
      <c r="P447">
        <v>1</v>
      </c>
      <c r="Q447">
        <v>29</v>
      </c>
      <c r="R447" t="s">
        <v>46</v>
      </c>
      <c r="S447">
        <v>43089.54</v>
      </c>
      <c r="T447" t="s">
        <v>42</v>
      </c>
      <c r="U447" t="s">
        <v>43</v>
      </c>
      <c r="V447" t="b">
        <v>1</v>
      </c>
      <c r="W447" t="s">
        <v>30</v>
      </c>
      <c r="X447">
        <v>394</v>
      </c>
      <c r="Y447">
        <v>276</v>
      </c>
    </row>
    <row r="448" spans="1:25" x14ac:dyDescent="0.35">
      <c r="A448">
        <v>447</v>
      </c>
      <c r="B448">
        <v>4848</v>
      </c>
      <c r="C448">
        <v>568</v>
      </c>
      <c r="D448" t="s">
        <v>31</v>
      </c>
      <c r="E448" t="s">
        <v>47</v>
      </c>
      <c r="F448">
        <v>5</v>
      </c>
      <c r="G448">
        <v>1748.46</v>
      </c>
      <c r="H448">
        <f t="shared" si="6"/>
        <v>8742.2999999999993</v>
      </c>
      <c r="I448" s="11">
        <v>45372.459027777775</v>
      </c>
      <c r="J448">
        <v>1</v>
      </c>
      <c r="K448" t="s">
        <v>45</v>
      </c>
      <c r="L448">
        <v>289</v>
      </c>
      <c r="M448">
        <v>96</v>
      </c>
      <c r="N448">
        <v>284</v>
      </c>
      <c r="O448">
        <v>290</v>
      </c>
      <c r="P448">
        <v>1</v>
      </c>
      <c r="Q448">
        <v>46</v>
      </c>
      <c r="R448" t="s">
        <v>46</v>
      </c>
      <c r="S448">
        <v>37490.94</v>
      </c>
      <c r="T448" t="s">
        <v>28</v>
      </c>
      <c r="U448" t="s">
        <v>29</v>
      </c>
      <c r="V448" t="b">
        <v>1</v>
      </c>
      <c r="W448" t="s">
        <v>35</v>
      </c>
      <c r="X448">
        <v>474</v>
      </c>
      <c r="Y448">
        <v>153</v>
      </c>
    </row>
    <row r="449" spans="1:25" x14ac:dyDescent="0.35">
      <c r="A449">
        <v>448</v>
      </c>
      <c r="B449">
        <v>6085</v>
      </c>
      <c r="C449">
        <v>352</v>
      </c>
      <c r="D449" t="s">
        <v>31</v>
      </c>
      <c r="E449" t="s">
        <v>25</v>
      </c>
      <c r="F449">
        <v>3</v>
      </c>
      <c r="G449">
        <v>963.86</v>
      </c>
      <c r="H449">
        <f t="shared" si="6"/>
        <v>2891.58</v>
      </c>
      <c r="I449" s="12">
        <v>45413.78125</v>
      </c>
      <c r="J449">
        <v>12</v>
      </c>
      <c r="K449" t="s">
        <v>40</v>
      </c>
      <c r="L449">
        <v>122</v>
      </c>
      <c r="M449">
        <v>54</v>
      </c>
      <c r="N449">
        <v>138</v>
      </c>
      <c r="O449">
        <v>106</v>
      </c>
      <c r="P449">
        <v>10</v>
      </c>
      <c r="Q449">
        <v>64</v>
      </c>
      <c r="R449" t="s">
        <v>41</v>
      </c>
      <c r="S449">
        <v>55812.19</v>
      </c>
      <c r="T449" t="s">
        <v>33</v>
      </c>
      <c r="U449" t="s">
        <v>43</v>
      </c>
      <c r="V449" t="b">
        <v>1</v>
      </c>
      <c r="W449" t="s">
        <v>48</v>
      </c>
      <c r="X449">
        <v>243</v>
      </c>
      <c r="Y449">
        <v>392</v>
      </c>
    </row>
    <row r="450" spans="1:25" x14ac:dyDescent="0.35">
      <c r="A450">
        <v>449</v>
      </c>
      <c r="B450">
        <v>4680</v>
      </c>
      <c r="C450">
        <v>537</v>
      </c>
      <c r="D450" t="s">
        <v>39</v>
      </c>
      <c r="E450" t="s">
        <v>47</v>
      </c>
      <c r="F450">
        <v>2</v>
      </c>
      <c r="G450">
        <v>1696.55</v>
      </c>
      <c r="H450">
        <f t="shared" si="6"/>
        <v>3393.1</v>
      </c>
      <c r="I450" s="11">
        <v>45332.090277777781</v>
      </c>
      <c r="J450">
        <v>8</v>
      </c>
      <c r="K450" t="s">
        <v>40</v>
      </c>
      <c r="L450">
        <v>215</v>
      </c>
      <c r="M450">
        <v>121</v>
      </c>
      <c r="N450">
        <v>257</v>
      </c>
      <c r="O450">
        <v>457</v>
      </c>
      <c r="P450">
        <v>8</v>
      </c>
      <c r="Q450">
        <v>28</v>
      </c>
      <c r="R450" t="s">
        <v>27</v>
      </c>
      <c r="S450">
        <v>54406.42</v>
      </c>
      <c r="T450" t="s">
        <v>37</v>
      </c>
      <c r="U450" t="s">
        <v>50</v>
      </c>
      <c r="V450" t="b">
        <v>1</v>
      </c>
      <c r="W450" t="s">
        <v>48</v>
      </c>
      <c r="X450">
        <v>297</v>
      </c>
      <c r="Y450">
        <v>244</v>
      </c>
    </row>
    <row r="451" spans="1:25" x14ac:dyDescent="0.35">
      <c r="A451">
        <v>450</v>
      </c>
      <c r="B451">
        <v>4262</v>
      </c>
      <c r="C451">
        <v>514</v>
      </c>
      <c r="D451" t="s">
        <v>31</v>
      </c>
      <c r="E451" t="s">
        <v>47</v>
      </c>
      <c r="F451">
        <v>1</v>
      </c>
      <c r="G451">
        <v>349.45</v>
      </c>
      <c r="H451">
        <f t="shared" ref="H451:H514" si="7">G451*F451</f>
        <v>349.45</v>
      </c>
      <c r="I451" s="12">
        <v>45439.477083333331</v>
      </c>
      <c r="J451">
        <v>10</v>
      </c>
      <c r="K451" t="s">
        <v>26</v>
      </c>
      <c r="L451">
        <v>478</v>
      </c>
      <c r="M451">
        <v>57</v>
      </c>
      <c r="N451">
        <v>136</v>
      </c>
      <c r="O451">
        <v>192</v>
      </c>
      <c r="P451">
        <v>1</v>
      </c>
      <c r="Q451">
        <v>46</v>
      </c>
      <c r="R451" t="s">
        <v>46</v>
      </c>
      <c r="S451">
        <v>42399.24</v>
      </c>
      <c r="T451" t="s">
        <v>28</v>
      </c>
      <c r="U451" t="s">
        <v>34</v>
      </c>
      <c r="V451" t="b">
        <v>1</v>
      </c>
      <c r="W451" t="s">
        <v>30</v>
      </c>
      <c r="X451">
        <v>160</v>
      </c>
      <c r="Y451">
        <v>406</v>
      </c>
    </row>
    <row r="452" spans="1:25" x14ac:dyDescent="0.35">
      <c r="A452">
        <v>451</v>
      </c>
      <c r="B452">
        <v>3414</v>
      </c>
      <c r="C452">
        <v>894</v>
      </c>
      <c r="D452" t="s">
        <v>31</v>
      </c>
      <c r="E452" t="s">
        <v>25</v>
      </c>
      <c r="F452">
        <v>5</v>
      </c>
      <c r="G452">
        <v>493.35</v>
      </c>
      <c r="H452">
        <f t="shared" si="7"/>
        <v>2466.75</v>
      </c>
      <c r="I452" s="11">
        <v>45524.123611111114</v>
      </c>
      <c r="J452">
        <v>20</v>
      </c>
      <c r="K452" t="s">
        <v>36</v>
      </c>
      <c r="L452">
        <v>382</v>
      </c>
      <c r="M452">
        <v>130</v>
      </c>
      <c r="N452">
        <v>118</v>
      </c>
      <c r="O452">
        <v>405</v>
      </c>
      <c r="P452">
        <v>2</v>
      </c>
      <c r="Q452">
        <v>69</v>
      </c>
      <c r="R452" t="s">
        <v>41</v>
      </c>
      <c r="S452">
        <v>40837.160000000003</v>
      </c>
      <c r="T452" t="s">
        <v>28</v>
      </c>
      <c r="U452" t="s">
        <v>29</v>
      </c>
      <c r="V452" t="b">
        <v>1</v>
      </c>
      <c r="W452" t="s">
        <v>48</v>
      </c>
      <c r="X452">
        <v>480</v>
      </c>
      <c r="Y452">
        <v>152</v>
      </c>
    </row>
    <row r="453" spans="1:25" x14ac:dyDescent="0.35">
      <c r="A453">
        <v>452</v>
      </c>
      <c r="B453">
        <v>1400</v>
      </c>
      <c r="C453">
        <v>142</v>
      </c>
      <c r="D453" t="s">
        <v>24</v>
      </c>
      <c r="E453" t="s">
        <v>25</v>
      </c>
      <c r="F453">
        <v>1</v>
      </c>
      <c r="G453">
        <v>1148.8699999999999</v>
      </c>
      <c r="H453">
        <f t="shared" si="7"/>
        <v>1148.8699999999999</v>
      </c>
      <c r="I453" s="12">
        <v>45407.967361111114</v>
      </c>
      <c r="J453">
        <v>9</v>
      </c>
      <c r="K453" t="s">
        <v>26</v>
      </c>
      <c r="L453">
        <v>122</v>
      </c>
      <c r="M453">
        <v>122</v>
      </c>
      <c r="N453">
        <v>197</v>
      </c>
      <c r="O453">
        <v>425</v>
      </c>
      <c r="P453">
        <v>9</v>
      </c>
      <c r="Q453">
        <v>46</v>
      </c>
      <c r="R453" t="s">
        <v>41</v>
      </c>
      <c r="S453">
        <v>39790.980000000003</v>
      </c>
      <c r="T453" t="s">
        <v>28</v>
      </c>
      <c r="U453" t="s">
        <v>34</v>
      </c>
      <c r="V453" t="b">
        <v>1</v>
      </c>
      <c r="W453" t="s">
        <v>30</v>
      </c>
      <c r="X453">
        <v>132</v>
      </c>
      <c r="Y453">
        <v>383</v>
      </c>
    </row>
    <row r="454" spans="1:25" x14ac:dyDescent="0.35">
      <c r="A454">
        <v>453</v>
      </c>
      <c r="B454">
        <v>1757</v>
      </c>
      <c r="C454">
        <v>722</v>
      </c>
      <c r="D454" t="s">
        <v>44</v>
      </c>
      <c r="E454" t="s">
        <v>47</v>
      </c>
      <c r="F454">
        <v>4</v>
      </c>
      <c r="G454">
        <v>908.04</v>
      </c>
      <c r="H454">
        <f t="shared" si="7"/>
        <v>3632.16</v>
      </c>
      <c r="I454" s="11">
        <v>45466.340277777781</v>
      </c>
      <c r="J454">
        <v>3</v>
      </c>
      <c r="K454" t="s">
        <v>26</v>
      </c>
      <c r="L454">
        <v>198</v>
      </c>
      <c r="M454">
        <v>132</v>
      </c>
      <c r="N454">
        <v>137</v>
      </c>
      <c r="O454">
        <v>484</v>
      </c>
      <c r="P454">
        <v>4</v>
      </c>
      <c r="Q454">
        <v>50</v>
      </c>
      <c r="R454" t="s">
        <v>27</v>
      </c>
      <c r="S454">
        <v>45734.44</v>
      </c>
      <c r="T454" t="s">
        <v>28</v>
      </c>
      <c r="U454" t="s">
        <v>43</v>
      </c>
      <c r="V454" t="b">
        <v>1</v>
      </c>
      <c r="W454" t="s">
        <v>35</v>
      </c>
      <c r="X454">
        <v>110</v>
      </c>
      <c r="Y454">
        <v>509</v>
      </c>
    </row>
    <row r="455" spans="1:25" x14ac:dyDescent="0.35">
      <c r="A455">
        <v>454</v>
      </c>
      <c r="B455">
        <v>5011</v>
      </c>
      <c r="C455">
        <v>852</v>
      </c>
      <c r="D455" t="s">
        <v>38</v>
      </c>
      <c r="E455" t="s">
        <v>47</v>
      </c>
      <c r="F455">
        <v>3</v>
      </c>
      <c r="G455">
        <v>946.68</v>
      </c>
      <c r="H455">
        <f t="shared" si="7"/>
        <v>2840.04</v>
      </c>
      <c r="I455" s="12">
        <v>45366.136111111111</v>
      </c>
      <c r="J455">
        <v>20</v>
      </c>
      <c r="K455" t="s">
        <v>36</v>
      </c>
      <c r="L455">
        <v>128</v>
      </c>
      <c r="M455">
        <v>114</v>
      </c>
      <c r="N455">
        <v>249</v>
      </c>
      <c r="O455">
        <v>399</v>
      </c>
      <c r="P455">
        <v>3</v>
      </c>
      <c r="Q455">
        <v>68</v>
      </c>
      <c r="R455" t="s">
        <v>46</v>
      </c>
      <c r="S455">
        <v>104813.77</v>
      </c>
      <c r="T455" t="s">
        <v>33</v>
      </c>
      <c r="U455" t="s">
        <v>34</v>
      </c>
      <c r="V455" t="b">
        <v>1</v>
      </c>
      <c r="W455" t="s">
        <v>30</v>
      </c>
      <c r="X455">
        <v>299</v>
      </c>
      <c r="Y455">
        <v>378</v>
      </c>
    </row>
    <row r="456" spans="1:25" x14ac:dyDescent="0.35">
      <c r="A456">
        <v>455</v>
      </c>
      <c r="B456">
        <v>8784</v>
      </c>
      <c r="C456">
        <v>944</v>
      </c>
      <c r="D456" t="s">
        <v>52</v>
      </c>
      <c r="E456" t="s">
        <v>47</v>
      </c>
      <c r="F456">
        <v>3</v>
      </c>
      <c r="G456">
        <v>607.12</v>
      </c>
      <c r="H456">
        <f t="shared" si="7"/>
        <v>1821.3600000000001</v>
      </c>
      <c r="I456" s="11">
        <v>45491.645833333336</v>
      </c>
      <c r="J456">
        <v>16</v>
      </c>
      <c r="K456" t="s">
        <v>36</v>
      </c>
      <c r="L456">
        <v>208</v>
      </c>
      <c r="M456">
        <v>128</v>
      </c>
      <c r="N456">
        <v>232</v>
      </c>
      <c r="O456">
        <v>412</v>
      </c>
      <c r="P456">
        <v>6</v>
      </c>
      <c r="Q456">
        <v>31</v>
      </c>
      <c r="R456" t="s">
        <v>41</v>
      </c>
      <c r="S456">
        <v>74667.64</v>
      </c>
      <c r="T456" t="s">
        <v>37</v>
      </c>
      <c r="U456" t="s">
        <v>29</v>
      </c>
      <c r="V456" t="b">
        <v>0</v>
      </c>
      <c r="W456" t="s">
        <v>35</v>
      </c>
      <c r="X456">
        <v>471</v>
      </c>
      <c r="Y456">
        <v>409</v>
      </c>
    </row>
    <row r="457" spans="1:25" x14ac:dyDescent="0.35">
      <c r="A457">
        <v>456</v>
      </c>
      <c r="B457">
        <v>2193</v>
      </c>
      <c r="C457">
        <v>489</v>
      </c>
      <c r="D457" t="s">
        <v>39</v>
      </c>
      <c r="E457" t="s">
        <v>47</v>
      </c>
      <c r="F457">
        <v>2</v>
      </c>
      <c r="G457">
        <v>901.73</v>
      </c>
      <c r="H457">
        <f t="shared" si="7"/>
        <v>1803.46</v>
      </c>
      <c r="I457" s="12">
        <v>45446.07708333333</v>
      </c>
      <c r="J457">
        <v>4</v>
      </c>
      <c r="K457" t="s">
        <v>36</v>
      </c>
      <c r="L457">
        <v>327</v>
      </c>
      <c r="M457">
        <v>150</v>
      </c>
      <c r="N457">
        <v>287</v>
      </c>
      <c r="O457">
        <v>121</v>
      </c>
      <c r="P457">
        <v>7</v>
      </c>
      <c r="Q457">
        <v>36</v>
      </c>
      <c r="R457" t="s">
        <v>41</v>
      </c>
      <c r="S457">
        <v>80788.52</v>
      </c>
      <c r="T457" t="s">
        <v>28</v>
      </c>
      <c r="U457" t="s">
        <v>34</v>
      </c>
      <c r="V457" t="b">
        <v>1</v>
      </c>
      <c r="W457" t="s">
        <v>30</v>
      </c>
      <c r="X457">
        <v>274</v>
      </c>
      <c r="Y457">
        <v>305</v>
      </c>
    </row>
    <row r="458" spans="1:25" x14ac:dyDescent="0.35">
      <c r="A458">
        <v>457</v>
      </c>
      <c r="B458">
        <v>8461</v>
      </c>
      <c r="C458">
        <v>837</v>
      </c>
      <c r="D458" t="s">
        <v>49</v>
      </c>
      <c r="E458" t="s">
        <v>25</v>
      </c>
      <c r="F458">
        <v>1</v>
      </c>
      <c r="G458">
        <v>757.02</v>
      </c>
      <c r="H458">
        <f t="shared" si="7"/>
        <v>757.02</v>
      </c>
      <c r="I458" s="11">
        <v>45526.999305555553</v>
      </c>
      <c r="J458">
        <v>11</v>
      </c>
      <c r="K458" t="s">
        <v>45</v>
      </c>
      <c r="L458">
        <v>7</v>
      </c>
      <c r="M458">
        <v>107</v>
      </c>
      <c r="N458">
        <v>196</v>
      </c>
      <c r="O458">
        <v>325</v>
      </c>
      <c r="P458">
        <v>7</v>
      </c>
      <c r="Q458">
        <v>21</v>
      </c>
      <c r="R458" t="s">
        <v>41</v>
      </c>
      <c r="S458">
        <v>81764.800000000003</v>
      </c>
      <c r="T458" t="s">
        <v>28</v>
      </c>
      <c r="U458" t="s">
        <v>29</v>
      </c>
      <c r="V458" t="b">
        <v>1</v>
      </c>
      <c r="W458" t="s">
        <v>30</v>
      </c>
      <c r="X458">
        <v>104</v>
      </c>
      <c r="Y458">
        <v>445</v>
      </c>
    </row>
    <row r="459" spans="1:25" x14ac:dyDescent="0.35">
      <c r="A459">
        <v>458</v>
      </c>
      <c r="B459">
        <v>7790</v>
      </c>
      <c r="C459">
        <v>420</v>
      </c>
      <c r="D459" t="s">
        <v>52</v>
      </c>
      <c r="E459" t="s">
        <v>47</v>
      </c>
      <c r="F459">
        <v>5</v>
      </c>
      <c r="G459">
        <v>762.33</v>
      </c>
      <c r="H459">
        <f t="shared" si="7"/>
        <v>3811.65</v>
      </c>
      <c r="I459" s="12">
        <v>45350.694444444445</v>
      </c>
      <c r="J459">
        <v>16</v>
      </c>
      <c r="K459" t="s">
        <v>26</v>
      </c>
      <c r="L459">
        <v>174</v>
      </c>
      <c r="M459">
        <v>65</v>
      </c>
      <c r="N459">
        <v>103</v>
      </c>
      <c r="O459">
        <v>304</v>
      </c>
      <c r="P459">
        <v>2</v>
      </c>
      <c r="Q459">
        <v>49</v>
      </c>
      <c r="R459" t="s">
        <v>41</v>
      </c>
      <c r="S459">
        <v>22521.98</v>
      </c>
      <c r="T459" t="s">
        <v>33</v>
      </c>
      <c r="U459" t="s">
        <v>29</v>
      </c>
      <c r="V459" t="b">
        <v>1</v>
      </c>
      <c r="W459" t="s">
        <v>30</v>
      </c>
      <c r="X459">
        <v>431</v>
      </c>
      <c r="Y459">
        <v>241</v>
      </c>
    </row>
    <row r="460" spans="1:25" x14ac:dyDescent="0.35">
      <c r="A460">
        <v>459</v>
      </c>
      <c r="B460">
        <v>4185</v>
      </c>
      <c r="C460">
        <v>503</v>
      </c>
      <c r="D460" t="s">
        <v>49</v>
      </c>
      <c r="E460" t="s">
        <v>25</v>
      </c>
      <c r="F460">
        <v>5</v>
      </c>
      <c r="G460">
        <v>1899.81</v>
      </c>
      <c r="H460">
        <f t="shared" si="7"/>
        <v>9499.0499999999993</v>
      </c>
      <c r="I460" s="11">
        <v>45337.2</v>
      </c>
      <c r="J460">
        <v>11</v>
      </c>
      <c r="K460" t="s">
        <v>26</v>
      </c>
      <c r="L460">
        <v>291</v>
      </c>
      <c r="M460">
        <v>109</v>
      </c>
      <c r="N460">
        <v>178</v>
      </c>
      <c r="O460">
        <v>147</v>
      </c>
      <c r="P460">
        <v>9</v>
      </c>
      <c r="Q460">
        <v>55</v>
      </c>
      <c r="R460" t="s">
        <v>46</v>
      </c>
      <c r="S460">
        <v>103110.94</v>
      </c>
      <c r="T460" t="s">
        <v>28</v>
      </c>
      <c r="U460" t="s">
        <v>43</v>
      </c>
      <c r="V460" t="b">
        <v>0</v>
      </c>
      <c r="W460" t="s">
        <v>30</v>
      </c>
      <c r="X460">
        <v>461</v>
      </c>
      <c r="Y460">
        <v>416</v>
      </c>
    </row>
    <row r="461" spans="1:25" x14ac:dyDescent="0.35">
      <c r="A461">
        <v>460</v>
      </c>
      <c r="B461">
        <v>7291</v>
      </c>
      <c r="C461">
        <v>726</v>
      </c>
      <c r="D461" t="s">
        <v>31</v>
      </c>
      <c r="E461" t="s">
        <v>47</v>
      </c>
      <c r="F461">
        <v>3</v>
      </c>
      <c r="G461">
        <v>1329.8</v>
      </c>
      <c r="H461">
        <f t="shared" si="7"/>
        <v>3989.3999999999996</v>
      </c>
      <c r="I461" s="12">
        <v>45394.220138888886</v>
      </c>
      <c r="J461">
        <v>12</v>
      </c>
      <c r="K461" t="s">
        <v>26</v>
      </c>
      <c r="L461">
        <v>451</v>
      </c>
      <c r="M461">
        <v>79</v>
      </c>
      <c r="N461">
        <v>277</v>
      </c>
      <c r="O461">
        <v>397</v>
      </c>
      <c r="P461">
        <v>1</v>
      </c>
      <c r="Q461">
        <v>61</v>
      </c>
      <c r="R461" t="s">
        <v>27</v>
      </c>
      <c r="S461">
        <v>95293.26</v>
      </c>
      <c r="T461" t="s">
        <v>28</v>
      </c>
      <c r="U461" t="s">
        <v>29</v>
      </c>
      <c r="V461" t="b">
        <v>1</v>
      </c>
      <c r="W461" t="s">
        <v>30</v>
      </c>
      <c r="X461">
        <v>375</v>
      </c>
      <c r="Y461">
        <v>357</v>
      </c>
    </row>
    <row r="462" spans="1:25" x14ac:dyDescent="0.35">
      <c r="A462">
        <v>461</v>
      </c>
      <c r="B462">
        <v>9099</v>
      </c>
      <c r="C462">
        <v>860</v>
      </c>
      <c r="D462" t="s">
        <v>39</v>
      </c>
      <c r="E462" t="s">
        <v>25</v>
      </c>
      <c r="F462">
        <v>2</v>
      </c>
      <c r="G462">
        <v>180.05</v>
      </c>
      <c r="H462">
        <f t="shared" si="7"/>
        <v>360.1</v>
      </c>
      <c r="I462" s="11">
        <v>45347.42083333333</v>
      </c>
      <c r="J462">
        <v>16</v>
      </c>
      <c r="K462" t="s">
        <v>36</v>
      </c>
      <c r="L462">
        <v>189</v>
      </c>
      <c r="M462">
        <v>133</v>
      </c>
      <c r="N462">
        <v>147</v>
      </c>
      <c r="O462">
        <v>160</v>
      </c>
      <c r="P462">
        <v>7</v>
      </c>
      <c r="Q462">
        <v>58</v>
      </c>
      <c r="R462" t="s">
        <v>27</v>
      </c>
      <c r="S462">
        <v>112421.17</v>
      </c>
      <c r="T462" t="s">
        <v>28</v>
      </c>
      <c r="U462" t="s">
        <v>50</v>
      </c>
      <c r="V462" t="b">
        <v>1</v>
      </c>
      <c r="W462" t="s">
        <v>30</v>
      </c>
      <c r="X462">
        <v>191</v>
      </c>
      <c r="Y462">
        <v>152</v>
      </c>
    </row>
    <row r="463" spans="1:25" x14ac:dyDescent="0.35">
      <c r="A463">
        <v>462</v>
      </c>
      <c r="B463">
        <v>7547</v>
      </c>
      <c r="C463">
        <v>685</v>
      </c>
      <c r="D463" t="s">
        <v>38</v>
      </c>
      <c r="E463" t="s">
        <v>25</v>
      </c>
      <c r="F463">
        <v>2</v>
      </c>
      <c r="G463">
        <v>1803.74</v>
      </c>
      <c r="H463">
        <f t="shared" si="7"/>
        <v>3607.48</v>
      </c>
      <c r="I463" s="12">
        <v>45354.075694444444</v>
      </c>
      <c r="J463">
        <v>4</v>
      </c>
      <c r="K463" t="s">
        <v>26</v>
      </c>
      <c r="L463">
        <v>160</v>
      </c>
      <c r="M463">
        <v>78</v>
      </c>
      <c r="N463">
        <v>224</v>
      </c>
      <c r="O463">
        <v>490</v>
      </c>
      <c r="P463">
        <v>2</v>
      </c>
      <c r="Q463">
        <v>69</v>
      </c>
      <c r="R463" t="s">
        <v>27</v>
      </c>
      <c r="S463">
        <v>36849.660000000003</v>
      </c>
      <c r="T463" t="s">
        <v>33</v>
      </c>
      <c r="U463" t="s">
        <v>43</v>
      </c>
      <c r="V463" t="b">
        <v>0</v>
      </c>
      <c r="W463" t="s">
        <v>30</v>
      </c>
      <c r="X463">
        <v>278</v>
      </c>
      <c r="Y463">
        <v>489</v>
      </c>
    </row>
    <row r="464" spans="1:25" x14ac:dyDescent="0.35">
      <c r="A464">
        <v>463</v>
      </c>
      <c r="B464">
        <v>4997</v>
      </c>
      <c r="C464">
        <v>708</v>
      </c>
      <c r="D464" t="s">
        <v>31</v>
      </c>
      <c r="E464" t="s">
        <v>47</v>
      </c>
      <c r="F464">
        <v>1</v>
      </c>
      <c r="G464">
        <v>1488.74</v>
      </c>
      <c r="H464">
        <f t="shared" si="7"/>
        <v>1488.74</v>
      </c>
      <c r="I464" s="11">
        <v>45339.175694444442</v>
      </c>
      <c r="J464">
        <v>13</v>
      </c>
      <c r="K464" t="s">
        <v>32</v>
      </c>
      <c r="L464">
        <v>61</v>
      </c>
      <c r="M464">
        <v>61</v>
      </c>
      <c r="N464">
        <v>229</v>
      </c>
      <c r="O464">
        <v>422</v>
      </c>
      <c r="P464">
        <v>1</v>
      </c>
      <c r="Q464">
        <v>30</v>
      </c>
      <c r="R464" t="s">
        <v>41</v>
      </c>
      <c r="S464">
        <v>37696.879999999997</v>
      </c>
      <c r="T464" t="s">
        <v>28</v>
      </c>
      <c r="U464" t="s">
        <v>43</v>
      </c>
      <c r="V464" t="b">
        <v>1</v>
      </c>
      <c r="W464" t="s">
        <v>30</v>
      </c>
      <c r="X464">
        <v>463</v>
      </c>
      <c r="Y464">
        <v>403</v>
      </c>
    </row>
    <row r="465" spans="1:25" x14ac:dyDescent="0.35">
      <c r="A465">
        <v>464</v>
      </c>
      <c r="B465">
        <v>3417</v>
      </c>
      <c r="C465">
        <v>649</v>
      </c>
      <c r="D465" t="s">
        <v>38</v>
      </c>
      <c r="E465" t="s">
        <v>47</v>
      </c>
      <c r="F465">
        <v>2</v>
      </c>
      <c r="G465">
        <v>1987.19</v>
      </c>
      <c r="H465">
        <f t="shared" si="7"/>
        <v>3974.38</v>
      </c>
      <c r="I465" s="12">
        <v>45311.690972222219</v>
      </c>
      <c r="J465">
        <v>14</v>
      </c>
      <c r="K465" t="s">
        <v>45</v>
      </c>
      <c r="L465">
        <v>356</v>
      </c>
      <c r="M465">
        <v>147</v>
      </c>
      <c r="N465">
        <v>195</v>
      </c>
      <c r="O465">
        <v>358</v>
      </c>
      <c r="P465">
        <v>9</v>
      </c>
      <c r="Q465">
        <v>26</v>
      </c>
      <c r="R465" t="s">
        <v>27</v>
      </c>
      <c r="S465">
        <v>111372.4</v>
      </c>
      <c r="T465" t="s">
        <v>28</v>
      </c>
      <c r="U465" t="s">
        <v>29</v>
      </c>
      <c r="V465" t="b">
        <v>1</v>
      </c>
      <c r="W465" t="s">
        <v>35</v>
      </c>
      <c r="X465">
        <v>334</v>
      </c>
      <c r="Y465">
        <v>150</v>
      </c>
    </row>
    <row r="466" spans="1:25" x14ac:dyDescent="0.35">
      <c r="A466">
        <v>465</v>
      </c>
      <c r="B466">
        <v>1090</v>
      </c>
      <c r="C466">
        <v>637</v>
      </c>
      <c r="D466" t="s">
        <v>49</v>
      </c>
      <c r="E466" t="s">
        <v>47</v>
      </c>
      <c r="F466">
        <v>1</v>
      </c>
      <c r="G466">
        <v>1389.13</v>
      </c>
      <c r="H466">
        <f t="shared" si="7"/>
        <v>1389.13</v>
      </c>
      <c r="I466" s="11">
        <v>45433.942361111112</v>
      </c>
      <c r="J466">
        <v>8</v>
      </c>
      <c r="K466" t="s">
        <v>32</v>
      </c>
      <c r="L466">
        <v>211</v>
      </c>
      <c r="M466">
        <v>93</v>
      </c>
      <c r="N466">
        <v>279</v>
      </c>
      <c r="O466">
        <v>156</v>
      </c>
      <c r="P466">
        <v>6</v>
      </c>
      <c r="Q466">
        <v>50</v>
      </c>
      <c r="R466" t="s">
        <v>46</v>
      </c>
      <c r="S466">
        <v>27226.32</v>
      </c>
      <c r="T466" t="s">
        <v>37</v>
      </c>
      <c r="U466" t="s">
        <v>43</v>
      </c>
      <c r="V466" t="b">
        <v>0</v>
      </c>
      <c r="W466" t="s">
        <v>48</v>
      </c>
      <c r="X466">
        <v>186</v>
      </c>
      <c r="Y466">
        <v>414</v>
      </c>
    </row>
    <row r="467" spans="1:25" x14ac:dyDescent="0.35">
      <c r="A467">
        <v>466</v>
      </c>
      <c r="B467">
        <v>2746</v>
      </c>
      <c r="C467">
        <v>756</v>
      </c>
      <c r="D467" t="s">
        <v>38</v>
      </c>
      <c r="E467" t="s">
        <v>25</v>
      </c>
      <c r="F467">
        <v>2</v>
      </c>
      <c r="G467">
        <v>1457.19</v>
      </c>
      <c r="H467">
        <f t="shared" si="7"/>
        <v>2914.38</v>
      </c>
      <c r="I467" s="12">
        <v>45354.009027777778</v>
      </c>
      <c r="J467">
        <v>6</v>
      </c>
      <c r="K467" t="s">
        <v>32</v>
      </c>
      <c r="L467">
        <v>59</v>
      </c>
      <c r="M467">
        <v>149</v>
      </c>
      <c r="N467">
        <v>226</v>
      </c>
      <c r="O467">
        <v>479</v>
      </c>
      <c r="P467">
        <v>4</v>
      </c>
      <c r="Q467">
        <v>23</v>
      </c>
      <c r="R467" t="s">
        <v>27</v>
      </c>
      <c r="S467">
        <v>33254.57</v>
      </c>
      <c r="T467" t="s">
        <v>33</v>
      </c>
      <c r="U467" t="s">
        <v>43</v>
      </c>
      <c r="V467" t="b">
        <v>1</v>
      </c>
      <c r="W467" t="s">
        <v>30</v>
      </c>
      <c r="X467">
        <v>446</v>
      </c>
      <c r="Y467">
        <v>494</v>
      </c>
    </row>
    <row r="468" spans="1:25" x14ac:dyDescent="0.35">
      <c r="A468">
        <v>467</v>
      </c>
      <c r="B468">
        <v>7965</v>
      </c>
      <c r="C468">
        <v>996</v>
      </c>
      <c r="D468" t="s">
        <v>31</v>
      </c>
      <c r="E468" t="s">
        <v>25</v>
      </c>
      <c r="F468">
        <v>1</v>
      </c>
      <c r="G468">
        <v>442.86</v>
      </c>
      <c r="H468">
        <f t="shared" si="7"/>
        <v>442.86</v>
      </c>
      <c r="I468" s="11">
        <v>45297.200694444444</v>
      </c>
      <c r="J468">
        <v>17</v>
      </c>
      <c r="K468" t="s">
        <v>45</v>
      </c>
      <c r="L468">
        <v>442</v>
      </c>
      <c r="M468">
        <v>113</v>
      </c>
      <c r="N468">
        <v>127</v>
      </c>
      <c r="O468">
        <v>258</v>
      </c>
      <c r="P468">
        <v>8</v>
      </c>
      <c r="Q468">
        <v>53</v>
      </c>
      <c r="R468" t="s">
        <v>27</v>
      </c>
      <c r="S468">
        <v>66218.710000000006</v>
      </c>
      <c r="T468" t="s">
        <v>42</v>
      </c>
      <c r="U468" t="s">
        <v>50</v>
      </c>
      <c r="V468" t="b">
        <v>0</v>
      </c>
      <c r="W468" t="s">
        <v>48</v>
      </c>
      <c r="X468">
        <v>302</v>
      </c>
      <c r="Y468">
        <v>252</v>
      </c>
    </row>
    <row r="469" spans="1:25" x14ac:dyDescent="0.35">
      <c r="A469">
        <v>468</v>
      </c>
      <c r="B469">
        <v>4585</v>
      </c>
      <c r="C469">
        <v>821</v>
      </c>
      <c r="D469" t="s">
        <v>31</v>
      </c>
      <c r="E469" t="s">
        <v>47</v>
      </c>
      <c r="F469">
        <v>5</v>
      </c>
      <c r="G469">
        <v>1026.68</v>
      </c>
      <c r="H469">
        <f t="shared" si="7"/>
        <v>5133.4000000000005</v>
      </c>
      <c r="I469" s="12">
        <v>45495.145138888889</v>
      </c>
      <c r="J469">
        <v>5</v>
      </c>
      <c r="K469" t="s">
        <v>40</v>
      </c>
      <c r="L469">
        <v>464</v>
      </c>
      <c r="M469">
        <v>62</v>
      </c>
      <c r="N469">
        <v>292</v>
      </c>
      <c r="O469">
        <v>412</v>
      </c>
      <c r="P469">
        <v>1</v>
      </c>
      <c r="Q469">
        <v>23</v>
      </c>
      <c r="R469" t="s">
        <v>41</v>
      </c>
      <c r="S469">
        <v>99192.41</v>
      </c>
      <c r="T469" t="s">
        <v>42</v>
      </c>
      <c r="U469" t="s">
        <v>43</v>
      </c>
      <c r="V469" t="b">
        <v>0</v>
      </c>
      <c r="W469" t="s">
        <v>30</v>
      </c>
      <c r="X469">
        <v>412</v>
      </c>
      <c r="Y469">
        <v>398</v>
      </c>
    </row>
    <row r="470" spans="1:25" x14ac:dyDescent="0.35">
      <c r="A470">
        <v>469</v>
      </c>
      <c r="B470">
        <v>3881</v>
      </c>
      <c r="C470">
        <v>905</v>
      </c>
      <c r="D470" t="s">
        <v>49</v>
      </c>
      <c r="E470" t="s">
        <v>25</v>
      </c>
      <c r="F470">
        <v>1</v>
      </c>
      <c r="G470">
        <v>1521.5</v>
      </c>
      <c r="H470">
        <f t="shared" si="7"/>
        <v>1521.5</v>
      </c>
      <c r="I470" s="11">
        <v>45530.43472222222</v>
      </c>
      <c r="J470">
        <v>9</v>
      </c>
      <c r="K470" t="s">
        <v>36</v>
      </c>
      <c r="L470">
        <v>36</v>
      </c>
      <c r="M470">
        <v>104</v>
      </c>
      <c r="N470">
        <v>114</v>
      </c>
      <c r="O470">
        <v>374</v>
      </c>
      <c r="P470">
        <v>1</v>
      </c>
      <c r="Q470">
        <v>42</v>
      </c>
      <c r="R470" t="s">
        <v>46</v>
      </c>
      <c r="S470">
        <v>58911.71</v>
      </c>
      <c r="T470" t="s">
        <v>42</v>
      </c>
      <c r="U470" t="s">
        <v>50</v>
      </c>
      <c r="V470" t="b">
        <v>0</v>
      </c>
      <c r="W470" t="s">
        <v>30</v>
      </c>
      <c r="X470">
        <v>316</v>
      </c>
      <c r="Y470">
        <v>342</v>
      </c>
    </row>
    <row r="471" spans="1:25" x14ac:dyDescent="0.35">
      <c r="A471">
        <v>470</v>
      </c>
      <c r="B471">
        <v>9486</v>
      </c>
      <c r="C471">
        <v>139</v>
      </c>
      <c r="D471" t="s">
        <v>24</v>
      </c>
      <c r="E471" t="s">
        <v>47</v>
      </c>
      <c r="F471">
        <v>3</v>
      </c>
      <c r="G471">
        <v>301.82</v>
      </c>
      <c r="H471">
        <f t="shared" si="7"/>
        <v>905.46</v>
      </c>
      <c r="I471" s="12">
        <v>45404.037499999999</v>
      </c>
      <c r="J471">
        <v>14</v>
      </c>
      <c r="K471" t="s">
        <v>40</v>
      </c>
      <c r="L471">
        <v>112</v>
      </c>
      <c r="M471">
        <v>54</v>
      </c>
      <c r="N471">
        <v>162</v>
      </c>
      <c r="O471">
        <v>207</v>
      </c>
      <c r="P471">
        <v>8</v>
      </c>
      <c r="Q471">
        <v>60</v>
      </c>
      <c r="R471" t="s">
        <v>41</v>
      </c>
      <c r="S471">
        <v>59786.76</v>
      </c>
      <c r="T471" t="s">
        <v>33</v>
      </c>
      <c r="U471" t="s">
        <v>29</v>
      </c>
      <c r="V471" t="b">
        <v>1</v>
      </c>
      <c r="W471" t="s">
        <v>30</v>
      </c>
      <c r="X471">
        <v>336</v>
      </c>
      <c r="Y471">
        <v>344</v>
      </c>
    </row>
    <row r="472" spans="1:25" x14ac:dyDescent="0.35">
      <c r="A472">
        <v>471</v>
      </c>
      <c r="B472">
        <v>8611</v>
      </c>
      <c r="C472">
        <v>633</v>
      </c>
      <c r="D472" t="s">
        <v>52</v>
      </c>
      <c r="E472" t="s">
        <v>47</v>
      </c>
      <c r="F472">
        <v>1</v>
      </c>
      <c r="G472">
        <v>1232.43</v>
      </c>
      <c r="H472">
        <f t="shared" si="7"/>
        <v>1232.43</v>
      </c>
      <c r="I472" s="11">
        <v>45320.906944444447</v>
      </c>
      <c r="J472">
        <v>8</v>
      </c>
      <c r="K472" t="s">
        <v>45</v>
      </c>
      <c r="L472">
        <v>106</v>
      </c>
      <c r="M472">
        <v>85</v>
      </c>
      <c r="N472">
        <v>207</v>
      </c>
      <c r="O472">
        <v>311</v>
      </c>
      <c r="P472">
        <v>1</v>
      </c>
      <c r="Q472">
        <v>48</v>
      </c>
      <c r="R472" t="s">
        <v>27</v>
      </c>
      <c r="S472">
        <v>108029.95</v>
      </c>
      <c r="T472" t="s">
        <v>33</v>
      </c>
      <c r="U472" t="s">
        <v>34</v>
      </c>
      <c r="V472" t="b">
        <v>1</v>
      </c>
      <c r="W472" t="s">
        <v>35</v>
      </c>
      <c r="X472">
        <v>341</v>
      </c>
      <c r="Y472">
        <v>353</v>
      </c>
    </row>
    <row r="473" spans="1:25" x14ac:dyDescent="0.35">
      <c r="A473">
        <v>472</v>
      </c>
      <c r="B473">
        <v>1822</v>
      </c>
      <c r="C473">
        <v>211</v>
      </c>
      <c r="D473" t="s">
        <v>51</v>
      </c>
      <c r="E473" t="s">
        <v>25</v>
      </c>
      <c r="F473">
        <v>3</v>
      </c>
      <c r="G473">
        <v>1584.08</v>
      </c>
      <c r="H473">
        <f t="shared" si="7"/>
        <v>4752.24</v>
      </c>
      <c r="I473" s="12">
        <v>45367.633333333331</v>
      </c>
      <c r="J473">
        <v>1</v>
      </c>
      <c r="K473" t="s">
        <v>36</v>
      </c>
      <c r="L473">
        <v>300</v>
      </c>
      <c r="M473">
        <v>72</v>
      </c>
      <c r="N473">
        <v>266</v>
      </c>
      <c r="O473">
        <v>352</v>
      </c>
      <c r="P473">
        <v>1</v>
      </c>
      <c r="Q473">
        <v>23</v>
      </c>
      <c r="R473" t="s">
        <v>27</v>
      </c>
      <c r="S473">
        <v>57323.78</v>
      </c>
      <c r="T473" t="s">
        <v>28</v>
      </c>
      <c r="U473" t="s">
        <v>34</v>
      </c>
      <c r="V473" t="b">
        <v>0</v>
      </c>
      <c r="W473" t="s">
        <v>30</v>
      </c>
      <c r="X473">
        <v>246</v>
      </c>
      <c r="Y473">
        <v>131</v>
      </c>
    </row>
    <row r="474" spans="1:25" x14ac:dyDescent="0.35">
      <c r="A474">
        <v>473</v>
      </c>
      <c r="B474">
        <v>5082</v>
      </c>
      <c r="C474">
        <v>562</v>
      </c>
      <c r="D474" t="s">
        <v>38</v>
      </c>
      <c r="E474" t="s">
        <v>47</v>
      </c>
      <c r="F474">
        <v>4</v>
      </c>
      <c r="G474">
        <v>1064</v>
      </c>
      <c r="H474">
        <f t="shared" si="7"/>
        <v>4256</v>
      </c>
      <c r="I474" s="11">
        <v>45536.749305555553</v>
      </c>
      <c r="J474">
        <v>14</v>
      </c>
      <c r="K474" t="s">
        <v>32</v>
      </c>
      <c r="L474">
        <v>171</v>
      </c>
      <c r="M474">
        <v>98</v>
      </c>
      <c r="N474">
        <v>148</v>
      </c>
      <c r="O474">
        <v>367</v>
      </c>
      <c r="P474">
        <v>2</v>
      </c>
      <c r="Q474">
        <v>49</v>
      </c>
      <c r="R474" t="s">
        <v>46</v>
      </c>
      <c r="S474">
        <v>78218.42</v>
      </c>
      <c r="T474" t="s">
        <v>28</v>
      </c>
      <c r="U474" t="s">
        <v>29</v>
      </c>
      <c r="V474" t="b">
        <v>0</v>
      </c>
      <c r="W474" t="s">
        <v>30</v>
      </c>
      <c r="X474">
        <v>269</v>
      </c>
      <c r="Y474">
        <v>460</v>
      </c>
    </row>
    <row r="475" spans="1:25" x14ac:dyDescent="0.35">
      <c r="A475">
        <v>474</v>
      </c>
      <c r="B475">
        <v>2988</v>
      </c>
      <c r="C475">
        <v>567</v>
      </c>
      <c r="D475" t="s">
        <v>31</v>
      </c>
      <c r="E475" t="s">
        <v>25</v>
      </c>
      <c r="F475">
        <v>4</v>
      </c>
      <c r="G475">
        <v>823.04</v>
      </c>
      <c r="H475">
        <f t="shared" si="7"/>
        <v>3292.16</v>
      </c>
      <c r="I475" s="12">
        <v>45368.185416666667</v>
      </c>
      <c r="J475">
        <v>4</v>
      </c>
      <c r="K475" t="s">
        <v>40</v>
      </c>
      <c r="L475">
        <v>212</v>
      </c>
      <c r="M475">
        <v>60</v>
      </c>
      <c r="N475">
        <v>262</v>
      </c>
      <c r="O475">
        <v>234</v>
      </c>
      <c r="P475">
        <v>1</v>
      </c>
      <c r="Q475">
        <v>46</v>
      </c>
      <c r="R475" t="s">
        <v>46</v>
      </c>
      <c r="S475">
        <v>117644.71</v>
      </c>
      <c r="T475" t="s">
        <v>42</v>
      </c>
      <c r="U475" t="s">
        <v>50</v>
      </c>
      <c r="V475" t="b">
        <v>1</v>
      </c>
      <c r="W475" t="s">
        <v>48</v>
      </c>
      <c r="X475">
        <v>314</v>
      </c>
      <c r="Y475">
        <v>219</v>
      </c>
    </row>
    <row r="476" spans="1:25" x14ac:dyDescent="0.35">
      <c r="A476">
        <v>475</v>
      </c>
      <c r="B476">
        <v>8478</v>
      </c>
      <c r="C476">
        <v>946</v>
      </c>
      <c r="D476" t="s">
        <v>31</v>
      </c>
      <c r="E476" t="s">
        <v>47</v>
      </c>
      <c r="F476">
        <v>3</v>
      </c>
      <c r="G476">
        <v>1052.8900000000001</v>
      </c>
      <c r="H476">
        <f t="shared" si="7"/>
        <v>3158.67</v>
      </c>
      <c r="I476" s="11">
        <v>45433.259722222225</v>
      </c>
      <c r="J476">
        <v>14</v>
      </c>
      <c r="K476" t="s">
        <v>26</v>
      </c>
      <c r="L476">
        <v>96</v>
      </c>
      <c r="M476">
        <v>83</v>
      </c>
      <c r="N476">
        <v>103</v>
      </c>
      <c r="O476">
        <v>412</v>
      </c>
      <c r="P476">
        <v>3</v>
      </c>
      <c r="Q476">
        <v>60</v>
      </c>
      <c r="R476" t="s">
        <v>46</v>
      </c>
      <c r="S476">
        <v>67085.81</v>
      </c>
      <c r="T476" t="s">
        <v>33</v>
      </c>
      <c r="U476" t="s">
        <v>29</v>
      </c>
      <c r="V476" t="b">
        <v>0</v>
      </c>
      <c r="W476" t="s">
        <v>30</v>
      </c>
      <c r="X476">
        <v>264</v>
      </c>
      <c r="Y476">
        <v>292</v>
      </c>
    </row>
    <row r="477" spans="1:25" x14ac:dyDescent="0.35">
      <c r="A477">
        <v>476</v>
      </c>
      <c r="B477">
        <v>3184</v>
      </c>
      <c r="C477">
        <v>998</v>
      </c>
      <c r="D477" t="s">
        <v>24</v>
      </c>
      <c r="E477" t="s">
        <v>47</v>
      </c>
      <c r="F477">
        <v>3</v>
      </c>
      <c r="G477">
        <v>1878.24</v>
      </c>
      <c r="H477">
        <f t="shared" si="7"/>
        <v>5634.72</v>
      </c>
      <c r="I477" s="12">
        <v>45477.620833333334</v>
      </c>
      <c r="J477">
        <v>5</v>
      </c>
      <c r="K477" t="s">
        <v>26</v>
      </c>
      <c r="L477">
        <v>95</v>
      </c>
      <c r="M477">
        <v>148</v>
      </c>
      <c r="N477">
        <v>192</v>
      </c>
      <c r="O477">
        <v>107</v>
      </c>
      <c r="P477">
        <v>3</v>
      </c>
      <c r="Q477">
        <v>24</v>
      </c>
      <c r="R477" t="s">
        <v>41</v>
      </c>
      <c r="S477">
        <v>67234.55</v>
      </c>
      <c r="T477" t="s">
        <v>37</v>
      </c>
      <c r="U477" t="s">
        <v>34</v>
      </c>
      <c r="V477" t="b">
        <v>0</v>
      </c>
      <c r="W477" t="s">
        <v>30</v>
      </c>
      <c r="X477">
        <v>444</v>
      </c>
      <c r="Y477">
        <v>280</v>
      </c>
    </row>
    <row r="478" spans="1:25" x14ac:dyDescent="0.35">
      <c r="A478">
        <v>477</v>
      </c>
      <c r="B478">
        <v>8612</v>
      </c>
      <c r="C478">
        <v>143</v>
      </c>
      <c r="D478" t="s">
        <v>38</v>
      </c>
      <c r="E478" t="s">
        <v>47</v>
      </c>
      <c r="F478">
        <v>5</v>
      </c>
      <c r="G478">
        <v>256.74</v>
      </c>
      <c r="H478">
        <f t="shared" si="7"/>
        <v>1283.7</v>
      </c>
      <c r="I478" s="11">
        <v>45491.363888888889</v>
      </c>
      <c r="J478">
        <v>3</v>
      </c>
      <c r="K478" t="s">
        <v>45</v>
      </c>
      <c r="L478">
        <v>67</v>
      </c>
      <c r="M478">
        <v>82</v>
      </c>
      <c r="N478">
        <v>196</v>
      </c>
      <c r="O478">
        <v>221</v>
      </c>
      <c r="P478">
        <v>3</v>
      </c>
      <c r="Q478">
        <v>25</v>
      </c>
      <c r="R478" t="s">
        <v>41</v>
      </c>
      <c r="S478">
        <v>49832.98</v>
      </c>
      <c r="T478" t="s">
        <v>37</v>
      </c>
      <c r="U478" t="s">
        <v>43</v>
      </c>
      <c r="V478" t="b">
        <v>0</v>
      </c>
      <c r="W478" t="s">
        <v>30</v>
      </c>
      <c r="X478">
        <v>358</v>
      </c>
      <c r="Y478">
        <v>475</v>
      </c>
    </row>
    <row r="479" spans="1:25" x14ac:dyDescent="0.35">
      <c r="A479">
        <v>478</v>
      </c>
      <c r="B479">
        <v>9702</v>
      </c>
      <c r="C479">
        <v>998</v>
      </c>
      <c r="D479" t="s">
        <v>31</v>
      </c>
      <c r="E479" t="s">
        <v>25</v>
      </c>
      <c r="F479">
        <v>4</v>
      </c>
      <c r="G479">
        <v>869.56</v>
      </c>
      <c r="H479">
        <f t="shared" si="7"/>
        <v>3478.24</v>
      </c>
      <c r="I479" s="12">
        <v>45373.323611111111</v>
      </c>
      <c r="J479">
        <v>18</v>
      </c>
      <c r="K479" t="s">
        <v>45</v>
      </c>
      <c r="L479">
        <v>133</v>
      </c>
      <c r="M479">
        <v>107</v>
      </c>
      <c r="N479">
        <v>253</v>
      </c>
      <c r="O479">
        <v>168</v>
      </c>
      <c r="P479">
        <v>2</v>
      </c>
      <c r="Q479">
        <v>18</v>
      </c>
      <c r="R479" t="s">
        <v>46</v>
      </c>
      <c r="S479">
        <v>29714.14</v>
      </c>
      <c r="T479" t="s">
        <v>33</v>
      </c>
      <c r="U479" t="s">
        <v>29</v>
      </c>
      <c r="V479" t="b">
        <v>1</v>
      </c>
      <c r="W479" t="s">
        <v>35</v>
      </c>
      <c r="X479">
        <v>400</v>
      </c>
      <c r="Y479">
        <v>375</v>
      </c>
    </row>
    <row r="480" spans="1:25" x14ac:dyDescent="0.35">
      <c r="A480">
        <v>479</v>
      </c>
      <c r="B480">
        <v>6198</v>
      </c>
      <c r="C480">
        <v>351</v>
      </c>
      <c r="D480" t="s">
        <v>51</v>
      </c>
      <c r="E480" t="s">
        <v>25</v>
      </c>
      <c r="F480">
        <v>3</v>
      </c>
      <c r="G480">
        <v>527.15</v>
      </c>
      <c r="H480">
        <f t="shared" si="7"/>
        <v>1581.4499999999998</v>
      </c>
      <c r="I480" s="11">
        <v>45396.263194444444</v>
      </c>
      <c r="J480">
        <v>12</v>
      </c>
      <c r="K480" t="s">
        <v>36</v>
      </c>
      <c r="L480">
        <v>464</v>
      </c>
      <c r="M480">
        <v>61</v>
      </c>
      <c r="N480">
        <v>185</v>
      </c>
      <c r="O480">
        <v>147</v>
      </c>
      <c r="P480">
        <v>3</v>
      </c>
      <c r="Q480">
        <v>32</v>
      </c>
      <c r="R480" t="s">
        <v>27</v>
      </c>
      <c r="S480">
        <v>93188.58</v>
      </c>
      <c r="T480" t="s">
        <v>37</v>
      </c>
      <c r="U480" t="s">
        <v>43</v>
      </c>
      <c r="V480" t="b">
        <v>1</v>
      </c>
      <c r="W480" t="s">
        <v>48</v>
      </c>
      <c r="X480">
        <v>388</v>
      </c>
      <c r="Y480">
        <v>405</v>
      </c>
    </row>
    <row r="481" spans="1:25" x14ac:dyDescent="0.35">
      <c r="A481">
        <v>480</v>
      </c>
      <c r="B481">
        <v>8251</v>
      </c>
      <c r="C481">
        <v>631</v>
      </c>
      <c r="D481" t="s">
        <v>51</v>
      </c>
      <c r="E481" t="s">
        <v>47</v>
      </c>
      <c r="F481">
        <v>4</v>
      </c>
      <c r="G481">
        <v>1544.58</v>
      </c>
      <c r="H481">
        <f t="shared" si="7"/>
        <v>6178.32</v>
      </c>
      <c r="I481" s="12">
        <v>45490.443055555559</v>
      </c>
      <c r="J481">
        <v>14</v>
      </c>
      <c r="K481" t="s">
        <v>32</v>
      </c>
      <c r="L481">
        <v>190</v>
      </c>
      <c r="M481">
        <v>103</v>
      </c>
      <c r="N481">
        <v>266</v>
      </c>
      <c r="O481">
        <v>330</v>
      </c>
      <c r="P481">
        <v>7</v>
      </c>
      <c r="Q481">
        <v>36</v>
      </c>
      <c r="R481" t="s">
        <v>41</v>
      </c>
      <c r="S481">
        <v>51064.12</v>
      </c>
      <c r="T481" t="s">
        <v>37</v>
      </c>
      <c r="U481" t="s">
        <v>34</v>
      </c>
      <c r="V481" t="b">
        <v>1</v>
      </c>
      <c r="W481" t="s">
        <v>48</v>
      </c>
      <c r="X481">
        <v>311</v>
      </c>
      <c r="Y481">
        <v>324</v>
      </c>
    </row>
    <row r="482" spans="1:25" x14ac:dyDescent="0.35">
      <c r="A482">
        <v>481</v>
      </c>
      <c r="B482">
        <v>9270</v>
      </c>
      <c r="C482">
        <v>650</v>
      </c>
      <c r="D482" t="s">
        <v>52</v>
      </c>
      <c r="E482" t="s">
        <v>47</v>
      </c>
      <c r="F482">
        <v>1</v>
      </c>
      <c r="G482">
        <v>378.21</v>
      </c>
      <c r="H482">
        <f t="shared" si="7"/>
        <v>378.21</v>
      </c>
      <c r="I482" s="11">
        <v>45511.85833333333</v>
      </c>
      <c r="J482">
        <v>8</v>
      </c>
      <c r="K482" t="s">
        <v>32</v>
      </c>
      <c r="L482">
        <v>476</v>
      </c>
      <c r="M482">
        <v>92</v>
      </c>
      <c r="N482">
        <v>266</v>
      </c>
      <c r="O482">
        <v>326</v>
      </c>
      <c r="P482">
        <v>9</v>
      </c>
      <c r="Q482">
        <v>20</v>
      </c>
      <c r="R482" t="s">
        <v>27</v>
      </c>
      <c r="S482">
        <v>48703.83</v>
      </c>
      <c r="T482" t="s">
        <v>37</v>
      </c>
      <c r="U482" t="s">
        <v>34</v>
      </c>
      <c r="V482" t="b">
        <v>1</v>
      </c>
      <c r="W482" t="s">
        <v>30</v>
      </c>
      <c r="X482">
        <v>484</v>
      </c>
      <c r="Y482">
        <v>480</v>
      </c>
    </row>
    <row r="483" spans="1:25" x14ac:dyDescent="0.35">
      <c r="A483">
        <v>482</v>
      </c>
      <c r="B483">
        <v>7991</v>
      </c>
      <c r="C483">
        <v>505</v>
      </c>
      <c r="D483" t="s">
        <v>31</v>
      </c>
      <c r="E483" t="s">
        <v>47</v>
      </c>
      <c r="F483">
        <v>1</v>
      </c>
      <c r="G483">
        <v>1788.43</v>
      </c>
      <c r="H483">
        <f t="shared" si="7"/>
        <v>1788.43</v>
      </c>
      <c r="I483" s="12">
        <v>45389.17291666667</v>
      </c>
      <c r="J483">
        <v>11</v>
      </c>
      <c r="K483" t="s">
        <v>45</v>
      </c>
      <c r="L483">
        <v>38</v>
      </c>
      <c r="M483">
        <v>54</v>
      </c>
      <c r="N483">
        <v>293</v>
      </c>
      <c r="O483">
        <v>242</v>
      </c>
      <c r="P483">
        <v>4</v>
      </c>
      <c r="Q483">
        <v>29</v>
      </c>
      <c r="R483" t="s">
        <v>27</v>
      </c>
      <c r="S483">
        <v>29346.53</v>
      </c>
      <c r="T483" t="s">
        <v>42</v>
      </c>
      <c r="U483" t="s">
        <v>43</v>
      </c>
      <c r="V483" t="b">
        <v>0</v>
      </c>
      <c r="W483" t="s">
        <v>30</v>
      </c>
      <c r="X483">
        <v>101</v>
      </c>
      <c r="Y483">
        <v>197</v>
      </c>
    </row>
    <row r="484" spans="1:25" x14ac:dyDescent="0.35">
      <c r="A484">
        <v>483</v>
      </c>
      <c r="B484">
        <v>9976</v>
      </c>
      <c r="C484">
        <v>852</v>
      </c>
      <c r="D484" t="s">
        <v>51</v>
      </c>
      <c r="E484" t="s">
        <v>25</v>
      </c>
      <c r="F484">
        <v>1</v>
      </c>
      <c r="G484">
        <v>110.7</v>
      </c>
      <c r="H484">
        <f t="shared" si="7"/>
        <v>110.7</v>
      </c>
      <c r="I484" s="11">
        <v>45489.743055555555</v>
      </c>
      <c r="J484">
        <v>5</v>
      </c>
      <c r="K484" t="s">
        <v>32</v>
      </c>
      <c r="L484">
        <v>261</v>
      </c>
      <c r="M484">
        <v>83</v>
      </c>
      <c r="N484">
        <v>206</v>
      </c>
      <c r="O484">
        <v>388</v>
      </c>
      <c r="P484">
        <v>10</v>
      </c>
      <c r="Q484">
        <v>21</v>
      </c>
      <c r="R484" t="s">
        <v>46</v>
      </c>
      <c r="S484">
        <v>117281.31</v>
      </c>
      <c r="T484" t="s">
        <v>37</v>
      </c>
      <c r="U484" t="s">
        <v>43</v>
      </c>
      <c r="V484" t="b">
        <v>0</v>
      </c>
      <c r="W484" t="s">
        <v>30</v>
      </c>
      <c r="X484">
        <v>227</v>
      </c>
      <c r="Y484">
        <v>323</v>
      </c>
    </row>
    <row r="485" spans="1:25" x14ac:dyDescent="0.35">
      <c r="A485">
        <v>484</v>
      </c>
      <c r="B485">
        <v>8305</v>
      </c>
      <c r="C485">
        <v>140</v>
      </c>
      <c r="D485" t="s">
        <v>52</v>
      </c>
      <c r="E485" t="s">
        <v>47</v>
      </c>
      <c r="F485">
        <v>2</v>
      </c>
      <c r="G485">
        <v>1303.51</v>
      </c>
      <c r="H485">
        <f t="shared" si="7"/>
        <v>2607.02</v>
      </c>
      <c r="I485" s="12">
        <v>45324.393750000003</v>
      </c>
      <c r="J485">
        <v>1</v>
      </c>
      <c r="K485" t="s">
        <v>26</v>
      </c>
      <c r="L485">
        <v>76</v>
      </c>
      <c r="M485">
        <v>83</v>
      </c>
      <c r="N485">
        <v>145</v>
      </c>
      <c r="O485">
        <v>456</v>
      </c>
      <c r="P485">
        <v>1</v>
      </c>
      <c r="Q485">
        <v>49</v>
      </c>
      <c r="R485" t="s">
        <v>41</v>
      </c>
      <c r="S485">
        <v>37541.519999999997</v>
      </c>
      <c r="T485" t="s">
        <v>42</v>
      </c>
      <c r="U485" t="s">
        <v>29</v>
      </c>
      <c r="V485" t="b">
        <v>1</v>
      </c>
      <c r="W485" t="s">
        <v>35</v>
      </c>
      <c r="X485">
        <v>477</v>
      </c>
      <c r="Y485">
        <v>273</v>
      </c>
    </row>
    <row r="486" spans="1:25" x14ac:dyDescent="0.35">
      <c r="A486">
        <v>485</v>
      </c>
      <c r="B486">
        <v>3607</v>
      </c>
      <c r="C486">
        <v>671</v>
      </c>
      <c r="D486" t="s">
        <v>49</v>
      </c>
      <c r="E486" t="s">
        <v>47</v>
      </c>
      <c r="F486">
        <v>4</v>
      </c>
      <c r="G486">
        <v>1459.01</v>
      </c>
      <c r="H486">
        <f t="shared" si="7"/>
        <v>5836.04</v>
      </c>
      <c r="I486" s="11">
        <v>45419.193055555559</v>
      </c>
      <c r="J486">
        <v>1</v>
      </c>
      <c r="K486" t="s">
        <v>26</v>
      </c>
      <c r="L486">
        <v>191</v>
      </c>
      <c r="M486">
        <v>148</v>
      </c>
      <c r="N486">
        <v>180</v>
      </c>
      <c r="O486">
        <v>147</v>
      </c>
      <c r="P486">
        <v>6</v>
      </c>
      <c r="Q486">
        <v>32</v>
      </c>
      <c r="R486" t="s">
        <v>46</v>
      </c>
      <c r="S486">
        <v>98932.78</v>
      </c>
      <c r="T486" t="s">
        <v>28</v>
      </c>
      <c r="U486" t="s">
        <v>34</v>
      </c>
      <c r="V486" t="b">
        <v>0</v>
      </c>
      <c r="W486" t="s">
        <v>30</v>
      </c>
      <c r="X486">
        <v>434</v>
      </c>
      <c r="Y486">
        <v>504</v>
      </c>
    </row>
    <row r="487" spans="1:25" x14ac:dyDescent="0.35">
      <c r="A487">
        <v>486</v>
      </c>
      <c r="B487">
        <v>8777</v>
      </c>
      <c r="C487">
        <v>496</v>
      </c>
      <c r="D487" t="s">
        <v>44</v>
      </c>
      <c r="E487" t="s">
        <v>25</v>
      </c>
      <c r="F487">
        <v>5</v>
      </c>
      <c r="G487">
        <v>784.65</v>
      </c>
      <c r="H487">
        <f t="shared" si="7"/>
        <v>3923.25</v>
      </c>
      <c r="I487" s="12">
        <v>45521.833333333336</v>
      </c>
      <c r="J487">
        <v>15</v>
      </c>
      <c r="K487" t="s">
        <v>26</v>
      </c>
      <c r="L487">
        <v>202</v>
      </c>
      <c r="M487">
        <v>63</v>
      </c>
      <c r="N487">
        <v>260</v>
      </c>
      <c r="O487">
        <v>160</v>
      </c>
      <c r="P487">
        <v>2</v>
      </c>
      <c r="Q487">
        <v>45</v>
      </c>
      <c r="R487" t="s">
        <v>46</v>
      </c>
      <c r="S487">
        <v>45350.15</v>
      </c>
      <c r="T487" t="s">
        <v>33</v>
      </c>
      <c r="U487" t="s">
        <v>29</v>
      </c>
      <c r="V487" t="b">
        <v>0</v>
      </c>
      <c r="W487" t="s">
        <v>48</v>
      </c>
      <c r="X487">
        <v>205</v>
      </c>
      <c r="Y487">
        <v>113</v>
      </c>
    </row>
    <row r="488" spans="1:25" x14ac:dyDescent="0.35">
      <c r="A488">
        <v>487</v>
      </c>
      <c r="B488">
        <v>8373</v>
      </c>
      <c r="C488">
        <v>628</v>
      </c>
      <c r="D488" t="s">
        <v>24</v>
      </c>
      <c r="E488" t="s">
        <v>25</v>
      </c>
      <c r="F488">
        <v>4</v>
      </c>
      <c r="G488">
        <v>1264.29</v>
      </c>
      <c r="H488">
        <f t="shared" si="7"/>
        <v>5057.16</v>
      </c>
      <c r="I488" s="11">
        <v>45471.884027777778</v>
      </c>
      <c r="J488">
        <v>14</v>
      </c>
      <c r="K488" t="s">
        <v>40</v>
      </c>
      <c r="L488">
        <v>310</v>
      </c>
      <c r="M488">
        <v>97</v>
      </c>
      <c r="N488">
        <v>108</v>
      </c>
      <c r="O488">
        <v>492</v>
      </c>
      <c r="P488">
        <v>1</v>
      </c>
      <c r="Q488">
        <v>22</v>
      </c>
      <c r="R488" t="s">
        <v>41</v>
      </c>
      <c r="S488">
        <v>110028.22</v>
      </c>
      <c r="T488" t="s">
        <v>42</v>
      </c>
      <c r="U488" t="s">
        <v>50</v>
      </c>
      <c r="V488" t="b">
        <v>1</v>
      </c>
      <c r="W488" t="s">
        <v>48</v>
      </c>
      <c r="X488">
        <v>277</v>
      </c>
      <c r="Y488">
        <v>324</v>
      </c>
    </row>
    <row r="489" spans="1:25" x14ac:dyDescent="0.35">
      <c r="A489">
        <v>488</v>
      </c>
      <c r="B489">
        <v>5246</v>
      </c>
      <c r="C489">
        <v>883</v>
      </c>
      <c r="D489" t="s">
        <v>24</v>
      </c>
      <c r="E489" t="s">
        <v>47</v>
      </c>
      <c r="F489">
        <v>4</v>
      </c>
      <c r="G489">
        <v>595.9</v>
      </c>
      <c r="H489">
        <f t="shared" si="7"/>
        <v>2383.6</v>
      </c>
      <c r="I489" s="12">
        <v>45496.943749999999</v>
      </c>
      <c r="J489">
        <v>3</v>
      </c>
      <c r="K489" t="s">
        <v>40</v>
      </c>
      <c r="L489">
        <v>206</v>
      </c>
      <c r="M489">
        <v>73</v>
      </c>
      <c r="N489">
        <v>275</v>
      </c>
      <c r="O489">
        <v>344</v>
      </c>
      <c r="P489">
        <v>2</v>
      </c>
      <c r="Q489">
        <v>49</v>
      </c>
      <c r="R489" t="s">
        <v>27</v>
      </c>
      <c r="S489">
        <v>83130.31</v>
      </c>
      <c r="T489" t="s">
        <v>37</v>
      </c>
      <c r="U489" t="s">
        <v>29</v>
      </c>
      <c r="V489" t="b">
        <v>1</v>
      </c>
      <c r="W489" t="s">
        <v>35</v>
      </c>
      <c r="X489">
        <v>322</v>
      </c>
      <c r="Y489">
        <v>100</v>
      </c>
    </row>
    <row r="490" spans="1:25" x14ac:dyDescent="0.35">
      <c r="A490">
        <v>489</v>
      </c>
      <c r="B490">
        <v>5050</v>
      </c>
      <c r="C490">
        <v>745</v>
      </c>
      <c r="D490" t="s">
        <v>38</v>
      </c>
      <c r="E490" t="s">
        <v>47</v>
      </c>
      <c r="F490">
        <v>3</v>
      </c>
      <c r="G490">
        <v>945.53</v>
      </c>
      <c r="H490">
        <f t="shared" si="7"/>
        <v>2836.59</v>
      </c>
      <c r="I490" s="11">
        <v>45299.765277777777</v>
      </c>
      <c r="J490">
        <v>11</v>
      </c>
      <c r="K490" t="s">
        <v>32</v>
      </c>
      <c r="L490">
        <v>34</v>
      </c>
      <c r="M490">
        <v>105</v>
      </c>
      <c r="N490">
        <v>248</v>
      </c>
      <c r="O490">
        <v>322</v>
      </c>
      <c r="P490">
        <v>2</v>
      </c>
      <c r="Q490">
        <v>37</v>
      </c>
      <c r="R490" t="s">
        <v>41</v>
      </c>
      <c r="S490">
        <v>27778.84</v>
      </c>
      <c r="T490" t="s">
        <v>33</v>
      </c>
      <c r="U490" t="s">
        <v>50</v>
      </c>
      <c r="V490" t="b">
        <v>1</v>
      </c>
      <c r="W490" t="s">
        <v>48</v>
      </c>
      <c r="X490">
        <v>203</v>
      </c>
      <c r="Y490">
        <v>92</v>
      </c>
    </row>
    <row r="491" spans="1:25" x14ac:dyDescent="0.35">
      <c r="A491">
        <v>490</v>
      </c>
      <c r="B491">
        <v>5543</v>
      </c>
      <c r="C491">
        <v>150</v>
      </c>
      <c r="D491" t="s">
        <v>52</v>
      </c>
      <c r="E491" t="s">
        <v>47</v>
      </c>
      <c r="F491">
        <v>3</v>
      </c>
      <c r="G491">
        <v>1685.36</v>
      </c>
      <c r="H491">
        <f t="shared" si="7"/>
        <v>5056.08</v>
      </c>
      <c r="I491" s="12">
        <v>45379.229166666664</v>
      </c>
      <c r="J491">
        <v>2</v>
      </c>
      <c r="K491" t="s">
        <v>32</v>
      </c>
      <c r="L491">
        <v>303</v>
      </c>
      <c r="M491">
        <v>83</v>
      </c>
      <c r="N491">
        <v>198</v>
      </c>
      <c r="O491">
        <v>324</v>
      </c>
      <c r="P491">
        <v>9</v>
      </c>
      <c r="Q491">
        <v>38</v>
      </c>
      <c r="R491" t="s">
        <v>27</v>
      </c>
      <c r="S491">
        <v>90979.99</v>
      </c>
      <c r="T491" t="s">
        <v>28</v>
      </c>
      <c r="U491" t="s">
        <v>29</v>
      </c>
      <c r="V491" t="b">
        <v>1</v>
      </c>
      <c r="W491" t="s">
        <v>35</v>
      </c>
      <c r="X491">
        <v>484</v>
      </c>
      <c r="Y491">
        <v>336</v>
      </c>
    </row>
    <row r="492" spans="1:25" x14ac:dyDescent="0.35">
      <c r="A492">
        <v>491</v>
      </c>
      <c r="B492">
        <v>9540</v>
      </c>
      <c r="C492">
        <v>294</v>
      </c>
      <c r="D492" t="s">
        <v>52</v>
      </c>
      <c r="E492" t="s">
        <v>25</v>
      </c>
      <c r="F492">
        <v>5</v>
      </c>
      <c r="G492">
        <v>620.44000000000005</v>
      </c>
      <c r="H492">
        <f t="shared" si="7"/>
        <v>3102.2000000000003</v>
      </c>
      <c r="I492" s="11">
        <v>45356.90625</v>
      </c>
      <c r="J492">
        <v>10</v>
      </c>
      <c r="K492" t="s">
        <v>45</v>
      </c>
      <c r="L492">
        <v>65</v>
      </c>
      <c r="M492">
        <v>86</v>
      </c>
      <c r="N492">
        <v>257</v>
      </c>
      <c r="O492">
        <v>270</v>
      </c>
      <c r="P492">
        <v>2</v>
      </c>
      <c r="Q492">
        <v>47</v>
      </c>
      <c r="R492" t="s">
        <v>41</v>
      </c>
      <c r="S492">
        <v>45620.72</v>
      </c>
      <c r="T492" t="s">
        <v>33</v>
      </c>
      <c r="U492" t="s">
        <v>34</v>
      </c>
      <c r="V492" t="b">
        <v>0</v>
      </c>
      <c r="W492" t="s">
        <v>30</v>
      </c>
      <c r="X492">
        <v>229</v>
      </c>
      <c r="Y492">
        <v>450</v>
      </c>
    </row>
    <row r="493" spans="1:25" x14ac:dyDescent="0.35">
      <c r="A493">
        <v>492</v>
      </c>
      <c r="B493">
        <v>8939</v>
      </c>
      <c r="C493">
        <v>398</v>
      </c>
      <c r="D493" t="s">
        <v>24</v>
      </c>
      <c r="E493" t="s">
        <v>25</v>
      </c>
      <c r="F493">
        <v>4</v>
      </c>
      <c r="G493">
        <v>1056.8900000000001</v>
      </c>
      <c r="H493">
        <f t="shared" si="7"/>
        <v>4227.5600000000004</v>
      </c>
      <c r="I493" s="12">
        <v>45495.32708333333</v>
      </c>
      <c r="J493">
        <v>5</v>
      </c>
      <c r="K493" t="s">
        <v>26</v>
      </c>
      <c r="L493">
        <v>41</v>
      </c>
      <c r="M493">
        <v>94</v>
      </c>
      <c r="N493">
        <v>176</v>
      </c>
      <c r="O493">
        <v>290</v>
      </c>
      <c r="P493">
        <v>7</v>
      </c>
      <c r="Q493">
        <v>66</v>
      </c>
      <c r="R493" t="s">
        <v>27</v>
      </c>
      <c r="S493">
        <v>85937.11</v>
      </c>
      <c r="T493" t="s">
        <v>28</v>
      </c>
      <c r="U493" t="s">
        <v>43</v>
      </c>
      <c r="V493" t="b">
        <v>1</v>
      </c>
      <c r="W493" t="s">
        <v>30</v>
      </c>
      <c r="X493">
        <v>382</v>
      </c>
      <c r="Y493">
        <v>357</v>
      </c>
    </row>
    <row r="494" spans="1:25" x14ac:dyDescent="0.35">
      <c r="A494">
        <v>493</v>
      </c>
      <c r="B494">
        <v>4919</v>
      </c>
      <c r="C494">
        <v>550</v>
      </c>
      <c r="D494" t="s">
        <v>24</v>
      </c>
      <c r="E494" t="s">
        <v>47</v>
      </c>
      <c r="F494">
        <v>4</v>
      </c>
      <c r="G494">
        <v>242.38</v>
      </c>
      <c r="H494">
        <f t="shared" si="7"/>
        <v>969.52</v>
      </c>
      <c r="I494" s="11">
        <v>45371.07916666667</v>
      </c>
      <c r="J494">
        <v>2</v>
      </c>
      <c r="K494" t="s">
        <v>32</v>
      </c>
      <c r="L494">
        <v>485</v>
      </c>
      <c r="M494">
        <v>137</v>
      </c>
      <c r="N494">
        <v>118</v>
      </c>
      <c r="O494">
        <v>111</v>
      </c>
      <c r="P494">
        <v>10</v>
      </c>
      <c r="Q494">
        <v>34</v>
      </c>
      <c r="R494" t="s">
        <v>27</v>
      </c>
      <c r="S494">
        <v>108653.29</v>
      </c>
      <c r="T494" t="s">
        <v>42</v>
      </c>
      <c r="U494" t="s">
        <v>50</v>
      </c>
      <c r="V494" t="b">
        <v>0</v>
      </c>
      <c r="W494" t="s">
        <v>35</v>
      </c>
      <c r="X494">
        <v>211</v>
      </c>
      <c r="Y494">
        <v>178</v>
      </c>
    </row>
    <row r="495" spans="1:25" x14ac:dyDescent="0.35">
      <c r="A495">
        <v>494</v>
      </c>
      <c r="B495">
        <v>5499</v>
      </c>
      <c r="C495">
        <v>507</v>
      </c>
      <c r="D495" t="s">
        <v>38</v>
      </c>
      <c r="E495" t="s">
        <v>25</v>
      </c>
      <c r="F495">
        <v>4</v>
      </c>
      <c r="G495">
        <v>1965.27</v>
      </c>
      <c r="H495">
        <f t="shared" si="7"/>
        <v>7861.08</v>
      </c>
      <c r="I495" s="12">
        <v>45352.712500000001</v>
      </c>
      <c r="J495">
        <v>11</v>
      </c>
      <c r="K495" t="s">
        <v>32</v>
      </c>
      <c r="L495">
        <v>74</v>
      </c>
      <c r="M495">
        <v>134</v>
      </c>
      <c r="N495">
        <v>135</v>
      </c>
      <c r="O495">
        <v>454</v>
      </c>
      <c r="P495">
        <v>4</v>
      </c>
      <c r="Q495">
        <v>24</v>
      </c>
      <c r="R495" t="s">
        <v>41</v>
      </c>
      <c r="S495">
        <v>118260.82</v>
      </c>
      <c r="T495" t="s">
        <v>42</v>
      </c>
      <c r="U495" t="s">
        <v>34</v>
      </c>
      <c r="V495" t="b">
        <v>1</v>
      </c>
      <c r="W495" t="s">
        <v>30</v>
      </c>
      <c r="X495">
        <v>327</v>
      </c>
      <c r="Y495">
        <v>356</v>
      </c>
    </row>
    <row r="496" spans="1:25" x14ac:dyDescent="0.35">
      <c r="A496">
        <v>495</v>
      </c>
      <c r="B496">
        <v>8206</v>
      </c>
      <c r="C496">
        <v>411</v>
      </c>
      <c r="D496" t="s">
        <v>52</v>
      </c>
      <c r="E496" t="s">
        <v>47</v>
      </c>
      <c r="F496">
        <v>3</v>
      </c>
      <c r="G496">
        <v>425.32</v>
      </c>
      <c r="H496">
        <f t="shared" si="7"/>
        <v>1275.96</v>
      </c>
      <c r="I496" s="11">
        <v>45397.227083333331</v>
      </c>
      <c r="J496">
        <v>20</v>
      </c>
      <c r="K496" t="s">
        <v>36</v>
      </c>
      <c r="L496">
        <v>328</v>
      </c>
      <c r="M496">
        <v>114</v>
      </c>
      <c r="N496">
        <v>154</v>
      </c>
      <c r="O496">
        <v>441</v>
      </c>
      <c r="P496">
        <v>5</v>
      </c>
      <c r="Q496">
        <v>48</v>
      </c>
      <c r="R496" t="s">
        <v>41</v>
      </c>
      <c r="S496">
        <v>67284.990000000005</v>
      </c>
      <c r="T496" t="s">
        <v>33</v>
      </c>
      <c r="U496" t="s">
        <v>50</v>
      </c>
      <c r="V496" t="b">
        <v>0</v>
      </c>
      <c r="W496" t="s">
        <v>30</v>
      </c>
      <c r="X496">
        <v>491</v>
      </c>
      <c r="Y496">
        <v>148</v>
      </c>
    </row>
    <row r="497" spans="1:25" x14ac:dyDescent="0.35">
      <c r="A497">
        <v>496</v>
      </c>
      <c r="B497">
        <v>2269</v>
      </c>
      <c r="C497">
        <v>892</v>
      </c>
      <c r="D497" t="s">
        <v>39</v>
      </c>
      <c r="E497" t="s">
        <v>47</v>
      </c>
      <c r="F497">
        <v>5</v>
      </c>
      <c r="G497">
        <v>54.85</v>
      </c>
      <c r="H497">
        <f t="shared" si="7"/>
        <v>274.25</v>
      </c>
      <c r="I497" s="12">
        <v>45479.799305555556</v>
      </c>
      <c r="J497">
        <v>18</v>
      </c>
      <c r="K497" t="s">
        <v>40</v>
      </c>
      <c r="L497">
        <v>363</v>
      </c>
      <c r="M497">
        <v>144</v>
      </c>
      <c r="N497">
        <v>181</v>
      </c>
      <c r="O497">
        <v>120</v>
      </c>
      <c r="P497">
        <v>10</v>
      </c>
      <c r="Q497">
        <v>58</v>
      </c>
      <c r="R497" t="s">
        <v>27</v>
      </c>
      <c r="S497">
        <v>92364.54</v>
      </c>
      <c r="T497" t="s">
        <v>28</v>
      </c>
      <c r="U497" t="s">
        <v>34</v>
      </c>
      <c r="V497" t="b">
        <v>1</v>
      </c>
      <c r="W497" t="s">
        <v>30</v>
      </c>
      <c r="X497">
        <v>419</v>
      </c>
      <c r="Y497">
        <v>391</v>
      </c>
    </row>
    <row r="498" spans="1:25" x14ac:dyDescent="0.35">
      <c r="A498">
        <v>497</v>
      </c>
      <c r="B498">
        <v>5681</v>
      </c>
      <c r="C498">
        <v>947</v>
      </c>
      <c r="D498" t="s">
        <v>24</v>
      </c>
      <c r="E498" t="s">
        <v>47</v>
      </c>
      <c r="F498">
        <v>4</v>
      </c>
      <c r="G498">
        <v>835.57</v>
      </c>
      <c r="H498">
        <f t="shared" si="7"/>
        <v>3342.28</v>
      </c>
      <c r="I498" s="11">
        <v>45538.060416666667</v>
      </c>
      <c r="J498">
        <v>13</v>
      </c>
      <c r="K498" t="s">
        <v>36</v>
      </c>
      <c r="L498">
        <v>219</v>
      </c>
      <c r="M498">
        <v>131</v>
      </c>
      <c r="N498">
        <v>143</v>
      </c>
      <c r="O498">
        <v>242</v>
      </c>
      <c r="P498">
        <v>2</v>
      </c>
      <c r="Q498">
        <v>57</v>
      </c>
      <c r="R498" t="s">
        <v>41</v>
      </c>
      <c r="S498">
        <v>104926.48</v>
      </c>
      <c r="T498" t="s">
        <v>28</v>
      </c>
      <c r="U498" t="s">
        <v>34</v>
      </c>
      <c r="V498" t="b">
        <v>0</v>
      </c>
      <c r="W498" t="s">
        <v>30</v>
      </c>
      <c r="X498">
        <v>474</v>
      </c>
      <c r="Y498">
        <v>462</v>
      </c>
    </row>
    <row r="499" spans="1:25" x14ac:dyDescent="0.35">
      <c r="A499">
        <v>498</v>
      </c>
      <c r="B499">
        <v>4841</v>
      </c>
      <c r="C499">
        <v>392</v>
      </c>
      <c r="D499" t="s">
        <v>24</v>
      </c>
      <c r="E499" t="s">
        <v>47</v>
      </c>
      <c r="F499">
        <v>5</v>
      </c>
      <c r="G499">
        <v>1694.68</v>
      </c>
      <c r="H499">
        <f t="shared" si="7"/>
        <v>8473.4</v>
      </c>
      <c r="I499" s="12">
        <v>45345.943055555559</v>
      </c>
      <c r="J499">
        <v>17</v>
      </c>
      <c r="K499" t="s">
        <v>36</v>
      </c>
      <c r="L499">
        <v>462</v>
      </c>
      <c r="M499">
        <v>68</v>
      </c>
      <c r="N499">
        <v>240</v>
      </c>
      <c r="O499">
        <v>196</v>
      </c>
      <c r="P499">
        <v>1</v>
      </c>
      <c r="Q499">
        <v>22</v>
      </c>
      <c r="R499" t="s">
        <v>46</v>
      </c>
      <c r="S499">
        <v>87149.49</v>
      </c>
      <c r="T499" t="s">
        <v>42</v>
      </c>
      <c r="U499" t="s">
        <v>43</v>
      </c>
      <c r="V499" t="b">
        <v>1</v>
      </c>
      <c r="W499" t="s">
        <v>30</v>
      </c>
      <c r="X499">
        <v>291</v>
      </c>
      <c r="Y499">
        <v>344</v>
      </c>
    </row>
    <row r="500" spans="1:25" x14ac:dyDescent="0.35">
      <c r="A500">
        <v>499</v>
      </c>
      <c r="B500">
        <v>5451</v>
      </c>
      <c r="C500">
        <v>572</v>
      </c>
      <c r="D500" t="s">
        <v>49</v>
      </c>
      <c r="E500" t="s">
        <v>47</v>
      </c>
      <c r="F500">
        <v>4</v>
      </c>
      <c r="G500">
        <v>466.59</v>
      </c>
      <c r="H500">
        <f t="shared" si="7"/>
        <v>1866.36</v>
      </c>
      <c r="I500" s="11">
        <v>45408.224999999999</v>
      </c>
      <c r="J500">
        <v>12</v>
      </c>
      <c r="K500" t="s">
        <v>45</v>
      </c>
      <c r="L500">
        <v>290</v>
      </c>
      <c r="M500">
        <v>126</v>
      </c>
      <c r="N500">
        <v>235</v>
      </c>
      <c r="O500">
        <v>352</v>
      </c>
      <c r="P500">
        <v>7</v>
      </c>
      <c r="Q500">
        <v>50</v>
      </c>
      <c r="R500" t="s">
        <v>46</v>
      </c>
      <c r="S500">
        <v>40259.019999999997</v>
      </c>
      <c r="T500" t="s">
        <v>28</v>
      </c>
      <c r="U500" t="s">
        <v>43</v>
      </c>
      <c r="V500" t="b">
        <v>1</v>
      </c>
      <c r="W500" t="s">
        <v>48</v>
      </c>
      <c r="X500">
        <v>185</v>
      </c>
      <c r="Y500">
        <v>260</v>
      </c>
    </row>
    <row r="501" spans="1:25" x14ac:dyDescent="0.35">
      <c r="A501">
        <v>500</v>
      </c>
      <c r="B501">
        <v>6502</v>
      </c>
      <c r="C501">
        <v>270</v>
      </c>
      <c r="D501" t="s">
        <v>51</v>
      </c>
      <c r="E501" t="s">
        <v>25</v>
      </c>
      <c r="F501">
        <v>3</v>
      </c>
      <c r="G501">
        <v>1934.88</v>
      </c>
      <c r="H501">
        <f t="shared" si="7"/>
        <v>5804.64</v>
      </c>
      <c r="I501" s="12">
        <v>45535.535416666666</v>
      </c>
      <c r="J501">
        <v>14</v>
      </c>
      <c r="K501" t="s">
        <v>32</v>
      </c>
      <c r="L501">
        <v>230</v>
      </c>
      <c r="M501">
        <v>103</v>
      </c>
      <c r="N501">
        <v>239</v>
      </c>
      <c r="O501">
        <v>273</v>
      </c>
      <c r="P501">
        <v>8</v>
      </c>
      <c r="Q501">
        <v>35</v>
      </c>
      <c r="R501" t="s">
        <v>46</v>
      </c>
      <c r="S501">
        <v>67987.98</v>
      </c>
      <c r="T501" t="s">
        <v>42</v>
      </c>
      <c r="U501" t="s">
        <v>50</v>
      </c>
      <c r="V501" t="b">
        <v>0</v>
      </c>
      <c r="W501" t="s">
        <v>48</v>
      </c>
      <c r="X501">
        <v>218</v>
      </c>
      <c r="Y501">
        <v>397</v>
      </c>
    </row>
    <row r="502" spans="1:25" x14ac:dyDescent="0.35">
      <c r="A502">
        <v>501</v>
      </c>
      <c r="B502">
        <v>6238</v>
      </c>
      <c r="C502">
        <v>532</v>
      </c>
      <c r="D502" t="s">
        <v>38</v>
      </c>
      <c r="E502" t="s">
        <v>25</v>
      </c>
      <c r="F502">
        <v>1</v>
      </c>
      <c r="G502">
        <v>1833.78</v>
      </c>
      <c r="H502">
        <f t="shared" si="7"/>
        <v>1833.78</v>
      </c>
      <c r="I502" s="11">
        <v>45332.512499999997</v>
      </c>
      <c r="J502">
        <v>20</v>
      </c>
      <c r="K502" t="s">
        <v>45</v>
      </c>
      <c r="L502">
        <v>432</v>
      </c>
      <c r="M502">
        <v>144</v>
      </c>
      <c r="N502">
        <v>257</v>
      </c>
      <c r="O502">
        <v>428</v>
      </c>
      <c r="P502">
        <v>7</v>
      </c>
      <c r="Q502">
        <v>58</v>
      </c>
      <c r="R502" t="s">
        <v>46</v>
      </c>
      <c r="S502">
        <v>63666.78</v>
      </c>
      <c r="T502" t="s">
        <v>37</v>
      </c>
      <c r="U502" t="s">
        <v>34</v>
      </c>
      <c r="V502" t="b">
        <v>0</v>
      </c>
      <c r="W502" t="s">
        <v>30</v>
      </c>
      <c r="X502">
        <v>198</v>
      </c>
      <c r="Y502">
        <v>388</v>
      </c>
    </row>
    <row r="503" spans="1:25" x14ac:dyDescent="0.35">
      <c r="A503">
        <v>502</v>
      </c>
      <c r="B503">
        <v>9849</v>
      </c>
      <c r="C503">
        <v>401</v>
      </c>
      <c r="D503" t="s">
        <v>38</v>
      </c>
      <c r="E503" t="s">
        <v>47</v>
      </c>
      <c r="F503">
        <v>4</v>
      </c>
      <c r="G503">
        <v>218.58</v>
      </c>
      <c r="H503">
        <f t="shared" si="7"/>
        <v>874.32</v>
      </c>
      <c r="I503" s="12">
        <v>45433.847222222219</v>
      </c>
      <c r="J503">
        <v>15</v>
      </c>
      <c r="K503" t="s">
        <v>40</v>
      </c>
      <c r="L503">
        <v>378</v>
      </c>
      <c r="M503">
        <v>126</v>
      </c>
      <c r="N503">
        <v>249</v>
      </c>
      <c r="O503">
        <v>201</v>
      </c>
      <c r="P503">
        <v>10</v>
      </c>
      <c r="Q503">
        <v>51</v>
      </c>
      <c r="R503" t="s">
        <v>41</v>
      </c>
      <c r="S503">
        <v>83058.31</v>
      </c>
      <c r="T503" t="s">
        <v>37</v>
      </c>
      <c r="U503" t="s">
        <v>50</v>
      </c>
      <c r="V503" t="b">
        <v>0</v>
      </c>
      <c r="W503" t="s">
        <v>48</v>
      </c>
      <c r="X503">
        <v>317</v>
      </c>
      <c r="Y503">
        <v>156</v>
      </c>
    </row>
    <row r="504" spans="1:25" x14ac:dyDescent="0.35">
      <c r="A504">
        <v>503</v>
      </c>
      <c r="B504">
        <v>2320</v>
      </c>
      <c r="C504">
        <v>727</v>
      </c>
      <c r="D504" t="s">
        <v>51</v>
      </c>
      <c r="E504" t="s">
        <v>25</v>
      </c>
      <c r="F504">
        <v>2</v>
      </c>
      <c r="G504">
        <v>229.93</v>
      </c>
      <c r="H504">
        <f t="shared" si="7"/>
        <v>459.86</v>
      </c>
      <c r="I504" s="11">
        <v>45378.783333333333</v>
      </c>
      <c r="J504">
        <v>15</v>
      </c>
      <c r="K504" t="s">
        <v>26</v>
      </c>
      <c r="L504">
        <v>456</v>
      </c>
      <c r="M504">
        <v>86</v>
      </c>
      <c r="N504">
        <v>272</v>
      </c>
      <c r="O504">
        <v>477</v>
      </c>
      <c r="P504">
        <v>9</v>
      </c>
      <c r="Q504">
        <v>18</v>
      </c>
      <c r="R504" t="s">
        <v>27</v>
      </c>
      <c r="S504">
        <v>72495.460000000006</v>
      </c>
      <c r="T504" t="s">
        <v>33</v>
      </c>
      <c r="U504" t="s">
        <v>43</v>
      </c>
      <c r="V504" t="b">
        <v>1</v>
      </c>
      <c r="W504" t="s">
        <v>48</v>
      </c>
      <c r="X504">
        <v>403</v>
      </c>
      <c r="Y504">
        <v>414</v>
      </c>
    </row>
    <row r="505" spans="1:25" x14ac:dyDescent="0.35">
      <c r="A505">
        <v>504</v>
      </c>
      <c r="B505">
        <v>3267</v>
      </c>
      <c r="C505">
        <v>155</v>
      </c>
      <c r="D505" t="s">
        <v>24</v>
      </c>
      <c r="E505" t="s">
        <v>25</v>
      </c>
      <c r="F505">
        <v>4</v>
      </c>
      <c r="G505">
        <v>1633.33</v>
      </c>
      <c r="H505">
        <f t="shared" si="7"/>
        <v>6533.32</v>
      </c>
      <c r="I505" s="12">
        <v>45413.13958333333</v>
      </c>
      <c r="J505">
        <v>3</v>
      </c>
      <c r="K505" t="s">
        <v>26</v>
      </c>
      <c r="L505">
        <v>159</v>
      </c>
      <c r="M505">
        <v>143</v>
      </c>
      <c r="N505">
        <v>100</v>
      </c>
      <c r="O505">
        <v>153</v>
      </c>
      <c r="P505">
        <v>8</v>
      </c>
      <c r="Q505">
        <v>19</v>
      </c>
      <c r="R505" t="s">
        <v>41</v>
      </c>
      <c r="S505">
        <v>49459.72</v>
      </c>
      <c r="T505" t="s">
        <v>37</v>
      </c>
      <c r="U505" t="s">
        <v>43</v>
      </c>
      <c r="V505" t="b">
        <v>0</v>
      </c>
      <c r="W505" t="s">
        <v>30</v>
      </c>
      <c r="X505">
        <v>460</v>
      </c>
      <c r="Y505">
        <v>187</v>
      </c>
    </row>
    <row r="506" spans="1:25" x14ac:dyDescent="0.35">
      <c r="A506">
        <v>505</v>
      </c>
      <c r="B506">
        <v>3471</v>
      </c>
      <c r="C506">
        <v>806</v>
      </c>
      <c r="D506" t="s">
        <v>52</v>
      </c>
      <c r="E506" t="s">
        <v>25</v>
      </c>
      <c r="F506">
        <v>3</v>
      </c>
      <c r="G506">
        <v>1850.48</v>
      </c>
      <c r="H506">
        <f t="shared" si="7"/>
        <v>5551.4400000000005</v>
      </c>
      <c r="I506" s="11">
        <v>45403.352777777778</v>
      </c>
      <c r="J506">
        <v>10</v>
      </c>
      <c r="K506" t="s">
        <v>45</v>
      </c>
      <c r="L506">
        <v>285</v>
      </c>
      <c r="M506">
        <v>97</v>
      </c>
      <c r="N506">
        <v>273</v>
      </c>
      <c r="O506">
        <v>270</v>
      </c>
      <c r="P506">
        <v>2</v>
      </c>
      <c r="Q506">
        <v>68</v>
      </c>
      <c r="R506" t="s">
        <v>41</v>
      </c>
      <c r="S506">
        <v>78817.98</v>
      </c>
      <c r="T506" t="s">
        <v>37</v>
      </c>
      <c r="U506" t="s">
        <v>50</v>
      </c>
      <c r="V506" t="b">
        <v>0</v>
      </c>
      <c r="W506" t="s">
        <v>48</v>
      </c>
      <c r="X506">
        <v>410</v>
      </c>
      <c r="Y506">
        <v>463</v>
      </c>
    </row>
    <row r="507" spans="1:25" x14ac:dyDescent="0.35">
      <c r="A507">
        <v>506</v>
      </c>
      <c r="B507">
        <v>4788</v>
      </c>
      <c r="C507">
        <v>629</v>
      </c>
      <c r="D507" t="s">
        <v>51</v>
      </c>
      <c r="E507" t="s">
        <v>47</v>
      </c>
      <c r="F507">
        <v>4</v>
      </c>
      <c r="G507">
        <v>1606.55</v>
      </c>
      <c r="H507">
        <f t="shared" si="7"/>
        <v>6426.2</v>
      </c>
      <c r="I507" s="12">
        <v>45305.003472222219</v>
      </c>
      <c r="J507">
        <v>7</v>
      </c>
      <c r="K507" t="s">
        <v>36</v>
      </c>
      <c r="L507">
        <v>429</v>
      </c>
      <c r="M507">
        <v>82</v>
      </c>
      <c r="N507">
        <v>240</v>
      </c>
      <c r="O507">
        <v>328</v>
      </c>
      <c r="P507">
        <v>1</v>
      </c>
      <c r="Q507">
        <v>21</v>
      </c>
      <c r="R507" t="s">
        <v>27</v>
      </c>
      <c r="S507">
        <v>104912.74</v>
      </c>
      <c r="T507" t="s">
        <v>42</v>
      </c>
      <c r="U507" t="s">
        <v>29</v>
      </c>
      <c r="V507" t="b">
        <v>1</v>
      </c>
      <c r="W507" t="s">
        <v>30</v>
      </c>
      <c r="X507">
        <v>331</v>
      </c>
      <c r="Y507">
        <v>96</v>
      </c>
    </row>
    <row r="508" spans="1:25" x14ac:dyDescent="0.35">
      <c r="A508">
        <v>507</v>
      </c>
      <c r="B508">
        <v>7275</v>
      </c>
      <c r="C508">
        <v>245</v>
      </c>
      <c r="D508" t="s">
        <v>52</v>
      </c>
      <c r="E508" t="s">
        <v>47</v>
      </c>
      <c r="F508">
        <v>1</v>
      </c>
      <c r="G508">
        <v>226.14</v>
      </c>
      <c r="H508">
        <f t="shared" si="7"/>
        <v>226.14</v>
      </c>
      <c r="I508" s="11">
        <v>45509.397916666669</v>
      </c>
      <c r="J508">
        <v>7</v>
      </c>
      <c r="K508" t="s">
        <v>36</v>
      </c>
      <c r="L508">
        <v>389</v>
      </c>
      <c r="M508">
        <v>61</v>
      </c>
      <c r="N508">
        <v>231</v>
      </c>
      <c r="O508">
        <v>281</v>
      </c>
      <c r="P508">
        <v>2</v>
      </c>
      <c r="Q508">
        <v>19</v>
      </c>
      <c r="R508" t="s">
        <v>46</v>
      </c>
      <c r="S508">
        <v>82851.02</v>
      </c>
      <c r="T508" t="s">
        <v>28</v>
      </c>
      <c r="U508" t="s">
        <v>43</v>
      </c>
      <c r="V508" t="b">
        <v>1</v>
      </c>
      <c r="W508" t="s">
        <v>30</v>
      </c>
      <c r="X508">
        <v>476</v>
      </c>
      <c r="Y508">
        <v>218</v>
      </c>
    </row>
    <row r="509" spans="1:25" x14ac:dyDescent="0.35">
      <c r="A509">
        <v>508</v>
      </c>
      <c r="B509">
        <v>3503</v>
      </c>
      <c r="C509">
        <v>574</v>
      </c>
      <c r="D509" t="s">
        <v>51</v>
      </c>
      <c r="E509" t="s">
        <v>25</v>
      </c>
      <c r="F509">
        <v>3</v>
      </c>
      <c r="G509">
        <v>1104.72</v>
      </c>
      <c r="H509">
        <f t="shared" si="7"/>
        <v>3314.16</v>
      </c>
      <c r="I509" s="12">
        <v>45394.517361111109</v>
      </c>
      <c r="J509">
        <v>14</v>
      </c>
      <c r="K509" t="s">
        <v>45</v>
      </c>
      <c r="L509">
        <v>358</v>
      </c>
      <c r="M509">
        <v>134</v>
      </c>
      <c r="N509">
        <v>294</v>
      </c>
      <c r="O509">
        <v>430</v>
      </c>
      <c r="P509">
        <v>5</v>
      </c>
      <c r="Q509">
        <v>66</v>
      </c>
      <c r="R509" t="s">
        <v>46</v>
      </c>
      <c r="S509">
        <v>110070.54</v>
      </c>
      <c r="T509" t="s">
        <v>37</v>
      </c>
      <c r="U509" t="s">
        <v>50</v>
      </c>
      <c r="V509" t="b">
        <v>1</v>
      </c>
      <c r="W509" t="s">
        <v>30</v>
      </c>
      <c r="X509">
        <v>147</v>
      </c>
      <c r="Y509">
        <v>301</v>
      </c>
    </row>
    <row r="510" spans="1:25" x14ac:dyDescent="0.35">
      <c r="A510">
        <v>509</v>
      </c>
      <c r="B510">
        <v>4505</v>
      </c>
      <c r="C510">
        <v>949</v>
      </c>
      <c r="D510" t="s">
        <v>24</v>
      </c>
      <c r="E510" t="s">
        <v>47</v>
      </c>
      <c r="F510">
        <v>3</v>
      </c>
      <c r="G510">
        <v>341.68</v>
      </c>
      <c r="H510">
        <f t="shared" si="7"/>
        <v>1025.04</v>
      </c>
      <c r="I510" s="11">
        <v>45400.418749999997</v>
      </c>
      <c r="J510">
        <v>1</v>
      </c>
      <c r="K510" t="s">
        <v>32</v>
      </c>
      <c r="L510">
        <v>449</v>
      </c>
      <c r="M510">
        <v>136</v>
      </c>
      <c r="N510">
        <v>295</v>
      </c>
      <c r="O510">
        <v>440</v>
      </c>
      <c r="P510">
        <v>10</v>
      </c>
      <c r="Q510">
        <v>18</v>
      </c>
      <c r="R510" t="s">
        <v>46</v>
      </c>
      <c r="S510">
        <v>79925.97</v>
      </c>
      <c r="T510" t="s">
        <v>37</v>
      </c>
      <c r="U510" t="s">
        <v>50</v>
      </c>
      <c r="V510" t="b">
        <v>0</v>
      </c>
      <c r="W510" t="s">
        <v>35</v>
      </c>
      <c r="X510">
        <v>328</v>
      </c>
      <c r="Y510">
        <v>265</v>
      </c>
    </row>
    <row r="511" spans="1:25" x14ac:dyDescent="0.35">
      <c r="A511">
        <v>510</v>
      </c>
      <c r="B511">
        <v>2052</v>
      </c>
      <c r="C511">
        <v>761</v>
      </c>
      <c r="D511" t="s">
        <v>52</v>
      </c>
      <c r="E511" t="s">
        <v>25</v>
      </c>
      <c r="F511">
        <v>1</v>
      </c>
      <c r="G511">
        <v>1568.93</v>
      </c>
      <c r="H511">
        <f t="shared" si="7"/>
        <v>1568.93</v>
      </c>
      <c r="I511" s="12">
        <v>45460.829861111109</v>
      </c>
      <c r="J511">
        <v>17</v>
      </c>
      <c r="K511" t="s">
        <v>40</v>
      </c>
      <c r="L511">
        <v>198</v>
      </c>
      <c r="M511">
        <v>123</v>
      </c>
      <c r="N511">
        <v>232</v>
      </c>
      <c r="O511">
        <v>167</v>
      </c>
      <c r="P511">
        <v>5</v>
      </c>
      <c r="Q511">
        <v>70</v>
      </c>
      <c r="R511" t="s">
        <v>27</v>
      </c>
      <c r="S511">
        <v>27534.67</v>
      </c>
      <c r="T511" t="s">
        <v>33</v>
      </c>
      <c r="U511" t="s">
        <v>34</v>
      </c>
      <c r="V511" t="b">
        <v>0</v>
      </c>
      <c r="W511" t="s">
        <v>30</v>
      </c>
      <c r="X511">
        <v>244</v>
      </c>
      <c r="Y511">
        <v>470</v>
      </c>
    </row>
    <row r="512" spans="1:25" x14ac:dyDescent="0.35">
      <c r="A512">
        <v>511</v>
      </c>
      <c r="B512">
        <v>7797</v>
      </c>
      <c r="C512">
        <v>562</v>
      </c>
      <c r="D512" t="s">
        <v>49</v>
      </c>
      <c r="E512" t="s">
        <v>47</v>
      </c>
      <c r="F512">
        <v>1</v>
      </c>
      <c r="G512">
        <v>1778.39</v>
      </c>
      <c r="H512">
        <f t="shared" si="7"/>
        <v>1778.39</v>
      </c>
      <c r="I512" s="11">
        <v>45314.732638888891</v>
      </c>
      <c r="J512">
        <v>2</v>
      </c>
      <c r="K512" t="s">
        <v>32</v>
      </c>
      <c r="L512">
        <v>296</v>
      </c>
      <c r="M512">
        <v>64</v>
      </c>
      <c r="N512">
        <v>198</v>
      </c>
      <c r="O512">
        <v>190</v>
      </c>
      <c r="P512">
        <v>2</v>
      </c>
      <c r="Q512">
        <v>23</v>
      </c>
      <c r="R512" t="s">
        <v>46</v>
      </c>
      <c r="S512">
        <v>35275.01</v>
      </c>
      <c r="T512" t="s">
        <v>33</v>
      </c>
      <c r="U512" t="s">
        <v>34</v>
      </c>
      <c r="V512" t="b">
        <v>1</v>
      </c>
      <c r="W512" t="s">
        <v>30</v>
      </c>
      <c r="X512">
        <v>289</v>
      </c>
      <c r="Y512">
        <v>362</v>
      </c>
    </row>
    <row r="513" spans="1:25" x14ac:dyDescent="0.35">
      <c r="A513">
        <v>512</v>
      </c>
      <c r="B513">
        <v>7678</v>
      </c>
      <c r="C513">
        <v>192</v>
      </c>
      <c r="D513" t="s">
        <v>44</v>
      </c>
      <c r="E513" t="s">
        <v>25</v>
      </c>
      <c r="F513">
        <v>4</v>
      </c>
      <c r="G513">
        <v>1655.49</v>
      </c>
      <c r="H513">
        <f t="shared" si="7"/>
        <v>6621.96</v>
      </c>
      <c r="I513" s="12">
        <v>45444.907638888886</v>
      </c>
      <c r="J513">
        <v>19</v>
      </c>
      <c r="K513" t="s">
        <v>32</v>
      </c>
      <c r="L513">
        <v>248</v>
      </c>
      <c r="M513">
        <v>78</v>
      </c>
      <c r="N513">
        <v>295</v>
      </c>
      <c r="O513">
        <v>417</v>
      </c>
      <c r="P513">
        <v>2</v>
      </c>
      <c r="Q513">
        <v>32</v>
      </c>
      <c r="R513" t="s">
        <v>41</v>
      </c>
      <c r="S513">
        <v>107303.81</v>
      </c>
      <c r="T513" t="s">
        <v>42</v>
      </c>
      <c r="U513" t="s">
        <v>43</v>
      </c>
      <c r="V513" t="b">
        <v>0</v>
      </c>
      <c r="W513" t="s">
        <v>48</v>
      </c>
      <c r="X513">
        <v>102</v>
      </c>
      <c r="Y513">
        <v>348</v>
      </c>
    </row>
    <row r="514" spans="1:25" x14ac:dyDescent="0.35">
      <c r="A514">
        <v>513</v>
      </c>
      <c r="B514">
        <v>6421</v>
      </c>
      <c r="C514">
        <v>839</v>
      </c>
      <c r="D514" t="s">
        <v>38</v>
      </c>
      <c r="E514" t="s">
        <v>47</v>
      </c>
      <c r="F514">
        <v>2</v>
      </c>
      <c r="G514">
        <v>1652.32</v>
      </c>
      <c r="H514">
        <f t="shared" si="7"/>
        <v>3304.64</v>
      </c>
      <c r="I514" s="11">
        <v>45446.384722222225</v>
      </c>
      <c r="J514">
        <v>2</v>
      </c>
      <c r="K514" t="s">
        <v>45</v>
      </c>
      <c r="L514">
        <v>283</v>
      </c>
      <c r="M514">
        <v>143</v>
      </c>
      <c r="N514">
        <v>107</v>
      </c>
      <c r="O514">
        <v>264</v>
      </c>
      <c r="P514">
        <v>7</v>
      </c>
      <c r="Q514">
        <v>33</v>
      </c>
      <c r="R514" t="s">
        <v>41</v>
      </c>
      <c r="S514">
        <v>88995.17</v>
      </c>
      <c r="T514" t="s">
        <v>42</v>
      </c>
      <c r="U514" t="s">
        <v>43</v>
      </c>
      <c r="V514" t="b">
        <v>0</v>
      </c>
      <c r="W514" t="s">
        <v>30</v>
      </c>
      <c r="X514">
        <v>217</v>
      </c>
      <c r="Y514">
        <v>310</v>
      </c>
    </row>
    <row r="515" spans="1:25" x14ac:dyDescent="0.35">
      <c r="A515">
        <v>514</v>
      </c>
      <c r="B515">
        <v>9890</v>
      </c>
      <c r="C515">
        <v>612</v>
      </c>
      <c r="D515" t="s">
        <v>52</v>
      </c>
      <c r="E515" t="s">
        <v>25</v>
      </c>
      <c r="F515">
        <v>3</v>
      </c>
      <c r="G515">
        <v>1148.0999999999999</v>
      </c>
      <c r="H515">
        <f t="shared" ref="H515:H578" si="8">G515*F515</f>
        <v>3444.2999999999997</v>
      </c>
      <c r="I515" s="12">
        <v>45459.109722222223</v>
      </c>
      <c r="J515">
        <v>4</v>
      </c>
      <c r="K515" t="s">
        <v>45</v>
      </c>
      <c r="L515">
        <v>155</v>
      </c>
      <c r="M515">
        <v>109</v>
      </c>
      <c r="N515">
        <v>234</v>
      </c>
      <c r="O515">
        <v>126</v>
      </c>
      <c r="P515">
        <v>4</v>
      </c>
      <c r="Q515">
        <v>21</v>
      </c>
      <c r="R515" t="s">
        <v>41</v>
      </c>
      <c r="S515">
        <v>88785.279999999999</v>
      </c>
      <c r="T515" t="s">
        <v>37</v>
      </c>
      <c r="U515" t="s">
        <v>29</v>
      </c>
      <c r="V515" t="b">
        <v>0</v>
      </c>
      <c r="W515" t="s">
        <v>30</v>
      </c>
      <c r="X515">
        <v>213</v>
      </c>
      <c r="Y515">
        <v>201</v>
      </c>
    </row>
    <row r="516" spans="1:25" x14ac:dyDescent="0.35">
      <c r="A516">
        <v>515</v>
      </c>
      <c r="B516">
        <v>8633</v>
      </c>
      <c r="C516">
        <v>215</v>
      </c>
      <c r="D516" t="s">
        <v>31</v>
      </c>
      <c r="E516" t="s">
        <v>47</v>
      </c>
      <c r="F516">
        <v>3</v>
      </c>
      <c r="G516">
        <v>857.92</v>
      </c>
      <c r="H516">
        <f t="shared" si="8"/>
        <v>2573.7599999999998</v>
      </c>
      <c r="I516" s="11">
        <v>45541.933333333334</v>
      </c>
      <c r="J516">
        <v>2</v>
      </c>
      <c r="K516" t="s">
        <v>32</v>
      </c>
      <c r="L516">
        <v>269</v>
      </c>
      <c r="M516">
        <v>121</v>
      </c>
      <c r="N516">
        <v>117</v>
      </c>
      <c r="O516">
        <v>466</v>
      </c>
      <c r="P516">
        <v>3</v>
      </c>
      <c r="Q516">
        <v>61</v>
      </c>
      <c r="R516" t="s">
        <v>46</v>
      </c>
      <c r="S516">
        <v>32690.38</v>
      </c>
      <c r="T516" t="s">
        <v>37</v>
      </c>
      <c r="U516" t="s">
        <v>50</v>
      </c>
      <c r="V516" t="b">
        <v>1</v>
      </c>
      <c r="W516" t="s">
        <v>35</v>
      </c>
      <c r="X516">
        <v>272</v>
      </c>
      <c r="Y516">
        <v>384</v>
      </c>
    </row>
    <row r="517" spans="1:25" x14ac:dyDescent="0.35">
      <c r="A517">
        <v>516</v>
      </c>
      <c r="B517">
        <v>7812</v>
      </c>
      <c r="C517">
        <v>284</v>
      </c>
      <c r="D517" t="s">
        <v>38</v>
      </c>
      <c r="E517" t="s">
        <v>47</v>
      </c>
      <c r="F517">
        <v>2</v>
      </c>
      <c r="G517">
        <v>1120.08</v>
      </c>
      <c r="H517">
        <f t="shared" si="8"/>
        <v>2240.16</v>
      </c>
      <c r="I517" s="12">
        <v>45349.881944444445</v>
      </c>
      <c r="J517">
        <v>3</v>
      </c>
      <c r="K517" t="s">
        <v>26</v>
      </c>
      <c r="L517">
        <v>246</v>
      </c>
      <c r="M517">
        <v>55</v>
      </c>
      <c r="N517">
        <v>123</v>
      </c>
      <c r="O517">
        <v>375</v>
      </c>
      <c r="P517">
        <v>9</v>
      </c>
      <c r="Q517">
        <v>58</v>
      </c>
      <c r="R517" t="s">
        <v>41</v>
      </c>
      <c r="S517">
        <v>107982.16</v>
      </c>
      <c r="T517" t="s">
        <v>37</v>
      </c>
      <c r="U517" t="s">
        <v>34</v>
      </c>
      <c r="V517" t="b">
        <v>1</v>
      </c>
      <c r="W517" t="s">
        <v>30</v>
      </c>
      <c r="X517">
        <v>351</v>
      </c>
      <c r="Y517">
        <v>216</v>
      </c>
    </row>
    <row r="518" spans="1:25" x14ac:dyDescent="0.35">
      <c r="A518">
        <v>517</v>
      </c>
      <c r="B518">
        <v>2020</v>
      </c>
      <c r="C518">
        <v>897</v>
      </c>
      <c r="D518" t="s">
        <v>31</v>
      </c>
      <c r="E518" t="s">
        <v>47</v>
      </c>
      <c r="F518">
        <v>4</v>
      </c>
      <c r="G518">
        <v>1680.15</v>
      </c>
      <c r="H518">
        <f t="shared" si="8"/>
        <v>6720.6</v>
      </c>
      <c r="I518" s="11">
        <v>45541.831944444442</v>
      </c>
      <c r="J518">
        <v>10</v>
      </c>
      <c r="K518" t="s">
        <v>36</v>
      </c>
      <c r="L518">
        <v>292</v>
      </c>
      <c r="M518">
        <v>82</v>
      </c>
      <c r="N518">
        <v>100</v>
      </c>
      <c r="O518">
        <v>226</v>
      </c>
      <c r="P518">
        <v>3</v>
      </c>
      <c r="Q518">
        <v>28</v>
      </c>
      <c r="R518" t="s">
        <v>46</v>
      </c>
      <c r="S518">
        <v>50854.05</v>
      </c>
      <c r="T518" t="s">
        <v>42</v>
      </c>
      <c r="U518" t="s">
        <v>50</v>
      </c>
      <c r="V518" t="b">
        <v>1</v>
      </c>
      <c r="W518" t="s">
        <v>30</v>
      </c>
      <c r="X518">
        <v>455</v>
      </c>
      <c r="Y518">
        <v>136</v>
      </c>
    </row>
    <row r="519" spans="1:25" x14ac:dyDescent="0.35">
      <c r="A519">
        <v>518</v>
      </c>
      <c r="B519">
        <v>4388</v>
      </c>
      <c r="C519">
        <v>699</v>
      </c>
      <c r="D519" t="s">
        <v>39</v>
      </c>
      <c r="E519" t="s">
        <v>25</v>
      </c>
      <c r="F519">
        <v>2</v>
      </c>
      <c r="G519">
        <v>1870.45</v>
      </c>
      <c r="H519">
        <f t="shared" si="8"/>
        <v>3740.9</v>
      </c>
      <c r="I519" s="12">
        <v>45529.585416666669</v>
      </c>
      <c r="J519">
        <v>14</v>
      </c>
      <c r="K519" t="s">
        <v>32</v>
      </c>
      <c r="L519">
        <v>385</v>
      </c>
      <c r="M519">
        <v>126</v>
      </c>
      <c r="N519">
        <v>217</v>
      </c>
      <c r="O519">
        <v>386</v>
      </c>
      <c r="P519">
        <v>3</v>
      </c>
      <c r="Q519">
        <v>64</v>
      </c>
      <c r="R519" t="s">
        <v>41</v>
      </c>
      <c r="S519">
        <v>50647.53</v>
      </c>
      <c r="T519" t="s">
        <v>28</v>
      </c>
      <c r="U519" t="s">
        <v>43</v>
      </c>
      <c r="V519" t="b">
        <v>0</v>
      </c>
      <c r="W519" t="s">
        <v>48</v>
      </c>
      <c r="X519">
        <v>142</v>
      </c>
      <c r="Y519">
        <v>182</v>
      </c>
    </row>
    <row r="520" spans="1:25" x14ac:dyDescent="0.35">
      <c r="A520">
        <v>519</v>
      </c>
      <c r="B520">
        <v>7883</v>
      </c>
      <c r="C520">
        <v>812</v>
      </c>
      <c r="D520" t="s">
        <v>39</v>
      </c>
      <c r="E520" t="s">
        <v>47</v>
      </c>
      <c r="F520">
        <v>1</v>
      </c>
      <c r="G520">
        <v>1859.31</v>
      </c>
      <c r="H520">
        <f t="shared" si="8"/>
        <v>1859.31</v>
      </c>
      <c r="I520" s="11">
        <v>45410.186805555553</v>
      </c>
      <c r="J520">
        <v>4</v>
      </c>
      <c r="K520" t="s">
        <v>45</v>
      </c>
      <c r="L520">
        <v>423</v>
      </c>
      <c r="M520">
        <v>114</v>
      </c>
      <c r="N520">
        <v>125</v>
      </c>
      <c r="O520">
        <v>301</v>
      </c>
      <c r="P520">
        <v>6</v>
      </c>
      <c r="Q520">
        <v>25</v>
      </c>
      <c r="R520" t="s">
        <v>27</v>
      </c>
      <c r="S520">
        <v>84532.89</v>
      </c>
      <c r="T520" t="s">
        <v>33</v>
      </c>
      <c r="U520" t="s">
        <v>43</v>
      </c>
      <c r="V520" t="b">
        <v>0</v>
      </c>
      <c r="W520" t="s">
        <v>35</v>
      </c>
      <c r="X520">
        <v>352</v>
      </c>
      <c r="Y520">
        <v>246</v>
      </c>
    </row>
    <row r="521" spans="1:25" x14ac:dyDescent="0.35">
      <c r="A521">
        <v>520</v>
      </c>
      <c r="B521">
        <v>7381</v>
      </c>
      <c r="C521">
        <v>659</v>
      </c>
      <c r="D521" t="s">
        <v>44</v>
      </c>
      <c r="E521" t="s">
        <v>47</v>
      </c>
      <c r="F521">
        <v>5</v>
      </c>
      <c r="G521">
        <v>509.35</v>
      </c>
      <c r="H521">
        <f t="shared" si="8"/>
        <v>2546.75</v>
      </c>
      <c r="I521" s="12">
        <v>45517.072222222225</v>
      </c>
      <c r="J521">
        <v>2</v>
      </c>
      <c r="K521" t="s">
        <v>26</v>
      </c>
      <c r="L521">
        <v>259</v>
      </c>
      <c r="M521">
        <v>112</v>
      </c>
      <c r="N521">
        <v>172</v>
      </c>
      <c r="O521">
        <v>118</v>
      </c>
      <c r="P521">
        <v>2</v>
      </c>
      <c r="Q521">
        <v>35</v>
      </c>
      <c r="R521" t="s">
        <v>46</v>
      </c>
      <c r="S521">
        <v>98946.43</v>
      </c>
      <c r="T521" t="s">
        <v>37</v>
      </c>
      <c r="U521" t="s">
        <v>50</v>
      </c>
      <c r="V521" t="b">
        <v>1</v>
      </c>
      <c r="W521" t="s">
        <v>30</v>
      </c>
      <c r="X521">
        <v>334</v>
      </c>
      <c r="Y521">
        <v>366</v>
      </c>
    </row>
    <row r="522" spans="1:25" x14ac:dyDescent="0.35">
      <c r="A522">
        <v>521</v>
      </c>
      <c r="B522">
        <v>1320</v>
      </c>
      <c r="C522">
        <v>238</v>
      </c>
      <c r="D522" t="s">
        <v>52</v>
      </c>
      <c r="E522" t="s">
        <v>25</v>
      </c>
      <c r="F522">
        <v>4</v>
      </c>
      <c r="G522">
        <v>947.33</v>
      </c>
      <c r="H522">
        <f t="shared" si="8"/>
        <v>3789.32</v>
      </c>
      <c r="I522" s="11">
        <v>45343.909722222219</v>
      </c>
      <c r="J522">
        <v>7</v>
      </c>
      <c r="K522" t="s">
        <v>36</v>
      </c>
      <c r="L522">
        <v>321</v>
      </c>
      <c r="M522">
        <v>104</v>
      </c>
      <c r="N522">
        <v>252</v>
      </c>
      <c r="O522">
        <v>201</v>
      </c>
      <c r="P522">
        <v>10</v>
      </c>
      <c r="Q522">
        <v>70</v>
      </c>
      <c r="R522" t="s">
        <v>27</v>
      </c>
      <c r="S522">
        <v>20318.78</v>
      </c>
      <c r="T522" t="s">
        <v>37</v>
      </c>
      <c r="U522" t="s">
        <v>34</v>
      </c>
      <c r="V522" t="b">
        <v>1</v>
      </c>
      <c r="W522" t="s">
        <v>30</v>
      </c>
      <c r="X522">
        <v>175</v>
      </c>
      <c r="Y522">
        <v>318</v>
      </c>
    </row>
    <row r="523" spans="1:25" x14ac:dyDescent="0.35">
      <c r="A523">
        <v>522</v>
      </c>
      <c r="B523">
        <v>7232</v>
      </c>
      <c r="C523">
        <v>502</v>
      </c>
      <c r="D523" t="s">
        <v>24</v>
      </c>
      <c r="E523" t="s">
        <v>47</v>
      </c>
      <c r="F523">
        <v>3</v>
      </c>
      <c r="G523">
        <v>331.6</v>
      </c>
      <c r="H523">
        <f t="shared" si="8"/>
        <v>994.80000000000007</v>
      </c>
      <c r="I523" s="12">
        <v>45388.477777777778</v>
      </c>
      <c r="J523">
        <v>20</v>
      </c>
      <c r="K523" t="s">
        <v>45</v>
      </c>
      <c r="L523">
        <v>310</v>
      </c>
      <c r="M523">
        <v>67</v>
      </c>
      <c r="N523">
        <v>290</v>
      </c>
      <c r="O523">
        <v>398</v>
      </c>
      <c r="P523">
        <v>7</v>
      </c>
      <c r="Q523">
        <v>53</v>
      </c>
      <c r="R523" t="s">
        <v>27</v>
      </c>
      <c r="S523">
        <v>66560.61</v>
      </c>
      <c r="T523" t="s">
        <v>33</v>
      </c>
      <c r="U523" t="s">
        <v>50</v>
      </c>
      <c r="V523" t="b">
        <v>1</v>
      </c>
      <c r="W523" t="s">
        <v>30</v>
      </c>
      <c r="X523">
        <v>311</v>
      </c>
      <c r="Y523">
        <v>429</v>
      </c>
    </row>
    <row r="524" spans="1:25" x14ac:dyDescent="0.35">
      <c r="A524">
        <v>523</v>
      </c>
      <c r="B524">
        <v>8814</v>
      </c>
      <c r="C524">
        <v>523</v>
      </c>
      <c r="D524" t="s">
        <v>24</v>
      </c>
      <c r="E524" t="s">
        <v>25</v>
      </c>
      <c r="F524">
        <v>5</v>
      </c>
      <c r="G524">
        <v>1324.84</v>
      </c>
      <c r="H524">
        <f t="shared" si="8"/>
        <v>6624.2</v>
      </c>
      <c r="I524" s="11">
        <v>45468.816666666666</v>
      </c>
      <c r="J524">
        <v>5</v>
      </c>
      <c r="K524" t="s">
        <v>45</v>
      </c>
      <c r="L524">
        <v>209</v>
      </c>
      <c r="M524">
        <v>52</v>
      </c>
      <c r="N524">
        <v>144</v>
      </c>
      <c r="O524">
        <v>130</v>
      </c>
      <c r="P524">
        <v>5</v>
      </c>
      <c r="Q524">
        <v>55</v>
      </c>
      <c r="R524" t="s">
        <v>41</v>
      </c>
      <c r="S524">
        <v>107348.51</v>
      </c>
      <c r="T524" t="s">
        <v>37</v>
      </c>
      <c r="U524" t="s">
        <v>29</v>
      </c>
      <c r="V524" t="b">
        <v>0</v>
      </c>
      <c r="W524" t="s">
        <v>30</v>
      </c>
      <c r="X524">
        <v>293</v>
      </c>
      <c r="Y524">
        <v>500</v>
      </c>
    </row>
    <row r="525" spans="1:25" x14ac:dyDescent="0.35">
      <c r="A525">
        <v>524</v>
      </c>
      <c r="B525">
        <v>1096</v>
      </c>
      <c r="C525">
        <v>431</v>
      </c>
      <c r="D525" t="s">
        <v>24</v>
      </c>
      <c r="E525" t="s">
        <v>47</v>
      </c>
      <c r="F525">
        <v>4</v>
      </c>
      <c r="G525">
        <v>282.14</v>
      </c>
      <c r="H525">
        <f t="shared" si="8"/>
        <v>1128.56</v>
      </c>
      <c r="I525" s="12">
        <v>45310.990972222222</v>
      </c>
      <c r="J525">
        <v>16</v>
      </c>
      <c r="K525" t="s">
        <v>36</v>
      </c>
      <c r="L525">
        <v>378</v>
      </c>
      <c r="M525">
        <v>127</v>
      </c>
      <c r="N525">
        <v>152</v>
      </c>
      <c r="O525">
        <v>209</v>
      </c>
      <c r="P525">
        <v>3</v>
      </c>
      <c r="Q525">
        <v>19</v>
      </c>
      <c r="R525" t="s">
        <v>41</v>
      </c>
      <c r="S525">
        <v>41100.730000000003</v>
      </c>
      <c r="T525" t="s">
        <v>37</v>
      </c>
      <c r="U525" t="s">
        <v>43</v>
      </c>
      <c r="V525" t="b">
        <v>1</v>
      </c>
      <c r="W525" t="s">
        <v>30</v>
      </c>
      <c r="X525">
        <v>414</v>
      </c>
      <c r="Y525">
        <v>103</v>
      </c>
    </row>
    <row r="526" spans="1:25" x14ac:dyDescent="0.35">
      <c r="A526">
        <v>525</v>
      </c>
      <c r="B526">
        <v>6763</v>
      </c>
      <c r="C526">
        <v>561</v>
      </c>
      <c r="D526" t="s">
        <v>44</v>
      </c>
      <c r="E526" t="s">
        <v>25</v>
      </c>
      <c r="F526">
        <v>5</v>
      </c>
      <c r="G526">
        <v>1268.1099999999999</v>
      </c>
      <c r="H526">
        <f t="shared" si="8"/>
        <v>6340.5499999999993</v>
      </c>
      <c r="I526" s="11">
        <v>45364.973611111112</v>
      </c>
      <c r="J526">
        <v>17</v>
      </c>
      <c r="K526" t="s">
        <v>32</v>
      </c>
      <c r="L526">
        <v>101</v>
      </c>
      <c r="M526">
        <v>74</v>
      </c>
      <c r="N526">
        <v>280</v>
      </c>
      <c r="O526">
        <v>317</v>
      </c>
      <c r="P526">
        <v>10</v>
      </c>
      <c r="Q526">
        <v>34</v>
      </c>
      <c r="R526" t="s">
        <v>41</v>
      </c>
      <c r="S526">
        <v>109201.01</v>
      </c>
      <c r="T526" t="s">
        <v>37</v>
      </c>
      <c r="U526" t="s">
        <v>43</v>
      </c>
      <c r="V526" t="b">
        <v>1</v>
      </c>
      <c r="W526" t="s">
        <v>30</v>
      </c>
      <c r="X526">
        <v>149</v>
      </c>
      <c r="Y526">
        <v>456</v>
      </c>
    </row>
    <row r="527" spans="1:25" x14ac:dyDescent="0.35">
      <c r="A527">
        <v>526</v>
      </c>
      <c r="B527">
        <v>5892</v>
      </c>
      <c r="C527">
        <v>125</v>
      </c>
      <c r="D527" t="s">
        <v>24</v>
      </c>
      <c r="E527" t="s">
        <v>47</v>
      </c>
      <c r="F527">
        <v>2</v>
      </c>
      <c r="G527">
        <v>1894.39</v>
      </c>
      <c r="H527">
        <f t="shared" si="8"/>
        <v>3788.78</v>
      </c>
      <c r="I527" s="12">
        <v>45356.515277777777</v>
      </c>
      <c r="J527">
        <v>17</v>
      </c>
      <c r="K527" t="s">
        <v>32</v>
      </c>
      <c r="L527">
        <v>43</v>
      </c>
      <c r="M527">
        <v>120</v>
      </c>
      <c r="N527">
        <v>202</v>
      </c>
      <c r="O527">
        <v>353</v>
      </c>
      <c r="P527">
        <v>6</v>
      </c>
      <c r="Q527">
        <v>18</v>
      </c>
      <c r="R527" t="s">
        <v>41</v>
      </c>
      <c r="S527">
        <v>80343.08</v>
      </c>
      <c r="T527" t="s">
        <v>33</v>
      </c>
      <c r="U527" t="s">
        <v>43</v>
      </c>
      <c r="V527" t="b">
        <v>0</v>
      </c>
      <c r="W527" t="s">
        <v>35</v>
      </c>
      <c r="X527">
        <v>300</v>
      </c>
      <c r="Y527">
        <v>408</v>
      </c>
    </row>
    <row r="528" spans="1:25" x14ac:dyDescent="0.35">
      <c r="A528">
        <v>527</v>
      </c>
      <c r="B528">
        <v>7389</v>
      </c>
      <c r="C528">
        <v>283</v>
      </c>
      <c r="D528" t="s">
        <v>52</v>
      </c>
      <c r="E528" t="s">
        <v>25</v>
      </c>
      <c r="F528">
        <v>4</v>
      </c>
      <c r="G528">
        <v>102.6</v>
      </c>
      <c r="H528">
        <f t="shared" si="8"/>
        <v>410.4</v>
      </c>
      <c r="I528" s="11">
        <v>45536.929166666669</v>
      </c>
      <c r="J528">
        <v>17</v>
      </c>
      <c r="K528" t="s">
        <v>45</v>
      </c>
      <c r="L528">
        <v>292</v>
      </c>
      <c r="M528">
        <v>74</v>
      </c>
      <c r="N528">
        <v>106</v>
      </c>
      <c r="O528">
        <v>249</v>
      </c>
      <c r="P528">
        <v>9</v>
      </c>
      <c r="Q528">
        <v>23</v>
      </c>
      <c r="R528" t="s">
        <v>46</v>
      </c>
      <c r="S528">
        <v>72138</v>
      </c>
      <c r="T528" t="s">
        <v>37</v>
      </c>
      <c r="U528" t="s">
        <v>50</v>
      </c>
      <c r="V528" t="b">
        <v>1</v>
      </c>
      <c r="W528" t="s">
        <v>30</v>
      </c>
      <c r="X528">
        <v>244</v>
      </c>
      <c r="Y528">
        <v>331</v>
      </c>
    </row>
    <row r="529" spans="1:25" x14ac:dyDescent="0.35">
      <c r="A529">
        <v>528</v>
      </c>
      <c r="B529">
        <v>7865</v>
      </c>
      <c r="C529">
        <v>564</v>
      </c>
      <c r="D529" t="s">
        <v>51</v>
      </c>
      <c r="E529" t="s">
        <v>25</v>
      </c>
      <c r="F529">
        <v>4</v>
      </c>
      <c r="G529">
        <v>345.43</v>
      </c>
      <c r="H529">
        <f t="shared" si="8"/>
        <v>1381.72</v>
      </c>
      <c r="I529" s="12">
        <v>45363.272222222222</v>
      </c>
      <c r="J529">
        <v>18</v>
      </c>
      <c r="K529" t="s">
        <v>26</v>
      </c>
      <c r="L529">
        <v>217</v>
      </c>
      <c r="M529">
        <v>106</v>
      </c>
      <c r="N529">
        <v>162</v>
      </c>
      <c r="O529">
        <v>384</v>
      </c>
      <c r="P529">
        <v>7</v>
      </c>
      <c r="Q529">
        <v>23</v>
      </c>
      <c r="R529" t="s">
        <v>27</v>
      </c>
      <c r="S529">
        <v>24644.02</v>
      </c>
      <c r="T529" t="s">
        <v>28</v>
      </c>
      <c r="U529" t="s">
        <v>29</v>
      </c>
      <c r="V529" t="b">
        <v>0</v>
      </c>
      <c r="W529" t="s">
        <v>30</v>
      </c>
      <c r="X529">
        <v>295</v>
      </c>
      <c r="Y529">
        <v>467</v>
      </c>
    </row>
    <row r="530" spans="1:25" x14ac:dyDescent="0.35">
      <c r="A530">
        <v>529</v>
      </c>
      <c r="B530">
        <v>9818</v>
      </c>
      <c r="C530">
        <v>704</v>
      </c>
      <c r="D530" t="s">
        <v>49</v>
      </c>
      <c r="E530" t="s">
        <v>25</v>
      </c>
      <c r="F530">
        <v>1</v>
      </c>
      <c r="G530">
        <v>383.96</v>
      </c>
      <c r="H530">
        <f t="shared" si="8"/>
        <v>383.96</v>
      </c>
      <c r="I530" s="11">
        <v>45429.711805555555</v>
      </c>
      <c r="J530">
        <v>4</v>
      </c>
      <c r="K530" t="s">
        <v>32</v>
      </c>
      <c r="L530">
        <v>476</v>
      </c>
      <c r="M530">
        <v>81</v>
      </c>
      <c r="N530">
        <v>299</v>
      </c>
      <c r="O530">
        <v>319</v>
      </c>
      <c r="P530">
        <v>2</v>
      </c>
      <c r="Q530">
        <v>64</v>
      </c>
      <c r="R530" t="s">
        <v>27</v>
      </c>
      <c r="S530">
        <v>105488.62</v>
      </c>
      <c r="T530" t="s">
        <v>37</v>
      </c>
      <c r="U530" t="s">
        <v>50</v>
      </c>
      <c r="V530" t="b">
        <v>0</v>
      </c>
      <c r="W530" t="s">
        <v>30</v>
      </c>
      <c r="X530">
        <v>192</v>
      </c>
      <c r="Y530">
        <v>183</v>
      </c>
    </row>
    <row r="531" spans="1:25" x14ac:dyDescent="0.35">
      <c r="A531">
        <v>530</v>
      </c>
      <c r="B531">
        <v>9947</v>
      </c>
      <c r="C531">
        <v>829</v>
      </c>
      <c r="D531" t="s">
        <v>24</v>
      </c>
      <c r="E531" t="s">
        <v>47</v>
      </c>
      <c r="F531">
        <v>1</v>
      </c>
      <c r="G531">
        <v>969.48</v>
      </c>
      <c r="H531">
        <f t="shared" si="8"/>
        <v>969.48</v>
      </c>
      <c r="I531" s="12">
        <v>45423.074999999997</v>
      </c>
      <c r="J531">
        <v>18</v>
      </c>
      <c r="K531" t="s">
        <v>45</v>
      </c>
      <c r="L531">
        <v>114</v>
      </c>
      <c r="M531">
        <v>126</v>
      </c>
      <c r="N531">
        <v>205</v>
      </c>
      <c r="O531">
        <v>326</v>
      </c>
      <c r="P531">
        <v>7</v>
      </c>
      <c r="Q531">
        <v>70</v>
      </c>
      <c r="R531" t="s">
        <v>46</v>
      </c>
      <c r="S531">
        <v>71396.73</v>
      </c>
      <c r="T531" t="s">
        <v>33</v>
      </c>
      <c r="U531" t="s">
        <v>34</v>
      </c>
      <c r="V531" t="b">
        <v>0</v>
      </c>
      <c r="W531" t="s">
        <v>35</v>
      </c>
      <c r="X531">
        <v>192</v>
      </c>
      <c r="Y531">
        <v>107</v>
      </c>
    </row>
    <row r="532" spans="1:25" x14ac:dyDescent="0.35">
      <c r="A532">
        <v>531</v>
      </c>
      <c r="B532">
        <v>4613</v>
      </c>
      <c r="C532">
        <v>306</v>
      </c>
      <c r="D532" t="s">
        <v>39</v>
      </c>
      <c r="E532" t="s">
        <v>47</v>
      </c>
      <c r="F532">
        <v>5</v>
      </c>
      <c r="G532">
        <v>1663.67</v>
      </c>
      <c r="H532">
        <f t="shared" si="8"/>
        <v>8318.35</v>
      </c>
      <c r="I532" s="11">
        <v>45444.090277777781</v>
      </c>
      <c r="J532">
        <v>20</v>
      </c>
      <c r="K532" t="s">
        <v>40</v>
      </c>
      <c r="L532">
        <v>29</v>
      </c>
      <c r="M532">
        <v>100</v>
      </c>
      <c r="N532">
        <v>230</v>
      </c>
      <c r="O532">
        <v>284</v>
      </c>
      <c r="P532">
        <v>8</v>
      </c>
      <c r="Q532">
        <v>33</v>
      </c>
      <c r="R532" t="s">
        <v>41</v>
      </c>
      <c r="S532">
        <v>90436.32</v>
      </c>
      <c r="T532" t="s">
        <v>42</v>
      </c>
      <c r="U532" t="s">
        <v>43</v>
      </c>
      <c r="V532" t="b">
        <v>0</v>
      </c>
      <c r="W532" t="s">
        <v>35</v>
      </c>
      <c r="X532">
        <v>131</v>
      </c>
      <c r="Y532">
        <v>483</v>
      </c>
    </row>
    <row r="533" spans="1:25" x14ac:dyDescent="0.35">
      <c r="A533">
        <v>532</v>
      </c>
      <c r="B533">
        <v>8999</v>
      </c>
      <c r="C533">
        <v>565</v>
      </c>
      <c r="D533" t="s">
        <v>49</v>
      </c>
      <c r="E533" t="s">
        <v>47</v>
      </c>
      <c r="F533">
        <v>3</v>
      </c>
      <c r="G533">
        <v>160.4</v>
      </c>
      <c r="H533">
        <f t="shared" si="8"/>
        <v>481.20000000000005</v>
      </c>
      <c r="I533" s="12">
        <v>45492.037499999999</v>
      </c>
      <c r="J533">
        <v>7</v>
      </c>
      <c r="K533" t="s">
        <v>26</v>
      </c>
      <c r="L533">
        <v>177</v>
      </c>
      <c r="M533">
        <v>91</v>
      </c>
      <c r="N533">
        <v>107</v>
      </c>
      <c r="O533">
        <v>302</v>
      </c>
      <c r="P533">
        <v>3</v>
      </c>
      <c r="Q533">
        <v>68</v>
      </c>
      <c r="R533" t="s">
        <v>41</v>
      </c>
      <c r="S533">
        <v>104115.94</v>
      </c>
      <c r="T533" t="s">
        <v>28</v>
      </c>
      <c r="U533" t="s">
        <v>34</v>
      </c>
      <c r="V533" t="b">
        <v>0</v>
      </c>
      <c r="W533" t="s">
        <v>30</v>
      </c>
      <c r="X533">
        <v>274</v>
      </c>
      <c r="Y533">
        <v>295</v>
      </c>
    </row>
    <row r="534" spans="1:25" x14ac:dyDescent="0.35">
      <c r="A534">
        <v>533</v>
      </c>
      <c r="B534">
        <v>4595</v>
      </c>
      <c r="C534">
        <v>192</v>
      </c>
      <c r="D534" t="s">
        <v>24</v>
      </c>
      <c r="E534" t="s">
        <v>25</v>
      </c>
      <c r="F534">
        <v>2</v>
      </c>
      <c r="G534">
        <v>1431.44</v>
      </c>
      <c r="H534">
        <f t="shared" si="8"/>
        <v>2862.88</v>
      </c>
      <c r="I534" s="11">
        <v>45413.029861111114</v>
      </c>
      <c r="J534">
        <v>2</v>
      </c>
      <c r="K534" t="s">
        <v>32</v>
      </c>
      <c r="L534">
        <v>82</v>
      </c>
      <c r="M534">
        <v>144</v>
      </c>
      <c r="N534">
        <v>229</v>
      </c>
      <c r="O534">
        <v>341</v>
      </c>
      <c r="P534">
        <v>2</v>
      </c>
      <c r="Q534">
        <v>67</v>
      </c>
      <c r="R534" t="s">
        <v>41</v>
      </c>
      <c r="S534">
        <v>111041.81</v>
      </c>
      <c r="T534" t="s">
        <v>28</v>
      </c>
      <c r="U534" t="s">
        <v>50</v>
      </c>
      <c r="V534" t="b">
        <v>1</v>
      </c>
      <c r="W534" t="s">
        <v>30</v>
      </c>
      <c r="X534">
        <v>421</v>
      </c>
      <c r="Y534">
        <v>359</v>
      </c>
    </row>
    <row r="535" spans="1:25" x14ac:dyDescent="0.35">
      <c r="A535">
        <v>534</v>
      </c>
      <c r="B535">
        <v>5471</v>
      </c>
      <c r="C535">
        <v>356</v>
      </c>
      <c r="D535" t="s">
        <v>38</v>
      </c>
      <c r="E535" t="s">
        <v>47</v>
      </c>
      <c r="F535">
        <v>5</v>
      </c>
      <c r="G535">
        <v>1603.32</v>
      </c>
      <c r="H535">
        <f t="shared" si="8"/>
        <v>8016.5999999999995</v>
      </c>
      <c r="I535" s="12">
        <v>45489.958333333336</v>
      </c>
      <c r="J535">
        <v>9</v>
      </c>
      <c r="K535" t="s">
        <v>45</v>
      </c>
      <c r="L535">
        <v>253</v>
      </c>
      <c r="M535">
        <v>71</v>
      </c>
      <c r="N535">
        <v>266</v>
      </c>
      <c r="O535">
        <v>288</v>
      </c>
      <c r="P535">
        <v>2</v>
      </c>
      <c r="Q535">
        <v>59</v>
      </c>
      <c r="R535" t="s">
        <v>41</v>
      </c>
      <c r="S535">
        <v>74663.350000000006</v>
      </c>
      <c r="T535" t="s">
        <v>37</v>
      </c>
      <c r="U535" t="s">
        <v>29</v>
      </c>
      <c r="V535" t="b">
        <v>0</v>
      </c>
      <c r="W535" t="s">
        <v>35</v>
      </c>
      <c r="X535">
        <v>314</v>
      </c>
      <c r="Y535">
        <v>363</v>
      </c>
    </row>
    <row r="536" spans="1:25" x14ac:dyDescent="0.35">
      <c r="A536">
        <v>535</v>
      </c>
      <c r="B536">
        <v>8140</v>
      </c>
      <c r="C536">
        <v>431</v>
      </c>
      <c r="D536" t="s">
        <v>31</v>
      </c>
      <c r="E536" t="s">
        <v>47</v>
      </c>
      <c r="F536">
        <v>4</v>
      </c>
      <c r="G536">
        <v>1958.06</v>
      </c>
      <c r="H536">
        <f t="shared" si="8"/>
        <v>7832.24</v>
      </c>
      <c r="I536" s="11">
        <v>45507.60833333333</v>
      </c>
      <c r="J536">
        <v>13</v>
      </c>
      <c r="K536" t="s">
        <v>36</v>
      </c>
      <c r="L536">
        <v>321</v>
      </c>
      <c r="M536">
        <v>89</v>
      </c>
      <c r="N536">
        <v>185</v>
      </c>
      <c r="O536">
        <v>204</v>
      </c>
      <c r="P536">
        <v>8</v>
      </c>
      <c r="Q536">
        <v>54</v>
      </c>
      <c r="R536" t="s">
        <v>27</v>
      </c>
      <c r="S536">
        <v>94945.08</v>
      </c>
      <c r="T536" t="s">
        <v>37</v>
      </c>
      <c r="U536" t="s">
        <v>50</v>
      </c>
      <c r="V536" t="b">
        <v>0</v>
      </c>
      <c r="W536" t="s">
        <v>35</v>
      </c>
      <c r="X536">
        <v>491</v>
      </c>
      <c r="Y536">
        <v>471</v>
      </c>
    </row>
    <row r="537" spans="1:25" x14ac:dyDescent="0.35">
      <c r="A537">
        <v>536</v>
      </c>
      <c r="B537">
        <v>8956</v>
      </c>
      <c r="C537">
        <v>808</v>
      </c>
      <c r="D537" t="s">
        <v>24</v>
      </c>
      <c r="E537" t="s">
        <v>47</v>
      </c>
      <c r="F537">
        <v>2</v>
      </c>
      <c r="G537">
        <v>666.9</v>
      </c>
      <c r="H537">
        <f t="shared" si="8"/>
        <v>1333.8</v>
      </c>
      <c r="I537" s="12">
        <v>45371.432638888888</v>
      </c>
      <c r="J537">
        <v>4</v>
      </c>
      <c r="K537" t="s">
        <v>26</v>
      </c>
      <c r="L537">
        <v>26</v>
      </c>
      <c r="M537">
        <v>72</v>
      </c>
      <c r="N537">
        <v>242</v>
      </c>
      <c r="O537">
        <v>495</v>
      </c>
      <c r="P537">
        <v>1</v>
      </c>
      <c r="Q537">
        <v>28</v>
      </c>
      <c r="R537" t="s">
        <v>46</v>
      </c>
      <c r="S537">
        <v>69621.66</v>
      </c>
      <c r="T537" t="s">
        <v>33</v>
      </c>
      <c r="U537" t="s">
        <v>43</v>
      </c>
      <c r="V537" t="b">
        <v>0</v>
      </c>
      <c r="W537" t="s">
        <v>30</v>
      </c>
      <c r="X537">
        <v>157</v>
      </c>
      <c r="Y537">
        <v>122</v>
      </c>
    </row>
    <row r="538" spans="1:25" x14ac:dyDescent="0.35">
      <c r="A538">
        <v>537</v>
      </c>
      <c r="B538">
        <v>1475</v>
      </c>
      <c r="C538">
        <v>764</v>
      </c>
      <c r="D538" t="s">
        <v>51</v>
      </c>
      <c r="E538" t="s">
        <v>47</v>
      </c>
      <c r="F538">
        <v>3</v>
      </c>
      <c r="G538">
        <v>581.83000000000004</v>
      </c>
      <c r="H538">
        <f t="shared" si="8"/>
        <v>1745.4900000000002</v>
      </c>
      <c r="I538" s="11">
        <v>45369.821527777778</v>
      </c>
      <c r="J538">
        <v>13</v>
      </c>
      <c r="K538" t="s">
        <v>45</v>
      </c>
      <c r="L538">
        <v>133</v>
      </c>
      <c r="M538">
        <v>110</v>
      </c>
      <c r="N538">
        <v>269</v>
      </c>
      <c r="O538">
        <v>266</v>
      </c>
      <c r="P538">
        <v>3</v>
      </c>
      <c r="Q538">
        <v>24</v>
      </c>
      <c r="R538" t="s">
        <v>46</v>
      </c>
      <c r="S538">
        <v>49216.83</v>
      </c>
      <c r="T538" t="s">
        <v>37</v>
      </c>
      <c r="U538" t="s">
        <v>43</v>
      </c>
      <c r="V538" t="b">
        <v>1</v>
      </c>
      <c r="W538" t="s">
        <v>30</v>
      </c>
      <c r="X538">
        <v>281</v>
      </c>
      <c r="Y538">
        <v>433</v>
      </c>
    </row>
    <row r="539" spans="1:25" x14ac:dyDescent="0.35">
      <c r="A539">
        <v>538</v>
      </c>
      <c r="B539">
        <v>7371</v>
      </c>
      <c r="C539">
        <v>828</v>
      </c>
      <c r="D539" t="s">
        <v>44</v>
      </c>
      <c r="E539" t="s">
        <v>25</v>
      </c>
      <c r="F539">
        <v>2</v>
      </c>
      <c r="G539">
        <v>1608.93</v>
      </c>
      <c r="H539">
        <f t="shared" si="8"/>
        <v>3217.86</v>
      </c>
      <c r="I539" s="12">
        <v>45413.004166666666</v>
      </c>
      <c r="J539">
        <v>8</v>
      </c>
      <c r="K539" t="s">
        <v>45</v>
      </c>
      <c r="L539">
        <v>362</v>
      </c>
      <c r="M539">
        <v>135</v>
      </c>
      <c r="N539">
        <v>229</v>
      </c>
      <c r="O539">
        <v>138</v>
      </c>
      <c r="P539">
        <v>6</v>
      </c>
      <c r="Q539">
        <v>40</v>
      </c>
      <c r="R539" t="s">
        <v>27</v>
      </c>
      <c r="S539">
        <v>64580.14</v>
      </c>
      <c r="T539" t="s">
        <v>33</v>
      </c>
      <c r="U539" t="s">
        <v>50</v>
      </c>
      <c r="V539" t="b">
        <v>1</v>
      </c>
      <c r="W539" t="s">
        <v>30</v>
      </c>
      <c r="X539">
        <v>410</v>
      </c>
      <c r="Y539">
        <v>241</v>
      </c>
    </row>
    <row r="540" spans="1:25" x14ac:dyDescent="0.35">
      <c r="A540">
        <v>539</v>
      </c>
      <c r="B540">
        <v>6507</v>
      </c>
      <c r="C540">
        <v>915</v>
      </c>
      <c r="D540" t="s">
        <v>52</v>
      </c>
      <c r="E540" t="s">
        <v>25</v>
      </c>
      <c r="F540">
        <v>1</v>
      </c>
      <c r="G540">
        <v>1107.2</v>
      </c>
      <c r="H540">
        <f t="shared" si="8"/>
        <v>1107.2</v>
      </c>
      <c r="I540" s="11">
        <v>45335.480555555558</v>
      </c>
      <c r="J540">
        <v>18</v>
      </c>
      <c r="K540" t="s">
        <v>26</v>
      </c>
      <c r="L540">
        <v>104</v>
      </c>
      <c r="M540">
        <v>103</v>
      </c>
      <c r="N540">
        <v>173</v>
      </c>
      <c r="O540">
        <v>261</v>
      </c>
      <c r="P540">
        <v>5</v>
      </c>
      <c r="Q540">
        <v>60</v>
      </c>
      <c r="R540" t="s">
        <v>46</v>
      </c>
      <c r="S540">
        <v>86524.92</v>
      </c>
      <c r="T540" t="s">
        <v>28</v>
      </c>
      <c r="U540" t="s">
        <v>29</v>
      </c>
      <c r="V540" t="b">
        <v>1</v>
      </c>
      <c r="W540" t="s">
        <v>35</v>
      </c>
      <c r="X540">
        <v>400</v>
      </c>
      <c r="Y540">
        <v>327</v>
      </c>
    </row>
    <row r="541" spans="1:25" x14ac:dyDescent="0.35">
      <c r="A541">
        <v>540</v>
      </c>
      <c r="B541">
        <v>7624</v>
      </c>
      <c r="C541">
        <v>267</v>
      </c>
      <c r="D541" t="s">
        <v>44</v>
      </c>
      <c r="E541" t="s">
        <v>25</v>
      </c>
      <c r="F541">
        <v>3</v>
      </c>
      <c r="G541">
        <v>1293.6400000000001</v>
      </c>
      <c r="H541">
        <f t="shared" si="8"/>
        <v>3880.92</v>
      </c>
      <c r="I541" s="12">
        <v>45468.055555555555</v>
      </c>
      <c r="J541">
        <v>17</v>
      </c>
      <c r="K541" t="s">
        <v>32</v>
      </c>
      <c r="L541">
        <v>199</v>
      </c>
      <c r="M541">
        <v>50</v>
      </c>
      <c r="N541">
        <v>166</v>
      </c>
      <c r="O541">
        <v>227</v>
      </c>
      <c r="P541">
        <v>5</v>
      </c>
      <c r="Q541">
        <v>58</v>
      </c>
      <c r="R541" t="s">
        <v>27</v>
      </c>
      <c r="S541">
        <v>47769.17</v>
      </c>
      <c r="T541" t="s">
        <v>33</v>
      </c>
      <c r="U541" t="s">
        <v>50</v>
      </c>
      <c r="V541" t="b">
        <v>1</v>
      </c>
      <c r="W541" t="s">
        <v>30</v>
      </c>
      <c r="X541">
        <v>357</v>
      </c>
      <c r="Y541">
        <v>397</v>
      </c>
    </row>
    <row r="542" spans="1:25" x14ac:dyDescent="0.35">
      <c r="A542">
        <v>541</v>
      </c>
      <c r="B542">
        <v>3704</v>
      </c>
      <c r="C542">
        <v>835</v>
      </c>
      <c r="D542" t="s">
        <v>39</v>
      </c>
      <c r="E542" t="s">
        <v>47</v>
      </c>
      <c r="F542">
        <v>5</v>
      </c>
      <c r="G542">
        <v>158.47999999999999</v>
      </c>
      <c r="H542">
        <f t="shared" si="8"/>
        <v>792.4</v>
      </c>
      <c r="I542" s="11">
        <v>45352.620833333334</v>
      </c>
      <c r="J542">
        <v>4</v>
      </c>
      <c r="K542" t="s">
        <v>45</v>
      </c>
      <c r="L542">
        <v>292</v>
      </c>
      <c r="M542">
        <v>140</v>
      </c>
      <c r="N542">
        <v>300</v>
      </c>
      <c r="O542">
        <v>232</v>
      </c>
      <c r="P542">
        <v>10</v>
      </c>
      <c r="Q542">
        <v>53</v>
      </c>
      <c r="R542" t="s">
        <v>46</v>
      </c>
      <c r="S542">
        <v>110957.87</v>
      </c>
      <c r="T542" t="s">
        <v>33</v>
      </c>
      <c r="U542" t="s">
        <v>50</v>
      </c>
      <c r="V542" t="b">
        <v>0</v>
      </c>
      <c r="W542" t="s">
        <v>48</v>
      </c>
      <c r="X542">
        <v>440</v>
      </c>
      <c r="Y542">
        <v>349</v>
      </c>
    </row>
    <row r="543" spans="1:25" x14ac:dyDescent="0.35">
      <c r="A543">
        <v>542</v>
      </c>
      <c r="B543">
        <v>8657</v>
      </c>
      <c r="C543">
        <v>850</v>
      </c>
      <c r="D543" t="s">
        <v>24</v>
      </c>
      <c r="E543" t="s">
        <v>25</v>
      </c>
      <c r="F543">
        <v>4</v>
      </c>
      <c r="G543">
        <v>1782.72</v>
      </c>
      <c r="H543">
        <f t="shared" si="8"/>
        <v>7130.88</v>
      </c>
      <c r="I543" s="12">
        <v>45320.307638888888</v>
      </c>
      <c r="J543">
        <v>14</v>
      </c>
      <c r="K543" t="s">
        <v>36</v>
      </c>
      <c r="L543">
        <v>448</v>
      </c>
      <c r="M543">
        <v>112</v>
      </c>
      <c r="N543">
        <v>297</v>
      </c>
      <c r="O543">
        <v>438</v>
      </c>
      <c r="P543">
        <v>7</v>
      </c>
      <c r="Q543">
        <v>64</v>
      </c>
      <c r="R543" t="s">
        <v>46</v>
      </c>
      <c r="S543">
        <v>114400.99</v>
      </c>
      <c r="T543" t="s">
        <v>33</v>
      </c>
      <c r="U543" t="s">
        <v>43</v>
      </c>
      <c r="V543" t="b">
        <v>0</v>
      </c>
      <c r="W543" t="s">
        <v>30</v>
      </c>
      <c r="X543">
        <v>484</v>
      </c>
      <c r="Y543">
        <v>238</v>
      </c>
    </row>
    <row r="544" spans="1:25" x14ac:dyDescent="0.35">
      <c r="A544">
        <v>543</v>
      </c>
      <c r="B544">
        <v>3091</v>
      </c>
      <c r="C544">
        <v>226</v>
      </c>
      <c r="D544" t="s">
        <v>24</v>
      </c>
      <c r="E544" t="s">
        <v>25</v>
      </c>
      <c r="F544">
        <v>1</v>
      </c>
      <c r="G544">
        <v>597.11</v>
      </c>
      <c r="H544">
        <f t="shared" si="8"/>
        <v>597.11</v>
      </c>
      <c r="I544" s="11">
        <v>45363.686111111114</v>
      </c>
      <c r="J544">
        <v>17</v>
      </c>
      <c r="K544" t="s">
        <v>36</v>
      </c>
      <c r="L544">
        <v>425</v>
      </c>
      <c r="M544">
        <v>86</v>
      </c>
      <c r="N544">
        <v>169</v>
      </c>
      <c r="O544">
        <v>457</v>
      </c>
      <c r="P544">
        <v>6</v>
      </c>
      <c r="Q544">
        <v>22</v>
      </c>
      <c r="R544" t="s">
        <v>41</v>
      </c>
      <c r="S544">
        <v>58987.95</v>
      </c>
      <c r="T544" t="s">
        <v>37</v>
      </c>
      <c r="U544" t="s">
        <v>29</v>
      </c>
      <c r="V544" t="b">
        <v>1</v>
      </c>
      <c r="W544" t="s">
        <v>30</v>
      </c>
      <c r="X544">
        <v>117</v>
      </c>
      <c r="Y544">
        <v>488</v>
      </c>
    </row>
    <row r="545" spans="1:25" x14ac:dyDescent="0.35">
      <c r="A545">
        <v>544</v>
      </c>
      <c r="B545">
        <v>9751</v>
      </c>
      <c r="C545">
        <v>193</v>
      </c>
      <c r="D545" t="s">
        <v>31</v>
      </c>
      <c r="E545" t="s">
        <v>47</v>
      </c>
      <c r="F545">
        <v>2</v>
      </c>
      <c r="G545">
        <v>958.73</v>
      </c>
      <c r="H545">
        <f t="shared" si="8"/>
        <v>1917.46</v>
      </c>
      <c r="I545" s="12">
        <v>45390.173611111109</v>
      </c>
      <c r="J545">
        <v>16</v>
      </c>
      <c r="K545" t="s">
        <v>26</v>
      </c>
      <c r="L545">
        <v>93</v>
      </c>
      <c r="M545">
        <v>134</v>
      </c>
      <c r="N545">
        <v>153</v>
      </c>
      <c r="O545">
        <v>352</v>
      </c>
      <c r="P545">
        <v>6</v>
      </c>
      <c r="Q545">
        <v>55</v>
      </c>
      <c r="R545" t="s">
        <v>46</v>
      </c>
      <c r="S545">
        <v>40953.79</v>
      </c>
      <c r="T545" t="s">
        <v>37</v>
      </c>
      <c r="U545" t="s">
        <v>29</v>
      </c>
      <c r="V545" t="b">
        <v>0</v>
      </c>
      <c r="W545" t="s">
        <v>30</v>
      </c>
      <c r="X545">
        <v>428</v>
      </c>
      <c r="Y545">
        <v>186</v>
      </c>
    </row>
    <row r="546" spans="1:25" x14ac:dyDescent="0.35">
      <c r="A546">
        <v>545</v>
      </c>
      <c r="B546">
        <v>1441</v>
      </c>
      <c r="C546">
        <v>216</v>
      </c>
      <c r="D546" t="s">
        <v>31</v>
      </c>
      <c r="E546" t="s">
        <v>25</v>
      </c>
      <c r="F546">
        <v>3</v>
      </c>
      <c r="G546">
        <v>920.92</v>
      </c>
      <c r="H546">
        <f t="shared" si="8"/>
        <v>2762.7599999999998</v>
      </c>
      <c r="I546" s="11">
        <v>45328.570833333331</v>
      </c>
      <c r="J546">
        <v>18</v>
      </c>
      <c r="K546" t="s">
        <v>36</v>
      </c>
      <c r="L546">
        <v>92</v>
      </c>
      <c r="M546">
        <v>136</v>
      </c>
      <c r="N546">
        <v>224</v>
      </c>
      <c r="O546">
        <v>245</v>
      </c>
      <c r="P546">
        <v>1</v>
      </c>
      <c r="Q546">
        <v>27</v>
      </c>
      <c r="R546" t="s">
        <v>27</v>
      </c>
      <c r="S546">
        <v>85888.31</v>
      </c>
      <c r="T546" t="s">
        <v>28</v>
      </c>
      <c r="U546" t="s">
        <v>34</v>
      </c>
      <c r="V546" t="b">
        <v>1</v>
      </c>
      <c r="W546" t="s">
        <v>30</v>
      </c>
      <c r="X546">
        <v>213</v>
      </c>
      <c r="Y546">
        <v>505</v>
      </c>
    </row>
    <row r="547" spans="1:25" x14ac:dyDescent="0.35">
      <c r="A547">
        <v>546</v>
      </c>
      <c r="B547">
        <v>7455</v>
      </c>
      <c r="C547">
        <v>823</v>
      </c>
      <c r="D547" t="s">
        <v>52</v>
      </c>
      <c r="E547" t="s">
        <v>47</v>
      </c>
      <c r="F547">
        <v>3</v>
      </c>
      <c r="G547">
        <v>679.77</v>
      </c>
      <c r="H547">
        <f t="shared" si="8"/>
        <v>2039.31</v>
      </c>
      <c r="I547" s="12">
        <v>45474.604861111111</v>
      </c>
      <c r="J547">
        <v>12</v>
      </c>
      <c r="K547" t="s">
        <v>40</v>
      </c>
      <c r="L547">
        <v>390</v>
      </c>
      <c r="M547">
        <v>65</v>
      </c>
      <c r="N547">
        <v>134</v>
      </c>
      <c r="O547">
        <v>203</v>
      </c>
      <c r="P547">
        <v>3</v>
      </c>
      <c r="Q547">
        <v>47</v>
      </c>
      <c r="R547" t="s">
        <v>41</v>
      </c>
      <c r="S547">
        <v>58294.16</v>
      </c>
      <c r="T547" t="s">
        <v>33</v>
      </c>
      <c r="U547" t="s">
        <v>50</v>
      </c>
      <c r="V547" t="b">
        <v>0</v>
      </c>
      <c r="W547" t="s">
        <v>30</v>
      </c>
      <c r="X547">
        <v>352</v>
      </c>
      <c r="Y547">
        <v>145</v>
      </c>
    </row>
    <row r="548" spans="1:25" x14ac:dyDescent="0.35">
      <c r="A548">
        <v>547</v>
      </c>
      <c r="B548">
        <v>1444</v>
      </c>
      <c r="C548">
        <v>560</v>
      </c>
      <c r="D548" t="s">
        <v>39</v>
      </c>
      <c r="E548" t="s">
        <v>47</v>
      </c>
      <c r="F548">
        <v>1</v>
      </c>
      <c r="G548">
        <v>556.01</v>
      </c>
      <c r="H548">
        <f t="shared" si="8"/>
        <v>556.01</v>
      </c>
      <c r="I548" s="11">
        <v>45310.54583333333</v>
      </c>
      <c r="J548">
        <v>3</v>
      </c>
      <c r="K548" t="s">
        <v>32</v>
      </c>
      <c r="L548">
        <v>177</v>
      </c>
      <c r="M548">
        <v>89</v>
      </c>
      <c r="N548">
        <v>299</v>
      </c>
      <c r="O548">
        <v>406</v>
      </c>
      <c r="P548">
        <v>5</v>
      </c>
      <c r="Q548">
        <v>67</v>
      </c>
      <c r="R548" t="s">
        <v>41</v>
      </c>
      <c r="S548">
        <v>68095.41</v>
      </c>
      <c r="T548" t="s">
        <v>33</v>
      </c>
      <c r="U548" t="s">
        <v>29</v>
      </c>
      <c r="V548" t="b">
        <v>1</v>
      </c>
      <c r="W548" t="s">
        <v>30</v>
      </c>
      <c r="X548">
        <v>287</v>
      </c>
      <c r="Y548">
        <v>424</v>
      </c>
    </row>
    <row r="549" spans="1:25" x14ac:dyDescent="0.35">
      <c r="A549">
        <v>548</v>
      </c>
      <c r="B549">
        <v>2375</v>
      </c>
      <c r="C549">
        <v>749</v>
      </c>
      <c r="D549" t="s">
        <v>44</v>
      </c>
      <c r="E549" t="s">
        <v>25</v>
      </c>
      <c r="F549">
        <v>2</v>
      </c>
      <c r="G549">
        <v>1272.8800000000001</v>
      </c>
      <c r="H549">
        <f t="shared" si="8"/>
        <v>2545.7600000000002</v>
      </c>
      <c r="I549" s="12">
        <v>45326.745833333334</v>
      </c>
      <c r="J549">
        <v>17</v>
      </c>
      <c r="K549" t="s">
        <v>26</v>
      </c>
      <c r="L549">
        <v>416</v>
      </c>
      <c r="M549">
        <v>105</v>
      </c>
      <c r="N549">
        <v>128</v>
      </c>
      <c r="O549">
        <v>169</v>
      </c>
      <c r="P549">
        <v>3</v>
      </c>
      <c r="Q549">
        <v>49</v>
      </c>
      <c r="R549" t="s">
        <v>46</v>
      </c>
      <c r="S549">
        <v>76927.3</v>
      </c>
      <c r="T549" t="s">
        <v>37</v>
      </c>
      <c r="U549" t="s">
        <v>34</v>
      </c>
      <c r="V549" t="b">
        <v>1</v>
      </c>
      <c r="W549" t="s">
        <v>30</v>
      </c>
      <c r="X549">
        <v>497</v>
      </c>
      <c r="Y549">
        <v>181</v>
      </c>
    </row>
    <row r="550" spans="1:25" x14ac:dyDescent="0.35">
      <c r="A550">
        <v>549</v>
      </c>
      <c r="B550">
        <v>8022</v>
      </c>
      <c r="C550">
        <v>471</v>
      </c>
      <c r="D550" t="s">
        <v>39</v>
      </c>
      <c r="E550" t="s">
        <v>47</v>
      </c>
      <c r="F550">
        <v>5</v>
      </c>
      <c r="G550">
        <v>918.08</v>
      </c>
      <c r="H550">
        <f t="shared" si="8"/>
        <v>4590.4000000000005</v>
      </c>
      <c r="I550" s="11">
        <v>45510.856944444444</v>
      </c>
      <c r="J550">
        <v>12</v>
      </c>
      <c r="K550" t="s">
        <v>36</v>
      </c>
      <c r="L550">
        <v>288</v>
      </c>
      <c r="M550">
        <v>83</v>
      </c>
      <c r="N550">
        <v>150</v>
      </c>
      <c r="O550">
        <v>354</v>
      </c>
      <c r="P550">
        <v>2</v>
      </c>
      <c r="Q550">
        <v>27</v>
      </c>
      <c r="R550" t="s">
        <v>27</v>
      </c>
      <c r="S550">
        <v>105133.06</v>
      </c>
      <c r="T550" t="s">
        <v>28</v>
      </c>
      <c r="U550" t="s">
        <v>50</v>
      </c>
      <c r="V550" t="b">
        <v>1</v>
      </c>
      <c r="W550" t="s">
        <v>30</v>
      </c>
      <c r="X550">
        <v>175</v>
      </c>
      <c r="Y550">
        <v>489</v>
      </c>
    </row>
    <row r="551" spans="1:25" x14ac:dyDescent="0.35">
      <c r="A551">
        <v>550</v>
      </c>
      <c r="B551">
        <v>3223</v>
      </c>
      <c r="C551">
        <v>187</v>
      </c>
      <c r="D551" t="s">
        <v>38</v>
      </c>
      <c r="E551" t="s">
        <v>47</v>
      </c>
      <c r="F551">
        <v>2</v>
      </c>
      <c r="G551">
        <v>1017.98</v>
      </c>
      <c r="H551">
        <f t="shared" si="8"/>
        <v>2035.96</v>
      </c>
      <c r="I551" s="12">
        <v>45498.559027777781</v>
      </c>
      <c r="J551">
        <v>14</v>
      </c>
      <c r="K551" t="s">
        <v>40</v>
      </c>
      <c r="L551">
        <v>374</v>
      </c>
      <c r="M551">
        <v>147</v>
      </c>
      <c r="N551">
        <v>144</v>
      </c>
      <c r="O551">
        <v>100</v>
      </c>
      <c r="P551">
        <v>9</v>
      </c>
      <c r="Q551">
        <v>35</v>
      </c>
      <c r="R551" t="s">
        <v>41</v>
      </c>
      <c r="S551">
        <v>76765.740000000005</v>
      </c>
      <c r="T551" t="s">
        <v>42</v>
      </c>
      <c r="U551" t="s">
        <v>29</v>
      </c>
      <c r="V551" t="b">
        <v>1</v>
      </c>
      <c r="W551" t="s">
        <v>30</v>
      </c>
      <c r="X551">
        <v>213</v>
      </c>
      <c r="Y551">
        <v>293</v>
      </c>
    </row>
    <row r="552" spans="1:25" x14ac:dyDescent="0.35">
      <c r="A552">
        <v>551</v>
      </c>
      <c r="B552">
        <v>8564</v>
      </c>
      <c r="C552">
        <v>636</v>
      </c>
      <c r="D552" t="s">
        <v>51</v>
      </c>
      <c r="E552" t="s">
        <v>25</v>
      </c>
      <c r="F552">
        <v>4</v>
      </c>
      <c r="G552">
        <v>662.06</v>
      </c>
      <c r="H552">
        <f t="shared" si="8"/>
        <v>2648.24</v>
      </c>
      <c r="I552" s="11">
        <v>45497.022222222222</v>
      </c>
      <c r="J552">
        <v>20</v>
      </c>
      <c r="K552" t="s">
        <v>40</v>
      </c>
      <c r="L552">
        <v>40</v>
      </c>
      <c r="M552">
        <v>84</v>
      </c>
      <c r="N552">
        <v>210</v>
      </c>
      <c r="O552">
        <v>365</v>
      </c>
      <c r="P552">
        <v>3</v>
      </c>
      <c r="Q552">
        <v>36</v>
      </c>
      <c r="R552" t="s">
        <v>46</v>
      </c>
      <c r="S552">
        <v>44940.27</v>
      </c>
      <c r="T552" t="s">
        <v>42</v>
      </c>
      <c r="U552" t="s">
        <v>29</v>
      </c>
      <c r="V552" t="b">
        <v>0</v>
      </c>
      <c r="W552" t="s">
        <v>30</v>
      </c>
      <c r="X552">
        <v>478</v>
      </c>
      <c r="Y552">
        <v>239</v>
      </c>
    </row>
    <row r="553" spans="1:25" x14ac:dyDescent="0.35">
      <c r="A553">
        <v>552</v>
      </c>
      <c r="B553">
        <v>3977</v>
      </c>
      <c r="C553">
        <v>824</v>
      </c>
      <c r="D553" t="s">
        <v>52</v>
      </c>
      <c r="E553" t="s">
        <v>25</v>
      </c>
      <c r="F553">
        <v>4</v>
      </c>
      <c r="G553">
        <v>1207.03</v>
      </c>
      <c r="H553">
        <f t="shared" si="8"/>
        <v>4828.12</v>
      </c>
      <c r="I553" s="12">
        <v>45411.589583333334</v>
      </c>
      <c r="J553">
        <v>2</v>
      </c>
      <c r="K553" t="s">
        <v>26</v>
      </c>
      <c r="L553">
        <v>216</v>
      </c>
      <c r="M553">
        <v>50</v>
      </c>
      <c r="N553">
        <v>282</v>
      </c>
      <c r="O553">
        <v>153</v>
      </c>
      <c r="P553">
        <v>6</v>
      </c>
      <c r="Q553">
        <v>33</v>
      </c>
      <c r="R553" t="s">
        <v>46</v>
      </c>
      <c r="S553">
        <v>28307.31</v>
      </c>
      <c r="T553" t="s">
        <v>42</v>
      </c>
      <c r="U553" t="s">
        <v>50</v>
      </c>
      <c r="V553" t="b">
        <v>1</v>
      </c>
      <c r="W553" t="s">
        <v>48</v>
      </c>
      <c r="X553">
        <v>129</v>
      </c>
      <c r="Y553">
        <v>336</v>
      </c>
    </row>
    <row r="554" spans="1:25" x14ac:dyDescent="0.35">
      <c r="A554">
        <v>553</v>
      </c>
      <c r="B554">
        <v>1823</v>
      </c>
      <c r="C554">
        <v>493</v>
      </c>
      <c r="D554" t="s">
        <v>38</v>
      </c>
      <c r="E554" t="s">
        <v>47</v>
      </c>
      <c r="F554">
        <v>2</v>
      </c>
      <c r="G554">
        <v>200.92</v>
      </c>
      <c r="H554">
        <f t="shared" si="8"/>
        <v>401.84</v>
      </c>
      <c r="I554" s="11">
        <v>45459.942361111112</v>
      </c>
      <c r="J554">
        <v>12</v>
      </c>
      <c r="K554" t="s">
        <v>40</v>
      </c>
      <c r="L554">
        <v>128</v>
      </c>
      <c r="M554">
        <v>71</v>
      </c>
      <c r="N554">
        <v>281</v>
      </c>
      <c r="O554">
        <v>187</v>
      </c>
      <c r="P554">
        <v>5</v>
      </c>
      <c r="Q554">
        <v>59</v>
      </c>
      <c r="R554" t="s">
        <v>27</v>
      </c>
      <c r="S554">
        <v>27033.87</v>
      </c>
      <c r="T554" t="s">
        <v>28</v>
      </c>
      <c r="U554" t="s">
        <v>29</v>
      </c>
      <c r="V554" t="b">
        <v>1</v>
      </c>
      <c r="W554" t="s">
        <v>30</v>
      </c>
      <c r="X554">
        <v>464</v>
      </c>
      <c r="Y554">
        <v>509</v>
      </c>
    </row>
    <row r="555" spans="1:25" x14ac:dyDescent="0.35">
      <c r="A555">
        <v>554</v>
      </c>
      <c r="B555">
        <v>5262</v>
      </c>
      <c r="C555">
        <v>844</v>
      </c>
      <c r="D555" t="s">
        <v>51</v>
      </c>
      <c r="E555" t="s">
        <v>25</v>
      </c>
      <c r="F555">
        <v>4</v>
      </c>
      <c r="G555">
        <v>1646.16</v>
      </c>
      <c r="H555">
        <f t="shared" si="8"/>
        <v>6584.64</v>
      </c>
      <c r="I555" s="12">
        <v>45354.199305555558</v>
      </c>
      <c r="J555">
        <v>2</v>
      </c>
      <c r="K555" t="s">
        <v>32</v>
      </c>
      <c r="L555">
        <v>68</v>
      </c>
      <c r="M555">
        <v>105</v>
      </c>
      <c r="N555">
        <v>226</v>
      </c>
      <c r="O555">
        <v>129</v>
      </c>
      <c r="P555">
        <v>9</v>
      </c>
      <c r="Q555">
        <v>46</v>
      </c>
      <c r="R555" t="s">
        <v>27</v>
      </c>
      <c r="S555">
        <v>97774.68</v>
      </c>
      <c r="T555" t="s">
        <v>37</v>
      </c>
      <c r="U555" t="s">
        <v>29</v>
      </c>
      <c r="V555" t="b">
        <v>0</v>
      </c>
      <c r="W555" t="s">
        <v>30</v>
      </c>
      <c r="X555">
        <v>219</v>
      </c>
      <c r="Y555">
        <v>216</v>
      </c>
    </row>
    <row r="556" spans="1:25" x14ac:dyDescent="0.35">
      <c r="A556">
        <v>555</v>
      </c>
      <c r="B556">
        <v>7211</v>
      </c>
      <c r="C556">
        <v>910</v>
      </c>
      <c r="D556" t="s">
        <v>31</v>
      </c>
      <c r="E556" t="s">
        <v>25</v>
      </c>
      <c r="F556">
        <v>3</v>
      </c>
      <c r="G556">
        <v>1736.54</v>
      </c>
      <c r="H556">
        <f t="shared" si="8"/>
        <v>5209.62</v>
      </c>
      <c r="I556" s="11">
        <v>45298.593055555553</v>
      </c>
      <c r="J556">
        <v>19</v>
      </c>
      <c r="K556" t="s">
        <v>26</v>
      </c>
      <c r="L556">
        <v>120</v>
      </c>
      <c r="M556">
        <v>138</v>
      </c>
      <c r="N556">
        <v>226</v>
      </c>
      <c r="O556">
        <v>334</v>
      </c>
      <c r="P556">
        <v>1</v>
      </c>
      <c r="Q556">
        <v>63</v>
      </c>
      <c r="R556" t="s">
        <v>27</v>
      </c>
      <c r="S556">
        <v>32710.9</v>
      </c>
      <c r="T556" t="s">
        <v>37</v>
      </c>
      <c r="U556" t="s">
        <v>29</v>
      </c>
      <c r="V556" t="b">
        <v>0</v>
      </c>
      <c r="W556" t="s">
        <v>30</v>
      </c>
      <c r="X556">
        <v>422</v>
      </c>
      <c r="Y556">
        <v>375</v>
      </c>
    </row>
    <row r="557" spans="1:25" x14ac:dyDescent="0.35">
      <c r="A557">
        <v>556</v>
      </c>
      <c r="B557">
        <v>6363</v>
      </c>
      <c r="C557">
        <v>623</v>
      </c>
      <c r="D557" t="s">
        <v>38</v>
      </c>
      <c r="E557" t="s">
        <v>47</v>
      </c>
      <c r="F557">
        <v>2</v>
      </c>
      <c r="G557">
        <v>1104.53</v>
      </c>
      <c r="H557">
        <f t="shared" si="8"/>
        <v>2209.06</v>
      </c>
      <c r="I557" s="12">
        <v>45297.964583333334</v>
      </c>
      <c r="J557">
        <v>13</v>
      </c>
      <c r="K557" t="s">
        <v>26</v>
      </c>
      <c r="L557">
        <v>2</v>
      </c>
      <c r="M557">
        <v>65</v>
      </c>
      <c r="N557">
        <v>206</v>
      </c>
      <c r="O557">
        <v>379</v>
      </c>
      <c r="P557">
        <v>6</v>
      </c>
      <c r="Q557">
        <v>44</v>
      </c>
      <c r="R557" t="s">
        <v>41</v>
      </c>
      <c r="S557">
        <v>36540.839999999997</v>
      </c>
      <c r="T557" t="s">
        <v>28</v>
      </c>
      <c r="U557" t="s">
        <v>50</v>
      </c>
      <c r="V557" t="b">
        <v>0</v>
      </c>
      <c r="W557" t="s">
        <v>30</v>
      </c>
      <c r="X557">
        <v>436</v>
      </c>
      <c r="Y557">
        <v>434</v>
      </c>
    </row>
    <row r="558" spans="1:25" x14ac:dyDescent="0.35">
      <c r="A558">
        <v>557</v>
      </c>
      <c r="B558">
        <v>4467</v>
      </c>
      <c r="C558">
        <v>726</v>
      </c>
      <c r="D558" t="s">
        <v>39</v>
      </c>
      <c r="E558" t="s">
        <v>25</v>
      </c>
      <c r="F558">
        <v>1</v>
      </c>
      <c r="G558">
        <v>1386.71</v>
      </c>
      <c r="H558">
        <f t="shared" si="8"/>
        <v>1386.71</v>
      </c>
      <c r="I558" s="11">
        <v>45533.481944444444</v>
      </c>
      <c r="J558">
        <v>11</v>
      </c>
      <c r="K558" t="s">
        <v>32</v>
      </c>
      <c r="L558">
        <v>481</v>
      </c>
      <c r="M558">
        <v>74</v>
      </c>
      <c r="N558">
        <v>154</v>
      </c>
      <c r="O558">
        <v>122</v>
      </c>
      <c r="P558">
        <v>8</v>
      </c>
      <c r="Q558">
        <v>36</v>
      </c>
      <c r="R558" t="s">
        <v>46</v>
      </c>
      <c r="S558">
        <v>27401.87</v>
      </c>
      <c r="T558" t="s">
        <v>33</v>
      </c>
      <c r="U558" t="s">
        <v>43</v>
      </c>
      <c r="V558" t="b">
        <v>1</v>
      </c>
      <c r="W558" t="s">
        <v>30</v>
      </c>
      <c r="X558">
        <v>417</v>
      </c>
      <c r="Y558">
        <v>508</v>
      </c>
    </row>
    <row r="559" spans="1:25" x14ac:dyDescent="0.35">
      <c r="A559">
        <v>558</v>
      </c>
      <c r="B559">
        <v>8449</v>
      </c>
      <c r="C559">
        <v>263</v>
      </c>
      <c r="D559" t="s">
        <v>49</v>
      </c>
      <c r="E559" t="s">
        <v>47</v>
      </c>
      <c r="F559">
        <v>3</v>
      </c>
      <c r="G559">
        <v>1693.84</v>
      </c>
      <c r="H559">
        <f t="shared" si="8"/>
        <v>5081.5199999999995</v>
      </c>
      <c r="I559" s="12">
        <v>45516.331944444442</v>
      </c>
      <c r="J559">
        <v>13</v>
      </c>
      <c r="K559" t="s">
        <v>36</v>
      </c>
      <c r="L559">
        <v>61</v>
      </c>
      <c r="M559">
        <v>95</v>
      </c>
      <c r="N559">
        <v>243</v>
      </c>
      <c r="O559">
        <v>490</v>
      </c>
      <c r="P559">
        <v>6</v>
      </c>
      <c r="Q559">
        <v>38</v>
      </c>
      <c r="R559" t="s">
        <v>41</v>
      </c>
      <c r="S559">
        <v>106387.12</v>
      </c>
      <c r="T559" t="s">
        <v>28</v>
      </c>
      <c r="U559" t="s">
        <v>29</v>
      </c>
      <c r="V559" t="b">
        <v>1</v>
      </c>
      <c r="W559" t="s">
        <v>30</v>
      </c>
      <c r="X559">
        <v>206</v>
      </c>
      <c r="Y559">
        <v>313</v>
      </c>
    </row>
    <row r="560" spans="1:25" x14ac:dyDescent="0.35">
      <c r="A560">
        <v>559</v>
      </c>
      <c r="B560">
        <v>6355</v>
      </c>
      <c r="C560">
        <v>487</v>
      </c>
      <c r="D560" t="s">
        <v>49</v>
      </c>
      <c r="E560" t="s">
        <v>47</v>
      </c>
      <c r="F560">
        <v>5</v>
      </c>
      <c r="G560">
        <v>1510.45</v>
      </c>
      <c r="H560">
        <f t="shared" si="8"/>
        <v>7552.25</v>
      </c>
      <c r="I560" s="11">
        <v>45442.005555555559</v>
      </c>
      <c r="J560">
        <v>18</v>
      </c>
      <c r="K560" t="s">
        <v>36</v>
      </c>
      <c r="L560">
        <v>68</v>
      </c>
      <c r="M560">
        <v>74</v>
      </c>
      <c r="N560">
        <v>300</v>
      </c>
      <c r="O560">
        <v>466</v>
      </c>
      <c r="P560">
        <v>10</v>
      </c>
      <c r="Q560">
        <v>42</v>
      </c>
      <c r="R560" t="s">
        <v>41</v>
      </c>
      <c r="S560">
        <v>73113.929999999993</v>
      </c>
      <c r="T560" t="s">
        <v>42</v>
      </c>
      <c r="U560" t="s">
        <v>34</v>
      </c>
      <c r="V560" t="b">
        <v>0</v>
      </c>
      <c r="W560" t="s">
        <v>48</v>
      </c>
      <c r="X560">
        <v>487</v>
      </c>
      <c r="Y560">
        <v>357</v>
      </c>
    </row>
    <row r="561" spans="1:25" x14ac:dyDescent="0.35">
      <c r="A561">
        <v>560</v>
      </c>
      <c r="B561">
        <v>6529</v>
      </c>
      <c r="C561">
        <v>663</v>
      </c>
      <c r="D561" t="s">
        <v>24</v>
      </c>
      <c r="E561" t="s">
        <v>25</v>
      </c>
      <c r="F561">
        <v>3</v>
      </c>
      <c r="G561">
        <v>952.4</v>
      </c>
      <c r="H561">
        <f t="shared" si="8"/>
        <v>2857.2</v>
      </c>
      <c r="I561" s="12">
        <v>45365.702777777777</v>
      </c>
      <c r="J561">
        <v>18</v>
      </c>
      <c r="K561" t="s">
        <v>36</v>
      </c>
      <c r="L561">
        <v>247</v>
      </c>
      <c r="M561">
        <v>86</v>
      </c>
      <c r="N561">
        <v>157</v>
      </c>
      <c r="O561">
        <v>113</v>
      </c>
      <c r="P561">
        <v>6</v>
      </c>
      <c r="Q561">
        <v>22</v>
      </c>
      <c r="R561" t="s">
        <v>27</v>
      </c>
      <c r="S561">
        <v>55111.89</v>
      </c>
      <c r="T561" t="s">
        <v>28</v>
      </c>
      <c r="U561" t="s">
        <v>34</v>
      </c>
      <c r="V561" t="b">
        <v>0</v>
      </c>
      <c r="W561" t="s">
        <v>48</v>
      </c>
      <c r="X561">
        <v>139</v>
      </c>
      <c r="Y561">
        <v>352</v>
      </c>
    </row>
    <row r="562" spans="1:25" x14ac:dyDescent="0.35">
      <c r="A562">
        <v>561</v>
      </c>
      <c r="B562">
        <v>7211</v>
      </c>
      <c r="C562">
        <v>489</v>
      </c>
      <c r="D562" t="s">
        <v>24</v>
      </c>
      <c r="E562" t="s">
        <v>47</v>
      </c>
      <c r="F562">
        <v>5</v>
      </c>
      <c r="G562">
        <v>179.3</v>
      </c>
      <c r="H562">
        <f t="shared" si="8"/>
        <v>896.5</v>
      </c>
      <c r="I562" s="11">
        <v>45330.111805555556</v>
      </c>
      <c r="J562">
        <v>6</v>
      </c>
      <c r="K562" t="s">
        <v>32</v>
      </c>
      <c r="L562">
        <v>144</v>
      </c>
      <c r="M562">
        <v>69</v>
      </c>
      <c r="N562">
        <v>298</v>
      </c>
      <c r="O562">
        <v>206</v>
      </c>
      <c r="P562">
        <v>1</v>
      </c>
      <c r="Q562">
        <v>51</v>
      </c>
      <c r="R562" t="s">
        <v>41</v>
      </c>
      <c r="S562">
        <v>95554.87</v>
      </c>
      <c r="T562" t="s">
        <v>37</v>
      </c>
      <c r="U562" t="s">
        <v>34</v>
      </c>
      <c r="V562" t="b">
        <v>1</v>
      </c>
      <c r="W562" t="s">
        <v>30</v>
      </c>
      <c r="X562">
        <v>148</v>
      </c>
      <c r="Y562">
        <v>92</v>
      </c>
    </row>
    <row r="563" spans="1:25" x14ac:dyDescent="0.35">
      <c r="A563">
        <v>562</v>
      </c>
      <c r="B563">
        <v>5558</v>
      </c>
      <c r="C563">
        <v>144</v>
      </c>
      <c r="D563" t="s">
        <v>49</v>
      </c>
      <c r="E563" t="s">
        <v>47</v>
      </c>
      <c r="F563">
        <v>5</v>
      </c>
      <c r="G563">
        <v>1187.21</v>
      </c>
      <c r="H563">
        <f t="shared" si="8"/>
        <v>5936.05</v>
      </c>
      <c r="I563" s="12">
        <v>45516.318055555559</v>
      </c>
      <c r="J563">
        <v>13</v>
      </c>
      <c r="K563" t="s">
        <v>26</v>
      </c>
      <c r="L563">
        <v>207</v>
      </c>
      <c r="M563">
        <v>91</v>
      </c>
      <c r="N563">
        <v>118</v>
      </c>
      <c r="O563">
        <v>352</v>
      </c>
      <c r="P563">
        <v>3</v>
      </c>
      <c r="Q563">
        <v>64</v>
      </c>
      <c r="R563" t="s">
        <v>41</v>
      </c>
      <c r="S563">
        <v>55540.15</v>
      </c>
      <c r="T563" t="s">
        <v>28</v>
      </c>
      <c r="U563" t="s">
        <v>43</v>
      </c>
      <c r="V563" t="b">
        <v>0</v>
      </c>
      <c r="W563" t="s">
        <v>30</v>
      </c>
      <c r="X563">
        <v>112</v>
      </c>
      <c r="Y563">
        <v>377</v>
      </c>
    </row>
    <row r="564" spans="1:25" x14ac:dyDescent="0.35">
      <c r="A564">
        <v>563</v>
      </c>
      <c r="B564">
        <v>7906</v>
      </c>
      <c r="C564">
        <v>886</v>
      </c>
      <c r="D564" t="s">
        <v>31</v>
      </c>
      <c r="E564" t="s">
        <v>25</v>
      </c>
      <c r="F564">
        <v>5</v>
      </c>
      <c r="G564">
        <v>674.79</v>
      </c>
      <c r="H564">
        <f t="shared" si="8"/>
        <v>3373.95</v>
      </c>
      <c r="I564" s="11">
        <v>45435.864583333336</v>
      </c>
      <c r="J564">
        <v>16</v>
      </c>
      <c r="K564" t="s">
        <v>45</v>
      </c>
      <c r="L564">
        <v>300</v>
      </c>
      <c r="M564">
        <v>95</v>
      </c>
      <c r="N564">
        <v>283</v>
      </c>
      <c r="O564">
        <v>376</v>
      </c>
      <c r="P564">
        <v>5</v>
      </c>
      <c r="Q564">
        <v>65</v>
      </c>
      <c r="R564" t="s">
        <v>46</v>
      </c>
      <c r="S564">
        <v>74054.17</v>
      </c>
      <c r="T564" t="s">
        <v>33</v>
      </c>
      <c r="U564" t="s">
        <v>50</v>
      </c>
      <c r="V564" t="b">
        <v>1</v>
      </c>
      <c r="W564" t="s">
        <v>30</v>
      </c>
      <c r="X564">
        <v>174</v>
      </c>
      <c r="Y564">
        <v>143</v>
      </c>
    </row>
    <row r="565" spans="1:25" x14ac:dyDescent="0.35">
      <c r="A565">
        <v>564</v>
      </c>
      <c r="B565">
        <v>5133</v>
      </c>
      <c r="C565">
        <v>274</v>
      </c>
      <c r="D565" t="s">
        <v>24</v>
      </c>
      <c r="E565" t="s">
        <v>47</v>
      </c>
      <c r="F565">
        <v>5</v>
      </c>
      <c r="G565">
        <v>1224.93</v>
      </c>
      <c r="H565">
        <f t="shared" si="8"/>
        <v>6124.6500000000005</v>
      </c>
      <c r="I565" s="12">
        <v>45463.384722222225</v>
      </c>
      <c r="J565">
        <v>6</v>
      </c>
      <c r="K565" t="s">
        <v>36</v>
      </c>
      <c r="L565">
        <v>469</v>
      </c>
      <c r="M565">
        <v>93</v>
      </c>
      <c r="N565">
        <v>250</v>
      </c>
      <c r="O565">
        <v>145</v>
      </c>
      <c r="P565">
        <v>3</v>
      </c>
      <c r="Q565">
        <v>37</v>
      </c>
      <c r="R565" t="s">
        <v>46</v>
      </c>
      <c r="S565">
        <v>27226.42</v>
      </c>
      <c r="T565" t="s">
        <v>28</v>
      </c>
      <c r="U565" t="s">
        <v>29</v>
      </c>
      <c r="V565" t="b">
        <v>1</v>
      </c>
      <c r="W565" t="s">
        <v>30</v>
      </c>
      <c r="X565">
        <v>296</v>
      </c>
      <c r="Y565">
        <v>154</v>
      </c>
    </row>
    <row r="566" spans="1:25" x14ac:dyDescent="0.35">
      <c r="A566">
        <v>565</v>
      </c>
      <c r="B566">
        <v>2341</v>
      </c>
      <c r="C566">
        <v>443</v>
      </c>
      <c r="D566" t="s">
        <v>38</v>
      </c>
      <c r="E566" t="s">
        <v>47</v>
      </c>
      <c r="F566">
        <v>3</v>
      </c>
      <c r="G566">
        <v>1137.76</v>
      </c>
      <c r="H566">
        <f t="shared" si="8"/>
        <v>3413.2799999999997</v>
      </c>
      <c r="I566" s="11">
        <v>45408.904166666667</v>
      </c>
      <c r="J566">
        <v>17</v>
      </c>
      <c r="K566" t="s">
        <v>45</v>
      </c>
      <c r="L566">
        <v>367</v>
      </c>
      <c r="M566">
        <v>99</v>
      </c>
      <c r="N566">
        <v>119</v>
      </c>
      <c r="O566">
        <v>101</v>
      </c>
      <c r="P566">
        <v>5</v>
      </c>
      <c r="Q566">
        <v>45</v>
      </c>
      <c r="R566" t="s">
        <v>41</v>
      </c>
      <c r="S566">
        <v>39540.870000000003</v>
      </c>
      <c r="T566" t="s">
        <v>42</v>
      </c>
      <c r="U566" t="s">
        <v>29</v>
      </c>
      <c r="V566" t="b">
        <v>0</v>
      </c>
      <c r="W566" t="s">
        <v>30</v>
      </c>
      <c r="X566">
        <v>458</v>
      </c>
      <c r="Y566">
        <v>299</v>
      </c>
    </row>
    <row r="567" spans="1:25" x14ac:dyDescent="0.35">
      <c r="A567">
        <v>566</v>
      </c>
      <c r="B567">
        <v>8705</v>
      </c>
      <c r="C567">
        <v>679</v>
      </c>
      <c r="D567" t="s">
        <v>24</v>
      </c>
      <c r="E567" t="s">
        <v>25</v>
      </c>
      <c r="F567">
        <v>5</v>
      </c>
      <c r="G567">
        <v>639.87</v>
      </c>
      <c r="H567">
        <f t="shared" si="8"/>
        <v>3199.35</v>
      </c>
      <c r="I567" s="12">
        <v>45430.086111111108</v>
      </c>
      <c r="J567">
        <v>2</v>
      </c>
      <c r="K567" t="s">
        <v>26</v>
      </c>
      <c r="L567">
        <v>392</v>
      </c>
      <c r="M567">
        <v>61</v>
      </c>
      <c r="N567">
        <v>275</v>
      </c>
      <c r="O567">
        <v>159</v>
      </c>
      <c r="P567">
        <v>3</v>
      </c>
      <c r="Q567">
        <v>53</v>
      </c>
      <c r="R567" t="s">
        <v>46</v>
      </c>
      <c r="S567">
        <v>99783.06</v>
      </c>
      <c r="T567" t="s">
        <v>33</v>
      </c>
      <c r="U567" t="s">
        <v>29</v>
      </c>
      <c r="V567" t="b">
        <v>1</v>
      </c>
      <c r="W567" t="s">
        <v>35</v>
      </c>
      <c r="X567">
        <v>228</v>
      </c>
      <c r="Y567">
        <v>472</v>
      </c>
    </row>
    <row r="568" spans="1:25" x14ac:dyDescent="0.35">
      <c r="A568">
        <v>567</v>
      </c>
      <c r="B568">
        <v>1317</v>
      </c>
      <c r="C568">
        <v>992</v>
      </c>
      <c r="D568" t="s">
        <v>51</v>
      </c>
      <c r="E568" t="s">
        <v>47</v>
      </c>
      <c r="F568">
        <v>4</v>
      </c>
      <c r="G568">
        <v>1044.3599999999999</v>
      </c>
      <c r="H568">
        <f t="shared" si="8"/>
        <v>4177.4399999999996</v>
      </c>
      <c r="I568" s="11">
        <v>45450.81527777778</v>
      </c>
      <c r="J568">
        <v>1</v>
      </c>
      <c r="K568" t="s">
        <v>32</v>
      </c>
      <c r="L568">
        <v>5</v>
      </c>
      <c r="M568">
        <v>121</v>
      </c>
      <c r="N568">
        <v>229</v>
      </c>
      <c r="O568">
        <v>101</v>
      </c>
      <c r="P568">
        <v>7</v>
      </c>
      <c r="Q568">
        <v>54</v>
      </c>
      <c r="R568" t="s">
        <v>41</v>
      </c>
      <c r="S568">
        <v>92818.7</v>
      </c>
      <c r="T568" t="s">
        <v>37</v>
      </c>
      <c r="U568" t="s">
        <v>43</v>
      </c>
      <c r="V568" t="b">
        <v>0</v>
      </c>
      <c r="W568" t="s">
        <v>35</v>
      </c>
      <c r="X568">
        <v>201</v>
      </c>
      <c r="Y568">
        <v>435</v>
      </c>
    </row>
    <row r="569" spans="1:25" x14ac:dyDescent="0.35">
      <c r="A569">
        <v>568</v>
      </c>
      <c r="B569">
        <v>9837</v>
      </c>
      <c r="C569">
        <v>775</v>
      </c>
      <c r="D569" t="s">
        <v>51</v>
      </c>
      <c r="E569" t="s">
        <v>47</v>
      </c>
      <c r="F569">
        <v>3</v>
      </c>
      <c r="G569">
        <v>1236.6199999999999</v>
      </c>
      <c r="H569">
        <f t="shared" si="8"/>
        <v>3709.8599999999997</v>
      </c>
      <c r="I569" s="12">
        <v>45527.027777777781</v>
      </c>
      <c r="J569">
        <v>16</v>
      </c>
      <c r="K569" t="s">
        <v>40</v>
      </c>
      <c r="L569">
        <v>56</v>
      </c>
      <c r="M569">
        <v>75</v>
      </c>
      <c r="N569">
        <v>114</v>
      </c>
      <c r="O569">
        <v>227</v>
      </c>
      <c r="P569">
        <v>4</v>
      </c>
      <c r="Q569">
        <v>24</v>
      </c>
      <c r="R569" t="s">
        <v>46</v>
      </c>
      <c r="S569">
        <v>72678.009999999995</v>
      </c>
      <c r="T569" t="s">
        <v>33</v>
      </c>
      <c r="U569" t="s">
        <v>43</v>
      </c>
      <c r="V569" t="b">
        <v>0</v>
      </c>
      <c r="W569" t="s">
        <v>48</v>
      </c>
      <c r="X569">
        <v>155</v>
      </c>
      <c r="Y569">
        <v>135</v>
      </c>
    </row>
    <row r="570" spans="1:25" x14ac:dyDescent="0.35">
      <c r="A570">
        <v>569</v>
      </c>
      <c r="B570">
        <v>1853</v>
      </c>
      <c r="C570">
        <v>983</v>
      </c>
      <c r="D570" t="s">
        <v>24</v>
      </c>
      <c r="E570" t="s">
        <v>47</v>
      </c>
      <c r="F570">
        <v>3</v>
      </c>
      <c r="G570">
        <v>1438.8</v>
      </c>
      <c r="H570">
        <f t="shared" si="8"/>
        <v>4316.3999999999996</v>
      </c>
      <c r="I570" s="11">
        <v>45461.175694444442</v>
      </c>
      <c r="J570">
        <v>5</v>
      </c>
      <c r="K570" t="s">
        <v>32</v>
      </c>
      <c r="L570">
        <v>249</v>
      </c>
      <c r="M570">
        <v>68</v>
      </c>
      <c r="N570">
        <v>177</v>
      </c>
      <c r="O570">
        <v>424</v>
      </c>
      <c r="P570">
        <v>4</v>
      </c>
      <c r="Q570">
        <v>41</v>
      </c>
      <c r="R570" t="s">
        <v>27</v>
      </c>
      <c r="S570">
        <v>58420.44</v>
      </c>
      <c r="T570" t="s">
        <v>28</v>
      </c>
      <c r="U570" t="s">
        <v>43</v>
      </c>
      <c r="V570" t="b">
        <v>1</v>
      </c>
      <c r="W570" t="s">
        <v>48</v>
      </c>
      <c r="X570">
        <v>347</v>
      </c>
      <c r="Y570">
        <v>355</v>
      </c>
    </row>
    <row r="571" spans="1:25" x14ac:dyDescent="0.35">
      <c r="A571">
        <v>570</v>
      </c>
      <c r="B571">
        <v>6733</v>
      </c>
      <c r="C571">
        <v>253</v>
      </c>
      <c r="D571" t="s">
        <v>51</v>
      </c>
      <c r="E571" t="s">
        <v>25</v>
      </c>
      <c r="F571">
        <v>4</v>
      </c>
      <c r="G571">
        <v>811.68</v>
      </c>
      <c r="H571">
        <f t="shared" si="8"/>
        <v>3246.72</v>
      </c>
      <c r="I571" s="12">
        <v>45519.330555555556</v>
      </c>
      <c r="J571">
        <v>16</v>
      </c>
      <c r="K571" t="s">
        <v>32</v>
      </c>
      <c r="L571">
        <v>199</v>
      </c>
      <c r="M571">
        <v>105</v>
      </c>
      <c r="N571">
        <v>159</v>
      </c>
      <c r="O571">
        <v>173</v>
      </c>
      <c r="P571">
        <v>6</v>
      </c>
      <c r="Q571">
        <v>62</v>
      </c>
      <c r="R571" t="s">
        <v>41</v>
      </c>
      <c r="S571">
        <v>70821.63</v>
      </c>
      <c r="T571" t="s">
        <v>33</v>
      </c>
      <c r="U571" t="s">
        <v>50</v>
      </c>
      <c r="V571" t="b">
        <v>1</v>
      </c>
      <c r="W571" t="s">
        <v>48</v>
      </c>
      <c r="X571">
        <v>408</v>
      </c>
      <c r="Y571">
        <v>507</v>
      </c>
    </row>
    <row r="572" spans="1:25" x14ac:dyDescent="0.35">
      <c r="A572">
        <v>571</v>
      </c>
      <c r="B572">
        <v>4673</v>
      </c>
      <c r="C572">
        <v>266</v>
      </c>
      <c r="D572" t="s">
        <v>24</v>
      </c>
      <c r="E572" t="s">
        <v>47</v>
      </c>
      <c r="F572">
        <v>4</v>
      </c>
      <c r="G572">
        <v>839.72</v>
      </c>
      <c r="H572">
        <f t="shared" si="8"/>
        <v>3358.88</v>
      </c>
      <c r="I572" s="11">
        <v>45399.193749999999</v>
      </c>
      <c r="J572">
        <v>6</v>
      </c>
      <c r="K572" t="s">
        <v>26</v>
      </c>
      <c r="L572">
        <v>104</v>
      </c>
      <c r="M572">
        <v>142</v>
      </c>
      <c r="N572">
        <v>231</v>
      </c>
      <c r="O572">
        <v>102</v>
      </c>
      <c r="P572">
        <v>3</v>
      </c>
      <c r="Q572">
        <v>58</v>
      </c>
      <c r="R572" t="s">
        <v>27</v>
      </c>
      <c r="S572">
        <v>75265.86</v>
      </c>
      <c r="T572" t="s">
        <v>28</v>
      </c>
      <c r="U572" t="s">
        <v>43</v>
      </c>
      <c r="V572" t="b">
        <v>0</v>
      </c>
      <c r="W572" t="s">
        <v>30</v>
      </c>
      <c r="X572">
        <v>436</v>
      </c>
      <c r="Y572">
        <v>432</v>
      </c>
    </row>
    <row r="573" spans="1:25" x14ac:dyDescent="0.35">
      <c r="A573">
        <v>572</v>
      </c>
      <c r="B573">
        <v>2124</v>
      </c>
      <c r="C573">
        <v>989</v>
      </c>
      <c r="D573" t="s">
        <v>49</v>
      </c>
      <c r="E573" t="s">
        <v>47</v>
      </c>
      <c r="F573">
        <v>2</v>
      </c>
      <c r="G573">
        <v>1122.3599999999999</v>
      </c>
      <c r="H573">
        <f t="shared" si="8"/>
        <v>2244.7199999999998</v>
      </c>
      <c r="I573" s="12">
        <v>45312.401388888888</v>
      </c>
      <c r="J573">
        <v>1</v>
      </c>
      <c r="K573" t="s">
        <v>32</v>
      </c>
      <c r="L573">
        <v>498</v>
      </c>
      <c r="M573">
        <v>69</v>
      </c>
      <c r="N573">
        <v>176</v>
      </c>
      <c r="O573">
        <v>357</v>
      </c>
      <c r="P573">
        <v>4</v>
      </c>
      <c r="Q573">
        <v>52</v>
      </c>
      <c r="R573" t="s">
        <v>41</v>
      </c>
      <c r="S573">
        <v>37306.97</v>
      </c>
      <c r="T573" t="s">
        <v>42</v>
      </c>
      <c r="U573" t="s">
        <v>43</v>
      </c>
      <c r="V573" t="b">
        <v>0</v>
      </c>
      <c r="W573" t="s">
        <v>30</v>
      </c>
      <c r="X573">
        <v>288</v>
      </c>
      <c r="Y573">
        <v>91</v>
      </c>
    </row>
    <row r="574" spans="1:25" x14ac:dyDescent="0.35">
      <c r="A574">
        <v>573</v>
      </c>
      <c r="B574">
        <v>1659</v>
      </c>
      <c r="C574">
        <v>248</v>
      </c>
      <c r="D574" t="s">
        <v>49</v>
      </c>
      <c r="E574" t="s">
        <v>25</v>
      </c>
      <c r="F574">
        <v>3</v>
      </c>
      <c r="G574">
        <v>1035.78</v>
      </c>
      <c r="H574">
        <f t="shared" si="8"/>
        <v>3107.34</v>
      </c>
      <c r="I574" s="11">
        <v>45501.580555555556</v>
      </c>
      <c r="J574">
        <v>18</v>
      </c>
      <c r="K574" t="s">
        <v>40</v>
      </c>
      <c r="L574">
        <v>55</v>
      </c>
      <c r="M574">
        <v>61</v>
      </c>
      <c r="N574">
        <v>278</v>
      </c>
      <c r="O574">
        <v>177</v>
      </c>
      <c r="P574">
        <v>2</v>
      </c>
      <c r="Q574">
        <v>65</v>
      </c>
      <c r="R574" t="s">
        <v>46</v>
      </c>
      <c r="S574">
        <v>34814.39</v>
      </c>
      <c r="T574" t="s">
        <v>37</v>
      </c>
      <c r="U574" t="s">
        <v>29</v>
      </c>
      <c r="V574" t="b">
        <v>1</v>
      </c>
      <c r="W574" t="s">
        <v>30</v>
      </c>
      <c r="X574">
        <v>451</v>
      </c>
      <c r="Y574">
        <v>325</v>
      </c>
    </row>
    <row r="575" spans="1:25" x14ac:dyDescent="0.35">
      <c r="A575">
        <v>574</v>
      </c>
      <c r="B575">
        <v>1508</v>
      </c>
      <c r="C575">
        <v>283</v>
      </c>
      <c r="D575" t="s">
        <v>44</v>
      </c>
      <c r="E575" t="s">
        <v>25</v>
      </c>
      <c r="F575">
        <v>3</v>
      </c>
      <c r="G575">
        <v>1123.46</v>
      </c>
      <c r="H575">
        <f t="shared" si="8"/>
        <v>3370.38</v>
      </c>
      <c r="I575" s="12">
        <v>45410.43472222222</v>
      </c>
      <c r="J575">
        <v>4</v>
      </c>
      <c r="K575" t="s">
        <v>36</v>
      </c>
      <c r="L575">
        <v>385</v>
      </c>
      <c r="M575">
        <v>76</v>
      </c>
      <c r="N575">
        <v>161</v>
      </c>
      <c r="O575">
        <v>222</v>
      </c>
      <c r="P575">
        <v>8</v>
      </c>
      <c r="Q575">
        <v>30</v>
      </c>
      <c r="R575" t="s">
        <v>41</v>
      </c>
      <c r="S575">
        <v>113874.35</v>
      </c>
      <c r="T575" t="s">
        <v>42</v>
      </c>
      <c r="U575" t="s">
        <v>29</v>
      </c>
      <c r="V575" t="b">
        <v>1</v>
      </c>
      <c r="W575" t="s">
        <v>30</v>
      </c>
      <c r="X575">
        <v>372</v>
      </c>
      <c r="Y575">
        <v>379</v>
      </c>
    </row>
    <row r="576" spans="1:25" x14ac:dyDescent="0.35">
      <c r="A576">
        <v>575</v>
      </c>
      <c r="B576">
        <v>5051</v>
      </c>
      <c r="C576">
        <v>887</v>
      </c>
      <c r="D576" t="s">
        <v>38</v>
      </c>
      <c r="E576" t="s">
        <v>47</v>
      </c>
      <c r="F576">
        <v>3</v>
      </c>
      <c r="G576">
        <v>914.42</v>
      </c>
      <c r="H576">
        <f t="shared" si="8"/>
        <v>2743.2599999999998</v>
      </c>
      <c r="I576" s="11">
        <v>45437.155555555553</v>
      </c>
      <c r="J576">
        <v>10</v>
      </c>
      <c r="K576" t="s">
        <v>32</v>
      </c>
      <c r="L576">
        <v>310</v>
      </c>
      <c r="M576">
        <v>118</v>
      </c>
      <c r="N576">
        <v>111</v>
      </c>
      <c r="O576">
        <v>231</v>
      </c>
      <c r="P576">
        <v>6</v>
      </c>
      <c r="Q576">
        <v>31</v>
      </c>
      <c r="R576" t="s">
        <v>27</v>
      </c>
      <c r="S576">
        <v>30112.05</v>
      </c>
      <c r="T576" t="s">
        <v>33</v>
      </c>
      <c r="U576" t="s">
        <v>34</v>
      </c>
      <c r="V576" t="b">
        <v>1</v>
      </c>
      <c r="W576" t="s">
        <v>30</v>
      </c>
      <c r="X576">
        <v>173</v>
      </c>
      <c r="Y576">
        <v>109</v>
      </c>
    </row>
    <row r="577" spans="1:25" x14ac:dyDescent="0.35">
      <c r="A577">
        <v>576</v>
      </c>
      <c r="B577">
        <v>4266</v>
      </c>
      <c r="C577">
        <v>829</v>
      </c>
      <c r="D577" t="s">
        <v>51</v>
      </c>
      <c r="E577" t="s">
        <v>25</v>
      </c>
      <c r="F577">
        <v>3</v>
      </c>
      <c r="G577">
        <v>450.46</v>
      </c>
      <c r="H577">
        <f t="shared" si="8"/>
        <v>1351.3799999999999</v>
      </c>
      <c r="I577" s="12">
        <v>45388.302777777775</v>
      </c>
      <c r="J577">
        <v>15</v>
      </c>
      <c r="K577" t="s">
        <v>26</v>
      </c>
      <c r="L577">
        <v>46</v>
      </c>
      <c r="M577">
        <v>82</v>
      </c>
      <c r="N577">
        <v>297</v>
      </c>
      <c r="O577">
        <v>149</v>
      </c>
      <c r="P577">
        <v>5</v>
      </c>
      <c r="Q577">
        <v>43</v>
      </c>
      <c r="R577" t="s">
        <v>41</v>
      </c>
      <c r="S577">
        <v>44639.93</v>
      </c>
      <c r="T577" t="s">
        <v>37</v>
      </c>
      <c r="U577" t="s">
        <v>43</v>
      </c>
      <c r="V577" t="b">
        <v>0</v>
      </c>
      <c r="W577" t="s">
        <v>30</v>
      </c>
      <c r="X577">
        <v>467</v>
      </c>
      <c r="Y577">
        <v>113</v>
      </c>
    </row>
    <row r="578" spans="1:25" x14ac:dyDescent="0.35">
      <c r="A578">
        <v>577</v>
      </c>
      <c r="B578">
        <v>1333</v>
      </c>
      <c r="C578">
        <v>152</v>
      </c>
      <c r="D578" t="s">
        <v>31</v>
      </c>
      <c r="E578" t="s">
        <v>25</v>
      </c>
      <c r="F578">
        <v>2</v>
      </c>
      <c r="G578">
        <v>94.57</v>
      </c>
      <c r="H578">
        <f t="shared" si="8"/>
        <v>189.14</v>
      </c>
      <c r="I578" s="11">
        <v>45318.013194444444</v>
      </c>
      <c r="J578">
        <v>5</v>
      </c>
      <c r="K578" t="s">
        <v>36</v>
      </c>
      <c r="L578">
        <v>292</v>
      </c>
      <c r="M578">
        <v>65</v>
      </c>
      <c r="N578">
        <v>251</v>
      </c>
      <c r="O578">
        <v>493</v>
      </c>
      <c r="P578">
        <v>9</v>
      </c>
      <c r="Q578">
        <v>39</v>
      </c>
      <c r="R578" t="s">
        <v>27</v>
      </c>
      <c r="S578">
        <v>78566.3</v>
      </c>
      <c r="T578" t="s">
        <v>28</v>
      </c>
      <c r="U578" t="s">
        <v>34</v>
      </c>
      <c r="V578" t="b">
        <v>0</v>
      </c>
      <c r="W578" t="s">
        <v>48</v>
      </c>
      <c r="X578">
        <v>489</v>
      </c>
      <c r="Y578">
        <v>315</v>
      </c>
    </row>
    <row r="579" spans="1:25" x14ac:dyDescent="0.35">
      <c r="A579">
        <v>578</v>
      </c>
      <c r="B579">
        <v>3496</v>
      </c>
      <c r="C579">
        <v>529</v>
      </c>
      <c r="D579" t="s">
        <v>24</v>
      </c>
      <c r="E579" t="s">
        <v>25</v>
      </c>
      <c r="F579">
        <v>3</v>
      </c>
      <c r="G579">
        <v>353.33</v>
      </c>
      <c r="H579">
        <f t="shared" ref="H579:H642" si="9">G579*F579</f>
        <v>1059.99</v>
      </c>
      <c r="I579" s="12">
        <v>45309.689583333333</v>
      </c>
      <c r="J579">
        <v>7</v>
      </c>
      <c r="K579" t="s">
        <v>45</v>
      </c>
      <c r="L579">
        <v>422</v>
      </c>
      <c r="M579">
        <v>138</v>
      </c>
      <c r="N579">
        <v>220</v>
      </c>
      <c r="O579">
        <v>307</v>
      </c>
      <c r="P579">
        <v>8</v>
      </c>
      <c r="Q579">
        <v>57</v>
      </c>
      <c r="R579" t="s">
        <v>27</v>
      </c>
      <c r="S579">
        <v>91031.3</v>
      </c>
      <c r="T579" t="s">
        <v>37</v>
      </c>
      <c r="U579" t="s">
        <v>34</v>
      </c>
      <c r="V579" t="b">
        <v>1</v>
      </c>
      <c r="W579" t="s">
        <v>30</v>
      </c>
      <c r="X579">
        <v>278</v>
      </c>
      <c r="Y579">
        <v>316</v>
      </c>
    </row>
    <row r="580" spans="1:25" x14ac:dyDescent="0.35">
      <c r="A580">
        <v>579</v>
      </c>
      <c r="B580">
        <v>4908</v>
      </c>
      <c r="C580">
        <v>415</v>
      </c>
      <c r="D580" t="s">
        <v>51</v>
      </c>
      <c r="E580" t="s">
        <v>47</v>
      </c>
      <c r="F580">
        <v>3</v>
      </c>
      <c r="G580">
        <v>82.94</v>
      </c>
      <c r="H580">
        <f t="shared" si="9"/>
        <v>248.82</v>
      </c>
      <c r="I580" s="11">
        <v>45428.924305555556</v>
      </c>
      <c r="J580">
        <v>15</v>
      </c>
      <c r="K580" t="s">
        <v>26</v>
      </c>
      <c r="L580">
        <v>257</v>
      </c>
      <c r="M580">
        <v>96</v>
      </c>
      <c r="N580">
        <v>245</v>
      </c>
      <c r="O580">
        <v>104</v>
      </c>
      <c r="P580">
        <v>8</v>
      </c>
      <c r="Q580">
        <v>66</v>
      </c>
      <c r="R580" t="s">
        <v>27</v>
      </c>
      <c r="S580">
        <v>37265.67</v>
      </c>
      <c r="T580" t="s">
        <v>37</v>
      </c>
      <c r="U580" t="s">
        <v>50</v>
      </c>
      <c r="V580" t="b">
        <v>0</v>
      </c>
      <c r="W580" t="s">
        <v>30</v>
      </c>
      <c r="X580">
        <v>173</v>
      </c>
      <c r="Y580">
        <v>242</v>
      </c>
    </row>
    <row r="581" spans="1:25" x14ac:dyDescent="0.35">
      <c r="A581">
        <v>580</v>
      </c>
      <c r="B581">
        <v>3068</v>
      </c>
      <c r="C581">
        <v>416</v>
      </c>
      <c r="D581" t="s">
        <v>39</v>
      </c>
      <c r="E581" t="s">
        <v>47</v>
      </c>
      <c r="F581">
        <v>1</v>
      </c>
      <c r="G581">
        <v>984.02</v>
      </c>
      <c r="H581">
        <f t="shared" si="9"/>
        <v>984.02</v>
      </c>
      <c r="I581" s="12">
        <v>45473.371527777781</v>
      </c>
      <c r="J581">
        <v>7</v>
      </c>
      <c r="K581" t="s">
        <v>36</v>
      </c>
      <c r="L581">
        <v>441</v>
      </c>
      <c r="M581">
        <v>94</v>
      </c>
      <c r="N581">
        <v>224</v>
      </c>
      <c r="O581">
        <v>405</v>
      </c>
      <c r="P581">
        <v>2</v>
      </c>
      <c r="Q581">
        <v>46</v>
      </c>
      <c r="R581" t="s">
        <v>27</v>
      </c>
      <c r="S581">
        <v>92008.65</v>
      </c>
      <c r="T581" t="s">
        <v>37</v>
      </c>
      <c r="U581" t="s">
        <v>29</v>
      </c>
      <c r="V581" t="b">
        <v>0</v>
      </c>
      <c r="W581" t="s">
        <v>30</v>
      </c>
      <c r="X581">
        <v>192</v>
      </c>
      <c r="Y581">
        <v>355</v>
      </c>
    </row>
    <row r="582" spans="1:25" x14ac:dyDescent="0.35">
      <c r="A582">
        <v>581</v>
      </c>
      <c r="B582">
        <v>8758</v>
      </c>
      <c r="C582">
        <v>847</v>
      </c>
      <c r="D582" t="s">
        <v>38</v>
      </c>
      <c r="E582" t="s">
        <v>47</v>
      </c>
      <c r="F582">
        <v>3</v>
      </c>
      <c r="G582">
        <v>204.58</v>
      </c>
      <c r="H582">
        <f t="shared" si="9"/>
        <v>613.74</v>
      </c>
      <c r="I582" s="11">
        <v>45360.660416666666</v>
      </c>
      <c r="J582">
        <v>12</v>
      </c>
      <c r="K582" t="s">
        <v>32</v>
      </c>
      <c r="L582">
        <v>217</v>
      </c>
      <c r="M582">
        <v>59</v>
      </c>
      <c r="N582">
        <v>184</v>
      </c>
      <c r="O582">
        <v>450</v>
      </c>
      <c r="P582">
        <v>4</v>
      </c>
      <c r="Q582">
        <v>37</v>
      </c>
      <c r="R582" t="s">
        <v>27</v>
      </c>
      <c r="S582">
        <v>77537.62</v>
      </c>
      <c r="T582" t="s">
        <v>28</v>
      </c>
      <c r="U582" t="s">
        <v>50</v>
      </c>
      <c r="V582" t="b">
        <v>1</v>
      </c>
      <c r="W582" t="s">
        <v>30</v>
      </c>
      <c r="X582">
        <v>182</v>
      </c>
      <c r="Y582">
        <v>268</v>
      </c>
    </row>
    <row r="583" spans="1:25" x14ac:dyDescent="0.35">
      <c r="A583">
        <v>582</v>
      </c>
      <c r="B583">
        <v>2874</v>
      </c>
      <c r="C583">
        <v>887</v>
      </c>
      <c r="D583" t="s">
        <v>52</v>
      </c>
      <c r="E583" t="s">
        <v>25</v>
      </c>
      <c r="F583">
        <v>5</v>
      </c>
      <c r="G583">
        <v>513.70000000000005</v>
      </c>
      <c r="H583">
        <f t="shared" si="9"/>
        <v>2568.5</v>
      </c>
      <c r="I583" s="12">
        <v>45393.061805555553</v>
      </c>
      <c r="J583">
        <v>14</v>
      </c>
      <c r="K583" t="s">
        <v>36</v>
      </c>
      <c r="L583">
        <v>124</v>
      </c>
      <c r="M583">
        <v>51</v>
      </c>
      <c r="N583">
        <v>297</v>
      </c>
      <c r="O583">
        <v>414</v>
      </c>
      <c r="P583">
        <v>3</v>
      </c>
      <c r="Q583">
        <v>49</v>
      </c>
      <c r="R583" t="s">
        <v>27</v>
      </c>
      <c r="S583">
        <v>99568.46</v>
      </c>
      <c r="T583" t="s">
        <v>42</v>
      </c>
      <c r="U583" t="s">
        <v>29</v>
      </c>
      <c r="V583" t="b">
        <v>1</v>
      </c>
      <c r="W583" t="s">
        <v>35</v>
      </c>
      <c r="X583">
        <v>493</v>
      </c>
      <c r="Y583">
        <v>144</v>
      </c>
    </row>
    <row r="584" spans="1:25" x14ac:dyDescent="0.35">
      <c r="A584">
        <v>583</v>
      </c>
      <c r="B584">
        <v>4571</v>
      </c>
      <c r="C584">
        <v>556</v>
      </c>
      <c r="D584" t="s">
        <v>39</v>
      </c>
      <c r="E584" t="s">
        <v>47</v>
      </c>
      <c r="F584">
        <v>1</v>
      </c>
      <c r="G584">
        <v>828.34</v>
      </c>
      <c r="H584">
        <f t="shared" si="9"/>
        <v>828.34</v>
      </c>
      <c r="I584" s="11">
        <v>45530.263888888891</v>
      </c>
      <c r="J584">
        <v>10</v>
      </c>
      <c r="K584" t="s">
        <v>36</v>
      </c>
      <c r="L584">
        <v>238</v>
      </c>
      <c r="M584">
        <v>123</v>
      </c>
      <c r="N584">
        <v>196</v>
      </c>
      <c r="O584">
        <v>112</v>
      </c>
      <c r="P584">
        <v>1</v>
      </c>
      <c r="Q584">
        <v>20</v>
      </c>
      <c r="R584" t="s">
        <v>46</v>
      </c>
      <c r="S584">
        <v>56159.7</v>
      </c>
      <c r="T584" t="s">
        <v>42</v>
      </c>
      <c r="U584" t="s">
        <v>34</v>
      </c>
      <c r="V584" t="b">
        <v>1</v>
      </c>
      <c r="W584" t="s">
        <v>48</v>
      </c>
      <c r="X584">
        <v>409</v>
      </c>
      <c r="Y584">
        <v>505</v>
      </c>
    </row>
    <row r="585" spans="1:25" x14ac:dyDescent="0.35">
      <c r="A585">
        <v>584</v>
      </c>
      <c r="B585">
        <v>8619</v>
      </c>
      <c r="C585">
        <v>395</v>
      </c>
      <c r="D585" t="s">
        <v>49</v>
      </c>
      <c r="E585" t="s">
        <v>47</v>
      </c>
      <c r="F585">
        <v>4</v>
      </c>
      <c r="G585">
        <v>262.11</v>
      </c>
      <c r="H585">
        <f t="shared" si="9"/>
        <v>1048.44</v>
      </c>
      <c r="I585" s="12">
        <v>45548.490277777775</v>
      </c>
      <c r="J585">
        <v>1</v>
      </c>
      <c r="K585" t="s">
        <v>40</v>
      </c>
      <c r="L585">
        <v>349</v>
      </c>
      <c r="M585">
        <v>135</v>
      </c>
      <c r="N585">
        <v>231</v>
      </c>
      <c r="O585">
        <v>395</v>
      </c>
      <c r="P585">
        <v>3</v>
      </c>
      <c r="Q585">
        <v>58</v>
      </c>
      <c r="R585" t="s">
        <v>46</v>
      </c>
      <c r="S585">
        <v>21927.14</v>
      </c>
      <c r="T585" t="s">
        <v>28</v>
      </c>
      <c r="U585" t="s">
        <v>34</v>
      </c>
      <c r="V585" t="b">
        <v>1</v>
      </c>
      <c r="W585" t="s">
        <v>48</v>
      </c>
      <c r="X585">
        <v>389</v>
      </c>
      <c r="Y585">
        <v>423</v>
      </c>
    </row>
    <row r="586" spans="1:25" x14ac:dyDescent="0.35">
      <c r="A586">
        <v>585</v>
      </c>
      <c r="B586">
        <v>5198</v>
      </c>
      <c r="C586">
        <v>741</v>
      </c>
      <c r="D586" t="s">
        <v>49</v>
      </c>
      <c r="E586" t="s">
        <v>25</v>
      </c>
      <c r="F586">
        <v>5</v>
      </c>
      <c r="G586">
        <v>273.31</v>
      </c>
      <c r="H586">
        <f t="shared" si="9"/>
        <v>1366.55</v>
      </c>
      <c r="I586" s="11">
        <v>45384.925000000003</v>
      </c>
      <c r="J586">
        <v>15</v>
      </c>
      <c r="K586" t="s">
        <v>40</v>
      </c>
      <c r="L586">
        <v>333</v>
      </c>
      <c r="M586">
        <v>95</v>
      </c>
      <c r="N586">
        <v>283</v>
      </c>
      <c r="O586">
        <v>337</v>
      </c>
      <c r="P586">
        <v>1</v>
      </c>
      <c r="Q586">
        <v>55</v>
      </c>
      <c r="R586" t="s">
        <v>46</v>
      </c>
      <c r="S586">
        <v>27996.76</v>
      </c>
      <c r="T586" t="s">
        <v>42</v>
      </c>
      <c r="U586" t="s">
        <v>29</v>
      </c>
      <c r="V586" t="b">
        <v>1</v>
      </c>
      <c r="W586" t="s">
        <v>48</v>
      </c>
      <c r="X586">
        <v>134</v>
      </c>
      <c r="Y586">
        <v>106</v>
      </c>
    </row>
    <row r="587" spans="1:25" x14ac:dyDescent="0.35">
      <c r="A587">
        <v>586</v>
      </c>
      <c r="B587">
        <v>7043</v>
      </c>
      <c r="C587">
        <v>285</v>
      </c>
      <c r="D587" t="s">
        <v>24</v>
      </c>
      <c r="E587" t="s">
        <v>47</v>
      </c>
      <c r="F587">
        <v>5</v>
      </c>
      <c r="G587">
        <v>1281.6099999999999</v>
      </c>
      <c r="H587">
        <f t="shared" si="9"/>
        <v>6408.0499999999993</v>
      </c>
      <c r="I587" s="12">
        <v>45362.484722222223</v>
      </c>
      <c r="J587">
        <v>17</v>
      </c>
      <c r="K587" t="s">
        <v>26</v>
      </c>
      <c r="L587">
        <v>8</v>
      </c>
      <c r="M587">
        <v>84</v>
      </c>
      <c r="N587">
        <v>166</v>
      </c>
      <c r="O587">
        <v>277</v>
      </c>
      <c r="P587">
        <v>7</v>
      </c>
      <c r="Q587">
        <v>24</v>
      </c>
      <c r="R587" t="s">
        <v>41</v>
      </c>
      <c r="S587">
        <v>60212.85</v>
      </c>
      <c r="T587" t="s">
        <v>28</v>
      </c>
      <c r="U587" t="s">
        <v>50</v>
      </c>
      <c r="V587" t="b">
        <v>1</v>
      </c>
      <c r="W587" t="s">
        <v>30</v>
      </c>
      <c r="X587">
        <v>477</v>
      </c>
      <c r="Y587">
        <v>129</v>
      </c>
    </row>
    <row r="588" spans="1:25" x14ac:dyDescent="0.35">
      <c r="A588">
        <v>587</v>
      </c>
      <c r="B588">
        <v>3749</v>
      </c>
      <c r="C588">
        <v>220</v>
      </c>
      <c r="D588" t="s">
        <v>24</v>
      </c>
      <c r="E588" t="s">
        <v>47</v>
      </c>
      <c r="F588">
        <v>5</v>
      </c>
      <c r="G588">
        <v>1352.41</v>
      </c>
      <c r="H588">
        <f t="shared" si="9"/>
        <v>6762.05</v>
      </c>
      <c r="I588" s="11">
        <v>45545.188888888886</v>
      </c>
      <c r="J588">
        <v>8</v>
      </c>
      <c r="K588" t="s">
        <v>26</v>
      </c>
      <c r="L588">
        <v>428</v>
      </c>
      <c r="M588">
        <v>66</v>
      </c>
      <c r="N588">
        <v>145</v>
      </c>
      <c r="O588">
        <v>350</v>
      </c>
      <c r="P588">
        <v>2</v>
      </c>
      <c r="Q588">
        <v>36</v>
      </c>
      <c r="R588" t="s">
        <v>46</v>
      </c>
      <c r="S588">
        <v>85907.53</v>
      </c>
      <c r="T588" t="s">
        <v>42</v>
      </c>
      <c r="U588" t="s">
        <v>34</v>
      </c>
      <c r="V588" t="b">
        <v>0</v>
      </c>
      <c r="W588" t="s">
        <v>30</v>
      </c>
      <c r="X588">
        <v>158</v>
      </c>
      <c r="Y588">
        <v>321</v>
      </c>
    </row>
    <row r="589" spans="1:25" x14ac:dyDescent="0.35">
      <c r="A589">
        <v>588</v>
      </c>
      <c r="B589">
        <v>2876</v>
      </c>
      <c r="C589">
        <v>234</v>
      </c>
      <c r="D589" t="s">
        <v>51</v>
      </c>
      <c r="E589" t="s">
        <v>47</v>
      </c>
      <c r="F589">
        <v>2</v>
      </c>
      <c r="G589">
        <v>104.32</v>
      </c>
      <c r="H589">
        <f t="shared" si="9"/>
        <v>208.64</v>
      </c>
      <c r="I589" s="12">
        <v>45492.006944444445</v>
      </c>
      <c r="J589">
        <v>1</v>
      </c>
      <c r="K589" t="s">
        <v>45</v>
      </c>
      <c r="L589">
        <v>268</v>
      </c>
      <c r="M589">
        <v>130</v>
      </c>
      <c r="N589">
        <v>130</v>
      </c>
      <c r="O589">
        <v>460</v>
      </c>
      <c r="P589">
        <v>4</v>
      </c>
      <c r="Q589">
        <v>50</v>
      </c>
      <c r="R589" t="s">
        <v>41</v>
      </c>
      <c r="S589">
        <v>25592.37</v>
      </c>
      <c r="T589" t="s">
        <v>33</v>
      </c>
      <c r="U589" t="s">
        <v>43</v>
      </c>
      <c r="V589" t="b">
        <v>0</v>
      </c>
      <c r="W589" t="s">
        <v>30</v>
      </c>
      <c r="X589">
        <v>441</v>
      </c>
      <c r="Y589">
        <v>437</v>
      </c>
    </row>
    <row r="590" spans="1:25" x14ac:dyDescent="0.35">
      <c r="A590">
        <v>589</v>
      </c>
      <c r="B590">
        <v>3683</v>
      </c>
      <c r="C590">
        <v>307</v>
      </c>
      <c r="D590" t="s">
        <v>24</v>
      </c>
      <c r="E590" t="s">
        <v>25</v>
      </c>
      <c r="F590">
        <v>5</v>
      </c>
      <c r="G590">
        <v>1706.96</v>
      </c>
      <c r="H590">
        <f t="shared" si="9"/>
        <v>8534.7999999999993</v>
      </c>
      <c r="I590" s="11">
        <v>45337.972222222219</v>
      </c>
      <c r="J590">
        <v>18</v>
      </c>
      <c r="K590" t="s">
        <v>36</v>
      </c>
      <c r="L590">
        <v>185</v>
      </c>
      <c r="M590">
        <v>96</v>
      </c>
      <c r="N590">
        <v>242</v>
      </c>
      <c r="O590">
        <v>366</v>
      </c>
      <c r="P590">
        <v>10</v>
      </c>
      <c r="Q590">
        <v>47</v>
      </c>
      <c r="R590" t="s">
        <v>46</v>
      </c>
      <c r="S590">
        <v>103315.31</v>
      </c>
      <c r="T590" t="s">
        <v>28</v>
      </c>
      <c r="U590" t="s">
        <v>34</v>
      </c>
      <c r="V590" t="b">
        <v>0</v>
      </c>
      <c r="W590" t="s">
        <v>30</v>
      </c>
      <c r="X590">
        <v>497</v>
      </c>
      <c r="Y590">
        <v>254</v>
      </c>
    </row>
    <row r="591" spans="1:25" x14ac:dyDescent="0.35">
      <c r="A591">
        <v>590</v>
      </c>
      <c r="B591">
        <v>6096</v>
      </c>
      <c r="C591">
        <v>103</v>
      </c>
      <c r="D591" t="s">
        <v>38</v>
      </c>
      <c r="E591" t="s">
        <v>47</v>
      </c>
      <c r="F591">
        <v>2</v>
      </c>
      <c r="G591">
        <v>1489.54</v>
      </c>
      <c r="H591">
        <f t="shared" si="9"/>
        <v>2979.08</v>
      </c>
      <c r="I591" s="12">
        <v>45485.586111111108</v>
      </c>
      <c r="J591">
        <v>8</v>
      </c>
      <c r="K591" t="s">
        <v>36</v>
      </c>
      <c r="L591">
        <v>341</v>
      </c>
      <c r="M591">
        <v>148</v>
      </c>
      <c r="N591">
        <v>131</v>
      </c>
      <c r="O591">
        <v>373</v>
      </c>
      <c r="P591">
        <v>3</v>
      </c>
      <c r="Q591">
        <v>65</v>
      </c>
      <c r="R591" t="s">
        <v>46</v>
      </c>
      <c r="S591">
        <v>28662.81</v>
      </c>
      <c r="T591" t="s">
        <v>28</v>
      </c>
      <c r="U591" t="s">
        <v>29</v>
      </c>
      <c r="V591" t="b">
        <v>0</v>
      </c>
      <c r="W591" t="s">
        <v>30</v>
      </c>
      <c r="X591">
        <v>373</v>
      </c>
      <c r="Y591">
        <v>144</v>
      </c>
    </row>
    <row r="592" spans="1:25" x14ac:dyDescent="0.35">
      <c r="A592">
        <v>591</v>
      </c>
      <c r="B592">
        <v>2771</v>
      </c>
      <c r="C592">
        <v>737</v>
      </c>
      <c r="D592" t="s">
        <v>38</v>
      </c>
      <c r="E592" t="s">
        <v>25</v>
      </c>
      <c r="F592">
        <v>3</v>
      </c>
      <c r="G592">
        <v>1117</v>
      </c>
      <c r="H592">
        <f t="shared" si="9"/>
        <v>3351</v>
      </c>
      <c r="I592" s="11">
        <v>45409.53125</v>
      </c>
      <c r="J592">
        <v>2</v>
      </c>
      <c r="K592" t="s">
        <v>26</v>
      </c>
      <c r="L592">
        <v>177</v>
      </c>
      <c r="M592">
        <v>68</v>
      </c>
      <c r="N592">
        <v>242</v>
      </c>
      <c r="O592">
        <v>281</v>
      </c>
      <c r="P592">
        <v>1</v>
      </c>
      <c r="Q592">
        <v>62</v>
      </c>
      <c r="R592" t="s">
        <v>46</v>
      </c>
      <c r="S592">
        <v>95608.93</v>
      </c>
      <c r="T592" t="s">
        <v>42</v>
      </c>
      <c r="U592" t="s">
        <v>50</v>
      </c>
      <c r="V592" t="b">
        <v>1</v>
      </c>
      <c r="W592" t="s">
        <v>30</v>
      </c>
      <c r="X592">
        <v>451</v>
      </c>
      <c r="Y592">
        <v>312</v>
      </c>
    </row>
    <row r="593" spans="1:25" x14ac:dyDescent="0.35">
      <c r="A593">
        <v>592</v>
      </c>
      <c r="B593">
        <v>1420</v>
      </c>
      <c r="C593">
        <v>883</v>
      </c>
      <c r="D593" t="s">
        <v>44</v>
      </c>
      <c r="E593" t="s">
        <v>47</v>
      </c>
      <c r="F593">
        <v>3</v>
      </c>
      <c r="G593">
        <v>1624.2</v>
      </c>
      <c r="H593">
        <f t="shared" si="9"/>
        <v>4872.6000000000004</v>
      </c>
      <c r="I593" s="12">
        <v>45528.240277777775</v>
      </c>
      <c r="J593">
        <v>13</v>
      </c>
      <c r="K593" t="s">
        <v>45</v>
      </c>
      <c r="L593">
        <v>115</v>
      </c>
      <c r="M593">
        <v>111</v>
      </c>
      <c r="N593">
        <v>294</v>
      </c>
      <c r="O593">
        <v>158</v>
      </c>
      <c r="P593">
        <v>4</v>
      </c>
      <c r="Q593">
        <v>25</v>
      </c>
      <c r="R593" t="s">
        <v>41</v>
      </c>
      <c r="S593">
        <v>41459.269999999997</v>
      </c>
      <c r="T593" t="s">
        <v>37</v>
      </c>
      <c r="U593" t="s">
        <v>50</v>
      </c>
      <c r="V593" t="b">
        <v>1</v>
      </c>
      <c r="W593" t="s">
        <v>35</v>
      </c>
      <c r="X593">
        <v>237</v>
      </c>
      <c r="Y593">
        <v>323</v>
      </c>
    </row>
    <row r="594" spans="1:25" x14ac:dyDescent="0.35">
      <c r="A594">
        <v>593</v>
      </c>
      <c r="B594">
        <v>6111</v>
      </c>
      <c r="C594">
        <v>359</v>
      </c>
      <c r="D594" t="s">
        <v>38</v>
      </c>
      <c r="E594" t="s">
        <v>47</v>
      </c>
      <c r="F594">
        <v>5</v>
      </c>
      <c r="G594">
        <v>244.55</v>
      </c>
      <c r="H594">
        <f t="shared" si="9"/>
        <v>1222.75</v>
      </c>
      <c r="I594" s="11">
        <v>45533.993750000001</v>
      </c>
      <c r="J594">
        <v>20</v>
      </c>
      <c r="K594" t="s">
        <v>32</v>
      </c>
      <c r="L594">
        <v>415</v>
      </c>
      <c r="M594">
        <v>93</v>
      </c>
      <c r="N594">
        <v>108</v>
      </c>
      <c r="O594">
        <v>305</v>
      </c>
      <c r="P594">
        <v>2</v>
      </c>
      <c r="Q594">
        <v>56</v>
      </c>
      <c r="R594" t="s">
        <v>41</v>
      </c>
      <c r="S594">
        <v>35834.75</v>
      </c>
      <c r="T594" t="s">
        <v>37</v>
      </c>
      <c r="U594" t="s">
        <v>50</v>
      </c>
      <c r="V594" t="b">
        <v>0</v>
      </c>
      <c r="W594" t="s">
        <v>30</v>
      </c>
      <c r="X594">
        <v>126</v>
      </c>
      <c r="Y594">
        <v>286</v>
      </c>
    </row>
    <row r="595" spans="1:25" x14ac:dyDescent="0.35">
      <c r="A595">
        <v>594</v>
      </c>
      <c r="B595">
        <v>7149</v>
      </c>
      <c r="C595">
        <v>112</v>
      </c>
      <c r="D595" t="s">
        <v>38</v>
      </c>
      <c r="E595" t="s">
        <v>25</v>
      </c>
      <c r="F595">
        <v>4</v>
      </c>
      <c r="G595">
        <v>1860.38</v>
      </c>
      <c r="H595">
        <f t="shared" si="9"/>
        <v>7441.52</v>
      </c>
      <c r="I595" s="12">
        <v>45544.807638888888</v>
      </c>
      <c r="J595">
        <v>15</v>
      </c>
      <c r="K595" t="s">
        <v>45</v>
      </c>
      <c r="L595">
        <v>198</v>
      </c>
      <c r="M595">
        <v>50</v>
      </c>
      <c r="N595">
        <v>116</v>
      </c>
      <c r="O595">
        <v>304</v>
      </c>
      <c r="P595">
        <v>9</v>
      </c>
      <c r="Q595">
        <v>29</v>
      </c>
      <c r="R595" t="s">
        <v>41</v>
      </c>
      <c r="S595">
        <v>66982.41</v>
      </c>
      <c r="T595" t="s">
        <v>42</v>
      </c>
      <c r="U595" t="s">
        <v>34</v>
      </c>
      <c r="V595" t="b">
        <v>1</v>
      </c>
      <c r="W595" t="s">
        <v>48</v>
      </c>
      <c r="X595">
        <v>102</v>
      </c>
      <c r="Y595">
        <v>490</v>
      </c>
    </row>
    <row r="596" spans="1:25" x14ac:dyDescent="0.35">
      <c r="A596">
        <v>595</v>
      </c>
      <c r="B596">
        <v>7498</v>
      </c>
      <c r="C596">
        <v>569</v>
      </c>
      <c r="D596" t="s">
        <v>31</v>
      </c>
      <c r="E596" t="s">
        <v>25</v>
      </c>
      <c r="F596">
        <v>3</v>
      </c>
      <c r="G596">
        <v>1311.73</v>
      </c>
      <c r="H596">
        <f t="shared" si="9"/>
        <v>3935.19</v>
      </c>
      <c r="I596" s="11">
        <v>45407.490972222222</v>
      </c>
      <c r="J596">
        <v>17</v>
      </c>
      <c r="K596" t="s">
        <v>26</v>
      </c>
      <c r="L596">
        <v>2</v>
      </c>
      <c r="M596">
        <v>97</v>
      </c>
      <c r="N596">
        <v>234</v>
      </c>
      <c r="O596">
        <v>143</v>
      </c>
      <c r="P596">
        <v>7</v>
      </c>
      <c r="Q596">
        <v>62</v>
      </c>
      <c r="R596" t="s">
        <v>27</v>
      </c>
      <c r="S596">
        <v>104951.43</v>
      </c>
      <c r="T596" t="s">
        <v>42</v>
      </c>
      <c r="U596" t="s">
        <v>34</v>
      </c>
      <c r="V596" t="b">
        <v>0</v>
      </c>
      <c r="W596" t="s">
        <v>30</v>
      </c>
      <c r="X596">
        <v>168</v>
      </c>
      <c r="Y596">
        <v>426</v>
      </c>
    </row>
    <row r="597" spans="1:25" x14ac:dyDescent="0.35">
      <c r="A597">
        <v>596</v>
      </c>
      <c r="B597">
        <v>4249</v>
      </c>
      <c r="C597">
        <v>609</v>
      </c>
      <c r="D597" t="s">
        <v>52</v>
      </c>
      <c r="E597" t="s">
        <v>25</v>
      </c>
      <c r="F597">
        <v>2</v>
      </c>
      <c r="G597">
        <v>1103.04</v>
      </c>
      <c r="H597">
        <f t="shared" si="9"/>
        <v>2206.08</v>
      </c>
      <c r="I597" s="12">
        <v>45394.42083333333</v>
      </c>
      <c r="J597">
        <v>20</v>
      </c>
      <c r="K597" t="s">
        <v>45</v>
      </c>
      <c r="L597">
        <v>215</v>
      </c>
      <c r="M597">
        <v>101</v>
      </c>
      <c r="N597">
        <v>291</v>
      </c>
      <c r="O597">
        <v>388</v>
      </c>
      <c r="P597">
        <v>8</v>
      </c>
      <c r="Q597">
        <v>61</v>
      </c>
      <c r="R597" t="s">
        <v>41</v>
      </c>
      <c r="S597">
        <v>38802.1</v>
      </c>
      <c r="T597" t="s">
        <v>42</v>
      </c>
      <c r="U597" t="s">
        <v>50</v>
      </c>
      <c r="V597" t="b">
        <v>0</v>
      </c>
      <c r="W597" t="s">
        <v>30</v>
      </c>
      <c r="X597">
        <v>284</v>
      </c>
      <c r="Y597">
        <v>370</v>
      </c>
    </row>
    <row r="598" spans="1:25" x14ac:dyDescent="0.35">
      <c r="A598">
        <v>597</v>
      </c>
      <c r="B598">
        <v>2245</v>
      </c>
      <c r="C598">
        <v>975</v>
      </c>
      <c r="D598" t="s">
        <v>38</v>
      </c>
      <c r="E598" t="s">
        <v>47</v>
      </c>
      <c r="F598">
        <v>5</v>
      </c>
      <c r="G598">
        <v>1304.97</v>
      </c>
      <c r="H598">
        <f t="shared" si="9"/>
        <v>6524.85</v>
      </c>
      <c r="I598" s="11">
        <v>45534.986111111109</v>
      </c>
      <c r="J598">
        <v>19</v>
      </c>
      <c r="K598" t="s">
        <v>26</v>
      </c>
      <c r="L598">
        <v>403</v>
      </c>
      <c r="M598">
        <v>119</v>
      </c>
      <c r="N598">
        <v>220</v>
      </c>
      <c r="O598">
        <v>109</v>
      </c>
      <c r="P598">
        <v>7</v>
      </c>
      <c r="Q598">
        <v>56</v>
      </c>
      <c r="R598" t="s">
        <v>27</v>
      </c>
      <c r="S598">
        <v>71111.789999999994</v>
      </c>
      <c r="T598" t="s">
        <v>28</v>
      </c>
      <c r="U598" t="s">
        <v>50</v>
      </c>
      <c r="V598" t="b">
        <v>1</v>
      </c>
      <c r="W598" t="s">
        <v>48</v>
      </c>
      <c r="X598">
        <v>175</v>
      </c>
      <c r="Y598">
        <v>216</v>
      </c>
    </row>
    <row r="599" spans="1:25" x14ac:dyDescent="0.35">
      <c r="A599">
        <v>598</v>
      </c>
      <c r="B599">
        <v>4978</v>
      </c>
      <c r="C599">
        <v>610</v>
      </c>
      <c r="D599" t="s">
        <v>49</v>
      </c>
      <c r="E599" t="s">
        <v>25</v>
      </c>
      <c r="F599">
        <v>3</v>
      </c>
      <c r="G599">
        <v>1702.3</v>
      </c>
      <c r="H599">
        <f t="shared" si="9"/>
        <v>5106.8999999999996</v>
      </c>
      <c r="I599" s="12">
        <v>45510.845833333333</v>
      </c>
      <c r="J599">
        <v>19</v>
      </c>
      <c r="K599" t="s">
        <v>40</v>
      </c>
      <c r="L599">
        <v>76</v>
      </c>
      <c r="M599">
        <v>114</v>
      </c>
      <c r="N599">
        <v>171</v>
      </c>
      <c r="O599">
        <v>355</v>
      </c>
      <c r="P599">
        <v>8</v>
      </c>
      <c r="Q599">
        <v>66</v>
      </c>
      <c r="R599" t="s">
        <v>27</v>
      </c>
      <c r="S599">
        <v>49253.53</v>
      </c>
      <c r="T599" t="s">
        <v>42</v>
      </c>
      <c r="U599" t="s">
        <v>43</v>
      </c>
      <c r="V599" t="b">
        <v>1</v>
      </c>
      <c r="W599" t="s">
        <v>48</v>
      </c>
      <c r="X599">
        <v>116</v>
      </c>
      <c r="Y599">
        <v>240</v>
      </c>
    </row>
    <row r="600" spans="1:25" x14ac:dyDescent="0.35">
      <c r="A600">
        <v>599</v>
      </c>
      <c r="B600">
        <v>2669</v>
      </c>
      <c r="C600">
        <v>656</v>
      </c>
      <c r="D600" t="s">
        <v>52</v>
      </c>
      <c r="E600" t="s">
        <v>25</v>
      </c>
      <c r="F600">
        <v>4</v>
      </c>
      <c r="G600">
        <v>1579.07</v>
      </c>
      <c r="H600">
        <f t="shared" si="9"/>
        <v>6316.28</v>
      </c>
      <c r="I600" s="11">
        <v>45444.93472222222</v>
      </c>
      <c r="J600">
        <v>12</v>
      </c>
      <c r="K600" t="s">
        <v>26</v>
      </c>
      <c r="L600">
        <v>88</v>
      </c>
      <c r="M600">
        <v>131</v>
      </c>
      <c r="N600">
        <v>218</v>
      </c>
      <c r="O600">
        <v>302</v>
      </c>
      <c r="P600">
        <v>5</v>
      </c>
      <c r="Q600">
        <v>18</v>
      </c>
      <c r="R600" t="s">
        <v>46</v>
      </c>
      <c r="S600">
        <v>47739.87</v>
      </c>
      <c r="T600" t="s">
        <v>33</v>
      </c>
      <c r="U600" t="s">
        <v>50</v>
      </c>
      <c r="V600" t="b">
        <v>0</v>
      </c>
      <c r="W600" t="s">
        <v>30</v>
      </c>
      <c r="X600">
        <v>352</v>
      </c>
      <c r="Y600">
        <v>483</v>
      </c>
    </row>
    <row r="601" spans="1:25" x14ac:dyDescent="0.35">
      <c r="A601">
        <v>600</v>
      </c>
      <c r="B601">
        <v>5941</v>
      </c>
      <c r="C601">
        <v>926</v>
      </c>
      <c r="D601" t="s">
        <v>31</v>
      </c>
      <c r="E601" t="s">
        <v>25</v>
      </c>
      <c r="F601">
        <v>3</v>
      </c>
      <c r="G601">
        <v>241.67</v>
      </c>
      <c r="H601">
        <f t="shared" si="9"/>
        <v>725.01</v>
      </c>
      <c r="I601" s="12">
        <v>45543.807638888888</v>
      </c>
      <c r="J601">
        <v>4</v>
      </c>
      <c r="K601" t="s">
        <v>36</v>
      </c>
      <c r="L601">
        <v>98</v>
      </c>
      <c r="M601">
        <v>57</v>
      </c>
      <c r="N601">
        <v>142</v>
      </c>
      <c r="O601">
        <v>233</v>
      </c>
      <c r="P601">
        <v>5</v>
      </c>
      <c r="Q601">
        <v>50</v>
      </c>
      <c r="R601" t="s">
        <v>46</v>
      </c>
      <c r="S601">
        <v>114864.46</v>
      </c>
      <c r="T601" t="s">
        <v>28</v>
      </c>
      <c r="U601" t="s">
        <v>50</v>
      </c>
      <c r="V601" t="b">
        <v>1</v>
      </c>
      <c r="W601" t="s">
        <v>48</v>
      </c>
      <c r="X601">
        <v>236</v>
      </c>
      <c r="Y601">
        <v>155</v>
      </c>
    </row>
    <row r="602" spans="1:25" x14ac:dyDescent="0.35">
      <c r="A602">
        <v>601</v>
      </c>
      <c r="B602">
        <v>2983</v>
      </c>
      <c r="C602">
        <v>105</v>
      </c>
      <c r="D602" t="s">
        <v>38</v>
      </c>
      <c r="E602" t="s">
        <v>25</v>
      </c>
      <c r="F602">
        <v>1</v>
      </c>
      <c r="G602">
        <v>1545.68</v>
      </c>
      <c r="H602">
        <f t="shared" si="9"/>
        <v>1545.68</v>
      </c>
      <c r="I602" s="11">
        <v>45424.964583333334</v>
      </c>
      <c r="J602">
        <v>9</v>
      </c>
      <c r="K602" t="s">
        <v>36</v>
      </c>
      <c r="L602">
        <v>6</v>
      </c>
      <c r="M602">
        <v>115</v>
      </c>
      <c r="N602">
        <v>253</v>
      </c>
      <c r="O602">
        <v>259</v>
      </c>
      <c r="P602">
        <v>9</v>
      </c>
      <c r="Q602">
        <v>68</v>
      </c>
      <c r="R602" t="s">
        <v>46</v>
      </c>
      <c r="S602">
        <v>63893.82</v>
      </c>
      <c r="T602" t="s">
        <v>28</v>
      </c>
      <c r="U602" t="s">
        <v>50</v>
      </c>
      <c r="V602" t="b">
        <v>1</v>
      </c>
      <c r="W602" t="s">
        <v>30</v>
      </c>
      <c r="X602">
        <v>198</v>
      </c>
      <c r="Y602">
        <v>284</v>
      </c>
    </row>
    <row r="603" spans="1:25" x14ac:dyDescent="0.35">
      <c r="A603">
        <v>602</v>
      </c>
      <c r="B603">
        <v>1672</v>
      </c>
      <c r="C603">
        <v>722</v>
      </c>
      <c r="D603" t="s">
        <v>31</v>
      </c>
      <c r="E603" t="s">
        <v>25</v>
      </c>
      <c r="F603">
        <v>5</v>
      </c>
      <c r="G603">
        <v>1640.18</v>
      </c>
      <c r="H603">
        <f t="shared" si="9"/>
        <v>8200.9</v>
      </c>
      <c r="I603" s="12">
        <v>45331.692361111112</v>
      </c>
      <c r="J603">
        <v>12</v>
      </c>
      <c r="K603" t="s">
        <v>36</v>
      </c>
      <c r="L603">
        <v>211</v>
      </c>
      <c r="M603">
        <v>85</v>
      </c>
      <c r="N603">
        <v>123</v>
      </c>
      <c r="O603">
        <v>236</v>
      </c>
      <c r="P603">
        <v>3</v>
      </c>
      <c r="Q603">
        <v>32</v>
      </c>
      <c r="R603" t="s">
        <v>27</v>
      </c>
      <c r="S603">
        <v>63823.13</v>
      </c>
      <c r="T603" t="s">
        <v>28</v>
      </c>
      <c r="U603" t="s">
        <v>43</v>
      </c>
      <c r="V603" t="b">
        <v>1</v>
      </c>
      <c r="W603" t="s">
        <v>35</v>
      </c>
      <c r="X603">
        <v>481</v>
      </c>
      <c r="Y603">
        <v>405</v>
      </c>
    </row>
    <row r="604" spans="1:25" x14ac:dyDescent="0.35">
      <c r="A604">
        <v>603</v>
      </c>
      <c r="B604">
        <v>6688</v>
      </c>
      <c r="C604">
        <v>605</v>
      </c>
      <c r="D604" t="s">
        <v>39</v>
      </c>
      <c r="E604" t="s">
        <v>25</v>
      </c>
      <c r="F604">
        <v>5</v>
      </c>
      <c r="G604">
        <v>101.78</v>
      </c>
      <c r="H604">
        <f t="shared" si="9"/>
        <v>508.9</v>
      </c>
      <c r="I604" s="11">
        <v>45312.780555555553</v>
      </c>
      <c r="J604">
        <v>10</v>
      </c>
      <c r="K604" t="s">
        <v>26</v>
      </c>
      <c r="L604">
        <v>96</v>
      </c>
      <c r="M604">
        <v>132</v>
      </c>
      <c r="N604">
        <v>282</v>
      </c>
      <c r="O604">
        <v>406</v>
      </c>
      <c r="P604">
        <v>3</v>
      </c>
      <c r="Q604">
        <v>32</v>
      </c>
      <c r="R604" t="s">
        <v>41</v>
      </c>
      <c r="S604">
        <v>47570.21</v>
      </c>
      <c r="T604" t="s">
        <v>33</v>
      </c>
      <c r="U604" t="s">
        <v>43</v>
      </c>
      <c r="V604" t="b">
        <v>1</v>
      </c>
      <c r="W604" t="s">
        <v>48</v>
      </c>
      <c r="X604">
        <v>246</v>
      </c>
      <c r="Y604">
        <v>460</v>
      </c>
    </row>
    <row r="605" spans="1:25" x14ac:dyDescent="0.35">
      <c r="A605">
        <v>604</v>
      </c>
      <c r="B605">
        <v>9728</v>
      </c>
      <c r="C605">
        <v>343</v>
      </c>
      <c r="D605" t="s">
        <v>38</v>
      </c>
      <c r="E605" t="s">
        <v>25</v>
      </c>
      <c r="F605">
        <v>2</v>
      </c>
      <c r="G605">
        <v>1663.66</v>
      </c>
      <c r="H605">
        <f t="shared" si="9"/>
        <v>3327.32</v>
      </c>
      <c r="I605" s="12">
        <v>45333.179166666669</v>
      </c>
      <c r="J605">
        <v>20</v>
      </c>
      <c r="K605" t="s">
        <v>40</v>
      </c>
      <c r="L605">
        <v>178</v>
      </c>
      <c r="M605">
        <v>117</v>
      </c>
      <c r="N605">
        <v>277</v>
      </c>
      <c r="O605">
        <v>124</v>
      </c>
      <c r="P605">
        <v>9</v>
      </c>
      <c r="Q605">
        <v>51</v>
      </c>
      <c r="R605" t="s">
        <v>41</v>
      </c>
      <c r="S605">
        <v>54332.66</v>
      </c>
      <c r="T605" t="s">
        <v>42</v>
      </c>
      <c r="U605" t="s">
        <v>50</v>
      </c>
      <c r="V605" t="b">
        <v>1</v>
      </c>
      <c r="W605" t="s">
        <v>35</v>
      </c>
      <c r="X605">
        <v>322</v>
      </c>
      <c r="Y605">
        <v>506</v>
      </c>
    </row>
    <row r="606" spans="1:25" x14ac:dyDescent="0.35">
      <c r="A606">
        <v>605</v>
      </c>
      <c r="B606">
        <v>8018</v>
      </c>
      <c r="C606">
        <v>322</v>
      </c>
      <c r="D606" t="s">
        <v>31</v>
      </c>
      <c r="E606" t="s">
        <v>25</v>
      </c>
      <c r="F606">
        <v>2</v>
      </c>
      <c r="G606">
        <v>63.73</v>
      </c>
      <c r="H606">
        <f t="shared" si="9"/>
        <v>127.46</v>
      </c>
      <c r="I606" s="11">
        <v>45429.338888888888</v>
      </c>
      <c r="J606">
        <v>18</v>
      </c>
      <c r="K606" t="s">
        <v>40</v>
      </c>
      <c r="L606">
        <v>213</v>
      </c>
      <c r="M606">
        <v>72</v>
      </c>
      <c r="N606">
        <v>158</v>
      </c>
      <c r="O606">
        <v>243</v>
      </c>
      <c r="P606">
        <v>8</v>
      </c>
      <c r="Q606">
        <v>26</v>
      </c>
      <c r="R606" t="s">
        <v>46</v>
      </c>
      <c r="S606">
        <v>47388.31</v>
      </c>
      <c r="T606" t="s">
        <v>33</v>
      </c>
      <c r="U606" t="s">
        <v>34</v>
      </c>
      <c r="V606" t="b">
        <v>1</v>
      </c>
      <c r="W606" t="s">
        <v>30</v>
      </c>
      <c r="X606">
        <v>239</v>
      </c>
      <c r="Y606">
        <v>456</v>
      </c>
    </row>
    <row r="607" spans="1:25" x14ac:dyDescent="0.35">
      <c r="A607">
        <v>606</v>
      </c>
      <c r="B607">
        <v>7071</v>
      </c>
      <c r="C607">
        <v>702</v>
      </c>
      <c r="D607" t="s">
        <v>51</v>
      </c>
      <c r="E607" t="s">
        <v>47</v>
      </c>
      <c r="F607">
        <v>2</v>
      </c>
      <c r="G607">
        <v>833.49</v>
      </c>
      <c r="H607">
        <f t="shared" si="9"/>
        <v>1666.98</v>
      </c>
      <c r="I607" s="12">
        <v>45354.353472222225</v>
      </c>
      <c r="J607">
        <v>7</v>
      </c>
      <c r="K607" t="s">
        <v>45</v>
      </c>
      <c r="L607">
        <v>240</v>
      </c>
      <c r="M607">
        <v>139</v>
      </c>
      <c r="N607">
        <v>126</v>
      </c>
      <c r="O607">
        <v>214</v>
      </c>
      <c r="P607">
        <v>9</v>
      </c>
      <c r="Q607">
        <v>65</v>
      </c>
      <c r="R607" t="s">
        <v>46</v>
      </c>
      <c r="S607">
        <v>103102.25</v>
      </c>
      <c r="T607" t="s">
        <v>33</v>
      </c>
      <c r="U607" t="s">
        <v>50</v>
      </c>
      <c r="V607" t="b">
        <v>1</v>
      </c>
      <c r="W607" t="s">
        <v>30</v>
      </c>
      <c r="X607">
        <v>374</v>
      </c>
      <c r="Y607">
        <v>91</v>
      </c>
    </row>
    <row r="608" spans="1:25" x14ac:dyDescent="0.35">
      <c r="A608">
        <v>607</v>
      </c>
      <c r="B608">
        <v>2129</v>
      </c>
      <c r="C608">
        <v>775</v>
      </c>
      <c r="D608" t="s">
        <v>24</v>
      </c>
      <c r="E608" t="s">
        <v>47</v>
      </c>
      <c r="F608">
        <v>1</v>
      </c>
      <c r="G608">
        <v>1444.77</v>
      </c>
      <c r="H608">
        <f t="shared" si="9"/>
        <v>1444.77</v>
      </c>
      <c r="I608" s="11">
        <v>45357.620138888888</v>
      </c>
      <c r="J608">
        <v>14</v>
      </c>
      <c r="K608" t="s">
        <v>36</v>
      </c>
      <c r="L608">
        <v>105</v>
      </c>
      <c r="M608">
        <v>51</v>
      </c>
      <c r="N608">
        <v>131</v>
      </c>
      <c r="O608">
        <v>402</v>
      </c>
      <c r="P608">
        <v>1</v>
      </c>
      <c r="Q608">
        <v>42</v>
      </c>
      <c r="R608" t="s">
        <v>41</v>
      </c>
      <c r="S608">
        <v>57409.91</v>
      </c>
      <c r="T608" t="s">
        <v>33</v>
      </c>
      <c r="U608" t="s">
        <v>50</v>
      </c>
      <c r="V608" t="b">
        <v>1</v>
      </c>
      <c r="W608" t="s">
        <v>30</v>
      </c>
      <c r="X608">
        <v>432</v>
      </c>
      <c r="Y608">
        <v>214</v>
      </c>
    </row>
    <row r="609" spans="1:25" x14ac:dyDescent="0.35">
      <c r="A609">
        <v>608</v>
      </c>
      <c r="B609">
        <v>9289</v>
      </c>
      <c r="C609">
        <v>587</v>
      </c>
      <c r="D609" t="s">
        <v>52</v>
      </c>
      <c r="E609" t="s">
        <v>47</v>
      </c>
      <c r="F609">
        <v>5</v>
      </c>
      <c r="G609">
        <v>1707.13</v>
      </c>
      <c r="H609">
        <f t="shared" si="9"/>
        <v>8535.6500000000015</v>
      </c>
      <c r="I609" s="12">
        <v>45338.320833333331</v>
      </c>
      <c r="J609">
        <v>15</v>
      </c>
      <c r="K609" t="s">
        <v>45</v>
      </c>
      <c r="L609">
        <v>328</v>
      </c>
      <c r="M609">
        <v>106</v>
      </c>
      <c r="N609">
        <v>140</v>
      </c>
      <c r="O609">
        <v>247</v>
      </c>
      <c r="P609">
        <v>8</v>
      </c>
      <c r="Q609">
        <v>40</v>
      </c>
      <c r="R609" t="s">
        <v>46</v>
      </c>
      <c r="S609">
        <v>85014.11</v>
      </c>
      <c r="T609" t="s">
        <v>42</v>
      </c>
      <c r="U609" t="s">
        <v>43</v>
      </c>
      <c r="V609" t="b">
        <v>1</v>
      </c>
      <c r="W609" t="s">
        <v>30</v>
      </c>
      <c r="X609">
        <v>163</v>
      </c>
      <c r="Y609">
        <v>276</v>
      </c>
    </row>
    <row r="610" spans="1:25" x14ac:dyDescent="0.35">
      <c r="A610">
        <v>609</v>
      </c>
      <c r="B610">
        <v>6590</v>
      </c>
      <c r="C610">
        <v>564</v>
      </c>
      <c r="D610" t="s">
        <v>49</v>
      </c>
      <c r="E610" t="s">
        <v>25</v>
      </c>
      <c r="F610">
        <v>3</v>
      </c>
      <c r="G610">
        <v>1212.18</v>
      </c>
      <c r="H610">
        <f t="shared" si="9"/>
        <v>3636.54</v>
      </c>
      <c r="I610" s="11">
        <v>45306.157638888886</v>
      </c>
      <c r="J610">
        <v>3</v>
      </c>
      <c r="K610" t="s">
        <v>36</v>
      </c>
      <c r="L610">
        <v>377</v>
      </c>
      <c r="M610">
        <v>70</v>
      </c>
      <c r="N610">
        <v>198</v>
      </c>
      <c r="O610">
        <v>481</v>
      </c>
      <c r="P610">
        <v>4</v>
      </c>
      <c r="Q610">
        <v>45</v>
      </c>
      <c r="R610" t="s">
        <v>41</v>
      </c>
      <c r="S610">
        <v>119880.95</v>
      </c>
      <c r="T610" t="s">
        <v>37</v>
      </c>
      <c r="U610" t="s">
        <v>43</v>
      </c>
      <c r="V610" t="b">
        <v>1</v>
      </c>
      <c r="W610" t="s">
        <v>30</v>
      </c>
      <c r="X610">
        <v>358</v>
      </c>
      <c r="Y610">
        <v>383</v>
      </c>
    </row>
    <row r="611" spans="1:25" x14ac:dyDescent="0.35">
      <c r="A611">
        <v>610</v>
      </c>
      <c r="B611">
        <v>1207</v>
      </c>
      <c r="C611">
        <v>519</v>
      </c>
      <c r="D611" t="s">
        <v>38</v>
      </c>
      <c r="E611" t="s">
        <v>47</v>
      </c>
      <c r="F611">
        <v>5</v>
      </c>
      <c r="G611">
        <v>1752.5</v>
      </c>
      <c r="H611">
        <f t="shared" si="9"/>
        <v>8762.5</v>
      </c>
      <c r="I611" s="12">
        <v>45362.320138888892</v>
      </c>
      <c r="J611">
        <v>9</v>
      </c>
      <c r="K611" t="s">
        <v>26</v>
      </c>
      <c r="L611">
        <v>180</v>
      </c>
      <c r="M611">
        <v>110</v>
      </c>
      <c r="N611">
        <v>191</v>
      </c>
      <c r="O611">
        <v>443</v>
      </c>
      <c r="P611">
        <v>10</v>
      </c>
      <c r="Q611">
        <v>25</v>
      </c>
      <c r="R611" t="s">
        <v>27</v>
      </c>
      <c r="S611">
        <v>64159.16</v>
      </c>
      <c r="T611" t="s">
        <v>28</v>
      </c>
      <c r="U611" t="s">
        <v>50</v>
      </c>
      <c r="V611" t="b">
        <v>1</v>
      </c>
      <c r="W611" t="s">
        <v>48</v>
      </c>
      <c r="X611">
        <v>307</v>
      </c>
      <c r="Y611">
        <v>133</v>
      </c>
    </row>
    <row r="612" spans="1:25" x14ac:dyDescent="0.35">
      <c r="A612">
        <v>611</v>
      </c>
      <c r="B612">
        <v>7882</v>
      </c>
      <c r="C612">
        <v>552</v>
      </c>
      <c r="D612" t="s">
        <v>49</v>
      </c>
      <c r="E612" t="s">
        <v>47</v>
      </c>
      <c r="F612">
        <v>4</v>
      </c>
      <c r="G612">
        <v>141.80000000000001</v>
      </c>
      <c r="H612">
        <f t="shared" si="9"/>
        <v>567.20000000000005</v>
      </c>
      <c r="I612" s="11">
        <v>45453.953472222223</v>
      </c>
      <c r="J612">
        <v>13</v>
      </c>
      <c r="K612" t="s">
        <v>26</v>
      </c>
      <c r="L612">
        <v>251</v>
      </c>
      <c r="M612">
        <v>59</v>
      </c>
      <c r="N612">
        <v>258</v>
      </c>
      <c r="O612">
        <v>461</v>
      </c>
      <c r="P612">
        <v>1</v>
      </c>
      <c r="Q612">
        <v>54</v>
      </c>
      <c r="R612" t="s">
        <v>41</v>
      </c>
      <c r="S612">
        <v>114715.85</v>
      </c>
      <c r="T612" t="s">
        <v>37</v>
      </c>
      <c r="U612" t="s">
        <v>29</v>
      </c>
      <c r="V612" t="b">
        <v>1</v>
      </c>
      <c r="W612" t="s">
        <v>30</v>
      </c>
      <c r="X612">
        <v>472</v>
      </c>
      <c r="Y612">
        <v>128</v>
      </c>
    </row>
    <row r="613" spans="1:25" x14ac:dyDescent="0.35">
      <c r="A613">
        <v>612</v>
      </c>
      <c r="B613">
        <v>9031</v>
      </c>
      <c r="C613">
        <v>181</v>
      </c>
      <c r="D613" t="s">
        <v>51</v>
      </c>
      <c r="E613" t="s">
        <v>25</v>
      </c>
      <c r="F613">
        <v>2</v>
      </c>
      <c r="G613">
        <v>1192.97</v>
      </c>
      <c r="H613">
        <f t="shared" si="9"/>
        <v>2385.94</v>
      </c>
      <c r="I613" s="12">
        <v>45470.813888888886</v>
      </c>
      <c r="J613">
        <v>16</v>
      </c>
      <c r="K613" t="s">
        <v>36</v>
      </c>
      <c r="L613">
        <v>232</v>
      </c>
      <c r="M613">
        <v>69</v>
      </c>
      <c r="N613">
        <v>277</v>
      </c>
      <c r="O613">
        <v>304</v>
      </c>
      <c r="P613">
        <v>1</v>
      </c>
      <c r="Q613">
        <v>48</v>
      </c>
      <c r="R613" t="s">
        <v>27</v>
      </c>
      <c r="S613">
        <v>95767.51</v>
      </c>
      <c r="T613" t="s">
        <v>42</v>
      </c>
      <c r="U613" t="s">
        <v>29</v>
      </c>
      <c r="V613" t="b">
        <v>1</v>
      </c>
      <c r="W613" t="s">
        <v>30</v>
      </c>
      <c r="X613">
        <v>369</v>
      </c>
      <c r="Y613">
        <v>117</v>
      </c>
    </row>
    <row r="614" spans="1:25" x14ac:dyDescent="0.35">
      <c r="A614">
        <v>613</v>
      </c>
      <c r="B614">
        <v>2729</v>
      </c>
      <c r="C614">
        <v>715</v>
      </c>
      <c r="D614" t="s">
        <v>49</v>
      </c>
      <c r="E614" t="s">
        <v>47</v>
      </c>
      <c r="F614">
        <v>5</v>
      </c>
      <c r="G614">
        <v>477.92</v>
      </c>
      <c r="H614">
        <f t="shared" si="9"/>
        <v>2389.6</v>
      </c>
      <c r="I614" s="11">
        <v>45477.559027777781</v>
      </c>
      <c r="J614">
        <v>9</v>
      </c>
      <c r="K614" t="s">
        <v>26</v>
      </c>
      <c r="L614">
        <v>191</v>
      </c>
      <c r="M614">
        <v>100</v>
      </c>
      <c r="N614">
        <v>212</v>
      </c>
      <c r="O614">
        <v>467</v>
      </c>
      <c r="P614">
        <v>5</v>
      </c>
      <c r="Q614">
        <v>52</v>
      </c>
      <c r="R614" t="s">
        <v>27</v>
      </c>
      <c r="S614">
        <v>39378.230000000003</v>
      </c>
      <c r="T614" t="s">
        <v>42</v>
      </c>
      <c r="U614" t="s">
        <v>50</v>
      </c>
      <c r="V614" t="b">
        <v>1</v>
      </c>
      <c r="W614" t="s">
        <v>48</v>
      </c>
      <c r="X614">
        <v>231</v>
      </c>
      <c r="Y614">
        <v>136</v>
      </c>
    </row>
    <row r="615" spans="1:25" x14ac:dyDescent="0.35">
      <c r="A615">
        <v>614</v>
      </c>
      <c r="B615">
        <v>8102</v>
      </c>
      <c r="C615">
        <v>714</v>
      </c>
      <c r="D615" t="s">
        <v>24</v>
      </c>
      <c r="E615" t="s">
        <v>47</v>
      </c>
      <c r="F615">
        <v>4</v>
      </c>
      <c r="G615">
        <v>1569.7</v>
      </c>
      <c r="H615">
        <f t="shared" si="9"/>
        <v>6278.8</v>
      </c>
      <c r="I615" s="12">
        <v>45493.313888888886</v>
      </c>
      <c r="J615">
        <v>19</v>
      </c>
      <c r="K615" t="s">
        <v>45</v>
      </c>
      <c r="L615">
        <v>200</v>
      </c>
      <c r="M615">
        <v>74</v>
      </c>
      <c r="N615">
        <v>179</v>
      </c>
      <c r="O615">
        <v>138</v>
      </c>
      <c r="P615">
        <v>10</v>
      </c>
      <c r="Q615">
        <v>58</v>
      </c>
      <c r="R615" t="s">
        <v>41</v>
      </c>
      <c r="S615">
        <v>26718.32</v>
      </c>
      <c r="T615" t="s">
        <v>42</v>
      </c>
      <c r="U615" t="s">
        <v>34</v>
      </c>
      <c r="V615" t="b">
        <v>1</v>
      </c>
      <c r="W615" t="s">
        <v>48</v>
      </c>
      <c r="X615">
        <v>165</v>
      </c>
      <c r="Y615">
        <v>233</v>
      </c>
    </row>
    <row r="616" spans="1:25" x14ac:dyDescent="0.35">
      <c r="A616">
        <v>615</v>
      </c>
      <c r="B616">
        <v>6934</v>
      </c>
      <c r="C616">
        <v>106</v>
      </c>
      <c r="D616" t="s">
        <v>49</v>
      </c>
      <c r="E616" t="s">
        <v>25</v>
      </c>
      <c r="F616">
        <v>2</v>
      </c>
      <c r="G616">
        <v>1199.49</v>
      </c>
      <c r="H616">
        <f t="shared" si="9"/>
        <v>2398.98</v>
      </c>
      <c r="I616" s="11">
        <v>45380.219444444447</v>
      </c>
      <c r="J616">
        <v>2</v>
      </c>
      <c r="K616" t="s">
        <v>36</v>
      </c>
      <c r="L616">
        <v>317</v>
      </c>
      <c r="M616">
        <v>76</v>
      </c>
      <c r="N616">
        <v>199</v>
      </c>
      <c r="O616">
        <v>322</v>
      </c>
      <c r="P616">
        <v>7</v>
      </c>
      <c r="Q616">
        <v>69</v>
      </c>
      <c r="R616" t="s">
        <v>27</v>
      </c>
      <c r="S616">
        <v>53869.42</v>
      </c>
      <c r="T616" t="s">
        <v>37</v>
      </c>
      <c r="U616" t="s">
        <v>43</v>
      </c>
      <c r="V616" t="b">
        <v>1</v>
      </c>
      <c r="W616" t="s">
        <v>48</v>
      </c>
      <c r="X616">
        <v>283</v>
      </c>
      <c r="Y616">
        <v>135</v>
      </c>
    </row>
    <row r="617" spans="1:25" x14ac:dyDescent="0.35">
      <c r="A617">
        <v>616</v>
      </c>
      <c r="B617">
        <v>8532</v>
      </c>
      <c r="C617">
        <v>350</v>
      </c>
      <c r="D617" t="s">
        <v>51</v>
      </c>
      <c r="E617" t="s">
        <v>47</v>
      </c>
      <c r="F617">
        <v>5</v>
      </c>
      <c r="G617">
        <v>330.76</v>
      </c>
      <c r="H617">
        <f t="shared" si="9"/>
        <v>1653.8</v>
      </c>
      <c r="I617" s="12">
        <v>45376.156944444447</v>
      </c>
      <c r="J617">
        <v>14</v>
      </c>
      <c r="K617" t="s">
        <v>45</v>
      </c>
      <c r="L617">
        <v>374</v>
      </c>
      <c r="M617">
        <v>89</v>
      </c>
      <c r="N617">
        <v>101</v>
      </c>
      <c r="O617">
        <v>431</v>
      </c>
      <c r="P617">
        <v>4</v>
      </c>
      <c r="Q617">
        <v>67</v>
      </c>
      <c r="R617" t="s">
        <v>41</v>
      </c>
      <c r="S617">
        <v>118418.4</v>
      </c>
      <c r="T617" t="s">
        <v>28</v>
      </c>
      <c r="U617" t="s">
        <v>29</v>
      </c>
      <c r="V617" t="b">
        <v>1</v>
      </c>
      <c r="W617" t="s">
        <v>30</v>
      </c>
      <c r="X617">
        <v>303</v>
      </c>
      <c r="Y617">
        <v>254</v>
      </c>
    </row>
    <row r="618" spans="1:25" x14ac:dyDescent="0.35">
      <c r="A618">
        <v>617</v>
      </c>
      <c r="B618">
        <v>3506</v>
      </c>
      <c r="C618">
        <v>660</v>
      </c>
      <c r="D618" t="s">
        <v>49</v>
      </c>
      <c r="E618" t="s">
        <v>47</v>
      </c>
      <c r="F618">
        <v>5</v>
      </c>
      <c r="G618">
        <v>1128.8900000000001</v>
      </c>
      <c r="H618">
        <f t="shared" si="9"/>
        <v>5644.4500000000007</v>
      </c>
      <c r="I618" s="11">
        <v>45309.43472222222</v>
      </c>
      <c r="J618">
        <v>13</v>
      </c>
      <c r="K618" t="s">
        <v>26</v>
      </c>
      <c r="L618">
        <v>148</v>
      </c>
      <c r="M618">
        <v>54</v>
      </c>
      <c r="N618">
        <v>155</v>
      </c>
      <c r="O618">
        <v>172</v>
      </c>
      <c r="P618">
        <v>1</v>
      </c>
      <c r="Q618">
        <v>55</v>
      </c>
      <c r="R618" t="s">
        <v>46</v>
      </c>
      <c r="S618">
        <v>104102.27</v>
      </c>
      <c r="T618" t="s">
        <v>42</v>
      </c>
      <c r="U618" t="s">
        <v>50</v>
      </c>
      <c r="V618" t="b">
        <v>1</v>
      </c>
      <c r="W618" t="s">
        <v>48</v>
      </c>
      <c r="X618">
        <v>210</v>
      </c>
      <c r="Y618">
        <v>176</v>
      </c>
    </row>
    <row r="619" spans="1:25" x14ac:dyDescent="0.35">
      <c r="A619">
        <v>618</v>
      </c>
      <c r="B619">
        <v>8135</v>
      </c>
      <c r="C619">
        <v>384</v>
      </c>
      <c r="D619" t="s">
        <v>44</v>
      </c>
      <c r="E619" t="s">
        <v>25</v>
      </c>
      <c r="F619">
        <v>5</v>
      </c>
      <c r="G619">
        <v>1792.26</v>
      </c>
      <c r="H619">
        <f t="shared" si="9"/>
        <v>8961.2999999999993</v>
      </c>
      <c r="I619" s="12">
        <v>45410.624305555553</v>
      </c>
      <c r="J619">
        <v>17</v>
      </c>
      <c r="K619" t="s">
        <v>26</v>
      </c>
      <c r="L619">
        <v>85</v>
      </c>
      <c r="M619">
        <v>138</v>
      </c>
      <c r="N619">
        <v>114</v>
      </c>
      <c r="O619">
        <v>164</v>
      </c>
      <c r="P619">
        <v>10</v>
      </c>
      <c r="Q619">
        <v>42</v>
      </c>
      <c r="R619" t="s">
        <v>46</v>
      </c>
      <c r="S619">
        <v>65555.77</v>
      </c>
      <c r="T619" t="s">
        <v>33</v>
      </c>
      <c r="U619" t="s">
        <v>29</v>
      </c>
      <c r="V619" t="b">
        <v>1</v>
      </c>
      <c r="W619" t="s">
        <v>48</v>
      </c>
      <c r="X619">
        <v>327</v>
      </c>
      <c r="Y619">
        <v>93</v>
      </c>
    </row>
    <row r="620" spans="1:25" x14ac:dyDescent="0.35">
      <c r="A620">
        <v>619</v>
      </c>
      <c r="B620">
        <v>3885</v>
      </c>
      <c r="C620">
        <v>734</v>
      </c>
      <c r="D620" t="s">
        <v>39</v>
      </c>
      <c r="E620" t="s">
        <v>25</v>
      </c>
      <c r="F620">
        <v>5</v>
      </c>
      <c r="G620">
        <v>486.61</v>
      </c>
      <c r="H620">
        <f t="shared" si="9"/>
        <v>2433.0500000000002</v>
      </c>
      <c r="I620" s="11">
        <v>45388.254861111112</v>
      </c>
      <c r="J620">
        <v>17</v>
      </c>
      <c r="K620" t="s">
        <v>32</v>
      </c>
      <c r="L620">
        <v>392</v>
      </c>
      <c r="M620">
        <v>134</v>
      </c>
      <c r="N620">
        <v>133</v>
      </c>
      <c r="O620">
        <v>453</v>
      </c>
      <c r="P620">
        <v>7</v>
      </c>
      <c r="Q620">
        <v>52</v>
      </c>
      <c r="R620" t="s">
        <v>46</v>
      </c>
      <c r="S620">
        <v>56886.99</v>
      </c>
      <c r="T620" t="s">
        <v>33</v>
      </c>
      <c r="U620" t="s">
        <v>50</v>
      </c>
      <c r="V620" t="b">
        <v>1</v>
      </c>
      <c r="W620" t="s">
        <v>35</v>
      </c>
      <c r="X620">
        <v>462</v>
      </c>
      <c r="Y620">
        <v>205</v>
      </c>
    </row>
    <row r="621" spans="1:25" x14ac:dyDescent="0.35">
      <c r="A621">
        <v>620</v>
      </c>
      <c r="B621">
        <v>9548</v>
      </c>
      <c r="C621">
        <v>743</v>
      </c>
      <c r="D621" t="s">
        <v>31</v>
      </c>
      <c r="E621" t="s">
        <v>25</v>
      </c>
      <c r="F621">
        <v>3</v>
      </c>
      <c r="G621">
        <v>1815.31</v>
      </c>
      <c r="H621">
        <f t="shared" si="9"/>
        <v>5445.93</v>
      </c>
      <c r="I621" s="12">
        <v>45330.013888888891</v>
      </c>
      <c r="J621">
        <v>14</v>
      </c>
      <c r="K621" t="s">
        <v>36</v>
      </c>
      <c r="L621">
        <v>311</v>
      </c>
      <c r="M621">
        <v>73</v>
      </c>
      <c r="N621">
        <v>275</v>
      </c>
      <c r="O621">
        <v>186</v>
      </c>
      <c r="P621">
        <v>7</v>
      </c>
      <c r="Q621">
        <v>22</v>
      </c>
      <c r="R621" t="s">
        <v>46</v>
      </c>
      <c r="S621">
        <v>73068.72</v>
      </c>
      <c r="T621" t="s">
        <v>33</v>
      </c>
      <c r="U621" t="s">
        <v>34</v>
      </c>
      <c r="V621" t="b">
        <v>0</v>
      </c>
      <c r="W621" t="s">
        <v>48</v>
      </c>
      <c r="X621">
        <v>397</v>
      </c>
      <c r="Y621">
        <v>351</v>
      </c>
    </row>
    <row r="622" spans="1:25" x14ac:dyDescent="0.35">
      <c r="A622">
        <v>621</v>
      </c>
      <c r="B622">
        <v>5425</v>
      </c>
      <c r="C622">
        <v>670</v>
      </c>
      <c r="D622" t="s">
        <v>52</v>
      </c>
      <c r="E622" t="s">
        <v>47</v>
      </c>
      <c r="F622">
        <v>1</v>
      </c>
      <c r="G622">
        <v>1047.19</v>
      </c>
      <c r="H622">
        <f t="shared" si="9"/>
        <v>1047.19</v>
      </c>
      <c r="I622" s="11">
        <v>45329.945138888892</v>
      </c>
      <c r="J622">
        <v>15</v>
      </c>
      <c r="K622" t="s">
        <v>36</v>
      </c>
      <c r="L622">
        <v>266</v>
      </c>
      <c r="M622">
        <v>134</v>
      </c>
      <c r="N622">
        <v>154</v>
      </c>
      <c r="O622">
        <v>338</v>
      </c>
      <c r="P622">
        <v>7</v>
      </c>
      <c r="Q622">
        <v>26</v>
      </c>
      <c r="R622" t="s">
        <v>27</v>
      </c>
      <c r="S622">
        <v>115840.87</v>
      </c>
      <c r="T622" t="s">
        <v>42</v>
      </c>
      <c r="U622" t="s">
        <v>34</v>
      </c>
      <c r="V622" t="b">
        <v>1</v>
      </c>
      <c r="W622" t="s">
        <v>48</v>
      </c>
      <c r="X622">
        <v>401</v>
      </c>
      <c r="Y622">
        <v>348</v>
      </c>
    </row>
    <row r="623" spans="1:25" x14ac:dyDescent="0.35">
      <c r="A623">
        <v>622</v>
      </c>
      <c r="B623">
        <v>9817</v>
      </c>
      <c r="C623">
        <v>939</v>
      </c>
      <c r="D623" t="s">
        <v>52</v>
      </c>
      <c r="E623" t="s">
        <v>25</v>
      </c>
      <c r="F623">
        <v>2</v>
      </c>
      <c r="G623">
        <v>1862.91</v>
      </c>
      <c r="H623">
        <f t="shared" si="9"/>
        <v>3725.82</v>
      </c>
      <c r="I623" s="12">
        <v>45303.886805555558</v>
      </c>
      <c r="J623">
        <v>12</v>
      </c>
      <c r="K623" t="s">
        <v>40</v>
      </c>
      <c r="L623">
        <v>158</v>
      </c>
      <c r="M623">
        <v>129</v>
      </c>
      <c r="N623">
        <v>127</v>
      </c>
      <c r="O623">
        <v>453</v>
      </c>
      <c r="P623">
        <v>8</v>
      </c>
      <c r="Q623">
        <v>42</v>
      </c>
      <c r="R623" t="s">
        <v>27</v>
      </c>
      <c r="S623">
        <v>57156.41</v>
      </c>
      <c r="T623" t="s">
        <v>37</v>
      </c>
      <c r="U623" t="s">
        <v>50</v>
      </c>
      <c r="V623" t="b">
        <v>0</v>
      </c>
      <c r="W623" t="s">
        <v>30</v>
      </c>
      <c r="X623">
        <v>336</v>
      </c>
      <c r="Y623">
        <v>166</v>
      </c>
    </row>
    <row r="624" spans="1:25" x14ac:dyDescent="0.35">
      <c r="A624">
        <v>623</v>
      </c>
      <c r="B624">
        <v>8921</v>
      </c>
      <c r="C624">
        <v>945</v>
      </c>
      <c r="D624" t="s">
        <v>49</v>
      </c>
      <c r="E624" t="s">
        <v>25</v>
      </c>
      <c r="F624">
        <v>2</v>
      </c>
      <c r="G624">
        <v>901.48</v>
      </c>
      <c r="H624">
        <f t="shared" si="9"/>
        <v>1802.96</v>
      </c>
      <c r="I624" s="11">
        <v>45449.822916666664</v>
      </c>
      <c r="J624">
        <v>3</v>
      </c>
      <c r="K624" t="s">
        <v>36</v>
      </c>
      <c r="L624">
        <v>409</v>
      </c>
      <c r="M624">
        <v>77</v>
      </c>
      <c r="N624">
        <v>134</v>
      </c>
      <c r="O624">
        <v>327</v>
      </c>
      <c r="P624">
        <v>7</v>
      </c>
      <c r="Q624">
        <v>43</v>
      </c>
      <c r="R624" t="s">
        <v>27</v>
      </c>
      <c r="S624">
        <v>76343.240000000005</v>
      </c>
      <c r="T624" t="s">
        <v>37</v>
      </c>
      <c r="U624" t="s">
        <v>50</v>
      </c>
      <c r="V624" t="b">
        <v>1</v>
      </c>
      <c r="W624" t="s">
        <v>35</v>
      </c>
      <c r="X624">
        <v>484</v>
      </c>
      <c r="Y624">
        <v>381</v>
      </c>
    </row>
    <row r="625" spans="1:25" x14ac:dyDescent="0.35">
      <c r="A625">
        <v>624</v>
      </c>
      <c r="B625">
        <v>8616</v>
      </c>
      <c r="C625">
        <v>312</v>
      </c>
      <c r="D625" t="s">
        <v>39</v>
      </c>
      <c r="E625" t="s">
        <v>47</v>
      </c>
      <c r="F625">
        <v>1</v>
      </c>
      <c r="G625">
        <v>642.39</v>
      </c>
      <c r="H625">
        <f t="shared" si="9"/>
        <v>642.39</v>
      </c>
      <c r="I625" s="12">
        <v>45532.868055555555</v>
      </c>
      <c r="J625">
        <v>18</v>
      </c>
      <c r="K625" t="s">
        <v>45</v>
      </c>
      <c r="L625">
        <v>33</v>
      </c>
      <c r="M625">
        <v>112</v>
      </c>
      <c r="N625">
        <v>118</v>
      </c>
      <c r="O625">
        <v>167</v>
      </c>
      <c r="P625">
        <v>3</v>
      </c>
      <c r="Q625">
        <v>44</v>
      </c>
      <c r="R625" t="s">
        <v>46</v>
      </c>
      <c r="S625">
        <v>62070.37</v>
      </c>
      <c r="T625" t="s">
        <v>37</v>
      </c>
      <c r="U625" t="s">
        <v>43</v>
      </c>
      <c r="V625" t="b">
        <v>0</v>
      </c>
      <c r="W625" t="s">
        <v>30</v>
      </c>
      <c r="X625">
        <v>490</v>
      </c>
      <c r="Y625">
        <v>171</v>
      </c>
    </row>
    <row r="626" spans="1:25" x14ac:dyDescent="0.35">
      <c r="A626">
        <v>625</v>
      </c>
      <c r="B626">
        <v>8136</v>
      </c>
      <c r="C626">
        <v>150</v>
      </c>
      <c r="D626" t="s">
        <v>39</v>
      </c>
      <c r="E626" t="s">
        <v>25</v>
      </c>
      <c r="F626">
        <v>1</v>
      </c>
      <c r="G626">
        <v>1809.13</v>
      </c>
      <c r="H626">
        <f t="shared" si="9"/>
        <v>1809.13</v>
      </c>
      <c r="I626" s="11">
        <v>45435.194444444445</v>
      </c>
      <c r="J626">
        <v>11</v>
      </c>
      <c r="K626" t="s">
        <v>32</v>
      </c>
      <c r="L626">
        <v>0</v>
      </c>
      <c r="M626">
        <v>117</v>
      </c>
      <c r="N626">
        <v>225</v>
      </c>
      <c r="O626">
        <v>320</v>
      </c>
      <c r="P626">
        <v>10</v>
      </c>
      <c r="Q626">
        <v>61</v>
      </c>
      <c r="R626" t="s">
        <v>27</v>
      </c>
      <c r="S626">
        <v>113169.31</v>
      </c>
      <c r="T626" t="s">
        <v>37</v>
      </c>
      <c r="U626" t="s">
        <v>50</v>
      </c>
      <c r="V626" t="b">
        <v>1</v>
      </c>
      <c r="W626" t="s">
        <v>30</v>
      </c>
      <c r="X626">
        <v>220</v>
      </c>
      <c r="Y626">
        <v>300</v>
      </c>
    </row>
    <row r="627" spans="1:25" x14ac:dyDescent="0.35">
      <c r="A627">
        <v>626</v>
      </c>
      <c r="B627">
        <v>5397</v>
      </c>
      <c r="C627">
        <v>289</v>
      </c>
      <c r="D627" t="s">
        <v>51</v>
      </c>
      <c r="E627" t="s">
        <v>25</v>
      </c>
      <c r="F627">
        <v>5</v>
      </c>
      <c r="G627">
        <v>1846.57</v>
      </c>
      <c r="H627">
        <f t="shared" si="9"/>
        <v>9232.85</v>
      </c>
      <c r="I627" s="12">
        <v>45373.079861111109</v>
      </c>
      <c r="J627">
        <v>16</v>
      </c>
      <c r="K627" t="s">
        <v>36</v>
      </c>
      <c r="L627">
        <v>409</v>
      </c>
      <c r="M627">
        <v>63</v>
      </c>
      <c r="N627">
        <v>235</v>
      </c>
      <c r="O627">
        <v>153</v>
      </c>
      <c r="P627">
        <v>7</v>
      </c>
      <c r="Q627">
        <v>57</v>
      </c>
      <c r="R627" t="s">
        <v>46</v>
      </c>
      <c r="S627">
        <v>116832.22</v>
      </c>
      <c r="T627" t="s">
        <v>33</v>
      </c>
      <c r="U627" t="s">
        <v>34</v>
      </c>
      <c r="V627" t="b">
        <v>0</v>
      </c>
      <c r="W627" t="s">
        <v>30</v>
      </c>
      <c r="X627">
        <v>375</v>
      </c>
      <c r="Y627">
        <v>258</v>
      </c>
    </row>
    <row r="628" spans="1:25" x14ac:dyDescent="0.35">
      <c r="A628">
        <v>627</v>
      </c>
      <c r="B628">
        <v>6280</v>
      </c>
      <c r="C628">
        <v>251</v>
      </c>
      <c r="D628" t="s">
        <v>39</v>
      </c>
      <c r="E628" t="s">
        <v>25</v>
      </c>
      <c r="F628">
        <v>4</v>
      </c>
      <c r="G628">
        <v>523.09</v>
      </c>
      <c r="H628">
        <f t="shared" si="9"/>
        <v>2092.36</v>
      </c>
      <c r="I628" s="11">
        <v>45297.835416666669</v>
      </c>
      <c r="J628">
        <v>4</v>
      </c>
      <c r="K628" t="s">
        <v>45</v>
      </c>
      <c r="L628">
        <v>152</v>
      </c>
      <c r="M628">
        <v>143</v>
      </c>
      <c r="N628">
        <v>129</v>
      </c>
      <c r="O628">
        <v>109</v>
      </c>
      <c r="P628">
        <v>1</v>
      </c>
      <c r="Q628">
        <v>55</v>
      </c>
      <c r="R628" t="s">
        <v>46</v>
      </c>
      <c r="S628">
        <v>98130.79</v>
      </c>
      <c r="T628" t="s">
        <v>37</v>
      </c>
      <c r="U628" t="s">
        <v>50</v>
      </c>
      <c r="V628" t="b">
        <v>1</v>
      </c>
      <c r="W628" t="s">
        <v>48</v>
      </c>
      <c r="X628">
        <v>383</v>
      </c>
      <c r="Y628">
        <v>316</v>
      </c>
    </row>
    <row r="629" spans="1:25" x14ac:dyDescent="0.35">
      <c r="A629">
        <v>628</v>
      </c>
      <c r="B629">
        <v>5022</v>
      </c>
      <c r="C629">
        <v>156</v>
      </c>
      <c r="D629" t="s">
        <v>39</v>
      </c>
      <c r="E629" t="s">
        <v>25</v>
      </c>
      <c r="F629">
        <v>2</v>
      </c>
      <c r="G629">
        <v>666.56</v>
      </c>
      <c r="H629">
        <f t="shared" si="9"/>
        <v>1333.12</v>
      </c>
      <c r="I629" s="12">
        <v>45369.305555555555</v>
      </c>
      <c r="J629">
        <v>3</v>
      </c>
      <c r="K629" t="s">
        <v>40</v>
      </c>
      <c r="L629">
        <v>450</v>
      </c>
      <c r="M629">
        <v>150</v>
      </c>
      <c r="N629">
        <v>214</v>
      </c>
      <c r="O629">
        <v>274</v>
      </c>
      <c r="P629">
        <v>3</v>
      </c>
      <c r="Q629">
        <v>25</v>
      </c>
      <c r="R629" t="s">
        <v>27</v>
      </c>
      <c r="S629">
        <v>53576.28</v>
      </c>
      <c r="T629" t="s">
        <v>28</v>
      </c>
      <c r="U629" t="s">
        <v>50</v>
      </c>
      <c r="V629" t="b">
        <v>0</v>
      </c>
      <c r="W629" t="s">
        <v>48</v>
      </c>
      <c r="X629">
        <v>110</v>
      </c>
      <c r="Y629">
        <v>151</v>
      </c>
    </row>
    <row r="630" spans="1:25" x14ac:dyDescent="0.35">
      <c r="A630">
        <v>629</v>
      </c>
      <c r="B630">
        <v>2419</v>
      </c>
      <c r="C630">
        <v>768</v>
      </c>
      <c r="D630" t="s">
        <v>49</v>
      </c>
      <c r="E630" t="s">
        <v>25</v>
      </c>
      <c r="F630">
        <v>1</v>
      </c>
      <c r="G630">
        <v>870.41</v>
      </c>
      <c r="H630">
        <f t="shared" si="9"/>
        <v>870.41</v>
      </c>
      <c r="I630" s="11">
        <v>45414.024305555555</v>
      </c>
      <c r="J630">
        <v>14</v>
      </c>
      <c r="K630" t="s">
        <v>40</v>
      </c>
      <c r="L630">
        <v>4</v>
      </c>
      <c r="M630">
        <v>81</v>
      </c>
      <c r="N630">
        <v>292</v>
      </c>
      <c r="O630">
        <v>237</v>
      </c>
      <c r="P630">
        <v>10</v>
      </c>
      <c r="Q630">
        <v>42</v>
      </c>
      <c r="R630" t="s">
        <v>41</v>
      </c>
      <c r="S630">
        <v>87282.45</v>
      </c>
      <c r="T630" t="s">
        <v>42</v>
      </c>
      <c r="U630" t="s">
        <v>34</v>
      </c>
      <c r="V630" t="b">
        <v>0</v>
      </c>
      <c r="W630" t="s">
        <v>30</v>
      </c>
      <c r="X630">
        <v>281</v>
      </c>
      <c r="Y630">
        <v>295</v>
      </c>
    </row>
    <row r="631" spans="1:25" x14ac:dyDescent="0.35">
      <c r="A631">
        <v>630</v>
      </c>
      <c r="B631">
        <v>5569</v>
      </c>
      <c r="C631">
        <v>457</v>
      </c>
      <c r="D631" t="s">
        <v>31</v>
      </c>
      <c r="E631" t="s">
        <v>25</v>
      </c>
      <c r="F631">
        <v>2</v>
      </c>
      <c r="G631">
        <v>689.41</v>
      </c>
      <c r="H631">
        <f t="shared" si="9"/>
        <v>1378.82</v>
      </c>
      <c r="I631" s="12">
        <v>45322.450694444444</v>
      </c>
      <c r="J631">
        <v>10</v>
      </c>
      <c r="K631" t="s">
        <v>26</v>
      </c>
      <c r="L631">
        <v>429</v>
      </c>
      <c r="M631">
        <v>69</v>
      </c>
      <c r="N631">
        <v>104</v>
      </c>
      <c r="O631">
        <v>499</v>
      </c>
      <c r="P631">
        <v>7</v>
      </c>
      <c r="Q631">
        <v>64</v>
      </c>
      <c r="R631" t="s">
        <v>46</v>
      </c>
      <c r="S631">
        <v>29296.03</v>
      </c>
      <c r="T631" t="s">
        <v>37</v>
      </c>
      <c r="U631" t="s">
        <v>34</v>
      </c>
      <c r="V631" t="b">
        <v>0</v>
      </c>
      <c r="W631" t="s">
        <v>35</v>
      </c>
      <c r="X631">
        <v>186</v>
      </c>
      <c r="Y631">
        <v>164</v>
      </c>
    </row>
    <row r="632" spans="1:25" x14ac:dyDescent="0.35">
      <c r="A632">
        <v>631</v>
      </c>
      <c r="B632">
        <v>8385</v>
      </c>
      <c r="C632">
        <v>137</v>
      </c>
      <c r="D632" t="s">
        <v>39</v>
      </c>
      <c r="E632" t="s">
        <v>47</v>
      </c>
      <c r="F632">
        <v>1</v>
      </c>
      <c r="G632">
        <v>1046.51</v>
      </c>
      <c r="H632">
        <f t="shared" si="9"/>
        <v>1046.51</v>
      </c>
      <c r="I632" s="11">
        <v>45370.590277777781</v>
      </c>
      <c r="J632">
        <v>12</v>
      </c>
      <c r="K632" t="s">
        <v>36</v>
      </c>
      <c r="L632">
        <v>498</v>
      </c>
      <c r="M632">
        <v>102</v>
      </c>
      <c r="N632">
        <v>178</v>
      </c>
      <c r="O632">
        <v>431</v>
      </c>
      <c r="P632">
        <v>5</v>
      </c>
      <c r="Q632">
        <v>54</v>
      </c>
      <c r="R632" t="s">
        <v>27</v>
      </c>
      <c r="S632">
        <v>63855.1</v>
      </c>
      <c r="T632" t="s">
        <v>33</v>
      </c>
      <c r="U632" t="s">
        <v>50</v>
      </c>
      <c r="V632" t="b">
        <v>1</v>
      </c>
      <c r="W632" t="s">
        <v>35</v>
      </c>
      <c r="X632">
        <v>382</v>
      </c>
      <c r="Y632">
        <v>129</v>
      </c>
    </row>
    <row r="633" spans="1:25" x14ac:dyDescent="0.35">
      <c r="A633">
        <v>632</v>
      </c>
      <c r="B633">
        <v>4995</v>
      </c>
      <c r="C633">
        <v>248</v>
      </c>
      <c r="D633" t="s">
        <v>24</v>
      </c>
      <c r="E633" t="s">
        <v>25</v>
      </c>
      <c r="F633">
        <v>4</v>
      </c>
      <c r="G633">
        <v>856.84</v>
      </c>
      <c r="H633">
        <f t="shared" si="9"/>
        <v>3427.36</v>
      </c>
      <c r="I633" s="12">
        <v>45352.227083333331</v>
      </c>
      <c r="J633">
        <v>14</v>
      </c>
      <c r="K633" t="s">
        <v>36</v>
      </c>
      <c r="L633">
        <v>363</v>
      </c>
      <c r="M633">
        <v>110</v>
      </c>
      <c r="N633">
        <v>145</v>
      </c>
      <c r="O633">
        <v>119</v>
      </c>
      <c r="P633">
        <v>10</v>
      </c>
      <c r="Q633">
        <v>54</v>
      </c>
      <c r="R633" t="s">
        <v>46</v>
      </c>
      <c r="S633">
        <v>98313.58</v>
      </c>
      <c r="T633" t="s">
        <v>42</v>
      </c>
      <c r="U633" t="s">
        <v>29</v>
      </c>
      <c r="V633" t="b">
        <v>1</v>
      </c>
      <c r="W633" t="s">
        <v>35</v>
      </c>
      <c r="X633">
        <v>275</v>
      </c>
      <c r="Y633">
        <v>199</v>
      </c>
    </row>
    <row r="634" spans="1:25" x14ac:dyDescent="0.35">
      <c r="A634">
        <v>633</v>
      </c>
      <c r="B634">
        <v>8613</v>
      </c>
      <c r="C634">
        <v>974</v>
      </c>
      <c r="D634" t="s">
        <v>51</v>
      </c>
      <c r="E634" t="s">
        <v>25</v>
      </c>
      <c r="F634">
        <v>1</v>
      </c>
      <c r="G634">
        <v>1061.2</v>
      </c>
      <c r="H634">
        <f t="shared" si="9"/>
        <v>1061.2</v>
      </c>
      <c r="I634" s="11">
        <v>45507.897916666669</v>
      </c>
      <c r="J634">
        <v>2</v>
      </c>
      <c r="K634" t="s">
        <v>36</v>
      </c>
      <c r="L634">
        <v>18</v>
      </c>
      <c r="M634">
        <v>70</v>
      </c>
      <c r="N634">
        <v>280</v>
      </c>
      <c r="O634">
        <v>186</v>
      </c>
      <c r="P634">
        <v>10</v>
      </c>
      <c r="Q634">
        <v>28</v>
      </c>
      <c r="R634" t="s">
        <v>46</v>
      </c>
      <c r="S634">
        <v>58689.08</v>
      </c>
      <c r="T634" t="s">
        <v>37</v>
      </c>
      <c r="U634" t="s">
        <v>34</v>
      </c>
      <c r="V634" t="b">
        <v>0</v>
      </c>
      <c r="W634" t="s">
        <v>30</v>
      </c>
      <c r="X634">
        <v>102</v>
      </c>
      <c r="Y634">
        <v>95</v>
      </c>
    </row>
    <row r="635" spans="1:25" x14ac:dyDescent="0.35">
      <c r="A635">
        <v>634</v>
      </c>
      <c r="B635">
        <v>7209</v>
      </c>
      <c r="C635">
        <v>133</v>
      </c>
      <c r="D635" t="s">
        <v>52</v>
      </c>
      <c r="E635" t="s">
        <v>25</v>
      </c>
      <c r="F635">
        <v>4</v>
      </c>
      <c r="G635">
        <v>1472.73</v>
      </c>
      <c r="H635">
        <f t="shared" si="9"/>
        <v>5890.92</v>
      </c>
      <c r="I635" s="12">
        <v>45417.743750000001</v>
      </c>
      <c r="J635">
        <v>12</v>
      </c>
      <c r="K635" t="s">
        <v>26</v>
      </c>
      <c r="L635">
        <v>111</v>
      </c>
      <c r="M635">
        <v>107</v>
      </c>
      <c r="N635">
        <v>162</v>
      </c>
      <c r="O635">
        <v>470</v>
      </c>
      <c r="P635">
        <v>2</v>
      </c>
      <c r="Q635">
        <v>64</v>
      </c>
      <c r="R635" t="s">
        <v>27</v>
      </c>
      <c r="S635">
        <v>35417.120000000003</v>
      </c>
      <c r="T635" t="s">
        <v>33</v>
      </c>
      <c r="U635" t="s">
        <v>50</v>
      </c>
      <c r="V635" t="b">
        <v>1</v>
      </c>
      <c r="W635" t="s">
        <v>30</v>
      </c>
      <c r="X635">
        <v>415</v>
      </c>
      <c r="Y635">
        <v>223</v>
      </c>
    </row>
    <row r="636" spans="1:25" x14ac:dyDescent="0.35">
      <c r="A636">
        <v>635</v>
      </c>
      <c r="B636">
        <v>6511</v>
      </c>
      <c r="C636">
        <v>783</v>
      </c>
      <c r="D636" t="s">
        <v>52</v>
      </c>
      <c r="E636" t="s">
        <v>25</v>
      </c>
      <c r="F636">
        <v>3</v>
      </c>
      <c r="G636">
        <v>489.31</v>
      </c>
      <c r="H636">
        <f t="shared" si="9"/>
        <v>1467.93</v>
      </c>
      <c r="I636" s="11">
        <v>45520.802083333336</v>
      </c>
      <c r="J636">
        <v>20</v>
      </c>
      <c r="K636" t="s">
        <v>32</v>
      </c>
      <c r="L636">
        <v>437</v>
      </c>
      <c r="M636">
        <v>81</v>
      </c>
      <c r="N636">
        <v>135</v>
      </c>
      <c r="O636">
        <v>295</v>
      </c>
      <c r="P636">
        <v>1</v>
      </c>
      <c r="Q636">
        <v>63</v>
      </c>
      <c r="R636" t="s">
        <v>41</v>
      </c>
      <c r="S636">
        <v>96835.55</v>
      </c>
      <c r="T636" t="s">
        <v>42</v>
      </c>
      <c r="U636" t="s">
        <v>29</v>
      </c>
      <c r="V636" t="b">
        <v>0</v>
      </c>
      <c r="W636" t="s">
        <v>30</v>
      </c>
      <c r="X636">
        <v>470</v>
      </c>
      <c r="Y636">
        <v>478</v>
      </c>
    </row>
    <row r="637" spans="1:25" x14ac:dyDescent="0.35">
      <c r="A637">
        <v>636</v>
      </c>
      <c r="B637">
        <v>1470</v>
      </c>
      <c r="C637">
        <v>691</v>
      </c>
      <c r="D637" t="s">
        <v>44</v>
      </c>
      <c r="E637" t="s">
        <v>25</v>
      </c>
      <c r="F637">
        <v>3</v>
      </c>
      <c r="G637">
        <v>1950.11</v>
      </c>
      <c r="H637">
        <f t="shared" si="9"/>
        <v>5850.33</v>
      </c>
      <c r="I637" s="12">
        <v>45517.222916666666</v>
      </c>
      <c r="J637">
        <v>12</v>
      </c>
      <c r="K637" t="s">
        <v>36</v>
      </c>
      <c r="L637">
        <v>381</v>
      </c>
      <c r="M637">
        <v>81</v>
      </c>
      <c r="N637">
        <v>226</v>
      </c>
      <c r="O637">
        <v>109</v>
      </c>
      <c r="P637">
        <v>5</v>
      </c>
      <c r="Q637">
        <v>47</v>
      </c>
      <c r="R637" t="s">
        <v>46</v>
      </c>
      <c r="S637">
        <v>63417.24</v>
      </c>
      <c r="T637" t="s">
        <v>28</v>
      </c>
      <c r="U637" t="s">
        <v>43</v>
      </c>
      <c r="V637" t="b">
        <v>1</v>
      </c>
      <c r="W637" t="s">
        <v>30</v>
      </c>
      <c r="X637">
        <v>499</v>
      </c>
      <c r="Y637">
        <v>474</v>
      </c>
    </row>
    <row r="638" spans="1:25" x14ac:dyDescent="0.35">
      <c r="A638">
        <v>637</v>
      </c>
      <c r="B638">
        <v>9098</v>
      </c>
      <c r="C638">
        <v>958</v>
      </c>
      <c r="D638" t="s">
        <v>24</v>
      </c>
      <c r="E638" t="s">
        <v>25</v>
      </c>
      <c r="F638">
        <v>5</v>
      </c>
      <c r="G638">
        <v>709.72</v>
      </c>
      <c r="H638">
        <f t="shared" si="9"/>
        <v>3548.6000000000004</v>
      </c>
      <c r="I638" s="11">
        <v>45439.204861111109</v>
      </c>
      <c r="J638">
        <v>13</v>
      </c>
      <c r="K638" t="s">
        <v>36</v>
      </c>
      <c r="L638">
        <v>81</v>
      </c>
      <c r="M638">
        <v>69</v>
      </c>
      <c r="N638">
        <v>180</v>
      </c>
      <c r="O638">
        <v>481</v>
      </c>
      <c r="P638">
        <v>8</v>
      </c>
      <c r="Q638">
        <v>46</v>
      </c>
      <c r="R638" t="s">
        <v>46</v>
      </c>
      <c r="S638">
        <v>109063.65</v>
      </c>
      <c r="T638" t="s">
        <v>37</v>
      </c>
      <c r="U638" t="s">
        <v>34</v>
      </c>
      <c r="V638" t="b">
        <v>0</v>
      </c>
      <c r="W638" t="s">
        <v>48</v>
      </c>
      <c r="X638">
        <v>308</v>
      </c>
      <c r="Y638">
        <v>236</v>
      </c>
    </row>
    <row r="639" spans="1:25" x14ac:dyDescent="0.35">
      <c r="A639">
        <v>638</v>
      </c>
      <c r="B639">
        <v>6325</v>
      </c>
      <c r="C639">
        <v>717</v>
      </c>
      <c r="D639" t="s">
        <v>44</v>
      </c>
      <c r="E639" t="s">
        <v>47</v>
      </c>
      <c r="F639">
        <v>3</v>
      </c>
      <c r="G639">
        <v>1396.51</v>
      </c>
      <c r="H639">
        <f t="shared" si="9"/>
        <v>4189.53</v>
      </c>
      <c r="I639" s="12">
        <v>45341.035416666666</v>
      </c>
      <c r="J639">
        <v>7</v>
      </c>
      <c r="K639" t="s">
        <v>26</v>
      </c>
      <c r="L639">
        <v>240</v>
      </c>
      <c r="M639">
        <v>102</v>
      </c>
      <c r="N639">
        <v>234</v>
      </c>
      <c r="O639">
        <v>192</v>
      </c>
      <c r="P639">
        <v>2</v>
      </c>
      <c r="Q639">
        <v>61</v>
      </c>
      <c r="R639" t="s">
        <v>46</v>
      </c>
      <c r="S639">
        <v>68016.95</v>
      </c>
      <c r="T639" t="s">
        <v>33</v>
      </c>
      <c r="U639" t="s">
        <v>50</v>
      </c>
      <c r="V639" t="b">
        <v>0</v>
      </c>
      <c r="W639" t="s">
        <v>30</v>
      </c>
      <c r="X639">
        <v>278</v>
      </c>
      <c r="Y639">
        <v>119</v>
      </c>
    </row>
    <row r="640" spans="1:25" x14ac:dyDescent="0.35">
      <c r="A640">
        <v>639</v>
      </c>
      <c r="B640">
        <v>3979</v>
      </c>
      <c r="C640">
        <v>405</v>
      </c>
      <c r="D640" t="s">
        <v>44</v>
      </c>
      <c r="E640" t="s">
        <v>47</v>
      </c>
      <c r="F640">
        <v>2</v>
      </c>
      <c r="G640">
        <v>75.88</v>
      </c>
      <c r="H640">
        <f t="shared" si="9"/>
        <v>151.76</v>
      </c>
      <c r="I640" s="11">
        <v>45483.613888888889</v>
      </c>
      <c r="J640">
        <v>10</v>
      </c>
      <c r="K640" t="s">
        <v>26</v>
      </c>
      <c r="L640">
        <v>104</v>
      </c>
      <c r="M640">
        <v>66</v>
      </c>
      <c r="N640">
        <v>239</v>
      </c>
      <c r="O640">
        <v>367</v>
      </c>
      <c r="P640">
        <v>7</v>
      </c>
      <c r="Q640">
        <v>19</v>
      </c>
      <c r="R640" t="s">
        <v>46</v>
      </c>
      <c r="S640">
        <v>29304.51</v>
      </c>
      <c r="T640" t="s">
        <v>33</v>
      </c>
      <c r="U640" t="s">
        <v>43</v>
      </c>
      <c r="V640" t="b">
        <v>0</v>
      </c>
      <c r="W640" t="s">
        <v>30</v>
      </c>
      <c r="X640">
        <v>302</v>
      </c>
      <c r="Y640">
        <v>235</v>
      </c>
    </row>
    <row r="641" spans="1:25" x14ac:dyDescent="0.35">
      <c r="A641">
        <v>640</v>
      </c>
      <c r="B641">
        <v>8988</v>
      </c>
      <c r="C641">
        <v>439</v>
      </c>
      <c r="D641" t="s">
        <v>44</v>
      </c>
      <c r="E641" t="s">
        <v>47</v>
      </c>
      <c r="F641">
        <v>3</v>
      </c>
      <c r="G641">
        <v>999.33</v>
      </c>
      <c r="H641">
        <f t="shared" si="9"/>
        <v>2997.9900000000002</v>
      </c>
      <c r="I641" s="12">
        <v>45400.668055555558</v>
      </c>
      <c r="J641">
        <v>8</v>
      </c>
      <c r="K641" t="s">
        <v>45</v>
      </c>
      <c r="L641">
        <v>9</v>
      </c>
      <c r="M641">
        <v>107</v>
      </c>
      <c r="N641">
        <v>241</v>
      </c>
      <c r="O641">
        <v>432</v>
      </c>
      <c r="P641">
        <v>5</v>
      </c>
      <c r="Q641">
        <v>61</v>
      </c>
      <c r="R641" t="s">
        <v>27</v>
      </c>
      <c r="S641">
        <v>113829.75999999999</v>
      </c>
      <c r="T641" t="s">
        <v>37</v>
      </c>
      <c r="U641" t="s">
        <v>29</v>
      </c>
      <c r="V641" t="b">
        <v>1</v>
      </c>
      <c r="W641" t="s">
        <v>35</v>
      </c>
      <c r="X641">
        <v>376</v>
      </c>
      <c r="Y641">
        <v>353</v>
      </c>
    </row>
    <row r="642" spans="1:25" x14ac:dyDescent="0.35">
      <c r="A642">
        <v>641</v>
      </c>
      <c r="B642">
        <v>4475</v>
      </c>
      <c r="C642">
        <v>189</v>
      </c>
      <c r="D642" t="s">
        <v>44</v>
      </c>
      <c r="E642" t="s">
        <v>47</v>
      </c>
      <c r="F642">
        <v>4</v>
      </c>
      <c r="G642">
        <v>510.44</v>
      </c>
      <c r="H642">
        <f t="shared" si="9"/>
        <v>2041.76</v>
      </c>
      <c r="I642" s="11">
        <v>45458.73333333333</v>
      </c>
      <c r="J642">
        <v>3</v>
      </c>
      <c r="K642" t="s">
        <v>45</v>
      </c>
      <c r="L642">
        <v>111</v>
      </c>
      <c r="M642">
        <v>107</v>
      </c>
      <c r="N642">
        <v>123</v>
      </c>
      <c r="O642">
        <v>254</v>
      </c>
      <c r="P642">
        <v>10</v>
      </c>
      <c r="Q642">
        <v>50</v>
      </c>
      <c r="R642" t="s">
        <v>27</v>
      </c>
      <c r="S642">
        <v>111117.48</v>
      </c>
      <c r="T642" t="s">
        <v>28</v>
      </c>
      <c r="U642" t="s">
        <v>50</v>
      </c>
      <c r="V642" t="b">
        <v>0</v>
      </c>
      <c r="W642" t="s">
        <v>48</v>
      </c>
      <c r="X642">
        <v>294</v>
      </c>
      <c r="Y642">
        <v>373</v>
      </c>
    </row>
    <row r="643" spans="1:25" x14ac:dyDescent="0.35">
      <c r="A643">
        <v>642</v>
      </c>
      <c r="B643">
        <v>6813</v>
      </c>
      <c r="C643">
        <v>150</v>
      </c>
      <c r="D643" t="s">
        <v>31</v>
      </c>
      <c r="E643" t="s">
        <v>25</v>
      </c>
      <c r="F643">
        <v>3</v>
      </c>
      <c r="G643">
        <v>248.04</v>
      </c>
      <c r="H643">
        <f t="shared" ref="H643:H706" si="10">G643*F643</f>
        <v>744.12</v>
      </c>
      <c r="I643" s="12">
        <v>45306.504861111112</v>
      </c>
      <c r="J643">
        <v>17</v>
      </c>
      <c r="K643" t="s">
        <v>26</v>
      </c>
      <c r="L643">
        <v>385</v>
      </c>
      <c r="M643">
        <v>142</v>
      </c>
      <c r="N643">
        <v>120</v>
      </c>
      <c r="O643">
        <v>311</v>
      </c>
      <c r="P643">
        <v>6</v>
      </c>
      <c r="Q643">
        <v>69</v>
      </c>
      <c r="R643" t="s">
        <v>41</v>
      </c>
      <c r="S643">
        <v>36014.300000000003</v>
      </c>
      <c r="T643" t="s">
        <v>37</v>
      </c>
      <c r="U643" t="s">
        <v>50</v>
      </c>
      <c r="V643" t="b">
        <v>1</v>
      </c>
      <c r="W643" t="s">
        <v>30</v>
      </c>
      <c r="X643">
        <v>261</v>
      </c>
      <c r="Y643">
        <v>417</v>
      </c>
    </row>
    <row r="644" spans="1:25" x14ac:dyDescent="0.35">
      <c r="A644">
        <v>643</v>
      </c>
      <c r="B644">
        <v>5232</v>
      </c>
      <c r="C644">
        <v>211</v>
      </c>
      <c r="D644" t="s">
        <v>44</v>
      </c>
      <c r="E644" t="s">
        <v>47</v>
      </c>
      <c r="F644">
        <v>3</v>
      </c>
      <c r="G644">
        <v>383.08</v>
      </c>
      <c r="H644">
        <f t="shared" si="10"/>
        <v>1149.24</v>
      </c>
      <c r="I644" s="11">
        <v>45504.731944444444</v>
      </c>
      <c r="J644">
        <v>2</v>
      </c>
      <c r="K644" t="s">
        <v>32</v>
      </c>
      <c r="L644">
        <v>65</v>
      </c>
      <c r="M644">
        <v>104</v>
      </c>
      <c r="N644">
        <v>236</v>
      </c>
      <c r="O644">
        <v>282</v>
      </c>
      <c r="P644">
        <v>5</v>
      </c>
      <c r="Q644">
        <v>58</v>
      </c>
      <c r="R644" t="s">
        <v>27</v>
      </c>
      <c r="S644">
        <v>116831.38</v>
      </c>
      <c r="T644" t="s">
        <v>42</v>
      </c>
      <c r="U644" t="s">
        <v>34</v>
      </c>
      <c r="V644" t="b">
        <v>0</v>
      </c>
      <c r="W644" t="s">
        <v>35</v>
      </c>
      <c r="X644">
        <v>158</v>
      </c>
      <c r="Y644">
        <v>315</v>
      </c>
    </row>
    <row r="645" spans="1:25" x14ac:dyDescent="0.35">
      <c r="A645">
        <v>644</v>
      </c>
      <c r="B645">
        <v>6576</v>
      </c>
      <c r="C645">
        <v>526</v>
      </c>
      <c r="D645" t="s">
        <v>24</v>
      </c>
      <c r="E645" t="s">
        <v>47</v>
      </c>
      <c r="F645">
        <v>4</v>
      </c>
      <c r="G645">
        <v>1620.51</v>
      </c>
      <c r="H645">
        <f t="shared" si="10"/>
        <v>6482.04</v>
      </c>
      <c r="I645" s="12">
        <v>45375.045138888891</v>
      </c>
      <c r="J645">
        <v>15</v>
      </c>
      <c r="K645" t="s">
        <v>32</v>
      </c>
      <c r="L645">
        <v>157</v>
      </c>
      <c r="M645">
        <v>106</v>
      </c>
      <c r="N645">
        <v>181</v>
      </c>
      <c r="O645">
        <v>469</v>
      </c>
      <c r="P645">
        <v>6</v>
      </c>
      <c r="Q645">
        <v>45</v>
      </c>
      <c r="R645" t="s">
        <v>46</v>
      </c>
      <c r="S645">
        <v>101563.47</v>
      </c>
      <c r="T645" t="s">
        <v>33</v>
      </c>
      <c r="U645" t="s">
        <v>29</v>
      </c>
      <c r="V645" t="b">
        <v>1</v>
      </c>
      <c r="W645" t="s">
        <v>48</v>
      </c>
      <c r="X645">
        <v>378</v>
      </c>
      <c r="Y645">
        <v>238</v>
      </c>
    </row>
    <row r="646" spans="1:25" x14ac:dyDescent="0.35">
      <c r="A646">
        <v>645</v>
      </c>
      <c r="B646">
        <v>5581</v>
      </c>
      <c r="C646">
        <v>282</v>
      </c>
      <c r="D646" t="s">
        <v>24</v>
      </c>
      <c r="E646" t="s">
        <v>25</v>
      </c>
      <c r="F646">
        <v>5</v>
      </c>
      <c r="G646">
        <v>1802.66</v>
      </c>
      <c r="H646">
        <f t="shared" si="10"/>
        <v>9013.3000000000011</v>
      </c>
      <c r="I646" s="11">
        <v>45527.584722222222</v>
      </c>
      <c r="J646">
        <v>7</v>
      </c>
      <c r="K646" t="s">
        <v>40</v>
      </c>
      <c r="L646">
        <v>392</v>
      </c>
      <c r="M646">
        <v>87</v>
      </c>
      <c r="N646">
        <v>256</v>
      </c>
      <c r="O646">
        <v>269</v>
      </c>
      <c r="P646">
        <v>9</v>
      </c>
      <c r="Q646">
        <v>62</v>
      </c>
      <c r="R646" t="s">
        <v>27</v>
      </c>
      <c r="S646">
        <v>32551.3</v>
      </c>
      <c r="T646" t="s">
        <v>28</v>
      </c>
      <c r="U646" t="s">
        <v>34</v>
      </c>
      <c r="V646" t="b">
        <v>0</v>
      </c>
      <c r="W646" t="s">
        <v>35</v>
      </c>
      <c r="X646">
        <v>419</v>
      </c>
      <c r="Y646">
        <v>290</v>
      </c>
    </row>
    <row r="647" spans="1:25" x14ac:dyDescent="0.35">
      <c r="A647">
        <v>646</v>
      </c>
      <c r="B647">
        <v>5526</v>
      </c>
      <c r="C647">
        <v>265</v>
      </c>
      <c r="D647" t="s">
        <v>39</v>
      </c>
      <c r="E647" t="s">
        <v>47</v>
      </c>
      <c r="F647">
        <v>2</v>
      </c>
      <c r="G647">
        <v>475.14</v>
      </c>
      <c r="H647">
        <f t="shared" si="10"/>
        <v>950.28</v>
      </c>
      <c r="I647" s="12">
        <v>45353.611805555556</v>
      </c>
      <c r="J647">
        <v>19</v>
      </c>
      <c r="K647" t="s">
        <v>40</v>
      </c>
      <c r="L647">
        <v>268</v>
      </c>
      <c r="M647">
        <v>105</v>
      </c>
      <c r="N647">
        <v>142</v>
      </c>
      <c r="O647">
        <v>399</v>
      </c>
      <c r="P647">
        <v>5</v>
      </c>
      <c r="Q647">
        <v>68</v>
      </c>
      <c r="R647" t="s">
        <v>41</v>
      </c>
      <c r="S647">
        <v>116279.13</v>
      </c>
      <c r="T647" t="s">
        <v>42</v>
      </c>
      <c r="U647" t="s">
        <v>34</v>
      </c>
      <c r="V647" t="b">
        <v>0</v>
      </c>
      <c r="W647" t="s">
        <v>35</v>
      </c>
      <c r="X647">
        <v>109</v>
      </c>
      <c r="Y647">
        <v>394</v>
      </c>
    </row>
    <row r="648" spans="1:25" x14ac:dyDescent="0.35">
      <c r="A648">
        <v>647</v>
      </c>
      <c r="B648">
        <v>1166</v>
      </c>
      <c r="C648">
        <v>788</v>
      </c>
      <c r="D648" t="s">
        <v>44</v>
      </c>
      <c r="E648" t="s">
        <v>25</v>
      </c>
      <c r="F648">
        <v>2</v>
      </c>
      <c r="G648">
        <v>679.66</v>
      </c>
      <c r="H648">
        <f t="shared" si="10"/>
        <v>1359.32</v>
      </c>
      <c r="I648" s="11">
        <v>45356.243055555555</v>
      </c>
      <c r="J648">
        <v>5</v>
      </c>
      <c r="K648" t="s">
        <v>36</v>
      </c>
      <c r="L648">
        <v>89</v>
      </c>
      <c r="M648">
        <v>128</v>
      </c>
      <c r="N648">
        <v>106</v>
      </c>
      <c r="O648">
        <v>172</v>
      </c>
      <c r="P648">
        <v>5</v>
      </c>
      <c r="Q648">
        <v>42</v>
      </c>
      <c r="R648" t="s">
        <v>41</v>
      </c>
      <c r="S648">
        <v>99503.73</v>
      </c>
      <c r="T648" t="s">
        <v>33</v>
      </c>
      <c r="U648" t="s">
        <v>29</v>
      </c>
      <c r="V648" t="b">
        <v>1</v>
      </c>
      <c r="W648" t="s">
        <v>48</v>
      </c>
      <c r="X648">
        <v>164</v>
      </c>
      <c r="Y648">
        <v>311</v>
      </c>
    </row>
    <row r="649" spans="1:25" x14ac:dyDescent="0.35">
      <c r="A649">
        <v>648</v>
      </c>
      <c r="B649">
        <v>9464</v>
      </c>
      <c r="C649">
        <v>391</v>
      </c>
      <c r="D649" t="s">
        <v>44</v>
      </c>
      <c r="E649" t="s">
        <v>25</v>
      </c>
      <c r="F649">
        <v>1</v>
      </c>
      <c r="G649">
        <v>713.51</v>
      </c>
      <c r="H649">
        <f t="shared" si="10"/>
        <v>713.51</v>
      </c>
      <c r="I649" s="12">
        <v>45297.269444444442</v>
      </c>
      <c r="J649">
        <v>1</v>
      </c>
      <c r="K649" t="s">
        <v>36</v>
      </c>
      <c r="L649">
        <v>363</v>
      </c>
      <c r="M649">
        <v>92</v>
      </c>
      <c r="N649">
        <v>206</v>
      </c>
      <c r="O649">
        <v>146</v>
      </c>
      <c r="P649">
        <v>7</v>
      </c>
      <c r="Q649">
        <v>40</v>
      </c>
      <c r="R649" t="s">
        <v>46</v>
      </c>
      <c r="S649">
        <v>99916.32</v>
      </c>
      <c r="T649" t="s">
        <v>42</v>
      </c>
      <c r="U649" t="s">
        <v>50</v>
      </c>
      <c r="V649" t="b">
        <v>1</v>
      </c>
      <c r="W649" t="s">
        <v>30</v>
      </c>
      <c r="X649">
        <v>498</v>
      </c>
      <c r="Y649">
        <v>140</v>
      </c>
    </row>
    <row r="650" spans="1:25" x14ac:dyDescent="0.35">
      <c r="A650">
        <v>649</v>
      </c>
      <c r="B650">
        <v>4130</v>
      </c>
      <c r="C650">
        <v>725</v>
      </c>
      <c r="D650" t="s">
        <v>49</v>
      </c>
      <c r="E650" t="s">
        <v>25</v>
      </c>
      <c r="F650">
        <v>2</v>
      </c>
      <c r="G650">
        <v>133.28</v>
      </c>
      <c r="H650">
        <f t="shared" si="10"/>
        <v>266.56</v>
      </c>
      <c r="I650" s="11">
        <v>45415.553472222222</v>
      </c>
      <c r="J650">
        <v>2</v>
      </c>
      <c r="K650" t="s">
        <v>40</v>
      </c>
      <c r="L650">
        <v>227</v>
      </c>
      <c r="M650">
        <v>114</v>
      </c>
      <c r="N650">
        <v>155</v>
      </c>
      <c r="O650">
        <v>462</v>
      </c>
      <c r="P650">
        <v>6</v>
      </c>
      <c r="Q650">
        <v>47</v>
      </c>
      <c r="R650" t="s">
        <v>41</v>
      </c>
      <c r="S650">
        <v>53063.66</v>
      </c>
      <c r="T650" t="s">
        <v>33</v>
      </c>
      <c r="U650" t="s">
        <v>43</v>
      </c>
      <c r="V650" t="b">
        <v>1</v>
      </c>
      <c r="W650" t="s">
        <v>35</v>
      </c>
      <c r="X650">
        <v>444</v>
      </c>
      <c r="Y650">
        <v>489</v>
      </c>
    </row>
    <row r="651" spans="1:25" x14ac:dyDescent="0.35">
      <c r="A651">
        <v>650</v>
      </c>
      <c r="B651">
        <v>2402</v>
      </c>
      <c r="C651">
        <v>776</v>
      </c>
      <c r="D651" t="s">
        <v>39</v>
      </c>
      <c r="E651" t="s">
        <v>25</v>
      </c>
      <c r="F651">
        <v>1</v>
      </c>
      <c r="G651">
        <v>1696.11</v>
      </c>
      <c r="H651">
        <f t="shared" si="10"/>
        <v>1696.11</v>
      </c>
      <c r="I651" s="12">
        <v>45499.556250000001</v>
      </c>
      <c r="J651">
        <v>5</v>
      </c>
      <c r="K651" t="s">
        <v>40</v>
      </c>
      <c r="L651">
        <v>155</v>
      </c>
      <c r="M651">
        <v>115</v>
      </c>
      <c r="N651">
        <v>106</v>
      </c>
      <c r="O651">
        <v>371</v>
      </c>
      <c r="P651">
        <v>8</v>
      </c>
      <c r="Q651">
        <v>68</v>
      </c>
      <c r="R651" t="s">
        <v>46</v>
      </c>
      <c r="S651">
        <v>114626.48</v>
      </c>
      <c r="T651" t="s">
        <v>28</v>
      </c>
      <c r="U651" t="s">
        <v>43</v>
      </c>
      <c r="V651" t="b">
        <v>0</v>
      </c>
      <c r="W651" t="s">
        <v>35</v>
      </c>
      <c r="X651">
        <v>455</v>
      </c>
      <c r="Y651">
        <v>93</v>
      </c>
    </row>
    <row r="652" spans="1:25" x14ac:dyDescent="0.35">
      <c r="A652">
        <v>651</v>
      </c>
      <c r="B652">
        <v>4954</v>
      </c>
      <c r="C652">
        <v>808</v>
      </c>
      <c r="D652" t="s">
        <v>52</v>
      </c>
      <c r="E652" t="s">
        <v>25</v>
      </c>
      <c r="F652">
        <v>1</v>
      </c>
      <c r="G652">
        <v>670.67</v>
      </c>
      <c r="H652">
        <f t="shared" si="10"/>
        <v>670.67</v>
      </c>
      <c r="I652" s="11">
        <v>45476.251388888886</v>
      </c>
      <c r="J652">
        <v>12</v>
      </c>
      <c r="K652" t="s">
        <v>40</v>
      </c>
      <c r="L652">
        <v>442</v>
      </c>
      <c r="M652">
        <v>65</v>
      </c>
      <c r="N652">
        <v>166</v>
      </c>
      <c r="O652">
        <v>400</v>
      </c>
      <c r="P652">
        <v>8</v>
      </c>
      <c r="Q652">
        <v>36</v>
      </c>
      <c r="R652" t="s">
        <v>46</v>
      </c>
      <c r="S652">
        <v>76423.55</v>
      </c>
      <c r="T652" t="s">
        <v>28</v>
      </c>
      <c r="U652" t="s">
        <v>50</v>
      </c>
      <c r="V652" t="b">
        <v>1</v>
      </c>
      <c r="W652" t="s">
        <v>30</v>
      </c>
      <c r="X652">
        <v>248</v>
      </c>
      <c r="Y652">
        <v>422</v>
      </c>
    </row>
    <row r="653" spans="1:25" x14ac:dyDescent="0.35">
      <c r="A653">
        <v>652</v>
      </c>
      <c r="B653">
        <v>7658</v>
      </c>
      <c r="C653">
        <v>816</v>
      </c>
      <c r="D653" t="s">
        <v>24</v>
      </c>
      <c r="E653" t="s">
        <v>25</v>
      </c>
      <c r="F653">
        <v>3</v>
      </c>
      <c r="G653">
        <v>1368.43</v>
      </c>
      <c r="H653">
        <f t="shared" si="10"/>
        <v>4105.29</v>
      </c>
      <c r="I653" s="12">
        <v>45426.069444444445</v>
      </c>
      <c r="J653">
        <v>17</v>
      </c>
      <c r="K653" t="s">
        <v>40</v>
      </c>
      <c r="L653">
        <v>355</v>
      </c>
      <c r="M653">
        <v>124</v>
      </c>
      <c r="N653">
        <v>129</v>
      </c>
      <c r="O653">
        <v>262</v>
      </c>
      <c r="P653">
        <v>2</v>
      </c>
      <c r="Q653">
        <v>52</v>
      </c>
      <c r="R653" t="s">
        <v>46</v>
      </c>
      <c r="S653">
        <v>90618</v>
      </c>
      <c r="T653" t="s">
        <v>37</v>
      </c>
      <c r="U653" t="s">
        <v>34</v>
      </c>
      <c r="V653" t="b">
        <v>1</v>
      </c>
      <c r="W653" t="s">
        <v>30</v>
      </c>
      <c r="X653">
        <v>326</v>
      </c>
      <c r="Y653">
        <v>254</v>
      </c>
    </row>
    <row r="654" spans="1:25" x14ac:dyDescent="0.35">
      <c r="A654">
        <v>653</v>
      </c>
      <c r="B654">
        <v>9004</v>
      </c>
      <c r="C654">
        <v>709</v>
      </c>
      <c r="D654" t="s">
        <v>38</v>
      </c>
      <c r="E654" t="s">
        <v>47</v>
      </c>
      <c r="F654">
        <v>3</v>
      </c>
      <c r="G654">
        <v>113.83</v>
      </c>
      <c r="H654">
        <f t="shared" si="10"/>
        <v>341.49</v>
      </c>
      <c r="I654" s="11">
        <v>45519.878472222219</v>
      </c>
      <c r="J654">
        <v>12</v>
      </c>
      <c r="K654" t="s">
        <v>36</v>
      </c>
      <c r="L654">
        <v>195</v>
      </c>
      <c r="M654">
        <v>131</v>
      </c>
      <c r="N654">
        <v>197</v>
      </c>
      <c r="O654">
        <v>296</v>
      </c>
      <c r="P654">
        <v>4</v>
      </c>
      <c r="Q654">
        <v>64</v>
      </c>
      <c r="R654" t="s">
        <v>46</v>
      </c>
      <c r="S654">
        <v>51737.83</v>
      </c>
      <c r="T654" t="s">
        <v>37</v>
      </c>
      <c r="U654" t="s">
        <v>43</v>
      </c>
      <c r="V654" t="b">
        <v>1</v>
      </c>
      <c r="W654" t="s">
        <v>30</v>
      </c>
      <c r="X654">
        <v>186</v>
      </c>
      <c r="Y654">
        <v>392</v>
      </c>
    </row>
    <row r="655" spans="1:25" x14ac:dyDescent="0.35">
      <c r="A655">
        <v>654</v>
      </c>
      <c r="B655">
        <v>4937</v>
      </c>
      <c r="C655">
        <v>686</v>
      </c>
      <c r="D655" t="s">
        <v>39</v>
      </c>
      <c r="E655" t="s">
        <v>25</v>
      </c>
      <c r="F655">
        <v>5</v>
      </c>
      <c r="G655">
        <v>297.61</v>
      </c>
      <c r="H655">
        <f t="shared" si="10"/>
        <v>1488.0500000000002</v>
      </c>
      <c r="I655" s="12">
        <v>45476.135416666664</v>
      </c>
      <c r="J655">
        <v>14</v>
      </c>
      <c r="K655" t="s">
        <v>36</v>
      </c>
      <c r="L655">
        <v>105</v>
      </c>
      <c r="M655">
        <v>87</v>
      </c>
      <c r="N655">
        <v>188</v>
      </c>
      <c r="O655">
        <v>376</v>
      </c>
      <c r="P655">
        <v>8</v>
      </c>
      <c r="Q655">
        <v>45</v>
      </c>
      <c r="R655" t="s">
        <v>41</v>
      </c>
      <c r="S655">
        <v>58443.37</v>
      </c>
      <c r="T655" t="s">
        <v>37</v>
      </c>
      <c r="U655" t="s">
        <v>29</v>
      </c>
      <c r="V655" t="b">
        <v>0</v>
      </c>
      <c r="W655" t="s">
        <v>48</v>
      </c>
      <c r="X655">
        <v>212</v>
      </c>
      <c r="Y655">
        <v>407</v>
      </c>
    </row>
    <row r="656" spans="1:25" x14ac:dyDescent="0.35">
      <c r="A656">
        <v>655</v>
      </c>
      <c r="B656">
        <v>8800</v>
      </c>
      <c r="C656">
        <v>906</v>
      </c>
      <c r="D656" t="s">
        <v>49</v>
      </c>
      <c r="E656" t="s">
        <v>47</v>
      </c>
      <c r="F656">
        <v>4</v>
      </c>
      <c r="G656">
        <v>232.55</v>
      </c>
      <c r="H656">
        <f t="shared" si="10"/>
        <v>930.2</v>
      </c>
      <c r="I656" s="11">
        <v>45313.131249999999</v>
      </c>
      <c r="J656">
        <v>11</v>
      </c>
      <c r="K656" t="s">
        <v>26</v>
      </c>
      <c r="L656">
        <v>383</v>
      </c>
      <c r="M656">
        <v>147</v>
      </c>
      <c r="N656">
        <v>133</v>
      </c>
      <c r="O656">
        <v>359</v>
      </c>
      <c r="P656">
        <v>2</v>
      </c>
      <c r="Q656">
        <v>41</v>
      </c>
      <c r="R656" t="s">
        <v>27</v>
      </c>
      <c r="S656">
        <v>99255.88</v>
      </c>
      <c r="T656" t="s">
        <v>42</v>
      </c>
      <c r="U656" t="s">
        <v>34</v>
      </c>
      <c r="V656" t="b">
        <v>1</v>
      </c>
      <c r="W656" t="s">
        <v>30</v>
      </c>
      <c r="X656">
        <v>184</v>
      </c>
      <c r="Y656">
        <v>123</v>
      </c>
    </row>
    <row r="657" spans="1:25" x14ac:dyDescent="0.35">
      <c r="A657">
        <v>656</v>
      </c>
      <c r="B657">
        <v>9041</v>
      </c>
      <c r="C657">
        <v>675</v>
      </c>
      <c r="D657" t="s">
        <v>51</v>
      </c>
      <c r="E657" t="s">
        <v>25</v>
      </c>
      <c r="F657">
        <v>3</v>
      </c>
      <c r="G657">
        <v>982.96</v>
      </c>
      <c r="H657">
        <f t="shared" si="10"/>
        <v>2948.88</v>
      </c>
      <c r="I657" s="12">
        <v>45418.511805555558</v>
      </c>
      <c r="J657">
        <v>7</v>
      </c>
      <c r="K657" t="s">
        <v>32</v>
      </c>
      <c r="L657">
        <v>406</v>
      </c>
      <c r="M657">
        <v>99</v>
      </c>
      <c r="N657">
        <v>216</v>
      </c>
      <c r="O657">
        <v>305</v>
      </c>
      <c r="P657">
        <v>6</v>
      </c>
      <c r="Q657">
        <v>56</v>
      </c>
      <c r="R657" t="s">
        <v>27</v>
      </c>
      <c r="S657">
        <v>107877.95</v>
      </c>
      <c r="T657" t="s">
        <v>42</v>
      </c>
      <c r="U657" t="s">
        <v>34</v>
      </c>
      <c r="V657" t="b">
        <v>0</v>
      </c>
      <c r="W657" t="s">
        <v>30</v>
      </c>
      <c r="X657">
        <v>212</v>
      </c>
      <c r="Y657">
        <v>178</v>
      </c>
    </row>
    <row r="658" spans="1:25" x14ac:dyDescent="0.35">
      <c r="A658">
        <v>657</v>
      </c>
      <c r="B658">
        <v>8342</v>
      </c>
      <c r="C658">
        <v>281</v>
      </c>
      <c r="D658" t="s">
        <v>31</v>
      </c>
      <c r="E658" t="s">
        <v>47</v>
      </c>
      <c r="F658">
        <v>4</v>
      </c>
      <c r="G658">
        <v>1226.83</v>
      </c>
      <c r="H658">
        <f t="shared" si="10"/>
        <v>4907.32</v>
      </c>
      <c r="I658" s="11">
        <v>45367.320833333331</v>
      </c>
      <c r="J658">
        <v>8</v>
      </c>
      <c r="K658" t="s">
        <v>36</v>
      </c>
      <c r="L658">
        <v>166</v>
      </c>
      <c r="M658">
        <v>118</v>
      </c>
      <c r="N658">
        <v>142</v>
      </c>
      <c r="O658">
        <v>228</v>
      </c>
      <c r="P658">
        <v>4</v>
      </c>
      <c r="Q658">
        <v>46</v>
      </c>
      <c r="R658" t="s">
        <v>41</v>
      </c>
      <c r="S658">
        <v>29848.38</v>
      </c>
      <c r="T658" t="s">
        <v>42</v>
      </c>
      <c r="U658" t="s">
        <v>43</v>
      </c>
      <c r="V658" t="b">
        <v>0</v>
      </c>
      <c r="W658" t="s">
        <v>30</v>
      </c>
      <c r="X658">
        <v>365</v>
      </c>
      <c r="Y658">
        <v>214</v>
      </c>
    </row>
    <row r="659" spans="1:25" x14ac:dyDescent="0.35">
      <c r="A659">
        <v>658</v>
      </c>
      <c r="B659">
        <v>1282</v>
      </c>
      <c r="C659">
        <v>566</v>
      </c>
      <c r="D659" t="s">
        <v>44</v>
      </c>
      <c r="E659" t="s">
        <v>25</v>
      </c>
      <c r="F659">
        <v>1</v>
      </c>
      <c r="G659">
        <v>1760.49</v>
      </c>
      <c r="H659">
        <f t="shared" si="10"/>
        <v>1760.49</v>
      </c>
      <c r="I659" s="12">
        <v>45402.79583333333</v>
      </c>
      <c r="J659">
        <v>16</v>
      </c>
      <c r="K659" t="s">
        <v>36</v>
      </c>
      <c r="L659">
        <v>65</v>
      </c>
      <c r="M659">
        <v>107</v>
      </c>
      <c r="N659">
        <v>201</v>
      </c>
      <c r="O659">
        <v>419</v>
      </c>
      <c r="P659">
        <v>5</v>
      </c>
      <c r="Q659">
        <v>46</v>
      </c>
      <c r="R659" t="s">
        <v>46</v>
      </c>
      <c r="S659">
        <v>86182.01</v>
      </c>
      <c r="T659" t="s">
        <v>33</v>
      </c>
      <c r="U659" t="s">
        <v>43</v>
      </c>
      <c r="V659" t="b">
        <v>0</v>
      </c>
      <c r="W659" t="s">
        <v>30</v>
      </c>
      <c r="X659">
        <v>372</v>
      </c>
      <c r="Y659">
        <v>341</v>
      </c>
    </row>
    <row r="660" spans="1:25" x14ac:dyDescent="0.35">
      <c r="A660">
        <v>659</v>
      </c>
      <c r="B660">
        <v>2524</v>
      </c>
      <c r="C660">
        <v>867</v>
      </c>
      <c r="D660" t="s">
        <v>52</v>
      </c>
      <c r="E660" t="s">
        <v>47</v>
      </c>
      <c r="F660">
        <v>2</v>
      </c>
      <c r="G660">
        <v>484.16</v>
      </c>
      <c r="H660">
        <f t="shared" si="10"/>
        <v>968.32</v>
      </c>
      <c r="I660" s="11">
        <v>45483.76666666667</v>
      </c>
      <c r="J660">
        <v>16</v>
      </c>
      <c r="K660" t="s">
        <v>45</v>
      </c>
      <c r="L660">
        <v>349</v>
      </c>
      <c r="M660">
        <v>131</v>
      </c>
      <c r="N660">
        <v>122</v>
      </c>
      <c r="O660">
        <v>394</v>
      </c>
      <c r="P660">
        <v>3</v>
      </c>
      <c r="Q660">
        <v>60</v>
      </c>
      <c r="R660" t="s">
        <v>27</v>
      </c>
      <c r="S660">
        <v>98183.24</v>
      </c>
      <c r="T660" t="s">
        <v>33</v>
      </c>
      <c r="U660" t="s">
        <v>29</v>
      </c>
      <c r="V660" t="b">
        <v>0</v>
      </c>
      <c r="W660" t="s">
        <v>30</v>
      </c>
      <c r="X660">
        <v>330</v>
      </c>
      <c r="Y660">
        <v>300</v>
      </c>
    </row>
    <row r="661" spans="1:25" x14ac:dyDescent="0.35">
      <c r="A661">
        <v>660</v>
      </c>
      <c r="B661">
        <v>5820</v>
      </c>
      <c r="C661">
        <v>692</v>
      </c>
      <c r="D661" t="s">
        <v>52</v>
      </c>
      <c r="E661" t="s">
        <v>25</v>
      </c>
      <c r="F661">
        <v>5</v>
      </c>
      <c r="G661">
        <v>584</v>
      </c>
      <c r="H661">
        <f t="shared" si="10"/>
        <v>2920</v>
      </c>
      <c r="I661" s="12">
        <v>45481.484722222223</v>
      </c>
      <c r="J661">
        <v>16</v>
      </c>
      <c r="K661" t="s">
        <v>32</v>
      </c>
      <c r="L661">
        <v>371</v>
      </c>
      <c r="M661">
        <v>140</v>
      </c>
      <c r="N661">
        <v>241</v>
      </c>
      <c r="O661">
        <v>211</v>
      </c>
      <c r="P661">
        <v>8</v>
      </c>
      <c r="Q661">
        <v>38</v>
      </c>
      <c r="R661" t="s">
        <v>46</v>
      </c>
      <c r="S661">
        <v>46808.4</v>
      </c>
      <c r="T661" t="s">
        <v>33</v>
      </c>
      <c r="U661" t="s">
        <v>34</v>
      </c>
      <c r="V661" t="b">
        <v>0</v>
      </c>
      <c r="W661" t="s">
        <v>48</v>
      </c>
      <c r="X661">
        <v>329</v>
      </c>
      <c r="Y661">
        <v>330</v>
      </c>
    </row>
    <row r="662" spans="1:25" x14ac:dyDescent="0.35">
      <c r="A662">
        <v>661</v>
      </c>
      <c r="B662">
        <v>4630</v>
      </c>
      <c r="C662">
        <v>468</v>
      </c>
      <c r="D662" t="s">
        <v>24</v>
      </c>
      <c r="E662" t="s">
        <v>25</v>
      </c>
      <c r="F662">
        <v>2</v>
      </c>
      <c r="G662">
        <v>1653.23</v>
      </c>
      <c r="H662">
        <f t="shared" si="10"/>
        <v>3306.46</v>
      </c>
      <c r="I662" s="11">
        <v>45495.15625</v>
      </c>
      <c r="J662">
        <v>8</v>
      </c>
      <c r="K662" t="s">
        <v>32</v>
      </c>
      <c r="L662">
        <v>117</v>
      </c>
      <c r="M662">
        <v>108</v>
      </c>
      <c r="N662">
        <v>245</v>
      </c>
      <c r="O662">
        <v>198</v>
      </c>
      <c r="P662">
        <v>9</v>
      </c>
      <c r="Q662">
        <v>56</v>
      </c>
      <c r="R662" t="s">
        <v>41</v>
      </c>
      <c r="S662">
        <v>21048.17</v>
      </c>
      <c r="T662" t="s">
        <v>42</v>
      </c>
      <c r="U662" t="s">
        <v>34</v>
      </c>
      <c r="V662" t="b">
        <v>0</v>
      </c>
      <c r="W662" t="s">
        <v>48</v>
      </c>
      <c r="X662">
        <v>316</v>
      </c>
      <c r="Y662">
        <v>333</v>
      </c>
    </row>
    <row r="663" spans="1:25" x14ac:dyDescent="0.35">
      <c r="A663">
        <v>662</v>
      </c>
      <c r="B663">
        <v>7625</v>
      </c>
      <c r="C663">
        <v>136</v>
      </c>
      <c r="D663" t="s">
        <v>31</v>
      </c>
      <c r="E663" t="s">
        <v>25</v>
      </c>
      <c r="F663">
        <v>5</v>
      </c>
      <c r="G663">
        <v>563.64</v>
      </c>
      <c r="H663">
        <f t="shared" si="10"/>
        <v>2818.2</v>
      </c>
      <c r="I663" s="12">
        <v>45313.771527777775</v>
      </c>
      <c r="J663">
        <v>1</v>
      </c>
      <c r="K663" t="s">
        <v>26</v>
      </c>
      <c r="L663">
        <v>402</v>
      </c>
      <c r="M663">
        <v>146</v>
      </c>
      <c r="N663">
        <v>126</v>
      </c>
      <c r="O663">
        <v>442</v>
      </c>
      <c r="P663">
        <v>10</v>
      </c>
      <c r="Q663">
        <v>47</v>
      </c>
      <c r="R663" t="s">
        <v>41</v>
      </c>
      <c r="S663">
        <v>71902.14</v>
      </c>
      <c r="T663" t="s">
        <v>37</v>
      </c>
      <c r="U663" t="s">
        <v>29</v>
      </c>
      <c r="V663" t="b">
        <v>1</v>
      </c>
      <c r="W663" t="s">
        <v>30</v>
      </c>
      <c r="X663">
        <v>394</v>
      </c>
      <c r="Y663">
        <v>159</v>
      </c>
    </row>
    <row r="664" spans="1:25" x14ac:dyDescent="0.35">
      <c r="A664">
        <v>663</v>
      </c>
      <c r="B664">
        <v>4986</v>
      </c>
      <c r="C664">
        <v>195</v>
      </c>
      <c r="D664" t="s">
        <v>39</v>
      </c>
      <c r="E664" t="s">
        <v>47</v>
      </c>
      <c r="F664">
        <v>1</v>
      </c>
      <c r="G664">
        <v>656.8</v>
      </c>
      <c r="H664">
        <f t="shared" si="10"/>
        <v>656.8</v>
      </c>
      <c r="I664" s="11">
        <v>45343.001388888886</v>
      </c>
      <c r="J664">
        <v>7</v>
      </c>
      <c r="K664" t="s">
        <v>40</v>
      </c>
      <c r="L664">
        <v>174</v>
      </c>
      <c r="M664">
        <v>87</v>
      </c>
      <c r="N664">
        <v>102</v>
      </c>
      <c r="O664">
        <v>399</v>
      </c>
      <c r="P664">
        <v>4</v>
      </c>
      <c r="Q664">
        <v>49</v>
      </c>
      <c r="R664" t="s">
        <v>41</v>
      </c>
      <c r="S664">
        <v>92634.18</v>
      </c>
      <c r="T664" t="s">
        <v>28</v>
      </c>
      <c r="U664" t="s">
        <v>43</v>
      </c>
      <c r="V664" t="b">
        <v>1</v>
      </c>
      <c r="W664" t="s">
        <v>35</v>
      </c>
      <c r="X664">
        <v>219</v>
      </c>
      <c r="Y664">
        <v>345</v>
      </c>
    </row>
    <row r="665" spans="1:25" x14ac:dyDescent="0.35">
      <c r="A665">
        <v>664</v>
      </c>
      <c r="B665">
        <v>6016</v>
      </c>
      <c r="C665">
        <v>886</v>
      </c>
      <c r="D665" t="s">
        <v>44</v>
      </c>
      <c r="E665" t="s">
        <v>47</v>
      </c>
      <c r="F665">
        <v>1</v>
      </c>
      <c r="G665">
        <v>1964.62</v>
      </c>
      <c r="H665">
        <f t="shared" si="10"/>
        <v>1964.62</v>
      </c>
      <c r="I665" s="12">
        <v>45467.480555555558</v>
      </c>
      <c r="J665">
        <v>4</v>
      </c>
      <c r="K665" t="s">
        <v>32</v>
      </c>
      <c r="L665">
        <v>429</v>
      </c>
      <c r="M665">
        <v>124</v>
      </c>
      <c r="N665">
        <v>247</v>
      </c>
      <c r="O665">
        <v>330</v>
      </c>
      <c r="P665">
        <v>3</v>
      </c>
      <c r="Q665">
        <v>45</v>
      </c>
      <c r="R665" t="s">
        <v>27</v>
      </c>
      <c r="S665">
        <v>71772.820000000007</v>
      </c>
      <c r="T665" t="s">
        <v>33</v>
      </c>
      <c r="U665" t="s">
        <v>29</v>
      </c>
      <c r="V665" t="b">
        <v>0</v>
      </c>
      <c r="W665" t="s">
        <v>35</v>
      </c>
      <c r="X665">
        <v>401</v>
      </c>
      <c r="Y665">
        <v>457</v>
      </c>
    </row>
    <row r="666" spans="1:25" x14ac:dyDescent="0.35">
      <c r="A666">
        <v>665</v>
      </c>
      <c r="B666">
        <v>7046</v>
      </c>
      <c r="C666">
        <v>406</v>
      </c>
      <c r="D666" t="s">
        <v>39</v>
      </c>
      <c r="E666" t="s">
        <v>47</v>
      </c>
      <c r="F666">
        <v>2</v>
      </c>
      <c r="G666">
        <v>1097.92</v>
      </c>
      <c r="H666">
        <f t="shared" si="10"/>
        <v>2195.84</v>
      </c>
      <c r="I666" s="11">
        <v>45365.231944444444</v>
      </c>
      <c r="J666">
        <v>13</v>
      </c>
      <c r="K666" t="s">
        <v>36</v>
      </c>
      <c r="L666">
        <v>211</v>
      </c>
      <c r="M666">
        <v>137</v>
      </c>
      <c r="N666">
        <v>188</v>
      </c>
      <c r="O666">
        <v>240</v>
      </c>
      <c r="P666">
        <v>9</v>
      </c>
      <c r="Q666">
        <v>48</v>
      </c>
      <c r="R666" t="s">
        <v>41</v>
      </c>
      <c r="S666">
        <v>100810.22</v>
      </c>
      <c r="T666" t="s">
        <v>37</v>
      </c>
      <c r="U666" t="s">
        <v>43</v>
      </c>
      <c r="V666" t="b">
        <v>1</v>
      </c>
      <c r="W666" t="s">
        <v>30</v>
      </c>
      <c r="X666">
        <v>418</v>
      </c>
      <c r="Y666">
        <v>106</v>
      </c>
    </row>
    <row r="667" spans="1:25" x14ac:dyDescent="0.35">
      <c r="A667">
        <v>666</v>
      </c>
      <c r="B667">
        <v>8753</v>
      </c>
      <c r="C667">
        <v>430</v>
      </c>
      <c r="D667" t="s">
        <v>44</v>
      </c>
      <c r="E667" t="s">
        <v>47</v>
      </c>
      <c r="F667">
        <v>3</v>
      </c>
      <c r="G667">
        <v>254.11</v>
      </c>
      <c r="H667">
        <f t="shared" si="10"/>
        <v>762.33</v>
      </c>
      <c r="I667" s="12">
        <v>45507.417361111111</v>
      </c>
      <c r="J667">
        <v>16</v>
      </c>
      <c r="K667" t="s">
        <v>26</v>
      </c>
      <c r="L667">
        <v>41</v>
      </c>
      <c r="M667">
        <v>69</v>
      </c>
      <c r="N667">
        <v>157</v>
      </c>
      <c r="O667">
        <v>280</v>
      </c>
      <c r="P667">
        <v>8</v>
      </c>
      <c r="Q667">
        <v>31</v>
      </c>
      <c r="R667" t="s">
        <v>27</v>
      </c>
      <c r="S667">
        <v>21355.46</v>
      </c>
      <c r="T667" t="s">
        <v>37</v>
      </c>
      <c r="U667" t="s">
        <v>34</v>
      </c>
      <c r="V667" t="b">
        <v>0</v>
      </c>
      <c r="W667" t="s">
        <v>30</v>
      </c>
      <c r="X667">
        <v>364</v>
      </c>
      <c r="Y667">
        <v>256</v>
      </c>
    </row>
    <row r="668" spans="1:25" x14ac:dyDescent="0.35">
      <c r="A668">
        <v>667</v>
      </c>
      <c r="B668">
        <v>9698</v>
      </c>
      <c r="C668">
        <v>477</v>
      </c>
      <c r="D668" t="s">
        <v>39</v>
      </c>
      <c r="E668" t="s">
        <v>25</v>
      </c>
      <c r="F668">
        <v>1</v>
      </c>
      <c r="G668">
        <v>198.88</v>
      </c>
      <c r="H668">
        <f t="shared" si="10"/>
        <v>198.88</v>
      </c>
      <c r="I668" s="11">
        <v>45363.723611111112</v>
      </c>
      <c r="J668">
        <v>18</v>
      </c>
      <c r="K668" t="s">
        <v>32</v>
      </c>
      <c r="L668">
        <v>59</v>
      </c>
      <c r="M668">
        <v>123</v>
      </c>
      <c r="N668">
        <v>124</v>
      </c>
      <c r="O668">
        <v>197</v>
      </c>
      <c r="P668">
        <v>4</v>
      </c>
      <c r="Q668">
        <v>62</v>
      </c>
      <c r="R668" t="s">
        <v>46</v>
      </c>
      <c r="S668">
        <v>86310.63</v>
      </c>
      <c r="T668" t="s">
        <v>28</v>
      </c>
      <c r="U668" t="s">
        <v>29</v>
      </c>
      <c r="V668" t="b">
        <v>0</v>
      </c>
      <c r="W668" t="s">
        <v>30</v>
      </c>
      <c r="X668">
        <v>129</v>
      </c>
      <c r="Y668">
        <v>322</v>
      </c>
    </row>
    <row r="669" spans="1:25" x14ac:dyDescent="0.35">
      <c r="A669">
        <v>668</v>
      </c>
      <c r="B669">
        <v>6632</v>
      </c>
      <c r="C669">
        <v>488</v>
      </c>
      <c r="D669" t="s">
        <v>44</v>
      </c>
      <c r="E669" t="s">
        <v>25</v>
      </c>
      <c r="F669">
        <v>2</v>
      </c>
      <c r="G669">
        <v>174.59</v>
      </c>
      <c r="H669">
        <f t="shared" si="10"/>
        <v>349.18</v>
      </c>
      <c r="I669" s="12">
        <v>45366.568055555559</v>
      </c>
      <c r="J669">
        <v>16</v>
      </c>
      <c r="K669" t="s">
        <v>40</v>
      </c>
      <c r="L669">
        <v>285</v>
      </c>
      <c r="M669">
        <v>87</v>
      </c>
      <c r="N669">
        <v>110</v>
      </c>
      <c r="O669">
        <v>410</v>
      </c>
      <c r="P669">
        <v>3</v>
      </c>
      <c r="Q669">
        <v>60</v>
      </c>
      <c r="R669" t="s">
        <v>41</v>
      </c>
      <c r="S669">
        <v>47321.03</v>
      </c>
      <c r="T669" t="s">
        <v>28</v>
      </c>
      <c r="U669" t="s">
        <v>43</v>
      </c>
      <c r="V669" t="b">
        <v>0</v>
      </c>
      <c r="W669" t="s">
        <v>30</v>
      </c>
      <c r="X669">
        <v>301</v>
      </c>
      <c r="Y669">
        <v>492</v>
      </c>
    </row>
    <row r="670" spans="1:25" x14ac:dyDescent="0.35">
      <c r="A670">
        <v>669</v>
      </c>
      <c r="B670">
        <v>7971</v>
      </c>
      <c r="C670">
        <v>939</v>
      </c>
      <c r="D670" t="s">
        <v>52</v>
      </c>
      <c r="E670" t="s">
        <v>47</v>
      </c>
      <c r="F670">
        <v>1</v>
      </c>
      <c r="G670">
        <v>1781.14</v>
      </c>
      <c r="H670">
        <f t="shared" si="10"/>
        <v>1781.14</v>
      </c>
      <c r="I670" s="11">
        <v>45456.241666666669</v>
      </c>
      <c r="J670">
        <v>4</v>
      </c>
      <c r="K670" t="s">
        <v>26</v>
      </c>
      <c r="L670">
        <v>263</v>
      </c>
      <c r="M670">
        <v>84</v>
      </c>
      <c r="N670">
        <v>104</v>
      </c>
      <c r="O670">
        <v>132</v>
      </c>
      <c r="P670">
        <v>3</v>
      </c>
      <c r="Q670">
        <v>68</v>
      </c>
      <c r="R670" t="s">
        <v>41</v>
      </c>
      <c r="S670">
        <v>35950.39</v>
      </c>
      <c r="T670" t="s">
        <v>42</v>
      </c>
      <c r="U670" t="s">
        <v>34</v>
      </c>
      <c r="V670" t="b">
        <v>1</v>
      </c>
      <c r="W670" t="s">
        <v>30</v>
      </c>
      <c r="X670">
        <v>365</v>
      </c>
      <c r="Y670">
        <v>355</v>
      </c>
    </row>
    <row r="671" spans="1:25" x14ac:dyDescent="0.35">
      <c r="A671">
        <v>670</v>
      </c>
      <c r="B671">
        <v>6419</v>
      </c>
      <c r="C671">
        <v>169</v>
      </c>
      <c r="D671" t="s">
        <v>31</v>
      </c>
      <c r="E671" t="s">
        <v>47</v>
      </c>
      <c r="F671">
        <v>2</v>
      </c>
      <c r="G671">
        <v>1904.4</v>
      </c>
      <c r="H671">
        <f t="shared" si="10"/>
        <v>3808.8</v>
      </c>
      <c r="I671" s="12">
        <v>45505.131249999999</v>
      </c>
      <c r="J671">
        <v>19</v>
      </c>
      <c r="K671" t="s">
        <v>40</v>
      </c>
      <c r="L671">
        <v>353</v>
      </c>
      <c r="M671">
        <v>127</v>
      </c>
      <c r="N671">
        <v>117</v>
      </c>
      <c r="O671">
        <v>372</v>
      </c>
      <c r="P671">
        <v>8</v>
      </c>
      <c r="Q671">
        <v>69</v>
      </c>
      <c r="R671" t="s">
        <v>27</v>
      </c>
      <c r="S671">
        <v>98119.52</v>
      </c>
      <c r="T671" t="s">
        <v>28</v>
      </c>
      <c r="U671" t="s">
        <v>43</v>
      </c>
      <c r="V671" t="b">
        <v>0</v>
      </c>
      <c r="W671" t="s">
        <v>30</v>
      </c>
      <c r="X671">
        <v>168</v>
      </c>
      <c r="Y671">
        <v>465</v>
      </c>
    </row>
    <row r="672" spans="1:25" x14ac:dyDescent="0.35">
      <c r="A672">
        <v>671</v>
      </c>
      <c r="B672">
        <v>6764</v>
      </c>
      <c r="C672">
        <v>876</v>
      </c>
      <c r="D672" t="s">
        <v>52</v>
      </c>
      <c r="E672" t="s">
        <v>25</v>
      </c>
      <c r="F672">
        <v>4</v>
      </c>
      <c r="G672">
        <v>1320.23</v>
      </c>
      <c r="H672">
        <f t="shared" si="10"/>
        <v>5280.92</v>
      </c>
      <c r="I672" s="11">
        <v>45476.303472222222</v>
      </c>
      <c r="J672">
        <v>6</v>
      </c>
      <c r="K672" t="s">
        <v>26</v>
      </c>
      <c r="L672">
        <v>385</v>
      </c>
      <c r="M672">
        <v>128</v>
      </c>
      <c r="N672">
        <v>217</v>
      </c>
      <c r="O672">
        <v>121</v>
      </c>
      <c r="P672">
        <v>7</v>
      </c>
      <c r="Q672">
        <v>58</v>
      </c>
      <c r="R672" t="s">
        <v>41</v>
      </c>
      <c r="S672">
        <v>107572.86</v>
      </c>
      <c r="T672" t="s">
        <v>28</v>
      </c>
      <c r="U672" t="s">
        <v>43</v>
      </c>
      <c r="V672" t="b">
        <v>0</v>
      </c>
      <c r="W672" t="s">
        <v>30</v>
      </c>
      <c r="X672">
        <v>133</v>
      </c>
      <c r="Y672">
        <v>313</v>
      </c>
    </row>
    <row r="673" spans="1:25" x14ac:dyDescent="0.35">
      <c r="A673">
        <v>672</v>
      </c>
      <c r="B673">
        <v>8434</v>
      </c>
      <c r="C673">
        <v>537</v>
      </c>
      <c r="D673" t="s">
        <v>24</v>
      </c>
      <c r="E673" t="s">
        <v>47</v>
      </c>
      <c r="F673">
        <v>3</v>
      </c>
      <c r="G673">
        <v>1418.04</v>
      </c>
      <c r="H673">
        <f t="shared" si="10"/>
        <v>4254.12</v>
      </c>
      <c r="I673" s="12">
        <v>45540.32916666667</v>
      </c>
      <c r="J673">
        <v>14</v>
      </c>
      <c r="K673" t="s">
        <v>45</v>
      </c>
      <c r="L673">
        <v>77</v>
      </c>
      <c r="M673">
        <v>74</v>
      </c>
      <c r="N673">
        <v>254</v>
      </c>
      <c r="O673">
        <v>190</v>
      </c>
      <c r="P673">
        <v>7</v>
      </c>
      <c r="Q673">
        <v>50</v>
      </c>
      <c r="R673" t="s">
        <v>27</v>
      </c>
      <c r="S673">
        <v>96093.26</v>
      </c>
      <c r="T673" t="s">
        <v>33</v>
      </c>
      <c r="U673" t="s">
        <v>43</v>
      </c>
      <c r="V673" t="b">
        <v>1</v>
      </c>
      <c r="W673" t="s">
        <v>30</v>
      </c>
      <c r="X673">
        <v>209</v>
      </c>
      <c r="Y673">
        <v>267</v>
      </c>
    </row>
    <row r="674" spans="1:25" x14ac:dyDescent="0.35">
      <c r="A674">
        <v>673</v>
      </c>
      <c r="B674">
        <v>5438</v>
      </c>
      <c r="C674">
        <v>963</v>
      </c>
      <c r="D674" t="s">
        <v>49</v>
      </c>
      <c r="E674" t="s">
        <v>47</v>
      </c>
      <c r="F674">
        <v>4</v>
      </c>
      <c r="G674">
        <v>1517.46</v>
      </c>
      <c r="H674">
        <f t="shared" si="10"/>
        <v>6069.84</v>
      </c>
      <c r="I674" s="11">
        <v>45436.352777777778</v>
      </c>
      <c r="J674">
        <v>4</v>
      </c>
      <c r="K674" t="s">
        <v>45</v>
      </c>
      <c r="L674">
        <v>6</v>
      </c>
      <c r="M674">
        <v>150</v>
      </c>
      <c r="N674">
        <v>268</v>
      </c>
      <c r="O674">
        <v>219</v>
      </c>
      <c r="P674">
        <v>6</v>
      </c>
      <c r="Q674">
        <v>19</v>
      </c>
      <c r="R674" t="s">
        <v>27</v>
      </c>
      <c r="S674">
        <v>59787.57</v>
      </c>
      <c r="T674" t="s">
        <v>33</v>
      </c>
      <c r="U674" t="s">
        <v>29</v>
      </c>
      <c r="V674" t="b">
        <v>0</v>
      </c>
      <c r="W674" t="s">
        <v>30</v>
      </c>
      <c r="X674">
        <v>175</v>
      </c>
      <c r="Y674">
        <v>265</v>
      </c>
    </row>
    <row r="675" spans="1:25" x14ac:dyDescent="0.35">
      <c r="A675">
        <v>674</v>
      </c>
      <c r="B675">
        <v>6023</v>
      </c>
      <c r="C675">
        <v>663</v>
      </c>
      <c r="D675" t="s">
        <v>44</v>
      </c>
      <c r="E675" t="s">
        <v>47</v>
      </c>
      <c r="F675">
        <v>3</v>
      </c>
      <c r="G675">
        <v>1875.61</v>
      </c>
      <c r="H675">
        <f t="shared" si="10"/>
        <v>5626.83</v>
      </c>
      <c r="I675" s="12">
        <v>45481.17083333333</v>
      </c>
      <c r="J675">
        <v>12</v>
      </c>
      <c r="K675" t="s">
        <v>40</v>
      </c>
      <c r="L675">
        <v>494</v>
      </c>
      <c r="M675">
        <v>59</v>
      </c>
      <c r="N675">
        <v>146</v>
      </c>
      <c r="O675">
        <v>377</v>
      </c>
      <c r="P675">
        <v>5</v>
      </c>
      <c r="Q675">
        <v>20</v>
      </c>
      <c r="R675" t="s">
        <v>41</v>
      </c>
      <c r="S675">
        <v>30701.13</v>
      </c>
      <c r="T675" t="s">
        <v>28</v>
      </c>
      <c r="U675" t="s">
        <v>43</v>
      </c>
      <c r="V675" t="b">
        <v>0</v>
      </c>
      <c r="W675" t="s">
        <v>30</v>
      </c>
      <c r="X675">
        <v>286</v>
      </c>
      <c r="Y675">
        <v>444</v>
      </c>
    </row>
    <row r="676" spans="1:25" x14ac:dyDescent="0.35">
      <c r="A676">
        <v>675</v>
      </c>
      <c r="B676">
        <v>5118</v>
      </c>
      <c r="C676">
        <v>166</v>
      </c>
      <c r="D676" t="s">
        <v>24</v>
      </c>
      <c r="E676" t="s">
        <v>25</v>
      </c>
      <c r="F676">
        <v>5</v>
      </c>
      <c r="G676">
        <v>1956.66</v>
      </c>
      <c r="H676">
        <f t="shared" si="10"/>
        <v>9783.3000000000011</v>
      </c>
      <c r="I676" s="11">
        <v>45395.643750000003</v>
      </c>
      <c r="J676">
        <v>10</v>
      </c>
      <c r="K676" t="s">
        <v>45</v>
      </c>
      <c r="L676">
        <v>124</v>
      </c>
      <c r="M676">
        <v>75</v>
      </c>
      <c r="N676">
        <v>293</v>
      </c>
      <c r="O676">
        <v>250</v>
      </c>
      <c r="P676">
        <v>9</v>
      </c>
      <c r="Q676">
        <v>47</v>
      </c>
      <c r="R676" t="s">
        <v>27</v>
      </c>
      <c r="S676">
        <v>81330.92</v>
      </c>
      <c r="T676" t="s">
        <v>28</v>
      </c>
      <c r="U676" t="s">
        <v>34</v>
      </c>
      <c r="V676" t="b">
        <v>1</v>
      </c>
      <c r="W676" t="s">
        <v>30</v>
      </c>
      <c r="X676">
        <v>268</v>
      </c>
      <c r="Y676">
        <v>501</v>
      </c>
    </row>
    <row r="677" spans="1:25" x14ac:dyDescent="0.35">
      <c r="A677">
        <v>676</v>
      </c>
      <c r="B677">
        <v>4777</v>
      </c>
      <c r="C677">
        <v>399</v>
      </c>
      <c r="D677" t="s">
        <v>52</v>
      </c>
      <c r="E677" t="s">
        <v>47</v>
      </c>
      <c r="F677">
        <v>5</v>
      </c>
      <c r="G677">
        <v>1596.89</v>
      </c>
      <c r="H677">
        <f t="shared" si="10"/>
        <v>7984.4500000000007</v>
      </c>
      <c r="I677" s="12">
        <v>45394.565972222219</v>
      </c>
      <c r="J677">
        <v>18</v>
      </c>
      <c r="K677" t="s">
        <v>36</v>
      </c>
      <c r="L677">
        <v>427</v>
      </c>
      <c r="M677">
        <v>103</v>
      </c>
      <c r="N677">
        <v>182</v>
      </c>
      <c r="O677">
        <v>384</v>
      </c>
      <c r="P677">
        <v>5</v>
      </c>
      <c r="Q677">
        <v>38</v>
      </c>
      <c r="R677" t="s">
        <v>46</v>
      </c>
      <c r="S677">
        <v>23729.62</v>
      </c>
      <c r="T677" t="s">
        <v>37</v>
      </c>
      <c r="U677" t="s">
        <v>43</v>
      </c>
      <c r="V677" t="b">
        <v>1</v>
      </c>
      <c r="W677" t="s">
        <v>30</v>
      </c>
      <c r="X677">
        <v>138</v>
      </c>
      <c r="Y677">
        <v>168</v>
      </c>
    </row>
    <row r="678" spans="1:25" x14ac:dyDescent="0.35">
      <c r="A678">
        <v>677</v>
      </c>
      <c r="B678">
        <v>2976</v>
      </c>
      <c r="C678">
        <v>582</v>
      </c>
      <c r="D678" t="s">
        <v>49</v>
      </c>
      <c r="E678" t="s">
        <v>47</v>
      </c>
      <c r="F678">
        <v>4</v>
      </c>
      <c r="G678">
        <v>1709.12</v>
      </c>
      <c r="H678">
        <f t="shared" si="10"/>
        <v>6836.48</v>
      </c>
      <c r="I678" s="11">
        <v>45483.857638888891</v>
      </c>
      <c r="J678">
        <v>16</v>
      </c>
      <c r="K678" t="s">
        <v>36</v>
      </c>
      <c r="L678">
        <v>499</v>
      </c>
      <c r="M678">
        <v>112</v>
      </c>
      <c r="N678">
        <v>116</v>
      </c>
      <c r="O678">
        <v>325</v>
      </c>
      <c r="P678">
        <v>3</v>
      </c>
      <c r="Q678">
        <v>20</v>
      </c>
      <c r="R678" t="s">
        <v>27</v>
      </c>
      <c r="S678">
        <v>82944.27</v>
      </c>
      <c r="T678" t="s">
        <v>42</v>
      </c>
      <c r="U678" t="s">
        <v>34</v>
      </c>
      <c r="V678" t="b">
        <v>1</v>
      </c>
      <c r="W678" t="s">
        <v>30</v>
      </c>
      <c r="X678">
        <v>333</v>
      </c>
      <c r="Y678">
        <v>92</v>
      </c>
    </row>
    <row r="679" spans="1:25" x14ac:dyDescent="0.35">
      <c r="A679">
        <v>678</v>
      </c>
      <c r="B679">
        <v>4155</v>
      </c>
      <c r="C679">
        <v>237</v>
      </c>
      <c r="D679" t="s">
        <v>24</v>
      </c>
      <c r="E679" t="s">
        <v>25</v>
      </c>
      <c r="F679">
        <v>2</v>
      </c>
      <c r="G679">
        <v>436.98</v>
      </c>
      <c r="H679">
        <f t="shared" si="10"/>
        <v>873.96</v>
      </c>
      <c r="I679" s="12">
        <v>45455.484722222223</v>
      </c>
      <c r="J679">
        <v>5</v>
      </c>
      <c r="K679" t="s">
        <v>36</v>
      </c>
      <c r="L679">
        <v>276</v>
      </c>
      <c r="M679">
        <v>94</v>
      </c>
      <c r="N679">
        <v>157</v>
      </c>
      <c r="O679">
        <v>310</v>
      </c>
      <c r="P679">
        <v>8</v>
      </c>
      <c r="Q679">
        <v>64</v>
      </c>
      <c r="R679" t="s">
        <v>27</v>
      </c>
      <c r="S679">
        <v>66304.28</v>
      </c>
      <c r="T679" t="s">
        <v>37</v>
      </c>
      <c r="U679" t="s">
        <v>34</v>
      </c>
      <c r="V679" t="b">
        <v>1</v>
      </c>
      <c r="W679" t="s">
        <v>30</v>
      </c>
      <c r="X679">
        <v>102</v>
      </c>
      <c r="Y679">
        <v>257</v>
      </c>
    </row>
    <row r="680" spans="1:25" x14ac:dyDescent="0.35">
      <c r="A680">
        <v>679</v>
      </c>
      <c r="B680">
        <v>6169</v>
      </c>
      <c r="C680">
        <v>224</v>
      </c>
      <c r="D680" t="s">
        <v>51</v>
      </c>
      <c r="E680" t="s">
        <v>47</v>
      </c>
      <c r="F680">
        <v>3</v>
      </c>
      <c r="G680">
        <v>1094.72</v>
      </c>
      <c r="H680">
        <f t="shared" si="10"/>
        <v>3284.16</v>
      </c>
      <c r="I680" s="11">
        <v>45388.557638888888</v>
      </c>
      <c r="J680">
        <v>1</v>
      </c>
      <c r="K680" t="s">
        <v>26</v>
      </c>
      <c r="L680">
        <v>1</v>
      </c>
      <c r="M680">
        <v>131</v>
      </c>
      <c r="N680">
        <v>201</v>
      </c>
      <c r="O680">
        <v>143</v>
      </c>
      <c r="P680">
        <v>5</v>
      </c>
      <c r="Q680">
        <v>70</v>
      </c>
      <c r="R680" t="s">
        <v>41</v>
      </c>
      <c r="S680">
        <v>74193.64</v>
      </c>
      <c r="T680" t="s">
        <v>28</v>
      </c>
      <c r="U680" t="s">
        <v>43</v>
      </c>
      <c r="V680" t="b">
        <v>1</v>
      </c>
      <c r="W680" t="s">
        <v>30</v>
      </c>
      <c r="X680">
        <v>391</v>
      </c>
      <c r="Y680">
        <v>227</v>
      </c>
    </row>
    <row r="681" spans="1:25" x14ac:dyDescent="0.35">
      <c r="A681">
        <v>680</v>
      </c>
      <c r="B681">
        <v>2958</v>
      </c>
      <c r="C681">
        <v>811</v>
      </c>
      <c r="D681" t="s">
        <v>31</v>
      </c>
      <c r="E681" t="s">
        <v>47</v>
      </c>
      <c r="F681">
        <v>5</v>
      </c>
      <c r="G681">
        <v>915.74</v>
      </c>
      <c r="H681">
        <f t="shared" si="10"/>
        <v>4578.7</v>
      </c>
      <c r="I681" s="12">
        <v>45547.699305555558</v>
      </c>
      <c r="J681">
        <v>4</v>
      </c>
      <c r="K681" t="s">
        <v>36</v>
      </c>
      <c r="L681">
        <v>351</v>
      </c>
      <c r="M681">
        <v>113</v>
      </c>
      <c r="N681">
        <v>263</v>
      </c>
      <c r="O681">
        <v>427</v>
      </c>
      <c r="P681">
        <v>10</v>
      </c>
      <c r="Q681">
        <v>44</v>
      </c>
      <c r="R681" t="s">
        <v>27</v>
      </c>
      <c r="S681">
        <v>79155.86</v>
      </c>
      <c r="T681" t="s">
        <v>42</v>
      </c>
      <c r="U681" t="s">
        <v>29</v>
      </c>
      <c r="V681" t="b">
        <v>1</v>
      </c>
      <c r="W681" t="s">
        <v>30</v>
      </c>
      <c r="X681">
        <v>162</v>
      </c>
      <c r="Y681">
        <v>375</v>
      </c>
    </row>
    <row r="682" spans="1:25" x14ac:dyDescent="0.35">
      <c r="A682">
        <v>681</v>
      </c>
      <c r="B682">
        <v>9779</v>
      </c>
      <c r="C682">
        <v>980</v>
      </c>
      <c r="D682" t="s">
        <v>38</v>
      </c>
      <c r="E682" t="s">
        <v>25</v>
      </c>
      <c r="F682">
        <v>3</v>
      </c>
      <c r="G682">
        <v>682.38</v>
      </c>
      <c r="H682">
        <f t="shared" si="10"/>
        <v>2047.1399999999999</v>
      </c>
      <c r="I682" s="11">
        <v>45499.811111111114</v>
      </c>
      <c r="J682">
        <v>5</v>
      </c>
      <c r="K682" t="s">
        <v>26</v>
      </c>
      <c r="L682">
        <v>431</v>
      </c>
      <c r="M682">
        <v>70</v>
      </c>
      <c r="N682">
        <v>143</v>
      </c>
      <c r="O682">
        <v>255</v>
      </c>
      <c r="P682">
        <v>5</v>
      </c>
      <c r="Q682">
        <v>51</v>
      </c>
      <c r="R682" t="s">
        <v>27</v>
      </c>
      <c r="S682">
        <v>52914.17</v>
      </c>
      <c r="T682" t="s">
        <v>28</v>
      </c>
      <c r="U682" t="s">
        <v>29</v>
      </c>
      <c r="V682" t="b">
        <v>0</v>
      </c>
      <c r="W682" t="s">
        <v>35</v>
      </c>
      <c r="X682">
        <v>285</v>
      </c>
      <c r="Y682">
        <v>201</v>
      </c>
    </row>
    <row r="683" spans="1:25" x14ac:dyDescent="0.35">
      <c r="A683">
        <v>682</v>
      </c>
      <c r="B683">
        <v>4033</v>
      </c>
      <c r="C683">
        <v>381</v>
      </c>
      <c r="D683" t="s">
        <v>39</v>
      </c>
      <c r="E683" t="s">
        <v>25</v>
      </c>
      <c r="F683">
        <v>4</v>
      </c>
      <c r="G683">
        <v>1512.6</v>
      </c>
      <c r="H683">
        <f t="shared" si="10"/>
        <v>6050.4</v>
      </c>
      <c r="I683" s="12">
        <v>45434.01458333333</v>
      </c>
      <c r="J683">
        <v>9</v>
      </c>
      <c r="K683" t="s">
        <v>36</v>
      </c>
      <c r="L683">
        <v>219</v>
      </c>
      <c r="M683">
        <v>143</v>
      </c>
      <c r="N683">
        <v>139</v>
      </c>
      <c r="O683">
        <v>255</v>
      </c>
      <c r="P683">
        <v>7</v>
      </c>
      <c r="Q683">
        <v>26</v>
      </c>
      <c r="R683" t="s">
        <v>41</v>
      </c>
      <c r="S683">
        <v>77615.53</v>
      </c>
      <c r="T683" t="s">
        <v>37</v>
      </c>
      <c r="U683" t="s">
        <v>50</v>
      </c>
      <c r="V683" t="b">
        <v>1</v>
      </c>
      <c r="W683" t="s">
        <v>30</v>
      </c>
      <c r="X683">
        <v>395</v>
      </c>
      <c r="Y683">
        <v>325</v>
      </c>
    </row>
    <row r="684" spans="1:25" x14ac:dyDescent="0.35">
      <c r="A684">
        <v>683</v>
      </c>
      <c r="B684">
        <v>4138</v>
      </c>
      <c r="C684">
        <v>437</v>
      </c>
      <c r="D684" t="s">
        <v>38</v>
      </c>
      <c r="E684" t="s">
        <v>25</v>
      </c>
      <c r="F684">
        <v>1</v>
      </c>
      <c r="G684">
        <v>1647.31</v>
      </c>
      <c r="H684">
        <f t="shared" si="10"/>
        <v>1647.31</v>
      </c>
      <c r="I684" s="11">
        <v>45391.656944444447</v>
      </c>
      <c r="J684">
        <v>2</v>
      </c>
      <c r="K684" t="s">
        <v>26</v>
      </c>
      <c r="L684">
        <v>438</v>
      </c>
      <c r="M684">
        <v>146</v>
      </c>
      <c r="N684">
        <v>149</v>
      </c>
      <c r="O684">
        <v>230</v>
      </c>
      <c r="P684">
        <v>5</v>
      </c>
      <c r="Q684">
        <v>30</v>
      </c>
      <c r="R684" t="s">
        <v>27</v>
      </c>
      <c r="S684">
        <v>27975.9</v>
      </c>
      <c r="T684" t="s">
        <v>37</v>
      </c>
      <c r="U684" t="s">
        <v>34</v>
      </c>
      <c r="V684" t="b">
        <v>1</v>
      </c>
      <c r="W684" t="s">
        <v>35</v>
      </c>
      <c r="X684">
        <v>443</v>
      </c>
      <c r="Y684">
        <v>502</v>
      </c>
    </row>
    <row r="685" spans="1:25" x14ac:dyDescent="0.35">
      <c r="A685">
        <v>684</v>
      </c>
      <c r="B685">
        <v>4545</v>
      </c>
      <c r="C685">
        <v>639</v>
      </c>
      <c r="D685" t="s">
        <v>52</v>
      </c>
      <c r="E685" t="s">
        <v>25</v>
      </c>
      <c r="F685">
        <v>5</v>
      </c>
      <c r="G685">
        <v>1564.07</v>
      </c>
      <c r="H685">
        <f t="shared" si="10"/>
        <v>7820.3499999999995</v>
      </c>
      <c r="I685" s="12">
        <v>45327.029861111114</v>
      </c>
      <c r="J685">
        <v>5</v>
      </c>
      <c r="K685" t="s">
        <v>40</v>
      </c>
      <c r="L685">
        <v>422</v>
      </c>
      <c r="M685">
        <v>101</v>
      </c>
      <c r="N685">
        <v>239</v>
      </c>
      <c r="O685">
        <v>214</v>
      </c>
      <c r="P685">
        <v>6</v>
      </c>
      <c r="Q685">
        <v>59</v>
      </c>
      <c r="R685" t="s">
        <v>46</v>
      </c>
      <c r="S685">
        <v>30070.31</v>
      </c>
      <c r="T685" t="s">
        <v>42</v>
      </c>
      <c r="U685" t="s">
        <v>29</v>
      </c>
      <c r="V685" t="b">
        <v>1</v>
      </c>
      <c r="W685" t="s">
        <v>30</v>
      </c>
      <c r="X685">
        <v>211</v>
      </c>
      <c r="Y685">
        <v>488</v>
      </c>
    </row>
    <row r="686" spans="1:25" x14ac:dyDescent="0.35">
      <c r="A686">
        <v>685</v>
      </c>
      <c r="B686">
        <v>8933</v>
      </c>
      <c r="C686">
        <v>523</v>
      </c>
      <c r="D686" t="s">
        <v>49</v>
      </c>
      <c r="E686" t="s">
        <v>47</v>
      </c>
      <c r="F686">
        <v>4</v>
      </c>
      <c r="G686">
        <v>1223.3900000000001</v>
      </c>
      <c r="H686">
        <f t="shared" si="10"/>
        <v>4893.5600000000004</v>
      </c>
      <c r="I686" s="11">
        <v>45370.002083333333</v>
      </c>
      <c r="J686">
        <v>12</v>
      </c>
      <c r="K686" t="s">
        <v>40</v>
      </c>
      <c r="L686">
        <v>344</v>
      </c>
      <c r="M686">
        <v>102</v>
      </c>
      <c r="N686">
        <v>266</v>
      </c>
      <c r="O686">
        <v>474</v>
      </c>
      <c r="P686">
        <v>5</v>
      </c>
      <c r="Q686">
        <v>64</v>
      </c>
      <c r="R686" t="s">
        <v>46</v>
      </c>
      <c r="S686">
        <v>75598.81</v>
      </c>
      <c r="T686" t="s">
        <v>28</v>
      </c>
      <c r="U686" t="s">
        <v>43</v>
      </c>
      <c r="V686" t="b">
        <v>1</v>
      </c>
      <c r="W686" t="s">
        <v>30</v>
      </c>
      <c r="X686">
        <v>133</v>
      </c>
      <c r="Y686">
        <v>248</v>
      </c>
    </row>
    <row r="687" spans="1:25" x14ac:dyDescent="0.35">
      <c r="A687">
        <v>686</v>
      </c>
      <c r="B687">
        <v>5530</v>
      </c>
      <c r="C687">
        <v>637</v>
      </c>
      <c r="D687" t="s">
        <v>51</v>
      </c>
      <c r="E687" t="s">
        <v>25</v>
      </c>
      <c r="F687">
        <v>1</v>
      </c>
      <c r="G687">
        <v>1500.13</v>
      </c>
      <c r="H687">
        <f t="shared" si="10"/>
        <v>1500.13</v>
      </c>
      <c r="I687" s="12">
        <v>45348.560416666667</v>
      </c>
      <c r="J687">
        <v>10</v>
      </c>
      <c r="K687" t="s">
        <v>36</v>
      </c>
      <c r="L687">
        <v>360</v>
      </c>
      <c r="M687">
        <v>114</v>
      </c>
      <c r="N687">
        <v>104</v>
      </c>
      <c r="O687">
        <v>466</v>
      </c>
      <c r="P687">
        <v>1</v>
      </c>
      <c r="Q687">
        <v>33</v>
      </c>
      <c r="R687" t="s">
        <v>27</v>
      </c>
      <c r="S687">
        <v>69957.37</v>
      </c>
      <c r="T687" t="s">
        <v>42</v>
      </c>
      <c r="U687" t="s">
        <v>29</v>
      </c>
      <c r="V687" t="b">
        <v>0</v>
      </c>
      <c r="W687" t="s">
        <v>30</v>
      </c>
      <c r="X687">
        <v>298</v>
      </c>
      <c r="Y687">
        <v>294</v>
      </c>
    </row>
    <row r="688" spans="1:25" x14ac:dyDescent="0.35">
      <c r="A688">
        <v>687</v>
      </c>
      <c r="B688">
        <v>9595</v>
      </c>
      <c r="C688">
        <v>314</v>
      </c>
      <c r="D688" t="s">
        <v>52</v>
      </c>
      <c r="E688" t="s">
        <v>25</v>
      </c>
      <c r="F688">
        <v>5</v>
      </c>
      <c r="G688">
        <v>1186.42</v>
      </c>
      <c r="H688">
        <f t="shared" si="10"/>
        <v>5932.1</v>
      </c>
      <c r="I688" s="11">
        <v>45363.779861111114</v>
      </c>
      <c r="J688">
        <v>11</v>
      </c>
      <c r="K688" t="s">
        <v>45</v>
      </c>
      <c r="L688">
        <v>368</v>
      </c>
      <c r="M688">
        <v>83</v>
      </c>
      <c r="N688">
        <v>119</v>
      </c>
      <c r="O688">
        <v>214</v>
      </c>
      <c r="P688">
        <v>4</v>
      </c>
      <c r="Q688">
        <v>67</v>
      </c>
      <c r="R688" t="s">
        <v>27</v>
      </c>
      <c r="S688">
        <v>117647.48</v>
      </c>
      <c r="T688" t="s">
        <v>37</v>
      </c>
      <c r="U688" t="s">
        <v>29</v>
      </c>
      <c r="V688" t="b">
        <v>1</v>
      </c>
      <c r="W688" t="s">
        <v>30</v>
      </c>
      <c r="X688">
        <v>248</v>
      </c>
      <c r="Y688">
        <v>400</v>
      </c>
    </row>
    <row r="689" spans="1:25" x14ac:dyDescent="0.35">
      <c r="A689">
        <v>688</v>
      </c>
      <c r="B689">
        <v>5636</v>
      </c>
      <c r="C689">
        <v>812</v>
      </c>
      <c r="D689" t="s">
        <v>38</v>
      </c>
      <c r="E689" t="s">
        <v>25</v>
      </c>
      <c r="F689">
        <v>5</v>
      </c>
      <c r="G689">
        <v>903.93</v>
      </c>
      <c r="H689">
        <f t="shared" si="10"/>
        <v>4519.6499999999996</v>
      </c>
      <c r="I689" s="12">
        <v>45539.47152777778</v>
      </c>
      <c r="J689">
        <v>11</v>
      </c>
      <c r="K689" t="s">
        <v>40</v>
      </c>
      <c r="L689">
        <v>298</v>
      </c>
      <c r="M689">
        <v>140</v>
      </c>
      <c r="N689">
        <v>155</v>
      </c>
      <c r="O689">
        <v>442</v>
      </c>
      <c r="P689">
        <v>1</v>
      </c>
      <c r="Q689">
        <v>48</v>
      </c>
      <c r="R689" t="s">
        <v>41</v>
      </c>
      <c r="S689">
        <v>86354.06</v>
      </c>
      <c r="T689" t="s">
        <v>42</v>
      </c>
      <c r="U689" t="s">
        <v>34</v>
      </c>
      <c r="V689" t="b">
        <v>0</v>
      </c>
      <c r="W689" t="s">
        <v>30</v>
      </c>
      <c r="X689">
        <v>408</v>
      </c>
      <c r="Y689">
        <v>457</v>
      </c>
    </row>
    <row r="690" spans="1:25" x14ac:dyDescent="0.35">
      <c r="A690">
        <v>689</v>
      </c>
      <c r="B690">
        <v>2647</v>
      </c>
      <c r="C690">
        <v>314</v>
      </c>
      <c r="D690" t="s">
        <v>52</v>
      </c>
      <c r="E690" t="s">
        <v>47</v>
      </c>
      <c r="F690">
        <v>2</v>
      </c>
      <c r="G690">
        <v>1751.79</v>
      </c>
      <c r="H690">
        <f t="shared" si="10"/>
        <v>3503.58</v>
      </c>
      <c r="I690" s="11">
        <v>45476.990972222222</v>
      </c>
      <c r="J690">
        <v>1</v>
      </c>
      <c r="K690" t="s">
        <v>40</v>
      </c>
      <c r="L690">
        <v>168</v>
      </c>
      <c r="M690">
        <v>127</v>
      </c>
      <c r="N690">
        <v>269</v>
      </c>
      <c r="O690">
        <v>446</v>
      </c>
      <c r="P690">
        <v>1</v>
      </c>
      <c r="Q690">
        <v>33</v>
      </c>
      <c r="R690" t="s">
        <v>41</v>
      </c>
      <c r="S690">
        <v>72339.39</v>
      </c>
      <c r="T690" t="s">
        <v>37</v>
      </c>
      <c r="U690" t="s">
        <v>43</v>
      </c>
      <c r="V690" t="b">
        <v>1</v>
      </c>
      <c r="W690" t="s">
        <v>30</v>
      </c>
      <c r="X690">
        <v>427</v>
      </c>
      <c r="Y690">
        <v>437</v>
      </c>
    </row>
    <row r="691" spans="1:25" x14ac:dyDescent="0.35">
      <c r="A691">
        <v>690</v>
      </c>
      <c r="B691">
        <v>4180</v>
      </c>
      <c r="C691">
        <v>726</v>
      </c>
      <c r="D691" t="s">
        <v>49</v>
      </c>
      <c r="E691" t="s">
        <v>25</v>
      </c>
      <c r="F691">
        <v>1</v>
      </c>
      <c r="G691">
        <v>1254.92</v>
      </c>
      <c r="H691">
        <f t="shared" si="10"/>
        <v>1254.92</v>
      </c>
      <c r="I691" s="12">
        <v>45491.877083333333</v>
      </c>
      <c r="J691">
        <v>2</v>
      </c>
      <c r="K691" t="s">
        <v>32</v>
      </c>
      <c r="L691">
        <v>258</v>
      </c>
      <c r="M691">
        <v>50</v>
      </c>
      <c r="N691">
        <v>214</v>
      </c>
      <c r="O691">
        <v>493</v>
      </c>
      <c r="P691">
        <v>3</v>
      </c>
      <c r="Q691">
        <v>32</v>
      </c>
      <c r="R691" t="s">
        <v>41</v>
      </c>
      <c r="S691">
        <v>71932.17</v>
      </c>
      <c r="T691" t="s">
        <v>28</v>
      </c>
      <c r="U691" t="s">
        <v>29</v>
      </c>
      <c r="V691" t="b">
        <v>0</v>
      </c>
      <c r="W691" t="s">
        <v>30</v>
      </c>
      <c r="X691">
        <v>199</v>
      </c>
      <c r="Y691">
        <v>112</v>
      </c>
    </row>
    <row r="692" spans="1:25" x14ac:dyDescent="0.35">
      <c r="A692">
        <v>691</v>
      </c>
      <c r="B692">
        <v>5853</v>
      </c>
      <c r="C692">
        <v>159</v>
      </c>
      <c r="D692" t="s">
        <v>52</v>
      </c>
      <c r="E692" t="s">
        <v>47</v>
      </c>
      <c r="F692">
        <v>3</v>
      </c>
      <c r="G692">
        <v>1098.57</v>
      </c>
      <c r="H692">
        <f t="shared" si="10"/>
        <v>3295.71</v>
      </c>
      <c r="I692" s="11">
        <v>45346.288888888892</v>
      </c>
      <c r="J692">
        <v>11</v>
      </c>
      <c r="K692" t="s">
        <v>32</v>
      </c>
      <c r="L692">
        <v>341</v>
      </c>
      <c r="M692">
        <v>137</v>
      </c>
      <c r="N692">
        <v>108</v>
      </c>
      <c r="O692">
        <v>325</v>
      </c>
      <c r="P692">
        <v>2</v>
      </c>
      <c r="Q692">
        <v>54</v>
      </c>
      <c r="R692" t="s">
        <v>27</v>
      </c>
      <c r="S692">
        <v>27649.43</v>
      </c>
      <c r="T692" t="s">
        <v>37</v>
      </c>
      <c r="U692" t="s">
        <v>43</v>
      </c>
      <c r="V692" t="b">
        <v>0</v>
      </c>
      <c r="W692" t="s">
        <v>30</v>
      </c>
      <c r="X692">
        <v>470</v>
      </c>
      <c r="Y692">
        <v>307</v>
      </c>
    </row>
    <row r="693" spans="1:25" x14ac:dyDescent="0.35">
      <c r="A693">
        <v>692</v>
      </c>
      <c r="B693">
        <v>4727</v>
      </c>
      <c r="C693">
        <v>211</v>
      </c>
      <c r="D693" t="s">
        <v>31</v>
      </c>
      <c r="E693" t="s">
        <v>47</v>
      </c>
      <c r="F693">
        <v>3</v>
      </c>
      <c r="G693">
        <v>1753.74</v>
      </c>
      <c r="H693">
        <f t="shared" si="10"/>
        <v>5261.22</v>
      </c>
      <c r="I693" s="12">
        <v>45540.095833333333</v>
      </c>
      <c r="J693">
        <v>10</v>
      </c>
      <c r="K693" t="s">
        <v>26</v>
      </c>
      <c r="L693">
        <v>211</v>
      </c>
      <c r="M693">
        <v>92</v>
      </c>
      <c r="N693">
        <v>145</v>
      </c>
      <c r="O693">
        <v>218</v>
      </c>
      <c r="P693">
        <v>5</v>
      </c>
      <c r="Q693">
        <v>33</v>
      </c>
      <c r="R693" t="s">
        <v>41</v>
      </c>
      <c r="S693">
        <v>64765.94</v>
      </c>
      <c r="T693" t="s">
        <v>28</v>
      </c>
      <c r="U693" t="s">
        <v>43</v>
      </c>
      <c r="V693" t="b">
        <v>1</v>
      </c>
      <c r="W693" t="s">
        <v>30</v>
      </c>
      <c r="X693">
        <v>337</v>
      </c>
      <c r="Y693">
        <v>477</v>
      </c>
    </row>
    <row r="694" spans="1:25" x14ac:dyDescent="0.35">
      <c r="A694">
        <v>693</v>
      </c>
      <c r="B694">
        <v>6912</v>
      </c>
      <c r="C694">
        <v>685</v>
      </c>
      <c r="D694" t="s">
        <v>31</v>
      </c>
      <c r="E694" t="s">
        <v>47</v>
      </c>
      <c r="F694">
        <v>5</v>
      </c>
      <c r="G694">
        <v>327.14</v>
      </c>
      <c r="H694">
        <f t="shared" si="10"/>
        <v>1635.6999999999998</v>
      </c>
      <c r="I694" s="11">
        <v>45344.089583333334</v>
      </c>
      <c r="J694">
        <v>19</v>
      </c>
      <c r="K694" t="s">
        <v>36</v>
      </c>
      <c r="L694">
        <v>494</v>
      </c>
      <c r="M694">
        <v>79</v>
      </c>
      <c r="N694">
        <v>107</v>
      </c>
      <c r="O694">
        <v>293</v>
      </c>
      <c r="P694">
        <v>4</v>
      </c>
      <c r="Q694">
        <v>35</v>
      </c>
      <c r="R694" t="s">
        <v>46</v>
      </c>
      <c r="S694">
        <v>46092.45</v>
      </c>
      <c r="T694" t="s">
        <v>37</v>
      </c>
      <c r="U694" t="s">
        <v>34</v>
      </c>
      <c r="V694" t="b">
        <v>0</v>
      </c>
      <c r="W694" t="s">
        <v>35</v>
      </c>
      <c r="X694">
        <v>376</v>
      </c>
      <c r="Y694">
        <v>244</v>
      </c>
    </row>
    <row r="695" spans="1:25" x14ac:dyDescent="0.35">
      <c r="A695">
        <v>694</v>
      </c>
      <c r="B695">
        <v>3939</v>
      </c>
      <c r="C695">
        <v>847</v>
      </c>
      <c r="D695" t="s">
        <v>31</v>
      </c>
      <c r="E695" t="s">
        <v>25</v>
      </c>
      <c r="F695">
        <v>3</v>
      </c>
      <c r="G695">
        <v>1295.68</v>
      </c>
      <c r="H695">
        <f t="shared" si="10"/>
        <v>3887.04</v>
      </c>
      <c r="I695" s="12">
        <v>45314.347916666666</v>
      </c>
      <c r="J695">
        <v>2</v>
      </c>
      <c r="K695" t="s">
        <v>40</v>
      </c>
      <c r="L695">
        <v>71</v>
      </c>
      <c r="M695">
        <v>101</v>
      </c>
      <c r="N695">
        <v>244</v>
      </c>
      <c r="O695">
        <v>494</v>
      </c>
      <c r="P695">
        <v>7</v>
      </c>
      <c r="Q695">
        <v>47</v>
      </c>
      <c r="R695" t="s">
        <v>27</v>
      </c>
      <c r="S695">
        <v>78455.08</v>
      </c>
      <c r="T695" t="s">
        <v>37</v>
      </c>
      <c r="U695" t="s">
        <v>34</v>
      </c>
      <c r="V695" t="b">
        <v>1</v>
      </c>
      <c r="W695" t="s">
        <v>30</v>
      </c>
      <c r="X695">
        <v>130</v>
      </c>
      <c r="Y695">
        <v>344</v>
      </c>
    </row>
    <row r="696" spans="1:25" x14ac:dyDescent="0.35">
      <c r="A696">
        <v>695</v>
      </c>
      <c r="B696">
        <v>5952</v>
      </c>
      <c r="C696">
        <v>744</v>
      </c>
      <c r="D696" t="s">
        <v>38</v>
      </c>
      <c r="E696" t="s">
        <v>25</v>
      </c>
      <c r="F696">
        <v>2</v>
      </c>
      <c r="G696">
        <v>639.98</v>
      </c>
      <c r="H696">
        <f t="shared" si="10"/>
        <v>1279.96</v>
      </c>
      <c r="I696" s="11">
        <v>45489.456944444442</v>
      </c>
      <c r="J696">
        <v>17</v>
      </c>
      <c r="K696" t="s">
        <v>40</v>
      </c>
      <c r="L696">
        <v>338</v>
      </c>
      <c r="M696">
        <v>133</v>
      </c>
      <c r="N696">
        <v>267</v>
      </c>
      <c r="O696">
        <v>429</v>
      </c>
      <c r="P696">
        <v>7</v>
      </c>
      <c r="Q696">
        <v>67</v>
      </c>
      <c r="R696" t="s">
        <v>46</v>
      </c>
      <c r="S696">
        <v>88118.47</v>
      </c>
      <c r="T696" t="s">
        <v>42</v>
      </c>
      <c r="U696" t="s">
        <v>43</v>
      </c>
      <c r="V696" t="b">
        <v>1</v>
      </c>
      <c r="W696" t="s">
        <v>30</v>
      </c>
      <c r="X696">
        <v>371</v>
      </c>
      <c r="Y696">
        <v>486</v>
      </c>
    </row>
    <row r="697" spans="1:25" x14ac:dyDescent="0.35">
      <c r="A697">
        <v>696</v>
      </c>
      <c r="B697">
        <v>1231</v>
      </c>
      <c r="C697">
        <v>641</v>
      </c>
      <c r="D697" t="s">
        <v>49</v>
      </c>
      <c r="E697" t="s">
        <v>47</v>
      </c>
      <c r="F697">
        <v>3</v>
      </c>
      <c r="G697">
        <v>1567.06</v>
      </c>
      <c r="H697">
        <f t="shared" si="10"/>
        <v>4701.18</v>
      </c>
      <c r="I697" s="12">
        <v>45363.036805555559</v>
      </c>
      <c r="J697">
        <v>2</v>
      </c>
      <c r="K697" t="s">
        <v>45</v>
      </c>
      <c r="L697">
        <v>34</v>
      </c>
      <c r="M697">
        <v>104</v>
      </c>
      <c r="N697">
        <v>243</v>
      </c>
      <c r="O697">
        <v>430</v>
      </c>
      <c r="P697">
        <v>6</v>
      </c>
      <c r="Q697">
        <v>36</v>
      </c>
      <c r="R697" t="s">
        <v>27</v>
      </c>
      <c r="S697">
        <v>62227.15</v>
      </c>
      <c r="T697" t="s">
        <v>28</v>
      </c>
      <c r="U697" t="s">
        <v>43</v>
      </c>
      <c r="V697" t="b">
        <v>1</v>
      </c>
      <c r="W697" t="s">
        <v>30</v>
      </c>
      <c r="X697">
        <v>283</v>
      </c>
      <c r="Y697">
        <v>301</v>
      </c>
    </row>
    <row r="698" spans="1:25" x14ac:dyDescent="0.35">
      <c r="A698">
        <v>697</v>
      </c>
      <c r="B698">
        <v>9751</v>
      </c>
      <c r="C698">
        <v>189</v>
      </c>
      <c r="D698" t="s">
        <v>49</v>
      </c>
      <c r="E698" t="s">
        <v>25</v>
      </c>
      <c r="F698">
        <v>3</v>
      </c>
      <c r="G698">
        <v>570.66999999999996</v>
      </c>
      <c r="H698">
        <f t="shared" si="10"/>
        <v>1712.0099999999998</v>
      </c>
      <c r="I698" s="11">
        <v>45363.23541666667</v>
      </c>
      <c r="J698">
        <v>19</v>
      </c>
      <c r="K698" t="s">
        <v>32</v>
      </c>
      <c r="L698">
        <v>287</v>
      </c>
      <c r="M698">
        <v>106</v>
      </c>
      <c r="N698">
        <v>123</v>
      </c>
      <c r="O698">
        <v>118</v>
      </c>
      <c r="P698">
        <v>10</v>
      </c>
      <c r="Q698">
        <v>62</v>
      </c>
      <c r="R698" t="s">
        <v>41</v>
      </c>
      <c r="S698">
        <v>68599.759999999995</v>
      </c>
      <c r="T698" t="s">
        <v>42</v>
      </c>
      <c r="U698" t="s">
        <v>34</v>
      </c>
      <c r="V698" t="b">
        <v>0</v>
      </c>
      <c r="W698" t="s">
        <v>30</v>
      </c>
      <c r="X698">
        <v>112</v>
      </c>
      <c r="Y698">
        <v>218</v>
      </c>
    </row>
    <row r="699" spans="1:25" x14ac:dyDescent="0.35">
      <c r="A699">
        <v>698</v>
      </c>
      <c r="B699">
        <v>3073</v>
      </c>
      <c r="C699">
        <v>595</v>
      </c>
      <c r="D699" t="s">
        <v>24</v>
      </c>
      <c r="E699" t="s">
        <v>25</v>
      </c>
      <c r="F699">
        <v>4</v>
      </c>
      <c r="G699">
        <v>881.39</v>
      </c>
      <c r="H699">
        <f t="shared" si="10"/>
        <v>3525.56</v>
      </c>
      <c r="I699" s="12">
        <v>45423.302083333336</v>
      </c>
      <c r="J699">
        <v>19</v>
      </c>
      <c r="K699" t="s">
        <v>36</v>
      </c>
      <c r="L699">
        <v>171</v>
      </c>
      <c r="M699">
        <v>132</v>
      </c>
      <c r="N699">
        <v>252</v>
      </c>
      <c r="O699">
        <v>417</v>
      </c>
      <c r="P699">
        <v>5</v>
      </c>
      <c r="Q699">
        <v>23</v>
      </c>
      <c r="R699" t="s">
        <v>41</v>
      </c>
      <c r="S699">
        <v>62360.639999999999</v>
      </c>
      <c r="T699" t="s">
        <v>37</v>
      </c>
      <c r="U699" t="s">
        <v>34</v>
      </c>
      <c r="V699" t="b">
        <v>1</v>
      </c>
      <c r="W699" t="s">
        <v>48</v>
      </c>
      <c r="X699">
        <v>340</v>
      </c>
      <c r="Y699">
        <v>120</v>
      </c>
    </row>
    <row r="700" spans="1:25" x14ac:dyDescent="0.35">
      <c r="A700">
        <v>699</v>
      </c>
      <c r="B700">
        <v>5494</v>
      </c>
      <c r="C700">
        <v>841</v>
      </c>
      <c r="D700" t="s">
        <v>39</v>
      </c>
      <c r="E700" t="s">
        <v>47</v>
      </c>
      <c r="F700">
        <v>4</v>
      </c>
      <c r="G700">
        <v>619.25</v>
      </c>
      <c r="H700">
        <f t="shared" si="10"/>
        <v>2477</v>
      </c>
      <c r="I700" s="11">
        <v>45370.756249999999</v>
      </c>
      <c r="J700">
        <v>18</v>
      </c>
      <c r="K700" t="s">
        <v>36</v>
      </c>
      <c r="L700">
        <v>102</v>
      </c>
      <c r="M700">
        <v>114</v>
      </c>
      <c r="N700">
        <v>179</v>
      </c>
      <c r="O700">
        <v>131</v>
      </c>
      <c r="P700">
        <v>6</v>
      </c>
      <c r="Q700">
        <v>60</v>
      </c>
      <c r="R700" t="s">
        <v>41</v>
      </c>
      <c r="S700">
        <v>52055.05</v>
      </c>
      <c r="T700" t="s">
        <v>37</v>
      </c>
      <c r="U700" t="s">
        <v>43</v>
      </c>
      <c r="V700" t="b">
        <v>1</v>
      </c>
      <c r="W700" t="s">
        <v>30</v>
      </c>
      <c r="X700">
        <v>407</v>
      </c>
      <c r="Y700">
        <v>280</v>
      </c>
    </row>
    <row r="701" spans="1:25" x14ac:dyDescent="0.35">
      <c r="A701">
        <v>700</v>
      </c>
      <c r="B701">
        <v>1745</v>
      </c>
      <c r="C701">
        <v>805</v>
      </c>
      <c r="D701" t="s">
        <v>38</v>
      </c>
      <c r="E701" t="s">
        <v>25</v>
      </c>
      <c r="F701">
        <v>2</v>
      </c>
      <c r="G701">
        <v>853.43</v>
      </c>
      <c r="H701">
        <f t="shared" si="10"/>
        <v>1706.86</v>
      </c>
      <c r="I701" s="12">
        <v>45488.424305555556</v>
      </c>
      <c r="J701">
        <v>7</v>
      </c>
      <c r="K701" t="s">
        <v>26</v>
      </c>
      <c r="L701">
        <v>470</v>
      </c>
      <c r="M701">
        <v>76</v>
      </c>
      <c r="N701">
        <v>101</v>
      </c>
      <c r="O701">
        <v>362</v>
      </c>
      <c r="P701">
        <v>4</v>
      </c>
      <c r="Q701">
        <v>64</v>
      </c>
      <c r="R701" t="s">
        <v>46</v>
      </c>
      <c r="S701">
        <v>67212.2</v>
      </c>
      <c r="T701" t="s">
        <v>37</v>
      </c>
      <c r="U701" t="s">
        <v>34</v>
      </c>
      <c r="V701" t="b">
        <v>0</v>
      </c>
      <c r="W701" t="s">
        <v>30</v>
      </c>
      <c r="X701">
        <v>126</v>
      </c>
      <c r="Y701">
        <v>405</v>
      </c>
    </row>
    <row r="702" spans="1:25" x14ac:dyDescent="0.35">
      <c r="A702">
        <v>701</v>
      </c>
      <c r="B702">
        <v>1893</v>
      </c>
      <c r="C702">
        <v>719</v>
      </c>
      <c r="D702" t="s">
        <v>44</v>
      </c>
      <c r="E702" t="s">
        <v>25</v>
      </c>
      <c r="F702">
        <v>1</v>
      </c>
      <c r="G702">
        <v>972.41</v>
      </c>
      <c r="H702">
        <f t="shared" si="10"/>
        <v>972.41</v>
      </c>
      <c r="I702" s="11">
        <v>45390.147916666669</v>
      </c>
      <c r="J702">
        <v>19</v>
      </c>
      <c r="K702" t="s">
        <v>32</v>
      </c>
      <c r="L702">
        <v>332</v>
      </c>
      <c r="M702">
        <v>147</v>
      </c>
      <c r="N702">
        <v>119</v>
      </c>
      <c r="O702">
        <v>268</v>
      </c>
      <c r="P702">
        <v>9</v>
      </c>
      <c r="Q702">
        <v>29</v>
      </c>
      <c r="R702" t="s">
        <v>41</v>
      </c>
      <c r="S702">
        <v>87551.28</v>
      </c>
      <c r="T702" t="s">
        <v>42</v>
      </c>
      <c r="U702" t="s">
        <v>50</v>
      </c>
      <c r="V702" t="b">
        <v>1</v>
      </c>
      <c r="W702" t="s">
        <v>48</v>
      </c>
      <c r="X702">
        <v>434</v>
      </c>
      <c r="Y702">
        <v>90</v>
      </c>
    </row>
    <row r="703" spans="1:25" x14ac:dyDescent="0.35">
      <c r="A703">
        <v>702</v>
      </c>
      <c r="B703">
        <v>5786</v>
      </c>
      <c r="C703">
        <v>907</v>
      </c>
      <c r="D703" t="s">
        <v>24</v>
      </c>
      <c r="E703" t="s">
        <v>25</v>
      </c>
      <c r="F703">
        <v>1</v>
      </c>
      <c r="G703">
        <v>1629.9</v>
      </c>
      <c r="H703">
        <f t="shared" si="10"/>
        <v>1629.9</v>
      </c>
      <c r="I703" s="12">
        <v>45400.415277777778</v>
      </c>
      <c r="J703">
        <v>16</v>
      </c>
      <c r="K703" t="s">
        <v>36</v>
      </c>
      <c r="L703">
        <v>495</v>
      </c>
      <c r="M703">
        <v>73</v>
      </c>
      <c r="N703">
        <v>293</v>
      </c>
      <c r="O703">
        <v>324</v>
      </c>
      <c r="P703">
        <v>9</v>
      </c>
      <c r="Q703">
        <v>45</v>
      </c>
      <c r="R703" t="s">
        <v>41</v>
      </c>
      <c r="S703">
        <v>72596.23</v>
      </c>
      <c r="T703" t="s">
        <v>37</v>
      </c>
      <c r="U703" t="s">
        <v>29</v>
      </c>
      <c r="V703" t="b">
        <v>1</v>
      </c>
      <c r="W703" t="s">
        <v>30</v>
      </c>
      <c r="X703">
        <v>115</v>
      </c>
      <c r="Y703">
        <v>487</v>
      </c>
    </row>
    <row r="704" spans="1:25" x14ac:dyDescent="0.35">
      <c r="A704">
        <v>703</v>
      </c>
      <c r="B704">
        <v>3068</v>
      </c>
      <c r="C704">
        <v>823</v>
      </c>
      <c r="D704" t="s">
        <v>51</v>
      </c>
      <c r="E704" t="s">
        <v>47</v>
      </c>
      <c r="F704">
        <v>2</v>
      </c>
      <c r="G704">
        <v>98.24</v>
      </c>
      <c r="H704">
        <f t="shared" si="10"/>
        <v>196.48</v>
      </c>
      <c r="I704" s="11">
        <v>45391.17083333333</v>
      </c>
      <c r="J704">
        <v>13</v>
      </c>
      <c r="K704" t="s">
        <v>45</v>
      </c>
      <c r="L704">
        <v>340</v>
      </c>
      <c r="M704">
        <v>54</v>
      </c>
      <c r="N704">
        <v>170</v>
      </c>
      <c r="O704">
        <v>273</v>
      </c>
      <c r="P704">
        <v>3</v>
      </c>
      <c r="Q704">
        <v>49</v>
      </c>
      <c r="R704" t="s">
        <v>27</v>
      </c>
      <c r="S704">
        <v>63016.42</v>
      </c>
      <c r="T704" t="s">
        <v>42</v>
      </c>
      <c r="U704" t="s">
        <v>50</v>
      </c>
      <c r="V704" t="b">
        <v>0</v>
      </c>
      <c r="W704" t="s">
        <v>48</v>
      </c>
      <c r="X704">
        <v>371</v>
      </c>
      <c r="Y704">
        <v>416</v>
      </c>
    </row>
    <row r="705" spans="1:25" x14ac:dyDescent="0.35">
      <c r="A705">
        <v>704</v>
      </c>
      <c r="B705">
        <v>9042</v>
      </c>
      <c r="C705">
        <v>394</v>
      </c>
      <c r="D705" t="s">
        <v>31</v>
      </c>
      <c r="E705" t="s">
        <v>25</v>
      </c>
      <c r="F705">
        <v>5</v>
      </c>
      <c r="G705">
        <v>1534.5</v>
      </c>
      <c r="H705">
        <f t="shared" si="10"/>
        <v>7672.5</v>
      </c>
      <c r="I705" s="12">
        <v>45411.480555555558</v>
      </c>
      <c r="J705">
        <v>15</v>
      </c>
      <c r="K705" t="s">
        <v>32</v>
      </c>
      <c r="L705">
        <v>447</v>
      </c>
      <c r="M705">
        <v>74</v>
      </c>
      <c r="N705">
        <v>199</v>
      </c>
      <c r="O705">
        <v>214</v>
      </c>
      <c r="P705">
        <v>4</v>
      </c>
      <c r="Q705">
        <v>53</v>
      </c>
      <c r="R705" t="s">
        <v>41</v>
      </c>
      <c r="S705">
        <v>69226.17</v>
      </c>
      <c r="T705" t="s">
        <v>33</v>
      </c>
      <c r="U705" t="s">
        <v>29</v>
      </c>
      <c r="V705" t="b">
        <v>0</v>
      </c>
      <c r="W705" t="s">
        <v>30</v>
      </c>
      <c r="X705">
        <v>423</v>
      </c>
      <c r="Y705">
        <v>443</v>
      </c>
    </row>
    <row r="706" spans="1:25" x14ac:dyDescent="0.35">
      <c r="A706">
        <v>705</v>
      </c>
      <c r="B706">
        <v>2680</v>
      </c>
      <c r="C706">
        <v>537</v>
      </c>
      <c r="D706" t="s">
        <v>51</v>
      </c>
      <c r="E706" t="s">
        <v>47</v>
      </c>
      <c r="F706">
        <v>5</v>
      </c>
      <c r="G706">
        <v>502.21</v>
      </c>
      <c r="H706">
        <f t="shared" si="10"/>
        <v>2511.0499999999997</v>
      </c>
      <c r="I706" s="11">
        <v>45332.176388888889</v>
      </c>
      <c r="J706">
        <v>8</v>
      </c>
      <c r="K706" t="s">
        <v>40</v>
      </c>
      <c r="L706">
        <v>32</v>
      </c>
      <c r="M706">
        <v>59</v>
      </c>
      <c r="N706">
        <v>257</v>
      </c>
      <c r="O706">
        <v>498</v>
      </c>
      <c r="P706">
        <v>3</v>
      </c>
      <c r="Q706">
        <v>50</v>
      </c>
      <c r="R706" t="s">
        <v>46</v>
      </c>
      <c r="S706">
        <v>103015.58</v>
      </c>
      <c r="T706" t="s">
        <v>37</v>
      </c>
      <c r="U706" t="s">
        <v>50</v>
      </c>
      <c r="V706" t="b">
        <v>1</v>
      </c>
      <c r="W706" t="s">
        <v>48</v>
      </c>
      <c r="X706">
        <v>399</v>
      </c>
      <c r="Y706">
        <v>236</v>
      </c>
    </row>
    <row r="707" spans="1:25" x14ac:dyDescent="0.35">
      <c r="A707">
        <v>706</v>
      </c>
      <c r="B707">
        <v>1200</v>
      </c>
      <c r="C707">
        <v>723</v>
      </c>
      <c r="D707" t="s">
        <v>52</v>
      </c>
      <c r="E707" t="s">
        <v>47</v>
      </c>
      <c r="F707">
        <v>3</v>
      </c>
      <c r="G707">
        <v>1555.69</v>
      </c>
      <c r="H707">
        <f t="shared" ref="H707:H770" si="11">G707*F707</f>
        <v>4667.07</v>
      </c>
      <c r="I707" s="12">
        <v>45337.963888888888</v>
      </c>
      <c r="J707">
        <v>17</v>
      </c>
      <c r="K707" t="s">
        <v>40</v>
      </c>
      <c r="L707">
        <v>363</v>
      </c>
      <c r="M707">
        <v>100</v>
      </c>
      <c r="N707">
        <v>199</v>
      </c>
      <c r="O707">
        <v>477</v>
      </c>
      <c r="P707">
        <v>4</v>
      </c>
      <c r="Q707">
        <v>43</v>
      </c>
      <c r="R707" t="s">
        <v>27</v>
      </c>
      <c r="S707">
        <v>73496.210000000006</v>
      </c>
      <c r="T707" t="s">
        <v>37</v>
      </c>
      <c r="U707" t="s">
        <v>50</v>
      </c>
      <c r="V707" t="b">
        <v>1</v>
      </c>
      <c r="W707" t="s">
        <v>48</v>
      </c>
      <c r="X707">
        <v>462</v>
      </c>
      <c r="Y707">
        <v>225</v>
      </c>
    </row>
    <row r="708" spans="1:25" x14ac:dyDescent="0.35">
      <c r="A708">
        <v>707</v>
      </c>
      <c r="B708">
        <v>5658</v>
      </c>
      <c r="C708">
        <v>968</v>
      </c>
      <c r="D708" t="s">
        <v>49</v>
      </c>
      <c r="E708" t="s">
        <v>47</v>
      </c>
      <c r="F708">
        <v>1</v>
      </c>
      <c r="G708">
        <v>1464.98</v>
      </c>
      <c r="H708">
        <f t="shared" si="11"/>
        <v>1464.98</v>
      </c>
      <c r="I708" s="11">
        <v>45362.493055555555</v>
      </c>
      <c r="J708">
        <v>17</v>
      </c>
      <c r="K708" t="s">
        <v>40</v>
      </c>
      <c r="L708">
        <v>52</v>
      </c>
      <c r="M708">
        <v>65</v>
      </c>
      <c r="N708">
        <v>121</v>
      </c>
      <c r="O708">
        <v>339</v>
      </c>
      <c r="P708">
        <v>5</v>
      </c>
      <c r="Q708">
        <v>70</v>
      </c>
      <c r="R708" t="s">
        <v>46</v>
      </c>
      <c r="S708">
        <v>31824.75</v>
      </c>
      <c r="T708" t="s">
        <v>42</v>
      </c>
      <c r="U708" t="s">
        <v>29</v>
      </c>
      <c r="V708" t="b">
        <v>1</v>
      </c>
      <c r="W708" t="s">
        <v>30</v>
      </c>
      <c r="X708">
        <v>231</v>
      </c>
      <c r="Y708">
        <v>96</v>
      </c>
    </row>
    <row r="709" spans="1:25" x14ac:dyDescent="0.35">
      <c r="A709">
        <v>708</v>
      </c>
      <c r="B709">
        <v>8690</v>
      </c>
      <c r="C709">
        <v>424</v>
      </c>
      <c r="D709" t="s">
        <v>38</v>
      </c>
      <c r="E709" t="s">
        <v>47</v>
      </c>
      <c r="F709">
        <v>2</v>
      </c>
      <c r="G709">
        <v>883.18</v>
      </c>
      <c r="H709">
        <f t="shared" si="11"/>
        <v>1766.36</v>
      </c>
      <c r="I709" s="12">
        <v>45535.09652777778</v>
      </c>
      <c r="J709">
        <v>16</v>
      </c>
      <c r="K709" t="s">
        <v>36</v>
      </c>
      <c r="L709">
        <v>48</v>
      </c>
      <c r="M709">
        <v>141</v>
      </c>
      <c r="N709">
        <v>280</v>
      </c>
      <c r="O709">
        <v>408</v>
      </c>
      <c r="P709">
        <v>6</v>
      </c>
      <c r="Q709">
        <v>39</v>
      </c>
      <c r="R709" t="s">
        <v>46</v>
      </c>
      <c r="S709">
        <v>62546.03</v>
      </c>
      <c r="T709" t="s">
        <v>42</v>
      </c>
      <c r="U709" t="s">
        <v>43</v>
      </c>
      <c r="V709" t="b">
        <v>0</v>
      </c>
      <c r="W709" t="s">
        <v>30</v>
      </c>
      <c r="X709">
        <v>482</v>
      </c>
      <c r="Y709">
        <v>449</v>
      </c>
    </row>
    <row r="710" spans="1:25" x14ac:dyDescent="0.35">
      <c r="A710">
        <v>709</v>
      </c>
      <c r="B710">
        <v>8843</v>
      </c>
      <c r="C710">
        <v>365</v>
      </c>
      <c r="D710" t="s">
        <v>52</v>
      </c>
      <c r="E710" t="s">
        <v>47</v>
      </c>
      <c r="F710">
        <v>3</v>
      </c>
      <c r="G710">
        <v>631.41999999999996</v>
      </c>
      <c r="H710">
        <f t="shared" si="11"/>
        <v>1894.2599999999998</v>
      </c>
      <c r="I710" s="11">
        <v>45320.565972222219</v>
      </c>
      <c r="J710">
        <v>5</v>
      </c>
      <c r="K710" t="s">
        <v>26</v>
      </c>
      <c r="L710">
        <v>335</v>
      </c>
      <c r="M710">
        <v>141</v>
      </c>
      <c r="N710">
        <v>160</v>
      </c>
      <c r="O710">
        <v>256</v>
      </c>
      <c r="P710">
        <v>4</v>
      </c>
      <c r="Q710">
        <v>46</v>
      </c>
      <c r="R710" t="s">
        <v>27</v>
      </c>
      <c r="S710">
        <v>37789.81</v>
      </c>
      <c r="T710" t="s">
        <v>33</v>
      </c>
      <c r="U710" t="s">
        <v>50</v>
      </c>
      <c r="V710" t="b">
        <v>0</v>
      </c>
      <c r="W710" t="s">
        <v>30</v>
      </c>
      <c r="X710">
        <v>135</v>
      </c>
      <c r="Y710">
        <v>372</v>
      </c>
    </row>
    <row r="711" spans="1:25" x14ac:dyDescent="0.35">
      <c r="A711">
        <v>710</v>
      </c>
      <c r="B711">
        <v>8216</v>
      </c>
      <c r="C711">
        <v>638</v>
      </c>
      <c r="D711" t="s">
        <v>49</v>
      </c>
      <c r="E711" t="s">
        <v>25</v>
      </c>
      <c r="F711">
        <v>2</v>
      </c>
      <c r="G711">
        <v>92.22</v>
      </c>
      <c r="H711">
        <f t="shared" si="11"/>
        <v>184.44</v>
      </c>
      <c r="I711" s="12">
        <v>45464.021527777775</v>
      </c>
      <c r="J711">
        <v>10</v>
      </c>
      <c r="K711" t="s">
        <v>45</v>
      </c>
      <c r="L711">
        <v>476</v>
      </c>
      <c r="M711">
        <v>149</v>
      </c>
      <c r="N711">
        <v>203</v>
      </c>
      <c r="O711">
        <v>326</v>
      </c>
      <c r="P711">
        <v>4</v>
      </c>
      <c r="Q711">
        <v>21</v>
      </c>
      <c r="R711" t="s">
        <v>27</v>
      </c>
      <c r="S711">
        <v>40130.69</v>
      </c>
      <c r="T711" t="s">
        <v>33</v>
      </c>
      <c r="U711" t="s">
        <v>50</v>
      </c>
      <c r="V711" t="b">
        <v>0</v>
      </c>
      <c r="W711" t="s">
        <v>30</v>
      </c>
      <c r="X711">
        <v>267</v>
      </c>
      <c r="Y711">
        <v>504</v>
      </c>
    </row>
    <row r="712" spans="1:25" x14ac:dyDescent="0.35">
      <c r="A712">
        <v>711</v>
      </c>
      <c r="B712">
        <v>6582</v>
      </c>
      <c r="C712">
        <v>688</v>
      </c>
      <c r="D712" t="s">
        <v>44</v>
      </c>
      <c r="E712" t="s">
        <v>47</v>
      </c>
      <c r="F712">
        <v>2</v>
      </c>
      <c r="G712">
        <v>892.41</v>
      </c>
      <c r="H712">
        <f t="shared" si="11"/>
        <v>1784.82</v>
      </c>
      <c r="I712" s="11">
        <v>45517.150694444441</v>
      </c>
      <c r="J712">
        <v>13</v>
      </c>
      <c r="K712" t="s">
        <v>40</v>
      </c>
      <c r="L712">
        <v>83</v>
      </c>
      <c r="M712">
        <v>76</v>
      </c>
      <c r="N712">
        <v>109</v>
      </c>
      <c r="O712">
        <v>300</v>
      </c>
      <c r="P712">
        <v>6</v>
      </c>
      <c r="Q712">
        <v>46</v>
      </c>
      <c r="R712" t="s">
        <v>27</v>
      </c>
      <c r="S712">
        <v>75667.199999999997</v>
      </c>
      <c r="T712" t="s">
        <v>28</v>
      </c>
      <c r="U712" t="s">
        <v>43</v>
      </c>
      <c r="V712" t="b">
        <v>1</v>
      </c>
      <c r="W712" t="s">
        <v>35</v>
      </c>
      <c r="X712">
        <v>353</v>
      </c>
      <c r="Y712">
        <v>217</v>
      </c>
    </row>
    <row r="713" spans="1:25" x14ac:dyDescent="0.35">
      <c r="A713">
        <v>712</v>
      </c>
      <c r="B713">
        <v>4020</v>
      </c>
      <c r="C713">
        <v>738</v>
      </c>
      <c r="D713" t="s">
        <v>31</v>
      </c>
      <c r="E713" t="s">
        <v>47</v>
      </c>
      <c r="F713">
        <v>4</v>
      </c>
      <c r="G713">
        <v>1878.38</v>
      </c>
      <c r="H713">
        <f t="shared" si="11"/>
        <v>7513.52</v>
      </c>
      <c r="I713" s="12">
        <v>45483.719444444447</v>
      </c>
      <c r="J713">
        <v>4</v>
      </c>
      <c r="K713" t="s">
        <v>36</v>
      </c>
      <c r="L713">
        <v>257</v>
      </c>
      <c r="M713">
        <v>63</v>
      </c>
      <c r="N713">
        <v>219</v>
      </c>
      <c r="O713">
        <v>485</v>
      </c>
      <c r="P713">
        <v>7</v>
      </c>
      <c r="Q713">
        <v>33</v>
      </c>
      <c r="R713" t="s">
        <v>27</v>
      </c>
      <c r="S713">
        <v>113136.98</v>
      </c>
      <c r="T713" t="s">
        <v>42</v>
      </c>
      <c r="U713" t="s">
        <v>34</v>
      </c>
      <c r="V713" t="b">
        <v>0</v>
      </c>
      <c r="W713" t="s">
        <v>30</v>
      </c>
      <c r="X713">
        <v>194</v>
      </c>
      <c r="Y713">
        <v>186</v>
      </c>
    </row>
    <row r="714" spans="1:25" x14ac:dyDescent="0.35">
      <c r="A714">
        <v>713</v>
      </c>
      <c r="B714">
        <v>1841</v>
      </c>
      <c r="C714">
        <v>462</v>
      </c>
      <c r="D714" t="s">
        <v>49</v>
      </c>
      <c r="E714" t="s">
        <v>47</v>
      </c>
      <c r="F714">
        <v>2</v>
      </c>
      <c r="G714">
        <v>1245.6500000000001</v>
      </c>
      <c r="H714">
        <f t="shared" si="11"/>
        <v>2491.3000000000002</v>
      </c>
      <c r="I714" s="11">
        <v>45460.918055555558</v>
      </c>
      <c r="J714">
        <v>13</v>
      </c>
      <c r="K714" t="s">
        <v>45</v>
      </c>
      <c r="L714">
        <v>390</v>
      </c>
      <c r="M714">
        <v>111</v>
      </c>
      <c r="N714">
        <v>226</v>
      </c>
      <c r="O714">
        <v>210</v>
      </c>
      <c r="P714">
        <v>7</v>
      </c>
      <c r="Q714">
        <v>59</v>
      </c>
      <c r="R714" t="s">
        <v>27</v>
      </c>
      <c r="S714">
        <v>56767.19</v>
      </c>
      <c r="T714" t="s">
        <v>33</v>
      </c>
      <c r="U714" t="s">
        <v>34</v>
      </c>
      <c r="V714" t="b">
        <v>1</v>
      </c>
      <c r="W714" t="s">
        <v>30</v>
      </c>
      <c r="X714">
        <v>173</v>
      </c>
      <c r="Y714">
        <v>466</v>
      </c>
    </row>
    <row r="715" spans="1:25" x14ac:dyDescent="0.35">
      <c r="A715">
        <v>714</v>
      </c>
      <c r="B715">
        <v>5136</v>
      </c>
      <c r="C715">
        <v>232</v>
      </c>
      <c r="D715" t="s">
        <v>44</v>
      </c>
      <c r="E715" t="s">
        <v>25</v>
      </c>
      <c r="F715">
        <v>2</v>
      </c>
      <c r="G715">
        <v>985.54</v>
      </c>
      <c r="H715">
        <f t="shared" si="11"/>
        <v>1971.08</v>
      </c>
      <c r="I715" s="12">
        <v>45490.051388888889</v>
      </c>
      <c r="J715">
        <v>7</v>
      </c>
      <c r="K715" t="s">
        <v>32</v>
      </c>
      <c r="L715">
        <v>40</v>
      </c>
      <c r="M715">
        <v>107</v>
      </c>
      <c r="N715">
        <v>136</v>
      </c>
      <c r="O715">
        <v>153</v>
      </c>
      <c r="P715">
        <v>9</v>
      </c>
      <c r="Q715">
        <v>70</v>
      </c>
      <c r="R715" t="s">
        <v>41</v>
      </c>
      <c r="S715">
        <v>85474.49</v>
      </c>
      <c r="T715" t="s">
        <v>28</v>
      </c>
      <c r="U715" t="s">
        <v>50</v>
      </c>
      <c r="V715" t="b">
        <v>1</v>
      </c>
      <c r="W715" t="s">
        <v>48</v>
      </c>
      <c r="X715">
        <v>148</v>
      </c>
      <c r="Y715">
        <v>466</v>
      </c>
    </row>
    <row r="716" spans="1:25" x14ac:dyDescent="0.35">
      <c r="A716">
        <v>715</v>
      </c>
      <c r="B716">
        <v>8827</v>
      </c>
      <c r="C716">
        <v>729</v>
      </c>
      <c r="D716" t="s">
        <v>24</v>
      </c>
      <c r="E716" t="s">
        <v>25</v>
      </c>
      <c r="F716">
        <v>1</v>
      </c>
      <c r="G716">
        <v>1528.85</v>
      </c>
      <c r="H716">
        <f t="shared" si="11"/>
        <v>1528.85</v>
      </c>
      <c r="I716" s="11">
        <v>45534.972916666666</v>
      </c>
      <c r="J716">
        <v>1</v>
      </c>
      <c r="K716" t="s">
        <v>32</v>
      </c>
      <c r="L716">
        <v>238</v>
      </c>
      <c r="M716">
        <v>126</v>
      </c>
      <c r="N716">
        <v>225</v>
      </c>
      <c r="O716">
        <v>370</v>
      </c>
      <c r="P716">
        <v>3</v>
      </c>
      <c r="Q716">
        <v>52</v>
      </c>
      <c r="R716" t="s">
        <v>46</v>
      </c>
      <c r="S716">
        <v>56590.89</v>
      </c>
      <c r="T716" t="s">
        <v>33</v>
      </c>
      <c r="U716" t="s">
        <v>29</v>
      </c>
      <c r="V716" t="b">
        <v>1</v>
      </c>
      <c r="W716" t="s">
        <v>30</v>
      </c>
      <c r="X716">
        <v>417</v>
      </c>
      <c r="Y716">
        <v>289</v>
      </c>
    </row>
    <row r="717" spans="1:25" x14ac:dyDescent="0.35">
      <c r="A717">
        <v>716</v>
      </c>
      <c r="B717">
        <v>2869</v>
      </c>
      <c r="C717">
        <v>676</v>
      </c>
      <c r="D717" t="s">
        <v>24</v>
      </c>
      <c r="E717" t="s">
        <v>25</v>
      </c>
      <c r="F717">
        <v>2</v>
      </c>
      <c r="G717">
        <v>1036.76</v>
      </c>
      <c r="H717">
        <f t="shared" si="11"/>
        <v>2073.52</v>
      </c>
      <c r="I717" s="12">
        <v>45419.911805555559</v>
      </c>
      <c r="J717">
        <v>7</v>
      </c>
      <c r="K717" t="s">
        <v>40</v>
      </c>
      <c r="L717">
        <v>248</v>
      </c>
      <c r="M717">
        <v>51</v>
      </c>
      <c r="N717">
        <v>140</v>
      </c>
      <c r="O717">
        <v>466</v>
      </c>
      <c r="P717">
        <v>3</v>
      </c>
      <c r="Q717">
        <v>41</v>
      </c>
      <c r="R717" t="s">
        <v>41</v>
      </c>
      <c r="S717">
        <v>81196.2</v>
      </c>
      <c r="T717" t="s">
        <v>33</v>
      </c>
      <c r="U717" t="s">
        <v>50</v>
      </c>
      <c r="V717" t="b">
        <v>0</v>
      </c>
      <c r="W717" t="s">
        <v>35</v>
      </c>
      <c r="X717">
        <v>315</v>
      </c>
      <c r="Y717">
        <v>389</v>
      </c>
    </row>
    <row r="718" spans="1:25" x14ac:dyDescent="0.35">
      <c r="A718">
        <v>717</v>
      </c>
      <c r="B718">
        <v>2070</v>
      </c>
      <c r="C718">
        <v>608</v>
      </c>
      <c r="D718" t="s">
        <v>24</v>
      </c>
      <c r="E718" t="s">
        <v>25</v>
      </c>
      <c r="F718">
        <v>2</v>
      </c>
      <c r="G718">
        <v>456.21</v>
      </c>
      <c r="H718">
        <f t="shared" si="11"/>
        <v>912.42</v>
      </c>
      <c r="I718" s="11">
        <v>45309.824305555558</v>
      </c>
      <c r="J718">
        <v>10</v>
      </c>
      <c r="K718" t="s">
        <v>32</v>
      </c>
      <c r="L718">
        <v>407</v>
      </c>
      <c r="M718">
        <v>93</v>
      </c>
      <c r="N718">
        <v>109</v>
      </c>
      <c r="O718">
        <v>211</v>
      </c>
      <c r="P718">
        <v>9</v>
      </c>
      <c r="Q718">
        <v>34</v>
      </c>
      <c r="R718" t="s">
        <v>41</v>
      </c>
      <c r="S718">
        <v>100831.73</v>
      </c>
      <c r="T718" t="s">
        <v>42</v>
      </c>
      <c r="U718" t="s">
        <v>29</v>
      </c>
      <c r="V718" t="b">
        <v>1</v>
      </c>
      <c r="W718" t="s">
        <v>48</v>
      </c>
      <c r="X718">
        <v>415</v>
      </c>
      <c r="Y718">
        <v>165</v>
      </c>
    </row>
    <row r="719" spans="1:25" x14ac:dyDescent="0.35">
      <c r="A719">
        <v>718</v>
      </c>
      <c r="B719">
        <v>7565</v>
      </c>
      <c r="C719">
        <v>632</v>
      </c>
      <c r="D719" t="s">
        <v>31</v>
      </c>
      <c r="E719" t="s">
        <v>25</v>
      </c>
      <c r="F719">
        <v>3</v>
      </c>
      <c r="G719">
        <v>282.10000000000002</v>
      </c>
      <c r="H719">
        <f t="shared" si="11"/>
        <v>846.30000000000007</v>
      </c>
      <c r="I719" s="12">
        <v>45425.127083333333</v>
      </c>
      <c r="J719">
        <v>8</v>
      </c>
      <c r="K719" t="s">
        <v>40</v>
      </c>
      <c r="L719">
        <v>308</v>
      </c>
      <c r="M719">
        <v>81</v>
      </c>
      <c r="N719">
        <v>261</v>
      </c>
      <c r="O719">
        <v>434</v>
      </c>
      <c r="P719">
        <v>10</v>
      </c>
      <c r="Q719">
        <v>43</v>
      </c>
      <c r="R719" t="s">
        <v>41</v>
      </c>
      <c r="S719">
        <v>26598.75</v>
      </c>
      <c r="T719" t="s">
        <v>37</v>
      </c>
      <c r="U719" t="s">
        <v>34</v>
      </c>
      <c r="V719" t="b">
        <v>1</v>
      </c>
      <c r="W719" t="s">
        <v>30</v>
      </c>
      <c r="X719">
        <v>199</v>
      </c>
      <c r="Y719">
        <v>128</v>
      </c>
    </row>
    <row r="720" spans="1:25" x14ac:dyDescent="0.35">
      <c r="A720">
        <v>719</v>
      </c>
      <c r="B720">
        <v>9056</v>
      </c>
      <c r="C720">
        <v>846</v>
      </c>
      <c r="D720" t="s">
        <v>31</v>
      </c>
      <c r="E720" t="s">
        <v>25</v>
      </c>
      <c r="F720">
        <v>4</v>
      </c>
      <c r="G720">
        <v>1185.47</v>
      </c>
      <c r="H720">
        <f t="shared" si="11"/>
        <v>4741.88</v>
      </c>
      <c r="I720" s="11">
        <v>45440.39166666667</v>
      </c>
      <c r="J720">
        <v>17</v>
      </c>
      <c r="K720" t="s">
        <v>40</v>
      </c>
      <c r="L720">
        <v>15</v>
      </c>
      <c r="M720">
        <v>88</v>
      </c>
      <c r="N720">
        <v>290</v>
      </c>
      <c r="O720">
        <v>230</v>
      </c>
      <c r="P720">
        <v>7</v>
      </c>
      <c r="Q720">
        <v>18</v>
      </c>
      <c r="R720" t="s">
        <v>46</v>
      </c>
      <c r="S720">
        <v>106130.26</v>
      </c>
      <c r="T720" t="s">
        <v>42</v>
      </c>
      <c r="U720" t="s">
        <v>34</v>
      </c>
      <c r="V720" t="b">
        <v>0</v>
      </c>
      <c r="W720" t="s">
        <v>35</v>
      </c>
      <c r="X720">
        <v>385</v>
      </c>
      <c r="Y720">
        <v>260</v>
      </c>
    </row>
    <row r="721" spans="1:25" x14ac:dyDescent="0.35">
      <c r="A721">
        <v>720</v>
      </c>
      <c r="B721">
        <v>2213</v>
      </c>
      <c r="C721">
        <v>747</v>
      </c>
      <c r="D721" t="s">
        <v>51</v>
      </c>
      <c r="E721" t="s">
        <v>25</v>
      </c>
      <c r="F721">
        <v>3</v>
      </c>
      <c r="G721">
        <v>1021.53</v>
      </c>
      <c r="H721">
        <f t="shared" si="11"/>
        <v>3064.59</v>
      </c>
      <c r="I721" s="12">
        <v>45519.558333333334</v>
      </c>
      <c r="J721">
        <v>8</v>
      </c>
      <c r="K721" t="s">
        <v>36</v>
      </c>
      <c r="L721">
        <v>414</v>
      </c>
      <c r="M721">
        <v>55</v>
      </c>
      <c r="N721">
        <v>172</v>
      </c>
      <c r="O721">
        <v>192</v>
      </c>
      <c r="P721">
        <v>6</v>
      </c>
      <c r="Q721">
        <v>65</v>
      </c>
      <c r="R721" t="s">
        <v>46</v>
      </c>
      <c r="S721">
        <v>114791.03</v>
      </c>
      <c r="T721" t="s">
        <v>33</v>
      </c>
      <c r="U721" t="s">
        <v>43</v>
      </c>
      <c r="V721" t="b">
        <v>1</v>
      </c>
      <c r="W721" t="s">
        <v>30</v>
      </c>
      <c r="X721">
        <v>150</v>
      </c>
      <c r="Y721">
        <v>437</v>
      </c>
    </row>
    <row r="722" spans="1:25" x14ac:dyDescent="0.35">
      <c r="A722">
        <v>721</v>
      </c>
      <c r="B722">
        <v>1878</v>
      </c>
      <c r="C722">
        <v>609</v>
      </c>
      <c r="D722" t="s">
        <v>49</v>
      </c>
      <c r="E722" t="s">
        <v>47</v>
      </c>
      <c r="F722">
        <v>2</v>
      </c>
      <c r="G722">
        <v>933.36</v>
      </c>
      <c r="H722">
        <f t="shared" si="11"/>
        <v>1866.72</v>
      </c>
      <c r="I722" s="11">
        <v>45430.056250000001</v>
      </c>
      <c r="J722">
        <v>2</v>
      </c>
      <c r="K722" t="s">
        <v>32</v>
      </c>
      <c r="L722">
        <v>480</v>
      </c>
      <c r="M722">
        <v>76</v>
      </c>
      <c r="N722">
        <v>193</v>
      </c>
      <c r="O722">
        <v>463</v>
      </c>
      <c r="P722">
        <v>8</v>
      </c>
      <c r="Q722">
        <v>65</v>
      </c>
      <c r="R722" t="s">
        <v>41</v>
      </c>
      <c r="S722">
        <v>48845</v>
      </c>
      <c r="T722" t="s">
        <v>42</v>
      </c>
      <c r="U722" t="s">
        <v>34</v>
      </c>
      <c r="V722" t="b">
        <v>0</v>
      </c>
      <c r="W722" t="s">
        <v>30</v>
      </c>
      <c r="X722">
        <v>443</v>
      </c>
      <c r="Y722">
        <v>160</v>
      </c>
    </row>
    <row r="723" spans="1:25" x14ac:dyDescent="0.35">
      <c r="A723">
        <v>722</v>
      </c>
      <c r="B723">
        <v>3485</v>
      </c>
      <c r="C723">
        <v>604</v>
      </c>
      <c r="D723" t="s">
        <v>51</v>
      </c>
      <c r="E723" t="s">
        <v>25</v>
      </c>
      <c r="F723">
        <v>3</v>
      </c>
      <c r="G723">
        <v>1838.14</v>
      </c>
      <c r="H723">
        <f t="shared" si="11"/>
        <v>5514.42</v>
      </c>
      <c r="I723" s="12">
        <v>45420.359722222223</v>
      </c>
      <c r="J723">
        <v>1</v>
      </c>
      <c r="K723" t="s">
        <v>45</v>
      </c>
      <c r="L723">
        <v>107</v>
      </c>
      <c r="M723">
        <v>120</v>
      </c>
      <c r="N723">
        <v>112</v>
      </c>
      <c r="O723">
        <v>393</v>
      </c>
      <c r="P723">
        <v>6</v>
      </c>
      <c r="Q723">
        <v>66</v>
      </c>
      <c r="R723" t="s">
        <v>46</v>
      </c>
      <c r="S723">
        <v>89953.43</v>
      </c>
      <c r="T723" t="s">
        <v>28</v>
      </c>
      <c r="U723" t="s">
        <v>34</v>
      </c>
      <c r="V723" t="b">
        <v>0</v>
      </c>
      <c r="W723" t="s">
        <v>30</v>
      </c>
      <c r="X723">
        <v>105</v>
      </c>
      <c r="Y723">
        <v>299</v>
      </c>
    </row>
    <row r="724" spans="1:25" x14ac:dyDescent="0.35">
      <c r="A724">
        <v>723</v>
      </c>
      <c r="B724">
        <v>3444</v>
      </c>
      <c r="C724">
        <v>927</v>
      </c>
      <c r="D724" t="s">
        <v>49</v>
      </c>
      <c r="E724" t="s">
        <v>47</v>
      </c>
      <c r="F724">
        <v>4</v>
      </c>
      <c r="G724">
        <v>1222.77</v>
      </c>
      <c r="H724">
        <f t="shared" si="11"/>
        <v>4891.08</v>
      </c>
      <c r="I724" s="11">
        <v>45412.007638888892</v>
      </c>
      <c r="J724">
        <v>1</v>
      </c>
      <c r="K724" t="s">
        <v>36</v>
      </c>
      <c r="L724">
        <v>326</v>
      </c>
      <c r="M724">
        <v>137</v>
      </c>
      <c r="N724">
        <v>278</v>
      </c>
      <c r="O724">
        <v>108</v>
      </c>
      <c r="P724">
        <v>5</v>
      </c>
      <c r="Q724">
        <v>41</v>
      </c>
      <c r="R724" t="s">
        <v>27</v>
      </c>
      <c r="S724">
        <v>86647.82</v>
      </c>
      <c r="T724" t="s">
        <v>37</v>
      </c>
      <c r="U724" t="s">
        <v>34</v>
      </c>
      <c r="V724" t="b">
        <v>1</v>
      </c>
      <c r="W724" t="s">
        <v>35</v>
      </c>
      <c r="X724">
        <v>186</v>
      </c>
      <c r="Y724">
        <v>110</v>
      </c>
    </row>
    <row r="725" spans="1:25" x14ac:dyDescent="0.35">
      <c r="A725">
        <v>724</v>
      </c>
      <c r="B725">
        <v>5978</v>
      </c>
      <c r="C725">
        <v>284</v>
      </c>
      <c r="D725" t="s">
        <v>49</v>
      </c>
      <c r="E725" t="s">
        <v>47</v>
      </c>
      <c r="F725">
        <v>2</v>
      </c>
      <c r="G725">
        <v>1421.44</v>
      </c>
      <c r="H725">
        <f t="shared" si="11"/>
        <v>2842.88</v>
      </c>
      <c r="I725" s="12">
        <v>45432.307638888888</v>
      </c>
      <c r="J725">
        <v>19</v>
      </c>
      <c r="K725" t="s">
        <v>36</v>
      </c>
      <c r="L725">
        <v>200</v>
      </c>
      <c r="M725">
        <v>118</v>
      </c>
      <c r="N725">
        <v>282</v>
      </c>
      <c r="O725">
        <v>106</v>
      </c>
      <c r="P725">
        <v>10</v>
      </c>
      <c r="Q725">
        <v>27</v>
      </c>
      <c r="R725" t="s">
        <v>46</v>
      </c>
      <c r="S725">
        <v>114017.22</v>
      </c>
      <c r="T725" t="s">
        <v>28</v>
      </c>
      <c r="U725" t="s">
        <v>43</v>
      </c>
      <c r="V725" t="b">
        <v>1</v>
      </c>
      <c r="W725" t="s">
        <v>48</v>
      </c>
      <c r="X725">
        <v>162</v>
      </c>
      <c r="Y725">
        <v>423</v>
      </c>
    </row>
    <row r="726" spans="1:25" x14ac:dyDescent="0.35">
      <c r="A726">
        <v>725</v>
      </c>
      <c r="B726">
        <v>2395</v>
      </c>
      <c r="C726">
        <v>724</v>
      </c>
      <c r="D726" t="s">
        <v>49</v>
      </c>
      <c r="E726" t="s">
        <v>47</v>
      </c>
      <c r="F726">
        <v>1</v>
      </c>
      <c r="G726">
        <v>337.24</v>
      </c>
      <c r="H726">
        <f t="shared" si="11"/>
        <v>337.24</v>
      </c>
      <c r="I726" s="11">
        <v>45517.181250000001</v>
      </c>
      <c r="J726">
        <v>3</v>
      </c>
      <c r="K726" t="s">
        <v>45</v>
      </c>
      <c r="L726">
        <v>217</v>
      </c>
      <c r="M726">
        <v>78</v>
      </c>
      <c r="N726">
        <v>246</v>
      </c>
      <c r="O726">
        <v>181</v>
      </c>
      <c r="P726">
        <v>3</v>
      </c>
      <c r="Q726">
        <v>23</v>
      </c>
      <c r="R726" t="s">
        <v>27</v>
      </c>
      <c r="S726">
        <v>59896.57</v>
      </c>
      <c r="T726" t="s">
        <v>37</v>
      </c>
      <c r="U726" t="s">
        <v>29</v>
      </c>
      <c r="V726" t="b">
        <v>0</v>
      </c>
      <c r="W726" t="s">
        <v>30</v>
      </c>
      <c r="X726">
        <v>112</v>
      </c>
      <c r="Y726">
        <v>295</v>
      </c>
    </row>
    <row r="727" spans="1:25" x14ac:dyDescent="0.35">
      <c r="A727">
        <v>726</v>
      </c>
      <c r="B727">
        <v>5066</v>
      </c>
      <c r="C727">
        <v>338</v>
      </c>
      <c r="D727" t="s">
        <v>44</v>
      </c>
      <c r="E727" t="s">
        <v>25</v>
      </c>
      <c r="F727">
        <v>1</v>
      </c>
      <c r="G727">
        <v>906.41</v>
      </c>
      <c r="H727">
        <f t="shared" si="11"/>
        <v>906.41</v>
      </c>
      <c r="I727" s="12">
        <v>45531.331944444442</v>
      </c>
      <c r="J727">
        <v>10</v>
      </c>
      <c r="K727" t="s">
        <v>32</v>
      </c>
      <c r="L727">
        <v>197</v>
      </c>
      <c r="M727">
        <v>74</v>
      </c>
      <c r="N727">
        <v>241</v>
      </c>
      <c r="O727">
        <v>246</v>
      </c>
      <c r="P727">
        <v>1</v>
      </c>
      <c r="Q727">
        <v>47</v>
      </c>
      <c r="R727" t="s">
        <v>46</v>
      </c>
      <c r="S727">
        <v>98514.85</v>
      </c>
      <c r="T727" t="s">
        <v>28</v>
      </c>
      <c r="U727" t="s">
        <v>50</v>
      </c>
      <c r="V727" t="b">
        <v>1</v>
      </c>
      <c r="W727" t="s">
        <v>30</v>
      </c>
      <c r="X727">
        <v>183</v>
      </c>
      <c r="Y727">
        <v>498</v>
      </c>
    </row>
    <row r="728" spans="1:25" x14ac:dyDescent="0.35">
      <c r="A728">
        <v>727</v>
      </c>
      <c r="B728">
        <v>2940</v>
      </c>
      <c r="C728">
        <v>825</v>
      </c>
      <c r="D728" t="s">
        <v>31</v>
      </c>
      <c r="E728" t="s">
        <v>25</v>
      </c>
      <c r="F728">
        <v>3</v>
      </c>
      <c r="G728">
        <v>253.7</v>
      </c>
      <c r="H728">
        <f t="shared" si="11"/>
        <v>761.09999999999991</v>
      </c>
      <c r="I728" s="11">
        <v>45538.384027777778</v>
      </c>
      <c r="J728">
        <v>8</v>
      </c>
      <c r="K728" t="s">
        <v>36</v>
      </c>
      <c r="L728">
        <v>201</v>
      </c>
      <c r="M728">
        <v>75</v>
      </c>
      <c r="N728">
        <v>101</v>
      </c>
      <c r="O728">
        <v>403</v>
      </c>
      <c r="P728">
        <v>4</v>
      </c>
      <c r="Q728">
        <v>31</v>
      </c>
      <c r="R728" t="s">
        <v>46</v>
      </c>
      <c r="S728">
        <v>75755.960000000006</v>
      </c>
      <c r="T728" t="s">
        <v>28</v>
      </c>
      <c r="U728" t="s">
        <v>50</v>
      </c>
      <c r="V728" t="b">
        <v>0</v>
      </c>
      <c r="W728" t="s">
        <v>30</v>
      </c>
      <c r="X728">
        <v>276</v>
      </c>
      <c r="Y728">
        <v>242</v>
      </c>
    </row>
    <row r="729" spans="1:25" x14ac:dyDescent="0.35">
      <c r="A729">
        <v>728</v>
      </c>
      <c r="B729">
        <v>7818</v>
      </c>
      <c r="C729">
        <v>397</v>
      </c>
      <c r="D729" t="s">
        <v>49</v>
      </c>
      <c r="E729" t="s">
        <v>25</v>
      </c>
      <c r="F729">
        <v>2</v>
      </c>
      <c r="G729">
        <v>817.33</v>
      </c>
      <c r="H729">
        <f t="shared" si="11"/>
        <v>1634.66</v>
      </c>
      <c r="I729" s="12">
        <v>45530.817361111112</v>
      </c>
      <c r="J729">
        <v>11</v>
      </c>
      <c r="K729" t="s">
        <v>45</v>
      </c>
      <c r="L729">
        <v>117</v>
      </c>
      <c r="M729">
        <v>63</v>
      </c>
      <c r="N729">
        <v>211</v>
      </c>
      <c r="O729">
        <v>184</v>
      </c>
      <c r="P729">
        <v>10</v>
      </c>
      <c r="Q729">
        <v>26</v>
      </c>
      <c r="R729" t="s">
        <v>41</v>
      </c>
      <c r="S729">
        <v>28944.26</v>
      </c>
      <c r="T729" t="s">
        <v>33</v>
      </c>
      <c r="U729" t="s">
        <v>34</v>
      </c>
      <c r="V729" t="b">
        <v>1</v>
      </c>
      <c r="W729" t="s">
        <v>30</v>
      </c>
      <c r="X729">
        <v>145</v>
      </c>
      <c r="Y729">
        <v>247</v>
      </c>
    </row>
    <row r="730" spans="1:25" x14ac:dyDescent="0.35">
      <c r="A730">
        <v>729</v>
      </c>
      <c r="B730">
        <v>4697</v>
      </c>
      <c r="C730">
        <v>298</v>
      </c>
      <c r="D730" t="s">
        <v>44</v>
      </c>
      <c r="E730" t="s">
        <v>47</v>
      </c>
      <c r="F730">
        <v>4</v>
      </c>
      <c r="G730">
        <v>1141.1400000000001</v>
      </c>
      <c r="H730">
        <f t="shared" si="11"/>
        <v>4564.5600000000004</v>
      </c>
      <c r="I730" s="11">
        <v>45441.569444444445</v>
      </c>
      <c r="J730">
        <v>6</v>
      </c>
      <c r="K730" t="s">
        <v>40</v>
      </c>
      <c r="L730">
        <v>200</v>
      </c>
      <c r="M730">
        <v>133</v>
      </c>
      <c r="N730">
        <v>288</v>
      </c>
      <c r="O730">
        <v>428</v>
      </c>
      <c r="P730">
        <v>9</v>
      </c>
      <c r="Q730">
        <v>22</v>
      </c>
      <c r="R730" t="s">
        <v>41</v>
      </c>
      <c r="S730">
        <v>74321.67</v>
      </c>
      <c r="T730" t="s">
        <v>33</v>
      </c>
      <c r="U730" t="s">
        <v>29</v>
      </c>
      <c r="V730" t="b">
        <v>0</v>
      </c>
      <c r="W730" t="s">
        <v>48</v>
      </c>
      <c r="X730">
        <v>367</v>
      </c>
      <c r="Y730">
        <v>433</v>
      </c>
    </row>
    <row r="731" spans="1:25" x14ac:dyDescent="0.35">
      <c r="A731">
        <v>730</v>
      </c>
      <c r="B731">
        <v>9561</v>
      </c>
      <c r="C731">
        <v>101</v>
      </c>
      <c r="D731" t="s">
        <v>38</v>
      </c>
      <c r="E731" t="s">
        <v>25</v>
      </c>
      <c r="F731">
        <v>5</v>
      </c>
      <c r="G731">
        <v>1498.93</v>
      </c>
      <c r="H731">
        <f t="shared" si="11"/>
        <v>7494.6500000000005</v>
      </c>
      <c r="I731" s="12">
        <v>45540.998611111114</v>
      </c>
      <c r="J731">
        <v>20</v>
      </c>
      <c r="K731" t="s">
        <v>45</v>
      </c>
      <c r="L731">
        <v>333</v>
      </c>
      <c r="M731">
        <v>90</v>
      </c>
      <c r="N731">
        <v>152</v>
      </c>
      <c r="O731">
        <v>349</v>
      </c>
      <c r="P731">
        <v>1</v>
      </c>
      <c r="Q731">
        <v>33</v>
      </c>
      <c r="R731" t="s">
        <v>27</v>
      </c>
      <c r="S731">
        <v>84102.52</v>
      </c>
      <c r="T731" t="s">
        <v>33</v>
      </c>
      <c r="U731" t="s">
        <v>29</v>
      </c>
      <c r="V731" t="b">
        <v>0</v>
      </c>
      <c r="W731" t="s">
        <v>35</v>
      </c>
      <c r="X731">
        <v>262</v>
      </c>
      <c r="Y731">
        <v>141</v>
      </c>
    </row>
    <row r="732" spans="1:25" x14ac:dyDescent="0.35">
      <c r="A732">
        <v>731</v>
      </c>
      <c r="B732">
        <v>7232</v>
      </c>
      <c r="C732">
        <v>221</v>
      </c>
      <c r="D732" t="s">
        <v>44</v>
      </c>
      <c r="E732" t="s">
        <v>25</v>
      </c>
      <c r="F732">
        <v>4</v>
      </c>
      <c r="G732">
        <v>1435.81</v>
      </c>
      <c r="H732">
        <f t="shared" si="11"/>
        <v>5743.24</v>
      </c>
      <c r="I732" s="11">
        <v>45517.654861111114</v>
      </c>
      <c r="J732">
        <v>10</v>
      </c>
      <c r="K732" t="s">
        <v>45</v>
      </c>
      <c r="L732">
        <v>368</v>
      </c>
      <c r="M732">
        <v>135</v>
      </c>
      <c r="N732">
        <v>276</v>
      </c>
      <c r="O732">
        <v>375</v>
      </c>
      <c r="P732">
        <v>2</v>
      </c>
      <c r="Q732">
        <v>31</v>
      </c>
      <c r="R732" t="s">
        <v>46</v>
      </c>
      <c r="S732">
        <v>28047.89</v>
      </c>
      <c r="T732" t="s">
        <v>37</v>
      </c>
      <c r="U732" t="s">
        <v>50</v>
      </c>
      <c r="V732" t="b">
        <v>0</v>
      </c>
      <c r="W732" t="s">
        <v>30</v>
      </c>
      <c r="X732">
        <v>365</v>
      </c>
      <c r="Y732">
        <v>306</v>
      </c>
    </row>
    <row r="733" spans="1:25" x14ac:dyDescent="0.35">
      <c r="A733">
        <v>732</v>
      </c>
      <c r="B733">
        <v>8381</v>
      </c>
      <c r="C733">
        <v>124</v>
      </c>
      <c r="D733" t="s">
        <v>24</v>
      </c>
      <c r="E733" t="s">
        <v>47</v>
      </c>
      <c r="F733">
        <v>5</v>
      </c>
      <c r="G733">
        <v>316.58</v>
      </c>
      <c r="H733">
        <f t="shared" si="11"/>
        <v>1582.8999999999999</v>
      </c>
      <c r="I733" s="12">
        <v>45429.999305555553</v>
      </c>
      <c r="J733">
        <v>20</v>
      </c>
      <c r="K733" t="s">
        <v>36</v>
      </c>
      <c r="L733">
        <v>480</v>
      </c>
      <c r="M733">
        <v>143</v>
      </c>
      <c r="N733">
        <v>275</v>
      </c>
      <c r="O733">
        <v>275</v>
      </c>
      <c r="P733">
        <v>4</v>
      </c>
      <c r="Q733">
        <v>18</v>
      </c>
      <c r="R733" t="s">
        <v>41</v>
      </c>
      <c r="S733">
        <v>87840.81</v>
      </c>
      <c r="T733" t="s">
        <v>33</v>
      </c>
      <c r="U733" t="s">
        <v>29</v>
      </c>
      <c r="V733" t="b">
        <v>1</v>
      </c>
      <c r="W733" t="s">
        <v>30</v>
      </c>
      <c r="X733">
        <v>182</v>
      </c>
      <c r="Y733">
        <v>161</v>
      </c>
    </row>
    <row r="734" spans="1:25" x14ac:dyDescent="0.35">
      <c r="A734">
        <v>733</v>
      </c>
      <c r="B734">
        <v>8253</v>
      </c>
      <c r="C734">
        <v>576</v>
      </c>
      <c r="D734" t="s">
        <v>39</v>
      </c>
      <c r="E734" t="s">
        <v>47</v>
      </c>
      <c r="F734">
        <v>4</v>
      </c>
      <c r="G734">
        <v>1668.24</v>
      </c>
      <c r="H734">
        <f t="shared" si="11"/>
        <v>6672.96</v>
      </c>
      <c r="I734" s="11">
        <v>45413.963194444441</v>
      </c>
      <c r="J734">
        <v>8</v>
      </c>
      <c r="K734" t="s">
        <v>36</v>
      </c>
      <c r="L734">
        <v>315</v>
      </c>
      <c r="M734">
        <v>62</v>
      </c>
      <c r="N734">
        <v>189</v>
      </c>
      <c r="O734">
        <v>180</v>
      </c>
      <c r="P734">
        <v>4</v>
      </c>
      <c r="Q734">
        <v>58</v>
      </c>
      <c r="R734" t="s">
        <v>27</v>
      </c>
      <c r="S734">
        <v>96873.57</v>
      </c>
      <c r="T734" t="s">
        <v>42</v>
      </c>
      <c r="U734" t="s">
        <v>29</v>
      </c>
      <c r="V734" t="b">
        <v>0</v>
      </c>
      <c r="W734" t="s">
        <v>30</v>
      </c>
      <c r="X734">
        <v>481</v>
      </c>
      <c r="Y734">
        <v>184</v>
      </c>
    </row>
    <row r="735" spans="1:25" x14ac:dyDescent="0.35">
      <c r="A735">
        <v>734</v>
      </c>
      <c r="B735">
        <v>5871</v>
      </c>
      <c r="C735">
        <v>740</v>
      </c>
      <c r="D735" t="s">
        <v>51</v>
      </c>
      <c r="E735" t="s">
        <v>25</v>
      </c>
      <c r="F735">
        <v>5</v>
      </c>
      <c r="G735">
        <v>696.28</v>
      </c>
      <c r="H735">
        <f t="shared" si="11"/>
        <v>3481.3999999999996</v>
      </c>
      <c r="I735" s="12">
        <v>45350.493750000001</v>
      </c>
      <c r="J735">
        <v>1</v>
      </c>
      <c r="K735" t="s">
        <v>36</v>
      </c>
      <c r="L735">
        <v>155</v>
      </c>
      <c r="M735">
        <v>115</v>
      </c>
      <c r="N735">
        <v>158</v>
      </c>
      <c r="O735">
        <v>203</v>
      </c>
      <c r="P735">
        <v>8</v>
      </c>
      <c r="Q735">
        <v>39</v>
      </c>
      <c r="R735" t="s">
        <v>46</v>
      </c>
      <c r="S735">
        <v>69017.37</v>
      </c>
      <c r="T735" t="s">
        <v>33</v>
      </c>
      <c r="U735" t="s">
        <v>43</v>
      </c>
      <c r="V735" t="b">
        <v>0</v>
      </c>
      <c r="W735" t="s">
        <v>35</v>
      </c>
      <c r="X735">
        <v>216</v>
      </c>
      <c r="Y735">
        <v>95</v>
      </c>
    </row>
    <row r="736" spans="1:25" x14ac:dyDescent="0.35">
      <c r="A736">
        <v>735</v>
      </c>
      <c r="B736">
        <v>8025</v>
      </c>
      <c r="C736">
        <v>915</v>
      </c>
      <c r="D736" t="s">
        <v>39</v>
      </c>
      <c r="E736" t="s">
        <v>47</v>
      </c>
      <c r="F736">
        <v>1</v>
      </c>
      <c r="G736">
        <v>768.16</v>
      </c>
      <c r="H736">
        <f t="shared" si="11"/>
        <v>768.16</v>
      </c>
      <c r="I736" s="11">
        <v>45482.138194444444</v>
      </c>
      <c r="J736">
        <v>16</v>
      </c>
      <c r="K736" t="s">
        <v>36</v>
      </c>
      <c r="L736">
        <v>245</v>
      </c>
      <c r="M736">
        <v>52</v>
      </c>
      <c r="N736">
        <v>161</v>
      </c>
      <c r="O736">
        <v>251</v>
      </c>
      <c r="P736">
        <v>7</v>
      </c>
      <c r="Q736">
        <v>50</v>
      </c>
      <c r="R736" t="s">
        <v>41</v>
      </c>
      <c r="S736">
        <v>104404.74</v>
      </c>
      <c r="T736" t="s">
        <v>33</v>
      </c>
      <c r="U736" t="s">
        <v>34</v>
      </c>
      <c r="V736" t="b">
        <v>0</v>
      </c>
      <c r="W736" t="s">
        <v>30</v>
      </c>
      <c r="X736">
        <v>343</v>
      </c>
      <c r="Y736">
        <v>189</v>
      </c>
    </row>
    <row r="737" spans="1:25" x14ac:dyDescent="0.35">
      <c r="A737">
        <v>736</v>
      </c>
      <c r="B737">
        <v>6003</v>
      </c>
      <c r="C737">
        <v>220</v>
      </c>
      <c r="D737" t="s">
        <v>31</v>
      </c>
      <c r="E737" t="s">
        <v>47</v>
      </c>
      <c r="F737">
        <v>1</v>
      </c>
      <c r="G737">
        <v>1425.18</v>
      </c>
      <c r="H737">
        <f t="shared" si="11"/>
        <v>1425.18</v>
      </c>
      <c r="I737" s="12">
        <v>45334.240277777775</v>
      </c>
      <c r="J737">
        <v>9</v>
      </c>
      <c r="K737" t="s">
        <v>26</v>
      </c>
      <c r="L737">
        <v>89</v>
      </c>
      <c r="M737">
        <v>63</v>
      </c>
      <c r="N737">
        <v>152</v>
      </c>
      <c r="O737">
        <v>304</v>
      </c>
      <c r="P737">
        <v>2</v>
      </c>
      <c r="Q737">
        <v>69</v>
      </c>
      <c r="R737" t="s">
        <v>27</v>
      </c>
      <c r="S737">
        <v>68992.740000000005</v>
      </c>
      <c r="T737" t="s">
        <v>42</v>
      </c>
      <c r="U737" t="s">
        <v>43</v>
      </c>
      <c r="V737" t="b">
        <v>1</v>
      </c>
      <c r="W737" t="s">
        <v>30</v>
      </c>
      <c r="X737">
        <v>408</v>
      </c>
      <c r="Y737">
        <v>223</v>
      </c>
    </row>
    <row r="738" spans="1:25" x14ac:dyDescent="0.35">
      <c r="A738">
        <v>737</v>
      </c>
      <c r="B738">
        <v>1986</v>
      </c>
      <c r="C738">
        <v>855</v>
      </c>
      <c r="D738" t="s">
        <v>24</v>
      </c>
      <c r="E738" t="s">
        <v>25</v>
      </c>
      <c r="F738">
        <v>5</v>
      </c>
      <c r="G738">
        <v>643.38</v>
      </c>
      <c r="H738">
        <f t="shared" si="11"/>
        <v>3216.9</v>
      </c>
      <c r="I738" s="11">
        <v>45471.758333333331</v>
      </c>
      <c r="J738">
        <v>4</v>
      </c>
      <c r="K738" t="s">
        <v>32</v>
      </c>
      <c r="L738">
        <v>259</v>
      </c>
      <c r="M738">
        <v>100</v>
      </c>
      <c r="N738">
        <v>192</v>
      </c>
      <c r="O738">
        <v>470</v>
      </c>
      <c r="P738">
        <v>10</v>
      </c>
      <c r="Q738">
        <v>46</v>
      </c>
      <c r="R738" t="s">
        <v>41</v>
      </c>
      <c r="S738">
        <v>47183.58</v>
      </c>
      <c r="T738" t="s">
        <v>42</v>
      </c>
      <c r="U738" t="s">
        <v>43</v>
      </c>
      <c r="V738" t="b">
        <v>1</v>
      </c>
      <c r="W738" t="s">
        <v>30</v>
      </c>
      <c r="X738">
        <v>151</v>
      </c>
      <c r="Y738">
        <v>282</v>
      </c>
    </row>
    <row r="739" spans="1:25" x14ac:dyDescent="0.35">
      <c r="A739">
        <v>738</v>
      </c>
      <c r="B739">
        <v>2625</v>
      </c>
      <c r="C739">
        <v>968</v>
      </c>
      <c r="D739" t="s">
        <v>24</v>
      </c>
      <c r="E739" t="s">
        <v>47</v>
      </c>
      <c r="F739">
        <v>3</v>
      </c>
      <c r="G739">
        <v>369.17</v>
      </c>
      <c r="H739">
        <f t="shared" si="11"/>
        <v>1107.51</v>
      </c>
      <c r="I739" s="12">
        <v>45548.21875</v>
      </c>
      <c r="J739">
        <v>15</v>
      </c>
      <c r="K739" t="s">
        <v>36</v>
      </c>
      <c r="L739">
        <v>37</v>
      </c>
      <c r="M739">
        <v>101</v>
      </c>
      <c r="N739">
        <v>106</v>
      </c>
      <c r="O739">
        <v>437</v>
      </c>
      <c r="P739">
        <v>2</v>
      </c>
      <c r="Q739">
        <v>61</v>
      </c>
      <c r="R739" t="s">
        <v>41</v>
      </c>
      <c r="S739">
        <v>118829.51</v>
      </c>
      <c r="T739" t="s">
        <v>37</v>
      </c>
      <c r="U739" t="s">
        <v>50</v>
      </c>
      <c r="V739" t="b">
        <v>0</v>
      </c>
      <c r="W739" t="s">
        <v>30</v>
      </c>
      <c r="X739">
        <v>382</v>
      </c>
      <c r="Y739">
        <v>365</v>
      </c>
    </row>
    <row r="740" spans="1:25" x14ac:dyDescent="0.35">
      <c r="A740">
        <v>739</v>
      </c>
      <c r="B740">
        <v>4404</v>
      </c>
      <c r="C740">
        <v>312</v>
      </c>
      <c r="D740" t="s">
        <v>44</v>
      </c>
      <c r="E740" t="s">
        <v>25</v>
      </c>
      <c r="F740">
        <v>2</v>
      </c>
      <c r="G740">
        <v>1652.21</v>
      </c>
      <c r="H740">
        <f t="shared" si="11"/>
        <v>3304.42</v>
      </c>
      <c r="I740" s="11">
        <v>45441.151388888888</v>
      </c>
      <c r="J740">
        <v>19</v>
      </c>
      <c r="K740" t="s">
        <v>36</v>
      </c>
      <c r="L740">
        <v>332</v>
      </c>
      <c r="M740">
        <v>85</v>
      </c>
      <c r="N740">
        <v>128</v>
      </c>
      <c r="O740">
        <v>140</v>
      </c>
      <c r="P740">
        <v>6</v>
      </c>
      <c r="Q740">
        <v>53</v>
      </c>
      <c r="R740" t="s">
        <v>46</v>
      </c>
      <c r="S740">
        <v>75949.600000000006</v>
      </c>
      <c r="T740" t="s">
        <v>37</v>
      </c>
      <c r="U740" t="s">
        <v>29</v>
      </c>
      <c r="V740" t="b">
        <v>1</v>
      </c>
      <c r="W740" t="s">
        <v>30</v>
      </c>
      <c r="X740">
        <v>287</v>
      </c>
      <c r="Y740">
        <v>417</v>
      </c>
    </row>
    <row r="741" spans="1:25" x14ac:dyDescent="0.35">
      <c r="A741">
        <v>740</v>
      </c>
      <c r="B741">
        <v>4457</v>
      </c>
      <c r="C741">
        <v>918</v>
      </c>
      <c r="D741" t="s">
        <v>44</v>
      </c>
      <c r="E741" t="s">
        <v>25</v>
      </c>
      <c r="F741">
        <v>5</v>
      </c>
      <c r="G741">
        <v>491.95</v>
      </c>
      <c r="H741">
        <f t="shared" si="11"/>
        <v>2459.75</v>
      </c>
      <c r="I741" s="12">
        <v>45537.412499999999</v>
      </c>
      <c r="J741">
        <v>19</v>
      </c>
      <c r="K741" t="s">
        <v>36</v>
      </c>
      <c r="L741">
        <v>126</v>
      </c>
      <c r="M741">
        <v>119</v>
      </c>
      <c r="N741">
        <v>202</v>
      </c>
      <c r="O741">
        <v>262</v>
      </c>
      <c r="P741">
        <v>8</v>
      </c>
      <c r="Q741">
        <v>55</v>
      </c>
      <c r="R741" t="s">
        <v>41</v>
      </c>
      <c r="S741">
        <v>52038.25</v>
      </c>
      <c r="T741" t="s">
        <v>42</v>
      </c>
      <c r="U741" t="s">
        <v>29</v>
      </c>
      <c r="V741" t="b">
        <v>1</v>
      </c>
      <c r="W741" t="s">
        <v>30</v>
      </c>
      <c r="X741">
        <v>386</v>
      </c>
      <c r="Y741">
        <v>235</v>
      </c>
    </row>
    <row r="742" spans="1:25" x14ac:dyDescent="0.35">
      <c r="A742">
        <v>741</v>
      </c>
      <c r="B742">
        <v>5335</v>
      </c>
      <c r="C742">
        <v>730</v>
      </c>
      <c r="D742" t="s">
        <v>38</v>
      </c>
      <c r="E742" t="s">
        <v>47</v>
      </c>
      <c r="F742">
        <v>3</v>
      </c>
      <c r="G742">
        <v>635.16999999999996</v>
      </c>
      <c r="H742">
        <f t="shared" si="11"/>
        <v>1905.5099999999998</v>
      </c>
      <c r="I742" s="11">
        <v>45382.033333333333</v>
      </c>
      <c r="J742">
        <v>14</v>
      </c>
      <c r="K742" t="s">
        <v>26</v>
      </c>
      <c r="L742">
        <v>81</v>
      </c>
      <c r="M742">
        <v>51</v>
      </c>
      <c r="N742">
        <v>281</v>
      </c>
      <c r="O742">
        <v>135</v>
      </c>
      <c r="P742">
        <v>8</v>
      </c>
      <c r="Q742">
        <v>28</v>
      </c>
      <c r="R742" t="s">
        <v>27</v>
      </c>
      <c r="S742">
        <v>89768.63</v>
      </c>
      <c r="T742" t="s">
        <v>28</v>
      </c>
      <c r="U742" t="s">
        <v>29</v>
      </c>
      <c r="V742" t="b">
        <v>0</v>
      </c>
      <c r="W742" t="s">
        <v>48</v>
      </c>
      <c r="X742">
        <v>233</v>
      </c>
      <c r="Y742">
        <v>207</v>
      </c>
    </row>
    <row r="743" spans="1:25" x14ac:dyDescent="0.35">
      <c r="A743">
        <v>742</v>
      </c>
      <c r="B743">
        <v>2330</v>
      </c>
      <c r="C743">
        <v>524</v>
      </c>
      <c r="D743" t="s">
        <v>31</v>
      </c>
      <c r="E743" t="s">
        <v>25</v>
      </c>
      <c r="F743">
        <v>4</v>
      </c>
      <c r="G743">
        <v>783.03</v>
      </c>
      <c r="H743">
        <f t="shared" si="11"/>
        <v>3132.12</v>
      </c>
      <c r="I743" s="12">
        <v>45476.197222222225</v>
      </c>
      <c r="J743">
        <v>11</v>
      </c>
      <c r="K743" t="s">
        <v>36</v>
      </c>
      <c r="L743">
        <v>212</v>
      </c>
      <c r="M743">
        <v>70</v>
      </c>
      <c r="N743">
        <v>147</v>
      </c>
      <c r="O743">
        <v>181</v>
      </c>
      <c r="P743">
        <v>1</v>
      </c>
      <c r="Q743">
        <v>69</v>
      </c>
      <c r="R743" t="s">
        <v>41</v>
      </c>
      <c r="S743">
        <v>81481.240000000005</v>
      </c>
      <c r="T743" t="s">
        <v>37</v>
      </c>
      <c r="U743" t="s">
        <v>34</v>
      </c>
      <c r="V743" t="b">
        <v>1</v>
      </c>
      <c r="W743" t="s">
        <v>30</v>
      </c>
      <c r="X743">
        <v>320</v>
      </c>
      <c r="Y743">
        <v>357</v>
      </c>
    </row>
    <row r="744" spans="1:25" x14ac:dyDescent="0.35">
      <c r="A744">
        <v>743</v>
      </c>
      <c r="B744">
        <v>3573</v>
      </c>
      <c r="C744">
        <v>523</v>
      </c>
      <c r="D744" t="s">
        <v>49</v>
      </c>
      <c r="E744" t="s">
        <v>47</v>
      </c>
      <c r="F744">
        <v>5</v>
      </c>
      <c r="G744">
        <v>1985.7</v>
      </c>
      <c r="H744">
        <f t="shared" si="11"/>
        <v>9928.5</v>
      </c>
      <c r="I744" s="11">
        <v>45521.416666666664</v>
      </c>
      <c r="J744">
        <v>9</v>
      </c>
      <c r="K744" t="s">
        <v>36</v>
      </c>
      <c r="L744">
        <v>487</v>
      </c>
      <c r="M744">
        <v>81</v>
      </c>
      <c r="N744">
        <v>207</v>
      </c>
      <c r="O744">
        <v>157</v>
      </c>
      <c r="P744">
        <v>2</v>
      </c>
      <c r="Q744">
        <v>58</v>
      </c>
      <c r="R744" t="s">
        <v>27</v>
      </c>
      <c r="S744">
        <v>60377.7</v>
      </c>
      <c r="T744" t="s">
        <v>28</v>
      </c>
      <c r="U744" t="s">
        <v>50</v>
      </c>
      <c r="V744" t="b">
        <v>1</v>
      </c>
      <c r="W744" t="s">
        <v>30</v>
      </c>
      <c r="X744">
        <v>335</v>
      </c>
      <c r="Y744">
        <v>432</v>
      </c>
    </row>
    <row r="745" spans="1:25" x14ac:dyDescent="0.35">
      <c r="A745">
        <v>744</v>
      </c>
      <c r="B745">
        <v>4929</v>
      </c>
      <c r="C745">
        <v>146</v>
      </c>
      <c r="D745" t="s">
        <v>24</v>
      </c>
      <c r="E745" t="s">
        <v>47</v>
      </c>
      <c r="F745">
        <v>1</v>
      </c>
      <c r="G745">
        <v>777.05</v>
      </c>
      <c r="H745">
        <f t="shared" si="11"/>
        <v>777.05</v>
      </c>
      <c r="I745" s="12">
        <v>45302.751388888886</v>
      </c>
      <c r="J745">
        <v>14</v>
      </c>
      <c r="K745" t="s">
        <v>40</v>
      </c>
      <c r="L745">
        <v>434</v>
      </c>
      <c r="M745">
        <v>104</v>
      </c>
      <c r="N745">
        <v>133</v>
      </c>
      <c r="O745">
        <v>486</v>
      </c>
      <c r="P745">
        <v>5</v>
      </c>
      <c r="Q745">
        <v>50</v>
      </c>
      <c r="R745" t="s">
        <v>27</v>
      </c>
      <c r="S745">
        <v>61132.32</v>
      </c>
      <c r="T745" t="s">
        <v>33</v>
      </c>
      <c r="U745" t="s">
        <v>29</v>
      </c>
      <c r="V745" t="b">
        <v>0</v>
      </c>
      <c r="W745" t="s">
        <v>30</v>
      </c>
      <c r="X745">
        <v>365</v>
      </c>
      <c r="Y745">
        <v>392</v>
      </c>
    </row>
    <row r="746" spans="1:25" x14ac:dyDescent="0.35">
      <c r="A746">
        <v>745</v>
      </c>
      <c r="B746">
        <v>3847</v>
      </c>
      <c r="C746">
        <v>441</v>
      </c>
      <c r="D746" t="s">
        <v>39</v>
      </c>
      <c r="E746" t="s">
        <v>25</v>
      </c>
      <c r="F746">
        <v>2</v>
      </c>
      <c r="G746">
        <v>1122.48</v>
      </c>
      <c r="H746">
        <f t="shared" si="11"/>
        <v>2244.96</v>
      </c>
      <c r="I746" s="11">
        <v>45542.134722222225</v>
      </c>
      <c r="J746">
        <v>13</v>
      </c>
      <c r="K746" t="s">
        <v>32</v>
      </c>
      <c r="L746">
        <v>167</v>
      </c>
      <c r="M746">
        <v>67</v>
      </c>
      <c r="N746">
        <v>183</v>
      </c>
      <c r="O746">
        <v>318</v>
      </c>
      <c r="P746">
        <v>2</v>
      </c>
      <c r="Q746">
        <v>51</v>
      </c>
      <c r="R746" t="s">
        <v>46</v>
      </c>
      <c r="S746">
        <v>57450.74</v>
      </c>
      <c r="T746" t="s">
        <v>42</v>
      </c>
      <c r="U746" t="s">
        <v>50</v>
      </c>
      <c r="V746" t="b">
        <v>1</v>
      </c>
      <c r="W746" t="s">
        <v>30</v>
      </c>
      <c r="X746">
        <v>239</v>
      </c>
      <c r="Y746">
        <v>263</v>
      </c>
    </row>
    <row r="747" spans="1:25" x14ac:dyDescent="0.35">
      <c r="A747">
        <v>746</v>
      </c>
      <c r="B747">
        <v>2229</v>
      </c>
      <c r="C747">
        <v>458</v>
      </c>
      <c r="D747" t="s">
        <v>52</v>
      </c>
      <c r="E747" t="s">
        <v>25</v>
      </c>
      <c r="F747">
        <v>1</v>
      </c>
      <c r="G747">
        <v>1272.32</v>
      </c>
      <c r="H747">
        <f t="shared" si="11"/>
        <v>1272.32</v>
      </c>
      <c r="I747" s="12">
        <v>45440.055555555555</v>
      </c>
      <c r="J747">
        <v>5</v>
      </c>
      <c r="K747" t="s">
        <v>45</v>
      </c>
      <c r="L747">
        <v>297</v>
      </c>
      <c r="M747">
        <v>118</v>
      </c>
      <c r="N747">
        <v>117</v>
      </c>
      <c r="O747">
        <v>351</v>
      </c>
      <c r="P747">
        <v>2</v>
      </c>
      <c r="Q747">
        <v>18</v>
      </c>
      <c r="R747" t="s">
        <v>46</v>
      </c>
      <c r="S747">
        <v>85885.22</v>
      </c>
      <c r="T747" t="s">
        <v>42</v>
      </c>
      <c r="U747" t="s">
        <v>34</v>
      </c>
      <c r="V747" t="b">
        <v>0</v>
      </c>
      <c r="W747" t="s">
        <v>30</v>
      </c>
      <c r="X747">
        <v>192</v>
      </c>
      <c r="Y747">
        <v>218</v>
      </c>
    </row>
    <row r="748" spans="1:25" x14ac:dyDescent="0.35">
      <c r="A748">
        <v>747</v>
      </c>
      <c r="B748">
        <v>3564</v>
      </c>
      <c r="C748">
        <v>673</v>
      </c>
      <c r="D748" t="s">
        <v>44</v>
      </c>
      <c r="E748" t="s">
        <v>25</v>
      </c>
      <c r="F748">
        <v>4</v>
      </c>
      <c r="G748">
        <v>545.86</v>
      </c>
      <c r="H748">
        <f t="shared" si="11"/>
        <v>2183.44</v>
      </c>
      <c r="I748" s="11">
        <v>45388.388888888891</v>
      </c>
      <c r="J748">
        <v>17</v>
      </c>
      <c r="K748" t="s">
        <v>40</v>
      </c>
      <c r="L748">
        <v>263</v>
      </c>
      <c r="M748">
        <v>57</v>
      </c>
      <c r="N748">
        <v>109</v>
      </c>
      <c r="O748">
        <v>306</v>
      </c>
      <c r="P748">
        <v>2</v>
      </c>
      <c r="Q748">
        <v>28</v>
      </c>
      <c r="R748" t="s">
        <v>27</v>
      </c>
      <c r="S748">
        <v>89582.68</v>
      </c>
      <c r="T748" t="s">
        <v>37</v>
      </c>
      <c r="U748" t="s">
        <v>29</v>
      </c>
      <c r="V748" t="b">
        <v>1</v>
      </c>
      <c r="W748" t="s">
        <v>30</v>
      </c>
      <c r="X748">
        <v>493</v>
      </c>
      <c r="Y748">
        <v>344</v>
      </c>
    </row>
    <row r="749" spans="1:25" x14ac:dyDescent="0.35">
      <c r="A749">
        <v>748</v>
      </c>
      <c r="B749">
        <v>1043</v>
      </c>
      <c r="C749">
        <v>925</v>
      </c>
      <c r="D749" t="s">
        <v>38</v>
      </c>
      <c r="E749" t="s">
        <v>47</v>
      </c>
      <c r="F749">
        <v>4</v>
      </c>
      <c r="G749">
        <v>532.51</v>
      </c>
      <c r="H749">
        <f t="shared" si="11"/>
        <v>2130.04</v>
      </c>
      <c r="I749" s="12">
        <v>45543.060416666667</v>
      </c>
      <c r="J749">
        <v>20</v>
      </c>
      <c r="K749" t="s">
        <v>26</v>
      </c>
      <c r="L749">
        <v>143</v>
      </c>
      <c r="M749">
        <v>65</v>
      </c>
      <c r="N749">
        <v>179</v>
      </c>
      <c r="O749">
        <v>476</v>
      </c>
      <c r="P749">
        <v>6</v>
      </c>
      <c r="Q749">
        <v>63</v>
      </c>
      <c r="R749" t="s">
        <v>27</v>
      </c>
      <c r="S749">
        <v>58064.36</v>
      </c>
      <c r="T749" t="s">
        <v>42</v>
      </c>
      <c r="U749" t="s">
        <v>43</v>
      </c>
      <c r="V749" t="b">
        <v>0</v>
      </c>
      <c r="W749" t="s">
        <v>35</v>
      </c>
      <c r="X749">
        <v>346</v>
      </c>
      <c r="Y749">
        <v>318</v>
      </c>
    </row>
    <row r="750" spans="1:25" x14ac:dyDescent="0.35">
      <c r="A750">
        <v>749</v>
      </c>
      <c r="B750">
        <v>7693</v>
      </c>
      <c r="C750">
        <v>752</v>
      </c>
      <c r="D750" t="s">
        <v>51</v>
      </c>
      <c r="E750" t="s">
        <v>25</v>
      </c>
      <c r="F750">
        <v>3</v>
      </c>
      <c r="G750">
        <v>894.08</v>
      </c>
      <c r="H750">
        <f t="shared" si="11"/>
        <v>2682.2400000000002</v>
      </c>
      <c r="I750" s="11">
        <v>45543.803472222222</v>
      </c>
      <c r="J750">
        <v>16</v>
      </c>
      <c r="K750" t="s">
        <v>32</v>
      </c>
      <c r="L750">
        <v>172</v>
      </c>
      <c r="M750">
        <v>126</v>
      </c>
      <c r="N750">
        <v>247</v>
      </c>
      <c r="O750">
        <v>102</v>
      </c>
      <c r="P750">
        <v>9</v>
      </c>
      <c r="Q750">
        <v>67</v>
      </c>
      <c r="R750" t="s">
        <v>41</v>
      </c>
      <c r="S750">
        <v>51646.26</v>
      </c>
      <c r="T750" t="s">
        <v>37</v>
      </c>
      <c r="U750" t="s">
        <v>29</v>
      </c>
      <c r="V750" t="b">
        <v>1</v>
      </c>
      <c r="W750" t="s">
        <v>30</v>
      </c>
      <c r="X750">
        <v>181</v>
      </c>
      <c r="Y750">
        <v>459</v>
      </c>
    </row>
    <row r="751" spans="1:25" x14ac:dyDescent="0.35">
      <c r="A751">
        <v>750</v>
      </c>
      <c r="B751">
        <v>8381</v>
      </c>
      <c r="C751">
        <v>317</v>
      </c>
      <c r="D751" t="s">
        <v>31</v>
      </c>
      <c r="E751" t="s">
        <v>25</v>
      </c>
      <c r="F751">
        <v>1</v>
      </c>
      <c r="G751">
        <v>808.67</v>
      </c>
      <c r="H751">
        <f t="shared" si="11"/>
        <v>808.67</v>
      </c>
      <c r="I751" s="12">
        <v>45292.804166666669</v>
      </c>
      <c r="J751">
        <v>7</v>
      </c>
      <c r="K751" t="s">
        <v>32</v>
      </c>
      <c r="L751">
        <v>5</v>
      </c>
      <c r="M751">
        <v>78</v>
      </c>
      <c r="N751">
        <v>169</v>
      </c>
      <c r="O751">
        <v>367</v>
      </c>
      <c r="P751">
        <v>2</v>
      </c>
      <c r="Q751">
        <v>61</v>
      </c>
      <c r="R751" t="s">
        <v>46</v>
      </c>
      <c r="S751">
        <v>22428.66</v>
      </c>
      <c r="T751" t="s">
        <v>28</v>
      </c>
      <c r="U751" t="s">
        <v>34</v>
      </c>
      <c r="V751" t="b">
        <v>1</v>
      </c>
      <c r="W751" t="s">
        <v>48</v>
      </c>
      <c r="X751">
        <v>141</v>
      </c>
      <c r="Y751">
        <v>129</v>
      </c>
    </row>
    <row r="752" spans="1:25" x14ac:dyDescent="0.35">
      <c r="A752">
        <v>751</v>
      </c>
      <c r="B752">
        <v>8699</v>
      </c>
      <c r="C752">
        <v>111</v>
      </c>
      <c r="D752" t="s">
        <v>52</v>
      </c>
      <c r="E752" t="s">
        <v>25</v>
      </c>
      <c r="F752">
        <v>4</v>
      </c>
      <c r="G752">
        <v>1896.13</v>
      </c>
      <c r="H752">
        <f t="shared" si="11"/>
        <v>7584.52</v>
      </c>
      <c r="I752" s="11">
        <v>45457.53402777778</v>
      </c>
      <c r="J752">
        <v>12</v>
      </c>
      <c r="K752" t="s">
        <v>36</v>
      </c>
      <c r="L752">
        <v>98</v>
      </c>
      <c r="M752">
        <v>114</v>
      </c>
      <c r="N752">
        <v>196</v>
      </c>
      <c r="O752">
        <v>411</v>
      </c>
      <c r="P752">
        <v>7</v>
      </c>
      <c r="Q752">
        <v>28</v>
      </c>
      <c r="R752" t="s">
        <v>41</v>
      </c>
      <c r="S752">
        <v>39201.53</v>
      </c>
      <c r="T752" t="s">
        <v>42</v>
      </c>
      <c r="U752" t="s">
        <v>50</v>
      </c>
      <c r="V752" t="b">
        <v>0</v>
      </c>
      <c r="W752" t="s">
        <v>30</v>
      </c>
      <c r="X752">
        <v>423</v>
      </c>
      <c r="Y752">
        <v>420</v>
      </c>
    </row>
    <row r="753" spans="1:25" x14ac:dyDescent="0.35">
      <c r="A753">
        <v>752</v>
      </c>
      <c r="B753">
        <v>5771</v>
      </c>
      <c r="C753">
        <v>755</v>
      </c>
      <c r="D753" t="s">
        <v>52</v>
      </c>
      <c r="E753" t="s">
        <v>25</v>
      </c>
      <c r="F753">
        <v>3</v>
      </c>
      <c r="G753">
        <v>1825.24</v>
      </c>
      <c r="H753">
        <f t="shared" si="11"/>
        <v>5475.72</v>
      </c>
      <c r="I753" s="12">
        <v>45319.663194444445</v>
      </c>
      <c r="J753">
        <v>4</v>
      </c>
      <c r="K753" t="s">
        <v>40</v>
      </c>
      <c r="L753">
        <v>102</v>
      </c>
      <c r="M753">
        <v>117</v>
      </c>
      <c r="N753">
        <v>130</v>
      </c>
      <c r="O753">
        <v>309</v>
      </c>
      <c r="P753">
        <v>3</v>
      </c>
      <c r="Q753">
        <v>55</v>
      </c>
      <c r="R753" t="s">
        <v>41</v>
      </c>
      <c r="S753">
        <v>118773.75999999999</v>
      </c>
      <c r="T753" t="s">
        <v>28</v>
      </c>
      <c r="U753" t="s">
        <v>29</v>
      </c>
      <c r="V753" t="b">
        <v>1</v>
      </c>
      <c r="W753" t="s">
        <v>30</v>
      </c>
      <c r="X753">
        <v>330</v>
      </c>
      <c r="Y753">
        <v>287</v>
      </c>
    </row>
    <row r="754" spans="1:25" x14ac:dyDescent="0.35">
      <c r="A754">
        <v>753</v>
      </c>
      <c r="B754">
        <v>1534</v>
      </c>
      <c r="C754">
        <v>306</v>
      </c>
      <c r="D754" t="s">
        <v>38</v>
      </c>
      <c r="E754" t="s">
        <v>25</v>
      </c>
      <c r="F754">
        <v>2</v>
      </c>
      <c r="G754">
        <v>634.79</v>
      </c>
      <c r="H754">
        <f t="shared" si="11"/>
        <v>1269.58</v>
      </c>
      <c r="I754" s="11">
        <v>45392.81527777778</v>
      </c>
      <c r="J754">
        <v>17</v>
      </c>
      <c r="K754" t="s">
        <v>40</v>
      </c>
      <c r="L754">
        <v>500</v>
      </c>
      <c r="M754">
        <v>138</v>
      </c>
      <c r="N754">
        <v>224</v>
      </c>
      <c r="O754">
        <v>122</v>
      </c>
      <c r="P754">
        <v>4</v>
      </c>
      <c r="Q754">
        <v>60</v>
      </c>
      <c r="R754" t="s">
        <v>27</v>
      </c>
      <c r="S754">
        <v>117357.53</v>
      </c>
      <c r="T754" t="s">
        <v>28</v>
      </c>
      <c r="U754" t="s">
        <v>43</v>
      </c>
      <c r="V754" t="b">
        <v>0</v>
      </c>
      <c r="W754" t="s">
        <v>30</v>
      </c>
      <c r="X754">
        <v>427</v>
      </c>
      <c r="Y754">
        <v>486</v>
      </c>
    </row>
    <row r="755" spans="1:25" x14ac:dyDescent="0.35">
      <c r="A755">
        <v>754</v>
      </c>
      <c r="B755">
        <v>4792</v>
      </c>
      <c r="C755">
        <v>806</v>
      </c>
      <c r="D755" t="s">
        <v>51</v>
      </c>
      <c r="E755" t="s">
        <v>47</v>
      </c>
      <c r="F755">
        <v>1</v>
      </c>
      <c r="G755">
        <v>1599.68</v>
      </c>
      <c r="H755">
        <f t="shared" si="11"/>
        <v>1599.68</v>
      </c>
      <c r="I755" s="12">
        <v>45535.808333333334</v>
      </c>
      <c r="J755">
        <v>20</v>
      </c>
      <c r="K755" t="s">
        <v>40</v>
      </c>
      <c r="L755">
        <v>350</v>
      </c>
      <c r="M755">
        <v>144</v>
      </c>
      <c r="N755">
        <v>162</v>
      </c>
      <c r="O755">
        <v>145</v>
      </c>
      <c r="P755">
        <v>2</v>
      </c>
      <c r="Q755">
        <v>70</v>
      </c>
      <c r="R755" t="s">
        <v>41</v>
      </c>
      <c r="S755">
        <v>96075.93</v>
      </c>
      <c r="T755" t="s">
        <v>28</v>
      </c>
      <c r="U755" t="s">
        <v>34</v>
      </c>
      <c r="V755" t="b">
        <v>1</v>
      </c>
      <c r="W755" t="s">
        <v>48</v>
      </c>
      <c r="X755">
        <v>408</v>
      </c>
      <c r="Y755">
        <v>106</v>
      </c>
    </row>
    <row r="756" spans="1:25" x14ac:dyDescent="0.35">
      <c r="A756">
        <v>755</v>
      </c>
      <c r="B756">
        <v>5720</v>
      </c>
      <c r="C756">
        <v>388</v>
      </c>
      <c r="D756" t="s">
        <v>38</v>
      </c>
      <c r="E756" t="s">
        <v>47</v>
      </c>
      <c r="F756">
        <v>3</v>
      </c>
      <c r="G756">
        <v>1700.79</v>
      </c>
      <c r="H756">
        <f t="shared" si="11"/>
        <v>5102.37</v>
      </c>
      <c r="I756" s="11">
        <v>45328.8125</v>
      </c>
      <c r="J756">
        <v>13</v>
      </c>
      <c r="K756" t="s">
        <v>26</v>
      </c>
      <c r="L756">
        <v>251</v>
      </c>
      <c r="M756">
        <v>128</v>
      </c>
      <c r="N756">
        <v>109</v>
      </c>
      <c r="O756">
        <v>110</v>
      </c>
      <c r="P756">
        <v>6</v>
      </c>
      <c r="Q756">
        <v>40</v>
      </c>
      <c r="R756" t="s">
        <v>41</v>
      </c>
      <c r="S756">
        <v>48722.76</v>
      </c>
      <c r="T756" t="s">
        <v>37</v>
      </c>
      <c r="U756" t="s">
        <v>29</v>
      </c>
      <c r="V756" t="b">
        <v>1</v>
      </c>
      <c r="W756" t="s">
        <v>35</v>
      </c>
      <c r="X756">
        <v>359</v>
      </c>
      <c r="Y756">
        <v>224</v>
      </c>
    </row>
    <row r="757" spans="1:25" x14ac:dyDescent="0.35">
      <c r="A757">
        <v>756</v>
      </c>
      <c r="B757">
        <v>5632</v>
      </c>
      <c r="C757">
        <v>360</v>
      </c>
      <c r="D757" t="s">
        <v>39</v>
      </c>
      <c r="E757" t="s">
        <v>47</v>
      </c>
      <c r="F757">
        <v>2</v>
      </c>
      <c r="G757">
        <v>1432.59</v>
      </c>
      <c r="H757">
        <f t="shared" si="11"/>
        <v>2865.18</v>
      </c>
      <c r="I757" s="12">
        <v>45547.890972222223</v>
      </c>
      <c r="J757">
        <v>6</v>
      </c>
      <c r="K757" t="s">
        <v>45</v>
      </c>
      <c r="L757">
        <v>312</v>
      </c>
      <c r="M757">
        <v>132</v>
      </c>
      <c r="N757">
        <v>192</v>
      </c>
      <c r="O757">
        <v>293</v>
      </c>
      <c r="P757">
        <v>4</v>
      </c>
      <c r="Q757">
        <v>39</v>
      </c>
      <c r="R757" t="s">
        <v>41</v>
      </c>
      <c r="S757">
        <v>38435.050000000003</v>
      </c>
      <c r="T757" t="s">
        <v>28</v>
      </c>
      <c r="U757" t="s">
        <v>43</v>
      </c>
      <c r="V757" t="b">
        <v>0</v>
      </c>
      <c r="W757" t="s">
        <v>30</v>
      </c>
      <c r="X757">
        <v>179</v>
      </c>
      <c r="Y757">
        <v>359</v>
      </c>
    </row>
    <row r="758" spans="1:25" x14ac:dyDescent="0.35">
      <c r="A758">
        <v>757</v>
      </c>
      <c r="B758">
        <v>8438</v>
      </c>
      <c r="C758">
        <v>909</v>
      </c>
      <c r="D758" t="s">
        <v>44</v>
      </c>
      <c r="E758" t="s">
        <v>25</v>
      </c>
      <c r="F758">
        <v>3</v>
      </c>
      <c r="G758">
        <v>808.11</v>
      </c>
      <c r="H758">
        <f t="shared" si="11"/>
        <v>2424.33</v>
      </c>
      <c r="I758" s="11">
        <v>45431.807638888888</v>
      </c>
      <c r="J758">
        <v>5</v>
      </c>
      <c r="K758" t="s">
        <v>26</v>
      </c>
      <c r="L758">
        <v>25</v>
      </c>
      <c r="M758">
        <v>96</v>
      </c>
      <c r="N758">
        <v>270</v>
      </c>
      <c r="O758">
        <v>318</v>
      </c>
      <c r="P758">
        <v>10</v>
      </c>
      <c r="Q758">
        <v>67</v>
      </c>
      <c r="R758" t="s">
        <v>41</v>
      </c>
      <c r="S758">
        <v>58497.71</v>
      </c>
      <c r="T758" t="s">
        <v>33</v>
      </c>
      <c r="U758" t="s">
        <v>34</v>
      </c>
      <c r="V758" t="b">
        <v>0</v>
      </c>
      <c r="W758" t="s">
        <v>35</v>
      </c>
      <c r="X758">
        <v>275</v>
      </c>
      <c r="Y758">
        <v>105</v>
      </c>
    </row>
    <row r="759" spans="1:25" x14ac:dyDescent="0.35">
      <c r="A759">
        <v>758</v>
      </c>
      <c r="B759">
        <v>2166</v>
      </c>
      <c r="C759">
        <v>169</v>
      </c>
      <c r="D759" t="s">
        <v>51</v>
      </c>
      <c r="E759" t="s">
        <v>47</v>
      </c>
      <c r="F759">
        <v>1</v>
      </c>
      <c r="G759">
        <v>1467.95</v>
      </c>
      <c r="H759">
        <f t="shared" si="11"/>
        <v>1467.95</v>
      </c>
      <c r="I759" s="12">
        <v>45418.626388888886</v>
      </c>
      <c r="J759">
        <v>11</v>
      </c>
      <c r="K759" t="s">
        <v>26</v>
      </c>
      <c r="L759">
        <v>367</v>
      </c>
      <c r="M759">
        <v>74</v>
      </c>
      <c r="N759">
        <v>119</v>
      </c>
      <c r="O759">
        <v>262</v>
      </c>
      <c r="P759">
        <v>5</v>
      </c>
      <c r="Q759">
        <v>66</v>
      </c>
      <c r="R759" t="s">
        <v>46</v>
      </c>
      <c r="S759">
        <v>39637.379999999997</v>
      </c>
      <c r="T759" t="s">
        <v>33</v>
      </c>
      <c r="U759" t="s">
        <v>29</v>
      </c>
      <c r="V759" t="b">
        <v>0</v>
      </c>
      <c r="W759" t="s">
        <v>30</v>
      </c>
      <c r="X759">
        <v>122</v>
      </c>
      <c r="Y759">
        <v>278</v>
      </c>
    </row>
    <row r="760" spans="1:25" x14ac:dyDescent="0.35">
      <c r="A760">
        <v>759</v>
      </c>
      <c r="B760">
        <v>4824</v>
      </c>
      <c r="C760">
        <v>415</v>
      </c>
      <c r="D760" t="s">
        <v>49</v>
      </c>
      <c r="E760" t="s">
        <v>25</v>
      </c>
      <c r="F760">
        <v>2</v>
      </c>
      <c r="G760">
        <v>723.48</v>
      </c>
      <c r="H760">
        <f t="shared" si="11"/>
        <v>1446.96</v>
      </c>
      <c r="I760" s="11">
        <v>45506.082638888889</v>
      </c>
      <c r="J760">
        <v>5</v>
      </c>
      <c r="K760" t="s">
        <v>36</v>
      </c>
      <c r="L760">
        <v>88</v>
      </c>
      <c r="M760">
        <v>59</v>
      </c>
      <c r="N760">
        <v>286</v>
      </c>
      <c r="O760">
        <v>358</v>
      </c>
      <c r="P760">
        <v>3</v>
      </c>
      <c r="Q760">
        <v>70</v>
      </c>
      <c r="R760" t="s">
        <v>46</v>
      </c>
      <c r="S760">
        <v>85408.74</v>
      </c>
      <c r="T760" t="s">
        <v>28</v>
      </c>
      <c r="U760" t="s">
        <v>29</v>
      </c>
      <c r="V760" t="b">
        <v>1</v>
      </c>
      <c r="W760" t="s">
        <v>30</v>
      </c>
      <c r="X760">
        <v>336</v>
      </c>
      <c r="Y760">
        <v>329</v>
      </c>
    </row>
    <row r="761" spans="1:25" x14ac:dyDescent="0.35">
      <c r="A761">
        <v>760</v>
      </c>
      <c r="B761">
        <v>5334</v>
      </c>
      <c r="C761">
        <v>407</v>
      </c>
      <c r="D761" t="s">
        <v>51</v>
      </c>
      <c r="E761" t="s">
        <v>25</v>
      </c>
      <c r="F761">
        <v>2</v>
      </c>
      <c r="G761">
        <v>1282.77</v>
      </c>
      <c r="H761">
        <f t="shared" si="11"/>
        <v>2565.54</v>
      </c>
      <c r="I761" s="12">
        <v>45317.523611111108</v>
      </c>
      <c r="J761">
        <v>15</v>
      </c>
      <c r="K761" t="s">
        <v>45</v>
      </c>
      <c r="L761">
        <v>341</v>
      </c>
      <c r="M761">
        <v>64</v>
      </c>
      <c r="N761">
        <v>186</v>
      </c>
      <c r="O761">
        <v>418</v>
      </c>
      <c r="P761">
        <v>9</v>
      </c>
      <c r="Q761">
        <v>49</v>
      </c>
      <c r="R761" t="s">
        <v>41</v>
      </c>
      <c r="S761">
        <v>87101.74</v>
      </c>
      <c r="T761" t="s">
        <v>42</v>
      </c>
      <c r="U761" t="s">
        <v>50</v>
      </c>
      <c r="V761" t="b">
        <v>0</v>
      </c>
      <c r="W761" t="s">
        <v>48</v>
      </c>
      <c r="X761">
        <v>269</v>
      </c>
      <c r="Y761">
        <v>210</v>
      </c>
    </row>
    <row r="762" spans="1:25" x14ac:dyDescent="0.35">
      <c r="A762">
        <v>761</v>
      </c>
      <c r="B762">
        <v>4241</v>
      </c>
      <c r="C762">
        <v>618</v>
      </c>
      <c r="D762" t="s">
        <v>52</v>
      </c>
      <c r="E762" t="s">
        <v>25</v>
      </c>
      <c r="F762">
        <v>5</v>
      </c>
      <c r="G762">
        <v>745.64</v>
      </c>
      <c r="H762">
        <f t="shared" si="11"/>
        <v>3728.2</v>
      </c>
      <c r="I762" s="11">
        <v>45476.242361111108</v>
      </c>
      <c r="J762">
        <v>11</v>
      </c>
      <c r="K762" t="s">
        <v>36</v>
      </c>
      <c r="L762">
        <v>339</v>
      </c>
      <c r="M762">
        <v>95</v>
      </c>
      <c r="N762">
        <v>125</v>
      </c>
      <c r="O762">
        <v>328</v>
      </c>
      <c r="P762">
        <v>2</v>
      </c>
      <c r="Q762">
        <v>43</v>
      </c>
      <c r="R762" t="s">
        <v>41</v>
      </c>
      <c r="S762">
        <v>78781.100000000006</v>
      </c>
      <c r="T762" t="s">
        <v>33</v>
      </c>
      <c r="U762" t="s">
        <v>29</v>
      </c>
      <c r="V762" t="b">
        <v>0</v>
      </c>
      <c r="W762" t="s">
        <v>30</v>
      </c>
      <c r="X762">
        <v>213</v>
      </c>
      <c r="Y762">
        <v>257</v>
      </c>
    </row>
    <row r="763" spans="1:25" x14ac:dyDescent="0.35">
      <c r="A763">
        <v>762</v>
      </c>
      <c r="B763">
        <v>7965</v>
      </c>
      <c r="C763">
        <v>663</v>
      </c>
      <c r="D763" t="s">
        <v>31</v>
      </c>
      <c r="E763" t="s">
        <v>25</v>
      </c>
      <c r="F763">
        <v>3</v>
      </c>
      <c r="G763">
        <v>602.70000000000005</v>
      </c>
      <c r="H763">
        <f t="shared" si="11"/>
        <v>1808.1000000000001</v>
      </c>
      <c r="I763" s="12">
        <v>45332.765972222223</v>
      </c>
      <c r="J763">
        <v>13</v>
      </c>
      <c r="K763" t="s">
        <v>26</v>
      </c>
      <c r="L763">
        <v>307</v>
      </c>
      <c r="M763">
        <v>85</v>
      </c>
      <c r="N763">
        <v>152</v>
      </c>
      <c r="O763">
        <v>357</v>
      </c>
      <c r="P763">
        <v>2</v>
      </c>
      <c r="Q763">
        <v>57</v>
      </c>
      <c r="R763" t="s">
        <v>27</v>
      </c>
      <c r="S763">
        <v>54408.85</v>
      </c>
      <c r="T763" t="s">
        <v>28</v>
      </c>
      <c r="U763" t="s">
        <v>50</v>
      </c>
      <c r="V763" t="b">
        <v>0</v>
      </c>
      <c r="W763" t="s">
        <v>30</v>
      </c>
      <c r="X763">
        <v>185</v>
      </c>
      <c r="Y763">
        <v>368</v>
      </c>
    </row>
    <row r="764" spans="1:25" x14ac:dyDescent="0.35">
      <c r="A764">
        <v>763</v>
      </c>
      <c r="B764">
        <v>2880</v>
      </c>
      <c r="C764">
        <v>431</v>
      </c>
      <c r="D764" t="s">
        <v>52</v>
      </c>
      <c r="E764" t="s">
        <v>47</v>
      </c>
      <c r="F764">
        <v>1</v>
      </c>
      <c r="G764">
        <v>210.55</v>
      </c>
      <c r="H764">
        <f t="shared" si="11"/>
        <v>210.55</v>
      </c>
      <c r="I764" s="11">
        <v>45334.762499999997</v>
      </c>
      <c r="J764">
        <v>2</v>
      </c>
      <c r="K764" t="s">
        <v>45</v>
      </c>
      <c r="L764">
        <v>142</v>
      </c>
      <c r="M764">
        <v>149</v>
      </c>
      <c r="N764">
        <v>156</v>
      </c>
      <c r="O764">
        <v>446</v>
      </c>
      <c r="P764">
        <v>6</v>
      </c>
      <c r="Q764">
        <v>66</v>
      </c>
      <c r="R764" t="s">
        <v>27</v>
      </c>
      <c r="S764">
        <v>29508.92</v>
      </c>
      <c r="T764" t="s">
        <v>28</v>
      </c>
      <c r="U764" t="s">
        <v>50</v>
      </c>
      <c r="V764" t="b">
        <v>0</v>
      </c>
      <c r="W764" t="s">
        <v>30</v>
      </c>
      <c r="X764">
        <v>105</v>
      </c>
      <c r="Y764">
        <v>346</v>
      </c>
    </row>
    <row r="765" spans="1:25" x14ac:dyDescent="0.35">
      <c r="A765">
        <v>764</v>
      </c>
      <c r="B765">
        <v>9922</v>
      </c>
      <c r="C765">
        <v>885</v>
      </c>
      <c r="D765" t="s">
        <v>51</v>
      </c>
      <c r="E765" t="s">
        <v>47</v>
      </c>
      <c r="F765">
        <v>2</v>
      </c>
      <c r="G765">
        <v>1272.8699999999999</v>
      </c>
      <c r="H765">
        <f t="shared" si="11"/>
        <v>2545.7399999999998</v>
      </c>
      <c r="I765" s="12">
        <v>45453.544444444444</v>
      </c>
      <c r="J765">
        <v>1</v>
      </c>
      <c r="K765" t="s">
        <v>45</v>
      </c>
      <c r="L765">
        <v>15</v>
      </c>
      <c r="M765">
        <v>135</v>
      </c>
      <c r="N765">
        <v>268</v>
      </c>
      <c r="O765">
        <v>181</v>
      </c>
      <c r="P765">
        <v>9</v>
      </c>
      <c r="Q765">
        <v>31</v>
      </c>
      <c r="R765" t="s">
        <v>27</v>
      </c>
      <c r="S765">
        <v>41986.66</v>
      </c>
      <c r="T765" t="s">
        <v>28</v>
      </c>
      <c r="U765" t="s">
        <v>34</v>
      </c>
      <c r="V765" t="b">
        <v>1</v>
      </c>
      <c r="W765" t="s">
        <v>30</v>
      </c>
      <c r="X765">
        <v>441</v>
      </c>
      <c r="Y765">
        <v>224</v>
      </c>
    </row>
    <row r="766" spans="1:25" x14ac:dyDescent="0.35">
      <c r="A766">
        <v>765</v>
      </c>
      <c r="B766">
        <v>4683</v>
      </c>
      <c r="C766">
        <v>106</v>
      </c>
      <c r="D766" t="s">
        <v>24</v>
      </c>
      <c r="E766" t="s">
        <v>25</v>
      </c>
      <c r="F766">
        <v>2</v>
      </c>
      <c r="G766">
        <v>572.08000000000004</v>
      </c>
      <c r="H766">
        <f t="shared" si="11"/>
        <v>1144.1600000000001</v>
      </c>
      <c r="I766" s="11">
        <v>45312.904861111114</v>
      </c>
      <c r="J766">
        <v>6</v>
      </c>
      <c r="K766" t="s">
        <v>26</v>
      </c>
      <c r="L766">
        <v>426</v>
      </c>
      <c r="M766">
        <v>80</v>
      </c>
      <c r="N766">
        <v>132</v>
      </c>
      <c r="O766">
        <v>461</v>
      </c>
      <c r="P766">
        <v>8</v>
      </c>
      <c r="Q766">
        <v>21</v>
      </c>
      <c r="R766" t="s">
        <v>27</v>
      </c>
      <c r="S766">
        <v>109721.72</v>
      </c>
      <c r="T766" t="s">
        <v>37</v>
      </c>
      <c r="U766" t="s">
        <v>43</v>
      </c>
      <c r="V766" t="b">
        <v>1</v>
      </c>
      <c r="W766" t="s">
        <v>48</v>
      </c>
      <c r="X766">
        <v>494</v>
      </c>
      <c r="Y766">
        <v>225</v>
      </c>
    </row>
    <row r="767" spans="1:25" x14ac:dyDescent="0.35">
      <c r="A767">
        <v>766</v>
      </c>
      <c r="B767">
        <v>3441</v>
      </c>
      <c r="C767">
        <v>216</v>
      </c>
      <c r="D767" t="s">
        <v>39</v>
      </c>
      <c r="E767" t="s">
        <v>25</v>
      </c>
      <c r="F767">
        <v>5</v>
      </c>
      <c r="G767">
        <v>1867.19</v>
      </c>
      <c r="H767">
        <f t="shared" si="11"/>
        <v>9335.9500000000007</v>
      </c>
      <c r="I767" s="12">
        <v>45489.056250000001</v>
      </c>
      <c r="J767">
        <v>5</v>
      </c>
      <c r="K767" t="s">
        <v>40</v>
      </c>
      <c r="L767">
        <v>115</v>
      </c>
      <c r="M767">
        <v>122</v>
      </c>
      <c r="N767">
        <v>107</v>
      </c>
      <c r="O767">
        <v>258</v>
      </c>
      <c r="P767">
        <v>7</v>
      </c>
      <c r="Q767">
        <v>50</v>
      </c>
      <c r="R767" t="s">
        <v>41</v>
      </c>
      <c r="S767">
        <v>83425.399999999994</v>
      </c>
      <c r="T767" t="s">
        <v>33</v>
      </c>
      <c r="U767" t="s">
        <v>50</v>
      </c>
      <c r="V767" t="b">
        <v>1</v>
      </c>
      <c r="W767" t="s">
        <v>30</v>
      </c>
      <c r="X767">
        <v>493</v>
      </c>
      <c r="Y767">
        <v>266</v>
      </c>
    </row>
    <row r="768" spans="1:25" x14ac:dyDescent="0.35">
      <c r="A768">
        <v>767</v>
      </c>
      <c r="B768">
        <v>5352</v>
      </c>
      <c r="C768">
        <v>802</v>
      </c>
      <c r="D768" t="s">
        <v>44</v>
      </c>
      <c r="E768" t="s">
        <v>47</v>
      </c>
      <c r="F768">
        <v>5</v>
      </c>
      <c r="G768">
        <v>1861.72</v>
      </c>
      <c r="H768">
        <f t="shared" si="11"/>
        <v>9308.6</v>
      </c>
      <c r="I768" s="11">
        <v>45510.063194444447</v>
      </c>
      <c r="J768">
        <v>8</v>
      </c>
      <c r="K768" t="s">
        <v>45</v>
      </c>
      <c r="L768">
        <v>251</v>
      </c>
      <c r="M768">
        <v>111</v>
      </c>
      <c r="N768">
        <v>251</v>
      </c>
      <c r="O768">
        <v>166</v>
      </c>
      <c r="P768">
        <v>6</v>
      </c>
      <c r="Q768">
        <v>51</v>
      </c>
      <c r="R768" t="s">
        <v>27</v>
      </c>
      <c r="S768">
        <v>101912.11</v>
      </c>
      <c r="T768" t="s">
        <v>33</v>
      </c>
      <c r="U768" t="s">
        <v>29</v>
      </c>
      <c r="V768" t="b">
        <v>1</v>
      </c>
      <c r="W768" t="s">
        <v>35</v>
      </c>
      <c r="X768">
        <v>459</v>
      </c>
      <c r="Y768">
        <v>225</v>
      </c>
    </row>
    <row r="769" spans="1:25" x14ac:dyDescent="0.35">
      <c r="A769">
        <v>768</v>
      </c>
      <c r="B769">
        <v>3330</v>
      </c>
      <c r="C769">
        <v>441</v>
      </c>
      <c r="D769" t="s">
        <v>38</v>
      </c>
      <c r="E769" t="s">
        <v>47</v>
      </c>
      <c r="F769">
        <v>3</v>
      </c>
      <c r="G769">
        <v>274.06</v>
      </c>
      <c r="H769">
        <f t="shared" si="11"/>
        <v>822.18000000000006</v>
      </c>
      <c r="I769" s="12">
        <v>45408.136111111111</v>
      </c>
      <c r="J769">
        <v>2</v>
      </c>
      <c r="K769" t="s">
        <v>36</v>
      </c>
      <c r="L769">
        <v>184</v>
      </c>
      <c r="M769">
        <v>119</v>
      </c>
      <c r="N769">
        <v>201</v>
      </c>
      <c r="O769">
        <v>476</v>
      </c>
      <c r="P769">
        <v>1</v>
      </c>
      <c r="Q769">
        <v>52</v>
      </c>
      <c r="R769" t="s">
        <v>46</v>
      </c>
      <c r="S769">
        <v>66398.14</v>
      </c>
      <c r="T769" t="s">
        <v>33</v>
      </c>
      <c r="U769" t="s">
        <v>43</v>
      </c>
      <c r="V769" t="b">
        <v>0</v>
      </c>
      <c r="W769" t="s">
        <v>48</v>
      </c>
      <c r="X769">
        <v>373</v>
      </c>
      <c r="Y769">
        <v>374</v>
      </c>
    </row>
    <row r="770" spans="1:25" x14ac:dyDescent="0.35">
      <c r="A770">
        <v>769</v>
      </c>
      <c r="B770">
        <v>2169</v>
      </c>
      <c r="C770">
        <v>449</v>
      </c>
      <c r="D770" t="s">
        <v>31</v>
      </c>
      <c r="E770" t="s">
        <v>47</v>
      </c>
      <c r="F770">
        <v>4</v>
      </c>
      <c r="G770">
        <v>174.1</v>
      </c>
      <c r="H770">
        <f t="shared" si="11"/>
        <v>696.4</v>
      </c>
      <c r="I770" s="11">
        <v>45551.254166666666</v>
      </c>
      <c r="J770">
        <v>5</v>
      </c>
      <c r="K770" t="s">
        <v>32</v>
      </c>
      <c r="L770">
        <v>111</v>
      </c>
      <c r="M770">
        <v>62</v>
      </c>
      <c r="N770">
        <v>213</v>
      </c>
      <c r="O770">
        <v>289</v>
      </c>
      <c r="P770">
        <v>10</v>
      </c>
      <c r="Q770">
        <v>31</v>
      </c>
      <c r="R770" t="s">
        <v>41</v>
      </c>
      <c r="S770">
        <v>24543.66</v>
      </c>
      <c r="T770" t="s">
        <v>33</v>
      </c>
      <c r="U770" t="s">
        <v>50</v>
      </c>
      <c r="V770" t="b">
        <v>1</v>
      </c>
      <c r="W770" t="s">
        <v>30</v>
      </c>
      <c r="X770">
        <v>140</v>
      </c>
      <c r="Y770">
        <v>153</v>
      </c>
    </row>
    <row r="771" spans="1:25" x14ac:dyDescent="0.35">
      <c r="A771">
        <v>770</v>
      </c>
      <c r="B771">
        <v>1977</v>
      </c>
      <c r="C771">
        <v>505</v>
      </c>
      <c r="D771" t="s">
        <v>31</v>
      </c>
      <c r="E771" t="s">
        <v>47</v>
      </c>
      <c r="F771">
        <v>4</v>
      </c>
      <c r="G771">
        <v>55.73</v>
      </c>
      <c r="H771">
        <f t="shared" ref="H771:H834" si="12">G771*F771</f>
        <v>222.92</v>
      </c>
      <c r="I771" s="12">
        <v>45388.098611111112</v>
      </c>
      <c r="J771">
        <v>8</v>
      </c>
      <c r="K771" t="s">
        <v>45</v>
      </c>
      <c r="L771">
        <v>176</v>
      </c>
      <c r="M771">
        <v>96</v>
      </c>
      <c r="N771">
        <v>151</v>
      </c>
      <c r="O771">
        <v>315</v>
      </c>
      <c r="P771">
        <v>2</v>
      </c>
      <c r="Q771">
        <v>49</v>
      </c>
      <c r="R771" t="s">
        <v>41</v>
      </c>
      <c r="S771">
        <v>62243.15</v>
      </c>
      <c r="T771" t="s">
        <v>42</v>
      </c>
      <c r="U771" t="s">
        <v>34</v>
      </c>
      <c r="V771" t="b">
        <v>1</v>
      </c>
      <c r="W771" t="s">
        <v>30</v>
      </c>
      <c r="X771">
        <v>260</v>
      </c>
      <c r="Y771">
        <v>154</v>
      </c>
    </row>
    <row r="772" spans="1:25" x14ac:dyDescent="0.35">
      <c r="A772">
        <v>771</v>
      </c>
      <c r="B772">
        <v>3718</v>
      </c>
      <c r="C772">
        <v>841</v>
      </c>
      <c r="D772" t="s">
        <v>39</v>
      </c>
      <c r="E772" t="s">
        <v>25</v>
      </c>
      <c r="F772">
        <v>3</v>
      </c>
      <c r="G772">
        <v>75.599999999999994</v>
      </c>
      <c r="H772">
        <f t="shared" si="12"/>
        <v>226.79999999999998</v>
      </c>
      <c r="I772" s="11">
        <v>45503.353472222225</v>
      </c>
      <c r="J772">
        <v>10</v>
      </c>
      <c r="K772" t="s">
        <v>40</v>
      </c>
      <c r="L772">
        <v>324</v>
      </c>
      <c r="M772">
        <v>112</v>
      </c>
      <c r="N772">
        <v>114</v>
      </c>
      <c r="O772">
        <v>284</v>
      </c>
      <c r="P772">
        <v>7</v>
      </c>
      <c r="Q772">
        <v>70</v>
      </c>
      <c r="R772" t="s">
        <v>46</v>
      </c>
      <c r="S772">
        <v>117893.46</v>
      </c>
      <c r="T772" t="s">
        <v>37</v>
      </c>
      <c r="U772" t="s">
        <v>50</v>
      </c>
      <c r="V772" t="b">
        <v>0</v>
      </c>
      <c r="W772" t="s">
        <v>30</v>
      </c>
      <c r="X772">
        <v>408</v>
      </c>
      <c r="Y772">
        <v>249</v>
      </c>
    </row>
    <row r="773" spans="1:25" x14ac:dyDescent="0.35">
      <c r="A773">
        <v>772</v>
      </c>
      <c r="B773">
        <v>6039</v>
      </c>
      <c r="C773">
        <v>682</v>
      </c>
      <c r="D773" t="s">
        <v>38</v>
      </c>
      <c r="E773" t="s">
        <v>25</v>
      </c>
      <c r="F773">
        <v>2</v>
      </c>
      <c r="G773">
        <v>365.05</v>
      </c>
      <c r="H773">
        <f t="shared" si="12"/>
        <v>730.1</v>
      </c>
      <c r="I773" s="12">
        <v>45376.757638888892</v>
      </c>
      <c r="J773">
        <v>2</v>
      </c>
      <c r="K773" t="s">
        <v>45</v>
      </c>
      <c r="L773">
        <v>352</v>
      </c>
      <c r="M773">
        <v>81</v>
      </c>
      <c r="N773">
        <v>250</v>
      </c>
      <c r="O773">
        <v>382</v>
      </c>
      <c r="P773">
        <v>4</v>
      </c>
      <c r="Q773">
        <v>61</v>
      </c>
      <c r="R773" t="s">
        <v>41</v>
      </c>
      <c r="S773">
        <v>54764.18</v>
      </c>
      <c r="T773" t="s">
        <v>33</v>
      </c>
      <c r="U773" t="s">
        <v>50</v>
      </c>
      <c r="V773" t="b">
        <v>1</v>
      </c>
      <c r="W773" t="s">
        <v>35</v>
      </c>
      <c r="X773">
        <v>213</v>
      </c>
      <c r="Y773">
        <v>297</v>
      </c>
    </row>
    <row r="774" spans="1:25" x14ac:dyDescent="0.35">
      <c r="A774">
        <v>773</v>
      </c>
      <c r="B774">
        <v>5728</v>
      </c>
      <c r="C774">
        <v>730</v>
      </c>
      <c r="D774" t="s">
        <v>52</v>
      </c>
      <c r="E774" t="s">
        <v>25</v>
      </c>
      <c r="F774">
        <v>4</v>
      </c>
      <c r="G774">
        <v>372.89</v>
      </c>
      <c r="H774">
        <f t="shared" si="12"/>
        <v>1491.56</v>
      </c>
      <c r="I774" s="11">
        <v>45346.332638888889</v>
      </c>
      <c r="J774">
        <v>12</v>
      </c>
      <c r="K774" t="s">
        <v>36</v>
      </c>
      <c r="L774">
        <v>101</v>
      </c>
      <c r="M774">
        <v>83</v>
      </c>
      <c r="N774">
        <v>138</v>
      </c>
      <c r="O774">
        <v>166</v>
      </c>
      <c r="P774">
        <v>10</v>
      </c>
      <c r="Q774">
        <v>20</v>
      </c>
      <c r="R774" t="s">
        <v>46</v>
      </c>
      <c r="S774">
        <v>82564.39</v>
      </c>
      <c r="T774" t="s">
        <v>33</v>
      </c>
      <c r="U774" t="s">
        <v>43</v>
      </c>
      <c r="V774" t="b">
        <v>0</v>
      </c>
      <c r="W774" t="s">
        <v>30</v>
      </c>
      <c r="X774">
        <v>424</v>
      </c>
      <c r="Y774">
        <v>138</v>
      </c>
    </row>
    <row r="775" spans="1:25" x14ac:dyDescent="0.35">
      <c r="A775">
        <v>774</v>
      </c>
      <c r="B775">
        <v>8195</v>
      </c>
      <c r="C775">
        <v>129</v>
      </c>
      <c r="D775" t="s">
        <v>24</v>
      </c>
      <c r="E775" t="s">
        <v>25</v>
      </c>
      <c r="F775">
        <v>3</v>
      </c>
      <c r="G775">
        <v>1051.56</v>
      </c>
      <c r="H775">
        <f t="shared" si="12"/>
        <v>3154.68</v>
      </c>
      <c r="I775" s="12">
        <v>45407.849305555559</v>
      </c>
      <c r="J775">
        <v>13</v>
      </c>
      <c r="K775" t="s">
        <v>36</v>
      </c>
      <c r="L775">
        <v>341</v>
      </c>
      <c r="M775">
        <v>61</v>
      </c>
      <c r="N775">
        <v>175</v>
      </c>
      <c r="O775">
        <v>486</v>
      </c>
      <c r="P775">
        <v>8</v>
      </c>
      <c r="Q775">
        <v>46</v>
      </c>
      <c r="R775" t="s">
        <v>46</v>
      </c>
      <c r="S775">
        <v>36835.83</v>
      </c>
      <c r="T775" t="s">
        <v>37</v>
      </c>
      <c r="U775" t="s">
        <v>50</v>
      </c>
      <c r="V775" t="b">
        <v>0</v>
      </c>
      <c r="W775" t="s">
        <v>30</v>
      </c>
      <c r="X775">
        <v>341</v>
      </c>
      <c r="Y775">
        <v>433</v>
      </c>
    </row>
    <row r="776" spans="1:25" x14ac:dyDescent="0.35">
      <c r="A776">
        <v>775</v>
      </c>
      <c r="B776">
        <v>3037</v>
      </c>
      <c r="C776">
        <v>952</v>
      </c>
      <c r="D776" t="s">
        <v>51</v>
      </c>
      <c r="E776" t="s">
        <v>47</v>
      </c>
      <c r="F776">
        <v>2</v>
      </c>
      <c r="G776">
        <v>233.38</v>
      </c>
      <c r="H776">
        <f t="shared" si="12"/>
        <v>466.76</v>
      </c>
      <c r="I776" s="11">
        <v>45345.118055555555</v>
      </c>
      <c r="J776">
        <v>15</v>
      </c>
      <c r="K776" t="s">
        <v>40</v>
      </c>
      <c r="L776">
        <v>380</v>
      </c>
      <c r="M776">
        <v>90</v>
      </c>
      <c r="N776">
        <v>100</v>
      </c>
      <c r="O776">
        <v>395</v>
      </c>
      <c r="P776">
        <v>6</v>
      </c>
      <c r="Q776">
        <v>56</v>
      </c>
      <c r="R776" t="s">
        <v>27</v>
      </c>
      <c r="S776">
        <v>47090.59</v>
      </c>
      <c r="T776" t="s">
        <v>42</v>
      </c>
      <c r="U776" t="s">
        <v>43</v>
      </c>
      <c r="V776" t="b">
        <v>1</v>
      </c>
      <c r="W776" t="s">
        <v>35</v>
      </c>
      <c r="X776">
        <v>206</v>
      </c>
      <c r="Y776">
        <v>505</v>
      </c>
    </row>
    <row r="777" spans="1:25" x14ac:dyDescent="0.35">
      <c r="A777">
        <v>776</v>
      </c>
      <c r="B777">
        <v>8679</v>
      </c>
      <c r="C777">
        <v>279</v>
      </c>
      <c r="D777" t="s">
        <v>38</v>
      </c>
      <c r="E777" t="s">
        <v>47</v>
      </c>
      <c r="F777">
        <v>2</v>
      </c>
      <c r="G777">
        <v>1150.8599999999999</v>
      </c>
      <c r="H777">
        <f t="shared" si="12"/>
        <v>2301.7199999999998</v>
      </c>
      <c r="I777" s="12">
        <v>45387.68472222222</v>
      </c>
      <c r="J777">
        <v>15</v>
      </c>
      <c r="K777" t="s">
        <v>26</v>
      </c>
      <c r="L777">
        <v>55</v>
      </c>
      <c r="M777">
        <v>124</v>
      </c>
      <c r="N777">
        <v>222</v>
      </c>
      <c r="O777">
        <v>211</v>
      </c>
      <c r="P777">
        <v>1</v>
      </c>
      <c r="Q777">
        <v>64</v>
      </c>
      <c r="R777" t="s">
        <v>46</v>
      </c>
      <c r="S777">
        <v>83013.48</v>
      </c>
      <c r="T777" t="s">
        <v>33</v>
      </c>
      <c r="U777" t="s">
        <v>29</v>
      </c>
      <c r="V777" t="b">
        <v>1</v>
      </c>
      <c r="W777" t="s">
        <v>30</v>
      </c>
      <c r="X777">
        <v>237</v>
      </c>
      <c r="Y777">
        <v>490</v>
      </c>
    </row>
    <row r="778" spans="1:25" x14ac:dyDescent="0.35">
      <c r="A778">
        <v>777</v>
      </c>
      <c r="B778">
        <v>5982</v>
      </c>
      <c r="C778">
        <v>298</v>
      </c>
      <c r="D778" t="s">
        <v>39</v>
      </c>
      <c r="E778" t="s">
        <v>47</v>
      </c>
      <c r="F778">
        <v>2</v>
      </c>
      <c r="G778">
        <v>190.02</v>
      </c>
      <c r="H778">
        <f t="shared" si="12"/>
        <v>380.04</v>
      </c>
      <c r="I778" s="11">
        <v>45437.09097222222</v>
      </c>
      <c r="J778">
        <v>4</v>
      </c>
      <c r="K778" t="s">
        <v>36</v>
      </c>
      <c r="L778">
        <v>337</v>
      </c>
      <c r="M778">
        <v>60</v>
      </c>
      <c r="N778">
        <v>179</v>
      </c>
      <c r="O778">
        <v>385</v>
      </c>
      <c r="P778">
        <v>6</v>
      </c>
      <c r="Q778">
        <v>55</v>
      </c>
      <c r="R778" t="s">
        <v>41</v>
      </c>
      <c r="S778">
        <v>26201.83</v>
      </c>
      <c r="T778" t="s">
        <v>28</v>
      </c>
      <c r="U778" t="s">
        <v>43</v>
      </c>
      <c r="V778" t="b">
        <v>0</v>
      </c>
      <c r="W778" t="s">
        <v>48</v>
      </c>
      <c r="X778">
        <v>124</v>
      </c>
      <c r="Y778">
        <v>256</v>
      </c>
    </row>
    <row r="779" spans="1:25" x14ac:dyDescent="0.35">
      <c r="A779">
        <v>778</v>
      </c>
      <c r="B779">
        <v>7594</v>
      </c>
      <c r="C779">
        <v>438</v>
      </c>
      <c r="D779" t="s">
        <v>24</v>
      </c>
      <c r="E779" t="s">
        <v>25</v>
      </c>
      <c r="F779">
        <v>2</v>
      </c>
      <c r="G779">
        <v>1676.55</v>
      </c>
      <c r="H779">
        <f t="shared" si="12"/>
        <v>3353.1</v>
      </c>
      <c r="I779" s="12">
        <v>45532.55972222222</v>
      </c>
      <c r="J779">
        <v>6</v>
      </c>
      <c r="K779" t="s">
        <v>32</v>
      </c>
      <c r="L779">
        <v>102</v>
      </c>
      <c r="M779">
        <v>52</v>
      </c>
      <c r="N779">
        <v>123</v>
      </c>
      <c r="O779">
        <v>268</v>
      </c>
      <c r="P779">
        <v>8</v>
      </c>
      <c r="Q779">
        <v>64</v>
      </c>
      <c r="R779" t="s">
        <v>41</v>
      </c>
      <c r="S779">
        <v>42117.8</v>
      </c>
      <c r="T779" t="s">
        <v>37</v>
      </c>
      <c r="U779" t="s">
        <v>43</v>
      </c>
      <c r="V779" t="b">
        <v>0</v>
      </c>
      <c r="W779" t="s">
        <v>30</v>
      </c>
      <c r="X779">
        <v>160</v>
      </c>
      <c r="Y779">
        <v>325</v>
      </c>
    </row>
    <row r="780" spans="1:25" x14ac:dyDescent="0.35">
      <c r="A780">
        <v>779</v>
      </c>
      <c r="B780">
        <v>5460</v>
      </c>
      <c r="C780">
        <v>953</v>
      </c>
      <c r="D780" t="s">
        <v>44</v>
      </c>
      <c r="E780" t="s">
        <v>47</v>
      </c>
      <c r="F780">
        <v>5</v>
      </c>
      <c r="G780">
        <v>609.02</v>
      </c>
      <c r="H780">
        <f t="shared" si="12"/>
        <v>3045.1</v>
      </c>
      <c r="I780" s="11">
        <v>45478.326388888891</v>
      </c>
      <c r="J780">
        <v>12</v>
      </c>
      <c r="K780" t="s">
        <v>45</v>
      </c>
      <c r="L780">
        <v>79</v>
      </c>
      <c r="M780">
        <v>136</v>
      </c>
      <c r="N780">
        <v>263</v>
      </c>
      <c r="O780">
        <v>228</v>
      </c>
      <c r="P780">
        <v>10</v>
      </c>
      <c r="Q780">
        <v>22</v>
      </c>
      <c r="R780" t="s">
        <v>41</v>
      </c>
      <c r="S780">
        <v>96025.17</v>
      </c>
      <c r="T780" t="s">
        <v>42</v>
      </c>
      <c r="U780" t="s">
        <v>50</v>
      </c>
      <c r="V780" t="b">
        <v>0</v>
      </c>
      <c r="W780" t="s">
        <v>30</v>
      </c>
      <c r="X780">
        <v>436</v>
      </c>
      <c r="Y780">
        <v>113</v>
      </c>
    </row>
    <row r="781" spans="1:25" x14ac:dyDescent="0.35">
      <c r="A781">
        <v>780</v>
      </c>
      <c r="B781">
        <v>9199</v>
      </c>
      <c r="C781">
        <v>446</v>
      </c>
      <c r="D781" t="s">
        <v>24</v>
      </c>
      <c r="E781" t="s">
        <v>25</v>
      </c>
      <c r="F781">
        <v>2</v>
      </c>
      <c r="G781">
        <v>1996.95</v>
      </c>
      <c r="H781">
        <f t="shared" si="12"/>
        <v>3993.9</v>
      </c>
      <c r="I781" s="12">
        <v>45346.558333333334</v>
      </c>
      <c r="J781">
        <v>3</v>
      </c>
      <c r="K781" t="s">
        <v>26</v>
      </c>
      <c r="L781">
        <v>363</v>
      </c>
      <c r="M781">
        <v>98</v>
      </c>
      <c r="N781">
        <v>151</v>
      </c>
      <c r="O781">
        <v>459</v>
      </c>
      <c r="P781">
        <v>3</v>
      </c>
      <c r="Q781">
        <v>62</v>
      </c>
      <c r="R781" t="s">
        <v>46</v>
      </c>
      <c r="S781">
        <v>100855.29</v>
      </c>
      <c r="T781" t="s">
        <v>33</v>
      </c>
      <c r="U781" t="s">
        <v>50</v>
      </c>
      <c r="V781" t="b">
        <v>0</v>
      </c>
      <c r="W781" t="s">
        <v>30</v>
      </c>
      <c r="X781">
        <v>201</v>
      </c>
      <c r="Y781">
        <v>389</v>
      </c>
    </row>
    <row r="782" spans="1:25" x14ac:dyDescent="0.35">
      <c r="A782">
        <v>781</v>
      </c>
      <c r="B782">
        <v>9847</v>
      </c>
      <c r="C782">
        <v>788</v>
      </c>
      <c r="D782" t="s">
        <v>52</v>
      </c>
      <c r="E782" t="s">
        <v>47</v>
      </c>
      <c r="F782">
        <v>5</v>
      </c>
      <c r="G782">
        <v>494.46</v>
      </c>
      <c r="H782">
        <f t="shared" si="12"/>
        <v>2472.2999999999997</v>
      </c>
      <c r="I782" s="11">
        <v>45367.154166666667</v>
      </c>
      <c r="J782">
        <v>12</v>
      </c>
      <c r="K782" t="s">
        <v>40</v>
      </c>
      <c r="L782">
        <v>128</v>
      </c>
      <c r="M782">
        <v>149</v>
      </c>
      <c r="N782">
        <v>186</v>
      </c>
      <c r="O782">
        <v>426</v>
      </c>
      <c r="P782">
        <v>2</v>
      </c>
      <c r="Q782">
        <v>61</v>
      </c>
      <c r="R782" t="s">
        <v>27</v>
      </c>
      <c r="S782">
        <v>73603.95</v>
      </c>
      <c r="T782" t="s">
        <v>42</v>
      </c>
      <c r="U782" t="s">
        <v>29</v>
      </c>
      <c r="V782" t="b">
        <v>1</v>
      </c>
      <c r="W782" t="s">
        <v>48</v>
      </c>
      <c r="X782">
        <v>470</v>
      </c>
      <c r="Y782">
        <v>363</v>
      </c>
    </row>
    <row r="783" spans="1:25" x14ac:dyDescent="0.35">
      <c r="A783">
        <v>782</v>
      </c>
      <c r="B783">
        <v>9090</v>
      </c>
      <c r="C783">
        <v>590</v>
      </c>
      <c r="D783" t="s">
        <v>44</v>
      </c>
      <c r="E783" t="s">
        <v>25</v>
      </c>
      <c r="F783">
        <v>2</v>
      </c>
      <c r="G783">
        <v>1538.26</v>
      </c>
      <c r="H783">
        <f t="shared" si="12"/>
        <v>3076.52</v>
      </c>
      <c r="I783" s="12">
        <v>45462.043749999997</v>
      </c>
      <c r="J783">
        <v>17</v>
      </c>
      <c r="K783" t="s">
        <v>26</v>
      </c>
      <c r="L783">
        <v>378</v>
      </c>
      <c r="M783">
        <v>104</v>
      </c>
      <c r="N783">
        <v>245</v>
      </c>
      <c r="O783">
        <v>121</v>
      </c>
      <c r="P783">
        <v>6</v>
      </c>
      <c r="Q783">
        <v>56</v>
      </c>
      <c r="R783" t="s">
        <v>46</v>
      </c>
      <c r="S783">
        <v>87689.87</v>
      </c>
      <c r="T783" t="s">
        <v>33</v>
      </c>
      <c r="U783" t="s">
        <v>50</v>
      </c>
      <c r="V783" t="b">
        <v>0</v>
      </c>
      <c r="W783" t="s">
        <v>30</v>
      </c>
      <c r="X783">
        <v>219</v>
      </c>
      <c r="Y783">
        <v>157</v>
      </c>
    </row>
    <row r="784" spans="1:25" x14ac:dyDescent="0.35">
      <c r="A784">
        <v>783</v>
      </c>
      <c r="B784">
        <v>8172</v>
      </c>
      <c r="C784">
        <v>585</v>
      </c>
      <c r="D784" t="s">
        <v>24</v>
      </c>
      <c r="E784" t="s">
        <v>25</v>
      </c>
      <c r="F784">
        <v>1</v>
      </c>
      <c r="G784">
        <v>1683.67</v>
      </c>
      <c r="H784">
        <f t="shared" si="12"/>
        <v>1683.67</v>
      </c>
      <c r="I784" s="11">
        <v>45528.075694444444</v>
      </c>
      <c r="J784">
        <v>19</v>
      </c>
      <c r="K784" t="s">
        <v>32</v>
      </c>
      <c r="L784">
        <v>175</v>
      </c>
      <c r="M784">
        <v>51</v>
      </c>
      <c r="N784">
        <v>261</v>
      </c>
      <c r="O784">
        <v>421</v>
      </c>
      <c r="P784">
        <v>2</v>
      </c>
      <c r="Q784">
        <v>68</v>
      </c>
      <c r="R784" t="s">
        <v>46</v>
      </c>
      <c r="S784">
        <v>38910</v>
      </c>
      <c r="T784" t="s">
        <v>37</v>
      </c>
      <c r="U784" t="s">
        <v>34</v>
      </c>
      <c r="V784" t="b">
        <v>0</v>
      </c>
      <c r="W784" t="s">
        <v>48</v>
      </c>
      <c r="X784">
        <v>283</v>
      </c>
      <c r="Y784">
        <v>333</v>
      </c>
    </row>
    <row r="785" spans="1:25" x14ac:dyDescent="0.35">
      <c r="A785">
        <v>784</v>
      </c>
      <c r="B785">
        <v>2317</v>
      </c>
      <c r="C785">
        <v>916</v>
      </c>
      <c r="D785" t="s">
        <v>24</v>
      </c>
      <c r="E785" t="s">
        <v>47</v>
      </c>
      <c r="F785">
        <v>2</v>
      </c>
      <c r="G785">
        <v>1351.91</v>
      </c>
      <c r="H785">
        <f t="shared" si="12"/>
        <v>2703.82</v>
      </c>
      <c r="I785" s="12">
        <v>45544.890277777777</v>
      </c>
      <c r="J785">
        <v>2</v>
      </c>
      <c r="K785" t="s">
        <v>32</v>
      </c>
      <c r="L785">
        <v>64</v>
      </c>
      <c r="M785">
        <v>114</v>
      </c>
      <c r="N785">
        <v>274</v>
      </c>
      <c r="O785">
        <v>437</v>
      </c>
      <c r="P785">
        <v>1</v>
      </c>
      <c r="Q785">
        <v>64</v>
      </c>
      <c r="R785" t="s">
        <v>41</v>
      </c>
      <c r="S785">
        <v>40300.35</v>
      </c>
      <c r="T785" t="s">
        <v>37</v>
      </c>
      <c r="U785" t="s">
        <v>43</v>
      </c>
      <c r="V785" t="b">
        <v>0</v>
      </c>
      <c r="W785" t="s">
        <v>30</v>
      </c>
      <c r="X785">
        <v>336</v>
      </c>
      <c r="Y785">
        <v>157</v>
      </c>
    </row>
    <row r="786" spans="1:25" x14ac:dyDescent="0.35">
      <c r="A786">
        <v>785</v>
      </c>
      <c r="B786">
        <v>1653</v>
      </c>
      <c r="C786">
        <v>136</v>
      </c>
      <c r="D786" t="s">
        <v>49</v>
      </c>
      <c r="E786" t="s">
        <v>25</v>
      </c>
      <c r="F786">
        <v>1</v>
      </c>
      <c r="G786">
        <v>803.88</v>
      </c>
      <c r="H786">
        <f t="shared" si="12"/>
        <v>803.88</v>
      </c>
      <c r="I786" s="11">
        <v>45519.956944444442</v>
      </c>
      <c r="J786">
        <v>9</v>
      </c>
      <c r="K786" t="s">
        <v>40</v>
      </c>
      <c r="L786">
        <v>432</v>
      </c>
      <c r="M786">
        <v>103</v>
      </c>
      <c r="N786">
        <v>207</v>
      </c>
      <c r="O786">
        <v>253</v>
      </c>
      <c r="P786">
        <v>10</v>
      </c>
      <c r="Q786">
        <v>18</v>
      </c>
      <c r="R786" t="s">
        <v>27</v>
      </c>
      <c r="S786">
        <v>31528.94</v>
      </c>
      <c r="T786" t="s">
        <v>33</v>
      </c>
      <c r="U786" t="s">
        <v>34</v>
      </c>
      <c r="V786" t="b">
        <v>1</v>
      </c>
      <c r="W786" t="s">
        <v>30</v>
      </c>
      <c r="X786">
        <v>244</v>
      </c>
      <c r="Y786">
        <v>380</v>
      </c>
    </row>
    <row r="787" spans="1:25" x14ac:dyDescent="0.35">
      <c r="A787">
        <v>786</v>
      </c>
      <c r="B787">
        <v>8078</v>
      </c>
      <c r="C787">
        <v>761</v>
      </c>
      <c r="D787" t="s">
        <v>51</v>
      </c>
      <c r="E787" t="s">
        <v>25</v>
      </c>
      <c r="F787">
        <v>2</v>
      </c>
      <c r="G787">
        <v>1784.25</v>
      </c>
      <c r="H787">
        <f t="shared" si="12"/>
        <v>3568.5</v>
      </c>
      <c r="I787" s="12">
        <v>45508.097916666666</v>
      </c>
      <c r="J787">
        <v>4</v>
      </c>
      <c r="K787" t="s">
        <v>26</v>
      </c>
      <c r="L787">
        <v>352</v>
      </c>
      <c r="M787">
        <v>73</v>
      </c>
      <c r="N787">
        <v>206</v>
      </c>
      <c r="O787">
        <v>469</v>
      </c>
      <c r="P787">
        <v>9</v>
      </c>
      <c r="Q787">
        <v>44</v>
      </c>
      <c r="R787" t="s">
        <v>27</v>
      </c>
      <c r="S787">
        <v>49549.41</v>
      </c>
      <c r="T787" t="s">
        <v>42</v>
      </c>
      <c r="U787" t="s">
        <v>50</v>
      </c>
      <c r="V787" t="b">
        <v>0</v>
      </c>
      <c r="W787" t="s">
        <v>30</v>
      </c>
      <c r="X787">
        <v>431</v>
      </c>
      <c r="Y787">
        <v>93</v>
      </c>
    </row>
    <row r="788" spans="1:25" x14ac:dyDescent="0.35">
      <c r="A788">
        <v>787</v>
      </c>
      <c r="B788">
        <v>6280</v>
      </c>
      <c r="C788">
        <v>239</v>
      </c>
      <c r="D788" t="s">
        <v>51</v>
      </c>
      <c r="E788" t="s">
        <v>47</v>
      </c>
      <c r="F788">
        <v>3</v>
      </c>
      <c r="G788">
        <v>1425.21</v>
      </c>
      <c r="H788">
        <f t="shared" si="12"/>
        <v>4275.63</v>
      </c>
      <c r="I788" s="11">
        <v>45329.419444444444</v>
      </c>
      <c r="J788">
        <v>17</v>
      </c>
      <c r="K788" t="s">
        <v>40</v>
      </c>
      <c r="L788">
        <v>229</v>
      </c>
      <c r="M788">
        <v>80</v>
      </c>
      <c r="N788">
        <v>186</v>
      </c>
      <c r="O788">
        <v>250</v>
      </c>
      <c r="P788">
        <v>2</v>
      </c>
      <c r="Q788">
        <v>26</v>
      </c>
      <c r="R788" t="s">
        <v>41</v>
      </c>
      <c r="S788">
        <v>66541.09</v>
      </c>
      <c r="T788" t="s">
        <v>37</v>
      </c>
      <c r="U788" t="s">
        <v>50</v>
      </c>
      <c r="V788" t="b">
        <v>0</v>
      </c>
      <c r="W788" t="s">
        <v>30</v>
      </c>
      <c r="X788">
        <v>311</v>
      </c>
      <c r="Y788">
        <v>359</v>
      </c>
    </row>
    <row r="789" spans="1:25" x14ac:dyDescent="0.35">
      <c r="A789">
        <v>788</v>
      </c>
      <c r="B789">
        <v>5102</v>
      </c>
      <c r="C789">
        <v>593</v>
      </c>
      <c r="D789" t="s">
        <v>31</v>
      </c>
      <c r="E789" t="s">
        <v>47</v>
      </c>
      <c r="F789">
        <v>4</v>
      </c>
      <c r="G789">
        <v>547.53</v>
      </c>
      <c r="H789">
        <f t="shared" si="12"/>
        <v>2190.12</v>
      </c>
      <c r="I789" s="12">
        <v>45309.643055555556</v>
      </c>
      <c r="J789">
        <v>6</v>
      </c>
      <c r="K789" t="s">
        <v>45</v>
      </c>
      <c r="L789">
        <v>487</v>
      </c>
      <c r="M789">
        <v>141</v>
      </c>
      <c r="N789">
        <v>161</v>
      </c>
      <c r="O789">
        <v>420</v>
      </c>
      <c r="P789">
        <v>1</v>
      </c>
      <c r="Q789">
        <v>30</v>
      </c>
      <c r="R789" t="s">
        <v>41</v>
      </c>
      <c r="S789">
        <v>114743.26</v>
      </c>
      <c r="T789" t="s">
        <v>33</v>
      </c>
      <c r="U789" t="s">
        <v>43</v>
      </c>
      <c r="V789" t="b">
        <v>0</v>
      </c>
      <c r="W789" t="s">
        <v>30</v>
      </c>
      <c r="X789">
        <v>268</v>
      </c>
      <c r="Y789">
        <v>380</v>
      </c>
    </row>
    <row r="790" spans="1:25" x14ac:dyDescent="0.35">
      <c r="A790">
        <v>789</v>
      </c>
      <c r="B790">
        <v>1423</v>
      </c>
      <c r="C790">
        <v>259</v>
      </c>
      <c r="D790" t="s">
        <v>24</v>
      </c>
      <c r="E790" t="s">
        <v>25</v>
      </c>
      <c r="F790">
        <v>5</v>
      </c>
      <c r="G790">
        <v>1146.78</v>
      </c>
      <c r="H790">
        <f t="shared" si="12"/>
        <v>5733.9</v>
      </c>
      <c r="I790" s="11">
        <v>45522.381249999999</v>
      </c>
      <c r="J790">
        <v>17</v>
      </c>
      <c r="K790" t="s">
        <v>26</v>
      </c>
      <c r="L790">
        <v>352</v>
      </c>
      <c r="M790">
        <v>98</v>
      </c>
      <c r="N790">
        <v>160</v>
      </c>
      <c r="O790">
        <v>272</v>
      </c>
      <c r="P790">
        <v>1</v>
      </c>
      <c r="Q790">
        <v>61</v>
      </c>
      <c r="R790" t="s">
        <v>41</v>
      </c>
      <c r="S790">
        <v>25133.68</v>
      </c>
      <c r="T790" t="s">
        <v>42</v>
      </c>
      <c r="U790" t="s">
        <v>34</v>
      </c>
      <c r="V790" t="b">
        <v>1</v>
      </c>
      <c r="W790" t="s">
        <v>30</v>
      </c>
      <c r="X790">
        <v>206</v>
      </c>
      <c r="Y790">
        <v>177</v>
      </c>
    </row>
    <row r="791" spans="1:25" x14ac:dyDescent="0.35">
      <c r="A791">
        <v>790</v>
      </c>
      <c r="B791">
        <v>2496</v>
      </c>
      <c r="C791">
        <v>742</v>
      </c>
      <c r="D791" t="s">
        <v>49</v>
      </c>
      <c r="E791" t="s">
        <v>25</v>
      </c>
      <c r="F791">
        <v>1</v>
      </c>
      <c r="G791">
        <v>1403.29</v>
      </c>
      <c r="H791">
        <f t="shared" si="12"/>
        <v>1403.29</v>
      </c>
      <c r="I791" s="12">
        <v>45405.619444444441</v>
      </c>
      <c r="J791">
        <v>1</v>
      </c>
      <c r="K791" t="s">
        <v>32</v>
      </c>
      <c r="L791">
        <v>168</v>
      </c>
      <c r="M791">
        <v>95</v>
      </c>
      <c r="N791">
        <v>244</v>
      </c>
      <c r="O791">
        <v>109</v>
      </c>
      <c r="P791">
        <v>10</v>
      </c>
      <c r="Q791">
        <v>60</v>
      </c>
      <c r="R791" t="s">
        <v>46</v>
      </c>
      <c r="S791">
        <v>20261.509999999998</v>
      </c>
      <c r="T791" t="s">
        <v>37</v>
      </c>
      <c r="U791" t="s">
        <v>29</v>
      </c>
      <c r="V791" t="b">
        <v>1</v>
      </c>
      <c r="W791" t="s">
        <v>48</v>
      </c>
      <c r="X791">
        <v>314</v>
      </c>
      <c r="Y791">
        <v>391</v>
      </c>
    </row>
    <row r="792" spans="1:25" x14ac:dyDescent="0.35">
      <c r="A792">
        <v>791</v>
      </c>
      <c r="B792">
        <v>4750</v>
      </c>
      <c r="C792">
        <v>571</v>
      </c>
      <c r="D792" t="s">
        <v>38</v>
      </c>
      <c r="E792" t="s">
        <v>47</v>
      </c>
      <c r="F792">
        <v>2</v>
      </c>
      <c r="G792">
        <v>1631.18</v>
      </c>
      <c r="H792">
        <f t="shared" si="12"/>
        <v>3262.36</v>
      </c>
      <c r="I792" s="11">
        <v>45335.908333333333</v>
      </c>
      <c r="J792">
        <v>11</v>
      </c>
      <c r="K792" t="s">
        <v>45</v>
      </c>
      <c r="L792">
        <v>212</v>
      </c>
      <c r="M792">
        <v>57</v>
      </c>
      <c r="N792">
        <v>112</v>
      </c>
      <c r="O792">
        <v>452</v>
      </c>
      <c r="P792">
        <v>5</v>
      </c>
      <c r="Q792">
        <v>59</v>
      </c>
      <c r="R792" t="s">
        <v>41</v>
      </c>
      <c r="S792">
        <v>59612.79</v>
      </c>
      <c r="T792" t="s">
        <v>42</v>
      </c>
      <c r="U792" t="s">
        <v>50</v>
      </c>
      <c r="V792" t="b">
        <v>1</v>
      </c>
      <c r="W792" t="s">
        <v>48</v>
      </c>
      <c r="X792">
        <v>289</v>
      </c>
      <c r="Y792">
        <v>105</v>
      </c>
    </row>
    <row r="793" spans="1:25" x14ac:dyDescent="0.35">
      <c r="A793">
        <v>792</v>
      </c>
      <c r="B793">
        <v>1339</v>
      </c>
      <c r="C793">
        <v>985</v>
      </c>
      <c r="D793" t="s">
        <v>44</v>
      </c>
      <c r="E793" t="s">
        <v>47</v>
      </c>
      <c r="F793">
        <v>2</v>
      </c>
      <c r="G793">
        <v>611.21</v>
      </c>
      <c r="H793">
        <f t="shared" si="12"/>
        <v>1222.42</v>
      </c>
      <c r="I793" s="12">
        <v>45436.561805555553</v>
      </c>
      <c r="J793">
        <v>3</v>
      </c>
      <c r="K793" t="s">
        <v>40</v>
      </c>
      <c r="L793">
        <v>231</v>
      </c>
      <c r="M793">
        <v>87</v>
      </c>
      <c r="N793">
        <v>156</v>
      </c>
      <c r="O793">
        <v>219</v>
      </c>
      <c r="P793">
        <v>5</v>
      </c>
      <c r="Q793">
        <v>23</v>
      </c>
      <c r="R793" t="s">
        <v>27</v>
      </c>
      <c r="S793">
        <v>89912.39</v>
      </c>
      <c r="T793" t="s">
        <v>37</v>
      </c>
      <c r="U793" t="s">
        <v>29</v>
      </c>
      <c r="V793" t="b">
        <v>0</v>
      </c>
      <c r="W793" t="s">
        <v>30</v>
      </c>
      <c r="X793">
        <v>181</v>
      </c>
      <c r="Y793">
        <v>198</v>
      </c>
    </row>
    <row r="794" spans="1:25" x14ac:dyDescent="0.35">
      <c r="A794">
        <v>793</v>
      </c>
      <c r="B794">
        <v>5415</v>
      </c>
      <c r="C794">
        <v>649</v>
      </c>
      <c r="D794" t="s">
        <v>39</v>
      </c>
      <c r="E794" t="s">
        <v>25</v>
      </c>
      <c r="F794">
        <v>1</v>
      </c>
      <c r="G794">
        <v>1485.09</v>
      </c>
      <c r="H794">
        <f t="shared" si="12"/>
        <v>1485.09</v>
      </c>
      <c r="I794" s="11">
        <v>45427.355555555558</v>
      </c>
      <c r="J794">
        <v>14</v>
      </c>
      <c r="K794" t="s">
        <v>45</v>
      </c>
      <c r="L794">
        <v>425</v>
      </c>
      <c r="M794">
        <v>100</v>
      </c>
      <c r="N794">
        <v>198</v>
      </c>
      <c r="O794">
        <v>394</v>
      </c>
      <c r="P794">
        <v>4</v>
      </c>
      <c r="Q794">
        <v>40</v>
      </c>
      <c r="R794" t="s">
        <v>27</v>
      </c>
      <c r="S794">
        <v>38396.980000000003</v>
      </c>
      <c r="T794" t="s">
        <v>42</v>
      </c>
      <c r="U794" t="s">
        <v>29</v>
      </c>
      <c r="V794" t="b">
        <v>1</v>
      </c>
      <c r="W794" t="s">
        <v>48</v>
      </c>
      <c r="X794">
        <v>462</v>
      </c>
      <c r="Y794">
        <v>151</v>
      </c>
    </row>
    <row r="795" spans="1:25" x14ac:dyDescent="0.35">
      <c r="A795">
        <v>794</v>
      </c>
      <c r="B795">
        <v>1659</v>
      </c>
      <c r="C795">
        <v>443</v>
      </c>
      <c r="D795" t="s">
        <v>51</v>
      </c>
      <c r="E795" t="s">
        <v>47</v>
      </c>
      <c r="F795">
        <v>2</v>
      </c>
      <c r="G795">
        <v>300.5</v>
      </c>
      <c r="H795">
        <f t="shared" si="12"/>
        <v>601</v>
      </c>
      <c r="I795" s="12">
        <v>45478.010416666664</v>
      </c>
      <c r="J795">
        <v>13</v>
      </c>
      <c r="K795" t="s">
        <v>26</v>
      </c>
      <c r="L795">
        <v>50</v>
      </c>
      <c r="M795">
        <v>54</v>
      </c>
      <c r="N795">
        <v>157</v>
      </c>
      <c r="O795">
        <v>381</v>
      </c>
      <c r="P795">
        <v>1</v>
      </c>
      <c r="Q795">
        <v>65</v>
      </c>
      <c r="R795" t="s">
        <v>46</v>
      </c>
      <c r="S795">
        <v>111358.08</v>
      </c>
      <c r="T795" t="s">
        <v>42</v>
      </c>
      <c r="U795" t="s">
        <v>34</v>
      </c>
      <c r="V795" t="b">
        <v>0</v>
      </c>
      <c r="W795" t="s">
        <v>35</v>
      </c>
      <c r="X795">
        <v>124</v>
      </c>
      <c r="Y795">
        <v>476</v>
      </c>
    </row>
    <row r="796" spans="1:25" x14ac:dyDescent="0.35">
      <c r="A796">
        <v>795</v>
      </c>
      <c r="B796">
        <v>3870</v>
      </c>
      <c r="C796">
        <v>573</v>
      </c>
      <c r="D796" t="s">
        <v>52</v>
      </c>
      <c r="E796" t="s">
        <v>47</v>
      </c>
      <c r="F796">
        <v>1</v>
      </c>
      <c r="G796">
        <v>1630.21</v>
      </c>
      <c r="H796">
        <f t="shared" si="12"/>
        <v>1630.21</v>
      </c>
      <c r="I796" s="11">
        <v>45448.500694444447</v>
      </c>
      <c r="J796">
        <v>14</v>
      </c>
      <c r="K796" t="s">
        <v>26</v>
      </c>
      <c r="L796">
        <v>298</v>
      </c>
      <c r="M796">
        <v>68</v>
      </c>
      <c r="N796">
        <v>269</v>
      </c>
      <c r="O796">
        <v>304</v>
      </c>
      <c r="P796">
        <v>1</v>
      </c>
      <c r="Q796">
        <v>36</v>
      </c>
      <c r="R796" t="s">
        <v>46</v>
      </c>
      <c r="S796">
        <v>34421.17</v>
      </c>
      <c r="T796" t="s">
        <v>28</v>
      </c>
      <c r="U796" t="s">
        <v>50</v>
      </c>
      <c r="V796" t="b">
        <v>1</v>
      </c>
      <c r="W796" t="s">
        <v>30</v>
      </c>
      <c r="X796">
        <v>465</v>
      </c>
      <c r="Y796">
        <v>371</v>
      </c>
    </row>
    <row r="797" spans="1:25" x14ac:dyDescent="0.35">
      <c r="A797">
        <v>796</v>
      </c>
      <c r="B797">
        <v>8708</v>
      </c>
      <c r="C797">
        <v>902</v>
      </c>
      <c r="D797" t="s">
        <v>38</v>
      </c>
      <c r="E797" t="s">
        <v>47</v>
      </c>
      <c r="F797">
        <v>2</v>
      </c>
      <c r="G797">
        <v>1725.89</v>
      </c>
      <c r="H797">
        <f t="shared" si="12"/>
        <v>3451.78</v>
      </c>
      <c r="I797" s="12">
        <v>45339.477083333331</v>
      </c>
      <c r="J797">
        <v>2</v>
      </c>
      <c r="K797" t="s">
        <v>26</v>
      </c>
      <c r="L797">
        <v>323</v>
      </c>
      <c r="M797">
        <v>102</v>
      </c>
      <c r="N797">
        <v>232</v>
      </c>
      <c r="O797">
        <v>199</v>
      </c>
      <c r="P797">
        <v>3</v>
      </c>
      <c r="Q797">
        <v>32</v>
      </c>
      <c r="R797" t="s">
        <v>27</v>
      </c>
      <c r="S797">
        <v>76325.25</v>
      </c>
      <c r="T797" t="s">
        <v>33</v>
      </c>
      <c r="U797" t="s">
        <v>34</v>
      </c>
      <c r="V797" t="b">
        <v>0</v>
      </c>
      <c r="W797" t="s">
        <v>30</v>
      </c>
      <c r="X797">
        <v>275</v>
      </c>
      <c r="Y797">
        <v>364</v>
      </c>
    </row>
    <row r="798" spans="1:25" x14ac:dyDescent="0.35">
      <c r="A798">
        <v>797</v>
      </c>
      <c r="B798">
        <v>9502</v>
      </c>
      <c r="C798">
        <v>933</v>
      </c>
      <c r="D798" t="s">
        <v>38</v>
      </c>
      <c r="E798" t="s">
        <v>25</v>
      </c>
      <c r="F798">
        <v>2</v>
      </c>
      <c r="G798">
        <v>1095.23</v>
      </c>
      <c r="H798">
        <f t="shared" si="12"/>
        <v>2190.46</v>
      </c>
      <c r="I798" s="11">
        <v>45492.76458333333</v>
      </c>
      <c r="J798">
        <v>18</v>
      </c>
      <c r="K798" t="s">
        <v>26</v>
      </c>
      <c r="L798">
        <v>175</v>
      </c>
      <c r="M798">
        <v>133</v>
      </c>
      <c r="N798">
        <v>192</v>
      </c>
      <c r="O798">
        <v>369</v>
      </c>
      <c r="P798">
        <v>8</v>
      </c>
      <c r="Q798">
        <v>67</v>
      </c>
      <c r="R798" t="s">
        <v>46</v>
      </c>
      <c r="S798">
        <v>36046.980000000003</v>
      </c>
      <c r="T798" t="s">
        <v>37</v>
      </c>
      <c r="U798" t="s">
        <v>43</v>
      </c>
      <c r="V798" t="b">
        <v>0</v>
      </c>
      <c r="W798" t="s">
        <v>30</v>
      </c>
      <c r="X798">
        <v>483</v>
      </c>
      <c r="Y798">
        <v>144</v>
      </c>
    </row>
    <row r="799" spans="1:25" x14ac:dyDescent="0.35">
      <c r="A799">
        <v>798</v>
      </c>
      <c r="B799">
        <v>8245</v>
      </c>
      <c r="C799">
        <v>523</v>
      </c>
      <c r="D799" t="s">
        <v>52</v>
      </c>
      <c r="E799" t="s">
        <v>47</v>
      </c>
      <c r="F799">
        <v>3</v>
      </c>
      <c r="G799">
        <v>612.79999999999995</v>
      </c>
      <c r="H799">
        <f t="shared" si="12"/>
        <v>1838.3999999999999</v>
      </c>
      <c r="I799" s="12">
        <v>45477.334027777775</v>
      </c>
      <c r="J799">
        <v>4</v>
      </c>
      <c r="K799" t="s">
        <v>26</v>
      </c>
      <c r="L799">
        <v>24</v>
      </c>
      <c r="M799">
        <v>72</v>
      </c>
      <c r="N799">
        <v>223</v>
      </c>
      <c r="O799">
        <v>201</v>
      </c>
      <c r="P799">
        <v>8</v>
      </c>
      <c r="Q799">
        <v>37</v>
      </c>
      <c r="R799" t="s">
        <v>46</v>
      </c>
      <c r="S799">
        <v>54954.28</v>
      </c>
      <c r="T799" t="s">
        <v>42</v>
      </c>
      <c r="U799" t="s">
        <v>43</v>
      </c>
      <c r="V799" t="b">
        <v>1</v>
      </c>
      <c r="W799" t="s">
        <v>30</v>
      </c>
      <c r="X799">
        <v>225</v>
      </c>
      <c r="Y799">
        <v>186</v>
      </c>
    </row>
    <row r="800" spans="1:25" x14ac:dyDescent="0.35">
      <c r="A800">
        <v>799</v>
      </c>
      <c r="B800">
        <v>5557</v>
      </c>
      <c r="C800">
        <v>860</v>
      </c>
      <c r="D800" t="s">
        <v>52</v>
      </c>
      <c r="E800" t="s">
        <v>47</v>
      </c>
      <c r="F800">
        <v>4</v>
      </c>
      <c r="G800">
        <v>1292</v>
      </c>
      <c r="H800">
        <f t="shared" si="12"/>
        <v>5168</v>
      </c>
      <c r="I800" s="11">
        <v>45523.472916666666</v>
      </c>
      <c r="J800">
        <v>6</v>
      </c>
      <c r="K800" t="s">
        <v>36</v>
      </c>
      <c r="L800">
        <v>416</v>
      </c>
      <c r="M800">
        <v>68</v>
      </c>
      <c r="N800">
        <v>171</v>
      </c>
      <c r="O800">
        <v>482</v>
      </c>
      <c r="P800">
        <v>4</v>
      </c>
      <c r="Q800">
        <v>36</v>
      </c>
      <c r="R800" t="s">
        <v>27</v>
      </c>
      <c r="S800">
        <v>114924.04</v>
      </c>
      <c r="T800" t="s">
        <v>37</v>
      </c>
      <c r="U800" t="s">
        <v>34</v>
      </c>
      <c r="V800" t="b">
        <v>0</v>
      </c>
      <c r="W800" t="s">
        <v>30</v>
      </c>
      <c r="X800">
        <v>392</v>
      </c>
      <c r="Y800">
        <v>274</v>
      </c>
    </row>
    <row r="801" spans="1:25" x14ac:dyDescent="0.35">
      <c r="A801">
        <v>800</v>
      </c>
      <c r="B801">
        <v>3973</v>
      </c>
      <c r="C801">
        <v>157</v>
      </c>
      <c r="D801" t="s">
        <v>51</v>
      </c>
      <c r="E801" t="s">
        <v>25</v>
      </c>
      <c r="F801">
        <v>4</v>
      </c>
      <c r="G801">
        <v>520.66</v>
      </c>
      <c r="H801">
        <f t="shared" si="12"/>
        <v>2082.64</v>
      </c>
      <c r="I801" s="12">
        <v>45301.107638888891</v>
      </c>
      <c r="J801">
        <v>7</v>
      </c>
      <c r="K801" t="s">
        <v>45</v>
      </c>
      <c r="L801">
        <v>412</v>
      </c>
      <c r="M801">
        <v>89</v>
      </c>
      <c r="N801">
        <v>151</v>
      </c>
      <c r="O801">
        <v>229</v>
      </c>
      <c r="P801">
        <v>3</v>
      </c>
      <c r="Q801">
        <v>57</v>
      </c>
      <c r="R801" t="s">
        <v>41</v>
      </c>
      <c r="S801">
        <v>98386.64</v>
      </c>
      <c r="T801" t="s">
        <v>42</v>
      </c>
      <c r="U801" t="s">
        <v>29</v>
      </c>
      <c r="V801" t="b">
        <v>1</v>
      </c>
      <c r="W801" t="s">
        <v>30</v>
      </c>
      <c r="X801">
        <v>119</v>
      </c>
      <c r="Y801">
        <v>276</v>
      </c>
    </row>
    <row r="802" spans="1:25" x14ac:dyDescent="0.35">
      <c r="A802">
        <v>801</v>
      </c>
      <c r="B802">
        <v>8141</v>
      </c>
      <c r="C802">
        <v>955</v>
      </c>
      <c r="D802" t="s">
        <v>38</v>
      </c>
      <c r="E802" t="s">
        <v>47</v>
      </c>
      <c r="F802">
        <v>4</v>
      </c>
      <c r="G802">
        <v>442.5</v>
      </c>
      <c r="H802">
        <f t="shared" si="12"/>
        <v>1770</v>
      </c>
      <c r="I802" s="11">
        <v>45333.636111111111</v>
      </c>
      <c r="J802">
        <v>19</v>
      </c>
      <c r="K802" t="s">
        <v>45</v>
      </c>
      <c r="L802">
        <v>424</v>
      </c>
      <c r="M802">
        <v>113</v>
      </c>
      <c r="N802">
        <v>156</v>
      </c>
      <c r="O802">
        <v>293</v>
      </c>
      <c r="P802">
        <v>1</v>
      </c>
      <c r="Q802">
        <v>23</v>
      </c>
      <c r="R802" t="s">
        <v>41</v>
      </c>
      <c r="S802">
        <v>91101.65</v>
      </c>
      <c r="T802" t="s">
        <v>28</v>
      </c>
      <c r="U802" t="s">
        <v>34</v>
      </c>
      <c r="V802" t="b">
        <v>0</v>
      </c>
      <c r="W802" t="s">
        <v>30</v>
      </c>
      <c r="X802">
        <v>291</v>
      </c>
      <c r="Y802">
        <v>483</v>
      </c>
    </row>
    <row r="803" spans="1:25" x14ac:dyDescent="0.35">
      <c r="A803">
        <v>802</v>
      </c>
      <c r="B803">
        <v>9056</v>
      </c>
      <c r="C803">
        <v>633</v>
      </c>
      <c r="D803" t="s">
        <v>31</v>
      </c>
      <c r="E803" t="s">
        <v>47</v>
      </c>
      <c r="F803">
        <v>1</v>
      </c>
      <c r="G803">
        <v>1871.76</v>
      </c>
      <c r="H803">
        <f t="shared" si="12"/>
        <v>1871.76</v>
      </c>
      <c r="I803" s="12">
        <v>45548.386111111111</v>
      </c>
      <c r="J803">
        <v>5</v>
      </c>
      <c r="K803" t="s">
        <v>45</v>
      </c>
      <c r="L803">
        <v>401</v>
      </c>
      <c r="M803">
        <v>120</v>
      </c>
      <c r="N803">
        <v>254</v>
      </c>
      <c r="O803">
        <v>299</v>
      </c>
      <c r="P803">
        <v>7</v>
      </c>
      <c r="Q803">
        <v>54</v>
      </c>
      <c r="R803" t="s">
        <v>41</v>
      </c>
      <c r="S803">
        <v>40304.22</v>
      </c>
      <c r="T803" t="s">
        <v>28</v>
      </c>
      <c r="U803" t="s">
        <v>34</v>
      </c>
      <c r="V803" t="b">
        <v>0</v>
      </c>
      <c r="W803" t="s">
        <v>48</v>
      </c>
      <c r="X803">
        <v>123</v>
      </c>
      <c r="Y803">
        <v>480</v>
      </c>
    </row>
    <row r="804" spans="1:25" x14ac:dyDescent="0.35">
      <c r="A804">
        <v>803</v>
      </c>
      <c r="B804">
        <v>2494</v>
      </c>
      <c r="C804">
        <v>406</v>
      </c>
      <c r="D804" t="s">
        <v>31</v>
      </c>
      <c r="E804" t="s">
        <v>47</v>
      </c>
      <c r="F804">
        <v>1</v>
      </c>
      <c r="G804">
        <v>1633.22</v>
      </c>
      <c r="H804">
        <f t="shared" si="12"/>
        <v>1633.22</v>
      </c>
      <c r="I804" s="11">
        <v>45356.086805555555</v>
      </c>
      <c r="J804">
        <v>16</v>
      </c>
      <c r="K804" t="s">
        <v>36</v>
      </c>
      <c r="L804">
        <v>374</v>
      </c>
      <c r="M804">
        <v>131</v>
      </c>
      <c r="N804">
        <v>125</v>
      </c>
      <c r="O804">
        <v>408</v>
      </c>
      <c r="P804">
        <v>6</v>
      </c>
      <c r="Q804">
        <v>70</v>
      </c>
      <c r="R804" t="s">
        <v>46</v>
      </c>
      <c r="S804">
        <v>62583.46</v>
      </c>
      <c r="T804" t="s">
        <v>28</v>
      </c>
      <c r="U804" t="s">
        <v>29</v>
      </c>
      <c r="V804" t="b">
        <v>1</v>
      </c>
      <c r="W804" t="s">
        <v>30</v>
      </c>
      <c r="X804">
        <v>237</v>
      </c>
      <c r="Y804">
        <v>367</v>
      </c>
    </row>
    <row r="805" spans="1:25" x14ac:dyDescent="0.35">
      <c r="A805">
        <v>804</v>
      </c>
      <c r="B805">
        <v>8700</v>
      </c>
      <c r="C805">
        <v>678</v>
      </c>
      <c r="D805" t="s">
        <v>31</v>
      </c>
      <c r="E805" t="s">
        <v>25</v>
      </c>
      <c r="F805">
        <v>4</v>
      </c>
      <c r="G805">
        <v>878.27</v>
      </c>
      <c r="H805">
        <f t="shared" si="12"/>
        <v>3513.08</v>
      </c>
      <c r="I805" s="12">
        <v>45351.820833333331</v>
      </c>
      <c r="J805">
        <v>17</v>
      </c>
      <c r="K805" t="s">
        <v>36</v>
      </c>
      <c r="L805">
        <v>127</v>
      </c>
      <c r="M805">
        <v>127</v>
      </c>
      <c r="N805">
        <v>250</v>
      </c>
      <c r="O805">
        <v>486</v>
      </c>
      <c r="P805">
        <v>7</v>
      </c>
      <c r="Q805">
        <v>49</v>
      </c>
      <c r="R805" t="s">
        <v>41</v>
      </c>
      <c r="S805">
        <v>31877.82</v>
      </c>
      <c r="T805" t="s">
        <v>33</v>
      </c>
      <c r="U805" t="s">
        <v>29</v>
      </c>
      <c r="V805" t="b">
        <v>1</v>
      </c>
      <c r="W805" t="s">
        <v>30</v>
      </c>
      <c r="X805">
        <v>440</v>
      </c>
      <c r="Y805">
        <v>423</v>
      </c>
    </row>
    <row r="806" spans="1:25" x14ac:dyDescent="0.35">
      <c r="A806">
        <v>805</v>
      </c>
      <c r="B806">
        <v>6700</v>
      </c>
      <c r="C806">
        <v>842</v>
      </c>
      <c r="D806" t="s">
        <v>39</v>
      </c>
      <c r="E806" t="s">
        <v>47</v>
      </c>
      <c r="F806">
        <v>4</v>
      </c>
      <c r="G806">
        <v>1712.85</v>
      </c>
      <c r="H806">
        <f t="shared" si="12"/>
        <v>6851.4</v>
      </c>
      <c r="I806" s="11">
        <v>45351.614583333336</v>
      </c>
      <c r="J806">
        <v>18</v>
      </c>
      <c r="K806" t="s">
        <v>26</v>
      </c>
      <c r="L806">
        <v>27</v>
      </c>
      <c r="M806">
        <v>66</v>
      </c>
      <c r="N806">
        <v>181</v>
      </c>
      <c r="O806">
        <v>111</v>
      </c>
      <c r="P806">
        <v>10</v>
      </c>
      <c r="Q806">
        <v>37</v>
      </c>
      <c r="R806" t="s">
        <v>27</v>
      </c>
      <c r="S806">
        <v>20554.34</v>
      </c>
      <c r="T806" t="s">
        <v>37</v>
      </c>
      <c r="U806" t="s">
        <v>34</v>
      </c>
      <c r="V806" t="b">
        <v>1</v>
      </c>
      <c r="W806" t="s">
        <v>30</v>
      </c>
      <c r="X806">
        <v>271</v>
      </c>
      <c r="Y806">
        <v>138</v>
      </c>
    </row>
    <row r="807" spans="1:25" x14ac:dyDescent="0.35">
      <c r="A807">
        <v>806</v>
      </c>
      <c r="B807">
        <v>7690</v>
      </c>
      <c r="C807">
        <v>794</v>
      </c>
      <c r="D807" t="s">
        <v>44</v>
      </c>
      <c r="E807" t="s">
        <v>47</v>
      </c>
      <c r="F807">
        <v>3</v>
      </c>
      <c r="G807">
        <v>728.37</v>
      </c>
      <c r="H807">
        <f t="shared" si="12"/>
        <v>2185.11</v>
      </c>
      <c r="I807" s="12">
        <v>45356.924305555556</v>
      </c>
      <c r="J807">
        <v>10</v>
      </c>
      <c r="K807" t="s">
        <v>32</v>
      </c>
      <c r="L807">
        <v>189</v>
      </c>
      <c r="M807">
        <v>68</v>
      </c>
      <c r="N807">
        <v>229</v>
      </c>
      <c r="O807">
        <v>367</v>
      </c>
      <c r="P807">
        <v>5</v>
      </c>
      <c r="Q807">
        <v>47</v>
      </c>
      <c r="R807" t="s">
        <v>41</v>
      </c>
      <c r="S807">
        <v>76540.52</v>
      </c>
      <c r="T807" t="s">
        <v>42</v>
      </c>
      <c r="U807" t="s">
        <v>50</v>
      </c>
      <c r="V807" t="b">
        <v>0</v>
      </c>
      <c r="W807" t="s">
        <v>48</v>
      </c>
      <c r="X807">
        <v>359</v>
      </c>
      <c r="Y807">
        <v>100</v>
      </c>
    </row>
    <row r="808" spans="1:25" x14ac:dyDescent="0.35">
      <c r="A808">
        <v>807</v>
      </c>
      <c r="B808">
        <v>6460</v>
      </c>
      <c r="C808">
        <v>423</v>
      </c>
      <c r="D808" t="s">
        <v>49</v>
      </c>
      <c r="E808" t="s">
        <v>47</v>
      </c>
      <c r="F808">
        <v>1</v>
      </c>
      <c r="G808">
        <v>1869.01</v>
      </c>
      <c r="H808">
        <f t="shared" si="12"/>
        <v>1869.01</v>
      </c>
      <c r="I808" s="11">
        <v>45393.20416666667</v>
      </c>
      <c r="J808">
        <v>9</v>
      </c>
      <c r="K808" t="s">
        <v>26</v>
      </c>
      <c r="L808">
        <v>206</v>
      </c>
      <c r="M808">
        <v>93</v>
      </c>
      <c r="N808">
        <v>104</v>
      </c>
      <c r="O808">
        <v>161</v>
      </c>
      <c r="P808">
        <v>3</v>
      </c>
      <c r="Q808">
        <v>18</v>
      </c>
      <c r="R808" t="s">
        <v>41</v>
      </c>
      <c r="S808">
        <v>105645.95</v>
      </c>
      <c r="T808" t="s">
        <v>33</v>
      </c>
      <c r="U808" t="s">
        <v>29</v>
      </c>
      <c r="V808" t="b">
        <v>1</v>
      </c>
      <c r="W808" t="s">
        <v>30</v>
      </c>
      <c r="X808">
        <v>106</v>
      </c>
      <c r="Y808">
        <v>441</v>
      </c>
    </row>
    <row r="809" spans="1:25" x14ac:dyDescent="0.35">
      <c r="A809">
        <v>808</v>
      </c>
      <c r="B809">
        <v>6260</v>
      </c>
      <c r="C809">
        <v>668</v>
      </c>
      <c r="D809" t="s">
        <v>38</v>
      </c>
      <c r="E809" t="s">
        <v>47</v>
      </c>
      <c r="F809">
        <v>4</v>
      </c>
      <c r="G809">
        <v>107.66</v>
      </c>
      <c r="H809">
        <f t="shared" si="12"/>
        <v>430.64</v>
      </c>
      <c r="I809" s="12">
        <v>45430.945833333331</v>
      </c>
      <c r="J809">
        <v>16</v>
      </c>
      <c r="K809" t="s">
        <v>45</v>
      </c>
      <c r="L809">
        <v>256</v>
      </c>
      <c r="M809">
        <v>63</v>
      </c>
      <c r="N809">
        <v>279</v>
      </c>
      <c r="O809">
        <v>231</v>
      </c>
      <c r="P809">
        <v>8</v>
      </c>
      <c r="Q809">
        <v>58</v>
      </c>
      <c r="R809" t="s">
        <v>41</v>
      </c>
      <c r="S809">
        <v>39928</v>
      </c>
      <c r="T809" t="s">
        <v>37</v>
      </c>
      <c r="U809" t="s">
        <v>50</v>
      </c>
      <c r="V809" t="b">
        <v>0</v>
      </c>
      <c r="W809" t="s">
        <v>30</v>
      </c>
      <c r="X809">
        <v>244</v>
      </c>
      <c r="Y809">
        <v>436</v>
      </c>
    </row>
    <row r="810" spans="1:25" x14ac:dyDescent="0.35">
      <c r="A810">
        <v>809</v>
      </c>
      <c r="B810">
        <v>2713</v>
      </c>
      <c r="C810">
        <v>648</v>
      </c>
      <c r="D810" t="s">
        <v>24</v>
      </c>
      <c r="E810" t="s">
        <v>47</v>
      </c>
      <c r="F810">
        <v>4</v>
      </c>
      <c r="G810">
        <v>1465.72</v>
      </c>
      <c r="H810">
        <f t="shared" si="12"/>
        <v>5862.88</v>
      </c>
      <c r="I810" s="11">
        <v>45488.318749999999</v>
      </c>
      <c r="J810">
        <v>20</v>
      </c>
      <c r="K810" t="s">
        <v>45</v>
      </c>
      <c r="L810">
        <v>232</v>
      </c>
      <c r="M810">
        <v>131</v>
      </c>
      <c r="N810">
        <v>102</v>
      </c>
      <c r="O810">
        <v>250</v>
      </c>
      <c r="P810">
        <v>7</v>
      </c>
      <c r="Q810">
        <v>52</v>
      </c>
      <c r="R810" t="s">
        <v>27</v>
      </c>
      <c r="S810">
        <v>91572.64</v>
      </c>
      <c r="T810" t="s">
        <v>42</v>
      </c>
      <c r="U810" t="s">
        <v>43</v>
      </c>
      <c r="V810" t="b">
        <v>1</v>
      </c>
      <c r="W810" t="s">
        <v>48</v>
      </c>
      <c r="X810">
        <v>332</v>
      </c>
      <c r="Y810">
        <v>503</v>
      </c>
    </row>
    <row r="811" spans="1:25" x14ac:dyDescent="0.35">
      <c r="A811">
        <v>810</v>
      </c>
      <c r="B811">
        <v>3634</v>
      </c>
      <c r="C811">
        <v>119</v>
      </c>
      <c r="D811" t="s">
        <v>24</v>
      </c>
      <c r="E811" t="s">
        <v>25</v>
      </c>
      <c r="F811">
        <v>2</v>
      </c>
      <c r="G811">
        <v>1191.03</v>
      </c>
      <c r="H811">
        <f t="shared" si="12"/>
        <v>2382.06</v>
      </c>
      <c r="I811" s="12">
        <v>45306.582638888889</v>
      </c>
      <c r="J811">
        <v>2</v>
      </c>
      <c r="K811" t="s">
        <v>45</v>
      </c>
      <c r="L811">
        <v>284</v>
      </c>
      <c r="M811">
        <v>150</v>
      </c>
      <c r="N811">
        <v>107</v>
      </c>
      <c r="O811">
        <v>410</v>
      </c>
      <c r="P811">
        <v>4</v>
      </c>
      <c r="Q811">
        <v>36</v>
      </c>
      <c r="R811" t="s">
        <v>41</v>
      </c>
      <c r="S811">
        <v>32941.58</v>
      </c>
      <c r="T811" t="s">
        <v>37</v>
      </c>
      <c r="U811" t="s">
        <v>43</v>
      </c>
      <c r="V811" t="b">
        <v>1</v>
      </c>
      <c r="W811" t="s">
        <v>30</v>
      </c>
      <c r="X811">
        <v>114</v>
      </c>
      <c r="Y811">
        <v>204</v>
      </c>
    </row>
    <row r="812" spans="1:25" x14ac:dyDescent="0.35">
      <c r="A812">
        <v>811</v>
      </c>
      <c r="B812">
        <v>6403</v>
      </c>
      <c r="C812">
        <v>313</v>
      </c>
      <c r="D812" t="s">
        <v>38</v>
      </c>
      <c r="E812" t="s">
        <v>47</v>
      </c>
      <c r="F812">
        <v>4</v>
      </c>
      <c r="G812">
        <v>1428.81</v>
      </c>
      <c r="H812">
        <f t="shared" si="12"/>
        <v>5715.24</v>
      </c>
      <c r="I812" s="11">
        <v>45509.058333333334</v>
      </c>
      <c r="J812">
        <v>19</v>
      </c>
      <c r="K812" t="s">
        <v>36</v>
      </c>
      <c r="L812">
        <v>31</v>
      </c>
      <c r="M812">
        <v>120</v>
      </c>
      <c r="N812">
        <v>241</v>
      </c>
      <c r="O812">
        <v>371</v>
      </c>
      <c r="P812">
        <v>9</v>
      </c>
      <c r="Q812">
        <v>52</v>
      </c>
      <c r="R812" t="s">
        <v>27</v>
      </c>
      <c r="S812">
        <v>100193.3</v>
      </c>
      <c r="T812" t="s">
        <v>37</v>
      </c>
      <c r="U812" t="s">
        <v>43</v>
      </c>
      <c r="V812" t="b">
        <v>1</v>
      </c>
      <c r="W812" t="s">
        <v>30</v>
      </c>
      <c r="X812">
        <v>394</v>
      </c>
      <c r="Y812">
        <v>483</v>
      </c>
    </row>
    <row r="813" spans="1:25" x14ac:dyDescent="0.35">
      <c r="A813">
        <v>812</v>
      </c>
      <c r="B813">
        <v>7744</v>
      </c>
      <c r="C813">
        <v>691</v>
      </c>
      <c r="D813" t="s">
        <v>39</v>
      </c>
      <c r="E813" t="s">
        <v>47</v>
      </c>
      <c r="F813">
        <v>5</v>
      </c>
      <c r="G813">
        <v>414.97</v>
      </c>
      <c r="H813">
        <f t="shared" si="12"/>
        <v>2074.8500000000004</v>
      </c>
      <c r="I813" s="12">
        <v>45513.184027777781</v>
      </c>
      <c r="J813">
        <v>18</v>
      </c>
      <c r="K813" t="s">
        <v>32</v>
      </c>
      <c r="L813">
        <v>233</v>
      </c>
      <c r="M813">
        <v>139</v>
      </c>
      <c r="N813">
        <v>176</v>
      </c>
      <c r="O813">
        <v>300</v>
      </c>
      <c r="P813">
        <v>1</v>
      </c>
      <c r="Q813">
        <v>65</v>
      </c>
      <c r="R813" t="s">
        <v>41</v>
      </c>
      <c r="S813">
        <v>99734.1</v>
      </c>
      <c r="T813" t="s">
        <v>33</v>
      </c>
      <c r="U813" t="s">
        <v>50</v>
      </c>
      <c r="V813" t="b">
        <v>1</v>
      </c>
      <c r="W813" t="s">
        <v>30</v>
      </c>
      <c r="X813">
        <v>181</v>
      </c>
      <c r="Y813">
        <v>381</v>
      </c>
    </row>
    <row r="814" spans="1:25" x14ac:dyDescent="0.35">
      <c r="A814">
        <v>813</v>
      </c>
      <c r="B814">
        <v>9117</v>
      </c>
      <c r="C814">
        <v>801</v>
      </c>
      <c r="D814" t="s">
        <v>49</v>
      </c>
      <c r="E814" t="s">
        <v>47</v>
      </c>
      <c r="F814">
        <v>5</v>
      </c>
      <c r="G814">
        <v>1137.77</v>
      </c>
      <c r="H814">
        <f t="shared" si="12"/>
        <v>5688.85</v>
      </c>
      <c r="I814" s="11">
        <v>45415.209722222222</v>
      </c>
      <c r="J814">
        <v>13</v>
      </c>
      <c r="K814" t="s">
        <v>32</v>
      </c>
      <c r="L814">
        <v>404</v>
      </c>
      <c r="M814">
        <v>68</v>
      </c>
      <c r="N814">
        <v>126</v>
      </c>
      <c r="O814">
        <v>122</v>
      </c>
      <c r="P814">
        <v>9</v>
      </c>
      <c r="Q814">
        <v>43</v>
      </c>
      <c r="R814" t="s">
        <v>46</v>
      </c>
      <c r="S814">
        <v>24017.84</v>
      </c>
      <c r="T814" t="s">
        <v>37</v>
      </c>
      <c r="U814" t="s">
        <v>34</v>
      </c>
      <c r="V814" t="b">
        <v>1</v>
      </c>
      <c r="W814" t="s">
        <v>35</v>
      </c>
      <c r="X814">
        <v>376</v>
      </c>
      <c r="Y814">
        <v>118</v>
      </c>
    </row>
    <row r="815" spans="1:25" x14ac:dyDescent="0.35">
      <c r="A815">
        <v>814</v>
      </c>
      <c r="B815">
        <v>5722</v>
      </c>
      <c r="C815">
        <v>439</v>
      </c>
      <c r="D815" t="s">
        <v>44</v>
      </c>
      <c r="E815" t="s">
        <v>47</v>
      </c>
      <c r="F815">
        <v>3</v>
      </c>
      <c r="G815">
        <v>417.78</v>
      </c>
      <c r="H815">
        <f t="shared" si="12"/>
        <v>1253.3399999999999</v>
      </c>
      <c r="I815" s="12">
        <v>45297.884027777778</v>
      </c>
      <c r="J815">
        <v>7</v>
      </c>
      <c r="K815" t="s">
        <v>45</v>
      </c>
      <c r="L815">
        <v>34</v>
      </c>
      <c r="M815">
        <v>104</v>
      </c>
      <c r="N815">
        <v>200</v>
      </c>
      <c r="O815">
        <v>170</v>
      </c>
      <c r="P815">
        <v>3</v>
      </c>
      <c r="Q815">
        <v>49</v>
      </c>
      <c r="R815" t="s">
        <v>46</v>
      </c>
      <c r="S815">
        <v>59690.080000000002</v>
      </c>
      <c r="T815" t="s">
        <v>33</v>
      </c>
      <c r="U815" t="s">
        <v>29</v>
      </c>
      <c r="V815" t="b">
        <v>0</v>
      </c>
      <c r="W815" t="s">
        <v>30</v>
      </c>
      <c r="X815">
        <v>377</v>
      </c>
      <c r="Y815">
        <v>384</v>
      </c>
    </row>
    <row r="816" spans="1:25" x14ac:dyDescent="0.35">
      <c r="A816">
        <v>815</v>
      </c>
      <c r="B816">
        <v>7561</v>
      </c>
      <c r="C816">
        <v>918</v>
      </c>
      <c r="D816" t="s">
        <v>52</v>
      </c>
      <c r="E816" t="s">
        <v>25</v>
      </c>
      <c r="F816">
        <v>3</v>
      </c>
      <c r="G816">
        <v>785.37</v>
      </c>
      <c r="H816">
        <f t="shared" si="12"/>
        <v>2356.11</v>
      </c>
      <c r="I816" s="11">
        <v>45336.552083333336</v>
      </c>
      <c r="J816">
        <v>14</v>
      </c>
      <c r="K816" t="s">
        <v>32</v>
      </c>
      <c r="L816">
        <v>64</v>
      </c>
      <c r="M816">
        <v>132</v>
      </c>
      <c r="N816">
        <v>136</v>
      </c>
      <c r="O816">
        <v>409</v>
      </c>
      <c r="P816">
        <v>7</v>
      </c>
      <c r="Q816">
        <v>25</v>
      </c>
      <c r="R816" t="s">
        <v>41</v>
      </c>
      <c r="S816">
        <v>56860.18</v>
      </c>
      <c r="T816" t="s">
        <v>42</v>
      </c>
      <c r="U816" t="s">
        <v>43</v>
      </c>
      <c r="V816" t="b">
        <v>1</v>
      </c>
      <c r="W816" t="s">
        <v>30</v>
      </c>
      <c r="X816">
        <v>397</v>
      </c>
      <c r="Y816">
        <v>364</v>
      </c>
    </row>
    <row r="817" spans="1:25" x14ac:dyDescent="0.35">
      <c r="A817">
        <v>816</v>
      </c>
      <c r="B817">
        <v>1601</v>
      </c>
      <c r="C817">
        <v>914</v>
      </c>
      <c r="D817" t="s">
        <v>38</v>
      </c>
      <c r="E817" t="s">
        <v>47</v>
      </c>
      <c r="F817">
        <v>2</v>
      </c>
      <c r="G817">
        <v>946.38</v>
      </c>
      <c r="H817">
        <f t="shared" si="12"/>
        <v>1892.76</v>
      </c>
      <c r="I817" s="12">
        <v>45332.793749999997</v>
      </c>
      <c r="J817">
        <v>3</v>
      </c>
      <c r="K817" t="s">
        <v>40</v>
      </c>
      <c r="L817">
        <v>358</v>
      </c>
      <c r="M817">
        <v>62</v>
      </c>
      <c r="N817">
        <v>274</v>
      </c>
      <c r="O817">
        <v>464</v>
      </c>
      <c r="P817">
        <v>4</v>
      </c>
      <c r="Q817">
        <v>25</v>
      </c>
      <c r="R817" t="s">
        <v>27</v>
      </c>
      <c r="S817">
        <v>47418.97</v>
      </c>
      <c r="T817" t="s">
        <v>42</v>
      </c>
      <c r="U817" t="s">
        <v>50</v>
      </c>
      <c r="V817" t="b">
        <v>1</v>
      </c>
      <c r="W817" t="s">
        <v>30</v>
      </c>
      <c r="X817">
        <v>207</v>
      </c>
      <c r="Y817">
        <v>361</v>
      </c>
    </row>
    <row r="818" spans="1:25" x14ac:dyDescent="0.35">
      <c r="A818">
        <v>817</v>
      </c>
      <c r="B818">
        <v>8451</v>
      </c>
      <c r="C818">
        <v>462</v>
      </c>
      <c r="D818" t="s">
        <v>39</v>
      </c>
      <c r="E818" t="s">
        <v>25</v>
      </c>
      <c r="F818">
        <v>1</v>
      </c>
      <c r="G818">
        <v>1219.58</v>
      </c>
      <c r="H818">
        <f t="shared" si="12"/>
        <v>1219.58</v>
      </c>
      <c r="I818" s="11">
        <v>45292.81527777778</v>
      </c>
      <c r="J818">
        <v>11</v>
      </c>
      <c r="K818" t="s">
        <v>36</v>
      </c>
      <c r="L818">
        <v>439</v>
      </c>
      <c r="M818">
        <v>149</v>
      </c>
      <c r="N818">
        <v>196</v>
      </c>
      <c r="O818">
        <v>307</v>
      </c>
      <c r="P818">
        <v>3</v>
      </c>
      <c r="Q818">
        <v>63</v>
      </c>
      <c r="R818" t="s">
        <v>27</v>
      </c>
      <c r="S818">
        <v>78192.009999999995</v>
      </c>
      <c r="T818" t="s">
        <v>42</v>
      </c>
      <c r="U818" t="s">
        <v>29</v>
      </c>
      <c r="V818" t="b">
        <v>0</v>
      </c>
      <c r="W818" t="s">
        <v>48</v>
      </c>
      <c r="X818">
        <v>124</v>
      </c>
      <c r="Y818">
        <v>91</v>
      </c>
    </row>
    <row r="819" spans="1:25" x14ac:dyDescent="0.35">
      <c r="A819">
        <v>818</v>
      </c>
      <c r="B819">
        <v>2442</v>
      </c>
      <c r="C819">
        <v>167</v>
      </c>
      <c r="D819" t="s">
        <v>49</v>
      </c>
      <c r="E819" t="s">
        <v>47</v>
      </c>
      <c r="F819">
        <v>2</v>
      </c>
      <c r="G819">
        <v>786.23</v>
      </c>
      <c r="H819">
        <f t="shared" si="12"/>
        <v>1572.46</v>
      </c>
      <c r="I819" s="12">
        <v>45343.57916666667</v>
      </c>
      <c r="J819">
        <v>5</v>
      </c>
      <c r="K819" t="s">
        <v>45</v>
      </c>
      <c r="L819">
        <v>395</v>
      </c>
      <c r="M819">
        <v>81</v>
      </c>
      <c r="N819">
        <v>224</v>
      </c>
      <c r="O819">
        <v>269</v>
      </c>
      <c r="P819">
        <v>7</v>
      </c>
      <c r="Q819">
        <v>46</v>
      </c>
      <c r="R819" t="s">
        <v>27</v>
      </c>
      <c r="S819">
        <v>21490.25</v>
      </c>
      <c r="T819" t="s">
        <v>28</v>
      </c>
      <c r="U819" t="s">
        <v>29</v>
      </c>
      <c r="V819" t="b">
        <v>0</v>
      </c>
      <c r="W819" t="s">
        <v>48</v>
      </c>
      <c r="X819">
        <v>262</v>
      </c>
      <c r="Y819">
        <v>456</v>
      </c>
    </row>
    <row r="820" spans="1:25" x14ac:dyDescent="0.35">
      <c r="A820">
        <v>819</v>
      </c>
      <c r="B820">
        <v>6153</v>
      </c>
      <c r="C820">
        <v>252</v>
      </c>
      <c r="D820" t="s">
        <v>44</v>
      </c>
      <c r="E820" t="s">
        <v>47</v>
      </c>
      <c r="F820">
        <v>3</v>
      </c>
      <c r="G820">
        <v>860.2</v>
      </c>
      <c r="H820">
        <f t="shared" si="12"/>
        <v>2580.6000000000004</v>
      </c>
      <c r="I820" s="11">
        <v>45342.829861111109</v>
      </c>
      <c r="J820">
        <v>16</v>
      </c>
      <c r="K820" t="s">
        <v>45</v>
      </c>
      <c r="L820">
        <v>203</v>
      </c>
      <c r="M820">
        <v>93</v>
      </c>
      <c r="N820">
        <v>192</v>
      </c>
      <c r="O820">
        <v>215</v>
      </c>
      <c r="P820">
        <v>8</v>
      </c>
      <c r="Q820">
        <v>66</v>
      </c>
      <c r="R820" t="s">
        <v>46</v>
      </c>
      <c r="S820">
        <v>113810.89</v>
      </c>
      <c r="T820" t="s">
        <v>42</v>
      </c>
      <c r="U820" t="s">
        <v>34</v>
      </c>
      <c r="V820" t="b">
        <v>0</v>
      </c>
      <c r="W820" t="s">
        <v>30</v>
      </c>
      <c r="X820">
        <v>399</v>
      </c>
      <c r="Y820">
        <v>208</v>
      </c>
    </row>
    <row r="821" spans="1:25" x14ac:dyDescent="0.35">
      <c r="A821">
        <v>820</v>
      </c>
      <c r="B821">
        <v>5135</v>
      </c>
      <c r="C821">
        <v>387</v>
      </c>
      <c r="D821" t="s">
        <v>24</v>
      </c>
      <c r="E821" t="s">
        <v>47</v>
      </c>
      <c r="F821">
        <v>3</v>
      </c>
      <c r="G821">
        <v>899.24</v>
      </c>
      <c r="H821">
        <f t="shared" si="12"/>
        <v>2697.7200000000003</v>
      </c>
      <c r="I821" s="12">
        <v>45541.651388888888</v>
      </c>
      <c r="J821">
        <v>13</v>
      </c>
      <c r="K821" t="s">
        <v>26</v>
      </c>
      <c r="L821">
        <v>168</v>
      </c>
      <c r="M821">
        <v>55</v>
      </c>
      <c r="N821">
        <v>111</v>
      </c>
      <c r="O821">
        <v>193</v>
      </c>
      <c r="P821">
        <v>7</v>
      </c>
      <c r="Q821">
        <v>67</v>
      </c>
      <c r="R821" t="s">
        <v>46</v>
      </c>
      <c r="S821">
        <v>69776.61</v>
      </c>
      <c r="T821" t="s">
        <v>37</v>
      </c>
      <c r="U821" t="s">
        <v>29</v>
      </c>
      <c r="V821" t="b">
        <v>0</v>
      </c>
      <c r="W821" t="s">
        <v>30</v>
      </c>
      <c r="X821">
        <v>412</v>
      </c>
      <c r="Y821">
        <v>177</v>
      </c>
    </row>
    <row r="822" spans="1:25" x14ac:dyDescent="0.35">
      <c r="A822">
        <v>821</v>
      </c>
      <c r="B822">
        <v>6296</v>
      </c>
      <c r="C822">
        <v>960</v>
      </c>
      <c r="D822" t="s">
        <v>38</v>
      </c>
      <c r="E822" t="s">
        <v>47</v>
      </c>
      <c r="F822">
        <v>2</v>
      </c>
      <c r="G822">
        <v>202.02</v>
      </c>
      <c r="H822">
        <f t="shared" si="12"/>
        <v>404.04</v>
      </c>
      <c r="I822" s="11">
        <v>45539.685416666667</v>
      </c>
      <c r="J822">
        <v>20</v>
      </c>
      <c r="K822" t="s">
        <v>32</v>
      </c>
      <c r="L822">
        <v>77</v>
      </c>
      <c r="M822">
        <v>103</v>
      </c>
      <c r="N822">
        <v>123</v>
      </c>
      <c r="O822">
        <v>451</v>
      </c>
      <c r="P822">
        <v>4</v>
      </c>
      <c r="Q822">
        <v>28</v>
      </c>
      <c r="R822" t="s">
        <v>41</v>
      </c>
      <c r="S822">
        <v>116324.7</v>
      </c>
      <c r="T822" t="s">
        <v>37</v>
      </c>
      <c r="U822" t="s">
        <v>34</v>
      </c>
      <c r="V822" t="b">
        <v>1</v>
      </c>
      <c r="W822" t="s">
        <v>30</v>
      </c>
      <c r="X822">
        <v>326</v>
      </c>
      <c r="Y822">
        <v>492</v>
      </c>
    </row>
    <row r="823" spans="1:25" x14ac:dyDescent="0.35">
      <c r="A823">
        <v>822</v>
      </c>
      <c r="B823">
        <v>2899</v>
      </c>
      <c r="C823">
        <v>131</v>
      </c>
      <c r="D823" t="s">
        <v>24</v>
      </c>
      <c r="E823" t="s">
        <v>25</v>
      </c>
      <c r="F823">
        <v>1</v>
      </c>
      <c r="G823">
        <v>322.12</v>
      </c>
      <c r="H823">
        <f t="shared" si="12"/>
        <v>322.12</v>
      </c>
      <c r="I823" s="12">
        <v>45329.240972222222</v>
      </c>
      <c r="J823">
        <v>11</v>
      </c>
      <c r="K823" t="s">
        <v>32</v>
      </c>
      <c r="L823">
        <v>145</v>
      </c>
      <c r="M823">
        <v>66</v>
      </c>
      <c r="N823">
        <v>282</v>
      </c>
      <c r="O823">
        <v>384</v>
      </c>
      <c r="P823">
        <v>2</v>
      </c>
      <c r="Q823">
        <v>36</v>
      </c>
      <c r="R823" t="s">
        <v>41</v>
      </c>
      <c r="S823">
        <v>44050.58</v>
      </c>
      <c r="T823" t="s">
        <v>37</v>
      </c>
      <c r="U823" t="s">
        <v>34</v>
      </c>
      <c r="V823" t="b">
        <v>0</v>
      </c>
      <c r="W823" t="s">
        <v>30</v>
      </c>
      <c r="X823">
        <v>284</v>
      </c>
      <c r="Y823">
        <v>417</v>
      </c>
    </row>
    <row r="824" spans="1:25" x14ac:dyDescent="0.35">
      <c r="A824">
        <v>823</v>
      </c>
      <c r="B824">
        <v>7622</v>
      </c>
      <c r="C824">
        <v>447</v>
      </c>
      <c r="D824" t="s">
        <v>31</v>
      </c>
      <c r="E824" t="s">
        <v>25</v>
      </c>
      <c r="F824">
        <v>1</v>
      </c>
      <c r="G824">
        <v>661.22</v>
      </c>
      <c r="H824">
        <f t="shared" si="12"/>
        <v>661.22</v>
      </c>
      <c r="I824" s="11">
        <v>45435.257638888892</v>
      </c>
      <c r="J824">
        <v>18</v>
      </c>
      <c r="K824" t="s">
        <v>32</v>
      </c>
      <c r="L824">
        <v>434</v>
      </c>
      <c r="M824">
        <v>58</v>
      </c>
      <c r="N824">
        <v>179</v>
      </c>
      <c r="O824">
        <v>463</v>
      </c>
      <c r="P824">
        <v>2</v>
      </c>
      <c r="Q824">
        <v>57</v>
      </c>
      <c r="R824" t="s">
        <v>46</v>
      </c>
      <c r="S824">
        <v>52364.94</v>
      </c>
      <c r="T824" t="s">
        <v>33</v>
      </c>
      <c r="U824" t="s">
        <v>50</v>
      </c>
      <c r="V824" t="b">
        <v>0</v>
      </c>
      <c r="W824" t="s">
        <v>35</v>
      </c>
      <c r="X824">
        <v>261</v>
      </c>
      <c r="Y824">
        <v>273</v>
      </c>
    </row>
    <row r="825" spans="1:25" x14ac:dyDescent="0.35">
      <c r="A825">
        <v>824</v>
      </c>
      <c r="B825">
        <v>9431</v>
      </c>
      <c r="C825">
        <v>484</v>
      </c>
      <c r="D825" t="s">
        <v>39</v>
      </c>
      <c r="E825" t="s">
        <v>47</v>
      </c>
      <c r="F825">
        <v>2</v>
      </c>
      <c r="G825">
        <v>818.6</v>
      </c>
      <c r="H825">
        <f t="shared" si="12"/>
        <v>1637.2</v>
      </c>
      <c r="I825" s="12">
        <v>45418.449305555558</v>
      </c>
      <c r="J825">
        <v>10</v>
      </c>
      <c r="K825" t="s">
        <v>26</v>
      </c>
      <c r="L825">
        <v>437</v>
      </c>
      <c r="M825">
        <v>57</v>
      </c>
      <c r="N825">
        <v>210</v>
      </c>
      <c r="O825">
        <v>214</v>
      </c>
      <c r="P825">
        <v>5</v>
      </c>
      <c r="Q825">
        <v>51</v>
      </c>
      <c r="R825" t="s">
        <v>41</v>
      </c>
      <c r="S825">
        <v>44174.99</v>
      </c>
      <c r="T825" t="s">
        <v>37</v>
      </c>
      <c r="U825" t="s">
        <v>29</v>
      </c>
      <c r="V825" t="b">
        <v>1</v>
      </c>
      <c r="W825" t="s">
        <v>48</v>
      </c>
      <c r="X825">
        <v>402</v>
      </c>
      <c r="Y825">
        <v>241</v>
      </c>
    </row>
    <row r="826" spans="1:25" x14ac:dyDescent="0.35">
      <c r="A826">
        <v>825</v>
      </c>
      <c r="B826">
        <v>1018</v>
      </c>
      <c r="C826">
        <v>741</v>
      </c>
      <c r="D826" t="s">
        <v>49</v>
      </c>
      <c r="E826" t="s">
        <v>25</v>
      </c>
      <c r="F826">
        <v>2</v>
      </c>
      <c r="G826">
        <v>519</v>
      </c>
      <c r="H826">
        <f t="shared" si="12"/>
        <v>1038</v>
      </c>
      <c r="I826" s="11">
        <v>45371.191666666666</v>
      </c>
      <c r="J826">
        <v>10</v>
      </c>
      <c r="K826" t="s">
        <v>40</v>
      </c>
      <c r="L826">
        <v>318</v>
      </c>
      <c r="M826">
        <v>117</v>
      </c>
      <c r="N826">
        <v>232</v>
      </c>
      <c r="O826">
        <v>139</v>
      </c>
      <c r="P826">
        <v>4</v>
      </c>
      <c r="Q826">
        <v>58</v>
      </c>
      <c r="R826" t="s">
        <v>41</v>
      </c>
      <c r="S826">
        <v>97528.3</v>
      </c>
      <c r="T826" t="s">
        <v>42</v>
      </c>
      <c r="U826" t="s">
        <v>50</v>
      </c>
      <c r="V826" t="b">
        <v>1</v>
      </c>
      <c r="W826" t="s">
        <v>30</v>
      </c>
      <c r="X826">
        <v>282</v>
      </c>
      <c r="Y826">
        <v>174</v>
      </c>
    </row>
    <row r="827" spans="1:25" x14ac:dyDescent="0.35">
      <c r="A827">
        <v>826</v>
      </c>
      <c r="B827">
        <v>9889</v>
      </c>
      <c r="C827">
        <v>647</v>
      </c>
      <c r="D827" t="s">
        <v>31</v>
      </c>
      <c r="E827" t="s">
        <v>47</v>
      </c>
      <c r="F827">
        <v>5</v>
      </c>
      <c r="G827">
        <v>389.1</v>
      </c>
      <c r="H827">
        <f t="shared" si="12"/>
        <v>1945.5</v>
      </c>
      <c r="I827" s="12">
        <v>45418.693749999999</v>
      </c>
      <c r="J827">
        <v>10</v>
      </c>
      <c r="K827" t="s">
        <v>32</v>
      </c>
      <c r="L827">
        <v>149</v>
      </c>
      <c r="M827">
        <v>87</v>
      </c>
      <c r="N827">
        <v>161</v>
      </c>
      <c r="O827">
        <v>276</v>
      </c>
      <c r="P827">
        <v>2</v>
      </c>
      <c r="Q827">
        <v>38</v>
      </c>
      <c r="R827" t="s">
        <v>41</v>
      </c>
      <c r="S827">
        <v>57448.99</v>
      </c>
      <c r="T827" t="s">
        <v>33</v>
      </c>
      <c r="U827" t="s">
        <v>29</v>
      </c>
      <c r="V827" t="b">
        <v>1</v>
      </c>
      <c r="W827" t="s">
        <v>30</v>
      </c>
      <c r="X827">
        <v>491</v>
      </c>
      <c r="Y827">
        <v>348</v>
      </c>
    </row>
    <row r="828" spans="1:25" x14ac:dyDescent="0.35">
      <c r="A828">
        <v>827</v>
      </c>
      <c r="B828">
        <v>8569</v>
      </c>
      <c r="C828">
        <v>962</v>
      </c>
      <c r="D828" t="s">
        <v>24</v>
      </c>
      <c r="E828" t="s">
        <v>25</v>
      </c>
      <c r="F828">
        <v>5</v>
      </c>
      <c r="G828">
        <v>1902.75</v>
      </c>
      <c r="H828">
        <f t="shared" si="12"/>
        <v>9513.75</v>
      </c>
      <c r="I828" s="11">
        <v>45507.129166666666</v>
      </c>
      <c r="J828">
        <v>5</v>
      </c>
      <c r="K828" t="s">
        <v>40</v>
      </c>
      <c r="L828">
        <v>407</v>
      </c>
      <c r="M828">
        <v>54</v>
      </c>
      <c r="N828">
        <v>265</v>
      </c>
      <c r="O828">
        <v>439</v>
      </c>
      <c r="P828">
        <v>1</v>
      </c>
      <c r="Q828">
        <v>55</v>
      </c>
      <c r="R828" t="s">
        <v>27</v>
      </c>
      <c r="S828">
        <v>98837.67</v>
      </c>
      <c r="T828" t="s">
        <v>37</v>
      </c>
      <c r="U828" t="s">
        <v>43</v>
      </c>
      <c r="V828" t="b">
        <v>0</v>
      </c>
      <c r="W828" t="s">
        <v>30</v>
      </c>
      <c r="X828">
        <v>421</v>
      </c>
      <c r="Y828">
        <v>309</v>
      </c>
    </row>
    <row r="829" spans="1:25" x14ac:dyDescent="0.35">
      <c r="A829">
        <v>828</v>
      </c>
      <c r="B829">
        <v>7770</v>
      </c>
      <c r="C829">
        <v>269</v>
      </c>
      <c r="D829" t="s">
        <v>52</v>
      </c>
      <c r="E829" t="s">
        <v>25</v>
      </c>
      <c r="F829">
        <v>3</v>
      </c>
      <c r="G829">
        <v>112.54</v>
      </c>
      <c r="H829">
        <f t="shared" si="12"/>
        <v>337.62</v>
      </c>
      <c r="I829" s="12">
        <v>45423.411805555559</v>
      </c>
      <c r="J829">
        <v>1</v>
      </c>
      <c r="K829" t="s">
        <v>26</v>
      </c>
      <c r="L829">
        <v>277</v>
      </c>
      <c r="M829">
        <v>59</v>
      </c>
      <c r="N829">
        <v>131</v>
      </c>
      <c r="O829">
        <v>203</v>
      </c>
      <c r="P829">
        <v>8</v>
      </c>
      <c r="Q829">
        <v>42</v>
      </c>
      <c r="R829" t="s">
        <v>41</v>
      </c>
      <c r="S829">
        <v>88899.91</v>
      </c>
      <c r="T829" t="s">
        <v>42</v>
      </c>
      <c r="U829" t="s">
        <v>29</v>
      </c>
      <c r="V829" t="b">
        <v>1</v>
      </c>
      <c r="W829" t="s">
        <v>30</v>
      </c>
      <c r="X829">
        <v>133</v>
      </c>
      <c r="Y829">
        <v>479</v>
      </c>
    </row>
    <row r="830" spans="1:25" x14ac:dyDescent="0.35">
      <c r="A830">
        <v>829</v>
      </c>
      <c r="B830">
        <v>1888</v>
      </c>
      <c r="C830">
        <v>684</v>
      </c>
      <c r="D830" t="s">
        <v>51</v>
      </c>
      <c r="E830" t="s">
        <v>25</v>
      </c>
      <c r="F830">
        <v>4</v>
      </c>
      <c r="G830">
        <v>1597.2</v>
      </c>
      <c r="H830">
        <f t="shared" si="12"/>
        <v>6388.8</v>
      </c>
      <c r="I830" s="11">
        <v>45390.875</v>
      </c>
      <c r="J830">
        <v>5</v>
      </c>
      <c r="K830" t="s">
        <v>45</v>
      </c>
      <c r="L830">
        <v>309</v>
      </c>
      <c r="M830">
        <v>91</v>
      </c>
      <c r="N830">
        <v>168</v>
      </c>
      <c r="O830">
        <v>111</v>
      </c>
      <c r="P830">
        <v>6</v>
      </c>
      <c r="Q830">
        <v>33</v>
      </c>
      <c r="R830" t="s">
        <v>27</v>
      </c>
      <c r="S830">
        <v>26075.79</v>
      </c>
      <c r="T830" t="s">
        <v>42</v>
      </c>
      <c r="U830" t="s">
        <v>34</v>
      </c>
      <c r="V830" t="b">
        <v>1</v>
      </c>
      <c r="W830" t="s">
        <v>30</v>
      </c>
      <c r="X830">
        <v>167</v>
      </c>
      <c r="Y830">
        <v>471</v>
      </c>
    </row>
    <row r="831" spans="1:25" x14ac:dyDescent="0.35">
      <c r="A831">
        <v>830</v>
      </c>
      <c r="B831">
        <v>4073</v>
      </c>
      <c r="C831">
        <v>720</v>
      </c>
      <c r="D831" t="s">
        <v>38</v>
      </c>
      <c r="E831" t="s">
        <v>47</v>
      </c>
      <c r="F831">
        <v>2</v>
      </c>
      <c r="G831">
        <v>1684.66</v>
      </c>
      <c r="H831">
        <f t="shared" si="12"/>
        <v>3369.32</v>
      </c>
      <c r="I831" s="12">
        <v>45316.250694444447</v>
      </c>
      <c r="J831">
        <v>6</v>
      </c>
      <c r="K831" t="s">
        <v>32</v>
      </c>
      <c r="L831">
        <v>36</v>
      </c>
      <c r="M831">
        <v>111</v>
      </c>
      <c r="N831">
        <v>200</v>
      </c>
      <c r="O831">
        <v>345</v>
      </c>
      <c r="P831">
        <v>4</v>
      </c>
      <c r="Q831">
        <v>34</v>
      </c>
      <c r="R831" t="s">
        <v>27</v>
      </c>
      <c r="S831">
        <v>70661.19</v>
      </c>
      <c r="T831" t="s">
        <v>37</v>
      </c>
      <c r="U831" t="s">
        <v>50</v>
      </c>
      <c r="V831" t="b">
        <v>0</v>
      </c>
      <c r="W831" t="s">
        <v>48</v>
      </c>
      <c r="X831">
        <v>138</v>
      </c>
      <c r="Y831">
        <v>243</v>
      </c>
    </row>
    <row r="832" spans="1:25" x14ac:dyDescent="0.35">
      <c r="A832">
        <v>831</v>
      </c>
      <c r="B832">
        <v>9494</v>
      </c>
      <c r="C832">
        <v>498</v>
      </c>
      <c r="D832" t="s">
        <v>24</v>
      </c>
      <c r="E832" t="s">
        <v>25</v>
      </c>
      <c r="F832">
        <v>2</v>
      </c>
      <c r="G832">
        <v>310.60000000000002</v>
      </c>
      <c r="H832">
        <f t="shared" si="12"/>
        <v>621.20000000000005</v>
      </c>
      <c r="I832" s="11">
        <v>45370.987500000003</v>
      </c>
      <c r="J832">
        <v>9</v>
      </c>
      <c r="K832" t="s">
        <v>45</v>
      </c>
      <c r="L832">
        <v>256</v>
      </c>
      <c r="M832">
        <v>128</v>
      </c>
      <c r="N832">
        <v>192</v>
      </c>
      <c r="O832">
        <v>108</v>
      </c>
      <c r="P832">
        <v>10</v>
      </c>
      <c r="Q832">
        <v>30</v>
      </c>
      <c r="R832" t="s">
        <v>27</v>
      </c>
      <c r="S832">
        <v>90327.42</v>
      </c>
      <c r="T832" t="s">
        <v>33</v>
      </c>
      <c r="U832" t="s">
        <v>50</v>
      </c>
      <c r="V832" t="b">
        <v>1</v>
      </c>
      <c r="W832" t="s">
        <v>30</v>
      </c>
      <c r="X832">
        <v>496</v>
      </c>
      <c r="Y832">
        <v>417</v>
      </c>
    </row>
    <row r="833" spans="1:25" x14ac:dyDescent="0.35">
      <c r="A833">
        <v>832</v>
      </c>
      <c r="B833">
        <v>6927</v>
      </c>
      <c r="C833">
        <v>291</v>
      </c>
      <c r="D833" t="s">
        <v>49</v>
      </c>
      <c r="E833" t="s">
        <v>47</v>
      </c>
      <c r="F833">
        <v>1</v>
      </c>
      <c r="G833">
        <v>1412.95</v>
      </c>
      <c r="H833">
        <f t="shared" si="12"/>
        <v>1412.95</v>
      </c>
      <c r="I833" s="12">
        <v>45329.491666666669</v>
      </c>
      <c r="J833">
        <v>18</v>
      </c>
      <c r="K833" t="s">
        <v>32</v>
      </c>
      <c r="L833">
        <v>182</v>
      </c>
      <c r="M833">
        <v>124</v>
      </c>
      <c r="N833">
        <v>101</v>
      </c>
      <c r="O833">
        <v>338</v>
      </c>
      <c r="P833">
        <v>9</v>
      </c>
      <c r="Q833">
        <v>45</v>
      </c>
      <c r="R833" t="s">
        <v>46</v>
      </c>
      <c r="S833">
        <v>40374.629999999997</v>
      </c>
      <c r="T833" t="s">
        <v>37</v>
      </c>
      <c r="U833" t="s">
        <v>50</v>
      </c>
      <c r="V833" t="b">
        <v>1</v>
      </c>
      <c r="W833" t="s">
        <v>35</v>
      </c>
      <c r="X833">
        <v>187</v>
      </c>
      <c r="Y833">
        <v>439</v>
      </c>
    </row>
    <row r="834" spans="1:25" x14ac:dyDescent="0.35">
      <c r="A834">
        <v>833</v>
      </c>
      <c r="B834">
        <v>9167</v>
      </c>
      <c r="C834">
        <v>709</v>
      </c>
      <c r="D834" t="s">
        <v>52</v>
      </c>
      <c r="E834" t="s">
        <v>25</v>
      </c>
      <c r="F834">
        <v>2</v>
      </c>
      <c r="G834">
        <v>479.35</v>
      </c>
      <c r="H834">
        <f t="shared" si="12"/>
        <v>958.7</v>
      </c>
      <c r="I834" s="11">
        <v>45338.003472222219</v>
      </c>
      <c r="J834">
        <v>5</v>
      </c>
      <c r="K834" t="s">
        <v>26</v>
      </c>
      <c r="L834">
        <v>81</v>
      </c>
      <c r="M834">
        <v>113</v>
      </c>
      <c r="N834">
        <v>300</v>
      </c>
      <c r="O834">
        <v>407</v>
      </c>
      <c r="P834">
        <v>8</v>
      </c>
      <c r="Q834">
        <v>41</v>
      </c>
      <c r="R834" t="s">
        <v>27</v>
      </c>
      <c r="S834">
        <v>91802.28</v>
      </c>
      <c r="T834" t="s">
        <v>42</v>
      </c>
      <c r="U834" t="s">
        <v>29</v>
      </c>
      <c r="V834" t="b">
        <v>0</v>
      </c>
      <c r="W834" t="s">
        <v>30</v>
      </c>
      <c r="X834">
        <v>356</v>
      </c>
      <c r="Y834">
        <v>225</v>
      </c>
    </row>
    <row r="835" spans="1:25" x14ac:dyDescent="0.35">
      <c r="A835">
        <v>834</v>
      </c>
      <c r="B835">
        <v>8242</v>
      </c>
      <c r="C835">
        <v>219</v>
      </c>
      <c r="D835" t="s">
        <v>24</v>
      </c>
      <c r="E835" t="s">
        <v>25</v>
      </c>
      <c r="F835">
        <v>3</v>
      </c>
      <c r="G835">
        <v>1246.75</v>
      </c>
      <c r="H835">
        <f t="shared" ref="H835:H898" si="13">G835*F835</f>
        <v>3740.25</v>
      </c>
      <c r="I835" s="12">
        <v>45508.165972222225</v>
      </c>
      <c r="J835">
        <v>9</v>
      </c>
      <c r="K835" t="s">
        <v>26</v>
      </c>
      <c r="L835">
        <v>409</v>
      </c>
      <c r="M835">
        <v>133</v>
      </c>
      <c r="N835">
        <v>104</v>
      </c>
      <c r="O835">
        <v>153</v>
      </c>
      <c r="P835">
        <v>2</v>
      </c>
      <c r="Q835">
        <v>68</v>
      </c>
      <c r="R835" t="s">
        <v>27</v>
      </c>
      <c r="S835">
        <v>76072.41</v>
      </c>
      <c r="T835" t="s">
        <v>28</v>
      </c>
      <c r="U835" t="s">
        <v>50</v>
      </c>
      <c r="V835" t="b">
        <v>0</v>
      </c>
      <c r="W835" t="s">
        <v>30</v>
      </c>
      <c r="X835">
        <v>305</v>
      </c>
      <c r="Y835">
        <v>220</v>
      </c>
    </row>
    <row r="836" spans="1:25" x14ac:dyDescent="0.35">
      <c r="A836">
        <v>835</v>
      </c>
      <c r="B836">
        <v>1845</v>
      </c>
      <c r="C836">
        <v>985</v>
      </c>
      <c r="D836" t="s">
        <v>51</v>
      </c>
      <c r="E836" t="s">
        <v>25</v>
      </c>
      <c r="F836">
        <v>2</v>
      </c>
      <c r="G836">
        <v>1111.22</v>
      </c>
      <c r="H836">
        <f t="shared" si="13"/>
        <v>2222.44</v>
      </c>
      <c r="I836" s="11">
        <v>45426.882638888892</v>
      </c>
      <c r="J836">
        <v>18</v>
      </c>
      <c r="K836" t="s">
        <v>40</v>
      </c>
      <c r="L836">
        <v>370</v>
      </c>
      <c r="M836">
        <v>52</v>
      </c>
      <c r="N836">
        <v>157</v>
      </c>
      <c r="O836">
        <v>416</v>
      </c>
      <c r="P836">
        <v>5</v>
      </c>
      <c r="Q836">
        <v>64</v>
      </c>
      <c r="R836" t="s">
        <v>46</v>
      </c>
      <c r="S836">
        <v>33874.71</v>
      </c>
      <c r="T836" t="s">
        <v>33</v>
      </c>
      <c r="U836" t="s">
        <v>43</v>
      </c>
      <c r="V836" t="b">
        <v>0</v>
      </c>
      <c r="W836" t="s">
        <v>48</v>
      </c>
      <c r="X836">
        <v>442</v>
      </c>
      <c r="Y836">
        <v>402</v>
      </c>
    </row>
    <row r="837" spans="1:25" x14ac:dyDescent="0.35">
      <c r="A837">
        <v>836</v>
      </c>
      <c r="B837">
        <v>4335</v>
      </c>
      <c r="C837">
        <v>901</v>
      </c>
      <c r="D837" t="s">
        <v>52</v>
      </c>
      <c r="E837" t="s">
        <v>25</v>
      </c>
      <c r="F837">
        <v>1</v>
      </c>
      <c r="G837">
        <v>191.12</v>
      </c>
      <c r="H837">
        <f t="shared" si="13"/>
        <v>191.12</v>
      </c>
      <c r="I837" s="12">
        <v>45548.445138888892</v>
      </c>
      <c r="J837">
        <v>18</v>
      </c>
      <c r="K837" t="s">
        <v>26</v>
      </c>
      <c r="L837">
        <v>306</v>
      </c>
      <c r="M837">
        <v>100</v>
      </c>
      <c r="N837">
        <v>247</v>
      </c>
      <c r="O837">
        <v>121</v>
      </c>
      <c r="P837">
        <v>2</v>
      </c>
      <c r="Q837">
        <v>21</v>
      </c>
      <c r="R837" t="s">
        <v>41</v>
      </c>
      <c r="S837">
        <v>46035.51</v>
      </c>
      <c r="T837" t="s">
        <v>37</v>
      </c>
      <c r="U837" t="s">
        <v>43</v>
      </c>
      <c r="V837" t="b">
        <v>1</v>
      </c>
      <c r="W837" t="s">
        <v>30</v>
      </c>
      <c r="X837">
        <v>398</v>
      </c>
      <c r="Y837">
        <v>500</v>
      </c>
    </row>
    <row r="838" spans="1:25" x14ac:dyDescent="0.35">
      <c r="A838">
        <v>837</v>
      </c>
      <c r="B838">
        <v>5375</v>
      </c>
      <c r="C838">
        <v>869</v>
      </c>
      <c r="D838" t="s">
        <v>44</v>
      </c>
      <c r="E838" t="s">
        <v>47</v>
      </c>
      <c r="F838">
        <v>2</v>
      </c>
      <c r="G838">
        <v>1977.71</v>
      </c>
      <c r="H838">
        <f t="shared" si="13"/>
        <v>3955.42</v>
      </c>
      <c r="I838" s="11">
        <v>45457.322916666664</v>
      </c>
      <c r="J838">
        <v>13</v>
      </c>
      <c r="K838" t="s">
        <v>32</v>
      </c>
      <c r="L838">
        <v>489</v>
      </c>
      <c r="M838">
        <v>67</v>
      </c>
      <c r="N838">
        <v>165</v>
      </c>
      <c r="O838">
        <v>249</v>
      </c>
      <c r="P838">
        <v>5</v>
      </c>
      <c r="Q838">
        <v>57</v>
      </c>
      <c r="R838" t="s">
        <v>27</v>
      </c>
      <c r="S838">
        <v>32301.67</v>
      </c>
      <c r="T838" t="s">
        <v>37</v>
      </c>
      <c r="U838" t="s">
        <v>29</v>
      </c>
      <c r="V838" t="b">
        <v>0</v>
      </c>
      <c r="W838" t="s">
        <v>30</v>
      </c>
      <c r="X838">
        <v>379</v>
      </c>
      <c r="Y838">
        <v>241</v>
      </c>
    </row>
    <row r="839" spans="1:25" x14ac:dyDescent="0.35">
      <c r="A839">
        <v>838</v>
      </c>
      <c r="B839">
        <v>9998</v>
      </c>
      <c r="C839">
        <v>415</v>
      </c>
      <c r="D839" t="s">
        <v>39</v>
      </c>
      <c r="E839" t="s">
        <v>25</v>
      </c>
      <c r="F839">
        <v>5</v>
      </c>
      <c r="G839">
        <v>1464.14</v>
      </c>
      <c r="H839">
        <f t="shared" si="13"/>
        <v>7320.7000000000007</v>
      </c>
      <c r="I839" s="12">
        <v>45529.760416666664</v>
      </c>
      <c r="J839">
        <v>7</v>
      </c>
      <c r="K839" t="s">
        <v>45</v>
      </c>
      <c r="L839">
        <v>258</v>
      </c>
      <c r="M839">
        <v>140</v>
      </c>
      <c r="N839">
        <v>296</v>
      </c>
      <c r="O839">
        <v>461</v>
      </c>
      <c r="P839">
        <v>3</v>
      </c>
      <c r="Q839">
        <v>34</v>
      </c>
      <c r="R839" t="s">
        <v>46</v>
      </c>
      <c r="S839">
        <v>64213.42</v>
      </c>
      <c r="T839" t="s">
        <v>28</v>
      </c>
      <c r="U839" t="s">
        <v>34</v>
      </c>
      <c r="V839" t="b">
        <v>0</v>
      </c>
      <c r="W839" t="s">
        <v>30</v>
      </c>
      <c r="X839">
        <v>178</v>
      </c>
      <c r="Y839">
        <v>337</v>
      </c>
    </row>
    <row r="840" spans="1:25" x14ac:dyDescent="0.35">
      <c r="A840">
        <v>839</v>
      </c>
      <c r="B840">
        <v>3146</v>
      </c>
      <c r="C840">
        <v>822</v>
      </c>
      <c r="D840" t="s">
        <v>49</v>
      </c>
      <c r="E840" t="s">
        <v>25</v>
      </c>
      <c r="F840">
        <v>3</v>
      </c>
      <c r="G840">
        <v>1945.3</v>
      </c>
      <c r="H840">
        <f t="shared" si="13"/>
        <v>5835.9</v>
      </c>
      <c r="I840" s="11">
        <v>45508.194444444445</v>
      </c>
      <c r="J840">
        <v>3</v>
      </c>
      <c r="K840" t="s">
        <v>26</v>
      </c>
      <c r="L840">
        <v>121</v>
      </c>
      <c r="M840">
        <v>128</v>
      </c>
      <c r="N840">
        <v>262</v>
      </c>
      <c r="O840">
        <v>369</v>
      </c>
      <c r="P840">
        <v>7</v>
      </c>
      <c r="Q840">
        <v>24</v>
      </c>
      <c r="R840" t="s">
        <v>27</v>
      </c>
      <c r="S840">
        <v>108687.53</v>
      </c>
      <c r="T840" t="s">
        <v>33</v>
      </c>
      <c r="U840" t="s">
        <v>29</v>
      </c>
      <c r="V840" t="b">
        <v>0</v>
      </c>
      <c r="W840" t="s">
        <v>30</v>
      </c>
      <c r="X840">
        <v>473</v>
      </c>
      <c r="Y840">
        <v>488</v>
      </c>
    </row>
    <row r="841" spans="1:25" x14ac:dyDescent="0.35">
      <c r="A841">
        <v>840</v>
      </c>
      <c r="B841">
        <v>5719</v>
      </c>
      <c r="C841">
        <v>978</v>
      </c>
      <c r="D841" t="s">
        <v>49</v>
      </c>
      <c r="E841" t="s">
        <v>47</v>
      </c>
      <c r="F841">
        <v>4</v>
      </c>
      <c r="G841">
        <v>1129.77</v>
      </c>
      <c r="H841">
        <f t="shared" si="13"/>
        <v>4519.08</v>
      </c>
      <c r="I841" s="12">
        <v>45499.054861111108</v>
      </c>
      <c r="J841">
        <v>8</v>
      </c>
      <c r="K841" t="s">
        <v>26</v>
      </c>
      <c r="L841">
        <v>259</v>
      </c>
      <c r="M841">
        <v>117</v>
      </c>
      <c r="N841">
        <v>194</v>
      </c>
      <c r="O841">
        <v>456</v>
      </c>
      <c r="P841">
        <v>5</v>
      </c>
      <c r="Q841">
        <v>44</v>
      </c>
      <c r="R841" t="s">
        <v>46</v>
      </c>
      <c r="S841">
        <v>47826.65</v>
      </c>
      <c r="T841" t="s">
        <v>37</v>
      </c>
      <c r="U841" t="s">
        <v>43</v>
      </c>
      <c r="V841" t="b">
        <v>1</v>
      </c>
      <c r="W841" t="s">
        <v>30</v>
      </c>
      <c r="X841">
        <v>120</v>
      </c>
      <c r="Y841">
        <v>297</v>
      </c>
    </row>
    <row r="842" spans="1:25" x14ac:dyDescent="0.35">
      <c r="A842">
        <v>841</v>
      </c>
      <c r="B842">
        <v>8178</v>
      </c>
      <c r="C842">
        <v>422</v>
      </c>
      <c r="D842" t="s">
        <v>49</v>
      </c>
      <c r="E842" t="s">
        <v>47</v>
      </c>
      <c r="F842">
        <v>1</v>
      </c>
      <c r="G842">
        <v>1787.65</v>
      </c>
      <c r="H842">
        <f t="shared" si="13"/>
        <v>1787.65</v>
      </c>
      <c r="I842" s="11">
        <v>45332.135416666664</v>
      </c>
      <c r="J842">
        <v>15</v>
      </c>
      <c r="K842" t="s">
        <v>26</v>
      </c>
      <c r="L842">
        <v>257</v>
      </c>
      <c r="M842">
        <v>58</v>
      </c>
      <c r="N842">
        <v>192</v>
      </c>
      <c r="O842">
        <v>354</v>
      </c>
      <c r="P842">
        <v>3</v>
      </c>
      <c r="Q842">
        <v>27</v>
      </c>
      <c r="R842" t="s">
        <v>41</v>
      </c>
      <c r="S842">
        <v>77893.399999999994</v>
      </c>
      <c r="T842" t="s">
        <v>33</v>
      </c>
      <c r="U842" t="s">
        <v>50</v>
      </c>
      <c r="V842" t="b">
        <v>0</v>
      </c>
      <c r="W842" t="s">
        <v>35</v>
      </c>
      <c r="X842">
        <v>186</v>
      </c>
      <c r="Y842">
        <v>428</v>
      </c>
    </row>
    <row r="843" spans="1:25" x14ac:dyDescent="0.35">
      <c r="A843">
        <v>842</v>
      </c>
      <c r="B843">
        <v>8941</v>
      </c>
      <c r="C843">
        <v>826</v>
      </c>
      <c r="D843" t="s">
        <v>49</v>
      </c>
      <c r="E843" t="s">
        <v>25</v>
      </c>
      <c r="F843">
        <v>5</v>
      </c>
      <c r="G843">
        <v>1002.03</v>
      </c>
      <c r="H843">
        <f t="shared" si="13"/>
        <v>5010.1499999999996</v>
      </c>
      <c r="I843" s="12">
        <v>45315.074999999997</v>
      </c>
      <c r="J843">
        <v>8</v>
      </c>
      <c r="K843" t="s">
        <v>32</v>
      </c>
      <c r="L843">
        <v>460</v>
      </c>
      <c r="M843">
        <v>54</v>
      </c>
      <c r="N843">
        <v>230</v>
      </c>
      <c r="O843">
        <v>364</v>
      </c>
      <c r="P843">
        <v>10</v>
      </c>
      <c r="Q843">
        <v>58</v>
      </c>
      <c r="R843" t="s">
        <v>27</v>
      </c>
      <c r="S843">
        <v>61974.46</v>
      </c>
      <c r="T843" t="s">
        <v>42</v>
      </c>
      <c r="U843" t="s">
        <v>50</v>
      </c>
      <c r="V843" t="b">
        <v>0</v>
      </c>
      <c r="W843" t="s">
        <v>35</v>
      </c>
      <c r="X843">
        <v>285</v>
      </c>
      <c r="Y843">
        <v>432</v>
      </c>
    </row>
    <row r="844" spans="1:25" x14ac:dyDescent="0.35">
      <c r="A844">
        <v>843</v>
      </c>
      <c r="B844">
        <v>2989</v>
      </c>
      <c r="C844">
        <v>132</v>
      </c>
      <c r="D844" t="s">
        <v>52</v>
      </c>
      <c r="E844" t="s">
        <v>47</v>
      </c>
      <c r="F844">
        <v>1</v>
      </c>
      <c r="G844">
        <v>1253.53</v>
      </c>
      <c r="H844">
        <f t="shared" si="13"/>
        <v>1253.53</v>
      </c>
      <c r="I844" s="11">
        <v>45302.824999999997</v>
      </c>
      <c r="J844">
        <v>15</v>
      </c>
      <c r="K844" t="s">
        <v>26</v>
      </c>
      <c r="L844">
        <v>86</v>
      </c>
      <c r="M844">
        <v>122</v>
      </c>
      <c r="N844">
        <v>283</v>
      </c>
      <c r="O844">
        <v>317</v>
      </c>
      <c r="P844">
        <v>4</v>
      </c>
      <c r="Q844">
        <v>62</v>
      </c>
      <c r="R844" t="s">
        <v>27</v>
      </c>
      <c r="S844">
        <v>34896.480000000003</v>
      </c>
      <c r="T844" t="s">
        <v>28</v>
      </c>
      <c r="U844" t="s">
        <v>50</v>
      </c>
      <c r="V844" t="b">
        <v>0</v>
      </c>
      <c r="W844" t="s">
        <v>30</v>
      </c>
      <c r="X844">
        <v>249</v>
      </c>
      <c r="Y844">
        <v>419</v>
      </c>
    </row>
    <row r="845" spans="1:25" x14ac:dyDescent="0.35">
      <c r="A845">
        <v>844</v>
      </c>
      <c r="B845">
        <v>1472</v>
      </c>
      <c r="C845">
        <v>378</v>
      </c>
      <c r="D845" t="s">
        <v>31</v>
      </c>
      <c r="E845" t="s">
        <v>47</v>
      </c>
      <c r="F845">
        <v>1</v>
      </c>
      <c r="G845">
        <v>81.48</v>
      </c>
      <c r="H845">
        <f t="shared" si="13"/>
        <v>81.48</v>
      </c>
      <c r="I845" s="12">
        <v>45532.831250000003</v>
      </c>
      <c r="J845">
        <v>3</v>
      </c>
      <c r="K845" t="s">
        <v>36</v>
      </c>
      <c r="L845">
        <v>465</v>
      </c>
      <c r="M845">
        <v>128</v>
      </c>
      <c r="N845">
        <v>272</v>
      </c>
      <c r="O845">
        <v>111</v>
      </c>
      <c r="P845">
        <v>1</v>
      </c>
      <c r="Q845">
        <v>67</v>
      </c>
      <c r="R845" t="s">
        <v>46</v>
      </c>
      <c r="S845">
        <v>49856.36</v>
      </c>
      <c r="T845" t="s">
        <v>33</v>
      </c>
      <c r="U845" t="s">
        <v>29</v>
      </c>
      <c r="V845" t="b">
        <v>1</v>
      </c>
      <c r="W845" t="s">
        <v>35</v>
      </c>
      <c r="X845">
        <v>182</v>
      </c>
      <c r="Y845">
        <v>310</v>
      </c>
    </row>
    <row r="846" spans="1:25" x14ac:dyDescent="0.35">
      <c r="A846">
        <v>845</v>
      </c>
      <c r="B846">
        <v>4920</v>
      </c>
      <c r="C846">
        <v>523</v>
      </c>
      <c r="D846" t="s">
        <v>39</v>
      </c>
      <c r="E846" t="s">
        <v>47</v>
      </c>
      <c r="F846">
        <v>4</v>
      </c>
      <c r="G846">
        <v>974.99</v>
      </c>
      <c r="H846">
        <f t="shared" si="13"/>
        <v>3899.96</v>
      </c>
      <c r="I846" s="11">
        <v>45471.241666666669</v>
      </c>
      <c r="J846">
        <v>10</v>
      </c>
      <c r="K846" t="s">
        <v>36</v>
      </c>
      <c r="L846">
        <v>2</v>
      </c>
      <c r="M846">
        <v>111</v>
      </c>
      <c r="N846">
        <v>285</v>
      </c>
      <c r="O846">
        <v>138</v>
      </c>
      <c r="P846">
        <v>7</v>
      </c>
      <c r="Q846">
        <v>62</v>
      </c>
      <c r="R846" t="s">
        <v>41</v>
      </c>
      <c r="S846">
        <v>64594.51</v>
      </c>
      <c r="T846" t="s">
        <v>42</v>
      </c>
      <c r="U846" t="s">
        <v>43</v>
      </c>
      <c r="V846" t="b">
        <v>1</v>
      </c>
      <c r="W846" t="s">
        <v>48</v>
      </c>
      <c r="X846">
        <v>123</v>
      </c>
      <c r="Y846">
        <v>425</v>
      </c>
    </row>
    <row r="847" spans="1:25" x14ac:dyDescent="0.35">
      <c r="A847">
        <v>846</v>
      </c>
      <c r="B847">
        <v>3594</v>
      </c>
      <c r="C847">
        <v>188</v>
      </c>
      <c r="D847" t="s">
        <v>52</v>
      </c>
      <c r="E847" t="s">
        <v>47</v>
      </c>
      <c r="F847">
        <v>2</v>
      </c>
      <c r="G847">
        <v>932.06</v>
      </c>
      <c r="H847">
        <f t="shared" si="13"/>
        <v>1864.12</v>
      </c>
      <c r="I847" s="12">
        <v>45502.606249999997</v>
      </c>
      <c r="J847">
        <v>12</v>
      </c>
      <c r="K847" t="s">
        <v>40</v>
      </c>
      <c r="L847">
        <v>464</v>
      </c>
      <c r="M847">
        <v>132</v>
      </c>
      <c r="N847">
        <v>283</v>
      </c>
      <c r="O847">
        <v>283</v>
      </c>
      <c r="P847">
        <v>5</v>
      </c>
      <c r="Q847">
        <v>67</v>
      </c>
      <c r="R847" t="s">
        <v>46</v>
      </c>
      <c r="S847">
        <v>82010.55</v>
      </c>
      <c r="T847" t="s">
        <v>37</v>
      </c>
      <c r="U847" t="s">
        <v>29</v>
      </c>
      <c r="V847" t="b">
        <v>0</v>
      </c>
      <c r="W847" t="s">
        <v>48</v>
      </c>
      <c r="X847">
        <v>109</v>
      </c>
      <c r="Y847">
        <v>135</v>
      </c>
    </row>
    <row r="848" spans="1:25" x14ac:dyDescent="0.35">
      <c r="A848">
        <v>847</v>
      </c>
      <c r="B848">
        <v>6091</v>
      </c>
      <c r="C848">
        <v>608</v>
      </c>
      <c r="D848" t="s">
        <v>51</v>
      </c>
      <c r="E848" t="s">
        <v>25</v>
      </c>
      <c r="F848">
        <v>2</v>
      </c>
      <c r="G848">
        <v>190.73</v>
      </c>
      <c r="H848">
        <f t="shared" si="13"/>
        <v>381.46</v>
      </c>
      <c r="I848" s="11">
        <v>45372.068749999999</v>
      </c>
      <c r="J848">
        <v>2</v>
      </c>
      <c r="K848" t="s">
        <v>26</v>
      </c>
      <c r="L848">
        <v>365</v>
      </c>
      <c r="M848">
        <v>95</v>
      </c>
      <c r="N848">
        <v>174</v>
      </c>
      <c r="O848">
        <v>131</v>
      </c>
      <c r="P848">
        <v>7</v>
      </c>
      <c r="Q848">
        <v>43</v>
      </c>
      <c r="R848" t="s">
        <v>41</v>
      </c>
      <c r="S848">
        <v>28431.87</v>
      </c>
      <c r="T848" t="s">
        <v>28</v>
      </c>
      <c r="U848" t="s">
        <v>50</v>
      </c>
      <c r="V848" t="b">
        <v>0</v>
      </c>
      <c r="W848" t="s">
        <v>30</v>
      </c>
      <c r="X848">
        <v>214</v>
      </c>
      <c r="Y848">
        <v>241</v>
      </c>
    </row>
    <row r="849" spans="1:25" x14ac:dyDescent="0.35">
      <c r="A849">
        <v>848</v>
      </c>
      <c r="B849">
        <v>1224</v>
      </c>
      <c r="C849">
        <v>998</v>
      </c>
      <c r="D849" t="s">
        <v>49</v>
      </c>
      <c r="E849" t="s">
        <v>47</v>
      </c>
      <c r="F849">
        <v>2</v>
      </c>
      <c r="G849">
        <v>341.95</v>
      </c>
      <c r="H849">
        <f t="shared" si="13"/>
        <v>683.9</v>
      </c>
      <c r="I849" s="12">
        <v>45313.614583333336</v>
      </c>
      <c r="J849">
        <v>8</v>
      </c>
      <c r="K849" t="s">
        <v>45</v>
      </c>
      <c r="L849">
        <v>37</v>
      </c>
      <c r="M849">
        <v>73</v>
      </c>
      <c r="N849">
        <v>199</v>
      </c>
      <c r="O849">
        <v>363</v>
      </c>
      <c r="P849">
        <v>2</v>
      </c>
      <c r="Q849">
        <v>47</v>
      </c>
      <c r="R849" t="s">
        <v>27</v>
      </c>
      <c r="S849">
        <v>78433.89</v>
      </c>
      <c r="T849" t="s">
        <v>42</v>
      </c>
      <c r="U849" t="s">
        <v>34</v>
      </c>
      <c r="V849" t="b">
        <v>1</v>
      </c>
      <c r="W849" t="s">
        <v>35</v>
      </c>
      <c r="X849">
        <v>143</v>
      </c>
      <c r="Y849">
        <v>183</v>
      </c>
    </row>
    <row r="850" spans="1:25" x14ac:dyDescent="0.35">
      <c r="A850">
        <v>849</v>
      </c>
      <c r="B850">
        <v>7684</v>
      </c>
      <c r="C850">
        <v>343</v>
      </c>
      <c r="D850" t="s">
        <v>38</v>
      </c>
      <c r="E850" t="s">
        <v>47</v>
      </c>
      <c r="F850">
        <v>3</v>
      </c>
      <c r="G850">
        <v>643.64</v>
      </c>
      <c r="H850">
        <f t="shared" si="13"/>
        <v>1930.92</v>
      </c>
      <c r="I850" s="11">
        <v>45350.469444444447</v>
      </c>
      <c r="J850">
        <v>3</v>
      </c>
      <c r="K850" t="s">
        <v>40</v>
      </c>
      <c r="L850">
        <v>167</v>
      </c>
      <c r="M850">
        <v>104</v>
      </c>
      <c r="N850">
        <v>290</v>
      </c>
      <c r="O850">
        <v>463</v>
      </c>
      <c r="P850">
        <v>5</v>
      </c>
      <c r="Q850">
        <v>29</v>
      </c>
      <c r="R850" t="s">
        <v>27</v>
      </c>
      <c r="S850">
        <v>27030.959999999999</v>
      </c>
      <c r="T850" t="s">
        <v>28</v>
      </c>
      <c r="U850" t="s">
        <v>50</v>
      </c>
      <c r="V850" t="b">
        <v>1</v>
      </c>
      <c r="W850" t="s">
        <v>30</v>
      </c>
      <c r="X850">
        <v>274</v>
      </c>
      <c r="Y850">
        <v>259</v>
      </c>
    </row>
    <row r="851" spans="1:25" x14ac:dyDescent="0.35">
      <c r="A851">
        <v>850</v>
      </c>
      <c r="B851">
        <v>2527</v>
      </c>
      <c r="C851">
        <v>480</v>
      </c>
      <c r="D851" t="s">
        <v>24</v>
      </c>
      <c r="E851" t="s">
        <v>25</v>
      </c>
      <c r="F851">
        <v>1</v>
      </c>
      <c r="G851">
        <v>1637.79</v>
      </c>
      <c r="H851">
        <f t="shared" si="13"/>
        <v>1637.79</v>
      </c>
      <c r="I851" s="12">
        <v>45338.052083333336</v>
      </c>
      <c r="J851">
        <v>4</v>
      </c>
      <c r="K851" t="s">
        <v>40</v>
      </c>
      <c r="L851">
        <v>61</v>
      </c>
      <c r="M851">
        <v>117</v>
      </c>
      <c r="N851">
        <v>173</v>
      </c>
      <c r="O851">
        <v>491</v>
      </c>
      <c r="P851">
        <v>4</v>
      </c>
      <c r="Q851">
        <v>35</v>
      </c>
      <c r="R851" t="s">
        <v>27</v>
      </c>
      <c r="S851">
        <v>110769.13</v>
      </c>
      <c r="T851" t="s">
        <v>37</v>
      </c>
      <c r="U851" t="s">
        <v>29</v>
      </c>
      <c r="V851" t="b">
        <v>0</v>
      </c>
      <c r="W851" t="s">
        <v>30</v>
      </c>
      <c r="X851">
        <v>111</v>
      </c>
      <c r="Y851">
        <v>361</v>
      </c>
    </row>
    <row r="852" spans="1:25" x14ac:dyDescent="0.35">
      <c r="A852">
        <v>851</v>
      </c>
      <c r="B852">
        <v>4681</v>
      </c>
      <c r="C852">
        <v>562</v>
      </c>
      <c r="D852" t="s">
        <v>52</v>
      </c>
      <c r="E852" t="s">
        <v>25</v>
      </c>
      <c r="F852">
        <v>3</v>
      </c>
      <c r="G852">
        <v>284.58</v>
      </c>
      <c r="H852">
        <f t="shared" si="13"/>
        <v>853.74</v>
      </c>
      <c r="I852" s="11">
        <v>45368.736111111109</v>
      </c>
      <c r="J852">
        <v>18</v>
      </c>
      <c r="K852" t="s">
        <v>40</v>
      </c>
      <c r="L852">
        <v>141</v>
      </c>
      <c r="M852">
        <v>100</v>
      </c>
      <c r="N852">
        <v>264</v>
      </c>
      <c r="O852">
        <v>426</v>
      </c>
      <c r="P852">
        <v>9</v>
      </c>
      <c r="Q852">
        <v>18</v>
      </c>
      <c r="R852" t="s">
        <v>46</v>
      </c>
      <c r="S852">
        <v>107086.39</v>
      </c>
      <c r="T852" t="s">
        <v>42</v>
      </c>
      <c r="U852" t="s">
        <v>29</v>
      </c>
      <c r="V852" t="b">
        <v>1</v>
      </c>
      <c r="W852" t="s">
        <v>30</v>
      </c>
      <c r="X852">
        <v>353</v>
      </c>
      <c r="Y852">
        <v>259</v>
      </c>
    </row>
    <row r="853" spans="1:25" x14ac:dyDescent="0.35">
      <c r="A853">
        <v>852</v>
      </c>
      <c r="B853">
        <v>2858</v>
      </c>
      <c r="C853">
        <v>949</v>
      </c>
      <c r="D853" t="s">
        <v>24</v>
      </c>
      <c r="E853" t="s">
        <v>47</v>
      </c>
      <c r="F853">
        <v>1</v>
      </c>
      <c r="G853">
        <v>622.84</v>
      </c>
      <c r="H853">
        <f t="shared" si="13"/>
        <v>622.84</v>
      </c>
      <c r="I853" s="12">
        <v>45498.98333333333</v>
      </c>
      <c r="J853">
        <v>2</v>
      </c>
      <c r="K853" t="s">
        <v>40</v>
      </c>
      <c r="L853">
        <v>300</v>
      </c>
      <c r="M853">
        <v>103</v>
      </c>
      <c r="N853">
        <v>141</v>
      </c>
      <c r="O853">
        <v>215</v>
      </c>
      <c r="P853">
        <v>4</v>
      </c>
      <c r="Q853">
        <v>50</v>
      </c>
      <c r="R853" t="s">
        <v>27</v>
      </c>
      <c r="S853">
        <v>41222.07</v>
      </c>
      <c r="T853" t="s">
        <v>33</v>
      </c>
      <c r="U853" t="s">
        <v>43</v>
      </c>
      <c r="V853" t="b">
        <v>1</v>
      </c>
      <c r="W853" t="s">
        <v>30</v>
      </c>
      <c r="X853">
        <v>357</v>
      </c>
      <c r="Y853">
        <v>338</v>
      </c>
    </row>
    <row r="854" spans="1:25" x14ac:dyDescent="0.35">
      <c r="A854">
        <v>853</v>
      </c>
      <c r="B854">
        <v>8560</v>
      </c>
      <c r="C854">
        <v>409</v>
      </c>
      <c r="D854" t="s">
        <v>51</v>
      </c>
      <c r="E854" t="s">
        <v>25</v>
      </c>
      <c r="F854">
        <v>4</v>
      </c>
      <c r="G854">
        <v>1252.72</v>
      </c>
      <c r="H854">
        <f t="shared" si="13"/>
        <v>5010.88</v>
      </c>
      <c r="I854" s="11">
        <v>45347.129861111112</v>
      </c>
      <c r="J854">
        <v>5</v>
      </c>
      <c r="K854" t="s">
        <v>32</v>
      </c>
      <c r="L854">
        <v>239</v>
      </c>
      <c r="M854">
        <v>97</v>
      </c>
      <c r="N854">
        <v>115</v>
      </c>
      <c r="O854">
        <v>222</v>
      </c>
      <c r="P854">
        <v>9</v>
      </c>
      <c r="Q854">
        <v>56</v>
      </c>
      <c r="R854" t="s">
        <v>46</v>
      </c>
      <c r="S854">
        <v>89378.15</v>
      </c>
      <c r="T854" t="s">
        <v>28</v>
      </c>
      <c r="U854" t="s">
        <v>43</v>
      </c>
      <c r="V854" t="b">
        <v>1</v>
      </c>
      <c r="W854" t="s">
        <v>48</v>
      </c>
      <c r="X854">
        <v>117</v>
      </c>
      <c r="Y854">
        <v>403</v>
      </c>
    </row>
    <row r="855" spans="1:25" x14ac:dyDescent="0.35">
      <c r="A855">
        <v>854</v>
      </c>
      <c r="B855">
        <v>2924</v>
      </c>
      <c r="C855">
        <v>321</v>
      </c>
      <c r="D855" t="s">
        <v>38</v>
      </c>
      <c r="E855" t="s">
        <v>25</v>
      </c>
      <c r="F855">
        <v>4</v>
      </c>
      <c r="G855">
        <v>462.01</v>
      </c>
      <c r="H855">
        <f t="shared" si="13"/>
        <v>1848.04</v>
      </c>
      <c r="I855" s="12">
        <v>45544.745138888888</v>
      </c>
      <c r="J855">
        <v>13</v>
      </c>
      <c r="K855" t="s">
        <v>36</v>
      </c>
      <c r="L855">
        <v>226</v>
      </c>
      <c r="M855">
        <v>56</v>
      </c>
      <c r="N855">
        <v>125</v>
      </c>
      <c r="O855">
        <v>241</v>
      </c>
      <c r="P855">
        <v>2</v>
      </c>
      <c r="Q855">
        <v>42</v>
      </c>
      <c r="R855" t="s">
        <v>27</v>
      </c>
      <c r="S855">
        <v>72302.78</v>
      </c>
      <c r="T855" t="s">
        <v>28</v>
      </c>
      <c r="U855" t="s">
        <v>34</v>
      </c>
      <c r="V855" t="b">
        <v>0</v>
      </c>
      <c r="W855" t="s">
        <v>35</v>
      </c>
      <c r="X855">
        <v>144</v>
      </c>
      <c r="Y855">
        <v>213</v>
      </c>
    </row>
    <row r="856" spans="1:25" x14ac:dyDescent="0.35">
      <c r="A856">
        <v>855</v>
      </c>
      <c r="B856">
        <v>3522</v>
      </c>
      <c r="C856">
        <v>637</v>
      </c>
      <c r="D856" t="s">
        <v>49</v>
      </c>
      <c r="E856" t="s">
        <v>25</v>
      </c>
      <c r="F856">
        <v>3</v>
      </c>
      <c r="G856">
        <v>1564.88</v>
      </c>
      <c r="H856">
        <f t="shared" si="13"/>
        <v>4694.6400000000003</v>
      </c>
      <c r="I856" s="11">
        <v>45361.956250000003</v>
      </c>
      <c r="J856">
        <v>13</v>
      </c>
      <c r="K856" t="s">
        <v>32</v>
      </c>
      <c r="L856">
        <v>254</v>
      </c>
      <c r="M856">
        <v>118</v>
      </c>
      <c r="N856">
        <v>228</v>
      </c>
      <c r="O856">
        <v>263</v>
      </c>
      <c r="P856">
        <v>7</v>
      </c>
      <c r="Q856">
        <v>28</v>
      </c>
      <c r="R856" t="s">
        <v>46</v>
      </c>
      <c r="S856">
        <v>113935.24</v>
      </c>
      <c r="T856" t="s">
        <v>33</v>
      </c>
      <c r="U856" t="s">
        <v>50</v>
      </c>
      <c r="V856" t="b">
        <v>0</v>
      </c>
      <c r="W856" t="s">
        <v>30</v>
      </c>
      <c r="X856">
        <v>489</v>
      </c>
      <c r="Y856">
        <v>245</v>
      </c>
    </row>
    <row r="857" spans="1:25" x14ac:dyDescent="0.35">
      <c r="A857">
        <v>856</v>
      </c>
      <c r="B857">
        <v>9165</v>
      </c>
      <c r="C857">
        <v>409</v>
      </c>
      <c r="D857" t="s">
        <v>44</v>
      </c>
      <c r="E857" t="s">
        <v>25</v>
      </c>
      <c r="F857">
        <v>5</v>
      </c>
      <c r="G857">
        <v>733.4</v>
      </c>
      <c r="H857">
        <f t="shared" si="13"/>
        <v>3667</v>
      </c>
      <c r="I857" s="12">
        <v>45305.461805555555</v>
      </c>
      <c r="J857">
        <v>19</v>
      </c>
      <c r="K857" t="s">
        <v>45</v>
      </c>
      <c r="L857">
        <v>211</v>
      </c>
      <c r="M857">
        <v>77</v>
      </c>
      <c r="N857">
        <v>127</v>
      </c>
      <c r="O857">
        <v>136</v>
      </c>
      <c r="P857">
        <v>8</v>
      </c>
      <c r="Q857">
        <v>53</v>
      </c>
      <c r="R857" t="s">
        <v>46</v>
      </c>
      <c r="S857">
        <v>23571.5</v>
      </c>
      <c r="T857" t="s">
        <v>37</v>
      </c>
      <c r="U857" t="s">
        <v>34</v>
      </c>
      <c r="V857" t="b">
        <v>0</v>
      </c>
      <c r="W857" t="s">
        <v>35</v>
      </c>
      <c r="X857">
        <v>275</v>
      </c>
      <c r="Y857">
        <v>325</v>
      </c>
    </row>
    <row r="858" spans="1:25" x14ac:dyDescent="0.35">
      <c r="A858">
        <v>857</v>
      </c>
      <c r="B858">
        <v>5781</v>
      </c>
      <c r="C858">
        <v>279</v>
      </c>
      <c r="D858" t="s">
        <v>49</v>
      </c>
      <c r="E858" t="s">
        <v>47</v>
      </c>
      <c r="F858">
        <v>4</v>
      </c>
      <c r="G858">
        <v>942.95</v>
      </c>
      <c r="H858">
        <f t="shared" si="13"/>
        <v>3771.8</v>
      </c>
      <c r="I858" s="11">
        <v>45499.115277777775</v>
      </c>
      <c r="J858">
        <v>4</v>
      </c>
      <c r="K858" t="s">
        <v>26</v>
      </c>
      <c r="L858">
        <v>137</v>
      </c>
      <c r="M858">
        <v>103</v>
      </c>
      <c r="N858">
        <v>295</v>
      </c>
      <c r="O858">
        <v>191</v>
      </c>
      <c r="P858">
        <v>5</v>
      </c>
      <c r="Q858">
        <v>60</v>
      </c>
      <c r="R858" t="s">
        <v>27</v>
      </c>
      <c r="S858">
        <v>95513.06</v>
      </c>
      <c r="T858" t="s">
        <v>33</v>
      </c>
      <c r="U858" t="s">
        <v>43</v>
      </c>
      <c r="V858" t="b">
        <v>1</v>
      </c>
      <c r="W858" t="s">
        <v>35</v>
      </c>
      <c r="X858">
        <v>303</v>
      </c>
      <c r="Y858">
        <v>117</v>
      </c>
    </row>
    <row r="859" spans="1:25" x14ac:dyDescent="0.35">
      <c r="A859">
        <v>858</v>
      </c>
      <c r="B859">
        <v>9337</v>
      </c>
      <c r="C859">
        <v>214</v>
      </c>
      <c r="D859" t="s">
        <v>38</v>
      </c>
      <c r="E859" t="s">
        <v>25</v>
      </c>
      <c r="F859">
        <v>1</v>
      </c>
      <c r="G859">
        <v>1710.36</v>
      </c>
      <c r="H859">
        <f t="shared" si="13"/>
        <v>1710.36</v>
      </c>
      <c r="I859" s="12">
        <v>45299.822222222225</v>
      </c>
      <c r="J859">
        <v>9</v>
      </c>
      <c r="K859" t="s">
        <v>32</v>
      </c>
      <c r="L859">
        <v>294</v>
      </c>
      <c r="M859">
        <v>120</v>
      </c>
      <c r="N859">
        <v>265</v>
      </c>
      <c r="O859">
        <v>410</v>
      </c>
      <c r="P859">
        <v>3</v>
      </c>
      <c r="Q859">
        <v>49</v>
      </c>
      <c r="R859" t="s">
        <v>46</v>
      </c>
      <c r="S859">
        <v>64741.73</v>
      </c>
      <c r="T859" t="s">
        <v>37</v>
      </c>
      <c r="U859" t="s">
        <v>50</v>
      </c>
      <c r="V859" t="b">
        <v>0</v>
      </c>
      <c r="W859" t="s">
        <v>48</v>
      </c>
      <c r="X859">
        <v>142</v>
      </c>
      <c r="Y859">
        <v>385</v>
      </c>
    </row>
    <row r="860" spans="1:25" x14ac:dyDescent="0.35">
      <c r="A860">
        <v>859</v>
      </c>
      <c r="B860">
        <v>5479</v>
      </c>
      <c r="C860">
        <v>483</v>
      </c>
      <c r="D860" t="s">
        <v>24</v>
      </c>
      <c r="E860" t="s">
        <v>25</v>
      </c>
      <c r="F860">
        <v>4</v>
      </c>
      <c r="G860">
        <v>1820.53</v>
      </c>
      <c r="H860">
        <f t="shared" si="13"/>
        <v>7282.12</v>
      </c>
      <c r="I860" s="11">
        <v>45491.665972222225</v>
      </c>
      <c r="J860">
        <v>4</v>
      </c>
      <c r="K860" t="s">
        <v>36</v>
      </c>
      <c r="L860">
        <v>45</v>
      </c>
      <c r="M860">
        <v>61</v>
      </c>
      <c r="N860">
        <v>253</v>
      </c>
      <c r="O860">
        <v>370</v>
      </c>
      <c r="P860">
        <v>9</v>
      </c>
      <c r="Q860">
        <v>21</v>
      </c>
      <c r="R860" t="s">
        <v>27</v>
      </c>
      <c r="S860">
        <v>20153.560000000001</v>
      </c>
      <c r="T860" t="s">
        <v>37</v>
      </c>
      <c r="U860" t="s">
        <v>43</v>
      </c>
      <c r="V860" t="b">
        <v>0</v>
      </c>
      <c r="W860" t="s">
        <v>30</v>
      </c>
      <c r="X860">
        <v>306</v>
      </c>
      <c r="Y860">
        <v>317</v>
      </c>
    </row>
    <row r="861" spans="1:25" x14ac:dyDescent="0.35">
      <c r="A861">
        <v>860</v>
      </c>
      <c r="B861">
        <v>7807</v>
      </c>
      <c r="C861">
        <v>903</v>
      </c>
      <c r="D861" t="s">
        <v>39</v>
      </c>
      <c r="E861" t="s">
        <v>47</v>
      </c>
      <c r="F861">
        <v>4</v>
      </c>
      <c r="G861">
        <v>896.85</v>
      </c>
      <c r="H861">
        <f t="shared" si="13"/>
        <v>3587.4</v>
      </c>
      <c r="I861" s="12">
        <v>45460.532638888886</v>
      </c>
      <c r="J861">
        <v>20</v>
      </c>
      <c r="K861" t="s">
        <v>26</v>
      </c>
      <c r="L861">
        <v>125</v>
      </c>
      <c r="M861">
        <v>147</v>
      </c>
      <c r="N861">
        <v>105</v>
      </c>
      <c r="O861">
        <v>176</v>
      </c>
      <c r="P861">
        <v>10</v>
      </c>
      <c r="Q861">
        <v>23</v>
      </c>
      <c r="R861" t="s">
        <v>41</v>
      </c>
      <c r="S861">
        <v>89280.9</v>
      </c>
      <c r="T861" t="s">
        <v>33</v>
      </c>
      <c r="U861" t="s">
        <v>29</v>
      </c>
      <c r="V861" t="b">
        <v>0</v>
      </c>
      <c r="W861" t="s">
        <v>48</v>
      </c>
      <c r="X861">
        <v>468</v>
      </c>
      <c r="Y861">
        <v>268</v>
      </c>
    </row>
    <row r="862" spans="1:25" x14ac:dyDescent="0.35">
      <c r="A862">
        <v>861</v>
      </c>
      <c r="B862">
        <v>8905</v>
      </c>
      <c r="C862">
        <v>138</v>
      </c>
      <c r="D862" t="s">
        <v>24</v>
      </c>
      <c r="E862" t="s">
        <v>25</v>
      </c>
      <c r="F862">
        <v>3</v>
      </c>
      <c r="G862">
        <v>648.98</v>
      </c>
      <c r="H862">
        <f t="shared" si="13"/>
        <v>1946.94</v>
      </c>
      <c r="I862" s="11">
        <v>45470.381249999999</v>
      </c>
      <c r="J862">
        <v>8</v>
      </c>
      <c r="K862" t="s">
        <v>45</v>
      </c>
      <c r="L862">
        <v>204</v>
      </c>
      <c r="M862">
        <v>100</v>
      </c>
      <c r="N862">
        <v>135</v>
      </c>
      <c r="O862">
        <v>408</v>
      </c>
      <c r="P862">
        <v>6</v>
      </c>
      <c r="Q862">
        <v>63</v>
      </c>
      <c r="R862" t="s">
        <v>27</v>
      </c>
      <c r="S862">
        <v>73064.78</v>
      </c>
      <c r="T862" t="s">
        <v>42</v>
      </c>
      <c r="U862" t="s">
        <v>43</v>
      </c>
      <c r="V862" t="b">
        <v>1</v>
      </c>
      <c r="W862" t="s">
        <v>30</v>
      </c>
      <c r="X862">
        <v>490</v>
      </c>
      <c r="Y862">
        <v>137</v>
      </c>
    </row>
    <row r="863" spans="1:25" x14ac:dyDescent="0.35">
      <c r="A863">
        <v>862</v>
      </c>
      <c r="B863">
        <v>8736</v>
      </c>
      <c r="C863">
        <v>896</v>
      </c>
      <c r="D863" t="s">
        <v>52</v>
      </c>
      <c r="E863" t="s">
        <v>47</v>
      </c>
      <c r="F863">
        <v>3</v>
      </c>
      <c r="G863">
        <v>1743.68</v>
      </c>
      <c r="H863">
        <f t="shared" si="13"/>
        <v>5231.04</v>
      </c>
      <c r="I863" s="12">
        <v>45438.236111111109</v>
      </c>
      <c r="J863">
        <v>19</v>
      </c>
      <c r="K863" t="s">
        <v>32</v>
      </c>
      <c r="L863">
        <v>371</v>
      </c>
      <c r="M863">
        <v>121</v>
      </c>
      <c r="N863">
        <v>154</v>
      </c>
      <c r="O863">
        <v>430</v>
      </c>
      <c r="P863">
        <v>5</v>
      </c>
      <c r="Q863">
        <v>33</v>
      </c>
      <c r="R863" t="s">
        <v>27</v>
      </c>
      <c r="S863">
        <v>73763.240000000005</v>
      </c>
      <c r="T863" t="s">
        <v>28</v>
      </c>
      <c r="U863" t="s">
        <v>29</v>
      </c>
      <c r="V863" t="b">
        <v>0</v>
      </c>
      <c r="W863" t="s">
        <v>30</v>
      </c>
      <c r="X863">
        <v>229</v>
      </c>
      <c r="Y863">
        <v>162</v>
      </c>
    </row>
    <row r="864" spans="1:25" x14ac:dyDescent="0.35">
      <c r="A864">
        <v>863</v>
      </c>
      <c r="B864">
        <v>4993</v>
      </c>
      <c r="C864">
        <v>306</v>
      </c>
      <c r="D864" t="s">
        <v>49</v>
      </c>
      <c r="E864" t="s">
        <v>47</v>
      </c>
      <c r="F864">
        <v>4</v>
      </c>
      <c r="G864">
        <v>784.94</v>
      </c>
      <c r="H864">
        <f t="shared" si="13"/>
        <v>3139.76</v>
      </c>
      <c r="I864" s="11">
        <v>45345.243750000001</v>
      </c>
      <c r="J864">
        <v>14</v>
      </c>
      <c r="K864" t="s">
        <v>36</v>
      </c>
      <c r="L864">
        <v>43</v>
      </c>
      <c r="M864">
        <v>136</v>
      </c>
      <c r="N864">
        <v>143</v>
      </c>
      <c r="O864">
        <v>480</v>
      </c>
      <c r="P864">
        <v>1</v>
      </c>
      <c r="Q864">
        <v>27</v>
      </c>
      <c r="R864" t="s">
        <v>27</v>
      </c>
      <c r="S864">
        <v>91041.37</v>
      </c>
      <c r="T864" t="s">
        <v>37</v>
      </c>
      <c r="U864" t="s">
        <v>50</v>
      </c>
      <c r="V864" t="b">
        <v>1</v>
      </c>
      <c r="W864" t="s">
        <v>30</v>
      </c>
      <c r="X864">
        <v>436</v>
      </c>
      <c r="Y864">
        <v>220</v>
      </c>
    </row>
    <row r="865" spans="1:25" x14ac:dyDescent="0.35">
      <c r="A865">
        <v>864</v>
      </c>
      <c r="B865">
        <v>8483</v>
      </c>
      <c r="C865">
        <v>194</v>
      </c>
      <c r="D865" t="s">
        <v>49</v>
      </c>
      <c r="E865" t="s">
        <v>25</v>
      </c>
      <c r="F865">
        <v>1</v>
      </c>
      <c r="G865">
        <v>152.47</v>
      </c>
      <c r="H865">
        <f t="shared" si="13"/>
        <v>152.47</v>
      </c>
      <c r="I865" s="12">
        <v>45294.515277777777</v>
      </c>
      <c r="J865">
        <v>1</v>
      </c>
      <c r="K865" t="s">
        <v>32</v>
      </c>
      <c r="L865">
        <v>209</v>
      </c>
      <c r="M865">
        <v>70</v>
      </c>
      <c r="N865">
        <v>100</v>
      </c>
      <c r="O865">
        <v>228</v>
      </c>
      <c r="P865">
        <v>6</v>
      </c>
      <c r="Q865">
        <v>24</v>
      </c>
      <c r="R865" t="s">
        <v>41</v>
      </c>
      <c r="S865">
        <v>118908.07</v>
      </c>
      <c r="T865" t="s">
        <v>42</v>
      </c>
      <c r="U865" t="s">
        <v>43</v>
      </c>
      <c r="V865" t="b">
        <v>0</v>
      </c>
      <c r="W865" t="s">
        <v>30</v>
      </c>
      <c r="X865">
        <v>456</v>
      </c>
      <c r="Y865">
        <v>127</v>
      </c>
    </row>
    <row r="866" spans="1:25" x14ac:dyDescent="0.35">
      <c r="A866">
        <v>865</v>
      </c>
      <c r="B866">
        <v>3369</v>
      </c>
      <c r="C866">
        <v>554</v>
      </c>
      <c r="D866" t="s">
        <v>31</v>
      </c>
      <c r="E866" t="s">
        <v>25</v>
      </c>
      <c r="F866">
        <v>5</v>
      </c>
      <c r="G866">
        <v>1121.69</v>
      </c>
      <c r="H866">
        <f t="shared" si="13"/>
        <v>5608.4500000000007</v>
      </c>
      <c r="I866" s="11">
        <v>45528.410416666666</v>
      </c>
      <c r="J866">
        <v>13</v>
      </c>
      <c r="K866" t="s">
        <v>40</v>
      </c>
      <c r="L866">
        <v>438</v>
      </c>
      <c r="M866">
        <v>64</v>
      </c>
      <c r="N866">
        <v>124</v>
      </c>
      <c r="O866">
        <v>277</v>
      </c>
      <c r="P866">
        <v>9</v>
      </c>
      <c r="Q866">
        <v>41</v>
      </c>
      <c r="R866" t="s">
        <v>41</v>
      </c>
      <c r="S866">
        <v>77829.69</v>
      </c>
      <c r="T866" t="s">
        <v>33</v>
      </c>
      <c r="U866" t="s">
        <v>43</v>
      </c>
      <c r="V866" t="b">
        <v>0</v>
      </c>
      <c r="W866" t="s">
        <v>30</v>
      </c>
      <c r="X866">
        <v>160</v>
      </c>
      <c r="Y866">
        <v>420</v>
      </c>
    </row>
    <row r="867" spans="1:25" x14ac:dyDescent="0.35">
      <c r="A867">
        <v>866</v>
      </c>
      <c r="B867">
        <v>7284</v>
      </c>
      <c r="C867">
        <v>618</v>
      </c>
      <c r="D867" t="s">
        <v>49</v>
      </c>
      <c r="E867" t="s">
        <v>25</v>
      </c>
      <c r="F867">
        <v>5</v>
      </c>
      <c r="G867">
        <v>530.35</v>
      </c>
      <c r="H867">
        <f t="shared" si="13"/>
        <v>2651.75</v>
      </c>
      <c r="I867" s="12">
        <v>45294.625</v>
      </c>
      <c r="J867">
        <v>3</v>
      </c>
      <c r="K867" t="s">
        <v>40</v>
      </c>
      <c r="L867">
        <v>180</v>
      </c>
      <c r="M867">
        <v>87</v>
      </c>
      <c r="N867">
        <v>196</v>
      </c>
      <c r="O867">
        <v>239</v>
      </c>
      <c r="P867">
        <v>5</v>
      </c>
      <c r="Q867">
        <v>43</v>
      </c>
      <c r="R867" t="s">
        <v>27</v>
      </c>
      <c r="S867">
        <v>76250.22</v>
      </c>
      <c r="T867" t="s">
        <v>42</v>
      </c>
      <c r="U867" t="s">
        <v>43</v>
      </c>
      <c r="V867" t="b">
        <v>1</v>
      </c>
      <c r="W867" t="s">
        <v>30</v>
      </c>
      <c r="X867">
        <v>205</v>
      </c>
      <c r="Y867">
        <v>316</v>
      </c>
    </row>
    <row r="868" spans="1:25" x14ac:dyDescent="0.35">
      <c r="A868">
        <v>867</v>
      </c>
      <c r="B868">
        <v>4122</v>
      </c>
      <c r="C868">
        <v>125</v>
      </c>
      <c r="D868" t="s">
        <v>38</v>
      </c>
      <c r="E868" t="s">
        <v>25</v>
      </c>
      <c r="F868">
        <v>2</v>
      </c>
      <c r="G868">
        <v>1515.64</v>
      </c>
      <c r="H868">
        <f t="shared" si="13"/>
        <v>3031.28</v>
      </c>
      <c r="I868" s="11">
        <v>45295.527777777781</v>
      </c>
      <c r="J868">
        <v>1</v>
      </c>
      <c r="K868" t="s">
        <v>36</v>
      </c>
      <c r="L868">
        <v>225</v>
      </c>
      <c r="M868">
        <v>55</v>
      </c>
      <c r="N868">
        <v>189</v>
      </c>
      <c r="O868">
        <v>485</v>
      </c>
      <c r="P868">
        <v>8</v>
      </c>
      <c r="Q868">
        <v>45</v>
      </c>
      <c r="R868" t="s">
        <v>41</v>
      </c>
      <c r="S868">
        <v>106512.5</v>
      </c>
      <c r="T868" t="s">
        <v>33</v>
      </c>
      <c r="U868" t="s">
        <v>43</v>
      </c>
      <c r="V868" t="b">
        <v>1</v>
      </c>
      <c r="W868" t="s">
        <v>30</v>
      </c>
      <c r="X868">
        <v>140</v>
      </c>
      <c r="Y868">
        <v>495</v>
      </c>
    </row>
    <row r="869" spans="1:25" x14ac:dyDescent="0.35">
      <c r="A869">
        <v>868</v>
      </c>
      <c r="B869">
        <v>9327</v>
      </c>
      <c r="C869">
        <v>918</v>
      </c>
      <c r="D869" t="s">
        <v>38</v>
      </c>
      <c r="E869" t="s">
        <v>25</v>
      </c>
      <c r="F869">
        <v>3</v>
      </c>
      <c r="G869">
        <v>790.24</v>
      </c>
      <c r="H869">
        <f t="shared" si="13"/>
        <v>2370.7200000000003</v>
      </c>
      <c r="I869" s="12">
        <v>45350.938888888886</v>
      </c>
      <c r="J869">
        <v>9</v>
      </c>
      <c r="K869" t="s">
        <v>40</v>
      </c>
      <c r="L869">
        <v>211</v>
      </c>
      <c r="M869">
        <v>106</v>
      </c>
      <c r="N869">
        <v>126</v>
      </c>
      <c r="O869">
        <v>144</v>
      </c>
      <c r="P869">
        <v>5</v>
      </c>
      <c r="Q869">
        <v>46</v>
      </c>
      <c r="R869" t="s">
        <v>41</v>
      </c>
      <c r="S869">
        <v>68820.92</v>
      </c>
      <c r="T869" t="s">
        <v>33</v>
      </c>
      <c r="U869" t="s">
        <v>29</v>
      </c>
      <c r="V869" t="b">
        <v>1</v>
      </c>
      <c r="W869" t="s">
        <v>30</v>
      </c>
      <c r="X869">
        <v>437</v>
      </c>
      <c r="Y869">
        <v>476</v>
      </c>
    </row>
    <row r="870" spans="1:25" x14ac:dyDescent="0.35">
      <c r="A870">
        <v>869</v>
      </c>
      <c r="B870">
        <v>3236</v>
      </c>
      <c r="C870">
        <v>594</v>
      </c>
      <c r="D870" t="s">
        <v>39</v>
      </c>
      <c r="E870" t="s">
        <v>25</v>
      </c>
      <c r="F870">
        <v>1</v>
      </c>
      <c r="G870">
        <v>179.64</v>
      </c>
      <c r="H870">
        <f t="shared" si="13"/>
        <v>179.64</v>
      </c>
      <c r="I870" s="11">
        <v>45348.649305555555</v>
      </c>
      <c r="J870">
        <v>15</v>
      </c>
      <c r="K870" t="s">
        <v>36</v>
      </c>
      <c r="L870">
        <v>429</v>
      </c>
      <c r="M870">
        <v>78</v>
      </c>
      <c r="N870">
        <v>253</v>
      </c>
      <c r="O870">
        <v>360</v>
      </c>
      <c r="P870">
        <v>4</v>
      </c>
      <c r="Q870">
        <v>21</v>
      </c>
      <c r="R870" t="s">
        <v>41</v>
      </c>
      <c r="S870">
        <v>96707.15</v>
      </c>
      <c r="T870" t="s">
        <v>37</v>
      </c>
      <c r="U870" t="s">
        <v>34</v>
      </c>
      <c r="V870" t="b">
        <v>1</v>
      </c>
      <c r="W870" t="s">
        <v>48</v>
      </c>
      <c r="X870">
        <v>378</v>
      </c>
      <c r="Y870">
        <v>400</v>
      </c>
    </row>
    <row r="871" spans="1:25" x14ac:dyDescent="0.35">
      <c r="A871">
        <v>870</v>
      </c>
      <c r="B871">
        <v>2143</v>
      </c>
      <c r="C871">
        <v>612</v>
      </c>
      <c r="D871" t="s">
        <v>52</v>
      </c>
      <c r="E871" t="s">
        <v>47</v>
      </c>
      <c r="F871">
        <v>4</v>
      </c>
      <c r="G871">
        <v>1189.8900000000001</v>
      </c>
      <c r="H871">
        <f t="shared" si="13"/>
        <v>4759.5600000000004</v>
      </c>
      <c r="I871" s="12">
        <v>45549.638888888891</v>
      </c>
      <c r="J871">
        <v>3</v>
      </c>
      <c r="K871" t="s">
        <v>32</v>
      </c>
      <c r="L871">
        <v>177</v>
      </c>
      <c r="M871">
        <v>110</v>
      </c>
      <c r="N871">
        <v>233</v>
      </c>
      <c r="O871">
        <v>206</v>
      </c>
      <c r="P871">
        <v>9</v>
      </c>
      <c r="Q871">
        <v>22</v>
      </c>
      <c r="R871" t="s">
        <v>27</v>
      </c>
      <c r="S871">
        <v>114139.99</v>
      </c>
      <c r="T871" t="s">
        <v>28</v>
      </c>
      <c r="U871" t="s">
        <v>34</v>
      </c>
      <c r="V871" t="b">
        <v>1</v>
      </c>
      <c r="W871" t="s">
        <v>35</v>
      </c>
      <c r="X871">
        <v>240</v>
      </c>
      <c r="Y871">
        <v>248</v>
      </c>
    </row>
    <row r="872" spans="1:25" x14ac:dyDescent="0.35">
      <c r="A872">
        <v>871</v>
      </c>
      <c r="B872">
        <v>5526</v>
      </c>
      <c r="C872">
        <v>257</v>
      </c>
      <c r="D872" t="s">
        <v>44</v>
      </c>
      <c r="E872" t="s">
        <v>25</v>
      </c>
      <c r="F872">
        <v>3</v>
      </c>
      <c r="G872">
        <v>1513.35</v>
      </c>
      <c r="H872">
        <f t="shared" si="13"/>
        <v>4540.0499999999993</v>
      </c>
      <c r="I872" s="11">
        <v>45523.040277777778</v>
      </c>
      <c r="J872">
        <v>17</v>
      </c>
      <c r="K872" t="s">
        <v>40</v>
      </c>
      <c r="L872">
        <v>70</v>
      </c>
      <c r="M872">
        <v>75</v>
      </c>
      <c r="N872">
        <v>240</v>
      </c>
      <c r="O872">
        <v>202</v>
      </c>
      <c r="P872">
        <v>10</v>
      </c>
      <c r="Q872">
        <v>61</v>
      </c>
      <c r="R872" t="s">
        <v>41</v>
      </c>
      <c r="S872">
        <v>64033.63</v>
      </c>
      <c r="T872" t="s">
        <v>33</v>
      </c>
      <c r="U872" t="s">
        <v>43</v>
      </c>
      <c r="V872" t="b">
        <v>1</v>
      </c>
      <c r="W872" t="s">
        <v>30</v>
      </c>
      <c r="X872">
        <v>357</v>
      </c>
      <c r="Y872">
        <v>180</v>
      </c>
    </row>
    <row r="873" spans="1:25" x14ac:dyDescent="0.35">
      <c r="A873">
        <v>872</v>
      </c>
      <c r="B873">
        <v>7798</v>
      </c>
      <c r="C873">
        <v>294</v>
      </c>
      <c r="D873" t="s">
        <v>49</v>
      </c>
      <c r="E873" t="s">
        <v>25</v>
      </c>
      <c r="F873">
        <v>5</v>
      </c>
      <c r="G873">
        <v>1483.38</v>
      </c>
      <c r="H873">
        <f t="shared" si="13"/>
        <v>7416.9000000000005</v>
      </c>
      <c r="I873" s="12">
        <v>45303.695833333331</v>
      </c>
      <c r="J873">
        <v>19</v>
      </c>
      <c r="K873" t="s">
        <v>36</v>
      </c>
      <c r="L873">
        <v>260</v>
      </c>
      <c r="M873">
        <v>56</v>
      </c>
      <c r="N873">
        <v>254</v>
      </c>
      <c r="O873">
        <v>498</v>
      </c>
      <c r="P873">
        <v>5</v>
      </c>
      <c r="Q873">
        <v>57</v>
      </c>
      <c r="R873" t="s">
        <v>27</v>
      </c>
      <c r="S873">
        <v>23902.09</v>
      </c>
      <c r="T873" t="s">
        <v>42</v>
      </c>
      <c r="U873" t="s">
        <v>34</v>
      </c>
      <c r="V873" t="b">
        <v>0</v>
      </c>
      <c r="W873" t="s">
        <v>48</v>
      </c>
      <c r="X873">
        <v>442</v>
      </c>
      <c r="Y873">
        <v>510</v>
      </c>
    </row>
    <row r="874" spans="1:25" x14ac:dyDescent="0.35">
      <c r="A874">
        <v>873</v>
      </c>
      <c r="B874">
        <v>6568</v>
      </c>
      <c r="C874">
        <v>448</v>
      </c>
      <c r="D874" t="s">
        <v>39</v>
      </c>
      <c r="E874" t="s">
        <v>25</v>
      </c>
      <c r="F874">
        <v>2</v>
      </c>
      <c r="G874">
        <v>1303.55</v>
      </c>
      <c r="H874">
        <f t="shared" si="13"/>
        <v>2607.1</v>
      </c>
      <c r="I874" s="11">
        <v>45464.127083333333</v>
      </c>
      <c r="J874">
        <v>4</v>
      </c>
      <c r="K874" t="s">
        <v>36</v>
      </c>
      <c r="L874">
        <v>461</v>
      </c>
      <c r="M874">
        <v>117</v>
      </c>
      <c r="N874">
        <v>101</v>
      </c>
      <c r="O874">
        <v>354</v>
      </c>
      <c r="P874">
        <v>8</v>
      </c>
      <c r="Q874">
        <v>22</v>
      </c>
      <c r="R874" t="s">
        <v>41</v>
      </c>
      <c r="S874">
        <v>26909.200000000001</v>
      </c>
      <c r="T874" t="s">
        <v>42</v>
      </c>
      <c r="U874" t="s">
        <v>34</v>
      </c>
      <c r="V874" t="b">
        <v>1</v>
      </c>
      <c r="W874" t="s">
        <v>48</v>
      </c>
      <c r="X874">
        <v>118</v>
      </c>
      <c r="Y874">
        <v>237</v>
      </c>
    </row>
    <row r="875" spans="1:25" x14ac:dyDescent="0.35">
      <c r="A875">
        <v>874</v>
      </c>
      <c r="B875">
        <v>9318</v>
      </c>
      <c r="C875">
        <v>595</v>
      </c>
      <c r="D875" t="s">
        <v>38</v>
      </c>
      <c r="E875" t="s">
        <v>25</v>
      </c>
      <c r="F875">
        <v>5</v>
      </c>
      <c r="G875">
        <v>1792.57</v>
      </c>
      <c r="H875">
        <f t="shared" si="13"/>
        <v>8962.85</v>
      </c>
      <c r="I875" s="12">
        <v>45429.53402777778</v>
      </c>
      <c r="J875">
        <v>4</v>
      </c>
      <c r="K875" t="s">
        <v>45</v>
      </c>
      <c r="L875">
        <v>85</v>
      </c>
      <c r="M875">
        <v>137</v>
      </c>
      <c r="N875">
        <v>203</v>
      </c>
      <c r="O875">
        <v>386</v>
      </c>
      <c r="P875">
        <v>6</v>
      </c>
      <c r="Q875">
        <v>50</v>
      </c>
      <c r="R875" t="s">
        <v>46</v>
      </c>
      <c r="S875">
        <v>86756.31</v>
      </c>
      <c r="T875" t="s">
        <v>28</v>
      </c>
      <c r="U875" t="s">
        <v>43</v>
      </c>
      <c r="V875" t="b">
        <v>0</v>
      </c>
      <c r="W875" t="s">
        <v>35</v>
      </c>
      <c r="X875">
        <v>202</v>
      </c>
      <c r="Y875">
        <v>260</v>
      </c>
    </row>
    <row r="876" spans="1:25" x14ac:dyDescent="0.35">
      <c r="A876">
        <v>875</v>
      </c>
      <c r="B876">
        <v>5377</v>
      </c>
      <c r="C876">
        <v>850</v>
      </c>
      <c r="D876" t="s">
        <v>31</v>
      </c>
      <c r="E876" t="s">
        <v>25</v>
      </c>
      <c r="F876">
        <v>4</v>
      </c>
      <c r="G876">
        <v>1285.73</v>
      </c>
      <c r="H876">
        <f t="shared" si="13"/>
        <v>5142.92</v>
      </c>
      <c r="I876" s="11">
        <v>45388.728472222225</v>
      </c>
      <c r="J876">
        <v>19</v>
      </c>
      <c r="K876" t="s">
        <v>36</v>
      </c>
      <c r="L876">
        <v>490</v>
      </c>
      <c r="M876">
        <v>108</v>
      </c>
      <c r="N876">
        <v>290</v>
      </c>
      <c r="O876">
        <v>366</v>
      </c>
      <c r="P876">
        <v>3</v>
      </c>
      <c r="Q876">
        <v>47</v>
      </c>
      <c r="R876" t="s">
        <v>46</v>
      </c>
      <c r="S876">
        <v>109339.06</v>
      </c>
      <c r="T876" t="s">
        <v>37</v>
      </c>
      <c r="U876" t="s">
        <v>43</v>
      </c>
      <c r="V876" t="b">
        <v>0</v>
      </c>
      <c r="W876" t="s">
        <v>30</v>
      </c>
      <c r="X876">
        <v>166</v>
      </c>
      <c r="Y876">
        <v>110</v>
      </c>
    </row>
    <row r="877" spans="1:25" x14ac:dyDescent="0.35">
      <c r="A877">
        <v>876</v>
      </c>
      <c r="B877">
        <v>1042</v>
      </c>
      <c r="C877">
        <v>994</v>
      </c>
      <c r="D877" t="s">
        <v>38</v>
      </c>
      <c r="E877" t="s">
        <v>47</v>
      </c>
      <c r="F877">
        <v>2</v>
      </c>
      <c r="G877">
        <v>744.23</v>
      </c>
      <c r="H877">
        <f t="shared" si="13"/>
        <v>1488.46</v>
      </c>
      <c r="I877" s="12">
        <v>45326.782638888886</v>
      </c>
      <c r="J877">
        <v>20</v>
      </c>
      <c r="K877" t="s">
        <v>40</v>
      </c>
      <c r="L877">
        <v>68</v>
      </c>
      <c r="M877">
        <v>60</v>
      </c>
      <c r="N877">
        <v>104</v>
      </c>
      <c r="O877">
        <v>155</v>
      </c>
      <c r="P877">
        <v>9</v>
      </c>
      <c r="Q877">
        <v>25</v>
      </c>
      <c r="R877" t="s">
        <v>46</v>
      </c>
      <c r="S877">
        <v>50016.639999999999</v>
      </c>
      <c r="T877" t="s">
        <v>28</v>
      </c>
      <c r="U877" t="s">
        <v>34</v>
      </c>
      <c r="V877" t="b">
        <v>0</v>
      </c>
      <c r="W877" t="s">
        <v>30</v>
      </c>
      <c r="X877">
        <v>359</v>
      </c>
      <c r="Y877">
        <v>391</v>
      </c>
    </row>
    <row r="878" spans="1:25" x14ac:dyDescent="0.35">
      <c r="A878">
        <v>877</v>
      </c>
      <c r="B878">
        <v>5634</v>
      </c>
      <c r="C878">
        <v>636</v>
      </c>
      <c r="D878" t="s">
        <v>49</v>
      </c>
      <c r="E878" t="s">
        <v>47</v>
      </c>
      <c r="F878">
        <v>4</v>
      </c>
      <c r="G878">
        <v>1527.97</v>
      </c>
      <c r="H878">
        <f t="shared" si="13"/>
        <v>6111.88</v>
      </c>
      <c r="I878" s="11">
        <v>45320.446527777778</v>
      </c>
      <c r="J878">
        <v>5</v>
      </c>
      <c r="K878" t="s">
        <v>26</v>
      </c>
      <c r="L878">
        <v>360</v>
      </c>
      <c r="M878">
        <v>85</v>
      </c>
      <c r="N878">
        <v>252</v>
      </c>
      <c r="O878">
        <v>255</v>
      </c>
      <c r="P878">
        <v>10</v>
      </c>
      <c r="Q878">
        <v>47</v>
      </c>
      <c r="R878" t="s">
        <v>41</v>
      </c>
      <c r="S878">
        <v>37288.9</v>
      </c>
      <c r="T878" t="s">
        <v>42</v>
      </c>
      <c r="U878" t="s">
        <v>50</v>
      </c>
      <c r="V878" t="b">
        <v>1</v>
      </c>
      <c r="W878" t="s">
        <v>30</v>
      </c>
      <c r="X878">
        <v>175</v>
      </c>
      <c r="Y878">
        <v>161</v>
      </c>
    </row>
    <row r="879" spans="1:25" x14ac:dyDescent="0.35">
      <c r="A879">
        <v>878</v>
      </c>
      <c r="B879">
        <v>5891</v>
      </c>
      <c r="C879">
        <v>417</v>
      </c>
      <c r="D879" t="s">
        <v>51</v>
      </c>
      <c r="E879" t="s">
        <v>25</v>
      </c>
      <c r="F879">
        <v>2</v>
      </c>
      <c r="G879">
        <v>1296.75</v>
      </c>
      <c r="H879">
        <f t="shared" si="13"/>
        <v>2593.5</v>
      </c>
      <c r="I879" s="12">
        <v>45505.257638888892</v>
      </c>
      <c r="J879">
        <v>11</v>
      </c>
      <c r="K879" t="s">
        <v>32</v>
      </c>
      <c r="L879">
        <v>484</v>
      </c>
      <c r="M879">
        <v>146</v>
      </c>
      <c r="N879">
        <v>128</v>
      </c>
      <c r="O879">
        <v>433</v>
      </c>
      <c r="P879">
        <v>8</v>
      </c>
      <c r="Q879">
        <v>25</v>
      </c>
      <c r="R879" t="s">
        <v>46</v>
      </c>
      <c r="S879">
        <v>46748.65</v>
      </c>
      <c r="T879" t="s">
        <v>37</v>
      </c>
      <c r="U879" t="s">
        <v>34</v>
      </c>
      <c r="V879" t="b">
        <v>1</v>
      </c>
      <c r="W879" t="s">
        <v>30</v>
      </c>
      <c r="X879">
        <v>163</v>
      </c>
      <c r="Y879">
        <v>113</v>
      </c>
    </row>
    <row r="880" spans="1:25" x14ac:dyDescent="0.35">
      <c r="A880">
        <v>879</v>
      </c>
      <c r="B880">
        <v>9022</v>
      </c>
      <c r="C880">
        <v>894</v>
      </c>
      <c r="D880" t="s">
        <v>39</v>
      </c>
      <c r="E880" t="s">
        <v>47</v>
      </c>
      <c r="F880">
        <v>3</v>
      </c>
      <c r="G880">
        <v>997.64</v>
      </c>
      <c r="H880">
        <f t="shared" si="13"/>
        <v>2992.92</v>
      </c>
      <c r="I880" s="11">
        <v>45551.049305555556</v>
      </c>
      <c r="J880">
        <v>13</v>
      </c>
      <c r="K880" t="s">
        <v>32</v>
      </c>
      <c r="L880">
        <v>412</v>
      </c>
      <c r="M880">
        <v>75</v>
      </c>
      <c r="N880">
        <v>224</v>
      </c>
      <c r="O880">
        <v>351</v>
      </c>
      <c r="P880">
        <v>3</v>
      </c>
      <c r="Q880">
        <v>18</v>
      </c>
      <c r="R880" t="s">
        <v>27</v>
      </c>
      <c r="S880">
        <v>44871.58</v>
      </c>
      <c r="T880" t="s">
        <v>42</v>
      </c>
      <c r="U880" t="s">
        <v>50</v>
      </c>
      <c r="V880" t="b">
        <v>0</v>
      </c>
      <c r="W880" t="s">
        <v>35</v>
      </c>
      <c r="X880">
        <v>476</v>
      </c>
      <c r="Y880">
        <v>212</v>
      </c>
    </row>
    <row r="881" spans="1:25" x14ac:dyDescent="0.35">
      <c r="A881">
        <v>880</v>
      </c>
      <c r="B881">
        <v>3434</v>
      </c>
      <c r="C881">
        <v>435</v>
      </c>
      <c r="D881" t="s">
        <v>49</v>
      </c>
      <c r="E881" t="s">
        <v>47</v>
      </c>
      <c r="F881">
        <v>5</v>
      </c>
      <c r="G881">
        <v>905.41</v>
      </c>
      <c r="H881">
        <f t="shared" si="13"/>
        <v>4527.05</v>
      </c>
      <c r="I881" s="12">
        <v>45364.378472222219</v>
      </c>
      <c r="J881">
        <v>20</v>
      </c>
      <c r="K881" t="s">
        <v>40</v>
      </c>
      <c r="L881">
        <v>384</v>
      </c>
      <c r="M881">
        <v>124</v>
      </c>
      <c r="N881">
        <v>296</v>
      </c>
      <c r="O881">
        <v>485</v>
      </c>
      <c r="P881">
        <v>5</v>
      </c>
      <c r="Q881">
        <v>35</v>
      </c>
      <c r="R881" t="s">
        <v>46</v>
      </c>
      <c r="S881">
        <v>24442.95</v>
      </c>
      <c r="T881" t="s">
        <v>33</v>
      </c>
      <c r="U881" t="s">
        <v>34</v>
      </c>
      <c r="V881" t="b">
        <v>0</v>
      </c>
      <c r="W881" t="s">
        <v>30</v>
      </c>
      <c r="X881">
        <v>245</v>
      </c>
      <c r="Y881">
        <v>121</v>
      </c>
    </row>
    <row r="882" spans="1:25" x14ac:dyDescent="0.35">
      <c r="A882">
        <v>881</v>
      </c>
      <c r="B882">
        <v>8316</v>
      </c>
      <c r="C882">
        <v>246</v>
      </c>
      <c r="D882" t="s">
        <v>49</v>
      </c>
      <c r="E882" t="s">
        <v>47</v>
      </c>
      <c r="F882">
        <v>1</v>
      </c>
      <c r="G882">
        <v>1709.08</v>
      </c>
      <c r="H882">
        <f t="shared" si="13"/>
        <v>1709.08</v>
      </c>
      <c r="I882" s="11">
        <v>45348.193055555559</v>
      </c>
      <c r="J882">
        <v>5</v>
      </c>
      <c r="K882" t="s">
        <v>26</v>
      </c>
      <c r="L882">
        <v>198</v>
      </c>
      <c r="M882">
        <v>52</v>
      </c>
      <c r="N882">
        <v>189</v>
      </c>
      <c r="O882">
        <v>462</v>
      </c>
      <c r="P882">
        <v>6</v>
      </c>
      <c r="Q882">
        <v>68</v>
      </c>
      <c r="R882" t="s">
        <v>46</v>
      </c>
      <c r="S882">
        <v>115499.08</v>
      </c>
      <c r="T882" t="s">
        <v>42</v>
      </c>
      <c r="U882" t="s">
        <v>34</v>
      </c>
      <c r="V882" t="b">
        <v>0</v>
      </c>
      <c r="W882" t="s">
        <v>30</v>
      </c>
      <c r="X882">
        <v>164</v>
      </c>
      <c r="Y882">
        <v>134</v>
      </c>
    </row>
    <row r="883" spans="1:25" x14ac:dyDescent="0.35">
      <c r="A883">
        <v>882</v>
      </c>
      <c r="B883">
        <v>9824</v>
      </c>
      <c r="C883">
        <v>887</v>
      </c>
      <c r="D883" t="s">
        <v>51</v>
      </c>
      <c r="E883" t="s">
        <v>25</v>
      </c>
      <c r="F883">
        <v>2</v>
      </c>
      <c r="G883">
        <v>562.28</v>
      </c>
      <c r="H883">
        <f t="shared" si="13"/>
        <v>1124.56</v>
      </c>
      <c r="I883" s="12">
        <v>45435.252083333333</v>
      </c>
      <c r="J883">
        <v>10</v>
      </c>
      <c r="K883" t="s">
        <v>40</v>
      </c>
      <c r="L883">
        <v>55</v>
      </c>
      <c r="M883">
        <v>74</v>
      </c>
      <c r="N883">
        <v>108</v>
      </c>
      <c r="O883">
        <v>257</v>
      </c>
      <c r="P883">
        <v>10</v>
      </c>
      <c r="Q883">
        <v>39</v>
      </c>
      <c r="R883" t="s">
        <v>41</v>
      </c>
      <c r="S883">
        <v>82063.44</v>
      </c>
      <c r="T883" t="s">
        <v>42</v>
      </c>
      <c r="U883" t="s">
        <v>29</v>
      </c>
      <c r="V883" t="b">
        <v>1</v>
      </c>
      <c r="W883" t="s">
        <v>30</v>
      </c>
      <c r="X883">
        <v>348</v>
      </c>
      <c r="Y883">
        <v>409</v>
      </c>
    </row>
    <row r="884" spans="1:25" x14ac:dyDescent="0.35">
      <c r="A884">
        <v>883</v>
      </c>
      <c r="B884">
        <v>8935</v>
      </c>
      <c r="C884">
        <v>992</v>
      </c>
      <c r="D884" t="s">
        <v>44</v>
      </c>
      <c r="E884" t="s">
        <v>47</v>
      </c>
      <c r="F884">
        <v>2</v>
      </c>
      <c r="G884">
        <v>230.73</v>
      </c>
      <c r="H884">
        <f t="shared" si="13"/>
        <v>461.46</v>
      </c>
      <c r="I884" s="11">
        <v>45391.295138888891</v>
      </c>
      <c r="J884">
        <v>16</v>
      </c>
      <c r="K884" t="s">
        <v>40</v>
      </c>
      <c r="L884">
        <v>429</v>
      </c>
      <c r="M884">
        <v>129</v>
      </c>
      <c r="N884">
        <v>216</v>
      </c>
      <c r="O884">
        <v>174</v>
      </c>
      <c r="P884">
        <v>8</v>
      </c>
      <c r="Q884">
        <v>63</v>
      </c>
      <c r="R884" t="s">
        <v>27</v>
      </c>
      <c r="S884">
        <v>41712.980000000003</v>
      </c>
      <c r="T884" t="s">
        <v>28</v>
      </c>
      <c r="U884" t="s">
        <v>50</v>
      </c>
      <c r="V884" t="b">
        <v>1</v>
      </c>
      <c r="W884" t="s">
        <v>30</v>
      </c>
      <c r="X884">
        <v>348</v>
      </c>
      <c r="Y884">
        <v>269</v>
      </c>
    </row>
    <row r="885" spans="1:25" x14ac:dyDescent="0.35">
      <c r="A885">
        <v>884</v>
      </c>
      <c r="B885">
        <v>6654</v>
      </c>
      <c r="C885">
        <v>200</v>
      </c>
      <c r="D885" t="s">
        <v>38</v>
      </c>
      <c r="E885" t="s">
        <v>47</v>
      </c>
      <c r="F885">
        <v>3</v>
      </c>
      <c r="G885">
        <v>1235.32</v>
      </c>
      <c r="H885">
        <f t="shared" si="13"/>
        <v>3705.96</v>
      </c>
      <c r="I885" s="12">
        <v>45516.660416666666</v>
      </c>
      <c r="J885">
        <v>14</v>
      </c>
      <c r="K885" t="s">
        <v>32</v>
      </c>
      <c r="L885">
        <v>290</v>
      </c>
      <c r="M885">
        <v>51</v>
      </c>
      <c r="N885">
        <v>187</v>
      </c>
      <c r="O885">
        <v>279</v>
      </c>
      <c r="P885">
        <v>10</v>
      </c>
      <c r="Q885">
        <v>57</v>
      </c>
      <c r="R885" t="s">
        <v>41</v>
      </c>
      <c r="S885">
        <v>34268.19</v>
      </c>
      <c r="T885" t="s">
        <v>42</v>
      </c>
      <c r="U885" t="s">
        <v>29</v>
      </c>
      <c r="V885" t="b">
        <v>0</v>
      </c>
      <c r="W885" t="s">
        <v>30</v>
      </c>
      <c r="X885">
        <v>379</v>
      </c>
      <c r="Y885">
        <v>176</v>
      </c>
    </row>
    <row r="886" spans="1:25" x14ac:dyDescent="0.35">
      <c r="A886">
        <v>885</v>
      </c>
      <c r="B886">
        <v>6446</v>
      </c>
      <c r="C886">
        <v>941</v>
      </c>
      <c r="D886" t="s">
        <v>24</v>
      </c>
      <c r="E886" t="s">
        <v>47</v>
      </c>
      <c r="F886">
        <v>5</v>
      </c>
      <c r="G886">
        <v>101.34</v>
      </c>
      <c r="H886">
        <f t="shared" si="13"/>
        <v>506.70000000000005</v>
      </c>
      <c r="I886" s="11">
        <v>45415.67291666667</v>
      </c>
      <c r="J886">
        <v>18</v>
      </c>
      <c r="K886" t="s">
        <v>40</v>
      </c>
      <c r="L886">
        <v>335</v>
      </c>
      <c r="M886">
        <v>127</v>
      </c>
      <c r="N886">
        <v>130</v>
      </c>
      <c r="O886">
        <v>112</v>
      </c>
      <c r="P886">
        <v>9</v>
      </c>
      <c r="Q886">
        <v>54</v>
      </c>
      <c r="R886" t="s">
        <v>41</v>
      </c>
      <c r="S886">
        <v>22164.49</v>
      </c>
      <c r="T886" t="s">
        <v>28</v>
      </c>
      <c r="U886" t="s">
        <v>50</v>
      </c>
      <c r="V886" t="b">
        <v>1</v>
      </c>
      <c r="W886" t="s">
        <v>35</v>
      </c>
      <c r="X886">
        <v>140</v>
      </c>
      <c r="Y886">
        <v>494</v>
      </c>
    </row>
    <row r="887" spans="1:25" x14ac:dyDescent="0.35">
      <c r="A887">
        <v>886</v>
      </c>
      <c r="B887">
        <v>9903</v>
      </c>
      <c r="C887">
        <v>628</v>
      </c>
      <c r="D887" t="s">
        <v>39</v>
      </c>
      <c r="E887" t="s">
        <v>47</v>
      </c>
      <c r="F887">
        <v>1</v>
      </c>
      <c r="G887">
        <v>1858.22</v>
      </c>
      <c r="H887">
        <f t="shared" si="13"/>
        <v>1858.22</v>
      </c>
      <c r="I887" s="12">
        <v>45421.45416666667</v>
      </c>
      <c r="J887">
        <v>18</v>
      </c>
      <c r="K887" t="s">
        <v>26</v>
      </c>
      <c r="L887">
        <v>167</v>
      </c>
      <c r="M887">
        <v>69</v>
      </c>
      <c r="N887">
        <v>290</v>
      </c>
      <c r="O887">
        <v>334</v>
      </c>
      <c r="P887">
        <v>10</v>
      </c>
      <c r="Q887">
        <v>69</v>
      </c>
      <c r="R887" t="s">
        <v>46</v>
      </c>
      <c r="S887">
        <v>41479.980000000003</v>
      </c>
      <c r="T887" t="s">
        <v>42</v>
      </c>
      <c r="U887" t="s">
        <v>50</v>
      </c>
      <c r="V887" t="b">
        <v>1</v>
      </c>
      <c r="W887" t="s">
        <v>30</v>
      </c>
      <c r="X887">
        <v>117</v>
      </c>
      <c r="Y887">
        <v>160</v>
      </c>
    </row>
    <row r="888" spans="1:25" x14ac:dyDescent="0.35">
      <c r="A888">
        <v>887</v>
      </c>
      <c r="B888">
        <v>7180</v>
      </c>
      <c r="C888">
        <v>792</v>
      </c>
      <c r="D888" t="s">
        <v>31</v>
      </c>
      <c r="E888" t="s">
        <v>25</v>
      </c>
      <c r="F888">
        <v>5</v>
      </c>
      <c r="G888">
        <v>1939.06</v>
      </c>
      <c r="H888">
        <f t="shared" si="13"/>
        <v>9695.2999999999993</v>
      </c>
      <c r="I888" s="11">
        <v>45326.920138888891</v>
      </c>
      <c r="J888">
        <v>7</v>
      </c>
      <c r="K888" t="s">
        <v>36</v>
      </c>
      <c r="L888">
        <v>336</v>
      </c>
      <c r="M888">
        <v>53</v>
      </c>
      <c r="N888">
        <v>248</v>
      </c>
      <c r="O888">
        <v>257</v>
      </c>
      <c r="P888">
        <v>9</v>
      </c>
      <c r="Q888">
        <v>56</v>
      </c>
      <c r="R888" t="s">
        <v>27</v>
      </c>
      <c r="S888">
        <v>60396.22</v>
      </c>
      <c r="T888" t="s">
        <v>33</v>
      </c>
      <c r="U888" t="s">
        <v>29</v>
      </c>
      <c r="V888" t="b">
        <v>1</v>
      </c>
      <c r="W888" t="s">
        <v>48</v>
      </c>
      <c r="X888">
        <v>356</v>
      </c>
      <c r="Y888">
        <v>366</v>
      </c>
    </row>
    <row r="889" spans="1:25" x14ac:dyDescent="0.35">
      <c r="A889">
        <v>888</v>
      </c>
      <c r="B889">
        <v>8460</v>
      </c>
      <c r="C889">
        <v>235</v>
      </c>
      <c r="D889" t="s">
        <v>51</v>
      </c>
      <c r="E889" t="s">
        <v>47</v>
      </c>
      <c r="F889">
        <v>3</v>
      </c>
      <c r="G889">
        <v>1842.53</v>
      </c>
      <c r="H889">
        <f t="shared" si="13"/>
        <v>5527.59</v>
      </c>
      <c r="I889" s="12">
        <v>45520.123611111114</v>
      </c>
      <c r="J889">
        <v>10</v>
      </c>
      <c r="K889" t="s">
        <v>26</v>
      </c>
      <c r="L889">
        <v>137</v>
      </c>
      <c r="M889">
        <v>56</v>
      </c>
      <c r="N889">
        <v>141</v>
      </c>
      <c r="O889">
        <v>213</v>
      </c>
      <c r="P889">
        <v>3</v>
      </c>
      <c r="Q889">
        <v>28</v>
      </c>
      <c r="R889" t="s">
        <v>27</v>
      </c>
      <c r="S889">
        <v>85312.960000000006</v>
      </c>
      <c r="T889" t="s">
        <v>33</v>
      </c>
      <c r="U889" t="s">
        <v>43</v>
      </c>
      <c r="V889" t="b">
        <v>1</v>
      </c>
      <c r="W889" t="s">
        <v>30</v>
      </c>
      <c r="X889">
        <v>244</v>
      </c>
      <c r="Y889">
        <v>264</v>
      </c>
    </row>
    <row r="890" spans="1:25" x14ac:dyDescent="0.35">
      <c r="A890">
        <v>889</v>
      </c>
      <c r="B890">
        <v>6272</v>
      </c>
      <c r="C890">
        <v>310</v>
      </c>
      <c r="D890" t="s">
        <v>39</v>
      </c>
      <c r="E890" t="s">
        <v>47</v>
      </c>
      <c r="F890">
        <v>4</v>
      </c>
      <c r="G890">
        <v>1117.77</v>
      </c>
      <c r="H890">
        <f t="shared" si="13"/>
        <v>4471.08</v>
      </c>
      <c r="I890" s="11">
        <v>45319.006249999999</v>
      </c>
      <c r="J890">
        <v>3</v>
      </c>
      <c r="K890" t="s">
        <v>45</v>
      </c>
      <c r="L890">
        <v>362</v>
      </c>
      <c r="M890">
        <v>93</v>
      </c>
      <c r="N890">
        <v>199</v>
      </c>
      <c r="O890">
        <v>369</v>
      </c>
      <c r="P890">
        <v>3</v>
      </c>
      <c r="Q890">
        <v>63</v>
      </c>
      <c r="R890" t="s">
        <v>46</v>
      </c>
      <c r="S890">
        <v>46402.01</v>
      </c>
      <c r="T890" t="s">
        <v>42</v>
      </c>
      <c r="U890" t="s">
        <v>34</v>
      </c>
      <c r="V890" t="b">
        <v>0</v>
      </c>
      <c r="W890" t="s">
        <v>30</v>
      </c>
      <c r="X890">
        <v>317</v>
      </c>
      <c r="Y890">
        <v>90</v>
      </c>
    </row>
    <row r="891" spans="1:25" x14ac:dyDescent="0.35">
      <c r="A891">
        <v>890</v>
      </c>
      <c r="B891">
        <v>4090</v>
      </c>
      <c r="C891">
        <v>841</v>
      </c>
      <c r="D891" t="s">
        <v>51</v>
      </c>
      <c r="E891" t="s">
        <v>47</v>
      </c>
      <c r="F891">
        <v>4</v>
      </c>
      <c r="G891">
        <v>54.84</v>
      </c>
      <c r="H891">
        <f t="shared" si="13"/>
        <v>219.36</v>
      </c>
      <c r="I891" s="12">
        <v>45383.62777777778</v>
      </c>
      <c r="J891">
        <v>2</v>
      </c>
      <c r="K891" t="s">
        <v>26</v>
      </c>
      <c r="L891">
        <v>475</v>
      </c>
      <c r="M891">
        <v>144</v>
      </c>
      <c r="N891">
        <v>218</v>
      </c>
      <c r="O891">
        <v>168</v>
      </c>
      <c r="P891">
        <v>5</v>
      </c>
      <c r="Q891">
        <v>20</v>
      </c>
      <c r="R891" t="s">
        <v>41</v>
      </c>
      <c r="S891">
        <v>23522.45</v>
      </c>
      <c r="T891" t="s">
        <v>28</v>
      </c>
      <c r="U891" t="s">
        <v>29</v>
      </c>
      <c r="V891" t="b">
        <v>1</v>
      </c>
      <c r="W891" t="s">
        <v>30</v>
      </c>
      <c r="X891">
        <v>376</v>
      </c>
      <c r="Y891">
        <v>464</v>
      </c>
    </row>
    <row r="892" spans="1:25" x14ac:dyDescent="0.35">
      <c r="A892">
        <v>891</v>
      </c>
      <c r="B892">
        <v>4912</v>
      </c>
      <c r="C892">
        <v>137</v>
      </c>
      <c r="D892" t="s">
        <v>52</v>
      </c>
      <c r="E892" t="s">
        <v>25</v>
      </c>
      <c r="F892">
        <v>5</v>
      </c>
      <c r="G892">
        <v>398.86</v>
      </c>
      <c r="H892">
        <f t="shared" si="13"/>
        <v>1994.3000000000002</v>
      </c>
      <c r="I892" s="11">
        <v>45497.939583333333</v>
      </c>
      <c r="J892">
        <v>8</v>
      </c>
      <c r="K892" t="s">
        <v>40</v>
      </c>
      <c r="L892">
        <v>288</v>
      </c>
      <c r="M892">
        <v>135</v>
      </c>
      <c r="N892">
        <v>221</v>
      </c>
      <c r="O892">
        <v>123</v>
      </c>
      <c r="P892">
        <v>6</v>
      </c>
      <c r="Q892">
        <v>48</v>
      </c>
      <c r="R892" t="s">
        <v>27</v>
      </c>
      <c r="S892">
        <v>78867.92</v>
      </c>
      <c r="T892" t="s">
        <v>37</v>
      </c>
      <c r="U892" t="s">
        <v>29</v>
      </c>
      <c r="V892" t="b">
        <v>0</v>
      </c>
      <c r="W892" t="s">
        <v>48</v>
      </c>
      <c r="X892">
        <v>229</v>
      </c>
      <c r="Y892">
        <v>444</v>
      </c>
    </row>
    <row r="893" spans="1:25" x14ac:dyDescent="0.35">
      <c r="A893">
        <v>892</v>
      </c>
      <c r="B893">
        <v>7274</v>
      </c>
      <c r="C893">
        <v>570</v>
      </c>
      <c r="D893" t="s">
        <v>38</v>
      </c>
      <c r="E893" t="s">
        <v>47</v>
      </c>
      <c r="F893">
        <v>3</v>
      </c>
      <c r="G893">
        <v>1613.08</v>
      </c>
      <c r="H893">
        <f t="shared" si="13"/>
        <v>4839.24</v>
      </c>
      <c r="I893" s="12">
        <v>45449.727083333331</v>
      </c>
      <c r="J893">
        <v>9</v>
      </c>
      <c r="K893" t="s">
        <v>40</v>
      </c>
      <c r="L893">
        <v>341</v>
      </c>
      <c r="M893">
        <v>100</v>
      </c>
      <c r="N893">
        <v>262</v>
      </c>
      <c r="O893">
        <v>202</v>
      </c>
      <c r="P893">
        <v>6</v>
      </c>
      <c r="Q893">
        <v>69</v>
      </c>
      <c r="R893" t="s">
        <v>41</v>
      </c>
      <c r="S893">
        <v>119899.27</v>
      </c>
      <c r="T893" t="s">
        <v>28</v>
      </c>
      <c r="U893" t="s">
        <v>29</v>
      </c>
      <c r="V893" t="b">
        <v>1</v>
      </c>
      <c r="W893" t="s">
        <v>30</v>
      </c>
      <c r="X893">
        <v>440</v>
      </c>
      <c r="Y893">
        <v>165</v>
      </c>
    </row>
    <row r="894" spans="1:25" x14ac:dyDescent="0.35">
      <c r="A894">
        <v>893</v>
      </c>
      <c r="B894">
        <v>4826</v>
      </c>
      <c r="C894">
        <v>496</v>
      </c>
      <c r="D894" t="s">
        <v>52</v>
      </c>
      <c r="E894" t="s">
        <v>25</v>
      </c>
      <c r="F894">
        <v>3</v>
      </c>
      <c r="G894">
        <v>719.39</v>
      </c>
      <c r="H894">
        <f t="shared" si="13"/>
        <v>2158.17</v>
      </c>
      <c r="I894" s="11">
        <v>45519.00277777778</v>
      </c>
      <c r="J894">
        <v>3</v>
      </c>
      <c r="K894" t="s">
        <v>36</v>
      </c>
      <c r="L894">
        <v>417</v>
      </c>
      <c r="M894">
        <v>72</v>
      </c>
      <c r="N894">
        <v>190</v>
      </c>
      <c r="O894">
        <v>404</v>
      </c>
      <c r="P894">
        <v>5</v>
      </c>
      <c r="Q894">
        <v>23</v>
      </c>
      <c r="R894" t="s">
        <v>27</v>
      </c>
      <c r="S894">
        <v>54067.54</v>
      </c>
      <c r="T894" t="s">
        <v>37</v>
      </c>
      <c r="U894" t="s">
        <v>50</v>
      </c>
      <c r="V894" t="b">
        <v>1</v>
      </c>
      <c r="W894" t="s">
        <v>30</v>
      </c>
      <c r="X894">
        <v>174</v>
      </c>
      <c r="Y894">
        <v>491</v>
      </c>
    </row>
    <row r="895" spans="1:25" x14ac:dyDescent="0.35">
      <c r="A895">
        <v>894</v>
      </c>
      <c r="B895">
        <v>7730</v>
      </c>
      <c r="C895">
        <v>830</v>
      </c>
      <c r="D895" t="s">
        <v>44</v>
      </c>
      <c r="E895" t="s">
        <v>47</v>
      </c>
      <c r="F895">
        <v>5</v>
      </c>
      <c r="G895">
        <v>1470.78</v>
      </c>
      <c r="H895">
        <f t="shared" si="13"/>
        <v>7353.9</v>
      </c>
      <c r="I895" s="12">
        <v>45441.761111111111</v>
      </c>
      <c r="J895">
        <v>9</v>
      </c>
      <c r="K895" t="s">
        <v>36</v>
      </c>
      <c r="L895">
        <v>12</v>
      </c>
      <c r="M895">
        <v>100</v>
      </c>
      <c r="N895">
        <v>105</v>
      </c>
      <c r="O895">
        <v>282</v>
      </c>
      <c r="P895">
        <v>1</v>
      </c>
      <c r="Q895">
        <v>51</v>
      </c>
      <c r="R895" t="s">
        <v>46</v>
      </c>
      <c r="S895">
        <v>97589.71</v>
      </c>
      <c r="T895" t="s">
        <v>28</v>
      </c>
      <c r="U895" t="s">
        <v>34</v>
      </c>
      <c r="V895" t="b">
        <v>1</v>
      </c>
      <c r="W895" t="s">
        <v>35</v>
      </c>
      <c r="X895">
        <v>270</v>
      </c>
      <c r="Y895">
        <v>243</v>
      </c>
    </row>
    <row r="896" spans="1:25" x14ac:dyDescent="0.35">
      <c r="A896">
        <v>895</v>
      </c>
      <c r="B896">
        <v>1715</v>
      </c>
      <c r="C896">
        <v>985</v>
      </c>
      <c r="D896" t="s">
        <v>44</v>
      </c>
      <c r="E896" t="s">
        <v>47</v>
      </c>
      <c r="F896">
        <v>2</v>
      </c>
      <c r="G896">
        <v>1958.6</v>
      </c>
      <c r="H896">
        <f t="shared" si="13"/>
        <v>3917.2</v>
      </c>
      <c r="I896" s="11">
        <v>45359.07916666667</v>
      </c>
      <c r="J896">
        <v>3</v>
      </c>
      <c r="K896" t="s">
        <v>26</v>
      </c>
      <c r="L896">
        <v>455</v>
      </c>
      <c r="M896">
        <v>55</v>
      </c>
      <c r="N896">
        <v>171</v>
      </c>
      <c r="O896">
        <v>444</v>
      </c>
      <c r="P896">
        <v>5</v>
      </c>
      <c r="Q896">
        <v>56</v>
      </c>
      <c r="R896" t="s">
        <v>27</v>
      </c>
      <c r="S896">
        <v>93356.1</v>
      </c>
      <c r="T896" t="s">
        <v>42</v>
      </c>
      <c r="U896" t="s">
        <v>29</v>
      </c>
      <c r="V896" t="b">
        <v>1</v>
      </c>
      <c r="W896" t="s">
        <v>48</v>
      </c>
      <c r="X896">
        <v>155</v>
      </c>
      <c r="Y896">
        <v>324</v>
      </c>
    </row>
    <row r="897" spans="1:25" x14ac:dyDescent="0.35">
      <c r="A897">
        <v>896</v>
      </c>
      <c r="B897">
        <v>6213</v>
      </c>
      <c r="C897">
        <v>634</v>
      </c>
      <c r="D897" t="s">
        <v>31</v>
      </c>
      <c r="E897" t="s">
        <v>47</v>
      </c>
      <c r="F897">
        <v>2</v>
      </c>
      <c r="G897">
        <v>1671.9</v>
      </c>
      <c r="H897">
        <f t="shared" si="13"/>
        <v>3343.8</v>
      </c>
      <c r="I897" s="12">
        <v>45479.686805555553</v>
      </c>
      <c r="J897">
        <v>7</v>
      </c>
      <c r="K897" t="s">
        <v>26</v>
      </c>
      <c r="L897">
        <v>438</v>
      </c>
      <c r="M897">
        <v>111</v>
      </c>
      <c r="N897">
        <v>202</v>
      </c>
      <c r="O897">
        <v>130</v>
      </c>
      <c r="P897">
        <v>3</v>
      </c>
      <c r="Q897">
        <v>53</v>
      </c>
      <c r="R897" t="s">
        <v>27</v>
      </c>
      <c r="S897">
        <v>34700.85</v>
      </c>
      <c r="T897" t="s">
        <v>28</v>
      </c>
      <c r="U897" t="s">
        <v>29</v>
      </c>
      <c r="V897" t="b">
        <v>0</v>
      </c>
      <c r="W897" t="s">
        <v>30</v>
      </c>
      <c r="X897">
        <v>296</v>
      </c>
      <c r="Y897">
        <v>141</v>
      </c>
    </row>
    <row r="898" spans="1:25" x14ac:dyDescent="0.35">
      <c r="A898">
        <v>897</v>
      </c>
      <c r="B898">
        <v>8749</v>
      </c>
      <c r="C898">
        <v>218</v>
      </c>
      <c r="D898" t="s">
        <v>49</v>
      </c>
      <c r="E898" t="s">
        <v>25</v>
      </c>
      <c r="F898">
        <v>4</v>
      </c>
      <c r="G898">
        <v>1574.5</v>
      </c>
      <c r="H898">
        <f t="shared" si="13"/>
        <v>6298</v>
      </c>
      <c r="I898" s="11">
        <v>45515.121527777781</v>
      </c>
      <c r="J898">
        <v>3</v>
      </c>
      <c r="K898" t="s">
        <v>32</v>
      </c>
      <c r="L898">
        <v>489</v>
      </c>
      <c r="M898">
        <v>50</v>
      </c>
      <c r="N898">
        <v>124</v>
      </c>
      <c r="O898">
        <v>432</v>
      </c>
      <c r="P898">
        <v>2</v>
      </c>
      <c r="Q898">
        <v>60</v>
      </c>
      <c r="R898" t="s">
        <v>41</v>
      </c>
      <c r="S898">
        <v>22395.62</v>
      </c>
      <c r="T898" t="s">
        <v>33</v>
      </c>
      <c r="U898" t="s">
        <v>43</v>
      </c>
      <c r="V898" t="b">
        <v>0</v>
      </c>
      <c r="W898" t="s">
        <v>35</v>
      </c>
      <c r="X898">
        <v>377</v>
      </c>
      <c r="Y898">
        <v>275</v>
      </c>
    </row>
    <row r="899" spans="1:25" x14ac:dyDescent="0.35">
      <c r="A899">
        <v>898</v>
      </c>
      <c r="B899">
        <v>7246</v>
      </c>
      <c r="C899">
        <v>104</v>
      </c>
      <c r="D899" t="s">
        <v>39</v>
      </c>
      <c r="E899" t="s">
        <v>47</v>
      </c>
      <c r="F899">
        <v>2</v>
      </c>
      <c r="G899">
        <v>578.62</v>
      </c>
      <c r="H899">
        <f t="shared" ref="H899:H962" si="14">G899*F899</f>
        <v>1157.24</v>
      </c>
      <c r="I899" s="12">
        <v>45309.827777777777</v>
      </c>
      <c r="J899">
        <v>17</v>
      </c>
      <c r="K899" t="s">
        <v>36</v>
      </c>
      <c r="L899">
        <v>67</v>
      </c>
      <c r="M899">
        <v>130</v>
      </c>
      <c r="N899">
        <v>200</v>
      </c>
      <c r="O899">
        <v>464</v>
      </c>
      <c r="P899">
        <v>1</v>
      </c>
      <c r="Q899">
        <v>19</v>
      </c>
      <c r="R899" t="s">
        <v>27</v>
      </c>
      <c r="S899">
        <v>78922.899999999994</v>
      </c>
      <c r="T899" t="s">
        <v>33</v>
      </c>
      <c r="U899" t="s">
        <v>43</v>
      </c>
      <c r="V899" t="b">
        <v>0</v>
      </c>
      <c r="W899" t="s">
        <v>30</v>
      </c>
      <c r="X899">
        <v>209</v>
      </c>
      <c r="Y899">
        <v>175</v>
      </c>
    </row>
    <row r="900" spans="1:25" x14ac:dyDescent="0.35">
      <c r="A900">
        <v>899</v>
      </c>
      <c r="B900">
        <v>7325</v>
      </c>
      <c r="C900">
        <v>418</v>
      </c>
      <c r="D900" t="s">
        <v>31</v>
      </c>
      <c r="E900" t="s">
        <v>47</v>
      </c>
      <c r="F900">
        <v>2</v>
      </c>
      <c r="G900">
        <v>612.66999999999996</v>
      </c>
      <c r="H900">
        <f t="shared" si="14"/>
        <v>1225.3399999999999</v>
      </c>
      <c r="I900" s="11">
        <v>45444.811111111114</v>
      </c>
      <c r="J900">
        <v>4</v>
      </c>
      <c r="K900" t="s">
        <v>40</v>
      </c>
      <c r="L900">
        <v>288</v>
      </c>
      <c r="M900">
        <v>72</v>
      </c>
      <c r="N900">
        <v>265</v>
      </c>
      <c r="O900">
        <v>128</v>
      </c>
      <c r="P900">
        <v>1</v>
      </c>
      <c r="Q900">
        <v>27</v>
      </c>
      <c r="R900" t="s">
        <v>46</v>
      </c>
      <c r="S900">
        <v>41524.31</v>
      </c>
      <c r="T900" t="s">
        <v>37</v>
      </c>
      <c r="U900" t="s">
        <v>29</v>
      </c>
      <c r="V900" t="b">
        <v>1</v>
      </c>
      <c r="W900" t="s">
        <v>30</v>
      </c>
      <c r="X900">
        <v>478</v>
      </c>
      <c r="Y900">
        <v>343</v>
      </c>
    </row>
    <row r="901" spans="1:25" x14ac:dyDescent="0.35">
      <c r="A901">
        <v>900</v>
      </c>
      <c r="B901">
        <v>3492</v>
      </c>
      <c r="C901">
        <v>145</v>
      </c>
      <c r="D901" t="s">
        <v>39</v>
      </c>
      <c r="E901" t="s">
        <v>47</v>
      </c>
      <c r="F901">
        <v>4</v>
      </c>
      <c r="G901">
        <v>1382.52</v>
      </c>
      <c r="H901">
        <f t="shared" si="14"/>
        <v>5530.08</v>
      </c>
      <c r="I901" s="12">
        <v>45293.874305555553</v>
      </c>
      <c r="J901">
        <v>4</v>
      </c>
      <c r="K901" t="s">
        <v>26</v>
      </c>
      <c r="L901">
        <v>156</v>
      </c>
      <c r="M901">
        <v>133</v>
      </c>
      <c r="N901">
        <v>140</v>
      </c>
      <c r="O901">
        <v>326</v>
      </c>
      <c r="P901">
        <v>2</v>
      </c>
      <c r="Q901">
        <v>29</v>
      </c>
      <c r="R901" t="s">
        <v>27</v>
      </c>
      <c r="S901">
        <v>89182.38</v>
      </c>
      <c r="T901" t="s">
        <v>42</v>
      </c>
      <c r="U901" t="s">
        <v>50</v>
      </c>
      <c r="V901" t="b">
        <v>0</v>
      </c>
      <c r="W901" t="s">
        <v>30</v>
      </c>
      <c r="X901">
        <v>151</v>
      </c>
      <c r="Y901">
        <v>498</v>
      </c>
    </row>
    <row r="902" spans="1:25" x14ac:dyDescent="0.35">
      <c r="A902">
        <v>901</v>
      </c>
      <c r="B902">
        <v>9115</v>
      </c>
      <c r="C902">
        <v>803</v>
      </c>
      <c r="D902" t="s">
        <v>31</v>
      </c>
      <c r="E902" t="s">
        <v>25</v>
      </c>
      <c r="F902">
        <v>5</v>
      </c>
      <c r="G902">
        <v>1756.26</v>
      </c>
      <c r="H902">
        <f t="shared" si="14"/>
        <v>8781.2999999999993</v>
      </c>
      <c r="I902" s="11">
        <v>45490.217361111114</v>
      </c>
      <c r="J902">
        <v>18</v>
      </c>
      <c r="K902" t="s">
        <v>40</v>
      </c>
      <c r="L902">
        <v>287</v>
      </c>
      <c r="M902">
        <v>86</v>
      </c>
      <c r="N902">
        <v>269</v>
      </c>
      <c r="O902">
        <v>360</v>
      </c>
      <c r="P902">
        <v>5</v>
      </c>
      <c r="Q902">
        <v>23</v>
      </c>
      <c r="R902" t="s">
        <v>46</v>
      </c>
      <c r="S902">
        <v>71407.7</v>
      </c>
      <c r="T902" t="s">
        <v>37</v>
      </c>
      <c r="U902" t="s">
        <v>50</v>
      </c>
      <c r="V902" t="b">
        <v>1</v>
      </c>
      <c r="W902" t="s">
        <v>30</v>
      </c>
      <c r="X902">
        <v>109</v>
      </c>
      <c r="Y902">
        <v>283</v>
      </c>
    </row>
    <row r="903" spans="1:25" x14ac:dyDescent="0.35">
      <c r="A903">
        <v>902</v>
      </c>
      <c r="B903">
        <v>1606</v>
      </c>
      <c r="C903">
        <v>968</v>
      </c>
      <c r="D903" t="s">
        <v>38</v>
      </c>
      <c r="E903" t="s">
        <v>47</v>
      </c>
      <c r="F903">
        <v>1</v>
      </c>
      <c r="G903">
        <v>828.69</v>
      </c>
      <c r="H903">
        <f t="shared" si="14"/>
        <v>828.69</v>
      </c>
      <c r="I903" s="12">
        <v>45384.662499999999</v>
      </c>
      <c r="J903">
        <v>4</v>
      </c>
      <c r="K903" t="s">
        <v>45</v>
      </c>
      <c r="L903">
        <v>438</v>
      </c>
      <c r="M903">
        <v>113</v>
      </c>
      <c r="N903">
        <v>137</v>
      </c>
      <c r="O903">
        <v>319</v>
      </c>
      <c r="P903">
        <v>10</v>
      </c>
      <c r="Q903">
        <v>33</v>
      </c>
      <c r="R903" t="s">
        <v>41</v>
      </c>
      <c r="S903">
        <v>32195.08</v>
      </c>
      <c r="T903" t="s">
        <v>42</v>
      </c>
      <c r="U903" t="s">
        <v>29</v>
      </c>
      <c r="V903" t="b">
        <v>1</v>
      </c>
      <c r="W903" t="s">
        <v>48</v>
      </c>
      <c r="X903">
        <v>380</v>
      </c>
      <c r="Y903">
        <v>215</v>
      </c>
    </row>
    <row r="904" spans="1:25" x14ac:dyDescent="0.35">
      <c r="A904">
        <v>903</v>
      </c>
      <c r="B904">
        <v>3068</v>
      </c>
      <c r="C904">
        <v>708</v>
      </c>
      <c r="D904" t="s">
        <v>51</v>
      </c>
      <c r="E904" t="s">
        <v>47</v>
      </c>
      <c r="F904">
        <v>2</v>
      </c>
      <c r="G904">
        <v>324.33</v>
      </c>
      <c r="H904">
        <f t="shared" si="14"/>
        <v>648.66</v>
      </c>
      <c r="I904" s="11">
        <v>45374.245138888888</v>
      </c>
      <c r="J904">
        <v>10</v>
      </c>
      <c r="K904" t="s">
        <v>36</v>
      </c>
      <c r="L904">
        <v>134</v>
      </c>
      <c r="M904">
        <v>86</v>
      </c>
      <c r="N904">
        <v>272</v>
      </c>
      <c r="O904">
        <v>328</v>
      </c>
      <c r="P904">
        <v>10</v>
      </c>
      <c r="Q904">
        <v>24</v>
      </c>
      <c r="R904" t="s">
        <v>46</v>
      </c>
      <c r="S904">
        <v>74515.149999999994</v>
      </c>
      <c r="T904" t="s">
        <v>28</v>
      </c>
      <c r="U904" t="s">
        <v>43</v>
      </c>
      <c r="V904" t="b">
        <v>0</v>
      </c>
      <c r="W904" t="s">
        <v>35</v>
      </c>
      <c r="X904">
        <v>251</v>
      </c>
      <c r="Y904">
        <v>452</v>
      </c>
    </row>
    <row r="905" spans="1:25" x14ac:dyDescent="0.35">
      <c r="A905">
        <v>904</v>
      </c>
      <c r="B905">
        <v>9229</v>
      </c>
      <c r="C905">
        <v>992</v>
      </c>
      <c r="D905" t="s">
        <v>31</v>
      </c>
      <c r="E905" t="s">
        <v>47</v>
      </c>
      <c r="F905">
        <v>1</v>
      </c>
      <c r="G905">
        <v>1090.22</v>
      </c>
      <c r="H905">
        <f t="shared" si="14"/>
        <v>1090.22</v>
      </c>
      <c r="I905" s="12">
        <v>45366.558333333334</v>
      </c>
      <c r="J905">
        <v>1</v>
      </c>
      <c r="K905" t="s">
        <v>36</v>
      </c>
      <c r="L905">
        <v>297</v>
      </c>
      <c r="M905">
        <v>115</v>
      </c>
      <c r="N905">
        <v>263</v>
      </c>
      <c r="O905">
        <v>328</v>
      </c>
      <c r="P905">
        <v>7</v>
      </c>
      <c r="Q905">
        <v>53</v>
      </c>
      <c r="R905" t="s">
        <v>27</v>
      </c>
      <c r="S905">
        <v>43717.69</v>
      </c>
      <c r="T905" t="s">
        <v>33</v>
      </c>
      <c r="U905" t="s">
        <v>29</v>
      </c>
      <c r="V905" t="b">
        <v>1</v>
      </c>
      <c r="W905" t="s">
        <v>30</v>
      </c>
      <c r="X905">
        <v>303</v>
      </c>
      <c r="Y905">
        <v>287</v>
      </c>
    </row>
    <row r="906" spans="1:25" x14ac:dyDescent="0.35">
      <c r="A906">
        <v>905</v>
      </c>
      <c r="B906">
        <v>6439</v>
      </c>
      <c r="C906">
        <v>189</v>
      </c>
      <c r="D906" t="s">
        <v>38</v>
      </c>
      <c r="E906" t="s">
        <v>25</v>
      </c>
      <c r="F906">
        <v>2</v>
      </c>
      <c r="G906">
        <v>1095.0899999999999</v>
      </c>
      <c r="H906">
        <f t="shared" si="14"/>
        <v>2190.1799999999998</v>
      </c>
      <c r="I906" s="11">
        <v>45551.607638888891</v>
      </c>
      <c r="J906">
        <v>11</v>
      </c>
      <c r="K906" t="s">
        <v>40</v>
      </c>
      <c r="L906">
        <v>398</v>
      </c>
      <c r="M906">
        <v>91</v>
      </c>
      <c r="N906">
        <v>231</v>
      </c>
      <c r="O906">
        <v>270</v>
      </c>
      <c r="P906">
        <v>2</v>
      </c>
      <c r="Q906">
        <v>55</v>
      </c>
      <c r="R906" t="s">
        <v>27</v>
      </c>
      <c r="S906">
        <v>47856.4</v>
      </c>
      <c r="T906" t="s">
        <v>28</v>
      </c>
      <c r="U906" t="s">
        <v>43</v>
      </c>
      <c r="V906" t="b">
        <v>0</v>
      </c>
      <c r="W906" t="s">
        <v>35</v>
      </c>
      <c r="X906">
        <v>276</v>
      </c>
      <c r="Y906">
        <v>284</v>
      </c>
    </row>
    <row r="907" spans="1:25" x14ac:dyDescent="0.35">
      <c r="A907">
        <v>906</v>
      </c>
      <c r="B907">
        <v>2644</v>
      </c>
      <c r="C907">
        <v>441</v>
      </c>
      <c r="D907" t="s">
        <v>31</v>
      </c>
      <c r="E907" t="s">
        <v>47</v>
      </c>
      <c r="F907">
        <v>1</v>
      </c>
      <c r="G907">
        <v>1166.69</v>
      </c>
      <c r="H907">
        <f t="shared" si="14"/>
        <v>1166.69</v>
      </c>
      <c r="I907" s="12">
        <v>45480.488194444442</v>
      </c>
      <c r="J907">
        <v>3</v>
      </c>
      <c r="K907" t="s">
        <v>26</v>
      </c>
      <c r="L907">
        <v>151</v>
      </c>
      <c r="M907">
        <v>133</v>
      </c>
      <c r="N907">
        <v>260</v>
      </c>
      <c r="O907">
        <v>271</v>
      </c>
      <c r="P907">
        <v>2</v>
      </c>
      <c r="Q907">
        <v>59</v>
      </c>
      <c r="R907" t="s">
        <v>27</v>
      </c>
      <c r="S907">
        <v>22933.58</v>
      </c>
      <c r="T907" t="s">
        <v>42</v>
      </c>
      <c r="U907" t="s">
        <v>50</v>
      </c>
      <c r="V907" t="b">
        <v>0</v>
      </c>
      <c r="W907" t="s">
        <v>35</v>
      </c>
      <c r="X907">
        <v>295</v>
      </c>
      <c r="Y907">
        <v>358</v>
      </c>
    </row>
    <row r="908" spans="1:25" x14ac:dyDescent="0.35">
      <c r="A908">
        <v>907</v>
      </c>
      <c r="B908">
        <v>8213</v>
      </c>
      <c r="C908">
        <v>578</v>
      </c>
      <c r="D908" t="s">
        <v>44</v>
      </c>
      <c r="E908" t="s">
        <v>25</v>
      </c>
      <c r="F908">
        <v>1</v>
      </c>
      <c r="G908">
        <v>636.35</v>
      </c>
      <c r="H908">
        <f t="shared" si="14"/>
        <v>636.35</v>
      </c>
      <c r="I908" s="11">
        <v>45468.40625</v>
      </c>
      <c r="J908">
        <v>8</v>
      </c>
      <c r="K908" t="s">
        <v>32</v>
      </c>
      <c r="L908">
        <v>97</v>
      </c>
      <c r="M908">
        <v>107</v>
      </c>
      <c r="N908">
        <v>172</v>
      </c>
      <c r="O908">
        <v>100</v>
      </c>
      <c r="P908">
        <v>8</v>
      </c>
      <c r="Q908">
        <v>43</v>
      </c>
      <c r="R908" t="s">
        <v>27</v>
      </c>
      <c r="S908">
        <v>65692.62</v>
      </c>
      <c r="T908" t="s">
        <v>28</v>
      </c>
      <c r="U908" t="s">
        <v>50</v>
      </c>
      <c r="V908" t="b">
        <v>0</v>
      </c>
      <c r="W908" t="s">
        <v>30</v>
      </c>
      <c r="X908">
        <v>447</v>
      </c>
      <c r="Y908">
        <v>508</v>
      </c>
    </row>
    <row r="909" spans="1:25" x14ac:dyDescent="0.35">
      <c r="A909">
        <v>908</v>
      </c>
      <c r="B909">
        <v>2633</v>
      </c>
      <c r="C909">
        <v>147</v>
      </c>
      <c r="D909" t="s">
        <v>51</v>
      </c>
      <c r="E909" t="s">
        <v>47</v>
      </c>
      <c r="F909">
        <v>1</v>
      </c>
      <c r="G909">
        <v>1522.31</v>
      </c>
      <c r="H909">
        <f t="shared" si="14"/>
        <v>1522.31</v>
      </c>
      <c r="I909" s="12">
        <v>45321.326388888891</v>
      </c>
      <c r="J909">
        <v>6</v>
      </c>
      <c r="K909" t="s">
        <v>26</v>
      </c>
      <c r="L909">
        <v>343</v>
      </c>
      <c r="M909">
        <v>129</v>
      </c>
      <c r="N909">
        <v>150</v>
      </c>
      <c r="O909">
        <v>117</v>
      </c>
      <c r="P909">
        <v>8</v>
      </c>
      <c r="Q909">
        <v>20</v>
      </c>
      <c r="R909" t="s">
        <v>41</v>
      </c>
      <c r="S909">
        <v>50176.82</v>
      </c>
      <c r="T909" t="s">
        <v>33</v>
      </c>
      <c r="U909" t="s">
        <v>29</v>
      </c>
      <c r="V909" t="b">
        <v>0</v>
      </c>
      <c r="W909" t="s">
        <v>30</v>
      </c>
      <c r="X909">
        <v>235</v>
      </c>
      <c r="Y909">
        <v>337</v>
      </c>
    </row>
    <row r="910" spans="1:25" x14ac:dyDescent="0.35">
      <c r="A910">
        <v>909</v>
      </c>
      <c r="B910">
        <v>9617</v>
      </c>
      <c r="C910">
        <v>205</v>
      </c>
      <c r="D910" t="s">
        <v>38</v>
      </c>
      <c r="E910" t="s">
        <v>25</v>
      </c>
      <c r="F910">
        <v>1</v>
      </c>
      <c r="G910">
        <v>1915.57</v>
      </c>
      <c r="H910">
        <f t="shared" si="14"/>
        <v>1915.57</v>
      </c>
      <c r="I910" s="11">
        <v>45398.593055555553</v>
      </c>
      <c r="J910">
        <v>11</v>
      </c>
      <c r="K910" t="s">
        <v>26</v>
      </c>
      <c r="L910">
        <v>436</v>
      </c>
      <c r="M910">
        <v>116</v>
      </c>
      <c r="N910">
        <v>287</v>
      </c>
      <c r="O910">
        <v>497</v>
      </c>
      <c r="P910">
        <v>9</v>
      </c>
      <c r="Q910">
        <v>38</v>
      </c>
      <c r="R910" t="s">
        <v>41</v>
      </c>
      <c r="S910">
        <v>74122.960000000006</v>
      </c>
      <c r="T910" t="s">
        <v>28</v>
      </c>
      <c r="U910" t="s">
        <v>50</v>
      </c>
      <c r="V910" t="b">
        <v>1</v>
      </c>
      <c r="W910" t="s">
        <v>48</v>
      </c>
      <c r="X910">
        <v>421</v>
      </c>
      <c r="Y910">
        <v>102</v>
      </c>
    </row>
    <row r="911" spans="1:25" x14ac:dyDescent="0.35">
      <c r="A911">
        <v>910</v>
      </c>
      <c r="B911">
        <v>8486</v>
      </c>
      <c r="C911">
        <v>633</v>
      </c>
      <c r="D911" t="s">
        <v>24</v>
      </c>
      <c r="E911" t="s">
        <v>47</v>
      </c>
      <c r="F911">
        <v>5</v>
      </c>
      <c r="G911">
        <v>178.9</v>
      </c>
      <c r="H911">
        <f t="shared" si="14"/>
        <v>894.5</v>
      </c>
      <c r="I911" s="12">
        <v>45548.434027777781</v>
      </c>
      <c r="J911">
        <v>4</v>
      </c>
      <c r="K911" t="s">
        <v>36</v>
      </c>
      <c r="L911">
        <v>381</v>
      </c>
      <c r="M911">
        <v>141</v>
      </c>
      <c r="N911">
        <v>254</v>
      </c>
      <c r="O911">
        <v>264</v>
      </c>
      <c r="P911">
        <v>6</v>
      </c>
      <c r="Q911">
        <v>20</v>
      </c>
      <c r="R911" t="s">
        <v>46</v>
      </c>
      <c r="S911">
        <v>75072.509999999995</v>
      </c>
      <c r="T911" t="s">
        <v>28</v>
      </c>
      <c r="U911" t="s">
        <v>29</v>
      </c>
      <c r="V911" t="b">
        <v>0</v>
      </c>
      <c r="W911" t="s">
        <v>30</v>
      </c>
      <c r="X911">
        <v>464</v>
      </c>
      <c r="Y911">
        <v>389</v>
      </c>
    </row>
    <row r="912" spans="1:25" x14ac:dyDescent="0.35">
      <c r="A912">
        <v>911</v>
      </c>
      <c r="B912">
        <v>1251</v>
      </c>
      <c r="C912">
        <v>884</v>
      </c>
      <c r="D912" t="s">
        <v>49</v>
      </c>
      <c r="E912" t="s">
        <v>47</v>
      </c>
      <c r="F912">
        <v>4</v>
      </c>
      <c r="G912">
        <v>1854.05</v>
      </c>
      <c r="H912">
        <f t="shared" si="14"/>
        <v>7416.2</v>
      </c>
      <c r="I912" s="11">
        <v>45301.975694444445</v>
      </c>
      <c r="J912">
        <v>15</v>
      </c>
      <c r="K912" t="s">
        <v>32</v>
      </c>
      <c r="L912">
        <v>416</v>
      </c>
      <c r="M912">
        <v>118</v>
      </c>
      <c r="N912">
        <v>272</v>
      </c>
      <c r="O912">
        <v>197</v>
      </c>
      <c r="P912">
        <v>5</v>
      </c>
      <c r="Q912">
        <v>30</v>
      </c>
      <c r="R912" t="s">
        <v>41</v>
      </c>
      <c r="S912">
        <v>41723.29</v>
      </c>
      <c r="T912" t="s">
        <v>28</v>
      </c>
      <c r="U912" t="s">
        <v>50</v>
      </c>
      <c r="V912" t="b">
        <v>0</v>
      </c>
      <c r="W912" t="s">
        <v>48</v>
      </c>
      <c r="X912">
        <v>193</v>
      </c>
      <c r="Y912">
        <v>372</v>
      </c>
    </row>
    <row r="913" spans="1:25" x14ac:dyDescent="0.35">
      <c r="A913">
        <v>912</v>
      </c>
      <c r="B913">
        <v>3361</v>
      </c>
      <c r="C913">
        <v>774</v>
      </c>
      <c r="D913" t="s">
        <v>51</v>
      </c>
      <c r="E913" t="s">
        <v>25</v>
      </c>
      <c r="F913">
        <v>5</v>
      </c>
      <c r="G913">
        <v>588.19000000000005</v>
      </c>
      <c r="H913">
        <f t="shared" si="14"/>
        <v>2940.9500000000003</v>
      </c>
      <c r="I913" s="12">
        <v>45440.603472222225</v>
      </c>
      <c r="J913">
        <v>19</v>
      </c>
      <c r="K913" t="s">
        <v>45</v>
      </c>
      <c r="L913">
        <v>131</v>
      </c>
      <c r="M913">
        <v>117</v>
      </c>
      <c r="N913">
        <v>210</v>
      </c>
      <c r="O913">
        <v>483</v>
      </c>
      <c r="P913">
        <v>6</v>
      </c>
      <c r="Q913">
        <v>37</v>
      </c>
      <c r="R913" t="s">
        <v>41</v>
      </c>
      <c r="S913">
        <v>24190.51</v>
      </c>
      <c r="T913" t="s">
        <v>28</v>
      </c>
      <c r="U913" t="s">
        <v>34</v>
      </c>
      <c r="V913" t="b">
        <v>0</v>
      </c>
      <c r="W913" t="s">
        <v>30</v>
      </c>
      <c r="X913">
        <v>198</v>
      </c>
      <c r="Y913">
        <v>389</v>
      </c>
    </row>
    <row r="914" spans="1:25" x14ac:dyDescent="0.35">
      <c r="A914">
        <v>913</v>
      </c>
      <c r="B914">
        <v>7717</v>
      </c>
      <c r="C914">
        <v>863</v>
      </c>
      <c r="D914" t="s">
        <v>51</v>
      </c>
      <c r="E914" t="s">
        <v>25</v>
      </c>
      <c r="F914">
        <v>1</v>
      </c>
      <c r="G914">
        <v>1475.87</v>
      </c>
      <c r="H914">
        <f t="shared" si="14"/>
        <v>1475.87</v>
      </c>
      <c r="I914" s="11">
        <v>45342.29583333333</v>
      </c>
      <c r="J914">
        <v>1</v>
      </c>
      <c r="K914" t="s">
        <v>36</v>
      </c>
      <c r="L914">
        <v>379</v>
      </c>
      <c r="M914">
        <v>128</v>
      </c>
      <c r="N914">
        <v>188</v>
      </c>
      <c r="O914">
        <v>263</v>
      </c>
      <c r="P914">
        <v>4</v>
      </c>
      <c r="Q914">
        <v>42</v>
      </c>
      <c r="R914" t="s">
        <v>46</v>
      </c>
      <c r="S914">
        <v>53052.9</v>
      </c>
      <c r="T914" t="s">
        <v>42</v>
      </c>
      <c r="U914" t="s">
        <v>34</v>
      </c>
      <c r="V914" t="b">
        <v>1</v>
      </c>
      <c r="W914" t="s">
        <v>30</v>
      </c>
      <c r="X914">
        <v>190</v>
      </c>
      <c r="Y914">
        <v>95</v>
      </c>
    </row>
    <row r="915" spans="1:25" x14ac:dyDescent="0.35">
      <c r="A915">
        <v>914</v>
      </c>
      <c r="B915">
        <v>3529</v>
      </c>
      <c r="C915">
        <v>419</v>
      </c>
      <c r="D915" t="s">
        <v>24</v>
      </c>
      <c r="E915" t="s">
        <v>25</v>
      </c>
      <c r="F915">
        <v>2</v>
      </c>
      <c r="G915">
        <v>1406.73</v>
      </c>
      <c r="H915">
        <f t="shared" si="14"/>
        <v>2813.46</v>
      </c>
      <c r="I915" s="12">
        <v>45327.161111111112</v>
      </c>
      <c r="J915">
        <v>10</v>
      </c>
      <c r="K915" t="s">
        <v>36</v>
      </c>
      <c r="L915">
        <v>439</v>
      </c>
      <c r="M915">
        <v>71</v>
      </c>
      <c r="N915">
        <v>208</v>
      </c>
      <c r="O915">
        <v>347</v>
      </c>
      <c r="P915">
        <v>10</v>
      </c>
      <c r="Q915">
        <v>24</v>
      </c>
      <c r="R915" t="s">
        <v>27</v>
      </c>
      <c r="S915">
        <v>119074.51</v>
      </c>
      <c r="T915" t="s">
        <v>42</v>
      </c>
      <c r="U915" t="s">
        <v>34</v>
      </c>
      <c r="V915" t="b">
        <v>0</v>
      </c>
      <c r="W915" t="s">
        <v>35</v>
      </c>
      <c r="X915">
        <v>258</v>
      </c>
      <c r="Y915">
        <v>236</v>
      </c>
    </row>
    <row r="916" spans="1:25" x14ac:dyDescent="0.35">
      <c r="A916">
        <v>915</v>
      </c>
      <c r="B916">
        <v>2225</v>
      </c>
      <c r="C916">
        <v>123</v>
      </c>
      <c r="D916" t="s">
        <v>38</v>
      </c>
      <c r="E916" t="s">
        <v>25</v>
      </c>
      <c r="F916">
        <v>3</v>
      </c>
      <c r="G916">
        <v>778.89</v>
      </c>
      <c r="H916">
        <f t="shared" si="14"/>
        <v>2336.67</v>
      </c>
      <c r="I916" s="11">
        <v>45379.703472222223</v>
      </c>
      <c r="J916">
        <v>10</v>
      </c>
      <c r="K916" t="s">
        <v>40</v>
      </c>
      <c r="L916">
        <v>163</v>
      </c>
      <c r="M916">
        <v>58</v>
      </c>
      <c r="N916">
        <v>237</v>
      </c>
      <c r="O916">
        <v>426</v>
      </c>
      <c r="P916">
        <v>1</v>
      </c>
      <c r="Q916">
        <v>58</v>
      </c>
      <c r="R916" t="s">
        <v>46</v>
      </c>
      <c r="S916">
        <v>54526.78</v>
      </c>
      <c r="T916" t="s">
        <v>33</v>
      </c>
      <c r="U916" t="s">
        <v>29</v>
      </c>
      <c r="V916" t="b">
        <v>1</v>
      </c>
      <c r="W916" t="s">
        <v>30</v>
      </c>
      <c r="X916">
        <v>475</v>
      </c>
      <c r="Y916">
        <v>271</v>
      </c>
    </row>
    <row r="917" spans="1:25" x14ac:dyDescent="0.35">
      <c r="A917">
        <v>916</v>
      </c>
      <c r="B917">
        <v>8692</v>
      </c>
      <c r="C917">
        <v>691</v>
      </c>
      <c r="D917" t="s">
        <v>24</v>
      </c>
      <c r="E917" t="s">
        <v>47</v>
      </c>
      <c r="F917">
        <v>5</v>
      </c>
      <c r="G917">
        <v>990.29</v>
      </c>
      <c r="H917">
        <f t="shared" si="14"/>
        <v>4951.45</v>
      </c>
      <c r="I917" s="12">
        <v>45426.367361111108</v>
      </c>
      <c r="J917">
        <v>15</v>
      </c>
      <c r="K917" t="s">
        <v>40</v>
      </c>
      <c r="L917">
        <v>234</v>
      </c>
      <c r="M917">
        <v>79</v>
      </c>
      <c r="N917">
        <v>290</v>
      </c>
      <c r="O917">
        <v>423</v>
      </c>
      <c r="P917">
        <v>6</v>
      </c>
      <c r="Q917">
        <v>23</v>
      </c>
      <c r="R917" t="s">
        <v>27</v>
      </c>
      <c r="S917">
        <v>98984.34</v>
      </c>
      <c r="T917" t="s">
        <v>28</v>
      </c>
      <c r="U917" t="s">
        <v>29</v>
      </c>
      <c r="V917" t="b">
        <v>0</v>
      </c>
      <c r="W917" t="s">
        <v>35</v>
      </c>
      <c r="X917">
        <v>289</v>
      </c>
      <c r="Y917">
        <v>111</v>
      </c>
    </row>
    <row r="918" spans="1:25" x14ac:dyDescent="0.35">
      <c r="A918">
        <v>917</v>
      </c>
      <c r="B918">
        <v>5342</v>
      </c>
      <c r="C918">
        <v>876</v>
      </c>
      <c r="D918" t="s">
        <v>52</v>
      </c>
      <c r="E918" t="s">
        <v>47</v>
      </c>
      <c r="F918">
        <v>4</v>
      </c>
      <c r="G918">
        <v>1181.51</v>
      </c>
      <c r="H918">
        <f t="shared" si="14"/>
        <v>4726.04</v>
      </c>
      <c r="I918" s="11">
        <v>45549.470138888886</v>
      </c>
      <c r="J918">
        <v>2</v>
      </c>
      <c r="K918" t="s">
        <v>36</v>
      </c>
      <c r="L918">
        <v>245</v>
      </c>
      <c r="M918">
        <v>71</v>
      </c>
      <c r="N918">
        <v>262</v>
      </c>
      <c r="O918">
        <v>296</v>
      </c>
      <c r="P918">
        <v>8</v>
      </c>
      <c r="Q918">
        <v>48</v>
      </c>
      <c r="R918" t="s">
        <v>27</v>
      </c>
      <c r="S918">
        <v>99066.57</v>
      </c>
      <c r="T918" t="s">
        <v>28</v>
      </c>
      <c r="U918" t="s">
        <v>34</v>
      </c>
      <c r="V918" t="b">
        <v>1</v>
      </c>
      <c r="W918" t="s">
        <v>30</v>
      </c>
      <c r="X918">
        <v>228</v>
      </c>
      <c r="Y918">
        <v>366</v>
      </c>
    </row>
    <row r="919" spans="1:25" x14ac:dyDescent="0.35">
      <c r="A919">
        <v>918</v>
      </c>
      <c r="B919">
        <v>6546</v>
      </c>
      <c r="C919">
        <v>419</v>
      </c>
      <c r="D919" t="s">
        <v>49</v>
      </c>
      <c r="E919" t="s">
        <v>47</v>
      </c>
      <c r="F919">
        <v>5</v>
      </c>
      <c r="G919">
        <v>436.05</v>
      </c>
      <c r="H919">
        <f t="shared" si="14"/>
        <v>2180.25</v>
      </c>
      <c r="I919" s="12">
        <v>45423.069444444445</v>
      </c>
      <c r="J919">
        <v>17</v>
      </c>
      <c r="K919" t="s">
        <v>32</v>
      </c>
      <c r="L919">
        <v>426</v>
      </c>
      <c r="M919">
        <v>109</v>
      </c>
      <c r="N919">
        <v>242</v>
      </c>
      <c r="O919">
        <v>465</v>
      </c>
      <c r="P919">
        <v>10</v>
      </c>
      <c r="Q919">
        <v>33</v>
      </c>
      <c r="R919" t="s">
        <v>27</v>
      </c>
      <c r="S919">
        <v>33201.94</v>
      </c>
      <c r="T919" t="s">
        <v>42</v>
      </c>
      <c r="U919" t="s">
        <v>29</v>
      </c>
      <c r="V919" t="b">
        <v>0</v>
      </c>
      <c r="W919" t="s">
        <v>30</v>
      </c>
      <c r="X919">
        <v>265</v>
      </c>
      <c r="Y919">
        <v>190</v>
      </c>
    </row>
    <row r="920" spans="1:25" x14ac:dyDescent="0.35">
      <c r="A920">
        <v>919</v>
      </c>
      <c r="B920">
        <v>7512</v>
      </c>
      <c r="C920">
        <v>754</v>
      </c>
      <c r="D920" t="s">
        <v>51</v>
      </c>
      <c r="E920" t="s">
        <v>25</v>
      </c>
      <c r="F920">
        <v>1</v>
      </c>
      <c r="G920">
        <v>747.32</v>
      </c>
      <c r="H920">
        <f t="shared" si="14"/>
        <v>747.32</v>
      </c>
      <c r="I920" s="11">
        <v>45333.101388888892</v>
      </c>
      <c r="J920">
        <v>12</v>
      </c>
      <c r="K920" t="s">
        <v>32</v>
      </c>
      <c r="L920">
        <v>414</v>
      </c>
      <c r="M920">
        <v>79</v>
      </c>
      <c r="N920">
        <v>294</v>
      </c>
      <c r="O920">
        <v>130</v>
      </c>
      <c r="P920">
        <v>9</v>
      </c>
      <c r="Q920">
        <v>36</v>
      </c>
      <c r="R920" t="s">
        <v>41</v>
      </c>
      <c r="S920">
        <v>69407.13</v>
      </c>
      <c r="T920" t="s">
        <v>42</v>
      </c>
      <c r="U920" t="s">
        <v>29</v>
      </c>
      <c r="V920" t="b">
        <v>0</v>
      </c>
      <c r="W920" t="s">
        <v>48</v>
      </c>
      <c r="X920">
        <v>230</v>
      </c>
      <c r="Y920">
        <v>505</v>
      </c>
    </row>
    <row r="921" spans="1:25" x14ac:dyDescent="0.35">
      <c r="A921">
        <v>920</v>
      </c>
      <c r="B921">
        <v>2315</v>
      </c>
      <c r="C921">
        <v>314</v>
      </c>
      <c r="D921" t="s">
        <v>24</v>
      </c>
      <c r="E921" t="s">
        <v>47</v>
      </c>
      <c r="F921">
        <v>1</v>
      </c>
      <c r="G921">
        <v>273.19</v>
      </c>
      <c r="H921">
        <f t="shared" si="14"/>
        <v>273.19</v>
      </c>
      <c r="I921" s="12">
        <v>45353.590277777781</v>
      </c>
      <c r="J921">
        <v>14</v>
      </c>
      <c r="K921" t="s">
        <v>26</v>
      </c>
      <c r="L921">
        <v>209</v>
      </c>
      <c r="M921">
        <v>118</v>
      </c>
      <c r="N921">
        <v>263</v>
      </c>
      <c r="O921">
        <v>433</v>
      </c>
      <c r="P921">
        <v>7</v>
      </c>
      <c r="Q921">
        <v>23</v>
      </c>
      <c r="R921" t="s">
        <v>27</v>
      </c>
      <c r="S921">
        <v>55812.98</v>
      </c>
      <c r="T921" t="s">
        <v>33</v>
      </c>
      <c r="U921" t="s">
        <v>29</v>
      </c>
      <c r="V921" t="b">
        <v>1</v>
      </c>
      <c r="W921" t="s">
        <v>30</v>
      </c>
      <c r="X921">
        <v>144</v>
      </c>
      <c r="Y921">
        <v>407</v>
      </c>
    </row>
    <row r="922" spans="1:25" x14ac:dyDescent="0.35">
      <c r="A922">
        <v>921</v>
      </c>
      <c r="B922">
        <v>6383</v>
      </c>
      <c r="C922">
        <v>428</v>
      </c>
      <c r="D922" t="s">
        <v>38</v>
      </c>
      <c r="E922" t="s">
        <v>25</v>
      </c>
      <c r="F922">
        <v>4</v>
      </c>
      <c r="G922">
        <v>1408.53</v>
      </c>
      <c r="H922">
        <f t="shared" si="14"/>
        <v>5634.12</v>
      </c>
      <c r="I922" s="11">
        <v>45417.802777777775</v>
      </c>
      <c r="J922">
        <v>1</v>
      </c>
      <c r="K922" t="s">
        <v>36</v>
      </c>
      <c r="L922">
        <v>442</v>
      </c>
      <c r="M922">
        <v>65</v>
      </c>
      <c r="N922">
        <v>227</v>
      </c>
      <c r="O922">
        <v>212</v>
      </c>
      <c r="P922">
        <v>7</v>
      </c>
      <c r="Q922">
        <v>48</v>
      </c>
      <c r="R922" t="s">
        <v>27</v>
      </c>
      <c r="S922">
        <v>108827.01</v>
      </c>
      <c r="T922" t="s">
        <v>33</v>
      </c>
      <c r="U922" t="s">
        <v>29</v>
      </c>
      <c r="V922" t="b">
        <v>1</v>
      </c>
      <c r="W922" t="s">
        <v>30</v>
      </c>
      <c r="X922">
        <v>461</v>
      </c>
      <c r="Y922">
        <v>218</v>
      </c>
    </row>
    <row r="923" spans="1:25" x14ac:dyDescent="0.35">
      <c r="A923">
        <v>922</v>
      </c>
      <c r="B923">
        <v>9742</v>
      </c>
      <c r="C923">
        <v>305</v>
      </c>
      <c r="D923" t="s">
        <v>31</v>
      </c>
      <c r="E923" t="s">
        <v>47</v>
      </c>
      <c r="F923">
        <v>1</v>
      </c>
      <c r="G923">
        <v>1197.3</v>
      </c>
      <c r="H923">
        <f t="shared" si="14"/>
        <v>1197.3</v>
      </c>
      <c r="I923" s="12">
        <v>45369.134027777778</v>
      </c>
      <c r="J923">
        <v>19</v>
      </c>
      <c r="K923" t="s">
        <v>45</v>
      </c>
      <c r="L923">
        <v>202</v>
      </c>
      <c r="M923">
        <v>92</v>
      </c>
      <c r="N923">
        <v>300</v>
      </c>
      <c r="O923">
        <v>300</v>
      </c>
      <c r="P923">
        <v>3</v>
      </c>
      <c r="Q923">
        <v>63</v>
      </c>
      <c r="R923" t="s">
        <v>27</v>
      </c>
      <c r="S923">
        <v>74461.33</v>
      </c>
      <c r="T923" t="s">
        <v>37</v>
      </c>
      <c r="U923" t="s">
        <v>43</v>
      </c>
      <c r="V923" t="b">
        <v>1</v>
      </c>
      <c r="W923" t="s">
        <v>30</v>
      </c>
      <c r="X923">
        <v>410</v>
      </c>
      <c r="Y923">
        <v>331</v>
      </c>
    </row>
    <row r="924" spans="1:25" x14ac:dyDescent="0.35">
      <c r="A924">
        <v>923</v>
      </c>
      <c r="B924">
        <v>7226</v>
      </c>
      <c r="C924">
        <v>297</v>
      </c>
      <c r="D924" t="s">
        <v>49</v>
      </c>
      <c r="E924" t="s">
        <v>47</v>
      </c>
      <c r="F924">
        <v>4</v>
      </c>
      <c r="G924">
        <v>1075.67</v>
      </c>
      <c r="H924">
        <f t="shared" si="14"/>
        <v>4302.68</v>
      </c>
      <c r="I924" s="11">
        <v>45507.78402777778</v>
      </c>
      <c r="J924">
        <v>9</v>
      </c>
      <c r="K924" t="s">
        <v>32</v>
      </c>
      <c r="L924">
        <v>39</v>
      </c>
      <c r="M924">
        <v>72</v>
      </c>
      <c r="N924">
        <v>142</v>
      </c>
      <c r="O924">
        <v>331</v>
      </c>
      <c r="P924">
        <v>7</v>
      </c>
      <c r="Q924">
        <v>34</v>
      </c>
      <c r="R924" t="s">
        <v>27</v>
      </c>
      <c r="S924">
        <v>90981.25</v>
      </c>
      <c r="T924" t="s">
        <v>37</v>
      </c>
      <c r="U924" t="s">
        <v>34</v>
      </c>
      <c r="V924" t="b">
        <v>0</v>
      </c>
      <c r="W924" t="s">
        <v>48</v>
      </c>
      <c r="X924">
        <v>141</v>
      </c>
      <c r="Y924">
        <v>182</v>
      </c>
    </row>
    <row r="925" spans="1:25" x14ac:dyDescent="0.35">
      <c r="A925">
        <v>924</v>
      </c>
      <c r="B925">
        <v>6188</v>
      </c>
      <c r="C925">
        <v>393</v>
      </c>
      <c r="D925" t="s">
        <v>51</v>
      </c>
      <c r="E925" t="s">
        <v>47</v>
      </c>
      <c r="F925">
        <v>3</v>
      </c>
      <c r="G925">
        <v>959.79</v>
      </c>
      <c r="H925">
        <f t="shared" si="14"/>
        <v>2879.37</v>
      </c>
      <c r="I925" s="12">
        <v>45311.739583333336</v>
      </c>
      <c r="J925">
        <v>2</v>
      </c>
      <c r="K925" t="s">
        <v>40</v>
      </c>
      <c r="L925">
        <v>369</v>
      </c>
      <c r="M925">
        <v>69</v>
      </c>
      <c r="N925">
        <v>102</v>
      </c>
      <c r="O925">
        <v>206</v>
      </c>
      <c r="P925">
        <v>10</v>
      </c>
      <c r="Q925">
        <v>23</v>
      </c>
      <c r="R925" t="s">
        <v>27</v>
      </c>
      <c r="S925">
        <v>71844.41</v>
      </c>
      <c r="T925" t="s">
        <v>42</v>
      </c>
      <c r="U925" t="s">
        <v>29</v>
      </c>
      <c r="V925" t="b">
        <v>1</v>
      </c>
      <c r="W925" t="s">
        <v>30</v>
      </c>
      <c r="X925">
        <v>206</v>
      </c>
      <c r="Y925">
        <v>510</v>
      </c>
    </row>
    <row r="926" spans="1:25" x14ac:dyDescent="0.35">
      <c r="A926">
        <v>925</v>
      </c>
      <c r="B926">
        <v>8994</v>
      </c>
      <c r="C926">
        <v>383</v>
      </c>
      <c r="D926" t="s">
        <v>31</v>
      </c>
      <c r="E926" t="s">
        <v>25</v>
      </c>
      <c r="F926">
        <v>1</v>
      </c>
      <c r="G926">
        <v>1656.6</v>
      </c>
      <c r="H926">
        <f t="shared" si="14"/>
        <v>1656.6</v>
      </c>
      <c r="I926" s="11">
        <v>45385.703472222223</v>
      </c>
      <c r="J926">
        <v>13</v>
      </c>
      <c r="K926" t="s">
        <v>26</v>
      </c>
      <c r="L926">
        <v>451</v>
      </c>
      <c r="M926">
        <v>126</v>
      </c>
      <c r="N926">
        <v>136</v>
      </c>
      <c r="O926">
        <v>211</v>
      </c>
      <c r="P926">
        <v>3</v>
      </c>
      <c r="Q926">
        <v>35</v>
      </c>
      <c r="R926" t="s">
        <v>41</v>
      </c>
      <c r="S926">
        <v>119926.42</v>
      </c>
      <c r="T926" t="s">
        <v>33</v>
      </c>
      <c r="U926" t="s">
        <v>50</v>
      </c>
      <c r="V926" t="b">
        <v>0</v>
      </c>
      <c r="W926" t="s">
        <v>30</v>
      </c>
      <c r="X926">
        <v>273</v>
      </c>
      <c r="Y926">
        <v>117</v>
      </c>
    </row>
    <row r="927" spans="1:25" x14ac:dyDescent="0.35">
      <c r="A927">
        <v>926</v>
      </c>
      <c r="B927">
        <v>9864</v>
      </c>
      <c r="C927">
        <v>645</v>
      </c>
      <c r="D927" t="s">
        <v>44</v>
      </c>
      <c r="E927" t="s">
        <v>47</v>
      </c>
      <c r="F927">
        <v>2</v>
      </c>
      <c r="G927">
        <v>466.63</v>
      </c>
      <c r="H927">
        <f t="shared" si="14"/>
        <v>933.26</v>
      </c>
      <c r="I927" s="12">
        <v>45377.386805555558</v>
      </c>
      <c r="J927">
        <v>15</v>
      </c>
      <c r="K927" t="s">
        <v>45</v>
      </c>
      <c r="L927">
        <v>121</v>
      </c>
      <c r="M927">
        <v>150</v>
      </c>
      <c r="N927">
        <v>100</v>
      </c>
      <c r="O927">
        <v>299</v>
      </c>
      <c r="P927">
        <v>4</v>
      </c>
      <c r="Q927">
        <v>44</v>
      </c>
      <c r="R927" t="s">
        <v>27</v>
      </c>
      <c r="S927">
        <v>29681.62</v>
      </c>
      <c r="T927" t="s">
        <v>28</v>
      </c>
      <c r="U927" t="s">
        <v>43</v>
      </c>
      <c r="V927" t="b">
        <v>1</v>
      </c>
      <c r="W927" t="s">
        <v>30</v>
      </c>
      <c r="X927">
        <v>500</v>
      </c>
      <c r="Y927">
        <v>327</v>
      </c>
    </row>
    <row r="928" spans="1:25" x14ac:dyDescent="0.35">
      <c r="A928">
        <v>927</v>
      </c>
      <c r="B928">
        <v>1588</v>
      </c>
      <c r="C928">
        <v>426</v>
      </c>
      <c r="D928" t="s">
        <v>38</v>
      </c>
      <c r="E928" t="s">
        <v>25</v>
      </c>
      <c r="F928">
        <v>5</v>
      </c>
      <c r="G928">
        <v>311.33</v>
      </c>
      <c r="H928">
        <f t="shared" si="14"/>
        <v>1556.6499999999999</v>
      </c>
      <c r="I928" s="11">
        <v>45349.296527777777</v>
      </c>
      <c r="J928">
        <v>4</v>
      </c>
      <c r="K928" t="s">
        <v>26</v>
      </c>
      <c r="L928">
        <v>470</v>
      </c>
      <c r="M928">
        <v>76</v>
      </c>
      <c r="N928">
        <v>165</v>
      </c>
      <c r="O928">
        <v>134</v>
      </c>
      <c r="P928">
        <v>4</v>
      </c>
      <c r="Q928">
        <v>40</v>
      </c>
      <c r="R928" t="s">
        <v>46</v>
      </c>
      <c r="S928">
        <v>115994.54</v>
      </c>
      <c r="T928" t="s">
        <v>42</v>
      </c>
      <c r="U928" t="s">
        <v>29</v>
      </c>
      <c r="V928" t="b">
        <v>0</v>
      </c>
      <c r="W928" t="s">
        <v>30</v>
      </c>
      <c r="X928">
        <v>251</v>
      </c>
      <c r="Y928">
        <v>305</v>
      </c>
    </row>
    <row r="929" spans="1:25" x14ac:dyDescent="0.35">
      <c r="A929">
        <v>928</v>
      </c>
      <c r="B929">
        <v>2121</v>
      </c>
      <c r="C929">
        <v>891</v>
      </c>
      <c r="D929" t="s">
        <v>24</v>
      </c>
      <c r="E929" t="s">
        <v>25</v>
      </c>
      <c r="F929">
        <v>2</v>
      </c>
      <c r="G929">
        <v>1392</v>
      </c>
      <c r="H929">
        <f t="shared" si="14"/>
        <v>2784</v>
      </c>
      <c r="I929" s="12">
        <v>45303.818749999999</v>
      </c>
      <c r="J929">
        <v>10</v>
      </c>
      <c r="K929" t="s">
        <v>26</v>
      </c>
      <c r="L929">
        <v>277</v>
      </c>
      <c r="M929">
        <v>72</v>
      </c>
      <c r="N929">
        <v>242</v>
      </c>
      <c r="O929">
        <v>237</v>
      </c>
      <c r="P929">
        <v>10</v>
      </c>
      <c r="Q929">
        <v>41</v>
      </c>
      <c r="R929" t="s">
        <v>46</v>
      </c>
      <c r="S929">
        <v>48014.2</v>
      </c>
      <c r="T929" t="s">
        <v>28</v>
      </c>
      <c r="U929" t="s">
        <v>43</v>
      </c>
      <c r="V929" t="b">
        <v>0</v>
      </c>
      <c r="W929" t="s">
        <v>30</v>
      </c>
      <c r="X929">
        <v>289</v>
      </c>
      <c r="Y929">
        <v>384</v>
      </c>
    </row>
    <row r="930" spans="1:25" x14ac:dyDescent="0.35">
      <c r="A930">
        <v>929</v>
      </c>
      <c r="B930">
        <v>4846</v>
      </c>
      <c r="C930">
        <v>551</v>
      </c>
      <c r="D930" t="s">
        <v>38</v>
      </c>
      <c r="E930" t="s">
        <v>25</v>
      </c>
      <c r="F930">
        <v>3</v>
      </c>
      <c r="G930">
        <v>614.54999999999995</v>
      </c>
      <c r="H930">
        <f t="shared" si="14"/>
        <v>1843.6499999999999</v>
      </c>
      <c r="I930" s="11">
        <v>45485.052083333336</v>
      </c>
      <c r="J930">
        <v>17</v>
      </c>
      <c r="K930" t="s">
        <v>40</v>
      </c>
      <c r="L930">
        <v>274</v>
      </c>
      <c r="M930">
        <v>67</v>
      </c>
      <c r="N930">
        <v>224</v>
      </c>
      <c r="O930">
        <v>192</v>
      </c>
      <c r="P930">
        <v>6</v>
      </c>
      <c r="Q930">
        <v>37</v>
      </c>
      <c r="R930" t="s">
        <v>41</v>
      </c>
      <c r="S930">
        <v>75163.28</v>
      </c>
      <c r="T930" t="s">
        <v>42</v>
      </c>
      <c r="U930" t="s">
        <v>50</v>
      </c>
      <c r="V930" t="b">
        <v>0</v>
      </c>
      <c r="W930" t="s">
        <v>30</v>
      </c>
      <c r="X930">
        <v>468</v>
      </c>
      <c r="Y930">
        <v>276</v>
      </c>
    </row>
    <row r="931" spans="1:25" x14ac:dyDescent="0.35">
      <c r="A931">
        <v>930</v>
      </c>
      <c r="B931">
        <v>5708</v>
      </c>
      <c r="C931">
        <v>787</v>
      </c>
      <c r="D931" t="s">
        <v>44</v>
      </c>
      <c r="E931" t="s">
        <v>25</v>
      </c>
      <c r="F931">
        <v>1</v>
      </c>
      <c r="G931">
        <v>1187.17</v>
      </c>
      <c r="H931">
        <f t="shared" si="14"/>
        <v>1187.17</v>
      </c>
      <c r="I931" s="12">
        <v>45416.010416666664</v>
      </c>
      <c r="J931">
        <v>15</v>
      </c>
      <c r="K931" t="s">
        <v>36</v>
      </c>
      <c r="L931">
        <v>432</v>
      </c>
      <c r="M931">
        <v>123</v>
      </c>
      <c r="N931">
        <v>120</v>
      </c>
      <c r="O931">
        <v>229</v>
      </c>
      <c r="P931">
        <v>4</v>
      </c>
      <c r="Q931">
        <v>38</v>
      </c>
      <c r="R931" t="s">
        <v>41</v>
      </c>
      <c r="S931">
        <v>90119.1</v>
      </c>
      <c r="T931" t="s">
        <v>37</v>
      </c>
      <c r="U931" t="s">
        <v>34</v>
      </c>
      <c r="V931" t="b">
        <v>1</v>
      </c>
      <c r="W931" t="s">
        <v>30</v>
      </c>
      <c r="X931">
        <v>256</v>
      </c>
      <c r="Y931">
        <v>192</v>
      </c>
    </row>
    <row r="932" spans="1:25" x14ac:dyDescent="0.35">
      <c r="A932">
        <v>931</v>
      </c>
      <c r="B932">
        <v>4727</v>
      </c>
      <c r="C932">
        <v>220</v>
      </c>
      <c r="D932" t="s">
        <v>24</v>
      </c>
      <c r="E932" t="s">
        <v>47</v>
      </c>
      <c r="F932">
        <v>5</v>
      </c>
      <c r="G932">
        <v>606.55999999999995</v>
      </c>
      <c r="H932">
        <f t="shared" si="14"/>
        <v>3032.7999999999997</v>
      </c>
      <c r="I932" s="11">
        <v>45534.218055555553</v>
      </c>
      <c r="J932">
        <v>17</v>
      </c>
      <c r="K932" t="s">
        <v>26</v>
      </c>
      <c r="L932">
        <v>223</v>
      </c>
      <c r="M932">
        <v>108</v>
      </c>
      <c r="N932">
        <v>107</v>
      </c>
      <c r="O932">
        <v>341</v>
      </c>
      <c r="P932">
        <v>1</v>
      </c>
      <c r="Q932">
        <v>23</v>
      </c>
      <c r="R932" t="s">
        <v>46</v>
      </c>
      <c r="S932">
        <v>49886.38</v>
      </c>
      <c r="T932" t="s">
        <v>42</v>
      </c>
      <c r="U932" t="s">
        <v>34</v>
      </c>
      <c r="V932" t="b">
        <v>1</v>
      </c>
      <c r="W932" t="s">
        <v>30</v>
      </c>
      <c r="X932">
        <v>194</v>
      </c>
      <c r="Y932">
        <v>502</v>
      </c>
    </row>
    <row r="933" spans="1:25" x14ac:dyDescent="0.35">
      <c r="A933">
        <v>932</v>
      </c>
      <c r="B933">
        <v>2480</v>
      </c>
      <c r="C933">
        <v>379</v>
      </c>
      <c r="D933" t="s">
        <v>24</v>
      </c>
      <c r="E933" t="s">
        <v>25</v>
      </c>
      <c r="F933">
        <v>5</v>
      </c>
      <c r="G933">
        <v>909.58</v>
      </c>
      <c r="H933">
        <f t="shared" si="14"/>
        <v>4547.9000000000005</v>
      </c>
      <c r="I933" s="12">
        <v>45448.030555555553</v>
      </c>
      <c r="J933">
        <v>7</v>
      </c>
      <c r="K933" t="s">
        <v>40</v>
      </c>
      <c r="L933">
        <v>175</v>
      </c>
      <c r="M933">
        <v>135</v>
      </c>
      <c r="N933">
        <v>158</v>
      </c>
      <c r="O933">
        <v>243</v>
      </c>
      <c r="P933">
        <v>1</v>
      </c>
      <c r="Q933">
        <v>69</v>
      </c>
      <c r="R933" t="s">
        <v>41</v>
      </c>
      <c r="S933">
        <v>85548.66</v>
      </c>
      <c r="T933" t="s">
        <v>33</v>
      </c>
      <c r="U933" t="s">
        <v>50</v>
      </c>
      <c r="V933" t="b">
        <v>0</v>
      </c>
      <c r="W933" t="s">
        <v>48</v>
      </c>
      <c r="X933">
        <v>195</v>
      </c>
      <c r="Y933">
        <v>294</v>
      </c>
    </row>
    <row r="934" spans="1:25" x14ac:dyDescent="0.35">
      <c r="A934">
        <v>933</v>
      </c>
      <c r="B934">
        <v>8110</v>
      </c>
      <c r="C934">
        <v>252</v>
      </c>
      <c r="D934" t="s">
        <v>39</v>
      </c>
      <c r="E934" t="s">
        <v>25</v>
      </c>
      <c r="F934">
        <v>5</v>
      </c>
      <c r="G934">
        <v>1318.73</v>
      </c>
      <c r="H934">
        <f t="shared" si="14"/>
        <v>6593.65</v>
      </c>
      <c r="I934" s="11">
        <v>45550.563888888886</v>
      </c>
      <c r="J934">
        <v>3</v>
      </c>
      <c r="K934" t="s">
        <v>40</v>
      </c>
      <c r="L934">
        <v>320</v>
      </c>
      <c r="M934">
        <v>136</v>
      </c>
      <c r="N934">
        <v>198</v>
      </c>
      <c r="O934">
        <v>143</v>
      </c>
      <c r="P934">
        <v>3</v>
      </c>
      <c r="Q934">
        <v>29</v>
      </c>
      <c r="R934" t="s">
        <v>46</v>
      </c>
      <c r="S934">
        <v>45827.53</v>
      </c>
      <c r="T934" t="s">
        <v>28</v>
      </c>
      <c r="U934" t="s">
        <v>43</v>
      </c>
      <c r="V934" t="b">
        <v>1</v>
      </c>
      <c r="W934" t="s">
        <v>30</v>
      </c>
      <c r="X934">
        <v>326</v>
      </c>
      <c r="Y934">
        <v>367</v>
      </c>
    </row>
    <row r="935" spans="1:25" x14ac:dyDescent="0.35">
      <c r="A935">
        <v>934</v>
      </c>
      <c r="B935">
        <v>2612</v>
      </c>
      <c r="C935">
        <v>261</v>
      </c>
      <c r="D935" t="s">
        <v>31</v>
      </c>
      <c r="E935" t="s">
        <v>47</v>
      </c>
      <c r="F935">
        <v>3</v>
      </c>
      <c r="G935">
        <v>878.61</v>
      </c>
      <c r="H935">
        <f t="shared" si="14"/>
        <v>2635.83</v>
      </c>
      <c r="I935" s="12">
        <v>45541.323611111111</v>
      </c>
      <c r="J935">
        <v>1</v>
      </c>
      <c r="K935" t="s">
        <v>40</v>
      </c>
      <c r="L935">
        <v>174</v>
      </c>
      <c r="M935">
        <v>72</v>
      </c>
      <c r="N935">
        <v>300</v>
      </c>
      <c r="O935">
        <v>282</v>
      </c>
      <c r="P935">
        <v>6</v>
      </c>
      <c r="Q935">
        <v>33</v>
      </c>
      <c r="R935" t="s">
        <v>41</v>
      </c>
      <c r="S935">
        <v>108006.13</v>
      </c>
      <c r="T935" t="s">
        <v>33</v>
      </c>
      <c r="U935" t="s">
        <v>50</v>
      </c>
      <c r="V935" t="b">
        <v>1</v>
      </c>
      <c r="W935" t="s">
        <v>30</v>
      </c>
      <c r="X935">
        <v>172</v>
      </c>
      <c r="Y935">
        <v>493</v>
      </c>
    </row>
    <row r="936" spans="1:25" x14ac:dyDescent="0.35">
      <c r="A936">
        <v>935</v>
      </c>
      <c r="B936">
        <v>2646</v>
      </c>
      <c r="C936">
        <v>380</v>
      </c>
      <c r="D936" t="s">
        <v>49</v>
      </c>
      <c r="E936" t="s">
        <v>47</v>
      </c>
      <c r="F936">
        <v>3</v>
      </c>
      <c r="G936">
        <v>1051.97</v>
      </c>
      <c r="H936">
        <f t="shared" si="14"/>
        <v>3155.91</v>
      </c>
      <c r="I936" s="11">
        <v>45371.633333333331</v>
      </c>
      <c r="J936">
        <v>7</v>
      </c>
      <c r="K936" t="s">
        <v>26</v>
      </c>
      <c r="L936">
        <v>8</v>
      </c>
      <c r="M936">
        <v>148</v>
      </c>
      <c r="N936">
        <v>272</v>
      </c>
      <c r="O936">
        <v>491</v>
      </c>
      <c r="P936">
        <v>6</v>
      </c>
      <c r="Q936">
        <v>31</v>
      </c>
      <c r="R936" t="s">
        <v>46</v>
      </c>
      <c r="S936">
        <v>37072.51</v>
      </c>
      <c r="T936" t="s">
        <v>33</v>
      </c>
      <c r="U936" t="s">
        <v>29</v>
      </c>
      <c r="V936" t="b">
        <v>1</v>
      </c>
      <c r="W936" t="s">
        <v>35</v>
      </c>
      <c r="X936">
        <v>305</v>
      </c>
      <c r="Y936">
        <v>404</v>
      </c>
    </row>
    <row r="937" spans="1:25" x14ac:dyDescent="0.35">
      <c r="A937">
        <v>936</v>
      </c>
      <c r="B937">
        <v>8269</v>
      </c>
      <c r="C937">
        <v>217</v>
      </c>
      <c r="D937" t="s">
        <v>51</v>
      </c>
      <c r="E937" t="s">
        <v>47</v>
      </c>
      <c r="F937">
        <v>2</v>
      </c>
      <c r="G937">
        <v>150.94999999999999</v>
      </c>
      <c r="H937">
        <f t="shared" si="14"/>
        <v>301.89999999999998</v>
      </c>
      <c r="I937" s="12">
        <v>45315.116666666669</v>
      </c>
      <c r="J937">
        <v>4</v>
      </c>
      <c r="K937" t="s">
        <v>45</v>
      </c>
      <c r="L937">
        <v>397</v>
      </c>
      <c r="M937">
        <v>91</v>
      </c>
      <c r="N937">
        <v>186</v>
      </c>
      <c r="O937">
        <v>147</v>
      </c>
      <c r="P937">
        <v>4</v>
      </c>
      <c r="Q937">
        <v>39</v>
      </c>
      <c r="R937" t="s">
        <v>46</v>
      </c>
      <c r="S937">
        <v>37098.800000000003</v>
      </c>
      <c r="T937" t="s">
        <v>28</v>
      </c>
      <c r="U937" t="s">
        <v>50</v>
      </c>
      <c r="V937" t="b">
        <v>1</v>
      </c>
      <c r="W937" t="s">
        <v>48</v>
      </c>
      <c r="X937">
        <v>157</v>
      </c>
      <c r="Y937">
        <v>167</v>
      </c>
    </row>
    <row r="938" spans="1:25" x14ac:dyDescent="0.35">
      <c r="A938">
        <v>937</v>
      </c>
      <c r="B938">
        <v>3725</v>
      </c>
      <c r="C938">
        <v>115</v>
      </c>
      <c r="D938" t="s">
        <v>49</v>
      </c>
      <c r="E938" t="s">
        <v>25</v>
      </c>
      <c r="F938">
        <v>5</v>
      </c>
      <c r="G938">
        <v>1080.26</v>
      </c>
      <c r="H938">
        <f t="shared" si="14"/>
        <v>5401.3</v>
      </c>
      <c r="I938" s="11">
        <v>45493.601388888892</v>
      </c>
      <c r="J938">
        <v>9</v>
      </c>
      <c r="K938" t="s">
        <v>45</v>
      </c>
      <c r="L938">
        <v>377</v>
      </c>
      <c r="M938">
        <v>82</v>
      </c>
      <c r="N938">
        <v>158</v>
      </c>
      <c r="O938">
        <v>322</v>
      </c>
      <c r="P938">
        <v>10</v>
      </c>
      <c r="Q938">
        <v>41</v>
      </c>
      <c r="R938" t="s">
        <v>41</v>
      </c>
      <c r="S938">
        <v>73724.11</v>
      </c>
      <c r="T938" t="s">
        <v>28</v>
      </c>
      <c r="U938" t="s">
        <v>29</v>
      </c>
      <c r="V938" t="b">
        <v>1</v>
      </c>
      <c r="W938" t="s">
        <v>30</v>
      </c>
      <c r="X938">
        <v>380</v>
      </c>
      <c r="Y938">
        <v>185</v>
      </c>
    </row>
    <row r="939" spans="1:25" x14ac:dyDescent="0.35">
      <c r="A939">
        <v>938</v>
      </c>
      <c r="B939">
        <v>5906</v>
      </c>
      <c r="C939">
        <v>737</v>
      </c>
      <c r="D939" t="s">
        <v>49</v>
      </c>
      <c r="E939" t="s">
        <v>47</v>
      </c>
      <c r="F939">
        <v>3</v>
      </c>
      <c r="G939">
        <v>779.25</v>
      </c>
      <c r="H939">
        <f t="shared" si="14"/>
        <v>2337.75</v>
      </c>
      <c r="I939" s="12">
        <v>45536.89166666667</v>
      </c>
      <c r="J939">
        <v>12</v>
      </c>
      <c r="K939" t="s">
        <v>26</v>
      </c>
      <c r="L939">
        <v>489</v>
      </c>
      <c r="M939">
        <v>54</v>
      </c>
      <c r="N939">
        <v>172</v>
      </c>
      <c r="O939">
        <v>476</v>
      </c>
      <c r="P939">
        <v>6</v>
      </c>
      <c r="Q939">
        <v>55</v>
      </c>
      <c r="R939" t="s">
        <v>41</v>
      </c>
      <c r="S939">
        <v>117047.84</v>
      </c>
      <c r="T939" t="s">
        <v>33</v>
      </c>
      <c r="U939" t="s">
        <v>29</v>
      </c>
      <c r="V939" t="b">
        <v>1</v>
      </c>
      <c r="W939" t="s">
        <v>30</v>
      </c>
      <c r="X939">
        <v>224</v>
      </c>
      <c r="Y939">
        <v>174</v>
      </c>
    </row>
    <row r="940" spans="1:25" x14ac:dyDescent="0.35">
      <c r="A940">
        <v>939</v>
      </c>
      <c r="B940">
        <v>1474</v>
      </c>
      <c r="C940">
        <v>673</v>
      </c>
      <c r="D940" t="s">
        <v>24</v>
      </c>
      <c r="E940" t="s">
        <v>25</v>
      </c>
      <c r="F940">
        <v>1</v>
      </c>
      <c r="G940">
        <v>150.62</v>
      </c>
      <c r="H940">
        <f t="shared" si="14"/>
        <v>150.62</v>
      </c>
      <c r="I940" s="11">
        <v>45496.421527777777</v>
      </c>
      <c r="J940">
        <v>13</v>
      </c>
      <c r="K940" t="s">
        <v>32</v>
      </c>
      <c r="L940">
        <v>451</v>
      </c>
      <c r="M940">
        <v>64</v>
      </c>
      <c r="N940">
        <v>224</v>
      </c>
      <c r="O940">
        <v>214</v>
      </c>
      <c r="P940">
        <v>3</v>
      </c>
      <c r="Q940">
        <v>22</v>
      </c>
      <c r="R940" t="s">
        <v>46</v>
      </c>
      <c r="S940">
        <v>45396.800000000003</v>
      </c>
      <c r="T940" t="s">
        <v>33</v>
      </c>
      <c r="U940" t="s">
        <v>50</v>
      </c>
      <c r="V940" t="b">
        <v>1</v>
      </c>
      <c r="W940" t="s">
        <v>30</v>
      </c>
      <c r="X940">
        <v>172</v>
      </c>
      <c r="Y940">
        <v>360</v>
      </c>
    </row>
    <row r="941" spans="1:25" x14ac:dyDescent="0.35">
      <c r="A941">
        <v>940</v>
      </c>
      <c r="B941">
        <v>1753</v>
      </c>
      <c r="C941">
        <v>626</v>
      </c>
      <c r="D941" t="s">
        <v>49</v>
      </c>
      <c r="E941" t="s">
        <v>47</v>
      </c>
      <c r="F941">
        <v>4</v>
      </c>
      <c r="G941">
        <v>244.82</v>
      </c>
      <c r="H941">
        <f t="shared" si="14"/>
        <v>979.28</v>
      </c>
      <c r="I941" s="12">
        <v>45362.943055555559</v>
      </c>
      <c r="J941">
        <v>9</v>
      </c>
      <c r="K941" t="s">
        <v>32</v>
      </c>
      <c r="L941">
        <v>468</v>
      </c>
      <c r="M941">
        <v>87</v>
      </c>
      <c r="N941">
        <v>196</v>
      </c>
      <c r="O941">
        <v>176</v>
      </c>
      <c r="P941">
        <v>6</v>
      </c>
      <c r="Q941">
        <v>44</v>
      </c>
      <c r="R941" t="s">
        <v>41</v>
      </c>
      <c r="S941">
        <v>101666.46</v>
      </c>
      <c r="T941" t="s">
        <v>42</v>
      </c>
      <c r="U941" t="s">
        <v>29</v>
      </c>
      <c r="V941" t="b">
        <v>0</v>
      </c>
      <c r="W941" t="s">
        <v>48</v>
      </c>
      <c r="X941">
        <v>369</v>
      </c>
      <c r="Y941">
        <v>382</v>
      </c>
    </row>
    <row r="942" spans="1:25" x14ac:dyDescent="0.35">
      <c r="A942">
        <v>941</v>
      </c>
      <c r="B942">
        <v>6314</v>
      </c>
      <c r="C942">
        <v>204</v>
      </c>
      <c r="D942" t="s">
        <v>44</v>
      </c>
      <c r="E942" t="s">
        <v>25</v>
      </c>
      <c r="F942">
        <v>1</v>
      </c>
      <c r="G942">
        <v>1408.58</v>
      </c>
      <c r="H942">
        <f t="shared" si="14"/>
        <v>1408.58</v>
      </c>
      <c r="I942" s="11">
        <v>45546.54791666667</v>
      </c>
      <c r="J942">
        <v>11</v>
      </c>
      <c r="K942" t="s">
        <v>26</v>
      </c>
      <c r="L942">
        <v>17</v>
      </c>
      <c r="M942">
        <v>125</v>
      </c>
      <c r="N942">
        <v>292</v>
      </c>
      <c r="O942">
        <v>415</v>
      </c>
      <c r="P942">
        <v>7</v>
      </c>
      <c r="Q942">
        <v>68</v>
      </c>
      <c r="R942" t="s">
        <v>41</v>
      </c>
      <c r="S942">
        <v>20831.93</v>
      </c>
      <c r="T942" t="s">
        <v>28</v>
      </c>
      <c r="U942" t="s">
        <v>34</v>
      </c>
      <c r="V942" t="b">
        <v>0</v>
      </c>
      <c r="W942" t="s">
        <v>30</v>
      </c>
      <c r="X942">
        <v>257</v>
      </c>
      <c r="Y942">
        <v>441</v>
      </c>
    </row>
    <row r="943" spans="1:25" x14ac:dyDescent="0.35">
      <c r="A943">
        <v>942</v>
      </c>
      <c r="B943">
        <v>1919</v>
      </c>
      <c r="C943">
        <v>311</v>
      </c>
      <c r="D943" t="s">
        <v>49</v>
      </c>
      <c r="E943" t="s">
        <v>47</v>
      </c>
      <c r="F943">
        <v>2</v>
      </c>
      <c r="G943">
        <v>986.83</v>
      </c>
      <c r="H943">
        <f t="shared" si="14"/>
        <v>1973.66</v>
      </c>
      <c r="I943" s="12">
        <v>45532.092361111114</v>
      </c>
      <c r="J943">
        <v>16</v>
      </c>
      <c r="K943" t="s">
        <v>32</v>
      </c>
      <c r="L943">
        <v>362</v>
      </c>
      <c r="M943">
        <v>135</v>
      </c>
      <c r="N943">
        <v>175</v>
      </c>
      <c r="O943">
        <v>261</v>
      </c>
      <c r="P943">
        <v>4</v>
      </c>
      <c r="Q943">
        <v>66</v>
      </c>
      <c r="R943" t="s">
        <v>46</v>
      </c>
      <c r="S943">
        <v>60756.32</v>
      </c>
      <c r="T943" t="s">
        <v>28</v>
      </c>
      <c r="U943" t="s">
        <v>34</v>
      </c>
      <c r="V943" t="b">
        <v>1</v>
      </c>
      <c r="W943" t="s">
        <v>35</v>
      </c>
      <c r="X943">
        <v>471</v>
      </c>
      <c r="Y943">
        <v>349</v>
      </c>
    </row>
    <row r="944" spans="1:25" x14ac:dyDescent="0.35">
      <c r="A944">
        <v>943</v>
      </c>
      <c r="B944">
        <v>5806</v>
      </c>
      <c r="C944">
        <v>655</v>
      </c>
      <c r="D944" t="s">
        <v>44</v>
      </c>
      <c r="E944" t="s">
        <v>47</v>
      </c>
      <c r="F944">
        <v>2</v>
      </c>
      <c r="G944">
        <v>524.26</v>
      </c>
      <c r="H944">
        <f t="shared" si="14"/>
        <v>1048.52</v>
      </c>
      <c r="I944" s="11">
        <v>45374.461805555555</v>
      </c>
      <c r="J944">
        <v>5</v>
      </c>
      <c r="K944" t="s">
        <v>32</v>
      </c>
      <c r="L944">
        <v>458</v>
      </c>
      <c r="M944">
        <v>136</v>
      </c>
      <c r="N944">
        <v>122</v>
      </c>
      <c r="O944">
        <v>323</v>
      </c>
      <c r="P944">
        <v>8</v>
      </c>
      <c r="Q944">
        <v>37</v>
      </c>
      <c r="R944" t="s">
        <v>46</v>
      </c>
      <c r="S944">
        <v>115981.27</v>
      </c>
      <c r="T944" t="s">
        <v>37</v>
      </c>
      <c r="U944" t="s">
        <v>34</v>
      </c>
      <c r="V944" t="b">
        <v>1</v>
      </c>
      <c r="W944" t="s">
        <v>35</v>
      </c>
      <c r="X944">
        <v>382</v>
      </c>
      <c r="Y944">
        <v>329</v>
      </c>
    </row>
    <row r="945" spans="1:25" x14ac:dyDescent="0.35">
      <c r="A945">
        <v>944</v>
      </c>
      <c r="B945">
        <v>6873</v>
      </c>
      <c r="C945">
        <v>458</v>
      </c>
      <c r="D945" t="s">
        <v>44</v>
      </c>
      <c r="E945" t="s">
        <v>25</v>
      </c>
      <c r="F945">
        <v>2</v>
      </c>
      <c r="G945">
        <v>658.44</v>
      </c>
      <c r="H945">
        <f t="shared" si="14"/>
        <v>1316.88</v>
      </c>
      <c r="I945" s="12">
        <v>45540.751388888886</v>
      </c>
      <c r="J945">
        <v>5</v>
      </c>
      <c r="K945" t="s">
        <v>32</v>
      </c>
      <c r="L945">
        <v>298</v>
      </c>
      <c r="M945">
        <v>81</v>
      </c>
      <c r="N945">
        <v>164</v>
      </c>
      <c r="O945">
        <v>312</v>
      </c>
      <c r="P945">
        <v>8</v>
      </c>
      <c r="Q945">
        <v>65</v>
      </c>
      <c r="R945" t="s">
        <v>46</v>
      </c>
      <c r="S945">
        <v>29359.02</v>
      </c>
      <c r="T945" t="s">
        <v>33</v>
      </c>
      <c r="U945" t="s">
        <v>34</v>
      </c>
      <c r="V945" t="b">
        <v>1</v>
      </c>
      <c r="W945" t="s">
        <v>48</v>
      </c>
      <c r="X945">
        <v>389</v>
      </c>
      <c r="Y945">
        <v>357</v>
      </c>
    </row>
    <row r="946" spans="1:25" x14ac:dyDescent="0.35">
      <c r="A946">
        <v>945</v>
      </c>
      <c r="B946">
        <v>7141</v>
      </c>
      <c r="C946">
        <v>662</v>
      </c>
      <c r="D946" t="s">
        <v>51</v>
      </c>
      <c r="E946" t="s">
        <v>25</v>
      </c>
      <c r="F946">
        <v>4</v>
      </c>
      <c r="G946">
        <v>1185.48</v>
      </c>
      <c r="H946">
        <f t="shared" si="14"/>
        <v>4741.92</v>
      </c>
      <c r="I946" s="11">
        <v>45396.703472222223</v>
      </c>
      <c r="J946">
        <v>15</v>
      </c>
      <c r="K946" t="s">
        <v>36</v>
      </c>
      <c r="L946">
        <v>435</v>
      </c>
      <c r="M946">
        <v>120</v>
      </c>
      <c r="N946">
        <v>174</v>
      </c>
      <c r="O946">
        <v>462</v>
      </c>
      <c r="P946">
        <v>4</v>
      </c>
      <c r="Q946">
        <v>57</v>
      </c>
      <c r="R946" t="s">
        <v>27</v>
      </c>
      <c r="S946">
        <v>89654.68</v>
      </c>
      <c r="T946" t="s">
        <v>28</v>
      </c>
      <c r="U946" t="s">
        <v>34</v>
      </c>
      <c r="V946" t="b">
        <v>1</v>
      </c>
      <c r="W946" t="s">
        <v>30</v>
      </c>
      <c r="X946">
        <v>202</v>
      </c>
      <c r="Y946">
        <v>188</v>
      </c>
    </row>
    <row r="947" spans="1:25" x14ac:dyDescent="0.35">
      <c r="A947">
        <v>946</v>
      </c>
      <c r="B947">
        <v>8056</v>
      </c>
      <c r="C947">
        <v>426</v>
      </c>
      <c r="D947" t="s">
        <v>38</v>
      </c>
      <c r="E947" t="s">
        <v>47</v>
      </c>
      <c r="F947">
        <v>4</v>
      </c>
      <c r="G947">
        <v>682.92</v>
      </c>
      <c r="H947">
        <f t="shared" si="14"/>
        <v>2731.68</v>
      </c>
      <c r="I947" s="12">
        <v>45373.256249999999</v>
      </c>
      <c r="J947">
        <v>11</v>
      </c>
      <c r="K947" t="s">
        <v>40</v>
      </c>
      <c r="L947">
        <v>46</v>
      </c>
      <c r="M947">
        <v>137</v>
      </c>
      <c r="N947">
        <v>136</v>
      </c>
      <c r="O947">
        <v>132</v>
      </c>
      <c r="P947">
        <v>2</v>
      </c>
      <c r="Q947">
        <v>23</v>
      </c>
      <c r="R947" t="s">
        <v>27</v>
      </c>
      <c r="S947">
        <v>104334.15</v>
      </c>
      <c r="T947" t="s">
        <v>42</v>
      </c>
      <c r="U947" t="s">
        <v>34</v>
      </c>
      <c r="V947" t="b">
        <v>0</v>
      </c>
      <c r="W947" t="s">
        <v>30</v>
      </c>
      <c r="X947">
        <v>281</v>
      </c>
      <c r="Y947">
        <v>491</v>
      </c>
    </row>
    <row r="948" spans="1:25" x14ac:dyDescent="0.35">
      <c r="A948">
        <v>947</v>
      </c>
      <c r="B948">
        <v>3385</v>
      </c>
      <c r="C948">
        <v>377</v>
      </c>
      <c r="D948" t="s">
        <v>31</v>
      </c>
      <c r="E948" t="s">
        <v>47</v>
      </c>
      <c r="F948">
        <v>3</v>
      </c>
      <c r="G948">
        <v>1879.72</v>
      </c>
      <c r="H948">
        <f t="shared" si="14"/>
        <v>5639.16</v>
      </c>
      <c r="I948" s="11">
        <v>45532.959722222222</v>
      </c>
      <c r="J948">
        <v>16</v>
      </c>
      <c r="K948" t="s">
        <v>26</v>
      </c>
      <c r="L948">
        <v>357</v>
      </c>
      <c r="M948">
        <v>87</v>
      </c>
      <c r="N948">
        <v>284</v>
      </c>
      <c r="O948">
        <v>428</v>
      </c>
      <c r="P948">
        <v>3</v>
      </c>
      <c r="Q948">
        <v>40</v>
      </c>
      <c r="R948" t="s">
        <v>41</v>
      </c>
      <c r="S948">
        <v>90039.4</v>
      </c>
      <c r="T948" t="s">
        <v>42</v>
      </c>
      <c r="U948" t="s">
        <v>34</v>
      </c>
      <c r="V948" t="b">
        <v>1</v>
      </c>
      <c r="W948" t="s">
        <v>35</v>
      </c>
      <c r="X948">
        <v>389</v>
      </c>
      <c r="Y948">
        <v>182</v>
      </c>
    </row>
    <row r="949" spans="1:25" x14ac:dyDescent="0.35">
      <c r="A949">
        <v>948</v>
      </c>
      <c r="B949">
        <v>5000</v>
      </c>
      <c r="C949">
        <v>244</v>
      </c>
      <c r="D949" t="s">
        <v>51</v>
      </c>
      <c r="E949" t="s">
        <v>47</v>
      </c>
      <c r="F949">
        <v>2</v>
      </c>
      <c r="G949">
        <v>537.83000000000004</v>
      </c>
      <c r="H949">
        <f t="shared" si="14"/>
        <v>1075.6600000000001</v>
      </c>
      <c r="I949" s="12">
        <v>45517.756944444445</v>
      </c>
      <c r="J949">
        <v>20</v>
      </c>
      <c r="K949" t="s">
        <v>40</v>
      </c>
      <c r="L949">
        <v>188</v>
      </c>
      <c r="M949">
        <v>112</v>
      </c>
      <c r="N949">
        <v>281</v>
      </c>
      <c r="O949">
        <v>240</v>
      </c>
      <c r="P949">
        <v>6</v>
      </c>
      <c r="Q949">
        <v>59</v>
      </c>
      <c r="R949" t="s">
        <v>27</v>
      </c>
      <c r="S949">
        <v>68539.81</v>
      </c>
      <c r="T949" t="s">
        <v>37</v>
      </c>
      <c r="U949" t="s">
        <v>34</v>
      </c>
      <c r="V949" t="b">
        <v>0</v>
      </c>
      <c r="W949" t="s">
        <v>30</v>
      </c>
      <c r="X949">
        <v>399</v>
      </c>
      <c r="Y949">
        <v>286</v>
      </c>
    </row>
    <row r="950" spans="1:25" x14ac:dyDescent="0.35">
      <c r="A950">
        <v>949</v>
      </c>
      <c r="B950">
        <v>9702</v>
      </c>
      <c r="C950">
        <v>821</v>
      </c>
      <c r="D950" t="s">
        <v>39</v>
      </c>
      <c r="E950" t="s">
        <v>25</v>
      </c>
      <c r="F950">
        <v>2</v>
      </c>
      <c r="G950">
        <v>894.61</v>
      </c>
      <c r="H950">
        <f t="shared" si="14"/>
        <v>1789.22</v>
      </c>
      <c r="I950" s="11">
        <v>45382.418749999997</v>
      </c>
      <c r="J950">
        <v>9</v>
      </c>
      <c r="K950" t="s">
        <v>32</v>
      </c>
      <c r="L950">
        <v>304</v>
      </c>
      <c r="M950">
        <v>148</v>
      </c>
      <c r="N950">
        <v>291</v>
      </c>
      <c r="O950">
        <v>360</v>
      </c>
      <c r="P950">
        <v>3</v>
      </c>
      <c r="Q950">
        <v>44</v>
      </c>
      <c r="R950" t="s">
        <v>27</v>
      </c>
      <c r="S950">
        <v>33869.29</v>
      </c>
      <c r="T950" t="s">
        <v>33</v>
      </c>
      <c r="U950" t="s">
        <v>43</v>
      </c>
      <c r="V950" t="b">
        <v>1</v>
      </c>
      <c r="W950" t="s">
        <v>30</v>
      </c>
      <c r="X950">
        <v>433</v>
      </c>
      <c r="Y950">
        <v>386</v>
      </c>
    </row>
    <row r="951" spans="1:25" x14ac:dyDescent="0.35">
      <c r="A951">
        <v>950</v>
      </c>
      <c r="B951">
        <v>7751</v>
      </c>
      <c r="C951">
        <v>923</v>
      </c>
      <c r="D951" t="s">
        <v>49</v>
      </c>
      <c r="E951" t="s">
        <v>25</v>
      </c>
      <c r="F951">
        <v>5</v>
      </c>
      <c r="G951">
        <v>1092.98</v>
      </c>
      <c r="H951">
        <f t="shared" si="14"/>
        <v>5464.9</v>
      </c>
      <c r="I951" s="12">
        <v>45367.597222222219</v>
      </c>
      <c r="J951">
        <v>2</v>
      </c>
      <c r="K951" t="s">
        <v>32</v>
      </c>
      <c r="L951">
        <v>177</v>
      </c>
      <c r="M951">
        <v>97</v>
      </c>
      <c r="N951">
        <v>220</v>
      </c>
      <c r="O951">
        <v>493</v>
      </c>
      <c r="P951">
        <v>5</v>
      </c>
      <c r="Q951">
        <v>43</v>
      </c>
      <c r="R951" t="s">
        <v>27</v>
      </c>
      <c r="S951">
        <v>56181.98</v>
      </c>
      <c r="T951" t="s">
        <v>42</v>
      </c>
      <c r="U951" t="s">
        <v>34</v>
      </c>
      <c r="V951" t="b">
        <v>1</v>
      </c>
      <c r="W951" t="s">
        <v>30</v>
      </c>
      <c r="X951">
        <v>357</v>
      </c>
      <c r="Y951">
        <v>335</v>
      </c>
    </row>
    <row r="952" spans="1:25" x14ac:dyDescent="0.35">
      <c r="A952">
        <v>951</v>
      </c>
      <c r="B952">
        <v>3950</v>
      </c>
      <c r="C952">
        <v>390</v>
      </c>
      <c r="D952" t="s">
        <v>24</v>
      </c>
      <c r="E952" t="s">
        <v>25</v>
      </c>
      <c r="F952">
        <v>4</v>
      </c>
      <c r="G952">
        <v>383.12</v>
      </c>
      <c r="H952">
        <f t="shared" si="14"/>
        <v>1532.48</v>
      </c>
      <c r="I952" s="11">
        <v>45365.885416666664</v>
      </c>
      <c r="J952">
        <v>15</v>
      </c>
      <c r="K952" t="s">
        <v>45</v>
      </c>
      <c r="L952">
        <v>368</v>
      </c>
      <c r="M952">
        <v>87</v>
      </c>
      <c r="N952">
        <v>129</v>
      </c>
      <c r="O952">
        <v>453</v>
      </c>
      <c r="P952">
        <v>6</v>
      </c>
      <c r="Q952">
        <v>30</v>
      </c>
      <c r="R952" t="s">
        <v>46</v>
      </c>
      <c r="S952">
        <v>101820.6</v>
      </c>
      <c r="T952" t="s">
        <v>33</v>
      </c>
      <c r="U952" t="s">
        <v>50</v>
      </c>
      <c r="V952" t="b">
        <v>1</v>
      </c>
      <c r="W952" t="s">
        <v>30</v>
      </c>
      <c r="X952">
        <v>291</v>
      </c>
      <c r="Y952">
        <v>112</v>
      </c>
    </row>
    <row r="953" spans="1:25" x14ac:dyDescent="0.35">
      <c r="A953">
        <v>952</v>
      </c>
      <c r="B953">
        <v>3785</v>
      </c>
      <c r="C953">
        <v>687</v>
      </c>
      <c r="D953" t="s">
        <v>31</v>
      </c>
      <c r="E953" t="s">
        <v>25</v>
      </c>
      <c r="F953">
        <v>2</v>
      </c>
      <c r="G953">
        <v>252.58</v>
      </c>
      <c r="H953">
        <f t="shared" si="14"/>
        <v>505.16</v>
      </c>
      <c r="I953" s="12">
        <v>45364.490277777775</v>
      </c>
      <c r="J953">
        <v>9</v>
      </c>
      <c r="K953" t="s">
        <v>32</v>
      </c>
      <c r="L953">
        <v>204</v>
      </c>
      <c r="M953">
        <v>80</v>
      </c>
      <c r="N953">
        <v>275</v>
      </c>
      <c r="O953">
        <v>180</v>
      </c>
      <c r="P953">
        <v>9</v>
      </c>
      <c r="Q953">
        <v>19</v>
      </c>
      <c r="R953" t="s">
        <v>27</v>
      </c>
      <c r="S953">
        <v>74484.84</v>
      </c>
      <c r="T953" t="s">
        <v>37</v>
      </c>
      <c r="U953" t="s">
        <v>43</v>
      </c>
      <c r="V953" t="b">
        <v>0</v>
      </c>
      <c r="W953" t="s">
        <v>48</v>
      </c>
      <c r="X953">
        <v>157</v>
      </c>
      <c r="Y953">
        <v>203</v>
      </c>
    </row>
    <row r="954" spans="1:25" x14ac:dyDescent="0.35">
      <c r="A954">
        <v>953</v>
      </c>
      <c r="B954">
        <v>3868</v>
      </c>
      <c r="C954">
        <v>350</v>
      </c>
      <c r="D954" t="s">
        <v>24</v>
      </c>
      <c r="E954" t="s">
        <v>47</v>
      </c>
      <c r="F954">
        <v>2</v>
      </c>
      <c r="G954">
        <v>1610.37</v>
      </c>
      <c r="H954">
        <f t="shared" si="14"/>
        <v>3220.74</v>
      </c>
      <c r="I954" s="11">
        <v>45442.525694444441</v>
      </c>
      <c r="J954">
        <v>1</v>
      </c>
      <c r="K954" t="s">
        <v>40</v>
      </c>
      <c r="L954">
        <v>381</v>
      </c>
      <c r="M954">
        <v>132</v>
      </c>
      <c r="N954">
        <v>249</v>
      </c>
      <c r="O954">
        <v>458</v>
      </c>
      <c r="P954">
        <v>8</v>
      </c>
      <c r="Q954">
        <v>62</v>
      </c>
      <c r="R954" t="s">
        <v>41</v>
      </c>
      <c r="S954">
        <v>100107.94</v>
      </c>
      <c r="T954" t="s">
        <v>37</v>
      </c>
      <c r="U954" t="s">
        <v>43</v>
      </c>
      <c r="V954" t="b">
        <v>0</v>
      </c>
      <c r="W954" t="s">
        <v>30</v>
      </c>
      <c r="X954">
        <v>130</v>
      </c>
      <c r="Y954">
        <v>491</v>
      </c>
    </row>
    <row r="955" spans="1:25" x14ac:dyDescent="0.35">
      <c r="A955">
        <v>954</v>
      </c>
      <c r="B955">
        <v>2293</v>
      </c>
      <c r="C955">
        <v>275</v>
      </c>
      <c r="D955" t="s">
        <v>49</v>
      </c>
      <c r="E955" t="s">
        <v>47</v>
      </c>
      <c r="F955">
        <v>1</v>
      </c>
      <c r="G955">
        <v>997.48</v>
      </c>
      <c r="H955">
        <f t="shared" si="14"/>
        <v>997.48</v>
      </c>
      <c r="I955" s="12">
        <v>45505.738888888889</v>
      </c>
      <c r="J955">
        <v>8</v>
      </c>
      <c r="K955" t="s">
        <v>32</v>
      </c>
      <c r="L955">
        <v>227</v>
      </c>
      <c r="M955">
        <v>60</v>
      </c>
      <c r="N955">
        <v>212</v>
      </c>
      <c r="O955">
        <v>235</v>
      </c>
      <c r="P955">
        <v>1</v>
      </c>
      <c r="Q955">
        <v>30</v>
      </c>
      <c r="R955" t="s">
        <v>46</v>
      </c>
      <c r="S955">
        <v>111458.12</v>
      </c>
      <c r="T955" t="s">
        <v>33</v>
      </c>
      <c r="U955" t="s">
        <v>50</v>
      </c>
      <c r="V955" t="b">
        <v>1</v>
      </c>
      <c r="W955" t="s">
        <v>30</v>
      </c>
      <c r="X955">
        <v>490</v>
      </c>
      <c r="Y955">
        <v>297</v>
      </c>
    </row>
    <row r="956" spans="1:25" x14ac:dyDescent="0.35">
      <c r="A956">
        <v>955</v>
      </c>
      <c r="B956">
        <v>7267</v>
      </c>
      <c r="C956">
        <v>172</v>
      </c>
      <c r="D956" t="s">
        <v>49</v>
      </c>
      <c r="E956" t="s">
        <v>25</v>
      </c>
      <c r="F956">
        <v>3</v>
      </c>
      <c r="G956">
        <v>1119.58</v>
      </c>
      <c r="H956">
        <f t="shared" si="14"/>
        <v>3358.74</v>
      </c>
      <c r="I956" s="11">
        <v>45296.075694444444</v>
      </c>
      <c r="J956">
        <v>7</v>
      </c>
      <c r="K956" t="s">
        <v>32</v>
      </c>
      <c r="L956">
        <v>263</v>
      </c>
      <c r="M956">
        <v>114</v>
      </c>
      <c r="N956">
        <v>175</v>
      </c>
      <c r="O956">
        <v>434</v>
      </c>
      <c r="P956">
        <v>2</v>
      </c>
      <c r="Q956">
        <v>42</v>
      </c>
      <c r="R956" t="s">
        <v>27</v>
      </c>
      <c r="S956">
        <v>116767.49</v>
      </c>
      <c r="T956" t="s">
        <v>28</v>
      </c>
      <c r="U956" t="s">
        <v>34</v>
      </c>
      <c r="V956" t="b">
        <v>0</v>
      </c>
      <c r="W956" t="s">
        <v>30</v>
      </c>
      <c r="X956">
        <v>146</v>
      </c>
      <c r="Y956">
        <v>328</v>
      </c>
    </row>
    <row r="957" spans="1:25" x14ac:dyDescent="0.35">
      <c r="A957">
        <v>956</v>
      </c>
      <c r="B957">
        <v>4945</v>
      </c>
      <c r="C957">
        <v>418</v>
      </c>
      <c r="D957" t="s">
        <v>38</v>
      </c>
      <c r="E957" t="s">
        <v>25</v>
      </c>
      <c r="F957">
        <v>3</v>
      </c>
      <c r="G957">
        <v>1120.1500000000001</v>
      </c>
      <c r="H957">
        <f t="shared" si="14"/>
        <v>3360.4500000000003</v>
      </c>
      <c r="I957" s="12">
        <v>45459.227777777778</v>
      </c>
      <c r="J957">
        <v>15</v>
      </c>
      <c r="K957" t="s">
        <v>40</v>
      </c>
      <c r="L957">
        <v>96</v>
      </c>
      <c r="M957">
        <v>118</v>
      </c>
      <c r="N957">
        <v>186</v>
      </c>
      <c r="O957">
        <v>223</v>
      </c>
      <c r="P957">
        <v>4</v>
      </c>
      <c r="Q957">
        <v>30</v>
      </c>
      <c r="R957" t="s">
        <v>46</v>
      </c>
      <c r="S957">
        <v>60724.4</v>
      </c>
      <c r="T957" t="s">
        <v>37</v>
      </c>
      <c r="U957" t="s">
        <v>50</v>
      </c>
      <c r="V957" t="b">
        <v>0</v>
      </c>
      <c r="W957" t="s">
        <v>30</v>
      </c>
      <c r="X957">
        <v>333</v>
      </c>
      <c r="Y957">
        <v>272</v>
      </c>
    </row>
    <row r="958" spans="1:25" x14ac:dyDescent="0.35">
      <c r="A958">
        <v>957</v>
      </c>
      <c r="B958">
        <v>9153</v>
      </c>
      <c r="C958">
        <v>727</v>
      </c>
      <c r="D958" t="s">
        <v>51</v>
      </c>
      <c r="E958" t="s">
        <v>47</v>
      </c>
      <c r="F958">
        <v>2</v>
      </c>
      <c r="G958">
        <v>239.77</v>
      </c>
      <c r="H958">
        <f t="shared" si="14"/>
        <v>479.54</v>
      </c>
      <c r="I958" s="11">
        <v>45488.5</v>
      </c>
      <c r="J958">
        <v>9</v>
      </c>
      <c r="K958" t="s">
        <v>26</v>
      </c>
      <c r="L958">
        <v>72</v>
      </c>
      <c r="M958">
        <v>101</v>
      </c>
      <c r="N958">
        <v>155</v>
      </c>
      <c r="O958">
        <v>313</v>
      </c>
      <c r="P958">
        <v>2</v>
      </c>
      <c r="Q958">
        <v>32</v>
      </c>
      <c r="R958" t="s">
        <v>46</v>
      </c>
      <c r="S958">
        <v>99364.57</v>
      </c>
      <c r="T958" t="s">
        <v>28</v>
      </c>
      <c r="U958" t="s">
        <v>29</v>
      </c>
      <c r="V958" t="b">
        <v>0</v>
      </c>
      <c r="W958" t="s">
        <v>30</v>
      </c>
      <c r="X958">
        <v>340</v>
      </c>
      <c r="Y958">
        <v>419</v>
      </c>
    </row>
    <row r="959" spans="1:25" x14ac:dyDescent="0.35">
      <c r="A959">
        <v>958</v>
      </c>
      <c r="B959">
        <v>3344</v>
      </c>
      <c r="C959">
        <v>446</v>
      </c>
      <c r="D959" t="s">
        <v>52</v>
      </c>
      <c r="E959" t="s">
        <v>25</v>
      </c>
      <c r="F959">
        <v>2</v>
      </c>
      <c r="G959">
        <v>1249.52</v>
      </c>
      <c r="H959">
        <f t="shared" si="14"/>
        <v>2499.04</v>
      </c>
      <c r="I959" s="12">
        <v>45373.541666666664</v>
      </c>
      <c r="J959">
        <v>9</v>
      </c>
      <c r="K959" t="s">
        <v>36</v>
      </c>
      <c r="L959">
        <v>484</v>
      </c>
      <c r="M959">
        <v>150</v>
      </c>
      <c r="N959">
        <v>116</v>
      </c>
      <c r="O959">
        <v>254</v>
      </c>
      <c r="P959">
        <v>2</v>
      </c>
      <c r="Q959">
        <v>50</v>
      </c>
      <c r="R959" t="s">
        <v>27</v>
      </c>
      <c r="S959">
        <v>111230.18</v>
      </c>
      <c r="T959" t="s">
        <v>42</v>
      </c>
      <c r="U959" t="s">
        <v>43</v>
      </c>
      <c r="V959" t="b">
        <v>0</v>
      </c>
      <c r="W959" t="s">
        <v>30</v>
      </c>
      <c r="X959">
        <v>133</v>
      </c>
      <c r="Y959">
        <v>346</v>
      </c>
    </row>
    <row r="960" spans="1:25" x14ac:dyDescent="0.35">
      <c r="A960">
        <v>959</v>
      </c>
      <c r="B960">
        <v>4804</v>
      </c>
      <c r="C960">
        <v>653</v>
      </c>
      <c r="D960" t="s">
        <v>49</v>
      </c>
      <c r="E960" t="s">
        <v>47</v>
      </c>
      <c r="F960">
        <v>1</v>
      </c>
      <c r="G960">
        <v>840.51</v>
      </c>
      <c r="H960">
        <f t="shared" si="14"/>
        <v>840.51</v>
      </c>
      <c r="I960" s="11">
        <v>45509.745138888888</v>
      </c>
      <c r="J960">
        <v>20</v>
      </c>
      <c r="K960" t="s">
        <v>45</v>
      </c>
      <c r="L960">
        <v>106</v>
      </c>
      <c r="M960">
        <v>89</v>
      </c>
      <c r="N960">
        <v>175</v>
      </c>
      <c r="O960">
        <v>379</v>
      </c>
      <c r="P960">
        <v>2</v>
      </c>
      <c r="Q960">
        <v>44</v>
      </c>
      <c r="R960" t="s">
        <v>46</v>
      </c>
      <c r="S960">
        <v>46988.95</v>
      </c>
      <c r="T960" t="s">
        <v>42</v>
      </c>
      <c r="U960" t="s">
        <v>34</v>
      </c>
      <c r="V960" t="b">
        <v>0</v>
      </c>
      <c r="W960" t="s">
        <v>48</v>
      </c>
      <c r="X960">
        <v>163</v>
      </c>
      <c r="Y960">
        <v>358</v>
      </c>
    </row>
    <row r="961" spans="1:25" x14ac:dyDescent="0.35">
      <c r="A961">
        <v>960</v>
      </c>
      <c r="B961">
        <v>8555</v>
      </c>
      <c r="C961">
        <v>554</v>
      </c>
      <c r="D961" t="s">
        <v>44</v>
      </c>
      <c r="E961" t="s">
        <v>25</v>
      </c>
      <c r="F961">
        <v>4</v>
      </c>
      <c r="G961">
        <v>1072.79</v>
      </c>
      <c r="H961">
        <f t="shared" si="14"/>
        <v>4291.16</v>
      </c>
      <c r="I961" s="12">
        <v>45356.288194444445</v>
      </c>
      <c r="J961">
        <v>19</v>
      </c>
      <c r="K961" t="s">
        <v>40</v>
      </c>
      <c r="L961">
        <v>288</v>
      </c>
      <c r="M961">
        <v>96</v>
      </c>
      <c r="N961">
        <v>193</v>
      </c>
      <c r="O961">
        <v>275</v>
      </c>
      <c r="P961">
        <v>8</v>
      </c>
      <c r="Q961">
        <v>63</v>
      </c>
      <c r="R961" t="s">
        <v>41</v>
      </c>
      <c r="S961">
        <v>22549.66</v>
      </c>
      <c r="T961" t="s">
        <v>28</v>
      </c>
      <c r="U961" t="s">
        <v>43</v>
      </c>
      <c r="V961" t="b">
        <v>0</v>
      </c>
      <c r="W961" t="s">
        <v>30</v>
      </c>
      <c r="X961">
        <v>242</v>
      </c>
      <c r="Y961">
        <v>122</v>
      </c>
    </row>
    <row r="962" spans="1:25" x14ac:dyDescent="0.35">
      <c r="A962">
        <v>961</v>
      </c>
      <c r="B962">
        <v>5161</v>
      </c>
      <c r="C962">
        <v>151</v>
      </c>
      <c r="D962" t="s">
        <v>51</v>
      </c>
      <c r="E962" t="s">
        <v>47</v>
      </c>
      <c r="F962">
        <v>2</v>
      </c>
      <c r="G962">
        <v>875.33</v>
      </c>
      <c r="H962">
        <f t="shared" si="14"/>
        <v>1750.66</v>
      </c>
      <c r="I962" s="11">
        <v>45460.606944444444</v>
      </c>
      <c r="J962">
        <v>20</v>
      </c>
      <c r="K962" t="s">
        <v>45</v>
      </c>
      <c r="L962">
        <v>356</v>
      </c>
      <c r="M962">
        <v>126</v>
      </c>
      <c r="N962">
        <v>248</v>
      </c>
      <c r="O962">
        <v>138</v>
      </c>
      <c r="P962">
        <v>6</v>
      </c>
      <c r="Q962">
        <v>37</v>
      </c>
      <c r="R962" t="s">
        <v>41</v>
      </c>
      <c r="S962">
        <v>27018.71</v>
      </c>
      <c r="T962" t="s">
        <v>42</v>
      </c>
      <c r="U962" t="s">
        <v>29</v>
      </c>
      <c r="V962" t="b">
        <v>1</v>
      </c>
      <c r="W962" t="s">
        <v>30</v>
      </c>
      <c r="X962">
        <v>321</v>
      </c>
      <c r="Y962">
        <v>198</v>
      </c>
    </row>
    <row r="963" spans="1:25" x14ac:dyDescent="0.35">
      <c r="A963">
        <v>962</v>
      </c>
      <c r="B963">
        <v>8529</v>
      </c>
      <c r="C963">
        <v>233</v>
      </c>
      <c r="D963" t="s">
        <v>51</v>
      </c>
      <c r="E963" t="s">
        <v>25</v>
      </c>
      <c r="F963">
        <v>4</v>
      </c>
      <c r="G963">
        <v>301.3</v>
      </c>
      <c r="H963">
        <f t="shared" ref="H963:H1026" si="15">G963*F963</f>
        <v>1205.2</v>
      </c>
      <c r="I963" s="12">
        <v>45437.029166666667</v>
      </c>
      <c r="J963">
        <v>17</v>
      </c>
      <c r="K963" t="s">
        <v>32</v>
      </c>
      <c r="L963">
        <v>333</v>
      </c>
      <c r="M963">
        <v>84</v>
      </c>
      <c r="N963">
        <v>194</v>
      </c>
      <c r="O963">
        <v>327</v>
      </c>
      <c r="P963">
        <v>2</v>
      </c>
      <c r="Q963">
        <v>50</v>
      </c>
      <c r="R963" t="s">
        <v>27</v>
      </c>
      <c r="S963">
        <v>86842.4</v>
      </c>
      <c r="T963" t="s">
        <v>42</v>
      </c>
      <c r="U963" t="s">
        <v>29</v>
      </c>
      <c r="V963" t="b">
        <v>1</v>
      </c>
      <c r="W963" t="s">
        <v>30</v>
      </c>
      <c r="X963">
        <v>329</v>
      </c>
      <c r="Y963">
        <v>276</v>
      </c>
    </row>
    <row r="964" spans="1:25" x14ac:dyDescent="0.35">
      <c r="A964">
        <v>963</v>
      </c>
      <c r="B964">
        <v>5183</v>
      </c>
      <c r="C964">
        <v>129</v>
      </c>
      <c r="D964" t="s">
        <v>49</v>
      </c>
      <c r="E964" t="s">
        <v>25</v>
      </c>
      <c r="F964">
        <v>3</v>
      </c>
      <c r="G964">
        <v>1533.92</v>
      </c>
      <c r="H964">
        <f t="shared" si="15"/>
        <v>4601.76</v>
      </c>
      <c r="I964" s="11">
        <v>45508.964583333334</v>
      </c>
      <c r="J964">
        <v>15</v>
      </c>
      <c r="K964" t="s">
        <v>26</v>
      </c>
      <c r="L964">
        <v>498</v>
      </c>
      <c r="M964">
        <v>108</v>
      </c>
      <c r="N964">
        <v>190</v>
      </c>
      <c r="O964">
        <v>370</v>
      </c>
      <c r="P964">
        <v>8</v>
      </c>
      <c r="Q964">
        <v>43</v>
      </c>
      <c r="R964" t="s">
        <v>41</v>
      </c>
      <c r="S964">
        <v>101047.22</v>
      </c>
      <c r="T964" t="s">
        <v>37</v>
      </c>
      <c r="U964" t="s">
        <v>50</v>
      </c>
      <c r="V964" t="b">
        <v>1</v>
      </c>
      <c r="W964" t="s">
        <v>30</v>
      </c>
      <c r="X964">
        <v>172</v>
      </c>
      <c r="Y964">
        <v>178</v>
      </c>
    </row>
    <row r="965" spans="1:25" x14ac:dyDescent="0.35">
      <c r="A965">
        <v>964</v>
      </c>
      <c r="B965">
        <v>1153</v>
      </c>
      <c r="C965">
        <v>582</v>
      </c>
      <c r="D965" t="s">
        <v>39</v>
      </c>
      <c r="E965" t="s">
        <v>47</v>
      </c>
      <c r="F965">
        <v>3</v>
      </c>
      <c r="G965">
        <v>1685.95</v>
      </c>
      <c r="H965">
        <f t="shared" si="15"/>
        <v>5057.8500000000004</v>
      </c>
      <c r="I965" s="12">
        <v>45479.117361111108</v>
      </c>
      <c r="J965">
        <v>1</v>
      </c>
      <c r="K965" t="s">
        <v>40</v>
      </c>
      <c r="L965">
        <v>379</v>
      </c>
      <c r="M965">
        <v>119</v>
      </c>
      <c r="N965">
        <v>103</v>
      </c>
      <c r="O965">
        <v>182</v>
      </c>
      <c r="P965">
        <v>4</v>
      </c>
      <c r="Q965">
        <v>39</v>
      </c>
      <c r="R965" t="s">
        <v>46</v>
      </c>
      <c r="S965">
        <v>35696.910000000003</v>
      </c>
      <c r="T965" t="s">
        <v>42</v>
      </c>
      <c r="U965" t="s">
        <v>34</v>
      </c>
      <c r="V965" t="b">
        <v>1</v>
      </c>
      <c r="W965" t="s">
        <v>30</v>
      </c>
      <c r="X965">
        <v>302</v>
      </c>
      <c r="Y965">
        <v>508</v>
      </c>
    </row>
    <row r="966" spans="1:25" x14ac:dyDescent="0.35">
      <c r="A966">
        <v>965</v>
      </c>
      <c r="B966">
        <v>8622</v>
      </c>
      <c r="C966">
        <v>791</v>
      </c>
      <c r="D966" t="s">
        <v>38</v>
      </c>
      <c r="E966" t="s">
        <v>47</v>
      </c>
      <c r="F966">
        <v>5</v>
      </c>
      <c r="G966">
        <v>842.76</v>
      </c>
      <c r="H966">
        <f t="shared" si="15"/>
        <v>4213.8</v>
      </c>
      <c r="I966" s="11">
        <v>45368.413194444445</v>
      </c>
      <c r="J966">
        <v>20</v>
      </c>
      <c r="K966" t="s">
        <v>40</v>
      </c>
      <c r="L966">
        <v>401</v>
      </c>
      <c r="M966">
        <v>56</v>
      </c>
      <c r="N966">
        <v>243</v>
      </c>
      <c r="O966">
        <v>456</v>
      </c>
      <c r="P966">
        <v>4</v>
      </c>
      <c r="Q966">
        <v>19</v>
      </c>
      <c r="R966" t="s">
        <v>46</v>
      </c>
      <c r="S966">
        <v>83681.210000000006</v>
      </c>
      <c r="T966" t="s">
        <v>37</v>
      </c>
      <c r="U966" t="s">
        <v>29</v>
      </c>
      <c r="V966" t="b">
        <v>0</v>
      </c>
      <c r="W966" t="s">
        <v>30</v>
      </c>
      <c r="X966">
        <v>261</v>
      </c>
      <c r="Y966">
        <v>371</v>
      </c>
    </row>
    <row r="967" spans="1:25" x14ac:dyDescent="0.35">
      <c r="A967">
        <v>966</v>
      </c>
      <c r="B967">
        <v>5712</v>
      </c>
      <c r="C967">
        <v>151</v>
      </c>
      <c r="D967" t="s">
        <v>44</v>
      </c>
      <c r="E967" t="s">
        <v>25</v>
      </c>
      <c r="F967">
        <v>4</v>
      </c>
      <c r="G967">
        <v>1118.44</v>
      </c>
      <c r="H967">
        <f t="shared" si="15"/>
        <v>4473.76</v>
      </c>
      <c r="I967" s="12">
        <v>45485.072916666664</v>
      </c>
      <c r="J967">
        <v>8</v>
      </c>
      <c r="K967" t="s">
        <v>36</v>
      </c>
      <c r="L967">
        <v>391</v>
      </c>
      <c r="M967">
        <v>57</v>
      </c>
      <c r="N967">
        <v>113</v>
      </c>
      <c r="O967">
        <v>330</v>
      </c>
      <c r="P967">
        <v>6</v>
      </c>
      <c r="Q967">
        <v>21</v>
      </c>
      <c r="R967" t="s">
        <v>27</v>
      </c>
      <c r="S967">
        <v>90385.55</v>
      </c>
      <c r="T967" t="s">
        <v>28</v>
      </c>
      <c r="U967" t="s">
        <v>50</v>
      </c>
      <c r="V967" t="b">
        <v>1</v>
      </c>
      <c r="W967" t="s">
        <v>35</v>
      </c>
      <c r="X967">
        <v>472</v>
      </c>
      <c r="Y967">
        <v>435</v>
      </c>
    </row>
    <row r="968" spans="1:25" x14ac:dyDescent="0.35">
      <c r="A968">
        <v>967</v>
      </c>
      <c r="B968">
        <v>9955</v>
      </c>
      <c r="C968">
        <v>208</v>
      </c>
      <c r="D968" t="s">
        <v>24</v>
      </c>
      <c r="E968" t="s">
        <v>47</v>
      </c>
      <c r="F968">
        <v>2</v>
      </c>
      <c r="G968">
        <v>1683.81</v>
      </c>
      <c r="H968">
        <f t="shared" si="15"/>
        <v>3367.62</v>
      </c>
      <c r="I968" s="11">
        <v>45455.453472222223</v>
      </c>
      <c r="J968">
        <v>8</v>
      </c>
      <c r="K968" t="s">
        <v>26</v>
      </c>
      <c r="L968">
        <v>186</v>
      </c>
      <c r="M968">
        <v>110</v>
      </c>
      <c r="N968">
        <v>112</v>
      </c>
      <c r="O968">
        <v>448</v>
      </c>
      <c r="P968">
        <v>9</v>
      </c>
      <c r="Q968">
        <v>46</v>
      </c>
      <c r="R968" t="s">
        <v>27</v>
      </c>
      <c r="S968">
        <v>119141.03</v>
      </c>
      <c r="T968" t="s">
        <v>28</v>
      </c>
      <c r="U968" t="s">
        <v>50</v>
      </c>
      <c r="V968" t="b">
        <v>0</v>
      </c>
      <c r="W968" t="s">
        <v>35</v>
      </c>
      <c r="X968">
        <v>340</v>
      </c>
      <c r="Y968">
        <v>269</v>
      </c>
    </row>
    <row r="969" spans="1:25" x14ac:dyDescent="0.35">
      <c r="A969">
        <v>968</v>
      </c>
      <c r="B969">
        <v>3588</v>
      </c>
      <c r="C969">
        <v>492</v>
      </c>
      <c r="D969" t="s">
        <v>38</v>
      </c>
      <c r="E969" t="s">
        <v>25</v>
      </c>
      <c r="F969">
        <v>2</v>
      </c>
      <c r="G969">
        <v>328.44</v>
      </c>
      <c r="H969">
        <f t="shared" si="15"/>
        <v>656.88</v>
      </c>
      <c r="I969" s="12">
        <v>45310.240972222222</v>
      </c>
      <c r="J969">
        <v>20</v>
      </c>
      <c r="K969" t="s">
        <v>36</v>
      </c>
      <c r="L969">
        <v>491</v>
      </c>
      <c r="M969">
        <v>130</v>
      </c>
      <c r="N969">
        <v>137</v>
      </c>
      <c r="O969">
        <v>285</v>
      </c>
      <c r="P969">
        <v>4</v>
      </c>
      <c r="Q969">
        <v>36</v>
      </c>
      <c r="R969" t="s">
        <v>46</v>
      </c>
      <c r="S969">
        <v>103389.03</v>
      </c>
      <c r="T969" t="s">
        <v>28</v>
      </c>
      <c r="U969" t="s">
        <v>43</v>
      </c>
      <c r="V969" t="b">
        <v>1</v>
      </c>
      <c r="W969" t="s">
        <v>30</v>
      </c>
      <c r="X969">
        <v>409</v>
      </c>
      <c r="Y969">
        <v>407</v>
      </c>
    </row>
    <row r="970" spans="1:25" x14ac:dyDescent="0.35">
      <c r="A970">
        <v>969</v>
      </c>
      <c r="B970">
        <v>2210</v>
      </c>
      <c r="C970">
        <v>155</v>
      </c>
      <c r="D970" t="s">
        <v>44</v>
      </c>
      <c r="E970" t="s">
        <v>25</v>
      </c>
      <c r="F970">
        <v>1</v>
      </c>
      <c r="G970">
        <v>884.24</v>
      </c>
      <c r="H970">
        <f t="shared" si="15"/>
        <v>884.24</v>
      </c>
      <c r="I970" s="11">
        <v>45372.336111111108</v>
      </c>
      <c r="J970">
        <v>4</v>
      </c>
      <c r="K970" t="s">
        <v>40</v>
      </c>
      <c r="L970">
        <v>479</v>
      </c>
      <c r="M970">
        <v>123</v>
      </c>
      <c r="N970">
        <v>260</v>
      </c>
      <c r="O970">
        <v>481</v>
      </c>
      <c r="P970">
        <v>7</v>
      </c>
      <c r="Q970">
        <v>34</v>
      </c>
      <c r="R970" t="s">
        <v>46</v>
      </c>
      <c r="S970">
        <v>30508.93</v>
      </c>
      <c r="T970" t="s">
        <v>33</v>
      </c>
      <c r="U970" t="s">
        <v>50</v>
      </c>
      <c r="V970" t="b">
        <v>1</v>
      </c>
      <c r="W970" t="s">
        <v>30</v>
      </c>
      <c r="X970">
        <v>197</v>
      </c>
      <c r="Y970">
        <v>105</v>
      </c>
    </row>
    <row r="971" spans="1:25" x14ac:dyDescent="0.35">
      <c r="A971">
        <v>970</v>
      </c>
      <c r="B971">
        <v>8237</v>
      </c>
      <c r="C971">
        <v>188</v>
      </c>
      <c r="D971" t="s">
        <v>24</v>
      </c>
      <c r="E971" t="s">
        <v>25</v>
      </c>
      <c r="F971">
        <v>5</v>
      </c>
      <c r="G971">
        <v>1177.46</v>
      </c>
      <c r="H971">
        <f t="shared" si="15"/>
        <v>5887.3</v>
      </c>
      <c r="I971" s="12">
        <v>45547.724999999999</v>
      </c>
      <c r="J971">
        <v>8</v>
      </c>
      <c r="K971" t="s">
        <v>26</v>
      </c>
      <c r="L971">
        <v>387</v>
      </c>
      <c r="M971">
        <v>72</v>
      </c>
      <c r="N971">
        <v>258</v>
      </c>
      <c r="O971">
        <v>353</v>
      </c>
      <c r="P971">
        <v>3</v>
      </c>
      <c r="Q971">
        <v>31</v>
      </c>
      <c r="R971" t="s">
        <v>46</v>
      </c>
      <c r="S971">
        <v>89065.97</v>
      </c>
      <c r="T971" t="s">
        <v>42</v>
      </c>
      <c r="U971" t="s">
        <v>50</v>
      </c>
      <c r="V971" t="b">
        <v>1</v>
      </c>
      <c r="W971" t="s">
        <v>35</v>
      </c>
      <c r="X971">
        <v>355</v>
      </c>
      <c r="Y971">
        <v>337</v>
      </c>
    </row>
    <row r="972" spans="1:25" x14ac:dyDescent="0.35">
      <c r="A972">
        <v>971</v>
      </c>
      <c r="B972">
        <v>6661</v>
      </c>
      <c r="C972">
        <v>536</v>
      </c>
      <c r="D972" t="s">
        <v>52</v>
      </c>
      <c r="E972" t="s">
        <v>25</v>
      </c>
      <c r="F972">
        <v>2</v>
      </c>
      <c r="G972">
        <v>435.95</v>
      </c>
      <c r="H972">
        <f t="shared" si="15"/>
        <v>871.9</v>
      </c>
      <c r="I972" s="11">
        <v>45426.402083333334</v>
      </c>
      <c r="J972">
        <v>13</v>
      </c>
      <c r="K972" t="s">
        <v>32</v>
      </c>
      <c r="L972">
        <v>302</v>
      </c>
      <c r="M972">
        <v>144</v>
      </c>
      <c r="N972">
        <v>104</v>
      </c>
      <c r="O972">
        <v>342</v>
      </c>
      <c r="P972">
        <v>5</v>
      </c>
      <c r="Q972">
        <v>38</v>
      </c>
      <c r="R972" t="s">
        <v>41</v>
      </c>
      <c r="S972">
        <v>25277.94</v>
      </c>
      <c r="T972" t="s">
        <v>42</v>
      </c>
      <c r="U972" t="s">
        <v>50</v>
      </c>
      <c r="V972" t="b">
        <v>0</v>
      </c>
      <c r="W972" t="s">
        <v>30</v>
      </c>
      <c r="X972">
        <v>190</v>
      </c>
      <c r="Y972">
        <v>303</v>
      </c>
    </row>
    <row r="973" spans="1:25" x14ac:dyDescent="0.35">
      <c r="A973">
        <v>972</v>
      </c>
      <c r="B973">
        <v>5901</v>
      </c>
      <c r="C973">
        <v>501</v>
      </c>
      <c r="D973" t="s">
        <v>38</v>
      </c>
      <c r="E973" t="s">
        <v>25</v>
      </c>
      <c r="F973">
        <v>2</v>
      </c>
      <c r="G973">
        <v>1852.77</v>
      </c>
      <c r="H973">
        <f t="shared" si="15"/>
        <v>3705.54</v>
      </c>
      <c r="I973" s="12">
        <v>45441.495833333334</v>
      </c>
      <c r="J973">
        <v>20</v>
      </c>
      <c r="K973" t="s">
        <v>45</v>
      </c>
      <c r="L973">
        <v>387</v>
      </c>
      <c r="M973">
        <v>84</v>
      </c>
      <c r="N973">
        <v>209</v>
      </c>
      <c r="O973">
        <v>203</v>
      </c>
      <c r="P973">
        <v>10</v>
      </c>
      <c r="Q973">
        <v>29</v>
      </c>
      <c r="R973" t="s">
        <v>27</v>
      </c>
      <c r="S973">
        <v>59722.44</v>
      </c>
      <c r="T973" t="s">
        <v>42</v>
      </c>
      <c r="U973" t="s">
        <v>50</v>
      </c>
      <c r="V973" t="b">
        <v>0</v>
      </c>
      <c r="W973" t="s">
        <v>30</v>
      </c>
      <c r="X973">
        <v>464</v>
      </c>
      <c r="Y973">
        <v>272</v>
      </c>
    </row>
    <row r="974" spans="1:25" x14ac:dyDescent="0.35">
      <c r="A974">
        <v>973</v>
      </c>
      <c r="B974">
        <v>7951</v>
      </c>
      <c r="C974">
        <v>283</v>
      </c>
      <c r="D974" t="s">
        <v>51</v>
      </c>
      <c r="E974" t="s">
        <v>25</v>
      </c>
      <c r="F974">
        <v>3</v>
      </c>
      <c r="G974">
        <v>1456.9</v>
      </c>
      <c r="H974">
        <f t="shared" si="15"/>
        <v>4370.7000000000007</v>
      </c>
      <c r="I974" s="11">
        <v>45533.771527777775</v>
      </c>
      <c r="J974">
        <v>10</v>
      </c>
      <c r="K974" t="s">
        <v>36</v>
      </c>
      <c r="L974">
        <v>96</v>
      </c>
      <c r="M974">
        <v>146</v>
      </c>
      <c r="N974">
        <v>284</v>
      </c>
      <c r="O974">
        <v>130</v>
      </c>
      <c r="P974">
        <v>3</v>
      </c>
      <c r="Q974">
        <v>69</v>
      </c>
      <c r="R974" t="s">
        <v>27</v>
      </c>
      <c r="S974">
        <v>94014.99</v>
      </c>
      <c r="T974" t="s">
        <v>37</v>
      </c>
      <c r="U974" t="s">
        <v>50</v>
      </c>
      <c r="V974" t="b">
        <v>1</v>
      </c>
      <c r="W974" t="s">
        <v>48</v>
      </c>
      <c r="X974">
        <v>476</v>
      </c>
      <c r="Y974">
        <v>395</v>
      </c>
    </row>
    <row r="975" spans="1:25" x14ac:dyDescent="0.35">
      <c r="A975">
        <v>974</v>
      </c>
      <c r="B975">
        <v>5097</v>
      </c>
      <c r="C975">
        <v>821</v>
      </c>
      <c r="D975" t="s">
        <v>39</v>
      </c>
      <c r="E975" t="s">
        <v>47</v>
      </c>
      <c r="F975">
        <v>3</v>
      </c>
      <c r="G975">
        <v>775.96</v>
      </c>
      <c r="H975">
        <f t="shared" si="15"/>
        <v>2327.88</v>
      </c>
      <c r="I975" s="12">
        <v>45445.768055555556</v>
      </c>
      <c r="J975">
        <v>3</v>
      </c>
      <c r="K975" t="s">
        <v>36</v>
      </c>
      <c r="L975">
        <v>196</v>
      </c>
      <c r="M975">
        <v>104</v>
      </c>
      <c r="N975">
        <v>249</v>
      </c>
      <c r="O975">
        <v>490</v>
      </c>
      <c r="P975">
        <v>2</v>
      </c>
      <c r="Q975">
        <v>38</v>
      </c>
      <c r="R975" t="s">
        <v>46</v>
      </c>
      <c r="S975">
        <v>22297.53</v>
      </c>
      <c r="T975" t="s">
        <v>28</v>
      </c>
      <c r="U975" t="s">
        <v>50</v>
      </c>
      <c r="V975" t="b">
        <v>0</v>
      </c>
      <c r="W975" t="s">
        <v>48</v>
      </c>
      <c r="X975">
        <v>153</v>
      </c>
      <c r="Y975">
        <v>479</v>
      </c>
    </row>
    <row r="976" spans="1:25" x14ac:dyDescent="0.35">
      <c r="A976">
        <v>975</v>
      </c>
      <c r="B976">
        <v>8484</v>
      </c>
      <c r="C976">
        <v>710</v>
      </c>
      <c r="D976" t="s">
        <v>38</v>
      </c>
      <c r="E976" t="s">
        <v>47</v>
      </c>
      <c r="F976">
        <v>3</v>
      </c>
      <c r="G976">
        <v>563.39</v>
      </c>
      <c r="H976">
        <f t="shared" si="15"/>
        <v>1690.17</v>
      </c>
      <c r="I976" s="11">
        <v>45518.007638888892</v>
      </c>
      <c r="J976">
        <v>6</v>
      </c>
      <c r="K976" t="s">
        <v>36</v>
      </c>
      <c r="L976">
        <v>413</v>
      </c>
      <c r="M976">
        <v>77</v>
      </c>
      <c r="N976">
        <v>189</v>
      </c>
      <c r="O976">
        <v>298</v>
      </c>
      <c r="P976">
        <v>6</v>
      </c>
      <c r="Q976">
        <v>59</v>
      </c>
      <c r="R976" t="s">
        <v>41</v>
      </c>
      <c r="S976">
        <v>113776.7</v>
      </c>
      <c r="T976" t="s">
        <v>42</v>
      </c>
      <c r="U976" t="s">
        <v>29</v>
      </c>
      <c r="V976" t="b">
        <v>1</v>
      </c>
      <c r="W976" t="s">
        <v>48</v>
      </c>
      <c r="X976">
        <v>383</v>
      </c>
      <c r="Y976">
        <v>272</v>
      </c>
    </row>
    <row r="977" spans="1:25" x14ac:dyDescent="0.35">
      <c r="A977">
        <v>976</v>
      </c>
      <c r="B977">
        <v>5949</v>
      </c>
      <c r="C977">
        <v>706</v>
      </c>
      <c r="D977" t="s">
        <v>38</v>
      </c>
      <c r="E977" t="s">
        <v>47</v>
      </c>
      <c r="F977">
        <v>4</v>
      </c>
      <c r="G977">
        <v>1428.12</v>
      </c>
      <c r="H977">
        <f t="shared" si="15"/>
        <v>5712.48</v>
      </c>
      <c r="I977" s="12">
        <v>45490.013888888891</v>
      </c>
      <c r="J977">
        <v>13</v>
      </c>
      <c r="K977" t="s">
        <v>26</v>
      </c>
      <c r="L977">
        <v>7</v>
      </c>
      <c r="M977">
        <v>101</v>
      </c>
      <c r="N977">
        <v>178</v>
      </c>
      <c r="O977">
        <v>134</v>
      </c>
      <c r="P977">
        <v>2</v>
      </c>
      <c r="Q977">
        <v>18</v>
      </c>
      <c r="R977" t="s">
        <v>41</v>
      </c>
      <c r="S977">
        <v>59980.81</v>
      </c>
      <c r="T977" t="s">
        <v>42</v>
      </c>
      <c r="U977" t="s">
        <v>34</v>
      </c>
      <c r="V977" t="b">
        <v>1</v>
      </c>
      <c r="W977" t="s">
        <v>30</v>
      </c>
      <c r="X977">
        <v>477</v>
      </c>
      <c r="Y977">
        <v>252</v>
      </c>
    </row>
    <row r="978" spans="1:25" x14ac:dyDescent="0.35">
      <c r="A978">
        <v>977</v>
      </c>
      <c r="B978">
        <v>4263</v>
      </c>
      <c r="C978">
        <v>744</v>
      </c>
      <c r="D978" t="s">
        <v>38</v>
      </c>
      <c r="E978" t="s">
        <v>47</v>
      </c>
      <c r="F978">
        <v>1</v>
      </c>
      <c r="G978">
        <v>432.54</v>
      </c>
      <c r="H978">
        <f t="shared" si="15"/>
        <v>432.54</v>
      </c>
      <c r="I978" s="11">
        <v>45536.885416666664</v>
      </c>
      <c r="J978">
        <v>10</v>
      </c>
      <c r="K978" t="s">
        <v>40</v>
      </c>
      <c r="L978">
        <v>472</v>
      </c>
      <c r="M978">
        <v>102</v>
      </c>
      <c r="N978">
        <v>220</v>
      </c>
      <c r="O978">
        <v>233</v>
      </c>
      <c r="P978">
        <v>6</v>
      </c>
      <c r="Q978">
        <v>22</v>
      </c>
      <c r="R978" t="s">
        <v>46</v>
      </c>
      <c r="S978">
        <v>84931.23</v>
      </c>
      <c r="T978" t="s">
        <v>37</v>
      </c>
      <c r="U978" t="s">
        <v>29</v>
      </c>
      <c r="V978" t="b">
        <v>1</v>
      </c>
      <c r="W978" t="s">
        <v>30</v>
      </c>
      <c r="X978">
        <v>344</v>
      </c>
      <c r="Y978">
        <v>379</v>
      </c>
    </row>
    <row r="979" spans="1:25" x14ac:dyDescent="0.35">
      <c r="A979">
        <v>978</v>
      </c>
      <c r="B979">
        <v>7302</v>
      </c>
      <c r="C979">
        <v>956</v>
      </c>
      <c r="D979" t="s">
        <v>24</v>
      </c>
      <c r="E979" t="s">
        <v>25</v>
      </c>
      <c r="F979">
        <v>3</v>
      </c>
      <c r="G979">
        <v>838.28</v>
      </c>
      <c r="H979">
        <f t="shared" si="15"/>
        <v>2514.84</v>
      </c>
      <c r="I979" s="12">
        <v>45430.59375</v>
      </c>
      <c r="J979">
        <v>3</v>
      </c>
      <c r="K979" t="s">
        <v>36</v>
      </c>
      <c r="L979">
        <v>59</v>
      </c>
      <c r="M979">
        <v>126</v>
      </c>
      <c r="N979">
        <v>150</v>
      </c>
      <c r="O979">
        <v>300</v>
      </c>
      <c r="P979">
        <v>7</v>
      </c>
      <c r="Q979">
        <v>54</v>
      </c>
      <c r="R979" t="s">
        <v>46</v>
      </c>
      <c r="S979">
        <v>92037.72</v>
      </c>
      <c r="T979" t="s">
        <v>42</v>
      </c>
      <c r="U979" t="s">
        <v>43</v>
      </c>
      <c r="V979" t="b">
        <v>1</v>
      </c>
      <c r="W979" t="s">
        <v>30</v>
      </c>
      <c r="X979">
        <v>476</v>
      </c>
      <c r="Y979">
        <v>119</v>
      </c>
    </row>
    <row r="980" spans="1:25" x14ac:dyDescent="0.35">
      <c r="A980">
        <v>979</v>
      </c>
      <c r="B980">
        <v>8916</v>
      </c>
      <c r="C980">
        <v>806</v>
      </c>
      <c r="D980" t="s">
        <v>51</v>
      </c>
      <c r="E980" t="s">
        <v>47</v>
      </c>
      <c r="F980">
        <v>5</v>
      </c>
      <c r="G980">
        <v>152.94999999999999</v>
      </c>
      <c r="H980">
        <f t="shared" si="15"/>
        <v>764.75</v>
      </c>
      <c r="I980" s="11">
        <v>45466.944444444445</v>
      </c>
      <c r="J980">
        <v>1</v>
      </c>
      <c r="K980" t="s">
        <v>40</v>
      </c>
      <c r="L980">
        <v>296</v>
      </c>
      <c r="M980">
        <v>116</v>
      </c>
      <c r="N980">
        <v>180</v>
      </c>
      <c r="O980">
        <v>115</v>
      </c>
      <c r="P980">
        <v>10</v>
      </c>
      <c r="Q980">
        <v>23</v>
      </c>
      <c r="R980" t="s">
        <v>46</v>
      </c>
      <c r="S980">
        <v>60870.34</v>
      </c>
      <c r="T980" t="s">
        <v>37</v>
      </c>
      <c r="U980" t="s">
        <v>34</v>
      </c>
      <c r="V980" t="b">
        <v>1</v>
      </c>
      <c r="W980" t="s">
        <v>30</v>
      </c>
      <c r="X980">
        <v>348</v>
      </c>
      <c r="Y980">
        <v>119</v>
      </c>
    </row>
    <row r="981" spans="1:25" x14ac:dyDescent="0.35">
      <c r="A981">
        <v>980</v>
      </c>
      <c r="B981">
        <v>2747</v>
      </c>
      <c r="C981">
        <v>816</v>
      </c>
      <c r="D981" t="s">
        <v>39</v>
      </c>
      <c r="E981" t="s">
        <v>25</v>
      </c>
      <c r="F981">
        <v>5</v>
      </c>
      <c r="G981">
        <v>430.71</v>
      </c>
      <c r="H981">
        <f t="shared" si="15"/>
        <v>2153.5499999999997</v>
      </c>
      <c r="I981" s="12">
        <v>45458.895138888889</v>
      </c>
      <c r="J981">
        <v>13</v>
      </c>
      <c r="K981" t="s">
        <v>40</v>
      </c>
      <c r="L981">
        <v>399</v>
      </c>
      <c r="M981">
        <v>80</v>
      </c>
      <c r="N981">
        <v>208</v>
      </c>
      <c r="O981">
        <v>140</v>
      </c>
      <c r="P981">
        <v>5</v>
      </c>
      <c r="Q981">
        <v>44</v>
      </c>
      <c r="R981" t="s">
        <v>27</v>
      </c>
      <c r="S981">
        <v>38114.92</v>
      </c>
      <c r="T981" t="s">
        <v>28</v>
      </c>
      <c r="U981" t="s">
        <v>50</v>
      </c>
      <c r="V981" t="b">
        <v>1</v>
      </c>
      <c r="W981" t="s">
        <v>30</v>
      </c>
      <c r="X981">
        <v>433</v>
      </c>
      <c r="Y981">
        <v>393</v>
      </c>
    </row>
    <row r="982" spans="1:25" x14ac:dyDescent="0.35">
      <c r="A982">
        <v>981</v>
      </c>
      <c r="B982">
        <v>4886</v>
      </c>
      <c r="C982">
        <v>556</v>
      </c>
      <c r="D982" t="s">
        <v>44</v>
      </c>
      <c r="E982" t="s">
        <v>47</v>
      </c>
      <c r="F982">
        <v>4</v>
      </c>
      <c r="G982">
        <v>410.79</v>
      </c>
      <c r="H982">
        <f t="shared" si="15"/>
        <v>1643.16</v>
      </c>
      <c r="I982" s="11">
        <v>45327.597222222219</v>
      </c>
      <c r="J982">
        <v>1</v>
      </c>
      <c r="K982" t="s">
        <v>36</v>
      </c>
      <c r="L982">
        <v>145</v>
      </c>
      <c r="M982">
        <v>111</v>
      </c>
      <c r="N982">
        <v>165</v>
      </c>
      <c r="O982">
        <v>352</v>
      </c>
      <c r="P982">
        <v>5</v>
      </c>
      <c r="Q982">
        <v>41</v>
      </c>
      <c r="R982" t="s">
        <v>27</v>
      </c>
      <c r="S982">
        <v>57664.94</v>
      </c>
      <c r="T982" t="s">
        <v>28</v>
      </c>
      <c r="U982" t="s">
        <v>34</v>
      </c>
      <c r="V982" t="b">
        <v>1</v>
      </c>
      <c r="W982" t="s">
        <v>30</v>
      </c>
      <c r="X982">
        <v>227</v>
      </c>
      <c r="Y982">
        <v>271</v>
      </c>
    </row>
    <row r="983" spans="1:25" x14ac:dyDescent="0.35">
      <c r="A983">
        <v>982</v>
      </c>
      <c r="B983">
        <v>7248</v>
      </c>
      <c r="C983">
        <v>731</v>
      </c>
      <c r="D983" t="s">
        <v>31</v>
      </c>
      <c r="E983" t="s">
        <v>47</v>
      </c>
      <c r="F983">
        <v>5</v>
      </c>
      <c r="G983">
        <v>1029.29</v>
      </c>
      <c r="H983">
        <f t="shared" si="15"/>
        <v>5146.45</v>
      </c>
      <c r="I983" s="12">
        <v>45521.919444444444</v>
      </c>
      <c r="J983">
        <v>8</v>
      </c>
      <c r="K983" t="s">
        <v>40</v>
      </c>
      <c r="L983">
        <v>44</v>
      </c>
      <c r="M983">
        <v>94</v>
      </c>
      <c r="N983">
        <v>134</v>
      </c>
      <c r="O983">
        <v>442</v>
      </c>
      <c r="P983">
        <v>4</v>
      </c>
      <c r="Q983">
        <v>32</v>
      </c>
      <c r="R983" t="s">
        <v>41</v>
      </c>
      <c r="S983">
        <v>47124.63</v>
      </c>
      <c r="T983" t="s">
        <v>42</v>
      </c>
      <c r="U983" t="s">
        <v>29</v>
      </c>
      <c r="V983" t="b">
        <v>1</v>
      </c>
      <c r="W983" t="s">
        <v>30</v>
      </c>
      <c r="X983">
        <v>279</v>
      </c>
      <c r="Y983">
        <v>199</v>
      </c>
    </row>
    <row r="984" spans="1:25" x14ac:dyDescent="0.35">
      <c r="A984">
        <v>983</v>
      </c>
      <c r="B984">
        <v>6881</v>
      </c>
      <c r="C984">
        <v>464</v>
      </c>
      <c r="D984" t="s">
        <v>24</v>
      </c>
      <c r="E984" t="s">
        <v>25</v>
      </c>
      <c r="F984">
        <v>5</v>
      </c>
      <c r="G984">
        <v>1754.84</v>
      </c>
      <c r="H984">
        <f t="shared" si="15"/>
        <v>8774.1999999999989</v>
      </c>
      <c r="I984" s="11">
        <v>45364.412499999999</v>
      </c>
      <c r="J984">
        <v>6</v>
      </c>
      <c r="K984" t="s">
        <v>26</v>
      </c>
      <c r="L984">
        <v>78</v>
      </c>
      <c r="M984">
        <v>96</v>
      </c>
      <c r="N984">
        <v>214</v>
      </c>
      <c r="O984">
        <v>230</v>
      </c>
      <c r="P984">
        <v>9</v>
      </c>
      <c r="Q984">
        <v>43</v>
      </c>
      <c r="R984" t="s">
        <v>41</v>
      </c>
      <c r="S984">
        <v>38060.410000000003</v>
      </c>
      <c r="T984" t="s">
        <v>37</v>
      </c>
      <c r="U984" t="s">
        <v>29</v>
      </c>
      <c r="V984" t="b">
        <v>1</v>
      </c>
      <c r="W984" t="s">
        <v>30</v>
      </c>
      <c r="X984">
        <v>415</v>
      </c>
      <c r="Y984">
        <v>386</v>
      </c>
    </row>
    <row r="985" spans="1:25" x14ac:dyDescent="0.35">
      <c r="A985">
        <v>984</v>
      </c>
      <c r="B985">
        <v>5847</v>
      </c>
      <c r="C985">
        <v>419</v>
      </c>
      <c r="D985" t="s">
        <v>52</v>
      </c>
      <c r="E985" t="s">
        <v>47</v>
      </c>
      <c r="F985">
        <v>5</v>
      </c>
      <c r="G985">
        <v>1954.77</v>
      </c>
      <c r="H985">
        <f t="shared" si="15"/>
        <v>9773.85</v>
      </c>
      <c r="I985" s="12">
        <v>45488.798611111109</v>
      </c>
      <c r="J985">
        <v>14</v>
      </c>
      <c r="K985" t="s">
        <v>40</v>
      </c>
      <c r="L985">
        <v>326</v>
      </c>
      <c r="M985">
        <v>131</v>
      </c>
      <c r="N985">
        <v>276</v>
      </c>
      <c r="O985">
        <v>492</v>
      </c>
      <c r="P985">
        <v>8</v>
      </c>
      <c r="Q985">
        <v>34</v>
      </c>
      <c r="R985" t="s">
        <v>27</v>
      </c>
      <c r="S985">
        <v>21855.98</v>
      </c>
      <c r="T985" t="s">
        <v>33</v>
      </c>
      <c r="U985" t="s">
        <v>50</v>
      </c>
      <c r="V985" t="b">
        <v>0</v>
      </c>
      <c r="W985" t="s">
        <v>30</v>
      </c>
      <c r="X985">
        <v>284</v>
      </c>
      <c r="Y985">
        <v>452</v>
      </c>
    </row>
    <row r="986" spans="1:25" x14ac:dyDescent="0.35">
      <c r="A986">
        <v>985</v>
      </c>
      <c r="B986">
        <v>5837</v>
      </c>
      <c r="C986">
        <v>440</v>
      </c>
      <c r="D986" t="s">
        <v>38</v>
      </c>
      <c r="E986" t="s">
        <v>47</v>
      </c>
      <c r="F986">
        <v>3</v>
      </c>
      <c r="G986">
        <v>1398.2</v>
      </c>
      <c r="H986">
        <f t="shared" si="15"/>
        <v>4194.6000000000004</v>
      </c>
      <c r="I986" s="11">
        <v>45500.071527777778</v>
      </c>
      <c r="J986">
        <v>15</v>
      </c>
      <c r="K986" t="s">
        <v>26</v>
      </c>
      <c r="L986">
        <v>235</v>
      </c>
      <c r="M986">
        <v>133</v>
      </c>
      <c r="N986">
        <v>135</v>
      </c>
      <c r="O986">
        <v>144</v>
      </c>
      <c r="P986">
        <v>9</v>
      </c>
      <c r="Q986">
        <v>47</v>
      </c>
      <c r="R986" t="s">
        <v>27</v>
      </c>
      <c r="S986">
        <v>24715.67</v>
      </c>
      <c r="T986" t="s">
        <v>42</v>
      </c>
      <c r="U986" t="s">
        <v>50</v>
      </c>
      <c r="V986" t="b">
        <v>0</v>
      </c>
      <c r="W986" t="s">
        <v>30</v>
      </c>
      <c r="X986">
        <v>450</v>
      </c>
      <c r="Y986">
        <v>350</v>
      </c>
    </row>
    <row r="987" spans="1:25" x14ac:dyDescent="0.35">
      <c r="A987">
        <v>986</v>
      </c>
      <c r="B987">
        <v>1359</v>
      </c>
      <c r="C987">
        <v>937</v>
      </c>
      <c r="D987" t="s">
        <v>52</v>
      </c>
      <c r="E987" t="s">
        <v>47</v>
      </c>
      <c r="F987">
        <v>1</v>
      </c>
      <c r="G987">
        <v>703.52</v>
      </c>
      <c r="H987">
        <f t="shared" si="15"/>
        <v>703.52</v>
      </c>
      <c r="I987" s="12">
        <v>45519.935416666667</v>
      </c>
      <c r="J987">
        <v>12</v>
      </c>
      <c r="K987" t="s">
        <v>45</v>
      </c>
      <c r="L987">
        <v>15</v>
      </c>
      <c r="M987">
        <v>96</v>
      </c>
      <c r="N987">
        <v>251</v>
      </c>
      <c r="O987">
        <v>404</v>
      </c>
      <c r="P987">
        <v>8</v>
      </c>
      <c r="Q987">
        <v>19</v>
      </c>
      <c r="R987" t="s">
        <v>27</v>
      </c>
      <c r="S987">
        <v>39491.89</v>
      </c>
      <c r="T987" t="s">
        <v>37</v>
      </c>
      <c r="U987" t="s">
        <v>34</v>
      </c>
      <c r="V987" t="b">
        <v>1</v>
      </c>
      <c r="W987" t="s">
        <v>30</v>
      </c>
      <c r="X987">
        <v>104</v>
      </c>
      <c r="Y987">
        <v>240</v>
      </c>
    </row>
    <row r="988" spans="1:25" x14ac:dyDescent="0.35">
      <c r="A988">
        <v>987</v>
      </c>
      <c r="B988">
        <v>7484</v>
      </c>
      <c r="C988">
        <v>302</v>
      </c>
      <c r="D988" t="s">
        <v>44</v>
      </c>
      <c r="E988" t="s">
        <v>25</v>
      </c>
      <c r="F988">
        <v>3</v>
      </c>
      <c r="G988">
        <v>1405.98</v>
      </c>
      <c r="H988">
        <f t="shared" si="15"/>
        <v>4217.9400000000005</v>
      </c>
      <c r="I988" s="11">
        <v>45317.26458333333</v>
      </c>
      <c r="J988">
        <v>8</v>
      </c>
      <c r="K988" t="s">
        <v>45</v>
      </c>
      <c r="L988">
        <v>212</v>
      </c>
      <c r="M988">
        <v>132</v>
      </c>
      <c r="N988">
        <v>165</v>
      </c>
      <c r="O988">
        <v>293</v>
      </c>
      <c r="P988">
        <v>2</v>
      </c>
      <c r="Q988">
        <v>69</v>
      </c>
      <c r="R988" t="s">
        <v>27</v>
      </c>
      <c r="S988">
        <v>98372.94</v>
      </c>
      <c r="T988" t="s">
        <v>37</v>
      </c>
      <c r="U988" t="s">
        <v>34</v>
      </c>
      <c r="V988" t="b">
        <v>0</v>
      </c>
      <c r="W988" t="s">
        <v>30</v>
      </c>
      <c r="X988">
        <v>359</v>
      </c>
      <c r="Y988">
        <v>418</v>
      </c>
    </row>
    <row r="989" spans="1:25" x14ac:dyDescent="0.35">
      <c r="A989">
        <v>988</v>
      </c>
      <c r="B989">
        <v>5497</v>
      </c>
      <c r="C989">
        <v>830</v>
      </c>
      <c r="D989" t="s">
        <v>52</v>
      </c>
      <c r="E989" t="s">
        <v>25</v>
      </c>
      <c r="F989">
        <v>4</v>
      </c>
      <c r="G989">
        <v>1366.8</v>
      </c>
      <c r="H989">
        <f t="shared" si="15"/>
        <v>5467.2</v>
      </c>
      <c r="I989" s="12">
        <v>45387.247916666667</v>
      </c>
      <c r="J989">
        <v>3</v>
      </c>
      <c r="K989" t="s">
        <v>36</v>
      </c>
      <c r="L989">
        <v>196</v>
      </c>
      <c r="M989">
        <v>52</v>
      </c>
      <c r="N989">
        <v>152</v>
      </c>
      <c r="O989">
        <v>256</v>
      </c>
      <c r="P989">
        <v>8</v>
      </c>
      <c r="Q989">
        <v>43</v>
      </c>
      <c r="R989" t="s">
        <v>27</v>
      </c>
      <c r="S989">
        <v>26776.41</v>
      </c>
      <c r="T989" t="s">
        <v>28</v>
      </c>
      <c r="U989" t="s">
        <v>43</v>
      </c>
      <c r="V989" t="b">
        <v>0</v>
      </c>
      <c r="W989" t="s">
        <v>35</v>
      </c>
      <c r="X989">
        <v>241</v>
      </c>
      <c r="Y989">
        <v>398</v>
      </c>
    </row>
    <row r="990" spans="1:25" x14ac:dyDescent="0.35">
      <c r="A990">
        <v>989</v>
      </c>
      <c r="B990">
        <v>1132</v>
      </c>
      <c r="C990">
        <v>876</v>
      </c>
      <c r="D990" t="s">
        <v>51</v>
      </c>
      <c r="E990" t="s">
        <v>25</v>
      </c>
      <c r="F990">
        <v>1</v>
      </c>
      <c r="G990">
        <v>1835.25</v>
      </c>
      <c r="H990">
        <f t="shared" si="15"/>
        <v>1835.25</v>
      </c>
      <c r="I990" s="11">
        <v>45325.628472222219</v>
      </c>
      <c r="J990">
        <v>18</v>
      </c>
      <c r="K990" t="s">
        <v>36</v>
      </c>
      <c r="L990">
        <v>54</v>
      </c>
      <c r="M990">
        <v>85</v>
      </c>
      <c r="N990">
        <v>205</v>
      </c>
      <c r="O990">
        <v>113</v>
      </c>
      <c r="P990">
        <v>2</v>
      </c>
      <c r="Q990">
        <v>59</v>
      </c>
      <c r="R990" t="s">
        <v>27</v>
      </c>
      <c r="S990">
        <v>23477.41</v>
      </c>
      <c r="T990" t="s">
        <v>42</v>
      </c>
      <c r="U990" t="s">
        <v>50</v>
      </c>
      <c r="V990" t="b">
        <v>1</v>
      </c>
      <c r="W990" t="s">
        <v>30</v>
      </c>
      <c r="X990">
        <v>462</v>
      </c>
      <c r="Y990">
        <v>500</v>
      </c>
    </row>
    <row r="991" spans="1:25" x14ac:dyDescent="0.35">
      <c r="A991">
        <v>990</v>
      </c>
      <c r="B991">
        <v>1803</v>
      </c>
      <c r="C991">
        <v>786</v>
      </c>
      <c r="D991" t="s">
        <v>51</v>
      </c>
      <c r="E991" t="s">
        <v>47</v>
      </c>
      <c r="F991">
        <v>2</v>
      </c>
      <c r="G991">
        <v>319.31</v>
      </c>
      <c r="H991">
        <f t="shared" si="15"/>
        <v>638.62</v>
      </c>
      <c r="I991" s="12">
        <v>45331.092361111114</v>
      </c>
      <c r="J991">
        <v>2</v>
      </c>
      <c r="K991" t="s">
        <v>45</v>
      </c>
      <c r="L991">
        <v>287</v>
      </c>
      <c r="M991">
        <v>93</v>
      </c>
      <c r="N991">
        <v>261</v>
      </c>
      <c r="O991">
        <v>471</v>
      </c>
      <c r="P991">
        <v>4</v>
      </c>
      <c r="Q991">
        <v>45</v>
      </c>
      <c r="R991" t="s">
        <v>41</v>
      </c>
      <c r="S991">
        <v>79148.399999999994</v>
      </c>
      <c r="T991" t="s">
        <v>42</v>
      </c>
      <c r="U991" t="s">
        <v>50</v>
      </c>
      <c r="V991" t="b">
        <v>1</v>
      </c>
      <c r="W991" t="s">
        <v>30</v>
      </c>
      <c r="X991">
        <v>456</v>
      </c>
      <c r="Y991">
        <v>335</v>
      </c>
    </row>
    <row r="992" spans="1:25" x14ac:dyDescent="0.35">
      <c r="A992">
        <v>991</v>
      </c>
      <c r="B992">
        <v>9138</v>
      </c>
      <c r="C992">
        <v>928</v>
      </c>
      <c r="D992" t="s">
        <v>24</v>
      </c>
      <c r="E992" t="s">
        <v>47</v>
      </c>
      <c r="F992">
        <v>1</v>
      </c>
      <c r="G992">
        <v>612.20000000000005</v>
      </c>
      <c r="H992">
        <f t="shared" si="15"/>
        <v>612.20000000000005</v>
      </c>
      <c r="I992" s="11">
        <v>45384.465277777781</v>
      </c>
      <c r="J992">
        <v>12</v>
      </c>
      <c r="K992" t="s">
        <v>32</v>
      </c>
      <c r="L992">
        <v>396</v>
      </c>
      <c r="M992">
        <v>119</v>
      </c>
      <c r="N992">
        <v>123</v>
      </c>
      <c r="O992">
        <v>130</v>
      </c>
      <c r="P992">
        <v>6</v>
      </c>
      <c r="Q992">
        <v>57</v>
      </c>
      <c r="R992" t="s">
        <v>46</v>
      </c>
      <c r="S992">
        <v>48123.72</v>
      </c>
      <c r="T992" t="s">
        <v>37</v>
      </c>
      <c r="U992" t="s">
        <v>43</v>
      </c>
      <c r="V992" t="b">
        <v>1</v>
      </c>
      <c r="W992" t="s">
        <v>30</v>
      </c>
      <c r="X992">
        <v>405</v>
      </c>
      <c r="Y992">
        <v>94</v>
      </c>
    </row>
    <row r="993" spans="1:25" x14ac:dyDescent="0.35">
      <c r="A993">
        <v>992</v>
      </c>
      <c r="B993">
        <v>5689</v>
      </c>
      <c r="C993">
        <v>646</v>
      </c>
      <c r="D993" t="s">
        <v>31</v>
      </c>
      <c r="E993" t="s">
        <v>47</v>
      </c>
      <c r="F993">
        <v>3</v>
      </c>
      <c r="G993">
        <v>236.37</v>
      </c>
      <c r="H993">
        <f t="shared" si="15"/>
        <v>709.11</v>
      </c>
      <c r="I993" s="12">
        <v>45463.479166666664</v>
      </c>
      <c r="J993">
        <v>16</v>
      </c>
      <c r="K993" t="s">
        <v>40</v>
      </c>
      <c r="L993">
        <v>167</v>
      </c>
      <c r="M993">
        <v>81</v>
      </c>
      <c r="N993">
        <v>109</v>
      </c>
      <c r="O993">
        <v>131</v>
      </c>
      <c r="P993">
        <v>10</v>
      </c>
      <c r="Q993">
        <v>45</v>
      </c>
      <c r="R993" t="s">
        <v>41</v>
      </c>
      <c r="S993">
        <v>41435.97</v>
      </c>
      <c r="T993" t="s">
        <v>37</v>
      </c>
      <c r="U993" t="s">
        <v>50</v>
      </c>
      <c r="V993" t="b">
        <v>1</v>
      </c>
      <c r="W993" t="s">
        <v>35</v>
      </c>
      <c r="X993">
        <v>214</v>
      </c>
      <c r="Y993">
        <v>241</v>
      </c>
    </row>
    <row r="994" spans="1:25" x14ac:dyDescent="0.35">
      <c r="A994">
        <v>993</v>
      </c>
      <c r="B994">
        <v>4770</v>
      </c>
      <c r="C994">
        <v>180</v>
      </c>
      <c r="D994" t="s">
        <v>51</v>
      </c>
      <c r="E994" t="s">
        <v>47</v>
      </c>
      <c r="F994">
        <v>5</v>
      </c>
      <c r="G994">
        <v>614.09</v>
      </c>
      <c r="H994">
        <f t="shared" si="15"/>
        <v>3070.4500000000003</v>
      </c>
      <c r="I994" s="11">
        <v>45484.871527777781</v>
      </c>
      <c r="J994">
        <v>13</v>
      </c>
      <c r="K994" t="s">
        <v>40</v>
      </c>
      <c r="L994">
        <v>343</v>
      </c>
      <c r="M994">
        <v>119</v>
      </c>
      <c r="N994">
        <v>300</v>
      </c>
      <c r="O994">
        <v>472</v>
      </c>
      <c r="P994">
        <v>4</v>
      </c>
      <c r="Q994">
        <v>69</v>
      </c>
      <c r="R994" t="s">
        <v>46</v>
      </c>
      <c r="S994">
        <v>78511.37</v>
      </c>
      <c r="T994" t="s">
        <v>33</v>
      </c>
      <c r="U994" t="s">
        <v>43</v>
      </c>
      <c r="V994" t="b">
        <v>1</v>
      </c>
      <c r="W994" t="s">
        <v>30</v>
      </c>
      <c r="X994">
        <v>294</v>
      </c>
      <c r="Y994">
        <v>332</v>
      </c>
    </row>
    <row r="995" spans="1:25" x14ac:dyDescent="0.35">
      <c r="A995">
        <v>994</v>
      </c>
      <c r="B995">
        <v>6772</v>
      </c>
      <c r="C995">
        <v>873</v>
      </c>
      <c r="D995" t="s">
        <v>49</v>
      </c>
      <c r="E995" t="s">
        <v>25</v>
      </c>
      <c r="F995">
        <v>4</v>
      </c>
      <c r="G995">
        <v>349.13</v>
      </c>
      <c r="H995">
        <f t="shared" si="15"/>
        <v>1396.52</v>
      </c>
      <c r="I995" s="12">
        <v>45411.793055555558</v>
      </c>
      <c r="J995">
        <v>8</v>
      </c>
      <c r="K995" t="s">
        <v>40</v>
      </c>
      <c r="L995">
        <v>117</v>
      </c>
      <c r="M995">
        <v>113</v>
      </c>
      <c r="N995">
        <v>256</v>
      </c>
      <c r="O995">
        <v>401</v>
      </c>
      <c r="P995">
        <v>6</v>
      </c>
      <c r="Q995">
        <v>58</v>
      </c>
      <c r="R995" t="s">
        <v>46</v>
      </c>
      <c r="S995">
        <v>94704.12</v>
      </c>
      <c r="T995" t="s">
        <v>42</v>
      </c>
      <c r="U995" t="s">
        <v>34</v>
      </c>
      <c r="V995" t="b">
        <v>1</v>
      </c>
      <c r="W995" t="s">
        <v>30</v>
      </c>
      <c r="X995">
        <v>247</v>
      </c>
      <c r="Y995">
        <v>121</v>
      </c>
    </row>
    <row r="996" spans="1:25" x14ac:dyDescent="0.35">
      <c r="A996">
        <v>995</v>
      </c>
      <c r="B996">
        <v>4588</v>
      </c>
      <c r="C996">
        <v>882</v>
      </c>
      <c r="D996" t="s">
        <v>51</v>
      </c>
      <c r="E996" t="s">
        <v>25</v>
      </c>
      <c r="F996">
        <v>5</v>
      </c>
      <c r="G996">
        <v>837.25</v>
      </c>
      <c r="H996">
        <f t="shared" si="15"/>
        <v>4186.25</v>
      </c>
      <c r="I996" s="11">
        <v>45498.730555555558</v>
      </c>
      <c r="J996">
        <v>3</v>
      </c>
      <c r="K996" t="s">
        <v>36</v>
      </c>
      <c r="L996">
        <v>209</v>
      </c>
      <c r="M996">
        <v>96</v>
      </c>
      <c r="N996">
        <v>106</v>
      </c>
      <c r="O996">
        <v>179</v>
      </c>
      <c r="P996">
        <v>9</v>
      </c>
      <c r="Q996">
        <v>67</v>
      </c>
      <c r="R996" t="s">
        <v>27</v>
      </c>
      <c r="S996">
        <v>119318.06</v>
      </c>
      <c r="T996" t="s">
        <v>33</v>
      </c>
      <c r="U996" t="s">
        <v>50</v>
      </c>
      <c r="V996" t="b">
        <v>1</v>
      </c>
      <c r="W996" t="s">
        <v>48</v>
      </c>
      <c r="X996">
        <v>321</v>
      </c>
      <c r="Y996">
        <v>456</v>
      </c>
    </row>
    <row r="997" spans="1:25" x14ac:dyDescent="0.35">
      <c r="A997">
        <v>996</v>
      </c>
      <c r="B997">
        <v>4115</v>
      </c>
      <c r="C997">
        <v>576</v>
      </c>
      <c r="D997" t="s">
        <v>24</v>
      </c>
      <c r="E997" t="s">
        <v>25</v>
      </c>
      <c r="F997">
        <v>3</v>
      </c>
      <c r="G997">
        <v>986.78</v>
      </c>
      <c r="H997">
        <f t="shared" si="15"/>
        <v>2960.34</v>
      </c>
      <c r="I997" s="12">
        <v>45478.442361111112</v>
      </c>
      <c r="J997">
        <v>2</v>
      </c>
      <c r="K997" t="s">
        <v>36</v>
      </c>
      <c r="L997">
        <v>17</v>
      </c>
      <c r="M997">
        <v>54</v>
      </c>
      <c r="N997">
        <v>244</v>
      </c>
      <c r="O997">
        <v>267</v>
      </c>
      <c r="P997">
        <v>10</v>
      </c>
      <c r="Q997">
        <v>61</v>
      </c>
      <c r="R997" t="s">
        <v>41</v>
      </c>
      <c r="S997">
        <v>20422.580000000002</v>
      </c>
      <c r="T997" t="s">
        <v>37</v>
      </c>
      <c r="U997" t="s">
        <v>50</v>
      </c>
      <c r="V997" t="b">
        <v>0</v>
      </c>
      <c r="W997" t="s">
        <v>48</v>
      </c>
      <c r="X997">
        <v>294</v>
      </c>
      <c r="Y997">
        <v>203</v>
      </c>
    </row>
    <row r="998" spans="1:25" x14ac:dyDescent="0.35">
      <c r="A998">
        <v>997</v>
      </c>
      <c r="B998">
        <v>5106</v>
      </c>
      <c r="C998">
        <v>681</v>
      </c>
      <c r="D998" t="s">
        <v>44</v>
      </c>
      <c r="E998" t="s">
        <v>25</v>
      </c>
      <c r="F998">
        <v>1</v>
      </c>
      <c r="G998">
        <v>251.04</v>
      </c>
      <c r="H998">
        <f t="shared" si="15"/>
        <v>251.04</v>
      </c>
      <c r="I998" s="11">
        <v>45454.918055555558</v>
      </c>
      <c r="J998">
        <v>3</v>
      </c>
      <c r="K998" t="s">
        <v>26</v>
      </c>
      <c r="L998">
        <v>361</v>
      </c>
      <c r="M998">
        <v>51</v>
      </c>
      <c r="N998">
        <v>233</v>
      </c>
      <c r="O998">
        <v>311</v>
      </c>
      <c r="P998">
        <v>2</v>
      </c>
      <c r="Q998">
        <v>48</v>
      </c>
      <c r="R998" t="s">
        <v>46</v>
      </c>
      <c r="S998">
        <v>54403.72</v>
      </c>
      <c r="T998" t="s">
        <v>33</v>
      </c>
      <c r="U998" t="s">
        <v>29</v>
      </c>
      <c r="V998" t="b">
        <v>0</v>
      </c>
      <c r="W998" t="s">
        <v>35</v>
      </c>
      <c r="X998">
        <v>412</v>
      </c>
      <c r="Y998">
        <v>458</v>
      </c>
    </row>
    <row r="999" spans="1:25" x14ac:dyDescent="0.35">
      <c r="A999">
        <v>998</v>
      </c>
      <c r="B999">
        <v>3240</v>
      </c>
      <c r="C999">
        <v>234</v>
      </c>
      <c r="D999" t="s">
        <v>49</v>
      </c>
      <c r="E999" t="s">
        <v>25</v>
      </c>
      <c r="F999">
        <v>5</v>
      </c>
      <c r="G999">
        <v>197.01</v>
      </c>
      <c r="H999">
        <f t="shared" si="15"/>
        <v>985.05</v>
      </c>
      <c r="I999" s="12">
        <v>45415.898611111108</v>
      </c>
      <c r="J999">
        <v>1</v>
      </c>
      <c r="K999" t="s">
        <v>36</v>
      </c>
      <c r="L999">
        <v>271</v>
      </c>
      <c r="M999">
        <v>144</v>
      </c>
      <c r="N999">
        <v>140</v>
      </c>
      <c r="O999">
        <v>446</v>
      </c>
      <c r="P999">
        <v>1</v>
      </c>
      <c r="Q999">
        <v>49</v>
      </c>
      <c r="R999" t="s">
        <v>27</v>
      </c>
      <c r="S999">
        <v>63556.52</v>
      </c>
      <c r="T999" t="s">
        <v>33</v>
      </c>
      <c r="U999" t="s">
        <v>50</v>
      </c>
      <c r="V999" t="b">
        <v>1</v>
      </c>
      <c r="W999" t="s">
        <v>30</v>
      </c>
      <c r="X999">
        <v>307</v>
      </c>
      <c r="Y999">
        <v>234</v>
      </c>
    </row>
    <row r="1000" spans="1:25" x14ac:dyDescent="0.35">
      <c r="A1000">
        <v>999</v>
      </c>
      <c r="B1000">
        <v>2591</v>
      </c>
      <c r="C1000">
        <v>195</v>
      </c>
      <c r="D1000" t="s">
        <v>49</v>
      </c>
      <c r="E1000" t="s">
        <v>25</v>
      </c>
      <c r="F1000">
        <v>3</v>
      </c>
      <c r="G1000">
        <v>673.53</v>
      </c>
      <c r="H1000">
        <f t="shared" si="15"/>
        <v>2020.59</v>
      </c>
      <c r="I1000" s="11">
        <v>45407.513194444444</v>
      </c>
      <c r="J1000">
        <v>18</v>
      </c>
      <c r="K1000" t="s">
        <v>32</v>
      </c>
      <c r="L1000">
        <v>252</v>
      </c>
      <c r="M1000">
        <v>113</v>
      </c>
      <c r="N1000">
        <v>166</v>
      </c>
      <c r="O1000">
        <v>361</v>
      </c>
      <c r="P1000">
        <v>6</v>
      </c>
      <c r="Q1000">
        <v>50</v>
      </c>
      <c r="R1000" t="s">
        <v>46</v>
      </c>
      <c r="S1000">
        <v>73110.14</v>
      </c>
      <c r="T1000" t="s">
        <v>28</v>
      </c>
      <c r="U1000" t="s">
        <v>29</v>
      </c>
      <c r="V1000" t="b">
        <v>1</v>
      </c>
      <c r="W1000" t="s">
        <v>30</v>
      </c>
      <c r="X1000">
        <v>119</v>
      </c>
      <c r="Y1000">
        <v>91</v>
      </c>
    </row>
    <row r="1001" spans="1:25" x14ac:dyDescent="0.35">
      <c r="A1001">
        <v>1000</v>
      </c>
      <c r="B1001">
        <v>1645</v>
      </c>
      <c r="C1001">
        <v>932</v>
      </c>
      <c r="D1001" t="s">
        <v>49</v>
      </c>
      <c r="E1001" t="s">
        <v>25</v>
      </c>
      <c r="F1001">
        <v>2</v>
      </c>
      <c r="G1001">
        <v>1198.21</v>
      </c>
      <c r="H1001">
        <f t="shared" si="15"/>
        <v>2396.42</v>
      </c>
      <c r="I1001" s="12">
        <v>45478.59375</v>
      </c>
      <c r="J1001">
        <v>20</v>
      </c>
      <c r="K1001" t="s">
        <v>40</v>
      </c>
      <c r="L1001">
        <v>273</v>
      </c>
      <c r="M1001">
        <v>145</v>
      </c>
      <c r="N1001">
        <v>182</v>
      </c>
      <c r="O1001">
        <v>203</v>
      </c>
      <c r="P1001">
        <v>5</v>
      </c>
      <c r="Q1001">
        <v>58</v>
      </c>
      <c r="R1001" t="s">
        <v>46</v>
      </c>
      <c r="S1001">
        <v>59057.120000000003</v>
      </c>
      <c r="T1001" t="s">
        <v>33</v>
      </c>
      <c r="U1001" t="s">
        <v>50</v>
      </c>
      <c r="V1001" t="b">
        <v>1</v>
      </c>
      <c r="W1001" t="s">
        <v>30</v>
      </c>
      <c r="X1001">
        <v>158</v>
      </c>
      <c r="Y1001">
        <v>261</v>
      </c>
    </row>
    <row r="1002" spans="1:25" x14ac:dyDescent="0.35">
      <c r="A1002">
        <v>1001</v>
      </c>
      <c r="B1002">
        <v>6061</v>
      </c>
      <c r="C1002">
        <v>921</v>
      </c>
      <c r="D1002" t="s">
        <v>31</v>
      </c>
      <c r="E1002" t="s">
        <v>25</v>
      </c>
      <c r="F1002">
        <v>4</v>
      </c>
      <c r="G1002">
        <v>326.25</v>
      </c>
      <c r="H1002">
        <f t="shared" si="15"/>
        <v>1305</v>
      </c>
      <c r="I1002" s="11">
        <v>45326.54791666667</v>
      </c>
      <c r="J1002">
        <v>13</v>
      </c>
      <c r="K1002" t="s">
        <v>32</v>
      </c>
      <c r="L1002">
        <v>21</v>
      </c>
      <c r="M1002">
        <v>109</v>
      </c>
      <c r="N1002">
        <v>114</v>
      </c>
      <c r="O1002">
        <v>446</v>
      </c>
      <c r="P1002">
        <v>9</v>
      </c>
      <c r="Q1002">
        <v>24</v>
      </c>
      <c r="R1002" t="s">
        <v>27</v>
      </c>
      <c r="S1002">
        <v>34807.050000000003</v>
      </c>
      <c r="T1002" t="s">
        <v>42</v>
      </c>
      <c r="U1002" t="s">
        <v>43</v>
      </c>
      <c r="V1002" t="b">
        <v>0</v>
      </c>
      <c r="W1002" t="s">
        <v>48</v>
      </c>
      <c r="X1002">
        <v>345</v>
      </c>
      <c r="Y1002">
        <v>158</v>
      </c>
    </row>
    <row r="1003" spans="1:25" x14ac:dyDescent="0.35">
      <c r="A1003">
        <v>1002</v>
      </c>
      <c r="B1003">
        <v>8222</v>
      </c>
      <c r="C1003">
        <v>815</v>
      </c>
      <c r="D1003" t="s">
        <v>49</v>
      </c>
      <c r="E1003" t="s">
        <v>47</v>
      </c>
      <c r="F1003">
        <v>4</v>
      </c>
      <c r="G1003">
        <v>236.12</v>
      </c>
      <c r="H1003">
        <f t="shared" si="15"/>
        <v>944.48</v>
      </c>
      <c r="I1003" s="12">
        <v>45362.976388888892</v>
      </c>
      <c r="J1003">
        <v>11</v>
      </c>
      <c r="K1003" t="s">
        <v>32</v>
      </c>
      <c r="L1003">
        <v>479</v>
      </c>
      <c r="M1003">
        <v>54</v>
      </c>
      <c r="N1003">
        <v>265</v>
      </c>
      <c r="O1003">
        <v>268</v>
      </c>
      <c r="P1003">
        <v>3</v>
      </c>
      <c r="Q1003">
        <v>70</v>
      </c>
      <c r="R1003" t="s">
        <v>41</v>
      </c>
      <c r="S1003">
        <v>77323.289999999994</v>
      </c>
      <c r="T1003" t="s">
        <v>42</v>
      </c>
      <c r="U1003" t="s">
        <v>29</v>
      </c>
      <c r="V1003" t="b">
        <v>0</v>
      </c>
      <c r="W1003" t="s">
        <v>30</v>
      </c>
      <c r="X1003">
        <v>256</v>
      </c>
      <c r="Y1003">
        <v>440</v>
      </c>
    </row>
    <row r="1004" spans="1:25" x14ac:dyDescent="0.35">
      <c r="A1004">
        <v>1003</v>
      </c>
      <c r="B1004">
        <v>1546</v>
      </c>
      <c r="C1004">
        <v>579</v>
      </c>
      <c r="D1004" t="s">
        <v>38</v>
      </c>
      <c r="E1004" t="s">
        <v>47</v>
      </c>
      <c r="F1004">
        <v>3</v>
      </c>
      <c r="G1004">
        <v>1726.84</v>
      </c>
      <c r="H1004">
        <f t="shared" si="15"/>
        <v>5180.5199999999995</v>
      </c>
      <c r="I1004" s="11">
        <v>45395.425694444442</v>
      </c>
      <c r="J1004">
        <v>10</v>
      </c>
      <c r="K1004" t="s">
        <v>40</v>
      </c>
      <c r="L1004">
        <v>224</v>
      </c>
      <c r="M1004">
        <v>128</v>
      </c>
      <c r="N1004">
        <v>233</v>
      </c>
      <c r="O1004">
        <v>407</v>
      </c>
      <c r="P1004">
        <v>6</v>
      </c>
      <c r="Q1004">
        <v>31</v>
      </c>
      <c r="R1004" t="s">
        <v>41</v>
      </c>
      <c r="S1004">
        <v>59381.53</v>
      </c>
      <c r="T1004" t="s">
        <v>28</v>
      </c>
      <c r="U1004" t="s">
        <v>29</v>
      </c>
      <c r="V1004" t="b">
        <v>1</v>
      </c>
      <c r="W1004" t="s">
        <v>35</v>
      </c>
      <c r="X1004">
        <v>102</v>
      </c>
      <c r="Y1004">
        <v>387</v>
      </c>
    </row>
    <row r="1005" spans="1:25" x14ac:dyDescent="0.35">
      <c r="A1005">
        <v>1004</v>
      </c>
      <c r="B1005">
        <v>6977</v>
      </c>
      <c r="C1005">
        <v>199</v>
      </c>
      <c r="D1005" t="s">
        <v>39</v>
      </c>
      <c r="E1005" t="s">
        <v>47</v>
      </c>
      <c r="F1005">
        <v>5</v>
      </c>
      <c r="G1005">
        <v>877.61</v>
      </c>
      <c r="H1005">
        <f t="shared" si="15"/>
        <v>4388.05</v>
      </c>
      <c r="I1005" s="12">
        <v>45458.588888888888</v>
      </c>
      <c r="J1005">
        <v>14</v>
      </c>
      <c r="K1005" t="s">
        <v>45</v>
      </c>
      <c r="L1005">
        <v>69</v>
      </c>
      <c r="M1005">
        <v>124</v>
      </c>
      <c r="N1005">
        <v>129</v>
      </c>
      <c r="O1005">
        <v>435</v>
      </c>
      <c r="P1005">
        <v>7</v>
      </c>
      <c r="Q1005">
        <v>34</v>
      </c>
      <c r="R1005" t="s">
        <v>41</v>
      </c>
      <c r="S1005">
        <v>32340.59</v>
      </c>
      <c r="T1005" t="s">
        <v>37</v>
      </c>
      <c r="U1005" t="s">
        <v>34</v>
      </c>
      <c r="V1005" t="b">
        <v>1</v>
      </c>
      <c r="W1005" t="s">
        <v>30</v>
      </c>
      <c r="X1005">
        <v>389</v>
      </c>
      <c r="Y1005">
        <v>494</v>
      </c>
    </row>
    <row r="1006" spans="1:25" x14ac:dyDescent="0.35">
      <c r="A1006">
        <v>1005</v>
      </c>
      <c r="B1006">
        <v>3153</v>
      </c>
      <c r="C1006">
        <v>566</v>
      </c>
      <c r="D1006" t="s">
        <v>49</v>
      </c>
      <c r="E1006" t="s">
        <v>47</v>
      </c>
      <c r="F1006">
        <v>2</v>
      </c>
      <c r="G1006">
        <v>537.21</v>
      </c>
      <c r="H1006">
        <f t="shared" si="15"/>
        <v>1074.42</v>
      </c>
      <c r="I1006" s="11">
        <v>45436.933333333334</v>
      </c>
      <c r="J1006">
        <v>4</v>
      </c>
      <c r="K1006" t="s">
        <v>36</v>
      </c>
      <c r="L1006">
        <v>0</v>
      </c>
      <c r="M1006">
        <v>56</v>
      </c>
      <c r="N1006">
        <v>167</v>
      </c>
      <c r="O1006">
        <v>318</v>
      </c>
      <c r="P1006">
        <v>3</v>
      </c>
      <c r="Q1006">
        <v>22</v>
      </c>
      <c r="R1006" t="s">
        <v>46</v>
      </c>
      <c r="S1006">
        <v>112490.45</v>
      </c>
      <c r="T1006" t="s">
        <v>37</v>
      </c>
      <c r="U1006" t="s">
        <v>29</v>
      </c>
      <c r="V1006" t="b">
        <v>0</v>
      </c>
      <c r="W1006" t="s">
        <v>35</v>
      </c>
      <c r="X1006">
        <v>294</v>
      </c>
      <c r="Y1006">
        <v>226</v>
      </c>
    </row>
    <row r="1007" spans="1:25" x14ac:dyDescent="0.35">
      <c r="A1007">
        <v>1006</v>
      </c>
      <c r="B1007">
        <v>2476</v>
      </c>
      <c r="C1007">
        <v>417</v>
      </c>
      <c r="D1007" t="s">
        <v>51</v>
      </c>
      <c r="E1007" t="s">
        <v>25</v>
      </c>
      <c r="F1007">
        <v>4</v>
      </c>
      <c r="G1007">
        <v>1705.17</v>
      </c>
      <c r="H1007">
        <f t="shared" si="15"/>
        <v>6820.68</v>
      </c>
      <c r="I1007" s="12">
        <v>45505.079861111109</v>
      </c>
      <c r="J1007">
        <v>6</v>
      </c>
      <c r="K1007" t="s">
        <v>40</v>
      </c>
      <c r="L1007">
        <v>342</v>
      </c>
      <c r="M1007">
        <v>143</v>
      </c>
      <c r="N1007">
        <v>281</v>
      </c>
      <c r="O1007">
        <v>164</v>
      </c>
      <c r="P1007">
        <v>8</v>
      </c>
      <c r="Q1007">
        <v>37</v>
      </c>
      <c r="R1007" t="s">
        <v>41</v>
      </c>
      <c r="S1007">
        <v>37288.639999999999</v>
      </c>
      <c r="T1007" t="s">
        <v>42</v>
      </c>
      <c r="U1007" t="s">
        <v>43</v>
      </c>
      <c r="V1007" t="b">
        <v>1</v>
      </c>
      <c r="W1007" t="s">
        <v>30</v>
      </c>
      <c r="X1007">
        <v>292</v>
      </c>
      <c r="Y1007">
        <v>125</v>
      </c>
    </row>
    <row r="1008" spans="1:25" x14ac:dyDescent="0.35">
      <c r="A1008">
        <v>1007</v>
      </c>
      <c r="B1008">
        <v>5835</v>
      </c>
      <c r="C1008">
        <v>800</v>
      </c>
      <c r="D1008" t="s">
        <v>52</v>
      </c>
      <c r="E1008" t="s">
        <v>25</v>
      </c>
      <c r="F1008">
        <v>4</v>
      </c>
      <c r="G1008">
        <v>1062.6500000000001</v>
      </c>
      <c r="H1008">
        <f t="shared" si="15"/>
        <v>4250.6000000000004</v>
      </c>
      <c r="I1008" s="11">
        <v>45525.890972222223</v>
      </c>
      <c r="J1008">
        <v>11</v>
      </c>
      <c r="K1008" t="s">
        <v>45</v>
      </c>
      <c r="L1008">
        <v>71</v>
      </c>
      <c r="M1008">
        <v>74</v>
      </c>
      <c r="N1008">
        <v>210</v>
      </c>
      <c r="O1008">
        <v>328</v>
      </c>
      <c r="P1008">
        <v>4</v>
      </c>
      <c r="Q1008">
        <v>68</v>
      </c>
      <c r="R1008" t="s">
        <v>27</v>
      </c>
      <c r="S1008">
        <v>47707.83</v>
      </c>
      <c r="T1008" t="s">
        <v>37</v>
      </c>
      <c r="U1008" t="s">
        <v>29</v>
      </c>
      <c r="V1008" t="b">
        <v>1</v>
      </c>
      <c r="W1008" t="s">
        <v>30</v>
      </c>
      <c r="X1008">
        <v>316</v>
      </c>
      <c r="Y1008">
        <v>387</v>
      </c>
    </row>
    <row r="1009" spans="1:25" x14ac:dyDescent="0.35">
      <c r="A1009">
        <v>1008</v>
      </c>
      <c r="B1009">
        <v>6352</v>
      </c>
      <c r="C1009">
        <v>759</v>
      </c>
      <c r="D1009" t="s">
        <v>39</v>
      </c>
      <c r="E1009" t="s">
        <v>47</v>
      </c>
      <c r="F1009">
        <v>2</v>
      </c>
      <c r="G1009">
        <v>301.01</v>
      </c>
      <c r="H1009">
        <f t="shared" si="15"/>
        <v>602.02</v>
      </c>
      <c r="I1009" s="12">
        <v>45305.742361111108</v>
      </c>
      <c r="J1009">
        <v>8</v>
      </c>
      <c r="K1009" t="s">
        <v>36</v>
      </c>
      <c r="L1009">
        <v>14</v>
      </c>
      <c r="M1009">
        <v>64</v>
      </c>
      <c r="N1009">
        <v>270</v>
      </c>
      <c r="O1009">
        <v>366</v>
      </c>
      <c r="P1009">
        <v>10</v>
      </c>
      <c r="Q1009">
        <v>39</v>
      </c>
      <c r="R1009" t="s">
        <v>46</v>
      </c>
      <c r="S1009">
        <v>119914.1</v>
      </c>
      <c r="T1009" t="s">
        <v>42</v>
      </c>
      <c r="U1009" t="s">
        <v>43</v>
      </c>
      <c r="V1009" t="b">
        <v>0</v>
      </c>
      <c r="W1009" t="s">
        <v>30</v>
      </c>
      <c r="X1009">
        <v>193</v>
      </c>
      <c r="Y1009">
        <v>146</v>
      </c>
    </row>
    <row r="1010" spans="1:25" x14ac:dyDescent="0.35">
      <c r="A1010">
        <v>1009</v>
      </c>
      <c r="B1010">
        <v>7807</v>
      </c>
      <c r="C1010">
        <v>827</v>
      </c>
      <c r="D1010" t="s">
        <v>24</v>
      </c>
      <c r="E1010" t="s">
        <v>25</v>
      </c>
      <c r="F1010">
        <v>2</v>
      </c>
      <c r="G1010">
        <v>1713.12</v>
      </c>
      <c r="H1010">
        <f t="shared" si="15"/>
        <v>3426.24</v>
      </c>
      <c r="I1010" s="11">
        <v>45385.745138888888</v>
      </c>
      <c r="J1010">
        <v>13</v>
      </c>
      <c r="K1010" t="s">
        <v>40</v>
      </c>
      <c r="L1010">
        <v>462</v>
      </c>
      <c r="M1010">
        <v>106</v>
      </c>
      <c r="N1010">
        <v>176</v>
      </c>
      <c r="O1010">
        <v>227</v>
      </c>
      <c r="P1010">
        <v>7</v>
      </c>
      <c r="Q1010">
        <v>27</v>
      </c>
      <c r="R1010" t="s">
        <v>27</v>
      </c>
      <c r="S1010">
        <v>65794.509999999995</v>
      </c>
      <c r="T1010" t="s">
        <v>37</v>
      </c>
      <c r="U1010" t="s">
        <v>34</v>
      </c>
      <c r="V1010" t="b">
        <v>0</v>
      </c>
      <c r="W1010" t="s">
        <v>30</v>
      </c>
      <c r="X1010">
        <v>178</v>
      </c>
      <c r="Y1010">
        <v>502</v>
      </c>
    </row>
    <row r="1011" spans="1:25" x14ac:dyDescent="0.35">
      <c r="A1011">
        <v>1010</v>
      </c>
      <c r="B1011">
        <v>3877</v>
      </c>
      <c r="C1011">
        <v>884</v>
      </c>
      <c r="D1011" t="s">
        <v>38</v>
      </c>
      <c r="E1011" t="s">
        <v>25</v>
      </c>
      <c r="F1011">
        <v>5</v>
      </c>
      <c r="G1011">
        <v>591.86</v>
      </c>
      <c r="H1011">
        <f t="shared" si="15"/>
        <v>2959.3</v>
      </c>
      <c r="I1011" s="12">
        <v>45465.611111111109</v>
      </c>
      <c r="J1011">
        <v>2</v>
      </c>
      <c r="K1011" t="s">
        <v>36</v>
      </c>
      <c r="L1011">
        <v>439</v>
      </c>
      <c r="M1011">
        <v>68</v>
      </c>
      <c r="N1011">
        <v>213</v>
      </c>
      <c r="O1011">
        <v>420</v>
      </c>
      <c r="P1011">
        <v>5</v>
      </c>
      <c r="Q1011">
        <v>35</v>
      </c>
      <c r="R1011" t="s">
        <v>27</v>
      </c>
      <c r="S1011">
        <v>98133.61</v>
      </c>
      <c r="T1011" t="s">
        <v>28</v>
      </c>
      <c r="U1011" t="s">
        <v>29</v>
      </c>
      <c r="V1011" t="b">
        <v>0</v>
      </c>
      <c r="W1011" t="s">
        <v>48</v>
      </c>
      <c r="X1011">
        <v>227</v>
      </c>
      <c r="Y1011">
        <v>234</v>
      </c>
    </row>
    <row r="1012" spans="1:25" x14ac:dyDescent="0.35">
      <c r="A1012">
        <v>1011</v>
      </c>
      <c r="B1012">
        <v>4289</v>
      </c>
      <c r="C1012">
        <v>576</v>
      </c>
      <c r="D1012" t="s">
        <v>52</v>
      </c>
      <c r="E1012" t="s">
        <v>25</v>
      </c>
      <c r="F1012">
        <v>3</v>
      </c>
      <c r="G1012">
        <v>111.44</v>
      </c>
      <c r="H1012">
        <f t="shared" si="15"/>
        <v>334.32</v>
      </c>
      <c r="I1012" s="11">
        <v>45471.581250000003</v>
      </c>
      <c r="J1012">
        <v>13</v>
      </c>
      <c r="K1012" t="s">
        <v>32</v>
      </c>
      <c r="L1012">
        <v>462</v>
      </c>
      <c r="M1012">
        <v>62</v>
      </c>
      <c r="N1012">
        <v>110</v>
      </c>
      <c r="O1012">
        <v>385</v>
      </c>
      <c r="P1012">
        <v>4</v>
      </c>
      <c r="Q1012">
        <v>35</v>
      </c>
      <c r="R1012" t="s">
        <v>41</v>
      </c>
      <c r="S1012">
        <v>100377.81</v>
      </c>
      <c r="T1012" t="s">
        <v>37</v>
      </c>
      <c r="U1012" t="s">
        <v>29</v>
      </c>
      <c r="V1012" t="b">
        <v>1</v>
      </c>
      <c r="W1012" t="s">
        <v>48</v>
      </c>
      <c r="X1012">
        <v>237</v>
      </c>
      <c r="Y1012">
        <v>260</v>
      </c>
    </row>
    <row r="1013" spans="1:25" x14ac:dyDescent="0.35">
      <c r="A1013">
        <v>1012</v>
      </c>
      <c r="B1013">
        <v>3165</v>
      </c>
      <c r="C1013">
        <v>581</v>
      </c>
      <c r="D1013" t="s">
        <v>52</v>
      </c>
      <c r="E1013" t="s">
        <v>25</v>
      </c>
      <c r="F1013">
        <v>4</v>
      </c>
      <c r="G1013">
        <v>673.06</v>
      </c>
      <c r="H1013">
        <f t="shared" si="15"/>
        <v>2692.24</v>
      </c>
      <c r="I1013" s="12">
        <v>45300.561805555553</v>
      </c>
      <c r="J1013">
        <v>10</v>
      </c>
      <c r="K1013" t="s">
        <v>36</v>
      </c>
      <c r="L1013">
        <v>114</v>
      </c>
      <c r="M1013">
        <v>130</v>
      </c>
      <c r="N1013">
        <v>138</v>
      </c>
      <c r="O1013">
        <v>342</v>
      </c>
      <c r="P1013">
        <v>4</v>
      </c>
      <c r="Q1013">
        <v>53</v>
      </c>
      <c r="R1013" t="s">
        <v>27</v>
      </c>
      <c r="S1013">
        <v>87494.93</v>
      </c>
      <c r="T1013" t="s">
        <v>37</v>
      </c>
      <c r="U1013" t="s">
        <v>43</v>
      </c>
      <c r="V1013" t="b">
        <v>1</v>
      </c>
      <c r="W1013" t="s">
        <v>48</v>
      </c>
      <c r="X1013">
        <v>312</v>
      </c>
      <c r="Y1013">
        <v>364</v>
      </c>
    </row>
    <row r="1014" spans="1:25" x14ac:dyDescent="0.35">
      <c r="A1014">
        <v>1013</v>
      </c>
      <c r="B1014">
        <v>9837</v>
      </c>
      <c r="C1014">
        <v>337</v>
      </c>
      <c r="D1014" t="s">
        <v>49</v>
      </c>
      <c r="E1014" t="s">
        <v>25</v>
      </c>
      <c r="F1014">
        <v>2</v>
      </c>
      <c r="G1014">
        <v>1744.67</v>
      </c>
      <c r="H1014">
        <f t="shared" si="15"/>
        <v>3489.34</v>
      </c>
      <c r="I1014" s="11">
        <v>45412.42083333333</v>
      </c>
      <c r="J1014">
        <v>1</v>
      </c>
      <c r="K1014" t="s">
        <v>36</v>
      </c>
      <c r="L1014">
        <v>474</v>
      </c>
      <c r="M1014">
        <v>59</v>
      </c>
      <c r="N1014">
        <v>150</v>
      </c>
      <c r="O1014">
        <v>344</v>
      </c>
      <c r="P1014">
        <v>2</v>
      </c>
      <c r="Q1014">
        <v>45</v>
      </c>
      <c r="R1014" t="s">
        <v>41</v>
      </c>
      <c r="S1014">
        <v>26828.89</v>
      </c>
      <c r="T1014" t="s">
        <v>33</v>
      </c>
      <c r="U1014" t="s">
        <v>34</v>
      </c>
      <c r="V1014" t="b">
        <v>1</v>
      </c>
      <c r="W1014" t="s">
        <v>48</v>
      </c>
      <c r="X1014">
        <v>164</v>
      </c>
      <c r="Y1014">
        <v>502</v>
      </c>
    </row>
    <row r="1015" spans="1:25" x14ac:dyDescent="0.35">
      <c r="A1015">
        <v>1014</v>
      </c>
      <c r="B1015">
        <v>6994</v>
      </c>
      <c r="C1015">
        <v>329</v>
      </c>
      <c r="D1015" t="s">
        <v>24</v>
      </c>
      <c r="E1015" t="s">
        <v>47</v>
      </c>
      <c r="F1015">
        <v>3</v>
      </c>
      <c r="G1015">
        <v>1194.8599999999999</v>
      </c>
      <c r="H1015">
        <f t="shared" si="15"/>
        <v>3584.58</v>
      </c>
      <c r="I1015" s="12">
        <v>45292.170138888891</v>
      </c>
      <c r="J1015">
        <v>2</v>
      </c>
      <c r="K1015" t="s">
        <v>32</v>
      </c>
      <c r="L1015">
        <v>324</v>
      </c>
      <c r="M1015">
        <v>79</v>
      </c>
      <c r="N1015">
        <v>207</v>
      </c>
      <c r="O1015">
        <v>345</v>
      </c>
      <c r="P1015">
        <v>7</v>
      </c>
      <c r="Q1015">
        <v>35</v>
      </c>
      <c r="R1015" t="s">
        <v>27</v>
      </c>
      <c r="S1015">
        <v>106145.06</v>
      </c>
      <c r="T1015" t="s">
        <v>28</v>
      </c>
      <c r="U1015" t="s">
        <v>29</v>
      </c>
      <c r="V1015" t="b">
        <v>1</v>
      </c>
      <c r="W1015" t="s">
        <v>30</v>
      </c>
      <c r="X1015">
        <v>393</v>
      </c>
      <c r="Y1015">
        <v>407</v>
      </c>
    </row>
    <row r="1016" spans="1:25" x14ac:dyDescent="0.35">
      <c r="A1016">
        <v>1015</v>
      </c>
      <c r="B1016">
        <v>9697</v>
      </c>
      <c r="C1016">
        <v>247</v>
      </c>
      <c r="D1016" t="s">
        <v>39</v>
      </c>
      <c r="E1016" t="s">
        <v>25</v>
      </c>
      <c r="F1016">
        <v>2</v>
      </c>
      <c r="G1016">
        <v>409.17</v>
      </c>
      <c r="H1016">
        <f t="shared" si="15"/>
        <v>818.34</v>
      </c>
      <c r="I1016" s="11">
        <v>45322.436805555553</v>
      </c>
      <c r="J1016">
        <v>9</v>
      </c>
      <c r="K1016" t="s">
        <v>45</v>
      </c>
      <c r="L1016">
        <v>364</v>
      </c>
      <c r="M1016">
        <v>148</v>
      </c>
      <c r="N1016">
        <v>101</v>
      </c>
      <c r="O1016">
        <v>295</v>
      </c>
      <c r="P1016">
        <v>2</v>
      </c>
      <c r="Q1016">
        <v>67</v>
      </c>
      <c r="R1016" t="s">
        <v>46</v>
      </c>
      <c r="S1016">
        <v>76940.25</v>
      </c>
      <c r="T1016" t="s">
        <v>33</v>
      </c>
      <c r="U1016" t="s">
        <v>43</v>
      </c>
      <c r="V1016" t="b">
        <v>0</v>
      </c>
      <c r="W1016" t="s">
        <v>30</v>
      </c>
      <c r="X1016">
        <v>476</v>
      </c>
      <c r="Y1016">
        <v>179</v>
      </c>
    </row>
    <row r="1017" spans="1:25" x14ac:dyDescent="0.35">
      <c r="A1017">
        <v>1016</v>
      </c>
      <c r="B1017">
        <v>9221</v>
      </c>
      <c r="C1017">
        <v>981</v>
      </c>
      <c r="D1017" t="s">
        <v>31</v>
      </c>
      <c r="E1017" t="s">
        <v>47</v>
      </c>
      <c r="F1017">
        <v>4</v>
      </c>
      <c r="G1017">
        <v>393.4</v>
      </c>
      <c r="H1017">
        <f t="shared" si="15"/>
        <v>1573.6</v>
      </c>
      <c r="I1017" s="12">
        <v>45453.724999999999</v>
      </c>
      <c r="J1017">
        <v>15</v>
      </c>
      <c r="K1017" t="s">
        <v>45</v>
      </c>
      <c r="L1017">
        <v>109</v>
      </c>
      <c r="M1017">
        <v>96</v>
      </c>
      <c r="N1017">
        <v>212</v>
      </c>
      <c r="O1017">
        <v>268</v>
      </c>
      <c r="P1017">
        <v>3</v>
      </c>
      <c r="Q1017">
        <v>55</v>
      </c>
      <c r="R1017" t="s">
        <v>46</v>
      </c>
      <c r="S1017">
        <v>23708.12</v>
      </c>
      <c r="T1017" t="s">
        <v>33</v>
      </c>
      <c r="U1017" t="s">
        <v>29</v>
      </c>
      <c r="V1017" t="b">
        <v>1</v>
      </c>
      <c r="W1017" t="s">
        <v>35</v>
      </c>
      <c r="X1017">
        <v>450</v>
      </c>
      <c r="Y1017">
        <v>409</v>
      </c>
    </row>
    <row r="1018" spans="1:25" x14ac:dyDescent="0.35">
      <c r="A1018">
        <v>1017</v>
      </c>
      <c r="B1018">
        <v>5465</v>
      </c>
      <c r="C1018">
        <v>731</v>
      </c>
      <c r="D1018" t="s">
        <v>39</v>
      </c>
      <c r="E1018" t="s">
        <v>25</v>
      </c>
      <c r="F1018">
        <v>4</v>
      </c>
      <c r="G1018">
        <v>776.25</v>
      </c>
      <c r="H1018">
        <f t="shared" si="15"/>
        <v>3105</v>
      </c>
      <c r="I1018" s="11">
        <v>45434.419444444444</v>
      </c>
      <c r="J1018">
        <v>10</v>
      </c>
      <c r="K1018" t="s">
        <v>36</v>
      </c>
      <c r="L1018">
        <v>281</v>
      </c>
      <c r="M1018">
        <v>125</v>
      </c>
      <c r="N1018">
        <v>175</v>
      </c>
      <c r="O1018">
        <v>233</v>
      </c>
      <c r="P1018">
        <v>1</v>
      </c>
      <c r="Q1018">
        <v>22</v>
      </c>
      <c r="R1018" t="s">
        <v>41</v>
      </c>
      <c r="S1018">
        <v>111444.54</v>
      </c>
      <c r="T1018" t="s">
        <v>28</v>
      </c>
      <c r="U1018" t="s">
        <v>29</v>
      </c>
      <c r="V1018" t="b">
        <v>1</v>
      </c>
      <c r="W1018" t="s">
        <v>30</v>
      </c>
      <c r="X1018">
        <v>330</v>
      </c>
      <c r="Y1018">
        <v>321</v>
      </c>
    </row>
    <row r="1019" spans="1:25" x14ac:dyDescent="0.35">
      <c r="A1019">
        <v>1018</v>
      </c>
      <c r="B1019">
        <v>3695</v>
      </c>
      <c r="C1019">
        <v>364</v>
      </c>
      <c r="D1019" t="s">
        <v>24</v>
      </c>
      <c r="E1019" t="s">
        <v>47</v>
      </c>
      <c r="F1019">
        <v>4</v>
      </c>
      <c r="G1019">
        <v>322.68</v>
      </c>
      <c r="H1019">
        <f t="shared" si="15"/>
        <v>1290.72</v>
      </c>
      <c r="I1019" s="12">
        <v>45492.520138888889</v>
      </c>
      <c r="J1019">
        <v>17</v>
      </c>
      <c r="K1019" t="s">
        <v>32</v>
      </c>
      <c r="L1019">
        <v>481</v>
      </c>
      <c r="M1019">
        <v>140</v>
      </c>
      <c r="N1019">
        <v>128</v>
      </c>
      <c r="O1019">
        <v>100</v>
      </c>
      <c r="P1019">
        <v>10</v>
      </c>
      <c r="Q1019">
        <v>61</v>
      </c>
      <c r="R1019" t="s">
        <v>41</v>
      </c>
      <c r="S1019">
        <v>50869.7</v>
      </c>
      <c r="T1019" t="s">
        <v>42</v>
      </c>
      <c r="U1019" t="s">
        <v>43</v>
      </c>
      <c r="V1019" t="b">
        <v>1</v>
      </c>
      <c r="W1019" t="s">
        <v>30</v>
      </c>
      <c r="X1019">
        <v>404</v>
      </c>
      <c r="Y1019">
        <v>105</v>
      </c>
    </row>
    <row r="1020" spans="1:25" x14ac:dyDescent="0.35">
      <c r="A1020">
        <v>1019</v>
      </c>
      <c r="B1020">
        <v>5210</v>
      </c>
      <c r="C1020">
        <v>472</v>
      </c>
      <c r="D1020" t="s">
        <v>44</v>
      </c>
      <c r="E1020" t="s">
        <v>25</v>
      </c>
      <c r="F1020">
        <v>3</v>
      </c>
      <c r="G1020">
        <v>103.69</v>
      </c>
      <c r="H1020">
        <f t="shared" si="15"/>
        <v>311.07</v>
      </c>
      <c r="I1020" s="11">
        <v>45509.550694444442</v>
      </c>
      <c r="J1020">
        <v>13</v>
      </c>
      <c r="K1020" t="s">
        <v>45</v>
      </c>
      <c r="L1020">
        <v>281</v>
      </c>
      <c r="M1020">
        <v>114</v>
      </c>
      <c r="N1020">
        <v>225</v>
      </c>
      <c r="O1020">
        <v>168</v>
      </c>
      <c r="P1020">
        <v>10</v>
      </c>
      <c r="Q1020">
        <v>70</v>
      </c>
      <c r="R1020" t="s">
        <v>27</v>
      </c>
      <c r="S1020">
        <v>58930.28</v>
      </c>
      <c r="T1020" t="s">
        <v>37</v>
      </c>
      <c r="U1020" t="s">
        <v>34</v>
      </c>
      <c r="V1020" t="b">
        <v>1</v>
      </c>
      <c r="W1020" t="s">
        <v>48</v>
      </c>
      <c r="X1020">
        <v>157</v>
      </c>
      <c r="Y1020">
        <v>419</v>
      </c>
    </row>
    <row r="1021" spans="1:25" x14ac:dyDescent="0.35">
      <c r="A1021">
        <v>1020</v>
      </c>
      <c r="B1021">
        <v>8894</v>
      </c>
      <c r="C1021">
        <v>501</v>
      </c>
      <c r="D1021" t="s">
        <v>31</v>
      </c>
      <c r="E1021" t="s">
        <v>25</v>
      </c>
      <c r="F1021">
        <v>2</v>
      </c>
      <c r="G1021">
        <v>1923.72</v>
      </c>
      <c r="H1021">
        <f t="shared" si="15"/>
        <v>3847.44</v>
      </c>
      <c r="I1021" s="12">
        <v>45354.914583333331</v>
      </c>
      <c r="J1021">
        <v>15</v>
      </c>
      <c r="K1021" t="s">
        <v>26</v>
      </c>
      <c r="L1021">
        <v>51</v>
      </c>
      <c r="M1021">
        <v>50</v>
      </c>
      <c r="N1021">
        <v>115</v>
      </c>
      <c r="O1021">
        <v>214</v>
      </c>
      <c r="P1021">
        <v>3</v>
      </c>
      <c r="Q1021">
        <v>38</v>
      </c>
      <c r="R1021" t="s">
        <v>46</v>
      </c>
      <c r="S1021">
        <v>21733.22</v>
      </c>
      <c r="T1021" t="s">
        <v>42</v>
      </c>
      <c r="U1021" t="s">
        <v>43</v>
      </c>
      <c r="V1021" t="b">
        <v>1</v>
      </c>
      <c r="W1021" t="s">
        <v>35</v>
      </c>
      <c r="X1021">
        <v>269</v>
      </c>
      <c r="Y1021">
        <v>365</v>
      </c>
    </row>
    <row r="1022" spans="1:25" x14ac:dyDescent="0.35">
      <c r="A1022">
        <v>1021</v>
      </c>
      <c r="B1022">
        <v>5835</v>
      </c>
      <c r="C1022">
        <v>287</v>
      </c>
      <c r="D1022" t="s">
        <v>39</v>
      </c>
      <c r="E1022" t="s">
        <v>25</v>
      </c>
      <c r="F1022">
        <v>2</v>
      </c>
      <c r="G1022">
        <v>1491.36</v>
      </c>
      <c r="H1022">
        <f t="shared" si="15"/>
        <v>2982.72</v>
      </c>
      <c r="I1022" s="11">
        <v>45312.09375</v>
      </c>
      <c r="J1022">
        <v>20</v>
      </c>
      <c r="K1022" t="s">
        <v>40</v>
      </c>
      <c r="L1022">
        <v>483</v>
      </c>
      <c r="M1022">
        <v>86</v>
      </c>
      <c r="N1022">
        <v>300</v>
      </c>
      <c r="O1022">
        <v>252</v>
      </c>
      <c r="P1022">
        <v>9</v>
      </c>
      <c r="Q1022">
        <v>31</v>
      </c>
      <c r="R1022" t="s">
        <v>41</v>
      </c>
      <c r="S1022">
        <v>64291.33</v>
      </c>
      <c r="T1022" t="s">
        <v>42</v>
      </c>
      <c r="U1022" t="s">
        <v>34</v>
      </c>
      <c r="V1022" t="b">
        <v>0</v>
      </c>
      <c r="W1022" t="s">
        <v>30</v>
      </c>
      <c r="X1022">
        <v>160</v>
      </c>
      <c r="Y1022">
        <v>491</v>
      </c>
    </row>
    <row r="1023" spans="1:25" x14ac:dyDescent="0.35">
      <c r="A1023">
        <v>1022</v>
      </c>
      <c r="B1023">
        <v>6549</v>
      </c>
      <c r="C1023">
        <v>816</v>
      </c>
      <c r="D1023" t="s">
        <v>52</v>
      </c>
      <c r="E1023" t="s">
        <v>47</v>
      </c>
      <c r="F1023">
        <v>3</v>
      </c>
      <c r="G1023">
        <v>1527.14</v>
      </c>
      <c r="H1023">
        <f t="shared" si="15"/>
        <v>4581.42</v>
      </c>
      <c r="I1023" s="12">
        <v>45433.440972222219</v>
      </c>
      <c r="J1023">
        <v>10</v>
      </c>
      <c r="K1023" t="s">
        <v>40</v>
      </c>
      <c r="L1023">
        <v>34</v>
      </c>
      <c r="M1023">
        <v>74</v>
      </c>
      <c r="N1023">
        <v>209</v>
      </c>
      <c r="O1023">
        <v>341</v>
      </c>
      <c r="P1023">
        <v>7</v>
      </c>
      <c r="Q1023">
        <v>40</v>
      </c>
      <c r="R1023" t="s">
        <v>41</v>
      </c>
      <c r="S1023">
        <v>113109.83</v>
      </c>
      <c r="T1023" t="s">
        <v>37</v>
      </c>
      <c r="U1023" t="s">
        <v>43</v>
      </c>
      <c r="V1023" t="b">
        <v>0</v>
      </c>
      <c r="W1023" t="s">
        <v>35</v>
      </c>
      <c r="X1023">
        <v>463</v>
      </c>
      <c r="Y1023">
        <v>176</v>
      </c>
    </row>
    <row r="1024" spans="1:25" x14ac:dyDescent="0.35">
      <c r="A1024">
        <v>1023</v>
      </c>
      <c r="B1024">
        <v>2886</v>
      </c>
      <c r="C1024">
        <v>781</v>
      </c>
      <c r="D1024" t="s">
        <v>38</v>
      </c>
      <c r="E1024" t="s">
        <v>25</v>
      </c>
      <c r="F1024">
        <v>5</v>
      </c>
      <c r="G1024">
        <v>1708.16</v>
      </c>
      <c r="H1024">
        <f t="shared" si="15"/>
        <v>8540.8000000000011</v>
      </c>
      <c r="I1024" s="11">
        <v>45343.118750000001</v>
      </c>
      <c r="J1024">
        <v>18</v>
      </c>
      <c r="K1024" t="s">
        <v>36</v>
      </c>
      <c r="L1024">
        <v>80</v>
      </c>
      <c r="M1024">
        <v>76</v>
      </c>
      <c r="N1024">
        <v>103</v>
      </c>
      <c r="O1024">
        <v>490</v>
      </c>
      <c r="P1024">
        <v>9</v>
      </c>
      <c r="Q1024">
        <v>19</v>
      </c>
      <c r="R1024" t="s">
        <v>46</v>
      </c>
      <c r="S1024">
        <v>93149.46</v>
      </c>
      <c r="T1024" t="s">
        <v>42</v>
      </c>
      <c r="U1024" t="s">
        <v>43</v>
      </c>
      <c r="V1024" t="b">
        <v>0</v>
      </c>
      <c r="W1024" t="s">
        <v>30</v>
      </c>
      <c r="X1024">
        <v>470</v>
      </c>
      <c r="Y1024">
        <v>419</v>
      </c>
    </row>
    <row r="1025" spans="1:25" x14ac:dyDescent="0.35">
      <c r="A1025">
        <v>1024</v>
      </c>
      <c r="B1025">
        <v>8673</v>
      </c>
      <c r="C1025">
        <v>438</v>
      </c>
      <c r="D1025" t="s">
        <v>31</v>
      </c>
      <c r="E1025" t="s">
        <v>47</v>
      </c>
      <c r="F1025">
        <v>2</v>
      </c>
      <c r="G1025">
        <v>272.05</v>
      </c>
      <c r="H1025">
        <f t="shared" si="15"/>
        <v>544.1</v>
      </c>
      <c r="I1025" s="12">
        <v>45533.448611111111</v>
      </c>
      <c r="J1025">
        <v>13</v>
      </c>
      <c r="K1025" t="s">
        <v>40</v>
      </c>
      <c r="L1025">
        <v>5</v>
      </c>
      <c r="M1025">
        <v>80</v>
      </c>
      <c r="N1025">
        <v>142</v>
      </c>
      <c r="O1025">
        <v>162</v>
      </c>
      <c r="P1025">
        <v>8</v>
      </c>
      <c r="Q1025">
        <v>54</v>
      </c>
      <c r="R1025" t="s">
        <v>27</v>
      </c>
      <c r="S1025">
        <v>67552.960000000006</v>
      </c>
      <c r="T1025" t="s">
        <v>33</v>
      </c>
      <c r="U1025" t="s">
        <v>43</v>
      </c>
      <c r="V1025" t="b">
        <v>1</v>
      </c>
      <c r="W1025" t="s">
        <v>30</v>
      </c>
      <c r="X1025">
        <v>234</v>
      </c>
      <c r="Y1025">
        <v>450</v>
      </c>
    </row>
    <row r="1026" spans="1:25" x14ac:dyDescent="0.35">
      <c r="A1026">
        <v>1025</v>
      </c>
      <c r="B1026">
        <v>2233</v>
      </c>
      <c r="C1026">
        <v>907</v>
      </c>
      <c r="D1026" t="s">
        <v>38</v>
      </c>
      <c r="E1026" t="s">
        <v>25</v>
      </c>
      <c r="F1026">
        <v>1</v>
      </c>
      <c r="G1026">
        <v>455.08</v>
      </c>
      <c r="H1026">
        <f t="shared" si="15"/>
        <v>455.08</v>
      </c>
      <c r="I1026" s="11">
        <v>45502.990277777775</v>
      </c>
      <c r="J1026">
        <v>19</v>
      </c>
      <c r="K1026" t="s">
        <v>45</v>
      </c>
      <c r="L1026">
        <v>388</v>
      </c>
      <c r="M1026">
        <v>64</v>
      </c>
      <c r="N1026">
        <v>144</v>
      </c>
      <c r="O1026">
        <v>244</v>
      </c>
      <c r="P1026">
        <v>9</v>
      </c>
      <c r="Q1026">
        <v>19</v>
      </c>
      <c r="R1026" t="s">
        <v>27</v>
      </c>
      <c r="S1026">
        <v>77676.5</v>
      </c>
      <c r="T1026" t="s">
        <v>28</v>
      </c>
      <c r="U1026" t="s">
        <v>34</v>
      </c>
      <c r="V1026" t="b">
        <v>1</v>
      </c>
      <c r="W1026" t="s">
        <v>35</v>
      </c>
      <c r="X1026">
        <v>198</v>
      </c>
      <c r="Y1026">
        <v>106</v>
      </c>
    </row>
    <row r="1027" spans="1:25" x14ac:dyDescent="0.35">
      <c r="A1027">
        <v>1026</v>
      </c>
      <c r="B1027">
        <v>3306</v>
      </c>
      <c r="C1027">
        <v>981</v>
      </c>
      <c r="D1027" t="s">
        <v>49</v>
      </c>
      <c r="E1027" t="s">
        <v>47</v>
      </c>
      <c r="F1027">
        <v>4</v>
      </c>
      <c r="G1027">
        <v>1091.6600000000001</v>
      </c>
      <c r="H1027">
        <f t="shared" ref="H1027:H1090" si="16">G1027*F1027</f>
        <v>4366.6400000000003</v>
      </c>
      <c r="I1027" s="12">
        <v>45333.001388888886</v>
      </c>
      <c r="J1027">
        <v>17</v>
      </c>
      <c r="K1027" t="s">
        <v>36</v>
      </c>
      <c r="L1027">
        <v>467</v>
      </c>
      <c r="M1027">
        <v>146</v>
      </c>
      <c r="N1027">
        <v>192</v>
      </c>
      <c r="O1027">
        <v>276</v>
      </c>
      <c r="P1027">
        <v>5</v>
      </c>
      <c r="Q1027">
        <v>60</v>
      </c>
      <c r="R1027" t="s">
        <v>27</v>
      </c>
      <c r="S1027">
        <v>27617.25</v>
      </c>
      <c r="T1027" t="s">
        <v>42</v>
      </c>
      <c r="U1027" t="s">
        <v>43</v>
      </c>
      <c r="V1027" t="b">
        <v>0</v>
      </c>
      <c r="W1027" t="s">
        <v>30</v>
      </c>
      <c r="X1027">
        <v>113</v>
      </c>
      <c r="Y1027">
        <v>298</v>
      </c>
    </row>
    <row r="1028" spans="1:25" x14ac:dyDescent="0.35">
      <c r="A1028">
        <v>1027</v>
      </c>
      <c r="B1028">
        <v>4696</v>
      </c>
      <c r="C1028">
        <v>432</v>
      </c>
      <c r="D1028" t="s">
        <v>44</v>
      </c>
      <c r="E1028" t="s">
        <v>25</v>
      </c>
      <c r="F1028">
        <v>1</v>
      </c>
      <c r="G1028">
        <v>457.7</v>
      </c>
      <c r="H1028">
        <f t="shared" si="16"/>
        <v>457.7</v>
      </c>
      <c r="I1028" s="11">
        <v>45382.244444444441</v>
      </c>
      <c r="J1028">
        <v>19</v>
      </c>
      <c r="K1028" t="s">
        <v>32</v>
      </c>
      <c r="L1028">
        <v>295</v>
      </c>
      <c r="M1028">
        <v>97</v>
      </c>
      <c r="N1028">
        <v>143</v>
      </c>
      <c r="O1028">
        <v>158</v>
      </c>
      <c r="P1028">
        <v>3</v>
      </c>
      <c r="Q1028">
        <v>34</v>
      </c>
      <c r="R1028" t="s">
        <v>46</v>
      </c>
      <c r="S1028">
        <v>63634.13</v>
      </c>
      <c r="T1028" t="s">
        <v>33</v>
      </c>
      <c r="U1028" t="s">
        <v>43</v>
      </c>
      <c r="V1028" t="b">
        <v>1</v>
      </c>
      <c r="W1028" t="s">
        <v>30</v>
      </c>
      <c r="X1028">
        <v>408</v>
      </c>
      <c r="Y1028">
        <v>490</v>
      </c>
    </row>
    <row r="1029" spans="1:25" x14ac:dyDescent="0.35">
      <c r="A1029">
        <v>1028</v>
      </c>
      <c r="B1029">
        <v>7511</v>
      </c>
      <c r="C1029">
        <v>564</v>
      </c>
      <c r="D1029" t="s">
        <v>38</v>
      </c>
      <c r="E1029" t="s">
        <v>47</v>
      </c>
      <c r="F1029">
        <v>4</v>
      </c>
      <c r="G1029">
        <v>1172.96</v>
      </c>
      <c r="H1029">
        <f t="shared" si="16"/>
        <v>4691.84</v>
      </c>
      <c r="I1029" s="12">
        <v>45295.259027777778</v>
      </c>
      <c r="J1029">
        <v>9</v>
      </c>
      <c r="K1029" t="s">
        <v>45</v>
      </c>
      <c r="L1029">
        <v>316</v>
      </c>
      <c r="M1029">
        <v>136</v>
      </c>
      <c r="N1029">
        <v>185</v>
      </c>
      <c r="O1029">
        <v>198</v>
      </c>
      <c r="P1029">
        <v>8</v>
      </c>
      <c r="Q1029">
        <v>30</v>
      </c>
      <c r="R1029" t="s">
        <v>46</v>
      </c>
      <c r="S1029">
        <v>67688.179999999993</v>
      </c>
      <c r="T1029" t="s">
        <v>28</v>
      </c>
      <c r="U1029" t="s">
        <v>50</v>
      </c>
      <c r="V1029" t="b">
        <v>0</v>
      </c>
      <c r="W1029" t="s">
        <v>48</v>
      </c>
      <c r="X1029">
        <v>477</v>
      </c>
      <c r="Y1029">
        <v>377</v>
      </c>
    </row>
    <row r="1030" spans="1:25" x14ac:dyDescent="0.35">
      <c r="A1030">
        <v>1029</v>
      </c>
      <c r="B1030">
        <v>6992</v>
      </c>
      <c r="C1030">
        <v>599</v>
      </c>
      <c r="D1030" t="s">
        <v>44</v>
      </c>
      <c r="E1030" t="s">
        <v>25</v>
      </c>
      <c r="F1030">
        <v>3</v>
      </c>
      <c r="G1030">
        <v>425.26</v>
      </c>
      <c r="H1030">
        <f t="shared" si="16"/>
        <v>1275.78</v>
      </c>
      <c r="I1030" s="11">
        <v>45432.229166666664</v>
      </c>
      <c r="J1030">
        <v>17</v>
      </c>
      <c r="K1030" t="s">
        <v>32</v>
      </c>
      <c r="L1030">
        <v>218</v>
      </c>
      <c r="M1030">
        <v>103</v>
      </c>
      <c r="N1030">
        <v>182</v>
      </c>
      <c r="O1030">
        <v>331</v>
      </c>
      <c r="P1030">
        <v>8</v>
      </c>
      <c r="Q1030">
        <v>40</v>
      </c>
      <c r="R1030" t="s">
        <v>41</v>
      </c>
      <c r="S1030">
        <v>48157.11</v>
      </c>
      <c r="T1030" t="s">
        <v>28</v>
      </c>
      <c r="U1030" t="s">
        <v>29</v>
      </c>
      <c r="V1030" t="b">
        <v>0</v>
      </c>
      <c r="W1030" t="s">
        <v>30</v>
      </c>
      <c r="X1030">
        <v>138</v>
      </c>
      <c r="Y1030">
        <v>107</v>
      </c>
    </row>
    <row r="1031" spans="1:25" x14ac:dyDescent="0.35">
      <c r="A1031">
        <v>1030</v>
      </c>
      <c r="B1031">
        <v>2479</v>
      </c>
      <c r="C1031">
        <v>130</v>
      </c>
      <c r="D1031" t="s">
        <v>39</v>
      </c>
      <c r="E1031" t="s">
        <v>25</v>
      </c>
      <c r="F1031">
        <v>5</v>
      </c>
      <c r="G1031">
        <v>1301.4000000000001</v>
      </c>
      <c r="H1031">
        <f t="shared" si="16"/>
        <v>6507</v>
      </c>
      <c r="I1031" s="12">
        <v>45543.301388888889</v>
      </c>
      <c r="J1031">
        <v>9</v>
      </c>
      <c r="K1031" t="s">
        <v>36</v>
      </c>
      <c r="L1031">
        <v>202</v>
      </c>
      <c r="M1031">
        <v>124</v>
      </c>
      <c r="N1031">
        <v>151</v>
      </c>
      <c r="O1031">
        <v>239</v>
      </c>
      <c r="P1031">
        <v>6</v>
      </c>
      <c r="Q1031">
        <v>65</v>
      </c>
      <c r="R1031" t="s">
        <v>27</v>
      </c>
      <c r="S1031">
        <v>34816.51</v>
      </c>
      <c r="T1031" t="s">
        <v>42</v>
      </c>
      <c r="U1031" t="s">
        <v>43</v>
      </c>
      <c r="V1031" t="b">
        <v>1</v>
      </c>
      <c r="W1031" t="s">
        <v>30</v>
      </c>
      <c r="X1031">
        <v>354</v>
      </c>
      <c r="Y1031">
        <v>355</v>
      </c>
    </row>
    <row r="1032" spans="1:25" x14ac:dyDescent="0.35">
      <c r="A1032">
        <v>1031</v>
      </c>
      <c r="B1032">
        <v>7464</v>
      </c>
      <c r="C1032">
        <v>166</v>
      </c>
      <c r="D1032" t="s">
        <v>24</v>
      </c>
      <c r="E1032" t="s">
        <v>47</v>
      </c>
      <c r="F1032">
        <v>1</v>
      </c>
      <c r="G1032">
        <v>759.05</v>
      </c>
      <c r="H1032">
        <f t="shared" si="16"/>
        <v>759.05</v>
      </c>
      <c r="I1032" s="11">
        <v>45358.879166666666</v>
      </c>
      <c r="J1032">
        <v>17</v>
      </c>
      <c r="K1032" t="s">
        <v>45</v>
      </c>
      <c r="L1032">
        <v>436</v>
      </c>
      <c r="M1032">
        <v>103</v>
      </c>
      <c r="N1032">
        <v>269</v>
      </c>
      <c r="O1032">
        <v>437</v>
      </c>
      <c r="P1032">
        <v>2</v>
      </c>
      <c r="Q1032">
        <v>66</v>
      </c>
      <c r="R1032" t="s">
        <v>27</v>
      </c>
      <c r="S1032">
        <v>82694.94</v>
      </c>
      <c r="T1032" t="s">
        <v>42</v>
      </c>
      <c r="U1032" t="s">
        <v>29</v>
      </c>
      <c r="V1032" t="b">
        <v>0</v>
      </c>
      <c r="W1032" t="s">
        <v>30</v>
      </c>
      <c r="X1032">
        <v>483</v>
      </c>
      <c r="Y1032">
        <v>499</v>
      </c>
    </row>
    <row r="1033" spans="1:25" x14ac:dyDescent="0.35">
      <c r="A1033">
        <v>1032</v>
      </c>
      <c r="B1033">
        <v>1228</v>
      </c>
      <c r="C1033">
        <v>586</v>
      </c>
      <c r="D1033" t="s">
        <v>52</v>
      </c>
      <c r="E1033" t="s">
        <v>47</v>
      </c>
      <c r="F1033">
        <v>2</v>
      </c>
      <c r="G1033">
        <v>1058.2</v>
      </c>
      <c r="H1033">
        <f t="shared" si="16"/>
        <v>2116.4</v>
      </c>
      <c r="I1033" s="12">
        <v>45516.188888888886</v>
      </c>
      <c r="J1033">
        <v>3</v>
      </c>
      <c r="K1033" t="s">
        <v>26</v>
      </c>
      <c r="L1033">
        <v>244</v>
      </c>
      <c r="M1033">
        <v>83</v>
      </c>
      <c r="N1033">
        <v>268</v>
      </c>
      <c r="O1033">
        <v>103</v>
      </c>
      <c r="P1033">
        <v>6</v>
      </c>
      <c r="Q1033">
        <v>22</v>
      </c>
      <c r="R1033" t="s">
        <v>41</v>
      </c>
      <c r="S1033">
        <v>45424.84</v>
      </c>
      <c r="T1033" t="s">
        <v>33</v>
      </c>
      <c r="U1033" t="s">
        <v>50</v>
      </c>
      <c r="V1033" t="b">
        <v>1</v>
      </c>
      <c r="W1033" t="s">
        <v>48</v>
      </c>
      <c r="X1033">
        <v>477</v>
      </c>
      <c r="Y1033">
        <v>297</v>
      </c>
    </row>
    <row r="1034" spans="1:25" x14ac:dyDescent="0.35">
      <c r="A1034">
        <v>1033</v>
      </c>
      <c r="B1034">
        <v>5332</v>
      </c>
      <c r="C1034">
        <v>215</v>
      </c>
      <c r="D1034" t="s">
        <v>24</v>
      </c>
      <c r="E1034" t="s">
        <v>47</v>
      </c>
      <c r="F1034">
        <v>5</v>
      </c>
      <c r="G1034">
        <v>1912.95</v>
      </c>
      <c r="H1034">
        <f t="shared" si="16"/>
        <v>9564.75</v>
      </c>
      <c r="I1034" s="11">
        <v>45319.970138888886</v>
      </c>
      <c r="J1034">
        <v>15</v>
      </c>
      <c r="K1034" t="s">
        <v>45</v>
      </c>
      <c r="L1034">
        <v>219</v>
      </c>
      <c r="M1034">
        <v>52</v>
      </c>
      <c r="N1034">
        <v>120</v>
      </c>
      <c r="O1034">
        <v>499</v>
      </c>
      <c r="P1034">
        <v>4</v>
      </c>
      <c r="Q1034">
        <v>51</v>
      </c>
      <c r="R1034" t="s">
        <v>27</v>
      </c>
      <c r="S1034">
        <v>115222.59</v>
      </c>
      <c r="T1034" t="s">
        <v>33</v>
      </c>
      <c r="U1034" t="s">
        <v>43</v>
      </c>
      <c r="V1034" t="b">
        <v>1</v>
      </c>
      <c r="W1034" t="s">
        <v>35</v>
      </c>
      <c r="X1034">
        <v>329</v>
      </c>
      <c r="Y1034">
        <v>485</v>
      </c>
    </row>
    <row r="1035" spans="1:25" x14ac:dyDescent="0.35">
      <c r="A1035">
        <v>1034</v>
      </c>
      <c r="B1035">
        <v>9791</v>
      </c>
      <c r="C1035">
        <v>459</v>
      </c>
      <c r="D1035" t="s">
        <v>38</v>
      </c>
      <c r="E1035" t="s">
        <v>25</v>
      </c>
      <c r="F1035">
        <v>2</v>
      </c>
      <c r="G1035">
        <v>277.64999999999998</v>
      </c>
      <c r="H1035">
        <f t="shared" si="16"/>
        <v>555.29999999999995</v>
      </c>
      <c r="I1035" s="12">
        <v>45464.884722222225</v>
      </c>
      <c r="J1035">
        <v>1</v>
      </c>
      <c r="K1035" t="s">
        <v>26</v>
      </c>
      <c r="L1035">
        <v>500</v>
      </c>
      <c r="M1035">
        <v>64</v>
      </c>
      <c r="N1035">
        <v>148</v>
      </c>
      <c r="O1035">
        <v>165</v>
      </c>
      <c r="P1035">
        <v>7</v>
      </c>
      <c r="Q1035">
        <v>35</v>
      </c>
      <c r="R1035" t="s">
        <v>27</v>
      </c>
      <c r="S1035">
        <v>29926.15</v>
      </c>
      <c r="T1035" t="s">
        <v>28</v>
      </c>
      <c r="U1035" t="s">
        <v>34</v>
      </c>
      <c r="V1035" t="b">
        <v>1</v>
      </c>
      <c r="W1035" t="s">
        <v>30</v>
      </c>
      <c r="X1035">
        <v>421</v>
      </c>
      <c r="Y1035">
        <v>199</v>
      </c>
    </row>
    <row r="1036" spans="1:25" x14ac:dyDescent="0.35">
      <c r="A1036">
        <v>1035</v>
      </c>
      <c r="B1036">
        <v>3024</v>
      </c>
      <c r="C1036">
        <v>590</v>
      </c>
      <c r="D1036" t="s">
        <v>44</v>
      </c>
      <c r="E1036" t="s">
        <v>25</v>
      </c>
      <c r="F1036">
        <v>1</v>
      </c>
      <c r="G1036">
        <v>468.62</v>
      </c>
      <c r="H1036">
        <f t="shared" si="16"/>
        <v>468.62</v>
      </c>
      <c r="I1036" s="11">
        <v>45391.998611111114</v>
      </c>
      <c r="J1036">
        <v>8</v>
      </c>
      <c r="K1036" t="s">
        <v>26</v>
      </c>
      <c r="L1036">
        <v>112</v>
      </c>
      <c r="M1036">
        <v>56</v>
      </c>
      <c r="N1036">
        <v>165</v>
      </c>
      <c r="O1036">
        <v>372</v>
      </c>
      <c r="P1036">
        <v>8</v>
      </c>
      <c r="Q1036">
        <v>20</v>
      </c>
      <c r="R1036" t="s">
        <v>41</v>
      </c>
      <c r="S1036">
        <v>22473.66</v>
      </c>
      <c r="T1036" t="s">
        <v>28</v>
      </c>
      <c r="U1036" t="s">
        <v>50</v>
      </c>
      <c r="V1036" t="b">
        <v>0</v>
      </c>
      <c r="W1036" t="s">
        <v>30</v>
      </c>
      <c r="X1036">
        <v>381</v>
      </c>
      <c r="Y1036">
        <v>290</v>
      </c>
    </row>
    <row r="1037" spans="1:25" x14ac:dyDescent="0.35">
      <c r="A1037">
        <v>1036</v>
      </c>
      <c r="B1037">
        <v>8451</v>
      </c>
      <c r="C1037">
        <v>572</v>
      </c>
      <c r="D1037" t="s">
        <v>49</v>
      </c>
      <c r="E1037" t="s">
        <v>25</v>
      </c>
      <c r="F1037">
        <v>3</v>
      </c>
      <c r="G1037">
        <v>524.35</v>
      </c>
      <c r="H1037">
        <f t="shared" si="16"/>
        <v>1573.0500000000002</v>
      </c>
      <c r="I1037" s="12">
        <v>45366.574999999997</v>
      </c>
      <c r="J1037">
        <v>13</v>
      </c>
      <c r="K1037" t="s">
        <v>36</v>
      </c>
      <c r="L1037">
        <v>226</v>
      </c>
      <c r="M1037">
        <v>60</v>
      </c>
      <c r="N1037">
        <v>290</v>
      </c>
      <c r="O1037">
        <v>431</v>
      </c>
      <c r="P1037">
        <v>3</v>
      </c>
      <c r="Q1037">
        <v>42</v>
      </c>
      <c r="R1037" t="s">
        <v>41</v>
      </c>
      <c r="S1037">
        <v>85611.33</v>
      </c>
      <c r="T1037" t="s">
        <v>33</v>
      </c>
      <c r="U1037" t="s">
        <v>50</v>
      </c>
      <c r="V1037" t="b">
        <v>0</v>
      </c>
      <c r="W1037" t="s">
        <v>35</v>
      </c>
      <c r="X1037">
        <v>381</v>
      </c>
      <c r="Y1037">
        <v>308</v>
      </c>
    </row>
    <row r="1038" spans="1:25" x14ac:dyDescent="0.35">
      <c r="A1038">
        <v>1037</v>
      </c>
      <c r="B1038">
        <v>7038</v>
      </c>
      <c r="C1038">
        <v>966</v>
      </c>
      <c r="D1038" t="s">
        <v>44</v>
      </c>
      <c r="E1038" t="s">
        <v>47</v>
      </c>
      <c r="F1038">
        <v>5</v>
      </c>
      <c r="G1038">
        <v>1215.52</v>
      </c>
      <c r="H1038">
        <f t="shared" si="16"/>
        <v>6077.6</v>
      </c>
      <c r="I1038" s="11">
        <v>45388.712500000001</v>
      </c>
      <c r="J1038">
        <v>4</v>
      </c>
      <c r="K1038" t="s">
        <v>45</v>
      </c>
      <c r="L1038">
        <v>83</v>
      </c>
      <c r="M1038">
        <v>89</v>
      </c>
      <c r="N1038">
        <v>123</v>
      </c>
      <c r="O1038">
        <v>500</v>
      </c>
      <c r="P1038">
        <v>1</v>
      </c>
      <c r="Q1038">
        <v>31</v>
      </c>
      <c r="R1038" t="s">
        <v>27</v>
      </c>
      <c r="S1038">
        <v>97338.52</v>
      </c>
      <c r="T1038" t="s">
        <v>37</v>
      </c>
      <c r="U1038" t="s">
        <v>29</v>
      </c>
      <c r="V1038" t="b">
        <v>0</v>
      </c>
      <c r="W1038" t="s">
        <v>30</v>
      </c>
      <c r="X1038">
        <v>464</v>
      </c>
      <c r="Y1038">
        <v>170</v>
      </c>
    </row>
    <row r="1039" spans="1:25" x14ac:dyDescent="0.35">
      <c r="A1039">
        <v>1038</v>
      </c>
      <c r="B1039">
        <v>5295</v>
      </c>
      <c r="C1039">
        <v>274</v>
      </c>
      <c r="D1039" t="s">
        <v>31</v>
      </c>
      <c r="E1039" t="s">
        <v>25</v>
      </c>
      <c r="F1039">
        <v>2</v>
      </c>
      <c r="G1039">
        <v>704.29</v>
      </c>
      <c r="H1039">
        <f t="shared" si="16"/>
        <v>1408.58</v>
      </c>
      <c r="I1039" s="12">
        <v>45448.451388888891</v>
      </c>
      <c r="J1039">
        <v>1</v>
      </c>
      <c r="K1039" t="s">
        <v>36</v>
      </c>
      <c r="L1039">
        <v>483</v>
      </c>
      <c r="M1039">
        <v>101</v>
      </c>
      <c r="N1039">
        <v>215</v>
      </c>
      <c r="O1039">
        <v>183</v>
      </c>
      <c r="P1039">
        <v>10</v>
      </c>
      <c r="Q1039">
        <v>56</v>
      </c>
      <c r="R1039" t="s">
        <v>27</v>
      </c>
      <c r="S1039">
        <v>106345.43</v>
      </c>
      <c r="T1039" t="s">
        <v>37</v>
      </c>
      <c r="U1039" t="s">
        <v>29</v>
      </c>
      <c r="V1039" t="b">
        <v>0</v>
      </c>
      <c r="W1039" t="s">
        <v>48</v>
      </c>
      <c r="X1039">
        <v>480</v>
      </c>
      <c r="Y1039">
        <v>454</v>
      </c>
    </row>
    <row r="1040" spans="1:25" x14ac:dyDescent="0.35">
      <c r="A1040">
        <v>1039</v>
      </c>
      <c r="B1040">
        <v>7242</v>
      </c>
      <c r="C1040">
        <v>389</v>
      </c>
      <c r="D1040" t="s">
        <v>49</v>
      </c>
      <c r="E1040" t="s">
        <v>25</v>
      </c>
      <c r="F1040">
        <v>2</v>
      </c>
      <c r="G1040">
        <v>1726.84</v>
      </c>
      <c r="H1040">
        <f t="shared" si="16"/>
        <v>3453.68</v>
      </c>
      <c r="I1040" s="11">
        <v>45498.114583333336</v>
      </c>
      <c r="J1040">
        <v>2</v>
      </c>
      <c r="K1040" t="s">
        <v>40</v>
      </c>
      <c r="L1040">
        <v>8</v>
      </c>
      <c r="M1040">
        <v>53</v>
      </c>
      <c r="N1040">
        <v>207</v>
      </c>
      <c r="O1040">
        <v>314</v>
      </c>
      <c r="P1040">
        <v>8</v>
      </c>
      <c r="Q1040">
        <v>27</v>
      </c>
      <c r="R1040" t="s">
        <v>46</v>
      </c>
      <c r="S1040">
        <v>116563.11</v>
      </c>
      <c r="T1040" t="s">
        <v>37</v>
      </c>
      <c r="U1040" t="s">
        <v>34</v>
      </c>
      <c r="V1040" t="b">
        <v>1</v>
      </c>
      <c r="W1040" t="s">
        <v>48</v>
      </c>
      <c r="X1040">
        <v>312</v>
      </c>
      <c r="Y1040">
        <v>420</v>
      </c>
    </row>
    <row r="1041" spans="1:25" x14ac:dyDescent="0.35">
      <c r="A1041">
        <v>1040</v>
      </c>
      <c r="B1041">
        <v>7086</v>
      </c>
      <c r="C1041">
        <v>886</v>
      </c>
      <c r="D1041" t="s">
        <v>51</v>
      </c>
      <c r="E1041" t="s">
        <v>25</v>
      </c>
      <c r="F1041">
        <v>5</v>
      </c>
      <c r="G1041">
        <v>1374.59</v>
      </c>
      <c r="H1041">
        <f t="shared" si="16"/>
        <v>6872.95</v>
      </c>
      <c r="I1041" s="12">
        <v>45438.947222222225</v>
      </c>
      <c r="J1041">
        <v>15</v>
      </c>
      <c r="K1041" t="s">
        <v>36</v>
      </c>
      <c r="L1041">
        <v>102</v>
      </c>
      <c r="M1041">
        <v>61</v>
      </c>
      <c r="N1041">
        <v>147</v>
      </c>
      <c r="O1041">
        <v>282</v>
      </c>
      <c r="P1041">
        <v>6</v>
      </c>
      <c r="Q1041">
        <v>56</v>
      </c>
      <c r="R1041" t="s">
        <v>27</v>
      </c>
      <c r="S1041">
        <v>86355.71</v>
      </c>
      <c r="T1041" t="s">
        <v>42</v>
      </c>
      <c r="U1041" t="s">
        <v>34</v>
      </c>
      <c r="V1041" t="b">
        <v>1</v>
      </c>
      <c r="W1041" t="s">
        <v>30</v>
      </c>
      <c r="X1041">
        <v>461</v>
      </c>
      <c r="Y1041">
        <v>152</v>
      </c>
    </row>
    <row r="1042" spans="1:25" x14ac:dyDescent="0.35">
      <c r="A1042">
        <v>1041</v>
      </c>
      <c r="B1042">
        <v>2775</v>
      </c>
      <c r="C1042">
        <v>456</v>
      </c>
      <c r="D1042" t="s">
        <v>51</v>
      </c>
      <c r="E1042" t="s">
        <v>25</v>
      </c>
      <c r="F1042">
        <v>3</v>
      </c>
      <c r="G1042">
        <v>699.85</v>
      </c>
      <c r="H1042">
        <f t="shared" si="16"/>
        <v>2099.5500000000002</v>
      </c>
      <c r="I1042" s="11">
        <v>45475.079861111109</v>
      </c>
      <c r="J1042">
        <v>15</v>
      </c>
      <c r="K1042" t="s">
        <v>45</v>
      </c>
      <c r="L1042">
        <v>331</v>
      </c>
      <c r="M1042">
        <v>129</v>
      </c>
      <c r="N1042">
        <v>147</v>
      </c>
      <c r="O1042">
        <v>430</v>
      </c>
      <c r="P1042">
        <v>1</v>
      </c>
      <c r="Q1042">
        <v>63</v>
      </c>
      <c r="R1042" t="s">
        <v>27</v>
      </c>
      <c r="S1042">
        <v>102133.01</v>
      </c>
      <c r="T1042" t="s">
        <v>37</v>
      </c>
      <c r="U1042" t="s">
        <v>43</v>
      </c>
      <c r="V1042" t="b">
        <v>1</v>
      </c>
      <c r="W1042" t="s">
        <v>30</v>
      </c>
      <c r="X1042">
        <v>101</v>
      </c>
      <c r="Y1042">
        <v>208</v>
      </c>
    </row>
    <row r="1043" spans="1:25" x14ac:dyDescent="0.35">
      <c r="A1043">
        <v>1042</v>
      </c>
      <c r="B1043">
        <v>4830</v>
      </c>
      <c r="C1043">
        <v>718</v>
      </c>
      <c r="D1043" t="s">
        <v>52</v>
      </c>
      <c r="E1043" t="s">
        <v>25</v>
      </c>
      <c r="F1043">
        <v>1</v>
      </c>
      <c r="G1043">
        <v>472.33</v>
      </c>
      <c r="H1043">
        <f t="shared" si="16"/>
        <v>472.33</v>
      </c>
      <c r="I1043" s="12">
        <v>45369.443749999999</v>
      </c>
      <c r="J1043">
        <v>1</v>
      </c>
      <c r="K1043" t="s">
        <v>32</v>
      </c>
      <c r="L1043">
        <v>227</v>
      </c>
      <c r="M1043">
        <v>136</v>
      </c>
      <c r="N1043">
        <v>239</v>
      </c>
      <c r="O1043">
        <v>495</v>
      </c>
      <c r="P1043">
        <v>7</v>
      </c>
      <c r="Q1043">
        <v>34</v>
      </c>
      <c r="R1043" t="s">
        <v>41</v>
      </c>
      <c r="S1043">
        <v>79753.34</v>
      </c>
      <c r="T1043" t="s">
        <v>37</v>
      </c>
      <c r="U1043" t="s">
        <v>50</v>
      </c>
      <c r="V1043" t="b">
        <v>1</v>
      </c>
      <c r="W1043" t="s">
        <v>30</v>
      </c>
      <c r="X1043">
        <v>103</v>
      </c>
      <c r="Y1043">
        <v>451</v>
      </c>
    </row>
    <row r="1044" spans="1:25" x14ac:dyDescent="0.35">
      <c r="A1044">
        <v>1043</v>
      </c>
      <c r="B1044">
        <v>8724</v>
      </c>
      <c r="C1044">
        <v>688</v>
      </c>
      <c r="D1044" t="s">
        <v>51</v>
      </c>
      <c r="E1044" t="s">
        <v>47</v>
      </c>
      <c r="F1044">
        <v>1</v>
      </c>
      <c r="G1044">
        <v>412.06</v>
      </c>
      <c r="H1044">
        <f t="shared" si="16"/>
        <v>412.06</v>
      </c>
      <c r="I1044" s="11">
        <v>45512.456250000003</v>
      </c>
      <c r="J1044">
        <v>3</v>
      </c>
      <c r="K1044" t="s">
        <v>32</v>
      </c>
      <c r="L1044">
        <v>114</v>
      </c>
      <c r="M1044">
        <v>75</v>
      </c>
      <c r="N1044">
        <v>107</v>
      </c>
      <c r="O1044">
        <v>320</v>
      </c>
      <c r="P1044">
        <v>7</v>
      </c>
      <c r="Q1044">
        <v>58</v>
      </c>
      <c r="R1044" t="s">
        <v>41</v>
      </c>
      <c r="S1044">
        <v>102588.54</v>
      </c>
      <c r="T1044" t="s">
        <v>42</v>
      </c>
      <c r="U1044" t="s">
        <v>29</v>
      </c>
      <c r="V1044" t="b">
        <v>1</v>
      </c>
      <c r="W1044" t="s">
        <v>30</v>
      </c>
      <c r="X1044">
        <v>412</v>
      </c>
      <c r="Y1044">
        <v>145</v>
      </c>
    </row>
    <row r="1045" spans="1:25" x14ac:dyDescent="0.35">
      <c r="A1045">
        <v>1044</v>
      </c>
      <c r="B1045">
        <v>1410</v>
      </c>
      <c r="C1045">
        <v>230</v>
      </c>
      <c r="D1045" t="s">
        <v>51</v>
      </c>
      <c r="E1045" t="s">
        <v>25</v>
      </c>
      <c r="F1045">
        <v>3</v>
      </c>
      <c r="G1045">
        <v>829.47</v>
      </c>
      <c r="H1045">
        <f t="shared" si="16"/>
        <v>2488.41</v>
      </c>
      <c r="I1045" s="12">
        <v>45411.575694444444</v>
      </c>
      <c r="J1045">
        <v>15</v>
      </c>
      <c r="K1045" t="s">
        <v>36</v>
      </c>
      <c r="L1045">
        <v>151</v>
      </c>
      <c r="M1045">
        <v>76</v>
      </c>
      <c r="N1045">
        <v>247</v>
      </c>
      <c r="O1045">
        <v>275</v>
      </c>
      <c r="P1045">
        <v>10</v>
      </c>
      <c r="Q1045">
        <v>64</v>
      </c>
      <c r="R1045" t="s">
        <v>27</v>
      </c>
      <c r="S1045">
        <v>20999.5</v>
      </c>
      <c r="T1045" t="s">
        <v>42</v>
      </c>
      <c r="U1045" t="s">
        <v>50</v>
      </c>
      <c r="V1045" t="b">
        <v>0</v>
      </c>
      <c r="W1045" t="s">
        <v>30</v>
      </c>
      <c r="X1045">
        <v>206</v>
      </c>
      <c r="Y1045">
        <v>207</v>
      </c>
    </row>
    <row r="1046" spans="1:25" x14ac:dyDescent="0.35">
      <c r="A1046">
        <v>1045</v>
      </c>
      <c r="B1046">
        <v>6374</v>
      </c>
      <c r="C1046">
        <v>620</v>
      </c>
      <c r="D1046" t="s">
        <v>31</v>
      </c>
      <c r="E1046" t="s">
        <v>25</v>
      </c>
      <c r="F1046">
        <v>4</v>
      </c>
      <c r="G1046">
        <v>1556.4</v>
      </c>
      <c r="H1046">
        <f t="shared" si="16"/>
        <v>6225.6</v>
      </c>
      <c r="I1046" s="11">
        <v>45355.963888888888</v>
      </c>
      <c r="J1046">
        <v>16</v>
      </c>
      <c r="K1046" t="s">
        <v>26</v>
      </c>
      <c r="L1046">
        <v>396</v>
      </c>
      <c r="M1046">
        <v>91</v>
      </c>
      <c r="N1046">
        <v>188</v>
      </c>
      <c r="O1046">
        <v>192</v>
      </c>
      <c r="P1046">
        <v>10</v>
      </c>
      <c r="Q1046">
        <v>43</v>
      </c>
      <c r="R1046" t="s">
        <v>27</v>
      </c>
      <c r="S1046">
        <v>25730.53</v>
      </c>
      <c r="T1046" t="s">
        <v>33</v>
      </c>
      <c r="U1046" t="s">
        <v>43</v>
      </c>
      <c r="V1046" t="b">
        <v>0</v>
      </c>
      <c r="W1046" t="s">
        <v>30</v>
      </c>
      <c r="X1046">
        <v>411</v>
      </c>
      <c r="Y1046">
        <v>110</v>
      </c>
    </row>
    <row r="1047" spans="1:25" x14ac:dyDescent="0.35">
      <c r="A1047">
        <v>1046</v>
      </c>
      <c r="B1047">
        <v>4626</v>
      </c>
      <c r="C1047">
        <v>205</v>
      </c>
      <c r="D1047" t="s">
        <v>39</v>
      </c>
      <c r="E1047" t="s">
        <v>25</v>
      </c>
      <c r="F1047">
        <v>2</v>
      </c>
      <c r="G1047">
        <v>631</v>
      </c>
      <c r="H1047">
        <f t="shared" si="16"/>
        <v>1262</v>
      </c>
      <c r="I1047" s="12">
        <v>45534.751388888886</v>
      </c>
      <c r="J1047">
        <v>8</v>
      </c>
      <c r="K1047" t="s">
        <v>36</v>
      </c>
      <c r="L1047">
        <v>128</v>
      </c>
      <c r="M1047">
        <v>73</v>
      </c>
      <c r="N1047">
        <v>176</v>
      </c>
      <c r="O1047">
        <v>391</v>
      </c>
      <c r="P1047">
        <v>2</v>
      </c>
      <c r="Q1047">
        <v>41</v>
      </c>
      <c r="R1047" t="s">
        <v>41</v>
      </c>
      <c r="S1047">
        <v>71761.539999999994</v>
      </c>
      <c r="T1047" t="s">
        <v>37</v>
      </c>
      <c r="U1047" t="s">
        <v>34</v>
      </c>
      <c r="V1047" t="b">
        <v>0</v>
      </c>
      <c r="W1047" t="s">
        <v>35</v>
      </c>
      <c r="X1047">
        <v>141</v>
      </c>
      <c r="Y1047">
        <v>323</v>
      </c>
    </row>
    <row r="1048" spans="1:25" x14ac:dyDescent="0.35">
      <c r="A1048">
        <v>1047</v>
      </c>
      <c r="B1048">
        <v>2035</v>
      </c>
      <c r="C1048">
        <v>515</v>
      </c>
      <c r="D1048" t="s">
        <v>24</v>
      </c>
      <c r="E1048" t="s">
        <v>47</v>
      </c>
      <c r="F1048">
        <v>1</v>
      </c>
      <c r="G1048">
        <v>913.3</v>
      </c>
      <c r="H1048">
        <f t="shared" si="16"/>
        <v>913.3</v>
      </c>
      <c r="I1048" s="11">
        <v>45345.370833333334</v>
      </c>
      <c r="J1048">
        <v>16</v>
      </c>
      <c r="K1048" t="s">
        <v>45</v>
      </c>
      <c r="L1048">
        <v>257</v>
      </c>
      <c r="M1048">
        <v>50</v>
      </c>
      <c r="N1048">
        <v>117</v>
      </c>
      <c r="O1048">
        <v>214</v>
      </c>
      <c r="P1048">
        <v>3</v>
      </c>
      <c r="Q1048">
        <v>24</v>
      </c>
      <c r="R1048" t="s">
        <v>46</v>
      </c>
      <c r="S1048">
        <v>42168.639999999999</v>
      </c>
      <c r="T1048" t="s">
        <v>42</v>
      </c>
      <c r="U1048" t="s">
        <v>43</v>
      </c>
      <c r="V1048" t="b">
        <v>0</v>
      </c>
      <c r="W1048" t="s">
        <v>30</v>
      </c>
      <c r="X1048">
        <v>421</v>
      </c>
      <c r="Y1048">
        <v>129</v>
      </c>
    </row>
    <row r="1049" spans="1:25" x14ac:dyDescent="0.35">
      <c r="A1049">
        <v>1048</v>
      </c>
      <c r="B1049">
        <v>8606</v>
      </c>
      <c r="C1049">
        <v>937</v>
      </c>
      <c r="D1049" t="s">
        <v>31</v>
      </c>
      <c r="E1049" t="s">
        <v>47</v>
      </c>
      <c r="F1049">
        <v>2</v>
      </c>
      <c r="G1049">
        <v>1596.45</v>
      </c>
      <c r="H1049">
        <f t="shared" si="16"/>
        <v>3192.9</v>
      </c>
      <c r="I1049" s="12">
        <v>45293.55</v>
      </c>
      <c r="J1049">
        <v>11</v>
      </c>
      <c r="K1049" t="s">
        <v>26</v>
      </c>
      <c r="L1049">
        <v>114</v>
      </c>
      <c r="M1049">
        <v>105</v>
      </c>
      <c r="N1049">
        <v>225</v>
      </c>
      <c r="O1049">
        <v>441</v>
      </c>
      <c r="P1049">
        <v>9</v>
      </c>
      <c r="Q1049">
        <v>67</v>
      </c>
      <c r="R1049" t="s">
        <v>46</v>
      </c>
      <c r="S1049">
        <v>76371.95</v>
      </c>
      <c r="T1049" t="s">
        <v>42</v>
      </c>
      <c r="U1049" t="s">
        <v>34</v>
      </c>
      <c r="V1049" t="b">
        <v>0</v>
      </c>
      <c r="W1049" t="s">
        <v>35</v>
      </c>
      <c r="X1049">
        <v>318</v>
      </c>
      <c r="Y1049">
        <v>472</v>
      </c>
    </row>
    <row r="1050" spans="1:25" x14ac:dyDescent="0.35">
      <c r="A1050">
        <v>1049</v>
      </c>
      <c r="B1050">
        <v>5951</v>
      </c>
      <c r="C1050">
        <v>831</v>
      </c>
      <c r="D1050" t="s">
        <v>51</v>
      </c>
      <c r="E1050" t="s">
        <v>25</v>
      </c>
      <c r="F1050">
        <v>5</v>
      </c>
      <c r="G1050">
        <v>387.86</v>
      </c>
      <c r="H1050">
        <f t="shared" si="16"/>
        <v>1939.3000000000002</v>
      </c>
      <c r="I1050" s="11">
        <v>45537.53125</v>
      </c>
      <c r="J1050">
        <v>19</v>
      </c>
      <c r="K1050" t="s">
        <v>45</v>
      </c>
      <c r="L1050">
        <v>458</v>
      </c>
      <c r="M1050">
        <v>71</v>
      </c>
      <c r="N1050">
        <v>194</v>
      </c>
      <c r="O1050">
        <v>292</v>
      </c>
      <c r="P1050">
        <v>6</v>
      </c>
      <c r="Q1050">
        <v>31</v>
      </c>
      <c r="R1050" t="s">
        <v>46</v>
      </c>
      <c r="S1050">
        <v>37294.519999999997</v>
      </c>
      <c r="T1050" t="s">
        <v>42</v>
      </c>
      <c r="U1050" t="s">
        <v>43</v>
      </c>
      <c r="V1050" t="b">
        <v>0</v>
      </c>
      <c r="W1050" t="s">
        <v>35</v>
      </c>
      <c r="X1050">
        <v>162</v>
      </c>
      <c r="Y1050">
        <v>298</v>
      </c>
    </row>
    <row r="1051" spans="1:25" x14ac:dyDescent="0.35">
      <c r="A1051">
        <v>1050</v>
      </c>
      <c r="B1051">
        <v>7689</v>
      </c>
      <c r="C1051">
        <v>915</v>
      </c>
      <c r="D1051" t="s">
        <v>39</v>
      </c>
      <c r="E1051" t="s">
        <v>47</v>
      </c>
      <c r="F1051">
        <v>3</v>
      </c>
      <c r="G1051">
        <v>1188.1199999999999</v>
      </c>
      <c r="H1051">
        <f t="shared" si="16"/>
        <v>3564.3599999999997</v>
      </c>
      <c r="I1051" s="12">
        <v>45362.936111111114</v>
      </c>
      <c r="J1051">
        <v>10</v>
      </c>
      <c r="K1051" t="s">
        <v>36</v>
      </c>
      <c r="L1051">
        <v>192</v>
      </c>
      <c r="M1051">
        <v>72</v>
      </c>
      <c r="N1051">
        <v>168</v>
      </c>
      <c r="O1051">
        <v>345</v>
      </c>
      <c r="P1051">
        <v>7</v>
      </c>
      <c r="Q1051">
        <v>27</v>
      </c>
      <c r="R1051" t="s">
        <v>46</v>
      </c>
      <c r="S1051">
        <v>31452.880000000001</v>
      </c>
      <c r="T1051" t="s">
        <v>42</v>
      </c>
      <c r="U1051" t="s">
        <v>50</v>
      </c>
      <c r="V1051" t="b">
        <v>1</v>
      </c>
      <c r="W1051" t="s">
        <v>30</v>
      </c>
      <c r="X1051">
        <v>353</v>
      </c>
      <c r="Y1051">
        <v>394</v>
      </c>
    </row>
    <row r="1052" spans="1:25" x14ac:dyDescent="0.35">
      <c r="A1052">
        <v>1051</v>
      </c>
      <c r="B1052">
        <v>2911</v>
      </c>
      <c r="C1052">
        <v>209</v>
      </c>
      <c r="D1052" t="s">
        <v>52</v>
      </c>
      <c r="E1052" t="s">
        <v>47</v>
      </c>
      <c r="F1052">
        <v>3</v>
      </c>
      <c r="G1052">
        <v>888.59</v>
      </c>
      <c r="H1052">
        <f t="shared" si="16"/>
        <v>2665.77</v>
      </c>
      <c r="I1052" s="11">
        <v>45371.073611111111</v>
      </c>
      <c r="J1052">
        <v>20</v>
      </c>
      <c r="K1052" t="s">
        <v>32</v>
      </c>
      <c r="L1052">
        <v>185</v>
      </c>
      <c r="M1052">
        <v>99</v>
      </c>
      <c r="N1052">
        <v>273</v>
      </c>
      <c r="O1052">
        <v>285</v>
      </c>
      <c r="P1052">
        <v>9</v>
      </c>
      <c r="Q1052">
        <v>47</v>
      </c>
      <c r="R1052" t="s">
        <v>46</v>
      </c>
      <c r="S1052">
        <v>94669.47</v>
      </c>
      <c r="T1052" t="s">
        <v>28</v>
      </c>
      <c r="U1052" t="s">
        <v>34</v>
      </c>
      <c r="V1052" t="b">
        <v>1</v>
      </c>
      <c r="W1052" t="s">
        <v>30</v>
      </c>
      <c r="X1052">
        <v>376</v>
      </c>
      <c r="Y1052">
        <v>272</v>
      </c>
    </row>
    <row r="1053" spans="1:25" x14ac:dyDescent="0.35">
      <c r="A1053">
        <v>1052</v>
      </c>
      <c r="B1053">
        <v>3290</v>
      </c>
      <c r="C1053">
        <v>433</v>
      </c>
      <c r="D1053" t="s">
        <v>52</v>
      </c>
      <c r="E1053" t="s">
        <v>25</v>
      </c>
      <c r="F1053">
        <v>5</v>
      </c>
      <c r="G1053">
        <v>426.99</v>
      </c>
      <c r="H1053">
        <f t="shared" si="16"/>
        <v>2134.9499999999998</v>
      </c>
      <c r="I1053" s="12">
        <v>45507.488194444442</v>
      </c>
      <c r="J1053">
        <v>7</v>
      </c>
      <c r="K1053" t="s">
        <v>32</v>
      </c>
      <c r="L1053">
        <v>215</v>
      </c>
      <c r="M1053">
        <v>56</v>
      </c>
      <c r="N1053">
        <v>108</v>
      </c>
      <c r="O1053">
        <v>298</v>
      </c>
      <c r="P1053">
        <v>6</v>
      </c>
      <c r="Q1053">
        <v>23</v>
      </c>
      <c r="R1053" t="s">
        <v>41</v>
      </c>
      <c r="S1053">
        <v>92721.13</v>
      </c>
      <c r="T1053" t="s">
        <v>42</v>
      </c>
      <c r="U1053" t="s">
        <v>50</v>
      </c>
      <c r="V1053" t="b">
        <v>0</v>
      </c>
      <c r="W1053" t="s">
        <v>30</v>
      </c>
      <c r="X1053">
        <v>494</v>
      </c>
      <c r="Y1053">
        <v>173</v>
      </c>
    </row>
    <row r="1054" spans="1:25" x14ac:dyDescent="0.35">
      <c r="A1054">
        <v>1053</v>
      </c>
      <c r="B1054">
        <v>1742</v>
      </c>
      <c r="C1054">
        <v>669</v>
      </c>
      <c r="D1054" t="s">
        <v>39</v>
      </c>
      <c r="E1054" t="s">
        <v>47</v>
      </c>
      <c r="F1054">
        <v>4</v>
      </c>
      <c r="G1054">
        <v>389.04</v>
      </c>
      <c r="H1054">
        <f t="shared" si="16"/>
        <v>1556.16</v>
      </c>
      <c r="I1054" s="11">
        <v>45344.125694444447</v>
      </c>
      <c r="J1054">
        <v>7</v>
      </c>
      <c r="K1054" t="s">
        <v>32</v>
      </c>
      <c r="L1054">
        <v>247</v>
      </c>
      <c r="M1054">
        <v>137</v>
      </c>
      <c r="N1054">
        <v>124</v>
      </c>
      <c r="O1054">
        <v>191</v>
      </c>
      <c r="P1054">
        <v>10</v>
      </c>
      <c r="Q1054">
        <v>21</v>
      </c>
      <c r="R1054" t="s">
        <v>27</v>
      </c>
      <c r="S1054">
        <v>34297.51</v>
      </c>
      <c r="T1054" t="s">
        <v>37</v>
      </c>
      <c r="U1054" t="s">
        <v>29</v>
      </c>
      <c r="V1054" t="b">
        <v>1</v>
      </c>
      <c r="W1054" t="s">
        <v>30</v>
      </c>
      <c r="X1054">
        <v>318</v>
      </c>
      <c r="Y1054">
        <v>126</v>
      </c>
    </row>
    <row r="1055" spans="1:25" x14ac:dyDescent="0.35">
      <c r="A1055">
        <v>1054</v>
      </c>
      <c r="B1055">
        <v>1609</v>
      </c>
      <c r="C1055">
        <v>765</v>
      </c>
      <c r="D1055" t="s">
        <v>44</v>
      </c>
      <c r="E1055" t="s">
        <v>25</v>
      </c>
      <c r="F1055">
        <v>2</v>
      </c>
      <c r="G1055">
        <v>156.29</v>
      </c>
      <c r="H1055">
        <f t="shared" si="16"/>
        <v>312.58</v>
      </c>
      <c r="I1055" s="12">
        <v>45382.605555555558</v>
      </c>
      <c r="J1055">
        <v>2</v>
      </c>
      <c r="K1055" t="s">
        <v>26</v>
      </c>
      <c r="L1055">
        <v>0</v>
      </c>
      <c r="M1055">
        <v>122</v>
      </c>
      <c r="N1055">
        <v>199</v>
      </c>
      <c r="O1055">
        <v>332</v>
      </c>
      <c r="P1055">
        <v>5</v>
      </c>
      <c r="Q1055">
        <v>20</v>
      </c>
      <c r="R1055" t="s">
        <v>41</v>
      </c>
      <c r="S1055">
        <v>68946.62</v>
      </c>
      <c r="T1055" t="s">
        <v>28</v>
      </c>
      <c r="U1055" t="s">
        <v>43</v>
      </c>
      <c r="V1055" t="b">
        <v>1</v>
      </c>
      <c r="W1055" t="s">
        <v>48</v>
      </c>
      <c r="X1055">
        <v>153</v>
      </c>
      <c r="Y1055">
        <v>270</v>
      </c>
    </row>
    <row r="1056" spans="1:25" x14ac:dyDescent="0.35">
      <c r="A1056">
        <v>1055</v>
      </c>
      <c r="B1056">
        <v>5986</v>
      </c>
      <c r="C1056">
        <v>172</v>
      </c>
      <c r="D1056" t="s">
        <v>39</v>
      </c>
      <c r="E1056" t="s">
        <v>47</v>
      </c>
      <c r="F1056">
        <v>4</v>
      </c>
      <c r="G1056">
        <v>1629.97</v>
      </c>
      <c r="H1056">
        <f t="shared" si="16"/>
        <v>6519.88</v>
      </c>
      <c r="I1056" s="11">
        <v>45396.104166666664</v>
      </c>
      <c r="J1056">
        <v>15</v>
      </c>
      <c r="K1056" t="s">
        <v>26</v>
      </c>
      <c r="L1056">
        <v>235</v>
      </c>
      <c r="M1056">
        <v>76</v>
      </c>
      <c r="N1056">
        <v>163</v>
      </c>
      <c r="O1056">
        <v>289</v>
      </c>
      <c r="P1056">
        <v>5</v>
      </c>
      <c r="Q1056">
        <v>37</v>
      </c>
      <c r="R1056" t="s">
        <v>46</v>
      </c>
      <c r="S1056">
        <v>61608.6</v>
      </c>
      <c r="T1056" t="s">
        <v>37</v>
      </c>
      <c r="U1056" t="s">
        <v>34</v>
      </c>
      <c r="V1056" t="b">
        <v>1</v>
      </c>
      <c r="W1056" t="s">
        <v>35</v>
      </c>
      <c r="X1056">
        <v>118</v>
      </c>
      <c r="Y1056">
        <v>293</v>
      </c>
    </row>
    <row r="1057" spans="1:25" x14ac:dyDescent="0.35">
      <c r="A1057">
        <v>1056</v>
      </c>
      <c r="B1057">
        <v>9071</v>
      </c>
      <c r="C1057">
        <v>911</v>
      </c>
      <c r="D1057" t="s">
        <v>52</v>
      </c>
      <c r="E1057" t="s">
        <v>47</v>
      </c>
      <c r="F1057">
        <v>2</v>
      </c>
      <c r="G1057">
        <v>1903.97</v>
      </c>
      <c r="H1057">
        <f t="shared" si="16"/>
        <v>3807.94</v>
      </c>
      <c r="I1057" s="12">
        <v>45336.143055555556</v>
      </c>
      <c r="J1057">
        <v>17</v>
      </c>
      <c r="K1057" t="s">
        <v>40</v>
      </c>
      <c r="L1057">
        <v>327</v>
      </c>
      <c r="M1057">
        <v>59</v>
      </c>
      <c r="N1057">
        <v>214</v>
      </c>
      <c r="O1057">
        <v>489</v>
      </c>
      <c r="P1057">
        <v>2</v>
      </c>
      <c r="Q1057">
        <v>57</v>
      </c>
      <c r="R1057" t="s">
        <v>41</v>
      </c>
      <c r="S1057">
        <v>109968.63</v>
      </c>
      <c r="T1057" t="s">
        <v>37</v>
      </c>
      <c r="U1057" t="s">
        <v>43</v>
      </c>
      <c r="V1057" t="b">
        <v>1</v>
      </c>
      <c r="W1057" t="s">
        <v>48</v>
      </c>
      <c r="X1057">
        <v>313</v>
      </c>
      <c r="Y1057">
        <v>441</v>
      </c>
    </row>
    <row r="1058" spans="1:25" x14ac:dyDescent="0.35">
      <c r="A1058">
        <v>1057</v>
      </c>
      <c r="B1058">
        <v>2902</v>
      </c>
      <c r="C1058">
        <v>409</v>
      </c>
      <c r="D1058" t="s">
        <v>44</v>
      </c>
      <c r="E1058" t="s">
        <v>25</v>
      </c>
      <c r="F1058">
        <v>4</v>
      </c>
      <c r="G1058">
        <v>532.66</v>
      </c>
      <c r="H1058">
        <f t="shared" si="16"/>
        <v>2130.64</v>
      </c>
      <c r="I1058" s="11">
        <v>45505.123611111114</v>
      </c>
      <c r="J1058">
        <v>4</v>
      </c>
      <c r="K1058" t="s">
        <v>40</v>
      </c>
      <c r="L1058">
        <v>51</v>
      </c>
      <c r="M1058">
        <v>99</v>
      </c>
      <c r="N1058">
        <v>257</v>
      </c>
      <c r="O1058">
        <v>228</v>
      </c>
      <c r="P1058">
        <v>7</v>
      </c>
      <c r="Q1058">
        <v>59</v>
      </c>
      <c r="R1058" t="s">
        <v>27</v>
      </c>
      <c r="S1058">
        <v>86547.9</v>
      </c>
      <c r="T1058" t="s">
        <v>37</v>
      </c>
      <c r="U1058" t="s">
        <v>29</v>
      </c>
      <c r="V1058" t="b">
        <v>0</v>
      </c>
      <c r="W1058" t="s">
        <v>30</v>
      </c>
      <c r="X1058">
        <v>467</v>
      </c>
      <c r="Y1058">
        <v>102</v>
      </c>
    </row>
    <row r="1059" spans="1:25" x14ac:dyDescent="0.35">
      <c r="A1059">
        <v>1058</v>
      </c>
      <c r="B1059">
        <v>2592</v>
      </c>
      <c r="C1059">
        <v>645</v>
      </c>
      <c r="D1059" t="s">
        <v>51</v>
      </c>
      <c r="E1059" t="s">
        <v>25</v>
      </c>
      <c r="F1059">
        <v>2</v>
      </c>
      <c r="G1059">
        <v>1513.19</v>
      </c>
      <c r="H1059">
        <f t="shared" si="16"/>
        <v>3026.38</v>
      </c>
      <c r="I1059" s="12">
        <v>45478.184027777781</v>
      </c>
      <c r="J1059">
        <v>4</v>
      </c>
      <c r="K1059" t="s">
        <v>40</v>
      </c>
      <c r="L1059">
        <v>296</v>
      </c>
      <c r="M1059">
        <v>145</v>
      </c>
      <c r="N1059">
        <v>109</v>
      </c>
      <c r="O1059">
        <v>274</v>
      </c>
      <c r="P1059">
        <v>5</v>
      </c>
      <c r="Q1059">
        <v>55</v>
      </c>
      <c r="R1059" t="s">
        <v>27</v>
      </c>
      <c r="S1059">
        <v>76889.119999999995</v>
      </c>
      <c r="T1059" t="s">
        <v>33</v>
      </c>
      <c r="U1059" t="s">
        <v>43</v>
      </c>
      <c r="V1059" t="b">
        <v>0</v>
      </c>
      <c r="W1059" t="s">
        <v>35</v>
      </c>
      <c r="X1059">
        <v>228</v>
      </c>
      <c r="Y1059">
        <v>269</v>
      </c>
    </row>
    <row r="1060" spans="1:25" x14ac:dyDescent="0.35">
      <c r="A1060">
        <v>1059</v>
      </c>
      <c r="B1060">
        <v>4846</v>
      </c>
      <c r="C1060">
        <v>572</v>
      </c>
      <c r="D1060" t="s">
        <v>44</v>
      </c>
      <c r="E1060" t="s">
        <v>47</v>
      </c>
      <c r="F1060">
        <v>4</v>
      </c>
      <c r="G1060">
        <v>1291.48</v>
      </c>
      <c r="H1060">
        <f t="shared" si="16"/>
        <v>5165.92</v>
      </c>
      <c r="I1060" s="11">
        <v>45481.99722222222</v>
      </c>
      <c r="J1060">
        <v>3</v>
      </c>
      <c r="K1060" t="s">
        <v>32</v>
      </c>
      <c r="L1060">
        <v>322</v>
      </c>
      <c r="M1060">
        <v>85</v>
      </c>
      <c r="N1060">
        <v>189</v>
      </c>
      <c r="O1060">
        <v>445</v>
      </c>
      <c r="P1060">
        <v>10</v>
      </c>
      <c r="Q1060">
        <v>24</v>
      </c>
      <c r="R1060" t="s">
        <v>46</v>
      </c>
      <c r="S1060">
        <v>32820.129999999997</v>
      </c>
      <c r="T1060" t="s">
        <v>33</v>
      </c>
      <c r="U1060" t="s">
        <v>29</v>
      </c>
      <c r="V1060" t="b">
        <v>1</v>
      </c>
      <c r="W1060" t="s">
        <v>35</v>
      </c>
      <c r="X1060">
        <v>403</v>
      </c>
      <c r="Y1060">
        <v>285</v>
      </c>
    </row>
    <row r="1061" spans="1:25" x14ac:dyDescent="0.35">
      <c r="A1061">
        <v>1060</v>
      </c>
      <c r="B1061">
        <v>9807</v>
      </c>
      <c r="C1061">
        <v>510</v>
      </c>
      <c r="D1061" t="s">
        <v>49</v>
      </c>
      <c r="E1061" t="s">
        <v>47</v>
      </c>
      <c r="F1061">
        <v>2</v>
      </c>
      <c r="G1061">
        <v>973.43</v>
      </c>
      <c r="H1061">
        <f t="shared" si="16"/>
        <v>1946.86</v>
      </c>
      <c r="I1061" s="12">
        <v>45357.431250000001</v>
      </c>
      <c r="J1061">
        <v>15</v>
      </c>
      <c r="K1061" t="s">
        <v>32</v>
      </c>
      <c r="L1061">
        <v>356</v>
      </c>
      <c r="M1061">
        <v>66</v>
      </c>
      <c r="N1061">
        <v>297</v>
      </c>
      <c r="O1061">
        <v>232</v>
      </c>
      <c r="P1061">
        <v>4</v>
      </c>
      <c r="Q1061">
        <v>29</v>
      </c>
      <c r="R1061" t="s">
        <v>41</v>
      </c>
      <c r="S1061">
        <v>32781.54</v>
      </c>
      <c r="T1061" t="s">
        <v>37</v>
      </c>
      <c r="U1061" t="s">
        <v>29</v>
      </c>
      <c r="V1061" t="b">
        <v>1</v>
      </c>
      <c r="W1061" t="s">
        <v>30</v>
      </c>
      <c r="X1061">
        <v>283</v>
      </c>
      <c r="Y1061">
        <v>386</v>
      </c>
    </row>
    <row r="1062" spans="1:25" x14ac:dyDescent="0.35">
      <c r="A1062">
        <v>1061</v>
      </c>
      <c r="B1062">
        <v>3222</v>
      </c>
      <c r="C1062">
        <v>704</v>
      </c>
      <c r="D1062" t="s">
        <v>39</v>
      </c>
      <c r="E1062" t="s">
        <v>47</v>
      </c>
      <c r="F1062">
        <v>5</v>
      </c>
      <c r="G1062">
        <v>1814.58</v>
      </c>
      <c r="H1062">
        <f t="shared" si="16"/>
        <v>9072.9</v>
      </c>
      <c r="I1062" s="11">
        <v>45301.655555555553</v>
      </c>
      <c r="J1062">
        <v>4</v>
      </c>
      <c r="K1062" t="s">
        <v>40</v>
      </c>
      <c r="L1062">
        <v>1</v>
      </c>
      <c r="M1062">
        <v>147</v>
      </c>
      <c r="N1062">
        <v>240</v>
      </c>
      <c r="O1062">
        <v>107</v>
      </c>
      <c r="P1062">
        <v>4</v>
      </c>
      <c r="Q1062">
        <v>45</v>
      </c>
      <c r="R1062" t="s">
        <v>46</v>
      </c>
      <c r="S1062">
        <v>89522.32</v>
      </c>
      <c r="T1062" t="s">
        <v>42</v>
      </c>
      <c r="U1062" t="s">
        <v>34</v>
      </c>
      <c r="V1062" t="b">
        <v>0</v>
      </c>
      <c r="W1062" t="s">
        <v>30</v>
      </c>
      <c r="X1062">
        <v>255</v>
      </c>
      <c r="Y1062">
        <v>363</v>
      </c>
    </row>
    <row r="1063" spans="1:25" x14ac:dyDescent="0.35">
      <c r="A1063">
        <v>1062</v>
      </c>
      <c r="B1063">
        <v>7367</v>
      </c>
      <c r="C1063">
        <v>523</v>
      </c>
      <c r="D1063" t="s">
        <v>44</v>
      </c>
      <c r="E1063" t="s">
        <v>25</v>
      </c>
      <c r="F1063">
        <v>3</v>
      </c>
      <c r="G1063">
        <v>1650.84</v>
      </c>
      <c r="H1063">
        <f t="shared" si="16"/>
        <v>4952.5199999999995</v>
      </c>
      <c r="I1063" s="12">
        <v>45298.340277777781</v>
      </c>
      <c r="J1063">
        <v>19</v>
      </c>
      <c r="K1063" t="s">
        <v>26</v>
      </c>
      <c r="L1063">
        <v>177</v>
      </c>
      <c r="M1063">
        <v>99</v>
      </c>
      <c r="N1063">
        <v>168</v>
      </c>
      <c r="O1063">
        <v>219</v>
      </c>
      <c r="P1063">
        <v>2</v>
      </c>
      <c r="Q1063">
        <v>67</v>
      </c>
      <c r="R1063" t="s">
        <v>27</v>
      </c>
      <c r="S1063">
        <v>99837.09</v>
      </c>
      <c r="T1063" t="s">
        <v>33</v>
      </c>
      <c r="U1063" t="s">
        <v>43</v>
      </c>
      <c r="V1063" t="b">
        <v>0</v>
      </c>
      <c r="W1063" t="s">
        <v>35</v>
      </c>
      <c r="X1063">
        <v>238</v>
      </c>
      <c r="Y1063">
        <v>331</v>
      </c>
    </row>
    <row r="1064" spans="1:25" x14ac:dyDescent="0.35">
      <c r="A1064">
        <v>1063</v>
      </c>
      <c r="B1064">
        <v>8432</v>
      </c>
      <c r="C1064">
        <v>344</v>
      </c>
      <c r="D1064" t="s">
        <v>38</v>
      </c>
      <c r="E1064" t="s">
        <v>25</v>
      </c>
      <c r="F1064">
        <v>2</v>
      </c>
      <c r="G1064">
        <v>589.62</v>
      </c>
      <c r="H1064">
        <f t="shared" si="16"/>
        <v>1179.24</v>
      </c>
      <c r="I1064" s="11">
        <v>45404.46597222222</v>
      </c>
      <c r="J1064">
        <v>14</v>
      </c>
      <c r="K1064" t="s">
        <v>45</v>
      </c>
      <c r="L1064">
        <v>207</v>
      </c>
      <c r="M1064">
        <v>101</v>
      </c>
      <c r="N1064">
        <v>241</v>
      </c>
      <c r="O1064">
        <v>498</v>
      </c>
      <c r="P1064">
        <v>2</v>
      </c>
      <c r="Q1064">
        <v>67</v>
      </c>
      <c r="R1064" t="s">
        <v>41</v>
      </c>
      <c r="S1064">
        <v>95975.47</v>
      </c>
      <c r="T1064" t="s">
        <v>33</v>
      </c>
      <c r="U1064" t="s">
        <v>29</v>
      </c>
      <c r="V1064" t="b">
        <v>1</v>
      </c>
      <c r="W1064" t="s">
        <v>35</v>
      </c>
      <c r="X1064">
        <v>142</v>
      </c>
      <c r="Y1064">
        <v>207</v>
      </c>
    </row>
    <row r="1065" spans="1:25" x14ac:dyDescent="0.35">
      <c r="A1065">
        <v>1064</v>
      </c>
      <c r="B1065">
        <v>7078</v>
      </c>
      <c r="C1065">
        <v>735</v>
      </c>
      <c r="D1065" t="s">
        <v>24</v>
      </c>
      <c r="E1065" t="s">
        <v>47</v>
      </c>
      <c r="F1065">
        <v>1</v>
      </c>
      <c r="G1065">
        <v>1167.05</v>
      </c>
      <c r="H1065">
        <f t="shared" si="16"/>
        <v>1167.05</v>
      </c>
      <c r="I1065" s="12">
        <v>45490.068749999999</v>
      </c>
      <c r="J1065">
        <v>2</v>
      </c>
      <c r="K1065" t="s">
        <v>36</v>
      </c>
      <c r="L1065">
        <v>337</v>
      </c>
      <c r="M1065">
        <v>79</v>
      </c>
      <c r="N1065">
        <v>142</v>
      </c>
      <c r="O1065">
        <v>256</v>
      </c>
      <c r="P1065">
        <v>2</v>
      </c>
      <c r="Q1065">
        <v>35</v>
      </c>
      <c r="R1065" t="s">
        <v>46</v>
      </c>
      <c r="S1065">
        <v>62116.25</v>
      </c>
      <c r="T1065" t="s">
        <v>37</v>
      </c>
      <c r="U1065" t="s">
        <v>43</v>
      </c>
      <c r="V1065" t="b">
        <v>0</v>
      </c>
      <c r="W1065" t="s">
        <v>30</v>
      </c>
      <c r="X1065">
        <v>319</v>
      </c>
      <c r="Y1065">
        <v>259</v>
      </c>
    </row>
    <row r="1066" spans="1:25" x14ac:dyDescent="0.35">
      <c r="A1066">
        <v>1065</v>
      </c>
      <c r="B1066">
        <v>9850</v>
      </c>
      <c r="C1066">
        <v>349</v>
      </c>
      <c r="D1066" t="s">
        <v>44</v>
      </c>
      <c r="E1066" t="s">
        <v>47</v>
      </c>
      <c r="F1066">
        <v>4</v>
      </c>
      <c r="G1066">
        <v>1292.0999999999999</v>
      </c>
      <c r="H1066">
        <f t="shared" si="16"/>
        <v>5168.3999999999996</v>
      </c>
      <c r="I1066" s="11">
        <v>45515.163194444445</v>
      </c>
      <c r="J1066">
        <v>2</v>
      </c>
      <c r="K1066" t="s">
        <v>32</v>
      </c>
      <c r="L1066">
        <v>438</v>
      </c>
      <c r="M1066">
        <v>79</v>
      </c>
      <c r="N1066">
        <v>241</v>
      </c>
      <c r="O1066">
        <v>399</v>
      </c>
      <c r="P1066">
        <v>6</v>
      </c>
      <c r="Q1066">
        <v>66</v>
      </c>
      <c r="R1066" t="s">
        <v>41</v>
      </c>
      <c r="S1066">
        <v>108357.87</v>
      </c>
      <c r="T1066" t="s">
        <v>28</v>
      </c>
      <c r="U1066" t="s">
        <v>34</v>
      </c>
      <c r="V1066" t="b">
        <v>1</v>
      </c>
      <c r="W1066" t="s">
        <v>30</v>
      </c>
      <c r="X1066">
        <v>389</v>
      </c>
      <c r="Y1066">
        <v>430</v>
      </c>
    </row>
    <row r="1067" spans="1:25" x14ac:dyDescent="0.35">
      <c r="A1067">
        <v>1066</v>
      </c>
      <c r="B1067">
        <v>7866</v>
      </c>
      <c r="C1067">
        <v>661</v>
      </c>
      <c r="D1067" t="s">
        <v>39</v>
      </c>
      <c r="E1067" t="s">
        <v>25</v>
      </c>
      <c r="F1067">
        <v>4</v>
      </c>
      <c r="G1067">
        <v>753.02</v>
      </c>
      <c r="H1067">
        <f t="shared" si="16"/>
        <v>3012.08</v>
      </c>
      <c r="I1067" s="12">
        <v>45429.288888888892</v>
      </c>
      <c r="J1067">
        <v>9</v>
      </c>
      <c r="K1067" t="s">
        <v>32</v>
      </c>
      <c r="L1067">
        <v>166</v>
      </c>
      <c r="M1067">
        <v>64</v>
      </c>
      <c r="N1067">
        <v>129</v>
      </c>
      <c r="O1067">
        <v>424</v>
      </c>
      <c r="P1067">
        <v>7</v>
      </c>
      <c r="Q1067">
        <v>33</v>
      </c>
      <c r="R1067" t="s">
        <v>46</v>
      </c>
      <c r="S1067">
        <v>24956.18</v>
      </c>
      <c r="T1067" t="s">
        <v>42</v>
      </c>
      <c r="U1067" t="s">
        <v>34</v>
      </c>
      <c r="V1067" t="b">
        <v>0</v>
      </c>
      <c r="W1067" t="s">
        <v>30</v>
      </c>
      <c r="X1067">
        <v>195</v>
      </c>
      <c r="Y1067">
        <v>160</v>
      </c>
    </row>
    <row r="1068" spans="1:25" x14ac:dyDescent="0.35">
      <c r="A1068">
        <v>1067</v>
      </c>
      <c r="B1068">
        <v>3531</v>
      </c>
      <c r="C1068">
        <v>262</v>
      </c>
      <c r="D1068" t="s">
        <v>49</v>
      </c>
      <c r="E1068" t="s">
        <v>25</v>
      </c>
      <c r="F1068">
        <v>1</v>
      </c>
      <c r="G1068">
        <v>1262.57</v>
      </c>
      <c r="H1068">
        <f t="shared" si="16"/>
        <v>1262.57</v>
      </c>
      <c r="I1068" s="11">
        <v>45415.57708333333</v>
      </c>
      <c r="J1068">
        <v>20</v>
      </c>
      <c r="K1068" t="s">
        <v>32</v>
      </c>
      <c r="L1068">
        <v>251</v>
      </c>
      <c r="M1068">
        <v>98</v>
      </c>
      <c r="N1068">
        <v>214</v>
      </c>
      <c r="O1068">
        <v>361</v>
      </c>
      <c r="P1068">
        <v>9</v>
      </c>
      <c r="Q1068">
        <v>51</v>
      </c>
      <c r="R1068" t="s">
        <v>46</v>
      </c>
      <c r="S1068">
        <v>22828.13</v>
      </c>
      <c r="T1068" t="s">
        <v>28</v>
      </c>
      <c r="U1068" t="s">
        <v>43</v>
      </c>
      <c r="V1068" t="b">
        <v>1</v>
      </c>
      <c r="W1068" t="s">
        <v>30</v>
      </c>
      <c r="X1068">
        <v>203</v>
      </c>
      <c r="Y1068">
        <v>299</v>
      </c>
    </row>
    <row r="1069" spans="1:25" x14ac:dyDescent="0.35">
      <c r="A1069">
        <v>1068</v>
      </c>
      <c r="B1069">
        <v>7797</v>
      </c>
      <c r="C1069">
        <v>593</v>
      </c>
      <c r="D1069" t="s">
        <v>24</v>
      </c>
      <c r="E1069" t="s">
        <v>47</v>
      </c>
      <c r="F1069">
        <v>3</v>
      </c>
      <c r="G1069">
        <v>1669.24</v>
      </c>
      <c r="H1069">
        <f t="shared" si="16"/>
        <v>5007.72</v>
      </c>
      <c r="I1069" s="12">
        <v>45550.539583333331</v>
      </c>
      <c r="J1069">
        <v>1</v>
      </c>
      <c r="K1069" t="s">
        <v>26</v>
      </c>
      <c r="L1069">
        <v>412</v>
      </c>
      <c r="M1069">
        <v>62</v>
      </c>
      <c r="N1069">
        <v>148</v>
      </c>
      <c r="O1069">
        <v>487</v>
      </c>
      <c r="P1069">
        <v>6</v>
      </c>
      <c r="Q1069">
        <v>34</v>
      </c>
      <c r="R1069" t="s">
        <v>41</v>
      </c>
      <c r="S1069">
        <v>105027.28</v>
      </c>
      <c r="T1069" t="s">
        <v>33</v>
      </c>
      <c r="U1069" t="s">
        <v>43</v>
      </c>
      <c r="V1069" t="b">
        <v>1</v>
      </c>
      <c r="W1069" t="s">
        <v>30</v>
      </c>
      <c r="X1069">
        <v>436</v>
      </c>
      <c r="Y1069">
        <v>378</v>
      </c>
    </row>
    <row r="1070" spans="1:25" x14ac:dyDescent="0.35">
      <c r="A1070">
        <v>1069</v>
      </c>
      <c r="B1070">
        <v>2622</v>
      </c>
      <c r="C1070">
        <v>493</v>
      </c>
      <c r="D1070" t="s">
        <v>52</v>
      </c>
      <c r="E1070" t="s">
        <v>47</v>
      </c>
      <c r="F1070">
        <v>3</v>
      </c>
      <c r="G1070">
        <v>744.61</v>
      </c>
      <c r="H1070">
        <f t="shared" si="16"/>
        <v>2233.83</v>
      </c>
      <c r="I1070" s="11">
        <v>45351.788194444445</v>
      </c>
      <c r="J1070">
        <v>6</v>
      </c>
      <c r="K1070" t="s">
        <v>45</v>
      </c>
      <c r="L1070">
        <v>146</v>
      </c>
      <c r="M1070">
        <v>87</v>
      </c>
      <c r="N1070">
        <v>257</v>
      </c>
      <c r="O1070">
        <v>393</v>
      </c>
      <c r="P1070">
        <v>5</v>
      </c>
      <c r="Q1070">
        <v>66</v>
      </c>
      <c r="R1070" t="s">
        <v>46</v>
      </c>
      <c r="S1070">
        <v>110569.53</v>
      </c>
      <c r="T1070" t="s">
        <v>42</v>
      </c>
      <c r="U1070" t="s">
        <v>43</v>
      </c>
      <c r="V1070" t="b">
        <v>0</v>
      </c>
      <c r="W1070" t="s">
        <v>30</v>
      </c>
      <c r="X1070">
        <v>367</v>
      </c>
      <c r="Y1070">
        <v>121</v>
      </c>
    </row>
    <row r="1071" spans="1:25" x14ac:dyDescent="0.35">
      <c r="A1071">
        <v>1070</v>
      </c>
      <c r="B1071">
        <v>9017</v>
      </c>
      <c r="C1071">
        <v>167</v>
      </c>
      <c r="D1071" t="s">
        <v>31</v>
      </c>
      <c r="E1071" t="s">
        <v>25</v>
      </c>
      <c r="F1071">
        <v>5</v>
      </c>
      <c r="G1071">
        <v>1677.94</v>
      </c>
      <c r="H1071">
        <f t="shared" si="16"/>
        <v>8389.7000000000007</v>
      </c>
      <c r="I1071" s="12">
        <v>45530.259027777778</v>
      </c>
      <c r="J1071">
        <v>3</v>
      </c>
      <c r="K1071" t="s">
        <v>45</v>
      </c>
      <c r="L1071">
        <v>429</v>
      </c>
      <c r="M1071">
        <v>56</v>
      </c>
      <c r="N1071">
        <v>152</v>
      </c>
      <c r="O1071">
        <v>226</v>
      </c>
      <c r="P1071">
        <v>1</v>
      </c>
      <c r="Q1071">
        <v>48</v>
      </c>
      <c r="R1071" t="s">
        <v>41</v>
      </c>
      <c r="S1071">
        <v>90582.01</v>
      </c>
      <c r="T1071" t="s">
        <v>28</v>
      </c>
      <c r="U1071" t="s">
        <v>50</v>
      </c>
      <c r="V1071" t="b">
        <v>1</v>
      </c>
      <c r="W1071" t="s">
        <v>48</v>
      </c>
      <c r="X1071">
        <v>134</v>
      </c>
      <c r="Y1071">
        <v>379</v>
      </c>
    </row>
    <row r="1072" spans="1:25" x14ac:dyDescent="0.35">
      <c r="A1072">
        <v>1071</v>
      </c>
      <c r="B1072">
        <v>7686</v>
      </c>
      <c r="C1072">
        <v>448</v>
      </c>
      <c r="D1072" t="s">
        <v>49</v>
      </c>
      <c r="E1072" t="s">
        <v>47</v>
      </c>
      <c r="F1072">
        <v>5</v>
      </c>
      <c r="G1072">
        <v>229.62</v>
      </c>
      <c r="H1072">
        <f t="shared" si="16"/>
        <v>1148.0999999999999</v>
      </c>
      <c r="I1072" s="11">
        <v>45310.872916666667</v>
      </c>
      <c r="J1072">
        <v>9</v>
      </c>
      <c r="K1072" t="s">
        <v>40</v>
      </c>
      <c r="L1072">
        <v>441</v>
      </c>
      <c r="M1072">
        <v>120</v>
      </c>
      <c r="N1072">
        <v>154</v>
      </c>
      <c r="O1072">
        <v>409</v>
      </c>
      <c r="P1072">
        <v>3</v>
      </c>
      <c r="Q1072">
        <v>63</v>
      </c>
      <c r="R1072" t="s">
        <v>41</v>
      </c>
      <c r="S1072">
        <v>56004.83</v>
      </c>
      <c r="T1072" t="s">
        <v>37</v>
      </c>
      <c r="U1072" t="s">
        <v>43</v>
      </c>
      <c r="V1072" t="b">
        <v>1</v>
      </c>
      <c r="W1072" t="s">
        <v>30</v>
      </c>
      <c r="X1072">
        <v>168</v>
      </c>
      <c r="Y1072">
        <v>111</v>
      </c>
    </row>
    <row r="1073" spans="1:25" x14ac:dyDescent="0.35">
      <c r="A1073">
        <v>1072</v>
      </c>
      <c r="B1073">
        <v>5583</v>
      </c>
      <c r="C1073">
        <v>313</v>
      </c>
      <c r="D1073" t="s">
        <v>38</v>
      </c>
      <c r="E1073" t="s">
        <v>25</v>
      </c>
      <c r="F1073">
        <v>1</v>
      </c>
      <c r="G1073">
        <v>1392.3</v>
      </c>
      <c r="H1073">
        <f t="shared" si="16"/>
        <v>1392.3</v>
      </c>
      <c r="I1073" s="12">
        <v>45545.338194444441</v>
      </c>
      <c r="J1073">
        <v>10</v>
      </c>
      <c r="K1073" t="s">
        <v>45</v>
      </c>
      <c r="L1073">
        <v>433</v>
      </c>
      <c r="M1073">
        <v>69</v>
      </c>
      <c r="N1073">
        <v>293</v>
      </c>
      <c r="O1073">
        <v>329</v>
      </c>
      <c r="P1073">
        <v>7</v>
      </c>
      <c r="Q1073">
        <v>19</v>
      </c>
      <c r="R1073" t="s">
        <v>27</v>
      </c>
      <c r="S1073">
        <v>36303.769999999997</v>
      </c>
      <c r="T1073" t="s">
        <v>33</v>
      </c>
      <c r="U1073" t="s">
        <v>34</v>
      </c>
      <c r="V1073" t="b">
        <v>0</v>
      </c>
      <c r="W1073" t="s">
        <v>30</v>
      </c>
      <c r="X1073">
        <v>404</v>
      </c>
      <c r="Y1073">
        <v>125</v>
      </c>
    </row>
    <row r="1074" spans="1:25" x14ac:dyDescent="0.35">
      <c r="A1074">
        <v>1073</v>
      </c>
      <c r="B1074">
        <v>1536</v>
      </c>
      <c r="C1074">
        <v>933</v>
      </c>
      <c r="D1074" t="s">
        <v>24</v>
      </c>
      <c r="E1074" t="s">
        <v>47</v>
      </c>
      <c r="F1074">
        <v>5</v>
      </c>
      <c r="G1074">
        <v>1994.69</v>
      </c>
      <c r="H1074">
        <f t="shared" si="16"/>
        <v>9973.4500000000007</v>
      </c>
      <c r="I1074" s="11">
        <v>45294.359722222223</v>
      </c>
      <c r="J1074">
        <v>10</v>
      </c>
      <c r="K1074" t="s">
        <v>26</v>
      </c>
      <c r="L1074">
        <v>99</v>
      </c>
      <c r="M1074">
        <v>74</v>
      </c>
      <c r="N1074">
        <v>256</v>
      </c>
      <c r="O1074">
        <v>284</v>
      </c>
      <c r="P1074">
        <v>3</v>
      </c>
      <c r="Q1074">
        <v>64</v>
      </c>
      <c r="R1074" t="s">
        <v>46</v>
      </c>
      <c r="S1074">
        <v>31720.1</v>
      </c>
      <c r="T1074" t="s">
        <v>42</v>
      </c>
      <c r="U1074" t="s">
        <v>43</v>
      </c>
      <c r="V1074" t="b">
        <v>0</v>
      </c>
      <c r="W1074" t="s">
        <v>30</v>
      </c>
      <c r="X1074">
        <v>448</v>
      </c>
      <c r="Y1074">
        <v>245</v>
      </c>
    </row>
    <row r="1075" spans="1:25" x14ac:dyDescent="0.35">
      <c r="A1075">
        <v>1074</v>
      </c>
      <c r="B1075">
        <v>7070</v>
      </c>
      <c r="C1075">
        <v>810</v>
      </c>
      <c r="D1075" t="s">
        <v>49</v>
      </c>
      <c r="E1075" t="s">
        <v>25</v>
      </c>
      <c r="F1075">
        <v>3</v>
      </c>
      <c r="G1075">
        <v>1964.58</v>
      </c>
      <c r="H1075">
        <f t="shared" si="16"/>
        <v>5893.74</v>
      </c>
      <c r="I1075" s="12">
        <v>45375.079861111109</v>
      </c>
      <c r="J1075">
        <v>3</v>
      </c>
      <c r="K1075" t="s">
        <v>26</v>
      </c>
      <c r="L1075">
        <v>301</v>
      </c>
      <c r="M1075">
        <v>63</v>
      </c>
      <c r="N1075">
        <v>290</v>
      </c>
      <c r="O1075">
        <v>417</v>
      </c>
      <c r="P1075">
        <v>2</v>
      </c>
      <c r="Q1075">
        <v>57</v>
      </c>
      <c r="R1075" t="s">
        <v>41</v>
      </c>
      <c r="S1075">
        <v>42209.32</v>
      </c>
      <c r="T1075" t="s">
        <v>37</v>
      </c>
      <c r="U1075" t="s">
        <v>34</v>
      </c>
      <c r="V1075" t="b">
        <v>1</v>
      </c>
      <c r="W1075" t="s">
        <v>30</v>
      </c>
      <c r="X1075">
        <v>448</v>
      </c>
      <c r="Y1075">
        <v>348</v>
      </c>
    </row>
    <row r="1076" spans="1:25" x14ac:dyDescent="0.35">
      <c r="A1076">
        <v>1075</v>
      </c>
      <c r="B1076">
        <v>4559</v>
      </c>
      <c r="C1076">
        <v>705</v>
      </c>
      <c r="D1076" t="s">
        <v>52</v>
      </c>
      <c r="E1076" t="s">
        <v>25</v>
      </c>
      <c r="F1076">
        <v>1</v>
      </c>
      <c r="G1076">
        <v>838.35</v>
      </c>
      <c r="H1076">
        <f t="shared" si="16"/>
        <v>838.35</v>
      </c>
      <c r="I1076" s="11">
        <v>45310.053472222222</v>
      </c>
      <c r="J1076">
        <v>12</v>
      </c>
      <c r="K1076" t="s">
        <v>45</v>
      </c>
      <c r="L1076">
        <v>208</v>
      </c>
      <c r="M1076">
        <v>50</v>
      </c>
      <c r="N1076">
        <v>203</v>
      </c>
      <c r="O1076">
        <v>283</v>
      </c>
      <c r="P1076">
        <v>9</v>
      </c>
      <c r="Q1076">
        <v>53</v>
      </c>
      <c r="R1076" t="s">
        <v>46</v>
      </c>
      <c r="S1076">
        <v>48084.25</v>
      </c>
      <c r="T1076" t="s">
        <v>37</v>
      </c>
      <c r="U1076" t="s">
        <v>43</v>
      </c>
      <c r="V1076" t="b">
        <v>0</v>
      </c>
      <c r="W1076" t="s">
        <v>30</v>
      </c>
      <c r="X1076">
        <v>499</v>
      </c>
      <c r="Y1076">
        <v>407</v>
      </c>
    </row>
    <row r="1077" spans="1:25" x14ac:dyDescent="0.35">
      <c r="A1077">
        <v>1076</v>
      </c>
      <c r="B1077">
        <v>8264</v>
      </c>
      <c r="C1077">
        <v>541</v>
      </c>
      <c r="D1077" t="s">
        <v>39</v>
      </c>
      <c r="E1077" t="s">
        <v>25</v>
      </c>
      <c r="F1077">
        <v>2</v>
      </c>
      <c r="G1077">
        <v>1637.44</v>
      </c>
      <c r="H1077">
        <f t="shared" si="16"/>
        <v>3274.88</v>
      </c>
      <c r="I1077" s="12">
        <v>45371.268055555556</v>
      </c>
      <c r="J1077">
        <v>11</v>
      </c>
      <c r="K1077" t="s">
        <v>40</v>
      </c>
      <c r="L1077">
        <v>250</v>
      </c>
      <c r="M1077">
        <v>58</v>
      </c>
      <c r="N1077">
        <v>258</v>
      </c>
      <c r="O1077">
        <v>268</v>
      </c>
      <c r="P1077">
        <v>1</v>
      </c>
      <c r="Q1077">
        <v>24</v>
      </c>
      <c r="R1077" t="s">
        <v>46</v>
      </c>
      <c r="S1077">
        <v>103243.89</v>
      </c>
      <c r="T1077" t="s">
        <v>37</v>
      </c>
      <c r="U1077" t="s">
        <v>43</v>
      </c>
      <c r="V1077" t="b">
        <v>1</v>
      </c>
      <c r="W1077" t="s">
        <v>30</v>
      </c>
      <c r="X1077">
        <v>127</v>
      </c>
      <c r="Y1077">
        <v>414</v>
      </c>
    </row>
    <row r="1078" spans="1:25" x14ac:dyDescent="0.35">
      <c r="A1078">
        <v>1077</v>
      </c>
      <c r="B1078">
        <v>8285</v>
      </c>
      <c r="C1078">
        <v>903</v>
      </c>
      <c r="D1078" t="s">
        <v>38</v>
      </c>
      <c r="E1078" t="s">
        <v>25</v>
      </c>
      <c r="F1078">
        <v>2</v>
      </c>
      <c r="G1078">
        <v>1147.31</v>
      </c>
      <c r="H1078">
        <f t="shared" si="16"/>
        <v>2294.62</v>
      </c>
      <c r="I1078" s="11">
        <v>45441.01458333333</v>
      </c>
      <c r="J1078">
        <v>19</v>
      </c>
      <c r="K1078" t="s">
        <v>45</v>
      </c>
      <c r="L1078">
        <v>244</v>
      </c>
      <c r="M1078">
        <v>110</v>
      </c>
      <c r="N1078">
        <v>261</v>
      </c>
      <c r="O1078">
        <v>221</v>
      </c>
      <c r="P1078">
        <v>7</v>
      </c>
      <c r="Q1078">
        <v>54</v>
      </c>
      <c r="R1078" t="s">
        <v>46</v>
      </c>
      <c r="S1078">
        <v>90318.68</v>
      </c>
      <c r="T1078" t="s">
        <v>28</v>
      </c>
      <c r="U1078" t="s">
        <v>29</v>
      </c>
      <c r="V1078" t="b">
        <v>0</v>
      </c>
      <c r="W1078" t="s">
        <v>35</v>
      </c>
      <c r="X1078">
        <v>234</v>
      </c>
      <c r="Y1078">
        <v>339</v>
      </c>
    </row>
    <row r="1079" spans="1:25" x14ac:dyDescent="0.35">
      <c r="A1079">
        <v>1078</v>
      </c>
      <c r="B1079">
        <v>4868</v>
      </c>
      <c r="C1079">
        <v>545</v>
      </c>
      <c r="D1079" t="s">
        <v>51</v>
      </c>
      <c r="E1079" t="s">
        <v>47</v>
      </c>
      <c r="F1079">
        <v>1</v>
      </c>
      <c r="G1079">
        <v>179.35</v>
      </c>
      <c r="H1079">
        <f t="shared" si="16"/>
        <v>179.35</v>
      </c>
      <c r="I1079" s="12">
        <v>45381.063888888886</v>
      </c>
      <c r="J1079">
        <v>14</v>
      </c>
      <c r="K1079" t="s">
        <v>45</v>
      </c>
      <c r="L1079">
        <v>17</v>
      </c>
      <c r="M1079">
        <v>60</v>
      </c>
      <c r="N1079">
        <v>126</v>
      </c>
      <c r="O1079">
        <v>304</v>
      </c>
      <c r="P1079">
        <v>1</v>
      </c>
      <c r="Q1079">
        <v>69</v>
      </c>
      <c r="R1079" t="s">
        <v>27</v>
      </c>
      <c r="S1079">
        <v>89357.37</v>
      </c>
      <c r="T1079" t="s">
        <v>37</v>
      </c>
      <c r="U1079" t="s">
        <v>34</v>
      </c>
      <c r="V1079" t="b">
        <v>1</v>
      </c>
      <c r="W1079" t="s">
        <v>30</v>
      </c>
      <c r="X1079">
        <v>171</v>
      </c>
      <c r="Y1079">
        <v>274</v>
      </c>
    </row>
    <row r="1080" spans="1:25" x14ac:dyDescent="0.35">
      <c r="A1080">
        <v>1079</v>
      </c>
      <c r="B1080">
        <v>6942</v>
      </c>
      <c r="C1080">
        <v>680</v>
      </c>
      <c r="D1080" t="s">
        <v>31</v>
      </c>
      <c r="E1080" t="s">
        <v>47</v>
      </c>
      <c r="F1080">
        <v>2</v>
      </c>
      <c r="G1080">
        <v>1001.45</v>
      </c>
      <c r="H1080">
        <f t="shared" si="16"/>
        <v>2002.9</v>
      </c>
      <c r="I1080" s="11">
        <v>45376.902083333334</v>
      </c>
      <c r="J1080">
        <v>15</v>
      </c>
      <c r="K1080" t="s">
        <v>36</v>
      </c>
      <c r="L1080">
        <v>162</v>
      </c>
      <c r="M1080">
        <v>138</v>
      </c>
      <c r="N1080">
        <v>106</v>
      </c>
      <c r="O1080">
        <v>436</v>
      </c>
      <c r="P1080">
        <v>4</v>
      </c>
      <c r="Q1080">
        <v>28</v>
      </c>
      <c r="R1080" t="s">
        <v>27</v>
      </c>
      <c r="S1080">
        <v>62892.5</v>
      </c>
      <c r="T1080" t="s">
        <v>28</v>
      </c>
      <c r="U1080" t="s">
        <v>34</v>
      </c>
      <c r="V1080" t="b">
        <v>1</v>
      </c>
      <c r="W1080" t="s">
        <v>30</v>
      </c>
      <c r="X1080">
        <v>475</v>
      </c>
      <c r="Y1080">
        <v>241</v>
      </c>
    </row>
    <row r="1081" spans="1:25" x14ac:dyDescent="0.35">
      <c r="A1081">
        <v>1080</v>
      </c>
      <c r="B1081">
        <v>2627</v>
      </c>
      <c r="C1081">
        <v>906</v>
      </c>
      <c r="D1081" t="s">
        <v>52</v>
      </c>
      <c r="E1081" t="s">
        <v>47</v>
      </c>
      <c r="F1081">
        <v>5</v>
      </c>
      <c r="G1081">
        <v>1799.59</v>
      </c>
      <c r="H1081">
        <f t="shared" si="16"/>
        <v>8997.9499999999989</v>
      </c>
      <c r="I1081" s="12">
        <v>45477.955555555556</v>
      </c>
      <c r="J1081">
        <v>9</v>
      </c>
      <c r="K1081" t="s">
        <v>32</v>
      </c>
      <c r="L1081">
        <v>133</v>
      </c>
      <c r="M1081">
        <v>107</v>
      </c>
      <c r="N1081">
        <v>294</v>
      </c>
      <c r="O1081">
        <v>252</v>
      </c>
      <c r="P1081">
        <v>7</v>
      </c>
      <c r="Q1081">
        <v>59</v>
      </c>
      <c r="R1081" t="s">
        <v>41</v>
      </c>
      <c r="S1081">
        <v>60824.17</v>
      </c>
      <c r="T1081" t="s">
        <v>37</v>
      </c>
      <c r="U1081" t="s">
        <v>50</v>
      </c>
      <c r="V1081" t="b">
        <v>1</v>
      </c>
      <c r="W1081" t="s">
        <v>30</v>
      </c>
      <c r="X1081">
        <v>150</v>
      </c>
      <c r="Y1081">
        <v>347</v>
      </c>
    </row>
    <row r="1082" spans="1:25" x14ac:dyDescent="0.35">
      <c r="A1082">
        <v>1081</v>
      </c>
      <c r="B1082">
        <v>7018</v>
      </c>
      <c r="C1082">
        <v>450</v>
      </c>
      <c r="D1082" t="s">
        <v>24</v>
      </c>
      <c r="E1082" t="s">
        <v>47</v>
      </c>
      <c r="F1082">
        <v>1</v>
      </c>
      <c r="G1082">
        <v>1922.86</v>
      </c>
      <c r="H1082">
        <f t="shared" si="16"/>
        <v>1922.86</v>
      </c>
      <c r="I1082" s="11">
        <v>45544.484722222223</v>
      </c>
      <c r="J1082">
        <v>8</v>
      </c>
      <c r="K1082" t="s">
        <v>32</v>
      </c>
      <c r="L1082">
        <v>200</v>
      </c>
      <c r="M1082">
        <v>65</v>
      </c>
      <c r="N1082">
        <v>295</v>
      </c>
      <c r="O1082">
        <v>421</v>
      </c>
      <c r="P1082">
        <v>4</v>
      </c>
      <c r="Q1082">
        <v>19</v>
      </c>
      <c r="R1082" t="s">
        <v>46</v>
      </c>
      <c r="S1082">
        <v>59458.29</v>
      </c>
      <c r="T1082" t="s">
        <v>28</v>
      </c>
      <c r="U1082" t="s">
        <v>43</v>
      </c>
      <c r="V1082" t="b">
        <v>1</v>
      </c>
      <c r="W1082" t="s">
        <v>48</v>
      </c>
      <c r="X1082">
        <v>244</v>
      </c>
      <c r="Y1082">
        <v>232</v>
      </c>
    </row>
    <row r="1083" spans="1:25" x14ac:dyDescent="0.35">
      <c r="A1083">
        <v>1082</v>
      </c>
      <c r="B1083">
        <v>9920</v>
      </c>
      <c r="C1083">
        <v>657</v>
      </c>
      <c r="D1083" t="s">
        <v>44</v>
      </c>
      <c r="E1083" t="s">
        <v>47</v>
      </c>
      <c r="F1083">
        <v>1</v>
      </c>
      <c r="G1083">
        <v>770.98</v>
      </c>
      <c r="H1083">
        <f t="shared" si="16"/>
        <v>770.98</v>
      </c>
      <c r="I1083" s="12">
        <v>45312.916666666664</v>
      </c>
      <c r="J1083">
        <v>8</v>
      </c>
      <c r="K1083" t="s">
        <v>26</v>
      </c>
      <c r="L1083">
        <v>419</v>
      </c>
      <c r="M1083">
        <v>127</v>
      </c>
      <c r="N1083">
        <v>239</v>
      </c>
      <c r="O1083">
        <v>186</v>
      </c>
      <c r="P1083">
        <v>3</v>
      </c>
      <c r="Q1083">
        <v>41</v>
      </c>
      <c r="R1083" t="s">
        <v>27</v>
      </c>
      <c r="S1083">
        <v>80351.72</v>
      </c>
      <c r="T1083" t="s">
        <v>33</v>
      </c>
      <c r="U1083" t="s">
        <v>34</v>
      </c>
      <c r="V1083" t="b">
        <v>0</v>
      </c>
      <c r="W1083" t="s">
        <v>35</v>
      </c>
      <c r="X1083">
        <v>465</v>
      </c>
      <c r="Y1083">
        <v>132</v>
      </c>
    </row>
    <row r="1084" spans="1:25" x14ac:dyDescent="0.35">
      <c r="A1084">
        <v>1083</v>
      </c>
      <c r="B1084">
        <v>6876</v>
      </c>
      <c r="C1084">
        <v>810</v>
      </c>
      <c r="D1084" t="s">
        <v>51</v>
      </c>
      <c r="E1084" t="s">
        <v>47</v>
      </c>
      <c r="F1084">
        <v>3</v>
      </c>
      <c r="G1084">
        <v>530.26</v>
      </c>
      <c r="H1084">
        <f t="shared" si="16"/>
        <v>1590.78</v>
      </c>
      <c r="I1084" s="11">
        <v>45296.771527777775</v>
      </c>
      <c r="J1084">
        <v>8</v>
      </c>
      <c r="K1084" t="s">
        <v>45</v>
      </c>
      <c r="L1084">
        <v>230</v>
      </c>
      <c r="M1084">
        <v>124</v>
      </c>
      <c r="N1084">
        <v>141</v>
      </c>
      <c r="O1084">
        <v>192</v>
      </c>
      <c r="P1084">
        <v>4</v>
      </c>
      <c r="Q1084">
        <v>21</v>
      </c>
      <c r="R1084" t="s">
        <v>41</v>
      </c>
      <c r="S1084">
        <v>27949.85</v>
      </c>
      <c r="T1084" t="s">
        <v>42</v>
      </c>
      <c r="U1084" t="s">
        <v>34</v>
      </c>
      <c r="V1084" t="b">
        <v>1</v>
      </c>
      <c r="W1084" t="s">
        <v>35</v>
      </c>
      <c r="X1084">
        <v>128</v>
      </c>
      <c r="Y1084">
        <v>145</v>
      </c>
    </row>
    <row r="1085" spans="1:25" x14ac:dyDescent="0.35">
      <c r="A1085">
        <v>1084</v>
      </c>
      <c r="B1085">
        <v>1992</v>
      </c>
      <c r="C1085">
        <v>341</v>
      </c>
      <c r="D1085" t="s">
        <v>44</v>
      </c>
      <c r="E1085" t="s">
        <v>47</v>
      </c>
      <c r="F1085">
        <v>5</v>
      </c>
      <c r="G1085">
        <v>1297.18</v>
      </c>
      <c r="H1085">
        <f t="shared" si="16"/>
        <v>6485.9000000000005</v>
      </c>
      <c r="I1085" s="12">
        <v>45449.597222222219</v>
      </c>
      <c r="J1085">
        <v>17</v>
      </c>
      <c r="K1085" t="s">
        <v>26</v>
      </c>
      <c r="L1085">
        <v>103</v>
      </c>
      <c r="M1085">
        <v>87</v>
      </c>
      <c r="N1085">
        <v>249</v>
      </c>
      <c r="O1085">
        <v>451</v>
      </c>
      <c r="P1085">
        <v>6</v>
      </c>
      <c r="Q1085">
        <v>56</v>
      </c>
      <c r="R1085" t="s">
        <v>41</v>
      </c>
      <c r="S1085">
        <v>70060.95</v>
      </c>
      <c r="T1085" t="s">
        <v>37</v>
      </c>
      <c r="U1085" t="s">
        <v>34</v>
      </c>
      <c r="V1085" t="b">
        <v>0</v>
      </c>
      <c r="W1085" t="s">
        <v>30</v>
      </c>
      <c r="X1085">
        <v>368</v>
      </c>
      <c r="Y1085">
        <v>390</v>
      </c>
    </row>
    <row r="1086" spans="1:25" x14ac:dyDescent="0.35">
      <c r="A1086">
        <v>1085</v>
      </c>
      <c r="B1086">
        <v>7523</v>
      </c>
      <c r="C1086">
        <v>277</v>
      </c>
      <c r="D1086" t="s">
        <v>24</v>
      </c>
      <c r="E1086" t="s">
        <v>47</v>
      </c>
      <c r="F1086">
        <v>5</v>
      </c>
      <c r="G1086">
        <v>168.13</v>
      </c>
      <c r="H1086">
        <f t="shared" si="16"/>
        <v>840.65</v>
      </c>
      <c r="I1086" s="11">
        <v>45476.479861111111</v>
      </c>
      <c r="J1086">
        <v>10</v>
      </c>
      <c r="K1086" t="s">
        <v>36</v>
      </c>
      <c r="L1086">
        <v>307</v>
      </c>
      <c r="M1086">
        <v>90</v>
      </c>
      <c r="N1086">
        <v>208</v>
      </c>
      <c r="O1086">
        <v>125</v>
      </c>
      <c r="P1086">
        <v>2</v>
      </c>
      <c r="Q1086">
        <v>24</v>
      </c>
      <c r="R1086" t="s">
        <v>46</v>
      </c>
      <c r="S1086">
        <v>104069.36</v>
      </c>
      <c r="T1086" t="s">
        <v>28</v>
      </c>
      <c r="U1086" t="s">
        <v>29</v>
      </c>
      <c r="V1086" t="b">
        <v>0</v>
      </c>
      <c r="W1086" t="s">
        <v>30</v>
      </c>
      <c r="X1086">
        <v>110</v>
      </c>
      <c r="Y1086">
        <v>382</v>
      </c>
    </row>
    <row r="1087" spans="1:25" x14ac:dyDescent="0.35">
      <c r="A1087">
        <v>1086</v>
      </c>
      <c r="B1087">
        <v>5520</v>
      </c>
      <c r="C1087">
        <v>778</v>
      </c>
      <c r="D1087" t="s">
        <v>38</v>
      </c>
      <c r="E1087" t="s">
        <v>47</v>
      </c>
      <c r="F1087">
        <v>2</v>
      </c>
      <c r="G1087">
        <v>1836.44</v>
      </c>
      <c r="H1087">
        <f t="shared" si="16"/>
        <v>3672.88</v>
      </c>
      <c r="I1087" s="12">
        <v>45532.988194444442</v>
      </c>
      <c r="J1087">
        <v>19</v>
      </c>
      <c r="K1087" t="s">
        <v>36</v>
      </c>
      <c r="L1087">
        <v>124</v>
      </c>
      <c r="M1087">
        <v>109</v>
      </c>
      <c r="N1087">
        <v>266</v>
      </c>
      <c r="O1087">
        <v>396</v>
      </c>
      <c r="P1087">
        <v>9</v>
      </c>
      <c r="Q1087">
        <v>42</v>
      </c>
      <c r="R1087" t="s">
        <v>41</v>
      </c>
      <c r="S1087">
        <v>33945.94</v>
      </c>
      <c r="T1087" t="s">
        <v>33</v>
      </c>
      <c r="U1087" t="s">
        <v>29</v>
      </c>
      <c r="V1087" t="b">
        <v>1</v>
      </c>
      <c r="W1087" t="s">
        <v>30</v>
      </c>
      <c r="X1087">
        <v>151</v>
      </c>
      <c r="Y1087">
        <v>236</v>
      </c>
    </row>
    <row r="1088" spans="1:25" x14ac:dyDescent="0.35">
      <c r="A1088">
        <v>1087</v>
      </c>
      <c r="B1088">
        <v>4109</v>
      </c>
      <c r="C1088">
        <v>785</v>
      </c>
      <c r="D1088" t="s">
        <v>51</v>
      </c>
      <c r="E1088" t="s">
        <v>47</v>
      </c>
      <c r="F1088">
        <v>2</v>
      </c>
      <c r="G1088">
        <v>862.15</v>
      </c>
      <c r="H1088">
        <f t="shared" si="16"/>
        <v>1724.3</v>
      </c>
      <c r="I1088" s="11">
        <v>45532.353472222225</v>
      </c>
      <c r="J1088">
        <v>14</v>
      </c>
      <c r="K1088" t="s">
        <v>40</v>
      </c>
      <c r="L1088">
        <v>38</v>
      </c>
      <c r="M1088">
        <v>144</v>
      </c>
      <c r="N1088">
        <v>269</v>
      </c>
      <c r="O1088">
        <v>234</v>
      </c>
      <c r="P1088">
        <v>6</v>
      </c>
      <c r="Q1088">
        <v>31</v>
      </c>
      <c r="R1088" t="s">
        <v>46</v>
      </c>
      <c r="S1088">
        <v>112037.59</v>
      </c>
      <c r="T1088" t="s">
        <v>28</v>
      </c>
      <c r="U1088" t="s">
        <v>50</v>
      </c>
      <c r="V1088" t="b">
        <v>0</v>
      </c>
      <c r="W1088" t="s">
        <v>35</v>
      </c>
      <c r="X1088">
        <v>335</v>
      </c>
      <c r="Y1088">
        <v>506</v>
      </c>
    </row>
    <row r="1089" spans="1:25" x14ac:dyDescent="0.35">
      <c r="A1089">
        <v>1088</v>
      </c>
      <c r="B1089">
        <v>3001</v>
      </c>
      <c r="C1089">
        <v>179</v>
      </c>
      <c r="D1089" t="s">
        <v>49</v>
      </c>
      <c r="E1089" t="s">
        <v>47</v>
      </c>
      <c r="F1089">
        <v>1</v>
      </c>
      <c r="G1089">
        <v>255.19</v>
      </c>
      <c r="H1089">
        <f t="shared" si="16"/>
        <v>255.19</v>
      </c>
      <c r="I1089" s="12">
        <v>45519.854861111111</v>
      </c>
      <c r="J1089">
        <v>11</v>
      </c>
      <c r="K1089" t="s">
        <v>36</v>
      </c>
      <c r="L1089">
        <v>200</v>
      </c>
      <c r="M1089">
        <v>82</v>
      </c>
      <c r="N1089">
        <v>190</v>
      </c>
      <c r="O1089">
        <v>324</v>
      </c>
      <c r="P1089">
        <v>3</v>
      </c>
      <c r="Q1089">
        <v>33</v>
      </c>
      <c r="R1089" t="s">
        <v>27</v>
      </c>
      <c r="S1089">
        <v>58566.32</v>
      </c>
      <c r="T1089" t="s">
        <v>42</v>
      </c>
      <c r="U1089" t="s">
        <v>34</v>
      </c>
      <c r="V1089" t="b">
        <v>1</v>
      </c>
      <c r="W1089" t="s">
        <v>30</v>
      </c>
      <c r="X1089">
        <v>259</v>
      </c>
      <c r="Y1089">
        <v>480</v>
      </c>
    </row>
    <row r="1090" spans="1:25" x14ac:dyDescent="0.35">
      <c r="A1090">
        <v>1089</v>
      </c>
      <c r="B1090">
        <v>8450</v>
      </c>
      <c r="C1090">
        <v>857</v>
      </c>
      <c r="D1090" t="s">
        <v>52</v>
      </c>
      <c r="E1090" t="s">
        <v>47</v>
      </c>
      <c r="F1090">
        <v>1</v>
      </c>
      <c r="G1090">
        <v>971.83</v>
      </c>
      <c r="H1090">
        <f t="shared" si="16"/>
        <v>971.83</v>
      </c>
      <c r="I1090" s="11">
        <v>45386.258333333331</v>
      </c>
      <c r="J1090">
        <v>12</v>
      </c>
      <c r="K1090" t="s">
        <v>26</v>
      </c>
      <c r="L1090">
        <v>128</v>
      </c>
      <c r="M1090">
        <v>55</v>
      </c>
      <c r="N1090">
        <v>211</v>
      </c>
      <c r="O1090">
        <v>117</v>
      </c>
      <c r="P1090">
        <v>3</v>
      </c>
      <c r="Q1090">
        <v>54</v>
      </c>
      <c r="R1090" t="s">
        <v>27</v>
      </c>
      <c r="S1090">
        <v>44100.55</v>
      </c>
      <c r="T1090" t="s">
        <v>28</v>
      </c>
      <c r="U1090" t="s">
        <v>50</v>
      </c>
      <c r="V1090" t="b">
        <v>1</v>
      </c>
      <c r="W1090" t="s">
        <v>30</v>
      </c>
      <c r="X1090">
        <v>363</v>
      </c>
      <c r="Y1090">
        <v>340</v>
      </c>
    </row>
    <row r="1091" spans="1:25" x14ac:dyDescent="0.35">
      <c r="A1091">
        <v>1090</v>
      </c>
      <c r="B1091">
        <v>2501</v>
      </c>
      <c r="C1091">
        <v>828</v>
      </c>
      <c r="D1091" t="s">
        <v>52</v>
      </c>
      <c r="E1091" t="s">
        <v>25</v>
      </c>
      <c r="F1091">
        <v>2</v>
      </c>
      <c r="G1091">
        <v>1985.61</v>
      </c>
      <c r="H1091">
        <f t="shared" ref="H1091:H1154" si="17">G1091*F1091</f>
        <v>3971.22</v>
      </c>
      <c r="I1091" s="12">
        <v>45369.00277777778</v>
      </c>
      <c r="J1091">
        <v>6</v>
      </c>
      <c r="K1091" t="s">
        <v>40</v>
      </c>
      <c r="L1091">
        <v>371</v>
      </c>
      <c r="M1091">
        <v>92</v>
      </c>
      <c r="N1091">
        <v>127</v>
      </c>
      <c r="O1091">
        <v>269</v>
      </c>
      <c r="P1091">
        <v>10</v>
      </c>
      <c r="Q1091">
        <v>61</v>
      </c>
      <c r="R1091" t="s">
        <v>41</v>
      </c>
      <c r="S1091">
        <v>113402.11</v>
      </c>
      <c r="T1091" t="s">
        <v>42</v>
      </c>
      <c r="U1091" t="s">
        <v>43</v>
      </c>
      <c r="V1091" t="b">
        <v>1</v>
      </c>
      <c r="W1091" t="s">
        <v>30</v>
      </c>
      <c r="X1091">
        <v>206</v>
      </c>
      <c r="Y1091">
        <v>260</v>
      </c>
    </row>
    <row r="1092" spans="1:25" x14ac:dyDescent="0.35">
      <c r="A1092">
        <v>1091</v>
      </c>
      <c r="B1092">
        <v>4475</v>
      </c>
      <c r="C1092">
        <v>687</v>
      </c>
      <c r="D1092" t="s">
        <v>38</v>
      </c>
      <c r="E1092" t="s">
        <v>47</v>
      </c>
      <c r="F1092">
        <v>2</v>
      </c>
      <c r="G1092">
        <v>477.39</v>
      </c>
      <c r="H1092">
        <f t="shared" si="17"/>
        <v>954.78</v>
      </c>
      <c r="I1092" s="11">
        <v>45304.35833333333</v>
      </c>
      <c r="J1092">
        <v>8</v>
      </c>
      <c r="K1092" t="s">
        <v>36</v>
      </c>
      <c r="L1092">
        <v>305</v>
      </c>
      <c r="M1092">
        <v>147</v>
      </c>
      <c r="N1092">
        <v>134</v>
      </c>
      <c r="O1092">
        <v>231</v>
      </c>
      <c r="P1092">
        <v>2</v>
      </c>
      <c r="Q1092">
        <v>65</v>
      </c>
      <c r="R1092" t="s">
        <v>41</v>
      </c>
      <c r="S1092">
        <v>69408.710000000006</v>
      </c>
      <c r="T1092" t="s">
        <v>33</v>
      </c>
      <c r="U1092" t="s">
        <v>34</v>
      </c>
      <c r="V1092" t="b">
        <v>0</v>
      </c>
      <c r="W1092" t="s">
        <v>30</v>
      </c>
      <c r="X1092">
        <v>368</v>
      </c>
      <c r="Y1092">
        <v>495</v>
      </c>
    </row>
    <row r="1093" spans="1:25" x14ac:dyDescent="0.35">
      <c r="A1093">
        <v>1092</v>
      </c>
      <c r="B1093">
        <v>1349</v>
      </c>
      <c r="C1093">
        <v>956</v>
      </c>
      <c r="D1093" t="s">
        <v>38</v>
      </c>
      <c r="E1093" t="s">
        <v>47</v>
      </c>
      <c r="F1093">
        <v>1</v>
      </c>
      <c r="G1093">
        <v>838.42</v>
      </c>
      <c r="H1093">
        <f t="shared" si="17"/>
        <v>838.42</v>
      </c>
      <c r="I1093" s="12">
        <v>45305.197916666664</v>
      </c>
      <c r="J1093">
        <v>19</v>
      </c>
      <c r="K1093" t="s">
        <v>26</v>
      </c>
      <c r="L1093">
        <v>2</v>
      </c>
      <c r="M1093">
        <v>64</v>
      </c>
      <c r="N1093">
        <v>115</v>
      </c>
      <c r="O1093">
        <v>233</v>
      </c>
      <c r="P1093">
        <v>7</v>
      </c>
      <c r="Q1093">
        <v>27</v>
      </c>
      <c r="R1093" t="s">
        <v>27</v>
      </c>
      <c r="S1093">
        <v>83665.8</v>
      </c>
      <c r="T1093" t="s">
        <v>42</v>
      </c>
      <c r="U1093" t="s">
        <v>29</v>
      </c>
      <c r="V1093" t="b">
        <v>0</v>
      </c>
      <c r="W1093" t="s">
        <v>35</v>
      </c>
      <c r="X1093">
        <v>211</v>
      </c>
      <c r="Y1093">
        <v>313</v>
      </c>
    </row>
    <row r="1094" spans="1:25" x14ac:dyDescent="0.35">
      <c r="A1094">
        <v>1093</v>
      </c>
      <c r="B1094">
        <v>1828</v>
      </c>
      <c r="C1094">
        <v>598</v>
      </c>
      <c r="D1094" t="s">
        <v>44</v>
      </c>
      <c r="E1094" t="s">
        <v>25</v>
      </c>
      <c r="F1094">
        <v>2</v>
      </c>
      <c r="G1094">
        <v>1184.1300000000001</v>
      </c>
      <c r="H1094">
        <f t="shared" si="17"/>
        <v>2368.2600000000002</v>
      </c>
      <c r="I1094" s="11">
        <v>45325.132638888892</v>
      </c>
      <c r="J1094">
        <v>4</v>
      </c>
      <c r="K1094" t="s">
        <v>26</v>
      </c>
      <c r="L1094">
        <v>302</v>
      </c>
      <c r="M1094">
        <v>127</v>
      </c>
      <c r="N1094">
        <v>300</v>
      </c>
      <c r="O1094">
        <v>353</v>
      </c>
      <c r="P1094">
        <v>6</v>
      </c>
      <c r="Q1094">
        <v>60</v>
      </c>
      <c r="R1094" t="s">
        <v>41</v>
      </c>
      <c r="S1094">
        <v>81243.48</v>
      </c>
      <c r="T1094" t="s">
        <v>42</v>
      </c>
      <c r="U1094" t="s">
        <v>29</v>
      </c>
      <c r="V1094" t="b">
        <v>1</v>
      </c>
      <c r="W1094" t="s">
        <v>30</v>
      </c>
      <c r="X1094">
        <v>317</v>
      </c>
      <c r="Y1094">
        <v>207</v>
      </c>
    </row>
    <row r="1095" spans="1:25" x14ac:dyDescent="0.35">
      <c r="A1095">
        <v>1094</v>
      </c>
      <c r="B1095">
        <v>6464</v>
      </c>
      <c r="C1095">
        <v>217</v>
      </c>
      <c r="D1095" t="s">
        <v>24</v>
      </c>
      <c r="E1095" t="s">
        <v>47</v>
      </c>
      <c r="F1095">
        <v>1</v>
      </c>
      <c r="G1095">
        <v>773.2</v>
      </c>
      <c r="H1095">
        <f t="shared" si="17"/>
        <v>773.2</v>
      </c>
      <c r="I1095" s="12">
        <v>45404.293055555558</v>
      </c>
      <c r="J1095">
        <v>16</v>
      </c>
      <c r="K1095" t="s">
        <v>45</v>
      </c>
      <c r="L1095">
        <v>484</v>
      </c>
      <c r="M1095">
        <v>135</v>
      </c>
      <c r="N1095">
        <v>197</v>
      </c>
      <c r="O1095">
        <v>303</v>
      </c>
      <c r="P1095">
        <v>7</v>
      </c>
      <c r="Q1095">
        <v>33</v>
      </c>
      <c r="R1095" t="s">
        <v>41</v>
      </c>
      <c r="S1095">
        <v>67724.350000000006</v>
      </c>
      <c r="T1095" t="s">
        <v>42</v>
      </c>
      <c r="U1095" t="s">
        <v>29</v>
      </c>
      <c r="V1095" t="b">
        <v>0</v>
      </c>
      <c r="W1095" t="s">
        <v>30</v>
      </c>
      <c r="X1095">
        <v>145</v>
      </c>
      <c r="Y1095">
        <v>453</v>
      </c>
    </row>
    <row r="1096" spans="1:25" x14ac:dyDescent="0.35">
      <c r="A1096">
        <v>1095</v>
      </c>
      <c r="B1096">
        <v>4990</v>
      </c>
      <c r="C1096">
        <v>706</v>
      </c>
      <c r="D1096" t="s">
        <v>39</v>
      </c>
      <c r="E1096" t="s">
        <v>47</v>
      </c>
      <c r="F1096">
        <v>3</v>
      </c>
      <c r="G1096">
        <v>612.66</v>
      </c>
      <c r="H1096">
        <f t="shared" si="17"/>
        <v>1837.98</v>
      </c>
      <c r="I1096" s="11">
        <v>45535.75</v>
      </c>
      <c r="J1096">
        <v>1</v>
      </c>
      <c r="K1096" t="s">
        <v>36</v>
      </c>
      <c r="L1096">
        <v>380</v>
      </c>
      <c r="M1096">
        <v>131</v>
      </c>
      <c r="N1096">
        <v>172</v>
      </c>
      <c r="O1096">
        <v>283</v>
      </c>
      <c r="P1096">
        <v>2</v>
      </c>
      <c r="Q1096">
        <v>70</v>
      </c>
      <c r="R1096" t="s">
        <v>27</v>
      </c>
      <c r="S1096">
        <v>47318.52</v>
      </c>
      <c r="T1096" t="s">
        <v>42</v>
      </c>
      <c r="U1096" t="s">
        <v>50</v>
      </c>
      <c r="V1096" t="b">
        <v>1</v>
      </c>
      <c r="W1096" t="s">
        <v>30</v>
      </c>
      <c r="X1096">
        <v>179</v>
      </c>
      <c r="Y1096">
        <v>211</v>
      </c>
    </row>
    <row r="1097" spans="1:25" x14ac:dyDescent="0.35">
      <c r="A1097">
        <v>1096</v>
      </c>
      <c r="B1097">
        <v>3063</v>
      </c>
      <c r="C1097">
        <v>710</v>
      </c>
      <c r="D1097" t="s">
        <v>44</v>
      </c>
      <c r="E1097" t="s">
        <v>25</v>
      </c>
      <c r="F1097">
        <v>3</v>
      </c>
      <c r="G1097">
        <v>910.99</v>
      </c>
      <c r="H1097">
        <f t="shared" si="17"/>
        <v>2732.9700000000003</v>
      </c>
      <c r="I1097" s="12">
        <v>45316.154166666667</v>
      </c>
      <c r="J1097">
        <v>7</v>
      </c>
      <c r="K1097" t="s">
        <v>32</v>
      </c>
      <c r="L1097">
        <v>174</v>
      </c>
      <c r="M1097">
        <v>123</v>
      </c>
      <c r="N1097">
        <v>198</v>
      </c>
      <c r="O1097">
        <v>358</v>
      </c>
      <c r="P1097">
        <v>4</v>
      </c>
      <c r="Q1097">
        <v>69</v>
      </c>
      <c r="R1097" t="s">
        <v>41</v>
      </c>
      <c r="S1097">
        <v>66757.72</v>
      </c>
      <c r="T1097" t="s">
        <v>28</v>
      </c>
      <c r="U1097" t="s">
        <v>34</v>
      </c>
      <c r="V1097" t="b">
        <v>1</v>
      </c>
      <c r="W1097" t="s">
        <v>30</v>
      </c>
      <c r="X1097">
        <v>455</v>
      </c>
      <c r="Y1097">
        <v>353</v>
      </c>
    </row>
    <row r="1098" spans="1:25" x14ac:dyDescent="0.35">
      <c r="A1098">
        <v>1097</v>
      </c>
      <c r="B1098">
        <v>4362</v>
      </c>
      <c r="C1098">
        <v>574</v>
      </c>
      <c r="D1098" t="s">
        <v>31</v>
      </c>
      <c r="E1098" t="s">
        <v>47</v>
      </c>
      <c r="F1098">
        <v>5</v>
      </c>
      <c r="G1098">
        <v>1985.24</v>
      </c>
      <c r="H1098">
        <f t="shared" si="17"/>
        <v>9926.2000000000007</v>
      </c>
      <c r="I1098" s="11">
        <v>45535.979166666664</v>
      </c>
      <c r="J1098">
        <v>8</v>
      </c>
      <c r="K1098" t="s">
        <v>40</v>
      </c>
      <c r="L1098">
        <v>138</v>
      </c>
      <c r="M1098">
        <v>96</v>
      </c>
      <c r="N1098">
        <v>171</v>
      </c>
      <c r="O1098">
        <v>462</v>
      </c>
      <c r="P1098">
        <v>1</v>
      </c>
      <c r="Q1098">
        <v>43</v>
      </c>
      <c r="R1098" t="s">
        <v>46</v>
      </c>
      <c r="S1098">
        <v>109463.6</v>
      </c>
      <c r="T1098" t="s">
        <v>28</v>
      </c>
      <c r="U1098" t="s">
        <v>43</v>
      </c>
      <c r="V1098" t="b">
        <v>0</v>
      </c>
      <c r="W1098" t="s">
        <v>30</v>
      </c>
      <c r="X1098">
        <v>364</v>
      </c>
      <c r="Y1098">
        <v>317</v>
      </c>
    </row>
    <row r="1099" spans="1:25" x14ac:dyDescent="0.35">
      <c r="A1099">
        <v>1098</v>
      </c>
      <c r="B1099">
        <v>2124</v>
      </c>
      <c r="C1099">
        <v>433</v>
      </c>
      <c r="D1099" t="s">
        <v>49</v>
      </c>
      <c r="E1099" t="s">
        <v>47</v>
      </c>
      <c r="F1099">
        <v>1</v>
      </c>
      <c r="G1099">
        <v>578.04999999999995</v>
      </c>
      <c r="H1099">
        <f t="shared" si="17"/>
        <v>578.04999999999995</v>
      </c>
      <c r="I1099" s="12">
        <v>45478.135416666664</v>
      </c>
      <c r="J1099">
        <v>12</v>
      </c>
      <c r="K1099" t="s">
        <v>45</v>
      </c>
      <c r="L1099">
        <v>217</v>
      </c>
      <c r="M1099">
        <v>53</v>
      </c>
      <c r="N1099">
        <v>284</v>
      </c>
      <c r="O1099">
        <v>457</v>
      </c>
      <c r="P1099">
        <v>8</v>
      </c>
      <c r="Q1099">
        <v>26</v>
      </c>
      <c r="R1099" t="s">
        <v>27</v>
      </c>
      <c r="S1099">
        <v>66058.23</v>
      </c>
      <c r="T1099" t="s">
        <v>33</v>
      </c>
      <c r="U1099" t="s">
        <v>29</v>
      </c>
      <c r="V1099" t="b">
        <v>0</v>
      </c>
      <c r="W1099" t="s">
        <v>48</v>
      </c>
      <c r="X1099">
        <v>161</v>
      </c>
      <c r="Y1099">
        <v>391</v>
      </c>
    </row>
    <row r="1100" spans="1:25" x14ac:dyDescent="0.35">
      <c r="A1100">
        <v>1099</v>
      </c>
      <c r="B1100">
        <v>4394</v>
      </c>
      <c r="C1100">
        <v>668</v>
      </c>
      <c r="D1100" t="s">
        <v>31</v>
      </c>
      <c r="E1100" t="s">
        <v>47</v>
      </c>
      <c r="F1100">
        <v>3</v>
      </c>
      <c r="G1100">
        <v>1541.13</v>
      </c>
      <c r="H1100">
        <f t="shared" si="17"/>
        <v>4623.3900000000003</v>
      </c>
      <c r="I1100" s="11">
        <v>45360.740277777775</v>
      </c>
      <c r="J1100">
        <v>8</v>
      </c>
      <c r="K1100" t="s">
        <v>32</v>
      </c>
      <c r="L1100">
        <v>457</v>
      </c>
      <c r="M1100">
        <v>120</v>
      </c>
      <c r="N1100">
        <v>204</v>
      </c>
      <c r="O1100">
        <v>202</v>
      </c>
      <c r="P1100">
        <v>4</v>
      </c>
      <c r="Q1100">
        <v>38</v>
      </c>
      <c r="R1100" t="s">
        <v>46</v>
      </c>
      <c r="S1100">
        <v>61857.77</v>
      </c>
      <c r="T1100" t="s">
        <v>37</v>
      </c>
      <c r="U1100" t="s">
        <v>29</v>
      </c>
      <c r="V1100" t="b">
        <v>1</v>
      </c>
      <c r="W1100" t="s">
        <v>30</v>
      </c>
      <c r="X1100">
        <v>212</v>
      </c>
      <c r="Y1100">
        <v>206</v>
      </c>
    </row>
    <row r="1101" spans="1:25" x14ac:dyDescent="0.35">
      <c r="A1101">
        <v>1100</v>
      </c>
      <c r="B1101">
        <v>4538</v>
      </c>
      <c r="C1101">
        <v>199</v>
      </c>
      <c r="D1101" t="s">
        <v>51</v>
      </c>
      <c r="E1101" t="s">
        <v>47</v>
      </c>
      <c r="F1101">
        <v>5</v>
      </c>
      <c r="G1101">
        <v>896.89</v>
      </c>
      <c r="H1101">
        <f t="shared" si="17"/>
        <v>4484.45</v>
      </c>
      <c r="I1101" s="12">
        <v>45395.559027777781</v>
      </c>
      <c r="J1101">
        <v>1</v>
      </c>
      <c r="K1101" t="s">
        <v>36</v>
      </c>
      <c r="L1101">
        <v>281</v>
      </c>
      <c r="M1101">
        <v>59</v>
      </c>
      <c r="N1101">
        <v>222</v>
      </c>
      <c r="O1101">
        <v>412</v>
      </c>
      <c r="P1101">
        <v>10</v>
      </c>
      <c r="Q1101">
        <v>55</v>
      </c>
      <c r="R1101" t="s">
        <v>27</v>
      </c>
      <c r="S1101">
        <v>57868.639999999999</v>
      </c>
      <c r="T1101" t="s">
        <v>42</v>
      </c>
      <c r="U1101" t="s">
        <v>34</v>
      </c>
      <c r="V1101" t="b">
        <v>0</v>
      </c>
      <c r="W1101" t="s">
        <v>30</v>
      </c>
      <c r="X1101">
        <v>171</v>
      </c>
      <c r="Y1101">
        <v>510</v>
      </c>
    </row>
    <row r="1102" spans="1:25" x14ac:dyDescent="0.35">
      <c r="A1102">
        <v>1101</v>
      </c>
      <c r="B1102">
        <v>4817</v>
      </c>
      <c r="C1102">
        <v>941</v>
      </c>
      <c r="D1102" t="s">
        <v>39</v>
      </c>
      <c r="E1102" t="s">
        <v>25</v>
      </c>
      <c r="F1102">
        <v>2</v>
      </c>
      <c r="G1102">
        <v>669.67</v>
      </c>
      <c r="H1102">
        <f t="shared" si="17"/>
        <v>1339.34</v>
      </c>
      <c r="I1102" s="11">
        <v>45457.336111111108</v>
      </c>
      <c r="J1102">
        <v>2</v>
      </c>
      <c r="K1102" t="s">
        <v>26</v>
      </c>
      <c r="L1102">
        <v>334</v>
      </c>
      <c r="M1102">
        <v>126</v>
      </c>
      <c r="N1102">
        <v>196</v>
      </c>
      <c r="O1102">
        <v>438</v>
      </c>
      <c r="P1102">
        <v>9</v>
      </c>
      <c r="Q1102">
        <v>32</v>
      </c>
      <c r="R1102" t="s">
        <v>41</v>
      </c>
      <c r="S1102">
        <v>62207.51</v>
      </c>
      <c r="T1102" t="s">
        <v>28</v>
      </c>
      <c r="U1102" t="s">
        <v>34</v>
      </c>
      <c r="V1102" t="b">
        <v>0</v>
      </c>
      <c r="W1102" t="s">
        <v>30</v>
      </c>
      <c r="X1102">
        <v>335</v>
      </c>
      <c r="Y1102">
        <v>200</v>
      </c>
    </row>
    <row r="1103" spans="1:25" x14ac:dyDescent="0.35">
      <c r="A1103">
        <v>1102</v>
      </c>
      <c r="B1103">
        <v>6383</v>
      </c>
      <c r="C1103">
        <v>555</v>
      </c>
      <c r="D1103" t="s">
        <v>38</v>
      </c>
      <c r="E1103" t="s">
        <v>47</v>
      </c>
      <c r="F1103">
        <v>4</v>
      </c>
      <c r="G1103">
        <v>504.98</v>
      </c>
      <c r="H1103">
        <f t="shared" si="17"/>
        <v>2019.92</v>
      </c>
      <c r="I1103" s="12">
        <v>45482.724305555559</v>
      </c>
      <c r="J1103">
        <v>10</v>
      </c>
      <c r="K1103" t="s">
        <v>26</v>
      </c>
      <c r="L1103">
        <v>272</v>
      </c>
      <c r="M1103">
        <v>140</v>
      </c>
      <c r="N1103">
        <v>166</v>
      </c>
      <c r="O1103">
        <v>492</v>
      </c>
      <c r="P1103">
        <v>8</v>
      </c>
      <c r="Q1103">
        <v>26</v>
      </c>
      <c r="R1103" t="s">
        <v>41</v>
      </c>
      <c r="S1103">
        <v>57713.06</v>
      </c>
      <c r="T1103" t="s">
        <v>42</v>
      </c>
      <c r="U1103" t="s">
        <v>43</v>
      </c>
      <c r="V1103" t="b">
        <v>1</v>
      </c>
      <c r="W1103" t="s">
        <v>48</v>
      </c>
      <c r="X1103">
        <v>429</v>
      </c>
      <c r="Y1103">
        <v>183</v>
      </c>
    </row>
    <row r="1104" spans="1:25" x14ac:dyDescent="0.35">
      <c r="A1104">
        <v>1103</v>
      </c>
      <c r="B1104">
        <v>3417</v>
      </c>
      <c r="C1104">
        <v>280</v>
      </c>
      <c r="D1104" t="s">
        <v>24</v>
      </c>
      <c r="E1104" t="s">
        <v>47</v>
      </c>
      <c r="F1104">
        <v>5</v>
      </c>
      <c r="G1104">
        <v>456.34</v>
      </c>
      <c r="H1104">
        <f t="shared" si="17"/>
        <v>2281.6999999999998</v>
      </c>
      <c r="I1104" s="11">
        <v>45456.160416666666</v>
      </c>
      <c r="J1104">
        <v>20</v>
      </c>
      <c r="K1104" t="s">
        <v>40</v>
      </c>
      <c r="L1104">
        <v>253</v>
      </c>
      <c r="M1104">
        <v>51</v>
      </c>
      <c r="N1104">
        <v>218</v>
      </c>
      <c r="O1104">
        <v>462</v>
      </c>
      <c r="P1104">
        <v>2</v>
      </c>
      <c r="Q1104">
        <v>53</v>
      </c>
      <c r="R1104" t="s">
        <v>41</v>
      </c>
      <c r="S1104">
        <v>113550.6</v>
      </c>
      <c r="T1104" t="s">
        <v>42</v>
      </c>
      <c r="U1104" t="s">
        <v>50</v>
      </c>
      <c r="V1104" t="b">
        <v>0</v>
      </c>
      <c r="W1104" t="s">
        <v>30</v>
      </c>
      <c r="X1104">
        <v>246</v>
      </c>
      <c r="Y1104">
        <v>205</v>
      </c>
    </row>
    <row r="1105" spans="1:25" x14ac:dyDescent="0.35">
      <c r="A1105">
        <v>1104</v>
      </c>
      <c r="B1105">
        <v>1046</v>
      </c>
      <c r="C1105">
        <v>415</v>
      </c>
      <c r="D1105" t="s">
        <v>24</v>
      </c>
      <c r="E1105" t="s">
        <v>25</v>
      </c>
      <c r="F1105">
        <v>4</v>
      </c>
      <c r="G1105">
        <v>1182.0899999999999</v>
      </c>
      <c r="H1105">
        <f t="shared" si="17"/>
        <v>4728.3599999999997</v>
      </c>
      <c r="I1105" s="12">
        <v>45387.246527777781</v>
      </c>
      <c r="J1105">
        <v>19</v>
      </c>
      <c r="K1105" t="s">
        <v>45</v>
      </c>
      <c r="L1105">
        <v>382</v>
      </c>
      <c r="M1105">
        <v>50</v>
      </c>
      <c r="N1105">
        <v>242</v>
      </c>
      <c r="O1105">
        <v>105</v>
      </c>
      <c r="P1105">
        <v>5</v>
      </c>
      <c r="Q1105">
        <v>45</v>
      </c>
      <c r="R1105" t="s">
        <v>46</v>
      </c>
      <c r="S1105">
        <v>100440.91</v>
      </c>
      <c r="T1105" t="s">
        <v>42</v>
      </c>
      <c r="U1105" t="s">
        <v>29</v>
      </c>
      <c r="V1105" t="b">
        <v>0</v>
      </c>
      <c r="W1105" t="s">
        <v>48</v>
      </c>
      <c r="X1105">
        <v>420</v>
      </c>
      <c r="Y1105">
        <v>267</v>
      </c>
    </row>
    <row r="1106" spans="1:25" x14ac:dyDescent="0.35">
      <c r="A1106">
        <v>1105</v>
      </c>
      <c r="B1106">
        <v>5542</v>
      </c>
      <c r="C1106">
        <v>515</v>
      </c>
      <c r="D1106" t="s">
        <v>44</v>
      </c>
      <c r="E1106" t="s">
        <v>25</v>
      </c>
      <c r="F1106">
        <v>5</v>
      </c>
      <c r="G1106">
        <v>1394.33</v>
      </c>
      <c r="H1106">
        <f t="shared" si="17"/>
        <v>6971.65</v>
      </c>
      <c r="I1106" s="11">
        <v>45336.183333333334</v>
      </c>
      <c r="J1106">
        <v>19</v>
      </c>
      <c r="K1106" t="s">
        <v>45</v>
      </c>
      <c r="L1106">
        <v>495</v>
      </c>
      <c r="M1106">
        <v>146</v>
      </c>
      <c r="N1106">
        <v>191</v>
      </c>
      <c r="O1106">
        <v>134</v>
      </c>
      <c r="P1106">
        <v>9</v>
      </c>
      <c r="Q1106">
        <v>41</v>
      </c>
      <c r="R1106" t="s">
        <v>41</v>
      </c>
      <c r="S1106">
        <v>116421.53</v>
      </c>
      <c r="T1106" t="s">
        <v>28</v>
      </c>
      <c r="U1106" t="s">
        <v>43</v>
      </c>
      <c r="V1106" t="b">
        <v>0</v>
      </c>
      <c r="W1106" t="s">
        <v>30</v>
      </c>
      <c r="X1106">
        <v>444</v>
      </c>
      <c r="Y1106">
        <v>297</v>
      </c>
    </row>
    <row r="1107" spans="1:25" x14ac:dyDescent="0.35">
      <c r="A1107">
        <v>1106</v>
      </c>
      <c r="B1107">
        <v>3370</v>
      </c>
      <c r="C1107">
        <v>171</v>
      </c>
      <c r="D1107" t="s">
        <v>39</v>
      </c>
      <c r="E1107" t="s">
        <v>47</v>
      </c>
      <c r="F1107">
        <v>4</v>
      </c>
      <c r="G1107">
        <v>1855.57</v>
      </c>
      <c r="H1107">
        <f t="shared" si="17"/>
        <v>7422.28</v>
      </c>
      <c r="I1107" s="12">
        <v>45348.071527777778</v>
      </c>
      <c r="J1107">
        <v>6</v>
      </c>
      <c r="K1107" t="s">
        <v>36</v>
      </c>
      <c r="L1107">
        <v>123</v>
      </c>
      <c r="M1107">
        <v>92</v>
      </c>
      <c r="N1107">
        <v>197</v>
      </c>
      <c r="O1107">
        <v>387</v>
      </c>
      <c r="P1107">
        <v>5</v>
      </c>
      <c r="Q1107">
        <v>49</v>
      </c>
      <c r="R1107" t="s">
        <v>41</v>
      </c>
      <c r="S1107">
        <v>91442.39</v>
      </c>
      <c r="T1107" t="s">
        <v>33</v>
      </c>
      <c r="U1107" t="s">
        <v>43</v>
      </c>
      <c r="V1107" t="b">
        <v>1</v>
      </c>
      <c r="W1107" t="s">
        <v>35</v>
      </c>
      <c r="X1107">
        <v>366</v>
      </c>
      <c r="Y1107">
        <v>405</v>
      </c>
    </row>
    <row r="1108" spans="1:25" x14ac:dyDescent="0.35">
      <c r="A1108">
        <v>1107</v>
      </c>
      <c r="B1108">
        <v>3129</v>
      </c>
      <c r="C1108">
        <v>712</v>
      </c>
      <c r="D1108" t="s">
        <v>38</v>
      </c>
      <c r="E1108" t="s">
        <v>47</v>
      </c>
      <c r="F1108">
        <v>4</v>
      </c>
      <c r="G1108">
        <v>298.2</v>
      </c>
      <c r="H1108">
        <f t="shared" si="17"/>
        <v>1192.8</v>
      </c>
      <c r="I1108" s="11">
        <v>45467.385416666664</v>
      </c>
      <c r="J1108">
        <v>13</v>
      </c>
      <c r="K1108" t="s">
        <v>32</v>
      </c>
      <c r="L1108">
        <v>367</v>
      </c>
      <c r="M1108">
        <v>102</v>
      </c>
      <c r="N1108">
        <v>143</v>
      </c>
      <c r="O1108">
        <v>473</v>
      </c>
      <c r="P1108">
        <v>6</v>
      </c>
      <c r="Q1108">
        <v>65</v>
      </c>
      <c r="R1108" t="s">
        <v>27</v>
      </c>
      <c r="S1108">
        <v>41974.07</v>
      </c>
      <c r="T1108" t="s">
        <v>42</v>
      </c>
      <c r="U1108" t="s">
        <v>29</v>
      </c>
      <c r="V1108" t="b">
        <v>0</v>
      </c>
      <c r="W1108" t="s">
        <v>30</v>
      </c>
      <c r="X1108">
        <v>130</v>
      </c>
      <c r="Y1108">
        <v>387</v>
      </c>
    </row>
    <row r="1109" spans="1:25" x14ac:dyDescent="0.35">
      <c r="A1109">
        <v>1108</v>
      </c>
      <c r="B1109">
        <v>9850</v>
      </c>
      <c r="C1109">
        <v>211</v>
      </c>
      <c r="D1109" t="s">
        <v>31</v>
      </c>
      <c r="E1109" t="s">
        <v>25</v>
      </c>
      <c r="F1109">
        <v>3</v>
      </c>
      <c r="G1109">
        <v>1285.8900000000001</v>
      </c>
      <c r="H1109">
        <f t="shared" si="17"/>
        <v>3857.67</v>
      </c>
      <c r="I1109" s="12">
        <v>45401.871527777781</v>
      </c>
      <c r="J1109">
        <v>13</v>
      </c>
      <c r="K1109" t="s">
        <v>36</v>
      </c>
      <c r="L1109">
        <v>338</v>
      </c>
      <c r="M1109">
        <v>148</v>
      </c>
      <c r="N1109">
        <v>184</v>
      </c>
      <c r="O1109">
        <v>435</v>
      </c>
      <c r="P1109">
        <v>5</v>
      </c>
      <c r="Q1109">
        <v>68</v>
      </c>
      <c r="R1109" t="s">
        <v>27</v>
      </c>
      <c r="S1109">
        <v>90261.89</v>
      </c>
      <c r="T1109" t="s">
        <v>37</v>
      </c>
      <c r="U1109" t="s">
        <v>43</v>
      </c>
      <c r="V1109" t="b">
        <v>1</v>
      </c>
      <c r="W1109" t="s">
        <v>30</v>
      </c>
      <c r="X1109">
        <v>353</v>
      </c>
      <c r="Y1109">
        <v>138</v>
      </c>
    </row>
    <row r="1110" spans="1:25" x14ac:dyDescent="0.35">
      <c r="A1110">
        <v>1109</v>
      </c>
      <c r="B1110">
        <v>5106</v>
      </c>
      <c r="C1110">
        <v>801</v>
      </c>
      <c r="D1110" t="s">
        <v>52</v>
      </c>
      <c r="E1110" t="s">
        <v>47</v>
      </c>
      <c r="F1110">
        <v>1</v>
      </c>
      <c r="G1110">
        <v>1543.45</v>
      </c>
      <c r="H1110">
        <f t="shared" si="17"/>
        <v>1543.45</v>
      </c>
      <c r="I1110" s="11">
        <v>45472.728472222225</v>
      </c>
      <c r="J1110">
        <v>12</v>
      </c>
      <c r="K1110" t="s">
        <v>26</v>
      </c>
      <c r="L1110">
        <v>25</v>
      </c>
      <c r="M1110">
        <v>106</v>
      </c>
      <c r="N1110">
        <v>112</v>
      </c>
      <c r="O1110">
        <v>339</v>
      </c>
      <c r="P1110">
        <v>5</v>
      </c>
      <c r="Q1110">
        <v>25</v>
      </c>
      <c r="R1110" t="s">
        <v>41</v>
      </c>
      <c r="S1110">
        <v>30318.94</v>
      </c>
      <c r="T1110" t="s">
        <v>37</v>
      </c>
      <c r="U1110" t="s">
        <v>34</v>
      </c>
      <c r="V1110" t="b">
        <v>1</v>
      </c>
      <c r="W1110" t="s">
        <v>30</v>
      </c>
      <c r="X1110">
        <v>211</v>
      </c>
      <c r="Y1110">
        <v>464</v>
      </c>
    </row>
    <row r="1111" spans="1:25" x14ac:dyDescent="0.35">
      <c r="A1111">
        <v>1110</v>
      </c>
      <c r="B1111">
        <v>3858</v>
      </c>
      <c r="C1111">
        <v>933</v>
      </c>
      <c r="D1111" t="s">
        <v>51</v>
      </c>
      <c r="E1111" t="s">
        <v>47</v>
      </c>
      <c r="F1111">
        <v>1</v>
      </c>
      <c r="G1111">
        <v>1125.32</v>
      </c>
      <c r="H1111">
        <f t="shared" si="17"/>
        <v>1125.32</v>
      </c>
      <c r="I1111" s="12">
        <v>45358.068749999999</v>
      </c>
      <c r="J1111">
        <v>7</v>
      </c>
      <c r="K1111" t="s">
        <v>32</v>
      </c>
      <c r="L1111">
        <v>386</v>
      </c>
      <c r="M1111">
        <v>79</v>
      </c>
      <c r="N1111">
        <v>242</v>
      </c>
      <c r="O1111">
        <v>297</v>
      </c>
      <c r="P1111">
        <v>4</v>
      </c>
      <c r="Q1111">
        <v>25</v>
      </c>
      <c r="R1111" t="s">
        <v>27</v>
      </c>
      <c r="S1111">
        <v>111689.1</v>
      </c>
      <c r="T1111" t="s">
        <v>42</v>
      </c>
      <c r="U1111" t="s">
        <v>34</v>
      </c>
      <c r="V1111" t="b">
        <v>1</v>
      </c>
      <c r="W1111" t="s">
        <v>48</v>
      </c>
      <c r="X1111">
        <v>480</v>
      </c>
      <c r="Y1111">
        <v>476</v>
      </c>
    </row>
    <row r="1112" spans="1:25" x14ac:dyDescent="0.35">
      <c r="A1112">
        <v>1111</v>
      </c>
      <c r="B1112">
        <v>2801</v>
      </c>
      <c r="C1112">
        <v>710</v>
      </c>
      <c r="D1112" t="s">
        <v>49</v>
      </c>
      <c r="E1112" t="s">
        <v>47</v>
      </c>
      <c r="F1112">
        <v>5</v>
      </c>
      <c r="G1112">
        <v>711.21</v>
      </c>
      <c r="H1112">
        <f t="shared" si="17"/>
        <v>3556.05</v>
      </c>
      <c r="I1112" s="11">
        <v>45379.668055555558</v>
      </c>
      <c r="J1112">
        <v>13</v>
      </c>
      <c r="K1112" t="s">
        <v>45</v>
      </c>
      <c r="L1112">
        <v>181</v>
      </c>
      <c r="M1112">
        <v>131</v>
      </c>
      <c r="N1112">
        <v>166</v>
      </c>
      <c r="O1112">
        <v>495</v>
      </c>
      <c r="P1112">
        <v>1</v>
      </c>
      <c r="Q1112">
        <v>62</v>
      </c>
      <c r="R1112" t="s">
        <v>46</v>
      </c>
      <c r="S1112">
        <v>96440.77</v>
      </c>
      <c r="T1112" t="s">
        <v>42</v>
      </c>
      <c r="U1112" t="s">
        <v>43</v>
      </c>
      <c r="V1112" t="b">
        <v>1</v>
      </c>
      <c r="W1112" t="s">
        <v>30</v>
      </c>
      <c r="X1112">
        <v>449</v>
      </c>
      <c r="Y1112">
        <v>116</v>
      </c>
    </row>
    <row r="1113" spans="1:25" x14ac:dyDescent="0.35">
      <c r="A1113">
        <v>1112</v>
      </c>
      <c r="B1113">
        <v>1422</v>
      </c>
      <c r="C1113">
        <v>889</v>
      </c>
      <c r="D1113" t="s">
        <v>24</v>
      </c>
      <c r="E1113" t="s">
        <v>47</v>
      </c>
      <c r="F1113">
        <v>1</v>
      </c>
      <c r="G1113">
        <v>537.19000000000005</v>
      </c>
      <c r="H1113">
        <f t="shared" si="17"/>
        <v>537.19000000000005</v>
      </c>
      <c r="I1113" s="12">
        <v>45420.182638888888</v>
      </c>
      <c r="J1113">
        <v>4</v>
      </c>
      <c r="K1113" t="s">
        <v>36</v>
      </c>
      <c r="L1113">
        <v>264</v>
      </c>
      <c r="M1113">
        <v>95</v>
      </c>
      <c r="N1113">
        <v>190</v>
      </c>
      <c r="O1113">
        <v>453</v>
      </c>
      <c r="P1113">
        <v>1</v>
      </c>
      <c r="Q1113">
        <v>56</v>
      </c>
      <c r="R1113" t="s">
        <v>27</v>
      </c>
      <c r="S1113">
        <v>98457.31</v>
      </c>
      <c r="T1113" t="s">
        <v>42</v>
      </c>
      <c r="U1113" t="s">
        <v>34</v>
      </c>
      <c r="V1113" t="b">
        <v>0</v>
      </c>
      <c r="W1113" t="s">
        <v>30</v>
      </c>
      <c r="X1113">
        <v>101</v>
      </c>
      <c r="Y1113">
        <v>322</v>
      </c>
    </row>
    <row r="1114" spans="1:25" x14ac:dyDescent="0.35">
      <c r="A1114">
        <v>1113</v>
      </c>
      <c r="B1114">
        <v>3159</v>
      </c>
      <c r="C1114">
        <v>939</v>
      </c>
      <c r="D1114" t="s">
        <v>52</v>
      </c>
      <c r="E1114" t="s">
        <v>47</v>
      </c>
      <c r="F1114">
        <v>5</v>
      </c>
      <c r="G1114">
        <v>614.79</v>
      </c>
      <c r="H1114">
        <f t="shared" si="17"/>
        <v>3073.95</v>
      </c>
      <c r="I1114" s="11">
        <v>45493.554166666669</v>
      </c>
      <c r="J1114">
        <v>20</v>
      </c>
      <c r="K1114" t="s">
        <v>45</v>
      </c>
      <c r="L1114">
        <v>495</v>
      </c>
      <c r="M1114">
        <v>70</v>
      </c>
      <c r="N1114">
        <v>114</v>
      </c>
      <c r="O1114">
        <v>410</v>
      </c>
      <c r="P1114">
        <v>8</v>
      </c>
      <c r="Q1114">
        <v>28</v>
      </c>
      <c r="R1114" t="s">
        <v>27</v>
      </c>
      <c r="S1114">
        <v>115521.9</v>
      </c>
      <c r="T1114" t="s">
        <v>28</v>
      </c>
      <c r="U1114" t="s">
        <v>29</v>
      </c>
      <c r="V1114" t="b">
        <v>0</v>
      </c>
      <c r="W1114" t="s">
        <v>30</v>
      </c>
      <c r="X1114">
        <v>245</v>
      </c>
      <c r="Y1114">
        <v>143</v>
      </c>
    </row>
    <row r="1115" spans="1:25" x14ac:dyDescent="0.35">
      <c r="A1115">
        <v>1114</v>
      </c>
      <c r="B1115">
        <v>1243</v>
      </c>
      <c r="C1115">
        <v>488</v>
      </c>
      <c r="D1115" t="s">
        <v>52</v>
      </c>
      <c r="E1115" t="s">
        <v>25</v>
      </c>
      <c r="F1115">
        <v>3</v>
      </c>
      <c r="G1115">
        <v>1760.99</v>
      </c>
      <c r="H1115">
        <f t="shared" si="17"/>
        <v>5282.97</v>
      </c>
      <c r="I1115" s="12">
        <v>45546.873611111114</v>
      </c>
      <c r="J1115">
        <v>16</v>
      </c>
      <c r="K1115" t="s">
        <v>40</v>
      </c>
      <c r="L1115">
        <v>257</v>
      </c>
      <c r="M1115">
        <v>103</v>
      </c>
      <c r="N1115">
        <v>290</v>
      </c>
      <c r="O1115">
        <v>184</v>
      </c>
      <c r="P1115">
        <v>5</v>
      </c>
      <c r="Q1115">
        <v>63</v>
      </c>
      <c r="R1115" t="s">
        <v>41</v>
      </c>
      <c r="S1115">
        <v>110954.01</v>
      </c>
      <c r="T1115" t="s">
        <v>42</v>
      </c>
      <c r="U1115" t="s">
        <v>34</v>
      </c>
      <c r="V1115" t="b">
        <v>0</v>
      </c>
      <c r="W1115" t="s">
        <v>30</v>
      </c>
      <c r="X1115">
        <v>312</v>
      </c>
      <c r="Y1115">
        <v>108</v>
      </c>
    </row>
    <row r="1116" spans="1:25" x14ac:dyDescent="0.35">
      <c r="A1116">
        <v>1115</v>
      </c>
      <c r="B1116">
        <v>6869</v>
      </c>
      <c r="C1116">
        <v>435</v>
      </c>
      <c r="D1116" t="s">
        <v>38</v>
      </c>
      <c r="E1116" t="s">
        <v>25</v>
      </c>
      <c r="F1116">
        <v>3</v>
      </c>
      <c r="G1116">
        <v>1428.79</v>
      </c>
      <c r="H1116">
        <f t="shared" si="17"/>
        <v>4286.37</v>
      </c>
      <c r="I1116" s="11">
        <v>45506.09652777778</v>
      </c>
      <c r="J1116">
        <v>15</v>
      </c>
      <c r="K1116" t="s">
        <v>40</v>
      </c>
      <c r="L1116">
        <v>219</v>
      </c>
      <c r="M1116">
        <v>78</v>
      </c>
      <c r="N1116">
        <v>274</v>
      </c>
      <c r="O1116">
        <v>328</v>
      </c>
      <c r="P1116">
        <v>6</v>
      </c>
      <c r="Q1116">
        <v>36</v>
      </c>
      <c r="R1116" t="s">
        <v>41</v>
      </c>
      <c r="S1116">
        <v>41250.559999999998</v>
      </c>
      <c r="T1116" t="s">
        <v>33</v>
      </c>
      <c r="U1116" t="s">
        <v>43</v>
      </c>
      <c r="V1116" t="b">
        <v>0</v>
      </c>
      <c r="W1116" t="s">
        <v>35</v>
      </c>
      <c r="X1116">
        <v>463</v>
      </c>
      <c r="Y1116">
        <v>344</v>
      </c>
    </row>
    <row r="1117" spans="1:25" x14ac:dyDescent="0.35">
      <c r="A1117">
        <v>1116</v>
      </c>
      <c r="B1117">
        <v>4898</v>
      </c>
      <c r="C1117">
        <v>606</v>
      </c>
      <c r="D1117" t="s">
        <v>44</v>
      </c>
      <c r="E1117" t="s">
        <v>47</v>
      </c>
      <c r="F1117">
        <v>5</v>
      </c>
      <c r="G1117">
        <v>1980.28</v>
      </c>
      <c r="H1117">
        <f t="shared" si="17"/>
        <v>9901.4</v>
      </c>
      <c r="I1117" s="12">
        <v>45513.484722222223</v>
      </c>
      <c r="J1117">
        <v>8</v>
      </c>
      <c r="K1117" t="s">
        <v>36</v>
      </c>
      <c r="L1117">
        <v>273</v>
      </c>
      <c r="M1117">
        <v>96</v>
      </c>
      <c r="N1117">
        <v>119</v>
      </c>
      <c r="O1117">
        <v>131</v>
      </c>
      <c r="P1117">
        <v>8</v>
      </c>
      <c r="Q1117">
        <v>54</v>
      </c>
      <c r="R1117" t="s">
        <v>27</v>
      </c>
      <c r="S1117">
        <v>50175.64</v>
      </c>
      <c r="T1117" t="s">
        <v>33</v>
      </c>
      <c r="U1117" t="s">
        <v>43</v>
      </c>
      <c r="V1117" t="b">
        <v>1</v>
      </c>
      <c r="W1117" t="s">
        <v>30</v>
      </c>
      <c r="X1117">
        <v>212</v>
      </c>
      <c r="Y1117">
        <v>167</v>
      </c>
    </row>
    <row r="1118" spans="1:25" x14ac:dyDescent="0.35">
      <c r="A1118">
        <v>1117</v>
      </c>
      <c r="B1118">
        <v>6304</v>
      </c>
      <c r="C1118">
        <v>760</v>
      </c>
      <c r="D1118" t="s">
        <v>24</v>
      </c>
      <c r="E1118" t="s">
        <v>25</v>
      </c>
      <c r="F1118">
        <v>5</v>
      </c>
      <c r="G1118">
        <v>1013.02</v>
      </c>
      <c r="H1118">
        <f t="shared" si="17"/>
        <v>5065.1000000000004</v>
      </c>
      <c r="I1118" s="11">
        <v>45543.273611111108</v>
      </c>
      <c r="J1118">
        <v>4</v>
      </c>
      <c r="K1118" t="s">
        <v>45</v>
      </c>
      <c r="L1118">
        <v>63</v>
      </c>
      <c r="M1118">
        <v>126</v>
      </c>
      <c r="N1118">
        <v>266</v>
      </c>
      <c r="O1118">
        <v>239</v>
      </c>
      <c r="P1118">
        <v>8</v>
      </c>
      <c r="Q1118">
        <v>65</v>
      </c>
      <c r="R1118" t="s">
        <v>46</v>
      </c>
      <c r="S1118">
        <v>34181.370000000003</v>
      </c>
      <c r="T1118" t="s">
        <v>28</v>
      </c>
      <c r="U1118" t="s">
        <v>43</v>
      </c>
      <c r="V1118" t="b">
        <v>1</v>
      </c>
      <c r="W1118" t="s">
        <v>30</v>
      </c>
      <c r="X1118">
        <v>345</v>
      </c>
      <c r="Y1118">
        <v>411</v>
      </c>
    </row>
    <row r="1119" spans="1:25" x14ac:dyDescent="0.35">
      <c r="A1119">
        <v>1118</v>
      </c>
      <c r="B1119">
        <v>1258</v>
      </c>
      <c r="C1119">
        <v>776</v>
      </c>
      <c r="D1119" t="s">
        <v>24</v>
      </c>
      <c r="E1119" t="s">
        <v>47</v>
      </c>
      <c r="F1119">
        <v>1</v>
      </c>
      <c r="G1119">
        <v>1205.1600000000001</v>
      </c>
      <c r="H1119">
        <f t="shared" si="17"/>
        <v>1205.1600000000001</v>
      </c>
      <c r="I1119" s="12">
        <v>45324.320833333331</v>
      </c>
      <c r="J1119">
        <v>15</v>
      </c>
      <c r="K1119" t="s">
        <v>32</v>
      </c>
      <c r="L1119">
        <v>29</v>
      </c>
      <c r="M1119">
        <v>97</v>
      </c>
      <c r="N1119">
        <v>178</v>
      </c>
      <c r="O1119">
        <v>222</v>
      </c>
      <c r="P1119">
        <v>8</v>
      </c>
      <c r="Q1119">
        <v>24</v>
      </c>
      <c r="R1119" t="s">
        <v>46</v>
      </c>
      <c r="S1119">
        <v>31060.71</v>
      </c>
      <c r="T1119" t="s">
        <v>37</v>
      </c>
      <c r="U1119" t="s">
        <v>43</v>
      </c>
      <c r="V1119" t="b">
        <v>0</v>
      </c>
      <c r="W1119" t="s">
        <v>30</v>
      </c>
      <c r="X1119">
        <v>257</v>
      </c>
      <c r="Y1119">
        <v>299</v>
      </c>
    </row>
    <row r="1120" spans="1:25" x14ac:dyDescent="0.35">
      <c r="A1120">
        <v>1119</v>
      </c>
      <c r="B1120">
        <v>3854</v>
      </c>
      <c r="C1120">
        <v>162</v>
      </c>
      <c r="D1120" t="s">
        <v>38</v>
      </c>
      <c r="E1120" t="s">
        <v>47</v>
      </c>
      <c r="F1120">
        <v>4</v>
      </c>
      <c r="G1120">
        <v>630.73</v>
      </c>
      <c r="H1120">
        <f t="shared" si="17"/>
        <v>2522.92</v>
      </c>
      <c r="I1120" s="11">
        <v>45383.995833333334</v>
      </c>
      <c r="J1120">
        <v>7</v>
      </c>
      <c r="K1120" t="s">
        <v>45</v>
      </c>
      <c r="L1120">
        <v>435</v>
      </c>
      <c r="M1120">
        <v>61</v>
      </c>
      <c r="N1120">
        <v>163</v>
      </c>
      <c r="O1120">
        <v>361</v>
      </c>
      <c r="P1120">
        <v>5</v>
      </c>
      <c r="Q1120">
        <v>26</v>
      </c>
      <c r="R1120" t="s">
        <v>41</v>
      </c>
      <c r="S1120">
        <v>119369.94</v>
      </c>
      <c r="T1120" t="s">
        <v>33</v>
      </c>
      <c r="U1120" t="s">
        <v>50</v>
      </c>
      <c r="V1120" t="b">
        <v>0</v>
      </c>
      <c r="W1120" t="s">
        <v>35</v>
      </c>
      <c r="X1120">
        <v>334</v>
      </c>
      <c r="Y1120">
        <v>219</v>
      </c>
    </row>
    <row r="1121" spans="1:25" x14ac:dyDescent="0.35">
      <c r="A1121">
        <v>1120</v>
      </c>
      <c r="B1121">
        <v>5347</v>
      </c>
      <c r="C1121">
        <v>192</v>
      </c>
      <c r="D1121" t="s">
        <v>49</v>
      </c>
      <c r="E1121" t="s">
        <v>25</v>
      </c>
      <c r="F1121">
        <v>3</v>
      </c>
      <c r="G1121">
        <v>710.57</v>
      </c>
      <c r="H1121">
        <f t="shared" si="17"/>
        <v>2131.71</v>
      </c>
      <c r="I1121" s="12">
        <v>45425.586805555555</v>
      </c>
      <c r="J1121">
        <v>19</v>
      </c>
      <c r="K1121" t="s">
        <v>40</v>
      </c>
      <c r="L1121">
        <v>82</v>
      </c>
      <c r="M1121">
        <v>110</v>
      </c>
      <c r="N1121">
        <v>246</v>
      </c>
      <c r="O1121">
        <v>376</v>
      </c>
      <c r="P1121">
        <v>2</v>
      </c>
      <c r="Q1121">
        <v>50</v>
      </c>
      <c r="R1121" t="s">
        <v>41</v>
      </c>
      <c r="S1121">
        <v>45585.23</v>
      </c>
      <c r="T1121" t="s">
        <v>37</v>
      </c>
      <c r="U1121" t="s">
        <v>34</v>
      </c>
      <c r="V1121" t="b">
        <v>1</v>
      </c>
      <c r="W1121" t="s">
        <v>30</v>
      </c>
      <c r="X1121">
        <v>277</v>
      </c>
      <c r="Y1121">
        <v>281</v>
      </c>
    </row>
    <row r="1122" spans="1:25" x14ac:dyDescent="0.35">
      <c r="A1122">
        <v>1121</v>
      </c>
      <c r="B1122">
        <v>1858</v>
      </c>
      <c r="C1122">
        <v>322</v>
      </c>
      <c r="D1122" t="s">
        <v>49</v>
      </c>
      <c r="E1122" t="s">
        <v>47</v>
      </c>
      <c r="F1122">
        <v>3</v>
      </c>
      <c r="G1122">
        <v>209.5</v>
      </c>
      <c r="H1122">
        <f t="shared" si="17"/>
        <v>628.5</v>
      </c>
      <c r="I1122" s="11">
        <v>45294.479861111111</v>
      </c>
      <c r="J1122">
        <v>10</v>
      </c>
      <c r="K1122" t="s">
        <v>45</v>
      </c>
      <c r="L1122">
        <v>169</v>
      </c>
      <c r="M1122">
        <v>105</v>
      </c>
      <c r="N1122">
        <v>248</v>
      </c>
      <c r="O1122">
        <v>269</v>
      </c>
      <c r="P1122">
        <v>5</v>
      </c>
      <c r="Q1122">
        <v>67</v>
      </c>
      <c r="R1122" t="s">
        <v>27</v>
      </c>
      <c r="S1122">
        <v>55314.3</v>
      </c>
      <c r="T1122" t="s">
        <v>28</v>
      </c>
      <c r="U1122" t="s">
        <v>34</v>
      </c>
      <c r="V1122" t="b">
        <v>1</v>
      </c>
      <c r="W1122" t="s">
        <v>48</v>
      </c>
      <c r="X1122">
        <v>199</v>
      </c>
      <c r="Y1122">
        <v>283</v>
      </c>
    </row>
    <row r="1123" spans="1:25" x14ac:dyDescent="0.35">
      <c r="A1123">
        <v>1122</v>
      </c>
      <c r="B1123">
        <v>3076</v>
      </c>
      <c r="C1123">
        <v>936</v>
      </c>
      <c r="D1123" t="s">
        <v>39</v>
      </c>
      <c r="E1123" t="s">
        <v>25</v>
      </c>
      <c r="F1123">
        <v>2</v>
      </c>
      <c r="G1123">
        <v>1299.8599999999999</v>
      </c>
      <c r="H1123">
        <f t="shared" si="17"/>
        <v>2599.7199999999998</v>
      </c>
      <c r="I1123" s="12">
        <v>45310.730555555558</v>
      </c>
      <c r="J1123">
        <v>14</v>
      </c>
      <c r="K1123" t="s">
        <v>45</v>
      </c>
      <c r="L1123">
        <v>108</v>
      </c>
      <c r="M1123">
        <v>80</v>
      </c>
      <c r="N1123">
        <v>244</v>
      </c>
      <c r="O1123">
        <v>470</v>
      </c>
      <c r="P1123">
        <v>7</v>
      </c>
      <c r="Q1123">
        <v>65</v>
      </c>
      <c r="R1123" t="s">
        <v>41</v>
      </c>
      <c r="S1123">
        <v>90174.16</v>
      </c>
      <c r="T1123" t="s">
        <v>33</v>
      </c>
      <c r="U1123" t="s">
        <v>50</v>
      </c>
      <c r="V1123" t="b">
        <v>0</v>
      </c>
      <c r="W1123" t="s">
        <v>30</v>
      </c>
      <c r="X1123">
        <v>235</v>
      </c>
      <c r="Y1123">
        <v>184</v>
      </c>
    </row>
    <row r="1124" spans="1:25" x14ac:dyDescent="0.35">
      <c r="A1124">
        <v>1123</v>
      </c>
      <c r="B1124">
        <v>7897</v>
      </c>
      <c r="C1124">
        <v>242</v>
      </c>
      <c r="D1124" t="s">
        <v>38</v>
      </c>
      <c r="E1124" t="s">
        <v>25</v>
      </c>
      <c r="F1124">
        <v>1</v>
      </c>
      <c r="G1124">
        <v>1733.65</v>
      </c>
      <c r="H1124">
        <f t="shared" si="17"/>
        <v>1733.65</v>
      </c>
      <c r="I1124" s="11">
        <v>45433.709027777775</v>
      </c>
      <c r="J1124">
        <v>5</v>
      </c>
      <c r="K1124" t="s">
        <v>26</v>
      </c>
      <c r="L1124">
        <v>48</v>
      </c>
      <c r="M1124">
        <v>96</v>
      </c>
      <c r="N1124">
        <v>139</v>
      </c>
      <c r="O1124">
        <v>175</v>
      </c>
      <c r="P1124">
        <v>6</v>
      </c>
      <c r="Q1124">
        <v>67</v>
      </c>
      <c r="R1124" t="s">
        <v>27</v>
      </c>
      <c r="S1124">
        <v>107224.53</v>
      </c>
      <c r="T1124" t="s">
        <v>33</v>
      </c>
      <c r="U1124" t="s">
        <v>43</v>
      </c>
      <c r="V1124" t="b">
        <v>0</v>
      </c>
      <c r="W1124" t="s">
        <v>35</v>
      </c>
      <c r="X1124">
        <v>443</v>
      </c>
      <c r="Y1124">
        <v>394</v>
      </c>
    </row>
    <row r="1125" spans="1:25" x14ac:dyDescent="0.35">
      <c r="A1125">
        <v>1124</v>
      </c>
      <c r="B1125">
        <v>9619</v>
      </c>
      <c r="C1125">
        <v>694</v>
      </c>
      <c r="D1125" t="s">
        <v>38</v>
      </c>
      <c r="E1125" t="s">
        <v>47</v>
      </c>
      <c r="F1125">
        <v>1</v>
      </c>
      <c r="G1125">
        <v>1410.79</v>
      </c>
      <c r="H1125">
        <f t="shared" si="17"/>
        <v>1410.79</v>
      </c>
      <c r="I1125" s="12">
        <v>45308.12777777778</v>
      </c>
      <c r="J1125">
        <v>9</v>
      </c>
      <c r="K1125" t="s">
        <v>32</v>
      </c>
      <c r="L1125">
        <v>69</v>
      </c>
      <c r="M1125">
        <v>73</v>
      </c>
      <c r="N1125">
        <v>191</v>
      </c>
      <c r="O1125">
        <v>365</v>
      </c>
      <c r="P1125">
        <v>2</v>
      </c>
      <c r="Q1125">
        <v>31</v>
      </c>
      <c r="R1125" t="s">
        <v>41</v>
      </c>
      <c r="S1125">
        <v>48369.45</v>
      </c>
      <c r="T1125" t="s">
        <v>28</v>
      </c>
      <c r="U1125" t="s">
        <v>34</v>
      </c>
      <c r="V1125" t="b">
        <v>1</v>
      </c>
      <c r="W1125" t="s">
        <v>30</v>
      </c>
      <c r="X1125">
        <v>203</v>
      </c>
      <c r="Y1125">
        <v>175</v>
      </c>
    </row>
    <row r="1126" spans="1:25" x14ac:dyDescent="0.35">
      <c r="A1126">
        <v>1125</v>
      </c>
      <c r="B1126">
        <v>2862</v>
      </c>
      <c r="C1126">
        <v>873</v>
      </c>
      <c r="D1126" t="s">
        <v>44</v>
      </c>
      <c r="E1126" t="s">
        <v>25</v>
      </c>
      <c r="F1126">
        <v>4</v>
      </c>
      <c r="G1126">
        <v>865.78</v>
      </c>
      <c r="H1126">
        <f t="shared" si="17"/>
        <v>3463.12</v>
      </c>
      <c r="I1126" s="11">
        <v>45531.90902777778</v>
      </c>
      <c r="J1126">
        <v>17</v>
      </c>
      <c r="K1126" t="s">
        <v>32</v>
      </c>
      <c r="L1126">
        <v>495</v>
      </c>
      <c r="M1126">
        <v>83</v>
      </c>
      <c r="N1126">
        <v>219</v>
      </c>
      <c r="O1126">
        <v>330</v>
      </c>
      <c r="P1126">
        <v>9</v>
      </c>
      <c r="Q1126">
        <v>18</v>
      </c>
      <c r="R1126" t="s">
        <v>41</v>
      </c>
      <c r="S1126">
        <v>119799</v>
      </c>
      <c r="T1126" t="s">
        <v>33</v>
      </c>
      <c r="U1126" t="s">
        <v>50</v>
      </c>
      <c r="V1126" t="b">
        <v>1</v>
      </c>
      <c r="W1126" t="s">
        <v>30</v>
      </c>
      <c r="X1126">
        <v>264</v>
      </c>
      <c r="Y1126">
        <v>477</v>
      </c>
    </row>
    <row r="1127" spans="1:25" x14ac:dyDescent="0.35">
      <c r="A1127">
        <v>1126</v>
      </c>
      <c r="B1127">
        <v>2041</v>
      </c>
      <c r="C1127">
        <v>751</v>
      </c>
      <c r="D1127" t="s">
        <v>39</v>
      </c>
      <c r="E1127" t="s">
        <v>25</v>
      </c>
      <c r="F1127">
        <v>2</v>
      </c>
      <c r="G1127">
        <v>433.21</v>
      </c>
      <c r="H1127">
        <f t="shared" si="17"/>
        <v>866.42</v>
      </c>
      <c r="I1127" s="12">
        <v>45422.082638888889</v>
      </c>
      <c r="J1127">
        <v>16</v>
      </c>
      <c r="K1127" t="s">
        <v>45</v>
      </c>
      <c r="L1127">
        <v>301</v>
      </c>
      <c r="M1127">
        <v>64</v>
      </c>
      <c r="N1127">
        <v>103</v>
      </c>
      <c r="O1127">
        <v>132</v>
      </c>
      <c r="P1127">
        <v>4</v>
      </c>
      <c r="Q1127">
        <v>19</v>
      </c>
      <c r="R1127" t="s">
        <v>41</v>
      </c>
      <c r="S1127">
        <v>89118.24</v>
      </c>
      <c r="T1127" t="s">
        <v>33</v>
      </c>
      <c r="U1127" t="s">
        <v>29</v>
      </c>
      <c r="V1127" t="b">
        <v>0</v>
      </c>
      <c r="W1127" t="s">
        <v>35</v>
      </c>
      <c r="X1127">
        <v>355</v>
      </c>
      <c r="Y1127">
        <v>139</v>
      </c>
    </row>
    <row r="1128" spans="1:25" x14ac:dyDescent="0.35">
      <c r="A1128">
        <v>1127</v>
      </c>
      <c r="B1128">
        <v>8802</v>
      </c>
      <c r="C1128">
        <v>929</v>
      </c>
      <c r="D1128" t="s">
        <v>31</v>
      </c>
      <c r="E1128" t="s">
        <v>47</v>
      </c>
      <c r="F1128">
        <v>5</v>
      </c>
      <c r="G1128">
        <v>1269.33</v>
      </c>
      <c r="H1128">
        <f t="shared" si="17"/>
        <v>6346.65</v>
      </c>
      <c r="I1128" s="11">
        <v>45342.433333333334</v>
      </c>
      <c r="J1128">
        <v>5</v>
      </c>
      <c r="K1128" t="s">
        <v>40</v>
      </c>
      <c r="L1128">
        <v>410</v>
      </c>
      <c r="M1128">
        <v>80</v>
      </c>
      <c r="N1128">
        <v>248</v>
      </c>
      <c r="O1128">
        <v>280</v>
      </c>
      <c r="P1128">
        <v>2</v>
      </c>
      <c r="Q1128">
        <v>45</v>
      </c>
      <c r="R1128" t="s">
        <v>27</v>
      </c>
      <c r="S1128">
        <v>33320.589999999997</v>
      </c>
      <c r="T1128" t="s">
        <v>37</v>
      </c>
      <c r="U1128" t="s">
        <v>43</v>
      </c>
      <c r="V1128" t="b">
        <v>1</v>
      </c>
      <c r="W1128" t="s">
        <v>30</v>
      </c>
      <c r="X1128">
        <v>310</v>
      </c>
      <c r="Y1128">
        <v>160</v>
      </c>
    </row>
    <row r="1129" spans="1:25" x14ac:dyDescent="0.35">
      <c r="A1129">
        <v>1128</v>
      </c>
      <c r="B1129">
        <v>8344</v>
      </c>
      <c r="C1129">
        <v>100</v>
      </c>
      <c r="D1129" t="s">
        <v>39</v>
      </c>
      <c r="E1129" t="s">
        <v>25</v>
      </c>
      <c r="F1129">
        <v>5</v>
      </c>
      <c r="G1129">
        <v>1865.88</v>
      </c>
      <c r="H1129">
        <f t="shared" si="17"/>
        <v>9329.4000000000015</v>
      </c>
      <c r="I1129" s="12">
        <v>45387.456250000003</v>
      </c>
      <c r="J1129">
        <v>7</v>
      </c>
      <c r="K1129" t="s">
        <v>26</v>
      </c>
      <c r="L1129">
        <v>90</v>
      </c>
      <c r="M1129">
        <v>133</v>
      </c>
      <c r="N1129">
        <v>248</v>
      </c>
      <c r="O1129">
        <v>493</v>
      </c>
      <c r="P1129">
        <v>7</v>
      </c>
      <c r="Q1129">
        <v>29</v>
      </c>
      <c r="R1129" t="s">
        <v>27</v>
      </c>
      <c r="S1129">
        <v>50616.43</v>
      </c>
      <c r="T1129" t="s">
        <v>42</v>
      </c>
      <c r="U1129" t="s">
        <v>43</v>
      </c>
      <c r="V1129" t="b">
        <v>1</v>
      </c>
      <c r="W1129" t="s">
        <v>48</v>
      </c>
      <c r="X1129">
        <v>103</v>
      </c>
      <c r="Y1129">
        <v>160</v>
      </c>
    </row>
    <row r="1130" spans="1:25" x14ac:dyDescent="0.35">
      <c r="A1130">
        <v>1129</v>
      </c>
      <c r="B1130">
        <v>6931</v>
      </c>
      <c r="C1130">
        <v>875</v>
      </c>
      <c r="D1130" t="s">
        <v>44</v>
      </c>
      <c r="E1130" t="s">
        <v>47</v>
      </c>
      <c r="F1130">
        <v>4</v>
      </c>
      <c r="G1130">
        <v>681.76</v>
      </c>
      <c r="H1130">
        <f t="shared" si="17"/>
        <v>2727.04</v>
      </c>
      <c r="I1130" s="11">
        <v>45319.388888888891</v>
      </c>
      <c r="J1130">
        <v>18</v>
      </c>
      <c r="K1130" t="s">
        <v>26</v>
      </c>
      <c r="L1130">
        <v>216</v>
      </c>
      <c r="M1130">
        <v>53</v>
      </c>
      <c r="N1130">
        <v>143</v>
      </c>
      <c r="O1130">
        <v>453</v>
      </c>
      <c r="P1130">
        <v>4</v>
      </c>
      <c r="Q1130">
        <v>33</v>
      </c>
      <c r="R1130" t="s">
        <v>41</v>
      </c>
      <c r="S1130">
        <v>29508.51</v>
      </c>
      <c r="T1130" t="s">
        <v>37</v>
      </c>
      <c r="U1130" t="s">
        <v>29</v>
      </c>
      <c r="V1130" t="b">
        <v>1</v>
      </c>
      <c r="W1130" t="s">
        <v>30</v>
      </c>
      <c r="X1130">
        <v>290</v>
      </c>
      <c r="Y1130">
        <v>131</v>
      </c>
    </row>
    <row r="1131" spans="1:25" x14ac:dyDescent="0.35">
      <c r="A1131">
        <v>1130</v>
      </c>
      <c r="B1131">
        <v>9408</v>
      </c>
      <c r="C1131">
        <v>250</v>
      </c>
      <c r="D1131" t="s">
        <v>24</v>
      </c>
      <c r="E1131" t="s">
        <v>47</v>
      </c>
      <c r="F1131">
        <v>4</v>
      </c>
      <c r="G1131">
        <v>464.38</v>
      </c>
      <c r="H1131">
        <f t="shared" si="17"/>
        <v>1857.52</v>
      </c>
      <c r="I1131" s="12">
        <v>45306.375</v>
      </c>
      <c r="J1131">
        <v>12</v>
      </c>
      <c r="K1131" t="s">
        <v>40</v>
      </c>
      <c r="L1131">
        <v>429</v>
      </c>
      <c r="M1131">
        <v>69</v>
      </c>
      <c r="N1131">
        <v>231</v>
      </c>
      <c r="O1131">
        <v>365</v>
      </c>
      <c r="P1131">
        <v>4</v>
      </c>
      <c r="Q1131">
        <v>66</v>
      </c>
      <c r="R1131" t="s">
        <v>46</v>
      </c>
      <c r="S1131">
        <v>21632.22</v>
      </c>
      <c r="T1131" t="s">
        <v>37</v>
      </c>
      <c r="U1131" t="s">
        <v>34</v>
      </c>
      <c r="V1131" t="b">
        <v>1</v>
      </c>
      <c r="W1131" t="s">
        <v>30</v>
      </c>
      <c r="X1131">
        <v>233</v>
      </c>
      <c r="Y1131">
        <v>119</v>
      </c>
    </row>
    <row r="1132" spans="1:25" x14ac:dyDescent="0.35">
      <c r="A1132">
        <v>1131</v>
      </c>
      <c r="B1132">
        <v>2786</v>
      </c>
      <c r="C1132">
        <v>776</v>
      </c>
      <c r="D1132" t="s">
        <v>39</v>
      </c>
      <c r="E1132" t="s">
        <v>25</v>
      </c>
      <c r="F1132">
        <v>5</v>
      </c>
      <c r="G1132">
        <v>1335.73</v>
      </c>
      <c r="H1132">
        <f t="shared" si="17"/>
        <v>6678.65</v>
      </c>
      <c r="I1132" s="11">
        <v>45367.04583333333</v>
      </c>
      <c r="J1132">
        <v>17</v>
      </c>
      <c r="K1132" t="s">
        <v>36</v>
      </c>
      <c r="L1132">
        <v>451</v>
      </c>
      <c r="M1132">
        <v>140</v>
      </c>
      <c r="N1132">
        <v>210</v>
      </c>
      <c r="O1132">
        <v>219</v>
      </c>
      <c r="P1132">
        <v>3</v>
      </c>
      <c r="Q1132">
        <v>52</v>
      </c>
      <c r="R1132" t="s">
        <v>27</v>
      </c>
      <c r="S1132">
        <v>77219.41</v>
      </c>
      <c r="T1132" t="s">
        <v>28</v>
      </c>
      <c r="U1132" t="s">
        <v>50</v>
      </c>
      <c r="V1132" t="b">
        <v>0</v>
      </c>
      <c r="W1132" t="s">
        <v>30</v>
      </c>
      <c r="X1132">
        <v>128</v>
      </c>
      <c r="Y1132">
        <v>291</v>
      </c>
    </row>
    <row r="1133" spans="1:25" x14ac:dyDescent="0.35">
      <c r="A1133">
        <v>1132</v>
      </c>
      <c r="B1133">
        <v>8405</v>
      </c>
      <c r="C1133">
        <v>252</v>
      </c>
      <c r="D1133" t="s">
        <v>24</v>
      </c>
      <c r="E1133" t="s">
        <v>47</v>
      </c>
      <c r="F1133">
        <v>4</v>
      </c>
      <c r="G1133">
        <v>851.11</v>
      </c>
      <c r="H1133">
        <f t="shared" si="17"/>
        <v>3404.44</v>
      </c>
      <c r="I1133" s="12">
        <v>45353.870138888888</v>
      </c>
      <c r="J1133">
        <v>13</v>
      </c>
      <c r="K1133" t="s">
        <v>36</v>
      </c>
      <c r="L1133">
        <v>214</v>
      </c>
      <c r="M1133">
        <v>73</v>
      </c>
      <c r="N1133">
        <v>130</v>
      </c>
      <c r="O1133">
        <v>238</v>
      </c>
      <c r="P1133">
        <v>6</v>
      </c>
      <c r="Q1133">
        <v>25</v>
      </c>
      <c r="R1133" t="s">
        <v>46</v>
      </c>
      <c r="S1133">
        <v>39164.9</v>
      </c>
      <c r="T1133" t="s">
        <v>28</v>
      </c>
      <c r="U1133" t="s">
        <v>34</v>
      </c>
      <c r="V1133" t="b">
        <v>0</v>
      </c>
      <c r="W1133" t="s">
        <v>30</v>
      </c>
      <c r="X1133">
        <v>499</v>
      </c>
      <c r="Y1133">
        <v>406</v>
      </c>
    </row>
    <row r="1134" spans="1:25" x14ac:dyDescent="0.35">
      <c r="A1134">
        <v>1133</v>
      </c>
      <c r="B1134">
        <v>9254</v>
      </c>
      <c r="C1134">
        <v>563</v>
      </c>
      <c r="D1134" t="s">
        <v>52</v>
      </c>
      <c r="E1134" t="s">
        <v>47</v>
      </c>
      <c r="F1134">
        <v>2</v>
      </c>
      <c r="G1134">
        <v>690.62</v>
      </c>
      <c r="H1134">
        <f t="shared" si="17"/>
        <v>1381.24</v>
      </c>
      <c r="I1134" s="11">
        <v>45544.156944444447</v>
      </c>
      <c r="J1134">
        <v>11</v>
      </c>
      <c r="K1134" t="s">
        <v>32</v>
      </c>
      <c r="L1134">
        <v>65</v>
      </c>
      <c r="M1134">
        <v>117</v>
      </c>
      <c r="N1134">
        <v>102</v>
      </c>
      <c r="O1134">
        <v>433</v>
      </c>
      <c r="P1134">
        <v>4</v>
      </c>
      <c r="Q1134">
        <v>50</v>
      </c>
      <c r="R1134" t="s">
        <v>41</v>
      </c>
      <c r="S1134">
        <v>114434.16</v>
      </c>
      <c r="T1134" t="s">
        <v>42</v>
      </c>
      <c r="U1134" t="s">
        <v>43</v>
      </c>
      <c r="V1134" t="b">
        <v>1</v>
      </c>
      <c r="W1134" t="s">
        <v>35</v>
      </c>
      <c r="X1134">
        <v>144</v>
      </c>
      <c r="Y1134">
        <v>241</v>
      </c>
    </row>
    <row r="1135" spans="1:25" x14ac:dyDescent="0.35">
      <c r="A1135">
        <v>1134</v>
      </c>
      <c r="B1135">
        <v>4629</v>
      </c>
      <c r="C1135">
        <v>644</v>
      </c>
      <c r="D1135" t="s">
        <v>51</v>
      </c>
      <c r="E1135" t="s">
        <v>47</v>
      </c>
      <c r="F1135">
        <v>3</v>
      </c>
      <c r="G1135">
        <v>1510.71</v>
      </c>
      <c r="H1135">
        <f t="shared" si="17"/>
        <v>4532.13</v>
      </c>
      <c r="I1135" s="12">
        <v>45442.640972222223</v>
      </c>
      <c r="J1135">
        <v>8</v>
      </c>
      <c r="K1135" t="s">
        <v>40</v>
      </c>
      <c r="L1135">
        <v>161</v>
      </c>
      <c r="M1135">
        <v>150</v>
      </c>
      <c r="N1135">
        <v>136</v>
      </c>
      <c r="O1135">
        <v>432</v>
      </c>
      <c r="P1135">
        <v>4</v>
      </c>
      <c r="Q1135">
        <v>31</v>
      </c>
      <c r="R1135" t="s">
        <v>27</v>
      </c>
      <c r="S1135">
        <v>24290.27</v>
      </c>
      <c r="T1135" t="s">
        <v>42</v>
      </c>
      <c r="U1135" t="s">
        <v>29</v>
      </c>
      <c r="V1135" t="b">
        <v>1</v>
      </c>
      <c r="W1135" t="s">
        <v>35</v>
      </c>
      <c r="X1135">
        <v>290</v>
      </c>
      <c r="Y1135">
        <v>195</v>
      </c>
    </row>
    <row r="1136" spans="1:25" x14ac:dyDescent="0.35">
      <c r="A1136">
        <v>1135</v>
      </c>
      <c r="B1136">
        <v>1710</v>
      </c>
      <c r="C1136">
        <v>398</v>
      </c>
      <c r="D1136" t="s">
        <v>51</v>
      </c>
      <c r="E1136" t="s">
        <v>47</v>
      </c>
      <c r="F1136">
        <v>5</v>
      </c>
      <c r="G1136">
        <v>530.38</v>
      </c>
      <c r="H1136">
        <f t="shared" si="17"/>
        <v>2651.9</v>
      </c>
      <c r="I1136" s="11">
        <v>45501.622916666667</v>
      </c>
      <c r="J1136">
        <v>20</v>
      </c>
      <c r="K1136" t="s">
        <v>45</v>
      </c>
      <c r="L1136">
        <v>139</v>
      </c>
      <c r="M1136">
        <v>146</v>
      </c>
      <c r="N1136">
        <v>233</v>
      </c>
      <c r="O1136">
        <v>498</v>
      </c>
      <c r="P1136">
        <v>7</v>
      </c>
      <c r="Q1136">
        <v>59</v>
      </c>
      <c r="R1136" t="s">
        <v>41</v>
      </c>
      <c r="S1136">
        <v>25277.88</v>
      </c>
      <c r="T1136" t="s">
        <v>28</v>
      </c>
      <c r="U1136" t="s">
        <v>43</v>
      </c>
      <c r="V1136" t="b">
        <v>0</v>
      </c>
      <c r="W1136" t="s">
        <v>30</v>
      </c>
      <c r="X1136">
        <v>110</v>
      </c>
      <c r="Y1136">
        <v>326</v>
      </c>
    </row>
    <row r="1137" spans="1:25" x14ac:dyDescent="0.35">
      <c r="A1137">
        <v>1136</v>
      </c>
      <c r="B1137">
        <v>9543</v>
      </c>
      <c r="C1137">
        <v>499</v>
      </c>
      <c r="D1137" t="s">
        <v>52</v>
      </c>
      <c r="E1137" t="s">
        <v>47</v>
      </c>
      <c r="F1137">
        <v>3</v>
      </c>
      <c r="G1137">
        <v>1176.6099999999999</v>
      </c>
      <c r="H1137">
        <f t="shared" si="17"/>
        <v>3529.83</v>
      </c>
      <c r="I1137" s="12">
        <v>45345.442361111112</v>
      </c>
      <c r="J1137">
        <v>5</v>
      </c>
      <c r="K1137" t="s">
        <v>36</v>
      </c>
      <c r="L1137">
        <v>253</v>
      </c>
      <c r="M1137">
        <v>98</v>
      </c>
      <c r="N1137">
        <v>188</v>
      </c>
      <c r="O1137">
        <v>236</v>
      </c>
      <c r="P1137">
        <v>4</v>
      </c>
      <c r="Q1137">
        <v>57</v>
      </c>
      <c r="R1137" t="s">
        <v>41</v>
      </c>
      <c r="S1137">
        <v>104278.78</v>
      </c>
      <c r="T1137" t="s">
        <v>37</v>
      </c>
      <c r="U1137" t="s">
        <v>34</v>
      </c>
      <c r="V1137" t="b">
        <v>1</v>
      </c>
      <c r="W1137" t="s">
        <v>30</v>
      </c>
      <c r="X1137">
        <v>204</v>
      </c>
      <c r="Y1137">
        <v>403</v>
      </c>
    </row>
    <row r="1138" spans="1:25" x14ac:dyDescent="0.35">
      <c r="A1138">
        <v>1137</v>
      </c>
      <c r="B1138">
        <v>5941</v>
      </c>
      <c r="C1138">
        <v>730</v>
      </c>
      <c r="D1138" t="s">
        <v>49</v>
      </c>
      <c r="E1138" t="s">
        <v>25</v>
      </c>
      <c r="F1138">
        <v>4</v>
      </c>
      <c r="G1138">
        <v>855.27</v>
      </c>
      <c r="H1138">
        <f t="shared" si="17"/>
        <v>3421.08</v>
      </c>
      <c r="I1138" s="11">
        <v>45325.306250000001</v>
      </c>
      <c r="J1138">
        <v>16</v>
      </c>
      <c r="K1138" t="s">
        <v>40</v>
      </c>
      <c r="L1138">
        <v>398</v>
      </c>
      <c r="M1138">
        <v>111</v>
      </c>
      <c r="N1138">
        <v>260</v>
      </c>
      <c r="O1138">
        <v>215</v>
      </c>
      <c r="P1138">
        <v>1</v>
      </c>
      <c r="Q1138">
        <v>28</v>
      </c>
      <c r="R1138" t="s">
        <v>46</v>
      </c>
      <c r="S1138">
        <v>30024.19</v>
      </c>
      <c r="T1138" t="s">
        <v>28</v>
      </c>
      <c r="U1138" t="s">
        <v>43</v>
      </c>
      <c r="V1138" t="b">
        <v>0</v>
      </c>
      <c r="W1138" t="s">
        <v>30</v>
      </c>
      <c r="X1138">
        <v>287</v>
      </c>
      <c r="Y1138">
        <v>483</v>
      </c>
    </row>
    <row r="1139" spans="1:25" x14ac:dyDescent="0.35">
      <c r="A1139">
        <v>1138</v>
      </c>
      <c r="B1139">
        <v>8504</v>
      </c>
      <c r="C1139">
        <v>691</v>
      </c>
      <c r="D1139" t="s">
        <v>24</v>
      </c>
      <c r="E1139" t="s">
        <v>47</v>
      </c>
      <c r="F1139">
        <v>4</v>
      </c>
      <c r="G1139">
        <v>247.47</v>
      </c>
      <c r="H1139">
        <f t="shared" si="17"/>
        <v>989.88</v>
      </c>
      <c r="I1139" s="12">
        <v>45512.681944444441</v>
      </c>
      <c r="J1139">
        <v>13</v>
      </c>
      <c r="K1139" t="s">
        <v>32</v>
      </c>
      <c r="L1139">
        <v>260</v>
      </c>
      <c r="M1139">
        <v>62</v>
      </c>
      <c r="N1139">
        <v>185</v>
      </c>
      <c r="O1139">
        <v>112</v>
      </c>
      <c r="P1139">
        <v>6</v>
      </c>
      <c r="Q1139">
        <v>35</v>
      </c>
      <c r="R1139" t="s">
        <v>27</v>
      </c>
      <c r="S1139">
        <v>81814.91</v>
      </c>
      <c r="T1139" t="s">
        <v>37</v>
      </c>
      <c r="U1139" t="s">
        <v>34</v>
      </c>
      <c r="V1139" t="b">
        <v>0</v>
      </c>
      <c r="W1139" t="s">
        <v>30</v>
      </c>
      <c r="X1139">
        <v>226</v>
      </c>
      <c r="Y1139">
        <v>482</v>
      </c>
    </row>
    <row r="1140" spans="1:25" x14ac:dyDescent="0.35">
      <c r="A1140">
        <v>1139</v>
      </c>
      <c r="B1140">
        <v>1510</v>
      </c>
      <c r="C1140">
        <v>557</v>
      </c>
      <c r="D1140" t="s">
        <v>31</v>
      </c>
      <c r="E1140" t="s">
        <v>25</v>
      </c>
      <c r="F1140">
        <v>3</v>
      </c>
      <c r="G1140">
        <v>1474.92</v>
      </c>
      <c r="H1140">
        <f t="shared" si="17"/>
        <v>4424.76</v>
      </c>
      <c r="I1140" s="11">
        <v>45541.907638888886</v>
      </c>
      <c r="J1140">
        <v>18</v>
      </c>
      <c r="K1140" t="s">
        <v>32</v>
      </c>
      <c r="L1140">
        <v>458</v>
      </c>
      <c r="M1140">
        <v>56</v>
      </c>
      <c r="N1140">
        <v>295</v>
      </c>
      <c r="O1140">
        <v>167</v>
      </c>
      <c r="P1140">
        <v>8</v>
      </c>
      <c r="Q1140">
        <v>41</v>
      </c>
      <c r="R1140" t="s">
        <v>46</v>
      </c>
      <c r="S1140">
        <v>76054.820000000007</v>
      </c>
      <c r="T1140" t="s">
        <v>28</v>
      </c>
      <c r="U1140" t="s">
        <v>43</v>
      </c>
      <c r="V1140" t="b">
        <v>1</v>
      </c>
      <c r="W1140" t="s">
        <v>30</v>
      </c>
      <c r="X1140">
        <v>405</v>
      </c>
      <c r="Y1140">
        <v>284</v>
      </c>
    </row>
    <row r="1141" spans="1:25" x14ac:dyDescent="0.35">
      <c r="A1141">
        <v>1140</v>
      </c>
      <c r="B1141">
        <v>1996</v>
      </c>
      <c r="C1141">
        <v>300</v>
      </c>
      <c r="D1141" t="s">
        <v>38</v>
      </c>
      <c r="E1141" t="s">
        <v>47</v>
      </c>
      <c r="F1141">
        <v>4</v>
      </c>
      <c r="G1141">
        <v>336.87</v>
      </c>
      <c r="H1141">
        <f t="shared" si="17"/>
        <v>1347.48</v>
      </c>
      <c r="I1141" s="12">
        <v>45451.138888888891</v>
      </c>
      <c r="J1141">
        <v>15</v>
      </c>
      <c r="K1141" t="s">
        <v>45</v>
      </c>
      <c r="L1141">
        <v>24</v>
      </c>
      <c r="M1141">
        <v>100</v>
      </c>
      <c r="N1141">
        <v>127</v>
      </c>
      <c r="O1141">
        <v>398</v>
      </c>
      <c r="P1141">
        <v>6</v>
      </c>
      <c r="Q1141">
        <v>25</v>
      </c>
      <c r="R1141" t="s">
        <v>46</v>
      </c>
      <c r="S1141">
        <v>62246.84</v>
      </c>
      <c r="T1141" t="s">
        <v>37</v>
      </c>
      <c r="U1141" t="s">
        <v>43</v>
      </c>
      <c r="V1141" t="b">
        <v>1</v>
      </c>
      <c r="W1141" t="s">
        <v>30</v>
      </c>
      <c r="X1141">
        <v>228</v>
      </c>
      <c r="Y1141">
        <v>161</v>
      </c>
    </row>
    <row r="1142" spans="1:25" x14ac:dyDescent="0.35">
      <c r="A1142">
        <v>1141</v>
      </c>
      <c r="B1142">
        <v>8847</v>
      </c>
      <c r="C1142">
        <v>310</v>
      </c>
      <c r="D1142" t="s">
        <v>38</v>
      </c>
      <c r="E1142" t="s">
        <v>25</v>
      </c>
      <c r="F1142">
        <v>3</v>
      </c>
      <c r="G1142">
        <v>1152.74</v>
      </c>
      <c r="H1142">
        <f t="shared" si="17"/>
        <v>3458.2200000000003</v>
      </c>
      <c r="I1142" s="11">
        <v>45389.785416666666</v>
      </c>
      <c r="J1142">
        <v>3</v>
      </c>
      <c r="K1142" t="s">
        <v>36</v>
      </c>
      <c r="L1142">
        <v>351</v>
      </c>
      <c r="M1142">
        <v>103</v>
      </c>
      <c r="N1142">
        <v>164</v>
      </c>
      <c r="O1142">
        <v>417</v>
      </c>
      <c r="P1142">
        <v>8</v>
      </c>
      <c r="Q1142">
        <v>44</v>
      </c>
      <c r="R1142" t="s">
        <v>46</v>
      </c>
      <c r="S1142">
        <v>27554.79</v>
      </c>
      <c r="T1142" t="s">
        <v>33</v>
      </c>
      <c r="U1142" t="s">
        <v>50</v>
      </c>
      <c r="V1142" t="b">
        <v>0</v>
      </c>
      <c r="W1142" t="s">
        <v>30</v>
      </c>
      <c r="X1142">
        <v>453</v>
      </c>
      <c r="Y1142">
        <v>314</v>
      </c>
    </row>
    <row r="1143" spans="1:25" x14ac:dyDescent="0.35">
      <c r="A1143">
        <v>1142</v>
      </c>
      <c r="B1143">
        <v>7580</v>
      </c>
      <c r="C1143">
        <v>797</v>
      </c>
      <c r="D1143" t="s">
        <v>31</v>
      </c>
      <c r="E1143" t="s">
        <v>47</v>
      </c>
      <c r="F1143">
        <v>1</v>
      </c>
      <c r="G1143">
        <v>1200.96</v>
      </c>
      <c r="H1143">
        <f t="shared" si="17"/>
        <v>1200.96</v>
      </c>
      <c r="I1143" s="12">
        <v>45516.974305555559</v>
      </c>
      <c r="J1143">
        <v>9</v>
      </c>
      <c r="K1143" t="s">
        <v>32</v>
      </c>
      <c r="L1143">
        <v>16</v>
      </c>
      <c r="M1143">
        <v>91</v>
      </c>
      <c r="N1143">
        <v>161</v>
      </c>
      <c r="O1143">
        <v>452</v>
      </c>
      <c r="P1143">
        <v>9</v>
      </c>
      <c r="Q1143">
        <v>49</v>
      </c>
      <c r="R1143" t="s">
        <v>27</v>
      </c>
      <c r="S1143">
        <v>49282.75</v>
      </c>
      <c r="T1143" t="s">
        <v>37</v>
      </c>
      <c r="U1143" t="s">
        <v>29</v>
      </c>
      <c r="V1143" t="b">
        <v>1</v>
      </c>
      <c r="W1143" t="s">
        <v>30</v>
      </c>
      <c r="X1143">
        <v>482</v>
      </c>
      <c r="Y1143">
        <v>116</v>
      </c>
    </row>
    <row r="1144" spans="1:25" x14ac:dyDescent="0.35">
      <c r="A1144">
        <v>1143</v>
      </c>
      <c r="B1144">
        <v>7984</v>
      </c>
      <c r="C1144">
        <v>998</v>
      </c>
      <c r="D1144" t="s">
        <v>51</v>
      </c>
      <c r="E1144" t="s">
        <v>47</v>
      </c>
      <c r="F1144">
        <v>5</v>
      </c>
      <c r="G1144">
        <v>510.91</v>
      </c>
      <c r="H1144">
        <f t="shared" si="17"/>
        <v>2554.5500000000002</v>
      </c>
      <c r="I1144" s="11">
        <v>45435.409722222219</v>
      </c>
      <c r="J1144">
        <v>3</v>
      </c>
      <c r="K1144" t="s">
        <v>45</v>
      </c>
      <c r="L1144">
        <v>288</v>
      </c>
      <c r="M1144">
        <v>145</v>
      </c>
      <c r="N1144">
        <v>235</v>
      </c>
      <c r="O1144">
        <v>439</v>
      </c>
      <c r="P1144">
        <v>7</v>
      </c>
      <c r="Q1144">
        <v>54</v>
      </c>
      <c r="R1144" t="s">
        <v>41</v>
      </c>
      <c r="S1144">
        <v>78125.63</v>
      </c>
      <c r="T1144" t="s">
        <v>42</v>
      </c>
      <c r="U1144" t="s">
        <v>50</v>
      </c>
      <c r="V1144" t="b">
        <v>1</v>
      </c>
      <c r="W1144" t="s">
        <v>48</v>
      </c>
      <c r="X1144">
        <v>197</v>
      </c>
      <c r="Y1144">
        <v>218</v>
      </c>
    </row>
    <row r="1145" spans="1:25" x14ac:dyDescent="0.35">
      <c r="A1145">
        <v>1144</v>
      </c>
      <c r="B1145">
        <v>2768</v>
      </c>
      <c r="C1145">
        <v>424</v>
      </c>
      <c r="D1145" t="s">
        <v>49</v>
      </c>
      <c r="E1145" t="s">
        <v>25</v>
      </c>
      <c r="F1145">
        <v>4</v>
      </c>
      <c r="G1145">
        <v>1236.42</v>
      </c>
      <c r="H1145">
        <f t="shared" si="17"/>
        <v>4945.68</v>
      </c>
      <c r="I1145" s="12">
        <v>45471.319444444445</v>
      </c>
      <c r="J1145">
        <v>8</v>
      </c>
      <c r="K1145" t="s">
        <v>26</v>
      </c>
      <c r="L1145">
        <v>167</v>
      </c>
      <c r="M1145">
        <v>104</v>
      </c>
      <c r="N1145">
        <v>273</v>
      </c>
      <c r="O1145">
        <v>338</v>
      </c>
      <c r="P1145">
        <v>7</v>
      </c>
      <c r="Q1145">
        <v>23</v>
      </c>
      <c r="R1145" t="s">
        <v>46</v>
      </c>
      <c r="S1145">
        <v>52268.29</v>
      </c>
      <c r="T1145" t="s">
        <v>42</v>
      </c>
      <c r="U1145" t="s">
        <v>34</v>
      </c>
      <c r="V1145" t="b">
        <v>1</v>
      </c>
      <c r="W1145" t="s">
        <v>30</v>
      </c>
      <c r="X1145">
        <v>496</v>
      </c>
      <c r="Y1145">
        <v>299</v>
      </c>
    </row>
    <row r="1146" spans="1:25" x14ac:dyDescent="0.35">
      <c r="A1146">
        <v>1145</v>
      </c>
      <c r="B1146">
        <v>9032</v>
      </c>
      <c r="C1146">
        <v>406</v>
      </c>
      <c r="D1146" t="s">
        <v>51</v>
      </c>
      <c r="E1146" t="s">
        <v>25</v>
      </c>
      <c r="F1146">
        <v>2</v>
      </c>
      <c r="G1146">
        <v>1784.37</v>
      </c>
      <c r="H1146">
        <f t="shared" si="17"/>
        <v>3568.74</v>
      </c>
      <c r="I1146" s="11">
        <v>45418.804861111108</v>
      </c>
      <c r="J1146">
        <v>9</v>
      </c>
      <c r="K1146" t="s">
        <v>32</v>
      </c>
      <c r="L1146">
        <v>264</v>
      </c>
      <c r="M1146">
        <v>52</v>
      </c>
      <c r="N1146">
        <v>139</v>
      </c>
      <c r="O1146">
        <v>467</v>
      </c>
      <c r="P1146">
        <v>1</v>
      </c>
      <c r="Q1146">
        <v>49</v>
      </c>
      <c r="R1146" t="s">
        <v>27</v>
      </c>
      <c r="S1146">
        <v>86610.76</v>
      </c>
      <c r="T1146" t="s">
        <v>33</v>
      </c>
      <c r="U1146" t="s">
        <v>29</v>
      </c>
      <c r="V1146" t="b">
        <v>1</v>
      </c>
      <c r="W1146" t="s">
        <v>30</v>
      </c>
      <c r="X1146">
        <v>199</v>
      </c>
      <c r="Y1146">
        <v>228</v>
      </c>
    </row>
    <row r="1147" spans="1:25" x14ac:dyDescent="0.35">
      <c r="A1147">
        <v>1146</v>
      </c>
      <c r="B1147">
        <v>8267</v>
      </c>
      <c r="C1147">
        <v>683</v>
      </c>
      <c r="D1147" t="s">
        <v>31</v>
      </c>
      <c r="E1147" t="s">
        <v>25</v>
      </c>
      <c r="F1147">
        <v>2</v>
      </c>
      <c r="G1147">
        <v>1115.44</v>
      </c>
      <c r="H1147">
        <f t="shared" si="17"/>
        <v>2230.88</v>
      </c>
      <c r="I1147" s="12">
        <v>45376.980555555558</v>
      </c>
      <c r="J1147">
        <v>19</v>
      </c>
      <c r="K1147" t="s">
        <v>40</v>
      </c>
      <c r="L1147">
        <v>26</v>
      </c>
      <c r="M1147">
        <v>71</v>
      </c>
      <c r="N1147">
        <v>182</v>
      </c>
      <c r="O1147">
        <v>222</v>
      </c>
      <c r="P1147">
        <v>8</v>
      </c>
      <c r="Q1147">
        <v>46</v>
      </c>
      <c r="R1147" t="s">
        <v>27</v>
      </c>
      <c r="S1147">
        <v>73693</v>
      </c>
      <c r="T1147" t="s">
        <v>42</v>
      </c>
      <c r="U1147" t="s">
        <v>50</v>
      </c>
      <c r="V1147" t="b">
        <v>0</v>
      </c>
      <c r="W1147" t="s">
        <v>30</v>
      </c>
      <c r="X1147">
        <v>366</v>
      </c>
      <c r="Y1147">
        <v>356</v>
      </c>
    </row>
    <row r="1148" spans="1:25" x14ac:dyDescent="0.35">
      <c r="A1148">
        <v>1147</v>
      </c>
      <c r="B1148">
        <v>2204</v>
      </c>
      <c r="C1148">
        <v>913</v>
      </c>
      <c r="D1148" t="s">
        <v>24</v>
      </c>
      <c r="E1148" t="s">
        <v>47</v>
      </c>
      <c r="F1148">
        <v>3</v>
      </c>
      <c r="G1148">
        <v>1331.68</v>
      </c>
      <c r="H1148">
        <f t="shared" si="17"/>
        <v>3995.04</v>
      </c>
      <c r="I1148" s="11">
        <v>45348.219444444447</v>
      </c>
      <c r="J1148">
        <v>7</v>
      </c>
      <c r="K1148" t="s">
        <v>36</v>
      </c>
      <c r="L1148">
        <v>156</v>
      </c>
      <c r="M1148">
        <v>87</v>
      </c>
      <c r="N1148">
        <v>274</v>
      </c>
      <c r="O1148">
        <v>381</v>
      </c>
      <c r="P1148">
        <v>1</v>
      </c>
      <c r="Q1148">
        <v>43</v>
      </c>
      <c r="R1148" t="s">
        <v>27</v>
      </c>
      <c r="S1148">
        <v>42689.98</v>
      </c>
      <c r="T1148" t="s">
        <v>42</v>
      </c>
      <c r="U1148" t="s">
        <v>29</v>
      </c>
      <c r="V1148" t="b">
        <v>0</v>
      </c>
      <c r="W1148" t="s">
        <v>30</v>
      </c>
      <c r="X1148">
        <v>493</v>
      </c>
      <c r="Y1148">
        <v>340</v>
      </c>
    </row>
    <row r="1149" spans="1:25" x14ac:dyDescent="0.35">
      <c r="A1149">
        <v>1148</v>
      </c>
      <c r="B1149">
        <v>2323</v>
      </c>
      <c r="C1149">
        <v>795</v>
      </c>
      <c r="D1149" t="s">
        <v>31</v>
      </c>
      <c r="E1149" t="s">
        <v>47</v>
      </c>
      <c r="F1149">
        <v>2</v>
      </c>
      <c r="G1149">
        <v>859.8</v>
      </c>
      <c r="H1149">
        <f t="shared" si="17"/>
        <v>1719.6</v>
      </c>
      <c r="I1149" s="12">
        <v>45471.118055555555</v>
      </c>
      <c r="J1149">
        <v>4</v>
      </c>
      <c r="K1149" t="s">
        <v>32</v>
      </c>
      <c r="L1149">
        <v>7</v>
      </c>
      <c r="M1149">
        <v>124</v>
      </c>
      <c r="N1149">
        <v>185</v>
      </c>
      <c r="O1149">
        <v>262</v>
      </c>
      <c r="P1149">
        <v>3</v>
      </c>
      <c r="Q1149">
        <v>25</v>
      </c>
      <c r="R1149" t="s">
        <v>46</v>
      </c>
      <c r="S1149">
        <v>61273.82</v>
      </c>
      <c r="T1149" t="s">
        <v>37</v>
      </c>
      <c r="U1149" t="s">
        <v>34</v>
      </c>
      <c r="V1149" t="b">
        <v>0</v>
      </c>
      <c r="W1149" t="s">
        <v>30</v>
      </c>
      <c r="X1149">
        <v>443</v>
      </c>
      <c r="Y1149">
        <v>354</v>
      </c>
    </row>
    <row r="1150" spans="1:25" x14ac:dyDescent="0.35">
      <c r="A1150">
        <v>1149</v>
      </c>
      <c r="B1150">
        <v>6277</v>
      </c>
      <c r="C1150">
        <v>411</v>
      </c>
      <c r="D1150" t="s">
        <v>52</v>
      </c>
      <c r="E1150" t="s">
        <v>47</v>
      </c>
      <c r="F1150">
        <v>1</v>
      </c>
      <c r="G1150">
        <v>741.25</v>
      </c>
      <c r="H1150">
        <f t="shared" si="17"/>
        <v>741.25</v>
      </c>
      <c r="I1150" s="11">
        <v>45505.727083333331</v>
      </c>
      <c r="J1150">
        <v>16</v>
      </c>
      <c r="K1150" t="s">
        <v>45</v>
      </c>
      <c r="L1150">
        <v>434</v>
      </c>
      <c r="M1150">
        <v>71</v>
      </c>
      <c r="N1150">
        <v>136</v>
      </c>
      <c r="O1150">
        <v>259</v>
      </c>
      <c r="P1150">
        <v>6</v>
      </c>
      <c r="Q1150">
        <v>61</v>
      </c>
      <c r="R1150" t="s">
        <v>46</v>
      </c>
      <c r="S1150">
        <v>40450.519999999997</v>
      </c>
      <c r="T1150" t="s">
        <v>37</v>
      </c>
      <c r="U1150" t="s">
        <v>50</v>
      </c>
      <c r="V1150" t="b">
        <v>1</v>
      </c>
      <c r="W1150" t="s">
        <v>35</v>
      </c>
      <c r="X1150">
        <v>490</v>
      </c>
      <c r="Y1150">
        <v>503</v>
      </c>
    </row>
    <row r="1151" spans="1:25" x14ac:dyDescent="0.35">
      <c r="A1151">
        <v>1150</v>
      </c>
      <c r="B1151">
        <v>3430</v>
      </c>
      <c r="C1151">
        <v>545</v>
      </c>
      <c r="D1151" t="s">
        <v>49</v>
      </c>
      <c r="E1151" t="s">
        <v>47</v>
      </c>
      <c r="F1151">
        <v>5</v>
      </c>
      <c r="G1151">
        <v>487.98</v>
      </c>
      <c r="H1151">
        <f t="shared" si="17"/>
        <v>2439.9</v>
      </c>
      <c r="I1151" s="12">
        <v>45551.848611111112</v>
      </c>
      <c r="J1151">
        <v>20</v>
      </c>
      <c r="K1151" t="s">
        <v>32</v>
      </c>
      <c r="L1151">
        <v>46</v>
      </c>
      <c r="M1151">
        <v>74</v>
      </c>
      <c r="N1151">
        <v>102</v>
      </c>
      <c r="O1151">
        <v>238</v>
      </c>
      <c r="P1151">
        <v>1</v>
      </c>
      <c r="Q1151">
        <v>63</v>
      </c>
      <c r="R1151" t="s">
        <v>41</v>
      </c>
      <c r="S1151">
        <v>65728.27</v>
      </c>
      <c r="T1151" t="s">
        <v>28</v>
      </c>
      <c r="U1151" t="s">
        <v>50</v>
      </c>
      <c r="V1151" t="b">
        <v>1</v>
      </c>
      <c r="W1151" t="s">
        <v>30</v>
      </c>
      <c r="X1151">
        <v>242</v>
      </c>
      <c r="Y1151">
        <v>161</v>
      </c>
    </row>
    <row r="1152" spans="1:25" x14ac:dyDescent="0.35">
      <c r="A1152">
        <v>1151</v>
      </c>
      <c r="B1152">
        <v>2076</v>
      </c>
      <c r="C1152">
        <v>835</v>
      </c>
      <c r="D1152" t="s">
        <v>38</v>
      </c>
      <c r="E1152" t="s">
        <v>47</v>
      </c>
      <c r="F1152">
        <v>2</v>
      </c>
      <c r="G1152">
        <v>1895.36</v>
      </c>
      <c r="H1152">
        <f t="shared" si="17"/>
        <v>3790.72</v>
      </c>
      <c r="I1152" s="11">
        <v>45542.286111111112</v>
      </c>
      <c r="J1152">
        <v>13</v>
      </c>
      <c r="K1152" t="s">
        <v>40</v>
      </c>
      <c r="L1152">
        <v>399</v>
      </c>
      <c r="M1152">
        <v>96</v>
      </c>
      <c r="N1152">
        <v>163</v>
      </c>
      <c r="O1152">
        <v>190</v>
      </c>
      <c r="P1152">
        <v>8</v>
      </c>
      <c r="Q1152">
        <v>54</v>
      </c>
      <c r="R1152" t="s">
        <v>27</v>
      </c>
      <c r="S1152">
        <v>95174.31</v>
      </c>
      <c r="T1152" t="s">
        <v>28</v>
      </c>
      <c r="U1152" t="s">
        <v>34</v>
      </c>
      <c r="V1152" t="b">
        <v>0</v>
      </c>
      <c r="W1152" t="s">
        <v>48</v>
      </c>
      <c r="X1152">
        <v>160</v>
      </c>
      <c r="Y1152">
        <v>325</v>
      </c>
    </row>
    <row r="1153" spans="1:25" x14ac:dyDescent="0.35">
      <c r="A1153">
        <v>1152</v>
      </c>
      <c r="B1153">
        <v>3067</v>
      </c>
      <c r="C1153">
        <v>452</v>
      </c>
      <c r="D1153" t="s">
        <v>31</v>
      </c>
      <c r="E1153" t="s">
        <v>25</v>
      </c>
      <c r="F1153">
        <v>4</v>
      </c>
      <c r="G1153">
        <v>212.44</v>
      </c>
      <c r="H1153">
        <f t="shared" si="17"/>
        <v>849.76</v>
      </c>
      <c r="I1153" s="12">
        <v>45358.12777777778</v>
      </c>
      <c r="J1153">
        <v>15</v>
      </c>
      <c r="K1153" t="s">
        <v>40</v>
      </c>
      <c r="L1153">
        <v>150</v>
      </c>
      <c r="M1153">
        <v>107</v>
      </c>
      <c r="N1153">
        <v>147</v>
      </c>
      <c r="O1153">
        <v>243</v>
      </c>
      <c r="P1153">
        <v>7</v>
      </c>
      <c r="Q1153">
        <v>45</v>
      </c>
      <c r="R1153" t="s">
        <v>46</v>
      </c>
      <c r="S1153">
        <v>23636.639999999999</v>
      </c>
      <c r="T1153" t="s">
        <v>37</v>
      </c>
      <c r="U1153" t="s">
        <v>50</v>
      </c>
      <c r="V1153" t="b">
        <v>0</v>
      </c>
      <c r="W1153" t="s">
        <v>30</v>
      </c>
      <c r="X1153">
        <v>484</v>
      </c>
      <c r="Y1153">
        <v>425</v>
      </c>
    </row>
    <row r="1154" spans="1:25" x14ac:dyDescent="0.35">
      <c r="A1154">
        <v>1153</v>
      </c>
      <c r="B1154">
        <v>5505</v>
      </c>
      <c r="C1154">
        <v>191</v>
      </c>
      <c r="D1154" t="s">
        <v>38</v>
      </c>
      <c r="E1154" t="s">
        <v>47</v>
      </c>
      <c r="F1154">
        <v>2</v>
      </c>
      <c r="G1154">
        <v>817.62</v>
      </c>
      <c r="H1154">
        <f t="shared" si="17"/>
        <v>1635.24</v>
      </c>
      <c r="I1154" s="11">
        <v>45420.15902777778</v>
      </c>
      <c r="J1154">
        <v>2</v>
      </c>
      <c r="K1154" t="s">
        <v>40</v>
      </c>
      <c r="L1154">
        <v>197</v>
      </c>
      <c r="M1154">
        <v>106</v>
      </c>
      <c r="N1154">
        <v>272</v>
      </c>
      <c r="O1154">
        <v>131</v>
      </c>
      <c r="P1154">
        <v>7</v>
      </c>
      <c r="Q1154">
        <v>18</v>
      </c>
      <c r="R1154" t="s">
        <v>46</v>
      </c>
      <c r="S1154">
        <v>65882.75</v>
      </c>
      <c r="T1154" t="s">
        <v>28</v>
      </c>
      <c r="U1154" t="s">
        <v>34</v>
      </c>
      <c r="V1154" t="b">
        <v>1</v>
      </c>
      <c r="W1154" t="s">
        <v>30</v>
      </c>
      <c r="X1154">
        <v>398</v>
      </c>
      <c r="Y1154">
        <v>352</v>
      </c>
    </row>
    <row r="1155" spans="1:25" x14ac:dyDescent="0.35">
      <c r="A1155">
        <v>1154</v>
      </c>
      <c r="B1155">
        <v>9984</v>
      </c>
      <c r="C1155">
        <v>696</v>
      </c>
      <c r="D1155" t="s">
        <v>31</v>
      </c>
      <c r="E1155" t="s">
        <v>25</v>
      </c>
      <c r="F1155">
        <v>2</v>
      </c>
      <c r="G1155">
        <v>1574.14</v>
      </c>
      <c r="H1155">
        <f t="shared" ref="H1155:H1218" si="18">G1155*F1155</f>
        <v>3148.28</v>
      </c>
      <c r="I1155" s="12">
        <v>45488.454861111109</v>
      </c>
      <c r="J1155">
        <v>14</v>
      </c>
      <c r="K1155" t="s">
        <v>36</v>
      </c>
      <c r="L1155">
        <v>62</v>
      </c>
      <c r="M1155">
        <v>106</v>
      </c>
      <c r="N1155">
        <v>285</v>
      </c>
      <c r="O1155">
        <v>179</v>
      </c>
      <c r="P1155">
        <v>7</v>
      </c>
      <c r="Q1155">
        <v>49</v>
      </c>
      <c r="R1155" t="s">
        <v>27</v>
      </c>
      <c r="S1155">
        <v>73890.86</v>
      </c>
      <c r="T1155" t="s">
        <v>37</v>
      </c>
      <c r="U1155" t="s">
        <v>50</v>
      </c>
      <c r="V1155" t="b">
        <v>1</v>
      </c>
      <c r="W1155" t="s">
        <v>30</v>
      </c>
      <c r="X1155">
        <v>254</v>
      </c>
      <c r="Y1155">
        <v>318</v>
      </c>
    </row>
    <row r="1156" spans="1:25" x14ac:dyDescent="0.35">
      <c r="A1156">
        <v>1155</v>
      </c>
      <c r="B1156">
        <v>6327</v>
      </c>
      <c r="C1156">
        <v>108</v>
      </c>
      <c r="D1156" t="s">
        <v>49</v>
      </c>
      <c r="E1156" t="s">
        <v>47</v>
      </c>
      <c r="F1156">
        <v>1</v>
      </c>
      <c r="G1156">
        <v>1328.77</v>
      </c>
      <c r="H1156">
        <f t="shared" si="18"/>
        <v>1328.77</v>
      </c>
      <c r="I1156" s="11">
        <v>45533.497916666667</v>
      </c>
      <c r="J1156">
        <v>1</v>
      </c>
      <c r="K1156" t="s">
        <v>40</v>
      </c>
      <c r="L1156">
        <v>425</v>
      </c>
      <c r="M1156">
        <v>86</v>
      </c>
      <c r="N1156">
        <v>238</v>
      </c>
      <c r="O1156">
        <v>415</v>
      </c>
      <c r="P1156">
        <v>1</v>
      </c>
      <c r="Q1156">
        <v>57</v>
      </c>
      <c r="R1156" t="s">
        <v>27</v>
      </c>
      <c r="S1156">
        <v>96560.72</v>
      </c>
      <c r="T1156" t="s">
        <v>42</v>
      </c>
      <c r="U1156" t="s">
        <v>34</v>
      </c>
      <c r="V1156" t="b">
        <v>0</v>
      </c>
      <c r="W1156" t="s">
        <v>30</v>
      </c>
      <c r="X1156">
        <v>397</v>
      </c>
      <c r="Y1156">
        <v>208</v>
      </c>
    </row>
    <row r="1157" spans="1:25" x14ac:dyDescent="0.35">
      <c r="A1157">
        <v>1156</v>
      </c>
      <c r="B1157">
        <v>7240</v>
      </c>
      <c r="C1157">
        <v>726</v>
      </c>
      <c r="D1157" t="s">
        <v>38</v>
      </c>
      <c r="E1157" t="s">
        <v>47</v>
      </c>
      <c r="F1157">
        <v>2</v>
      </c>
      <c r="G1157">
        <v>1404.54</v>
      </c>
      <c r="H1157">
        <f t="shared" si="18"/>
        <v>2809.08</v>
      </c>
      <c r="I1157" s="12">
        <v>45490.768750000003</v>
      </c>
      <c r="J1157">
        <v>12</v>
      </c>
      <c r="K1157" t="s">
        <v>45</v>
      </c>
      <c r="L1157">
        <v>161</v>
      </c>
      <c r="M1157">
        <v>60</v>
      </c>
      <c r="N1157">
        <v>294</v>
      </c>
      <c r="O1157">
        <v>493</v>
      </c>
      <c r="P1157">
        <v>7</v>
      </c>
      <c r="Q1157">
        <v>69</v>
      </c>
      <c r="R1157" t="s">
        <v>27</v>
      </c>
      <c r="S1157">
        <v>29123.81</v>
      </c>
      <c r="T1157" t="s">
        <v>33</v>
      </c>
      <c r="U1157" t="s">
        <v>29</v>
      </c>
      <c r="V1157" t="b">
        <v>1</v>
      </c>
      <c r="W1157" t="s">
        <v>30</v>
      </c>
      <c r="X1157">
        <v>264</v>
      </c>
      <c r="Y1157">
        <v>255</v>
      </c>
    </row>
    <row r="1158" spans="1:25" x14ac:dyDescent="0.35">
      <c r="A1158">
        <v>1157</v>
      </c>
      <c r="B1158">
        <v>9692</v>
      </c>
      <c r="C1158">
        <v>622</v>
      </c>
      <c r="D1158" t="s">
        <v>24</v>
      </c>
      <c r="E1158" t="s">
        <v>25</v>
      </c>
      <c r="F1158">
        <v>2</v>
      </c>
      <c r="G1158">
        <v>222.35</v>
      </c>
      <c r="H1158">
        <f t="shared" si="18"/>
        <v>444.7</v>
      </c>
      <c r="I1158" s="11">
        <v>45350.023611111108</v>
      </c>
      <c r="J1158">
        <v>12</v>
      </c>
      <c r="K1158" t="s">
        <v>32</v>
      </c>
      <c r="L1158">
        <v>311</v>
      </c>
      <c r="M1158">
        <v>135</v>
      </c>
      <c r="N1158">
        <v>204</v>
      </c>
      <c r="O1158">
        <v>232</v>
      </c>
      <c r="P1158">
        <v>10</v>
      </c>
      <c r="Q1158">
        <v>23</v>
      </c>
      <c r="R1158" t="s">
        <v>41</v>
      </c>
      <c r="S1158">
        <v>74292.38</v>
      </c>
      <c r="T1158" t="s">
        <v>33</v>
      </c>
      <c r="U1158" t="s">
        <v>29</v>
      </c>
      <c r="V1158" t="b">
        <v>1</v>
      </c>
      <c r="W1158" t="s">
        <v>30</v>
      </c>
      <c r="X1158">
        <v>311</v>
      </c>
      <c r="Y1158">
        <v>504</v>
      </c>
    </row>
    <row r="1159" spans="1:25" x14ac:dyDescent="0.35">
      <c r="A1159">
        <v>1158</v>
      </c>
      <c r="B1159">
        <v>5831</v>
      </c>
      <c r="C1159">
        <v>513</v>
      </c>
      <c r="D1159" t="s">
        <v>39</v>
      </c>
      <c r="E1159" t="s">
        <v>47</v>
      </c>
      <c r="F1159">
        <v>1</v>
      </c>
      <c r="G1159">
        <v>527.44000000000005</v>
      </c>
      <c r="H1159">
        <f t="shared" si="18"/>
        <v>527.44000000000005</v>
      </c>
      <c r="I1159" s="12">
        <v>45301.359027777777</v>
      </c>
      <c r="J1159">
        <v>18</v>
      </c>
      <c r="K1159" t="s">
        <v>32</v>
      </c>
      <c r="L1159">
        <v>403</v>
      </c>
      <c r="M1159">
        <v>88</v>
      </c>
      <c r="N1159">
        <v>186</v>
      </c>
      <c r="O1159">
        <v>374</v>
      </c>
      <c r="P1159">
        <v>6</v>
      </c>
      <c r="Q1159">
        <v>24</v>
      </c>
      <c r="R1159" t="s">
        <v>46</v>
      </c>
      <c r="S1159">
        <v>69793.8</v>
      </c>
      <c r="T1159" t="s">
        <v>37</v>
      </c>
      <c r="U1159" t="s">
        <v>43</v>
      </c>
      <c r="V1159" t="b">
        <v>1</v>
      </c>
      <c r="W1159" t="s">
        <v>48</v>
      </c>
      <c r="X1159">
        <v>210</v>
      </c>
      <c r="Y1159">
        <v>367</v>
      </c>
    </row>
    <row r="1160" spans="1:25" x14ac:dyDescent="0.35">
      <c r="A1160">
        <v>1159</v>
      </c>
      <c r="B1160">
        <v>8433</v>
      </c>
      <c r="C1160">
        <v>967</v>
      </c>
      <c r="D1160" t="s">
        <v>51</v>
      </c>
      <c r="E1160" t="s">
        <v>47</v>
      </c>
      <c r="F1160">
        <v>3</v>
      </c>
      <c r="G1160">
        <v>1019.35</v>
      </c>
      <c r="H1160">
        <f t="shared" si="18"/>
        <v>3058.05</v>
      </c>
      <c r="I1160" s="11">
        <v>45484.839583333334</v>
      </c>
      <c r="J1160">
        <v>4</v>
      </c>
      <c r="K1160" t="s">
        <v>32</v>
      </c>
      <c r="L1160">
        <v>239</v>
      </c>
      <c r="M1160">
        <v>124</v>
      </c>
      <c r="N1160">
        <v>244</v>
      </c>
      <c r="O1160">
        <v>491</v>
      </c>
      <c r="P1160">
        <v>1</v>
      </c>
      <c r="Q1160">
        <v>48</v>
      </c>
      <c r="R1160" t="s">
        <v>27</v>
      </c>
      <c r="S1160">
        <v>23588.23</v>
      </c>
      <c r="T1160" t="s">
        <v>33</v>
      </c>
      <c r="U1160" t="s">
        <v>34</v>
      </c>
      <c r="V1160" t="b">
        <v>1</v>
      </c>
      <c r="W1160" t="s">
        <v>30</v>
      </c>
      <c r="X1160">
        <v>485</v>
      </c>
      <c r="Y1160">
        <v>438</v>
      </c>
    </row>
    <row r="1161" spans="1:25" x14ac:dyDescent="0.35">
      <c r="A1161">
        <v>1160</v>
      </c>
      <c r="B1161">
        <v>9282</v>
      </c>
      <c r="C1161">
        <v>230</v>
      </c>
      <c r="D1161" t="s">
        <v>31</v>
      </c>
      <c r="E1161" t="s">
        <v>47</v>
      </c>
      <c r="F1161">
        <v>1</v>
      </c>
      <c r="G1161">
        <v>456.03</v>
      </c>
      <c r="H1161">
        <f t="shared" si="18"/>
        <v>456.03</v>
      </c>
      <c r="I1161" s="12">
        <v>45530.159722222219</v>
      </c>
      <c r="J1161">
        <v>16</v>
      </c>
      <c r="K1161" t="s">
        <v>40</v>
      </c>
      <c r="L1161">
        <v>393</v>
      </c>
      <c r="M1161">
        <v>55</v>
      </c>
      <c r="N1161">
        <v>130</v>
      </c>
      <c r="O1161">
        <v>103</v>
      </c>
      <c r="P1161">
        <v>9</v>
      </c>
      <c r="Q1161">
        <v>27</v>
      </c>
      <c r="R1161" t="s">
        <v>41</v>
      </c>
      <c r="S1161">
        <v>110178.38</v>
      </c>
      <c r="T1161" t="s">
        <v>33</v>
      </c>
      <c r="U1161" t="s">
        <v>50</v>
      </c>
      <c r="V1161" t="b">
        <v>0</v>
      </c>
      <c r="W1161" t="s">
        <v>48</v>
      </c>
      <c r="X1161">
        <v>350</v>
      </c>
      <c r="Y1161">
        <v>305</v>
      </c>
    </row>
    <row r="1162" spans="1:25" x14ac:dyDescent="0.35">
      <c r="A1162">
        <v>1161</v>
      </c>
      <c r="B1162">
        <v>8048</v>
      </c>
      <c r="C1162">
        <v>972</v>
      </c>
      <c r="D1162" t="s">
        <v>38</v>
      </c>
      <c r="E1162" t="s">
        <v>47</v>
      </c>
      <c r="F1162">
        <v>1</v>
      </c>
      <c r="G1162">
        <v>305.06</v>
      </c>
      <c r="H1162">
        <f t="shared" si="18"/>
        <v>305.06</v>
      </c>
      <c r="I1162" s="11">
        <v>45297.000694444447</v>
      </c>
      <c r="J1162">
        <v>8</v>
      </c>
      <c r="K1162" t="s">
        <v>45</v>
      </c>
      <c r="L1162">
        <v>375</v>
      </c>
      <c r="M1162">
        <v>97</v>
      </c>
      <c r="N1162">
        <v>237</v>
      </c>
      <c r="O1162">
        <v>254</v>
      </c>
      <c r="P1162">
        <v>6</v>
      </c>
      <c r="Q1162">
        <v>57</v>
      </c>
      <c r="R1162" t="s">
        <v>27</v>
      </c>
      <c r="S1162">
        <v>53190.16</v>
      </c>
      <c r="T1162" t="s">
        <v>33</v>
      </c>
      <c r="U1162" t="s">
        <v>50</v>
      </c>
      <c r="V1162" t="b">
        <v>1</v>
      </c>
      <c r="W1162" t="s">
        <v>30</v>
      </c>
      <c r="X1162">
        <v>380</v>
      </c>
      <c r="Y1162">
        <v>272</v>
      </c>
    </row>
    <row r="1163" spans="1:25" x14ac:dyDescent="0.35">
      <c r="A1163">
        <v>1162</v>
      </c>
      <c r="B1163">
        <v>2624</v>
      </c>
      <c r="C1163">
        <v>401</v>
      </c>
      <c r="D1163" t="s">
        <v>24</v>
      </c>
      <c r="E1163" t="s">
        <v>25</v>
      </c>
      <c r="F1163">
        <v>3</v>
      </c>
      <c r="G1163">
        <v>164.91</v>
      </c>
      <c r="H1163">
        <f t="shared" si="18"/>
        <v>494.73</v>
      </c>
      <c r="I1163" s="12">
        <v>45441.714583333334</v>
      </c>
      <c r="J1163">
        <v>11</v>
      </c>
      <c r="K1163" t="s">
        <v>40</v>
      </c>
      <c r="L1163">
        <v>6</v>
      </c>
      <c r="M1163">
        <v>110</v>
      </c>
      <c r="N1163">
        <v>295</v>
      </c>
      <c r="O1163">
        <v>457</v>
      </c>
      <c r="P1163">
        <v>3</v>
      </c>
      <c r="Q1163">
        <v>27</v>
      </c>
      <c r="R1163" t="s">
        <v>41</v>
      </c>
      <c r="S1163">
        <v>85787.48</v>
      </c>
      <c r="T1163" t="s">
        <v>37</v>
      </c>
      <c r="U1163" t="s">
        <v>34</v>
      </c>
      <c r="V1163" t="b">
        <v>0</v>
      </c>
      <c r="W1163" t="s">
        <v>30</v>
      </c>
      <c r="X1163">
        <v>129</v>
      </c>
      <c r="Y1163">
        <v>447</v>
      </c>
    </row>
    <row r="1164" spans="1:25" x14ac:dyDescent="0.35">
      <c r="A1164">
        <v>1163</v>
      </c>
      <c r="B1164">
        <v>2874</v>
      </c>
      <c r="C1164">
        <v>163</v>
      </c>
      <c r="D1164" t="s">
        <v>39</v>
      </c>
      <c r="E1164" t="s">
        <v>25</v>
      </c>
      <c r="F1164">
        <v>2</v>
      </c>
      <c r="G1164">
        <v>1397.71</v>
      </c>
      <c r="H1164">
        <f t="shared" si="18"/>
        <v>2795.42</v>
      </c>
      <c r="I1164" s="11">
        <v>45397.755555555559</v>
      </c>
      <c r="J1164">
        <v>15</v>
      </c>
      <c r="K1164" t="s">
        <v>36</v>
      </c>
      <c r="L1164">
        <v>20</v>
      </c>
      <c r="M1164">
        <v>60</v>
      </c>
      <c r="N1164">
        <v>131</v>
      </c>
      <c r="O1164">
        <v>317</v>
      </c>
      <c r="P1164">
        <v>7</v>
      </c>
      <c r="Q1164">
        <v>33</v>
      </c>
      <c r="R1164" t="s">
        <v>27</v>
      </c>
      <c r="S1164">
        <v>115791.42</v>
      </c>
      <c r="T1164" t="s">
        <v>33</v>
      </c>
      <c r="U1164" t="s">
        <v>50</v>
      </c>
      <c r="V1164" t="b">
        <v>0</v>
      </c>
      <c r="W1164" t="s">
        <v>30</v>
      </c>
      <c r="X1164">
        <v>335</v>
      </c>
      <c r="Y1164">
        <v>373</v>
      </c>
    </row>
    <row r="1165" spans="1:25" x14ac:dyDescent="0.35">
      <c r="A1165">
        <v>1164</v>
      </c>
      <c r="B1165">
        <v>4522</v>
      </c>
      <c r="C1165">
        <v>478</v>
      </c>
      <c r="D1165" t="s">
        <v>31</v>
      </c>
      <c r="E1165" t="s">
        <v>25</v>
      </c>
      <c r="F1165">
        <v>5</v>
      </c>
      <c r="G1165">
        <v>1561.28</v>
      </c>
      <c r="H1165">
        <f t="shared" si="18"/>
        <v>7806.4</v>
      </c>
      <c r="I1165" s="12">
        <v>45346.25</v>
      </c>
      <c r="J1165">
        <v>20</v>
      </c>
      <c r="K1165" t="s">
        <v>36</v>
      </c>
      <c r="L1165">
        <v>13</v>
      </c>
      <c r="M1165">
        <v>113</v>
      </c>
      <c r="N1165">
        <v>244</v>
      </c>
      <c r="O1165">
        <v>363</v>
      </c>
      <c r="P1165">
        <v>2</v>
      </c>
      <c r="Q1165">
        <v>32</v>
      </c>
      <c r="R1165" t="s">
        <v>41</v>
      </c>
      <c r="S1165">
        <v>119894.98</v>
      </c>
      <c r="T1165" t="s">
        <v>28</v>
      </c>
      <c r="U1165" t="s">
        <v>43</v>
      </c>
      <c r="V1165" t="b">
        <v>0</v>
      </c>
      <c r="W1165" t="s">
        <v>35</v>
      </c>
      <c r="X1165">
        <v>244</v>
      </c>
      <c r="Y1165">
        <v>182</v>
      </c>
    </row>
    <row r="1166" spans="1:25" x14ac:dyDescent="0.35">
      <c r="A1166">
        <v>1165</v>
      </c>
      <c r="B1166">
        <v>8046</v>
      </c>
      <c r="C1166">
        <v>662</v>
      </c>
      <c r="D1166" t="s">
        <v>49</v>
      </c>
      <c r="E1166" t="s">
        <v>25</v>
      </c>
      <c r="F1166">
        <v>3</v>
      </c>
      <c r="G1166">
        <v>1557.87</v>
      </c>
      <c r="H1166">
        <f t="shared" si="18"/>
        <v>4673.6099999999997</v>
      </c>
      <c r="I1166" s="11">
        <v>45515.787499999999</v>
      </c>
      <c r="J1166">
        <v>5</v>
      </c>
      <c r="K1166" t="s">
        <v>26</v>
      </c>
      <c r="L1166">
        <v>36</v>
      </c>
      <c r="M1166">
        <v>93</v>
      </c>
      <c r="N1166">
        <v>235</v>
      </c>
      <c r="O1166">
        <v>368</v>
      </c>
      <c r="P1166">
        <v>1</v>
      </c>
      <c r="Q1166">
        <v>63</v>
      </c>
      <c r="R1166" t="s">
        <v>46</v>
      </c>
      <c r="S1166">
        <v>47238.6</v>
      </c>
      <c r="T1166" t="s">
        <v>42</v>
      </c>
      <c r="U1166" t="s">
        <v>29</v>
      </c>
      <c r="V1166" t="b">
        <v>0</v>
      </c>
      <c r="W1166" t="s">
        <v>35</v>
      </c>
      <c r="X1166">
        <v>286</v>
      </c>
      <c r="Y1166">
        <v>197</v>
      </c>
    </row>
    <row r="1167" spans="1:25" x14ac:dyDescent="0.35">
      <c r="A1167">
        <v>1166</v>
      </c>
      <c r="B1167">
        <v>8398</v>
      </c>
      <c r="C1167">
        <v>154</v>
      </c>
      <c r="D1167" t="s">
        <v>39</v>
      </c>
      <c r="E1167" t="s">
        <v>47</v>
      </c>
      <c r="F1167">
        <v>5</v>
      </c>
      <c r="G1167">
        <v>1888.82</v>
      </c>
      <c r="H1167">
        <f t="shared" si="18"/>
        <v>9444.1</v>
      </c>
      <c r="I1167" s="12">
        <v>45359.969444444447</v>
      </c>
      <c r="J1167">
        <v>4</v>
      </c>
      <c r="K1167" t="s">
        <v>45</v>
      </c>
      <c r="L1167">
        <v>469</v>
      </c>
      <c r="M1167">
        <v>74</v>
      </c>
      <c r="N1167">
        <v>109</v>
      </c>
      <c r="O1167">
        <v>297</v>
      </c>
      <c r="P1167">
        <v>7</v>
      </c>
      <c r="Q1167">
        <v>38</v>
      </c>
      <c r="R1167" t="s">
        <v>27</v>
      </c>
      <c r="S1167">
        <v>116234.09</v>
      </c>
      <c r="T1167" t="s">
        <v>42</v>
      </c>
      <c r="U1167" t="s">
        <v>29</v>
      </c>
      <c r="V1167" t="b">
        <v>1</v>
      </c>
      <c r="W1167" t="s">
        <v>30</v>
      </c>
      <c r="X1167">
        <v>134</v>
      </c>
      <c r="Y1167">
        <v>444</v>
      </c>
    </row>
    <row r="1168" spans="1:25" x14ac:dyDescent="0.35">
      <c r="A1168">
        <v>1167</v>
      </c>
      <c r="B1168">
        <v>4743</v>
      </c>
      <c r="C1168">
        <v>100</v>
      </c>
      <c r="D1168" t="s">
        <v>24</v>
      </c>
      <c r="E1168" t="s">
        <v>25</v>
      </c>
      <c r="F1168">
        <v>2</v>
      </c>
      <c r="G1168">
        <v>584.04999999999995</v>
      </c>
      <c r="H1168">
        <f t="shared" si="18"/>
        <v>1168.0999999999999</v>
      </c>
      <c r="I1168" s="11">
        <v>45344.679166666669</v>
      </c>
      <c r="J1168">
        <v>4</v>
      </c>
      <c r="K1168" t="s">
        <v>40</v>
      </c>
      <c r="L1168">
        <v>296</v>
      </c>
      <c r="M1168">
        <v>69</v>
      </c>
      <c r="N1168">
        <v>299</v>
      </c>
      <c r="O1168">
        <v>459</v>
      </c>
      <c r="P1168">
        <v>9</v>
      </c>
      <c r="Q1168">
        <v>54</v>
      </c>
      <c r="R1168" t="s">
        <v>46</v>
      </c>
      <c r="S1168">
        <v>31226.03</v>
      </c>
      <c r="T1168" t="s">
        <v>42</v>
      </c>
      <c r="U1168" t="s">
        <v>43</v>
      </c>
      <c r="V1168" t="b">
        <v>1</v>
      </c>
      <c r="W1168" t="s">
        <v>30</v>
      </c>
      <c r="X1168">
        <v>276</v>
      </c>
      <c r="Y1168">
        <v>282</v>
      </c>
    </row>
    <row r="1169" spans="1:25" x14ac:dyDescent="0.35">
      <c r="A1169">
        <v>1168</v>
      </c>
      <c r="B1169">
        <v>7779</v>
      </c>
      <c r="C1169">
        <v>820</v>
      </c>
      <c r="D1169" t="s">
        <v>24</v>
      </c>
      <c r="E1169" t="s">
        <v>25</v>
      </c>
      <c r="F1169">
        <v>1</v>
      </c>
      <c r="G1169">
        <v>1246.4100000000001</v>
      </c>
      <c r="H1169">
        <f t="shared" si="18"/>
        <v>1246.4100000000001</v>
      </c>
      <c r="I1169" s="12">
        <v>45394.17291666667</v>
      </c>
      <c r="J1169">
        <v>13</v>
      </c>
      <c r="K1169" t="s">
        <v>32</v>
      </c>
      <c r="L1169">
        <v>343</v>
      </c>
      <c r="M1169">
        <v>66</v>
      </c>
      <c r="N1169">
        <v>189</v>
      </c>
      <c r="O1169">
        <v>470</v>
      </c>
      <c r="P1169">
        <v>10</v>
      </c>
      <c r="Q1169">
        <v>25</v>
      </c>
      <c r="R1169" t="s">
        <v>41</v>
      </c>
      <c r="S1169">
        <v>111075.47</v>
      </c>
      <c r="T1169" t="s">
        <v>28</v>
      </c>
      <c r="U1169" t="s">
        <v>43</v>
      </c>
      <c r="V1169" t="b">
        <v>0</v>
      </c>
      <c r="W1169" t="s">
        <v>35</v>
      </c>
      <c r="X1169">
        <v>423</v>
      </c>
      <c r="Y1169">
        <v>187</v>
      </c>
    </row>
    <row r="1170" spans="1:25" x14ac:dyDescent="0.35">
      <c r="A1170">
        <v>1169</v>
      </c>
      <c r="B1170">
        <v>6553</v>
      </c>
      <c r="C1170">
        <v>673</v>
      </c>
      <c r="D1170" t="s">
        <v>51</v>
      </c>
      <c r="E1170" t="s">
        <v>25</v>
      </c>
      <c r="F1170">
        <v>3</v>
      </c>
      <c r="G1170">
        <v>1638.31</v>
      </c>
      <c r="H1170">
        <f t="shared" si="18"/>
        <v>4914.93</v>
      </c>
      <c r="I1170" s="11">
        <v>45546.353472222225</v>
      </c>
      <c r="J1170">
        <v>5</v>
      </c>
      <c r="K1170" t="s">
        <v>36</v>
      </c>
      <c r="L1170">
        <v>28</v>
      </c>
      <c r="M1170">
        <v>141</v>
      </c>
      <c r="N1170">
        <v>147</v>
      </c>
      <c r="O1170">
        <v>421</v>
      </c>
      <c r="P1170">
        <v>7</v>
      </c>
      <c r="Q1170">
        <v>33</v>
      </c>
      <c r="R1170" t="s">
        <v>27</v>
      </c>
      <c r="S1170">
        <v>117711.53</v>
      </c>
      <c r="T1170" t="s">
        <v>37</v>
      </c>
      <c r="U1170" t="s">
        <v>50</v>
      </c>
      <c r="V1170" t="b">
        <v>1</v>
      </c>
      <c r="W1170" t="s">
        <v>30</v>
      </c>
      <c r="X1170">
        <v>417</v>
      </c>
      <c r="Y1170">
        <v>509</v>
      </c>
    </row>
    <row r="1171" spans="1:25" x14ac:dyDescent="0.35">
      <c r="A1171">
        <v>1170</v>
      </c>
      <c r="B1171">
        <v>8430</v>
      </c>
      <c r="C1171">
        <v>940</v>
      </c>
      <c r="D1171" t="s">
        <v>31</v>
      </c>
      <c r="E1171" t="s">
        <v>47</v>
      </c>
      <c r="F1171">
        <v>4</v>
      </c>
      <c r="G1171">
        <v>1919.91</v>
      </c>
      <c r="H1171">
        <f t="shared" si="18"/>
        <v>7679.64</v>
      </c>
      <c r="I1171" s="12">
        <v>45359.357638888891</v>
      </c>
      <c r="J1171">
        <v>11</v>
      </c>
      <c r="K1171" t="s">
        <v>40</v>
      </c>
      <c r="L1171">
        <v>494</v>
      </c>
      <c r="M1171">
        <v>113</v>
      </c>
      <c r="N1171">
        <v>235</v>
      </c>
      <c r="O1171">
        <v>417</v>
      </c>
      <c r="P1171">
        <v>6</v>
      </c>
      <c r="Q1171">
        <v>64</v>
      </c>
      <c r="R1171" t="s">
        <v>46</v>
      </c>
      <c r="S1171">
        <v>23736.66</v>
      </c>
      <c r="T1171" t="s">
        <v>37</v>
      </c>
      <c r="U1171" t="s">
        <v>29</v>
      </c>
      <c r="V1171" t="b">
        <v>0</v>
      </c>
      <c r="W1171" t="s">
        <v>35</v>
      </c>
      <c r="X1171">
        <v>387</v>
      </c>
      <c r="Y1171">
        <v>107</v>
      </c>
    </row>
    <row r="1172" spans="1:25" x14ac:dyDescent="0.35">
      <c r="A1172">
        <v>1171</v>
      </c>
      <c r="B1172">
        <v>7532</v>
      </c>
      <c r="C1172">
        <v>467</v>
      </c>
      <c r="D1172" t="s">
        <v>31</v>
      </c>
      <c r="E1172" t="s">
        <v>25</v>
      </c>
      <c r="F1172">
        <v>5</v>
      </c>
      <c r="G1172">
        <v>1812.48</v>
      </c>
      <c r="H1172">
        <f t="shared" si="18"/>
        <v>9062.4</v>
      </c>
      <c r="I1172" s="11">
        <v>45383.868750000001</v>
      </c>
      <c r="J1172">
        <v>1</v>
      </c>
      <c r="K1172" t="s">
        <v>36</v>
      </c>
      <c r="L1172">
        <v>455</v>
      </c>
      <c r="M1172">
        <v>137</v>
      </c>
      <c r="N1172">
        <v>152</v>
      </c>
      <c r="O1172">
        <v>464</v>
      </c>
      <c r="P1172">
        <v>6</v>
      </c>
      <c r="Q1172">
        <v>31</v>
      </c>
      <c r="R1172" t="s">
        <v>41</v>
      </c>
      <c r="S1172">
        <v>92527.49</v>
      </c>
      <c r="T1172" t="s">
        <v>37</v>
      </c>
      <c r="U1172" t="s">
        <v>43</v>
      </c>
      <c r="V1172" t="b">
        <v>0</v>
      </c>
      <c r="W1172" t="s">
        <v>30</v>
      </c>
      <c r="X1172">
        <v>304</v>
      </c>
      <c r="Y1172">
        <v>302</v>
      </c>
    </row>
    <row r="1173" spans="1:25" x14ac:dyDescent="0.35">
      <c r="A1173">
        <v>1172</v>
      </c>
      <c r="B1173">
        <v>7815</v>
      </c>
      <c r="C1173">
        <v>212</v>
      </c>
      <c r="D1173" t="s">
        <v>44</v>
      </c>
      <c r="E1173" t="s">
        <v>47</v>
      </c>
      <c r="F1173">
        <v>5</v>
      </c>
      <c r="G1173">
        <v>87.24</v>
      </c>
      <c r="H1173">
        <f t="shared" si="18"/>
        <v>436.2</v>
      </c>
      <c r="I1173" s="12">
        <v>45342.106944444444</v>
      </c>
      <c r="J1173">
        <v>13</v>
      </c>
      <c r="K1173" t="s">
        <v>36</v>
      </c>
      <c r="L1173">
        <v>473</v>
      </c>
      <c r="M1173">
        <v>129</v>
      </c>
      <c r="N1173">
        <v>254</v>
      </c>
      <c r="O1173">
        <v>385</v>
      </c>
      <c r="P1173">
        <v>4</v>
      </c>
      <c r="Q1173">
        <v>41</v>
      </c>
      <c r="R1173" t="s">
        <v>27</v>
      </c>
      <c r="S1173">
        <v>80761.38</v>
      </c>
      <c r="T1173" t="s">
        <v>33</v>
      </c>
      <c r="U1173" t="s">
        <v>34</v>
      </c>
      <c r="V1173" t="b">
        <v>1</v>
      </c>
      <c r="W1173" t="s">
        <v>30</v>
      </c>
      <c r="X1173">
        <v>440</v>
      </c>
      <c r="Y1173">
        <v>156</v>
      </c>
    </row>
    <row r="1174" spans="1:25" x14ac:dyDescent="0.35">
      <c r="A1174">
        <v>1173</v>
      </c>
      <c r="B1174">
        <v>2557</v>
      </c>
      <c r="C1174">
        <v>981</v>
      </c>
      <c r="D1174" t="s">
        <v>24</v>
      </c>
      <c r="E1174" t="s">
        <v>25</v>
      </c>
      <c r="F1174">
        <v>1</v>
      </c>
      <c r="G1174">
        <v>1797.66</v>
      </c>
      <c r="H1174">
        <f t="shared" si="18"/>
        <v>1797.66</v>
      </c>
      <c r="I1174" s="11">
        <v>45379.080555555556</v>
      </c>
      <c r="J1174">
        <v>19</v>
      </c>
      <c r="K1174" t="s">
        <v>36</v>
      </c>
      <c r="L1174">
        <v>17</v>
      </c>
      <c r="M1174">
        <v>129</v>
      </c>
      <c r="N1174">
        <v>297</v>
      </c>
      <c r="O1174">
        <v>425</v>
      </c>
      <c r="P1174">
        <v>3</v>
      </c>
      <c r="Q1174">
        <v>31</v>
      </c>
      <c r="R1174" t="s">
        <v>27</v>
      </c>
      <c r="S1174">
        <v>49833.86</v>
      </c>
      <c r="T1174" t="s">
        <v>28</v>
      </c>
      <c r="U1174" t="s">
        <v>29</v>
      </c>
      <c r="V1174" t="b">
        <v>0</v>
      </c>
      <c r="W1174" t="s">
        <v>48</v>
      </c>
      <c r="X1174">
        <v>269</v>
      </c>
      <c r="Y1174">
        <v>321</v>
      </c>
    </row>
    <row r="1175" spans="1:25" x14ac:dyDescent="0.35">
      <c r="A1175">
        <v>1174</v>
      </c>
      <c r="B1175">
        <v>6120</v>
      </c>
      <c r="C1175">
        <v>388</v>
      </c>
      <c r="D1175" t="s">
        <v>52</v>
      </c>
      <c r="E1175" t="s">
        <v>25</v>
      </c>
      <c r="F1175">
        <v>1</v>
      </c>
      <c r="G1175">
        <v>803.87</v>
      </c>
      <c r="H1175">
        <f t="shared" si="18"/>
        <v>803.87</v>
      </c>
      <c r="I1175" s="12">
        <v>45497.743750000001</v>
      </c>
      <c r="J1175">
        <v>18</v>
      </c>
      <c r="K1175" t="s">
        <v>32</v>
      </c>
      <c r="L1175">
        <v>230</v>
      </c>
      <c r="M1175">
        <v>113</v>
      </c>
      <c r="N1175">
        <v>110</v>
      </c>
      <c r="O1175">
        <v>418</v>
      </c>
      <c r="P1175">
        <v>7</v>
      </c>
      <c r="Q1175">
        <v>23</v>
      </c>
      <c r="R1175" t="s">
        <v>46</v>
      </c>
      <c r="S1175">
        <v>116865.67</v>
      </c>
      <c r="T1175" t="s">
        <v>37</v>
      </c>
      <c r="U1175" t="s">
        <v>43</v>
      </c>
      <c r="V1175" t="b">
        <v>1</v>
      </c>
      <c r="W1175" t="s">
        <v>30</v>
      </c>
      <c r="X1175">
        <v>495</v>
      </c>
      <c r="Y1175">
        <v>322</v>
      </c>
    </row>
    <row r="1176" spans="1:25" x14ac:dyDescent="0.35">
      <c r="A1176">
        <v>1175</v>
      </c>
      <c r="B1176">
        <v>7992</v>
      </c>
      <c r="C1176">
        <v>986</v>
      </c>
      <c r="D1176" t="s">
        <v>39</v>
      </c>
      <c r="E1176" t="s">
        <v>47</v>
      </c>
      <c r="F1176">
        <v>4</v>
      </c>
      <c r="G1176">
        <v>586.44000000000005</v>
      </c>
      <c r="H1176">
        <f t="shared" si="18"/>
        <v>2345.7600000000002</v>
      </c>
      <c r="I1176" s="11">
        <v>45521.478472222225</v>
      </c>
      <c r="J1176">
        <v>20</v>
      </c>
      <c r="K1176" t="s">
        <v>40</v>
      </c>
      <c r="L1176">
        <v>107</v>
      </c>
      <c r="M1176">
        <v>138</v>
      </c>
      <c r="N1176">
        <v>186</v>
      </c>
      <c r="O1176">
        <v>123</v>
      </c>
      <c r="P1176">
        <v>5</v>
      </c>
      <c r="Q1176">
        <v>41</v>
      </c>
      <c r="R1176" t="s">
        <v>27</v>
      </c>
      <c r="S1176">
        <v>34927.32</v>
      </c>
      <c r="T1176" t="s">
        <v>33</v>
      </c>
      <c r="U1176" t="s">
        <v>43</v>
      </c>
      <c r="V1176" t="b">
        <v>1</v>
      </c>
      <c r="W1176" t="s">
        <v>35</v>
      </c>
      <c r="X1176">
        <v>437</v>
      </c>
      <c r="Y1176">
        <v>322</v>
      </c>
    </row>
    <row r="1177" spans="1:25" x14ac:dyDescent="0.35">
      <c r="A1177">
        <v>1176</v>
      </c>
      <c r="B1177">
        <v>6120</v>
      </c>
      <c r="C1177">
        <v>131</v>
      </c>
      <c r="D1177" t="s">
        <v>24</v>
      </c>
      <c r="E1177" t="s">
        <v>25</v>
      </c>
      <c r="F1177">
        <v>5</v>
      </c>
      <c r="G1177">
        <v>455.61</v>
      </c>
      <c r="H1177">
        <f t="shared" si="18"/>
        <v>2278.0500000000002</v>
      </c>
      <c r="I1177" s="12">
        <v>45292.932638888888</v>
      </c>
      <c r="J1177">
        <v>7</v>
      </c>
      <c r="K1177" t="s">
        <v>40</v>
      </c>
      <c r="L1177">
        <v>265</v>
      </c>
      <c r="M1177">
        <v>136</v>
      </c>
      <c r="N1177">
        <v>149</v>
      </c>
      <c r="O1177">
        <v>376</v>
      </c>
      <c r="P1177">
        <v>8</v>
      </c>
      <c r="Q1177">
        <v>33</v>
      </c>
      <c r="R1177" t="s">
        <v>46</v>
      </c>
      <c r="S1177">
        <v>101801.21</v>
      </c>
      <c r="T1177" t="s">
        <v>37</v>
      </c>
      <c r="U1177" t="s">
        <v>29</v>
      </c>
      <c r="V1177" t="b">
        <v>0</v>
      </c>
      <c r="W1177" t="s">
        <v>48</v>
      </c>
      <c r="X1177">
        <v>327</v>
      </c>
      <c r="Y1177">
        <v>413</v>
      </c>
    </row>
    <row r="1178" spans="1:25" x14ac:dyDescent="0.35">
      <c r="A1178">
        <v>1177</v>
      </c>
      <c r="B1178">
        <v>5176</v>
      </c>
      <c r="C1178">
        <v>340</v>
      </c>
      <c r="D1178" t="s">
        <v>39</v>
      </c>
      <c r="E1178" t="s">
        <v>25</v>
      </c>
      <c r="F1178">
        <v>4</v>
      </c>
      <c r="G1178">
        <v>307.04000000000002</v>
      </c>
      <c r="H1178">
        <f t="shared" si="18"/>
        <v>1228.1600000000001</v>
      </c>
      <c r="I1178" s="11">
        <v>45387.151388888888</v>
      </c>
      <c r="J1178">
        <v>12</v>
      </c>
      <c r="K1178" t="s">
        <v>32</v>
      </c>
      <c r="L1178">
        <v>259</v>
      </c>
      <c r="M1178">
        <v>148</v>
      </c>
      <c r="N1178">
        <v>103</v>
      </c>
      <c r="O1178">
        <v>464</v>
      </c>
      <c r="P1178">
        <v>5</v>
      </c>
      <c r="Q1178">
        <v>40</v>
      </c>
      <c r="R1178" t="s">
        <v>41</v>
      </c>
      <c r="S1178">
        <v>86526.85</v>
      </c>
      <c r="T1178" t="s">
        <v>42</v>
      </c>
      <c r="U1178" t="s">
        <v>29</v>
      </c>
      <c r="V1178" t="b">
        <v>0</v>
      </c>
      <c r="W1178" t="s">
        <v>35</v>
      </c>
      <c r="X1178">
        <v>218</v>
      </c>
      <c r="Y1178">
        <v>350</v>
      </c>
    </row>
    <row r="1179" spans="1:25" x14ac:dyDescent="0.35">
      <c r="A1179">
        <v>1178</v>
      </c>
      <c r="B1179">
        <v>7132</v>
      </c>
      <c r="C1179">
        <v>542</v>
      </c>
      <c r="D1179" t="s">
        <v>51</v>
      </c>
      <c r="E1179" t="s">
        <v>25</v>
      </c>
      <c r="F1179">
        <v>2</v>
      </c>
      <c r="G1179">
        <v>288.85000000000002</v>
      </c>
      <c r="H1179">
        <f t="shared" si="18"/>
        <v>577.70000000000005</v>
      </c>
      <c r="I1179" s="12">
        <v>45383.11041666667</v>
      </c>
      <c r="J1179">
        <v>9</v>
      </c>
      <c r="K1179" t="s">
        <v>45</v>
      </c>
      <c r="L1179">
        <v>480</v>
      </c>
      <c r="M1179">
        <v>94</v>
      </c>
      <c r="N1179">
        <v>210</v>
      </c>
      <c r="O1179">
        <v>331</v>
      </c>
      <c r="P1179">
        <v>2</v>
      </c>
      <c r="Q1179">
        <v>45</v>
      </c>
      <c r="R1179" t="s">
        <v>46</v>
      </c>
      <c r="S1179">
        <v>76093.83</v>
      </c>
      <c r="T1179" t="s">
        <v>33</v>
      </c>
      <c r="U1179" t="s">
        <v>29</v>
      </c>
      <c r="V1179" t="b">
        <v>0</v>
      </c>
      <c r="W1179" t="s">
        <v>35</v>
      </c>
      <c r="X1179">
        <v>141</v>
      </c>
      <c r="Y1179">
        <v>396</v>
      </c>
    </row>
    <row r="1180" spans="1:25" x14ac:dyDescent="0.35">
      <c r="A1180">
        <v>1179</v>
      </c>
      <c r="B1180">
        <v>3500</v>
      </c>
      <c r="C1180">
        <v>819</v>
      </c>
      <c r="D1180" t="s">
        <v>49</v>
      </c>
      <c r="E1180" t="s">
        <v>25</v>
      </c>
      <c r="F1180">
        <v>4</v>
      </c>
      <c r="G1180">
        <v>606.67999999999995</v>
      </c>
      <c r="H1180">
        <f t="shared" si="18"/>
        <v>2426.7199999999998</v>
      </c>
      <c r="I1180" s="11">
        <v>45478.736805555556</v>
      </c>
      <c r="J1180">
        <v>13</v>
      </c>
      <c r="K1180" t="s">
        <v>32</v>
      </c>
      <c r="L1180">
        <v>163</v>
      </c>
      <c r="M1180">
        <v>70</v>
      </c>
      <c r="N1180">
        <v>225</v>
      </c>
      <c r="O1180">
        <v>305</v>
      </c>
      <c r="P1180">
        <v>5</v>
      </c>
      <c r="Q1180">
        <v>28</v>
      </c>
      <c r="R1180" t="s">
        <v>41</v>
      </c>
      <c r="S1180">
        <v>78570.399999999994</v>
      </c>
      <c r="T1180" t="s">
        <v>42</v>
      </c>
      <c r="U1180" t="s">
        <v>34</v>
      </c>
      <c r="V1180" t="b">
        <v>0</v>
      </c>
      <c r="W1180" t="s">
        <v>35</v>
      </c>
      <c r="X1180">
        <v>337</v>
      </c>
      <c r="Y1180">
        <v>182</v>
      </c>
    </row>
    <row r="1181" spans="1:25" x14ac:dyDescent="0.35">
      <c r="A1181">
        <v>1180</v>
      </c>
      <c r="B1181">
        <v>8770</v>
      </c>
      <c r="C1181">
        <v>704</v>
      </c>
      <c r="D1181" t="s">
        <v>51</v>
      </c>
      <c r="E1181" t="s">
        <v>25</v>
      </c>
      <c r="F1181">
        <v>5</v>
      </c>
      <c r="G1181">
        <v>1578.32</v>
      </c>
      <c r="H1181">
        <f t="shared" si="18"/>
        <v>7891.5999999999995</v>
      </c>
      <c r="I1181" s="12">
        <v>45529.771527777775</v>
      </c>
      <c r="J1181">
        <v>10</v>
      </c>
      <c r="K1181" t="s">
        <v>40</v>
      </c>
      <c r="L1181">
        <v>131</v>
      </c>
      <c r="M1181">
        <v>100</v>
      </c>
      <c r="N1181">
        <v>156</v>
      </c>
      <c r="O1181">
        <v>202</v>
      </c>
      <c r="P1181">
        <v>2</v>
      </c>
      <c r="Q1181">
        <v>63</v>
      </c>
      <c r="R1181" t="s">
        <v>46</v>
      </c>
      <c r="S1181">
        <v>20257.97</v>
      </c>
      <c r="T1181" t="s">
        <v>28</v>
      </c>
      <c r="U1181" t="s">
        <v>43</v>
      </c>
      <c r="V1181" t="b">
        <v>1</v>
      </c>
      <c r="W1181" t="s">
        <v>30</v>
      </c>
      <c r="X1181">
        <v>400</v>
      </c>
      <c r="Y1181">
        <v>370</v>
      </c>
    </row>
    <row r="1182" spans="1:25" x14ac:dyDescent="0.35">
      <c r="A1182">
        <v>1181</v>
      </c>
      <c r="B1182">
        <v>2099</v>
      </c>
      <c r="C1182">
        <v>503</v>
      </c>
      <c r="D1182" t="s">
        <v>44</v>
      </c>
      <c r="E1182" t="s">
        <v>47</v>
      </c>
      <c r="F1182">
        <v>5</v>
      </c>
      <c r="G1182">
        <v>1204.7</v>
      </c>
      <c r="H1182">
        <f t="shared" si="18"/>
        <v>6023.5</v>
      </c>
      <c r="I1182" s="11">
        <v>45417.164583333331</v>
      </c>
      <c r="J1182">
        <v>13</v>
      </c>
      <c r="K1182" t="s">
        <v>40</v>
      </c>
      <c r="L1182">
        <v>200</v>
      </c>
      <c r="M1182">
        <v>65</v>
      </c>
      <c r="N1182">
        <v>103</v>
      </c>
      <c r="O1182">
        <v>230</v>
      </c>
      <c r="P1182">
        <v>3</v>
      </c>
      <c r="Q1182">
        <v>66</v>
      </c>
      <c r="R1182" t="s">
        <v>27</v>
      </c>
      <c r="S1182">
        <v>39120.339999999997</v>
      </c>
      <c r="T1182" t="s">
        <v>33</v>
      </c>
      <c r="U1182" t="s">
        <v>43</v>
      </c>
      <c r="V1182" t="b">
        <v>1</v>
      </c>
      <c r="W1182" t="s">
        <v>30</v>
      </c>
      <c r="X1182">
        <v>388</v>
      </c>
      <c r="Y1182">
        <v>190</v>
      </c>
    </row>
    <row r="1183" spans="1:25" x14ac:dyDescent="0.35">
      <c r="A1183">
        <v>1182</v>
      </c>
      <c r="B1183">
        <v>2494</v>
      </c>
      <c r="C1183">
        <v>740</v>
      </c>
      <c r="D1183" t="s">
        <v>51</v>
      </c>
      <c r="E1183" t="s">
        <v>47</v>
      </c>
      <c r="F1183">
        <v>5</v>
      </c>
      <c r="G1183">
        <v>630.80999999999995</v>
      </c>
      <c r="H1183">
        <f t="shared" si="18"/>
        <v>3154.0499999999997</v>
      </c>
      <c r="I1183" s="12">
        <v>45346.427777777775</v>
      </c>
      <c r="J1183">
        <v>7</v>
      </c>
      <c r="K1183" t="s">
        <v>45</v>
      </c>
      <c r="L1183">
        <v>225</v>
      </c>
      <c r="M1183">
        <v>90</v>
      </c>
      <c r="N1183">
        <v>287</v>
      </c>
      <c r="O1183">
        <v>436</v>
      </c>
      <c r="P1183">
        <v>5</v>
      </c>
      <c r="Q1183">
        <v>52</v>
      </c>
      <c r="R1183" t="s">
        <v>41</v>
      </c>
      <c r="S1183">
        <v>99107.61</v>
      </c>
      <c r="T1183" t="s">
        <v>33</v>
      </c>
      <c r="U1183" t="s">
        <v>50</v>
      </c>
      <c r="V1183" t="b">
        <v>0</v>
      </c>
      <c r="W1183" t="s">
        <v>30</v>
      </c>
      <c r="X1183">
        <v>376</v>
      </c>
      <c r="Y1183">
        <v>377</v>
      </c>
    </row>
    <row r="1184" spans="1:25" x14ac:dyDescent="0.35">
      <c r="A1184">
        <v>1183</v>
      </c>
      <c r="B1184">
        <v>2398</v>
      </c>
      <c r="C1184">
        <v>425</v>
      </c>
      <c r="D1184" t="s">
        <v>44</v>
      </c>
      <c r="E1184" t="s">
        <v>47</v>
      </c>
      <c r="F1184">
        <v>5</v>
      </c>
      <c r="G1184">
        <v>1557.86</v>
      </c>
      <c r="H1184">
        <f t="shared" si="18"/>
        <v>7789.2999999999993</v>
      </c>
      <c r="I1184" s="11">
        <v>45483.709027777775</v>
      </c>
      <c r="J1184">
        <v>19</v>
      </c>
      <c r="K1184" t="s">
        <v>32</v>
      </c>
      <c r="L1184">
        <v>469</v>
      </c>
      <c r="M1184">
        <v>117</v>
      </c>
      <c r="N1184">
        <v>271</v>
      </c>
      <c r="O1184">
        <v>189</v>
      </c>
      <c r="P1184">
        <v>1</v>
      </c>
      <c r="Q1184">
        <v>47</v>
      </c>
      <c r="R1184" t="s">
        <v>41</v>
      </c>
      <c r="S1184">
        <v>34490.550000000003</v>
      </c>
      <c r="T1184" t="s">
        <v>28</v>
      </c>
      <c r="U1184" t="s">
        <v>34</v>
      </c>
      <c r="V1184" t="b">
        <v>1</v>
      </c>
      <c r="W1184" t="s">
        <v>30</v>
      </c>
      <c r="X1184">
        <v>475</v>
      </c>
      <c r="Y1184">
        <v>367</v>
      </c>
    </row>
    <row r="1185" spans="1:25" x14ac:dyDescent="0.35">
      <c r="A1185">
        <v>1184</v>
      </c>
      <c r="B1185">
        <v>2527</v>
      </c>
      <c r="C1185">
        <v>828</v>
      </c>
      <c r="D1185" t="s">
        <v>24</v>
      </c>
      <c r="E1185" t="s">
        <v>47</v>
      </c>
      <c r="F1185">
        <v>3</v>
      </c>
      <c r="G1185">
        <v>823.88</v>
      </c>
      <c r="H1185">
        <f t="shared" si="18"/>
        <v>2471.64</v>
      </c>
      <c r="I1185" s="12">
        <v>45388.739583333336</v>
      </c>
      <c r="J1185">
        <v>18</v>
      </c>
      <c r="K1185" t="s">
        <v>40</v>
      </c>
      <c r="L1185">
        <v>388</v>
      </c>
      <c r="M1185">
        <v>109</v>
      </c>
      <c r="N1185">
        <v>238</v>
      </c>
      <c r="O1185">
        <v>349</v>
      </c>
      <c r="P1185">
        <v>5</v>
      </c>
      <c r="Q1185">
        <v>64</v>
      </c>
      <c r="R1185" t="s">
        <v>27</v>
      </c>
      <c r="S1185">
        <v>95728.94</v>
      </c>
      <c r="T1185" t="s">
        <v>42</v>
      </c>
      <c r="U1185" t="s">
        <v>43</v>
      </c>
      <c r="V1185" t="b">
        <v>0</v>
      </c>
      <c r="W1185" t="s">
        <v>30</v>
      </c>
      <c r="X1185">
        <v>285</v>
      </c>
      <c r="Y1185">
        <v>140</v>
      </c>
    </row>
    <row r="1186" spans="1:25" x14ac:dyDescent="0.35">
      <c r="A1186">
        <v>1185</v>
      </c>
      <c r="B1186">
        <v>8075</v>
      </c>
      <c r="C1186">
        <v>491</v>
      </c>
      <c r="D1186" t="s">
        <v>31</v>
      </c>
      <c r="E1186" t="s">
        <v>25</v>
      </c>
      <c r="F1186">
        <v>5</v>
      </c>
      <c r="G1186">
        <v>680.46</v>
      </c>
      <c r="H1186">
        <f t="shared" si="18"/>
        <v>3402.3</v>
      </c>
      <c r="I1186" s="11">
        <v>45384.49722222222</v>
      </c>
      <c r="J1186">
        <v>20</v>
      </c>
      <c r="K1186" t="s">
        <v>36</v>
      </c>
      <c r="L1186">
        <v>363</v>
      </c>
      <c r="M1186">
        <v>116</v>
      </c>
      <c r="N1186">
        <v>157</v>
      </c>
      <c r="O1186">
        <v>184</v>
      </c>
      <c r="P1186">
        <v>4</v>
      </c>
      <c r="Q1186">
        <v>26</v>
      </c>
      <c r="R1186" t="s">
        <v>27</v>
      </c>
      <c r="S1186">
        <v>103636.84</v>
      </c>
      <c r="T1186" t="s">
        <v>37</v>
      </c>
      <c r="U1186" t="s">
        <v>50</v>
      </c>
      <c r="V1186" t="b">
        <v>0</v>
      </c>
      <c r="W1186" t="s">
        <v>30</v>
      </c>
      <c r="X1186">
        <v>488</v>
      </c>
      <c r="Y1186">
        <v>168</v>
      </c>
    </row>
    <row r="1187" spans="1:25" x14ac:dyDescent="0.35">
      <c r="A1187">
        <v>1186</v>
      </c>
      <c r="B1187">
        <v>2582</v>
      </c>
      <c r="C1187">
        <v>515</v>
      </c>
      <c r="D1187" t="s">
        <v>44</v>
      </c>
      <c r="E1187" t="s">
        <v>25</v>
      </c>
      <c r="F1187">
        <v>5</v>
      </c>
      <c r="G1187">
        <v>592.04</v>
      </c>
      <c r="H1187">
        <f t="shared" si="18"/>
        <v>2960.2</v>
      </c>
      <c r="I1187" s="12">
        <v>45462.165277777778</v>
      </c>
      <c r="J1187">
        <v>15</v>
      </c>
      <c r="K1187" t="s">
        <v>45</v>
      </c>
      <c r="L1187">
        <v>118</v>
      </c>
      <c r="M1187">
        <v>129</v>
      </c>
      <c r="N1187">
        <v>113</v>
      </c>
      <c r="O1187">
        <v>257</v>
      </c>
      <c r="P1187">
        <v>10</v>
      </c>
      <c r="Q1187">
        <v>63</v>
      </c>
      <c r="R1187" t="s">
        <v>46</v>
      </c>
      <c r="S1187">
        <v>55987.66</v>
      </c>
      <c r="T1187" t="s">
        <v>33</v>
      </c>
      <c r="U1187" t="s">
        <v>34</v>
      </c>
      <c r="V1187" t="b">
        <v>0</v>
      </c>
      <c r="W1187" t="s">
        <v>35</v>
      </c>
      <c r="X1187">
        <v>151</v>
      </c>
      <c r="Y1187">
        <v>394</v>
      </c>
    </row>
    <row r="1188" spans="1:25" x14ac:dyDescent="0.35">
      <c r="A1188">
        <v>1187</v>
      </c>
      <c r="B1188">
        <v>7105</v>
      </c>
      <c r="C1188">
        <v>490</v>
      </c>
      <c r="D1188" t="s">
        <v>39</v>
      </c>
      <c r="E1188" t="s">
        <v>25</v>
      </c>
      <c r="F1188">
        <v>1</v>
      </c>
      <c r="G1188">
        <v>331.09</v>
      </c>
      <c r="H1188">
        <f t="shared" si="18"/>
        <v>331.09</v>
      </c>
      <c r="I1188" s="11">
        <v>45468.770138888889</v>
      </c>
      <c r="J1188">
        <v>1</v>
      </c>
      <c r="K1188" t="s">
        <v>45</v>
      </c>
      <c r="L1188">
        <v>322</v>
      </c>
      <c r="M1188">
        <v>140</v>
      </c>
      <c r="N1188">
        <v>158</v>
      </c>
      <c r="O1188">
        <v>324</v>
      </c>
      <c r="P1188">
        <v>7</v>
      </c>
      <c r="Q1188">
        <v>37</v>
      </c>
      <c r="R1188" t="s">
        <v>41</v>
      </c>
      <c r="S1188">
        <v>111042.63</v>
      </c>
      <c r="T1188" t="s">
        <v>28</v>
      </c>
      <c r="U1188" t="s">
        <v>29</v>
      </c>
      <c r="V1188" t="b">
        <v>1</v>
      </c>
      <c r="W1188" t="s">
        <v>35</v>
      </c>
      <c r="X1188">
        <v>251</v>
      </c>
      <c r="Y1188">
        <v>364</v>
      </c>
    </row>
    <row r="1189" spans="1:25" x14ac:dyDescent="0.35">
      <c r="A1189">
        <v>1188</v>
      </c>
      <c r="B1189">
        <v>3131</v>
      </c>
      <c r="C1189">
        <v>545</v>
      </c>
      <c r="D1189" t="s">
        <v>38</v>
      </c>
      <c r="E1189" t="s">
        <v>47</v>
      </c>
      <c r="F1189">
        <v>2</v>
      </c>
      <c r="G1189">
        <v>1177.4000000000001</v>
      </c>
      <c r="H1189">
        <f t="shared" si="18"/>
        <v>2354.8000000000002</v>
      </c>
      <c r="I1189" s="12">
        <v>45426.320833333331</v>
      </c>
      <c r="J1189">
        <v>4</v>
      </c>
      <c r="K1189" t="s">
        <v>45</v>
      </c>
      <c r="L1189">
        <v>158</v>
      </c>
      <c r="M1189">
        <v>117</v>
      </c>
      <c r="N1189">
        <v>243</v>
      </c>
      <c r="O1189">
        <v>338</v>
      </c>
      <c r="P1189">
        <v>9</v>
      </c>
      <c r="Q1189">
        <v>40</v>
      </c>
      <c r="R1189" t="s">
        <v>41</v>
      </c>
      <c r="S1189">
        <v>55678.59</v>
      </c>
      <c r="T1189" t="s">
        <v>37</v>
      </c>
      <c r="U1189" t="s">
        <v>34</v>
      </c>
      <c r="V1189" t="b">
        <v>0</v>
      </c>
      <c r="W1189" t="s">
        <v>30</v>
      </c>
      <c r="X1189">
        <v>324</v>
      </c>
      <c r="Y1189">
        <v>251</v>
      </c>
    </row>
    <row r="1190" spans="1:25" x14ac:dyDescent="0.35">
      <c r="A1190">
        <v>1189</v>
      </c>
      <c r="B1190">
        <v>1982</v>
      </c>
      <c r="C1190">
        <v>658</v>
      </c>
      <c r="D1190" t="s">
        <v>39</v>
      </c>
      <c r="E1190" t="s">
        <v>47</v>
      </c>
      <c r="F1190">
        <v>5</v>
      </c>
      <c r="G1190">
        <v>1671.13</v>
      </c>
      <c r="H1190">
        <f t="shared" si="18"/>
        <v>8355.6500000000015</v>
      </c>
      <c r="I1190" s="11">
        <v>45443.07708333333</v>
      </c>
      <c r="J1190">
        <v>10</v>
      </c>
      <c r="K1190" t="s">
        <v>36</v>
      </c>
      <c r="L1190">
        <v>372</v>
      </c>
      <c r="M1190">
        <v>126</v>
      </c>
      <c r="N1190">
        <v>234</v>
      </c>
      <c r="O1190">
        <v>153</v>
      </c>
      <c r="P1190">
        <v>5</v>
      </c>
      <c r="Q1190">
        <v>62</v>
      </c>
      <c r="R1190" t="s">
        <v>41</v>
      </c>
      <c r="S1190">
        <v>81421.58</v>
      </c>
      <c r="T1190" t="s">
        <v>33</v>
      </c>
      <c r="U1190" t="s">
        <v>29</v>
      </c>
      <c r="V1190" t="b">
        <v>1</v>
      </c>
      <c r="W1190" t="s">
        <v>30</v>
      </c>
      <c r="X1190">
        <v>316</v>
      </c>
      <c r="Y1190">
        <v>288</v>
      </c>
    </row>
    <row r="1191" spans="1:25" x14ac:dyDescent="0.35">
      <c r="A1191">
        <v>1190</v>
      </c>
      <c r="B1191">
        <v>6400</v>
      </c>
      <c r="C1191">
        <v>316</v>
      </c>
      <c r="D1191" t="s">
        <v>39</v>
      </c>
      <c r="E1191" t="s">
        <v>25</v>
      </c>
      <c r="F1191">
        <v>2</v>
      </c>
      <c r="G1191">
        <v>370.67</v>
      </c>
      <c r="H1191">
        <f t="shared" si="18"/>
        <v>741.34</v>
      </c>
      <c r="I1191" s="12">
        <v>45515.402083333334</v>
      </c>
      <c r="J1191">
        <v>11</v>
      </c>
      <c r="K1191" t="s">
        <v>40</v>
      </c>
      <c r="L1191">
        <v>254</v>
      </c>
      <c r="M1191">
        <v>141</v>
      </c>
      <c r="N1191">
        <v>174</v>
      </c>
      <c r="O1191">
        <v>157</v>
      </c>
      <c r="P1191">
        <v>9</v>
      </c>
      <c r="Q1191">
        <v>58</v>
      </c>
      <c r="R1191" t="s">
        <v>46</v>
      </c>
      <c r="S1191">
        <v>111317.92</v>
      </c>
      <c r="T1191" t="s">
        <v>33</v>
      </c>
      <c r="U1191" t="s">
        <v>34</v>
      </c>
      <c r="V1191" t="b">
        <v>1</v>
      </c>
      <c r="W1191" t="s">
        <v>35</v>
      </c>
      <c r="X1191">
        <v>175</v>
      </c>
      <c r="Y1191">
        <v>161</v>
      </c>
    </row>
    <row r="1192" spans="1:25" x14ac:dyDescent="0.35">
      <c r="A1192">
        <v>1191</v>
      </c>
      <c r="B1192">
        <v>3002</v>
      </c>
      <c r="C1192">
        <v>778</v>
      </c>
      <c r="D1192" t="s">
        <v>39</v>
      </c>
      <c r="E1192" t="s">
        <v>25</v>
      </c>
      <c r="F1192">
        <v>1</v>
      </c>
      <c r="G1192">
        <v>1692.77</v>
      </c>
      <c r="H1192">
        <f t="shared" si="18"/>
        <v>1692.77</v>
      </c>
      <c r="I1192" s="11">
        <v>45401.609027777777</v>
      </c>
      <c r="J1192">
        <v>12</v>
      </c>
      <c r="K1192" t="s">
        <v>26</v>
      </c>
      <c r="L1192">
        <v>144</v>
      </c>
      <c r="M1192">
        <v>64</v>
      </c>
      <c r="N1192">
        <v>104</v>
      </c>
      <c r="O1192">
        <v>279</v>
      </c>
      <c r="P1192">
        <v>4</v>
      </c>
      <c r="Q1192">
        <v>19</v>
      </c>
      <c r="R1192" t="s">
        <v>27</v>
      </c>
      <c r="S1192">
        <v>56837.65</v>
      </c>
      <c r="T1192" t="s">
        <v>37</v>
      </c>
      <c r="U1192" t="s">
        <v>34</v>
      </c>
      <c r="V1192" t="b">
        <v>0</v>
      </c>
      <c r="W1192" t="s">
        <v>30</v>
      </c>
      <c r="X1192">
        <v>151</v>
      </c>
      <c r="Y1192">
        <v>212</v>
      </c>
    </row>
    <row r="1193" spans="1:25" x14ac:dyDescent="0.35">
      <c r="A1193">
        <v>1192</v>
      </c>
      <c r="B1193">
        <v>7730</v>
      </c>
      <c r="C1193">
        <v>277</v>
      </c>
      <c r="D1193" t="s">
        <v>44</v>
      </c>
      <c r="E1193" t="s">
        <v>25</v>
      </c>
      <c r="F1193">
        <v>5</v>
      </c>
      <c r="G1193">
        <v>628.25</v>
      </c>
      <c r="H1193">
        <f t="shared" si="18"/>
        <v>3141.25</v>
      </c>
      <c r="I1193" s="12">
        <v>45495.446527777778</v>
      </c>
      <c r="J1193">
        <v>16</v>
      </c>
      <c r="K1193" t="s">
        <v>40</v>
      </c>
      <c r="L1193">
        <v>124</v>
      </c>
      <c r="M1193">
        <v>101</v>
      </c>
      <c r="N1193">
        <v>126</v>
      </c>
      <c r="O1193">
        <v>328</v>
      </c>
      <c r="P1193">
        <v>6</v>
      </c>
      <c r="Q1193">
        <v>67</v>
      </c>
      <c r="R1193" t="s">
        <v>46</v>
      </c>
      <c r="S1193">
        <v>97534.65</v>
      </c>
      <c r="T1193" t="s">
        <v>33</v>
      </c>
      <c r="U1193" t="s">
        <v>29</v>
      </c>
      <c r="V1193" t="b">
        <v>0</v>
      </c>
      <c r="W1193" t="s">
        <v>30</v>
      </c>
      <c r="X1193">
        <v>187</v>
      </c>
      <c r="Y1193">
        <v>140</v>
      </c>
    </row>
    <row r="1194" spans="1:25" x14ac:dyDescent="0.35">
      <c r="A1194">
        <v>1193</v>
      </c>
      <c r="B1194">
        <v>6793</v>
      </c>
      <c r="C1194">
        <v>586</v>
      </c>
      <c r="D1194" t="s">
        <v>31</v>
      </c>
      <c r="E1194" t="s">
        <v>47</v>
      </c>
      <c r="F1194">
        <v>1</v>
      </c>
      <c r="G1194">
        <v>1513.77</v>
      </c>
      <c r="H1194">
        <f t="shared" si="18"/>
        <v>1513.77</v>
      </c>
      <c r="I1194" s="11">
        <v>45387.927777777775</v>
      </c>
      <c r="J1194">
        <v>1</v>
      </c>
      <c r="K1194" t="s">
        <v>45</v>
      </c>
      <c r="L1194">
        <v>432</v>
      </c>
      <c r="M1194">
        <v>143</v>
      </c>
      <c r="N1194">
        <v>288</v>
      </c>
      <c r="O1194">
        <v>381</v>
      </c>
      <c r="P1194">
        <v>10</v>
      </c>
      <c r="Q1194">
        <v>35</v>
      </c>
      <c r="R1194" t="s">
        <v>46</v>
      </c>
      <c r="S1194">
        <v>111301.04</v>
      </c>
      <c r="T1194" t="s">
        <v>42</v>
      </c>
      <c r="U1194" t="s">
        <v>34</v>
      </c>
      <c r="V1194" t="b">
        <v>0</v>
      </c>
      <c r="W1194" t="s">
        <v>30</v>
      </c>
      <c r="X1194">
        <v>191</v>
      </c>
      <c r="Y1194">
        <v>464</v>
      </c>
    </row>
    <row r="1195" spans="1:25" x14ac:dyDescent="0.35">
      <c r="A1195">
        <v>1194</v>
      </c>
      <c r="B1195">
        <v>7929</v>
      </c>
      <c r="C1195">
        <v>242</v>
      </c>
      <c r="D1195" t="s">
        <v>51</v>
      </c>
      <c r="E1195" t="s">
        <v>25</v>
      </c>
      <c r="F1195">
        <v>1</v>
      </c>
      <c r="G1195">
        <v>449.97</v>
      </c>
      <c r="H1195">
        <f t="shared" si="18"/>
        <v>449.97</v>
      </c>
      <c r="I1195" s="12">
        <v>45528.376388888886</v>
      </c>
      <c r="J1195">
        <v>8</v>
      </c>
      <c r="K1195" t="s">
        <v>40</v>
      </c>
      <c r="L1195">
        <v>205</v>
      </c>
      <c r="M1195">
        <v>120</v>
      </c>
      <c r="N1195">
        <v>210</v>
      </c>
      <c r="O1195">
        <v>333</v>
      </c>
      <c r="P1195">
        <v>7</v>
      </c>
      <c r="Q1195">
        <v>63</v>
      </c>
      <c r="R1195" t="s">
        <v>41</v>
      </c>
      <c r="S1195">
        <v>27010.86</v>
      </c>
      <c r="T1195" t="s">
        <v>42</v>
      </c>
      <c r="U1195" t="s">
        <v>50</v>
      </c>
      <c r="V1195" t="b">
        <v>1</v>
      </c>
      <c r="W1195" t="s">
        <v>30</v>
      </c>
      <c r="X1195">
        <v>385</v>
      </c>
      <c r="Y1195">
        <v>131</v>
      </c>
    </row>
    <row r="1196" spans="1:25" x14ac:dyDescent="0.35">
      <c r="A1196">
        <v>1195</v>
      </c>
      <c r="B1196">
        <v>1842</v>
      </c>
      <c r="C1196">
        <v>292</v>
      </c>
      <c r="D1196" t="s">
        <v>52</v>
      </c>
      <c r="E1196" t="s">
        <v>25</v>
      </c>
      <c r="F1196">
        <v>2</v>
      </c>
      <c r="G1196">
        <v>1641.09</v>
      </c>
      <c r="H1196">
        <f t="shared" si="18"/>
        <v>3282.18</v>
      </c>
      <c r="I1196" s="11">
        <v>45530.349305555559</v>
      </c>
      <c r="J1196">
        <v>20</v>
      </c>
      <c r="K1196" t="s">
        <v>26</v>
      </c>
      <c r="L1196">
        <v>385</v>
      </c>
      <c r="M1196">
        <v>81</v>
      </c>
      <c r="N1196">
        <v>263</v>
      </c>
      <c r="O1196">
        <v>199</v>
      </c>
      <c r="P1196">
        <v>1</v>
      </c>
      <c r="Q1196">
        <v>62</v>
      </c>
      <c r="R1196" t="s">
        <v>41</v>
      </c>
      <c r="S1196">
        <v>89450.44</v>
      </c>
      <c r="T1196" t="s">
        <v>33</v>
      </c>
      <c r="U1196" t="s">
        <v>34</v>
      </c>
      <c r="V1196" t="b">
        <v>0</v>
      </c>
      <c r="W1196" t="s">
        <v>30</v>
      </c>
      <c r="X1196">
        <v>298</v>
      </c>
      <c r="Y1196">
        <v>282</v>
      </c>
    </row>
    <row r="1197" spans="1:25" x14ac:dyDescent="0.35">
      <c r="A1197">
        <v>1196</v>
      </c>
      <c r="B1197">
        <v>5712</v>
      </c>
      <c r="C1197">
        <v>668</v>
      </c>
      <c r="D1197" t="s">
        <v>51</v>
      </c>
      <c r="E1197" t="s">
        <v>47</v>
      </c>
      <c r="F1197">
        <v>4</v>
      </c>
      <c r="G1197">
        <v>1215.8</v>
      </c>
      <c r="H1197">
        <f t="shared" si="18"/>
        <v>4863.2</v>
      </c>
      <c r="I1197" s="12">
        <v>45504.112500000003</v>
      </c>
      <c r="J1197">
        <v>8</v>
      </c>
      <c r="K1197" t="s">
        <v>45</v>
      </c>
      <c r="L1197">
        <v>293</v>
      </c>
      <c r="M1197">
        <v>62</v>
      </c>
      <c r="N1197">
        <v>221</v>
      </c>
      <c r="O1197">
        <v>345</v>
      </c>
      <c r="P1197">
        <v>1</v>
      </c>
      <c r="Q1197">
        <v>19</v>
      </c>
      <c r="R1197" t="s">
        <v>41</v>
      </c>
      <c r="S1197">
        <v>31121.02</v>
      </c>
      <c r="T1197" t="s">
        <v>37</v>
      </c>
      <c r="U1197" t="s">
        <v>43</v>
      </c>
      <c r="V1197" t="b">
        <v>1</v>
      </c>
      <c r="W1197" t="s">
        <v>30</v>
      </c>
      <c r="X1197">
        <v>307</v>
      </c>
      <c r="Y1197">
        <v>280</v>
      </c>
    </row>
    <row r="1198" spans="1:25" x14ac:dyDescent="0.35">
      <c r="A1198">
        <v>1197</v>
      </c>
      <c r="B1198">
        <v>6119</v>
      </c>
      <c r="C1198">
        <v>493</v>
      </c>
      <c r="D1198" t="s">
        <v>49</v>
      </c>
      <c r="E1198" t="s">
        <v>25</v>
      </c>
      <c r="F1198">
        <v>4</v>
      </c>
      <c r="G1198">
        <v>947.02</v>
      </c>
      <c r="H1198">
        <f t="shared" si="18"/>
        <v>3788.08</v>
      </c>
      <c r="I1198" s="11">
        <v>45438.601388888892</v>
      </c>
      <c r="J1198">
        <v>9</v>
      </c>
      <c r="K1198" t="s">
        <v>36</v>
      </c>
      <c r="L1198">
        <v>118</v>
      </c>
      <c r="M1198">
        <v>111</v>
      </c>
      <c r="N1198">
        <v>218</v>
      </c>
      <c r="O1198">
        <v>500</v>
      </c>
      <c r="P1198">
        <v>1</v>
      </c>
      <c r="Q1198">
        <v>54</v>
      </c>
      <c r="R1198" t="s">
        <v>41</v>
      </c>
      <c r="S1198">
        <v>59142.2</v>
      </c>
      <c r="T1198" t="s">
        <v>37</v>
      </c>
      <c r="U1198" t="s">
        <v>43</v>
      </c>
      <c r="V1198" t="b">
        <v>1</v>
      </c>
      <c r="W1198" t="s">
        <v>30</v>
      </c>
      <c r="X1198">
        <v>274</v>
      </c>
      <c r="Y1198">
        <v>310</v>
      </c>
    </row>
    <row r="1199" spans="1:25" x14ac:dyDescent="0.35">
      <c r="A1199">
        <v>1198</v>
      </c>
      <c r="B1199">
        <v>6761</v>
      </c>
      <c r="C1199">
        <v>963</v>
      </c>
      <c r="D1199" t="s">
        <v>24</v>
      </c>
      <c r="E1199" t="s">
        <v>25</v>
      </c>
      <c r="F1199">
        <v>4</v>
      </c>
      <c r="G1199">
        <v>1508.7</v>
      </c>
      <c r="H1199">
        <f t="shared" si="18"/>
        <v>6034.8</v>
      </c>
      <c r="I1199" s="12">
        <v>45345.986805555556</v>
      </c>
      <c r="J1199">
        <v>5</v>
      </c>
      <c r="K1199" t="s">
        <v>40</v>
      </c>
      <c r="L1199">
        <v>419</v>
      </c>
      <c r="M1199">
        <v>63</v>
      </c>
      <c r="N1199">
        <v>202</v>
      </c>
      <c r="O1199">
        <v>374</v>
      </c>
      <c r="P1199">
        <v>2</v>
      </c>
      <c r="Q1199">
        <v>34</v>
      </c>
      <c r="R1199" t="s">
        <v>41</v>
      </c>
      <c r="S1199">
        <v>52265.31</v>
      </c>
      <c r="T1199" t="s">
        <v>33</v>
      </c>
      <c r="U1199" t="s">
        <v>29</v>
      </c>
      <c r="V1199" t="b">
        <v>0</v>
      </c>
      <c r="W1199" t="s">
        <v>30</v>
      </c>
      <c r="X1199">
        <v>138</v>
      </c>
      <c r="Y1199">
        <v>395</v>
      </c>
    </row>
    <row r="1200" spans="1:25" x14ac:dyDescent="0.35">
      <c r="A1200">
        <v>1199</v>
      </c>
      <c r="B1200">
        <v>2697</v>
      </c>
      <c r="C1200">
        <v>468</v>
      </c>
      <c r="D1200" t="s">
        <v>38</v>
      </c>
      <c r="E1200" t="s">
        <v>25</v>
      </c>
      <c r="F1200">
        <v>1</v>
      </c>
      <c r="G1200">
        <v>1190.9000000000001</v>
      </c>
      <c r="H1200">
        <f t="shared" si="18"/>
        <v>1190.9000000000001</v>
      </c>
      <c r="I1200" s="11">
        <v>45464.28125</v>
      </c>
      <c r="J1200">
        <v>16</v>
      </c>
      <c r="K1200" t="s">
        <v>45</v>
      </c>
      <c r="L1200">
        <v>293</v>
      </c>
      <c r="M1200">
        <v>90</v>
      </c>
      <c r="N1200">
        <v>251</v>
      </c>
      <c r="O1200">
        <v>143</v>
      </c>
      <c r="P1200">
        <v>9</v>
      </c>
      <c r="Q1200">
        <v>24</v>
      </c>
      <c r="R1200" t="s">
        <v>41</v>
      </c>
      <c r="S1200">
        <v>100163.83</v>
      </c>
      <c r="T1200" t="s">
        <v>28</v>
      </c>
      <c r="U1200" t="s">
        <v>43</v>
      </c>
      <c r="V1200" t="b">
        <v>0</v>
      </c>
      <c r="W1200" t="s">
        <v>35</v>
      </c>
      <c r="X1200">
        <v>321</v>
      </c>
      <c r="Y1200">
        <v>278</v>
      </c>
    </row>
    <row r="1201" spans="1:25" x14ac:dyDescent="0.35">
      <c r="A1201">
        <v>1200</v>
      </c>
      <c r="B1201">
        <v>9313</v>
      </c>
      <c r="C1201">
        <v>960</v>
      </c>
      <c r="D1201" t="s">
        <v>51</v>
      </c>
      <c r="E1201" t="s">
        <v>25</v>
      </c>
      <c r="F1201">
        <v>2</v>
      </c>
      <c r="G1201">
        <v>1622.73</v>
      </c>
      <c r="H1201">
        <f t="shared" si="18"/>
        <v>3245.46</v>
      </c>
      <c r="I1201" s="12">
        <v>45473.606944444444</v>
      </c>
      <c r="J1201">
        <v>4</v>
      </c>
      <c r="K1201" t="s">
        <v>45</v>
      </c>
      <c r="L1201">
        <v>325</v>
      </c>
      <c r="M1201">
        <v>64</v>
      </c>
      <c r="N1201">
        <v>136</v>
      </c>
      <c r="O1201">
        <v>274</v>
      </c>
      <c r="P1201">
        <v>3</v>
      </c>
      <c r="Q1201">
        <v>35</v>
      </c>
      <c r="R1201" t="s">
        <v>41</v>
      </c>
      <c r="S1201">
        <v>57907.85</v>
      </c>
      <c r="T1201" t="s">
        <v>37</v>
      </c>
      <c r="U1201" t="s">
        <v>34</v>
      </c>
      <c r="V1201" t="b">
        <v>1</v>
      </c>
      <c r="W1201" t="s">
        <v>48</v>
      </c>
      <c r="X1201">
        <v>148</v>
      </c>
      <c r="Y1201">
        <v>118</v>
      </c>
    </row>
    <row r="1202" spans="1:25" x14ac:dyDescent="0.35">
      <c r="A1202">
        <v>1201</v>
      </c>
      <c r="B1202">
        <v>4485</v>
      </c>
      <c r="C1202">
        <v>527</v>
      </c>
      <c r="D1202" t="s">
        <v>52</v>
      </c>
      <c r="E1202" t="s">
        <v>47</v>
      </c>
      <c r="F1202">
        <v>1</v>
      </c>
      <c r="G1202">
        <v>1279.69</v>
      </c>
      <c r="H1202">
        <f t="shared" si="18"/>
        <v>1279.69</v>
      </c>
      <c r="I1202" s="11">
        <v>45418.29791666667</v>
      </c>
      <c r="J1202">
        <v>18</v>
      </c>
      <c r="K1202" t="s">
        <v>32</v>
      </c>
      <c r="L1202">
        <v>496</v>
      </c>
      <c r="M1202">
        <v>61</v>
      </c>
      <c r="N1202">
        <v>278</v>
      </c>
      <c r="O1202">
        <v>308</v>
      </c>
      <c r="P1202">
        <v>1</v>
      </c>
      <c r="Q1202">
        <v>68</v>
      </c>
      <c r="R1202" t="s">
        <v>41</v>
      </c>
      <c r="S1202">
        <v>24606.98</v>
      </c>
      <c r="T1202" t="s">
        <v>28</v>
      </c>
      <c r="U1202" t="s">
        <v>34</v>
      </c>
      <c r="V1202" t="b">
        <v>1</v>
      </c>
      <c r="W1202" t="s">
        <v>30</v>
      </c>
      <c r="X1202">
        <v>310</v>
      </c>
      <c r="Y1202">
        <v>155</v>
      </c>
    </row>
    <row r="1203" spans="1:25" x14ac:dyDescent="0.35">
      <c r="A1203">
        <v>1202</v>
      </c>
      <c r="B1203">
        <v>3535</v>
      </c>
      <c r="C1203">
        <v>257</v>
      </c>
      <c r="D1203" t="s">
        <v>44</v>
      </c>
      <c r="E1203" t="s">
        <v>47</v>
      </c>
      <c r="F1203">
        <v>1</v>
      </c>
      <c r="G1203">
        <v>636.12</v>
      </c>
      <c r="H1203">
        <f t="shared" si="18"/>
        <v>636.12</v>
      </c>
      <c r="I1203" s="12">
        <v>45521.433333333334</v>
      </c>
      <c r="J1203">
        <v>13</v>
      </c>
      <c r="K1203" t="s">
        <v>45</v>
      </c>
      <c r="L1203">
        <v>16</v>
      </c>
      <c r="M1203">
        <v>58</v>
      </c>
      <c r="N1203">
        <v>276</v>
      </c>
      <c r="O1203">
        <v>162</v>
      </c>
      <c r="P1203">
        <v>9</v>
      </c>
      <c r="Q1203">
        <v>46</v>
      </c>
      <c r="R1203" t="s">
        <v>41</v>
      </c>
      <c r="S1203">
        <v>74588.27</v>
      </c>
      <c r="T1203" t="s">
        <v>33</v>
      </c>
      <c r="U1203" t="s">
        <v>43</v>
      </c>
      <c r="V1203" t="b">
        <v>0</v>
      </c>
      <c r="W1203" t="s">
        <v>35</v>
      </c>
      <c r="X1203">
        <v>310</v>
      </c>
      <c r="Y1203">
        <v>156</v>
      </c>
    </row>
    <row r="1204" spans="1:25" x14ac:dyDescent="0.35">
      <c r="A1204">
        <v>1203</v>
      </c>
      <c r="B1204">
        <v>8900</v>
      </c>
      <c r="C1204">
        <v>395</v>
      </c>
      <c r="D1204" t="s">
        <v>44</v>
      </c>
      <c r="E1204" t="s">
        <v>25</v>
      </c>
      <c r="F1204">
        <v>1</v>
      </c>
      <c r="G1204">
        <v>469.7</v>
      </c>
      <c r="H1204">
        <f t="shared" si="18"/>
        <v>469.7</v>
      </c>
      <c r="I1204" s="11">
        <v>45319.3125</v>
      </c>
      <c r="J1204">
        <v>13</v>
      </c>
      <c r="K1204" t="s">
        <v>26</v>
      </c>
      <c r="L1204">
        <v>283</v>
      </c>
      <c r="M1204">
        <v>83</v>
      </c>
      <c r="N1204">
        <v>116</v>
      </c>
      <c r="O1204">
        <v>306</v>
      </c>
      <c r="P1204">
        <v>8</v>
      </c>
      <c r="Q1204">
        <v>60</v>
      </c>
      <c r="R1204" t="s">
        <v>46</v>
      </c>
      <c r="S1204">
        <v>30917.48</v>
      </c>
      <c r="T1204" t="s">
        <v>33</v>
      </c>
      <c r="U1204" t="s">
        <v>29</v>
      </c>
      <c r="V1204" t="b">
        <v>0</v>
      </c>
      <c r="W1204" t="s">
        <v>35</v>
      </c>
      <c r="X1204">
        <v>129</v>
      </c>
      <c r="Y1204">
        <v>298</v>
      </c>
    </row>
    <row r="1205" spans="1:25" x14ac:dyDescent="0.35">
      <c r="A1205">
        <v>1204</v>
      </c>
      <c r="B1205">
        <v>4674</v>
      </c>
      <c r="C1205">
        <v>993</v>
      </c>
      <c r="D1205" t="s">
        <v>51</v>
      </c>
      <c r="E1205" t="s">
        <v>25</v>
      </c>
      <c r="F1205">
        <v>3</v>
      </c>
      <c r="G1205">
        <v>1650.29</v>
      </c>
      <c r="H1205">
        <f t="shared" si="18"/>
        <v>4950.87</v>
      </c>
      <c r="I1205" s="12">
        <v>45549.754166666666</v>
      </c>
      <c r="J1205">
        <v>19</v>
      </c>
      <c r="K1205" t="s">
        <v>45</v>
      </c>
      <c r="L1205">
        <v>309</v>
      </c>
      <c r="M1205">
        <v>70</v>
      </c>
      <c r="N1205">
        <v>248</v>
      </c>
      <c r="O1205">
        <v>180</v>
      </c>
      <c r="P1205">
        <v>2</v>
      </c>
      <c r="Q1205">
        <v>49</v>
      </c>
      <c r="R1205" t="s">
        <v>27</v>
      </c>
      <c r="S1205">
        <v>67039.5</v>
      </c>
      <c r="T1205" t="s">
        <v>33</v>
      </c>
      <c r="U1205" t="s">
        <v>29</v>
      </c>
      <c r="V1205" t="b">
        <v>1</v>
      </c>
      <c r="W1205" t="s">
        <v>48</v>
      </c>
      <c r="X1205">
        <v>145</v>
      </c>
      <c r="Y1205">
        <v>339</v>
      </c>
    </row>
    <row r="1206" spans="1:25" x14ac:dyDescent="0.35">
      <c r="A1206">
        <v>1205</v>
      </c>
      <c r="B1206">
        <v>2773</v>
      </c>
      <c r="C1206">
        <v>786</v>
      </c>
      <c r="D1206" t="s">
        <v>49</v>
      </c>
      <c r="E1206" t="s">
        <v>25</v>
      </c>
      <c r="F1206">
        <v>2</v>
      </c>
      <c r="G1206">
        <v>561.41999999999996</v>
      </c>
      <c r="H1206">
        <f t="shared" si="18"/>
        <v>1122.8399999999999</v>
      </c>
      <c r="I1206" s="11">
        <v>45394.263194444444</v>
      </c>
      <c r="J1206">
        <v>5</v>
      </c>
      <c r="K1206" t="s">
        <v>40</v>
      </c>
      <c r="L1206">
        <v>141</v>
      </c>
      <c r="M1206">
        <v>142</v>
      </c>
      <c r="N1206">
        <v>265</v>
      </c>
      <c r="O1206">
        <v>133</v>
      </c>
      <c r="P1206">
        <v>7</v>
      </c>
      <c r="Q1206">
        <v>23</v>
      </c>
      <c r="R1206" t="s">
        <v>41</v>
      </c>
      <c r="S1206">
        <v>20028.810000000001</v>
      </c>
      <c r="T1206" t="s">
        <v>28</v>
      </c>
      <c r="U1206" t="s">
        <v>50</v>
      </c>
      <c r="V1206" t="b">
        <v>0</v>
      </c>
      <c r="W1206" t="s">
        <v>30</v>
      </c>
      <c r="X1206">
        <v>427</v>
      </c>
      <c r="Y1206">
        <v>379</v>
      </c>
    </row>
    <row r="1207" spans="1:25" x14ac:dyDescent="0.35">
      <c r="A1207">
        <v>1206</v>
      </c>
      <c r="B1207">
        <v>6736</v>
      </c>
      <c r="C1207">
        <v>228</v>
      </c>
      <c r="D1207" t="s">
        <v>49</v>
      </c>
      <c r="E1207" t="s">
        <v>47</v>
      </c>
      <c r="F1207">
        <v>2</v>
      </c>
      <c r="G1207">
        <v>1700.64</v>
      </c>
      <c r="H1207">
        <f t="shared" si="18"/>
        <v>3401.28</v>
      </c>
      <c r="I1207" s="12">
        <v>45416.184027777781</v>
      </c>
      <c r="J1207">
        <v>12</v>
      </c>
      <c r="K1207" t="s">
        <v>40</v>
      </c>
      <c r="L1207">
        <v>53</v>
      </c>
      <c r="M1207">
        <v>83</v>
      </c>
      <c r="N1207">
        <v>131</v>
      </c>
      <c r="O1207">
        <v>479</v>
      </c>
      <c r="P1207">
        <v>4</v>
      </c>
      <c r="Q1207">
        <v>66</v>
      </c>
      <c r="R1207" t="s">
        <v>27</v>
      </c>
      <c r="S1207">
        <v>32983.519999999997</v>
      </c>
      <c r="T1207" t="s">
        <v>28</v>
      </c>
      <c r="U1207" t="s">
        <v>43</v>
      </c>
      <c r="V1207" t="b">
        <v>1</v>
      </c>
      <c r="W1207" t="s">
        <v>48</v>
      </c>
      <c r="X1207">
        <v>407</v>
      </c>
      <c r="Y1207">
        <v>296</v>
      </c>
    </row>
    <row r="1208" spans="1:25" x14ac:dyDescent="0.35">
      <c r="A1208">
        <v>1207</v>
      </c>
      <c r="B1208">
        <v>7022</v>
      </c>
      <c r="C1208">
        <v>237</v>
      </c>
      <c r="D1208" t="s">
        <v>39</v>
      </c>
      <c r="E1208" t="s">
        <v>25</v>
      </c>
      <c r="F1208">
        <v>5</v>
      </c>
      <c r="G1208">
        <v>205.85</v>
      </c>
      <c r="H1208">
        <f t="shared" si="18"/>
        <v>1029.25</v>
      </c>
      <c r="I1208" s="11">
        <v>45511.390972222223</v>
      </c>
      <c r="J1208">
        <v>11</v>
      </c>
      <c r="K1208" t="s">
        <v>26</v>
      </c>
      <c r="L1208">
        <v>107</v>
      </c>
      <c r="M1208">
        <v>64</v>
      </c>
      <c r="N1208">
        <v>288</v>
      </c>
      <c r="O1208">
        <v>350</v>
      </c>
      <c r="P1208">
        <v>9</v>
      </c>
      <c r="Q1208">
        <v>45</v>
      </c>
      <c r="R1208" t="s">
        <v>46</v>
      </c>
      <c r="S1208">
        <v>24422.99</v>
      </c>
      <c r="T1208" t="s">
        <v>28</v>
      </c>
      <c r="U1208" t="s">
        <v>50</v>
      </c>
      <c r="V1208" t="b">
        <v>0</v>
      </c>
      <c r="W1208" t="s">
        <v>30</v>
      </c>
      <c r="X1208">
        <v>457</v>
      </c>
      <c r="Y1208">
        <v>495</v>
      </c>
    </row>
    <row r="1209" spans="1:25" x14ac:dyDescent="0.35">
      <c r="A1209">
        <v>1208</v>
      </c>
      <c r="B1209">
        <v>2882</v>
      </c>
      <c r="C1209">
        <v>111</v>
      </c>
      <c r="D1209" t="s">
        <v>38</v>
      </c>
      <c r="E1209" t="s">
        <v>25</v>
      </c>
      <c r="F1209">
        <v>3</v>
      </c>
      <c r="G1209">
        <v>1352.15</v>
      </c>
      <c r="H1209">
        <f t="shared" si="18"/>
        <v>4056.4500000000003</v>
      </c>
      <c r="I1209" s="12">
        <v>45485.272222222222</v>
      </c>
      <c r="J1209">
        <v>5</v>
      </c>
      <c r="K1209" t="s">
        <v>32</v>
      </c>
      <c r="L1209">
        <v>54</v>
      </c>
      <c r="M1209">
        <v>70</v>
      </c>
      <c r="N1209">
        <v>104</v>
      </c>
      <c r="O1209">
        <v>208</v>
      </c>
      <c r="P1209">
        <v>9</v>
      </c>
      <c r="Q1209">
        <v>53</v>
      </c>
      <c r="R1209" t="s">
        <v>41</v>
      </c>
      <c r="S1209">
        <v>44887.08</v>
      </c>
      <c r="T1209" t="s">
        <v>33</v>
      </c>
      <c r="U1209" t="s">
        <v>43</v>
      </c>
      <c r="V1209" t="b">
        <v>1</v>
      </c>
      <c r="W1209" t="s">
        <v>30</v>
      </c>
      <c r="X1209">
        <v>198</v>
      </c>
      <c r="Y1209">
        <v>411</v>
      </c>
    </row>
    <row r="1210" spans="1:25" x14ac:dyDescent="0.35">
      <c r="A1210">
        <v>1209</v>
      </c>
      <c r="B1210">
        <v>5564</v>
      </c>
      <c r="C1210">
        <v>173</v>
      </c>
      <c r="D1210" t="s">
        <v>44</v>
      </c>
      <c r="E1210" t="s">
        <v>47</v>
      </c>
      <c r="F1210">
        <v>2</v>
      </c>
      <c r="G1210">
        <v>403.97</v>
      </c>
      <c r="H1210">
        <f t="shared" si="18"/>
        <v>807.94</v>
      </c>
      <c r="I1210" s="11">
        <v>45307.52847222222</v>
      </c>
      <c r="J1210">
        <v>20</v>
      </c>
      <c r="K1210" t="s">
        <v>32</v>
      </c>
      <c r="L1210">
        <v>294</v>
      </c>
      <c r="M1210">
        <v>87</v>
      </c>
      <c r="N1210">
        <v>184</v>
      </c>
      <c r="O1210">
        <v>293</v>
      </c>
      <c r="P1210">
        <v>2</v>
      </c>
      <c r="Q1210">
        <v>28</v>
      </c>
      <c r="R1210" t="s">
        <v>46</v>
      </c>
      <c r="S1210">
        <v>89386.93</v>
      </c>
      <c r="T1210" t="s">
        <v>42</v>
      </c>
      <c r="U1210" t="s">
        <v>29</v>
      </c>
      <c r="V1210" t="b">
        <v>0</v>
      </c>
      <c r="W1210" t="s">
        <v>30</v>
      </c>
      <c r="X1210">
        <v>131</v>
      </c>
      <c r="Y1210">
        <v>423</v>
      </c>
    </row>
    <row r="1211" spans="1:25" x14ac:dyDescent="0.35">
      <c r="A1211">
        <v>1210</v>
      </c>
      <c r="B1211">
        <v>4705</v>
      </c>
      <c r="C1211">
        <v>763</v>
      </c>
      <c r="D1211" t="s">
        <v>44</v>
      </c>
      <c r="E1211" t="s">
        <v>25</v>
      </c>
      <c r="F1211">
        <v>5</v>
      </c>
      <c r="G1211">
        <v>856.54</v>
      </c>
      <c r="H1211">
        <f t="shared" si="18"/>
        <v>4282.7</v>
      </c>
      <c r="I1211" s="12">
        <v>45478.929166666669</v>
      </c>
      <c r="J1211">
        <v>2</v>
      </c>
      <c r="K1211" t="s">
        <v>32</v>
      </c>
      <c r="L1211">
        <v>271</v>
      </c>
      <c r="M1211">
        <v>139</v>
      </c>
      <c r="N1211">
        <v>103</v>
      </c>
      <c r="O1211">
        <v>342</v>
      </c>
      <c r="P1211">
        <v>10</v>
      </c>
      <c r="Q1211">
        <v>52</v>
      </c>
      <c r="R1211" t="s">
        <v>27</v>
      </c>
      <c r="S1211">
        <v>40109.300000000003</v>
      </c>
      <c r="T1211" t="s">
        <v>28</v>
      </c>
      <c r="U1211" t="s">
        <v>50</v>
      </c>
      <c r="V1211" t="b">
        <v>1</v>
      </c>
      <c r="W1211" t="s">
        <v>30</v>
      </c>
      <c r="X1211">
        <v>456</v>
      </c>
      <c r="Y1211">
        <v>390</v>
      </c>
    </row>
    <row r="1212" spans="1:25" x14ac:dyDescent="0.35">
      <c r="A1212">
        <v>1211</v>
      </c>
      <c r="B1212">
        <v>8030</v>
      </c>
      <c r="C1212">
        <v>116</v>
      </c>
      <c r="D1212" t="s">
        <v>44</v>
      </c>
      <c r="E1212" t="s">
        <v>25</v>
      </c>
      <c r="F1212">
        <v>4</v>
      </c>
      <c r="G1212">
        <v>1826.53</v>
      </c>
      <c r="H1212">
        <f t="shared" si="18"/>
        <v>7306.12</v>
      </c>
      <c r="I1212" s="11">
        <v>45301.40625</v>
      </c>
      <c r="J1212">
        <v>11</v>
      </c>
      <c r="K1212" t="s">
        <v>36</v>
      </c>
      <c r="L1212">
        <v>162</v>
      </c>
      <c r="M1212">
        <v>114</v>
      </c>
      <c r="N1212">
        <v>225</v>
      </c>
      <c r="O1212">
        <v>143</v>
      </c>
      <c r="P1212">
        <v>4</v>
      </c>
      <c r="Q1212">
        <v>60</v>
      </c>
      <c r="R1212" t="s">
        <v>27</v>
      </c>
      <c r="S1212">
        <v>39976.9</v>
      </c>
      <c r="T1212" t="s">
        <v>28</v>
      </c>
      <c r="U1212" t="s">
        <v>29</v>
      </c>
      <c r="V1212" t="b">
        <v>1</v>
      </c>
      <c r="W1212" t="s">
        <v>48</v>
      </c>
      <c r="X1212">
        <v>298</v>
      </c>
      <c r="Y1212">
        <v>381</v>
      </c>
    </row>
    <row r="1213" spans="1:25" x14ac:dyDescent="0.35">
      <c r="A1213">
        <v>1212</v>
      </c>
      <c r="B1213">
        <v>1430</v>
      </c>
      <c r="C1213">
        <v>247</v>
      </c>
      <c r="D1213" t="s">
        <v>44</v>
      </c>
      <c r="E1213" t="s">
        <v>25</v>
      </c>
      <c r="F1213">
        <v>2</v>
      </c>
      <c r="G1213">
        <v>1451.28</v>
      </c>
      <c r="H1213">
        <f t="shared" si="18"/>
        <v>2902.56</v>
      </c>
      <c r="I1213" s="12">
        <v>45424.170138888891</v>
      </c>
      <c r="J1213">
        <v>1</v>
      </c>
      <c r="K1213" t="s">
        <v>32</v>
      </c>
      <c r="L1213">
        <v>484</v>
      </c>
      <c r="M1213">
        <v>89</v>
      </c>
      <c r="N1213">
        <v>125</v>
      </c>
      <c r="O1213">
        <v>220</v>
      </c>
      <c r="P1213">
        <v>10</v>
      </c>
      <c r="Q1213">
        <v>57</v>
      </c>
      <c r="R1213" t="s">
        <v>27</v>
      </c>
      <c r="S1213">
        <v>27080.15</v>
      </c>
      <c r="T1213" t="s">
        <v>42</v>
      </c>
      <c r="U1213" t="s">
        <v>34</v>
      </c>
      <c r="V1213" t="b">
        <v>0</v>
      </c>
      <c r="W1213" t="s">
        <v>30</v>
      </c>
      <c r="X1213">
        <v>220</v>
      </c>
      <c r="Y1213">
        <v>493</v>
      </c>
    </row>
    <row r="1214" spans="1:25" x14ac:dyDescent="0.35">
      <c r="A1214">
        <v>1213</v>
      </c>
      <c r="B1214">
        <v>5381</v>
      </c>
      <c r="C1214">
        <v>838</v>
      </c>
      <c r="D1214" t="s">
        <v>31</v>
      </c>
      <c r="E1214" t="s">
        <v>47</v>
      </c>
      <c r="F1214">
        <v>1</v>
      </c>
      <c r="G1214">
        <v>1155.96</v>
      </c>
      <c r="H1214">
        <f t="shared" si="18"/>
        <v>1155.96</v>
      </c>
      <c r="I1214" s="11">
        <v>45407.739583333336</v>
      </c>
      <c r="J1214">
        <v>20</v>
      </c>
      <c r="K1214" t="s">
        <v>26</v>
      </c>
      <c r="L1214">
        <v>294</v>
      </c>
      <c r="M1214">
        <v>96</v>
      </c>
      <c r="N1214">
        <v>248</v>
      </c>
      <c r="O1214">
        <v>479</v>
      </c>
      <c r="P1214">
        <v>3</v>
      </c>
      <c r="Q1214">
        <v>52</v>
      </c>
      <c r="R1214" t="s">
        <v>46</v>
      </c>
      <c r="S1214">
        <v>48694.49</v>
      </c>
      <c r="T1214" t="s">
        <v>42</v>
      </c>
      <c r="U1214" t="s">
        <v>34</v>
      </c>
      <c r="V1214" t="b">
        <v>0</v>
      </c>
      <c r="W1214" t="s">
        <v>30</v>
      </c>
      <c r="X1214">
        <v>300</v>
      </c>
      <c r="Y1214">
        <v>125</v>
      </c>
    </row>
    <row r="1215" spans="1:25" x14ac:dyDescent="0.35">
      <c r="A1215">
        <v>1214</v>
      </c>
      <c r="B1215">
        <v>1474</v>
      </c>
      <c r="C1215">
        <v>598</v>
      </c>
      <c r="D1215" t="s">
        <v>51</v>
      </c>
      <c r="E1215" t="s">
        <v>25</v>
      </c>
      <c r="F1215">
        <v>1</v>
      </c>
      <c r="G1215">
        <v>222.44</v>
      </c>
      <c r="H1215">
        <f t="shared" si="18"/>
        <v>222.44</v>
      </c>
      <c r="I1215" s="12">
        <v>45479.019444444442</v>
      </c>
      <c r="J1215">
        <v>6</v>
      </c>
      <c r="K1215" t="s">
        <v>32</v>
      </c>
      <c r="L1215">
        <v>193</v>
      </c>
      <c r="M1215">
        <v>89</v>
      </c>
      <c r="N1215">
        <v>217</v>
      </c>
      <c r="O1215">
        <v>370</v>
      </c>
      <c r="P1215">
        <v>8</v>
      </c>
      <c r="Q1215">
        <v>29</v>
      </c>
      <c r="R1215" t="s">
        <v>46</v>
      </c>
      <c r="S1215">
        <v>117534.01</v>
      </c>
      <c r="T1215" t="s">
        <v>28</v>
      </c>
      <c r="U1215" t="s">
        <v>50</v>
      </c>
      <c r="V1215" t="b">
        <v>1</v>
      </c>
      <c r="W1215" t="s">
        <v>30</v>
      </c>
      <c r="X1215">
        <v>108</v>
      </c>
      <c r="Y1215">
        <v>320</v>
      </c>
    </row>
    <row r="1216" spans="1:25" x14ac:dyDescent="0.35">
      <c r="A1216">
        <v>1215</v>
      </c>
      <c r="B1216">
        <v>3955</v>
      </c>
      <c r="C1216">
        <v>773</v>
      </c>
      <c r="D1216" t="s">
        <v>31</v>
      </c>
      <c r="E1216" t="s">
        <v>25</v>
      </c>
      <c r="F1216">
        <v>3</v>
      </c>
      <c r="G1216">
        <v>849.5</v>
      </c>
      <c r="H1216">
        <f t="shared" si="18"/>
        <v>2548.5</v>
      </c>
      <c r="I1216" s="11">
        <v>45309.261111111111</v>
      </c>
      <c r="J1216">
        <v>13</v>
      </c>
      <c r="K1216" t="s">
        <v>32</v>
      </c>
      <c r="L1216">
        <v>254</v>
      </c>
      <c r="M1216">
        <v>103</v>
      </c>
      <c r="N1216">
        <v>108</v>
      </c>
      <c r="O1216">
        <v>469</v>
      </c>
      <c r="P1216">
        <v>2</v>
      </c>
      <c r="Q1216">
        <v>22</v>
      </c>
      <c r="R1216" t="s">
        <v>27</v>
      </c>
      <c r="S1216">
        <v>89541.51</v>
      </c>
      <c r="T1216" t="s">
        <v>28</v>
      </c>
      <c r="U1216" t="s">
        <v>29</v>
      </c>
      <c r="V1216" t="b">
        <v>0</v>
      </c>
      <c r="W1216" t="s">
        <v>30</v>
      </c>
      <c r="X1216">
        <v>197</v>
      </c>
      <c r="Y1216">
        <v>380</v>
      </c>
    </row>
    <row r="1217" spans="1:25" x14ac:dyDescent="0.35">
      <c r="A1217">
        <v>1216</v>
      </c>
      <c r="B1217">
        <v>5477</v>
      </c>
      <c r="C1217">
        <v>547</v>
      </c>
      <c r="D1217" t="s">
        <v>24</v>
      </c>
      <c r="E1217" t="s">
        <v>25</v>
      </c>
      <c r="F1217">
        <v>1</v>
      </c>
      <c r="G1217">
        <v>1979.67</v>
      </c>
      <c r="H1217">
        <f t="shared" si="18"/>
        <v>1979.67</v>
      </c>
      <c r="I1217" s="12">
        <v>45360.618055555555</v>
      </c>
      <c r="J1217">
        <v>2</v>
      </c>
      <c r="K1217" t="s">
        <v>45</v>
      </c>
      <c r="L1217">
        <v>34</v>
      </c>
      <c r="M1217">
        <v>106</v>
      </c>
      <c r="N1217">
        <v>254</v>
      </c>
      <c r="O1217">
        <v>353</v>
      </c>
      <c r="P1217">
        <v>10</v>
      </c>
      <c r="Q1217">
        <v>52</v>
      </c>
      <c r="R1217" t="s">
        <v>46</v>
      </c>
      <c r="S1217">
        <v>82232.710000000006</v>
      </c>
      <c r="T1217" t="s">
        <v>33</v>
      </c>
      <c r="U1217" t="s">
        <v>50</v>
      </c>
      <c r="V1217" t="b">
        <v>1</v>
      </c>
      <c r="W1217" t="s">
        <v>48</v>
      </c>
      <c r="X1217">
        <v>125</v>
      </c>
      <c r="Y1217">
        <v>126</v>
      </c>
    </row>
    <row r="1218" spans="1:25" x14ac:dyDescent="0.35">
      <c r="A1218">
        <v>1217</v>
      </c>
      <c r="B1218">
        <v>6062</v>
      </c>
      <c r="C1218">
        <v>239</v>
      </c>
      <c r="D1218" t="s">
        <v>49</v>
      </c>
      <c r="E1218" t="s">
        <v>47</v>
      </c>
      <c r="F1218">
        <v>3</v>
      </c>
      <c r="G1218">
        <v>99.87</v>
      </c>
      <c r="H1218">
        <f t="shared" si="18"/>
        <v>299.61</v>
      </c>
      <c r="I1218" s="11">
        <v>45476.193055555559</v>
      </c>
      <c r="J1218">
        <v>1</v>
      </c>
      <c r="K1218" t="s">
        <v>36</v>
      </c>
      <c r="L1218">
        <v>268</v>
      </c>
      <c r="M1218">
        <v>77</v>
      </c>
      <c r="N1218">
        <v>190</v>
      </c>
      <c r="O1218">
        <v>201</v>
      </c>
      <c r="P1218">
        <v>2</v>
      </c>
      <c r="Q1218">
        <v>59</v>
      </c>
      <c r="R1218" t="s">
        <v>27</v>
      </c>
      <c r="S1218">
        <v>66974.33</v>
      </c>
      <c r="T1218" t="s">
        <v>28</v>
      </c>
      <c r="U1218" t="s">
        <v>43</v>
      </c>
      <c r="V1218" t="b">
        <v>1</v>
      </c>
      <c r="W1218" t="s">
        <v>30</v>
      </c>
      <c r="X1218">
        <v>241</v>
      </c>
      <c r="Y1218">
        <v>489</v>
      </c>
    </row>
    <row r="1219" spans="1:25" x14ac:dyDescent="0.35">
      <c r="A1219">
        <v>1218</v>
      </c>
      <c r="B1219">
        <v>6567</v>
      </c>
      <c r="C1219">
        <v>186</v>
      </c>
      <c r="D1219" t="s">
        <v>49</v>
      </c>
      <c r="E1219" t="s">
        <v>47</v>
      </c>
      <c r="F1219">
        <v>2</v>
      </c>
      <c r="G1219">
        <v>1379.76</v>
      </c>
      <c r="H1219">
        <f t="shared" ref="H1219:H1282" si="19">G1219*F1219</f>
        <v>2759.52</v>
      </c>
      <c r="I1219" s="12">
        <v>45378.104166666664</v>
      </c>
      <c r="J1219">
        <v>2</v>
      </c>
      <c r="K1219" t="s">
        <v>36</v>
      </c>
      <c r="L1219">
        <v>112</v>
      </c>
      <c r="M1219">
        <v>59</v>
      </c>
      <c r="N1219">
        <v>224</v>
      </c>
      <c r="O1219">
        <v>132</v>
      </c>
      <c r="P1219">
        <v>9</v>
      </c>
      <c r="Q1219">
        <v>26</v>
      </c>
      <c r="R1219" t="s">
        <v>46</v>
      </c>
      <c r="S1219">
        <v>35606.06</v>
      </c>
      <c r="T1219" t="s">
        <v>37</v>
      </c>
      <c r="U1219" t="s">
        <v>43</v>
      </c>
      <c r="V1219" t="b">
        <v>0</v>
      </c>
      <c r="W1219" t="s">
        <v>30</v>
      </c>
      <c r="X1219">
        <v>368</v>
      </c>
      <c r="Y1219">
        <v>287</v>
      </c>
    </row>
    <row r="1220" spans="1:25" x14ac:dyDescent="0.35">
      <c r="A1220">
        <v>1219</v>
      </c>
      <c r="B1220">
        <v>6751</v>
      </c>
      <c r="C1220">
        <v>240</v>
      </c>
      <c r="D1220" t="s">
        <v>38</v>
      </c>
      <c r="E1220" t="s">
        <v>47</v>
      </c>
      <c r="F1220">
        <v>3</v>
      </c>
      <c r="G1220">
        <v>1123.8699999999999</v>
      </c>
      <c r="H1220">
        <f t="shared" si="19"/>
        <v>3371.6099999999997</v>
      </c>
      <c r="I1220" s="11">
        <v>45453.253472222219</v>
      </c>
      <c r="J1220">
        <v>3</v>
      </c>
      <c r="K1220" t="s">
        <v>26</v>
      </c>
      <c r="L1220">
        <v>73</v>
      </c>
      <c r="M1220">
        <v>136</v>
      </c>
      <c r="N1220">
        <v>175</v>
      </c>
      <c r="O1220">
        <v>249</v>
      </c>
      <c r="P1220">
        <v>10</v>
      </c>
      <c r="Q1220">
        <v>36</v>
      </c>
      <c r="R1220" t="s">
        <v>46</v>
      </c>
      <c r="S1220">
        <v>27059.65</v>
      </c>
      <c r="T1220" t="s">
        <v>42</v>
      </c>
      <c r="U1220" t="s">
        <v>29</v>
      </c>
      <c r="V1220" t="b">
        <v>1</v>
      </c>
      <c r="W1220" t="s">
        <v>30</v>
      </c>
      <c r="X1220">
        <v>164</v>
      </c>
      <c r="Y1220">
        <v>465</v>
      </c>
    </row>
    <row r="1221" spans="1:25" x14ac:dyDescent="0.35">
      <c r="A1221">
        <v>1220</v>
      </c>
      <c r="B1221">
        <v>1100</v>
      </c>
      <c r="C1221">
        <v>757</v>
      </c>
      <c r="D1221" t="s">
        <v>49</v>
      </c>
      <c r="E1221" t="s">
        <v>47</v>
      </c>
      <c r="F1221">
        <v>2</v>
      </c>
      <c r="G1221">
        <v>475.98</v>
      </c>
      <c r="H1221">
        <f t="shared" si="19"/>
        <v>951.96</v>
      </c>
      <c r="I1221" s="12">
        <v>45534.257638888892</v>
      </c>
      <c r="J1221">
        <v>4</v>
      </c>
      <c r="K1221" t="s">
        <v>36</v>
      </c>
      <c r="L1221">
        <v>55</v>
      </c>
      <c r="M1221">
        <v>76</v>
      </c>
      <c r="N1221">
        <v>294</v>
      </c>
      <c r="O1221">
        <v>110</v>
      </c>
      <c r="P1221">
        <v>10</v>
      </c>
      <c r="Q1221">
        <v>36</v>
      </c>
      <c r="R1221" t="s">
        <v>46</v>
      </c>
      <c r="S1221">
        <v>61842</v>
      </c>
      <c r="T1221" t="s">
        <v>33</v>
      </c>
      <c r="U1221" t="s">
        <v>29</v>
      </c>
      <c r="V1221" t="b">
        <v>0</v>
      </c>
      <c r="W1221" t="s">
        <v>48</v>
      </c>
      <c r="X1221">
        <v>133</v>
      </c>
      <c r="Y1221">
        <v>224</v>
      </c>
    </row>
    <row r="1222" spans="1:25" x14ac:dyDescent="0.35">
      <c r="A1222">
        <v>1221</v>
      </c>
      <c r="B1222">
        <v>3972</v>
      </c>
      <c r="C1222">
        <v>925</v>
      </c>
      <c r="D1222" t="s">
        <v>39</v>
      </c>
      <c r="E1222" t="s">
        <v>25</v>
      </c>
      <c r="F1222">
        <v>5</v>
      </c>
      <c r="G1222">
        <v>480.31</v>
      </c>
      <c r="H1222">
        <f t="shared" si="19"/>
        <v>2401.5500000000002</v>
      </c>
      <c r="I1222" s="11">
        <v>45496.477083333331</v>
      </c>
      <c r="J1222">
        <v>2</v>
      </c>
      <c r="K1222" t="s">
        <v>26</v>
      </c>
      <c r="L1222">
        <v>102</v>
      </c>
      <c r="M1222">
        <v>106</v>
      </c>
      <c r="N1222">
        <v>178</v>
      </c>
      <c r="O1222">
        <v>457</v>
      </c>
      <c r="P1222">
        <v>4</v>
      </c>
      <c r="Q1222">
        <v>42</v>
      </c>
      <c r="R1222" t="s">
        <v>46</v>
      </c>
      <c r="S1222">
        <v>27325.84</v>
      </c>
      <c r="T1222" t="s">
        <v>42</v>
      </c>
      <c r="U1222" t="s">
        <v>34</v>
      </c>
      <c r="V1222" t="b">
        <v>1</v>
      </c>
      <c r="W1222" t="s">
        <v>30</v>
      </c>
      <c r="X1222">
        <v>104</v>
      </c>
      <c r="Y1222">
        <v>296</v>
      </c>
    </row>
    <row r="1223" spans="1:25" x14ac:dyDescent="0.35">
      <c r="A1223">
        <v>1222</v>
      </c>
      <c r="B1223">
        <v>3347</v>
      </c>
      <c r="C1223">
        <v>525</v>
      </c>
      <c r="D1223" t="s">
        <v>31</v>
      </c>
      <c r="E1223" t="s">
        <v>25</v>
      </c>
      <c r="F1223">
        <v>2</v>
      </c>
      <c r="G1223">
        <v>266.33</v>
      </c>
      <c r="H1223">
        <f t="shared" si="19"/>
        <v>532.66</v>
      </c>
      <c r="I1223" s="12">
        <v>45405.501388888886</v>
      </c>
      <c r="J1223">
        <v>3</v>
      </c>
      <c r="K1223" t="s">
        <v>36</v>
      </c>
      <c r="L1223">
        <v>491</v>
      </c>
      <c r="M1223">
        <v>59</v>
      </c>
      <c r="N1223">
        <v>189</v>
      </c>
      <c r="O1223">
        <v>427</v>
      </c>
      <c r="P1223">
        <v>9</v>
      </c>
      <c r="Q1223">
        <v>53</v>
      </c>
      <c r="R1223" t="s">
        <v>41</v>
      </c>
      <c r="S1223">
        <v>103436.07</v>
      </c>
      <c r="T1223" t="s">
        <v>42</v>
      </c>
      <c r="U1223" t="s">
        <v>29</v>
      </c>
      <c r="V1223" t="b">
        <v>1</v>
      </c>
      <c r="W1223" t="s">
        <v>30</v>
      </c>
      <c r="X1223">
        <v>170</v>
      </c>
      <c r="Y1223">
        <v>398</v>
      </c>
    </row>
    <row r="1224" spans="1:25" x14ac:dyDescent="0.35">
      <c r="A1224">
        <v>1223</v>
      </c>
      <c r="B1224">
        <v>7566</v>
      </c>
      <c r="C1224">
        <v>980</v>
      </c>
      <c r="D1224" t="s">
        <v>31</v>
      </c>
      <c r="E1224" t="s">
        <v>25</v>
      </c>
      <c r="F1224">
        <v>5</v>
      </c>
      <c r="G1224">
        <v>254.51</v>
      </c>
      <c r="H1224">
        <f t="shared" si="19"/>
        <v>1272.55</v>
      </c>
      <c r="I1224" s="11">
        <v>45504.429166666669</v>
      </c>
      <c r="J1224">
        <v>11</v>
      </c>
      <c r="K1224" t="s">
        <v>45</v>
      </c>
      <c r="L1224">
        <v>6</v>
      </c>
      <c r="M1224">
        <v>144</v>
      </c>
      <c r="N1224">
        <v>280</v>
      </c>
      <c r="O1224">
        <v>210</v>
      </c>
      <c r="P1224">
        <v>2</v>
      </c>
      <c r="Q1224">
        <v>28</v>
      </c>
      <c r="R1224" t="s">
        <v>46</v>
      </c>
      <c r="S1224">
        <v>118709.11</v>
      </c>
      <c r="T1224" t="s">
        <v>42</v>
      </c>
      <c r="U1224" t="s">
        <v>43</v>
      </c>
      <c r="V1224" t="b">
        <v>1</v>
      </c>
      <c r="W1224" t="s">
        <v>30</v>
      </c>
      <c r="X1224">
        <v>212</v>
      </c>
      <c r="Y1224">
        <v>239</v>
      </c>
    </row>
    <row r="1225" spans="1:25" x14ac:dyDescent="0.35">
      <c r="A1225">
        <v>1224</v>
      </c>
      <c r="B1225">
        <v>2140</v>
      </c>
      <c r="C1225">
        <v>566</v>
      </c>
      <c r="D1225" t="s">
        <v>52</v>
      </c>
      <c r="E1225" t="s">
        <v>25</v>
      </c>
      <c r="F1225">
        <v>1</v>
      </c>
      <c r="G1225">
        <v>809.78</v>
      </c>
      <c r="H1225">
        <f t="shared" si="19"/>
        <v>809.78</v>
      </c>
      <c r="I1225" s="12">
        <v>45467.313888888886</v>
      </c>
      <c r="J1225">
        <v>14</v>
      </c>
      <c r="K1225" t="s">
        <v>40</v>
      </c>
      <c r="L1225">
        <v>179</v>
      </c>
      <c r="M1225">
        <v>110</v>
      </c>
      <c r="N1225">
        <v>171</v>
      </c>
      <c r="O1225">
        <v>138</v>
      </c>
      <c r="P1225">
        <v>10</v>
      </c>
      <c r="Q1225">
        <v>70</v>
      </c>
      <c r="R1225" t="s">
        <v>46</v>
      </c>
      <c r="S1225">
        <v>32065.64</v>
      </c>
      <c r="T1225" t="s">
        <v>28</v>
      </c>
      <c r="U1225" t="s">
        <v>50</v>
      </c>
      <c r="V1225" t="b">
        <v>1</v>
      </c>
      <c r="W1225" t="s">
        <v>48</v>
      </c>
      <c r="X1225">
        <v>295</v>
      </c>
      <c r="Y1225">
        <v>365</v>
      </c>
    </row>
    <row r="1226" spans="1:25" x14ac:dyDescent="0.35">
      <c r="A1226">
        <v>1225</v>
      </c>
      <c r="B1226">
        <v>3324</v>
      </c>
      <c r="C1226">
        <v>907</v>
      </c>
      <c r="D1226" t="s">
        <v>49</v>
      </c>
      <c r="E1226" t="s">
        <v>47</v>
      </c>
      <c r="F1226">
        <v>3</v>
      </c>
      <c r="G1226">
        <v>381.13</v>
      </c>
      <c r="H1226">
        <f t="shared" si="19"/>
        <v>1143.3899999999999</v>
      </c>
      <c r="I1226" s="11">
        <v>45364.584027777775</v>
      </c>
      <c r="J1226">
        <v>3</v>
      </c>
      <c r="K1226" t="s">
        <v>36</v>
      </c>
      <c r="L1226">
        <v>150</v>
      </c>
      <c r="M1226">
        <v>141</v>
      </c>
      <c r="N1226">
        <v>106</v>
      </c>
      <c r="O1226">
        <v>391</v>
      </c>
      <c r="P1226">
        <v>9</v>
      </c>
      <c r="Q1226">
        <v>24</v>
      </c>
      <c r="R1226" t="s">
        <v>46</v>
      </c>
      <c r="S1226">
        <v>26319.85</v>
      </c>
      <c r="T1226" t="s">
        <v>28</v>
      </c>
      <c r="U1226" t="s">
        <v>43</v>
      </c>
      <c r="V1226" t="b">
        <v>1</v>
      </c>
      <c r="W1226" t="s">
        <v>30</v>
      </c>
      <c r="X1226">
        <v>371</v>
      </c>
      <c r="Y1226">
        <v>338</v>
      </c>
    </row>
    <row r="1227" spans="1:25" x14ac:dyDescent="0.35">
      <c r="A1227">
        <v>1226</v>
      </c>
      <c r="B1227">
        <v>1502</v>
      </c>
      <c r="C1227">
        <v>812</v>
      </c>
      <c r="D1227" t="s">
        <v>49</v>
      </c>
      <c r="E1227" t="s">
        <v>47</v>
      </c>
      <c r="F1227">
        <v>5</v>
      </c>
      <c r="G1227">
        <v>1581.27</v>
      </c>
      <c r="H1227">
        <f t="shared" si="19"/>
        <v>7906.35</v>
      </c>
      <c r="I1227" s="12">
        <v>45399.479166666664</v>
      </c>
      <c r="J1227">
        <v>14</v>
      </c>
      <c r="K1227" t="s">
        <v>40</v>
      </c>
      <c r="L1227">
        <v>64</v>
      </c>
      <c r="M1227">
        <v>83</v>
      </c>
      <c r="N1227">
        <v>211</v>
      </c>
      <c r="O1227">
        <v>453</v>
      </c>
      <c r="P1227">
        <v>8</v>
      </c>
      <c r="Q1227">
        <v>43</v>
      </c>
      <c r="R1227" t="s">
        <v>46</v>
      </c>
      <c r="S1227">
        <v>106438.47</v>
      </c>
      <c r="T1227" t="s">
        <v>33</v>
      </c>
      <c r="U1227" t="s">
        <v>43</v>
      </c>
      <c r="V1227" t="b">
        <v>1</v>
      </c>
      <c r="W1227" t="s">
        <v>48</v>
      </c>
      <c r="X1227">
        <v>425</v>
      </c>
      <c r="Y1227">
        <v>138</v>
      </c>
    </row>
    <row r="1228" spans="1:25" x14ac:dyDescent="0.35">
      <c r="A1228">
        <v>1227</v>
      </c>
      <c r="B1228">
        <v>2503</v>
      </c>
      <c r="C1228">
        <v>718</v>
      </c>
      <c r="D1228" t="s">
        <v>44</v>
      </c>
      <c r="E1228" t="s">
        <v>47</v>
      </c>
      <c r="F1228">
        <v>2</v>
      </c>
      <c r="G1228">
        <v>1163.8800000000001</v>
      </c>
      <c r="H1228">
        <f t="shared" si="19"/>
        <v>2327.7600000000002</v>
      </c>
      <c r="I1228" s="11">
        <v>45465.770833333336</v>
      </c>
      <c r="J1228">
        <v>3</v>
      </c>
      <c r="K1228" t="s">
        <v>45</v>
      </c>
      <c r="L1228">
        <v>477</v>
      </c>
      <c r="M1228">
        <v>61</v>
      </c>
      <c r="N1228">
        <v>251</v>
      </c>
      <c r="O1228">
        <v>160</v>
      </c>
      <c r="P1228">
        <v>10</v>
      </c>
      <c r="Q1228">
        <v>30</v>
      </c>
      <c r="R1228" t="s">
        <v>41</v>
      </c>
      <c r="S1228">
        <v>105958.23</v>
      </c>
      <c r="T1228" t="s">
        <v>42</v>
      </c>
      <c r="U1228" t="s">
        <v>29</v>
      </c>
      <c r="V1228" t="b">
        <v>0</v>
      </c>
      <c r="W1228" t="s">
        <v>48</v>
      </c>
      <c r="X1228">
        <v>402</v>
      </c>
      <c r="Y1228">
        <v>134</v>
      </c>
    </row>
    <row r="1229" spans="1:25" x14ac:dyDescent="0.35">
      <c r="A1229">
        <v>1228</v>
      </c>
      <c r="B1229">
        <v>9691</v>
      </c>
      <c r="C1229">
        <v>535</v>
      </c>
      <c r="D1229" t="s">
        <v>51</v>
      </c>
      <c r="E1229" t="s">
        <v>25</v>
      </c>
      <c r="F1229">
        <v>4</v>
      </c>
      <c r="G1229">
        <v>271.5</v>
      </c>
      <c r="H1229">
        <f t="shared" si="19"/>
        <v>1086</v>
      </c>
      <c r="I1229" s="12">
        <v>45342.632638888892</v>
      </c>
      <c r="J1229">
        <v>19</v>
      </c>
      <c r="K1229" t="s">
        <v>40</v>
      </c>
      <c r="L1229">
        <v>338</v>
      </c>
      <c r="M1229">
        <v>123</v>
      </c>
      <c r="N1229">
        <v>129</v>
      </c>
      <c r="O1229">
        <v>303</v>
      </c>
      <c r="P1229">
        <v>3</v>
      </c>
      <c r="Q1229">
        <v>42</v>
      </c>
      <c r="R1229" t="s">
        <v>27</v>
      </c>
      <c r="S1229">
        <v>109750.85</v>
      </c>
      <c r="T1229" t="s">
        <v>33</v>
      </c>
      <c r="U1229" t="s">
        <v>34</v>
      </c>
      <c r="V1229" t="b">
        <v>1</v>
      </c>
      <c r="W1229" t="s">
        <v>35</v>
      </c>
      <c r="X1229">
        <v>406</v>
      </c>
      <c r="Y1229">
        <v>180</v>
      </c>
    </row>
    <row r="1230" spans="1:25" x14ac:dyDescent="0.35">
      <c r="A1230">
        <v>1229</v>
      </c>
      <c r="B1230">
        <v>4524</v>
      </c>
      <c r="C1230">
        <v>738</v>
      </c>
      <c r="D1230" t="s">
        <v>52</v>
      </c>
      <c r="E1230" t="s">
        <v>47</v>
      </c>
      <c r="F1230">
        <v>5</v>
      </c>
      <c r="G1230">
        <v>1563.34</v>
      </c>
      <c r="H1230">
        <f t="shared" si="19"/>
        <v>7816.7</v>
      </c>
      <c r="I1230" s="11">
        <v>45489.359722222223</v>
      </c>
      <c r="J1230">
        <v>15</v>
      </c>
      <c r="K1230" t="s">
        <v>26</v>
      </c>
      <c r="L1230">
        <v>277</v>
      </c>
      <c r="M1230">
        <v>50</v>
      </c>
      <c r="N1230">
        <v>179</v>
      </c>
      <c r="O1230">
        <v>317</v>
      </c>
      <c r="P1230">
        <v>2</v>
      </c>
      <c r="Q1230">
        <v>26</v>
      </c>
      <c r="R1230" t="s">
        <v>27</v>
      </c>
      <c r="S1230">
        <v>60841.98</v>
      </c>
      <c r="T1230" t="s">
        <v>28</v>
      </c>
      <c r="U1230" t="s">
        <v>34</v>
      </c>
      <c r="V1230" t="b">
        <v>0</v>
      </c>
      <c r="W1230" t="s">
        <v>30</v>
      </c>
      <c r="X1230">
        <v>147</v>
      </c>
      <c r="Y1230">
        <v>255</v>
      </c>
    </row>
    <row r="1231" spans="1:25" x14ac:dyDescent="0.35">
      <c r="A1231">
        <v>1230</v>
      </c>
      <c r="B1231">
        <v>7163</v>
      </c>
      <c r="C1231">
        <v>284</v>
      </c>
      <c r="D1231" t="s">
        <v>31</v>
      </c>
      <c r="E1231" t="s">
        <v>47</v>
      </c>
      <c r="F1231">
        <v>2</v>
      </c>
      <c r="G1231">
        <v>531.45000000000005</v>
      </c>
      <c r="H1231">
        <f t="shared" si="19"/>
        <v>1062.9000000000001</v>
      </c>
      <c r="I1231" s="12">
        <v>45468.243750000001</v>
      </c>
      <c r="J1231">
        <v>7</v>
      </c>
      <c r="K1231" t="s">
        <v>36</v>
      </c>
      <c r="L1231">
        <v>326</v>
      </c>
      <c r="M1231">
        <v>137</v>
      </c>
      <c r="N1231">
        <v>163</v>
      </c>
      <c r="O1231">
        <v>312</v>
      </c>
      <c r="P1231">
        <v>7</v>
      </c>
      <c r="Q1231">
        <v>56</v>
      </c>
      <c r="R1231" t="s">
        <v>27</v>
      </c>
      <c r="S1231">
        <v>69864.84</v>
      </c>
      <c r="T1231" t="s">
        <v>42</v>
      </c>
      <c r="U1231" t="s">
        <v>34</v>
      </c>
      <c r="V1231" t="b">
        <v>1</v>
      </c>
      <c r="W1231" t="s">
        <v>30</v>
      </c>
      <c r="X1231">
        <v>372</v>
      </c>
      <c r="Y1231">
        <v>295</v>
      </c>
    </row>
    <row r="1232" spans="1:25" x14ac:dyDescent="0.35">
      <c r="A1232">
        <v>1231</v>
      </c>
      <c r="B1232">
        <v>7878</v>
      </c>
      <c r="C1232">
        <v>565</v>
      </c>
      <c r="D1232" t="s">
        <v>38</v>
      </c>
      <c r="E1232" t="s">
        <v>25</v>
      </c>
      <c r="F1232">
        <v>5</v>
      </c>
      <c r="G1232">
        <v>1223.18</v>
      </c>
      <c r="H1232">
        <f t="shared" si="19"/>
        <v>6115.9000000000005</v>
      </c>
      <c r="I1232" s="11">
        <v>45464.063888888886</v>
      </c>
      <c r="J1232">
        <v>18</v>
      </c>
      <c r="K1232" t="s">
        <v>32</v>
      </c>
      <c r="L1232">
        <v>129</v>
      </c>
      <c r="M1232">
        <v>102</v>
      </c>
      <c r="N1232">
        <v>230</v>
      </c>
      <c r="O1232">
        <v>496</v>
      </c>
      <c r="P1232">
        <v>6</v>
      </c>
      <c r="Q1232">
        <v>49</v>
      </c>
      <c r="R1232" t="s">
        <v>27</v>
      </c>
      <c r="S1232">
        <v>37773.72</v>
      </c>
      <c r="T1232" t="s">
        <v>42</v>
      </c>
      <c r="U1232" t="s">
        <v>29</v>
      </c>
      <c r="V1232" t="b">
        <v>0</v>
      </c>
      <c r="W1232" t="s">
        <v>30</v>
      </c>
      <c r="X1232">
        <v>393</v>
      </c>
      <c r="Y1232">
        <v>500</v>
      </c>
    </row>
    <row r="1233" spans="1:25" x14ac:dyDescent="0.35">
      <c r="A1233">
        <v>1232</v>
      </c>
      <c r="B1233">
        <v>8432</v>
      </c>
      <c r="C1233">
        <v>621</v>
      </c>
      <c r="D1233" t="s">
        <v>39</v>
      </c>
      <c r="E1233" t="s">
        <v>47</v>
      </c>
      <c r="F1233">
        <v>5</v>
      </c>
      <c r="G1233">
        <v>1476.19</v>
      </c>
      <c r="H1233">
        <f t="shared" si="19"/>
        <v>7380.9500000000007</v>
      </c>
      <c r="I1233" s="12">
        <v>45365.992361111108</v>
      </c>
      <c r="J1233">
        <v>9</v>
      </c>
      <c r="K1233" t="s">
        <v>32</v>
      </c>
      <c r="L1233">
        <v>335</v>
      </c>
      <c r="M1233">
        <v>101</v>
      </c>
      <c r="N1233">
        <v>216</v>
      </c>
      <c r="O1233">
        <v>467</v>
      </c>
      <c r="P1233">
        <v>1</v>
      </c>
      <c r="Q1233">
        <v>18</v>
      </c>
      <c r="R1233" t="s">
        <v>46</v>
      </c>
      <c r="S1233">
        <v>31550.560000000001</v>
      </c>
      <c r="T1233" t="s">
        <v>33</v>
      </c>
      <c r="U1233" t="s">
        <v>50</v>
      </c>
      <c r="V1233" t="b">
        <v>0</v>
      </c>
      <c r="W1233" t="s">
        <v>30</v>
      </c>
      <c r="X1233">
        <v>185</v>
      </c>
      <c r="Y1233">
        <v>319</v>
      </c>
    </row>
    <row r="1234" spans="1:25" x14ac:dyDescent="0.35">
      <c r="A1234">
        <v>1233</v>
      </c>
      <c r="B1234">
        <v>6585</v>
      </c>
      <c r="C1234">
        <v>534</v>
      </c>
      <c r="D1234" t="s">
        <v>38</v>
      </c>
      <c r="E1234" t="s">
        <v>25</v>
      </c>
      <c r="F1234">
        <v>1</v>
      </c>
      <c r="G1234">
        <v>116.08</v>
      </c>
      <c r="H1234">
        <f t="shared" si="19"/>
        <v>116.08</v>
      </c>
      <c r="I1234" s="11">
        <v>45398.364583333336</v>
      </c>
      <c r="J1234">
        <v>9</v>
      </c>
      <c r="K1234" t="s">
        <v>45</v>
      </c>
      <c r="L1234">
        <v>405</v>
      </c>
      <c r="M1234">
        <v>126</v>
      </c>
      <c r="N1234">
        <v>211</v>
      </c>
      <c r="O1234">
        <v>161</v>
      </c>
      <c r="P1234">
        <v>2</v>
      </c>
      <c r="Q1234">
        <v>31</v>
      </c>
      <c r="R1234" t="s">
        <v>46</v>
      </c>
      <c r="S1234">
        <v>69362.37</v>
      </c>
      <c r="T1234" t="s">
        <v>42</v>
      </c>
      <c r="U1234" t="s">
        <v>29</v>
      </c>
      <c r="V1234" t="b">
        <v>1</v>
      </c>
      <c r="W1234" t="s">
        <v>35</v>
      </c>
      <c r="X1234">
        <v>422</v>
      </c>
      <c r="Y1234">
        <v>210</v>
      </c>
    </row>
    <row r="1235" spans="1:25" x14ac:dyDescent="0.35">
      <c r="A1235">
        <v>1234</v>
      </c>
      <c r="B1235">
        <v>3578</v>
      </c>
      <c r="C1235">
        <v>665</v>
      </c>
      <c r="D1235" t="s">
        <v>31</v>
      </c>
      <c r="E1235" t="s">
        <v>47</v>
      </c>
      <c r="F1235">
        <v>1</v>
      </c>
      <c r="G1235">
        <v>1520.98</v>
      </c>
      <c r="H1235">
        <f t="shared" si="19"/>
        <v>1520.98</v>
      </c>
      <c r="I1235" s="12">
        <v>45418.063194444447</v>
      </c>
      <c r="J1235">
        <v>20</v>
      </c>
      <c r="K1235" t="s">
        <v>26</v>
      </c>
      <c r="L1235">
        <v>363</v>
      </c>
      <c r="M1235">
        <v>91</v>
      </c>
      <c r="N1235">
        <v>220</v>
      </c>
      <c r="O1235">
        <v>317</v>
      </c>
      <c r="P1235">
        <v>9</v>
      </c>
      <c r="Q1235">
        <v>51</v>
      </c>
      <c r="R1235" t="s">
        <v>41</v>
      </c>
      <c r="S1235">
        <v>67821.33</v>
      </c>
      <c r="T1235" t="s">
        <v>42</v>
      </c>
      <c r="U1235" t="s">
        <v>43</v>
      </c>
      <c r="V1235" t="b">
        <v>0</v>
      </c>
      <c r="W1235" t="s">
        <v>30</v>
      </c>
      <c r="X1235">
        <v>340</v>
      </c>
      <c r="Y1235">
        <v>421</v>
      </c>
    </row>
    <row r="1236" spans="1:25" x14ac:dyDescent="0.35">
      <c r="A1236">
        <v>1235</v>
      </c>
      <c r="B1236">
        <v>7062</v>
      </c>
      <c r="C1236">
        <v>939</v>
      </c>
      <c r="D1236" t="s">
        <v>24</v>
      </c>
      <c r="E1236" t="s">
        <v>47</v>
      </c>
      <c r="F1236">
        <v>4</v>
      </c>
      <c r="G1236">
        <v>429.64</v>
      </c>
      <c r="H1236">
        <f t="shared" si="19"/>
        <v>1718.56</v>
      </c>
      <c r="I1236" s="11">
        <v>45336.39166666667</v>
      </c>
      <c r="J1236">
        <v>17</v>
      </c>
      <c r="K1236" t="s">
        <v>32</v>
      </c>
      <c r="L1236">
        <v>89</v>
      </c>
      <c r="M1236">
        <v>89</v>
      </c>
      <c r="N1236">
        <v>153</v>
      </c>
      <c r="O1236">
        <v>186</v>
      </c>
      <c r="P1236">
        <v>2</v>
      </c>
      <c r="Q1236">
        <v>45</v>
      </c>
      <c r="R1236" t="s">
        <v>27</v>
      </c>
      <c r="S1236">
        <v>37300.69</v>
      </c>
      <c r="T1236" t="s">
        <v>37</v>
      </c>
      <c r="U1236" t="s">
        <v>34</v>
      </c>
      <c r="V1236" t="b">
        <v>0</v>
      </c>
      <c r="W1236" t="s">
        <v>30</v>
      </c>
      <c r="X1236">
        <v>449</v>
      </c>
      <c r="Y1236">
        <v>368</v>
      </c>
    </row>
    <row r="1237" spans="1:25" x14ac:dyDescent="0.35">
      <c r="A1237">
        <v>1236</v>
      </c>
      <c r="B1237">
        <v>6105</v>
      </c>
      <c r="C1237">
        <v>560</v>
      </c>
      <c r="D1237" t="s">
        <v>51</v>
      </c>
      <c r="E1237" t="s">
        <v>47</v>
      </c>
      <c r="F1237">
        <v>4</v>
      </c>
      <c r="G1237">
        <v>501.67</v>
      </c>
      <c r="H1237">
        <f t="shared" si="19"/>
        <v>2006.68</v>
      </c>
      <c r="I1237" s="12">
        <v>45379.431944444441</v>
      </c>
      <c r="J1237">
        <v>3</v>
      </c>
      <c r="K1237" t="s">
        <v>45</v>
      </c>
      <c r="L1237">
        <v>183</v>
      </c>
      <c r="M1237">
        <v>90</v>
      </c>
      <c r="N1237">
        <v>241</v>
      </c>
      <c r="O1237">
        <v>259</v>
      </c>
      <c r="P1237">
        <v>8</v>
      </c>
      <c r="Q1237">
        <v>59</v>
      </c>
      <c r="R1237" t="s">
        <v>27</v>
      </c>
      <c r="S1237">
        <v>57488.95</v>
      </c>
      <c r="T1237" t="s">
        <v>37</v>
      </c>
      <c r="U1237" t="s">
        <v>43</v>
      </c>
      <c r="V1237" t="b">
        <v>0</v>
      </c>
      <c r="W1237" t="s">
        <v>30</v>
      </c>
      <c r="X1237">
        <v>348</v>
      </c>
      <c r="Y1237">
        <v>282</v>
      </c>
    </row>
    <row r="1238" spans="1:25" x14ac:dyDescent="0.35">
      <c r="A1238">
        <v>1237</v>
      </c>
      <c r="B1238">
        <v>6314</v>
      </c>
      <c r="C1238">
        <v>493</v>
      </c>
      <c r="D1238" t="s">
        <v>44</v>
      </c>
      <c r="E1238" t="s">
        <v>47</v>
      </c>
      <c r="F1238">
        <v>5</v>
      </c>
      <c r="G1238">
        <v>1945.52</v>
      </c>
      <c r="H1238">
        <f t="shared" si="19"/>
        <v>9727.6</v>
      </c>
      <c r="I1238" s="11">
        <v>45521.456944444442</v>
      </c>
      <c r="J1238">
        <v>5</v>
      </c>
      <c r="K1238" t="s">
        <v>32</v>
      </c>
      <c r="L1238">
        <v>322</v>
      </c>
      <c r="M1238">
        <v>133</v>
      </c>
      <c r="N1238">
        <v>264</v>
      </c>
      <c r="O1238">
        <v>482</v>
      </c>
      <c r="P1238">
        <v>6</v>
      </c>
      <c r="Q1238">
        <v>36</v>
      </c>
      <c r="R1238" t="s">
        <v>41</v>
      </c>
      <c r="S1238">
        <v>74506.039999999994</v>
      </c>
      <c r="T1238" t="s">
        <v>33</v>
      </c>
      <c r="U1238" t="s">
        <v>29</v>
      </c>
      <c r="V1238" t="b">
        <v>1</v>
      </c>
      <c r="W1238" t="s">
        <v>30</v>
      </c>
      <c r="X1238">
        <v>281</v>
      </c>
      <c r="Y1238">
        <v>156</v>
      </c>
    </row>
    <row r="1239" spans="1:25" x14ac:dyDescent="0.35">
      <c r="A1239">
        <v>1238</v>
      </c>
      <c r="B1239">
        <v>2391</v>
      </c>
      <c r="C1239">
        <v>463</v>
      </c>
      <c r="D1239" t="s">
        <v>44</v>
      </c>
      <c r="E1239" t="s">
        <v>25</v>
      </c>
      <c r="F1239">
        <v>4</v>
      </c>
      <c r="G1239">
        <v>470.12</v>
      </c>
      <c r="H1239">
        <f t="shared" si="19"/>
        <v>1880.48</v>
      </c>
      <c r="I1239" s="12">
        <v>45319.453472222223</v>
      </c>
      <c r="J1239">
        <v>3</v>
      </c>
      <c r="K1239" t="s">
        <v>36</v>
      </c>
      <c r="L1239">
        <v>34</v>
      </c>
      <c r="M1239">
        <v>56</v>
      </c>
      <c r="N1239">
        <v>178</v>
      </c>
      <c r="O1239">
        <v>445</v>
      </c>
      <c r="P1239">
        <v>8</v>
      </c>
      <c r="Q1239">
        <v>59</v>
      </c>
      <c r="R1239" t="s">
        <v>27</v>
      </c>
      <c r="S1239">
        <v>96400.43</v>
      </c>
      <c r="T1239" t="s">
        <v>42</v>
      </c>
      <c r="U1239" t="s">
        <v>29</v>
      </c>
      <c r="V1239" t="b">
        <v>1</v>
      </c>
      <c r="W1239" t="s">
        <v>48</v>
      </c>
      <c r="X1239">
        <v>324</v>
      </c>
      <c r="Y1239">
        <v>324</v>
      </c>
    </row>
    <row r="1240" spans="1:25" x14ac:dyDescent="0.35">
      <c r="A1240">
        <v>1239</v>
      </c>
      <c r="B1240">
        <v>1861</v>
      </c>
      <c r="C1240">
        <v>331</v>
      </c>
      <c r="D1240" t="s">
        <v>52</v>
      </c>
      <c r="E1240" t="s">
        <v>47</v>
      </c>
      <c r="F1240">
        <v>2</v>
      </c>
      <c r="G1240">
        <v>1839.4</v>
      </c>
      <c r="H1240">
        <f t="shared" si="19"/>
        <v>3678.8</v>
      </c>
      <c r="I1240" s="11">
        <v>45527.559027777781</v>
      </c>
      <c r="J1240">
        <v>8</v>
      </c>
      <c r="K1240" t="s">
        <v>32</v>
      </c>
      <c r="L1240">
        <v>53</v>
      </c>
      <c r="M1240">
        <v>119</v>
      </c>
      <c r="N1240">
        <v>162</v>
      </c>
      <c r="O1240">
        <v>438</v>
      </c>
      <c r="P1240">
        <v>7</v>
      </c>
      <c r="Q1240">
        <v>62</v>
      </c>
      <c r="R1240" t="s">
        <v>27</v>
      </c>
      <c r="S1240">
        <v>45742.39</v>
      </c>
      <c r="T1240" t="s">
        <v>28</v>
      </c>
      <c r="U1240" t="s">
        <v>29</v>
      </c>
      <c r="V1240" t="b">
        <v>1</v>
      </c>
      <c r="W1240" t="s">
        <v>30</v>
      </c>
      <c r="X1240">
        <v>403</v>
      </c>
      <c r="Y1240">
        <v>338</v>
      </c>
    </row>
    <row r="1241" spans="1:25" x14ac:dyDescent="0.35">
      <c r="A1241">
        <v>1240</v>
      </c>
      <c r="B1241">
        <v>3549</v>
      </c>
      <c r="C1241">
        <v>290</v>
      </c>
      <c r="D1241" t="s">
        <v>49</v>
      </c>
      <c r="E1241" t="s">
        <v>47</v>
      </c>
      <c r="F1241">
        <v>4</v>
      </c>
      <c r="G1241">
        <v>867.56</v>
      </c>
      <c r="H1241">
        <f t="shared" si="19"/>
        <v>3470.24</v>
      </c>
      <c r="I1241" s="12">
        <v>45302.712500000001</v>
      </c>
      <c r="J1241">
        <v>1</v>
      </c>
      <c r="K1241" t="s">
        <v>40</v>
      </c>
      <c r="L1241">
        <v>44</v>
      </c>
      <c r="M1241">
        <v>95</v>
      </c>
      <c r="N1241">
        <v>129</v>
      </c>
      <c r="O1241">
        <v>303</v>
      </c>
      <c r="P1241">
        <v>1</v>
      </c>
      <c r="Q1241">
        <v>60</v>
      </c>
      <c r="R1241" t="s">
        <v>27</v>
      </c>
      <c r="S1241">
        <v>24157.919999999998</v>
      </c>
      <c r="T1241" t="s">
        <v>28</v>
      </c>
      <c r="U1241" t="s">
        <v>50</v>
      </c>
      <c r="V1241" t="b">
        <v>1</v>
      </c>
      <c r="W1241" t="s">
        <v>30</v>
      </c>
      <c r="X1241">
        <v>106</v>
      </c>
      <c r="Y1241">
        <v>242</v>
      </c>
    </row>
    <row r="1242" spans="1:25" x14ac:dyDescent="0.35">
      <c r="A1242">
        <v>1241</v>
      </c>
      <c r="B1242">
        <v>3579</v>
      </c>
      <c r="C1242">
        <v>534</v>
      </c>
      <c r="D1242" t="s">
        <v>24</v>
      </c>
      <c r="E1242" t="s">
        <v>47</v>
      </c>
      <c r="F1242">
        <v>4</v>
      </c>
      <c r="G1242">
        <v>989.96</v>
      </c>
      <c r="H1242">
        <f t="shared" si="19"/>
        <v>3959.84</v>
      </c>
      <c r="I1242" s="11">
        <v>45300.523611111108</v>
      </c>
      <c r="J1242">
        <v>2</v>
      </c>
      <c r="K1242" t="s">
        <v>36</v>
      </c>
      <c r="L1242">
        <v>494</v>
      </c>
      <c r="M1242">
        <v>110</v>
      </c>
      <c r="N1242">
        <v>297</v>
      </c>
      <c r="O1242">
        <v>416</v>
      </c>
      <c r="P1242">
        <v>2</v>
      </c>
      <c r="Q1242">
        <v>58</v>
      </c>
      <c r="R1242" t="s">
        <v>46</v>
      </c>
      <c r="S1242">
        <v>40410.44</v>
      </c>
      <c r="T1242" t="s">
        <v>28</v>
      </c>
      <c r="U1242" t="s">
        <v>50</v>
      </c>
      <c r="V1242" t="b">
        <v>1</v>
      </c>
      <c r="W1242" t="s">
        <v>30</v>
      </c>
      <c r="X1242">
        <v>434</v>
      </c>
      <c r="Y1242">
        <v>187</v>
      </c>
    </row>
    <row r="1243" spans="1:25" x14ac:dyDescent="0.35">
      <c r="A1243">
        <v>1242</v>
      </c>
      <c r="B1243">
        <v>1815</v>
      </c>
      <c r="C1243">
        <v>719</v>
      </c>
      <c r="D1243" t="s">
        <v>49</v>
      </c>
      <c r="E1243" t="s">
        <v>25</v>
      </c>
      <c r="F1243">
        <v>2</v>
      </c>
      <c r="G1243">
        <v>1610.21</v>
      </c>
      <c r="H1243">
        <f t="shared" si="19"/>
        <v>3220.42</v>
      </c>
      <c r="I1243" s="12">
        <v>45381.78402777778</v>
      </c>
      <c r="J1243">
        <v>18</v>
      </c>
      <c r="K1243" t="s">
        <v>40</v>
      </c>
      <c r="L1243">
        <v>462</v>
      </c>
      <c r="M1243">
        <v>144</v>
      </c>
      <c r="N1243">
        <v>277</v>
      </c>
      <c r="O1243">
        <v>470</v>
      </c>
      <c r="P1243">
        <v>9</v>
      </c>
      <c r="Q1243">
        <v>59</v>
      </c>
      <c r="R1243" t="s">
        <v>41</v>
      </c>
      <c r="S1243">
        <v>52576.34</v>
      </c>
      <c r="T1243" t="s">
        <v>33</v>
      </c>
      <c r="U1243" t="s">
        <v>50</v>
      </c>
      <c r="V1243" t="b">
        <v>1</v>
      </c>
      <c r="W1243" t="s">
        <v>30</v>
      </c>
      <c r="X1243">
        <v>295</v>
      </c>
      <c r="Y1243">
        <v>268</v>
      </c>
    </row>
    <row r="1244" spans="1:25" x14ac:dyDescent="0.35">
      <c r="A1244">
        <v>1243</v>
      </c>
      <c r="B1244">
        <v>2336</v>
      </c>
      <c r="C1244">
        <v>107</v>
      </c>
      <c r="D1244" t="s">
        <v>52</v>
      </c>
      <c r="E1244" t="s">
        <v>47</v>
      </c>
      <c r="F1244">
        <v>2</v>
      </c>
      <c r="G1244">
        <v>1916.15</v>
      </c>
      <c r="H1244">
        <f t="shared" si="19"/>
        <v>3832.3</v>
      </c>
      <c r="I1244" s="11">
        <v>45326.280555555553</v>
      </c>
      <c r="J1244">
        <v>17</v>
      </c>
      <c r="K1244" t="s">
        <v>26</v>
      </c>
      <c r="L1244">
        <v>298</v>
      </c>
      <c r="M1244">
        <v>50</v>
      </c>
      <c r="N1244">
        <v>262</v>
      </c>
      <c r="O1244">
        <v>379</v>
      </c>
      <c r="P1244">
        <v>1</v>
      </c>
      <c r="Q1244">
        <v>46</v>
      </c>
      <c r="R1244" t="s">
        <v>27</v>
      </c>
      <c r="S1244">
        <v>78403.92</v>
      </c>
      <c r="T1244" t="s">
        <v>33</v>
      </c>
      <c r="U1244" t="s">
        <v>43</v>
      </c>
      <c r="V1244" t="b">
        <v>0</v>
      </c>
      <c r="W1244" t="s">
        <v>30</v>
      </c>
      <c r="X1244">
        <v>103</v>
      </c>
      <c r="Y1244">
        <v>322</v>
      </c>
    </row>
    <row r="1245" spans="1:25" x14ac:dyDescent="0.35">
      <c r="A1245">
        <v>1244</v>
      </c>
      <c r="B1245">
        <v>5458</v>
      </c>
      <c r="C1245">
        <v>691</v>
      </c>
      <c r="D1245" t="s">
        <v>24</v>
      </c>
      <c r="E1245" t="s">
        <v>25</v>
      </c>
      <c r="F1245">
        <v>2</v>
      </c>
      <c r="G1245">
        <v>583.58000000000004</v>
      </c>
      <c r="H1245">
        <f t="shared" si="19"/>
        <v>1167.1600000000001</v>
      </c>
      <c r="I1245" s="12">
        <v>45548.257638888892</v>
      </c>
      <c r="J1245">
        <v>5</v>
      </c>
      <c r="K1245" t="s">
        <v>36</v>
      </c>
      <c r="L1245">
        <v>335</v>
      </c>
      <c r="M1245">
        <v>74</v>
      </c>
      <c r="N1245">
        <v>181</v>
      </c>
      <c r="O1245">
        <v>367</v>
      </c>
      <c r="P1245">
        <v>9</v>
      </c>
      <c r="Q1245">
        <v>32</v>
      </c>
      <c r="R1245" t="s">
        <v>46</v>
      </c>
      <c r="S1245">
        <v>59727.24</v>
      </c>
      <c r="T1245" t="s">
        <v>42</v>
      </c>
      <c r="U1245" t="s">
        <v>29</v>
      </c>
      <c r="V1245" t="b">
        <v>1</v>
      </c>
      <c r="W1245" t="s">
        <v>30</v>
      </c>
      <c r="X1245">
        <v>500</v>
      </c>
      <c r="Y1245">
        <v>312</v>
      </c>
    </row>
    <row r="1246" spans="1:25" x14ac:dyDescent="0.35">
      <c r="A1246">
        <v>1245</v>
      </c>
      <c r="B1246">
        <v>8259</v>
      </c>
      <c r="C1246">
        <v>610</v>
      </c>
      <c r="D1246" t="s">
        <v>39</v>
      </c>
      <c r="E1246" t="s">
        <v>25</v>
      </c>
      <c r="F1246">
        <v>5</v>
      </c>
      <c r="G1246">
        <v>1599.4</v>
      </c>
      <c r="H1246">
        <f t="shared" si="19"/>
        <v>7997</v>
      </c>
      <c r="I1246" s="11">
        <v>45392.947916666664</v>
      </c>
      <c r="J1246">
        <v>7</v>
      </c>
      <c r="K1246" t="s">
        <v>36</v>
      </c>
      <c r="L1246">
        <v>21</v>
      </c>
      <c r="M1246">
        <v>82</v>
      </c>
      <c r="N1246">
        <v>290</v>
      </c>
      <c r="O1246">
        <v>470</v>
      </c>
      <c r="P1246">
        <v>7</v>
      </c>
      <c r="Q1246">
        <v>27</v>
      </c>
      <c r="R1246" t="s">
        <v>46</v>
      </c>
      <c r="S1246">
        <v>66136.679999999993</v>
      </c>
      <c r="T1246" t="s">
        <v>42</v>
      </c>
      <c r="U1246" t="s">
        <v>43</v>
      </c>
      <c r="V1246" t="b">
        <v>1</v>
      </c>
      <c r="W1246" t="s">
        <v>35</v>
      </c>
      <c r="X1246">
        <v>198</v>
      </c>
      <c r="Y1246">
        <v>265</v>
      </c>
    </row>
    <row r="1247" spans="1:25" x14ac:dyDescent="0.35">
      <c r="A1247">
        <v>1246</v>
      </c>
      <c r="B1247">
        <v>7947</v>
      </c>
      <c r="C1247">
        <v>967</v>
      </c>
      <c r="D1247" t="s">
        <v>38</v>
      </c>
      <c r="E1247" t="s">
        <v>47</v>
      </c>
      <c r="F1247">
        <v>2</v>
      </c>
      <c r="G1247">
        <v>598.82000000000005</v>
      </c>
      <c r="H1247">
        <f t="shared" si="19"/>
        <v>1197.6400000000001</v>
      </c>
      <c r="I1247" s="12">
        <v>45451.594444444447</v>
      </c>
      <c r="J1247">
        <v>17</v>
      </c>
      <c r="K1247" t="s">
        <v>45</v>
      </c>
      <c r="L1247">
        <v>100</v>
      </c>
      <c r="M1247">
        <v>50</v>
      </c>
      <c r="N1247">
        <v>195</v>
      </c>
      <c r="O1247">
        <v>395</v>
      </c>
      <c r="P1247">
        <v>8</v>
      </c>
      <c r="Q1247">
        <v>63</v>
      </c>
      <c r="R1247" t="s">
        <v>46</v>
      </c>
      <c r="S1247">
        <v>28800.68</v>
      </c>
      <c r="T1247" t="s">
        <v>42</v>
      </c>
      <c r="U1247" t="s">
        <v>50</v>
      </c>
      <c r="V1247" t="b">
        <v>1</v>
      </c>
      <c r="W1247" t="s">
        <v>30</v>
      </c>
      <c r="X1247">
        <v>471</v>
      </c>
      <c r="Y1247">
        <v>405</v>
      </c>
    </row>
    <row r="1248" spans="1:25" x14ac:dyDescent="0.35">
      <c r="A1248">
        <v>1247</v>
      </c>
      <c r="B1248">
        <v>8957</v>
      </c>
      <c r="C1248">
        <v>848</v>
      </c>
      <c r="D1248" t="s">
        <v>51</v>
      </c>
      <c r="E1248" t="s">
        <v>25</v>
      </c>
      <c r="F1248">
        <v>5</v>
      </c>
      <c r="G1248">
        <v>1659.77</v>
      </c>
      <c r="H1248">
        <f t="shared" si="19"/>
        <v>8298.85</v>
      </c>
      <c r="I1248" s="11">
        <v>45537.834722222222</v>
      </c>
      <c r="J1248">
        <v>10</v>
      </c>
      <c r="K1248" t="s">
        <v>26</v>
      </c>
      <c r="L1248">
        <v>386</v>
      </c>
      <c r="M1248">
        <v>65</v>
      </c>
      <c r="N1248">
        <v>205</v>
      </c>
      <c r="O1248">
        <v>429</v>
      </c>
      <c r="P1248">
        <v>6</v>
      </c>
      <c r="Q1248">
        <v>28</v>
      </c>
      <c r="R1248" t="s">
        <v>46</v>
      </c>
      <c r="S1248">
        <v>86418.97</v>
      </c>
      <c r="T1248" t="s">
        <v>37</v>
      </c>
      <c r="U1248" t="s">
        <v>29</v>
      </c>
      <c r="V1248" t="b">
        <v>0</v>
      </c>
      <c r="W1248" t="s">
        <v>30</v>
      </c>
      <c r="X1248">
        <v>174</v>
      </c>
      <c r="Y1248">
        <v>203</v>
      </c>
    </row>
    <row r="1249" spans="1:25" x14ac:dyDescent="0.35">
      <c r="A1249">
        <v>1248</v>
      </c>
      <c r="B1249">
        <v>8242</v>
      </c>
      <c r="C1249">
        <v>342</v>
      </c>
      <c r="D1249" t="s">
        <v>38</v>
      </c>
      <c r="E1249" t="s">
        <v>47</v>
      </c>
      <c r="F1249">
        <v>5</v>
      </c>
      <c r="G1249">
        <v>1113.72</v>
      </c>
      <c r="H1249">
        <f t="shared" si="19"/>
        <v>5568.6</v>
      </c>
      <c r="I1249" s="12">
        <v>45495.984027777777</v>
      </c>
      <c r="J1249">
        <v>13</v>
      </c>
      <c r="K1249" t="s">
        <v>45</v>
      </c>
      <c r="L1249">
        <v>180</v>
      </c>
      <c r="M1249">
        <v>133</v>
      </c>
      <c r="N1249">
        <v>226</v>
      </c>
      <c r="O1249">
        <v>474</v>
      </c>
      <c r="P1249">
        <v>3</v>
      </c>
      <c r="Q1249">
        <v>31</v>
      </c>
      <c r="R1249" t="s">
        <v>46</v>
      </c>
      <c r="S1249">
        <v>35181.760000000002</v>
      </c>
      <c r="T1249" t="s">
        <v>37</v>
      </c>
      <c r="U1249" t="s">
        <v>29</v>
      </c>
      <c r="V1249" t="b">
        <v>1</v>
      </c>
      <c r="W1249" t="s">
        <v>35</v>
      </c>
      <c r="X1249">
        <v>109</v>
      </c>
      <c r="Y1249">
        <v>380</v>
      </c>
    </row>
    <row r="1250" spans="1:25" x14ac:dyDescent="0.35">
      <c r="A1250">
        <v>1249</v>
      </c>
      <c r="B1250">
        <v>7785</v>
      </c>
      <c r="C1250">
        <v>829</v>
      </c>
      <c r="D1250" t="s">
        <v>51</v>
      </c>
      <c r="E1250" t="s">
        <v>25</v>
      </c>
      <c r="F1250">
        <v>4</v>
      </c>
      <c r="G1250">
        <v>1398.14</v>
      </c>
      <c r="H1250">
        <f t="shared" si="19"/>
        <v>5592.56</v>
      </c>
      <c r="I1250" s="11">
        <v>45370.059027777781</v>
      </c>
      <c r="J1250">
        <v>19</v>
      </c>
      <c r="K1250" t="s">
        <v>32</v>
      </c>
      <c r="L1250">
        <v>307</v>
      </c>
      <c r="M1250">
        <v>61</v>
      </c>
      <c r="N1250">
        <v>208</v>
      </c>
      <c r="O1250">
        <v>320</v>
      </c>
      <c r="P1250">
        <v>3</v>
      </c>
      <c r="Q1250">
        <v>26</v>
      </c>
      <c r="R1250" t="s">
        <v>41</v>
      </c>
      <c r="S1250">
        <v>40290.620000000003</v>
      </c>
      <c r="T1250" t="s">
        <v>42</v>
      </c>
      <c r="U1250" t="s">
        <v>50</v>
      </c>
      <c r="V1250" t="b">
        <v>0</v>
      </c>
      <c r="W1250" t="s">
        <v>30</v>
      </c>
      <c r="X1250">
        <v>390</v>
      </c>
      <c r="Y1250">
        <v>434</v>
      </c>
    </row>
    <row r="1251" spans="1:25" x14ac:dyDescent="0.35">
      <c r="A1251">
        <v>1250</v>
      </c>
      <c r="B1251">
        <v>5475</v>
      </c>
      <c r="C1251">
        <v>613</v>
      </c>
      <c r="D1251" t="s">
        <v>39</v>
      </c>
      <c r="E1251" t="s">
        <v>25</v>
      </c>
      <c r="F1251">
        <v>2</v>
      </c>
      <c r="G1251">
        <v>222.79</v>
      </c>
      <c r="H1251">
        <f t="shared" si="19"/>
        <v>445.58</v>
      </c>
      <c r="I1251" s="12">
        <v>45511.773611111108</v>
      </c>
      <c r="J1251">
        <v>20</v>
      </c>
      <c r="K1251" t="s">
        <v>45</v>
      </c>
      <c r="L1251">
        <v>153</v>
      </c>
      <c r="M1251">
        <v>113</v>
      </c>
      <c r="N1251">
        <v>255</v>
      </c>
      <c r="O1251">
        <v>345</v>
      </c>
      <c r="P1251">
        <v>7</v>
      </c>
      <c r="Q1251">
        <v>26</v>
      </c>
      <c r="R1251" t="s">
        <v>41</v>
      </c>
      <c r="S1251">
        <v>106187.17</v>
      </c>
      <c r="T1251" t="s">
        <v>28</v>
      </c>
      <c r="U1251" t="s">
        <v>34</v>
      </c>
      <c r="V1251" t="b">
        <v>1</v>
      </c>
      <c r="W1251" t="s">
        <v>30</v>
      </c>
      <c r="X1251">
        <v>410</v>
      </c>
      <c r="Y1251">
        <v>414</v>
      </c>
    </row>
    <row r="1252" spans="1:25" x14ac:dyDescent="0.35">
      <c r="A1252">
        <v>1251</v>
      </c>
      <c r="B1252">
        <v>4531</v>
      </c>
      <c r="C1252">
        <v>375</v>
      </c>
      <c r="D1252" t="s">
        <v>39</v>
      </c>
      <c r="E1252" t="s">
        <v>47</v>
      </c>
      <c r="F1252">
        <v>2</v>
      </c>
      <c r="G1252">
        <v>171.05</v>
      </c>
      <c r="H1252">
        <f t="shared" si="19"/>
        <v>342.1</v>
      </c>
      <c r="I1252" s="11">
        <v>45406.029166666667</v>
      </c>
      <c r="J1252">
        <v>2</v>
      </c>
      <c r="K1252" t="s">
        <v>36</v>
      </c>
      <c r="L1252">
        <v>440</v>
      </c>
      <c r="M1252">
        <v>101</v>
      </c>
      <c r="N1252">
        <v>180</v>
      </c>
      <c r="O1252">
        <v>301</v>
      </c>
      <c r="P1252">
        <v>3</v>
      </c>
      <c r="Q1252">
        <v>34</v>
      </c>
      <c r="R1252" t="s">
        <v>27</v>
      </c>
      <c r="S1252">
        <v>97843.13</v>
      </c>
      <c r="T1252" t="s">
        <v>33</v>
      </c>
      <c r="U1252" t="s">
        <v>34</v>
      </c>
      <c r="V1252" t="b">
        <v>0</v>
      </c>
      <c r="W1252" t="s">
        <v>48</v>
      </c>
      <c r="X1252">
        <v>145</v>
      </c>
      <c r="Y1252">
        <v>300</v>
      </c>
    </row>
    <row r="1253" spans="1:25" x14ac:dyDescent="0.35">
      <c r="A1253">
        <v>1252</v>
      </c>
      <c r="B1253">
        <v>9394</v>
      </c>
      <c r="C1253">
        <v>520</v>
      </c>
      <c r="D1253" t="s">
        <v>31</v>
      </c>
      <c r="E1253" t="s">
        <v>47</v>
      </c>
      <c r="F1253">
        <v>4</v>
      </c>
      <c r="G1253">
        <v>188.76</v>
      </c>
      <c r="H1253">
        <f t="shared" si="19"/>
        <v>755.04</v>
      </c>
      <c r="I1253" s="12">
        <v>45487.463194444441</v>
      </c>
      <c r="J1253">
        <v>18</v>
      </c>
      <c r="K1253" t="s">
        <v>45</v>
      </c>
      <c r="L1253">
        <v>382</v>
      </c>
      <c r="M1253">
        <v>61</v>
      </c>
      <c r="N1253">
        <v>253</v>
      </c>
      <c r="O1253">
        <v>188</v>
      </c>
      <c r="P1253">
        <v>5</v>
      </c>
      <c r="Q1253">
        <v>28</v>
      </c>
      <c r="R1253" t="s">
        <v>27</v>
      </c>
      <c r="S1253">
        <v>117025.76</v>
      </c>
      <c r="T1253" t="s">
        <v>42</v>
      </c>
      <c r="U1253" t="s">
        <v>43</v>
      </c>
      <c r="V1253" t="b">
        <v>1</v>
      </c>
      <c r="W1253" t="s">
        <v>48</v>
      </c>
      <c r="X1253">
        <v>272</v>
      </c>
      <c r="Y1253">
        <v>167</v>
      </c>
    </row>
    <row r="1254" spans="1:25" x14ac:dyDescent="0.35">
      <c r="A1254">
        <v>1253</v>
      </c>
      <c r="B1254">
        <v>2864</v>
      </c>
      <c r="C1254">
        <v>659</v>
      </c>
      <c r="D1254" t="s">
        <v>24</v>
      </c>
      <c r="E1254" t="s">
        <v>47</v>
      </c>
      <c r="F1254">
        <v>4</v>
      </c>
      <c r="G1254">
        <v>896.61</v>
      </c>
      <c r="H1254">
        <f t="shared" si="19"/>
        <v>3586.44</v>
      </c>
      <c r="I1254" s="11">
        <v>45447.419444444444</v>
      </c>
      <c r="J1254">
        <v>13</v>
      </c>
      <c r="K1254" t="s">
        <v>45</v>
      </c>
      <c r="L1254">
        <v>7</v>
      </c>
      <c r="M1254">
        <v>109</v>
      </c>
      <c r="N1254">
        <v>218</v>
      </c>
      <c r="O1254">
        <v>477</v>
      </c>
      <c r="P1254">
        <v>10</v>
      </c>
      <c r="Q1254">
        <v>45</v>
      </c>
      <c r="R1254" t="s">
        <v>27</v>
      </c>
      <c r="S1254">
        <v>109754.77</v>
      </c>
      <c r="T1254" t="s">
        <v>42</v>
      </c>
      <c r="U1254" t="s">
        <v>29</v>
      </c>
      <c r="V1254" t="b">
        <v>0</v>
      </c>
      <c r="W1254" t="s">
        <v>30</v>
      </c>
      <c r="X1254">
        <v>181</v>
      </c>
      <c r="Y1254">
        <v>130</v>
      </c>
    </row>
    <row r="1255" spans="1:25" x14ac:dyDescent="0.35">
      <c r="A1255">
        <v>1254</v>
      </c>
      <c r="B1255">
        <v>6655</v>
      </c>
      <c r="C1255">
        <v>690</v>
      </c>
      <c r="D1255" t="s">
        <v>52</v>
      </c>
      <c r="E1255" t="s">
        <v>47</v>
      </c>
      <c r="F1255">
        <v>1</v>
      </c>
      <c r="G1255">
        <v>1220.97</v>
      </c>
      <c r="H1255">
        <f t="shared" si="19"/>
        <v>1220.97</v>
      </c>
      <c r="I1255" s="12">
        <v>45502.052083333336</v>
      </c>
      <c r="J1255">
        <v>16</v>
      </c>
      <c r="K1255" t="s">
        <v>36</v>
      </c>
      <c r="L1255">
        <v>295</v>
      </c>
      <c r="M1255">
        <v>53</v>
      </c>
      <c r="N1255">
        <v>259</v>
      </c>
      <c r="O1255">
        <v>138</v>
      </c>
      <c r="P1255">
        <v>2</v>
      </c>
      <c r="Q1255">
        <v>30</v>
      </c>
      <c r="R1255" t="s">
        <v>46</v>
      </c>
      <c r="S1255">
        <v>38465.660000000003</v>
      </c>
      <c r="T1255" t="s">
        <v>37</v>
      </c>
      <c r="U1255" t="s">
        <v>29</v>
      </c>
      <c r="V1255" t="b">
        <v>0</v>
      </c>
      <c r="W1255" t="s">
        <v>30</v>
      </c>
      <c r="X1255">
        <v>140</v>
      </c>
      <c r="Y1255">
        <v>352</v>
      </c>
    </row>
    <row r="1256" spans="1:25" x14ac:dyDescent="0.35">
      <c r="A1256">
        <v>1255</v>
      </c>
      <c r="B1256">
        <v>8043</v>
      </c>
      <c r="C1256">
        <v>475</v>
      </c>
      <c r="D1256" t="s">
        <v>49</v>
      </c>
      <c r="E1256" t="s">
        <v>25</v>
      </c>
      <c r="F1256">
        <v>5</v>
      </c>
      <c r="G1256">
        <v>123.51</v>
      </c>
      <c r="H1256">
        <f t="shared" si="19"/>
        <v>617.55000000000007</v>
      </c>
      <c r="I1256" s="11">
        <v>45479.061111111114</v>
      </c>
      <c r="J1256">
        <v>5</v>
      </c>
      <c r="K1256" t="s">
        <v>36</v>
      </c>
      <c r="L1256">
        <v>150</v>
      </c>
      <c r="M1256">
        <v>99</v>
      </c>
      <c r="N1256">
        <v>141</v>
      </c>
      <c r="O1256">
        <v>357</v>
      </c>
      <c r="P1256">
        <v>6</v>
      </c>
      <c r="Q1256">
        <v>46</v>
      </c>
      <c r="R1256" t="s">
        <v>27</v>
      </c>
      <c r="S1256">
        <v>39787.35</v>
      </c>
      <c r="T1256" t="s">
        <v>28</v>
      </c>
      <c r="U1256" t="s">
        <v>50</v>
      </c>
      <c r="V1256" t="b">
        <v>1</v>
      </c>
      <c r="W1256" t="s">
        <v>30</v>
      </c>
      <c r="X1256">
        <v>269</v>
      </c>
      <c r="Y1256">
        <v>205</v>
      </c>
    </row>
    <row r="1257" spans="1:25" x14ac:dyDescent="0.35">
      <c r="A1257">
        <v>1256</v>
      </c>
      <c r="B1257">
        <v>2816</v>
      </c>
      <c r="C1257">
        <v>134</v>
      </c>
      <c r="D1257" t="s">
        <v>38</v>
      </c>
      <c r="E1257" t="s">
        <v>47</v>
      </c>
      <c r="F1257">
        <v>3</v>
      </c>
      <c r="G1257">
        <v>1988.25</v>
      </c>
      <c r="H1257">
        <f t="shared" si="19"/>
        <v>5964.75</v>
      </c>
      <c r="I1257" s="12">
        <v>45391.938194444447</v>
      </c>
      <c r="J1257">
        <v>7</v>
      </c>
      <c r="K1257" t="s">
        <v>26</v>
      </c>
      <c r="L1257">
        <v>85</v>
      </c>
      <c r="M1257">
        <v>63</v>
      </c>
      <c r="N1257">
        <v>244</v>
      </c>
      <c r="O1257">
        <v>170</v>
      </c>
      <c r="P1257">
        <v>3</v>
      </c>
      <c r="Q1257">
        <v>53</v>
      </c>
      <c r="R1257" t="s">
        <v>41</v>
      </c>
      <c r="S1257">
        <v>90842.32</v>
      </c>
      <c r="T1257" t="s">
        <v>33</v>
      </c>
      <c r="U1257" t="s">
        <v>50</v>
      </c>
      <c r="V1257" t="b">
        <v>0</v>
      </c>
      <c r="W1257" t="s">
        <v>48</v>
      </c>
      <c r="X1257">
        <v>394</v>
      </c>
      <c r="Y1257">
        <v>264</v>
      </c>
    </row>
    <row r="1258" spans="1:25" x14ac:dyDescent="0.35">
      <c r="A1258">
        <v>1257</v>
      </c>
      <c r="B1258">
        <v>5640</v>
      </c>
      <c r="C1258">
        <v>138</v>
      </c>
      <c r="D1258" t="s">
        <v>52</v>
      </c>
      <c r="E1258" t="s">
        <v>25</v>
      </c>
      <c r="F1258">
        <v>1</v>
      </c>
      <c r="G1258">
        <v>1821.98</v>
      </c>
      <c r="H1258">
        <f t="shared" si="19"/>
        <v>1821.98</v>
      </c>
      <c r="I1258" s="11">
        <v>45296.270833333336</v>
      </c>
      <c r="J1258">
        <v>7</v>
      </c>
      <c r="K1258" t="s">
        <v>26</v>
      </c>
      <c r="L1258">
        <v>338</v>
      </c>
      <c r="M1258">
        <v>76</v>
      </c>
      <c r="N1258">
        <v>196</v>
      </c>
      <c r="O1258">
        <v>192</v>
      </c>
      <c r="P1258">
        <v>9</v>
      </c>
      <c r="Q1258">
        <v>64</v>
      </c>
      <c r="R1258" t="s">
        <v>27</v>
      </c>
      <c r="S1258">
        <v>58118.85</v>
      </c>
      <c r="T1258" t="s">
        <v>37</v>
      </c>
      <c r="U1258" t="s">
        <v>43</v>
      </c>
      <c r="V1258" t="b">
        <v>1</v>
      </c>
      <c r="W1258" t="s">
        <v>48</v>
      </c>
      <c r="X1258">
        <v>274</v>
      </c>
      <c r="Y1258">
        <v>398</v>
      </c>
    </row>
    <row r="1259" spans="1:25" x14ac:dyDescent="0.35">
      <c r="A1259">
        <v>1258</v>
      </c>
      <c r="B1259">
        <v>8972</v>
      </c>
      <c r="C1259">
        <v>681</v>
      </c>
      <c r="D1259" t="s">
        <v>24</v>
      </c>
      <c r="E1259" t="s">
        <v>47</v>
      </c>
      <c r="F1259">
        <v>5</v>
      </c>
      <c r="G1259">
        <v>227.72</v>
      </c>
      <c r="H1259">
        <f t="shared" si="19"/>
        <v>1138.5999999999999</v>
      </c>
      <c r="I1259" s="12">
        <v>45354.790277777778</v>
      </c>
      <c r="J1259">
        <v>3</v>
      </c>
      <c r="K1259" t="s">
        <v>45</v>
      </c>
      <c r="L1259">
        <v>295</v>
      </c>
      <c r="M1259">
        <v>133</v>
      </c>
      <c r="N1259">
        <v>146</v>
      </c>
      <c r="O1259">
        <v>259</v>
      </c>
      <c r="P1259">
        <v>10</v>
      </c>
      <c r="Q1259">
        <v>31</v>
      </c>
      <c r="R1259" t="s">
        <v>41</v>
      </c>
      <c r="S1259">
        <v>89713.87</v>
      </c>
      <c r="T1259" t="s">
        <v>37</v>
      </c>
      <c r="U1259" t="s">
        <v>29</v>
      </c>
      <c r="V1259" t="b">
        <v>0</v>
      </c>
      <c r="W1259" t="s">
        <v>30</v>
      </c>
      <c r="X1259">
        <v>292</v>
      </c>
      <c r="Y1259">
        <v>163</v>
      </c>
    </row>
    <row r="1260" spans="1:25" x14ac:dyDescent="0.35">
      <c r="A1260">
        <v>1259</v>
      </c>
      <c r="B1260">
        <v>9633</v>
      </c>
      <c r="C1260">
        <v>594</v>
      </c>
      <c r="D1260" t="s">
        <v>24</v>
      </c>
      <c r="E1260" t="s">
        <v>47</v>
      </c>
      <c r="F1260">
        <v>4</v>
      </c>
      <c r="G1260">
        <v>830.89</v>
      </c>
      <c r="H1260">
        <f t="shared" si="19"/>
        <v>3323.56</v>
      </c>
      <c r="I1260" s="11">
        <v>45426.131249999999</v>
      </c>
      <c r="J1260">
        <v>2</v>
      </c>
      <c r="K1260" t="s">
        <v>36</v>
      </c>
      <c r="L1260">
        <v>144</v>
      </c>
      <c r="M1260">
        <v>54</v>
      </c>
      <c r="N1260">
        <v>288</v>
      </c>
      <c r="O1260">
        <v>337</v>
      </c>
      <c r="P1260">
        <v>4</v>
      </c>
      <c r="Q1260">
        <v>43</v>
      </c>
      <c r="R1260" t="s">
        <v>27</v>
      </c>
      <c r="S1260">
        <v>32813.74</v>
      </c>
      <c r="T1260" t="s">
        <v>37</v>
      </c>
      <c r="U1260" t="s">
        <v>50</v>
      </c>
      <c r="V1260" t="b">
        <v>0</v>
      </c>
      <c r="W1260" t="s">
        <v>30</v>
      </c>
      <c r="X1260">
        <v>235</v>
      </c>
      <c r="Y1260">
        <v>468</v>
      </c>
    </row>
    <row r="1261" spans="1:25" x14ac:dyDescent="0.35">
      <c r="A1261">
        <v>1260</v>
      </c>
      <c r="B1261">
        <v>6053</v>
      </c>
      <c r="C1261">
        <v>821</v>
      </c>
      <c r="D1261" t="s">
        <v>24</v>
      </c>
      <c r="E1261" t="s">
        <v>25</v>
      </c>
      <c r="F1261">
        <v>2</v>
      </c>
      <c r="G1261">
        <v>1951.87</v>
      </c>
      <c r="H1261">
        <f t="shared" si="19"/>
        <v>3903.74</v>
      </c>
      <c r="I1261" s="12">
        <v>45509.324305555558</v>
      </c>
      <c r="J1261">
        <v>9</v>
      </c>
      <c r="K1261" t="s">
        <v>45</v>
      </c>
      <c r="L1261">
        <v>32</v>
      </c>
      <c r="M1261">
        <v>64</v>
      </c>
      <c r="N1261">
        <v>204</v>
      </c>
      <c r="O1261">
        <v>391</v>
      </c>
      <c r="P1261">
        <v>3</v>
      </c>
      <c r="Q1261">
        <v>50</v>
      </c>
      <c r="R1261" t="s">
        <v>27</v>
      </c>
      <c r="S1261">
        <v>80464.81</v>
      </c>
      <c r="T1261" t="s">
        <v>37</v>
      </c>
      <c r="U1261" t="s">
        <v>43</v>
      </c>
      <c r="V1261" t="b">
        <v>0</v>
      </c>
      <c r="W1261" t="s">
        <v>30</v>
      </c>
      <c r="X1261">
        <v>294</v>
      </c>
      <c r="Y1261">
        <v>225</v>
      </c>
    </row>
    <row r="1262" spans="1:25" x14ac:dyDescent="0.35">
      <c r="A1262">
        <v>1261</v>
      </c>
      <c r="B1262">
        <v>1744</v>
      </c>
      <c r="C1262">
        <v>477</v>
      </c>
      <c r="D1262" t="s">
        <v>51</v>
      </c>
      <c r="E1262" t="s">
        <v>25</v>
      </c>
      <c r="F1262">
        <v>4</v>
      </c>
      <c r="G1262">
        <v>1177.77</v>
      </c>
      <c r="H1262">
        <f t="shared" si="19"/>
        <v>4711.08</v>
      </c>
      <c r="I1262" s="11">
        <v>45467.782638888886</v>
      </c>
      <c r="J1262">
        <v>9</v>
      </c>
      <c r="K1262" t="s">
        <v>45</v>
      </c>
      <c r="L1262">
        <v>422</v>
      </c>
      <c r="M1262">
        <v>63</v>
      </c>
      <c r="N1262">
        <v>158</v>
      </c>
      <c r="O1262">
        <v>422</v>
      </c>
      <c r="P1262">
        <v>9</v>
      </c>
      <c r="Q1262">
        <v>65</v>
      </c>
      <c r="R1262" t="s">
        <v>41</v>
      </c>
      <c r="S1262">
        <v>116001.59</v>
      </c>
      <c r="T1262" t="s">
        <v>28</v>
      </c>
      <c r="U1262" t="s">
        <v>29</v>
      </c>
      <c r="V1262" t="b">
        <v>0</v>
      </c>
      <c r="W1262" t="s">
        <v>30</v>
      </c>
      <c r="X1262">
        <v>118</v>
      </c>
      <c r="Y1262">
        <v>386</v>
      </c>
    </row>
    <row r="1263" spans="1:25" x14ac:dyDescent="0.35">
      <c r="A1263">
        <v>1262</v>
      </c>
      <c r="B1263">
        <v>4612</v>
      </c>
      <c r="C1263">
        <v>215</v>
      </c>
      <c r="D1263" t="s">
        <v>31</v>
      </c>
      <c r="E1263" t="s">
        <v>25</v>
      </c>
      <c r="F1263">
        <v>4</v>
      </c>
      <c r="G1263">
        <v>1435.24</v>
      </c>
      <c r="H1263">
        <f t="shared" si="19"/>
        <v>5740.96</v>
      </c>
      <c r="I1263" s="12">
        <v>45521.575694444444</v>
      </c>
      <c r="J1263">
        <v>17</v>
      </c>
      <c r="K1263" t="s">
        <v>26</v>
      </c>
      <c r="L1263">
        <v>92</v>
      </c>
      <c r="M1263">
        <v>136</v>
      </c>
      <c r="N1263">
        <v>142</v>
      </c>
      <c r="O1263">
        <v>422</v>
      </c>
      <c r="P1263">
        <v>2</v>
      </c>
      <c r="Q1263">
        <v>23</v>
      </c>
      <c r="R1263" t="s">
        <v>27</v>
      </c>
      <c r="S1263">
        <v>112207.96</v>
      </c>
      <c r="T1263" t="s">
        <v>37</v>
      </c>
      <c r="U1263" t="s">
        <v>34</v>
      </c>
      <c r="V1263" t="b">
        <v>0</v>
      </c>
      <c r="W1263" t="s">
        <v>35</v>
      </c>
      <c r="X1263">
        <v>450</v>
      </c>
      <c r="Y1263">
        <v>129</v>
      </c>
    </row>
    <row r="1264" spans="1:25" x14ac:dyDescent="0.35">
      <c r="A1264">
        <v>1263</v>
      </c>
      <c r="B1264">
        <v>7475</v>
      </c>
      <c r="C1264">
        <v>694</v>
      </c>
      <c r="D1264" t="s">
        <v>38</v>
      </c>
      <c r="E1264" t="s">
        <v>47</v>
      </c>
      <c r="F1264">
        <v>1</v>
      </c>
      <c r="G1264">
        <v>1342.69</v>
      </c>
      <c r="H1264">
        <f t="shared" si="19"/>
        <v>1342.69</v>
      </c>
      <c r="I1264" s="11">
        <v>45539.043749999997</v>
      </c>
      <c r="J1264">
        <v>4</v>
      </c>
      <c r="K1264" t="s">
        <v>32</v>
      </c>
      <c r="L1264">
        <v>160</v>
      </c>
      <c r="M1264">
        <v>66</v>
      </c>
      <c r="N1264">
        <v>283</v>
      </c>
      <c r="O1264">
        <v>192</v>
      </c>
      <c r="P1264">
        <v>7</v>
      </c>
      <c r="Q1264">
        <v>28</v>
      </c>
      <c r="R1264" t="s">
        <v>46</v>
      </c>
      <c r="S1264">
        <v>100545.2</v>
      </c>
      <c r="T1264" t="s">
        <v>33</v>
      </c>
      <c r="U1264" t="s">
        <v>34</v>
      </c>
      <c r="V1264" t="b">
        <v>1</v>
      </c>
      <c r="W1264" t="s">
        <v>35</v>
      </c>
      <c r="X1264">
        <v>399</v>
      </c>
      <c r="Y1264">
        <v>284</v>
      </c>
    </row>
    <row r="1265" spans="1:25" x14ac:dyDescent="0.35">
      <c r="A1265">
        <v>1264</v>
      </c>
      <c r="B1265">
        <v>1897</v>
      </c>
      <c r="C1265">
        <v>593</v>
      </c>
      <c r="D1265" t="s">
        <v>39</v>
      </c>
      <c r="E1265" t="s">
        <v>25</v>
      </c>
      <c r="F1265">
        <v>2</v>
      </c>
      <c r="G1265">
        <v>211.92</v>
      </c>
      <c r="H1265">
        <f t="shared" si="19"/>
        <v>423.84</v>
      </c>
      <c r="I1265" s="12">
        <v>45466.361111111109</v>
      </c>
      <c r="J1265">
        <v>16</v>
      </c>
      <c r="K1265" t="s">
        <v>32</v>
      </c>
      <c r="L1265">
        <v>289</v>
      </c>
      <c r="M1265">
        <v>107</v>
      </c>
      <c r="N1265">
        <v>221</v>
      </c>
      <c r="O1265">
        <v>164</v>
      </c>
      <c r="P1265">
        <v>7</v>
      </c>
      <c r="Q1265">
        <v>39</v>
      </c>
      <c r="R1265" t="s">
        <v>46</v>
      </c>
      <c r="S1265">
        <v>117290.31</v>
      </c>
      <c r="T1265" t="s">
        <v>37</v>
      </c>
      <c r="U1265" t="s">
        <v>34</v>
      </c>
      <c r="V1265" t="b">
        <v>0</v>
      </c>
      <c r="W1265" t="s">
        <v>35</v>
      </c>
      <c r="X1265">
        <v>172</v>
      </c>
      <c r="Y1265">
        <v>441</v>
      </c>
    </row>
    <row r="1266" spans="1:25" x14ac:dyDescent="0.35">
      <c r="A1266">
        <v>1265</v>
      </c>
      <c r="B1266">
        <v>1125</v>
      </c>
      <c r="C1266">
        <v>807</v>
      </c>
      <c r="D1266" t="s">
        <v>38</v>
      </c>
      <c r="E1266" t="s">
        <v>47</v>
      </c>
      <c r="F1266">
        <v>4</v>
      </c>
      <c r="G1266">
        <v>98.58</v>
      </c>
      <c r="H1266">
        <f t="shared" si="19"/>
        <v>394.32</v>
      </c>
      <c r="I1266" s="11">
        <v>45546.436805555553</v>
      </c>
      <c r="J1266">
        <v>15</v>
      </c>
      <c r="K1266" t="s">
        <v>36</v>
      </c>
      <c r="L1266">
        <v>229</v>
      </c>
      <c r="M1266">
        <v>77</v>
      </c>
      <c r="N1266">
        <v>155</v>
      </c>
      <c r="O1266">
        <v>231</v>
      </c>
      <c r="P1266">
        <v>6</v>
      </c>
      <c r="Q1266">
        <v>34</v>
      </c>
      <c r="R1266" t="s">
        <v>46</v>
      </c>
      <c r="S1266">
        <v>27826.92</v>
      </c>
      <c r="T1266" t="s">
        <v>37</v>
      </c>
      <c r="U1266" t="s">
        <v>50</v>
      </c>
      <c r="V1266" t="b">
        <v>0</v>
      </c>
      <c r="W1266" t="s">
        <v>30</v>
      </c>
      <c r="X1266">
        <v>220</v>
      </c>
      <c r="Y1266">
        <v>143</v>
      </c>
    </row>
    <row r="1267" spans="1:25" x14ac:dyDescent="0.35">
      <c r="A1267">
        <v>1266</v>
      </c>
      <c r="B1267">
        <v>4349</v>
      </c>
      <c r="C1267">
        <v>181</v>
      </c>
      <c r="D1267" t="s">
        <v>31</v>
      </c>
      <c r="E1267" t="s">
        <v>47</v>
      </c>
      <c r="F1267">
        <v>5</v>
      </c>
      <c r="G1267">
        <v>1704.42</v>
      </c>
      <c r="H1267">
        <f t="shared" si="19"/>
        <v>8522.1</v>
      </c>
      <c r="I1267" s="12">
        <v>45401.482638888891</v>
      </c>
      <c r="J1267">
        <v>8</v>
      </c>
      <c r="K1267" t="s">
        <v>40</v>
      </c>
      <c r="L1267">
        <v>318</v>
      </c>
      <c r="M1267">
        <v>118</v>
      </c>
      <c r="N1267">
        <v>142</v>
      </c>
      <c r="O1267">
        <v>352</v>
      </c>
      <c r="P1267">
        <v>2</v>
      </c>
      <c r="Q1267">
        <v>24</v>
      </c>
      <c r="R1267" t="s">
        <v>27</v>
      </c>
      <c r="S1267">
        <v>42699.19</v>
      </c>
      <c r="T1267" t="s">
        <v>28</v>
      </c>
      <c r="U1267" t="s">
        <v>29</v>
      </c>
      <c r="V1267" t="b">
        <v>0</v>
      </c>
      <c r="W1267" t="s">
        <v>30</v>
      </c>
      <c r="X1267">
        <v>370</v>
      </c>
      <c r="Y1267">
        <v>287</v>
      </c>
    </row>
    <row r="1268" spans="1:25" x14ac:dyDescent="0.35">
      <c r="A1268">
        <v>1267</v>
      </c>
      <c r="B1268">
        <v>5938</v>
      </c>
      <c r="C1268">
        <v>245</v>
      </c>
      <c r="D1268" t="s">
        <v>39</v>
      </c>
      <c r="E1268" t="s">
        <v>47</v>
      </c>
      <c r="F1268">
        <v>3</v>
      </c>
      <c r="G1268">
        <v>1329.51</v>
      </c>
      <c r="H1268">
        <f t="shared" si="19"/>
        <v>3988.5299999999997</v>
      </c>
      <c r="I1268" s="11">
        <v>45342.00277777778</v>
      </c>
      <c r="J1268">
        <v>14</v>
      </c>
      <c r="K1268" t="s">
        <v>36</v>
      </c>
      <c r="L1268">
        <v>319</v>
      </c>
      <c r="M1268">
        <v>78</v>
      </c>
      <c r="N1268">
        <v>167</v>
      </c>
      <c r="O1268">
        <v>307</v>
      </c>
      <c r="P1268">
        <v>8</v>
      </c>
      <c r="Q1268">
        <v>36</v>
      </c>
      <c r="R1268" t="s">
        <v>46</v>
      </c>
      <c r="S1268">
        <v>47598.35</v>
      </c>
      <c r="T1268" t="s">
        <v>42</v>
      </c>
      <c r="U1268" t="s">
        <v>43</v>
      </c>
      <c r="V1268" t="b">
        <v>0</v>
      </c>
      <c r="W1268" t="s">
        <v>48</v>
      </c>
      <c r="X1268">
        <v>260</v>
      </c>
      <c r="Y1268">
        <v>136</v>
      </c>
    </row>
    <row r="1269" spans="1:25" x14ac:dyDescent="0.35">
      <c r="A1269">
        <v>1268</v>
      </c>
      <c r="B1269">
        <v>4460</v>
      </c>
      <c r="C1269">
        <v>847</v>
      </c>
      <c r="D1269" t="s">
        <v>52</v>
      </c>
      <c r="E1269" t="s">
        <v>47</v>
      </c>
      <c r="F1269">
        <v>1</v>
      </c>
      <c r="G1269">
        <v>1849.27</v>
      </c>
      <c r="H1269">
        <f t="shared" si="19"/>
        <v>1849.27</v>
      </c>
      <c r="I1269" s="12">
        <v>45492.9</v>
      </c>
      <c r="J1269">
        <v>12</v>
      </c>
      <c r="K1269" t="s">
        <v>32</v>
      </c>
      <c r="L1269">
        <v>378</v>
      </c>
      <c r="M1269">
        <v>61</v>
      </c>
      <c r="N1269">
        <v>158</v>
      </c>
      <c r="O1269">
        <v>433</v>
      </c>
      <c r="P1269">
        <v>8</v>
      </c>
      <c r="Q1269">
        <v>39</v>
      </c>
      <c r="R1269" t="s">
        <v>27</v>
      </c>
      <c r="S1269">
        <v>106005.42</v>
      </c>
      <c r="T1269" t="s">
        <v>37</v>
      </c>
      <c r="U1269" t="s">
        <v>43</v>
      </c>
      <c r="V1269" t="b">
        <v>1</v>
      </c>
      <c r="W1269" t="s">
        <v>35</v>
      </c>
      <c r="X1269">
        <v>280</v>
      </c>
      <c r="Y1269">
        <v>448</v>
      </c>
    </row>
    <row r="1270" spans="1:25" x14ac:dyDescent="0.35">
      <c r="A1270">
        <v>1269</v>
      </c>
      <c r="B1270">
        <v>3248</v>
      </c>
      <c r="C1270">
        <v>848</v>
      </c>
      <c r="D1270" t="s">
        <v>51</v>
      </c>
      <c r="E1270" t="s">
        <v>25</v>
      </c>
      <c r="F1270">
        <v>1</v>
      </c>
      <c r="G1270">
        <v>1792.58</v>
      </c>
      <c r="H1270">
        <f t="shared" si="19"/>
        <v>1792.58</v>
      </c>
      <c r="I1270" s="11">
        <v>45402.263194444444</v>
      </c>
      <c r="J1270">
        <v>11</v>
      </c>
      <c r="K1270" t="s">
        <v>32</v>
      </c>
      <c r="L1270">
        <v>420</v>
      </c>
      <c r="M1270">
        <v>135</v>
      </c>
      <c r="N1270">
        <v>225</v>
      </c>
      <c r="O1270">
        <v>382</v>
      </c>
      <c r="P1270">
        <v>4</v>
      </c>
      <c r="Q1270">
        <v>26</v>
      </c>
      <c r="R1270" t="s">
        <v>27</v>
      </c>
      <c r="S1270">
        <v>21446.7</v>
      </c>
      <c r="T1270" t="s">
        <v>28</v>
      </c>
      <c r="U1270" t="s">
        <v>50</v>
      </c>
      <c r="V1270" t="b">
        <v>0</v>
      </c>
      <c r="W1270" t="s">
        <v>30</v>
      </c>
      <c r="X1270">
        <v>198</v>
      </c>
      <c r="Y1270">
        <v>185</v>
      </c>
    </row>
    <row r="1271" spans="1:25" x14ac:dyDescent="0.35">
      <c r="A1271">
        <v>1270</v>
      </c>
      <c r="B1271">
        <v>5186</v>
      </c>
      <c r="C1271">
        <v>639</v>
      </c>
      <c r="D1271" t="s">
        <v>51</v>
      </c>
      <c r="E1271" t="s">
        <v>47</v>
      </c>
      <c r="F1271">
        <v>1</v>
      </c>
      <c r="G1271">
        <v>125.37</v>
      </c>
      <c r="H1271">
        <f t="shared" si="19"/>
        <v>125.37</v>
      </c>
      <c r="I1271" s="12">
        <v>45377.01458333333</v>
      </c>
      <c r="J1271">
        <v>14</v>
      </c>
      <c r="K1271" t="s">
        <v>40</v>
      </c>
      <c r="L1271">
        <v>301</v>
      </c>
      <c r="M1271">
        <v>116</v>
      </c>
      <c r="N1271">
        <v>293</v>
      </c>
      <c r="O1271">
        <v>316</v>
      </c>
      <c r="P1271">
        <v>2</v>
      </c>
      <c r="Q1271">
        <v>51</v>
      </c>
      <c r="R1271" t="s">
        <v>27</v>
      </c>
      <c r="S1271">
        <v>58402.42</v>
      </c>
      <c r="T1271" t="s">
        <v>42</v>
      </c>
      <c r="U1271" t="s">
        <v>29</v>
      </c>
      <c r="V1271" t="b">
        <v>0</v>
      </c>
      <c r="W1271" t="s">
        <v>30</v>
      </c>
      <c r="X1271">
        <v>192</v>
      </c>
      <c r="Y1271">
        <v>509</v>
      </c>
    </row>
    <row r="1272" spans="1:25" x14ac:dyDescent="0.35">
      <c r="A1272">
        <v>1271</v>
      </c>
      <c r="B1272">
        <v>5742</v>
      </c>
      <c r="C1272">
        <v>979</v>
      </c>
      <c r="D1272" t="s">
        <v>31</v>
      </c>
      <c r="E1272" t="s">
        <v>47</v>
      </c>
      <c r="F1272">
        <v>2</v>
      </c>
      <c r="G1272">
        <v>1082.79</v>
      </c>
      <c r="H1272">
        <f t="shared" si="19"/>
        <v>2165.58</v>
      </c>
      <c r="I1272" s="11">
        <v>45292.660416666666</v>
      </c>
      <c r="J1272">
        <v>3</v>
      </c>
      <c r="K1272" t="s">
        <v>32</v>
      </c>
      <c r="L1272">
        <v>18</v>
      </c>
      <c r="M1272">
        <v>130</v>
      </c>
      <c r="N1272">
        <v>110</v>
      </c>
      <c r="O1272">
        <v>325</v>
      </c>
      <c r="P1272">
        <v>4</v>
      </c>
      <c r="Q1272">
        <v>67</v>
      </c>
      <c r="R1272" t="s">
        <v>46</v>
      </c>
      <c r="S1272">
        <v>27687.98</v>
      </c>
      <c r="T1272" t="s">
        <v>37</v>
      </c>
      <c r="U1272" t="s">
        <v>50</v>
      </c>
      <c r="V1272" t="b">
        <v>0</v>
      </c>
      <c r="W1272" t="s">
        <v>30</v>
      </c>
      <c r="X1272">
        <v>376</v>
      </c>
      <c r="Y1272">
        <v>506</v>
      </c>
    </row>
    <row r="1273" spans="1:25" x14ac:dyDescent="0.35">
      <c r="A1273">
        <v>1272</v>
      </c>
      <c r="B1273">
        <v>6375</v>
      </c>
      <c r="C1273">
        <v>868</v>
      </c>
      <c r="D1273" t="s">
        <v>51</v>
      </c>
      <c r="E1273" t="s">
        <v>47</v>
      </c>
      <c r="F1273">
        <v>2</v>
      </c>
      <c r="G1273">
        <v>1670.05</v>
      </c>
      <c r="H1273">
        <f t="shared" si="19"/>
        <v>3340.1</v>
      </c>
      <c r="I1273" s="12">
        <v>45384.388888888891</v>
      </c>
      <c r="J1273">
        <v>20</v>
      </c>
      <c r="K1273" t="s">
        <v>32</v>
      </c>
      <c r="L1273">
        <v>373</v>
      </c>
      <c r="M1273">
        <v>133</v>
      </c>
      <c r="N1273">
        <v>148</v>
      </c>
      <c r="O1273">
        <v>121</v>
      </c>
      <c r="P1273">
        <v>2</v>
      </c>
      <c r="Q1273">
        <v>49</v>
      </c>
      <c r="R1273" t="s">
        <v>27</v>
      </c>
      <c r="S1273">
        <v>114708.31</v>
      </c>
      <c r="T1273" t="s">
        <v>28</v>
      </c>
      <c r="U1273" t="s">
        <v>29</v>
      </c>
      <c r="V1273" t="b">
        <v>1</v>
      </c>
      <c r="W1273" t="s">
        <v>30</v>
      </c>
      <c r="X1273">
        <v>451</v>
      </c>
      <c r="Y1273">
        <v>292</v>
      </c>
    </row>
    <row r="1274" spans="1:25" x14ac:dyDescent="0.35">
      <c r="A1274">
        <v>1273</v>
      </c>
      <c r="B1274">
        <v>2965</v>
      </c>
      <c r="C1274">
        <v>897</v>
      </c>
      <c r="D1274" t="s">
        <v>51</v>
      </c>
      <c r="E1274" t="s">
        <v>47</v>
      </c>
      <c r="F1274">
        <v>5</v>
      </c>
      <c r="G1274">
        <v>863.6</v>
      </c>
      <c r="H1274">
        <f t="shared" si="19"/>
        <v>4318</v>
      </c>
      <c r="I1274" s="11">
        <v>45341.959027777775</v>
      </c>
      <c r="J1274">
        <v>5</v>
      </c>
      <c r="K1274" t="s">
        <v>45</v>
      </c>
      <c r="L1274">
        <v>349</v>
      </c>
      <c r="M1274">
        <v>61</v>
      </c>
      <c r="N1274">
        <v>273</v>
      </c>
      <c r="O1274">
        <v>451</v>
      </c>
      <c r="P1274">
        <v>10</v>
      </c>
      <c r="Q1274">
        <v>70</v>
      </c>
      <c r="R1274" t="s">
        <v>46</v>
      </c>
      <c r="S1274">
        <v>61909.06</v>
      </c>
      <c r="T1274" t="s">
        <v>42</v>
      </c>
      <c r="U1274" t="s">
        <v>50</v>
      </c>
      <c r="V1274" t="b">
        <v>1</v>
      </c>
      <c r="W1274" t="s">
        <v>30</v>
      </c>
      <c r="X1274">
        <v>183</v>
      </c>
      <c r="Y1274">
        <v>302</v>
      </c>
    </row>
    <row r="1275" spans="1:25" x14ac:dyDescent="0.35">
      <c r="A1275">
        <v>1274</v>
      </c>
      <c r="B1275">
        <v>1126</v>
      </c>
      <c r="C1275">
        <v>386</v>
      </c>
      <c r="D1275" t="s">
        <v>49</v>
      </c>
      <c r="E1275" t="s">
        <v>25</v>
      </c>
      <c r="F1275">
        <v>2</v>
      </c>
      <c r="G1275">
        <v>863.14</v>
      </c>
      <c r="H1275">
        <f t="shared" si="19"/>
        <v>1726.28</v>
      </c>
      <c r="I1275" s="12">
        <v>45359.436111111114</v>
      </c>
      <c r="J1275">
        <v>5</v>
      </c>
      <c r="K1275" t="s">
        <v>36</v>
      </c>
      <c r="L1275">
        <v>116</v>
      </c>
      <c r="M1275">
        <v>108</v>
      </c>
      <c r="N1275">
        <v>262</v>
      </c>
      <c r="O1275">
        <v>333</v>
      </c>
      <c r="P1275">
        <v>8</v>
      </c>
      <c r="Q1275">
        <v>52</v>
      </c>
      <c r="R1275" t="s">
        <v>46</v>
      </c>
      <c r="S1275">
        <v>31285.09</v>
      </c>
      <c r="T1275" t="s">
        <v>28</v>
      </c>
      <c r="U1275" t="s">
        <v>50</v>
      </c>
      <c r="V1275" t="b">
        <v>1</v>
      </c>
      <c r="W1275" t="s">
        <v>30</v>
      </c>
      <c r="X1275">
        <v>192</v>
      </c>
      <c r="Y1275">
        <v>356</v>
      </c>
    </row>
    <row r="1276" spans="1:25" x14ac:dyDescent="0.35">
      <c r="A1276">
        <v>1275</v>
      </c>
      <c r="B1276">
        <v>9149</v>
      </c>
      <c r="C1276">
        <v>576</v>
      </c>
      <c r="D1276" t="s">
        <v>38</v>
      </c>
      <c r="E1276" t="s">
        <v>47</v>
      </c>
      <c r="F1276">
        <v>2</v>
      </c>
      <c r="G1276">
        <v>282.19</v>
      </c>
      <c r="H1276">
        <f t="shared" si="19"/>
        <v>564.38</v>
      </c>
      <c r="I1276" s="11">
        <v>45345.55</v>
      </c>
      <c r="J1276">
        <v>3</v>
      </c>
      <c r="K1276" t="s">
        <v>40</v>
      </c>
      <c r="L1276">
        <v>389</v>
      </c>
      <c r="M1276">
        <v>70</v>
      </c>
      <c r="N1276">
        <v>257</v>
      </c>
      <c r="O1276">
        <v>152</v>
      </c>
      <c r="P1276">
        <v>5</v>
      </c>
      <c r="Q1276">
        <v>35</v>
      </c>
      <c r="R1276" t="s">
        <v>46</v>
      </c>
      <c r="S1276">
        <v>33112.06</v>
      </c>
      <c r="T1276" t="s">
        <v>37</v>
      </c>
      <c r="U1276" t="s">
        <v>29</v>
      </c>
      <c r="V1276" t="b">
        <v>1</v>
      </c>
      <c r="W1276" t="s">
        <v>30</v>
      </c>
      <c r="X1276">
        <v>357</v>
      </c>
      <c r="Y1276">
        <v>134</v>
      </c>
    </row>
    <row r="1277" spans="1:25" x14ac:dyDescent="0.35">
      <c r="A1277">
        <v>1276</v>
      </c>
      <c r="B1277">
        <v>8055</v>
      </c>
      <c r="C1277">
        <v>629</v>
      </c>
      <c r="D1277" t="s">
        <v>31</v>
      </c>
      <c r="E1277" t="s">
        <v>47</v>
      </c>
      <c r="F1277">
        <v>2</v>
      </c>
      <c r="G1277">
        <v>1836.16</v>
      </c>
      <c r="H1277">
        <f t="shared" si="19"/>
        <v>3672.32</v>
      </c>
      <c r="I1277" s="12">
        <v>45434.157638888886</v>
      </c>
      <c r="J1277">
        <v>17</v>
      </c>
      <c r="K1277" t="s">
        <v>36</v>
      </c>
      <c r="L1277">
        <v>395</v>
      </c>
      <c r="M1277">
        <v>53</v>
      </c>
      <c r="N1277">
        <v>120</v>
      </c>
      <c r="O1277">
        <v>300</v>
      </c>
      <c r="P1277">
        <v>10</v>
      </c>
      <c r="Q1277">
        <v>48</v>
      </c>
      <c r="R1277" t="s">
        <v>46</v>
      </c>
      <c r="S1277">
        <v>54320.97</v>
      </c>
      <c r="T1277" t="s">
        <v>42</v>
      </c>
      <c r="U1277" t="s">
        <v>43</v>
      </c>
      <c r="V1277" t="b">
        <v>0</v>
      </c>
      <c r="W1277" t="s">
        <v>30</v>
      </c>
      <c r="X1277">
        <v>295</v>
      </c>
      <c r="Y1277">
        <v>354</v>
      </c>
    </row>
    <row r="1278" spans="1:25" x14ac:dyDescent="0.35">
      <c r="A1278">
        <v>1277</v>
      </c>
      <c r="B1278">
        <v>3878</v>
      </c>
      <c r="C1278">
        <v>180</v>
      </c>
      <c r="D1278" t="s">
        <v>39</v>
      </c>
      <c r="E1278" t="s">
        <v>47</v>
      </c>
      <c r="F1278">
        <v>5</v>
      </c>
      <c r="G1278">
        <v>1998.54</v>
      </c>
      <c r="H1278">
        <f t="shared" si="19"/>
        <v>9992.7000000000007</v>
      </c>
      <c r="I1278" s="11">
        <v>45354.59375</v>
      </c>
      <c r="J1278">
        <v>18</v>
      </c>
      <c r="K1278" t="s">
        <v>36</v>
      </c>
      <c r="L1278">
        <v>71</v>
      </c>
      <c r="M1278">
        <v>81</v>
      </c>
      <c r="N1278">
        <v>246</v>
      </c>
      <c r="O1278">
        <v>326</v>
      </c>
      <c r="P1278">
        <v>4</v>
      </c>
      <c r="Q1278">
        <v>40</v>
      </c>
      <c r="R1278" t="s">
        <v>46</v>
      </c>
      <c r="S1278">
        <v>118539.21</v>
      </c>
      <c r="T1278" t="s">
        <v>42</v>
      </c>
      <c r="U1278" t="s">
        <v>50</v>
      </c>
      <c r="V1278" t="b">
        <v>0</v>
      </c>
      <c r="W1278" t="s">
        <v>30</v>
      </c>
      <c r="X1278">
        <v>230</v>
      </c>
      <c r="Y1278">
        <v>156</v>
      </c>
    </row>
    <row r="1279" spans="1:25" x14ac:dyDescent="0.35">
      <c r="A1279">
        <v>1278</v>
      </c>
      <c r="B1279">
        <v>3116</v>
      </c>
      <c r="C1279">
        <v>635</v>
      </c>
      <c r="D1279" t="s">
        <v>31</v>
      </c>
      <c r="E1279" t="s">
        <v>25</v>
      </c>
      <c r="F1279">
        <v>2</v>
      </c>
      <c r="G1279">
        <v>1508.58</v>
      </c>
      <c r="H1279">
        <f t="shared" si="19"/>
        <v>3017.16</v>
      </c>
      <c r="I1279" s="12">
        <v>45299.568749999999</v>
      </c>
      <c r="J1279">
        <v>5</v>
      </c>
      <c r="K1279" t="s">
        <v>32</v>
      </c>
      <c r="L1279">
        <v>126</v>
      </c>
      <c r="M1279">
        <v>90</v>
      </c>
      <c r="N1279">
        <v>270</v>
      </c>
      <c r="O1279">
        <v>147</v>
      </c>
      <c r="P1279">
        <v>2</v>
      </c>
      <c r="Q1279">
        <v>57</v>
      </c>
      <c r="R1279" t="s">
        <v>41</v>
      </c>
      <c r="S1279">
        <v>47522.37</v>
      </c>
      <c r="T1279" t="s">
        <v>37</v>
      </c>
      <c r="U1279" t="s">
        <v>50</v>
      </c>
      <c r="V1279" t="b">
        <v>0</v>
      </c>
      <c r="W1279" t="s">
        <v>48</v>
      </c>
      <c r="X1279">
        <v>235</v>
      </c>
      <c r="Y1279">
        <v>204</v>
      </c>
    </row>
    <row r="1280" spans="1:25" x14ac:dyDescent="0.35">
      <c r="A1280">
        <v>1279</v>
      </c>
      <c r="B1280">
        <v>7229</v>
      </c>
      <c r="C1280">
        <v>724</v>
      </c>
      <c r="D1280" t="s">
        <v>51</v>
      </c>
      <c r="E1280" t="s">
        <v>47</v>
      </c>
      <c r="F1280">
        <v>1</v>
      </c>
      <c r="G1280">
        <v>191.09</v>
      </c>
      <c r="H1280">
        <f t="shared" si="19"/>
        <v>191.09</v>
      </c>
      <c r="I1280" s="11">
        <v>45445.756249999999</v>
      </c>
      <c r="J1280">
        <v>5</v>
      </c>
      <c r="K1280" t="s">
        <v>40</v>
      </c>
      <c r="L1280">
        <v>285</v>
      </c>
      <c r="M1280">
        <v>110</v>
      </c>
      <c r="N1280">
        <v>110</v>
      </c>
      <c r="O1280">
        <v>426</v>
      </c>
      <c r="P1280">
        <v>4</v>
      </c>
      <c r="Q1280">
        <v>18</v>
      </c>
      <c r="R1280" t="s">
        <v>46</v>
      </c>
      <c r="S1280">
        <v>75788.789999999994</v>
      </c>
      <c r="T1280" t="s">
        <v>33</v>
      </c>
      <c r="U1280" t="s">
        <v>43</v>
      </c>
      <c r="V1280" t="b">
        <v>1</v>
      </c>
      <c r="W1280" t="s">
        <v>48</v>
      </c>
      <c r="X1280">
        <v>463</v>
      </c>
      <c r="Y1280">
        <v>402</v>
      </c>
    </row>
    <row r="1281" spans="1:25" x14ac:dyDescent="0.35">
      <c r="A1281">
        <v>1280</v>
      </c>
      <c r="B1281">
        <v>9725</v>
      </c>
      <c r="C1281">
        <v>190</v>
      </c>
      <c r="D1281" t="s">
        <v>39</v>
      </c>
      <c r="E1281" t="s">
        <v>47</v>
      </c>
      <c r="F1281">
        <v>5</v>
      </c>
      <c r="G1281">
        <v>1260.6500000000001</v>
      </c>
      <c r="H1281">
        <f t="shared" si="19"/>
        <v>6303.25</v>
      </c>
      <c r="I1281" s="12">
        <v>45412.368750000001</v>
      </c>
      <c r="J1281">
        <v>1</v>
      </c>
      <c r="K1281" t="s">
        <v>45</v>
      </c>
      <c r="L1281">
        <v>277</v>
      </c>
      <c r="M1281">
        <v>125</v>
      </c>
      <c r="N1281">
        <v>183</v>
      </c>
      <c r="O1281">
        <v>237</v>
      </c>
      <c r="P1281">
        <v>6</v>
      </c>
      <c r="Q1281">
        <v>35</v>
      </c>
      <c r="R1281" t="s">
        <v>27</v>
      </c>
      <c r="S1281">
        <v>45778.67</v>
      </c>
      <c r="T1281" t="s">
        <v>37</v>
      </c>
      <c r="U1281" t="s">
        <v>34</v>
      </c>
      <c r="V1281" t="b">
        <v>1</v>
      </c>
      <c r="W1281" t="s">
        <v>30</v>
      </c>
      <c r="X1281">
        <v>436</v>
      </c>
      <c r="Y1281">
        <v>178</v>
      </c>
    </row>
    <row r="1282" spans="1:25" x14ac:dyDescent="0.35">
      <c r="A1282">
        <v>1281</v>
      </c>
      <c r="B1282">
        <v>4770</v>
      </c>
      <c r="C1282">
        <v>351</v>
      </c>
      <c r="D1282" t="s">
        <v>38</v>
      </c>
      <c r="E1282" t="s">
        <v>47</v>
      </c>
      <c r="F1282">
        <v>5</v>
      </c>
      <c r="G1282">
        <v>127.13</v>
      </c>
      <c r="H1282">
        <f t="shared" si="19"/>
        <v>635.65</v>
      </c>
      <c r="I1282" s="11">
        <v>45375.665277777778</v>
      </c>
      <c r="J1282">
        <v>14</v>
      </c>
      <c r="K1282" t="s">
        <v>45</v>
      </c>
      <c r="L1282">
        <v>363</v>
      </c>
      <c r="M1282">
        <v>98</v>
      </c>
      <c r="N1282">
        <v>204</v>
      </c>
      <c r="O1282">
        <v>365</v>
      </c>
      <c r="P1282">
        <v>3</v>
      </c>
      <c r="Q1282">
        <v>34</v>
      </c>
      <c r="R1282" t="s">
        <v>41</v>
      </c>
      <c r="S1282">
        <v>65175</v>
      </c>
      <c r="T1282" t="s">
        <v>33</v>
      </c>
      <c r="U1282" t="s">
        <v>50</v>
      </c>
      <c r="V1282" t="b">
        <v>1</v>
      </c>
      <c r="W1282" t="s">
        <v>30</v>
      </c>
      <c r="X1282">
        <v>156</v>
      </c>
      <c r="Y1282">
        <v>221</v>
      </c>
    </row>
    <row r="1283" spans="1:25" x14ac:dyDescent="0.35">
      <c r="A1283">
        <v>1282</v>
      </c>
      <c r="B1283">
        <v>9196</v>
      </c>
      <c r="C1283">
        <v>583</v>
      </c>
      <c r="D1283" t="s">
        <v>51</v>
      </c>
      <c r="E1283" t="s">
        <v>47</v>
      </c>
      <c r="F1283">
        <v>2</v>
      </c>
      <c r="G1283">
        <v>619.36</v>
      </c>
      <c r="H1283">
        <f t="shared" ref="H1283:H1346" si="20">G1283*F1283</f>
        <v>1238.72</v>
      </c>
      <c r="I1283" s="12">
        <v>45489.908333333333</v>
      </c>
      <c r="J1283">
        <v>7</v>
      </c>
      <c r="K1283" t="s">
        <v>26</v>
      </c>
      <c r="L1283">
        <v>229</v>
      </c>
      <c r="M1283">
        <v>95</v>
      </c>
      <c r="N1283">
        <v>203</v>
      </c>
      <c r="O1283">
        <v>440</v>
      </c>
      <c r="P1283">
        <v>8</v>
      </c>
      <c r="Q1283">
        <v>47</v>
      </c>
      <c r="R1283" t="s">
        <v>41</v>
      </c>
      <c r="S1283">
        <v>41986.48</v>
      </c>
      <c r="T1283" t="s">
        <v>28</v>
      </c>
      <c r="U1283" t="s">
        <v>34</v>
      </c>
      <c r="V1283" t="b">
        <v>1</v>
      </c>
      <c r="W1283" t="s">
        <v>30</v>
      </c>
      <c r="X1283">
        <v>233</v>
      </c>
      <c r="Y1283">
        <v>271</v>
      </c>
    </row>
    <row r="1284" spans="1:25" x14ac:dyDescent="0.35">
      <c r="A1284">
        <v>1283</v>
      </c>
      <c r="B1284">
        <v>6802</v>
      </c>
      <c r="C1284">
        <v>745</v>
      </c>
      <c r="D1284" t="s">
        <v>38</v>
      </c>
      <c r="E1284" t="s">
        <v>25</v>
      </c>
      <c r="F1284">
        <v>3</v>
      </c>
      <c r="G1284">
        <v>287.89</v>
      </c>
      <c r="H1284">
        <f t="shared" si="20"/>
        <v>863.67</v>
      </c>
      <c r="I1284" s="11">
        <v>45543.23541666667</v>
      </c>
      <c r="J1284">
        <v>3</v>
      </c>
      <c r="K1284" t="s">
        <v>26</v>
      </c>
      <c r="L1284">
        <v>347</v>
      </c>
      <c r="M1284">
        <v>104</v>
      </c>
      <c r="N1284">
        <v>295</v>
      </c>
      <c r="O1284">
        <v>392</v>
      </c>
      <c r="P1284">
        <v>7</v>
      </c>
      <c r="Q1284">
        <v>36</v>
      </c>
      <c r="R1284" t="s">
        <v>41</v>
      </c>
      <c r="S1284">
        <v>40009.14</v>
      </c>
      <c r="T1284" t="s">
        <v>37</v>
      </c>
      <c r="U1284" t="s">
        <v>34</v>
      </c>
      <c r="V1284" t="b">
        <v>1</v>
      </c>
      <c r="W1284" t="s">
        <v>35</v>
      </c>
      <c r="X1284">
        <v>150</v>
      </c>
      <c r="Y1284">
        <v>327</v>
      </c>
    </row>
    <row r="1285" spans="1:25" x14ac:dyDescent="0.35">
      <c r="A1285">
        <v>1284</v>
      </c>
      <c r="B1285">
        <v>2180</v>
      </c>
      <c r="C1285">
        <v>859</v>
      </c>
      <c r="D1285" t="s">
        <v>51</v>
      </c>
      <c r="E1285" t="s">
        <v>25</v>
      </c>
      <c r="F1285">
        <v>2</v>
      </c>
      <c r="G1285">
        <v>1698.98</v>
      </c>
      <c r="H1285">
        <f t="shared" si="20"/>
        <v>3397.96</v>
      </c>
      <c r="I1285" s="12">
        <v>45439.493055555555</v>
      </c>
      <c r="J1285">
        <v>17</v>
      </c>
      <c r="K1285" t="s">
        <v>36</v>
      </c>
      <c r="L1285">
        <v>214</v>
      </c>
      <c r="M1285">
        <v>83</v>
      </c>
      <c r="N1285">
        <v>182</v>
      </c>
      <c r="O1285">
        <v>283</v>
      </c>
      <c r="P1285">
        <v>3</v>
      </c>
      <c r="Q1285">
        <v>62</v>
      </c>
      <c r="R1285" t="s">
        <v>41</v>
      </c>
      <c r="S1285">
        <v>110752.28</v>
      </c>
      <c r="T1285" t="s">
        <v>28</v>
      </c>
      <c r="U1285" t="s">
        <v>29</v>
      </c>
      <c r="V1285" t="b">
        <v>1</v>
      </c>
      <c r="W1285" t="s">
        <v>30</v>
      </c>
      <c r="X1285">
        <v>383</v>
      </c>
      <c r="Y1285">
        <v>297</v>
      </c>
    </row>
    <row r="1286" spans="1:25" x14ac:dyDescent="0.35">
      <c r="A1286">
        <v>1285</v>
      </c>
      <c r="B1286">
        <v>7505</v>
      </c>
      <c r="C1286">
        <v>779</v>
      </c>
      <c r="D1286" t="s">
        <v>39</v>
      </c>
      <c r="E1286" t="s">
        <v>25</v>
      </c>
      <c r="F1286">
        <v>4</v>
      </c>
      <c r="G1286">
        <v>441.12</v>
      </c>
      <c r="H1286">
        <f t="shared" si="20"/>
        <v>1764.48</v>
      </c>
      <c r="I1286" s="11">
        <v>45548.11041666667</v>
      </c>
      <c r="J1286">
        <v>13</v>
      </c>
      <c r="K1286" t="s">
        <v>45</v>
      </c>
      <c r="L1286">
        <v>239</v>
      </c>
      <c r="M1286">
        <v>51</v>
      </c>
      <c r="N1286">
        <v>274</v>
      </c>
      <c r="O1286">
        <v>335</v>
      </c>
      <c r="P1286">
        <v>6</v>
      </c>
      <c r="Q1286">
        <v>23</v>
      </c>
      <c r="R1286" t="s">
        <v>27</v>
      </c>
      <c r="S1286">
        <v>22784.45</v>
      </c>
      <c r="T1286" t="s">
        <v>33</v>
      </c>
      <c r="U1286" t="s">
        <v>29</v>
      </c>
      <c r="V1286" t="b">
        <v>0</v>
      </c>
      <c r="W1286" t="s">
        <v>35</v>
      </c>
      <c r="X1286">
        <v>203</v>
      </c>
      <c r="Y1286">
        <v>242</v>
      </c>
    </row>
    <row r="1287" spans="1:25" x14ac:dyDescent="0.35">
      <c r="A1287">
        <v>1286</v>
      </c>
      <c r="B1287">
        <v>1693</v>
      </c>
      <c r="C1287">
        <v>784</v>
      </c>
      <c r="D1287" t="s">
        <v>31</v>
      </c>
      <c r="E1287" t="s">
        <v>25</v>
      </c>
      <c r="F1287">
        <v>5</v>
      </c>
      <c r="G1287">
        <v>1028.79</v>
      </c>
      <c r="H1287">
        <f t="shared" si="20"/>
        <v>5143.95</v>
      </c>
      <c r="I1287" s="12">
        <v>45491.748611111114</v>
      </c>
      <c r="J1287">
        <v>10</v>
      </c>
      <c r="K1287" t="s">
        <v>40</v>
      </c>
      <c r="L1287">
        <v>199</v>
      </c>
      <c r="M1287">
        <v>53</v>
      </c>
      <c r="N1287">
        <v>127</v>
      </c>
      <c r="O1287">
        <v>412</v>
      </c>
      <c r="P1287">
        <v>6</v>
      </c>
      <c r="Q1287">
        <v>46</v>
      </c>
      <c r="R1287" t="s">
        <v>46</v>
      </c>
      <c r="S1287">
        <v>49622.94</v>
      </c>
      <c r="T1287" t="s">
        <v>33</v>
      </c>
      <c r="U1287" t="s">
        <v>34</v>
      </c>
      <c r="V1287" t="b">
        <v>1</v>
      </c>
      <c r="W1287" t="s">
        <v>30</v>
      </c>
      <c r="X1287">
        <v>390</v>
      </c>
      <c r="Y1287">
        <v>486</v>
      </c>
    </row>
    <row r="1288" spans="1:25" x14ac:dyDescent="0.35">
      <c r="A1288">
        <v>1287</v>
      </c>
      <c r="B1288">
        <v>8147</v>
      </c>
      <c r="C1288">
        <v>179</v>
      </c>
      <c r="D1288" t="s">
        <v>31</v>
      </c>
      <c r="E1288" t="s">
        <v>25</v>
      </c>
      <c r="F1288">
        <v>1</v>
      </c>
      <c r="G1288">
        <v>1498.3</v>
      </c>
      <c r="H1288">
        <f t="shared" si="20"/>
        <v>1498.3</v>
      </c>
      <c r="I1288" s="11">
        <v>45336.130555555559</v>
      </c>
      <c r="J1288">
        <v>4</v>
      </c>
      <c r="K1288" t="s">
        <v>36</v>
      </c>
      <c r="L1288">
        <v>436</v>
      </c>
      <c r="M1288">
        <v>58</v>
      </c>
      <c r="N1288">
        <v>167</v>
      </c>
      <c r="O1288">
        <v>172</v>
      </c>
      <c r="P1288">
        <v>10</v>
      </c>
      <c r="Q1288">
        <v>45</v>
      </c>
      <c r="R1288" t="s">
        <v>27</v>
      </c>
      <c r="S1288">
        <v>30902.240000000002</v>
      </c>
      <c r="T1288" t="s">
        <v>37</v>
      </c>
      <c r="U1288" t="s">
        <v>43</v>
      </c>
      <c r="V1288" t="b">
        <v>0</v>
      </c>
      <c r="W1288" t="s">
        <v>48</v>
      </c>
      <c r="X1288">
        <v>478</v>
      </c>
      <c r="Y1288">
        <v>388</v>
      </c>
    </row>
    <row r="1289" spans="1:25" x14ac:dyDescent="0.35">
      <c r="A1289">
        <v>1288</v>
      </c>
      <c r="B1289">
        <v>1307</v>
      </c>
      <c r="C1289">
        <v>800</v>
      </c>
      <c r="D1289" t="s">
        <v>49</v>
      </c>
      <c r="E1289" t="s">
        <v>47</v>
      </c>
      <c r="F1289">
        <v>5</v>
      </c>
      <c r="G1289">
        <v>691.8</v>
      </c>
      <c r="H1289">
        <f t="shared" si="20"/>
        <v>3459</v>
      </c>
      <c r="I1289" s="12">
        <v>45508.40902777778</v>
      </c>
      <c r="J1289">
        <v>16</v>
      </c>
      <c r="K1289" t="s">
        <v>32</v>
      </c>
      <c r="L1289">
        <v>220</v>
      </c>
      <c r="M1289">
        <v>122</v>
      </c>
      <c r="N1289">
        <v>116</v>
      </c>
      <c r="O1289">
        <v>270</v>
      </c>
      <c r="P1289">
        <v>4</v>
      </c>
      <c r="Q1289">
        <v>37</v>
      </c>
      <c r="R1289" t="s">
        <v>27</v>
      </c>
      <c r="S1289">
        <v>40207.86</v>
      </c>
      <c r="T1289" t="s">
        <v>37</v>
      </c>
      <c r="U1289" t="s">
        <v>34</v>
      </c>
      <c r="V1289" t="b">
        <v>0</v>
      </c>
      <c r="W1289" t="s">
        <v>35</v>
      </c>
      <c r="X1289">
        <v>235</v>
      </c>
      <c r="Y1289">
        <v>175</v>
      </c>
    </row>
    <row r="1290" spans="1:25" x14ac:dyDescent="0.35">
      <c r="A1290">
        <v>1289</v>
      </c>
      <c r="B1290">
        <v>8532</v>
      </c>
      <c r="C1290">
        <v>748</v>
      </c>
      <c r="D1290" t="s">
        <v>39</v>
      </c>
      <c r="E1290" t="s">
        <v>47</v>
      </c>
      <c r="F1290">
        <v>4</v>
      </c>
      <c r="G1290">
        <v>1129.3599999999999</v>
      </c>
      <c r="H1290">
        <f t="shared" si="20"/>
        <v>4517.4399999999996</v>
      </c>
      <c r="I1290" s="11">
        <v>45440.260416666664</v>
      </c>
      <c r="J1290">
        <v>13</v>
      </c>
      <c r="K1290" t="s">
        <v>40</v>
      </c>
      <c r="L1290">
        <v>18</v>
      </c>
      <c r="M1290">
        <v>58</v>
      </c>
      <c r="N1290">
        <v>275</v>
      </c>
      <c r="O1290">
        <v>333</v>
      </c>
      <c r="P1290">
        <v>8</v>
      </c>
      <c r="Q1290">
        <v>31</v>
      </c>
      <c r="R1290" t="s">
        <v>41</v>
      </c>
      <c r="S1290">
        <v>88523.83</v>
      </c>
      <c r="T1290" t="s">
        <v>28</v>
      </c>
      <c r="U1290" t="s">
        <v>34</v>
      </c>
      <c r="V1290" t="b">
        <v>0</v>
      </c>
      <c r="W1290" t="s">
        <v>30</v>
      </c>
      <c r="X1290">
        <v>306</v>
      </c>
      <c r="Y1290">
        <v>418</v>
      </c>
    </row>
    <row r="1291" spans="1:25" x14ac:dyDescent="0.35">
      <c r="A1291">
        <v>1290</v>
      </c>
      <c r="B1291">
        <v>2275</v>
      </c>
      <c r="C1291">
        <v>652</v>
      </c>
      <c r="D1291" t="s">
        <v>44</v>
      </c>
      <c r="E1291" t="s">
        <v>25</v>
      </c>
      <c r="F1291">
        <v>3</v>
      </c>
      <c r="G1291">
        <v>1781.9</v>
      </c>
      <c r="H1291">
        <f t="shared" si="20"/>
        <v>5345.7000000000007</v>
      </c>
      <c r="I1291" s="12">
        <v>45453.205555555556</v>
      </c>
      <c r="J1291">
        <v>3</v>
      </c>
      <c r="K1291" t="s">
        <v>40</v>
      </c>
      <c r="L1291">
        <v>323</v>
      </c>
      <c r="M1291">
        <v>135</v>
      </c>
      <c r="N1291">
        <v>159</v>
      </c>
      <c r="O1291">
        <v>374</v>
      </c>
      <c r="P1291">
        <v>7</v>
      </c>
      <c r="Q1291">
        <v>35</v>
      </c>
      <c r="R1291" t="s">
        <v>46</v>
      </c>
      <c r="S1291">
        <v>56947.12</v>
      </c>
      <c r="T1291" t="s">
        <v>33</v>
      </c>
      <c r="U1291" t="s">
        <v>29</v>
      </c>
      <c r="V1291" t="b">
        <v>0</v>
      </c>
      <c r="W1291" t="s">
        <v>30</v>
      </c>
      <c r="X1291">
        <v>320</v>
      </c>
      <c r="Y1291">
        <v>422</v>
      </c>
    </row>
    <row r="1292" spans="1:25" x14ac:dyDescent="0.35">
      <c r="A1292">
        <v>1291</v>
      </c>
      <c r="B1292">
        <v>6129</v>
      </c>
      <c r="C1292">
        <v>917</v>
      </c>
      <c r="D1292" t="s">
        <v>44</v>
      </c>
      <c r="E1292" t="s">
        <v>25</v>
      </c>
      <c r="F1292">
        <v>1</v>
      </c>
      <c r="G1292">
        <v>1993.01</v>
      </c>
      <c r="H1292">
        <f t="shared" si="20"/>
        <v>1993.01</v>
      </c>
      <c r="I1292" s="11">
        <v>45423.370833333334</v>
      </c>
      <c r="J1292">
        <v>8</v>
      </c>
      <c r="K1292" t="s">
        <v>45</v>
      </c>
      <c r="L1292">
        <v>198</v>
      </c>
      <c r="M1292">
        <v>149</v>
      </c>
      <c r="N1292">
        <v>178</v>
      </c>
      <c r="O1292">
        <v>289</v>
      </c>
      <c r="P1292">
        <v>6</v>
      </c>
      <c r="Q1292">
        <v>35</v>
      </c>
      <c r="R1292" t="s">
        <v>27</v>
      </c>
      <c r="S1292">
        <v>41111.379999999997</v>
      </c>
      <c r="T1292" t="s">
        <v>37</v>
      </c>
      <c r="U1292" t="s">
        <v>50</v>
      </c>
      <c r="V1292" t="b">
        <v>0</v>
      </c>
      <c r="W1292" t="s">
        <v>30</v>
      </c>
      <c r="X1292">
        <v>394</v>
      </c>
      <c r="Y1292">
        <v>412</v>
      </c>
    </row>
    <row r="1293" spans="1:25" x14ac:dyDescent="0.35">
      <c r="A1293">
        <v>1292</v>
      </c>
      <c r="B1293">
        <v>8033</v>
      </c>
      <c r="C1293">
        <v>693</v>
      </c>
      <c r="D1293" t="s">
        <v>44</v>
      </c>
      <c r="E1293" t="s">
        <v>25</v>
      </c>
      <c r="F1293">
        <v>4</v>
      </c>
      <c r="G1293">
        <v>458.58</v>
      </c>
      <c r="H1293">
        <f t="shared" si="20"/>
        <v>1834.32</v>
      </c>
      <c r="I1293" s="12">
        <v>45521.018055555556</v>
      </c>
      <c r="J1293">
        <v>1</v>
      </c>
      <c r="K1293" t="s">
        <v>32</v>
      </c>
      <c r="L1293">
        <v>425</v>
      </c>
      <c r="M1293">
        <v>133</v>
      </c>
      <c r="N1293">
        <v>148</v>
      </c>
      <c r="O1293">
        <v>454</v>
      </c>
      <c r="P1293">
        <v>2</v>
      </c>
      <c r="Q1293">
        <v>22</v>
      </c>
      <c r="R1293" t="s">
        <v>41</v>
      </c>
      <c r="S1293">
        <v>89395.26</v>
      </c>
      <c r="T1293" t="s">
        <v>28</v>
      </c>
      <c r="U1293" t="s">
        <v>29</v>
      </c>
      <c r="V1293" t="b">
        <v>1</v>
      </c>
      <c r="W1293" t="s">
        <v>30</v>
      </c>
      <c r="X1293">
        <v>271</v>
      </c>
      <c r="Y1293">
        <v>183</v>
      </c>
    </row>
    <row r="1294" spans="1:25" x14ac:dyDescent="0.35">
      <c r="A1294">
        <v>1293</v>
      </c>
      <c r="B1294">
        <v>7626</v>
      </c>
      <c r="C1294">
        <v>419</v>
      </c>
      <c r="D1294" t="s">
        <v>49</v>
      </c>
      <c r="E1294" t="s">
        <v>25</v>
      </c>
      <c r="F1294">
        <v>4</v>
      </c>
      <c r="G1294">
        <v>435.09</v>
      </c>
      <c r="H1294">
        <f t="shared" si="20"/>
        <v>1740.36</v>
      </c>
      <c r="I1294" s="11">
        <v>45494.056944444441</v>
      </c>
      <c r="J1294">
        <v>5</v>
      </c>
      <c r="K1294" t="s">
        <v>45</v>
      </c>
      <c r="L1294">
        <v>84</v>
      </c>
      <c r="M1294">
        <v>144</v>
      </c>
      <c r="N1294">
        <v>105</v>
      </c>
      <c r="O1294">
        <v>188</v>
      </c>
      <c r="P1294">
        <v>2</v>
      </c>
      <c r="Q1294">
        <v>18</v>
      </c>
      <c r="R1294" t="s">
        <v>27</v>
      </c>
      <c r="S1294">
        <v>115216.97</v>
      </c>
      <c r="T1294" t="s">
        <v>42</v>
      </c>
      <c r="U1294" t="s">
        <v>29</v>
      </c>
      <c r="V1294" t="b">
        <v>0</v>
      </c>
      <c r="W1294" t="s">
        <v>35</v>
      </c>
      <c r="X1294">
        <v>450</v>
      </c>
      <c r="Y1294">
        <v>400</v>
      </c>
    </row>
    <row r="1295" spans="1:25" x14ac:dyDescent="0.35">
      <c r="A1295">
        <v>1294</v>
      </c>
      <c r="B1295">
        <v>7843</v>
      </c>
      <c r="C1295">
        <v>727</v>
      </c>
      <c r="D1295" t="s">
        <v>51</v>
      </c>
      <c r="E1295" t="s">
        <v>25</v>
      </c>
      <c r="F1295">
        <v>4</v>
      </c>
      <c r="G1295">
        <v>879.66</v>
      </c>
      <c r="H1295">
        <f t="shared" si="20"/>
        <v>3518.64</v>
      </c>
      <c r="I1295" s="12">
        <v>45313.292361111111</v>
      </c>
      <c r="J1295">
        <v>7</v>
      </c>
      <c r="K1295" t="s">
        <v>40</v>
      </c>
      <c r="L1295">
        <v>430</v>
      </c>
      <c r="M1295">
        <v>90</v>
      </c>
      <c r="N1295">
        <v>214</v>
      </c>
      <c r="O1295">
        <v>198</v>
      </c>
      <c r="P1295">
        <v>9</v>
      </c>
      <c r="Q1295">
        <v>40</v>
      </c>
      <c r="R1295" t="s">
        <v>41</v>
      </c>
      <c r="S1295">
        <v>110850.29</v>
      </c>
      <c r="T1295" t="s">
        <v>42</v>
      </c>
      <c r="U1295" t="s">
        <v>50</v>
      </c>
      <c r="V1295" t="b">
        <v>0</v>
      </c>
      <c r="W1295" t="s">
        <v>30</v>
      </c>
      <c r="X1295">
        <v>112</v>
      </c>
      <c r="Y1295">
        <v>178</v>
      </c>
    </row>
    <row r="1296" spans="1:25" x14ac:dyDescent="0.35">
      <c r="A1296">
        <v>1295</v>
      </c>
      <c r="B1296">
        <v>5743</v>
      </c>
      <c r="C1296">
        <v>154</v>
      </c>
      <c r="D1296" t="s">
        <v>38</v>
      </c>
      <c r="E1296" t="s">
        <v>25</v>
      </c>
      <c r="F1296">
        <v>4</v>
      </c>
      <c r="G1296">
        <v>1405.95</v>
      </c>
      <c r="H1296">
        <f t="shared" si="20"/>
        <v>5623.8</v>
      </c>
      <c r="I1296" s="11">
        <v>45332.989583333336</v>
      </c>
      <c r="J1296">
        <v>14</v>
      </c>
      <c r="K1296" t="s">
        <v>45</v>
      </c>
      <c r="L1296">
        <v>372</v>
      </c>
      <c r="M1296">
        <v>87</v>
      </c>
      <c r="N1296">
        <v>201</v>
      </c>
      <c r="O1296">
        <v>261</v>
      </c>
      <c r="P1296">
        <v>3</v>
      </c>
      <c r="Q1296">
        <v>47</v>
      </c>
      <c r="R1296" t="s">
        <v>27</v>
      </c>
      <c r="S1296">
        <v>47531.82</v>
      </c>
      <c r="T1296" t="s">
        <v>42</v>
      </c>
      <c r="U1296" t="s">
        <v>34</v>
      </c>
      <c r="V1296" t="b">
        <v>0</v>
      </c>
      <c r="W1296" t="s">
        <v>30</v>
      </c>
      <c r="X1296">
        <v>359</v>
      </c>
      <c r="Y1296">
        <v>111</v>
      </c>
    </row>
    <row r="1297" spans="1:25" x14ac:dyDescent="0.35">
      <c r="A1297">
        <v>1296</v>
      </c>
      <c r="B1297">
        <v>2887</v>
      </c>
      <c r="C1297">
        <v>451</v>
      </c>
      <c r="D1297" t="s">
        <v>24</v>
      </c>
      <c r="E1297" t="s">
        <v>47</v>
      </c>
      <c r="F1297">
        <v>1</v>
      </c>
      <c r="G1297">
        <v>1152.67</v>
      </c>
      <c r="H1297">
        <f t="shared" si="20"/>
        <v>1152.67</v>
      </c>
      <c r="I1297" s="12">
        <v>45456.305555555555</v>
      </c>
      <c r="J1297">
        <v>9</v>
      </c>
      <c r="K1297" t="s">
        <v>36</v>
      </c>
      <c r="L1297">
        <v>268</v>
      </c>
      <c r="M1297">
        <v>66</v>
      </c>
      <c r="N1297">
        <v>232</v>
      </c>
      <c r="O1297">
        <v>177</v>
      </c>
      <c r="P1297">
        <v>6</v>
      </c>
      <c r="Q1297">
        <v>55</v>
      </c>
      <c r="R1297" t="s">
        <v>27</v>
      </c>
      <c r="S1297">
        <v>107102.75</v>
      </c>
      <c r="T1297" t="s">
        <v>28</v>
      </c>
      <c r="U1297" t="s">
        <v>43</v>
      </c>
      <c r="V1297" t="b">
        <v>1</v>
      </c>
      <c r="W1297" t="s">
        <v>30</v>
      </c>
      <c r="X1297">
        <v>245</v>
      </c>
      <c r="Y1297">
        <v>287</v>
      </c>
    </row>
    <row r="1298" spans="1:25" x14ac:dyDescent="0.35">
      <c r="A1298">
        <v>1297</v>
      </c>
      <c r="B1298">
        <v>7636</v>
      </c>
      <c r="C1298">
        <v>647</v>
      </c>
      <c r="D1298" t="s">
        <v>51</v>
      </c>
      <c r="E1298" t="s">
        <v>25</v>
      </c>
      <c r="F1298">
        <v>1</v>
      </c>
      <c r="G1298">
        <v>1359.03</v>
      </c>
      <c r="H1298">
        <f t="shared" si="20"/>
        <v>1359.03</v>
      </c>
      <c r="I1298" s="11">
        <v>45523.556250000001</v>
      </c>
      <c r="J1298">
        <v>4</v>
      </c>
      <c r="K1298" t="s">
        <v>40</v>
      </c>
      <c r="L1298">
        <v>295</v>
      </c>
      <c r="M1298">
        <v>149</v>
      </c>
      <c r="N1298">
        <v>266</v>
      </c>
      <c r="O1298">
        <v>405</v>
      </c>
      <c r="P1298">
        <v>7</v>
      </c>
      <c r="Q1298">
        <v>37</v>
      </c>
      <c r="R1298" t="s">
        <v>46</v>
      </c>
      <c r="S1298">
        <v>55014.29</v>
      </c>
      <c r="T1298" t="s">
        <v>33</v>
      </c>
      <c r="U1298" t="s">
        <v>43</v>
      </c>
      <c r="V1298" t="b">
        <v>1</v>
      </c>
      <c r="W1298" t="s">
        <v>30</v>
      </c>
      <c r="X1298">
        <v>155</v>
      </c>
      <c r="Y1298">
        <v>316</v>
      </c>
    </row>
    <row r="1299" spans="1:25" x14ac:dyDescent="0.35">
      <c r="A1299">
        <v>1298</v>
      </c>
      <c r="B1299">
        <v>1341</v>
      </c>
      <c r="C1299">
        <v>897</v>
      </c>
      <c r="D1299" t="s">
        <v>44</v>
      </c>
      <c r="E1299" t="s">
        <v>47</v>
      </c>
      <c r="F1299">
        <v>4</v>
      </c>
      <c r="G1299">
        <v>997.04</v>
      </c>
      <c r="H1299">
        <f t="shared" si="20"/>
        <v>3988.16</v>
      </c>
      <c r="I1299" s="12">
        <v>45323.961805555555</v>
      </c>
      <c r="J1299">
        <v>14</v>
      </c>
      <c r="K1299" t="s">
        <v>45</v>
      </c>
      <c r="L1299">
        <v>480</v>
      </c>
      <c r="M1299">
        <v>101</v>
      </c>
      <c r="N1299">
        <v>159</v>
      </c>
      <c r="O1299">
        <v>357</v>
      </c>
      <c r="P1299">
        <v>7</v>
      </c>
      <c r="Q1299">
        <v>60</v>
      </c>
      <c r="R1299" t="s">
        <v>46</v>
      </c>
      <c r="S1299">
        <v>70141.31</v>
      </c>
      <c r="T1299" t="s">
        <v>33</v>
      </c>
      <c r="U1299" t="s">
        <v>43</v>
      </c>
      <c r="V1299" t="b">
        <v>0</v>
      </c>
      <c r="W1299" t="s">
        <v>35</v>
      </c>
      <c r="X1299">
        <v>376</v>
      </c>
      <c r="Y1299">
        <v>408</v>
      </c>
    </row>
    <row r="1300" spans="1:25" x14ac:dyDescent="0.35">
      <c r="A1300">
        <v>1299</v>
      </c>
      <c r="B1300">
        <v>6321</v>
      </c>
      <c r="C1300">
        <v>111</v>
      </c>
      <c r="D1300" t="s">
        <v>39</v>
      </c>
      <c r="E1300" t="s">
        <v>47</v>
      </c>
      <c r="F1300">
        <v>3</v>
      </c>
      <c r="G1300">
        <v>1881.46</v>
      </c>
      <c r="H1300">
        <f t="shared" si="20"/>
        <v>5644.38</v>
      </c>
      <c r="I1300" s="11">
        <v>45402.261805555558</v>
      </c>
      <c r="J1300">
        <v>20</v>
      </c>
      <c r="K1300" t="s">
        <v>45</v>
      </c>
      <c r="L1300">
        <v>163</v>
      </c>
      <c r="M1300">
        <v>142</v>
      </c>
      <c r="N1300">
        <v>138</v>
      </c>
      <c r="O1300">
        <v>128</v>
      </c>
      <c r="P1300">
        <v>6</v>
      </c>
      <c r="Q1300">
        <v>64</v>
      </c>
      <c r="R1300" t="s">
        <v>46</v>
      </c>
      <c r="S1300">
        <v>87363.69</v>
      </c>
      <c r="T1300" t="s">
        <v>28</v>
      </c>
      <c r="U1300" t="s">
        <v>43</v>
      </c>
      <c r="V1300" t="b">
        <v>0</v>
      </c>
      <c r="W1300" t="s">
        <v>35</v>
      </c>
      <c r="X1300">
        <v>256</v>
      </c>
      <c r="Y1300">
        <v>477</v>
      </c>
    </row>
    <row r="1301" spans="1:25" x14ac:dyDescent="0.35">
      <c r="A1301">
        <v>1300</v>
      </c>
      <c r="B1301">
        <v>3815</v>
      </c>
      <c r="C1301">
        <v>580</v>
      </c>
      <c r="D1301" t="s">
        <v>39</v>
      </c>
      <c r="E1301" t="s">
        <v>25</v>
      </c>
      <c r="F1301">
        <v>5</v>
      </c>
      <c r="G1301">
        <v>1203.77</v>
      </c>
      <c r="H1301">
        <f t="shared" si="20"/>
        <v>6018.85</v>
      </c>
      <c r="I1301" s="12">
        <v>45412.887499999997</v>
      </c>
      <c r="J1301">
        <v>8</v>
      </c>
      <c r="K1301" t="s">
        <v>32</v>
      </c>
      <c r="L1301">
        <v>458</v>
      </c>
      <c r="M1301">
        <v>57</v>
      </c>
      <c r="N1301">
        <v>247</v>
      </c>
      <c r="O1301">
        <v>113</v>
      </c>
      <c r="P1301">
        <v>2</v>
      </c>
      <c r="Q1301">
        <v>20</v>
      </c>
      <c r="R1301" t="s">
        <v>27</v>
      </c>
      <c r="S1301">
        <v>64835.86</v>
      </c>
      <c r="T1301" t="s">
        <v>33</v>
      </c>
      <c r="U1301" t="s">
        <v>29</v>
      </c>
      <c r="V1301" t="b">
        <v>1</v>
      </c>
      <c r="W1301" t="s">
        <v>30</v>
      </c>
      <c r="X1301">
        <v>430</v>
      </c>
      <c r="Y1301">
        <v>492</v>
      </c>
    </row>
    <row r="1302" spans="1:25" x14ac:dyDescent="0.35">
      <c r="A1302">
        <v>1301</v>
      </c>
      <c r="B1302">
        <v>8538</v>
      </c>
      <c r="C1302">
        <v>564</v>
      </c>
      <c r="D1302" t="s">
        <v>44</v>
      </c>
      <c r="E1302" t="s">
        <v>47</v>
      </c>
      <c r="F1302">
        <v>2</v>
      </c>
      <c r="G1302">
        <v>450.55</v>
      </c>
      <c r="H1302">
        <f t="shared" si="20"/>
        <v>901.1</v>
      </c>
      <c r="I1302" s="11">
        <v>45454.164583333331</v>
      </c>
      <c r="J1302">
        <v>14</v>
      </c>
      <c r="K1302" t="s">
        <v>36</v>
      </c>
      <c r="L1302">
        <v>428</v>
      </c>
      <c r="M1302">
        <v>140</v>
      </c>
      <c r="N1302">
        <v>299</v>
      </c>
      <c r="O1302">
        <v>417</v>
      </c>
      <c r="P1302">
        <v>7</v>
      </c>
      <c r="Q1302">
        <v>42</v>
      </c>
      <c r="R1302" t="s">
        <v>46</v>
      </c>
      <c r="S1302">
        <v>54983.64</v>
      </c>
      <c r="T1302" t="s">
        <v>37</v>
      </c>
      <c r="U1302" t="s">
        <v>50</v>
      </c>
      <c r="V1302" t="b">
        <v>1</v>
      </c>
      <c r="W1302" t="s">
        <v>30</v>
      </c>
      <c r="X1302">
        <v>215</v>
      </c>
      <c r="Y1302">
        <v>216</v>
      </c>
    </row>
    <row r="1303" spans="1:25" x14ac:dyDescent="0.35">
      <c r="A1303">
        <v>1302</v>
      </c>
      <c r="B1303">
        <v>6928</v>
      </c>
      <c r="C1303">
        <v>624</v>
      </c>
      <c r="D1303" t="s">
        <v>31</v>
      </c>
      <c r="E1303" t="s">
        <v>25</v>
      </c>
      <c r="F1303">
        <v>1</v>
      </c>
      <c r="G1303">
        <v>1109.9100000000001</v>
      </c>
      <c r="H1303">
        <f t="shared" si="20"/>
        <v>1109.9100000000001</v>
      </c>
      <c r="I1303" s="12">
        <v>45393.723611111112</v>
      </c>
      <c r="J1303">
        <v>17</v>
      </c>
      <c r="K1303" t="s">
        <v>26</v>
      </c>
      <c r="L1303">
        <v>36</v>
      </c>
      <c r="M1303">
        <v>106</v>
      </c>
      <c r="N1303">
        <v>229</v>
      </c>
      <c r="O1303">
        <v>196</v>
      </c>
      <c r="P1303">
        <v>4</v>
      </c>
      <c r="Q1303">
        <v>62</v>
      </c>
      <c r="R1303" t="s">
        <v>27</v>
      </c>
      <c r="S1303">
        <v>56752.04</v>
      </c>
      <c r="T1303" t="s">
        <v>37</v>
      </c>
      <c r="U1303" t="s">
        <v>50</v>
      </c>
      <c r="V1303" t="b">
        <v>1</v>
      </c>
      <c r="W1303" t="s">
        <v>30</v>
      </c>
      <c r="X1303">
        <v>296</v>
      </c>
      <c r="Y1303">
        <v>369</v>
      </c>
    </row>
    <row r="1304" spans="1:25" x14ac:dyDescent="0.35">
      <c r="A1304">
        <v>1303</v>
      </c>
      <c r="B1304">
        <v>2443</v>
      </c>
      <c r="C1304">
        <v>580</v>
      </c>
      <c r="D1304" t="s">
        <v>51</v>
      </c>
      <c r="E1304" t="s">
        <v>47</v>
      </c>
      <c r="F1304">
        <v>5</v>
      </c>
      <c r="G1304">
        <v>164.58</v>
      </c>
      <c r="H1304">
        <f t="shared" si="20"/>
        <v>822.90000000000009</v>
      </c>
      <c r="I1304" s="11">
        <v>45521.729166666664</v>
      </c>
      <c r="J1304">
        <v>7</v>
      </c>
      <c r="K1304" t="s">
        <v>32</v>
      </c>
      <c r="L1304">
        <v>457</v>
      </c>
      <c r="M1304">
        <v>120</v>
      </c>
      <c r="N1304">
        <v>213</v>
      </c>
      <c r="O1304">
        <v>249</v>
      </c>
      <c r="P1304">
        <v>10</v>
      </c>
      <c r="Q1304">
        <v>38</v>
      </c>
      <c r="R1304" t="s">
        <v>46</v>
      </c>
      <c r="S1304">
        <v>34195.730000000003</v>
      </c>
      <c r="T1304" t="s">
        <v>33</v>
      </c>
      <c r="U1304" t="s">
        <v>29</v>
      </c>
      <c r="V1304" t="b">
        <v>0</v>
      </c>
      <c r="W1304" t="s">
        <v>35</v>
      </c>
      <c r="X1304">
        <v>461</v>
      </c>
      <c r="Y1304">
        <v>278</v>
      </c>
    </row>
    <row r="1305" spans="1:25" x14ac:dyDescent="0.35">
      <c r="A1305">
        <v>1304</v>
      </c>
      <c r="B1305">
        <v>8155</v>
      </c>
      <c r="C1305">
        <v>687</v>
      </c>
      <c r="D1305" t="s">
        <v>38</v>
      </c>
      <c r="E1305" t="s">
        <v>47</v>
      </c>
      <c r="F1305">
        <v>5</v>
      </c>
      <c r="G1305">
        <v>681.65</v>
      </c>
      <c r="H1305">
        <f t="shared" si="20"/>
        <v>3408.25</v>
      </c>
      <c r="I1305" s="12">
        <v>45295.216666666667</v>
      </c>
      <c r="J1305">
        <v>11</v>
      </c>
      <c r="K1305" t="s">
        <v>26</v>
      </c>
      <c r="L1305">
        <v>103</v>
      </c>
      <c r="M1305">
        <v>69</v>
      </c>
      <c r="N1305">
        <v>198</v>
      </c>
      <c r="O1305">
        <v>488</v>
      </c>
      <c r="P1305">
        <v>2</v>
      </c>
      <c r="Q1305">
        <v>29</v>
      </c>
      <c r="R1305" t="s">
        <v>46</v>
      </c>
      <c r="S1305">
        <v>115860.16</v>
      </c>
      <c r="T1305" t="s">
        <v>33</v>
      </c>
      <c r="U1305" t="s">
        <v>34</v>
      </c>
      <c r="V1305" t="b">
        <v>1</v>
      </c>
      <c r="W1305" t="s">
        <v>48</v>
      </c>
      <c r="X1305">
        <v>123</v>
      </c>
      <c r="Y1305">
        <v>345</v>
      </c>
    </row>
    <row r="1306" spans="1:25" x14ac:dyDescent="0.35">
      <c r="A1306">
        <v>1305</v>
      </c>
      <c r="B1306">
        <v>2734</v>
      </c>
      <c r="C1306">
        <v>851</v>
      </c>
      <c r="D1306" t="s">
        <v>51</v>
      </c>
      <c r="E1306" t="s">
        <v>25</v>
      </c>
      <c r="F1306">
        <v>1</v>
      </c>
      <c r="G1306">
        <v>987.08</v>
      </c>
      <c r="H1306">
        <f t="shared" si="20"/>
        <v>987.08</v>
      </c>
      <c r="I1306" s="11">
        <v>45542.73333333333</v>
      </c>
      <c r="J1306">
        <v>20</v>
      </c>
      <c r="K1306" t="s">
        <v>32</v>
      </c>
      <c r="L1306">
        <v>399</v>
      </c>
      <c r="M1306">
        <v>87</v>
      </c>
      <c r="N1306">
        <v>277</v>
      </c>
      <c r="O1306">
        <v>135</v>
      </c>
      <c r="P1306">
        <v>8</v>
      </c>
      <c r="Q1306">
        <v>66</v>
      </c>
      <c r="R1306" t="s">
        <v>41</v>
      </c>
      <c r="S1306">
        <v>46091.01</v>
      </c>
      <c r="T1306" t="s">
        <v>37</v>
      </c>
      <c r="U1306" t="s">
        <v>50</v>
      </c>
      <c r="V1306" t="b">
        <v>0</v>
      </c>
      <c r="W1306" t="s">
        <v>30</v>
      </c>
      <c r="X1306">
        <v>294</v>
      </c>
      <c r="Y1306">
        <v>190</v>
      </c>
    </row>
    <row r="1307" spans="1:25" x14ac:dyDescent="0.35">
      <c r="A1307">
        <v>1306</v>
      </c>
      <c r="B1307">
        <v>4986</v>
      </c>
      <c r="C1307">
        <v>439</v>
      </c>
      <c r="D1307" t="s">
        <v>39</v>
      </c>
      <c r="E1307" t="s">
        <v>25</v>
      </c>
      <c r="F1307">
        <v>3</v>
      </c>
      <c r="G1307">
        <v>1717.66</v>
      </c>
      <c r="H1307">
        <f t="shared" si="20"/>
        <v>5152.9800000000005</v>
      </c>
      <c r="I1307" s="12">
        <v>45295.277083333334</v>
      </c>
      <c r="J1307">
        <v>19</v>
      </c>
      <c r="K1307" t="s">
        <v>32</v>
      </c>
      <c r="L1307">
        <v>485</v>
      </c>
      <c r="M1307">
        <v>59</v>
      </c>
      <c r="N1307">
        <v>240</v>
      </c>
      <c r="O1307">
        <v>214</v>
      </c>
      <c r="P1307">
        <v>3</v>
      </c>
      <c r="Q1307">
        <v>40</v>
      </c>
      <c r="R1307" t="s">
        <v>27</v>
      </c>
      <c r="S1307">
        <v>93794.84</v>
      </c>
      <c r="T1307" t="s">
        <v>33</v>
      </c>
      <c r="U1307" t="s">
        <v>29</v>
      </c>
      <c r="V1307" t="b">
        <v>0</v>
      </c>
      <c r="W1307" t="s">
        <v>30</v>
      </c>
      <c r="X1307">
        <v>487</v>
      </c>
      <c r="Y1307">
        <v>274</v>
      </c>
    </row>
    <row r="1308" spans="1:25" x14ac:dyDescent="0.35">
      <c r="A1308">
        <v>1307</v>
      </c>
      <c r="B1308">
        <v>8138</v>
      </c>
      <c r="C1308">
        <v>531</v>
      </c>
      <c r="D1308" t="s">
        <v>49</v>
      </c>
      <c r="E1308" t="s">
        <v>47</v>
      </c>
      <c r="F1308">
        <v>2</v>
      </c>
      <c r="G1308">
        <v>1773.33</v>
      </c>
      <c r="H1308">
        <f t="shared" si="20"/>
        <v>3546.66</v>
      </c>
      <c r="I1308" s="11">
        <v>45410.238888888889</v>
      </c>
      <c r="J1308">
        <v>3</v>
      </c>
      <c r="K1308" t="s">
        <v>26</v>
      </c>
      <c r="L1308">
        <v>425</v>
      </c>
      <c r="M1308">
        <v>65</v>
      </c>
      <c r="N1308">
        <v>121</v>
      </c>
      <c r="O1308">
        <v>497</v>
      </c>
      <c r="P1308">
        <v>8</v>
      </c>
      <c r="Q1308">
        <v>31</v>
      </c>
      <c r="R1308" t="s">
        <v>41</v>
      </c>
      <c r="S1308">
        <v>70626.53</v>
      </c>
      <c r="T1308" t="s">
        <v>33</v>
      </c>
      <c r="U1308" t="s">
        <v>34</v>
      </c>
      <c r="V1308" t="b">
        <v>1</v>
      </c>
      <c r="W1308" t="s">
        <v>30</v>
      </c>
      <c r="X1308">
        <v>254</v>
      </c>
      <c r="Y1308">
        <v>474</v>
      </c>
    </row>
    <row r="1309" spans="1:25" x14ac:dyDescent="0.35">
      <c r="A1309">
        <v>1308</v>
      </c>
      <c r="B1309">
        <v>7560</v>
      </c>
      <c r="C1309">
        <v>461</v>
      </c>
      <c r="D1309" t="s">
        <v>24</v>
      </c>
      <c r="E1309" t="s">
        <v>47</v>
      </c>
      <c r="F1309">
        <v>1</v>
      </c>
      <c r="G1309">
        <v>1591.9</v>
      </c>
      <c r="H1309">
        <f t="shared" si="20"/>
        <v>1591.9</v>
      </c>
      <c r="I1309" s="12">
        <v>45412.48541666667</v>
      </c>
      <c r="J1309">
        <v>14</v>
      </c>
      <c r="K1309" t="s">
        <v>40</v>
      </c>
      <c r="L1309">
        <v>158</v>
      </c>
      <c r="M1309">
        <v>103</v>
      </c>
      <c r="N1309">
        <v>264</v>
      </c>
      <c r="O1309">
        <v>326</v>
      </c>
      <c r="P1309">
        <v>2</v>
      </c>
      <c r="Q1309">
        <v>29</v>
      </c>
      <c r="R1309" t="s">
        <v>27</v>
      </c>
      <c r="S1309">
        <v>75857.960000000006</v>
      </c>
      <c r="T1309" t="s">
        <v>28</v>
      </c>
      <c r="U1309" t="s">
        <v>43</v>
      </c>
      <c r="V1309" t="b">
        <v>1</v>
      </c>
      <c r="W1309" t="s">
        <v>30</v>
      </c>
      <c r="X1309">
        <v>197</v>
      </c>
      <c r="Y1309">
        <v>398</v>
      </c>
    </row>
    <row r="1310" spans="1:25" x14ac:dyDescent="0.35">
      <c r="A1310">
        <v>1309</v>
      </c>
      <c r="B1310">
        <v>9584</v>
      </c>
      <c r="C1310">
        <v>917</v>
      </c>
      <c r="D1310" t="s">
        <v>51</v>
      </c>
      <c r="E1310" t="s">
        <v>25</v>
      </c>
      <c r="F1310">
        <v>5</v>
      </c>
      <c r="G1310">
        <v>276.20999999999998</v>
      </c>
      <c r="H1310">
        <f t="shared" si="20"/>
        <v>1381.05</v>
      </c>
      <c r="I1310" s="11">
        <v>45409.927777777775</v>
      </c>
      <c r="J1310">
        <v>15</v>
      </c>
      <c r="K1310" t="s">
        <v>45</v>
      </c>
      <c r="L1310">
        <v>8</v>
      </c>
      <c r="M1310">
        <v>85</v>
      </c>
      <c r="N1310">
        <v>262</v>
      </c>
      <c r="O1310">
        <v>222</v>
      </c>
      <c r="P1310">
        <v>6</v>
      </c>
      <c r="Q1310">
        <v>55</v>
      </c>
      <c r="R1310" t="s">
        <v>41</v>
      </c>
      <c r="S1310">
        <v>117056.62</v>
      </c>
      <c r="T1310" t="s">
        <v>42</v>
      </c>
      <c r="U1310" t="s">
        <v>29</v>
      </c>
      <c r="V1310" t="b">
        <v>0</v>
      </c>
      <c r="W1310" t="s">
        <v>30</v>
      </c>
      <c r="X1310">
        <v>381</v>
      </c>
      <c r="Y1310">
        <v>424</v>
      </c>
    </row>
    <row r="1311" spans="1:25" x14ac:dyDescent="0.35">
      <c r="A1311">
        <v>1310</v>
      </c>
      <c r="B1311">
        <v>2288</v>
      </c>
      <c r="C1311">
        <v>401</v>
      </c>
      <c r="D1311" t="s">
        <v>31</v>
      </c>
      <c r="E1311" t="s">
        <v>25</v>
      </c>
      <c r="F1311">
        <v>2</v>
      </c>
      <c r="G1311">
        <v>1759.96</v>
      </c>
      <c r="H1311">
        <f t="shared" si="20"/>
        <v>3519.92</v>
      </c>
      <c r="I1311" s="12">
        <v>45447.538194444445</v>
      </c>
      <c r="J1311">
        <v>14</v>
      </c>
      <c r="K1311" t="s">
        <v>40</v>
      </c>
      <c r="L1311">
        <v>331</v>
      </c>
      <c r="M1311">
        <v>76</v>
      </c>
      <c r="N1311">
        <v>291</v>
      </c>
      <c r="O1311">
        <v>228</v>
      </c>
      <c r="P1311">
        <v>5</v>
      </c>
      <c r="Q1311">
        <v>33</v>
      </c>
      <c r="R1311" t="s">
        <v>27</v>
      </c>
      <c r="S1311">
        <v>110754.3</v>
      </c>
      <c r="T1311" t="s">
        <v>28</v>
      </c>
      <c r="U1311" t="s">
        <v>43</v>
      </c>
      <c r="V1311" t="b">
        <v>0</v>
      </c>
      <c r="W1311" t="s">
        <v>30</v>
      </c>
      <c r="X1311">
        <v>117</v>
      </c>
      <c r="Y1311">
        <v>474</v>
      </c>
    </row>
    <row r="1312" spans="1:25" x14ac:dyDescent="0.35">
      <c r="A1312">
        <v>1311</v>
      </c>
      <c r="B1312">
        <v>7484</v>
      </c>
      <c r="C1312">
        <v>396</v>
      </c>
      <c r="D1312" t="s">
        <v>52</v>
      </c>
      <c r="E1312" t="s">
        <v>25</v>
      </c>
      <c r="F1312">
        <v>4</v>
      </c>
      <c r="G1312">
        <v>1576.25</v>
      </c>
      <c r="H1312">
        <f t="shared" si="20"/>
        <v>6305</v>
      </c>
      <c r="I1312" s="11">
        <v>45547.477777777778</v>
      </c>
      <c r="J1312">
        <v>9</v>
      </c>
      <c r="K1312" t="s">
        <v>26</v>
      </c>
      <c r="L1312">
        <v>108</v>
      </c>
      <c r="M1312">
        <v>84</v>
      </c>
      <c r="N1312">
        <v>210</v>
      </c>
      <c r="O1312">
        <v>274</v>
      </c>
      <c r="P1312">
        <v>9</v>
      </c>
      <c r="Q1312">
        <v>58</v>
      </c>
      <c r="R1312" t="s">
        <v>46</v>
      </c>
      <c r="S1312">
        <v>100927.79</v>
      </c>
      <c r="T1312" t="s">
        <v>28</v>
      </c>
      <c r="U1312" t="s">
        <v>50</v>
      </c>
      <c r="V1312" t="b">
        <v>0</v>
      </c>
      <c r="W1312" t="s">
        <v>30</v>
      </c>
      <c r="X1312">
        <v>405</v>
      </c>
      <c r="Y1312">
        <v>242</v>
      </c>
    </row>
    <row r="1313" spans="1:25" x14ac:dyDescent="0.35">
      <c r="A1313">
        <v>1312</v>
      </c>
      <c r="B1313">
        <v>6083</v>
      </c>
      <c r="C1313">
        <v>271</v>
      </c>
      <c r="D1313" t="s">
        <v>31</v>
      </c>
      <c r="E1313" t="s">
        <v>25</v>
      </c>
      <c r="F1313">
        <v>5</v>
      </c>
      <c r="G1313">
        <v>240.63</v>
      </c>
      <c r="H1313">
        <f t="shared" si="20"/>
        <v>1203.1500000000001</v>
      </c>
      <c r="I1313" s="12">
        <v>45311.563194444447</v>
      </c>
      <c r="J1313">
        <v>1</v>
      </c>
      <c r="K1313" t="s">
        <v>36</v>
      </c>
      <c r="L1313">
        <v>288</v>
      </c>
      <c r="M1313">
        <v>147</v>
      </c>
      <c r="N1313">
        <v>108</v>
      </c>
      <c r="O1313">
        <v>237</v>
      </c>
      <c r="P1313">
        <v>4</v>
      </c>
      <c r="Q1313">
        <v>26</v>
      </c>
      <c r="R1313" t="s">
        <v>27</v>
      </c>
      <c r="S1313">
        <v>28821.96</v>
      </c>
      <c r="T1313" t="s">
        <v>42</v>
      </c>
      <c r="U1313" t="s">
        <v>43</v>
      </c>
      <c r="V1313" t="b">
        <v>1</v>
      </c>
      <c r="W1313" t="s">
        <v>48</v>
      </c>
      <c r="X1313">
        <v>199</v>
      </c>
      <c r="Y1313">
        <v>107</v>
      </c>
    </row>
    <row r="1314" spans="1:25" x14ac:dyDescent="0.35">
      <c r="A1314">
        <v>1313</v>
      </c>
      <c r="B1314">
        <v>6562</v>
      </c>
      <c r="C1314">
        <v>136</v>
      </c>
      <c r="D1314" t="s">
        <v>44</v>
      </c>
      <c r="E1314" t="s">
        <v>25</v>
      </c>
      <c r="F1314">
        <v>4</v>
      </c>
      <c r="G1314">
        <v>1379.6</v>
      </c>
      <c r="H1314">
        <f t="shared" si="20"/>
        <v>5518.4</v>
      </c>
      <c r="I1314" s="11">
        <v>45349.477777777778</v>
      </c>
      <c r="J1314">
        <v>8</v>
      </c>
      <c r="K1314" t="s">
        <v>40</v>
      </c>
      <c r="L1314">
        <v>313</v>
      </c>
      <c r="M1314">
        <v>138</v>
      </c>
      <c r="N1314">
        <v>190</v>
      </c>
      <c r="O1314">
        <v>165</v>
      </c>
      <c r="P1314">
        <v>7</v>
      </c>
      <c r="Q1314">
        <v>35</v>
      </c>
      <c r="R1314" t="s">
        <v>46</v>
      </c>
      <c r="S1314">
        <v>39872.36</v>
      </c>
      <c r="T1314" t="s">
        <v>33</v>
      </c>
      <c r="U1314" t="s">
        <v>34</v>
      </c>
      <c r="V1314" t="b">
        <v>1</v>
      </c>
      <c r="W1314" t="s">
        <v>30</v>
      </c>
      <c r="X1314">
        <v>166</v>
      </c>
      <c r="Y1314">
        <v>252</v>
      </c>
    </row>
    <row r="1315" spans="1:25" x14ac:dyDescent="0.35">
      <c r="A1315">
        <v>1314</v>
      </c>
      <c r="B1315">
        <v>4630</v>
      </c>
      <c r="C1315">
        <v>811</v>
      </c>
      <c r="D1315" t="s">
        <v>51</v>
      </c>
      <c r="E1315" t="s">
        <v>25</v>
      </c>
      <c r="F1315">
        <v>4</v>
      </c>
      <c r="G1315">
        <v>1856.13</v>
      </c>
      <c r="H1315">
        <f t="shared" si="20"/>
        <v>7424.52</v>
      </c>
      <c r="I1315" s="12">
        <v>45307.042361111111</v>
      </c>
      <c r="J1315">
        <v>5</v>
      </c>
      <c r="K1315" t="s">
        <v>26</v>
      </c>
      <c r="L1315">
        <v>418</v>
      </c>
      <c r="M1315">
        <v>72</v>
      </c>
      <c r="N1315">
        <v>284</v>
      </c>
      <c r="O1315">
        <v>246</v>
      </c>
      <c r="P1315">
        <v>3</v>
      </c>
      <c r="Q1315">
        <v>37</v>
      </c>
      <c r="R1315" t="s">
        <v>41</v>
      </c>
      <c r="S1315">
        <v>119847.03</v>
      </c>
      <c r="T1315" t="s">
        <v>37</v>
      </c>
      <c r="U1315" t="s">
        <v>29</v>
      </c>
      <c r="V1315" t="b">
        <v>0</v>
      </c>
      <c r="W1315" t="s">
        <v>35</v>
      </c>
      <c r="X1315">
        <v>324</v>
      </c>
      <c r="Y1315">
        <v>203</v>
      </c>
    </row>
    <row r="1316" spans="1:25" x14ac:dyDescent="0.35">
      <c r="A1316">
        <v>1315</v>
      </c>
      <c r="B1316">
        <v>6456</v>
      </c>
      <c r="C1316">
        <v>711</v>
      </c>
      <c r="D1316" t="s">
        <v>31</v>
      </c>
      <c r="E1316" t="s">
        <v>47</v>
      </c>
      <c r="F1316">
        <v>1</v>
      </c>
      <c r="G1316">
        <v>1642.98</v>
      </c>
      <c r="H1316">
        <f t="shared" si="20"/>
        <v>1642.98</v>
      </c>
      <c r="I1316" s="11">
        <v>45518.92083333333</v>
      </c>
      <c r="J1316">
        <v>8</v>
      </c>
      <c r="K1316" t="s">
        <v>45</v>
      </c>
      <c r="L1316">
        <v>498</v>
      </c>
      <c r="M1316">
        <v>88</v>
      </c>
      <c r="N1316">
        <v>260</v>
      </c>
      <c r="O1316">
        <v>344</v>
      </c>
      <c r="P1316">
        <v>9</v>
      </c>
      <c r="Q1316">
        <v>35</v>
      </c>
      <c r="R1316" t="s">
        <v>27</v>
      </c>
      <c r="S1316">
        <v>54036.480000000003</v>
      </c>
      <c r="T1316" t="s">
        <v>42</v>
      </c>
      <c r="U1316" t="s">
        <v>43</v>
      </c>
      <c r="V1316" t="b">
        <v>1</v>
      </c>
      <c r="W1316" t="s">
        <v>30</v>
      </c>
      <c r="X1316">
        <v>259</v>
      </c>
      <c r="Y1316">
        <v>378</v>
      </c>
    </row>
    <row r="1317" spans="1:25" x14ac:dyDescent="0.35">
      <c r="A1317">
        <v>1316</v>
      </c>
      <c r="B1317">
        <v>3754</v>
      </c>
      <c r="C1317">
        <v>867</v>
      </c>
      <c r="D1317" t="s">
        <v>24</v>
      </c>
      <c r="E1317" t="s">
        <v>47</v>
      </c>
      <c r="F1317">
        <v>4</v>
      </c>
      <c r="G1317">
        <v>1992.9</v>
      </c>
      <c r="H1317">
        <f t="shared" si="20"/>
        <v>7971.6</v>
      </c>
      <c r="I1317" s="12">
        <v>45483.02847222222</v>
      </c>
      <c r="J1317">
        <v>19</v>
      </c>
      <c r="K1317" t="s">
        <v>40</v>
      </c>
      <c r="L1317">
        <v>240</v>
      </c>
      <c r="M1317">
        <v>134</v>
      </c>
      <c r="N1317">
        <v>122</v>
      </c>
      <c r="O1317">
        <v>487</v>
      </c>
      <c r="P1317">
        <v>2</v>
      </c>
      <c r="Q1317">
        <v>60</v>
      </c>
      <c r="R1317" t="s">
        <v>46</v>
      </c>
      <c r="S1317">
        <v>72118.11</v>
      </c>
      <c r="T1317" t="s">
        <v>28</v>
      </c>
      <c r="U1317" t="s">
        <v>29</v>
      </c>
      <c r="V1317" t="b">
        <v>1</v>
      </c>
      <c r="W1317" t="s">
        <v>30</v>
      </c>
      <c r="X1317">
        <v>206</v>
      </c>
      <c r="Y1317">
        <v>372</v>
      </c>
    </row>
    <row r="1318" spans="1:25" x14ac:dyDescent="0.35">
      <c r="A1318">
        <v>1317</v>
      </c>
      <c r="B1318">
        <v>2251</v>
      </c>
      <c r="C1318">
        <v>411</v>
      </c>
      <c r="D1318" t="s">
        <v>38</v>
      </c>
      <c r="E1318" t="s">
        <v>47</v>
      </c>
      <c r="F1318">
        <v>5</v>
      </c>
      <c r="G1318">
        <v>641.74</v>
      </c>
      <c r="H1318">
        <f t="shared" si="20"/>
        <v>3208.7</v>
      </c>
      <c r="I1318" s="11">
        <v>45480.12222222222</v>
      </c>
      <c r="J1318">
        <v>3</v>
      </c>
      <c r="K1318" t="s">
        <v>40</v>
      </c>
      <c r="L1318">
        <v>281</v>
      </c>
      <c r="M1318">
        <v>140</v>
      </c>
      <c r="N1318">
        <v>249</v>
      </c>
      <c r="O1318">
        <v>149</v>
      </c>
      <c r="P1318">
        <v>4</v>
      </c>
      <c r="Q1318">
        <v>52</v>
      </c>
      <c r="R1318" t="s">
        <v>46</v>
      </c>
      <c r="S1318">
        <v>80977.73</v>
      </c>
      <c r="T1318" t="s">
        <v>37</v>
      </c>
      <c r="U1318" t="s">
        <v>34</v>
      </c>
      <c r="V1318" t="b">
        <v>0</v>
      </c>
      <c r="W1318" t="s">
        <v>30</v>
      </c>
      <c r="X1318">
        <v>284</v>
      </c>
      <c r="Y1318">
        <v>426</v>
      </c>
    </row>
    <row r="1319" spans="1:25" x14ac:dyDescent="0.35">
      <c r="A1319">
        <v>1318</v>
      </c>
      <c r="B1319">
        <v>9363</v>
      </c>
      <c r="C1319">
        <v>844</v>
      </c>
      <c r="D1319" t="s">
        <v>52</v>
      </c>
      <c r="E1319" t="s">
        <v>25</v>
      </c>
      <c r="F1319">
        <v>1</v>
      </c>
      <c r="G1319">
        <v>954.66</v>
      </c>
      <c r="H1319">
        <f t="shared" si="20"/>
        <v>954.66</v>
      </c>
      <c r="I1319" s="12">
        <v>45537.609027777777</v>
      </c>
      <c r="J1319">
        <v>19</v>
      </c>
      <c r="K1319" t="s">
        <v>26</v>
      </c>
      <c r="L1319">
        <v>111</v>
      </c>
      <c r="M1319">
        <v>58</v>
      </c>
      <c r="N1319">
        <v>126</v>
      </c>
      <c r="O1319">
        <v>133</v>
      </c>
      <c r="P1319">
        <v>5</v>
      </c>
      <c r="Q1319">
        <v>66</v>
      </c>
      <c r="R1319" t="s">
        <v>46</v>
      </c>
      <c r="S1319">
        <v>112250.91</v>
      </c>
      <c r="T1319" t="s">
        <v>28</v>
      </c>
      <c r="U1319" t="s">
        <v>50</v>
      </c>
      <c r="V1319" t="b">
        <v>1</v>
      </c>
      <c r="W1319" t="s">
        <v>30</v>
      </c>
      <c r="X1319">
        <v>112</v>
      </c>
      <c r="Y1319">
        <v>444</v>
      </c>
    </row>
    <row r="1320" spans="1:25" x14ac:dyDescent="0.35">
      <c r="A1320">
        <v>1319</v>
      </c>
      <c r="B1320">
        <v>2868</v>
      </c>
      <c r="C1320">
        <v>903</v>
      </c>
      <c r="D1320" t="s">
        <v>31</v>
      </c>
      <c r="E1320" t="s">
        <v>25</v>
      </c>
      <c r="F1320">
        <v>3</v>
      </c>
      <c r="G1320">
        <v>1741.49</v>
      </c>
      <c r="H1320">
        <f t="shared" si="20"/>
        <v>5224.47</v>
      </c>
      <c r="I1320" s="11">
        <v>45396.370833333334</v>
      </c>
      <c r="J1320">
        <v>8</v>
      </c>
      <c r="K1320" t="s">
        <v>40</v>
      </c>
      <c r="L1320">
        <v>273</v>
      </c>
      <c r="M1320">
        <v>65</v>
      </c>
      <c r="N1320">
        <v>220</v>
      </c>
      <c r="O1320">
        <v>277</v>
      </c>
      <c r="P1320">
        <v>2</v>
      </c>
      <c r="Q1320">
        <v>32</v>
      </c>
      <c r="R1320" t="s">
        <v>27</v>
      </c>
      <c r="S1320">
        <v>20453.189999999999</v>
      </c>
      <c r="T1320" t="s">
        <v>28</v>
      </c>
      <c r="U1320" t="s">
        <v>43</v>
      </c>
      <c r="V1320" t="b">
        <v>1</v>
      </c>
      <c r="W1320" t="s">
        <v>30</v>
      </c>
      <c r="X1320">
        <v>378</v>
      </c>
      <c r="Y1320">
        <v>308</v>
      </c>
    </row>
    <row r="1321" spans="1:25" x14ac:dyDescent="0.35">
      <c r="A1321">
        <v>1320</v>
      </c>
      <c r="B1321">
        <v>9693</v>
      </c>
      <c r="C1321">
        <v>677</v>
      </c>
      <c r="D1321" t="s">
        <v>24</v>
      </c>
      <c r="E1321" t="s">
        <v>25</v>
      </c>
      <c r="F1321">
        <v>5</v>
      </c>
      <c r="G1321">
        <v>365.07</v>
      </c>
      <c r="H1321">
        <f t="shared" si="20"/>
        <v>1825.35</v>
      </c>
      <c r="I1321" s="12">
        <v>45392.165277777778</v>
      </c>
      <c r="J1321">
        <v>6</v>
      </c>
      <c r="K1321" t="s">
        <v>36</v>
      </c>
      <c r="L1321">
        <v>236</v>
      </c>
      <c r="M1321">
        <v>82</v>
      </c>
      <c r="N1321">
        <v>101</v>
      </c>
      <c r="O1321">
        <v>261</v>
      </c>
      <c r="P1321">
        <v>4</v>
      </c>
      <c r="Q1321">
        <v>35</v>
      </c>
      <c r="R1321" t="s">
        <v>46</v>
      </c>
      <c r="S1321">
        <v>101200.8</v>
      </c>
      <c r="T1321" t="s">
        <v>28</v>
      </c>
      <c r="U1321" t="s">
        <v>34</v>
      </c>
      <c r="V1321" t="b">
        <v>0</v>
      </c>
      <c r="W1321" t="s">
        <v>35</v>
      </c>
      <c r="X1321">
        <v>204</v>
      </c>
      <c r="Y1321">
        <v>485</v>
      </c>
    </row>
    <row r="1322" spans="1:25" x14ac:dyDescent="0.35">
      <c r="A1322">
        <v>1321</v>
      </c>
      <c r="B1322">
        <v>9355</v>
      </c>
      <c r="C1322">
        <v>366</v>
      </c>
      <c r="D1322" t="s">
        <v>44</v>
      </c>
      <c r="E1322" t="s">
        <v>25</v>
      </c>
      <c r="F1322">
        <v>4</v>
      </c>
      <c r="G1322">
        <v>1869.06</v>
      </c>
      <c r="H1322">
        <f t="shared" si="20"/>
        <v>7476.24</v>
      </c>
      <c r="I1322" s="11">
        <v>45377.768055555556</v>
      </c>
      <c r="J1322">
        <v>11</v>
      </c>
      <c r="K1322" t="s">
        <v>45</v>
      </c>
      <c r="L1322">
        <v>146</v>
      </c>
      <c r="M1322">
        <v>110</v>
      </c>
      <c r="N1322">
        <v>140</v>
      </c>
      <c r="O1322">
        <v>365</v>
      </c>
      <c r="P1322">
        <v>6</v>
      </c>
      <c r="Q1322">
        <v>64</v>
      </c>
      <c r="R1322" t="s">
        <v>27</v>
      </c>
      <c r="S1322">
        <v>24191.21</v>
      </c>
      <c r="T1322" t="s">
        <v>28</v>
      </c>
      <c r="U1322" t="s">
        <v>34</v>
      </c>
      <c r="V1322" t="b">
        <v>0</v>
      </c>
      <c r="W1322" t="s">
        <v>30</v>
      </c>
      <c r="X1322">
        <v>249</v>
      </c>
      <c r="Y1322">
        <v>259</v>
      </c>
    </row>
    <row r="1323" spans="1:25" x14ac:dyDescent="0.35">
      <c r="A1323">
        <v>1322</v>
      </c>
      <c r="B1323">
        <v>4176</v>
      </c>
      <c r="C1323">
        <v>162</v>
      </c>
      <c r="D1323" t="s">
        <v>38</v>
      </c>
      <c r="E1323" t="s">
        <v>25</v>
      </c>
      <c r="F1323">
        <v>5</v>
      </c>
      <c r="G1323">
        <v>1133.51</v>
      </c>
      <c r="H1323">
        <f t="shared" si="20"/>
        <v>5667.55</v>
      </c>
      <c r="I1323" s="12">
        <v>45399.237500000003</v>
      </c>
      <c r="J1323">
        <v>5</v>
      </c>
      <c r="K1323" t="s">
        <v>36</v>
      </c>
      <c r="L1323">
        <v>148</v>
      </c>
      <c r="M1323">
        <v>90</v>
      </c>
      <c r="N1323">
        <v>274</v>
      </c>
      <c r="O1323">
        <v>195</v>
      </c>
      <c r="P1323">
        <v>1</v>
      </c>
      <c r="Q1323">
        <v>41</v>
      </c>
      <c r="R1323" t="s">
        <v>46</v>
      </c>
      <c r="S1323">
        <v>93764.33</v>
      </c>
      <c r="T1323" t="s">
        <v>42</v>
      </c>
      <c r="U1323" t="s">
        <v>29</v>
      </c>
      <c r="V1323" t="b">
        <v>0</v>
      </c>
      <c r="W1323" t="s">
        <v>35</v>
      </c>
      <c r="X1323">
        <v>110</v>
      </c>
      <c r="Y1323">
        <v>273</v>
      </c>
    </row>
    <row r="1324" spans="1:25" x14ac:dyDescent="0.35">
      <c r="A1324">
        <v>1323</v>
      </c>
      <c r="B1324">
        <v>6724</v>
      </c>
      <c r="C1324">
        <v>744</v>
      </c>
      <c r="D1324" t="s">
        <v>52</v>
      </c>
      <c r="E1324" t="s">
        <v>25</v>
      </c>
      <c r="F1324">
        <v>5</v>
      </c>
      <c r="G1324">
        <v>1327.65</v>
      </c>
      <c r="H1324">
        <f t="shared" si="20"/>
        <v>6638.25</v>
      </c>
      <c r="I1324" s="11">
        <v>45490.170138888891</v>
      </c>
      <c r="J1324">
        <v>18</v>
      </c>
      <c r="K1324" t="s">
        <v>26</v>
      </c>
      <c r="L1324">
        <v>342</v>
      </c>
      <c r="M1324">
        <v>87</v>
      </c>
      <c r="N1324">
        <v>168</v>
      </c>
      <c r="O1324">
        <v>192</v>
      </c>
      <c r="P1324">
        <v>4</v>
      </c>
      <c r="Q1324">
        <v>25</v>
      </c>
      <c r="R1324" t="s">
        <v>27</v>
      </c>
      <c r="S1324">
        <v>26183.64</v>
      </c>
      <c r="T1324" t="s">
        <v>33</v>
      </c>
      <c r="U1324" t="s">
        <v>29</v>
      </c>
      <c r="V1324" t="b">
        <v>1</v>
      </c>
      <c r="W1324" t="s">
        <v>30</v>
      </c>
      <c r="X1324">
        <v>104</v>
      </c>
      <c r="Y1324">
        <v>262</v>
      </c>
    </row>
    <row r="1325" spans="1:25" x14ac:dyDescent="0.35">
      <c r="A1325">
        <v>1324</v>
      </c>
      <c r="B1325">
        <v>6752</v>
      </c>
      <c r="C1325">
        <v>584</v>
      </c>
      <c r="D1325" t="s">
        <v>49</v>
      </c>
      <c r="E1325" t="s">
        <v>25</v>
      </c>
      <c r="F1325">
        <v>2</v>
      </c>
      <c r="G1325">
        <v>614.19000000000005</v>
      </c>
      <c r="H1325">
        <f t="shared" si="20"/>
        <v>1228.3800000000001</v>
      </c>
      <c r="I1325" s="12">
        <v>45319.21875</v>
      </c>
      <c r="J1325">
        <v>5</v>
      </c>
      <c r="K1325" t="s">
        <v>45</v>
      </c>
      <c r="L1325">
        <v>358</v>
      </c>
      <c r="M1325">
        <v>134</v>
      </c>
      <c r="N1325">
        <v>147</v>
      </c>
      <c r="O1325">
        <v>133</v>
      </c>
      <c r="P1325">
        <v>4</v>
      </c>
      <c r="Q1325">
        <v>54</v>
      </c>
      <c r="R1325" t="s">
        <v>27</v>
      </c>
      <c r="S1325">
        <v>106572.73</v>
      </c>
      <c r="T1325" t="s">
        <v>37</v>
      </c>
      <c r="U1325" t="s">
        <v>50</v>
      </c>
      <c r="V1325" t="b">
        <v>0</v>
      </c>
      <c r="W1325" t="s">
        <v>30</v>
      </c>
      <c r="X1325">
        <v>489</v>
      </c>
      <c r="Y1325">
        <v>150</v>
      </c>
    </row>
    <row r="1326" spans="1:25" x14ac:dyDescent="0.35">
      <c r="A1326">
        <v>1325</v>
      </c>
      <c r="B1326">
        <v>3419</v>
      </c>
      <c r="C1326">
        <v>692</v>
      </c>
      <c r="D1326" t="s">
        <v>52</v>
      </c>
      <c r="E1326" t="s">
        <v>47</v>
      </c>
      <c r="F1326">
        <v>5</v>
      </c>
      <c r="G1326">
        <v>282.5</v>
      </c>
      <c r="H1326">
        <f t="shared" si="20"/>
        <v>1412.5</v>
      </c>
      <c r="I1326" s="11">
        <v>45426.227777777778</v>
      </c>
      <c r="J1326">
        <v>13</v>
      </c>
      <c r="K1326" t="s">
        <v>40</v>
      </c>
      <c r="L1326">
        <v>334</v>
      </c>
      <c r="M1326">
        <v>100</v>
      </c>
      <c r="N1326">
        <v>160</v>
      </c>
      <c r="O1326">
        <v>385</v>
      </c>
      <c r="P1326">
        <v>5</v>
      </c>
      <c r="Q1326">
        <v>55</v>
      </c>
      <c r="R1326" t="s">
        <v>46</v>
      </c>
      <c r="S1326">
        <v>76562.16</v>
      </c>
      <c r="T1326" t="s">
        <v>42</v>
      </c>
      <c r="U1326" t="s">
        <v>43</v>
      </c>
      <c r="V1326" t="b">
        <v>1</v>
      </c>
      <c r="W1326" t="s">
        <v>30</v>
      </c>
      <c r="X1326">
        <v>216</v>
      </c>
      <c r="Y1326">
        <v>97</v>
      </c>
    </row>
    <row r="1327" spans="1:25" x14ac:dyDescent="0.35">
      <c r="A1327">
        <v>1326</v>
      </c>
      <c r="B1327">
        <v>4871</v>
      </c>
      <c r="C1327">
        <v>273</v>
      </c>
      <c r="D1327" t="s">
        <v>38</v>
      </c>
      <c r="E1327" t="s">
        <v>25</v>
      </c>
      <c r="F1327">
        <v>3</v>
      </c>
      <c r="G1327">
        <v>1688.75</v>
      </c>
      <c r="H1327">
        <f t="shared" si="20"/>
        <v>5066.25</v>
      </c>
      <c r="I1327" s="12">
        <v>45296.134722222225</v>
      </c>
      <c r="J1327">
        <v>15</v>
      </c>
      <c r="K1327" t="s">
        <v>32</v>
      </c>
      <c r="L1327">
        <v>99</v>
      </c>
      <c r="M1327">
        <v>105</v>
      </c>
      <c r="N1327">
        <v>209</v>
      </c>
      <c r="O1327">
        <v>157</v>
      </c>
      <c r="P1327">
        <v>7</v>
      </c>
      <c r="Q1327">
        <v>41</v>
      </c>
      <c r="R1327" t="s">
        <v>46</v>
      </c>
      <c r="S1327">
        <v>115572.02</v>
      </c>
      <c r="T1327" t="s">
        <v>33</v>
      </c>
      <c r="U1327" t="s">
        <v>43</v>
      </c>
      <c r="V1327" t="b">
        <v>1</v>
      </c>
      <c r="W1327" t="s">
        <v>35</v>
      </c>
      <c r="X1327">
        <v>487</v>
      </c>
      <c r="Y1327">
        <v>291</v>
      </c>
    </row>
    <row r="1328" spans="1:25" x14ac:dyDescent="0.35">
      <c r="A1328">
        <v>1327</v>
      </c>
      <c r="B1328">
        <v>2684</v>
      </c>
      <c r="C1328">
        <v>686</v>
      </c>
      <c r="D1328" t="s">
        <v>52</v>
      </c>
      <c r="E1328" t="s">
        <v>25</v>
      </c>
      <c r="F1328">
        <v>3</v>
      </c>
      <c r="G1328">
        <v>945.78</v>
      </c>
      <c r="H1328">
        <f t="shared" si="20"/>
        <v>2837.34</v>
      </c>
      <c r="I1328" s="11">
        <v>45521.107638888891</v>
      </c>
      <c r="J1328">
        <v>4</v>
      </c>
      <c r="K1328" t="s">
        <v>26</v>
      </c>
      <c r="L1328">
        <v>10</v>
      </c>
      <c r="M1328">
        <v>68</v>
      </c>
      <c r="N1328">
        <v>291</v>
      </c>
      <c r="O1328">
        <v>389</v>
      </c>
      <c r="P1328">
        <v>1</v>
      </c>
      <c r="Q1328">
        <v>38</v>
      </c>
      <c r="R1328" t="s">
        <v>27</v>
      </c>
      <c r="S1328">
        <v>87283.03</v>
      </c>
      <c r="T1328" t="s">
        <v>37</v>
      </c>
      <c r="U1328" t="s">
        <v>43</v>
      </c>
      <c r="V1328" t="b">
        <v>0</v>
      </c>
      <c r="W1328" t="s">
        <v>35</v>
      </c>
      <c r="X1328">
        <v>112</v>
      </c>
      <c r="Y1328">
        <v>138</v>
      </c>
    </row>
    <row r="1329" spans="1:25" x14ac:dyDescent="0.35">
      <c r="A1329">
        <v>1328</v>
      </c>
      <c r="B1329">
        <v>3399</v>
      </c>
      <c r="C1329">
        <v>152</v>
      </c>
      <c r="D1329" t="s">
        <v>38</v>
      </c>
      <c r="E1329" t="s">
        <v>47</v>
      </c>
      <c r="F1329">
        <v>4</v>
      </c>
      <c r="G1329">
        <v>1282.4000000000001</v>
      </c>
      <c r="H1329">
        <f t="shared" si="20"/>
        <v>5129.6000000000004</v>
      </c>
      <c r="I1329" s="12">
        <v>45509.65</v>
      </c>
      <c r="J1329">
        <v>6</v>
      </c>
      <c r="K1329" t="s">
        <v>32</v>
      </c>
      <c r="L1329">
        <v>270</v>
      </c>
      <c r="M1329">
        <v>85</v>
      </c>
      <c r="N1329">
        <v>161</v>
      </c>
      <c r="O1329">
        <v>270</v>
      </c>
      <c r="P1329">
        <v>8</v>
      </c>
      <c r="Q1329">
        <v>18</v>
      </c>
      <c r="R1329" t="s">
        <v>46</v>
      </c>
      <c r="S1329">
        <v>51375.89</v>
      </c>
      <c r="T1329" t="s">
        <v>37</v>
      </c>
      <c r="U1329" t="s">
        <v>43</v>
      </c>
      <c r="V1329" t="b">
        <v>0</v>
      </c>
      <c r="W1329" t="s">
        <v>35</v>
      </c>
      <c r="X1329">
        <v>377</v>
      </c>
      <c r="Y1329">
        <v>127</v>
      </c>
    </row>
    <row r="1330" spans="1:25" x14ac:dyDescent="0.35">
      <c r="A1330">
        <v>1329</v>
      </c>
      <c r="B1330">
        <v>5193</v>
      </c>
      <c r="C1330">
        <v>772</v>
      </c>
      <c r="D1330" t="s">
        <v>38</v>
      </c>
      <c r="E1330" t="s">
        <v>47</v>
      </c>
      <c r="F1330">
        <v>2</v>
      </c>
      <c r="G1330">
        <v>668.37</v>
      </c>
      <c r="H1330">
        <f t="shared" si="20"/>
        <v>1336.74</v>
      </c>
      <c r="I1330" s="11">
        <v>45326.963194444441</v>
      </c>
      <c r="J1330">
        <v>13</v>
      </c>
      <c r="K1330" t="s">
        <v>45</v>
      </c>
      <c r="L1330">
        <v>51</v>
      </c>
      <c r="M1330">
        <v>146</v>
      </c>
      <c r="N1330">
        <v>213</v>
      </c>
      <c r="O1330">
        <v>143</v>
      </c>
      <c r="P1330">
        <v>5</v>
      </c>
      <c r="Q1330">
        <v>66</v>
      </c>
      <c r="R1330" t="s">
        <v>46</v>
      </c>
      <c r="S1330">
        <v>117828.34</v>
      </c>
      <c r="T1330" t="s">
        <v>33</v>
      </c>
      <c r="U1330" t="s">
        <v>29</v>
      </c>
      <c r="V1330" t="b">
        <v>1</v>
      </c>
      <c r="W1330" t="s">
        <v>30</v>
      </c>
      <c r="X1330">
        <v>227</v>
      </c>
      <c r="Y1330">
        <v>311</v>
      </c>
    </row>
    <row r="1331" spans="1:25" x14ac:dyDescent="0.35">
      <c r="A1331">
        <v>1330</v>
      </c>
      <c r="B1331">
        <v>4232</v>
      </c>
      <c r="C1331">
        <v>398</v>
      </c>
      <c r="D1331" t="s">
        <v>31</v>
      </c>
      <c r="E1331" t="s">
        <v>25</v>
      </c>
      <c r="F1331">
        <v>1</v>
      </c>
      <c r="G1331">
        <v>1821.85</v>
      </c>
      <c r="H1331">
        <f t="shared" si="20"/>
        <v>1821.85</v>
      </c>
      <c r="I1331" s="12">
        <v>45473.191666666666</v>
      </c>
      <c r="J1331">
        <v>20</v>
      </c>
      <c r="K1331" t="s">
        <v>45</v>
      </c>
      <c r="L1331">
        <v>261</v>
      </c>
      <c r="M1331">
        <v>117</v>
      </c>
      <c r="N1331">
        <v>164</v>
      </c>
      <c r="O1331">
        <v>327</v>
      </c>
      <c r="P1331">
        <v>10</v>
      </c>
      <c r="Q1331">
        <v>53</v>
      </c>
      <c r="R1331" t="s">
        <v>41</v>
      </c>
      <c r="S1331">
        <v>44832.42</v>
      </c>
      <c r="T1331" t="s">
        <v>42</v>
      </c>
      <c r="U1331" t="s">
        <v>50</v>
      </c>
      <c r="V1331" t="b">
        <v>1</v>
      </c>
      <c r="W1331" t="s">
        <v>30</v>
      </c>
      <c r="X1331">
        <v>105</v>
      </c>
      <c r="Y1331">
        <v>211</v>
      </c>
    </row>
    <row r="1332" spans="1:25" x14ac:dyDescent="0.35">
      <c r="A1332">
        <v>1331</v>
      </c>
      <c r="B1332">
        <v>3842</v>
      </c>
      <c r="C1332">
        <v>928</v>
      </c>
      <c r="D1332" t="s">
        <v>52</v>
      </c>
      <c r="E1332" t="s">
        <v>25</v>
      </c>
      <c r="F1332">
        <v>2</v>
      </c>
      <c r="G1332">
        <v>1871.08</v>
      </c>
      <c r="H1332">
        <f t="shared" si="20"/>
        <v>3742.16</v>
      </c>
      <c r="I1332" s="11">
        <v>45406.657638888886</v>
      </c>
      <c r="J1332">
        <v>8</v>
      </c>
      <c r="K1332" t="s">
        <v>45</v>
      </c>
      <c r="L1332">
        <v>100</v>
      </c>
      <c r="M1332">
        <v>68</v>
      </c>
      <c r="N1332">
        <v>286</v>
      </c>
      <c r="O1332">
        <v>147</v>
      </c>
      <c r="P1332">
        <v>7</v>
      </c>
      <c r="Q1332">
        <v>59</v>
      </c>
      <c r="R1332" t="s">
        <v>27</v>
      </c>
      <c r="S1332">
        <v>62607.91</v>
      </c>
      <c r="T1332" t="s">
        <v>37</v>
      </c>
      <c r="U1332" t="s">
        <v>34</v>
      </c>
      <c r="V1332" t="b">
        <v>1</v>
      </c>
      <c r="W1332" t="s">
        <v>35</v>
      </c>
      <c r="X1332">
        <v>131</v>
      </c>
      <c r="Y1332">
        <v>377</v>
      </c>
    </row>
    <row r="1333" spans="1:25" x14ac:dyDescent="0.35">
      <c r="A1333">
        <v>1332</v>
      </c>
      <c r="B1333">
        <v>3504</v>
      </c>
      <c r="C1333">
        <v>855</v>
      </c>
      <c r="D1333" t="s">
        <v>38</v>
      </c>
      <c r="E1333" t="s">
        <v>25</v>
      </c>
      <c r="F1333">
        <v>4</v>
      </c>
      <c r="G1333">
        <v>196.41</v>
      </c>
      <c r="H1333">
        <f t="shared" si="20"/>
        <v>785.64</v>
      </c>
      <c r="I1333" s="12">
        <v>45545.140972222223</v>
      </c>
      <c r="J1333">
        <v>15</v>
      </c>
      <c r="K1333" t="s">
        <v>36</v>
      </c>
      <c r="L1333">
        <v>208</v>
      </c>
      <c r="M1333">
        <v>66</v>
      </c>
      <c r="N1333">
        <v>269</v>
      </c>
      <c r="O1333">
        <v>500</v>
      </c>
      <c r="P1333">
        <v>9</v>
      </c>
      <c r="Q1333">
        <v>62</v>
      </c>
      <c r="R1333" t="s">
        <v>41</v>
      </c>
      <c r="S1333">
        <v>64198.02</v>
      </c>
      <c r="T1333" t="s">
        <v>28</v>
      </c>
      <c r="U1333" t="s">
        <v>29</v>
      </c>
      <c r="V1333" t="b">
        <v>0</v>
      </c>
      <c r="W1333" t="s">
        <v>30</v>
      </c>
      <c r="X1333">
        <v>492</v>
      </c>
      <c r="Y1333">
        <v>383</v>
      </c>
    </row>
    <row r="1334" spans="1:25" x14ac:dyDescent="0.35">
      <c r="A1334">
        <v>1333</v>
      </c>
      <c r="B1334">
        <v>2234</v>
      </c>
      <c r="C1334">
        <v>739</v>
      </c>
      <c r="D1334" t="s">
        <v>51</v>
      </c>
      <c r="E1334" t="s">
        <v>25</v>
      </c>
      <c r="F1334">
        <v>4</v>
      </c>
      <c r="G1334">
        <v>1862.4</v>
      </c>
      <c r="H1334">
        <f t="shared" si="20"/>
        <v>7449.6</v>
      </c>
      <c r="I1334" s="11">
        <v>45307.439583333333</v>
      </c>
      <c r="J1334">
        <v>19</v>
      </c>
      <c r="K1334" t="s">
        <v>36</v>
      </c>
      <c r="L1334">
        <v>122</v>
      </c>
      <c r="M1334">
        <v>79</v>
      </c>
      <c r="N1334">
        <v>155</v>
      </c>
      <c r="O1334">
        <v>409</v>
      </c>
      <c r="P1334">
        <v>8</v>
      </c>
      <c r="Q1334">
        <v>56</v>
      </c>
      <c r="R1334" t="s">
        <v>27</v>
      </c>
      <c r="S1334">
        <v>29782.3</v>
      </c>
      <c r="T1334" t="s">
        <v>33</v>
      </c>
      <c r="U1334" t="s">
        <v>43</v>
      </c>
      <c r="V1334" t="b">
        <v>0</v>
      </c>
      <c r="W1334" t="s">
        <v>30</v>
      </c>
      <c r="X1334">
        <v>248</v>
      </c>
      <c r="Y1334">
        <v>236</v>
      </c>
    </row>
    <row r="1335" spans="1:25" x14ac:dyDescent="0.35">
      <c r="A1335">
        <v>1334</v>
      </c>
      <c r="B1335">
        <v>3902</v>
      </c>
      <c r="C1335">
        <v>127</v>
      </c>
      <c r="D1335" t="s">
        <v>39</v>
      </c>
      <c r="E1335" t="s">
        <v>25</v>
      </c>
      <c r="F1335">
        <v>3</v>
      </c>
      <c r="G1335">
        <v>465.6</v>
      </c>
      <c r="H1335">
        <f t="shared" si="20"/>
        <v>1396.8000000000002</v>
      </c>
      <c r="I1335" s="12">
        <v>45429.0625</v>
      </c>
      <c r="J1335">
        <v>9</v>
      </c>
      <c r="K1335" t="s">
        <v>26</v>
      </c>
      <c r="L1335">
        <v>82</v>
      </c>
      <c r="M1335">
        <v>57</v>
      </c>
      <c r="N1335">
        <v>218</v>
      </c>
      <c r="O1335">
        <v>100</v>
      </c>
      <c r="P1335">
        <v>6</v>
      </c>
      <c r="Q1335">
        <v>46</v>
      </c>
      <c r="R1335" t="s">
        <v>46</v>
      </c>
      <c r="S1335">
        <v>112252.91</v>
      </c>
      <c r="T1335" t="s">
        <v>42</v>
      </c>
      <c r="U1335" t="s">
        <v>34</v>
      </c>
      <c r="V1335" t="b">
        <v>1</v>
      </c>
      <c r="W1335" t="s">
        <v>30</v>
      </c>
      <c r="X1335">
        <v>474</v>
      </c>
      <c r="Y1335">
        <v>439</v>
      </c>
    </row>
    <row r="1336" spans="1:25" x14ac:dyDescent="0.35">
      <c r="A1336">
        <v>1335</v>
      </c>
      <c r="B1336">
        <v>9095</v>
      </c>
      <c r="C1336">
        <v>393</v>
      </c>
      <c r="D1336" t="s">
        <v>51</v>
      </c>
      <c r="E1336" t="s">
        <v>47</v>
      </c>
      <c r="F1336">
        <v>4</v>
      </c>
      <c r="G1336">
        <v>900.47</v>
      </c>
      <c r="H1336">
        <f t="shared" si="20"/>
        <v>3601.88</v>
      </c>
      <c r="I1336" s="11">
        <v>45441.629166666666</v>
      </c>
      <c r="J1336">
        <v>20</v>
      </c>
      <c r="K1336" t="s">
        <v>45</v>
      </c>
      <c r="L1336">
        <v>353</v>
      </c>
      <c r="M1336">
        <v>132</v>
      </c>
      <c r="N1336">
        <v>163</v>
      </c>
      <c r="O1336">
        <v>330</v>
      </c>
      <c r="P1336">
        <v>8</v>
      </c>
      <c r="Q1336">
        <v>48</v>
      </c>
      <c r="R1336" t="s">
        <v>27</v>
      </c>
      <c r="S1336">
        <v>95637.93</v>
      </c>
      <c r="T1336" t="s">
        <v>42</v>
      </c>
      <c r="U1336" t="s">
        <v>50</v>
      </c>
      <c r="V1336" t="b">
        <v>1</v>
      </c>
      <c r="W1336" t="s">
        <v>30</v>
      </c>
      <c r="X1336">
        <v>125</v>
      </c>
      <c r="Y1336">
        <v>227</v>
      </c>
    </row>
    <row r="1337" spans="1:25" x14ac:dyDescent="0.35">
      <c r="A1337">
        <v>1336</v>
      </c>
      <c r="B1337">
        <v>8601</v>
      </c>
      <c r="C1337">
        <v>596</v>
      </c>
      <c r="D1337" t="s">
        <v>38</v>
      </c>
      <c r="E1337" t="s">
        <v>25</v>
      </c>
      <c r="F1337">
        <v>5</v>
      </c>
      <c r="G1337">
        <v>1705.81</v>
      </c>
      <c r="H1337">
        <f t="shared" si="20"/>
        <v>8529.0499999999993</v>
      </c>
      <c r="I1337" s="12">
        <v>45425.463194444441</v>
      </c>
      <c r="J1337">
        <v>20</v>
      </c>
      <c r="K1337" t="s">
        <v>40</v>
      </c>
      <c r="L1337">
        <v>387</v>
      </c>
      <c r="M1337">
        <v>104</v>
      </c>
      <c r="N1337">
        <v>236</v>
      </c>
      <c r="O1337">
        <v>113</v>
      </c>
      <c r="P1337">
        <v>5</v>
      </c>
      <c r="Q1337">
        <v>38</v>
      </c>
      <c r="R1337" t="s">
        <v>41</v>
      </c>
      <c r="S1337">
        <v>94039.94</v>
      </c>
      <c r="T1337" t="s">
        <v>37</v>
      </c>
      <c r="U1337" t="s">
        <v>43</v>
      </c>
      <c r="V1337" t="b">
        <v>1</v>
      </c>
      <c r="W1337" t="s">
        <v>30</v>
      </c>
      <c r="X1337">
        <v>408</v>
      </c>
      <c r="Y1337">
        <v>386</v>
      </c>
    </row>
    <row r="1338" spans="1:25" x14ac:dyDescent="0.35">
      <c r="A1338">
        <v>1337</v>
      </c>
      <c r="B1338">
        <v>8354</v>
      </c>
      <c r="C1338">
        <v>184</v>
      </c>
      <c r="D1338" t="s">
        <v>38</v>
      </c>
      <c r="E1338" t="s">
        <v>47</v>
      </c>
      <c r="F1338">
        <v>4</v>
      </c>
      <c r="G1338">
        <v>768.58</v>
      </c>
      <c r="H1338">
        <f t="shared" si="20"/>
        <v>3074.32</v>
      </c>
      <c r="I1338" s="11">
        <v>45353.761111111111</v>
      </c>
      <c r="J1338">
        <v>19</v>
      </c>
      <c r="K1338" t="s">
        <v>26</v>
      </c>
      <c r="L1338">
        <v>291</v>
      </c>
      <c r="M1338">
        <v>87</v>
      </c>
      <c r="N1338">
        <v>111</v>
      </c>
      <c r="O1338">
        <v>322</v>
      </c>
      <c r="P1338">
        <v>5</v>
      </c>
      <c r="Q1338">
        <v>69</v>
      </c>
      <c r="R1338" t="s">
        <v>46</v>
      </c>
      <c r="S1338">
        <v>94861.68</v>
      </c>
      <c r="T1338" t="s">
        <v>37</v>
      </c>
      <c r="U1338" t="s">
        <v>50</v>
      </c>
      <c r="V1338" t="b">
        <v>0</v>
      </c>
      <c r="W1338" t="s">
        <v>35</v>
      </c>
      <c r="X1338">
        <v>377</v>
      </c>
      <c r="Y1338">
        <v>497</v>
      </c>
    </row>
    <row r="1339" spans="1:25" x14ac:dyDescent="0.35">
      <c r="A1339">
        <v>1338</v>
      </c>
      <c r="B1339">
        <v>6295</v>
      </c>
      <c r="C1339">
        <v>229</v>
      </c>
      <c r="D1339" t="s">
        <v>24</v>
      </c>
      <c r="E1339" t="s">
        <v>25</v>
      </c>
      <c r="F1339">
        <v>2</v>
      </c>
      <c r="G1339">
        <v>792.1</v>
      </c>
      <c r="H1339">
        <f t="shared" si="20"/>
        <v>1584.2</v>
      </c>
      <c r="I1339" s="12">
        <v>45528.469444444447</v>
      </c>
      <c r="J1339">
        <v>11</v>
      </c>
      <c r="K1339" t="s">
        <v>26</v>
      </c>
      <c r="L1339">
        <v>340</v>
      </c>
      <c r="M1339">
        <v>66</v>
      </c>
      <c r="N1339">
        <v>117</v>
      </c>
      <c r="O1339">
        <v>333</v>
      </c>
      <c r="P1339">
        <v>7</v>
      </c>
      <c r="Q1339">
        <v>34</v>
      </c>
      <c r="R1339" t="s">
        <v>41</v>
      </c>
      <c r="S1339">
        <v>88984.92</v>
      </c>
      <c r="T1339" t="s">
        <v>42</v>
      </c>
      <c r="U1339" t="s">
        <v>29</v>
      </c>
      <c r="V1339" t="b">
        <v>1</v>
      </c>
      <c r="W1339" t="s">
        <v>30</v>
      </c>
      <c r="X1339">
        <v>405</v>
      </c>
      <c r="Y1339">
        <v>503</v>
      </c>
    </row>
    <row r="1340" spans="1:25" x14ac:dyDescent="0.35">
      <c r="A1340">
        <v>1339</v>
      </c>
      <c r="B1340">
        <v>6179</v>
      </c>
      <c r="C1340">
        <v>617</v>
      </c>
      <c r="D1340" t="s">
        <v>31</v>
      </c>
      <c r="E1340" t="s">
        <v>25</v>
      </c>
      <c r="F1340">
        <v>5</v>
      </c>
      <c r="G1340">
        <v>1727.36</v>
      </c>
      <c r="H1340">
        <f t="shared" si="20"/>
        <v>8636.7999999999993</v>
      </c>
      <c r="I1340" s="11">
        <v>45332.756249999999</v>
      </c>
      <c r="J1340">
        <v>6</v>
      </c>
      <c r="K1340" t="s">
        <v>32</v>
      </c>
      <c r="L1340">
        <v>104</v>
      </c>
      <c r="M1340">
        <v>145</v>
      </c>
      <c r="N1340">
        <v>155</v>
      </c>
      <c r="O1340">
        <v>341</v>
      </c>
      <c r="P1340">
        <v>6</v>
      </c>
      <c r="Q1340">
        <v>49</v>
      </c>
      <c r="R1340" t="s">
        <v>27</v>
      </c>
      <c r="S1340">
        <v>59652.67</v>
      </c>
      <c r="T1340" t="s">
        <v>37</v>
      </c>
      <c r="U1340" t="s">
        <v>50</v>
      </c>
      <c r="V1340" t="b">
        <v>1</v>
      </c>
      <c r="W1340" t="s">
        <v>30</v>
      </c>
      <c r="X1340">
        <v>483</v>
      </c>
      <c r="Y1340">
        <v>475</v>
      </c>
    </row>
    <row r="1341" spans="1:25" x14ac:dyDescent="0.35">
      <c r="A1341">
        <v>1340</v>
      </c>
      <c r="B1341">
        <v>3473</v>
      </c>
      <c r="C1341">
        <v>178</v>
      </c>
      <c r="D1341" t="s">
        <v>49</v>
      </c>
      <c r="E1341" t="s">
        <v>47</v>
      </c>
      <c r="F1341">
        <v>3</v>
      </c>
      <c r="G1341">
        <v>415.67</v>
      </c>
      <c r="H1341">
        <f t="shared" si="20"/>
        <v>1247.01</v>
      </c>
      <c r="I1341" s="12">
        <v>45502.039583333331</v>
      </c>
      <c r="J1341">
        <v>6</v>
      </c>
      <c r="K1341" t="s">
        <v>32</v>
      </c>
      <c r="L1341">
        <v>324</v>
      </c>
      <c r="M1341">
        <v>59</v>
      </c>
      <c r="N1341">
        <v>119</v>
      </c>
      <c r="O1341">
        <v>434</v>
      </c>
      <c r="P1341">
        <v>5</v>
      </c>
      <c r="Q1341">
        <v>26</v>
      </c>
      <c r="R1341" t="s">
        <v>46</v>
      </c>
      <c r="S1341">
        <v>40425.660000000003</v>
      </c>
      <c r="T1341" t="s">
        <v>42</v>
      </c>
      <c r="U1341" t="s">
        <v>34</v>
      </c>
      <c r="V1341" t="b">
        <v>1</v>
      </c>
      <c r="W1341" t="s">
        <v>30</v>
      </c>
      <c r="X1341">
        <v>275</v>
      </c>
      <c r="Y1341">
        <v>247</v>
      </c>
    </row>
    <row r="1342" spans="1:25" x14ac:dyDescent="0.35">
      <c r="A1342">
        <v>1341</v>
      </c>
      <c r="B1342">
        <v>8205</v>
      </c>
      <c r="C1342">
        <v>971</v>
      </c>
      <c r="D1342" t="s">
        <v>38</v>
      </c>
      <c r="E1342" t="s">
        <v>25</v>
      </c>
      <c r="F1342">
        <v>5</v>
      </c>
      <c r="G1342">
        <v>189.91</v>
      </c>
      <c r="H1342">
        <f t="shared" si="20"/>
        <v>949.55</v>
      </c>
      <c r="I1342" s="11">
        <v>45507.916666666664</v>
      </c>
      <c r="J1342">
        <v>11</v>
      </c>
      <c r="K1342" t="s">
        <v>45</v>
      </c>
      <c r="L1342">
        <v>319</v>
      </c>
      <c r="M1342">
        <v>60</v>
      </c>
      <c r="N1342">
        <v>234</v>
      </c>
      <c r="O1342">
        <v>318</v>
      </c>
      <c r="P1342">
        <v>5</v>
      </c>
      <c r="Q1342">
        <v>63</v>
      </c>
      <c r="R1342" t="s">
        <v>41</v>
      </c>
      <c r="S1342">
        <v>77735.33</v>
      </c>
      <c r="T1342" t="s">
        <v>33</v>
      </c>
      <c r="U1342" t="s">
        <v>43</v>
      </c>
      <c r="V1342" t="b">
        <v>1</v>
      </c>
      <c r="W1342" t="s">
        <v>30</v>
      </c>
      <c r="X1342">
        <v>317</v>
      </c>
      <c r="Y1342">
        <v>149</v>
      </c>
    </row>
    <row r="1343" spans="1:25" x14ac:dyDescent="0.35">
      <c r="A1343">
        <v>1342</v>
      </c>
      <c r="B1343">
        <v>2118</v>
      </c>
      <c r="C1343">
        <v>902</v>
      </c>
      <c r="D1343" t="s">
        <v>49</v>
      </c>
      <c r="E1343" t="s">
        <v>25</v>
      </c>
      <c r="F1343">
        <v>1</v>
      </c>
      <c r="G1343">
        <v>1130.51</v>
      </c>
      <c r="H1343">
        <f t="shared" si="20"/>
        <v>1130.51</v>
      </c>
      <c r="I1343" s="12">
        <v>45547.554861111108</v>
      </c>
      <c r="J1343">
        <v>6</v>
      </c>
      <c r="K1343" t="s">
        <v>40</v>
      </c>
      <c r="L1343">
        <v>446</v>
      </c>
      <c r="M1343">
        <v>104</v>
      </c>
      <c r="N1343">
        <v>167</v>
      </c>
      <c r="O1343">
        <v>441</v>
      </c>
      <c r="P1343">
        <v>9</v>
      </c>
      <c r="Q1343">
        <v>52</v>
      </c>
      <c r="R1343" t="s">
        <v>41</v>
      </c>
      <c r="S1343">
        <v>53402.720000000001</v>
      </c>
      <c r="T1343" t="s">
        <v>42</v>
      </c>
      <c r="U1343" t="s">
        <v>29</v>
      </c>
      <c r="V1343" t="b">
        <v>1</v>
      </c>
      <c r="W1343" t="s">
        <v>35</v>
      </c>
      <c r="X1343">
        <v>168</v>
      </c>
      <c r="Y1343">
        <v>215</v>
      </c>
    </row>
    <row r="1344" spans="1:25" x14ac:dyDescent="0.35">
      <c r="A1344">
        <v>1343</v>
      </c>
      <c r="B1344">
        <v>8682</v>
      </c>
      <c r="C1344">
        <v>384</v>
      </c>
      <c r="D1344" t="s">
        <v>24</v>
      </c>
      <c r="E1344" t="s">
        <v>25</v>
      </c>
      <c r="F1344">
        <v>2</v>
      </c>
      <c r="G1344">
        <v>1929.77</v>
      </c>
      <c r="H1344">
        <f t="shared" si="20"/>
        <v>3859.54</v>
      </c>
      <c r="I1344" s="11">
        <v>45429.915277777778</v>
      </c>
      <c r="J1344">
        <v>20</v>
      </c>
      <c r="K1344" t="s">
        <v>26</v>
      </c>
      <c r="L1344">
        <v>350</v>
      </c>
      <c r="M1344">
        <v>115</v>
      </c>
      <c r="N1344">
        <v>149</v>
      </c>
      <c r="O1344">
        <v>410</v>
      </c>
      <c r="P1344">
        <v>3</v>
      </c>
      <c r="Q1344">
        <v>68</v>
      </c>
      <c r="R1344" t="s">
        <v>27</v>
      </c>
      <c r="S1344">
        <v>68938.73</v>
      </c>
      <c r="T1344" t="s">
        <v>33</v>
      </c>
      <c r="U1344" t="s">
        <v>34</v>
      </c>
      <c r="V1344" t="b">
        <v>0</v>
      </c>
      <c r="W1344" t="s">
        <v>30</v>
      </c>
      <c r="X1344">
        <v>270</v>
      </c>
      <c r="Y1344">
        <v>422</v>
      </c>
    </row>
    <row r="1345" spans="1:25" x14ac:dyDescent="0.35">
      <c r="A1345">
        <v>1344</v>
      </c>
      <c r="B1345">
        <v>8245</v>
      </c>
      <c r="C1345">
        <v>358</v>
      </c>
      <c r="D1345" t="s">
        <v>31</v>
      </c>
      <c r="E1345" t="s">
        <v>47</v>
      </c>
      <c r="F1345">
        <v>3</v>
      </c>
      <c r="G1345">
        <v>123.14</v>
      </c>
      <c r="H1345">
        <f t="shared" si="20"/>
        <v>369.42</v>
      </c>
      <c r="I1345" s="12">
        <v>45313.73541666667</v>
      </c>
      <c r="J1345">
        <v>14</v>
      </c>
      <c r="K1345" t="s">
        <v>32</v>
      </c>
      <c r="L1345">
        <v>419</v>
      </c>
      <c r="M1345">
        <v>83</v>
      </c>
      <c r="N1345">
        <v>173</v>
      </c>
      <c r="O1345">
        <v>201</v>
      </c>
      <c r="P1345">
        <v>2</v>
      </c>
      <c r="Q1345">
        <v>25</v>
      </c>
      <c r="R1345" t="s">
        <v>41</v>
      </c>
      <c r="S1345">
        <v>31793.61</v>
      </c>
      <c r="T1345" t="s">
        <v>28</v>
      </c>
      <c r="U1345" t="s">
        <v>34</v>
      </c>
      <c r="V1345" t="b">
        <v>0</v>
      </c>
      <c r="W1345" t="s">
        <v>30</v>
      </c>
      <c r="X1345">
        <v>369</v>
      </c>
      <c r="Y1345">
        <v>90</v>
      </c>
    </row>
    <row r="1346" spans="1:25" x14ac:dyDescent="0.35">
      <c r="A1346">
        <v>1345</v>
      </c>
      <c r="B1346">
        <v>5961</v>
      </c>
      <c r="C1346">
        <v>235</v>
      </c>
      <c r="D1346" t="s">
        <v>52</v>
      </c>
      <c r="E1346" t="s">
        <v>25</v>
      </c>
      <c r="F1346">
        <v>4</v>
      </c>
      <c r="G1346">
        <v>1292.45</v>
      </c>
      <c r="H1346">
        <f t="shared" si="20"/>
        <v>5169.8</v>
      </c>
      <c r="I1346" s="11">
        <v>45468.979166666664</v>
      </c>
      <c r="J1346">
        <v>9</v>
      </c>
      <c r="K1346" t="s">
        <v>40</v>
      </c>
      <c r="L1346">
        <v>229</v>
      </c>
      <c r="M1346">
        <v>101</v>
      </c>
      <c r="N1346">
        <v>119</v>
      </c>
      <c r="O1346">
        <v>159</v>
      </c>
      <c r="P1346">
        <v>9</v>
      </c>
      <c r="Q1346">
        <v>65</v>
      </c>
      <c r="R1346" t="s">
        <v>46</v>
      </c>
      <c r="S1346">
        <v>27944.92</v>
      </c>
      <c r="T1346" t="s">
        <v>37</v>
      </c>
      <c r="U1346" t="s">
        <v>34</v>
      </c>
      <c r="V1346" t="b">
        <v>0</v>
      </c>
      <c r="W1346" t="s">
        <v>35</v>
      </c>
      <c r="X1346">
        <v>418</v>
      </c>
      <c r="Y1346">
        <v>180</v>
      </c>
    </row>
    <row r="1347" spans="1:25" x14ac:dyDescent="0.35">
      <c r="A1347">
        <v>1346</v>
      </c>
      <c r="B1347">
        <v>5500</v>
      </c>
      <c r="C1347">
        <v>730</v>
      </c>
      <c r="D1347" t="s">
        <v>24</v>
      </c>
      <c r="E1347" t="s">
        <v>25</v>
      </c>
      <c r="F1347">
        <v>2</v>
      </c>
      <c r="G1347">
        <v>638.25</v>
      </c>
      <c r="H1347">
        <f t="shared" ref="H1347:H1410" si="21">G1347*F1347</f>
        <v>1276.5</v>
      </c>
      <c r="I1347" s="12">
        <v>45469.42291666667</v>
      </c>
      <c r="J1347">
        <v>9</v>
      </c>
      <c r="K1347" t="s">
        <v>36</v>
      </c>
      <c r="L1347">
        <v>361</v>
      </c>
      <c r="M1347">
        <v>57</v>
      </c>
      <c r="N1347">
        <v>148</v>
      </c>
      <c r="O1347">
        <v>207</v>
      </c>
      <c r="P1347">
        <v>8</v>
      </c>
      <c r="Q1347">
        <v>38</v>
      </c>
      <c r="R1347" t="s">
        <v>27</v>
      </c>
      <c r="S1347">
        <v>28350.75</v>
      </c>
      <c r="T1347" t="s">
        <v>37</v>
      </c>
      <c r="U1347" t="s">
        <v>29</v>
      </c>
      <c r="V1347" t="b">
        <v>1</v>
      </c>
      <c r="W1347" t="s">
        <v>30</v>
      </c>
      <c r="X1347">
        <v>229</v>
      </c>
      <c r="Y1347">
        <v>237</v>
      </c>
    </row>
    <row r="1348" spans="1:25" x14ac:dyDescent="0.35">
      <c r="A1348">
        <v>1347</v>
      </c>
      <c r="B1348">
        <v>1920</v>
      </c>
      <c r="C1348">
        <v>387</v>
      </c>
      <c r="D1348" t="s">
        <v>49</v>
      </c>
      <c r="E1348" t="s">
        <v>25</v>
      </c>
      <c r="F1348">
        <v>3</v>
      </c>
      <c r="G1348">
        <v>1942.72</v>
      </c>
      <c r="H1348">
        <f t="shared" si="21"/>
        <v>5828.16</v>
      </c>
      <c r="I1348" s="11">
        <v>45431.564583333333</v>
      </c>
      <c r="J1348">
        <v>10</v>
      </c>
      <c r="K1348" t="s">
        <v>40</v>
      </c>
      <c r="L1348">
        <v>4</v>
      </c>
      <c r="M1348">
        <v>78</v>
      </c>
      <c r="N1348">
        <v>188</v>
      </c>
      <c r="O1348">
        <v>149</v>
      </c>
      <c r="P1348">
        <v>4</v>
      </c>
      <c r="Q1348">
        <v>60</v>
      </c>
      <c r="R1348" t="s">
        <v>41</v>
      </c>
      <c r="S1348">
        <v>39685.79</v>
      </c>
      <c r="T1348" t="s">
        <v>42</v>
      </c>
      <c r="U1348" t="s">
        <v>34</v>
      </c>
      <c r="V1348" t="b">
        <v>1</v>
      </c>
      <c r="W1348" t="s">
        <v>30</v>
      </c>
      <c r="X1348">
        <v>235</v>
      </c>
      <c r="Y1348">
        <v>398</v>
      </c>
    </row>
    <row r="1349" spans="1:25" x14ac:dyDescent="0.35">
      <c r="A1349">
        <v>1348</v>
      </c>
      <c r="B1349">
        <v>6766</v>
      </c>
      <c r="C1349">
        <v>381</v>
      </c>
      <c r="D1349" t="s">
        <v>38</v>
      </c>
      <c r="E1349" t="s">
        <v>47</v>
      </c>
      <c r="F1349">
        <v>5</v>
      </c>
      <c r="G1349">
        <v>1332.36</v>
      </c>
      <c r="H1349">
        <f t="shared" si="21"/>
        <v>6661.7999999999993</v>
      </c>
      <c r="I1349" s="12">
        <v>45312.152777777781</v>
      </c>
      <c r="J1349">
        <v>17</v>
      </c>
      <c r="K1349" t="s">
        <v>45</v>
      </c>
      <c r="L1349">
        <v>92</v>
      </c>
      <c r="M1349">
        <v>116</v>
      </c>
      <c r="N1349">
        <v>272</v>
      </c>
      <c r="O1349">
        <v>300</v>
      </c>
      <c r="P1349">
        <v>10</v>
      </c>
      <c r="Q1349">
        <v>46</v>
      </c>
      <c r="R1349" t="s">
        <v>41</v>
      </c>
      <c r="S1349">
        <v>91064.78</v>
      </c>
      <c r="T1349" t="s">
        <v>42</v>
      </c>
      <c r="U1349" t="s">
        <v>29</v>
      </c>
      <c r="V1349" t="b">
        <v>0</v>
      </c>
      <c r="W1349" t="s">
        <v>35</v>
      </c>
      <c r="X1349">
        <v>491</v>
      </c>
      <c r="Y1349">
        <v>194</v>
      </c>
    </row>
    <row r="1350" spans="1:25" x14ac:dyDescent="0.35">
      <c r="A1350">
        <v>1349</v>
      </c>
      <c r="B1350">
        <v>9312</v>
      </c>
      <c r="C1350">
        <v>978</v>
      </c>
      <c r="D1350" t="s">
        <v>39</v>
      </c>
      <c r="E1350" t="s">
        <v>47</v>
      </c>
      <c r="F1350">
        <v>5</v>
      </c>
      <c r="G1350">
        <v>788.95</v>
      </c>
      <c r="H1350">
        <f t="shared" si="21"/>
        <v>3944.75</v>
      </c>
      <c r="I1350" s="11">
        <v>45380.739583333336</v>
      </c>
      <c r="J1350">
        <v>9</v>
      </c>
      <c r="K1350" t="s">
        <v>26</v>
      </c>
      <c r="L1350">
        <v>197</v>
      </c>
      <c r="M1350">
        <v>126</v>
      </c>
      <c r="N1350">
        <v>223</v>
      </c>
      <c r="O1350">
        <v>252</v>
      </c>
      <c r="P1350">
        <v>9</v>
      </c>
      <c r="Q1350">
        <v>19</v>
      </c>
      <c r="R1350" t="s">
        <v>41</v>
      </c>
      <c r="S1350">
        <v>80789.62</v>
      </c>
      <c r="T1350" t="s">
        <v>33</v>
      </c>
      <c r="U1350" t="s">
        <v>50</v>
      </c>
      <c r="V1350" t="b">
        <v>0</v>
      </c>
      <c r="W1350" t="s">
        <v>35</v>
      </c>
      <c r="X1350">
        <v>253</v>
      </c>
      <c r="Y1350">
        <v>326</v>
      </c>
    </row>
    <row r="1351" spans="1:25" x14ac:dyDescent="0.35">
      <c r="A1351">
        <v>1350</v>
      </c>
      <c r="B1351">
        <v>2215</v>
      </c>
      <c r="C1351">
        <v>363</v>
      </c>
      <c r="D1351" t="s">
        <v>49</v>
      </c>
      <c r="E1351" t="s">
        <v>47</v>
      </c>
      <c r="F1351">
        <v>5</v>
      </c>
      <c r="G1351">
        <v>1575.79</v>
      </c>
      <c r="H1351">
        <f t="shared" si="21"/>
        <v>7878.95</v>
      </c>
      <c r="I1351" s="12">
        <v>45368.238888888889</v>
      </c>
      <c r="J1351">
        <v>8</v>
      </c>
      <c r="K1351" t="s">
        <v>26</v>
      </c>
      <c r="L1351">
        <v>385</v>
      </c>
      <c r="M1351">
        <v>94</v>
      </c>
      <c r="N1351">
        <v>283</v>
      </c>
      <c r="O1351">
        <v>260</v>
      </c>
      <c r="P1351">
        <v>3</v>
      </c>
      <c r="Q1351">
        <v>45</v>
      </c>
      <c r="R1351" t="s">
        <v>46</v>
      </c>
      <c r="S1351">
        <v>99856.83</v>
      </c>
      <c r="T1351" t="s">
        <v>28</v>
      </c>
      <c r="U1351" t="s">
        <v>34</v>
      </c>
      <c r="V1351" t="b">
        <v>1</v>
      </c>
      <c r="W1351" t="s">
        <v>35</v>
      </c>
      <c r="X1351">
        <v>456</v>
      </c>
      <c r="Y1351">
        <v>444</v>
      </c>
    </row>
    <row r="1352" spans="1:25" x14ac:dyDescent="0.35">
      <c r="A1352">
        <v>1351</v>
      </c>
      <c r="B1352">
        <v>6085</v>
      </c>
      <c r="C1352">
        <v>114</v>
      </c>
      <c r="D1352" t="s">
        <v>24</v>
      </c>
      <c r="E1352" t="s">
        <v>25</v>
      </c>
      <c r="F1352">
        <v>5</v>
      </c>
      <c r="G1352">
        <v>1997.57</v>
      </c>
      <c r="H1352">
        <f t="shared" si="21"/>
        <v>9987.85</v>
      </c>
      <c r="I1352" s="11">
        <v>45342.504861111112</v>
      </c>
      <c r="J1352">
        <v>14</v>
      </c>
      <c r="K1352" t="s">
        <v>36</v>
      </c>
      <c r="L1352">
        <v>195</v>
      </c>
      <c r="M1352">
        <v>62</v>
      </c>
      <c r="N1352">
        <v>130</v>
      </c>
      <c r="O1352">
        <v>224</v>
      </c>
      <c r="P1352">
        <v>2</v>
      </c>
      <c r="Q1352">
        <v>45</v>
      </c>
      <c r="R1352" t="s">
        <v>27</v>
      </c>
      <c r="S1352">
        <v>39080.769999999997</v>
      </c>
      <c r="T1352" t="s">
        <v>37</v>
      </c>
      <c r="U1352" t="s">
        <v>34</v>
      </c>
      <c r="V1352" t="b">
        <v>0</v>
      </c>
      <c r="W1352" t="s">
        <v>30</v>
      </c>
      <c r="X1352">
        <v>272</v>
      </c>
      <c r="Y1352">
        <v>159</v>
      </c>
    </row>
    <row r="1353" spans="1:25" x14ac:dyDescent="0.35">
      <c r="A1353">
        <v>1352</v>
      </c>
      <c r="B1353">
        <v>8565</v>
      </c>
      <c r="C1353">
        <v>859</v>
      </c>
      <c r="D1353" t="s">
        <v>24</v>
      </c>
      <c r="E1353" t="s">
        <v>47</v>
      </c>
      <c r="F1353">
        <v>2</v>
      </c>
      <c r="G1353">
        <v>380.17</v>
      </c>
      <c r="H1353">
        <f t="shared" si="21"/>
        <v>760.34</v>
      </c>
      <c r="I1353" s="12">
        <v>45388.865277777775</v>
      </c>
      <c r="J1353">
        <v>18</v>
      </c>
      <c r="K1353" t="s">
        <v>36</v>
      </c>
      <c r="L1353">
        <v>124</v>
      </c>
      <c r="M1353">
        <v>130</v>
      </c>
      <c r="N1353">
        <v>211</v>
      </c>
      <c r="O1353">
        <v>383</v>
      </c>
      <c r="P1353">
        <v>3</v>
      </c>
      <c r="Q1353">
        <v>29</v>
      </c>
      <c r="R1353" t="s">
        <v>27</v>
      </c>
      <c r="S1353">
        <v>81799.66</v>
      </c>
      <c r="T1353" t="s">
        <v>33</v>
      </c>
      <c r="U1353" t="s">
        <v>29</v>
      </c>
      <c r="V1353" t="b">
        <v>1</v>
      </c>
      <c r="W1353" t="s">
        <v>30</v>
      </c>
      <c r="X1353">
        <v>266</v>
      </c>
      <c r="Y1353">
        <v>484</v>
      </c>
    </row>
    <row r="1354" spans="1:25" x14ac:dyDescent="0.35">
      <c r="A1354">
        <v>1353</v>
      </c>
      <c r="B1354">
        <v>8404</v>
      </c>
      <c r="C1354">
        <v>214</v>
      </c>
      <c r="D1354" t="s">
        <v>39</v>
      </c>
      <c r="E1354" t="s">
        <v>25</v>
      </c>
      <c r="F1354">
        <v>3</v>
      </c>
      <c r="G1354">
        <v>1300.76</v>
      </c>
      <c r="H1354">
        <f t="shared" si="21"/>
        <v>3902.2799999999997</v>
      </c>
      <c r="I1354" s="11">
        <v>45410.722916666666</v>
      </c>
      <c r="J1354">
        <v>14</v>
      </c>
      <c r="K1354" t="s">
        <v>45</v>
      </c>
      <c r="L1354">
        <v>261</v>
      </c>
      <c r="M1354">
        <v>139</v>
      </c>
      <c r="N1354">
        <v>291</v>
      </c>
      <c r="O1354">
        <v>200</v>
      </c>
      <c r="P1354">
        <v>6</v>
      </c>
      <c r="Q1354">
        <v>40</v>
      </c>
      <c r="R1354" t="s">
        <v>41</v>
      </c>
      <c r="S1354">
        <v>77003.53</v>
      </c>
      <c r="T1354" t="s">
        <v>42</v>
      </c>
      <c r="U1354" t="s">
        <v>43</v>
      </c>
      <c r="V1354" t="b">
        <v>1</v>
      </c>
      <c r="W1354" t="s">
        <v>30</v>
      </c>
      <c r="X1354">
        <v>203</v>
      </c>
      <c r="Y1354">
        <v>307</v>
      </c>
    </row>
    <row r="1355" spans="1:25" x14ac:dyDescent="0.35">
      <c r="A1355">
        <v>1354</v>
      </c>
      <c r="B1355">
        <v>1616</v>
      </c>
      <c r="C1355">
        <v>718</v>
      </c>
      <c r="D1355" t="s">
        <v>49</v>
      </c>
      <c r="E1355" t="s">
        <v>25</v>
      </c>
      <c r="F1355">
        <v>3</v>
      </c>
      <c r="G1355">
        <v>281.99</v>
      </c>
      <c r="H1355">
        <f t="shared" si="21"/>
        <v>845.97</v>
      </c>
      <c r="I1355" s="12">
        <v>45449.246527777781</v>
      </c>
      <c r="J1355">
        <v>17</v>
      </c>
      <c r="K1355" t="s">
        <v>40</v>
      </c>
      <c r="L1355">
        <v>85</v>
      </c>
      <c r="M1355">
        <v>93</v>
      </c>
      <c r="N1355">
        <v>243</v>
      </c>
      <c r="O1355">
        <v>198</v>
      </c>
      <c r="P1355">
        <v>6</v>
      </c>
      <c r="Q1355">
        <v>68</v>
      </c>
      <c r="R1355" t="s">
        <v>27</v>
      </c>
      <c r="S1355">
        <v>36118.400000000001</v>
      </c>
      <c r="T1355" t="s">
        <v>37</v>
      </c>
      <c r="U1355" t="s">
        <v>34</v>
      </c>
      <c r="V1355" t="b">
        <v>1</v>
      </c>
      <c r="W1355" t="s">
        <v>48</v>
      </c>
      <c r="X1355">
        <v>147</v>
      </c>
      <c r="Y1355">
        <v>140</v>
      </c>
    </row>
    <row r="1356" spans="1:25" x14ac:dyDescent="0.35">
      <c r="A1356">
        <v>1355</v>
      </c>
      <c r="B1356">
        <v>1932</v>
      </c>
      <c r="C1356">
        <v>278</v>
      </c>
      <c r="D1356" t="s">
        <v>39</v>
      </c>
      <c r="E1356" t="s">
        <v>25</v>
      </c>
      <c r="F1356">
        <v>2</v>
      </c>
      <c r="G1356">
        <v>603.72</v>
      </c>
      <c r="H1356">
        <f t="shared" si="21"/>
        <v>1207.44</v>
      </c>
      <c r="I1356" s="11">
        <v>45537.006944444445</v>
      </c>
      <c r="J1356">
        <v>4</v>
      </c>
      <c r="K1356" t="s">
        <v>36</v>
      </c>
      <c r="L1356">
        <v>449</v>
      </c>
      <c r="M1356">
        <v>128</v>
      </c>
      <c r="N1356">
        <v>136</v>
      </c>
      <c r="O1356">
        <v>304</v>
      </c>
      <c r="P1356">
        <v>9</v>
      </c>
      <c r="Q1356">
        <v>63</v>
      </c>
      <c r="R1356" t="s">
        <v>46</v>
      </c>
      <c r="S1356">
        <v>64493.599999999999</v>
      </c>
      <c r="T1356" t="s">
        <v>28</v>
      </c>
      <c r="U1356" t="s">
        <v>43</v>
      </c>
      <c r="V1356" t="b">
        <v>0</v>
      </c>
      <c r="W1356" t="s">
        <v>30</v>
      </c>
      <c r="X1356">
        <v>417</v>
      </c>
      <c r="Y1356">
        <v>185</v>
      </c>
    </row>
    <row r="1357" spans="1:25" x14ac:dyDescent="0.35">
      <c r="A1357">
        <v>1356</v>
      </c>
      <c r="B1357">
        <v>7041</v>
      </c>
      <c r="C1357">
        <v>705</v>
      </c>
      <c r="D1357" t="s">
        <v>39</v>
      </c>
      <c r="E1357" t="s">
        <v>25</v>
      </c>
      <c r="F1357">
        <v>5</v>
      </c>
      <c r="G1357">
        <v>143.38</v>
      </c>
      <c r="H1357">
        <f t="shared" si="21"/>
        <v>716.9</v>
      </c>
      <c r="I1357" s="12">
        <v>45299.214583333334</v>
      </c>
      <c r="J1357">
        <v>4</v>
      </c>
      <c r="K1357" t="s">
        <v>36</v>
      </c>
      <c r="L1357">
        <v>2</v>
      </c>
      <c r="M1357">
        <v>69</v>
      </c>
      <c r="N1357">
        <v>205</v>
      </c>
      <c r="O1357">
        <v>251</v>
      </c>
      <c r="P1357">
        <v>9</v>
      </c>
      <c r="Q1357">
        <v>18</v>
      </c>
      <c r="R1357" t="s">
        <v>27</v>
      </c>
      <c r="S1357">
        <v>37018.160000000003</v>
      </c>
      <c r="T1357" t="s">
        <v>37</v>
      </c>
      <c r="U1357" t="s">
        <v>43</v>
      </c>
      <c r="V1357" t="b">
        <v>1</v>
      </c>
      <c r="W1357" t="s">
        <v>35</v>
      </c>
      <c r="X1357">
        <v>123</v>
      </c>
      <c r="Y1357">
        <v>419</v>
      </c>
    </row>
    <row r="1358" spans="1:25" x14ac:dyDescent="0.35">
      <c r="A1358">
        <v>1357</v>
      </c>
      <c r="B1358">
        <v>5703</v>
      </c>
      <c r="C1358">
        <v>856</v>
      </c>
      <c r="D1358" t="s">
        <v>38</v>
      </c>
      <c r="E1358" t="s">
        <v>25</v>
      </c>
      <c r="F1358">
        <v>3</v>
      </c>
      <c r="G1358">
        <v>1434.47</v>
      </c>
      <c r="H1358">
        <f t="shared" si="21"/>
        <v>4303.41</v>
      </c>
      <c r="I1358" s="11">
        <v>45513.172222222223</v>
      </c>
      <c r="J1358">
        <v>3</v>
      </c>
      <c r="K1358" t="s">
        <v>36</v>
      </c>
      <c r="L1358">
        <v>241</v>
      </c>
      <c r="M1358">
        <v>80</v>
      </c>
      <c r="N1358">
        <v>131</v>
      </c>
      <c r="O1358">
        <v>182</v>
      </c>
      <c r="P1358">
        <v>8</v>
      </c>
      <c r="Q1358">
        <v>24</v>
      </c>
      <c r="R1358" t="s">
        <v>46</v>
      </c>
      <c r="S1358">
        <v>102663.87</v>
      </c>
      <c r="T1358" t="s">
        <v>42</v>
      </c>
      <c r="U1358" t="s">
        <v>34</v>
      </c>
      <c r="V1358" t="b">
        <v>1</v>
      </c>
      <c r="W1358" t="s">
        <v>30</v>
      </c>
      <c r="X1358">
        <v>289</v>
      </c>
      <c r="Y1358">
        <v>375</v>
      </c>
    </row>
    <row r="1359" spans="1:25" x14ac:dyDescent="0.35">
      <c r="A1359">
        <v>1358</v>
      </c>
      <c r="B1359">
        <v>2257</v>
      </c>
      <c r="C1359">
        <v>254</v>
      </c>
      <c r="D1359" t="s">
        <v>31</v>
      </c>
      <c r="E1359" t="s">
        <v>25</v>
      </c>
      <c r="F1359">
        <v>4</v>
      </c>
      <c r="G1359">
        <v>210.68</v>
      </c>
      <c r="H1359">
        <f t="shared" si="21"/>
        <v>842.72</v>
      </c>
      <c r="I1359" s="12">
        <v>45452.229861111111</v>
      </c>
      <c r="J1359">
        <v>10</v>
      </c>
      <c r="K1359" t="s">
        <v>32</v>
      </c>
      <c r="L1359">
        <v>62</v>
      </c>
      <c r="M1359">
        <v>85</v>
      </c>
      <c r="N1359">
        <v>116</v>
      </c>
      <c r="O1359">
        <v>278</v>
      </c>
      <c r="P1359">
        <v>8</v>
      </c>
      <c r="Q1359">
        <v>63</v>
      </c>
      <c r="R1359" t="s">
        <v>27</v>
      </c>
      <c r="S1359">
        <v>97223.21</v>
      </c>
      <c r="T1359" t="s">
        <v>28</v>
      </c>
      <c r="U1359" t="s">
        <v>29</v>
      </c>
      <c r="V1359" t="b">
        <v>1</v>
      </c>
      <c r="W1359" t="s">
        <v>30</v>
      </c>
      <c r="X1359">
        <v>278</v>
      </c>
      <c r="Y1359">
        <v>457</v>
      </c>
    </row>
    <row r="1360" spans="1:25" x14ac:dyDescent="0.35">
      <c r="A1360">
        <v>1359</v>
      </c>
      <c r="B1360">
        <v>2479</v>
      </c>
      <c r="C1360">
        <v>774</v>
      </c>
      <c r="D1360" t="s">
        <v>49</v>
      </c>
      <c r="E1360" t="s">
        <v>47</v>
      </c>
      <c r="F1360">
        <v>1</v>
      </c>
      <c r="G1360">
        <v>704.26</v>
      </c>
      <c r="H1360">
        <f t="shared" si="21"/>
        <v>704.26</v>
      </c>
      <c r="I1360" s="11">
        <v>45496.287499999999</v>
      </c>
      <c r="J1360">
        <v>8</v>
      </c>
      <c r="K1360" t="s">
        <v>36</v>
      </c>
      <c r="L1360">
        <v>178</v>
      </c>
      <c r="M1360">
        <v>138</v>
      </c>
      <c r="N1360">
        <v>127</v>
      </c>
      <c r="O1360">
        <v>265</v>
      </c>
      <c r="P1360">
        <v>5</v>
      </c>
      <c r="Q1360">
        <v>45</v>
      </c>
      <c r="R1360" t="s">
        <v>46</v>
      </c>
      <c r="S1360">
        <v>111080.81</v>
      </c>
      <c r="T1360" t="s">
        <v>28</v>
      </c>
      <c r="U1360" t="s">
        <v>34</v>
      </c>
      <c r="V1360" t="b">
        <v>1</v>
      </c>
      <c r="W1360" t="s">
        <v>30</v>
      </c>
      <c r="X1360">
        <v>413</v>
      </c>
      <c r="Y1360">
        <v>430</v>
      </c>
    </row>
    <row r="1361" spans="1:25" x14ac:dyDescent="0.35">
      <c r="A1361">
        <v>1360</v>
      </c>
      <c r="B1361">
        <v>9307</v>
      </c>
      <c r="C1361">
        <v>557</v>
      </c>
      <c r="D1361" t="s">
        <v>51</v>
      </c>
      <c r="E1361" t="s">
        <v>25</v>
      </c>
      <c r="F1361">
        <v>4</v>
      </c>
      <c r="G1361">
        <v>696.42</v>
      </c>
      <c r="H1361">
        <f t="shared" si="21"/>
        <v>2785.68</v>
      </c>
      <c r="I1361" s="12">
        <v>45445.886805555558</v>
      </c>
      <c r="J1361">
        <v>8</v>
      </c>
      <c r="K1361" t="s">
        <v>26</v>
      </c>
      <c r="L1361">
        <v>477</v>
      </c>
      <c r="M1361">
        <v>104</v>
      </c>
      <c r="N1361">
        <v>289</v>
      </c>
      <c r="O1361">
        <v>104</v>
      </c>
      <c r="P1361">
        <v>1</v>
      </c>
      <c r="Q1361">
        <v>29</v>
      </c>
      <c r="R1361" t="s">
        <v>46</v>
      </c>
      <c r="S1361">
        <v>73259.38</v>
      </c>
      <c r="T1361" t="s">
        <v>42</v>
      </c>
      <c r="U1361" t="s">
        <v>43</v>
      </c>
      <c r="V1361" t="b">
        <v>0</v>
      </c>
      <c r="W1361" t="s">
        <v>48</v>
      </c>
      <c r="X1361">
        <v>450</v>
      </c>
      <c r="Y1361">
        <v>359</v>
      </c>
    </row>
    <row r="1362" spans="1:25" x14ac:dyDescent="0.35">
      <c r="A1362">
        <v>1361</v>
      </c>
      <c r="B1362">
        <v>7299</v>
      </c>
      <c r="C1362">
        <v>478</v>
      </c>
      <c r="D1362" t="s">
        <v>38</v>
      </c>
      <c r="E1362" t="s">
        <v>25</v>
      </c>
      <c r="F1362">
        <v>3</v>
      </c>
      <c r="G1362">
        <v>851.38</v>
      </c>
      <c r="H1362">
        <f t="shared" si="21"/>
        <v>2554.14</v>
      </c>
      <c r="I1362" s="11">
        <v>45355.944444444445</v>
      </c>
      <c r="J1362">
        <v>2</v>
      </c>
      <c r="K1362" t="s">
        <v>32</v>
      </c>
      <c r="L1362">
        <v>158</v>
      </c>
      <c r="M1362">
        <v>100</v>
      </c>
      <c r="N1362">
        <v>173</v>
      </c>
      <c r="O1362">
        <v>214</v>
      </c>
      <c r="P1362">
        <v>6</v>
      </c>
      <c r="Q1362">
        <v>29</v>
      </c>
      <c r="R1362" t="s">
        <v>41</v>
      </c>
      <c r="S1362">
        <v>71122.92</v>
      </c>
      <c r="T1362" t="s">
        <v>33</v>
      </c>
      <c r="U1362" t="s">
        <v>50</v>
      </c>
      <c r="V1362" t="b">
        <v>1</v>
      </c>
      <c r="W1362" t="s">
        <v>30</v>
      </c>
      <c r="X1362">
        <v>417</v>
      </c>
      <c r="Y1362">
        <v>161</v>
      </c>
    </row>
    <row r="1363" spans="1:25" x14ac:dyDescent="0.35">
      <c r="A1363">
        <v>1362</v>
      </c>
      <c r="B1363">
        <v>8581</v>
      </c>
      <c r="C1363">
        <v>927</v>
      </c>
      <c r="D1363" t="s">
        <v>39</v>
      </c>
      <c r="E1363" t="s">
        <v>47</v>
      </c>
      <c r="F1363">
        <v>2</v>
      </c>
      <c r="G1363">
        <v>1343.75</v>
      </c>
      <c r="H1363">
        <f t="shared" si="21"/>
        <v>2687.5</v>
      </c>
      <c r="I1363" s="12">
        <v>45419.290972222225</v>
      </c>
      <c r="J1363">
        <v>14</v>
      </c>
      <c r="K1363" t="s">
        <v>36</v>
      </c>
      <c r="L1363">
        <v>286</v>
      </c>
      <c r="M1363">
        <v>90</v>
      </c>
      <c r="N1363">
        <v>218</v>
      </c>
      <c r="O1363">
        <v>284</v>
      </c>
      <c r="P1363">
        <v>1</v>
      </c>
      <c r="Q1363">
        <v>19</v>
      </c>
      <c r="R1363" t="s">
        <v>27</v>
      </c>
      <c r="S1363">
        <v>96845.33</v>
      </c>
      <c r="T1363" t="s">
        <v>42</v>
      </c>
      <c r="U1363" t="s">
        <v>43</v>
      </c>
      <c r="V1363" t="b">
        <v>0</v>
      </c>
      <c r="W1363" t="s">
        <v>30</v>
      </c>
      <c r="X1363">
        <v>374</v>
      </c>
      <c r="Y1363">
        <v>173</v>
      </c>
    </row>
    <row r="1364" spans="1:25" x14ac:dyDescent="0.35">
      <c r="A1364">
        <v>1363</v>
      </c>
      <c r="B1364">
        <v>1672</v>
      </c>
      <c r="C1364">
        <v>279</v>
      </c>
      <c r="D1364" t="s">
        <v>39</v>
      </c>
      <c r="E1364" t="s">
        <v>47</v>
      </c>
      <c r="F1364">
        <v>5</v>
      </c>
      <c r="G1364">
        <v>1933.33</v>
      </c>
      <c r="H1364">
        <f t="shared" si="21"/>
        <v>9666.65</v>
      </c>
      <c r="I1364" s="11">
        <v>45295.919444444444</v>
      </c>
      <c r="J1364">
        <v>9</v>
      </c>
      <c r="K1364" t="s">
        <v>40</v>
      </c>
      <c r="L1364">
        <v>40</v>
      </c>
      <c r="M1364">
        <v>68</v>
      </c>
      <c r="N1364">
        <v>197</v>
      </c>
      <c r="O1364">
        <v>225</v>
      </c>
      <c r="P1364">
        <v>4</v>
      </c>
      <c r="Q1364">
        <v>37</v>
      </c>
      <c r="R1364" t="s">
        <v>27</v>
      </c>
      <c r="S1364">
        <v>108430.59</v>
      </c>
      <c r="T1364" t="s">
        <v>37</v>
      </c>
      <c r="U1364" t="s">
        <v>50</v>
      </c>
      <c r="V1364" t="b">
        <v>1</v>
      </c>
      <c r="W1364" t="s">
        <v>30</v>
      </c>
      <c r="X1364">
        <v>142</v>
      </c>
      <c r="Y1364">
        <v>337</v>
      </c>
    </row>
    <row r="1365" spans="1:25" x14ac:dyDescent="0.35">
      <c r="A1365">
        <v>1364</v>
      </c>
      <c r="B1365">
        <v>8368</v>
      </c>
      <c r="C1365">
        <v>367</v>
      </c>
      <c r="D1365" t="s">
        <v>49</v>
      </c>
      <c r="E1365" t="s">
        <v>47</v>
      </c>
      <c r="F1365">
        <v>5</v>
      </c>
      <c r="G1365">
        <v>411.81</v>
      </c>
      <c r="H1365">
        <f t="shared" si="21"/>
        <v>2059.0500000000002</v>
      </c>
      <c r="I1365" s="12">
        <v>45434.609722222223</v>
      </c>
      <c r="J1365">
        <v>1</v>
      </c>
      <c r="K1365" t="s">
        <v>45</v>
      </c>
      <c r="L1365">
        <v>282</v>
      </c>
      <c r="M1365">
        <v>58</v>
      </c>
      <c r="N1365">
        <v>143</v>
      </c>
      <c r="O1365">
        <v>224</v>
      </c>
      <c r="P1365">
        <v>2</v>
      </c>
      <c r="Q1365">
        <v>30</v>
      </c>
      <c r="R1365" t="s">
        <v>27</v>
      </c>
      <c r="S1365">
        <v>56795.1</v>
      </c>
      <c r="T1365" t="s">
        <v>28</v>
      </c>
      <c r="U1365" t="s">
        <v>43</v>
      </c>
      <c r="V1365" t="b">
        <v>0</v>
      </c>
      <c r="W1365" t="s">
        <v>30</v>
      </c>
      <c r="X1365">
        <v>356</v>
      </c>
      <c r="Y1365">
        <v>490</v>
      </c>
    </row>
    <row r="1366" spans="1:25" x14ac:dyDescent="0.35">
      <c r="A1366">
        <v>1365</v>
      </c>
      <c r="B1366">
        <v>4084</v>
      </c>
      <c r="C1366">
        <v>901</v>
      </c>
      <c r="D1366" t="s">
        <v>44</v>
      </c>
      <c r="E1366" t="s">
        <v>47</v>
      </c>
      <c r="F1366">
        <v>1</v>
      </c>
      <c r="G1366">
        <v>179.54</v>
      </c>
      <c r="H1366">
        <f t="shared" si="21"/>
        <v>179.54</v>
      </c>
      <c r="I1366" s="11">
        <v>45420.37777777778</v>
      </c>
      <c r="J1366">
        <v>20</v>
      </c>
      <c r="K1366" t="s">
        <v>40</v>
      </c>
      <c r="L1366">
        <v>166</v>
      </c>
      <c r="M1366">
        <v>146</v>
      </c>
      <c r="N1366">
        <v>106</v>
      </c>
      <c r="O1366">
        <v>455</v>
      </c>
      <c r="P1366">
        <v>6</v>
      </c>
      <c r="Q1366">
        <v>60</v>
      </c>
      <c r="R1366" t="s">
        <v>41</v>
      </c>
      <c r="S1366">
        <v>82492.13</v>
      </c>
      <c r="T1366" t="s">
        <v>28</v>
      </c>
      <c r="U1366" t="s">
        <v>34</v>
      </c>
      <c r="V1366" t="b">
        <v>0</v>
      </c>
      <c r="W1366" t="s">
        <v>30</v>
      </c>
      <c r="X1366">
        <v>358</v>
      </c>
      <c r="Y1366">
        <v>255</v>
      </c>
    </row>
    <row r="1367" spans="1:25" x14ac:dyDescent="0.35">
      <c r="A1367">
        <v>1366</v>
      </c>
      <c r="B1367">
        <v>6267</v>
      </c>
      <c r="C1367">
        <v>817</v>
      </c>
      <c r="D1367" t="s">
        <v>49</v>
      </c>
      <c r="E1367" t="s">
        <v>47</v>
      </c>
      <c r="F1367">
        <v>4</v>
      </c>
      <c r="G1367">
        <v>1118.3399999999999</v>
      </c>
      <c r="H1367">
        <f t="shared" si="21"/>
        <v>4473.3599999999997</v>
      </c>
      <c r="I1367" s="12">
        <v>45463.241666666669</v>
      </c>
      <c r="J1367">
        <v>17</v>
      </c>
      <c r="K1367" t="s">
        <v>40</v>
      </c>
      <c r="L1367">
        <v>60</v>
      </c>
      <c r="M1367">
        <v>113</v>
      </c>
      <c r="N1367">
        <v>213</v>
      </c>
      <c r="O1367">
        <v>477</v>
      </c>
      <c r="P1367">
        <v>2</v>
      </c>
      <c r="Q1367">
        <v>46</v>
      </c>
      <c r="R1367" t="s">
        <v>27</v>
      </c>
      <c r="S1367">
        <v>100787.55</v>
      </c>
      <c r="T1367" t="s">
        <v>28</v>
      </c>
      <c r="U1367" t="s">
        <v>34</v>
      </c>
      <c r="V1367" t="b">
        <v>1</v>
      </c>
      <c r="W1367" t="s">
        <v>48</v>
      </c>
      <c r="X1367">
        <v>282</v>
      </c>
      <c r="Y1367">
        <v>198</v>
      </c>
    </row>
    <row r="1368" spans="1:25" x14ac:dyDescent="0.35">
      <c r="A1368">
        <v>1367</v>
      </c>
      <c r="B1368">
        <v>8792</v>
      </c>
      <c r="C1368">
        <v>341</v>
      </c>
      <c r="D1368" t="s">
        <v>31</v>
      </c>
      <c r="E1368" t="s">
        <v>47</v>
      </c>
      <c r="F1368">
        <v>3</v>
      </c>
      <c r="G1368">
        <v>1637.59</v>
      </c>
      <c r="H1368">
        <f t="shared" si="21"/>
        <v>4912.7699999999995</v>
      </c>
      <c r="I1368" s="11">
        <v>45509.604166666664</v>
      </c>
      <c r="J1368">
        <v>1</v>
      </c>
      <c r="K1368" t="s">
        <v>36</v>
      </c>
      <c r="L1368">
        <v>113</v>
      </c>
      <c r="M1368">
        <v>86</v>
      </c>
      <c r="N1368">
        <v>152</v>
      </c>
      <c r="O1368">
        <v>482</v>
      </c>
      <c r="P1368">
        <v>4</v>
      </c>
      <c r="Q1368">
        <v>46</v>
      </c>
      <c r="R1368" t="s">
        <v>46</v>
      </c>
      <c r="S1368">
        <v>21373.89</v>
      </c>
      <c r="T1368" t="s">
        <v>28</v>
      </c>
      <c r="U1368" t="s">
        <v>34</v>
      </c>
      <c r="V1368" t="b">
        <v>1</v>
      </c>
      <c r="W1368" t="s">
        <v>30</v>
      </c>
      <c r="X1368">
        <v>226</v>
      </c>
      <c r="Y1368">
        <v>174</v>
      </c>
    </row>
    <row r="1369" spans="1:25" x14ac:dyDescent="0.35">
      <c r="A1369">
        <v>1368</v>
      </c>
      <c r="B1369">
        <v>9214</v>
      </c>
      <c r="C1369">
        <v>596</v>
      </c>
      <c r="D1369" t="s">
        <v>38</v>
      </c>
      <c r="E1369" t="s">
        <v>47</v>
      </c>
      <c r="F1369">
        <v>4</v>
      </c>
      <c r="G1369">
        <v>707.41</v>
      </c>
      <c r="H1369">
        <f t="shared" si="21"/>
        <v>2829.64</v>
      </c>
      <c r="I1369" s="12">
        <v>45500.543749999997</v>
      </c>
      <c r="J1369">
        <v>11</v>
      </c>
      <c r="K1369" t="s">
        <v>45</v>
      </c>
      <c r="L1369">
        <v>114</v>
      </c>
      <c r="M1369">
        <v>104</v>
      </c>
      <c r="N1369">
        <v>165</v>
      </c>
      <c r="O1369">
        <v>470</v>
      </c>
      <c r="P1369">
        <v>5</v>
      </c>
      <c r="Q1369">
        <v>25</v>
      </c>
      <c r="R1369" t="s">
        <v>27</v>
      </c>
      <c r="S1369">
        <v>25376.01</v>
      </c>
      <c r="T1369" t="s">
        <v>37</v>
      </c>
      <c r="U1369" t="s">
        <v>50</v>
      </c>
      <c r="V1369" t="b">
        <v>0</v>
      </c>
      <c r="W1369" t="s">
        <v>30</v>
      </c>
      <c r="X1369">
        <v>466</v>
      </c>
      <c r="Y1369">
        <v>452</v>
      </c>
    </row>
    <row r="1370" spans="1:25" x14ac:dyDescent="0.35">
      <c r="A1370">
        <v>1369</v>
      </c>
      <c r="B1370">
        <v>3471</v>
      </c>
      <c r="C1370">
        <v>285</v>
      </c>
      <c r="D1370" t="s">
        <v>52</v>
      </c>
      <c r="E1370" t="s">
        <v>47</v>
      </c>
      <c r="F1370">
        <v>2</v>
      </c>
      <c r="G1370">
        <v>1996.76</v>
      </c>
      <c r="H1370">
        <f t="shared" si="21"/>
        <v>3993.52</v>
      </c>
      <c r="I1370" s="11">
        <v>45439.088888888888</v>
      </c>
      <c r="J1370">
        <v>18</v>
      </c>
      <c r="K1370" t="s">
        <v>26</v>
      </c>
      <c r="L1370">
        <v>422</v>
      </c>
      <c r="M1370">
        <v>82</v>
      </c>
      <c r="N1370">
        <v>218</v>
      </c>
      <c r="O1370">
        <v>189</v>
      </c>
      <c r="P1370">
        <v>7</v>
      </c>
      <c r="Q1370">
        <v>34</v>
      </c>
      <c r="R1370" t="s">
        <v>46</v>
      </c>
      <c r="S1370">
        <v>75526.27</v>
      </c>
      <c r="T1370" t="s">
        <v>28</v>
      </c>
      <c r="U1370" t="s">
        <v>50</v>
      </c>
      <c r="V1370" t="b">
        <v>1</v>
      </c>
      <c r="W1370" t="s">
        <v>30</v>
      </c>
      <c r="X1370">
        <v>258</v>
      </c>
      <c r="Y1370">
        <v>430</v>
      </c>
    </row>
    <row r="1371" spans="1:25" x14ac:dyDescent="0.35">
      <c r="A1371">
        <v>1370</v>
      </c>
      <c r="B1371">
        <v>2013</v>
      </c>
      <c r="C1371">
        <v>918</v>
      </c>
      <c r="D1371" t="s">
        <v>52</v>
      </c>
      <c r="E1371" t="s">
        <v>47</v>
      </c>
      <c r="F1371">
        <v>5</v>
      </c>
      <c r="G1371">
        <v>392.23</v>
      </c>
      <c r="H1371">
        <f t="shared" si="21"/>
        <v>1961.15</v>
      </c>
      <c r="I1371" s="12">
        <v>45551.15625</v>
      </c>
      <c r="J1371">
        <v>16</v>
      </c>
      <c r="K1371" t="s">
        <v>36</v>
      </c>
      <c r="L1371">
        <v>443</v>
      </c>
      <c r="M1371">
        <v>91</v>
      </c>
      <c r="N1371">
        <v>237</v>
      </c>
      <c r="O1371">
        <v>475</v>
      </c>
      <c r="P1371">
        <v>6</v>
      </c>
      <c r="Q1371">
        <v>57</v>
      </c>
      <c r="R1371" t="s">
        <v>46</v>
      </c>
      <c r="S1371">
        <v>66465.67</v>
      </c>
      <c r="T1371" t="s">
        <v>42</v>
      </c>
      <c r="U1371" t="s">
        <v>29</v>
      </c>
      <c r="V1371" t="b">
        <v>1</v>
      </c>
      <c r="W1371" t="s">
        <v>30</v>
      </c>
      <c r="X1371">
        <v>230</v>
      </c>
      <c r="Y1371">
        <v>301</v>
      </c>
    </row>
    <row r="1372" spans="1:25" x14ac:dyDescent="0.35">
      <c r="A1372">
        <v>1371</v>
      </c>
      <c r="B1372">
        <v>8381</v>
      </c>
      <c r="C1372">
        <v>640</v>
      </c>
      <c r="D1372" t="s">
        <v>38</v>
      </c>
      <c r="E1372" t="s">
        <v>47</v>
      </c>
      <c r="F1372">
        <v>4</v>
      </c>
      <c r="G1372">
        <v>1329.18</v>
      </c>
      <c r="H1372">
        <f t="shared" si="21"/>
        <v>5316.72</v>
      </c>
      <c r="I1372" s="11">
        <v>45418.568055555559</v>
      </c>
      <c r="J1372">
        <v>16</v>
      </c>
      <c r="K1372" t="s">
        <v>40</v>
      </c>
      <c r="L1372">
        <v>53</v>
      </c>
      <c r="M1372">
        <v>74</v>
      </c>
      <c r="N1372">
        <v>223</v>
      </c>
      <c r="O1372">
        <v>145</v>
      </c>
      <c r="P1372">
        <v>1</v>
      </c>
      <c r="Q1372">
        <v>36</v>
      </c>
      <c r="R1372" t="s">
        <v>46</v>
      </c>
      <c r="S1372">
        <v>50502.91</v>
      </c>
      <c r="T1372" t="s">
        <v>37</v>
      </c>
      <c r="U1372" t="s">
        <v>29</v>
      </c>
      <c r="V1372" t="b">
        <v>0</v>
      </c>
      <c r="W1372" t="s">
        <v>30</v>
      </c>
      <c r="X1372">
        <v>470</v>
      </c>
      <c r="Y1372">
        <v>451</v>
      </c>
    </row>
    <row r="1373" spans="1:25" x14ac:dyDescent="0.35">
      <c r="A1373">
        <v>1372</v>
      </c>
      <c r="B1373">
        <v>2695</v>
      </c>
      <c r="C1373">
        <v>982</v>
      </c>
      <c r="D1373" t="s">
        <v>51</v>
      </c>
      <c r="E1373" t="s">
        <v>25</v>
      </c>
      <c r="F1373">
        <v>4</v>
      </c>
      <c r="G1373">
        <v>1492.21</v>
      </c>
      <c r="H1373">
        <f t="shared" si="21"/>
        <v>5968.84</v>
      </c>
      <c r="I1373" s="12">
        <v>45408.431944444441</v>
      </c>
      <c r="J1373">
        <v>3</v>
      </c>
      <c r="K1373" t="s">
        <v>32</v>
      </c>
      <c r="L1373">
        <v>39</v>
      </c>
      <c r="M1373">
        <v>147</v>
      </c>
      <c r="N1373">
        <v>292</v>
      </c>
      <c r="O1373">
        <v>116</v>
      </c>
      <c r="P1373">
        <v>9</v>
      </c>
      <c r="Q1373">
        <v>53</v>
      </c>
      <c r="R1373" t="s">
        <v>46</v>
      </c>
      <c r="S1373">
        <v>66478.66</v>
      </c>
      <c r="T1373" t="s">
        <v>42</v>
      </c>
      <c r="U1373" t="s">
        <v>34</v>
      </c>
      <c r="V1373" t="b">
        <v>0</v>
      </c>
      <c r="W1373" t="s">
        <v>30</v>
      </c>
      <c r="X1373">
        <v>249</v>
      </c>
      <c r="Y1373">
        <v>172</v>
      </c>
    </row>
    <row r="1374" spans="1:25" x14ac:dyDescent="0.35">
      <c r="A1374">
        <v>1373</v>
      </c>
      <c r="B1374">
        <v>6626</v>
      </c>
      <c r="C1374">
        <v>133</v>
      </c>
      <c r="D1374" t="s">
        <v>44</v>
      </c>
      <c r="E1374" t="s">
        <v>47</v>
      </c>
      <c r="F1374">
        <v>5</v>
      </c>
      <c r="G1374">
        <v>1792.17</v>
      </c>
      <c r="H1374">
        <f t="shared" si="21"/>
        <v>8960.85</v>
      </c>
      <c r="I1374" s="11">
        <v>45542.400000000001</v>
      </c>
      <c r="J1374">
        <v>11</v>
      </c>
      <c r="K1374" t="s">
        <v>45</v>
      </c>
      <c r="L1374">
        <v>416</v>
      </c>
      <c r="M1374">
        <v>79</v>
      </c>
      <c r="N1374">
        <v>158</v>
      </c>
      <c r="O1374">
        <v>151</v>
      </c>
      <c r="P1374">
        <v>7</v>
      </c>
      <c r="Q1374">
        <v>48</v>
      </c>
      <c r="R1374" t="s">
        <v>27</v>
      </c>
      <c r="S1374">
        <v>21864.43</v>
      </c>
      <c r="T1374" t="s">
        <v>42</v>
      </c>
      <c r="U1374" t="s">
        <v>34</v>
      </c>
      <c r="V1374" t="b">
        <v>1</v>
      </c>
      <c r="W1374" t="s">
        <v>48</v>
      </c>
      <c r="X1374">
        <v>387</v>
      </c>
      <c r="Y1374">
        <v>291</v>
      </c>
    </row>
    <row r="1375" spans="1:25" x14ac:dyDescent="0.35">
      <c r="A1375">
        <v>1374</v>
      </c>
      <c r="B1375">
        <v>2381</v>
      </c>
      <c r="C1375">
        <v>451</v>
      </c>
      <c r="D1375" t="s">
        <v>52</v>
      </c>
      <c r="E1375" t="s">
        <v>25</v>
      </c>
      <c r="F1375">
        <v>3</v>
      </c>
      <c r="G1375">
        <v>53.93</v>
      </c>
      <c r="H1375">
        <f t="shared" si="21"/>
        <v>161.79</v>
      </c>
      <c r="I1375" s="12">
        <v>45531.65</v>
      </c>
      <c r="J1375">
        <v>11</v>
      </c>
      <c r="K1375" t="s">
        <v>40</v>
      </c>
      <c r="L1375">
        <v>240</v>
      </c>
      <c r="M1375">
        <v>62</v>
      </c>
      <c r="N1375">
        <v>287</v>
      </c>
      <c r="O1375">
        <v>182</v>
      </c>
      <c r="P1375">
        <v>6</v>
      </c>
      <c r="Q1375">
        <v>28</v>
      </c>
      <c r="R1375" t="s">
        <v>27</v>
      </c>
      <c r="S1375">
        <v>48058.09</v>
      </c>
      <c r="T1375" t="s">
        <v>42</v>
      </c>
      <c r="U1375" t="s">
        <v>29</v>
      </c>
      <c r="V1375" t="b">
        <v>0</v>
      </c>
      <c r="W1375" t="s">
        <v>30</v>
      </c>
      <c r="X1375">
        <v>486</v>
      </c>
      <c r="Y1375">
        <v>122</v>
      </c>
    </row>
    <row r="1376" spans="1:25" x14ac:dyDescent="0.35">
      <c r="A1376">
        <v>1375</v>
      </c>
      <c r="B1376">
        <v>9266</v>
      </c>
      <c r="C1376">
        <v>186</v>
      </c>
      <c r="D1376" t="s">
        <v>38</v>
      </c>
      <c r="E1376" t="s">
        <v>25</v>
      </c>
      <c r="F1376">
        <v>1</v>
      </c>
      <c r="G1376">
        <v>1284.3399999999999</v>
      </c>
      <c r="H1376">
        <f t="shared" si="21"/>
        <v>1284.3399999999999</v>
      </c>
      <c r="I1376" s="11">
        <v>45326.568055555559</v>
      </c>
      <c r="J1376">
        <v>12</v>
      </c>
      <c r="K1376" t="s">
        <v>26</v>
      </c>
      <c r="L1376">
        <v>260</v>
      </c>
      <c r="M1376">
        <v>105</v>
      </c>
      <c r="N1376">
        <v>188</v>
      </c>
      <c r="O1376">
        <v>272</v>
      </c>
      <c r="P1376">
        <v>7</v>
      </c>
      <c r="Q1376">
        <v>36</v>
      </c>
      <c r="R1376" t="s">
        <v>41</v>
      </c>
      <c r="S1376">
        <v>27866.21</v>
      </c>
      <c r="T1376" t="s">
        <v>28</v>
      </c>
      <c r="U1376" t="s">
        <v>29</v>
      </c>
      <c r="V1376" t="b">
        <v>0</v>
      </c>
      <c r="W1376" t="s">
        <v>30</v>
      </c>
      <c r="X1376">
        <v>290</v>
      </c>
      <c r="Y1376">
        <v>185</v>
      </c>
    </row>
    <row r="1377" spans="1:25" x14ac:dyDescent="0.35">
      <c r="A1377">
        <v>1376</v>
      </c>
      <c r="B1377">
        <v>3827</v>
      </c>
      <c r="C1377">
        <v>248</v>
      </c>
      <c r="D1377" t="s">
        <v>31</v>
      </c>
      <c r="E1377" t="s">
        <v>25</v>
      </c>
      <c r="F1377">
        <v>4</v>
      </c>
      <c r="G1377">
        <v>601.84</v>
      </c>
      <c r="H1377">
        <f t="shared" si="21"/>
        <v>2407.36</v>
      </c>
      <c r="I1377" s="12">
        <v>45439.461111111108</v>
      </c>
      <c r="J1377">
        <v>20</v>
      </c>
      <c r="K1377" t="s">
        <v>36</v>
      </c>
      <c r="L1377">
        <v>212</v>
      </c>
      <c r="M1377">
        <v>146</v>
      </c>
      <c r="N1377">
        <v>179</v>
      </c>
      <c r="O1377">
        <v>253</v>
      </c>
      <c r="P1377">
        <v>10</v>
      </c>
      <c r="Q1377">
        <v>51</v>
      </c>
      <c r="R1377" t="s">
        <v>27</v>
      </c>
      <c r="S1377">
        <v>43974.49</v>
      </c>
      <c r="T1377" t="s">
        <v>42</v>
      </c>
      <c r="U1377" t="s">
        <v>50</v>
      </c>
      <c r="V1377" t="b">
        <v>1</v>
      </c>
      <c r="W1377" t="s">
        <v>30</v>
      </c>
      <c r="X1377">
        <v>497</v>
      </c>
      <c r="Y1377">
        <v>106</v>
      </c>
    </row>
    <row r="1378" spans="1:25" x14ac:dyDescent="0.35">
      <c r="A1378">
        <v>1377</v>
      </c>
      <c r="B1378">
        <v>1641</v>
      </c>
      <c r="C1378">
        <v>709</v>
      </c>
      <c r="D1378" t="s">
        <v>39</v>
      </c>
      <c r="E1378" t="s">
        <v>25</v>
      </c>
      <c r="F1378">
        <v>5</v>
      </c>
      <c r="G1378">
        <v>1455.29</v>
      </c>
      <c r="H1378">
        <f t="shared" si="21"/>
        <v>7276.45</v>
      </c>
      <c r="I1378" s="11">
        <v>45327.248611111114</v>
      </c>
      <c r="J1378">
        <v>2</v>
      </c>
      <c r="K1378" t="s">
        <v>40</v>
      </c>
      <c r="L1378">
        <v>28</v>
      </c>
      <c r="M1378">
        <v>84</v>
      </c>
      <c r="N1378">
        <v>130</v>
      </c>
      <c r="O1378">
        <v>457</v>
      </c>
      <c r="P1378">
        <v>10</v>
      </c>
      <c r="Q1378">
        <v>34</v>
      </c>
      <c r="R1378" t="s">
        <v>27</v>
      </c>
      <c r="S1378">
        <v>69956.37</v>
      </c>
      <c r="T1378" t="s">
        <v>37</v>
      </c>
      <c r="U1378" t="s">
        <v>34</v>
      </c>
      <c r="V1378" t="b">
        <v>1</v>
      </c>
      <c r="W1378" t="s">
        <v>30</v>
      </c>
      <c r="X1378">
        <v>409</v>
      </c>
      <c r="Y1378">
        <v>493</v>
      </c>
    </row>
    <row r="1379" spans="1:25" x14ac:dyDescent="0.35">
      <c r="A1379">
        <v>1378</v>
      </c>
      <c r="B1379">
        <v>5059</v>
      </c>
      <c r="C1379">
        <v>941</v>
      </c>
      <c r="D1379" t="s">
        <v>51</v>
      </c>
      <c r="E1379" t="s">
        <v>47</v>
      </c>
      <c r="F1379">
        <v>5</v>
      </c>
      <c r="G1379">
        <v>176.76</v>
      </c>
      <c r="H1379">
        <f t="shared" si="21"/>
        <v>883.8</v>
      </c>
      <c r="I1379" s="12">
        <v>45448.334722222222</v>
      </c>
      <c r="J1379">
        <v>13</v>
      </c>
      <c r="K1379" t="s">
        <v>32</v>
      </c>
      <c r="L1379">
        <v>174</v>
      </c>
      <c r="M1379">
        <v>124</v>
      </c>
      <c r="N1379">
        <v>171</v>
      </c>
      <c r="O1379">
        <v>306</v>
      </c>
      <c r="P1379">
        <v>7</v>
      </c>
      <c r="Q1379">
        <v>55</v>
      </c>
      <c r="R1379" t="s">
        <v>27</v>
      </c>
      <c r="S1379">
        <v>117563.26</v>
      </c>
      <c r="T1379" t="s">
        <v>28</v>
      </c>
      <c r="U1379" t="s">
        <v>29</v>
      </c>
      <c r="V1379" t="b">
        <v>0</v>
      </c>
      <c r="W1379" t="s">
        <v>30</v>
      </c>
      <c r="X1379">
        <v>112</v>
      </c>
      <c r="Y1379">
        <v>256</v>
      </c>
    </row>
    <row r="1380" spans="1:25" x14ac:dyDescent="0.35">
      <c r="A1380">
        <v>1379</v>
      </c>
      <c r="B1380">
        <v>8172</v>
      </c>
      <c r="C1380">
        <v>257</v>
      </c>
      <c r="D1380" t="s">
        <v>49</v>
      </c>
      <c r="E1380" t="s">
        <v>47</v>
      </c>
      <c r="F1380">
        <v>4</v>
      </c>
      <c r="G1380">
        <v>1429.79</v>
      </c>
      <c r="H1380">
        <f t="shared" si="21"/>
        <v>5719.16</v>
      </c>
      <c r="I1380" s="11">
        <v>45316.80972222222</v>
      </c>
      <c r="J1380">
        <v>6</v>
      </c>
      <c r="K1380" t="s">
        <v>32</v>
      </c>
      <c r="L1380">
        <v>224</v>
      </c>
      <c r="M1380">
        <v>90</v>
      </c>
      <c r="N1380">
        <v>182</v>
      </c>
      <c r="O1380">
        <v>330</v>
      </c>
      <c r="P1380">
        <v>4</v>
      </c>
      <c r="Q1380">
        <v>26</v>
      </c>
      <c r="R1380" t="s">
        <v>27</v>
      </c>
      <c r="S1380">
        <v>35846.839999999997</v>
      </c>
      <c r="T1380" t="s">
        <v>37</v>
      </c>
      <c r="U1380" t="s">
        <v>43</v>
      </c>
      <c r="V1380" t="b">
        <v>1</v>
      </c>
      <c r="W1380" t="s">
        <v>35</v>
      </c>
      <c r="X1380">
        <v>113</v>
      </c>
      <c r="Y1380">
        <v>312</v>
      </c>
    </row>
    <row r="1381" spans="1:25" x14ac:dyDescent="0.35">
      <c r="A1381">
        <v>1380</v>
      </c>
      <c r="B1381">
        <v>8199</v>
      </c>
      <c r="C1381">
        <v>957</v>
      </c>
      <c r="D1381" t="s">
        <v>39</v>
      </c>
      <c r="E1381" t="s">
        <v>25</v>
      </c>
      <c r="F1381">
        <v>4</v>
      </c>
      <c r="G1381">
        <v>1188.31</v>
      </c>
      <c r="H1381">
        <f t="shared" si="21"/>
        <v>4753.24</v>
      </c>
      <c r="I1381" s="12">
        <v>45383.746527777781</v>
      </c>
      <c r="J1381">
        <v>16</v>
      </c>
      <c r="K1381" t="s">
        <v>40</v>
      </c>
      <c r="L1381">
        <v>424</v>
      </c>
      <c r="M1381">
        <v>51</v>
      </c>
      <c r="N1381">
        <v>189</v>
      </c>
      <c r="O1381">
        <v>267</v>
      </c>
      <c r="P1381">
        <v>9</v>
      </c>
      <c r="Q1381">
        <v>45</v>
      </c>
      <c r="R1381" t="s">
        <v>41</v>
      </c>
      <c r="S1381">
        <v>104665.25</v>
      </c>
      <c r="T1381" t="s">
        <v>37</v>
      </c>
      <c r="U1381" t="s">
        <v>29</v>
      </c>
      <c r="V1381" t="b">
        <v>0</v>
      </c>
      <c r="W1381" t="s">
        <v>30</v>
      </c>
      <c r="X1381">
        <v>337</v>
      </c>
      <c r="Y1381">
        <v>386</v>
      </c>
    </row>
    <row r="1382" spans="1:25" x14ac:dyDescent="0.35">
      <c r="A1382">
        <v>1381</v>
      </c>
      <c r="B1382">
        <v>9586</v>
      </c>
      <c r="C1382">
        <v>607</v>
      </c>
      <c r="D1382" t="s">
        <v>39</v>
      </c>
      <c r="E1382" t="s">
        <v>47</v>
      </c>
      <c r="F1382">
        <v>1</v>
      </c>
      <c r="G1382">
        <v>1214.56</v>
      </c>
      <c r="H1382">
        <f t="shared" si="21"/>
        <v>1214.56</v>
      </c>
      <c r="I1382" s="11">
        <v>45505.913194444445</v>
      </c>
      <c r="J1382">
        <v>17</v>
      </c>
      <c r="K1382" t="s">
        <v>45</v>
      </c>
      <c r="L1382">
        <v>229</v>
      </c>
      <c r="M1382">
        <v>105</v>
      </c>
      <c r="N1382">
        <v>206</v>
      </c>
      <c r="O1382">
        <v>493</v>
      </c>
      <c r="P1382">
        <v>8</v>
      </c>
      <c r="Q1382">
        <v>25</v>
      </c>
      <c r="R1382" t="s">
        <v>27</v>
      </c>
      <c r="S1382">
        <v>99394.61</v>
      </c>
      <c r="T1382" t="s">
        <v>42</v>
      </c>
      <c r="U1382" t="s">
        <v>34</v>
      </c>
      <c r="V1382" t="b">
        <v>0</v>
      </c>
      <c r="W1382" t="s">
        <v>30</v>
      </c>
      <c r="X1382">
        <v>164</v>
      </c>
      <c r="Y1382">
        <v>114</v>
      </c>
    </row>
    <row r="1383" spans="1:25" x14ac:dyDescent="0.35">
      <c r="A1383">
        <v>1382</v>
      </c>
      <c r="B1383">
        <v>9564</v>
      </c>
      <c r="C1383">
        <v>870</v>
      </c>
      <c r="D1383" t="s">
        <v>49</v>
      </c>
      <c r="E1383" t="s">
        <v>47</v>
      </c>
      <c r="F1383">
        <v>5</v>
      </c>
      <c r="G1383">
        <v>1246.48</v>
      </c>
      <c r="H1383">
        <f t="shared" si="21"/>
        <v>6232.4</v>
      </c>
      <c r="I1383" s="12">
        <v>45403.967361111114</v>
      </c>
      <c r="J1383">
        <v>16</v>
      </c>
      <c r="K1383" t="s">
        <v>26</v>
      </c>
      <c r="L1383">
        <v>207</v>
      </c>
      <c r="M1383">
        <v>54</v>
      </c>
      <c r="N1383">
        <v>178</v>
      </c>
      <c r="O1383">
        <v>405</v>
      </c>
      <c r="P1383">
        <v>5</v>
      </c>
      <c r="Q1383">
        <v>40</v>
      </c>
      <c r="R1383" t="s">
        <v>27</v>
      </c>
      <c r="S1383">
        <v>46813.78</v>
      </c>
      <c r="T1383" t="s">
        <v>37</v>
      </c>
      <c r="U1383" t="s">
        <v>43</v>
      </c>
      <c r="V1383" t="b">
        <v>0</v>
      </c>
      <c r="W1383" t="s">
        <v>35</v>
      </c>
      <c r="X1383">
        <v>343</v>
      </c>
      <c r="Y1383">
        <v>465</v>
      </c>
    </row>
    <row r="1384" spans="1:25" x14ac:dyDescent="0.35">
      <c r="A1384">
        <v>1383</v>
      </c>
      <c r="B1384">
        <v>3600</v>
      </c>
      <c r="C1384">
        <v>522</v>
      </c>
      <c r="D1384" t="s">
        <v>51</v>
      </c>
      <c r="E1384" t="s">
        <v>47</v>
      </c>
      <c r="F1384">
        <v>1</v>
      </c>
      <c r="G1384">
        <v>1065.1600000000001</v>
      </c>
      <c r="H1384">
        <f t="shared" si="21"/>
        <v>1065.1600000000001</v>
      </c>
      <c r="I1384" s="11">
        <v>45511.626388888886</v>
      </c>
      <c r="J1384">
        <v>20</v>
      </c>
      <c r="K1384" t="s">
        <v>32</v>
      </c>
      <c r="L1384">
        <v>431</v>
      </c>
      <c r="M1384">
        <v>149</v>
      </c>
      <c r="N1384">
        <v>215</v>
      </c>
      <c r="O1384">
        <v>135</v>
      </c>
      <c r="P1384">
        <v>5</v>
      </c>
      <c r="Q1384">
        <v>29</v>
      </c>
      <c r="R1384" t="s">
        <v>27</v>
      </c>
      <c r="S1384">
        <v>94606.93</v>
      </c>
      <c r="T1384" t="s">
        <v>37</v>
      </c>
      <c r="U1384" t="s">
        <v>43</v>
      </c>
      <c r="V1384" t="b">
        <v>1</v>
      </c>
      <c r="W1384" t="s">
        <v>48</v>
      </c>
      <c r="X1384">
        <v>425</v>
      </c>
      <c r="Y1384">
        <v>464</v>
      </c>
    </row>
    <row r="1385" spans="1:25" x14ac:dyDescent="0.35">
      <c r="A1385">
        <v>1384</v>
      </c>
      <c r="B1385">
        <v>6962</v>
      </c>
      <c r="C1385">
        <v>888</v>
      </c>
      <c r="D1385" t="s">
        <v>49</v>
      </c>
      <c r="E1385" t="s">
        <v>47</v>
      </c>
      <c r="F1385">
        <v>5</v>
      </c>
      <c r="G1385">
        <v>1834.06</v>
      </c>
      <c r="H1385">
        <f t="shared" si="21"/>
        <v>9170.2999999999993</v>
      </c>
      <c r="I1385" s="12">
        <v>45399.256944444445</v>
      </c>
      <c r="J1385">
        <v>2</v>
      </c>
      <c r="K1385" t="s">
        <v>40</v>
      </c>
      <c r="L1385">
        <v>231</v>
      </c>
      <c r="M1385">
        <v>91</v>
      </c>
      <c r="N1385">
        <v>149</v>
      </c>
      <c r="O1385">
        <v>249</v>
      </c>
      <c r="P1385">
        <v>8</v>
      </c>
      <c r="Q1385">
        <v>51</v>
      </c>
      <c r="R1385" t="s">
        <v>27</v>
      </c>
      <c r="S1385">
        <v>112964.49</v>
      </c>
      <c r="T1385" t="s">
        <v>42</v>
      </c>
      <c r="U1385" t="s">
        <v>29</v>
      </c>
      <c r="V1385" t="b">
        <v>1</v>
      </c>
      <c r="W1385" t="s">
        <v>30</v>
      </c>
      <c r="X1385">
        <v>240</v>
      </c>
      <c r="Y1385">
        <v>317</v>
      </c>
    </row>
    <row r="1386" spans="1:25" x14ac:dyDescent="0.35">
      <c r="A1386">
        <v>1385</v>
      </c>
      <c r="B1386">
        <v>7108</v>
      </c>
      <c r="C1386">
        <v>492</v>
      </c>
      <c r="D1386" t="s">
        <v>24</v>
      </c>
      <c r="E1386" t="s">
        <v>47</v>
      </c>
      <c r="F1386">
        <v>5</v>
      </c>
      <c r="G1386">
        <v>749.83</v>
      </c>
      <c r="H1386">
        <f t="shared" si="21"/>
        <v>3749.15</v>
      </c>
      <c r="I1386" s="11">
        <v>45528.791666666664</v>
      </c>
      <c r="J1386">
        <v>6</v>
      </c>
      <c r="K1386" t="s">
        <v>45</v>
      </c>
      <c r="L1386">
        <v>252</v>
      </c>
      <c r="M1386">
        <v>132</v>
      </c>
      <c r="N1386">
        <v>116</v>
      </c>
      <c r="O1386">
        <v>396</v>
      </c>
      <c r="P1386">
        <v>8</v>
      </c>
      <c r="Q1386">
        <v>66</v>
      </c>
      <c r="R1386" t="s">
        <v>46</v>
      </c>
      <c r="S1386">
        <v>43178.879999999997</v>
      </c>
      <c r="T1386" t="s">
        <v>37</v>
      </c>
      <c r="U1386" t="s">
        <v>34</v>
      </c>
      <c r="V1386" t="b">
        <v>1</v>
      </c>
      <c r="W1386" t="s">
        <v>30</v>
      </c>
      <c r="X1386">
        <v>392</v>
      </c>
      <c r="Y1386">
        <v>293</v>
      </c>
    </row>
    <row r="1387" spans="1:25" x14ac:dyDescent="0.35">
      <c r="A1387">
        <v>1386</v>
      </c>
      <c r="B1387">
        <v>5634</v>
      </c>
      <c r="C1387">
        <v>343</v>
      </c>
      <c r="D1387" t="s">
        <v>38</v>
      </c>
      <c r="E1387" t="s">
        <v>25</v>
      </c>
      <c r="F1387">
        <v>4</v>
      </c>
      <c r="G1387">
        <v>811.33</v>
      </c>
      <c r="H1387">
        <f t="shared" si="21"/>
        <v>3245.32</v>
      </c>
      <c r="I1387" s="12">
        <v>45335.399305555555</v>
      </c>
      <c r="J1387">
        <v>12</v>
      </c>
      <c r="K1387" t="s">
        <v>32</v>
      </c>
      <c r="L1387">
        <v>36</v>
      </c>
      <c r="M1387">
        <v>86</v>
      </c>
      <c r="N1387">
        <v>266</v>
      </c>
      <c r="O1387">
        <v>401</v>
      </c>
      <c r="P1387">
        <v>2</v>
      </c>
      <c r="Q1387">
        <v>61</v>
      </c>
      <c r="R1387" t="s">
        <v>27</v>
      </c>
      <c r="S1387">
        <v>52510.99</v>
      </c>
      <c r="T1387" t="s">
        <v>37</v>
      </c>
      <c r="U1387" t="s">
        <v>29</v>
      </c>
      <c r="V1387" t="b">
        <v>0</v>
      </c>
      <c r="W1387" t="s">
        <v>30</v>
      </c>
      <c r="X1387">
        <v>279</v>
      </c>
      <c r="Y1387">
        <v>243</v>
      </c>
    </row>
    <row r="1388" spans="1:25" x14ac:dyDescent="0.35">
      <c r="A1388">
        <v>1387</v>
      </c>
      <c r="B1388">
        <v>7347</v>
      </c>
      <c r="C1388">
        <v>776</v>
      </c>
      <c r="D1388" t="s">
        <v>39</v>
      </c>
      <c r="E1388" t="s">
        <v>47</v>
      </c>
      <c r="F1388">
        <v>3</v>
      </c>
      <c r="G1388">
        <v>600.54</v>
      </c>
      <c r="H1388">
        <f t="shared" si="21"/>
        <v>1801.62</v>
      </c>
      <c r="I1388" s="11">
        <v>45491.668749999997</v>
      </c>
      <c r="J1388">
        <v>19</v>
      </c>
      <c r="K1388" t="s">
        <v>40</v>
      </c>
      <c r="L1388">
        <v>303</v>
      </c>
      <c r="M1388">
        <v>63</v>
      </c>
      <c r="N1388">
        <v>125</v>
      </c>
      <c r="O1388">
        <v>442</v>
      </c>
      <c r="P1388">
        <v>4</v>
      </c>
      <c r="Q1388">
        <v>61</v>
      </c>
      <c r="R1388" t="s">
        <v>27</v>
      </c>
      <c r="S1388">
        <v>24441.32</v>
      </c>
      <c r="T1388" t="s">
        <v>37</v>
      </c>
      <c r="U1388" t="s">
        <v>50</v>
      </c>
      <c r="V1388" t="b">
        <v>0</v>
      </c>
      <c r="W1388" t="s">
        <v>30</v>
      </c>
      <c r="X1388">
        <v>390</v>
      </c>
      <c r="Y1388">
        <v>327</v>
      </c>
    </row>
    <row r="1389" spans="1:25" x14ac:dyDescent="0.35">
      <c r="A1389">
        <v>1388</v>
      </c>
      <c r="B1389">
        <v>7697</v>
      </c>
      <c r="C1389">
        <v>550</v>
      </c>
      <c r="D1389" t="s">
        <v>31</v>
      </c>
      <c r="E1389" t="s">
        <v>47</v>
      </c>
      <c r="F1389">
        <v>4</v>
      </c>
      <c r="G1389">
        <v>1161.92</v>
      </c>
      <c r="H1389">
        <f t="shared" si="21"/>
        <v>4647.68</v>
      </c>
      <c r="I1389" s="12">
        <v>45463.27847222222</v>
      </c>
      <c r="J1389">
        <v>4</v>
      </c>
      <c r="K1389" t="s">
        <v>45</v>
      </c>
      <c r="L1389">
        <v>69</v>
      </c>
      <c r="M1389">
        <v>62</v>
      </c>
      <c r="N1389">
        <v>299</v>
      </c>
      <c r="O1389">
        <v>409</v>
      </c>
      <c r="P1389">
        <v>5</v>
      </c>
      <c r="Q1389">
        <v>33</v>
      </c>
      <c r="R1389" t="s">
        <v>46</v>
      </c>
      <c r="S1389">
        <v>74630.100000000006</v>
      </c>
      <c r="T1389" t="s">
        <v>42</v>
      </c>
      <c r="U1389" t="s">
        <v>34</v>
      </c>
      <c r="V1389" t="b">
        <v>1</v>
      </c>
      <c r="W1389" t="s">
        <v>30</v>
      </c>
      <c r="X1389">
        <v>137</v>
      </c>
      <c r="Y1389">
        <v>288</v>
      </c>
    </row>
    <row r="1390" spans="1:25" x14ac:dyDescent="0.35">
      <c r="A1390">
        <v>1389</v>
      </c>
      <c r="B1390">
        <v>6543</v>
      </c>
      <c r="C1390">
        <v>843</v>
      </c>
      <c r="D1390" t="s">
        <v>39</v>
      </c>
      <c r="E1390" t="s">
        <v>25</v>
      </c>
      <c r="F1390">
        <v>3</v>
      </c>
      <c r="G1390">
        <v>1901.79</v>
      </c>
      <c r="H1390">
        <f t="shared" si="21"/>
        <v>5705.37</v>
      </c>
      <c r="I1390" s="11">
        <v>45459.388194444444</v>
      </c>
      <c r="J1390">
        <v>5</v>
      </c>
      <c r="K1390" t="s">
        <v>45</v>
      </c>
      <c r="L1390">
        <v>360</v>
      </c>
      <c r="M1390">
        <v>138</v>
      </c>
      <c r="N1390">
        <v>201</v>
      </c>
      <c r="O1390">
        <v>283</v>
      </c>
      <c r="P1390">
        <v>2</v>
      </c>
      <c r="Q1390">
        <v>18</v>
      </c>
      <c r="R1390" t="s">
        <v>46</v>
      </c>
      <c r="S1390">
        <v>51227.24</v>
      </c>
      <c r="T1390" t="s">
        <v>37</v>
      </c>
      <c r="U1390" t="s">
        <v>43</v>
      </c>
      <c r="V1390" t="b">
        <v>1</v>
      </c>
      <c r="W1390" t="s">
        <v>30</v>
      </c>
      <c r="X1390">
        <v>309</v>
      </c>
      <c r="Y1390">
        <v>429</v>
      </c>
    </row>
    <row r="1391" spans="1:25" x14ac:dyDescent="0.35">
      <c r="A1391">
        <v>1390</v>
      </c>
      <c r="B1391">
        <v>1857</v>
      </c>
      <c r="C1391">
        <v>752</v>
      </c>
      <c r="D1391" t="s">
        <v>31</v>
      </c>
      <c r="E1391" t="s">
        <v>25</v>
      </c>
      <c r="F1391">
        <v>5</v>
      </c>
      <c r="G1391">
        <v>480.77</v>
      </c>
      <c r="H1391">
        <f t="shared" si="21"/>
        <v>2403.85</v>
      </c>
      <c r="I1391" s="12">
        <v>45301.463888888888</v>
      </c>
      <c r="J1391">
        <v>1</v>
      </c>
      <c r="K1391" t="s">
        <v>26</v>
      </c>
      <c r="L1391">
        <v>400</v>
      </c>
      <c r="M1391">
        <v>77</v>
      </c>
      <c r="N1391">
        <v>231</v>
      </c>
      <c r="O1391">
        <v>392</v>
      </c>
      <c r="P1391">
        <v>3</v>
      </c>
      <c r="Q1391">
        <v>38</v>
      </c>
      <c r="R1391" t="s">
        <v>46</v>
      </c>
      <c r="S1391">
        <v>95771.21</v>
      </c>
      <c r="T1391" t="s">
        <v>28</v>
      </c>
      <c r="U1391" t="s">
        <v>34</v>
      </c>
      <c r="V1391" t="b">
        <v>0</v>
      </c>
      <c r="W1391" t="s">
        <v>35</v>
      </c>
      <c r="X1391">
        <v>396</v>
      </c>
      <c r="Y1391">
        <v>320</v>
      </c>
    </row>
    <row r="1392" spans="1:25" x14ac:dyDescent="0.35">
      <c r="A1392">
        <v>1391</v>
      </c>
      <c r="B1392">
        <v>6482</v>
      </c>
      <c r="C1392">
        <v>271</v>
      </c>
      <c r="D1392" t="s">
        <v>24</v>
      </c>
      <c r="E1392" t="s">
        <v>25</v>
      </c>
      <c r="F1392">
        <v>3</v>
      </c>
      <c r="G1392">
        <v>163.79</v>
      </c>
      <c r="H1392">
        <f t="shared" si="21"/>
        <v>491.37</v>
      </c>
      <c r="I1392" s="11">
        <v>45473.575694444444</v>
      </c>
      <c r="J1392">
        <v>9</v>
      </c>
      <c r="K1392" t="s">
        <v>40</v>
      </c>
      <c r="L1392">
        <v>447</v>
      </c>
      <c r="M1392">
        <v>110</v>
      </c>
      <c r="N1392">
        <v>236</v>
      </c>
      <c r="O1392">
        <v>490</v>
      </c>
      <c r="P1392">
        <v>6</v>
      </c>
      <c r="Q1392">
        <v>66</v>
      </c>
      <c r="R1392" t="s">
        <v>46</v>
      </c>
      <c r="S1392">
        <v>44778.03</v>
      </c>
      <c r="T1392" t="s">
        <v>37</v>
      </c>
      <c r="U1392" t="s">
        <v>50</v>
      </c>
      <c r="V1392" t="b">
        <v>0</v>
      </c>
      <c r="W1392" t="s">
        <v>30</v>
      </c>
      <c r="X1392">
        <v>323</v>
      </c>
      <c r="Y1392">
        <v>158</v>
      </c>
    </row>
    <row r="1393" spans="1:25" x14ac:dyDescent="0.35">
      <c r="A1393">
        <v>1392</v>
      </c>
      <c r="B1393">
        <v>2079</v>
      </c>
      <c r="C1393">
        <v>315</v>
      </c>
      <c r="D1393" t="s">
        <v>24</v>
      </c>
      <c r="E1393" t="s">
        <v>47</v>
      </c>
      <c r="F1393">
        <v>5</v>
      </c>
      <c r="G1393">
        <v>770.03</v>
      </c>
      <c r="H1393">
        <f t="shared" si="21"/>
        <v>3850.1499999999996</v>
      </c>
      <c r="I1393" s="12">
        <v>45545.683333333334</v>
      </c>
      <c r="J1393">
        <v>13</v>
      </c>
      <c r="K1393" t="s">
        <v>26</v>
      </c>
      <c r="L1393">
        <v>416</v>
      </c>
      <c r="M1393">
        <v>133</v>
      </c>
      <c r="N1393">
        <v>183</v>
      </c>
      <c r="O1393">
        <v>487</v>
      </c>
      <c r="P1393">
        <v>4</v>
      </c>
      <c r="Q1393">
        <v>45</v>
      </c>
      <c r="R1393" t="s">
        <v>27</v>
      </c>
      <c r="S1393">
        <v>99942.45</v>
      </c>
      <c r="T1393" t="s">
        <v>37</v>
      </c>
      <c r="U1393" t="s">
        <v>43</v>
      </c>
      <c r="V1393" t="b">
        <v>0</v>
      </c>
      <c r="W1393" t="s">
        <v>30</v>
      </c>
      <c r="X1393">
        <v>105</v>
      </c>
      <c r="Y1393">
        <v>413</v>
      </c>
    </row>
    <row r="1394" spans="1:25" x14ac:dyDescent="0.35">
      <c r="A1394">
        <v>1393</v>
      </c>
      <c r="B1394">
        <v>6401</v>
      </c>
      <c r="C1394">
        <v>691</v>
      </c>
      <c r="D1394" t="s">
        <v>38</v>
      </c>
      <c r="E1394" t="s">
        <v>25</v>
      </c>
      <c r="F1394">
        <v>5</v>
      </c>
      <c r="G1394">
        <v>1202.1500000000001</v>
      </c>
      <c r="H1394">
        <f t="shared" si="21"/>
        <v>6010.75</v>
      </c>
      <c r="I1394" s="11">
        <v>45294.710416666669</v>
      </c>
      <c r="J1394">
        <v>8</v>
      </c>
      <c r="K1394" t="s">
        <v>45</v>
      </c>
      <c r="L1394">
        <v>340</v>
      </c>
      <c r="M1394">
        <v>63</v>
      </c>
      <c r="N1394">
        <v>251</v>
      </c>
      <c r="O1394">
        <v>329</v>
      </c>
      <c r="P1394">
        <v>9</v>
      </c>
      <c r="Q1394">
        <v>53</v>
      </c>
      <c r="R1394" t="s">
        <v>27</v>
      </c>
      <c r="S1394">
        <v>86641.19</v>
      </c>
      <c r="T1394" t="s">
        <v>37</v>
      </c>
      <c r="U1394" t="s">
        <v>50</v>
      </c>
      <c r="V1394" t="b">
        <v>1</v>
      </c>
      <c r="W1394" t="s">
        <v>35</v>
      </c>
      <c r="X1394">
        <v>430</v>
      </c>
      <c r="Y1394">
        <v>170</v>
      </c>
    </row>
    <row r="1395" spans="1:25" x14ac:dyDescent="0.35">
      <c r="A1395">
        <v>1394</v>
      </c>
      <c r="B1395">
        <v>2548</v>
      </c>
      <c r="C1395">
        <v>851</v>
      </c>
      <c r="D1395" t="s">
        <v>44</v>
      </c>
      <c r="E1395" t="s">
        <v>47</v>
      </c>
      <c r="F1395">
        <v>3</v>
      </c>
      <c r="G1395">
        <v>1275.9000000000001</v>
      </c>
      <c r="H1395">
        <f t="shared" si="21"/>
        <v>3827.7000000000003</v>
      </c>
      <c r="I1395" s="12">
        <v>45372.175694444442</v>
      </c>
      <c r="J1395">
        <v>15</v>
      </c>
      <c r="K1395" t="s">
        <v>45</v>
      </c>
      <c r="L1395">
        <v>286</v>
      </c>
      <c r="M1395">
        <v>78</v>
      </c>
      <c r="N1395">
        <v>145</v>
      </c>
      <c r="O1395">
        <v>341</v>
      </c>
      <c r="P1395">
        <v>4</v>
      </c>
      <c r="Q1395">
        <v>26</v>
      </c>
      <c r="R1395" t="s">
        <v>27</v>
      </c>
      <c r="S1395">
        <v>101637.14</v>
      </c>
      <c r="T1395" t="s">
        <v>42</v>
      </c>
      <c r="U1395" t="s">
        <v>50</v>
      </c>
      <c r="V1395" t="b">
        <v>0</v>
      </c>
      <c r="W1395" t="s">
        <v>35</v>
      </c>
      <c r="X1395">
        <v>359</v>
      </c>
      <c r="Y1395">
        <v>246</v>
      </c>
    </row>
    <row r="1396" spans="1:25" x14ac:dyDescent="0.35">
      <c r="A1396">
        <v>1395</v>
      </c>
      <c r="B1396">
        <v>7333</v>
      </c>
      <c r="C1396">
        <v>962</v>
      </c>
      <c r="D1396" t="s">
        <v>51</v>
      </c>
      <c r="E1396" t="s">
        <v>25</v>
      </c>
      <c r="F1396">
        <v>4</v>
      </c>
      <c r="G1396">
        <v>1474.41</v>
      </c>
      <c r="H1396">
        <f t="shared" si="21"/>
        <v>5897.64</v>
      </c>
      <c r="I1396" s="11">
        <v>45445.049305555556</v>
      </c>
      <c r="J1396">
        <v>6</v>
      </c>
      <c r="K1396" t="s">
        <v>45</v>
      </c>
      <c r="L1396">
        <v>282</v>
      </c>
      <c r="M1396">
        <v>132</v>
      </c>
      <c r="N1396">
        <v>203</v>
      </c>
      <c r="O1396">
        <v>121</v>
      </c>
      <c r="P1396">
        <v>5</v>
      </c>
      <c r="Q1396">
        <v>64</v>
      </c>
      <c r="R1396" t="s">
        <v>27</v>
      </c>
      <c r="S1396">
        <v>99759.91</v>
      </c>
      <c r="T1396" t="s">
        <v>33</v>
      </c>
      <c r="U1396" t="s">
        <v>29</v>
      </c>
      <c r="V1396" t="b">
        <v>0</v>
      </c>
      <c r="W1396" t="s">
        <v>30</v>
      </c>
      <c r="X1396">
        <v>257</v>
      </c>
      <c r="Y1396">
        <v>267</v>
      </c>
    </row>
    <row r="1397" spans="1:25" x14ac:dyDescent="0.35">
      <c r="A1397">
        <v>1396</v>
      </c>
      <c r="B1397">
        <v>5655</v>
      </c>
      <c r="C1397">
        <v>453</v>
      </c>
      <c r="D1397" t="s">
        <v>31</v>
      </c>
      <c r="E1397" t="s">
        <v>47</v>
      </c>
      <c r="F1397">
        <v>3</v>
      </c>
      <c r="G1397">
        <v>893.74</v>
      </c>
      <c r="H1397">
        <f t="shared" si="21"/>
        <v>2681.2200000000003</v>
      </c>
      <c r="I1397" s="12">
        <v>45367.977777777778</v>
      </c>
      <c r="J1397">
        <v>4</v>
      </c>
      <c r="K1397" t="s">
        <v>26</v>
      </c>
      <c r="L1397">
        <v>310</v>
      </c>
      <c r="M1397">
        <v>136</v>
      </c>
      <c r="N1397">
        <v>203</v>
      </c>
      <c r="O1397">
        <v>219</v>
      </c>
      <c r="P1397">
        <v>2</v>
      </c>
      <c r="Q1397">
        <v>21</v>
      </c>
      <c r="R1397" t="s">
        <v>27</v>
      </c>
      <c r="S1397">
        <v>58937.760000000002</v>
      </c>
      <c r="T1397" t="s">
        <v>42</v>
      </c>
      <c r="U1397" t="s">
        <v>50</v>
      </c>
      <c r="V1397" t="b">
        <v>0</v>
      </c>
      <c r="W1397" t="s">
        <v>30</v>
      </c>
      <c r="X1397">
        <v>151</v>
      </c>
      <c r="Y1397">
        <v>242</v>
      </c>
    </row>
    <row r="1398" spans="1:25" x14ac:dyDescent="0.35">
      <c r="A1398">
        <v>1397</v>
      </c>
      <c r="B1398">
        <v>5128</v>
      </c>
      <c r="C1398">
        <v>155</v>
      </c>
      <c r="D1398" t="s">
        <v>24</v>
      </c>
      <c r="E1398" t="s">
        <v>47</v>
      </c>
      <c r="F1398">
        <v>1</v>
      </c>
      <c r="G1398">
        <v>728.34</v>
      </c>
      <c r="H1398">
        <f t="shared" si="21"/>
        <v>728.34</v>
      </c>
      <c r="I1398" s="11">
        <v>45420.356944444444</v>
      </c>
      <c r="J1398">
        <v>14</v>
      </c>
      <c r="K1398" t="s">
        <v>32</v>
      </c>
      <c r="L1398">
        <v>69</v>
      </c>
      <c r="M1398">
        <v>87</v>
      </c>
      <c r="N1398">
        <v>159</v>
      </c>
      <c r="O1398">
        <v>148</v>
      </c>
      <c r="P1398">
        <v>1</v>
      </c>
      <c r="Q1398">
        <v>53</v>
      </c>
      <c r="R1398" t="s">
        <v>46</v>
      </c>
      <c r="S1398">
        <v>59202.32</v>
      </c>
      <c r="T1398" t="s">
        <v>37</v>
      </c>
      <c r="U1398" t="s">
        <v>29</v>
      </c>
      <c r="V1398" t="b">
        <v>1</v>
      </c>
      <c r="W1398" t="s">
        <v>30</v>
      </c>
      <c r="X1398">
        <v>137</v>
      </c>
      <c r="Y1398">
        <v>356</v>
      </c>
    </row>
    <row r="1399" spans="1:25" x14ac:dyDescent="0.35">
      <c r="A1399">
        <v>1398</v>
      </c>
      <c r="B1399">
        <v>3463</v>
      </c>
      <c r="C1399">
        <v>757</v>
      </c>
      <c r="D1399" t="s">
        <v>49</v>
      </c>
      <c r="E1399" t="s">
        <v>25</v>
      </c>
      <c r="F1399">
        <v>5</v>
      </c>
      <c r="G1399">
        <v>1343.65</v>
      </c>
      <c r="H1399">
        <f t="shared" si="21"/>
        <v>6718.25</v>
      </c>
      <c r="I1399" s="12">
        <v>45332.079861111109</v>
      </c>
      <c r="J1399">
        <v>6</v>
      </c>
      <c r="K1399" t="s">
        <v>40</v>
      </c>
      <c r="L1399">
        <v>390</v>
      </c>
      <c r="M1399">
        <v>132</v>
      </c>
      <c r="N1399">
        <v>221</v>
      </c>
      <c r="O1399">
        <v>459</v>
      </c>
      <c r="P1399">
        <v>7</v>
      </c>
      <c r="Q1399">
        <v>21</v>
      </c>
      <c r="R1399" t="s">
        <v>46</v>
      </c>
      <c r="S1399">
        <v>34496.879999999997</v>
      </c>
      <c r="T1399" t="s">
        <v>28</v>
      </c>
      <c r="U1399" t="s">
        <v>34</v>
      </c>
      <c r="V1399" t="b">
        <v>1</v>
      </c>
      <c r="W1399" t="s">
        <v>30</v>
      </c>
      <c r="X1399">
        <v>152</v>
      </c>
      <c r="Y1399">
        <v>249</v>
      </c>
    </row>
    <row r="1400" spans="1:25" x14ac:dyDescent="0.35">
      <c r="A1400">
        <v>1399</v>
      </c>
      <c r="B1400">
        <v>6461</v>
      </c>
      <c r="C1400">
        <v>370</v>
      </c>
      <c r="D1400" t="s">
        <v>52</v>
      </c>
      <c r="E1400" t="s">
        <v>25</v>
      </c>
      <c r="F1400">
        <v>2</v>
      </c>
      <c r="G1400">
        <v>833.69</v>
      </c>
      <c r="H1400">
        <f t="shared" si="21"/>
        <v>1667.38</v>
      </c>
      <c r="I1400" s="11">
        <v>45409.342361111114</v>
      </c>
      <c r="J1400">
        <v>13</v>
      </c>
      <c r="K1400" t="s">
        <v>45</v>
      </c>
      <c r="L1400">
        <v>17</v>
      </c>
      <c r="M1400">
        <v>104</v>
      </c>
      <c r="N1400">
        <v>263</v>
      </c>
      <c r="O1400">
        <v>345</v>
      </c>
      <c r="P1400">
        <v>6</v>
      </c>
      <c r="Q1400">
        <v>50</v>
      </c>
      <c r="R1400" t="s">
        <v>41</v>
      </c>
      <c r="S1400">
        <v>62227.57</v>
      </c>
      <c r="T1400" t="s">
        <v>37</v>
      </c>
      <c r="U1400" t="s">
        <v>43</v>
      </c>
      <c r="V1400" t="b">
        <v>1</v>
      </c>
      <c r="W1400" t="s">
        <v>48</v>
      </c>
      <c r="X1400">
        <v>485</v>
      </c>
      <c r="Y1400">
        <v>293</v>
      </c>
    </row>
    <row r="1401" spans="1:25" x14ac:dyDescent="0.35">
      <c r="A1401">
        <v>1400</v>
      </c>
      <c r="B1401">
        <v>2335</v>
      </c>
      <c r="C1401">
        <v>873</v>
      </c>
      <c r="D1401" t="s">
        <v>38</v>
      </c>
      <c r="E1401" t="s">
        <v>25</v>
      </c>
      <c r="F1401">
        <v>5</v>
      </c>
      <c r="G1401">
        <v>762.96</v>
      </c>
      <c r="H1401">
        <f t="shared" si="21"/>
        <v>3814.8</v>
      </c>
      <c r="I1401" s="12">
        <v>45373.866666666669</v>
      </c>
      <c r="J1401">
        <v>13</v>
      </c>
      <c r="K1401" t="s">
        <v>26</v>
      </c>
      <c r="L1401">
        <v>447</v>
      </c>
      <c r="M1401">
        <v>145</v>
      </c>
      <c r="N1401">
        <v>285</v>
      </c>
      <c r="O1401">
        <v>100</v>
      </c>
      <c r="P1401">
        <v>8</v>
      </c>
      <c r="Q1401">
        <v>29</v>
      </c>
      <c r="R1401" t="s">
        <v>46</v>
      </c>
      <c r="S1401">
        <v>74279.11</v>
      </c>
      <c r="T1401" t="s">
        <v>33</v>
      </c>
      <c r="U1401" t="s">
        <v>43</v>
      </c>
      <c r="V1401" t="b">
        <v>1</v>
      </c>
      <c r="W1401" t="s">
        <v>30</v>
      </c>
      <c r="X1401">
        <v>252</v>
      </c>
      <c r="Y1401">
        <v>307</v>
      </c>
    </row>
    <row r="1402" spans="1:25" x14ac:dyDescent="0.35">
      <c r="A1402">
        <v>1401</v>
      </c>
      <c r="B1402">
        <v>3317</v>
      </c>
      <c r="C1402">
        <v>939</v>
      </c>
      <c r="D1402" t="s">
        <v>49</v>
      </c>
      <c r="E1402" t="s">
        <v>25</v>
      </c>
      <c r="F1402">
        <v>5</v>
      </c>
      <c r="G1402">
        <v>1567.68</v>
      </c>
      <c r="H1402">
        <f t="shared" si="21"/>
        <v>7838.4000000000005</v>
      </c>
      <c r="I1402" s="11">
        <v>45347.589583333334</v>
      </c>
      <c r="J1402">
        <v>1</v>
      </c>
      <c r="K1402" t="s">
        <v>45</v>
      </c>
      <c r="L1402">
        <v>116</v>
      </c>
      <c r="M1402">
        <v>80</v>
      </c>
      <c r="N1402">
        <v>104</v>
      </c>
      <c r="O1402">
        <v>284</v>
      </c>
      <c r="P1402">
        <v>3</v>
      </c>
      <c r="Q1402">
        <v>19</v>
      </c>
      <c r="R1402" t="s">
        <v>46</v>
      </c>
      <c r="S1402">
        <v>34761.39</v>
      </c>
      <c r="T1402" t="s">
        <v>37</v>
      </c>
      <c r="U1402" t="s">
        <v>50</v>
      </c>
      <c r="V1402" t="b">
        <v>0</v>
      </c>
      <c r="W1402" t="s">
        <v>30</v>
      </c>
      <c r="X1402">
        <v>242</v>
      </c>
      <c r="Y1402">
        <v>188</v>
      </c>
    </row>
    <row r="1403" spans="1:25" x14ac:dyDescent="0.35">
      <c r="A1403">
        <v>1402</v>
      </c>
      <c r="B1403">
        <v>6731</v>
      </c>
      <c r="C1403">
        <v>218</v>
      </c>
      <c r="D1403" t="s">
        <v>31</v>
      </c>
      <c r="E1403" t="s">
        <v>47</v>
      </c>
      <c r="F1403">
        <v>3</v>
      </c>
      <c r="G1403">
        <v>627.67999999999995</v>
      </c>
      <c r="H1403">
        <f t="shared" si="21"/>
        <v>1883.04</v>
      </c>
      <c r="I1403" s="12">
        <v>45363.246527777781</v>
      </c>
      <c r="J1403">
        <v>7</v>
      </c>
      <c r="K1403" t="s">
        <v>26</v>
      </c>
      <c r="L1403">
        <v>30</v>
      </c>
      <c r="M1403">
        <v>130</v>
      </c>
      <c r="N1403">
        <v>103</v>
      </c>
      <c r="O1403">
        <v>319</v>
      </c>
      <c r="P1403">
        <v>10</v>
      </c>
      <c r="Q1403">
        <v>64</v>
      </c>
      <c r="R1403" t="s">
        <v>46</v>
      </c>
      <c r="S1403">
        <v>82018.61</v>
      </c>
      <c r="T1403" t="s">
        <v>42</v>
      </c>
      <c r="U1403" t="s">
        <v>34</v>
      </c>
      <c r="V1403" t="b">
        <v>0</v>
      </c>
      <c r="W1403" t="s">
        <v>35</v>
      </c>
      <c r="X1403">
        <v>435</v>
      </c>
      <c r="Y1403">
        <v>101</v>
      </c>
    </row>
    <row r="1404" spans="1:25" x14ac:dyDescent="0.35">
      <c r="A1404">
        <v>1403</v>
      </c>
      <c r="B1404">
        <v>6082</v>
      </c>
      <c r="C1404">
        <v>153</v>
      </c>
      <c r="D1404" t="s">
        <v>49</v>
      </c>
      <c r="E1404" t="s">
        <v>47</v>
      </c>
      <c r="F1404">
        <v>1</v>
      </c>
      <c r="G1404">
        <v>334.01</v>
      </c>
      <c r="H1404">
        <f t="shared" si="21"/>
        <v>334.01</v>
      </c>
      <c r="I1404" s="11">
        <v>45532.809027777781</v>
      </c>
      <c r="J1404">
        <v>5</v>
      </c>
      <c r="K1404" t="s">
        <v>36</v>
      </c>
      <c r="L1404">
        <v>471</v>
      </c>
      <c r="M1404">
        <v>63</v>
      </c>
      <c r="N1404">
        <v>239</v>
      </c>
      <c r="O1404">
        <v>372</v>
      </c>
      <c r="P1404">
        <v>10</v>
      </c>
      <c r="Q1404">
        <v>48</v>
      </c>
      <c r="R1404" t="s">
        <v>27</v>
      </c>
      <c r="S1404">
        <v>79956.67</v>
      </c>
      <c r="T1404" t="s">
        <v>42</v>
      </c>
      <c r="U1404" t="s">
        <v>29</v>
      </c>
      <c r="V1404" t="b">
        <v>1</v>
      </c>
      <c r="W1404" t="s">
        <v>30</v>
      </c>
      <c r="X1404">
        <v>482</v>
      </c>
      <c r="Y1404">
        <v>366</v>
      </c>
    </row>
    <row r="1405" spans="1:25" x14ac:dyDescent="0.35">
      <c r="A1405">
        <v>1404</v>
      </c>
      <c r="B1405">
        <v>7421</v>
      </c>
      <c r="C1405">
        <v>271</v>
      </c>
      <c r="D1405" t="s">
        <v>51</v>
      </c>
      <c r="E1405" t="s">
        <v>47</v>
      </c>
      <c r="F1405">
        <v>4</v>
      </c>
      <c r="G1405">
        <v>1981.52</v>
      </c>
      <c r="H1405">
        <f t="shared" si="21"/>
        <v>7926.08</v>
      </c>
      <c r="I1405" s="12">
        <v>45430.62777777778</v>
      </c>
      <c r="J1405">
        <v>7</v>
      </c>
      <c r="K1405" t="s">
        <v>26</v>
      </c>
      <c r="L1405">
        <v>79</v>
      </c>
      <c r="M1405">
        <v>146</v>
      </c>
      <c r="N1405">
        <v>265</v>
      </c>
      <c r="O1405">
        <v>436</v>
      </c>
      <c r="P1405">
        <v>8</v>
      </c>
      <c r="Q1405">
        <v>59</v>
      </c>
      <c r="R1405" t="s">
        <v>46</v>
      </c>
      <c r="S1405">
        <v>78527.19</v>
      </c>
      <c r="T1405" t="s">
        <v>37</v>
      </c>
      <c r="U1405" t="s">
        <v>43</v>
      </c>
      <c r="V1405" t="b">
        <v>1</v>
      </c>
      <c r="W1405" t="s">
        <v>48</v>
      </c>
      <c r="X1405">
        <v>127</v>
      </c>
      <c r="Y1405">
        <v>246</v>
      </c>
    </row>
    <row r="1406" spans="1:25" x14ac:dyDescent="0.35">
      <c r="A1406">
        <v>1405</v>
      </c>
      <c r="B1406">
        <v>3112</v>
      </c>
      <c r="C1406">
        <v>575</v>
      </c>
      <c r="D1406" t="s">
        <v>44</v>
      </c>
      <c r="E1406" t="s">
        <v>47</v>
      </c>
      <c r="F1406">
        <v>4</v>
      </c>
      <c r="G1406">
        <v>924.1</v>
      </c>
      <c r="H1406">
        <f t="shared" si="21"/>
        <v>3696.4</v>
      </c>
      <c r="I1406" s="11">
        <v>45412.705555555556</v>
      </c>
      <c r="J1406">
        <v>11</v>
      </c>
      <c r="K1406" t="s">
        <v>45</v>
      </c>
      <c r="L1406">
        <v>271</v>
      </c>
      <c r="M1406">
        <v>137</v>
      </c>
      <c r="N1406">
        <v>233</v>
      </c>
      <c r="O1406">
        <v>471</v>
      </c>
      <c r="P1406">
        <v>7</v>
      </c>
      <c r="Q1406">
        <v>50</v>
      </c>
      <c r="R1406" t="s">
        <v>27</v>
      </c>
      <c r="S1406">
        <v>67025.72</v>
      </c>
      <c r="T1406" t="s">
        <v>28</v>
      </c>
      <c r="U1406" t="s">
        <v>43</v>
      </c>
      <c r="V1406" t="b">
        <v>0</v>
      </c>
      <c r="W1406" t="s">
        <v>30</v>
      </c>
      <c r="X1406">
        <v>450</v>
      </c>
      <c r="Y1406">
        <v>346</v>
      </c>
    </row>
    <row r="1407" spans="1:25" x14ac:dyDescent="0.35">
      <c r="A1407">
        <v>1406</v>
      </c>
      <c r="B1407">
        <v>2388</v>
      </c>
      <c r="C1407">
        <v>508</v>
      </c>
      <c r="D1407" t="s">
        <v>49</v>
      </c>
      <c r="E1407" t="s">
        <v>47</v>
      </c>
      <c r="F1407">
        <v>2</v>
      </c>
      <c r="G1407">
        <v>1462.6</v>
      </c>
      <c r="H1407">
        <f t="shared" si="21"/>
        <v>2925.2</v>
      </c>
      <c r="I1407" s="12">
        <v>45473.782638888886</v>
      </c>
      <c r="J1407">
        <v>17</v>
      </c>
      <c r="K1407" t="s">
        <v>26</v>
      </c>
      <c r="L1407">
        <v>496</v>
      </c>
      <c r="M1407">
        <v>51</v>
      </c>
      <c r="N1407">
        <v>254</v>
      </c>
      <c r="O1407">
        <v>164</v>
      </c>
      <c r="P1407">
        <v>7</v>
      </c>
      <c r="Q1407">
        <v>18</v>
      </c>
      <c r="R1407" t="s">
        <v>27</v>
      </c>
      <c r="S1407">
        <v>89830.71</v>
      </c>
      <c r="T1407" t="s">
        <v>28</v>
      </c>
      <c r="U1407" t="s">
        <v>43</v>
      </c>
      <c r="V1407" t="b">
        <v>1</v>
      </c>
      <c r="W1407" t="s">
        <v>30</v>
      </c>
      <c r="X1407">
        <v>343</v>
      </c>
      <c r="Y1407">
        <v>204</v>
      </c>
    </row>
    <row r="1408" spans="1:25" x14ac:dyDescent="0.35">
      <c r="A1408">
        <v>1407</v>
      </c>
      <c r="B1408">
        <v>6072</v>
      </c>
      <c r="C1408">
        <v>587</v>
      </c>
      <c r="D1408" t="s">
        <v>44</v>
      </c>
      <c r="E1408" t="s">
        <v>47</v>
      </c>
      <c r="F1408">
        <v>3</v>
      </c>
      <c r="G1408">
        <v>938.59</v>
      </c>
      <c r="H1408">
        <f t="shared" si="21"/>
        <v>2815.77</v>
      </c>
      <c r="I1408" s="11">
        <v>45423.876388888886</v>
      </c>
      <c r="J1408">
        <v>10</v>
      </c>
      <c r="K1408" t="s">
        <v>45</v>
      </c>
      <c r="L1408">
        <v>227</v>
      </c>
      <c r="M1408">
        <v>113</v>
      </c>
      <c r="N1408">
        <v>168</v>
      </c>
      <c r="O1408">
        <v>289</v>
      </c>
      <c r="P1408">
        <v>6</v>
      </c>
      <c r="Q1408">
        <v>56</v>
      </c>
      <c r="R1408" t="s">
        <v>41</v>
      </c>
      <c r="S1408">
        <v>70229.62</v>
      </c>
      <c r="T1408" t="s">
        <v>42</v>
      </c>
      <c r="U1408" t="s">
        <v>34</v>
      </c>
      <c r="V1408" t="b">
        <v>0</v>
      </c>
      <c r="W1408" t="s">
        <v>30</v>
      </c>
      <c r="X1408">
        <v>259</v>
      </c>
      <c r="Y1408">
        <v>109</v>
      </c>
    </row>
    <row r="1409" spans="1:25" x14ac:dyDescent="0.35">
      <c r="A1409">
        <v>1408</v>
      </c>
      <c r="B1409">
        <v>7171</v>
      </c>
      <c r="C1409">
        <v>408</v>
      </c>
      <c r="D1409" t="s">
        <v>49</v>
      </c>
      <c r="E1409" t="s">
        <v>47</v>
      </c>
      <c r="F1409">
        <v>4</v>
      </c>
      <c r="G1409">
        <v>809.95</v>
      </c>
      <c r="H1409">
        <f t="shared" si="21"/>
        <v>3239.8</v>
      </c>
      <c r="I1409" s="12">
        <v>45529.259027777778</v>
      </c>
      <c r="J1409">
        <v>3</v>
      </c>
      <c r="K1409" t="s">
        <v>40</v>
      </c>
      <c r="L1409">
        <v>163</v>
      </c>
      <c r="M1409">
        <v>119</v>
      </c>
      <c r="N1409">
        <v>157</v>
      </c>
      <c r="O1409">
        <v>382</v>
      </c>
      <c r="P1409">
        <v>7</v>
      </c>
      <c r="Q1409">
        <v>50</v>
      </c>
      <c r="R1409" t="s">
        <v>41</v>
      </c>
      <c r="S1409">
        <v>85724.15</v>
      </c>
      <c r="T1409" t="s">
        <v>28</v>
      </c>
      <c r="U1409" t="s">
        <v>50</v>
      </c>
      <c r="V1409" t="b">
        <v>0</v>
      </c>
      <c r="W1409" t="s">
        <v>30</v>
      </c>
      <c r="X1409">
        <v>115</v>
      </c>
      <c r="Y1409">
        <v>434</v>
      </c>
    </row>
    <row r="1410" spans="1:25" x14ac:dyDescent="0.35">
      <c r="A1410">
        <v>1409</v>
      </c>
      <c r="B1410">
        <v>6381</v>
      </c>
      <c r="C1410">
        <v>587</v>
      </c>
      <c r="D1410" t="s">
        <v>44</v>
      </c>
      <c r="E1410" t="s">
        <v>25</v>
      </c>
      <c r="F1410">
        <v>5</v>
      </c>
      <c r="G1410">
        <v>309.87</v>
      </c>
      <c r="H1410">
        <f t="shared" si="21"/>
        <v>1549.35</v>
      </c>
      <c r="I1410" s="11">
        <v>45485.052777777775</v>
      </c>
      <c r="J1410">
        <v>18</v>
      </c>
      <c r="K1410" t="s">
        <v>45</v>
      </c>
      <c r="L1410">
        <v>411</v>
      </c>
      <c r="M1410">
        <v>126</v>
      </c>
      <c r="N1410">
        <v>240</v>
      </c>
      <c r="O1410">
        <v>200</v>
      </c>
      <c r="P1410">
        <v>3</v>
      </c>
      <c r="Q1410">
        <v>50</v>
      </c>
      <c r="R1410" t="s">
        <v>27</v>
      </c>
      <c r="S1410">
        <v>47861.03</v>
      </c>
      <c r="T1410" t="s">
        <v>37</v>
      </c>
      <c r="U1410" t="s">
        <v>43</v>
      </c>
      <c r="V1410" t="b">
        <v>1</v>
      </c>
      <c r="W1410" t="s">
        <v>30</v>
      </c>
      <c r="X1410">
        <v>269</v>
      </c>
      <c r="Y1410">
        <v>446</v>
      </c>
    </row>
    <row r="1411" spans="1:25" x14ac:dyDescent="0.35">
      <c r="A1411">
        <v>1410</v>
      </c>
      <c r="B1411">
        <v>3093</v>
      </c>
      <c r="C1411">
        <v>864</v>
      </c>
      <c r="D1411" t="s">
        <v>49</v>
      </c>
      <c r="E1411" t="s">
        <v>47</v>
      </c>
      <c r="F1411">
        <v>3</v>
      </c>
      <c r="G1411">
        <v>1324.15</v>
      </c>
      <c r="H1411">
        <f t="shared" ref="H1411:H1474" si="22">G1411*F1411</f>
        <v>3972.4500000000003</v>
      </c>
      <c r="I1411" s="12">
        <v>45314.567361111112</v>
      </c>
      <c r="J1411">
        <v>1</v>
      </c>
      <c r="K1411" t="s">
        <v>45</v>
      </c>
      <c r="L1411">
        <v>224</v>
      </c>
      <c r="M1411">
        <v>137</v>
      </c>
      <c r="N1411">
        <v>149</v>
      </c>
      <c r="O1411">
        <v>195</v>
      </c>
      <c r="P1411">
        <v>1</v>
      </c>
      <c r="Q1411">
        <v>29</v>
      </c>
      <c r="R1411" t="s">
        <v>41</v>
      </c>
      <c r="S1411">
        <v>99031.74</v>
      </c>
      <c r="T1411" t="s">
        <v>42</v>
      </c>
      <c r="U1411" t="s">
        <v>34</v>
      </c>
      <c r="V1411" t="b">
        <v>0</v>
      </c>
      <c r="W1411" t="s">
        <v>35</v>
      </c>
      <c r="X1411">
        <v>188</v>
      </c>
      <c r="Y1411">
        <v>136</v>
      </c>
    </row>
    <row r="1412" spans="1:25" x14ac:dyDescent="0.35">
      <c r="A1412">
        <v>1411</v>
      </c>
      <c r="B1412">
        <v>9624</v>
      </c>
      <c r="C1412">
        <v>870</v>
      </c>
      <c r="D1412" t="s">
        <v>39</v>
      </c>
      <c r="E1412" t="s">
        <v>25</v>
      </c>
      <c r="F1412">
        <v>2</v>
      </c>
      <c r="G1412">
        <v>839.93</v>
      </c>
      <c r="H1412">
        <f t="shared" si="22"/>
        <v>1679.86</v>
      </c>
      <c r="I1412" s="11">
        <v>45427.745138888888</v>
      </c>
      <c r="J1412">
        <v>6</v>
      </c>
      <c r="K1412" t="s">
        <v>32</v>
      </c>
      <c r="L1412">
        <v>138</v>
      </c>
      <c r="M1412">
        <v>55</v>
      </c>
      <c r="N1412">
        <v>111</v>
      </c>
      <c r="O1412">
        <v>121</v>
      </c>
      <c r="P1412">
        <v>7</v>
      </c>
      <c r="Q1412">
        <v>28</v>
      </c>
      <c r="R1412" t="s">
        <v>27</v>
      </c>
      <c r="S1412">
        <v>100468.17</v>
      </c>
      <c r="T1412" t="s">
        <v>28</v>
      </c>
      <c r="U1412" t="s">
        <v>29</v>
      </c>
      <c r="V1412" t="b">
        <v>1</v>
      </c>
      <c r="W1412" t="s">
        <v>30</v>
      </c>
      <c r="X1412">
        <v>176</v>
      </c>
      <c r="Y1412">
        <v>190</v>
      </c>
    </row>
    <row r="1413" spans="1:25" x14ac:dyDescent="0.35">
      <c r="A1413">
        <v>1412</v>
      </c>
      <c r="B1413">
        <v>2531</v>
      </c>
      <c r="C1413">
        <v>645</v>
      </c>
      <c r="D1413" t="s">
        <v>38</v>
      </c>
      <c r="E1413" t="s">
        <v>47</v>
      </c>
      <c r="F1413">
        <v>4</v>
      </c>
      <c r="G1413">
        <v>100.49</v>
      </c>
      <c r="H1413">
        <f t="shared" si="22"/>
        <v>401.96</v>
      </c>
      <c r="I1413" s="12">
        <v>45393.474999999999</v>
      </c>
      <c r="J1413">
        <v>20</v>
      </c>
      <c r="K1413" t="s">
        <v>32</v>
      </c>
      <c r="L1413">
        <v>17</v>
      </c>
      <c r="M1413">
        <v>131</v>
      </c>
      <c r="N1413">
        <v>131</v>
      </c>
      <c r="O1413">
        <v>134</v>
      </c>
      <c r="P1413">
        <v>8</v>
      </c>
      <c r="Q1413">
        <v>20</v>
      </c>
      <c r="R1413" t="s">
        <v>46</v>
      </c>
      <c r="S1413">
        <v>61962.84</v>
      </c>
      <c r="T1413" t="s">
        <v>42</v>
      </c>
      <c r="U1413" t="s">
        <v>50</v>
      </c>
      <c r="V1413" t="b">
        <v>0</v>
      </c>
      <c r="W1413" t="s">
        <v>30</v>
      </c>
      <c r="X1413">
        <v>282</v>
      </c>
      <c r="Y1413">
        <v>165</v>
      </c>
    </row>
    <row r="1414" spans="1:25" x14ac:dyDescent="0.35">
      <c r="A1414">
        <v>1413</v>
      </c>
      <c r="B1414">
        <v>7937</v>
      </c>
      <c r="C1414">
        <v>339</v>
      </c>
      <c r="D1414" t="s">
        <v>38</v>
      </c>
      <c r="E1414" t="s">
        <v>25</v>
      </c>
      <c r="F1414">
        <v>5</v>
      </c>
      <c r="G1414">
        <v>796.42</v>
      </c>
      <c r="H1414">
        <f t="shared" si="22"/>
        <v>3982.1</v>
      </c>
      <c r="I1414" s="11">
        <v>45533.575694444444</v>
      </c>
      <c r="J1414">
        <v>11</v>
      </c>
      <c r="K1414" t="s">
        <v>40</v>
      </c>
      <c r="L1414">
        <v>183</v>
      </c>
      <c r="M1414">
        <v>111</v>
      </c>
      <c r="N1414">
        <v>176</v>
      </c>
      <c r="O1414">
        <v>236</v>
      </c>
      <c r="P1414">
        <v>1</v>
      </c>
      <c r="Q1414">
        <v>55</v>
      </c>
      <c r="R1414" t="s">
        <v>46</v>
      </c>
      <c r="S1414">
        <v>87987.34</v>
      </c>
      <c r="T1414" t="s">
        <v>33</v>
      </c>
      <c r="U1414" t="s">
        <v>29</v>
      </c>
      <c r="V1414" t="b">
        <v>0</v>
      </c>
      <c r="W1414" t="s">
        <v>30</v>
      </c>
      <c r="X1414">
        <v>325</v>
      </c>
      <c r="Y1414">
        <v>130</v>
      </c>
    </row>
    <row r="1415" spans="1:25" x14ac:dyDescent="0.35">
      <c r="A1415">
        <v>1414</v>
      </c>
      <c r="B1415">
        <v>9331</v>
      </c>
      <c r="C1415">
        <v>488</v>
      </c>
      <c r="D1415" t="s">
        <v>24</v>
      </c>
      <c r="E1415" t="s">
        <v>25</v>
      </c>
      <c r="F1415">
        <v>5</v>
      </c>
      <c r="G1415">
        <v>65.59</v>
      </c>
      <c r="H1415">
        <f t="shared" si="22"/>
        <v>327.95000000000005</v>
      </c>
      <c r="I1415" s="12">
        <v>45351.765972222223</v>
      </c>
      <c r="J1415">
        <v>12</v>
      </c>
      <c r="K1415" t="s">
        <v>40</v>
      </c>
      <c r="L1415">
        <v>257</v>
      </c>
      <c r="M1415">
        <v>118</v>
      </c>
      <c r="N1415">
        <v>240</v>
      </c>
      <c r="O1415">
        <v>210</v>
      </c>
      <c r="P1415">
        <v>4</v>
      </c>
      <c r="Q1415">
        <v>70</v>
      </c>
      <c r="R1415" t="s">
        <v>46</v>
      </c>
      <c r="S1415">
        <v>100566.94</v>
      </c>
      <c r="T1415" t="s">
        <v>42</v>
      </c>
      <c r="U1415" t="s">
        <v>43</v>
      </c>
      <c r="V1415" t="b">
        <v>1</v>
      </c>
      <c r="W1415" t="s">
        <v>30</v>
      </c>
      <c r="X1415">
        <v>166</v>
      </c>
      <c r="Y1415">
        <v>227</v>
      </c>
    </row>
    <row r="1416" spans="1:25" x14ac:dyDescent="0.35">
      <c r="A1416">
        <v>1415</v>
      </c>
      <c r="B1416">
        <v>6928</v>
      </c>
      <c r="C1416">
        <v>799</v>
      </c>
      <c r="D1416" t="s">
        <v>44</v>
      </c>
      <c r="E1416" t="s">
        <v>25</v>
      </c>
      <c r="F1416">
        <v>5</v>
      </c>
      <c r="G1416">
        <v>93.98</v>
      </c>
      <c r="H1416">
        <f t="shared" si="22"/>
        <v>469.90000000000003</v>
      </c>
      <c r="I1416" s="11">
        <v>45338.754166666666</v>
      </c>
      <c r="J1416">
        <v>20</v>
      </c>
      <c r="K1416" t="s">
        <v>32</v>
      </c>
      <c r="L1416">
        <v>319</v>
      </c>
      <c r="M1416">
        <v>104</v>
      </c>
      <c r="N1416">
        <v>270</v>
      </c>
      <c r="O1416">
        <v>268</v>
      </c>
      <c r="P1416">
        <v>10</v>
      </c>
      <c r="Q1416">
        <v>26</v>
      </c>
      <c r="R1416" t="s">
        <v>27</v>
      </c>
      <c r="S1416">
        <v>105994.84</v>
      </c>
      <c r="T1416" t="s">
        <v>37</v>
      </c>
      <c r="U1416" t="s">
        <v>50</v>
      </c>
      <c r="V1416" t="b">
        <v>0</v>
      </c>
      <c r="W1416" t="s">
        <v>48</v>
      </c>
      <c r="X1416">
        <v>283</v>
      </c>
      <c r="Y1416">
        <v>164</v>
      </c>
    </row>
    <row r="1417" spans="1:25" x14ac:dyDescent="0.35">
      <c r="A1417">
        <v>1416</v>
      </c>
      <c r="B1417">
        <v>1298</v>
      </c>
      <c r="C1417">
        <v>822</v>
      </c>
      <c r="D1417" t="s">
        <v>38</v>
      </c>
      <c r="E1417" t="s">
        <v>25</v>
      </c>
      <c r="F1417">
        <v>1</v>
      </c>
      <c r="G1417">
        <v>133.53</v>
      </c>
      <c r="H1417">
        <f t="shared" si="22"/>
        <v>133.53</v>
      </c>
      <c r="I1417" s="12">
        <v>45341.027083333334</v>
      </c>
      <c r="J1417">
        <v>19</v>
      </c>
      <c r="K1417" t="s">
        <v>26</v>
      </c>
      <c r="L1417">
        <v>385</v>
      </c>
      <c r="M1417">
        <v>123</v>
      </c>
      <c r="N1417">
        <v>193</v>
      </c>
      <c r="O1417">
        <v>256</v>
      </c>
      <c r="P1417">
        <v>4</v>
      </c>
      <c r="Q1417">
        <v>40</v>
      </c>
      <c r="R1417" t="s">
        <v>41</v>
      </c>
      <c r="S1417">
        <v>86376.28</v>
      </c>
      <c r="T1417" t="s">
        <v>42</v>
      </c>
      <c r="U1417" t="s">
        <v>43</v>
      </c>
      <c r="V1417" t="b">
        <v>0</v>
      </c>
      <c r="W1417" t="s">
        <v>48</v>
      </c>
      <c r="X1417">
        <v>401</v>
      </c>
      <c r="Y1417">
        <v>432</v>
      </c>
    </row>
    <row r="1418" spans="1:25" x14ac:dyDescent="0.35">
      <c r="A1418">
        <v>1417</v>
      </c>
      <c r="B1418">
        <v>6940</v>
      </c>
      <c r="C1418">
        <v>499</v>
      </c>
      <c r="D1418" t="s">
        <v>24</v>
      </c>
      <c r="E1418" t="s">
        <v>47</v>
      </c>
      <c r="F1418">
        <v>4</v>
      </c>
      <c r="G1418">
        <v>623.41999999999996</v>
      </c>
      <c r="H1418">
        <f t="shared" si="22"/>
        <v>2493.6799999999998</v>
      </c>
      <c r="I1418" s="11">
        <v>45336.4</v>
      </c>
      <c r="J1418">
        <v>19</v>
      </c>
      <c r="K1418" t="s">
        <v>45</v>
      </c>
      <c r="L1418">
        <v>464</v>
      </c>
      <c r="M1418">
        <v>137</v>
      </c>
      <c r="N1418">
        <v>221</v>
      </c>
      <c r="O1418">
        <v>289</v>
      </c>
      <c r="P1418">
        <v>4</v>
      </c>
      <c r="Q1418">
        <v>29</v>
      </c>
      <c r="R1418" t="s">
        <v>41</v>
      </c>
      <c r="S1418">
        <v>84903.41</v>
      </c>
      <c r="T1418" t="s">
        <v>37</v>
      </c>
      <c r="U1418" t="s">
        <v>43</v>
      </c>
      <c r="V1418" t="b">
        <v>0</v>
      </c>
      <c r="W1418" t="s">
        <v>30</v>
      </c>
      <c r="X1418">
        <v>138</v>
      </c>
      <c r="Y1418">
        <v>186</v>
      </c>
    </row>
    <row r="1419" spans="1:25" x14ac:dyDescent="0.35">
      <c r="A1419">
        <v>1418</v>
      </c>
      <c r="B1419">
        <v>6060</v>
      </c>
      <c r="C1419">
        <v>585</v>
      </c>
      <c r="D1419" t="s">
        <v>38</v>
      </c>
      <c r="E1419" t="s">
        <v>47</v>
      </c>
      <c r="F1419">
        <v>3</v>
      </c>
      <c r="G1419">
        <v>1997.92</v>
      </c>
      <c r="H1419">
        <f t="shared" si="22"/>
        <v>5993.76</v>
      </c>
      <c r="I1419" s="12">
        <v>45534.961805555555</v>
      </c>
      <c r="J1419">
        <v>16</v>
      </c>
      <c r="K1419" t="s">
        <v>36</v>
      </c>
      <c r="L1419">
        <v>95</v>
      </c>
      <c r="M1419">
        <v>145</v>
      </c>
      <c r="N1419">
        <v>229</v>
      </c>
      <c r="O1419">
        <v>298</v>
      </c>
      <c r="P1419">
        <v>7</v>
      </c>
      <c r="Q1419">
        <v>58</v>
      </c>
      <c r="R1419" t="s">
        <v>46</v>
      </c>
      <c r="S1419">
        <v>103887.99</v>
      </c>
      <c r="T1419" t="s">
        <v>28</v>
      </c>
      <c r="U1419" t="s">
        <v>29</v>
      </c>
      <c r="V1419" t="b">
        <v>0</v>
      </c>
      <c r="W1419" t="s">
        <v>30</v>
      </c>
      <c r="X1419">
        <v>479</v>
      </c>
      <c r="Y1419">
        <v>211</v>
      </c>
    </row>
    <row r="1420" spans="1:25" x14ac:dyDescent="0.35">
      <c r="A1420">
        <v>1419</v>
      </c>
      <c r="B1420">
        <v>3953</v>
      </c>
      <c r="C1420">
        <v>368</v>
      </c>
      <c r="D1420" t="s">
        <v>51</v>
      </c>
      <c r="E1420" t="s">
        <v>25</v>
      </c>
      <c r="F1420">
        <v>5</v>
      </c>
      <c r="G1420">
        <v>1845.91</v>
      </c>
      <c r="H1420">
        <f t="shared" si="22"/>
        <v>9229.5500000000011</v>
      </c>
      <c r="I1420" s="11">
        <v>45403.541666666664</v>
      </c>
      <c r="J1420">
        <v>15</v>
      </c>
      <c r="K1420" t="s">
        <v>26</v>
      </c>
      <c r="L1420">
        <v>121</v>
      </c>
      <c r="M1420">
        <v>91</v>
      </c>
      <c r="N1420">
        <v>288</v>
      </c>
      <c r="O1420">
        <v>198</v>
      </c>
      <c r="P1420">
        <v>8</v>
      </c>
      <c r="Q1420">
        <v>25</v>
      </c>
      <c r="R1420" t="s">
        <v>46</v>
      </c>
      <c r="S1420">
        <v>74248.81</v>
      </c>
      <c r="T1420" t="s">
        <v>37</v>
      </c>
      <c r="U1420" t="s">
        <v>29</v>
      </c>
      <c r="V1420" t="b">
        <v>1</v>
      </c>
      <c r="W1420" t="s">
        <v>30</v>
      </c>
      <c r="X1420">
        <v>222</v>
      </c>
      <c r="Y1420">
        <v>225</v>
      </c>
    </row>
    <row r="1421" spans="1:25" x14ac:dyDescent="0.35">
      <c r="A1421">
        <v>1420</v>
      </c>
      <c r="B1421">
        <v>4509</v>
      </c>
      <c r="C1421">
        <v>248</v>
      </c>
      <c r="D1421" t="s">
        <v>51</v>
      </c>
      <c r="E1421" t="s">
        <v>47</v>
      </c>
      <c r="F1421">
        <v>5</v>
      </c>
      <c r="G1421">
        <v>266.89999999999998</v>
      </c>
      <c r="H1421">
        <f t="shared" si="22"/>
        <v>1334.5</v>
      </c>
      <c r="I1421" s="12">
        <v>45527.03402777778</v>
      </c>
      <c r="J1421">
        <v>8</v>
      </c>
      <c r="K1421" t="s">
        <v>40</v>
      </c>
      <c r="L1421">
        <v>347</v>
      </c>
      <c r="M1421">
        <v>107</v>
      </c>
      <c r="N1421">
        <v>126</v>
      </c>
      <c r="O1421">
        <v>302</v>
      </c>
      <c r="P1421">
        <v>8</v>
      </c>
      <c r="Q1421">
        <v>18</v>
      </c>
      <c r="R1421" t="s">
        <v>27</v>
      </c>
      <c r="S1421">
        <v>70438.98</v>
      </c>
      <c r="T1421" t="s">
        <v>28</v>
      </c>
      <c r="U1421" t="s">
        <v>43</v>
      </c>
      <c r="V1421" t="b">
        <v>0</v>
      </c>
      <c r="W1421" t="s">
        <v>30</v>
      </c>
      <c r="X1421">
        <v>500</v>
      </c>
      <c r="Y1421">
        <v>500</v>
      </c>
    </row>
    <row r="1422" spans="1:25" x14ac:dyDescent="0.35">
      <c r="A1422">
        <v>1421</v>
      </c>
      <c r="B1422">
        <v>6598</v>
      </c>
      <c r="C1422">
        <v>643</v>
      </c>
      <c r="D1422" t="s">
        <v>44</v>
      </c>
      <c r="E1422" t="s">
        <v>47</v>
      </c>
      <c r="F1422">
        <v>1</v>
      </c>
      <c r="G1422">
        <v>483.84</v>
      </c>
      <c r="H1422">
        <f t="shared" si="22"/>
        <v>483.84</v>
      </c>
      <c r="I1422" s="11">
        <v>45327.956250000003</v>
      </c>
      <c r="J1422">
        <v>15</v>
      </c>
      <c r="K1422" t="s">
        <v>40</v>
      </c>
      <c r="L1422">
        <v>428</v>
      </c>
      <c r="M1422">
        <v>145</v>
      </c>
      <c r="N1422">
        <v>203</v>
      </c>
      <c r="O1422">
        <v>341</v>
      </c>
      <c r="P1422">
        <v>8</v>
      </c>
      <c r="Q1422">
        <v>59</v>
      </c>
      <c r="R1422" t="s">
        <v>27</v>
      </c>
      <c r="S1422">
        <v>102546.92</v>
      </c>
      <c r="T1422" t="s">
        <v>42</v>
      </c>
      <c r="U1422" t="s">
        <v>43</v>
      </c>
      <c r="V1422" t="b">
        <v>1</v>
      </c>
      <c r="W1422" t="s">
        <v>48</v>
      </c>
      <c r="X1422">
        <v>109</v>
      </c>
      <c r="Y1422">
        <v>262</v>
      </c>
    </row>
    <row r="1423" spans="1:25" x14ac:dyDescent="0.35">
      <c r="A1423">
        <v>1422</v>
      </c>
      <c r="B1423">
        <v>8967</v>
      </c>
      <c r="C1423">
        <v>991</v>
      </c>
      <c r="D1423" t="s">
        <v>49</v>
      </c>
      <c r="E1423" t="s">
        <v>47</v>
      </c>
      <c r="F1423">
        <v>3</v>
      </c>
      <c r="G1423">
        <v>1974.32</v>
      </c>
      <c r="H1423">
        <f t="shared" si="22"/>
        <v>5922.96</v>
      </c>
      <c r="I1423" s="12">
        <v>45357.033333333333</v>
      </c>
      <c r="J1423">
        <v>19</v>
      </c>
      <c r="K1423" t="s">
        <v>40</v>
      </c>
      <c r="L1423">
        <v>6</v>
      </c>
      <c r="M1423">
        <v>98</v>
      </c>
      <c r="N1423">
        <v>195</v>
      </c>
      <c r="O1423">
        <v>415</v>
      </c>
      <c r="P1423">
        <v>5</v>
      </c>
      <c r="Q1423">
        <v>63</v>
      </c>
      <c r="R1423" t="s">
        <v>46</v>
      </c>
      <c r="S1423">
        <v>56059.41</v>
      </c>
      <c r="T1423" t="s">
        <v>37</v>
      </c>
      <c r="U1423" t="s">
        <v>43</v>
      </c>
      <c r="V1423" t="b">
        <v>0</v>
      </c>
      <c r="W1423" t="s">
        <v>30</v>
      </c>
      <c r="X1423">
        <v>491</v>
      </c>
      <c r="Y1423">
        <v>433</v>
      </c>
    </row>
    <row r="1424" spans="1:25" x14ac:dyDescent="0.35">
      <c r="A1424">
        <v>1423</v>
      </c>
      <c r="B1424">
        <v>4145</v>
      </c>
      <c r="C1424">
        <v>545</v>
      </c>
      <c r="D1424" t="s">
        <v>51</v>
      </c>
      <c r="E1424" t="s">
        <v>47</v>
      </c>
      <c r="F1424">
        <v>3</v>
      </c>
      <c r="G1424">
        <v>787.24</v>
      </c>
      <c r="H1424">
        <f t="shared" si="22"/>
        <v>2361.7200000000003</v>
      </c>
      <c r="I1424" s="11">
        <v>45548.797222222223</v>
      </c>
      <c r="J1424">
        <v>7</v>
      </c>
      <c r="K1424" t="s">
        <v>40</v>
      </c>
      <c r="L1424">
        <v>107</v>
      </c>
      <c r="M1424">
        <v>56</v>
      </c>
      <c r="N1424">
        <v>210</v>
      </c>
      <c r="O1424">
        <v>361</v>
      </c>
      <c r="P1424">
        <v>5</v>
      </c>
      <c r="Q1424">
        <v>69</v>
      </c>
      <c r="R1424" t="s">
        <v>41</v>
      </c>
      <c r="S1424">
        <v>38297.35</v>
      </c>
      <c r="T1424" t="s">
        <v>37</v>
      </c>
      <c r="U1424" t="s">
        <v>29</v>
      </c>
      <c r="V1424" t="b">
        <v>1</v>
      </c>
      <c r="W1424" t="s">
        <v>30</v>
      </c>
      <c r="X1424">
        <v>105</v>
      </c>
      <c r="Y1424">
        <v>491</v>
      </c>
    </row>
    <row r="1425" spans="1:25" x14ac:dyDescent="0.35">
      <c r="A1425">
        <v>1424</v>
      </c>
      <c r="B1425">
        <v>4711</v>
      </c>
      <c r="C1425">
        <v>112</v>
      </c>
      <c r="D1425" t="s">
        <v>52</v>
      </c>
      <c r="E1425" t="s">
        <v>25</v>
      </c>
      <c r="F1425">
        <v>3</v>
      </c>
      <c r="G1425">
        <v>1314.15</v>
      </c>
      <c r="H1425">
        <f t="shared" si="22"/>
        <v>3942.4500000000003</v>
      </c>
      <c r="I1425" s="12">
        <v>45502.625</v>
      </c>
      <c r="J1425">
        <v>20</v>
      </c>
      <c r="K1425" t="s">
        <v>45</v>
      </c>
      <c r="L1425">
        <v>213</v>
      </c>
      <c r="M1425">
        <v>64</v>
      </c>
      <c r="N1425">
        <v>102</v>
      </c>
      <c r="O1425">
        <v>363</v>
      </c>
      <c r="P1425">
        <v>2</v>
      </c>
      <c r="Q1425">
        <v>55</v>
      </c>
      <c r="R1425" t="s">
        <v>41</v>
      </c>
      <c r="S1425">
        <v>79743.539999999994</v>
      </c>
      <c r="T1425" t="s">
        <v>28</v>
      </c>
      <c r="U1425" t="s">
        <v>50</v>
      </c>
      <c r="V1425" t="b">
        <v>1</v>
      </c>
      <c r="W1425" t="s">
        <v>30</v>
      </c>
      <c r="X1425">
        <v>108</v>
      </c>
      <c r="Y1425">
        <v>214</v>
      </c>
    </row>
    <row r="1426" spans="1:25" x14ac:dyDescent="0.35">
      <c r="A1426">
        <v>1425</v>
      </c>
      <c r="B1426">
        <v>3253</v>
      </c>
      <c r="C1426">
        <v>395</v>
      </c>
      <c r="D1426" t="s">
        <v>44</v>
      </c>
      <c r="E1426" t="s">
        <v>47</v>
      </c>
      <c r="F1426">
        <v>1</v>
      </c>
      <c r="G1426">
        <v>1923.99</v>
      </c>
      <c r="H1426">
        <f t="shared" si="22"/>
        <v>1923.99</v>
      </c>
      <c r="I1426" s="11">
        <v>45407.772222222222</v>
      </c>
      <c r="J1426">
        <v>12</v>
      </c>
      <c r="K1426" t="s">
        <v>45</v>
      </c>
      <c r="L1426">
        <v>6</v>
      </c>
      <c r="M1426">
        <v>121</v>
      </c>
      <c r="N1426">
        <v>232</v>
      </c>
      <c r="O1426">
        <v>451</v>
      </c>
      <c r="P1426">
        <v>1</v>
      </c>
      <c r="Q1426">
        <v>35</v>
      </c>
      <c r="R1426" t="s">
        <v>41</v>
      </c>
      <c r="S1426">
        <v>79712.47</v>
      </c>
      <c r="T1426" t="s">
        <v>33</v>
      </c>
      <c r="U1426" t="s">
        <v>43</v>
      </c>
      <c r="V1426" t="b">
        <v>0</v>
      </c>
      <c r="W1426" t="s">
        <v>30</v>
      </c>
      <c r="X1426">
        <v>478</v>
      </c>
      <c r="Y1426">
        <v>446</v>
      </c>
    </row>
    <row r="1427" spans="1:25" x14ac:dyDescent="0.35">
      <c r="A1427">
        <v>1426</v>
      </c>
      <c r="B1427">
        <v>3538</v>
      </c>
      <c r="C1427">
        <v>916</v>
      </c>
      <c r="D1427" t="s">
        <v>51</v>
      </c>
      <c r="E1427" t="s">
        <v>47</v>
      </c>
      <c r="F1427">
        <v>5</v>
      </c>
      <c r="G1427">
        <v>1729.23</v>
      </c>
      <c r="H1427">
        <f t="shared" si="22"/>
        <v>8646.15</v>
      </c>
      <c r="I1427" s="12">
        <v>45510.005555555559</v>
      </c>
      <c r="J1427">
        <v>16</v>
      </c>
      <c r="K1427" t="s">
        <v>36</v>
      </c>
      <c r="L1427">
        <v>193</v>
      </c>
      <c r="M1427">
        <v>148</v>
      </c>
      <c r="N1427">
        <v>235</v>
      </c>
      <c r="O1427">
        <v>217</v>
      </c>
      <c r="P1427">
        <v>9</v>
      </c>
      <c r="Q1427">
        <v>67</v>
      </c>
      <c r="R1427" t="s">
        <v>46</v>
      </c>
      <c r="S1427">
        <v>51057.03</v>
      </c>
      <c r="T1427" t="s">
        <v>28</v>
      </c>
      <c r="U1427" t="s">
        <v>43</v>
      </c>
      <c r="V1427" t="b">
        <v>0</v>
      </c>
      <c r="W1427" t="s">
        <v>30</v>
      </c>
      <c r="X1427">
        <v>207</v>
      </c>
      <c r="Y1427">
        <v>338</v>
      </c>
    </row>
    <row r="1428" spans="1:25" x14ac:dyDescent="0.35">
      <c r="A1428">
        <v>1427</v>
      </c>
      <c r="B1428">
        <v>2264</v>
      </c>
      <c r="C1428">
        <v>559</v>
      </c>
      <c r="D1428" t="s">
        <v>49</v>
      </c>
      <c r="E1428" t="s">
        <v>47</v>
      </c>
      <c r="F1428">
        <v>2</v>
      </c>
      <c r="G1428">
        <v>558.32000000000005</v>
      </c>
      <c r="H1428">
        <f t="shared" si="22"/>
        <v>1116.6400000000001</v>
      </c>
      <c r="I1428" s="11">
        <v>45319.115972222222</v>
      </c>
      <c r="J1428">
        <v>19</v>
      </c>
      <c r="K1428" t="s">
        <v>26</v>
      </c>
      <c r="L1428">
        <v>224</v>
      </c>
      <c r="M1428">
        <v>117</v>
      </c>
      <c r="N1428">
        <v>112</v>
      </c>
      <c r="O1428">
        <v>323</v>
      </c>
      <c r="P1428">
        <v>5</v>
      </c>
      <c r="Q1428">
        <v>27</v>
      </c>
      <c r="R1428" t="s">
        <v>41</v>
      </c>
      <c r="S1428">
        <v>71623.02</v>
      </c>
      <c r="T1428" t="s">
        <v>33</v>
      </c>
      <c r="U1428" t="s">
        <v>50</v>
      </c>
      <c r="V1428" t="b">
        <v>1</v>
      </c>
      <c r="W1428" t="s">
        <v>30</v>
      </c>
      <c r="X1428">
        <v>436</v>
      </c>
      <c r="Y1428">
        <v>496</v>
      </c>
    </row>
    <row r="1429" spans="1:25" x14ac:dyDescent="0.35">
      <c r="A1429">
        <v>1428</v>
      </c>
      <c r="B1429">
        <v>5846</v>
      </c>
      <c r="C1429">
        <v>491</v>
      </c>
      <c r="D1429" t="s">
        <v>39</v>
      </c>
      <c r="E1429" t="s">
        <v>25</v>
      </c>
      <c r="F1429">
        <v>5</v>
      </c>
      <c r="G1429">
        <v>1585.53</v>
      </c>
      <c r="H1429">
        <f t="shared" si="22"/>
        <v>7927.65</v>
      </c>
      <c r="I1429" s="12">
        <v>45454.01458333333</v>
      </c>
      <c r="J1429">
        <v>11</v>
      </c>
      <c r="K1429" t="s">
        <v>40</v>
      </c>
      <c r="L1429">
        <v>250</v>
      </c>
      <c r="M1429">
        <v>79</v>
      </c>
      <c r="N1429">
        <v>273</v>
      </c>
      <c r="O1429">
        <v>356</v>
      </c>
      <c r="P1429">
        <v>4</v>
      </c>
      <c r="Q1429">
        <v>30</v>
      </c>
      <c r="R1429" t="s">
        <v>46</v>
      </c>
      <c r="S1429">
        <v>101973.38</v>
      </c>
      <c r="T1429" t="s">
        <v>28</v>
      </c>
      <c r="U1429" t="s">
        <v>34</v>
      </c>
      <c r="V1429" t="b">
        <v>0</v>
      </c>
      <c r="W1429" t="s">
        <v>30</v>
      </c>
      <c r="X1429">
        <v>466</v>
      </c>
      <c r="Y1429">
        <v>277</v>
      </c>
    </row>
    <row r="1430" spans="1:25" x14ac:dyDescent="0.35">
      <c r="A1430">
        <v>1429</v>
      </c>
      <c r="B1430">
        <v>2657</v>
      </c>
      <c r="C1430">
        <v>794</v>
      </c>
      <c r="D1430" t="s">
        <v>38</v>
      </c>
      <c r="E1430" t="s">
        <v>47</v>
      </c>
      <c r="F1430">
        <v>4</v>
      </c>
      <c r="G1430">
        <v>1048.31</v>
      </c>
      <c r="H1430">
        <f t="shared" si="22"/>
        <v>4193.24</v>
      </c>
      <c r="I1430" s="11">
        <v>45532.68472222222</v>
      </c>
      <c r="J1430">
        <v>12</v>
      </c>
      <c r="K1430" t="s">
        <v>32</v>
      </c>
      <c r="L1430">
        <v>271</v>
      </c>
      <c r="M1430">
        <v>51</v>
      </c>
      <c r="N1430">
        <v>167</v>
      </c>
      <c r="O1430">
        <v>321</v>
      </c>
      <c r="P1430">
        <v>10</v>
      </c>
      <c r="Q1430">
        <v>58</v>
      </c>
      <c r="R1430" t="s">
        <v>41</v>
      </c>
      <c r="S1430">
        <v>37658.239999999998</v>
      </c>
      <c r="T1430" t="s">
        <v>37</v>
      </c>
      <c r="U1430" t="s">
        <v>34</v>
      </c>
      <c r="V1430" t="b">
        <v>0</v>
      </c>
      <c r="W1430" t="s">
        <v>48</v>
      </c>
      <c r="X1430">
        <v>338</v>
      </c>
      <c r="Y1430">
        <v>96</v>
      </c>
    </row>
    <row r="1431" spans="1:25" x14ac:dyDescent="0.35">
      <c r="A1431">
        <v>1430</v>
      </c>
      <c r="B1431">
        <v>9317</v>
      </c>
      <c r="C1431">
        <v>423</v>
      </c>
      <c r="D1431" t="s">
        <v>38</v>
      </c>
      <c r="E1431" t="s">
        <v>25</v>
      </c>
      <c r="F1431">
        <v>1</v>
      </c>
      <c r="G1431">
        <v>1567.16</v>
      </c>
      <c r="H1431">
        <f t="shared" si="22"/>
        <v>1567.16</v>
      </c>
      <c r="I1431" s="12">
        <v>45293.241666666669</v>
      </c>
      <c r="J1431">
        <v>3</v>
      </c>
      <c r="K1431" t="s">
        <v>40</v>
      </c>
      <c r="L1431">
        <v>246</v>
      </c>
      <c r="M1431">
        <v>85</v>
      </c>
      <c r="N1431">
        <v>117</v>
      </c>
      <c r="O1431">
        <v>220</v>
      </c>
      <c r="P1431">
        <v>8</v>
      </c>
      <c r="Q1431">
        <v>40</v>
      </c>
      <c r="R1431" t="s">
        <v>41</v>
      </c>
      <c r="S1431">
        <v>84074.3</v>
      </c>
      <c r="T1431" t="s">
        <v>37</v>
      </c>
      <c r="U1431" t="s">
        <v>43</v>
      </c>
      <c r="V1431" t="b">
        <v>0</v>
      </c>
      <c r="W1431" t="s">
        <v>30</v>
      </c>
      <c r="X1431">
        <v>270</v>
      </c>
      <c r="Y1431">
        <v>166</v>
      </c>
    </row>
    <row r="1432" spans="1:25" x14ac:dyDescent="0.35">
      <c r="A1432">
        <v>1431</v>
      </c>
      <c r="B1432">
        <v>9843</v>
      </c>
      <c r="C1432">
        <v>642</v>
      </c>
      <c r="D1432" t="s">
        <v>44</v>
      </c>
      <c r="E1432" t="s">
        <v>47</v>
      </c>
      <c r="F1432">
        <v>3</v>
      </c>
      <c r="G1432">
        <v>250.08</v>
      </c>
      <c r="H1432">
        <f t="shared" si="22"/>
        <v>750.24</v>
      </c>
      <c r="I1432" s="11">
        <v>45388.719444444447</v>
      </c>
      <c r="J1432">
        <v>19</v>
      </c>
      <c r="K1432" t="s">
        <v>26</v>
      </c>
      <c r="L1432">
        <v>56</v>
      </c>
      <c r="M1432">
        <v>63</v>
      </c>
      <c r="N1432">
        <v>230</v>
      </c>
      <c r="O1432">
        <v>314</v>
      </c>
      <c r="P1432">
        <v>2</v>
      </c>
      <c r="Q1432">
        <v>61</v>
      </c>
      <c r="R1432" t="s">
        <v>46</v>
      </c>
      <c r="S1432">
        <v>49483.93</v>
      </c>
      <c r="T1432" t="s">
        <v>37</v>
      </c>
      <c r="U1432" t="s">
        <v>29</v>
      </c>
      <c r="V1432" t="b">
        <v>0</v>
      </c>
      <c r="W1432" t="s">
        <v>30</v>
      </c>
      <c r="X1432">
        <v>190</v>
      </c>
      <c r="Y1432">
        <v>457</v>
      </c>
    </row>
    <row r="1433" spans="1:25" x14ac:dyDescent="0.35">
      <c r="A1433">
        <v>1432</v>
      </c>
      <c r="B1433">
        <v>9626</v>
      </c>
      <c r="C1433">
        <v>799</v>
      </c>
      <c r="D1433" t="s">
        <v>38</v>
      </c>
      <c r="E1433" t="s">
        <v>47</v>
      </c>
      <c r="F1433">
        <v>2</v>
      </c>
      <c r="G1433">
        <v>60.04</v>
      </c>
      <c r="H1433">
        <f t="shared" si="22"/>
        <v>120.08</v>
      </c>
      <c r="I1433" s="12">
        <v>45527.411805555559</v>
      </c>
      <c r="J1433">
        <v>5</v>
      </c>
      <c r="K1433" t="s">
        <v>32</v>
      </c>
      <c r="L1433">
        <v>304</v>
      </c>
      <c r="M1433">
        <v>139</v>
      </c>
      <c r="N1433">
        <v>275</v>
      </c>
      <c r="O1433">
        <v>423</v>
      </c>
      <c r="P1433">
        <v>2</v>
      </c>
      <c r="Q1433">
        <v>34</v>
      </c>
      <c r="R1433" t="s">
        <v>41</v>
      </c>
      <c r="S1433">
        <v>117104.96000000001</v>
      </c>
      <c r="T1433" t="s">
        <v>42</v>
      </c>
      <c r="U1433" t="s">
        <v>50</v>
      </c>
      <c r="V1433" t="b">
        <v>0</v>
      </c>
      <c r="W1433" t="s">
        <v>35</v>
      </c>
      <c r="X1433">
        <v>458</v>
      </c>
      <c r="Y1433">
        <v>141</v>
      </c>
    </row>
    <row r="1434" spans="1:25" x14ac:dyDescent="0.35">
      <c r="A1434">
        <v>1433</v>
      </c>
      <c r="B1434">
        <v>1618</v>
      </c>
      <c r="C1434">
        <v>142</v>
      </c>
      <c r="D1434" t="s">
        <v>24</v>
      </c>
      <c r="E1434" t="s">
        <v>25</v>
      </c>
      <c r="F1434">
        <v>1</v>
      </c>
      <c r="G1434">
        <v>1938.41</v>
      </c>
      <c r="H1434">
        <f t="shared" si="22"/>
        <v>1938.41</v>
      </c>
      <c r="I1434" s="11">
        <v>45474.531944444447</v>
      </c>
      <c r="J1434">
        <v>9</v>
      </c>
      <c r="K1434" t="s">
        <v>45</v>
      </c>
      <c r="L1434">
        <v>446</v>
      </c>
      <c r="M1434">
        <v>136</v>
      </c>
      <c r="N1434">
        <v>258</v>
      </c>
      <c r="O1434">
        <v>253</v>
      </c>
      <c r="P1434">
        <v>9</v>
      </c>
      <c r="Q1434">
        <v>49</v>
      </c>
      <c r="R1434" t="s">
        <v>27</v>
      </c>
      <c r="S1434">
        <v>48461.67</v>
      </c>
      <c r="T1434" t="s">
        <v>37</v>
      </c>
      <c r="U1434" t="s">
        <v>50</v>
      </c>
      <c r="V1434" t="b">
        <v>1</v>
      </c>
      <c r="W1434" t="s">
        <v>30</v>
      </c>
      <c r="X1434">
        <v>394</v>
      </c>
      <c r="Y1434">
        <v>408</v>
      </c>
    </row>
    <row r="1435" spans="1:25" x14ac:dyDescent="0.35">
      <c r="A1435">
        <v>1434</v>
      </c>
      <c r="B1435">
        <v>6517</v>
      </c>
      <c r="C1435">
        <v>199</v>
      </c>
      <c r="D1435" t="s">
        <v>52</v>
      </c>
      <c r="E1435" t="s">
        <v>47</v>
      </c>
      <c r="F1435">
        <v>1</v>
      </c>
      <c r="G1435">
        <v>1961.91</v>
      </c>
      <c r="H1435">
        <f t="shared" si="22"/>
        <v>1961.91</v>
      </c>
      <c r="I1435" s="12">
        <v>45383.34375</v>
      </c>
      <c r="J1435">
        <v>15</v>
      </c>
      <c r="K1435" t="s">
        <v>45</v>
      </c>
      <c r="L1435">
        <v>329</v>
      </c>
      <c r="M1435">
        <v>91</v>
      </c>
      <c r="N1435">
        <v>109</v>
      </c>
      <c r="O1435">
        <v>442</v>
      </c>
      <c r="P1435">
        <v>3</v>
      </c>
      <c r="Q1435">
        <v>54</v>
      </c>
      <c r="R1435" t="s">
        <v>41</v>
      </c>
      <c r="S1435">
        <v>103421.1</v>
      </c>
      <c r="T1435" t="s">
        <v>33</v>
      </c>
      <c r="U1435" t="s">
        <v>50</v>
      </c>
      <c r="V1435" t="b">
        <v>0</v>
      </c>
      <c r="W1435" t="s">
        <v>48</v>
      </c>
      <c r="X1435">
        <v>408</v>
      </c>
      <c r="Y1435">
        <v>90</v>
      </c>
    </row>
    <row r="1436" spans="1:25" x14ac:dyDescent="0.35">
      <c r="A1436">
        <v>1435</v>
      </c>
      <c r="B1436">
        <v>3147</v>
      </c>
      <c r="C1436">
        <v>644</v>
      </c>
      <c r="D1436" t="s">
        <v>52</v>
      </c>
      <c r="E1436" t="s">
        <v>25</v>
      </c>
      <c r="F1436">
        <v>2</v>
      </c>
      <c r="G1436">
        <v>853.11</v>
      </c>
      <c r="H1436">
        <f t="shared" si="22"/>
        <v>1706.22</v>
      </c>
      <c r="I1436" s="11">
        <v>45420.836111111108</v>
      </c>
      <c r="J1436">
        <v>9</v>
      </c>
      <c r="K1436" t="s">
        <v>26</v>
      </c>
      <c r="L1436">
        <v>86</v>
      </c>
      <c r="M1436">
        <v>131</v>
      </c>
      <c r="N1436">
        <v>292</v>
      </c>
      <c r="O1436">
        <v>259</v>
      </c>
      <c r="P1436">
        <v>1</v>
      </c>
      <c r="Q1436">
        <v>23</v>
      </c>
      <c r="R1436" t="s">
        <v>46</v>
      </c>
      <c r="S1436">
        <v>109308.47</v>
      </c>
      <c r="T1436" t="s">
        <v>42</v>
      </c>
      <c r="U1436" t="s">
        <v>29</v>
      </c>
      <c r="V1436" t="b">
        <v>0</v>
      </c>
      <c r="W1436" t="s">
        <v>30</v>
      </c>
      <c r="X1436">
        <v>248</v>
      </c>
      <c r="Y1436">
        <v>210</v>
      </c>
    </row>
    <row r="1437" spans="1:25" x14ac:dyDescent="0.35">
      <c r="A1437">
        <v>1436</v>
      </c>
      <c r="B1437">
        <v>7172</v>
      </c>
      <c r="C1437">
        <v>752</v>
      </c>
      <c r="D1437" t="s">
        <v>49</v>
      </c>
      <c r="E1437" t="s">
        <v>25</v>
      </c>
      <c r="F1437">
        <v>4</v>
      </c>
      <c r="G1437">
        <v>1105.92</v>
      </c>
      <c r="H1437">
        <f t="shared" si="22"/>
        <v>4423.68</v>
      </c>
      <c r="I1437" s="12">
        <v>45438.640972222223</v>
      </c>
      <c r="J1437">
        <v>3</v>
      </c>
      <c r="K1437" t="s">
        <v>36</v>
      </c>
      <c r="L1437">
        <v>136</v>
      </c>
      <c r="M1437">
        <v>85</v>
      </c>
      <c r="N1437">
        <v>271</v>
      </c>
      <c r="O1437">
        <v>468</v>
      </c>
      <c r="P1437">
        <v>1</v>
      </c>
      <c r="Q1437">
        <v>31</v>
      </c>
      <c r="R1437" t="s">
        <v>41</v>
      </c>
      <c r="S1437">
        <v>66060.61</v>
      </c>
      <c r="T1437" t="s">
        <v>33</v>
      </c>
      <c r="U1437" t="s">
        <v>29</v>
      </c>
      <c r="V1437" t="b">
        <v>0</v>
      </c>
      <c r="W1437" t="s">
        <v>48</v>
      </c>
      <c r="X1437">
        <v>492</v>
      </c>
      <c r="Y1437">
        <v>165</v>
      </c>
    </row>
    <row r="1438" spans="1:25" x14ac:dyDescent="0.35">
      <c r="A1438">
        <v>1437</v>
      </c>
      <c r="B1438">
        <v>3527</v>
      </c>
      <c r="C1438">
        <v>462</v>
      </c>
      <c r="D1438" t="s">
        <v>49</v>
      </c>
      <c r="E1438" t="s">
        <v>25</v>
      </c>
      <c r="F1438">
        <v>2</v>
      </c>
      <c r="G1438">
        <v>165.04</v>
      </c>
      <c r="H1438">
        <f t="shared" si="22"/>
        <v>330.08</v>
      </c>
      <c r="I1438" s="11">
        <v>45513.718055555553</v>
      </c>
      <c r="J1438">
        <v>3</v>
      </c>
      <c r="K1438" t="s">
        <v>40</v>
      </c>
      <c r="L1438">
        <v>388</v>
      </c>
      <c r="M1438">
        <v>131</v>
      </c>
      <c r="N1438">
        <v>133</v>
      </c>
      <c r="O1438">
        <v>258</v>
      </c>
      <c r="P1438">
        <v>4</v>
      </c>
      <c r="Q1438">
        <v>21</v>
      </c>
      <c r="R1438" t="s">
        <v>27</v>
      </c>
      <c r="S1438">
        <v>32493.55</v>
      </c>
      <c r="T1438" t="s">
        <v>33</v>
      </c>
      <c r="U1438" t="s">
        <v>50</v>
      </c>
      <c r="V1438" t="b">
        <v>1</v>
      </c>
      <c r="W1438" t="s">
        <v>30</v>
      </c>
      <c r="X1438">
        <v>264</v>
      </c>
      <c r="Y1438">
        <v>225</v>
      </c>
    </row>
    <row r="1439" spans="1:25" x14ac:dyDescent="0.35">
      <c r="A1439">
        <v>1438</v>
      </c>
      <c r="B1439">
        <v>3658</v>
      </c>
      <c r="C1439">
        <v>964</v>
      </c>
      <c r="D1439" t="s">
        <v>24</v>
      </c>
      <c r="E1439" t="s">
        <v>25</v>
      </c>
      <c r="F1439">
        <v>4</v>
      </c>
      <c r="G1439">
        <v>580.29</v>
      </c>
      <c r="H1439">
        <f t="shared" si="22"/>
        <v>2321.16</v>
      </c>
      <c r="I1439" s="12">
        <v>45544.154166666667</v>
      </c>
      <c r="J1439">
        <v>3</v>
      </c>
      <c r="K1439" t="s">
        <v>26</v>
      </c>
      <c r="L1439">
        <v>305</v>
      </c>
      <c r="M1439">
        <v>86</v>
      </c>
      <c r="N1439">
        <v>172</v>
      </c>
      <c r="O1439">
        <v>396</v>
      </c>
      <c r="P1439">
        <v>5</v>
      </c>
      <c r="Q1439">
        <v>64</v>
      </c>
      <c r="R1439" t="s">
        <v>41</v>
      </c>
      <c r="S1439">
        <v>93315.44</v>
      </c>
      <c r="T1439" t="s">
        <v>33</v>
      </c>
      <c r="U1439" t="s">
        <v>29</v>
      </c>
      <c r="V1439" t="b">
        <v>1</v>
      </c>
      <c r="W1439" t="s">
        <v>30</v>
      </c>
      <c r="X1439">
        <v>270</v>
      </c>
      <c r="Y1439">
        <v>218</v>
      </c>
    </row>
    <row r="1440" spans="1:25" x14ac:dyDescent="0.35">
      <c r="A1440">
        <v>1439</v>
      </c>
      <c r="B1440">
        <v>3962</v>
      </c>
      <c r="C1440">
        <v>542</v>
      </c>
      <c r="D1440" t="s">
        <v>51</v>
      </c>
      <c r="E1440" t="s">
        <v>47</v>
      </c>
      <c r="F1440">
        <v>1</v>
      </c>
      <c r="G1440">
        <v>1945.39</v>
      </c>
      <c r="H1440">
        <f t="shared" si="22"/>
        <v>1945.39</v>
      </c>
      <c r="I1440" s="11">
        <v>45292.459722222222</v>
      </c>
      <c r="J1440">
        <v>16</v>
      </c>
      <c r="K1440" t="s">
        <v>40</v>
      </c>
      <c r="L1440">
        <v>241</v>
      </c>
      <c r="M1440">
        <v>112</v>
      </c>
      <c r="N1440">
        <v>172</v>
      </c>
      <c r="O1440">
        <v>359</v>
      </c>
      <c r="P1440">
        <v>1</v>
      </c>
      <c r="Q1440">
        <v>28</v>
      </c>
      <c r="R1440" t="s">
        <v>27</v>
      </c>
      <c r="S1440">
        <v>54761.89</v>
      </c>
      <c r="T1440" t="s">
        <v>42</v>
      </c>
      <c r="U1440" t="s">
        <v>29</v>
      </c>
      <c r="V1440" t="b">
        <v>0</v>
      </c>
      <c r="W1440" t="s">
        <v>30</v>
      </c>
      <c r="X1440">
        <v>368</v>
      </c>
      <c r="Y1440">
        <v>139</v>
      </c>
    </row>
    <row r="1441" spans="1:25" x14ac:dyDescent="0.35">
      <c r="A1441">
        <v>1440</v>
      </c>
      <c r="B1441">
        <v>3712</v>
      </c>
      <c r="C1441">
        <v>725</v>
      </c>
      <c r="D1441" t="s">
        <v>38</v>
      </c>
      <c r="E1441" t="s">
        <v>25</v>
      </c>
      <c r="F1441">
        <v>4</v>
      </c>
      <c r="G1441">
        <v>1531.41</v>
      </c>
      <c r="H1441">
        <f t="shared" si="22"/>
        <v>6125.64</v>
      </c>
      <c r="I1441" s="12">
        <v>45304.047222222223</v>
      </c>
      <c r="J1441">
        <v>7</v>
      </c>
      <c r="K1441" t="s">
        <v>36</v>
      </c>
      <c r="L1441">
        <v>339</v>
      </c>
      <c r="M1441">
        <v>89</v>
      </c>
      <c r="N1441">
        <v>202</v>
      </c>
      <c r="O1441">
        <v>159</v>
      </c>
      <c r="P1441">
        <v>10</v>
      </c>
      <c r="Q1441">
        <v>49</v>
      </c>
      <c r="R1441" t="s">
        <v>41</v>
      </c>
      <c r="S1441">
        <v>28065.84</v>
      </c>
      <c r="T1441" t="s">
        <v>28</v>
      </c>
      <c r="U1441" t="s">
        <v>50</v>
      </c>
      <c r="V1441" t="b">
        <v>0</v>
      </c>
      <c r="W1441" t="s">
        <v>48</v>
      </c>
      <c r="X1441">
        <v>175</v>
      </c>
      <c r="Y1441">
        <v>211</v>
      </c>
    </row>
    <row r="1442" spans="1:25" x14ac:dyDescent="0.35">
      <c r="A1442">
        <v>1441</v>
      </c>
      <c r="B1442">
        <v>8170</v>
      </c>
      <c r="C1442">
        <v>767</v>
      </c>
      <c r="D1442" t="s">
        <v>49</v>
      </c>
      <c r="E1442" t="s">
        <v>25</v>
      </c>
      <c r="F1442">
        <v>4</v>
      </c>
      <c r="G1442">
        <v>997.43</v>
      </c>
      <c r="H1442">
        <f t="shared" si="22"/>
        <v>3989.72</v>
      </c>
      <c r="I1442" s="11">
        <v>45550.00277777778</v>
      </c>
      <c r="J1442">
        <v>13</v>
      </c>
      <c r="K1442" t="s">
        <v>40</v>
      </c>
      <c r="L1442">
        <v>475</v>
      </c>
      <c r="M1442">
        <v>113</v>
      </c>
      <c r="N1442">
        <v>283</v>
      </c>
      <c r="O1442">
        <v>115</v>
      </c>
      <c r="P1442">
        <v>4</v>
      </c>
      <c r="Q1442">
        <v>67</v>
      </c>
      <c r="R1442" t="s">
        <v>41</v>
      </c>
      <c r="S1442">
        <v>83405.649999999994</v>
      </c>
      <c r="T1442" t="s">
        <v>42</v>
      </c>
      <c r="U1442" t="s">
        <v>43</v>
      </c>
      <c r="V1442" t="b">
        <v>1</v>
      </c>
      <c r="W1442" t="s">
        <v>30</v>
      </c>
      <c r="X1442">
        <v>330</v>
      </c>
      <c r="Y1442">
        <v>207</v>
      </c>
    </row>
    <row r="1443" spans="1:25" x14ac:dyDescent="0.35">
      <c r="A1443">
        <v>1442</v>
      </c>
      <c r="B1443">
        <v>1715</v>
      </c>
      <c r="C1443">
        <v>978</v>
      </c>
      <c r="D1443" t="s">
        <v>44</v>
      </c>
      <c r="E1443" t="s">
        <v>25</v>
      </c>
      <c r="F1443">
        <v>3</v>
      </c>
      <c r="G1443">
        <v>1095.78</v>
      </c>
      <c r="H1443">
        <f t="shared" si="22"/>
        <v>3287.34</v>
      </c>
      <c r="I1443" s="12">
        <v>45422.769444444442</v>
      </c>
      <c r="J1443">
        <v>15</v>
      </c>
      <c r="K1443" t="s">
        <v>45</v>
      </c>
      <c r="L1443">
        <v>89</v>
      </c>
      <c r="M1443">
        <v>80</v>
      </c>
      <c r="N1443">
        <v>147</v>
      </c>
      <c r="O1443">
        <v>438</v>
      </c>
      <c r="P1443">
        <v>6</v>
      </c>
      <c r="Q1443">
        <v>55</v>
      </c>
      <c r="R1443" t="s">
        <v>27</v>
      </c>
      <c r="S1443">
        <v>82372.62</v>
      </c>
      <c r="T1443" t="s">
        <v>37</v>
      </c>
      <c r="U1443" t="s">
        <v>29</v>
      </c>
      <c r="V1443" t="b">
        <v>1</v>
      </c>
      <c r="W1443" t="s">
        <v>48</v>
      </c>
      <c r="X1443">
        <v>265</v>
      </c>
      <c r="Y1443">
        <v>165</v>
      </c>
    </row>
    <row r="1444" spans="1:25" x14ac:dyDescent="0.35">
      <c r="A1444">
        <v>1443</v>
      </c>
      <c r="B1444">
        <v>7731</v>
      </c>
      <c r="C1444">
        <v>379</v>
      </c>
      <c r="D1444" t="s">
        <v>38</v>
      </c>
      <c r="E1444" t="s">
        <v>47</v>
      </c>
      <c r="F1444">
        <v>5</v>
      </c>
      <c r="G1444">
        <v>65.03</v>
      </c>
      <c r="H1444">
        <f t="shared" si="22"/>
        <v>325.14999999999998</v>
      </c>
      <c r="I1444" s="11">
        <v>45388.931944444441</v>
      </c>
      <c r="J1444">
        <v>1</v>
      </c>
      <c r="K1444" t="s">
        <v>40</v>
      </c>
      <c r="L1444">
        <v>193</v>
      </c>
      <c r="M1444">
        <v>80</v>
      </c>
      <c r="N1444">
        <v>242</v>
      </c>
      <c r="O1444">
        <v>306</v>
      </c>
      <c r="P1444">
        <v>9</v>
      </c>
      <c r="Q1444">
        <v>26</v>
      </c>
      <c r="R1444" t="s">
        <v>41</v>
      </c>
      <c r="S1444">
        <v>78735.48</v>
      </c>
      <c r="T1444" t="s">
        <v>42</v>
      </c>
      <c r="U1444" t="s">
        <v>29</v>
      </c>
      <c r="V1444" t="b">
        <v>1</v>
      </c>
      <c r="W1444" t="s">
        <v>30</v>
      </c>
      <c r="X1444">
        <v>217</v>
      </c>
      <c r="Y1444">
        <v>496</v>
      </c>
    </row>
    <row r="1445" spans="1:25" x14ac:dyDescent="0.35">
      <c r="A1445">
        <v>1444</v>
      </c>
      <c r="B1445">
        <v>6968</v>
      </c>
      <c r="C1445">
        <v>443</v>
      </c>
      <c r="D1445" t="s">
        <v>38</v>
      </c>
      <c r="E1445" t="s">
        <v>25</v>
      </c>
      <c r="F1445">
        <v>5</v>
      </c>
      <c r="G1445">
        <v>844.91</v>
      </c>
      <c r="H1445">
        <f t="shared" si="22"/>
        <v>4224.55</v>
      </c>
      <c r="I1445" s="12">
        <v>45525.373611111114</v>
      </c>
      <c r="J1445">
        <v>7</v>
      </c>
      <c r="K1445" t="s">
        <v>40</v>
      </c>
      <c r="L1445">
        <v>165</v>
      </c>
      <c r="M1445">
        <v>84</v>
      </c>
      <c r="N1445">
        <v>234</v>
      </c>
      <c r="O1445">
        <v>199</v>
      </c>
      <c r="P1445">
        <v>3</v>
      </c>
      <c r="Q1445">
        <v>55</v>
      </c>
      <c r="R1445" t="s">
        <v>46</v>
      </c>
      <c r="S1445">
        <v>31065.43</v>
      </c>
      <c r="T1445" t="s">
        <v>28</v>
      </c>
      <c r="U1445" t="s">
        <v>50</v>
      </c>
      <c r="V1445" t="b">
        <v>1</v>
      </c>
      <c r="W1445" t="s">
        <v>48</v>
      </c>
      <c r="X1445">
        <v>174</v>
      </c>
      <c r="Y1445">
        <v>413</v>
      </c>
    </row>
    <row r="1446" spans="1:25" x14ac:dyDescent="0.35">
      <c r="A1446">
        <v>1445</v>
      </c>
      <c r="B1446">
        <v>4891</v>
      </c>
      <c r="C1446">
        <v>376</v>
      </c>
      <c r="D1446" t="s">
        <v>24</v>
      </c>
      <c r="E1446" t="s">
        <v>47</v>
      </c>
      <c r="F1446">
        <v>1</v>
      </c>
      <c r="G1446">
        <v>424.74</v>
      </c>
      <c r="H1446">
        <f t="shared" si="22"/>
        <v>424.74</v>
      </c>
      <c r="I1446" s="11">
        <v>45327.397916666669</v>
      </c>
      <c r="J1446">
        <v>17</v>
      </c>
      <c r="K1446" t="s">
        <v>32</v>
      </c>
      <c r="L1446">
        <v>174</v>
      </c>
      <c r="M1446">
        <v>139</v>
      </c>
      <c r="N1446">
        <v>300</v>
      </c>
      <c r="O1446">
        <v>484</v>
      </c>
      <c r="P1446">
        <v>8</v>
      </c>
      <c r="Q1446">
        <v>55</v>
      </c>
      <c r="R1446" t="s">
        <v>46</v>
      </c>
      <c r="S1446">
        <v>92357.68</v>
      </c>
      <c r="T1446" t="s">
        <v>37</v>
      </c>
      <c r="U1446" t="s">
        <v>29</v>
      </c>
      <c r="V1446" t="b">
        <v>1</v>
      </c>
      <c r="W1446" t="s">
        <v>30</v>
      </c>
      <c r="X1446">
        <v>493</v>
      </c>
      <c r="Y1446">
        <v>181</v>
      </c>
    </row>
    <row r="1447" spans="1:25" x14ac:dyDescent="0.35">
      <c r="A1447">
        <v>1446</v>
      </c>
      <c r="B1447">
        <v>8277</v>
      </c>
      <c r="C1447">
        <v>373</v>
      </c>
      <c r="D1447" t="s">
        <v>44</v>
      </c>
      <c r="E1447" t="s">
        <v>47</v>
      </c>
      <c r="F1447">
        <v>1</v>
      </c>
      <c r="G1447">
        <v>1454.22</v>
      </c>
      <c r="H1447">
        <f t="shared" si="22"/>
        <v>1454.22</v>
      </c>
      <c r="I1447" s="12">
        <v>45321.885416666664</v>
      </c>
      <c r="J1447">
        <v>14</v>
      </c>
      <c r="K1447" t="s">
        <v>36</v>
      </c>
      <c r="L1447">
        <v>384</v>
      </c>
      <c r="M1447">
        <v>78</v>
      </c>
      <c r="N1447">
        <v>143</v>
      </c>
      <c r="O1447">
        <v>167</v>
      </c>
      <c r="P1447">
        <v>2</v>
      </c>
      <c r="Q1447">
        <v>18</v>
      </c>
      <c r="R1447" t="s">
        <v>46</v>
      </c>
      <c r="S1447">
        <v>59926.36</v>
      </c>
      <c r="T1447" t="s">
        <v>37</v>
      </c>
      <c r="U1447" t="s">
        <v>29</v>
      </c>
      <c r="V1447" t="b">
        <v>1</v>
      </c>
      <c r="W1447" t="s">
        <v>30</v>
      </c>
      <c r="X1447">
        <v>318</v>
      </c>
      <c r="Y1447">
        <v>224</v>
      </c>
    </row>
    <row r="1448" spans="1:25" x14ac:dyDescent="0.35">
      <c r="A1448">
        <v>1447</v>
      </c>
      <c r="B1448">
        <v>5668</v>
      </c>
      <c r="C1448">
        <v>921</v>
      </c>
      <c r="D1448" t="s">
        <v>44</v>
      </c>
      <c r="E1448" t="s">
        <v>47</v>
      </c>
      <c r="F1448">
        <v>5</v>
      </c>
      <c r="G1448">
        <v>287.33999999999997</v>
      </c>
      <c r="H1448">
        <f t="shared" si="22"/>
        <v>1436.6999999999998</v>
      </c>
      <c r="I1448" s="11">
        <v>45380.222916666666</v>
      </c>
      <c r="J1448">
        <v>5</v>
      </c>
      <c r="K1448" t="s">
        <v>26</v>
      </c>
      <c r="L1448">
        <v>450</v>
      </c>
      <c r="M1448">
        <v>97</v>
      </c>
      <c r="N1448">
        <v>210</v>
      </c>
      <c r="O1448">
        <v>311</v>
      </c>
      <c r="P1448">
        <v>8</v>
      </c>
      <c r="Q1448">
        <v>28</v>
      </c>
      <c r="R1448" t="s">
        <v>27</v>
      </c>
      <c r="S1448">
        <v>51021.52</v>
      </c>
      <c r="T1448" t="s">
        <v>28</v>
      </c>
      <c r="U1448" t="s">
        <v>34</v>
      </c>
      <c r="V1448" t="b">
        <v>1</v>
      </c>
      <c r="W1448" t="s">
        <v>35</v>
      </c>
      <c r="X1448">
        <v>495</v>
      </c>
      <c r="Y1448">
        <v>475</v>
      </c>
    </row>
    <row r="1449" spans="1:25" x14ac:dyDescent="0.35">
      <c r="A1449">
        <v>1448</v>
      </c>
      <c r="B1449">
        <v>8355</v>
      </c>
      <c r="C1449">
        <v>200</v>
      </c>
      <c r="D1449" t="s">
        <v>52</v>
      </c>
      <c r="E1449" t="s">
        <v>47</v>
      </c>
      <c r="F1449">
        <v>2</v>
      </c>
      <c r="G1449">
        <v>1746.85</v>
      </c>
      <c r="H1449">
        <f t="shared" si="22"/>
        <v>3493.7</v>
      </c>
      <c r="I1449" s="12">
        <v>45391.910416666666</v>
      </c>
      <c r="J1449">
        <v>12</v>
      </c>
      <c r="K1449" t="s">
        <v>36</v>
      </c>
      <c r="L1449">
        <v>238</v>
      </c>
      <c r="M1449">
        <v>133</v>
      </c>
      <c r="N1449">
        <v>116</v>
      </c>
      <c r="O1449">
        <v>329</v>
      </c>
      <c r="P1449">
        <v>4</v>
      </c>
      <c r="Q1449">
        <v>38</v>
      </c>
      <c r="R1449" t="s">
        <v>46</v>
      </c>
      <c r="S1449">
        <v>64542.26</v>
      </c>
      <c r="T1449" t="s">
        <v>37</v>
      </c>
      <c r="U1449" t="s">
        <v>29</v>
      </c>
      <c r="V1449" t="b">
        <v>0</v>
      </c>
      <c r="W1449" t="s">
        <v>30</v>
      </c>
      <c r="X1449">
        <v>180</v>
      </c>
      <c r="Y1449">
        <v>500</v>
      </c>
    </row>
    <row r="1450" spans="1:25" x14ac:dyDescent="0.35">
      <c r="A1450">
        <v>1449</v>
      </c>
      <c r="B1450">
        <v>4833</v>
      </c>
      <c r="C1450">
        <v>361</v>
      </c>
      <c r="D1450" t="s">
        <v>24</v>
      </c>
      <c r="E1450" t="s">
        <v>47</v>
      </c>
      <c r="F1450">
        <v>3</v>
      </c>
      <c r="G1450">
        <v>1336.22</v>
      </c>
      <c r="H1450">
        <f t="shared" si="22"/>
        <v>4008.66</v>
      </c>
      <c r="I1450" s="11">
        <v>45352.632638888892</v>
      </c>
      <c r="J1450">
        <v>13</v>
      </c>
      <c r="K1450" t="s">
        <v>40</v>
      </c>
      <c r="L1450">
        <v>32</v>
      </c>
      <c r="M1450">
        <v>133</v>
      </c>
      <c r="N1450">
        <v>219</v>
      </c>
      <c r="O1450">
        <v>489</v>
      </c>
      <c r="P1450">
        <v>3</v>
      </c>
      <c r="Q1450">
        <v>23</v>
      </c>
      <c r="R1450" t="s">
        <v>27</v>
      </c>
      <c r="S1450">
        <v>36078.879999999997</v>
      </c>
      <c r="T1450" t="s">
        <v>42</v>
      </c>
      <c r="U1450" t="s">
        <v>34</v>
      </c>
      <c r="V1450" t="b">
        <v>1</v>
      </c>
      <c r="W1450" t="s">
        <v>35</v>
      </c>
      <c r="X1450">
        <v>214</v>
      </c>
      <c r="Y1450">
        <v>446</v>
      </c>
    </row>
    <row r="1451" spans="1:25" x14ac:dyDescent="0.35">
      <c r="A1451">
        <v>1450</v>
      </c>
      <c r="B1451">
        <v>9749</v>
      </c>
      <c r="C1451">
        <v>770</v>
      </c>
      <c r="D1451" t="s">
        <v>52</v>
      </c>
      <c r="E1451" t="s">
        <v>47</v>
      </c>
      <c r="F1451">
        <v>5</v>
      </c>
      <c r="G1451">
        <v>323.01</v>
      </c>
      <c r="H1451">
        <f t="shared" si="22"/>
        <v>1615.05</v>
      </c>
      <c r="I1451" s="12">
        <v>45324.456944444442</v>
      </c>
      <c r="J1451">
        <v>15</v>
      </c>
      <c r="K1451" t="s">
        <v>26</v>
      </c>
      <c r="L1451">
        <v>96</v>
      </c>
      <c r="M1451">
        <v>127</v>
      </c>
      <c r="N1451">
        <v>152</v>
      </c>
      <c r="O1451">
        <v>198</v>
      </c>
      <c r="P1451">
        <v>1</v>
      </c>
      <c r="Q1451">
        <v>19</v>
      </c>
      <c r="R1451" t="s">
        <v>27</v>
      </c>
      <c r="S1451">
        <v>29646.55</v>
      </c>
      <c r="T1451" t="s">
        <v>42</v>
      </c>
      <c r="U1451" t="s">
        <v>29</v>
      </c>
      <c r="V1451" t="b">
        <v>0</v>
      </c>
      <c r="W1451" t="s">
        <v>48</v>
      </c>
      <c r="X1451">
        <v>478</v>
      </c>
      <c r="Y1451">
        <v>257</v>
      </c>
    </row>
    <row r="1452" spans="1:25" x14ac:dyDescent="0.35">
      <c r="A1452">
        <v>1451</v>
      </c>
      <c r="B1452">
        <v>4918</v>
      </c>
      <c r="C1452">
        <v>698</v>
      </c>
      <c r="D1452" t="s">
        <v>24</v>
      </c>
      <c r="E1452" t="s">
        <v>47</v>
      </c>
      <c r="F1452">
        <v>3</v>
      </c>
      <c r="G1452">
        <v>328.51</v>
      </c>
      <c r="H1452">
        <f t="shared" si="22"/>
        <v>985.53</v>
      </c>
      <c r="I1452" s="11">
        <v>45417.146527777775</v>
      </c>
      <c r="J1452">
        <v>14</v>
      </c>
      <c r="K1452" t="s">
        <v>45</v>
      </c>
      <c r="L1452">
        <v>472</v>
      </c>
      <c r="M1452">
        <v>110</v>
      </c>
      <c r="N1452">
        <v>167</v>
      </c>
      <c r="O1452">
        <v>389</v>
      </c>
      <c r="P1452">
        <v>4</v>
      </c>
      <c r="Q1452">
        <v>18</v>
      </c>
      <c r="R1452" t="s">
        <v>27</v>
      </c>
      <c r="S1452">
        <v>74238.06</v>
      </c>
      <c r="T1452" t="s">
        <v>33</v>
      </c>
      <c r="U1452" t="s">
        <v>43</v>
      </c>
      <c r="V1452" t="b">
        <v>1</v>
      </c>
      <c r="W1452" t="s">
        <v>30</v>
      </c>
      <c r="X1452">
        <v>425</v>
      </c>
      <c r="Y1452">
        <v>331</v>
      </c>
    </row>
    <row r="1453" spans="1:25" x14ac:dyDescent="0.35">
      <c r="A1453">
        <v>1452</v>
      </c>
      <c r="B1453">
        <v>6070</v>
      </c>
      <c r="C1453">
        <v>500</v>
      </c>
      <c r="D1453" t="s">
        <v>44</v>
      </c>
      <c r="E1453" t="s">
        <v>47</v>
      </c>
      <c r="F1453">
        <v>3</v>
      </c>
      <c r="G1453">
        <v>338.76</v>
      </c>
      <c r="H1453">
        <f t="shared" si="22"/>
        <v>1016.28</v>
      </c>
      <c r="I1453" s="12">
        <v>45546.763194444444</v>
      </c>
      <c r="J1453">
        <v>4</v>
      </c>
      <c r="K1453" t="s">
        <v>26</v>
      </c>
      <c r="L1453">
        <v>207</v>
      </c>
      <c r="M1453">
        <v>81</v>
      </c>
      <c r="N1453">
        <v>277</v>
      </c>
      <c r="O1453">
        <v>171</v>
      </c>
      <c r="P1453">
        <v>2</v>
      </c>
      <c r="Q1453">
        <v>68</v>
      </c>
      <c r="R1453" t="s">
        <v>46</v>
      </c>
      <c r="S1453">
        <v>119739.94</v>
      </c>
      <c r="T1453" t="s">
        <v>33</v>
      </c>
      <c r="U1453" t="s">
        <v>43</v>
      </c>
      <c r="V1453" t="b">
        <v>1</v>
      </c>
      <c r="W1453" t="s">
        <v>30</v>
      </c>
      <c r="X1453">
        <v>334</v>
      </c>
      <c r="Y1453">
        <v>337</v>
      </c>
    </row>
    <row r="1454" spans="1:25" x14ac:dyDescent="0.35">
      <c r="A1454">
        <v>1453</v>
      </c>
      <c r="B1454">
        <v>8684</v>
      </c>
      <c r="C1454">
        <v>572</v>
      </c>
      <c r="D1454" t="s">
        <v>38</v>
      </c>
      <c r="E1454" t="s">
        <v>25</v>
      </c>
      <c r="F1454">
        <v>5</v>
      </c>
      <c r="G1454">
        <v>391.23</v>
      </c>
      <c r="H1454">
        <f t="shared" si="22"/>
        <v>1956.15</v>
      </c>
      <c r="I1454" s="11">
        <v>45520.059027777781</v>
      </c>
      <c r="J1454">
        <v>4</v>
      </c>
      <c r="K1454" t="s">
        <v>32</v>
      </c>
      <c r="L1454">
        <v>144</v>
      </c>
      <c r="M1454">
        <v>105</v>
      </c>
      <c r="N1454">
        <v>196</v>
      </c>
      <c r="O1454">
        <v>424</v>
      </c>
      <c r="P1454">
        <v>1</v>
      </c>
      <c r="Q1454">
        <v>61</v>
      </c>
      <c r="R1454" t="s">
        <v>46</v>
      </c>
      <c r="S1454">
        <v>106284.27</v>
      </c>
      <c r="T1454" t="s">
        <v>37</v>
      </c>
      <c r="U1454" t="s">
        <v>50</v>
      </c>
      <c r="V1454" t="b">
        <v>0</v>
      </c>
      <c r="W1454" t="s">
        <v>30</v>
      </c>
      <c r="X1454">
        <v>467</v>
      </c>
      <c r="Y1454">
        <v>374</v>
      </c>
    </row>
    <row r="1455" spans="1:25" x14ac:dyDescent="0.35">
      <c r="A1455">
        <v>1454</v>
      </c>
      <c r="B1455">
        <v>4178</v>
      </c>
      <c r="C1455">
        <v>891</v>
      </c>
      <c r="D1455" t="s">
        <v>31</v>
      </c>
      <c r="E1455" t="s">
        <v>25</v>
      </c>
      <c r="F1455">
        <v>1</v>
      </c>
      <c r="G1455">
        <v>352.3</v>
      </c>
      <c r="H1455">
        <f t="shared" si="22"/>
        <v>352.3</v>
      </c>
      <c r="I1455" s="12">
        <v>45335.130555555559</v>
      </c>
      <c r="J1455">
        <v>6</v>
      </c>
      <c r="K1455" t="s">
        <v>32</v>
      </c>
      <c r="L1455">
        <v>295</v>
      </c>
      <c r="M1455">
        <v>147</v>
      </c>
      <c r="N1455">
        <v>108</v>
      </c>
      <c r="O1455">
        <v>113</v>
      </c>
      <c r="P1455">
        <v>7</v>
      </c>
      <c r="Q1455">
        <v>28</v>
      </c>
      <c r="R1455" t="s">
        <v>46</v>
      </c>
      <c r="S1455">
        <v>24337.01</v>
      </c>
      <c r="T1455" t="s">
        <v>37</v>
      </c>
      <c r="U1455" t="s">
        <v>50</v>
      </c>
      <c r="V1455" t="b">
        <v>0</v>
      </c>
      <c r="W1455" t="s">
        <v>30</v>
      </c>
      <c r="X1455">
        <v>133</v>
      </c>
      <c r="Y1455">
        <v>198</v>
      </c>
    </row>
    <row r="1456" spans="1:25" x14ac:dyDescent="0.35">
      <c r="A1456">
        <v>1455</v>
      </c>
      <c r="B1456">
        <v>7026</v>
      </c>
      <c r="C1456">
        <v>791</v>
      </c>
      <c r="D1456" t="s">
        <v>24</v>
      </c>
      <c r="E1456" t="s">
        <v>47</v>
      </c>
      <c r="F1456">
        <v>2</v>
      </c>
      <c r="G1456">
        <v>75.680000000000007</v>
      </c>
      <c r="H1456">
        <f t="shared" si="22"/>
        <v>151.36000000000001</v>
      </c>
      <c r="I1456" s="11">
        <v>45507.177083333336</v>
      </c>
      <c r="J1456">
        <v>12</v>
      </c>
      <c r="K1456" t="s">
        <v>45</v>
      </c>
      <c r="L1456">
        <v>430</v>
      </c>
      <c r="M1456">
        <v>127</v>
      </c>
      <c r="N1456">
        <v>239</v>
      </c>
      <c r="O1456">
        <v>293</v>
      </c>
      <c r="P1456">
        <v>7</v>
      </c>
      <c r="Q1456">
        <v>28</v>
      </c>
      <c r="R1456" t="s">
        <v>27</v>
      </c>
      <c r="S1456">
        <v>97341.42</v>
      </c>
      <c r="T1456" t="s">
        <v>42</v>
      </c>
      <c r="U1456" t="s">
        <v>50</v>
      </c>
      <c r="V1456" t="b">
        <v>1</v>
      </c>
      <c r="W1456" t="s">
        <v>30</v>
      </c>
      <c r="X1456">
        <v>193</v>
      </c>
      <c r="Y1456">
        <v>198</v>
      </c>
    </row>
    <row r="1457" spans="1:25" x14ac:dyDescent="0.35">
      <c r="A1457">
        <v>1456</v>
      </c>
      <c r="B1457">
        <v>8218</v>
      </c>
      <c r="C1457">
        <v>867</v>
      </c>
      <c r="D1457" t="s">
        <v>24</v>
      </c>
      <c r="E1457" t="s">
        <v>47</v>
      </c>
      <c r="F1457">
        <v>1</v>
      </c>
      <c r="G1457">
        <v>591.54999999999995</v>
      </c>
      <c r="H1457">
        <f t="shared" si="22"/>
        <v>591.54999999999995</v>
      </c>
      <c r="I1457" s="12">
        <v>45432.320833333331</v>
      </c>
      <c r="J1457">
        <v>18</v>
      </c>
      <c r="K1457" t="s">
        <v>36</v>
      </c>
      <c r="L1457">
        <v>212</v>
      </c>
      <c r="M1457">
        <v>111</v>
      </c>
      <c r="N1457">
        <v>217</v>
      </c>
      <c r="O1457">
        <v>463</v>
      </c>
      <c r="P1457">
        <v>7</v>
      </c>
      <c r="Q1457">
        <v>48</v>
      </c>
      <c r="R1457" t="s">
        <v>46</v>
      </c>
      <c r="S1457">
        <v>99734.87</v>
      </c>
      <c r="T1457" t="s">
        <v>33</v>
      </c>
      <c r="U1457" t="s">
        <v>43</v>
      </c>
      <c r="V1457" t="b">
        <v>1</v>
      </c>
      <c r="W1457" t="s">
        <v>30</v>
      </c>
      <c r="X1457">
        <v>337</v>
      </c>
      <c r="Y1457">
        <v>338</v>
      </c>
    </row>
    <row r="1458" spans="1:25" x14ac:dyDescent="0.35">
      <c r="A1458">
        <v>1457</v>
      </c>
      <c r="B1458">
        <v>8564</v>
      </c>
      <c r="C1458">
        <v>347</v>
      </c>
      <c r="D1458" t="s">
        <v>52</v>
      </c>
      <c r="E1458" t="s">
        <v>47</v>
      </c>
      <c r="F1458">
        <v>5</v>
      </c>
      <c r="G1458">
        <v>687.15</v>
      </c>
      <c r="H1458">
        <f t="shared" si="22"/>
        <v>3435.75</v>
      </c>
      <c r="I1458" s="11">
        <v>45475.70416666667</v>
      </c>
      <c r="J1458">
        <v>10</v>
      </c>
      <c r="K1458" t="s">
        <v>45</v>
      </c>
      <c r="L1458">
        <v>244</v>
      </c>
      <c r="M1458">
        <v>54</v>
      </c>
      <c r="N1458">
        <v>155</v>
      </c>
      <c r="O1458">
        <v>111</v>
      </c>
      <c r="P1458">
        <v>5</v>
      </c>
      <c r="Q1458">
        <v>56</v>
      </c>
      <c r="R1458" t="s">
        <v>41</v>
      </c>
      <c r="S1458">
        <v>64718.23</v>
      </c>
      <c r="T1458" t="s">
        <v>28</v>
      </c>
      <c r="U1458" t="s">
        <v>34</v>
      </c>
      <c r="V1458" t="b">
        <v>0</v>
      </c>
      <c r="W1458" t="s">
        <v>35</v>
      </c>
      <c r="X1458">
        <v>469</v>
      </c>
      <c r="Y1458">
        <v>393</v>
      </c>
    </row>
    <row r="1459" spans="1:25" x14ac:dyDescent="0.35">
      <c r="A1459">
        <v>1458</v>
      </c>
      <c r="B1459">
        <v>5616</v>
      </c>
      <c r="C1459">
        <v>851</v>
      </c>
      <c r="D1459" t="s">
        <v>52</v>
      </c>
      <c r="E1459" t="s">
        <v>25</v>
      </c>
      <c r="F1459">
        <v>5</v>
      </c>
      <c r="G1459">
        <v>353.31</v>
      </c>
      <c r="H1459">
        <f t="shared" si="22"/>
        <v>1766.55</v>
      </c>
      <c r="I1459" s="12">
        <v>45473.892361111109</v>
      </c>
      <c r="J1459">
        <v>6</v>
      </c>
      <c r="K1459" t="s">
        <v>32</v>
      </c>
      <c r="L1459">
        <v>485</v>
      </c>
      <c r="M1459">
        <v>62</v>
      </c>
      <c r="N1459">
        <v>295</v>
      </c>
      <c r="O1459">
        <v>240</v>
      </c>
      <c r="P1459">
        <v>7</v>
      </c>
      <c r="Q1459">
        <v>53</v>
      </c>
      <c r="R1459" t="s">
        <v>41</v>
      </c>
      <c r="S1459">
        <v>89692.56</v>
      </c>
      <c r="T1459" t="s">
        <v>37</v>
      </c>
      <c r="U1459" t="s">
        <v>29</v>
      </c>
      <c r="V1459" t="b">
        <v>0</v>
      </c>
      <c r="W1459" t="s">
        <v>30</v>
      </c>
      <c r="X1459">
        <v>263</v>
      </c>
      <c r="Y1459">
        <v>216</v>
      </c>
    </row>
    <row r="1460" spans="1:25" x14ac:dyDescent="0.35">
      <c r="A1460">
        <v>1459</v>
      </c>
      <c r="B1460">
        <v>7256</v>
      </c>
      <c r="C1460">
        <v>788</v>
      </c>
      <c r="D1460" t="s">
        <v>31</v>
      </c>
      <c r="E1460" t="s">
        <v>25</v>
      </c>
      <c r="F1460">
        <v>5</v>
      </c>
      <c r="G1460">
        <v>425.58</v>
      </c>
      <c r="H1460">
        <f t="shared" si="22"/>
        <v>2127.9</v>
      </c>
      <c r="I1460" s="11">
        <v>45510.379166666666</v>
      </c>
      <c r="J1460">
        <v>7</v>
      </c>
      <c r="K1460" t="s">
        <v>36</v>
      </c>
      <c r="L1460">
        <v>132</v>
      </c>
      <c r="M1460">
        <v>135</v>
      </c>
      <c r="N1460">
        <v>211</v>
      </c>
      <c r="O1460">
        <v>171</v>
      </c>
      <c r="P1460">
        <v>6</v>
      </c>
      <c r="Q1460">
        <v>69</v>
      </c>
      <c r="R1460" t="s">
        <v>46</v>
      </c>
      <c r="S1460">
        <v>75659.11</v>
      </c>
      <c r="T1460" t="s">
        <v>42</v>
      </c>
      <c r="U1460" t="s">
        <v>50</v>
      </c>
      <c r="V1460" t="b">
        <v>0</v>
      </c>
      <c r="W1460" t="s">
        <v>30</v>
      </c>
      <c r="X1460">
        <v>160</v>
      </c>
      <c r="Y1460">
        <v>334</v>
      </c>
    </row>
    <row r="1461" spans="1:25" x14ac:dyDescent="0.35">
      <c r="A1461">
        <v>1460</v>
      </c>
      <c r="B1461">
        <v>9239</v>
      </c>
      <c r="C1461">
        <v>702</v>
      </c>
      <c r="D1461" t="s">
        <v>24</v>
      </c>
      <c r="E1461" t="s">
        <v>25</v>
      </c>
      <c r="F1461">
        <v>5</v>
      </c>
      <c r="G1461">
        <v>1999.85</v>
      </c>
      <c r="H1461">
        <f t="shared" si="22"/>
        <v>9999.25</v>
      </c>
      <c r="I1461" s="12">
        <v>45545.181250000001</v>
      </c>
      <c r="J1461">
        <v>7</v>
      </c>
      <c r="K1461" t="s">
        <v>40</v>
      </c>
      <c r="L1461">
        <v>357</v>
      </c>
      <c r="M1461">
        <v>104</v>
      </c>
      <c r="N1461">
        <v>151</v>
      </c>
      <c r="O1461">
        <v>397</v>
      </c>
      <c r="P1461">
        <v>2</v>
      </c>
      <c r="Q1461">
        <v>26</v>
      </c>
      <c r="R1461" t="s">
        <v>27</v>
      </c>
      <c r="S1461">
        <v>116792.59</v>
      </c>
      <c r="T1461" t="s">
        <v>28</v>
      </c>
      <c r="U1461" t="s">
        <v>34</v>
      </c>
      <c r="V1461" t="b">
        <v>1</v>
      </c>
      <c r="W1461" t="s">
        <v>30</v>
      </c>
      <c r="X1461">
        <v>408</v>
      </c>
      <c r="Y1461">
        <v>91</v>
      </c>
    </row>
    <row r="1462" spans="1:25" x14ac:dyDescent="0.35">
      <c r="A1462">
        <v>1461</v>
      </c>
      <c r="B1462">
        <v>9641</v>
      </c>
      <c r="C1462">
        <v>888</v>
      </c>
      <c r="D1462" t="s">
        <v>49</v>
      </c>
      <c r="E1462" t="s">
        <v>47</v>
      </c>
      <c r="F1462">
        <v>2</v>
      </c>
      <c r="G1462">
        <v>1202.56</v>
      </c>
      <c r="H1462">
        <f t="shared" si="22"/>
        <v>2405.12</v>
      </c>
      <c r="I1462" s="11">
        <v>45471.50277777778</v>
      </c>
      <c r="J1462">
        <v>1</v>
      </c>
      <c r="K1462" t="s">
        <v>32</v>
      </c>
      <c r="L1462">
        <v>186</v>
      </c>
      <c r="M1462">
        <v>114</v>
      </c>
      <c r="N1462">
        <v>120</v>
      </c>
      <c r="O1462">
        <v>250</v>
      </c>
      <c r="P1462">
        <v>9</v>
      </c>
      <c r="Q1462">
        <v>41</v>
      </c>
      <c r="R1462" t="s">
        <v>46</v>
      </c>
      <c r="S1462">
        <v>28802.799999999999</v>
      </c>
      <c r="T1462" t="s">
        <v>33</v>
      </c>
      <c r="U1462" t="s">
        <v>43</v>
      </c>
      <c r="V1462" t="b">
        <v>1</v>
      </c>
      <c r="W1462" t="s">
        <v>30</v>
      </c>
      <c r="X1462">
        <v>477</v>
      </c>
      <c r="Y1462">
        <v>363</v>
      </c>
    </row>
    <row r="1463" spans="1:25" x14ac:dyDescent="0.35">
      <c r="A1463">
        <v>1462</v>
      </c>
      <c r="B1463">
        <v>7859</v>
      </c>
      <c r="C1463">
        <v>299</v>
      </c>
      <c r="D1463" t="s">
        <v>24</v>
      </c>
      <c r="E1463" t="s">
        <v>47</v>
      </c>
      <c r="F1463">
        <v>1</v>
      </c>
      <c r="G1463">
        <v>629.46</v>
      </c>
      <c r="H1463">
        <f t="shared" si="22"/>
        <v>629.46</v>
      </c>
      <c r="I1463" s="12">
        <v>45424.494444444441</v>
      </c>
      <c r="J1463">
        <v>1</v>
      </c>
      <c r="K1463" t="s">
        <v>26</v>
      </c>
      <c r="L1463">
        <v>48</v>
      </c>
      <c r="M1463">
        <v>148</v>
      </c>
      <c r="N1463">
        <v>167</v>
      </c>
      <c r="O1463">
        <v>175</v>
      </c>
      <c r="P1463">
        <v>5</v>
      </c>
      <c r="Q1463">
        <v>47</v>
      </c>
      <c r="R1463" t="s">
        <v>46</v>
      </c>
      <c r="S1463">
        <v>79152.28</v>
      </c>
      <c r="T1463" t="s">
        <v>28</v>
      </c>
      <c r="U1463" t="s">
        <v>34</v>
      </c>
      <c r="V1463" t="b">
        <v>0</v>
      </c>
      <c r="W1463" t="s">
        <v>48</v>
      </c>
      <c r="X1463">
        <v>398</v>
      </c>
      <c r="Y1463">
        <v>293</v>
      </c>
    </row>
    <row r="1464" spans="1:25" x14ac:dyDescent="0.35">
      <c r="A1464">
        <v>1463</v>
      </c>
      <c r="B1464">
        <v>3655</v>
      </c>
      <c r="C1464">
        <v>632</v>
      </c>
      <c r="D1464" t="s">
        <v>31</v>
      </c>
      <c r="E1464" t="s">
        <v>47</v>
      </c>
      <c r="F1464">
        <v>3</v>
      </c>
      <c r="G1464">
        <v>52.51</v>
      </c>
      <c r="H1464">
        <f t="shared" si="22"/>
        <v>157.53</v>
      </c>
      <c r="I1464" s="11">
        <v>45476.245138888888</v>
      </c>
      <c r="J1464">
        <v>18</v>
      </c>
      <c r="K1464" t="s">
        <v>40</v>
      </c>
      <c r="L1464">
        <v>355</v>
      </c>
      <c r="M1464">
        <v>96</v>
      </c>
      <c r="N1464">
        <v>244</v>
      </c>
      <c r="O1464">
        <v>415</v>
      </c>
      <c r="P1464">
        <v>8</v>
      </c>
      <c r="Q1464">
        <v>54</v>
      </c>
      <c r="R1464" t="s">
        <v>41</v>
      </c>
      <c r="S1464">
        <v>57700.75</v>
      </c>
      <c r="T1464" t="s">
        <v>28</v>
      </c>
      <c r="U1464" t="s">
        <v>43</v>
      </c>
      <c r="V1464" t="b">
        <v>0</v>
      </c>
      <c r="W1464" t="s">
        <v>30</v>
      </c>
      <c r="X1464">
        <v>418</v>
      </c>
      <c r="Y1464">
        <v>191</v>
      </c>
    </row>
    <row r="1465" spans="1:25" x14ac:dyDescent="0.35">
      <c r="A1465">
        <v>1464</v>
      </c>
      <c r="B1465">
        <v>4271</v>
      </c>
      <c r="C1465">
        <v>445</v>
      </c>
      <c r="D1465" t="s">
        <v>49</v>
      </c>
      <c r="E1465" t="s">
        <v>47</v>
      </c>
      <c r="F1465">
        <v>4</v>
      </c>
      <c r="G1465">
        <v>229.93</v>
      </c>
      <c r="H1465">
        <f t="shared" si="22"/>
        <v>919.72</v>
      </c>
      <c r="I1465" s="12">
        <v>45488.15347222222</v>
      </c>
      <c r="J1465">
        <v>2</v>
      </c>
      <c r="K1465" t="s">
        <v>36</v>
      </c>
      <c r="L1465">
        <v>381</v>
      </c>
      <c r="M1465">
        <v>69</v>
      </c>
      <c r="N1465">
        <v>149</v>
      </c>
      <c r="O1465">
        <v>412</v>
      </c>
      <c r="P1465">
        <v>9</v>
      </c>
      <c r="Q1465">
        <v>68</v>
      </c>
      <c r="R1465" t="s">
        <v>27</v>
      </c>
      <c r="S1465">
        <v>67178.080000000002</v>
      </c>
      <c r="T1465" t="s">
        <v>42</v>
      </c>
      <c r="U1465" t="s">
        <v>43</v>
      </c>
      <c r="V1465" t="b">
        <v>0</v>
      </c>
      <c r="W1465" t="s">
        <v>35</v>
      </c>
      <c r="X1465">
        <v>448</v>
      </c>
      <c r="Y1465">
        <v>352</v>
      </c>
    </row>
    <row r="1466" spans="1:25" x14ac:dyDescent="0.35">
      <c r="A1466">
        <v>1465</v>
      </c>
      <c r="B1466">
        <v>3267</v>
      </c>
      <c r="C1466">
        <v>793</v>
      </c>
      <c r="D1466" t="s">
        <v>31</v>
      </c>
      <c r="E1466" t="s">
        <v>25</v>
      </c>
      <c r="F1466">
        <v>3</v>
      </c>
      <c r="G1466">
        <v>1466.27</v>
      </c>
      <c r="H1466">
        <f t="shared" si="22"/>
        <v>4398.8099999999995</v>
      </c>
      <c r="I1466" s="11">
        <v>45395.96597222222</v>
      </c>
      <c r="J1466">
        <v>12</v>
      </c>
      <c r="K1466" t="s">
        <v>26</v>
      </c>
      <c r="L1466">
        <v>158</v>
      </c>
      <c r="M1466">
        <v>96</v>
      </c>
      <c r="N1466">
        <v>276</v>
      </c>
      <c r="O1466">
        <v>171</v>
      </c>
      <c r="P1466">
        <v>9</v>
      </c>
      <c r="Q1466">
        <v>54</v>
      </c>
      <c r="R1466" t="s">
        <v>46</v>
      </c>
      <c r="S1466">
        <v>34316.76</v>
      </c>
      <c r="T1466" t="s">
        <v>37</v>
      </c>
      <c r="U1466" t="s">
        <v>43</v>
      </c>
      <c r="V1466" t="b">
        <v>1</v>
      </c>
      <c r="W1466" t="s">
        <v>30</v>
      </c>
      <c r="X1466">
        <v>221</v>
      </c>
      <c r="Y1466">
        <v>469</v>
      </c>
    </row>
    <row r="1467" spans="1:25" x14ac:dyDescent="0.35">
      <c r="A1467">
        <v>1466</v>
      </c>
      <c r="B1467">
        <v>5096</v>
      </c>
      <c r="C1467">
        <v>806</v>
      </c>
      <c r="D1467" t="s">
        <v>44</v>
      </c>
      <c r="E1467" t="s">
        <v>25</v>
      </c>
      <c r="F1467">
        <v>5</v>
      </c>
      <c r="G1467">
        <v>1130.78</v>
      </c>
      <c r="H1467">
        <f t="shared" si="22"/>
        <v>5653.9</v>
      </c>
      <c r="I1467" s="12">
        <v>45320.070138888892</v>
      </c>
      <c r="J1467">
        <v>13</v>
      </c>
      <c r="K1467" t="s">
        <v>26</v>
      </c>
      <c r="L1467">
        <v>161</v>
      </c>
      <c r="M1467">
        <v>80</v>
      </c>
      <c r="N1467">
        <v>123</v>
      </c>
      <c r="O1467">
        <v>487</v>
      </c>
      <c r="P1467">
        <v>8</v>
      </c>
      <c r="Q1467">
        <v>50</v>
      </c>
      <c r="R1467" t="s">
        <v>27</v>
      </c>
      <c r="S1467">
        <v>71200.240000000005</v>
      </c>
      <c r="T1467" t="s">
        <v>28</v>
      </c>
      <c r="U1467" t="s">
        <v>43</v>
      </c>
      <c r="V1467" t="b">
        <v>1</v>
      </c>
      <c r="W1467" t="s">
        <v>30</v>
      </c>
      <c r="X1467">
        <v>320</v>
      </c>
      <c r="Y1467">
        <v>162</v>
      </c>
    </row>
    <row r="1468" spans="1:25" x14ac:dyDescent="0.35">
      <c r="A1468">
        <v>1467</v>
      </c>
      <c r="B1468">
        <v>1854</v>
      </c>
      <c r="C1468">
        <v>284</v>
      </c>
      <c r="D1468" t="s">
        <v>39</v>
      </c>
      <c r="E1468" t="s">
        <v>25</v>
      </c>
      <c r="F1468">
        <v>5</v>
      </c>
      <c r="G1468">
        <v>932.12</v>
      </c>
      <c r="H1468">
        <f t="shared" si="22"/>
        <v>4660.6000000000004</v>
      </c>
      <c r="I1468" s="11">
        <v>45327.236111111109</v>
      </c>
      <c r="J1468">
        <v>8</v>
      </c>
      <c r="K1468" t="s">
        <v>32</v>
      </c>
      <c r="L1468">
        <v>117</v>
      </c>
      <c r="M1468">
        <v>59</v>
      </c>
      <c r="N1468">
        <v>232</v>
      </c>
      <c r="O1468">
        <v>139</v>
      </c>
      <c r="P1468">
        <v>10</v>
      </c>
      <c r="Q1468">
        <v>51</v>
      </c>
      <c r="R1468" t="s">
        <v>27</v>
      </c>
      <c r="S1468">
        <v>74603.13</v>
      </c>
      <c r="T1468" t="s">
        <v>37</v>
      </c>
      <c r="U1468" t="s">
        <v>29</v>
      </c>
      <c r="V1468" t="b">
        <v>0</v>
      </c>
      <c r="W1468" t="s">
        <v>30</v>
      </c>
      <c r="X1468">
        <v>413</v>
      </c>
      <c r="Y1468">
        <v>389</v>
      </c>
    </row>
    <row r="1469" spans="1:25" x14ac:dyDescent="0.35">
      <c r="A1469">
        <v>1468</v>
      </c>
      <c r="B1469">
        <v>8873</v>
      </c>
      <c r="C1469">
        <v>420</v>
      </c>
      <c r="D1469" t="s">
        <v>31</v>
      </c>
      <c r="E1469" t="s">
        <v>25</v>
      </c>
      <c r="F1469">
        <v>2</v>
      </c>
      <c r="G1469">
        <v>1614.94</v>
      </c>
      <c r="H1469">
        <f t="shared" si="22"/>
        <v>3229.88</v>
      </c>
      <c r="I1469" s="12">
        <v>45385.379861111112</v>
      </c>
      <c r="J1469">
        <v>2</v>
      </c>
      <c r="K1469" t="s">
        <v>36</v>
      </c>
      <c r="L1469">
        <v>231</v>
      </c>
      <c r="M1469">
        <v>135</v>
      </c>
      <c r="N1469">
        <v>121</v>
      </c>
      <c r="O1469">
        <v>145</v>
      </c>
      <c r="P1469">
        <v>8</v>
      </c>
      <c r="Q1469">
        <v>33</v>
      </c>
      <c r="R1469" t="s">
        <v>41</v>
      </c>
      <c r="S1469">
        <v>88270.15</v>
      </c>
      <c r="T1469" t="s">
        <v>37</v>
      </c>
      <c r="U1469" t="s">
        <v>50</v>
      </c>
      <c r="V1469" t="b">
        <v>1</v>
      </c>
      <c r="W1469" t="s">
        <v>30</v>
      </c>
      <c r="X1469">
        <v>283</v>
      </c>
      <c r="Y1469">
        <v>367</v>
      </c>
    </row>
    <row r="1470" spans="1:25" x14ac:dyDescent="0.35">
      <c r="A1470">
        <v>1469</v>
      </c>
      <c r="B1470">
        <v>7081</v>
      </c>
      <c r="C1470">
        <v>660</v>
      </c>
      <c r="D1470" t="s">
        <v>39</v>
      </c>
      <c r="E1470" t="s">
        <v>47</v>
      </c>
      <c r="F1470">
        <v>5</v>
      </c>
      <c r="G1470">
        <v>494.94</v>
      </c>
      <c r="H1470">
        <f t="shared" si="22"/>
        <v>2474.6999999999998</v>
      </c>
      <c r="I1470" s="11">
        <v>45447.254861111112</v>
      </c>
      <c r="J1470">
        <v>17</v>
      </c>
      <c r="K1470" t="s">
        <v>45</v>
      </c>
      <c r="L1470">
        <v>182</v>
      </c>
      <c r="M1470">
        <v>139</v>
      </c>
      <c r="N1470">
        <v>148</v>
      </c>
      <c r="O1470">
        <v>414</v>
      </c>
      <c r="P1470">
        <v>9</v>
      </c>
      <c r="Q1470">
        <v>39</v>
      </c>
      <c r="R1470" t="s">
        <v>27</v>
      </c>
      <c r="S1470">
        <v>71614.41</v>
      </c>
      <c r="T1470" t="s">
        <v>33</v>
      </c>
      <c r="U1470" t="s">
        <v>50</v>
      </c>
      <c r="V1470" t="b">
        <v>1</v>
      </c>
      <c r="W1470" t="s">
        <v>48</v>
      </c>
      <c r="X1470">
        <v>358</v>
      </c>
      <c r="Y1470">
        <v>369</v>
      </c>
    </row>
    <row r="1471" spans="1:25" x14ac:dyDescent="0.35">
      <c r="A1471">
        <v>1470</v>
      </c>
      <c r="B1471">
        <v>2680</v>
      </c>
      <c r="C1471">
        <v>110</v>
      </c>
      <c r="D1471" t="s">
        <v>44</v>
      </c>
      <c r="E1471" t="s">
        <v>47</v>
      </c>
      <c r="F1471">
        <v>5</v>
      </c>
      <c r="G1471">
        <v>1785.32</v>
      </c>
      <c r="H1471">
        <f t="shared" si="22"/>
        <v>8926.6</v>
      </c>
      <c r="I1471" s="12">
        <v>45391.155555555553</v>
      </c>
      <c r="J1471">
        <v>5</v>
      </c>
      <c r="K1471" t="s">
        <v>45</v>
      </c>
      <c r="L1471">
        <v>391</v>
      </c>
      <c r="M1471">
        <v>111</v>
      </c>
      <c r="N1471">
        <v>215</v>
      </c>
      <c r="O1471">
        <v>189</v>
      </c>
      <c r="P1471">
        <v>9</v>
      </c>
      <c r="Q1471">
        <v>68</v>
      </c>
      <c r="R1471" t="s">
        <v>27</v>
      </c>
      <c r="S1471">
        <v>88760.15</v>
      </c>
      <c r="T1471" t="s">
        <v>28</v>
      </c>
      <c r="U1471" t="s">
        <v>43</v>
      </c>
      <c r="V1471" t="b">
        <v>0</v>
      </c>
      <c r="W1471" t="s">
        <v>30</v>
      </c>
      <c r="X1471">
        <v>454</v>
      </c>
      <c r="Y1471">
        <v>269</v>
      </c>
    </row>
    <row r="1472" spans="1:25" x14ac:dyDescent="0.35">
      <c r="A1472">
        <v>1471</v>
      </c>
      <c r="B1472">
        <v>9452</v>
      </c>
      <c r="C1472">
        <v>788</v>
      </c>
      <c r="D1472" t="s">
        <v>52</v>
      </c>
      <c r="E1472" t="s">
        <v>47</v>
      </c>
      <c r="F1472">
        <v>4</v>
      </c>
      <c r="G1472">
        <v>248.47</v>
      </c>
      <c r="H1472">
        <f t="shared" si="22"/>
        <v>993.88</v>
      </c>
      <c r="I1472" s="11">
        <v>45448.466666666667</v>
      </c>
      <c r="J1472">
        <v>19</v>
      </c>
      <c r="K1472" t="s">
        <v>40</v>
      </c>
      <c r="L1472">
        <v>90</v>
      </c>
      <c r="M1472">
        <v>90</v>
      </c>
      <c r="N1472">
        <v>134</v>
      </c>
      <c r="O1472">
        <v>236</v>
      </c>
      <c r="P1472">
        <v>9</v>
      </c>
      <c r="Q1472">
        <v>57</v>
      </c>
      <c r="R1472" t="s">
        <v>46</v>
      </c>
      <c r="S1472">
        <v>111513.83</v>
      </c>
      <c r="T1472" t="s">
        <v>42</v>
      </c>
      <c r="U1472" t="s">
        <v>43</v>
      </c>
      <c r="V1472" t="b">
        <v>1</v>
      </c>
      <c r="W1472" t="s">
        <v>30</v>
      </c>
      <c r="X1472">
        <v>246</v>
      </c>
      <c r="Y1472">
        <v>158</v>
      </c>
    </row>
    <row r="1473" spans="1:25" x14ac:dyDescent="0.35">
      <c r="A1473">
        <v>1472</v>
      </c>
      <c r="B1473">
        <v>3042</v>
      </c>
      <c r="C1473">
        <v>108</v>
      </c>
      <c r="D1473" t="s">
        <v>38</v>
      </c>
      <c r="E1473" t="s">
        <v>25</v>
      </c>
      <c r="F1473">
        <v>3</v>
      </c>
      <c r="G1473">
        <v>275.14999999999998</v>
      </c>
      <c r="H1473">
        <f t="shared" si="22"/>
        <v>825.44999999999993</v>
      </c>
      <c r="I1473" s="12">
        <v>45497.515277777777</v>
      </c>
      <c r="J1473">
        <v>6</v>
      </c>
      <c r="K1473" t="s">
        <v>36</v>
      </c>
      <c r="L1473">
        <v>181</v>
      </c>
      <c r="M1473">
        <v>56</v>
      </c>
      <c r="N1473">
        <v>295</v>
      </c>
      <c r="O1473">
        <v>328</v>
      </c>
      <c r="P1473">
        <v>5</v>
      </c>
      <c r="Q1473">
        <v>62</v>
      </c>
      <c r="R1473" t="s">
        <v>46</v>
      </c>
      <c r="S1473">
        <v>37060.910000000003</v>
      </c>
      <c r="T1473" t="s">
        <v>33</v>
      </c>
      <c r="U1473" t="s">
        <v>50</v>
      </c>
      <c r="V1473" t="b">
        <v>0</v>
      </c>
      <c r="W1473" t="s">
        <v>30</v>
      </c>
      <c r="X1473">
        <v>151</v>
      </c>
      <c r="Y1473">
        <v>234</v>
      </c>
    </row>
    <row r="1474" spans="1:25" x14ac:dyDescent="0.35">
      <c r="A1474">
        <v>1473</v>
      </c>
      <c r="B1474">
        <v>5670</v>
      </c>
      <c r="C1474">
        <v>951</v>
      </c>
      <c r="D1474" t="s">
        <v>49</v>
      </c>
      <c r="E1474" t="s">
        <v>25</v>
      </c>
      <c r="F1474">
        <v>1</v>
      </c>
      <c r="G1474">
        <v>530.24</v>
      </c>
      <c r="H1474">
        <f t="shared" si="22"/>
        <v>530.24</v>
      </c>
      <c r="I1474" s="11">
        <v>45405.079861111109</v>
      </c>
      <c r="J1474">
        <v>9</v>
      </c>
      <c r="K1474" t="s">
        <v>45</v>
      </c>
      <c r="L1474">
        <v>227</v>
      </c>
      <c r="M1474">
        <v>82</v>
      </c>
      <c r="N1474">
        <v>138</v>
      </c>
      <c r="O1474">
        <v>234</v>
      </c>
      <c r="P1474">
        <v>6</v>
      </c>
      <c r="Q1474">
        <v>69</v>
      </c>
      <c r="R1474" t="s">
        <v>41</v>
      </c>
      <c r="S1474">
        <v>64217.07</v>
      </c>
      <c r="T1474" t="s">
        <v>42</v>
      </c>
      <c r="U1474" t="s">
        <v>29</v>
      </c>
      <c r="V1474" t="b">
        <v>0</v>
      </c>
      <c r="W1474" t="s">
        <v>30</v>
      </c>
      <c r="X1474">
        <v>316</v>
      </c>
      <c r="Y1474">
        <v>421</v>
      </c>
    </row>
    <row r="1475" spans="1:25" x14ac:dyDescent="0.35">
      <c r="A1475">
        <v>1474</v>
      </c>
      <c r="B1475">
        <v>2374</v>
      </c>
      <c r="C1475">
        <v>169</v>
      </c>
      <c r="D1475" t="s">
        <v>39</v>
      </c>
      <c r="E1475" t="s">
        <v>25</v>
      </c>
      <c r="F1475">
        <v>5</v>
      </c>
      <c r="G1475">
        <v>1350.68</v>
      </c>
      <c r="H1475">
        <f t="shared" ref="H1475:H1538" si="23">G1475*F1475</f>
        <v>6753.4000000000005</v>
      </c>
      <c r="I1475" s="12">
        <v>45419.958333333336</v>
      </c>
      <c r="J1475">
        <v>18</v>
      </c>
      <c r="K1475" t="s">
        <v>40</v>
      </c>
      <c r="L1475">
        <v>368</v>
      </c>
      <c r="M1475">
        <v>50</v>
      </c>
      <c r="N1475">
        <v>250</v>
      </c>
      <c r="O1475">
        <v>208</v>
      </c>
      <c r="P1475">
        <v>9</v>
      </c>
      <c r="Q1475">
        <v>65</v>
      </c>
      <c r="R1475" t="s">
        <v>46</v>
      </c>
      <c r="S1475">
        <v>31724.99</v>
      </c>
      <c r="T1475" t="s">
        <v>42</v>
      </c>
      <c r="U1475" t="s">
        <v>43</v>
      </c>
      <c r="V1475" t="b">
        <v>1</v>
      </c>
      <c r="W1475" t="s">
        <v>48</v>
      </c>
      <c r="X1475">
        <v>499</v>
      </c>
      <c r="Y1475">
        <v>383</v>
      </c>
    </row>
    <row r="1476" spans="1:25" x14ac:dyDescent="0.35">
      <c r="A1476">
        <v>1475</v>
      </c>
      <c r="B1476">
        <v>3626</v>
      </c>
      <c r="C1476">
        <v>112</v>
      </c>
      <c r="D1476" t="s">
        <v>44</v>
      </c>
      <c r="E1476" t="s">
        <v>47</v>
      </c>
      <c r="F1476">
        <v>3</v>
      </c>
      <c r="G1476">
        <v>1660.78</v>
      </c>
      <c r="H1476">
        <f t="shared" si="23"/>
        <v>4982.34</v>
      </c>
      <c r="I1476" s="11">
        <v>45376.375694444447</v>
      </c>
      <c r="J1476">
        <v>5</v>
      </c>
      <c r="K1476" t="s">
        <v>40</v>
      </c>
      <c r="L1476">
        <v>153</v>
      </c>
      <c r="M1476">
        <v>122</v>
      </c>
      <c r="N1476">
        <v>288</v>
      </c>
      <c r="O1476">
        <v>428</v>
      </c>
      <c r="P1476">
        <v>8</v>
      </c>
      <c r="Q1476">
        <v>60</v>
      </c>
      <c r="R1476" t="s">
        <v>46</v>
      </c>
      <c r="S1476">
        <v>100661.66</v>
      </c>
      <c r="T1476" t="s">
        <v>28</v>
      </c>
      <c r="U1476" t="s">
        <v>43</v>
      </c>
      <c r="V1476" t="b">
        <v>1</v>
      </c>
      <c r="W1476" t="s">
        <v>48</v>
      </c>
      <c r="X1476">
        <v>206</v>
      </c>
      <c r="Y1476">
        <v>293</v>
      </c>
    </row>
    <row r="1477" spans="1:25" x14ac:dyDescent="0.35">
      <c r="A1477">
        <v>1476</v>
      </c>
      <c r="B1477">
        <v>5469</v>
      </c>
      <c r="C1477">
        <v>521</v>
      </c>
      <c r="D1477" t="s">
        <v>44</v>
      </c>
      <c r="E1477" t="s">
        <v>25</v>
      </c>
      <c r="F1477">
        <v>4</v>
      </c>
      <c r="G1477">
        <v>1894.1</v>
      </c>
      <c r="H1477">
        <f t="shared" si="23"/>
        <v>7576.4</v>
      </c>
      <c r="I1477" s="12">
        <v>45463.486111111109</v>
      </c>
      <c r="J1477">
        <v>17</v>
      </c>
      <c r="K1477" t="s">
        <v>36</v>
      </c>
      <c r="L1477">
        <v>497</v>
      </c>
      <c r="M1477">
        <v>77</v>
      </c>
      <c r="N1477">
        <v>151</v>
      </c>
      <c r="O1477">
        <v>489</v>
      </c>
      <c r="P1477">
        <v>10</v>
      </c>
      <c r="Q1477">
        <v>34</v>
      </c>
      <c r="R1477" t="s">
        <v>27</v>
      </c>
      <c r="S1477">
        <v>104615.57</v>
      </c>
      <c r="T1477" t="s">
        <v>37</v>
      </c>
      <c r="U1477" t="s">
        <v>34</v>
      </c>
      <c r="V1477" t="b">
        <v>0</v>
      </c>
      <c r="W1477" t="s">
        <v>30</v>
      </c>
      <c r="X1477">
        <v>262</v>
      </c>
      <c r="Y1477">
        <v>322</v>
      </c>
    </row>
    <row r="1478" spans="1:25" x14ac:dyDescent="0.35">
      <c r="A1478">
        <v>1477</v>
      </c>
      <c r="B1478">
        <v>8361</v>
      </c>
      <c r="C1478">
        <v>200</v>
      </c>
      <c r="D1478" t="s">
        <v>38</v>
      </c>
      <c r="E1478" t="s">
        <v>25</v>
      </c>
      <c r="F1478">
        <v>2</v>
      </c>
      <c r="G1478">
        <v>663.12</v>
      </c>
      <c r="H1478">
        <f t="shared" si="23"/>
        <v>1326.24</v>
      </c>
      <c r="I1478" s="11">
        <v>45317.193749999999</v>
      </c>
      <c r="J1478">
        <v>15</v>
      </c>
      <c r="K1478" t="s">
        <v>26</v>
      </c>
      <c r="L1478">
        <v>413</v>
      </c>
      <c r="M1478">
        <v>110</v>
      </c>
      <c r="N1478">
        <v>233</v>
      </c>
      <c r="O1478">
        <v>422</v>
      </c>
      <c r="P1478">
        <v>6</v>
      </c>
      <c r="Q1478">
        <v>31</v>
      </c>
      <c r="R1478" t="s">
        <v>27</v>
      </c>
      <c r="S1478">
        <v>46463.25</v>
      </c>
      <c r="T1478" t="s">
        <v>42</v>
      </c>
      <c r="U1478" t="s">
        <v>50</v>
      </c>
      <c r="V1478" t="b">
        <v>0</v>
      </c>
      <c r="W1478" t="s">
        <v>30</v>
      </c>
      <c r="X1478">
        <v>395</v>
      </c>
      <c r="Y1478">
        <v>464</v>
      </c>
    </row>
    <row r="1479" spans="1:25" x14ac:dyDescent="0.35">
      <c r="A1479">
        <v>1478</v>
      </c>
      <c r="B1479">
        <v>9410</v>
      </c>
      <c r="C1479">
        <v>637</v>
      </c>
      <c r="D1479" t="s">
        <v>51</v>
      </c>
      <c r="E1479" t="s">
        <v>25</v>
      </c>
      <c r="F1479">
        <v>1</v>
      </c>
      <c r="G1479">
        <v>671.43</v>
      </c>
      <c r="H1479">
        <f t="shared" si="23"/>
        <v>671.43</v>
      </c>
      <c r="I1479" s="12">
        <v>45474.509722222225</v>
      </c>
      <c r="J1479">
        <v>8</v>
      </c>
      <c r="K1479" t="s">
        <v>40</v>
      </c>
      <c r="L1479">
        <v>152</v>
      </c>
      <c r="M1479">
        <v>52</v>
      </c>
      <c r="N1479">
        <v>290</v>
      </c>
      <c r="O1479">
        <v>274</v>
      </c>
      <c r="P1479">
        <v>8</v>
      </c>
      <c r="Q1479">
        <v>28</v>
      </c>
      <c r="R1479" t="s">
        <v>46</v>
      </c>
      <c r="S1479">
        <v>52596.94</v>
      </c>
      <c r="T1479" t="s">
        <v>42</v>
      </c>
      <c r="U1479" t="s">
        <v>50</v>
      </c>
      <c r="V1479" t="b">
        <v>1</v>
      </c>
      <c r="W1479" t="s">
        <v>30</v>
      </c>
      <c r="X1479">
        <v>311</v>
      </c>
      <c r="Y1479">
        <v>180</v>
      </c>
    </row>
    <row r="1480" spans="1:25" x14ac:dyDescent="0.35">
      <c r="A1480">
        <v>1479</v>
      </c>
      <c r="B1480">
        <v>3414</v>
      </c>
      <c r="C1480">
        <v>206</v>
      </c>
      <c r="D1480" t="s">
        <v>52</v>
      </c>
      <c r="E1480" t="s">
        <v>47</v>
      </c>
      <c r="F1480">
        <v>2</v>
      </c>
      <c r="G1480">
        <v>1570.55</v>
      </c>
      <c r="H1480">
        <f t="shared" si="23"/>
        <v>3141.1</v>
      </c>
      <c r="I1480" s="11">
        <v>45480.097222222219</v>
      </c>
      <c r="J1480">
        <v>6</v>
      </c>
      <c r="K1480" t="s">
        <v>40</v>
      </c>
      <c r="L1480">
        <v>347</v>
      </c>
      <c r="M1480">
        <v>60</v>
      </c>
      <c r="N1480">
        <v>101</v>
      </c>
      <c r="O1480">
        <v>125</v>
      </c>
      <c r="P1480">
        <v>10</v>
      </c>
      <c r="Q1480">
        <v>45</v>
      </c>
      <c r="R1480" t="s">
        <v>41</v>
      </c>
      <c r="S1480">
        <v>113515.28</v>
      </c>
      <c r="T1480" t="s">
        <v>42</v>
      </c>
      <c r="U1480" t="s">
        <v>43</v>
      </c>
      <c r="V1480" t="b">
        <v>1</v>
      </c>
      <c r="W1480" t="s">
        <v>30</v>
      </c>
      <c r="X1480">
        <v>345</v>
      </c>
      <c r="Y1480">
        <v>135</v>
      </c>
    </row>
    <row r="1481" spans="1:25" x14ac:dyDescent="0.35">
      <c r="A1481">
        <v>1480</v>
      </c>
      <c r="B1481">
        <v>8167</v>
      </c>
      <c r="C1481">
        <v>801</v>
      </c>
      <c r="D1481" t="s">
        <v>38</v>
      </c>
      <c r="E1481" t="s">
        <v>25</v>
      </c>
      <c r="F1481">
        <v>4</v>
      </c>
      <c r="G1481">
        <v>913.84</v>
      </c>
      <c r="H1481">
        <f t="shared" si="23"/>
        <v>3655.36</v>
      </c>
      <c r="I1481" s="12">
        <v>45498.448611111111</v>
      </c>
      <c r="J1481">
        <v>4</v>
      </c>
      <c r="K1481" t="s">
        <v>32</v>
      </c>
      <c r="L1481">
        <v>415</v>
      </c>
      <c r="M1481">
        <v>145</v>
      </c>
      <c r="N1481">
        <v>178</v>
      </c>
      <c r="O1481">
        <v>320</v>
      </c>
      <c r="P1481">
        <v>8</v>
      </c>
      <c r="Q1481">
        <v>68</v>
      </c>
      <c r="R1481" t="s">
        <v>46</v>
      </c>
      <c r="S1481">
        <v>117636.02</v>
      </c>
      <c r="T1481" t="s">
        <v>28</v>
      </c>
      <c r="U1481" t="s">
        <v>29</v>
      </c>
      <c r="V1481" t="b">
        <v>1</v>
      </c>
      <c r="W1481" t="s">
        <v>30</v>
      </c>
      <c r="X1481">
        <v>399</v>
      </c>
      <c r="Y1481">
        <v>131</v>
      </c>
    </row>
    <row r="1482" spans="1:25" x14ac:dyDescent="0.35">
      <c r="A1482">
        <v>1481</v>
      </c>
      <c r="B1482">
        <v>2502</v>
      </c>
      <c r="C1482">
        <v>556</v>
      </c>
      <c r="D1482" t="s">
        <v>24</v>
      </c>
      <c r="E1482" t="s">
        <v>47</v>
      </c>
      <c r="F1482">
        <v>3</v>
      </c>
      <c r="G1482">
        <v>333.96</v>
      </c>
      <c r="H1482">
        <f t="shared" si="23"/>
        <v>1001.8799999999999</v>
      </c>
      <c r="I1482" s="11">
        <v>45380.600694444445</v>
      </c>
      <c r="J1482">
        <v>2</v>
      </c>
      <c r="K1482" t="s">
        <v>36</v>
      </c>
      <c r="L1482">
        <v>485</v>
      </c>
      <c r="M1482">
        <v>64</v>
      </c>
      <c r="N1482">
        <v>186</v>
      </c>
      <c r="O1482">
        <v>408</v>
      </c>
      <c r="P1482">
        <v>2</v>
      </c>
      <c r="Q1482">
        <v>20</v>
      </c>
      <c r="R1482" t="s">
        <v>41</v>
      </c>
      <c r="S1482">
        <v>112626.92</v>
      </c>
      <c r="T1482" t="s">
        <v>28</v>
      </c>
      <c r="U1482" t="s">
        <v>43</v>
      </c>
      <c r="V1482" t="b">
        <v>1</v>
      </c>
      <c r="W1482" t="s">
        <v>30</v>
      </c>
      <c r="X1482">
        <v>291</v>
      </c>
      <c r="Y1482">
        <v>138</v>
      </c>
    </row>
    <row r="1483" spans="1:25" x14ac:dyDescent="0.35">
      <c r="A1483">
        <v>1482</v>
      </c>
      <c r="B1483">
        <v>4637</v>
      </c>
      <c r="C1483">
        <v>459</v>
      </c>
      <c r="D1483" t="s">
        <v>31</v>
      </c>
      <c r="E1483" t="s">
        <v>25</v>
      </c>
      <c r="F1483">
        <v>1</v>
      </c>
      <c r="G1483">
        <v>1543.98</v>
      </c>
      <c r="H1483">
        <f t="shared" si="23"/>
        <v>1543.98</v>
      </c>
      <c r="I1483" s="12">
        <v>45452.402777777781</v>
      </c>
      <c r="J1483">
        <v>16</v>
      </c>
      <c r="K1483" t="s">
        <v>26</v>
      </c>
      <c r="L1483">
        <v>421</v>
      </c>
      <c r="M1483">
        <v>116</v>
      </c>
      <c r="N1483">
        <v>101</v>
      </c>
      <c r="O1483">
        <v>439</v>
      </c>
      <c r="P1483">
        <v>2</v>
      </c>
      <c r="Q1483">
        <v>32</v>
      </c>
      <c r="R1483" t="s">
        <v>46</v>
      </c>
      <c r="S1483">
        <v>106704.37</v>
      </c>
      <c r="T1483" t="s">
        <v>37</v>
      </c>
      <c r="U1483" t="s">
        <v>34</v>
      </c>
      <c r="V1483" t="b">
        <v>0</v>
      </c>
      <c r="W1483" t="s">
        <v>35</v>
      </c>
      <c r="X1483">
        <v>306</v>
      </c>
      <c r="Y1483">
        <v>193</v>
      </c>
    </row>
    <row r="1484" spans="1:25" x14ac:dyDescent="0.35">
      <c r="A1484">
        <v>1483</v>
      </c>
      <c r="B1484">
        <v>8391</v>
      </c>
      <c r="C1484">
        <v>324</v>
      </c>
      <c r="D1484" t="s">
        <v>31</v>
      </c>
      <c r="E1484" t="s">
        <v>47</v>
      </c>
      <c r="F1484">
        <v>1</v>
      </c>
      <c r="G1484">
        <v>1084.69</v>
      </c>
      <c r="H1484">
        <f t="shared" si="23"/>
        <v>1084.69</v>
      </c>
      <c r="I1484" s="11">
        <v>45309.234722222223</v>
      </c>
      <c r="J1484">
        <v>17</v>
      </c>
      <c r="K1484" t="s">
        <v>45</v>
      </c>
      <c r="L1484">
        <v>265</v>
      </c>
      <c r="M1484">
        <v>91</v>
      </c>
      <c r="N1484">
        <v>266</v>
      </c>
      <c r="O1484">
        <v>347</v>
      </c>
      <c r="P1484">
        <v>5</v>
      </c>
      <c r="Q1484">
        <v>29</v>
      </c>
      <c r="R1484" t="s">
        <v>41</v>
      </c>
      <c r="S1484">
        <v>80784.929999999993</v>
      </c>
      <c r="T1484" t="s">
        <v>37</v>
      </c>
      <c r="U1484" t="s">
        <v>43</v>
      </c>
      <c r="V1484" t="b">
        <v>0</v>
      </c>
      <c r="W1484" t="s">
        <v>30</v>
      </c>
      <c r="X1484">
        <v>138</v>
      </c>
      <c r="Y1484">
        <v>179</v>
      </c>
    </row>
    <row r="1485" spans="1:25" x14ac:dyDescent="0.35">
      <c r="A1485">
        <v>1484</v>
      </c>
      <c r="B1485">
        <v>6727</v>
      </c>
      <c r="C1485">
        <v>842</v>
      </c>
      <c r="D1485" t="s">
        <v>31</v>
      </c>
      <c r="E1485" t="s">
        <v>47</v>
      </c>
      <c r="F1485">
        <v>1</v>
      </c>
      <c r="G1485">
        <v>305.94</v>
      </c>
      <c r="H1485">
        <f t="shared" si="23"/>
        <v>305.94</v>
      </c>
      <c r="I1485" s="12">
        <v>45310.55</v>
      </c>
      <c r="J1485">
        <v>17</v>
      </c>
      <c r="K1485" t="s">
        <v>26</v>
      </c>
      <c r="L1485">
        <v>272</v>
      </c>
      <c r="M1485">
        <v>129</v>
      </c>
      <c r="N1485">
        <v>158</v>
      </c>
      <c r="O1485">
        <v>377</v>
      </c>
      <c r="P1485">
        <v>10</v>
      </c>
      <c r="Q1485">
        <v>28</v>
      </c>
      <c r="R1485" t="s">
        <v>27</v>
      </c>
      <c r="S1485">
        <v>57257.27</v>
      </c>
      <c r="T1485" t="s">
        <v>33</v>
      </c>
      <c r="U1485" t="s">
        <v>29</v>
      </c>
      <c r="V1485" t="b">
        <v>1</v>
      </c>
      <c r="W1485" t="s">
        <v>30</v>
      </c>
      <c r="X1485">
        <v>277</v>
      </c>
      <c r="Y1485">
        <v>90</v>
      </c>
    </row>
    <row r="1486" spans="1:25" x14ac:dyDescent="0.35">
      <c r="A1486">
        <v>1485</v>
      </c>
      <c r="B1486">
        <v>1436</v>
      </c>
      <c r="C1486">
        <v>390</v>
      </c>
      <c r="D1486" t="s">
        <v>39</v>
      </c>
      <c r="E1486" t="s">
        <v>25</v>
      </c>
      <c r="F1486">
        <v>2</v>
      </c>
      <c r="G1486">
        <v>1660</v>
      </c>
      <c r="H1486">
        <f t="shared" si="23"/>
        <v>3320</v>
      </c>
      <c r="I1486" s="11">
        <v>45450.543055555558</v>
      </c>
      <c r="J1486">
        <v>7</v>
      </c>
      <c r="K1486" t="s">
        <v>32</v>
      </c>
      <c r="L1486">
        <v>74</v>
      </c>
      <c r="M1486">
        <v>100</v>
      </c>
      <c r="N1486">
        <v>100</v>
      </c>
      <c r="O1486">
        <v>186</v>
      </c>
      <c r="P1486">
        <v>2</v>
      </c>
      <c r="Q1486">
        <v>37</v>
      </c>
      <c r="R1486" t="s">
        <v>27</v>
      </c>
      <c r="S1486">
        <v>36117.949999999997</v>
      </c>
      <c r="T1486" t="s">
        <v>37</v>
      </c>
      <c r="U1486" t="s">
        <v>50</v>
      </c>
      <c r="V1486" t="b">
        <v>1</v>
      </c>
      <c r="W1486" t="s">
        <v>30</v>
      </c>
      <c r="X1486">
        <v>140</v>
      </c>
      <c r="Y1486">
        <v>371</v>
      </c>
    </row>
    <row r="1487" spans="1:25" x14ac:dyDescent="0.35">
      <c r="A1487">
        <v>1486</v>
      </c>
      <c r="B1487">
        <v>7797</v>
      </c>
      <c r="C1487">
        <v>357</v>
      </c>
      <c r="D1487" t="s">
        <v>38</v>
      </c>
      <c r="E1487" t="s">
        <v>25</v>
      </c>
      <c r="F1487">
        <v>1</v>
      </c>
      <c r="G1487">
        <v>1593.51</v>
      </c>
      <c r="H1487">
        <f t="shared" si="23"/>
        <v>1593.51</v>
      </c>
      <c r="I1487" s="12">
        <v>45449.031944444447</v>
      </c>
      <c r="J1487">
        <v>3</v>
      </c>
      <c r="K1487" t="s">
        <v>45</v>
      </c>
      <c r="L1487">
        <v>438</v>
      </c>
      <c r="M1487">
        <v>121</v>
      </c>
      <c r="N1487">
        <v>298</v>
      </c>
      <c r="O1487">
        <v>130</v>
      </c>
      <c r="P1487">
        <v>8</v>
      </c>
      <c r="Q1487">
        <v>21</v>
      </c>
      <c r="R1487" t="s">
        <v>41</v>
      </c>
      <c r="S1487">
        <v>83599.199999999997</v>
      </c>
      <c r="T1487" t="s">
        <v>33</v>
      </c>
      <c r="U1487" t="s">
        <v>43</v>
      </c>
      <c r="V1487" t="b">
        <v>1</v>
      </c>
      <c r="W1487" t="s">
        <v>30</v>
      </c>
      <c r="X1487">
        <v>122</v>
      </c>
      <c r="Y1487">
        <v>143</v>
      </c>
    </row>
    <row r="1488" spans="1:25" x14ac:dyDescent="0.35">
      <c r="A1488">
        <v>1487</v>
      </c>
      <c r="B1488">
        <v>1872</v>
      </c>
      <c r="C1488">
        <v>297</v>
      </c>
      <c r="D1488" t="s">
        <v>49</v>
      </c>
      <c r="E1488" t="s">
        <v>25</v>
      </c>
      <c r="F1488">
        <v>3</v>
      </c>
      <c r="G1488">
        <v>901.53</v>
      </c>
      <c r="H1488">
        <f t="shared" si="23"/>
        <v>2704.59</v>
      </c>
      <c r="I1488" s="11">
        <v>45526.350694444445</v>
      </c>
      <c r="J1488">
        <v>6</v>
      </c>
      <c r="K1488" t="s">
        <v>40</v>
      </c>
      <c r="L1488">
        <v>165</v>
      </c>
      <c r="M1488">
        <v>123</v>
      </c>
      <c r="N1488">
        <v>264</v>
      </c>
      <c r="O1488">
        <v>394</v>
      </c>
      <c r="P1488">
        <v>10</v>
      </c>
      <c r="Q1488">
        <v>53</v>
      </c>
      <c r="R1488" t="s">
        <v>46</v>
      </c>
      <c r="S1488">
        <v>87429.94</v>
      </c>
      <c r="T1488" t="s">
        <v>28</v>
      </c>
      <c r="U1488" t="s">
        <v>34</v>
      </c>
      <c r="V1488" t="b">
        <v>0</v>
      </c>
      <c r="W1488" t="s">
        <v>30</v>
      </c>
      <c r="X1488">
        <v>411</v>
      </c>
      <c r="Y1488">
        <v>255</v>
      </c>
    </row>
    <row r="1489" spans="1:25" x14ac:dyDescent="0.35">
      <c r="A1489">
        <v>1488</v>
      </c>
      <c r="B1489">
        <v>7495</v>
      </c>
      <c r="C1489">
        <v>134</v>
      </c>
      <c r="D1489" t="s">
        <v>38</v>
      </c>
      <c r="E1489" t="s">
        <v>25</v>
      </c>
      <c r="F1489">
        <v>4</v>
      </c>
      <c r="G1489">
        <v>279.44</v>
      </c>
      <c r="H1489">
        <f t="shared" si="23"/>
        <v>1117.76</v>
      </c>
      <c r="I1489" s="12">
        <v>45501.800694444442</v>
      </c>
      <c r="J1489">
        <v>15</v>
      </c>
      <c r="K1489" t="s">
        <v>40</v>
      </c>
      <c r="L1489">
        <v>71</v>
      </c>
      <c r="M1489">
        <v>139</v>
      </c>
      <c r="N1489">
        <v>234</v>
      </c>
      <c r="O1489">
        <v>396</v>
      </c>
      <c r="P1489">
        <v>5</v>
      </c>
      <c r="Q1489">
        <v>18</v>
      </c>
      <c r="R1489" t="s">
        <v>46</v>
      </c>
      <c r="S1489">
        <v>67740.06</v>
      </c>
      <c r="T1489" t="s">
        <v>28</v>
      </c>
      <c r="U1489" t="s">
        <v>34</v>
      </c>
      <c r="V1489" t="b">
        <v>1</v>
      </c>
      <c r="W1489" t="s">
        <v>30</v>
      </c>
      <c r="X1489">
        <v>106</v>
      </c>
      <c r="Y1489">
        <v>219</v>
      </c>
    </row>
    <row r="1490" spans="1:25" x14ac:dyDescent="0.35">
      <c r="A1490">
        <v>1489</v>
      </c>
      <c r="B1490">
        <v>9224</v>
      </c>
      <c r="C1490">
        <v>124</v>
      </c>
      <c r="D1490" t="s">
        <v>24</v>
      </c>
      <c r="E1490" t="s">
        <v>25</v>
      </c>
      <c r="F1490">
        <v>4</v>
      </c>
      <c r="G1490">
        <v>1415.41</v>
      </c>
      <c r="H1490">
        <f t="shared" si="23"/>
        <v>5661.64</v>
      </c>
      <c r="I1490" s="11">
        <v>45508.332638888889</v>
      </c>
      <c r="J1490">
        <v>8</v>
      </c>
      <c r="K1490" t="s">
        <v>36</v>
      </c>
      <c r="L1490">
        <v>368</v>
      </c>
      <c r="M1490">
        <v>107</v>
      </c>
      <c r="N1490">
        <v>289</v>
      </c>
      <c r="O1490">
        <v>477</v>
      </c>
      <c r="P1490">
        <v>7</v>
      </c>
      <c r="Q1490">
        <v>59</v>
      </c>
      <c r="R1490" t="s">
        <v>46</v>
      </c>
      <c r="S1490">
        <v>50580.22</v>
      </c>
      <c r="T1490" t="s">
        <v>37</v>
      </c>
      <c r="U1490" t="s">
        <v>29</v>
      </c>
      <c r="V1490" t="b">
        <v>0</v>
      </c>
      <c r="W1490" t="s">
        <v>30</v>
      </c>
      <c r="X1490">
        <v>134</v>
      </c>
      <c r="Y1490">
        <v>168</v>
      </c>
    </row>
    <row r="1491" spans="1:25" x14ac:dyDescent="0.35">
      <c r="A1491">
        <v>1490</v>
      </c>
      <c r="B1491">
        <v>7126</v>
      </c>
      <c r="C1491">
        <v>734</v>
      </c>
      <c r="D1491" t="s">
        <v>39</v>
      </c>
      <c r="E1491" t="s">
        <v>47</v>
      </c>
      <c r="F1491">
        <v>1</v>
      </c>
      <c r="G1491">
        <v>1346.56</v>
      </c>
      <c r="H1491">
        <f t="shared" si="23"/>
        <v>1346.56</v>
      </c>
      <c r="I1491" s="12">
        <v>45514.731249999997</v>
      </c>
      <c r="J1491">
        <v>14</v>
      </c>
      <c r="K1491" t="s">
        <v>26</v>
      </c>
      <c r="L1491">
        <v>214</v>
      </c>
      <c r="M1491">
        <v>84</v>
      </c>
      <c r="N1491">
        <v>158</v>
      </c>
      <c r="O1491">
        <v>206</v>
      </c>
      <c r="P1491">
        <v>2</v>
      </c>
      <c r="Q1491">
        <v>47</v>
      </c>
      <c r="R1491" t="s">
        <v>41</v>
      </c>
      <c r="S1491">
        <v>111298.13</v>
      </c>
      <c r="T1491" t="s">
        <v>37</v>
      </c>
      <c r="U1491" t="s">
        <v>34</v>
      </c>
      <c r="V1491" t="b">
        <v>1</v>
      </c>
      <c r="W1491" t="s">
        <v>30</v>
      </c>
      <c r="X1491">
        <v>118</v>
      </c>
      <c r="Y1491">
        <v>295</v>
      </c>
    </row>
    <row r="1492" spans="1:25" x14ac:dyDescent="0.35">
      <c r="A1492">
        <v>1491</v>
      </c>
      <c r="B1492">
        <v>4862</v>
      </c>
      <c r="C1492">
        <v>194</v>
      </c>
      <c r="D1492" t="s">
        <v>24</v>
      </c>
      <c r="E1492" t="s">
        <v>47</v>
      </c>
      <c r="F1492">
        <v>5</v>
      </c>
      <c r="G1492">
        <v>1915.18</v>
      </c>
      <c r="H1492">
        <f t="shared" si="23"/>
        <v>9575.9</v>
      </c>
      <c r="I1492" s="11">
        <v>45323.697222222225</v>
      </c>
      <c r="J1492">
        <v>12</v>
      </c>
      <c r="K1492" t="s">
        <v>40</v>
      </c>
      <c r="L1492">
        <v>335</v>
      </c>
      <c r="M1492">
        <v>132</v>
      </c>
      <c r="N1492">
        <v>170</v>
      </c>
      <c r="O1492">
        <v>357</v>
      </c>
      <c r="P1492">
        <v>10</v>
      </c>
      <c r="Q1492">
        <v>48</v>
      </c>
      <c r="R1492" t="s">
        <v>46</v>
      </c>
      <c r="S1492">
        <v>111169.34</v>
      </c>
      <c r="T1492" t="s">
        <v>37</v>
      </c>
      <c r="U1492" t="s">
        <v>29</v>
      </c>
      <c r="V1492" t="b">
        <v>1</v>
      </c>
      <c r="W1492" t="s">
        <v>30</v>
      </c>
      <c r="X1492">
        <v>175</v>
      </c>
      <c r="Y1492">
        <v>386</v>
      </c>
    </row>
    <row r="1493" spans="1:25" x14ac:dyDescent="0.35">
      <c r="A1493">
        <v>1492</v>
      </c>
      <c r="B1493">
        <v>7326</v>
      </c>
      <c r="C1493">
        <v>158</v>
      </c>
      <c r="D1493" t="s">
        <v>44</v>
      </c>
      <c r="E1493" t="s">
        <v>25</v>
      </c>
      <c r="F1493">
        <v>5</v>
      </c>
      <c r="G1493">
        <v>1135.22</v>
      </c>
      <c r="H1493">
        <f t="shared" si="23"/>
        <v>5676.1</v>
      </c>
      <c r="I1493" s="12">
        <v>45360.45</v>
      </c>
      <c r="J1493">
        <v>10</v>
      </c>
      <c r="K1493" t="s">
        <v>36</v>
      </c>
      <c r="L1493">
        <v>431</v>
      </c>
      <c r="M1493">
        <v>52</v>
      </c>
      <c r="N1493">
        <v>245</v>
      </c>
      <c r="O1493">
        <v>345</v>
      </c>
      <c r="P1493">
        <v>1</v>
      </c>
      <c r="Q1493">
        <v>59</v>
      </c>
      <c r="R1493" t="s">
        <v>41</v>
      </c>
      <c r="S1493">
        <v>101079.71</v>
      </c>
      <c r="T1493" t="s">
        <v>28</v>
      </c>
      <c r="U1493" t="s">
        <v>34</v>
      </c>
      <c r="V1493" t="b">
        <v>0</v>
      </c>
      <c r="W1493" t="s">
        <v>35</v>
      </c>
      <c r="X1493">
        <v>171</v>
      </c>
      <c r="Y1493">
        <v>476</v>
      </c>
    </row>
    <row r="1494" spans="1:25" x14ac:dyDescent="0.35">
      <c r="A1494">
        <v>1493</v>
      </c>
      <c r="B1494">
        <v>2337</v>
      </c>
      <c r="C1494">
        <v>708</v>
      </c>
      <c r="D1494" t="s">
        <v>39</v>
      </c>
      <c r="E1494" t="s">
        <v>25</v>
      </c>
      <c r="F1494">
        <v>3</v>
      </c>
      <c r="G1494">
        <v>129.82</v>
      </c>
      <c r="H1494">
        <f t="shared" si="23"/>
        <v>389.46</v>
      </c>
      <c r="I1494" s="11">
        <v>45461.757638888892</v>
      </c>
      <c r="J1494">
        <v>18</v>
      </c>
      <c r="K1494" t="s">
        <v>40</v>
      </c>
      <c r="L1494">
        <v>485</v>
      </c>
      <c r="M1494">
        <v>144</v>
      </c>
      <c r="N1494">
        <v>128</v>
      </c>
      <c r="O1494">
        <v>168</v>
      </c>
      <c r="P1494">
        <v>7</v>
      </c>
      <c r="Q1494">
        <v>20</v>
      </c>
      <c r="R1494" t="s">
        <v>27</v>
      </c>
      <c r="S1494">
        <v>112972.89</v>
      </c>
      <c r="T1494" t="s">
        <v>28</v>
      </c>
      <c r="U1494" t="s">
        <v>50</v>
      </c>
      <c r="V1494" t="b">
        <v>1</v>
      </c>
      <c r="W1494" t="s">
        <v>35</v>
      </c>
      <c r="X1494">
        <v>494</v>
      </c>
      <c r="Y1494">
        <v>271</v>
      </c>
    </row>
    <row r="1495" spans="1:25" x14ac:dyDescent="0.35">
      <c r="A1495">
        <v>1494</v>
      </c>
      <c r="B1495">
        <v>7142</v>
      </c>
      <c r="C1495">
        <v>772</v>
      </c>
      <c r="D1495" t="s">
        <v>49</v>
      </c>
      <c r="E1495" t="s">
        <v>47</v>
      </c>
      <c r="F1495">
        <v>2</v>
      </c>
      <c r="G1495">
        <v>1530.38</v>
      </c>
      <c r="H1495">
        <f t="shared" si="23"/>
        <v>3060.76</v>
      </c>
      <c r="I1495" s="12">
        <v>45460.125</v>
      </c>
      <c r="J1495">
        <v>12</v>
      </c>
      <c r="K1495" t="s">
        <v>40</v>
      </c>
      <c r="L1495">
        <v>309</v>
      </c>
      <c r="M1495">
        <v>129</v>
      </c>
      <c r="N1495">
        <v>267</v>
      </c>
      <c r="O1495">
        <v>160</v>
      </c>
      <c r="P1495">
        <v>10</v>
      </c>
      <c r="Q1495">
        <v>18</v>
      </c>
      <c r="R1495" t="s">
        <v>41</v>
      </c>
      <c r="S1495">
        <v>115789.41</v>
      </c>
      <c r="T1495" t="s">
        <v>37</v>
      </c>
      <c r="U1495" t="s">
        <v>34</v>
      </c>
      <c r="V1495" t="b">
        <v>1</v>
      </c>
      <c r="W1495" t="s">
        <v>30</v>
      </c>
      <c r="X1495">
        <v>386</v>
      </c>
      <c r="Y1495">
        <v>100</v>
      </c>
    </row>
    <row r="1496" spans="1:25" x14ac:dyDescent="0.35">
      <c r="A1496">
        <v>1495</v>
      </c>
      <c r="B1496">
        <v>4678</v>
      </c>
      <c r="C1496">
        <v>955</v>
      </c>
      <c r="D1496" t="s">
        <v>49</v>
      </c>
      <c r="E1496" t="s">
        <v>25</v>
      </c>
      <c r="F1496">
        <v>1</v>
      </c>
      <c r="G1496">
        <v>1072.17</v>
      </c>
      <c r="H1496">
        <f t="shared" si="23"/>
        <v>1072.17</v>
      </c>
      <c r="I1496" s="11">
        <v>45292.037499999999</v>
      </c>
      <c r="J1496">
        <v>5</v>
      </c>
      <c r="K1496" t="s">
        <v>26</v>
      </c>
      <c r="L1496">
        <v>293</v>
      </c>
      <c r="M1496">
        <v>95</v>
      </c>
      <c r="N1496">
        <v>120</v>
      </c>
      <c r="O1496">
        <v>148</v>
      </c>
      <c r="P1496">
        <v>3</v>
      </c>
      <c r="Q1496">
        <v>32</v>
      </c>
      <c r="R1496" t="s">
        <v>41</v>
      </c>
      <c r="S1496">
        <v>95047.76</v>
      </c>
      <c r="T1496" t="s">
        <v>33</v>
      </c>
      <c r="U1496" t="s">
        <v>50</v>
      </c>
      <c r="V1496" t="b">
        <v>0</v>
      </c>
      <c r="W1496" t="s">
        <v>48</v>
      </c>
      <c r="X1496">
        <v>231</v>
      </c>
      <c r="Y1496">
        <v>97</v>
      </c>
    </row>
    <row r="1497" spans="1:25" x14ac:dyDescent="0.35">
      <c r="A1497">
        <v>1496</v>
      </c>
      <c r="B1497">
        <v>1461</v>
      </c>
      <c r="C1497">
        <v>322</v>
      </c>
      <c r="D1497" t="s">
        <v>52</v>
      </c>
      <c r="E1497" t="s">
        <v>47</v>
      </c>
      <c r="F1497">
        <v>3</v>
      </c>
      <c r="G1497">
        <v>106.96</v>
      </c>
      <c r="H1497">
        <f t="shared" si="23"/>
        <v>320.88</v>
      </c>
      <c r="I1497" s="12">
        <v>45320.298611111109</v>
      </c>
      <c r="J1497">
        <v>6</v>
      </c>
      <c r="K1497" t="s">
        <v>32</v>
      </c>
      <c r="L1497">
        <v>495</v>
      </c>
      <c r="M1497">
        <v>71</v>
      </c>
      <c r="N1497">
        <v>202</v>
      </c>
      <c r="O1497">
        <v>170</v>
      </c>
      <c r="P1497">
        <v>4</v>
      </c>
      <c r="Q1497">
        <v>48</v>
      </c>
      <c r="R1497" t="s">
        <v>46</v>
      </c>
      <c r="S1497">
        <v>94367.75</v>
      </c>
      <c r="T1497" t="s">
        <v>28</v>
      </c>
      <c r="U1497" t="s">
        <v>29</v>
      </c>
      <c r="V1497" t="b">
        <v>1</v>
      </c>
      <c r="W1497" t="s">
        <v>35</v>
      </c>
      <c r="X1497">
        <v>384</v>
      </c>
      <c r="Y1497">
        <v>127</v>
      </c>
    </row>
    <row r="1498" spans="1:25" x14ac:dyDescent="0.35">
      <c r="A1498">
        <v>1497</v>
      </c>
      <c r="B1498">
        <v>6221</v>
      </c>
      <c r="C1498">
        <v>713</v>
      </c>
      <c r="D1498" t="s">
        <v>38</v>
      </c>
      <c r="E1498" t="s">
        <v>25</v>
      </c>
      <c r="F1498">
        <v>4</v>
      </c>
      <c r="G1498">
        <v>1856.94</v>
      </c>
      <c r="H1498">
        <f t="shared" si="23"/>
        <v>7427.76</v>
      </c>
      <c r="I1498" s="11">
        <v>45318.877083333333</v>
      </c>
      <c r="J1498">
        <v>1</v>
      </c>
      <c r="K1498" t="s">
        <v>36</v>
      </c>
      <c r="L1498">
        <v>24</v>
      </c>
      <c r="M1498">
        <v>122</v>
      </c>
      <c r="N1498">
        <v>173</v>
      </c>
      <c r="O1498">
        <v>109</v>
      </c>
      <c r="P1498">
        <v>10</v>
      </c>
      <c r="Q1498">
        <v>67</v>
      </c>
      <c r="R1498" t="s">
        <v>27</v>
      </c>
      <c r="S1498">
        <v>59153.64</v>
      </c>
      <c r="T1498" t="s">
        <v>37</v>
      </c>
      <c r="U1498" t="s">
        <v>29</v>
      </c>
      <c r="V1498" t="b">
        <v>1</v>
      </c>
      <c r="W1498" t="s">
        <v>30</v>
      </c>
      <c r="X1498">
        <v>325</v>
      </c>
      <c r="Y1498">
        <v>499</v>
      </c>
    </row>
    <row r="1499" spans="1:25" x14ac:dyDescent="0.35">
      <c r="A1499">
        <v>1498</v>
      </c>
      <c r="B1499">
        <v>2623</v>
      </c>
      <c r="C1499">
        <v>753</v>
      </c>
      <c r="D1499" t="s">
        <v>39</v>
      </c>
      <c r="E1499" t="s">
        <v>25</v>
      </c>
      <c r="F1499">
        <v>3</v>
      </c>
      <c r="G1499">
        <v>83.53</v>
      </c>
      <c r="H1499">
        <f t="shared" si="23"/>
        <v>250.59</v>
      </c>
      <c r="I1499" s="12">
        <v>45421.259027777778</v>
      </c>
      <c r="J1499">
        <v>16</v>
      </c>
      <c r="K1499" t="s">
        <v>26</v>
      </c>
      <c r="L1499">
        <v>362</v>
      </c>
      <c r="M1499">
        <v>52</v>
      </c>
      <c r="N1499">
        <v>225</v>
      </c>
      <c r="O1499">
        <v>210</v>
      </c>
      <c r="P1499">
        <v>6</v>
      </c>
      <c r="Q1499">
        <v>52</v>
      </c>
      <c r="R1499" t="s">
        <v>41</v>
      </c>
      <c r="S1499">
        <v>32413.7</v>
      </c>
      <c r="T1499" t="s">
        <v>37</v>
      </c>
      <c r="U1499" t="s">
        <v>29</v>
      </c>
      <c r="V1499" t="b">
        <v>0</v>
      </c>
      <c r="W1499" t="s">
        <v>30</v>
      </c>
      <c r="X1499">
        <v>414</v>
      </c>
      <c r="Y1499">
        <v>409</v>
      </c>
    </row>
    <row r="1500" spans="1:25" x14ac:dyDescent="0.35">
      <c r="A1500">
        <v>1499</v>
      </c>
      <c r="B1500">
        <v>6493</v>
      </c>
      <c r="C1500">
        <v>224</v>
      </c>
      <c r="D1500" t="s">
        <v>38</v>
      </c>
      <c r="E1500" t="s">
        <v>47</v>
      </c>
      <c r="F1500">
        <v>1</v>
      </c>
      <c r="G1500">
        <v>191.94</v>
      </c>
      <c r="H1500">
        <f t="shared" si="23"/>
        <v>191.94</v>
      </c>
      <c r="I1500" s="11">
        <v>45426.172222222223</v>
      </c>
      <c r="J1500">
        <v>5</v>
      </c>
      <c r="K1500" t="s">
        <v>26</v>
      </c>
      <c r="L1500">
        <v>57</v>
      </c>
      <c r="M1500">
        <v>91</v>
      </c>
      <c r="N1500">
        <v>205</v>
      </c>
      <c r="O1500">
        <v>361</v>
      </c>
      <c r="P1500">
        <v>2</v>
      </c>
      <c r="Q1500">
        <v>24</v>
      </c>
      <c r="R1500" t="s">
        <v>41</v>
      </c>
      <c r="S1500">
        <v>70370.710000000006</v>
      </c>
      <c r="T1500" t="s">
        <v>37</v>
      </c>
      <c r="U1500" t="s">
        <v>43</v>
      </c>
      <c r="V1500" t="b">
        <v>1</v>
      </c>
      <c r="W1500" t="s">
        <v>30</v>
      </c>
      <c r="X1500">
        <v>222</v>
      </c>
      <c r="Y1500">
        <v>443</v>
      </c>
    </row>
    <row r="1501" spans="1:25" x14ac:dyDescent="0.35">
      <c r="A1501">
        <v>1500</v>
      </c>
      <c r="B1501">
        <v>3392</v>
      </c>
      <c r="C1501">
        <v>825</v>
      </c>
      <c r="D1501" t="s">
        <v>44</v>
      </c>
      <c r="E1501" t="s">
        <v>47</v>
      </c>
      <c r="F1501">
        <v>5</v>
      </c>
      <c r="G1501">
        <v>1795.16</v>
      </c>
      <c r="H1501">
        <f t="shared" si="23"/>
        <v>8975.8000000000011</v>
      </c>
      <c r="I1501" s="12">
        <v>45520.750694444447</v>
      </c>
      <c r="J1501">
        <v>1</v>
      </c>
      <c r="K1501" t="s">
        <v>36</v>
      </c>
      <c r="L1501">
        <v>417</v>
      </c>
      <c r="M1501">
        <v>142</v>
      </c>
      <c r="N1501">
        <v>165</v>
      </c>
      <c r="O1501">
        <v>177</v>
      </c>
      <c r="P1501">
        <v>1</v>
      </c>
      <c r="Q1501">
        <v>49</v>
      </c>
      <c r="R1501" t="s">
        <v>41</v>
      </c>
      <c r="S1501">
        <v>98355.71</v>
      </c>
      <c r="T1501" t="s">
        <v>37</v>
      </c>
      <c r="U1501" t="s">
        <v>43</v>
      </c>
      <c r="V1501" t="b">
        <v>0</v>
      </c>
      <c r="W1501" t="s">
        <v>30</v>
      </c>
      <c r="X1501">
        <v>112</v>
      </c>
      <c r="Y1501">
        <v>310</v>
      </c>
    </row>
    <row r="1502" spans="1:25" x14ac:dyDescent="0.35">
      <c r="A1502">
        <v>1501</v>
      </c>
      <c r="B1502">
        <v>3254</v>
      </c>
      <c r="C1502">
        <v>222</v>
      </c>
      <c r="D1502" t="s">
        <v>38</v>
      </c>
      <c r="E1502" t="s">
        <v>47</v>
      </c>
      <c r="F1502">
        <v>3</v>
      </c>
      <c r="G1502">
        <v>249.54</v>
      </c>
      <c r="H1502">
        <f t="shared" si="23"/>
        <v>748.62</v>
      </c>
      <c r="I1502" s="11">
        <v>45446.597222222219</v>
      </c>
      <c r="J1502">
        <v>3</v>
      </c>
      <c r="K1502" t="s">
        <v>26</v>
      </c>
      <c r="L1502">
        <v>266</v>
      </c>
      <c r="M1502">
        <v>150</v>
      </c>
      <c r="N1502">
        <v>248</v>
      </c>
      <c r="O1502">
        <v>470</v>
      </c>
      <c r="P1502">
        <v>9</v>
      </c>
      <c r="Q1502">
        <v>24</v>
      </c>
      <c r="R1502" t="s">
        <v>27</v>
      </c>
      <c r="S1502">
        <v>66929.919999999998</v>
      </c>
      <c r="T1502" t="s">
        <v>28</v>
      </c>
      <c r="U1502" t="s">
        <v>34</v>
      </c>
      <c r="V1502" t="b">
        <v>1</v>
      </c>
      <c r="W1502" t="s">
        <v>30</v>
      </c>
      <c r="X1502">
        <v>346</v>
      </c>
      <c r="Y1502">
        <v>353</v>
      </c>
    </row>
    <row r="1503" spans="1:25" x14ac:dyDescent="0.35">
      <c r="A1503">
        <v>1502</v>
      </c>
      <c r="B1503">
        <v>1627</v>
      </c>
      <c r="C1503">
        <v>188</v>
      </c>
      <c r="D1503" t="s">
        <v>49</v>
      </c>
      <c r="E1503" t="s">
        <v>47</v>
      </c>
      <c r="F1503">
        <v>5</v>
      </c>
      <c r="G1503">
        <v>611.01</v>
      </c>
      <c r="H1503">
        <f t="shared" si="23"/>
        <v>3055.05</v>
      </c>
      <c r="I1503" s="12">
        <v>45421.293055555558</v>
      </c>
      <c r="J1503">
        <v>20</v>
      </c>
      <c r="K1503" t="s">
        <v>36</v>
      </c>
      <c r="L1503">
        <v>187</v>
      </c>
      <c r="M1503">
        <v>134</v>
      </c>
      <c r="N1503">
        <v>147</v>
      </c>
      <c r="O1503">
        <v>403</v>
      </c>
      <c r="P1503">
        <v>4</v>
      </c>
      <c r="Q1503">
        <v>68</v>
      </c>
      <c r="R1503" t="s">
        <v>27</v>
      </c>
      <c r="S1503">
        <v>50306.23</v>
      </c>
      <c r="T1503" t="s">
        <v>42</v>
      </c>
      <c r="U1503" t="s">
        <v>34</v>
      </c>
      <c r="V1503" t="b">
        <v>1</v>
      </c>
      <c r="W1503" t="s">
        <v>48</v>
      </c>
      <c r="X1503">
        <v>241</v>
      </c>
      <c r="Y1503">
        <v>245</v>
      </c>
    </row>
    <row r="1504" spans="1:25" x14ac:dyDescent="0.35">
      <c r="A1504">
        <v>1503</v>
      </c>
      <c r="B1504">
        <v>5700</v>
      </c>
      <c r="C1504">
        <v>976</v>
      </c>
      <c r="D1504" t="s">
        <v>31</v>
      </c>
      <c r="E1504" t="s">
        <v>47</v>
      </c>
      <c r="F1504">
        <v>2</v>
      </c>
      <c r="G1504">
        <v>1740.11</v>
      </c>
      <c r="H1504">
        <f t="shared" si="23"/>
        <v>3480.22</v>
      </c>
      <c r="I1504" s="11">
        <v>45428.600694444445</v>
      </c>
      <c r="J1504">
        <v>15</v>
      </c>
      <c r="K1504" t="s">
        <v>32</v>
      </c>
      <c r="L1504">
        <v>485</v>
      </c>
      <c r="M1504">
        <v>95</v>
      </c>
      <c r="N1504">
        <v>285</v>
      </c>
      <c r="O1504">
        <v>414</v>
      </c>
      <c r="P1504">
        <v>3</v>
      </c>
      <c r="Q1504">
        <v>40</v>
      </c>
      <c r="R1504" t="s">
        <v>27</v>
      </c>
      <c r="S1504">
        <v>24222.42</v>
      </c>
      <c r="T1504" t="s">
        <v>42</v>
      </c>
      <c r="U1504" t="s">
        <v>34</v>
      </c>
      <c r="V1504" t="b">
        <v>1</v>
      </c>
      <c r="W1504" t="s">
        <v>48</v>
      </c>
      <c r="X1504">
        <v>374</v>
      </c>
      <c r="Y1504">
        <v>308</v>
      </c>
    </row>
    <row r="1505" spans="1:25" x14ac:dyDescent="0.35">
      <c r="A1505">
        <v>1504</v>
      </c>
      <c r="B1505">
        <v>8740</v>
      </c>
      <c r="C1505">
        <v>719</v>
      </c>
      <c r="D1505" t="s">
        <v>49</v>
      </c>
      <c r="E1505" t="s">
        <v>47</v>
      </c>
      <c r="F1505">
        <v>4</v>
      </c>
      <c r="G1505">
        <v>1889.28</v>
      </c>
      <c r="H1505">
        <f t="shared" si="23"/>
        <v>7557.12</v>
      </c>
      <c r="I1505" s="12">
        <v>45395.157638888886</v>
      </c>
      <c r="J1505">
        <v>1</v>
      </c>
      <c r="K1505" t="s">
        <v>26</v>
      </c>
      <c r="L1505">
        <v>53</v>
      </c>
      <c r="M1505">
        <v>54</v>
      </c>
      <c r="N1505">
        <v>222</v>
      </c>
      <c r="O1505">
        <v>358</v>
      </c>
      <c r="P1505">
        <v>8</v>
      </c>
      <c r="Q1505">
        <v>21</v>
      </c>
      <c r="R1505" t="s">
        <v>41</v>
      </c>
      <c r="S1505">
        <v>36403.71</v>
      </c>
      <c r="T1505" t="s">
        <v>33</v>
      </c>
      <c r="U1505" t="s">
        <v>34</v>
      </c>
      <c r="V1505" t="b">
        <v>1</v>
      </c>
      <c r="W1505" t="s">
        <v>35</v>
      </c>
      <c r="X1505">
        <v>209</v>
      </c>
      <c r="Y1505">
        <v>366</v>
      </c>
    </row>
    <row r="1506" spans="1:25" x14ac:dyDescent="0.35">
      <c r="A1506">
        <v>1505</v>
      </c>
      <c r="B1506">
        <v>3273</v>
      </c>
      <c r="C1506">
        <v>233</v>
      </c>
      <c r="D1506" t="s">
        <v>39</v>
      </c>
      <c r="E1506" t="s">
        <v>47</v>
      </c>
      <c r="F1506">
        <v>5</v>
      </c>
      <c r="G1506">
        <v>523.04</v>
      </c>
      <c r="H1506">
        <f t="shared" si="23"/>
        <v>2615.1999999999998</v>
      </c>
      <c r="I1506" s="11">
        <v>45315.569444444445</v>
      </c>
      <c r="J1506">
        <v>18</v>
      </c>
      <c r="K1506" t="s">
        <v>32</v>
      </c>
      <c r="L1506">
        <v>390</v>
      </c>
      <c r="M1506">
        <v>126</v>
      </c>
      <c r="N1506">
        <v>150</v>
      </c>
      <c r="O1506">
        <v>198</v>
      </c>
      <c r="P1506">
        <v>9</v>
      </c>
      <c r="Q1506">
        <v>42</v>
      </c>
      <c r="R1506" t="s">
        <v>46</v>
      </c>
      <c r="S1506">
        <v>106338.57</v>
      </c>
      <c r="T1506" t="s">
        <v>28</v>
      </c>
      <c r="U1506" t="s">
        <v>34</v>
      </c>
      <c r="V1506" t="b">
        <v>1</v>
      </c>
      <c r="W1506" t="s">
        <v>30</v>
      </c>
      <c r="X1506">
        <v>344</v>
      </c>
      <c r="Y1506">
        <v>334</v>
      </c>
    </row>
    <row r="1507" spans="1:25" x14ac:dyDescent="0.35">
      <c r="A1507">
        <v>1506</v>
      </c>
      <c r="B1507">
        <v>8685</v>
      </c>
      <c r="C1507">
        <v>484</v>
      </c>
      <c r="D1507" t="s">
        <v>24</v>
      </c>
      <c r="E1507" t="s">
        <v>25</v>
      </c>
      <c r="F1507">
        <v>3</v>
      </c>
      <c r="G1507">
        <v>200.54</v>
      </c>
      <c r="H1507">
        <f t="shared" si="23"/>
        <v>601.62</v>
      </c>
      <c r="I1507" s="12">
        <v>45340.201388888891</v>
      </c>
      <c r="J1507">
        <v>10</v>
      </c>
      <c r="K1507" t="s">
        <v>36</v>
      </c>
      <c r="L1507">
        <v>473</v>
      </c>
      <c r="M1507">
        <v>94</v>
      </c>
      <c r="N1507">
        <v>243</v>
      </c>
      <c r="O1507">
        <v>400</v>
      </c>
      <c r="P1507">
        <v>7</v>
      </c>
      <c r="Q1507">
        <v>52</v>
      </c>
      <c r="R1507" t="s">
        <v>27</v>
      </c>
      <c r="S1507">
        <v>96366.51</v>
      </c>
      <c r="T1507" t="s">
        <v>28</v>
      </c>
      <c r="U1507" t="s">
        <v>29</v>
      </c>
      <c r="V1507" t="b">
        <v>0</v>
      </c>
      <c r="W1507" t="s">
        <v>48</v>
      </c>
      <c r="X1507">
        <v>442</v>
      </c>
      <c r="Y1507">
        <v>209</v>
      </c>
    </row>
    <row r="1508" spans="1:25" x14ac:dyDescent="0.35">
      <c r="A1508">
        <v>1507</v>
      </c>
      <c r="B1508">
        <v>8349</v>
      </c>
      <c r="C1508">
        <v>772</v>
      </c>
      <c r="D1508" t="s">
        <v>38</v>
      </c>
      <c r="E1508" t="s">
        <v>47</v>
      </c>
      <c r="F1508">
        <v>4</v>
      </c>
      <c r="G1508">
        <v>699.19</v>
      </c>
      <c r="H1508">
        <f t="shared" si="23"/>
        <v>2796.76</v>
      </c>
      <c r="I1508" s="11">
        <v>45476.651388888888</v>
      </c>
      <c r="J1508">
        <v>5</v>
      </c>
      <c r="K1508" t="s">
        <v>40</v>
      </c>
      <c r="L1508">
        <v>52</v>
      </c>
      <c r="M1508">
        <v>111</v>
      </c>
      <c r="N1508">
        <v>276</v>
      </c>
      <c r="O1508">
        <v>487</v>
      </c>
      <c r="P1508">
        <v>7</v>
      </c>
      <c r="Q1508">
        <v>38</v>
      </c>
      <c r="R1508" t="s">
        <v>41</v>
      </c>
      <c r="S1508">
        <v>85591.15</v>
      </c>
      <c r="T1508" t="s">
        <v>33</v>
      </c>
      <c r="U1508" t="s">
        <v>43</v>
      </c>
      <c r="V1508" t="b">
        <v>0</v>
      </c>
      <c r="W1508" t="s">
        <v>35</v>
      </c>
      <c r="X1508">
        <v>498</v>
      </c>
      <c r="Y1508">
        <v>316</v>
      </c>
    </row>
    <row r="1509" spans="1:25" x14ac:dyDescent="0.35">
      <c r="A1509">
        <v>1508</v>
      </c>
      <c r="B1509">
        <v>1086</v>
      </c>
      <c r="C1509">
        <v>882</v>
      </c>
      <c r="D1509" t="s">
        <v>38</v>
      </c>
      <c r="E1509" t="s">
        <v>25</v>
      </c>
      <c r="F1509">
        <v>4</v>
      </c>
      <c r="G1509">
        <v>1530.16</v>
      </c>
      <c r="H1509">
        <f t="shared" si="23"/>
        <v>6120.64</v>
      </c>
      <c r="I1509" s="12">
        <v>45478.297222222223</v>
      </c>
      <c r="J1509">
        <v>18</v>
      </c>
      <c r="K1509" t="s">
        <v>26</v>
      </c>
      <c r="L1509">
        <v>419</v>
      </c>
      <c r="M1509">
        <v>123</v>
      </c>
      <c r="N1509">
        <v>204</v>
      </c>
      <c r="O1509">
        <v>405</v>
      </c>
      <c r="P1509">
        <v>9</v>
      </c>
      <c r="Q1509">
        <v>27</v>
      </c>
      <c r="R1509" t="s">
        <v>41</v>
      </c>
      <c r="S1509">
        <v>36308.370000000003</v>
      </c>
      <c r="T1509" t="s">
        <v>28</v>
      </c>
      <c r="U1509" t="s">
        <v>34</v>
      </c>
      <c r="V1509" t="b">
        <v>1</v>
      </c>
      <c r="W1509" t="s">
        <v>30</v>
      </c>
      <c r="X1509">
        <v>332</v>
      </c>
      <c r="Y1509">
        <v>474</v>
      </c>
    </row>
    <row r="1510" spans="1:25" x14ac:dyDescent="0.35">
      <c r="A1510">
        <v>1509</v>
      </c>
      <c r="B1510">
        <v>2298</v>
      </c>
      <c r="C1510">
        <v>763</v>
      </c>
      <c r="D1510" t="s">
        <v>52</v>
      </c>
      <c r="E1510" t="s">
        <v>25</v>
      </c>
      <c r="F1510">
        <v>5</v>
      </c>
      <c r="G1510">
        <v>1583.95</v>
      </c>
      <c r="H1510">
        <f t="shared" si="23"/>
        <v>7919.75</v>
      </c>
      <c r="I1510" s="11">
        <v>45477.78125</v>
      </c>
      <c r="J1510">
        <v>16</v>
      </c>
      <c r="K1510" t="s">
        <v>26</v>
      </c>
      <c r="L1510">
        <v>57</v>
      </c>
      <c r="M1510">
        <v>69</v>
      </c>
      <c r="N1510">
        <v>242</v>
      </c>
      <c r="O1510">
        <v>120</v>
      </c>
      <c r="P1510">
        <v>7</v>
      </c>
      <c r="Q1510">
        <v>36</v>
      </c>
      <c r="R1510" t="s">
        <v>27</v>
      </c>
      <c r="S1510">
        <v>22262.17</v>
      </c>
      <c r="T1510" t="s">
        <v>37</v>
      </c>
      <c r="U1510" t="s">
        <v>29</v>
      </c>
      <c r="V1510" t="b">
        <v>0</v>
      </c>
      <c r="W1510" t="s">
        <v>30</v>
      </c>
      <c r="X1510">
        <v>296</v>
      </c>
      <c r="Y1510">
        <v>260</v>
      </c>
    </row>
    <row r="1511" spans="1:25" x14ac:dyDescent="0.35">
      <c r="A1511">
        <v>1510</v>
      </c>
      <c r="B1511">
        <v>1311</v>
      </c>
      <c r="C1511">
        <v>679</v>
      </c>
      <c r="D1511" t="s">
        <v>38</v>
      </c>
      <c r="E1511" t="s">
        <v>25</v>
      </c>
      <c r="F1511">
        <v>1</v>
      </c>
      <c r="G1511">
        <v>1045.55</v>
      </c>
      <c r="H1511">
        <f t="shared" si="23"/>
        <v>1045.55</v>
      </c>
      <c r="I1511" s="12">
        <v>45294.049305555556</v>
      </c>
      <c r="J1511">
        <v>9</v>
      </c>
      <c r="K1511" t="s">
        <v>26</v>
      </c>
      <c r="L1511">
        <v>161</v>
      </c>
      <c r="M1511">
        <v>114</v>
      </c>
      <c r="N1511">
        <v>124</v>
      </c>
      <c r="O1511">
        <v>153</v>
      </c>
      <c r="P1511">
        <v>9</v>
      </c>
      <c r="Q1511">
        <v>42</v>
      </c>
      <c r="R1511" t="s">
        <v>27</v>
      </c>
      <c r="S1511">
        <v>98611.93</v>
      </c>
      <c r="T1511" t="s">
        <v>33</v>
      </c>
      <c r="U1511" t="s">
        <v>43</v>
      </c>
      <c r="V1511" t="b">
        <v>1</v>
      </c>
      <c r="W1511" t="s">
        <v>30</v>
      </c>
      <c r="X1511">
        <v>380</v>
      </c>
      <c r="Y1511">
        <v>309</v>
      </c>
    </row>
    <row r="1512" spans="1:25" x14ac:dyDescent="0.35">
      <c r="A1512">
        <v>1511</v>
      </c>
      <c r="B1512">
        <v>5193</v>
      </c>
      <c r="C1512">
        <v>922</v>
      </c>
      <c r="D1512" t="s">
        <v>51</v>
      </c>
      <c r="E1512" t="s">
        <v>47</v>
      </c>
      <c r="F1512">
        <v>5</v>
      </c>
      <c r="G1512">
        <v>1817.46</v>
      </c>
      <c r="H1512">
        <f t="shared" si="23"/>
        <v>9087.2999999999993</v>
      </c>
      <c r="I1512" s="11">
        <v>45378.004861111112</v>
      </c>
      <c r="J1512">
        <v>3</v>
      </c>
      <c r="K1512" t="s">
        <v>40</v>
      </c>
      <c r="L1512">
        <v>376</v>
      </c>
      <c r="M1512">
        <v>58</v>
      </c>
      <c r="N1512">
        <v>152</v>
      </c>
      <c r="O1512">
        <v>288</v>
      </c>
      <c r="P1512">
        <v>10</v>
      </c>
      <c r="Q1512">
        <v>18</v>
      </c>
      <c r="R1512" t="s">
        <v>41</v>
      </c>
      <c r="S1512">
        <v>38520.980000000003</v>
      </c>
      <c r="T1512" t="s">
        <v>28</v>
      </c>
      <c r="U1512" t="s">
        <v>29</v>
      </c>
      <c r="V1512" t="b">
        <v>1</v>
      </c>
      <c r="W1512" t="s">
        <v>30</v>
      </c>
      <c r="X1512">
        <v>158</v>
      </c>
      <c r="Y1512">
        <v>135</v>
      </c>
    </row>
    <row r="1513" spans="1:25" x14ac:dyDescent="0.35">
      <c r="A1513">
        <v>1512</v>
      </c>
      <c r="B1513">
        <v>4533</v>
      </c>
      <c r="C1513">
        <v>289</v>
      </c>
      <c r="D1513" t="s">
        <v>52</v>
      </c>
      <c r="E1513" t="s">
        <v>47</v>
      </c>
      <c r="F1513">
        <v>4</v>
      </c>
      <c r="G1513">
        <v>1863.18</v>
      </c>
      <c r="H1513">
        <f t="shared" si="23"/>
        <v>7452.72</v>
      </c>
      <c r="I1513" s="12">
        <v>45503.888888888891</v>
      </c>
      <c r="J1513">
        <v>14</v>
      </c>
      <c r="K1513" t="s">
        <v>45</v>
      </c>
      <c r="L1513">
        <v>221</v>
      </c>
      <c r="M1513">
        <v>117</v>
      </c>
      <c r="N1513">
        <v>159</v>
      </c>
      <c r="O1513">
        <v>101</v>
      </c>
      <c r="P1513">
        <v>10</v>
      </c>
      <c r="Q1513">
        <v>50</v>
      </c>
      <c r="R1513" t="s">
        <v>27</v>
      </c>
      <c r="S1513">
        <v>93272.35</v>
      </c>
      <c r="T1513" t="s">
        <v>33</v>
      </c>
      <c r="U1513" t="s">
        <v>50</v>
      </c>
      <c r="V1513" t="b">
        <v>1</v>
      </c>
      <c r="W1513" t="s">
        <v>30</v>
      </c>
      <c r="X1513">
        <v>116</v>
      </c>
      <c r="Y1513">
        <v>304</v>
      </c>
    </row>
    <row r="1514" spans="1:25" x14ac:dyDescent="0.35">
      <c r="A1514">
        <v>1513</v>
      </c>
      <c r="B1514">
        <v>3449</v>
      </c>
      <c r="C1514">
        <v>213</v>
      </c>
      <c r="D1514" t="s">
        <v>24</v>
      </c>
      <c r="E1514" t="s">
        <v>47</v>
      </c>
      <c r="F1514">
        <v>1</v>
      </c>
      <c r="G1514">
        <v>562.14</v>
      </c>
      <c r="H1514">
        <f t="shared" si="23"/>
        <v>562.14</v>
      </c>
      <c r="I1514" s="11">
        <v>45410.218055555553</v>
      </c>
      <c r="J1514">
        <v>6</v>
      </c>
      <c r="K1514" t="s">
        <v>32</v>
      </c>
      <c r="L1514">
        <v>243</v>
      </c>
      <c r="M1514">
        <v>84</v>
      </c>
      <c r="N1514">
        <v>286</v>
      </c>
      <c r="O1514">
        <v>499</v>
      </c>
      <c r="P1514">
        <v>9</v>
      </c>
      <c r="Q1514">
        <v>50</v>
      </c>
      <c r="R1514" t="s">
        <v>46</v>
      </c>
      <c r="S1514">
        <v>33730.06</v>
      </c>
      <c r="T1514" t="s">
        <v>42</v>
      </c>
      <c r="U1514" t="s">
        <v>34</v>
      </c>
      <c r="V1514" t="b">
        <v>0</v>
      </c>
      <c r="W1514" t="s">
        <v>30</v>
      </c>
      <c r="X1514">
        <v>223</v>
      </c>
      <c r="Y1514">
        <v>375</v>
      </c>
    </row>
    <row r="1515" spans="1:25" x14ac:dyDescent="0.35">
      <c r="A1515">
        <v>1514</v>
      </c>
      <c r="B1515">
        <v>9991</v>
      </c>
      <c r="C1515">
        <v>812</v>
      </c>
      <c r="D1515" t="s">
        <v>44</v>
      </c>
      <c r="E1515" t="s">
        <v>47</v>
      </c>
      <c r="F1515">
        <v>1</v>
      </c>
      <c r="G1515">
        <v>965.59</v>
      </c>
      <c r="H1515">
        <f t="shared" si="23"/>
        <v>965.59</v>
      </c>
      <c r="I1515" s="12">
        <v>45367.683333333334</v>
      </c>
      <c r="J1515">
        <v>16</v>
      </c>
      <c r="K1515" t="s">
        <v>36</v>
      </c>
      <c r="L1515">
        <v>457</v>
      </c>
      <c r="M1515">
        <v>107</v>
      </c>
      <c r="N1515">
        <v>221</v>
      </c>
      <c r="O1515">
        <v>441</v>
      </c>
      <c r="P1515">
        <v>5</v>
      </c>
      <c r="Q1515">
        <v>53</v>
      </c>
      <c r="R1515" t="s">
        <v>27</v>
      </c>
      <c r="S1515">
        <v>112780.26</v>
      </c>
      <c r="T1515" t="s">
        <v>37</v>
      </c>
      <c r="U1515" t="s">
        <v>43</v>
      </c>
      <c r="V1515" t="b">
        <v>0</v>
      </c>
      <c r="W1515" t="s">
        <v>30</v>
      </c>
      <c r="X1515">
        <v>195</v>
      </c>
      <c r="Y1515">
        <v>475</v>
      </c>
    </row>
    <row r="1516" spans="1:25" x14ac:dyDescent="0.35">
      <c r="A1516">
        <v>1515</v>
      </c>
      <c r="B1516">
        <v>9647</v>
      </c>
      <c r="C1516">
        <v>288</v>
      </c>
      <c r="D1516" t="s">
        <v>52</v>
      </c>
      <c r="E1516" t="s">
        <v>47</v>
      </c>
      <c r="F1516">
        <v>5</v>
      </c>
      <c r="G1516">
        <v>849.48</v>
      </c>
      <c r="H1516">
        <f t="shared" si="23"/>
        <v>4247.3999999999996</v>
      </c>
      <c r="I1516" s="11">
        <v>45381.787499999999</v>
      </c>
      <c r="J1516">
        <v>20</v>
      </c>
      <c r="K1516" t="s">
        <v>32</v>
      </c>
      <c r="L1516">
        <v>127</v>
      </c>
      <c r="M1516">
        <v>143</v>
      </c>
      <c r="N1516">
        <v>266</v>
      </c>
      <c r="O1516">
        <v>499</v>
      </c>
      <c r="P1516">
        <v>3</v>
      </c>
      <c r="Q1516">
        <v>68</v>
      </c>
      <c r="R1516" t="s">
        <v>41</v>
      </c>
      <c r="S1516">
        <v>41899.53</v>
      </c>
      <c r="T1516" t="s">
        <v>42</v>
      </c>
      <c r="U1516" t="s">
        <v>34</v>
      </c>
      <c r="V1516" t="b">
        <v>0</v>
      </c>
      <c r="W1516" t="s">
        <v>48</v>
      </c>
      <c r="X1516">
        <v>243</v>
      </c>
      <c r="Y1516">
        <v>152</v>
      </c>
    </row>
    <row r="1517" spans="1:25" x14ac:dyDescent="0.35">
      <c r="A1517">
        <v>1516</v>
      </c>
      <c r="B1517">
        <v>7934</v>
      </c>
      <c r="C1517">
        <v>359</v>
      </c>
      <c r="D1517" t="s">
        <v>39</v>
      </c>
      <c r="E1517" t="s">
        <v>47</v>
      </c>
      <c r="F1517">
        <v>4</v>
      </c>
      <c r="G1517">
        <v>935.56</v>
      </c>
      <c r="H1517">
        <f t="shared" si="23"/>
        <v>3742.24</v>
      </c>
      <c r="I1517" s="12">
        <v>45515.156944444447</v>
      </c>
      <c r="J1517">
        <v>14</v>
      </c>
      <c r="K1517" t="s">
        <v>45</v>
      </c>
      <c r="L1517">
        <v>403</v>
      </c>
      <c r="M1517">
        <v>69</v>
      </c>
      <c r="N1517">
        <v>133</v>
      </c>
      <c r="O1517">
        <v>446</v>
      </c>
      <c r="P1517">
        <v>1</v>
      </c>
      <c r="Q1517">
        <v>55</v>
      </c>
      <c r="R1517" t="s">
        <v>46</v>
      </c>
      <c r="S1517">
        <v>105708.1</v>
      </c>
      <c r="T1517" t="s">
        <v>37</v>
      </c>
      <c r="U1517" t="s">
        <v>43</v>
      </c>
      <c r="V1517" t="b">
        <v>1</v>
      </c>
      <c r="W1517" t="s">
        <v>48</v>
      </c>
      <c r="X1517">
        <v>344</v>
      </c>
      <c r="Y1517">
        <v>248</v>
      </c>
    </row>
    <row r="1518" spans="1:25" x14ac:dyDescent="0.35">
      <c r="A1518">
        <v>1517</v>
      </c>
      <c r="B1518">
        <v>2821</v>
      </c>
      <c r="C1518">
        <v>401</v>
      </c>
      <c r="D1518" t="s">
        <v>51</v>
      </c>
      <c r="E1518" t="s">
        <v>47</v>
      </c>
      <c r="F1518">
        <v>2</v>
      </c>
      <c r="G1518">
        <v>1478.89</v>
      </c>
      <c r="H1518">
        <f t="shared" si="23"/>
        <v>2957.78</v>
      </c>
      <c r="I1518" s="11">
        <v>45413.52847222222</v>
      </c>
      <c r="J1518">
        <v>7</v>
      </c>
      <c r="K1518" t="s">
        <v>45</v>
      </c>
      <c r="L1518">
        <v>118</v>
      </c>
      <c r="M1518">
        <v>99</v>
      </c>
      <c r="N1518">
        <v>278</v>
      </c>
      <c r="O1518">
        <v>288</v>
      </c>
      <c r="P1518">
        <v>1</v>
      </c>
      <c r="Q1518">
        <v>41</v>
      </c>
      <c r="R1518" t="s">
        <v>27</v>
      </c>
      <c r="S1518">
        <v>56812.89</v>
      </c>
      <c r="T1518" t="s">
        <v>28</v>
      </c>
      <c r="U1518" t="s">
        <v>34</v>
      </c>
      <c r="V1518" t="b">
        <v>0</v>
      </c>
      <c r="W1518" t="s">
        <v>48</v>
      </c>
      <c r="X1518">
        <v>146</v>
      </c>
      <c r="Y1518">
        <v>448</v>
      </c>
    </row>
    <row r="1519" spans="1:25" x14ac:dyDescent="0.35">
      <c r="A1519">
        <v>1518</v>
      </c>
      <c r="B1519">
        <v>5720</v>
      </c>
      <c r="C1519">
        <v>578</v>
      </c>
      <c r="D1519" t="s">
        <v>49</v>
      </c>
      <c r="E1519" t="s">
        <v>25</v>
      </c>
      <c r="F1519">
        <v>4</v>
      </c>
      <c r="G1519">
        <v>1276.18</v>
      </c>
      <c r="H1519">
        <f t="shared" si="23"/>
        <v>5104.72</v>
      </c>
      <c r="I1519" s="12">
        <v>45340.494444444441</v>
      </c>
      <c r="J1519">
        <v>13</v>
      </c>
      <c r="K1519" t="s">
        <v>26</v>
      </c>
      <c r="L1519">
        <v>278</v>
      </c>
      <c r="M1519">
        <v>100</v>
      </c>
      <c r="N1519">
        <v>141</v>
      </c>
      <c r="O1519">
        <v>418</v>
      </c>
      <c r="P1519">
        <v>4</v>
      </c>
      <c r="Q1519">
        <v>70</v>
      </c>
      <c r="R1519" t="s">
        <v>46</v>
      </c>
      <c r="S1519">
        <v>31982.21</v>
      </c>
      <c r="T1519" t="s">
        <v>37</v>
      </c>
      <c r="U1519" t="s">
        <v>29</v>
      </c>
      <c r="V1519" t="b">
        <v>1</v>
      </c>
      <c r="W1519" t="s">
        <v>30</v>
      </c>
      <c r="X1519">
        <v>331</v>
      </c>
      <c r="Y1519">
        <v>189</v>
      </c>
    </row>
    <row r="1520" spans="1:25" x14ac:dyDescent="0.35">
      <c r="A1520">
        <v>1519</v>
      </c>
      <c r="B1520">
        <v>4893</v>
      </c>
      <c r="C1520">
        <v>776</v>
      </c>
      <c r="D1520" t="s">
        <v>38</v>
      </c>
      <c r="E1520" t="s">
        <v>47</v>
      </c>
      <c r="F1520">
        <v>1</v>
      </c>
      <c r="G1520">
        <v>1123.68</v>
      </c>
      <c r="H1520">
        <f t="shared" si="23"/>
        <v>1123.68</v>
      </c>
      <c r="I1520" s="11">
        <v>45383.305555555555</v>
      </c>
      <c r="J1520">
        <v>11</v>
      </c>
      <c r="K1520" t="s">
        <v>32</v>
      </c>
      <c r="L1520">
        <v>442</v>
      </c>
      <c r="M1520">
        <v>114</v>
      </c>
      <c r="N1520">
        <v>262</v>
      </c>
      <c r="O1520">
        <v>278</v>
      </c>
      <c r="P1520">
        <v>3</v>
      </c>
      <c r="Q1520">
        <v>54</v>
      </c>
      <c r="R1520" t="s">
        <v>41</v>
      </c>
      <c r="S1520">
        <v>44023.9</v>
      </c>
      <c r="T1520" t="s">
        <v>37</v>
      </c>
      <c r="U1520" t="s">
        <v>50</v>
      </c>
      <c r="V1520" t="b">
        <v>1</v>
      </c>
      <c r="W1520" t="s">
        <v>30</v>
      </c>
      <c r="X1520">
        <v>212</v>
      </c>
      <c r="Y1520">
        <v>456</v>
      </c>
    </row>
    <row r="1521" spans="1:25" x14ac:dyDescent="0.35">
      <c r="A1521">
        <v>1520</v>
      </c>
      <c r="B1521">
        <v>5934</v>
      </c>
      <c r="C1521">
        <v>177</v>
      </c>
      <c r="D1521" t="s">
        <v>39</v>
      </c>
      <c r="E1521" t="s">
        <v>47</v>
      </c>
      <c r="F1521">
        <v>1</v>
      </c>
      <c r="G1521">
        <v>391.81</v>
      </c>
      <c r="H1521">
        <f t="shared" si="23"/>
        <v>391.81</v>
      </c>
      <c r="I1521" s="12">
        <v>45480.04583333333</v>
      </c>
      <c r="J1521">
        <v>3</v>
      </c>
      <c r="K1521" t="s">
        <v>45</v>
      </c>
      <c r="L1521">
        <v>176</v>
      </c>
      <c r="M1521">
        <v>56</v>
      </c>
      <c r="N1521">
        <v>224</v>
      </c>
      <c r="O1521">
        <v>252</v>
      </c>
      <c r="P1521">
        <v>7</v>
      </c>
      <c r="Q1521">
        <v>28</v>
      </c>
      <c r="R1521" t="s">
        <v>46</v>
      </c>
      <c r="S1521">
        <v>97054.6</v>
      </c>
      <c r="T1521" t="s">
        <v>37</v>
      </c>
      <c r="U1521" t="s">
        <v>29</v>
      </c>
      <c r="V1521" t="b">
        <v>1</v>
      </c>
      <c r="W1521" t="s">
        <v>30</v>
      </c>
      <c r="X1521">
        <v>263</v>
      </c>
      <c r="Y1521">
        <v>414</v>
      </c>
    </row>
    <row r="1522" spans="1:25" x14ac:dyDescent="0.35">
      <c r="A1522">
        <v>1521</v>
      </c>
      <c r="B1522">
        <v>2996</v>
      </c>
      <c r="C1522">
        <v>754</v>
      </c>
      <c r="D1522" t="s">
        <v>39</v>
      </c>
      <c r="E1522" t="s">
        <v>25</v>
      </c>
      <c r="F1522">
        <v>1</v>
      </c>
      <c r="G1522">
        <v>1301.04</v>
      </c>
      <c r="H1522">
        <f t="shared" si="23"/>
        <v>1301.04</v>
      </c>
      <c r="I1522" s="11">
        <v>45429.032638888886</v>
      </c>
      <c r="J1522">
        <v>6</v>
      </c>
      <c r="K1522" t="s">
        <v>40</v>
      </c>
      <c r="L1522">
        <v>38</v>
      </c>
      <c r="M1522">
        <v>100</v>
      </c>
      <c r="N1522">
        <v>278</v>
      </c>
      <c r="O1522">
        <v>350</v>
      </c>
      <c r="P1522">
        <v>6</v>
      </c>
      <c r="Q1522">
        <v>61</v>
      </c>
      <c r="R1522" t="s">
        <v>27</v>
      </c>
      <c r="S1522">
        <v>81712.36</v>
      </c>
      <c r="T1522" t="s">
        <v>33</v>
      </c>
      <c r="U1522" t="s">
        <v>43</v>
      </c>
      <c r="V1522" t="b">
        <v>0</v>
      </c>
      <c r="W1522" t="s">
        <v>30</v>
      </c>
      <c r="X1522">
        <v>305</v>
      </c>
      <c r="Y1522">
        <v>327</v>
      </c>
    </row>
    <row r="1523" spans="1:25" x14ac:dyDescent="0.35">
      <c r="A1523">
        <v>1522</v>
      </c>
      <c r="B1523">
        <v>1782</v>
      </c>
      <c r="C1523">
        <v>564</v>
      </c>
      <c r="D1523" t="s">
        <v>38</v>
      </c>
      <c r="E1523" t="s">
        <v>25</v>
      </c>
      <c r="F1523">
        <v>2</v>
      </c>
      <c r="G1523">
        <v>1364.56</v>
      </c>
      <c r="H1523">
        <f t="shared" si="23"/>
        <v>2729.12</v>
      </c>
      <c r="I1523" s="12">
        <v>45395.188888888886</v>
      </c>
      <c r="J1523">
        <v>20</v>
      </c>
      <c r="K1523" t="s">
        <v>36</v>
      </c>
      <c r="L1523">
        <v>163</v>
      </c>
      <c r="M1523">
        <v>76</v>
      </c>
      <c r="N1523">
        <v>299</v>
      </c>
      <c r="O1523">
        <v>318</v>
      </c>
      <c r="P1523">
        <v>1</v>
      </c>
      <c r="Q1523">
        <v>21</v>
      </c>
      <c r="R1523" t="s">
        <v>41</v>
      </c>
      <c r="S1523">
        <v>85846.5</v>
      </c>
      <c r="T1523" t="s">
        <v>37</v>
      </c>
      <c r="U1523" t="s">
        <v>50</v>
      </c>
      <c r="V1523" t="b">
        <v>1</v>
      </c>
      <c r="W1523" t="s">
        <v>30</v>
      </c>
      <c r="X1523">
        <v>266</v>
      </c>
      <c r="Y1523">
        <v>424</v>
      </c>
    </row>
    <row r="1524" spans="1:25" x14ac:dyDescent="0.35">
      <c r="A1524">
        <v>1523</v>
      </c>
      <c r="B1524">
        <v>4906</v>
      </c>
      <c r="C1524">
        <v>383</v>
      </c>
      <c r="D1524" t="s">
        <v>38</v>
      </c>
      <c r="E1524" t="s">
        <v>25</v>
      </c>
      <c r="F1524">
        <v>4</v>
      </c>
      <c r="G1524">
        <v>1856.36</v>
      </c>
      <c r="H1524">
        <f t="shared" si="23"/>
        <v>7425.44</v>
      </c>
      <c r="I1524" s="11">
        <v>45311.061805555553</v>
      </c>
      <c r="J1524">
        <v>11</v>
      </c>
      <c r="K1524" t="s">
        <v>40</v>
      </c>
      <c r="L1524">
        <v>235</v>
      </c>
      <c r="M1524">
        <v>144</v>
      </c>
      <c r="N1524">
        <v>242</v>
      </c>
      <c r="O1524">
        <v>140</v>
      </c>
      <c r="P1524">
        <v>4</v>
      </c>
      <c r="Q1524">
        <v>52</v>
      </c>
      <c r="R1524" t="s">
        <v>41</v>
      </c>
      <c r="S1524">
        <v>118650.72</v>
      </c>
      <c r="T1524" t="s">
        <v>33</v>
      </c>
      <c r="U1524" t="s">
        <v>50</v>
      </c>
      <c r="V1524" t="b">
        <v>1</v>
      </c>
      <c r="W1524" t="s">
        <v>30</v>
      </c>
      <c r="X1524">
        <v>374</v>
      </c>
      <c r="Y1524">
        <v>268</v>
      </c>
    </row>
    <row r="1525" spans="1:25" x14ac:dyDescent="0.35">
      <c r="A1525">
        <v>1524</v>
      </c>
      <c r="B1525">
        <v>7878</v>
      </c>
      <c r="C1525">
        <v>887</v>
      </c>
      <c r="D1525" t="s">
        <v>39</v>
      </c>
      <c r="E1525" t="s">
        <v>25</v>
      </c>
      <c r="F1525">
        <v>3</v>
      </c>
      <c r="G1525">
        <v>485.38</v>
      </c>
      <c r="H1525">
        <f t="shared" si="23"/>
        <v>1456.1399999999999</v>
      </c>
      <c r="I1525" s="12">
        <v>45509.628472222219</v>
      </c>
      <c r="J1525">
        <v>12</v>
      </c>
      <c r="K1525" t="s">
        <v>26</v>
      </c>
      <c r="L1525">
        <v>219</v>
      </c>
      <c r="M1525">
        <v>127</v>
      </c>
      <c r="N1525">
        <v>126</v>
      </c>
      <c r="O1525">
        <v>322</v>
      </c>
      <c r="P1525">
        <v>1</v>
      </c>
      <c r="Q1525">
        <v>38</v>
      </c>
      <c r="R1525" t="s">
        <v>27</v>
      </c>
      <c r="S1525">
        <v>81914.720000000001</v>
      </c>
      <c r="T1525" t="s">
        <v>37</v>
      </c>
      <c r="U1525" t="s">
        <v>29</v>
      </c>
      <c r="V1525" t="b">
        <v>0</v>
      </c>
      <c r="W1525" t="s">
        <v>30</v>
      </c>
      <c r="X1525">
        <v>315</v>
      </c>
      <c r="Y1525">
        <v>219</v>
      </c>
    </row>
    <row r="1526" spans="1:25" x14ac:dyDescent="0.35">
      <c r="A1526">
        <v>1525</v>
      </c>
      <c r="B1526">
        <v>8489</v>
      </c>
      <c r="C1526">
        <v>537</v>
      </c>
      <c r="D1526" t="s">
        <v>24</v>
      </c>
      <c r="E1526" t="s">
        <v>25</v>
      </c>
      <c r="F1526">
        <v>1</v>
      </c>
      <c r="G1526">
        <v>801.78</v>
      </c>
      <c r="H1526">
        <f t="shared" si="23"/>
        <v>801.78</v>
      </c>
      <c r="I1526" s="11">
        <v>45406.034722222219</v>
      </c>
      <c r="J1526">
        <v>11</v>
      </c>
      <c r="K1526" t="s">
        <v>45</v>
      </c>
      <c r="L1526">
        <v>146</v>
      </c>
      <c r="M1526">
        <v>127</v>
      </c>
      <c r="N1526">
        <v>242</v>
      </c>
      <c r="O1526">
        <v>386</v>
      </c>
      <c r="P1526">
        <v>6</v>
      </c>
      <c r="Q1526">
        <v>25</v>
      </c>
      <c r="R1526" t="s">
        <v>27</v>
      </c>
      <c r="S1526">
        <v>53104.94</v>
      </c>
      <c r="T1526" t="s">
        <v>42</v>
      </c>
      <c r="U1526" t="s">
        <v>29</v>
      </c>
      <c r="V1526" t="b">
        <v>0</v>
      </c>
      <c r="W1526" t="s">
        <v>35</v>
      </c>
      <c r="X1526">
        <v>117</v>
      </c>
      <c r="Y1526">
        <v>479</v>
      </c>
    </row>
    <row r="1527" spans="1:25" x14ac:dyDescent="0.35">
      <c r="A1527">
        <v>1526</v>
      </c>
      <c r="B1527">
        <v>2029</v>
      </c>
      <c r="C1527">
        <v>808</v>
      </c>
      <c r="D1527" t="s">
        <v>24</v>
      </c>
      <c r="E1527" t="s">
        <v>47</v>
      </c>
      <c r="F1527">
        <v>1</v>
      </c>
      <c r="G1527">
        <v>1524.22</v>
      </c>
      <c r="H1527">
        <f t="shared" si="23"/>
        <v>1524.22</v>
      </c>
      <c r="I1527" s="12">
        <v>45346.142361111109</v>
      </c>
      <c r="J1527">
        <v>3</v>
      </c>
      <c r="K1527" t="s">
        <v>32</v>
      </c>
      <c r="L1527">
        <v>376</v>
      </c>
      <c r="M1527">
        <v>131</v>
      </c>
      <c r="N1527">
        <v>119</v>
      </c>
      <c r="O1527">
        <v>485</v>
      </c>
      <c r="P1527">
        <v>3</v>
      </c>
      <c r="Q1527">
        <v>40</v>
      </c>
      <c r="R1527" t="s">
        <v>27</v>
      </c>
      <c r="S1527">
        <v>82244.67</v>
      </c>
      <c r="T1527" t="s">
        <v>33</v>
      </c>
      <c r="U1527" t="s">
        <v>34</v>
      </c>
      <c r="V1527" t="b">
        <v>0</v>
      </c>
      <c r="W1527" t="s">
        <v>30</v>
      </c>
      <c r="X1527">
        <v>365</v>
      </c>
      <c r="Y1527">
        <v>327</v>
      </c>
    </row>
    <row r="1528" spans="1:25" x14ac:dyDescent="0.35">
      <c r="A1528">
        <v>1527</v>
      </c>
      <c r="B1528">
        <v>2816</v>
      </c>
      <c r="C1528">
        <v>783</v>
      </c>
      <c r="D1528" t="s">
        <v>52</v>
      </c>
      <c r="E1528" t="s">
        <v>25</v>
      </c>
      <c r="F1528">
        <v>2</v>
      </c>
      <c r="G1528">
        <v>1020.56</v>
      </c>
      <c r="H1528">
        <f t="shared" si="23"/>
        <v>2041.12</v>
      </c>
      <c r="I1528" s="11">
        <v>45361.688194444447</v>
      </c>
      <c r="J1528">
        <v>1</v>
      </c>
      <c r="K1528" t="s">
        <v>40</v>
      </c>
      <c r="L1528">
        <v>215</v>
      </c>
      <c r="M1528">
        <v>72</v>
      </c>
      <c r="N1528">
        <v>193</v>
      </c>
      <c r="O1528">
        <v>131</v>
      </c>
      <c r="P1528">
        <v>5</v>
      </c>
      <c r="Q1528">
        <v>23</v>
      </c>
      <c r="R1528" t="s">
        <v>46</v>
      </c>
      <c r="S1528">
        <v>105742.85</v>
      </c>
      <c r="T1528" t="s">
        <v>37</v>
      </c>
      <c r="U1528" t="s">
        <v>43</v>
      </c>
      <c r="V1528" t="b">
        <v>0</v>
      </c>
      <c r="W1528" t="s">
        <v>30</v>
      </c>
      <c r="X1528">
        <v>469</v>
      </c>
      <c r="Y1528">
        <v>230</v>
      </c>
    </row>
    <row r="1529" spans="1:25" x14ac:dyDescent="0.35">
      <c r="A1529">
        <v>1528</v>
      </c>
      <c r="B1529">
        <v>9189</v>
      </c>
      <c r="C1529">
        <v>888</v>
      </c>
      <c r="D1529" t="s">
        <v>51</v>
      </c>
      <c r="E1529" t="s">
        <v>25</v>
      </c>
      <c r="F1529">
        <v>3</v>
      </c>
      <c r="G1529">
        <v>1829.82</v>
      </c>
      <c r="H1529">
        <f t="shared" si="23"/>
        <v>5489.46</v>
      </c>
      <c r="I1529" s="12">
        <v>45510.513194444444</v>
      </c>
      <c r="J1529">
        <v>1</v>
      </c>
      <c r="K1529" t="s">
        <v>40</v>
      </c>
      <c r="L1529">
        <v>253</v>
      </c>
      <c r="M1529">
        <v>86</v>
      </c>
      <c r="N1529">
        <v>188</v>
      </c>
      <c r="O1529">
        <v>470</v>
      </c>
      <c r="P1529">
        <v>2</v>
      </c>
      <c r="Q1529">
        <v>67</v>
      </c>
      <c r="R1529" t="s">
        <v>46</v>
      </c>
      <c r="S1529">
        <v>110024</v>
      </c>
      <c r="T1529" t="s">
        <v>33</v>
      </c>
      <c r="U1529" t="s">
        <v>29</v>
      </c>
      <c r="V1529" t="b">
        <v>1</v>
      </c>
      <c r="W1529" t="s">
        <v>30</v>
      </c>
      <c r="X1529">
        <v>382</v>
      </c>
      <c r="Y1529">
        <v>92</v>
      </c>
    </row>
    <row r="1530" spans="1:25" x14ac:dyDescent="0.35">
      <c r="A1530">
        <v>1529</v>
      </c>
      <c r="B1530">
        <v>9782</v>
      </c>
      <c r="C1530">
        <v>888</v>
      </c>
      <c r="D1530" t="s">
        <v>51</v>
      </c>
      <c r="E1530" t="s">
        <v>47</v>
      </c>
      <c r="F1530">
        <v>3</v>
      </c>
      <c r="G1530">
        <v>1302.83</v>
      </c>
      <c r="H1530">
        <f t="shared" si="23"/>
        <v>3908.49</v>
      </c>
      <c r="I1530" s="11">
        <v>45439.729166666664</v>
      </c>
      <c r="J1530">
        <v>12</v>
      </c>
      <c r="K1530" t="s">
        <v>45</v>
      </c>
      <c r="L1530">
        <v>18</v>
      </c>
      <c r="M1530">
        <v>59</v>
      </c>
      <c r="N1530">
        <v>153</v>
      </c>
      <c r="O1530">
        <v>421</v>
      </c>
      <c r="P1530">
        <v>2</v>
      </c>
      <c r="Q1530">
        <v>29</v>
      </c>
      <c r="R1530" t="s">
        <v>46</v>
      </c>
      <c r="S1530">
        <v>115869.57</v>
      </c>
      <c r="T1530" t="s">
        <v>42</v>
      </c>
      <c r="U1530" t="s">
        <v>43</v>
      </c>
      <c r="V1530" t="b">
        <v>1</v>
      </c>
      <c r="W1530" t="s">
        <v>30</v>
      </c>
      <c r="X1530">
        <v>193</v>
      </c>
      <c r="Y1530">
        <v>153</v>
      </c>
    </row>
    <row r="1531" spans="1:25" x14ac:dyDescent="0.35">
      <c r="A1531">
        <v>1530</v>
      </c>
      <c r="B1531">
        <v>1269</v>
      </c>
      <c r="C1531">
        <v>431</v>
      </c>
      <c r="D1531" t="s">
        <v>31</v>
      </c>
      <c r="E1531" t="s">
        <v>47</v>
      </c>
      <c r="F1531">
        <v>3</v>
      </c>
      <c r="G1531">
        <v>1937.73</v>
      </c>
      <c r="H1531">
        <f t="shared" si="23"/>
        <v>5813.1900000000005</v>
      </c>
      <c r="I1531" s="12">
        <v>45335.015277777777</v>
      </c>
      <c r="J1531">
        <v>3</v>
      </c>
      <c r="K1531" t="s">
        <v>26</v>
      </c>
      <c r="L1531">
        <v>332</v>
      </c>
      <c r="M1531">
        <v>104</v>
      </c>
      <c r="N1531">
        <v>268</v>
      </c>
      <c r="O1531">
        <v>298</v>
      </c>
      <c r="P1531">
        <v>5</v>
      </c>
      <c r="Q1531">
        <v>26</v>
      </c>
      <c r="R1531" t="s">
        <v>27</v>
      </c>
      <c r="S1531">
        <v>83399.009999999995</v>
      </c>
      <c r="T1531" t="s">
        <v>28</v>
      </c>
      <c r="U1531" t="s">
        <v>29</v>
      </c>
      <c r="V1531" t="b">
        <v>1</v>
      </c>
      <c r="W1531" t="s">
        <v>30</v>
      </c>
      <c r="X1531">
        <v>174</v>
      </c>
      <c r="Y1531">
        <v>452</v>
      </c>
    </row>
    <row r="1532" spans="1:25" x14ac:dyDescent="0.35">
      <c r="A1532">
        <v>1531</v>
      </c>
      <c r="B1532">
        <v>9443</v>
      </c>
      <c r="C1532">
        <v>363</v>
      </c>
      <c r="D1532" t="s">
        <v>24</v>
      </c>
      <c r="E1532" t="s">
        <v>47</v>
      </c>
      <c r="F1532">
        <v>3</v>
      </c>
      <c r="G1532">
        <v>1363.69</v>
      </c>
      <c r="H1532">
        <f t="shared" si="23"/>
        <v>4091.07</v>
      </c>
      <c r="I1532" s="11">
        <v>45504.166666666664</v>
      </c>
      <c r="J1532">
        <v>2</v>
      </c>
      <c r="K1532" t="s">
        <v>45</v>
      </c>
      <c r="L1532">
        <v>188</v>
      </c>
      <c r="M1532">
        <v>131</v>
      </c>
      <c r="N1532">
        <v>248</v>
      </c>
      <c r="O1532">
        <v>362</v>
      </c>
      <c r="P1532">
        <v>3</v>
      </c>
      <c r="Q1532">
        <v>59</v>
      </c>
      <c r="R1532" t="s">
        <v>41</v>
      </c>
      <c r="S1532">
        <v>90214.92</v>
      </c>
      <c r="T1532" t="s">
        <v>42</v>
      </c>
      <c r="U1532" t="s">
        <v>34</v>
      </c>
      <c r="V1532" t="b">
        <v>1</v>
      </c>
      <c r="W1532" t="s">
        <v>30</v>
      </c>
      <c r="X1532">
        <v>209</v>
      </c>
      <c r="Y1532">
        <v>246</v>
      </c>
    </row>
    <row r="1533" spans="1:25" x14ac:dyDescent="0.35">
      <c r="A1533">
        <v>1532</v>
      </c>
      <c r="B1533">
        <v>4963</v>
      </c>
      <c r="C1533">
        <v>265</v>
      </c>
      <c r="D1533" t="s">
        <v>38</v>
      </c>
      <c r="E1533" t="s">
        <v>47</v>
      </c>
      <c r="F1533">
        <v>2</v>
      </c>
      <c r="G1533">
        <v>493.32</v>
      </c>
      <c r="H1533">
        <f t="shared" si="23"/>
        <v>986.64</v>
      </c>
      <c r="I1533" s="12">
        <v>45436.854166666664</v>
      </c>
      <c r="J1533">
        <v>17</v>
      </c>
      <c r="K1533" t="s">
        <v>26</v>
      </c>
      <c r="L1533">
        <v>30</v>
      </c>
      <c r="M1533">
        <v>62</v>
      </c>
      <c r="N1533">
        <v>147</v>
      </c>
      <c r="O1533">
        <v>117</v>
      </c>
      <c r="P1533">
        <v>1</v>
      </c>
      <c r="Q1533">
        <v>50</v>
      </c>
      <c r="R1533" t="s">
        <v>46</v>
      </c>
      <c r="S1533">
        <v>57432.63</v>
      </c>
      <c r="T1533" t="s">
        <v>42</v>
      </c>
      <c r="U1533" t="s">
        <v>34</v>
      </c>
      <c r="V1533" t="b">
        <v>1</v>
      </c>
      <c r="W1533" t="s">
        <v>30</v>
      </c>
      <c r="X1533">
        <v>271</v>
      </c>
      <c r="Y1533">
        <v>114</v>
      </c>
    </row>
    <row r="1534" spans="1:25" x14ac:dyDescent="0.35">
      <c r="A1534">
        <v>1533</v>
      </c>
      <c r="B1534">
        <v>3352</v>
      </c>
      <c r="C1534">
        <v>899</v>
      </c>
      <c r="D1534" t="s">
        <v>51</v>
      </c>
      <c r="E1534" t="s">
        <v>47</v>
      </c>
      <c r="F1534">
        <v>5</v>
      </c>
      <c r="G1534">
        <v>1138.71</v>
      </c>
      <c r="H1534">
        <f t="shared" si="23"/>
        <v>5693.55</v>
      </c>
      <c r="I1534" s="11">
        <v>45513.018750000003</v>
      </c>
      <c r="J1534">
        <v>4</v>
      </c>
      <c r="K1534" t="s">
        <v>40</v>
      </c>
      <c r="L1534">
        <v>338</v>
      </c>
      <c r="M1534">
        <v>61</v>
      </c>
      <c r="N1534">
        <v>193</v>
      </c>
      <c r="O1534">
        <v>221</v>
      </c>
      <c r="P1534">
        <v>8</v>
      </c>
      <c r="Q1534">
        <v>44</v>
      </c>
      <c r="R1534" t="s">
        <v>46</v>
      </c>
      <c r="S1534">
        <v>46463.46</v>
      </c>
      <c r="T1534" t="s">
        <v>37</v>
      </c>
      <c r="U1534" t="s">
        <v>34</v>
      </c>
      <c r="V1534" t="b">
        <v>0</v>
      </c>
      <c r="W1534" t="s">
        <v>30</v>
      </c>
      <c r="X1534">
        <v>158</v>
      </c>
      <c r="Y1534">
        <v>280</v>
      </c>
    </row>
    <row r="1535" spans="1:25" x14ac:dyDescent="0.35">
      <c r="A1535">
        <v>1534</v>
      </c>
      <c r="B1535">
        <v>5772</v>
      </c>
      <c r="C1535">
        <v>175</v>
      </c>
      <c r="D1535" t="s">
        <v>49</v>
      </c>
      <c r="E1535" t="s">
        <v>47</v>
      </c>
      <c r="F1535">
        <v>5</v>
      </c>
      <c r="G1535">
        <v>1557.56</v>
      </c>
      <c r="H1535">
        <f t="shared" si="23"/>
        <v>7787.7999999999993</v>
      </c>
      <c r="I1535" s="12">
        <v>45331.830555555556</v>
      </c>
      <c r="J1535">
        <v>20</v>
      </c>
      <c r="K1535" t="s">
        <v>26</v>
      </c>
      <c r="L1535">
        <v>211</v>
      </c>
      <c r="M1535">
        <v>126</v>
      </c>
      <c r="N1535">
        <v>276</v>
      </c>
      <c r="O1535">
        <v>119</v>
      </c>
      <c r="P1535">
        <v>7</v>
      </c>
      <c r="Q1535">
        <v>42</v>
      </c>
      <c r="R1535" t="s">
        <v>27</v>
      </c>
      <c r="S1535">
        <v>56602.58</v>
      </c>
      <c r="T1535" t="s">
        <v>37</v>
      </c>
      <c r="U1535" t="s">
        <v>29</v>
      </c>
      <c r="V1535" t="b">
        <v>0</v>
      </c>
      <c r="W1535" t="s">
        <v>30</v>
      </c>
      <c r="X1535">
        <v>308</v>
      </c>
      <c r="Y1535">
        <v>421</v>
      </c>
    </row>
    <row r="1536" spans="1:25" x14ac:dyDescent="0.35">
      <c r="A1536">
        <v>1535</v>
      </c>
      <c r="B1536">
        <v>8032</v>
      </c>
      <c r="C1536">
        <v>383</v>
      </c>
      <c r="D1536" t="s">
        <v>24</v>
      </c>
      <c r="E1536" t="s">
        <v>25</v>
      </c>
      <c r="F1536">
        <v>1</v>
      </c>
      <c r="G1536">
        <v>1351.89</v>
      </c>
      <c r="H1536">
        <f t="shared" si="23"/>
        <v>1351.89</v>
      </c>
      <c r="I1536" s="11">
        <v>45478.03402777778</v>
      </c>
      <c r="J1536">
        <v>10</v>
      </c>
      <c r="K1536" t="s">
        <v>26</v>
      </c>
      <c r="L1536">
        <v>384</v>
      </c>
      <c r="M1536">
        <v>94</v>
      </c>
      <c r="N1536">
        <v>228</v>
      </c>
      <c r="O1536">
        <v>258</v>
      </c>
      <c r="P1536">
        <v>6</v>
      </c>
      <c r="Q1536">
        <v>20</v>
      </c>
      <c r="R1536" t="s">
        <v>46</v>
      </c>
      <c r="S1536">
        <v>70642.48</v>
      </c>
      <c r="T1536" t="s">
        <v>37</v>
      </c>
      <c r="U1536" t="s">
        <v>34</v>
      </c>
      <c r="V1536" t="b">
        <v>1</v>
      </c>
      <c r="W1536" t="s">
        <v>30</v>
      </c>
      <c r="X1536">
        <v>352</v>
      </c>
      <c r="Y1536">
        <v>438</v>
      </c>
    </row>
    <row r="1537" spans="1:25" x14ac:dyDescent="0.35">
      <c r="A1537">
        <v>1536</v>
      </c>
      <c r="B1537">
        <v>1025</v>
      </c>
      <c r="C1537">
        <v>895</v>
      </c>
      <c r="D1537" t="s">
        <v>38</v>
      </c>
      <c r="E1537" t="s">
        <v>25</v>
      </c>
      <c r="F1537">
        <v>4</v>
      </c>
      <c r="G1537">
        <v>239.83</v>
      </c>
      <c r="H1537">
        <f t="shared" si="23"/>
        <v>959.32</v>
      </c>
      <c r="I1537" s="12">
        <v>45295.524305555555</v>
      </c>
      <c r="J1537">
        <v>18</v>
      </c>
      <c r="K1537" t="s">
        <v>32</v>
      </c>
      <c r="L1537">
        <v>443</v>
      </c>
      <c r="M1537">
        <v>84</v>
      </c>
      <c r="N1537">
        <v>236</v>
      </c>
      <c r="O1537">
        <v>472</v>
      </c>
      <c r="P1537">
        <v>2</v>
      </c>
      <c r="Q1537">
        <v>19</v>
      </c>
      <c r="R1537" t="s">
        <v>27</v>
      </c>
      <c r="S1537">
        <v>66590.06</v>
      </c>
      <c r="T1537" t="s">
        <v>42</v>
      </c>
      <c r="U1537" t="s">
        <v>34</v>
      </c>
      <c r="V1537" t="b">
        <v>1</v>
      </c>
      <c r="W1537" t="s">
        <v>48</v>
      </c>
      <c r="X1537">
        <v>125</v>
      </c>
      <c r="Y1537">
        <v>158</v>
      </c>
    </row>
    <row r="1538" spans="1:25" x14ac:dyDescent="0.35">
      <c r="A1538">
        <v>1537</v>
      </c>
      <c r="B1538">
        <v>6780</v>
      </c>
      <c r="C1538">
        <v>163</v>
      </c>
      <c r="D1538" t="s">
        <v>31</v>
      </c>
      <c r="E1538" t="s">
        <v>25</v>
      </c>
      <c r="F1538">
        <v>4</v>
      </c>
      <c r="G1538">
        <v>1656.62</v>
      </c>
      <c r="H1538">
        <f t="shared" si="23"/>
        <v>6626.48</v>
      </c>
      <c r="I1538" s="11">
        <v>45331.462500000001</v>
      </c>
      <c r="J1538">
        <v>9</v>
      </c>
      <c r="K1538" t="s">
        <v>32</v>
      </c>
      <c r="L1538">
        <v>433</v>
      </c>
      <c r="M1538">
        <v>54</v>
      </c>
      <c r="N1538">
        <v>163</v>
      </c>
      <c r="O1538">
        <v>115</v>
      </c>
      <c r="P1538">
        <v>4</v>
      </c>
      <c r="Q1538">
        <v>54</v>
      </c>
      <c r="R1538" t="s">
        <v>27</v>
      </c>
      <c r="S1538">
        <v>43296.51</v>
      </c>
      <c r="T1538" t="s">
        <v>28</v>
      </c>
      <c r="U1538" t="s">
        <v>50</v>
      </c>
      <c r="V1538" t="b">
        <v>1</v>
      </c>
      <c r="W1538" t="s">
        <v>48</v>
      </c>
      <c r="X1538">
        <v>402</v>
      </c>
      <c r="Y1538">
        <v>263</v>
      </c>
    </row>
    <row r="1539" spans="1:25" x14ac:dyDescent="0.35">
      <c r="A1539">
        <v>1538</v>
      </c>
      <c r="B1539">
        <v>4941</v>
      </c>
      <c r="C1539">
        <v>491</v>
      </c>
      <c r="D1539" t="s">
        <v>24</v>
      </c>
      <c r="E1539" t="s">
        <v>47</v>
      </c>
      <c r="F1539">
        <v>3</v>
      </c>
      <c r="G1539">
        <v>1260.0999999999999</v>
      </c>
      <c r="H1539">
        <f t="shared" ref="H1539:H1602" si="24">G1539*F1539</f>
        <v>3780.2999999999997</v>
      </c>
      <c r="I1539" s="12">
        <v>45363.756249999999</v>
      </c>
      <c r="J1539">
        <v>5</v>
      </c>
      <c r="K1539" t="s">
        <v>36</v>
      </c>
      <c r="L1539">
        <v>272</v>
      </c>
      <c r="M1539">
        <v>138</v>
      </c>
      <c r="N1539">
        <v>108</v>
      </c>
      <c r="O1539">
        <v>103</v>
      </c>
      <c r="P1539">
        <v>4</v>
      </c>
      <c r="Q1539">
        <v>55</v>
      </c>
      <c r="R1539" t="s">
        <v>46</v>
      </c>
      <c r="S1539">
        <v>96539.24</v>
      </c>
      <c r="T1539" t="s">
        <v>37</v>
      </c>
      <c r="U1539" t="s">
        <v>29</v>
      </c>
      <c r="V1539" t="b">
        <v>1</v>
      </c>
      <c r="W1539" t="s">
        <v>35</v>
      </c>
      <c r="X1539">
        <v>183</v>
      </c>
      <c r="Y1539">
        <v>224</v>
      </c>
    </row>
    <row r="1540" spans="1:25" x14ac:dyDescent="0.35">
      <c r="A1540">
        <v>1539</v>
      </c>
      <c r="B1540">
        <v>7825</v>
      </c>
      <c r="C1540">
        <v>497</v>
      </c>
      <c r="D1540" t="s">
        <v>39</v>
      </c>
      <c r="E1540" t="s">
        <v>25</v>
      </c>
      <c r="F1540">
        <v>3</v>
      </c>
      <c r="G1540">
        <v>1814.56</v>
      </c>
      <c r="H1540">
        <f t="shared" si="24"/>
        <v>5443.68</v>
      </c>
      <c r="I1540" s="11">
        <v>45370.867361111108</v>
      </c>
      <c r="J1540">
        <v>5</v>
      </c>
      <c r="K1540" t="s">
        <v>32</v>
      </c>
      <c r="L1540">
        <v>4</v>
      </c>
      <c r="M1540">
        <v>142</v>
      </c>
      <c r="N1540">
        <v>144</v>
      </c>
      <c r="O1540">
        <v>267</v>
      </c>
      <c r="P1540">
        <v>6</v>
      </c>
      <c r="Q1540">
        <v>57</v>
      </c>
      <c r="R1540" t="s">
        <v>41</v>
      </c>
      <c r="S1540">
        <v>79535.210000000006</v>
      </c>
      <c r="T1540" t="s">
        <v>28</v>
      </c>
      <c r="U1540" t="s">
        <v>43</v>
      </c>
      <c r="V1540" t="b">
        <v>1</v>
      </c>
      <c r="W1540" t="s">
        <v>30</v>
      </c>
      <c r="X1540">
        <v>283</v>
      </c>
      <c r="Y1540">
        <v>203</v>
      </c>
    </row>
    <row r="1541" spans="1:25" x14ac:dyDescent="0.35">
      <c r="A1541">
        <v>1540</v>
      </c>
      <c r="B1541">
        <v>4068</v>
      </c>
      <c r="C1541">
        <v>440</v>
      </c>
      <c r="D1541" t="s">
        <v>31</v>
      </c>
      <c r="E1541" t="s">
        <v>47</v>
      </c>
      <c r="F1541">
        <v>4</v>
      </c>
      <c r="G1541">
        <v>917.03</v>
      </c>
      <c r="H1541">
        <f t="shared" si="24"/>
        <v>3668.12</v>
      </c>
      <c r="I1541" s="12">
        <v>45310.253472222219</v>
      </c>
      <c r="J1541">
        <v>14</v>
      </c>
      <c r="K1541" t="s">
        <v>45</v>
      </c>
      <c r="L1541">
        <v>496</v>
      </c>
      <c r="M1541">
        <v>142</v>
      </c>
      <c r="N1541">
        <v>122</v>
      </c>
      <c r="O1541">
        <v>449</v>
      </c>
      <c r="P1541">
        <v>3</v>
      </c>
      <c r="Q1541">
        <v>63</v>
      </c>
      <c r="R1541" t="s">
        <v>27</v>
      </c>
      <c r="S1541">
        <v>99009.14</v>
      </c>
      <c r="T1541" t="s">
        <v>33</v>
      </c>
      <c r="U1541" t="s">
        <v>50</v>
      </c>
      <c r="V1541" t="b">
        <v>0</v>
      </c>
      <c r="W1541" t="s">
        <v>30</v>
      </c>
      <c r="X1541">
        <v>430</v>
      </c>
      <c r="Y1541">
        <v>169</v>
      </c>
    </row>
    <row r="1542" spans="1:25" x14ac:dyDescent="0.35">
      <c r="A1542">
        <v>1541</v>
      </c>
      <c r="B1542">
        <v>2402</v>
      </c>
      <c r="C1542">
        <v>161</v>
      </c>
      <c r="D1542" t="s">
        <v>24</v>
      </c>
      <c r="E1542" t="s">
        <v>25</v>
      </c>
      <c r="F1542">
        <v>5</v>
      </c>
      <c r="G1542">
        <v>1865.77</v>
      </c>
      <c r="H1542">
        <f t="shared" si="24"/>
        <v>9328.85</v>
      </c>
      <c r="I1542" s="11">
        <v>45488.916666666664</v>
      </c>
      <c r="J1542">
        <v>6</v>
      </c>
      <c r="K1542" t="s">
        <v>32</v>
      </c>
      <c r="L1542">
        <v>311</v>
      </c>
      <c r="M1542">
        <v>131</v>
      </c>
      <c r="N1542">
        <v>151</v>
      </c>
      <c r="O1542">
        <v>456</v>
      </c>
      <c r="P1542">
        <v>10</v>
      </c>
      <c r="Q1542">
        <v>47</v>
      </c>
      <c r="R1542" t="s">
        <v>27</v>
      </c>
      <c r="S1542">
        <v>76830.289999999994</v>
      </c>
      <c r="T1542" t="s">
        <v>33</v>
      </c>
      <c r="U1542" t="s">
        <v>34</v>
      </c>
      <c r="V1542" t="b">
        <v>0</v>
      </c>
      <c r="W1542" t="s">
        <v>30</v>
      </c>
      <c r="X1542">
        <v>324</v>
      </c>
      <c r="Y1542">
        <v>291</v>
      </c>
    </row>
    <row r="1543" spans="1:25" x14ac:dyDescent="0.35">
      <c r="A1543">
        <v>1542</v>
      </c>
      <c r="B1543">
        <v>9576</v>
      </c>
      <c r="C1543">
        <v>364</v>
      </c>
      <c r="D1543" t="s">
        <v>38</v>
      </c>
      <c r="E1543" t="s">
        <v>47</v>
      </c>
      <c r="F1543">
        <v>4</v>
      </c>
      <c r="G1543">
        <v>1812.53</v>
      </c>
      <c r="H1543">
        <f t="shared" si="24"/>
        <v>7250.12</v>
      </c>
      <c r="I1543" s="12">
        <v>45484.078472222223</v>
      </c>
      <c r="J1543">
        <v>7</v>
      </c>
      <c r="K1543" t="s">
        <v>45</v>
      </c>
      <c r="L1543">
        <v>278</v>
      </c>
      <c r="M1543">
        <v>98</v>
      </c>
      <c r="N1543">
        <v>201</v>
      </c>
      <c r="O1543">
        <v>238</v>
      </c>
      <c r="P1543">
        <v>5</v>
      </c>
      <c r="Q1543">
        <v>62</v>
      </c>
      <c r="R1543" t="s">
        <v>46</v>
      </c>
      <c r="S1543">
        <v>86661.22</v>
      </c>
      <c r="T1543" t="s">
        <v>42</v>
      </c>
      <c r="U1543" t="s">
        <v>29</v>
      </c>
      <c r="V1543" t="b">
        <v>1</v>
      </c>
      <c r="W1543" t="s">
        <v>35</v>
      </c>
      <c r="X1543">
        <v>327</v>
      </c>
      <c r="Y1543">
        <v>209</v>
      </c>
    </row>
    <row r="1544" spans="1:25" x14ac:dyDescent="0.35">
      <c r="A1544">
        <v>1543</v>
      </c>
      <c r="B1544">
        <v>6908</v>
      </c>
      <c r="C1544">
        <v>932</v>
      </c>
      <c r="D1544" t="s">
        <v>49</v>
      </c>
      <c r="E1544" t="s">
        <v>47</v>
      </c>
      <c r="F1544">
        <v>3</v>
      </c>
      <c r="G1544">
        <v>1652.94</v>
      </c>
      <c r="H1544">
        <f t="shared" si="24"/>
        <v>4958.82</v>
      </c>
      <c r="I1544" s="11">
        <v>45369.459722222222</v>
      </c>
      <c r="J1544">
        <v>2</v>
      </c>
      <c r="K1544" t="s">
        <v>32</v>
      </c>
      <c r="L1544">
        <v>103</v>
      </c>
      <c r="M1544">
        <v>72</v>
      </c>
      <c r="N1544">
        <v>224</v>
      </c>
      <c r="O1544">
        <v>315</v>
      </c>
      <c r="P1544">
        <v>10</v>
      </c>
      <c r="Q1544">
        <v>36</v>
      </c>
      <c r="R1544" t="s">
        <v>46</v>
      </c>
      <c r="S1544">
        <v>71282.899999999994</v>
      </c>
      <c r="T1544" t="s">
        <v>28</v>
      </c>
      <c r="U1544" t="s">
        <v>50</v>
      </c>
      <c r="V1544" t="b">
        <v>0</v>
      </c>
      <c r="W1544" t="s">
        <v>48</v>
      </c>
      <c r="X1544">
        <v>217</v>
      </c>
      <c r="Y1544">
        <v>277</v>
      </c>
    </row>
    <row r="1545" spans="1:25" x14ac:dyDescent="0.35">
      <c r="A1545">
        <v>1544</v>
      </c>
      <c r="B1545">
        <v>2108</v>
      </c>
      <c r="C1545">
        <v>371</v>
      </c>
      <c r="D1545" t="s">
        <v>52</v>
      </c>
      <c r="E1545" t="s">
        <v>47</v>
      </c>
      <c r="F1545">
        <v>2</v>
      </c>
      <c r="G1545">
        <v>834.87</v>
      </c>
      <c r="H1545">
        <f t="shared" si="24"/>
        <v>1669.74</v>
      </c>
      <c r="I1545" s="12">
        <v>45495.463194444441</v>
      </c>
      <c r="J1545">
        <v>1</v>
      </c>
      <c r="K1545" t="s">
        <v>26</v>
      </c>
      <c r="L1545">
        <v>258</v>
      </c>
      <c r="M1545">
        <v>144</v>
      </c>
      <c r="N1545">
        <v>116</v>
      </c>
      <c r="O1545">
        <v>366</v>
      </c>
      <c r="P1545">
        <v>6</v>
      </c>
      <c r="Q1545">
        <v>54</v>
      </c>
      <c r="R1545" t="s">
        <v>46</v>
      </c>
      <c r="S1545">
        <v>71742.77</v>
      </c>
      <c r="T1545" t="s">
        <v>33</v>
      </c>
      <c r="U1545" t="s">
        <v>34</v>
      </c>
      <c r="V1545" t="b">
        <v>1</v>
      </c>
      <c r="W1545" t="s">
        <v>30</v>
      </c>
      <c r="X1545">
        <v>256</v>
      </c>
      <c r="Y1545">
        <v>116</v>
      </c>
    </row>
    <row r="1546" spans="1:25" x14ac:dyDescent="0.35">
      <c r="A1546">
        <v>1545</v>
      </c>
      <c r="B1546">
        <v>9618</v>
      </c>
      <c r="C1546">
        <v>282</v>
      </c>
      <c r="D1546" t="s">
        <v>52</v>
      </c>
      <c r="E1546" t="s">
        <v>25</v>
      </c>
      <c r="F1546">
        <v>3</v>
      </c>
      <c r="G1546">
        <v>1172.6300000000001</v>
      </c>
      <c r="H1546">
        <f t="shared" si="24"/>
        <v>3517.8900000000003</v>
      </c>
      <c r="I1546" s="11">
        <v>45393.741666666669</v>
      </c>
      <c r="J1546">
        <v>7</v>
      </c>
      <c r="K1546" t="s">
        <v>40</v>
      </c>
      <c r="L1546">
        <v>376</v>
      </c>
      <c r="M1546">
        <v>112</v>
      </c>
      <c r="N1546">
        <v>204</v>
      </c>
      <c r="O1546">
        <v>108</v>
      </c>
      <c r="P1546">
        <v>8</v>
      </c>
      <c r="Q1546">
        <v>35</v>
      </c>
      <c r="R1546" t="s">
        <v>41</v>
      </c>
      <c r="S1546">
        <v>51436.62</v>
      </c>
      <c r="T1546" t="s">
        <v>37</v>
      </c>
      <c r="U1546" t="s">
        <v>29</v>
      </c>
      <c r="V1546" t="b">
        <v>0</v>
      </c>
      <c r="W1546" t="s">
        <v>30</v>
      </c>
      <c r="X1546">
        <v>355</v>
      </c>
      <c r="Y1546">
        <v>475</v>
      </c>
    </row>
    <row r="1547" spans="1:25" x14ac:dyDescent="0.35">
      <c r="A1547">
        <v>1546</v>
      </c>
      <c r="B1547">
        <v>9914</v>
      </c>
      <c r="C1547">
        <v>551</v>
      </c>
      <c r="D1547" t="s">
        <v>44</v>
      </c>
      <c r="E1547" t="s">
        <v>47</v>
      </c>
      <c r="F1547">
        <v>1</v>
      </c>
      <c r="G1547">
        <v>671.93</v>
      </c>
      <c r="H1547">
        <f t="shared" si="24"/>
        <v>671.93</v>
      </c>
      <c r="I1547" s="12">
        <v>45509.355555555558</v>
      </c>
      <c r="J1547">
        <v>14</v>
      </c>
      <c r="K1547" t="s">
        <v>26</v>
      </c>
      <c r="L1547">
        <v>107</v>
      </c>
      <c r="M1547">
        <v>115</v>
      </c>
      <c r="N1547">
        <v>113</v>
      </c>
      <c r="O1547">
        <v>140</v>
      </c>
      <c r="P1547">
        <v>7</v>
      </c>
      <c r="Q1547">
        <v>25</v>
      </c>
      <c r="R1547" t="s">
        <v>41</v>
      </c>
      <c r="S1547">
        <v>113090.01</v>
      </c>
      <c r="T1547" t="s">
        <v>42</v>
      </c>
      <c r="U1547" t="s">
        <v>29</v>
      </c>
      <c r="V1547" t="b">
        <v>1</v>
      </c>
      <c r="W1547" t="s">
        <v>30</v>
      </c>
      <c r="X1547">
        <v>263</v>
      </c>
      <c r="Y1547">
        <v>403</v>
      </c>
    </row>
    <row r="1548" spans="1:25" x14ac:dyDescent="0.35">
      <c r="A1548">
        <v>1547</v>
      </c>
      <c r="B1548">
        <v>9312</v>
      </c>
      <c r="C1548">
        <v>171</v>
      </c>
      <c r="D1548" t="s">
        <v>24</v>
      </c>
      <c r="E1548" t="s">
        <v>47</v>
      </c>
      <c r="F1548">
        <v>4</v>
      </c>
      <c r="G1548">
        <v>697.27</v>
      </c>
      <c r="H1548">
        <f t="shared" si="24"/>
        <v>2789.08</v>
      </c>
      <c r="I1548" s="11">
        <v>45390.158333333333</v>
      </c>
      <c r="J1548">
        <v>1</v>
      </c>
      <c r="K1548" t="s">
        <v>32</v>
      </c>
      <c r="L1548">
        <v>34</v>
      </c>
      <c r="M1548">
        <v>132</v>
      </c>
      <c r="N1548">
        <v>266</v>
      </c>
      <c r="O1548">
        <v>458</v>
      </c>
      <c r="P1548">
        <v>1</v>
      </c>
      <c r="Q1548">
        <v>24</v>
      </c>
      <c r="R1548" t="s">
        <v>46</v>
      </c>
      <c r="S1548">
        <v>35656.04</v>
      </c>
      <c r="T1548" t="s">
        <v>42</v>
      </c>
      <c r="U1548" t="s">
        <v>43</v>
      </c>
      <c r="V1548" t="b">
        <v>1</v>
      </c>
      <c r="W1548" t="s">
        <v>30</v>
      </c>
      <c r="X1548">
        <v>370</v>
      </c>
      <c r="Y1548">
        <v>178</v>
      </c>
    </row>
    <row r="1549" spans="1:25" x14ac:dyDescent="0.35">
      <c r="A1549">
        <v>1548</v>
      </c>
      <c r="B1549">
        <v>9316</v>
      </c>
      <c r="C1549">
        <v>603</v>
      </c>
      <c r="D1549" t="s">
        <v>24</v>
      </c>
      <c r="E1549" t="s">
        <v>25</v>
      </c>
      <c r="F1549">
        <v>2</v>
      </c>
      <c r="G1549">
        <v>680.17</v>
      </c>
      <c r="H1549">
        <f t="shared" si="24"/>
        <v>1360.34</v>
      </c>
      <c r="I1549" s="12">
        <v>45549.226388888892</v>
      </c>
      <c r="J1549">
        <v>15</v>
      </c>
      <c r="K1549" t="s">
        <v>45</v>
      </c>
      <c r="L1549">
        <v>440</v>
      </c>
      <c r="M1549">
        <v>128</v>
      </c>
      <c r="N1549">
        <v>161</v>
      </c>
      <c r="O1549">
        <v>493</v>
      </c>
      <c r="P1549">
        <v>4</v>
      </c>
      <c r="Q1549">
        <v>67</v>
      </c>
      <c r="R1549" t="s">
        <v>46</v>
      </c>
      <c r="S1549">
        <v>36950.019999999997</v>
      </c>
      <c r="T1549" t="s">
        <v>42</v>
      </c>
      <c r="U1549" t="s">
        <v>50</v>
      </c>
      <c r="V1549" t="b">
        <v>1</v>
      </c>
      <c r="W1549" t="s">
        <v>30</v>
      </c>
      <c r="X1549">
        <v>407</v>
      </c>
      <c r="Y1549">
        <v>310</v>
      </c>
    </row>
    <row r="1550" spans="1:25" x14ac:dyDescent="0.35">
      <c r="A1550">
        <v>1549</v>
      </c>
      <c r="B1550">
        <v>1333</v>
      </c>
      <c r="C1550">
        <v>305</v>
      </c>
      <c r="D1550" t="s">
        <v>38</v>
      </c>
      <c r="E1550" t="s">
        <v>47</v>
      </c>
      <c r="F1550">
        <v>2</v>
      </c>
      <c r="G1550">
        <v>721.74</v>
      </c>
      <c r="H1550">
        <f t="shared" si="24"/>
        <v>1443.48</v>
      </c>
      <c r="I1550" s="11">
        <v>45324.313194444447</v>
      </c>
      <c r="J1550">
        <v>5</v>
      </c>
      <c r="K1550" t="s">
        <v>36</v>
      </c>
      <c r="L1550">
        <v>298</v>
      </c>
      <c r="M1550">
        <v>53</v>
      </c>
      <c r="N1550">
        <v>162</v>
      </c>
      <c r="O1550">
        <v>202</v>
      </c>
      <c r="P1550">
        <v>10</v>
      </c>
      <c r="Q1550">
        <v>46</v>
      </c>
      <c r="R1550" t="s">
        <v>41</v>
      </c>
      <c r="S1550">
        <v>35586.01</v>
      </c>
      <c r="T1550" t="s">
        <v>33</v>
      </c>
      <c r="U1550" t="s">
        <v>50</v>
      </c>
      <c r="V1550" t="b">
        <v>0</v>
      </c>
      <c r="W1550" t="s">
        <v>48</v>
      </c>
      <c r="X1550">
        <v>146</v>
      </c>
      <c r="Y1550">
        <v>195</v>
      </c>
    </row>
    <row r="1551" spans="1:25" x14ac:dyDescent="0.35">
      <c r="A1551">
        <v>1550</v>
      </c>
      <c r="B1551">
        <v>7397</v>
      </c>
      <c r="C1551">
        <v>724</v>
      </c>
      <c r="D1551" t="s">
        <v>39</v>
      </c>
      <c r="E1551" t="s">
        <v>47</v>
      </c>
      <c r="F1551">
        <v>1</v>
      </c>
      <c r="G1551">
        <v>1011.32</v>
      </c>
      <c r="H1551">
        <f t="shared" si="24"/>
        <v>1011.32</v>
      </c>
      <c r="I1551" s="12">
        <v>45400.215277777781</v>
      </c>
      <c r="J1551">
        <v>5</v>
      </c>
      <c r="K1551" t="s">
        <v>40</v>
      </c>
      <c r="L1551">
        <v>114</v>
      </c>
      <c r="M1551">
        <v>115</v>
      </c>
      <c r="N1551">
        <v>228</v>
      </c>
      <c r="O1551">
        <v>160</v>
      </c>
      <c r="P1551">
        <v>7</v>
      </c>
      <c r="Q1551">
        <v>25</v>
      </c>
      <c r="R1551" t="s">
        <v>41</v>
      </c>
      <c r="S1551">
        <v>63887.64</v>
      </c>
      <c r="T1551" t="s">
        <v>42</v>
      </c>
      <c r="U1551" t="s">
        <v>50</v>
      </c>
      <c r="V1551" t="b">
        <v>0</v>
      </c>
      <c r="W1551" t="s">
        <v>30</v>
      </c>
      <c r="X1551">
        <v>303</v>
      </c>
      <c r="Y1551">
        <v>296</v>
      </c>
    </row>
    <row r="1552" spans="1:25" x14ac:dyDescent="0.35">
      <c r="A1552">
        <v>1551</v>
      </c>
      <c r="B1552">
        <v>8702</v>
      </c>
      <c r="C1552">
        <v>502</v>
      </c>
      <c r="D1552" t="s">
        <v>44</v>
      </c>
      <c r="E1552" t="s">
        <v>25</v>
      </c>
      <c r="F1552">
        <v>3</v>
      </c>
      <c r="G1552">
        <v>775.56</v>
      </c>
      <c r="H1552">
        <f t="shared" si="24"/>
        <v>2326.6799999999998</v>
      </c>
      <c r="I1552" s="11">
        <v>45436.345833333333</v>
      </c>
      <c r="J1552">
        <v>8</v>
      </c>
      <c r="K1552" t="s">
        <v>26</v>
      </c>
      <c r="L1552">
        <v>132</v>
      </c>
      <c r="M1552">
        <v>118</v>
      </c>
      <c r="N1552">
        <v>179</v>
      </c>
      <c r="O1552">
        <v>240</v>
      </c>
      <c r="P1552">
        <v>2</v>
      </c>
      <c r="Q1552">
        <v>41</v>
      </c>
      <c r="R1552" t="s">
        <v>27</v>
      </c>
      <c r="S1552">
        <v>98670.89</v>
      </c>
      <c r="T1552" t="s">
        <v>37</v>
      </c>
      <c r="U1552" t="s">
        <v>34</v>
      </c>
      <c r="V1552" t="b">
        <v>1</v>
      </c>
      <c r="W1552" t="s">
        <v>30</v>
      </c>
      <c r="X1552">
        <v>163</v>
      </c>
      <c r="Y1552">
        <v>392</v>
      </c>
    </row>
    <row r="1553" spans="1:25" x14ac:dyDescent="0.35">
      <c r="A1553">
        <v>1552</v>
      </c>
      <c r="B1553">
        <v>1713</v>
      </c>
      <c r="C1553">
        <v>282</v>
      </c>
      <c r="D1553" t="s">
        <v>24</v>
      </c>
      <c r="E1553" t="s">
        <v>47</v>
      </c>
      <c r="F1553">
        <v>3</v>
      </c>
      <c r="G1553">
        <v>1165.72</v>
      </c>
      <c r="H1553">
        <f t="shared" si="24"/>
        <v>3497.16</v>
      </c>
      <c r="I1553" s="12">
        <v>45316.591666666667</v>
      </c>
      <c r="J1553">
        <v>11</v>
      </c>
      <c r="K1553" t="s">
        <v>32</v>
      </c>
      <c r="L1553">
        <v>222</v>
      </c>
      <c r="M1553">
        <v>144</v>
      </c>
      <c r="N1553">
        <v>118</v>
      </c>
      <c r="O1553">
        <v>208</v>
      </c>
      <c r="P1553">
        <v>1</v>
      </c>
      <c r="Q1553">
        <v>55</v>
      </c>
      <c r="R1553" t="s">
        <v>46</v>
      </c>
      <c r="S1553">
        <v>38204.25</v>
      </c>
      <c r="T1553" t="s">
        <v>42</v>
      </c>
      <c r="U1553" t="s">
        <v>34</v>
      </c>
      <c r="V1553" t="b">
        <v>1</v>
      </c>
      <c r="W1553" t="s">
        <v>30</v>
      </c>
      <c r="X1553">
        <v>475</v>
      </c>
      <c r="Y1553">
        <v>120</v>
      </c>
    </row>
    <row r="1554" spans="1:25" x14ac:dyDescent="0.35">
      <c r="A1554">
        <v>1553</v>
      </c>
      <c r="B1554">
        <v>7338</v>
      </c>
      <c r="C1554">
        <v>760</v>
      </c>
      <c r="D1554" t="s">
        <v>31</v>
      </c>
      <c r="E1554" t="s">
        <v>25</v>
      </c>
      <c r="F1554">
        <v>5</v>
      </c>
      <c r="G1554">
        <v>1410.85</v>
      </c>
      <c r="H1554">
        <f t="shared" si="24"/>
        <v>7054.25</v>
      </c>
      <c r="I1554" s="11">
        <v>45429.779166666667</v>
      </c>
      <c r="J1554">
        <v>2</v>
      </c>
      <c r="K1554" t="s">
        <v>26</v>
      </c>
      <c r="L1554">
        <v>165</v>
      </c>
      <c r="M1554">
        <v>145</v>
      </c>
      <c r="N1554">
        <v>285</v>
      </c>
      <c r="O1554">
        <v>223</v>
      </c>
      <c r="P1554">
        <v>9</v>
      </c>
      <c r="Q1554">
        <v>21</v>
      </c>
      <c r="R1554" t="s">
        <v>41</v>
      </c>
      <c r="S1554">
        <v>83069.72</v>
      </c>
      <c r="T1554" t="s">
        <v>42</v>
      </c>
      <c r="U1554" t="s">
        <v>50</v>
      </c>
      <c r="V1554" t="b">
        <v>1</v>
      </c>
      <c r="W1554" t="s">
        <v>30</v>
      </c>
      <c r="X1554">
        <v>408</v>
      </c>
      <c r="Y1554">
        <v>212</v>
      </c>
    </row>
    <row r="1555" spans="1:25" x14ac:dyDescent="0.35">
      <c r="A1555">
        <v>1554</v>
      </c>
      <c r="B1555">
        <v>7116</v>
      </c>
      <c r="C1555">
        <v>603</v>
      </c>
      <c r="D1555" t="s">
        <v>51</v>
      </c>
      <c r="E1555" t="s">
        <v>47</v>
      </c>
      <c r="F1555">
        <v>5</v>
      </c>
      <c r="G1555">
        <v>90.67</v>
      </c>
      <c r="H1555">
        <f t="shared" si="24"/>
        <v>453.35</v>
      </c>
      <c r="I1555" s="12">
        <v>45515.929166666669</v>
      </c>
      <c r="J1555">
        <v>5</v>
      </c>
      <c r="K1555" t="s">
        <v>40</v>
      </c>
      <c r="L1555">
        <v>359</v>
      </c>
      <c r="M1555">
        <v>133</v>
      </c>
      <c r="N1555">
        <v>221</v>
      </c>
      <c r="O1555">
        <v>313</v>
      </c>
      <c r="P1555">
        <v>5</v>
      </c>
      <c r="Q1555">
        <v>33</v>
      </c>
      <c r="R1555" t="s">
        <v>46</v>
      </c>
      <c r="S1555">
        <v>99322.55</v>
      </c>
      <c r="T1555" t="s">
        <v>37</v>
      </c>
      <c r="U1555" t="s">
        <v>43</v>
      </c>
      <c r="V1555" t="b">
        <v>0</v>
      </c>
      <c r="W1555" t="s">
        <v>30</v>
      </c>
      <c r="X1555">
        <v>352</v>
      </c>
      <c r="Y1555">
        <v>284</v>
      </c>
    </row>
    <row r="1556" spans="1:25" x14ac:dyDescent="0.35">
      <c r="A1556">
        <v>1555</v>
      </c>
      <c r="B1556">
        <v>5155</v>
      </c>
      <c r="C1556">
        <v>211</v>
      </c>
      <c r="D1556" t="s">
        <v>49</v>
      </c>
      <c r="E1556" t="s">
        <v>47</v>
      </c>
      <c r="F1556">
        <v>4</v>
      </c>
      <c r="G1556">
        <v>1531.14</v>
      </c>
      <c r="H1556">
        <f t="shared" si="24"/>
        <v>6124.56</v>
      </c>
      <c r="I1556" s="11">
        <v>45434.075694444444</v>
      </c>
      <c r="J1556">
        <v>17</v>
      </c>
      <c r="K1556" t="s">
        <v>36</v>
      </c>
      <c r="L1556">
        <v>30</v>
      </c>
      <c r="M1556">
        <v>56</v>
      </c>
      <c r="N1556">
        <v>294</v>
      </c>
      <c r="O1556">
        <v>100</v>
      </c>
      <c r="P1556">
        <v>10</v>
      </c>
      <c r="Q1556">
        <v>43</v>
      </c>
      <c r="R1556" t="s">
        <v>41</v>
      </c>
      <c r="S1556">
        <v>48347.27</v>
      </c>
      <c r="T1556" t="s">
        <v>33</v>
      </c>
      <c r="U1556" t="s">
        <v>34</v>
      </c>
      <c r="V1556" t="b">
        <v>0</v>
      </c>
      <c r="W1556" t="s">
        <v>30</v>
      </c>
      <c r="X1556">
        <v>183</v>
      </c>
      <c r="Y1556">
        <v>370</v>
      </c>
    </row>
    <row r="1557" spans="1:25" x14ac:dyDescent="0.35">
      <c r="A1557">
        <v>1556</v>
      </c>
      <c r="B1557">
        <v>1266</v>
      </c>
      <c r="C1557">
        <v>247</v>
      </c>
      <c r="D1557" t="s">
        <v>49</v>
      </c>
      <c r="E1557" t="s">
        <v>47</v>
      </c>
      <c r="F1557">
        <v>4</v>
      </c>
      <c r="G1557">
        <v>413.82</v>
      </c>
      <c r="H1557">
        <f t="shared" si="24"/>
        <v>1655.28</v>
      </c>
      <c r="I1557" s="12">
        <v>45355.7</v>
      </c>
      <c r="J1557">
        <v>8</v>
      </c>
      <c r="K1557" t="s">
        <v>32</v>
      </c>
      <c r="L1557">
        <v>90</v>
      </c>
      <c r="M1557">
        <v>100</v>
      </c>
      <c r="N1557">
        <v>233</v>
      </c>
      <c r="O1557">
        <v>283</v>
      </c>
      <c r="P1557">
        <v>3</v>
      </c>
      <c r="Q1557">
        <v>36</v>
      </c>
      <c r="R1557" t="s">
        <v>46</v>
      </c>
      <c r="S1557">
        <v>76030.34</v>
      </c>
      <c r="T1557" t="s">
        <v>33</v>
      </c>
      <c r="U1557" t="s">
        <v>50</v>
      </c>
      <c r="V1557" t="b">
        <v>1</v>
      </c>
      <c r="W1557" t="s">
        <v>30</v>
      </c>
      <c r="X1557">
        <v>201</v>
      </c>
      <c r="Y1557">
        <v>114</v>
      </c>
    </row>
    <row r="1558" spans="1:25" x14ac:dyDescent="0.35">
      <c r="A1558">
        <v>1557</v>
      </c>
      <c r="B1558">
        <v>6850</v>
      </c>
      <c r="C1558">
        <v>653</v>
      </c>
      <c r="D1558" t="s">
        <v>49</v>
      </c>
      <c r="E1558" t="s">
        <v>25</v>
      </c>
      <c r="F1558">
        <v>2</v>
      </c>
      <c r="G1558">
        <v>1794.85</v>
      </c>
      <c r="H1558">
        <f t="shared" si="24"/>
        <v>3589.7</v>
      </c>
      <c r="I1558" s="11">
        <v>45315.615277777775</v>
      </c>
      <c r="J1558">
        <v>1</v>
      </c>
      <c r="K1558" t="s">
        <v>32</v>
      </c>
      <c r="L1558">
        <v>388</v>
      </c>
      <c r="M1558">
        <v>114</v>
      </c>
      <c r="N1558">
        <v>216</v>
      </c>
      <c r="O1558">
        <v>352</v>
      </c>
      <c r="P1558">
        <v>10</v>
      </c>
      <c r="Q1558">
        <v>50</v>
      </c>
      <c r="R1558" t="s">
        <v>27</v>
      </c>
      <c r="S1558">
        <v>51966.400000000001</v>
      </c>
      <c r="T1558" t="s">
        <v>42</v>
      </c>
      <c r="U1558" t="s">
        <v>34</v>
      </c>
      <c r="V1558" t="b">
        <v>1</v>
      </c>
      <c r="W1558" t="s">
        <v>48</v>
      </c>
      <c r="X1558">
        <v>428</v>
      </c>
      <c r="Y1558">
        <v>497</v>
      </c>
    </row>
    <row r="1559" spans="1:25" x14ac:dyDescent="0.35">
      <c r="A1559">
        <v>1558</v>
      </c>
      <c r="B1559">
        <v>2106</v>
      </c>
      <c r="C1559">
        <v>887</v>
      </c>
      <c r="D1559" t="s">
        <v>44</v>
      </c>
      <c r="E1559" t="s">
        <v>47</v>
      </c>
      <c r="F1559">
        <v>3</v>
      </c>
      <c r="G1559">
        <v>51.29</v>
      </c>
      <c r="H1559">
        <f t="shared" si="24"/>
        <v>153.87</v>
      </c>
      <c r="I1559" s="12">
        <v>45340.176388888889</v>
      </c>
      <c r="J1559">
        <v>7</v>
      </c>
      <c r="K1559" t="s">
        <v>36</v>
      </c>
      <c r="L1559">
        <v>248</v>
      </c>
      <c r="M1559">
        <v>75</v>
      </c>
      <c r="N1559">
        <v>203</v>
      </c>
      <c r="O1559">
        <v>234</v>
      </c>
      <c r="P1559">
        <v>8</v>
      </c>
      <c r="Q1559">
        <v>64</v>
      </c>
      <c r="R1559" t="s">
        <v>27</v>
      </c>
      <c r="S1559">
        <v>51434.6</v>
      </c>
      <c r="T1559" t="s">
        <v>28</v>
      </c>
      <c r="U1559" t="s">
        <v>29</v>
      </c>
      <c r="V1559" t="b">
        <v>0</v>
      </c>
      <c r="W1559" t="s">
        <v>30</v>
      </c>
      <c r="X1559">
        <v>355</v>
      </c>
      <c r="Y1559">
        <v>323</v>
      </c>
    </row>
    <row r="1560" spans="1:25" x14ac:dyDescent="0.35">
      <c r="A1560">
        <v>1559</v>
      </c>
      <c r="B1560">
        <v>6649</v>
      </c>
      <c r="C1560">
        <v>541</v>
      </c>
      <c r="D1560" t="s">
        <v>44</v>
      </c>
      <c r="E1560" t="s">
        <v>47</v>
      </c>
      <c r="F1560">
        <v>4</v>
      </c>
      <c r="G1560">
        <v>867.25</v>
      </c>
      <c r="H1560">
        <f t="shared" si="24"/>
        <v>3469</v>
      </c>
      <c r="I1560" s="11">
        <v>45334.536111111112</v>
      </c>
      <c r="J1560">
        <v>9</v>
      </c>
      <c r="K1560" t="s">
        <v>36</v>
      </c>
      <c r="L1560">
        <v>163</v>
      </c>
      <c r="M1560">
        <v>61</v>
      </c>
      <c r="N1560">
        <v>103</v>
      </c>
      <c r="O1560">
        <v>200</v>
      </c>
      <c r="P1560">
        <v>1</v>
      </c>
      <c r="Q1560">
        <v>49</v>
      </c>
      <c r="R1560" t="s">
        <v>46</v>
      </c>
      <c r="S1560">
        <v>48488.46</v>
      </c>
      <c r="T1560" t="s">
        <v>37</v>
      </c>
      <c r="U1560" t="s">
        <v>29</v>
      </c>
      <c r="V1560" t="b">
        <v>1</v>
      </c>
      <c r="W1560" t="s">
        <v>30</v>
      </c>
      <c r="X1560">
        <v>140</v>
      </c>
      <c r="Y1560">
        <v>334</v>
      </c>
    </row>
    <row r="1561" spans="1:25" x14ac:dyDescent="0.35">
      <c r="A1561">
        <v>1560</v>
      </c>
      <c r="B1561">
        <v>4950</v>
      </c>
      <c r="C1561">
        <v>323</v>
      </c>
      <c r="D1561" t="s">
        <v>39</v>
      </c>
      <c r="E1561" t="s">
        <v>25</v>
      </c>
      <c r="F1561">
        <v>2</v>
      </c>
      <c r="G1561">
        <v>1931.26</v>
      </c>
      <c r="H1561">
        <f t="shared" si="24"/>
        <v>3862.52</v>
      </c>
      <c r="I1561" s="12">
        <v>45438.377083333333</v>
      </c>
      <c r="J1561">
        <v>5</v>
      </c>
      <c r="K1561" t="s">
        <v>32</v>
      </c>
      <c r="L1561">
        <v>260</v>
      </c>
      <c r="M1561">
        <v>147</v>
      </c>
      <c r="N1561">
        <v>139</v>
      </c>
      <c r="O1561">
        <v>195</v>
      </c>
      <c r="P1561">
        <v>5</v>
      </c>
      <c r="Q1561">
        <v>33</v>
      </c>
      <c r="R1561" t="s">
        <v>46</v>
      </c>
      <c r="S1561">
        <v>35774.67</v>
      </c>
      <c r="T1561" t="s">
        <v>28</v>
      </c>
      <c r="U1561" t="s">
        <v>50</v>
      </c>
      <c r="V1561" t="b">
        <v>0</v>
      </c>
      <c r="W1561" t="s">
        <v>30</v>
      </c>
      <c r="X1561">
        <v>360</v>
      </c>
      <c r="Y1561">
        <v>474</v>
      </c>
    </row>
    <row r="1562" spans="1:25" x14ac:dyDescent="0.35">
      <c r="A1562">
        <v>1561</v>
      </c>
      <c r="B1562">
        <v>2698</v>
      </c>
      <c r="C1562">
        <v>728</v>
      </c>
      <c r="D1562" t="s">
        <v>31</v>
      </c>
      <c r="E1562" t="s">
        <v>47</v>
      </c>
      <c r="F1562">
        <v>2</v>
      </c>
      <c r="G1562">
        <v>1154.56</v>
      </c>
      <c r="H1562">
        <f t="shared" si="24"/>
        <v>2309.12</v>
      </c>
      <c r="I1562" s="11">
        <v>45496.025694444441</v>
      </c>
      <c r="J1562">
        <v>9</v>
      </c>
      <c r="K1562" t="s">
        <v>40</v>
      </c>
      <c r="L1562">
        <v>487</v>
      </c>
      <c r="M1562">
        <v>65</v>
      </c>
      <c r="N1562">
        <v>230</v>
      </c>
      <c r="O1562">
        <v>152</v>
      </c>
      <c r="P1562">
        <v>6</v>
      </c>
      <c r="Q1562">
        <v>48</v>
      </c>
      <c r="R1562" t="s">
        <v>41</v>
      </c>
      <c r="S1562">
        <v>23803.98</v>
      </c>
      <c r="T1562" t="s">
        <v>28</v>
      </c>
      <c r="U1562" t="s">
        <v>29</v>
      </c>
      <c r="V1562" t="b">
        <v>0</v>
      </c>
      <c r="W1562" t="s">
        <v>48</v>
      </c>
      <c r="X1562">
        <v>213</v>
      </c>
      <c r="Y1562">
        <v>475</v>
      </c>
    </row>
    <row r="1563" spans="1:25" x14ac:dyDescent="0.35">
      <c r="A1563">
        <v>1562</v>
      </c>
      <c r="B1563">
        <v>6447</v>
      </c>
      <c r="C1563">
        <v>758</v>
      </c>
      <c r="D1563" t="s">
        <v>51</v>
      </c>
      <c r="E1563" t="s">
        <v>25</v>
      </c>
      <c r="F1563">
        <v>2</v>
      </c>
      <c r="G1563">
        <v>145.24</v>
      </c>
      <c r="H1563">
        <f t="shared" si="24"/>
        <v>290.48</v>
      </c>
      <c r="I1563" s="12">
        <v>45354.704861111109</v>
      </c>
      <c r="J1563">
        <v>7</v>
      </c>
      <c r="K1563" t="s">
        <v>32</v>
      </c>
      <c r="L1563">
        <v>219</v>
      </c>
      <c r="M1563">
        <v>69</v>
      </c>
      <c r="N1563">
        <v>226</v>
      </c>
      <c r="O1563">
        <v>476</v>
      </c>
      <c r="P1563">
        <v>4</v>
      </c>
      <c r="Q1563">
        <v>26</v>
      </c>
      <c r="R1563" t="s">
        <v>27</v>
      </c>
      <c r="S1563">
        <v>49442.95</v>
      </c>
      <c r="T1563" t="s">
        <v>37</v>
      </c>
      <c r="U1563" t="s">
        <v>29</v>
      </c>
      <c r="V1563" t="b">
        <v>1</v>
      </c>
      <c r="W1563" t="s">
        <v>30</v>
      </c>
      <c r="X1563">
        <v>205</v>
      </c>
      <c r="Y1563">
        <v>286</v>
      </c>
    </row>
    <row r="1564" spans="1:25" x14ac:dyDescent="0.35">
      <c r="A1564">
        <v>1563</v>
      </c>
      <c r="B1564">
        <v>3185</v>
      </c>
      <c r="C1564">
        <v>208</v>
      </c>
      <c r="D1564" t="s">
        <v>38</v>
      </c>
      <c r="E1564" t="s">
        <v>25</v>
      </c>
      <c r="F1564">
        <v>1</v>
      </c>
      <c r="G1564">
        <v>631.16999999999996</v>
      </c>
      <c r="H1564">
        <f t="shared" si="24"/>
        <v>631.16999999999996</v>
      </c>
      <c r="I1564" s="11">
        <v>45529.727777777778</v>
      </c>
      <c r="J1564">
        <v>15</v>
      </c>
      <c r="K1564" t="s">
        <v>45</v>
      </c>
      <c r="L1564">
        <v>26</v>
      </c>
      <c r="M1564">
        <v>135</v>
      </c>
      <c r="N1564">
        <v>179</v>
      </c>
      <c r="O1564">
        <v>155</v>
      </c>
      <c r="P1564">
        <v>9</v>
      </c>
      <c r="Q1564">
        <v>62</v>
      </c>
      <c r="R1564" t="s">
        <v>41</v>
      </c>
      <c r="S1564">
        <v>117726.71</v>
      </c>
      <c r="T1564" t="s">
        <v>28</v>
      </c>
      <c r="U1564" t="s">
        <v>34</v>
      </c>
      <c r="V1564" t="b">
        <v>1</v>
      </c>
      <c r="W1564" t="s">
        <v>30</v>
      </c>
      <c r="X1564">
        <v>261</v>
      </c>
      <c r="Y1564">
        <v>210</v>
      </c>
    </row>
    <row r="1565" spans="1:25" x14ac:dyDescent="0.35">
      <c r="A1565">
        <v>1564</v>
      </c>
      <c r="B1565">
        <v>1726</v>
      </c>
      <c r="C1565">
        <v>552</v>
      </c>
      <c r="D1565" t="s">
        <v>49</v>
      </c>
      <c r="E1565" t="s">
        <v>47</v>
      </c>
      <c r="F1565">
        <v>5</v>
      </c>
      <c r="G1565">
        <v>1793.03</v>
      </c>
      <c r="H1565">
        <f t="shared" si="24"/>
        <v>8965.15</v>
      </c>
      <c r="I1565" s="12">
        <v>45551.347222222219</v>
      </c>
      <c r="J1565">
        <v>11</v>
      </c>
      <c r="K1565" t="s">
        <v>32</v>
      </c>
      <c r="L1565">
        <v>127</v>
      </c>
      <c r="M1565">
        <v>65</v>
      </c>
      <c r="N1565">
        <v>253</v>
      </c>
      <c r="O1565">
        <v>161</v>
      </c>
      <c r="P1565">
        <v>7</v>
      </c>
      <c r="Q1565">
        <v>40</v>
      </c>
      <c r="R1565" t="s">
        <v>46</v>
      </c>
      <c r="S1565">
        <v>92510.55</v>
      </c>
      <c r="T1565" t="s">
        <v>28</v>
      </c>
      <c r="U1565" t="s">
        <v>29</v>
      </c>
      <c r="V1565" t="b">
        <v>0</v>
      </c>
      <c r="W1565" t="s">
        <v>30</v>
      </c>
      <c r="X1565">
        <v>195</v>
      </c>
      <c r="Y1565">
        <v>103</v>
      </c>
    </row>
    <row r="1566" spans="1:25" x14ac:dyDescent="0.35">
      <c r="A1566">
        <v>1565</v>
      </c>
      <c r="B1566">
        <v>6772</v>
      </c>
      <c r="C1566">
        <v>832</v>
      </c>
      <c r="D1566" t="s">
        <v>49</v>
      </c>
      <c r="E1566" t="s">
        <v>25</v>
      </c>
      <c r="F1566">
        <v>1</v>
      </c>
      <c r="G1566">
        <v>1063.6500000000001</v>
      </c>
      <c r="H1566">
        <f t="shared" si="24"/>
        <v>1063.6500000000001</v>
      </c>
      <c r="I1566" s="11">
        <v>45436.15347222222</v>
      </c>
      <c r="J1566">
        <v>7</v>
      </c>
      <c r="K1566" t="s">
        <v>26</v>
      </c>
      <c r="L1566">
        <v>471</v>
      </c>
      <c r="M1566">
        <v>108</v>
      </c>
      <c r="N1566">
        <v>103</v>
      </c>
      <c r="O1566">
        <v>276</v>
      </c>
      <c r="P1566">
        <v>9</v>
      </c>
      <c r="Q1566">
        <v>57</v>
      </c>
      <c r="R1566" t="s">
        <v>41</v>
      </c>
      <c r="S1566">
        <v>65217.61</v>
      </c>
      <c r="T1566" t="s">
        <v>37</v>
      </c>
      <c r="U1566" t="s">
        <v>34</v>
      </c>
      <c r="V1566" t="b">
        <v>1</v>
      </c>
      <c r="W1566" t="s">
        <v>30</v>
      </c>
      <c r="X1566">
        <v>369</v>
      </c>
      <c r="Y1566">
        <v>481</v>
      </c>
    </row>
    <row r="1567" spans="1:25" x14ac:dyDescent="0.35">
      <c r="A1567">
        <v>1566</v>
      </c>
      <c r="B1567">
        <v>9945</v>
      </c>
      <c r="C1567">
        <v>365</v>
      </c>
      <c r="D1567" t="s">
        <v>31</v>
      </c>
      <c r="E1567" t="s">
        <v>47</v>
      </c>
      <c r="F1567">
        <v>3</v>
      </c>
      <c r="G1567">
        <v>1611.96</v>
      </c>
      <c r="H1567">
        <f t="shared" si="24"/>
        <v>4835.88</v>
      </c>
      <c r="I1567" s="12">
        <v>45517.695833333331</v>
      </c>
      <c r="J1567">
        <v>19</v>
      </c>
      <c r="K1567" t="s">
        <v>36</v>
      </c>
      <c r="L1567">
        <v>320</v>
      </c>
      <c r="M1567">
        <v>124</v>
      </c>
      <c r="N1567">
        <v>220</v>
      </c>
      <c r="O1567">
        <v>236</v>
      </c>
      <c r="P1567">
        <v>8</v>
      </c>
      <c r="Q1567">
        <v>61</v>
      </c>
      <c r="R1567" t="s">
        <v>41</v>
      </c>
      <c r="S1567">
        <v>37778.949999999997</v>
      </c>
      <c r="T1567" t="s">
        <v>33</v>
      </c>
      <c r="U1567" t="s">
        <v>50</v>
      </c>
      <c r="V1567" t="b">
        <v>0</v>
      </c>
      <c r="W1567" t="s">
        <v>30</v>
      </c>
      <c r="X1567">
        <v>110</v>
      </c>
      <c r="Y1567">
        <v>447</v>
      </c>
    </row>
    <row r="1568" spans="1:25" x14ac:dyDescent="0.35">
      <c r="A1568">
        <v>1567</v>
      </c>
      <c r="B1568">
        <v>6546</v>
      </c>
      <c r="C1568">
        <v>205</v>
      </c>
      <c r="D1568" t="s">
        <v>39</v>
      </c>
      <c r="E1568" t="s">
        <v>47</v>
      </c>
      <c r="F1568">
        <v>2</v>
      </c>
      <c r="G1568">
        <v>886.84</v>
      </c>
      <c r="H1568">
        <f t="shared" si="24"/>
        <v>1773.68</v>
      </c>
      <c r="I1568" s="11">
        <v>45412.976388888892</v>
      </c>
      <c r="J1568">
        <v>4</v>
      </c>
      <c r="K1568" t="s">
        <v>26</v>
      </c>
      <c r="L1568">
        <v>153</v>
      </c>
      <c r="M1568">
        <v>92</v>
      </c>
      <c r="N1568">
        <v>140</v>
      </c>
      <c r="O1568">
        <v>394</v>
      </c>
      <c r="P1568">
        <v>7</v>
      </c>
      <c r="Q1568">
        <v>69</v>
      </c>
      <c r="R1568" t="s">
        <v>41</v>
      </c>
      <c r="S1568">
        <v>98456.31</v>
      </c>
      <c r="T1568" t="s">
        <v>42</v>
      </c>
      <c r="U1568" t="s">
        <v>43</v>
      </c>
      <c r="V1568" t="b">
        <v>0</v>
      </c>
      <c r="W1568" t="s">
        <v>30</v>
      </c>
      <c r="X1568">
        <v>391</v>
      </c>
      <c r="Y1568">
        <v>205</v>
      </c>
    </row>
    <row r="1569" spans="1:25" x14ac:dyDescent="0.35">
      <c r="A1569">
        <v>1568</v>
      </c>
      <c r="B1569">
        <v>3868</v>
      </c>
      <c r="C1569">
        <v>135</v>
      </c>
      <c r="D1569" t="s">
        <v>51</v>
      </c>
      <c r="E1569" t="s">
        <v>25</v>
      </c>
      <c r="F1569">
        <v>2</v>
      </c>
      <c r="G1569">
        <v>785.66</v>
      </c>
      <c r="H1569">
        <f t="shared" si="24"/>
        <v>1571.32</v>
      </c>
      <c r="I1569" s="12">
        <v>45401.632638888892</v>
      </c>
      <c r="J1569">
        <v>14</v>
      </c>
      <c r="K1569" t="s">
        <v>40</v>
      </c>
      <c r="L1569">
        <v>382</v>
      </c>
      <c r="M1569">
        <v>127</v>
      </c>
      <c r="N1569">
        <v>205</v>
      </c>
      <c r="O1569">
        <v>270</v>
      </c>
      <c r="P1569">
        <v>2</v>
      </c>
      <c r="Q1569">
        <v>60</v>
      </c>
      <c r="R1569" t="s">
        <v>27</v>
      </c>
      <c r="S1569">
        <v>99653.72</v>
      </c>
      <c r="T1569" t="s">
        <v>33</v>
      </c>
      <c r="U1569" t="s">
        <v>34</v>
      </c>
      <c r="V1569" t="b">
        <v>1</v>
      </c>
      <c r="W1569" t="s">
        <v>48</v>
      </c>
      <c r="X1569">
        <v>373</v>
      </c>
      <c r="Y1569">
        <v>180</v>
      </c>
    </row>
    <row r="1570" spans="1:25" x14ac:dyDescent="0.35">
      <c r="A1570">
        <v>1569</v>
      </c>
      <c r="B1570">
        <v>8612</v>
      </c>
      <c r="C1570">
        <v>174</v>
      </c>
      <c r="D1570" t="s">
        <v>31</v>
      </c>
      <c r="E1570" t="s">
        <v>25</v>
      </c>
      <c r="F1570">
        <v>3</v>
      </c>
      <c r="G1570">
        <v>1469.38</v>
      </c>
      <c r="H1570">
        <f t="shared" si="24"/>
        <v>4408.1400000000003</v>
      </c>
      <c r="I1570" s="11">
        <v>45513.029861111114</v>
      </c>
      <c r="J1570">
        <v>19</v>
      </c>
      <c r="K1570" t="s">
        <v>36</v>
      </c>
      <c r="L1570">
        <v>381</v>
      </c>
      <c r="M1570">
        <v>67</v>
      </c>
      <c r="N1570">
        <v>276</v>
      </c>
      <c r="O1570">
        <v>417</v>
      </c>
      <c r="P1570">
        <v>3</v>
      </c>
      <c r="Q1570">
        <v>67</v>
      </c>
      <c r="R1570" t="s">
        <v>46</v>
      </c>
      <c r="S1570">
        <v>31063.57</v>
      </c>
      <c r="T1570" t="s">
        <v>33</v>
      </c>
      <c r="U1570" t="s">
        <v>50</v>
      </c>
      <c r="V1570" t="b">
        <v>0</v>
      </c>
      <c r="W1570" t="s">
        <v>30</v>
      </c>
      <c r="X1570">
        <v>340</v>
      </c>
      <c r="Y1570">
        <v>342</v>
      </c>
    </row>
    <row r="1571" spans="1:25" x14ac:dyDescent="0.35">
      <c r="A1571">
        <v>1570</v>
      </c>
      <c r="B1571">
        <v>8840</v>
      </c>
      <c r="C1571">
        <v>172</v>
      </c>
      <c r="D1571" t="s">
        <v>31</v>
      </c>
      <c r="E1571" t="s">
        <v>25</v>
      </c>
      <c r="F1571">
        <v>4</v>
      </c>
      <c r="G1571">
        <v>807.59</v>
      </c>
      <c r="H1571">
        <f t="shared" si="24"/>
        <v>3230.36</v>
      </c>
      <c r="I1571" s="12">
        <v>45502.873611111114</v>
      </c>
      <c r="J1571">
        <v>5</v>
      </c>
      <c r="K1571" t="s">
        <v>40</v>
      </c>
      <c r="L1571">
        <v>460</v>
      </c>
      <c r="M1571">
        <v>120</v>
      </c>
      <c r="N1571">
        <v>275</v>
      </c>
      <c r="O1571">
        <v>423</v>
      </c>
      <c r="P1571">
        <v>10</v>
      </c>
      <c r="Q1571">
        <v>19</v>
      </c>
      <c r="R1571" t="s">
        <v>41</v>
      </c>
      <c r="S1571">
        <v>80040.38</v>
      </c>
      <c r="T1571" t="s">
        <v>28</v>
      </c>
      <c r="U1571" t="s">
        <v>34</v>
      </c>
      <c r="V1571" t="b">
        <v>0</v>
      </c>
      <c r="W1571" t="s">
        <v>30</v>
      </c>
      <c r="X1571">
        <v>312</v>
      </c>
      <c r="Y1571">
        <v>150</v>
      </c>
    </row>
    <row r="1572" spans="1:25" x14ac:dyDescent="0.35">
      <c r="A1572">
        <v>1571</v>
      </c>
      <c r="B1572">
        <v>3986</v>
      </c>
      <c r="C1572">
        <v>685</v>
      </c>
      <c r="D1572" t="s">
        <v>39</v>
      </c>
      <c r="E1572" t="s">
        <v>25</v>
      </c>
      <c r="F1572">
        <v>1</v>
      </c>
      <c r="G1572">
        <v>869.74</v>
      </c>
      <c r="H1572">
        <f t="shared" si="24"/>
        <v>869.74</v>
      </c>
      <c r="I1572" s="11">
        <v>45429.586111111108</v>
      </c>
      <c r="J1572">
        <v>18</v>
      </c>
      <c r="K1572" t="s">
        <v>26</v>
      </c>
      <c r="L1572">
        <v>176</v>
      </c>
      <c r="M1572">
        <v>69</v>
      </c>
      <c r="N1572">
        <v>164</v>
      </c>
      <c r="O1572">
        <v>478</v>
      </c>
      <c r="P1572">
        <v>8</v>
      </c>
      <c r="Q1572">
        <v>66</v>
      </c>
      <c r="R1572" t="s">
        <v>46</v>
      </c>
      <c r="S1572">
        <v>85684.88</v>
      </c>
      <c r="T1572" t="s">
        <v>28</v>
      </c>
      <c r="U1572" t="s">
        <v>43</v>
      </c>
      <c r="V1572" t="b">
        <v>1</v>
      </c>
      <c r="W1572" t="s">
        <v>48</v>
      </c>
      <c r="X1572">
        <v>401</v>
      </c>
      <c r="Y1572">
        <v>358</v>
      </c>
    </row>
    <row r="1573" spans="1:25" x14ac:dyDescent="0.35">
      <c r="A1573">
        <v>1572</v>
      </c>
      <c r="B1573">
        <v>3209</v>
      </c>
      <c r="C1573">
        <v>845</v>
      </c>
      <c r="D1573" t="s">
        <v>31</v>
      </c>
      <c r="E1573" t="s">
        <v>25</v>
      </c>
      <c r="F1573">
        <v>3</v>
      </c>
      <c r="G1573">
        <v>519.16</v>
      </c>
      <c r="H1573">
        <f t="shared" si="24"/>
        <v>1557.48</v>
      </c>
      <c r="I1573" s="12">
        <v>45369.390277777777</v>
      </c>
      <c r="J1573">
        <v>1</v>
      </c>
      <c r="K1573" t="s">
        <v>45</v>
      </c>
      <c r="L1573">
        <v>192</v>
      </c>
      <c r="M1573">
        <v>149</v>
      </c>
      <c r="N1573">
        <v>235</v>
      </c>
      <c r="O1573">
        <v>435</v>
      </c>
      <c r="P1573">
        <v>7</v>
      </c>
      <c r="Q1573">
        <v>24</v>
      </c>
      <c r="R1573" t="s">
        <v>27</v>
      </c>
      <c r="S1573">
        <v>108037.43</v>
      </c>
      <c r="T1573" t="s">
        <v>28</v>
      </c>
      <c r="U1573" t="s">
        <v>29</v>
      </c>
      <c r="V1573" t="b">
        <v>1</v>
      </c>
      <c r="W1573" t="s">
        <v>30</v>
      </c>
      <c r="X1573">
        <v>163</v>
      </c>
      <c r="Y1573">
        <v>450</v>
      </c>
    </row>
    <row r="1574" spans="1:25" x14ac:dyDescent="0.35">
      <c r="A1574">
        <v>1573</v>
      </c>
      <c r="B1574">
        <v>2033</v>
      </c>
      <c r="C1574">
        <v>356</v>
      </c>
      <c r="D1574" t="s">
        <v>51</v>
      </c>
      <c r="E1574" t="s">
        <v>25</v>
      </c>
      <c r="F1574">
        <v>4</v>
      </c>
      <c r="G1574">
        <v>932.08</v>
      </c>
      <c r="H1574">
        <f t="shared" si="24"/>
        <v>3728.32</v>
      </c>
      <c r="I1574" s="11">
        <v>45424.797222222223</v>
      </c>
      <c r="J1574">
        <v>20</v>
      </c>
      <c r="K1574" t="s">
        <v>45</v>
      </c>
      <c r="L1574">
        <v>103</v>
      </c>
      <c r="M1574">
        <v>70</v>
      </c>
      <c r="N1574">
        <v>230</v>
      </c>
      <c r="O1574">
        <v>431</v>
      </c>
      <c r="P1574">
        <v>8</v>
      </c>
      <c r="Q1574">
        <v>27</v>
      </c>
      <c r="R1574" t="s">
        <v>41</v>
      </c>
      <c r="S1574">
        <v>76322.87</v>
      </c>
      <c r="T1574" t="s">
        <v>37</v>
      </c>
      <c r="U1574" t="s">
        <v>43</v>
      </c>
      <c r="V1574" t="b">
        <v>1</v>
      </c>
      <c r="W1574" t="s">
        <v>48</v>
      </c>
      <c r="X1574">
        <v>324</v>
      </c>
      <c r="Y1574">
        <v>219</v>
      </c>
    </row>
    <row r="1575" spans="1:25" x14ac:dyDescent="0.35">
      <c r="A1575">
        <v>1574</v>
      </c>
      <c r="B1575">
        <v>8498</v>
      </c>
      <c r="C1575">
        <v>895</v>
      </c>
      <c r="D1575" t="s">
        <v>49</v>
      </c>
      <c r="E1575" t="s">
        <v>47</v>
      </c>
      <c r="F1575">
        <v>3</v>
      </c>
      <c r="G1575">
        <v>583.07000000000005</v>
      </c>
      <c r="H1575">
        <f t="shared" si="24"/>
        <v>1749.21</v>
      </c>
      <c r="I1575" s="12">
        <v>45507.825694444444</v>
      </c>
      <c r="J1575">
        <v>4</v>
      </c>
      <c r="K1575" t="s">
        <v>32</v>
      </c>
      <c r="L1575">
        <v>352</v>
      </c>
      <c r="M1575">
        <v>76</v>
      </c>
      <c r="N1575">
        <v>118</v>
      </c>
      <c r="O1575">
        <v>419</v>
      </c>
      <c r="P1575">
        <v>7</v>
      </c>
      <c r="Q1575">
        <v>38</v>
      </c>
      <c r="R1575" t="s">
        <v>27</v>
      </c>
      <c r="S1575">
        <v>64793.24</v>
      </c>
      <c r="T1575" t="s">
        <v>42</v>
      </c>
      <c r="U1575" t="s">
        <v>43</v>
      </c>
      <c r="V1575" t="b">
        <v>0</v>
      </c>
      <c r="W1575" t="s">
        <v>35</v>
      </c>
      <c r="X1575">
        <v>233</v>
      </c>
      <c r="Y1575">
        <v>198</v>
      </c>
    </row>
    <row r="1576" spans="1:25" x14ac:dyDescent="0.35">
      <c r="A1576">
        <v>1575</v>
      </c>
      <c r="B1576">
        <v>1605</v>
      </c>
      <c r="C1576">
        <v>556</v>
      </c>
      <c r="D1576" t="s">
        <v>39</v>
      </c>
      <c r="E1576" t="s">
        <v>47</v>
      </c>
      <c r="F1576">
        <v>4</v>
      </c>
      <c r="G1576">
        <v>915.9</v>
      </c>
      <c r="H1576">
        <f t="shared" si="24"/>
        <v>3663.6</v>
      </c>
      <c r="I1576" s="11">
        <v>45414.257638888892</v>
      </c>
      <c r="J1576">
        <v>14</v>
      </c>
      <c r="K1576" t="s">
        <v>26</v>
      </c>
      <c r="L1576">
        <v>123</v>
      </c>
      <c r="M1576">
        <v>80</v>
      </c>
      <c r="N1576">
        <v>100</v>
      </c>
      <c r="O1576">
        <v>166</v>
      </c>
      <c r="P1576">
        <v>3</v>
      </c>
      <c r="Q1576">
        <v>56</v>
      </c>
      <c r="R1576" t="s">
        <v>27</v>
      </c>
      <c r="S1576">
        <v>44846.93</v>
      </c>
      <c r="T1576" t="s">
        <v>28</v>
      </c>
      <c r="U1576" t="s">
        <v>50</v>
      </c>
      <c r="V1576" t="b">
        <v>0</v>
      </c>
      <c r="W1576" t="s">
        <v>48</v>
      </c>
      <c r="X1576">
        <v>407</v>
      </c>
      <c r="Y1576">
        <v>368</v>
      </c>
    </row>
    <row r="1577" spans="1:25" x14ac:dyDescent="0.35">
      <c r="A1577">
        <v>1576</v>
      </c>
      <c r="B1577">
        <v>5807</v>
      </c>
      <c r="C1577">
        <v>119</v>
      </c>
      <c r="D1577" t="s">
        <v>52</v>
      </c>
      <c r="E1577" t="s">
        <v>25</v>
      </c>
      <c r="F1577">
        <v>4</v>
      </c>
      <c r="G1577">
        <v>134.30000000000001</v>
      </c>
      <c r="H1577">
        <f t="shared" si="24"/>
        <v>537.20000000000005</v>
      </c>
      <c r="I1577" s="12">
        <v>45529.402777777781</v>
      </c>
      <c r="J1577">
        <v>13</v>
      </c>
      <c r="K1577" t="s">
        <v>32</v>
      </c>
      <c r="L1577">
        <v>437</v>
      </c>
      <c r="M1577">
        <v>60</v>
      </c>
      <c r="N1577">
        <v>186</v>
      </c>
      <c r="O1577">
        <v>395</v>
      </c>
      <c r="P1577">
        <v>2</v>
      </c>
      <c r="Q1577">
        <v>54</v>
      </c>
      <c r="R1577" t="s">
        <v>27</v>
      </c>
      <c r="S1577">
        <v>56606.25</v>
      </c>
      <c r="T1577" t="s">
        <v>37</v>
      </c>
      <c r="U1577" t="s">
        <v>43</v>
      </c>
      <c r="V1577" t="b">
        <v>0</v>
      </c>
      <c r="W1577" t="s">
        <v>35</v>
      </c>
      <c r="X1577">
        <v>329</v>
      </c>
      <c r="Y1577">
        <v>460</v>
      </c>
    </row>
    <row r="1578" spans="1:25" x14ac:dyDescent="0.35">
      <c r="A1578">
        <v>1577</v>
      </c>
      <c r="B1578">
        <v>4302</v>
      </c>
      <c r="C1578">
        <v>609</v>
      </c>
      <c r="D1578" t="s">
        <v>39</v>
      </c>
      <c r="E1578" t="s">
        <v>25</v>
      </c>
      <c r="F1578">
        <v>3</v>
      </c>
      <c r="G1578">
        <v>828.19</v>
      </c>
      <c r="H1578">
        <f t="shared" si="24"/>
        <v>2484.5700000000002</v>
      </c>
      <c r="I1578" s="11">
        <v>45453.695833333331</v>
      </c>
      <c r="J1578">
        <v>8</v>
      </c>
      <c r="K1578" t="s">
        <v>40</v>
      </c>
      <c r="L1578">
        <v>105</v>
      </c>
      <c r="M1578">
        <v>73</v>
      </c>
      <c r="N1578">
        <v>277</v>
      </c>
      <c r="O1578">
        <v>141</v>
      </c>
      <c r="P1578">
        <v>4</v>
      </c>
      <c r="Q1578">
        <v>45</v>
      </c>
      <c r="R1578" t="s">
        <v>27</v>
      </c>
      <c r="S1578">
        <v>106518.88</v>
      </c>
      <c r="T1578" t="s">
        <v>33</v>
      </c>
      <c r="U1578" t="s">
        <v>43</v>
      </c>
      <c r="V1578" t="b">
        <v>1</v>
      </c>
      <c r="W1578" t="s">
        <v>30</v>
      </c>
      <c r="X1578">
        <v>104</v>
      </c>
      <c r="Y1578">
        <v>214</v>
      </c>
    </row>
    <row r="1579" spans="1:25" x14ac:dyDescent="0.35">
      <c r="A1579">
        <v>1578</v>
      </c>
      <c r="B1579">
        <v>1717</v>
      </c>
      <c r="C1579">
        <v>252</v>
      </c>
      <c r="D1579" t="s">
        <v>39</v>
      </c>
      <c r="E1579" t="s">
        <v>25</v>
      </c>
      <c r="F1579">
        <v>5</v>
      </c>
      <c r="G1579">
        <v>330.61</v>
      </c>
      <c r="H1579">
        <f t="shared" si="24"/>
        <v>1653.0500000000002</v>
      </c>
      <c r="I1579" s="12">
        <v>45385.012499999997</v>
      </c>
      <c r="J1579">
        <v>4</v>
      </c>
      <c r="K1579" t="s">
        <v>26</v>
      </c>
      <c r="L1579">
        <v>398</v>
      </c>
      <c r="M1579">
        <v>92</v>
      </c>
      <c r="N1579">
        <v>107</v>
      </c>
      <c r="O1579">
        <v>488</v>
      </c>
      <c r="P1579">
        <v>6</v>
      </c>
      <c r="Q1579">
        <v>50</v>
      </c>
      <c r="R1579" t="s">
        <v>41</v>
      </c>
      <c r="S1579">
        <v>43570.239999999998</v>
      </c>
      <c r="T1579" t="s">
        <v>37</v>
      </c>
      <c r="U1579" t="s">
        <v>29</v>
      </c>
      <c r="V1579" t="b">
        <v>0</v>
      </c>
      <c r="W1579" t="s">
        <v>30</v>
      </c>
      <c r="X1579">
        <v>297</v>
      </c>
      <c r="Y1579">
        <v>166</v>
      </c>
    </row>
    <row r="1580" spans="1:25" x14ac:dyDescent="0.35">
      <c r="A1580">
        <v>1579</v>
      </c>
      <c r="B1580">
        <v>4268</v>
      </c>
      <c r="C1580">
        <v>768</v>
      </c>
      <c r="D1580" t="s">
        <v>44</v>
      </c>
      <c r="E1580" t="s">
        <v>25</v>
      </c>
      <c r="F1580">
        <v>3</v>
      </c>
      <c r="G1580">
        <v>858.03</v>
      </c>
      <c r="H1580">
        <f t="shared" si="24"/>
        <v>2574.09</v>
      </c>
      <c r="I1580" s="11">
        <v>45322.056250000001</v>
      </c>
      <c r="J1580">
        <v>14</v>
      </c>
      <c r="K1580" t="s">
        <v>26</v>
      </c>
      <c r="L1580">
        <v>276</v>
      </c>
      <c r="M1580">
        <v>99</v>
      </c>
      <c r="N1580">
        <v>163</v>
      </c>
      <c r="O1580">
        <v>449</v>
      </c>
      <c r="P1580">
        <v>5</v>
      </c>
      <c r="Q1580">
        <v>35</v>
      </c>
      <c r="R1580" t="s">
        <v>27</v>
      </c>
      <c r="S1580">
        <v>22860.09</v>
      </c>
      <c r="T1580" t="s">
        <v>28</v>
      </c>
      <c r="U1580" t="s">
        <v>43</v>
      </c>
      <c r="V1580" t="b">
        <v>1</v>
      </c>
      <c r="W1580" t="s">
        <v>48</v>
      </c>
      <c r="X1580">
        <v>288</v>
      </c>
      <c r="Y1580">
        <v>323</v>
      </c>
    </row>
    <row r="1581" spans="1:25" x14ac:dyDescent="0.35">
      <c r="A1581">
        <v>1580</v>
      </c>
      <c r="B1581">
        <v>1686</v>
      </c>
      <c r="C1581">
        <v>755</v>
      </c>
      <c r="D1581" t="s">
        <v>49</v>
      </c>
      <c r="E1581" t="s">
        <v>47</v>
      </c>
      <c r="F1581">
        <v>3</v>
      </c>
      <c r="G1581">
        <v>1856.56</v>
      </c>
      <c r="H1581">
        <f t="shared" si="24"/>
        <v>5569.68</v>
      </c>
      <c r="I1581" s="12">
        <v>45318.875694444447</v>
      </c>
      <c r="J1581">
        <v>14</v>
      </c>
      <c r="K1581" t="s">
        <v>32</v>
      </c>
      <c r="L1581">
        <v>295</v>
      </c>
      <c r="M1581">
        <v>112</v>
      </c>
      <c r="N1581">
        <v>250</v>
      </c>
      <c r="O1581">
        <v>342</v>
      </c>
      <c r="P1581">
        <v>6</v>
      </c>
      <c r="Q1581">
        <v>51</v>
      </c>
      <c r="R1581" t="s">
        <v>46</v>
      </c>
      <c r="S1581">
        <v>83187.55</v>
      </c>
      <c r="T1581" t="s">
        <v>33</v>
      </c>
      <c r="U1581" t="s">
        <v>50</v>
      </c>
      <c r="V1581" t="b">
        <v>0</v>
      </c>
      <c r="W1581" t="s">
        <v>48</v>
      </c>
      <c r="X1581">
        <v>189</v>
      </c>
      <c r="Y1581">
        <v>267</v>
      </c>
    </row>
    <row r="1582" spans="1:25" x14ac:dyDescent="0.35">
      <c r="A1582">
        <v>1581</v>
      </c>
      <c r="B1582">
        <v>6170</v>
      </c>
      <c r="C1582">
        <v>100</v>
      </c>
      <c r="D1582" t="s">
        <v>51</v>
      </c>
      <c r="E1582" t="s">
        <v>25</v>
      </c>
      <c r="F1582">
        <v>3</v>
      </c>
      <c r="G1582">
        <v>865.6</v>
      </c>
      <c r="H1582">
        <f t="shared" si="24"/>
        <v>2596.8000000000002</v>
      </c>
      <c r="I1582" s="11">
        <v>45537.010416666664</v>
      </c>
      <c r="J1582">
        <v>20</v>
      </c>
      <c r="K1582" t="s">
        <v>36</v>
      </c>
      <c r="L1582">
        <v>77</v>
      </c>
      <c r="M1582">
        <v>113</v>
      </c>
      <c r="N1582">
        <v>122</v>
      </c>
      <c r="O1582">
        <v>404</v>
      </c>
      <c r="P1582">
        <v>7</v>
      </c>
      <c r="Q1582">
        <v>62</v>
      </c>
      <c r="R1582" t="s">
        <v>41</v>
      </c>
      <c r="S1582">
        <v>94637.31</v>
      </c>
      <c r="T1582" t="s">
        <v>42</v>
      </c>
      <c r="U1582" t="s">
        <v>34</v>
      </c>
      <c r="V1582" t="b">
        <v>1</v>
      </c>
      <c r="W1582" t="s">
        <v>35</v>
      </c>
      <c r="X1582">
        <v>325</v>
      </c>
      <c r="Y1582">
        <v>444</v>
      </c>
    </row>
    <row r="1583" spans="1:25" x14ac:dyDescent="0.35">
      <c r="A1583">
        <v>1582</v>
      </c>
      <c r="B1583">
        <v>6080</v>
      </c>
      <c r="C1583">
        <v>138</v>
      </c>
      <c r="D1583" t="s">
        <v>39</v>
      </c>
      <c r="E1583" t="s">
        <v>25</v>
      </c>
      <c r="F1583">
        <v>5</v>
      </c>
      <c r="G1583">
        <v>1142.27</v>
      </c>
      <c r="H1583">
        <f t="shared" si="24"/>
        <v>5711.35</v>
      </c>
      <c r="I1583" s="12">
        <v>45329.212500000001</v>
      </c>
      <c r="J1583">
        <v>13</v>
      </c>
      <c r="K1583" t="s">
        <v>36</v>
      </c>
      <c r="L1583">
        <v>125</v>
      </c>
      <c r="M1583">
        <v>67</v>
      </c>
      <c r="N1583">
        <v>206</v>
      </c>
      <c r="O1583">
        <v>476</v>
      </c>
      <c r="P1583">
        <v>2</v>
      </c>
      <c r="Q1583">
        <v>31</v>
      </c>
      <c r="R1583" t="s">
        <v>27</v>
      </c>
      <c r="S1583">
        <v>34611.879999999997</v>
      </c>
      <c r="T1583" t="s">
        <v>37</v>
      </c>
      <c r="U1583" t="s">
        <v>34</v>
      </c>
      <c r="V1583" t="b">
        <v>0</v>
      </c>
      <c r="W1583" t="s">
        <v>30</v>
      </c>
      <c r="X1583">
        <v>407</v>
      </c>
      <c r="Y1583">
        <v>94</v>
      </c>
    </row>
    <row r="1584" spans="1:25" x14ac:dyDescent="0.35">
      <c r="A1584">
        <v>1583</v>
      </c>
      <c r="B1584">
        <v>9444</v>
      </c>
      <c r="C1584">
        <v>780</v>
      </c>
      <c r="D1584" t="s">
        <v>44</v>
      </c>
      <c r="E1584" t="s">
        <v>25</v>
      </c>
      <c r="F1584">
        <v>2</v>
      </c>
      <c r="G1584">
        <v>632.74</v>
      </c>
      <c r="H1584">
        <f t="shared" si="24"/>
        <v>1265.48</v>
      </c>
      <c r="I1584" s="11">
        <v>45411.018750000003</v>
      </c>
      <c r="J1584">
        <v>18</v>
      </c>
      <c r="K1584" t="s">
        <v>45</v>
      </c>
      <c r="L1584">
        <v>153</v>
      </c>
      <c r="M1584">
        <v>94</v>
      </c>
      <c r="N1584">
        <v>223</v>
      </c>
      <c r="O1584">
        <v>155</v>
      </c>
      <c r="P1584">
        <v>5</v>
      </c>
      <c r="Q1584">
        <v>35</v>
      </c>
      <c r="R1584" t="s">
        <v>46</v>
      </c>
      <c r="S1584">
        <v>25116.12</v>
      </c>
      <c r="T1584" t="s">
        <v>28</v>
      </c>
      <c r="U1584" t="s">
        <v>34</v>
      </c>
      <c r="V1584" t="b">
        <v>0</v>
      </c>
      <c r="W1584" t="s">
        <v>30</v>
      </c>
      <c r="X1584">
        <v>322</v>
      </c>
      <c r="Y1584">
        <v>440</v>
      </c>
    </row>
    <row r="1585" spans="1:25" x14ac:dyDescent="0.35">
      <c r="A1585">
        <v>1584</v>
      </c>
      <c r="B1585">
        <v>7524</v>
      </c>
      <c r="C1585">
        <v>499</v>
      </c>
      <c r="D1585" t="s">
        <v>51</v>
      </c>
      <c r="E1585" t="s">
        <v>47</v>
      </c>
      <c r="F1585">
        <v>5</v>
      </c>
      <c r="G1585">
        <v>1802.89</v>
      </c>
      <c r="H1585">
        <f t="shared" si="24"/>
        <v>9014.4500000000007</v>
      </c>
      <c r="I1585" s="12">
        <v>45439.347916666666</v>
      </c>
      <c r="J1585">
        <v>16</v>
      </c>
      <c r="K1585" t="s">
        <v>40</v>
      </c>
      <c r="L1585">
        <v>319</v>
      </c>
      <c r="M1585">
        <v>50</v>
      </c>
      <c r="N1585">
        <v>237</v>
      </c>
      <c r="O1585">
        <v>405</v>
      </c>
      <c r="P1585">
        <v>4</v>
      </c>
      <c r="Q1585">
        <v>66</v>
      </c>
      <c r="R1585" t="s">
        <v>41</v>
      </c>
      <c r="S1585">
        <v>82641.34</v>
      </c>
      <c r="T1585" t="s">
        <v>37</v>
      </c>
      <c r="U1585" t="s">
        <v>29</v>
      </c>
      <c r="V1585" t="b">
        <v>0</v>
      </c>
      <c r="W1585" t="s">
        <v>48</v>
      </c>
      <c r="X1585">
        <v>153</v>
      </c>
      <c r="Y1585">
        <v>316</v>
      </c>
    </row>
    <row r="1586" spans="1:25" x14ac:dyDescent="0.35">
      <c r="A1586">
        <v>1585</v>
      </c>
      <c r="B1586">
        <v>9897</v>
      </c>
      <c r="C1586">
        <v>372</v>
      </c>
      <c r="D1586" t="s">
        <v>24</v>
      </c>
      <c r="E1586" t="s">
        <v>47</v>
      </c>
      <c r="F1586">
        <v>4</v>
      </c>
      <c r="G1586">
        <v>164.24</v>
      </c>
      <c r="H1586">
        <f t="shared" si="24"/>
        <v>656.96</v>
      </c>
      <c r="I1586" s="11">
        <v>45310.548611111109</v>
      </c>
      <c r="J1586">
        <v>10</v>
      </c>
      <c r="K1586" t="s">
        <v>32</v>
      </c>
      <c r="L1586">
        <v>497</v>
      </c>
      <c r="M1586">
        <v>138</v>
      </c>
      <c r="N1586">
        <v>119</v>
      </c>
      <c r="O1586">
        <v>294</v>
      </c>
      <c r="P1586">
        <v>2</v>
      </c>
      <c r="Q1586">
        <v>32</v>
      </c>
      <c r="R1586" t="s">
        <v>46</v>
      </c>
      <c r="S1586">
        <v>64043.45</v>
      </c>
      <c r="T1586" t="s">
        <v>33</v>
      </c>
      <c r="U1586" t="s">
        <v>29</v>
      </c>
      <c r="V1586" t="b">
        <v>1</v>
      </c>
      <c r="W1586" t="s">
        <v>30</v>
      </c>
      <c r="X1586">
        <v>178</v>
      </c>
      <c r="Y1586">
        <v>422</v>
      </c>
    </row>
    <row r="1587" spans="1:25" x14ac:dyDescent="0.35">
      <c r="A1587">
        <v>1586</v>
      </c>
      <c r="B1587">
        <v>8756</v>
      </c>
      <c r="C1587">
        <v>255</v>
      </c>
      <c r="D1587" t="s">
        <v>31</v>
      </c>
      <c r="E1587" t="s">
        <v>47</v>
      </c>
      <c r="F1587">
        <v>3</v>
      </c>
      <c r="G1587">
        <v>747.54</v>
      </c>
      <c r="H1587">
        <f t="shared" si="24"/>
        <v>2242.62</v>
      </c>
      <c r="I1587" s="12">
        <v>45516.154166666667</v>
      </c>
      <c r="J1587">
        <v>1</v>
      </c>
      <c r="K1587" t="s">
        <v>26</v>
      </c>
      <c r="L1587">
        <v>453</v>
      </c>
      <c r="M1587">
        <v>140</v>
      </c>
      <c r="N1587">
        <v>144</v>
      </c>
      <c r="O1587">
        <v>418</v>
      </c>
      <c r="P1587">
        <v>6</v>
      </c>
      <c r="Q1587">
        <v>62</v>
      </c>
      <c r="R1587" t="s">
        <v>46</v>
      </c>
      <c r="S1587">
        <v>80841.649999999994</v>
      </c>
      <c r="T1587" t="s">
        <v>33</v>
      </c>
      <c r="U1587" t="s">
        <v>34</v>
      </c>
      <c r="V1587" t="b">
        <v>0</v>
      </c>
      <c r="W1587" t="s">
        <v>48</v>
      </c>
      <c r="X1587">
        <v>228</v>
      </c>
      <c r="Y1587">
        <v>111</v>
      </c>
    </row>
    <row r="1588" spans="1:25" x14ac:dyDescent="0.35">
      <c r="A1588">
        <v>1587</v>
      </c>
      <c r="B1588">
        <v>5150</v>
      </c>
      <c r="C1588">
        <v>816</v>
      </c>
      <c r="D1588" t="s">
        <v>44</v>
      </c>
      <c r="E1588" t="s">
        <v>25</v>
      </c>
      <c r="F1588">
        <v>2</v>
      </c>
      <c r="G1588">
        <v>1288.29</v>
      </c>
      <c r="H1588">
        <f t="shared" si="24"/>
        <v>2576.58</v>
      </c>
      <c r="I1588" s="11">
        <v>45548.240277777775</v>
      </c>
      <c r="J1588">
        <v>8</v>
      </c>
      <c r="K1588" t="s">
        <v>32</v>
      </c>
      <c r="L1588">
        <v>184</v>
      </c>
      <c r="M1588">
        <v>77</v>
      </c>
      <c r="N1588">
        <v>235</v>
      </c>
      <c r="O1588">
        <v>436</v>
      </c>
      <c r="P1588">
        <v>4</v>
      </c>
      <c r="Q1588">
        <v>26</v>
      </c>
      <c r="R1588" t="s">
        <v>41</v>
      </c>
      <c r="S1588">
        <v>105949.73</v>
      </c>
      <c r="T1588" t="s">
        <v>33</v>
      </c>
      <c r="U1588" t="s">
        <v>29</v>
      </c>
      <c r="V1588" t="b">
        <v>0</v>
      </c>
      <c r="W1588" t="s">
        <v>30</v>
      </c>
      <c r="X1588">
        <v>424</v>
      </c>
      <c r="Y1588">
        <v>371</v>
      </c>
    </row>
    <row r="1589" spans="1:25" x14ac:dyDescent="0.35">
      <c r="A1589">
        <v>1588</v>
      </c>
      <c r="B1589">
        <v>1599</v>
      </c>
      <c r="C1589">
        <v>437</v>
      </c>
      <c r="D1589" t="s">
        <v>24</v>
      </c>
      <c r="E1589" t="s">
        <v>25</v>
      </c>
      <c r="F1589">
        <v>1</v>
      </c>
      <c r="G1589">
        <v>1048.46</v>
      </c>
      <c r="H1589">
        <f t="shared" si="24"/>
        <v>1048.46</v>
      </c>
      <c r="I1589" s="12">
        <v>45299.811111111114</v>
      </c>
      <c r="J1589">
        <v>7</v>
      </c>
      <c r="K1589" t="s">
        <v>32</v>
      </c>
      <c r="L1589">
        <v>70</v>
      </c>
      <c r="M1589">
        <v>116</v>
      </c>
      <c r="N1589">
        <v>230</v>
      </c>
      <c r="O1589">
        <v>124</v>
      </c>
      <c r="P1589">
        <v>9</v>
      </c>
      <c r="Q1589">
        <v>54</v>
      </c>
      <c r="R1589" t="s">
        <v>41</v>
      </c>
      <c r="S1589">
        <v>55384.81</v>
      </c>
      <c r="T1589" t="s">
        <v>37</v>
      </c>
      <c r="U1589" t="s">
        <v>29</v>
      </c>
      <c r="V1589" t="b">
        <v>0</v>
      </c>
      <c r="W1589" t="s">
        <v>30</v>
      </c>
      <c r="X1589">
        <v>484</v>
      </c>
      <c r="Y1589">
        <v>504</v>
      </c>
    </row>
    <row r="1590" spans="1:25" x14ac:dyDescent="0.35">
      <c r="A1590">
        <v>1589</v>
      </c>
      <c r="B1590">
        <v>4131</v>
      </c>
      <c r="C1590">
        <v>500</v>
      </c>
      <c r="D1590" t="s">
        <v>44</v>
      </c>
      <c r="E1590" t="s">
        <v>25</v>
      </c>
      <c r="F1590">
        <v>2</v>
      </c>
      <c r="G1590">
        <v>429.18</v>
      </c>
      <c r="H1590">
        <f t="shared" si="24"/>
        <v>858.36</v>
      </c>
      <c r="I1590" s="11">
        <v>45306.459722222222</v>
      </c>
      <c r="J1590">
        <v>1</v>
      </c>
      <c r="K1590" t="s">
        <v>32</v>
      </c>
      <c r="L1590">
        <v>142</v>
      </c>
      <c r="M1590">
        <v>94</v>
      </c>
      <c r="N1590">
        <v>271</v>
      </c>
      <c r="O1590">
        <v>408</v>
      </c>
      <c r="P1590">
        <v>4</v>
      </c>
      <c r="Q1590">
        <v>61</v>
      </c>
      <c r="R1590" t="s">
        <v>46</v>
      </c>
      <c r="S1590">
        <v>119097.36</v>
      </c>
      <c r="T1590" t="s">
        <v>42</v>
      </c>
      <c r="U1590" t="s">
        <v>29</v>
      </c>
      <c r="V1590" t="b">
        <v>0</v>
      </c>
      <c r="W1590" t="s">
        <v>30</v>
      </c>
      <c r="X1590">
        <v>437</v>
      </c>
      <c r="Y1590">
        <v>300</v>
      </c>
    </row>
    <row r="1591" spans="1:25" x14ac:dyDescent="0.35">
      <c r="A1591">
        <v>1590</v>
      </c>
      <c r="B1591">
        <v>5687</v>
      </c>
      <c r="C1591">
        <v>688</v>
      </c>
      <c r="D1591" t="s">
        <v>38</v>
      </c>
      <c r="E1591" t="s">
        <v>47</v>
      </c>
      <c r="F1591">
        <v>5</v>
      </c>
      <c r="G1591">
        <v>1459.63</v>
      </c>
      <c r="H1591">
        <f t="shared" si="24"/>
        <v>7298.1500000000005</v>
      </c>
      <c r="I1591" s="12">
        <v>45342.637499999997</v>
      </c>
      <c r="J1591">
        <v>9</v>
      </c>
      <c r="K1591" t="s">
        <v>26</v>
      </c>
      <c r="L1591">
        <v>393</v>
      </c>
      <c r="M1591">
        <v>146</v>
      </c>
      <c r="N1591">
        <v>162</v>
      </c>
      <c r="O1591">
        <v>134</v>
      </c>
      <c r="P1591">
        <v>5</v>
      </c>
      <c r="Q1591">
        <v>62</v>
      </c>
      <c r="R1591" t="s">
        <v>46</v>
      </c>
      <c r="S1591">
        <v>107529.85</v>
      </c>
      <c r="T1591" t="s">
        <v>28</v>
      </c>
      <c r="U1591" t="s">
        <v>50</v>
      </c>
      <c r="V1591" t="b">
        <v>1</v>
      </c>
      <c r="W1591" t="s">
        <v>35</v>
      </c>
      <c r="X1591">
        <v>186</v>
      </c>
      <c r="Y1591">
        <v>98</v>
      </c>
    </row>
    <row r="1592" spans="1:25" x14ac:dyDescent="0.35">
      <c r="A1592">
        <v>1591</v>
      </c>
      <c r="B1592">
        <v>6848</v>
      </c>
      <c r="C1592">
        <v>103</v>
      </c>
      <c r="D1592" t="s">
        <v>49</v>
      </c>
      <c r="E1592" t="s">
        <v>47</v>
      </c>
      <c r="F1592">
        <v>2</v>
      </c>
      <c r="G1592">
        <v>1251.1300000000001</v>
      </c>
      <c r="H1592">
        <f t="shared" si="24"/>
        <v>2502.2600000000002</v>
      </c>
      <c r="I1592" s="11">
        <v>45525.290972222225</v>
      </c>
      <c r="J1592">
        <v>12</v>
      </c>
      <c r="K1592" t="s">
        <v>32</v>
      </c>
      <c r="L1592">
        <v>164</v>
      </c>
      <c r="M1592">
        <v>104</v>
      </c>
      <c r="N1592">
        <v>213</v>
      </c>
      <c r="O1592">
        <v>220</v>
      </c>
      <c r="P1592">
        <v>9</v>
      </c>
      <c r="Q1592">
        <v>46</v>
      </c>
      <c r="R1592" t="s">
        <v>27</v>
      </c>
      <c r="S1592">
        <v>67699.679999999993</v>
      </c>
      <c r="T1592" t="s">
        <v>28</v>
      </c>
      <c r="U1592" t="s">
        <v>50</v>
      </c>
      <c r="V1592" t="b">
        <v>0</v>
      </c>
      <c r="W1592" t="s">
        <v>30</v>
      </c>
      <c r="X1592">
        <v>175</v>
      </c>
      <c r="Y1592">
        <v>238</v>
      </c>
    </row>
    <row r="1593" spans="1:25" x14ac:dyDescent="0.35">
      <c r="A1593">
        <v>1592</v>
      </c>
      <c r="B1593">
        <v>1783</v>
      </c>
      <c r="C1593">
        <v>627</v>
      </c>
      <c r="D1593" t="s">
        <v>44</v>
      </c>
      <c r="E1593" t="s">
        <v>25</v>
      </c>
      <c r="F1593">
        <v>3</v>
      </c>
      <c r="G1593">
        <v>363.42</v>
      </c>
      <c r="H1593">
        <f t="shared" si="24"/>
        <v>1090.26</v>
      </c>
      <c r="I1593" s="12">
        <v>45408.461805555555</v>
      </c>
      <c r="J1593">
        <v>9</v>
      </c>
      <c r="K1593" t="s">
        <v>45</v>
      </c>
      <c r="L1593">
        <v>231</v>
      </c>
      <c r="M1593">
        <v>65</v>
      </c>
      <c r="N1593">
        <v>256</v>
      </c>
      <c r="O1593">
        <v>294</v>
      </c>
      <c r="P1593">
        <v>10</v>
      </c>
      <c r="Q1593">
        <v>52</v>
      </c>
      <c r="R1593" t="s">
        <v>41</v>
      </c>
      <c r="S1593">
        <v>63017.13</v>
      </c>
      <c r="T1593" t="s">
        <v>42</v>
      </c>
      <c r="U1593" t="s">
        <v>29</v>
      </c>
      <c r="V1593" t="b">
        <v>1</v>
      </c>
      <c r="W1593" t="s">
        <v>30</v>
      </c>
      <c r="X1593">
        <v>466</v>
      </c>
      <c r="Y1593">
        <v>236</v>
      </c>
    </row>
    <row r="1594" spans="1:25" x14ac:dyDescent="0.35">
      <c r="A1594">
        <v>1593</v>
      </c>
      <c r="B1594">
        <v>6438</v>
      </c>
      <c r="C1594">
        <v>824</v>
      </c>
      <c r="D1594" t="s">
        <v>24</v>
      </c>
      <c r="E1594" t="s">
        <v>25</v>
      </c>
      <c r="F1594">
        <v>1</v>
      </c>
      <c r="G1594">
        <v>1245.0999999999999</v>
      </c>
      <c r="H1594">
        <f t="shared" si="24"/>
        <v>1245.0999999999999</v>
      </c>
      <c r="I1594" s="11">
        <v>45355.731944444444</v>
      </c>
      <c r="J1594">
        <v>9</v>
      </c>
      <c r="K1594" t="s">
        <v>40</v>
      </c>
      <c r="L1594">
        <v>27</v>
      </c>
      <c r="M1594">
        <v>104</v>
      </c>
      <c r="N1594">
        <v>262</v>
      </c>
      <c r="O1594">
        <v>249</v>
      </c>
      <c r="P1594">
        <v>10</v>
      </c>
      <c r="Q1594">
        <v>60</v>
      </c>
      <c r="R1594" t="s">
        <v>27</v>
      </c>
      <c r="S1594">
        <v>33256.97</v>
      </c>
      <c r="T1594" t="s">
        <v>37</v>
      </c>
      <c r="U1594" t="s">
        <v>29</v>
      </c>
      <c r="V1594" t="b">
        <v>0</v>
      </c>
      <c r="W1594" t="s">
        <v>30</v>
      </c>
      <c r="X1594">
        <v>104</v>
      </c>
      <c r="Y1594">
        <v>174</v>
      </c>
    </row>
    <row r="1595" spans="1:25" x14ac:dyDescent="0.35">
      <c r="A1595">
        <v>1594</v>
      </c>
      <c r="B1595">
        <v>5476</v>
      </c>
      <c r="C1595">
        <v>889</v>
      </c>
      <c r="D1595" t="s">
        <v>49</v>
      </c>
      <c r="E1595" t="s">
        <v>25</v>
      </c>
      <c r="F1595">
        <v>4</v>
      </c>
      <c r="G1595">
        <v>825.65</v>
      </c>
      <c r="H1595">
        <f t="shared" si="24"/>
        <v>3302.6</v>
      </c>
      <c r="I1595" s="12">
        <v>45369.666666666664</v>
      </c>
      <c r="J1595">
        <v>3</v>
      </c>
      <c r="K1595" t="s">
        <v>40</v>
      </c>
      <c r="L1595">
        <v>173</v>
      </c>
      <c r="M1595">
        <v>72</v>
      </c>
      <c r="N1595">
        <v>156</v>
      </c>
      <c r="O1595">
        <v>133</v>
      </c>
      <c r="P1595">
        <v>6</v>
      </c>
      <c r="Q1595">
        <v>45</v>
      </c>
      <c r="R1595" t="s">
        <v>27</v>
      </c>
      <c r="S1595">
        <v>108388</v>
      </c>
      <c r="T1595" t="s">
        <v>42</v>
      </c>
      <c r="U1595" t="s">
        <v>34</v>
      </c>
      <c r="V1595" t="b">
        <v>1</v>
      </c>
      <c r="W1595" t="s">
        <v>30</v>
      </c>
      <c r="X1595">
        <v>201</v>
      </c>
      <c r="Y1595">
        <v>408</v>
      </c>
    </row>
    <row r="1596" spans="1:25" x14ac:dyDescent="0.35">
      <c r="A1596">
        <v>1595</v>
      </c>
      <c r="B1596">
        <v>3039</v>
      </c>
      <c r="C1596">
        <v>602</v>
      </c>
      <c r="D1596" t="s">
        <v>38</v>
      </c>
      <c r="E1596" t="s">
        <v>25</v>
      </c>
      <c r="F1596">
        <v>1</v>
      </c>
      <c r="G1596">
        <v>575.24</v>
      </c>
      <c r="H1596">
        <f t="shared" si="24"/>
        <v>575.24</v>
      </c>
      <c r="I1596" s="11">
        <v>45525.402777777781</v>
      </c>
      <c r="J1596">
        <v>1</v>
      </c>
      <c r="K1596" t="s">
        <v>26</v>
      </c>
      <c r="L1596">
        <v>39</v>
      </c>
      <c r="M1596">
        <v>138</v>
      </c>
      <c r="N1596">
        <v>254</v>
      </c>
      <c r="O1596">
        <v>350</v>
      </c>
      <c r="P1596">
        <v>4</v>
      </c>
      <c r="Q1596">
        <v>58</v>
      </c>
      <c r="R1596" t="s">
        <v>41</v>
      </c>
      <c r="S1596">
        <v>84913.06</v>
      </c>
      <c r="T1596" t="s">
        <v>42</v>
      </c>
      <c r="U1596" t="s">
        <v>50</v>
      </c>
      <c r="V1596" t="b">
        <v>1</v>
      </c>
      <c r="W1596" t="s">
        <v>35</v>
      </c>
      <c r="X1596">
        <v>464</v>
      </c>
      <c r="Y1596">
        <v>326</v>
      </c>
    </row>
    <row r="1597" spans="1:25" x14ac:dyDescent="0.35">
      <c r="A1597">
        <v>1596</v>
      </c>
      <c r="B1597">
        <v>7029</v>
      </c>
      <c r="C1597">
        <v>589</v>
      </c>
      <c r="D1597" t="s">
        <v>39</v>
      </c>
      <c r="E1597" t="s">
        <v>25</v>
      </c>
      <c r="F1597">
        <v>2</v>
      </c>
      <c r="G1597">
        <v>946.67</v>
      </c>
      <c r="H1597">
        <f t="shared" si="24"/>
        <v>1893.34</v>
      </c>
      <c r="I1597" s="12">
        <v>45362.365972222222</v>
      </c>
      <c r="J1597">
        <v>13</v>
      </c>
      <c r="K1597" t="s">
        <v>40</v>
      </c>
      <c r="L1597">
        <v>162</v>
      </c>
      <c r="M1597">
        <v>108</v>
      </c>
      <c r="N1597">
        <v>265</v>
      </c>
      <c r="O1597">
        <v>429</v>
      </c>
      <c r="P1597">
        <v>2</v>
      </c>
      <c r="Q1597">
        <v>49</v>
      </c>
      <c r="R1597" t="s">
        <v>41</v>
      </c>
      <c r="S1597">
        <v>31940.01</v>
      </c>
      <c r="T1597" t="s">
        <v>33</v>
      </c>
      <c r="U1597" t="s">
        <v>50</v>
      </c>
      <c r="V1597" t="b">
        <v>0</v>
      </c>
      <c r="W1597" t="s">
        <v>30</v>
      </c>
      <c r="X1597">
        <v>408</v>
      </c>
      <c r="Y1597">
        <v>296</v>
      </c>
    </row>
    <row r="1598" spans="1:25" x14ac:dyDescent="0.35">
      <c r="A1598">
        <v>1597</v>
      </c>
      <c r="B1598">
        <v>8159</v>
      </c>
      <c r="C1598">
        <v>546</v>
      </c>
      <c r="D1598" t="s">
        <v>24</v>
      </c>
      <c r="E1598" t="s">
        <v>25</v>
      </c>
      <c r="F1598">
        <v>3</v>
      </c>
      <c r="G1598">
        <v>1682.86</v>
      </c>
      <c r="H1598">
        <f t="shared" si="24"/>
        <v>5048.58</v>
      </c>
      <c r="I1598" s="11">
        <v>45403.847222222219</v>
      </c>
      <c r="J1598">
        <v>4</v>
      </c>
      <c r="K1598" t="s">
        <v>36</v>
      </c>
      <c r="L1598">
        <v>442</v>
      </c>
      <c r="M1598">
        <v>139</v>
      </c>
      <c r="N1598">
        <v>238</v>
      </c>
      <c r="O1598">
        <v>313</v>
      </c>
      <c r="P1598">
        <v>3</v>
      </c>
      <c r="Q1598">
        <v>22</v>
      </c>
      <c r="R1598" t="s">
        <v>46</v>
      </c>
      <c r="S1598">
        <v>105366.25</v>
      </c>
      <c r="T1598" t="s">
        <v>37</v>
      </c>
      <c r="U1598" t="s">
        <v>29</v>
      </c>
      <c r="V1598" t="b">
        <v>1</v>
      </c>
      <c r="W1598" t="s">
        <v>35</v>
      </c>
      <c r="X1598">
        <v>171</v>
      </c>
      <c r="Y1598">
        <v>92</v>
      </c>
    </row>
    <row r="1599" spans="1:25" x14ac:dyDescent="0.35">
      <c r="A1599">
        <v>1598</v>
      </c>
      <c r="B1599">
        <v>7553</v>
      </c>
      <c r="C1599">
        <v>513</v>
      </c>
      <c r="D1599" t="s">
        <v>52</v>
      </c>
      <c r="E1599" t="s">
        <v>25</v>
      </c>
      <c r="F1599">
        <v>3</v>
      </c>
      <c r="G1599">
        <v>1726.38</v>
      </c>
      <c r="H1599">
        <f t="shared" si="24"/>
        <v>5179.1400000000003</v>
      </c>
      <c r="I1599" s="12">
        <v>45362.856249999997</v>
      </c>
      <c r="J1599">
        <v>14</v>
      </c>
      <c r="K1599" t="s">
        <v>45</v>
      </c>
      <c r="L1599">
        <v>450</v>
      </c>
      <c r="M1599">
        <v>64</v>
      </c>
      <c r="N1599">
        <v>184</v>
      </c>
      <c r="O1599">
        <v>262</v>
      </c>
      <c r="P1599">
        <v>1</v>
      </c>
      <c r="Q1599">
        <v>39</v>
      </c>
      <c r="R1599" t="s">
        <v>41</v>
      </c>
      <c r="S1599">
        <v>32626.13</v>
      </c>
      <c r="T1599" t="s">
        <v>33</v>
      </c>
      <c r="U1599" t="s">
        <v>50</v>
      </c>
      <c r="V1599" t="b">
        <v>0</v>
      </c>
      <c r="W1599" t="s">
        <v>48</v>
      </c>
      <c r="X1599">
        <v>147</v>
      </c>
      <c r="Y1599">
        <v>199</v>
      </c>
    </row>
    <row r="1600" spans="1:25" x14ac:dyDescent="0.35">
      <c r="A1600">
        <v>1599</v>
      </c>
      <c r="B1600">
        <v>8204</v>
      </c>
      <c r="C1600">
        <v>964</v>
      </c>
      <c r="D1600" t="s">
        <v>39</v>
      </c>
      <c r="E1600" t="s">
        <v>47</v>
      </c>
      <c r="F1600">
        <v>3</v>
      </c>
      <c r="G1600">
        <v>401.68</v>
      </c>
      <c r="H1600">
        <f t="shared" si="24"/>
        <v>1205.04</v>
      </c>
      <c r="I1600" s="11">
        <v>45434.427777777775</v>
      </c>
      <c r="J1600">
        <v>13</v>
      </c>
      <c r="K1600" t="s">
        <v>32</v>
      </c>
      <c r="L1600">
        <v>447</v>
      </c>
      <c r="M1600">
        <v>83</v>
      </c>
      <c r="N1600">
        <v>262</v>
      </c>
      <c r="O1600">
        <v>458</v>
      </c>
      <c r="P1600">
        <v>1</v>
      </c>
      <c r="Q1600">
        <v>37</v>
      </c>
      <c r="R1600" t="s">
        <v>46</v>
      </c>
      <c r="S1600">
        <v>107560.39</v>
      </c>
      <c r="T1600" t="s">
        <v>42</v>
      </c>
      <c r="U1600" t="s">
        <v>43</v>
      </c>
      <c r="V1600" t="b">
        <v>0</v>
      </c>
      <c r="W1600" t="s">
        <v>30</v>
      </c>
      <c r="X1600">
        <v>128</v>
      </c>
      <c r="Y1600">
        <v>220</v>
      </c>
    </row>
    <row r="1601" spans="1:25" x14ac:dyDescent="0.35">
      <c r="A1601">
        <v>1600</v>
      </c>
      <c r="B1601">
        <v>7334</v>
      </c>
      <c r="C1601">
        <v>845</v>
      </c>
      <c r="D1601" t="s">
        <v>51</v>
      </c>
      <c r="E1601" t="s">
        <v>47</v>
      </c>
      <c r="F1601">
        <v>2</v>
      </c>
      <c r="G1601">
        <v>1615.28</v>
      </c>
      <c r="H1601">
        <f t="shared" si="24"/>
        <v>3230.56</v>
      </c>
      <c r="I1601" s="12">
        <v>45354.757638888892</v>
      </c>
      <c r="J1601">
        <v>9</v>
      </c>
      <c r="K1601" t="s">
        <v>26</v>
      </c>
      <c r="L1601">
        <v>172</v>
      </c>
      <c r="M1601">
        <v>61</v>
      </c>
      <c r="N1601">
        <v>245</v>
      </c>
      <c r="O1601">
        <v>391</v>
      </c>
      <c r="P1601">
        <v>9</v>
      </c>
      <c r="Q1601">
        <v>60</v>
      </c>
      <c r="R1601" t="s">
        <v>46</v>
      </c>
      <c r="S1601">
        <v>89072.52</v>
      </c>
      <c r="T1601" t="s">
        <v>42</v>
      </c>
      <c r="U1601" t="s">
        <v>50</v>
      </c>
      <c r="V1601" t="b">
        <v>1</v>
      </c>
      <c r="W1601" t="s">
        <v>30</v>
      </c>
      <c r="X1601">
        <v>151</v>
      </c>
      <c r="Y1601">
        <v>306</v>
      </c>
    </row>
    <row r="1602" spans="1:25" x14ac:dyDescent="0.35">
      <c r="A1602">
        <v>1601</v>
      </c>
      <c r="B1602">
        <v>6554</v>
      </c>
      <c r="C1602">
        <v>899</v>
      </c>
      <c r="D1602" t="s">
        <v>38</v>
      </c>
      <c r="E1602" t="s">
        <v>25</v>
      </c>
      <c r="F1602">
        <v>1</v>
      </c>
      <c r="G1602">
        <v>1632.6</v>
      </c>
      <c r="H1602">
        <f t="shared" si="24"/>
        <v>1632.6</v>
      </c>
      <c r="I1602" s="11">
        <v>45395.857638888891</v>
      </c>
      <c r="J1602">
        <v>19</v>
      </c>
      <c r="K1602" t="s">
        <v>36</v>
      </c>
      <c r="L1602">
        <v>369</v>
      </c>
      <c r="M1602">
        <v>74</v>
      </c>
      <c r="N1602">
        <v>157</v>
      </c>
      <c r="O1602">
        <v>165</v>
      </c>
      <c r="P1602">
        <v>6</v>
      </c>
      <c r="Q1602">
        <v>29</v>
      </c>
      <c r="R1602" t="s">
        <v>46</v>
      </c>
      <c r="S1602">
        <v>83530.66</v>
      </c>
      <c r="T1602" t="s">
        <v>37</v>
      </c>
      <c r="U1602" t="s">
        <v>50</v>
      </c>
      <c r="V1602" t="b">
        <v>1</v>
      </c>
      <c r="W1602" t="s">
        <v>35</v>
      </c>
      <c r="X1602">
        <v>443</v>
      </c>
      <c r="Y1602">
        <v>141</v>
      </c>
    </row>
    <row r="1603" spans="1:25" x14ac:dyDescent="0.35">
      <c r="A1603">
        <v>1602</v>
      </c>
      <c r="B1603">
        <v>4060</v>
      </c>
      <c r="C1603">
        <v>931</v>
      </c>
      <c r="D1603" t="s">
        <v>38</v>
      </c>
      <c r="E1603" t="s">
        <v>47</v>
      </c>
      <c r="F1603">
        <v>2</v>
      </c>
      <c r="G1603">
        <v>1086.43</v>
      </c>
      <c r="H1603">
        <f t="shared" ref="H1603:H1666" si="25">G1603*F1603</f>
        <v>2172.86</v>
      </c>
      <c r="I1603" s="12">
        <v>45499.356249999997</v>
      </c>
      <c r="J1603">
        <v>15</v>
      </c>
      <c r="K1603" t="s">
        <v>40</v>
      </c>
      <c r="L1603">
        <v>240</v>
      </c>
      <c r="M1603">
        <v>85</v>
      </c>
      <c r="N1603">
        <v>293</v>
      </c>
      <c r="O1603">
        <v>109</v>
      </c>
      <c r="P1603">
        <v>10</v>
      </c>
      <c r="Q1603">
        <v>69</v>
      </c>
      <c r="R1603" t="s">
        <v>27</v>
      </c>
      <c r="S1603">
        <v>103779.48</v>
      </c>
      <c r="T1603" t="s">
        <v>37</v>
      </c>
      <c r="U1603" t="s">
        <v>43</v>
      </c>
      <c r="V1603" t="b">
        <v>1</v>
      </c>
      <c r="W1603" t="s">
        <v>30</v>
      </c>
      <c r="X1603">
        <v>293</v>
      </c>
      <c r="Y1603">
        <v>428</v>
      </c>
    </row>
    <row r="1604" spans="1:25" x14ac:dyDescent="0.35">
      <c r="A1604">
        <v>1603</v>
      </c>
      <c r="B1604">
        <v>9129</v>
      </c>
      <c r="C1604">
        <v>904</v>
      </c>
      <c r="D1604" t="s">
        <v>52</v>
      </c>
      <c r="E1604" t="s">
        <v>47</v>
      </c>
      <c r="F1604">
        <v>5</v>
      </c>
      <c r="G1604">
        <v>1366.86</v>
      </c>
      <c r="H1604">
        <f t="shared" si="25"/>
        <v>6834.2999999999993</v>
      </c>
      <c r="I1604" s="11">
        <v>45411.156944444447</v>
      </c>
      <c r="J1604">
        <v>1</v>
      </c>
      <c r="K1604" t="s">
        <v>36</v>
      </c>
      <c r="L1604">
        <v>436</v>
      </c>
      <c r="M1604">
        <v>72</v>
      </c>
      <c r="N1604">
        <v>114</v>
      </c>
      <c r="O1604">
        <v>288</v>
      </c>
      <c r="P1604">
        <v>1</v>
      </c>
      <c r="Q1604">
        <v>70</v>
      </c>
      <c r="R1604" t="s">
        <v>27</v>
      </c>
      <c r="S1604">
        <v>46994.89</v>
      </c>
      <c r="T1604" t="s">
        <v>33</v>
      </c>
      <c r="U1604" t="s">
        <v>50</v>
      </c>
      <c r="V1604" t="b">
        <v>1</v>
      </c>
      <c r="W1604" t="s">
        <v>30</v>
      </c>
      <c r="X1604">
        <v>144</v>
      </c>
      <c r="Y1604">
        <v>127</v>
      </c>
    </row>
    <row r="1605" spans="1:25" x14ac:dyDescent="0.35">
      <c r="A1605">
        <v>1604</v>
      </c>
      <c r="B1605">
        <v>9151</v>
      </c>
      <c r="C1605">
        <v>171</v>
      </c>
      <c r="D1605" t="s">
        <v>49</v>
      </c>
      <c r="E1605" t="s">
        <v>25</v>
      </c>
      <c r="F1605">
        <v>1</v>
      </c>
      <c r="G1605">
        <v>518.76</v>
      </c>
      <c r="H1605">
        <f t="shared" si="25"/>
        <v>518.76</v>
      </c>
      <c r="I1605" s="12">
        <v>45405.795138888891</v>
      </c>
      <c r="J1605">
        <v>1</v>
      </c>
      <c r="K1605" t="s">
        <v>45</v>
      </c>
      <c r="L1605">
        <v>271</v>
      </c>
      <c r="M1605">
        <v>113</v>
      </c>
      <c r="N1605">
        <v>298</v>
      </c>
      <c r="O1605">
        <v>393</v>
      </c>
      <c r="P1605">
        <v>5</v>
      </c>
      <c r="Q1605">
        <v>64</v>
      </c>
      <c r="R1605" t="s">
        <v>41</v>
      </c>
      <c r="S1605">
        <v>75750.429999999993</v>
      </c>
      <c r="T1605" t="s">
        <v>42</v>
      </c>
      <c r="U1605" t="s">
        <v>50</v>
      </c>
      <c r="V1605" t="b">
        <v>0</v>
      </c>
      <c r="W1605" t="s">
        <v>30</v>
      </c>
      <c r="X1605">
        <v>258</v>
      </c>
      <c r="Y1605">
        <v>345</v>
      </c>
    </row>
    <row r="1606" spans="1:25" x14ac:dyDescent="0.35">
      <c r="A1606">
        <v>1605</v>
      </c>
      <c r="B1606">
        <v>7018</v>
      </c>
      <c r="C1606">
        <v>653</v>
      </c>
      <c r="D1606" t="s">
        <v>49</v>
      </c>
      <c r="E1606" t="s">
        <v>47</v>
      </c>
      <c r="F1606">
        <v>1</v>
      </c>
      <c r="G1606">
        <v>324.64</v>
      </c>
      <c r="H1606">
        <f t="shared" si="25"/>
        <v>324.64</v>
      </c>
      <c r="I1606" s="11">
        <v>45311.976388888892</v>
      </c>
      <c r="J1606">
        <v>18</v>
      </c>
      <c r="K1606" t="s">
        <v>36</v>
      </c>
      <c r="L1606">
        <v>480</v>
      </c>
      <c r="M1606">
        <v>133</v>
      </c>
      <c r="N1606">
        <v>242</v>
      </c>
      <c r="O1606">
        <v>254</v>
      </c>
      <c r="P1606">
        <v>1</v>
      </c>
      <c r="Q1606">
        <v>70</v>
      </c>
      <c r="R1606" t="s">
        <v>41</v>
      </c>
      <c r="S1606">
        <v>57643.77</v>
      </c>
      <c r="T1606" t="s">
        <v>33</v>
      </c>
      <c r="U1606" t="s">
        <v>50</v>
      </c>
      <c r="V1606" t="b">
        <v>1</v>
      </c>
      <c r="W1606" t="s">
        <v>30</v>
      </c>
      <c r="X1606">
        <v>356</v>
      </c>
      <c r="Y1606">
        <v>493</v>
      </c>
    </row>
    <row r="1607" spans="1:25" x14ac:dyDescent="0.35">
      <c r="A1607">
        <v>1606</v>
      </c>
      <c r="B1607">
        <v>9507</v>
      </c>
      <c r="C1607">
        <v>331</v>
      </c>
      <c r="D1607" t="s">
        <v>31</v>
      </c>
      <c r="E1607" t="s">
        <v>25</v>
      </c>
      <c r="F1607">
        <v>2</v>
      </c>
      <c r="G1607">
        <v>538.54</v>
      </c>
      <c r="H1607">
        <f t="shared" si="25"/>
        <v>1077.08</v>
      </c>
      <c r="I1607" s="12">
        <v>45423.780555555553</v>
      </c>
      <c r="J1607">
        <v>10</v>
      </c>
      <c r="K1607" t="s">
        <v>36</v>
      </c>
      <c r="L1607">
        <v>487</v>
      </c>
      <c r="M1607">
        <v>140</v>
      </c>
      <c r="N1607">
        <v>139</v>
      </c>
      <c r="O1607">
        <v>377</v>
      </c>
      <c r="P1607">
        <v>1</v>
      </c>
      <c r="Q1607">
        <v>54</v>
      </c>
      <c r="R1607" t="s">
        <v>46</v>
      </c>
      <c r="S1607">
        <v>69682.22</v>
      </c>
      <c r="T1607" t="s">
        <v>37</v>
      </c>
      <c r="U1607" t="s">
        <v>29</v>
      </c>
      <c r="V1607" t="b">
        <v>1</v>
      </c>
      <c r="W1607" t="s">
        <v>30</v>
      </c>
      <c r="X1607">
        <v>484</v>
      </c>
      <c r="Y1607">
        <v>214</v>
      </c>
    </row>
    <row r="1608" spans="1:25" x14ac:dyDescent="0.35">
      <c r="A1608">
        <v>1607</v>
      </c>
      <c r="B1608">
        <v>5369</v>
      </c>
      <c r="C1608">
        <v>103</v>
      </c>
      <c r="D1608" t="s">
        <v>31</v>
      </c>
      <c r="E1608" t="s">
        <v>25</v>
      </c>
      <c r="F1608">
        <v>4</v>
      </c>
      <c r="G1608">
        <v>464.55</v>
      </c>
      <c r="H1608">
        <f t="shared" si="25"/>
        <v>1858.2</v>
      </c>
      <c r="I1608" s="11">
        <v>45488.292361111111</v>
      </c>
      <c r="J1608">
        <v>10</v>
      </c>
      <c r="K1608" t="s">
        <v>40</v>
      </c>
      <c r="L1608">
        <v>326</v>
      </c>
      <c r="M1608">
        <v>113</v>
      </c>
      <c r="N1608">
        <v>147</v>
      </c>
      <c r="O1608">
        <v>424</v>
      </c>
      <c r="P1608">
        <v>3</v>
      </c>
      <c r="Q1608">
        <v>62</v>
      </c>
      <c r="R1608" t="s">
        <v>46</v>
      </c>
      <c r="S1608">
        <v>101657.74</v>
      </c>
      <c r="T1608" t="s">
        <v>37</v>
      </c>
      <c r="U1608" t="s">
        <v>34</v>
      </c>
      <c r="V1608" t="b">
        <v>1</v>
      </c>
      <c r="W1608" t="s">
        <v>30</v>
      </c>
      <c r="X1608">
        <v>143</v>
      </c>
      <c r="Y1608">
        <v>368</v>
      </c>
    </row>
    <row r="1609" spans="1:25" x14ac:dyDescent="0.35">
      <c r="A1609">
        <v>1608</v>
      </c>
      <c r="B1609">
        <v>2353</v>
      </c>
      <c r="C1609">
        <v>493</v>
      </c>
      <c r="D1609" t="s">
        <v>38</v>
      </c>
      <c r="E1609" t="s">
        <v>47</v>
      </c>
      <c r="F1609">
        <v>2</v>
      </c>
      <c r="G1609">
        <v>1048.95</v>
      </c>
      <c r="H1609">
        <f t="shared" si="25"/>
        <v>2097.9</v>
      </c>
      <c r="I1609" s="12">
        <v>45504.813194444447</v>
      </c>
      <c r="J1609">
        <v>11</v>
      </c>
      <c r="K1609" t="s">
        <v>40</v>
      </c>
      <c r="L1609">
        <v>68</v>
      </c>
      <c r="M1609">
        <v>74</v>
      </c>
      <c r="N1609">
        <v>214</v>
      </c>
      <c r="O1609">
        <v>204</v>
      </c>
      <c r="P1609">
        <v>5</v>
      </c>
      <c r="Q1609">
        <v>66</v>
      </c>
      <c r="R1609" t="s">
        <v>46</v>
      </c>
      <c r="S1609">
        <v>25090.61</v>
      </c>
      <c r="T1609" t="s">
        <v>33</v>
      </c>
      <c r="U1609" t="s">
        <v>29</v>
      </c>
      <c r="V1609" t="b">
        <v>0</v>
      </c>
      <c r="W1609" t="s">
        <v>30</v>
      </c>
      <c r="X1609">
        <v>163</v>
      </c>
      <c r="Y1609">
        <v>295</v>
      </c>
    </row>
    <row r="1610" spans="1:25" x14ac:dyDescent="0.35">
      <c r="A1610">
        <v>1609</v>
      </c>
      <c r="B1610">
        <v>7955</v>
      </c>
      <c r="C1610">
        <v>805</v>
      </c>
      <c r="D1610" t="s">
        <v>38</v>
      </c>
      <c r="E1610" t="s">
        <v>47</v>
      </c>
      <c r="F1610">
        <v>2</v>
      </c>
      <c r="G1610">
        <v>1545.25</v>
      </c>
      <c r="H1610">
        <f t="shared" si="25"/>
        <v>3090.5</v>
      </c>
      <c r="I1610" s="11">
        <v>45312.008333333331</v>
      </c>
      <c r="J1610">
        <v>18</v>
      </c>
      <c r="K1610" t="s">
        <v>40</v>
      </c>
      <c r="L1610">
        <v>206</v>
      </c>
      <c r="M1610">
        <v>68</v>
      </c>
      <c r="N1610">
        <v>265</v>
      </c>
      <c r="O1610">
        <v>303</v>
      </c>
      <c r="P1610">
        <v>2</v>
      </c>
      <c r="Q1610">
        <v>39</v>
      </c>
      <c r="R1610" t="s">
        <v>27</v>
      </c>
      <c r="S1610">
        <v>84294.83</v>
      </c>
      <c r="T1610" t="s">
        <v>28</v>
      </c>
      <c r="U1610" t="s">
        <v>50</v>
      </c>
      <c r="V1610" t="b">
        <v>0</v>
      </c>
      <c r="W1610" t="s">
        <v>30</v>
      </c>
      <c r="X1610">
        <v>341</v>
      </c>
      <c r="Y1610">
        <v>194</v>
      </c>
    </row>
    <row r="1611" spans="1:25" x14ac:dyDescent="0.35">
      <c r="A1611">
        <v>1610</v>
      </c>
      <c r="B1611">
        <v>2293</v>
      </c>
      <c r="C1611">
        <v>937</v>
      </c>
      <c r="D1611" t="s">
        <v>44</v>
      </c>
      <c r="E1611" t="s">
        <v>25</v>
      </c>
      <c r="F1611">
        <v>1</v>
      </c>
      <c r="G1611">
        <v>584.12</v>
      </c>
      <c r="H1611">
        <f t="shared" si="25"/>
        <v>584.12</v>
      </c>
      <c r="I1611" s="12">
        <v>45460.926388888889</v>
      </c>
      <c r="J1611">
        <v>1</v>
      </c>
      <c r="K1611" t="s">
        <v>26</v>
      </c>
      <c r="L1611">
        <v>98</v>
      </c>
      <c r="M1611">
        <v>75</v>
      </c>
      <c r="N1611">
        <v>232</v>
      </c>
      <c r="O1611">
        <v>112</v>
      </c>
      <c r="P1611">
        <v>8</v>
      </c>
      <c r="Q1611">
        <v>61</v>
      </c>
      <c r="R1611" t="s">
        <v>46</v>
      </c>
      <c r="S1611">
        <v>41259.32</v>
      </c>
      <c r="T1611" t="s">
        <v>33</v>
      </c>
      <c r="U1611" t="s">
        <v>50</v>
      </c>
      <c r="V1611" t="b">
        <v>0</v>
      </c>
      <c r="W1611" t="s">
        <v>30</v>
      </c>
      <c r="X1611">
        <v>304</v>
      </c>
      <c r="Y1611">
        <v>457</v>
      </c>
    </row>
    <row r="1612" spans="1:25" x14ac:dyDescent="0.35">
      <c r="A1612">
        <v>1611</v>
      </c>
      <c r="B1612">
        <v>8055</v>
      </c>
      <c r="C1612">
        <v>898</v>
      </c>
      <c r="D1612" t="s">
        <v>52</v>
      </c>
      <c r="E1612" t="s">
        <v>25</v>
      </c>
      <c r="F1612">
        <v>1</v>
      </c>
      <c r="G1612">
        <v>936.02</v>
      </c>
      <c r="H1612">
        <f t="shared" si="25"/>
        <v>936.02</v>
      </c>
      <c r="I1612" s="11">
        <v>45312.632638888892</v>
      </c>
      <c r="J1612">
        <v>4</v>
      </c>
      <c r="K1612" t="s">
        <v>45</v>
      </c>
      <c r="L1612">
        <v>274</v>
      </c>
      <c r="M1612">
        <v>90</v>
      </c>
      <c r="N1612">
        <v>124</v>
      </c>
      <c r="O1612">
        <v>391</v>
      </c>
      <c r="P1612">
        <v>1</v>
      </c>
      <c r="Q1612">
        <v>57</v>
      </c>
      <c r="R1612" t="s">
        <v>41</v>
      </c>
      <c r="S1612">
        <v>59317.32</v>
      </c>
      <c r="T1612" t="s">
        <v>42</v>
      </c>
      <c r="U1612" t="s">
        <v>43</v>
      </c>
      <c r="V1612" t="b">
        <v>1</v>
      </c>
      <c r="W1612" t="s">
        <v>35</v>
      </c>
      <c r="X1612">
        <v>389</v>
      </c>
      <c r="Y1612">
        <v>460</v>
      </c>
    </row>
    <row r="1613" spans="1:25" x14ac:dyDescent="0.35">
      <c r="A1613">
        <v>1612</v>
      </c>
      <c r="B1613">
        <v>3956</v>
      </c>
      <c r="C1613">
        <v>593</v>
      </c>
      <c r="D1613" t="s">
        <v>38</v>
      </c>
      <c r="E1613" t="s">
        <v>47</v>
      </c>
      <c r="F1613">
        <v>4</v>
      </c>
      <c r="G1613">
        <v>295.74</v>
      </c>
      <c r="H1613">
        <f t="shared" si="25"/>
        <v>1182.96</v>
      </c>
      <c r="I1613" s="12">
        <v>45468.603472222225</v>
      </c>
      <c r="J1613">
        <v>11</v>
      </c>
      <c r="K1613" t="s">
        <v>40</v>
      </c>
      <c r="L1613">
        <v>278</v>
      </c>
      <c r="M1613">
        <v>133</v>
      </c>
      <c r="N1613">
        <v>170</v>
      </c>
      <c r="O1613">
        <v>113</v>
      </c>
      <c r="P1613">
        <v>4</v>
      </c>
      <c r="Q1613">
        <v>56</v>
      </c>
      <c r="R1613" t="s">
        <v>27</v>
      </c>
      <c r="S1613">
        <v>115578.48</v>
      </c>
      <c r="T1613" t="s">
        <v>37</v>
      </c>
      <c r="U1613" t="s">
        <v>43</v>
      </c>
      <c r="V1613" t="b">
        <v>1</v>
      </c>
      <c r="W1613" t="s">
        <v>35</v>
      </c>
      <c r="X1613">
        <v>232</v>
      </c>
      <c r="Y1613">
        <v>269</v>
      </c>
    </row>
    <row r="1614" spans="1:25" x14ac:dyDescent="0.35">
      <c r="A1614">
        <v>1613</v>
      </c>
      <c r="B1614">
        <v>9937</v>
      </c>
      <c r="C1614">
        <v>224</v>
      </c>
      <c r="D1614" t="s">
        <v>44</v>
      </c>
      <c r="E1614" t="s">
        <v>25</v>
      </c>
      <c r="F1614">
        <v>2</v>
      </c>
      <c r="G1614">
        <v>265.69</v>
      </c>
      <c r="H1614">
        <f t="shared" si="25"/>
        <v>531.38</v>
      </c>
      <c r="I1614" s="11">
        <v>45500.280555555553</v>
      </c>
      <c r="J1614">
        <v>4</v>
      </c>
      <c r="K1614" t="s">
        <v>36</v>
      </c>
      <c r="L1614">
        <v>3</v>
      </c>
      <c r="M1614">
        <v>112</v>
      </c>
      <c r="N1614">
        <v>208</v>
      </c>
      <c r="O1614">
        <v>138</v>
      </c>
      <c r="P1614">
        <v>7</v>
      </c>
      <c r="Q1614">
        <v>66</v>
      </c>
      <c r="R1614" t="s">
        <v>27</v>
      </c>
      <c r="S1614">
        <v>71651.44</v>
      </c>
      <c r="T1614" t="s">
        <v>33</v>
      </c>
      <c r="U1614" t="s">
        <v>43</v>
      </c>
      <c r="V1614" t="b">
        <v>1</v>
      </c>
      <c r="W1614" t="s">
        <v>30</v>
      </c>
      <c r="X1614">
        <v>261</v>
      </c>
      <c r="Y1614">
        <v>262</v>
      </c>
    </row>
    <row r="1615" spans="1:25" x14ac:dyDescent="0.35">
      <c r="A1615">
        <v>1614</v>
      </c>
      <c r="B1615">
        <v>5813</v>
      </c>
      <c r="C1615">
        <v>680</v>
      </c>
      <c r="D1615" t="s">
        <v>51</v>
      </c>
      <c r="E1615" t="s">
        <v>47</v>
      </c>
      <c r="F1615">
        <v>2</v>
      </c>
      <c r="G1615">
        <v>695.44</v>
      </c>
      <c r="H1615">
        <f t="shared" si="25"/>
        <v>1390.88</v>
      </c>
      <c r="I1615" s="12">
        <v>45385.640972222223</v>
      </c>
      <c r="J1615">
        <v>16</v>
      </c>
      <c r="K1615" t="s">
        <v>32</v>
      </c>
      <c r="L1615">
        <v>421</v>
      </c>
      <c r="M1615">
        <v>79</v>
      </c>
      <c r="N1615">
        <v>246</v>
      </c>
      <c r="O1615">
        <v>315</v>
      </c>
      <c r="P1615">
        <v>5</v>
      </c>
      <c r="Q1615">
        <v>38</v>
      </c>
      <c r="R1615" t="s">
        <v>46</v>
      </c>
      <c r="S1615">
        <v>86782.53</v>
      </c>
      <c r="T1615" t="s">
        <v>42</v>
      </c>
      <c r="U1615" t="s">
        <v>29</v>
      </c>
      <c r="V1615" t="b">
        <v>0</v>
      </c>
      <c r="W1615" t="s">
        <v>30</v>
      </c>
      <c r="X1615">
        <v>440</v>
      </c>
      <c r="Y1615">
        <v>423</v>
      </c>
    </row>
    <row r="1616" spans="1:25" x14ac:dyDescent="0.35">
      <c r="A1616">
        <v>1615</v>
      </c>
      <c r="B1616">
        <v>6262</v>
      </c>
      <c r="C1616">
        <v>648</v>
      </c>
      <c r="D1616" t="s">
        <v>44</v>
      </c>
      <c r="E1616" t="s">
        <v>25</v>
      </c>
      <c r="F1616">
        <v>4</v>
      </c>
      <c r="G1616">
        <v>530.87</v>
      </c>
      <c r="H1616">
        <f t="shared" si="25"/>
        <v>2123.48</v>
      </c>
      <c r="I1616" s="11">
        <v>45306.76666666667</v>
      </c>
      <c r="J1616">
        <v>14</v>
      </c>
      <c r="K1616" t="s">
        <v>45</v>
      </c>
      <c r="L1616">
        <v>327</v>
      </c>
      <c r="M1616">
        <v>139</v>
      </c>
      <c r="N1616">
        <v>189</v>
      </c>
      <c r="O1616">
        <v>366</v>
      </c>
      <c r="P1616">
        <v>3</v>
      </c>
      <c r="Q1616">
        <v>69</v>
      </c>
      <c r="R1616" t="s">
        <v>46</v>
      </c>
      <c r="S1616">
        <v>25390.34</v>
      </c>
      <c r="T1616" t="s">
        <v>33</v>
      </c>
      <c r="U1616" t="s">
        <v>43</v>
      </c>
      <c r="V1616" t="b">
        <v>0</v>
      </c>
      <c r="W1616" t="s">
        <v>30</v>
      </c>
      <c r="X1616">
        <v>184</v>
      </c>
      <c r="Y1616">
        <v>304</v>
      </c>
    </row>
    <row r="1617" spans="1:25" x14ac:dyDescent="0.35">
      <c r="A1617">
        <v>1616</v>
      </c>
      <c r="B1617">
        <v>2680</v>
      </c>
      <c r="C1617">
        <v>467</v>
      </c>
      <c r="D1617" t="s">
        <v>24</v>
      </c>
      <c r="E1617" t="s">
        <v>47</v>
      </c>
      <c r="F1617">
        <v>4</v>
      </c>
      <c r="G1617">
        <v>1752.56</v>
      </c>
      <c r="H1617">
        <f t="shared" si="25"/>
        <v>7010.24</v>
      </c>
      <c r="I1617" s="12">
        <v>45320.094444444447</v>
      </c>
      <c r="J1617">
        <v>10</v>
      </c>
      <c r="K1617" t="s">
        <v>32</v>
      </c>
      <c r="L1617">
        <v>103</v>
      </c>
      <c r="M1617">
        <v>112</v>
      </c>
      <c r="N1617">
        <v>163</v>
      </c>
      <c r="O1617">
        <v>106</v>
      </c>
      <c r="P1617">
        <v>4</v>
      </c>
      <c r="Q1617">
        <v>49</v>
      </c>
      <c r="R1617" t="s">
        <v>27</v>
      </c>
      <c r="S1617">
        <v>58597.96</v>
      </c>
      <c r="T1617" t="s">
        <v>33</v>
      </c>
      <c r="U1617" t="s">
        <v>50</v>
      </c>
      <c r="V1617" t="b">
        <v>1</v>
      </c>
      <c r="W1617" t="s">
        <v>30</v>
      </c>
      <c r="X1617">
        <v>353</v>
      </c>
      <c r="Y1617">
        <v>193</v>
      </c>
    </row>
    <row r="1618" spans="1:25" x14ac:dyDescent="0.35">
      <c r="A1618">
        <v>1617</v>
      </c>
      <c r="B1618">
        <v>2311</v>
      </c>
      <c r="C1618">
        <v>441</v>
      </c>
      <c r="D1618" t="s">
        <v>39</v>
      </c>
      <c r="E1618" t="s">
        <v>47</v>
      </c>
      <c r="F1618">
        <v>2</v>
      </c>
      <c r="G1618">
        <v>1220.69</v>
      </c>
      <c r="H1618">
        <f t="shared" si="25"/>
        <v>2441.38</v>
      </c>
      <c r="I1618" s="11">
        <v>45461.455555555556</v>
      </c>
      <c r="J1618">
        <v>5</v>
      </c>
      <c r="K1618" t="s">
        <v>36</v>
      </c>
      <c r="L1618">
        <v>411</v>
      </c>
      <c r="M1618">
        <v>82</v>
      </c>
      <c r="N1618">
        <v>251</v>
      </c>
      <c r="O1618">
        <v>154</v>
      </c>
      <c r="P1618">
        <v>8</v>
      </c>
      <c r="Q1618">
        <v>23</v>
      </c>
      <c r="R1618" t="s">
        <v>46</v>
      </c>
      <c r="S1618">
        <v>71135.97</v>
      </c>
      <c r="T1618" t="s">
        <v>42</v>
      </c>
      <c r="U1618" t="s">
        <v>43</v>
      </c>
      <c r="V1618" t="b">
        <v>1</v>
      </c>
      <c r="W1618" t="s">
        <v>35</v>
      </c>
      <c r="X1618">
        <v>304</v>
      </c>
      <c r="Y1618">
        <v>138</v>
      </c>
    </row>
    <row r="1619" spans="1:25" x14ac:dyDescent="0.35">
      <c r="A1619">
        <v>1618</v>
      </c>
      <c r="B1619">
        <v>6372</v>
      </c>
      <c r="C1619">
        <v>798</v>
      </c>
      <c r="D1619" t="s">
        <v>24</v>
      </c>
      <c r="E1619" t="s">
        <v>25</v>
      </c>
      <c r="F1619">
        <v>4</v>
      </c>
      <c r="G1619">
        <v>688.87</v>
      </c>
      <c r="H1619">
        <f t="shared" si="25"/>
        <v>2755.48</v>
      </c>
      <c r="I1619" s="12">
        <v>45338.859027777777</v>
      </c>
      <c r="J1619">
        <v>19</v>
      </c>
      <c r="K1619" t="s">
        <v>32</v>
      </c>
      <c r="L1619">
        <v>85</v>
      </c>
      <c r="M1619">
        <v>73</v>
      </c>
      <c r="N1619">
        <v>181</v>
      </c>
      <c r="O1619">
        <v>487</v>
      </c>
      <c r="P1619">
        <v>4</v>
      </c>
      <c r="Q1619">
        <v>68</v>
      </c>
      <c r="R1619" t="s">
        <v>46</v>
      </c>
      <c r="S1619">
        <v>102780.8</v>
      </c>
      <c r="T1619" t="s">
        <v>37</v>
      </c>
      <c r="U1619" t="s">
        <v>50</v>
      </c>
      <c r="V1619" t="b">
        <v>0</v>
      </c>
      <c r="W1619" t="s">
        <v>35</v>
      </c>
      <c r="X1619">
        <v>439</v>
      </c>
      <c r="Y1619">
        <v>271</v>
      </c>
    </row>
    <row r="1620" spans="1:25" x14ac:dyDescent="0.35">
      <c r="A1620">
        <v>1619</v>
      </c>
      <c r="B1620">
        <v>5843</v>
      </c>
      <c r="C1620">
        <v>410</v>
      </c>
      <c r="D1620" t="s">
        <v>31</v>
      </c>
      <c r="E1620" t="s">
        <v>47</v>
      </c>
      <c r="F1620">
        <v>3</v>
      </c>
      <c r="G1620">
        <v>709.17</v>
      </c>
      <c r="H1620">
        <f t="shared" si="25"/>
        <v>2127.5099999999998</v>
      </c>
      <c r="I1620" s="11">
        <v>45480.748611111114</v>
      </c>
      <c r="J1620">
        <v>14</v>
      </c>
      <c r="K1620" t="s">
        <v>36</v>
      </c>
      <c r="L1620">
        <v>492</v>
      </c>
      <c r="M1620">
        <v>150</v>
      </c>
      <c r="N1620">
        <v>162</v>
      </c>
      <c r="O1620">
        <v>142</v>
      </c>
      <c r="P1620">
        <v>4</v>
      </c>
      <c r="Q1620">
        <v>55</v>
      </c>
      <c r="R1620" t="s">
        <v>46</v>
      </c>
      <c r="S1620">
        <v>88083.48</v>
      </c>
      <c r="T1620" t="s">
        <v>33</v>
      </c>
      <c r="U1620" t="s">
        <v>43</v>
      </c>
      <c r="V1620" t="b">
        <v>0</v>
      </c>
      <c r="W1620" t="s">
        <v>30</v>
      </c>
      <c r="X1620">
        <v>203</v>
      </c>
      <c r="Y1620">
        <v>252</v>
      </c>
    </row>
    <row r="1621" spans="1:25" x14ac:dyDescent="0.35">
      <c r="A1621">
        <v>1620</v>
      </c>
      <c r="B1621">
        <v>6021</v>
      </c>
      <c r="C1621">
        <v>510</v>
      </c>
      <c r="D1621" t="s">
        <v>31</v>
      </c>
      <c r="E1621" t="s">
        <v>47</v>
      </c>
      <c r="F1621">
        <v>5</v>
      </c>
      <c r="G1621">
        <v>944.14</v>
      </c>
      <c r="H1621">
        <f t="shared" si="25"/>
        <v>4720.7</v>
      </c>
      <c r="I1621" s="12">
        <v>45458.711111111108</v>
      </c>
      <c r="J1621">
        <v>6</v>
      </c>
      <c r="K1621" t="s">
        <v>36</v>
      </c>
      <c r="L1621">
        <v>137</v>
      </c>
      <c r="M1621">
        <v>62</v>
      </c>
      <c r="N1621">
        <v>298</v>
      </c>
      <c r="O1621">
        <v>274</v>
      </c>
      <c r="P1621">
        <v>2</v>
      </c>
      <c r="Q1621">
        <v>37</v>
      </c>
      <c r="R1621" t="s">
        <v>41</v>
      </c>
      <c r="S1621">
        <v>53357.19</v>
      </c>
      <c r="T1621" t="s">
        <v>37</v>
      </c>
      <c r="U1621" t="s">
        <v>34</v>
      </c>
      <c r="V1621" t="b">
        <v>1</v>
      </c>
      <c r="W1621" t="s">
        <v>48</v>
      </c>
      <c r="X1621">
        <v>107</v>
      </c>
      <c r="Y1621">
        <v>413</v>
      </c>
    </row>
    <row r="1622" spans="1:25" x14ac:dyDescent="0.35">
      <c r="A1622">
        <v>1621</v>
      </c>
      <c r="B1622">
        <v>8305</v>
      </c>
      <c r="C1622">
        <v>156</v>
      </c>
      <c r="D1622" t="s">
        <v>49</v>
      </c>
      <c r="E1622" t="s">
        <v>47</v>
      </c>
      <c r="F1622">
        <v>5</v>
      </c>
      <c r="G1622">
        <v>1699.4</v>
      </c>
      <c r="H1622">
        <f t="shared" si="25"/>
        <v>8497</v>
      </c>
      <c r="I1622" s="11">
        <v>45520.429861111108</v>
      </c>
      <c r="J1622">
        <v>17</v>
      </c>
      <c r="K1622" t="s">
        <v>32</v>
      </c>
      <c r="L1622">
        <v>346</v>
      </c>
      <c r="M1622">
        <v>136</v>
      </c>
      <c r="N1622">
        <v>207</v>
      </c>
      <c r="O1622">
        <v>438</v>
      </c>
      <c r="P1622">
        <v>4</v>
      </c>
      <c r="Q1622">
        <v>46</v>
      </c>
      <c r="R1622" t="s">
        <v>27</v>
      </c>
      <c r="S1622">
        <v>70264.350000000006</v>
      </c>
      <c r="T1622" t="s">
        <v>37</v>
      </c>
      <c r="U1622" t="s">
        <v>50</v>
      </c>
      <c r="V1622" t="b">
        <v>1</v>
      </c>
      <c r="W1622" t="s">
        <v>30</v>
      </c>
      <c r="X1622">
        <v>412</v>
      </c>
      <c r="Y1622">
        <v>403</v>
      </c>
    </row>
    <row r="1623" spans="1:25" x14ac:dyDescent="0.35">
      <c r="A1623">
        <v>1622</v>
      </c>
      <c r="B1623">
        <v>7981</v>
      </c>
      <c r="C1623">
        <v>747</v>
      </c>
      <c r="D1623" t="s">
        <v>38</v>
      </c>
      <c r="E1623" t="s">
        <v>47</v>
      </c>
      <c r="F1623">
        <v>2</v>
      </c>
      <c r="G1623">
        <v>1190.67</v>
      </c>
      <c r="H1623">
        <f t="shared" si="25"/>
        <v>2381.34</v>
      </c>
      <c r="I1623" s="12">
        <v>45426.203472222223</v>
      </c>
      <c r="J1623">
        <v>1</v>
      </c>
      <c r="K1623" t="s">
        <v>36</v>
      </c>
      <c r="L1623">
        <v>378</v>
      </c>
      <c r="M1623">
        <v>89</v>
      </c>
      <c r="N1623">
        <v>251</v>
      </c>
      <c r="O1623">
        <v>210</v>
      </c>
      <c r="P1623">
        <v>5</v>
      </c>
      <c r="Q1623">
        <v>60</v>
      </c>
      <c r="R1623" t="s">
        <v>41</v>
      </c>
      <c r="S1623">
        <v>110786.61</v>
      </c>
      <c r="T1623" t="s">
        <v>33</v>
      </c>
      <c r="U1623" t="s">
        <v>43</v>
      </c>
      <c r="V1623" t="b">
        <v>0</v>
      </c>
      <c r="W1623" t="s">
        <v>35</v>
      </c>
      <c r="X1623">
        <v>315</v>
      </c>
      <c r="Y1623">
        <v>187</v>
      </c>
    </row>
    <row r="1624" spans="1:25" x14ac:dyDescent="0.35">
      <c r="A1624">
        <v>1623</v>
      </c>
      <c r="B1624">
        <v>3730</v>
      </c>
      <c r="C1624">
        <v>762</v>
      </c>
      <c r="D1624" t="s">
        <v>52</v>
      </c>
      <c r="E1624" t="s">
        <v>47</v>
      </c>
      <c r="F1624">
        <v>5</v>
      </c>
      <c r="G1624">
        <v>106.15</v>
      </c>
      <c r="H1624">
        <f t="shared" si="25"/>
        <v>530.75</v>
      </c>
      <c r="I1624" s="11">
        <v>45535.490277777775</v>
      </c>
      <c r="J1624">
        <v>19</v>
      </c>
      <c r="K1624" t="s">
        <v>32</v>
      </c>
      <c r="L1624">
        <v>447</v>
      </c>
      <c r="M1624">
        <v>142</v>
      </c>
      <c r="N1624">
        <v>232</v>
      </c>
      <c r="O1624">
        <v>479</v>
      </c>
      <c r="P1624">
        <v>3</v>
      </c>
      <c r="Q1624">
        <v>59</v>
      </c>
      <c r="R1624" t="s">
        <v>46</v>
      </c>
      <c r="S1624">
        <v>21985.94</v>
      </c>
      <c r="T1624" t="s">
        <v>33</v>
      </c>
      <c r="U1624" t="s">
        <v>34</v>
      </c>
      <c r="V1624" t="b">
        <v>0</v>
      </c>
      <c r="W1624" t="s">
        <v>30</v>
      </c>
      <c r="X1624">
        <v>290</v>
      </c>
      <c r="Y1624">
        <v>103</v>
      </c>
    </row>
    <row r="1625" spans="1:25" x14ac:dyDescent="0.35">
      <c r="A1625">
        <v>1624</v>
      </c>
      <c r="B1625">
        <v>8272</v>
      </c>
      <c r="C1625">
        <v>192</v>
      </c>
      <c r="D1625" t="s">
        <v>49</v>
      </c>
      <c r="E1625" t="s">
        <v>47</v>
      </c>
      <c r="F1625">
        <v>3</v>
      </c>
      <c r="G1625">
        <v>389.53</v>
      </c>
      <c r="H1625">
        <f t="shared" si="25"/>
        <v>1168.5899999999999</v>
      </c>
      <c r="I1625" s="12">
        <v>45433.175000000003</v>
      </c>
      <c r="J1625">
        <v>5</v>
      </c>
      <c r="K1625" t="s">
        <v>26</v>
      </c>
      <c r="L1625">
        <v>464</v>
      </c>
      <c r="M1625">
        <v>69</v>
      </c>
      <c r="N1625">
        <v>286</v>
      </c>
      <c r="O1625">
        <v>313</v>
      </c>
      <c r="P1625">
        <v>5</v>
      </c>
      <c r="Q1625">
        <v>49</v>
      </c>
      <c r="R1625" t="s">
        <v>46</v>
      </c>
      <c r="S1625">
        <v>42638</v>
      </c>
      <c r="T1625" t="s">
        <v>37</v>
      </c>
      <c r="U1625" t="s">
        <v>43</v>
      </c>
      <c r="V1625" t="b">
        <v>1</v>
      </c>
      <c r="W1625" t="s">
        <v>30</v>
      </c>
      <c r="X1625">
        <v>120</v>
      </c>
      <c r="Y1625">
        <v>243</v>
      </c>
    </row>
    <row r="1626" spans="1:25" x14ac:dyDescent="0.35">
      <c r="A1626">
        <v>1625</v>
      </c>
      <c r="B1626">
        <v>6759</v>
      </c>
      <c r="C1626">
        <v>474</v>
      </c>
      <c r="D1626" t="s">
        <v>39</v>
      </c>
      <c r="E1626" t="s">
        <v>47</v>
      </c>
      <c r="F1626">
        <v>5</v>
      </c>
      <c r="G1626">
        <v>1023.03</v>
      </c>
      <c r="H1626">
        <f t="shared" si="25"/>
        <v>5115.1499999999996</v>
      </c>
      <c r="I1626" s="11">
        <v>45322.645833333336</v>
      </c>
      <c r="J1626">
        <v>10</v>
      </c>
      <c r="K1626" t="s">
        <v>45</v>
      </c>
      <c r="L1626">
        <v>74</v>
      </c>
      <c r="M1626">
        <v>51</v>
      </c>
      <c r="N1626">
        <v>138</v>
      </c>
      <c r="O1626">
        <v>109</v>
      </c>
      <c r="P1626">
        <v>2</v>
      </c>
      <c r="Q1626">
        <v>21</v>
      </c>
      <c r="R1626" t="s">
        <v>46</v>
      </c>
      <c r="S1626">
        <v>96491.34</v>
      </c>
      <c r="T1626" t="s">
        <v>28</v>
      </c>
      <c r="U1626" t="s">
        <v>29</v>
      </c>
      <c r="V1626" t="b">
        <v>1</v>
      </c>
      <c r="W1626" t="s">
        <v>30</v>
      </c>
      <c r="X1626">
        <v>118</v>
      </c>
      <c r="Y1626">
        <v>129</v>
      </c>
    </row>
    <row r="1627" spans="1:25" x14ac:dyDescent="0.35">
      <c r="A1627">
        <v>1626</v>
      </c>
      <c r="B1627">
        <v>8325</v>
      </c>
      <c r="C1627">
        <v>647</v>
      </c>
      <c r="D1627" t="s">
        <v>38</v>
      </c>
      <c r="E1627" t="s">
        <v>25</v>
      </c>
      <c r="F1627">
        <v>3</v>
      </c>
      <c r="G1627">
        <v>1627.54</v>
      </c>
      <c r="H1627">
        <f t="shared" si="25"/>
        <v>4882.62</v>
      </c>
      <c r="I1627" s="12">
        <v>45495.558333333334</v>
      </c>
      <c r="J1627">
        <v>4</v>
      </c>
      <c r="K1627" t="s">
        <v>45</v>
      </c>
      <c r="L1627">
        <v>237</v>
      </c>
      <c r="M1627">
        <v>127</v>
      </c>
      <c r="N1627">
        <v>162</v>
      </c>
      <c r="O1627">
        <v>419</v>
      </c>
      <c r="P1627">
        <v>5</v>
      </c>
      <c r="Q1627">
        <v>20</v>
      </c>
      <c r="R1627" t="s">
        <v>46</v>
      </c>
      <c r="S1627">
        <v>73142.86</v>
      </c>
      <c r="T1627" t="s">
        <v>28</v>
      </c>
      <c r="U1627" t="s">
        <v>34</v>
      </c>
      <c r="V1627" t="b">
        <v>0</v>
      </c>
      <c r="W1627" t="s">
        <v>30</v>
      </c>
      <c r="X1627">
        <v>254</v>
      </c>
      <c r="Y1627">
        <v>489</v>
      </c>
    </row>
    <row r="1628" spans="1:25" x14ac:dyDescent="0.35">
      <c r="A1628">
        <v>1627</v>
      </c>
      <c r="B1628">
        <v>1693</v>
      </c>
      <c r="C1628">
        <v>973</v>
      </c>
      <c r="D1628" t="s">
        <v>51</v>
      </c>
      <c r="E1628" t="s">
        <v>47</v>
      </c>
      <c r="F1628">
        <v>3</v>
      </c>
      <c r="G1628">
        <v>79.150000000000006</v>
      </c>
      <c r="H1628">
        <f t="shared" si="25"/>
        <v>237.45000000000002</v>
      </c>
      <c r="I1628" s="11">
        <v>45462.859027777777</v>
      </c>
      <c r="J1628">
        <v>4</v>
      </c>
      <c r="K1628" t="s">
        <v>36</v>
      </c>
      <c r="L1628">
        <v>45</v>
      </c>
      <c r="M1628">
        <v>82</v>
      </c>
      <c r="N1628">
        <v>298</v>
      </c>
      <c r="O1628">
        <v>297</v>
      </c>
      <c r="P1628">
        <v>8</v>
      </c>
      <c r="Q1628">
        <v>47</v>
      </c>
      <c r="R1628" t="s">
        <v>46</v>
      </c>
      <c r="S1628">
        <v>75167.7</v>
      </c>
      <c r="T1628" t="s">
        <v>42</v>
      </c>
      <c r="U1628" t="s">
        <v>34</v>
      </c>
      <c r="V1628" t="b">
        <v>1</v>
      </c>
      <c r="W1628" t="s">
        <v>30</v>
      </c>
      <c r="X1628">
        <v>493</v>
      </c>
      <c r="Y1628">
        <v>356</v>
      </c>
    </row>
    <row r="1629" spans="1:25" x14ac:dyDescent="0.35">
      <c r="A1629">
        <v>1628</v>
      </c>
      <c r="B1629">
        <v>6776</v>
      </c>
      <c r="C1629">
        <v>448</v>
      </c>
      <c r="D1629" t="s">
        <v>49</v>
      </c>
      <c r="E1629" t="s">
        <v>47</v>
      </c>
      <c r="F1629">
        <v>5</v>
      </c>
      <c r="G1629">
        <v>591.22</v>
      </c>
      <c r="H1629">
        <f t="shared" si="25"/>
        <v>2956.1000000000004</v>
      </c>
      <c r="I1629" s="12">
        <v>45333.686111111114</v>
      </c>
      <c r="J1629">
        <v>12</v>
      </c>
      <c r="K1629" t="s">
        <v>40</v>
      </c>
      <c r="L1629">
        <v>193</v>
      </c>
      <c r="M1629">
        <v>73</v>
      </c>
      <c r="N1629">
        <v>144</v>
      </c>
      <c r="O1629">
        <v>249</v>
      </c>
      <c r="P1629">
        <v>2</v>
      </c>
      <c r="Q1629">
        <v>23</v>
      </c>
      <c r="R1629" t="s">
        <v>41</v>
      </c>
      <c r="S1629">
        <v>53200.05</v>
      </c>
      <c r="T1629" t="s">
        <v>33</v>
      </c>
      <c r="U1629" t="s">
        <v>29</v>
      </c>
      <c r="V1629" t="b">
        <v>0</v>
      </c>
      <c r="W1629" t="s">
        <v>30</v>
      </c>
      <c r="X1629">
        <v>117</v>
      </c>
      <c r="Y1629">
        <v>286</v>
      </c>
    </row>
    <row r="1630" spans="1:25" x14ac:dyDescent="0.35">
      <c r="A1630">
        <v>1629</v>
      </c>
      <c r="B1630">
        <v>8126</v>
      </c>
      <c r="C1630">
        <v>182</v>
      </c>
      <c r="D1630" t="s">
        <v>52</v>
      </c>
      <c r="E1630" t="s">
        <v>25</v>
      </c>
      <c r="F1630">
        <v>3</v>
      </c>
      <c r="G1630">
        <v>769.4</v>
      </c>
      <c r="H1630">
        <f t="shared" si="25"/>
        <v>2308.1999999999998</v>
      </c>
      <c r="I1630" s="11">
        <v>45452.775694444441</v>
      </c>
      <c r="J1630">
        <v>1</v>
      </c>
      <c r="K1630" t="s">
        <v>36</v>
      </c>
      <c r="L1630">
        <v>56</v>
      </c>
      <c r="M1630">
        <v>54</v>
      </c>
      <c r="N1630">
        <v>110</v>
      </c>
      <c r="O1630">
        <v>207</v>
      </c>
      <c r="P1630">
        <v>9</v>
      </c>
      <c r="Q1630">
        <v>56</v>
      </c>
      <c r="R1630" t="s">
        <v>27</v>
      </c>
      <c r="S1630">
        <v>52576.67</v>
      </c>
      <c r="T1630" t="s">
        <v>42</v>
      </c>
      <c r="U1630" t="s">
        <v>29</v>
      </c>
      <c r="V1630" t="b">
        <v>0</v>
      </c>
      <c r="W1630" t="s">
        <v>48</v>
      </c>
      <c r="X1630">
        <v>154</v>
      </c>
      <c r="Y1630">
        <v>136</v>
      </c>
    </row>
    <row r="1631" spans="1:25" x14ac:dyDescent="0.35">
      <c r="A1631">
        <v>1630</v>
      </c>
      <c r="B1631">
        <v>5498</v>
      </c>
      <c r="C1631">
        <v>961</v>
      </c>
      <c r="D1631" t="s">
        <v>49</v>
      </c>
      <c r="E1631" t="s">
        <v>25</v>
      </c>
      <c r="F1631">
        <v>2</v>
      </c>
      <c r="G1631">
        <v>169.8</v>
      </c>
      <c r="H1631">
        <f t="shared" si="25"/>
        <v>339.6</v>
      </c>
      <c r="I1631" s="12">
        <v>45381.75</v>
      </c>
      <c r="J1631">
        <v>11</v>
      </c>
      <c r="K1631" t="s">
        <v>45</v>
      </c>
      <c r="L1631">
        <v>340</v>
      </c>
      <c r="M1631">
        <v>106</v>
      </c>
      <c r="N1631">
        <v>212</v>
      </c>
      <c r="O1631">
        <v>411</v>
      </c>
      <c r="P1631">
        <v>10</v>
      </c>
      <c r="Q1631">
        <v>69</v>
      </c>
      <c r="R1631" t="s">
        <v>46</v>
      </c>
      <c r="S1631">
        <v>38638.879999999997</v>
      </c>
      <c r="T1631" t="s">
        <v>37</v>
      </c>
      <c r="U1631" t="s">
        <v>29</v>
      </c>
      <c r="V1631" t="b">
        <v>1</v>
      </c>
      <c r="W1631" t="s">
        <v>30</v>
      </c>
      <c r="X1631">
        <v>143</v>
      </c>
      <c r="Y1631">
        <v>487</v>
      </c>
    </row>
    <row r="1632" spans="1:25" x14ac:dyDescent="0.35">
      <c r="A1632">
        <v>1631</v>
      </c>
      <c r="B1632">
        <v>1939</v>
      </c>
      <c r="C1632">
        <v>570</v>
      </c>
      <c r="D1632" t="s">
        <v>52</v>
      </c>
      <c r="E1632" t="s">
        <v>47</v>
      </c>
      <c r="F1632">
        <v>2</v>
      </c>
      <c r="G1632">
        <v>1993.66</v>
      </c>
      <c r="H1632">
        <f t="shared" si="25"/>
        <v>3987.32</v>
      </c>
      <c r="I1632" s="11">
        <v>45392.944444444445</v>
      </c>
      <c r="J1632">
        <v>1</v>
      </c>
      <c r="K1632" t="s">
        <v>26</v>
      </c>
      <c r="L1632">
        <v>268</v>
      </c>
      <c r="M1632">
        <v>126</v>
      </c>
      <c r="N1632">
        <v>142</v>
      </c>
      <c r="O1632">
        <v>253</v>
      </c>
      <c r="P1632">
        <v>8</v>
      </c>
      <c r="Q1632">
        <v>23</v>
      </c>
      <c r="R1632" t="s">
        <v>46</v>
      </c>
      <c r="S1632">
        <v>71423.81</v>
      </c>
      <c r="T1632" t="s">
        <v>33</v>
      </c>
      <c r="U1632" t="s">
        <v>34</v>
      </c>
      <c r="V1632" t="b">
        <v>1</v>
      </c>
      <c r="W1632" t="s">
        <v>48</v>
      </c>
      <c r="X1632">
        <v>322</v>
      </c>
      <c r="Y1632">
        <v>104</v>
      </c>
    </row>
    <row r="1633" spans="1:25" x14ac:dyDescent="0.35">
      <c r="A1633">
        <v>1632</v>
      </c>
      <c r="B1633">
        <v>2229</v>
      </c>
      <c r="C1633">
        <v>878</v>
      </c>
      <c r="D1633" t="s">
        <v>44</v>
      </c>
      <c r="E1633" t="s">
        <v>25</v>
      </c>
      <c r="F1633">
        <v>5</v>
      </c>
      <c r="G1633">
        <v>465.15</v>
      </c>
      <c r="H1633">
        <f t="shared" si="25"/>
        <v>2325.75</v>
      </c>
      <c r="I1633" s="12">
        <v>45506.025694444441</v>
      </c>
      <c r="J1633">
        <v>20</v>
      </c>
      <c r="K1633" t="s">
        <v>32</v>
      </c>
      <c r="L1633">
        <v>382</v>
      </c>
      <c r="M1633">
        <v>80</v>
      </c>
      <c r="N1633">
        <v>261</v>
      </c>
      <c r="O1633">
        <v>286</v>
      </c>
      <c r="P1633">
        <v>7</v>
      </c>
      <c r="Q1633">
        <v>65</v>
      </c>
      <c r="R1633" t="s">
        <v>41</v>
      </c>
      <c r="S1633">
        <v>66907.75</v>
      </c>
      <c r="T1633" t="s">
        <v>28</v>
      </c>
      <c r="U1633" t="s">
        <v>43</v>
      </c>
      <c r="V1633" t="b">
        <v>1</v>
      </c>
      <c r="W1633" t="s">
        <v>30</v>
      </c>
      <c r="X1633">
        <v>251</v>
      </c>
      <c r="Y1633">
        <v>506</v>
      </c>
    </row>
    <row r="1634" spans="1:25" x14ac:dyDescent="0.35">
      <c r="A1634">
        <v>1633</v>
      </c>
      <c r="B1634">
        <v>7655</v>
      </c>
      <c r="C1634">
        <v>884</v>
      </c>
      <c r="D1634" t="s">
        <v>38</v>
      </c>
      <c r="E1634" t="s">
        <v>25</v>
      </c>
      <c r="F1634">
        <v>3</v>
      </c>
      <c r="G1634">
        <v>1331.46</v>
      </c>
      <c r="H1634">
        <f t="shared" si="25"/>
        <v>3994.38</v>
      </c>
      <c r="I1634" s="11">
        <v>45384.457638888889</v>
      </c>
      <c r="J1634">
        <v>14</v>
      </c>
      <c r="K1634" t="s">
        <v>40</v>
      </c>
      <c r="L1634">
        <v>343</v>
      </c>
      <c r="M1634">
        <v>111</v>
      </c>
      <c r="N1634">
        <v>176</v>
      </c>
      <c r="O1634">
        <v>423</v>
      </c>
      <c r="P1634">
        <v>3</v>
      </c>
      <c r="Q1634">
        <v>59</v>
      </c>
      <c r="R1634" t="s">
        <v>46</v>
      </c>
      <c r="S1634">
        <v>93382.1</v>
      </c>
      <c r="T1634" t="s">
        <v>33</v>
      </c>
      <c r="U1634" t="s">
        <v>43</v>
      </c>
      <c r="V1634" t="b">
        <v>1</v>
      </c>
      <c r="W1634" t="s">
        <v>30</v>
      </c>
      <c r="X1634">
        <v>279</v>
      </c>
      <c r="Y1634">
        <v>336</v>
      </c>
    </row>
    <row r="1635" spans="1:25" x14ac:dyDescent="0.35">
      <c r="A1635">
        <v>1634</v>
      </c>
      <c r="B1635">
        <v>6952</v>
      </c>
      <c r="C1635">
        <v>396</v>
      </c>
      <c r="D1635" t="s">
        <v>51</v>
      </c>
      <c r="E1635" t="s">
        <v>25</v>
      </c>
      <c r="F1635">
        <v>2</v>
      </c>
      <c r="G1635">
        <v>1260.1400000000001</v>
      </c>
      <c r="H1635">
        <f t="shared" si="25"/>
        <v>2520.2800000000002</v>
      </c>
      <c r="I1635" s="12">
        <v>45306.816666666666</v>
      </c>
      <c r="J1635">
        <v>20</v>
      </c>
      <c r="K1635" t="s">
        <v>32</v>
      </c>
      <c r="L1635">
        <v>199</v>
      </c>
      <c r="M1635">
        <v>83</v>
      </c>
      <c r="N1635">
        <v>230</v>
      </c>
      <c r="O1635">
        <v>200</v>
      </c>
      <c r="P1635">
        <v>2</v>
      </c>
      <c r="Q1635">
        <v>63</v>
      </c>
      <c r="R1635" t="s">
        <v>41</v>
      </c>
      <c r="S1635">
        <v>64611.79</v>
      </c>
      <c r="T1635" t="s">
        <v>42</v>
      </c>
      <c r="U1635" t="s">
        <v>43</v>
      </c>
      <c r="V1635" t="b">
        <v>1</v>
      </c>
      <c r="W1635" t="s">
        <v>30</v>
      </c>
      <c r="X1635">
        <v>368</v>
      </c>
      <c r="Y1635">
        <v>425</v>
      </c>
    </row>
    <row r="1636" spans="1:25" x14ac:dyDescent="0.35">
      <c r="A1636">
        <v>1635</v>
      </c>
      <c r="B1636">
        <v>9406</v>
      </c>
      <c r="C1636">
        <v>763</v>
      </c>
      <c r="D1636" t="s">
        <v>38</v>
      </c>
      <c r="E1636" t="s">
        <v>25</v>
      </c>
      <c r="F1636">
        <v>3</v>
      </c>
      <c r="G1636">
        <v>708.98</v>
      </c>
      <c r="H1636">
        <f t="shared" si="25"/>
        <v>2126.94</v>
      </c>
      <c r="I1636" s="11">
        <v>45388.843055555553</v>
      </c>
      <c r="J1636">
        <v>19</v>
      </c>
      <c r="K1636" t="s">
        <v>45</v>
      </c>
      <c r="L1636">
        <v>395</v>
      </c>
      <c r="M1636">
        <v>64</v>
      </c>
      <c r="N1636">
        <v>206</v>
      </c>
      <c r="O1636">
        <v>435</v>
      </c>
      <c r="P1636">
        <v>8</v>
      </c>
      <c r="Q1636">
        <v>65</v>
      </c>
      <c r="R1636" t="s">
        <v>46</v>
      </c>
      <c r="S1636">
        <v>66214.080000000002</v>
      </c>
      <c r="T1636" t="s">
        <v>33</v>
      </c>
      <c r="U1636" t="s">
        <v>43</v>
      </c>
      <c r="V1636" t="b">
        <v>1</v>
      </c>
      <c r="W1636" t="s">
        <v>48</v>
      </c>
      <c r="X1636">
        <v>149</v>
      </c>
      <c r="Y1636">
        <v>419</v>
      </c>
    </row>
    <row r="1637" spans="1:25" x14ac:dyDescent="0.35">
      <c r="A1637">
        <v>1636</v>
      </c>
      <c r="B1637">
        <v>3621</v>
      </c>
      <c r="C1637">
        <v>307</v>
      </c>
      <c r="D1637" t="s">
        <v>49</v>
      </c>
      <c r="E1637" t="s">
        <v>25</v>
      </c>
      <c r="F1637">
        <v>2</v>
      </c>
      <c r="G1637">
        <v>1219.58</v>
      </c>
      <c r="H1637">
        <f t="shared" si="25"/>
        <v>2439.16</v>
      </c>
      <c r="I1637" s="12">
        <v>45470.679166666669</v>
      </c>
      <c r="J1637">
        <v>14</v>
      </c>
      <c r="K1637" t="s">
        <v>26</v>
      </c>
      <c r="L1637">
        <v>82</v>
      </c>
      <c r="M1637">
        <v>97</v>
      </c>
      <c r="N1637">
        <v>125</v>
      </c>
      <c r="O1637">
        <v>236</v>
      </c>
      <c r="P1637">
        <v>8</v>
      </c>
      <c r="Q1637">
        <v>21</v>
      </c>
      <c r="R1637" t="s">
        <v>41</v>
      </c>
      <c r="S1637">
        <v>108663.48</v>
      </c>
      <c r="T1637" t="s">
        <v>28</v>
      </c>
      <c r="U1637" t="s">
        <v>43</v>
      </c>
      <c r="V1637" t="b">
        <v>0</v>
      </c>
      <c r="W1637" t="s">
        <v>30</v>
      </c>
      <c r="X1637">
        <v>330</v>
      </c>
      <c r="Y1637">
        <v>486</v>
      </c>
    </row>
    <row r="1638" spans="1:25" x14ac:dyDescent="0.35">
      <c r="A1638">
        <v>1637</v>
      </c>
      <c r="B1638">
        <v>1510</v>
      </c>
      <c r="C1638">
        <v>280</v>
      </c>
      <c r="D1638" t="s">
        <v>51</v>
      </c>
      <c r="E1638" t="s">
        <v>25</v>
      </c>
      <c r="F1638">
        <v>3</v>
      </c>
      <c r="G1638">
        <v>749.73</v>
      </c>
      <c r="H1638">
        <f t="shared" si="25"/>
        <v>2249.19</v>
      </c>
      <c r="I1638" s="11">
        <v>45354.245833333334</v>
      </c>
      <c r="J1638">
        <v>4</v>
      </c>
      <c r="K1638" t="s">
        <v>36</v>
      </c>
      <c r="L1638">
        <v>366</v>
      </c>
      <c r="M1638">
        <v>133</v>
      </c>
      <c r="N1638">
        <v>273</v>
      </c>
      <c r="O1638">
        <v>411</v>
      </c>
      <c r="P1638">
        <v>10</v>
      </c>
      <c r="Q1638">
        <v>32</v>
      </c>
      <c r="R1638" t="s">
        <v>41</v>
      </c>
      <c r="S1638">
        <v>25795.05</v>
      </c>
      <c r="T1638" t="s">
        <v>37</v>
      </c>
      <c r="U1638" t="s">
        <v>50</v>
      </c>
      <c r="V1638" t="b">
        <v>0</v>
      </c>
      <c r="W1638" t="s">
        <v>48</v>
      </c>
      <c r="X1638">
        <v>423</v>
      </c>
      <c r="Y1638">
        <v>284</v>
      </c>
    </row>
    <row r="1639" spans="1:25" x14ac:dyDescent="0.35">
      <c r="A1639">
        <v>1638</v>
      </c>
      <c r="B1639">
        <v>3339</v>
      </c>
      <c r="C1639">
        <v>667</v>
      </c>
      <c r="D1639" t="s">
        <v>44</v>
      </c>
      <c r="E1639" t="s">
        <v>25</v>
      </c>
      <c r="F1639">
        <v>1</v>
      </c>
      <c r="G1639">
        <v>1865.29</v>
      </c>
      <c r="H1639">
        <f t="shared" si="25"/>
        <v>1865.29</v>
      </c>
      <c r="I1639" s="12">
        <v>45372.811111111114</v>
      </c>
      <c r="J1639">
        <v>7</v>
      </c>
      <c r="K1639" t="s">
        <v>26</v>
      </c>
      <c r="L1639">
        <v>475</v>
      </c>
      <c r="M1639">
        <v>115</v>
      </c>
      <c r="N1639">
        <v>121</v>
      </c>
      <c r="O1639">
        <v>352</v>
      </c>
      <c r="P1639">
        <v>5</v>
      </c>
      <c r="Q1639">
        <v>41</v>
      </c>
      <c r="R1639" t="s">
        <v>27</v>
      </c>
      <c r="S1639">
        <v>44590.559999999998</v>
      </c>
      <c r="T1639" t="s">
        <v>33</v>
      </c>
      <c r="U1639" t="s">
        <v>34</v>
      </c>
      <c r="V1639" t="b">
        <v>0</v>
      </c>
      <c r="W1639" t="s">
        <v>35</v>
      </c>
      <c r="X1639">
        <v>473</v>
      </c>
      <c r="Y1639">
        <v>326</v>
      </c>
    </row>
    <row r="1640" spans="1:25" x14ac:dyDescent="0.35">
      <c r="A1640">
        <v>1639</v>
      </c>
      <c r="B1640">
        <v>8179</v>
      </c>
      <c r="C1640">
        <v>140</v>
      </c>
      <c r="D1640" t="s">
        <v>44</v>
      </c>
      <c r="E1640" t="s">
        <v>25</v>
      </c>
      <c r="F1640">
        <v>4</v>
      </c>
      <c r="G1640">
        <v>1704.23</v>
      </c>
      <c r="H1640">
        <f t="shared" si="25"/>
        <v>6816.92</v>
      </c>
      <c r="I1640" s="11">
        <v>45512.754861111112</v>
      </c>
      <c r="J1640">
        <v>4</v>
      </c>
      <c r="K1640" t="s">
        <v>45</v>
      </c>
      <c r="L1640">
        <v>352</v>
      </c>
      <c r="M1640">
        <v>108</v>
      </c>
      <c r="N1640">
        <v>187</v>
      </c>
      <c r="O1640">
        <v>206</v>
      </c>
      <c r="P1640">
        <v>3</v>
      </c>
      <c r="Q1640">
        <v>30</v>
      </c>
      <c r="R1640" t="s">
        <v>46</v>
      </c>
      <c r="S1640">
        <v>49411.48</v>
      </c>
      <c r="T1640" t="s">
        <v>33</v>
      </c>
      <c r="U1640" t="s">
        <v>43</v>
      </c>
      <c r="V1640" t="b">
        <v>0</v>
      </c>
      <c r="W1640" t="s">
        <v>30</v>
      </c>
      <c r="X1640">
        <v>417</v>
      </c>
      <c r="Y1640">
        <v>181</v>
      </c>
    </row>
    <row r="1641" spans="1:25" x14ac:dyDescent="0.35">
      <c r="A1641">
        <v>1640</v>
      </c>
      <c r="B1641">
        <v>1570</v>
      </c>
      <c r="C1641">
        <v>493</v>
      </c>
      <c r="D1641" t="s">
        <v>49</v>
      </c>
      <c r="E1641" t="s">
        <v>47</v>
      </c>
      <c r="F1641">
        <v>1</v>
      </c>
      <c r="G1641">
        <v>678.21</v>
      </c>
      <c r="H1641">
        <f t="shared" si="25"/>
        <v>678.21</v>
      </c>
      <c r="I1641" s="12">
        <v>45344.606944444444</v>
      </c>
      <c r="J1641">
        <v>11</v>
      </c>
      <c r="K1641" t="s">
        <v>32</v>
      </c>
      <c r="L1641">
        <v>261</v>
      </c>
      <c r="M1641">
        <v>58</v>
      </c>
      <c r="N1641">
        <v>210</v>
      </c>
      <c r="O1641">
        <v>164</v>
      </c>
      <c r="P1641">
        <v>10</v>
      </c>
      <c r="Q1641">
        <v>32</v>
      </c>
      <c r="R1641" t="s">
        <v>27</v>
      </c>
      <c r="S1641">
        <v>20005.34</v>
      </c>
      <c r="T1641" t="s">
        <v>33</v>
      </c>
      <c r="U1641" t="s">
        <v>34</v>
      </c>
      <c r="V1641" t="b">
        <v>1</v>
      </c>
      <c r="W1641" t="s">
        <v>30</v>
      </c>
      <c r="X1641">
        <v>331</v>
      </c>
      <c r="Y1641">
        <v>350</v>
      </c>
    </row>
    <row r="1642" spans="1:25" x14ac:dyDescent="0.35">
      <c r="A1642">
        <v>1641</v>
      </c>
      <c r="B1642">
        <v>3068</v>
      </c>
      <c r="C1642">
        <v>776</v>
      </c>
      <c r="D1642" t="s">
        <v>49</v>
      </c>
      <c r="E1642" t="s">
        <v>25</v>
      </c>
      <c r="F1642">
        <v>5</v>
      </c>
      <c r="G1642">
        <v>1098.75</v>
      </c>
      <c r="H1642">
        <f t="shared" si="25"/>
        <v>5493.75</v>
      </c>
      <c r="I1642" s="11">
        <v>45349.862500000003</v>
      </c>
      <c r="J1642">
        <v>6</v>
      </c>
      <c r="K1642" t="s">
        <v>40</v>
      </c>
      <c r="L1642">
        <v>465</v>
      </c>
      <c r="M1642">
        <v>129</v>
      </c>
      <c r="N1642">
        <v>272</v>
      </c>
      <c r="O1642">
        <v>130</v>
      </c>
      <c r="P1642">
        <v>3</v>
      </c>
      <c r="Q1642">
        <v>43</v>
      </c>
      <c r="R1642" t="s">
        <v>41</v>
      </c>
      <c r="S1642">
        <v>57368.43</v>
      </c>
      <c r="T1642" t="s">
        <v>42</v>
      </c>
      <c r="U1642" t="s">
        <v>50</v>
      </c>
      <c r="V1642" t="b">
        <v>1</v>
      </c>
      <c r="W1642" t="s">
        <v>30</v>
      </c>
      <c r="X1642">
        <v>496</v>
      </c>
      <c r="Y1642">
        <v>121</v>
      </c>
    </row>
    <row r="1643" spans="1:25" x14ac:dyDescent="0.35">
      <c r="A1643">
        <v>1642</v>
      </c>
      <c r="B1643">
        <v>2101</v>
      </c>
      <c r="C1643">
        <v>295</v>
      </c>
      <c r="D1643" t="s">
        <v>38</v>
      </c>
      <c r="E1643" t="s">
        <v>25</v>
      </c>
      <c r="F1643">
        <v>3</v>
      </c>
      <c r="G1643">
        <v>1630.34</v>
      </c>
      <c r="H1643">
        <f t="shared" si="25"/>
        <v>4891.0199999999995</v>
      </c>
      <c r="I1643" s="12">
        <v>45492.765277777777</v>
      </c>
      <c r="J1643">
        <v>11</v>
      </c>
      <c r="K1643" t="s">
        <v>26</v>
      </c>
      <c r="L1643">
        <v>323</v>
      </c>
      <c r="M1643">
        <v>140</v>
      </c>
      <c r="N1643">
        <v>299</v>
      </c>
      <c r="O1643">
        <v>101</v>
      </c>
      <c r="P1643">
        <v>2</v>
      </c>
      <c r="Q1643">
        <v>70</v>
      </c>
      <c r="R1643" t="s">
        <v>41</v>
      </c>
      <c r="S1643">
        <v>76087.64</v>
      </c>
      <c r="T1643" t="s">
        <v>42</v>
      </c>
      <c r="U1643" t="s">
        <v>43</v>
      </c>
      <c r="V1643" t="b">
        <v>1</v>
      </c>
      <c r="W1643" t="s">
        <v>30</v>
      </c>
      <c r="X1643">
        <v>366</v>
      </c>
      <c r="Y1643">
        <v>403</v>
      </c>
    </row>
    <row r="1644" spans="1:25" x14ac:dyDescent="0.35">
      <c r="A1644">
        <v>1643</v>
      </c>
      <c r="B1644">
        <v>4866</v>
      </c>
      <c r="C1644">
        <v>406</v>
      </c>
      <c r="D1644" t="s">
        <v>52</v>
      </c>
      <c r="E1644" t="s">
        <v>25</v>
      </c>
      <c r="F1644">
        <v>4</v>
      </c>
      <c r="G1644">
        <v>1074.45</v>
      </c>
      <c r="H1644">
        <f t="shared" si="25"/>
        <v>4297.8</v>
      </c>
      <c r="I1644" s="11">
        <v>45408.134027777778</v>
      </c>
      <c r="J1644">
        <v>12</v>
      </c>
      <c r="K1644" t="s">
        <v>36</v>
      </c>
      <c r="L1644">
        <v>193</v>
      </c>
      <c r="M1644">
        <v>128</v>
      </c>
      <c r="N1644">
        <v>292</v>
      </c>
      <c r="O1644">
        <v>398</v>
      </c>
      <c r="P1644">
        <v>1</v>
      </c>
      <c r="Q1644">
        <v>32</v>
      </c>
      <c r="R1644" t="s">
        <v>46</v>
      </c>
      <c r="S1644">
        <v>99598.51</v>
      </c>
      <c r="T1644" t="s">
        <v>37</v>
      </c>
      <c r="U1644" t="s">
        <v>29</v>
      </c>
      <c r="V1644" t="b">
        <v>1</v>
      </c>
      <c r="W1644" t="s">
        <v>30</v>
      </c>
      <c r="X1644">
        <v>166</v>
      </c>
      <c r="Y1644">
        <v>420</v>
      </c>
    </row>
    <row r="1645" spans="1:25" x14ac:dyDescent="0.35">
      <c r="A1645">
        <v>1644</v>
      </c>
      <c r="B1645">
        <v>7001</v>
      </c>
      <c r="C1645">
        <v>812</v>
      </c>
      <c r="D1645" t="s">
        <v>51</v>
      </c>
      <c r="E1645" t="s">
        <v>47</v>
      </c>
      <c r="F1645">
        <v>3</v>
      </c>
      <c r="G1645">
        <v>491.4</v>
      </c>
      <c r="H1645">
        <f t="shared" si="25"/>
        <v>1474.1999999999998</v>
      </c>
      <c r="I1645" s="12">
        <v>45295.372916666667</v>
      </c>
      <c r="J1645">
        <v>6</v>
      </c>
      <c r="K1645" t="s">
        <v>40</v>
      </c>
      <c r="L1645">
        <v>296</v>
      </c>
      <c r="M1645">
        <v>86</v>
      </c>
      <c r="N1645">
        <v>140</v>
      </c>
      <c r="O1645">
        <v>311</v>
      </c>
      <c r="P1645">
        <v>2</v>
      </c>
      <c r="Q1645">
        <v>40</v>
      </c>
      <c r="R1645" t="s">
        <v>27</v>
      </c>
      <c r="S1645">
        <v>37258.080000000002</v>
      </c>
      <c r="T1645" t="s">
        <v>42</v>
      </c>
      <c r="U1645" t="s">
        <v>50</v>
      </c>
      <c r="V1645" t="b">
        <v>1</v>
      </c>
      <c r="W1645" t="s">
        <v>30</v>
      </c>
      <c r="X1645">
        <v>165</v>
      </c>
      <c r="Y1645">
        <v>261</v>
      </c>
    </row>
    <row r="1646" spans="1:25" x14ac:dyDescent="0.35">
      <c r="A1646">
        <v>1645</v>
      </c>
      <c r="B1646">
        <v>6933</v>
      </c>
      <c r="C1646">
        <v>499</v>
      </c>
      <c r="D1646" t="s">
        <v>52</v>
      </c>
      <c r="E1646" t="s">
        <v>47</v>
      </c>
      <c r="F1646">
        <v>5</v>
      </c>
      <c r="G1646">
        <v>595.09</v>
      </c>
      <c r="H1646">
        <f t="shared" si="25"/>
        <v>2975.4500000000003</v>
      </c>
      <c r="I1646" s="11">
        <v>45399.495138888888</v>
      </c>
      <c r="J1646">
        <v>8</v>
      </c>
      <c r="K1646" t="s">
        <v>36</v>
      </c>
      <c r="L1646">
        <v>478</v>
      </c>
      <c r="M1646">
        <v>68</v>
      </c>
      <c r="N1646">
        <v>159</v>
      </c>
      <c r="O1646">
        <v>117</v>
      </c>
      <c r="P1646">
        <v>8</v>
      </c>
      <c r="Q1646">
        <v>57</v>
      </c>
      <c r="R1646" t="s">
        <v>27</v>
      </c>
      <c r="S1646">
        <v>72813.789999999994</v>
      </c>
      <c r="T1646" t="s">
        <v>42</v>
      </c>
      <c r="U1646" t="s">
        <v>29</v>
      </c>
      <c r="V1646" t="b">
        <v>1</v>
      </c>
      <c r="W1646" t="s">
        <v>48</v>
      </c>
      <c r="X1646">
        <v>400</v>
      </c>
      <c r="Y1646">
        <v>115</v>
      </c>
    </row>
    <row r="1647" spans="1:25" x14ac:dyDescent="0.35">
      <c r="A1647">
        <v>1646</v>
      </c>
      <c r="B1647">
        <v>7272</v>
      </c>
      <c r="C1647">
        <v>209</v>
      </c>
      <c r="D1647" t="s">
        <v>51</v>
      </c>
      <c r="E1647" t="s">
        <v>47</v>
      </c>
      <c r="F1647">
        <v>1</v>
      </c>
      <c r="G1647">
        <v>1827.71</v>
      </c>
      <c r="H1647">
        <f t="shared" si="25"/>
        <v>1827.71</v>
      </c>
      <c r="I1647" s="12">
        <v>45472.313888888886</v>
      </c>
      <c r="J1647">
        <v>6</v>
      </c>
      <c r="K1647" t="s">
        <v>40</v>
      </c>
      <c r="L1647">
        <v>236</v>
      </c>
      <c r="M1647">
        <v>93</v>
      </c>
      <c r="N1647">
        <v>113</v>
      </c>
      <c r="O1647">
        <v>159</v>
      </c>
      <c r="P1647">
        <v>3</v>
      </c>
      <c r="Q1647">
        <v>27</v>
      </c>
      <c r="R1647" t="s">
        <v>46</v>
      </c>
      <c r="S1647">
        <v>22805.24</v>
      </c>
      <c r="T1647" t="s">
        <v>28</v>
      </c>
      <c r="U1647" t="s">
        <v>43</v>
      </c>
      <c r="V1647" t="b">
        <v>0</v>
      </c>
      <c r="W1647" t="s">
        <v>30</v>
      </c>
      <c r="X1647">
        <v>239</v>
      </c>
      <c r="Y1647">
        <v>233</v>
      </c>
    </row>
    <row r="1648" spans="1:25" x14ac:dyDescent="0.35">
      <c r="A1648">
        <v>1647</v>
      </c>
      <c r="B1648">
        <v>1530</v>
      </c>
      <c r="C1648">
        <v>745</v>
      </c>
      <c r="D1648" t="s">
        <v>52</v>
      </c>
      <c r="E1648" t="s">
        <v>25</v>
      </c>
      <c r="F1648">
        <v>4</v>
      </c>
      <c r="G1648">
        <v>322.64999999999998</v>
      </c>
      <c r="H1648">
        <f t="shared" si="25"/>
        <v>1290.5999999999999</v>
      </c>
      <c r="I1648" s="11">
        <v>45355.923611111109</v>
      </c>
      <c r="J1648">
        <v>5</v>
      </c>
      <c r="K1648" t="s">
        <v>32</v>
      </c>
      <c r="L1648">
        <v>490</v>
      </c>
      <c r="M1648">
        <v>56</v>
      </c>
      <c r="N1648">
        <v>277</v>
      </c>
      <c r="O1648">
        <v>290</v>
      </c>
      <c r="P1648">
        <v>8</v>
      </c>
      <c r="Q1648">
        <v>25</v>
      </c>
      <c r="R1648" t="s">
        <v>46</v>
      </c>
      <c r="S1648">
        <v>43560.38</v>
      </c>
      <c r="T1648" t="s">
        <v>28</v>
      </c>
      <c r="U1648" t="s">
        <v>29</v>
      </c>
      <c r="V1648" t="b">
        <v>1</v>
      </c>
      <c r="W1648" t="s">
        <v>30</v>
      </c>
      <c r="X1648">
        <v>463</v>
      </c>
      <c r="Y1648">
        <v>499</v>
      </c>
    </row>
    <row r="1649" spans="1:25" x14ac:dyDescent="0.35">
      <c r="A1649">
        <v>1648</v>
      </c>
      <c r="B1649">
        <v>3513</v>
      </c>
      <c r="C1649">
        <v>805</v>
      </c>
      <c r="D1649" t="s">
        <v>38</v>
      </c>
      <c r="E1649" t="s">
        <v>47</v>
      </c>
      <c r="F1649">
        <v>1</v>
      </c>
      <c r="G1649">
        <v>898.41</v>
      </c>
      <c r="H1649">
        <f t="shared" si="25"/>
        <v>898.41</v>
      </c>
      <c r="I1649" s="12">
        <v>45366.754861111112</v>
      </c>
      <c r="J1649">
        <v>18</v>
      </c>
      <c r="K1649" t="s">
        <v>26</v>
      </c>
      <c r="L1649">
        <v>376</v>
      </c>
      <c r="M1649">
        <v>134</v>
      </c>
      <c r="N1649">
        <v>199</v>
      </c>
      <c r="O1649">
        <v>200</v>
      </c>
      <c r="P1649">
        <v>5</v>
      </c>
      <c r="Q1649">
        <v>58</v>
      </c>
      <c r="R1649" t="s">
        <v>27</v>
      </c>
      <c r="S1649">
        <v>28874.5</v>
      </c>
      <c r="T1649" t="s">
        <v>28</v>
      </c>
      <c r="U1649" t="s">
        <v>34</v>
      </c>
      <c r="V1649" t="b">
        <v>1</v>
      </c>
      <c r="W1649" t="s">
        <v>48</v>
      </c>
      <c r="X1649">
        <v>162</v>
      </c>
      <c r="Y1649">
        <v>509</v>
      </c>
    </row>
    <row r="1650" spans="1:25" x14ac:dyDescent="0.35">
      <c r="A1650">
        <v>1649</v>
      </c>
      <c r="B1650">
        <v>8371</v>
      </c>
      <c r="C1650">
        <v>467</v>
      </c>
      <c r="D1650" t="s">
        <v>49</v>
      </c>
      <c r="E1650" t="s">
        <v>47</v>
      </c>
      <c r="F1650">
        <v>1</v>
      </c>
      <c r="G1650">
        <v>408.45</v>
      </c>
      <c r="H1650">
        <f t="shared" si="25"/>
        <v>408.45</v>
      </c>
      <c r="I1650" s="11">
        <v>45389.026388888888</v>
      </c>
      <c r="J1650">
        <v>2</v>
      </c>
      <c r="K1650" t="s">
        <v>36</v>
      </c>
      <c r="L1650">
        <v>128</v>
      </c>
      <c r="M1650">
        <v>92</v>
      </c>
      <c r="N1650">
        <v>227</v>
      </c>
      <c r="O1650">
        <v>271</v>
      </c>
      <c r="P1650">
        <v>9</v>
      </c>
      <c r="Q1650">
        <v>48</v>
      </c>
      <c r="R1650" t="s">
        <v>41</v>
      </c>
      <c r="S1650">
        <v>28641.39</v>
      </c>
      <c r="T1650" t="s">
        <v>37</v>
      </c>
      <c r="U1650" t="s">
        <v>29</v>
      </c>
      <c r="V1650" t="b">
        <v>1</v>
      </c>
      <c r="W1650" t="s">
        <v>30</v>
      </c>
      <c r="X1650">
        <v>240</v>
      </c>
      <c r="Y1650">
        <v>374</v>
      </c>
    </row>
    <row r="1651" spans="1:25" x14ac:dyDescent="0.35">
      <c r="A1651">
        <v>1650</v>
      </c>
      <c r="B1651">
        <v>7077</v>
      </c>
      <c r="C1651">
        <v>598</v>
      </c>
      <c r="D1651" t="s">
        <v>52</v>
      </c>
      <c r="E1651" t="s">
        <v>47</v>
      </c>
      <c r="F1651">
        <v>3</v>
      </c>
      <c r="G1651">
        <v>1769.41</v>
      </c>
      <c r="H1651">
        <f t="shared" si="25"/>
        <v>5308.2300000000005</v>
      </c>
      <c r="I1651" s="12">
        <v>45381.361111111109</v>
      </c>
      <c r="J1651">
        <v>11</v>
      </c>
      <c r="K1651" t="s">
        <v>32</v>
      </c>
      <c r="L1651">
        <v>246</v>
      </c>
      <c r="M1651">
        <v>122</v>
      </c>
      <c r="N1651">
        <v>241</v>
      </c>
      <c r="O1651">
        <v>203</v>
      </c>
      <c r="P1651">
        <v>3</v>
      </c>
      <c r="Q1651">
        <v>29</v>
      </c>
      <c r="R1651" t="s">
        <v>46</v>
      </c>
      <c r="S1651">
        <v>78826.009999999995</v>
      </c>
      <c r="T1651" t="s">
        <v>33</v>
      </c>
      <c r="U1651" t="s">
        <v>29</v>
      </c>
      <c r="V1651" t="b">
        <v>0</v>
      </c>
      <c r="W1651" t="s">
        <v>35</v>
      </c>
      <c r="X1651">
        <v>109</v>
      </c>
      <c r="Y1651">
        <v>476</v>
      </c>
    </row>
    <row r="1652" spans="1:25" x14ac:dyDescent="0.35">
      <c r="A1652">
        <v>1651</v>
      </c>
      <c r="B1652">
        <v>7095</v>
      </c>
      <c r="C1652">
        <v>186</v>
      </c>
      <c r="D1652" t="s">
        <v>39</v>
      </c>
      <c r="E1652" t="s">
        <v>25</v>
      </c>
      <c r="F1652">
        <v>1</v>
      </c>
      <c r="G1652">
        <v>1253.6099999999999</v>
      </c>
      <c r="H1652">
        <f t="shared" si="25"/>
        <v>1253.6099999999999</v>
      </c>
      <c r="I1652" s="11">
        <v>45463.162499999999</v>
      </c>
      <c r="J1652">
        <v>17</v>
      </c>
      <c r="K1652" t="s">
        <v>32</v>
      </c>
      <c r="L1652">
        <v>213</v>
      </c>
      <c r="M1652">
        <v>67</v>
      </c>
      <c r="N1652">
        <v>107</v>
      </c>
      <c r="O1652">
        <v>422</v>
      </c>
      <c r="P1652">
        <v>2</v>
      </c>
      <c r="Q1652">
        <v>30</v>
      </c>
      <c r="R1652" t="s">
        <v>41</v>
      </c>
      <c r="S1652">
        <v>87152.61</v>
      </c>
      <c r="T1652" t="s">
        <v>37</v>
      </c>
      <c r="U1652" t="s">
        <v>43</v>
      </c>
      <c r="V1652" t="b">
        <v>1</v>
      </c>
      <c r="W1652" t="s">
        <v>30</v>
      </c>
      <c r="X1652">
        <v>316</v>
      </c>
      <c r="Y1652">
        <v>207</v>
      </c>
    </row>
    <row r="1653" spans="1:25" x14ac:dyDescent="0.35">
      <c r="A1653">
        <v>1652</v>
      </c>
      <c r="B1653">
        <v>8273</v>
      </c>
      <c r="C1653">
        <v>747</v>
      </c>
      <c r="D1653" t="s">
        <v>44</v>
      </c>
      <c r="E1653" t="s">
        <v>47</v>
      </c>
      <c r="F1653">
        <v>5</v>
      </c>
      <c r="G1653">
        <v>226.76</v>
      </c>
      <c r="H1653">
        <f t="shared" si="25"/>
        <v>1133.8</v>
      </c>
      <c r="I1653" s="12">
        <v>45517.909722222219</v>
      </c>
      <c r="J1653">
        <v>18</v>
      </c>
      <c r="K1653" t="s">
        <v>26</v>
      </c>
      <c r="L1653">
        <v>370</v>
      </c>
      <c r="M1653">
        <v>134</v>
      </c>
      <c r="N1653">
        <v>116</v>
      </c>
      <c r="O1653">
        <v>114</v>
      </c>
      <c r="P1653">
        <v>6</v>
      </c>
      <c r="Q1653">
        <v>35</v>
      </c>
      <c r="R1653" t="s">
        <v>46</v>
      </c>
      <c r="S1653">
        <v>89254.15</v>
      </c>
      <c r="T1653" t="s">
        <v>37</v>
      </c>
      <c r="U1653" t="s">
        <v>50</v>
      </c>
      <c r="V1653" t="b">
        <v>0</v>
      </c>
      <c r="W1653" t="s">
        <v>30</v>
      </c>
      <c r="X1653">
        <v>143</v>
      </c>
      <c r="Y1653">
        <v>321</v>
      </c>
    </row>
    <row r="1654" spans="1:25" x14ac:dyDescent="0.35">
      <c r="A1654">
        <v>1653</v>
      </c>
      <c r="B1654">
        <v>2259</v>
      </c>
      <c r="C1654">
        <v>548</v>
      </c>
      <c r="D1654" t="s">
        <v>51</v>
      </c>
      <c r="E1654" t="s">
        <v>25</v>
      </c>
      <c r="F1654">
        <v>1</v>
      </c>
      <c r="G1654">
        <v>357.97</v>
      </c>
      <c r="H1654">
        <f t="shared" si="25"/>
        <v>357.97</v>
      </c>
      <c r="I1654" s="11">
        <v>45411.003472222219</v>
      </c>
      <c r="J1654">
        <v>7</v>
      </c>
      <c r="K1654" t="s">
        <v>45</v>
      </c>
      <c r="L1654">
        <v>412</v>
      </c>
      <c r="M1654">
        <v>92</v>
      </c>
      <c r="N1654">
        <v>273</v>
      </c>
      <c r="O1654">
        <v>283</v>
      </c>
      <c r="P1654">
        <v>2</v>
      </c>
      <c r="Q1654">
        <v>18</v>
      </c>
      <c r="R1654" t="s">
        <v>41</v>
      </c>
      <c r="S1654">
        <v>64490.06</v>
      </c>
      <c r="T1654" t="s">
        <v>28</v>
      </c>
      <c r="U1654" t="s">
        <v>43</v>
      </c>
      <c r="V1654" t="b">
        <v>1</v>
      </c>
      <c r="W1654" t="s">
        <v>30</v>
      </c>
      <c r="X1654">
        <v>500</v>
      </c>
      <c r="Y1654">
        <v>125</v>
      </c>
    </row>
    <row r="1655" spans="1:25" x14ac:dyDescent="0.35">
      <c r="A1655">
        <v>1654</v>
      </c>
      <c r="B1655">
        <v>3255</v>
      </c>
      <c r="C1655">
        <v>852</v>
      </c>
      <c r="D1655" t="s">
        <v>24</v>
      </c>
      <c r="E1655" t="s">
        <v>47</v>
      </c>
      <c r="F1655">
        <v>3</v>
      </c>
      <c r="G1655">
        <v>996.48</v>
      </c>
      <c r="H1655">
        <f t="shared" si="25"/>
        <v>2989.44</v>
      </c>
      <c r="I1655" s="12">
        <v>45477.53125</v>
      </c>
      <c r="J1655">
        <v>15</v>
      </c>
      <c r="K1655" t="s">
        <v>40</v>
      </c>
      <c r="L1655">
        <v>92</v>
      </c>
      <c r="M1655">
        <v>78</v>
      </c>
      <c r="N1655">
        <v>247</v>
      </c>
      <c r="O1655">
        <v>212</v>
      </c>
      <c r="P1655">
        <v>8</v>
      </c>
      <c r="Q1655">
        <v>39</v>
      </c>
      <c r="R1655" t="s">
        <v>46</v>
      </c>
      <c r="S1655">
        <v>53869.54</v>
      </c>
      <c r="T1655" t="s">
        <v>37</v>
      </c>
      <c r="U1655" t="s">
        <v>34</v>
      </c>
      <c r="V1655" t="b">
        <v>1</v>
      </c>
      <c r="W1655" t="s">
        <v>30</v>
      </c>
      <c r="X1655">
        <v>178</v>
      </c>
      <c r="Y1655">
        <v>125</v>
      </c>
    </row>
    <row r="1656" spans="1:25" x14ac:dyDescent="0.35">
      <c r="A1656">
        <v>1655</v>
      </c>
      <c r="B1656">
        <v>9674</v>
      </c>
      <c r="C1656">
        <v>294</v>
      </c>
      <c r="D1656" t="s">
        <v>24</v>
      </c>
      <c r="E1656" t="s">
        <v>25</v>
      </c>
      <c r="F1656">
        <v>3</v>
      </c>
      <c r="G1656">
        <v>1904.99</v>
      </c>
      <c r="H1656">
        <f t="shared" si="25"/>
        <v>5714.97</v>
      </c>
      <c r="I1656" s="11">
        <v>45296.958333333336</v>
      </c>
      <c r="J1656">
        <v>15</v>
      </c>
      <c r="K1656" t="s">
        <v>26</v>
      </c>
      <c r="L1656">
        <v>487</v>
      </c>
      <c r="M1656">
        <v>132</v>
      </c>
      <c r="N1656">
        <v>171</v>
      </c>
      <c r="O1656">
        <v>191</v>
      </c>
      <c r="P1656">
        <v>6</v>
      </c>
      <c r="Q1656">
        <v>66</v>
      </c>
      <c r="R1656" t="s">
        <v>41</v>
      </c>
      <c r="S1656">
        <v>104496.07</v>
      </c>
      <c r="T1656" t="s">
        <v>37</v>
      </c>
      <c r="U1656" t="s">
        <v>50</v>
      </c>
      <c r="V1656" t="b">
        <v>1</v>
      </c>
      <c r="W1656" t="s">
        <v>30</v>
      </c>
      <c r="X1656">
        <v>467</v>
      </c>
      <c r="Y1656">
        <v>437</v>
      </c>
    </row>
    <row r="1657" spans="1:25" x14ac:dyDescent="0.35">
      <c r="A1657">
        <v>1656</v>
      </c>
      <c r="B1657">
        <v>7012</v>
      </c>
      <c r="C1657">
        <v>243</v>
      </c>
      <c r="D1657" t="s">
        <v>38</v>
      </c>
      <c r="E1657" t="s">
        <v>47</v>
      </c>
      <c r="F1657">
        <v>5</v>
      </c>
      <c r="G1657">
        <v>1220.47</v>
      </c>
      <c r="H1657">
        <f t="shared" si="25"/>
        <v>6102.35</v>
      </c>
      <c r="I1657" s="12">
        <v>45336.97152777778</v>
      </c>
      <c r="J1657">
        <v>10</v>
      </c>
      <c r="K1657" t="s">
        <v>40</v>
      </c>
      <c r="L1657">
        <v>456</v>
      </c>
      <c r="M1657">
        <v>50</v>
      </c>
      <c r="N1657">
        <v>198</v>
      </c>
      <c r="O1657">
        <v>494</v>
      </c>
      <c r="P1657">
        <v>1</v>
      </c>
      <c r="Q1657">
        <v>58</v>
      </c>
      <c r="R1657" t="s">
        <v>46</v>
      </c>
      <c r="S1657">
        <v>118839.56</v>
      </c>
      <c r="T1657" t="s">
        <v>28</v>
      </c>
      <c r="U1657" t="s">
        <v>43</v>
      </c>
      <c r="V1657" t="b">
        <v>0</v>
      </c>
      <c r="W1657" t="s">
        <v>35</v>
      </c>
      <c r="X1657">
        <v>451</v>
      </c>
      <c r="Y1657">
        <v>164</v>
      </c>
    </row>
    <row r="1658" spans="1:25" x14ac:dyDescent="0.35">
      <c r="A1658">
        <v>1657</v>
      </c>
      <c r="B1658">
        <v>7521</v>
      </c>
      <c r="C1658">
        <v>136</v>
      </c>
      <c r="D1658" t="s">
        <v>52</v>
      </c>
      <c r="E1658" t="s">
        <v>25</v>
      </c>
      <c r="F1658">
        <v>1</v>
      </c>
      <c r="G1658">
        <v>1666.98</v>
      </c>
      <c r="H1658">
        <f t="shared" si="25"/>
        <v>1666.98</v>
      </c>
      <c r="I1658" s="11">
        <v>45529.775694444441</v>
      </c>
      <c r="J1658">
        <v>8</v>
      </c>
      <c r="K1658" t="s">
        <v>40</v>
      </c>
      <c r="L1658">
        <v>110</v>
      </c>
      <c r="M1658">
        <v>148</v>
      </c>
      <c r="N1658">
        <v>225</v>
      </c>
      <c r="O1658">
        <v>276</v>
      </c>
      <c r="P1658">
        <v>8</v>
      </c>
      <c r="Q1658">
        <v>23</v>
      </c>
      <c r="R1658" t="s">
        <v>41</v>
      </c>
      <c r="S1658">
        <v>80382.42</v>
      </c>
      <c r="T1658" t="s">
        <v>33</v>
      </c>
      <c r="U1658" t="s">
        <v>29</v>
      </c>
      <c r="V1658" t="b">
        <v>1</v>
      </c>
      <c r="W1658" t="s">
        <v>30</v>
      </c>
      <c r="X1658">
        <v>204</v>
      </c>
      <c r="Y1658">
        <v>393</v>
      </c>
    </row>
    <row r="1659" spans="1:25" x14ac:dyDescent="0.35">
      <c r="A1659">
        <v>1658</v>
      </c>
      <c r="B1659">
        <v>6150</v>
      </c>
      <c r="C1659">
        <v>297</v>
      </c>
      <c r="D1659" t="s">
        <v>44</v>
      </c>
      <c r="E1659" t="s">
        <v>47</v>
      </c>
      <c r="F1659">
        <v>3</v>
      </c>
      <c r="G1659">
        <v>101.56</v>
      </c>
      <c r="H1659">
        <f t="shared" si="25"/>
        <v>304.68</v>
      </c>
      <c r="I1659" s="12">
        <v>45358.381944444445</v>
      </c>
      <c r="J1659">
        <v>12</v>
      </c>
      <c r="K1659" t="s">
        <v>45</v>
      </c>
      <c r="L1659">
        <v>323</v>
      </c>
      <c r="M1659">
        <v>123</v>
      </c>
      <c r="N1659">
        <v>109</v>
      </c>
      <c r="O1659">
        <v>321</v>
      </c>
      <c r="P1659">
        <v>10</v>
      </c>
      <c r="Q1659">
        <v>41</v>
      </c>
      <c r="R1659" t="s">
        <v>41</v>
      </c>
      <c r="S1659">
        <v>24972.97</v>
      </c>
      <c r="T1659" t="s">
        <v>28</v>
      </c>
      <c r="U1659" t="s">
        <v>43</v>
      </c>
      <c r="V1659" t="b">
        <v>1</v>
      </c>
      <c r="W1659" t="s">
        <v>30</v>
      </c>
      <c r="X1659">
        <v>422</v>
      </c>
      <c r="Y1659">
        <v>106</v>
      </c>
    </row>
    <row r="1660" spans="1:25" x14ac:dyDescent="0.35">
      <c r="A1660">
        <v>1659</v>
      </c>
      <c r="B1660">
        <v>5566</v>
      </c>
      <c r="C1660">
        <v>125</v>
      </c>
      <c r="D1660" t="s">
        <v>44</v>
      </c>
      <c r="E1660" t="s">
        <v>25</v>
      </c>
      <c r="F1660">
        <v>4</v>
      </c>
      <c r="G1660">
        <v>219.68</v>
      </c>
      <c r="H1660">
        <f t="shared" si="25"/>
        <v>878.72</v>
      </c>
      <c r="I1660" s="11">
        <v>45294.552777777775</v>
      </c>
      <c r="J1660">
        <v>9</v>
      </c>
      <c r="K1660" t="s">
        <v>26</v>
      </c>
      <c r="L1660">
        <v>240</v>
      </c>
      <c r="M1660">
        <v>96</v>
      </c>
      <c r="N1660">
        <v>121</v>
      </c>
      <c r="O1660">
        <v>481</v>
      </c>
      <c r="P1660">
        <v>7</v>
      </c>
      <c r="Q1660">
        <v>38</v>
      </c>
      <c r="R1660" t="s">
        <v>46</v>
      </c>
      <c r="S1660">
        <v>46734.96</v>
      </c>
      <c r="T1660" t="s">
        <v>33</v>
      </c>
      <c r="U1660" t="s">
        <v>43</v>
      </c>
      <c r="V1660" t="b">
        <v>0</v>
      </c>
      <c r="W1660" t="s">
        <v>30</v>
      </c>
      <c r="X1660">
        <v>142</v>
      </c>
      <c r="Y1660">
        <v>451</v>
      </c>
    </row>
    <row r="1661" spans="1:25" x14ac:dyDescent="0.35">
      <c r="A1661">
        <v>1660</v>
      </c>
      <c r="B1661">
        <v>5089</v>
      </c>
      <c r="C1661">
        <v>837</v>
      </c>
      <c r="D1661" t="s">
        <v>44</v>
      </c>
      <c r="E1661" t="s">
        <v>47</v>
      </c>
      <c r="F1661">
        <v>4</v>
      </c>
      <c r="G1661">
        <v>954.82</v>
      </c>
      <c r="H1661">
        <f t="shared" si="25"/>
        <v>3819.28</v>
      </c>
      <c r="I1661" s="12">
        <v>45336.120833333334</v>
      </c>
      <c r="J1661">
        <v>2</v>
      </c>
      <c r="K1661" t="s">
        <v>26</v>
      </c>
      <c r="L1661">
        <v>12</v>
      </c>
      <c r="M1661">
        <v>95</v>
      </c>
      <c r="N1661">
        <v>170</v>
      </c>
      <c r="O1661">
        <v>188</v>
      </c>
      <c r="P1661">
        <v>4</v>
      </c>
      <c r="Q1661">
        <v>52</v>
      </c>
      <c r="R1661" t="s">
        <v>27</v>
      </c>
      <c r="S1661">
        <v>86098.25</v>
      </c>
      <c r="T1661" t="s">
        <v>42</v>
      </c>
      <c r="U1661" t="s">
        <v>50</v>
      </c>
      <c r="V1661" t="b">
        <v>1</v>
      </c>
      <c r="W1661" t="s">
        <v>30</v>
      </c>
      <c r="X1661">
        <v>238</v>
      </c>
      <c r="Y1661">
        <v>282</v>
      </c>
    </row>
    <row r="1662" spans="1:25" x14ac:dyDescent="0.35">
      <c r="A1662">
        <v>1661</v>
      </c>
      <c r="B1662">
        <v>2858</v>
      </c>
      <c r="C1662">
        <v>707</v>
      </c>
      <c r="D1662" t="s">
        <v>49</v>
      </c>
      <c r="E1662" t="s">
        <v>25</v>
      </c>
      <c r="F1662">
        <v>3</v>
      </c>
      <c r="G1662">
        <v>1858.84</v>
      </c>
      <c r="H1662">
        <f t="shared" si="25"/>
        <v>5576.5199999999995</v>
      </c>
      <c r="I1662" s="11">
        <v>45522.668749999997</v>
      </c>
      <c r="J1662">
        <v>10</v>
      </c>
      <c r="K1662" t="s">
        <v>36</v>
      </c>
      <c r="L1662">
        <v>107</v>
      </c>
      <c r="M1662">
        <v>138</v>
      </c>
      <c r="N1662">
        <v>280</v>
      </c>
      <c r="O1662">
        <v>257</v>
      </c>
      <c r="P1662">
        <v>2</v>
      </c>
      <c r="Q1662">
        <v>64</v>
      </c>
      <c r="R1662" t="s">
        <v>41</v>
      </c>
      <c r="S1662">
        <v>45789.62</v>
      </c>
      <c r="T1662" t="s">
        <v>37</v>
      </c>
      <c r="U1662" t="s">
        <v>43</v>
      </c>
      <c r="V1662" t="b">
        <v>0</v>
      </c>
      <c r="W1662" t="s">
        <v>30</v>
      </c>
      <c r="X1662">
        <v>462</v>
      </c>
      <c r="Y1662">
        <v>211</v>
      </c>
    </row>
    <row r="1663" spans="1:25" x14ac:dyDescent="0.35">
      <c r="A1663">
        <v>1662</v>
      </c>
      <c r="B1663">
        <v>1424</v>
      </c>
      <c r="C1663">
        <v>344</v>
      </c>
      <c r="D1663" t="s">
        <v>24</v>
      </c>
      <c r="E1663" t="s">
        <v>25</v>
      </c>
      <c r="F1663">
        <v>3</v>
      </c>
      <c r="G1663">
        <v>394.83</v>
      </c>
      <c r="H1663">
        <f t="shared" si="25"/>
        <v>1184.49</v>
      </c>
      <c r="I1663" s="12">
        <v>45414.777083333334</v>
      </c>
      <c r="J1663">
        <v>16</v>
      </c>
      <c r="K1663" t="s">
        <v>36</v>
      </c>
      <c r="L1663">
        <v>350</v>
      </c>
      <c r="M1663">
        <v>144</v>
      </c>
      <c r="N1663">
        <v>119</v>
      </c>
      <c r="O1663">
        <v>446</v>
      </c>
      <c r="P1663">
        <v>4</v>
      </c>
      <c r="Q1663">
        <v>52</v>
      </c>
      <c r="R1663" t="s">
        <v>27</v>
      </c>
      <c r="S1663">
        <v>100184.73</v>
      </c>
      <c r="T1663" t="s">
        <v>42</v>
      </c>
      <c r="U1663" t="s">
        <v>43</v>
      </c>
      <c r="V1663" t="b">
        <v>0</v>
      </c>
      <c r="W1663" t="s">
        <v>48</v>
      </c>
      <c r="X1663">
        <v>177</v>
      </c>
      <c r="Y1663">
        <v>153</v>
      </c>
    </row>
    <row r="1664" spans="1:25" x14ac:dyDescent="0.35">
      <c r="A1664">
        <v>1663</v>
      </c>
      <c r="B1664">
        <v>4048</v>
      </c>
      <c r="C1664">
        <v>600</v>
      </c>
      <c r="D1664" t="s">
        <v>52</v>
      </c>
      <c r="E1664" t="s">
        <v>25</v>
      </c>
      <c r="F1664">
        <v>4</v>
      </c>
      <c r="G1664">
        <v>282.49</v>
      </c>
      <c r="H1664">
        <f t="shared" si="25"/>
        <v>1129.96</v>
      </c>
      <c r="I1664" s="11">
        <v>45296.939583333333</v>
      </c>
      <c r="J1664">
        <v>13</v>
      </c>
      <c r="K1664" t="s">
        <v>45</v>
      </c>
      <c r="L1664">
        <v>284</v>
      </c>
      <c r="M1664">
        <v>137</v>
      </c>
      <c r="N1664">
        <v>138</v>
      </c>
      <c r="O1664">
        <v>387</v>
      </c>
      <c r="P1664">
        <v>3</v>
      </c>
      <c r="Q1664">
        <v>59</v>
      </c>
      <c r="R1664" t="s">
        <v>46</v>
      </c>
      <c r="S1664">
        <v>89215.56</v>
      </c>
      <c r="T1664" t="s">
        <v>33</v>
      </c>
      <c r="U1664" t="s">
        <v>43</v>
      </c>
      <c r="V1664" t="b">
        <v>0</v>
      </c>
      <c r="W1664" t="s">
        <v>30</v>
      </c>
      <c r="X1664">
        <v>232</v>
      </c>
      <c r="Y1664">
        <v>226</v>
      </c>
    </row>
    <row r="1665" spans="1:25" x14ac:dyDescent="0.35">
      <c r="A1665">
        <v>1664</v>
      </c>
      <c r="B1665">
        <v>9176</v>
      </c>
      <c r="C1665">
        <v>498</v>
      </c>
      <c r="D1665" t="s">
        <v>51</v>
      </c>
      <c r="E1665" t="s">
        <v>47</v>
      </c>
      <c r="F1665">
        <v>2</v>
      </c>
      <c r="G1665">
        <v>1384.77</v>
      </c>
      <c r="H1665">
        <f t="shared" si="25"/>
        <v>2769.54</v>
      </c>
      <c r="I1665" s="12">
        <v>45364.96597222222</v>
      </c>
      <c r="J1665">
        <v>6</v>
      </c>
      <c r="K1665" t="s">
        <v>40</v>
      </c>
      <c r="L1665">
        <v>176</v>
      </c>
      <c r="M1665">
        <v>120</v>
      </c>
      <c r="N1665">
        <v>243</v>
      </c>
      <c r="O1665">
        <v>379</v>
      </c>
      <c r="P1665">
        <v>5</v>
      </c>
      <c r="Q1665">
        <v>45</v>
      </c>
      <c r="R1665" t="s">
        <v>27</v>
      </c>
      <c r="S1665">
        <v>86000.93</v>
      </c>
      <c r="T1665" t="s">
        <v>42</v>
      </c>
      <c r="U1665" t="s">
        <v>34</v>
      </c>
      <c r="V1665" t="b">
        <v>1</v>
      </c>
      <c r="W1665" t="s">
        <v>30</v>
      </c>
      <c r="X1665">
        <v>145</v>
      </c>
      <c r="Y1665">
        <v>418</v>
      </c>
    </row>
    <row r="1666" spans="1:25" x14ac:dyDescent="0.35">
      <c r="A1666">
        <v>1665</v>
      </c>
      <c r="B1666">
        <v>9482</v>
      </c>
      <c r="C1666">
        <v>164</v>
      </c>
      <c r="D1666" t="s">
        <v>39</v>
      </c>
      <c r="E1666" t="s">
        <v>47</v>
      </c>
      <c r="F1666">
        <v>3</v>
      </c>
      <c r="G1666">
        <v>1201.1600000000001</v>
      </c>
      <c r="H1666">
        <f t="shared" si="25"/>
        <v>3603.4800000000005</v>
      </c>
      <c r="I1666" s="11">
        <v>45479.092361111114</v>
      </c>
      <c r="J1666">
        <v>11</v>
      </c>
      <c r="K1666" t="s">
        <v>26</v>
      </c>
      <c r="L1666">
        <v>333</v>
      </c>
      <c r="M1666">
        <v>112</v>
      </c>
      <c r="N1666">
        <v>100</v>
      </c>
      <c r="O1666">
        <v>479</v>
      </c>
      <c r="P1666">
        <v>1</v>
      </c>
      <c r="Q1666">
        <v>44</v>
      </c>
      <c r="R1666" t="s">
        <v>27</v>
      </c>
      <c r="S1666">
        <v>27179.06</v>
      </c>
      <c r="T1666" t="s">
        <v>37</v>
      </c>
      <c r="U1666" t="s">
        <v>29</v>
      </c>
      <c r="V1666" t="b">
        <v>0</v>
      </c>
      <c r="W1666" t="s">
        <v>30</v>
      </c>
      <c r="X1666">
        <v>463</v>
      </c>
      <c r="Y1666">
        <v>325</v>
      </c>
    </row>
    <row r="1667" spans="1:25" x14ac:dyDescent="0.35">
      <c r="A1667">
        <v>1666</v>
      </c>
      <c r="B1667">
        <v>7340</v>
      </c>
      <c r="C1667">
        <v>911</v>
      </c>
      <c r="D1667" t="s">
        <v>39</v>
      </c>
      <c r="E1667" t="s">
        <v>25</v>
      </c>
      <c r="F1667">
        <v>2</v>
      </c>
      <c r="G1667">
        <v>1804.7</v>
      </c>
      <c r="H1667">
        <f t="shared" ref="H1667:H1730" si="26">G1667*F1667</f>
        <v>3609.4</v>
      </c>
      <c r="I1667" s="12">
        <v>45423.817361111112</v>
      </c>
      <c r="J1667">
        <v>7</v>
      </c>
      <c r="K1667" t="s">
        <v>36</v>
      </c>
      <c r="L1667">
        <v>142</v>
      </c>
      <c r="M1667">
        <v>113</v>
      </c>
      <c r="N1667">
        <v>165</v>
      </c>
      <c r="O1667">
        <v>387</v>
      </c>
      <c r="P1667">
        <v>5</v>
      </c>
      <c r="Q1667">
        <v>33</v>
      </c>
      <c r="R1667" t="s">
        <v>27</v>
      </c>
      <c r="S1667">
        <v>37363.050000000003</v>
      </c>
      <c r="T1667" t="s">
        <v>33</v>
      </c>
      <c r="U1667" t="s">
        <v>34</v>
      </c>
      <c r="V1667" t="b">
        <v>1</v>
      </c>
      <c r="W1667" t="s">
        <v>30</v>
      </c>
      <c r="X1667">
        <v>220</v>
      </c>
      <c r="Y1667">
        <v>379</v>
      </c>
    </row>
    <row r="1668" spans="1:25" x14ac:dyDescent="0.35">
      <c r="A1668">
        <v>1667</v>
      </c>
      <c r="B1668">
        <v>2929</v>
      </c>
      <c r="C1668">
        <v>653</v>
      </c>
      <c r="D1668" t="s">
        <v>31</v>
      </c>
      <c r="E1668" t="s">
        <v>47</v>
      </c>
      <c r="F1668">
        <v>3</v>
      </c>
      <c r="G1668">
        <v>795.78</v>
      </c>
      <c r="H1668">
        <f t="shared" si="26"/>
        <v>2387.34</v>
      </c>
      <c r="I1668" s="11">
        <v>45524.478472222225</v>
      </c>
      <c r="J1668">
        <v>20</v>
      </c>
      <c r="K1668" t="s">
        <v>32</v>
      </c>
      <c r="L1668">
        <v>240</v>
      </c>
      <c r="M1668">
        <v>127</v>
      </c>
      <c r="N1668">
        <v>175</v>
      </c>
      <c r="O1668">
        <v>431</v>
      </c>
      <c r="P1668">
        <v>10</v>
      </c>
      <c r="Q1668">
        <v>70</v>
      </c>
      <c r="R1668" t="s">
        <v>27</v>
      </c>
      <c r="S1668">
        <v>52035.22</v>
      </c>
      <c r="T1668" t="s">
        <v>37</v>
      </c>
      <c r="U1668" t="s">
        <v>29</v>
      </c>
      <c r="V1668" t="b">
        <v>0</v>
      </c>
      <c r="W1668" t="s">
        <v>35</v>
      </c>
      <c r="X1668">
        <v>111</v>
      </c>
      <c r="Y1668">
        <v>124</v>
      </c>
    </row>
    <row r="1669" spans="1:25" x14ac:dyDescent="0.35">
      <c r="A1669">
        <v>1668</v>
      </c>
      <c r="B1669">
        <v>5288</v>
      </c>
      <c r="C1669">
        <v>758</v>
      </c>
      <c r="D1669" t="s">
        <v>39</v>
      </c>
      <c r="E1669" t="s">
        <v>47</v>
      </c>
      <c r="F1669">
        <v>2</v>
      </c>
      <c r="G1669">
        <v>459.34</v>
      </c>
      <c r="H1669">
        <f t="shared" si="26"/>
        <v>918.68</v>
      </c>
      <c r="I1669" s="12">
        <v>45434.856249999997</v>
      </c>
      <c r="J1669">
        <v>12</v>
      </c>
      <c r="K1669" t="s">
        <v>26</v>
      </c>
      <c r="L1669">
        <v>286</v>
      </c>
      <c r="M1669">
        <v>140</v>
      </c>
      <c r="N1669">
        <v>212</v>
      </c>
      <c r="O1669">
        <v>452</v>
      </c>
      <c r="P1669">
        <v>7</v>
      </c>
      <c r="Q1669">
        <v>25</v>
      </c>
      <c r="R1669" t="s">
        <v>27</v>
      </c>
      <c r="S1669">
        <v>99981.59</v>
      </c>
      <c r="T1669" t="s">
        <v>42</v>
      </c>
      <c r="U1669" t="s">
        <v>34</v>
      </c>
      <c r="V1669" t="b">
        <v>0</v>
      </c>
      <c r="W1669" t="s">
        <v>30</v>
      </c>
      <c r="X1669">
        <v>222</v>
      </c>
      <c r="Y1669">
        <v>248</v>
      </c>
    </row>
    <row r="1670" spans="1:25" x14ac:dyDescent="0.35">
      <c r="A1670">
        <v>1669</v>
      </c>
      <c r="B1670">
        <v>5264</v>
      </c>
      <c r="C1670">
        <v>415</v>
      </c>
      <c r="D1670" t="s">
        <v>38</v>
      </c>
      <c r="E1670" t="s">
        <v>47</v>
      </c>
      <c r="F1670">
        <v>3</v>
      </c>
      <c r="G1670">
        <v>1723.95</v>
      </c>
      <c r="H1670">
        <f t="shared" si="26"/>
        <v>5171.8500000000004</v>
      </c>
      <c r="I1670" s="11">
        <v>45485.589583333334</v>
      </c>
      <c r="J1670">
        <v>2</v>
      </c>
      <c r="K1670" t="s">
        <v>36</v>
      </c>
      <c r="L1670">
        <v>387</v>
      </c>
      <c r="M1670">
        <v>127</v>
      </c>
      <c r="N1670">
        <v>126</v>
      </c>
      <c r="O1670">
        <v>376</v>
      </c>
      <c r="P1670">
        <v>2</v>
      </c>
      <c r="Q1670">
        <v>60</v>
      </c>
      <c r="R1670" t="s">
        <v>46</v>
      </c>
      <c r="S1670">
        <v>116814.44</v>
      </c>
      <c r="T1670" t="s">
        <v>33</v>
      </c>
      <c r="U1670" t="s">
        <v>34</v>
      </c>
      <c r="V1670" t="b">
        <v>1</v>
      </c>
      <c r="W1670" t="s">
        <v>30</v>
      </c>
      <c r="X1670">
        <v>364</v>
      </c>
      <c r="Y1670">
        <v>207</v>
      </c>
    </row>
    <row r="1671" spans="1:25" x14ac:dyDescent="0.35">
      <c r="A1671">
        <v>1670</v>
      </c>
      <c r="B1671">
        <v>8311</v>
      </c>
      <c r="C1671">
        <v>611</v>
      </c>
      <c r="D1671" t="s">
        <v>49</v>
      </c>
      <c r="E1671" t="s">
        <v>47</v>
      </c>
      <c r="F1671">
        <v>4</v>
      </c>
      <c r="G1671">
        <v>1676.71</v>
      </c>
      <c r="H1671">
        <f t="shared" si="26"/>
        <v>6706.84</v>
      </c>
      <c r="I1671" s="12">
        <v>45546.197222222225</v>
      </c>
      <c r="J1671">
        <v>4</v>
      </c>
      <c r="K1671" t="s">
        <v>36</v>
      </c>
      <c r="L1671">
        <v>227</v>
      </c>
      <c r="M1671">
        <v>78</v>
      </c>
      <c r="N1671">
        <v>140</v>
      </c>
      <c r="O1671">
        <v>108</v>
      </c>
      <c r="P1671">
        <v>10</v>
      </c>
      <c r="Q1671">
        <v>59</v>
      </c>
      <c r="R1671" t="s">
        <v>41</v>
      </c>
      <c r="S1671">
        <v>30637.71</v>
      </c>
      <c r="T1671" t="s">
        <v>37</v>
      </c>
      <c r="U1671" t="s">
        <v>50</v>
      </c>
      <c r="V1671" t="b">
        <v>0</v>
      </c>
      <c r="W1671" t="s">
        <v>30</v>
      </c>
      <c r="X1671">
        <v>397</v>
      </c>
      <c r="Y1671">
        <v>386</v>
      </c>
    </row>
    <row r="1672" spans="1:25" x14ac:dyDescent="0.35">
      <c r="A1672">
        <v>1671</v>
      </c>
      <c r="B1672">
        <v>4515</v>
      </c>
      <c r="C1672">
        <v>646</v>
      </c>
      <c r="D1672" t="s">
        <v>51</v>
      </c>
      <c r="E1672" t="s">
        <v>47</v>
      </c>
      <c r="F1672">
        <v>5</v>
      </c>
      <c r="G1672">
        <v>822.62</v>
      </c>
      <c r="H1672">
        <f t="shared" si="26"/>
        <v>4113.1000000000004</v>
      </c>
      <c r="I1672" s="11">
        <v>45299.380555555559</v>
      </c>
      <c r="J1672">
        <v>3</v>
      </c>
      <c r="K1672" t="s">
        <v>45</v>
      </c>
      <c r="L1672">
        <v>385</v>
      </c>
      <c r="M1672">
        <v>100</v>
      </c>
      <c r="N1672">
        <v>109</v>
      </c>
      <c r="O1672">
        <v>253</v>
      </c>
      <c r="P1672">
        <v>7</v>
      </c>
      <c r="Q1672">
        <v>35</v>
      </c>
      <c r="R1672" t="s">
        <v>41</v>
      </c>
      <c r="S1672">
        <v>52485.78</v>
      </c>
      <c r="T1672" t="s">
        <v>28</v>
      </c>
      <c r="U1672" t="s">
        <v>43</v>
      </c>
      <c r="V1672" t="b">
        <v>1</v>
      </c>
      <c r="W1672" t="s">
        <v>48</v>
      </c>
      <c r="X1672">
        <v>344</v>
      </c>
      <c r="Y1672">
        <v>224</v>
      </c>
    </row>
    <row r="1673" spans="1:25" x14ac:dyDescent="0.35">
      <c r="A1673">
        <v>1672</v>
      </c>
      <c r="B1673">
        <v>5678</v>
      </c>
      <c r="C1673">
        <v>954</v>
      </c>
      <c r="D1673" t="s">
        <v>24</v>
      </c>
      <c r="E1673" t="s">
        <v>25</v>
      </c>
      <c r="F1673">
        <v>3</v>
      </c>
      <c r="G1673">
        <v>1973.09</v>
      </c>
      <c r="H1673">
        <f t="shared" si="26"/>
        <v>5919.2699999999995</v>
      </c>
      <c r="I1673" s="12">
        <v>45428.14166666667</v>
      </c>
      <c r="J1673">
        <v>4</v>
      </c>
      <c r="K1673" t="s">
        <v>45</v>
      </c>
      <c r="L1673">
        <v>445</v>
      </c>
      <c r="M1673">
        <v>87</v>
      </c>
      <c r="N1673">
        <v>243</v>
      </c>
      <c r="O1673">
        <v>405</v>
      </c>
      <c r="P1673">
        <v>6</v>
      </c>
      <c r="Q1673">
        <v>60</v>
      </c>
      <c r="R1673" t="s">
        <v>27</v>
      </c>
      <c r="S1673">
        <v>104639.8</v>
      </c>
      <c r="T1673" t="s">
        <v>42</v>
      </c>
      <c r="U1673" t="s">
        <v>29</v>
      </c>
      <c r="V1673" t="b">
        <v>1</v>
      </c>
      <c r="W1673" t="s">
        <v>30</v>
      </c>
      <c r="X1673">
        <v>327</v>
      </c>
      <c r="Y1673">
        <v>163</v>
      </c>
    </row>
    <row r="1674" spans="1:25" x14ac:dyDescent="0.35">
      <c r="A1674">
        <v>1673</v>
      </c>
      <c r="B1674">
        <v>9047</v>
      </c>
      <c r="C1674">
        <v>931</v>
      </c>
      <c r="D1674" t="s">
        <v>38</v>
      </c>
      <c r="E1674" t="s">
        <v>47</v>
      </c>
      <c r="F1674">
        <v>1</v>
      </c>
      <c r="G1674">
        <v>1647.84</v>
      </c>
      <c r="H1674">
        <f t="shared" si="26"/>
        <v>1647.84</v>
      </c>
      <c r="I1674" s="11">
        <v>45408.17083333333</v>
      </c>
      <c r="J1674">
        <v>11</v>
      </c>
      <c r="K1674" t="s">
        <v>45</v>
      </c>
      <c r="L1674">
        <v>355</v>
      </c>
      <c r="M1674">
        <v>135</v>
      </c>
      <c r="N1674">
        <v>151</v>
      </c>
      <c r="O1674">
        <v>353</v>
      </c>
      <c r="P1674">
        <v>2</v>
      </c>
      <c r="Q1674">
        <v>32</v>
      </c>
      <c r="R1674" t="s">
        <v>41</v>
      </c>
      <c r="S1674">
        <v>82594.87</v>
      </c>
      <c r="T1674" t="s">
        <v>42</v>
      </c>
      <c r="U1674" t="s">
        <v>34</v>
      </c>
      <c r="V1674" t="b">
        <v>0</v>
      </c>
      <c r="W1674" t="s">
        <v>30</v>
      </c>
      <c r="X1674">
        <v>215</v>
      </c>
      <c r="Y1674">
        <v>260</v>
      </c>
    </row>
    <row r="1675" spans="1:25" x14ac:dyDescent="0.35">
      <c r="A1675">
        <v>1674</v>
      </c>
      <c r="B1675">
        <v>4279</v>
      </c>
      <c r="C1675">
        <v>560</v>
      </c>
      <c r="D1675" t="s">
        <v>24</v>
      </c>
      <c r="E1675" t="s">
        <v>47</v>
      </c>
      <c r="F1675">
        <v>4</v>
      </c>
      <c r="G1675">
        <v>1515.47</v>
      </c>
      <c r="H1675">
        <f t="shared" si="26"/>
        <v>6061.88</v>
      </c>
      <c r="I1675" s="12">
        <v>45317.056944444441</v>
      </c>
      <c r="J1675">
        <v>6</v>
      </c>
      <c r="K1675" t="s">
        <v>45</v>
      </c>
      <c r="L1675">
        <v>94</v>
      </c>
      <c r="M1675">
        <v>150</v>
      </c>
      <c r="N1675">
        <v>293</v>
      </c>
      <c r="O1675">
        <v>122</v>
      </c>
      <c r="P1675">
        <v>10</v>
      </c>
      <c r="Q1675">
        <v>52</v>
      </c>
      <c r="R1675" t="s">
        <v>41</v>
      </c>
      <c r="S1675">
        <v>38238.239999999998</v>
      </c>
      <c r="T1675" t="s">
        <v>28</v>
      </c>
      <c r="U1675" t="s">
        <v>43</v>
      </c>
      <c r="V1675" t="b">
        <v>1</v>
      </c>
      <c r="W1675" t="s">
        <v>30</v>
      </c>
      <c r="X1675">
        <v>500</v>
      </c>
      <c r="Y1675">
        <v>467</v>
      </c>
    </row>
    <row r="1676" spans="1:25" x14ac:dyDescent="0.35">
      <c r="A1676">
        <v>1675</v>
      </c>
      <c r="B1676">
        <v>3009</v>
      </c>
      <c r="C1676">
        <v>116</v>
      </c>
      <c r="D1676" t="s">
        <v>49</v>
      </c>
      <c r="E1676" t="s">
        <v>47</v>
      </c>
      <c r="F1676">
        <v>1</v>
      </c>
      <c r="G1676">
        <v>1943.79</v>
      </c>
      <c r="H1676">
        <f t="shared" si="26"/>
        <v>1943.79</v>
      </c>
      <c r="I1676" s="11">
        <v>45536.025000000001</v>
      </c>
      <c r="J1676">
        <v>11</v>
      </c>
      <c r="K1676" t="s">
        <v>36</v>
      </c>
      <c r="L1676">
        <v>211</v>
      </c>
      <c r="M1676">
        <v>73</v>
      </c>
      <c r="N1676">
        <v>207</v>
      </c>
      <c r="O1676">
        <v>235</v>
      </c>
      <c r="P1676">
        <v>7</v>
      </c>
      <c r="Q1676">
        <v>47</v>
      </c>
      <c r="R1676" t="s">
        <v>27</v>
      </c>
      <c r="S1676">
        <v>107984.29</v>
      </c>
      <c r="T1676" t="s">
        <v>37</v>
      </c>
      <c r="U1676" t="s">
        <v>50</v>
      </c>
      <c r="V1676" t="b">
        <v>0</v>
      </c>
      <c r="W1676" t="s">
        <v>48</v>
      </c>
      <c r="X1676">
        <v>155</v>
      </c>
      <c r="Y1676">
        <v>337</v>
      </c>
    </row>
    <row r="1677" spans="1:25" x14ac:dyDescent="0.35">
      <c r="A1677">
        <v>1676</v>
      </c>
      <c r="B1677">
        <v>3223</v>
      </c>
      <c r="C1677">
        <v>137</v>
      </c>
      <c r="D1677" t="s">
        <v>31</v>
      </c>
      <c r="E1677" t="s">
        <v>25</v>
      </c>
      <c r="F1677">
        <v>3</v>
      </c>
      <c r="G1677">
        <v>286.16000000000003</v>
      </c>
      <c r="H1677">
        <f t="shared" si="26"/>
        <v>858.48</v>
      </c>
      <c r="I1677" s="12">
        <v>45544.581944444442</v>
      </c>
      <c r="J1677">
        <v>11</v>
      </c>
      <c r="K1677" t="s">
        <v>32</v>
      </c>
      <c r="L1677">
        <v>269</v>
      </c>
      <c r="M1677">
        <v>112</v>
      </c>
      <c r="N1677">
        <v>132</v>
      </c>
      <c r="O1677">
        <v>310</v>
      </c>
      <c r="P1677">
        <v>7</v>
      </c>
      <c r="Q1677">
        <v>21</v>
      </c>
      <c r="R1677" t="s">
        <v>41</v>
      </c>
      <c r="S1677">
        <v>82946.86</v>
      </c>
      <c r="T1677" t="s">
        <v>37</v>
      </c>
      <c r="U1677" t="s">
        <v>34</v>
      </c>
      <c r="V1677" t="b">
        <v>0</v>
      </c>
      <c r="W1677" t="s">
        <v>30</v>
      </c>
      <c r="X1677">
        <v>182</v>
      </c>
      <c r="Y1677">
        <v>344</v>
      </c>
    </row>
    <row r="1678" spans="1:25" x14ac:dyDescent="0.35">
      <c r="A1678">
        <v>1677</v>
      </c>
      <c r="B1678">
        <v>2213</v>
      </c>
      <c r="C1678">
        <v>447</v>
      </c>
      <c r="D1678" t="s">
        <v>24</v>
      </c>
      <c r="E1678" t="s">
        <v>25</v>
      </c>
      <c r="F1678">
        <v>5</v>
      </c>
      <c r="G1678">
        <v>499.72</v>
      </c>
      <c r="H1678">
        <f t="shared" si="26"/>
        <v>2498.6000000000004</v>
      </c>
      <c r="I1678" s="11">
        <v>45476.200694444444</v>
      </c>
      <c r="J1678">
        <v>17</v>
      </c>
      <c r="K1678" t="s">
        <v>40</v>
      </c>
      <c r="L1678">
        <v>49</v>
      </c>
      <c r="M1678">
        <v>76</v>
      </c>
      <c r="N1678">
        <v>172</v>
      </c>
      <c r="O1678">
        <v>241</v>
      </c>
      <c r="P1678">
        <v>3</v>
      </c>
      <c r="Q1678">
        <v>42</v>
      </c>
      <c r="R1678" t="s">
        <v>27</v>
      </c>
      <c r="S1678">
        <v>99108.36</v>
      </c>
      <c r="T1678" t="s">
        <v>33</v>
      </c>
      <c r="U1678" t="s">
        <v>34</v>
      </c>
      <c r="V1678" t="b">
        <v>1</v>
      </c>
      <c r="W1678" t="s">
        <v>48</v>
      </c>
      <c r="X1678">
        <v>297</v>
      </c>
      <c r="Y1678">
        <v>425</v>
      </c>
    </row>
    <row r="1679" spans="1:25" x14ac:dyDescent="0.35">
      <c r="A1679">
        <v>1678</v>
      </c>
      <c r="B1679">
        <v>8406</v>
      </c>
      <c r="C1679">
        <v>157</v>
      </c>
      <c r="D1679" t="s">
        <v>52</v>
      </c>
      <c r="E1679" t="s">
        <v>25</v>
      </c>
      <c r="F1679">
        <v>3</v>
      </c>
      <c r="G1679">
        <v>355.94</v>
      </c>
      <c r="H1679">
        <f t="shared" si="26"/>
        <v>1067.82</v>
      </c>
      <c r="I1679" s="12">
        <v>45515.302083333336</v>
      </c>
      <c r="J1679">
        <v>14</v>
      </c>
      <c r="K1679" t="s">
        <v>26</v>
      </c>
      <c r="L1679">
        <v>292</v>
      </c>
      <c r="M1679">
        <v>108</v>
      </c>
      <c r="N1679">
        <v>240</v>
      </c>
      <c r="O1679">
        <v>382</v>
      </c>
      <c r="P1679">
        <v>8</v>
      </c>
      <c r="Q1679">
        <v>25</v>
      </c>
      <c r="R1679" t="s">
        <v>41</v>
      </c>
      <c r="S1679">
        <v>114761.84</v>
      </c>
      <c r="T1679" t="s">
        <v>37</v>
      </c>
      <c r="U1679" t="s">
        <v>50</v>
      </c>
      <c r="V1679" t="b">
        <v>0</v>
      </c>
      <c r="W1679" t="s">
        <v>30</v>
      </c>
      <c r="X1679">
        <v>278</v>
      </c>
      <c r="Y1679">
        <v>269</v>
      </c>
    </row>
    <row r="1680" spans="1:25" x14ac:dyDescent="0.35">
      <c r="A1680">
        <v>1679</v>
      </c>
      <c r="B1680">
        <v>3828</v>
      </c>
      <c r="C1680">
        <v>445</v>
      </c>
      <c r="D1680" t="s">
        <v>49</v>
      </c>
      <c r="E1680" t="s">
        <v>47</v>
      </c>
      <c r="F1680">
        <v>5</v>
      </c>
      <c r="G1680">
        <v>138.06</v>
      </c>
      <c r="H1680">
        <f t="shared" si="26"/>
        <v>690.3</v>
      </c>
      <c r="I1680" s="11">
        <v>45462.431250000001</v>
      </c>
      <c r="J1680">
        <v>6</v>
      </c>
      <c r="K1680" t="s">
        <v>40</v>
      </c>
      <c r="L1680">
        <v>444</v>
      </c>
      <c r="M1680">
        <v>124</v>
      </c>
      <c r="N1680">
        <v>214</v>
      </c>
      <c r="O1680">
        <v>458</v>
      </c>
      <c r="P1680">
        <v>2</v>
      </c>
      <c r="Q1680">
        <v>22</v>
      </c>
      <c r="R1680" t="s">
        <v>27</v>
      </c>
      <c r="S1680">
        <v>76014.070000000007</v>
      </c>
      <c r="T1680" t="s">
        <v>33</v>
      </c>
      <c r="U1680" t="s">
        <v>34</v>
      </c>
      <c r="V1680" t="b">
        <v>1</v>
      </c>
      <c r="W1680" t="s">
        <v>30</v>
      </c>
      <c r="X1680">
        <v>112</v>
      </c>
      <c r="Y1680">
        <v>134</v>
      </c>
    </row>
    <row r="1681" spans="1:25" x14ac:dyDescent="0.35">
      <c r="A1681">
        <v>1680</v>
      </c>
      <c r="B1681">
        <v>8292</v>
      </c>
      <c r="C1681">
        <v>906</v>
      </c>
      <c r="D1681" t="s">
        <v>44</v>
      </c>
      <c r="E1681" t="s">
        <v>47</v>
      </c>
      <c r="F1681">
        <v>4</v>
      </c>
      <c r="G1681">
        <v>1086.7</v>
      </c>
      <c r="H1681">
        <f t="shared" si="26"/>
        <v>4346.8</v>
      </c>
      <c r="I1681" s="12">
        <v>45489.415972222225</v>
      </c>
      <c r="J1681">
        <v>15</v>
      </c>
      <c r="K1681" t="s">
        <v>36</v>
      </c>
      <c r="L1681">
        <v>96</v>
      </c>
      <c r="M1681">
        <v>94</v>
      </c>
      <c r="N1681">
        <v>178</v>
      </c>
      <c r="O1681">
        <v>269</v>
      </c>
      <c r="P1681">
        <v>5</v>
      </c>
      <c r="Q1681">
        <v>39</v>
      </c>
      <c r="R1681" t="s">
        <v>41</v>
      </c>
      <c r="S1681">
        <v>87956.75</v>
      </c>
      <c r="T1681" t="s">
        <v>42</v>
      </c>
      <c r="U1681" t="s">
        <v>34</v>
      </c>
      <c r="V1681" t="b">
        <v>0</v>
      </c>
      <c r="W1681" t="s">
        <v>48</v>
      </c>
      <c r="X1681">
        <v>128</v>
      </c>
      <c r="Y1681">
        <v>201</v>
      </c>
    </row>
    <row r="1682" spans="1:25" x14ac:dyDescent="0.35">
      <c r="A1682">
        <v>1681</v>
      </c>
      <c r="B1682">
        <v>2438</v>
      </c>
      <c r="C1682">
        <v>838</v>
      </c>
      <c r="D1682" t="s">
        <v>52</v>
      </c>
      <c r="E1682" t="s">
        <v>25</v>
      </c>
      <c r="F1682">
        <v>2</v>
      </c>
      <c r="G1682">
        <v>1878.36</v>
      </c>
      <c r="H1682">
        <f t="shared" si="26"/>
        <v>3756.72</v>
      </c>
      <c r="I1682" s="11">
        <v>45496.20208333333</v>
      </c>
      <c r="J1682">
        <v>15</v>
      </c>
      <c r="K1682" t="s">
        <v>26</v>
      </c>
      <c r="L1682">
        <v>470</v>
      </c>
      <c r="M1682">
        <v>108</v>
      </c>
      <c r="N1682">
        <v>228</v>
      </c>
      <c r="O1682">
        <v>265</v>
      </c>
      <c r="P1682">
        <v>6</v>
      </c>
      <c r="Q1682">
        <v>37</v>
      </c>
      <c r="R1682" t="s">
        <v>27</v>
      </c>
      <c r="S1682">
        <v>38450.519999999997</v>
      </c>
      <c r="T1682" t="s">
        <v>28</v>
      </c>
      <c r="U1682" t="s">
        <v>50</v>
      </c>
      <c r="V1682" t="b">
        <v>1</v>
      </c>
      <c r="W1682" t="s">
        <v>30</v>
      </c>
      <c r="X1682">
        <v>331</v>
      </c>
      <c r="Y1682">
        <v>356</v>
      </c>
    </row>
    <row r="1683" spans="1:25" x14ac:dyDescent="0.35">
      <c r="A1683">
        <v>1682</v>
      </c>
      <c r="B1683">
        <v>6236</v>
      </c>
      <c r="C1683">
        <v>143</v>
      </c>
      <c r="D1683" t="s">
        <v>52</v>
      </c>
      <c r="E1683" t="s">
        <v>47</v>
      </c>
      <c r="F1683">
        <v>3</v>
      </c>
      <c r="G1683">
        <v>748.67</v>
      </c>
      <c r="H1683">
        <f t="shared" si="26"/>
        <v>2246.0099999999998</v>
      </c>
      <c r="I1683" s="12">
        <v>45444.567361111112</v>
      </c>
      <c r="J1683">
        <v>18</v>
      </c>
      <c r="K1683" t="s">
        <v>32</v>
      </c>
      <c r="L1683">
        <v>62</v>
      </c>
      <c r="M1683">
        <v>69</v>
      </c>
      <c r="N1683">
        <v>184</v>
      </c>
      <c r="O1683">
        <v>282</v>
      </c>
      <c r="P1683">
        <v>8</v>
      </c>
      <c r="Q1683">
        <v>27</v>
      </c>
      <c r="R1683" t="s">
        <v>46</v>
      </c>
      <c r="S1683">
        <v>31354.75</v>
      </c>
      <c r="T1683" t="s">
        <v>28</v>
      </c>
      <c r="U1683" t="s">
        <v>29</v>
      </c>
      <c r="V1683" t="b">
        <v>1</v>
      </c>
      <c r="W1683" t="s">
        <v>48</v>
      </c>
      <c r="X1683">
        <v>455</v>
      </c>
      <c r="Y1683">
        <v>417</v>
      </c>
    </row>
    <row r="1684" spans="1:25" x14ac:dyDescent="0.35">
      <c r="A1684">
        <v>1683</v>
      </c>
      <c r="B1684">
        <v>6692</v>
      </c>
      <c r="C1684">
        <v>515</v>
      </c>
      <c r="D1684" t="s">
        <v>52</v>
      </c>
      <c r="E1684" t="s">
        <v>47</v>
      </c>
      <c r="F1684">
        <v>3</v>
      </c>
      <c r="G1684">
        <v>410.65</v>
      </c>
      <c r="H1684">
        <f t="shared" si="26"/>
        <v>1231.9499999999998</v>
      </c>
      <c r="I1684" s="11">
        <v>45387.488194444442</v>
      </c>
      <c r="J1684">
        <v>18</v>
      </c>
      <c r="K1684" t="s">
        <v>36</v>
      </c>
      <c r="L1684">
        <v>407</v>
      </c>
      <c r="M1684">
        <v>78</v>
      </c>
      <c r="N1684">
        <v>203</v>
      </c>
      <c r="O1684">
        <v>149</v>
      </c>
      <c r="P1684">
        <v>1</v>
      </c>
      <c r="Q1684">
        <v>25</v>
      </c>
      <c r="R1684" t="s">
        <v>46</v>
      </c>
      <c r="S1684">
        <v>75246.3</v>
      </c>
      <c r="T1684" t="s">
        <v>37</v>
      </c>
      <c r="U1684" t="s">
        <v>29</v>
      </c>
      <c r="V1684" t="b">
        <v>1</v>
      </c>
      <c r="W1684" t="s">
        <v>30</v>
      </c>
      <c r="X1684">
        <v>268</v>
      </c>
      <c r="Y1684">
        <v>457</v>
      </c>
    </row>
    <row r="1685" spans="1:25" x14ac:dyDescent="0.35">
      <c r="A1685">
        <v>1684</v>
      </c>
      <c r="B1685">
        <v>2063</v>
      </c>
      <c r="C1685">
        <v>221</v>
      </c>
      <c r="D1685" t="s">
        <v>49</v>
      </c>
      <c r="E1685" t="s">
        <v>25</v>
      </c>
      <c r="F1685">
        <v>5</v>
      </c>
      <c r="G1685">
        <v>137.91</v>
      </c>
      <c r="H1685">
        <f t="shared" si="26"/>
        <v>689.55</v>
      </c>
      <c r="I1685" s="12">
        <v>45349.972916666666</v>
      </c>
      <c r="J1685">
        <v>18</v>
      </c>
      <c r="K1685" t="s">
        <v>36</v>
      </c>
      <c r="L1685">
        <v>312</v>
      </c>
      <c r="M1685">
        <v>116</v>
      </c>
      <c r="N1685">
        <v>147</v>
      </c>
      <c r="O1685">
        <v>449</v>
      </c>
      <c r="P1685">
        <v>7</v>
      </c>
      <c r="Q1685">
        <v>25</v>
      </c>
      <c r="R1685" t="s">
        <v>46</v>
      </c>
      <c r="S1685">
        <v>31452.15</v>
      </c>
      <c r="T1685" t="s">
        <v>37</v>
      </c>
      <c r="U1685" t="s">
        <v>43</v>
      </c>
      <c r="V1685" t="b">
        <v>0</v>
      </c>
      <c r="W1685" t="s">
        <v>30</v>
      </c>
      <c r="X1685">
        <v>250</v>
      </c>
      <c r="Y1685">
        <v>181</v>
      </c>
    </row>
    <row r="1686" spans="1:25" x14ac:dyDescent="0.35">
      <c r="A1686">
        <v>1685</v>
      </c>
      <c r="B1686">
        <v>9882</v>
      </c>
      <c r="C1686">
        <v>316</v>
      </c>
      <c r="D1686" t="s">
        <v>49</v>
      </c>
      <c r="E1686" t="s">
        <v>25</v>
      </c>
      <c r="F1686">
        <v>2</v>
      </c>
      <c r="G1686">
        <v>235.68</v>
      </c>
      <c r="H1686">
        <f t="shared" si="26"/>
        <v>471.36</v>
      </c>
      <c r="I1686" s="11">
        <v>45415.888194444444</v>
      </c>
      <c r="J1686">
        <v>6</v>
      </c>
      <c r="K1686" t="s">
        <v>26</v>
      </c>
      <c r="L1686">
        <v>79</v>
      </c>
      <c r="M1686">
        <v>142</v>
      </c>
      <c r="N1686">
        <v>154</v>
      </c>
      <c r="O1686">
        <v>307</v>
      </c>
      <c r="P1686">
        <v>6</v>
      </c>
      <c r="Q1686">
        <v>62</v>
      </c>
      <c r="R1686" t="s">
        <v>46</v>
      </c>
      <c r="S1686">
        <v>112461.22</v>
      </c>
      <c r="T1686" t="s">
        <v>37</v>
      </c>
      <c r="U1686" t="s">
        <v>29</v>
      </c>
      <c r="V1686" t="b">
        <v>0</v>
      </c>
      <c r="W1686" t="s">
        <v>48</v>
      </c>
      <c r="X1686">
        <v>121</v>
      </c>
      <c r="Y1686">
        <v>435</v>
      </c>
    </row>
    <row r="1687" spans="1:25" x14ac:dyDescent="0.35">
      <c r="A1687">
        <v>1686</v>
      </c>
      <c r="B1687">
        <v>5757</v>
      </c>
      <c r="C1687">
        <v>926</v>
      </c>
      <c r="D1687" t="s">
        <v>38</v>
      </c>
      <c r="E1687" t="s">
        <v>25</v>
      </c>
      <c r="F1687">
        <v>1</v>
      </c>
      <c r="G1687">
        <v>1190.83</v>
      </c>
      <c r="H1687">
        <f t="shared" si="26"/>
        <v>1190.83</v>
      </c>
      <c r="I1687" s="12">
        <v>45295.45208333333</v>
      </c>
      <c r="J1687">
        <v>13</v>
      </c>
      <c r="K1687" t="s">
        <v>32</v>
      </c>
      <c r="L1687">
        <v>91</v>
      </c>
      <c r="M1687">
        <v>130</v>
      </c>
      <c r="N1687">
        <v>214</v>
      </c>
      <c r="O1687">
        <v>391</v>
      </c>
      <c r="P1687">
        <v>9</v>
      </c>
      <c r="Q1687">
        <v>51</v>
      </c>
      <c r="R1687" t="s">
        <v>41</v>
      </c>
      <c r="S1687">
        <v>109379.69</v>
      </c>
      <c r="T1687" t="s">
        <v>42</v>
      </c>
      <c r="U1687" t="s">
        <v>29</v>
      </c>
      <c r="V1687" t="b">
        <v>0</v>
      </c>
      <c r="W1687" t="s">
        <v>30</v>
      </c>
      <c r="X1687">
        <v>313</v>
      </c>
      <c r="Y1687">
        <v>495</v>
      </c>
    </row>
    <row r="1688" spans="1:25" x14ac:dyDescent="0.35">
      <c r="A1688">
        <v>1687</v>
      </c>
      <c r="B1688">
        <v>5914</v>
      </c>
      <c r="C1688">
        <v>769</v>
      </c>
      <c r="D1688" t="s">
        <v>49</v>
      </c>
      <c r="E1688" t="s">
        <v>25</v>
      </c>
      <c r="F1688">
        <v>3</v>
      </c>
      <c r="G1688">
        <v>257.17</v>
      </c>
      <c r="H1688">
        <f t="shared" si="26"/>
        <v>771.51</v>
      </c>
      <c r="I1688" s="11">
        <v>45311.576388888891</v>
      </c>
      <c r="J1688">
        <v>2</v>
      </c>
      <c r="K1688" t="s">
        <v>45</v>
      </c>
      <c r="L1688">
        <v>370</v>
      </c>
      <c r="M1688">
        <v>62</v>
      </c>
      <c r="N1688">
        <v>239</v>
      </c>
      <c r="O1688">
        <v>474</v>
      </c>
      <c r="P1688">
        <v>7</v>
      </c>
      <c r="Q1688">
        <v>66</v>
      </c>
      <c r="R1688" t="s">
        <v>46</v>
      </c>
      <c r="S1688">
        <v>117436.52</v>
      </c>
      <c r="T1688" t="s">
        <v>33</v>
      </c>
      <c r="U1688" t="s">
        <v>34</v>
      </c>
      <c r="V1688" t="b">
        <v>1</v>
      </c>
      <c r="W1688" t="s">
        <v>48</v>
      </c>
      <c r="X1688">
        <v>469</v>
      </c>
      <c r="Y1688">
        <v>237</v>
      </c>
    </row>
    <row r="1689" spans="1:25" x14ac:dyDescent="0.35">
      <c r="A1689">
        <v>1688</v>
      </c>
      <c r="B1689">
        <v>3580</v>
      </c>
      <c r="C1689">
        <v>783</v>
      </c>
      <c r="D1689" t="s">
        <v>24</v>
      </c>
      <c r="E1689" t="s">
        <v>47</v>
      </c>
      <c r="F1689">
        <v>2</v>
      </c>
      <c r="G1689">
        <v>516.75</v>
      </c>
      <c r="H1689">
        <f t="shared" si="26"/>
        <v>1033.5</v>
      </c>
      <c r="I1689" s="12">
        <v>45386.681250000001</v>
      </c>
      <c r="J1689">
        <v>8</v>
      </c>
      <c r="K1689" t="s">
        <v>45</v>
      </c>
      <c r="L1689">
        <v>292</v>
      </c>
      <c r="M1689">
        <v>104</v>
      </c>
      <c r="N1689">
        <v>265</v>
      </c>
      <c r="O1689">
        <v>207</v>
      </c>
      <c r="P1689">
        <v>9</v>
      </c>
      <c r="Q1689">
        <v>50</v>
      </c>
      <c r="R1689" t="s">
        <v>46</v>
      </c>
      <c r="S1689">
        <v>109431.24</v>
      </c>
      <c r="T1689" t="s">
        <v>33</v>
      </c>
      <c r="U1689" t="s">
        <v>29</v>
      </c>
      <c r="V1689" t="b">
        <v>1</v>
      </c>
      <c r="W1689" t="s">
        <v>30</v>
      </c>
      <c r="X1689">
        <v>217</v>
      </c>
      <c r="Y1689">
        <v>236</v>
      </c>
    </row>
    <row r="1690" spans="1:25" x14ac:dyDescent="0.35">
      <c r="A1690">
        <v>1689</v>
      </c>
      <c r="B1690">
        <v>3852</v>
      </c>
      <c r="C1690">
        <v>635</v>
      </c>
      <c r="D1690" t="s">
        <v>24</v>
      </c>
      <c r="E1690" t="s">
        <v>47</v>
      </c>
      <c r="F1690">
        <v>4</v>
      </c>
      <c r="G1690">
        <v>524.86</v>
      </c>
      <c r="H1690">
        <f t="shared" si="26"/>
        <v>2099.44</v>
      </c>
      <c r="I1690" s="11">
        <v>45439.34097222222</v>
      </c>
      <c r="J1690">
        <v>3</v>
      </c>
      <c r="K1690" t="s">
        <v>45</v>
      </c>
      <c r="L1690">
        <v>487</v>
      </c>
      <c r="M1690">
        <v>137</v>
      </c>
      <c r="N1690">
        <v>242</v>
      </c>
      <c r="O1690">
        <v>183</v>
      </c>
      <c r="P1690">
        <v>7</v>
      </c>
      <c r="Q1690">
        <v>57</v>
      </c>
      <c r="R1690" t="s">
        <v>46</v>
      </c>
      <c r="S1690">
        <v>79451.31</v>
      </c>
      <c r="T1690" t="s">
        <v>33</v>
      </c>
      <c r="U1690" t="s">
        <v>34</v>
      </c>
      <c r="V1690" t="b">
        <v>0</v>
      </c>
      <c r="W1690" t="s">
        <v>30</v>
      </c>
      <c r="X1690">
        <v>155</v>
      </c>
      <c r="Y1690">
        <v>244</v>
      </c>
    </row>
    <row r="1691" spans="1:25" x14ac:dyDescent="0.35">
      <c r="A1691">
        <v>1690</v>
      </c>
      <c r="B1691">
        <v>6922</v>
      </c>
      <c r="C1691">
        <v>569</v>
      </c>
      <c r="D1691" t="s">
        <v>31</v>
      </c>
      <c r="E1691" t="s">
        <v>25</v>
      </c>
      <c r="F1691">
        <v>5</v>
      </c>
      <c r="G1691">
        <v>778.66</v>
      </c>
      <c r="H1691">
        <f t="shared" si="26"/>
        <v>3893.2999999999997</v>
      </c>
      <c r="I1691" s="12">
        <v>45480.038888888892</v>
      </c>
      <c r="J1691">
        <v>15</v>
      </c>
      <c r="K1691" t="s">
        <v>26</v>
      </c>
      <c r="L1691">
        <v>143</v>
      </c>
      <c r="M1691">
        <v>150</v>
      </c>
      <c r="N1691">
        <v>208</v>
      </c>
      <c r="O1691">
        <v>467</v>
      </c>
      <c r="P1691">
        <v>3</v>
      </c>
      <c r="Q1691">
        <v>69</v>
      </c>
      <c r="R1691" t="s">
        <v>27</v>
      </c>
      <c r="S1691">
        <v>39057.14</v>
      </c>
      <c r="T1691" t="s">
        <v>37</v>
      </c>
      <c r="U1691" t="s">
        <v>34</v>
      </c>
      <c r="V1691" t="b">
        <v>1</v>
      </c>
      <c r="W1691" t="s">
        <v>30</v>
      </c>
      <c r="X1691">
        <v>165</v>
      </c>
      <c r="Y1691">
        <v>172</v>
      </c>
    </row>
    <row r="1692" spans="1:25" x14ac:dyDescent="0.35">
      <c r="A1692">
        <v>1691</v>
      </c>
      <c r="B1692">
        <v>9335</v>
      </c>
      <c r="C1692">
        <v>794</v>
      </c>
      <c r="D1692" t="s">
        <v>24</v>
      </c>
      <c r="E1692" t="s">
        <v>25</v>
      </c>
      <c r="F1692">
        <v>5</v>
      </c>
      <c r="G1692">
        <v>490.1</v>
      </c>
      <c r="H1692">
        <f t="shared" si="26"/>
        <v>2450.5</v>
      </c>
      <c r="I1692" s="11">
        <v>45298.493055555555</v>
      </c>
      <c r="J1692">
        <v>9</v>
      </c>
      <c r="K1692" t="s">
        <v>45</v>
      </c>
      <c r="L1692">
        <v>46</v>
      </c>
      <c r="M1692">
        <v>59</v>
      </c>
      <c r="N1692">
        <v>279</v>
      </c>
      <c r="O1692">
        <v>244</v>
      </c>
      <c r="P1692">
        <v>4</v>
      </c>
      <c r="Q1692">
        <v>39</v>
      </c>
      <c r="R1692" t="s">
        <v>27</v>
      </c>
      <c r="S1692">
        <v>27456.46</v>
      </c>
      <c r="T1692" t="s">
        <v>42</v>
      </c>
      <c r="U1692" t="s">
        <v>34</v>
      </c>
      <c r="V1692" t="b">
        <v>1</v>
      </c>
      <c r="W1692" t="s">
        <v>30</v>
      </c>
      <c r="X1692">
        <v>178</v>
      </c>
      <c r="Y1692">
        <v>409</v>
      </c>
    </row>
    <row r="1693" spans="1:25" x14ac:dyDescent="0.35">
      <c r="A1693">
        <v>1692</v>
      </c>
      <c r="B1693">
        <v>4673</v>
      </c>
      <c r="C1693">
        <v>991</v>
      </c>
      <c r="D1693" t="s">
        <v>44</v>
      </c>
      <c r="E1693" t="s">
        <v>47</v>
      </c>
      <c r="F1693">
        <v>1</v>
      </c>
      <c r="G1693">
        <v>1228.18</v>
      </c>
      <c r="H1693">
        <f t="shared" si="26"/>
        <v>1228.18</v>
      </c>
      <c r="I1693" s="12">
        <v>45430.630555555559</v>
      </c>
      <c r="J1693">
        <v>18</v>
      </c>
      <c r="K1693" t="s">
        <v>26</v>
      </c>
      <c r="L1693">
        <v>395</v>
      </c>
      <c r="M1693">
        <v>66</v>
      </c>
      <c r="N1693">
        <v>117</v>
      </c>
      <c r="O1693">
        <v>116</v>
      </c>
      <c r="P1693">
        <v>8</v>
      </c>
      <c r="Q1693">
        <v>57</v>
      </c>
      <c r="R1693" t="s">
        <v>27</v>
      </c>
      <c r="S1693">
        <v>63361.03</v>
      </c>
      <c r="T1693" t="s">
        <v>37</v>
      </c>
      <c r="U1693" t="s">
        <v>50</v>
      </c>
      <c r="V1693" t="b">
        <v>1</v>
      </c>
      <c r="W1693" t="s">
        <v>30</v>
      </c>
      <c r="X1693">
        <v>267</v>
      </c>
      <c r="Y1693">
        <v>209</v>
      </c>
    </row>
    <row r="1694" spans="1:25" x14ac:dyDescent="0.35">
      <c r="A1694">
        <v>1693</v>
      </c>
      <c r="B1694">
        <v>2988</v>
      </c>
      <c r="C1694">
        <v>995</v>
      </c>
      <c r="D1694" t="s">
        <v>49</v>
      </c>
      <c r="E1694" t="s">
        <v>25</v>
      </c>
      <c r="F1694">
        <v>2</v>
      </c>
      <c r="G1694">
        <v>215.27</v>
      </c>
      <c r="H1694">
        <f t="shared" si="26"/>
        <v>430.54</v>
      </c>
      <c r="I1694" s="11">
        <v>45385.379861111112</v>
      </c>
      <c r="J1694">
        <v>19</v>
      </c>
      <c r="K1694" t="s">
        <v>26</v>
      </c>
      <c r="L1694">
        <v>406</v>
      </c>
      <c r="M1694">
        <v>124</v>
      </c>
      <c r="N1694">
        <v>222</v>
      </c>
      <c r="O1694">
        <v>270</v>
      </c>
      <c r="P1694">
        <v>9</v>
      </c>
      <c r="Q1694">
        <v>34</v>
      </c>
      <c r="R1694" t="s">
        <v>41</v>
      </c>
      <c r="S1694">
        <v>82050.92</v>
      </c>
      <c r="T1694" t="s">
        <v>33</v>
      </c>
      <c r="U1694" t="s">
        <v>50</v>
      </c>
      <c r="V1694" t="b">
        <v>0</v>
      </c>
      <c r="W1694" t="s">
        <v>30</v>
      </c>
      <c r="X1694">
        <v>276</v>
      </c>
      <c r="Y1694">
        <v>218</v>
      </c>
    </row>
    <row r="1695" spans="1:25" x14ac:dyDescent="0.35">
      <c r="A1695">
        <v>1694</v>
      </c>
      <c r="B1695">
        <v>4292</v>
      </c>
      <c r="C1695">
        <v>649</v>
      </c>
      <c r="D1695" t="s">
        <v>44</v>
      </c>
      <c r="E1695" t="s">
        <v>25</v>
      </c>
      <c r="F1695">
        <v>2</v>
      </c>
      <c r="G1695">
        <v>170.5</v>
      </c>
      <c r="H1695">
        <f t="shared" si="26"/>
        <v>341</v>
      </c>
      <c r="I1695" s="12">
        <v>45326.052777777775</v>
      </c>
      <c r="J1695">
        <v>1</v>
      </c>
      <c r="K1695" t="s">
        <v>26</v>
      </c>
      <c r="L1695">
        <v>364</v>
      </c>
      <c r="M1695">
        <v>69</v>
      </c>
      <c r="N1695">
        <v>156</v>
      </c>
      <c r="O1695">
        <v>491</v>
      </c>
      <c r="P1695">
        <v>6</v>
      </c>
      <c r="Q1695">
        <v>56</v>
      </c>
      <c r="R1695" t="s">
        <v>27</v>
      </c>
      <c r="S1695">
        <v>83554.289999999994</v>
      </c>
      <c r="T1695" t="s">
        <v>42</v>
      </c>
      <c r="U1695" t="s">
        <v>29</v>
      </c>
      <c r="V1695" t="b">
        <v>1</v>
      </c>
      <c r="W1695" t="s">
        <v>35</v>
      </c>
      <c r="X1695">
        <v>421</v>
      </c>
      <c r="Y1695">
        <v>501</v>
      </c>
    </row>
    <row r="1696" spans="1:25" x14ac:dyDescent="0.35">
      <c r="A1696">
        <v>1695</v>
      </c>
      <c r="B1696">
        <v>3275</v>
      </c>
      <c r="C1696">
        <v>252</v>
      </c>
      <c r="D1696" t="s">
        <v>44</v>
      </c>
      <c r="E1696" t="s">
        <v>47</v>
      </c>
      <c r="F1696">
        <v>1</v>
      </c>
      <c r="G1696">
        <v>163.36000000000001</v>
      </c>
      <c r="H1696">
        <f t="shared" si="26"/>
        <v>163.36000000000001</v>
      </c>
      <c r="I1696" s="11">
        <v>45349.554861111108</v>
      </c>
      <c r="J1696">
        <v>8</v>
      </c>
      <c r="K1696" t="s">
        <v>40</v>
      </c>
      <c r="L1696">
        <v>493</v>
      </c>
      <c r="M1696">
        <v>60</v>
      </c>
      <c r="N1696">
        <v>133</v>
      </c>
      <c r="O1696">
        <v>426</v>
      </c>
      <c r="P1696">
        <v>8</v>
      </c>
      <c r="Q1696">
        <v>63</v>
      </c>
      <c r="R1696" t="s">
        <v>46</v>
      </c>
      <c r="S1696">
        <v>103910.27</v>
      </c>
      <c r="T1696" t="s">
        <v>28</v>
      </c>
      <c r="U1696" t="s">
        <v>43</v>
      </c>
      <c r="V1696" t="b">
        <v>1</v>
      </c>
      <c r="W1696" t="s">
        <v>30</v>
      </c>
      <c r="X1696">
        <v>270</v>
      </c>
      <c r="Y1696">
        <v>506</v>
      </c>
    </row>
    <row r="1697" spans="1:25" x14ac:dyDescent="0.35">
      <c r="A1697">
        <v>1696</v>
      </c>
      <c r="B1697">
        <v>4878</v>
      </c>
      <c r="C1697">
        <v>858</v>
      </c>
      <c r="D1697" t="s">
        <v>52</v>
      </c>
      <c r="E1697" t="s">
        <v>47</v>
      </c>
      <c r="F1697">
        <v>5</v>
      </c>
      <c r="G1697">
        <v>92.27</v>
      </c>
      <c r="H1697">
        <f t="shared" si="26"/>
        <v>461.34999999999997</v>
      </c>
      <c r="I1697" s="12">
        <v>45359.130555555559</v>
      </c>
      <c r="J1697">
        <v>1</v>
      </c>
      <c r="K1697" t="s">
        <v>26</v>
      </c>
      <c r="L1697">
        <v>89</v>
      </c>
      <c r="M1697">
        <v>80</v>
      </c>
      <c r="N1697">
        <v>215</v>
      </c>
      <c r="O1697">
        <v>330</v>
      </c>
      <c r="P1697">
        <v>8</v>
      </c>
      <c r="Q1697">
        <v>25</v>
      </c>
      <c r="R1697" t="s">
        <v>27</v>
      </c>
      <c r="S1697">
        <v>32338.66</v>
      </c>
      <c r="T1697" t="s">
        <v>42</v>
      </c>
      <c r="U1697" t="s">
        <v>43</v>
      </c>
      <c r="V1697" t="b">
        <v>0</v>
      </c>
      <c r="W1697" t="s">
        <v>35</v>
      </c>
      <c r="X1697">
        <v>149</v>
      </c>
      <c r="Y1697">
        <v>256</v>
      </c>
    </row>
    <row r="1698" spans="1:25" x14ac:dyDescent="0.35">
      <c r="A1698">
        <v>1697</v>
      </c>
      <c r="B1698">
        <v>9094</v>
      </c>
      <c r="C1698">
        <v>693</v>
      </c>
      <c r="D1698" t="s">
        <v>31</v>
      </c>
      <c r="E1698" t="s">
        <v>47</v>
      </c>
      <c r="F1698">
        <v>2</v>
      </c>
      <c r="G1698">
        <v>1432.03</v>
      </c>
      <c r="H1698">
        <f t="shared" si="26"/>
        <v>2864.06</v>
      </c>
      <c r="I1698" s="11">
        <v>45537.630555555559</v>
      </c>
      <c r="J1698">
        <v>9</v>
      </c>
      <c r="K1698" t="s">
        <v>26</v>
      </c>
      <c r="L1698">
        <v>477</v>
      </c>
      <c r="M1698">
        <v>91</v>
      </c>
      <c r="N1698">
        <v>217</v>
      </c>
      <c r="O1698">
        <v>487</v>
      </c>
      <c r="P1698">
        <v>2</v>
      </c>
      <c r="Q1698">
        <v>57</v>
      </c>
      <c r="R1698" t="s">
        <v>46</v>
      </c>
      <c r="S1698">
        <v>100382.15</v>
      </c>
      <c r="T1698" t="s">
        <v>33</v>
      </c>
      <c r="U1698" t="s">
        <v>34</v>
      </c>
      <c r="V1698" t="b">
        <v>1</v>
      </c>
      <c r="W1698" t="s">
        <v>30</v>
      </c>
      <c r="X1698">
        <v>162</v>
      </c>
      <c r="Y1698">
        <v>224</v>
      </c>
    </row>
    <row r="1699" spans="1:25" x14ac:dyDescent="0.35">
      <c r="A1699">
        <v>1698</v>
      </c>
      <c r="B1699">
        <v>1430</v>
      </c>
      <c r="C1699">
        <v>338</v>
      </c>
      <c r="D1699" t="s">
        <v>52</v>
      </c>
      <c r="E1699" t="s">
        <v>47</v>
      </c>
      <c r="F1699">
        <v>4</v>
      </c>
      <c r="G1699">
        <v>1313.66</v>
      </c>
      <c r="H1699">
        <f t="shared" si="26"/>
        <v>5254.64</v>
      </c>
      <c r="I1699" s="12">
        <v>45343.813888888886</v>
      </c>
      <c r="J1699">
        <v>12</v>
      </c>
      <c r="K1699" t="s">
        <v>45</v>
      </c>
      <c r="L1699">
        <v>492</v>
      </c>
      <c r="M1699">
        <v>63</v>
      </c>
      <c r="N1699">
        <v>204</v>
      </c>
      <c r="O1699">
        <v>444</v>
      </c>
      <c r="P1699">
        <v>8</v>
      </c>
      <c r="Q1699">
        <v>27</v>
      </c>
      <c r="R1699" t="s">
        <v>41</v>
      </c>
      <c r="S1699">
        <v>34688.35</v>
      </c>
      <c r="T1699" t="s">
        <v>42</v>
      </c>
      <c r="U1699" t="s">
        <v>43</v>
      </c>
      <c r="V1699" t="b">
        <v>1</v>
      </c>
      <c r="W1699" t="s">
        <v>30</v>
      </c>
      <c r="X1699">
        <v>394</v>
      </c>
      <c r="Y1699">
        <v>498</v>
      </c>
    </row>
    <row r="1700" spans="1:25" x14ac:dyDescent="0.35">
      <c r="A1700">
        <v>1699</v>
      </c>
      <c r="B1700">
        <v>6912</v>
      </c>
      <c r="C1700">
        <v>173</v>
      </c>
      <c r="D1700" t="s">
        <v>49</v>
      </c>
      <c r="E1700" t="s">
        <v>25</v>
      </c>
      <c r="F1700">
        <v>1</v>
      </c>
      <c r="G1700">
        <v>889.06</v>
      </c>
      <c r="H1700">
        <f t="shared" si="26"/>
        <v>889.06</v>
      </c>
      <c r="I1700" s="11">
        <v>45488.713888888888</v>
      </c>
      <c r="J1700">
        <v>18</v>
      </c>
      <c r="K1700" t="s">
        <v>32</v>
      </c>
      <c r="L1700">
        <v>359</v>
      </c>
      <c r="M1700">
        <v>63</v>
      </c>
      <c r="N1700">
        <v>106</v>
      </c>
      <c r="O1700">
        <v>500</v>
      </c>
      <c r="P1700">
        <v>2</v>
      </c>
      <c r="Q1700">
        <v>64</v>
      </c>
      <c r="R1700" t="s">
        <v>27</v>
      </c>
      <c r="S1700">
        <v>95561.62</v>
      </c>
      <c r="T1700" t="s">
        <v>42</v>
      </c>
      <c r="U1700" t="s">
        <v>29</v>
      </c>
      <c r="V1700" t="b">
        <v>0</v>
      </c>
      <c r="W1700" t="s">
        <v>30</v>
      </c>
      <c r="X1700">
        <v>337</v>
      </c>
      <c r="Y1700">
        <v>298</v>
      </c>
    </row>
    <row r="1701" spans="1:25" x14ac:dyDescent="0.35">
      <c r="A1701">
        <v>1700</v>
      </c>
      <c r="B1701">
        <v>7044</v>
      </c>
      <c r="C1701">
        <v>137</v>
      </c>
      <c r="D1701" t="s">
        <v>51</v>
      </c>
      <c r="E1701" t="s">
        <v>25</v>
      </c>
      <c r="F1701">
        <v>1</v>
      </c>
      <c r="G1701">
        <v>784.73</v>
      </c>
      <c r="H1701">
        <f t="shared" si="26"/>
        <v>784.73</v>
      </c>
      <c r="I1701" s="12">
        <v>45542.477083333331</v>
      </c>
      <c r="J1701">
        <v>17</v>
      </c>
      <c r="K1701" t="s">
        <v>32</v>
      </c>
      <c r="L1701">
        <v>114</v>
      </c>
      <c r="M1701">
        <v>134</v>
      </c>
      <c r="N1701">
        <v>280</v>
      </c>
      <c r="O1701">
        <v>248</v>
      </c>
      <c r="P1701">
        <v>3</v>
      </c>
      <c r="Q1701">
        <v>63</v>
      </c>
      <c r="R1701" t="s">
        <v>27</v>
      </c>
      <c r="S1701">
        <v>106664.78</v>
      </c>
      <c r="T1701" t="s">
        <v>37</v>
      </c>
      <c r="U1701" t="s">
        <v>29</v>
      </c>
      <c r="V1701" t="b">
        <v>0</v>
      </c>
      <c r="W1701" t="s">
        <v>35</v>
      </c>
      <c r="X1701">
        <v>187</v>
      </c>
      <c r="Y1701">
        <v>173</v>
      </c>
    </row>
    <row r="1702" spans="1:25" x14ac:dyDescent="0.35">
      <c r="A1702">
        <v>1701</v>
      </c>
      <c r="B1702">
        <v>8657</v>
      </c>
      <c r="C1702">
        <v>853</v>
      </c>
      <c r="D1702" t="s">
        <v>52</v>
      </c>
      <c r="E1702" t="s">
        <v>47</v>
      </c>
      <c r="F1702">
        <v>2</v>
      </c>
      <c r="G1702">
        <v>409.2</v>
      </c>
      <c r="H1702">
        <f t="shared" si="26"/>
        <v>818.4</v>
      </c>
      <c r="I1702" s="11">
        <v>45466.347916666666</v>
      </c>
      <c r="J1702">
        <v>1</v>
      </c>
      <c r="K1702" t="s">
        <v>26</v>
      </c>
      <c r="L1702">
        <v>71</v>
      </c>
      <c r="M1702">
        <v>131</v>
      </c>
      <c r="N1702">
        <v>206</v>
      </c>
      <c r="O1702">
        <v>151</v>
      </c>
      <c r="P1702">
        <v>2</v>
      </c>
      <c r="Q1702">
        <v>42</v>
      </c>
      <c r="R1702" t="s">
        <v>41</v>
      </c>
      <c r="S1702">
        <v>46289.48</v>
      </c>
      <c r="T1702" t="s">
        <v>28</v>
      </c>
      <c r="U1702" t="s">
        <v>50</v>
      </c>
      <c r="V1702" t="b">
        <v>0</v>
      </c>
      <c r="W1702" t="s">
        <v>30</v>
      </c>
      <c r="X1702">
        <v>312</v>
      </c>
      <c r="Y1702">
        <v>483</v>
      </c>
    </row>
    <row r="1703" spans="1:25" x14ac:dyDescent="0.35">
      <c r="A1703">
        <v>1702</v>
      </c>
      <c r="B1703">
        <v>3126</v>
      </c>
      <c r="C1703">
        <v>244</v>
      </c>
      <c r="D1703" t="s">
        <v>39</v>
      </c>
      <c r="E1703" t="s">
        <v>25</v>
      </c>
      <c r="F1703">
        <v>2</v>
      </c>
      <c r="G1703">
        <v>714</v>
      </c>
      <c r="H1703">
        <f t="shared" si="26"/>
        <v>1428</v>
      </c>
      <c r="I1703" s="12">
        <v>45458.03125</v>
      </c>
      <c r="J1703">
        <v>19</v>
      </c>
      <c r="K1703" t="s">
        <v>32</v>
      </c>
      <c r="L1703">
        <v>261</v>
      </c>
      <c r="M1703">
        <v>59</v>
      </c>
      <c r="N1703">
        <v>294</v>
      </c>
      <c r="O1703">
        <v>141</v>
      </c>
      <c r="P1703">
        <v>10</v>
      </c>
      <c r="Q1703">
        <v>38</v>
      </c>
      <c r="R1703" t="s">
        <v>46</v>
      </c>
      <c r="S1703">
        <v>99213.56</v>
      </c>
      <c r="T1703" t="s">
        <v>28</v>
      </c>
      <c r="U1703" t="s">
        <v>43</v>
      </c>
      <c r="V1703" t="b">
        <v>1</v>
      </c>
      <c r="W1703" t="s">
        <v>48</v>
      </c>
      <c r="X1703">
        <v>209</v>
      </c>
      <c r="Y1703">
        <v>302</v>
      </c>
    </row>
    <row r="1704" spans="1:25" x14ac:dyDescent="0.35">
      <c r="A1704">
        <v>1703</v>
      </c>
      <c r="B1704">
        <v>2412</v>
      </c>
      <c r="C1704">
        <v>600</v>
      </c>
      <c r="D1704" t="s">
        <v>38</v>
      </c>
      <c r="E1704" t="s">
        <v>25</v>
      </c>
      <c r="F1704">
        <v>5</v>
      </c>
      <c r="G1704">
        <v>1445.31</v>
      </c>
      <c r="H1704">
        <f t="shared" si="26"/>
        <v>7226.5499999999993</v>
      </c>
      <c r="I1704" s="11">
        <v>45485.823611111111</v>
      </c>
      <c r="J1704">
        <v>16</v>
      </c>
      <c r="K1704" t="s">
        <v>36</v>
      </c>
      <c r="L1704">
        <v>385</v>
      </c>
      <c r="M1704">
        <v>80</v>
      </c>
      <c r="N1704">
        <v>148</v>
      </c>
      <c r="O1704">
        <v>427</v>
      </c>
      <c r="P1704">
        <v>10</v>
      </c>
      <c r="Q1704">
        <v>60</v>
      </c>
      <c r="R1704" t="s">
        <v>41</v>
      </c>
      <c r="S1704">
        <v>25477.35</v>
      </c>
      <c r="T1704" t="s">
        <v>33</v>
      </c>
      <c r="U1704" t="s">
        <v>34</v>
      </c>
      <c r="V1704" t="b">
        <v>0</v>
      </c>
      <c r="W1704" t="s">
        <v>30</v>
      </c>
      <c r="X1704">
        <v>150</v>
      </c>
      <c r="Y1704">
        <v>436</v>
      </c>
    </row>
    <row r="1705" spans="1:25" x14ac:dyDescent="0.35">
      <c r="A1705">
        <v>1704</v>
      </c>
      <c r="B1705">
        <v>2077</v>
      </c>
      <c r="C1705">
        <v>769</v>
      </c>
      <c r="D1705" t="s">
        <v>52</v>
      </c>
      <c r="E1705" t="s">
        <v>25</v>
      </c>
      <c r="F1705">
        <v>5</v>
      </c>
      <c r="G1705">
        <v>1370.18</v>
      </c>
      <c r="H1705">
        <f t="shared" si="26"/>
        <v>6850.9000000000005</v>
      </c>
      <c r="I1705" s="12">
        <v>45546.029166666667</v>
      </c>
      <c r="J1705">
        <v>4</v>
      </c>
      <c r="K1705" t="s">
        <v>40</v>
      </c>
      <c r="L1705">
        <v>356</v>
      </c>
      <c r="M1705">
        <v>133</v>
      </c>
      <c r="N1705">
        <v>256</v>
      </c>
      <c r="O1705">
        <v>389</v>
      </c>
      <c r="P1705">
        <v>10</v>
      </c>
      <c r="Q1705">
        <v>55</v>
      </c>
      <c r="R1705" t="s">
        <v>46</v>
      </c>
      <c r="S1705">
        <v>101466.31</v>
      </c>
      <c r="T1705" t="s">
        <v>33</v>
      </c>
      <c r="U1705" t="s">
        <v>34</v>
      </c>
      <c r="V1705" t="b">
        <v>0</v>
      </c>
      <c r="W1705" t="s">
        <v>30</v>
      </c>
      <c r="X1705">
        <v>325</v>
      </c>
      <c r="Y1705">
        <v>481</v>
      </c>
    </row>
    <row r="1706" spans="1:25" x14ac:dyDescent="0.35">
      <c r="A1706">
        <v>1705</v>
      </c>
      <c r="B1706">
        <v>6067</v>
      </c>
      <c r="C1706">
        <v>119</v>
      </c>
      <c r="D1706" t="s">
        <v>38</v>
      </c>
      <c r="E1706" t="s">
        <v>47</v>
      </c>
      <c r="F1706">
        <v>2</v>
      </c>
      <c r="G1706">
        <v>1415.03</v>
      </c>
      <c r="H1706">
        <f t="shared" si="26"/>
        <v>2830.06</v>
      </c>
      <c r="I1706" s="11">
        <v>45423.129166666666</v>
      </c>
      <c r="J1706">
        <v>18</v>
      </c>
      <c r="K1706" t="s">
        <v>36</v>
      </c>
      <c r="L1706">
        <v>0</v>
      </c>
      <c r="M1706">
        <v>76</v>
      </c>
      <c r="N1706">
        <v>266</v>
      </c>
      <c r="O1706">
        <v>204</v>
      </c>
      <c r="P1706">
        <v>4</v>
      </c>
      <c r="Q1706">
        <v>39</v>
      </c>
      <c r="R1706" t="s">
        <v>41</v>
      </c>
      <c r="S1706">
        <v>76474.880000000005</v>
      </c>
      <c r="T1706" t="s">
        <v>37</v>
      </c>
      <c r="U1706" t="s">
        <v>34</v>
      </c>
      <c r="V1706" t="b">
        <v>0</v>
      </c>
      <c r="W1706" t="s">
        <v>30</v>
      </c>
      <c r="X1706">
        <v>441</v>
      </c>
      <c r="Y1706">
        <v>298</v>
      </c>
    </row>
    <row r="1707" spans="1:25" x14ac:dyDescent="0.35">
      <c r="A1707">
        <v>1706</v>
      </c>
      <c r="B1707">
        <v>7523</v>
      </c>
      <c r="C1707">
        <v>582</v>
      </c>
      <c r="D1707" t="s">
        <v>31</v>
      </c>
      <c r="E1707" t="s">
        <v>47</v>
      </c>
      <c r="F1707">
        <v>4</v>
      </c>
      <c r="G1707">
        <v>174.78</v>
      </c>
      <c r="H1707">
        <f t="shared" si="26"/>
        <v>699.12</v>
      </c>
      <c r="I1707" s="12">
        <v>45371.913888888892</v>
      </c>
      <c r="J1707">
        <v>14</v>
      </c>
      <c r="K1707" t="s">
        <v>32</v>
      </c>
      <c r="L1707">
        <v>443</v>
      </c>
      <c r="M1707">
        <v>56</v>
      </c>
      <c r="N1707">
        <v>275</v>
      </c>
      <c r="O1707">
        <v>289</v>
      </c>
      <c r="P1707">
        <v>10</v>
      </c>
      <c r="Q1707">
        <v>25</v>
      </c>
      <c r="R1707" t="s">
        <v>46</v>
      </c>
      <c r="S1707">
        <v>22915.34</v>
      </c>
      <c r="T1707" t="s">
        <v>42</v>
      </c>
      <c r="U1707" t="s">
        <v>29</v>
      </c>
      <c r="V1707" t="b">
        <v>1</v>
      </c>
      <c r="W1707" t="s">
        <v>35</v>
      </c>
      <c r="X1707">
        <v>188</v>
      </c>
      <c r="Y1707">
        <v>280</v>
      </c>
    </row>
    <row r="1708" spans="1:25" x14ac:dyDescent="0.35">
      <c r="A1708">
        <v>1707</v>
      </c>
      <c r="B1708">
        <v>8842</v>
      </c>
      <c r="C1708">
        <v>733</v>
      </c>
      <c r="D1708" t="s">
        <v>44</v>
      </c>
      <c r="E1708" t="s">
        <v>47</v>
      </c>
      <c r="F1708">
        <v>1</v>
      </c>
      <c r="G1708">
        <v>1492.93</v>
      </c>
      <c r="H1708">
        <f t="shared" si="26"/>
        <v>1492.93</v>
      </c>
      <c r="I1708" s="11">
        <v>45330.302777777775</v>
      </c>
      <c r="J1708">
        <v>3</v>
      </c>
      <c r="K1708" t="s">
        <v>26</v>
      </c>
      <c r="L1708">
        <v>480</v>
      </c>
      <c r="M1708">
        <v>63</v>
      </c>
      <c r="N1708">
        <v>184</v>
      </c>
      <c r="O1708">
        <v>201</v>
      </c>
      <c r="P1708">
        <v>2</v>
      </c>
      <c r="Q1708">
        <v>48</v>
      </c>
      <c r="R1708" t="s">
        <v>27</v>
      </c>
      <c r="S1708">
        <v>99761.3</v>
      </c>
      <c r="T1708" t="s">
        <v>33</v>
      </c>
      <c r="U1708" t="s">
        <v>43</v>
      </c>
      <c r="V1708" t="b">
        <v>1</v>
      </c>
      <c r="W1708" t="s">
        <v>30</v>
      </c>
      <c r="X1708">
        <v>456</v>
      </c>
      <c r="Y1708">
        <v>494</v>
      </c>
    </row>
    <row r="1709" spans="1:25" x14ac:dyDescent="0.35">
      <c r="A1709">
        <v>1708</v>
      </c>
      <c r="B1709">
        <v>9612</v>
      </c>
      <c r="C1709">
        <v>146</v>
      </c>
      <c r="D1709" t="s">
        <v>39</v>
      </c>
      <c r="E1709" t="s">
        <v>25</v>
      </c>
      <c r="F1709">
        <v>5</v>
      </c>
      <c r="G1709">
        <v>740.1</v>
      </c>
      <c r="H1709">
        <f t="shared" si="26"/>
        <v>3700.5</v>
      </c>
      <c r="I1709" s="12">
        <v>45467.038888888892</v>
      </c>
      <c r="J1709">
        <v>10</v>
      </c>
      <c r="K1709" t="s">
        <v>36</v>
      </c>
      <c r="L1709">
        <v>391</v>
      </c>
      <c r="M1709">
        <v>53</v>
      </c>
      <c r="N1709">
        <v>263</v>
      </c>
      <c r="O1709">
        <v>390</v>
      </c>
      <c r="P1709">
        <v>8</v>
      </c>
      <c r="Q1709">
        <v>31</v>
      </c>
      <c r="R1709" t="s">
        <v>46</v>
      </c>
      <c r="S1709">
        <v>68023.820000000007</v>
      </c>
      <c r="T1709" t="s">
        <v>28</v>
      </c>
      <c r="U1709" t="s">
        <v>34</v>
      </c>
      <c r="V1709" t="b">
        <v>0</v>
      </c>
      <c r="W1709" t="s">
        <v>30</v>
      </c>
      <c r="X1709">
        <v>326</v>
      </c>
      <c r="Y1709">
        <v>330</v>
      </c>
    </row>
    <row r="1710" spans="1:25" x14ac:dyDescent="0.35">
      <c r="A1710">
        <v>1709</v>
      </c>
      <c r="B1710">
        <v>7730</v>
      </c>
      <c r="C1710">
        <v>348</v>
      </c>
      <c r="D1710" t="s">
        <v>24</v>
      </c>
      <c r="E1710" t="s">
        <v>47</v>
      </c>
      <c r="F1710">
        <v>4</v>
      </c>
      <c r="G1710">
        <v>1219.42</v>
      </c>
      <c r="H1710">
        <f t="shared" si="26"/>
        <v>4877.68</v>
      </c>
      <c r="I1710" s="11">
        <v>45480.739583333336</v>
      </c>
      <c r="J1710">
        <v>5</v>
      </c>
      <c r="K1710" t="s">
        <v>26</v>
      </c>
      <c r="L1710">
        <v>437</v>
      </c>
      <c r="M1710">
        <v>110</v>
      </c>
      <c r="N1710">
        <v>116</v>
      </c>
      <c r="O1710">
        <v>150</v>
      </c>
      <c r="P1710">
        <v>7</v>
      </c>
      <c r="Q1710">
        <v>32</v>
      </c>
      <c r="R1710" t="s">
        <v>41</v>
      </c>
      <c r="S1710">
        <v>27495.91</v>
      </c>
      <c r="T1710" t="s">
        <v>37</v>
      </c>
      <c r="U1710" t="s">
        <v>29</v>
      </c>
      <c r="V1710" t="b">
        <v>1</v>
      </c>
      <c r="W1710" t="s">
        <v>35</v>
      </c>
      <c r="X1710">
        <v>170</v>
      </c>
      <c r="Y1710">
        <v>252</v>
      </c>
    </row>
    <row r="1711" spans="1:25" x14ac:dyDescent="0.35">
      <c r="A1711">
        <v>1710</v>
      </c>
      <c r="B1711">
        <v>7708</v>
      </c>
      <c r="C1711">
        <v>818</v>
      </c>
      <c r="D1711" t="s">
        <v>39</v>
      </c>
      <c r="E1711" t="s">
        <v>25</v>
      </c>
      <c r="F1711">
        <v>5</v>
      </c>
      <c r="G1711">
        <v>54.79</v>
      </c>
      <c r="H1711">
        <f t="shared" si="26"/>
        <v>273.95</v>
      </c>
      <c r="I1711" s="12">
        <v>45345.238888888889</v>
      </c>
      <c r="J1711">
        <v>6</v>
      </c>
      <c r="K1711" t="s">
        <v>45</v>
      </c>
      <c r="L1711">
        <v>200</v>
      </c>
      <c r="M1711">
        <v>92</v>
      </c>
      <c r="N1711">
        <v>280</v>
      </c>
      <c r="O1711">
        <v>420</v>
      </c>
      <c r="P1711">
        <v>8</v>
      </c>
      <c r="Q1711">
        <v>43</v>
      </c>
      <c r="R1711" t="s">
        <v>27</v>
      </c>
      <c r="S1711">
        <v>94175.6</v>
      </c>
      <c r="T1711" t="s">
        <v>42</v>
      </c>
      <c r="U1711" t="s">
        <v>34</v>
      </c>
      <c r="V1711" t="b">
        <v>0</v>
      </c>
      <c r="W1711" t="s">
        <v>30</v>
      </c>
      <c r="X1711">
        <v>107</v>
      </c>
      <c r="Y1711">
        <v>235</v>
      </c>
    </row>
    <row r="1712" spans="1:25" x14ac:dyDescent="0.35">
      <c r="A1712">
        <v>1711</v>
      </c>
      <c r="B1712">
        <v>2208</v>
      </c>
      <c r="C1712">
        <v>764</v>
      </c>
      <c r="D1712" t="s">
        <v>44</v>
      </c>
      <c r="E1712" t="s">
        <v>47</v>
      </c>
      <c r="F1712">
        <v>5</v>
      </c>
      <c r="G1712">
        <v>926.52</v>
      </c>
      <c r="H1712">
        <f t="shared" si="26"/>
        <v>4632.6000000000004</v>
      </c>
      <c r="I1712" s="11">
        <v>45304.104166666664</v>
      </c>
      <c r="J1712">
        <v>20</v>
      </c>
      <c r="K1712" t="s">
        <v>45</v>
      </c>
      <c r="L1712">
        <v>94</v>
      </c>
      <c r="M1712">
        <v>74</v>
      </c>
      <c r="N1712">
        <v>161</v>
      </c>
      <c r="O1712">
        <v>100</v>
      </c>
      <c r="P1712">
        <v>1</v>
      </c>
      <c r="Q1712">
        <v>59</v>
      </c>
      <c r="R1712" t="s">
        <v>27</v>
      </c>
      <c r="S1712">
        <v>41685.51</v>
      </c>
      <c r="T1712" t="s">
        <v>28</v>
      </c>
      <c r="U1712" t="s">
        <v>34</v>
      </c>
      <c r="V1712" t="b">
        <v>0</v>
      </c>
      <c r="W1712" t="s">
        <v>30</v>
      </c>
      <c r="X1712">
        <v>298</v>
      </c>
      <c r="Y1712">
        <v>95</v>
      </c>
    </row>
    <row r="1713" spans="1:25" x14ac:dyDescent="0.35">
      <c r="A1713">
        <v>1712</v>
      </c>
      <c r="B1713">
        <v>3053</v>
      </c>
      <c r="C1713">
        <v>233</v>
      </c>
      <c r="D1713" t="s">
        <v>24</v>
      </c>
      <c r="E1713" t="s">
        <v>47</v>
      </c>
      <c r="F1713">
        <v>2</v>
      </c>
      <c r="G1713">
        <v>1995.13</v>
      </c>
      <c r="H1713">
        <f t="shared" si="26"/>
        <v>3990.26</v>
      </c>
      <c r="I1713" s="12">
        <v>45367.25</v>
      </c>
      <c r="J1713">
        <v>8</v>
      </c>
      <c r="K1713" t="s">
        <v>45</v>
      </c>
      <c r="L1713">
        <v>178</v>
      </c>
      <c r="M1713">
        <v>97</v>
      </c>
      <c r="N1713">
        <v>204</v>
      </c>
      <c r="O1713">
        <v>220</v>
      </c>
      <c r="P1713">
        <v>8</v>
      </c>
      <c r="Q1713">
        <v>42</v>
      </c>
      <c r="R1713" t="s">
        <v>46</v>
      </c>
      <c r="S1713">
        <v>105785.7</v>
      </c>
      <c r="T1713" t="s">
        <v>42</v>
      </c>
      <c r="U1713" t="s">
        <v>50</v>
      </c>
      <c r="V1713" t="b">
        <v>1</v>
      </c>
      <c r="W1713" t="s">
        <v>30</v>
      </c>
      <c r="X1713">
        <v>287</v>
      </c>
      <c r="Y1713">
        <v>136</v>
      </c>
    </row>
    <row r="1714" spans="1:25" x14ac:dyDescent="0.35">
      <c r="A1714">
        <v>1713</v>
      </c>
      <c r="B1714">
        <v>6194</v>
      </c>
      <c r="C1714">
        <v>114</v>
      </c>
      <c r="D1714" t="s">
        <v>52</v>
      </c>
      <c r="E1714" t="s">
        <v>47</v>
      </c>
      <c r="F1714">
        <v>5</v>
      </c>
      <c r="G1714">
        <v>1633.2</v>
      </c>
      <c r="H1714">
        <f t="shared" si="26"/>
        <v>8166</v>
      </c>
      <c r="I1714" s="11">
        <v>45440.287499999999</v>
      </c>
      <c r="J1714">
        <v>12</v>
      </c>
      <c r="K1714" t="s">
        <v>36</v>
      </c>
      <c r="L1714">
        <v>123</v>
      </c>
      <c r="M1714">
        <v>147</v>
      </c>
      <c r="N1714">
        <v>242</v>
      </c>
      <c r="O1714">
        <v>362</v>
      </c>
      <c r="P1714">
        <v>1</v>
      </c>
      <c r="Q1714">
        <v>45</v>
      </c>
      <c r="R1714" t="s">
        <v>27</v>
      </c>
      <c r="S1714">
        <v>96727.71</v>
      </c>
      <c r="T1714" t="s">
        <v>42</v>
      </c>
      <c r="U1714" t="s">
        <v>43</v>
      </c>
      <c r="V1714" t="b">
        <v>1</v>
      </c>
      <c r="W1714" t="s">
        <v>35</v>
      </c>
      <c r="X1714">
        <v>428</v>
      </c>
      <c r="Y1714">
        <v>327</v>
      </c>
    </row>
    <row r="1715" spans="1:25" x14ac:dyDescent="0.35">
      <c r="A1715">
        <v>1714</v>
      </c>
      <c r="B1715">
        <v>2215</v>
      </c>
      <c r="C1715">
        <v>276</v>
      </c>
      <c r="D1715" t="s">
        <v>31</v>
      </c>
      <c r="E1715" t="s">
        <v>25</v>
      </c>
      <c r="F1715">
        <v>1</v>
      </c>
      <c r="G1715">
        <v>328.12</v>
      </c>
      <c r="H1715">
        <f t="shared" si="26"/>
        <v>328.12</v>
      </c>
      <c r="I1715" s="12">
        <v>45523.476388888892</v>
      </c>
      <c r="J1715">
        <v>11</v>
      </c>
      <c r="K1715" t="s">
        <v>40</v>
      </c>
      <c r="L1715">
        <v>350</v>
      </c>
      <c r="M1715">
        <v>136</v>
      </c>
      <c r="N1715">
        <v>245</v>
      </c>
      <c r="O1715">
        <v>429</v>
      </c>
      <c r="P1715">
        <v>1</v>
      </c>
      <c r="Q1715">
        <v>37</v>
      </c>
      <c r="R1715" t="s">
        <v>27</v>
      </c>
      <c r="S1715">
        <v>58313.85</v>
      </c>
      <c r="T1715" t="s">
        <v>28</v>
      </c>
      <c r="U1715" t="s">
        <v>50</v>
      </c>
      <c r="V1715" t="b">
        <v>1</v>
      </c>
      <c r="W1715" t="s">
        <v>30</v>
      </c>
      <c r="X1715">
        <v>279</v>
      </c>
      <c r="Y1715">
        <v>174</v>
      </c>
    </row>
    <row r="1716" spans="1:25" x14ac:dyDescent="0.35">
      <c r="A1716">
        <v>1715</v>
      </c>
      <c r="B1716">
        <v>8372</v>
      </c>
      <c r="C1716">
        <v>747</v>
      </c>
      <c r="D1716" t="s">
        <v>39</v>
      </c>
      <c r="E1716" t="s">
        <v>47</v>
      </c>
      <c r="F1716">
        <v>3</v>
      </c>
      <c r="G1716">
        <v>50.92</v>
      </c>
      <c r="H1716">
        <f t="shared" si="26"/>
        <v>152.76</v>
      </c>
      <c r="I1716" s="11">
        <v>45404.286805555559</v>
      </c>
      <c r="J1716">
        <v>10</v>
      </c>
      <c r="K1716" t="s">
        <v>45</v>
      </c>
      <c r="L1716">
        <v>296</v>
      </c>
      <c r="M1716">
        <v>55</v>
      </c>
      <c r="N1716">
        <v>249</v>
      </c>
      <c r="O1716">
        <v>497</v>
      </c>
      <c r="P1716">
        <v>3</v>
      </c>
      <c r="Q1716">
        <v>53</v>
      </c>
      <c r="R1716" t="s">
        <v>27</v>
      </c>
      <c r="S1716">
        <v>66753.56</v>
      </c>
      <c r="T1716" t="s">
        <v>42</v>
      </c>
      <c r="U1716" t="s">
        <v>29</v>
      </c>
      <c r="V1716" t="b">
        <v>0</v>
      </c>
      <c r="W1716" t="s">
        <v>30</v>
      </c>
      <c r="X1716">
        <v>161</v>
      </c>
      <c r="Y1716">
        <v>112</v>
      </c>
    </row>
    <row r="1717" spans="1:25" x14ac:dyDescent="0.35">
      <c r="A1717">
        <v>1716</v>
      </c>
      <c r="B1717">
        <v>8632</v>
      </c>
      <c r="C1717">
        <v>151</v>
      </c>
      <c r="D1717" t="s">
        <v>31</v>
      </c>
      <c r="E1717" t="s">
        <v>47</v>
      </c>
      <c r="F1717">
        <v>2</v>
      </c>
      <c r="G1717">
        <v>1598.15</v>
      </c>
      <c r="H1717">
        <f t="shared" si="26"/>
        <v>3196.3</v>
      </c>
      <c r="I1717" s="12">
        <v>45413.229166666664</v>
      </c>
      <c r="J1717">
        <v>12</v>
      </c>
      <c r="K1717" t="s">
        <v>32</v>
      </c>
      <c r="L1717">
        <v>128</v>
      </c>
      <c r="M1717">
        <v>72</v>
      </c>
      <c r="N1717">
        <v>112</v>
      </c>
      <c r="O1717">
        <v>396</v>
      </c>
      <c r="P1717">
        <v>3</v>
      </c>
      <c r="Q1717">
        <v>25</v>
      </c>
      <c r="R1717" t="s">
        <v>27</v>
      </c>
      <c r="S1717">
        <v>85727.66</v>
      </c>
      <c r="T1717" t="s">
        <v>28</v>
      </c>
      <c r="U1717" t="s">
        <v>34</v>
      </c>
      <c r="V1717" t="b">
        <v>0</v>
      </c>
      <c r="W1717" t="s">
        <v>30</v>
      </c>
      <c r="X1717">
        <v>473</v>
      </c>
      <c r="Y1717">
        <v>400</v>
      </c>
    </row>
    <row r="1718" spans="1:25" x14ac:dyDescent="0.35">
      <c r="A1718">
        <v>1717</v>
      </c>
      <c r="B1718">
        <v>9476</v>
      </c>
      <c r="C1718">
        <v>414</v>
      </c>
      <c r="D1718" t="s">
        <v>39</v>
      </c>
      <c r="E1718" t="s">
        <v>25</v>
      </c>
      <c r="F1718">
        <v>4</v>
      </c>
      <c r="G1718">
        <v>721.05</v>
      </c>
      <c r="H1718">
        <f t="shared" si="26"/>
        <v>2884.2</v>
      </c>
      <c r="I1718" s="11">
        <v>45365.012499999997</v>
      </c>
      <c r="J1718">
        <v>20</v>
      </c>
      <c r="K1718" t="s">
        <v>36</v>
      </c>
      <c r="L1718">
        <v>444</v>
      </c>
      <c r="M1718">
        <v>83</v>
      </c>
      <c r="N1718">
        <v>209</v>
      </c>
      <c r="O1718">
        <v>137</v>
      </c>
      <c r="P1718">
        <v>8</v>
      </c>
      <c r="Q1718">
        <v>35</v>
      </c>
      <c r="R1718" t="s">
        <v>41</v>
      </c>
      <c r="S1718">
        <v>76067.34</v>
      </c>
      <c r="T1718" t="s">
        <v>33</v>
      </c>
      <c r="U1718" t="s">
        <v>43</v>
      </c>
      <c r="V1718" t="b">
        <v>1</v>
      </c>
      <c r="W1718" t="s">
        <v>35</v>
      </c>
      <c r="X1718">
        <v>419</v>
      </c>
      <c r="Y1718">
        <v>248</v>
      </c>
    </row>
    <row r="1719" spans="1:25" x14ac:dyDescent="0.35">
      <c r="A1719">
        <v>1718</v>
      </c>
      <c r="B1719">
        <v>6644</v>
      </c>
      <c r="C1719">
        <v>940</v>
      </c>
      <c r="D1719" t="s">
        <v>24</v>
      </c>
      <c r="E1719" t="s">
        <v>47</v>
      </c>
      <c r="F1719">
        <v>5</v>
      </c>
      <c r="G1719">
        <v>1617.41</v>
      </c>
      <c r="H1719">
        <f t="shared" si="26"/>
        <v>8087.05</v>
      </c>
      <c r="I1719" s="12">
        <v>45497.140277777777</v>
      </c>
      <c r="J1719">
        <v>6</v>
      </c>
      <c r="K1719" t="s">
        <v>40</v>
      </c>
      <c r="L1719">
        <v>374</v>
      </c>
      <c r="M1719">
        <v>101</v>
      </c>
      <c r="N1719">
        <v>192</v>
      </c>
      <c r="O1719">
        <v>455</v>
      </c>
      <c r="P1719">
        <v>10</v>
      </c>
      <c r="Q1719">
        <v>32</v>
      </c>
      <c r="R1719" t="s">
        <v>27</v>
      </c>
      <c r="S1719">
        <v>26153.55</v>
      </c>
      <c r="T1719" t="s">
        <v>33</v>
      </c>
      <c r="U1719" t="s">
        <v>29</v>
      </c>
      <c r="V1719" t="b">
        <v>1</v>
      </c>
      <c r="W1719" t="s">
        <v>30</v>
      </c>
      <c r="X1719">
        <v>251</v>
      </c>
      <c r="Y1719">
        <v>235</v>
      </c>
    </row>
    <row r="1720" spans="1:25" x14ac:dyDescent="0.35">
      <c r="A1720">
        <v>1719</v>
      </c>
      <c r="B1720">
        <v>3102</v>
      </c>
      <c r="C1720">
        <v>912</v>
      </c>
      <c r="D1720" t="s">
        <v>51</v>
      </c>
      <c r="E1720" t="s">
        <v>25</v>
      </c>
      <c r="F1720">
        <v>4</v>
      </c>
      <c r="G1720">
        <v>473.53</v>
      </c>
      <c r="H1720">
        <f t="shared" si="26"/>
        <v>1894.12</v>
      </c>
      <c r="I1720" s="11">
        <v>45500.340277777781</v>
      </c>
      <c r="J1720">
        <v>2</v>
      </c>
      <c r="K1720" t="s">
        <v>36</v>
      </c>
      <c r="L1720">
        <v>48</v>
      </c>
      <c r="M1720">
        <v>123</v>
      </c>
      <c r="N1720">
        <v>297</v>
      </c>
      <c r="O1720">
        <v>302</v>
      </c>
      <c r="P1720">
        <v>7</v>
      </c>
      <c r="Q1720">
        <v>23</v>
      </c>
      <c r="R1720" t="s">
        <v>46</v>
      </c>
      <c r="S1720">
        <v>96262.66</v>
      </c>
      <c r="T1720" t="s">
        <v>28</v>
      </c>
      <c r="U1720" t="s">
        <v>50</v>
      </c>
      <c r="V1720" t="b">
        <v>0</v>
      </c>
      <c r="W1720" t="s">
        <v>30</v>
      </c>
      <c r="X1720">
        <v>397</v>
      </c>
      <c r="Y1720">
        <v>92</v>
      </c>
    </row>
    <row r="1721" spans="1:25" x14ac:dyDescent="0.35">
      <c r="A1721">
        <v>1720</v>
      </c>
      <c r="B1721">
        <v>3981</v>
      </c>
      <c r="C1721">
        <v>199</v>
      </c>
      <c r="D1721" t="s">
        <v>51</v>
      </c>
      <c r="E1721" t="s">
        <v>47</v>
      </c>
      <c r="F1721">
        <v>2</v>
      </c>
      <c r="G1721">
        <v>1498.65</v>
      </c>
      <c r="H1721">
        <f t="shared" si="26"/>
        <v>2997.3</v>
      </c>
      <c r="I1721" s="12">
        <v>45359.37777777778</v>
      </c>
      <c r="J1721">
        <v>11</v>
      </c>
      <c r="K1721" t="s">
        <v>40</v>
      </c>
      <c r="L1721">
        <v>466</v>
      </c>
      <c r="M1721">
        <v>85</v>
      </c>
      <c r="N1721">
        <v>221</v>
      </c>
      <c r="O1721">
        <v>493</v>
      </c>
      <c r="P1721">
        <v>3</v>
      </c>
      <c r="Q1721">
        <v>31</v>
      </c>
      <c r="R1721" t="s">
        <v>27</v>
      </c>
      <c r="S1721">
        <v>62799.21</v>
      </c>
      <c r="T1721" t="s">
        <v>33</v>
      </c>
      <c r="U1721" t="s">
        <v>29</v>
      </c>
      <c r="V1721" t="b">
        <v>1</v>
      </c>
      <c r="W1721" t="s">
        <v>30</v>
      </c>
      <c r="X1721">
        <v>353</v>
      </c>
      <c r="Y1721">
        <v>210</v>
      </c>
    </row>
    <row r="1722" spans="1:25" x14ac:dyDescent="0.35">
      <c r="A1722">
        <v>1721</v>
      </c>
      <c r="B1722">
        <v>3114</v>
      </c>
      <c r="C1722">
        <v>567</v>
      </c>
      <c r="D1722" t="s">
        <v>38</v>
      </c>
      <c r="E1722" t="s">
        <v>47</v>
      </c>
      <c r="F1722">
        <v>1</v>
      </c>
      <c r="G1722">
        <v>211.55</v>
      </c>
      <c r="H1722">
        <f t="shared" si="26"/>
        <v>211.55</v>
      </c>
      <c r="I1722" s="11">
        <v>45422.343055555553</v>
      </c>
      <c r="J1722">
        <v>12</v>
      </c>
      <c r="K1722" t="s">
        <v>45</v>
      </c>
      <c r="L1722">
        <v>256</v>
      </c>
      <c r="M1722">
        <v>117</v>
      </c>
      <c r="N1722">
        <v>174</v>
      </c>
      <c r="O1722">
        <v>304</v>
      </c>
      <c r="P1722">
        <v>5</v>
      </c>
      <c r="Q1722">
        <v>68</v>
      </c>
      <c r="R1722" t="s">
        <v>27</v>
      </c>
      <c r="S1722">
        <v>112956.53</v>
      </c>
      <c r="T1722" t="s">
        <v>28</v>
      </c>
      <c r="U1722" t="s">
        <v>29</v>
      </c>
      <c r="V1722" t="b">
        <v>1</v>
      </c>
      <c r="W1722" t="s">
        <v>30</v>
      </c>
      <c r="X1722">
        <v>207</v>
      </c>
      <c r="Y1722">
        <v>114</v>
      </c>
    </row>
    <row r="1723" spans="1:25" x14ac:dyDescent="0.35">
      <c r="A1723">
        <v>1722</v>
      </c>
      <c r="B1723">
        <v>8088</v>
      </c>
      <c r="C1723">
        <v>725</v>
      </c>
      <c r="D1723" t="s">
        <v>49</v>
      </c>
      <c r="E1723" t="s">
        <v>47</v>
      </c>
      <c r="F1723">
        <v>3</v>
      </c>
      <c r="G1723">
        <v>800.89</v>
      </c>
      <c r="H1723">
        <f t="shared" si="26"/>
        <v>2402.67</v>
      </c>
      <c r="I1723" s="12">
        <v>45317.036111111112</v>
      </c>
      <c r="J1723">
        <v>19</v>
      </c>
      <c r="K1723" t="s">
        <v>45</v>
      </c>
      <c r="L1723">
        <v>184</v>
      </c>
      <c r="M1723">
        <v>149</v>
      </c>
      <c r="N1723">
        <v>119</v>
      </c>
      <c r="O1723">
        <v>354</v>
      </c>
      <c r="P1723">
        <v>5</v>
      </c>
      <c r="Q1723">
        <v>46</v>
      </c>
      <c r="R1723" t="s">
        <v>41</v>
      </c>
      <c r="S1723">
        <v>91690.26</v>
      </c>
      <c r="T1723" t="s">
        <v>28</v>
      </c>
      <c r="U1723" t="s">
        <v>43</v>
      </c>
      <c r="V1723" t="b">
        <v>1</v>
      </c>
      <c r="W1723" t="s">
        <v>48</v>
      </c>
      <c r="X1723">
        <v>358</v>
      </c>
      <c r="Y1723">
        <v>166</v>
      </c>
    </row>
    <row r="1724" spans="1:25" x14ac:dyDescent="0.35">
      <c r="A1724">
        <v>1723</v>
      </c>
      <c r="B1724">
        <v>9238</v>
      </c>
      <c r="C1724">
        <v>274</v>
      </c>
      <c r="D1724" t="s">
        <v>38</v>
      </c>
      <c r="E1724" t="s">
        <v>25</v>
      </c>
      <c r="F1724">
        <v>5</v>
      </c>
      <c r="G1724">
        <v>1273.67</v>
      </c>
      <c r="H1724">
        <f t="shared" si="26"/>
        <v>6368.35</v>
      </c>
      <c r="I1724" s="11">
        <v>45340.563194444447</v>
      </c>
      <c r="J1724">
        <v>14</v>
      </c>
      <c r="K1724" t="s">
        <v>40</v>
      </c>
      <c r="L1724">
        <v>140</v>
      </c>
      <c r="M1724">
        <v>86</v>
      </c>
      <c r="N1724">
        <v>278</v>
      </c>
      <c r="O1724">
        <v>325</v>
      </c>
      <c r="P1724">
        <v>6</v>
      </c>
      <c r="Q1724">
        <v>34</v>
      </c>
      <c r="R1724" t="s">
        <v>46</v>
      </c>
      <c r="S1724">
        <v>25991.34</v>
      </c>
      <c r="T1724" t="s">
        <v>33</v>
      </c>
      <c r="U1724" t="s">
        <v>43</v>
      </c>
      <c r="V1724" t="b">
        <v>1</v>
      </c>
      <c r="W1724" t="s">
        <v>30</v>
      </c>
      <c r="X1724">
        <v>309</v>
      </c>
      <c r="Y1724">
        <v>101</v>
      </c>
    </row>
    <row r="1725" spans="1:25" x14ac:dyDescent="0.35">
      <c r="A1725">
        <v>1724</v>
      </c>
      <c r="B1725">
        <v>1907</v>
      </c>
      <c r="C1725">
        <v>955</v>
      </c>
      <c r="D1725" t="s">
        <v>49</v>
      </c>
      <c r="E1725" t="s">
        <v>47</v>
      </c>
      <c r="F1725">
        <v>4</v>
      </c>
      <c r="G1725">
        <v>957.67</v>
      </c>
      <c r="H1725">
        <f t="shared" si="26"/>
        <v>3830.68</v>
      </c>
      <c r="I1725" s="12">
        <v>45510.767361111109</v>
      </c>
      <c r="J1725">
        <v>15</v>
      </c>
      <c r="K1725" t="s">
        <v>36</v>
      </c>
      <c r="L1725">
        <v>174</v>
      </c>
      <c r="M1725">
        <v>141</v>
      </c>
      <c r="N1725">
        <v>205</v>
      </c>
      <c r="O1725">
        <v>451</v>
      </c>
      <c r="P1725">
        <v>3</v>
      </c>
      <c r="Q1725">
        <v>19</v>
      </c>
      <c r="R1725" t="s">
        <v>41</v>
      </c>
      <c r="S1725">
        <v>61977.67</v>
      </c>
      <c r="T1725" t="s">
        <v>42</v>
      </c>
      <c r="U1725" t="s">
        <v>43</v>
      </c>
      <c r="V1725" t="b">
        <v>0</v>
      </c>
      <c r="W1725" t="s">
        <v>48</v>
      </c>
      <c r="X1725">
        <v>199</v>
      </c>
      <c r="Y1725">
        <v>255</v>
      </c>
    </row>
    <row r="1726" spans="1:25" x14ac:dyDescent="0.35">
      <c r="A1726">
        <v>1725</v>
      </c>
      <c r="B1726">
        <v>3034</v>
      </c>
      <c r="C1726">
        <v>705</v>
      </c>
      <c r="D1726" t="s">
        <v>51</v>
      </c>
      <c r="E1726" t="s">
        <v>25</v>
      </c>
      <c r="F1726">
        <v>2</v>
      </c>
      <c r="G1726">
        <v>1574.59</v>
      </c>
      <c r="H1726">
        <f t="shared" si="26"/>
        <v>3149.18</v>
      </c>
      <c r="I1726" s="11">
        <v>45513.615972222222</v>
      </c>
      <c r="J1726">
        <v>11</v>
      </c>
      <c r="K1726" t="s">
        <v>32</v>
      </c>
      <c r="L1726">
        <v>188</v>
      </c>
      <c r="M1726">
        <v>143</v>
      </c>
      <c r="N1726">
        <v>251</v>
      </c>
      <c r="O1726">
        <v>113</v>
      </c>
      <c r="P1726">
        <v>8</v>
      </c>
      <c r="Q1726">
        <v>66</v>
      </c>
      <c r="R1726" t="s">
        <v>46</v>
      </c>
      <c r="S1726">
        <v>22797.7</v>
      </c>
      <c r="T1726" t="s">
        <v>28</v>
      </c>
      <c r="U1726" t="s">
        <v>34</v>
      </c>
      <c r="V1726" t="b">
        <v>1</v>
      </c>
      <c r="W1726" t="s">
        <v>30</v>
      </c>
      <c r="X1726">
        <v>317</v>
      </c>
      <c r="Y1726">
        <v>271</v>
      </c>
    </row>
    <row r="1727" spans="1:25" x14ac:dyDescent="0.35">
      <c r="A1727">
        <v>1726</v>
      </c>
      <c r="B1727">
        <v>9488</v>
      </c>
      <c r="C1727">
        <v>165</v>
      </c>
      <c r="D1727" t="s">
        <v>24</v>
      </c>
      <c r="E1727" t="s">
        <v>47</v>
      </c>
      <c r="F1727">
        <v>3</v>
      </c>
      <c r="G1727">
        <v>1548.34</v>
      </c>
      <c r="H1727">
        <f t="shared" si="26"/>
        <v>4645.0199999999995</v>
      </c>
      <c r="I1727" s="12">
        <v>45408.22152777778</v>
      </c>
      <c r="J1727">
        <v>15</v>
      </c>
      <c r="K1727" t="s">
        <v>40</v>
      </c>
      <c r="L1727">
        <v>142</v>
      </c>
      <c r="M1727">
        <v>63</v>
      </c>
      <c r="N1727">
        <v>240</v>
      </c>
      <c r="O1727">
        <v>419</v>
      </c>
      <c r="P1727">
        <v>9</v>
      </c>
      <c r="Q1727">
        <v>65</v>
      </c>
      <c r="R1727" t="s">
        <v>46</v>
      </c>
      <c r="S1727">
        <v>29549.08</v>
      </c>
      <c r="T1727" t="s">
        <v>37</v>
      </c>
      <c r="U1727" t="s">
        <v>50</v>
      </c>
      <c r="V1727" t="b">
        <v>0</v>
      </c>
      <c r="W1727" t="s">
        <v>30</v>
      </c>
      <c r="X1727">
        <v>173</v>
      </c>
      <c r="Y1727">
        <v>398</v>
      </c>
    </row>
    <row r="1728" spans="1:25" x14ac:dyDescent="0.35">
      <c r="A1728">
        <v>1727</v>
      </c>
      <c r="B1728">
        <v>3507</v>
      </c>
      <c r="C1728">
        <v>937</v>
      </c>
      <c r="D1728" t="s">
        <v>49</v>
      </c>
      <c r="E1728" t="s">
        <v>47</v>
      </c>
      <c r="F1728">
        <v>1</v>
      </c>
      <c r="G1728">
        <v>605.48</v>
      </c>
      <c r="H1728">
        <f t="shared" si="26"/>
        <v>605.48</v>
      </c>
      <c r="I1728" s="11">
        <v>45332.693749999999</v>
      </c>
      <c r="J1728">
        <v>16</v>
      </c>
      <c r="K1728" t="s">
        <v>32</v>
      </c>
      <c r="L1728">
        <v>32</v>
      </c>
      <c r="M1728">
        <v>71</v>
      </c>
      <c r="N1728">
        <v>164</v>
      </c>
      <c r="O1728">
        <v>447</v>
      </c>
      <c r="P1728">
        <v>5</v>
      </c>
      <c r="Q1728">
        <v>18</v>
      </c>
      <c r="R1728" t="s">
        <v>46</v>
      </c>
      <c r="S1728">
        <v>74039.41</v>
      </c>
      <c r="T1728" t="s">
        <v>37</v>
      </c>
      <c r="U1728" t="s">
        <v>34</v>
      </c>
      <c r="V1728" t="b">
        <v>0</v>
      </c>
      <c r="W1728" t="s">
        <v>30</v>
      </c>
      <c r="X1728">
        <v>461</v>
      </c>
      <c r="Y1728">
        <v>235</v>
      </c>
    </row>
    <row r="1729" spans="1:25" x14ac:dyDescent="0.35">
      <c r="A1729">
        <v>1728</v>
      </c>
      <c r="B1729">
        <v>5982</v>
      </c>
      <c r="C1729">
        <v>937</v>
      </c>
      <c r="D1729" t="s">
        <v>51</v>
      </c>
      <c r="E1729" t="s">
        <v>47</v>
      </c>
      <c r="F1729">
        <v>3</v>
      </c>
      <c r="G1729">
        <v>784.85</v>
      </c>
      <c r="H1729">
        <f t="shared" si="26"/>
        <v>2354.5500000000002</v>
      </c>
      <c r="I1729" s="12">
        <v>45488.925694444442</v>
      </c>
      <c r="J1729">
        <v>20</v>
      </c>
      <c r="K1729" t="s">
        <v>36</v>
      </c>
      <c r="L1729">
        <v>431</v>
      </c>
      <c r="M1729">
        <v>77</v>
      </c>
      <c r="N1729">
        <v>264</v>
      </c>
      <c r="O1729">
        <v>284</v>
      </c>
      <c r="P1729">
        <v>4</v>
      </c>
      <c r="Q1729">
        <v>62</v>
      </c>
      <c r="R1729" t="s">
        <v>46</v>
      </c>
      <c r="S1729">
        <v>37799.550000000003</v>
      </c>
      <c r="T1729" t="s">
        <v>37</v>
      </c>
      <c r="U1729" t="s">
        <v>50</v>
      </c>
      <c r="V1729" t="b">
        <v>1</v>
      </c>
      <c r="W1729" t="s">
        <v>30</v>
      </c>
      <c r="X1729">
        <v>127</v>
      </c>
      <c r="Y1729">
        <v>160</v>
      </c>
    </row>
    <row r="1730" spans="1:25" x14ac:dyDescent="0.35">
      <c r="A1730">
        <v>1729</v>
      </c>
      <c r="B1730">
        <v>3697</v>
      </c>
      <c r="C1730">
        <v>208</v>
      </c>
      <c r="D1730" t="s">
        <v>52</v>
      </c>
      <c r="E1730" t="s">
        <v>25</v>
      </c>
      <c r="F1730">
        <v>2</v>
      </c>
      <c r="G1730">
        <v>910.13</v>
      </c>
      <c r="H1730">
        <f t="shared" si="26"/>
        <v>1820.26</v>
      </c>
      <c r="I1730" s="11">
        <v>45517.59097222222</v>
      </c>
      <c r="J1730">
        <v>20</v>
      </c>
      <c r="K1730" t="s">
        <v>36</v>
      </c>
      <c r="L1730">
        <v>276</v>
      </c>
      <c r="M1730">
        <v>67</v>
      </c>
      <c r="N1730">
        <v>156</v>
      </c>
      <c r="O1730">
        <v>179</v>
      </c>
      <c r="P1730">
        <v>1</v>
      </c>
      <c r="Q1730">
        <v>23</v>
      </c>
      <c r="R1730" t="s">
        <v>46</v>
      </c>
      <c r="S1730">
        <v>93002.77</v>
      </c>
      <c r="T1730" t="s">
        <v>28</v>
      </c>
      <c r="U1730" t="s">
        <v>43</v>
      </c>
      <c r="V1730" t="b">
        <v>1</v>
      </c>
      <c r="W1730" t="s">
        <v>30</v>
      </c>
      <c r="X1730">
        <v>181</v>
      </c>
      <c r="Y1730">
        <v>146</v>
      </c>
    </row>
    <row r="1731" spans="1:25" x14ac:dyDescent="0.35">
      <c r="A1731">
        <v>1730</v>
      </c>
      <c r="B1731">
        <v>3653</v>
      </c>
      <c r="C1731">
        <v>216</v>
      </c>
      <c r="D1731" t="s">
        <v>24</v>
      </c>
      <c r="E1731" t="s">
        <v>25</v>
      </c>
      <c r="F1731">
        <v>1</v>
      </c>
      <c r="G1731">
        <v>611.48</v>
      </c>
      <c r="H1731">
        <f t="shared" ref="H1731:H1794" si="27">G1731*F1731</f>
        <v>611.48</v>
      </c>
      <c r="I1731" s="12">
        <v>45443.48541666667</v>
      </c>
      <c r="J1731">
        <v>3</v>
      </c>
      <c r="K1731" t="s">
        <v>36</v>
      </c>
      <c r="L1731">
        <v>313</v>
      </c>
      <c r="M1731">
        <v>143</v>
      </c>
      <c r="N1731">
        <v>206</v>
      </c>
      <c r="O1731">
        <v>137</v>
      </c>
      <c r="P1731">
        <v>1</v>
      </c>
      <c r="Q1731">
        <v>54</v>
      </c>
      <c r="R1731" t="s">
        <v>27</v>
      </c>
      <c r="S1731">
        <v>22199.63</v>
      </c>
      <c r="T1731" t="s">
        <v>42</v>
      </c>
      <c r="U1731" t="s">
        <v>29</v>
      </c>
      <c r="V1731" t="b">
        <v>0</v>
      </c>
      <c r="W1731" t="s">
        <v>30</v>
      </c>
      <c r="X1731">
        <v>320</v>
      </c>
      <c r="Y1731">
        <v>249</v>
      </c>
    </row>
    <row r="1732" spans="1:25" x14ac:dyDescent="0.35">
      <c r="A1732">
        <v>1731</v>
      </c>
      <c r="B1732">
        <v>6286</v>
      </c>
      <c r="C1732">
        <v>609</v>
      </c>
      <c r="D1732" t="s">
        <v>31</v>
      </c>
      <c r="E1732" t="s">
        <v>47</v>
      </c>
      <c r="F1732">
        <v>4</v>
      </c>
      <c r="G1732">
        <v>527.87</v>
      </c>
      <c r="H1732">
        <f t="shared" si="27"/>
        <v>2111.48</v>
      </c>
      <c r="I1732" s="11">
        <v>45299.486805555556</v>
      </c>
      <c r="J1732">
        <v>4</v>
      </c>
      <c r="K1732" t="s">
        <v>36</v>
      </c>
      <c r="L1732">
        <v>84</v>
      </c>
      <c r="M1732">
        <v>66</v>
      </c>
      <c r="N1732">
        <v>203</v>
      </c>
      <c r="O1732">
        <v>359</v>
      </c>
      <c r="P1732">
        <v>4</v>
      </c>
      <c r="Q1732">
        <v>52</v>
      </c>
      <c r="R1732" t="s">
        <v>46</v>
      </c>
      <c r="S1732">
        <v>89774.37</v>
      </c>
      <c r="T1732" t="s">
        <v>37</v>
      </c>
      <c r="U1732" t="s">
        <v>50</v>
      </c>
      <c r="V1732" t="b">
        <v>0</v>
      </c>
      <c r="W1732" t="s">
        <v>30</v>
      </c>
      <c r="X1732">
        <v>148</v>
      </c>
      <c r="Y1732">
        <v>144</v>
      </c>
    </row>
    <row r="1733" spans="1:25" x14ac:dyDescent="0.35">
      <c r="A1733">
        <v>1732</v>
      </c>
      <c r="B1733">
        <v>4694</v>
      </c>
      <c r="C1733">
        <v>709</v>
      </c>
      <c r="D1733" t="s">
        <v>51</v>
      </c>
      <c r="E1733" t="s">
        <v>47</v>
      </c>
      <c r="F1733">
        <v>3</v>
      </c>
      <c r="G1733">
        <v>75.05</v>
      </c>
      <c r="H1733">
        <f t="shared" si="27"/>
        <v>225.14999999999998</v>
      </c>
      <c r="I1733" s="12">
        <v>45538.292361111111</v>
      </c>
      <c r="J1733">
        <v>7</v>
      </c>
      <c r="K1733" t="s">
        <v>40</v>
      </c>
      <c r="L1733">
        <v>162</v>
      </c>
      <c r="M1733">
        <v>73</v>
      </c>
      <c r="N1733">
        <v>281</v>
      </c>
      <c r="O1733">
        <v>270</v>
      </c>
      <c r="P1733">
        <v>10</v>
      </c>
      <c r="Q1733">
        <v>21</v>
      </c>
      <c r="R1733" t="s">
        <v>27</v>
      </c>
      <c r="S1733">
        <v>29725.57</v>
      </c>
      <c r="T1733" t="s">
        <v>33</v>
      </c>
      <c r="U1733" t="s">
        <v>34</v>
      </c>
      <c r="V1733" t="b">
        <v>1</v>
      </c>
      <c r="W1733" t="s">
        <v>30</v>
      </c>
      <c r="X1733">
        <v>202</v>
      </c>
      <c r="Y1733">
        <v>95</v>
      </c>
    </row>
    <row r="1734" spans="1:25" x14ac:dyDescent="0.35">
      <c r="A1734">
        <v>1733</v>
      </c>
      <c r="B1734">
        <v>6669</v>
      </c>
      <c r="C1734">
        <v>918</v>
      </c>
      <c r="D1734" t="s">
        <v>38</v>
      </c>
      <c r="E1734" t="s">
        <v>47</v>
      </c>
      <c r="F1734">
        <v>4</v>
      </c>
      <c r="G1734">
        <v>1493.18</v>
      </c>
      <c r="H1734">
        <f t="shared" si="27"/>
        <v>5972.72</v>
      </c>
      <c r="I1734" s="11">
        <v>45531.548611111109</v>
      </c>
      <c r="J1734">
        <v>15</v>
      </c>
      <c r="K1734" t="s">
        <v>32</v>
      </c>
      <c r="L1734">
        <v>275</v>
      </c>
      <c r="M1734">
        <v>79</v>
      </c>
      <c r="N1734">
        <v>162</v>
      </c>
      <c r="O1734">
        <v>446</v>
      </c>
      <c r="P1734">
        <v>9</v>
      </c>
      <c r="Q1734">
        <v>25</v>
      </c>
      <c r="R1734" t="s">
        <v>27</v>
      </c>
      <c r="S1734">
        <v>49391.79</v>
      </c>
      <c r="T1734" t="s">
        <v>37</v>
      </c>
      <c r="U1734" t="s">
        <v>29</v>
      </c>
      <c r="V1734" t="b">
        <v>1</v>
      </c>
      <c r="W1734" t="s">
        <v>30</v>
      </c>
      <c r="X1734">
        <v>385</v>
      </c>
      <c r="Y1734">
        <v>302</v>
      </c>
    </row>
    <row r="1735" spans="1:25" x14ac:dyDescent="0.35">
      <c r="A1735">
        <v>1734</v>
      </c>
      <c r="B1735">
        <v>9501</v>
      </c>
      <c r="C1735">
        <v>730</v>
      </c>
      <c r="D1735" t="s">
        <v>39</v>
      </c>
      <c r="E1735" t="s">
        <v>25</v>
      </c>
      <c r="F1735">
        <v>3</v>
      </c>
      <c r="G1735">
        <v>1249.1300000000001</v>
      </c>
      <c r="H1735">
        <f t="shared" si="27"/>
        <v>3747.3900000000003</v>
      </c>
      <c r="I1735" s="12">
        <v>45294.2</v>
      </c>
      <c r="J1735">
        <v>19</v>
      </c>
      <c r="K1735" t="s">
        <v>45</v>
      </c>
      <c r="L1735">
        <v>459</v>
      </c>
      <c r="M1735">
        <v>71</v>
      </c>
      <c r="N1735">
        <v>272</v>
      </c>
      <c r="O1735">
        <v>358</v>
      </c>
      <c r="P1735">
        <v>8</v>
      </c>
      <c r="Q1735">
        <v>70</v>
      </c>
      <c r="R1735" t="s">
        <v>41</v>
      </c>
      <c r="S1735">
        <v>48045.13</v>
      </c>
      <c r="T1735" t="s">
        <v>37</v>
      </c>
      <c r="U1735" t="s">
        <v>50</v>
      </c>
      <c r="V1735" t="b">
        <v>0</v>
      </c>
      <c r="W1735" t="s">
        <v>48</v>
      </c>
      <c r="X1735">
        <v>304</v>
      </c>
      <c r="Y1735">
        <v>330</v>
      </c>
    </row>
    <row r="1736" spans="1:25" x14ac:dyDescent="0.35">
      <c r="A1736">
        <v>1735</v>
      </c>
      <c r="B1736">
        <v>5653</v>
      </c>
      <c r="C1736">
        <v>325</v>
      </c>
      <c r="D1736" t="s">
        <v>49</v>
      </c>
      <c r="E1736" t="s">
        <v>25</v>
      </c>
      <c r="F1736">
        <v>2</v>
      </c>
      <c r="G1736">
        <v>1892.71</v>
      </c>
      <c r="H1736">
        <f t="shared" si="27"/>
        <v>3785.42</v>
      </c>
      <c r="I1736" s="11">
        <v>45353.429861111108</v>
      </c>
      <c r="J1736">
        <v>18</v>
      </c>
      <c r="K1736" t="s">
        <v>32</v>
      </c>
      <c r="L1736">
        <v>271</v>
      </c>
      <c r="M1736">
        <v>54</v>
      </c>
      <c r="N1736">
        <v>163</v>
      </c>
      <c r="O1736">
        <v>293</v>
      </c>
      <c r="P1736">
        <v>9</v>
      </c>
      <c r="Q1736">
        <v>24</v>
      </c>
      <c r="R1736" t="s">
        <v>27</v>
      </c>
      <c r="S1736">
        <v>65433.68</v>
      </c>
      <c r="T1736" t="s">
        <v>42</v>
      </c>
      <c r="U1736" t="s">
        <v>43</v>
      </c>
      <c r="V1736" t="b">
        <v>0</v>
      </c>
      <c r="W1736" t="s">
        <v>30</v>
      </c>
      <c r="X1736">
        <v>343</v>
      </c>
      <c r="Y1736">
        <v>441</v>
      </c>
    </row>
    <row r="1737" spans="1:25" x14ac:dyDescent="0.35">
      <c r="A1737">
        <v>1736</v>
      </c>
      <c r="B1737">
        <v>2292</v>
      </c>
      <c r="C1737">
        <v>164</v>
      </c>
      <c r="D1737" t="s">
        <v>24</v>
      </c>
      <c r="E1737" t="s">
        <v>25</v>
      </c>
      <c r="F1737">
        <v>3</v>
      </c>
      <c r="G1737">
        <v>737.85</v>
      </c>
      <c r="H1737">
        <f t="shared" si="27"/>
        <v>2213.5500000000002</v>
      </c>
      <c r="I1737" s="12">
        <v>45522.898611111108</v>
      </c>
      <c r="J1737">
        <v>8</v>
      </c>
      <c r="K1737" t="s">
        <v>45</v>
      </c>
      <c r="L1737">
        <v>454</v>
      </c>
      <c r="M1737">
        <v>121</v>
      </c>
      <c r="N1737">
        <v>221</v>
      </c>
      <c r="O1737">
        <v>371</v>
      </c>
      <c r="P1737">
        <v>1</v>
      </c>
      <c r="Q1737">
        <v>18</v>
      </c>
      <c r="R1737" t="s">
        <v>41</v>
      </c>
      <c r="S1737">
        <v>22028.01</v>
      </c>
      <c r="T1737" t="s">
        <v>42</v>
      </c>
      <c r="U1737" t="s">
        <v>34</v>
      </c>
      <c r="V1737" t="b">
        <v>1</v>
      </c>
      <c r="W1737" t="s">
        <v>30</v>
      </c>
      <c r="X1737">
        <v>435</v>
      </c>
      <c r="Y1737">
        <v>464</v>
      </c>
    </row>
    <row r="1738" spans="1:25" x14ac:dyDescent="0.35">
      <c r="A1738">
        <v>1737</v>
      </c>
      <c r="B1738">
        <v>5105</v>
      </c>
      <c r="C1738">
        <v>923</v>
      </c>
      <c r="D1738" t="s">
        <v>44</v>
      </c>
      <c r="E1738" t="s">
        <v>25</v>
      </c>
      <c r="F1738">
        <v>2</v>
      </c>
      <c r="G1738">
        <v>1371.47</v>
      </c>
      <c r="H1738">
        <f t="shared" si="27"/>
        <v>2742.94</v>
      </c>
      <c r="I1738" s="11">
        <v>45464.863194444442</v>
      </c>
      <c r="J1738">
        <v>1</v>
      </c>
      <c r="K1738" t="s">
        <v>32</v>
      </c>
      <c r="L1738">
        <v>472</v>
      </c>
      <c r="M1738">
        <v>111</v>
      </c>
      <c r="N1738">
        <v>289</v>
      </c>
      <c r="O1738">
        <v>466</v>
      </c>
      <c r="P1738">
        <v>7</v>
      </c>
      <c r="Q1738">
        <v>44</v>
      </c>
      <c r="R1738" t="s">
        <v>41</v>
      </c>
      <c r="S1738">
        <v>40214.120000000003</v>
      </c>
      <c r="T1738" t="s">
        <v>28</v>
      </c>
      <c r="U1738" t="s">
        <v>50</v>
      </c>
      <c r="V1738" t="b">
        <v>1</v>
      </c>
      <c r="W1738" t="s">
        <v>30</v>
      </c>
      <c r="X1738">
        <v>456</v>
      </c>
      <c r="Y1738">
        <v>387</v>
      </c>
    </row>
    <row r="1739" spans="1:25" x14ac:dyDescent="0.35">
      <c r="A1739">
        <v>1738</v>
      </c>
      <c r="B1739">
        <v>4216</v>
      </c>
      <c r="C1739">
        <v>307</v>
      </c>
      <c r="D1739" t="s">
        <v>51</v>
      </c>
      <c r="E1739" t="s">
        <v>47</v>
      </c>
      <c r="F1739">
        <v>4</v>
      </c>
      <c r="G1739">
        <v>1413.63</v>
      </c>
      <c r="H1739">
        <f t="shared" si="27"/>
        <v>5654.52</v>
      </c>
      <c r="I1739" s="12">
        <v>45386.636111111111</v>
      </c>
      <c r="J1739">
        <v>10</v>
      </c>
      <c r="K1739" t="s">
        <v>36</v>
      </c>
      <c r="L1739">
        <v>469</v>
      </c>
      <c r="M1739">
        <v>150</v>
      </c>
      <c r="N1739">
        <v>195</v>
      </c>
      <c r="O1739">
        <v>121</v>
      </c>
      <c r="P1739">
        <v>5</v>
      </c>
      <c r="Q1739">
        <v>33</v>
      </c>
      <c r="R1739" t="s">
        <v>41</v>
      </c>
      <c r="S1739">
        <v>71615.75</v>
      </c>
      <c r="T1739" t="s">
        <v>33</v>
      </c>
      <c r="U1739" t="s">
        <v>50</v>
      </c>
      <c r="V1739" t="b">
        <v>0</v>
      </c>
      <c r="W1739" t="s">
        <v>48</v>
      </c>
      <c r="X1739">
        <v>174</v>
      </c>
      <c r="Y1739">
        <v>221</v>
      </c>
    </row>
    <row r="1740" spans="1:25" x14ac:dyDescent="0.35">
      <c r="A1740">
        <v>1739</v>
      </c>
      <c r="B1740">
        <v>5496</v>
      </c>
      <c r="C1740">
        <v>536</v>
      </c>
      <c r="D1740" t="s">
        <v>38</v>
      </c>
      <c r="E1740" t="s">
        <v>25</v>
      </c>
      <c r="F1740">
        <v>5</v>
      </c>
      <c r="G1740">
        <v>253.6</v>
      </c>
      <c r="H1740">
        <f t="shared" si="27"/>
        <v>1268</v>
      </c>
      <c r="I1740" s="11">
        <v>45333.498611111114</v>
      </c>
      <c r="J1740">
        <v>11</v>
      </c>
      <c r="K1740" t="s">
        <v>36</v>
      </c>
      <c r="L1740">
        <v>122</v>
      </c>
      <c r="M1740">
        <v>81</v>
      </c>
      <c r="N1740">
        <v>206</v>
      </c>
      <c r="O1740">
        <v>233</v>
      </c>
      <c r="P1740">
        <v>7</v>
      </c>
      <c r="Q1740">
        <v>53</v>
      </c>
      <c r="R1740" t="s">
        <v>27</v>
      </c>
      <c r="S1740">
        <v>76515.47</v>
      </c>
      <c r="T1740" t="s">
        <v>33</v>
      </c>
      <c r="U1740" t="s">
        <v>43</v>
      </c>
      <c r="V1740" t="b">
        <v>1</v>
      </c>
      <c r="W1740" t="s">
        <v>30</v>
      </c>
      <c r="X1740">
        <v>265</v>
      </c>
      <c r="Y1740">
        <v>205</v>
      </c>
    </row>
    <row r="1741" spans="1:25" x14ac:dyDescent="0.35">
      <c r="A1741">
        <v>1740</v>
      </c>
      <c r="B1741">
        <v>3050</v>
      </c>
      <c r="C1741">
        <v>445</v>
      </c>
      <c r="D1741" t="s">
        <v>31</v>
      </c>
      <c r="E1741" t="s">
        <v>47</v>
      </c>
      <c r="F1741">
        <v>1</v>
      </c>
      <c r="G1741">
        <v>206.54</v>
      </c>
      <c r="H1741">
        <f t="shared" si="27"/>
        <v>206.54</v>
      </c>
      <c r="I1741" s="12">
        <v>45401.824999999997</v>
      </c>
      <c r="J1741">
        <v>15</v>
      </c>
      <c r="K1741" t="s">
        <v>40</v>
      </c>
      <c r="L1741">
        <v>43</v>
      </c>
      <c r="M1741">
        <v>117</v>
      </c>
      <c r="N1741">
        <v>299</v>
      </c>
      <c r="O1741">
        <v>455</v>
      </c>
      <c r="P1741">
        <v>6</v>
      </c>
      <c r="Q1741">
        <v>28</v>
      </c>
      <c r="R1741" t="s">
        <v>41</v>
      </c>
      <c r="S1741">
        <v>95471.01</v>
      </c>
      <c r="T1741" t="s">
        <v>42</v>
      </c>
      <c r="U1741" t="s">
        <v>34</v>
      </c>
      <c r="V1741" t="b">
        <v>1</v>
      </c>
      <c r="W1741" t="s">
        <v>48</v>
      </c>
      <c r="X1741">
        <v>192</v>
      </c>
      <c r="Y1741">
        <v>188</v>
      </c>
    </row>
    <row r="1742" spans="1:25" x14ac:dyDescent="0.35">
      <c r="A1742">
        <v>1741</v>
      </c>
      <c r="B1742">
        <v>5961</v>
      </c>
      <c r="C1742">
        <v>930</v>
      </c>
      <c r="D1742" t="s">
        <v>44</v>
      </c>
      <c r="E1742" t="s">
        <v>25</v>
      </c>
      <c r="F1742">
        <v>1</v>
      </c>
      <c r="G1742">
        <v>930.15</v>
      </c>
      <c r="H1742">
        <f t="shared" si="27"/>
        <v>930.15</v>
      </c>
      <c r="I1742" s="11">
        <v>45536.051388888889</v>
      </c>
      <c r="J1742">
        <v>14</v>
      </c>
      <c r="K1742" t="s">
        <v>26</v>
      </c>
      <c r="L1742">
        <v>133</v>
      </c>
      <c r="M1742">
        <v>146</v>
      </c>
      <c r="N1742">
        <v>121</v>
      </c>
      <c r="O1742">
        <v>196</v>
      </c>
      <c r="P1742">
        <v>10</v>
      </c>
      <c r="Q1742">
        <v>29</v>
      </c>
      <c r="R1742" t="s">
        <v>27</v>
      </c>
      <c r="S1742">
        <v>39183.94</v>
      </c>
      <c r="T1742" t="s">
        <v>42</v>
      </c>
      <c r="U1742" t="s">
        <v>43</v>
      </c>
      <c r="V1742" t="b">
        <v>1</v>
      </c>
      <c r="W1742" t="s">
        <v>30</v>
      </c>
      <c r="X1742">
        <v>437</v>
      </c>
      <c r="Y1742">
        <v>159</v>
      </c>
    </row>
    <row r="1743" spans="1:25" x14ac:dyDescent="0.35">
      <c r="A1743">
        <v>1742</v>
      </c>
      <c r="B1743">
        <v>9740</v>
      </c>
      <c r="C1743">
        <v>955</v>
      </c>
      <c r="D1743" t="s">
        <v>24</v>
      </c>
      <c r="E1743" t="s">
        <v>47</v>
      </c>
      <c r="F1743">
        <v>5</v>
      </c>
      <c r="G1743">
        <v>1022.96</v>
      </c>
      <c r="H1743">
        <f t="shared" si="27"/>
        <v>5114.8</v>
      </c>
      <c r="I1743" s="12">
        <v>45431.452777777777</v>
      </c>
      <c r="J1743">
        <v>5</v>
      </c>
      <c r="K1743" t="s">
        <v>32</v>
      </c>
      <c r="L1743">
        <v>392</v>
      </c>
      <c r="M1743">
        <v>91</v>
      </c>
      <c r="N1743">
        <v>229</v>
      </c>
      <c r="O1743">
        <v>410</v>
      </c>
      <c r="P1743">
        <v>5</v>
      </c>
      <c r="Q1743">
        <v>35</v>
      </c>
      <c r="R1743" t="s">
        <v>46</v>
      </c>
      <c r="S1743">
        <v>42512.13</v>
      </c>
      <c r="T1743" t="s">
        <v>42</v>
      </c>
      <c r="U1743" t="s">
        <v>50</v>
      </c>
      <c r="V1743" t="b">
        <v>1</v>
      </c>
      <c r="W1743" t="s">
        <v>48</v>
      </c>
      <c r="X1743">
        <v>379</v>
      </c>
      <c r="Y1743">
        <v>119</v>
      </c>
    </row>
    <row r="1744" spans="1:25" x14ac:dyDescent="0.35">
      <c r="A1744">
        <v>1743</v>
      </c>
      <c r="B1744">
        <v>2530</v>
      </c>
      <c r="C1744">
        <v>855</v>
      </c>
      <c r="D1744" t="s">
        <v>52</v>
      </c>
      <c r="E1744" t="s">
        <v>25</v>
      </c>
      <c r="F1744">
        <v>5</v>
      </c>
      <c r="G1744">
        <v>1939.93</v>
      </c>
      <c r="H1744">
        <f t="shared" si="27"/>
        <v>9699.65</v>
      </c>
      <c r="I1744" s="11">
        <v>45337.888888888891</v>
      </c>
      <c r="J1744">
        <v>15</v>
      </c>
      <c r="K1744" t="s">
        <v>32</v>
      </c>
      <c r="L1744">
        <v>1</v>
      </c>
      <c r="M1744">
        <v>140</v>
      </c>
      <c r="N1744">
        <v>169</v>
      </c>
      <c r="O1744">
        <v>233</v>
      </c>
      <c r="P1744">
        <v>10</v>
      </c>
      <c r="Q1744">
        <v>35</v>
      </c>
      <c r="R1744" t="s">
        <v>46</v>
      </c>
      <c r="S1744">
        <v>65451.59</v>
      </c>
      <c r="T1744" t="s">
        <v>42</v>
      </c>
      <c r="U1744" t="s">
        <v>43</v>
      </c>
      <c r="V1744" t="b">
        <v>1</v>
      </c>
      <c r="W1744" t="s">
        <v>30</v>
      </c>
      <c r="X1744">
        <v>197</v>
      </c>
      <c r="Y1744">
        <v>203</v>
      </c>
    </row>
    <row r="1745" spans="1:25" x14ac:dyDescent="0.35">
      <c r="A1745">
        <v>1744</v>
      </c>
      <c r="B1745">
        <v>9234</v>
      </c>
      <c r="C1745">
        <v>794</v>
      </c>
      <c r="D1745" t="s">
        <v>52</v>
      </c>
      <c r="E1745" t="s">
        <v>25</v>
      </c>
      <c r="F1745">
        <v>1</v>
      </c>
      <c r="G1745">
        <v>1437.42</v>
      </c>
      <c r="H1745">
        <f t="shared" si="27"/>
        <v>1437.42</v>
      </c>
      <c r="I1745" s="12">
        <v>45317.28125</v>
      </c>
      <c r="J1745">
        <v>9</v>
      </c>
      <c r="K1745" t="s">
        <v>32</v>
      </c>
      <c r="L1745">
        <v>26</v>
      </c>
      <c r="M1745">
        <v>110</v>
      </c>
      <c r="N1745">
        <v>190</v>
      </c>
      <c r="O1745">
        <v>173</v>
      </c>
      <c r="P1745">
        <v>2</v>
      </c>
      <c r="Q1745">
        <v>33</v>
      </c>
      <c r="R1745" t="s">
        <v>46</v>
      </c>
      <c r="S1745">
        <v>93867.67</v>
      </c>
      <c r="T1745" t="s">
        <v>28</v>
      </c>
      <c r="U1745" t="s">
        <v>29</v>
      </c>
      <c r="V1745" t="b">
        <v>1</v>
      </c>
      <c r="W1745" t="s">
        <v>48</v>
      </c>
      <c r="X1745">
        <v>157</v>
      </c>
      <c r="Y1745">
        <v>152</v>
      </c>
    </row>
    <row r="1746" spans="1:25" x14ac:dyDescent="0.35">
      <c r="A1746">
        <v>1745</v>
      </c>
      <c r="B1746">
        <v>3762</v>
      </c>
      <c r="C1746">
        <v>511</v>
      </c>
      <c r="D1746" t="s">
        <v>38</v>
      </c>
      <c r="E1746" t="s">
        <v>47</v>
      </c>
      <c r="F1746">
        <v>3</v>
      </c>
      <c r="G1746">
        <v>712.96</v>
      </c>
      <c r="H1746">
        <f t="shared" si="27"/>
        <v>2138.88</v>
      </c>
      <c r="I1746" s="11">
        <v>45509.024305555555</v>
      </c>
      <c r="J1746">
        <v>11</v>
      </c>
      <c r="K1746" t="s">
        <v>26</v>
      </c>
      <c r="L1746">
        <v>455</v>
      </c>
      <c r="M1746">
        <v>57</v>
      </c>
      <c r="N1746">
        <v>156</v>
      </c>
      <c r="O1746">
        <v>402</v>
      </c>
      <c r="P1746">
        <v>9</v>
      </c>
      <c r="Q1746">
        <v>28</v>
      </c>
      <c r="R1746" t="s">
        <v>46</v>
      </c>
      <c r="S1746">
        <v>106420.54</v>
      </c>
      <c r="T1746" t="s">
        <v>42</v>
      </c>
      <c r="U1746" t="s">
        <v>34</v>
      </c>
      <c r="V1746" t="b">
        <v>1</v>
      </c>
      <c r="W1746" t="s">
        <v>35</v>
      </c>
      <c r="X1746">
        <v>474</v>
      </c>
      <c r="Y1746">
        <v>411</v>
      </c>
    </row>
    <row r="1747" spans="1:25" x14ac:dyDescent="0.35">
      <c r="A1747">
        <v>1746</v>
      </c>
      <c r="B1747">
        <v>3526</v>
      </c>
      <c r="C1747">
        <v>432</v>
      </c>
      <c r="D1747" t="s">
        <v>24</v>
      </c>
      <c r="E1747" t="s">
        <v>47</v>
      </c>
      <c r="F1747">
        <v>4</v>
      </c>
      <c r="G1747">
        <v>721.97</v>
      </c>
      <c r="H1747">
        <f t="shared" si="27"/>
        <v>2887.88</v>
      </c>
      <c r="I1747" s="12">
        <v>45439.377083333333</v>
      </c>
      <c r="J1747">
        <v>4</v>
      </c>
      <c r="K1747" t="s">
        <v>36</v>
      </c>
      <c r="L1747">
        <v>118</v>
      </c>
      <c r="M1747">
        <v>148</v>
      </c>
      <c r="N1747">
        <v>187</v>
      </c>
      <c r="O1747">
        <v>107</v>
      </c>
      <c r="P1747">
        <v>7</v>
      </c>
      <c r="Q1747">
        <v>42</v>
      </c>
      <c r="R1747" t="s">
        <v>27</v>
      </c>
      <c r="S1747">
        <v>63324.71</v>
      </c>
      <c r="T1747" t="s">
        <v>42</v>
      </c>
      <c r="U1747" t="s">
        <v>50</v>
      </c>
      <c r="V1747" t="b">
        <v>1</v>
      </c>
      <c r="W1747" t="s">
        <v>30</v>
      </c>
      <c r="X1747">
        <v>383</v>
      </c>
      <c r="Y1747">
        <v>94</v>
      </c>
    </row>
    <row r="1748" spans="1:25" x14ac:dyDescent="0.35">
      <c r="A1748">
        <v>1747</v>
      </c>
      <c r="B1748">
        <v>3804</v>
      </c>
      <c r="C1748">
        <v>223</v>
      </c>
      <c r="D1748" t="s">
        <v>44</v>
      </c>
      <c r="E1748" t="s">
        <v>25</v>
      </c>
      <c r="F1748">
        <v>4</v>
      </c>
      <c r="G1748">
        <v>1334.73</v>
      </c>
      <c r="H1748">
        <f t="shared" si="27"/>
        <v>5338.92</v>
      </c>
      <c r="I1748" s="11">
        <v>45379.018750000003</v>
      </c>
      <c r="J1748">
        <v>3</v>
      </c>
      <c r="K1748" t="s">
        <v>45</v>
      </c>
      <c r="L1748">
        <v>177</v>
      </c>
      <c r="M1748">
        <v>146</v>
      </c>
      <c r="N1748">
        <v>223</v>
      </c>
      <c r="O1748">
        <v>116</v>
      </c>
      <c r="P1748">
        <v>9</v>
      </c>
      <c r="Q1748">
        <v>40</v>
      </c>
      <c r="R1748" t="s">
        <v>27</v>
      </c>
      <c r="S1748">
        <v>55091.22</v>
      </c>
      <c r="T1748" t="s">
        <v>33</v>
      </c>
      <c r="U1748" t="s">
        <v>29</v>
      </c>
      <c r="V1748" t="b">
        <v>0</v>
      </c>
      <c r="W1748" t="s">
        <v>30</v>
      </c>
      <c r="X1748">
        <v>327</v>
      </c>
      <c r="Y1748">
        <v>489</v>
      </c>
    </row>
    <row r="1749" spans="1:25" x14ac:dyDescent="0.35">
      <c r="A1749">
        <v>1748</v>
      </c>
      <c r="B1749">
        <v>6531</v>
      </c>
      <c r="C1749">
        <v>800</v>
      </c>
      <c r="D1749" t="s">
        <v>24</v>
      </c>
      <c r="E1749" t="s">
        <v>47</v>
      </c>
      <c r="F1749">
        <v>2</v>
      </c>
      <c r="G1749">
        <v>1313.8</v>
      </c>
      <c r="H1749">
        <f t="shared" si="27"/>
        <v>2627.6</v>
      </c>
      <c r="I1749" s="12">
        <v>45297.643750000003</v>
      </c>
      <c r="J1749">
        <v>13</v>
      </c>
      <c r="K1749" t="s">
        <v>40</v>
      </c>
      <c r="L1749">
        <v>205</v>
      </c>
      <c r="M1749">
        <v>147</v>
      </c>
      <c r="N1749">
        <v>215</v>
      </c>
      <c r="O1749">
        <v>363</v>
      </c>
      <c r="P1749">
        <v>5</v>
      </c>
      <c r="Q1749">
        <v>67</v>
      </c>
      <c r="R1749" t="s">
        <v>46</v>
      </c>
      <c r="S1749">
        <v>86954.880000000005</v>
      </c>
      <c r="T1749" t="s">
        <v>42</v>
      </c>
      <c r="U1749" t="s">
        <v>50</v>
      </c>
      <c r="V1749" t="b">
        <v>0</v>
      </c>
      <c r="W1749" t="s">
        <v>35</v>
      </c>
      <c r="X1749">
        <v>489</v>
      </c>
      <c r="Y1749">
        <v>98</v>
      </c>
    </row>
    <row r="1750" spans="1:25" x14ac:dyDescent="0.35">
      <c r="A1750">
        <v>1749</v>
      </c>
      <c r="B1750">
        <v>1674</v>
      </c>
      <c r="C1750">
        <v>689</v>
      </c>
      <c r="D1750" t="s">
        <v>39</v>
      </c>
      <c r="E1750" t="s">
        <v>25</v>
      </c>
      <c r="F1750">
        <v>3</v>
      </c>
      <c r="G1750">
        <v>1531.35</v>
      </c>
      <c r="H1750">
        <f t="shared" si="27"/>
        <v>4594.0499999999993</v>
      </c>
      <c r="I1750" s="11">
        <v>45497.456944444442</v>
      </c>
      <c r="J1750">
        <v>1</v>
      </c>
      <c r="K1750" t="s">
        <v>45</v>
      </c>
      <c r="L1750">
        <v>115</v>
      </c>
      <c r="M1750">
        <v>142</v>
      </c>
      <c r="N1750">
        <v>223</v>
      </c>
      <c r="O1750">
        <v>446</v>
      </c>
      <c r="P1750">
        <v>10</v>
      </c>
      <c r="Q1750">
        <v>34</v>
      </c>
      <c r="R1750" t="s">
        <v>41</v>
      </c>
      <c r="S1750">
        <v>35630.36</v>
      </c>
      <c r="T1750" t="s">
        <v>28</v>
      </c>
      <c r="U1750" t="s">
        <v>43</v>
      </c>
      <c r="V1750" t="b">
        <v>0</v>
      </c>
      <c r="W1750" t="s">
        <v>30</v>
      </c>
      <c r="X1750">
        <v>455</v>
      </c>
      <c r="Y1750">
        <v>462</v>
      </c>
    </row>
    <row r="1751" spans="1:25" x14ac:dyDescent="0.35">
      <c r="A1751">
        <v>1750</v>
      </c>
      <c r="B1751">
        <v>1464</v>
      </c>
      <c r="C1751">
        <v>658</v>
      </c>
      <c r="D1751" t="s">
        <v>31</v>
      </c>
      <c r="E1751" t="s">
        <v>47</v>
      </c>
      <c r="F1751">
        <v>3</v>
      </c>
      <c r="G1751">
        <v>180.45</v>
      </c>
      <c r="H1751">
        <f t="shared" si="27"/>
        <v>541.34999999999991</v>
      </c>
      <c r="I1751" s="12">
        <v>45300.258333333331</v>
      </c>
      <c r="J1751">
        <v>18</v>
      </c>
      <c r="K1751" t="s">
        <v>40</v>
      </c>
      <c r="L1751">
        <v>14</v>
      </c>
      <c r="M1751">
        <v>123</v>
      </c>
      <c r="N1751">
        <v>282</v>
      </c>
      <c r="O1751">
        <v>438</v>
      </c>
      <c r="P1751">
        <v>9</v>
      </c>
      <c r="Q1751">
        <v>54</v>
      </c>
      <c r="R1751" t="s">
        <v>46</v>
      </c>
      <c r="S1751">
        <v>49030.57</v>
      </c>
      <c r="T1751" t="s">
        <v>37</v>
      </c>
      <c r="U1751" t="s">
        <v>50</v>
      </c>
      <c r="V1751" t="b">
        <v>1</v>
      </c>
      <c r="W1751" t="s">
        <v>48</v>
      </c>
      <c r="X1751">
        <v>116</v>
      </c>
      <c r="Y1751">
        <v>291</v>
      </c>
    </row>
    <row r="1752" spans="1:25" x14ac:dyDescent="0.35">
      <c r="A1752">
        <v>1751</v>
      </c>
      <c r="B1752">
        <v>2330</v>
      </c>
      <c r="C1752">
        <v>240</v>
      </c>
      <c r="D1752" t="s">
        <v>49</v>
      </c>
      <c r="E1752" t="s">
        <v>25</v>
      </c>
      <c r="F1752">
        <v>4</v>
      </c>
      <c r="G1752">
        <v>101.68</v>
      </c>
      <c r="H1752">
        <f t="shared" si="27"/>
        <v>406.72</v>
      </c>
      <c r="I1752" s="11">
        <v>45417.325694444444</v>
      </c>
      <c r="J1752">
        <v>19</v>
      </c>
      <c r="K1752" t="s">
        <v>32</v>
      </c>
      <c r="L1752">
        <v>103</v>
      </c>
      <c r="M1752">
        <v>88</v>
      </c>
      <c r="N1752">
        <v>226</v>
      </c>
      <c r="O1752">
        <v>371</v>
      </c>
      <c r="P1752">
        <v>8</v>
      </c>
      <c r="Q1752">
        <v>70</v>
      </c>
      <c r="R1752" t="s">
        <v>27</v>
      </c>
      <c r="S1752">
        <v>90937.07</v>
      </c>
      <c r="T1752" t="s">
        <v>42</v>
      </c>
      <c r="U1752" t="s">
        <v>34</v>
      </c>
      <c r="V1752" t="b">
        <v>1</v>
      </c>
      <c r="W1752" t="s">
        <v>30</v>
      </c>
      <c r="X1752">
        <v>465</v>
      </c>
      <c r="Y1752">
        <v>419</v>
      </c>
    </row>
    <row r="1753" spans="1:25" x14ac:dyDescent="0.35">
      <c r="A1753">
        <v>1752</v>
      </c>
      <c r="B1753">
        <v>1744</v>
      </c>
      <c r="C1753">
        <v>429</v>
      </c>
      <c r="D1753" t="s">
        <v>38</v>
      </c>
      <c r="E1753" t="s">
        <v>47</v>
      </c>
      <c r="F1753">
        <v>4</v>
      </c>
      <c r="G1753">
        <v>1172.22</v>
      </c>
      <c r="H1753">
        <f t="shared" si="27"/>
        <v>4688.88</v>
      </c>
      <c r="I1753" s="12">
        <v>45432.587500000001</v>
      </c>
      <c r="J1753">
        <v>12</v>
      </c>
      <c r="K1753" t="s">
        <v>36</v>
      </c>
      <c r="L1753">
        <v>463</v>
      </c>
      <c r="M1753">
        <v>76</v>
      </c>
      <c r="N1753">
        <v>234</v>
      </c>
      <c r="O1753">
        <v>400</v>
      </c>
      <c r="P1753">
        <v>5</v>
      </c>
      <c r="Q1753">
        <v>64</v>
      </c>
      <c r="R1753" t="s">
        <v>27</v>
      </c>
      <c r="S1753">
        <v>26672.16</v>
      </c>
      <c r="T1753" t="s">
        <v>33</v>
      </c>
      <c r="U1753" t="s">
        <v>50</v>
      </c>
      <c r="V1753" t="b">
        <v>0</v>
      </c>
      <c r="W1753" t="s">
        <v>30</v>
      </c>
      <c r="X1753">
        <v>246</v>
      </c>
      <c r="Y1753">
        <v>257</v>
      </c>
    </row>
    <row r="1754" spans="1:25" x14ac:dyDescent="0.35">
      <c r="A1754">
        <v>1753</v>
      </c>
      <c r="B1754">
        <v>5336</v>
      </c>
      <c r="C1754">
        <v>956</v>
      </c>
      <c r="D1754" t="s">
        <v>44</v>
      </c>
      <c r="E1754" t="s">
        <v>25</v>
      </c>
      <c r="F1754">
        <v>1</v>
      </c>
      <c r="G1754">
        <v>1129.8599999999999</v>
      </c>
      <c r="H1754">
        <f t="shared" si="27"/>
        <v>1129.8599999999999</v>
      </c>
      <c r="I1754" s="11">
        <v>45430.402777777781</v>
      </c>
      <c r="J1754">
        <v>17</v>
      </c>
      <c r="K1754" t="s">
        <v>32</v>
      </c>
      <c r="L1754">
        <v>468</v>
      </c>
      <c r="M1754">
        <v>124</v>
      </c>
      <c r="N1754">
        <v>192</v>
      </c>
      <c r="O1754">
        <v>173</v>
      </c>
      <c r="P1754">
        <v>10</v>
      </c>
      <c r="Q1754">
        <v>38</v>
      </c>
      <c r="R1754" t="s">
        <v>41</v>
      </c>
      <c r="S1754">
        <v>113154.68</v>
      </c>
      <c r="T1754" t="s">
        <v>33</v>
      </c>
      <c r="U1754" t="s">
        <v>43</v>
      </c>
      <c r="V1754" t="b">
        <v>0</v>
      </c>
      <c r="W1754" t="s">
        <v>35</v>
      </c>
      <c r="X1754">
        <v>290</v>
      </c>
      <c r="Y1754">
        <v>169</v>
      </c>
    </row>
    <row r="1755" spans="1:25" x14ac:dyDescent="0.35">
      <c r="A1755">
        <v>1754</v>
      </c>
      <c r="B1755">
        <v>4453</v>
      </c>
      <c r="C1755">
        <v>912</v>
      </c>
      <c r="D1755" t="s">
        <v>44</v>
      </c>
      <c r="E1755" t="s">
        <v>25</v>
      </c>
      <c r="F1755">
        <v>4</v>
      </c>
      <c r="G1755">
        <v>1651.67</v>
      </c>
      <c r="H1755">
        <f t="shared" si="27"/>
        <v>6606.68</v>
      </c>
      <c r="I1755" s="12">
        <v>45360.219444444447</v>
      </c>
      <c r="J1755">
        <v>19</v>
      </c>
      <c r="K1755" t="s">
        <v>36</v>
      </c>
      <c r="L1755">
        <v>81</v>
      </c>
      <c r="M1755">
        <v>63</v>
      </c>
      <c r="N1755">
        <v>244</v>
      </c>
      <c r="O1755">
        <v>267</v>
      </c>
      <c r="P1755">
        <v>4</v>
      </c>
      <c r="Q1755">
        <v>23</v>
      </c>
      <c r="R1755" t="s">
        <v>41</v>
      </c>
      <c r="S1755">
        <v>27892.240000000002</v>
      </c>
      <c r="T1755" t="s">
        <v>33</v>
      </c>
      <c r="U1755" t="s">
        <v>34</v>
      </c>
      <c r="V1755" t="b">
        <v>0</v>
      </c>
      <c r="W1755" t="s">
        <v>30</v>
      </c>
      <c r="X1755">
        <v>129</v>
      </c>
      <c r="Y1755">
        <v>188</v>
      </c>
    </row>
    <row r="1756" spans="1:25" x14ac:dyDescent="0.35">
      <c r="A1756">
        <v>1755</v>
      </c>
      <c r="B1756">
        <v>7825</v>
      </c>
      <c r="C1756">
        <v>318</v>
      </c>
      <c r="D1756" t="s">
        <v>39</v>
      </c>
      <c r="E1756" t="s">
        <v>47</v>
      </c>
      <c r="F1756">
        <v>4</v>
      </c>
      <c r="G1756">
        <v>1313.61</v>
      </c>
      <c r="H1756">
        <f t="shared" si="27"/>
        <v>5254.44</v>
      </c>
      <c r="I1756" s="11">
        <v>45419.808333333334</v>
      </c>
      <c r="J1756">
        <v>15</v>
      </c>
      <c r="K1756" t="s">
        <v>40</v>
      </c>
      <c r="L1756">
        <v>258</v>
      </c>
      <c r="M1756">
        <v>81</v>
      </c>
      <c r="N1756">
        <v>135</v>
      </c>
      <c r="O1756">
        <v>496</v>
      </c>
      <c r="P1756">
        <v>3</v>
      </c>
      <c r="Q1756">
        <v>60</v>
      </c>
      <c r="R1756" t="s">
        <v>27</v>
      </c>
      <c r="S1756">
        <v>107848.4</v>
      </c>
      <c r="T1756" t="s">
        <v>28</v>
      </c>
      <c r="U1756" t="s">
        <v>29</v>
      </c>
      <c r="V1756" t="b">
        <v>1</v>
      </c>
      <c r="W1756" t="s">
        <v>30</v>
      </c>
      <c r="X1756">
        <v>463</v>
      </c>
      <c r="Y1756">
        <v>168</v>
      </c>
    </row>
    <row r="1757" spans="1:25" x14ac:dyDescent="0.35">
      <c r="A1757">
        <v>1756</v>
      </c>
      <c r="B1757">
        <v>1496</v>
      </c>
      <c r="C1757">
        <v>882</v>
      </c>
      <c r="D1757" t="s">
        <v>38</v>
      </c>
      <c r="E1757" t="s">
        <v>47</v>
      </c>
      <c r="F1757">
        <v>4</v>
      </c>
      <c r="G1757">
        <v>979.74</v>
      </c>
      <c r="H1757">
        <f t="shared" si="27"/>
        <v>3918.96</v>
      </c>
      <c r="I1757" s="12">
        <v>45370.402777777781</v>
      </c>
      <c r="J1757">
        <v>2</v>
      </c>
      <c r="K1757" t="s">
        <v>40</v>
      </c>
      <c r="L1757">
        <v>77</v>
      </c>
      <c r="M1757">
        <v>111</v>
      </c>
      <c r="N1757">
        <v>276</v>
      </c>
      <c r="O1757">
        <v>376</v>
      </c>
      <c r="P1757">
        <v>1</v>
      </c>
      <c r="Q1757">
        <v>50</v>
      </c>
      <c r="R1757" t="s">
        <v>27</v>
      </c>
      <c r="S1757">
        <v>102363.95</v>
      </c>
      <c r="T1757" t="s">
        <v>37</v>
      </c>
      <c r="U1757" t="s">
        <v>29</v>
      </c>
      <c r="V1757" t="b">
        <v>0</v>
      </c>
      <c r="W1757" t="s">
        <v>30</v>
      </c>
      <c r="X1757">
        <v>200</v>
      </c>
      <c r="Y1757">
        <v>123</v>
      </c>
    </row>
    <row r="1758" spans="1:25" x14ac:dyDescent="0.35">
      <c r="A1758">
        <v>1757</v>
      </c>
      <c r="B1758">
        <v>9159</v>
      </c>
      <c r="C1758">
        <v>146</v>
      </c>
      <c r="D1758" t="s">
        <v>52</v>
      </c>
      <c r="E1758" t="s">
        <v>25</v>
      </c>
      <c r="F1758">
        <v>2</v>
      </c>
      <c r="G1758">
        <v>157.13999999999999</v>
      </c>
      <c r="H1758">
        <f t="shared" si="27"/>
        <v>314.27999999999997</v>
      </c>
      <c r="I1758" s="11">
        <v>45514.887499999997</v>
      </c>
      <c r="J1758">
        <v>4</v>
      </c>
      <c r="K1758" t="s">
        <v>45</v>
      </c>
      <c r="L1758">
        <v>220</v>
      </c>
      <c r="M1758">
        <v>51</v>
      </c>
      <c r="N1758">
        <v>256</v>
      </c>
      <c r="O1758">
        <v>424</v>
      </c>
      <c r="P1758">
        <v>4</v>
      </c>
      <c r="Q1758">
        <v>56</v>
      </c>
      <c r="R1758" t="s">
        <v>27</v>
      </c>
      <c r="S1758">
        <v>30398.400000000001</v>
      </c>
      <c r="T1758" t="s">
        <v>37</v>
      </c>
      <c r="U1758" t="s">
        <v>34</v>
      </c>
      <c r="V1758" t="b">
        <v>1</v>
      </c>
      <c r="W1758" t="s">
        <v>30</v>
      </c>
      <c r="X1758">
        <v>354</v>
      </c>
      <c r="Y1758">
        <v>139</v>
      </c>
    </row>
    <row r="1759" spans="1:25" x14ac:dyDescent="0.35">
      <c r="A1759">
        <v>1758</v>
      </c>
      <c r="B1759">
        <v>9938</v>
      </c>
      <c r="C1759">
        <v>707</v>
      </c>
      <c r="D1759" t="s">
        <v>38</v>
      </c>
      <c r="E1759" t="s">
        <v>25</v>
      </c>
      <c r="F1759">
        <v>5</v>
      </c>
      <c r="G1759">
        <v>1341.25</v>
      </c>
      <c r="H1759">
        <f t="shared" si="27"/>
        <v>6706.25</v>
      </c>
      <c r="I1759" s="12">
        <v>45437.21597222222</v>
      </c>
      <c r="J1759">
        <v>12</v>
      </c>
      <c r="K1759" t="s">
        <v>26</v>
      </c>
      <c r="L1759">
        <v>243</v>
      </c>
      <c r="M1759">
        <v>117</v>
      </c>
      <c r="N1759">
        <v>170</v>
      </c>
      <c r="O1759">
        <v>266</v>
      </c>
      <c r="P1759">
        <v>10</v>
      </c>
      <c r="Q1759">
        <v>58</v>
      </c>
      <c r="R1759" t="s">
        <v>27</v>
      </c>
      <c r="S1759">
        <v>61480.76</v>
      </c>
      <c r="T1759" t="s">
        <v>42</v>
      </c>
      <c r="U1759" t="s">
        <v>29</v>
      </c>
      <c r="V1759" t="b">
        <v>1</v>
      </c>
      <c r="W1759" t="s">
        <v>35</v>
      </c>
      <c r="X1759">
        <v>459</v>
      </c>
      <c r="Y1759">
        <v>207</v>
      </c>
    </row>
    <row r="1760" spans="1:25" x14ac:dyDescent="0.35">
      <c r="A1760">
        <v>1759</v>
      </c>
      <c r="B1760">
        <v>5745</v>
      </c>
      <c r="C1760">
        <v>277</v>
      </c>
      <c r="D1760" t="s">
        <v>52</v>
      </c>
      <c r="E1760" t="s">
        <v>25</v>
      </c>
      <c r="F1760">
        <v>4</v>
      </c>
      <c r="G1760">
        <v>1604.45</v>
      </c>
      <c r="H1760">
        <f t="shared" si="27"/>
        <v>6417.8</v>
      </c>
      <c r="I1760" s="11">
        <v>45314.169444444444</v>
      </c>
      <c r="J1760">
        <v>6</v>
      </c>
      <c r="K1760" t="s">
        <v>36</v>
      </c>
      <c r="L1760">
        <v>97</v>
      </c>
      <c r="M1760">
        <v>95</v>
      </c>
      <c r="N1760">
        <v>186</v>
      </c>
      <c r="O1760">
        <v>347</v>
      </c>
      <c r="P1760">
        <v>3</v>
      </c>
      <c r="Q1760">
        <v>60</v>
      </c>
      <c r="R1760" t="s">
        <v>46</v>
      </c>
      <c r="S1760">
        <v>74916.44</v>
      </c>
      <c r="T1760" t="s">
        <v>33</v>
      </c>
      <c r="U1760" t="s">
        <v>50</v>
      </c>
      <c r="V1760" t="b">
        <v>1</v>
      </c>
      <c r="W1760" t="s">
        <v>48</v>
      </c>
      <c r="X1760">
        <v>249</v>
      </c>
      <c r="Y1760">
        <v>173</v>
      </c>
    </row>
    <row r="1761" spans="1:25" x14ac:dyDescent="0.35">
      <c r="A1761">
        <v>1760</v>
      </c>
      <c r="B1761">
        <v>5949</v>
      </c>
      <c r="C1761">
        <v>443</v>
      </c>
      <c r="D1761" t="s">
        <v>44</v>
      </c>
      <c r="E1761" t="s">
        <v>47</v>
      </c>
      <c r="F1761">
        <v>5</v>
      </c>
      <c r="G1761">
        <v>1268.6500000000001</v>
      </c>
      <c r="H1761">
        <f t="shared" si="27"/>
        <v>6343.25</v>
      </c>
      <c r="I1761" s="12">
        <v>45476.068055555559</v>
      </c>
      <c r="J1761">
        <v>6</v>
      </c>
      <c r="K1761" t="s">
        <v>36</v>
      </c>
      <c r="L1761">
        <v>167</v>
      </c>
      <c r="M1761">
        <v>121</v>
      </c>
      <c r="N1761">
        <v>229</v>
      </c>
      <c r="O1761">
        <v>363</v>
      </c>
      <c r="P1761">
        <v>3</v>
      </c>
      <c r="Q1761">
        <v>50</v>
      </c>
      <c r="R1761" t="s">
        <v>41</v>
      </c>
      <c r="S1761">
        <v>33324.46</v>
      </c>
      <c r="T1761" t="s">
        <v>42</v>
      </c>
      <c r="U1761" t="s">
        <v>29</v>
      </c>
      <c r="V1761" t="b">
        <v>0</v>
      </c>
      <c r="W1761" t="s">
        <v>30</v>
      </c>
      <c r="X1761">
        <v>496</v>
      </c>
      <c r="Y1761">
        <v>216</v>
      </c>
    </row>
    <row r="1762" spans="1:25" x14ac:dyDescent="0.35">
      <c r="A1762">
        <v>1761</v>
      </c>
      <c r="B1762">
        <v>8912</v>
      </c>
      <c r="C1762">
        <v>164</v>
      </c>
      <c r="D1762" t="s">
        <v>49</v>
      </c>
      <c r="E1762" t="s">
        <v>25</v>
      </c>
      <c r="F1762">
        <v>1</v>
      </c>
      <c r="G1762">
        <v>353.97</v>
      </c>
      <c r="H1762">
        <f t="shared" si="27"/>
        <v>353.97</v>
      </c>
      <c r="I1762" s="11">
        <v>45352.556944444441</v>
      </c>
      <c r="J1762">
        <v>4</v>
      </c>
      <c r="K1762" t="s">
        <v>40</v>
      </c>
      <c r="L1762">
        <v>341</v>
      </c>
      <c r="M1762">
        <v>106</v>
      </c>
      <c r="N1762">
        <v>159</v>
      </c>
      <c r="O1762">
        <v>202</v>
      </c>
      <c r="P1762">
        <v>7</v>
      </c>
      <c r="Q1762">
        <v>25</v>
      </c>
      <c r="R1762" t="s">
        <v>27</v>
      </c>
      <c r="S1762">
        <v>102193.95</v>
      </c>
      <c r="T1762" t="s">
        <v>42</v>
      </c>
      <c r="U1762" t="s">
        <v>29</v>
      </c>
      <c r="V1762" t="b">
        <v>1</v>
      </c>
      <c r="W1762" t="s">
        <v>30</v>
      </c>
      <c r="X1762">
        <v>127</v>
      </c>
      <c r="Y1762">
        <v>97</v>
      </c>
    </row>
    <row r="1763" spans="1:25" x14ac:dyDescent="0.35">
      <c r="A1763">
        <v>1762</v>
      </c>
      <c r="B1763">
        <v>5012</v>
      </c>
      <c r="C1763">
        <v>223</v>
      </c>
      <c r="D1763" t="s">
        <v>24</v>
      </c>
      <c r="E1763" t="s">
        <v>47</v>
      </c>
      <c r="F1763">
        <v>3</v>
      </c>
      <c r="G1763">
        <v>529.52</v>
      </c>
      <c r="H1763">
        <f t="shared" si="27"/>
        <v>1588.56</v>
      </c>
      <c r="I1763" s="12">
        <v>45346.829861111109</v>
      </c>
      <c r="J1763">
        <v>7</v>
      </c>
      <c r="K1763" t="s">
        <v>45</v>
      </c>
      <c r="L1763">
        <v>155</v>
      </c>
      <c r="M1763">
        <v>116</v>
      </c>
      <c r="N1763">
        <v>205</v>
      </c>
      <c r="O1763">
        <v>411</v>
      </c>
      <c r="P1763">
        <v>9</v>
      </c>
      <c r="Q1763">
        <v>59</v>
      </c>
      <c r="R1763" t="s">
        <v>41</v>
      </c>
      <c r="S1763">
        <v>56991.78</v>
      </c>
      <c r="T1763" t="s">
        <v>33</v>
      </c>
      <c r="U1763" t="s">
        <v>34</v>
      </c>
      <c r="V1763" t="b">
        <v>1</v>
      </c>
      <c r="W1763" t="s">
        <v>30</v>
      </c>
      <c r="X1763">
        <v>216</v>
      </c>
      <c r="Y1763">
        <v>235</v>
      </c>
    </row>
    <row r="1764" spans="1:25" x14ac:dyDescent="0.35">
      <c r="A1764">
        <v>1763</v>
      </c>
      <c r="B1764">
        <v>7653</v>
      </c>
      <c r="C1764">
        <v>380</v>
      </c>
      <c r="D1764" t="s">
        <v>51</v>
      </c>
      <c r="E1764" t="s">
        <v>25</v>
      </c>
      <c r="F1764">
        <v>2</v>
      </c>
      <c r="G1764">
        <v>1366.59</v>
      </c>
      <c r="H1764">
        <f t="shared" si="27"/>
        <v>2733.18</v>
      </c>
      <c r="I1764" s="11">
        <v>45488.034722222219</v>
      </c>
      <c r="J1764">
        <v>7</v>
      </c>
      <c r="K1764" t="s">
        <v>45</v>
      </c>
      <c r="L1764">
        <v>445</v>
      </c>
      <c r="M1764">
        <v>76</v>
      </c>
      <c r="N1764">
        <v>118</v>
      </c>
      <c r="O1764">
        <v>466</v>
      </c>
      <c r="P1764">
        <v>7</v>
      </c>
      <c r="Q1764">
        <v>55</v>
      </c>
      <c r="R1764" t="s">
        <v>46</v>
      </c>
      <c r="S1764">
        <v>89563.3</v>
      </c>
      <c r="T1764" t="s">
        <v>33</v>
      </c>
      <c r="U1764" t="s">
        <v>29</v>
      </c>
      <c r="V1764" t="b">
        <v>1</v>
      </c>
      <c r="W1764" t="s">
        <v>30</v>
      </c>
      <c r="X1764">
        <v>498</v>
      </c>
      <c r="Y1764">
        <v>469</v>
      </c>
    </row>
    <row r="1765" spans="1:25" x14ac:dyDescent="0.35">
      <c r="A1765">
        <v>1764</v>
      </c>
      <c r="B1765">
        <v>5873</v>
      </c>
      <c r="C1765">
        <v>244</v>
      </c>
      <c r="D1765" t="s">
        <v>39</v>
      </c>
      <c r="E1765" t="s">
        <v>47</v>
      </c>
      <c r="F1765">
        <v>2</v>
      </c>
      <c r="G1765">
        <v>812.04</v>
      </c>
      <c r="H1765">
        <f t="shared" si="27"/>
        <v>1624.08</v>
      </c>
      <c r="I1765" s="12">
        <v>45503.590277777781</v>
      </c>
      <c r="J1765">
        <v>13</v>
      </c>
      <c r="K1765" t="s">
        <v>40</v>
      </c>
      <c r="L1765">
        <v>313</v>
      </c>
      <c r="M1765">
        <v>111</v>
      </c>
      <c r="N1765">
        <v>237</v>
      </c>
      <c r="O1765">
        <v>378</v>
      </c>
      <c r="P1765">
        <v>9</v>
      </c>
      <c r="Q1765">
        <v>49</v>
      </c>
      <c r="R1765" t="s">
        <v>46</v>
      </c>
      <c r="S1765">
        <v>52794.29</v>
      </c>
      <c r="T1765" t="s">
        <v>28</v>
      </c>
      <c r="U1765" t="s">
        <v>29</v>
      </c>
      <c r="V1765" t="b">
        <v>0</v>
      </c>
      <c r="W1765" t="s">
        <v>30</v>
      </c>
      <c r="X1765">
        <v>229</v>
      </c>
      <c r="Y1765">
        <v>175</v>
      </c>
    </row>
    <row r="1766" spans="1:25" x14ac:dyDescent="0.35">
      <c r="A1766">
        <v>1765</v>
      </c>
      <c r="B1766">
        <v>8430</v>
      </c>
      <c r="C1766">
        <v>875</v>
      </c>
      <c r="D1766" t="s">
        <v>52</v>
      </c>
      <c r="E1766" t="s">
        <v>25</v>
      </c>
      <c r="F1766">
        <v>4</v>
      </c>
      <c r="G1766">
        <v>1270.82</v>
      </c>
      <c r="H1766">
        <f t="shared" si="27"/>
        <v>5083.28</v>
      </c>
      <c r="I1766" s="11">
        <v>45509.88958333333</v>
      </c>
      <c r="J1766">
        <v>17</v>
      </c>
      <c r="K1766" t="s">
        <v>45</v>
      </c>
      <c r="L1766">
        <v>4</v>
      </c>
      <c r="M1766">
        <v>129</v>
      </c>
      <c r="N1766">
        <v>274</v>
      </c>
      <c r="O1766">
        <v>123</v>
      </c>
      <c r="P1766">
        <v>8</v>
      </c>
      <c r="Q1766">
        <v>50</v>
      </c>
      <c r="R1766" t="s">
        <v>46</v>
      </c>
      <c r="S1766">
        <v>83604.23</v>
      </c>
      <c r="T1766" t="s">
        <v>37</v>
      </c>
      <c r="U1766" t="s">
        <v>29</v>
      </c>
      <c r="V1766" t="b">
        <v>0</v>
      </c>
      <c r="W1766" t="s">
        <v>30</v>
      </c>
      <c r="X1766">
        <v>344</v>
      </c>
      <c r="Y1766">
        <v>246</v>
      </c>
    </row>
    <row r="1767" spans="1:25" x14ac:dyDescent="0.35">
      <c r="A1767">
        <v>1766</v>
      </c>
      <c r="B1767">
        <v>2195</v>
      </c>
      <c r="C1767">
        <v>525</v>
      </c>
      <c r="D1767" t="s">
        <v>38</v>
      </c>
      <c r="E1767" t="s">
        <v>25</v>
      </c>
      <c r="F1767">
        <v>2</v>
      </c>
      <c r="G1767">
        <v>1375.52</v>
      </c>
      <c r="H1767">
        <f t="shared" si="27"/>
        <v>2751.04</v>
      </c>
      <c r="I1767" s="12">
        <v>45320.609722222223</v>
      </c>
      <c r="J1767">
        <v>20</v>
      </c>
      <c r="K1767" t="s">
        <v>32</v>
      </c>
      <c r="L1767">
        <v>157</v>
      </c>
      <c r="M1767">
        <v>71</v>
      </c>
      <c r="N1767">
        <v>231</v>
      </c>
      <c r="O1767">
        <v>198</v>
      </c>
      <c r="P1767">
        <v>1</v>
      </c>
      <c r="Q1767">
        <v>59</v>
      </c>
      <c r="R1767" t="s">
        <v>27</v>
      </c>
      <c r="S1767">
        <v>67172.17</v>
      </c>
      <c r="T1767" t="s">
        <v>37</v>
      </c>
      <c r="U1767" t="s">
        <v>29</v>
      </c>
      <c r="V1767" t="b">
        <v>1</v>
      </c>
      <c r="W1767" t="s">
        <v>30</v>
      </c>
      <c r="X1767">
        <v>293</v>
      </c>
      <c r="Y1767">
        <v>247</v>
      </c>
    </row>
    <row r="1768" spans="1:25" x14ac:dyDescent="0.35">
      <c r="A1768">
        <v>1767</v>
      </c>
      <c r="B1768">
        <v>1981</v>
      </c>
      <c r="C1768">
        <v>272</v>
      </c>
      <c r="D1768" t="s">
        <v>52</v>
      </c>
      <c r="E1768" t="s">
        <v>25</v>
      </c>
      <c r="F1768">
        <v>5</v>
      </c>
      <c r="G1768">
        <v>911.51</v>
      </c>
      <c r="H1768">
        <f t="shared" si="27"/>
        <v>4557.55</v>
      </c>
      <c r="I1768" s="11">
        <v>45311.973611111112</v>
      </c>
      <c r="J1768">
        <v>13</v>
      </c>
      <c r="K1768" t="s">
        <v>26</v>
      </c>
      <c r="L1768">
        <v>228</v>
      </c>
      <c r="M1768">
        <v>65</v>
      </c>
      <c r="N1768">
        <v>278</v>
      </c>
      <c r="O1768">
        <v>344</v>
      </c>
      <c r="P1768">
        <v>4</v>
      </c>
      <c r="Q1768">
        <v>60</v>
      </c>
      <c r="R1768" t="s">
        <v>41</v>
      </c>
      <c r="S1768">
        <v>73679.23</v>
      </c>
      <c r="T1768" t="s">
        <v>33</v>
      </c>
      <c r="U1768" t="s">
        <v>50</v>
      </c>
      <c r="V1768" t="b">
        <v>1</v>
      </c>
      <c r="W1768" t="s">
        <v>30</v>
      </c>
      <c r="X1768">
        <v>212</v>
      </c>
      <c r="Y1768">
        <v>458</v>
      </c>
    </row>
    <row r="1769" spans="1:25" x14ac:dyDescent="0.35">
      <c r="A1769">
        <v>1768</v>
      </c>
      <c r="B1769">
        <v>3589</v>
      </c>
      <c r="C1769">
        <v>813</v>
      </c>
      <c r="D1769" t="s">
        <v>49</v>
      </c>
      <c r="E1769" t="s">
        <v>47</v>
      </c>
      <c r="F1769">
        <v>5</v>
      </c>
      <c r="G1769">
        <v>803.44</v>
      </c>
      <c r="H1769">
        <f t="shared" si="27"/>
        <v>4017.2000000000003</v>
      </c>
      <c r="I1769" s="12">
        <v>45304.185416666667</v>
      </c>
      <c r="J1769">
        <v>2</v>
      </c>
      <c r="K1769" t="s">
        <v>26</v>
      </c>
      <c r="L1769">
        <v>296</v>
      </c>
      <c r="M1769">
        <v>78</v>
      </c>
      <c r="N1769">
        <v>149</v>
      </c>
      <c r="O1769">
        <v>112</v>
      </c>
      <c r="P1769">
        <v>8</v>
      </c>
      <c r="Q1769">
        <v>39</v>
      </c>
      <c r="R1769" t="s">
        <v>41</v>
      </c>
      <c r="S1769">
        <v>104954.22</v>
      </c>
      <c r="T1769" t="s">
        <v>37</v>
      </c>
      <c r="U1769" t="s">
        <v>29</v>
      </c>
      <c r="V1769" t="b">
        <v>0</v>
      </c>
      <c r="W1769" t="s">
        <v>35</v>
      </c>
      <c r="X1769">
        <v>199</v>
      </c>
      <c r="Y1769">
        <v>126</v>
      </c>
    </row>
    <row r="1770" spans="1:25" x14ac:dyDescent="0.35">
      <c r="A1770">
        <v>1769</v>
      </c>
      <c r="B1770">
        <v>8202</v>
      </c>
      <c r="C1770">
        <v>478</v>
      </c>
      <c r="D1770" t="s">
        <v>39</v>
      </c>
      <c r="E1770" t="s">
        <v>25</v>
      </c>
      <c r="F1770">
        <v>5</v>
      </c>
      <c r="G1770">
        <v>1660.52</v>
      </c>
      <c r="H1770">
        <f t="shared" si="27"/>
        <v>8302.6</v>
      </c>
      <c r="I1770" s="11">
        <v>45475.282638888886</v>
      </c>
      <c r="J1770">
        <v>1</v>
      </c>
      <c r="K1770" t="s">
        <v>45</v>
      </c>
      <c r="L1770">
        <v>416</v>
      </c>
      <c r="M1770">
        <v>64</v>
      </c>
      <c r="N1770">
        <v>212</v>
      </c>
      <c r="O1770">
        <v>209</v>
      </c>
      <c r="P1770">
        <v>6</v>
      </c>
      <c r="Q1770">
        <v>38</v>
      </c>
      <c r="R1770" t="s">
        <v>41</v>
      </c>
      <c r="S1770">
        <v>92610.17</v>
      </c>
      <c r="T1770" t="s">
        <v>42</v>
      </c>
      <c r="U1770" t="s">
        <v>43</v>
      </c>
      <c r="V1770" t="b">
        <v>0</v>
      </c>
      <c r="W1770" t="s">
        <v>48</v>
      </c>
      <c r="X1770">
        <v>481</v>
      </c>
      <c r="Y1770">
        <v>232</v>
      </c>
    </row>
    <row r="1771" spans="1:25" x14ac:dyDescent="0.35">
      <c r="A1771">
        <v>1770</v>
      </c>
      <c r="B1771">
        <v>7809</v>
      </c>
      <c r="C1771">
        <v>666</v>
      </c>
      <c r="D1771" t="s">
        <v>31</v>
      </c>
      <c r="E1771" t="s">
        <v>47</v>
      </c>
      <c r="F1771">
        <v>3</v>
      </c>
      <c r="G1771">
        <v>1283.5899999999999</v>
      </c>
      <c r="H1771">
        <f t="shared" si="27"/>
        <v>3850.7699999999995</v>
      </c>
      <c r="I1771" s="12">
        <v>45484.625</v>
      </c>
      <c r="J1771">
        <v>17</v>
      </c>
      <c r="K1771" t="s">
        <v>45</v>
      </c>
      <c r="L1771">
        <v>386</v>
      </c>
      <c r="M1771">
        <v>104</v>
      </c>
      <c r="N1771">
        <v>174</v>
      </c>
      <c r="O1771">
        <v>331</v>
      </c>
      <c r="P1771">
        <v>6</v>
      </c>
      <c r="Q1771">
        <v>22</v>
      </c>
      <c r="R1771" t="s">
        <v>46</v>
      </c>
      <c r="S1771">
        <v>115045.1</v>
      </c>
      <c r="T1771" t="s">
        <v>42</v>
      </c>
      <c r="U1771" t="s">
        <v>29</v>
      </c>
      <c r="V1771" t="b">
        <v>1</v>
      </c>
      <c r="W1771" t="s">
        <v>35</v>
      </c>
      <c r="X1771">
        <v>254</v>
      </c>
      <c r="Y1771">
        <v>383</v>
      </c>
    </row>
    <row r="1772" spans="1:25" x14ac:dyDescent="0.35">
      <c r="A1772">
        <v>1771</v>
      </c>
      <c r="B1772">
        <v>8933</v>
      </c>
      <c r="C1772">
        <v>268</v>
      </c>
      <c r="D1772" t="s">
        <v>31</v>
      </c>
      <c r="E1772" t="s">
        <v>47</v>
      </c>
      <c r="F1772">
        <v>4</v>
      </c>
      <c r="G1772">
        <v>448.77</v>
      </c>
      <c r="H1772">
        <f t="shared" si="27"/>
        <v>1795.08</v>
      </c>
      <c r="I1772" s="11">
        <v>45412.431250000001</v>
      </c>
      <c r="J1772">
        <v>7</v>
      </c>
      <c r="K1772" t="s">
        <v>40</v>
      </c>
      <c r="L1772">
        <v>279</v>
      </c>
      <c r="M1772">
        <v>144</v>
      </c>
      <c r="N1772">
        <v>179</v>
      </c>
      <c r="O1772">
        <v>341</v>
      </c>
      <c r="P1772">
        <v>8</v>
      </c>
      <c r="Q1772">
        <v>46</v>
      </c>
      <c r="R1772" t="s">
        <v>27</v>
      </c>
      <c r="S1772">
        <v>60997.84</v>
      </c>
      <c r="T1772" t="s">
        <v>33</v>
      </c>
      <c r="U1772" t="s">
        <v>43</v>
      </c>
      <c r="V1772" t="b">
        <v>1</v>
      </c>
      <c r="W1772" t="s">
        <v>30</v>
      </c>
      <c r="X1772">
        <v>332</v>
      </c>
      <c r="Y1772">
        <v>142</v>
      </c>
    </row>
    <row r="1773" spans="1:25" x14ac:dyDescent="0.35">
      <c r="A1773">
        <v>1772</v>
      </c>
      <c r="B1773">
        <v>8609</v>
      </c>
      <c r="C1773">
        <v>549</v>
      </c>
      <c r="D1773" t="s">
        <v>24</v>
      </c>
      <c r="E1773" t="s">
        <v>47</v>
      </c>
      <c r="F1773">
        <v>4</v>
      </c>
      <c r="G1773">
        <v>529.85</v>
      </c>
      <c r="H1773">
        <f t="shared" si="27"/>
        <v>2119.4</v>
      </c>
      <c r="I1773" s="12">
        <v>45300.368750000001</v>
      </c>
      <c r="J1773">
        <v>9</v>
      </c>
      <c r="K1773" t="s">
        <v>26</v>
      </c>
      <c r="L1773">
        <v>487</v>
      </c>
      <c r="M1773">
        <v>120</v>
      </c>
      <c r="N1773">
        <v>238</v>
      </c>
      <c r="O1773">
        <v>205</v>
      </c>
      <c r="P1773">
        <v>9</v>
      </c>
      <c r="Q1773">
        <v>56</v>
      </c>
      <c r="R1773" t="s">
        <v>46</v>
      </c>
      <c r="S1773">
        <v>70060.179999999993</v>
      </c>
      <c r="T1773" t="s">
        <v>33</v>
      </c>
      <c r="U1773" t="s">
        <v>50</v>
      </c>
      <c r="V1773" t="b">
        <v>0</v>
      </c>
      <c r="W1773" t="s">
        <v>30</v>
      </c>
      <c r="X1773">
        <v>279</v>
      </c>
      <c r="Y1773">
        <v>321</v>
      </c>
    </row>
    <row r="1774" spans="1:25" x14ac:dyDescent="0.35">
      <c r="A1774">
        <v>1773</v>
      </c>
      <c r="B1774">
        <v>4342</v>
      </c>
      <c r="C1774">
        <v>349</v>
      </c>
      <c r="D1774" t="s">
        <v>38</v>
      </c>
      <c r="E1774" t="s">
        <v>25</v>
      </c>
      <c r="F1774">
        <v>3</v>
      </c>
      <c r="G1774">
        <v>344.78</v>
      </c>
      <c r="H1774">
        <f t="shared" si="27"/>
        <v>1034.3399999999999</v>
      </c>
      <c r="I1774" s="11">
        <v>45343.488888888889</v>
      </c>
      <c r="J1774">
        <v>15</v>
      </c>
      <c r="K1774" t="s">
        <v>36</v>
      </c>
      <c r="L1774">
        <v>194</v>
      </c>
      <c r="M1774">
        <v>73</v>
      </c>
      <c r="N1774">
        <v>244</v>
      </c>
      <c r="O1774">
        <v>484</v>
      </c>
      <c r="P1774">
        <v>6</v>
      </c>
      <c r="Q1774">
        <v>25</v>
      </c>
      <c r="R1774" t="s">
        <v>27</v>
      </c>
      <c r="S1774">
        <v>52385.41</v>
      </c>
      <c r="T1774" t="s">
        <v>28</v>
      </c>
      <c r="U1774" t="s">
        <v>50</v>
      </c>
      <c r="V1774" t="b">
        <v>1</v>
      </c>
      <c r="W1774" t="s">
        <v>30</v>
      </c>
      <c r="X1774">
        <v>460</v>
      </c>
      <c r="Y1774">
        <v>147</v>
      </c>
    </row>
    <row r="1775" spans="1:25" x14ac:dyDescent="0.35">
      <c r="A1775">
        <v>1774</v>
      </c>
      <c r="B1775">
        <v>6573</v>
      </c>
      <c r="C1775">
        <v>695</v>
      </c>
      <c r="D1775" t="s">
        <v>24</v>
      </c>
      <c r="E1775" t="s">
        <v>47</v>
      </c>
      <c r="F1775">
        <v>3</v>
      </c>
      <c r="G1775">
        <v>1383.71</v>
      </c>
      <c r="H1775">
        <f t="shared" si="27"/>
        <v>4151.13</v>
      </c>
      <c r="I1775" s="12">
        <v>45528.234027777777</v>
      </c>
      <c r="J1775">
        <v>14</v>
      </c>
      <c r="K1775" t="s">
        <v>45</v>
      </c>
      <c r="L1775">
        <v>184</v>
      </c>
      <c r="M1775">
        <v>67</v>
      </c>
      <c r="N1775">
        <v>142</v>
      </c>
      <c r="O1775">
        <v>142</v>
      </c>
      <c r="P1775">
        <v>5</v>
      </c>
      <c r="Q1775">
        <v>40</v>
      </c>
      <c r="R1775" t="s">
        <v>41</v>
      </c>
      <c r="S1775">
        <v>22689.85</v>
      </c>
      <c r="T1775" t="s">
        <v>37</v>
      </c>
      <c r="U1775" t="s">
        <v>34</v>
      </c>
      <c r="V1775" t="b">
        <v>0</v>
      </c>
      <c r="W1775" t="s">
        <v>30</v>
      </c>
      <c r="X1775">
        <v>405</v>
      </c>
      <c r="Y1775">
        <v>343</v>
      </c>
    </row>
    <row r="1776" spans="1:25" x14ac:dyDescent="0.35">
      <c r="A1776">
        <v>1775</v>
      </c>
      <c r="B1776">
        <v>3353</v>
      </c>
      <c r="C1776">
        <v>141</v>
      </c>
      <c r="D1776" t="s">
        <v>31</v>
      </c>
      <c r="E1776" t="s">
        <v>25</v>
      </c>
      <c r="F1776">
        <v>1</v>
      </c>
      <c r="G1776">
        <v>290.05</v>
      </c>
      <c r="H1776">
        <f t="shared" si="27"/>
        <v>290.05</v>
      </c>
      <c r="I1776" s="11">
        <v>45529.499305555553</v>
      </c>
      <c r="J1776">
        <v>3</v>
      </c>
      <c r="K1776" t="s">
        <v>40</v>
      </c>
      <c r="L1776">
        <v>226</v>
      </c>
      <c r="M1776">
        <v>98</v>
      </c>
      <c r="N1776">
        <v>148</v>
      </c>
      <c r="O1776">
        <v>178</v>
      </c>
      <c r="P1776">
        <v>6</v>
      </c>
      <c r="Q1776">
        <v>36</v>
      </c>
      <c r="R1776" t="s">
        <v>27</v>
      </c>
      <c r="S1776">
        <v>112591.09</v>
      </c>
      <c r="T1776" t="s">
        <v>42</v>
      </c>
      <c r="U1776" t="s">
        <v>50</v>
      </c>
      <c r="V1776" t="b">
        <v>0</v>
      </c>
      <c r="W1776" t="s">
        <v>35</v>
      </c>
      <c r="X1776">
        <v>437</v>
      </c>
      <c r="Y1776">
        <v>387</v>
      </c>
    </row>
    <row r="1777" spans="1:25" x14ac:dyDescent="0.35">
      <c r="A1777">
        <v>1776</v>
      </c>
      <c r="B1777">
        <v>6121</v>
      </c>
      <c r="C1777">
        <v>236</v>
      </c>
      <c r="D1777" t="s">
        <v>44</v>
      </c>
      <c r="E1777" t="s">
        <v>25</v>
      </c>
      <c r="F1777">
        <v>5</v>
      </c>
      <c r="G1777">
        <v>743.68</v>
      </c>
      <c r="H1777">
        <f t="shared" si="27"/>
        <v>3718.3999999999996</v>
      </c>
      <c r="I1777" s="12">
        <v>45550.967361111114</v>
      </c>
      <c r="J1777">
        <v>5</v>
      </c>
      <c r="K1777" t="s">
        <v>32</v>
      </c>
      <c r="L1777">
        <v>51</v>
      </c>
      <c r="M1777">
        <v>133</v>
      </c>
      <c r="N1777">
        <v>294</v>
      </c>
      <c r="O1777">
        <v>126</v>
      </c>
      <c r="P1777">
        <v>8</v>
      </c>
      <c r="Q1777">
        <v>33</v>
      </c>
      <c r="R1777" t="s">
        <v>46</v>
      </c>
      <c r="S1777">
        <v>116927.16</v>
      </c>
      <c r="T1777" t="s">
        <v>33</v>
      </c>
      <c r="U1777" t="s">
        <v>43</v>
      </c>
      <c r="V1777" t="b">
        <v>1</v>
      </c>
      <c r="W1777" t="s">
        <v>30</v>
      </c>
      <c r="X1777">
        <v>252</v>
      </c>
      <c r="Y1777">
        <v>185</v>
      </c>
    </row>
    <row r="1778" spans="1:25" x14ac:dyDescent="0.35">
      <c r="A1778">
        <v>1777</v>
      </c>
      <c r="B1778">
        <v>6231</v>
      </c>
      <c r="C1778">
        <v>202</v>
      </c>
      <c r="D1778" t="s">
        <v>31</v>
      </c>
      <c r="E1778" t="s">
        <v>47</v>
      </c>
      <c r="F1778">
        <v>5</v>
      </c>
      <c r="G1778">
        <v>352.86</v>
      </c>
      <c r="H1778">
        <f t="shared" si="27"/>
        <v>1764.3000000000002</v>
      </c>
      <c r="I1778" s="11">
        <v>45526.761111111111</v>
      </c>
      <c r="J1778">
        <v>17</v>
      </c>
      <c r="K1778" t="s">
        <v>36</v>
      </c>
      <c r="L1778">
        <v>218</v>
      </c>
      <c r="M1778">
        <v>56</v>
      </c>
      <c r="N1778">
        <v>258</v>
      </c>
      <c r="O1778">
        <v>288</v>
      </c>
      <c r="P1778">
        <v>7</v>
      </c>
      <c r="Q1778">
        <v>43</v>
      </c>
      <c r="R1778" t="s">
        <v>41</v>
      </c>
      <c r="S1778">
        <v>119323.13</v>
      </c>
      <c r="T1778" t="s">
        <v>42</v>
      </c>
      <c r="U1778" t="s">
        <v>29</v>
      </c>
      <c r="V1778" t="b">
        <v>0</v>
      </c>
      <c r="W1778" t="s">
        <v>48</v>
      </c>
      <c r="X1778">
        <v>460</v>
      </c>
      <c r="Y1778">
        <v>413</v>
      </c>
    </row>
    <row r="1779" spans="1:25" x14ac:dyDescent="0.35">
      <c r="A1779">
        <v>1778</v>
      </c>
      <c r="B1779">
        <v>6658</v>
      </c>
      <c r="C1779">
        <v>910</v>
      </c>
      <c r="D1779" t="s">
        <v>31</v>
      </c>
      <c r="E1779" t="s">
        <v>25</v>
      </c>
      <c r="F1779">
        <v>5</v>
      </c>
      <c r="G1779">
        <v>1744.56</v>
      </c>
      <c r="H1779">
        <f t="shared" si="27"/>
        <v>8722.7999999999993</v>
      </c>
      <c r="I1779" s="12">
        <v>45448.619444444441</v>
      </c>
      <c r="J1779">
        <v>19</v>
      </c>
      <c r="K1779" t="s">
        <v>32</v>
      </c>
      <c r="L1779">
        <v>424</v>
      </c>
      <c r="M1779">
        <v>116</v>
      </c>
      <c r="N1779">
        <v>196</v>
      </c>
      <c r="O1779">
        <v>382</v>
      </c>
      <c r="P1779">
        <v>6</v>
      </c>
      <c r="Q1779">
        <v>55</v>
      </c>
      <c r="R1779" t="s">
        <v>41</v>
      </c>
      <c r="S1779">
        <v>46837.66</v>
      </c>
      <c r="T1779" t="s">
        <v>33</v>
      </c>
      <c r="U1779" t="s">
        <v>43</v>
      </c>
      <c r="V1779" t="b">
        <v>1</v>
      </c>
      <c r="W1779" t="s">
        <v>35</v>
      </c>
      <c r="X1779">
        <v>405</v>
      </c>
      <c r="Y1779">
        <v>193</v>
      </c>
    </row>
    <row r="1780" spans="1:25" x14ac:dyDescent="0.35">
      <c r="A1780">
        <v>1779</v>
      </c>
      <c r="B1780">
        <v>7532</v>
      </c>
      <c r="C1780">
        <v>967</v>
      </c>
      <c r="D1780" t="s">
        <v>39</v>
      </c>
      <c r="E1780" t="s">
        <v>47</v>
      </c>
      <c r="F1780">
        <v>5</v>
      </c>
      <c r="G1780">
        <v>788.17</v>
      </c>
      <c r="H1780">
        <f t="shared" si="27"/>
        <v>3940.85</v>
      </c>
      <c r="I1780" s="11">
        <v>45437.393055555556</v>
      </c>
      <c r="J1780">
        <v>17</v>
      </c>
      <c r="K1780" t="s">
        <v>45</v>
      </c>
      <c r="L1780">
        <v>406</v>
      </c>
      <c r="M1780">
        <v>50</v>
      </c>
      <c r="N1780">
        <v>109</v>
      </c>
      <c r="O1780">
        <v>384</v>
      </c>
      <c r="P1780">
        <v>4</v>
      </c>
      <c r="Q1780">
        <v>53</v>
      </c>
      <c r="R1780" t="s">
        <v>46</v>
      </c>
      <c r="S1780">
        <v>95540.86</v>
      </c>
      <c r="T1780" t="s">
        <v>33</v>
      </c>
      <c r="U1780" t="s">
        <v>34</v>
      </c>
      <c r="V1780" t="b">
        <v>1</v>
      </c>
      <c r="W1780" t="s">
        <v>35</v>
      </c>
      <c r="X1780">
        <v>206</v>
      </c>
      <c r="Y1780">
        <v>213</v>
      </c>
    </row>
    <row r="1781" spans="1:25" x14ac:dyDescent="0.35">
      <c r="A1781">
        <v>1780</v>
      </c>
      <c r="B1781">
        <v>3142</v>
      </c>
      <c r="C1781">
        <v>747</v>
      </c>
      <c r="D1781" t="s">
        <v>44</v>
      </c>
      <c r="E1781" t="s">
        <v>47</v>
      </c>
      <c r="F1781">
        <v>1</v>
      </c>
      <c r="G1781">
        <v>1289.73</v>
      </c>
      <c r="H1781">
        <f t="shared" si="27"/>
        <v>1289.73</v>
      </c>
      <c r="I1781" s="12">
        <v>45521.833333333336</v>
      </c>
      <c r="J1781">
        <v>19</v>
      </c>
      <c r="K1781" t="s">
        <v>36</v>
      </c>
      <c r="L1781">
        <v>257</v>
      </c>
      <c r="M1781">
        <v>129</v>
      </c>
      <c r="N1781">
        <v>172</v>
      </c>
      <c r="O1781">
        <v>309</v>
      </c>
      <c r="P1781">
        <v>1</v>
      </c>
      <c r="Q1781">
        <v>68</v>
      </c>
      <c r="R1781" t="s">
        <v>27</v>
      </c>
      <c r="S1781">
        <v>71072.75</v>
      </c>
      <c r="T1781" t="s">
        <v>37</v>
      </c>
      <c r="U1781" t="s">
        <v>29</v>
      </c>
      <c r="V1781" t="b">
        <v>1</v>
      </c>
      <c r="W1781" t="s">
        <v>30</v>
      </c>
      <c r="X1781">
        <v>206</v>
      </c>
      <c r="Y1781">
        <v>423</v>
      </c>
    </row>
    <row r="1782" spans="1:25" x14ac:dyDescent="0.35">
      <c r="A1782">
        <v>1781</v>
      </c>
      <c r="B1782">
        <v>7070</v>
      </c>
      <c r="C1782">
        <v>727</v>
      </c>
      <c r="D1782" t="s">
        <v>44</v>
      </c>
      <c r="E1782" t="s">
        <v>25</v>
      </c>
      <c r="F1782">
        <v>1</v>
      </c>
      <c r="G1782">
        <v>1454.9</v>
      </c>
      <c r="H1782">
        <f t="shared" si="27"/>
        <v>1454.9</v>
      </c>
      <c r="I1782" s="11">
        <v>45393.243750000001</v>
      </c>
      <c r="J1782">
        <v>20</v>
      </c>
      <c r="K1782" t="s">
        <v>45</v>
      </c>
      <c r="L1782">
        <v>299</v>
      </c>
      <c r="M1782">
        <v>126</v>
      </c>
      <c r="N1782">
        <v>133</v>
      </c>
      <c r="O1782">
        <v>390</v>
      </c>
      <c r="P1782">
        <v>10</v>
      </c>
      <c r="Q1782">
        <v>20</v>
      </c>
      <c r="R1782" t="s">
        <v>46</v>
      </c>
      <c r="S1782">
        <v>104786.51</v>
      </c>
      <c r="T1782" t="s">
        <v>33</v>
      </c>
      <c r="U1782" t="s">
        <v>50</v>
      </c>
      <c r="V1782" t="b">
        <v>0</v>
      </c>
      <c r="W1782" t="s">
        <v>30</v>
      </c>
      <c r="X1782">
        <v>213</v>
      </c>
      <c r="Y1782">
        <v>394</v>
      </c>
    </row>
    <row r="1783" spans="1:25" x14ac:dyDescent="0.35">
      <c r="A1783">
        <v>1782</v>
      </c>
      <c r="B1783">
        <v>9437</v>
      </c>
      <c r="C1783">
        <v>485</v>
      </c>
      <c r="D1783" t="s">
        <v>39</v>
      </c>
      <c r="E1783" t="s">
        <v>25</v>
      </c>
      <c r="F1783">
        <v>1</v>
      </c>
      <c r="G1783">
        <v>1311.89</v>
      </c>
      <c r="H1783">
        <f t="shared" si="27"/>
        <v>1311.89</v>
      </c>
      <c r="I1783" s="12">
        <v>45507.652777777781</v>
      </c>
      <c r="J1783">
        <v>8</v>
      </c>
      <c r="K1783" t="s">
        <v>32</v>
      </c>
      <c r="L1783">
        <v>365</v>
      </c>
      <c r="M1783">
        <v>76</v>
      </c>
      <c r="N1783">
        <v>168</v>
      </c>
      <c r="O1783">
        <v>428</v>
      </c>
      <c r="P1783">
        <v>3</v>
      </c>
      <c r="Q1783">
        <v>59</v>
      </c>
      <c r="R1783" t="s">
        <v>46</v>
      </c>
      <c r="S1783">
        <v>63907.63</v>
      </c>
      <c r="T1783" t="s">
        <v>42</v>
      </c>
      <c r="U1783" t="s">
        <v>29</v>
      </c>
      <c r="V1783" t="b">
        <v>0</v>
      </c>
      <c r="W1783" t="s">
        <v>30</v>
      </c>
      <c r="X1783">
        <v>134</v>
      </c>
      <c r="Y1783">
        <v>455</v>
      </c>
    </row>
    <row r="1784" spans="1:25" x14ac:dyDescent="0.35">
      <c r="A1784">
        <v>1783</v>
      </c>
      <c r="B1784">
        <v>2739</v>
      </c>
      <c r="C1784">
        <v>896</v>
      </c>
      <c r="D1784" t="s">
        <v>51</v>
      </c>
      <c r="E1784" t="s">
        <v>25</v>
      </c>
      <c r="F1784">
        <v>1</v>
      </c>
      <c r="G1784">
        <v>766.89</v>
      </c>
      <c r="H1784">
        <f t="shared" si="27"/>
        <v>766.89</v>
      </c>
      <c r="I1784" s="11">
        <v>45419.078472222223</v>
      </c>
      <c r="J1784">
        <v>1</v>
      </c>
      <c r="K1784" t="s">
        <v>45</v>
      </c>
      <c r="L1784">
        <v>223</v>
      </c>
      <c r="M1784">
        <v>107</v>
      </c>
      <c r="N1784">
        <v>168</v>
      </c>
      <c r="O1784">
        <v>452</v>
      </c>
      <c r="P1784">
        <v>5</v>
      </c>
      <c r="Q1784">
        <v>31</v>
      </c>
      <c r="R1784" t="s">
        <v>46</v>
      </c>
      <c r="S1784">
        <v>116081.65</v>
      </c>
      <c r="T1784" t="s">
        <v>28</v>
      </c>
      <c r="U1784" t="s">
        <v>34</v>
      </c>
      <c r="V1784" t="b">
        <v>1</v>
      </c>
      <c r="W1784" t="s">
        <v>30</v>
      </c>
      <c r="X1784">
        <v>322</v>
      </c>
      <c r="Y1784">
        <v>205</v>
      </c>
    </row>
    <row r="1785" spans="1:25" x14ac:dyDescent="0.35">
      <c r="A1785">
        <v>1784</v>
      </c>
      <c r="B1785">
        <v>6228</v>
      </c>
      <c r="C1785">
        <v>261</v>
      </c>
      <c r="D1785" t="s">
        <v>51</v>
      </c>
      <c r="E1785" t="s">
        <v>25</v>
      </c>
      <c r="F1785">
        <v>5</v>
      </c>
      <c r="G1785">
        <v>480.31</v>
      </c>
      <c r="H1785">
        <f t="shared" si="27"/>
        <v>2401.5500000000002</v>
      </c>
      <c r="I1785" s="12">
        <v>45410.446527777778</v>
      </c>
      <c r="J1785">
        <v>16</v>
      </c>
      <c r="K1785" t="s">
        <v>32</v>
      </c>
      <c r="L1785">
        <v>334</v>
      </c>
      <c r="M1785">
        <v>58</v>
      </c>
      <c r="N1785">
        <v>183</v>
      </c>
      <c r="O1785">
        <v>256</v>
      </c>
      <c r="P1785">
        <v>7</v>
      </c>
      <c r="Q1785">
        <v>35</v>
      </c>
      <c r="R1785" t="s">
        <v>27</v>
      </c>
      <c r="S1785">
        <v>105207.03</v>
      </c>
      <c r="T1785" t="s">
        <v>37</v>
      </c>
      <c r="U1785" t="s">
        <v>29</v>
      </c>
      <c r="V1785" t="b">
        <v>0</v>
      </c>
      <c r="W1785" t="s">
        <v>48</v>
      </c>
      <c r="X1785">
        <v>408</v>
      </c>
      <c r="Y1785">
        <v>404</v>
      </c>
    </row>
    <row r="1786" spans="1:25" x14ac:dyDescent="0.35">
      <c r="A1786">
        <v>1785</v>
      </c>
      <c r="B1786">
        <v>4960</v>
      </c>
      <c r="C1786">
        <v>116</v>
      </c>
      <c r="D1786" t="s">
        <v>49</v>
      </c>
      <c r="E1786" t="s">
        <v>25</v>
      </c>
      <c r="F1786">
        <v>5</v>
      </c>
      <c r="G1786">
        <v>1021.06</v>
      </c>
      <c r="H1786">
        <f t="shared" si="27"/>
        <v>5105.2999999999993</v>
      </c>
      <c r="I1786" s="11">
        <v>45503.911805555559</v>
      </c>
      <c r="J1786">
        <v>9</v>
      </c>
      <c r="K1786" t="s">
        <v>32</v>
      </c>
      <c r="L1786">
        <v>71</v>
      </c>
      <c r="M1786">
        <v>97</v>
      </c>
      <c r="N1786">
        <v>101</v>
      </c>
      <c r="O1786">
        <v>365</v>
      </c>
      <c r="P1786">
        <v>5</v>
      </c>
      <c r="Q1786">
        <v>41</v>
      </c>
      <c r="R1786" t="s">
        <v>41</v>
      </c>
      <c r="S1786">
        <v>107815.95</v>
      </c>
      <c r="T1786" t="s">
        <v>28</v>
      </c>
      <c r="U1786" t="s">
        <v>50</v>
      </c>
      <c r="V1786" t="b">
        <v>1</v>
      </c>
      <c r="W1786" t="s">
        <v>30</v>
      </c>
      <c r="X1786">
        <v>309</v>
      </c>
      <c r="Y1786">
        <v>390</v>
      </c>
    </row>
    <row r="1787" spans="1:25" x14ac:dyDescent="0.35">
      <c r="A1787">
        <v>1786</v>
      </c>
      <c r="B1787">
        <v>8642</v>
      </c>
      <c r="C1787">
        <v>598</v>
      </c>
      <c r="D1787" t="s">
        <v>52</v>
      </c>
      <c r="E1787" t="s">
        <v>25</v>
      </c>
      <c r="F1787">
        <v>5</v>
      </c>
      <c r="G1787">
        <v>212.1</v>
      </c>
      <c r="H1787">
        <f t="shared" si="27"/>
        <v>1060.5</v>
      </c>
      <c r="I1787" s="12">
        <v>45358.348611111112</v>
      </c>
      <c r="J1787">
        <v>13</v>
      </c>
      <c r="K1787" t="s">
        <v>36</v>
      </c>
      <c r="L1787">
        <v>47</v>
      </c>
      <c r="M1787">
        <v>63</v>
      </c>
      <c r="N1787">
        <v>146</v>
      </c>
      <c r="O1787">
        <v>281</v>
      </c>
      <c r="P1787">
        <v>4</v>
      </c>
      <c r="Q1787">
        <v>56</v>
      </c>
      <c r="R1787" t="s">
        <v>46</v>
      </c>
      <c r="S1787">
        <v>81950.92</v>
      </c>
      <c r="T1787" t="s">
        <v>42</v>
      </c>
      <c r="U1787" t="s">
        <v>34</v>
      </c>
      <c r="V1787" t="b">
        <v>0</v>
      </c>
      <c r="W1787" t="s">
        <v>30</v>
      </c>
      <c r="X1787">
        <v>287</v>
      </c>
      <c r="Y1787">
        <v>157</v>
      </c>
    </row>
    <row r="1788" spans="1:25" x14ac:dyDescent="0.35">
      <c r="A1788">
        <v>1787</v>
      </c>
      <c r="B1788">
        <v>3007</v>
      </c>
      <c r="C1788">
        <v>182</v>
      </c>
      <c r="D1788" t="s">
        <v>52</v>
      </c>
      <c r="E1788" t="s">
        <v>25</v>
      </c>
      <c r="F1788">
        <v>3</v>
      </c>
      <c r="G1788">
        <v>1699.32</v>
      </c>
      <c r="H1788">
        <f t="shared" si="27"/>
        <v>5097.96</v>
      </c>
      <c r="I1788" s="11">
        <v>45482.249305555553</v>
      </c>
      <c r="J1788">
        <v>4</v>
      </c>
      <c r="K1788" t="s">
        <v>45</v>
      </c>
      <c r="L1788">
        <v>99</v>
      </c>
      <c r="M1788">
        <v>129</v>
      </c>
      <c r="N1788">
        <v>189</v>
      </c>
      <c r="O1788">
        <v>205</v>
      </c>
      <c r="P1788">
        <v>1</v>
      </c>
      <c r="Q1788">
        <v>63</v>
      </c>
      <c r="R1788" t="s">
        <v>27</v>
      </c>
      <c r="S1788">
        <v>69164.62</v>
      </c>
      <c r="T1788" t="s">
        <v>42</v>
      </c>
      <c r="U1788" t="s">
        <v>50</v>
      </c>
      <c r="V1788" t="b">
        <v>1</v>
      </c>
      <c r="W1788" t="s">
        <v>30</v>
      </c>
      <c r="X1788">
        <v>112</v>
      </c>
      <c r="Y1788">
        <v>458</v>
      </c>
    </row>
    <row r="1789" spans="1:25" x14ac:dyDescent="0.35">
      <c r="A1789">
        <v>1788</v>
      </c>
      <c r="B1789">
        <v>5382</v>
      </c>
      <c r="C1789">
        <v>106</v>
      </c>
      <c r="D1789" t="s">
        <v>24</v>
      </c>
      <c r="E1789" t="s">
        <v>47</v>
      </c>
      <c r="F1789">
        <v>4</v>
      </c>
      <c r="G1789">
        <v>1232.23</v>
      </c>
      <c r="H1789">
        <f t="shared" si="27"/>
        <v>4928.92</v>
      </c>
      <c r="I1789" s="12">
        <v>45348.87222222222</v>
      </c>
      <c r="J1789">
        <v>4</v>
      </c>
      <c r="K1789" t="s">
        <v>40</v>
      </c>
      <c r="L1789">
        <v>75</v>
      </c>
      <c r="M1789">
        <v>79</v>
      </c>
      <c r="N1789">
        <v>199</v>
      </c>
      <c r="O1789">
        <v>454</v>
      </c>
      <c r="P1789">
        <v>9</v>
      </c>
      <c r="Q1789">
        <v>34</v>
      </c>
      <c r="R1789" t="s">
        <v>41</v>
      </c>
      <c r="S1789">
        <v>86588.7</v>
      </c>
      <c r="T1789" t="s">
        <v>28</v>
      </c>
      <c r="U1789" t="s">
        <v>29</v>
      </c>
      <c r="V1789" t="b">
        <v>1</v>
      </c>
      <c r="W1789" t="s">
        <v>35</v>
      </c>
      <c r="X1789">
        <v>499</v>
      </c>
      <c r="Y1789">
        <v>495</v>
      </c>
    </row>
    <row r="1790" spans="1:25" x14ac:dyDescent="0.35">
      <c r="A1790">
        <v>1789</v>
      </c>
      <c r="B1790">
        <v>8366</v>
      </c>
      <c r="C1790">
        <v>107</v>
      </c>
      <c r="D1790" t="s">
        <v>24</v>
      </c>
      <c r="E1790" t="s">
        <v>25</v>
      </c>
      <c r="F1790">
        <v>2</v>
      </c>
      <c r="G1790">
        <v>425.5</v>
      </c>
      <c r="H1790">
        <f t="shared" si="27"/>
        <v>851</v>
      </c>
      <c r="I1790" s="11">
        <v>45442.336111111108</v>
      </c>
      <c r="J1790">
        <v>8</v>
      </c>
      <c r="K1790" t="s">
        <v>36</v>
      </c>
      <c r="L1790">
        <v>399</v>
      </c>
      <c r="M1790">
        <v>59</v>
      </c>
      <c r="N1790">
        <v>227</v>
      </c>
      <c r="O1790">
        <v>131</v>
      </c>
      <c r="P1790">
        <v>2</v>
      </c>
      <c r="Q1790">
        <v>52</v>
      </c>
      <c r="R1790" t="s">
        <v>27</v>
      </c>
      <c r="S1790">
        <v>62895.27</v>
      </c>
      <c r="T1790" t="s">
        <v>28</v>
      </c>
      <c r="U1790" t="s">
        <v>29</v>
      </c>
      <c r="V1790" t="b">
        <v>1</v>
      </c>
      <c r="W1790" t="s">
        <v>30</v>
      </c>
      <c r="X1790">
        <v>217</v>
      </c>
      <c r="Y1790">
        <v>279</v>
      </c>
    </row>
    <row r="1791" spans="1:25" x14ac:dyDescent="0.35">
      <c r="A1791">
        <v>1790</v>
      </c>
      <c r="B1791">
        <v>5061</v>
      </c>
      <c r="C1791">
        <v>283</v>
      </c>
      <c r="D1791" t="s">
        <v>44</v>
      </c>
      <c r="E1791" t="s">
        <v>25</v>
      </c>
      <c r="F1791">
        <v>5</v>
      </c>
      <c r="G1791">
        <v>128.08000000000001</v>
      </c>
      <c r="H1791">
        <f t="shared" si="27"/>
        <v>640.40000000000009</v>
      </c>
      <c r="I1791" s="12">
        <v>45489.817361111112</v>
      </c>
      <c r="J1791">
        <v>19</v>
      </c>
      <c r="K1791" t="s">
        <v>40</v>
      </c>
      <c r="L1791">
        <v>378</v>
      </c>
      <c r="M1791">
        <v>107</v>
      </c>
      <c r="N1791">
        <v>263</v>
      </c>
      <c r="O1791">
        <v>333</v>
      </c>
      <c r="P1791">
        <v>4</v>
      </c>
      <c r="Q1791">
        <v>56</v>
      </c>
      <c r="R1791" t="s">
        <v>27</v>
      </c>
      <c r="S1791">
        <v>76519.539999999994</v>
      </c>
      <c r="T1791" t="s">
        <v>28</v>
      </c>
      <c r="U1791" t="s">
        <v>50</v>
      </c>
      <c r="V1791" t="b">
        <v>0</v>
      </c>
      <c r="W1791" t="s">
        <v>30</v>
      </c>
      <c r="X1791">
        <v>386</v>
      </c>
      <c r="Y1791">
        <v>192</v>
      </c>
    </row>
    <row r="1792" spans="1:25" x14ac:dyDescent="0.35">
      <c r="A1792">
        <v>1791</v>
      </c>
      <c r="B1792">
        <v>3308</v>
      </c>
      <c r="C1792">
        <v>191</v>
      </c>
      <c r="D1792" t="s">
        <v>44</v>
      </c>
      <c r="E1792" t="s">
        <v>47</v>
      </c>
      <c r="F1792">
        <v>1</v>
      </c>
      <c r="G1792">
        <v>1880.97</v>
      </c>
      <c r="H1792">
        <f t="shared" si="27"/>
        <v>1880.97</v>
      </c>
      <c r="I1792" s="11">
        <v>45523.629861111112</v>
      </c>
      <c r="J1792">
        <v>20</v>
      </c>
      <c r="K1792" t="s">
        <v>45</v>
      </c>
      <c r="L1792">
        <v>406</v>
      </c>
      <c r="M1792">
        <v>119</v>
      </c>
      <c r="N1792">
        <v>115</v>
      </c>
      <c r="O1792">
        <v>229</v>
      </c>
      <c r="P1792">
        <v>3</v>
      </c>
      <c r="Q1792">
        <v>31</v>
      </c>
      <c r="R1792" t="s">
        <v>46</v>
      </c>
      <c r="S1792">
        <v>38042.74</v>
      </c>
      <c r="T1792" t="s">
        <v>42</v>
      </c>
      <c r="U1792" t="s">
        <v>34</v>
      </c>
      <c r="V1792" t="b">
        <v>0</v>
      </c>
      <c r="W1792" t="s">
        <v>30</v>
      </c>
      <c r="X1792">
        <v>189</v>
      </c>
      <c r="Y1792">
        <v>278</v>
      </c>
    </row>
    <row r="1793" spans="1:25" x14ac:dyDescent="0.35">
      <c r="A1793">
        <v>1792</v>
      </c>
      <c r="B1793">
        <v>2586</v>
      </c>
      <c r="C1793">
        <v>823</v>
      </c>
      <c r="D1793" t="s">
        <v>24</v>
      </c>
      <c r="E1793" t="s">
        <v>47</v>
      </c>
      <c r="F1793">
        <v>5</v>
      </c>
      <c r="G1793">
        <v>527.44000000000005</v>
      </c>
      <c r="H1793">
        <f t="shared" si="27"/>
        <v>2637.2000000000003</v>
      </c>
      <c r="I1793" s="12">
        <v>45420.625694444447</v>
      </c>
      <c r="J1793">
        <v>16</v>
      </c>
      <c r="K1793" t="s">
        <v>40</v>
      </c>
      <c r="L1793">
        <v>187</v>
      </c>
      <c r="M1793">
        <v>88</v>
      </c>
      <c r="N1793">
        <v>139</v>
      </c>
      <c r="O1793">
        <v>366</v>
      </c>
      <c r="P1793">
        <v>3</v>
      </c>
      <c r="Q1793">
        <v>19</v>
      </c>
      <c r="R1793" t="s">
        <v>41</v>
      </c>
      <c r="S1793">
        <v>83213.95</v>
      </c>
      <c r="T1793" t="s">
        <v>33</v>
      </c>
      <c r="U1793" t="s">
        <v>29</v>
      </c>
      <c r="V1793" t="b">
        <v>0</v>
      </c>
      <c r="W1793" t="s">
        <v>30</v>
      </c>
      <c r="X1793">
        <v>438</v>
      </c>
      <c r="Y1793">
        <v>477</v>
      </c>
    </row>
    <row r="1794" spans="1:25" x14ac:dyDescent="0.35">
      <c r="A1794">
        <v>1793</v>
      </c>
      <c r="B1794">
        <v>1829</v>
      </c>
      <c r="C1794">
        <v>767</v>
      </c>
      <c r="D1794" t="s">
        <v>44</v>
      </c>
      <c r="E1794" t="s">
        <v>25</v>
      </c>
      <c r="F1794">
        <v>2</v>
      </c>
      <c r="G1794">
        <v>1668.85</v>
      </c>
      <c r="H1794">
        <f t="shared" si="27"/>
        <v>3337.7</v>
      </c>
      <c r="I1794" s="11">
        <v>45477.511111111111</v>
      </c>
      <c r="J1794">
        <v>19</v>
      </c>
      <c r="K1794" t="s">
        <v>26</v>
      </c>
      <c r="L1794">
        <v>30</v>
      </c>
      <c r="M1794">
        <v>84</v>
      </c>
      <c r="N1794">
        <v>130</v>
      </c>
      <c r="O1794">
        <v>334</v>
      </c>
      <c r="P1794">
        <v>3</v>
      </c>
      <c r="Q1794">
        <v>36</v>
      </c>
      <c r="R1794" t="s">
        <v>46</v>
      </c>
      <c r="S1794">
        <v>79437.740000000005</v>
      </c>
      <c r="T1794" t="s">
        <v>33</v>
      </c>
      <c r="U1794" t="s">
        <v>50</v>
      </c>
      <c r="V1794" t="b">
        <v>0</v>
      </c>
      <c r="W1794" t="s">
        <v>35</v>
      </c>
      <c r="X1794">
        <v>109</v>
      </c>
      <c r="Y1794">
        <v>371</v>
      </c>
    </row>
    <row r="1795" spans="1:25" x14ac:dyDescent="0.35">
      <c r="A1795">
        <v>1794</v>
      </c>
      <c r="B1795">
        <v>5754</v>
      </c>
      <c r="C1795">
        <v>707</v>
      </c>
      <c r="D1795" t="s">
        <v>49</v>
      </c>
      <c r="E1795" t="s">
        <v>47</v>
      </c>
      <c r="F1795">
        <v>3</v>
      </c>
      <c r="G1795">
        <v>1557.17</v>
      </c>
      <c r="H1795">
        <f t="shared" ref="H1795:H1858" si="28">G1795*F1795</f>
        <v>4671.51</v>
      </c>
      <c r="I1795" s="12">
        <v>45429.077777777777</v>
      </c>
      <c r="J1795">
        <v>20</v>
      </c>
      <c r="K1795" t="s">
        <v>45</v>
      </c>
      <c r="L1795">
        <v>268</v>
      </c>
      <c r="M1795">
        <v>141</v>
      </c>
      <c r="N1795">
        <v>222</v>
      </c>
      <c r="O1795">
        <v>382</v>
      </c>
      <c r="P1795">
        <v>6</v>
      </c>
      <c r="Q1795">
        <v>57</v>
      </c>
      <c r="R1795" t="s">
        <v>46</v>
      </c>
      <c r="S1795">
        <v>45289.5</v>
      </c>
      <c r="T1795" t="s">
        <v>37</v>
      </c>
      <c r="U1795" t="s">
        <v>34</v>
      </c>
      <c r="V1795" t="b">
        <v>1</v>
      </c>
      <c r="W1795" t="s">
        <v>48</v>
      </c>
      <c r="X1795">
        <v>262</v>
      </c>
      <c r="Y1795">
        <v>143</v>
      </c>
    </row>
    <row r="1796" spans="1:25" x14ac:dyDescent="0.35">
      <c r="A1796">
        <v>1795</v>
      </c>
      <c r="B1796">
        <v>7293</v>
      </c>
      <c r="C1796">
        <v>390</v>
      </c>
      <c r="D1796" t="s">
        <v>38</v>
      </c>
      <c r="E1796" t="s">
        <v>25</v>
      </c>
      <c r="F1796">
        <v>2</v>
      </c>
      <c r="G1796">
        <v>529.03</v>
      </c>
      <c r="H1796">
        <f t="shared" si="28"/>
        <v>1058.06</v>
      </c>
      <c r="I1796" s="11">
        <v>45297.671527777777</v>
      </c>
      <c r="J1796">
        <v>5</v>
      </c>
      <c r="K1796" t="s">
        <v>26</v>
      </c>
      <c r="L1796">
        <v>213</v>
      </c>
      <c r="M1796">
        <v>126</v>
      </c>
      <c r="N1796">
        <v>232</v>
      </c>
      <c r="O1796">
        <v>139</v>
      </c>
      <c r="P1796">
        <v>8</v>
      </c>
      <c r="Q1796">
        <v>35</v>
      </c>
      <c r="R1796" t="s">
        <v>41</v>
      </c>
      <c r="S1796">
        <v>45677.17</v>
      </c>
      <c r="T1796" t="s">
        <v>28</v>
      </c>
      <c r="U1796" t="s">
        <v>43</v>
      </c>
      <c r="V1796" t="b">
        <v>0</v>
      </c>
      <c r="W1796" t="s">
        <v>30</v>
      </c>
      <c r="X1796">
        <v>179</v>
      </c>
      <c r="Y1796">
        <v>291</v>
      </c>
    </row>
    <row r="1797" spans="1:25" x14ac:dyDescent="0.35">
      <c r="A1797">
        <v>1796</v>
      </c>
      <c r="B1797">
        <v>7850</v>
      </c>
      <c r="C1797">
        <v>526</v>
      </c>
      <c r="D1797" t="s">
        <v>52</v>
      </c>
      <c r="E1797" t="s">
        <v>47</v>
      </c>
      <c r="F1797">
        <v>1</v>
      </c>
      <c r="G1797">
        <v>1517.07</v>
      </c>
      <c r="H1797">
        <f t="shared" si="28"/>
        <v>1517.07</v>
      </c>
      <c r="I1797" s="12">
        <v>45370.302777777775</v>
      </c>
      <c r="J1797">
        <v>15</v>
      </c>
      <c r="K1797" t="s">
        <v>36</v>
      </c>
      <c r="L1797">
        <v>88</v>
      </c>
      <c r="M1797">
        <v>119</v>
      </c>
      <c r="N1797">
        <v>144</v>
      </c>
      <c r="O1797">
        <v>196</v>
      </c>
      <c r="P1797">
        <v>6</v>
      </c>
      <c r="Q1797">
        <v>21</v>
      </c>
      <c r="R1797" t="s">
        <v>41</v>
      </c>
      <c r="S1797">
        <v>100419.28</v>
      </c>
      <c r="T1797" t="s">
        <v>37</v>
      </c>
      <c r="U1797" t="s">
        <v>29</v>
      </c>
      <c r="V1797" t="b">
        <v>0</v>
      </c>
      <c r="W1797" t="s">
        <v>48</v>
      </c>
      <c r="X1797">
        <v>354</v>
      </c>
      <c r="Y1797">
        <v>139</v>
      </c>
    </row>
    <row r="1798" spans="1:25" x14ac:dyDescent="0.35">
      <c r="A1798">
        <v>1797</v>
      </c>
      <c r="B1798">
        <v>5067</v>
      </c>
      <c r="C1798">
        <v>810</v>
      </c>
      <c r="D1798" t="s">
        <v>24</v>
      </c>
      <c r="E1798" t="s">
        <v>47</v>
      </c>
      <c r="F1798">
        <v>1</v>
      </c>
      <c r="G1798">
        <v>1150.97</v>
      </c>
      <c r="H1798">
        <f t="shared" si="28"/>
        <v>1150.97</v>
      </c>
      <c r="I1798" s="11">
        <v>45367.445833333331</v>
      </c>
      <c r="J1798">
        <v>4</v>
      </c>
      <c r="K1798" t="s">
        <v>40</v>
      </c>
      <c r="L1798">
        <v>435</v>
      </c>
      <c r="M1798">
        <v>121</v>
      </c>
      <c r="N1798">
        <v>258</v>
      </c>
      <c r="O1798">
        <v>231</v>
      </c>
      <c r="P1798">
        <v>1</v>
      </c>
      <c r="Q1798">
        <v>51</v>
      </c>
      <c r="R1798" t="s">
        <v>46</v>
      </c>
      <c r="S1798">
        <v>84826.54</v>
      </c>
      <c r="T1798" t="s">
        <v>37</v>
      </c>
      <c r="U1798" t="s">
        <v>29</v>
      </c>
      <c r="V1798" t="b">
        <v>1</v>
      </c>
      <c r="W1798" t="s">
        <v>30</v>
      </c>
      <c r="X1798">
        <v>129</v>
      </c>
      <c r="Y1798">
        <v>507</v>
      </c>
    </row>
    <row r="1799" spans="1:25" x14ac:dyDescent="0.35">
      <c r="A1799">
        <v>1798</v>
      </c>
      <c r="B1799">
        <v>3616</v>
      </c>
      <c r="C1799">
        <v>926</v>
      </c>
      <c r="D1799" t="s">
        <v>44</v>
      </c>
      <c r="E1799" t="s">
        <v>25</v>
      </c>
      <c r="F1799">
        <v>5</v>
      </c>
      <c r="G1799">
        <v>1408.94</v>
      </c>
      <c r="H1799">
        <f t="shared" si="28"/>
        <v>7044.7000000000007</v>
      </c>
      <c r="I1799" s="12">
        <v>45372.824305555558</v>
      </c>
      <c r="J1799">
        <v>11</v>
      </c>
      <c r="K1799" t="s">
        <v>36</v>
      </c>
      <c r="L1799">
        <v>276</v>
      </c>
      <c r="M1799">
        <v>150</v>
      </c>
      <c r="N1799">
        <v>185</v>
      </c>
      <c r="O1799">
        <v>111</v>
      </c>
      <c r="P1799">
        <v>5</v>
      </c>
      <c r="Q1799">
        <v>20</v>
      </c>
      <c r="R1799" t="s">
        <v>27</v>
      </c>
      <c r="S1799">
        <v>117639.61</v>
      </c>
      <c r="T1799" t="s">
        <v>42</v>
      </c>
      <c r="U1799" t="s">
        <v>50</v>
      </c>
      <c r="V1799" t="b">
        <v>0</v>
      </c>
      <c r="W1799" t="s">
        <v>30</v>
      </c>
      <c r="X1799">
        <v>104</v>
      </c>
      <c r="Y1799">
        <v>391</v>
      </c>
    </row>
    <row r="1800" spans="1:25" x14ac:dyDescent="0.35">
      <c r="A1800">
        <v>1799</v>
      </c>
      <c r="B1800">
        <v>6364</v>
      </c>
      <c r="C1800">
        <v>911</v>
      </c>
      <c r="D1800" t="s">
        <v>38</v>
      </c>
      <c r="E1800" t="s">
        <v>47</v>
      </c>
      <c r="F1800">
        <v>5</v>
      </c>
      <c r="G1800">
        <v>1753.72</v>
      </c>
      <c r="H1800">
        <f t="shared" si="28"/>
        <v>8768.6</v>
      </c>
      <c r="I1800" s="11">
        <v>45381.45</v>
      </c>
      <c r="J1800">
        <v>13</v>
      </c>
      <c r="K1800" t="s">
        <v>45</v>
      </c>
      <c r="L1800">
        <v>208</v>
      </c>
      <c r="M1800">
        <v>148</v>
      </c>
      <c r="N1800">
        <v>250</v>
      </c>
      <c r="O1800">
        <v>470</v>
      </c>
      <c r="P1800">
        <v>2</v>
      </c>
      <c r="Q1800">
        <v>56</v>
      </c>
      <c r="R1800" t="s">
        <v>27</v>
      </c>
      <c r="S1800">
        <v>45500.15</v>
      </c>
      <c r="T1800" t="s">
        <v>28</v>
      </c>
      <c r="U1800" t="s">
        <v>50</v>
      </c>
      <c r="V1800" t="b">
        <v>1</v>
      </c>
      <c r="W1800" t="s">
        <v>35</v>
      </c>
      <c r="X1800">
        <v>442</v>
      </c>
      <c r="Y1800">
        <v>483</v>
      </c>
    </row>
    <row r="1801" spans="1:25" x14ac:dyDescent="0.35">
      <c r="A1801">
        <v>1800</v>
      </c>
      <c r="B1801">
        <v>6123</v>
      </c>
      <c r="C1801">
        <v>891</v>
      </c>
      <c r="D1801" t="s">
        <v>38</v>
      </c>
      <c r="E1801" t="s">
        <v>25</v>
      </c>
      <c r="F1801">
        <v>4</v>
      </c>
      <c r="G1801">
        <v>1420.93</v>
      </c>
      <c r="H1801">
        <f t="shared" si="28"/>
        <v>5683.72</v>
      </c>
      <c r="I1801" s="12">
        <v>45331.875</v>
      </c>
      <c r="J1801">
        <v>2</v>
      </c>
      <c r="K1801" t="s">
        <v>26</v>
      </c>
      <c r="L1801">
        <v>464</v>
      </c>
      <c r="M1801">
        <v>81</v>
      </c>
      <c r="N1801">
        <v>242</v>
      </c>
      <c r="O1801">
        <v>403</v>
      </c>
      <c r="P1801">
        <v>3</v>
      </c>
      <c r="Q1801">
        <v>22</v>
      </c>
      <c r="R1801" t="s">
        <v>41</v>
      </c>
      <c r="S1801">
        <v>41766.639999999999</v>
      </c>
      <c r="T1801" t="s">
        <v>33</v>
      </c>
      <c r="U1801" t="s">
        <v>29</v>
      </c>
      <c r="V1801" t="b">
        <v>0</v>
      </c>
      <c r="W1801" t="s">
        <v>30</v>
      </c>
      <c r="X1801">
        <v>122</v>
      </c>
      <c r="Y1801">
        <v>175</v>
      </c>
    </row>
    <row r="1802" spans="1:25" x14ac:dyDescent="0.35">
      <c r="A1802">
        <v>1801</v>
      </c>
      <c r="B1802">
        <v>4110</v>
      </c>
      <c r="C1802">
        <v>587</v>
      </c>
      <c r="D1802" t="s">
        <v>24</v>
      </c>
      <c r="E1802" t="s">
        <v>47</v>
      </c>
      <c r="F1802">
        <v>5</v>
      </c>
      <c r="G1802">
        <v>192.64</v>
      </c>
      <c r="H1802">
        <f t="shared" si="28"/>
        <v>963.19999999999993</v>
      </c>
      <c r="I1802" s="11">
        <v>45326.918055555558</v>
      </c>
      <c r="J1802">
        <v>8</v>
      </c>
      <c r="K1802" t="s">
        <v>36</v>
      </c>
      <c r="L1802">
        <v>274</v>
      </c>
      <c r="M1802">
        <v>119</v>
      </c>
      <c r="N1802">
        <v>239</v>
      </c>
      <c r="O1802">
        <v>278</v>
      </c>
      <c r="P1802">
        <v>3</v>
      </c>
      <c r="Q1802">
        <v>20</v>
      </c>
      <c r="R1802" t="s">
        <v>27</v>
      </c>
      <c r="S1802">
        <v>66289.5</v>
      </c>
      <c r="T1802" t="s">
        <v>33</v>
      </c>
      <c r="U1802" t="s">
        <v>50</v>
      </c>
      <c r="V1802" t="b">
        <v>1</v>
      </c>
      <c r="W1802" t="s">
        <v>30</v>
      </c>
      <c r="X1802">
        <v>377</v>
      </c>
      <c r="Y1802">
        <v>98</v>
      </c>
    </row>
    <row r="1803" spans="1:25" x14ac:dyDescent="0.35">
      <c r="A1803">
        <v>1802</v>
      </c>
      <c r="B1803">
        <v>3610</v>
      </c>
      <c r="C1803">
        <v>808</v>
      </c>
      <c r="D1803" t="s">
        <v>24</v>
      </c>
      <c r="E1803" t="s">
        <v>25</v>
      </c>
      <c r="F1803">
        <v>3</v>
      </c>
      <c r="G1803">
        <v>329.24</v>
      </c>
      <c r="H1803">
        <f t="shared" si="28"/>
        <v>987.72</v>
      </c>
      <c r="I1803" s="12">
        <v>45376.558333333334</v>
      </c>
      <c r="J1803">
        <v>7</v>
      </c>
      <c r="K1803" t="s">
        <v>36</v>
      </c>
      <c r="L1803">
        <v>160</v>
      </c>
      <c r="M1803">
        <v>50</v>
      </c>
      <c r="N1803">
        <v>118</v>
      </c>
      <c r="O1803">
        <v>453</v>
      </c>
      <c r="P1803">
        <v>7</v>
      </c>
      <c r="Q1803">
        <v>18</v>
      </c>
      <c r="R1803" t="s">
        <v>46</v>
      </c>
      <c r="S1803">
        <v>89485.35</v>
      </c>
      <c r="T1803" t="s">
        <v>33</v>
      </c>
      <c r="U1803" t="s">
        <v>50</v>
      </c>
      <c r="V1803" t="b">
        <v>1</v>
      </c>
      <c r="W1803" t="s">
        <v>30</v>
      </c>
      <c r="X1803">
        <v>303</v>
      </c>
      <c r="Y1803">
        <v>495</v>
      </c>
    </row>
    <row r="1804" spans="1:25" x14ac:dyDescent="0.35">
      <c r="A1804">
        <v>1803</v>
      </c>
      <c r="B1804">
        <v>9163</v>
      </c>
      <c r="C1804">
        <v>229</v>
      </c>
      <c r="D1804" t="s">
        <v>51</v>
      </c>
      <c r="E1804" t="s">
        <v>47</v>
      </c>
      <c r="F1804">
        <v>3</v>
      </c>
      <c r="G1804">
        <v>902.84</v>
      </c>
      <c r="H1804">
        <f t="shared" si="28"/>
        <v>2708.52</v>
      </c>
      <c r="I1804" s="11">
        <v>45314.674305555556</v>
      </c>
      <c r="J1804">
        <v>17</v>
      </c>
      <c r="K1804" t="s">
        <v>45</v>
      </c>
      <c r="L1804">
        <v>197</v>
      </c>
      <c r="M1804">
        <v>75</v>
      </c>
      <c r="N1804">
        <v>201</v>
      </c>
      <c r="O1804">
        <v>434</v>
      </c>
      <c r="P1804">
        <v>7</v>
      </c>
      <c r="Q1804">
        <v>44</v>
      </c>
      <c r="R1804" t="s">
        <v>46</v>
      </c>
      <c r="S1804">
        <v>50893.83</v>
      </c>
      <c r="T1804" t="s">
        <v>33</v>
      </c>
      <c r="U1804" t="s">
        <v>50</v>
      </c>
      <c r="V1804" t="b">
        <v>1</v>
      </c>
      <c r="W1804" t="s">
        <v>35</v>
      </c>
      <c r="X1804">
        <v>337</v>
      </c>
      <c r="Y1804">
        <v>188</v>
      </c>
    </row>
    <row r="1805" spans="1:25" x14ac:dyDescent="0.35">
      <c r="A1805">
        <v>1804</v>
      </c>
      <c r="B1805">
        <v>9433</v>
      </c>
      <c r="C1805">
        <v>311</v>
      </c>
      <c r="D1805" t="s">
        <v>24</v>
      </c>
      <c r="E1805" t="s">
        <v>25</v>
      </c>
      <c r="F1805">
        <v>2</v>
      </c>
      <c r="G1805">
        <v>1218.9000000000001</v>
      </c>
      <c r="H1805">
        <f t="shared" si="28"/>
        <v>2437.8000000000002</v>
      </c>
      <c r="I1805" s="12">
        <v>45480.936111111114</v>
      </c>
      <c r="J1805">
        <v>16</v>
      </c>
      <c r="K1805" t="s">
        <v>32</v>
      </c>
      <c r="L1805">
        <v>149</v>
      </c>
      <c r="M1805">
        <v>106</v>
      </c>
      <c r="N1805">
        <v>294</v>
      </c>
      <c r="O1805">
        <v>160</v>
      </c>
      <c r="P1805">
        <v>5</v>
      </c>
      <c r="Q1805">
        <v>55</v>
      </c>
      <c r="R1805" t="s">
        <v>27</v>
      </c>
      <c r="S1805">
        <v>65457.13</v>
      </c>
      <c r="T1805" t="s">
        <v>37</v>
      </c>
      <c r="U1805" t="s">
        <v>50</v>
      </c>
      <c r="V1805" t="b">
        <v>0</v>
      </c>
      <c r="W1805" t="s">
        <v>30</v>
      </c>
      <c r="X1805">
        <v>306</v>
      </c>
      <c r="Y1805">
        <v>304</v>
      </c>
    </row>
    <row r="1806" spans="1:25" x14ac:dyDescent="0.35">
      <c r="A1806">
        <v>1805</v>
      </c>
      <c r="B1806">
        <v>8648</v>
      </c>
      <c r="C1806">
        <v>246</v>
      </c>
      <c r="D1806" t="s">
        <v>51</v>
      </c>
      <c r="E1806" t="s">
        <v>47</v>
      </c>
      <c r="F1806">
        <v>3</v>
      </c>
      <c r="G1806">
        <v>1271.42</v>
      </c>
      <c r="H1806">
        <f t="shared" si="28"/>
        <v>3814.26</v>
      </c>
      <c r="I1806" s="11">
        <v>45480.348611111112</v>
      </c>
      <c r="J1806">
        <v>18</v>
      </c>
      <c r="K1806" t="s">
        <v>32</v>
      </c>
      <c r="L1806">
        <v>491</v>
      </c>
      <c r="M1806">
        <v>131</v>
      </c>
      <c r="N1806">
        <v>127</v>
      </c>
      <c r="O1806">
        <v>240</v>
      </c>
      <c r="P1806">
        <v>4</v>
      </c>
      <c r="Q1806">
        <v>38</v>
      </c>
      <c r="R1806" t="s">
        <v>46</v>
      </c>
      <c r="S1806">
        <v>103079.12</v>
      </c>
      <c r="T1806" t="s">
        <v>33</v>
      </c>
      <c r="U1806" t="s">
        <v>43</v>
      </c>
      <c r="V1806" t="b">
        <v>1</v>
      </c>
      <c r="W1806" t="s">
        <v>30</v>
      </c>
      <c r="X1806">
        <v>456</v>
      </c>
      <c r="Y1806">
        <v>274</v>
      </c>
    </row>
    <row r="1807" spans="1:25" x14ac:dyDescent="0.35">
      <c r="A1807">
        <v>1806</v>
      </c>
      <c r="B1807">
        <v>9171</v>
      </c>
      <c r="C1807">
        <v>755</v>
      </c>
      <c r="D1807" t="s">
        <v>49</v>
      </c>
      <c r="E1807" t="s">
        <v>25</v>
      </c>
      <c r="F1807">
        <v>4</v>
      </c>
      <c r="G1807">
        <v>1710.34</v>
      </c>
      <c r="H1807">
        <f t="shared" si="28"/>
        <v>6841.36</v>
      </c>
      <c r="I1807" s="12">
        <v>45394.902777777781</v>
      </c>
      <c r="J1807">
        <v>17</v>
      </c>
      <c r="K1807" t="s">
        <v>32</v>
      </c>
      <c r="L1807">
        <v>320</v>
      </c>
      <c r="M1807">
        <v>85</v>
      </c>
      <c r="N1807">
        <v>285</v>
      </c>
      <c r="O1807">
        <v>107</v>
      </c>
      <c r="P1807">
        <v>6</v>
      </c>
      <c r="Q1807">
        <v>43</v>
      </c>
      <c r="R1807" t="s">
        <v>27</v>
      </c>
      <c r="S1807">
        <v>46223.18</v>
      </c>
      <c r="T1807" t="s">
        <v>28</v>
      </c>
      <c r="U1807" t="s">
        <v>29</v>
      </c>
      <c r="V1807" t="b">
        <v>0</v>
      </c>
      <c r="W1807" t="s">
        <v>30</v>
      </c>
      <c r="X1807">
        <v>258</v>
      </c>
      <c r="Y1807">
        <v>375</v>
      </c>
    </row>
    <row r="1808" spans="1:25" x14ac:dyDescent="0.35">
      <c r="A1808">
        <v>1807</v>
      </c>
      <c r="B1808">
        <v>6055</v>
      </c>
      <c r="C1808">
        <v>377</v>
      </c>
      <c r="D1808" t="s">
        <v>49</v>
      </c>
      <c r="E1808" t="s">
        <v>25</v>
      </c>
      <c r="F1808">
        <v>3</v>
      </c>
      <c r="G1808">
        <v>790.98</v>
      </c>
      <c r="H1808">
        <f t="shared" si="28"/>
        <v>2372.94</v>
      </c>
      <c r="I1808" s="11">
        <v>45397.06527777778</v>
      </c>
      <c r="J1808">
        <v>12</v>
      </c>
      <c r="K1808" t="s">
        <v>40</v>
      </c>
      <c r="L1808">
        <v>107</v>
      </c>
      <c r="M1808">
        <v>133</v>
      </c>
      <c r="N1808">
        <v>100</v>
      </c>
      <c r="O1808">
        <v>263</v>
      </c>
      <c r="P1808">
        <v>1</v>
      </c>
      <c r="Q1808">
        <v>57</v>
      </c>
      <c r="R1808" t="s">
        <v>27</v>
      </c>
      <c r="S1808">
        <v>79608.789999999994</v>
      </c>
      <c r="T1808" t="s">
        <v>37</v>
      </c>
      <c r="U1808" t="s">
        <v>50</v>
      </c>
      <c r="V1808" t="b">
        <v>0</v>
      </c>
      <c r="W1808" t="s">
        <v>30</v>
      </c>
      <c r="X1808">
        <v>221</v>
      </c>
      <c r="Y1808">
        <v>230</v>
      </c>
    </row>
    <row r="1809" spans="1:25" x14ac:dyDescent="0.35">
      <c r="A1809">
        <v>1808</v>
      </c>
      <c r="B1809">
        <v>9148</v>
      </c>
      <c r="C1809">
        <v>635</v>
      </c>
      <c r="D1809" t="s">
        <v>49</v>
      </c>
      <c r="E1809" t="s">
        <v>25</v>
      </c>
      <c r="F1809">
        <v>5</v>
      </c>
      <c r="G1809">
        <v>456.95</v>
      </c>
      <c r="H1809">
        <f t="shared" si="28"/>
        <v>2284.75</v>
      </c>
      <c r="I1809" s="12">
        <v>45372.213194444441</v>
      </c>
      <c r="J1809">
        <v>5</v>
      </c>
      <c r="K1809" t="s">
        <v>40</v>
      </c>
      <c r="L1809">
        <v>152</v>
      </c>
      <c r="M1809">
        <v>106</v>
      </c>
      <c r="N1809">
        <v>159</v>
      </c>
      <c r="O1809">
        <v>129</v>
      </c>
      <c r="P1809">
        <v>10</v>
      </c>
      <c r="Q1809">
        <v>52</v>
      </c>
      <c r="R1809" t="s">
        <v>27</v>
      </c>
      <c r="S1809">
        <v>91950.23</v>
      </c>
      <c r="T1809" t="s">
        <v>33</v>
      </c>
      <c r="U1809" t="s">
        <v>50</v>
      </c>
      <c r="V1809" t="b">
        <v>0</v>
      </c>
      <c r="W1809" t="s">
        <v>35</v>
      </c>
      <c r="X1809">
        <v>311</v>
      </c>
      <c r="Y1809">
        <v>148</v>
      </c>
    </row>
    <row r="1810" spans="1:25" x14ac:dyDescent="0.35">
      <c r="A1810">
        <v>1809</v>
      </c>
      <c r="B1810">
        <v>1379</v>
      </c>
      <c r="C1810">
        <v>561</v>
      </c>
      <c r="D1810" t="s">
        <v>49</v>
      </c>
      <c r="E1810" t="s">
        <v>25</v>
      </c>
      <c r="F1810">
        <v>5</v>
      </c>
      <c r="G1810">
        <v>1943.25</v>
      </c>
      <c r="H1810">
        <f t="shared" si="28"/>
        <v>9716.25</v>
      </c>
      <c r="I1810" s="11">
        <v>45475.579861111109</v>
      </c>
      <c r="J1810">
        <v>17</v>
      </c>
      <c r="K1810" t="s">
        <v>36</v>
      </c>
      <c r="L1810">
        <v>224</v>
      </c>
      <c r="M1810">
        <v>144</v>
      </c>
      <c r="N1810">
        <v>212</v>
      </c>
      <c r="O1810">
        <v>480</v>
      </c>
      <c r="P1810">
        <v>5</v>
      </c>
      <c r="Q1810">
        <v>23</v>
      </c>
      <c r="R1810" t="s">
        <v>46</v>
      </c>
      <c r="S1810">
        <v>93515.39</v>
      </c>
      <c r="T1810" t="s">
        <v>37</v>
      </c>
      <c r="U1810" t="s">
        <v>29</v>
      </c>
      <c r="V1810" t="b">
        <v>0</v>
      </c>
      <c r="W1810" t="s">
        <v>48</v>
      </c>
      <c r="X1810">
        <v>418</v>
      </c>
      <c r="Y1810">
        <v>469</v>
      </c>
    </row>
    <row r="1811" spans="1:25" x14ac:dyDescent="0.35">
      <c r="A1811">
        <v>1810</v>
      </c>
      <c r="B1811">
        <v>2475</v>
      </c>
      <c r="C1811">
        <v>521</v>
      </c>
      <c r="D1811" t="s">
        <v>39</v>
      </c>
      <c r="E1811" t="s">
        <v>25</v>
      </c>
      <c r="F1811">
        <v>3</v>
      </c>
      <c r="G1811">
        <v>1522.18</v>
      </c>
      <c r="H1811">
        <f t="shared" si="28"/>
        <v>4566.54</v>
      </c>
      <c r="I1811" s="12">
        <v>45301.869444444441</v>
      </c>
      <c r="J1811">
        <v>12</v>
      </c>
      <c r="K1811" t="s">
        <v>45</v>
      </c>
      <c r="L1811">
        <v>197</v>
      </c>
      <c r="M1811">
        <v>79</v>
      </c>
      <c r="N1811">
        <v>284</v>
      </c>
      <c r="O1811">
        <v>136</v>
      </c>
      <c r="P1811">
        <v>6</v>
      </c>
      <c r="Q1811">
        <v>56</v>
      </c>
      <c r="R1811" t="s">
        <v>46</v>
      </c>
      <c r="S1811">
        <v>36863.64</v>
      </c>
      <c r="T1811" t="s">
        <v>42</v>
      </c>
      <c r="U1811" t="s">
        <v>50</v>
      </c>
      <c r="V1811" t="b">
        <v>0</v>
      </c>
      <c r="W1811" t="s">
        <v>30</v>
      </c>
      <c r="X1811">
        <v>461</v>
      </c>
      <c r="Y1811">
        <v>118</v>
      </c>
    </row>
    <row r="1812" spans="1:25" x14ac:dyDescent="0.35">
      <c r="A1812">
        <v>1811</v>
      </c>
      <c r="B1812">
        <v>7442</v>
      </c>
      <c r="C1812">
        <v>344</v>
      </c>
      <c r="D1812" t="s">
        <v>24</v>
      </c>
      <c r="E1812" t="s">
        <v>47</v>
      </c>
      <c r="F1812">
        <v>5</v>
      </c>
      <c r="G1812">
        <v>1093.98</v>
      </c>
      <c r="H1812">
        <f t="shared" si="28"/>
        <v>5469.9</v>
      </c>
      <c r="I1812" s="11">
        <v>45330.23333333333</v>
      </c>
      <c r="J1812">
        <v>18</v>
      </c>
      <c r="K1812" t="s">
        <v>32</v>
      </c>
      <c r="L1812">
        <v>25</v>
      </c>
      <c r="M1812">
        <v>119</v>
      </c>
      <c r="N1812">
        <v>205</v>
      </c>
      <c r="O1812">
        <v>383</v>
      </c>
      <c r="P1812">
        <v>6</v>
      </c>
      <c r="Q1812">
        <v>52</v>
      </c>
      <c r="R1812" t="s">
        <v>41</v>
      </c>
      <c r="S1812">
        <v>95031.95</v>
      </c>
      <c r="T1812" t="s">
        <v>42</v>
      </c>
      <c r="U1812" t="s">
        <v>43</v>
      </c>
      <c r="V1812" t="b">
        <v>0</v>
      </c>
      <c r="W1812" t="s">
        <v>48</v>
      </c>
      <c r="X1812">
        <v>472</v>
      </c>
      <c r="Y1812">
        <v>324</v>
      </c>
    </row>
    <row r="1813" spans="1:25" x14ac:dyDescent="0.35">
      <c r="A1813">
        <v>1812</v>
      </c>
      <c r="B1813">
        <v>9281</v>
      </c>
      <c r="C1813">
        <v>278</v>
      </c>
      <c r="D1813" t="s">
        <v>49</v>
      </c>
      <c r="E1813" t="s">
        <v>25</v>
      </c>
      <c r="F1813">
        <v>5</v>
      </c>
      <c r="G1813">
        <v>552.82000000000005</v>
      </c>
      <c r="H1813">
        <f t="shared" si="28"/>
        <v>2764.1000000000004</v>
      </c>
      <c r="I1813" s="12">
        <v>45360.771527777775</v>
      </c>
      <c r="J1813">
        <v>20</v>
      </c>
      <c r="K1813" t="s">
        <v>26</v>
      </c>
      <c r="L1813">
        <v>350</v>
      </c>
      <c r="M1813">
        <v>65</v>
      </c>
      <c r="N1813">
        <v>153</v>
      </c>
      <c r="O1813">
        <v>151</v>
      </c>
      <c r="P1813">
        <v>8</v>
      </c>
      <c r="Q1813">
        <v>62</v>
      </c>
      <c r="R1813" t="s">
        <v>46</v>
      </c>
      <c r="S1813">
        <v>25835.14</v>
      </c>
      <c r="T1813" t="s">
        <v>33</v>
      </c>
      <c r="U1813" t="s">
        <v>43</v>
      </c>
      <c r="V1813" t="b">
        <v>1</v>
      </c>
      <c r="W1813" t="s">
        <v>30</v>
      </c>
      <c r="X1813">
        <v>241</v>
      </c>
      <c r="Y1813">
        <v>272</v>
      </c>
    </row>
    <row r="1814" spans="1:25" x14ac:dyDescent="0.35">
      <c r="A1814">
        <v>1813</v>
      </c>
      <c r="B1814">
        <v>8491</v>
      </c>
      <c r="C1814">
        <v>725</v>
      </c>
      <c r="D1814" t="s">
        <v>52</v>
      </c>
      <c r="E1814" t="s">
        <v>25</v>
      </c>
      <c r="F1814">
        <v>4</v>
      </c>
      <c r="G1814">
        <v>1007.23</v>
      </c>
      <c r="H1814">
        <f t="shared" si="28"/>
        <v>4028.92</v>
      </c>
      <c r="I1814" s="11">
        <v>45308.361111111109</v>
      </c>
      <c r="J1814">
        <v>17</v>
      </c>
      <c r="K1814" t="s">
        <v>36</v>
      </c>
      <c r="L1814">
        <v>348</v>
      </c>
      <c r="M1814">
        <v>62</v>
      </c>
      <c r="N1814">
        <v>295</v>
      </c>
      <c r="O1814">
        <v>224</v>
      </c>
      <c r="P1814">
        <v>4</v>
      </c>
      <c r="Q1814">
        <v>31</v>
      </c>
      <c r="R1814" t="s">
        <v>41</v>
      </c>
      <c r="S1814">
        <v>101655.01</v>
      </c>
      <c r="T1814" t="s">
        <v>37</v>
      </c>
      <c r="U1814" t="s">
        <v>43</v>
      </c>
      <c r="V1814" t="b">
        <v>1</v>
      </c>
      <c r="W1814" t="s">
        <v>48</v>
      </c>
      <c r="X1814">
        <v>472</v>
      </c>
      <c r="Y1814">
        <v>156</v>
      </c>
    </row>
    <row r="1815" spans="1:25" x14ac:dyDescent="0.35">
      <c r="A1815">
        <v>1814</v>
      </c>
      <c r="B1815">
        <v>4944</v>
      </c>
      <c r="C1815">
        <v>808</v>
      </c>
      <c r="D1815" t="s">
        <v>49</v>
      </c>
      <c r="E1815" t="s">
        <v>47</v>
      </c>
      <c r="F1815">
        <v>5</v>
      </c>
      <c r="G1815">
        <v>1129.8</v>
      </c>
      <c r="H1815">
        <f t="shared" si="28"/>
        <v>5649</v>
      </c>
      <c r="I1815" s="12">
        <v>45393.034722222219</v>
      </c>
      <c r="J1815">
        <v>13</v>
      </c>
      <c r="K1815" t="s">
        <v>26</v>
      </c>
      <c r="L1815">
        <v>268</v>
      </c>
      <c r="M1815">
        <v>78</v>
      </c>
      <c r="N1815">
        <v>141</v>
      </c>
      <c r="O1815">
        <v>463</v>
      </c>
      <c r="P1815">
        <v>2</v>
      </c>
      <c r="Q1815">
        <v>30</v>
      </c>
      <c r="R1815" t="s">
        <v>27</v>
      </c>
      <c r="S1815">
        <v>67429.42</v>
      </c>
      <c r="T1815" t="s">
        <v>28</v>
      </c>
      <c r="U1815" t="s">
        <v>43</v>
      </c>
      <c r="V1815" t="b">
        <v>0</v>
      </c>
      <c r="W1815" t="s">
        <v>30</v>
      </c>
      <c r="X1815">
        <v>476</v>
      </c>
      <c r="Y1815">
        <v>357</v>
      </c>
    </row>
    <row r="1816" spans="1:25" x14ac:dyDescent="0.35">
      <c r="A1816">
        <v>1815</v>
      </c>
      <c r="B1816">
        <v>4524</v>
      </c>
      <c r="C1816">
        <v>138</v>
      </c>
      <c r="D1816" t="s">
        <v>52</v>
      </c>
      <c r="E1816" t="s">
        <v>47</v>
      </c>
      <c r="F1816">
        <v>3</v>
      </c>
      <c r="G1816">
        <v>1612.82</v>
      </c>
      <c r="H1816">
        <f t="shared" si="28"/>
        <v>4838.46</v>
      </c>
      <c r="I1816" s="11">
        <v>45525.227777777778</v>
      </c>
      <c r="J1816">
        <v>17</v>
      </c>
      <c r="K1816" t="s">
        <v>45</v>
      </c>
      <c r="L1816">
        <v>421</v>
      </c>
      <c r="M1816">
        <v>76</v>
      </c>
      <c r="N1816">
        <v>250</v>
      </c>
      <c r="O1816">
        <v>463</v>
      </c>
      <c r="P1816">
        <v>5</v>
      </c>
      <c r="Q1816">
        <v>30</v>
      </c>
      <c r="R1816" t="s">
        <v>27</v>
      </c>
      <c r="S1816">
        <v>107845.13</v>
      </c>
      <c r="T1816" t="s">
        <v>33</v>
      </c>
      <c r="U1816" t="s">
        <v>43</v>
      </c>
      <c r="V1816" t="b">
        <v>0</v>
      </c>
      <c r="W1816" t="s">
        <v>48</v>
      </c>
      <c r="X1816">
        <v>443</v>
      </c>
      <c r="Y1816">
        <v>409</v>
      </c>
    </row>
    <row r="1817" spans="1:25" x14ac:dyDescent="0.35">
      <c r="A1817">
        <v>1816</v>
      </c>
      <c r="B1817">
        <v>6781</v>
      </c>
      <c r="C1817">
        <v>710</v>
      </c>
      <c r="D1817" t="s">
        <v>39</v>
      </c>
      <c r="E1817" t="s">
        <v>25</v>
      </c>
      <c r="F1817">
        <v>4</v>
      </c>
      <c r="G1817">
        <v>1019.02</v>
      </c>
      <c r="H1817">
        <f t="shared" si="28"/>
        <v>4076.08</v>
      </c>
      <c r="I1817" s="12">
        <v>45363.685416666667</v>
      </c>
      <c r="J1817">
        <v>4</v>
      </c>
      <c r="K1817" t="s">
        <v>36</v>
      </c>
      <c r="L1817">
        <v>447</v>
      </c>
      <c r="M1817">
        <v>107</v>
      </c>
      <c r="N1817">
        <v>174</v>
      </c>
      <c r="O1817">
        <v>297</v>
      </c>
      <c r="P1817">
        <v>10</v>
      </c>
      <c r="Q1817">
        <v>23</v>
      </c>
      <c r="R1817" t="s">
        <v>27</v>
      </c>
      <c r="S1817">
        <v>98433.91</v>
      </c>
      <c r="T1817" t="s">
        <v>33</v>
      </c>
      <c r="U1817" t="s">
        <v>34</v>
      </c>
      <c r="V1817" t="b">
        <v>0</v>
      </c>
      <c r="W1817" t="s">
        <v>30</v>
      </c>
      <c r="X1817">
        <v>482</v>
      </c>
      <c r="Y1817">
        <v>132</v>
      </c>
    </row>
    <row r="1818" spans="1:25" x14ac:dyDescent="0.35">
      <c r="A1818">
        <v>1817</v>
      </c>
      <c r="B1818">
        <v>1797</v>
      </c>
      <c r="C1818">
        <v>284</v>
      </c>
      <c r="D1818" t="s">
        <v>51</v>
      </c>
      <c r="E1818" t="s">
        <v>47</v>
      </c>
      <c r="F1818">
        <v>2</v>
      </c>
      <c r="G1818">
        <v>717.87</v>
      </c>
      <c r="H1818">
        <f t="shared" si="28"/>
        <v>1435.74</v>
      </c>
      <c r="I1818" s="11">
        <v>45359.520138888889</v>
      </c>
      <c r="J1818">
        <v>18</v>
      </c>
      <c r="K1818" t="s">
        <v>40</v>
      </c>
      <c r="L1818">
        <v>482</v>
      </c>
      <c r="M1818">
        <v>57</v>
      </c>
      <c r="N1818">
        <v>100</v>
      </c>
      <c r="O1818">
        <v>138</v>
      </c>
      <c r="P1818">
        <v>3</v>
      </c>
      <c r="Q1818">
        <v>43</v>
      </c>
      <c r="R1818" t="s">
        <v>41</v>
      </c>
      <c r="S1818">
        <v>85562.33</v>
      </c>
      <c r="T1818" t="s">
        <v>28</v>
      </c>
      <c r="U1818" t="s">
        <v>43</v>
      </c>
      <c r="V1818" t="b">
        <v>1</v>
      </c>
      <c r="W1818" t="s">
        <v>30</v>
      </c>
      <c r="X1818">
        <v>364</v>
      </c>
      <c r="Y1818">
        <v>465</v>
      </c>
    </row>
    <row r="1819" spans="1:25" x14ac:dyDescent="0.35">
      <c r="A1819">
        <v>1818</v>
      </c>
      <c r="B1819">
        <v>1828</v>
      </c>
      <c r="C1819">
        <v>834</v>
      </c>
      <c r="D1819" t="s">
        <v>24</v>
      </c>
      <c r="E1819" t="s">
        <v>47</v>
      </c>
      <c r="F1819">
        <v>5</v>
      </c>
      <c r="G1819">
        <v>189.58</v>
      </c>
      <c r="H1819">
        <f t="shared" si="28"/>
        <v>947.90000000000009</v>
      </c>
      <c r="I1819" s="12">
        <v>45314.095833333333</v>
      </c>
      <c r="J1819">
        <v>9</v>
      </c>
      <c r="K1819" t="s">
        <v>36</v>
      </c>
      <c r="L1819">
        <v>275</v>
      </c>
      <c r="M1819">
        <v>135</v>
      </c>
      <c r="N1819">
        <v>157</v>
      </c>
      <c r="O1819">
        <v>353</v>
      </c>
      <c r="P1819">
        <v>7</v>
      </c>
      <c r="Q1819">
        <v>48</v>
      </c>
      <c r="R1819" t="s">
        <v>46</v>
      </c>
      <c r="S1819">
        <v>102417.8</v>
      </c>
      <c r="T1819" t="s">
        <v>28</v>
      </c>
      <c r="U1819" t="s">
        <v>43</v>
      </c>
      <c r="V1819" t="b">
        <v>0</v>
      </c>
      <c r="W1819" t="s">
        <v>30</v>
      </c>
      <c r="X1819">
        <v>490</v>
      </c>
      <c r="Y1819">
        <v>429</v>
      </c>
    </row>
    <row r="1820" spans="1:25" x14ac:dyDescent="0.35">
      <c r="A1820">
        <v>1819</v>
      </c>
      <c r="B1820">
        <v>5609</v>
      </c>
      <c r="C1820">
        <v>611</v>
      </c>
      <c r="D1820" t="s">
        <v>31</v>
      </c>
      <c r="E1820" t="s">
        <v>47</v>
      </c>
      <c r="F1820">
        <v>3</v>
      </c>
      <c r="G1820">
        <v>1971.59</v>
      </c>
      <c r="H1820">
        <f t="shared" si="28"/>
        <v>5914.7699999999995</v>
      </c>
      <c r="I1820" s="11">
        <v>45516.838888888888</v>
      </c>
      <c r="J1820">
        <v>8</v>
      </c>
      <c r="K1820" t="s">
        <v>26</v>
      </c>
      <c r="L1820">
        <v>89</v>
      </c>
      <c r="M1820">
        <v>82</v>
      </c>
      <c r="N1820">
        <v>230</v>
      </c>
      <c r="O1820">
        <v>117</v>
      </c>
      <c r="P1820">
        <v>7</v>
      </c>
      <c r="Q1820">
        <v>55</v>
      </c>
      <c r="R1820" t="s">
        <v>46</v>
      </c>
      <c r="S1820">
        <v>112066.37</v>
      </c>
      <c r="T1820" t="s">
        <v>42</v>
      </c>
      <c r="U1820" t="s">
        <v>29</v>
      </c>
      <c r="V1820" t="b">
        <v>0</v>
      </c>
      <c r="W1820" t="s">
        <v>30</v>
      </c>
      <c r="X1820">
        <v>495</v>
      </c>
      <c r="Y1820">
        <v>123</v>
      </c>
    </row>
    <row r="1821" spans="1:25" x14ac:dyDescent="0.35">
      <c r="A1821">
        <v>1820</v>
      </c>
      <c r="B1821">
        <v>9108</v>
      </c>
      <c r="C1821">
        <v>726</v>
      </c>
      <c r="D1821" t="s">
        <v>31</v>
      </c>
      <c r="E1821" t="s">
        <v>25</v>
      </c>
      <c r="F1821">
        <v>4</v>
      </c>
      <c r="G1821">
        <v>1796.26</v>
      </c>
      <c r="H1821">
        <f t="shared" si="28"/>
        <v>7185.04</v>
      </c>
      <c r="I1821" s="12">
        <v>45501.40625</v>
      </c>
      <c r="J1821">
        <v>19</v>
      </c>
      <c r="K1821" t="s">
        <v>45</v>
      </c>
      <c r="L1821">
        <v>107</v>
      </c>
      <c r="M1821">
        <v>123</v>
      </c>
      <c r="N1821">
        <v>285</v>
      </c>
      <c r="O1821">
        <v>101</v>
      </c>
      <c r="P1821">
        <v>3</v>
      </c>
      <c r="Q1821">
        <v>66</v>
      </c>
      <c r="R1821" t="s">
        <v>46</v>
      </c>
      <c r="S1821">
        <v>23161.77</v>
      </c>
      <c r="T1821" t="s">
        <v>42</v>
      </c>
      <c r="U1821" t="s">
        <v>43</v>
      </c>
      <c r="V1821" t="b">
        <v>1</v>
      </c>
      <c r="W1821" t="s">
        <v>48</v>
      </c>
      <c r="X1821">
        <v>371</v>
      </c>
      <c r="Y1821">
        <v>418</v>
      </c>
    </row>
    <row r="1822" spans="1:25" x14ac:dyDescent="0.35">
      <c r="A1822">
        <v>1821</v>
      </c>
      <c r="B1822">
        <v>8710</v>
      </c>
      <c r="C1822">
        <v>190</v>
      </c>
      <c r="D1822" t="s">
        <v>52</v>
      </c>
      <c r="E1822" t="s">
        <v>47</v>
      </c>
      <c r="F1822">
        <v>3</v>
      </c>
      <c r="G1822">
        <v>1842.73</v>
      </c>
      <c r="H1822">
        <f t="shared" si="28"/>
        <v>5528.1900000000005</v>
      </c>
      <c r="I1822" s="11">
        <v>45477.175000000003</v>
      </c>
      <c r="J1822">
        <v>15</v>
      </c>
      <c r="K1822" t="s">
        <v>40</v>
      </c>
      <c r="L1822">
        <v>10</v>
      </c>
      <c r="M1822">
        <v>84</v>
      </c>
      <c r="N1822">
        <v>107</v>
      </c>
      <c r="O1822">
        <v>119</v>
      </c>
      <c r="P1822">
        <v>3</v>
      </c>
      <c r="Q1822">
        <v>28</v>
      </c>
      <c r="R1822" t="s">
        <v>41</v>
      </c>
      <c r="S1822">
        <v>119886.9</v>
      </c>
      <c r="T1822" t="s">
        <v>42</v>
      </c>
      <c r="U1822" t="s">
        <v>50</v>
      </c>
      <c r="V1822" t="b">
        <v>0</v>
      </c>
      <c r="W1822" t="s">
        <v>35</v>
      </c>
      <c r="X1822">
        <v>194</v>
      </c>
      <c r="Y1822">
        <v>310</v>
      </c>
    </row>
    <row r="1823" spans="1:25" x14ac:dyDescent="0.35">
      <c r="A1823">
        <v>1822</v>
      </c>
      <c r="B1823">
        <v>5681</v>
      </c>
      <c r="C1823">
        <v>742</v>
      </c>
      <c r="D1823" t="s">
        <v>24</v>
      </c>
      <c r="E1823" t="s">
        <v>25</v>
      </c>
      <c r="F1823">
        <v>5</v>
      </c>
      <c r="G1823">
        <v>321.95</v>
      </c>
      <c r="H1823">
        <f t="shared" si="28"/>
        <v>1609.75</v>
      </c>
      <c r="I1823" s="12">
        <v>45471.80972222222</v>
      </c>
      <c r="J1823">
        <v>13</v>
      </c>
      <c r="K1823" t="s">
        <v>26</v>
      </c>
      <c r="L1823">
        <v>295</v>
      </c>
      <c r="M1823">
        <v>100</v>
      </c>
      <c r="N1823">
        <v>177</v>
      </c>
      <c r="O1823">
        <v>241</v>
      </c>
      <c r="P1823">
        <v>5</v>
      </c>
      <c r="Q1823">
        <v>42</v>
      </c>
      <c r="R1823" t="s">
        <v>41</v>
      </c>
      <c r="S1823">
        <v>113049.45</v>
      </c>
      <c r="T1823" t="s">
        <v>37</v>
      </c>
      <c r="U1823" t="s">
        <v>43</v>
      </c>
      <c r="V1823" t="b">
        <v>0</v>
      </c>
      <c r="W1823" t="s">
        <v>30</v>
      </c>
      <c r="X1823">
        <v>260</v>
      </c>
      <c r="Y1823">
        <v>488</v>
      </c>
    </row>
    <row r="1824" spans="1:25" x14ac:dyDescent="0.35">
      <c r="A1824">
        <v>1823</v>
      </c>
      <c r="B1824">
        <v>9793</v>
      </c>
      <c r="C1824">
        <v>946</v>
      </c>
      <c r="D1824" t="s">
        <v>49</v>
      </c>
      <c r="E1824" t="s">
        <v>25</v>
      </c>
      <c r="F1824">
        <v>3</v>
      </c>
      <c r="G1824">
        <v>233.78</v>
      </c>
      <c r="H1824">
        <f t="shared" si="28"/>
        <v>701.34</v>
      </c>
      <c r="I1824" s="11">
        <v>45357.068749999999</v>
      </c>
      <c r="J1824">
        <v>8</v>
      </c>
      <c r="K1824" t="s">
        <v>45</v>
      </c>
      <c r="L1824">
        <v>87</v>
      </c>
      <c r="M1824">
        <v>71</v>
      </c>
      <c r="N1824">
        <v>154</v>
      </c>
      <c r="O1824">
        <v>363</v>
      </c>
      <c r="P1824">
        <v>8</v>
      </c>
      <c r="Q1824">
        <v>69</v>
      </c>
      <c r="R1824" t="s">
        <v>46</v>
      </c>
      <c r="S1824">
        <v>75615.91</v>
      </c>
      <c r="T1824" t="s">
        <v>42</v>
      </c>
      <c r="U1824" t="s">
        <v>43</v>
      </c>
      <c r="V1824" t="b">
        <v>1</v>
      </c>
      <c r="W1824" t="s">
        <v>48</v>
      </c>
      <c r="X1824">
        <v>390</v>
      </c>
      <c r="Y1824">
        <v>481</v>
      </c>
    </row>
    <row r="1825" spans="1:25" x14ac:dyDescent="0.35">
      <c r="A1825">
        <v>1824</v>
      </c>
      <c r="B1825">
        <v>1133</v>
      </c>
      <c r="C1825">
        <v>901</v>
      </c>
      <c r="D1825" t="s">
        <v>31</v>
      </c>
      <c r="E1825" t="s">
        <v>25</v>
      </c>
      <c r="F1825">
        <v>5</v>
      </c>
      <c r="G1825">
        <v>1568.94</v>
      </c>
      <c r="H1825">
        <f t="shared" si="28"/>
        <v>7844.7000000000007</v>
      </c>
      <c r="I1825" s="12">
        <v>45367.25277777778</v>
      </c>
      <c r="J1825">
        <v>2</v>
      </c>
      <c r="K1825" t="s">
        <v>36</v>
      </c>
      <c r="L1825">
        <v>435</v>
      </c>
      <c r="M1825">
        <v>89</v>
      </c>
      <c r="N1825">
        <v>225</v>
      </c>
      <c r="O1825">
        <v>283</v>
      </c>
      <c r="P1825">
        <v>8</v>
      </c>
      <c r="Q1825">
        <v>42</v>
      </c>
      <c r="R1825" t="s">
        <v>27</v>
      </c>
      <c r="S1825">
        <v>21309.34</v>
      </c>
      <c r="T1825" t="s">
        <v>37</v>
      </c>
      <c r="U1825" t="s">
        <v>34</v>
      </c>
      <c r="V1825" t="b">
        <v>0</v>
      </c>
      <c r="W1825" t="s">
        <v>30</v>
      </c>
      <c r="X1825">
        <v>277</v>
      </c>
      <c r="Y1825">
        <v>165</v>
      </c>
    </row>
    <row r="1826" spans="1:25" x14ac:dyDescent="0.35">
      <c r="A1826">
        <v>1825</v>
      </c>
      <c r="B1826">
        <v>2761</v>
      </c>
      <c r="C1826">
        <v>408</v>
      </c>
      <c r="D1826" t="s">
        <v>52</v>
      </c>
      <c r="E1826" t="s">
        <v>47</v>
      </c>
      <c r="F1826">
        <v>2</v>
      </c>
      <c r="G1826">
        <v>1351.23</v>
      </c>
      <c r="H1826">
        <f t="shared" si="28"/>
        <v>2702.46</v>
      </c>
      <c r="I1826" s="11">
        <v>45383.515972222223</v>
      </c>
      <c r="J1826">
        <v>19</v>
      </c>
      <c r="K1826" t="s">
        <v>40</v>
      </c>
      <c r="L1826">
        <v>185</v>
      </c>
      <c r="M1826">
        <v>96</v>
      </c>
      <c r="N1826">
        <v>165</v>
      </c>
      <c r="O1826">
        <v>255</v>
      </c>
      <c r="P1826">
        <v>7</v>
      </c>
      <c r="Q1826">
        <v>36</v>
      </c>
      <c r="R1826" t="s">
        <v>46</v>
      </c>
      <c r="S1826">
        <v>27506.2</v>
      </c>
      <c r="T1826" t="s">
        <v>28</v>
      </c>
      <c r="U1826" t="s">
        <v>50</v>
      </c>
      <c r="V1826" t="b">
        <v>1</v>
      </c>
      <c r="W1826" t="s">
        <v>35</v>
      </c>
      <c r="X1826">
        <v>161</v>
      </c>
      <c r="Y1826">
        <v>296</v>
      </c>
    </row>
    <row r="1827" spans="1:25" x14ac:dyDescent="0.35">
      <c r="A1827">
        <v>1826</v>
      </c>
      <c r="B1827">
        <v>8060</v>
      </c>
      <c r="C1827">
        <v>456</v>
      </c>
      <c r="D1827" t="s">
        <v>49</v>
      </c>
      <c r="E1827" t="s">
        <v>25</v>
      </c>
      <c r="F1827">
        <v>5</v>
      </c>
      <c r="G1827">
        <v>109.15</v>
      </c>
      <c r="H1827">
        <f t="shared" si="28"/>
        <v>545.75</v>
      </c>
      <c r="I1827" s="12">
        <v>45445.968055555553</v>
      </c>
      <c r="J1827">
        <v>1</v>
      </c>
      <c r="K1827" t="s">
        <v>26</v>
      </c>
      <c r="L1827">
        <v>278</v>
      </c>
      <c r="M1827">
        <v>90</v>
      </c>
      <c r="N1827">
        <v>123</v>
      </c>
      <c r="O1827">
        <v>472</v>
      </c>
      <c r="P1827">
        <v>1</v>
      </c>
      <c r="Q1827">
        <v>19</v>
      </c>
      <c r="R1827" t="s">
        <v>27</v>
      </c>
      <c r="S1827">
        <v>27625.62</v>
      </c>
      <c r="T1827" t="s">
        <v>28</v>
      </c>
      <c r="U1827" t="s">
        <v>43</v>
      </c>
      <c r="V1827" t="b">
        <v>1</v>
      </c>
      <c r="W1827" t="s">
        <v>35</v>
      </c>
      <c r="X1827">
        <v>391</v>
      </c>
      <c r="Y1827">
        <v>148</v>
      </c>
    </row>
    <row r="1828" spans="1:25" x14ac:dyDescent="0.35">
      <c r="A1828">
        <v>1827</v>
      </c>
      <c r="B1828">
        <v>3194</v>
      </c>
      <c r="C1828">
        <v>528</v>
      </c>
      <c r="D1828" t="s">
        <v>44</v>
      </c>
      <c r="E1828" t="s">
        <v>25</v>
      </c>
      <c r="F1828">
        <v>1</v>
      </c>
      <c r="G1828">
        <v>806.28</v>
      </c>
      <c r="H1828">
        <f t="shared" si="28"/>
        <v>806.28</v>
      </c>
      <c r="I1828" s="11">
        <v>45331.183333333334</v>
      </c>
      <c r="J1828">
        <v>1</v>
      </c>
      <c r="K1828" t="s">
        <v>32</v>
      </c>
      <c r="L1828">
        <v>224</v>
      </c>
      <c r="M1828">
        <v>89</v>
      </c>
      <c r="N1828">
        <v>260</v>
      </c>
      <c r="O1828">
        <v>436</v>
      </c>
      <c r="P1828">
        <v>4</v>
      </c>
      <c r="Q1828">
        <v>66</v>
      </c>
      <c r="R1828" t="s">
        <v>41</v>
      </c>
      <c r="S1828">
        <v>44992.81</v>
      </c>
      <c r="T1828" t="s">
        <v>33</v>
      </c>
      <c r="U1828" t="s">
        <v>43</v>
      </c>
      <c r="V1828" t="b">
        <v>1</v>
      </c>
      <c r="W1828" t="s">
        <v>30</v>
      </c>
      <c r="X1828">
        <v>154</v>
      </c>
      <c r="Y1828">
        <v>506</v>
      </c>
    </row>
    <row r="1829" spans="1:25" x14ac:dyDescent="0.35">
      <c r="A1829">
        <v>1828</v>
      </c>
      <c r="B1829">
        <v>5333</v>
      </c>
      <c r="C1829">
        <v>104</v>
      </c>
      <c r="D1829" t="s">
        <v>52</v>
      </c>
      <c r="E1829" t="s">
        <v>47</v>
      </c>
      <c r="F1829">
        <v>5</v>
      </c>
      <c r="G1829">
        <v>738.54</v>
      </c>
      <c r="H1829">
        <f t="shared" si="28"/>
        <v>3692.7</v>
      </c>
      <c r="I1829" s="12">
        <v>45420.632638888892</v>
      </c>
      <c r="J1829">
        <v>16</v>
      </c>
      <c r="K1829" t="s">
        <v>26</v>
      </c>
      <c r="L1829">
        <v>90</v>
      </c>
      <c r="M1829">
        <v>53</v>
      </c>
      <c r="N1829">
        <v>140</v>
      </c>
      <c r="O1829">
        <v>155</v>
      </c>
      <c r="P1829">
        <v>9</v>
      </c>
      <c r="Q1829">
        <v>62</v>
      </c>
      <c r="R1829" t="s">
        <v>41</v>
      </c>
      <c r="S1829">
        <v>60858.8</v>
      </c>
      <c r="T1829" t="s">
        <v>37</v>
      </c>
      <c r="U1829" t="s">
        <v>29</v>
      </c>
      <c r="V1829" t="b">
        <v>0</v>
      </c>
      <c r="W1829" t="s">
        <v>35</v>
      </c>
      <c r="X1829">
        <v>450</v>
      </c>
      <c r="Y1829">
        <v>146</v>
      </c>
    </row>
    <row r="1830" spans="1:25" x14ac:dyDescent="0.35">
      <c r="A1830">
        <v>1829</v>
      </c>
      <c r="B1830">
        <v>6992</v>
      </c>
      <c r="C1830">
        <v>671</v>
      </c>
      <c r="D1830" t="s">
        <v>24</v>
      </c>
      <c r="E1830" t="s">
        <v>47</v>
      </c>
      <c r="F1830">
        <v>1</v>
      </c>
      <c r="G1830">
        <v>1415.64</v>
      </c>
      <c r="H1830">
        <f t="shared" si="28"/>
        <v>1415.64</v>
      </c>
      <c r="I1830" s="11">
        <v>45539.370833333334</v>
      </c>
      <c r="J1830">
        <v>8</v>
      </c>
      <c r="K1830" t="s">
        <v>45</v>
      </c>
      <c r="L1830">
        <v>266</v>
      </c>
      <c r="M1830">
        <v>106</v>
      </c>
      <c r="N1830">
        <v>211</v>
      </c>
      <c r="O1830">
        <v>470</v>
      </c>
      <c r="P1830">
        <v>3</v>
      </c>
      <c r="Q1830">
        <v>33</v>
      </c>
      <c r="R1830" t="s">
        <v>46</v>
      </c>
      <c r="S1830">
        <v>81613.119999999995</v>
      </c>
      <c r="T1830" t="s">
        <v>42</v>
      </c>
      <c r="U1830" t="s">
        <v>34</v>
      </c>
      <c r="V1830" t="b">
        <v>1</v>
      </c>
      <c r="W1830" t="s">
        <v>30</v>
      </c>
      <c r="X1830">
        <v>139</v>
      </c>
      <c r="Y1830">
        <v>336</v>
      </c>
    </row>
    <row r="1831" spans="1:25" x14ac:dyDescent="0.35">
      <c r="A1831">
        <v>1830</v>
      </c>
      <c r="B1831">
        <v>7606</v>
      </c>
      <c r="C1831">
        <v>341</v>
      </c>
      <c r="D1831" t="s">
        <v>24</v>
      </c>
      <c r="E1831" t="s">
        <v>47</v>
      </c>
      <c r="F1831">
        <v>2</v>
      </c>
      <c r="G1831">
        <v>816.19</v>
      </c>
      <c r="H1831">
        <f t="shared" si="28"/>
        <v>1632.38</v>
      </c>
      <c r="I1831" s="12">
        <v>45397.265972222223</v>
      </c>
      <c r="J1831">
        <v>16</v>
      </c>
      <c r="K1831" t="s">
        <v>36</v>
      </c>
      <c r="L1831">
        <v>306</v>
      </c>
      <c r="M1831">
        <v>112</v>
      </c>
      <c r="N1831">
        <v>256</v>
      </c>
      <c r="O1831">
        <v>494</v>
      </c>
      <c r="P1831">
        <v>9</v>
      </c>
      <c r="Q1831">
        <v>63</v>
      </c>
      <c r="R1831" t="s">
        <v>46</v>
      </c>
      <c r="S1831">
        <v>26733.29</v>
      </c>
      <c r="T1831" t="s">
        <v>28</v>
      </c>
      <c r="U1831" t="s">
        <v>50</v>
      </c>
      <c r="V1831" t="b">
        <v>0</v>
      </c>
      <c r="W1831" t="s">
        <v>30</v>
      </c>
      <c r="X1831">
        <v>107</v>
      </c>
      <c r="Y1831">
        <v>134</v>
      </c>
    </row>
    <row r="1832" spans="1:25" x14ac:dyDescent="0.35">
      <c r="A1832">
        <v>1831</v>
      </c>
      <c r="B1832">
        <v>6995</v>
      </c>
      <c r="C1832">
        <v>296</v>
      </c>
      <c r="D1832" t="s">
        <v>39</v>
      </c>
      <c r="E1832" t="s">
        <v>47</v>
      </c>
      <c r="F1832">
        <v>2</v>
      </c>
      <c r="G1832">
        <v>408.78</v>
      </c>
      <c r="H1832">
        <f t="shared" si="28"/>
        <v>817.56</v>
      </c>
      <c r="I1832" s="11">
        <v>45425.5625</v>
      </c>
      <c r="J1832">
        <v>19</v>
      </c>
      <c r="K1832" t="s">
        <v>32</v>
      </c>
      <c r="L1832">
        <v>405</v>
      </c>
      <c r="M1832">
        <v>51</v>
      </c>
      <c r="N1832">
        <v>240</v>
      </c>
      <c r="O1832">
        <v>479</v>
      </c>
      <c r="P1832">
        <v>1</v>
      </c>
      <c r="Q1832">
        <v>21</v>
      </c>
      <c r="R1832" t="s">
        <v>41</v>
      </c>
      <c r="S1832">
        <v>71068.34</v>
      </c>
      <c r="T1832" t="s">
        <v>37</v>
      </c>
      <c r="U1832" t="s">
        <v>43</v>
      </c>
      <c r="V1832" t="b">
        <v>0</v>
      </c>
      <c r="W1832" t="s">
        <v>30</v>
      </c>
      <c r="X1832">
        <v>306</v>
      </c>
      <c r="Y1832">
        <v>433</v>
      </c>
    </row>
    <row r="1833" spans="1:25" x14ac:dyDescent="0.35">
      <c r="A1833">
        <v>1832</v>
      </c>
      <c r="B1833">
        <v>1741</v>
      </c>
      <c r="C1833">
        <v>220</v>
      </c>
      <c r="D1833" t="s">
        <v>44</v>
      </c>
      <c r="E1833" t="s">
        <v>47</v>
      </c>
      <c r="F1833">
        <v>1</v>
      </c>
      <c r="G1833">
        <v>917.98</v>
      </c>
      <c r="H1833">
        <f t="shared" si="28"/>
        <v>917.98</v>
      </c>
      <c r="I1833" s="12">
        <v>45492.456944444442</v>
      </c>
      <c r="J1833">
        <v>10</v>
      </c>
      <c r="K1833" t="s">
        <v>36</v>
      </c>
      <c r="L1833">
        <v>333</v>
      </c>
      <c r="M1833">
        <v>51</v>
      </c>
      <c r="N1833">
        <v>102</v>
      </c>
      <c r="O1833">
        <v>169</v>
      </c>
      <c r="P1833">
        <v>8</v>
      </c>
      <c r="Q1833">
        <v>46</v>
      </c>
      <c r="R1833" t="s">
        <v>41</v>
      </c>
      <c r="S1833">
        <v>98509.16</v>
      </c>
      <c r="T1833" t="s">
        <v>42</v>
      </c>
      <c r="U1833" t="s">
        <v>34</v>
      </c>
      <c r="V1833" t="b">
        <v>1</v>
      </c>
      <c r="W1833" t="s">
        <v>30</v>
      </c>
      <c r="X1833">
        <v>374</v>
      </c>
      <c r="Y1833">
        <v>202</v>
      </c>
    </row>
    <row r="1834" spans="1:25" x14ac:dyDescent="0.35">
      <c r="A1834">
        <v>1833</v>
      </c>
      <c r="B1834">
        <v>7563</v>
      </c>
      <c r="C1834">
        <v>642</v>
      </c>
      <c r="D1834" t="s">
        <v>31</v>
      </c>
      <c r="E1834" t="s">
        <v>25</v>
      </c>
      <c r="F1834">
        <v>4</v>
      </c>
      <c r="G1834">
        <v>1596.38</v>
      </c>
      <c r="H1834">
        <f t="shared" si="28"/>
        <v>6385.52</v>
      </c>
      <c r="I1834" s="11">
        <v>45390.631944444445</v>
      </c>
      <c r="J1834">
        <v>20</v>
      </c>
      <c r="K1834" t="s">
        <v>26</v>
      </c>
      <c r="L1834">
        <v>327</v>
      </c>
      <c r="M1834">
        <v>91</v>
      </c>
      <c r="N1834">
        <v>231</v>
      </c>
      <c r="O1834">
        <v>449</v>
      </c>
      <c r="P1834">
        <v>2</v>
      </c>
      <c r="Q1834">
        <v>40</v>
      </c>
      <c r="R1834" t="s">
        <v>46</v>
      </c>
      <c r="S1834">
        <v>109519.01</v>
      </c>
      <c r="T1834" t="s">
        <v>33</v>
      </c>
      <c r="U1834" t="s">
        <v>50</v>
      </c>
      <c r="V1834" t="b">
        <v>1</v>
      </c>
      <c r="W1834" t="s">
        <v>30</v>
      </c>
      <c r="X1834">
        <v>435</v>
      </c>
      <c r="Y1834">
        <v>161</v>
      </c>
    </row>
    <row r="1835" spans="1:25" x14ac:dyDescent="0.35">
      <c r="A1835">
        <v>1834</v>
      </c>
      <c r="B1835">
        <v>1838</v>
      </c>
      <c r="C1835">
        <v>197</v>
      </c>
      <c r="D1835" t="s">
        <v>51</v>
      </c>
      <c r="E1835" t="s">
        <v>25</v>
      </c>
      <c r="F1835">
        <v>5</v>
      </c>
      <c r="G1835">
        <v>479.64</v>
      </c>
      <c r="H1835">
        <f t="shared" si="28"/>
        <v>2398.1999999999998</v>
      </c>
      <c r="I1835" s="12">
        <v>45484.31527777778</v>
      </c>
      <c r="J1835">
        <v>19</v>
      </c>
      <c r="K1835" t="s">
        <v>32</v>
      </c>
      <c r="L1835">
        <v>148</v>
      </c>
      <c r="M1835">
        <v>79</v>
      </c>
      <c r="N1835">
        <v>287</v>
      </c>
      <c r="O1835">
        <v>198</v>
      </c>
      <c r="P1835">
        <v>1</v>
      </c>
      <c r="Q1835">
        <v>18</v>
      </c>
      <c r="R1835" t="s">
        <v>27</v>
      </c>
      <c r="S1835">
        <v>91184.5</v>
      </c>
      <c r="T1835" t="s">
        <v>42</v>
      </c>
      <c r="U1835" t="s">
        <v>50</v>
      </c>
      <c r="V1835" t="b">
        <v>1</v>
      </c>
      <c r="W1835" t="s">
        <v>30</v>
      </c>
      <c r="X1835">
        <v>392</v>
      </c>
      <c r="Y1835">
        <v>174</v>
      </c>
    </row>
    <row r="1836" spans="1:25" x14ac:dyDescent="0.35">
      <c r="A1836">
        <v>1835</v>
      </c>
      <c r="B1836">
        <v>4189</v>
      </c>
      <c r="C1836">
        <v>733</v>
      </c>
      <c r="D1836" t="s">
        <v>51</v>
      </c>
      <c r="E1836" t="s">
        <v>25</v>
      </c>
      <c r="F1836">
        <v>4</v>
      </c>
      <c r="G1836">
        <v>1780.6</v>
      </c>
      <c r="H1836">
        <f t="shared" si="28"/>
        <v>7122.4</v>
      </c>
      <c r="I1836" s="11">
        <v>45436.583333333336</v>
      </c>
      <c r="J1836">
        <v>20</v>
      </c>
      <c r="K1836" t="s">
        <v>32</v>
      </c>
      <c r="L1836">
        <v>202</v>
      </c>
      <c r="M1836">
        <v>95</v>
      </c>
      <c r="N1836">
        <v>196</v>
      </c>
      <c r="O1836">
        <v>440</v>
      </c>
      <c r="P1836">
        <v>1</v>
      </c>
      <c r="Q1836">
        <v>39</v>
      </c>
      <c r="R1836" t="s">
        <v>41</v>
      </c>
      <c r="S1836">
        <v>73968.210000000006</v>
      </c>
      <c r="T1836" t="s">
        <v>42</v>
      </c>
      <c r="U1836" t="s">
        <v>50</v>
      </c>
      <c r="V1836" t="b">
        <v>1</v>
      </c>
      <c r="W1836" t="s">
        <v>35</v>
      </c>
      <c r="X1836">
        <v>468</v>
      </c>
      <c r="Y1836">
        <v>451</v>
      </c>
    </row>
    <row r="1837" spans="1:25" x14ac:dyDescent="0.35">
      <c r="A1837">
        <v>1836</v>
      </c>
      <c r="B1837">
        <v>6939</v>
      </c>
      <c r="C1837">
        <v>470</v>
      </c>
      <c r="D1837" t="s">
        <v>51</v>
      </c>
      <c r="E1837" t="s">
        <v>47</v>
      </c>
      <c r="F1837">
        <v>5</v>
      </c>
      <c r="G1837">
        <v>174.05</v>
      </c>
      <c r="H1837">
        <f t="shared" si="28"/>
        <v>870.25</v>
      </c>
      <c r="I1837" s="12">
        <v>45512.775694444441</v>
      </c>
      <c r="J1837">
        <v>10</v>
      </c>
      <c r="K1837" t="s">
        <v>45</v>
      </c>
      <c r="L1837">
        <v>239</v>
      </c>
      <c r="M1837">
        <v>91</v>
      </c>
      <c r="N1837">
        <v>181</v>
      </c>
      <c r="O1837">
        <v>228</v>
      </c>
      <c r="P1837">
        <v>3</v>
      </c>
      <c r="Q1837">
        <v>54</v>
      </c>
      <c r="R1837" t="s">
        <v>46</v>
      </c>
      <c r="S1837">
        <v>89507.31</v>
      </c>
      <c r="T1837" t="s">
        <v>42</v>
      </c>
      <c r="U1837" t="s">
        <v>50</v>
      </c>
      <c r="V1837" t="b">
        <v>0</v>
      </c>
      <c r="W1837" t="s">
        <v>30</v>
      </c>
      <c r="X1837">
        <v>163</v>
      </c>
      <c r="Y1837">
        <v>189</v>
      </c>
    </row>
    <row r="1838" spans="1:25" x14ac:dyDescent="0.35">
      <c r="A1838">
        <v>1837</v>
      </c>
      <c r="B1838">
        <v>5728</v>
      </c>
      <c r="C1838">
        <v>983</v>
      </c>
      <c r="D1838" t="s">
        <v>51</v>
      </c>
      <c r="E1838" t="s">
        <v>25</v>
      </c>
      <c r="F1838">
        <v>5</v>
      </c>
      <c r="G1838">
        <v>331.77</v>
      </c>
      <c r="H1838">
        <f t="shared" si="28"/>
        <v>1658.85</v>
      </c>
      <c r="I1838" s="11">
        <v>45423.065972222219</v>
      </c>
      <c r="J1838">
        <v>9</v>
      </c>
      <c r="K1838" t="s">
        <v>26</v>
      </c>
      <c r="L1838">
        <v>477</v>
      </c>
      <c r="M1838">
        <v>133</v>
      </c>
      <c r="N1838">
        <v>181</v>
      </c>
      <c r="O1838">
        <v>359</v>
      </c>
      <c r="P1838">
        <v>5</v>
      </c>
      <c r="Q1838">
        <v>70</v>
      </c>
      <c r="R1838" t="s">
        <v>46</v>
      </c>
      <c r="S1838">
        <v>95571.12</v>
      </c>
      <c r="T1838" t="s">
        <v>28</v>
      </c>
      <c r="U1838" t="s">
        <v>34</v>
      </c>
      <c r="V1838" t="b">
        <v>0</v>
      </c>
      <c r="W1838" t="s">
        <v>30</v>
      </c>
      <c r="X1838">
        <v>158</v>
      </c>
      <c r="Y1838">
        <v>193</v>
      </c>
    </row>
    <row r="1839" spans="1:25" x14ac:dyDescent="0.35">
      <c r="A1839">
        <v>1838</v>
      </c>
      <c r="B1839">
        <v>2204</v>
      </c>
      <c r="C1839">
        <v>879</v>
      </c>
      <c r="D1839" t="s">
        <v>24</v>
      </c>
      <c r="E1839" t="s">
        <v>25</v>
      </c>
      <c r="F1839">
        <v>1</v>
      </c>
      <c r="G1839">
        <v>407</v>
      </c>
      <c r="H1839">
        <f t="shared" si="28"/>
        <v>407</v>
      </c>
      <c r="I1839" s="12">
        <v>45380.522916666669</v>
      </c>
      <c r="J1839">
        <v>11</v>
      </c>
      <c r="K1839" t="s">
        <v>45</v>
      </c>
      <c r="L1839">
        <v>448</v>
      </c>
      <c r="M1839">
        <v>114</v>
      </c>
      <c r="N1839">
        <v>130</v>
      </c>
      <c r="O1839">
        <v>153</v>
      </c>
      <c r="P1839">
        <v>6</v>
      </c>
      <c r="Q1839">
        <v>54</v>
      </c>
      <c r="R1839" t="s">
        <v>27</v>
      </c>
      <c r="S1839">
        <v>67277.490000000005</v>
      </c>
      <c r="T1839" t="s">
        <v>37</v>
      </c>
      <c r="U1839" t="s">
        <v>29</v>
      </c>
      <c r="V1839" t="b">
        <v>0</v>
      </c>
      <c r="W1839" t="s">
        <v>30</v>
      </c>
      <c r="X1839">
        <v>121</v>
      </c>
      <c r="Y1839">
        <v>457</v>
      </c>
    </row>
    <row r="1840" spans="1:25" x14ac:dyDescent="0.35">
      <c r="A1840">
        <v>1839</v>
      </c>
      <c r="B1840">
        <v>7329</v>
      </c>
      <c r="C1840">
        <v>652</v>
      </c>
      <c r="D1840" t="s">
        <v>31</v>
      </c>
      <c r="E1840" t="s">
        <v>47</v>
      </c>
      <c r="F1840">
        <v>2</v>
      </c>
      <c r="G1840">
        <v>595.32000000000005</v>
      </c>
      <c r="H1840">
        <f t="shared" si="28"/>
        <v>1190.6400000000001</v>
      </c>
      <c r="I1840" s="11">
        <v>45418.318055555559</v>
      </c>
      <c r="J1840">
        <v>15</v>
      </c>
      <c r="K1840" t="s">
        <v>45</v>
      </c>
      <c r="L1840">
        <v>340</v>
      </c>
      <c r="M1840">
        <v>116</v>
      </c>
      <c r="N1840">
        <v>103</v>
      </c>
      <c r="O1840">
        <v>104</v>
      </c>
      <c r="P1840">
        <v>9</v>
      </c>
      <c r="Q1840">
        <v>54</v>
      </c>
      <c r="R1840" t="s">
        <v>46</v>
      </c>
      <c r="S1840">
        <v>25502.48</v>
      </c>
      <c r="T1840" t="s">
        <v>33</v>
      </c>
      <c r="U1840" t="s">
        <v>43</v>
      </c>
      <c r="V1840" t="b">
        <v>1</v>
      </c>
      <c r="W1840" t="s">
        <v>30</v>
      </c>
      <c r="X1840">
        <v>447</v>
      </c>
      <c r="Y1840">
        <v>130</v>
      </c>
    </row>
    <row r="1841" spans="1:25" x14ac:dyDescent="0.35">
      <c r="A1841">
        <v>1840</v>
      </c>
      <c r="B1841">
        <v>9261</v>
      </c>
      <c r="C1841">
        <v>619</v>
      </c>
      <c r="D1841" t="s">
        <v>39</v>
      </c>
      <c r="E1841" t="s">
        <v>25</v>
      </c>
      <c r="F1841">
        <v>3</v>
      </c>
      <c r="G1841">
        <v>1888.98</v>
      </c>
      <c r="H1841">
        <f t="shared" si="28"/>
        <v>5666.9400000000005</v>
      </c>
      <c r="I1841" s="12">
        <v>45375.670138888891</v>
      </c>
      <c r="J1841">
        <v>9</v>
      </c>
      <c r="K1841" t="s">
        <v>36</v>
      </c>
      <c r="L1841">
        <v>109</v>
      </c>
      <c r="M1841">
        <v>66</v>
      </c>
      <c r="N1841">
        <v>234</v>
      </c>
      <c r="O1841">
        <v>471</v>
      </c>
      <c r="P1841">
        <v>9</v>
      </c>
      <c r="Q1841">
        <v>19</v>
      </c>
      <c r="R1841" t="s">
        <v>41</v>
      </c>
      <c r="S1841">
        <v>31081.14</v>
      </c>
      <c r="T1841" t="s">
        <v>28</v>
      </c>
      <c r="U1841" t="s">
        <v>43</v>
      </c>
      <c r="V1841" t="b">
        <v>0</v>
      </c>
      <c r="W1841" t="s">
        <v>30</v>
      </c>
      <c r="X1841">
        <v>268</v>
      </c>
      <c r="Y1841">
        <v>308</v>
      </c>
    </row>
    <row r="1842" spans="1:25" x14ac:dyDescent="0.35">
      <c r="A1842">
        <v>1841</v>
      </c>
      <c r="B1842">
        <v>8378</v>
      </c>
      <c r="C1842">
        <v>324</v>
      </c>
      <c r="D1842" t="s">
        <v>24</v>
      </c>
      <c r="E1842" t="s">
        <v>47</v>
      </c>
      <c r="F1842">
        <v>5</v>
      </c>
      <c r="G1842">
        <v>480.18</v>
      </c>
      <c r="H1842">
        <f t="shared" si="28"/>
        <v>2400.9</v>
      </c>
      <c r="I1842" s="11">
        <v>45477.174305555556</v>
      </c>
      <c r="J1842">
        <v>10</v>
      </c>
      <c r="K1842" t="s">
        <v>32</v>
      </c>
      <c r="L1842">
        <v>201</v>
      </c>
      <c r="M1842">
        <v>76</v>
      </c>
      <c r="N1842">
        <v>205</v>
      </c>
      <c r="O1842">
        <v>398</v>
      </c>
      <c r="P1842">
        <v>7</v>
      </c>
      <c r="Q1842">
        <v>59</v>
      </c>
      <c r="R1842" t="s">
        <v>46</v>
      </c>
      <c r="S1842">
        <v>48488.57</v>
      </c>
      <c r="T1842" t="s">
        <v>42</v>
      </c>
      <c r="U1842" t="s">
        <v>34</v>
      </c>
      <c r="V1842" t="b">
        <v>1</v>
      </c>
      <c r="W1842" t="s">
        <v>30</v>
      </c>
      <c r="X1842">
        <v>393</v>
      </c>
      <c r="Y1842">
        <v>347</v>
      </c>
    </row>
    <row r="1843" spans="1:25" x14ac:dyDescent="0.35">
      <c r="A1843">
        <v>1842</v>
      </c>
      <c r="B1843">
        <v>5582</v>
      </c>
      <c r="C1843">
        <v>575</v>
      </c>
      <c r="D1843" t="s">
        <v>39</v>
      </c>
      <c r="E1843" t="s">
        <v>47</v>
      </c>
      <c r="F1843">
        <v>5</v>
      </c>
      <c r="G1843">
        <v>1625.21</v>
      </c>
      <c r="H1843">
        <f t="shared" si="28"/>
        <v>8126.05</v>
      </c>
      <c r="I1843" s="12">
        <v>45451.095833333333</v>
      </c>
      <c r="J1843">
        <v>9</v>
      </c>
      <c r="K1843" t="s">
        <v>26</v>
      </c>
      <c r="L1843">
        <v>107</v>
      </c>
      <c r="M1843">
        <v>83</v>
      </c>
      <c r="N1843">
        <v>298</v>
      </c>
      <c r="O1843">
        <v>245</v>
      </c>
      <c r="P1843">
        <v>5</v>
      </c>
      <c r="Q1843">
        <v>45</v>
      </c>
      <c r="R1843" t="s">
        <v>27</v>
      </c>
      <c r="S1843">
        <v>20326.810000000001</v>
      </c>
      <c r="T1843" t="s">
        <v>28</v>
      </c>
      <c r="U1843" t="s">
        <v>43</v>
      </c>
      <c r="V1843" t="b">
        <v>0</v>
      </c>
      <c r="W1843" t="s">
        <v>30</v>
      </c>
      <c r="X1843">
        <v>226</v>
      </c>
      <c r="Y1843">
        <v>368</v>
      </c>
    </row>
    <row r="1844" spans="1:25" x14ac:dyDescent="0.35">
      <c r="A1844">
        <v>1843</v>
      </c>
      <c r="B1844">
        <v>2946</v>
      </c>
      <c r="C1844">
        <v>888</v>
      </c>
      <c r="D1844" t="s">
        <v>39</v>
      </c>
      <c r="E1844" t="s">
        <v>47</v>
      </c>
      <c r="F1844">
        <v>2</v>
      </c>
      <c r="G1844">
        <v>535.37</v>
      </c>
      <c r="H1844">
        <f t="shared" si="28"/>
        <v>1070.74</v>
      </c>
      <c r="I1844" s="11">
        <v>45418.706944444442</v>
      </c>
      <c r="J1844">
        <v>4</v>
      </c>
      <c r="K1844" t="s">
        <v>26</v>
      </c>
      <c r="L1844">
        <v>39</v>
      </c>
      <c r="M1844">
        <v>120</v>
      </c>
      <c r="N1844">
        <v>126</v>
      </c>
      <c r="O1844">
        <v>447</v>
      </c>
      <c r="P1844">
        <v>2</v>
      </c>
      <c r="Q1844">
        <v>35</v>
      </c>
      <c r="R1844" t="s">
        <v>27</v>
      </c>
      <c r="S1844">
        <v>85464.07</v>
      </c>
      <c r="T1844" t="s">
        <v>42</v>
      </c>
      <c r="U1844" t="s">
        <v>43</v>
      </c>
      <c r="V1844" t="b">
        <v>0</v>
      </c>
      <c r="W1844" t="s">
        <v>30</v>
      </c>
      <c r="X1844">
        <v>124</v>
      </c>
      <c r="Y1844">
        <v>357</v>
      </c>
    </row>
    <row r="1845" spans="1:25" x14ac:dyDescent="0.35">
      <c r="A1845">
        <v>1844</v>
      </c>
      <c r="B1845">
        <v>3108</v>
      </c>
      <c r="C1845">
        <v>741</v>
      </c>
      <c r="D1845" t="s">
        <v>39</v>
      </c>
      <c r="E1845" t="s">
        <v>25</v>
      </c>
      <c r="F1845">
        <v>5</v>
      </c>
      <c r="G1845">
        <v>1902.86</v>
      </c>
      <c r="H1845">
        <f t="shared" si="28"/>
        <v>9514.2999999999993</v>
      </c>
      <c r="I1845" s="12">
        <v>45317.440972222219</v>
      </c>
      <c r="J1845">
        <v>2</v>
      </c>
      <c r="K1845" t="s">
        <v>26</v>
      </c>
      <c r="L1845">
        <v>203</v>
      </c>
      <c r="M1845">
        <v>142</v>
      </c>
      <c r="N1845">
        <v>257</v>
      </c>
      <c r="O1845">
        <v>266</v>
      </c>
      <c r="P1845">
        <v>8</v>
      </c>
      <c r="Q1845">
        <v>19</v>
      </c>
      <c r="R1845" t="s">
        <v>46</v>
      </c>
      <c r="S1845">
        <v>46768.88</v>
      </c>
      <c r="T1845" t="s">
        <v>37</v>
      </c>
      <c r="U1845" t="s">
        <v>29</v>
      </c>
      <c r="V1845" t="b">
        <v>1</v>
      </c>
      <c r="W1845" t="s">
        <v>35</v>
      </c>
      <c r="X1845">
        <v>340</v>
      </c>
      <c r="Y1845">
        <v>277</v>
      </c>
    </row>
    <row r="1846" spans="1:25" x14ac:dyDescent="0.35">
      <c r="A1846">
        <v>1845</v>
      </c>
      <c r="B1846">
        <v>2584</v>
      </c>
      <c r="C1846">
        <v>775</v>
      </c>
      <c r="D1846" t="s">
        <v>38</v>
      </c>
      <c r="E1846" t="s">
        <v>47</v>
      </c>
      <c r="F1846">
        <v>4</v>
      </c>
      <c r="G1846">
        <v>762.59</v>
      </c>
      <c r="H1846">
        <f t="shared" si="28"/>
        <v>3050.36</v>
      </c>
      <c r="I1846" s="11">
        <v>45415.459722222222</v>
      </c>
      <c r="J1846">
        <v>15</v>
      </c>
      <c r="K1846" t="s">
        <v>36</v>
      </c>
      <c r="L1846">
        <v>103</v>
      </c>
      <c r="M1846">
        <v>62</v>
      </c>
      <c r="N1846">
        <v>251</v>
      </c>
      <c r="O1846">
        <v>184</v>
      </c>
      <c r="P1846">
        <v>10</v>
      </c>
      <c r="Q1846">
        <v>51</v>
      </c>
      <c r="R1846" t="s">
        <v>46</v>
      </c>
      <c r="S1846">
        <v>89797.58</v>
      </c>
      <c r="T1846" t="s">
        <v>37</v>
      </c>
      <c r="U1846" t="s">
        <v>50</v>
      </c>
      <c r="V1846" t="b">
        <v>0</v>
      </c>
      <c r="W1846" t="s">
        <v>35</v>
      </c>
      <c r="X1846">
        <v>360</v>
      </c>
      <c r="Y1846">
        <v>151</v>
      </c>
    </row>
    <row r="1847" spans="1:25" x14ac:dyDescent="0.35">
      <c r="A1847">
        <v>1846</v>
      </c>
      <c r="B1847">
        <v>7453</v>
      </c>
      <c r="C1847">
        <v>313</v>
      </c>
      <c r="D1847" t="s">
        <v>44</v>
      </c>
      <c r="E1847" t="s">
        <v>47</v>
      </c>
      <c r="F1847">
        <v>1</v>
      </c>
      <c r="G1847">
        <v>814.89</v>
      </c>
      <c r="H1847">
        <f t="shared" si="28"/>
        <v>814.89</v>
      </c>
      <c r="I1847" s="12">
        <v>45462.188888888886</v>
      </c>
      <c r="J1847">
        <v>13</v>
      </c>
      <c r="K1847" t="s">
        <v>26</v>
      </c>
      <c r="L1847">
        <v>124</v>
      </c>
      <c r="M1847">
        <v>135</v>
      </c>
      <c r="N1847">
        <v>218</v>
      </c>
      <c r="O1847">
        <v>262</v>
      </c>
      <c r="P1847">
        <v>4</v>
      </c>
      <c r="Q1847">
        <v>25</v>
      </c>
      <c r="R1847" t="s">
        <v>46</v>
      </c>
      <c r="S1847">
        <v>45301.86</v>
      </c>
      <c r="T1847" t="s">
        <v>42</v>
      </c>
      <c r="U1847" t="s">
        <v>34</v>
      </c>
      <c r="V1847" t="b">
        <v>0</v>
      </c>
      <c r="W1847" t="s">
        <v>35</v>
      </c>
      <c r="X1847">
        <v>218</v>
      </c>
      <c r="Y1847">
        <v>436</v>
      </c>
    </row>
    <row r="1848" spans="1:25" x14ac:dyDescent="0.35">
      <c r="A1848">
        <v>1847</v>
      </c>
      <c r="B1848">
        <v>7114</v>
      </c>
      <c r="C1848">
        <v>383</v>
      </c>
      <c r="D1848" t="s">
        <v>44</v>
      </c>
      <c r="E1848" t="s">
        <v>25</v>
      </c>
      <c r="F1848">
        <v>4</v>
      </c>
      <c r="G1848">
        <v>1864.19</v>
      </c>
      <c r="H1848">
        <f t="shared" si="28"/>
        <v>7456.76</v>
      </c>
      <c r="I1848" s="11">
        <v>45326.138888888891</v>
      </c>
      <c r="J1848">
        <v>19</v>
      </c>
      <c r="K1848" t="s">
        <v>45</v>
      </c>
      <c r="L1848">
        <v>8</v>
      </c>
      <c r="M1848">
        <v>65</v>
      </c>
      <c r="N1848">
        <v>100</v>
      </c>
      <c r="O1848">
        <v>267</v>
      </c>
      <c r="P1848">
        <v>10</v>
      </c>
      <c r="Q1848">
        <v>21</v>
      </c>
      <c r="R1848" t="s">
        <v>41</v>
      </c>
      <c r="S1848">
        <v>51592.52</v>
      </c>
      <c r="T1848" t="s">
        <v>42</v>
      </c>
      <c r="U1848" t="s">
        <v>34</v>
      </c>
      <c r="V1848" t="b">
        <v>0</v>
      </c>
      <c r="W1848" t="s">
        <v>48</v>
      </c>
      <c r="X1848">
        <v>456</v>
      </c>
      <c r="Y1848">
        <v>151</v>
      </c>
    </row>
    <row r="1849" spans="1:25" x14ac:dyDescent="0.35">
      <c r="A1849">
        <v>1848</v>
      </c>
      <c r="B1849">
        <v>6555</v>
      </c>
      <c r="C1849">
        <v>154</v>
      </c>
      <c r="D1849" t="s">
        <v>44</v>
      </c>
      <c r="E1849" t="s">
        <v>25</v>
      </c>
      <c r="F1849">
        <v>1</v>
      </c>
      <c r="G1849">
        <v>802.51</v>
      </c>
      <c r="H1849">
        <f t="shared" si="28"/>
        <v>802.51</v>
      </c>
      <c r="I1849" s="12">
        <v>45503.321527777778</v>
      </c>
      <c r="J1849">
        <v>6</v>
      </c>
      <c r="K1849" t="s">
        <v>36</v>
      </c>
      <c r="L1849">
        <v>436</v>
      </c>
      <c r="M1849">
        <v>149</v>
      </c>
      <c r="N1849">
        <v>226</v>
      </c>
      <c r="O1849">
        <v>227</v>
      </c>
      <c r="P1849">
        <v>10</v>
      </c>
      <c r="Q1849">
        <v>42</v>
      </c>
      <c r="R1849" t="s">
        <v>27</v>
      </c>
      <c r="S1849">
        <v>107711.05</v>
      </c>
      <c r="T1849" t="s">
        <v>37</v>
      </c>
      <c r="U1849" t="s">
        <v>29</v>
      </c>
      <c r="V1849" t="b">
        <v>0</v>
      </c>
      <c r="W1849" t="s">
        <v>30</v>
      </c>
      <c r="X1849">
        <v>113</v>
      </c>
      <c r="Y1849">
        <v>295</v>
      </c>
    </row>
    <row r="1850" spans="1:25" x14ac:dyDescent="0.35">
      <c r="A1850">
        <v>1849</v>
      </c>
      <c r="B1850">
        <v>6990</v>
      </c>
      <c r="C1850">
        <v>298</v>
      </c>
      <c r="D1850" t="s">
        <v>38</v>
      </c>
      <c r="E1850" t="s">
        <v>25</v>
      </c>
      <c r="F1850">
        <v>3</v>
      </c>
      <c r="G1850">
        <v>965.06</v>
      </c>
      <c r="H1850">
        <f t="shared" si="28"/>
        <v>2895.18</v>
      </c>
      <c r="I1850" s="11">
        <v>45425.020833333336</v>
      </c>
      <c r="J1850">
        <v>14</v>
      </c>
      <c r="K1850" t="s">
        <v>45</v>
      </c>
      <c r="L1850">
        <v>283</v>
      </c>
      <c r="M1850">
        <v>115</v>
      </c>
      <c r="N1850">
        <v>285</v>
      </c>
      <c r="O1850">
        <v>458</v>
      </c>
      <c r="P1850">
        <v>7</v>
      </c>
      <c r="Q1850">
        <v>46</v>
      </c>
      <c r="R1850" t="s">
        <v>46</v>
      </c>
      <c r="S1850">
        <v>97468.08</v>
      </c>
      <c r="T1850" t="s">
        <v>37</v>
      </c>
      <c r="U1850" t="s">
        <v>29</v>
      </c>
      <c r="V1850" t="b">
        <v>0</v>
      </c>
      <c r="W1850" t="s">
        <v>48</v>
      </c>
      <c r="X1850">
        <v>155</v>
      </c>
      <c r="Y1850">
        <v>193</v>
      </c>
    </row>
    <row r="1851" spans="1:25" x14ac:dyDescent="0.35">
      <c r="A1851">
        <v>1850</v>
      </c>
      <c r="B1851">
        <v>3363</v>
      </c>
      <c r="C1851">
        <v>215</v>
      </c>
      <c r="D1851" t="s">
        <v>24</v>
      </c>
      <c r="E1851" t="s">
        <v>25</v>
      </c>
      <c r="F1851">
        <v>5</v>
      </c>
      <c r="G1851">
        <v>850.93</v>
      </c>
      <c r="H1851">
        <f t="shared" si="28"/>
        <v>4254.6499999999996</v>
      </c>
      <c r="I1851" s="12">
        <v>45304.745833333334</v>
      </c>
      <c r="J1851">
        <v>5</v>
      </c>
      <c r="K1851" t="s">
        <v>36</v>
      </c>
      <c r="L1851">
        <v>150</v>
      </c>
      <c r="M1851">
        <v>53</v>
      </c>
      <c r="N1851">
        <v>291</v>
      </c>
      <c r="O1851">
        <v>392</v>
      </c>
      <c r="P1851">
        <v>10</v>
      </c>
      <c r="Q1851">
        <v>25</v>
      </c>
      <c r="R1851" t="s">
        <v>41</v>
      </c>
      <c r="S1851">
        <v>104306.51</v>
      </c>
      <c r="T1851" t="s">
        <v>33</v>
      </c>
      <c r="U1851" t="s">
        <v>34</v>
      </c>
      <c r="V1851" t="b">
        <v>1</v>
      </c>
      <c r="W1851" t="s">
        <v>30</v>
      </c>
      <c r="X1851">
        <v>307</v>
      </c>
      <c r="Y1851">
        <v>165</v>
      </c>
    </row>
    <row r="1852" spans="1:25" x14ac:dyDescent="0.35">
      <c r="A1852">
        <v>1851</v>
      </c>
      <c r="B1852">
        <v>4261</v>
      </c>
      <c r="C1852">
        <v>915</v>
      </c>
      <c r="D1852" t="s">
        <v>31</v>
      </c>
      <c r="E1852" t="s">
        <v>25</v>
      </c>
      <c r="F1852">
        <v>5</v>
      </c>
      <c r="G1852">
        <v>1081.42</v>
      </c>
      <c r="H1852">
        <f t="shared" si="28"/>
        <v>5407.1</v>
      </c>
      <c r="I1852" s="11">
        <v>45412.667361111111</v>
      </c>
      <c r="J1852">
        <v>13</v>
      </c>
      <c r="K1852" t="s">
        <v>45</v>
      </c>
      <c r="L1852">
        <v>198</v>
      </c>
      <c r="M1852">
        <v>135</v>
      </c>
      <c r="N1852">
        <v>228</v>
      </c>
      <c r="O1852">
        <v>297</v>
      </c>
      <c r="P1852">
        <v>8</v>
      </c>
      <c r="Q1852">
        <v>21</v>
      </c>
      <c r="R1852" t="s">
        <v>27</v>
      </c>
      <c r="S1852">
        <v>33414.449999999997</v>
      </c>
      <c r="T1852" t="s">
        <v>37</v>
      </c>
      <c r="U1852" t="s">
        <v>50</v>
      </c>
      <c r="V1852" t="b">
        <v>0</v>
      </c>
      <c r="W1852" t="s">
        <v>30</v>
      </c>
      <c r="X1852">
        <v>189</v>
      </c>
      <c r="Y1852">
        <v>328</v>
      </c>
    </row>
    <row r="1853" spans="1:25" x14ac:dyDescent="0.35">
      <c r="A1853">
        <v>1852</v>
      </c>
      <c r="B1853">
        <v>9341</v>
      </c>
      <c r="C1853">
        <v>252</v>
      </c>
      <c r="D1853" t="s">
        <v>24</v>
      </c>
      <c r="E1853" t="s">
        <v>47</v>
      </c>
      <c r="F1853">
        <v>3</v>
      </c>
      <c r="G1853">
        <v>1047.05</v>
      </c>
      <c r="H1853">
        <f t="shared" si="28"/>
        <v>3141.1499999999996</v>
      </c>
      <c r="I1853" s="12">
        <v>45507.597222222219</v>
      </c>
      <c r="J1853">
        <v>11</v>
      </c>
      <c r="K1853" t="s">
        <v>45</v>
      </c>
      <c r="L1853">
        <v>21</v>
      </c>
      <c r="M1853">
        <v>121</v>
      </c>
      <c r="N1853">
        <v>152</v>
      </c>
      <c r="O1853">
        <v>174</v>
      </c>
      <c r="P1853">
        <v>10</v>
      </c>
      <c r="Q1853">
        <v>54</v>
      </c>
      <c r="R1853" t="s">
        <v>41</v>
      </c>
      <c r="S1853">
        <v>60594.02</v>
      </c>
      <c r="T1853" t="s">
        <v>42</v>
      </c>
      <c r="U1853" t="s">
        <v>29</v>
      </c>
      <c r="V1853" t="b">
        <v>1</v>
      </c>
      <c r="W1853" t="s">
        <v>35</v>
      </c>
      <c r="X1853">
        <v>404</v>
      </c>
      <c r="Y1853">
        <v>140</v>
      </c>
    </row>
    <row r="1854" spans="1:25" x14ac:dyDescent="0.35">
      <c r="A1854">
        <v>1853</v>
      </c>
      <c r="B1854">
        <v>7576</v>
      </c>
      <c r="C1854">
        <v>801</v>
      </c>
      <c r="D1854" t="s">
        <v>31</v>
      </c>
      <c r="E1854" t="s">
        <v>47</v>
      </c>
      <c r="F1854">
        <v>3</v>
      </c>
      <c r="G1854">
        <v>1197.93</v>
      </c>
      <c r="H1854">
        <f t="shared" si="28"/>
        <v>3593.79</v>
      </c>
      <c r="I1854" s="11">
        <v>45324.549305555556</v>
      </c>
      <c r="J1854">
        <v>10</v>
      </c>
      <c r="K1854" t="s">
        <v>32</v>
      </c>
      <c r="L1854">
        <v>52</v>
      </c>
      <c r="M1854">
        <v>72</v>
      </c>
      <c r="N1854">
        <v>259</v>
      </c>
      <c r="O1854">
        <v>265</v>
      </c>
      <c r="P1854">
        <v>4</v>
      </c>
      <c r="Q1854">
        <v>24</v>
      </c>
      <c r="R1854" t="s">
        <v>27</v>
      </c>
      <c r="S1854">
        <v>33387.300000000003</v>
      </c>
      <c r="T1854" t="s">
        <v>33</v>
      </c>
      <c r="U1854" t="s">
        <v>50</v>
      </c>
      <c r="V1854" t="b">
        <v>0</v>
      </c>
      <c r="W1854" t="s">
        <v>48</v>
      </c>
      <c r="X1854">
        <v>361</v>
      </c>
      <c r="Y1854">
        <v>277</v>
      </c>
    </row>
    <row r="1855" spans="1:25" x14ac:dyDescent="0.35">
      <c r="A1855">
        <v>1854</v>
      </c>
      <c r="B1855">
        <v>9193</v>
      </c>
      <c r="C1855">
        <v>964</v>
      </c>
      <c r="D1855" t="s">
        <v>24</v>
      </c>
      <c r="E1855" t="s">
        <v>47</v>
      </c>
      <c r="F1855">
        <v>3</v>
      </c>
      <c r="G1855">
        <v>361.5</v>
      </c>
      <c r="H1855">
        <f t="shared" si="28"/>
        <v>1084.5</v>
      </c>
      <c r="I1855" s="12">
        <v>45457.050694444442</v>
      </c>
      <c r="J1855">
        <v>8</v>
      </c>
      <c r="K1855" t="s">
        <v>26</v>
      </c>
      <c r="L1855">
        <v>240</v>
      </c>
      <c r="M1855">
        <v>122</v>
      </c>
      <c r="N1855">
        <v>152</v>
      </c>
      <c r="O1855">
        <v>284</v>
      </c>
      <c r="P1855">
        <v>4</v>
      </c>
      <c r="Q1855">
        <v>46</v>
      </c>
      <c r="R1855" t="s">
        <v>46</v>
      </c>
      <c r="S1855">
        <v>117323.52</v>
      </c>
      <c r="T1855" t="s">
        <v>33</v>
      </c>
      <c r="U1855" t="s">
        <v>43</v>
      </c>
      <c r="V1855" t="b">
        <v>0</v>
      </c>
      <c r="W1855" t="s">
        <v>35</v>
      </c>
      <c r="X1855">
        <v>365</v>
      </c>
      <c r="Y1855">
        <v>245</v>
      </c>
    </row>
    <row r="1856" spans="1:25" x14ac:dyDescent="0.35">
      <c r="A1856">
        <v>1855</v>
      </c>
      <c r="B1856">
        <v>1659</v>
      </c>
      <c r="C1856">
        <v>585</v>
      </c>
      <c r="D1856" t="s">
        <v>39</v>
      </c>
      <c r="E1856" t="s">
        <v>25</v>
      </c>
      <c r="F1856">
        <v>1</v>
      </c>
      <c r="G1856">
        <v>593.42999999999995</v>
      </c>
      <c r="H1856">
        <f t="shared" si="28"/>
        <v>593.42999999999995</v>
      </c>
      <c r="I1856" s="11">
        <v>45479.04791666667</v>
      </c>
      <c r="J1856">
        <v>10</v>
      </c>
      <c r="K1856" t="s">
        <v>36</v>
      </c>
      <c r="L1856">
        <v>80</v>
      </c>
      <c r="M1856">
        <v>133</v>
      </c>
      <c r="N1856">
        <v>273</v>
      </c>
      <c r="O1856">
        <v>320</v>
      </c>
      <c r="P1856">
        <v>10</v>
      </c>
      <c r="Q1856">
        <v>57</v>
      </c>
      <c r="R1856" t="s">
        <v>27</v>
      </c>
      <c r="S1856">
        <v>111037.98</v>
      </c>
      <c r="T1856" t="s">
        <v>33</v>
      </c>
      <c r="U1856" t="s">
        <v>29</v>
      </c>
      <c r="V1856" t="b">
        <v>0</v>
      </c>
      <c r="W1856" t="s">
        <v>30</v>
      </c>
      <c r="X1856">
        <v>267</v>
      </c>
      <c r="Y1856">
        <v>434</v>
      </c>
    </row>
    <row r="1857" spans="1:25" x14ac:dyDescent="0.35">
      <c r="A1857">
        <v>1856</v>
      </c>
      <c r="B1857">
        <v>1742</v>
      </c>
      <c r="C1857">
        <v>609</v>
      </c>
      <c r="D1857" t="s">
        <v>24</v>
      </c>
      <c r="E1857" t="s">
        <v>25</v>
      </c>
      <c r="F1857">
        <v>3</v>
      </c>
      <c r="G1857">
        <v>1614.23</v>
      </c>
      <c r="H1857">
        <f t="shared" si="28"/>
        <v>4842.6900000000005</v>
      </c>
      <c r="I1857" s="12">
        <v>45510.554166666669</v>
      </c>
      <c r="J1857">
        <v>15</v>
      </c>
      <c r="K1857" t="s">
        <v>40</v>
      </c>
      <c r="L1857">
        <v>381</v>
      </c>
      <c r="M1857">
        <v>145</v>
      </c>
      <c r="N1857">
        <v>120</v>
      </c>
      <c r="O1857">
        <v>140</v>
      </c>
      <c r="P1857">
        <v>4</v>
      </c>
      <c r="Q1857">
        <v>42</v>
      </c>
      <c r="R1857" t="s">
        <v>46</v>
      </c>
      <c r="S1857">
        <v>26430</v>
      </c>
      <c r="T1857" t="s">
        <v>37</v>
      </c>
      <c r="U1857" t="s">
        <v>50</v>
      </c>
      <c r="V1857" t="b">
        <v>1</v>
      </c>
      <c r="W1857" t="s">
        <v>30</v>
      </c>
      <c r="X1857">
        <v>480</v>
      </c>
      <c r="Y1857">
        <v>407</v>
      </c>
    </row>
    <row r="1858" spans="1:25" x14ac:dyDescent="0.35">
      <c r="A1858">
        <v>1857</v>
      </c>
      <c r="B1858">
        <v>1637</v>
      </c>
      <c r="C1858">
        <v>280</v>
      </c>
      <c r="D1858" t="s">
        <v>38</v>
      </c>
      <c r="E1858" t="s">
        <v>47</v>
      </c>
      <c r="F1858">
        <v>2</v>
      </c>
      <c r="G1858">
        <v>611.55999999999995</v>
      </c>
      <c r="H1858">
        <f t="shared" si="28"/>
        <v>1223.1199999999999</v>
      </c>
      <c r="I1858" s="11">
        <v>45490.525000000001</v>
      </c>
      <c r="J1858">
        <v>12</v>
      </c>
      <c r="K1858" t="s">
        <v>26</v>
      </c>
      <c r="L1858">
        <v>201</v>
      </c>
      <c r="M1858">
        <v>79</v>
      </c>
      <c r="N1858">
        <v>160</v>
      </c>
      <c r="O1858">
        <v>239</v>
      </c>
      <c r="P1858">
        <v>4</v>
      </c>
      <c r="Q1858">
        <v>41</v>
      </c>
      <c r="R1858" t="s">
        <v>41</v>
      </c>
      <c r="S1858">
        <v>88029.119999999995</v>
      </c>
      <c r="T1858" t="s">
        <v>28</v>
      </c>
      <c r="U1858" t="s">
        <v>34</v>
      </c>
      <c r="V1858" t="b">
        <v>1</v>
      </c>
      <c r="W1858" t="s">
        <v>30</v>
      </c>
      <c r="X1858">
        <v>333</v>
      </c>
      <c r="Y1858">
        <v>159</v>
      </c>
    </row>
    <row r="1859" spans="1:25" x14ac:dyDescent="0.35">
      <c r="A1859">
        <v>1858</v>
      </c>
      <c r="B1859">
        <v>3245</v>
      </c>
      <c r="C1859">
        <v>263</v>
      </c>
      <c r="D1859" t="s">
        <v>24</v>
      </c>
      <c r="E1859" t="s">
        <v>25</v>
      </c>
      <c r="F1859">
        <v>4</v>
      </c>
      <c r="G1859">
        <v>766.84</v>
      </c>
      <c r="H1859">
        <f t="shared" ref="H1859:H1922" si="29">G1859*F1859</f>
        <v>3067.36</v>
      </c>
      <c r="I1859" s="12">
        <v>45455.922222222223</v>
      </c>
      <c r="J1859">
        <v>19</v>
      </c>
      <c r="K1859" t="s">
        <v>26</v>
      </c>
      <c r="L1859">
        <v>495</v>
      </c>
      <c r="M1859">
        <v>116</v>
      </c>
      <c r="N1859">
        <v>132</v>
      </c>
      <c r="O1859">
        <v>237</v>
      </c>
      <c r="P1859">
        <v>9</v>
      </c>
      <c r="Q1859">
        <v>24</v>
      </c>
      <c r="R1859" t="s">
        <v>46</v>
      </c>
      <c r="S1859">
        <v>53181.72</v>
      </c>
      <c r="T1859" t="s">
        <v>28</v>
      </c>
      <c r="U1859" t="s">
        <v>43</v>
      </c>
      <c r="V1859" t="b">
        <v>1</v>
      </c>
      <c r="W1859" t="s">
        <v>30</v>
      </c>
      <c r="X1859">
        <v>345</v>
      </c>
      <c r="Y1859">
        <v>334</v>
      </c>
    </row>
    <row r="1860" spans="1:25" x14ac:dyDescent="0.35">
      <c r="A1860">
        <v>1859</v>
      </c>
      <c r="B1860">
        <v>6456</v>
      </c>
      <c r="C1860">
        <v>786</v>
      </c>
      <c r="D1860" t="s">
        <v>38</v>
      </c>
      <c r="E1860" t="s">
        <v>47</v>
      </c>
      <c r="F1860">
        <v>4</v>
      </c>
      <c r="G1860">
        <v>284.61</v>
      </c>
      <c r="H1860">
        <f t="shared" si="29"/>
        <v>1138.44</v>
      </c>
      <c r="I1860" s="11">
        <v>45550.588194444441</v>
      </c>
      <c r="J1860">
        <v>4</v>
      </c>
      <c r="K1860" t="s">
        <v>32</v>
      </c>
      <c r="L1860">
        <v>456</v>
      </c>
      <c r="M1860">
        <v>91</v>
      </c>
      <c r="N1860">
        <v>259</v>
      </c>
      <c r="O1860">
        <v>151</v>
      </c>
      <c r="P1860">
        <v>4</v>
      </c>
      <c r="Q1860">
        <v>19</v>
      </c>
      <c r="R1860" t="s">
        <v>27</v>
      </c>
      <c r="S1860">
        <v>115816.62</v>
      </c>
      <c r="T1860" t="s">
        <v>33</v>
      </c>
      <c r="U1860" t="s">
        <v>43</v>
      </c>
      <c r="V1860" t="b">
        <v>1</v>
      </c>
      <c r="W1860" t="s">
        <v>35</v>
      </c>
      <c r="X1860">
        <v>240</v>
      </c>
      <c r="Y1860">
        <v>298</v>
      </c>
    </row>
    <row r="1861" spans="1:25" x14ac:dyDescent="0.35">
      <c r="A1861">
        <v>1860</v>
      </c>
      <c r="B1861">
        <v>8761</v>
      </c>
      <c r="C1861">
        <v>144</v>
      </c>
      <c r="D1861" t="s">
        <v>24</v>
      </c>
      <c r="E1861" t="s">
        <v>47</v>
      </c>
      <c r="F1861">
        <v>2</v>
      </c>
      <c r="G1861">
        <v>648.30999999999995</v>
      </c>
      <c r="H1861">
        <f t="shared" si="29"/>
        <v>1296.6199999999999</v>
      </c>
      <c r="I1861" s="12">
        <v>45304.551388888889</v>
      </c>
      <c r="J1861">
        <v>13</v>
      </c>
      <c r="K1861" t="s">
        <v>26</v>
      </c>
      <c r="L1861">
        <v>77</v>
      </c>
      <c r="M1861">
        <v>57</v>
      </c>
      <c r="N1861">
        <v>177</v>
      </c>
      <c r="O1861">
        <v>179</v>
      </c>
      <c r="P1861">
        <v>4</v>
      </c>
      <c r="Q1861">
        <v>69</v>
      </c>
      <c r="R1861" t="s">
        <v>46</v>
      </c>
      <c r="S1861">
        <v>28650.35</v>
      </c>
      <c r="T1861" t="s">
        <v>37</v>
      </c>
      <c r="U1861" t="s">
        <v>43</v>
      </c>
      <c r="V1861" t="b">
        <v>1</v>
      </c>
      <c r="W1861" t="s">
        <v>48</v>
      </c>
      <c r="X1861">
        <v>255</v>
      </c>
      <c r="Y1861">
        <v>410</v>
      </c>
    </row>
    <row r="1862" spans="1:25" x14ac:dyDescent="0.35">
      <c r="A1862">
        <v>1861</v>
      </c>
      <c r="B1862">
        <v>9508</v>
      </c>
      <c r="C1862">
        <v>155</v>
      </c>
      <c r="D1862" t="s">
        <v>44</v>
      </c>
      <c r="E1862" t="s">
        <v>47</v>
      </c>
      <c r="F1862">
        <v>5</v>
      </c>
      <c r="G1862">
        <v>1269.67</v>
      </c>
      <c r="H1862">
        <f t="shared" si="29"/>
        <v>6348.35</v>
      </c>
      <c r="I1862" s="11">
        <v>45474.148611111108</v>
      </c>
      <c r="J1862">
        <v>1</v>
      </c>
      <c r="K1862" t="s">
        <v>45</v>
      </c>
      <c r="L1862">
        <v>263</v>
      </c>
      <c r="M1862">
        <v>67</v>
      </c>
      <c r="N1862">
        <v>108</v>
      </c>
      <c r="O1862">
        <v>439</v>
      </c>
      <c r="P1862">
        <v>9</v>
      </c>
      <c r="Q1862">
        <v>69</v>
      </c>
      <c r="R1862" t="s">
        <v>46</v>
      </c>
      <c r="S1862">
        <v>76826.52</v>
      </c>
      <c r="T1862" t="s">
        <v>37</v>
      </c>
      <c r="U1862" t="s">
        <v>50</v>
      </c>
      <c r="V1862" t="b">
        <v>0</v>
      </c>
      <c r="W1862" t="s">
        <v>30</v>
      </c>
      <c r="X1862">
        <v>374</v>
      </c>
      <c r="Y1862">
        <v>250</v>
      </c>
    </row>
    <row r="1863" spans="1:25" x14ac:dyDescent="0.35">
      <c r="A1863">
        <v>1862</v>
      </c>
      <c r="B1863">
        <v>8487</v>
      </c>
      <c r="C1863">
        <v>760</v>
      </c>
      <c r="D1863" t="s">
        <v>38</v>
      </c>
      <c r="E1863" t="s">
        <v>25</v>
      </c>
      <c r="F1863">
        <v>4</v>
      </c>
      <c r="G1863">
        <v>664.06</v>
      </c>
      <c r="H1863">
        <f t="shared" si="29"/>
        <v>2656.24</v>
      </c>
      <c r="I1863" s="12">
        <v>45462.78402777778</v>
      </c>
      <c r="J1863">
        <v>9</v>
      </c>
      <c r="K1863" t="s">
        <v>36</v>
      </c>
      <c r="L1863">
        <v>393</v>
      </c>
      <c r="M1863">
        <v>143</v>
      </c>
      <c r="N1863">
        <v>142</v>
      </c>
      <c r="O1863">
        <v>466</v>
      </c>
      <c r="P1863">
        <v>8</v>
      </c>
      <c r="Q1863">
        <v>38</v>
      </c>
      <c r="R1863" t="s">
        <v>46</v>
      </c>
      <c r="S1863">
        <v>56226.48</v>
      </c>
      <c r="T1863" t="s">
        <v>33</v>
      </c>
      <c r="U1863" t="s">
        <v>50</v>
      </c>
      <c r="V1863" t="b">
        <v>1</v>
      </c>
      <c r="W1863" t="s">
        <v>30</v>
      </c>
      <c r="X1863">
        <v>471</v>
      </c>
      <c r="Y1863">
        <v>148</v>
      </c>
    </row>
    <row r="1864" spans="1:25" x14ac:dyDescent="0.35">
      <c r="A1864">
        <v>1863</v>
      </c>
      <c r="B1864">
        <v>3440</v>
      </c>
      <c r="C1864">
        <v>472</v>
      </c>
      <c r="D1864" t="s">
        <v>24</v>
      </c>
      <c r="E1864" t="s">
        <v>25</v>
      </c>
      <c r="F1864">
        <v>5</v>
      </c>
      <c r="G1864">
        <v>1919.22</v>
      </c>
      <c r="H1864">
        <f t="shared" si="29"/>
        <v>9596.1</v>
      </c>
      <c r="I1864" s="11">
        <v>45446.874305555553</v>
      </c>
      <c r="J1864">
        <v>8</v>
      </c>
      <c r="K1864" t="s">
        <v>32</v>
      </c>
      <c r="L1864">
        <v>7</v>
      </c>
      <c r="M1864">
        <v>118</v>
      </c>
      <c r="N1864">
        <v>273</v>
      </c>
      <c r="O1864">
        <v>490</v>
      </c>
      <c r="P1864">
        <v>7</v>
      </c>
      <c r="Q1864">
        <v>56</v>
      </c>
      <c r="R1864" t="s">
        <v>27</v>
      </c>
      <c r="S1864">
        <v>88626.79</v>
      </c>
      <c r="T1864" t="s">
        <v>37</v>
      </c>
      <c r="U1864" t="s">
        <v>50</v>
      </c>
      <c r="V1864" t="b">
        <v>0</v>
      </c>
      <c r="W1864" t="s">
        <v>30</v>
      </c>
      <c r="X1864">
        <v>209</v>
      </c>
      <c r="Y1864">
        <v>290</v>
      </c>
    </row>
    <row r="1865" spans="1:25" x14ac:dyDescent="0.35">
      <c r="A1865">
        <v>1864</v>
      </c>
      <c r="B1865">
        <v>9446</v>
      </c>
      <c r="C1865">
        <v>391</v>
      </c>
      <c r="D1865" t="s">
        <v>31</v>
      </c>
      <c r="E1865" t="s">
        <v>25</v>
      </c>
      <c r="F1865">
        <v>1</v>
      </c>
      <c r="G1865">
        <v>1178.26</v>
      </c>
      <c r="H1865">
        <f t="shared" si="29"/>
        <v>1178.26</v>
      </c>
      <c r="I1865" s="12">
        <v>45546.695138888892</v>
      </c>
      <c r="J1865">
        <v>11</v>
      </c>
      <c r="K1865" t="s">
        <v>40</v>
      </c>
      <c r="L1865">
        <v>120</v>
      </c>
      <c r="M1865">
        <v>85</v>
      </c>
      <c r="N1865">
        <v>220</v>
      </c>
      <c r="O1865">
        <v>454</v>
      </c>
      <c r="P1865">
        <v>9</v>
      </c>
      <c r="Q1865">
        <v>28</v>
      </c>
      <c r="R1865" t="s">
        <v>41</v>
      </c>
      <c r="S1865">
        <v>98619.59</v>
      </c>
      <c r="T1865" t="s">
        <v>42</v>
      </c>
      <c r="U1865" t="s">
        <v>29</v>
      </c>
      <c r="V1865" t="b">
        <v>0</v>
      </c>
      <c r="W1865" t="s">
        <v>30</v>
      </c>
      <c r="X1865">
        <v>109</v>
      </c>
      <c r="Y1865">
        <v>486</v>
      </c>
    </row>
    <row r="1866" spans="1:25" x14ac:dyDescent="0.35">
      <c r="A1866">
        <v>1865</v>
      </c>
      <c r="B1866">
        <v>3290</v>
      </c>
      <c r="C1866">
        <v>314</v>
      </c>
      <c r="D1866" t="s">
        <v>49</v>
      </c>
      <c r="E1866" t="s">
        <v>47</v>
      </c>
      <c r="F1866">
        <v>1</v>
      </c>
      <c r="G1866">
        <v>1942.85</v>
      </c>
      <c r="H1866">
        <f t="shared" si="29"/>
        <v>1942.85</v>
      </c>
      <c r="I1866" s="11">
        <v>45340.211111111108</v>
      </c>
      <c r="J1866">
        <v>19</v>
      </c>
      <c r="K1866" t="s">
        <v>36</v>
      </c>
      <c r="L1866">
        <v>483</v>
      </c>
      <c r="M1866">
        <v>112</v>
      </c>
      <c r="N1866">
        <v>193</v>
      </c>
      <c r="O1866">
        <v>499</v>
      </c>
      <c r="P1866">
        <v>9</v>
      </c>
      <c r="Q1866">
        <v>19</v>
      </c>
      <c r="R1866" t="s">
        <v>27</v>
      </c>
      <c r="S1866">
        <v>60201.08</v>
      </c>
      <c r="T1866" t="s">
        <v>33</v>
      </c>
      <c r="U1866" t="s">
        <v>29</v>
      </c>
      <c r="V1866" t="b">
        <v>1</v>
      </c>
      <c r="W1866" t="s">
        <v>35</v>
      </c>
      <c r="X1866">
        <v>475</v>
      </c>
      <c r="Y1866">
        <v>110</v>
      </c>
    </row>
    <row r="1867" spans="1:25" x14ac:dyDescent="0.35">
      <c r="A1867">
        <v>1866</v>
      </c>
      <c r="B1867">
        <v>6373</v>
      </c>
      <c r="C1867">
        <v>545</v>
      </c>
      <c r="D1867" t="s">
        <v>38</v>
      </c>
      <c r="E1867" t="s">
        <v>25</v>
      </c>
      <c r="F1867">
        <v>2</v>
      </c>
      <c r="G1867">
        <v>866.67</v>
      </c>
      <c r="H1867">
        <f t="shared" si="29"/>
        <v>1733.34</v>
      </c>
      <c r="I1867" s="12">
        <v>45522.552777777775</v>
      </c>
      <c r="J1867">
        <v>17</v>
      </c>
      <c r="K1867" t="s">
        <v>32</v>
      </c>
      <c r="L1867">
        <v>106</v>
      </c>
      <c r="M1867">
        <v>111</v>
      </c>
      <c r="N1867">
        <v>250</v>
      </c>
      <c r="O1867">
        <v>475</v>
      </c>
      <c r="P1867">
        <v>4</v>
      </c>
      <c r="Q1867">
        <v>52</v>
      </c>
      <c r="R1867" t="s">
        <v>41</v>
      </c>
      <c r="S1867">
        <v>109839.27</v>
      </c>
      <c r="T1867" t="s">
        <v>33</v>
      </c>
      <c r="U1867" t="s">
        <v>43</v>
      </c>
      <c r="V1867" t="b">
        <v>0</v>
      </c>
      <c r="W1867" t="s">
        <v>48</v>
      </c>
      <c r="X1867">
        <v>336</v>
      </c>
      <c r="Y1867">
        <v>198</v>
      </c>
    </row>
    <row r="1868" spans="1:25" x14ac:dyDescent="0.35">
      <c r="A1868">
        <v>1867</v>
      </c>
      <c r="B1868">
        <v>6218</v>
      </c>
      <c r="C1868">
        <v>357</v>
      </c>
      <c r="D1868" t="s">
        <v>49</v>
      </c>
      <c r="E1868" t="s">
        <v>47</v>
      </c>
      <c r="F1868">
        <v>2</v>
      </c>
      <c r="G1868">
        <v>797</v>
      </c>
      <c r="H1868">
        <f t="shared" si="29"/>
        <v>1594</v>
      </c>
      <c r="I1868" s="11">
        <v>45483.356944444444</v>
      </c>
      <c r="J1868">
        <v>7</v>
      </c>
      <c r="K1868" t="s">
        <v>45</v>
      </c>
      <c r="L1868">
        <v>358</v>
      </c>
      <c r="M1868">
        <v>125</v>
      </c>
      <c r="N1868">
        <v>174</v>
      </c>
      <c r="O1868">
        <v>388</v>
      </c>
      <c r="P1868">
        <v>9</v>
      </c>
      <c r="Q1868">
        <v>42</v>
      </c>
      <c r="R1868" t="s">
        <v>46</v>
      </c>
      <c r="S1868">
        <v>72533.8</v>
      </c>
      <c r="T1868" t="s">
        <v>37</v>
      </c>
      <c r="U1868" t="s">
        <v>43</v>
      </c>
      <c r="V1868" t="b">
        <v>0</v>
      </c>
      <c r="W1868" t="s">
        <v>48</v>
      </c>
      <c r="X1868">
        <v>280</v>
      </c>
      <c r="Y1868">
        <v>272</v>
      </c>
    </row>
    <row r="1869" spans="1:25" x14ac:dyDescent="0.35">
      <c r="A1869">
        <v>1868</v>
      </c>
      <c r="B1869">
        <v>3662</v>
      </c>
      <c r="C1869">
        <v>442</v>
      </c>
      <c r="D1869" t="s">
        <v>24</v>
      </c>
      <c r="E1869" t="s">
        <v>47</v>
      </c>
      <c r="F1869">
        <v>1</v>
      </c>
      <c r="G1869">
        <v>1861.18</v>
      </c>
      <c r="H1869">
        <f t="shared" si="29"/>
        <v>1861.18</v>
      </c>
      <c r="I1869" s="12">
        <v>45354.244444444441</v>
      </c>
      <c r="J1869">
        <v>20</v>
      </c>
      <c r="K1869" t="s">
        <v>45</v>
      </c>
      <c r="L1869">
        <v>455</v>
      </c>
      <c r="M1869">
        <v>120</v>
      </c>
      <c r="N1869">
        <v>146</v>
      </c>
      <c r="O1869">
        <v>377</v>
      </c>
      <c r="P1869">
        <v>7</v>
      </c>
      <c r="Q1869">
        <v>39</v>
      </c>
      <c r="R1869" t="s">
        <v>27</v>
      </c>
      <c r="S1869">
        <v>113585.88</v>
      </c>
      <c r="T1869" t="s">
        <v>33</v>
      </c>
      <c r="U1869" t="s">
        <v>50</v>
      </c>
      <c r="V1869" t="b">
        <v>1</v>
      </c>
      <c r="W1869" t="s">
        <v>30</v>
      </c>
      <c r="X1869">
        <v>452</v>
      </c>
      <c r="Y1869">
        <v>104</v>
      </c>
    </row>
    <row r="1870" spans="1:25" x14ac:dyDescent="0.35">
      <c r="A1870">
        <v>1869</v>
      </c>
      <c r="B1870">
        <v>7438</v>
      </c>
      <c r="C1870">
        <v>731</v>
      </c>
      <c r="D1870" t="s">
        <v>51</v>
      </c>
      <c r="E1870" t="s">
        <v>25</v>
      </c>
      <c r="F1870">
        <v>2</v>
      </c>
      <c r="G1870">
        <v>1724.56</v>
      </c>
      <c r="H1870">
        <f t="shared" si="29"/>
        <v>3449.12</v>
      </c>
      <c r="I1870" s="11">
        <v>45467.121527777781</v>
      </c>
      <c r="J1870">
        <v>17</v>
      </c>
      <c r="K1870" t="s">
        <v>32</v>
      </c>
      <c r="L1870">
        <v>207</v>
      </c>
      <c r="M1870">
        <v>147</v>
      </c>
      <c r="N1870">
        <v>191</v>
      </c>
      <c r="O1870">
        <v>328</v>
      </c>
      <c r="P1870">
        <v>9</v>
      </c>
      <c r="Q1870">
        <v>31</v>
      </c>
      <c r="R1870" t="s">
        <v>27</v>
      </c>
      <c r="S1870">
        <v>27085.57</v>
      </c>
      <c r="T1870" t="s">
        <v>42</v>
      </c>
      <c r="U1870" t="s">
        <v>34</v>
      </c>
      <c r="V1870" t="b">
        <v>1</v>
      </c>
      <c r="W1870" t="s">
        <v>30</v>
      </c>
      <c r="X1870">
        <v>283</v>
      </c>
      <c r="Y1870">
        <v>119</v>
      </c>
    </row>
    <row r="1871" spans="1:25" x14ac:dyDescent="0.35">
      <c r="A1871">
        <v>1870</v>
      </c>
      <c r="B1871">
        <v>5902</v>
      </c>
      <c r="C1871">
        <v>924</v>
      </c>
      <c r="D1871" t="s">
        <v>38</v>
      </c>
      <c r="E1871" t="s">
        <v>47</v>
      </c>
      <c r="F1871">
        <v>5</v>
      </c>
      <c r="G1871">
        <v>328.84</v>
      </c>
      <c r="H1871">
        <f t="shared" si="29"/>
        <v>1644.1999999999998</v>
      </c>
      <c r="I1871" s="12">
        <v>45497.308333333334</v>
      </c>
      <c r="J1871">
        <v>11</v>
      </c>
      <c r="K1871" t="s">
        <v>45</v>
      </c>
      <c r="L1871">
        <v>159</v>
      </c>
      <c r="M1871">
        <v>71</v>
      </c>
      <c r="N1871">
        <v>110</v>
      </c>
      <c r="O1871">
        <v>131</v>
      </c>
      <c r="P1871">
        <v>10</v>
      </c>
      <c r="Q1871">
        <v>64</v>
      </c>
      <c r="R1871" t="s">
        <v>27</v>
      </c>
      <c r="S1871">
        <v>54143.21</v>
      </c>
      <c r="T1871" t="s">
        <v>33</v>
      </c>
      <c r="U1871" t="s">
        <v>50</v>
      </c>
      <c r="V1871" t="b">
        <v>0</v>
      </c>
      <c r="W1871" t="s">
        <v>30</v>
      </c>
      <c r="X1871">
        <v>371</v>
      </c>
      <c r="Y1871">
        <v>353</v>
      </c>
    </row>
    <row r="1872" spans="1:25" x14ac:dyDescent="0.35">
      <c r="A1872">
        <v>1871</v>
      </c>
      <c r="B1872">
        <v>6511</v>
      </c>
      <c r="C1872">
        <v>876</v>
      </c>
      <c r="D1872" t="s">
        <v>44</v>
      </c>
      <c r="E1872" t="s">
        <v>47</v>
      </c>
      <c r="F1872">
        <v>5</v>
      </c>
      <c r="G1872">
        <v>1360.73</v>
      </c>
      <c r="H1872">
        <f t="shared" si="29"/>
        <v>6803.65</v>
      </c>
      <c r="I1872" s="11">
        <v>45525.074999999997</v>
      </c>
      <c r="J1872">
        <v>19</v>
      </c>
      <c r="K1872" t="s">
        <v>45</v>
      </c>
      <c r="L1872">
        <v>311</v>
      </c>
      <c r="M1872">
        <v>93</v>
      </c>
      <c r="N1872">
        <v>116</v>
      </c>
      <c r="O1872">
        <v>132</v>
      </c>
      <c r="P1872">
        <v>9</v>
      </c>
      <c r="Q1872">
        <v>49</v>
      </c>
      <c r="R1872" t="s">
        <v>41</v>
      </c>
      <c r="S1872">
        <v>28850.81</v>
      </c>
      <c r="T1872" t="s">
        <v>42</v>
      </c>
      <c r="U1872" t="s">
        <v>34</v>
      </c>
      <c r="V1872" t="b">
        <v>1</v>
      </c>
      <c r="W1872" t="s">
        <v>30</v>
      </c>
      <c r="X1872">
        <v>456</v>
      </c>
      <c r="Y1872">
        <v>476</v>
      </c>
    </row>
    <row r="1873" spans="1:25" x14ac:dyDescent="0.35">
      <c r="A1873">
        <v>1872</v>
      </c>
      <c r="B1873">
        <v>9311</v>
      </c>
      <c r="C1873">
        <v>564</v>
      </c>
      <c r="D1873" t="s">
        <v>31</v>
      </c>
      <c r="E1873" t="s">
        <v>47</v>
      </c>
      <c r="F1873">
        <v>3</v>
      </c>
      <c r="G1873">
        <v>1739.42</v>
      </c>
      <c r="H1873">
        <f t="shared" si="29"/>
        <v>5218.26</v>
      </c>
      <c r="I1873" s="12">
        <v>45437.644444444442</v>
      </c>
      <c r="J1873">
        <v>2</v>
      </c>
      <c r="K1873" t="s">
        <v>40</v>
      </c>
      <c r="L1873">
        <v>25</v>
      </c>
      <c r="M1873">
        <v>115</v>
      </c>
      <c r="N1873">
        <v>203</v>
      </c>
      <c r="O1873">
        <v>129</v>
      </c>
      <c r="P1873">
        <v>3</v>
      </c>
      <c r="Q1873">
        <v>36</v>
      </c>
      <c r="R1873" t="s">
        <v>41</v>
      </c>
      <c r="S1873">
        <v>100553.04</v>
      </c>
      <c r="T1873" t="s">
        <v>42</v>
      </c>
      <c r="U1873" t="s">
        <v>43</v>
      </c>
      <c r="V1873" t="b">
        <v>0</v>
      </c>
      <c r="W1873" t="s">
        <v>30</v>
      </c>
      <c r="X1873">
        <v>258</v>
      </c>
      <c r="Y1873">
        <v>450</v>
      </c>
    </row>
    <row r="1874" spans="1:25" x14ac:dyDescent="0.35">
      <c r="A1874">
        <v>1873</v>
      </c>
      <c r="B1874">
        <v>9351</v>
      </c>
      <c r="C1874">
        <v>144</v>
      </c>
      <c r="D1874" t="s">
        <v>49</v>
      </c>
      <c r="E1874" t="s">
        <v>25</v>
      </c>
      <c r="F1874">
        <v>4</v>
      </c>
      <c r="G1874">
        <v>1543.54</v>
      </c>
      <c r="H1874">
        <f t="shared" si="29"/>
        <v>6174.16</v>
      </c>
      <c r="I1874" s="11">
        <v>45476.273611111108</v>
      </c>
      <c r="J1874">
        <v>15</v>
      </c>
      <c r="K1874" t="s">
        <v>36</v>
      </c>
      <c r="L1874">
        <v>263</v>
      </c>
      <c r="M1874">
        <v>112</v>
      </c>
      <c r="N1874">
        <v>195</v>
      </c>
      <c r="O1874">
        <v>413</v>
      </c>
      <c r="P1874">
        <v>6</v>
      </c>
      <c r="Q1874">
        <v>55</v>
      </c>
      <c r="R1874" t="s">
        <v>27</v>
      </c>
      <c r="S1874">
        <v>37262.33</v>
      </c>
      <c r="T1874" t="s">
        <v>33</v>
      </c>
      <c r="U1874" t="s">
        <v>34</v>
      </c>
      <c r="V1874" t="b">
        <v>1</v>
      </c>
      <c r="W1874" t="s">
        <v>30</v>
      </c>
      <c r="X1874">
        <v>438</v>
      </c>
      <c r="Y1874">
        <v>295</v>
      </c>
    </row>
    <row r="1875" spans="1:25" x14ac:dyDescent="0.35">
      <c r="A1875">
        <v>1874</v>
      </c>
      <c r="B1875">
        <v>9721</v>
      </c>
      <c r="C1875">
        <v>206</v>
      </c>
      <c r="D1875" t="s">
        <v>49</v>
      </c>
      <c r="E1875" t="s">
        <v>47</v>
      </c>
      <c r="F1875">
        <v>5</v>
      </c>
      <c r="G1875">
        <v>1513.85</v>
      </c>
      <c r="H1875">
        <f t="shared" si="29"/>
        <v>7569.25</v>
      </c>
      <c r="I1875" s="12">
        <v>45410.59375</v>
      </c>
      <c r="J1875">
        <v>20</v>
      </c>
      <c r="K1875" t="s">
        <v>45</v>
      </c>
      <c r="L1875">
        <v>422</v>
      </c>
      <c r="M1875">
        <v>144</v>
      </c>
      <c r="N1875">
        <v>214</v>
      </c>
      <c r="O1875">
        <v>197</v>
      </c>
      <c r="P1875">
        <v>9</v>
      </c>
      <c r="Q1875">
        <v>35</v>
      </c>
      <c r="R1875" t="s">
        <v>41</v>
      </c>
      <c r="S1875">
        <v>107794.84</v>
      </c>
      <c r="T1875" t="s">
        <v>42</v>
      </c>
      <c r="U1875" t="s">
        <v>43</v>
      </c>
      <c r="V1875" t="b">
        <v>0</v>
      </c>
      <c r="W1875" t="s">
        <v>48</v>
      </c>
      <c r="X1875">
        <v>357</v>
      </c>
      <c r="Y1875">
        <v>385</v>
      </c>
    </row>
    <row r="1876" spans="1:25" x14ac:dyDescent="0.35">
      <c r="A1876">
        <v>1875</v>
      </c>
      <c r="B1876">
        <v>9025</v>
      </c>
      <c r="C1876">
        <v>858</v>
      </c>
      <c r="D1876" t="s">
        <v>39</v>
      </c>
      <c r="E1876" t="s">
        <v>25</v>
      </c>
      <c r="F1876">
        <v>1</v>
      </c>
      <c r="G1876">
        <v>1757.84</v>
      </c>
      <c r="H1876">
        <f t="shared" si="29"/>
        <v>1757.84</v>
      </c>
      <c r="I1876" s="11">
        <v>45512.895833333336</v>
      </c>
      <c r="J1876">
        <v>19</v>
      </c>
      <c r="K1876" t="s">
        <v>32</v>
      </c>
      <c r="L1876">
        <v>414</v>
      </c>
      <c r="M1876">
        <v>95</v>
      </c>
      <c r="N1876">
        <v>193</v>
      </c>
      <c r="O1876">
        <v>438</v>
      </c>
      <c r="P1876">
        <v>2</v>
      </c>
      <c r="Q1876">
        <v>40</v>
      </c>
      <c r="R1876" t="s">
        <v>27</v>
      </c>
      <c r="S1876">
        <v>21094.880000000001</v>
      </c>
      <c r="T1876" t="s">
        <v>33</v>
      </c>
      <c r="U1876" t="s">
        <v>34</v>
      </c>
      <c r="V1876" t="b">
        <v>1</v>
      </c>
      <c r="W1876" t="s">
        <v>30</v>
      </c>
      <c r="X1876">
        <v>498</v>
      </c>
      <c r="Y1876">
        <v>333</v>
      </c>
    </row>
    <row r="1877" spans="1:25" x14ac:dyDescent="0.35">
      <c r="A1877">
        <v>1876</v>
      </c>
      <c r="B1877">
        <v>5911</v>
      </c>
      <c r="C1877">
        <v>153</v>
      </c>
      <c r="D1877" t="s">
        <v>24</v>
      </c>
      <c r="E1877" t="s">
        <v>47</v>
      </c>
      <c r="F1877">
        <v>1</v>
      </c>
      <c r="G1877">
        <v>1436.38</v>
      </c>
      <c r="H1877">
        <f t="shared" si="29"/>
        <v>1436.38</v>
      </c>
      <c r="I1877" s="12">
        <v>45319.298611111109</v>
      </c>
      <c r="J1877">
        <v>14</v>
      </c>
      <c r="K1877" t="s">
        <v>45</v>
      </c>
      <c r="L1877">
        <v>145</v>
      </c>
      <c r="M1877">
        <v>78</v>
      </c>
      <c r="N1877">
        <v>193</v>
      </c>
      <c r="O1877">
        <v>166</v>
      </c>
      <c r="P1877">
        <v>8</v>
      </c>
      <c r="Q1877">
        <v>62</v>
      </c>
      <c r="R1877" t="s">
        <v>27</v>
      </c>
      <c r="S1877">
        <v>20015.78</v>
      </c>
      <c r="T1877" t="s">
        <v>37</v>
      </c>
      <c r="U1877" t="s">
        <v>34</v>
      </c>
      <c r="V1877" t="b">
        <v>1</v>
      </c>
      <c r="W1877" t="s">
        <v>30</v>
      </c>
      <c r="X1877">
        <v>274</v>
      </c>
      <c r="Y1877">
        <v>246</v>
      </c>
    </row>
    <row r="1878" spans="1:25" x14ac:dyDescent="0.35">
      <c r="A1878">
        <v>1877</v>
      </c>
      <c r="B1878">
        <v>8780</v>
      </c>
      <c r="C1878">
        <v>650</v>
      </c>
      <c r="D1878" t="s">
        <v>39</v>
      </c>
      <c r="E1878" t="s">
        <v>47</v>
      </c>
      <c r="F1878">
        <v>5</v>
      </c>
      <c r="G1878">
        <v>399.68</v>
      </c>
      <c r="H1878">
        <f t="shared" si="29"/>
        <v>1998.4</v>
      </c>
      <c r="I1878" s="11">
        <v>45549.943055555559</v>
      </c>
      <c r="J1878">
        <v>12</v>
      </c>
      <c r="K1878" t="s">
        <v>26</v>
      </c>
      <c r="L1878">
        <v>400</v>
      </c>
      <c r="M1878">
        <v>109</v>
      </c>
      <c r="N1878">
        <v>181</v>
      </c>
      <c r="O1878">
        <v>162</v>
      </c>
      <c r="P1878">
        <v>4</v>
      </c>
      <c r="Q1878">
        <v>40</v>
      </c>
      <c r="R1878" t="s">
        <v>27</v>
      </c>
      <c r="S1878">
        <v>73311.679999999993</v>
      </c>
      <c r="T1878" t="s">
        <v>42</v>
      </c>
      <c r="U1878" t="s">
        <v>43</v>
      </c>
      <c r="V1878" t="b">
        <v>0</v>
      </c>
      <c r="W1878" t="s">
        <v>35</v>
      </c>
      <c r="X1878">
        <v>388</v>
      </c>
      <c r="Y1878">
        <v>242</v>
      </c>
    </row>
    <row r="1879" spans="1:25" x14ac:dyDescent="0.35">
      <c r="A1879">
        <v>1878</v>
      </c>
      <c r="B1879">
        <v>1272</v>
      </c>
      <c r="C1879">
        <v>280</v>
      </c>
      <c r="D1879" t="s">
        <v>38</v>
      </c>
      <c r="E1879" t="s">
        <v>47</v>
      </c>
      <c r="F1879">
        <v>2</v>
      </c>
      <c r="G1879">
        <v>1892.08</v>
      </c>
      <c r="H1879">
        <f t="shared" si="29"/>
        <v>3784.16</v>
      </c>
      <c r="I1879" s="12">
        <v>45427.536805555559</v>
      </c>
      <c r="J1879">
        <v>17</v>
      </c>
      <c r="K1879" t="s">
        <v>26</v>
      </c>
      <c r="L1879">
        <v>453</v>
      </c>
      <c r="M1879">
        <v>58</v>
      </c>
      <c r="N1879">
        <v>221</v>
      </c>
      <c r="O1879">
        <v>270</v>
      </c>
      <c r="P1879">
        <v>9</v>
      </c>
      <c r="Q1879">
        <v>63</v>
      </c>
      <c r="R1879" t="s">
        <v>41</v>
      </c>
      <c r="S1879">
        <v>71238.429999999993</v>
      </c>
      <c r="T1879" t="s">
        <v>28</v>
      </c>
      <c r="U1879" t="s">
        <v>34</v>
      </c>
      <c r="V1879" t="b">
        <v>1</v>
      </c>
      <c r="W1879" t="s">
        <v>35</v>
      </c>
      <c r="X1879">
        <v>195</v>
      </c>
      <c r="Y1879">
        <v>312</v>
      </c>
    </row>
    <row r="1880" spans="1:25" x14ac:dyDescent="0.35">
      <c r="A1880">
        <v>1879</v>
      </c>
      <c r="B1880">
        <v>7035</v>
      </c>
      <c r="C1880">
        <v>261</v>
      </c>
      <c r="D1880" t="s">
        <v>39</v>
      </c>
      <c r="E1880" t="s">
        <v>47</v>
      </c>
      <c r="F1880">
        <v>5</v>
      </c>
      <c r="G1880">
        <v>1492.41</v>
      </c>
      <c r="H1880">
        <f t="shared" si="29"/>
        <v>7462.05</v>
      </c>
      <c r="I1880" s="11">
        <v>45345.630555555559</v>
      </c>
      <c r="J1880">
        <v>11</v>
      </c>
      <c r="K1880" t="s">
        <v>36</v>
      </c>
      <c r="L1880">
        <v>341</v>
      </c>
      <c r="M1880">
        <v>97</v>
      </c>
      <c r="N1880">
        <v>177</v>
      </c>
      <c r="O1880">
        <v>174</v>
      </c>
      <c r="P1880">
        <v>7</v>
      </c>
      <c r="Q1880">
        <v>52</v>
      </c>
      <c r="R1880" t="s">
        <v>46</v>
      </c>
      <c r="S1880">
        <v>94867.839999999997</v>
      </c>
      <c r="T1880" t="s">
        <v>28</v>
      </c>
      <c r="U1880" t="s">
        <v>50</v>
      </c>
      <c r="V1880" t="b">
        <v>0</v>
      </c>
      <c r="W1880" t="s">
        <v>30</v>
      </c>
      <c r="X1880">
        <v>473</v>
      </c>
      <c r="Y1880">
        <v>159</v>
      </c>
    </row>
    <row r="1881" spans="1:25" x14ac:dyDescent="0.35">
      <c r="A1881">
        <v>1880</v>
      </c>
      <c r="B1881">
        <v>6427</v>
      </c>
      <c r="C1881">
        <v>904</v>
      </c>
      <c r="D1881" t="s">
        <v>49</v>
      </c>
      <c r="E1881" t="s">
        <v>25</v>
      </c>
      <c r="F1881">
        <v>4</v>
      </c>
      <c r="G1881">
        <v>1419.2</v>
      </c>
      <c r="H1881">
        <f t="shared" si="29"/>
        <v>5676.8</v>
      </c>
      <c r="I1881" s="12">
        <v>45353.430555555555</v>
      </c>
      <c r="J1881">
        <v>15</v>
      </c>
      <c r="K1881" t="s">
        <v>36</v>
      </c>
      <c r="L1881">
        <v>255</v>
      </c>
      <c r="M1881">
        <v>104</v>
      </c>
      <c r="N1881">
        <v>233</v>
      </c>
      <c r="O1881">
        <v>401</v>
      </c>
      <c r="P1881">
        <v>9</v>
      </c>
      <c r="Q1881">
        <v>30</v>
      </c>
      <c r="R1881" t="s">
        <v>46</v>
      </c>
      <c r="S1881">
        <v>85274.51</v>
      </c>
      <c r="T1881" t="s">
        <v>37</v>
      </c>
      <c r="U1881" t="s">
        <v>29</v>
      </c>
      <c r="V1881" t="b">
        <v>1</v>
      </c>
      <c r="W1881" t="s">
        <v>35</v>
      </c>
      <c r="X1881">
        <v>211</v>
      </c>
      <c r="Y1881">
        <v>279</v>
      </c>
    </row>
    <row r="1882" spans="1:25" x14ac:dyDescent="0.35">
      <c r="A1882">
        <v>1881</v>
      </c>
      <c r="B1882">
        <v>2795</v>
      </c>
      <c r="C1882">
        <v>129</v>
      </c>
      <c r="D1882" t="s">
        <v>24</v>
      </c>
      <c r="E1882" t="s">
        <v>25</v>
      </c>
      <c r="F1882">
        <v>5</v>
      </c>
      <c r="G1882">
        <v>1247.08</v>
      </c>
      <c r="H1882">
        <f t="shared" si="29"/>
        <v>6235.4</v>
      </c>
      <c r="I1882" s="11">
        <v>45488</v>
      </c>
      <c r="J1882">
        <v>17</v>
      </c>
      <c r="K1882" t="s">
        <v>40</v>
      </c>
      <c r="L1882">
        <v>144</v>
      </c>
      <c r="M1882">
        <v>148</v>
      </c>
      <c r="N1882">
        <v>196</v>
      </c>
      <c r="O1882">
        <v>230</v>
      </c>
      <c r="P1882">
        <v>2</v>
      </c>
      <c r="Q1882">
        <v>56</v>
      </c>
      <c r="R1882" t="s">
        <v>41</v>
      </c>
      <c r="S1882">
        <v>111878.36</v>
      </c>
      <c r="T1882" t="s">
        <v>37</v>
      </c>
      <c r="U1882" t="s">
        <v>29</v>
      </c>
      <c r="V1882" t="b">
        <v>1</v>
      </c>
      <c r="W1882" t="s">
        <v>30</v>
      </c>
      <c r="X1882">
        <v>161</v>
      </c>
      <c r="Y1882">
        <v>312</v>
      </c>
    </row>
    <row r="1883" spans="1:25" x14ac:dyDescent="0.35">
      <c r="A1883">
        <v>1882</v>
      </c>
      <c r="B1883">
        <v>7824</v>
      </c>
      <c r="C1883">
        <v>596</v>
      </c>
      <c r="D1883" t="s">
        <v>39</v>
      </c>
      <c r="E1883" t="s">
        <v>47</v>
      </c>
      <c r="F1883">
        <v>1</v>
      </c>
      <c r="G1883">
        <v>1189.4000000000001</v>
      </c>
      <c r="H1883">
        <f t="shared" si="29"/>
        <v>1189.4000000000001</v>
      </c>
      <c r="I1883" s="12">
        <v>45504.061111111114</v>
      </c>
      <c r="J1883">
        <v>8</v>
      </c>
      <c r="K1883" t="s">
        <v>26</v>
      </c>
      <c r="L1883">
        <v>292</v>
      </c>
      <c r="M1883">
        <v>87</v>
      </c>
      <c r="N1883">
        <v>154</v>
      </c>
      <c r="O1883">
        <v>155</v>
      </c>
      <c r="P1883">
        <v>7</v>
      </c>
      <c r="Q1883">
        <v>30</v>
      </c>
      <c r="R1883" t="s">
        <v>46</v>
      </c>
      <c r="S1883">
        <v>84215.3</v>
      </c>
      <c r="T1883" t="s">
        <v>28</v>
      </c>
      <c r="U1883" t="s">
        <v>43</v>
      </c>
      <c r="V1883" t="b">
        <v>1</v>
      </c>
      <c r="W1883" t="s">
        <v>30</v>
      </c>
      <c r="X1883">
        <v>222</v>
      </c>
      <c r="Y1883">
        <v>257</v>
      </c>
    </row>
    <row r="1884" spans="1:25" x14ac:dyDescent="0.35">
      <c r="A1884">
        <v>1883</v>
      </c>
      <c r="B1884">
        <v>6040</v>
      </c>
      <c r="C1884">
        <v>627</v>
      </c>
      <c r="D1884" t="s">
        <v>38</v>
      </c>
      <c r="E1884" t="s">
        <v>47</v>
      </c>
      <c r="F1884">
        <v>3</v>
      </c>
      <c r="G1884">
        <v>470.25</v>
      </c>
      <c r="H1884">
        <f t="shared" si="29"/>
        <v>1410.75</v>
      </c>
      <c r="I1884" s="11">
        <v>45442.133333333331</v>
      </c>
      <c r="J1884">
        <v>16</v>
      </c>
      <c r="K1884" t="s">
        <v>26</v>
      </c>
      <c r="L1884">
        <v>41</v>
      </c>
      <c r="M1884">
        <v>62</v>
      </c>
      <c r="N1884">
        <v>262</v>
      </c>
      <c r="O1884">
        <v>354</v>
      </c>
      <c r="P1884">
        <v>6</v>
      </c>
      <c r="Q1884">
        <v>23</v>
      </c>
      <c r="R1884" t="s">
        <v>27</v>
      </c>
      <c r="S1884">
        <v>49837.56</v>
      </c>
      <c r="T1884" t="s">
        <v>33</v>
      </c>
      <c r="U1884" t="s">
        <v>34</v>
      </c>
      <c r="V1884" t="b">
        <v>1</v>
      </c>
      <c r="W1884" t="s">
        <v>30</v>
      </c>
      <c r="X1884">
        <v>382</v>
      </c>
      <c r="Y1884">
        <v>187</v>
      </c>
    </row>
    <row r="1885" spans="1:25" x14ac:dyDescent="0.35">
      <c r="A1885">
        <v>1884</v>
      </c>
      <c r="B1885">
        <v>1436</v>
      </c>
      <c r="C1885">
        <v>218</v>
      </c>
      <c r="D1885" t="s">
        <v>52</v>
      </c>
      <c r="E1885" t="s">
        <v>25</v>
      </c>
      <c r="F1885">
        <v>3</v>
      </c>
      <c r="G1885">
        <v>1385.39</v>
      </c>
      <c r="H1885">
        <f t="shared" si="29"/>
        <v>4156.17</v>
      </c>
      <c r="I1885" s="12">
        <v>45485.524305555555</v>
      </c>
      <c r="J1885">
        <v>11</v>
      </c>
      <c r="K1885" t="s">
        <v>26</v>
      </c>
      <c r="L1885">
        <v>323</v>
      </c>
      <c r="M1885">
        <v>91</v>
      </c>
      <c r="N1885">
        <v>138</v>
      </c>
      <c r="O1885">
        <v>320</v>
      </c>
      <c r="P1885">
        <v>3</v>
      </c>
      <c r="Q1885">
        <v>51</v>
      </c>
      <c r="R1885" t="s">
        <v>27</v>
      </c>
      <c r="S1885">
        <v>98723.199999999997</v>
      </c>
      <c r="T1885" t="s">
        <v>42</v>
      </c>
      <c r="U1885" t="s">
        <v>43</v>
      </c>
      <c r="V1885" t="b">
        <v>1</v>
      </c>
      <c r="W1885" t="s">
        <v>35</v>
      </c>
      <c r="X1885">
        <v>338</v>
      </c>
      <c r="Y1885">
        <v>158</v>
      </c>
    </row>
    <row r="1886" spans="1:25" x14ac:dyDescent="0.35">
      <c r="A1886">
        <v>1885</v>
      </c>
      <c r="B1886">
        <v>8775</v>
      </c>
      <c r="C1886">
        <v>172</v>
      </c>
      <c r="D1886" t="s">
        <v>44</v>
      </c>
      <c r="E1886" t="s">
        <v>25</v>
      </c>
      <c r="F1886">
        <v>5</v>
      </c>
      <c r="G1886">
        <v>575.12</v>
      </c>
      <c r="H1886">
        <f t="shared" si="29"/>
        <v>2875.6</v>
      </c>
      <c r="I1886" s="11">
        <v>45336.705555555556</v>
      </c>
      <c r="J1886">
        <v>14</v>
      </c>
      <c r="K1886" t="s">
        <v>26</v>
      </c>
      <c r="L1886">
        <v>46</v>
      </c>
      <c r="M1886">
        <v>80</v>
      </c>
      <c r="N1886">
        <v>242</v>
      </c>
      <c r="O1886">
        <v>156</v>
      </c>
      <c r="P1886">
        <v>3</v>
      </c>
      <c r="Q1886">
        <v>41</v>
      </c>
      <c r="R1886" t="s">
        <v>27</v>
      </c>
      <c r="S1886">
        <v>50830.1</v>
      </c>
      <c r="T1886" t="s">
        <v>42</v>
      </c>
      <c r="U1886" t="s">
        <v>29</v>
      </c>
      <c r="V1886" t="b">
        <v>1</v>
      </c>
      <c r="W1886" t="s">
        <v>30</v>
      </c>
      <c r="X1886">
        <v>109</v>
      </c>
      <c r="Y1886">
        <v>449</v>
      </c>
    </row>
    <row r="1887" spans="1:25" x14ac:dyDescent="0.35">
      <c r="A1887">
        <v>1886</v>
      </c>
      <c r="B1887">
        <v>5350</v>
      </c>
      <c r="C1887">
        <v>340</v>
      </c>
      <c r="D1887" t="s">
        <v>38</v>
      </c>
      <c r="E1887" t="s">
        <v>25</v>
      </c>
      <c r="F1887">
        <v>1</v>
      </c>
      <c r="G1887">
        <v>320.04000000000002</v>
      </c>
      <c r="H1887">
        <f t="shared" si="29"/>
        <v>320.04000000000002</v>
      </c>
      <c r="I1887" s="12">
        <v>45368.615972222222</v>
      </c>
      <c r="J1887">
        <v>18</v>
      </c>
      <c r="K1887" t="s">
        <v>40</v>
      </c>
      <c r="L1887">
        <v>221</v>
      </c>
      <c r="M1887">
        <v>77</v>
      </c>
      <c r="N1887">
        <v>118</v>
      </c>
      <c r="O1887">
        <v>156</v>
      </c>
      <c r="P1887">
        <v>4</v>
      </c>
      <c r="Q1887">
        <v>64</v>
      </c>
      <c r="R1887" t="s">
        <v>46</v>
      </c>
      <c r="S1887">
        <v>65785.16</v>
      </c>
      <c r="T1887" t="s">
        <v>28</v>
      </c>
      <c r="U1887" t="s">
        <v>34</v>
      </c>
      <c r="V1887" t="b">
        <v>1</v>
      </c>
      <c r="W1887" t="s">
        <v>30</v>
      </c>
      <c r="X1887">
        <v>232</v>
      </c>
      <c r="Y1887">
        <v>106</v>
      </c>
    </row>
    <row r="1888" spans="1:25" x14ac:dyDescent="0.35">
      <c r="A1888">
        <v>1887</v>
      </c>
      <c r="B1888">
        <v>4728</v>
      </c>
      <c r="C1888">
        <v>838</v>
      </c>
      <c r="D1888" t="s">
        <v>31</v>
      </c>
      <c r="E1888" t="s">
        <v>25</v>
      </c>
      <c r="F1888">
        <v>1</v>
      </c>
      <c r="G1888">
        <v>305.43</v>
      </c>
      <c r="H1888">
        <f t="shared" si="29"/>
        <v>305.43</v>
      </c>
      <c r="I1888" s="11">
        <v>45536.506249999999</v>
      </c>
      <c r="J1888">
        <v>3</v>
      </c>
      <c r="K1888" t="s">
        <v>40</v>
      </c>
      <c r="L1888">
        <v>413</v>
      </c>
      <c r="M1888">
        <v>145</v>
      </c>
      <c r="N1888">
        <v>102</v>
      </c>
      <c r="O1888">
        <v>149</v>
      </c>
      <c r="P1888">
        <v>6</v>
      </c>
      <c r="Q1888">
        <v>45</v>
      </c>
      <c r="R1888" t="s">
        <v>27</v>
      </c>
      <c r="S1888">
        <v>64529.85</v>
      </c>
      <c r="T1888" t="s">
        <v>42</v>
      </c>
      <c r="U1888" t="s">
        <v>50</v>
      </c>
      <c r="V1888" t="b">
        <v>1</v>
      </c>
      <c r="W1888" t="s">
        <v>30</v>
      </c>
      <c r="X1888">
        <v>425</v>
      </c>
      <c r="Y1888">
        <v>201</v>
      </c>
    </row>
    <row r="1889" spans="1:25" x14ac:dyDescent="0.35">
      <c r="A1889">
        <v>1888</v>
      </c>
      <c r="B1889">
        <v>1841</v>
      </c>
      <c r="C1889">
        <v>555</v>
      </c>
      <c r="D1889" t="s">
        <v>31</v>
      </c>
      <c r="E1889" t="s">
        <v>47</v>
      </c>
      <c r="F1889">
        <v>5</v>
      </c>
      <c r="G1889">
        <v>264.98</v>
      </c>
      <c r="H1889">
        <f t="shared" si="29"/>
        <v>1324.9</v>
      </c>
      <c r="I1889" s="12">
        <v>45528.667361111111</v>
      </c>
      <c r="J1889">
        <v>13</v>
      </c>
      <c r="K1889" t="s">
        <v>36</v>
      </c>
      <c r="L1889">
        <v>122</v>
      </c>
      <c r="M1889">
        <v>54</v>
      </c>
      <c r="N1889">
        <v>275</v>
      </c>
      <c r="O1889">
        <v>257</v>
      </c>
      <c r="P1889">
        <v>1</v>
      </c>
      <c r="Q1889">
        <v>42</v>
      </c>
      <c r="R1889" t="s">
        <v>46</v>
      </c>
      <c r="S1889">
        <v>36010.21</v>
      </c>
      <c r="T1889" t="s">
        <v>33</v>
      </c>
      <c r="U1889" t="s">
        <v>34</v>
      </c>
      <c r="V1889" t="b">
        <v>1</v>
      </c>
      <c r="W1889" t="s">
        <v>35</v>
      </c>
      <c r="X1889">
        <v>193</v>
      </c>
      <c r="Y1889">
        <v>354</v>
      </c>
    </row>
    <row r="1890" spans="1:25" x14ac:dyDescent="0.35">
      <c r="A1890">
        <v>1889</v>
      </c>
      <c r="B1890">
        <v>8871</v>
      </c>
      <c r="C1890">
        <v>706</v>
      </c>
      <c r="D1890" t="s">
        <v>51</v>
      </c>
      <c r="E1890" t="s">
        <v>25</v>
      </c>
      <c r="F1890">
        <v>5</v>
      </c>
      <c r="G1890">
        <v>902.32</v>
      </c>
      <c r="H1890">
        <f t="shared" si="29"/>
        <v>4511.6000000000004</v>
      </c>
      <c r="I1890" s="11">
        <v>45519.7</v>
      </c>
      <c r="J1890">
        <v>16</v>
      </c>
      <c r="K1890" t="s">
        <v>26</v>
      </c>
      <c r="L1890">
        <v>130</v>
      </c>
      <c r="M1890">
        <v>107</v>
      </c>
      <c r="N1890">
        <v>270</v>
      </c>
      <c r="O1890">
        <v>363</v>
      </c>
      <c r="P1890">
        <v>8</v>
      </c>
      <c r="Q1890">
        <v>64</v>
      </c>
      <c r="R1890" t="s">
        <v>41</v>
      </c>
      <c r="S1890">
        <v>70707.27</v>
      </c>
      <c r="T1890" t="s">
        <v>28</v>
      </c>
      <c r="U1890" t="s">
        <v>50</v>
      </c>
      <c r="V1890" t="b">
        <v>1</v>
      </c>
      <c r="W1890" t="s">
        <v>30</v>
      </c>
      <c r="X1890">
        <v>290</v>
      </c>
      <c r="Y1890">
        <v>233</v>
      </c>
    </row>
    <row r="1891" spans="1:25" x14ac:dyDescent="0.35">
      <c r="A1891">
        <v>1890</v>
      </c>
      <c r="B1891">
        <v>3793</v>
      </c>
      <c r="C1891">
        <v>693</v>
      </c>
      <c r="D1891" t="s">
        <v>31</v>
      </c>
      <c r="E1891" t="s">
        <v>25</v>
      </c>
      <c r="F1891">
        <v>2</v>
      </c>
      <c r="G1891">
        <v>1576.03</v>
      </c>
      <c r="H1891">
        <f t="shared" si="29"/>
        <v>3152.06</v>
      </c>
      <c r="I1891" s="12">
        <v>45367.606944444444</v>
      </c>
      <c r="J1891">
        <v>17</v>
      </c>
      <c r="K1891" t="s">
        <v>36</v>
      </c>
      <c r="L1891">
        <v>436</v>
      </c>
      <c r="M1891">
        <v>148</v>
      </c>
      <c r="N1891">
        <v>226</v>
      </c>
      <c r="O1891">
        <v>219</v>
      </c>
      <c r="P1891">
        <v>10</v>
      </c>
      <c r="Q1891">
        <v>63</v>
      </c>
      <c r="R1891" t="s">
        <v>41</v>
      </c>
      <c r="S1891">
        <v>52593.3</v>
      </c>
      <c r="T1891" t="s">
        <v>42</v>
      </c>
      <c r="U1891" t="s">
        <v>34</v>
      </c>
      <c r="V1891" t="b">
        <v>1</v>
      </c>
      <c r="W1891" t="s">
        <v>30</v>
      </c>
      <c r="X1891">
        <v>163</v>
      </c>
      <c r="Y1891">
        <v>200</v>
      </c>
    </row>
    <row r="1892" spans="1:25" x14ac:dyDescent="0.35">
      <c r="A1892">
        <v>1891</v>
      </c>
      <c r="B1892">
        <v>9589</v>
      </c>
      <c r="C1892">
        <v>433</v>
      </c>
      <c r="D1892" t="s">
        <v>31</v>
      </c>
      <c r="E1892" t="s">
        <v>47</v>
      </c>
      <c r="F1892">
        <v>1</v>
      </c>
      <c r="G1892">
        <v>773.93</v>
      </c>
      <c r="H1892">
        <f t="shared" si="29"/>
        <v>773.93</v>
      </c>
      <c r="I1892" s="11">
        <v>45409.393750000003</v>
      </c>
      <c r="J1892">
        <v>10</v>
      </c>
      <c r="K1892" t="s">
        <v>26</v>
      </c>
      <c r="L1892">
        <v>333</v>
      </c>
      <c r="M1892">
        <v>52</v>
      </c>
      <c r="N1892">
        <v>271</v>
      </c>
      <c r="O1892">
        <v>180</v>
      </c>
      <c r="P1892">
        <v>10</v>
      </c>
      <c r="Q1892">
        <v>39</v>
      </c>
      <c r="R1892" t="s">
        <v>46</v>
      </c>
      <c r="S1892">
        <v>115141.06</v>
      </c>
      <c r="T1892" t="s">
        <v>37</v>
      </c>
      <c r="U1892" t="s">
        <v>43</v>
      </c>
      <c r="V1892" t="b">
        <v>1</v>
      </c>
      <c r="W1892" t="s">
        <v>30</v>
      </c>
      <c r="X1892">
        <v>483</v>
      </c>
      <c r="Y1892">
        <v>430</v>
      </c>
    </row>
    <row r="1893" spans="1:25" x14ac:dyDescent="0.35">
      <c r="A1893">
        <v>1892</v>
      </c>
      <c r="B1893">
        <v>7229</v>
      </c>
      <c r="C1893">
        <v>529</v>
      </c>
      <c r="D1893" t="s">
        <v>24</v>
      </c>
      <c r="E1893" t="s">
        <v>47</v>
      </c>
      <c r="F1893">
        <v>4</v>
      </c>
      <c r="G1893">
        <v>58.52</v>
      </c>
      <c r="H1893">
        <f t="shared" si="29"/>
        <v>234.08</v>
      </c>
      <c r="I1893" s="12">
        <v>45373.518750000003</v>
      </c>
      <c r="J1893">
        <v>7</v>
      </c>
      <c r="K1893" t="s">
        <v>45</v>
      </c>
      <c r="L1893">
        <v>362</v>
      </c>
      <c r="M1893">
        <v>98</v>
      </c>
      <c r="N1893">
        <v>291</v>
      </c>
      <c r="O1893">
        <v>228</v>
      </c>
      <c r="P1893">
        <v>4</v>
      </c>
      <c r="Q1893">
        <v>34</v>
      </c>
      <c r="R1893" t="s">
        <v>46</v>
      </c>
      <c r="S1893">
        <v>98903.91</v>
      </c>
      <c r="T1893" t="s">
        <v>42</v>
      </c>
      <c r="U1893" t="s">
        <v>50</v>
      </c>
      <c r="V1893" t="b">
        <v>0</v>
      </c>
      <c r="W1893" t="s">
        <v>35</v>
      </c>
      <c r="X1893">
        <v>267</v>
      </c>
      <c r="Y1893">
        <v>265</v>
      </c>
    </row>
    <row r="1894" spans="1:25" x14ac:dyDescent="0.35">
      <c r="A1894">
        <v>1893</v>
      </c>
      <c r="B1894">
        <v>3421</v>
      </c>
      <c r="C1894">
        <v>303</v>
      </c>
      <c r="D1894" t="s">
        <v>51</v>
      </c>
      <c r="E1894" t="s">
        <v>47</v>
      </c>
      <c r="F1894">
        <v>4</v>
      </c>
      <c r="G1894">
        <v>337.32</v>
      </c>
      <c r="H1894">
        <f t="shared" si="29"/>
        <v>1349.28</v>
      </c>
      <c r="I1894" s="11">
        <v>45418.844444444447</v>
      </c>
      <c r="J1894">
        <v>10</v>
      </c>
      <c r="K1894" t="s">
        <v>26</v>
      </c>
      <c r="L1894">
        <v>113</v>
      </c>
      <c r="M1894">
        <v>102</v>
      </c>
      <c r="N1894">
        <v>293</v>
      </c>
      <c r="O1894">
        <v>484</v>
      </c>
      <c r="P1894">
        <v>8</v>
      </c>
      <c r="Q1894">
        <v>54</v>
      </c>
      <c r="R1894" t="s">
        <v>27</v>
      </c>
      <c r="S1894">
        <v>116461.42</v>
      </c>
      <c r="T1894" t="s">
        <v>28</v>
      </c>
      <c r="U1894" t="s">
        <v>29</v>
      </c>
      <c r="V1894" t="b">
        <v>1</v>
      </c>
      <c r="W1894" t="s">
        <v>48</v>
      </c>
      <c r="X1894">
        <v>375</v>
      </c>
      <c r="Y1894">
        <v>227</v>
      </c>
    </row>
    <row r="1895" spans="1:25" x14ac:dyDescent="0.35">
      <c r="A1895">
        <v>1894</v>
      </c>
      <c r="B1895">
        <v>4968</v>
      </c>
      <c r="C1895">
        <v>865</v>
      </c>
      <c r="D1895" t="s">
        <v>39</v>
      </c>
      <c r="E1895" t="s">
        <v>25</v>
      </c>
      <c r="F1895">
        <v>5</v>
      </c>
      <c r="G1895">
        <v>431.97</v>
      </c>
      <c r="H1895">
        <f t="shared" si="29"/>
        <v>2159.8500000000004</v>
      </c>
      <c r="I1895" s="12">
        <v>45541.593055555553</v>
      </c>
      <c r="J1895">
        <v>2</v>
      </c>
      <c r="K1895" t="s">
        <v>32</v>
      </c>
      <c r="L1895">
        <v>439</v>
      </c>
      <c r="M1895">
        <v>103</v>
      </c>
      <c r="N1895">
        <v>100</v>
      </c>
      <c r="O1895">
        <v>460</v>
      </c>
      <c r="P1895">
        <v>9</v>
      </c>
      <c r="Q1895">
        <v>33</v>
      </c>
      <c r="R1895" t="s">
        <v>41</v>
      </c>
      <c r="S1895">
        <v>88485.48</v>
      </c>
      <c r="T1895" t="s">
        <v>28</v>
      </c>
      <c r="U1895" t="s">
        <v>34</v>
      </c>
      <c r="V1895" t="b">
        <v>1</v>
      </c>
      <c r="W1895" t="s">
        <v>30</v>
      </c>
      <c r="X1895">
        <v>350</v>
      </c>
      <c r="Y1895">
        <v>99</v>
      </c>
    </row>
    <row r="1896" spans="1:25" x14ac:dyDescent="0.35">
      <c r="A1896">
        <v>1895</v>
      </c>
      <c r="B1896">
        <v>1517</v>
      </c>
      <c r="C1896">
        <v>793</v>
      </c>
      <c r="D1896" t="s">
        <v>51</v>
      </c>
      <c r="E1896" t="s">
        <v>25</v>
      </c>
      <c r="F1896">
        <v>1</v>
      </c>
      <c r="G1896">
        <v>1791.31</v>
      </c>
      <c r="H1896">
        <f t="shared" si="29"/>
        <v>1791.31</v>
      </c>
      <c r="I1896" s="11">
        <v>45352.975694444445</v>
      </c>
      <c r="J1896">
        <v>16</v>
      </c>
      <c r="K1896" t="s">
        <v>40</v>
      </c>
      <c r="L1896">
        <v>348</v>
      </c>
      <c r="M1896">
        <v>137</v>
      </c>
      <c r="N1896">
        <v>300</v>
      </c>
      <c r="O1896">
        <v>119</v>
      </c>
      <c r="P1896">
        <v>8</v>
      </c>
      <c r="Q1896">
        <v>34</v>
      </c>
      <c r="R1896" t="s">
        <v>27</v>
      </c>
      <c r="S1896">
        <v>27818.29</v>
      </c>
      <c r="T1896" t="s">
        <v>42</v>
      </c>
      <c r="U1896" t="s">
        <v>29</v>
      </c>
      <c r="V1896" t="b">
        <v>0</v>
      </c>
      <c r="W1896" t="s">
        <v>35</v>
      </c>
      <c r="X1896">
        <v>118</v>
      </c>
      <c r="Y1896">
        <v>379</v>
      </c>
    </row>
    <row r="1897" spans="1:25" x14ac:dyDescent="0.35">
      <c r="A1897">
        <v>1896</v>
      </c>
      <c r="B1897">
        <v>2800</v>
      </c>
      <c r="C1897">
        <v>433</v>
      </c>
      <c r="D1897" t="s">
        <v>49</v>
      </c>
      <c r="E1897" t="s">
        <v>25</v>
      </c>
      <c r="F1897">
        <v>3</v>
      </c>
      <c r="G1897">
        <v>949.86</v>
      </c>
      <c r="H1897">
        <f t="shared" si="29"/>
        <v>2849.58</v>
      </c>
      <c r="I1897" s="12">
        <v>45530.05972222222</v>
      </c>
      <c r="J1897">
        <v>7</v>
      </c>
      <c r="K1897" t="s">
        <v>32</v>
      </c>
      <c r="L1897">
        <v>17</v>
      </c>
      <c r="M1897">
        <v>113</v>
      </c>
      <c r="N1897">
        <v>187</v>
      </c>
      <c r="O1897">
        <v>406</v>
      </c>
      <c r="P1897">
        <v>4</v>
      </c>
      <c r="Q1897">
        <v>47</v>
      </c>
      <c r="R1897" t="s">
        <v>46</v>
      </c>
      <c r="S1897">
        <v>95539.99</v>
      </c>
      <c r="T1897" t="s">
        <v>28</v>
      </c>
      <c r="U1897" t="s">
        <v>29</v>
      </c>
      <c r="V1897" t="b">
        <v>0</v>
      </c>
      <c r="W1897" t="s">
        <v>30</v>
      </c>
      <c r="X1897">
        <v>464</v>
      </c>
      <c r="Y1897">
        <v>315</v>
      </c>
    </row>
    <row r="1898" spans="1:25" x14ac:dyDescent="0.35">
      <c r="A1898">
        <v>1897</v>
      </c>
      <c r="B1898">
        <v>4125</v>
      </c>
      <c r="C1898">
        <v>335</v>
      </c>
      <c r="D1898" t="s">
        <v>38</v>
      </c>
      <c r="E1898" t="s">
        <v>25</v>
      </c>
      <c r="F1898">
        <v>3</v>
      </c>
      <c r="G1898">
        <v>1968.73</v>
      </c>
      <c r="H1898">
        <f t="shared" si="29"/>
        <v>5906.1900000000005</v>
      </c>
      <c r="I1898" s="11">
        <v>45458.722222222219</v>
      </c>
      <c r="J1898">
        <v>2</v>
      </c>
      <c r="K1898" t="s">
        <v>26</v>
      </c>
      <c r="L1898">
        <v>117</v>
      </c>
      <c r="M1898">
        <v>57</v>
      </c>
      <c r="N1898">
        <v>200</v>
      </c>
      <c r="O1898">
        <v>307</v>
      </c>
      <c r="P1898">
        <v>6</v>
      </c>
      <c r="Q1898">
        <v>50</v>
      </c>
      <c r="R1898" t="s">
        <v>27</v>
      </c>
      <c r="S1898">
        <v>76369.02</v>
      </c>
      <c r="T1898" t="s">
        <v>33</v>
      </c>
      <c r="U1898" t="s">
        <v>43</v>
      </c>
      <c r="V1898" t="b">
        <v>0</v>
      </c>
      <c r="W1898" t="s">
        <v>48</v>
      </c>
      <c r="X1898">
        <v>407</v>
      </c>
      <c r="Y1898">
        <v>229</v>
      </c>
    </row>
    <row r="1899" spans="1:25" x14ac:dyDescent="0.35">
      <c r="A1899">
        <v>1898</v>
      </c>
      <c r="B1899">
        <v>1310</v>
      </c>
      <c r="C1899">
        <v>897</v>
      </c>
      <c r="D1899" t="s">
        <v>39</v>
      </c>
      <c r="E1899" t="s">
        <v>25</v>
      </c>
      <c r="F1899">
        <v>2</v>
      </c>
      <c r="G1899">
        <v>1394.67</v>
      </c>
      <c r="H1899">
        <f t="shared" si="29"/>
        <v>2789.34</v>
      </c>
      <c r="I1899" s="12">
        <v>45336.896527777775</v>
      </c>
      <c r="J1899">
        <v>15</v>
      </c>
      <c r="K1899" t="s">
        <v>45</v>
      </c>
      <c r="L1899">
        <v>482</v>
      </c>
      <c r="M1899">
        <v>132</v>
      </c>
      <c r="N1899">
        <v>115</v>
      </c>
      <c r="O1899">
        <v>483</v>
      </c>
      <c r="P1899">
        <v>3</v>
      </c>
      <c r="Q1899">
        <v>24</v>
      </c>
      <c r="R1899" t="s">
        <v>27</v>
      </c>
      <c r="S1899">
        <v>55501.39</v>
      </c>
      <c r="T1899" t="s">
        <v>37</v>
      </c>
      <c r="U1899" t="s">
        <v>29</v>
      </c>
      <c r="V1899" t="b">
        <v>0</v>
      </c>
      <c r="W1899" t="s">
        <v>30</v>
      </c>
      <c r="X1899">
        <v>327</v>
      </c>
      <c r="Y1899">
        <v>507</v>
      </c>
    </row>
    <row r="1900" spans="1:25" x14ac:dyDescent="0.35">
      <c r="A1900">
        <v>1899</v>
      </c>
      <c r="B1900">
        <v>8225</v>
      </c>
      <c r="C1900">
        <v>212</v>
      </c>
      <c r="D1900" t="s">
        <v>49</v>
      </c>
      <c r="E1900" t="s">
        <v>25</v>
      </c>
      <c r="F1900">
        <v>5</v>
      </c>
      <c r="G1900">
        <v>1716.47</v>
      </c>
      <c r="H1900">
        <f t="shared" si="29"/>
        <v>8582.35</v>
      </c>
      <c r="I1900" s="11">
        <v>45363.286805555559</v>
      </c>
      <c r="J1900">
        <v>4</v>
      </c>
      <c r="K1900" t="s">
        <v>32</v>
      </c>
      <c r="L1900">
        <v>48</v>
      </c>
      <c r="M1900">
        <v>134</v>
      </c>
      <c r="N1900">
        <v>186</v>
      </c>
      <c r="O1900">
        <v>275</v>
      </c>
      <c r="P1900">
        <v>2</v>
      </c>
      <c r="Q1900">
        <v>68</v>
      </c>
      <c r="R1900" t="s">
        <v>27</v>
      </c>
      <c r="S1900">
        <v>73629.23</v>
      </c>
      <c r="T1900" t="s">
        <v>37</v>
      </c>
      <c r="U1900" t="s">
        <v>43</v>
      </c>
      <c r="V1900" t="b">
        <v>0</v>
      </c>
      <c r="W1900" t="s">
        <v>30</v>
      </c>
      <c r="X1900">
        <v>366</v>
      </c>
      <c r="Y1900">
        <v>210</v>
      </c>
    </row>
    <row r="1901" spans="1:25" x14ac:dyDescent="0.35">
      <c r="A1901">
        <v>1900</v>
      </c>
      <c r="B1901">
        <v>6139</v>
      </c>
      <c r="C1901">
        <v>433</v>
      </c>
      <c r="D1901" t="s">
        <v>49</v>
      </c>
      <c r="E1901" t="s">
        <v>47</v>
      </c>
      <c r="F1901">
        <v>4</v>
      </c>
      <c r="G1901">
        <v>1352.85</v>
      </c>
      <c r="H1901">
        <f t="shared" si="29"/>
        <v>5411.4</v>
      </c>
      <c r="I1901" s="12">
        <v>45413.088194444441</v>
      </c>
      <c r="J1901">
        <v>15</v>
      </c>
      <c r="K1901" t="s">
        <v>40</v>
      </c>
      <c r="L1901">
        <v>31</v>
      </c>
      <c r="M1901">
        <v>139</v>
      </c>
      <c r="N1901">
        <v>180</v>
      </c>
      <c r="O1901">
        <v>487</v>
      </c>
      <c r="P1901">
        <v>10</v>
      </c>
      <c r="Q1901">
        <v>27</v>
      </c>
      <c r="R1901" t="s">
        <v>41</v>
      </c>
      <c r="S1901">
        <v>27184.97</v>
      </c>
      <c r="T1901" t="s">
        <v>37</v>
      </c>
      <c r="U1901" t="s">
        <v>50</v>
      </c>
      <c r="V1901" t="b">
        <v>0</v>
      </c>
      <c r="W1901" t="s">
        <v>35</v>
      </c>
      <c r="X1901">
        <v>326</v>
      </c>
      <c r="Y1901">
        <v>235</v>
      </c>
    </row>
    <row r="1902" spans="1:25" x14ac:dyDescent="0.35">
      <c r="A1902">
        <v>1901</v>
      </c>
      <c r="B1902">
        <v>7861</v>
      </c>
      <c r="C1902">
        <v>333</v>
      </c>
      <c r="D1902" t="s">
        <v>52</v>
      </c>
      <c r="E1902" t="s">
        <v>47</v>
      </c>
      <c r="F1902">
        <v>4</v>
      </c>
      <c r="G1902">
        <v>1413.11</v>
      </c>
      <c r="H1902">
        <f t="shared" si="29"/>
        <v>5652.44</v>
      </c>
      <c r="I1902" s="11">
        <v>45467.707638888889</v>
      </c>
      <c r="J1902">
        <v>15</v>
      </c>
      <c r="K1902" t="s">
        <v>40</v>
      </c>
      <c r="L1902">
        <v>365</v>
      </c>
      <c r="M1902">
        <v>101</v>
      </c>
      <c r="N1902">
        <v>222</v>
      </c>
      <c r="O1902">
        <v>169</v>
      </c>
      <c r="P1902">
        <v>10</v>
      </c>
      <c r="Q1902">
        <v>67</v>
      </c>
      <c r="R1902" t="s">
        <v>46</v>
      </c>
      <c r="S1902">
        <v>24490.47</v>
      </c>
      <c r="T1902" t="s">
        <v>37</v>
      </c>
      <c r="U1902" t="s">
        <v>43</v>
      </c>
      <c r="V1902" t="b">
        <v>0</v>
      </c>
      <c r="W1902" t="s">
        <v>30</v>
      </c>
      <c r="X1902">
        <v>167</v>
      </c>
      <c r="Y1902">
        <v>245</v>
      </c>
    </row>
    <row r="1903" spans="1:25" x14ac:dyDescent="0.35">
      <c r="A1903">
        <v>1902</v>
      </c>
      <c r="B1903">
        <v>3481</v>
      </c>
      <c r="C1903">
        <v>200</v>
      </c>
      <c r="D1903" t="s">
        <v>49</v>
      </c>
      <c r="E1903" t="s">
        <v>25</v>
      </c>
      <c r="F1903">
        <v>5</v>
      </c>
      <c r="G1903">
        <v>609.41</v>
      </c>
      <c r="H1903">
        <f t="shared" si="29"/>
        <v>3047.0499999999997</v>
      </c>
      <c r="I1903" s="12">
        <v>45480.836111111108</v>
      </c>
      <c r="J1903">
        <v>13</v>
      </c>
      <c r="K1903" t="s">
        <v>36</v>
      </c>
      <c r="L1903">
        <v>486</v>
      </c>
      <c r="M1903">
        <v>77</v>
      </c>
      <c r="N1903">
        <v>153</v>
      </c>
      <c r="O1903">
        <v>446</v>
      </c>
      <c r="P1903">
        <v>9</v>
      </c>
      <c r="Q1903">
        <v>44</v>
      </c>
      <c r="R1903" t="s">
        <v>41</v>
      </c>
      <c r="S1903">
        <v>113132.47</v>
      </c>
      <c r="T1903" t="s">
        <v>37</v>
      </c>
      <c r="U1903" t="s">
        <v>34</v>
      </c>
      <c r="V1903" t="b">
        <v>1</v>
      </c>
      <c r="W1903" t="s">
        <v>48</v>
      </c>
      <c r="X1903">
        <v>446</v>
      </c>
      <c r="Y1903">
        <v>135</v>
      </c>
    </row>
    <row r="1904" spans="1:25" x14ac:dyDescent="0.35">
      <c r="A1904">
        <v>1903</v>
      </c>
      <c r="B1904">
        <v>7765</v>
      </c>
      <c r="C1904">
        <v>342</v>
      </c>
      <c r="D1904" t="s">
        <v>49</v>
      </c>
      <c r="E1904" t="s">
        <v>47</v>
      </c>
      <c r="F1904">
        <v>2</v>
      </c>
      <c r="G1904">
        <v>722.53</v>
      </c>
      <c r="H1904">
        <f t="shared" si="29"/>
        <v>1445.06</v>
      </c>
      <c r="I1904" s="11">
        <v>45337.404861111114</v>
      </c>
      <c r="J1904">
        <v>4</v>
      </c>
      <c r="K1904" t="s">
        <v>26</v>
      </c>
      <c r="L1904">
        <v>353</v>
      </c>
      <c r="M1904">
        <v>147</v>
      </c>
      <c r="N1904">
        <v>233</v>
      </c>
      <c r="O1904">
        <v>310</v>
      </c>
      <c r="P1904">
        <v>1</v>
      </c>
      <c r="Q1904">
        <v>51</v>
      </c>
      <c r="R1904" t="s">
        <v>27</v>
      </c>
      <c r="S1904">
        <v>40081.96</v>
      </c>
      <c r="T1904" t="s">
        <v>37</v>
      </c>
      <c r="U1904" t="s">
        <v>50</v>
      </c>
      <c r="V1904" t="b">
        <v>0</v>
      </c>
      <c r="W1904" t="s">
        <v>35</v>
      </c>
      <c r="X1904">
        <v>179</v>
      </c>
      <c r="Y1904">
        <v>325</v>
      </c>
    </row>
    <row r="1905" spans="1:25" x14ac:dyDescent="0.35">
      <c r="A1905">
        <v>1904</v>
      </c>
      <c r="B1905">
        <v>4340</v>
      </c>
      <c r="C1905">
        <v>855</v>
      </c>
      <c r="D1905" t="s">
        <v>38</v>
      </c>
      <c r="E1905" t="s">
        <v>47</v>
      </c>
      <c r="F1905">
        <v>2</v>
      </c>
      <c r="G1905">
        <v>1010.86</v>
      </c>
      <c r="H1905">
        <f t="shared" si="29"/>
        <v>2021.72</v>
      </c>
      <c r="I1905" s="12">
        <v>45526.013194444444</v>
      </c>
      <c r="J1905">
        <v>7</v>
      </c>
      <c r="K1905" t="s">
        <v>45</v>
      </c>
      <c r="L1905">
        <v>50</v>
      </c>
      <c r="M1905">
        <v>79</v>
      </c>
      <c r="N1905">
        <v>283</v>
      </c>
      <c r="O1905">
        <v>139</v>
      </c>
      <c r="P1905">
        <v>7</v>
      </c>
      <c r="Q1905">
        <v>53</v>
      </c>
      <c r="R1905" t="s">
        <v>46</v>
      </c>
      <c r="S1905">
        <v>66343.97</v>
      </c>
      <c r="T1905" t="s">
        <v>42</v>
      </c>
      <c r="U1905" t="s">
        <v>29</v>
      </c>
      <c r="V1905" t="b">
        <v>1</v>
      </c>
      <c r="W1905" t="s">
        <v>30</v>
      </c>
      <c r="X1905">
        <v>209</v>
      </c>
      <c r="Y1905">
        <v>369</v>
      </c>
    </row>
    <row r="1906" spans="1:25" x14ac:dyDescent="0.35">
      <c r="A1906">
        <v>1905</v>
      </c>
      <c r="B1906">
        <v>7723</v>
      </c>
      <c r="C1906">
        <v>522</v>
      </c>
      <c r="D1906" t="s">
        <v>51</v>
      </c>
      <c r="E1906" t="s">
        <v>25</v>
      </c>
      <c r="F1906">
        <v>3</v>
      </c>
      <c r="G1906">
        <v>1156.1099999999999</v>
      </c>
      <c r="H1906">
        <f t="shared" si="29"/>
        <v>3468.33</v>
      </c>
      <c r="I1906" s="11">
        <v>45494.241666666669</v>
      </c>
      <c r="J1906">
        <v>11</v>
      </c>
      <c r="K1906" t="s">
        <v>40</v>
      </c>
      <c r="L1906">
        <v>198</v>
      </c>
      <c r="M1906">
        <v>61</v>
      </c>
      <c r="N1906">
        <v>260</v>
      </c>
      <c r="O1906">
        <v>167</v>
      </c>
      <c r="P1906">
        <v>9</v>
      </c>
      <c r="Q1906">
        <v>50</v>
      </c>
      <c r="R1906" t="s">
        <v>27</v>
      </c>
      <c r="S1906">
        <v>106167.98</v>
      </c>
      <c r="T1906" t="s">
        <v>37</v>
      </c>
      <c r="U1906" t="s">
        <v>43</v>
      </c>
      <c r="V1906" t="b">
        <v>0</v>
      </c>
      <c r="W1906" t="s">
        <v>30</v>
      </c>
      <c r="X1906">
        <v>266</v>
      </c>
      <c r="Y1906">
        <v>349</v>
      </c>
    </row>
    <row r="1907" spans="1:25" x14ac:dyDescent="0.35">
      <c r="A1907">
        <v>1906</v>
      </c>
      <c r="B1907">
        <v>9221</v>
      </c>
      <c r="C1907">
        <v>990</v>
      </c>
      <c r="D1907" t="s">
        <v>51</v>
      </c>
      <c r="E1907" t="s">
        <v>47</v>
      </c>
      <c r="F1907">
        <v>1</v>
      </c>
      <c r="G1907">
        <v>1723.04</v>
      </c>
      <c r="H1907">
        <f t="shared" si="29"/>
        <v>1723.04</v>
      </c>
      <c r="I1907" s="12">
        <v>45372.667361111111</v>
      </c>
      <c r="J1907">
        <v>1</v>
      </c>
      <c r="K1907" t="s">
        <v>36</v>
      </c>
      <c r="L1907">
        <v>210</v>
      </c>
      <c r="M1907">
        <v>62</v>
      </c>
      <c r="N1907">
        <v>295</v>
      </c>
      <c r="O1907">
        <v>163</v>
      </c>
      <c r="P1907">
        <v>5</v>
      </c>
      <c r="Q1907">
        <v>64</v>
      </c>
      <c r="R1907" t="s">
        <v>41</v>
      </c>
      <c r="S1907">
        <v>114199.32</v>
      </c>
      <c r="T1907" t="s">
        <v>33</v>
      </c>
      <c r="U1907" t="s">
        <v>43</v>
      </c>
      <c r="V1907" t="b">
        <v>1</v>
      </c>
      <c r="W1907" t="s">
        <v>30</v>
      </c>
      <c r="X1907">
        <v>359</v>
      </c>
      <c r="Y1907">
        <v>472</v>
      </c>
    </row>
    <row r="1908" spans="1:25" x14ac:dyDescent="0.35">
      <c r="A1908">
        <v>1907</v>
      </c>
      <c r="B1908">
        <v>8726</v>
      </c>
      <c r="C1908">
        <v>304</v>
      </c>
      <c r="D1908" t="s">
        <v>38</v>
      </c>
      <c r="E1908" t="s">
        <v>25</v>
      </c>
      <c r="F1908">
        <v>3</v>
      </c>
      <c r="G1908">
        <v>317.02999999999997</v>
      </c>
      <c r="H1908">
        <f t="shared" si="29"/>
        <v>951.08999999999992</v>
      </c>
      <c r="I1908" s="11">
        <v>45314.085416666669</v>
      </c>
      <c r="J1908">
        <v>1</v>
      </c>
      <c r="K1908" t="s">
        <v>36</v>
      </c>
      <c r="L1908">
        <v>120</v>
      </c>
      <c r="M1908">
        <v>123</v>
      </c>
      <c r="N1908">
        <v>172</v>
      </c>
      <c r="O1908">
        <v>298</v>
      </c>
      <c r="P1908">
        <v>10</v>
      </c>
      <c r="Q1908">
        <v>25</v>
      </c>
      <c r="R1908" t="s">
        <v>41</v>
      </c>
      <c r="S1908">
        <v>105114.21</v>
      </c>
      <c r="T1908" t="s">
        <v>42</v>
      </c>
      <c r="U1908" t="s">
        <v>50</v>
      </c>
      <c r="V1908" t="b">
        <v>1</v>
      </c>
      <c r="W1908" t="s">
        <v>30</v>
      </c>
      <c r="X1908">
        <v>390</v>
      </c>
      <c r="Y1908">
        <v>422</v>
      </c>
    </row>
    <row r="1909" spans="1:25" x14ac:dyDescent="0.35">
      <c r="A1909">
        <v>1908</v>
      </c>
      <c r="B1909">
        <v>2020</v>
      </c>
      <c r="C1909">
        <v>484</v>
      </c>
      <c r="D1909" t="s">
        <v>49</v>
      </c>
      <c r="E1909" t="s">
        <v>47</v>
      </c>
      <c r="F1909">
        <v>5</v>
      </c>
      <c r="G1909">
        <v>276.62</v>
      </c>
      <c r="H1909">
        <f t="shared" si="29"/>
        <v>1383.1</v>
      </c>
      <c r="I1909" s="12">
        <v>45300.338194444441</v>
      </c>
      <c r="J1909">
        <v>16</v>
      </c>
      <c r="K1909" t="s">
        <v>26</v>
      </c>
      <c r="L1909">
        <v>393</v>
      </c>
      <c r="M1909">
        <v>150</v>
      </c>
      <c r="N1909">
        <v>129</v>
      </c>
      <c r="O1909">
        <v>311</v>
      </c>
      <c r="P1909">
        <v>7</v>
      </c>
      <c r="Q1909">
        <v>18</v>
      </c>
      <c r="R1909" t="s">
        <v>41</v>
      </c>
      <c r="S1909">
        <v>79086.58</v>
      </c>
      <c r="T1909" t="s">
        <v>42</v>
      </c>
      <c r="U1909" t="s">
        <v>29</v>
      </c>
      <c r="V1909" t="b">
        <v>1</v>
      </c>
      <c r="W1909" t="s">
        <v>30</v>
      </c>
      <c r="X1909">
        <v>162</v>
      </c>
      <c r="Y1909">
        <v>97</v>
      </c>
    </row>
    <row r="1910" spans="1:25" x14ac:dyDescent="0.35">
      <c r="A1910">
        <v>1909</v>
      </c>
      <c r="B1910">
        <v>3262</v>
      </c>
      <c r="C1910">
        <v>325</v>
      </c>
      <c r="D1910" t="s">
        <v>49</v>
      </c>
      <c r="E1910" t="s">
        <v>47</v>
      </c>
      <c r="F1910">
        <v>5</v>
      </c>
      <c r="G1910">
        <v>1063.52</v>
      </c>
      <c r="H1910">
        <f t="shared" si="29"/>
        <v>5317.6</v>
      </c>
      <c r="I1910" s="11">
        <v>45546.673611111109</v>
      </c>
      <c r="J1910">
        <v>17</v>
      </c>
      <c r="K1910" t="s">
        <v>45</v>
      </c>
      <c r="L1910">
        <v>192</v>
      </c>
      <c r="M1910">
        <v>58</v>
      </c>
      <c r="N1910">
        <v>113</v>
      </c>
      <c r="O1910">
        <v>465</v>
      </c>
      <c r="P1910">
        <v>1</v>
      </c>
      <c r="Q1910">
        <v>48</v>
      </c>
      <c r="R1910" t="s">
        <v>41</v>
      </c>
      <c r="S1910">
        <v>118091.83</v>
      </c>
      <c r="T1910" t="s">
        <v>42</v>
      </c>
      <c r="U1910" t="s">
        <v>34</v>
      </c>
      <c r="V1910" t="b">
        <v>1</v>
      </c>
      <c r="W1910" t="s">
        <v>35</v>
      </c>
      <c r="X1910">
        <v>248</v>
      </c>
      <c r="Y1910">
        <v>114</v>
      </c>
    </row>
    <row r="1911" spans="1:25" x14ac:dyDescent="0.35">
      <c r="A1911">
        <v>1910</v>
      </c>
      <c r="B1911">
        <v>9498</v>
      </c>
      <c r="C1911">
        <v>175</v>
      </c>
      <c r="D1911" t="s">
        <v>52</v>
      </c>
      <c r="E1911" t="s">
        <v>25</v>
      </c>
      <c r="F1911">
        <v>1</v>
      </c>
      <c r="G1911">
        <v>1411.32</v>
      </c>
      <c r="H1911">
        <f t="shared" si="29"/>
        <v>1411.32</v>
      </c>
      <c r="I1911" s="12">
        <v>45503.568749999999</v>
      </c>
      <c r="J1911">
        <v>18</v>
      </c>
      <c r="K1911" t="s">
        <v>36</v>
      </c>
      <c r="L1911">
        <v>220</v>
      </c>
      <c r="M1911">
        <v>141</v>
      </c>
      <c r="N1911">
        <v>246</v>
      </c>
      <c r="O1911">
        <v>388</v>
      </c>
      <c r="P1911">
        <v>4</v>
      </c>
      <c r="Q1911">
        <v>58</v>
      </c>
      <c r="R1911" t="s">
        <v>27</v>
      </c>
      <c r="S1911">
        <v>92226.02</v>
      </c>
      <c r="T1911" t="s">
        <v>42</v>
      </c>
      <c r="U1911" t="s">
        <v>29</v>
      </c>
      <c r="V1911" t="b">
        <v>1</v>
      </c>
      <c r="W1911" t="s">
        <v>35</v>
      </c>
      <c r="X1911">
        <v>450</v>
      </c>
      <c r="Y1911">
        <v>338</v>
      </c>
    </row>
    <row r="1912" spans="1:25" x14ac:dyDescent="0.35">
      <c r="A1912">
        <v>1911</v>
      </c>
      <c r="B1912">
        <v>4397</v>
      </c>
      <c r="C1912">
        <v>582</v>
      </c>
      <c r="D1912" t="s">
        <v>44</v>
      </c>
      <c r="E1912" t="s">
        <v>47</v>
      </c>
      <c r="F1912">
        <v>4</v>
      </c>
      <c r="G1912">
        <v>151.28</v>
      </c>
      <c r="H1912">
        <f t="shared" si="29"/>
        <v>605.12</v>
      </c>
      <c r="I1912" s="11">
        <v>45486.755555555559</v>
      </c>
      <c r="J1912">
        <v>7</v>
      </c>
      <c r="K1912" t="s">
        <v>32</v>
      </c>
      <c r="L1912">
        <v>91</v>
      </c>
      <c r="M1912">
        <v>105</v>
      </c>
      <c r="N1912">
        <v>203</v>
      </c>
      <c r="O1912">
        <v>252</v>
      </c>
      <c r="P1912">
        <v>4</v>
      </c>
      <c r="Q1912">
        <v>69</v>
      </c>
      <c r="R1912" t="s">
        <v>27</v>
      </c>
      <c r="S1912">
        <v>43684.45</v>
      </c>
      <c r="T1912" t="s">
        <v>42</v>
      </c>
      <c r="U1912" t="s">
        <v>50</v>
      </c>
      <c r="V1912" t="b">
        <v>1</v>
      </c>
      <c r="W1912" t="s">
        <v>30</v>
      </c>
      <c r="X1912">
        <v>123</v>
      </c>
      <c r="Y1912">
        <v>125</v>
      </c>
    </row>
    <row r="1913" spans="1:25" x14ac:dyDescent="0.35">
      <c r="A1913">
        <v>1912</v>
      </c>
      <c r="B1913">
        <v>6325</v>
      </c>
      <c r="C1913">
        <v>699</v>
      </c>
      <c r="D1913" t="s">
        <v>31</v>
      </c>
      <c r="E1913" t="s">
        <v>47</v>
      </c>
      <c r="F1913">
        <v>1</v>
      </c>
      <c r="G1913">
        <v>97.24</v>
      </c>
      <c r="H1913">
        <f t="shared" si="29"/>
        <v>97.24</v>
      </c>
      <c r="I1913" s="12">
        <v>45487.120833333334</v>
      </c>
      <c r="J1913">
        <v>13</v>
      </c>
      <c r="K1913" t="s">
        <v>32</v>
      </c>
      <c r="L1913">
        <v>384</v>
      </c>
      <c r="M1913">
        <v>139</v>
      </c>
      <c r="N1913">
        <v>101</v>
      </c>
      <c r="O1913">
        <v>364</v>
      </c>
      <c r="P1913">
        <v>5</v>
      </c>
      <c r="Q1913">
        <v>58</v>
      </c>
      <c r="R1913" t="s">
        <v>46</v>
      </c>
      <c r="S1913">
        <v>115742.91</v>
      </c>
      <c r="T1913" t="s">
        <v>37</v>
      </c>
      <c r="U1913" t="s">
        <v>34</v>
      </c>
      <c r="V1913" t="b">
        <v>0</v>
      </c>
      <c r="W1913" t="s">
        <v>30</v>
      </c>
      <c r="X1913">
        <v>417</v>
      </c>
      <c r="Y1913">
        <v>459</v>
      </c>
    </row>
    <row r="1914" spans="1:25" x14ac:dyDescent="0.35">
      <c r="A1914">
        <v>1913</v>
      </c>
      <c r="B1914">
        <v>8837</v>
      </c>
      <c r="C1914">
        <v>596</v>
      </c>
      <c r="D1914" t="s">
        <v>24</v>
      </c>
      <c r="E1914" t="s">
        <v>25</v>
      </c>
      <c r="F1914">
        <v>3</v>
      </c>
      <c r="G1914">
        <v>498.85</v>
      </c>
      <c r="H1914">
        <f t="shared" si="29"/>
        <v>1496.5500000000002</v>
      </c>
      <c r="I1914" s="11">
        <v>45416.047222222223</v>
      </c>
      <c r="J1914">
        <v>19</v>
      </c>
      <c r="K1914" t="s">
        <v>45</v>
      </c>
      <c r="L1914">
        <v>497</v>
      </c>
      <c r="M1914">
        <v>61</v>
      </c>
      <c r="N1914">
        <v>299</v>
      </c>
      <c r="O1914">
        <v>145</v>
      </c>
      <c r="P1914">
        <v>3</v>
      </c>
      <c r="Q1914">
        <v>65</v>
      </c>
      <c r="R1914" t="s">
        <v>41</v>
      </c>
      <c r="S1914">
        <v>65130.69</v>
      </c>
      <c r="T1914" t="s">
        <v>28</v>
      </c>
      <c r="U1914" t="s">
        <v>50</v>
      </c>
      <c r="V1914" t="b">
        <v>1</v>
      </c>
      <c r="W1914" t="s">
        <v>30</v>
      </c>
      <c r="X1914">
        <v>182</v>
      </c>
      <c r="Y1914">
        <v>401</v>
      </c>
    </row>
    <row r="1915" spans="1:25" x14ac:dyDescent="0.35">
      <c r="A1915">
        <v>1914</v>
      </c>
      <c r="B1915">
        <v>9609</v>
      </c>
      <c r="C1915">
        <v>155</v>
      </c>
      <c r="D1915" t="s">
        <v>49</v>
      </c>
      <c r="E1915" t="s">
        <v>25</v>
      </c>
      <c r="F1915">
        <v>2</v>
      </c>
      <c r="G1915">
        <v>1241.3800000000001</v>
      </c>
      <c r="H1915">
        <f t="shared" si="29"/>
        <v>2482.7600000000002</v>
      </c>
      <c r="I1915" s="12">
        <v>45409.477777777778</v>
      </c>
      <c r="J1915">
        <v>6</v>
      </c>
      <c r="K1915" t="s">
        <v>26</v>
      </c>
      <c r="L1915">
        <v>73</v>
      </c>
      <c r="M1915">
        <v>63</v>
      </c>
      <c r="N1915">
        <v>107</v>
      </c>
      <c r="O1915">
        <v>459</v>
      </c>
      <c r="P1915">
        <v>10</v>
      </c>
      <c r="Q1915">
        <v>53</v>
      </c>
      <c r="R1915" t="s">
        <v>27</v>
      </c>
      <c r="S1915">
        <v>28840.43</v>
      </c>
      <c r="T1915" t="s">
        <v>37</v>
      </c>
      <c r="U1915" t="s">
        <v>43</v>
      </c>
      <c r="V1915" t="b">
        <v>0</v>
      </c>
      <c r="W1915" t="s">
        <v>48</v>
      </c>
      <c r="X1915">
        <v>470</v>
      </c>
      <c r="Y1915">
        <v>184</v>
      </c>
    </row>
    <row r="1916" spans="1:25" x14ac:dyDescent="0.35">
      <c r="A1916">
        <v>1915</v>
      </c>
      <c r="B1916">
        <v>7173</v>
      </c>
      <c r="C1916">
        <v>546</v>
      </c>
      <c r="D1916" t="s">
        <v>52</v>
      </c>
      <c r="E1916" t="s">
        <v>25</v>
      </c>
      <c r="F1916">
        <v>2</v>
      </c>
      <c r="G1916">
        <v>311.20999999999998</v>
      </c>
      <c r="H1916">
        <f t="shared" si="29"/>
        <v>622.41999999999996</v>
      </c>
      <c r="I1916" s="11">
        <v>45381.219444444447</v>
      </c>
      <c r="J1916">
        <v>5</v>
      </c>
      <c r="K1916" t="s">
        <v>45</v>
      </c>
      <c r="L1916">
        <v>268</v>
      </c>
      <c r="M1916">
        <v>125</v>
      </c>
      <c r="N1916">
        <v>291</v>
      </c>
      <c r="O1916">
        <v>426</v>
      </c>
      <c r="P1916">
        <v>10</v>
      </c>
      <c r="Q1916">
        <v>42</v>
      </c>
      <c r="R1916" t="s">
        <v>27</v>
      </c>
      <c r="S1916">
        <v>20935.32</v>
      </c>
      <c r="T1916" t="s">
        <v>37</v>
      </c>
      <c r="U1916" t="s">
        <v>50</v>
      </c>
      <c r="V1916" t="b">
        <v>1</v>
      </c>
      <c r="W1916" t="s">
        <v>30</v>
      </c>
      <c r="X1916">
        <v>421</v>
      </c>
      <c r="Y1916">
        <v>125</v>
      </c>
    </row>
    <row r="1917" spans="1:25" x14ac:dyDescent="0.35">
      <c r="A1917">
        <v>1916</v>
      </c>
      <c r="B1917">
        <v>6140</v>
      </c>
      <c r="C1917">
        <v>248</v>
      </c>
      <c r="D1917" t="s">
        <v>39</v>
      </c>
      <c r="E1917" t="s">
        <v>25</v>
      </c>
      <c r="F1917">
        <v>4</v>
      </c>
      <c r="G1917">
        <v>620.58000000000004</v>
      </c>
      <c r="H1917">
        <f t="shared" si="29"/>
        <v>2482.3200000000002</v>
      </c>
      <c r="I1917" s="12">
        <v>45460.761111111111</v>
      </c>
      <c r="J1917">
        <v>7</v>
      </c>
      <c r="K1917" t="s">
        <v>45</v>
      </c>
      <c r="L1917">
        <v>140</v>
      </c>
      <c r="M1917">
        <v>92</v>
      </c>
      <c r="N1917">
        <v>210</v>
      </c>
      <c r="O1917">
        <v>130</v>
      </c>
      <c r="P1917">
        <v>6</v>
      </c>
      <c r="Q1917">
        <v>63</v>
      </c>
      <c r="R1917" t="s">
        <v>41</v>
      </c>
      <c r="S1917">
        <v>37000.15</v>
      </c>
      <c r="T1917" t="s">
        <v>28</v>
      </c>
      <c r="U1917" t="s">
        <v>34</v>
      </c>
      <c r="V1917" t="b">
        <v>0</v>
      </c>
      <c r="W1917" t="s">
        <v>30</v>
      </c>
      <c r="X1917">
        <v>308</v>
      </c>
      <c r="Y1917">
        <v>101</v>
      </c>
    </row>
    <row r="1918" spans="1:25" x14ac:dyDescent="0.35">
      <c r="A1918">
        <v>1917</v>
      </c>
      <c r="B1918">
        <v>3837</v>
      </c>
      <c r="C1918">
        <v>321</v>
      </c>
      <c r="D1918" t="s">
        <v>24</v>
      </c>
      <c r="E1918" t="s">
        <v>25</v>
      </c>
      <c r="F1918">
        <v>1</v>
      </c>
      <c r="G1918">
        <v>1133.23</v>
      </c>
      <c r="H1918">
        <f t="shared" si="29"/>
        <v>1133.23</v>
      </c>
      <c r="I1918" s="11">
        <v>45356.412499999999</v>
      </c>
      <c r="J1918">
        <v>7</v>
      </c>
      <c r="K1918" t="s">
        <v>45</v>
      </c>
      <c r="L1918">
        <v>185</v>
      </c>
      <c r="M1918">
        <v>93</v>
      </c>
      <c r="N1918">
        <v>197</v>
      </c>
      <c r="O1918">
        <v>100</v>
      </c>
      <c r="P1918">
        <v>1</v>
      </c>
      <c r="Q1918">
        <v>58</v>
      </c>
      <c r="R1918" t="s">
        <v>27</v>
      </c>
      <c r="S1918">
        <v>103336.34</v>
      </c>
      <c r="T1918" t="s">
        <v>28</v>
      </c>
      <c r="U1918" t="s">
        <v>34</v>
      </c>
      <c r="V1918" t="b">
        <v>0</v>
      </c>
      <c r="W1918" t="s">
        <v>30</v>
      </c>
      <c r="X1918">
        <v>276</v>
      </c>
      <c r="Y1918">
        <v>321</v>
      </c>
    </row>
    <row r="1919" spans="1:25" x14ac:dyDescent="0.35">
      <c r="A1919">
        <v>1918</v>
      </c>
      <c r="B1919">
        <v>8531</v>
      </c>
      <c r="C1919">
        <v>724</v>
      </c>
      <c r="D1919" t="s">
        <v>49</v>
      </c>
      <c r="E1919" t="s">
        <v>25</v>
      </c>
      <c r="F1919">
        <v>1</v>
      </c>
      <c r="G1919">
        <v>1689.71</v>
      </c>
      <c r="H1919">
        <f t="shared" si="29"/>
        <v>1689.71</v>
      </c>
      <c r="I1919" s="12">
        <v>45493.95208333333</v>
      </c>
      <c r="J1919">
        <v>17</v>
      </c>
      <c r="K1919" t="s">
        <v>32</v>
      </c>
      <c r="L1919">
        <v>428</v>
      </c>
      <c r="M1919">
        <v>145</v>
      </c>
      <c r="N1919">
        <v>129</v>
      </c>
      <c r="O1919">
        <v>139</v>
      </c>
      <c r="P1919">
        <v>9</v>
      </c>
      <c r="Q1919">
        <v>60</v>
      </c>
      <c r="R1919" t="s">
        <v>27</v>
      </c>
      <c r="S1919">
        <v>89035.05</v>
      </c>
      <c r="T1919" t="s">
        <v>33</v>
      </c>
      <c r="U1919" t="s">
        <v>34</v>
      </c>
      <c r="V1919" t="b">
        <v>1</v>
      </c>
      <c r="W1919" t="s">
        <v>30</v>
      </c>
      <c r="X1919">
        <v>140</v>
      </c>
      <c r="Y1919">
        <v>142</v>
      </c>
    </row>
    <row r="1920" spans="1:25" x14ac:dyDescent="0.35">
      <c r="A1920">
        <v>1919</v>
      </c>
      <c r="B1920">
        <v>9734</v>
      </c>
      <c r="C1920">
        <v>565</v>
      </c>
      <c r="D1920" t="s">
        <v>52</v>
      </c>
      <c r="E1920" t="s">
        <v>47</v>
      </c>
      <c r="F1920">
        <v>1</v>
      </c>
      <c r="G1920">
        <v>1890.3</v>
      </c>
      <c r="H1920">
        <f t="shared" si="29"/>
        <v>1890.3</v>
      </c>
      <c r="I1920" s="11">
        <v>45364.163888888892</v>
      </c>
      <c r="J1920">
        <v>11</v>
      </c>
      <c r="K1920" t="s">
        <v>45</v>
      </c>
      <c r="L1920">
        <v>162</v>
      </c>
      <c r="M1920">
        <v>78</v>
      </c>
      <c r="N1920">
        <v>204</v>
      </c>
      <c r="O1920">
        <v>132</v>
      </c>
      <c r="P1920">
        <v>7</v>
      </c>
      <c r="Q1920">
        <v>33</v>
      </c>
      <c r="R1920" t="s">
        <v>46</v>
      </c>
      <c r="S1920">
        <v>39319.839999999997</v>
      </c>
      <c r="T1920" t="s">
        <v>33</v>
      </c>
      <c r="U1920" t="s">
        <v>29</v>
      </c>
      <c r="V1920" t="b">
        <v>0</v>
      </c>
      <c r="W1920" t="s">
        <v>30</v>
      </c>
      <c r="X1920">
        <v>138</v>
      </c>
      <c r="Y1920">
        <v>219</v>
      </c>
    </row>
    <row r="1921" spans="1:25" x14ac:dyDescent="0.35">
      <c r="A1921">
        <v>1920</v>
      </c>
      <c r="B1921">
        <v>6608</v>
      </c>
      <c r="C1921">
        <v>282</v>
      </c>
      <c r="D1921" t="s">
        <v>49</v>
      </c>
      <c r="E1921" t="s">
        <v>25</v>
      </c>
      <c r="F1921">
        <v>5</v>
      </c>
      <c r="G1921">
        <v>1897.62</v>
      </c>
      <c r="H1921">
        <f t="shared" si="29"/>
        <v>9488.0999999999985</v>
      </c>
      <c r="I1921" s="12">
        <v>45538.306250000001</v>
      </c>
      <c r="J1921">
        <v>10</v>
      </c>
      <c r="K1921" t="s">
        <v>26</v>
      </c>
      <c r="L1921">
        <v>156</v>
      </c>
      <c r="M1921">
        <v>53</v>
      </c>
      <c r="N1921">
        <v>272</v>
      </c>
      <c r="O1921">
        <v>184</v>
      </c>
      <c r="P1921">
        <v>8</v>
      </c>
      <c r="Q1921">
        <v>29</v>
      </c>
      <c r="R1921" t="s">
        <v>27</v>
      </c>
      <c r="S1921">
        <v>65459.63</v>
      </c>
      <c r="T1921" t="s">
        <v>33</v>
      </c>
      <c r="U1921" t="s">
        <v>29</v>
      </c>
      <c r="V1921" t="b">
        <v>1</v>
      </c>
      <c r="W1921" t="s">
        <v>30</v>
      </c>
      <c r="X1921">
        <v>461</v>
      </c>
      <c r="Y1921">
        <v>408</v>
      </c>
    </row>
    <row r="1922" spans="1:25" x14ac:dyDescent="0.35">
      <c r="A1922">
        <v>1921</v>
      </c>
      <c r="B1922">
        <v>9950</v>
      </c>
      <c r="C1922">
        <v>496</v>
      </c>
      <c r="D1922" t="s">
        <v>31</v>
      </c>
      <c r="E1922" t="s">
        <v>47</v>
      </c>
      <c r="F1922">
        <v>2</v>
      </c>
      <c r="G1922">
        <v>1559.63</v>
      </c>
      <c r="H1922">
        <f t="shared" si="29"/>
        <v>3119.26</v>
      </c>
      <c r="I1922" s="11">
        <v>45459.704861111109</v>
      </c>
      <c r="J1922">
        <v>1</v>
      </c>
      <c r="K1922" t="s">
        <v>36</v>
      </c>
      <c r="L1922">
        <v>37</v>
      </c>
      <c r="M1922">
        <v>126</v>
      </c>
      <c r="N1922">
        <v>117</v>
      </c>
      <c r="O1922">
        <v>463</v>
      </c>
      <c r="P1922">
        <v>3</v>
      </c>
      <c r="Q1922">
        <v>21</v>
      </c>
      <c r="R1922" t="s">
        <v>27</v>
      </c>
      <c r="S1922">
        <v>85930.72</v>
      </c>
      <c r="T1922" t="s">
        <v>42</v>
      </c>
      <c r="U1922" t="s">
        <v>50</v>
      </c>
      <c r="V1922" t="b">
        <v>0</v>
      </c>
      <c r="W1922" t="s">
        <v>30</v>
      </c>
      <c r="X1922">
        <v>414</v>
      </c>
      <c r="Y1922">
        <v>129</v>
      </c>
    </row>
    <row r="1923" spans="1:25" x14ac:dyDescent="0.35">
      <c r="A1923">
        <v>1922</v>
      </c>
      <c r="B1923">
        <v>6804</v>
      </c>
      <c r="C1923">
        <v>482</v>
      </c>
      <c r="D1923" t="s">
        <v>24</v>
      </c>
      <c r="E1923" t="s">
        <v>47</v>
      </c>
      <c r="F1923">
        <v>5</v>
      </c>
      <c r="G1923">
        <v>426.48</v>
      </c>
      <c r="H1923">
        <f t="shared" ref="H1923:H1986" si="30">G1923*F1923</f>
        <v>2132.4</v>
      </c>
      <c r="I1923" s="12">
        <v>45322.068749999999</v>
      </c>
      <c r="J1923">
        <v>8</v>
      </c>
      <c r="K1923" t="s">
        <v>32</v>
      </c>
      <c r="L1923">
        <v>148</v>
      </c>
      <c r="M1923">
        <v>81</v>
      </c>
      <c r="N1923">
        <v>268</v>
      </c>
      <c r="O1923">
        <v>206</v>
      </c>
      <c r="P1923">
        <v>3</v>
      </c>
      <c r="Q1923">
        <v>23</v>
      </c>
      <c r="R1923" t="s">
        <v>46</v>
      </c>
      <c r="S1923">
        <v>105804.34</v>
      </c>
      <c r="T1923" t="s">
        <v>33</v>
      </c>
      <c r="U1923" t="s">
        <v>29</v>
      </c>
      <c r="V1923" t="b">
        <v>0</v>
      </c>
      <c r="W1923" t="s">
        <v>48</v>
      </c>
      <c r="X1923">
        <v>170</v>
      </c>
      <c r="Y1923">
        <v>480</v>
      </c>
    </row>
    <row r="1924" spans="1:25" x14ac:dyDescent="0.35">
      <c r="A1924">
        <v>1923</v>
      </c>
      <c r="B1924">
        <v>5331</v>
      </c>
      <c r="C1924">
        <v>239</v>
      </c>
      <c r="D1924" t="s">
        <v>24</v>
      </c>
      <c r="E1924" t="s">
        <v>47</v>
      </c>
      <c r="F1924">
        <v>1</v>
      </c>
      <c r="G1924">
        <v>1307.96</v>
      </c>
      <c r="H1924">
        <f t="shared" si="30"/>
        <v>1307.96</v>
      </c>
      <c r="I1924" s="11">
        <v>45438.29791666667</v>
      </c>
      <c r="J1924">
        <v>7</v>
      </c>
      <c r="K1924" t="s">
        <v>32</v>
      </c>
      <c r="L1924">
        <v>384</v>
      </c>
      <c r="M1924">
        <v>112</v>
      </c>
      <c r="N1924">
        <v>187</v>
      </c>
      <c r="O1924">
        <v>212</v>
      </c>
      <c r="P1924">
        <v>7</v>
      </c>
      <c r="Q1924">
        <v>56</v>
      </c>
      <c r="R1924" t="s">
        <v>46</v>
      </c>
      <c r="S1924">
        <v>78052.98</v>
      </c>
      <c r="T1924" t="s">
        <v>37</v>
      </c>
      <c r="U1924" t="s">
        <v>29</v>
      </c>
      <c r="V1924" t="b">
        <v>0</v>
      </c>
      <c r="W1924" t="s">
        <v>35</v>
      </c>
      <c r="X1924">
        <v>112</v>
      </c>
      <c r="Y1924">
        <v>472</v>
      </c>
    </row>
    <row r="1925" spans="1:25" x14ac:dyDescent="0.35">
      <c r="A1925">
        <v>1924</v>
      </c>
      <c r="B1925">
        <v>8932</v>
      </c>
      <c r="C1925">
        <v>568</v>
      </c>
      <c r="D1925" t="s">
        <v>44</v>
      </c>
      <c r="E1925" t="s">
        <v>25</v>
      </c>
      <c r="F1925">
        <v>1</v>
      </c>
      <c r="G1925">
        <v>1767.62</v>
      </c>
      <c r="H1925">
        <f t="shared" si="30"/>
        <v>1767.62</v>
      </c>
      <c r="I1925" s="12">
        <v>45498.025000000001</v>
      </c>
      <c r="J1925">
        <v>14</v>
      </c>
      <c r="K1925" t="s">
        <v>45</v>
      </c>
      <c r="L1925">
        <v>1</v>
      </c>
      <c r="M1925">
        <v>76</v>
      </c>
      <c r="N1925">
        <v>149</v>
      </c>
      <c r="O1925">
        <v>456</v>
      </c>
      <c r="P1925">
        <v>7</v>
      </c>
      <c r="Q1925">
        <v>47</v>
      </c>
      <c r="R1925" t="s">
        <v>41</v>
      </c>
      <c r="S1925">
        <v>40842.230000000003</v>
      </c>
      <c r="T1925" t="s">
        <v>42</v>
      </c>
      <c r="U1925" t="s">
        <v>34</v>
      </c>
      <c r="V1925" t="b">
        <v>0</v>
      </c>
      <c r="W1925" t="s">
        <v>30</v>
      </c>
      <c r="X1925">
        <v>258</v>
      </c>
      <c r="Y1925">
        <v>368</v>
      </c>
    </row>
    <row r="1926" spans="1:25" x14ac:dyDescent="0.35">
      <c r="A1926">
        <v>1925</v>
      </c>
      <c r="B1926">
        <v>4150</v>
      </c>
      <c r="C1926">
        <v>837</v>
      </c>
      <c r="D1926" t="s">
        <v>52</v>
      </c>
      <c r="E1926" t="s">
        <v>47</v>
      </c>
      <c r="F1926">
        <v>2</v>
      </c>
      <c r="G1926">
        <v>1402.16</v>
      </c>
      <c r="H1926">
        <f t="shared" si="30"/>
        <v>2804.32</v>
      </c>
      <c r="I1926" s="11">
        <v>45520.865972222222</v>
      </c>
      <c r="J1926">
        <v>19</v>
      </c>
      <c r="K1926" t="s">
        <v>36</v>
      </c>
      <c r="L1926">
        <v>273</v>
      </c>
      <c r="M1926">
        <v>142</v>
      </c>
      <c r="N1926">
        <v>120</v>
      </c>
      <c r="O1926">
        <v>111</v>
      </c>
      <c r="P1926">
        <v>3</v>
      </c>
      <c r="Q1926">
        <v>20</v>
      </c>
      <c r="R1926" t="s">
        <v>41</v>
      </c>
      <c r="S1926">
        <v>113935.72</v>
      </c>
      <c r="T1926" t="s">
        <v>28</v>
      </c>
      <c r="U1926" t="s">
        <v>50</v>
      </c>
      <c r="V1926" t="b">
        <v>0</v>
      </c>
      <c r="W1926" t="s">
        <v>35</v>
      </c>
      <c r="X1926">
        <v>284</v>
      </c>
      <c r="Y1926">
        <v>166</v>
      </c>
    </row>
    <row r="1927" spans="1:25" x14ac:dyDescent="0.35">
      <c r="A1927">
        <v>1926</v>
      </c>
      <c r="B1927">
        <v>5038</v>
      </c>
      <c r="C1927">
        <v>298</v>
      </c>
      <c r="D1927" t="s">
        <v>38</v>
      </c>
      <c r="E1927" t="s">
        <v>25</v>
      </c>
      <c r="F1927">
        <v>5</v>
      </c>
      <c r="G1927">
        <v>1856.61</v>
      </c>
      <c r="H1927">
        <f t="shared" si="30"/>
        <v>9283.0499999999993</v>
      </c>
      <c r="I1927" s="12">
        <v>45475.90902777778</v>
      </c>
      <c r="J1927">
        <v>19</v>
      </c>
      <c r="K1927" t="s">
        <v>40</v>
      </c>
      <c r="L1927">
        <v>325</v>
      </c>
      <c r="M1927">
        <v>64</v>
      </c>
      <c r="N1927">
        <v>212</v>
      </c>
      <c r="O1927">
        <v>162</v>
      </c>
      <c r="P1927">
        <v>9</v>
      </c>
      <c r="Q1927">
        <v>58</v>
      </c>
      <c r="R1927" t="s">
        <v>46</v>
      </c>
      <c r="S1927">
        <v>51368.55</v>
      </c>
      <c r="T1927" t="s">
        <v>33</v>
      </c>
      <c r="U1927" t="s">
        <v>43</v>
      </c>
      <c r="V1927" t="b">
        <v>0</v>
      </c>
      <c r="W1927" t="s">
        <v>30</v>
      </c>
      <c r="X1927">
        <v>210</v>
      </c>
      <c r="Y1927">
        <v>458</v>
      </c>
    </row>
    <row r="1928" spans="1:25" x14ac:dyDescent="0.35">
      <c r="A1928">
        <v>1927</v>
      </c>
      <c r="B1928">
        <v>5571</v>
      </c>
      <c r="C1928">
        <v>747</v>
      </c>
      <c r="D1928" t="s">
        <v>38</v>
      </c>
      <c r="E1928" t="s">
        <v>25</v>
      </c>
      <c r="F1928">
        <v>2</v>
      </c>
      <c r="G1928">
        <v>1412.5</v>
      </c>
      <c r="H1928">
        <f t="shared" si="30"/>
        <v>2825</v>
      </c>
      <c r="I1928" s="11">
        <v>45408.754166666666</v>
      </c>
      <c r="J1928">
        <v>20</v>
      </c>
      <c r="K1928" t="s">
        <v>26</v>
      </c>
      <c r="L1928">
        <v>169</v>
      </c>
      <c r="M1928">
        <v>74</v>
      </c>
      <c r="N1928">
        <v>196</v>
      </c>
      <c r="O1928">
        <v>314</v>
      </c>
      <c r="P1928">
        <v>2</v>
      </c>
      <c r="Q1928">
        <v>70</v>
      </c>
      <c r="R1928" t="s">
        <v>41</v>
      </c>
      <c r="S1928">
        <v>89462.67</v>
      </c>
      <c r="T1928" t="s">
        <v>28</v>
      </c>
      <c r="U1928" t="s">
        <v>34</v>
      </c>
      <c r="V1928" t="b">
        <v>0</v>
      </c>
      <c r="W1928" t="s">
        <v>30</v>
      </c>
      <c r="X1928">
        <v>147</v>
      </c>
      <c r="Y1928">
        <v>195</v>
      </c>
    </row>
    <row r="1929" spans="1:25" x14ac:dyDescent="0.35">
      <c r="A1929">
        <v>1928</v>
      </c>
      <c r="B1929">
        <v>5890</v>
      </c>
      <c r="C1929">
        <v>467</v>
      </c>
      <c r="D1929" t="s">
        <v>51</v>
      </c>
      <c r="E1929" t="s">
        <v>25</v>
      </c>
      <c r="F1929">
        <v>5</v>
      </c>
      <c r="G1929">
        <v>575.97</v>
      </c>
      <c r="H1929">
        <f t="shared" si="30"/>
        <v>2879.8500000000004</v>
      </c>
      <c r="I1929" s="12">
        <v>45540.788194444445</v>
      </c>
      <c r="J1929">
        <v>11</v>
      </c>
      <c r="K1929" t="s">
        <v>32</v>
      </c>
      <c r="L1929">
        <v>232</v>
      </c>
      <c r="M1929">
        <v>82</v>
      </c>
      <c r="N1929">
        <v>203</v>
      </c>
      <c r="O1929">
        <v>332</v>
      </c>
      <c r="P1929">
        <v>1</v>
      </c>
      <c r="Q1929">
        <v>31</v>
      </c>
      <c r="R1929" t="s">
        <v>27</v>
      </c>
      <c r="S1929">
        <v>54695.1</v>
      </c>
      <c r="T1929" t="s">
        <v>33</v>
      </c>
      <c r="U1929" t="s">
        <v>50</v>
      </c>
      <c r="V1929" t="b">
        <v>1</v>
      </c>
      <c r="W1929" t="s">
        <v>30</v>
      </c>
      <c r="X1929">
        <v>275</v>
      </c>
      <c r="Y1929">
        <v>363</v>
      </c>
    </row>
    <row r="1930" spans="1:25" x14ac:dyDescent="0.35">
      <c r="A1930">
        <v>1929</v>
      </c>
      <c r="B1930">
        <v>4684</v>
      </c>
      <c r="C1930">
        <v>376</v>
      </c>
      <c r="D1930" t="s">
        <v>39</v>
      </c>
      <c r="E1930" t="s">
        <v>47</v>
      </c>
      <c r="F1930">
        <v>4</v>
      </c>
      <c r="G1930">
        <v>174.86</v>
      </c>
      <c r="H1930">
        <f t="shared" si="30"/>
        <v>699.44</v>
      </c>
      <c r="I1930" s="11">
        <v>45312.831250000003</v>
      </c>
      <c r="J1930">
        <v>5</v>
      </c>
      <c r="K1930" t="s">
        <v>32</v>
      </c>
      <c r="L1930">
        <v>315</v>
      </c>
      <c r="M1930">
        <v>137</v>
      </c>
      <c r="N1930">
        <v>105</v>
      </c>
      <c r="O1930">
        <v>396</v>
      </c>
      <c r="P1930">
        <v>8</v>
      </c>
      <c r="Q1930">
        <v>19</v>
      </c>
      <c r="R1930" t="s">
        <v>27</v>
      </c>
      <c r="S1930">
        <v>26802.48</v>
      </c>
      <c r="T1930" t="s">
        <v>42</v>
      </c>
      <c r="U1930" t="s">
        <v>43</v>
      </c>
      <c r="V1930" t="b">
        <v>1</v>
      </c>
      <c r="W1930" t="s">
        <v>48</v>
      </c>
      <c r="X1930">
        <v>466</v>
      </c>
      <c r="Y1930">
        <v>302</v>
      </c>
    </row>
    <row r="1931" spans="1:25" x14ac:dyDescent="0.35">
      <c r="A1931">
        <v>1930</v>
      </c>
      <c r="B1931">
        <v>5876</v>
      </c>
      <c r="C1931">
        <v>307</v>
      </c>
      <c r="D1931" t="s">
        <v>38</v>
      </c>
      <c r="E1931" t="s">
        <v>25</v>
      </c>
      <c r="F1931">
        <v>3</v>
      </c>
      <c r="G1931">
        <v>1848.93</v>
      </c>
      <c r="H1931">
        <f t="shared" si="30"/>
        <v>5546.79</v>
      </c>
      <c r="I1931" s="12">
        <v>45361.613194444442</v>
      </c>
      <c r="J1931">
        <v>18</v>
      </c>
      <c r="K1931" t="s">
        <v>36</v>
      </c>
      <c r="L1931">
        <v>467</v>
      </c>
      <c r="M1931">
        <v>57</v>
      </c>
      <c r="N1931">
        <v>277</v>
      </c>
      <c r="O1931">
        <v>295</v>
      </c>
      <c r="P1931">
        <v>7</v>
      </c>
      <c r="Q1931">
        <v>49</v>
      </c>
      <c r="R1931" t="s">
        <v>41</v>
      </c>
      <c r="S1931">
        <v>49564.78</v>
      </c>
      <c r="T1931" t="s">
        <v>37</v>
      </c>
      <c r="U1931" t="s">
        <v>29</v>
      </c>
      <c r="V1931" t="b">
        <v>1</v>
      </c>
      <c r="W1931" t="s">
        <v>30</v>
      </c>
      <c r="X1931">
        <v>337</v>
      </c>
      <c r="Y1931">
        <v>426</v>
      </c>
    </row>
    <row r="1932" spans="1:25" x14ac:dyDescent="0.35">
      <c r="A1932">
        <v>1931</v>
      </c>
      <c r="B1932">
        <v>5735</v>
      </c>
      <c r="C1932">
        <v>443</v>
      </c>
      <c r="D1932" t="s">
        <v>39</v>
      </c>
      <c r="E1932" t="s">
        <v>25</v>
      </c>
      <c r="F1932">
        <v>2</v>
      </c>
      <c r="G1932">
        <v>1002.06</v>
      </c>
      <c r="H1932">
        <f t="shared" si="30"/>
        <v>2004.12</v>
      </c>
      <c r="I1932" s="11">
        <v>45491.588194444441</v>
      </c>
      <c r="J1932">
        <v>11</v>
      </c>
      <c r="K1932" t="s">
        <v>32</v>
      </c>
      <c r="L1932">
        <v>474</v>
      </c>
      <c r="M1932">
        <v>79</v>
      </c>
      <c r="N1932">
        <v>142</v>
      </c>
      <c r="O1932">
        <v>272</v>
      </c>
      <c r="P1932">
        <v>8</v>
      </c>
      <c r="Q1932">
        <v>58</v>
      </c>
      <c r="R1932" t="s">
        <v>46</v>
      </c>
      <c r="S1932">
        <v>47408.2</v>
      </c>
      <c r="T1932" t="s">
        <v>42</v>
      </c>
      <c r="U1932" t="s">
        <v>34</v>
      </c>
      <c r="V1932" t="b">
        <v>1</v>
      </c>
      <c r="W1932" t="s">
        <v>30</v>
      </c>
      <c r="X1932">
        <v>428</v>
      </c>
      <c r="Y1932">
        <v>110</v>
      </c>
    </row>
    <row r="1933" spans="1:25" x14ac:dyDescent="0.35">
      <c r="A1933">
        <v>1932</v>
      </c>
      <c r="B1933">
        <v>4396</v>
      </c>
      <c r="C1933">
        <v>230</v>
      </c>
      <c r="D1933" t="s">
        <v>49</v>
      </c>
      <c r="E1933" t="s">
        <v>25</v>
      </c>
      <c r="F1933">
        <v>3</v>
      </c>
      <c r="G1933">
        <v>1543.58</v>
      </c>
      <c r="H1933">
        <f t="shared" si="30"/>
        <v>4630.74</v>
      </c>
      <c r="I1933" s="12">
        <v>45402.548611111109</v>
      </c>
      <c r="J1933">
        <v>2</v>
      </c>
      <c r="K1933" t="s">
        <v>26</v>
      </c>
      <c r="L1933">
        <v>437</v>
      </c>
      <c r="M1933">
        <v>112</v>
      </c>
      <c r="N1933">
        <v>175</v>
      </c>
      <c r="O1933">
        <v>288</v>
      </c>
      <c r="P1933">
        <v>8</v>
      </c>
      <c r="Q1933">
        <v>67</v>
      </c>
      <c r="R1933" t="s">
        <v>41</v>
      </c>
      <c r="S1933">
        <v>86431.49</v>
      </c>
      <c r="T1933" t="s">
        <v>42</v>
      </c>
      <c r="U1933" t="s">
        <v>34</v>
      </c>
      <c r="V1933" t="b">
        <v>0</v>
      </c>
      <c r="W1933" t="s">
        <v>35</v>
      </c>
      <c r="X1933">
        <v>490</v>
      </c>
      <c r="Y1933">
        <v>460</v>
      </c>
    </row>
    <row r="1934" spans="1:25" x14ac:dyDescent="0.35">
      <c r="A1934">
        <v>1933</v>
      </c>
      <c r="B1934">
        <v>9011</v>
      </c>
      <c r="C1934">
        <v>132</v>
      </c>
      <c r="D1934" t="s">
        <v>44</v>
      </c>
      <c r="E1934" t="s">
        <v>25</v>
      </c>
      <c r="F1934">
        <v>3</v>
      </c>
      <c r="G1934">
        <v>918.27</v>
      </c>
      <c r="H1934">
        <f t="shared" si="30"/>
        <v>2754.81</v>
      </c>
      <c r="I1934" s="11">
        <v>45471.87777777778</v>
      </c>
      <c r="J1934">
        <v>6</v>
      </c>
      <c r="K1934" t="s">
        <v>36</v>
      </c>
      <c r="L1934">
        <v>487</v>
      </c>
      <c r="M1934">
        <v>113</v>
      </c>
      <c r="N1934">
        <v>174</v>
      </c>
      <c r="O1934">
        <v>420</v>
      </c>
      <c r="P1934">
        <v>8</v>
      </c>
      <c r="Q1934">
        <v>51</v>
      </c>
      <c r="R1934" t="s">
        <v>41</v>
      </c>
      <c r="S1934">
        <v>69488.05</v>
      </c>
      <c r="T1934" t="s">
        <v>42</v>
      </c>
      <c r="U1934" t="s">
        <v>34</v>
      </c>
      <c r="V1934" t="b">
        <v>0</v>
      </c>
      <c r="W1934" t="s">
        <v>35</v>
      </c>
      <c r="X1934">
        <v>115</v>
      </c>
      <c r="Y1934">
        <v>224</v>
      </c>
    </row>
    <row r="1935" spans="1:25" x14ac:dyDescent="0.35">
      <c r="A1935">
        <v>1934</v>
      </c>
      <c r="B1935">
        <v>6194</v>
      </c>
      <c r="C1935">
        <v>808</v>
      </c>
      <c r="D1935" t="s">
        <v>44</v>
      </c>
      <c r="E1935" t="s">
        <v>47</v>
      </c>
      <c r="F1935">
        <v>1</v>
      </c>
      <c r="G1935">
        <v>821.08</v>
      </c>
      <c r="H1935">
        <f t="shared" si="30"/>
        <v>821.08</v>
      </c>
      <c r="I1935" s="12">
        <v>45537.219444444447</v>
      </c>
      <c r="J1935">
        <v>8</v>
      </c>
      <c r="K1935" t="s">
        <v>45</v>
      </c>
      <c r="L1935">
        <v>193</v>
      </c>
      <c r="M1935">
        <v>129</v>
      </c>
      <c r="N1935">
        <v>277</v>
      </c>
      <c r="O1935">
        <v>299</v>
      </c>
      <c r="P1935">
        <v>9</v>
      </c>
      <c r="Q1935">
        <v>25</v>
      </c>
      <c r="R1935" t="s">
        <v>27</v>
      </c>
      <c r="S1935">
        <v>112276.2</v>
      </c>
      <c r="T1935" t="s">
        <v>28</v>
      </c>
      <c r="U1935" t="s">
        <v>43</v>
      </c>
      <c r="V1935" t="b">
        <v>1</v>
      </c>
      <c r="W1935" t="s">
        <v>30</v>
      </c>
      <c r="X1935">
        <v>197</v>
      </c>
      <c r="Y1935">
        <v>169</v>
      </c>
    </row>
    <row r="1936" spans="1:25" x14ac:dyDescent="0.35">
      <c r="A1936">
        <v>1935</v>
      </c>
      <c r="B1936">
        <v>8861</v>
      </c>
      <c r="C1936">
        <v>682</v>
      </c>
      <c r="D1936" t="s">
        <v>52</v>
      </c>
      <c r="E1936" t="s">
        <v>25</v>
      </c>
      <c r="F1936">
        <v>2</v>
      </c>
      <c r="G1936">
        <v>843.64</v>
      </c>
      <c r="H1936">
        <f t="shared" si="30"/>
        <v>1687.28</v>
      </c>
      <c r="I1936" s="11">
        <v>45363.074999999997</v>
      </c>
      <c r="J1936">
        <v>3</v>
      </c>
      <c r="K1936" t="s">
        <v>32</v>
      </c>
      <c r="L1936">
        <v>77</v>
      </c>
      <c r="M1936">
        <v>59</v>
      </c>
      <c r="N1936">
        <v>195</v>
      </c>
      <c r="O1936">
        <v>433</v>
      </c>
      <c r="P1936">
        <v>7</v>
      </c>
      <c r="Q1936">
        <v>47</v>
      </c>
      <c r="R1936" t="s">
        <v>46</v>
      </c>
      <c r="S1936">
        <v>63158.09</v>
      </c>
      <c r="T1936" t="s">
        <v>33</v>
      </c>
      <c r="U1936" t="s">
        <v>34</v>
      </c>
      <c r="V1936" t="b">
        <v>1</v>
      </c>
      <c r="W1936" t="s">
        <v>30</v>
      </c>
      <c r="X1936">
        <v>492</v>
      </c>
      <c r="Y1936">
        <v>438</v>
      </c>
    </row>
    <row r="1937" spans="1:25" x14ac:dyDescent="0.35">
      <c r="A1937">
        <v>1936</v>
      </c>
      <c r="B1937">
        <v>6714</v>
      </c>
      <c r="C1937">
        <v>161</v>
      </c>
      <c r="D1937" t="s">
        <v>39</v>
      </c>
      <c r="E1937" t="s">
        <v>25</v>
      </c>
      <c r="F1937">
        <v>4</v>
      </c>
      <c r="G1937">
        <v>478.43</v>
      </c>
      <c r="H1937">
        <f t="shared" si="30"/>
        <v>1913.72</v>
      </c>
      <c r="I1937" s="12">
        <v>45432.43472222222</v>
      </c>
      <c r="J1937">
        <v>5</v>
      </c>
      <c r="K1937" t="s">
        <v>32</v>
      </c>
      <c r="L1937">
        <v>83</v>
      </c>
      <c r="M1937">
        <v>109</v>
      </c>
      <c r="N1937">
        <v>196</v>
      </c>
      <c r="O1937">
        <v>337</v>
      </c>
      <c r="P1937">
        <v>8</v>
      </c>
      <c r="Q1937">
        <v>65</v>
      </c>
      <c r="R1937" t="s">
        <v>27</v>
      </c>
      <c r="S1937">
        <v>105054.92</v>
      </c>
      <c r="T1937" t="s">
        <v>37</v>
      </c>
      <c r="U1937" t="s">
        <v>34</v>
      </c>
      <c r="V1937" t="b">
        <v>0</v>
      </c>
      <c r="W1937" t="s">
        <v>48</v>
      </c>
      <c r="X1937">
        <v>219</v>
      </c>
      <c r="Y1937">
        <v>119</v>
      </c>
    </row>
    <row r="1938" spans="1:25" x14ac:dyDescent="0.35">
      <c r="A1938">
        <v>1937</v>
      </c>
      <c r="B1938">
        <v>5480</v>
      </c>
      <c r="C1938">
        <v>387</v>
      </c>
      <c r="D1938" t="s">
        <v>38</v>
      </c>
      <c r="E1938" t="s">
        <v>25</v>
      </c>
      <c r="F1938">
        <v>1</v>
      </c>
      <c r="G1938">
        <v>324.22000000000003</v>
      </c>
      <c r="H1938">
        <f t="shared" si="30"/>
        <v>324.22000000000003</v>
      </c>
      <c r="I1938" s="11">
        <v>45519.894444444442</v>
      </c>
      <c r="J1938">
        <v>13</v>
      </c>
      <c r="K1938" t="s">
        <v>36</v>
      </c>
      <c r="L1938">
        <v>458</v>
      </c>
      <c r="M1938">
        <v>51</v>
      </c>
      <c r="N1938">
        <v>253</v>
      </c>
      <c r="O1938">
        <v>225</v>
      </c>
      <c r="P1938">
        <v>4</v>
      </c>
      <c r="Q1938">
        <v>45</v>
      </c>
      <c r="R1938" t="s">
        <v>27</v>
      </c>
      <c r="S1938">
        <v>33434.870000000003</v>
      </c>
      <c r="T1938" t="s">
        <v>42</v>
      </c>
      <c r="U1938" t="s">
        <v>43</v>
      </c>
      <c r="V1938" t="b">
        <v>1</v>
      </c>
      <c r="W1938" t="s">
        <v>30</v>
      </c>
      <c r="X1938">
        <v>397</v>
      </c>
      <c r="Y1938">
        <v>125</v>
      </c>
    </row>
    <row r="1939" spans="1:25" x14ac:dyDescent="0.35">
      <c r="A1939">
        <v>1938</v>
      </c>
      <c r="B1939">
        <v>5715</v>
      </c>
      <c r="C1939">
        <v>239</v>
      </c>
      <c r="D1939" t="s">
        <v>51</v>
      </c>
      <c r="E1939" t="s">
        <v>25</v>
      </c>
      <c r="F1939">
        <v>5</v>
      </c>
      <c r="G1939">
        <v>1732.64</v>
      </c>
      <c r="H1939">
        <f t="shared" si="30"/>
        <v>8663.2000000000007</v>
      </c>
      <c r="I1939" s="12">
        <v>45345.599999999999</v>
      </c>
      <c r="J1939">
        <v>11</v>
      </c>
      <c r="K1939" t="s">
        <v>40</v>
      </c>
      <c r="L1939">
        <v>294</v>
      </c>
      <c r="M1939">
        <v>149</v>
      </c>
      <c r="N1939">
        <v>218</v>
      </c>
      <c r="O1939">
        <v>195</v>
      </c>
      <c r="P1939">
        <v>10</v>
      </c>
      <c r="Q1939">
        <v>26</v>
      </c>
      <c r="R1939" t="s">
        <v>46</v>
      </c>
      <c r="S1939">
        <v>78764.2</v>
      </c>
      <c r="T1939" t="s">
        <v>33</v>
      </c>
      <c r="U1939" t="s">
        <v>43</v>
      </c>
      <c r="V1939" t="b">
        <v>1</v>
      </c>
      <c r="W1939" t="s">
        <v>30</v>
      </c>
      <c r="X1939">
        <v>455</v>
      </c>
      <c r="Y1939">
        <v>458</v>
      </c>
    </row>
    <row r="1940" spans="1:25" x14ac:dyDescent="0.35">
      <c r="A1940">
        <v>1939</v>
      </c>
      <c r="B1940">
        <v>2996</v>
      </c>
      <c r="C1940">
        <v>213</v>
      </c>
      <c r="D1940" t="s">
        <v>49</v>
      </c>
      <c r="E1940" t="s">
        <v>47</v>
      </c>
      <c r="F1940">
        <v>1</v>
      </c>
      <c r="G1940">
        <v>1960.09</v>
      </c>
      <c r="H1940">
        <f t="shared" si="30"/>
        <v>1960.09</v>
      </c>
      <c r="I1940" s="11">
        <v>45294.468055555553</v>
      </c>
      <c r="J1940">
        <v>7</v>
      </c>
      <c r="K1940" t="s">
        <v>32</v>
      </c>
      <c r="L1940">
        <v>180</v>
      </c>
      <c r="M1940">
        <v>77</v>
      </c>
      <c r="N1940">
        <v>279</v>
      </c>
      <c r="O1940">
        <v>213</v>
      </c>
      <c r="P1940">
        <v>8</v>
      </c>
      <c r="Q1940">
        <v>33</v>
      </c>
      <c r="R1940" t="s">
        <v>46</v>
      </c>
      <c r="S1940">
        <v>97258.48</v>
      </c>
      <c r="T1940" t="s">
        <v>28</v>
      </c>
      <c r="U1940" t="s">
        <v>43</v>
      </c>
      <c r="V1940" t="b">
        <v>1</v>
      </c>
      <c r="W1940" t="s">
        <v>48</v>
      </c>
      <c r="X1940">
        <v>108</v>
      </c>
      <c r="Y1940">
        <v>382</v>
      </c>
    </row>
    <row r="1941" spans="1:25" x14ac:dyDescent="0.35">
      <c r="A1941">
        <v>1940</v>
      </c>
      <c r="B1941">
        <v>9899</v>
      </c>
      <c r="C1941">
        <v>972</v>
      </c>
      <c r="D1941" t="s">
        <v>31</v>
      </c>
      <c r="E1941" t="s">
        <v>25</v>
      </c>
      <c r="F1941">
        <v>5</v>
      </c>
      <c r="G1941">
        <v>1064.43</v>
      </c>
      <c r="H1941">
        <f t="shared" si="30"/>
        <v>5322.1500000000005</v>
      </c>
      <c r="I1941" s="12">
        <v>45401.861805555556</v>
      </c>
      <c r="J1941">
        <v>6</v>
      </c>
      <c r="K1941" t="s">
        <v>40</v>
      </c>
      <c r="L1941">
        <v>38</v>
      </c>
      <c r="M1941">
        <v>112</v>
      </c>
      <c r="N1941">
        <v>251</v>
      </c>
      <c r="O1941">
        <v>380</v>
      </c>
      <c r="P1941">
        <v>2</v>
      </c>
      <c r="Q1941">
        <v>63</v>
      </c>
      <c r="R1941" t="s">
        <v>41</v>
      </c>
      <c r="S1941">
        <v>101252.86</v>
      </c>
      <c r="T1941" t="s">
        <v>28</v>
      </c>
      <c r="U1941" t="s">
        <v>50</v>
      </c>
      <c r="V1941" t="b">
        <v>1</v>
      </c>
      <c r="W1941" t="s">
        <v>30</v>
      </c>
      <c r="X1941">
        <v>127</v>
      </c>
      <c r="Y1941">
        <v>117</v>
      </c>
    </row>
    <row r="1942" spans="1:25" x14ac:dyDescent="0.35">
      <c r="A1942">
        <v>1941</v>
      </c>
      <c r="B1942">
        <v>7220</v>
      </c>
      <c r="C1942">
        <v>576</v>
      </c>
      <c r="D1942" t="s">
        <v>39</v>
      </c>
      <c r="E1942" t="s">
        <v>47</v>
      </c>
      <c r="F1942">
        <v>3</v>
      </c>
      <c r="G1942">
        <v>440.9</v>
      </c>
      <c r="H1942">
        <f t="shared" si="30"/>
        <v>1322.6999999999998</v>
      </c>
      <c r="I1942" s="11">
        <v>45486.65625</v>
      </c>
      <c r="J1942">
        <v>15</v>
      </c>
      <c r="K1942" t="s">
        <v>40</v>
      </c>
      <c r="L1942">
        <v>391</v>
      </c>
      <c r="M1942">
        <v>123</v>
      </c>
      <c r="N1942">
        <v>123</v>
      </c>
      <c r="O1942">
        <v>472</v>
      </c>
      <c r="P1942">
        <v>9</v>
      </c>
      <c r="Q1942">
        <v>29</v>
      </c>
      <c r="R1942" t="s">
        <v>46</v>
      </c>
      <c r="S1942">
        <v>113628.86</v>
      </c>
      <c r="T1942" t="s">
        <v>33</v>
      </c>
      <c r="U1942" t="s">
        <v>34</v>
      </c>
      <c r="V1942" t="b">
        <v>0</v>
      </c>
      <c r="W1942" t="s">
        <v>30</v>
      </c>
      <c r="X1942">
        <v>237</v>
      </c>
      <c r="Y1942">
        <v>101</v>
      </c>
    </row>
    <row r="1943" spans="1:25" x14ac:dyDescent="0.35">
      <c r="A1943">
        <v>1942</v>
      </c>
      <c r="B1943">
        <v>7464</v>
      </c>
      <c r="C1943">
        <v>569</v>
      </c>
      <c r="D1943" t="s">
        <v>39</v>
      </c>
      <c r="E1943" t="s">
        <v>25</v>
      </c>
      <c r="F1943">
        <v>5</v>
      </c>
      <c r="G1943">
        <v>270.01</v>
      </c>
      <c r="H1943">
        <f t="shared" si="30"/>
        <v>1350.05</v>
      </c>
      <c r="I1943" s="12">
        <v>45484.522916666669</v>
      </c>
      <c r="J1943">
        <v>8</v>
      </c>
      <c r="K1943" t="s">
        <v>45</v>
      </c>
      <c r="L1943">
        <v>428</v>
      </c>
      <c r="M1943">
        <v>130</v>
      </c>
      <c r="N1943">
        <v>230</v>
      </c>
      <c r="O1943">
        <v>431</v>
      </c>
      <c r="P1943">
        <v>2</v>
      </c>
      <c r="Q1943">
        <v>38</v>
      </c>
      <c r="R1943" t="s">
        <v>41</v>
      </c>
      <c r="S1943">
        <v>72172.87</v>
      </c>
      <c r="T1943" t="s">
        <v>33</v>
      </c>
      <c r="U1943" t="s">
        <v>34</v>
      </c>
      <c r="V1943" t="b">
        <v>1</v>
      </c>
      <c r="W1943" t="s">
        <v>30</v>
      </c>
      <c r="X1943">
        <v>305</v>
      </c>
      <c r="Y1943">
        <v>302</v>
      </c>
    </row>
    <row r="1944" spans="1:25" x14ac:dyDescent="0.35">
      <c r="A1944">
        <v>1943</v>
      </c>
      <c r="B1944">
        <v>6654</v>
      </c>
      <c r="C1944">
        <v>528</v>
      </c>
      <c r="D1944" t="s">
        <v>38</v>
      </c>
      <c r="E1944" t="s">
        <v>47</v>
      </c>
      <c r="F1944">
        <v>1</v>
      </c>
      <c r="G1944">
        <v>1977.46</v>
      </c>
      <c r="H1944">
        <f t="shared" si="30"/>
        <v>1977.46</v>
      </c>
      <c r="I1944" s="11">
        <v>45321.732638888891</v>
      </c>
      <c r="J1944">
        <v>11</v>
      </c>
      <c r="K1944" t="s">
        <v>32</v>
      </c>
      <c r="L1944">
        <v>53</v>
      </c>
      <c r="M1944">
        <v>133</v>
      </c>
      <c r="N1944">
        <v>121</v>
      </c>
      <c r="O1944">
        <v>198</v>
      </c>
      <c r="P1944">
        <v>10</v>
      </c>
      <c r="Q1944">
        <v>39</v>
      </c>
      <c r="R1944" t="s">
        <v>27</v>
      </c>
      <c r="S1944">
        <v>117279.63</v>
      </c>
      <c r="T1944" t="s">
        <v>28</v>
      </c>
      <c r="U1944" t="s">
        <v>43</v>
      </c>
      <c r="V1944" t="b">
        <v>0</v>
      </c>
      <c r="W1944" t="s">
        <v>30</v>
      </c>
      <c r="X1944">
        <v>469</v>
      </c>
      <c r="Y1944">
        <v>487</v>
      </c>
    </row>
    <row r="1945" spans="1:25" x14ac:dyDescent="0.35">
      <c r="A1945">
        <v>1944</v>
      </c>
      <c r="B1945">
        <v>3399</v>
      </c>
      <c r="C1945">
        <v>275</v>
      </c>
      <c r="D1945" t="s">
        <v>31</v>
      </c>
      <c r="E1945" t="s">
        <v>25</v>
      </c>
      <c r="F1945">
        <v>5</v>
      </c>
      <c r="G1945">
        <v>1772.4</v>
      </c>
      <c r="H1945">
        <f t="shared" si="30"/>
        <v>8862</v>
      </c>
      <c r="I1945" s="12">
        <v>45520.368750000001</v>
      </c>
      <c r="J1945">
        <v>11</v>
      </c>
      <c r="K1945" t="s">
        <v>32</v>
      </c>
      <c r="L1945">
        <v>324</v>
      </c>
      <c r="M1945">
        <v>77</v>
      </c>
      <c r="N1945">
        <v>175</v>
      </c>
      <c r="O1945">
        <v>298</v>
      </c>
      <c r="P1945">
        <v>1</v>
      </c>
      <c r="Q1945">
        <v>51</v>
      </c>
      <c r="R1945" t="s">
        <v>41</v>
      </c>
      <c r="S1945">
        <v>30410.09</v>
      </c>
      <c r="T1945" t="s">
        <v>37</v>
      </c>
      <c r="U1945" t="s">
        <v>50</v>
      </c>
      <c r="V1945" t="b">
        <v>1</v>
      </c>
      <c r="W1945" t="s">
        <v>35</v>
      </c>
      <c r="X1945">
        <v>231</v>
      </c>
      <c r="Y1945">
        <v>484</v>
      </c>
    </row>
    <row r="1946" spans="1:25" x14ac:dyDescent="0.35">
      <c r="A1946">
        <v>1945</v>
      </c>
      <c r="B1946">
        <v>5758</v>
      </c>
      <c r="C1946">
        <v>878</v>
      </c>
      <c r="D1946" t="s">
        <v>44</v>
      </c>
      <c r="E1946" t="s">
        <v>25</v>
      </c>
      <c r="F1946">
        <v>1</v>
      </c>
      <c r="G1946">
        <v>1659.61</v>
      </c>
      <c r="H1946">
        <f t="shared" si="30"/>
        <v>1659.61</v>
      </c>
      <c r="I1946" s="11">
        <v>45382.628472222219</v>
      </c>
      <c r="J1946">
        <v>4</v>
      </c>
      <c r="K1946" t="s">
        <v>45</v>
      </c>
      <c r="L1946">
        <v>0</v>
      </c>
      <c r="M1946">
        <v>53</v>
      </c>
      <c r="N1946">
        <v>154</v>
      </c>
      <c r="O1946">
        <v>358</v>
      </c>
      <c r="P1946">
        <v>6</v>
      </c>
      <c r="Q1946">
        <v>52</v>
      </c>
      <c r="R1946" t="s">
        <v>27</v>
      </c>
      <c r="S1946">
        <v>116839.82</v>
      </c>
      <c r="T1946" t="s">
        <v>33</v>
      </c>
      <c r="U1946" t="s">
        <v>29</v>
      </c>
      <c r="V1946" t="b">
        <v>0</v>
      </c>
      <c r="W1946" t="s">
        <v>48</v>
      </c>
      <c r="X1946">
        <v>272</v>
      </c>
      <c r="Y1946">
        <v>401</v>
      </c>
    </row>
    <row r="1947" spans="1:25" x14ac:dyDescent="0.35">
      <c r="A1947">
        <v>1946</v>
      </c>
      <c r="B1947">
        <v>1689</v>
      </c>
      <c r="C1947">
        <v>451</v>
      </c>
      <c r="D1947" t="s">
        <v>49</v>
      </c>
      <c r="E1947" t="s">
        <v>47</v>
      </c>
      <c r="F1947">
        <v>1</v>
      </c>
      <c r="G1947">
        <v>102.78</v>
      </c>
      <c r="H1947">
        <f t="shared" si="30"/>
        <v>102.78</v>
      </c>
      <c r="I1947" s="12">
        <v>45331.165277777778</v>
      </c>
      <c r="J1947">
        <v>10</v>
      </c>
      <c r="K1947" t="s">
        <v>32</v>
      </c>
      <c r="L1947">
        <v>261</v>
      </c>
      <c r="M1947">
        <v>103</v>
      </c>
      <c r="N1947">
        <v>158</v>
      </c>
      <c r="O1947">
        <v>257</v>
      </c>
      <c r="P1947">
        <v>10</v>
      </c>
      <c r="Q1947">
        <v>25</v>
      </c>
      <c r="R1947" t="s">
        <v>46</v>
      </c>
      <c r="S1947">
        <v>34445.040000000001</v>
      </c>
      <c r="T1947" t="s">
        <v>37</v>
      </c>
      <c r="U1947" t="s">
        <v>50</v>
      </c>
      <c r="V1947" t="b">
        <v>1</v>
      </c>
      <c r="W1947" t="s">
        <v>30</v>
      </c>
      <c r="X1947">
        <v>321</v>
      </c>
      <c r="Y1947">
        <v>255</v>
      </c>
    </row>
    <row r="1948" spans="1:25" x14ac:dyDescent="0.35">
      <c r="A1948">
        <v>1947</v>
      </c>
      <c r="B1948">
        <v>5712</v>
      </c>
      <c r="C1948">
        <v>325</v>
      </c>
      <c r="D1948" t="s">
        <v>31</v>
      </c>
      <c r="E1948" t="s">
        <v>25</v>
      </c>
      <c r="F1948">
        <v>3</v>
      </c>
      <c r="G1948">
        <v>1900.84</v>
      </c>
      <c r="H1948">
        <f t="shared" si="30"/>
        <v>5702.5199999999995</v>
      </c>
      <c r="I1948" s="11">
        <v>45340.206944444442</v>
      </c>
      <c r="J1948">
        <v>20</v>
      </c>
      <c r="K1948" t="s">
        <v>36</v>
      </c>
      <c r="L1948">
        <v>159</v>
      </c>
      <c r="M1948">
        <v>62</v>
      </c>
      <c r="N1948">
        <v>294</v>
      </c>
      <c r="O1948">
        <v>150</v>
      </c>
      <c r="P1948">
        <v>8</v>
      </c>
      <c r="Q1948">
        <v>23</v>
      </c>
      <c r="R1948" t="s">
        <v>41</v>
      </c>
      <c r="S1948">
        <v>95655.51</v>
      </c>
      <c r="T1948" t="s">
        <v>33</v>
      </c>
      <c r="U1948" t="s">
        <v>43</v>
      </c>
      <c r="V1948" t="b">
        <v>1</v>
      </c>
      <c r="W1948" t="s">
        <v>30</v>
      </c>
      <c r="X1948">
        <v>498</v>
      </c>
      <c r="Y1948">
        <v>472</v>
      </c>
    </row>
    <row r="1949" spans="1:25" x14ac:dyDescent="0.35">
      <c r="A1949">
        <v>1948</v>
      </c>
      <c r="B1949">
        <v>2294</v>
      </c>
      <c r="C1949">
        <v>402</v>
      </c>
      <c r="D1949" t="s">
        <v>39</v>
      </c>
      <c r="E1949" t="s">
        <v>47</v>
      </c>
      <c r="F1949">
        <v>3</v>
      </c>
      <c r="G1949">
        <v>145.57</v>
      </c>
      <c r="H1949">
        <f t="shared" si="30"/>
        <v>436.71</v>
      </c>
      <c r="I1949" s="12">
        <v>45453.477777777778</v>
      </c>
      <c r="J1949">
        <v>15</v>
      </c>
      <c r="K1949" t="s">
        <v>32</v>
      </c>
      <c r="L1949">
        <v>269</v>
      </c>
      <c r="M1949">
        <v>118</v>
      </c>
      <c r="N1949">
        <v>276</v>
      </c>
      <c r="O1949">
        <v>250</v>
      </c>
      <c r="P1949">
        <v>5</v>
      </c>
      <c r="Q1949">
        <v>59</v>
      </c>
      <c r="R1949" t="s">
        <v>27</v>
      </c>
      <c r="S1949">
        <v>94845.62</v>
      </c>
      <c r="T1949" t="s">
        <v>42</v>
      </c>
      <c r="U1949" t="s">
        <v>29</v>
      </c>
      <c r="V1949" t="b">
        <v>0</v>
      </c>
      <c r="W1949" t="s">
        <v>48</v>
      </c>
      <c r="X1949">
        <v>344</v>
      </c>
      <c r="Y1949">
        <v>244</v>
      </c>
    </row>
    <row r="1950" spans="1:25" x14ac:dyDescent="0.35">
      <c r="A1950">
        <v>1949</v>
      </c>
      <c r="B1950">
        <v>6674</v>
      </c>
      <c r="C1950">
        <v>718</v>
      </c>
      <c r="D1950" t="s">
        <v>44</v>
      </c>
      <c r="E1950" t="s">
        <v>25</v>
      </c>
      <c r="F1950">
        <v>1</v>
      </c>
      <c r="G1950">
        <v>1781.82</v>
      </c>
      <c r="H1950">
        <f t="shared" si="30"/>
        <v>1781.82</v>
      </c>
      <c r="I1950" s="11">
        <v>45434.98333333333</v>
      </c>
      <c r="J1950">
        <v>5</v>
      </c>
      <c r="K1950" t="s">
        <v>36</v>
      </c>
      <c r="L1950">
        <v>218</v>
      </c>
      <c r="M1950">
        <v>124</v>
      </c>
      <c r="N1950">
        <v>199</v>
      </c>
      <c r="O1950">
        <v>223</v>
      </c>
      <c r="P1950">
        <v>7</v>
      </c>
      <c r="Q1950">
        <v>65</v>
      </c>
      <c r="R1950" t="s">
        <v>27</v>
      </c>
      <c r="S1950">
        <v>24697.08</v>
      </c>
      <c r="T1950" t="s">
        <v>37</v>
      </c>
      <c r="U1950" t="s">
        <v>50</v>
      </c>
      <c r="V1950" t="b">
        <v>1</v>
      </c>
      <c r="W1950" t="s">
        <v>30</v>
      </c>
      <c r="X1950">
        <v>382</v>
      </c>
      <c r="Y1950">
        <v>343</v>
      </c>
    </row>
    <row r="1951" spans="1:25" x14ac:dyDescent="0.35">
      <c r="A1951">
        <v>1950</v>
      </c>
      <c r="B1951">
        <v>8247</v>
      </c>
      <c r="C1951">
        <v>260</v>
      </c>
      <c r="D1951" t="s">
        <v>38</v>
      </c>
      <c r="E1951" t="s">
        <v>47</v>
      </c>
      <c r="F1951">
        <v>2</v>
      </c>
      <c r="G1951">
        <v>1367.98</v>
      </c>
      <c r="H1951">
        <f t="shared" si="30"/>
        <v>2735.96</v>
      </c>
      <c r="I1951" s="12">
        <v>45399.097916666666</v>
      </c>
      <c r="J1951">
        <v>9</v>
      </c>
      <c r="K1951" t="s">
        <v>32</v>
      </c>
      <c r="L1951">
        <v>40</v>
      </c>
      <c r="M1951">
        <v>67</v>
      </c>
      <c r="N1951">
        <v>258</v>
      </c>
      <c r="O1951">
        <v>257</v>
      </c>
      <c r="P1951">
        <v>9</v>
      </c>
      <c r="Q1951">
        <v>63</v>
      </c>
      <c r="R1951" t="s">
        <v>27</v>
      </c>
      <c r="S1951">
        <v>57778.14</v>
      </c>
      <c r="T1951" t="s">
        <v>28</v>
      </c>
      <c r="U1951" t="s">
        <v>29</v>
      </c>
      <c r="V1951" t="b">
        <v>0</v>
      </c>
      <c r="W1951" t="s">
        <v>35</v>
      </c>
      <c r="X1951">
        <v>419</v>
      </c>
      <c r="Y1951">
        <v>491</v>
      </c>
    </row>
    <row r="1952" spans="1:25" x14ac:dyDescent="0.35">
      <c r="A1952">
        <v>1951</v>
      </c>
      <c r="B1952">
        <v>5201</v>
      </c>
      <c r="C1952">
        <v>908</v>
      </c>
      <c r="D1952" t="s">
        <v>31</v>
      </c>
      <c r="E1952" t="s">
        <v>47</v>
      </c>
      <c r="F1952">
        <v>3</v>
      </c>
      <c r="G1952">
        <v>619.75</v>
      </c>
      <c r="H1952">
        <f t="shared" si="30"/>
        <v>1859.25</v>
      </c>
      <c r="I1952" s="11">
        <v>45527.436805555553</v>
      </c>
      <c r="J1952">
        <v>20</v>
      </c>
      <c r="K1952" t="s">
        <v>32</v>
      </c>
      <c r="L1952">
        <v>18</v>
      </c>
      <c r="M1952">
        <v>56</v>
      </c>
      <c r="N1952">
        <v>215</v>
      </c>
      <c r="O1952">
        <v>244</v>
      </c>
      <c r="P1952">
        <v>10</v>
      </c>
      <c r="Q1952">
        <v>57</v>
      </c>
      <c r="R1952" t="s">
        <v>46</v>
      </c>
      <c r="S1952">
        <v>97257.43</v>
      </c>
      <c r="T1952" t="s">
        <v>37</v>
      </c>
      <c r="U1952" t="s">
        <v>43</v>
      </c>
      <c r="V1952" t="b">
        <v>0</v>
      </c>
      <c r="W1952" t="s">
        <v>30</v>
      </c>
      <c r="X1952">
        <v>493</v>
      </c>
      <c r="Y1952">
        <v>496</v>
      </c>
    </row>
    <row r="1953" spans="1:25" x14ac:dyDescent="0.35">
      <c r="A1953">
        <v>1952</v>
      </c>
      <c r="B1953">
        <v>8849</v>
      </c>
      <c r="C1953">
        <v>913</v>
      </c>
      <c r="D1953" t="s">
        <v>49</v>
      </c>
      <c r="E1953" t="s">
        <v>25</v>
      </c>
      <c r="F1953">
        <v>2</v>
      </c>
      <c r="G1953">
        <v>1840.31</v>
      </c>
      <c r="H1953">
        <f t="shared" si="30"/>
        <v>3680.62</v>
      </c>
      <c r="I1953" s="12">
        <v>45292.683333333334</v>
      </c>
      <c r="J1953">
        <v>2</v>
      </c>
      <c r="K1953" t="s">
        <v>26</v>
      </c>
      <c r="L1953">
        <v>195</v>
      </c>
      <c r="M1953">
        <v>51</v>
      </c>
      <c r="N1953">
        <v>184</v>
      </c>
      <c r="O1953">
        <v>301</v>
      </c>
      <c r="P1953">
        <v>10</v>
      </c>
      <c r="Q1953">
        <v>59</v>
      </c>
      <c r="R1953" t="s">
        <v>27</v>
      </c>
      <c r="S1953">
        <v>88166.43</v>
      </c>
      <c r="T1953" t="s">
        <v>33</v>
      </c>
      <c r="U1953" t="s">
        <v>43</v>
      </c>
      <c r="V1953" t="b">
        <v>0</v>
      </c>
      <c r="W1953" t="s">
        <v>30</v>
      </c>
      <c r="X1953">
        <v>353</v>
      </c>
      <c r="Y1953">
        <v>499</v>
      </c>
    </row>
    <row r="1954" spans="1:25" x14ac:dyDescent="0.35">
      <c r="A1954">
        <v>1953</v>
      </c>
      <c r="B1954">
        <v>4505</v>
      </c>
      <c r="C1954">
        <v>753</v>
      </c>
      <c r="D1954" t="s">
        <v>38</v>
      </c>
      <c r="E1954" t="s">
        <v>47</v>
      </c>
      <c r="F1954">
        <v>4</v>
      </c>
      <c r="G1954">
        <v>296.68</v>
      </c>
      <c r="H1954">
        <f t="shared" si="30"/>
        <v>1186.72</v>
      </c>
      <c r="I1954" s="11">
        <v>45518.95</v>
      </c>
      <c r="J1954">
        <v>7</v>
      </c>
      <c r="K1954" t="s">
        <v>40</v>
      </c>
      <c r="L1954">
        <v>374</v>
      </c>
      <c r="M1954">
        <v>86</v>
      </c>
      <c r="N1954">
        <v>217</v>
      </c>
      <c r="O1954">
        <v>186</v>
      </c>
      <c r="P1954">
        <v>4</v>
      </c>
      <c r="Q1954">
        <v>25</v>
      </c>
      <c r="R1954" t="s">
        <v>41</v>
      </c>
      <c r="S1954">
        <v>52416.160000000003</v>
      </c>
      <c r="T1954" t="s">
        <v>28</v>
      </c>
      <c r="U1954" t="s">
        <v>43</v>
      </c>
      <c r="V1954" t="b">
        <v>0</v>
      </c>
      <c r="W1954" t="s">
        <v>35</v>
      </c>
      <c r="X1954">
        <v>280</v>
      </c>
      <c r="Y1954">
        <v>210</v>
      </c>
    </row>
    <row r="1955" spans="1:25" x14ac:dyDescent="0.35">
      <c r="A1955">
        <v>1954</v>
      </c>
      <c r="B1955">
        <v>4310</v>
      </c>
      <c r="C1955">
        <v>726</v>
      </c>
      <c r="D1955" t="s">
        <v>51</v>
      </c>
      <c r="E1955" t="s">
        <v>47</v>
      </c>
      <c r="F1955">
        <v>2</v>
      </c>
      <c r="G1955">
        <v>1643.36</v>
      </c>
      <c r="H1955">
        <f t="shared" si="30"/>
        <v>3286.72</v>
      </c>
      <c r="I1955" s="12">
        <v>45355.785416666666</v>
      </c>
      <c r="J1955">
        <v>5</v>
      </c>
      <c r="K1955" t="s">
        <v>40</v>
      </c>
      <c r="L1955">
        <v>396</v>
      </c>
      <c r="M1955">
        <v>97</v>
      </c>
      <c r="N1955">
        <v>185</v>
      </c>
      <c r="O1955">
        <v>189</v>
      </c>
      <c r="P1955">
        <v>4</v>
      </c>
      <c r="Q1955">
        <v>28</v>
      </c>
      <c r="R1955" t="s">
        <v>27</v>
      </c>
      <c r="S1955">
        <v>117952.25</v>
      </c>
      <c r="T1955" t="s">
        <v>28</v>
      </c>
      <c r="U1955" t="s">
        <v>50</v>
      </c>
      <c r="V1955" t="b">
        <v>0</v>
      </c>
      <c r="W1955" t="s">
        <v>30</v>
      </c>
      <c r="X1955">
        <v>249</v>
      </c>
      <c r="Y1955">
        <v>395</v>
      </c>
    </row>
    <row r="1956" spans="1:25" x14ac:dyDescent="0.35">
      <c r="A1956">
        <v>1955</v>
      </c>
      <c r="B1956">
        <v>9824</v>
      </c>
      <c r="C1956">
        <v>274</v>
      </c>
      <c r="D1956" t="s">
        <v>51</v>
      </c>
      <c r="E1956" t="s">
        <v>47</v>
      </c>
      <c r="F1956">
        <v>4</v>
      </c>
      <c r="G1956">
        <v>1557.81</v>
      </c>
      <c r="H1956">
        <f t="shared" si="30"/>
        <v>6231.24</v>
      </c>
      <c r="I1956" s="11">
        <v>45400.65347222222</v>
      </c>
      <c r="J1956">
        <v>5</v>
      </c>
      <c r="K1956" t="s">
        <v>45</v>
      </c>
      <c r="L1956">
        <v>212</v>
      </c>
      <c r="M1956">
        <v>116</v>
      </c>
      <c r="N1956">
        <v>192</v>
      </c>
      <c r="O1956">
        <v>358</v>
      </c>
      <c r="P1956">
        <v>1</v>
      </c>
      <c r="Q1956">
        <v>65</v>
      </c>
      <c r="R1956" t="s">
        <v>41</v>
      </c>
      <c r="S1956">
        <v>77791.94</v>
      </c>
      <c r="T1956" t="s">
        <v>37</v>
      </c>
      <c r="U1956" t="s">
        <v>29</v>
      </c>
      <c r="V1956" t="b">
        <v>1</v>
      </c>
      <c r="W1956" t="s">
        <v>30</v>
      </c>
      <c r="X1956">
        <v>302</v>
      </c>
      <c r="Y1956">
        <v>246</v>
      </c>
    </row>
    <row r="1957" spans="1:25" x14ac:dyDescent="0.35">
      <c r="A1957">
        <v>1956</v>
      </c>
      <c r="B1957">
        <v>5442</v>
      </c>
      <c r="C1957">
        <v>691</v>
      </c>
      <c r="D1957" t="s">
        <v>52</v>
      </c>
      <c r="E1957" t="s">
        <v>47</v>
      </c>
      <c r="F1957">
        <v>1</v>
      </c>
      <c r="G1957">
        <v>1745.87</v>
      </c>
      <c r="H1957">
        <f t="shared" si="30"/>
        <v>1745.87</v>
      </c>
      <c r="I1957" s="12">
        <v>45311.961111111108</v>
      </c>
      <c r="J1957">
        <v>8</v>
      </c>
      <c r="K1957" t="s">
        <v>40</v>
      </c>
      <c r="L1957">
        <v>382</v>
      </c>
      <c r="M1957">
        <v>66</v>
      </c>
      <c r="N1957">
        <v>167</v>
      </c>
      <c r="O1957">
        <v>111</v>
      </c>
      <c r="P1957">
        <v>6</v>
      </c>
      <c r="Q1957">
        <v>46</v>
      </c>
      <c r="R1957" t="s">
        <v>41</v>
      </c>
      <c r="S1957">
        <v>56348.11</v>
      </c>
      <c r="T1957" t="s">
        <v>28</v>
      </c>
      <c r="U1957" t="s">
        <v>34</v>
      </c>
      <c r="V1957" t="b">
        <v>1</v>
      </c>
      <c r="W1957" t="s">
        <v>48</v>
      </c>
      <c r="X1957">
        <v>252</v>
      </c>
      <c r="Y1957">
        <v>120</v>
      </c>
    </row>
    <row r="1958" spans="1:25" x14ac:dyDescent="0.35">
      <c r="A1958">
        <v>1957</v>
      </c>
      <c r="B1958">
        <v>5450</v>
      </c>
      <c r="C1958">
        <v>666</v>
      </c>
      <c r="D1958" t="s">
        <v>31</v>
      </c>
      <c r="E1958" t="s">
        <v>25</v>
      </c>
      <c r="F1958">
        <v>3</v>
      </c>
      <c r="G1958">
        <v>446.9</v>
      </c>
      <c r="H1958">
        <f t="shared" si="30"/>
        <v>1340.6999999999998</v>
      </c>
      <c r="I1958" s="11">
        <v>45422.765972222223</v>
      </c>
      <c r="J1958">
        <v>9</v>
      </c>
      <c r="K1958" t="s">
        <v>40</v>
      </c>
      <c r="L1958">
        <v>22</v>
      </c>
      <c r="M1958">
        <v>55</v>
      </c>
      <c r="N1958">
        <v>200</v>
      </c>
      <c r="O1958">
        <v>483</v>
      </c>
      <c r="P1958">
        <v>4</v>
      </c>
      <c r="Q1958">
        <v>47</v>
      </c>
      <c r="R1958" t="s">
        <v>41</v>
      </c>
      <c r="S1958">
        <v>51812.62</v>
      </c>
      <c r="T1958" t="s">
        <v>37</v>
      </c>
      <c r="U1958" t="s">
        <v>50</v>
      </c>
      <c r="V1958" t="b">
        <v>1</v>
      </c>
      <c r="W1958" t="s">
        <v>35</v>
      </c>
      <c r="X1958">
        <v>105</v>
      </c>
      <c r="Y1958">
        <v>284</v>
      </c>
    </row>
    <row r="1959" spans="1:25" x14ac:dyDescent="0.35">
      <c r="A1959">
        <v>1958</v>
      </c>
      <c r="B1959">
        <v>3249</v>
      </c>
      <c r="C1959">
        <v>975</v>
      </c>
      <c r="D1959" t="s">
        <v>49</v>
      </c>
      <c r="E1959" t="s">
        <v>25</v>
      </c>
      <c r="F1959">
        <v>5</v>
      </c>
      <c r="G1959">
        <v>1986.06</v>
      </c>
      <c r="H1959">
        <f t="shared" si="30"/>
        <v>9930.2999999999993</v>
      </c>
      <c r="I1959" s="12">
        <v>45384.991666666669</v>
      </c>
      <c r="J1959">
        <v>16</v>
      </c>
      <c r="K1959" t="s">
        <v>40</v>
      </c>
      <c r="L1959">
        <v>378</v>
      </c>
      <c r="M1959">
        <v>111</v>
      </c>
      <c r="N1959">
        <v>104</v>
      </c>
      <c r="O1959">
        <v>349</v>
      </c>
      <c r="P1959">
        <v>8</v>
      </c>
      <c r="Q1959">
        <v>44</v>
      </c>
      <c r="R1959" t="s">
        <v>46</v>
      </c>
      <c r="S1959">
        <v>85828.08</v>
      </c>
      <c r="T1959" t="s">
        <v>28</v>
      </c>
      <c r="U1959" t="s">
        <v>29</v>
      </c>
      <c r="V1959" t="b">
        <v>0</v>
      </c>
      <c r="W1959" t="s">
        <v>48</v>
      </c>
      <c r="X1959">
        <v>210</v>
      </c>
      <c r="Y1959">
        <v>134</v>
      </c>
    </row>
    <row r="1960" spans="1:25" x14ac:dyDescent="0.35">
      <c r="A1960">
        <v>1959</v>
      </c>
      <c r="B1960">
        <v>2789</v>
      </c>
      <c r="C1960">
        <v>335</v>
      </c>
      <c r="D1960" t="s">
        <v>44</v>
      </c>
      <c r="E1960" t="s">
        <v>47</v>
      </c>
      <c r="F1960">
        <v>4</v>
      </c>
      <c r="G1960">
        <v>464.41</v>
      </c>
      <c r="H1960">
        <f t="shared" si="30"/>
        <v>1857.64</v>
      </c>
      <c r="I1960" s="11">
        <v>45302.55972222222</v>
      </c>
      <c r="J1960">
        <v>16</v>
      </c>
      <c r="K1960" t="s">
        <v>45</v>
      </c>
      <c r="L1960">
        <v>337</v>
      </c>
      <c r="M1960">
        <v>68</v>
      </c>
      <c r="N1960">
        <v>198</v>
      </c>
      <c r="O1960">
        <v>235</v>
      </c>
      <c r="P1960">
        <v>5</v>
      </c>
      <c r="Q1960">
        <v>24</v>
      </c>
      <c r="R1960" t="s">
        <v>46</v>
      </c>
      <c r="S1960">
        <v>88689.42</v>
      </c>
      <c r="T1960" t="s">
        <v>33</v>
      </c>
      <c r="U1960" t="s">
        <v>43</v>
      </c>
      <c r="V1960" t="b">
        <v>1</v>
      </c>
      <c r="W1960" t="s">
        <v>30</v>
      </c>
      <c r="X1960">
        <v>436</v>
      </c>
      <c r="Y1960">
        <v>312</v>
      </c>
    </row>
    <row r="1961" spans="1:25" x14ac:dyDescent="0.35">
      <c r="A1961">
        <v>1960</v>
      </c>
      <c r="B1961">
        <v>4920</v>
      </c>
      <c r="C1961">
        <v>188</v>
      </c>
      <c r="D1961" t="s">
        <v>51</v>
      </c>
      <c r="E1961" t="s">
        <v>47</v>
      </c>
      <c r="F1961">
        <v>2</v>
      </c>
      <c r="G1961">
        <v>1705.77</v>
      </c>
      <c r="H1961">
        <f t="shared" si="30"/>
        <v>3411.54</v>
      </c>
      <c r="I1961" s="12">
        <v>45547.103472222225</v>
      </c>
      <c r="J1961">
        <v>3</v>
      </c>
      <c r="K1961" t="s">
        <v>36</v>
      </c>
      <c r="L1961">
        <v>404</v>
      </c>
      <c r="M1961">
        <v>62</v>
      </c>
      <c r="N1961">
        <v>242</v>
      </c>
      <c r="O1961">
        <v>439</v>
      </c>
      <c r="P1961">
        <v>1</v>
      </c>
      <c r="Q1961">
        <v>41</v>
      </c>
      <c r="R1961" t="s">
        <v>27</v>
      </c>
      <c r="S1961">
        <v>66315.69</v>
      </c>
      <c r="T1961" t="s">
        <v>42</v>
      </c>
      <c r="U1961" t="s">
        <v>50</v>
      </c>
      <c r="V1961" t="b">
        <v>1</v>
      </c>
      <c r="W1961" t="s">
        <v>30</v>
      </c>
      <c r="X1961">
        <v>111</v>
      </c>
      <c r="Y1961">
        <v>244</v>
      </c>
    </row>
    <row r="1962" spans="1:25" x14ac:dyDescent="0.35">
      <c r="A1962">
        <v>1961</v>
      </c>
      <c r="B1962">
        <v>4972</v>
      </c>
      <c r="C1962">
        <v>521</v>
      </c>
      <c r="D1962" t="s">
        <v>52</v>
      </c>
      <c r="E1962" t="s">
        <v>47</v>
      </c>
      <c r="F1962">
        <v>4</v>
      </c>
      <c r="G1962">
        <v>1367.61</v>
      </c>
      <c r="H1962">
        <f t="shared" si="30"/>
        <v>5470.44</v>
      </c>
      <c r="I1962" s="11">
        <v>45516.935416666667</v>
      </c>
      <c r="J1962">
        <v>10</v>
      </c>
      <c r="K1962" t="s">
        <v>32</v>
      </c>
      <c r="L1962">
        <v>30</v>
      </c>
      <c r="M1962">
        <v>100</v>
      </c>
      <c r="N1962">
        <v>148</v>
      </c>
      <c r="O1962">
        <v>408</v>
      </c>
      <c r="P1962">
        <v>7</v>
      </c>
      <c r="Q1962">
        <v>24</v>
      </c>
      <c r="R1962" t="s">
        <v>41</v>
      </c>
      <c r="S1962">
        <v>97031.57</v>
      </c>
      <c r="T1962" t="s">
        <v>42</v>
      </c>
      <c r="U1962" t="s">
        <v>43</v>
      </c>
      <c r="V1962" t="b">
        <v>0</v>
      </c>
      <c r="W1962" t="s">
        <v>35</v>
      </c>
      <c r="X1962">
        <v>225</v>
      </c>
      <c r="Y1962">
        <v>357</v>
      </c>
    </row>
    <row r="1963" spans="1:25" x14ac:dyDescent="0.35">
      <c r="A1963">
        <v>1962</v>
      </c>
      <c r="B1963">
        <v>1831</v>
      </c>
      <c r="C1963">
        <v>977</v>
      </c>
      <c r="D1963" t="s">
        <v>52</v>
      </c>
      <c r="E1963" t="s">
        <v>25</v>
      </c>
      <c r="F1963">
        <v>4</v>
      </c>
      <c r="G1963">
        <v>793</v>
      </c>
      <c r="H1963">
        <f t="shared" si="30"/>
        <v>3172</v>
      </c>
      <c r="I1963" s="12">
        <v>45371.428472222222</v>
      </c>
      <c r="J1963">
        <v>14</v>
      </c>
      <c r="K1963" t="s">
        <v>26</v>
      </c>
      <c r="L1963">
        <v>93</v>
      </c>
      <c r="M1963">
        <v>73</v>
      </c>
      <c r="N1963">
        <v>168</v>
      </c>
      <c r="O1963">
        <v>429</v>
      </c>
      <c r="P1963">
        <v>3</v>
      </c>
      <c r="Q1963">
        <v>52</v>
      </c>
      <c r="R1963" t="s">
        <v>46</v>
      </c>
      <c r="S1963">
        <v>45175.199999999997</v>
      </c>
      <c r="T1963" t="s">
        <v>33</v>
      </c>
      <c r="U1963" t="s">
        <v>29</v>
      </c>
      <c r="V1963" t="b">
        <v>0</v>
      </c>
      <c r="W1963" t="s">
        <v>48</v>
      </c>
      <c r="X1963">
        <v>337</v>
      </c>
      <c r="Y1963">
        <v>147</v>
      </c>
    </row>
    <row r="1964" spans="1:25" x14ac:dyDescent="0.35">
      <c r="A1964">
        <v>1963</v>
      </c>
      <c r="B1964">
        <v>9700</v>
      </c>
      <c r="C1964">
        <v>634</v>
      </c>
      <c r="D1964" t="s">
        <v>24</v>
      </c>
      <c r="E1964" t="s">
        <v>25</v>
      </c>
      <c r="F1964">
        <v>2</v>
      </c>
      <c r="G1964">
        <v>1896.64</v>
      </c>
      <c r="H1964">
        <f t="shared" si="30"/>
        <v>3793.28</v>
      </c>
      <c r="I1964" s="11">
        <v>45321.75277777778</v>
      </c>
      <c r="J1964">
        <v>20</v>
      </c>
      <c r="K1964" t="s">
        <v>32</v>
      </c>
      <c r="L1964">
        <v>443</v>
      </c>
      <c r="M1964">
        <v>84</v>
      </c>
      <c r="N1964">
        <v>298</v>
      </c>
      <c r="O1964">
        <v>128</v>
      </c>
      <c r="P1964">
        <v>5</v>
      </c>
      <c r="Q1964">
        <v>19</v>
      </c>
      <c r="R1964" t="s">
        <v>46</v>
      </c>
      <c r="S1964">
        <v>56854.559999999998</v>
      </c>
      <c r="T1964" t="s">
        <v>28</v>
      </c>
      <c r="U1964" t="s">
        <v>29</v>
      </c>
      <c r="V1964" t="b">
        <v>0</v>
      </c>
      <c r="W1964" t="s">
        <v>30</v>
      </c>
      <c r="X1964">
        <v>463</v>
      </c>
      <c r="Y1964">
        <v>352</v>
      </c>
    </row>
    <row r="1965" spans="1:25" x14ac:dyDescent="0.35">
      <c r="A1965">
        <v>1964</v>
      </c>
      <c r="B1965">
        <v>4697</v>
      </c>
      <c r="C1965">
        <v>600</v>
      </c>
      <c r="D1965" t="s">
        <v>24</v>
      </c>
      <c r="E1965" t="s">
        <v>47</v>
      </c>
      <c r="F1965">
        <v>4</v>
      </c>
      <c r="G1965">
        <v>1043.54</v>
      </c>
      <c r="H1965">
        <f t="shared" si="30"/>
        <v>4174.16</v>
      </c>
      <c r="I1965" s="12">
        <v>45460.293749999997</v>
      </c>
      <c r="J1965">
        <v>11</v>
      </c>
      <c r="K1965" t="s">
        <v>26</v>
      </c>
      <c r="L1965">
        <v>199</v>
      </c>
      <c r="M1965">
        <v>107</v>
      </c>
      <c r="N1965">
        <v>146</v>
      </c>
      <c r="O1965">
        <v>260</v>
      </c>
      <c r="P1965">
        <v>3</v>
      </c>
      <c r="Q1965">
        <v>46</v>
      </c>
      <c r="R1965" t="s">
        <v>41</v>
      </c>
      <c r="S1965">
        <v>89228.94</v>
      </c>
      <c r="T1965" t="s">
        <v>33</v>
      </c>
      <c r="U1965" t="s">
        <v>43</v>
      </c>
      <c r="V1965" t="b">
        <v>1</v>
      </c>
      <c r="W1965" t="s">
        <v>30</v>
      </c>
      <c r="X1965">
        <v>189</v>
      </c>
      <c r="Y1965">
        <v>351</v>
      </c>
    </row>
    <row r="1966" spans="1:25" x14ac:dyDescent="0.35">
      <c r="A1966">
        <v>1965</v>
      </c>
      <c r="B1966">
        <v>4814</v>
      </c>
      <c r="C1966">
        <v>982</v>
      </c>
      <c r="D1966" t="s">
        <v>31</v>
      </c>
      <c r="E1966" t="s">
        <v>25</v>
      </c>
      <c r="F1966">
        <v>1</v>
      </c>
      <c r="G1966">
        <v>1880.08</v>
      </c>
      <c r="H1966">
        <f t="shared" si="30"/>
        <v>1880.08</v>
      </c>
      <c r="I1966" s="11">
        <v>45358.271527777775</v>
      </c>
      <c r="J1966">
        <v>2</v>
      </c>
      <c r="K1966" t="s">
        <v>26</v>
      </c>
      <c r="L1966">
        <v>456</v>
      </c>
      <c r="M1966">
        <v>138</v>
      </c>
      <c r="N1966">
        <v>206</v>
      </c>
      <c r="O1966">
        <v>202</v>
      </c>
      <c r="P1966">
        <v>7</v>
      </c>
      <c r="Q1966">
        <v>50</v>
      </c>
      <c r="R1966" t="s">
        <v>27</v>
      </c>
      <c r="S1966">
        <v>110893.62</v>
      </c>
      <c r="T1966" t="s">
        <v>37</v>
      </c>
      <c r="U1966" t="s">
        <v>34</v>
      </c>
      <c r="V1966" t="b">
        <v>0</v>
      </c>
      <c r="W1966" t="s">
        <v>48</v>
      </c>
      <c r="X1966">
        <v>324</v>
      </c>
      <c r="Y1966">
        <v>389</v>
      </c>
    </row>
    <row r="1967" spans="1:25" x14ac:dyDescent="0.35">
      <c r="A1967">
        <v>1966</v>
      </c>
      <c r="B1967">
        <v>1860</v>
      </c>
      <c r="C1967">
        <v>321</v>
      </c>
      <c r="D1967" t="s">
        <v>51</v>
      </c>
      <c r="E1967" t="s">
        <v>47</v>
      </c>
      <c r="F1967">
        <v>2</v>
      </c>
      <c r="G1967">
        <v>1398.11</v>
      </c>
      <c r="H1967">
        <f t="shared" si="30"/>
        <v>2796.22</v>
      </c>
      <c r="I1967" s="12">
        <v>45440.352777777778</v>
      </c>
      <c r="J1967">
        <v>19</v>
      </c>
      <c r="K1967" t="s">
        <v>40</v>
      </c>
      <c r="L1967">
        <v>3</v>
      </c>
      <c r="M1967">
        <v>88</v>
      </c>
      <c r="N1967">
        <v>105</v>
      </c>
      <c r="O1967">
        <v>362</v>
      </c>
      <c r="P1967">
        <v>2</v>
      </c>
      <c r="Q1967">
        <v>35</v>
      </c>
      <c r="R1967" t="s">
        <v>46</v>
      </c>
      <c r="S1967">
        <v>60628.88</v>
      </c>
      <c r="T1967" t="s">
        <v>33</v>
      </c>
      <c r="U1967" t="s">
        <v>43</v>
      </c>
      <c r="V1967" t="b">
        <v>0</v>
      </c>
      <c r="W1967" t="s">
        <v>30</v>
      </c>
      <c r="X1967">
        <v>311</v>
      </c>
      <c r="Y1967">
        <v>346</v>
      </c>
    </row>
    <row r="1968" spans="1:25" x14ac:dyDescent="0.35">
      <c r="A1968">
        <v>1967</v>
      </c>
      <c r="B1968">
        <v>2641</v>
      </c>
      <c r="C1968">
        <v>705</v>
      </c>
      <c r="D1968" t="s">
        <v>38</v>
      </c>
      <c r="E1968" t="s">
        <v>25</v>
      </c>
      <c r="F1968">
        <v>3</v>
      </c>
      <c r="G1968">
        <v>1230.24</v>
      </c>
      <c r="H1968">
        <f t="shared" si="30"/>
        <v>3690.7200000000003</v>
      </c>
      <c r="I1968" s="11">
        <v>45326.722222222219</v>
      </c>
      <c r="J1968">
        <v>8</v>
      </c>
      <c r="K1968" t="s">
        <v>40</v>
      </c>
      <c r="L1968">
        <v>151</v>
      </c>
      <c r="M1968">
        <v>66</v>
      </c>
      <c r="N1968">
        <v>195</v>
      </c>
      <c r="O1968">
        <v>445</v>
      </c>
      <c r="P1968">
        <v>1</v>
      </c>
      <c r="Q1968">
        <v>37</v>
      </c>
      <c r="R1968" t="s">
        <v>46</v>
      </c>
      <c r="S1968">
        <v>91613.92</v>
      </c>
      <c r="T1968" t="s">
        <v>42</v>
      </c>
      <c r="U1968" t="s">
        <v>34</v>
      </c>
      <c r="V1968" t="b">
        <v>1</v>
      </c>
      <c r="W1968" t="s">
        <v>30</v>
      </c>
      <c r="X1968">
        <v>294</v>
      </c>
      <c r="Y1968">
        <v>471</v>
      </c>
    </row>
    <row r="1969" spans="1:25" x14ac:dyDescent="0.35">
      <c r="A1969">
        <v>1968</v>
      </c>
      <c r="B1969">
        <v>7771</v>
      </c>
      <c r="C1969">
        <v>584</v>
      </c>
      <c r="D1969" t="s">
        <v>31</v>
      </c>
      <c r="E1969" t="s">
        <v>25</v>
      </c>
      <c r="F1969">
        <v>5</v>
      </c>
      <c r="G1969">
        <v>1022.59</v>
      </c>
      <c r="H1969">
        <f t="shared" si="30"/>
        <v>5112.95</v>
      </c>
      <c r="I1969" s="12">
        <v>45355.534722222219</v>
      </c>
      <c r="J1969">
        <v>12</v>
      </c>
      <c r="K1969" t="s">
        <v>40</v>
      </c>
      <c r="L1969">
        <v>214</v>
      </c>
      <c r="M1969">
        <v>88</v>
      </c>
      <c r="N1969">
        <v>149</v>
      </c>
      <c r="O1969">
        <v>473</v>
      </c>
      <c r="P1969">
        <v>4</v>
      </c>
      <c r="Q1969">
        <v>26</v>
      </c>
      <c r="R1969" t="s">
        <v>27</v>
      </c>
      <c r="S1969">
        <v>60647.19</v>
      </c>
      <c r="T1969" t="s">
        <v>37</v>
      </c>
      <c r="U1969" t="s">
        <v>43</v>
      </c>
      <c r="V1969" t="b">
        <v>0</v>
      </c>
      <c r="W1969" t="s">
        <v>48</v>
      </c>
      <c r="X1969">
        <v>211</v>
      </c>
      <c r="Y1969">
        <v>324</v>
      </c>
    </row>
    <row r="1970" spans="1:25" x14ac:dyDescent="0.35">
      <c r="A1970">
        <v>1969</v>
      </c>
      <c r="B1970">
        <v>6411</v>
      </c>
      <c r="C1970">
        <v>957</v>
      </c>
      <c r="D1970" t="s">
        <v>51</v>
      </c>
      <c r="E1970" t="s">
        <v>25</v>
      </c>
      <c r="F1970">
        <v>5</v>
      </c>
      <c r="G1970">
        <v>1493.13</v>
      </c>
      <c r="H1970">
        <f t="shared" si="30"/>
        <v>7465.6500000000005</v>
      </c>
      <c r="I1970" s="11">
        <v>45335.654861111114</v>
      </c>
      <c r="J1970">
        <v>11</v>
      </c>
      <c r="K1970" t="s">
        <v>40</v>
      </c>
      <c r="L1970">
        <v>302</v>
      </c>
      <c r="M1970">
        <v>105</v>
      </c>
      <c r="N1970">
        <v>160</v>
      </c>
      <c r="O1970">
        <v>392</v>
      </c>
      <c r="P1970">
        <v>4</v>
      </c>
      <c r="Q1970">
        <v>34</v>
      </c>
      <c r="R1970" t="s">
        <v>46</v>
      </c>
      <c r="S1970">
        <v>91526.42</v>
      </c>
      <c r="T1970" t="s">
        <v>33</v>
      </c>
      <c r="U1970" t="s">
        <v>43</v>
      </c>
      <c r="V1970" t="b">
        <v>1</v>
      </c>
      <c r="W1970" t="s">
        <v>30</v>
      </c>
      <c r="X1970">
        <v>396</v>
      </c>
      <c r="Y1970">
        <v>230</v>
      </c>
    </row>
    <row r="1971" spans="1:25" x14ac:dyDescent="0.35">
      <c r="A1971">
        <v>1970</v>
      </c>
      <c r="B1971">
        <v>8739</v>
      </c>
      <c r="C1971">
        <v>573</v>
      </c>
      <c r="D1971" t="s">
        <v>24</v>
      </c>
      <c r="E1971" t="s">
        <v>25</v>
      </c>
      <c r="F1971">
        <v>4</v>
      </c>
      <c r="G1971">
        <v>217.3</v>
      </c>
      <c r="H1971">
        <f t="shared" si="30"/>
        <v>869.2</v>
      </c>
      <c r="I1971" s="12">
        <v>45295.78402777778</v>
      </c>
      <c r="J1971">
        <v>12</v>
      </c>
      <c r="K1971" t="s">
        <v>36</v>
      </c>
      <c r="L1971">
        <v>9</v>
      </c>
      <c r="M1971">
        <v>121</v>
      </c>
      <c r="N1971">
        <v>234</v>
      </c>
      <c r="O1971">
        <v>498</v>
      </c>
      <c r="P1971">
        <v>3</v>
      </c>
      <c r="Q1971">
        <v>42</v>
      </c>
      <c r="R1971" t="s">
        <v>46</v>
      </c>
      <c r="S1971">
        <v>33097.97</v>
      </c>
      <c r="T1971" t="s">
        <v>42</v>
      </c>
      <c r="U1971" t="s">
        <v>50</v>
      </c>
      <c r="V1971" t="b">
        <v>0</v>
      </c>
      <c r="W1971" t="s">
        <v>48</v>
      </c>
      <c r="X1971">
        <v>330</v>
      </c>
      <c r="Y1971">
        <v>205</v>
      </c>
    </row>
    <row r="1972" spans="1:25" x14ac:dyDescent="0.35">
      <c r="A1972">
        <v>1971</v>
      </c>
      <c r="B1972">
        <v>2647</v>
      </c>
      <c r="C1972">
        <v>385</v>
      </c>
      <c r="D1972" t="s">
        <v>49</v>
      </c>
      <c r="E1972" t="s">
        <v>25</v>
      </c>
      <c r="F1972">
        <v>5</v>
      </c>
      <c r="G1972">
        <v>453.35</v>
      </c>
      <c r="H1972">
        <f t="shared" si="30"/>
        <v>2266.75</v>
      </c>
      <c r="I1972" s="11">
        <v>45311.881249999999</v>
      </c>
      <c r="J1972">
        <v>12</v>
      </c>
      <c r="K1972" t="s">
        <v>45</v>
      </c>
      <c r="L1972">
        <v>326</v>
      </c>
      <c r="M1972">
        <v>84</v>
      </c>
      <c r="N1972">
        <v>239</v>
      </c>
      <c r="O1972">
        <v>428</v>
      </c>
      <c r="P1972">
        <v>5</v>
      </c>
      <c r="Q1972">
        <v>47</v>
      </c>
      <c r="R1972" t="s">
        <v>46</v>
      </c>
      <c r="S1972">
        <v>57324.23</v>
      </c>
      <c r="T1972" t="s">
        <v>37</v>
      </c>
      <c r="U1972" t="s">
        <v>43</v>
      </c>
      <c r="V1972" t="b">
        <v>0</v>
      </c>
      <c r="W1972" t="s">
        <v>48</v>
      </c>
      <c r="X1972">
        <v>275</v>
      </c>
      <c r="Y1972">
        <v>142</v>
      </c>
    </row>
    <row r="1973" spans="1:25" x14ac:dyDescent="0.35">
      <c r="A1973">
        <v>1972</v>
      </c>
      <c r="B1973">
        <v>3252</v>
      </c>
      <c r="C1973">
        <v>114</v>
      </c>
      <c r="D1973" t="s">
        <v>51</v>
      </c>
      <c r="E1973" t="s">
        <v>25</v>
      </c>
      <c r="F1973">
        <v>2</v>
      </c>
      <c r="G1973">
        <v>67.02</v>
      </c>
      <c r="H1973">
        <f t="shared" si="30"/>
        <v>134.04</v>
      </c>
      <c r="I1973" s="12">
        <v>45324.835416666669</v>
      </c>
      <c r="J1973">
        <v>15</v>
      </c>
      <c r="K1973" t="s">
        <v>26</v>
      </c>
      <c r="L1973">
        <v>53</v>
      </c>
      <c r="M1973">
        <v>111</v>
      </c>
      <c r="N1973">
        <v>140</v>
      </c>
      <c r="O1973">
        <v>106</v>
      </c>
      <c r="P1973">
        <v>9</v>
      </c>
      <c r="Q1973">
        <v>45</v>
      </c>
      <c r="R1973" t="s">
        <v>46</v>
      </c>
      <c r="S1973">
        <v>47122.09</v>
      </c>
      <c r="T1973" t="s">
        <v>33</v>
      </c>
      <c r="U1973" t="s">
        <v>34</v>
      </c>
      <c r="V1973" t="b">
        <v>1</v>
      </c>
      <c r="W1973" t="s">
        <v>48</v>
      </c>
      <c r="X1973">
        <v>414</v>
      </c>
      <c r="Y1973">
        <v>250</v>
      </c>
    </row>
    <row r="1974" spans="1:25" x14ac:dyDescent="0.35">
      <c r="A1974">
        <v>1973</v>
      </c>
      <c r="B1974">
        <v>1084</v>
      </c>
      <c r="C1974">
        <v>847</v>
      </c>
      <c r="D1974" t="s">
        <v>38</v>
      </c>
      <c r="E1974" t="s">
        <v>25</v>
      </c>
      <c r="F1974">
        <v>2</v>
      </c>
      <c r="G1974">
        <v>704.36</v>
      </c>
      <c r="H1974">
        <f t="shared" si="30"/>
        <v>1408.72</v>
      </c>
      <c r="I1974" s="11">
        <v>45482.176388888889</v>
      </c>
      <c r="J1974">
        <v>2</v>
      </c>
      <c r="K1974" t="s">
        <v>40</v>
      </c>
      <c r="L1974">
        <v>226</v>
      </c>
      <c r="M1974">
        <v>81</v>
      </c>
      <c r="N1974">
        <v>261</v>
      </c>
      <c r="O1974">
        <v>275</v>
      </c>
      <c r="P1974">
        <v>8</v>
      </c>
      <c r="Q1974">
        <v>68</v>
      </c>
      <c r="R1974" t="s">
        <v>27</v>
      </c>
      <c r="S1974">
        <v>59234.14</v>
      </c>
      <c r="T1974" t="s">
        <v>28</v>
      </c>
      <c r="U1974" t="s">
        <v>34</v>
      </c>
      <c r="V1974" t="b">
        <v>0</v>
      </c>
      <c r="W1974" t="s">
        <v>30</v>
      </c>
      <c r="X1974">
        <v>398</v>
      </c>
      <c r="Y1974">
        <v>331</v>
      </c>
    </row>
    <row r="1975" spans="1:25" x14ac:dyDescent="0.35">
      <c r="A1975">
        <v>1974</v>
      </c>
      <c r="B1975">
        <v>3587</v>
      </c>
      <c r="C1975">
        <v>538</v>
      </c>
      <c r="D1975" t="s">
        <v>31</v>
      </c>
      <c r="E1975" t="s">
        <v>25</v>
      </c>
      <c r="F1975">
        <v>3</v>
      </c>
      <c r="G1975">
        <v>1370.5</v>
      </c>
      <c r="H1975">
        <f t="shared" si="30"/>
        <v>4111.5</v>
      </c>
      <c r="I1975" s="12">
        <v>45454.723611111112</v>
      </c>
      <c r="J1975">
        <v>5</v>
      </c>
      <c r="K1975" t="s">
        <v>40</v>
      </c>
      <c r="L1975">
        <v>134</v>
      </c>
      <c r="M1975">
        <v>68</v>
      </c>
      <c r="N1975">
        <v>179</v>
      </c>
      <c r="O1975">
        <v>473</v>
      </c>
      <c r="P1975">
        <v>8</v>
      </c>
      <c r="Q1975">
        <v>62</v>
      </c>
      <c r="R1975" t="s">
        <v>46</v>
      </c>
      <c r="S1975">
        <v>23010.36</v>
      </c>
      <c r="T1975" t="s">
        <v>28</v>
      </c>
      <c r="U1975" t="s">
        <v>34</v>
      </c>
      <c r="V1975" t="b">
        <v>1</v>
      </c>
      <c r="W1975" t="s">
        <v>30</v>
      </c>
      <c r="X1975">
        <v>375</v>
      </c>
      <c r="Y1975">
        <v>322</v>
      </c>
    </row>
    <row r="1976" spans="1:25" x14ac:dyDescent="0.35">
      <c r="A1976">
        <v>1975</v>
      </c>
      <c r="B1976">
        <v>7666</v>
      </c>
      <c r="C1976">
        <v>853</v>
      </c>
      <c r="D1976" t="s">
        <v>52</v>
      </c>
      <c r="E1976" t="s">
        <v>25</v>
      </c>
      <c r="F1976">
        <v>2</v>
      </c>
      <c r="G1976">
        <v>1232.8499999999999</v>
      </c>
      <c r="H1976">
        <f t="shared" si="30"/>
        <v>2465.6999999999998</v>
      </c>
      <c r="I1976" s="11">
        <v>45368.74722222222</v>
      </c>
      <c r="J1976">
        <v>2</v>
      </c>
      <c r="K1976" t="s">
        <v>32</v>
      </c>
      <c r="L1976">
        <v>313</v>
      </c>
      <c r="M1976">
        <v>96</v>
      </c>
      <c r="N1976">
        <v>255</v>
      </c>
      <c r="O1976">
        <v>414</v>
      </c>
      <c r="P1976">
        <v>4</v>
      </c>
      <c r="Q1976">
        <v>68</v>
      </c>
      <c r="R1976" t="s">
        <v>27</v>
      </c>
      <c r="S1976">
        <v>101870.34</v>
      </c>
      <c r="T1976" t="s">
        <v>42</v>
      </c>
      <c r="U1976" t="s">
        <v>43</v>
      </c>
      <c r="V1976" t="b">
        <v>1</v>
      </c>
      <c r="W1976" t="s">
        <v>35</v>
      </c>
      <c r="X1976">
        <v>256</v>
      </c>
      <c r="Y1976">
        <v>428</v>
      </c>
    </row>
    <row r="1977" spans="1:25" x14ac:dyDescent="0.35">
      <c r="A1977">
        <v>1976</v>
      </c>
      <c r="B1977">
        <v>8793</v>
      </c>
      <c r="C1977">
        <v>993</v>
      </c>
      <c r="D1977" t="s">
        <v>24</v>
      </c>
      <c r="E1977" t="s">
        <v>25</v>
      </c>
      <c r="F1977">
        <v>5</v>
      </c>
      <c r="G1977">
        <v>607.78</v>
      </c>
      <c r="H1977">
        <f t="shared" si="30"/>
        <v>3038.8999999999996</v>
      </c>
      <c r="I1977" s="12">
        <v>45378.3125</v>
      </c>
      <c r="J1977">
        <v>2</v>
      </c>
      <c r="K1977" t="s">
        <v>45</v>
      </c>
      <c r="L1977">
        <v>337</v>
      </c>
      <c r="M1977">
        <v>91</v>
      </c>
      <c r="N1977">
        <v>280</v>
      </c>
      <c r="O1977">
        <v>288</v>
      </c>
      <c r="P1977">
        <v>7</v>
      </c>
      <c r="Q1977">
        <v>19</v>
      </c>
      <c r="R1977" t="s">
        <v>46</v>
      </c>
      <c r="S1977">
        <v>68585.39</v>
      </c>
      <c r="T1977" t="s">
        <v>33</v>
      </c>
      <c r="U1977" t="s">
        <v>50</v>
      </c>
      <c r="V1977" t="b">
        <v>1</v>
      </c>
      <c r="W1977" t="s">
        <v>30</v>
      </c>
      <c r="X1977">
        <v>225</v>
      </c>
      <c r="Y1977">
        <v>416</v>
      </c>
    </row>
    <row r="1978" spans="1:25" x14ac:dyDescent="0.35">
      <c r="A1978">
        <v>1977</v>
      </c>
      <c r="B1978">
        <v>8822</v>
      </c>
      <c r="C1978">
        <v>352</v>
      </c>
      <c r="D1978" t="s">
        <v>52</v>
      </c>
      <c r="E1978" t="s">
        <v>47</v>
      </c>
      <c r="F1978">
        <v>1</v>
      </c>
      <c r="G1978">
        <v>897.99</v>
      </c>
      <c r="H1978">
        <f t="shared" si="30"/>
        <v>897.99</v>
      </c>
      <c r="I1978" s="11">
        <v>45477.706944444442</v>
      </c>
      <c r="J1978">
        <v>14</v>
      </c>
      <c r="K1978" t="s">
        <v>45</v>
      </c>
      <c r="L1978">
        <v>171</v>
      </c>
      <c r="M1978">
        <v>57</v>
      </c>
      <c r="N1978">
        <v>250</v>
      </c>
      <c r="O1978">
        <v>103</v>
      </c>
      <c r="P1978">
        <v>6</v>
      </c>
      <c r="Q1978">
        <v>21</v>
      </c>
      <c r="R1978" t="s">
        <v>46</v>
      </c>
      <c r="S1978">
        <v>20757.96</v>
      </c>
      <c r="T1978" t="s">
        <v>33</v>
      </c>
      <c r="U1978" t="s">
        <v>29</v>
      </c>
      <c r="V1978" t="b">
        <v>0</v>
      </c>
      <c r="W1978" t="s">
        <v>30</v>
      </c>
      <c r="X1978">
        <v>192</v>
      </c>
      <c r="Y1978">
        <v>171</v>
      </c>
    </row>
    <row r="1979" spans="1:25" x14ac:dyDescent="0.35">
      <c r="A1979">
        <v>1978</v>
      </c>
      <c r="B1979">
        <v>4267</v>
      </c>
      <c r="C1979">
        <v>353</v>
      </c>
      <c r="D1979" t="s">
        <v>24</v>
      </c>
      <c r="E1979" t="s">
        <v>25</v>
      </c>
      <c r="F1979">
        <v>1</v>
      </c>
      <c r="G1979">
        <v>1836.16</v>
      </c>
      <c r="H1979">
        <f t="shared" si="30"/>
        <v>1836.16</v>
      </c>
      <c r="I1979" s="12">
        <v>45547.29791666667</v>
      </c>
      <c r="J1979">
        <v>4</v>
      </c>
      <c r="K1979" t="s">
        <v>40</v>
      </c>
      <c r="L1979">
        <v>102</v>
      </c>
      <c r="M1979">
        <v>148</v>
      </c>
      <c r="N1979">
        <v>211</v>
      </c>
      <c r="O1979">
        <v>414</v>
      </c>
      <c r="P1979">
        <v>2</v>
      </c>
      <c r="Q1979">
        <v>34</v>
      </c>
      <c r="R1979" t="s">
        <v>27</v>
      </c>
      <c r="S1979">
        <v>74783.33</v>
      </c>
      <c r="T1979" t="s">
        <v>42</v>
      </c>
      <c r="U1979" t="s">
        <v>50</v>
      </c>
      <c r="V1979" t="b">
        <v>0</v>
      </c>
      <c r="W1979" t="s">
        <v>48</v>
      </c>
      <c r="X1979">
        <v>451</v>
      </c>
      <c r="Y1979">
        <v>193</v>
      </c>
    </row>
    <row r="1980" spans="1:25" x14ac:dyDescent="0.35">
      <c r="A1980">
        <v>1979</v>
      </c>
      <c r="B1980">
        <v>5706</v>
      </c>
      <c r="C1980">
        <v>435</v>
      </c>
      <c r="D1980" t="s">
        <v>51</v>
      </c>
      <c r="E1980" t="s">
        <v>25</v>
      </c>
      <c r="F1980">
        <v>3</v>
      </c>
      <c r="G1980">
        <v>309.51</v>
      </c>
      <c r="H1980">
        <f t="shared" si="30"/>
        <v>928.53</v>
      </c>
      <c r="I1980" s="11">
        <v>45462.665277777778</v>
      </c>
      <c r="J1980">
        <v>16</v>
      </c>
      <c r="K1980" t="s">
        <v>36</v>
      </c>
      <c r="L1980">
        <v>261</v>
      </c>
      <c r="M1980">
        <v>104</v>
      </c>
      <c r="N1980">
        <v>250</v>
      </c>
      <c r="O1980">
        <v>490</v>
      </c>
      <c r="P1980">
        <v>9</v>
      </c>
      <c r="Q1980">
        <v>60</v>
      </c>
      <c r="R1980" t="s">
        <v>46</v>
      </c>
      <c r="S1980">
        <v>66955.02</v>
      </c>
      <c r="T1980" t="s">
        <v>37</v>
      </c>
      <c r="U1980" t="s">
        <v>50</v>
      </c>
      <c r="V1980" t="b">
        <v>1</v>
      </c>
      <c r="W1980" t="s">
        <v>30</v>
      </c>
      <c r="X1980">
        <v>429</v>
      </c>
      <c r="Y1980">
        <v>372</v>
      </c>
    </row>
    <row r="1981" spans="1:25" x14ac:dyDescent="0.35">
      <c r="A1981">
        <v>1980</v>
      </c>
      <c r="B1981">
        <v>6262</v>
      </c>
      <c r="C1981">
        <v>544</v>
      </c>
      <c r="D1981" t="s">
        <v>44</v>
      </c>
      <c r="E1981" t="s">
        <v>47</v>
      </c>
      <c r="F1981">
        <v>5</v>
      </c>
      <c r="G1981">
        <v>1146.47</v>
      </c>
      <c r="H1981">
        <f t="shared" si="30"/>
        <v>5732.35</v>
      </c>
      <c r="I1981" s="12">
        <v>45481.504166666666</v>
      </c>
      <c r="J1981">
        <v>9</v>
      </c>
      <c r="K1981" t="s">
        <v>32</v>
      </c>
      <c r="L1981">
        <v>424</v>
      </c>
      <c r="M1981">
        <v>92</v>
      </c>
      <c r="N1981">
        <v>202</v>
      </c>
      <c r="O1981">
        <v>473</v>
      </c>
      <c r="P1981">
        <v>9</v>
      </c>
      <c r="Q1981">
        <v>26</v>
      </c>
      <c r="R1981" t="s">
        <v>46</v>
      </c>
      <c r="S1981">
        <v>115286.39</v>
      </c>
      <c r="T1981" t="s">
        <v>37</v>
      </c>
      <c r="U1981" t="s">
        <v>43</v>
      </c>
      <c r="V1981" t="b">
        <v>1</v>
      </c>
      <c r="W1981" t="s">
        <v>30</v>
      </c>
      <c r="X1981">
        <v>131</v>
      </c>
      <c r="Y1981">
        <v>273</v>
      </c>
    </row>
    <row r="1982" spans="1:25" x14ac:dyDescent="0.35">
      <c r="A1982">
        <v>1981</v>
      </c>
      <c r="B1982">
        <v>5676</v>
      </c>
      <c r="C1982">
        <v>693</v>
      </c>
      <c r="D1982" t="s">
        <v>49</v>
      </c>
      <c r="E1982" t="s">
        <v>25</v>
      </c>
      <c r="F1982">
        <v>3</v>
      </c>
      <c r="G1982">
        <v>772.42</v>
      </c>
      <c r="H1982">
        <f t="shared" si="30"/>
        <v>2317.2599999999998</v>
      </c>
      <c r="I1982" s="11">
        <v>45529.026388888888</v>
      </c>
      <c r="J1982">
        <v>3</v>
      </c>
      <c r="K1982" t="s">
        <v>36</v>
      </c>
      <c r="L1982">
        <v>324</v>
      </c>
      <c r="M1982">
        <v>67</v>
      </c>
      <c r="N1982">
        <v>196</v>
      </c>
      <c r="O1982">
        <v>238</v>
      </c>
      <c r="P1982">
        <v>5</v>
      </c>
      <c r="Q1982">
        <v>69</v>
      </c>
      <c r="R1982" t="s">
        <v>46</v>
      </c>
      <c r="S1982">
        <v>99564.87</v>
      </c>
      <c r="T1982" t="s">
        <v>33</v>
      </c>
      <c r="U1982" t="s">
        <v>34</v>
      </c>
      <c r="V1982" t="b">
        <v>0</v>
      </c>
      <c r="W1982" t="s">
        <v>30</v>
      </c>
      <c r="X1982">
        <v>312</v>
      </c>
      <c r="Y1982">
        <v>161</v>
      </c>
    </row>
    <row r="1983" spans="1:25" x14ac:dyDescent="0.35">
      <c r="A1983">
        <v>1982</v>
      </c>
      <c r="B1983">
        <v>1969</v>
      </c>
      <c r="C1983">
        <v>327</v>
      </c>
      <c r="D1983" t="s">
        <v>24</v>
      </c>
      <c r="E1983" t="s">
        <v>25</v>
      </c>
      <c r="F1983">
        <v>4</v>
      </c>
      <c r="G1983">
        <v>867.65</v>
      </c>
      <c r="H1983">
        <f t="shared" si="30"/>
        <v>3470.6</v>
      </c>
      <c r="I1983" s="12">
        <v>45482.897222222222</v>
      </c>
      <c r="J1983">
        <v>7</v>
      </c>
      <c r="K1983" t="s">
        <v>45</v>
      </c>
      <c r="L1983">
        <v>319</v>
      </c>
      <c r="M1983">
        <v>123</v>
      </c>
      <c r="N1983">
        <v>285</v>
      </c>
      <c r="O1983">
        <v>182</v>
      </c>
      <c r="P1983">
        <v>10</v>
      </c>
      <c r="Q1983">
        <v>40</v>
      </c>
      <c r="R1983" t="s">
        <v>27</v>
      </c>
      <c r="S1983">
        <v>103914.15</v>
      </c>
      <c r="T1983" t="s">
        <v>42</v>
      </c>
      <c r="U1983" t="s">
        <v>43</v>
      </c>
      <c r="V1983" t="b">
        <v>1</v>
      </c>
      <c r="W1983" t="s">
        <v>30</v>
      </c>
      <c r="X1983">
        <v>383</v>
      </c>
      <c r="Y1983">
        <v>475</v>
      </c>
    </row>
    <row r="1984" spans="1:25" x14ac:dyDescent="0.35">
      <c r="A1984">
        <v>1983</v>
      </c>
      <c r="B1984">
        <v>2465</v>
      </c>
      <c r="C1984">
        <v>705</v>
      </c>
      <c r="D1984" t="s">
        <v>24</v>
      </c>
      <c r="E1984" t="s">
        <v>25</v>
      </c>
      <c r="F1984">
        <v>1</v>
      </c>
      <c r="G1984">
        <v>1158.1099999999999</v>
      </c>
      <c r="H1984">
        <f t="shared" si="30"/>
        <v>1158.1099999999999</v>
      </c>
      <c r="I1984" s="11">
        <v>45383.42291666667</v>
      </c>
      <c r="J1984">
        <v>14</v>
      </c>
      <c r="K1984" t="s">
        <v>45</v>
      </c>
      <c r="L1984">
        <v>54</v>
      </c>
      <c r="M1984">
        <v>134</v>
      </c>
      <c r="N1984">
        <v>112</v>
      </c>
      <c r="O1984">
        <v>368</v>
      </c>
      <c r="P1984">
        <v>2</v>
      </c>
      <c r="Q1984">
        <v>56</v>
      </c>
      <c r="R1984" t="s">
        <v>41</v>
      </c>
      <c r="S1984">
        <v>40929.25</v>
      </c>
      <c r="T1984" t="s">
        <v>33</v>
      </c>
      <c r="U1984" t="s">
        <v>43</v>
      </c>
      <c r="V1984" t="b">
        <v>1</v>
      </c>
      <c r="W1984" t="s">
        <v>30</v>
      </c>
      <c r="X1984">
        <v>395</v>
      </c>
      <c r="Y1984">
        <v>132</v>
      </c>
    </row>
    <row r="1985" spans="1:25" x14ac:dyDescent="0.35">
      <c r="A1985">
        <v>1984</v>
      </c>
      <c r="B1985">
        <v>4804</v>
      </c>
      <c r="C1985">
        <v>252</v>
      </c>
      <c r="D1985" t="s">
        <v>31</v>
      </c>
      <c r="E1985" t="s">
        <v>25</v>
      </c>
      <c r="F1985">
        <v>3</v>
      </c>
      <c r="G1985">
        <v>1676.19</v>
      </c>
      <c r="H1985">
        <f t="shared" si="30"/>
        <v>5028.57</v>
      </c>
      <c r="I1985" s="12">
        <v>45335.34652777778</v>
      </c>
      <c r="J1985">
        <v>10</v>
      </c>
      <c r="K1985" t="s">
        <v>32</v>
      </c>
      <c r="L1985">
        <v>465</v>
      </c>
      <c r="M1985">
        <v>127</v>
      </c>
      <c r="N1985">
        <v>239</v>
      </c>
      <c r="O1985">
        <v>428</v>
      </c>
      <c r="P1985">
        <v>10</v>
      </c>
      <c r="Q1985">
        <v>46</v>
      </c>
      <c r="R1985" t="s">
        <v>46</v>
      </c>
      <c r="S1985">
        <v>22845.49</v>
      </c>
      <c r="T1985" t="s">
        <v>28</v>
      </c>
      <c r="U1985" t="s">
        <v>29</v>
      </c>
      <c r="V1985" t="b">
        <v>0</v>
      </c>
      <c r="W1985" t="s">
        <v>30</v>
      </c>
      <c r="X1985">
        <v>247</v>
      </c>
      <c r="Y1985">
        <v>191</v>
      </c>
    </row>
    <row r="1986" spans="1:25" x14ac:dyDescent="0.35">
      <c r="A1986">
        <v>1985</v>
      </c>
      <c r="B1986">
        <v>9767</v>
      </c>
      <c r="C1986">
        <v>687</v>
      </c>
      <c r="D1986" t="s">
        <v>44</v>
      </c>
      <c r="E1986" t="s">
        <v>25</v>
      </c>
      <c r="F1986">
        <v>3</v>
      </c>
      <c r="G1986">
        <v>271.76</v>
      </c>
      <c r="H1986">
        <f t="shared" si="30"/>
        <v>815.28</v>
      </c>
      <c r="I1986" s="11">
        <v>45505.564583333333</v>
      </c>
      <c r="J1986">
        <v>9</v>
      </c>
      <c r="K1986" t="s">
        <v>32</v>
      </c>
      <c r="L1986">
        <v>421</v>
      </c>
      <c r="M1986">
        <v>53</v>
      </c>
      <c r="N1986">
        <v>280</v>
      </c>
      <c r="O1986">
        <v>135</v>
      </c>
      <c r="P1986">
        <v>9</v>
      </c>
      <c r="Q1986">
        <v>44</v>
      </c>
      <c r="R1986" t="s">
        <v>41</v>
      </c>
      <c r="S1986">
        <v>65572.78</v>
      </c>
      <c r="T1986" t="s">
        <v>37</v>
      </c>
      <c r="U1986" t="s">
        <v>43</v>
      </c>
      <c r="V1986" t="b">
        <v>1</v>
      </c>
      <c r="W1986" t="s">
        <v>48</v>
      </c>
      <c r="X1986">
        <v>330</v>
      </c>
      <c r="Y1986">
        <v>180</v>
      </c>
    </row>
    <row r="1987" spans="1:25" x14ac:dyDescent="0.35">
      <c r="A1987">
        <v>1986</v>
      </c>
      <c r="B1987">
        <v>1611</v>
      </c>
      <c r="C1987">
        <v>105</v>
      </c>
      <c r="D1987" t="s">
        <v>44</v>
      </c>
      <c r="E1987" t="s">
        <v>47</v>
      </c>
      <c r="F1987">
        <v>4</v>
      </c>
      <c r="G1987">
        <v>416.2</v>
      </c>
      <c r="H1987">
        <f t="shared" ref="H1987:H2050" si="31">G1987*F1987</f>
        <v>1664.8</v>
      </c>
      <c r="I1987" s="12">
        <v>45354.144444444442</v>
      </c>
      <c r="J1987">
        <v>12</v>
      </c>
      <c r="K1987" t="s">
        <v>45</v>
      </c>
      <c r="L1987">
        <v>368</v>
      </c>
      <c r="M1987">
        <v>92</v>
      </c>
      <c r="N1987">
        <v>300</v>
      </c>
      <c r="O1987">
        <v>323</v>
      </c>
      <c r="P1987">
        <v>7</v>
      </c>
      <c r="Q1987">
        <v>38</v>
      </c>
      <c r="R1987" t="s">
        <v>41</v>
      </c>
      <c r="S1987">
        <v>117582.91</v>
      </c>
      <c r="T1987" t="s">
        <v>28</v>
      </c>
      <c r="U1987" t="s">
        <v>50</v>
      </c>
      <c r="V1987" t="b">
        <v>1</v>
      </c>
      <c r="W1987" t="s">
        <v>30</v>
      </c>
      <c r="X1987">
        <v>404</v>
      </c>
      <c r="Y1987">
        <v>397</v>
      </c>
    </row>
    <row r="1988" spans="1:25" x14ac:dyDescent="0.35">
      <c r="A1988">
        <v>1987</v>
      </c>
      <c r="B1988">
        <v>3868</v>
      </c>
      <c r="C1988">
        <v>527</v>
      </c>
      <c r="D1988" t="s">
        <v>49</v>
      </c>
      <c r="E1988" t="s">
        <v>25</v>
      </c>
      <c r="F1988">
        <v>2</v>
      </c>
      <c r="G1988">
        <v>560.02</v>
      </c>
      <c r="H1988">
        <f t="shared" si="31"/>
        <v>1120.04</v>
      </c>
      <c r="I1988" s="11">
        <v>45428.969444444447</v>
      </c>
      <c r="J1988">
        <v>19</v>
      </c>
      <c r="K1988" t="s">
        <v>36</v>
      </c>
      <c r="L1988">
        <v>194</v>
      </c>
      <c r="M1988">
        <v>141</v>
      </c>
      <c r="N1988">
        <v>285</v>
      </c>
      <c r="O1988">
        <v>378</v>
      </c>
      <c r="P1988">
        <v>7</v>
      </c>
      <c r="Q1988">
        <v>49</v>
      </c>
      <c r="R1988" t="s">
        <v>41</v>
      </c>
      <c r="S1988">
        <v>31586.85</v>
      </c>
      <c r="T1988" t="s">
        <v>37</v>
      </c>
      <c r="U1988" t="s">
        <v>50</v>
      </c>
      <c r="V1988" t="b">
        <v>1</v>
      </c>
      <c r="W1988" t="s">
        <v>48</v>
      </c>
      <c r="X1988">
        <v>120</v>
      </c>
      <c r="Y1988">
        <v>125</v>
      </c>
    </row>
    <row r="1989" spans="1:25" x14ac:dyDescent="0.35">
      <c r="A1989">
        <v>1988</v>
      </c>
      <c r="B1989">
        <v>7846</v>
      </c>
      <c r="C1989">
        <v>145</v>
      </c>
      <c r="D1989" t="s">
        <v>52</v>
      </c>
      <c r="E1989" t="s">
        <v>47</v>
      </c>
      <c r="F1989">
        <v>1</v>
      </c>
      <c r="G1989">
        <v>770.7</v>
      </c>
      <c r="H1989">
        <f t="shared" si="31"/>
        <v>770.7</v>
      </c>
      <c r="I1989" s="12">
        <v>45530.380555555559</v>
      </c>
      <c r="J1989">
        <v>9</v>
      </c>
      <c r="K1989" t="s">
        <v>45</v>
      </c>
      <c r="L1989">
        <v>456</v>
      </c>
      <c r="M1989">
        <v>78</v>
      </c>
      <c r="N1989">
        <v>275</v>
      </c>
      <c r="O1989">
        <v>218</v>
      </c>
      <c r="P1989">
        <v>2</v>
      </c>
      <c r="Q1989">
        <v>23</v>
      </c>
      <c r="R1989" t="s">
        <v>27</v>
      </c>
      <c r="S1989">
        <v>105237.92</v>
      </c>
      <c r="T1989" t="s">
        <v>28</v>
      </c>
      <c r="U1989" t="s">
        <v>34</v>
      </c>
      <c r="V1989" t="b">
        <v>0</v>
      </c>
      <c r="W1989" t="s">
        <v>35</v>
      </c>
      <c r="X1989">
        <v>371</v>
      </c>
      <c r="Y1989">
        <v>109</v>
      </c>
    </row>
    <row r="1990" spans="1:25" x14ac:dyDescent="0.35">
      <c r="A1990">
        <v>1989</v>
      </c>
      <c r="B1990">
        <v>3880</v>
      </c>
      <c r="C1990">
        <v>141</v>
      </c>
      <c r="D1990" t="s">
        <v>38</v>
      </c>
      <c r="E1990" t="s">
        <v>25</v>
      </c>
      <c r="F1990">
        <v>3</v>
      </c>
      <c r="G1990">
        <v>1740.97</v>
      </c>
      <c r="H1990">
        <f t="shared" si="31"/>
        <v>5222.91</v>
      </c>
      <c r="I1990" s="11">
        <v>45444.001388888886</v>
      </c>
      <c r="J1990">
        <v>16</v>
      </c>
      <c r="K1990" t="s">
        <v>45</v>
      </c>
      <c r="L1990">
        <v>420</v>
      </c>
      <c r="M1990">
        <v>99</v>
      </c>
      <c r="N1990">
        <v>129</v>
      </c>
      <c r="O1990">
        <v>303</v>
      </c>
      <c r="P1990">
        <v>4</v>
      </c>
      <c r="Q1990">
        <v>29</v>
      </c>
      <c r="R1990" t="s">
        <v>41</v>
      </c>
      <c r="S1990">
        <v>94014.17</v>
      </c>
      <c r="T1990" t="s">
        <v>33</v>
      </c>
      <c r="U1990" t="s">
        <v>50</v>
      </c>
      <c r="V1990" t="b">
        <v>1</v>
      </c>
      <c r="W1990" t="s">
        <v>30</v>
      </c>
      <c r="X1990">
        <v>450</v>
      </c>
      <c r="Y1990">
        <v>296</v>
      </c>
    </row>
    <row r="1991" spans="1:25" x14ac:dyDescent="0.35">
      <c r="A1991">
        <v>1990</v>
      </c>
      <c r="B1991">
        <v>1595</v>
      </c>
      <c r="C1991">
        <v>581</v>
      </c>
      <c r="D1991" t="s">
        <v>39</v>
      </c>
      <c r="E1991" t="s">
        <v>47</v>
      </c>
      <c r="F1991">
        <v>4</v>
      </c>
      <c r="G1991">
        <v>1820.79</v>
      </c>
      <c r="H1991">
        <f t="shared" si="31"/>
        <v>7283.16</v>
      </c>
      <c r="I1991" s="12">
        <v>45533.09652777778</v>
      </c>
      <c r="J1991">
        <v>13</v>
      </c>
      <c r="K1991" t="s">
        <v>26</v>
      </c>
      <c r="L1991">
        <v>68</v>
      </c>
      <c r="M1991">
        <v>106</v>
      </c>
      <c r="N1991">
        <v>231</v>
      </c>
      <c r="O1991">
        <v>178</v>
      </c>
      <c r="P1991">
        <v>3</v>
      </c>
      <c r="Q1991">
        <v>39</v>
      </c>
      <c r="R1991" t="s">
        <v>27</v>
      </c>
      <c r="S1991">
        <v>101623.58</v>
      </c>
      <c r="T1991" t="s">
        <v>37</v>
      </c>
      <c r="U1991" t="s">
        <v>50</v>
      </c>
      <c r="V1991" t="b">
        <v>0</v>
      </c>
      <c r="W1991" t="s">
        <v>48</v>
      </c>
      <c r="X1991">
        <v>249</v>
      </c>
      <c r="Y1991">
        <v>294</v>
      </c>
    </row>
    <row r="1992" spans="1:25" x14ac:dyDescent="0.35">
      <c r="A1992">
        <v>1991</v>
      </c>
      <c r="B1992">
        <v>7504</v>
      </c>
      <c r="C1992">
        <v>851</v>
      </c>
      <c r="D1992" t="s">
        <v>51</v>
      </c>
      <c r="E1992" t="s">
        <v>25</v>
      </c>
      <c r="F1992">
        <v>4</v>
      </c>
      <c r="G1992">
        <v>1864.53</v>
      </c>
      <c r="H1992">
        <f t="shared" si="31"/>
        <v>7458.12</v>
      </c>
      <c r="I1992" s="11">
        <v>45334.519444444442</v>
      </c>
      <c r="J1992">
        <v>4</v>
      </c>
      <c r="K1992" t="s">
        <v>40</v>
      </c>
      <c r="L1992">
        <v>461</v>
      </c>
      <c r="M1992">
        <v>129</v>
      </c>
      <c r="N1992">
        <v>219</v>
      </c>
      <c r="O1992">
        <v>269</v>
      </c>
      <c r="P1992">
        <v>10</v>
      </c>
      <c r="Q1992">
        <v>34</v>
      </c>
      <c r="R1992" t="s">
        <v>41</v>
      </c>
      <c r="S1992">
        <v>101588.36</v>
      </c>
      <c r="T1992" t="s">
        <v>28</v>
      </c>
      <c r="U1992" t="s">
        <v>34</v>
      </c>
      <c r="V1992" t="b">
        <v>0</v>
      </c>
      <c r="W1992" t="s">
        <v>30</v>
      </c>
      <c r="X1992">
        <v>105</v>
      </c>
      <c r="Y1992">
        <v>404</v>
      </c>
    </row>
    <row r="1993" spans="1:25" x14ac:dyDescent="0.35">
      <c r="A1993">
        <v>1992</v>
      </c>
      <c r="B1993">
        <v>9116</v>
      </c>
      <c r="C1993">
        <v>887</v>
      </c>
      <c r="D1993" t="s">
        <v>24</v>
      </c>
      <c r="E1993" t="s">
        <v>25</v>
      </c>
      <c r="F1993">
        <v>2</v>
      </c>
      <c r="G1993">
        <v>779.69</v>
      </c>
      <c r="H1993">
        <f t="shared" si="31"/>
        <v>1559.38</v>
      </c>
      <c r="I1993" s="12">
        <v>45421.097222222219</v>
      </c>
      <c r="J1993">
        <v>6</v>
      </c>
      <c r="K1993" t="s">
        <v>32</v>
      </c>
      <c r="L1993">
        <v>159</v>
      </c>
      <c r="M1993">
        <v>131</v>
      </c>
      <c r="N1993">
        <v>293</v>
      </c>
      <c r="O1993">
        <v>328</v>
      </c>
      <c r="P1993">
        <v>5</v>
      </c>
      <c r="Q1993">
        <v>37</v>
      </c>
      <c r="R1993" t="s">
        <v>46</v>
      </c>
      <c r="S1993">
        <v>37988.410000000003</v>
      </c>
      <c r="T1993" t="s">
        <v>28</v>
      </c>
      <c r="U1993" t="s">
        <v>29</v>
      </c>
      <c r="V1993" t="b">
        <v>0</v>
      </c>
      <c r="W1993" t="s">
        <v>30</v>
      </c>
      <c r="X1993">
        <v>261</v>
      </c>
      <c r="Y1993">
        <v>394</v>
      </c>
    </row>
    <row r="1994" spans="1:25" x14ac:dyDescent="0.35">
      <c r="A1994">
        <v>1993</v>
      </c>
      <c r="B1994">
        <v>4052</v>
      </c>
      <c r="C1994">
        <v>616</v>
      </c>
      <c r="D1994" t="s">
        <v>51</v>
      </c>
      <c r="E1994" t="s">
        <v>25</v>
      </c>
      <c r="F1994">
        <v>5</v>
      </c>
      <c r="G1994">
        <v>1658.5</v>
      </c>
      <c r="H1994">
        <f t="shared" si="31"/>
        <v>8292.5</v>
      </c>
      <c r="I1994" s="11">
        <v>45522.9</v>
      </c>
      <c r="J1994">
        <v>4</v>
      </c>
      <c r="K1994" t="s">
        <v>36</v>
      </c>
      <c r="L1994">
        <v>142</v>
      </c>
      <c r="M1994">
        <v>65</v>
      </c>
      <c r="N1994">
        <v>181</v>
      </c>
      <c r="O1994">
        <v>351</v>
      </c>
      <c r="P1994">
        <v>1</v>
      </c>
      <c r="Q1994">
        <v>40</v>
      </c>
      <c r="R1994" t="s">
        <v>46</v>
      </c>
      <c r="S1994">
        <v>58444.08</v>
      </c>
      <c r="T1994" t="s">
        <v>42</v>
      </c>
      <c r="U1994" t="s">
        <v>34</v>
      </c>
      <c r="V1994" t="b">
        <v>1</v>
      </c>
      <c r="W1994" t="s">
        <v>48</v>
      </c>
      <c r="X1994">
        <v>374</v>
      </c>
      <c r="Y1994">
        <v>244</v>
      </c>
    </row>
    <row r="1995" spans="1:25" x14ac:dyDescent="0.35">
      <c r="A1995">
        <v>1994</v>
      </c>
      <c r="B1995">
        <v>5742</v>
      </c>
      <c r="C1995">
        <v>134</v>
      </c>
      <c r="D1995" t="s">
        <v>44</v>
      </c>
      <c r="E1995" t="s">
        <v>47</v>
      </c>
      <c r="F1995">
        <v>4</v>
      </c>
      <c r="G1995">
        <v>1939.79</v>
      </c>
      <c r="H1995">
        <f t="shared" si="31"/>
        <v>7759.16</v>
      </c>
      <c r="I1995" s="12">
        <v>45408.602083333331</v>
      </c>
      <c r="J1995">
        <v>18</v>
      </c>
      <c r="K1995" t="s">
        <v>40</v>
      </c>
      <c r="L1995">
        <v>37</v>
      </c>
      <c r="M1995">
        <v>66</v>
      </c>
      <c r="N1995">
        <v>232</v>
      </c>
      <c r="O1995">
        <v>191</v>
      </c>
      <c r="P1995">
        <v>7</v>
      </c>
      <c r="Q1995">
        <v>52</v>
      </c>
      <c r="R1995" t="s">
        <v>41</v>
      </c>
      <c r="S1995">
        <v>109692.23</v>
      </c>
      <c r="T1995" t="s">
        <v>42</v>
      </c>
      <c r="U1995" t="s">
        <v>50</v>
      </c>
      <c r="V1995" t="b">
        <v>0</v>
      </c>
      <c r="W1995" t="s">
        <v>30</v>
      </c>
      <c r="X1995">
        <v>432</v>
      </c>
      <c r="Y1995">
        <v>333</v>
      </c>
    </row>
    <row r="1996" spans="1:25" x14ac:dyDescent="0.35">
      <c r="A1996">
        <v>1995</v>
      </c>
      <c r="B1996">
        <v>1613</v>
      </c>
      <c r="C1996">
        <v>535</v>
      </c>
      <c r="D1996" t="s">
        <v>24</v>
      </c>
      <c r="E1996" t="s">
        <v>47</v>
      </c>
      <c r="F1996">
        <v>5</v>
      </c>
      <c r="G1996">
        <v>1755.51</v>
      </c>
      <c r="H1996">
        <f t="shared" si="31"/>
        <v>8777.5499999999993</v>
      </c>
      <c r="I1996" s="11">
        <v>45470.775694444441</v>
      </c>
      <c r="J1996">
        <v>19</v>
      </c>
      <c r="K1996" t="s">
        <v>32</v>
      </c>
      <c r="L1996">
        <v>493</v>
      </c>
      <c r="M1996">
        <v>53</v>
      </c>
      <c r="N1996">
        <v>242</v>
      </c>
      <c r="O1996">
        <v>143</v>
      </c>
      <c r="P1996">
        <v>4</v>
      </c>
      <c r="Q1996">
        <v>37</v>
      </c>
      <c r="R1996" t="s">
        <v>46</v>
      </c>
      <c r="S1996">
        <v>72245.850000000006</v>
      </c>
      <c r="T1996" t="s">
        <v>28</v>
      </c>
      <c r="U1996" t="s">
        <v>50</v>
      </c>
      <c r="V1996" t="b">
        <v>1</v>
      </c>
      <c r="W1996" t="s">
        <v>30</v>
      </c>
      <c r="X1996">
        <v>346</v>
      </c>
      <c r="Y1996">
        <v>260</v>
      </c>
    </row>
    <row r="1997" spans="1:25" x14ac:dyDescent="0.35">
      <c r="A1997">
        <v>1996</v>
      </c>
      <c r="B1997">
        <v>1151</v>
      </c>
      <c r="C1997">
        <v>643</v>
      </c>
      <c r="D1997" t="s">
        <v>39</v>
      </c>
      <c r="E1997" t="s">
        <v>47</v>
      </c>
      <c r="F1997">
        <v>2</v>
      </c>
      <c r="G1997">
        <v>201.02</v>
      </c>
      <c r="H1997">
        <f t="shared" si="31"/>
        <v>402.04</v>
      </c>
      <c r="I1997" s="12">
        <v>45308.884027777778</v>
      </c>
      <c r="J1997">
        <v>8</v>
      </c>
      <c r="K1997" t="s">
        <v>36</v>
      </c>
      <c r="L1997">
        <v>12</v>
      </c>
      <c r="M1997">
        <v>107</v>
      </c>
      <c r="N1997">
        <v>109</v>
      </c>
      <c r="O1997">
        <v>113</v>
      </c>
      <c r="P1997">
        <v>6</v>
      </c>
      <c r="Q1997">
        <v>69</v>
      </c>
      <c r="R1997" t="s">
        <v>41</v>
      </c>
      <c r="S1997">
        <v>96831.360000000001</v>
      </c>
      <c r="T1997" t="s">
        <v>28</v>
      </c>
      <c r="U1997" t="s">
        <v>29</v>
      </c>
      <c r="V1997" t="b">
        <v>1</v>
      </c>
      <c r="W1997" t="s">
        <v>30</v>
      </c>
      <c r="X1997">
        <v>336</v>
      </c>
      <c r="Y1997">
        <v>408</v>
      </c>
    </row>
    <row r="1998" spans="1:25" x14ac:dyDescent="0.35">
      <c r="A1998">
        <v>1997</v>
      </c>
      <c r="B1998">
        <v>5888</v>
      </c>
      <c r="C1998">
        <v>503</v>
      </c>
      <c r="D1998" t="s">
        <v>49</v>
      </c>
      <c r="E1998" t="s">
        <v>47</v>
      </c>
      <c r="F1998">
        <v>3</v>
      </c>
      <c r="G1998">
        <v>1802.9</v>
      </c>
      <c r="H1998">
        <f t="shared" si="31"/>
        <v>5408.7000000000007</v>
      </c>
      <c r="I1998" s="11">
        <v>45519.604166666664</v>
      </c>
      <c r="J1998">
        <v>20</v>
      </c>
      <c r="K1998" t="s">
        <v>36</v>
      </c>
      <c r="L1998">
        <v>213</v>
      </c>
      <c r="M1998">
        <v>70</v>
      </c>
      <c r="N1998">
        <v>173</v>
      </c>
      <c r="O1998">
        <v>458</v>
      </c>
      <c r="P1998">
        <v>8</v>
      </c>
      <c r="Q1998">
        <v>46</v>
      </c>
      <c r="R1998" t="s">
        <v>27</v>
      </c>
      <c r="S1998">
        <v>38131.53</v>
      </c>
      <c r="T1998" t="s">
        <v>33</v>
      </c>
      <c r="U1998" t="s">
        <v>43</v>
      </c>
      <c r="V1998" t="b">
        <v>1</v>
      </c>
      <c r="W1998" t="s">
        <v>30</v>
      </c>
      <c r="X1998">
        <v>206</v>
      </c>
      <c r="Y1998">
        <v>215</v>
      </c>
    </row>
    <row r="1999" spans="1:25" x14ac:dyDescent="0.35">
      <c r="A1999">
        <v>1998</v>
      </c>
      <c r="B1999">
        <v>2758</v>
      </c>
      <c r="C1999">
        <v>590</v>
      </c>
      <c r="D1999" t="s">
        <v>38</v>
      </c>
      <c r="E1999" t="s">
        <v>47</v>
      </c>
      <c r="F1999">
        <v>3</v>
      </c>
      <c r="G1999">
        <v>618.96</v>
      </c>
      <c r="H1999">
        <f t="shared" si="31"/>
        <v>1856.88</v>
      </c>
      <c r="I1999" s="12">
        <v>45472.882638888892</v>
      </c>
      <c r="J1999">
        <v>3</v>
      </c>
      <c r="K1999" t="s">
        <v>32</v>
      </c>
      <c r="L1999">
        <v>199</v>
      </c>
      <c r="M1999">
        <v>145</v>
      </c>
      <c r="N1999">
        <v>127</v>
      </c>
      <c r="O1999">
        <v>356</v>
      </c>
      <c r="P1999">
        <v>3</v>
      </c>
      <c r="Q1999">
        <v>54</v>
      </c>
      <c r="R1999" t="s">
        <v>41</v>
      </c>
      <c r="S1999">
        <v>42885.27</v>
      </c>
      <c r="T1999" t="s">
        <v>42</v>
      </c>
      <c r="U1999" t="s">
        <v>29</v>
      </c>
      <c r="V1999" t="b">
        <v>1</v>
      </c>
      <c r="W1999" t="s">
        <v>30</v>
      </c>
      <c r="X1999">
        <v>333</v>
      </c>
      <c r="Y1999">
        <v>466</v>
      </c>
    </row>
    <row r="2000" spans="1:25" x14ac:dyDescent="0.35">
      <c r="A2000">
        <v>1999</v>
      </c>
      <c r="B2000">
        <v>6489</v>
      </c>
      <c r="C2000">
        <v>929</v>
      </c>
      <c r="D2000" t="s">
        <v>44</v>
      </c>
      <c r="E2000" t="s">
        <v>47</v>
      </c>
      <c r="F2000">
        <v>1</v>
      </c>
      <c r="G2000">
        <v>263.95999999999998</v>
      </c>
      <c r="H2000">
        <f t="shared" si="31"/>
        <v>263.95999999999998</v>
      </c>
      <c r="I2000" s="11">
        <v>45319.543055555558</v>
      </c>
      <c r="J2000">
        <v>5</v>
      </c>
      <c r="K2000" t="s">
        <v>40</v>
      </c>
      <c r="L2000">
        <v>320</v>
      </c>
      <c r="M2000">
        <v>143</v>
      </c>
      <c r="N2000">
        <v>174</v>
      </c>
      <c r="O2000">
        <v>351</v>
      </c>
      <c r="P2000">
        <v>5</v>
      </c>
      <c r="Q2000">
        <v>60</v>
      </c>
      <c r="R2000" t="s">
        <v>27</v>
      </c>
      <c r="S2000">
        <v>36910.89</v>
      </c>
      <c r="T2000" t="s">
        <v>42</v>
      </c>
      <c r="U2000" t="s">
        <v>29</v>
      </c>
      <c r="V2000" t="b">
        <v>1</v>
      </c>
      <c r="W2000" t="s">
        <v>30</v>
      </c>
      <c r="X2000">
        <v>259</v>
      </c>
      <c r="Y2000">
        <v>478</v>
      </c>
    </row>
    <row r="2001" spans="1:25" x14ac:dyDescent="0.35">
      <c r="A2001">
        <v>2000</v>
      </c>
      <c r="B2001">
        <v>5662</v>
      </c>
      <c r="C2001">
        <v>917</v>
      </c>
      <c r="D2001" t="s">
        <v>24</v>
      </c>
      <c r="E2001" t="s">
        <v>25</v>
      </c>
      <c r="F2001">
        <v>1</v>
      </c>
      <c r="G2001">
        <v>722.71</v>
      </c>
      <c r="H2001">
        <f t="shared" si="31"/>
        <v>722.71</v>
      </c>
      <c r="I2001" s="12">
        <v>45315.386111111111</v>
      </c>
      <c r="J2001">
        <v>16</v>
      </c>
      <c r="K2001" t="s">
        <v>36</v>
      </c>
      <c r="L2001">
        <v>251</v>
      </c>
      <c r="M2001">
        <v>54</v>
      </c>
      <c r="N2001">
        <v>263</v>
      </c>
      <c r="O2001">
        <v>194</v>
      </c>
      <c r="P2001">
        <v>8</v>
      </c>
      <c r="Q2001">
        <v>69</v>
      </c>
      <c r="R2001" t="s">
        <v>27</v>
      </c>
      <c r="S2001">
        <v>76377.679999999993</v>
      </c>
      <c r="T2001" t="s">
        <v>37</v>
      </c>
      <c r="U2001" t="s">
        <v>43</v>
      </c>
      <c r="V2001" t="b">
        <v>1</v>
      </c>
      <c r="W2001" t="s">
        <v>30</v>
      </c>
      <c r="X2001">
        <v>441</v>
      </c>
      <c r="Y2001">
        <v>503</v>
      </c>
    </row>
    <row r="2002" spans="1:25" x14ac:dyDescent="0.35">
      <c r="A2002">
        <v>2001</v>
      </c>
      <c r="B2002">
        <v>8444</v>
      </c>
      <c r="C2002">
        <v>813</v>
      </c>
      <c r="D2002" t="s">
        <v>38</v>
      </c>
      <c r="E2002" t="s">
        <v>25</v>
      </c>
      <c r="F2002">
        <v>4</v>
      </c>
      <c r="G2002">
        <v>1804.28</v>
      </c>
      <c r="H2002">
        <f t="shared" si="31"/>
        <v>7217.12</v>
      </c>
      <c r="I2002" s="11">
        <v>45334.722916666666</v>
      </c>
      <c r="J2002">
        <v>1</v>
      </c>
      <c r="K2002" t="s">
        <v>36</v>
      </c>
      <c r="L2002">
        <v>279</v>
      </c>
      <c r="M2002">
        <v>129</v>
      </c>
      <c r="N2002">
        <v>105</v>
      </c>
      <c r="O2002">
        <v>339</v>
      </c>
      <c r="P2002">
        <v>7</v>
      </c>
      <c r="Q2002">
        <v>40</v>
      </c>
      <c r="R2002" t="s">
        <v>41</v>
      </c>
      <c r="S2002">
        <v>25873.16</v>
      </c>
      <c r="T2002" t="s">
        <v>37</v>
      </c>
      <c r="U2002" t="s">
        <v>50</v>
      </c>
      <c r="V2002" t="b">
        <v>0</v>
      </c>
      <c r="W2002" t="s">
        <v>30</v>
      </c>
      <c r="X2002">
        <v>424</v>
      </c>
      <c r="Y2002">
        <v>321</v>
      </c>
    </row>
    <row r="2003" spans="1:25" x14ac:dyDescent="0.35">
      <c r="A2003">
        <v>2002</v>
      </c>
      <c r="B2003">
        <v>9901</v>
      </c>
      <c r="C2003">
        <v>941</v>
      </c>
      <c r="D2003" t="s">
        <v>44</v>
      </c>
      <c r="E2003" t="s">
        <v>25</v>
      </c>
      <c r="F2003">
        <v>3</v>
      </c>
      <c r="G2003">
        <v>1445.02</v>
      </c>
      <c r="H2003">
        <f t="shared" si="31"/>
        <v>4335.0599999999995</v>
      </c>
      <c r="I2003" s="12">
        <v>45359.132638888892</v>
      </c>
      <c r="J2003">
        <v>14</v>
      </c>
      <c r="K2003" t="s">
        <v>45</v>
      </c>
      <c r="L2003">
        <v>278</v>
      </c>
      <c r="M2003">
        <v>94</v>
      </c>
      <c r="N2003">
        <v>149</v>
      </c>
      <c r="O2003">
        <v>246</v>
      </c>
      <c r="P2003">
        <v>4</v>
      </c>
      <c r="Q2003">
        <v>23</v>
      </c>
      <c r="R2003" t="s">
        <v>46</v>
      </c>
      <c r="S2003">
        <v>100801.74</v>
      </c>
      <c r="T2003" t="s">
        <v>42</v>
      </c>
      <c r="U2003" t="s">
        <v>43</v>
      </c>
      <c r="V2003" t="b">
        <v>0</v>
      </c>
      <c r="W2003" t="s">
        <v>30</v>
      </c>
      <c r="X2003">
        <v>270</v>
      </c>
      <c r="Y2003">
        <v>331</v>
      </c>
    </row>
    <row r="2004" spans="1:25" x14ac:dyDescent="0.35">
      <c r="A2004">
        <v>2003</v>
      </c>
      <c r="B2004">
        <v>9590</v>
      </c>
      <c r="C2004">
        <v>200</v>
      </c>
      <c r="D2004" t="s">
        <v>31</v>
      </c>
      <c r="E2004" t="s">
        <v>47</v>
      </c>
      <c r="F2004">
        <v>2</v>
      </c>
      <c r="G2004">
        <v>1794.42</v>
      </c>
      <c r="H2004">
        <f t="shared" si="31"/>
        <v>3588.84</v>
      </c>
      <c r="I2004" s="11">
        <v>45379.270138888889</v>
      </c>
      <c r="J2004">
        <v>11</v>
      </c>
      <c r="K2004" t="s">
        <v>40</v>
      </c>
      <c r="L2004">
        <v>147</v>
      </c>
      <c r="M2004">
        <v>111</v>
      </c>
      <c r="N2004">
        <v>207</v>
      </c>
      <c r="O2004">
        <v>162</v>
      </c>
      <c r="P2004">
        <v>10</v>
      </c>
      <c r="Q2004">
        <v>56</v>
      </c>
      <c r="R2004" t="s">
        <v>46</v>
      </c>
      <c r="S2004">
        <v>37013.25</v>
      </c>
      <c r="T2004" t="s">
        <v>33</v>
      </c>
      <c r="U2004" t="s">
        <v>29</v>
      </c>
      <c r="V2004" t="b">
        <v>1</v>
      </c>
      <c r="W2004" t="s">
        <v>30</v>
      </c>
      <c r="X2004">
        <v>500</v>
      </c>
      <c r="Y2004">
        <v>422</v>
      </c>
    </row>
    <row r="2005" spans="1:25" x14ac:dyDescent="0.35">
      <c r="A2005">
        <v>2004</v>
      </c>
      <c r="B2005">
        <v>9092</v>
      </c>
      <c r="C2005">
        <v>563</v>
      </c>
      <c r="D2005" t="s">
        <v>49</v>
      </c>
      <c r="E2005" t="s">
        <v>47</v>
      </c>
      <c r="F2005">
        <v>4</v>
      </c>
      <c r="G2005">
        <v>1302.45</v>
      </c>
      <c r="H2005">
        <f t="shared" si="31"/>
        <v>5209.8</v>
      </c>
      <c r="I2005" s="12">
        <v>45481.927777777775</v>
      </c>
      <c r="J2005">
        <v>1</v>
      </c>
      <c r="K2005" t="s">
        <v>26</v>
      </c>
      <c r="L2005">
        <v>163</v>
      </c>
      <c r="M2005">
        <v>120</v>
      </c>
      <c r="N2005">
        <v>157</v>
      </c>
      <c r="O2005">
        <v>125</v>
      </c>
      <c r="P2005">
        <v>9</v>
      </c>
      <c r="Q2005">
        <v>43</v>
      </c>
      <c r="R2005" t="s">
        <v>41</v>
      </c>
      <c r="S2005">
        <v>74216.72</v>
      </c>
      <c r="T2005" t="s">
        <v>33</v>
      </c>
      <c r="U2005" t="s">
        <v>50</v>
      </c>
      <c r="V2005" t="b">
        <v>1</v>
      </c>
      <c r="W2005" t="s">
        <v>35</v>
      </c>
      <c r="X2005">
        <v>418</v>
      </c>
      <c r="Y2005">
        <v>331</v>
      </c>
    </row>
    <row r="2006" spans="1:25" x14ac:dyDescent="0.35">
      <c r="A2006">
        <v>2005</v>
      </c>
      <c r="B2006">
        <v>3198</v>
      </c>
      <c r="C2006">
        <v>607</v>
      </c>
      <c r="D2006" t="s">
        <v>31</v>
      </c>
      <c r="E2006" t="s">
        <v>25</v>
      </c>
      <c r="F2006">
        <v>5</v>
      </c>
      <c r="G2006">
        <v>1104.74</v>
      </c>
      <c r="H2006">
        <f t="shared" si="31"/>
        <v>5523.7</v>
      </c>
      <c r="I2006" s="11">
        <v>45477.87777777778</v>
      </c>
      <c r="J2006">
        <v>15</v>
      </c>
      <c r="K2006" t="s">
        <v>26</v>
      </c>
      <c r="L2006">
        <v>240</v>
      </c>
      <c r="M2006">
        <v>134</v>
      </c>
      <c r="N2006">
        <v>178</v>
      </c>
      <c r="O2006">
        <v>290</v>
      </c>
      <c r="P2006">
        <v>6</v>
      </c>
      <c r="Q2006">
        <v>22</v>
      </c>
      <c r="R2006" t="s">
        <v>46</v>
      </c>
      <c r="S2006">
        <v>93830.06</v>
      </c>
      <c r="T2006" t="s">
        <v>28</v>
      </c>
      <c r="U2006" t="s">
        <v>29</v>
      </c>
      <c r="V2006" t="b">
        <v>1</v>
      </c>
      <c r="W2006" t="s">
        <v>48</v>
      </c>
      <c r="X2006">
        <v>159</v>
      </c>
      <c r="Y2006">
        <v>267</v>
      </c>
    </row>
    <row r="2007" spans="1:25" x14ac:dyDescent="0.35">
      <c r="A2007">
        <v>2006</v>
      </c>
      <c r="B2007">
        <v>9261</v>
      </c>
      <c r="C2007">
        <v>346</v>
      </c>
      <c r="D2007" t="s">
        <v>44</v>
      </c>
      <c r="E2007" t="s">
        <v>25</v>
      </c>
      <c r="F2007">
        <v>1</v>
      </c>
      <c r="G2007">
        <v>145.13999999999999</v>
      </c>
      <c r="H2007">
        <f t="shared" si="31"/>
        <v>145.13999999999999</v>
      </c>
      <c r="I2007" s="12">
        <v>45481.338888888888</v>
      </c>
      <c r="J2007">
        <v>13</v>
      </c>
      <c r="K2007" t="s">
        <v>32</v>
      </c>
      <c r="L2007">
        <v>447</v>
      </c>
      <c r="M2007">
        <v>127</v>
      </c>
      <c r="N2007">
        <v>234</v>
      </c>
      <c r="O2007">
        <v>398</v>
      </c>
      <c r="P2007">
        <v>8</v>
      </c>
      <c r="Q2007">
        <v>34</v>
      </c>
      <c r="R2007" t="s">
        <v>41</v>
      </c>
      <c r="S2007">
        <v>49123.4</v>
      </c>
      <c r="T2007" t="s">
        <v>37</v>
      </c>
      <c r="U2007" t="s">
        <v>50</v>
      </c>
      <c r="V2007" t="b">
        <v>1</v>
      </c>
      <c r="W2007" t="s">
        <v>30</v>
      </c>
      <c r="X2007">
        <v>189</v>
      </c>
      <c r="Y2007">
        <v>323</v>
      </c>
    </row>
    <row r="2008" spans="1:25" x14ac:dyDescent="0.35">
      <c r="A2008">
        <v>2007</v>
      </c>
      <c r="B2008">
        <v>8668</v>
      </c>
      <c r="C2008">
        <v>185</v>
      </c>
      <c r="D2008" t="s">
        <v>44</v>
      </c>
      <c r="E2008" t="s">
        <v>47</v>
      </c>
      <c r="F2008">
        <v>2</v>
      </c>
      <c r="G2008">
        <v>1905.73</v>
      </c>
      <c r="H2008">
        <f t="shared" si="31"/>
        <v>3811.46</v>
      </c>
      <c r="I2008" s="11">
        <v>45334.459027777775</v>
      </c>
      <c r="J2008">
        <v>4</v>
      </c>
      <c r="K2008" t="s">
        <v>26</v>
      </c>
      <c r="L2008">
        <v>476</v>
      </c>
      <c r="M2008">
        <v>52</v>
      </c>
      <c r="N2008">
        <v>213</v>
      </c>
      <c r="O2008">
        <v>140</v>
      </c>
      <c r="P2008">
        <v>3</v>
      </c>
      <c r="Q2008">
        <v>54</v>
      </c>
      <c r="R2008" t="s">
        <v>41</v>
      </c>
      <c r="S2008">
        <v>59413.07</v>
      </c>
      <c r="T2008" t="s">
        <v>37</v>
      </c>
      <c r="U2008" t="s">
        <v>34</v>
      </c>
      <c r="V2008" t="b">
        <v>1</v>
      </c>
      <c r="W2008" t="s">
        <v>48</v>
      </c>
      <c r="X2008">
        <v>116</v>
      </c>
      <c r="Y2008">
        <v>187</v>
      </c>
    </row>
    <row r="2009" spans="1:25" x14ac:dyDescent="0.35">
      <c r="A2009">
        <v>2008</v>
      </c>
      <c r="B2009">
        <v>5470</v>
      </c>
      <c r="C2009">
        <v>671</v>
      </c>
      <c r="D2009" t="s">
        <v>38</v>
      </c>
      <c r="E2009" t="s">
        <v>47</v>
      </c>
      <c r="F2009">
        <v>5</v>
      </c>
      <c r="G2009">
        <v>1480.81</v>
      </c>
      <c r="H2009">
        <f t="shared" si="31"/>
        <v>7404.0499999999993</v>
      </c>
      <c r="I2009" s="12">
        <v>45478.352777777778</v>
      </c>
      <c r="J2009">
        <v>5</v>
      </c>
      <c r="K2009" t="s">
        <v>32</v>
      </c>
      <c r="L2009">
        <v>113</v>
      </c>
      <c r="M2009">
        <v>79</v>
      </c>
      <c r="N2009">
        <v>166</v>
      </c>
      <c r="O2009">
        <v>279</v>
      </c>
      <c r="P2009">
        <v>7</v>
      </c>
      <c r="Q2009">
        <v>57</v>
      </c>
      <c r="R2009" t="s">
        <v>27</v>
      </c>
      <c r="S2009">
        <v>20298.93</v>
      </c>
      <c r="T2009" t="s">
        <v>28</v>
      </c>
      <c r="U2009" t="s">
        <v>50</v>
      </c>
      <c r="V2009" t="b">
        <v>1</v>
      </c>
      <c r="W2009" t="s">
        <v>35</v>
      </c>
      <c r="X2009">
        <v>437</v>
      </c>
      <c r="Y2009">
        <v>119</v>
      </c>
    </row>
    <row r="2010" spans="1:25" x14ac:dyDescent="0.35">
      <c r="A2010">
        <v>2009</v>
      </c>
      <c r="B2010">
        <v>4159</v>
      </c>
      <c r="C2010">
        <v>871</v>
      </c>
      <c r="D2010" t="s">
        <v>44</v>
      </c>
      <c r="E2010" t="s">
        <v>47</v>
      </c>
      <c r="F2010">
        <v>2</v>
      </c>
      <c r="G2010">
        <v>1175.3</v>
      </c>
      <c r="H2010">
        <f t="shared" si="31"/>
        <v>2350.6</v>
      </c>
      <c r="I2010" s="11">
        <v>45468.693055555559</v>
      </c>
      <c r="J2010">
        <v>6</v>
      </c>
      <c r="K2010" t="s">
        <v>40</v>
      </c>
      <c r="L2010">
        <v>434</v>
      </c>
      <c r="M2010">
        <v>90</v>
      </c>
      <c r="N2010">
        <v>185</v>
      </c>
      <c r="O2010">
        <v>479</v>
      </c>
      <c r="P2010">
        <v>9</v>
      </c>
      <c r="Q2010">
        <v>19</v>
      </c>
      <c r="R2010" t="s">
        <v>41</v>
      </c>
      <c r="S2010">
        <v>85434.62</v>
      </c>
      <c r="T2010" t="s">
        <v>42</v>
      </c>
      <c r="U2010" t="s">
        <v>29</v>
      </c>
      <c r="V2010" t="b">
        <v>0</v>
      </c>
      <c r="W2010" t="s">
        <v>48</v>
      </c>
      <c r="X2010">
        <v>175</v>
      </c>
      <c r="Y2010">
        <v>275</v>
      </c>
    </row>
    <row r="2011" spans="1:25" x14ac:dyDescent="0.35">
      <c r="A2011">
        <v>2010</v>
      </c>
      <c r="B2011">
        <v>2845</v>
      </c>
      <c r="C2011">
        <v>112</v>
      </c>
      <c r="D2011" t="s">
        <v>49</v>
      </c>
      <c r="E2011" t="s">
        <v>47</v>
      </c>
      <c r="F2011">
        <v>4</v>
      </c>
      <c r="G2011">
        <v>1526.8</v>
      </c>
      <c r="H2011">
        <f t="shared" si="31"/>
        <v>6107.2</v>
      </c>
      <c r="I2011" s="12">
        <v>45357.061805555553</v>
      </c>
      <c r="J2011">
        <v>5</v>
      </c>
      <c r="K2011" t="s">
        <v>40</v>
      </c>
      <c r="L2011">
        <v>423</v>
      </c>
      <c r="M2011">
        <v>139</v>
      </c>
      <c r="N2011">
        <v>126</v>
      </c>
      <c r="O2011">
        <v>335</v>
      </c>
      <c r="P2011">
        <v>6</v>
      </c>
      <c r="Q2011">
        <v>22</v>
      </c>
      <c r="R2011" t="s">
        <v>41</v>
      </c>
      <c r="S2011">
        <v>91570.95</v>
      </c>
      <c r="T2011" t="s">
        <v>37</v>
      </c>
      <c r="U2011" t="s">
        <v>43</v>
      </c>
      <c r="V2011" t="b">
        <v>1</v>
      </c>
      <c r="W2011" t="s">
        <v>30</v>
      </c>
      <c r="X2011">
        <v>145</v>
      </c>
      <c r="Y2011">
        <v>386</v>
      </c>
    </row>
    <row r="2012" spans="1:25" x14ac:dyDescent="0.35">
      <c r="A2012">
        <v>2011</v>
      </c>
      <c r="B2012">
        <v>6417</v>
      </c>
      <c r="C2012">
        <v>809</v>
      </c>
      <c r="D2012" t="s">
        <v>39</v>
      </c>
      <c r="E2012" t="s">
        <v>25</v>
      </c>
      <c r="F2012">
        <v>4</v>
      </c>
      <c r="G2012">
        <v>1483.83</v>
      </c>
      <c r="H2012">
        <f t="shared" si="31"/>
        <v>5935.32</v>
      </c>
      <c r="I2012" s="11">
        <v>45308.78402777778</v>
      </c>
      <c r="J2012">
        <v>18</v>
      </c>
      <c r="K2012" t="s">
        <v>32</v>
      </c>
      <c r="L2012">
        <v>75</v>
      </c>
      <c r="M2012">
        <v>139</v>
      </c>
      <c r="N2012">
        <v>135</v>
      </c>
      <c r="O2012">
        <v>393</v>
      </c>
      <c r="P2012">
        <v>1</v>
      </c>
      <c r="Q2012">
        <v>60</v>
      </c>
      <c r="R2012" t="s">
        <v>41</v>
      </c>
      <c r="S2012">
        <v>86086.37</v>
      </c>
      <c r="T2012" t="s">
        <v>33</v>
      </c>
      <c r="U2012" t="s">
        <v>50</v>
      </c>
      <c r="V2012" t="b">
        <v>0</v>
      </c>
      <c r="W2012" t="s">
        <v>48</v>
      </c>
      <c r="X2012">
        <v>101</v>
      </c>
      <c r="Y2012">
        <v>288</v>
      </c>
    </row>
    <row r="2013" spans="1:25" x14ac:dyDescent="0.35">
      <c r="A2013">
        <v>2012</v>
      </c>
      <c r="B2013">
        <v>3662</v>
      </c>
      <c r="C2013">
        <v>849</v>
      </c>
      <c r="D2013" t="s">
        <v>44</v>
      </c>
      <c r="E2013" t="s">
        <v>47</v>
      </c>
      <c r="F2013">
        <v>2</v>
      </c>
      <c r="G2013">
        <v>607.39</v>
      </c>
      <c r="H2013">
        <f t="shared" si="31"/>
        <v>1214.78</v>
      </c>
      <c r="I2013" s="12">
        <v>45403.459027777775</v>
      </c>
      <c r="J2013">
        <v>8</v>
      </c>
      <c r="K2013" t="s">
        <v>26</v>
      </c>
      <c r="L2013">
        <v>465</v>
      </c>
      <c r="M2013">
        <v>91</v>
      </c>
      <c r="N2013">
        <v>290</v>
      </c>
      <c r="O2013">
        <v>360</v>
      </c>
      <c r="P2013">
        <v>1</v>
      </c>
      <c r="Q2013">
        <v>63</v>
      </c>
      <c r="R2013" t="s">
        <v>46</v>
      </c>
      <c r="S2013">
        <v>119736.2</v>
      </c>
      <c r="T2013" t="s">
        <v>28</v>
      </c>
      <c r="U2013" t="s">
        <v>43</v>
      </c>
      <c r="V2013" t="b">
        <v>0</v>
      </c>
      <c r="W2013" t="s">
        <v>48</v>
      </c>
      <c r="X2013">
        <v>398</v>
      </c>
      <c r="Y2013">
        <v>484</v>
      </c>
    </row>
    <row r="2014" spans="1:25" x14ac:dyDescent="0.35">
      <c r="A2014">
        <v>2013</v>
      </c>
      <c r="B2014">
        <v>8518</v>
      </c>
      <c r="C2014">
        <v>516</v>
      </c>
      <c r="D2014" t="s">
        <v>39</v>
      </c>
      <c r="E2014" t="s">
        <v>25</v>
      </c>
      <c r="F2014">
        <v>4</v>
      </c>
      <c r="G2014">
        <v>1294.21</v>
      </c>
      <c r="H2014">
        <f t="shared" si="31"/>
        <v>5176.84</v>
      </c>
      <c r="I2014" s="11">
        <v>45379.35</v>
      </c>
      <c r="J2014">
        <v>1</v>
      </c>
      <c r="K2014" t="s">
        <v>26</v>
      </c>
      <c r="L2014">
        <v>38</v>
      </c>
      <c r="M2014">
        <v>51</v>
      </c>
      <c r="N2014">
        <v>199</v>
      </c>
      <c r="O2014">
        <v>482</v>
      </c>
      <c r="P2014">
        <v>8</v>
      </c>
      <c r="Q2014">
        <v>34</v>
      </c>
      <c r="R2014" t="s">
        <v>27</v>
      </c>
      <c r="S2014">
        <v>72709.55</v>
      </c>
      <c r="T2014" t="s">
        <v>42</v>
      </c>
      <c r="U2014" t="s">
        <v>34</v>
      </c>
      <c r="V2014" t="b">
        <v>0</v>
      </c>
      <c r="W2014" t="s">
        <v>30</v>
      </c>
      <c r="X2014">
        <v>161</v>
      </c>
      <c r="Y2014">
        <v>162</v>
      </c>
    </row>
    <row r="2015" spans="1:25" x14ac:dyDescent="0.35">
      <c r="A2015">
        <v>2014</v>
      </c>
      <c r="B2015">
        <v>5215</v>
      </c>
      <c r="C2015">
        <v>323</v>
      </c>
      <c r="D2015" t="s">
        <v>44</v>
      </c>
      <c r="E2015" t="s">
        <v>47</v>
      </c>
      <c r="F2015">
        <v>1</v>
      </c>
      <c r="G2015">
        <v>169.44</v>
      </c>
      <c r="H2015">
        <f t="shared" si="31"/>
        <v>169.44</v>
      </c>
      <c r="I2015" s="12">
        <v>45412.53402777778</v>
      </c>
      <c r="J2015">
        <v>12</v>
      </c>
      <c r="K2015" t="s">
        <v>36</v>
      </c>
      <c r="L2015">
        <v>220</v>
      </c>
      <c r="M2015">
        <v>118</v>
      </c>
      <c r="N2015">
        <v>130</v>
      </c>
      <c r="O2015">
        <v>483</v>
      </c>
      <c r="P2015">
        <v>3</v>
      </c>
      <c r="Q2015">
        <v>19</v>
      </c>
      <c r="R2015" t="s">
        <v>46</v>
      </c>
      <c r="S2015">
        <v>53181.2</v>
      </c>
      <c r="T2015" t="s">
        <v>42</v>
      </c>
      <c r="U2015" t="s">
        <v>43</v>
      </c>
      <c r="V2015" t="b">
        <v>0</v>
      </c>
      <c r="W2015" t="s">
        <v>48</v>
      </c>
      <c r="X2015">
        <v>242</v>
      </c>
      <c r="Y2015">
        <v>128</v>
      </c>
    </row>
    <row r="2016" spans="1:25" x14ac:dyDescent="0.35">
      <c r="A2016">
        <v>2015</v>
      </c>
      <c r="B2016">
        <v>4050</v>
      </c>
      <c r="C2016">
        <v>235</v>
      </c>
      <c r="D2016" t="s">
        <v>31</v>
      </c>
      <c r="E2016" t="s">
        <v>47</v>
      </c>
      <c r="F2016">
        <v>2</v>
      </c>
      <c r="G2016">
        <v>169.8</v>
      </c>
      <c r="H2016">
        <f t="shared" si="31"/>
        <v>339.6</v>
      </c>
      <c r="I2016" s="11">
        <v>45454.807638888888</v>
      </c>
      <c r="J2016">
        <v>13</v>
      </c>
      <c r="K2016" t="s">
        <v>32</v>
      </c>
      <c r="L2016">
        <v>178</v>
      </c>
      <c r="M2016">
        <v>62</v>
      </c>
      <c r="N2016">
        <v>244</v>
      </c>
      <c r="O2016">
        <v>143</v>
      </c>
      <c r="P2016">
        <v>9</v>
      </c>
      <c r="Q2016">
        <v>62</v>
      </c>
      <c r="R2016" t="s">
        <v>46</v>
      </c>
      <c r="S2016">
        <v>70636.41</v>
      </c>
      <c r="T2016" t="s">
        <v>33</v>
      </c>
      <c r="U2016" t="s">
        <v>43</v>
      </c>
      <c r="V2016" t="b">
        <v>1</v>
      </c>
      <c r="W2016" t="s">
        <v>30</v>
      </c>
      <c r="X2016">
        <v>408</v>
      </c>
      <c r="Y2016">
        <v>443</v>
      </c>
    </row>
    <row r="2017" spans="1:25" x14ac:dyDescent="0.35">
      <c r="A2017">
        <v>2016</v>
      </c>
      <c r="B2017">
        <v>1230</v>
      </c>
      <c r="C2017">
        <v>467</v>
      </c>
      <c r="D2017" t="s">
        <v>52</v>
      </c>
      <c r="E2017" t="s">
        <v>25</v>
      </c>
      <c r="F2017">
        <v>5</v>
      </c>
      <c r="G2017">
        <v>521.88</v>
      </c>
      <c r="H2017">
        <f t="shared" si="31"/>
        <v>2609.4</v>
      </c>
      <c r="I2017" s="12">
        <v>45451.64166666667</v>
      </c>
      <c r="J2017">
        <v>10</v>
      </c>
      <c r="K2017" t="s">
        <v>32</v>
      </c>
      <c r="L2017">
        <v>28</v>
      </c>
      <c r="M2017">
        <v>122</v>
      </c>
      <c r="N2017">
        <v>161</v>
      </c>
      <c r="O2017">
        <v>291</v>
      </c>
      <c r="P2017">
        <v>5</v>
      </c>
      <c r="Q2017">
        <v>55</v>
      </c>
      <c r="R2017" t="s">
        <v>27</v>
      </c>
      <c r="S2017">
        <v>80538.289999999994</v>
      </c>
      <c r="T2017" t="s">
        <v>28</v>
      </c>
      <c r="U2017" t="s">
        <v>34</v>
      </c>
      <c r="V2017" t="b">
        <v>1</v>
      </c>
      <c r="W2017" t="s">
        <v>48</v>
      </c>
      <c r="X2017">
        <v>136</v>
      </c>
      <c r="Y2017">
        <v>475</v>
      </c>
    </row>
    <row r="2018" spans="1:25" x14ac:dyDescent="0.35">
      <c r="A2018">
        <v>2017</v>
      </c>
      <c r="B2018">
        <v>6523</v>
      </c>
      <c r="C2018">
        <v>402</v>
      </c>
      <c r="D2018" t="s">
        <v>44</v>
      </c>
      <c r="E2018" t="s">
        <v>25</v>
      </c>
      <c r="F2018">
        <v>5</v>
      </c>
      <c r="G2018">
        <v>729.71</v>
      </c>
      <c r="H2018">
        <f t="shared" si="31"/>
        <v>3648.55</v>
      </c>
      <c r="I2018" s="11">
        <v>45488.487500000003</v>
      </c>
      <c r="J2018">
        <v>10</v>
      </c>
      <c r="K2018" t="s">
        <v>26</v>
      </c>
      <c r="L2018">
        <v>447</v>
      </c>
      <c r="M2018">
        <v>127</v>
      </c>
      <c r="N2018">
        <v>215</v>
      </c>
      <c r="O2018">
        <v>273</v>
      </c>
      <c r="P2018">
        <v>4</v>
      </c>
      <c r="Q2018">
        <v>19</v>
      </c>
      <c r="R2018" t="s">
        <v>46</v>
      </c>
      <c r="S2018">
        <v>98334.47</v>
      </c>
      <c r="T2018" t="s">
        <v>42</v>
      </c>
      <c r="U2018" t="s">
        <v>29</v>
      </c>
      <c r="V2018" t="b">
        <v>1</v>
      </c>
      <c r="W2018" t="s">
        <v>30</v>
      </c>
      <c r="X2018">
        <v>307</v>
      </c>
      <c r="Y2018">
        <v>95</v>
      </c>
    </row>
    <row r="2019" spans="1:25" x14ac:dyDescent="0.35">
      <c r="A2019">
        <v>2018</v>
      </c>
      <c r="B2019">
        <v>5833</v>
      </c>
      <c r="C2019">
        <v>344</v>
      </c>
      <c r="D2019" t="s">
        <v>31</v>
      </c>
      <c r="E2019" t="s">
        <v>25</v>
      </c>
      <c r="F2019">
        <v>4</v>
      </c>
      <c r="G2019">
        <v>800.68</v>
      </c>
      <c r="H2019">
        <f t="shared" si="31"/>
        <v>3202.72</v>
      </c>
      <c r="I2019" s="12">
        <v>45382.936111111114</v>
      </c>
      <c r="J2019">
        <v>14</v>
      </c>
      <c r="K2019" t="s">
        <v>45</v>
      </c>
      <c r="L2019">
        <v>90</v>
      </c>
      <c r="M2019">
        <v>146</v>
      </c>
      <c r="N2019">
        <v>256</v>
      </c>
      <c r="O2019">
        <v>272</v>
      </c>
      <c r="P2019">
        <v>9</v>
      </c>
      <c r="Q2019">
        <v>39</v>
      </c>
      <c r="R2019" t="s">
        <v>27</v>
      </c>
      <c r="S2019">
        <v>43921.87</v>
      </c>
      <c r="T2019" t="s">
        <v>28</v>
      </c>
      <c r="U2019" t="s">
        <v>50</v>
      </c>
      <c r="V2019" t="b">
        <v>0</v>
      </c>
      <c r="W2019" t="s">
        <v>30</v>
      </c>
      <c r="X2019">
        <v>465</v>
      </c>
      <c r="Y2019">
        <v>219</v>
      </c>
    </row>
    <row r="2020" spans="1:25" x14ac:dyDescent="0.35">
      <c r="A2020">
        <v>2019</v>
      </c>
      <c r="B2020">
        <v>4164</v>
      </c>
      <c r="C2020">
        <v>763</v>
      </c>
      <c r="D2020" t="s">
        <v>49</v>
      </c>
      <c r="E2020" t="s">
        <v>47</v>
      </c>
      <c r="F2020">
        <v>4</v>
      </c>
      <c r="G2020">
        <v>1042.49</v>
      </c>
      <c r="H2020">
        <f t="shared" si="31"/>
        <v>4169.96</v>
      </c>
      <c r="I2020" s="11">
        <v>45438.140972222223</v>
      </c>
      <c r="J2020">
        <v>18</v>
      </c>
      <c r="K2020" t="s">
        <v>26</v>
      </c>
      <c r="L2020">
        <v>466</v>
      </c>
      <c r="M2020">
        <v>103</v>
      </c>
      <c r="N2020">
        <v>114</v>
      </c>
      <c r="O2020">
        <v>146</v>
      </c>
      <c r="P2020">
        <v>6</v>
      </c>
      <c r="Q2020">
        <v>37</v>
      </c>
      <c r="R2020" t="s">
        <v>27</v>
      </c>
      <c r="S2020">
        <v>34555.42</v>
      </c>
      <c r="T2020" t="s">
        <v>37</v>
      </c>
      <c r="U2020" t="s">
        <v>43</v>
      </c>
      <c r="V2020" t="b">
        <v>1</v>
      </c>
      <c r="W2020" t="s">
        <v>30</v>
      </c>
      <c r="X2020">
        <v>430</v>
      </c>
      <c r="Y2020">
        <v>336</v>
      </c>
    </row>
    <row r="2021" spans="1:25" x14ac:dyDescent="0.35">
      <c r="A2021">
        <v>2020</v>
      </c>
      <c r="B2021">
        <v>3875</v>
      </c>
      <c r="C2021">
        <v>192</v>
      </c>
      <c r="D2021" t="s">
        <v>24</v>
      </c>
      <c r="E2021" t="s">
        <v>47</v>
      </c>
      <c r="F2021">
        <v>4</v>
      </c>
      <c r="G2021">
        <v>197.9</v>
      </c>
      <c r="H2021">
        <f t="shared" si="31"/>
        <v>791.6</v>
      </c>
      <c r="I2021" s="12">
        <v>45526.136111111111</v>
      </c>
      <c r="J2021">
        <v>12</v>
      </c>
      <c r="K2021" t="s">
        <v>32</v>
      </c>
      <c r="L2021">
        <v>349</v>
      </c>
      <c r="M2021">
        <v>119</v>
      </c>
      <c r="N2021">
        <v>142</v>
      </c>
      <c r="O2021">
        <v>382</v>
      </c>
      <c r="P2021">
        <v>9</v>
      </c>
      <c r="Q2021">
        <v>59</v>
      </c>
      <c r="R2021" t="s">
        <v>27</v>
      </c>
      <c r="S2021">
        <v>82349.25</v>
      </c>
      <c r="T2021" t="s">
        <v>28</v>
      </c>
      <c r="U2021" t="s">
        <v>34</v>
      </c>
      <c r="V2021" t="b">
        <v>1</v>
      </c>
      <c r="W2021" t="s">
        <v>30</v>
      </c>
      <c r="X2021">
        <v>496</v>
      </c>
      <c r="Y2021">
        <v>335</v>
      </c>
    </row>
    <row r="2022" spans="1:25" x14ac:dyDescent="0.35">
      <c r="A2022">
        <v>2021</v>
      </c>
      <c r="B2022">
        <v>7643</v>
      </c>
      <c r="C2022">
        <v>116</v>
      </c>
      <c r="D2022" t="s">
        <v>51</v>
      </c>
      <c r="E2022" t="s">
        <v>25</v>
      </c>
      <c r="F2022">
        <v>1</v>
      </c>
      <c r="G2022">
        <v>466.47</v>
      </c>
      <c r="H2022">
        <f t="shared" si="31"/>
        <v>466.47</v>
      </c>
      <c r="I2022" s="11">
        <v>45501.3</v>
      </c>
      <c r="J2022">
        <v>8</v>
      </c>
      <c r="K2022" t="s">
        <v>26</v>
      </c>
      <c r="L2022">
        <v>140</v>
      </c>
      <c r="M2022">
        <v>145</v>
      </c>
      <c r="N2022">
        <v>140</v>
      </c>
      <c r="O2022">
        <v>259</v>
      </c>
      <c r="P2022">
        <v>1</v>
      </c>
      <c r="Q2022">
        <v>37</v>
      </c>
      <c r="R2022" t="s">
        <v>27</v>
      </c>
      <c r="S2022">
        <v>87124.43</v>
      </c>
      <c r="T2022" t="s">
        <v>37</v>
      </c>
      <c r="U2022" t="s">
        <v>29</v>
      </c>
      <c r="V2022" t="b">
        <v>1</v>
      </c>
      <c r="W2022" t="s">
        <v>30</v>
      </c>
      <c r="X2022">
        <v>376</v>
      </c>
      <c r="Y2022">
        <v>143</v>
      </c>
    </row>
    <row r="2023" spans="1:25" x14ac:dyDescent="0.35">
      <c r="A2023">
        <v>2022</v>
      </c>
      <c r="B2023">
        <v>8007</v>
      </c>
      <c r="C2023">
        <v>591</v>
      </c>
      <c r="D2023" t="s">
        <v>31</v>
      </c>
      <c r="E2023" t="s">
        <v>47</v>
      </c>
      <c r="F2023">
        <v>3</v>
      </c>
      <c r="G2023">
        <v>693.84</v>
      </c>
      <c r="H2023">
        <f t="shared" si="31"/>
        <v>2081.52</v>
      </c>
      <c r="I2023" s="12">
        <v>45418.315972222219</v>
      </c>
      <c r="J2023">
        <v>1</v>
      </c>
      <c r="K2023" t="s">
        <v>26</v>
      </c>
      <c r="L2023">
        <v>78</v>
      </c>
      <c r="M2023">
        <v>83</v>
      </c>
      <c r="N2023">
        <v>267</v>
      </c>
      <c r="O2023">
        <v>403</v>
      </c>
      <c r="P2023">
        <v>1</v>
      </c>
      <c r="Q2023">
        <v>37</v>
      </c>
      <c r="R2023" t="s">
        <v>46</v>
      </c>
      <c r="S2023">
        <v>101270.79</v>
      </c>
      <c r="T2023" t="s">
        <v>42</v>
      </c>
      <c r="U2023" t="s">
        <v>29</v>
      </c>
      <c r="V2023" t="b">
        <v>1</v>
      </c>
      <c r="W2023" t="s">
        <v>30</v>
      </c>
      <c r="X2023">
        <v>494</v>
      </c>
      <c r="Y2023">
        <v>309</v>
      </c>
    </row>
    <row r="2024" spans="1:25" x14ac:dyDescent="0.35">
      <c r="A2024">
        <v>2023</v>
      </c>
      <c r="B2024">
        <v>9442</v>
      </c>
      <c r="C2024">
        <v>785</v>
      </c>
      <c r="D2024" t="s">
        <v>31</v>
      </c>
      <c r="E2024" t="s">
        <v>25</v>
      </c>
      <c r="F2024">
        <v>2</v>
      </c>
      <c r="G2024">
        <v>1068.76</v>
      </c>
      <c r="H2024">
        <f t="shared" si="31"/>
        <v>2137.52</v>
      </c>
      <c r="I2024" s="11">
        <v>45451.576388888891</v>
      </c>
      <c r="J2024">
        <v>9</v>
      </c>
      <c r="K2024" t="s">
        <v>32</v>
      </c>
      <c r="L2024">
        <v>459</v>
      </c>
      <c r="M2024">
        <v>85</v>
      </c>
      <c r="N2024">
        <v>290</v>
      </c>
      <c r="O2024">
        <v>282</v>
      </c>
      <c r="P2024">
        <v>10</v>
      </c>
      <c r="Q2024">
        <v>54</v>
      </c>
      <c r="R2024" t="s">
        <v>41</v>
      </c>
      <c r="S2024">
        <v>42944.6</v>
      </c>
      <c r="T2024" t="s">
        <v>37</v>
      </c>
      <c r="U2024" t="s">
        <v>29</v>
      </c>
      <c r="V2024" t="b">
        <v>0</v>
      </c>
      <c r="W2024" t="s">
        <v>48</v>
      </c>
      <c r="X2024">
        <v>355</v>
      </c>
      <c r="Y2024">
        <v>435</v>
      </c>
    </row>
    <row r="2025" spans="1:25" x14ac:dyDescent="0.35">
      <c r="A2025">
        <v>2024</v>
      </c>
      <c r="B2025">
        <v>6372</v>
      </c>
      <c r="C2025">
        <v>412</v>
      </c>
      <c r="D2025" t="s">
        <v>49</v>
      </c>
      <c r="E2025" t="s">
        <v>47</v>
      </c>
      <c r="F2025">
        <v>3</v>
      </c>
      <c r="G2025">
        <v>1326.33</v>
      </c>
      <c r="H2025">
        <f t="shared" si="31"/>
        <v>3978.99</v>
      </c>
      <c r="I2025" s="12">
        <v>45379.276388888888</v>
      </c>
      <c r="J2025">
        <v>12</v>
      </c>
      <c r="K2025" t="s">
        <v>40</v>
      </c>
      <c r="L2025">
        <v>108</v>
      </c>
      <c r="M2025">
        <v>91</v>
      </c>
      <c r="N2025">
        <v>255</v>
      </c>
      <c r="O2025">
        <v>467</v>
      </c>
      <c r="P2025">
        <v>10</v>
      </c>
      <c r="Q2025">
        <v>45</v>
      </c>
      <c r="R2025" t="s">
        <v>46</v>
      </c>
      <c r="S2025">
        <v>93376.39</v>
      </c>
      <c r="T2025" t="s">
        <v>42</v>
      </c>
      <c r="U2025" t="s">
        <v>29</v>
      </c>
      <c r="V2025" t="b">
        <v>1</v>
      </c>
      <c r="W2025" t="s">
        <v>35</v>
      </c>
      <c r="X2025">
        <v>264</v>
      </c>
      <c r="Y2025">
        <v>339</v>
      </c>
    </row>
    <row r="2026" spans="1:25" x14ac:dyDescent="0.35">
      <c r="A2026">
        <v>2025</v>
      </c>
      <c r="B2026">
        <v>2421</v>
      </c>
      <c r="C2026">
        <v>265</v>
      </c>
      <c r="D2026" t="s">
        <v>51</v>
      </c>
      <c r="E2026" t="s">
        <v>25</v>
      </c>
      <c r="F2026">
        <v>2</v>
      </c>
      <c r="G2026">
        <v>585.16</v>
      </c>
      <c r="H2026">
        <f t="shared" si="31"/>
        <v>1170.32</v>
      </c>
      <c r="I2026" s="11">
        <v>45434.289583333331</v>
      </c>
      <c r="J2026">
        <v>12</v>
      </c>
      <c r="K2026" t="s">
        <v>32</v>
      </c>
      <c r="L2026">
        <v>396</v>
      </c>
      <c r="M2026">
        <v>105</v>
      </c>
      <c r="N2026">
        <v>153</v>
      </c>
      <c r="O2026">
        <v>288</v>
      </c>
      <c r="P2026">
        <v>10</v>
      </c>
      <c r="Q2026">
        <v>28</v>
      </c>
      <c r="R2026" t="s">
        <v>46</v>
      </c>
      <c r="S2026">
        <v>112115.99</v>
      </c>
      <c r="T2026" t="s">
        <v>37</v>
      </c>
      <c r="U2026" t="s">
        <v>34</v>
      </c>
      <c r="V2026" t="b">
        <v>0</v>
      </c>
      <c r="W2026" t="s">
        <v>30</v>
      </c>
      <c r="X2026">
        <v>420</v>
      </c>
      <c r="Y2026">
        <v>175</v>
      </c>
    </row>
    <row r="2027" spans="1:25" x14ac:dyDescent="0.35">
      <c r="A2027">
        <v>2026</v>
      </c>
      <c r="B2027">
        <v>7567</v>
      </c>
      <c r="C2027">
        <v>820</v>
      </c>
      <c r="D2027" t="s">
        <v>49</v>
      </c>
      <c r="E2027" t="s">
        <v>47</v>
      </c>
      <c r="F2027">
        <v>5</v>
      </c>
      <c r="G2027">
        <v>1309.17</v>
      </c>
      <c r="H2027">
        <f t="shared" si="31"/>
        <v>6545.85</v>
      </c>
      <c r="I2027" s="12">
        <v>45444.482638888891</v>
      </c>
      <c r="J2027">
        <v>11</v>
      </c>
      <c r="K2027" t="s">
        <v>32</v>
      </c>
      <c r="L2027">
        <v>268</v>
      </c>
      <c r="M2027">
        <v>91</v>
      </c>
      <c r="N2027">
        <v>105</v>
      </c>
      <c r="O2027">
        <v>185</v>
      </c>
      <c r="P2027">
        <v>9</v>
      </c>
      <c r="Q2027">
        <v>59</v>
      </c>
      <c r="R2027" t="s">
        <v>41</v>
      </c>
      <c r="S2027">
        <v>49734.2</v>
      </c>
      <c r="T2027" t="s">
        <v>28</v>
      </c>
      <c r="U2027" t="s">
        <v>43</v>
      </c>
      <c r="V2027" t="b">
        <v>1</v>
      </c>
      <c r="W2027" t="s">
        <v>35</v>
      </c>
      <c r="X2027">
        <v>482</v>
      </c>
      <c r="Y2027">
        <v>299</v>
      </c>
    </row>
    <row r="2028" spans="1:25" x14ac:dyDescent="0.35">
      <c r="A2028">
        <v>2027</v>
      </c>
      <c r="B2028">
        <v>2562</v>
      </c>
      <c r="C2028">
        <v>570</v>
      </c>
      <c r="D2028" t="s">
        <v>24</v>
      </c>
      <c r="E2028" t="s">
        <v>47</v>
      </c>
      <c r="F2028">
        <v>1</v>
      </c>
      <c r="G2028">
        <v>980.76</v>
      </c>
      <c r="H2028">
        <f t="shared" si="31"/>
        <v>980.76</v>
      </c>
      <c r="I2028" s="11">
        <v>45292.37777777778</v>
      </c>
      <c r="J2028">
        <v>11</v>
      </c>
      <c r="K2028" t="s">
        <v>40</v>
      </c>
      <c r="L2028">
        <v>292</v>
      </c>
      <c r="M2028">
        <v>140</v>
      </c>
      <c r="N2028">
        <v>253</v>
      </c>
      <c r="O2028">
        <v>418</v>
      </c>
      <c r="P2028">
        <v>7</v>
      </c>
      <c r="Q2028">
        <v>65</v>
      </c>
      <c r="R2028" t="s">
        <v>27</v>
      </c>
      <c r="S2028">
        <v>29495.13</v>
      </c>
      <c r="T2028" t="s">
        <v>33</v>
      </c>
      <c r="U2028" t="s">
        <v>43</v>
      </c>
      <c r="V2028" t="b">
        <v>0</v>
      </c>
      <c r="W2028" t="s">
        <v>48</v>
      </c>
      <c r="X2028">
        <v>326</v>
      </c>
      <c r="Y2028">
        <v>460</v>
      </c>
    </row>
    <row r="2029" spans="1:25" x14ac:dyDescent="0.35">
      <c r="A2029">
        <v>2028</v>
      </c>
      <c r="B2029">
        <v>4027</v>
      </c>
      <c r="C2029">
        <v>978</v>
      </c>
      <c r="D2029" t="s">
        <v>24</v>
      </c>
      <c r="E2029" t="s">
        <v>25</v>
      </c>
      <c r="F2029">
        <v>4</v>
      </c>
      <c r="G2029">
        <v>943.26</v>
      </c>
      <c r="H2029">
        <f t="shared" si="31"/>
        <v>3773.04</v>
      </c>
      <c r="I2029" s="12">
        <v>45428.303472222222</v>
      </c>
      <c r="J2029">
        <v>19</v>
      </c>
      <c r="K2029" t="s">
        <v>26</v>
      </c>
      <c r="L2029">
        <v>99</v>
      </c>
      <c r="M2029">
        <v>107</v>
      </c>
      <c r="N2029">
        <v>265</v>
      </c>
      <c r="O2029">
        <v>317</v>
      </c>
      <c r="P2029">
        <v>7</v>
      </c>
      <c r="Q2029">
        <v>41</v>
      </c>
      <c r="R2029" t="s">
        <v>46</v>
      </c>
      <c r="S2029">
        <v>80499.67</v>
      </c>
      <c r="T2029" t="s">
        <v>33</v>
      </c>
      <c r="U2029" t="s">
        <v>43</v>
      </c>
      <c r="V2029" t="b">
        <v>1</v>
      </c>
      <c r="W2029" t="s">
        <v>30</v>
      </c>
      <c r="X2029">
        <v>235</v>
      </c>
      <c r="Y2029">
        <v>207</v>
      </c>
    </row>
    <row r="2030" spans="1:25" x14ac:dyDescent="0.35">
      <c r="A2030">
        <v>2029</v>
      </c>
      <c r="B2030">
        <v>3303</v>
      </c>
      <c r="C2030">
        <v>684</v>
      </c>
      <c r="D2030" t="s">
        <v>44</v>
      </c>
      <c r="E2030" t="s">
        <v>47</v>
      </c>
      <c r="F2030">
        <v>3</v>
      </c>
      <c r="G2030">
        <v>736.91</v>
      </c>
      <c r="H2030">
        <f t="shared" si="31"/>
        <v>2210.73</v>
      </c>
      <c r="I2030" s="11">
        <v>45501.70208333333</v>
      </c>
      <c r="J2030">
        <v>11</v>
      </c>
      <c r="K2030" t="s">
        <v>40</v>
      </c>
      <c r="L2030">
        <v>177</v>
      </c>
      <c r="M2030">
        <v>145</v>
      </c>
      <c r="N2030">
        <v>276</v>
      </c>
      <c r="O2030">
        <v>231</v>
      </c>
      <c r="P2030">
        <v>10</v>
      </c>
      <c r="Q2030">
        <v>27</v>
      </c>
      <c r="R2030" t="s">
        <v>27</v>
      </c>
      <c r="S2030">
        <v>119561.19</v>
      </c>
      <c r="T2030" t="s">
        <v>42</v>
      </c>
      <c r="U2030" t="s">
        <v>34</v>
      </c>
      <c r="V2030" t="b">
        <v>0</v>
      </c>
      <c r="W2030" t="s">
        <v>35</v>
      </c>
      <c r="X2030">
        <v>475</v>
      </c>
      <c r="Y2030">
        <v>213</v>
      </c>
    </row>
    <row r="2031" spans="1:25" x14ac:dyDescent="0.35">
      <c r="A2031">
        <v>2030</v>
      </c>
      <c r="B2031">
        <v>8822</v>
      </c>
      <c r="C2031">
        <v>865</v>
      </c>
      <c r="D2031" t="s">
        <v>44</v>
      </c>
      <c r="E2031" t="s">
        <v>25</v>
      </c>
      <c r="F2031">
        <v>3</v>
      </c>
      <c r="G2031">
        <v>147.38</v>
      </c>
      <c r="H2031">
        <f t="shared" si="31"/>
        <v>442.14</v>
      </c>
      <c r="I2031" s="12">
        <v>45349.907638888886</v>
      </c>
      <c r="J2031">
        <v>2</v>
      </c>
      <c r="K2031" t="s">
        <v>26</v>
      </c>
      <c r="L2031">
        <v>136</v>
      </c>
      <c r="M2031">
        <v>139</v>
      </c>
      <c r="N2031">
        <v>174</v>
      </c>
      <c r="O2031">
        <v>226</v>
      </c>
      <c r="P2031">
        <v>3</v>
      </c>
      <c r="Q2031">
        <v>25</v>
      </c>
      <c r="R2031" t="s">
        <v>41</v>
      </c>
      <c r="S2031">
        <v>49964.98</v>
      </c>
      <c r="T2031" t="s">
        <v>28</v>
      </c>
      <c r="U2031" t="s">
        <v>29</v>
      </c>
      <c r="V2031" t="b">
        <v>1</v>
      </c>
      <c r="W2031" t="s">
        <v>30</v>
      </c>
      <c r="X2031">
        <v>467</v>
      </c>
      <c r="Y2031">
        <v>160</v>
      </c>
    </row>
    <row r="2032" spans="1:25" x14ac:dyDescent="0.35">
      <c r="A2032">
        <v>2031</v>
      </c>
      <c r="B2032">
        <v>6301</v>
      </c>
      <c r="C2032">
        <v>697</v>
      </c>
      <c r="D2032" t="s">
        <v>31</v>
      </c>
      <c r="E2032" t="s">
        <v>47</v>
      </c>
      <c r="F2032">
        <v>1</v>
      </c>
      <c r="G2032">
        <v>132.02000000000001</v>
      </c>
      <c r="H2032">
        <f t="shared" si="31"/>
        <v>132.02000000000001</v>
      </c>
      <c r="I2032" s="11">
        <v>45377.114583333336</v>
      </c>
      <c r="J2032">
        <v>5</v>
      </c>
      <c r="K2032" t="s">
        <v>45</v>
      </c>
      <c r="L2032">
        <v>380</v>
      </c>
      <c r="M2032">
        <v>142</v>
      </c>
      <c r="N2032">
        <v>175</v>
      </c>
      <c r="O2032">
        <v>420</v>
      </c>
      <c r="P2032">
        <v>5</v>
      </c>
      <c r="Q2032">
        <v>44</v>
      </c>
      <c r="R2032" t="s">
        <v>27</v>
      </c>
      <c r="S2032">
        <v>89112.02</v>
      </c>
      <c r="T2032" t="s">
        <v>42</v>
      </c>
      <c r="U2032" t="s">
        <v>29</v>
      </c>
      <c r="V2032" t="b">
        <v>1</v>
      </c>
      <c r="W2032" t="s">
        <v>30</v>
      </c>
      <c r="X2032">
        <v>399</v>
      </c>
      <c r="Y2032">
        <v>486</v>
      </c>
    </row>
    <row r="2033" spans="1:25" x14ac:dyDescent="0.35">
      <c r="A2033">
        <v>2032</v>
      </c>
      <c r="B2033">
        <v>5064</v>
      </c>
      <c r="C2033">
        <v>124</v>
      </c>
      <c r="D2033" t="s">
        <v>31</v>
      </c>
      <c r="E2033" t="s">
        <v>25</v>
      </c>
      <c r="F2033">
        <v>4</v>
      </c>
      <c r="G2033">
        <v>1296.3699999999999</v>
      </c>
      <c r="H2033">
        <f t="shared" si="31"/>
        <v>5185.4799999999996</v>
      </c>
      <c r="I2033" s="12">
        <v>45398.379166666666</v>
      </c>
      <c r="J2033">
        <v>14</v>
      </c>
      <c r="K2033" t="s">
        <v>40</v>
      </c>
      <c r="L2033">
        <v>130</v>
      </c>
      <c r="M2033">
        <v>118</v>
      </c>
      <c r="N2033">
        <v>155</v>
      </c>
      <c r="O2033">
        <v>262</v>
      </c>
      <c r="P2033">
        <v>6</v>
      </c>
      <c r="Q2033">
        <v>40</v>
      </c>
      <c r="R2033" t="s">
        <v>27</v>
      </c>
      <c r="S2033">
        <v>97894.42</v>
      </c>
      <c r="T2033" t="s">
        <v>42</v>
      </c>
      <c r="U2033" t="s">
        <v>34</v>
      </c>
      <c r="V2033" t="b">
        <v>0</v>
      </c>
      <c r="W2033" t="s">
        <v>48</v>
      </c>
      <c r="X2033">
        <v>185</v>
      </c>
      <c r="Y2033">
        <v>243</v>
      </c>
    </row>
    <row r="2034" spans="1:25" x14ac:dyDescent="0.35">
      <c r="A2034">
        <v>2033</v>
      </c>
      <c r="B2034">
        <v>1111</v>
      </c>
      <c r="C2034">
        <v>565</v>
      </c>
      <c r="D2034" t="s">
        <v>39</v>
      </c>
      <c r="E2034" t="s">
        <v>47</v>
      </c>
      <c r="F2034">
        <v>1</v>
      </c>
      <c r="G2034">
        <v>251.06</v>
      </c>
      <c r="H2034">
        <f t="shared" si="31"/>
        <v>251.06</v>
      </c>
      <c r="I2034" s="11">
        <v>45550.074305555558</v>
      </c>
      <c r="J2034">
        <v>7</v>
      </c>
      <c r="K2034" t="s">
        <v>45</v>
      </c>
      <c r="L2034">
        <v>433</v>
      </c>
      <c r="M2034">
        <v>149</v>
      </c>
      <c r="N2034">
        <v>117</v>
      </c>
      <c r="O2034">
        <v>171</v>
      </c>
      <c r="P2034">
        <v>1</v>
      </c>
      <c r="Q2034">
        <v>33</v>
      </c>
      <c r="R2034" t="s">
        <v>27</v>
      </c>
      <c r="S2034">
        <v>61629.919999999998</v>
      </c>
      <c r="T2034" t="s">
        <v>28</v>
      </c>
      <c r="U2034" t="s">
        <v>29</v>
      </c>
      <c r="V2034" t="b">
        <v>0</v>
      </c>
      <c r="W2034" t="s">
        <v>30</v>
      </c>
      <c r="X2034">
        <v>176</v>
      </c>
      <c r="Y2034">
        <v>367</v>
      </c>
    </row>
    <row r="2035" spans="1:25" x14ac:dyDescent="0.35">
      <c r="A2035">
        <v>2034</v>
      </c>
      <c r="B2035">
        <v>5272</v>
      </c>
      <c r="C2035">
        <v>574</v>
      </c>
      <c r="D2035" t="s">
        <v>52</v>
      </c>
      <c r="E2035" t="s">
        <v>47</v>
      </c>
      <c r="F2035">
        <v>1</v>
      </c>
      <c r="G2035">
        <v>836.47</v>
      </c>
      <c r="H2035">
        <f t="shared" si="31"/>
        <v>836.47</v>
      </c>
      <c r="I2035" s="12">
        <v>45345.830555555556</v>
      </c>
      <c r="J2035">
        <v>11</v>
      </c>
      <c r="K2035" t="s">
        <v>36</v>
      </c>
      <c r="L2035">
        <v>427</v>
      </c>
      <c r="M2035">
        <v>60</v>
      </c>
      <c r="N2035">
        <v>275</v>
      </c>
      <c r="O2035">
        <v>170</v>
      </c>
      <c r="P2035">
        <v>6</v>
      </c>
      <c r="Q2035">
        <v>53</v>
      </c>
      <c r="R2035" t="s">
        <v>46</v>
      </c>
      <c r="S2035">
        <v>107001.43</v>
      </c>
      <c r="T2035" t="s">
        <v>37</v>
      </c>
      <c r="U2035" t="s">
        <v>43</v>
      </c>
      <c r="V2035" t="b">
        <v>1</v>
      </c>
      <c r="W2035" t="s">
        <v>30</v>
      </c>
      <c r="X2035">
        <v>167</v>
      </c>
      <c r="Y2035">
        <v>172</v>
      </c>
    </row>
    <row r="2036" spans="1:25" x14ac:dyDescent="0.35">
      <c r="A2036">
        <v>2035</v>
      </c>
      <c r="B2036">
        <v>7284</v>
      </c>
      <c r="C2036">
        <v>890</v>
      </c>
      <c r="D2036" t="s">
        <v>52</v>
      </c>
      <c r="E2036" t="s">
        <v>47</v>
      </c>
      <c r="F2036">
        <v>1</v>
      </c>
      <c r="G2036">
        <v>1866.22</v>
      </c>
      <c r="H2036">
        <f t="shared" si="31"/>
        <v>1866.22</v>
      </c>
      <c r="I2036" s="11">
        <v>45513.824999999997</v>
      </c>
      <c r="J2036">
        <v>14</v>
      </c>
      <c r="K2036" t="s">
        <v>32</v>
      </c>
      <c r="L2036">
        <v>7</v>
      </c>
      <c r="M2036">
        <v>143</v>
      </c>
      <c r="N2036">
        <v>141</v>
      </c>
      <c r="O2036">
        <v>149</v>
      </c>
      <c r="P2036">
        <v>2</v>
      </c>
      <c r="Q2036">
        <v>70</v>
      </c>
      <c r="R2036" t="s">
        <v>41</v>
      </c>
      <c r="S2036">
        <v>94807.17</v>
      </c>
      <c r="T2036" t="s">
        <v>37</v>
      </c>
      <c r="U2036" t="s">
        <v>43</v>
      </c>
      <c r="V2036" t="b">
        <v>0</v>
      </c>
      <c r="W2036" t="s">
        <v>30</v>
      </c>
      <c r="X2036">
        <v>121</v>
      </c>
      <c r="Y2036">
        <v>338</v>
      </c>
    </row>
    <row r="2037" spans="1:25" x14ac:dyDescent="0.35">
      <c r="A2037">
        <v>2036</v>
      </c>
      <c r="B2037">
        <v>4858</v>
      </c>
      <c r="C2037">
        <v>241</v>
      </c>
      <c r="D2037" t="s">
        <v>39</v>
      </c>
      <c r="E2037" t="s">
        <v>25</v>
      </c>
      <c r="F2037">
        <v>5</v>
      </c>
      <c r="G2037">
        <v>793.79</v>
      </c>
      <c r="H2037">
        <f t="shared" si="31"/>
        <v>3968.95</v>
      </c>
      <c r="I2037" s="12">
        <v>45547.734722222223</v>
      </c>
      <c r="J2037">
        <v>1</v>
      </c>
      <c r="K2037" t="s">
        <v>32</v>
      </c>
      <c r="L2037">
        <v>235</v>
      </c>
      <c r="M2037">
        <v>107</v>
      </c>
      <c r="N2037">
        <v>121</v>
      </c>
      <c r="O2037">
        <v>347</v>
      </c>
      <c r="P2037">
        <v>5</v>
      </c>
      <c r="Q2037">
        <v>57</v>
      </c>
      <c r="R2037" t="s">
        <v>46</v>
      </c>
      <c r="S2037">
        <v>48321.41</v>
      </c>
      <c r="T2037" t="s">
        <v>28</v>
      </c>
      <c r="U2037" t="s">
        <v>50</v>
      </c>
      <c r="V2037" t="b">
        <v>0</v>
      </c>
      <c r="W2037" t="s">
        <v>30</v>
      </c>
      <c r="X2037">
        <v>103</v>
      </c>
      <c r="Y2037">
        <v>156</v>
      </c>
    </row>
    <row r="2038" spans="1:25" x14ac:dyDescent="0.35">
      <c r="A2038">
        <v>2037</v>
      </c>
      <c r="B2038">
        <v>8319</v>
      </c>
      <c r="C2038">
        <v>995</v>
      </c>
      <c r="D2038" t="s">
        <v>51</v>
      </c>
      <c r="E2038" t="s">
        <v>47</v>
      </c>
      <c r="F2038">
        <v>4</v>
      </c>
      <c r="G2038">
        <v>922.39</v>
      </c>
      <c r="H2038">
        <f t="shared" si="31"/>
        <v>3689.56</v>
      </c>
      <c r="I2038" s="11">
        <v>45317.907638888886</v>
      </c>
      <c r="J2038">
        <v>16</v>
      </c>
      <c r="K2038" t="s">
        <v>36</v>
      </c>
      <c r="L2038">
        <v>39</v>
      </c>
      <c r="M2038">
        <v>83</v>
      </c>
      <c r="N2038">
        <v>150</v>
      </c>
      <c r="O2038">
        <v>201</v>
      </c>
      <c r="P2038">
        <v>10</v>
      </c>
      <c r="Q2038">
        <v>47</v>
      </c>
      <c r="R2038" t="s">
        <v>46</v>
      </c>
      <c r="S2038">
        <v>61469.38</v>
      </c>
      <c r="T2038" t="s">
        <v>33</v>
      </c>
      <c r="U2038" t="s">
        <v>34</v>
      </c>
      <c r="V2038" t="b">
        <v>0</v>
      </c>
      <c r="W2038" t="s">
        <v>30</v>
      </c>
      <c r="X2038">
        <v>428</v>
      </c>
      <c r="Y2038">
        <v>151</v>
      </c>
    </row>
    <row r="2039" spans="1:25" x14ac:dyDescent="0.35">
      <c r="A2039">
        <v>2038</v>
      </c>
      <c r="B2039">
        <v>5374</v>
      </c>
      <c r="C2039">
        <v>820</v>
      </c>
      <c r="D2039" t="s">
        <v>24</v>
      </c>
      <c r="E2039" t="s">
        <v>25</v>
      </c>
      <c r="F2039">
        <v>3</v>
      </c>
      <c r="G2039">
        <v>999.76</v>
      </c>
      <c r="H2039">
        <f t="shared" si="31"/>
        <v>2999.2799999999997</v>
      </c>
      <c r="I2039" s="12">
        <v>45454.088194444441</v>
      </c>
      <c r="J2039">
        <v>16</v>
      </c>
      <c r="K2039" t="s">
        <v>40</v>
      </c>
      <c r="L2039">
        <v>409</v>
      </c>
      <c r="M2039">
        <v>87</v>
      </c>
      <c r="N2039">
        <v>170</v>
      </c>
      <c r="O2039">
        <v>165</v>
      </c>
      <c r="P2039">
        <v>1</v>
      </c>
      <c r="Q2039">
        <v>70</v>
      </c>
      <c r="R2039" t="s">
        <v>41</v>
      </c>
      <c r="S2039">
        <v>45820.75</v>
      </c>
      <c r="T2039" t="s">
        <v>33</v>
      </c>
      <c r="U2039" t="s">
        <v>34</v>
      </c>
      <c r="V2039" t="b">
        <v>0</v>
      </c>
      <c r="W2039" t="s">
        <v>30</v>
      </c>
      <c r="X2039">
        <v>379</v>
      </c>
      <c r="Y2039">
        <v>107</v>
      </c>
    </row>
    <row r="2040" spans="1:25" x14ac:dyDescent="0.35">
      <c r="A2040">
        <v>2039</v>
      </c>
      <c r="B2040">
        <v>6400</v>
      </c>
      <c r="C2040">
        <v>515</v>
      </c>
      <c r="D2040" t="s">
        <v>49</v>
      </c>
      <c r="E2040" t="s">
        <v>47</v>
      </c>
      <c r="F2040">
        <v>2</v>
      </c>
      <c r="G2040">
        <v>1640.5</v>
      </c>
      <c r="H2040">
        <f t="shared" si="31"/>
        <v>3281</v>
      </c>
      <c r="I2040" s="11">
        <v>45379.72152777778</v>
      </c>
      <c r="J2040">
        <v>16</v>
      </c>
      <c r="K2040" t="s">
        <v>32</v>
      </c>
      <c r="L2040">
        <v>34</v>
      </c>
      <c r="M2040">
        <v>73</v>
      </c>
      <c r="N2040">
        <v>282</v>
      </c>
      <c r="O2040">
        <v>382</v>
      </c>
      <c r="P2040">
        <v>5</v>
      </c>
      <c r="Q2040">
        <v>67</v>
      </c>
      <c r="R2040" t="s">
        <v>46</v>
      </c>
      <c r="S2040">
        <v>105648.31</v>
      </c>
      <c r="T2040" t="s">
        <v>42</v>
      </c>
      <c r="U2040" t="s">
        <v>34</v>
      </c>
      <c r="V2040" t="b">
        <v>1</v>
      </c>
      <c r="W2040" t="s">
        <v>30</v>
      </c>
      <c r="X2040">
        <v>234</v>
      </c>
      <c r="Y2040">
        <v>260</v>
      </c>
    </row>
    <row r="2041" spans="1:25" x14ac:dyDescent="0.35">
      <c r="A2041">
        <v>2040</v>
      </c>
      <c r="B2041">
        <v>5947</v>
      </c>
      <c r="C2041">
        <v>289</v>
      </c>
      <c r="D2041" t="s">
        <v>49</v>
      </c>
      <c r="E2041" t="s">
        <v>47</v>
      </c>
      <c r="F2041">
        <v>3</v>
      </c>
      <c r="G2041">
        <v>1120.3800000000001</v>
      </c>
      <c r="H2041">
        <f t="shared" si="31"/>
        <v>3361.1400000000003</v>
      </c>
      <c r="I2041" s="12">
        <v>45530.852777777778</v>
      </c>
      <c r="J2041">
        <v>18</v>
      </c>
      <c r="K2041" t="s">
        <v>45</v>
      </c>
      <c r="L2041">
        <v>328</v>
      </c>
      <c r="M2041">
        <v>54</v>
      </c>
      <c r="N2041">
        <v>182</v>
      </c>
      <c r="O2041">
        <v>256</v>
      </c>
      <c r="P2041">
        <v>9</v>
      </c>
      <c r="Q2041">
        <v>69</v>
      </c>
      <c r="R2041" t="s">
        <v>41</v>
      </c>
      <c r="S2041">
        <v>50922.81</v>
      </c>
      <c r="T2041" t="s">
        <v>28</v>
      </c>
      <c r="U2041" t="s">
        <v>29</v>
      </c>
      <c r="V2041" t="b">
        <v>1</v>
      </c>
      <c r="W2041" t="s">
        <v>48</v>
      </c>
      <c r="X2041">
        <v>232</v>
      </c>
      <c r="Y2041">
        <v>357</v>
      </c>
    </row>
    <row r="2042" spans="1:25" x14ac:dyDescent="0.35">
      <c r="A2042">
        <v>2041</v>
      </c>
      <c r="B2042">
        <v>1187</v>
      </c>
      <c r="C2042">
        <v>908</v>
      </c>
      <c r="D2042" t="s">
        <v>52</v>
      </c>
      <c r="E2042" t="s">
        <v>47</v>
      </c>
      <c r="F2042">
        <v>5</v>
      </c>
      <c r="G2042">
        <v>120.38</v>
      </c>
      <c r="H2042">
        <f t="shared" si="31"/>
        <v>601.9</v>
      </c>
      <c r="I2042" s="11">
        <v>45324.93472222222</v>
      </c>
      <c r="J2042">
        <v>20</v>
      </c>
      <c r="K2042" t="s">
        <v>26</v>
      </c>
      <c r="L2042">
        <v>473</v>
      </c>
      <c r="M2042">
        <v>90</v>
      </c>
      <c r="N2042">
        <v>184</v>
      </c>
      <c r="O2042">
        <v>172</v>
      </c>
      <c r="P2042">
        <v>8</v>
      </c>
      <c r="Q2042">
        <v>65</v>
      </c>
      <c r="R2042" t="s">
        <v>41</v>
      </c>
      <c r="S2042">
        <v>96587.76</v>
      </c>
      <c r="T2042" t="s">
        <v>28</v>
      </c>
      <c r="U2042" t="s">
        <v>50</v>
      </c>
      <c r="V2042" t="b">
        <v>0</v>
      </c>
      <c r="W2042" t="s">
        <v>35</v>
      </c>
      <c r="X2042">
        <v>149</v>
      </c>
      <c r="Y2042">
        <v>291</v>
      </c>
    </row>
    <row r="2043" spans="1:25" x14ac:dyDescent="0.35">
      <c r="A2043">
        <v>2042</v>
      </c>
      <c r="B2043">
        <v>5285</v>
      </c>
      <c r="C2043">
        <v>992</v>
      </c>
      <c r="D2043" t="s">
        <v>38</v>
      </c>
      <c r="E2043" t="s">
        <v>47</v>
      </c>
      <c r="F2043">
        <v>3</v>
      </c>
      <c r="G2043">
        <v>1926.03</v>
      </c>
      <c r="H2043">
        <f t="shared" si="31"/>
        <v>5778.09</v>
      </c>
      <c r="I2043" s="12">
        <v>45329.997916666667</v>
      </c>
      <c r="J2043">
        <v>10</v>
      </c>
      <c r="K2043" t="s">
        <v>26</v>
      </c>
      <c r="L2043">
        <v>7</v>
      </c>
      <c r="M2043">
        <v>83</v>
      </c>
      <c r="N2043">
        <v>212</v>
      </c>
      <c r="O2043">
        <v>235</v>
      </c>
      <c r="P2043">
        <v>4</v>
      </c>
      <c r="Q2043">
        <v>31</v>
      </c>
      <c r="R2043" t="s">
        <v>46</v>
      </c>
      <c r="S2043">
        <v>114356.28</v>
      </c>
      <c r="T2043" t="s">
        <v>42</v>
      </c>
      <c r="U2043" t="s">
        <v>43</v>
      </c>
      <c r="V2043" t="b">
        <v>1</v>
      </c>
      <c r="W2043" t="s">
        <v>48</v>
      </c>
      <c r="X2043">
        <v>295</v>
      </c>
      <c r="Y2043">
        <v>366</v>
      </c>
    </row>
    <row r="2044" spans="1:25" x14ac:dyDescent="0.35">
      <c r="A2044">
        <v>2043</v>
      </c>
      <c r="B2044">
        <v>6890</v>
      </c>
      <c r="C2044">
        <v>479</v>
      </c>
      <c r="D2044" t="s">
        <v>44</v>
      </c>
      <c r="E2044" t="s">
        <v>25</v>
      </c>
      <c r="F2044">
        <v>4</v>
      </c>
      <c r="G2044">
        <v>1235.99</v>
      </c>
      <c r="H2044">
        <f t="shared" si="31"/>
        <v>4943.96</v>
      </c>
      <c r="I2044" s="11">
        <v>45510.709027777775</v>
      </c>
      <c r="J2044">
        <v>7</v>
      </c>
      <c r="K2044" t="s">
        <v>26</v>
      </c>
      <c r="L2044">
        <v>351</v>
      </c>
      <c r="M2044">
        <v>57</v>
      </c>
      <c r="N2044">
        <v>255</v>
      </c>
      <c r="O2044">
        <v>497</v>
      </c>
      <c r="P2044">
        <v>6</v>
      </c>
      <c r="Q2044">
        <v>68</v>
      </c>
      <c r="R2044" t="s">
        <v>41</v>
      </c>
      <c r="S2044">
        <v>49119.05</v>
      </c>
      <c r="T2044" t="s">
        <v>37</v>
      </c>
      <c r="U2044" t="s">
        <v>34</v>
      </c>
      <c r="V2044" t="b">
        <v>1</v>
      </c>
      <c r="W2044" t="s">
        <v>35</v>
      </c>
      <c r="X2044">
        <v>387</v>
      </c>
      <c r="Y2044">
        <v>189</v>
      </c>
    </row>
    <row r="2045" spans="1:25" x14ac:dyDescent="0.35">
      <c r="A2045">
        <v>2044</v>
      </c>
      <c r="B2045">
        <v>4871</v>
      </c>
      <c r="C2045">
        <v>741</v>
      </c>
      <c r="D2045" t="s">
        <v>24</v>
      </c>
      <c r="E2045" t="s">
        <v>47</v>
      </c>
      <c r="F2045">
        <v>3</v>
      </c>
      <c r="G2045">
        <v>351.8</v>
      </c>
      <c r="H2045">
        <f t="shared" si="31"/>
        <v>1055.4000000000001</v>
      </c>
      <c r="I2045" s="12">
        <v>45401.023611111108</v>
      </c>
      <c r="J2045">
        <v>8</v>
      </c>
      <c r="K2045" t="s">
        <v>36</v>
      </c>
      <c r="L2045">
        <v>237</v>
      </c>
      <c r="M2045">
        <v>131</v>
      </c>
      <c r="N2045">
        <v>256</v>
      </c>
      <c r="O2045">
        <v>368</v>
      </c>
      <c r="P2045">
        <v>10</v>
      </c>
      <c r="Q2045">
        <v>55</v>
      </c>
      <c r="R2045" t="s">
        <v>41</v>
      </c>
      <c r="S2045">
        <v>109871.37</v>
      </c>
      <c r="T2045" t="s">
        <v>33</v>
      </c>
      <c r="U2045" t="s">
        <v>50</v>
      </c>
      <c r="V2045" t="b">
        <v>0</v>
      </c>
      <c r="W2045" t="s">
        <v>30</v>
      </c>
      <c r="X2045">
        <v>455</v>
      </c>
      <c r="Y2045">
        <v>115</v>
      </c>
    </row>
    <row r="2046" spans="1:25" x14ac:dyDescent="0.35">
      <c r="A2046">
        <v>2045</v>
      </c>
      <c r="B2046">
        <v>2017</v>
      </c>
      <c r="C2046">
        <v>575</v>
      </c>
      <c r="D2046" t="s">
        <v>31</v>
      </c>
      <c r="E2046" t="s">
        <v>25</v>
      </c>
      <c r="F2046">
        <v>1</v>
      </c>
      <c r="G2046">
        <v>952.05</v>
      </c>
      <c r="H2046">
        <f t="shared" si="31"/>
        <v>952.05</v>
      </c>
      <c r="I2046" s="11">
        <v>45299.127083333333</v>
      </c>
      <c r="J2046">
        <v>5</v>
      </c>
      <c r="K2046" t="s">
        <v>26</v>
      </c>
      <c r="L2046">
        <v>387</v>
      </c>
      <c r="M2046">
        <v>96</v>
      </c>
      <c r="N2046">
        <v>252</v>
      </c>
      <c r="O2046">
        <v>345</v>
      </c>
      <c r="P2046">
        <v>8</v>
      </c>
      <c r="Q2046">
        <v>68</v>
      </c>
      <c r="R2046" t="s">
        <v>41</v>
      </c>
      <c r="S2046">
        <v>60472.51</v>
      </c>
      <c r="T2046" t="s">
        <v>37</v>
      </c>
      <c r="U2046" t="s">
        <v>50</v>
      </c>
      <c r="V2046" t="b">
        <v>1</v>
      </c>
      <c r="W2046" t="s">
        <v>30</v>
      </c>
      <c r="X2046">
        <v>318</v>
      </c>
      <c r="Y2046">
        <v>346</v>
      </c>
    </row>
    <row r="2047" spans="1:25" x14ac:dyDescent="0.35">
      <c r="A2047">
        <v>2046</v>
      </c>
      <c r="B2047">
        <v>2936</v>
      </c>
      <c r="C2047">
        <v>820</v>
      </c>
      <c r="D2047" t="s">
        <v>39</v>
      </c>
      <c r="E2047" t="s">
        <v>47</v>
      </c>
      <c r="F2047">
        <v>3</v>
      </c>
      <c r="G2047">
        <v>1828.2</v>
      </c>
      <c r="H2047">
        <f t="shared" si="31"/>
        <v>5484.6</v>
      </c>
      <c r="I2047" s="12">
        <v>45521.953472222223</v>
      </c>
      <c r="J2047">
        <v>16</v>
      </c>
      <c r="K2047" t="s">
        <v>32</v>
      </c>
      <c r="L2047">
        <v>87</v>
      </c>
      <c r="M2047">
        <v>60</v>
      </c>
      <c r="N2047">
        <v>107</v>
      </c>
      <c r="O2047">
        <v>429</v>
      </c>
      <c r="P2047">
        <v>6</v>
      </c>
      <c r="Q2047">
        <v>61</v>
      </c>
      <c r="R2047" t="s">
        <v>46</v>
      </c>
      <c r="S2047">
        <v>41572.86</v>
      </c>
      <c r="T2047" t="s">
        <v>37</v>
      </c>
      <c r="U2047" t="s">
        <v>29</v>
      </c>
      <c r="V2047" t="b">
        <v>0</v>
      </c>
      <c r="W2047" t="s">
        <v>30</v>
      </c>
      <c r="X2047">
        <v>238</v>
      </c>
      <c r="Y2047">
        <v>155</v>
      </c>
    </row>
    <row r="2048" spans="1:25" x14ac:dyDescent="0.35">
      <c r="A2048">
        <v>2047</v>
      </c>
      <c r="B2048">
        <v>8625</v>
      </c>
      <c r="C2048">
        <v>748</v>
      </c>
      <c r="D2048" t="s">
        <v>51</v>
      </c>
      <c r="E2048" t="s">
        <v>25</v>
      </c>
      <c r="F2048">
        <v>1</v>
      </c>
      <c r="G2048">
        <v>250.28</v>
      </c>
      <c r="H2048">
        <f t="shared" si="31"/>
        <v>250.28</v>
      </c>
      <c r="I2048" s="11">
        <v>45306.052083333336</v>
      </c>
      <c r="J2048">
        <v>14</v>
      </c>
      <c r="K2048" t="s">
        <v>45</v>
      </c>
      <c r="L2048">
        <v>315</v>
      </c>
      <c r="M2048">
        <v>97</v>
      </c>
      <c r="N2048">
        <v>110</v>
      </c>
      <c r="O2048">
        <v>443</v>
      </c>
      <c r="P2048">
        <v>5</v>
      </c>
      <c r="Q2048">
        <v>21</v>
      </c>
      <c r="R2048" t="s">
        <v>27</v>
      </c>
      <c r="S2048">
        <v>62479.24</v>
      </c>
      <c r="T2048" t="s">
        <v>33</v>
      </c>
      <c r="U2048" t="s">
        <v>29</v>
      </c>
      <c r="V2048" t="b">
        <v>0</v>
      </c>
      <c r="W2048" t="s">
        <v>30</v>
      </c>
      <c r="X2048">
        <v>291</v>
      </c>
      <c r="Y2048">
        <v>292</v>
      </c>
    </row>
    <row r="2049" spans="1:25" x14ac:dyDescent="0.35">
      <c r="A2049">
        <v>2048</v>
      </c>
      <c r="B2049">
        <v>6026</v>
      </c>
      <c r="C2049">
        <v>101</v>
      </c>
      <c r="D2049" t="s">
        <v>39</v>
      </c>
      <c r="E2049" t="s">
        <v>25</v>
      </c>
      <c r="F2049">
        <v>1</v>
      </c>
      <c r="G2049">
        <v>1800.04</v>
      </c>
      <c r="H2049">
        <f t="shared" si="31"/>
        <v>1800.04</v>
      </c>
      <c r="I2049" s="12">
        <v>45421.520138888889</v>
      </c>
      <c r="J2049">
        <v>7</v>
      </c>
      <c r="K2049" t="s">
        <v>45</v>
      </c>
      <c r="L2049">
        <v>264</v>
      </c>
      <c r="M2049">
        <v>138</v>
      </c>
      <c r="N2049">
        <v>221</v>
      </c>
      <c r="O2049">
        <v>187</v>
      </c>
      <c r="P2049">
        <v>4</v>
      </c>
      <c r="Q2049">
        <v>47</v>
      </c>
      <c r="R2049" t="s">
        <v>41</v>
      </c>
      <c r="S2049">
        <v>86015.2</v>
      </c>
      <c r="T2049" t="s">
        <v>33</v>
      </c>
      <c r="U2049" t="s">
        <v>50</v>
      </c>
      <c r="V2049" t="b">
        <v>1</v>
      </c>
      <c r="W2049" t="s">
        <v>30</v>
      </c>
      <c r="X2049">
        <v>337</v>
      </c>
      <c r="Y2049">
        <v>452</v>
      </c>
    </row>
    <row r="2050" spans="1:25" x14ac:dyDescent="0.35">
      <c r="A2050">
        <v>2049</v>
      </c>
      <c r="B2050">
        <v>3616</v>
      </c>
      <c r="C2050">
        <v>981</v>
      </c>
      <c r="D2050" t="s">
        <v>39</v>
      </c>
      <c r="E2050" t="s">
        <v>25</v>
      </c>
      <c r="F2050">
        <v>2</v>
      </c>
      <c r="G2050">
        <v>1077.8699999999999</v>
      </c>
      <c r="H2050">
        <f t="shared" si="31"/>
        <v>2155.7399999999998</v>
      </c>
      <c r="I2050" s="11">
        <v>45547.240277777775</v>
      </c>
      <c r="J2050">
        <v>19</v>
      </c>
      <c r="K2050" t="s">
        <v>40</v>
      </c>
      <c r="L2050">
        <v>191</v>
      </c>
      <c r="M2050">
        <v>135</v>
      </c>
      <c r="N2050">
        <v>147</v>
      </c>
      <c r="O2050">
        <v>390</v>
      </c>
      <c r="P2050">
        <v>5</v>
      </c>
      <c r="Q2050">
        <v>43</v>
      </c>
      <c r="R2050" t="s">
        <v>41</v>
      </c>
      <c r="S2050">
        <v>92019.26</v>
      </c>
      <c r="T2050" t="s">
        <v>28</v>
      </c>
      <c r="U2050" t="s">
        <v>50</v>
      </c>
      <c r="V2050" t="b">
        <v>1</v>
      </c>
      <c r="W2050" t="s">
        <v>48</v>
      </c>
      <c r="X2050">
        <v>233</v>
      </c>
      <c r="Y2050">
        <v>108</v>
      </c>
    </row>
    <row r="2051" spans="1:25" x14ac:dyDescent="0.35">
      <c r="A2051">
        <v>2050</v>
      </c>
      <c r="B2051">
        <v>7642</v>
      </c>
      <c r="C2051">
        <v>742</v>
      </c>
      <c r="D2051" t="s">
        <v>52</v>
      </c>
      <c r="E2051" t="s">
        <v>47</v>
      </c>
      <c r="F2051">
        <v>5</v>
      </c>
      <c r="G2051">
        <v>1139.57</v>
      </c>
      <c r="H2051">
        <f t="shared" ref="H2051:H2114" si="32">G2051*F2051</f>
        <v>5697.8499999999995</v>
      </c>
      <c r="I2051" s="12">
        <v>45317.230555555558</v>
      </c>
      <c r="J2051">
        <v>20</v>
      </c>
      <c r="K2051" t="s">
        <v>26</v>
      </c>
      <c r="L2051">
        <v>12</v>
      </c>
      <c r="M2051">
        <v>91</v>
      </c>
      <c r="N2051">
        <v>187</v>
      </c>
      <c r="O2051">
        <v>373</v>
      </c>
      <c r="P2051">
        <v>6</v>
      </c>
      <c r="Q2051">
        <v>42</v>
      </c>
      <c r="R2051" t="s">
        <v>27</v>
      </c>
      <c r="S2051">
        <v>58658.78</v>
      </c>
      <c r="T2051" t="s">
        <v>37</v>
      </c>
      <c r="U2051" t="s">
        <v>29</v>
      </c>
      <c r="V2051" t="b">
        <v>0</v>
      </c>
      <c r="W2051" t="s">
        <v>30</v>
      </c>
      <c r="X2051">
        <v>435</v>
      </c>
      <c r="Y2051">
        <v>140</v>
      </c>
    </row>
    <row r="2052" spans="1:25" x14ac:dyDescent="0.35">
      <c r="A2052">
        <v>2051</v>
      </c>
      <c r="B2052">
        <v>9233</v>
      </c>
      <c r="C2052">
        <v>172</v>
      </c>
      <c r="D2052" t="s">
        <v>51</v>
      </c>
      <c r="E2052" t="s">
        <v>47</v>
      </c>
      <c r="F2052">
        <v>5</v>
      </c>
      <c r="G2052">
        <v>1421.4</v>
      </c>
      <c r="H2052">
        <f t="shared" si="32"/>
        <v>7107</v>
      </c>
      <c r="I2052" s="11">
        <v>45358.729861111111</v>
      </c>
      <c r="J2052">
        <v>2</v>
      </c>
      <c r="K2052" t="s">
        <v>26</v>
      </c>
      <c r="L2052">
        <v>86</v>
      </c>
      <c r="M2052">
        <v>103</v>
      </c>
      <c r="N2052">
        <v>202</v>
      </c>
      <c r="O2052">
        <v>130</v>
      </c>
      <c r="P2052">
        <v>4</v>
      </c>
      <c r="Q2052">
        <v>65</v>
      </c>
      <c r="R2052" t="s">
        <v>41</v>
      </c>
      <c r="S2052">
        <v>95381.36</v>
      </c>
      <c r="T2052" t="s">
        <v>37</v>
      </c>
      <c r="U2052" t="s">
        <v>50</v>
      </c>
      <c r="V2052" t="b">
        <v>0</v>
      </c>
      <c r="W2052" t="s">
        <v>35</v>
      </c>
      <c r="X2052">
        <v>295</v>
      </c>
      <c r="Y2052">
        <v>266</v>
      </c>
    </row>
    <row r="2053" spans="1:25" x14ac:dyDescent="0.35">
      <c r="A2053">
        <v>2052</v>
      </c>
      <c r="B2053">
        <v>6095</v>
      </c>
      <c r="C2053">
        <v>494</v>
      </c>
      <c r="D2053" t="s">
        <v>38</v>
      </c>
      <c r="E2053" t="s">
        <v>25</v>
      </c>
      <c r="F2053">
        <v>1</v>
      </c>
      <c r="G2053">
        <v>993.28</v>
      </c>
      <c r="H2053">
        <f t="shared" si="32"/>
        <v>993.28</v>
      </c>
      <c r="I2053" s="12">
        <v>45444.040972222225</v>
      </c>
      <c r="J2053">
        <v>9</v>
      </c>
      <c r="K2053" t="s">
        <v>32</v>
      </c>
      <c r="L2053">
        <v>124</v>
      </c>
      <c r="M2053">
        <v>111</v>
      </c>
      <c r="N2053">
        <v>199</v>
      </c>
      <c r="O2053">
        <v>439</v>
      </c>
      <c r="P2053">
        <v>7</v>
      </c>
      <c r="Q2053">
        <v>43</v>
      </c>
      <c r="R2053" t="s">
        <v>46</v>
      </c>
      <c r="S2053">
        <v>104332.73</v>
      </c>
      <c r="T2053" t="s">
        <v>42</v>
      </c>
      <c r="U2053" t="s">
        <v>29</v>
      </c>
      <c r="V2053" t="b">
        <v>0</v>
      </c>
      <c r="W2053" t="s">
        <v>30</v>
      </c>
      <c r="X2053">
        <v>315</v>
      </c>
      <c r="Y2053">
        <v>269</v>
      </c>
    </row>
    <row r="2054" spans="1:25" x14ac:dyDescent="0.35">
      <c r="A2054">
        <v>2053</v>
      </c>
      <c r="B2054">
        <v>2923</v>
      </c>
      <c r="C2054">
        <v>807</v>
      </c>
      <c r="D2054" t="s">
        <v>24</v>
      </c>
      <c r="E2054" t="s">
        <v>25</v>
      </c>
      <c r="F2054">
        <v>2</v>
      </c>
      <c r="G2054">
        <v>250.52</v>
      </c>
      <c r="H2054">
        <f t="shared" si="32"/>
        <v>501.04</v>
      </c>
      <c r="I2054" s="11">
        <v>45495.842361111114</v>
      </c>
      <c r="J2054">
        <v>14</v>
      </c>
      <c r="K2054" t="s">
        <v>45</v>
      </c>
      <c r="L2054">
        <v>338</v>
      </c>
      <c r="M2054">
        <v>85</v>
      </c>
      <c r="N2054">
        <v>300</v>
      </c>
      <c r="O2054">
        <v>182</v>
      </c>
      <c r="P2054">
        <v>5</v>
      </c>
      <c r="Q2054">
        <v>49</v>
      </c>
      <c r="R2054" t="s">
        <v>27</v>
      </c>
      <c r="S2054">
        <v>68691.06</v>
      </c>
      <c r="T2054" t="s">
        <v>37</v>
      </c>
      <c r="U2054" t="s">
        <v>43</v>
      </c>
      <c r="V2054" t="b">
        <v>1</v>
      </c>
      <c r="W2054" t="s">
        <v>30</v>
      </c>
      <c r="X2054">
        <v>342</v>
      </c>
      <c r="Y2054">
        <v>274</v>
      </c>
    </row>
    <row r="2055" spans="1:25" x14ac:dyDescent="0.35">
      <c r="A2055">
        <v>2054</v>
      </c>
      <c r="B2055">
        <v>5833</v>
      </c>
      <c r="C2055">
        <v>440</v>
      </c>
      <c r="D2055" t="s">
        <v>39</v>
      </c>
      <c r="E2055" t="s">
        <v>25</v>
      </c>
      <c r="F2055">
        <v>4</v>
      </c>
      <c r="G2055">
        <v>232.15</v>
      </c>
      <c r="H2055">
        <f t="shared" si="32"/>
        <v>928.6</v>
      </c>
      <c r="I2055" s="12">
        <v>45509.217361111114</v>
      </c>
      <c r="J2055">
        <v>2</v>
      </c>
      <c r="K2055" t="s">
        <v>32</v>
      </c>
      <c r="L2055">
        <v>337</v>
      </c>
      <c r="M2055">
        <v>51</v>
      </c>
      <c r="N2055">
        <v>293</v>
      </c>
      <c r="O2055">
        <v>111</v>
      </c>
      <c r="P2055">
        <v>10</v>
      </c>
      <c r="Q2055">
        <v>40</v>
      </c>
      <c r="R2055" t="s">
        <v>27</v>
      </c>
      <c r="S2055">
        <v>25314.12</v>
      </c>
      <c r="T2055" t="s">
        <v>33</v>
      </c>
      <c r="U2055" t="s">
        <v>34</v>
      </c>
      <c r="V2055" t="b">
        <v>1</v>
      </c>
      <c r="W2055" t="s">
        <v>30</v>
      </c>
      <c r="X2055">
        <v>182</v>
      </c>
      <c r="Y2055">
        <v>107</v>
      </c>
    </row>
    <row r="2056" spans="1:25" x14ac:dyDescent="0.35">
      <c r="A2056">
        <v>2055</v>
      </c>
      <c r="B2056">
        <v>7021</v>
      </c>
      <c r="C2056">
        <v>643</v>
      </c>
      <c r="D2056" t="s">
        <v>39</v>
      </c>
      <c r="E2056" t="s">
        <v>47</v>
      </c>
      <c r="F2056">
        <v>2</v>
      </c>
      <c r="G2056">
        <v>763.34</v>
      </c>
      <c r="H2056">
        <f t="shared" si="32"/>
        <v>1526.68</v>
      </c>
      <c r="I2056" s="11">
        <v>45414.494444444441</v>
      </c>
      <c r="J2056">
        <v>1</v>
      </c>
      <c r="K2056" t="s">
        <v>36</v>
      </c>
      <c r="L2056">
        <v>13</v>
      </c>
      <c r="M2056">
        <v>122</v>
      </c>
      <c r="N2056">
        <v>242</v>
      </c>
      <c r="O2056">
        <v>179</v>
      </c>
      <c r="P2056">
        <v>10</v>
      </c>
      <c r="Q2056">
        <v>62</v>
      </c>
      <c r="R2056" t="s">
        <v>27</v>
      </c>
      <c r="S2056">
        <v>42075.41</v>
      </c>
      <c r="T2056" t="s">
        <v>28</v>
      </c>
      <c r="U2056" t="s">
        <v>34</v>
      </c>
      <c r="V2056" t="b">
        <v>0</v>
      </c>
      <c r="W2056" t="s">
        <v>35</v>
      </c>
      <c r="X2056">
        <v>391</v>
      </c>
      <c r="Y2056">
        <v>135</v>
      </c>
    </row>
    <row r="2057" spans="1:25" x14ac:dyDescent="0.35">
      <c r="A2057">
        <v>2056</v>
      </c>
      <c r="B2057">
        <v>4618</v>
      </c>
      <c r="C2057">
        <v>133</v>
      </c>
      <c r="D2057" t="s">
        <v>44</v>
      </c>
      <c r="E2057" t="s">
        <v>47</v>
      </c>
      <c r="F2057">
        <v>1</v>
      </c>
      <c r="G2057">
        <v>1859.29</v>
      </c>
      <c r="H2057">
        <f t="shared" si="32"/>
        <v>1859.29</v>
      </c>
      <c r="I2057" s="12">
        <v>45441.864583333336</v>
      </c>
      <c r="J2057">
        <v>17</v>
      </c>
      <c r="K2057" t="s">
        <v>32</v>
      </c>
      <c r="L2057">
        <v>177</v>
      </c>
      <c r="M2057">
        <v>150</v>
      </c>
      <c r="N2057">
        <v>224</v>
      </c>
      <c r="O2057">
        <v>416</v>
      </c>
      <c r="P2057">
        <v>7</v>
      </c>
      <c r="Q2057">
        <v>27</v>
      </c>
      <c r="R2057" t="s">
        <v>41</v>
      </c>
      <c r="S2057">
        <v>64063.24</v>
      </c>
      <c r="T2057" t="s">
        <v>28</v>
      </c>
      <c r="U2057" t="s">
        <v>50</v>
      </c>
      <c r="V2057" t="b">
        <v>1</v>
      </c>
      <c r="W2057" t="s">
        <v>30</v>
      </c>
      <c r="X2057">
        <v>133</v>
      </c>
      <c r="Y2057">
        <v>275</v>
      </c>
    </row>
    <row r="2058" spans="1:25" x14ac:dyDescent="0.35">
      <c r="A2058">
        <v>2057</v>
      </c>
      <c r="B2058">
        <v>4590</v>
      </c>
      <c r="C2058">
        <v>403</v>
      </c>
      <c r="D2058" t="s">
        <v>39</v>
      </c>
      <c r="E2058" t="s">
        <v>47</v>
      </c>
      <c r="F2058">
        <v>3</v>
      </c>
      <c r="G2058">
        <v>877.37</v>
      </c>
      <c r="H2058">
        <f t="shared" si="32"/>
        <v>2632.11</v>
      </c>
      <c r="I2058" s="11">
        <v>45541.433333333334</v>
      </c>
      <c r="J2058">
        <v>6</v>
      </c>
      <c r="K2058" t="s">
        <v>36</v>
      </c>
      <c r="L2058">
        <v>327</v>
      </c>
      <c r="M2058">
        <v>72</v>
      </c>
      <c r="N2058">
        <v>133</v>
      </c>
      <c r="O2058">
        <v>138</v>
      </c>
      <c r="P2058">
        <v>2</v>
      </c>
      <c r="Q2058">
        <v>34</v>
      </c>
      <c r="R2058" t="s">
        <v>46</v>
      </c>
      <c r="S2058">
        <v>21586.94</v>
      </c>
      <c r="T2058" t="s">
        <v>33</v>
      </c>
      <c r="U2058" t="s">
        <v>29</v>
      </c>
      <c r="V2058" t="b">
        <v>0</v>
      </c>
      <c r="W2058" t="s">
        <v>30</v>
      </c>
      <c r="X2058">
        <v>484</v>
      </c>
      <c r="Y2058">
        <v>447</v>
      </c>
    </row>
    <row r="2059" spans="1:25" x14ac:dyDescent="0.35">
      <c r="A2059">
        <v>2058</v>
      </c>
      <c r="B2059">
        <v>3188</v>
      </c>
      <c r="C2059">
        <v>536</v>
      </c>
      <c r="D2059" t="s">
        <v>49</v>
      </c>
      <c r="E2059" t="s">
        <v>25</v>
      </c>
      <c r="F2059">
        <v>2</v>
      </c>
      <c r="G2059">
        <v>1607.72</v>
      </c>
      <c r="H2059">
        <f t="shared" si="32"/>
        <v>3215.44</v>
      </c>
      <c r="I2059" s="12">
        <v>45520.238888888889</v>
      </c>
      <c r="J2059">
        <v>8</v>
      </c>
      <c r="K2059" t="s">
        <v>40</v>
      </c>
      <c r="L2059">
        <v>476</v>
      </c>
      <c r="M2059">
        <v>56</v>
      </c>
      <c r="N2059">
        <v>163</v>
      </c>
      <c r="O2059">
        <v>429</v>
      </c>
      <c r="P2059">
        <v>1</v>
      </c>
      <c r="Q2059">
        <v>59</v>
      </c>
      <c r="R2059" t="s">
        <v>46</v>
      </c>
      <c r="S2059">
        <v>117645.84</v>
      </c>
      <c r="T2059" t="s">
        <v>37</v>
      </c>
      <c r="U2059" t="s">
        <v>29</v>
      </c>
      <c r="V2059" t="b">
        <v>1</v>
      </c>
      <c r="W2059" t="s">
        <v>30</v>
      </c>
      <c r="X2059">
        <v>264</v>
      </c>
      <c r="Y2059">
        <v>504</v>
      </c>
    </row>
    <row r="2060" spans="1:25" x14ac:dyDescent="0.35">
      <c r="A2060">
        <v>2059</v>
      </c>
      <c r="B2060">
        <v>8834</v>
      </c>
      <c r="C2060">
        <v>870</v>
      </c>
      <c r="D2060" t="s">
        <v>52</v>
      </c>
      <c r="E2060" t="s">
        <v>47</v>
      </c>
      <c r="F2060">
        <v>4</v>
      </c>
      <c r="G2060">
        <v>1956.64</v>
      </c>
      <c r="H2060">
        <f t="shared" si="32"/>
        <v>7826.56</v>
      </c>
      <c r="I2060" s="11">
        <v>45369.751388888886</v>
      </c>
      <c r="J2060">
        <v>13</v>
      </c>
      <c r="K2060" t="s">
        <v>45</v>
      </c>
      <c r="L2060">
        <v>383</v>
      </c>
      <c r="M2060">
        <v>64</v>
      </c>
      <c r="N2060">
        <v>114</v>
      </c>
      <c r="O2060">
        <v>334</v>
      </c>
      <c r="P2060">
        <v>8</v>
      </c>
      <c r="Q2060">
        <v>37</v>
      </c>
      <c r="R2060" t="s">
        <v>46</v>
      </c>
      <c r="S2060">
        <v>108269.47</v>
      </c>
      <c r="T2060" t="s">
        <v>28</v>
      </c>
      <c r="U2060" t="s">
        <v>34</v>
      </c>
      <c r="V2060" t="b">
        <v>0</v>
      </c>
      <c r="W2060" t="s">
        <v>48</v>
      </c>
      <c r="X2060">
        <v>285</v>
      </c>
      <c r="Y2060">
        <v>255</v>
      </c>
    </row>
    <row r="2061" spans="1:25" x14ac:dyDescent="0.35">
      <c r="A2061">
        <v>2060</v>
      </c>
      <c r="B2061">
        <v>3509</v>
      </c>
      <c r="C2061">
        <v>376</v>
      </c>
      <c r="D2061" t="s">
        <v>49</v>
      </c>
      <c r="E2061" t="s">
        <v>47</v>
      </c>
      <c r="F2061">
        <v>4</v>
      </c>
      <c r="G2061">
        <v>270</v>
      </c>
      <c r="H2061">
        <f t="shared" si="32"/>
        <v>1080</v>
      </c>
      <c r="I2061" s="12">
        <v>45482.061805555553</v>
      </c>
      <c r="J2061">
        <v>19</v>
      </c>
      <c r="K2061" t="s">
        <v>36</v>
      </c>
      <c r="L2061">
        <v>15</v>
      </c>
      <c r="M2061">
        <v>143</v>
      </c>
      <c r="N2061">
        <v>197</v>
      </c>
      <c r="O2061">
        <v>188</v>
      </c>
      <c r="P2061">
        <v>8</v>
      </c>
      <c r="Q2061">
        <v>29</v>
      </c>
      <c r="R2061" t="s">
        <v>46</v>
      </c>
      <c r="S2061">
        <v>46576.12</v>
      </c>
      <c r="T2061" t="s">
        <v>33</v>
      </c>
      <c r="U2061" t="s">
        <v>50</v>
      </c>
      <c r="V2061" t="b">
        <v>0</v>
      </c>
      <c r="W2061" t="s">
        <v>30</v>
      </c>
      <c r="X2061">
        <v>243</v>
      </c>
      <c r="Y2061">
        <v>480</v>
      </c>
    </row>
    <row r="2062" spans="1:25" x14ac:dyDescent="0.35">
      <c r="A2062">
        <v>2061</v>
      </c>
      <c r="B2062">
        <v>8454</v>
      </c>
      <c r="C2062">
        <v>814</v>
      </c>
      <c r="D2062" t="s">
        <v>24</v>
      </c>
      <c r="E2062" t="s">
        <v>47</v>
      </c>
      <c r="F2062">
        <v>2</v>
      </c>
      <c r="G2062">
        <v>1159.06</v>
      </c>
      <c r="H2062">
        <f t="shared" si="32"/>
        <v>2318.12</v>
      </c>
      <c r="I2062" s="11">
        <v>45491.72152777778</v>
      </c>
      <c r="J2062">
        <v>13</v>
      </c>
      <c r="K2062" t="s">
        <v>45</v>
      </c>
      <c r="L2062">
        <v>430</v>
      </c>
      <c r="M2062">
        <v>100</v>
      </c>
      <c r="N2062">
        <v>264</v>
      </c>
      <c r="O2062">
        <v>296</v>
      </c>
      <c r="P2062">
        <v>10</v>
      </c>
      <c r="Q2062">
        <v>18</v>
      </c>
      <c r="R2062" t="s">
        <v>46</v>
      </c>
      <c r="S2062">
        <v>32502.07</v>
      </c>
      <c r="T2062" t="s">
        <v>42</v>
      </c>
      <c r="U2062" t="s">
        <v>34</v>
      </c>
      <c r="V2062" t="b">
        <v>1</v>
      </c>
      <c r="W2062" t="s">
        <v>30</v>
      </c>
      <c r="X2062">
        <v>361</v>
      </c>
      <c r="Y2062">
        <v>198</v>
      </c>
    </row>
    <row r="2063" spans="1:25" x14ac:dyDescent="0.35">
      <c r="A2063">
        <v>2062</v>
      </c>
      <c r="B2063">
        <v>7121</v>
      </c>
      <c r="C2063">
        <v>727</v>
      </c>
      <c r="D2063" t="s">
        <v>51</v>
      </c>
      <c r="E2063" t="s">
        <v>25</v>
      </c>
      <c r="F2063">
        <v>4</v>
      </c>
      <c r="G2063">
        <v>966.54</v>
      </c>
      <c r="H2063">
        <f t="shared" si="32"/>
        <v>3866.16</v>
      </c>
      <c r="I2063" s="12">
        <v>45304.147222222222</v>
      </c>
      <c r="J2063">
        <v>5</v>
      </c>
      <c r="K2063" t="s">
        <v>40</v>
      </c>
      <c r="L2063">
        <v>217</v>
      </c>
      <c r="M2063">
        <v>132</v>
      </c>
      <c r="N2063">
        <v>153</v>
      </c>
      <c r="O2063">
        <v>260</v>
      </c>
      <c r="P2063">
        <v>10</v>
      </c>
      <c r="Q2063">
        <v>33</v>
      </c>
      <c r="R2063" t="s">
        <v>27</v>
      </c>
      <c r="S2063">
        <v>33268.29</v>
      </c>
      <c r="T2063" t="s">
        <v>37</v>
      </c>
      <c r="U2063" t="s">
        <v>50</v>
      </c>
      <c r="V2063" t="b">
        <v>1</v>
      </c>
      <c r="W2063" t="s">
        <v>30</v>
      </c>
      <c r="X2063">
        <v>344</v>
      </c>
      <c r="Y2063">
        <v>351</v>
      </c>
    </row>
    <row r="2064" spans="1:25" x14ac:dyDescent="0.35">
      <c r="A2064">
        <v>2063</v>
      </c>
      <c r="B2064">
        <v>7813</v>
      </c>
      <c r="C2064">
        <v>655</v>
      </c>
      <c r="D2064" t="s">
        <v>51</v>
      </c>
      <c r="E2064" t="s">
        <v>25</v>
      </c>
      <c r="F2064">
        <v>2</v>
      </c>
      <c r="G2064">
        <v>1671.63</v>
      </c>
      <c r="H2064">
        <f t="shared" si="32"/>
        <v>3343.26</v>
      </c>
      <c r="I2064" s="11">
        <v>45440.453472222223</v>
      </c>
      <c r="J2064">
        <v>14</v>
      </c>
      <c r="K2064" t="s">
        <v>45</v>
      </c>
      <c r="L2064">
        <v>222</v>
      </c>
      <c r="M2064">
        <v>113</v>
      </c>
      <c r="N2064">
        <v>207</v>
      </c>
      <c r="O2064">
        <v>496</v>
      </c>
      <c r="P2064">
        <v>8</v>
      </c>
      <c r="Q2064">
        <v>24</v>
      </c>
      <c r="R2064" t="s">
        <v>46</v>
      </c>
      <c r="S2064">
        <v>110974.43</v>
      </c>
      <c r="T2064" t="s">
        <v>42</v>
      </c>
      <c r="U2064" t="s">
        <v>43</v>
      </c>
      <c r="V2064" t="b">
        <v>0</v>
      </c>
      <c r="W2064" t="s">
        <v>30</v>
      </c>
      <c r="X2064">
        <v>168</v>
      </c>
      <c r="Y2064">
        <v>250</v>
      </c>
    </row>
    <row r="2065" spans="1:25" x14ac:dyDescent="0.35">
      <c r="A2065">
        <v>2064</v>
      </c>
      <c r="B2065">
        <v>9998</v>
      </c>
      <c r="C2065">
        <v>689</v>
      </c>
      <c r="D2065" t="s">
        <v>44</v>
      </c>
      <c r="E2065" t="s">
        <v>25</v>
      </c>
      <c r="F2065">
        <v>5</v>
      </c>
      <c r="G2065">
        <v>905.15</v>
      </c>
      <c r="H2065">
        <f t="shared" si="32"/>
        <v>4525.75</v>
      </c>
      <c r="I2065" s="12">
        <v>45517.1</v>
      </c>
      <c r="J2065">
        <v>19</v>
      </c>
      <c r="K2065" t="s">
        <v>40</v>
      </c>
      <c r="L2065">
        <v>227</v>
      </c>
      <c r="M2065">
        <v>90</v>
      </c>
      <c r="N2065">
        <v>189</v>
      </c>
      <c r="O2065">
        <v>154</v>
      </c>
      <c r="P2065">
        <v>8</v>
      </c>
      <c r="Q2065">
        <v>67</v>
      </c>
      <c r="R2065" t="s">
        <v>46</v>
      </c>
      <c r="S2065">
        <v>62568.63</v>
      </c>
      <c r="T2065" t="s">
        <v>28</v>
      </c>
      <c r="U2065" t="s">
        <v>29</v>
      </c>
      <c r="V2065" t="b">
        <v>0</v>
      </c>
      <c r="W2065" t="s">
        <v>48</v>
      </c>
      <c r="X2065">
        <v>470</v>
      </c>
      <c r="Y2065">
        <v>196</v>
      </c>
    </row>
    <row r="2066" spans="1:25" x14ac:dyDescent="0.35">
      <c r="A2066">
        <v>2065</v>
      </c>
      <c r="B2066">
        <v>8714</v>
      </c>
      <c r="C2066">
        <v>913</v>
      </c>
      <c r="D2066" t="s">
        <v>44</v>
      </c>
      <c r="E2066" t="s">
        <v>25</v>
      </c>
      <c r="F2066">
        <v>1</v>
      </c>
      <c r="G2066">
        <v>1179.33</v>
      </c>
      <c r="H2066">
        <f t="shared" si="32"/>
        <v>1179.33</v>
      </c>
      <c r="I2066" s="11">
        <v>45425.584027777775</v>
      </c>
      <c r="J2066">
        <v>1</v>
      </c>
      <c r="K2066" t="s">
        <v>40</v>
      </c>
      <c r="L2066">
        <v>48</v>
      </c>
      <c r="M2066">
        <v>126</v>
      </c>
      <c r="N2066">
        <v>214</v>
      </c>
      <c r="O2066">
        <v>434</v>
      </c>
      <c r="P2066">
        <v>3</v>
      </c>
      <c r="Q2066">
        <v>38</v>
      </c>
      <c r="R2066" t="s">
        <v>46</v>
      </c>
      <c r="S2066">
        <v>107363.08</v>
      </c>
      <c r="T2066" t="s">
        <v>42</v>
      </c>
      <c r="U2066" t="s">
        <v>43</v>
      </c>
      <c r="V2066" t="b">
        <v>1</v>
      </c>
      <c r="W2066" t="s">
        <v>30</v>
      </c>
      <c r="X2066">
        <v>371</v>
      </c>
      <c r="Y2066">
        <v>146</v>
      </c>
    </row>
    <row r="2067" spans="1:25" x14ac:dyDescent="0.35">
      <c r="A2067">
        <v>2066</v>
      </c>
      <c r="B2067">
        <v>9806</v>
      </c>
      <c r="C2067">
        <v>312</v>
      </c>
      <c r="D2067" t="s">
        <v>24</v>
      </c>
      <c r="E2067" t="s">
        <v>47</v>
      </c>
      <c r="F2067">
        <v>3</v>
      </c>
      <c r="G2067">
        <v>1439.97</v>
      </c>
      <c r="H2067">
        <f t="shared" si="32"/>
        <v>4319.91</v>
      </c>
      <c r="I2067" s="12">
        <v>45492.711111111108</v>
      </c>
      <c r="J2067">
        <v>6</v>
      </c>
      <c r="K2067" t="s">
        <v>36</v>
      </c>
      <c r="L2067">
        <v>129</v>
      </c>
      <c r="M2067">
        <v>144</v>
      </c>
      <c r="N2067">
        <v>234</v>
      </c>
      <c r="O2067">
        <v>431</v>
      </c>
      <c r="P2067">
        <v>3</v>
      </c>
      <c r="Q2067">
        <v>48</v>
      </c>
      <c r="R2067" t="s">
        <v>41</v>
      </c>
      <c r="S2067">
        <v>59465.57</v>
      </c>
      <c r="T2067" t="s">
        <v>28</v>
      </c>
      <c r="U2067" t="s">
        <v>34</v>
      </c>
      <c r="V2067" t="b">
        <v>0</v>
      </c>
      <c r="W2067" t="s">
        <v>30</v>
      </c>
      <c r="X2067">
        <v>411</v>
      </c>
      <c r="Y2067">
        <v>411</v>
      </c>
    </row>
    <row r="2068" spans="1:25" x14ac:dyDescent="0.35">
      <c r="A2068">
        <v>2067</v>
      </c>
      <c r="B2068">
        <v>4578</v>
      </c>
      <c r="C2068">
        <v>906</v>
      </c>
      <c r="D2068" t="s">
        <v>49</v>
      </c>
      <c r="E2068" t="s">
        <v>47</v>
      </c>
      <c r="F2068">
        <v>3</v>
      </c>
      <c r="G2068">
        <v>443.83</v>
      </c>
      <c r="H2068">
        <f t="shared" si="32"/>
        <v>1331.49</v>
      </c>
      <c r="I2068" s="11">
        <v>45378.069444444445</v>
      </c>
      <c r="J2068">
        <v>6</v>
      </c>
      <c r="K2068" t="s">
        <v>45</v>
      </c>
      <c r="L2068">
        <v>276</v>
      </c>
      <c r="M2068">
        <v>126</v>
      </c>
      <c r="N2068">
        <v>150</v>
      </c>
      <c r="O2068">
        <v>224</v>
      </c>
      <c r="P2068">
        <v>3</v>
      </c>
      <c r="Q2068">
        <v>55</v>
      </c>
      <c r="R2068" t="s">
        <v>46</v>
      </c>
      <c r="S2068">
        <v>57490.57</v>
      </c>
      <c r="T2068" t="s">
        <v>42</v>
      </c>
      <c r="U2068" t="s">
        <v>50</v>
      </c>
      <c r="V2068" t="b">
        <v>0</v>
      </c>
      <c r="W2068" t="s">
        <v>30</v>
      </c>
      <c r="X2068">
        <v>190</v>
      </c>
      <c r="Y2068">
        <v>405</v>
      </c>
    </row>
    <row r="2069" spans="1:25" x14ac:dyDescent="0.35">
      <c r="A2069">
        <v>2068</v>
      </c>
      <c r="B2069">
        <v>5054</v>
      </c>
      <c r="C2069">
        <v>801</v>
      </c>
      <c r="D2069" t="s">
        <v>44</v>
      </c>
      <c r="E2069" t="s">
        <v>25</v>
      </c>
      <c r="F2069">
        <v>3</v>
      </c>
      <c r="G2069">
        <v>438.45</v>
      </c>
      <c r="H2069">
        <f t="shared" si="32"/>
        <v>1315.35</v>
      </c>
      <c r="I2069" s="12">
        <v>45490.890277777777</v>
      </c>
      <c r="J2069">
        <v>5</v>
      </c>
      <c r="K2069" t="s">
        <v>26</v>
      </c>
      <c r="L2069">
        <v>173</v>
      </c>
      <c r="M2069">
        <v>136</v>
      </c>
      <c r="N2069">
        <v>213</v>
      </c>
      <c r="O2069">
        <v>468</v>
      </c>
      <c r="P2069">
        <v>3</v>
      </c>
      <c r="Q2069">
        <v>55</v>
      </c>
      <c r="R2069" t="s">
        <v>41</v>
      </c>
      <c r="S2069">
        <v>87423.21</v>
      </c>
      <c r="T2069" t="s">
        <v>42</v>
      </c>
      <c r="U2069" t="s">
        <v>43</v>
      </c>
      <c r="V2069" t="b">
        <v>0</v>
      </c>
      <c r="W2069" t="s">
        <v>48</v>
      </c>
      <c r="X2069">
        <v>250</v>
      </c>
      <c r="Y2069">
        <v>188</v>
      </c>
    </row>
    <row r="2070" spans="1:25" x14ac:dyDescent="0.35">
      <c r="A2070">
        <v>2069</v>
      </c>
      <c r="B2070">
        <v>2341</v>
      </c>
      <c r="C2070">
        <v>182</v>
      </c>
      <c r="D2070" t="s">
        <v>52</v>
      </c>
      <c r="E2070" t="s">
        <v>25</v>
      </c>
      <c r="F2070">
        <v>4</v>
      </c>
      <c r="G2070">
        <v>856.96</v>
      </c>
      <c r="H2070">
        <f t="shared" si="32"/>
        <v>3427.84</v>
      </c>
      <c r="I2070" s="11">
        <v>45324.142361111109</v>
      </c>
      <c r="J2070">
        <v>2</v>
      </c>
      <c r="K2070" t="s">
        <v>26</v>
      </c>
      <c r="L2070">
        <v>119</v>
      </c>
      <c r="M2070">
        <v>81</v>
      </c>
      <c r="N2070">
        <v>278</v>
      </c>
      <c r="O2070">
        <v>234</v>
      </c>
      <c r="P2070">
        <v>7</v>
      </c>
      <c r="Q2070">
        <v>49</v>
      </c>
      <c r="R2070" t="s">
        <v>27</v>
      </c>
      <c r="S2070">
        <v>70061.509999999995</v>
      </c>
      <c r="T2070" t="s">
        <v>33</v>
      </c>
      <c r="U2070" t="s">
        <v>50</v>
      </c>
      <c r="V2070" t="b">
        <v>0</v>
      </c>
      <c r="W2070" t="s">
        <v>35</v>
      </c>
      <c r="X2070">
        <v>441</v>
      </c>
      <c r="Y2070">
        <v>245</v>
      </c>
    </row>
    <row r="2071" spans="1:25" x14ac:dyDescent="0.35">
      <c r="A2071">
        <v>2070</v>
      </c>
      <c r="B2071">
        <v>9609</v>
      </c>
      <c r="C2071">
        <v>735</v>
      </c>
      <c r="D2071" t="s">
        <v>39</v>
      </c>
      <c r="E2071" t="s">
        <v>47</v>
      </c>
      <c r="F2071">
        <v>1</v>
      </c>
      <c r="G2071">
        <v>979.16</v>
      </c>
      <c r="H2071">
        <f t="shared" si="32"/>
        <v>979.16</v>
      </c>
      <c r="I2071" s="12">
        <v>45376.351388888892</v>
      </c>
      <c r="J2071">
        <v>19</v>
      </c>
      <c r="K2071" t="s">
        <v>36</v>
      </c>
      <c r="L2071">
        <v>476</v>
      </c>
      <c r="M2071">
        <v>54</v>
      </c>
      <c r="N2071">
        <v>118</v>
      </c>
      <c r="O2071">
        <v>174</v>
      </c>
      <c r="P2071">
        <v>5</v>
      </c>
      <c r="Q2071">
        <v>18</v>
      </c>
      <c r="R2071" t="s">
        <v>41</v>
      </c>
      <c r="S2071">
        <v>89368.11</v>
      </c>
      <c r="T2071" t="s">
        <v>33</v>
      </c>
      <c r="U2071" t="s">
        <v>34</v>
      </c>
      <c r="V2071" t="b">
        <v>0</v>
      </c>
      <c r="W2071" t="s">
        <v>48</v>
      </c>
      <c r="X2071">
        <v>319</v>
      </c>
      <c r="Y2071">
        <v>351</v>
      </c>
    </row>
    <row r="2072" spans="1:25" x14ac:dyDescent="0.35">
      <c r="A2072">
        <v>2071</v>
      </c>
      <c r="B2072">
        <v>8319</v>
      </c>
      <c r="C2072">
        <v>443</v>
      </c>
      <c r="D2072" t="s">
        <v>24</v>
      </c>
      <c r="E2072" t="s">
        <v>25</v>
      </c>
      <c r="F2072">
        <v>5</v>
      </c>
      <c r="G2072">
        <v>131.28</v>
      </c>
      <c r="H2072">
        <f t="shared" si="32"/>
        <v>656.4</v>
      </c>
      <c r="I2072" s="11">
        <v>45549.18472222222</v>
      </c>
      <c r="J2072">
        <v>15</v>
      </c>
      <c r="K2072" t="s">
        <v>26</v>
      </c>
      <c r="L2072">
        <v>113</v>
      </c>
      <c r="M2072">
        <v>53</v>
      </c>
      <c r="N2072">
        <v>265</v>
      </c>
      <c r="O2072">
        <v>116</v>
      </c>
      <c r="P2072">
        <v>7</v>
      </c>
      <c r="Q2072">
        <v>43</v>
      </c>
      <c r="R2072" t="s">
        <v>46</v>
      </c>
      <c r="S2072">
        <v>73535.820000000007</v>
      </c>
      <c r="T2072" t="s">
        <v>28</v>
      </c>
      <c r="U2072" t="s">
        <v>50</v>
      </c>
      <c r="V2072" t="b">
        <v>0</v>
      </c>
      <c r="W2072" t="s">
        <v>30</v>
      </c>
      <c r="X2072">
        <v>347</v>
      </c>
      <c r="Y2072">
        <v>283</v>
      </c>
    </row>
    <row r="2073" spans="1:25" x14ac:dyDescent="0.35">
      <c r="A2073">
        <v>2072</v>
      </c>
      <c r="B2073">
        <v>9653</v>
      </c>
      <c r="C2073">
        <v>853</v>
      </c>
      <c r="D2073" t="s">
        <v>51</v>
      </c>
      <c r="E2073" t="s">
        <v>25</v>
      </c>
      <c r="F2073">
        <v>5</v>
      </c>
      <c r="G2073">
        <v>675.65</v>
      </c>
      <c r="H2073">
        <f t="shared" si="32"/>
        <v>3378.25</v>
      </c>
      <c r="I2073" s="12">
        <v>45322.188888888886</v>
      </c>
      <c r="J2073">
        <v>12</v>
      </c>
      <c r="K2073" t="s">
        <v>36</v>
      </c>
      <c r="L2073">
        <v>336</v>
      </c>
      <c r="M2073">
        <v>59</v>
      </c>
      <c r="N2073">
        <v>274</v>
      </c>
      <c r="O2073">
        <v>259</v>
      </c>
      <c r="P2073">
        <v>2</v>
      </c>
      <c r="Q2073">
        <v>40</v>
      </c>
      <c r="R2073" t="s">
        <v>46</v>
      </c>
      <c r="S2073">
        <v>52596.56</v>
      </c>
      <c r="T2073" t="s">
        <v>28</v>
      </c>
      <c r="U2073" t="s">
        <v>29</v>
      </c>
      <c r="V2073" t="b">
        <v>1</v>
      </c>
      <c r="W2073" t="s">
        <v>35</v>
      </c>
      <c r="X2073">
        <v>215</v>
      </c>
      <c r="Y2073">
        <v>426</v>
      </c>
    </row>
    <row r="2074" spans="1:25" x14ac:dyDescent="0.35">
      <c r="A2074">
        <v>2073</v>
      </c>
      <c r="B2074">
        <v>6927</v>
      </c>
      <c r="C2074">
        <v>156</v>
      </c>
      <c r="D2074" t="s">
        <v>52</v>
      </c>
      <c r="E2074" t="s">
        <v>25</v>
      </c>
      <c r="F2074">
        <v>2</v>
      </c>
      <c r="G2074">
        <v>104.76</v>
      </c>
      <c r="H2074">
        <f t="shared" si="32"/>
        <v>209.52</v>
      </c>
      <c r="I2074" s="11">
        <v>45334.899305555555</v>
      </c>
      <c r="J2074">
        <v>11</v>
      </c>
      <c r="K2074" t="s">
        <v>26</v>
      </c>
      <c r="L2074">
        <v>101</v>
      </c>
      <c r="M2074">
        <v>78</v>
      </c>
      <c r="N2074">
        <v>194</v>
      </c>
      <c r="O2074">
        <v>420</v>
      </c>
      <c r="P2074">
        <v>6</v>
      </c>
      <c r="Q2074">
        <v>68</v>
      </c>
      <c r="R2074" t="s">
        <v>41</v>
      </c>
      <c r="S2074">
        <v>79349.19</v>
      </c>
      <c r="T2074" t="s">
        <v>42</v>
      </c>
      <c r="U2074" t="s">
        <v>43</v>
      </c>
      <c r="V2074" t="b">
        <v>0</v>
      </c>
      <c r="W2074" t="s">
        <v>30</v>
      </c>
      <c r="X2074">
        <v>471</v>
      </c>
      <c r="Y2074">
        <v>247</v>
      </c>
    </row>
    <row r="2075" spans="1:25" x14ac:dyDescent="0.35">
      <c r="A2075">
        <v>2074</v>
      </c>
      <c r="B2075">
        <v>2279</v>
      </c>
      <c r="C2075">
        <v>627</v>
      </c>
      <c r="D2075" t="s">
        <v>52</v>
      </c>
      <c r="E2075" t="s">
        <v>47</v>
      </c>
      <c r="F2075">
        <v>5</v>
      </c>
      <c r="G2075">
        <v>1940.81</v>
      </c>
      <c r="H2075">
        <f t="shared" si="32"/>
        <v>9704.0499999999993</v>
      </c>
      <c r="I2075" s="12">
        <v>45438.683333333334</v>
      </c>
      <c r="J2075">
        <v>1</v>
      </c>
      <c r="K2075" t="s">
        <v>26</v>
      </c>
      <c r="L2075">
        <v>397</v>
      </c>
      <c r="M2075">
        <v>82</v>
      </c>
      <c r="N2075">
        <v>127</v>
      </c>
      <c r="O2075">
        <v>271</v>
      </c>
      <c r="P2075">
        <v>4</v>
      </c>
      <c r="Q2075">
        <v>53</v>
      </c>
      <c r="R2075" t="s">
        <v>27</v>
      </c>
      <c r="S2075">
        <v>20643.52</v>
      </c>
      <c r="T2075" t="s">
        <v>33</v>
      </c>
      <c r="U2075" t="s">
        <v>43</v>
      </c>
      <c r="V2075" t="b">
        <v>0</v>
      </c>
      <c r="W2075" t="s">
        <v>35</v>
      </c>
      <c r="X2075">
        <v>330</v>
      </c>
      <c r="Y2075">
        <v>457</v>
      </c>
    </row>
    <row r="2076" spans="1:25" x14ac:dyDescent="0.35">
      <c r="A2076">
        <v>2075</v>
      </c>
      <c r="B2076">
        <v>2838</v>
      </c>
      <c r="C2076">
        <v>790</v>
      </c>
      <c r="D2076" t="s">
        <v>49</v>
      </c>
      <c r="E2076" t="s">
        <v>47</v>
      </c>
      <c r="F2076">
        <v>3</v>
      </c>
      <c r="G2076">
        <v>1095.8</v>
      </c>
      <c r="H2076">
        <f t="shared" si="32"/>
        <v>3287.3999999999996</v>
      </c>
      <c r="I2076" s="11">
        <v>45425.34375</v>
      </c>
      <c r="J2076">
        <v>13</v>
      </c>
      <c r="K2076" t="s">
        <v>26</v>
      </c>
      <c r="L2076">
        <v>62</v>
      </c>
      <c r="M2076">
        <v>130</v>
      </c>
      <c r="N2076">
        <v>113</v>
      </c>
      <c r="O2076">
        <v>351</v>
      </c>
      <c r="P2076">
        <v>4</v>
      </c>
      <c r="Q2076">
        <v>22</v>
      </c>
      <c r="R2076" t="s">
        <v>41</v>
      </c>
      <c r="S2076">
        <v>33176.85</v>
      </c>
      <c r="T2076" t="s">
        <v>33</v>
      </c>
      <c r="U2076" t="s">
        <v>43</v>
      </c>
      <c r="V2076" t="b">
        <v>1</v>
      </c>
      <c r="W2076" t="s">
        <v>30</v>
      </c>
      <c r="X2076">
        <v>280</v>
      </c>
      <c r="Y2076">
        <v>341</v>
      </c>
    </row>
    <row r="2077" spans="1:25" x14ac:dyDescent="0.35">
      <c r="A2077">
        <v>2076</v>
      </c>
      <c r="B2077">
        <v>2011</v>
      </c>
      <c r="C2077">
        <v>472</v>
      </c>
      <c r="D2077" t="s">
        <v>44</v>
      </c>
      <c r="E2077" t="s">
        <v>47</v>
      </c>
      <c r="F2077">
        <v>2</v>
      </c>
      <c r="G2077">
        <v>781.1</v>
      </c>
      <c r="H2077">
        <f t="shared" si="32"/>
        <v>1562.2</v>
      </c>
      <c r="I2077" s="12">
        <v>45451.59652777778</v>
      </c>
      <c r="J2077">
        <v>4</v>
      </c>
      <c r="K2077" t="s">
        <v>40</v>
      </c>
      <c r="L2077">
        <v>255</v>
      </c>
      <c r="M2077">
        <v>60</v>
      </c>
      <c r="N2077">
        <v>172</v>
      </c>
      <c r="O2077">
        <v>364</v>
      </c>
      <c r="P2077">
        <v>1</v>
      </c>
      <c r="Q2077">
        <v>24</v>
      </c>
      <c r="R2077" t="s">
        <v>46</v>
      </c>
      <c r="S2077">
        <v>75916.41</v>
      </c>
      <c r="T2077" t="s">
        <v>33</v>
      </c>
      <c r="U2077" t="s">
        <v>34</v>
      </c>
      <c r="V2077" t="b">
        <v>1</v>
      </c>
      <c r="W2077" t="s">
        <v>30</v>
      </c>
      <c r="X2077">
        <v>483</v>
      </c>
      <c r="Y2077">
        <v>431</v>
      </c>
    </row>
    <row r="2078" spans="1:25" x14ac:dyDescent="0.35">
      <c r="A2078">
        <v>2077</v>
      </c>
      <c r="B2078">
        <v>9972</v>
      </c>
      <c r="C2078">
        <v>152</v>
      </c>
      <c r="D2078" t="s">
        <v>49</v>
      </c>
      <c r="E2078" t="s">
        <v>25</v>
      </c>
      <c r="F2078">
        <v>1</v>
      </c>
      <c r="G2078">
        <v>548.39</v>
      </c>
      <c r="H2078">
        <f t="shared" si="32"/>
        <v>548.39</v>
      </c>
      <c r="I2078" s="11">
        <v>45302.537499999999</v>
      </c>
      <c r="J2078">
        <v>15</v>
      </c>
      <c r="K2078" t="s">
        <v>32</v>
      </c>
      <c r="L2078">
        <v>391</v>
      </c>
      <c r="M2078">
        <v>88</v>
      </c>
      <c r="N2078">
        <v>125</v>
      </c>
      <c r="O2078">
        <v>485</v>
      </c>
      <c r="P2078">
        <v>1</v>
      </c>
      <c r="Q2078">
        <v>26</v>
      </c>
      <c r="R2078" t="s">
        <v>46</v>
      </c>
      <c r="S2078">
        <v>78150.22</v>
      </c>
      <c r="T2078" t="s">
        <v>42</v>
      </c>
      <c r="U2078" t="s">
        <v>29</v>
      </c>
      <c r="V2078" t="b">
        <v>0</v>
      </c>
      <c r="W2078" t="s">
        <v>30</v>
      </c>
      <c r="X2078">
        <v>488</v>
      </c>
      <c r="Y2078">
        <v>283</v>
      </c>
    </row>
    <row r="2079" spans="1:25" x14ac:dyDescent="0.35">
      <c r="A2079">
        <v>2078</v>
      </c>
      <c r="B2079">
        <v>9281</v>
      </c>
      <c r="C2079">
        <v>213</v>
      </c>
      <c r="D2079" t="s">
        <v>39</v>
      </c>
      <c r="E2079" t="s">
        <v>47</v>
      </c>
      <c r="F2079">
        <v>5</v>
      </c>
      <c r="G2079">
        <v>1305.07</v>
      </c>
      <c r="H2079">
        <f t="shared" si="32"/>
        <v>6525.3499999999995</v>
      </c>
      <c r="I2079" s="12">
        <v>45300.738194444442</v>
      </c>
      <c r="J2079">
        <v>20</v>
      </c>
      <c r="K2079" t="s">
        <v>36</v>
      </c>
      <c r="L2079">
        <v>41</v>
      </c>
      <c r="M2079">
        <v>54</v>
      </c>
      <c r="N2079">
        <v>160</v>
      </c>
      <c r="O2079">
        <v>156</v>
      </c>
      <c r="P2079">
        <v>3</v>
      </c>
      <c r="Q2079">
        <v>35</v>
      </c>
      <c r="R2079" t="s">
        <v>41</v>
      </c>
      <c r="S2079">
        <v>82732.52</v>
      </c>
      <c r="T2079" t="s">
        <v>28</v>
      </c>
      <c r="U2079" t="s">
        <v>29</v>
      </c>
      <c r="V2079" t="b">
        <v>0</v>
      </c>
      <c r="W2079" t="s">
        <v>30</v>
      </c>
      <c r="X2079">
        <v>308</v>
      </c>
      <c r="Y2079">
        <v>461</v>
      </c>
    </row>
    <row r="2080" spans="1:25" x14ac:dyDescent="0.35">
      <c r="A2080">
        <v>2079</v>
      </c>
      <c r="B2080">
        <v>4312</v>
      </c>
      <c r="C2080">
        <v>492</v>
      </c>
      <c r="D2080" t="s">
        <v>31</v>
      </c>
      <c r="E2080" t="s">
        <v>25</v>
      </c>
      <c r="F2080">
        <v>4</v>
      </c>
      <c r="G2080">
        <v>180.6</v>
      </c>
      <c r="H2080">
        <f t="shared" si="32"/>
        <v>722.4</v>
      </c>
      <c r="I2080" s="11">
        <v>45441.40625</v>
      </c>
      <c r="J2080">
        <v>2</v>
      </c>
      <c r="K2080" t="s">
        <v>40</v>
      </c>
      <c r="L2080">
        <v>130</v>
      </c>
      <c r="M2080">
        <v>94</v>
      </c>
      <c r="N2080">
        <v>202</v>
      </c>
      <c r="O2080">
        <v>225</v>
      </c>
      <c r="P2080">
        <v>8</v>
      </c>
      <c r="Q2080">
        <v>41</v>
      </c>
      <c r="R2080" t="s">
        <v>41</v>
      </c>
      <c r="S2080">
        <v>25213.07</v>
      </c>
      <c r="T2080" t="s">
        <v>28</v>
      </c>
      <c r="U2080" t="s">
        <v>34</v>
      </c>
      <c r="V2080" t="b">
        <v>1</v>
      </c>
      <c r="W2080" t="s">
        <v>48</v>
      </c>
      <c r="X2080">
        <v>333</v>
      </c>
      <c r="Y2080">
        <v>406</v>
      </c>
    </row>
    <row r="2081" spans="1:25" x14ac:dyDescent="0.35">
      <c r="A2081">
        <v>2080</v>
      </c>
      <c r="B2081">
        <v>9792</v>
      </c>
      <c r="C2081">
        <v>474</v>
      </c>
      <c r="D2081" t="s">
        <v>39</v>
      </c>
      <c r="E2081" t="s">
        <v>25</v>
      </c>
      <c r="F2081">
        <v>5</v>
      </c>
      <c r="G2081">
        <v>728.17</v>
      </c>
      <c r="H2081">
        <f t="shared" si="32"/>
        <v>3640.85</v>
      </c>
      <c r="I2081" s="12">
        <v>45528.252083333333</v>
      </c>
      <c r="J2081">
        <v>14</v>
      </c>
      <c r="K2081" t="s">
        <v>40</v>
      </c>
      <c r="L2081">
        <v>233</v>
      </c>
      <c r="M2081">
        <v>144</v>
      </c>
      <c r="N2081">
        <v>224</v>
      </c>
      <c r="O2081">
        <v>154</v>
      </c>
      <c r="P2081">
        <v>1</v>
      </c>
      <c r="Q2081">
        <v>66</v>
      </c>
      <c r="R2081" t="s">
        <v>41</v>
      </c>
      <c r="S2081">
        <v>108022.75</v>
      </c>
      <c r="T2081" t="s">
        <v>37</v>
      </c>
      <c r="U2081" t="s">
        <v>50</v>
      </c>
      <c r="V2081" t="b">
        <v>1</v>
      </c>
      <c r="W2081" t="s">
        <v>30</v>
      </c>
      <c r="X2081">
        <v>405</v>
      </c>
      <c r="Y2081">
        <v>297</v>
      </c>
    </row>
    <row r="2082" spans="1:25" x14ac:dyDescent="0.35">
      <c r="A2082">
        <v>2081</v>
      </c>
      <c r="B2082">
        <v>3455</v>
      </c>
      <c r="C2082">
        <v>576</v>
      </c>
      <c r="D2082" t="s">
        <v>39</v>
      </c>
      <c r="E2082" t="s">
        <v>25</v>
      </c>
      <c r="F2082">
        <v>1</v>
      </c>
      <c r="G2082">
        <v>687.94</v>
      </c>
      <c r="H2082">
        <f t="shared" si="32"/>
        <v>687.94</v>
      </c>
      <c r="I2082" s="11">
        <v>45475.981249999997</v>
      </c>
      <c r="J2082">
        <v>15</v>
      </c>
      <c r="K2082" t="s">
        <v>26</v>
      </c>
      <c r="L2082">
        <v>294</v>
      </c>
      <c r="M2082">
        <v>130</v>
      </c>
      <c r="N2082">
        <v>216</v>
      </c>
      <c r="O2082">
        <v>248</v>
      </c>
      <c r="P2082">
        <v>3</v>
      </c>
      <c r="Q2082">
        <v>21</v>
      </c>
      <c r="R2082" t="s">
        <v>27</v>
      </c>
      <c r="S2082">
        <v>70206.81</v>
      </c>
      <c r="T2082" t="s">
        <v>33</v>
      </c>
      <c r="U2082" t="s">
        <v>50</v>
      </c>
      <c r="V2082" t="b">
        <v>0</v>
      </c>
      <c r="W2082" t="s">
        <v>30</v>
      </c>
      <c r="X2082">
        <v>486</v>
      </c>
      <c r="Y2082">
        <v>440</v>
      </c>
    </row>
    <row r="2083" spans="1:25" x14ac:dyDescent="0.35">
      <c r="A2083">
        <v>2082</v>
      </c>
      <c r="B2083">
        <v>3695</v>
      </c>
      <c r="C2083">
        <v>733</v>
      </c>
      <c r="D2083" t="s">
        <v>38</v>
      </c>
      <c r="E2083" t="s">
        <v>47</v>
      </c>
      <c r="F2083">
        <v>4</v>
      </c>
      <c r="G2083">
        <v>1425.9</v>
      </c>
      <c r="H2083">
        <f t="shared" si="32"/>
        <v>5703.6</v>
      </c>
      <c r="I2083" s="12">
        <v>45461.61041666667</v>
      </c>
      <c r="J2083">
        <v>1</v>
      </c>
      <c r="K2083" t="s">
        <v>40</v>
      </c>
      <c r="L2083">
        <v>389</v>
      </c>
      <c r="M2083">
        <v>118</v>
      </c>
      <c r="N2083">
        <v>223</v>
      </c>
      <c r="O2083">
        <v>285</v>
      </c>
      <c r="P2083">
        <v>8</v>
      </c>
      <c r="Q2083">
        <v>68</v>
      </c>
      <c r="R2083" t="s">
        <v>41</v>
      </c>
      <c r="S2083">
        <v>63893.78</v>
      </c>
      <c r="T2083" t="s">
        <v>42</v>
      </c>
      <c r="U2083" t="s">
        <v>29</v>
      </c>
      <c r="V2083" t="b">
        <v>1</v>
      </c>
      <c r="W2083" t="s">
        <v>30</v>
      </c>
      <c r="X2083">
        <v>387</v>
      </c>
      <c r="Y2083">
        <v>214</v>
      </c>
    </row>
    <row r="2084" spans="1:25" x14ac:dyDescent="0.35">
      <c r="A2084">
        <v>2083</v>
      </c>
      <c r="B2084">
        <v>6375</v>
      </c>
      <c r="C2084">
        <v>141</v>
      </c>
      <c r="D2084" t="s">
        <v>49</v>
      </c>
      <c r="E2084" t="s">
        <v>47</v>
      </c>
      <c r="F2084">
        <v>4</v>
      </c>
      <c r="G2084">
        <v>1113.5899999999999</v>
      </c>
      <c r="H2084">
        <f t="shared" si="32"/>
        <v>4454.3599999999997</v>
      </c>
      <c r="I2084" s="11">
        <v>45482.558333333334</v>
      </c>
      <c r="J2084">
        <v>3</v>
      </c>
      <c r="K2084" t="s">
        <v>40</v>
      </c>
      <c r="L2084">
        <v>162</v>
      </c>
      <c r="M2084">
        <v>56</v>
      </c>
      <c r="N2084">
        <v>197</v>
      </c>
      <c r="O2084">
        <v>490</v>
      </c>
      <c r="P2084">
        <v>6</v>
      </c>
      <c r="Q2084">
        <v>48</v>
      </c>
      <c r="R2084" t="s">
        <v>27</v>
      </c>
      <c r="S2084">
        <v>34072.9</v>
      </c>
      <c r="T2084" t="s">
        <v>33</v>
      </c>
      <c r="U2084" t="s">
        <v>34</v>
      </c>
      <c r="V2084" t="b">
        <v>0</v>
      </c>
      <c r="W2084" t="s">
        <v>30</v>
      </c>
      <c r="X2084">
        <v>239</v>
      </c>
      <c r="Y2084">
        <v>230</v>
      </c>
    </row>
    <row r="2085" spans="1:25" x14ac:dyDescent="0.35">
      <c r="A2085">
        <v>2084</v>
      </c>
      <c r="B2085">
        <v>9525</v>
      </c>
      <c r="C2085">
        <v>474</v>
      </c>
      <c r="D2085" t="s">
        <v>44</v>
      </c>
      <c r="E2085" t="s">
        <v>47</v>
      </c>
      <c r="F2085">
        <v>4</v>
      </c>
      <c r="G2085">
        <v>531.48</v>
      </c>
      <c r="H2085">
        <f t="shared" si="32"/>
        <v>2125.92</v>
      </c>
      <c r="I2085" s="12">
        <v>45539.072222222225</v>
      </c>
      <c r="J2085">
        <v>11</v>
      </c>
      <c r="K2085" t="s">
        <v>32</v>
      </c>
      <c r="L2085">
        <v>182</v>
      </c>
      <c r="M2085">
        <v>99</v>
      </c>
      <c r="N2085">
        <v>224</v>
      </c>
      <c r="O2085">
        <v>294</v>
      </c>
      <c r="P2085">
        <v>1</v>
      </c>
      <c r="Q2085">
        <v>46</v>
      </c>
      <c r="R2085" t="s">
        <v>46</v>
      </c>
      <c r="S2085">
        <v>35036.639999999999</v>
      </c>
      <c r="T2085" t="s">
        <v>33</v>
      </c>
      <c r="U2085" t="s">
        <v>43</v>
      </c>
      <c r="V2085" t="b">
        <v>1</v>
      </c>
      <c r="W2085" t="s">
        <v>35</v>
      </c>
      <c r="X2085">
        <v>353</v>
      </c>
      <c r="Y2085">
        <v>450</v>
      </c>
    </row>
    <row r="2086" spans="1:25" x14ac:dyDescent="0.35">
      <c r="A2086">
        <v>2085</v>
      </c>
      <c r="B2086">
        <v>8239</v>
      </c>
      <c r="C2086">
        <v>475</v>
      </c>
      <c r="D2086" t="s">
        <v>24</v>
      </c>
      <c r="E2086" t="s">
        <v>47</v>
      </c>
      <c r="F2086">
        <v>3</v>
      </c>
      <c r="G2086">
        <v>1906.12</v>
      </c>
      <c r="H2086">
        <f t="shared" si="32"/>
        <v>5718.36</v>
      </c>
      <c r="I2086" s="11">
        <v>45331.058333333334</v>
      </c>
      <c r="J2086">
        <v>4</v>
      </c>
      <c r="K2086" t="s">
        <v>45</v>
      </c>
      <c r="L2086">
        <v>130</v>
      </c>
      <c r="M2086">
        <v>130</v>
      </c>
      <c r="N2086">
        <v>255</v>
      </c>
      <c r="O2086">
        <v>170</v>
      </c>
      <c r="P2086">
        <v>8</v>
      </c>
      <c r="Q2086">
        <v>53</v>
      </c>
      <c r="R2086" t="s">
        <v>41</v>
      </c>
      <c r="S2086">
        <v>26202.23</v>
      </c>
      <c r="T2086" t="s">
        <v>37</v>
      </c>
      <c r="U2086" t="s">
        <v>43</v>
      </c>
      <c r="V2086" t="b">
        <v>0</v>
      </c>
      <c r="W2086" t="s">
        <v>30</v>
      </c>
      <c r="X2086">
        <v>456</v>
      </c>
      <c r="Y2086">
        <v>152</v>
      </c>
    </row>
    <row r="2087" spans="1:25" x14ac:dyDescent="0.35">
      <c r="A2087">
        <v>2086</v>
      </c>
      <c r="B2087">
        <v>2904</v>
      </c>
      <c r="C2087">
        <v>279</v>
      </c>
      <c r="D2087" t="s">
        <v>31</v>
      </c>
      <c r="E2087" t="s">
        <v>25</v>
      </c>
      <c r="F2087">
        <v>5</v>
      </c>
      <c r="G2087">
        <v>1975.41</v>
      </c>
      <c r="H2087">
        <f t="shared" si="32"/>
        <v>9877.0500000000011</v>
      </c>
      <c r="I2087" s="12">
        <v>45416.877083333333</v>
      </c>
      <c r="J2087">
        <v>6</v>
      </c>
      <c r="K2087" t="s">
        <v>32</v>
      </c>
      <c r="L2087">
        <v>376</v>
      </c>
      <c r="M2087">
        <v>111</v>
      </c>
      <c r="N2087">
        <v>192</v>
      </c>
      <c r="O2087">
        <v>469</v>
      </c>
      <c r="P2087">
        <v>7</v>
      </c>
      <c r="Q2087">
        <v>32</v>
      </c>
      <c r="R2087" t="s">
        <v>41</v>
      </c>
      <c r="S2087">
        <v>52950.54</v>
      </c>
      <c r="T2087" t="s">
        <v>33</v>
      </c>
      <c r="U2087" t="s">
        <v>29</v>
      </c>
      <c r="V2087" t="b">
        <v>1</v>
      </c>
      <c r="W2087" t="s">
        <v>35</v>
      </c>
      <c r="X2087">
        <v>269</v>
      </c>
      <c r="Y2087">
        <v>316</v>
      </c>
    </row>
    <row r="2088" spans="1:25" x14ac:dyDescent="0.35">
      <c r="A2088">
        <v>2087</v>
      </c>
      <c r="B2088">
        <v>4365</v>
      </c>
      <c r="C2088">
        <v>763</v>
      </c>
      <c r="D2088" t="s">
        <v>38</v>
      </c>
      <c r="E2088" t="s">
        <v>47</v>
      </c>
      <c r="F2088">
        <v>1</v>
      </c>
      <c r="G2088">
        <v>1178.08</v>
      </c>
      <c r="H2088">
        <f t="shared" si="32"/>
        <v>1178.08</v>
      </c>
      <c r="I2088" s="11">
        <v>45347.943055555559</v>
      </c>
      <c r="J2088">
        <v>2</v>
      </c>
      <c r="K2088" t="s">
        <v>26</v>
      </c>
      <c r="L2088">
        <v>414</v>
      </c>
      <c r="M2088">
        <v>52</v>
      </c>
      <c r="N2088">
        <v>248</v>
      </c>
      <c r="O2088">
        <v>290</v>
      </c>
      <c r="P2088">
        <v>10</v>
      </c>
      <c r="Q2088">
        <v>45</v>
      </c>
      <c r="R2088" t="s">
        <v>27</v>
      </c>
      <c r="S2088">
        <v>21782.53</v>
      </c>
      <c r="T2088" t="s">
        <v>28</v>
      </c>
      <c r="U2088" t="s">
        <v>43</v>
      </c>
      <c r="V2088" t="b">
        <v>0</v>
      </c>
      <c r="W2088" t="s">
        <v>48</v>
      </c>
      <c r="X2088">
        <v>112</v>
      </c>
      <c r="Y2088">
        <v>184</v>
      </c>
    </row>
    <row r="2089" spans="1:25" x14ac:dyDescent="0.35">
      <c r="A2089">
        <v>2088</v>
      </c>
      <c r="B2089">
        <v>9008</v>
      </c>
      <c r="C2089">
        <v>672</v>
      </c>
      <c r="D2089" t="s">
        <v>49</v>
      </c>
      <c r="E2089" t="s">
        <v>47</v>
      </c>
      <c r="F2089">
        <v>5</v>
      </c>
      <c r="G2089">
        <v>1206.8699999999999</v>
      </c>
      <c r="H2089">
        <f t="shared" si="32"/>
        <v>6034.3499999999995</v>
      </c>
      <c r="I2089" s="12">
        <v>45360.957638888889</v>
      </c>
      <c r="J2089">
        <v>2</v>
      </c>
      <c r="K2089" t="s">
        <v>45</v>
      </c>
      <c r="L2089">
        <v>33</v>
      </c>
      <c r="M2089">
        <v>123</v>
      </c>
      <c r="N2089">
        <v>268</v>
      </c>
      <c r="O2089">
        <v>216</v>
      </c>
      <c r="P2089">
        <v>8</v>
      </c>
      <c r="Q2089">
        <v>32</v>
      </c>
      <c r="R2089" t="s">
        <v>46</v>
      </c>
      <c r="S2089">
        <v>95506.51</v>
      </c>
      <c r="T2089" t="s">
        <v>28</v>
      </c>
      <c r="U2089" t="s">
        <v>50</v>
      </c>
      <c r="V2089" t="b">
        <v>1</v>
      </c>
      <c r="W2089" t="s">
        <v>30</v>
      </c>
      <c r="X2089">
        <v>356</v>
      </c>
      <c r="Y2089">
        <v>144</v>
      </c>
    </row>
    <row r="2090" spans="1:25" x14ac:dyDescent="0.35">
      <c r="A2090">
        <v>2089</v>
      </c>
      <c r="B2090">
        <v>2489</v>
      </c>
      <c r="C2090">
        <v>821</v>
      </c>
      <c r="D2090" t="s">
        <v>31</v>
      </c>
      <c r="E2090" t="s">
        <v>25</v>
      </c>
      <c r="F2090">
        <v>2</v>
      </c>
      <c r="G2090">
        <v>1534.11</v>
      </c>
      <c r="H2090">
        <f t="shared" si="32"/>
        <v>3068.22</v>
      </c>
      <c r="I2090" s="11">
        <v>45427.290277777778</v>
      </c>
      <c r="J2090">
        <v>7</v>
      </c>
      <c r="K2090" t="s">
        <v>36</v>
      </c>
      <c r="L2090">
        <v>87</v>
      </c>
      <c r="M2090">
        <v>59</v>
      </c>
      <c r="N2090">
        <v>277</v>
      </c>
      <c r="O2090">
        <v>131</v>
      </c>
      <c r="P2090">
        <v>7</v>
      </c>
      <c r="Q2090">
        <v>38</v>
      </c>
      <c r="R2090" t="s">
        <v>46</v>
      </c>
      <c r="S2090">
        <v>114047.41</v>
      </c>
      <c r="T2090" t="s">
        <v>33</v>
      </c>
      <c r="U2090" t="s">
        <v>50</v>
      </c>
      <c r="V2090" t="b">
        <v>0</v>
      </c>
      <c r="W2090" t="s">
        <v>30</v>
      </c>
      <c r="X2090">
        <v>364</v>
      </c>
      <c r="Y2090">
        <v>398</v>
      </c>
    </row>
    <row r="2091" spans="1:25" x14ac:dyDescent="0.35">
      <c r="A2091">
        <v>2090</v>
      </c>
      <c r="B2091">
        <v>9361</v>
      </c>
      <c r="C2091">
        <v>168</v>
      </c>
      <c r="D2091" t="s">
        <v>44</v>
      </c>
      <c r="E2091" t="s">
        <v>47</v>
      </c>
      <c r="F2091">
        <v>2</v>
      </c>
      <c r="G2091">
        <v>368.03</v>
      </c>
      <c r="H2091">
        <f t="shared" si="32"/>
        <v>736.06</v>
      </c>
      <c r="I2091" s="12">
        <v>45524.053472222222</v>
      </c>
      <c r="J2091">
        <v>19</v>
      </c>
      <c r="K2091" t="s">
        <v>26</v>
      </c>
      <c r="L2091">
        <v>288</v>
      </c>
      <c r="M2091">
        <v>82</v>
      </c>
      <c r="N2091">
        <v>264</v>
      </c>
      <c r="O2091">
        <v>211</v>
      </c>
      <c r="P2091">
        <v>10</v>
      </c>
      <c r="Q2091">
        <v>20</v>
      </c>
      <c r="R2091" t="s">
        <v>46</v>
      </c>
      <c r="S2091">
        <v>64467.6</v>
      </c>
      <c r="T2091" t="s">
        <v>33</v>
      </c>
      <c r="U2091" t="s">
        <v>29</v>
      </c>
      <c r="V2091" t="b">
        <v>0</v>
      </c>
      <c r="W2091" t="s">
        <v>30</v>
      </c>
      <c r="X2091">
        <v>168</v>
      </c>
      <c r="Y2091">
        <v>127</v>
      </c>
    </row>
    <row r="2092" spans="1:25" x14ac:dyDescent="0.35">
      <c r="A2092">
        <v>2091</v>
      </c>
      <c r="B2092">
        <v>8298</v>
      </c>
      <c r="C2092">
        <v>674</v>
      </c>
      <c r="D2092" t="s">
        <v>39</v>
      </c>
      <c r="E2092" t="s">
        <v>47</v>
      </c>
      <c r="F2092">
        <v>5</v>
      </c>
      <c r="G2092">
        <v>360.48</v>
      </c>
      <c r="H2092">
        <f t="shared" si="32"/>
        <v>1802.4</v>
      </c>
      <c r="I2092" s="11">
        <v>45394.888888888891</v>
      </c>
      <c r="J2092">
        <v>7</v>
      </c>
      <c r="K2092" t="s">
        <v>36</v>
      </c>
      <c r="L2092">
        <v>470</v>
      </c>
      <c r="M2092">
        <v>150</v>
      </c>
      <c r="N2092">
        <v>151</v>
      </c>
      <c r="O2092">
        <v>130</v>
      </c>
      <c r="P2092">
        <v>4</v>
      </c>
      <c r="Q2092">
        <v>61</v>
      </c>
      <c r="R2092" t="s">
        <v>27</v>
      </c>
      <c r="S2092">
        <v>66193.3</v>
      </c>
      <c r="T2092" t="s">
        <v>28</v>
      </c>
      <c r="U2092" t="s">
        <v>34</v>
      </c>
      <c r="V2092" t="b">
        <v>0</v>
      </c>
      <c r="W2092" t="s">
        <v>48</v>
      </c>
      <c r="X2092">
        <v>236</v>
      </c>
      <c r="Y2092">
        <v>261</v>
      </c>
    </row>
    <row r="2093" spans="1:25" x14ac:dyDescent="0.35">
      <c r="A2093">
        <v>2092</v>
      </c>
      <c r="B2093">
        <v>1911</v>
      </c>
      <c r="C2093">
        <v>826</v>
      </c>
      <c r="D2093" t="s">
        <v>39</v>
      </c>
      <c r="E2093" t="s">
        <v>25</v>
      </c>
      <c r="F2093">
        <v>5</v>
      </c>
      <c r="G2093">
        <v>830.35</v>
      </c>
      <c r="H2093">
        <f t="shared" si="32"/>
        <v>4151.75</v>
      </c>
      <c r="I2093" s="12">
        <v>45513.32916666667</v>
      </c>
      <c r="J2093">
        <v>9</v>
      </c>
      <c r="K2093" t="s">
        <v>45</v>
      </c>
      <c r="L2093">
        <v>409</v>
      </c>
      <c r="M2093">
        <v>150</v>
      </c>
      <c r="N2093">
        <v>290</v>
      </c>
      <c r="O2093">
        <v>170</v>
      </c>
      <c r="P2093">
        <v>9</v>
      </c>
      <c r="Q2093">
        <v>69</v>
      </c>
      <c r="R2093" t="s">
        <v>27</v>
      </c>
      <c r="S2093">
        <v>35152.239999999998</v>
      </c>
      <c r="T2093" t="s">
        <v>28</v>
      </c>
      <c r="U2093" t="s">
        <v>29</v>
      </c>
      <c r="V2093" t="b">
        <v>0</v>
      </c>
      <c r="W2093" t="s">
        <v>30</v>
      </c>
      <c r="X2093">
        <v>293</v>
      </c>
      <c r="Y2093">
        <v>483</v>
      </c>
    </row>
    <row r="2094" spans="1:25" x14ac:dyDescent="0.35">
      <c r="A2094">
        <v>2093</v>
      </c>
      <c r="B2094">
        <v>8429</v>
      </c>
      <c r="C2094">
        <v>892</v>
      </c>
      <c r="D2094" t="s">
        <v>51</v>
      </c>
      <c r="E2094" t="s">
        <v>25</v>
      </c>
      <c r="F2094">
        <v>3</v>
      </c>
      <c r="G2094">
        <v>326.95</v>
      </c>
      <c r="H2094">
        <f t="shared" si="32"/>
        <v>980.84999999999991</v>
      </c>
      <c r="I2094" s="11">
        <v>45336.319444444445</v>
      </c>
      <c r="J2094">
        <v>10</v>
      </c>
      <c r="K2094" t="s">
        <v>26</v>
      </c>
      <c r="L2094">
        <v>443</v>
      </c>
      <c r="M2094">
        <v>84</v>
      </c>
      <c r="N2094">
        <v>132</v>
      </c>
      <c r="O2094">
        <v>243</v>
      </c>
      <c r="P2094">
        <v>1</v>
      </c>
      <c r="Q2094">
        <v>57</v>
      </c>
      <c r="R2094" t="s">
        <v>46</v>
      </c>
      <c r="S2094">
        <v>103459.29</v>
      </c>
      <c r="T2094" t="s">
        <v>37</v>
      </c>
      <c r="U2094" t="s">
        <v>50</v>
      </c>
      <c r="V2094" t="b">
        <v>0</v>
      </c>
      <c r="W2094" t="s">
        <v>30</v>
      </c>
      <c r="X2094">
        <v>195</v>
      </c>
      <c r="Y2094">
        <v>363</v>
      </c>
    </row>
    <row r="2095" spans="1:25" x14ac:dyDescent="0.35">
      <c r="A2095">
        <v>2094</v>
      </c>
      <c r="B2095">
        <v>3161</v>
      </c>
      <c r="C2095">
        <v>309</v>
      </c>
      <c r="D2095" t="s">
        <v>39</v>
      </c>
      <c r="E2095" t="s">
        <v>47</v>
      </c>
      <c r="F2095">
        <v>5</v>
      </c>
      <c r="G2095">
        <v>962.84</v>
      </c>
      <c r="H2095">
        <f t="shared" si="32"/>
        <v>4814.2</v>
      </c>
      <c r="I2095" s="12">
        <v>45404.147916666669</v>
      </c>
      <c r="J2095">
        <v>20</v>
      </c>
      <c r="K2095" t="s">
        <v>36</v>
      </c>
      <c r="L2095">
        <v>282</v>
      </c>
      <c r="M2095">
        <v>105</v>
      </c>
      <c r="N2095">
        <v>284</v>
      </c>
      <c r="O2095">
        <v>133</v>
      </c>
      <c r="P2095">
        <v>6</v>
      </c>
      <c r="Q2095">
        <v>44</v>
      </c>
      <c r="R2095" t="s">
        <v>46</v>
      </c>
      <c r="S2095">
        <v>62370</v>
      </c>
      <c r="T2095" t="s">
        <v>42</v>
      </c>
      <c r="U2095" t="s">
        <v>34</v>
      </c>
      <c r="V2095" t="b">
        <v>0</v>
      </c>
      <c r="W2095" t="s">
        <v>30</v>
      </c>
      <c r="X2095">
        <v>156</v>
      </c>
      <c r="Y2095">
        <v>316</v>
      </c>
    </row>
    <row r="2096" spans="1:25" x14ac:dyDescent="0.35">
      <c r="A2096">
        <v>2095</v>
      </c>
      <c r="B2096">
        <v>9409</v>
      </c>
      <c r="C2096">
        <v>241</v>
      </c>
      <c r="D2096" t="s">
        <v>49</v>
      </c>
      <c r="E2096" t="s">
        <v>25</v>
      </c>
      <c r="F2096">
        <v>5</v>
      </c>
      <c r="G2096">
        <v>1564.71</v>
      </c>
      <c r="H2096">
        <f t="shared" si="32"/>
        <v>7823.55</v>
      </c>
      <c r="I2096" s="11">
        <v>45449.447222222225</v>
      </c>
      <c r="J2096">
        <v>2</v>
      </c>
      <c r="K2096" t="s">
        <v>26</v>
      </c>
      <c r="L2096">
        <v>355</v>
      </c>
      <c r="M2096">
        <v>95</v>
      </c>
      <c r="N2096">
        <v>133</v>
      </c>
      <c r="O2096">
        <v>212</v>
      </c>
      <c r="P2096">
        <v>2</v>
      </c>
      <c r="Q2096">
        <v>65</v>
      </c>
      <c r="R2096" t="s">
        <v>46</v>
      </c>
      <c r="S2096">
        <v>119322.48</v>
      </c>
      <c r="T2096" t="s">
        <v>28</v>
      </c>
      <c r="U2096" t="s">
        <v>43</v>
      </c>
      <c r="V2096" t="b">
        <v>1</v>
      </c>
      <c r="W2096" t="s">
        <v>30</v>
      </c>
      <c r="X2096">
        <v>322</v>
      </c>
      <c r="Y2096">
        <v>448</v>
      </c>
    </row>
    <row r="2097" spans="1:25" x14ac:dyDescent="0.35">
      <c r="A2097">
        <v>2096</v>
      </c>
      <c r="B2097">
        <v>7806</v>
      </c>
      <c r="C2097">
        <v>442</v>
      </c>
      <c r="D2097" t="s">
        <v>39</v>
      </c>
      <c r="E2097" t="s">
        <v>47</v>
      </c>
      <c r="F2097">
        <v>4</v>
      </c>
      <c r="G2097">
        <v>989.86</v>
      </c>
      <c r="H2097">
        <f t="shared" si="32"/>
        <v>3959.44</v>
      </c>
      <c r="I2097" s="12">
        <v>45520.675000000003</v>
      </c>
      <c r="J2097">
        <v>15</v>
      </c>
      <c r="K2097" t="s">
        <v>36</v>
      </c>
      <c r="L2097">
        <v>84</v>
      </c>
      <c r="M2097">
        <v>89</v>
      </c>
      <c r="N2097">
        <v>169</v>
      </c>
      <c r="O2097">
        <v>108</v>
      </c>
      <c r="P2097">
        <v>5</v>
      </c>
      <c r="Q2097">
        <v>50</v>
      </c>
      <c r="R2097" t="s">
        <v>27</v>
      </c>
      <c r="S2097">
        <v>59152.56</v>
      </c>
      <c r="T2097" t="s">
        <v>42</v>
      </c>
      <c r="U2097" t="s">
        <v>43</v>
      </c>
      <c r="V2097" t="b">
        <v>1</v>
      </c>
      <c r="W2097" t="s">
        <v>35</v>
      </c>
      <c r="X2097">
        <v>270</v>
      </c>
      <c r="Y2097">
        <v>400</v>
      </c>
    </row>
    <row r="2098" spans="1:25" x14ac:dyDescent="0.35">
      <c r="A2098">
        <v>2097</v>
      </c>
      <c r="B2098">
        <v>8484</v>
      </c>
      <c r="C2098">
        <v>344</v>
      </c>
      <c r="D2098" t="s">
        <v>51</v>
      </c>
      <c r="E2098" t="s">
        <v>47</v>
      </c>
      <c r="F2098">
        <v>3</v>
      </c>
      <c r="G2098">
        <v>1141.1400000000001</v>
      </c>
      <c r="H2098">
        <f t="shared" si="32"/>
        <v>3423.42</v>
      </c>
      <c r="I2098" s="11">
        <v>45453.929166666669</v>
      </c>
      <c r="J2098">
        <v>14</v>
      </c>
      <c r="K2098" t="s">
        <v>36</v>
      </c>
      <c r="L2098">
        <v>149</v>
      </c>
      <c r="M2098">
        <v>116</v>
      </c>
      <c r="N2098">
        <v>253</v>
      </c>
      <c r="O2098">
        <v>107</v>
      </c>
      <c r="P2098">
        <v>6</v>
      </c>
      <c r="Q2098">
        <v>21</v>
      </c>
      <c r="R2098" t="s">
        <v>46</v>
      </c>
      <c r="S2098">
        <v>64499.34</v>
      </c>
      <c r="T2098" t="s">
        <v>37</v>
      </c>
      <c r="U2098" t="s">
        <v>50</v>
      </c>
      <c r="V2098" t="b">
        <v>0</v>
      </c>
      <c r="W2098" t="s">
        <v>48</v>
      </c>
      <c r="X2098">
        <v>422</v>
      </c>
      <c r="Y2098">
        <v>182</v>
      </c>
    </row>
    <row r="2099" spans="1:25" x14ac:dyDescent="0.35">
      <c r="A2099">
        <v>2098</v>
      </c>
      <c r="B2099">
        <v>1945</v>
      </c>
      <c r="C2099">
        <v>652</v>
      </c>
      <c r="D2099" t="s">
        <v>49</v>
      </c>
      <c r="E2099" t="s">
        <v>47</v>
      </c>
      <c r="F2099">
        <v>3</v>
      </c>
      <c r="G2099">
        <v>179.74</v>
      </c>
      <c r="H2099">
        <f t="shared" si="32"/>
        <v>539.22</v>
      </c>
      <c r="I2099" s="12">
        <v>45357.541666666664</v>
      </c>
      <c r="J2099">
        <v>20</v>
      </c>
      <c r="K2099" t="s">
        <v>36</v>
      </c>
      <c r="L2099">
        <v>385</v>
      </c>
      <c r="M2099">
        <v>82</v>
      </c>
      <c r="N2099">
        <v>198</v>
      </c>
      <c r="O2099">
        <v>159</v>
      </c>
      <c r="P2099">
        <v>4</v>
      </c>
      <c r="Q2099">
        <v>24</v>
      </c>
      <c r="R2099" t="s">
        <v>27</v>
      </c>
      <c r="S2099">
        <v>47888.04</v>
      </c>
      <c r="T2099" t="s">
        <v>33</v>
      </c>
      <c r="U2099" t="s">
        <v>29</v>
      </c>
      <c r="V2099" t="b">
        <v>1</v>
      </c>
      <c r="W2099" t="s">
        <v>30</v>
      </c>
      <c r="X2099">
        <v>341</v>
      </c>
      <c r="Y2099">
        <v>495</v>
      </c>
    </row>
    <row r="2100" spans="1:25" x14ac:dyDescent="0.35">
      <c r="A2100">
        <v>2099</v>
      </c>
      <c r="B2100">
        <v>8575</v>
      </c>
      <c r="C2100">
        <v>216</v>
      </c>
      <c r="D2100" t="s">
        <v>51</v>
      </c>
      <c r="E2100" t="s">
        <v>25</v>
      </c>
      <c r="F2100">
        <v>3</v>
      </c>
      <c r="G2100">
        <v>693.99</v>
      </c>
      <c r="H2100">
        <f t="shared" si="32"/>
        <v>2081.9700000000003</v>
      </c>
      <c r="I2100" s="11">
        <v>45436.62777777778</v>
      </c>
      <c r="J2100">
        <v>16</v>
      </c>
      <c r="K2100" t="s">
        <v>32</v>
      </c>
      <c r="L2100">
        <v>388</v>
      </c>
      <c r="M2100">
        <v>50</v>
      </c>
      <c r="N2100">
        <v>222</v>
      </c>
      <c r="O2100">
        <v>157</v>
      </c>
      <c r="P2100">
        <v>9</v>
      </c>
      <c r="Q2100">
        <v>54</v>
      </c>
      <c r="R2100" t="s">
        <v>41</v>
      </c>
      <c r="S2100">
        <v>51510.47</v>
      </c>
      <c r="T2100" t="s">
        <v>33</v>
      </c>
      <c r="U2100" t="s">
        <v>29</v>
      </c>
      <c r="V2100" t="b">
        <v>1</v>
      </c>
      <c r="W2100" t="s">
        <v>30</v>
      </c>
      <c r="X2100">
        <v>116</v>
      </c>
      <c r="Y2100">
        <v>92</v>
      </c>
    </row>
    <row r="2101" spans="1:25" x14ac:dyDescent="0.35">
      <c r="A2101">
        <v>2100</v>
      </c>
      <c r="B2101">
        <v>6049</v>
      </c>
      <c r="C2101">
        <v>764</v>
      </c>
      <c r="D2101" t="s">
        <v>44</v>
      </c>
      <c r="E2101" t="s">
        <v>47</v>
      </c>
      <c r="F2101">
        <v>1</v>
      </c>
      <c r="G2101">
        <v>1638.05</v>
      </c>
      <c r="H2101">
        <f t="shared" si="32"/>
        <v>1638.05</v>
      </c>
      <c r="I2101" s="12">
        <v>45417.797222222223</v>
      </c>
      <c r="J2101">
        <v>6</v>
      </c>
      <c r="K2101" t="s">
        <v>32</v>
      </c>
      <c r="L2101">
        <v>296</v>
      </c>
      <c r="M2101">
        <v>56</v>
      </c>
      <c r="N2101">
        <v>155</v>
      </c>
      <c r="O2101">
        <v>207</v>
      </c>
      <c r="P2101">
        <v>7</v>
      </c>
      <c r="Q2101">
        <v>26</v>
      </c>
      <c r="R2101" t="s">
        <v>27</v>
      </c>
      <c r="S2101">
        <v>106080.55</v>
      </c>
      <c r="T2101" t="s">
        <v>42</v>
      </c>
      <c r="U2101" t="s">
        <v>50</v>
      </c>
      <c r="V2101" t="b">
        <v>0</v>
      </c>
      <c r="W2101" t="s">
        <v>30</v>
      </c>
      <c r="X2101">
        <v>126</v>
      </c>
      <c r="Y2101">
        <v>97</v>
      </c>
    </row>
    <row r="2102" spans="1:25" x14ac:dyDescent="0.35">
      <c r="A2102">
        <v>2101</v>
      </c>
      <c r="B2102">
        <v>1356</v>
      </c>
      <c r="C2102">
        <v>589</v>
      </c>
      <c r="D2102" t="s">
        <v>24</v>
      </c>
      <c r="E2102" t="s">
        <v>47</v>
      </c>
      <c r="F2102">
        <v>2</v>
      </c>
      <c r="G2102">
        <v>1861.61</v>
      </c>
      <c r="H2102">
        <f t="shared" si="32"/>
        <v>3723.22</v>
      </c>
      <c r="I2102" s="11">
        <v>45372.390277777777</v>
      </c>
      <c r="J2102">
        <v>4</v>
      </c>
      <c r="K2102" t="s">
        <v>36</v>
      </c>
      <c r="L2102">
        <v>91</v>
      </c>
      <c r="M2102">
        <v>51</v>
      </c>
      <c r="N2102">
        <v>219</v>
      </c>
      <c r="O2102">
        <v>133</v>
      </c>
      <c r="P2102">
        <v>10</v>
      </c>
      <c r="Q2102">
        <v>27</v>
      </c>
      <c r="R2102" t="s">
        <v>41</v>
      </c>
      <c r="S2102">
        <v>89642.06</v>
      </c>
      <c r="T2102" t="s">
        <v>42</v>
      </c>
      <c r="U2102" t="s">
        <v>50</v>
      </c>
      <c r="V2102" t="b">
        <v>1</v>
      </c>
      <c r="W2102" t="s">
        <v>35</v>
      </c>
      <c r="X2102">
        <v>423</v>
      </c>
      <c r="Y2102">
        <v>373</v>
      </c>
    </row>
    <row r="2103" spans="1:25" x14ac:dyDescent="0.35">
      <c r="A2103">
        <v>2102</v>
      </c>
      <c r="B2103">
        <v>7487</v>
      </c>
      <c r="C2103">
        <v>855</v>
      </c>
      <c r="D2103" t="s">
        <v>51</v>
      </c>
      <c r="E2103" t="s">
        <v>25</v>
      </c>
      <c r="F2103">
        <v>3</v>
      </c>
      <c r="G2103">
        <v>884.13</v>
      </c>
      <c r="H2103">
        <f t="shared" si="32"/>
        <v>2652.39</v>
      </c>
      <c r="I2103" s="12">
        <v>45533.238888888889</v>
      </c>
      <c r="J2103">
        <v>13</v>
      </c>
      <c r="K2103" t="s">
        <v>26</v>
      </c>
      <c r="L2103">
        <v>80</v>
      </c>
      <c r="M2103">
        <v>55</v>
      </c>
      <c r="N2103">
        <v>120</v>
      </c>
      <c r="O2103">
        <v>244</v>
      </c>
      <c r="P2103">
        <v>1</v>
      </c>
      <c r="Q2103">
        <v>47</v>
      </c>
      <c r="R2103" t="s">
        <v>27</v>
      </c>
      <c r="S2103">
        <v>98665.91</v>
      </c>
      <c r="T2103" t="s">
        <v>33</v>
      </c>
      <c r="U2103" t="s">
        <v>43</v>
      </c>
      <c r="V2103" t="b">
        <v>0</v>
      </c>
      <c r="W2103" t="s">
        <v>35</v>
      </c>
      <c r="X2103">
        <v>374</v>
      </c>
      <c r="Y2103">
        <v>510</v>
      </c>
    </row>
    <row r="2104" spans="1:25" x14ac:dyDescent="0.35">
      <c r="A2104">
        <v>2103</v>
      </c>
      <c r="B2104">
        <v>5169</v>
      </c>
      <c r="C2104">
        <v>870</v>
      </c>
      <c r="D2104" t="s">
        <v>38</v>
      </c>
      <c r="E2104" t="s">
        <v>47</v>
      </c>
      <c r="F2104">
        <v>5</v>
      </c>
      <c r="G2104">
        <v>995.51</v>
      </c>
      <c r="H2104">
        <f t="shared" si="32"/>
        <v>4977.55</v>
      </c>
      <c r="I2104" s="11">
        <v>45519.538888888892</v>
      </c>
      <c r="J2104">
        <v>6</v>
      </c>
      <c r="K2104" t="s">
        <v>36</v>
      </c>
      <c r="L2104">
        <v>2</v>
      </c>
      <c r="M2104">
        <v>87</v>
      </c>
      <c r="N2104">
        <v>250</v>
      </c>
      <c r="O2104">
        <v>317</v>
      </c>
      <c r="P2104">
        <v>2</v>
      </c>
      <c r="Q2104">
        <v>25</v>
      </c>
      <c r="R2104" t="s">
        <v>27</v>
      </c>
      <c r="S2104">
        <v>117379.03</v>
      </c>
      <c r="T2104" t="s">
        <v>37</v>
      </c>
      <c r="U2104" t="s">
        <v>29</v>
      </c>
      <c r="V2104" t="b">
        <v>1</v>
      </c>
      <c r="W2104" t="s">
        <v>30</v>
      </c>
      <c r="X2104">
        <v>206</v>
      </c>
      <c r="Y2104">
        <v>312</v>
      </c>
    </row>
    <row r="2105" spans="1:25" x14ac:dyDescent="0.35">
      <c r="A2105">
        <v>2104</v>
      </c>
      <c r="B2105">
        <v>1049</v>
      </c>
      <c r="C2105">
        <v>694</v>
      </c>
      <c r="D2105" t="s">
        <v>38</v>
      </c>
      <c r="E2105" t="s">
        <v>25</v>
      </c>
      <c r="F2105">
        <v>4</v>
      </c>
      <c r="G2105">
        <v>1744.56</v>
      </c>
      <c r="H2105">
        <f t="shared" si="32"/>
        <v>6978.24</v>
      </c>
      <c r="I2105" s="12">
        <v>45530.107638888891</v>
      </c>
      <c r="J2105">
        <v>3</v>
      </c>
      <c r="K2105" t="s">
        <v>36</v>
      </c>
      <c r="L2105">
        <v>420</v>
      </c>
      <c r="M2105">
        <v>54</v>
      </c>
      <c r="N2105">
        <v>207</v>
      </c>
      <c r="O2105">
        <v>254</v>
      </c>
      <c r="P2105">
        <v>7</v>
      </c>
      <c r="Q2105">
        <v>66</v>
      </c>
      <c r="R2105" t="s">
        <v>27</v>
      </c>
      <c r="S2105">
        <v>28932.639999999999</v>
      </c>
      <c r="T2105" t="s">
        <v>28</v>
      </c>
      <c r="U2105" t="s">
        <v>50</v>
      </c>
      <c r="V2105" t="b">
        <v>1</v>
      </c>
      <c r="W2105" t="s">
        <v>30</v>
      </c>
      <c r="X2105">
        <v>149</v>
      </c>
      <c r="Y2105">
        <v>346</v>
      </c>
    </row>
    <row r="2106" spans="1:25" x14ac:dyDescent="0.35">
      <c r="A2106">
        <v>2105</v>
      </c>
      <c r="B2106">
        <v>4570</v>
      </c>
      <c r="C2106">
        <v>992</v>
      </c>
      <c r="D2106" t="s">
        <v>52</v>
      </c>
      <c r="E2106" t="s">
        <v>25</v>
      </c>
      <c r="F2106">
        <v>2</v>
      </c>
      <c r="G2106">
        <v>58.39</v>
      </c>
      <c r="H2106">
        <f t="shared" si="32"/>
        <v>116.78</v>
      </c>
      <c r="I2106" s="11">
        <v>45410.994444444441</v>
      </c>
      <c r="J2106">
        <v>18</v>
      </c>
      <c r="K2106" t="s">
        <v>45</v>
      </c>
      <c r="L2106">
        <v>400</v>
      </c>
      <c r="M2106">
        <v>52</v>
      </c>
      <c r="N2106">
        <v>220</v>
      </c>
      <c r="O2106">
        <v>257</v>
      </c>
      <c r="P2106">
        <v>9</v>
      </c>
      <c r="Q2106">
        <v>67</v>
      </c>
      <c r="R2106" t="s">
        <v>46</v>
      </c>
      <c r="S2106">
        <v>52474.3</v>
      </c>
      <c r="T2106" t="s">
        <v>37</v>
      </c>
      <c r="U2106" t="s">
        <v>50</v>
      </c>
      <c r="V2106" t="b">
        <v>0</v>
      </c>
      <c r="W2106" t="s">
        <v>35</v>
      </c>
      <c r="X2106">
        <v>132</v>
      </c>
      <c r="Y2106">
        <v>320</v>
      </c>
    </row>
    <row r="2107" spans="1:25" x14ac:dyDescent="0.35">
      <c r="A2107">
        <v>2106</v>
      </c>
      <c r="B2107">
        <v>2196</v>
      </c>
      <c r="C2107">
        <v>819</v>
      </c>
      <c r="D2107" t="s">
        <v>49</v>
      </c>
      <c r="E2107" t="s">
        <v>25</v>
      </c>
      <c r="F2107">
        <v>4</v>
      </c>
      <c r="G2107">
        <v>1756.2</v>
      </c>
      <c r="H2107">
        <f t="shared" si="32"/>
        <v>7024.8</v>
      </c>
      <c r="I2107" s="12">
        <v>45440.430555555555</v>
      </c>
      <c r="J2107">
        <v>7</v>
      </c>
      <c r="K2107" t="s">
        <v>32</v>
      </c>
      <c r="L2107">
        <v>92</v>
      </c>
      <c r="M2107">
        <v>87</v>
      </c>
      <c r="N2107">
        <v>180</v>
      </c>
      <c r="O2107">
        <v>194</v>
      </c>
      <c r="P2107">
        <v>2</v>
      </c>
      <c r="Q2107">
        <v>44</v>
      </c>
      <c r="R2107" t="s">
        <v>41</v>
      </c>
      <c r="S2107">
        <v>23580.21</v>
      </c>
      <c r="T2107" t="s">
        <v>28</v>
      </c>
      <c r="U2107" t="s">
        <v>43</v>
      </c>
      <c r="V2107" t="b">
        <v>0</v>
      </c>
      <c r="W2107" t="s">
        <v>35</v>
      </c>
      <c r="X2107">
        <v>380</v>
      </c>
      <c r="Y2107">
        <v>173</v>
      </c>
    </row>
    <row r="2108" spans="1:25" x14ac:dyDescent="0.35">
      <c r="A2108">
        <v>2107</v>
      </c>
      <c r="B2108">
        <v>1742</v>
      </c>
      <c r="C2108">
        <v>314</v>
      </c>
      <c r="D2108" t="s">
        <v>38</v>
      </c>
      <c r="E2108" t="s">
        <v>25</v>
      </c>
      <c r="F2108">
        <v>1</v>
      </c>
      <c r="G2108">
        <v>444.67</v>
      </c>
      <c r="H2108">
        <f t="shared" si="32"/>
        <v>444.67</v>
      </c>
      <c r="I2108" s="11">
        <v>45355.59652777778</v>
      </c>
      <c r="J2108">
        <v>8</v>
      </c>
      <c r="K2108" t="s">
        <v>32</v>
      </c>
      <c r="L2108">
        <v>259</v>
      </c>
      <c r="M2108">
        <v>141</v>
      </c>
      <c r="N2108">
        <v>184</v>
      </c>
      <c r="O2108">
        <v>142</v>
      </c>
      <c r="P2108">
        <v>3</v>
      </c>
      <c r="Q2108">
        <v>44</v>
      </c>
      <c r="R2108" t="s">
        <v>27</v>
      </c>
      <c r="S2108">
        <v>72921.94</v>
      </c>
      <c r="T2108" t="s">
        <v>28</v>
      </c>
      <c r="U2108" t="s">
        <v>50</v>
      </c>
      <c r="V2108" t="b">
        <v>0</v>
      </c>
      <c r="W2108" t="s">
        <v>48</v>
      </c>
      <c r="X2108">
        <v>481</v>
      </c>
      <c r="Y2108">
        <v>292</v>
      </c>
    </row>
    <row r="2109" spans="1:25" x14ac:dyDescent="0.35">
      <c r="A2109">
        <v>2108</v>
      </c>
      <c r="B2109">
        <v>7941</v>
      </c>
      <c r="C2109">
        <v>871</v>
      </c>
      <c r="D2109" t="s">
        <v>44</v>
      </c>
      <c r="E2109" t="s">
        <v>25</v>
      </c>
      <c r="F2109">
        <v>4</v>
      </c>
      <c r="G2109">
        <v>345.67</v>
      </c>
      <c r="H2109">
        <f t="shared" si="32"/>
        <v>1382.68</v>
      </c>
      <c r="I2109" s="12">
        <v>45492.96875</v>
      </c>
      <c r="J2109">
        <v>8</v>
      </c>
      <c r="K2109" t="s">
        <v>45</v>
      </c>
      <c r="L2109">
        <v>490</v>
      </c>
      <c r="M2109">
        <v>102</v>
      </c>
      <c r="N2109">
        <v>299</v>
      </c>
      <c r="O2109">
        <v>244</v>
      </c>
      <c r="P2109">
        <v>1</v>
      </c>
      <c r="Q2109">
        <v>28</v>
      </c>
      <c r="R2109" t="s">
        <v>27</v>
      </c>
      <c r="S2109">
        <v>98862.68</v>
      </c>
      <c r="T2109" t="s">
        <v>33</v>
      </c>
      <c r="U2109" t="s">
        <v>43</v>
      </c>
      <c r="V2109" t="b">
        <v>1</v>
      </c>
      <c r="W2109" t="s">
        <v>30</v>
      </c>
      <c r="X2109">
        <v>217</v>
      </c>
      <c r="Y2109">
        <v>218</v>
      </c>
    </row>
    <row r="2110" spans="1:25" x14ac:dyDescent="0.35">
      <c r="A2110">
        <v>2109</v>
      </c>
      <c r="B2110">
        <v>6644</v>
      </c>
      <c r="C2110">
        <v>862</v>
      </c>
      <c r="D2110" t="s">
        <v>38</v>
      </c>
      <c r="E2110" t="s">
        <v>47</v>
      </c>
      <c r="F2110">
        <v>3</v>
      </c>
      <c r="G2110">
        <v>1055.0999999999999</v>
      </c>
      <c r="H2110">
        <f t="shared" si="32"/>
        <v>3165.2999999999997</v>
      </c>
      <c r="I2110" s="11">
        <v>45539.907638888886</v>
      </c>
      <c r="J2110">
        <v>19</v>
      </c>
      <c r="K2110" t="s">
        <v>36</v>
      </c>
      <c r="L2110">
        <v>343</v>
      </c>
      <c r="M2110">
        <v>82</v>
      </c>
      <c r="N2110">
        <v>215</v>
      </c>
      <c r="O2110">
        <v>227</v>
      </c>
      <c r="P2110">
        <v>8</v>
      </c>
      <c r="Q2110">
        <v>31</v>
      </c>
      <c r="R2110" t="s">
        <v>46</v>
      </c>
      <c r="S2110">
        <v>52260.91</v>
      </c>
      <c r="T2110" t="s">
        <v>33</v>
      </c>
      <c r="U2110" t="s">
        <v>43</v>
      </c>
      <c r="V2110" t="b">
        <v>0</v>
      </c>
      <c r="W2110" t="s">
        <v>35</v>
      </c>
      <c r="X2110">
        <v>193</v>
      </c>
      <c r="Y2110">
        <v>153</v>
      </c>
    </row>
    <row r="2111" spans="1:25" x14ac:dyDescent="0.35">
      <c r="A2111">
        <v>2110</v>
      </c>
      <c r="B2111">
        <v>2044</v>
      </c>
      <c r="C2111">
        <v>879</v>
      </c>
      <c r="D2111" t="s">
        <v>24</v>
      </c>
      <c r="E2111" t="s">
        <v>25</v>
      </c>
      <c r="F2111">
        <v>2</v>
      </c>
      <c r="G2111">
        <v>448.79</v>
      </c>
      <c r="H2111">
        <f t="shared" si="32"/>
        <v>897.58</v>
      </c>
      <c r="I2111" s="12">
        <v>45464.927083333336</v>
      </c>
      <c r="J2111">
        <v>3</v>
      </c>
      <c r="K2111" t="s">
        <v>26</v>
      </c>
      <c r="L2111">
        <v>461</v>
      </c>
      <c r="M2111">
        <v>95</v>
      </c>
      <c r="N2111">
        <v>249</v>
      </c>
      <c r="O2111">
        <v>338</v>
      </c>
      <c r="P2111">
        <v>6</v>
      </c>
      <c r="Q2111">
        <v>56</v>
      </c>
      <c r="R2111" t="s">
        <v>41</v>
      </c>
      <c r="S2111">
        <v>47103.34</v>
      </c>
      <c r="T2111" t="s">
        <v>28</v>
      </c>
      <c r="U2111" t="s">
        <v>34</v>
      </c>
      <c r="V2111" t="b">
        <v>0</v>
      </c>
      <c r="W2111" t="s">
        <v>48</v>
      </c>
      <c r="X2111">
        <v>342</v>
      </c>
      <c r="Y2111">
        <v>397</v>
      </c>
    </row>
    <row r="2112" spans="1:25" x14ac:dyDescent="0.35">
      <c r="A2112">
        <v>2111</v>
      </c>
      <c r="B2112">
        <v>9866</v>
      </c>
      <c r="C2112">
        <v>330</v>
      </c>
      <c r="D2112" t="s">
        <v>52</v>
      </c>
      <c r="E2112" t="s">
        <v>25</v>
      </c>
      <c r="F2112">
        <v>1</v>
      </c>
      <c r="G2112">
        <v>1806.85</v>
      </c>
      <c r="H2112">
        <f t="shared" si="32"/>
        <v>1806.85</v>
      </c>
      <c r="I2112" s="11">
        <v>45522.568749999999</v>
      </c>
      <c r="J2112">
        <v>20</v>
      </c>
      <c r="K2112" t="s">
        <v>45</v>
      </c>
      <c r="L2112">
        <v>281</v>
      </c>
      <c r="M2112">
        <v>82</v>
      </c>
      <c r="N2112">
        <v>130</v>
      </c>
      <c r="O2112">
        <v>428</v>
      </c>
      <c r="P2112">
        <v>1</v>
      </c>
      <c r="Q2112">
        <v>59</v>
      </c>
      <c r="R2112" t="s">
        <v>46</v>
      </c>
      <c r="S2112">
        <v>26740.74</v>
      </c>
      <c r="T2112" t="s">
        <v>42</v>
      </c>
      <c r="U2112" t="s">
        <v>43</v>
      </c>
      <c r="V2112" t="b">
        <v>1</v>
      </c>
      <c r="W2112" t="s">
        <v>35</v>
      </c>
      <c r="X2112">
        <v>187</v>
      </c>
      <c r="Y2112">
        <v>473</v>
      </c>
    </row>
    <row r="2113" spans="1:25" x14ac:dyDescent="0.35">
      <c r="A2113">
        <v>2112</v>
      </c>
      <c r="B2113">
        <v>1987</v>
      </c>
      <c r="C2113">
        <v>428</v>
      </c>
      <c r="D2113" t="s">
        <v>49</v>
      </c>
      <c r="E2113" t="s">
        <v>47</v>
      </c>
      <c r="F2113">
        <v>4</v>
      </c>
      <c r="G2113">
        <v>950.95</v>
      </c>
      <c r="H2113">
        <f t="shared" si="32"/>
        <v>3803.8</v>
      </c>
      <c r="I2113" s="12">
        <v>45541.917361111111</v>
      </c>
      <c r="J2113">
        <v>6</v>
      </c>
      <c r="K2113" t="s">
        <v>36</v>
      </c>
      <c r="L2113">
        <v>36</v>
      </c>
      <c r="M2113">
        <v>129</v>
      </c>
      <c r="N2113">
        <v>133</v>
      </c>
      <c r="O2113">
        <v>344</v>
      </c>
      <c r="P2113">
        <v>1</v>
      </c>
      <c r="Q2113">
        <v>32</v>
      </c>
      <c r="R2113" t="s">
        <v>27</v>
      </c>
      <c r="S2113">
        <v>49121.03</v>
      </c>
      <c r="T2113" t="s">
        <v>28</v>
      </c>
      <c r="U2113" t="s">
        <v>43</v>
      </c>
      <c r="V2113" t="b">
        <v>1</v>
      </c>
      <c r="W2113" t="s">
        <v>30</v>
      </c>
      <c r="X2113">
        <v>195</v>
      </c>
      <c r="Y2113">
        <v>223</v>
      </c>
    </row>
    <row r="2114" spans="1:25" x14ac:dyDescent="0.35">
      <c r="A2114">
        <v>2113</v>
      </c>
      <c r="B2114">
        <v>2130</v>
      </c>
      <c r="C2114">
        <v>461</v>
      </c>
      <c r="D2114" t="s">
        <v>31</v>
      </c>
      <c r="E2114" t="s">
        <v>47</v>
      </c>
      <c r="F2114">
        <v>5</v>
      </c>
      <c r="G2114">
        <v>984.03</v>
      </c>
      <c r="H2114">
        <f t="shared" si="32"/>
        <v>4920.1499999999996</v>
      </c>
      <c r="I2114" s="11">
        <v>45335.675000000003</v>
      </c>
      <c r="J2114">
        <v>19</v>
      </c>
      <c r="K2114" t="s">
        <v>36</v>
      </c>
      <c r="L2114">
        <v>182</v>
      </c>
      <c r="M2114">
        <v>109</v>
      </c>
      <c r="N2114">
        <v>107</v>
      </c>
      <c r="O2114">
        <v>357</v>
      </c>
      <c r="P2114">
        <v>1</v>
      </c>
      <c r="Q2114">
        <v>40</v>
      </c>
      <c r="R2114" t="s">
        <v>27</v>
      </c>
      <c r="S2114">
        <v>58887.86</v>
      </c>
      <c r="T2114" t="s">
        <v>42</v>
      </c>
      <c r="U2114" t="s">
        <v>34</v>
      </c>
      <c r="V2114" t="b">
        <v>1</v>
      </c>
      <c r="W2114" t="s">
        <v>35</v>
      </c>
      <c r="X2114">
        <v>223</v>
      </c>
      <c r="Y2114">
        <v>151</v>
      </c>
    </row>
    <row r="2115" spans="1:25" x14ac:dyDescent="0.35">
      <c r="A2115">
        <v>2114</v>
      </c>
      <c r="B2115">
        <v>8734</v>
      </c>
      <c r="C2115">
        <v>373</v>
      </c>
      <c r="D2115" t="s">
        <v>52</v>
      </c>
      <c r="E2115" t="s">
        <v>25</v>
      </c>
      <c r="F2115">
        <v>5</v>
      </c>
      <c r="G2115">
        <v>799.28</v>
      </c>
      <c r="H2115">
        <f t="shared" ref="H2115:H2178" si="33">G2115*F2115</f>
        <v>3996.3999999999996</v>
      </c>
      <c r="I2115" s="12">
        <v>45295.464583333334</v>
      </c>
      <c r="J2115">
        <v>13</v>
      </c>
      <c r="K2115" t="s">
        <v>45</v>
      </c>
      <c r="L2115">
        <v>402</v>
      </c>
      <c r="M2115">
        <v>99</v>
      </c>
      <c r="N2115">
        <v>254</v>
      </c>
      <c r="O2115">
        <v>447</v>
      </c>
      <c r="P2115">
        <v>7</v>
      </c>
      <c r="Q2115">
        <v>29</v>
      </c>
      <c r="R2115" t="s">
        <v>27</v>
      </c>
      <c r="S2115">
        <v>26752.74</v>
      </c>
      <c r="T2115" t="s">
        <v>37</v>
      </c>
      <c r="U2115" t="s">
        <v>34</v>
      </c>
      <c r="V2115" t="b">
        <v>0</v>
      </c>
      <c r="W2115" t="s">
        <v>35</v>
      </c>
      <c r="X2115">
        <v>135</v>
      </c>
      <c r="Y2115">
        <v>386</v>
      </c>
    </row>
    <row r="2116" spans="1:25" x14ac:dyDescent="0.35">
      <c r="A2116">
        <v>2115</v>
      </c>
      <c r="B2116">
        <v>1519</v>
      </c>
      <c r="C2116">
        <v>615</v>
      </c>
      <c r="D2116" t="s">
        <v>52</v>
      </c>
      <c r="E2116" t="s">
        <v>25</v>
      </c>
      <c r="F2116">
        <v>1</v>
      </c>
      <c r="G2116">
        <v>1205.43</v>
      </c>
      <c r="H2116">
        <f t="shared" si="33"/>
        <v>1205.43</v>
      </c>
      <c r="I2116" s="11">
        <v>45331.995138888888</v>
      </c>
      <c r="J2116">
        <v>20</v>
      </c>
      <c r="K2116" t="s">
        <v>26</v>
      </c>
      <c r="L2116">
        <v>334</v>
      </c>
      <c r="M2116">
        <v>117</v>
      </c>
      <c r="N2116">
        <v>178</v>
      </c>
      <c r="O2116">
        <v>446</v>
      </c>
      <c r="P2116">
        <v>10</v>
      </c>
      <c r="Q2116">
        <v>44</v>
      </c>
      <c r="R2116" t="s">
        <v>27</v>
      </c>
      <c r="S2116">
        <v>109653.13</v>
      </c>
      <c r="T2116" t="s">
        <v>37</v>
      </c>
      <c r="U2116" t="s">
        <v>43</v>
      </c>
      <c r="V2116" t="b">
        <v>1</v>
      </c>
      <c r="W2116" t="s">
        <v>48</v>
      </c>
      <c r="X2116">
        <v>462</v>
      </c>
      <c r="Y2116">
        <v>325</v>
      </c>
    </row>
    <row r="2117" spans="1:25" x14ac:dyDescent="0.35">
      <c r="A2117">
        <v>2116</v>
      </c>
      <c r="B2117">
        <v>5703</v>
      </c>
      <c r="C2117">
        <v>796</v>
      </c>
      <c r="D2117" t="s">
        <v>51</v>
      </c>
      <c r="E2117" t="s">
        <v>47</v>
      </c>
      <c r="F2117">
        <v>1</v>
      </c>
      <c r="G2117">
        <v>1631.68</v>
      </c>
      <c r="H2117">
        <f t="shared" si="33"/>
        <v>1631.68</v>
      </c>
      <c r="I2117" s="12">
        <v>45384.085416666669</v>
      </c>
      <c r="J2117">
        <v>5</v>
      </c>
      <c r="K2117" t="s">
        <v>40</v>
      </c>
      <c r="L2117">
        <v>92</v>
      </c>
      <c r="M2117">
        <v>77</v>
      </c>
      <c r="N2117">
        <v>185</v>
      </c>
      <c r="O2117">
        <v>114</v>
      </c>
      <c r="P2117">
        <v>10</v>
      </c>
      <c r="Q2117">
        <v>18</v>
      </c>
      <c r="R2117" t="s">
        <v>46</v>
      </c>
      <c r="S2117">
        <v>98771.79</v>
      </c>
      <c r="T2117" t="s">
        <v>42</v>
      </c>
      <c r="U2117" t="s">
        <v>50</v>
      </c>
      <c r="V2117" t="b">
        <v>1</v>
      </c>
      <c r="W2117" t="s">
        <v>35</v>
      </c>
      <c r="X2117">
        <v>341</v>
      </c>
      <c r="Y2117">
        <v>453</v>
      </c>
    </row>
    <row r="2118" spans="1:25" x14ac:dyDescent="0.35">
      <c r="A2118">
        <v>2117</v>
      </c>
      <c r="B2118">
        <v>7698</v>
      </c>
      <c r="C2118">
        <v>533</v>
      </c>
      <c r="D2118" t="s">
        <v>44</v>
      </c>
      <c r="E2118" t="s">
        <v>25</v>
      </c>
      <c r="F2118">
        <v>4</v>
      </c>
      <c r="G2118">
        <v>482.86</v>
      </c>
      <c r="H2118">
        <f t="shared" si="33"/>
        <v>1931.44</v>
      </c>
      <c r="I2118" s="11">
        <v>45306.634027777778</v>
      </c>
      <c r="J2118">
        <v>4</v>
      </c>
      <c r="K2118" t="s">
        <v>32</v>
      </c>
      <c r="L2118">
        <v>24</v>
      </c>
      <c r="M2118">
        <v>87</v>
      </c>
      <c r="N2118">
        <v>167</v>
      </c>
      <c r="O2118">
        <v>290</v>
      </c>
      <c r="P2118">
        <v>2</v>
      </c>
      <c r="Q2118">
        <v>23</v>
      </c>
      <c r="R2118" t="s">
        <v>41</v>
      </c>
      <c r="S2118">
        <v>78454.94</v>
      </c>
      <c r="T2118" t="s">
        <v>33</v>
      </c>
      <c r="U2118" t="s">
        <v>43</v>
      </c>
      <c r="V2118" t="b">
        <v>1</v>
      </c>
      <c r="W2118" t="s">
        <v>30</v>
      </c>
      <c r="X2118">
        <v>271</v>
      </c>
      <c r="Y2118">
        <v>247</v>
      </c>
    </row>
    <row r="2119" spans="1:25" x14ac:dyDescent="0.35">
      <c r="A2119">
        <v>2118</v>
      </c>
      <c r="B2119">
        <v>3948</v>
      </c>
      <c r="C2119">
        <v>383</v>
      </c>
      <c r="D2119" t="s">
        <v>52</v>
      </c>
      <c r="E2119" t="s">
        <v>25</v>
      </c>
      <c r="F2119">
        <v>3</v>
      </c>
      <c r="G2119">
        <v>667.48</v>
      </c>
      <c r="H2119">
        <f t="shared" si="33"/>
        <v>2002.44</v>
      </c>
      <c r="I2119" s="12">
        <v>45383.027777777781</v>
      </c>
      <c r="J2119">
        <v>1</v>
      </c>
      <c r="K2119" t="s">
        <v>36</v>
      </c>
      <c r="L2119">
        <v>260</v>
      </c>
      <c r="M2119">
        <v>143</v>
      </c>
      <c r="N2119">
        <v>271</v>
      </c>
      <c r="O2119">
        <v>271</v>
      </c>
      <c r="P2119">
        <v>6</v>
      </c>
      <c r="Q2119">
        <v>47</v>
      </c>
      <c r="R2119" t="s">
        <v>46</v>
      </c>
      <c r="S2119">
        <v>115913.29</v>
      </c>
      <c r="T2119" t="s">
        <v>42</v>
      </c>
      <c r="U2119" t="s">
        <v>43</v>
      </c>
      <c r="V2119" t="b">
        <v>1</v>
      </c>
      <c r="W2119" t="s">
        <v>30</v>
      </c>
      <c r="X2119">
        <v>275</v>
      </c>
      <c r="Y2119">
        <v>200</v>
      </c>
    </row>
    <row r="2120" spans="1:25" x14ac:dyDescent="0.35">
      <c r="A2120">
        <v>2119</v>
      </c>
      <c r="B2120">
        <v>3218</v>
      </c>
      <c r="C2120">
        <v>155</v>
      </c>
      <c r="D2120" t="s">
        <v>31</v>
      </c>
      <c r="E2120" t="s">
        <v>25</v>
      </c>
      <c r="F2120">
        <v>1</v>
      </c>
      <c r="G2120">
        <v>1294.04</v>
      </c>
      <c r="H2120">
        <f t="shared" si="33"/>
        <v>1294.04</v>
      </c>
      <c r="I2120" s="11">
        <v>45500.794444444444</v>
      </c>
      <c r="J2120">
        <v>11</v>
      </c>
      <c r="K2120" t="s">
        <v>45</v>
      </c>
      <c r="L2120">
        <v>300</v>
      </c>
      <c r="M2120">
        <v>118</v>
      </c>
      <c r="N2120">
        <v>106</v>
      </c>
      <c r="O2120">
        <v>439</v>
      </c>
      <c r="P2120">
        <v>6</v>
      </c>
      <c r="Q2120">
        <v>58</v>
      </c>
      <c r="R2120" t="s">
        <v>41</v>
      </c>
      <c r="S2120">
        <v>34298.22</v>
      </c>
      <c r="T2120" t="s">
        <v>42</v>
      </c>
      <c r="U2120" t="s">
        <v>50</v>
      </c>
      <c r="V2120" t="b">
        <v>1</v>
      </c>
      <c r="W2120" t="s">
        <v>35</v>
      </c>
      <c r="X2120">
        <v>489</v>
      </c>
      <c r="Y2120">
        <v>313</v>
      </c>
    </row>
    <row r="2121" spans="1:25" x14ac:dyDescent="0.35">
      <c r="A2121">
        <v>2120</v>
      </c>
      <c r="B2121">
        <v>7887</v>
      </c>
      <c r="C2121">
        <v>164</v>
      </c>
      <c r="D2121" t="s">
        <v>49</v>
      </c>
      <c r="E2121" t="s">
        <v>25</v>
      </c>
      <c r="F2121">
        <v>2</v>
      </c>
      <c r="G2121">
        <v>1631.46</v>
      </c>
      <c r="H2121">
        <f t="shared" si="33"/>
        <v>3262.92</v>
      </c>
      <c r="I2121" s="12">
        <v>45525.390277777777</v>
      </c>
      <c r="J2121">
        <v>8</v>
      </c>
      <c r="K2121" t="s">
        <v>45</v>
      </c>
      <c r="L2121">
        <v>440</v>
      </c>
      <c r="M2121">
        <v>106</v>
      </c>
      <c r="N2121">
        <v>141</v>
      </c>
      <c r="O2121">
        <v>415</v>
      </c>
      <c r="P2121">
        <v>9</v>
      </c>
      <c r="Q2121">
        <v>46</v>
      </c>
      <c r="R2121" t="s">
        <v>27</v>
      </c>
      <c r="S2121">
        <v>26516.26</v>
      </c>
      <c r="T2121" t="s">
        <v>28</v>
      </c>
      <c r="U2121" t="s">
        <v>29</v>
      </c>
      <c r="V2121" t="b">
        <v>1</v>
      </c>
      <c r="W2121" t="s">
        <v>48</v>
      </c>
      <c r="X2121">
        <v>429</v>
      </c>
      <c r="Y2121">
        <v>426</v>
      </c>
    </row>
    <row r="2122" spans="1:25" x14ac:dyDescent="0.35">
      <c r="A2122">
        <v>2121</v>
      </c>
      <c r="B2122">
        <v>7135</v>
      </c>
      <c r="C2122">
        <v>481</v>
      </c>
      <c r="D2122" t="s">
        <v>51</v>
      </c>
      <c r="E2122" t="s">
        <v>47</v>
      </c>
      <c r="F2122">
        <v>3</v>
      </c>
      <c r="G2122">
        <v>1434.73</v>
      </c>
      <c r="H2122">
        <f t="shared" si="33"/>
        <v>4304.1900000000005</v>
      </c>
      <c r="I2122" s="11">
        <v>45398.104861111111</v>
      </c>
      <c r="J2122">
        <v>1</v>
      </c>
      <c r="K2122" t="s">
        <v>45</v>
      </c>
      <c r="L2122">
        <v>348</v>
      </c>
      <c r="M2122">
        <v>94</v>
      </c>
      <c r="N2122">
        <v>237</v>
      </c>
      <c r="O2122">
        <v>170</v>
      </c>
      <c r="P2122">
        <v>6</v>
      </c>
      <c r="Q2122">
        <v>29</v>
      </c>
      <c r="R2122" t="s">
        <v>41</v>
      </c>
      <c r="S2122">
        <v>80282.47</v>
      </c>
      <c r="T2122" t="s">
        <v>37</v>
      </c>
      <c r="U2122" t="s">
        <v>29</v>
      </c>
      <c r="V2122" t="b">
        <v>0</v>
      </c>
      <c r="W2122" t="s">
        <v>30</v>
      </c>
      <c r="X2122">
        <v>460</v>
      </c>
      <c r="Y2122">
        <v>179</v>
      </c>
    </row>
    <row r="2123" spans="1:25" x14ac:dyDescent="0.35">
      <c r="A2123">
        <v>2122</v>
      </c>
      <c r="B2123">
        <v>7266</v>
      </c>
      <c r="C2123">
        <v>453</v>
      </c>
      <c r="D2123" t="s">
        <v>51</v>
      </c>
      <c r="E2123" t="s">
        <v>25</v>
      </c>
      <c r="F2123">
        <v>2</v>
      </c>
      <c r="G2123">
        <v>370.98</v>
      </c>
      <c r="H2123">
        <f t="shared" si="33"/>
        <v>741.96</v>
      </c>
      <c r="I2123" s="12">
        <v>45429.57708333333</v>
      </c>
      <c r="J2123">
        <v>16</v>
      </c>
      <c r="K2123" t="s">
        <v>26</v>
      </c>
      <c r="L2123">
        <v>181</v>
      </c>
      <c r="M2123">
        <v>71</v>
      </c>
      <c r="N2123">
        <v>280</v>
      </c>
      <c r="O2123">
        <v>478</v>
      </c>
      <c r="P2123">
        <v>10</v>
      </c>
      <c r="Q2123">
        <v>44</v>
      </c>
      <c r="R2123" t="s">
        <v>27</v>
      </c>
      <c r="S2123">
        <v>105238.35</v>
      </c>
      <c r="T2123" t="s">
        <v>37</v>
      </c>
      <c r="U2123" t="s">
        <v>34</v>
      </c>
      <c r="V2123" t="b">
        <v>0</v>
      </c>
      <c r="W2123" t="s">
        <v>30</v>
      </c>
      <c r="X2123">
        <v>157</v>
      </c>
      <c r="Y2123">
        <v>321</v>
      </c>
    </row>
    <row r="2124" spans="1:25" x14ac:dyDescent="0.35">
      <c r="A2124">
        <v>2123</v>
      </c>
      <c r="B2124">
        <v>8348</v>
      </c>
      <c r="C2124">
        <v>563</v>
      </c>
      <c r="D2124" t="s">
        <v>49</v>
      </c>
      <c r="E2124" t="s">
        <v>25</v>
      </c>
      <c r="F2124">
        <v>5</v>
      </c>
      <c r="G2124">
        <v>295.27</v>
      </c>
      <c r="H2124">
        <f t="shared" si="33"/>
        <v>1476.35</v>
      </c>
      <c r="I2124" s="11">
        <v>45324.745138888888</v>
      </c>
      <c r="J2124">
        <v>3</v>
      </c>
      <c r="K2124" t="s">
        <v>40</v>
      </c>
      <c r="L2124">
        <v>71</v>
      </c>
      <c r="M2124">
        <v>96</v>
      </c>
      <c r="N2124">
        <v>259</v>
      </c>
      <c r="O2124">
        <v>168</v>
      </c>
      <c r="P2124">
        <v>4</v>
      </c>
      <c r="Q2124">
        <v>39</v>
      </c>
      <c r="R2124" t="s">
        <v>46</v>
      </c>
      <c r="S2124">
        <v>34176.19</v>
      </c>
      <c r="T2124" t="s">
        <v>42</v>
      </c>
      <c r="U2124" t="s">
        <v>34</v>
      </c>
      <c r="V2124" t="b">
        <v>0</v>
      </c>
      <c r="W2124" t="s">
        <v>30</v>
      </c>
      <c r="X2124">
        <v>215</v>
      </c>
      <c r="Y2124">
        <v>491</v>
      </c>
    </row>
    <row r="2125" spans="1:25" x14ac:dyDescent="0.35">
      <c r="A2125">
        <v>2124</v>
      </c>
      <c r="B2125">
        <v>7184</v>
      </c>
      <c r="C2125">
        <v>597</v>
      </c>
      <c r="D2125" t="s">
        <v>44</v>
      </c>
      <c r="E2125" t="s">
        <v>47</v>
      </c>
      <c r="F2125">
        <v>5</v>
      </c>
      <c r="G2125">
        <v>1059.82</v>
      </c>
      <c r="H2125">
        <f t="shared" si="33"/>
        <v>5299.0999999999995</v>
      </c>
      <c r="I2125" s="12">
        <v>45433.081250000003</v>
      </c>
      <c r="J2125">
        <v>6</v>
      </c>
      <c r="K2125" t="s">
        <v>40</v>
      </c>
      <c r="L2125">
        <v>56</v>
      </c>
      <c r="M2125">
        <v>102</v>
      </c>
      <c r="N2125">
        <v>276</v>
      </c>
      <c r="O2125">
        <v>344</v>
      </c>
      <c r="P2125">
        <v>10</v>
      </c>
      <c r="Q2125">
        <v>39</v>
      </c>
      <c r="R2125" t="s">
        <v>27</v>
      </c>
      <c r="S2125">
        <v>29274.07</v>
      </c>
      <c r="T2125" t="s">
        <v>42</v>
      </c>
      <c r="U2125" t="s">
        <v>29</v>
      </c>
      <c r="V2125" t="b">
        <v>0</v>
      </c>
      <c r="W2125" t="s">
        <v>30</v>
      </c>
      <c r="X2125">
        <v>244</v>
      </c>
      <c r="Y2125">
        <v>132</v>
      </c>
    </row>
    <row r="2126" spans="1:25" x14ac:dyDescent="0.35">
      <c r="A2126">
        <v>2125</v>
      </c>
      <c r="B2126">
        <v>7154</v>
      </c>
      <c r="C2126">
        <v>613</v>
      </c>
      <c r="D2126" t="s">
        <v>31</v>
      </c>
      <c r="E2126" t="s">
        <v>25</v>
      </c>
      <c r="F2126">
        <v>5</v>
      </c>
      <c r="G2126">
        <v>1889.61</v>
      </c>
      <c r="H2126">
        <f t="shared" si="33"/>
        <v>9448.0499999999993</v>
      </c>
      <c r="I2126" s="11">
        <v>45339.88958333333</v>
      </c>
      <c r="J2126">
        <v>6</v>
      </c>
      <c r="K2126" t="s">
        <v>36</v>
      </c>
      <c r="L2126">
        <v>432</v>
      </c>
      <c r="M2126">
        <v>52</v>
      </c>
      <c r="N2126">
        <v>171</v>
      </c>
      <c r="O2126">
        <v>342</v>
      </c>
      <c r="P2126">
        <v>3</v>
      </c>
      <c r="Q2126">
        <v>50</v>
      </c>
      <c r="R2126" t="s">
        <v>27</v>
      </c>
      <c r="S2126">
        <v>32258.880000000001</v>
      </c>
      <c r="T2126" t="s">
        <v>37</v>
      </c>
      <c r="U2126" t="s">
        <v>50</v>
      </c>
      <c r="V2126" t="b">
        <v>1</v>
      </c>
      <c r="W2126" t="s">
        <v>30</v>
      </c>
      <c r="X2126">
        <v>383</v>
      </c>
      <c r="Y2126">
        <v>474</v>
      </c>
    </row>
    <row r="2127" spans="1:25" x14ac:dyDescent="0.35">
      <c r="A2127">
        <v>2126</v>
      </c>
      <c r="B2127">
        <v>2314</v>
      </c>
      <c r="C2127">
        <v>639</v>
      </c>
      <c r="D2127" t="s">
        <v>31</v>
      </c>
      <c r="E2127" t="s">
        <v>47</v>
      </c>
      <c r="F2127">
        <v>1</v>
      </c>
      <c r="G2127">
        <v>881.61</v>
      </c>
      <c r="H2127">
        <f t="shared" si="33"/>
        <v>881.61</v>
      </c>
      <c r="I2127" s="12">
        <v>45345.960416666669</v>
      </c>
      <c r="J2127">
        <v>14</v>
      </c>
      <c r="K2127" t="s">
        <v>36</v>
      </c>
      <c r="L2127">
        <v>225</v>
      </c>
      <c r="M2127">
        <v>86</v>
      </c>
      <c r="N2127">
        <v>176</v>
      </c>
      <c r="O2127">
        <v>112</v>
      </c>
      <c r="P2127">
        <v>3</v>
      </c>
      <c r="Q2127">
        <v>22</v>
      </c>
      <c r="R2127" t="s">
        <v>41</v>
      </c>
      <c r="S2127">
        <v>61895.09</v>
      </c>
      <c r="T2127" t="s">
        <v>28</v>
      </c>
      <c r="U2127" t="s">
        <v>50</v>
      </c>
      <c r="V2127" t="b">
        <v>1</v>
      </c>
      <c r="W2127" t="s">
        <v>30</v>
      </c>
      <c r="X2127">
        <v>187</v>
      </c>
      <c r="Y2127">
        <v>167</v>
      </c>
    </row>
    <row r="2128" spans="1:25" x14ac:dyDescent="0.35">
      <c r="A2128">
        <v>2127</v>
      </c>
      <c r="B2128">
        <v>9835</v>
      </c>
      <c r="C2128">
        <v>949</v>
      </c>
      <c r="D2128" t="s">
        <v>49</v>
      </c>
      <c r="E2128" t="s">
        <v>25</v>
      </c>
      <c r="F2128">
        <v>5</v>
      </c>
      <c r="G2128">
        <v>1938.15</v>
      </c>
      <c r="H2128">
        <f t="shared" si="33"/>
        <v>9690.75</v>
      </c>
      <c r="I2128" s="11">
        <v>45341.520138888889</v>
      </c>
      <c r="J2128">
        <v>2</v>
      </c>
      <c r="K2128" t="s">
        <v>45</v>
      </c>
      <c r="L2128">
        <v>446</v>
      </c>
      <c r="M2128">
        <v>120</v>
      </c>
      <c r="N2128">
        <v>152</v>
      </c>
      <c r="O2128">
        <v>438</v>
      </c>
      <c r="P2128">
        <v>5</v>
      </c>
      <c r="Q2128">
        <v>31</v>
      </c>
      <c r="R2128" t="s">
        <v>27</v>
      </c>
      <c r="S2128">
        <v>26012.67</v>
      </c>
      <c r="T2128" t="s">
        <v>42</v>
      </c>
      <c r="U2128" t="s">
        <v>43</v>
      </c>
      <c r="V2128" t="b">
        <v>1</v>
      </c>
      <c r="W2128" t="s">
        <v>30</v>
      </c>
      <c r="X2128">
        <v>353</v>
      </c>
      <c r="Y2128">
        <v>126</v>
      </c>
    </row>
    <row r="2129" spans="1:25" x14ac:dyDescent="0.35">
      <c r="A2129">
        <v>2128</v>
      </c>
      <c r="B2129">
        <v>3178</v>
      </c>
      <c r="C2129">
        <v>225</v>
      </c>
      <c r="D2129" t="s">
        <v>49</v>
      </c>
      <c r="E2129" t="s">
        <v>47</v>
      </c>
      <c r="F2129">
        <v>4</v>
      </c>
      <c r="G2129">
        <v>58.62</v>
      </c>
      <c r="H2129">
        <f t="shared" si="33"/>
        <v>234.48</v>
      </c>
      <c r="I2129" s="12">
        <v>45449.210416666669</v>
      </c>
      <c r="J2129">
        <v>2</v>
      </c>
      <c r="K2129" t="s">
        <v>32</v>
      </c>
      <c r="L2129">
        <v>200</v>
      </c>
      <c r="M2129">
        <v>124</v>
      </c>
      <c r="N2129">
        <v>243</v>
      </c>
      <c r="O2129">
        <v>164</v>
      </c>
      <c r="P2129">
        <v>5</v>
      </c>
      <c r="Q2129">
        <v>26</v>
      </c>
      <c r="R2129" t="s">
        <v>41</v>
      </c>
      <c r="S2129">
        <v>78503.73</v>
      </c>
      <c r="T2129" t="s">
        <v>33</v>
      </c>
      <c r="U2129" t="s">
        <v>50</v>
      </c>
      <c r="V2129" t="b">
        <v>1</v>
      </c>
      <c r="W2129" t="s">
        <v>30</v>
      </c>
      <c r="X2129">
        <v>305</v>
      </c>
      <c r="Y2129">
        <v>211</v>
      </c>
    </row>
    <row r="2130" spans="1:25" x14ac:dyDescent="0.35">
      <c r="A2130">
        <v>2129</v>
      </c>
      <c r="B2130">
        <v>6697</v>
      </c>
      <c r="C2130">
        <v>581</v>
      </c>
      <c r="D2130" t="s">
        <v>52</v>
      </c>
      <c r="E2130" t="s">
        <v>47</v>
      </c>
      <c r="F2130">
        <v>2</v>
      </c>
      <c r="G2130">
        <v>1111.52</v>
      </c>
      <c r="H2130">
        <f t="shared" si="33"/>
        <v>2223.04</v>
      </c>
      <c r="I2130" s="11">
        <v>45417.169444444444</v>
      </c>
      <c r="J2130">
        <v>18</v>
      </c>
      <c r="K2130" t="s">
        <v>40</v>
      </c>
      <c r="L2130">
        <v>280</v>
      </c>
      <c r="M2130">
        <v>127</v>
      </c>
      <c r="N2130">
        <v>288</v>
      </c>
      <c r="O2130">
        <v>318</v>
      </c>
      <c r="P2130">
        <v>6</v>
      </c>
      <c r="Q2130">
        <v>68</v>
      </c>
      <c r="R2130" t="s">
        <v>41</v>
      </c>
      <c r="S2130">
        <v>70514.2</v>
      </c>
      <c r="T2130" t="s">
        <v>42</v>
      </c>
      <c r="U2130" t="s">
        <v>43</v>
      </c>
      <c r="V2130" t="b">
        <v>0</v>
      </c>
      <c r="W2130" t="s">
        <v>30</v>
      </c>
      <c r="X2130">
        <v>494</v>
      </c>
      <c r="Y2130">
        <v>332</v>
      </c>
    </row>
    <row r="2131" spans="1:25" x14ac:dyDescent="0.35">
      <c r="A2131">
        <v>2130</v>
      </c>
      <c r="B2131">
        <v>2943</v>
      </c>
      <c r="C2131">
        <v>826</v>
      </c>
      <c r="D2131" t="s">
        <v>39</v>
      </c>
      <c r="E2131" t="s">
        <v>25</v>
      </c>
      <c r="F2131">
        <v>5</v>
      </c>
      <c r="G2131">
        <v>1645.46</v>
      </c>
      <c r="H2131">
        <f t="shared" si="33"/>
        <v>8227.2999999999993</v>
      </c>
      <c r="I2131" s="12">
        <v>45548.461805555555</v>
      </c>
      <c r="J2131">
        <v>5</v>
      </c>
      <c r="K2131" t="s">
        <v>32</v>
      </c>
      <c r="L2131">
        <v>1</v>
      </c>
      <c r="M2131">
        <v>68</v>
      </c>
      <c r="N2131">
        <v>235</v>
      </c>
      <c r="O2131">
        <v>127</v>
      </c>
      <c r="P2131">
        <v>6</v>
      </c>
      <c r="Q2131">
        <v>45</v>
      </c>
      <c r="R2131" t="s">
        <v>46</v>
      </c>
      <c r="S2131">
        <v>105808.85</v>
      </c>
      <c r="T2131" t="s">
        <v>33</v>
      </c>
      <c r="U2131" t="s">
        <v>34</v>
      </c>
      <c r="V2131" t="b">
        <v>0</v>
      </c>
      <c r="W2131" t="s">
        <v>30</v>
      </c>
      <c r="X2131">
        <v>462</v>
      </c>
      <c r="Y2131">
        <v>142</v>
      </c>
    </row>
    <row r="2132" spans="1:25" x14ac:dyDescent="0.35">
      <c r="A2132">
        <v>2131</v>
      </c>
      <c r="B2132">
        <v>3924</v>
      </c>
      <c r="C2132">
        <v>644</v>
      </c>
      <c r="D2132" t="s">
        <v>31</v>
      </c>
      <c r="E2132" t="s">
        <v>25</v>
      </c>
      <c r="F2132">
        <v>4</v>
      </c>
      <c r="G2132">
        <v>1885.68</v>
      </c>
      <c r="H2132">
        <f t="shared" si="33"/>
        <v>7542.72</v>
      </c>
      <c r="I2132" s="11">
        <v>45508.859027777777</v>
      </c>
      <c r="J2132">
        <v>5</v>
      </c>
      <c r="K2132" t="s">
        <v>40</v>
      </c>
      <c r="L2132">
        <v>61</v>
      </c>
      <c r="M2132">
        <v>86</v>
      </c>
      <c r="N2132">
        <v>135</v>
      </c>
      <c r="O2132">
        <v>479</v>
      </c>
      <c r="P2132">
        <v>7</v>
      </c>
      <c r="Q2132">
        <v>24</v>
      </c>
      <c r="R2132" t="s">
        <v>27</v>
      </c>
      <c r="S2132">
        <v>91335.42</v>
      </c>
      <c r="T2132" t="s">
        <v>37</v>
      </c>
      <c r="U2132" t="s">
        <v>29</v>
      </c>
      <c r="V2132" t="b">
        <v>1</v>
      </c>
      <c r="W2132" t="s">
        <v>30</v>
      </c>
      <c r="X2132">
        <v>326</v>
      </c>
      <c r="Y2132">
        <v>242</v>
      </c>
    </row>
    <row r="2133" spans="1:25" x14ac:dyDescent="0.35">
      <c r="A2133">
        <v>2132</v>
      </c>
      <c r="B2133">
        <v>9802</v>
      </c>
      <c r="C2133">
        <v>794</v>
      </c>
      <c r="D2133" t="s">
        <v>39</v>
      </c>
      <c r="E2133" t="s">
        <v>47</v>
      </c>
      <c r="F2133">
        <v>4</v>
      </c>
      <c r="G2133">
        <v>64.930000000000007</v>
      </c>
      <c r="H2133">
        <f t="shared" si="33"/>
        <v>259.72000000000003</v>
      </c>
      <c r="I2133" s="12">
        <v>45507.462500000001</v>
      </c>
      <c r="J2133">
        <v>17</v>
      </c>
      <c r="K2133" t="s">
        <v>36</v>
      </c>
      <c r="L2133">
        <v>497</v>
      </c>
      <c r="M2133">
        <v>100</v>
      </c>
      <c r="N2133">
        <v>196</v>
      </c>
      <c r="O2133">
        <v>256</v>
      </c>
      <c r="P2133">
        <v>6</v>
      </c>
      <c r="Q2133">
        <v>30</v>
      </c>
      <c r="R2133" t="s">
        <v>27</v>
      </c>
      <c r="S2133">
        <v>100014.66</v>
      </c>
      <c r="T2133" t="s">
        <v>33</v>
      </c>
      <c r="U2133" t="s">
        <v>50</v>
      </c>
      <c r="V2133" t="b">
        <v>1</v>
      </c>
      <c r="W2133" t="s">
        <v>30</v>
      </c>
      <c r="X2133">
        <v>438</v>
      </c>
      <c r="Y2133">
        <v>281</v>
      </c>
    </row>
    <row r="2134" spans="1:25" x14ac:dyDescent="0.35">
      <c r="A2134">
        <v>2133</v>
      </c>
      <c r="B2134">
        <v>7439</v>
      </c>
      <c r="C2134">
        <v>945</v>
      </c>
      <c r="D2134" t="s">
        <v>31</v>
      </c>
      <c r="E2134" t="s">
        <v>25</v>
      </c>
      <c r="F2134">
        <v>3</v>
      </c>
      <c r="G2134">
        <v>1836.39</v>
      </c>
      <c r="H2134">
        <f t="shared" si="33"/>
        <v>5509.17</v>
      </c>
      <c r="I2134" s="11">
        <v>45528.211111111108</v>
      </c>
      <c r="J2134">
        <v>8</v>
      </c>
      <c r="K2134" t="s">
        <v>26</v>
      </c>
      <c r="L2134">
        <v>417</v>
      </c>
      <c r="M2134">
        <v>104</v>
      </c>
      <c r="N2134">
        <v>250</v>
      </c>
      <c r="O2134">
        <v>388</v>
      </c>
      <c r="P2134">
        <v>3</v>
      </c>
      <c r="Q2134">
        <v>39</v>
      </c>
      <c r="R2134" t="s">
        <v>46</v>
      </c>
      <c r="S2134">
        <v>34031.769999999997</v>
      </c>
      <c r="T2134" t="s">
        <v>33</v>
      </c>
      <c r="U2134" t="s">
        <v>43</v>
      </c>
      <c r="V2134" t="b">
        <v>0</v>
      </c>
      <c r="W2134" t="s">
        <v>35</v>
      </c>
      <c r="X2134">
        <v>322</v>
      </c>
      <c r="Y2134">
        <v>396</v>
      </c>
    </row>
    <row r="2135" spans="1:25" x14ac:dyDescent="0.35">
      <c r="A2135">
        <v>2134</v>
      </c>
      <c r="B2135">
        <v>9664</v>
      </c>
      <c r="C2135">
        <v>645</v>
      </c>
      <c r="D2135" t="s">
        <v>52</v>
      </c>
      <c r="E2135" t="s">
        <v>25</v>
      </c>
      <c r="F2135">
        <v>5</v>
      </c>
      <c r="G2135">
        <v>1851.52</v>
      </c>
      <c r="H2135">
        <f t="shared" si="33"/>
        <v>9257.6</v>
      </c>
      <c r="I2135" s="12">
        <v>45477.842361111114</v>
      </c>
      <c r="J2135">
        <v>15</v>
      </c>
      <c r="K2135" t="s">
        <v>45</v>
      </c>
      <c r="L2135">
        <v>80</v>
      </c>
      <c r="M2135">
        <v>67</v>
      </c>
      <c r="N2135">
        <v>214</v>
      </c>
      <c r="O2135">
        <v>338</v>
      </c>
      <c r="P2135">
        <v>4</v>
      </c>
      <c r="Q2135">
        <v>59</v>
      </c>
      <c r="R2135" t="s">
        <v>27</v>
      </c>
      <c r="S2135">
        <v>22709.8</v>
      </c>
      <c r="T2135" t="s">
        <v>42</v>
      </c>
      <c r="U2135" t="s">
        <v>43</v>
      </c>
      <c r="V2135" t="b">
        <v>0</v>
      </c>
      <c r="W2135" t="s">
        <v>30</v>
      </c>
      <c r="X2135">
        <v>500</v>
      </c>
      <c r="Y2135">
        <v>457</v>
      </c>
    </row>
    <row r="2136" spans="1:25" x14ac:dyDescent="0.35">
      <c r="A2136">
        <v>2135</v>
      </c>
      <c r="B2136">
        <v>3086</v>
      </c>
      <c r="C2136">
        <v>399</v>
      </c>
      <c r="D2136" t="s">
        <v>24</v>
      </c>
      <c r="E2136" t="s">
        <v>25</v>
      </c>
      <c r="F2136">
        <v>2</v>
      </c>
      <c r="G2136">
        <v>293.87</v>
      </c>
      <c r="H2136">
        <f t="shared" si="33"/>
        <v>587.74</v>
      </c>
      <c r="I2136" s="11">
        <v>45540.086805555555</v>
      </c>
      <c r="J2136">
        <v>15</v>
      </c>
      <c r="K2136" t="s">
        <v>36</v>
      </c>
      <c r="L2136">
        <v>213</v>
      </c>
      <c r="M2136">
        <v>90</v>
      </c>
      <c r="N2136">
        <v>203</v>
      </c>
      <c r="O2136">
        <v>304</v>
      </c>
      <c r="P2136">
        <v>3</v>
      </c>
      <c r="Q2136">
        <v>68</v>
      </c>
      <c r="R2136" t="s">
        <v>46</v>
      </c>
      <c r="S2136">
        <v>26769.83</v>
      </c>
      <c r="T2136" t="s">
        <v>42</v>
      </c>
      <c r="U2136" t="s">
        <v>50</v>
      </c>
      <c r="V2136" t="b">
        <v>0</v>
      </c>
      <c r="W2136" t="s">
        <v>30</v>
      </c>
      <c r="X2136">
        <v>394</v>
      </c>
      <c r="Y2136">
        <v>135</v>
      </c>
    </row>
    <row r="2137" spans="1:25" x14ac:dyDescent="0.35">
      <c r="A2137">
        <v>2136</v>
      </c>
      <c r="B2137">
        <v>4648</v>
      </c>
      <c r="C2137">
        <v>562</v>
      </c>
      <c r="D2137" t="s">
        <v>31</v>
      </c>
      <c r="E2137" t="s">
        <v>47</v>
      </c>
      <c r="F2137">
        <v>2</v>
      </c>
      <c r="G2137">
        <v>1458.02</v>
      </c>
      <c r="H2137">
        <f t="shared" si="33"/>
        <v>2916.04</v>
      </c>
      <c r="I2137" s="12">
        <v>45349.163888888892</v>
      </c>
      <c r="J2137">
        <v>9</v>
      </c>
      <c r="K2137" t="s">
        <v>45</v>
      </c>
      <c r="L2137">
        <v>310</v>
      </c>
      <c r="M2137">
        <v>106</v>
      </c>
      <c r="N2137">
        <v>246</v>
      </c>
      <c r="O2137">
        <v>418</v>
      </c>
      <c r="P2137">
        <v>3</v>
      </c>
      <c r="Q2137">
        <v>34</v>
      </c>
      <c r="R2137" t="s">
        <v>46</v>
      </c>
      <c r="S2137">
        <v>63702.85</v>
      </c>
      <c r="T2137" t="s">
        <v>42</v>
      </c>
      <c r="U2137" t="s">
        <v>34</v>
      </c>
      <c r="V2137" t="b">
        <v>1</v>
      </c>
      <c r="W2137" t="s">
        <v>30</v>
      </c>
      <c r="X2137">
        <v>427</v>
      </c>
      <c r="Y2137">
        <v>403</v>
      </c>
    </row>
    <row r="2138" spans="1:25" x14ac:dyDescent="0.35">
      <c r="A2138">
        <v>2137</v>
      </c>
      <c r="B2138">
        <v>1056</v>
      </c>
      <c r="C2138">
        <v>735</v>
      </c>
      <c r="D2138" t="s">
        <v>52</v>
      </c>
      <c r="E2138" t="s">
        <v>25</v>
      </c>
      <c r="F2138">
        <v>2</v>
      </c>
      <c r="G2138">
        <v>65.55</v>
      </c>
      <c r="H2138">
        <f t="shared" si="33"/>
        <v>131.1</v>
      </c>
      <c r="I2138" s="11">
        <v>45333.797222222223</v>
      </c>
      <c r="J2138">
        <v>6</v>
      </c>
      <c r="K2138" t="s">
        <v>36</v>
      </c>
      <c r="L2138">
        <v>220</v>
      </c>
      <c r="M2138">
        <v>104</v>
      </c>
      <c r="N2138">
        <v>171</v>
      </c>
      <c r="O2138">
        <v>433</v>
      </c>
      <c r="P2138">
        <v>2</v>
      </c>
      <c r="Q2138">
        <v>26</v>
      </c>
      <c r="R2138" t="s">
        <v>41</v>
      </c>
      <c r="S2138">
        <v>74127.570000000007</v>
      </c>
      <c r="T2138" t="s">
        <v>33</v>
      </c>
      <c r="U2138" t="s">
        <v>50</v>
      </c>
      <c r="V2138" t="b">
        <v>0</v>
      </c>
      <c r="W2138" t="s">
        <v>30</v>
      </c>
      <c r="X2138">
        <v>399</v>
      </c>
      <c r="Y2138">
        <v>192</v>
      </c>
    </row>
    <row r="2139" spans="1:25" x14ac:dyDescent="0.35">
      <c r="A2139">
        <v>2138</v>
      </c>
      <c r="B2139">
        <v>1372</v>
      </c>
      <c r="C2139">
        <v>476</v>
      </c>
      <c r="D2139" t="s">
        <v>49</v>
      </c>
      <c r="E2139" t="s">
        <v>25</v>
      </c>
      <c r="F2139">
        <v>4</v>
      </c>
      <c r="G2139">
        <v>940.53</v>
      </c>
      <c r="H2139">
        <f t="shared" si="33"/>
        <v>3762.12</v>
      </c>
      <c r="I2139" s="12">
        <v>45501.57916666667</v>
      </c>
      <c r="J2139">
        <v>15</v>
      </c>
      <c r="K2139" t="s">
        <v>45</v>
      </c>
      <c r="L2139">
        <v>85</v>
      </c>
      <c r="M2139">
        <v>57</v>
      </c>
      <c r="N2139">
        <v>130</v>
      </c>
      <c r="O2139">
        <v>342</v>
      </c>
      <c r="P2139">
        <v>5</v>
      </c>
      <c r="Q2139">
        <v>70</v>
      </c>
      <c r="R2139" t="s">
        <v>46</v>
      </c>
      <c r="S2139">
        <v>107648.77</v>
      </c>
      <c r="T2139" t="s">
        <v>33</v>
      </c>
      <c r="U2139" t="s">
        <v>43</v>
      </c>
      <c r="V2139" t="b">
        <v>1</v>
      </c>
      <c r="W2139" t="s">
        <v>30</v>
      </c>
      <c r="X2139">
        <v>252</v>
      </c>
      <c r="Y2139">
        <v>162</v>
      </c>
    </row>
    <row r="2140" spans="1:25" x14ac:dyDescent="0.35">
      <c r="A2140">
        <v>2139</v>
      </c>
      <c r="B2140">
        <v>5888</v>
      </c>
      <c r="C2140">
        <v>919</v>
      </c>
      <c r="D2140" t="s">
        <v>44</v>
      </c>
      <c r="E2140" t="s">
        <v>47</v>
      </c>
      <c r="F2140">
        <v>3</v>
      </c>
      <c r="G2140">
        <v>1665.87</v>
      </c>
      <c r="H2140">
        <f t="shared" si="33"/>
        <v>4997.6099999999997</v>
      </c>
      <c r="I2140" s="11">
        <v>45385.039583333331</v>
      </c>
      <c r="J2140">
        <v>2</v>
      </c>
      <c r="K2140" t="s">
        <v>40</v>
      </c>
      <c r="L2140">
        <v>171</v>
      </c>
      <c r="M2140">
        <v>60</v>
      </c>
      <c r="N2140">
        <v>160</v>
      </c>
      <c r="O2140">
        <v>413</v>
      </c>
      <c r="P2140">
        <v>9</v>
      </c>
      <c r="Q2140">
        <v>46</v>
      </c>
      <c r="R2140" t="s">
        <v>41</v>
      </c>
      <c r="S2140">
        <v>114085.52</v>
      </c>
      <c r="T2140" t="s">
        <v>28</v>
      </c>
      <c r="U2140" t="s">
        <v>34</v>
      </c>
      <c r="V2140" t="b">
        <v>1</v>
      </c>
      <c r="W2140" t="s">
        <v>30</v>
      </c>
      <c r="X2140">
        <v>146</v>
      </c>
      <c r="Y2140">
        <v>184</v>
      </c>
    </row>
    <row r="2141" spans="1:25" x14ac:dyDescent="0.35">
      <c r="A2141">
        <v>2140</v>
      </c>
      <c r="B2141">
        <v>8585</v>
      </c>
      <c r="C2141">
        <v>789</v>
      </c>
      <c r="D2141" t="s">
        <v>31</v>
      </c>
      <c r="E2141" t="s">
        <v>47</v>
      </c>
      <c r="F2141">
        <v>4</v>
      </c>
      <c r="G2141">
        <v>1133.3599999999999</v>
      </c>
      <c r="H2141">
        <f t="shared" si="33"/>
        <v>4533.4399999999996</v>
      </c>
      <c r="I2141" s="12">
        <v>45523.349305555559</v>
      </c>
      <c r="J2141">
        <v>11</v>
      </c>
      <c r="K2141" t="s">
        <v>32</v>
      </c>
      <c r="L2141">
        <v>494</v>
      </c>
      <c r="M2141">
        <v>74</v>
      </c>
      <c r="N2141">
        <v>272</v>
      </c>
      <c r="O2141">
        <v>398</v>
      </c>
      <c r="P2141">
        <v>10</v>
      </c>
      <c r="Q2141">
        <v>18</v>
      </c>
      <c r="R2141" t="s">
        <v>46</v>
      </c>
      <c r="S2141">
        <v>66260.37</v>
      </c>
      <c r="T2141" t="s">
        <v>42</v>
      </c>
      <c r="U2141" t="s">
        <v>34</v>
      </c>
      <c r="V2141" t="b">
        <v>1</v>
      </c>
      <c r="W2141" t="s">
        <v>48</v>
      </c>
      <c r="X2141">
        <v>493</v>
      </c>
      <c r="Y2141">
        <v>324</v>
      </c>
    </row>
    <row r="2142" spans="1:25" x14ac:dyDescent="0.35">
      <c r="A2142">
        <v>2141</v>
      </c>
      <c r="B2142">
        <v>9920</v>
      </c>
      <c r="C2142">
        <v>809</v>
      </c>
      <c r="D2142" t="s">
        <v>44</v>
      </c>
      <c r="E2142" t="s">
        <v>25</v>
      </c>
      <c r="F2142">
        <v>4</v>
      </c>
      <c r="G2142">
        <v>1444.3</v>
      </c>
      <c r="H2142">
        <f t="shared" si="33"/>
        <v>5777.2</v>
      </c>
      <c r="I2142" s="11">
        <v>45470.92291666667</v>
      </c>
      <c r="J2142">
        <v>10</v>
      </c>
      <c r="K2142" t="s">
        <v>40</v>
      </c>
      <c r="L2142">
        <v>23</v>
      </c>
      <c r="M2142">
        <v>117</v>
      </c>
      <c r="N2142">
        <v>199</v>
      </c>
      <c r="O2142">
        <v>476</v>
      </c>
      <c r="P2142">
        <v>5</v>
      </c>
      <c r="Q2142">
        <v>23</v>
      </c>
      <c r="R2142" t="s">
        <v>46</v>
      </c>
      <c r="S2142">
        <v>44644.89</v>
      </c>
      <c r="T2142" t="s">
        <v>28</v>
      </c>
      <c r="U2142" t="s">
        <v>34</v>
      </c>
      <c r="V2142" t="b">
        <v>1</v>
      </c>
      <c r="W2142" t="s">
        <v>30</v>
      </c>
      <c r="X2142">
        <v>344</v>
      </c>
      <c r="Y2142">
        <v>386</v>
      </c>
    </row>
    <row r="2143" spans="1:25" x14ac:dyDescent="0.35">
      <c r="A2143">
        <v>2142</v>
      </c>
      <c r="B2143">
        <v>7948</v>
      </c>
      <c r="C2143">
        <v>928</v>
      </c>
      <c r="D2143" t="s">
        <v>51</v>
      </c>
      <c r="E2143" t="s">
        <v>25</v>
      </c>
      <c r="F2143">
        <v>1</v>
      </c>
      <c r="G2143">
        <v>375.49</v>
      </c>
      <c r="H2143">
        <f t="shared" si="33"/>
        <v>375.49</v>
      </c>
      <c r="I2143" s="12">
        <v>45482.105555555558</v>
      </c>
      <c r="J2143">
        <v>20</v>
      </c>
      <c r="K2143" t="s">
        <v>32</v>
      </c>
      <c r="L2143">
        <v>435</v>
      </c>
      <c r="M2143">
        <v>55</v>
      </c>
      <c r="N2143">
        <v>199</v>
      </c>
      <c r="O2143">
        <v>365</v>
      </c>
      <c r="P2143">
        <v>5</v>
      </c>
      <c r="Q2143">
        <v>60</v>
      </c>
      <c r="R2143" t="s">
        <v>27</v>
      </c>
      <c r="S2143">
        <v>33407.46</v>
      </c>
      <c r="T2143" t="s">
        <v>28</v>
      </c>
      <c r="U2143" t="s">
        <v>43</v>
      </c>
      <c r="V2143" t="b">
        <v>1</v>
      </c>
      <c r="W2143" t="s">
        <v>30</v>
      </c>
      <c r="X2143">
        <v>104</v>
      </c>
      <c r="Y2143">
        <v>347</v>
      </c>
    </row>
    <row r="2144" spans="1:25" x14ac:dyDescent="0.35">
      <c r="A2144">
        <v>2143</v>
      </c>
      <c r="B2144">
        <v>9715</v>
      </c>
      <c r="C2144">
        <v>167</v>
      </c>
      <c r="D2144" t="s">
        <v>52</v>
      </c>
      <c r="E2144" t="s">
        <v>47</v>
      </c>
      <c r="F2144">
        <v>3</v>
      </c>
      <c r="G2144">
        <v>993.37</v>
      </c>
      <c r="H2144">
        <f t="shared" si="33"/>
        <v>2980.11</v>
      </c>
      <c r="I2144" s="11">
        <v>45469.486805555556</v>
      </c>
      <c r="J2144">
        <v>18</v>
      </c>
      <c r="K2144" t="s">
        <v>32</v>
      </c>
      <c r="L2144">
        <v>167</v>
      </c>
      <c r="M2144">
        <v>139</v>
      </c>
      <c r="N2144">
        <v>224</v>
      </c>
      <c r="O2144">
        <v>330</v>
      </c>
      <c r="P2144">
        <v>2</v>
      </c>
      <c r="Q2144">
        <v>53</v>
      </c>
      <c r="R2144" t="s">
        <v>41</v>
      </c>
      <c r="S2144">
        <v>52614.559999999998</v>
      </c>
      <c r="T2144" t="s">
        <v>28</v>
      </c>
      <c r="U2144" t="s">
        <v>29</v>
      </c>
      <c r="V2144" t="b">
        <v>1</v>
      </c>
      <c r="W2144" t="s">
        <v>35</v>
      </c>
      <c r="X2144">
        <v>345</v>
      </c>
      <c r="Y2144">
        <v>250</v>
      </c>
    </row>
    <row r="2145" spans="1:25" x14ac:dyDescent="0.35">
      <c r="A2145">
        <v>2144</v>
      </c>
      <c r="B2145">
        <v>7214</v>
      </c>
      <c r="C2145">
        <v>292</v>
      </c>
      <c r="D2145" t="s">
        <v>38</v>
      </c>
      <c r="E2145" t="s">
        <v>25</v>
      </c>
      <c r="F2145">
        <v>1</v>
      </c>
      <c r="G2145">
        <v>976.48</v>
      </c>
      <c r="H2145">
        <f t="shared" si="33"/>
        <v>976.48</v>
      </c>
      <c r="I2145" s="12">
        <v>45512.848611111112</v>
      </c>
      <c r="J2145">
        <v>11</v>
      </c>
      <c r="K2145" t="s">
        <v>32</v>
      </c>
      <c r="L2145">
        <v>388</v>
      </c>
      <c r="M2145">
        <v>110</v>
      </c>
      <c r="N2145">
        <v>169</v>
      </c>
      <c r="O2145">
        <v>456</v>
      </c>
      <c r="P2145">
        <v>4</v>
      </c>
      <c r="Q2145">
        <v>26</v>
      </c>
      <c r="R2145" t="s">
        <v>41</v>
      </c>
      <c r="S2145">
        <v>29159.98</v>
      </c>
      <c r="T2145" t="s">
        <v>37</v>
      </c>
      <c r="U2145" t="s">
        <v>34</v>
      </c>
      <c r="V2145" t="b">
        <v>1</v>
      </c>
      <c r="W2145" t="s">
        <v>30</v>
      </c>
      <c r="X2145">
        <v>126</v>
      </c>
      <c r="Y2145">
        <v>389</v>
      </c>
    </row>
    <row r="2146" spans="1:25" x14ac:dyDescent="0.35">
      <c r="A2146">
        <v>2145</v>
      </c>
      <c r="B2146">
        <v>4762</v>
      </c>
      <c r="C2146">
        <v>568</v>
      </c>
      <c r="D2146" t="s">
        <v>49</v>
      </c>
      <c r="E2146" t="s">
        <v>47</v>
      </c>
      <c r="F2146">
        <v>2</v>
      </c>
      <c r="G2146">
        <v>938.97</v>
      </c>
      <c r="H2146">
        <f t="shared" si="33"/>
        <v>1877.94</v>
      </c>
      <c r="I2146" s="11">
        <v>45359.162499999999</v>
      </c>
      <c r="J2146">
        <v>16</v>
      </c>
      <c r="K2146" t="s">
        <v>36</v>
      </c>
      <c r="L2146">
        <v>29</v>
      </c>
      <c r="M2146">
        <v>127</v>
      </c>
      <c r="N2146">
        <v>296</v>
      </c>
      <c r="O2146">
        <v>194</v>
      </c>
      <c r="P2146">
        <v>10</v>
      </c>
      <c r="Q2146">
        <v>31</v>
      </c>
      <c r="R2146" t="s">
        <v>46</v>
      </c>
      <c r="S2146">
        <v>78502.22</v>
      </c>
      <c r="T2146" t="s">
        <v>33</v>
      </c>
      <c r="U2146" t="s">
        <v>34</v>
      </c>
      <c r="V2146" t="b">
        <v>1</v>
      </c>
      <c r="W2146" t="s">
        <v>48</v>
      </c>
      <c r="X2146">
        <v>406</v>
      </c>
      <c r="Y2146">
        <v>235</v>
      </c>
    </row>
    <row r="2147" spans="1:25" x14ac:dyDescent="0.35">
      <c r="A2147">
        <v>2146</v>
      </c>
      <c r="B2147">
        <v>5055</v>
      </c>
      <c r="C2147">
        <v>189</v>
      </c>
      <c r="D2147" t="s">
        <v>38</v>
      </c>
      <c r="E2147" t="s">
        <v>47</v>
      </c>
      <c r="F2147">
        <v>1</v>
      </c>
      <c r="G2147">
        <v>1506.45</v>
      </c>
      <c r="H2147">
        <f t="shared" si="33"/>
        <v>1506.45</v>
      </c>
      <c r="I2147" s="12">
        <v>45528.930555555555</v>
      </c>
      <c r="J2147">
        <v>18</v>
      </c>
      <c r="K2147" t="s">
        <v>32</v>
      </c>
      <c r="L2147">
        <v>244</v>
      </c>
      <c r="M2147">
        <v>92</v>
      </c>
      <c r="N2147">
        <v>239</v>
      </c>
      <c r="O2147">
        <v>279</v>
      </c>
      <c r="P2147">
        <v>10</v>
      </c>
      <c r="Q2147">
        <v>30</v>
      </c>
      <c r="R2147" t="s">
        <v>46</v>
      </c>
      <c r="S2147">
        <v>60804.35</v>
      </c>
      <c r="T2147" t="s">
        <v>28</v>
      </c>
      <c r="U2147" t="s">
        <v>43</v>
      </c>
      <c r="V2147" t="b">
        <v>1</v>
      </c>
      <c r="W2147" t="s">
        <v>30</v>
      </c>
      <c r="X2147">
        <v>318</v>
      </c>
      <c r="Y2147">
        <v>127</v>
      </c>
    </row>
    <row r="2148" spans="1:25" x14ac:dyDescent="0.35">
      <c r="A2148">
        <v>2147</v>
      </c>
      <c r="B2148">
        <v>8546</v>
      </c>
      <c r="C2148">
        <v>182</v>
      </c>
      <c r="D2148" t="s">
        <v>31</v>
      </c>
      <c r="E2148" t="s">
        <v>25</v>
      </c>
      <c r="F2148">
        <v>5</v>
      </c>
      <c r="G2148">
        <v>1523.55</v>
      </c>
      <c r="H2148">
        <f t="shared" si="33"/>
        <v>7617.75</v>
      </c>
      <c r="I2148" s="11">
        <v>45519.879166666666</v>
      </c>
      <c r="J2148">
        <v>18</v>
      </c>
      <c r="K2148" t="s">
        <v>40</v>
      </c>
      <c r="L2148">
        <v>377</v>
      </c>
      <c r="M2148">
        <v>144</v>
      </c>
      <c r="N2148">
        <v>233</v>
      </c>
      <c r="O2148">
        <v>306</v>
      </c>
      <c r="P2148">
        <v>10</v>
      </c>
      <c r="Q2148">
        <v>59</v>
      </c>
      <c r="R2148" t="s">
        <v>46</v>
      </c>
      <c r="S2148">
        <v>45365.65</v>
      </c>
      <c r="T2148" t="s">
        <v>28</v>
      </c>
      <c r="U2148" t="s">
        <v>34</v>
      </c>
      <c r="V2148" t="b">
        <v>1</v>
      </c>
      <c r="W2148" t="s">
        <v>35</v>
      </c>
      <c r="X2148">
        <v>210</v>
      </c>
      <c r="Y2148">
        <v>297</v>
      </c>
    </row>
    <row r="2149" spans="1:25" x14ac:dyDescent="0.35">
      <c r="A2149">
        <v>2148</v>
      </c>
      <c r="B2149">
        <v>6671</v>
      </c>
      <c r="C2149">
        <v>500</v>
      </c>
      <c r="D2149" t="s">
        <v>44</v>
      </c>
      <c r="E2149" t="s">
        <v>25</v>
      </c>
      <c r="F2149">
        <v>1</v>
      </c>
      <c r="G2149">
        <v>285.7</v>
      </c>
      <c r="H2149">
        <f t="shared" si="33"/>
        <v>285.7</v>
      </c>
      <c r="I2149" s="12">
        <v>45316.179166666669</v>
      </c>
      <c r="J2149">
        <v>15</v>
      </c>
      <c r="K2149" t="s">
        <v>40</v>
      </c>
      <c r="L2149">
        <v>116</v>
      </c>
      <c r="M2149">
        <v>60</v>
      </c>
      <c r="N2149">
        <v>209</v>
      </c>
      <c r="O2149">
        <v>443</v>
      </c>
      <c r="P2149">
        <v>6</v>
      </c>
      <c r="Q2149">
        <v>67</v>
      </c>
      <c r="R2149" t="s">
        <v>41</v>
      </c>
      <c r="S2149">
        <v>108133.56</v>
      </c>
      <c r="T2149" t="s">
        <v>28</v>
      </c>
      <c r="U2149" t="s">
        <v>50</v>
      </c>
      <c r="V2149" t="b">
        <v>0</v>
      </c>
      <c r="W2149" t="s">
        <v>30</v>
      </c>
      <c r="X2149">
        <v>403</v>
      </c>
      <c r="Y2149">
        <v>296</v>
      </c>
    </row>
    <row r="2150" spans="1:25" x14ac:dyDescent="0.35">
      <c r="A2150">
        <v>2149</v>
      </c>
      <c r="B2150">
        <v>3541</v>
      </c>
      <c r="C2150">
        <v>283</v>
      </c>
      <c r="D2150" t="s">
        <v>24</v>
      </c>
      <c r="E2150" t="s">
        <v>25</v>
      </c>
      <c r="F2150">
        <v>5</v>
      </c>
      <c r="G2150">
        <v>1531.91</v>
      </c>
      <c r="H2150">
        <f t="shared" si="33"/>
        <v>7659.55</v>
      </c>
      <c r="I2150" s="11">
        <v>45301.186111111114</v>
      </c>
      <c r="J2150">
        <v>6</v>
      </c>
      <c r="K2150" t="s">
        <v>26</v>
      </c>
      <c r="L2150">
        <v>364</v>
      </c>
      <c r="M2150">
        <v>61</v>
      </c>
      <c r="N2150">
        <v>229</v>
      </c>
      <c r="O2150">
        <v>402</v>
      </c>
      <c r="P2150">
        <v>2</v>
      </c>
      <c r="Q2150">
        <v>26</v>
      </c>
      <c r="R2150" t="s">
        <v>41</v>
      </c>
      <c r="S2150">
        <v>42811.85</v>
      </c>
      <c r="T2150" t="s">
        <v>37</v>
      </c>
      <c r="U2150" t="s">
        <v>29</v>
      </c>
      <c r="V2150" t="b">
        <v>0</v>
      </c>
      <c r="W2150" t="s">
        <v>30</v>
      </c>
      <c r="X2150">
        <v>330</v>
      </c>
      <c r="Y2150">
        <v>423</v>
      </c>
    </row>
    <row r="2151" spans="1:25" x14ac:dyDescent="0.35">
      <c r="A2151">
        <v>2150</v>
      </c>
      <c r="B2151">
        <v>5516</v>
      </c>
      <c r="C2151">
        <v>395</v>
      </c>
      <c r="D2151" t="s">
        <v>52</v>
      </c>
      <c r="E2151" t="s">
        <v>47</v>
      </c>
      <c r="F2151">
        <v>1</v>
      </c>
      <c r="G2151">
        <v>620.35</v>
      </c>
      <c r="H2151">
        <f t="shared" si="33"/>
        <v>620.35</v>
      </c>
      <c r="I2151" s="12">
        <v>45516.343055555553</v>
      </c>
      <c r="J2151">
        <v>18</v>
      </c>
      <c r="K2151" t="s">
        <v>40</v>
      </c>
      <c r="L2151">
        <v>69</v>
      </c>
      <c r="M2151">
        <v>114</v>
      </c>
      <c r="N2151">
        <v>254</v>
      </c>
      <c r="O2151">
        <v>323</v>
      </c>
      <c r="P2151">
        <v>8</v>
      </c>
      <c r="Q2151">
        <v>59</v>
      </c>
      <c r="R2151" t="s">
        <v>41</v>
      </c>
      <c r="S2151">
        <v>104310.57</v>
      </c>
      <c r="T2151" t="s">
        <v>28</v>
      </c>
      <c r="U2151" t="s">
        <v>34</v>
      </c>
      <c r="V2151" t="b">
        <v>1</v>
      </c>
      <c r="W2151" t="s">
        <v>30</v>
      </c>
      <c r="X2151">
        <v>312</v>
      </c>
      <c r="Y2151">
        <v>122</v>
      </c>
    </row>
    <row r="2152" spans="1:25" x14ac:dyDescent="0.35">
      <c r="A2152">
        <v>2151</v>
      </c>
      <c r="B2152">
        <v>4088</v>
      </c>
      <c r="C2152">
        <v>178</v>
      </c>
      <c r="D2152" t="s">
        <v>31</v>
      </c>
      <c r="E2152" t="s">
        <v>25</v>
      </c>
      <c r="F2152">
        <v>3</v>
      </c>
      <c r="G2152">
        <v>672.13</v>
      </c>
      <c r="H2152">
        <f t="shared" si="33"/>
        <v>2016.3899999999999</v>
      </c>
      <c r="I2152" s="11">
        <v>45375.534722222219</v>
      </c>
      <c r="J2152">
        <v>5</v>
      </c>
      <c r="K2152" t="s">
        <v>45</v>
      </c>
      <c r="L2152">
        <v>142</v>
      </c>
      <c r="M2152">
        <v>64</v>
      </c>
      <c r="N2152">
        <v>249</v>
      </c>
      <c r="O2152">
        <v>431</v>
      </c>
      <c r="P2152">
        <v>7</v>
      </c>
      <c r="Q2152">
        <v>58</v>
      </c>
      <c r="R2152" t="s">
        <v>46</v>
      </c>
      <c r="S2152">
        <v>50370.19</v>
      </c>
      <c r="T2152" t="s">
        <v>33</v>
      </c>
      <c r="U2152" t="s">
        <v>50</v>
      </c>
      <c r="V2152" t="b">
        <v>1</v>
      </c>
      <c r="W2152" t="s">
        <v>30</v>
      </c>
      <c r="X2152">
        <v>242</v>
      </c>
      <c r="Y2152">
        <v>176</v>
      </c>
    </row>
    <row r="2153" spans="1:25" x14ac:dyDescent="0.35">
      <c r="A2153">
        <v>2152</v>
      </c>
      <c r="B2153">
        <v>2848</v>
      </c>
      <c r="C2153">
        <v>211</v>
      </c>
      <c r="D2153" t="s">
        <v>24</v>
      </c>
      <c r="E2153" t="s">
        <v>47</v>
      </c>
      <c r="F2153">
        <v>2</v>
      </c>
      <c r="G2153">
        <v>1401.92</v>
      </c>
      <c r="H2153">
        <f t="shared" si="33"/>
        <v>2803.84</v>
      </c>
      <c r="I2153" s="12">
        <v>45331.171527777777</v>
      </c>
      <c r="J2153">
        <v>2</v>
      </c>
      <c r="K2153" t="s">
        <v>32</v>
      </c>
      <c r="L2153">
        <v>383</v>
      </c>
      <c r="M2153">
        <v>71</v>
      </c>
      <c r="N2153">
        <v>200</v>
      </c>
      <c r="O2153">
        <v>499</v>
      </c>
      <c r="P2153">
        <v>10</v>
      </c>
      <c r="Q2153">
        <v>21</v>
      </c>
      <c r="R2153" t="s">
        <v>27</v>
      </c>
      <c r="S2153">
        <v>116833.34</v>
      </c>
      <c r="T2153" t="s">
        <v>33</v>
      </c>
      <c r="U2153" t="s">
        <v>43</v>
      </c>
      <c r="V2153" t="b">
        <v>0</v>
      </c>
      <c r="W2153" t="s">
        <v>30</v>
      </c>
      <c r="X2153">
        <v>104</v>
      </c>
      <c r="Y2153">
        <v>482</v>
      </c>
    </row>
    <row r="2154" spans="1:25" x14ac:dyDescent="0.35">
      <c r="A2154">
        <v>2153</v>
      </c>
      <c r="B2154">
        <v>1527</v>
      </c>
      <c r="C2154">
        <v>268</v>
      </c>
      <c r="D2154" t="s">
        <v>31</v>
      </c>
      <c r="E2154" t="s">
        <v>47</v>
      </c>
      <c r="F2154">
        <v>5</v>
      </c>
      <c r="G2154">
        <v>987.43</v>
      </c>
      <c r="H2154">
        <f t="shared" si="33"/>
        <v>4937.1499999999996</v>
      </c>
      <c r="I2154" s="11">
        <v>45427.438888888886</v>
      </c>
      <c r="J2154">
        <v>13</v>
      </c>
      <c r="K2154" t="s">
        <v>32</v>
      </c>
      <c r="L2154">
        <v>470</v>
      </c>
      <c r="M2154">
        <v>135</v>
      </c>
      <c r="N2154">
        <v>254</v>
      </c>
      <c r="O2154">
        <v>256</v>
      </c>
      <c r="P2154">
        <v>10</v>
      </c>
      <c r="Q2154">
        <v>21</v>
      </c>
      <c r="R2154" t="s">
        <v>46</v>
      </c>
      <c r="S2154">
        <v>44177.42</v>
      </c>
      <c r="T2154" t="s">
        <v>33</v>
      </c>
      <c r="U2154" t="s">
        <v>34</v>
      </c>
      <c r="V2154" t="b">
        <v>0</v>
      </c>
      <c r="W2154" t="s">
        <v>30</v>
      </c>
      <c r="X2154">
        <v>350</v>
      </c>
      <c r="Y2154">
        <v>124</v>
      </c>
    </row>
    <row r="2155" spans="1:25" x14ac:dyDescent="0.35">
      <c r="A2155">
        <v>2154</v>
      </c>
      <c r="B2155">
        <v>7868</v>
      </c>
      <c r="C2155">
        <v>382</v>
      </c>
      <c r="D2155" t="s">
        <v>49</v>
      </c>
      <c r="E2155" t="s">
        <v>47</v>
      </c>
      <c r="F2155">
        <v>4</v>
      </c>
      <c r="G2155">
        <v>1032.71</v>
      </c>
      <c r="H2155">
        <f t="shared" si="33"/>
        <v>4130.84</v>
      </c>
      <c r="I2155" s="12">
        <v>45496.097916666666</v>
      </c>
      <c r="J2155">
        <v>7</v>
      </c>
      <c r="K2155" t="s">
        <v>32</v>
      </c>
      <c r="L2155">
        <v>307</v>
      </c>
      <c r="M2155">
        <v>63</v>
      </c>
      <c r="N2155">
        <v>102</v>
      </c>
      <c r="O2155">
        <v>139</v>
      </c>
      <c r="P2155">
        <v>4</v>
      </c>
      <c r="Q2155">
        <v>28</v>
      </c>
      <c r="R2155" t="s">
        <v>41</v>
      </c>
      <c r="S2155">
        <v>58392.88</v>
      </c>
      <c r="T2155" t="s">
        <v>42</v>
      </c>
      <c r="U2155" t="s">
        <v>50</v>
      </c>
      <c r="V2155" t="b">
        <v>1</v>
      </c>
      <c r="W2155" t="s">
        <v>35</v>
      </c>
      <c r="X2155">
        <v>356</v>
      </c>
      <c r="Y2155">
        <v>452</v>
      </c>
    </row>
    <row r="2156" spans="1:25" x14ac:dyDescent="0.35">
      <c r="A2156">
        <v>2155</v>
      </c>
      <c r="B2156">
        <v>1256</v>
      </c>
      <c r="C2156">
        <v>214</v>
      </c>
      <c r="D2156" t="s">
        <v>51</v>
      </c>
      <c r="E2156" t="s">
        <v>47</v>
      </c>
      <c r="F2156">
        <v>1</v>
      </c>
      <c r="G2156">
        <v>810.38</v>
      </c>
      <c r="H2156">
        <f t="shared" si="33"/>
        <v>810.38</v>
      </c>
      <c r="I2156" s="11">
        <v>45318.495833333334</v>
      </c>
      <c r="J2156">
        <v>5</v>
      </c>
      <c r="K2156" t="s">
        <v>26</v>
      </c>
      <c r="L2156">
        <v>32</v>
      </c>
      <c r="M2156">
        <v>99</v>
      </c>
      <c r="N2156">
        <v>232</v>
      </c>
      <c r="O2156">
        <v>132</v>
      </c>
      <c r="P2156">
        <v>4</v>
      </c>
      <c r="Q2156">
        <v>38</v>
      </c>
      <c r="R2156" t="s">
        <v>46</v>
      </c>
      <c r="S2156">
        <v>34360.67</v>
      </c>
      <c r="T2156" t="s">
        <v>28</v>
      </c>
      <c r="U2156" t="s">
        <v>50</v>
      </c>
      <c r="V2156" t="b">
        <v>1</v>
      </c>
      <c r="W2156" t="s">
        <v>30</v>
      </c>
      <c r="X2156">
        <v>168</v>
      </c>
      <c r="Y2156">
        <v>260</v>
      </c>
    </row>
    <row r="2157" spans="1:25" x14ac:dyDescent="0.35">
      <c r="A2157">
        <v>2156</v>
      </c>
      <c r="B2157">
        <v>4943</v>
      </c>
      <c r="C2157">
        <v>813</v>
      </c>
      <c r="D2157" t="s">
        <v>24</v>
      </c>
      <c r="E2157" t="s">
        <v>25</v>
      </c>
      <c r="F2157">
        <v>2</v>
      </c>
      <c r="G2157">
        <v>52.14</v>
      </c>
      <c r="H2157">
        <f t="shared" si="33"/>
        <v>104.28</v>
      </c>
      <c r="I2157" s="12">
        <v>45546.013194444444</v>
      </c>
      <c r="J2157">
        <v>6</v>
      </c>
      <c r="K2157" t="s">
        <v>45</v>
      </c>
      <c r="L2157">
        <v>118</v>
      </c>
      <c r="M2157">
        <v>95</v>
      </c>
      <c r="N2157">
        <v>296</v>
      </c>
      <c r="O2157">
        <v>208</v>
      </c>
      <c r="P2157">
        <v>1</v>
      </c>
      <c r="Q2157">
        <v>61</v>
      </c>
      <c r="R2157" t="s">
        <v>46</v>
      </c>
      <c r="S2157">
        <v>57199.42</v>
      </c>
      <c r="T2157" t="s">
        <v>28</v>
      </c>
      <c r="U2157" t="s">
        <v>43</v>
      </c>
      <c r="V2157" t="b">
        <v>1</v>
      </c>
      <c r="W2157" t="s">
        <v>48</v>
      </c>
      <c r="X2157">
        <v>445</v>
      </c>
      <c r="Y2157">
        <v>431</v>
      </c>
    </row>
    <row r="2158" spans="1:25" x14ac:dyDescent="0.35">
      <c r="A2158">
        <v>2157</v>
      </c>
      <c r="B2158">
        <v>4376</v>
      </c>
      <c r="C2158">
        <v>251</v>
      </c>
      <c r="D2158" t="s">
        <v>38</v>
      </c>
      <c r="E2158" t="s">
        <v>25</v>
      </c>
      <c r="F2158">
        <v>5</v>
      </c>
      <c r="G2158">
        <v>1224.95</v>
      </c>
      <c r="H2158">
        <f t="shared" si="33"/>
        <v>6124.75</v>
      </c>
      <c r="I2158" s="11">
        <v>45513.805555555555</v>
      </c>
      <c r="J2158">
        <v>17</v>
      </c>
      <c r="K2158" t="s">
        <v>32</v>
      </c>
      <c r="L2158">
        <v>454</v>
      </c>
      <c r="M2158">
        <v>72</v>
      </c>
      <c r="N2158">
        <v>222</v>
      </c>
      <c r="O2158">
        <v>278</v>
      </c>
      <c r="P2158">
        <v>4</v>
      </c>
      <c r="Q2158">
        <v>32</v>
      </c>
      <c r="R2158" t="s">
        <v>41</v>
      </c>
      <c r="S2158">
        <v>112010.94</v>
      </c>
      <c r="T2158" t="s">
        <v>33</v>
      </c>
      <c r="U2158" t="s">
        <v>50</v>
      </c>
      <c r="V2158" t="b">
        <v>0</v>
      </c>
      <c r="W2158" t="s">
        <v>30</v>
      </c>
      <c r="X2158">
        <v>390</v>
      </c>
      <c r="Y2158">
        <v>300</v>
      </c>
    </row>
    <row r="2159" spans="1:25" x14ac:dyDescent="0.35">
      <c r="A2159">
        <v>2158</v>
      </c>
      <c r="B2159">
        <v>2102</v>
      </c>
      <c r="C2159">
        <v>608</v>
      </c>
      <c r="D2159" t="s">
        <v>51</v>
      </c>
      <c r="E2159" t="s">
        <v>25</v>
      </c>
      <c r="F2159">
        <v>2</v>
      </c>
      <c r="G2159">
        <v>66.81</v>
      </c>
      <c r="H2159">
        <f t="shared" si="33"/>
        <v>133.62</v>
      </c>
      <c r="I2159" s="12">
        <v>45372.98333333333</v>
      </c>
      <c r="J2159">
        <v>1</v>
      </c>
      <c r="K2159" t="s">
        <v>26</v>
      </c>
      <c r="L2159">
        <v>307</v>
      </c>
      <c r="M2159">
        <v>137</v>
      </c>
      <c r="N2159">
        <v>232</v>
      </c>
      <c r="O2159">
        <v>107</v>
      </c>
      <c r="P2159">
        <v>9</v>
      </c>
      <c r="Q2159">
        <v>20</v>
      </c>
      <c r="R2159" t="s">
        <v>41</v>
      </c>
      <c r="S2159">
        <v>76710.89</v>
      </c>
      <c r="T2159" t="s">
        <v>37</v>
      </c>
      <c r="U2159" t="s">
        <v>43</v>
      </c>
      <c r="V2159" t="b">
        <v>0</v>
      </c>
      <c r="W2159" t="s">
        <v>48</v>
      </c>
      <c r="X2159">
        <v>403</v>
      </c>
      <c r="Y2159">
        <v>390</v>
      </c>
    </row>
    <row r="2160" spans="1:25" x14ac:dyDescent="0.35">
      <c r="A2160">
        <v>2159</v>
      </c>
      <c r="B2160">
        <v>2653</v>
      </c>
      <c r="C2160">
        <v>254</v>
      </c>
      <c r="D2160" t="s">
        <v>49</v>
      </c>
      <c r="E2160" t="s">
        <v>25</v>
      </c>
      <c r="F2160">
        <v>4</v>
      </c>
      <c r="G2160">
        <v>1819.43</v>
      </c>
      <c r="H2160">
        <f t="shared" si="33"/>
        <v>7277.72</v>
      </c>
      <c r="I2160" s="11">
        <v>45469.511805555558</v>
      </c>
      <c r="J2160">
        <v>3</v>
      </c>
      <c r="K2160" t="s">
        <v>45</v>
      </c>
      <c r="L2160">
        <v>151</v>
      </c>
      <c r="M2160">
        <v>134</v>
      </c>
      <c r="N2160">
        <v>208</v>
      </c>
      <c r="O2160">
        <v>329</v>
      </c>
      <c r="P2160">
        <v>2</v>
      </c>
      <c r="Q2160">
        <v>35</v>
      </c>
      <c r="R2160" t="s">
        <v>41</v>
      </c>
      <c r="S2160">
        <v>86820.32</v>
      </c>
      <c r="T2160" t="s">
        <v>37</v>
      </c>
      <c r="U2160" t="s">
        <v>34</v>
      </c>
      <c r="V2160" t="b">
        <v>0</v>
      </c>
      <c r="W2160" t="s">
        <v>30</v>
      </c>
      <c r="X2160">
        <v>223</v>
      </c>
      <c r="Y2160">
        <v>474</v>
      </c>
    </row>
    <row r="2161" spans="1:25" x14ac:dyDescent="0.35">
      <c r="A2161">
        <v>2160</v>
      </c>
      <c r="B2161">
        <v>1550</v>
      </c>
      <c r="C2161">
        <v>995</v>
      </c>
      <c r="D2161" t="s">
        <v>38</v>
      </c>
      <c r="E2161" t="s">
        <v>47</v>
      </c>
      <c r="F2161">
        <v>2</v>
      </c>
      <c r="G2161">
        <v>335.53</v>
      </c>
      <c r="H2161">
        <f t="shared" si="33"/>
        <v>671.06</v>
      </c>
      <c r="I2161" s="12">
        <v>45324.461805555555</v>
      </c>
      <c r="J2161">
        <v>6</v>
      </c>
      <c r="K2161" t="s">
        <v>40</v>
      </c>
      <c r="L2161">
        <v>122</v>
      </c>
      <c r="M2161">
        <v>97</v>
      </c>
      <c r="N2161">
        <v>159</v>
      </c>
      <c r="O2161">
        <v>453</v>
      </c>
      <c r="P2161">
        <v>6</v>
      </c>
      <c r="Q2161">
        <v>64</v>
      </c>
      <c r="R2161" t="s">
        <v>27</v>
      </c>
      <c r="S2161">
        <v>44575.07</v>
      </c>
      <c r="T2161" t="s">
        <v>33</v>
      </c>
      <c r="U2161" t="s">
        <v>29</v>
      </c>
      <c r="V2161" t="b">
        <v>1</v>
      </c>
      <c r="W2161" t="s">
        <v>30</v>
      </c>
      <c r="X2161">
        <v>300</v>
      </c>
      <c r="Y2161">
        <v>145</v>
      </c>
    </row>
    <row r="2162" spans="1:25" x14ac:dyDescent="0.35">
      <c r="A2162">
        <v>2161</v>
      </c>
      <c r="B2162">
        <v>8314</v>
      </c>
      <c r="C2162">
        <v>309</v>
      </c>
      <c r="D2162" t="s">
        <v>52</v>
      </c>
      <c r="E2162" t="s">
        <v>25</v>
      </c>
      <c r="F2162">
        <v>3</v>
      </c>
      <c r="G2162">
        <v>143.69999999999999</v>
      </c>
      <c r="H2162">
        <f t="shared" si="33"/>
        <v>431.09999999999997</v>
      </c>
      <c r="I2162" s="11">
        <v>45391.148611111108</v>
      </c>
      <c r="J2162">
        <v>14</v>
      </c>
      <c r="K2162" t="s">
        <v>45</v>
      </c>
      <c r="L2162">
        <v>27</v>
      </c>
      <c r="M2162">
        <v>57</v>
      </c>
      <c r="N2162">
        <v>244</v>
      </c>
      <c r="O2162">
        <v>322</v>
      </c>
      <c r="P2162">
        <v>7</v>
      </c>
      <c r="Q2162">
        <v>43</v>
      </c>
      <c r="R2162" t="s">
        <v>41</v>
      </c>
      <c r="S2162">
        <v>94748.67</v>
      </c>
      <c r="T2162" t="s">
        <v>33</v>
      </c>
      <c r="U2162" t="s">
        <v>50</v>
      </c>
      <c r="V2162" t="b">
        <v>0</v>
      </c>
      <c r="W2162" t="s">
        <v>48</v>
      </c>
      <c r="X2162">
        <v>304</v>
      </c>
      <c r="Y2162">
        <v>112</v>
      </c>
    </row>
    <row r="2163" spans="1:25" x14ac:dyDescent="0.35">
      <c r="A2163">
        <v>2162</v>
      </c>
      <c r="B2163">
        <v>1797</v>
      </c>
      <c r="C2163">
        <v>633</v>
      </c>
      <c r="D2163" t="s">
        <v>49</v>
      </c>
      <c r="E2163" t="s">
        <v>25</v>
      </c>
      <c r="F2163">
        <v>3</v>
      </c>
      <c r="G2163">
        <v>326.02999999999997</v>
      </c>
      <c r="H2163">
        <f t="shared" si="33"/>
        <v>978.08999999999992</v>
      </c>
      <c r="I2163" s="12">
        <v>45342.675000000003</v>
      </c>
      <c r="J2163">
        <v>19</v>
      </c>
      <c r="K2163" t="s">
        <v>26</v>
      </c>
      <c r="L2163">
        <v>126</v>
      </c>
      <c r="M2163">
        <v>121</v>
      </c>
      <c r="N2163">
        <v>120</v>
      </c>
      <c r="O2163">
        <v>248</v>
      </c>
      <c r="P2163">
        <v>10</v>
      </c>
      <c r="Q2163">
        <v>48</v>
      </c>
      <c r="R2163" t="s">
        <v>46</v>
      </c>
      <c r="S2163">
        <v>92749.87</v>
      </c>
      <c r="T2163" t="s">
        <v>28</v>
      </c>
      <c r="U2163" t="s">
        <v>29</v>
      </c>
      <c r="V2163" t="b">
        <v>1</v>
      </c>
      <c r="W2163" t="s">
        <v>48</v>
      </c>
      <c r="X2163">
        <v>337</v>
      </c>
      <c r="Y2163">
        <v>410</v>
      </c>
    </row>
    <row r="2164" spans="1:25" x14ac:dyDescent="0.35">
      <c r="A2164">
        <v>2163</v>
      </c>
      <c r="B2164">
        <v>5009</v>
      </c>
      <c r="C2164">
        <v>742</v>
      </c>
      <c r="D2164" t="s">
        <v>49</v>
      </c>
      <c r="E2164" t="s">
        <v>25</v>
      </c>
      <c r="F2164">
        <v>2</v>
      </c>
      <c r="G2164">
        <v>1722.22</v>
      </c>
      <c r="H2164">
        <f t="shared" si="33"/>
        <v>3444.44</v>
      </c>
      <c r="I2164" s="11">
        <v>45394.263194444444</v>
      </c>
      <c r="J2164">
        <v>18</v>
      </c>
      <c r="K2164" t="s">
        <v>26</v>
      </c>
      <c r="L2164">
        <v>418</v>
      </c>
      <c r="M2164">
        <v>136</v>
      </c>
      <c r="N2164">
        <v>176</v>
      </c>
      <c r="O2164">
        <v>416</v>
      </c>
      <c r="P2164">
        <v>6</v>
      </c>
      <c r="Q2164">
        <v>64</v>
      </c>
      <c r="R2164" t="s">
        <v>41</v>
      </c>
      <c r="S2164">
        <v>106327.84</v>
      </c>
      <c r="T2164" t="s">
        <v>28</v>
      </c>
      <c r="U2164" t="s">
        <v>34</v>
      </c>
      <c r="V2164" t="b">
        <v>1</v>
      </c>
      <c r="W2164" t="s">
        <v>48</v>
      </c>
      <c r="X2164">
        <v>132</v>
      </c>
      <c r="Y2164">
        <v>375</v>
      </c>
    </row>
    <row r="2165" spans="1:25" x14ac:dyDescent="0.35">
      <c r="A2165">
        <v>2164</v>
      </c>
      <c r="B2165">
        <v>1724</v>
      </c>
      <c r="C2165">
        <v>123</v>
      </c>
      <c r="D2165" t="s">
        <v>31</v>
      </c>
      <c r="E2165" t="s">
        <v>25</v>
      </c>
      <c r="F2165">
        <v>1</v>
      </c>
      <c r="G2165">
        <v>324.58</v>
      </c>
      <c r="H2165">
        <f t="shared" si="33"/>
        <v>324.58</v>
      </c>
      <c r="I2165" s="12">
        <v>45487.13958333333</v>
      </c>
      <c r="J2165">
        <v>2</v>
      </c>
      <c r="K2165" t="s">
        <v>26</v>
      </c>
      <c r="L2165">
        <v>493</v>
      </c>
      <c r="M2165">
        <v>65</v>
      </c>
      <c r="N2165">
        <v>131</v>
      </c>
      <c r="O2165">
        <v>418</v>
      </c>
      <c r="P2165">
        <v>10</v>
      </c>
      <c r="Q2165">
        <v>37</v>
      </c>
      <c r="R2165" t="s">
        <v>27</v>
      </c>
      <c r="S2165">
        <v>43956.98</v>
      </c>
      <c r="T2165" t="s">
        <v>28</v>
      </c>
      <c r="U2165" t="s">
        <v>43</v>
      </c>
      <c r="V2165" t="b">
        <v>1</v>
      </c>
      <c r="W2165" t="s">
        <v>48</v>
      </c>
      <c r="X2165">
        <v>221</v>
      </c>
      <c r="Y2165">
        <v>261</v>
      </c>
    </row>
    <row r="2166" spans="1:25" x14ac:dyDescent="0.35">
      <c r="A2166">
        <v>2165</v>
      </c>
      <c r="B2166">
        <v>7590</v>
      </c>
      <c r="C2166">
        <v>400</v>
      </c>
      <c r="D2166" t="s">
        <v>39</v>
      </c>
      <c r="E2166" t="s">
        <v>25</v>
      </c>
      <c r="F2166">
        <v>3</v>
      </c>
      <c r="G2166">
        <v>625.65</v>
      </c>
      <c r="H2166">
        <f t="shared" si="33"/>
        <v>1876.9499999999998</v>
      </c>
      <c r="I2166" s="11">
        <v>45354.311111111114</v>
      </c>
      <c r="J2166">
        <v>10</v>
      </c>
      <c r="K2166" t="s">
        <v>32</v>
      </c>
      <c r="L2166">
        <v>352</v>
      </c>
      <c r="M2166">
        <v>97</v>
      </c>
      <c r="N2166">
        <v>238</v>
      </c>
      <c r="O2166">
        <v>294</v>
      </c>
      <c r="P2166">
        <v>1</v>
      </c>
      <c r="Q2166">
        <v>19</v>
      </c>
      <c r="R2166" t="s">
        <v>27</v>
      </c>
      <c r="S2166">
        <v>54359.93</v>
      </c>
      <c r="T2166" t="s">
        <v>33</v>
      </c>
      <c r="U2166" t="s">
        <v>50</v>
      </c>
      <c r="V2166" t="b">
        <v>0</v>
      </c>
      <c r="W2166" t="s">
        <v>30</v>
      </c>
      <c r="X2166">
        <v>426</v>
      </c>
      <c r="Y2166">
        <v>141</v>
      </c>
    </row>
    <row r="2167" spans="1:25" x14ac:dyDescent="0.35">
      <c r="A2167">
        <v>2166</v>
      </c>
      <c r="B2167">
        <v>8191</v>
      </c>
      <c r="C2167">
        <v>526</v>
      </c>
      <c r="D2167" t="s">
        <v>52</v>
      </c>
      <c r="E2167" t="s">
        <v>25</v>
      </c>
      <c r="F2167">
        <v>1</v>
      </c>
      <c r="G2167">
        <v>616.02</v>
      </c>
      <c r="H2167">
        <f t="shared" si="33"/>
        <v>616.02</v>
      </c>
      <c r="I2167" s="12">
        <v>45460.834027777775</v>
      </c>
      <c r="J2167">
        <v>9</v>
      </c>
      <c r="K2167" t="s">
        <v>36</v>
      </c>
      <c r="L2167">
        <v>384</v>
      </c>
      <c r="M2167">
        <v>122</v>
      </c>
      <c r="N2167">
        <v>277</v>
      </c>
      <c r="O2167">
        <v>331</v>
      </c>
      <c r="P2167">
        <v>8</v>
      </c>
      <c r="Q2167">
        <v>67</v>
      </c>
      <c r="R2167" t="s">
        <v>46</v>
      </c>
      <c r="S2167">
        <v>98807.679999999993</v>
      </c>
      <c r="T2167" t="s">
        <v>28</v>
      </c>
      <c r="U2167" t="s">
        <v>34</v>
      </c>
      <c r="V2167" t="b">
        <v>0</v>
      </c>
      <c r="W2167" t="s">
        <v>30</v>
      </c>
      <c r="X2167">
        <v>259</v>
      </c>
      <c r="Y2167">
        <v>438</v>
      </c>
    </row>
    <row r="2168" spans="1:25" x14ac:dyDescent="0.35">
      <c r="A2168">
        <v>2167</v>
      </c>
      <c r="B2168">
        <v>4839</v>
      </c>
      <c r="C2168">
        <v>798</v>
      </c>
      <c r="D2168" t="s">
        <v>38</v>
      </c>
      <c r="E2168" t="s">
        <v>25</v>
      </c>
      <c r="F2168">
        <v>2</v>
      </c>
      <c r="G2168">
        <v>472.38</v>
      </c>
      <c r="H2168">
        <f t="shared" si="33"/>
        <v>944.76</v>
      </c>
      <c r="I2168" s="11">
        <v>45487.504166666666</v>
      </c>
      <c r="J2168">
        <v>14</v>
      </c>
      <c r="K2168" t="s">
        <v>36</v>
      </c>
      <c r="L2168">
        <v>86</v>
      </c>
      <c r="M2168">
        <v>92</v>
      </c>
      <c r="N2168">
        <v>161</v>
      </c>
      <c r="O2168">
        <v>185</v>
      </c>
      <c r="P2168">
        <v>1</v>
      </c>
      <c r="Q2168">
        <v>47</v>
      </c>
      <c r="R2168" t="s">
        <v>41</v>
      </c>
      <c r="S2168">
        <v>28027.85</v>
      </c>
      <c r="T2168" t="s">
        <v>37</v>
      </c>
      <c r="U2168" t="s">
        <v>34</v>
      </c>
      <c r="V2168" t="b">
        <v>0</v>
      </c>
      <c r="W2168" t="s">
        <v>30</v>
      </c>
      <c r="X2168">
        <v>121</v>
      </c>
      <c r="Y2168">
        <v>132</v>
      </c>
    </row>
    <row r="2169" spans="1:25" x14ac:dyDescent="0.35">
      <c r="A2169">
        <v>2168</v>
      </c>
      <c r="B2169">
        <v>9843</v>
      </c>
      <c r="C2169">
        <v>654</v>
      </c>
      <c r="D2169" t="s">
        <v>51</v>
      </c>
      <c r="E2169" t="s">
        <v>25</v>
      </c>
      <c r="F2169">
        <v>2</v>
      </c>
      <c r="G2169">
        <v>1371.73</v>
      </c>
      <c r="H2169">
        <f t="shared" si="33"/>
        <v>2743.46</v>
      </c>
      <c r="I2169" s="12">
        <v>45351.212500000001</v>
      </c>
      <c r="J2169">
        <v>14</v>
      </c>
      <c r="K2169" t="s">
        <v>40</v>
      </c>
      <c r="L2169">
        <v>187</v>
      </c>
      <c r="M2169">
        <v>127</v>
      </c>
      <c r="N2169">
        <v>182</v>
      </c>
      <c r="O2169">
        <v>458</v>
      </c>
      <c r="P2169">
        <v>6</v>
      </c>
      <c r="Q2169">
        <v>24</v>
      </c>
      <c r="R2169" t="s">
        <v>46</v>
      </c>
      <c r="S2169">
        <v>73902.12</v>
      </c>
      <c r="T2169" t="s">
        <v>37</v>
      </c>
      <c r="U2169" t="s">
        <v>34</v>
      </c>
      <c r="V2169" t="b">
        <v>1</v>
      </c>
      <c r="W2169" t="s">
        <v>35</v>
      </c>
      <c r="X2169">
        <v>418</v>
      </c>
      <c r="Y2169">
        <v>406</v>
      </c>
    </row>
    <row r="2170" spans="1:25" x14ac:dyDescent="0.35">
      <c r="A2170">
        <v>2169</v>
      </c>
      <c r="B2170">
        <v>4559</v>
      </c>
      <c r="C2170">
        <v>235</v>
      </c>
      <c r="D2170" t="s">
        <v>39</v>
      </c>
      <c r="E2170" t="s">
        <v>25</v>
      </c>
      <c r="F2170">
        <v>1</v>
      </c>
      <c r="G2170">
        <v>151.07</v>
      </c>
      <c r="H2170">
        <f t="shared" si="33"/>
        <v>151.07</v>
      </c>
      <c r="I2170" s="11">
        <v>45485.643750000003</v>
      </c>
      <c r="J2170">
        <v>12</v>
      </c>
      <c r="K2170" t="s">
        <v>36</v>
      </c>
      <c r="L2170">
        <v>23</v>
      </c>
      <c r="M2170">
        <v>52</v>
      </c>
      <c r="N2170">
        <v>249</v>
      </c>
      <c r="O2170">
        <v>328</v>
      </c>
      <c r="P2170">
        <v>7</v>
      </c>
      <c r="Q2170">
        <v>52</v>
      </c>
      <c r="R2170" t="s">
        <v>27</v>
      </c>
      <c r="S2170">
        <v>89288.74</v>
      </c>
      <c r="T2170" t="s">
        <v>33</v>
      </c>
      <c r="U2170" t="s">
        <v>50</v>
      </c>
      <c r="V2170" t="b">
        <v>0</v>
      </c>
      <c r="W2170" t="s">
        <v>30</v>
      </c>
      <c r="X2170">
        <v>288</v>
      </c>
      <c r="Y2170">
        <v>316</v>
      </c>
    </row>
    <row r="2171" spans="1:25" x14ac:dyDescent="0.35">
      <c r="A2171">
        <v>2170</v>
      </c>
      <c r="B2171">
        <v>1924</v>
      </c>
      <c r="C2171">
        <v>585</v>
      </c>
      <c r="D2171" t="s">
        <v>52</v>
      </c>
      <c r="E2171" t="s">
        <v>25</v>
      </c>
      <c r="F2171">
        <v>5</v>
      </c>
      <c r="G2171">
        <v>1490.78</v>
      </c>
      <c r="H2171">
        <f t="shared" si="33"/>
        <v>7453.9</v>
      </c>
      <c r="I2171" s="12">
        <v>45387.890277777777</v>
      </c>
      <c r="J2171">
        <v>17</v>
      </c>
      <c r="K2171" t="s">
        <v>32</v>
      </c>
      <c r="L2171">
        <v>379</v>
      </c>
      <c r="M2171">
        <v>89</v>
      </c>
      <c r="N2171">
        <v>109</v>
      </c>
      <c r="O2171">
        <v>461</v>
      </c>
      <c r="P2171">
        <v>10</v>
      </c>
      <c r="Q2171">
        <v>67</v>
      </c>
      <c r="R2171" t="s">
        <v>41</v>
      </c>
      <c r="S2171">
        <v>36528.85</v>
      </c>
      <c r="T2171" t="s">
        <v>28</v>
      </c>
      <c r="U2171" t="s">
        <v>50</v>
      </c>
      <c r="V2171" t="b">
        <v>1</v>
      </c>
      <c r="W2171" t="s">
        <v>48</v>
      </c>
      <c r="X2171">
        <v>122</v>
      </c>
      <c r="Y2171">
        <v>500</v>
      </c>
    </row>
    <row r="2172" spans="1:25" x14ac:dyDescent="0.35">
      <c r="A2172">
        <v>2171</v>
      </c>
      <c r="B2172">
        <v>3295</v>
      </c>
      <c r="C2172">
        <v>455</v>
      </c>
      <c r="D2172" t="s">
        <v>52</v>
      </c>
      <c r="E2172" t="s">
        <v>47</v>
      </c>
      <c r="F2172">
        <v>1</v>
      </c>
      <c r="G2172">
        <v>992.69</v>
      </c>
      <c r="H2172">
        <f t="shared" si="33"/>
        <v>992.69</v>
      </c>
      <c r="I2172" s="11">
        <v>45419.224305555559</v>
      </c>
      <c r="J2172">
        <v>19</v>
      </c>
      <c r="K2172" t="s">
        <v>45</v>
      </c>
      <c r="L2172">
        <v>386</v>
      </c>
      <c r="M2172">
        <v>80</v>
      </c>
      <c r="N2172">
        <v>290</v>
      </c>
      <c r="O2172">
        <v>306</v>
      </c>
      <c r="P2172">
        <v>6</v>
      </c>
      <c r="Q2172">
        <v>63</v>
      </c>
      <c r="R2172" t="s">
        <v>41</v>
      </c>
      <c r="S2172">
        <v>48212.75</v>
      </c>
      <c r="T2172" t="s">
        <v>28</v>
      </c>
      <c r="U2172" t="s">
        <v>50</v>
      </c>
      <c r="V2172" t="b">
        <v>0</v>
      </c>
      <c r="W2172" t="s">
        <v>48</v>
      </c>
      <c r="X2172">
        <v>173</v>
      </c>
      <c r="Y2172">
        <v>306</v>
      </c>
    </row>
    <row r="2173" spans="1:25" x14ac:dyDescent="0.35">
      <c r="A2173">
        <v>2172</v>
      </c>
      <c r="B2173">
        <v>9255</v>
      </c>
      <c r="C2173">
        <v>530</v>
      </c>
      <c r="D2173" t="s">
        <v>44</v>
      </c>
      <c r="E2173" t="s">
        <v>47</v>
      </c>
      <c r="F2173">
        <v>3</v>
      </c>
      <c r="G2173">
        <v>1652.22</v>
      </c>
      <c r="H2173">
        <f t="shared" si="33"/>
        <v>4956.66</v>
      </c>
      <c r="I2173" s="12">
        <v>45518.618750000001</v>
      </c>
      <c r="J2173">
        <v>11</v>
      </c>
      <c r="K2173" t="s">
        <v>45</v>
      </c>
      <c r="L2173">
        <v>86</v>
      </c>
      <c r="M2173">
        <v>63</v>
      </c>
      <c r="N2173">
        <v>285</v>
      </c>
      <c r="O2173">
        <v>197</v>
      </c>
      <c r="P2173">
        <v>2</v>
      </c>
      <c r="Q2173">
        <v>68</v>
      </c>
      <c r="R2173" t="s">
        <v>41</v>
      </c>
      <c r="S2173">
        <v>48075.03</v>
      </c>
      <c r="T2173" t="s">
        <v>37</v>
      </c>
      <c r="U2173" t="s">
        <v>29</v>
      </c>
      <c r="V2173" t="b">
        <v>0</v>
      </c>
      <c r="W2173" t="s">
        <v>30</v>
      </c>
      <c r="X2173">
        <v>312</v>
      </c>
      <c r="Y2173">
        <v>422</v>
      </c>
    </row>
    <row r="2174" spans="1:25" x14ac:dyDescent="0.35">
      <c r="A2174">
        <v>2173</v>
      </c>
      <c r="B2174">
        <v>5739</v>
      </c>
      <c r="C2174">
        <v>554</v>
      </c>
      <c r="D2174" t="s">
        <v>51</v>
      </c>
      <c r="E2174" t="s">
        <v>25</v>
      </c>
      <c r="F2174">
        <v>4</v>
      </c>
      <c r="G2174">
        <v>1341.32</v>
      </c>
      <c r="H2174">
        <f t="shared" si="33"/>
        <v>5365.28</v>
      </c>
      <c r="I2174" s="11">
        <v>45464.506249999999</v>
      </c>
      <c r="J2174">
        <v>5</v>
      </c>
      <c r="K2174" t="s">
        <v>32</v>
      </c>
      <c r="L2174">
        <v>249</v>
      </c>
      <c r="M2174">
        <v>93</v>
      </c>
      <c r="N2174">
        <v>259</v>
      </c>
      <c r="O2174">
        <v>211</v>
      </c>
      <c r="P2174">
        <v>1</v>
      </c>
      <c r="Q2174">
        <v>41</v>
      </c>
      <c r="R2174" t="s">
        <v>27</v>
      </c>
      <c r="S2174">
        <v>62852.77</v>
      </c>
      <c r="T2174" t="s">
        <v>37</v>
      </c>
      <c r="U2174" t="s">
        <v>50</v>
      </c>
      <c r="V2174" t="b">
        <v>0</v>
      </c>
      <c r="W2174" t="s">
        <v>48</v>
      </c>
      <c r="X2174">
        <v>242</v>
      </c>
      <c r="Y2174">
        <v>300</v>
      </c>
    </row>
    <row r="2175" spans="1:25" x14ac:dyDescent="0.35">
      <c r="A2175">
        <v>2174</v>
      </c>
      <c r="B2175">
        <v>4836</v>
      </c>
      <c r="C2175">
        <v>855</v>
      </c>
      <c r="D2175" t="s">
        <v>49</v>
      </c>
      <c r="E2175" t="s">
        <v>47</v>
      </c>
      <c r="F2175">
        <v>4</v>
      </c>
      <c r="G2175">
        <v>1971.64</v>
      </c>
      <c r="H2175">
        <f t="shared" si="33"/>
        <v>7886.56</v>
      </c>
      <c r="I2175" s="12">
        <v>45344.154861111114</v>
      </c>
      <c r="J2175">
        <v>9</v>
      </c>
      <c r="K2175" t="s">
        <v>40</v>
      </c>
      <c r="L2175">
        <v>128</v>
      </c>
      <c r="M2175">
        <v>52</v>
      </c>
      <c r="N2175">
        <v>173</v>
      </c>
      <c r="O2175">
        <v>389</v>
      </c>
      <c r="P2175">
        <v>7</v>
      </c>
      <c r="Q2175">
        <v>32</v>
      </c>
      <c r="R2175" t="s">
        <v>46</v>
      </c>
      <c r="S2175">
        <v>29235.1</v>
      </c>
      <c r="T2175" t="s">
        <v>42</v>
      </c>
      <c r="U2175" t="s">
        <v>34</v>
      </c>
      <c r="V2175" t="b">
        <v>1</v>
      </c>
      <c r="W2175" t="s">
        <v>48</v>
      </c>
      <c r="X2175">
        <v>450</v>
      </c>
      <c r="Y2175">
        <v>444</v>
      </c>
    </row>
    <row r="2176" spans="1:25" x14ac:dyDescent="0.35">
      <c r="A2176">
        <v>2175</v>
      </c>
      <c r="B2176">
        <v>6224</v>
      </c>
      <c r="C2176">
        <v>760</v>
      </c>
      <c r="D2176" t="s">
        <v>49</v>
      </c>
      <c r="E2176" t="s">
        <v>25</v>
      </c>
      <c r="F2176">
        <v>2</v>
      </c>
      <c r="G2176">
        <v>233.17</v>
      </c>
      <c r="H2176">
        <f t="shared" si="33"/>
        <v>466.34</v>
      </c>
      <c r="I2176" s="11">
        <v>45547.845833333333</v>
      </c>
      <c r="J2176">
        <v>16</v>
      </c>
      <c r="K2176" t="s">
        <v>36</v>
      </c>
      <c r="L2176">
        <v>307</v>
      </c>
      <c r="M2176">
        <v>106</v>
      </c>
      <c r="N2176">
        <v>256</v>
      </c>
      <c r="O2176">
        <v>310</v>
      </c>
      <c r="P2176">
        <v>4</v>
      </c>
      <c r="Q2176">
        <v>32</v>
      </c>
      <c r="R2176" t="s">
        <v>27</v>
      </c>
      <c r="S2176">
        <v>103933.06</v>
      </c>
      <c r="T2176" t="s">
        <v>37</v>
      </c>
      <c r="U2176" t="s">
        <v>43</v>
      </c>
      <c r="V2176" t="b">
        <v>0</v>
      </c>
      <c r="W2176" t="s">
        <v>30</v>
      </c>
      <c r="X2176">
        <v>139</v>
      </c>
      <c r="Y2176">
        <v>233</v>
      </c>
    </row>
    <row r="2177" spans="1:25" x14ac:dyDescent="0.35">
      <c r="A2177">
        <v>2176</v>
      </c>
      <c r="B2177">
        <v>6253</v>
      </c>
      <c r="C2177">
        <v>121</v>
      </c>
      <c r="D2177" t="s">
        <v>44</v>
      </c>
      <c r="E2177" t="s">
        <v>25</v>
      </c>
      <c r="F2177">
        <v>1</v>
      </c>
      <c r="G2177">
        <v>1257.1300000000001</v>
      </c>
      <c r="H2177">
        <f t="shared" si="33"/>
        <v>1257.1300000000001</v>
      </c>
      <c r="I2177" s="12">
        <v>45345.79583333333</v>
      </c>
      <c r="J2177">
        <v>14</v>
      </c>
      <c r="K2177" t="s">
        <v>26</v>
      </c>
      <c r="L2177">
        <v>203</v>
      </c>
      <c r="M2177">
        <v>59</v>
      </c>
      <c r="N2177">
        <v>113</v>
      </c>
      <c r="O2177">
        <v>359</v>
      </c>
      <c r="P2177">
        <v>7</v>
      </c>
      <c r="Q2177">
        <v>25</v>
      </c>
      <c r="R2177" t="s">
        <v>46</v>
      </c>
      <c r="S2177">
        <v>23492.5</v>
      </c>
      <c r="T2177" t="s">
        <v>33</v>
      </c>
      <c r="U2177" t="s">
        <v>29</v>
      </c>
      <c r="V2177" t="b">
        <v>0</v>
      </c>
      <c r="W2177" t="s">
        <v>30</v>
      </c>
      <c r="X2177">
        <v>495</v>
      </c>
      <c r="Y2177">
        <v>403</v>
      </c>
    </row>
    <row r="2178" spans="1:25" x14ac:dyDescent="0.35">
      <c r="A2178">
        <v>2177</v>
      </c>
      <c r="B2178">
        <v>4881</v>
      </c>
      <c r="C2178">
        <v>398</v>
      </c>
      <c r="D2178" t="s">
        <v>24</v>
      </c>
      <c r="E2178" t="s">
        <v>25</v>
      </c>
      <c r="F2178">
        <v>3</v>
      </c>
      <c r="G2178">
        <v>1859.44</v>
      </c>
      <c r="H2178">
        <f t="shared" si="33"/>
        <v>5578.32</v>
      </c>
      <c r="I2178" s="11">
        <v>45538.85</v>
      </c>
      <c r="J2178">
        <v>1</v>
      </c>
      <c r="K2178" t="s">
        <v>40</v>
      </c>
      <c r="L2178">
        <v>416</v>
      </c>
      <c r="M2178">
        <v>149</v>
      </c>
      <c r="N2178">
        <v>275</v>
      </c>
      <c r="O2178">
        <v>113</v>
      </c>
      <c r="P2178">
        <v>2</v>
      </c>
      <c r="Q2178">
        <v>66</v>
      </c>
      <c r="R2178" t="s">
        <v>27</v>
      </c>
      <c r="S2178">
        <v>116888.12</v>
      </c>
      <c r="T2178" t="s">
        <v>33</v>
      </c>
      <c r="U2178" t="s">
        <v>29</v>
      </c>
      <c r="V2178" t="b">
        <v>1</v>
      </c>
      <c r="W2178" t="s">
        <v>35</v>
      </c>
      <c r="X2178">
        <v>376</v>
      </c>
      <c r="Y2178">
        <v>295</v>
      </c>
    </row>
    <row r="2179" spans="1:25" x14ac:dyDescent="0.35">
      <c r="A2179">
        <v>2178</v>
      </c>
      <c r="B2179">
        <v>5944</v>
      </c>
      <c r="C2179">
        <v>293</v>
      </c>
      <c r="D2179" t="s">
        <v>31</v>
      </c>
      <c r="E2179" t="s">
        <v>25</v>
      </c>
      <c r="F2179">
        <v>3</v>
      </c>
      <c r="G2179">
        <v>1438.04</v>
      </c>
      <c r="H2179">
        <f t="shared" ref="H2179:H2242" si="34">G2179*F2179</f>
        <v>4314.12</v>
      </c>
      <c r="I2179" s="12">
        <v>45530.449305555558</v>
      </c>
      <c r="J2179">
        <v>19</v>
      </c>
      <c r="K2179" t="s">
        <v>32</v>
      </c>
      <c r="L2179">
        <v>77</v>
      </c>
      <c r="M2179">
        <v>113</v>
      </c>
      <c r="N2179">
        <v>172</v>
      </c>
      <c r="O2179">
        <v>120</v>
      </c>
      <c r="P2179">
        <v>2</v>
      </c>
      <c r="Q2179">
        <v>22</v>
      </c>
      <c r="R2179" t="s">
        <v>41</v>
      </c>
      <c r="S2179">
        <v>111139.32</v>
      </c>
      <c r="T2179" t="s">
        <v>28</v>
      </c>
      <c r="U2179" t="s">
        <v>50</v>
      </c>
      <c r="V2179" t="b">
        <v>0</v>
      </c>
      <c r="W2179" t="s">
        <v>30</v>
      </c>
      <c r="X2179">
        <v>326</v>
      </c>
      <c r="Y2179">
        <v>335</v>
      </c>
    </row>
    <row r="2180" spans="1:25" x14ac:dyDescent="0.35">
      <c r="A2180">
        <v>2179</v>
      </c>
      <c r="B2180">
        <v>3347</v>
      </c>
      <c r="C2180">
        <v>164</v>
      </c>
      <c r="D2180" t="s">
        <v>38</v>
      </c>
      <c r="E2180" t="s">
        <v>25</v>
      </c>
      <c r="F2180">
        <v>1</v>
      </c>
      <c r="G2180">
        <v>883.03</v>
      </c>
      <c r="H2180">
        <f t="shared" si="34"/>
        <v>883.03</v>
      </c>
      <c r="I2180" s="11">
        <v>45398.450694444444</v>
      </c>
      <c r="J2180">
        <v>14</v>
      </c>
      <c r="K2180" t="s">
        <v>40</v>
      </c>
      <c r="L2180">
        <v>403</v>
      </c>
      <c r="M2180">
        <v>82</v>
      </c>
      <c r="N2180">
        <v>174</v>
      </c>
      <c r="O2180">
        <v>326</v>
      </c>
      <c r="P2180">
        <v>3</v>
      </c>
      <c r="Q2180">
        <v>39</v>
      </c>
      <c r="R2180" t="s">
        <v>41</v>
      </c>
      <c r="S2180">
        <v>90302.59</v>
      </c>
      <c r="T2180" t="s">
        <v>33</v>
      </c>
      <c r="U2180" t="s">
        <v>34</v>
      </c>
      <c r="V2180" t="b">
        <v>0</v>
      </c>
      <c r="W2180" t="s">
        <v>30</v>
      </c>
      <c r="X2180">
        <v>195</v>
      </c>
      <c r="Y2180">
        <v>151</v>
      </c>
    </row>
    <row r="2181" spans="1:25" x14ac:dyDescent="0.35">
      <c r="A2181">
        <v>2180</v>
      </c>
      <c r="B2181">
        <v>9540</v>
      </c>
      <c r="C2181">
        <v>122</v>
      </c>
      <c r="D2181" t="s">
        <v>24</v>
      </c>
      <c r="E2181" t="s">
        <v>47</v>
      </c>
      <c r="F2181">
        <v>1</v>
      </c>
      <c r="G2181">
        <v>284.60000000000002</v>
      </c>
      <c r="H2181">
        <f t="shared" si="34"/>
        <v>284.60000000000002</v>
      </c>
      <c r="I2181" s="12">
        <v>45384.018750000003</v>
      </c>
      <c r="J2181">
        <v>1</v>
      </c>
      <c r="K2181" t="s">
        <v>32</v>
      </c>
      <c r="L2181">
        <v>498</v>
      </c>
      <c r="M2181">
        <v>59</v>
      </c>
      <c r="N2181">
        <v>166</v>
      </c>
      <c r="O2181">
        <v>157</v>
      </c>
      <c r="P2181">
        <v>9</v>
      </c>
      <c r="Q2181">
        <v>43</v>
      </c>
      <c r="R2181" t="s">
        <v>27</v>
      </c>
      <c r="S2181">
        <v>77268.67</v>
      </c>
      <c r="T2181" t="s">
        <v>42</v>
      </c>
      <c r="U2181" t="s">
        <v>34</v>
      </c>
      <c r="V2181" t="b">
        <v>0</v>
      </c>
      <c r="W2181" t="s">
        <v>30</v>
      </c>
      <c r="X2181">
        <v>212</v>
      </c>
      <c r="Y2181">
        <v>477</v>
      </c>
    </row>
    <row r="2182" spans="1:25" x14ac:dyDescent="0.35">
      <c r="A2182">
        <v>2181</v>
      </c>
      <c r="B2182">
        <v>4621</v>
      </c>
      <c r="C2182">
        <v>992</v>
      </c>
      <c r="D2182" t="s">
        <v>24</v>
      </c>
      <c r="E2182" t="s">
        <v>47</v>
      </c>
      <c r="F2182">
        <v>1</v>
      </c>
      <c r="G2182">
        <v>1180.27</v>
      </c>
      <c r="H2182">
        <f t="shared" si="34"/>
        <v>1180.27</v>
      </c>
      <c r="I2182" s="11">
        <v>45438.85</v>
      </c>
      <c r="J2182">
        <v>14</v>
      </c>
      <c r="K2182" t="s">
        <v>45</v>
      </c>
      <c r="L2182">
        <v>122</v>
      </c>
      <c r="M2182">
        <v>130</v>
      </c>
      <c r="N2182">
        <v>219</v>
      </c>
      <c r="O2182">
        <v>154</v>
      </c>
      <c r="P2182">
        <v>8</v>
      </c>
      <c r="Q2182">
        <v>36</v>
      </c>
      <c r="R2182" t="s">
        <v>46</v>
      </c>
      <c r="S2182">
        <v>94330.29</v>
      </c>
      <c r="T2182" t="s">
        <v>33</v>
      </c>
      <c r="U2182" t="s">
        <v>43</v>
      </c>
      <c r="V2182" t="b">
        <v>0</v>
      </c>
      <c r="W2182" t="s">
        <v>30</v>
      </c>
      <c r="X2182">
        <v>373</v>
      </c>
      <c r="Y2182">
        <v>132</v>
      </c>
    </row>
    <row r="2183" spans="1:25" x14ac:dyDescent="0.35">
      <c r="A2183">
        <v>2182</v>
      </c>
      <c r="B2183">
        <v>7775</v>
      </c>
      <c r="C2183">
        <v>921</v>
      </c>
      <c r="D2183" t="s">
        <v>44</v>
      </c>
      <c r="E2183" t="s">
        <v>47</v>
      </c>
      <c r="F2183">
        <v>4</v>
      </c>
      <c r="G2183">
        <v>1280.25</v>
      </c>
      <c r="H2183">
        <f t="shared" si="34"/>
        <v>5121</v>
      </c>
      <c r="I2183" s="12">
        <v>45499.458333333336</v>
      </c>
      <c r="J2183">
        <v>9</v>
      </c>
      <c r="K2183" t="s">
        <v>45</v>
      </c>
      <c r="L2183">
        <v>287</v>
      </c>
      <c r="M2183">
        <v>105</v>
      </c>
      <c r="N2183">
        <v>171</v>
      </c>
      <c r="O2183">
        <v>415</v>
      </c>
      <c r="P2183">
        <v>5</v>
      </c>
      <c r="Q2183">
        <v>62</v>
      </c>
      <c r="R2183" t="s">
        <v>46</v>
      </c>
      <c r="S2183">
        <v>105712.11</v>
      </c>
      <c r="T2183" t="s">
        <v>33</v>
      </c>
      <c r="U2183" t="s">
        <v>29</v>
      </c>
      <c r="V2183" t="b">
        <v>0</v>
      </c>
      <c r="W2183" t="s">
        <v>30</v>
      </c>
      <c r="X2183">
        <v>405</v>
      </c>
      <c r="Y2183">
        <v>384</v>
      </c>
    </row>
    <row r="2184" spans="1:25" x14ac:dyDescent="0.35">
      <c r="A2184">
        <v>2183</v>
      </c>
      <c r="B2184">
        <v>5923</v>
      </c>
      <c r="C2184">
        <v>337</v>
      </c>
      <c r="D2184" t="s">
        <v>39</v>
      </c>
      <c r="E2184" t="s">
        <v>25</v>
      </c>
      <c r="F2184">
        <v>5</v>
      </c>
      <c r="G2184">
        <v>261.26</v>
      </c>
      <c r="H2184">
        <f t="shared" si="34"/>
        <v>1306.3</v>
      </c>
      <c r="I2184" s="11">
        <v>45533.168055555558</v>
      </c>
      <c r="J2184">
        <v>15</v>
      </c>
      <c r="K2184" t="s">
        <v>36</v>
      </c>
      <c r="L2184">
        <v>117</v>
      </c>
      <c r="M2184">
        <v>137</v>
      </c>
      <c r="N2184">
        <v>147</v>
      </c>
      <c r="O2184">
        <v>244</v>
      </c>
      <c r="P2184">
        <v>1</v>
      </c>
      <c r="Q2184">
        <v>50</v>
      </c>
      <c r="R2184" t="s">
        <v>27</v>
      </c>
      <c r="S2184">
        <v>99296.46</v>
      </c>
      <c r="T2184" t="s">
        <v>33</v>
      </c>
      <c r="U2184" t="s">
        <v>34</v>
      </c>
      <c r="V2184" t="b">
        <v>1</v>
      </c>
      <c r="W2184" t="s">
        <v>30</v>
      </c>
      <c r="X2184">
        <v>295</v>
      </c>
      <c r="Y2184">
        <v>303</v>
      </c>
    </row>
    <row r="2185" spans="1:25" x14ac:dyDescent="0.35">
      <c r="A2185">
        <v>2184</v>
      </c>
      <c r="B2185">
        <v>5508</v>
      </c>
      <c r="C2185">
        <v>954</v>
      </c>
      <c r="D2185" t="s">
        <v>52</v>
      </c>
      <c r="E2185" t="s">
        <v>25</v>
      </c>
      <c r="F2185">
        <v>3</v>
      </c>
      <c r="G2185">
        <v>761.29</v>
      </c>
      <c r="H2185">
        <f t="shared" si="34"/>
        <v>2283.87</v>
      </c>
      <c r="I2185" s="12">
        <v>45423.869444444441</v>
      </c>
      <c r="J2185">
        <v>5</v>
      </c>
      <c r="K2185" t="s">
        <v>26</v>
      </c>
      <c r="L2185">
        <v>258</v>
      </c>
      <c r="M2185">
        <v>85</v>
      </c>
      <c r="N2185">
        <v>217</v>
      </c>
      <c r="O2185">
        <v>355</v>
      </c>
      <c r="P2185">
        <v>9</v>
      </c>
      <c r="Q2185">
        <v>32</v>
      </c>
      <c r="R2185" t="s">
        <v>27</v>
      </c>
      <c r="S2185">
        <v>29156.49</v>
      </c>
      <c r="T2185" t="s">
        <v>37</v>
      </c>
      <c r="U2185" t="s">
        <v>43</v>
      </c>
      <c r="V2185" t="b">
        <v>1</v>
      </c>
      <c r="W2185" t="s">
        <v>30</v>
      </c>
      <c r="X2185">
        <v>457</v>
      </c>
      <c r="Y2185">
        <v>128</v>
      </c>
    </row>
    <row r="2186" spans="1:25" x14ac:dyDescent="0.35">
      <c r="A2186">
        <v>2185</v>
      </c>
      <c r="B2186">
        <v>1998</v>
      </c>
      <c r="C2186">
        <v>632</v>
      </c>
      <c r="D2186" t="s">
        <v>51</v>
      </c>
      <c r="E2186" t="s">
        <v>25</v>
      </c>
      <c r="F2186">
        <v>1</v>
      </c>
      <c r="G2186">
        <v>1239.33</v>
      </c>
      <c r="H2186">
        <f t="shared" si="34"/>
        <v>1239.33</v>
      </c>
      <c r="I2186" s="11">
        <v>45334.219444444447</v>
      </c>
      <c r="J2186">
        <v>9</v>
      </c>
      <c r="K2186" t="s">
        <v>32</v>
      </c>
      <c r="L2186">
        <v>491</v>
      </c>
      <c r="M2186">
        <v>111</v>
      </c>
      <c r="N2186">
        <v>113</v>
      </c>
      <c r="O2186">
        <v>260</v>
      </c>
      <c r="P2186">
        <v>2</v>
      </c>
      <c r="Q2186">
        <v>38</v>
      </c>
      <c r="R2186" t="s">
        <v>46</v>
      </c>
      <c r="S2186">
        <v>81236.86</v>
      </c>
      <c r="T2186" t="s">
        <v>28</v>
      </c>
      <c r="U2186" t="s">
        <v>50</v>
      </c>
      <c r="V2186" t="b">
        <v>0</v>
      </c>
      <c r="W2186" t="s">
        <v>48</v>
      </c>
      <c r="X2186">
        <v>392</v>
      </c>
      <c r="Y2186">
        <v>240</v>
      </c>
    </row>
    <row r="2187" spans="1:25" x14ac:dyDescent="0.35">
      <c r="A2187">
        <v>2186</v>
      </c>
      <c r="B2187">
        <v>3869</v>
      </c>
      <c r="C2187">
        <v>760</v>
      </c>
      <c r="D2187" t="s">
        <v>44</v>
      </c>
      <c r="E2187" t="s">
        <v>47</v>
      </c>
      <c r="F2187">
        <v>5</v>
      </c>
      <c r="G2187">
        <v>732.24</v>
      </c>
      <c r="H2187">
        <f t="shared" si="34"/>
        <v>3661.2</v>
      </c>
      <c r="I2187" s="12">
        <v>45346.951388888891</v>
      </c>
      <c r="J2187">
        <v>11</v>
      </c>
      <c r="K2187" t="s">
        <v>32</v>
      </c>
      <c r="L2187">
        <v>144</v>
      </c>
      <c r="M2187">
        <v>111</v>
      </c>
      <c r="N2187">
        <v>215</v>
      </c>
      <c r="O2187">
        <v>124</v>
      </c>
      <c r="P2187">
        <v>2</v>
      </c>
      <c r="Q2187">
        <v>44</v>
      </c>
      <c r="R2187" t="s">
        <v>27</v>
      </c>
      <c r="S2187">
        <v>91565.8</v>
      </c>
      <c r="T2187" t="s">
        <v>37</v>
      </c>
      <c r="U2187" t="s">
        <v>43</v>
      </c>
      <c r="V2187" t="b">
        <v>1</v>
      </c>
      <c r="W2187" t="s">
        <v>30</v>
      </c>
      <c r="X2187">
        <v>318</v>
      </c>
      <c r="Y2187">
        <v>109</v>
      </c>
    </row>
    <row r="2188" spans="1:25" x14ac:dyDescent="0.35">
      <c r="A2188">
        <v>2187</v>
      </c>
      <c r="B2188">
        <v>7999</v>
      </c>
      <c r="C2188">
        <v>443</v>
      </c>
      <c r="D2188" t="s">
        <v>49</v>
      </c>
      <c r="E2188" t="s">
        <v>47</v>
      </c>
      <c r="F2188">
        <v>2</v>
      </c>
      <c r="G2188">
        <v>827.58</v>
      </c>
      <c r="H2188">
        <f t="shared" si="34"/>
        <v>1655.16</v>
      </c>
      <c r="I2188" s="11">
        <v>45447.863194444442</v>
      </c>
      <c r="J2188">
        <v>6</v>
      </c>
      <c r="K2188" t="s">
        <v>45</v>
      </c>
      <c r="L2188">
        <v>151</v>
      </c>
      <c r="M2188">
        <v>148</v>
      </c>
      <c r="N2188">
        <v>135</v>
      </c>
      <c r="O2188">
        <v>436</v>
      </c>
      <c r="P2188">
        <v>8</v>
      </c>
      <c r="Q2188">
        <v>29</v>
      </c>
      <c r="R2188" t="s">
        <v>41</v>
      </c>
      <c r="S2188">
        <v>77392.77</v>
      </c>
      <c r="T2188" t="s">
        <v>42</v>
      </c>
      <c r="U2188" t="s">
        <v>29</v>
      </c>
      <c r="V2188" t="b">
        <v>0</v>
      </c>
      <c r="W2188" t="s">
        <v>30</v>
      </c>
      <c r="X2188">
        <v>442</v>
      </c>
      <c r="Y2188">
        <v>454</v>
      </c>
    </row>
    <row r="2189" spans="1:25" x14ac:dyDescent="0.35">
      <c r="A2189">
        <v>2188</v>
      </c>
      <c r="B2189">
        <v>9120</v>
      </c>
      <c r="C2189">
        <v>521</v>
      </c>
      <c r="D2189" t="s">
        <v>39</v>
      </c>
      <c r="E2189" t="s">
        <v>25</v>
      </c>
      <c r="F2189">
        <v>2</v>
      </c>
      <c r="G2189">
        <v>1550.85</v>
      </c>
      <c r="H2189">
        <f t="shared" si="34"/>
        <v>3101.7</v>
      </c>
      <c r="I2189" s="12">
        <v>45370.208333333336</v>
      </c>
      <c r="J2189">
        <v>12</v>
      </c>
      <c r="K2189" t="s">
        <v>45</v>
      </c>
      <c r="L2189">
        <v>24</v>
      </c>
      <c r="M2189">
        <v>142</v>
      </c>
      <c r="N2189">
        <v>192</v>
      </c>
      <c r="O2189">
        <v>499</v>
      </c>
      <c r="P2189">
        <v>4</v>
      </c>
      <c r="Q2189">
        <v>65</v>
      </c>
      <c r="R2189" t="s">
        <v>41</v>
      </c>
      <c r="S2189">
        <v>74196.350000000006</v>
      </c>
      <c r="T2189" t="s">
        <v>33</v>
      </c>
      <c r="U2189" t="s">
        <v>43</v>
      </c>
      <c r="V2189" t="b">
        <v>0</v>
      </c>
      <c r="W2189" t="s">
        <v>30</v>
      </c>
      <c r="X2189">
        <v>368</v>
      </c>
      <c r="Y2189">
        <v>115</v>
      </c>
    </row>
    <row r="2190" spans="1:25" x14ac:dyDescent="0.35">
      <c r="A2190">
        <v>2189</v>
      </c>
      <c r="B2190">
        <v>1768</v>
      </c>
      <c r="C2190">
        <v>692</v>
      </c>
      <c r="D2190" t="s">
        <v>24</v>
      </c>
      <c r="E2190" t="s">
        <v>25</v>
      </c>
      <c r="F2190">
        <v>3</v>
      </c>
      <c r="G2190">
        <v>843.1</v>
      </c>
      <c r="H2190">
        <f t="shared" si="34"/>
        <v>2529.3000000000002</v>
      </c>
      <c r="I2190" s="11">
        <v>45430.855555555558</v>
      </c>
      <c r="J2190">
        <v>15</v>
      </c>
      <c r="K2190" t="s">
        <v>26</v>
      </c>
      <c r="L2190">
        <v>388</v>
      </c>
      <c r="M2190">
        <v>134</v>
      </c>
      <c r="N2190">
        <v>176</v>
      </c>
      <c r="O2190">
        <v>282</v>
      </c>
      <c r="P2190">
        <v>1</v>
      </c>
      <c r="Q2190">
        <v>53</v>
      </c>
      <c r="R2190" t="s">
        <v>41</v>
      </c>
      <c r="S2190">
        <v>52422.93</v>
      </c>
      <c r="T2190" t="s">
        <v>33</v>
      </c>
      <c r="U2190" t="s">
        <v>34</v>
      </c>
      <c r="V2190" t="b">
        <v>1</v>
      </c>
      <c r="W2190" t="s">
        <v>30</v>
      </c>
      <c r="X2190">
        <v>309</v>
      </c>
      <c r="Y2190">
        <v>245</v>
      </c>
    </row>
    <row r="2191" spans="1:25" x14ac:dyDescent="0.35">
      <c r="A2191">
        <v>2190</v>
      </c>
      <c r="B2191">
        <v>6642</v>
      </c>
      <c r="C2191">
        <v>451</v>
      </c>
      <c r="D2191" t="s">
        <v>24</v>
      </c>
      <c r="E2191" t="s">
        <v>47</v>
      </c>
      <c r="F2191">
        <v>3</v>
      </c>
      <c r="G2191">
        <v>129.35</v>
      </c>
      <c r="H2191">
        <f t="shared" si="34"/>
        <v>388.04999999999995</v>
      </c>
      <c r="I2191" s="12">
        <v>45301.797222222223</v>
      </c>
      <c r="J2191">
        <v>7</v>
      </c>
      <c r="K2191" t="s">
        <v>26</v>
      </c>
      <c r="L2191">
        <v>467</v>
      </c>
      <c r="M2191">
        <v>99</v>
      </c>
      <c r="N2191">
        <v>169</v>
      </c>
      <c r="O2191">
        <v>425</v>
      </c>
      <c r="P2191">
        <v>7</v>
      </c>
      <c r="Q2191">
        <v>47</v>
      </c>
      <c r="R2191" t="s">
        <v>46</v>
      </c>
      <c r="S2191">
        <v>119745.46</v>
      </c>
      <c r="T2191" t="s">
        <v>28</v>
      </c>
      <c r="U2191" t="s">
        <v>34</v>
      </c>
      <c r="V2191" t="b">
        <v>0</v>
      </c>
      <c r="W2191" t="s">
        <v>30</v>
      </c>
      <c r="X2191">
        <v>136</v>
      </c>
      <c r="Y2191">
        <v>253</v>
      </c>
    </row>
    <row r="2192" spans="1:25" x14ac:dyDescent="0.35">
      <c r="A2192">
        <v>2191</v>
      </c>
      <c r="B2192">
        <v>7244</v>
      </c>
      <c r="C2192">
        <v>771</v>
      </c>
      <c r="D2192" t="s">
        <v>31</v>
      </c>
      <c r="E2192" t="s">
        <v>25</v>
      </c>
      <c r="F2192">
        <v>2</v>
      </c>
      <c r="G2192">
        <v>1238.33</v>
      </c>
      <c r="H2192">
        <f t="shared" si="34"/>
        <v>2476.66</v>
      </c>
      <c r="I2192" s="11">
        <v>45350.115277777775</v>
      </c>
      <c r="J2192">
        <v>15</v>
      </c>
      <c r="K2192" t="s">
        <v>40</v>
      </c>
      <c r="L2192">
        <v>476</v>
      </c>
      <c r="M2192">
        <v>74</v>
      </c>
      <c r="N2192">
        <v>187</v>
      </c>
      <c r="O2192">
        <v>194</v>
      </c>
      <c r="P2192">
        <v>10</v>
      </c>
      <c r="Q2192">
        <v>39</v>
      </c>
      <c r="R2192" t="s">
        <v>27</v>
      </c>
      <c r="S2192">
        <v>119088.84</v>
      </c>
      <c r="T2192" t="s">
        <v>33</v>
      </c>
      <c r="U2192" t="s">
        <v>43</v>
      </c>
      <c r="V2192" t="b">
        <v>0</v>
      </c>
      <c r="W2192" t="s">
        <v>30</v>
      </c>
      <c r="X2192">
        <v>276</v>
      </c>
      <c r="Y2192">
        <v>285</v>
      </c>
    </row>
    <row r="2193" spans="1:25" x14ac:dyDescent="0.35">
      <c r="A2193">
        <v>2192</v>
      </c>
      <c r="B2193">
        <v>9592</v>
      </c>
      <c r="C2193">
        <v>761</v>
      </c>
      <c r="D2193" t="s">
        <v>51</v>
      </c>
      <c r="E2193" t="s">
        <v>25</v>
      </c>
      <c r="F2193">
        <v>5</v>
      </c>
      <c r="G2193">
        <v>1378.46</v>
      </c>
      <c r="H2193">
        <f t="shared" si="34"/>
        <v>6892.3</v>
      </c>
      <c r="I2193" s="12">
        <v>45489.577777777777</v>
      </c>
      <c r="J2193">
        <v>18</v>
      </c>
      <c r="K2193" t="s">
        <v>32</v>
      </c>
      <c r="L2193">
        <v>485</v>
      </c>
      <c r="M2193">
        <v>148</v>
      </c>
      <c r="N2193">
        <v>285</v>
      </c>
      <c r="O2193">
        <v>165</v>
      </c>
      <c r="P2193">
        <v>10</v>
      </c>
      <c r="Q2193">
        <v>30</v>
      </c>
      <c r="R2193" t="s">
        <v>27</v>
      </c>
      <c r="S2193">
        <v>97357.34</v>
      </c>
      <c r="T2193" t="s">
        <v>33</v>
      </c>
      <c r="U2193" t="s">
        <v>50</v>
      </c>
      <c r="V2193" t="b">
        <v>0</v>
      </c>
      <c r="W2193" t="s">
        <v>30</v>
      </c>
      <c r="X2193">
        <v>407</v>
      </c>
      <c r="Y2193">
        <v>349</v>
      </c>
    </row>
    <row r="2194" spans="1:25" x14ac:dyDescent="0.35">
      <c r="A2194">
        <v>2193</v>
      </c>
      <c r="B2194">
        <v>6222</v>
      </c>
      <c r="C2194">
        <v>905</v>
      </c>
      <c r="D2194" t="s">
        <v>31</v>
      </c>
      <c r="E2194" t="s">
        <v>47</v>
      </c>
      <c r="F2194">
        <v>1</v>
      </c>
      <c r="G2194">
        <v>1071.83</v>
      </c>
      <c r="H2194">
        <f t="shared" si="34"/>
        <v>1071.83</v>
      </c>
      <c r="I2194" s="11">
        <v>45338.163194444445</v>
      </c>
      <c r="J2194">
        <v>15</v>
      </c>
      <c r="K2194" t="s">
        <v>32</v>
      </c>
      <c r="L2194">
        <v>498</v>
      </c>
      <c r="M2194">
        <v>62</v>
      </c>
      <c r="N2194">
        <v>138</v>
      </c>
      <c r="O2194">
        <v>123</v>
      </c>
      <c r="P2194">
        <v>4</v>
      </c>
      <c r="Q2194">
        <v>61</v>
      </c>
      <c r="R2194" t="s">
        <v>41</v>
      </c>
      <c r="S2194">
        <v>49893.93</v>
      </c>
      <c r="T2194" t="s">
        <v>33</v>
      </c>
      <c r="U2194" t="s">
        <v>29</v>
      </c>
      <c r="V2194" t="b">
        <v>0</v>
      </c>
      <c r="W2194" t="s">
        <v>48</v>
      </c>
      <c r="X2194">
        <v>186</v>
      </c>
      <c r="Y2194">
        <v>494</v>
      </c>
    </row>
    <row r="2195" spans="1:25" x14ac:dyDescent="0.35">
      <c r="A2195">
        <v>2194</v>
      </c>
      <c r="B2195">
        <v>7821</v>
      </c>
      <c r="C2195">
        <v>434</v>
      </c>
      <c r="D2195" t="s">
        <v>24</v>
      </c>
      <c r="E2195" t="s">
        <v>25</v>
      </c>
      <c r="F2195">
        <v>1</v>
      </c>
      <c r="G2195">
        <v>507.33</v>
      </c>
      <c r="H2195">
        <f t="shared" si="34"/>
        <v>507.33</v>
      </c>
      <c r="I2195" s="12">
        <v>45398.770138888889</v>
      </c>
      <c r="J2195">
        <v>9</v>
      </c>
      <c r="K2195" t="s">
        <v>45</v>
      </c>
      <c r="L2195">
        <v>496</v>
      </c>
      <c r="M2195">
        <v>130</v>
      </c>
      <c r="N2195">
        <v>222</v>
      </c>
      <c r="O2195">
        <v>148</v>
      </c>
      <c r="P2195">
        <v>9</v>
      </c>
      <c r="Q2195">
        <v>24</v>
      </c>
      <c r="R2195" t="s">
        <v>27</v>
      </c>
      <c r="S2195">
        <v>21733.16</v>
      </c>
      <c r="T2195" t="s">
        <v>33</v>
      </c>
      <c r="U2195" t="s">
        <v>50</v>
      </c>
      <c r="V2195" t="b">
        <v>0</v>
      </c>
      <c r="W2195" t="s">
        <v>48</v>
      </c>
      <c r="X2195">
        <v>114</v>
      </c>
      <c r="Y2195">
        <v>136</v>
      </c>
    </row>
    <row r="2196" spans="1:25" x14ac:dyDescent="0.35">
      <c r="A2196">
        <v>2195</v>
      </c>
      <c r="B2196">
        <v>7688</v>
      </c>
      <c r="C2196">
        <v>597</v>
      </c>
      <c r="D2196" t="s">
        <v>38</v>
      </c>
      <c r="E2196" t="s">
        <v>25</v>
      </c>
      <c r="F2196">
        <v>5</v>
      </c>
      <c r="G2196">
        <v>610.77</v>
      </c>
      <c r="H2196">
        <f t="shared" si="34"/>
        <v>3053.85</v>
      </c>
      <c r="I2196" s="11">
        <v>45520.44027777778</v>
      </c>
      <c r="J2196">
        <v>16</v>
      </c>
      <c r="K2196" t="s">
        <v>40</v>
      </c>
      <c r="L2196">
        <v>347</v>
      </c>
      <c r="M2196">
        <v>55</v>
      </c>
      <c r="N2196">
        <v>243</v>
      </c>
      <c r="O2196">
        <v>133</v>
      </c>
      <c r="P2196">
        <v>3</v>
      </c>
      <c r="Q2196">
        <v>67</v>
      </c>
      <c r="R2196" t="s">
        <v>46</v>
      </c>
      <c r="S2196">
        <v>27685.09</v>
      </c>
      <c r="T2196" t="s">
        <v>42</v>
      </c>
      <c r="U2196" t="s">
        <v>34</v>
      </c>
      <c r="V2196" t="b">
        <v>1</v>
      </c>
      <c r="W2196" t="s">
        <v>30</v>
      </c>
      <c r="X2196">
        <v>311</v>
      </c>
      <c r="Y2196">
        <v>262</v>
      </c>
    </row>
    <row r="2197" spans="1:25" x14ac:dyDescent="0.35">
      <c r="A2197">
        <v>2196</v>
      </c>
      <c r="B2197">
        <v>3444</v>
      </c>
      <c r="C2197">
        <v>707</v>
      </c>
      <c r="D2197" t="s">
        <v>51</v>
      </c>
      <c r="E2197" t="s">
        <v>25</v>
      </c>
      <c r="F2197">
        <v>4</v>
      </c>
      <c r="G2197">
        <v>568.73</v>
      </c>
      <c r="H2197">
        <f t="shared" si="34"/>
        <v>2274.92</v>
      </c>
      <c r="I2197" s="12">
        <v>45441.601388888892</v>
      </c>
      <c r="J2197">
        <v>16</v>
      </c>
      <c r="K2197" t="s">
        <v>36</v>
      </c>
      <c r="L2197">
        <v>429</v>
      </c>
      <c r="M2197">
        <v>138</v>
      </c>
      <c r="N2197">
        <v>205</v>
      </c>
      <c r="O2197">
        <v>173</v>
      </c>
      <c r="P2197">
        <v>2</v>
      </c>
      <c r="Q2197">
        <v>50</v>
      </c>
      <c r="R2197" t="s">
        <v>27</v>
      </c>
      <c r="S2197">
        <v>27172.18</v>
      </c>
      <c r="T2197" t="s">
        <v>42</v>
      </c>
      <c r="U2197" t="s">
        <v>29</v>
      </c>
      <c r="V2197" t="b">
        <v>0</v>
      </c>
      <c r="W2197" t="s">
        <v>30</v>
      </c>
      <c r="X2197">
        <v>470</v>
      </c>
      <c r="Y2197">
        <v>316</v>
      </c>
    </row>
    <row r="2198" spans="1:25" x14ac:dyDescent="0.35">
      <c r="A2198">
        <v>2197</v>
      </c>
      <c r="B2198">
        <v>5913</v>
      </c>
      <c r="C2198">
        <v>781</v>
      </c>
      <c r="D2198" t="s">
        <v>52</v>
      </c>
      <c r="E2198" t="s">
        <v>25</v>
      </c>
      <c r="F2198">
        <v>5</v>
      </c>
      <c r="G2198">
        <v>84.06</v>
      </c>
      <c r="H2198">
        <f t="shared" si="34"/>
        <v>420.3</v>
      </c>
      <c r="I2198" s="11">
        <v>45422.172222222223</v>
      </c>
      <c r="J2198">
        <v>18</v>
      </c>
      <c r="K2198" t="s">
        <v>26</v>
      </c>
      <c r="L2198">
        <v>118</v>
      </c>
      <c r="M2198">
        <v>79</v>
      </c>
      <c r="N2198">
        <v>116</v>
      </c>
      <c r="O2198">
        <v>347</v>
      </c>
      <c r="P2198">
        <v>5</v>
      </c>
      <c r="Q2198">
        <v>34</v>
      </c>
      <c r="R2198" t="s">
        <v>41</v>
      </c>
      <c r="S2198">
        <v>67958.09</v>
      </c>
      <c r="T2198" t="s">
        <v>28</v>
      </c>
      <c r="U2198" t="s">
        <v>29</v>
      </c>
      <c r="V2198" t="b">
        <v>0</v>
      </c>
      <c r="W2198" t="s">
        <v>35</v>
      </c>
      <c r="X2198">
        <v>258</v>
      </c>
      <c r="Y2198">
        <v>417</v>
      </c>
    </row>
    <row r="2199" spans="1:25" x14ac:dyDescent="0.35">
      <c r="A2199">
        <v>2198</v>
      </c>
      <c r="B2199">
        <v>7167</v>
      </c>
      <c r="C2199">
        <v>813</v>
      </c>
      <c r="D2199" t="s">
        <v>24</v>
      </c>
      <c r="E2199" t="s">
        <v>25</v>
      </c>
      <c r="F2199">
        <v>3</v>
      </c>
      <c r="G2199">
        <v>1441.13</v>
      </c>
      <c r="H2199">
        <f t="shared" si="34"/>
        <v>4323.3900000000003</v>
      </c>
      <c r="I2199" s="12">
        <v>45362.944444444445</v>
      </c>
      <c r="J2199">
        <v>18</v>
      </c>
      <c r="K2199" t="s">
        <v>36</v>
      </c>
      <c r="L2199">
        <v>246</v>
      </c>
      <c r="M2199">
        <v>149</v>
      </c>
      <c r="N2199">
        <v>115</v>
      </c>
      <c r="O2199">
        <v>104</v>
      </c>
      <c r="P2199">
        <v>6</v>
      </c>
      <c r="Q2199">
        <v>52</v>
      </c>
      <c r="R2199" t="s">
        <v>46</v>
      </c>
      <c r="S2199">
        <v>56308.6</v>
      </c>
      <c r="T2199" t="s">
        <v>33</v>
      </c>
      <c r="U2199" t="s">
        <v>43</v>
      </c>
      <c r="V2199" t="b">
        <v>1</v>
      </c>
      <c r="W2199" t="s">
        <v>30</v>
      </c>
      <c r="X2199">
        <v>186</v>
      </c>
      <c r="Y2199">
        <v>242</v>
      </c>
    </row>
    <row r="2200" spans="1:25" x14ac:dyDescent="0.35">
      <c r="A2200">
        <v>2199</v>
      </c>
      <c r="B2200">
        <v>4012</v>
      </c>
      <c r="C2200">
        <v>642</v>
      </c>
      <c r="D2200" t="s">
        <v>49</v>
      </c>
      <c r="E2200" t="s">
        <v>25</v>
      </c>
      <c r="F2200">
        <v>1</v>
      </c>
      <c r="G2200">
        <v>347.06</v>
      </c>
      <c r="H2200">
        <f t="shared" si="34"/>
        <v>347.06</v>
      </c>
      <c r="I2200" s="11">
        <v>45450.489583333336</v>
      </c>
      <c r="J2200">
        <v>9</v>
      </c>
      <c r="K2200" t="s">
        <v>45</v>
      </c>
      <c r="L2200">
        <v>328</v>
      </c>
      <c r="M2200">
        <v>70</v>
      </c>
      <c r="N2200">
        <v>254</v>
      </c>
      <c r="O2200">
        <v>474</v>
      </c>
      <c r="P2200">
        <v>3</v>
      </c>
      <c r="Q2200">
        <v>33</v>
      </c>
      <c r="R2200" t="s">
        <v>27</v>
      </c>
      <c r="S2200">
        <v>25692.21</v>
      </c>
      <c r="T2200" t="s">
        <v>37</v>
      </c>
      <c r="U2200" t="s">
        <v>43</v>
      </c>
      <c r="V2200" t="b">
        <v>1</v>
      </c>
      <c r="W2200" t="s">
        <v>48</v>
      </c>
      <c r="X2200">
        <v>199</v>
      </c>
      <c r="Y2200">
        <v>475</v>
      </c>
    </row>
    <row r="2201" spans="1:25" x14ac:dyDescent="0.35">
      <c r="A2201">
        <v>2200</v>
      </c>
      <c r="B2201">
        <v>9813</v>
      </c>
      <c r="C2201">
        <v>962</v>
      </c>
      <c r="D2201" t="s">
        <v>39</v>
      </c>
      <c r="E2201" t="s">
        <v>47</v>
      </c>
      <c r="F2201">
        <v>2</v>
      </c>
      <c r="G2201">
        <v>1875.53</v>
      </c>
      <c r="H2201">
        <f t="shared" si="34"/>
        <v>3751.06</v>
      </c>
      <c r="I2201" s="12">
        <v>45327.588194444441</v>
      </c>
      <c r="J2201">
        <v>1</v>
      </c>
      <c r="K2201" t="s">
        <v>45</v>
      </c>
      <c r="L2201">
        <v>201</v>
      </c>
      <c r="M2201">
        <v>139</v>
      </c>
      <c r="N2201">
        <v>185</v>
      </c>
      <c r="O2201">
        <v>244</v>
      </c>
      <c r="P2201">
        <v>9</v>
      </c>
      <c r="Q2201">
        <v>33</v>
      </c>
      <c r="R2201" t="s">
        <v>46</v>
      </c>
      <c r="S2201">
        <v>42720.29</v>
      </c>
      <c r="T2201" t="s">
        <v>37</v>
      </c>
      <c r="U2201" t="s">
        <v>43</v>
      </c>
      <c r="V2201" t="b">
        <v>0</v>
      </c>
      <c r="W2201" t="s">
        <v>30</v>
      </c>
      <c r="X2201">
        <v>181</v>
      </c>
      <c r="Y2201">
        <v>207</v>
      </c>
    </row>
    <row r="2202" spans="1:25" x14ac:dyDescent="0.35">
      <c r="A2202">
        <v>2201</v>
      </c>
      <c r="B2202">
        <v>8758</v>
      </c>
      <c r="C2202">
        <v>661</v>
      </c>
      <c r="D2202" t="s">
        <v>31</v>
      </c>
      <c r="E2202" t="s">
        <v>25</v>
      </c>
      <c r="F2202">
        <v>2</v>
      </c>
      <c r="G2202">
        <v>1687.27</v>
      </c>
      <c r="H2202">
        <f t="shared" si="34"/>
        <v>3374.54</v>
      </c>
      <c r="I2202" s="11">
        <v>45362.682638888888</v>
      </c>
      <c r="J2202">
        <v>15</v>
      </c>
      <c r="K2202" t="s">
        <v>32</v>
      </c>
      <c r="L2202">
        <v>181</v>
      </c>
      <c r="M2202">
        <v>81</v>
      </c>
      <c r="N2202">
        <v>164</v>
      </c>
      <c r="O2202">
        <v>172</v>
      </c>
      <c r="P2202">
        <v>8</v>
      </c>
      <c r="Q2202">
        <v>42</v>
      </c>
      <c r="R2202" t="s">
        <v>27</v>
      </c>
      <c r="S2202">
        <v>66388.86</v>
      </c>
      <c r="T2202" t="s">
        <v>33</v>
      </c>
      <c r="U2202" t="s">
        <v>34</v>
      </c>
      <c r="V2202" t="b">
        <v>1</v>
      </c>
      <c r="W2202" t="s">
        <v>48</v>
      </c>
      <c r="X2202">
        <v>160</v>
      </c>
      <c r="Y2202">
        <v>419</v>
      </c>
    </row>
    <row r="2203" spans="1:25" x14ac:dyDescent="0.35">
      <c r="A2203">
        <v>2202</v>
      </c>
      <c r="B2203">
        <v>4948</v>
      </c>
      <c r="C2203">
        <v>555</v>
      </c>
      <c r="D2203" t="s">
        <v>49</v>
      </c>
      <c r="E2203" t="s">
        <v>47</v>
      </c>
      <c r="F2203">
        <v>3</v>
      </c>
      <c r="G2203">
        <v>1892.7</v>
      </c>
      <c r="H2203">
        <f t="shared" si="34"/>
        <v>5678.1</v>
      </c>
      <c r="I2203" s="12">
        <v>45322.102083333331</v>
      </c>
      <c r="J2203">
        <v>1</v>
      </c>
      <c r="K2203" t="s">
        <v>26</v>
      </c>
      <c r="L2203">
        <v>131</v>
      </c>
      <c r="M2203">
        <v>65</v>
      </c>
      <c r="N2203">
        <v>217</v>
      </c>
      <c r="O2203">
        <v>165</v>
      </c>
      <c r="P2203">
        <v>9</v>
      </c>
      <c r="Q2203">
        <v>36</v>
      </c>
      <c r="R2203" t="s">
        <v>46</v>
      </c>
      <c r="S2203">
        <v>95228.15</v>
      </c>
      <c r="T2203" t="s">
        <v>33</v>
      </c>
      <c r="U2203" t="s">
        <v>29</v>
      </c>
      <c r="V2203" t="b">
        <v>1</v>
      </c>
      <c r="W2203" t="s">
        <v>30</v>
      </c>
      <c r="X2203">
        <v>385</v>
      </c>
      <c r="Y2203">
        <v>291</v>
      </c>
    </row>
    <row r="2204" spans="1:25" x14ac:dyDescent="0.35">
      <c r="A2204">
        <v>2203</v>
      </c>
      <c r="B2204">
        <v>4692</v>
      </c>
      <c r="C2204">
        <v>568</v>
      </c>
      <c r="D2204" t="s">
        <v>31</v>
      </c>
      <c r="E2204" t="s">
        <v>25</v>
      </c>
      <c r="F2204">
        <v>5</v>
      </c>
      <c r="G2204">
        <v>1973.51</v>
      </c>
      <c r="H2204">
        <f t="shared" si="34"/>
        <v>9867.5499999999993</v>
      </c>
      <c r="I2204" s="11">
        <v>45491.459722222222</v>
      </c>
      <c r="J2204">
        <v>20</v>
      </c>
      <c r="K2204" t="s">
        <v>45</v>
      </c>
      <c r="L2204">
        <v>107</v>
      </c>
      <c r="M2204">
        <v>124</v>
      </c>
      <c r="N2204">
        <v>266</v>
      </c>
      <c r="O2204">
        <v>458</v>
      </c>
      <c r="P2204">
        <v>10</v>
      </c>
      <c r="Q2204">
        <v>54</v>
      </c>
      <c r="R2204" t="s">
        <v>41</v>
      </c>
      <c r="S2204">
        <v>40280.080000000002</v>
      </c>
      <c r="T2204" t="s">
        <v>33</v>
      </c>
      <c r="U2204" t="s">
        <v>50</v>
      </c>
      <c r="V2204" t="b">
        <v>0</v>
      </c>
      <c r="W2204" t="s">
        <v>30</v>
      </c>
      <c r="X2204">
        <v>126</v>
      </c>
      <c r="Y2204">
        <v>322</v>
      </c>
    </row>
    <row r="2205" spans="1:25" x14ac:dyDescent="0.35">
      <c r="A2205">
        <v>2204</v>
      </c>
      <c r="B2205">
        <v>5927</v>
      </c>
      <c r="C2205">
        <v>411</v>
      </c>
      <c r="D2205" t="s">
        <v>49</v>
      </c>
      <c r="E2205" t="s">
        <v>25</v>
      </c>
      <c r="F2205">
        <v>4</v>
      </c>
      <c r="G2205">
        <v>790.73</v>
      </c>
      <c r="H2205">
        <f t="shared" si="34"/>
        <v>3162.92</v>
      </c>
      <c r="I2205" s="12">
        <v>45464.245833333334</v>
      </c>
      <c r="J2205">
        <v>9</v>
      </c>
      <c r="K2205" t="s">
        <v>26</v>
      </c>
      <c r="L2205">
        <v>305</v>
      </c>
      <c r="M2205">
        <v>108</v>
      </c>
      <c r="N2205">
        <v>141</v>
      </c>
      <c r="O2205">
        <v>289</v>
      </c>
      <c r="P2205">
        <v>10</v>
      </c>
      <c r="Q2205">
        <v>27</v>
      </c>
      <c r="R2205" t="s">
        <v>41</v>
      </c>
      <c r="S2205">
        <v>84614.95</v>
      </c>
      <c r="T2205" t="s">
        <v>33</v>
      </c>
      <c r="U2205" t="s">
        <v>29</v>
      </c>
      <c r="V2205" t="b">
        <v>0</v>
      </c>
      <c r="W2205" t="s">
        <v>30</v>
      </c>
      <c r="X2205">
        <v>382</v>
      </c>
      <c r="Y2205">
        <v>458</v>
      </c>
    </row>
    <row r="2206" spans="1:25" x14ac:dyDescent="0.35">
      <c r="A2206">
        <v>2205</v>
      </c>
      <c r="B2206">
        <v>3365</v>
      </c>
      <c r="C2206">
        <v>680</v>
      </c>
      <c r="D2206" t="s">
        <v>39</v>
      </c>
      <c r="E2206" t="s">
        <v>47</v>
      </c>
      <c r="F2206">
        <v>1</v>
      </c>
      <c r="G2206">
        <v>1439.66</v>
      </c>
      <c r="H2206">
        <f t="shared" si="34"/>
        <v>1439.66</v>
      </c>
      <c r="I2206" s="11">
        <v>45439.363194444442</v>
      </c>
      <c r="J2206">
        <v>14</v>
      </c>
      <c r="K2206" t="s">
        <v>45</v>
      </c>
      <c r="L2206">
        <v>299</v>
      </c>
      <c r="M2206">
        <v>101</v>
      </c>
      <c r="N2206">
        <v>240</v>
      </c>
      <c r="O2206">
        <v>391</v>
      </c>
      <c r="P2206">
        <v>10</v>
      </c>
      <c r="Q2206">
        <v>25</v>
      </c>
      <c r="R2206" t="s">
        <v>41</v>
      </c>
      <c r="S2206">
        <v>37680.36</v>
      </c>
      <c r="T2206" t="s">
        <v>28</v>
      </c>
      <c r="U2206" t="s">
        <v>34</v>
      </c>
      <c r="V2206" t="b">
        <v>1</v>
      </c>
      <c r="W2206" t="s">
        <v>30</v>
      </c>
      <c r="X2206">
        <v>156</v>
      </c>
      <c r="Y2206">
        <v>426</v>
      </c>
    </row>
    <row r="2207" spans="1:25" x14ac:dyDescent="0.35">
      <c r="A2207">
        <v>2206</v>
      </c>
      <c r="B2207">
        <v>8586</v>
      </c>
      <c r="C2207">
        <v>235</v>
      </c>
      <c r="D2207" t="s">
        <v>39</v>
      </c>
      <c r="E2207" t="s">
        <v>47</v>
      </c>
      <c r="F2207">
        <v>5</v>
      </c>
      <c r="G2207">
        <v>432.74</v>
      </c>
      <c r="H2207">
        <f t="shared" si="34"/>
        <v>2163.6999999999998</v>
      </c>
      <c r="I2207" s="12">
        <v>45511.42291666667</v>
      </c>
      <c r="J2207">
        <v>11</v>
      </c>
      <c r="K2207" t="s">
        <v>32</v>
      </c>
      <c r="L2207">
        <v>303</v>
      </c>
      <c r="M2207">
        <v>110</v>
      </c>
      <c r="N2207">
        <v>221</v>
      </c>
      <c r="O2207">
        <v>471</v>
      </c>
      <c r="P2207">
        <v>10</v>
      </c>
      <c r="Q2207">
        <v>40</v>
      </c>
      <c r="R2207" t="s">
        <v>27</v>
      </c>
      <c r="S2207">
        <v>26560.240000000002</v>
      </c>
      <c r="T2207" t="s">
        <v>42</v>
      </c>
      <c r="U2207" t="s">
        <v>50</v>
      </c>
      <c r="V2207" t="b">
        <v>0</v>
      </c>
      <c r="W2207" t="s">
        <v>48</v>
      </c>
      <c r="X2207">
        <v>431</v>
      </c>
      <c r="Y2207">
        <v>147</v>
      </c>
    </row>
    <row r="2208" spans="1:25" x14ac:dyDescent="0.35">
      <c r="A2208">
        <v>2207</v>
      </c>
      <c r="B2208">
        <v>1944</v>
      </c>
      <c r="C2208">
        <v>908</v>
      </c>
      <c r="D2208" t="s">
        <v>51</v>
      </c>
      <c r="E2208" t="s">
        <v>47</v>
      </c>
      <c r="F2208">
        <v>5</v>
      </c>
      <c r="G2208">
        <v>944.84</v>
      </c>
      <c r="H2208">
        <f t="shared" si="34"/>
        <v>4724.2</v>
      </c>
      <c r="I2208" s="11">
        <v>45421.4</v>
      </c>
      <c r="J2208">
        <v>16</v>
      </c>
      <c r="K2208" t="s">
        <v>40</v>
      </c>
      <c r="L2208">
        <v>136</v>
      </c>
      <c r="M2208">
        <v>57</v>
      </c>
      <c r="N2208">
        <v>170</v>
      </c>
      <c r="O2208">
        <v>214</v>
      </c>
      <c r="P2208">
        <v>7</v>
      </c>
      <c r="Q2208">
        <v>27</v>
      </c>
      <c r="R2208" t="s">
        <v>41</v>
      </c>
      <c r="S2208">
        <v>36605.96</v>
      </c>
      <c r="T2208" t="s">
        <v>42</v>
      </c>
      <c r="U2208" t="s">
        <v>29</v>
      </c>
      <c r="V2208" t="b">
        <v>1</v>
      </c>
      <c r="W2208" t="s">
        <v>35</v>
      </c>
      <c r="X2208">
        <v>471</v>
      </c>
      <c r="Y2208">
        <v>259</v>
      </c>
    </row>
    <row r="2209" spans="1:25" x14ac:dyDescent="0.35">
      <c r="A2209">
        <v>2208</v>
      </c>
      <c r="B2209">
        <v>7761</v>
      </c>
      <c r="C2209">
        <v>413</v>
      </c>
      <c r="D2209" t="s">
        <v>31</v>
      </c>
      <c r="E2209" t="s">
        <v>25</v>
      </c>
      <c r="F2209">
        <v>4</v>
      </c>
      <c r="G2209">
        <v>440.57</v>
      </c>
      <c r="H2209">
        <f t="shared" si="34"/>
        <v>1762.28</v>
      </c>
      <c r="I2209" s="12">
        <v>45359.695833333331</v>
      </c>
      <c r="J2209">
        <v>15</v>
      </c>
      <c r="K2209" t="s">
        <v>36</v>
      </c>
      <c r="L2209">
        <v>79</v>
      </c>
      <c r="M2209">
        <v>70</v>
      </c>
      <c r="N2209">
        <v>114</v>
      </c>
      <c r="O2209">
        <v>220</v>
      </c>
      <c r="P2209">
        <v>3</v>
      </c>
      <c r="Q2209">
        <v>70</v>
      </c>
      <c r="R2209" t="s">
        <v>41</v>
      </c>
      <c r="S2209">
        <v>86063.15</v>
      </c>
      <c r="T2209" t="s">
        <v>42</v>
      </c>
      <c r="U2209" t="s">
        <v>29</v>
      </c>
      <c r="V2209" t="b">
        <v>0</v>
      </c>
      <c r="W2209" t="s">
        <v>30</v>
      </c>
      <c r="X2209">
        <v>159</v>
      </c>
      <c r="Y2209">
        <v>159</v>
      </c>
    </row>
    <row r="2210" spans="1:25" x14ac:dyDescent="0.35">
      <c r="A2210">
        <v>2209</v>
      </c>
      <c r="B2210">
        <v>7824</v>
      </c>
      <c r="C2210">
        <v>275</v>
      </c>
      <c r="D2210" t="s">
        <v>49</v>
      </c>
      <c r="E2210" t="s">
        <v>25</v>
      </c>
      <c r="F2210">
        <v>2</v>
      </c>
      <c r="G2210">
        <v>1404.39</v>
      </c>
      <c r="H2210">
        <f t="shared" si="34"/>
        <v>2808.78</v>
      </c>
      <c r="I2210" s="11">
        <v>45510.594444444447</v>
      </c>
      <c r="J2210">
        <v>15</v>
      </c>
      <c r="K2210" t="s">
        <v>26</v>
      </c>
      <c r="L2210">
        <v>431</v>
      </c>
      <c r="M2210">
        <v>96</v>
      </c>
      <c r="N2210">
        <v>216</v>
      </c>
      <c r="O2210">
        <v>432</v>
      </c>
      <c r="P2210">
        <v>9</v>
      </c>
      <c r="Q2210">
        <v>63</v>
      </c>
      <c r="R2210" t="s">
        <v>41</v>
      </c>
      <c r="S2210">
        <v>102713.65</v>
      </c>
      <c r="T2210" t="s">
        <v>28</v>
      </c>
      <c r="U2210" t="s">
        <v>50</v>
      </c>
      <c r="V2210" t="b">
        <v>1</v>
      </c>
      <c r="W2210" t="s">
        <v>30</v>
      </c>
      <c r="X2210">
        <v>305</v>
      </c>
      <c r="Y2210">
        <v>354</v>
      </c>
    </row>
    <row r="2211" spans="1:25" x14ac:dyDescent="0.35">
      <c r="A2211">
        <v>2210</v>
      </c>
      <c r="B2211">
        <v>9683</v>
      </c>
      <c r="C2211">
        <v>908</v>
      </c>
      <c r="D2211" t="s">
        <v>49</v>
      </c>
      <c r="E2211" t="s">
        <v>47</v>
      </c>
      <c r="F2211">
        <v>4</v>
      </c>
      <c r="G2211">
        <v>298.01</v>
      </c>
      <c r="H2211">
        <f t="shared" si="34"/>
        <v>1192.04</v>
      </c>
      <c r="I2211" s="12">
        <v>45474.376388888886</v>
      </c>
      <c r="J2211">
        <v>2</v>
      </c>
      <c r="K2211" t="s">
        <v>36</v>
      </c>
      <c r="L2211">
        <v>374</v>
      </c>
      <c r="M2211">
        <v>89</v>
      </c>
      <c r="N2211">
        <v>181</v>
      </c>
      <c r="O2211">
        <v>467</v>
      </c>
      <c r="P2211">
        <v>10</v>
      </c>
      <c r="Q2211">
        <v>55</v>
      </c>
      <c r="R2211" t="s">
        <v>41</v>
      </c>
      <c r="S2211">
        <v>58719.43</v>
      </c>
      <c r="T2211" t="s">
        <v>42</v>
      </c>
      <c r="U2211" t="s">
        <v>43</v>
      </c>
      <c r="V2211" t="b">
        <v>1</v>
      </c>
      <c r="W2211" t="s">
        <v>30</v>
      </c>
      <c r="X2211">
        <v>317</v>
      </c>
      <c r="Y2211">
        <v>467</v>
      </c>
    </row>
    <row r="2212" spans="1:25" x14ac:dyDescent="0.35">
      <c r="A2212">
        <v>2211</v>
      </c>
      <c r="B2212">
        <v>3196</v>
      </c>
      <c r="C2212">
        <v>366</v>
      </c>
      <c r="D2212" t="s">
        <v>51</v>
      </c>
      <c r="E2212" t="s">
        <v>47</v>
      </c>
      <c r="F2212">
        <v>3</v>
      </c>
      <c r="G2212">
        <v>222.07</v>
      </c>
      <c r="H2212">
        <f t="shared" si="34"/>
        <v>666.21</v>
      </c>
      <c r="I2212" s="11">
        <v>45546.441666666666</v>
      </c>
      <c r="J2212">
        <v>14</v>
      </c>
      <c r="K2212" t="s">
        <v>45</v>
      </c>
      <c r="L2212">
        <v>287</v>
      </c>
      <c r="M2212">
        <v>98</v>
      </c>
      <c r="N2212">
        <v>123</v>
      </c>
      <c r="O2212">
        <v>170</v>
      </c>
      <c r="P2212">
        <v>4</v>
      </c>
      <c r="Q2212">
        <v>44</v>
      </c>
      <c r="R2212" t="s">
        <v>41</v>
      </c>
      <c r="S2212">
        <v>29750.68</v>
      </c>
      <c r="T2212" t="s">
        <v>28</v>
      </c>
      <c r="U2212" t="s">
        <v>34</v>
      </c>
      <c r="V2212" t="b">
        <v>1</v>
      </c>
      <c r="W2212" t="s">
        <v>30</v>
      </c>
      <c r="X2212">
        <v>375</v>
      </c>
      <c r="Y2212">
        <v>195</v>
      </c>
    </row>
    <row r="2213" spans="1:25" x14ac:dyDescent="0.35">
      <c r="A2213">
        <v>2212</v>
      </c>
      <c r="B2213">
        <v>7363</v>
      </c>
      <c r="C2213">
        <v>332</v>
      </c>
      <c r="D2213" t="s">
        <v>31</v>
      </c>
      <c r="E2213" t="s">
        <v>25</v>
      </c>
      <c r="F2213">
        <v>5</v>
      </c>
      <c r="G2213">
        <v>198.08</v>
      </c>
      <c r="H2213">
        <f t="shared" si="34"/>
        <v>990.40000000000009</v>
      </c>
      <c r="I2213" s="12">
        <v>45362.198611111111</v>
      </c>
      <c r="J2213">
        <v>3</v>
      </c>
      <c r="K2213" t="s">
        <v>45</v>
      </c>
      <c r="L2213">
        <v>387</v>
      </c>
      <c r="M2213">
        <v>62</v>
      </c>
      <c r="N2213">
        <v>257</v>
      </c>
      <c r="O2213">
        <v>207</v>
      </c>
      <c r="P2213">
        <v>1</v>
      </c>
      <c r="Q2213">
        <v>34</v>
      </c>
      <c r="R2213" t="s">
        <v>27</v>
      </c>
      <c r="S2213">
        <v>114312.63</v>
      </c>
      <c r="T2213" t="s">
        <v>28</v>
      </c>
      <c r="U2213" t="s">
        <v>43</v>
      </c>
      <c r="V2213" t="b">
        <v>0</v>
      </c>
      <c r="W2213" t="s">
        <v>30</v>
      </c>
      <c r="X2213">
        <v>114</v>
      </c>
      <c r="Y2213">
        <v>418</v>
      </c>
    </row>
    <row r="2214" spans="1:25" x14ac:dyDescent="0.35">
      <c r="A2214">
        <v>2213</v>
      </c>
      <c r="B2214">
        <v>4978</v>
      </c>
      <c r="C2214">
        <v>595</v>
      </c>
      <c r="D2214" t="s">
        <v>24</v>
      </c>
      <c r="E2214" t="s">
        <v>47</v>
      </c>
      <c r="F2214">
        <v>4</v>
      </c>
      <c r="G2214">
        <v>553.83000000000004</v>
      </c>
      <c r="H2214">
        <f t="shared" si="34"/>
        <v>2215.3200000000002</v>
      </c>
      <c r="I2214" s="11">
        <v>45401.045138888891</v>
      </c>
      <c r="J2214">
        <v>5</v>
      </c>
      <c r="K2214" t="s">
        <v>45</v>
      </c>
      <c r="L2214">
        <v>182</v>
      </c>
      <c r="M2214">
        <v>102</v>
      </c>
      <c r="N2214">
        <v>162</v>
      </c>
      <c r="O2214">
        <v>491</v>
      </c>
      <c r="P2214">
        <v>3</v>
      </c>
      <c r="Q2214">
        <v>41</v>
      </c>
      <c r="R2214" t="s">
        <v>27</v>
      </c>
      <c r="S2214">
        <v>72559.47</v>
      </c>
      <c r="T2214" t="s">
        <v>42</v>
      </c>
      <c r="U2214" t="s">
        <v>29</v>
      </c>
      <c r="V2214" t="b">
        <v>1</v>
      </c>
      <c r="W2214" t="s">
        <v>48</v>
      </c>
      <c r="X2214">
        <v>414</v>
      </c>
      <c r="Y2214">
        <v>166</v>
      </c>
    </row>
    <row r="2215" spans="1:25" x14ac:dyDescent="0.35">
      <c r="A2215">
        <v>2214</v>
      </c>
      <c r="B2215">
        <v>5177</v>
      </c>
      <c r="C2215">
        <v>480</v>
      </c>
      <c r="D2215" t="s">
        <v>24</v>
      </c>
      <c r="E2215" t="s">
        <v>47</v>
      </c>
      <c r="F2215">
        <v>2</v>
      </c>
      <c r="G2215">
        <v>1968.94</v>
      </c>
      <c r="H2215">
        <f t="shared" si="34"/>
        <v>3937.88</v>
      </c>
      <c r="I2215" s="12">
        <v>45324.188888888886</v>
      </c>
      <c r="J2215">
        <v>20</v>
      </c>
      <c r="K2215" t="s">
        <v>32</v>
      </c>
      <c r="L2215">
        <v>377</v>
      </c>
      <c r="M2215">
        <v>115</v>
      </c>
      <c r="N2215">
        <v>256</v>
      </c>
      <c r="O2215">
        <v>382</v>
      </c>
      <c r="P2215">
        <v>9</v>
      </c>
      <c r="Q2215">
        <v>51</v>
      </c>
      <c r="R2215" t="s">
        <v>27</v>
      </c>
      <c r="S2215">
        <v>80299.649999999994</v>
      </c>
      <c r="T2215" t="s">
        <v>28</v>
      </c>
      <c r="U2215" t="s">
        <v>50</v>
      </c>
      <c r="V2215" t="b">
        <v>1</v>
      </c>
      <c r="W2215" t="s">
        <v>48</v>
      </c>
      <c r="X2215">
        <v>322</v>
      </c>
      <c r="Y2215">
        <v>308</v>
      </c>
    </row>
    <row r="2216" spans="1:25" x14ac:dyDescent="0.35">
      <c r="A2216">
        <v>2215</v>
      </c>
      <c r="B2216">
        <v>4331</v>
      </c>
      <c r="C2216">
        <v>395</v>
      </c>
      <c r="D2216" t="s">
        <v>24</v>
      </c>
      <c r="E2216" t="s">
        <v>47</v>
      </c>
      <c r="F2216">
        <v>2</v>
      </c>
      <c r="G2216">
        <v>1421.67</v>
      </c>
      <c r="H2216">
        <f t="shared" si="34"/>
        <v>2843.34</v>
      </c>
      <c r="I2216" s="11">
        <v>45475.120833333334</v>
      </c>
      <c r="J2216">
        <v>17</v>
      </c>
      <c r="K2216" t="s">
        <v>45</v>
      </c>
      <c r="L2216">
        <v>268</v>
      </c>
      <c r="M2216">
        <v>82</v>
      </c>
      <c r="N2216">
        <v>131</v>
      </c>
      <c r="O2216">
        <v>143</v>
      </c>
      <c r="P2216">
        <v>5</v>
      </c>
      <c r="Q2216">
        <v>47</v>
      </c>
      <c r="R2216" t="s">
        <v>46</v>
      </c>
      <c r="S2216">
        <v>27953.759999999998</v>
      </c>
      <c r="T2216" t="s">
        <v>42</v>
      </c>
      <c r="U2216" t="s">
        <v>29</v>
      </c>
      <c r="V2216" t="b">
        <v>1</v>
      </c>
      <c r="W2216" t="s">
        <v>30</v>
      </c>
      <c r="X2216">
        <v>431</v>
      </c>
      <c r="Y2216">
        <v>235</v>
      </c>
    </row>
    <row r="2217" spans="1:25" x14ac:dyDescent="0.35">
      <c r="A2217">
        <v>2216</v>
      </c>
      <c r="B2217">
        <v>6411</v>
      </c>
      <c r="C2217">
        <v>888</v>
      </c>
      <c r="D2217" t="s">
        <v>49</v>
      </c>
      <c r="E2217" t="s">
        <v>47</v>
      </c>
      <c r="F2217">
        <v>2</v>
      </c>
      <c r="G2217">
        <v>944.38</v>
      </c>
      <c r="H2217">
        <f t="shared" si="34"/>
        <v>1888.76</v>
      </c>
      <c r="I2217" s="12">
        <v>45416.213194444441</v>
      </c>
      <c r="J2217">
        <v>17</v>
      </c>
      <c r="K2217" t="s">
        <v>26</v>
      </c>
      <c r="L2217">
        <v>9</v>
      </c>
      <c r="M2217">
        <v>87</v>
      </c>
      <c r="N2217">
        <v>164</v>
      </c>
      <c r="O2217">
        <v>255</v>
      </c>
      <c r="P2217">
        <v>1</v>
      </c>
      <c r="Q2217">
        <v>66</v>
      </c>
      <c r="R2217" t="s">
        <v>41</v>
      </c>
      <c r="S2217">
        <v>51154.39</v>
      </c>
      <c r="T2217" t="s">
        <v>37</v>
      </c>
      <c r="U2217" t="s">
        <v>50</v>
      </c>
      <c r="V2217" t="b">
        <v>0</v>
      </c>
      <c r="W2217" t="s">
        <v>30</v>
      </c>
      <c r="X2217">
        <v>258</v>
      </c>
      <c r="Y2217">
        <v>457</v>
      </c>
    </row>
    <row r="2218" spans="1:25" x14ac:dyDescent="0.35">
      <c r="A2218">
        <v>2217</v>
      </c>
      <c r="B2218">
        <v>2295</v>
      </c>
      <c r="C2218">
        <v>965</v>
      </c>
      <c r="D2218" t="s">
        <v>31</v>
      </c>
      <c r="E2218" t="s">
        <v>25</v>
      </c>
      <c r="F2218">
        <v>3</v>
      </c>
      <c r="G2218">
        <v>755.6</v>
      </c>
      <c r="H2218">
        <f t="shared" si="34"/>
        <v>2266.8000000000002</v>
      </c>
      <c r="I2218" s="11">
        <v>45441.675694444442</v>
      </c>
      <c r="J2218">
        <v>20</v>
      </c>
      <c r="K2218" t="s">
        <v>32</v>
      </c>
      <c r="L2218">
        <v>97</v>
      </c>
      <c r="M2218">
        <v>85</v>
      </c>
      <c r="N2218">
        <v>197</v>
      </c>
      <c r="O2218">
        <v>218</v>
      </c>
      <c r="P2218">
        <v>6</v>
      </c>
      <c r="Q2218">
        <v>22</v>
      </c>
      <c r="R2218" t="s">
        <v>46</v>
      </c>
      <c r="S2218">
        <v>52787.040000000001</v>
      </c>
      <c r="T2218" t="s">
        <v>42</v>
      </c>
      <c r="U2218" t="s">
        <v>50</v>
      </c>
      <c r="V2218" t="b">
        <v>1</v>
      </c>
      <c r="W2218" t="s">
        <v>48</v>
      </c>
      <c r="X2218">
        <v>446</v>
      </c>
      <c r="Y2218">
        <v>170</v>
      </c>
    </row>
    <row r="2219" spans="1:25" x14ac:dyDescent="0.35">
      <c r="A2219">
        <v>2218</v>
      </c>
      <c r="B2219">
        <v>8369</v>
      </c>
      <c r="C2219">
        <v>148</v>
      </c>
      <c r="D2219" t="s">
        <v>51</v>
      </c>
      <c r="E2219" t="s">
        <v>25</v>
      </c>
      <c r="F2219">
        <v>1</v>
      </c>
      <c r="G2219">
        <v>604.79999999999995</v>
      </c>
      <c r="H2219">
        <f t="shared" si="34"/>
        <v>604.79999999999995</v>
      </c>
      <c r="I2219" s="12">
        <v>45538.76458333333</v>
      </c>
      <c r="J2219">
        <v>15</v>
      </c>
      <c r="K2219" t="s">
        <v>36</v>
      </c>
      <c r="L2219">
        <v>115</v>
      </c>
      <c r="M2219">
        <v>98</v>
      </c>
      <c r="N2219">
        <v>101</v>
      </c>
      <c r="O2219">
        <v>208</v>
      </c>
      <c r="P2219">
        <v>3</v>
      </c>
      <c r="Q2219">
        <v>42</v>
      </c>
      <c r="R2219" t="s">
        <v>41</v>
      </c>
      <c r="S2219">
        <v>91397.59</v>
      </c>
      <c r="T2219" t="s">
        <v>37</v>
      </c>
      <c r="U2219" t="s">
        <v>34</v>
      </c>
      <c r="V2219" t="b">
        <v>0</v>
      </c>
      <c r="W2219" t="s">
        <v>30</v>
      </c>
      <c r="X2219">
        <v>366</v>
      </c>
      <c r="Y2219">
        <v>311</v>
      </c>
    </row>
    <row r="2220" spans="1:25" x14ac:dyDescent="0.35">
      <c r="A2220">
        <v>2219</v>
      </c>
      <c r="B2220">
        <v>7079</v>
      </c>
      <c r="C2220">
        <v>251</v>
      </c>
      <c r="D2220" t="s">
        <v>52</v>
      </c>
      <c r="E2220" t="s">
        <v>25</v>
      </c>
      <c r="F2220">
        <v>4</v>
      </c>
      <c r="G2220">
        <v>1359.94</v>
      </c>
      <c r="H2220">
        <f t="shared" si="34"/>
        <v>5439.76</v>
      </c>
      <c r="I2220" s="11">
        <v>45393.193055555559</v>
      </c>
      <c r="J2220">
        <v>5</v>
      </c>
      <c r="K2220" t="s">
        <v>45</v>
      </c>
      <c r="L2220">
        <v>13</v>
      </c>
      <c r="M2220">
        <v>125</v>
      </c>
      <c r="N2220">
        <v>161</v>
      </c>
      <c r="O2220">
        <v>157</v>
      </c>
      <c r="P2220">
        <v>2</v>
      </c>
      <c r="Q2220">
        <v>42</v>
      </c>
      <c r="R2220" t="s">
        <v>41</v>
      </c>
      <c r="S2220">
        <v>26676.3</v>
      </c>
      <c r="T2220" t="s">
        <v>37</v>
      </c>
      <c r="U2220" t="s">
        <v>34</v>
      </c>
      <c r="V2220" t="b">
        <v>1</v>
      </c>
      <c r="W2220" t="s">
        <v>35</v>
      </c>
      <c r="X2220">
        <v>307</v>
      </c>
      <c r="Y2220">
        <v>489</v>
      </c>
    </row>
    <row r="2221" spans="1:25" x14ac:dyDescent="0.35">
      <c r="A2221">
        <v>2220</v>
      </c>
      <c r="B2221">
        <v>2514</v>
      </c>
      <c r="C2221">
        <v>461</v>
      </c>
      <c r="D2221" t="s">
        <v>31</v>
      </c>
      <c r="E2221" t="s">
        <v>47</v>
      </c>
      <c r="F2221">
        <v>3</v>
      </c>
      <c r="G2221">
        <v>871.6</v>
      </c>
      <c r="H2221">
        <f t="shared" si="34"/>
        <v>2614.8000000000002</v>
      </c>
      <c r="I2221" s="12">
        <v>45435.888888888891</v>
      </c>
      <c r="J2221">
        <v>18</v>
      </c>
      <c r="K2221" t="s">
        <v>36</v>
      </c>
      <c r="L2221">
        <v>267</v>
      </c>
      <c r="M2221">
        <v>103</v>
      </c>
      <c r="N2221">
        <v>214</v>
      </c>
      <c r="O2221">
        <v>308</v>
      </c>
      <c r="P2221">
        <v>9</v>
      </c>
      <c r="Q2221">
        <v>30</v>
      </c>
      <c r="R2221" t="s">
        <v>46</v>
      </c>
      <c r="S2221">
        <v>28072.36</v>
      </c>
      <c r="T2221" t="s">
        <v>28</v>
      </c>
      <c r="U2221" t="s">
        <v>34</v>
      </c>
      <c r="V2221" t="b">
        <v>1</v>
      </c>
      <c r="W2221" t="s">
        <v>30</v>
      </c>
      <c r="X2221">
        <v>105</v>
      </c>
      <c r="Y2221">
        <v>403</v>
      </c>
    </row>
    <row r="2222" spans="1:25" x14ac:dyDescent="0.35">
      <c r="A2222">
        <v>2221</v>
      </c>
      <c r="B2222">
        <v>9775</v>
      </c>
      <c r="C2222">
        <v>391</v>
      </c>
      <c r="D2222" t="s">
        <v>38</v>
      </c>
      <c r="E2222" t="s">
        <v>47</v>
      </c>
      <c r="F2222">
        <v>2</v>
      </c>
      <c r="G2222">
        <v>1536.41</v>
      </c>
      <c r="H2222">
        <f t="shared" si="34"/>
        <v>3072.82</v>
      </c>
      <c r="I2222" s="11">
        <v>45324.488194444442</v>
      </c>
      <c r="J2222">
        <v>10</v>
      </c>
      <c r="K2222" t="s">
        <v>45</v>
      </c>
      <c r="L2222">
        <v>210</v>
      </c>
      <c r="M2222">
        <v>86</v>
      </c>
      <c r="N2222">
        <v>239</v>
      </c>
      <c r="O2222">
        <v>138</v>
      </c>
      <c r="P2222">
        <v>6</v>
      </c>
      <c r="Q2222">
        <v>59</v>
      </c>
      <c r="R2222" t="s">
        <v>46</v>
      </c>
      <c r="S2222">
        <v>85245.93</v>
      </c>
      <c r="T2222" t="s">
        <v>33</v>
      </c>
      <c r="U2222" t="s">
        <v>29</v>
      </c>
      <c r="V2222" t="b">
        <v>1</v>
      </c>
      <c r="W2222" t="s">
        <v>48</v>
      </c>
      <c r="X2222">
        <v>480</v>
      </c>
      <c r="Y2222">
        <v>168</v>
      </c>
    </row>
    <row r="2223" spans="1:25" x14ac:dyDescent="0.35">
      <c r="A2223">
        <v>2222</v>
      </c>
      <c r="B2223">
        <v>4120</v>
      </c>
      <c r="C2223">
        <v>566</v>
      </c>
      <c r="D2223" t="s">
        <v>31</v>
      </c>
      <c r="E2223" t="s">
        <v>47</v>
      </c>
      <c r="F2223">
        <v>2</v>
      </c>
      <c r="G2223">
        <v>702.42</v>
      </c>
      <c r="H2223">
        <f t="shared" si="34"/>
        <v>1404.84</v>
      </c>
      <c r="I2223" s="12">
        <v>45437.126388888886</v>
      </c>
      <c r="J2223">
        <v>5</v>
      </c>
      <c r="K2223" t="s">
        <v>26</v>
      </c>
      <c r="L2223">
        <v>327</v>
      </c>
      <c r="M2223">
        <v>96</v>
      </c>
      <c r="N2223">
        <v>143</v>
      </c>
      <c r="O2223">
        <v>320</v>
      </c>
      <c r="P2223">
        <v>1</v>
      </c>
      <c r="Q2223">
        <v>57</v>
      </c>
      <c r="R2223" t="s">
        <v>41</v>
      </c>
      <c r="S2223">
        <v>82507.570000000007</v>
      </c>
      <c r="T2223" t="s">
        <v>42</v>
      </c>
      <c r="U2223" t="s">
        <v>50</v>
      </c>
      <c r="V2223" t="b">
        <v>0</v>
      </c>
      <c r="W2223" t="s">
        <v>30</v>
      </c>
      <c r="X2223">
        <v>223</v>
      </c>
      <c r="Y2223">
        <v>183</v>
      </c>
    </row>
    <row r="2224" spans="1:25" x14ac:dyDescent="0.35">
      <c r="A2224">
        <v>2223</v>
      </c>
      <c r="B2224">
        <v>1844</v>
      </c>
      <c r="C2224">
        <v>270</v>
      </c>
      <c r="D2224" t="s">
        <v>44</v>
      </c>
      <c r="E2224" t="s">
        <v>47</v>
      </c>
      <c r="F2224">
        <v>3</v>
      </c>
      <c r="G2224">
        <v>1587.75</v>
      </c>
      <c r="H2224">
        <f t="shared" si="34"/>
        <v>4763.25</v>
      </c>
      <c r="I2224" s="11">
        <v>45323.503472222219</v>
      </c>
      <c r="J2224">
        <v>13</v>
      </c>
      <c r="K2224" t="s">
        <v>45</v>
      </c>
      <c r="L2224">
        <v>130</v>
      </c>
      <c r="M2224">
        <v>147</v>
      </c>
      <c r="N2224">
        <v>243</v>
      </c>
      <c r="O2224">
        <v>307</v>
      </c>
      <c r="P2224">
        <v>6</v>
      </c>
      <c r="Q2224">
        <v>31</v>
      </c>
      <c r="R2224" t="s">
        <v>27</v>
      </c>
      <c r="S2224">
        <v>44013.32</v>
      </c>
      <c r="T2224" t="s">
        <v>37</v>
      </c>
      <c r="U2224" t="s">
        <v>43</v>
      </c>
      <c r="V2224" t="b">
        <v>0</v>
      </c>
      <c r="W2224" t="s">
        <v>48</v>
      </c>
      <c r="X2224">
        <v>484</v>
      </c>
      <c r="Y2224">
        <v>285</v>
      </c>
    </row>
    <row r="2225" spans="1:25" x14ac:dyDescent="0.35">
      <c r="A2225">
        <v>2224</v>
      </c>
      <c r="B2225">
        <v>5398</v>
      </c>
      <c r="C2225">
        <v>733</v>
      </c>
      <c r="D2225" t="s">
        <v>51</v>
      </c>
      <c r="E2225" t="s">
        <v>25</v>
      </c>
      <c r="F2225">
        <v>1</v>
      </c>
      <c r="G2225">
        <v>1194.1500000000001</v>
      </c>
      <c r="H2225">
        <f t="shared" si="34"/>
        <v>1194.1500000000001</v>
      </c>
      <c r="I2225" s="12">
        <v>45408.032638888886</v>
      </c>
      <c r="J2225">
        <v>17</v>
      </c>
      <c r="K2225" t="s">
        <v>40</v>
      </c>
      <c r="L2225">
        <v>420</v>
      </c>
      <c r="M2225">
        <v>132</v>
      </c>
      <c r="N2225">
        <v>107</v>
      </c>
      <c r="O2225">
        <v>478</v>
      </c>
      <c r="P2225">
        <v>7</v>
      </c>
      <c r="Q2225">
        <v>63</v>
      </c>
      <c r="R2225" t="s">
        <v>46</v>
      </c>
      <c r="S2225">
        <v>100496.23</v>
      </c>
      <c r="T2225" t="s">
        <v>28</v>
      </c>
      <c r="U2225" t="s">
        <v>29</v>
      </c>
      <c r="V2225" t="b">
        <v>1</v>
      </c>
      <c r="W2225" t="s">
        <v>30</v>
      </c>
      <c r="X2225">
        <v>415</v>
      </c>
      <c r="Y2225">
        <v>303</v>
      </c>
    </row>
    <row r="2226" spans="1:25" x14ac:dyDescent="0.35">
      <c r="A2226">
        <v>2225</v>
      </c>
      <c r="B2226">
        <v>7179</v>
      </c>
      <c r="C2226">
        <v>264</v>
      </c>
      <c r="D2226" t="s">
        <v>51</v>
      </c>
      <c r="E2226" t="s">
        <v>25</v>
      </c>
      <c r="F2226">
        <v>3</v>
      </c>
      <c r="G2226">
        <v>211.1</v>
      </c>
      <c r="H2226">
        <f t="shared" si="34"/>
        <v>633.29999999999995</v>
      </c>
      <c r="I2226" s="11">
        <v>45355.330555555556</v>
      </c>
      <c r="J2226">
        <v>2</v>
      </c>
      <c r="K2226" t="s">
        <v>45</v>
      </c>
      <c r="L2226">
        <v>49</v>
      </c>
      <c r="M2226">
        <v>114</v>
      </c>
      <c r="N2226">
        <v>158</v>
      </c>
      <c r="O2226">
        <v>418</v>
      </c>
      <c r="P2226">
        <v>1</v>
      </c>
      <c r="Q2226">
        <v>21</v>
      </c>
      <c r="R2226" t="s">
        <v>41</v>
      </c>
      <c r="S2226">
        <v>74631.56</v>
      </c>
      <c r="T2226" t="s">
        <v>42</v>
      </c>
      <c r="U2226" t="s">
        <v>29</v>
      </c>
      <c r="V2226" t="b">
        <v>0</v>
      </c>
      <c r="W2226" t="s">
        <v>48</v>
      </c>
      <c r="X2226">
        <v>444</v>
      </c>
      <c r="Y2226">
        <v>242</v>
      </c>
    </row>
    <row r="2227" spans="1:25" x14ac:dyDescent="0.35">
      <c r="A2227">
        <v>2226</v>
      </c>
      <c r="B2227">
        <v>1647</v>
      </c>
      <c r="C2227">
        <v>828</v>
      </c>
      <c r="D2227" t="s">
        <v>39</v>
      </c>
      <c r="E2227" t="s">
        <v>25</v>
      </c>
      <c r="F2227">
        <v>2</v>
      </c>
      <c r="G2227">
        <v>1892.13</v>
      </c>
      <c r="H2227">
        <f t="shared" si="34"/>
        <v>3784.26</v>
      </c>
      <c r="I2227" s="12">
        <v>45403.232638888891</v>
      </c>
      <c r="J2227">
        <v>20</v>
      </c>
      <c r="K2227" t="s">
        <v>32</v>
      </c>
      <c r="L2227">
        <v>147</v>
      </c>
      <c r="M2227">
        <v>127</v>
      </c>
      <c r="N2227">
        <v>180</v>
      </c>
      <c r="O2227">
        <v>440</v>
      </c>
      <c r="P2227">
        <v>9</v>
      </c>
      <c r="Q2227">
        <v>31</v>
      </c>
      <c r="R2227" t="s">
        <v>41</v>
      </c>
      <c r="S2227">
        <v>40681.97</v>
      </c>
      <c r="T2227" t="s">
        <v>42</v>
      </c>
      <c r="U2227" t="s">
        <v>34</v>
      </c>
      <c r="V2227" t="b">
        <v>0</v>
      </c>
      <c r="W2227" t="s">
        <v>30</v>
      </c>
      <c r="X2227">
        <v>211</v>
      </c>
      <c r="Y2227">
        <v>92</v>
      </c>
    </row>
    <row r="2228" spans="1:25" x14ac:dyDescent="0.35">
      <c r="A2228">
        <v>2227</v>
      </c>
      <c r="B2228">
        <v>2192</v>
      </c>
      <c r="C2228">
        <v>648</v>
      </c>
      <c r="D2228" t="s">
        <v>49</v>
      </c>
      <c r="E2228" t="s">
        <v>25</v>
      </c>
      <c r="F2228">
        <v>2</v>
      </c>
      <c r="G2228">
        <v>122.43</v>
      </c>
      <c r="H2228">
        <f t="shared" si="34"/>
        <v>244.86</v>
      </c>
      <c r="I2228" s="11">
        <v>45427.879166666666</v>
      </c>
      <c r="J2228">
        <v>5</v>
      </c>
      <c r="K2228" t="s">
        <v>26</v>
      </c>
      <c r="L2228">
        <v>284</v>
      </c>
      <c r="M2228">
        <v>147</v>
      </c>
      <c r="N2228">
        <v>205</v>
      </c>
      <c r="O2228">
        <v>341</v>
      </c>
      <c r="P2228">
        <v>4</v>
      </c>
      <c r="Q2228">
        <v>26</v>
      </c>
      <c r="R2228" t="s">
        <v>46</v>
      </c>
      <c r="S2228">
        <v>24511.51</v>
      </c>
      <c r="T2228" t="s">
        <v>28</v>
      </c>
      <c r="U2228" t="s">
        <v>43</v>
      </c>
      <c r="V2228" t="b">
        <v>1</v>
      </c>
      <c r="W2228" t="s">
        <v>30</v>
      </c>
      <c r="X2228">
        <v>177</v>
      </c>
      <c r="Y2228">
        <v>106</v>
      </c>
    </row>
    <row r="2229" spans="1:25" x14ac:dyDescent="0.35">
      <c r="A2229">
        <v>2228</v>
      </c>
      <c r="B2229">
        <v>4082</v>
      </c>
      <c r="C2229">
        <v>392</v>
      </c>
      <c r="D2229" t="s">
        <v>38</v>
      </c>
      <c r="E2229" t="s">
        <v>25</v>
      </c>
      <c r="F2229">
        <v>4</v>
      </c>
      <c r="G2229">
        <v>1419.09</v>
      </c>
      <c r="H2229">
        <f t="shared" si="34"/>
        <v>5676.36</v>
      </c>
      <c r="I2229" s="12">
        <v>45364.678472222222</v>
      </c>
      <c r="J2229">
        <v>17</v>
      </c>
      <c r="K2229" t="s">
        <v>36</v>
      </c>
      <c r="L2229">
        <v>210</v>
      </c>
      <c r="M2229">
        <v>73</v>
      </c>
      <c r="N2229">
        <v>233</v>
      </c>
      <c r="O2229">
        <v>257</v>
      </c>
      <c r="P2229">
        <v>2</v>
      </c>
      <c r="Q2229">
        <v>28</v>
      </c>
      <c r="R2229" t="s">
        <v>41</v>
      </c>
      <c r="S2229">
        <v>58630.8</v>
      </c>
      <c r="T2229" t="s">
        <v>28</v>
      </c>
      <c r="U2229" t="s">
        <v>50</v>
      </c>
      <c r="V2229" t="b">
        <v>1</v>
      </c>
      <c r="W2229" t="s">
        <v>48</v>
      </c>
      <c r="X2229">
        <v>177</v>
      </c>
      <c r="Y2229">
        <v>394</v>
      </c>
    </row>
    <row r="2230" spans="1:25" x14ac:dyDescent="0.35">
      <c r="A2230">
        <v>2229</v>
      </c>
      <c r="B2230">
        <v>4555</v>
      </c>
      <c r="C2230">
        <v>286</v>
      </c>
      <c r="D2230" t="s">
        <v>52</v>
      </c>
      <c r="E2230" t="s">
        <v>25</v>
      </c>
      <c r="F2230">
        <v>1</v>
      </c>
      <c r="G2230">
        <v>135.52000000000001</v>
      </c>
      <c r="H2230">
        <f t="shared" si="34"/>
        <v>135.52000000000001</v>
      </c>
      <c r="I2230" s="11">
        <v>45504.40902777778</v>
      </c>
      <c r="J2230">
        <v>5</v>
      </c>
      <c r="K2230" t="s">
        <v>40</v>
      </c>
      <c r="L2230">
        <v>335</v>
      </c>
      <c r="M2230">
        <v>82</v>
      </c>
      <c r="N2230">
        <v>253</v>
      </c>
      <c r="O2230">
        <v>447</v>
      </c>
      <c r="P2230">
        <v>10</v>
      </c>
      <c r="Q2230">
        <v>24</v>
      </c>
      <c r="R2230" t="s">
        <v>46</v>
      </c>
      <c r="S2230">
        <v>99648.02</v>
      </c>
      <c r="T2230" t="s">
        <v>28</v>
      </c>
      <c r="U2230" t="s">
        <v>43</v>
      </c>
      <c r="V2230" t="b">
        <v>0</v>
      </c>
      <c r="W2230" t="s">
        <v>30</v>
      </c>
      <c r="X2230">
        <v>199</v>
      </c>
      <c r="Y2230">
        <v>125</v>
      </c>
    </row>
    <row r="2231" spans="1:25" x14ac:dyDescent="0.35">
      <c r="A2231">
        <v>2230</v>
      </c>
      <c r="B2231">
        <v>8854</v>
      </c>
      <c r="C2231">
        <v>279</v>
      </c>
      <c r="D2231" t="s">
        <v>51</v>
      </c>
      <c r="E2231" t="s">
        <v>47</v>
      </c>
      <c r="F2231">
        <v>1</v>
      </c>
      <c r="G2231">
        <v>824.08</v>
      </c>
      <c r="H2231">
        <f t="shared" si="34"/>
        <v>824.08</v>
      </c>
      <c r="I2231" s="12">
        <v>45472.613194444442</v>
      </c>
      <c r="J2231">
        <v>13</v>
      </c>
      <c r="K2231" t="s">
        <v>45</v>
      </c>
      <c r="L2231">
        <v>125</v>
      </c>
      <c r="M2231">
        <v>137</v>
      </c>
      <c r="N2231">
        <v>255</v>
      </c>
      <c r="O2231">
        <v>257</v>
      </c>
      <c r="P2231">
        <v>2</v>
      </c>
      <c r="Q2231">
        <v>45</v>
      </c>
      <c r="R2231" t="s">
        <v>41</v>
      </c>
      <c r="S2231">
        <v>84988.23</v>
      </c>
      <c r="T2231" t="s">
        <v>42</v>
      </c>
      <c r="U2231" t="s">
        <v>50</v>
      </c>
      <c r="V2231" t="b">
        <v>1</v>
      </c>
      <c r="W2231" t="s">
        <v>30</v>
      </c>
      <c r="X2231">
        <v>254</v>
      </c>
      <c r="Y2231">
        <v>223</v>
      </c>
    </row>
    <row r="2232" spans="1:25" x14ac:dyDescent="0.35">
      <c r="A2232">
        <v>2231</v>
      </c>
      <c r="B2232">
        <v>4422</v>
      </c>
      <c r="C2232">
        <v>959</v>
      </c>
      <c r="D2232" t="s">
        <v>31</v>
      </c>
      <c r="E2232" t="s">
        <v>47</v>
      </c>
      <c r="F2232">
        <v>5</v>
      </c>
      <c r="G2232">
        <v>1666.17</v>
      </c>
      <c r="H2232">
        <f t="shared" si="34"/>
        <v>8330.85</v>
      </c>
      <c r="I2232" s="11">
        <v>45354.53125</v>
      </c>
      <c r="J2232">
        <v>3</v>
      </c>
      <c r="K2232" t="s">
        <v>40</v>
      </c>
      <c r="L2232">
        <v>424</v>
      </c>
      <c r="M2232">
        <v>89</v>
      </c>
      <c r="N2232">
        <v>276</v>
      </c>
      <c r="O2232">
        <v>311</v>
      </c>
      <c r="P2232">
        <v>3</v>
      </c>
      <c r="Q2232">
        <v>66</v>
      </c>
      <c r="R2232" t="s">
        <v>46</v>
      </c>
      <c r="S2232">
        <v>101676.02</v>
      </c>
      <c r="T2232" t="s">
        <v>28</v>
      </c>
      <c r="U2232" t="s">
        <v>50</v>
      </c>
      <c r="V2232" t="b">
        <v>1</v>
      </c>
      <c r="W2232" t="s">
        <v>30</v>
      </c>
      <c r="X2232">
        <v>392</v>
      </c>
      <c r="Y2232">
        <v>142</v>
      </c>
    </row>
    <row r="2233" spans="1:25" x14ac:dyDescent="0.35">
      <c r="A2233">
        <v>2232</v>
      </c>
      <c r="B2233">
        <v>6455</v>
      </c>
      <c r="C2233">
        <v>825</v>
      </c>
      <c r="D2233" t="s">
        <v>38</v>
      </c>
      <c r="E2233" t="s">
        <v>25</v>
      </c>
      <c r="F2233">
        <v>5</v>
      </c>
      <c r="G2233">
        <v>345.21</v>
      </c>
      <c r="H2233">
        <f t="shared" si="34"/>
        <v>1726.05</v>
      </c>
      <c r="I2233" s="12">
        <v>45491.505555555559</v>
      </c>
      <c r="J2233">
        <v>13</v>
      </c>
      <c r="K2233" t="s">
        <v>26</v>
      </c>
      <c r="L2233">
        <v>65</v>
      </c>
      <c r="M2233">
        <v>60</v>
      </c>
      <c r="N2233">
        <v>129</v>
      </c>
      <c r="O2233">
        <v>398</v>
      </c>
      <c r="P2233">
        <v>7</v>
      </c>
      <c r="Q2233">
        <v>53</v>
      </c>
      <c r="R2233" t="s">
        <v>46</v>
      </c>
      <c r="S2233">
        <v>99919.19</v>
      </c>
      <c r="T2233" t="s">
        <v>37</v>
      </c>
      <c r="U2233" t="s">
        <v>29</v>
      </c>
      <c r="V2233" t="b">
        <v>0</v>
      </c>
      <c r="W2233" t="s">
        <v>30</v>
      </c>
      <c r="X2233">
        <v>499</v>
      </c>
      <c r="Y2233">
        <v>335</v>
      </c>
    </row>
    <row r="2234" spans="1:25" x14ac:dyDescent="0.35">
      <c r="A2234">
        <v>2233</v>
      </c>
      <c r="B2234">
        <v>5967</v>
      </c>
      <c r="C2234">
        <v>809</v>
      </c>
      <c r="D2234" t="s">
        <v>44</v>
      </c>
      <c r="E2234" t="s">
        <v>25</v>
      </c>
      <c r="F2234">
        <v>1</v>
      </c>
      <c r="G2234">
        <v>67.38</v>
      </c>
      <c r="H2234">
        <f t="shared" si="34"/>
        <v>67.38</v>
      </c>
      <c r="I2234" s="11">
        <v>45456.89166666667</v>
      </c>
      <c r="J2234">
        <v>9</v>
      </c>
      <c r="K2234" t="s">
        <v>40</v>
      </c>
      <c r="L2234">
        <v>302</v>
      </c>
      <c r="M2234">
        <v>135</v>
      </c>
      <c r="N2234">
        <v>273</v>
      </c>
      <c r="O2234">
        <v>349</v>
      </c>
      <c r="P2234">
        <v>1</v>
      </c>
      <c r="Q2234">
        <v>63</v>
      </c>
      <c r="R2234" t="s">
        <v>46</v>
      </c>
      <c r="S2234">
        <v>78938.399999999994</v>
      </c>
      <c r="T2234" t="s">
        <v>33</v>
      </c>
      <c r="U2234" t="s">
        <v>29</v>
      </c>
      <c r="V2234" t="b">
        <v>0</v>
      </c>
      <c r="W2234" t="s">
        <v>30</v>
      </c>
      <c r="X2234">
        <v>331</v>
      </c>
      <c r="Y2234">
        <v>296</v>
      </c>
    </row>
    <row r="2235" spans="1:25" x14ac:dyDescent="0.35">
      <c r="A2235">
        <v>2234</v>
      </c>
      <c r="B2235">
        <v>1251</v>
      </c>
      <c r="C2235">
        <v>782</v>
      </c>
      <c r="D2235" t="s">
        <v>49</v>
      </c>
      <c r="E2235" t="s">
        <v>25</v>
      </c>
      <c r="F2235">
        <v>1</v>
      </c>
      <c r="G2235">
        <v>1032.6400000000001</v>
      </c>
      <c r="H2235">
        <f t="shared" si="34"/>
        <v>1032.6400000000001</v>
      </c>
      <c r="I2235" s="12">
        <v>45421.025000000001</v>
      </c>
      <c r="J2235">
        <v>4</v>
      </c>
      <c r="K2235" t="s">
        <v>26</v>
      </c>
      <c r="L2235">
        <v>332</v>
      </c>
      <c r="M2235">
        <v>119</v>
      </c>
      <c r="N2235">
        <v>104</v>
      </c>
      <c r="O2235">
        <v>120</v>
      </c>
      <c r="P2235">
        <v>5</v>
      </c>
      <c r="Q2235">
        <v>68</v>
      </c>
      <c r="R2235" t="s">
        <v>41</v>
      </c>
      <c r="S2235">
        <v>80207.649999999994</v>
      </c>
      <c r="T2235" t="s">
        <v>28</v>
      </c>
      <c r="U2235" t="s">
        <v>34</v>
      </c>
      <c r="V2235" t="b">
        <v>1</v>
      </c>
      <c r="W2235" t="s">
        <v>30</v>
      </c>
      <c r="X2235">
        <v>460</v>
      </c>
      <c r="Y2235">
        <v>179</v>
      </c>
    </row>
    <row r="2236" spans="1:25" x14ac:dyDescent="0.35">
      <c r="A2236">
        <v>2235</v>
      </c>
      <c r="B2236">
        <v>4470</v>
      </c>
      <c r="C2236">
        <v>913</v>
      </c>
      <c r="D2236" t="s">
        <v>38</v>
      </c>
      <c r="E2236" t="s">
        <v>25</v>
      </c>
      <c r="F2236">
        <v>2</v>
      </c>
      <c r="G2236">
        <v>312.37</v>
      </c>
      <c r="H2236">
        <f t="shared" si="34"/>
        <v>624.74</v>
      </c>
      <c r="I2236" s="11">
        <v>45536.010416666664</v>
      </c>
      <c r="J2236">
        <v>15</v>
      </c>
      <c r="K2236" t="s">
        <v>40</v>
      </c>
      <c r="L2236">
        <v>23</v>
      </c>
      <c r="M2236">
        <v>79</v>
      </c>
      <c r="N2236">
        <v>243</v>
      </c>
      <c r="O2236">
        <v>349</v>
      </c>
      <c r="P2236">
        <v>9</v>
      </c>
      <c r="Q2236">
        <v>50</v>
      </c>
      <c r="R2236" t="s">
        <v>41</v>
      </c>
      <c r="S2236">
        <v>116429.88</v>
      </c>
      <c r="T2236" t="s">
        <v>42</v>
      </c>
      <c r="U2236" t="s">
        <v>34</v>
      </c>
      <c r="V2236" t="b">
        <v>0</v>
      </c>
      <c r="W2236" t="s">
        <v>30</v>
      </c>
      <c r="X2236">
        <v>185</v>
      </c>
      <c r="Y2236">
        <v>268</v>
      </c>
    </row>
    <row r="2237" spans="1:25" x14ac:dyDescent="0.35">
      <c r="A2237">
        <v>2236</v>
      </c>
      <c r="B2237">
        <v>4113</v>
      </c>
      <c r="C2237">
        <v>257</v>
      </c>
      <c r="D2237" t="s">
        <v>38</v>
      </c>
      <c r="E2237" t="s">
        <v>25</v>
      </c>
      <c r="F2237">
        <v>3</v>
      </c>
      <c r="G2237">
        <v>729.87</v>
      </c>
      <c r="H2237">
        <f t="shared" si="34"/>
        <v>2189.61</v>
      </c>
      <c r="I2237" s="12">
        <v>45358.759027777778</v>
      </c>
      <c r="J2237">
        <v>1</v>
      </c>
      <c r="K2237" t="s">
        <v>32</v>
      </c>
      <c r="L2237">
        <v>263</v>
      </c>
      <c r="M2237">
        <v>73</v>
      </c>
      <c r="N2237">
        <v>266</v>
      </c>
      <c r="O2237">
        <v>158</v>
      </c>
      <c r="P2237">
        <v>6</v>
      </c>
      <c r="Q2237">
        <v>20</v>
      </c>
      <c r="R2237" t="s">
        <v>46</v>
      </c>
      <c r="S2237">
        <v>55867.78</v>
      </c>
      <c r="T2237" t="s">
        <v>42</v>
      </c>
      <c r="U2237" t="s">
        <v>29</v>
      </c>
      <c r="V2237" t="b">
        <v>1</v>
      </c>
      <c r="W2237" t="s">
        <v>35</v>
      </c>
      <c r="X2237">
        <v>330</v>
      </c>
      <c r="Y2237">
        <v>311</v>
      </c>
    </row>
    <row r="2238" spans="1:25" x14ac:dyDescent="0.35">
      <c r="A2238">
        <v>2237</v>
      </c>
      <c r="B2238">
        <v>2922</v>
      </c>
      <c r="C2238">
        <v>265</v>
      </c>
      <c r="D2238" t="s">
        <v>44</v>
      </c>
      <c r="E2238" t="s">
        <v>25</v>
      </c>
      <c r="F2238">
        <v>4</v>
      </c>
      <c r="G2238">
        <v>1165.05</v>
      </c>
      <c r="H2238">
        <f t="shared" si="34"/>
        <v>4660.2</v>
      </c>
      <c r="I2238" s="11">
        <v>45336.697222222225</v>
      </c>
      <c r="J2238">
        <v>1</v>
      </c>
      <c r="K2238" t="s">
        <v>32</v>
      </c>
      <c r="L2238">
        <v>163</v>
      </c>
      <c r="M2238">
        <v>115</v>
      </c>
      <c r="N2238">
        <v>265</v>
      </c>
      <c r="O2238">
        <v>157</v>
      </c>
      <c r="P2238">
        <v>9</v>
      </c>
      <c r="Q2238">
        <v>47</v>
      </c>
      <c r="R2238" t="s">
        <v>46</v>
      </c>
      <c r="S2238">
        <v>66106.929999999993</v>
      </c>
      <c r="T2238" t="s">
        <v>42</v>
      </c>
      <c r="U2238" t="s">
        <v>34</v>
      </c>
      <c r="V2238" t="b">
        <v>1</v>
      </c>
      <c r="W2238" t="s">
        <v>35</v>
      </c>
      <c r="X2238">
        <v>392</v>
      </c>
      <c r="Y2238">
        <v>454</v>
      </c>
    </row>
    <row r="2239" spans="1:25" x14ac:dyDescent="0.35">
      <c r="A2239">
        <v>2238</v>
      </c>
      <c r="B2239">
        <v>8846</v>
      </c>
      <c r="C2239">
        <v>343</v>
      </c>
      <c r="D2239" t="s">
        <v>52</v>
      </c>
      <c r="E2239" t="s">
        <v>25</v>
      </c>
      <c r="F2239">
        <v>5</v>
      </c>
      <c r="G2239">
        <v>457.42</v>
      </c>
      <c r="H2239">
        <f t="shared" si="34"/>
        <v>2287.1</v>
      </c>
      <c r="I2239" s="12">
        <v>45394.788194444445</v>
      </c>
      <c r="J2239">
        <v>11</v>
      </c>
      <c r="K2239" t="s">
        <v>45</v>
      </c>
      <c r="L2239">
        <v>415</v>
      </c>
      <c r="M2239">
        <v>148</v>
      </c>
      <c r="N2239">
        <v>195</v>
      </c>
      <c r="O2239">
        <v>409</v>
      </c>
      <c r="P2239">
        <v>10</v>
      </c>
      <c r="Q2239">
        <v>18</v>
      </c>
      <c r="R2239" t="s">
        <v>41</v>
      </c>
      <c r="S2239">
        <v>66803.8</v>
      </c>
      <c r="T2239" t="s">
        <v>37</v>
      </c>
      <c r="U2239" t="s">
        <v>34</v>
      </c>
      <c r="V2239" t="b">
        <v>1</v>
      </c>
      <c r="W2239" t="s">
        <v>35</v>
      </c>
      <c r="X2239">
        <v>106</v>
      </c>
      <c r="Y2239">
        <v>188</v>
      </c>
    </row>
    <row r="2240" spans="1:25" x14ac:dyDescent="0.35">
      <c r="A2240">
        <v>2239</v>
      </c>
      <c r="B2240">
        <v>4974</v>
      </c>
      <c r="C2240">
        <v>219</v>
      </c>
      <c r="D2240" t="s">
        <v>38</v>
      </c>
      <c r="E2240" t="s">
        <v>25</v>
      </c>
      <c r="F2240">
        <v>4</v>
      </c>
      <c r="G2240">
        <v>560.23</v>
      </c>
      <c r="H2240">
        <f t="shared" si="34"/>
        <v>2240.92</v>
      </c>
      <c r="I2240" s="11">
        <v>45394.683333333334</v>
      </c>
      <c r="J2240">
        <v>7</v>
      </c>
      <c r="K2240" t="s">
        <v>36</v>
      </c>
      <c r="L2240">
        <v>10</v>
      </c>
      <c r="M2240">
        <v>58</v>
      </c>
      <c r="N2240">
        <v>236</v>
      </c>
      <c r="O2240">
        <v>369</v>
      </c>
      <c r="P2240">
        <v>7</v>
      </c>
      <c r="Q2240">
        <v>24</v>
      </c>
      <c r="R2240" t="s">
        <v>46</v>
      </c>
      <c r="S2240">
        <v>116934.84</v>
      </c>
      <c r="T2240" t="s">
        <v>33</v>
      </c>
      <c r="U2240" t="s">
        <v>43</v>
      </c>
      <c r="V2240" t="b">
        <v>1</v>
      </c>
      <c r="W2240" t="s">
        <v>35</v>
      </c>
      <c r="X2240">
        <v>361</v>
      </c>
      <c r="Y2240">
        <v>169</v>
      </c>
    </row>
    <row r="2241" spans="1:25" x14ac:dyDescent="0.35">
      <c r="A2241">
        <v>2240</v>
      </c>
      <c r="B2241">
        <v>4350</v>
      </c>
      <c r="C2241">
        <v>142</v>
      </c>
      <c r="D2241" t="s">
        <v>39</v>
      </c>
      <c r="E2241" t="s">
        <v>25</v>
      </c>
      <c r="F2241">
        <v>1</v>
      </c>
      <c r="G2241">
        <v>964.02</v>
      </c>
      <c r="H2241">
        <f t="shared" si="34"/>
        <v>964.02</v>
      </c>
      <c r="I2241" s="12">
        <v>45351.972916666666</v>
      </c>
      <c r="J2241">
        <v>16</v>
      </c>
      <c r="K2241" t="s">
        <v>26</v>
      </c>
      <c r="L2241">
        <v>170</v>
      </c>
      <c r="M2241">
        <v>61</v>
      </c>
      <c r="N2241">
        <v>226</v>
      </c>
      <c r="O2241">
        <v>467</v>
      </c>
      <c r="P2241">
        <v>6</v>
      </c>
      <c r="Q2241">
        <v>50</v>
      </c>
      <c r="R2241" t="s">
        <v>27</v>
      </c>
      <c r="S2241">
        <v>56749.81</v>
      </c>
      <c r="T2241" t="s">
        <v>37</v>
      </c>
      <c r="U2241" t="s">
        <v>29</v>
      </c>
      <c r="V2241" t="b">
        <v>1</v>
      </c>
      <c r="W2241" t="s">
        <v>30</v>
      </c>
      <c r="X2241">
        <v>497</v>
      </c>
      <c r="Y2241">
        <v>91</v>
      </c>
    </row>
    <row r="2242" spans="1:25" x14ac:dyDescent="0.35">
      <c r="A2242">
        <v>2241</v>
      </c>
      <c r="B2242">
        <v>7498</v>
      </c>
      <c r="C2242">
        <v>424</v>
      </c>
      <c r="D2242" t="s">
        <v>52</v>
      </c>
      <c r="E2242" t="s">
        <v>25</v>
      </c>
      <c r="F2242">
        <v>4</v>
      </c>
      <c r="G2242">
        <v>705.72</v>
      </c>
      <c r="H2242">
        <f t="shared" si="34"/>
        <v>2822.88</v>
      </c>
      <c r="I2242" s="11">
        <v>45352.410416666666</v>
      </c>
      <c r="J2242">
        <v>3</v>
      </c>
      <c r="K2242" t="s">
        <v>26</v>
      </c>
      <c r="L2242">
        <v>498</v>
      </c>
      <c r="M2242">
        <v>80</v>
      </c>
      <c r="N2242">
        <v>222</v>
      </c>
      <c r="O2242">
        <v>396</v>
      </c>
      <c r="P2242">
        <v>5</v>
      </c>
      <c r="Q2242">
        <v>27</v>
      </c>
      <c r="R2242" t="s">
        <v>46</v>
      </c>
      <c r="S2242">
        <v>114998.21</v>
      </c>
      <c r="T2242" t="s">
        <v>42</v>
      </c>
      <c r="U2242" t="s">
        <v>29</v>
      </c>
      <c r="V2242" t="b">
        <v>0</v>
      </c>
      <c r="W2242" t="s">
        <v>48</v>
      </c>
      <c r="X2242">
        <v>467</v>
      </c>
      <c r="Y2242">
        <v>136</v>
      </c>
    </row>
    <row r="2243" spans="1:25" x14ac:dyDescent="0.35">
      <c r="A2243">
        <v>2242</v>
      </c>
      <c r="B2243">
        <v>4921</v>
      </c>
      <c r="C2243">
        <v>688</v>
      </c>
      <c r="D2243" t="s">
        <v>24</v>
      </c>
      <c r="E2243" t="s">
        <v>47</v>
      </c>
      <c r="F2243">
        <v>2</v>
      </c>
      <c r="G2243">
        <v>938.64</v>
      </c>
      <c r="H2243">
        <f t="shared" ref="H2243:H2306" si="35">G2243*F2243</f>
        <v>1877.28</v>
      </c>
      <c r="I2243" s="12">
        <v>45487.208333333336</v>
      </c>
      <c r="J2243">
        <v>17</v>
      </c>
      <c r="K2243" t="s">
        <v>26</v>
      </c>
      <c r="L2243">
        <v>29</v>
      </c>
      <c r="M2243">
        <v>106</v>
      </c>
      <c r="N2243">
        <v>217</v>
      </c>
      <c r="O2243">
        <v>269</v>
      </c>
      <c r="P2243">
        <v>10</v>
      </c>
      <c r="Q2243">
        <v>23</v>
      </c>
      <c r="R2243" t="s">
        <v>27</v>
      </c>
      <c r="S2243">
        <v>94381.42</v>
      </c>
      <c r="T2243" t="s">
        <v>42</v>
      </c>
      <c r="U2243" t="s">
        <v>50</v>
      </c>
      <c r="V2243" t="b">
        <v>1</v>
      </c>
      <c r="W2243" t="s">
        <v>35</v>
      </c>
      <c r="X2243">
        <v>227</v>
      </c>
      <c r="Y2243">
        <v>390</v>
      </c>
    </row>
    <row r="2244" spans="1:25" x14ac:dyDescent="0.35">
      <c r="A2244">
        <v>2243</v>
      </c>
      <c r="B2244">
        <v>6269</v>
      </c>
      <c r="C2244">
        <v>229</v>
      </c>
      <c r="D2244" t="s">
        <v>44</v>
      </c>
      <c r="E2244" t="s">
        <v>25</v>
      </c>
      <c r="F2244">
        <v>1</v>
      </c>
      <c r="G2244">
        <v>1134.8</v>
      </c>
      <c r="H2244">
        <f t="shared" si="35"/>
        <v>1134.8</v>
      </c>
      <c r="I2244" s="11">
        <v>45375.584027777775</v>
      </c>
      <c r="J2244">
        <v>14</v>
      </c>
      <c r="K2244" t="s">
        <v>40</v>
      </c>
      <c r="L2244">
        <v>386</v>
      </c>
      <c r="M2244">
        <v>130</v>
      </c>
      <c r="N2244">
        <v>100</v>
      </c>
      <c r="O2244">
        <v>134</v>
      </c>
      <c r="P2244">
        <v>9</v>
      </c>
      <c r="Q2244">
        <v>62</v>
      </c>
      <c r="R2244" t="s">
        <v>41</v>
      </c>
      <c r="S2244">
        <v>113207.52</v>
      </c>
      <c r="T2244" t="s">
        <v>33</v>
      </c>
      <c r="U2244" t="s">
        <v>34</v>
      </c>
      <c r="V2244" t="b">
        <v>1</v>
      </c>
      <c r="W2244" t="s">
        <v>30</v>
      </c>
      <c r="X2244">
        <v>229</v>
      </c>
      <c r="Y2244">
        <v>98</v>
      </c>
    </row>
    <row r="2245" spans="1:25" x14ac:dyDescent="0.35">
      <c r="A2245">
        <v>2244</v>
      </c>
      <c r="B2245">
        <v>5637</v>
      </c>
      <c r="C2245">
        <v>551</v>
      </c>
      <c r="D2245" t="s">
        <v>39</v>
      </c>
      <c r="E2245" t="s">
        <v>47</v>
      </c>
      <c r="F2245">
        <v>4</v>
      </c>
      <c r="G2245">
        <v>1715.09</v>
      </c>
      <c r="H2245">
        <f t="shared" si="35"/>
        <v>6860.36</v>
      </c>
      <c r="I2245" s="12">
        <v>45315.9</v>
      </c>
      <c r="J2245">
        <v>2</v>
      </c>
      <c r="K2245" t="s">
        <v>45</v>
      </c>
      <c r="L2245">
        <v>424</v>
      </c>
      <c r="M2245">
        <v>66</v>
      </c>
      <c r="N2245">
        <v>284</v>
      </c>
      <c r="O2245">
        <v>156</v>
      </c>
      <c r="P2245">
        <v>2</v>
      </c>
      <c r="Q2245">
        <v>70</v>
      </c>
      <c r="R2245" t="s">
        <v>27</v>
      </c>
      <c r="S2245">
        <v>111671.4</v>
      </c>
      <c r="T2245" t="s">
        <v>33</v>
      </c>
      <c r="U2245" t="s">
        <v>34</v>
      </c>
      <c r="V2245" t="b">
        <v>0</v>
      </c>
      <c r="W2245" t="s">
        <v>48</v>
      </c>
      <c r="X2245">
        <v>447</v>
      </c>
      <c r="Y2245">
        <v>124</v>
      </c>
    </row>
    <row r="2246" spans="1:25" x14ac:dyDescent="0.35">
      <c r="A2246">
        <v>2245</v>
      </c>
      <c r="B2246">
        <v>7236</v>
      </c>
      <c r="C2246">
        <v>366</v>
      </c>
      <c r="D2246" t="s">
        <v>38</v>
      </c>
      <c r="E2246" t="s">
        <v>47</v>
      </c>
      <c r="F2246">
        <v>1</v>
      </c>
      <c r="G2246">
        <v>480.28</v>
      </c>
      <c r="H2246">
        <f t="shared" si="35"/>
        <v>480.28</v>
      </c>
      <c r="I2246" s="11">
        <v>45473.902777777781</v>
      </c>
      <c r="J2246">
        <v>11</v>
      </c>
      <c r="K2246" t="s">
        <v>32</v>
      </c>
      <c r="L2246">
        <v>139</v>
      </c>
      <c r="M2246">
        <v>84</v>
      </c>
      <c r="N2246">
        <v>220</v>
      </c>
      <c r="O2246">
        <v>160</v>
      </c>
      <c r="P2246">
        <v>9</v>
      </c>
      <c r="Q2246">
        <v>39</v>
      </c>
      <c r="R2246" t="s">
        <v>46</v>
      </c>
      <c r="S2246">
        <v>84344.29</v>
      </c>
      <c r="T2246" t="s">
        <v>33</v>
      </c>
      <c r="U2246" t="s">
        <v>29</v>
      </c>
      <c r="V2246" t="b">
        <v>0</v>
      </c>
      <c r="W2246" t="s">
        <v>30</v>
      </c>
      <c r="X2246">
        <v>349</v>
      </c>
      <c r="Y2246">
        <v>386</v>
      </c>
    </row>
    <row r="2247" spans="1:25" x14ac:dyDescent="0.35">
      <c r="A2247">
        <v>2246</v>
      </c>
      <c r="B2247">
        <v>8639</v>
      </c>
      <c r="C2247">
        <v>478</v>
      </c>
      <c r="D2247" t="s">
        <v>51</v>
      </c>
      <c r="E2247" t="s">
        <v>47</v>
      </c>
      <c r="F2247">
        <v>2</v>
      </c>
      <c r="G2247">
        <v>613.59</v>
      </c>
      <c r="H2247">
        <f t="shared" si="35"/>
        <v>1227.18</v>
      </c>
      <c r="I2247" s="12">
        <v>45381.993055555555</v>
      </c>
      <c r="J2247">
        <v>13</v>
      </c>
      <c r="K2247" t="s">
        <v>32</v>
      </c>
      <c r="L2247">
        <v>479</v>
      </c>
      <c r="M2247">
        <v>145</v>
      </c>
      <c r="N2247">
        <v>191</v>
      </c>
      <c r="O2247">
        <v>289</v>
      </c>
      <c r="P2247">
        <v>5</v>
      </c>
      <c r="Q2247">
        <v>39</v>
      </c>
      <c r="R2247" t="s">
        <v>46</v>
      </c>
      <c r="S2247">
        <v>22163.58</v>
      </c>
      <c r="T2247" t="s">
        <v>42</v>
      </c>
      <c r="U2247" t="s">
        <v>43</v>
      </c>
      <c r="V2247" t="b">
        <v>1</v>
      </c>
      <c r="W2247" t="s">
        <v>30</v>
      </c>
      <c r="X2247">
        <v>121</v>
      </c>
      <c r="Y2247">
        <v>113</v>
      </c>
    </row>
    <row r="2248" spans="1:25" x14ac:dyDescent="0.35">
      <c r="A2248">
        <v>2247</v>
      </c>
      <c r="B2248">
        <v>9743</v>
      </c>
      <c r="C2248">
        <v>288</v>
      </c>
      <c r="D2248" t="s">
        <v>49</v>
      </c>
      <c r="E2248" t="s">
        <v>25</v>
      </c>
      <c r="F2248">
        <v>5</v>
      </c>
      <c r="G2248">
        <v>1025.77</v>
      </c>
      <c r="H2248">
        <f t="shared" si="35"/>
        <v>5128.8500000000004</v>
      </c>
      <c r="I2248" s="11">
        <v>45403.862500000003</v>
      </c>
      <c r="J2248">
        <v>13</v>
      </c>
      <c r="K2248" t="s">
        <v>45</v>
      </c>
      <c r="L2248">
        <v>343</v>
      </c>
      <c r="M2248">
        <v>137</v>
      </c>
      <c r="N2248">
        <v>107</v>
      </c>
      <c r="O2248">
        <v>352</v>
      </c>
      <c r="P2248">
        <v>5</v>
      </c>
      <c r="Q2248">
        <v>49</v>
      </c>
      <c r="R2248" t="s">
        <v>41</v>
      </c>
      <c r="S2248">
        <v>79029.679999999993</v>
      </c>
      <c r="T2248" t="s">
        <v>33</v>
      </c>
      <c r="U2248" t="s">
        <v>43</v>
      </c>
      <c r="V2248" t="b">
        <v>0</v>
      </c>
      <c r="W2248" t="s">
        <v>30</v>
      </c>
      <c r="X2248">
        <v>370</v>
      </c>
      <c r="Y2248">
        <v>394</v>
      </c>
    </row>
    <row r="2249" spans="1:25" x14ac:dyDescent="0.35">
      <c r="A2249">
        <v>2248</v>
      </c>
      <c r="B2249">
        <v>6886</v>
      </c>
      <c r="C2249">
        <v>310</v>
      </c>
      <c r="D2249" t="s">
        <v>38</v>
      </c>
      <c r="E2249" t="s">
        <v>25</v>
      </c>
      <c r="F2249">
        <v>4</v>
      </c>
      <c r="G2249">
        <v>453.68</v>
      </c>
      <c r="H2249">
        <f t="shared" si="35"/>
        <v>1814.72</v>
      </c>
      <c r="I2249" s="12">
        <v>45315.65347222222</v>
      </c>
      <c r="J2249">
        <v>18</v>
      </c>
      <c r="K2249" t="s">
        <v>36</v>
      </c>
      <c r="L2249">
        <v>261</v>
      </c>
      <c r="M2249">
        <v>137</v>
      </c>
      <c r="N2249">
        <v>127</v>
      </c>
      <c r="O2249">
        <v>379</v>
      </c>
      <c r="P2249">
        <v>1</v>
      </c>
      <c r="Q2249">
        <v>34</v>
      </c>
      <c r="R2249" t="s">
        <v>46</v>
      </c>
      <c r="S2249">
        <v>50802.19</v>
      </c>
      <c r="T2249" t="s">
        <v>28</v>
      </c>
      <c r="U2249" t="s">
        <v>43</v>
      </c>
      <c r="V2249" t="b">
        <v>0</v>
      </c>
      <c r="W2249" t="s">
        <v>48</v>
      </c>
      <c r="X2249">
        <v>104</v>
      </c>
      <c r="Y2249">
        <v>423</v>
      </c>
    </row>
    <row r="2250" spans="1:25" x14ac:dyDescent="0.35">
      <c r="A2250">
        <v>2249</v>
      </c>
      <c r="B2250">
        <v>6053</v>
      </c>
      <c r="C2250">
        <v>675</v>
      </c>
      <c r="D2250" t="s">
        <v>39</v>
      </c>
      <c r="E2250" t="s">
        <v>25</v>
      </c>
      <c r="F2250">
        <v>4</v>
      </c>
      <c r="G2250">
        <v>1009.39</v>
      </c>
      <c r="H2250">
        <f t="shared" si="35"/>
        <v>4037.56</v>
      </c>
      <c r="I2250" s="11">
        <v>45367.245138888888</v>
      </c>
      <c r="J2250">
        <v>17</v>
      </c>
      <c r="K2250" t="s">
        <v>32</v>
      </c>
      <c r="L2250">
        <v>437</v>
      </c>
      <c r="M2250">
        <v>85</v>
      </c>
      <c r="N2250">
        <v>148</v>
      </c>
      <c r="O2250">
        <v>332</v>
      </c>
      <c r="P2250">
        <v>10</v>
      </c>
      <c r="Q2250">
        <v>69</v>
      </c>
      <c r="R2250" t="s">
        <v>27</v>
      </c>
      <c r="S2250">
        <v>33789.949999999997</v>
      </c>
      <c r="T2250" t="s">
        <v>42</v>
      </c>
      <c r="U2250" t="s">
        <v>34</v>
      </c>
      <c r="V2250" t="b">
        <v>1</v>
      </c>
      <c r="W2250" t="s">
        <v>30</v>
      </c>
      <c r="X2250">
        <v>244</v>
      </c>
      <c r="Y2250">
        <v>231</v>
      </c>
    </row>
    <row r="2251" spans="1:25" x14ac:dyDescent="0.35">
      <c r="A2251">
        <v>2250</v>
      </c>
      <c r="B2251">
        <v>5285</v>
      </c>
      <c r="C2251">
        <v>824</v>
      </c>
      <c r="D2251" t="s">
        <v>44</v>
      </c>
      <c r="E2251" t="s">
        <v>47</v>
      </c>
      <c r="F2251">
        <v>2</v>
      </c>
      <c r="G2251">
        <v>224.05</v>
      </c>
      <c r="H2251">
        <f t="shared" si="35"/>
        <v>448.1</v>
      </c>
      <c r="I2251" s="12">
        <v>45338.021527777775</v>
      </c>
      <c r="J2251">
        <v>1</v>
      </c>
      <c r="K2251" t="s">
        <v>36</v>
      </c>
      <c r="L2251">
        <v>253</v>
      </c>
      <c r="M2251">
        <v>148</v>
      </c>
      <c r="N2251">
        <v>247</v>
      </c>
      <c r="O2251">
        <v>165</v>
      </c>
      <c r="P2251">
        <v>4</v>
      </c>
      <c r="Q2251">
        <v>70</v>
      </c>
      <c r="R2251" t="s">
        <v>41</v>
      </c>
      <c r="S2251">
        <v>67876.06</v>
      </c>
      <c r="T2251" t="s">
        <v>42</v>
      </c>
      <c r="U2251" t="s">
        <v>29</v>
      </c>
      <c r="V2251" t="b">
        <v>0</v>
      </c>
      <c r="W2251" t="s">
        <v>48</v>
      </c>
      <c r="X2251">
        <v>193</v>
      </c>
      <c r="Y2251">
        <v>258</v>
      </c>
    </row>
    <row r="2252" spans="1:25" x14ac:dyDescent="0.35">
      <c r="A2252">
        <v>2251</v>
      </c>
      <c r="B2252">
        <v>6892</v>
      </c>
      <c r="C2252">
        <v>135</v>
      </c>
      <c r="D2252" t="s">
        <v>52</v>
      </c>
      <c r="E2252" t="s">
        <v>47</v>
      </c>
      <c r="F2252">
        <v>1</v>
      </c>
      <c r="G2252">
        <v>414.44</v>
      </c>
      <c r="H2252">
        <f t="shared" si="35"/>
        <v>414.44</v>
      </c>
      <c r="I2252" s="11">
        <v>45343.199305555558</v>
      </c>
      <c r="J2252">
        <v>7</v>
      </c>
      <c r="K2252" t="s">
        <v>40</v>
      </c>
      <c r="L2252">
        <v>338</v>
      </c>
      <c r="M2252">
        <v>113</v>
      </c>
      <c r="N2252">
        <v>267</v>
      </c>
      <c r="O2252">
        <v>222</v>
      </c>
      <c r="P2252">
        <v>9</v>
      </c>
      <c r="Q2252">
        <v>61</v>
      </c>
      <c r="R2252" t="s">
        <v>46</v>
      </c>
      <c r="S2252">
        <v>116843.47</v>
      </c>
      <c r="T2252" t="s">
        <v>37</v>
      </c>
      <c r="U2252" t="s">
        <v>34</v>
      </c>
      <c r="V2252" t="b">
        <v>1</v>
      </c>
      <c r="W2252" t="s">
        <v>35</v>
      </c>
      <c r="X2252">
        <v>412</v>
      </c>
      <c r="Y2252">
        <v>397</v>
      </c>
    </row>
    <row r="2253" spans="1:25" x14ac:dyDescent="0.35">
      <c r="A2253">
        <v>2252</v>
      </c>
      <c r="B2253">
        <v>9401</v>
      </c>
      <c r="C2253">
        <v>781</v>
      </c>
      <c r="D2253" t="s">
        <v>39</v>
      </c>
      <c r="E2253" t="s">
        <v>25</v>
      </c>
      <c r="F2253">
        <v>2</v>
      </c>
      <c r="G2253">
        <v>603.19000000000005</v>
      </c>
      <c r="H2253">
        <f t="shared" si="35"/>
        <v>1206.3800000000001</v>
      </c>
      <c r="I2253" s="12">
        <v>45312.569444444445</v>
      </c>
      <c r="J2253">
        <v>3</v>
      </c>
      <c r="K2253" t="s">
        <v>36</v>
      </c>
      <c r="L2253">
        <v>54</v>
      </c>
      <c r="M2253">
        <v>141</v>
      </c>
      <c r="N2253">
        <v>272</v>
      </c>
      <c r="O2253">
        <v>398</v>
      </c>
      <c r="P2253">
        <v>7</v>
      </c>
      <c r="Q2253">
        <v>23</v>
      </c>
      <c r="R2253" t="s">
        <v>46</v>
      </c>
      <c r="S2253">
        <v>53750.66</v>
      </c>
      <c r="T2253" t="s">
        <v>37</v>
      </c>
      <c r="U2253" t="s">
        <v>43</v>
      </c>
      <c r="V2253" t="b">
        <v>1</v>
      </c>
      <c r="W2253" t="s">
        <v>48</v>
      </c>
      <c r="X2253">
        <v>376</v>
      </c>
      <c r="Y2253">
        <v>284</v>
      </c>
    </row>
    <row r="2254" spans="1:25" x14ac:dyDescent="0.35">
      <c r="A2254">
        <v>2253</v>
      </c>
      <c r="B2254">
        <v>9147</v>
      </c>
      <c r="C2254">
        <v>424</v>
      </c>
      <c r="D2254" t="s">
        <v>52</v>
      </c>
      <c r="E2254" t="s">
        <v>25</v>
      </c>
      <c r="F2254">
        <v>1</v>
      </c>
      <c r="G2254">
        <v>835.69</v>
      </c>
      <c r="H2254">
        <f t="shared" si="35"/>
        <v>835.69</v>
      </c>
      <c r="I2254" s="11">
        <v>45449.902777777781</v>
      </c>
      <c r="J2254">
        <v>13</v>
      </c>
      <c r="K2254" t="s">
        <v>32</v>
      </c>
      <c r="L2254">
        <v>171</v>
      </c>
      <c r="M2254">
        <v>126</v>
      </c>
      <c r="N2254">
        <v>259</v>
      </c>
      <c r="O2254">
        <v>130</v>
      </c>
      <c r="P2254">
        <v>6</v>
      </c>
      <c r="Q2254">
        <v>26</v>
      </c>
      <c r="R2254" t="s">
        <v>46</v>
      </c>
      <c r="S2254">
        <v>119043.65</v>
      </c>
      <c r="T2254" t="s">
        <v>37</v>
      </c>
      <c r="U2254" t="s">
        <v>50</v>
      </c>
      <c r="V2254" t="b">
        <v>0</v>
      </c>
      <c r="W2254" t="s">
        <v>30</v>
      </c>
      <c r="X2254">
        <v>295</v>
      </c>
      <c r="Y2254">
        <v>340</v>
      </c>
    </row>
    <row r="2255" spans="1:25" x14ac:dyDescent="0.35">
      <c r="A2255">
        <v>2254</v>
      </c>
      <c r="B2255">
        <v>8635</v>
      </c>
      <c r="C2255">
        <v>452</v>
      </c>
      <c r="D2255" t="s">
        <v>31</v>
      </c>
      <c r="E2255" t="s">
        <v>25</v>
      </c>
      <c r="F2255">
        <v>1</v>
      </c>
      <c r="G2255">
        <v>1161.76</v>
      </c>
      <c r="H2255">
        <f t="shared" si="35"/>
        <v>1161.76</v>
      </c>
      <c r="I2255" s="12">
        <v>45515.597916666666</v>
      </c>
      <c r="J2255">
        <v>13</v>
      </c>
      <c r="K2255" t="s">
        <v>32</v>
      </c>
      <c r="L2255">
        <v>299</v>
      </c>
      <c r="M2255">
        <v>140</v>
      </c>
      <c r="N2255">
        <v>155</v>
      </c>
      <c r="O2255">
        <v>200</v>
      </c>
      <c r="P2255">
        <v>5</v>
      </c>
      <c r="Q2255">
        <v>69</v>
      </c>
      <c r="R2255" t="s">
        <v>46</v>
      </c>
      <c r="S2255">
        <v>94426.34</v>
      </c>
      <c r="T2255" t="s">
        <v>33</v>
      </c>
      <c r="U2255" t="s">
        <v>50</v>
      </c>
      <c r="V2255" t="b">
        <v>1</v>
      </c>
      <c r="W2255" t="s">
        <v>35</v>
      </c>
      <c r="X2255">
        <v>123</v>
      </c>
      <c r="Y2255">
        <v>288</v>
      </c>
    </row>
    <row r="2256" spans="1:25" x14ac:dyDescent="0.35">
      <c r="A2256">
        <v>2255</v>
      </c>
      <c r="B2256">
        <v>2615</v>
      </c>
      <c r="C2256">
        <v>251</v>
      </c>
      <c r="D2256" t="s">
        <v>52</v>
      </c>
      <c r="E2256" t="s">
        <v>25</v>
      </c>
      <c r="F2256">
        <v>5</v>
      </c>
      <c r="G2256">
        <v>1645.49</v>
      </c>
      <c r="H2256">
        <f t="shared" si="35"/>
        <v>8227.4500000000007</v>
      </c>
      <c r="I2256" s="11">
        <v>45446.793749999997</v>
      </c>
      <c r="J2256">
        <v>10</v>
      </c>
      <c r="K2256" t="s">
        <v>36</v>
      </c>
      <c r="L2256">
        <v>14</v>
      </c>
      <c r="M2256">
        <v>70</v>
      </c>
      <c r="N2256">
        <v>253</v>
      </c>
      <c r="O2256">
        <v>353</v>
      </c>
      <c r="P2256">
        <v>8</v>
      </c>
      <c r="Q2256">
        <v>66</v>
      </c>
      <c r="R2256" t="s">
        <v>46</v>
      </c>
      <c r="S2256">
        <v>39303.79</v>
      </c>
      <c r="T2256" t="s">
        <v>42</v>
      </c>
      <c r="U2256" t="s">
        <v>43</v>
      </c>
      <c r="V2256" t="b">
        <v>0</v>
      </c>
      <c r="W2256" t="s">
        <v>30</v>
      </c>
      <c r="X2256">
        <v>193</v>
      </c>
      <c r="Y2256">
        <v>275</v>
      </c>
    </row>
    <row r="2257" spans="1:25" x14ac:dyDescent="0.35">
      <c r="A2257">
        <v>2256</v>
      </c>
      <c r="B2257">
        <v>8692</v>
      </c>
      <c r="C2257">
        <v>481</v>
      </c>
      <c r="D2257" t="s">
        <v>49</v>
      </c>
      <c r="E2257" t="s">
        <v>25</v>
      </c>
      <c r="F2257">
        <v>3</v>
      </c>
      <c r="G2257">
        <v>799.59</v>
      </c>
      <c r="H2257">
        <f t="shared" si="35"/>
        <v>2398.77</v>
      </c>
      <c r="I2257" s="12">
        <v>45381.905555555553</v>
      </c>
      <c r="J2257">
        <v>16</v>
      </c>
      <c r="K2257" t="s">
        <v>36</v>
      </c>
      <c r="L2257">
        <v>428</v>
      </c>
      <c r="M2257">
        <v>149</v>
      </c>
      <c r="N2257">
        <v>260</v>
      </c>
      <c r="O2257">
        <v>160</v>
      </c>
      <c r="P2257">
        <v>2</v>
      </c>
      <c r="Q2257">
        <v>41</v>
      </c>
      <c r="R2257" t="s">
        <v>46</v>
      </c>
      <c r="S2257">
        <v>58526.09</v>
      </c>
      <c r="T2257" t="s">
        <v>33</v>
      </c>
      <c r="U2257" t="s">
        <v>29</v>
      </c>
      <c r="V2257" t="b">
        <v>1</v>
      </c>
      <c r="W2257" t="s">
        <v>30</v>
      </c>
      <c r="X2257">
        <v>117</v>
      </c>
      <c r="Y2257">
        <v>388</v>
      </c>
    </row>
    <row r="2258" spans="1:25" x14ac:dyDescent="0.35">
      <c r="A2258">
        <v>2257</v>
      </c>
      <c r="B2258">
        <v>6246</v>
      </c>
      <c r="C2258">
        <v>559</v>
      </c>
      <c r="D2258" t="s">
        <v>39</v>
      </c>
      <c r="E2258" t="s">
        <v>47</v>
      </c>
      <c r="F2258">
        <v>2</v>
      </c>
      <c r="G2258">
        <v>1942.08</v>
      </c>
      <c r="H2258">
        <f t="shared" si="35"/>
        <v>3884.16</v>
      </c>
      <c r="I2258" s="11">
        <v>45478.354166666664</v>
      </c>
      <c r="J2258">
        <v>19</v>
      </c>
      <c r="K2258" t="s">
        <v>32</v>
      </c>
      <c r="L2258">
        <v>161</v>
      </c>
      <c r="M2258">
        <v>124</v>
      </c>
      <c r="N2258">
        <v>144</v>
      </c>
      <c r="O2258">
        <v>264</v>
      </c>
      <c r="P2258">
        <v>10</v>
      </c>
      <c r="Q2258">
        <v>24</v>
      </c>
      <c r="R2258" t="s">
        <v>41</v>
      </c>
      <c r="S2258">
        <v>78440.14</v>
      </c>
      <c r="T2258" t="s">
        <v>28</v>
      </c>
      <c r="U2258" t="s">
        <v>29</v>
      </c>
      <c r="V2258" t="b">
        <v>0</v>
      </c>
      <c r="W2258" t="s">
        <v>30</v>
      </c>
      <c r="X2258">
        <v>226</v>
      </c>
      <c r="Y2258">
        <v>168</v>
      </c>
    </row>
    <row r="2259" spans="1:25" x14ac:dyDescent="0.35">
      <c r="A2259">
        <v>2258</v>
      </c>
      <c r="B2259">
        <v>4328</v>
      </c>
      <c r="C2259">
        <v>652</v>
      </c>
      <c r="D2259" t="s">
        <v>39</v>
      </c>
      <c r="E2259" t="s">
        <v>25</v>
      </c>
      <c r="F2259">
        <v>4</v>
      </c>
      <c r="G2259">
        <v>1436.22</v>
      </c>
      <c r="H2259">
        <f t="shared" si="35"/>
        <v>5744.88</v>
      </c>
      <c r="I2259" s="12">
        <v>45390.513194444444</v>
      </c>
      <c r="J2259">
        <v>12</v>
      </c>
      <c r="K2259" t="s">
        <v>45</v>
      </c>
      <c r="L2259">
        <v>60</v>
      </c>
      <c r="M2259">
        <v>108</v>
      </c>
      <c r="N2259">
        <v>182</v>
      </c>
      <c r="O2259">
        <v>431</v>
      </c>
      <c r="P2259">
        <v>3</v>
      </c>
      <c r="Q2259">
        <v>29</v>
      </c>
      <c r="R2259" t="s">
        <v>41</v>
      </c>
      <c r="S2259">
        <v>89414.81</v>
      </c>
      <c r="T2259" t="s">
        <v>28</v>
      </c>
      <c r="U2259" t="s">
        <v>43</v>
      </c>
      <c r="V2259" t="b">
        <v>0</v>
      </c>
      <c r="W2259" t="s">
        <v>30</v>
      </c>
      <c r="X2259">
        <v>232</v>
      </c>
      <c r="Y2259">
        <v>404</v>
      </c>
    </row>
    <row r="2260" spans="1:25" x14ac:dyDescent="0.35">
      <c r="A2260">
        <v>2259</v>
      </c>
      <c r="B2260">
        <v>7073</v>
      </c>
      <c r="C2260">
        <v>266</v>
      </c>
      <c r="D2260" t="s">
        <v>51</v>
      </c>
      <c r="E2260" t="s">
        <v>47</v>
      </c>
      <c r="F2260">
        <v>4</v>
      </c>
      <c r="G2260">
        <v>1852.05</v>
      </c>
      <c r="H2260">
        <f t="shared" si="35"/>
        <v>7408.2</v>
      </c>
      <c r="I2260" s="11">
        <v>45323.85833333333</v>
      </c>
      <c r="J2260">
        <v>3</v>
      </c>
      <c r="K2260" t="s">
        <v>45</v>
      </c>
      <c r="L2260">
        <v>285</v>
      </c>
      <c r="M2260">
        <v>145</v>
      </c>
      <c r="N2260">
        <v>200</v>
      </c>
      <c r="O2260">
        <v>288</v>
      </c>
      <c r="P2260">
        <v>8</v>
      </c>
      <c r="Q2260">
        <v>24</v>
      </c>
      <c r="R2260" t="s">
        <v>27</v>
      </c>
      <c r="S2260">
        <v>39332.6</v>
      </c>
      <c r="T2260" t="s">
        <v>37</v>
      </c>
      <c r="U2260" t="s">
        <v>29</v>
      </c>
      <c r="V2260" t="b">
        <v>1</v>
      </c>
      <c r="W2260" t="s">
        <v>30</v>
      </c>
      <c r="X2260">
        <v>486</v>
      </c>
      <c r="Y2260">
        <v>495</v>
      </c>
    </row>
    <row r="2261" spans="1:25" x14ac:dyDescent="0.35">
      <c r="A2261">
        <v>2260</v>
      </c>
      <c r="B2261">
        <v>6126</v>
      </c>
      <c r="C2261">
        <v>646</v>
      </c>
      <c r="D2261" t="s">
        <v>31</v>
      </c>
      <c r="E2261" t="s">
        <v>25</v>
      </c>
      <c r="F2261">
        <v>2</v>
      </c>
      <c r="G2261">
        <v>1970.65</v>
      </c>
      <c r="H2261">
        <f t="shared" si="35"/>
        <v>3941.3</v>
      </c>
      <c r="I2261" s="12">
        <v>45509.660416666666</v>
      </c>
      <c r="J2261">
        <v>5</v>
      </c>
      <c r="K2261" t="s">
        <v>40</v>
      </c>
      <c r="L2261">
        <v>64</v>
      </c>
      <c r="M2261">
        <v>141</v>
      </c>
      <c r="N2261">
        <v>215</v>
      </c>
      <c r="O2261">
        <v>364</v>
      </c>
      <c r="P2261">
        <v>1</v>
      </c>
      <c r="Q2261">
        <v>52</v>
      </c>
      <c r="R2261" t="s">
        <v>41</v>
      </c>
      <c r="S2261">
        <v>43663.54</v>
      </c>
      <c r="T2261" t="s">
        <v>28</v>
      </c>
      <c r="U2261" t="s">
        <v>43</v>
      </c>
      <c r="V2261" t="b">
        <v>1</v>
      </c>
      <c r="W2261" t="s">
        <v>48</v>
      </c>
      <c r="X2261">
        <v>407</v>
      </c>
      <c r="Y2261">
        <v>293</v>
      </c>
    </row>
    <row r="2262" spans="1:25" x14ac:dyDescent="0.35">
      <c r="A2262">
        <v>2261</v>
      </c>
      <c r="B2262">
        <v>7781</v>
      </c>
      <c r="C2262">
        <v>408</v>
      </c>
      <c r="D2262" t="s">
        <v>38</v>
      </c>
      <c r="E2262" t="s">
        <v>47</v>
      </c>
      <c r="F2262">
        <v>1</v>
      </c>
      <c r="G2262">
        <v>805.31</v>
      </c>
      <c r="H2262">
        <f t="shared" si="35"/>
        <v>805.31</v>
      </c>
      <c r="I2262" s="11">
        <v>45506.8</v>
      </c>
      <c r="J2262">
        <v>15</v>
      </c>
      <c r="K2262" t="s">
        <v>36</v>
      </c>
      <c r="L2262">
        <v>466</v>
      </c>
      <c r="M2262">
        <v>91</v>
      </c>
      <c r="N2262">
        <v>256</v>
      </c>
      <c r="O2262">
        <v>305</v>
      </c>
      <c r="P2262">
        <v>6</v>
      </c>
      <c r="Q2262">
        <v>52</v>
      </c>
      <c r="R2262" t="s">
        <v>41</v>
      </c>
      <c r="S2262">
        <v>22331.98</v>
      </c>
      <c r="T2262" t="s">
        <v>28</v>
      </c>
      <c r="U2262" t="s">
        <v>34</v>
      </c>
      <c r="V2262" t="b">
        <v>0</v>
      </c>
      <c r="W2262" t="s">
        <v>30</v>
      </c>
      <c r="X2262">
        <v>227</v>
      </c>
      <c r="Y2262">
        <v>297</v>
      </c>
    </row>
    <row r="2263" spans="1:25" x14ac:dyDescent="0.35">
      <c r="A2263">
        <v>2262</v>
      </c>
      <c r="B2263">
        <v>1749</v>
      </c>
      <c r="C2263">
        <v>224</v>
      </c>
      <c r="D2263" t="s">
        <v>38</v>
      </c>
      <c r="E2263" t="s">
        <v>47</v>
      </c>
      <c r="F2263">
        <v>5</v>
      </c>
      <c r="G2263">
        <v>603.08000000000004</v>
      </c>
      <c r="H2263">
        <f t="shared" si="35"/>
        <v>3015.4</v>
      </c>
      <c r="I2263" s="12">
        <v>45319.774305555555</v>
      </c>
      <c r="J2263">
        <v>19</v>
      </c>
      <c r="K2263" t="s">
        <v>45</v>
      </c>
      <c r="L2263">
        <v>108</v>
      </c>
      <c r="M2263">
        <v>123</v>
      </c>
      <c r="N2263">
        <v>222</v>
      </c>
      <c r="O2263">
        <v>105</v>
      </c>
      <c r="P2263">
        <v>5</v>
      </c>
      <c r="Q2263">
        <v>30</v>
      </c>
      <c r="R2263" t="s">
        <v>41</v>
      </c>
      <c r="S2263">
        <v>79322.2</v>
      </c>
      <c r="T2263" t="s">
        <v>28</v>
      </c>
      <c r="U2263" t="s">
        <v>50</v>
      </c>
      <c r="V2263" t="b">
        <v>1</v>
      </c>
      <c r="W2263" t="s">
        <v>30</v>
      </c>
      <c r="X2263">
        <v>248</v>
      </c>
      <c r="Y2263">
        <v>344</v>
      </c>
    </row>
    <row r="2264" spans="1:25" x14ac:dyDescent="0.35">
      <c r="A2264">
        <v>2263</v>
      </c>
      <c r="B2264">
        <v>4625</v>
      </c>
      <c r="C2264">
        <v>125</v>
      </c>
      <c r="D2264" t="s">
        <v>49</v>
      </c>
      <c r="E2264" t="s">
        <v>25</v>
      </c>
      <c r="F2264">
        <v>3</v>
      </c>
      <c r="G2264">
        <v>1671.92</v>
      </c>
      <c r="H2264">
        <f t="shared" si="35"/>
        <v>5015.76</v>
      </c>
      <c r="I2264" s="11">
        <v>45428.395138888889</v>
      </c>
      <c r="J2264">
        <v>17</v>
      </c>
      <c r="K2264" t="s">
        <v>45</v>
      </c>
      <c r="L2264">
        <v>238</v>
      </c>
      <c r="M2264">
        <v>61</v>
      </c>
      <c r="N2264">
        <v>277</v>
      </c>
      <c r="O2264">
        <v>193</v>
      </c>
      <c r="P2264">
        <v>9</v>
      </c>
      <c r="Q2264">
        <v>62</v>
      </c>
      <c r="R2264" t="s">
        <v>41</v>
      </c>
      <c r="S2264">
        <v>106448.9</v>
      </c>
      <c r="T2264" t="s">
        <v>28</v>
      </c>
      <c r="U2264" t="s">
        <v>29</v>
      </c>
      <c r="V2264" t="b">
        <v>0</v>
      </c>
      <c r="W2264" t="s">
        <v>30</v>
      </c>
      <c r="X2264">
        <v>193</v>
      </c>
      <c r="Y2264">
        <v>144</v>
      </c>
    </row>
    <row r="2265" spans="1:25" x14ac:dyDescent="0.35">
      <c r="A2265">
        <v>2264</v>
      </c>
      <c r="B2265">
        <v>3390</v>
      </c>
      <c r="C2265">
        <v>514</v>
      </c>
      <c r="D2265" t="s">
        <v>49</v>
      </c>
      <c r="E2265" t="s">
        <v>47</v>
      </c>
      <c r="F2265">
        <v>2</v>
      </c>
      <c r="G2265">
        <v>1634.01</v>
      </c>
      <c r="H2265">
        <f t="shared" si="35"/>
        <v>3268.02</v>
      </c>
      <c r="I2265" s="12">
        <v>45352.477083333331</v>
      </c>
      <c r="J2265">
        <v>7</v>
      </c>
      <c r="K2265" t="s">
        <v>45</v>
      </c>
      <c r="L2265">
        <v>249</v>
      </c>
      <c r="M2265">
        <v>141</v>
      </c>
      <c r="N2265">
        <v>297</v>
      </c>
      <c r="O2265">
        <v>305</v>
      </c>
      <c r="P2265">
        <v>8</v>
      </c>
      <c r="Q2265">
        <v>30</v>
      </c>
      <c r="R2265" t="s">
        <v>41</v>
      </c>
      <c r="S2265">
        <v>117482.05</v>
      </c>
      <c r="T2265" t="s">
        <v>28</v>
      </c>
      <c r="U2265" t="s">
        <v>43</v>
      </c>
      <c r="V2265" t="b">
        <v>0</v>
      </c>
      <c r="W2265" t="s">
        <v>35</v>
      </c>
      <c r="X2265">
        <v>226</v>
      </c>
      <c r="Y2265">
        <v>228</v>
      </c>
    </row>
    <row r="2266" spans="1:25" x14ac:dyDescent="0.35">
      <c r="A2266">
        <v>2265</v>
      </c>
      <c r="B2266">
        <v>1265</v>
      </c>
      <c r="C2266">
        <v>611</v>
      </c>
      <c r="D2266" t="s">
        <v>51</v>
      </c>
      <c r="E2266" t="s">
        <v>47</v>
      </c>
      <c r="F2266">
        <v>4</v>
      </c>
      <c r="G2266">
        <v>94.74</v>
      </c>
      <c r="H2266">
        <f t="shared" si="35"/>
        <v>378.96</v>
      </c>
      <c r="I2266" s="11">
        <v>45462.035416666666</v>
      </c>
      <c r="J2266">
        <v>4</v>
      </c>
      <c r="K2266" t="s">
        <v>36</v>
      </c>
      <c r="L2266">
        <v>87</v>
      </c>
      <c r="M2266">
        <v>84</v>
      </c>
      <c r="N2266">
        <v>177</v>
      </c>
      <c r="O2266">
        <v>254</v>
      </c>
      <c r="P2266">
        <v>5</v>
      </c>
      <c r="Q2266">
        <v>36</v>
      </c>
      <c r="R2266" t="s">
        <v>27</v>
      </c>
      <c r="S2266">
        <v>93194.81</v>
      </c>
      <c r="T2266" t="s">
        <v>37</v>
      </c>
      <c r="U2266" t="s">
        <v>29</v>
      </c>
      <c r="V2266" t="b">
        <v>0</v>
      </c>
      <c r="W2266" t="s">
        <v>30</v>
      </c>
      <c r="X2266">
        <v>475</v>
      </c>
      <c r="Y2266">
        <v>473</v>
      </c>
    </row>
    <row r="2267" spans="1:25" x14ac:dyDescent="0.35">
      <c r="A2267">
        <v>2266</v>
      </c>
      <c r="B2267">
        <v>5272</v>
      </c>
      <c r="C2267">
        <v>886</v>
      </c>
      <c r="D2267" t="s">
        <v>44</v>
      </c>
      <c r="E2267" t="s">
        <v>25</v>
      </c>
      <c r="F2267">
        <v>5</v>
      </c>
      <c r="G2267">
        <v>454.95</v>
      </c>
      <c r="H2267">
        <f t="shared" si="35"/>
        <v>2274.75</v>
      </c>
      <c r="I2267" s="12">
        <v>45403.809027777781</v>
      </c>
      <c r="J2267">
        <v>6</v>
      </c>
      <c r="K2267" t="s">
        <v>40</v>
      </c>
      <c r="L2267">
        <v>53</v>
      </c>
      <c r="M2267">
        <v>88</v>
      </c>
      <c r="N2267">
        <v>297</v>
      </c>
      <c r="O2267">
        <v>166</v>
      </c>
      <c r="P2267">
        <v>9</v>
      </c>
      <c r="Q2267">
        <v>18</v>
      </c>
      <c r="R2267" t="s">
        <v>41</v>
      </c>
      <c r="S2267">
        <v>56101.89</v>
      </c>
      <c r="T2267" t="s">
        <v>33</v>
      </c>
      <c r="U2267" t="s">
        <v>29</v>
      </c>
      <c r="V2267" t="b">
        <v>1</v>
      </c>
      <c r="W2267" t="s">
        <v>35</v>
      </c>
      <c r="X2267">
        <v>469</v>
      </c>
      <c r="Y2267">
        <v>396</v>
      </c>
    </row>
    <row r="2268" spans="1:25" x14ac:dyDescent="0.35">
      <c r="A2268">
        <v>2267</v>
      </c>
      <c r="B2268">
        <v>7841</v>
      </c>
      <c r="C2268">
        <v>248</v>
      </c>
      <c r="D2268" t="s">
        <v>52</v>
      </c>
      <c r="E2268" t="s">
        <v>25</v>
      </c>
      <c r="F2268">
        <v>5</v>
      </c>
      <c r="G2268">
        <v>1887.7</v>
      </c>
      <c r="H2268">
        <f t="shared" si="35"/>
        <v>9438.5</v>
      </c>
      <c r="I2268" s="11">
        <v>45543.551388888889</v>
      </c>
      <c r="J2268">
        <v>9</v>
      </c>
      <c r="K2268" t="s">
        <v>45</v>
      </c>
      <c r="L2268">
        <v>30</v>
      </c>
      <c r="M2268">
        <v>117</v>
      </c>
      <c r="N2268">
        <v>273</v>
      </c>
      <c r="O2268">
        <v>207</v>
      </c>
      <c r="P2268">
        <v>8</v>
      </c>
      <c r="Q2268">
        <v>59</v>
      </c>
      <c r="R2268" t="s">
        <v>27</v>
      </c>
      <c r="S2268">
        <v>91409.52</v>
      </c>
      <c r="T2268" t="s">
        <v>37</v>
      </c>
      <c r="U2268" t="s">
        <v>43</v>
      </c>
      <c r="V2268" t="b">
        <v>0</v>
      </c>
      <c r="W2268" t="s">
        <v>30</v>
      </c>
      <c r="X2268">
        <v>208</v>
      </c>
      <c r="Y2268">
        <v>467</v>
      </c>
    </row>
    <row r="2269" spans="1:25" x14ac:dyDescent="0.35">
      <c r="A2269">
        <v>2268</v>
      </c>
      <c r="B2269">
        <v>5836</v>
      </c>
      <c r="C2269">
        <v>569</v>
      </c>
      <c r="D2269" t="s">
        <v>52</v>
      </c>
      <c r="E2269" t="s">
        <v>25</v>
      </c>
      <c r="F2269">
        <v>1</v>
      </c>
      <c r="G2269">
        <v>1901.93</v>
      </c>
      <c r="H2269">
        <f t="shared" si="35"/>
        <v>1901.93</v>
      </c>
      <c r="I2269" s="12">
        <v>45375.563194444447</v>
      </c>
      <c r="J2269">
        <v>5</v>
      </c>
      <c r="K2269" t="s">
        <v>45</v>
      </c>
      <c r="L2269">
        <v>314</v>
      </c>
      <c r="M2269">
        <v>123</v>
      </c>
      <c r="N2269">
        <v>200</v>
      </c>
      <c r="O2269">
        <v>306</v>
      </c>
      <c r="P2269">
        <v>1</v>
      </c>
      <c r="Q2269">
        <v>22</v>
      </c>
      <c r="R2269" t="s">
        <v>46</v>
      </c>
      <c r="S2269">
        <v>33513.56</v>
      </c>
      <c r="T2269" t="s">
        <v>33</v>
      </c>
      <c r="U2269" t="s">
        <v>50</v>
      </c>
      <c r="V2269" t="b">
        <v>0</v>
      </c>
      <c r="W2269" t="s">
        <v>30</v>
      </c>
      <c r="X2269">
        <v>122</v>
      </c>
      <c r="Y2269">
        <v>290</v>
      </c>
    </row>
    <row r="2270" spans="1:25" x14ac:dyDescent="0.35">
      <c r="A2270">
        <v>2269</v>
      </c>
      <c r="B2270">
        <v>3497</v>
      </c>
      <c r="C2270">
        <v>427</v>
      </c>
      <c r="D2270" t="s">
        <v>44</v>
      </c>
      <c r="E2270" t="s">
        <v>25</v>
      </c>
      <c r="F2270">
        <v>1</v>
      </c>
      <c r="G2270">
        <v>1400.71</v>
      </c>
      <c r="H2270">
        <f t="shared" si="35"/>
        <v>1400.71</v>
      </c>
      <c r="I2270" s="11">
        <v>45436.339583333334</v>
      </c>
      <c r="J2270">
        <v>18</v>
      </c>
      <c r="K2270" t="s">
        <v>45</v>
      </c>
      <c r="L2270">
        <v>26</v>
      </c>
      <c r="M2270">
        <v>89</v>
      </c>
      <c r="N2270">
        <v>162</v>
      </c>
      <c r="O2270">
        <v>191</v>
      </c>
      <c r="P2270">
        <v>6</v>
      </c>
      <c r="Q2270">
        <v>48</v>
      </c>
      <c r="R2270" t="s">
        <v>41</v>
      </c>
      <c r="S2270">
        <v>57447.62</v>
      </c>
      <c r="T2270" t="s">
        <v>33</v>
      </c>
      <c r="U2270" t="s">
        <v>34</v>
      </c>
      <c r="V2270" t="b">
        <v>1</v>
      </c>
      <c r="W2270" t="s">
        <v>30</v>
      </c>
      <c r="X2270">
        <v>264</v>
      </c>
      <c r="Y2270">
        <v>186</v>
      </c>
    </row>
    <row r="2271" spans="1:25" x14ac:dyDescent="0.35">
      <c r="A2271">
        <v>2270</v>
      </c>
      <c r="B2271">
        <v>4214</v>
      </c>
      <c r="C2271">
        <v>259</v>
      </c>
      <c r="D2271" t="s">
        <v>51</v>
      </c>
      <c r="E2271" t="s">
        <v>25</v>
      </c>
      <c r="F2271">
        <v>3</v>
      </c>
      <c r="G2271">
        <v>1643.71</v>
      </c>
      <c r="H2271">
        <f t="shared" si="35"/>
        <v>4931.13</v>
      </c>
      <c r="I2271" s="12">
        <v>45458.179861111108</v>
      </c>
      <c r="J2271">
        <v>12</v>
      </c>
      <c r="K2271" t="s">
        <v>36</v>
      </c>
      <c r="L2271">
        <v>247</v>
      </c>
      <c r="M2271">
        <v>52</v>
      </c>
      <c r="N2271">
        <v>123</v>
      </c>
      <c r="O2271">
        <v>470</v>
      </c>
      <c r="P2271">
        <v>7</v>
      </c>
      <c r="Q2271">
        <v>54</v>
      </c>
      <c r="R2271" t="s">
        <v>41</v>
      </c>
      <c r="S2271">
        <v>49035.26</v>
      </c>
      <c r="T2271" t="s">
        <v>33</v>
      </c>
      <c r="U2271" t="s">
        <v>50</v>
      </c>
      <c r="V2271" t="b">
        <v>1</v>
      </c>
      <c r="W2271" t="s">
        <v>30</v>
      </c>
      <c r="X2271">
        <v>482</v>
      </c>
      <c r="Y2271">
        <v>400</v>
      </c>
    </row>
    <row r="2272" spans="1:25" x14ac:dyDescent="0.35">
      <c r="A2272">
        <v>2271</v>
      </c>
      <c r="B2272">
        <v>6404</v>
      </c>
      <c r="C2272">
        <v>104</v>
      </c>
      <c r="D2272" t="s">
        <v>52</v>
      </c>
      <c r="E2272" t="s">
        <v>25</v>
      </c>
      <c r="F2272">
        <v>4</v>
      </c>
      <c r="G2272">
        <v>844.95</v>
      </c>
      <c r="H2272">
        <f t="shared" si="35"/>
        <v>3379.8</v>
      </c>
      <c r="I2272" s="11">
        <v>45352.538888888892</v>
      </c>
      <c r="J2272">
        <v>8</v>
      </c>
      <c r="K2272" t="s">
        <v>45</v>
      </c>
      <c r="L2272">
        <v>129</v>
      </c>
      <c r="M2272">
        <v>50</v>
      </c>
      <c r="N2272">
        <v>295</v>
      </c>
      <c r="O2272">
        <v>254</v>
      </c>
      <c r="P2272">
        <v>7</v>
      </c>
      <c r="Q2272">
        <v>63</v>
      </c>
      <c r="R2272" t="s">
        <v>41</v>
      </c>
      <c r="S2272">
        <v>106594.26</v>
      </c>
      <c r="T2272" t="s">
        <v>37</v>
      </c>
      <c r="U2272" t="s">
        <v>29</v>
      </c>
      <c r="V2272" t="b">
        <v>1</v>
      </c>
      <c r="W2272" t="s">
        <v>30</v>
      </c>
      <c r="X2272">
        <v>296</v>
      </c>
      <c r="Y2272">
        <v>315</v>
      </c>
    </row>
    <row r="2273" spans="1:25" x14ac:dyDescent="0.35">
      <c r="A2273">
        <v>2272</v>
      </c>
      <c r="B2273">
        <v>4768</v>
      </c>
      <c r="C2273">
        <v>856</v>
      </c>
      <c r="D2273" t="s">
        <v>51</v>
      </c>
      <c r="E2273" t="s">
        <v>25</v>
      </c>
      <c r="F2273">
        <v>4</v>
      </c>
      <c r="G2273">
        <v>761.49</v>
      </c>
      <c r="H2273">
        <f t="shared" si="35"/>
        <v>3045.96</v>
      </c>
      <c r="I2273" s="12">
        <v>45487.714583333334</v>
      </c>
      <c r="J2273">
        <v>12</v>
      </c>
      <c r="K2273" t="s">
        <v>32</v>
      </c>
      <c r="L2273">
        <v>147</v>
      </c>
      <c r="M2273">
        <v>123</v>
      </c>
      <c r="N2273">
        <v>222</v>
      </c>
      <c r="O2273">
        <v>273</v>
      </c>
      <c r="P2273">
        <v>3</v>
      </c>
      <c r="Q2273">
        <v>22</v>
      </c>
      <c r="R2273" t="s">
        <v>46</v>
      </c>
      <c r="S2273">
        <v>90645.02</v>
      </c>
      <c r="T2273" t="s">
        <v>33</v>
      </c>
      <c r="U2273" t="s">
        <v>50</v>
      </c>
      <c r="V2273" t="b">
        <v>0</v>
      </c>
      <c r="W2273" t="s">
        <v>30</v>
      </c>
      <c r="X2273">
        <v>356</v>
      </c>
      <c r="Y2273">
        <v>312</v>
      </c>
    </row>
    <row r="2274" spans="1:25" x14ac:dyDescent="0.35">
      <c r="A2274">
        <v>2273</v>
      </c>
      <c r="B2274">
        <v>7223</v>
      </c>
      <c r="C2274">
        <v>659</v>
      </c>
      <c r="D2274" t="s">
        <v>44</v>
      </c>
      <c r="E2274" t="s">
        <v>47</v>
      </c>
      <c r="F2274">
        <v>5</v>
      </c>
      <c r="G2274">
        <v>1568.43</v>
      </c>
      <c r="H2274">
        <f t="shared" si="35"/>
        <v>7842.1500000000005</v>
      </c>
      <c r="I2274" s="11">
        <v>45467.500694444447</v>
      </c>
      <c r="J2274">
        <v>9</v>
      </c>
      <c r="K2274" t="s">
        <v>45</v>
      </c>
      <c r="L2274">
        <v>131</v>
      </c>
      <c r="M2274">
        <v>134</v>
      </c>
      <c r="N2274">
        <v>299</v>
      </c>
      <c r="O2274">
        <v>360</v>
      </c>
      <c r="P2274">
        <v>4</v>
      </c>
      <c r="Q2274">
        <v>55</v>
      </c>
      <c r="R2274" t="s">
        <v>41</v>
      </c>
      <c r="S2274">
        <v>100923.95</v>
      </c>
      <c r="T2274" t="s">
        <v>28</v>
      </c>
      <c r="U2274" t="s">
        <v>34</v>
      </c>
      <c r="V2274" t="b">
        <v>1</v>
      </c>
      <c r="W2274" t="s">
        <v>48</v>
      </c>
      <c r="X2274">
        <v>474</v>
      </c>
      <c r="Y2274">
        <v>352</v>
      </c>
    </row>
    <row r="2275" spans="1:25" x14ac:dyDescent="0.35">
      <c r="A2275">
        <v>2274</v>
      </c>
      <c r="B2275">
        <v>5026</v>
      </c>
      <c r="C2275">
        <v>619</v>
      </c>
      <c r="D2275" t="s">
        <v>52</v>
      </c>
      <c r="E2275" t="s">
        <v>25</v>
      </c>
      <c r="F2275">
        <v>3</v>
      </c>
      <c r="G2275">
        <v>326.87</v>
      </c>
      <c r="H2275">
        <f t="shared" si="35"/>
        <v>980.61</v>
      </c>
      <c r="I2275" s="12">
        <v>45437.659722222219</v>
      </c>
      <c r="J2275">
        <v>3</v>
      </c>
      <c r="K2275" t="s">
        <v>32</v>
      </c>
      <c r="L2275">
        <v>240</v>
      </c>
      <c r="M2275">
        <v>89</v>
      </c>
      <c r="N2275">
        <v>223</v>
      </c>
      <c r="O2275">
        <v>375</v>
      </c>
      <c r="P2275">
        <v>1</v>
      </c>
      <c r="Q2275">
        <v>37</v>
      </c>
      <c r="R2275" t="s">
        <v>46</v>
      </c>
      <c r="S2275">
        <v>36906.93</v>
      </c>
      <c r="T2275" t="s">
        <v>42</v>
      </c>
      <c r="U2275" t="s">
        <v>43</v>
      </c>
      <c r="V2275" t="b">
        <v>0</v>
      </c>
      <c r="W2275" t="s">
        <v>30</v>
      </c>
      <c r="X2275">
        <v>172</v>
      </c>
      <c r="Y2275">
        <v>247</v>
      </c>
    </row>
    <row r="2276" spans="1:25" x14ac:dyDescent="0.35">
      <c r="A2276">
        <v>2275</v>
      </c>
      <c r="B2276">
        <v>9180</v>
      </c>
      <c r="C2276">
        <v>439</v>
      </c>
      <c r="D2276" t="s">
        <v>39</v>
      </c>
      <c r="E2276" t="s">
        <v>25</v>
      </c>
      <c r="F2276">
        <v>1</v>
      </c>
      <c r="G2276">
        <v>816.05</v>
      </c>
      <c r="H2276">
        <f t="shared" si="35"/>
        <v>816.05</v>
      </c>
      <c r="I2276" s="11">
        <v>45390.859027777777</v>
      </c>
      <c r="J2276">
        <v>13</v>
      </c>
      <c r="K2276" t="s">
        <v>36</v>
      </c>
      <c r="L2276">
        <v>293</v>
      </c>
      <c r="M2276">
        <v>99</v>
      </c>
      <c r="N2276">
        <v>117</v>
      </c>
      <c r="O2276">
        <v>469</v>
      </c>
      <c r="P2276">
        <v>1</v>
      </c>
      <c r="Q2276">
        <v>35</v>
      </c>
      <c r="R2276" t="s">
        <v>46</v>
      </c>
      <c r="S2276">
        <v>54112.33</v>
      </c>
      <c r="T2276" t="s">
        <v>33</v>
      </c>
      <c r="U2276" t="s">
        <v>29</v>
      </c>
      <c r="V2276" t="b">
        <v>0</v>
      </c>
      <c r="W2276" t="s">
        <v>30</v>
      </c>
      <c r="X2276">
        <v>163</v>
      </c>
      <c r="Y2276">
        <v>259</v>
      </c>
    </row>
    <row r="2277" spans="1:25" x14ac:dyDescent="0.35">
      <c r="A2277">
        <v>2276</v>
      </c>
      <c r="B2277">
        <v>6530</v>
      </c>
      <c r="C2277">
        <v>762</v>
      </c>
      <c r="D2277" t="s">
        <v>44</v>
      </c>
      <c r="E2277" t="s">
        <v>25</v>
      </c>
      <c r="F2277">
        <v>1</v>
      </c>
      <c r="G2277">
        <v>699.49</v>
      </c>
      <c r="H2277">
        <f t="shared" si="35"/>
        <v>699.49</v>
      </c>
      <c r="I2277" s="12">
        <v>45550.15347222222</v>
      </c>
      <c r="J2277">
        <v>1</v>
      </c>
      <c r="K2277" t="s">
        <v>36</v>
      </c>
      <c r="L2277">
        <v>353</v>
      </c>
      <c r="M2277">
        <v>93</v>
      </c>
      <c r="N2277">
        <v>232</v>
      </c>
      <c r="O2277">
        <v>246</v>
      </c>
      <c r="P2277">
        <v>6</v>
      </c>
      <c r="Q2277">
        <v>62</v>
      </c>
      <c r="R2277" t="s">
        <v>41</v>
      </c>
      <c r="S2277">
        <v>106671.54</v>
      </c>
      <c r="T2277" t="s">
        <v>33</v>
      </c>
      <c r="U2277" t="s">
        <v>43</v>
      </c>
      <c r="V2277" t="b">
        <v>0</v>
      </c>
      <c r="W2277" t="s">
        <v>30</v>
      </c>
      <c r="X2277">
        <v>425</v>
      </c>
      <c r="Y2277">
        <v>338</v>
      </c>
    </row>
    <row r="2278" spans="1:25" x14ac:dyDescent="0.35">
      <c r="A2278">
        <v>2277</v>
      </c>
      <c r="B2278">
        <v>5216</v>
      </c>
      <c r="C2278">
        <v>822</v>
      </c>
      <c r="D2278" t="s">
        <v>51</v>
      </c>
      <c r="E2278" t="s">
        <v>25</v>
      </c>
      <c r="F2278">
        <v>1</v>
      </c>
      <c r="G2278">
        <v>1723.71</v>
      </c>
      <c r="H2278">
        <f t="shared" si="35"/>
        <v>1723.71</v>
      </c>
      <c r="I2278" s="11">
        <v>45519.74722222222</v>
      </c>
      <c r="J2278">
        <v>3</v>
      </c>
      <c r="K2278" t="s">
        <v>36</v>
      </c>
      <c r="L2278">
        <v>118</v>
      </c>
      <c r="M2278">
        <v>147</v>
      </c>
      <c r="N2278">
        <v>203</v>
      </c>
      <c r="O2278">
        <v>464</v>
      </c>
      <c r="P2278">
        <v>7</v>
      </c>
      <c r="Q2278">
        <v>63</v>
      </c>
      <c r="R2278" t="s">
        <v>46</v>
      </c>
      <c r="S2278">
        <v>27109.14</v>
      </c>
      <c r="T2278" t="s">
        <v>33</v>
      </c>
      <c r="U2278" t="s">
        <v>29</v>
      </c>
      <c r="V2278" t="b">
        <v>1</v>
      </c>
      <c r="W2278" t="s">
        <v>30</v>
      </c>
      <c r="X2278">
        <v>464</v>
      </c>
      <c r="Y2278">
        <v>235</v>
      </c>
    </row>
    <row r="2279" spans="1:25" x14ac:dyDescent="0.35">
      <c r="A2279">
        <v>2278</v>
      </c>
      <c r="B2279">
        <v>9005</v>
      </c>
      <c r="C2279">
        <v>402</v>
      </c>
      <c r="D2279" t="s">
        <v>44</v>
      </c>
      <c r="E2279" t="s">
        <v>47</v>
      </c>
      <c r="F2279">
        <v>4</v>
      </c>
      <c r="G2279">
        <v>1204.8800000000001</v>
      </c>
      <c r="H2279">
        <f t="shared" si="35"/>
        <v>4819.5200000000004</v>
      </c>
      <c r="I2279" s="12">
        <v>45344.845833333333</v>
      </c>
      <c r="J2279">
        <v>19</v>
      </c>
      <c r="K2279" t="s">
        <v>40</v>
      </c>
      <c r="L2279">
        <v>290</v>
      </c>
      <c r="M2279">
        <v>119</v>
      </c>
      <c r="N2279">
        <v>146</v>
      </c>
      <c r="O2279">
        <v>292</v>
      </c>
      <c r="P2279">
        <v>1</v>
      </c>
      <c r="Q2279">
        <v>39</v>
      </c>
      <c r="R2279" t="s">
        <v>27</v>
      </c>
      <c r="S2279">
        <v>29113.31</v>
      </c>
      <c r="T2279" t="s">
        <v>42</v>
      </c>
      <c r="U2279" t="s">
        <v>34</v>
      </c>
      <c r="V2279" t="b">
        <v>0</v>
      </c>
      <c r="W2279" t="s">
        <v>30</v>
      </c>
      <c r="X2279">
        <v>163</v>
      </c>
      <c r="Y2279">
        <v>491</v>
      </c>
    </row>
    <row r="2280" spans="1:25" x14ac:dyDescent="0.35">
      <c r="A2280">
        <v>2279</v>
      </c>
      <c r="B2280">
        <v>9037</v>
      </c>
      <c r="C2280">
        <v>585</v>
      </c>
      <c r="D2280" t="s">
        <v>52</v>
      </c>
      <c r="E2280" t="s">
        <v>25</v>
      </c>
      <c r="F2280">
        <v>2</v>
      </c>
      <c r="G2280">
        <v>374.57</v>
      </c>
      <c r="H2280">
        <f t="shared" si="35"/>
        <v>749.14</v>
      </c>
      <c r="I2280" s="11">
        <v>45359.580555555556</v>
      </c>
      <c r="J2280">
        <v>20</v>
      </c>
      <c r="K2280" t="s">
        <v>26</v>
      </c>
      <c r="L2280">
        <v>54</v>
      </c>
      <c r="M2280">
        <v>82</v>
      </c>
      <c r="N2280">
        <v>204</v>
      </c>
      <c r="O2280">
        <v>479</v>
      </c>
      <c r="P2280">
        <v>10</v>
      </c>
      <c r="Q2280">
        <v>58</v>
      </c>
      <c r="R2280" t="s">
        <v>46</v>
      </c>
      <c r="S2280">
        <v>43505.25</v>
      </c>
      <c r="T2280" t="s">
        <v>37</v>
      </c>
      <c r="U2280" t="s">
        <v>29</v>
      </c>
      <c r="V2280" t="b">
        <v>0</v>
      </c>
      <c r="W2280" t="s">
        <v>48</v>
      </c>
      <c r="X2280">
        <v>129</v>
      </c>
      <c r="Y2280">
        <v>380</v>
      </c>
    </row>
    <row r="2281" spans="1:25" x14ac:dyDescent="0.35">
      <c r="A2281">
        <v>2280</v>
      </c>
      <c r="B2281">
        <v>8550</v>
      </c>
      <c r="C2281">
        <v>396</v>
      </c>
      <c r="D2281" t="s">
        <v>49</v>
      </c>
      <c r="E2281" t="s">
        <v>47</v>
      </c>
      <c r="F2281">
        <v>2</v>
      </c>
      <c r="G2281">
        <v>1455.18</v>
      </c>
      <c r="H2281">
        <f t="shared" si="35"/>
        <v>2910.36</v>
      </c>
      <c r="I2281" s="12">
        <v>45342.95</v>
      </c>
      <c r="J2281">
        <v>3</v>
      </c>
      <c r="K2281" t="s">
        <v>36</v>
      </c>
      <c r="L2281">
        <v>354</v>
      </c>
      <c r="M2281">
        <v>101</v>
      </c>
      <c r="N2281">
        <v>204</v>
      </c>
      <c r="O2281">
        <v>397</v>
      </c>
      <c r="P2281">
        <v>5</v>
      </c>
      <c r="Q2281">
        <v>41</v>
      </c>
      <c r="R2281" t="s">
        <v>41</v>
      </c>
      <c r="S2281">
        <v>59203.91</v>
      </c>
      <c r="T2281" t="s">
        <v>28</v>
      </c>
      <c r="U2281" t="s">
        <v>29</v>
      </c>
      <c r="V2281" t="b">
        <v>0</v>
      </c>
      <c r="W2281" t="s">
        <v>30</v>
      </c>
      <c r="X2281">
        <v>193</v>
      </c>
      <c r="Y2281">
        <v>223</v>
      </c>
    </row>
    <row r="2282" spans="1:25" x14ac:dyDescent="0.35">
      <c r="A2282">
        <v>2281</v>
      </c>
      <c r="B2282">
        <v>3756</v>
      </c>
      <c r="C2282">
        <v>872</v>
      </c>
      <c r="D2282" t="s">
        <v>51</v>
      </c>
      <c r="E2282" t="s">
        <v>47</v>
      </c>
      <c r="F2282">
        <v>3</v>
      </c>
      <c r="G2282">
        <v>1356.13</v>
      </c>
      <c r="H2282">
        <f t="shared" si="35"/>
        <v>4068.3900000000003</v>
      </c>
      <c r="I2282" s="11">
        <v>45424.306250000001</v>
      </c>
      <c r="J2282">
        <v>20</v>
      </c>
      <c r="K2282" t="s">
        <v>32</v>
      </c>
      <c r="L2282">
        <v>36</v>
      </c>
      <c r="M2282">
        <v>80</v>
      </c>
      <c r="N2282">
        <v>287</v>
      </c>
      <c r="O2282">
        <v>205</v>
      </c>
      <c r="P2282">
        <v>5</v>
      </c>
      <c r="Q2282">
        <v>48</v>
      </c>
      <c r="R2282" t="s">
        <v>46</v>
      </c>
      <c r="S2282">
        <v>40264.75</v>
      </c>
      <c r="T2282" t="s">
        <v>28</v>
      </c>
      <c r="U2282" t="s">
        <v>43</v>
      </c>
      <c r="V2282" t="b">
        <v>1</v>
      </c>
      <c r="W2282" t="s">
        <v>30</v>
      </c>
      <c r="X2282">
        <v>205</v>
      </c>
      <c r="Y2282">
        <v>152</v>
      </c>
    </row>
    <row r="2283" spans="1:25" x14ac:dyDescent="0.35">
      <c r="A2283">
        <v>2282</v>
      </c>
      <c r="B2283">
        <v>6770</v>
      </c>
      <c r="C2283">
        <v>687</v>
      </c>
      <c r="D2283" t="s">
        <v>39</v>
      </c>
      <c r="E2283" t="s">
        <v>25</v>
      </c>
      <c r="F2283">
        <v>5</v>
      </c>
      <c r="G2283">
        <v>615.69000000000005</v>
      </c>
      <c r="H2283">
        <f t="shared" si="35"/>
        <v>3078.4500000000003</v>
      </c>
      <c r="I2283" s="12">
        <v>45432.157638888886</v>
      </c>
      <c r="J2283">
        <v>18</v>
      </c>
      <c r="K2283" t="s">
        <v>45</v>
      </c>
      <c r="L2283">
        <v>241</v>
      </c>
      <c r="M2283">
        <v>124</v>
      </c>
      <c r="N2283">
        <v>212</v>
      </c>
      <c r="O2283">
        <v>328</v>
      </c>
      <c r="P2283">
        <v>7</v>
      </c>
      <c r="Q2283">
        <v>45</v>
      </c>
      <c r="R2283" t="s">
        <v>46</v>
      </c>
      <c r="S2283">
        <v>55112.19</v>
      </c>
      <c r="T2283" t="s">
        <v>33</v>
      </c>
      <c r="U2283" t="s">
        <v>50</v>
      </c>
      <c r="V2283" t="b">
        <v>0</v>
      </c>
      <c r="W2283" t="s">
        <v>30</v>
      </c>
      <c r="X2283">
        <v>133</v>
      </c>
      <c r="Y2283">
        <v>157</v>
      </c>
    </row>
    <row r="2284" spans="1:25" x14ac:dyDescent="0.35">
      <c r="A2284">
        <v>2283</v>
      </c>
      <c r="B2284">
        <v>3773</v>
      </c>
      <c r="C2284">
        <v>782</v>
      </c>
      <c r="D2284" t="s">
        <v>38</v>
      </c>
      <c r="E2284" t="s">
        <v>25</v>
      </c>
      <c r="F2284">
        <v>1</v>
      </c>
      <c r="G2284">
        <v>126.83</v>
      </c>
      <c r="H2284">
        <f t="shared" si="35"/>
        <v>126.83</v>
      </c>
      <c r="I2284" s="11">
        <v>45342.393750000003</v>
      </c>
      <c r="J2284">
        <v>9</v>
      </c>
      <c r="K2284" t="s">
        <v>40</v>
      </c>
      <c r="L2284">
        <v>63</v>
      </c>
      <c r="M2284">
        <v>69</v>
      </c>
      <c r="N2284">
        <v>288</v>
      </c>
      <c r="O2284">
        <v>135</v>
      </c>
      <c r="P2284">
        <v>2</v>
      </c>
      <c r="Q2284">
        <v>65</v>
      </c>
      <c r="R2284" t="s">
        <v>27</v>
      </c>
      <c r="S2284">
        <v>51529.78</v>
      </c>
      <c r="T2284" t="s">
        <v>37</v>
      </c>
      <c r="U2284" t="s">
        <v>34</v>
      </c>
      <c r="V2284" t="b">
        <v>1</v>
      </c>
      <c r="W2284" t="s">
        <v>30</v>
      </c>
      <c r="X2284">
        <v>119</v>
      </c>
      <c r="Y2284">
        <v>448</v>
      </c>
    </row>
    <row r="2285" spans="1:25" x14ac:dyDescent="0.35">
      <c r="A2285">
        <v>2284</v>
      </c>
      <c r="B2285">
        <v>3293</v>
      </c>
      <c r="C2285">
        <v>250</v>
      </c>
      <c r="D2285" t="s">
        <v>24</v>
      </c>
      <c r="E2285" t="s">
        <v>25</v>
      </c>
      <c r="F2285">
        <v>1</v>
      </c>
      <c r="G2285">
        <v>117.05</v>
      </c>
      <c r="H2285">
        <f t="shared" si="35"/>
        <v>117.05</v>
      </c>
      <c r="I2285" s="12">
        <v>45473.814583333333</v>
      </c>
      <c r="J2285">
        <v>18</v>
      </c>
      <c r="K2285" t="s">
        <v>32</v>
      </c>
      <c r="L2285">
        <v>248</v>
      </c>
      <c r="M2285">
        <v>132</v>
      </c>
      <c r="N2285">
        <v>295</v>
      </c>
      <c r="O2285">
        <v>243</v>
      </c>
      <c r="P2285">
        <v>6</v>
      </c>
      <c r="Q2285">
        <v>42</v>
      </c>
      <c r="R2285" t="s">
        <v>27</v>
      </c>
      <c r="S2285">
        <v>97419.64</v>
      </c>
      <c r="T2285" t="s">
        <v>42</v>
      </c>
      <c r="U2285" t="s">
        <v>34</v>
      </c>
      <c r="V2285" t="b">
        <v>0</v>
      </c>
      <c r="W2285" t="s">
        <v>30</v>
      </c>
      <c r="X2285">
        <v>220</v>
      </c>
      <c r="Y2285">
        <v>267</v>
      </c>
    </row>
    <row r="2286" spans="1:25" x14ac:dyDescent="0.35">
      <c r="A2286">
        <v>2285</v>
      </c>
      <c r="B2286">
        <v>9954</v>
      </c>
      <c r="C2286">
        <v>918</v>
      </c>
      <c r="D2286" t="s">
        <v>31</v>
      </c>
      <c r="E2286" t="s">
        <v>47</v>
      </c>
      <c r="F2286">
        <v>4</v>
      </c>
      <c r="G2286">
        <v>1767.13</v>
      </c>
      <c r="H2286">
        <f t="shared" si="35"/>
        <v>7068.52</v>
      </c>
      <c r="I2286" s="11">
        <v>45488.199305555558</v>
      </c>
      <c r="J2286">
        <v>1</v>
      </c>
      <c r="K2286" t="s">
        <v>32</v>
      </c>
      <c r="L2286">
        <v>481</v>
      </c>
      <c r="M2286">
        <v>145</v>
      </c>
      <c r="N2286">
        <v>235</v>
      </c>
      <c r="O2286">
        <v>336</v>
      </c>
      <c r="P2286">
        <v>1</v>
      </c>
      <c r="Q2286">
        <v>55</v>
      </c>
      <c r="R2286" t="s">
        <v>41</v>
      </c>
      <c r="S2286">
        <v>105676.37</v>
      </c>
      <c r="T2286" t="s">
        <v>37</v>
      </c>
      <c r="U2286" t="s">
        <v>43</v>
      </c>
      <c r="V2286" t="b">
        <v>1</v>
      </c>
      <c r="W2286" t="s">
        <v>30</v>
      </c>
      <c r="X2286">
        <v>448</v>
      </c>
      <c r="Y2286">
        <v>147</v>
      </c>
    </row>
    <row r="2287" spans="1:25" x14ac:dyDescent="0.35">
      <c r="A2287">
        <v>2286</v>
      </c>
      <c r="B2287">
        <v>9000</v>
      </c>
      <c r="C2287">
        <v>678</v>
      </c>
      <c r="D2287" t="s">
        <v>38</v>
      </c>
      <c r="E2287" t="s">
        <v>47</v>
      </c>
      <c r="F2287">
        <v>2</v>
      </c>
      <c r="G2287">
        <v>1366.84</v>
      </c>
      <c r="H2287">
        <f t="shared" si="35"/>
        <v>2733.68</v>
      </c>
      <c r="I2287" s="12">
        <v>45309.138194444444</v>
      </c>
      <c r="J2287">
        <v>17</v>
      </c>
      <c r="K2287" t="s">
        <v>32</v>
      </c>
      <c r="L2287">
        <v>128</v>
      </c>
      <c r="M2287">
        <v>87</v>
      </c>
      <c r="N2287">
        <v>205</v>
      </c>
      <c r="O2287">
        <v>431</v>
      </c>
      <c r="P2287">
        <v>2</v>
      </c>
      <c r="Q2287">
        <v>66</v>
      </c>
      <c r="R2287" t="s">
        <v>41</v>
      </c>
      <c r="S2287">
        <v>43519.43</v>
      </c>
      <c r="T2287" t="s">
        <v>28</v>
      </c>
      <c r="U2287" t="s">
        <v>34</v>
      </c>
      <c r="V2287" t="b">
        <v>1</v>
      </c>
      <c r="W2287" t="s">
        <v>30</v>
      </c>
      <c r="X2287">
        <v>379</v>
      </c>
      <c r="Y2287">
        <v>432</v>
      </c>
    </row>
    <row r="2288" spans="1:25" x14ac:dyDescent="0.35">
      <c r="A2288">
        <v>2287</v>
      </c>
      <c r="B2288">
        <v>4015</v>
      </c>
      <c r="C2288">
        <v>846</v>
      </c>
      <c r="D2288" t="s">
        <v>44</v>
      </c>
      <c r="E2288" t="s">
        <v>47</v>
      </c>
      <c r="F2288">
        <v>5</v>
      </c>
      <c r="G2288">
        <v>325.44</v>
      </c>
      <c r="H2288">
        <f t="shared" si="35"/>
        <v>1627.2</v>
      </c>
      <c r="I2288" s="11">
        <v>45305.893750000003</v>
      </c>
      <c r="J2288">
        <v>15</v>
      </c>
      <c r="K2288" t="s">
        <v>26</v>
      </c>
      <c r="L2288">
        <v>437</v>
      </c>
      <c r="M2288">
        <v>121</v>
      </c>
      <c r="N2288">
        <v>117</v>
      </c>
      <c r="O2288">
        <v>382</v>
      </c>
      <c r="P2288">
        <v>3</v>
      </c>
      <c r="Q2288">
        <v>63</v>
      </c>
      <c r="R2288" t="s">
        <v>46</v>
      </c>
      <c r="S2288">
        <v>93452.52</v>
      </c>
      <c r="T2288" t="s">
        <v>42</v>
      </c>
      <c r="U2288" t="s">
        <v>34</v>
      </c>
      <c r="V2288" t="b">
        <v>1</v>
      </c>
      <c r="W2288" t="s">
        <v>30</v>
      </c>
      <c r="X2288">
        <v>103</v>
      </c>
      <c r="Y2288">
        <v>325</v>
      </c>
    </row>
    <row r="2289" spans="1:25" x14ac:dyDescent="0.35">
      <c r="A2289">
        <v>2288</v>
      </c>
      <c r="B2289">
        <v>9882</v>
      </c>
      <c r="C2289">
        <v>552</v>
      </c>
      <c r="D2289" t="s">
        <v>52</v>
      </c>
      <c r="E2289" t="s">
        <v>25</v>
      </c>
      <c r="F2289">
        <v>4</v>
      </c>
      <c r="G2289">
        <v>1114.9000000000001</v>
      </c>
      <c r="H2289">
        <f t="shared" si="35"/>
        <v>4459.6000000000004</v>
      </c>
      <c r="I2289" s="12">
        <v>45300.116666666669</v>
      </c>
      <c r="J2289">
        <v>1</v>
      </c>
      <c r="K2289" t="s">
        <v>36</v>
      </c>
      <c r="L2289">
        <v>365</v>
      </c>
      <c r="M2289">
        <v>144</v>
      </c>
      <c r="N2289">
        <v>203</v>
      </c>
      <c r="O2289">
        <v>354</v>
      </c>
      <c r="P2289">
        <v>4</v>
      </c>
      <c r="Q2289">
        <v>42</v>
      </c>
      <c r="R2289" t="s">
        <v>27</v>
      </c>
      <c r="S2289">
        <v>112772.85</v>
      </c>
      <c r="T2289" t="s">
        <v>37</v>
      </c>
      <c r="U2289" t="s">
        <v>50</v>
      </c>
      <c r="V2289" t="b">
        <v>1</v>
      </c>
      <c r="W2289" t="s">
        <v>30</v>
      </c>
      <c r="X2289">
        <v>356</v>
      </c>
      <c r="Y2289">
        <v>202</v>
      </c>
    </row>
    <row r="2290" spans="1:25" x14ac:dyDescent="0.35">
      <c r="A2290">
        <v>2289</v>
      </c>
      <c r="B2290">
        <v>1962</v>
      </c>
      <c r="C2290">
        <v>446</v>
      </c>
      <c r="D2290" t="s">
        <v>39</v>
      </c>
      <c r="E2290" t="s">
        <v>47</v>
      </c>
      <c r="F2290">
        <v>1</v>
      </c>
      <c r="G2290">
        <v>1344.94</v>
      </c>
      <c r="H2290">
        <f t="shared" si="35"/>
        <v>1344.94</v>
      </c>
      <c r="I2290" s="11">
        <v>45324.863888888889</v>
      </c>
      <c r="J2290">
        <v>4</v>
      </c>
      <c r="K2290" t="s">
        <v>40</v>
      </c>
      <c r="L2290">
        <v>5</v>
      </c>
      <c r="M2290">
        <v>114</v>
      </c>
      <c r="N2290">
        <v>159</v>
      </c>
      <c r="O2290">
        <v>277</v>
      </c>
      <c r="P2290">
        <v>6</v>
      </c>
      <c r="Q2290">
        <v>27</v>
      </c>
      <c r="R2290" t="s">
        <v>46</v>
      </c>
      <c r="S2290">
        <v>41355.870000000003</v>
      </c>
      <c r="T2290" t="s">
        <v>37</v>
      </c>
      <c r="U2290" t="s">
        <v>29</v>
      </c>
      <c r="V2290" t="b">
        <v>0</v>
      </c>
      <c r="W2290" t="s">
        <v>35</v>
      </c>
      <c r="X2290">
        <v>431</v>
      </c>
      <c r="Y2290">
        <v>94</v>
      </c>
    </row>
    <row r="2291" spans="1:25" x14ac:dyDescent="0.35">
      <c r="A2291">
        <v>2290</v>
      </c>
      <c r="B2291">
        <v>9584</v>
      </c>
      <c r="C2291">
        <v>805</v>
      </c>
      <c r="D2291" t="s">
        <v>31</v>
      </c>
      <c r="E2291" t="s">
        <v>47</v>
      </c>
      <c r="F2291">
        <v>2</v>
      </c>
      <c r="G2291">
        <v>218.4</v>
      </c>
      <c r="H2291">
        <f t="shared" si="35"/>
        <v>436.8</v>
      </c>
      <c r="I2291" s="12">
        <v>45551.357638888891</v>
      </c>
      <c r="J2291">
        <v>16</v>
      </c>
      <c r="K2291" t="s">
        <v>40</v>
      </c>
      <c r="L2291">
        <v>15</v>
      </c>
      <c r="M2291">
        <v>113</v>
      </c>
      <c r="N2291">
        <v>157</v>
      </c>
      <c r="O2291">
        <v>113</v>
      </c>
      <c r="P2291">
        <v>1</v>
      </c>
      <c r="Q2291">
        <v>40</v>
      </c>
      <c r="R2291" t="s">
        <v>27</v>
      </c>
      <c r="S2291">
        <v>54778.68</v>
      </c>
      <c r="T2291" t="s">
        <v>28</v>
      </c>
      <c r="U2291" t="s">
        <v>34</v>
      </c>
      <c r="V2291" t="b">
        <v>0</v>
      </c>
      <c r="W2291" t="s">
        <v>30</v>
      </c>
      <c r="X2291">
        <v>298</v>
      </c>
      <c r="Y2291">
        <v>337</v>
      </c>
    </row>
    <row r="2292" spans="1:25" x14ac:dyDescent="0.35">
      <c r="A2292">
        <v>2291</v>
      </c>
      <c r="B2292">
        <v>1554</v>
      </c>
      <c r="C2292">
        <v>215</v>
      </c>
      <c r="D2292" t="s">
        <v>24</v>
      </c>
      <c r="E2292" t="s">
        <v>47</v>
      </c>
      <c r="F2292">
        <v>1</v>
      </c>
      <c r="G2292">
        <v>1349.75</v>
      </c>
      <c r="H2292">
        <f t="shared" si="35"/>
        <v>1349.75</v>
      </c>
      <c r="I2292" s="11">
        <v>45303.413194444445</v>
      </c>
      <c r="J2292">
        <v>1</v>
      </c>
      <c r="K2292" t="s">
        <v>32</v>
      </c>
      <c r="L2292">
        <v>102</v>
      </c>
      <c r="M2292">
        <v>121</v>
      </c>
      <c r="N2292">
        <v>295</v>
      </c>
      <c r="O2292">
        <v>365</v>
      </c>
      <c r="P2292">
        <v>7</v>
      </c>
      <c r="Q2292">
        <v>30</v>
      </c>
      <c r="R2292" t="s">
        <v>27</v>
      </c>
      <c r="S2292">
        <v>29953.96</v>
      </c>
      <c r="T2292" t="s">
        <v>37</v>
      </c>
      <c r="U2292" t="s">
        <v>34</v>
      </c>
      <c r="V2292" t="b">
        <v>1</v>
      </c>
      <c r="W2292" t="s">
        <v>30</v>
      </c>
      <c r="X2292">
        <v>408</v>
      </c>
      <c r="Y2292">
        <v>432</v>
      </c>
    </row>
    <row r="2293" spans="1:25" x14ac:dyDescent="0.35">
      <c r="A2293">
        <v>2292</v>
      </c>
      <c r="B2293">
        <v>2217</v>
      </c>
      <c r="C2293">
        <v>849</v>
      </c>
      <c r="D2293" t="s">
        <v>44</v>
      </c>
      <c r="E2293" t="s">
        <v>25</v>
      </c>
      <c r="F2293">
        <v>4</v>
      </c>
      <c r="G2293">
        <v>785.13</v>
      </c>
      <c r="H2293">
        <f t="shared" si="35"/>
        <v>3140.52</v>
      </c>
      <c r="I2293" s="12">
        <v>45448.7</v>
      </c>
      <c r="J2293">
        <v>17</v>
      </c>
      <c r="K2293" t="s">
        <v>45</v>
      </c>
      <c r="L2293">
        <v>363</v>
      </c>
      <c r="M2293">
        <v>52</v>
      </c>
      <c r="N2293">
        <v>243</v>
      </c>
      <c r="O2293">
        <v>443</v>
      </c>
      <c r="P2293">
        <v>7</v>
      </c>
      <c r="Q2293">
        <v>44</v>
      </c>
      <c r="R2293" t="s">
        <v>46</v>
      </c>
      <c r="S2293">
        <v>109604.69</v>
      </c>
      <c r="T2293" t="s">
        <v>28</v>
      </c>
      <c r="U2293" t="s">
        <v>34</v>
      </c>
      <c r="V2293" t="b">
        <v>1</v>
      </c>
      <c r="W2293" t="s">
        <v>30</v>
      </c>
      <c r="X2293">
        <v>134</v>
      </c>
      <c r="Y2293">
        <v>131</v>
      </c>
    </row>
    <row r="2294" spans="1:25" x14ac:dyDescent="0.35">
      <c r="A2294">
        <v>2293</v>
      </c>
      <c r="B2294">
        <v>1794</v>
      </c>
      <c r="C2294">
        <v>590</v>
      </c>
      <c r="D2294" t="s">
        <v>31</v>
      </c>
      <c r="E2294" t="s">
        <v>25</v>
      </c>
      <c r="F2294">
        <v>2</v>
      </c>
      <c r="G2294">
        <v>84.06</v>
      </c>
      <c r="H2294">
        <f t="shared" si="35"/>
        <v>168.12</v>
      </c>
      <c r="I2294" s="11">
        <v>45374.236805555556</v>
      </c>
      <c r="J2294">
        <v>13</v>
      </c>
      <c r="K2294" t="s">
        <v>40</v>
      </c>
      <c r="L2294">
        <v>131</v>
      </c>
      <c r="M2294">
        <v>132</v>
      </c>
      <c r="N2294">
        <v>200</v>
      </c>
      <c r="O2294">
        <v>111</v>
      </c>
      <c r="P2294">
        <v>6</v>
      </c>
      <c r="Q2294">
        <v>46</v>
      </c>
      <c r="R2294" t="s">
        <v>41</v>
      </c>
      <c r="S2294">
        <v>110099.32</v>
      </c>
      <c r="T2294" t="s">
        <v>33</v>
      </c>
      <c r="U2294" t="s">
        <v>29</v>
      </c>
      <c r="V2294" t="b">
        <v>1</v>
      </c>
      <c r="W2294" t="s">
        <v>30</v>
      </c>
      <c r="X2294">
        <v>411</v>
      </c>
      <c r="Y2294">
        <v>342</v>
      </c>
    </row>
    <row r="2295" spans="1:25" x14ac:dyDescent="0.35">
      <c r="A2295">
        <v>2294</v>
      </c>
      <c r="B2295">
        <v>1104</v>
      </c>
      <c r="C2295">
        <v>141</v>
      </c>
      <c r="D2295" t="s">
        <v>49</v>
      </c>
      <c r="E2295" t="s">
        <v>25</v>
      </c>
      <c r="F2295">
        <v>2</v>
      </c>
      <c r="G2295">
        <v>217.73</v>
      </c>
      <c r="H2295">
        <f t="shared" si="35"/>
        <v>435.46</v>
      </c>
      <c r="I2295" s="12">
        <v>45518.039583333331</v>
      </c>
      <c r="J2295">
        <v>16</v>
      </c>
      <c r="K2295" t="s">
        <v>40</v>
      </c>
      <c r="L2295">
        <v>182</v>
      </c>
      <c r="M2295">
        <v>111</v>
      </c>
      <c r="N2295">
        <v>153</v>
      </c>
      <c r="O2295">
        <v>282</v>
      </c>
      <c r="P2295">
        <v>7</v>
      </c>
      <c r="Q2295">
        <v>24</v>
      </c>
      <c r="R2295" t="s">
        <v>27</v>
      </c>
      <c r="S2295">
        <v>30789.11</v>
      </c>
      <c r="T2295" t="s">
        <v>28</v>
      </c>
      <c r="U2295" t="s">
        <v>50</v>
      </c>
      <c r="V2295" t="b">
        <v>1</v>
      </c>
      <c r="W2295" t="s">
        <v>30</v>
      </c>
      <c r="X2295">
        <v>200</v>
      </c>
      <c r="Y2295">
        <v>376</v>
      </c>
    </row>
    <row r="2296" spans="1:25" x14ac:dyDescent="0.35">
      <c r="A2296">
        <v>2295</v>
      </c>
      <c r="B2296">
        <v>7756</v>
      </c>
      <c r="C2296">
        <v>242</v>
      </c>
      <c r="D2296" t="s">
        <v>31</v>
      </c>
      <c r="E2296" t="s">
        <v>47</v>
      </c>
      <c r="F2296">
        <v>1</v>
      </c>
      <c r="G2296">
        <v>96.97</v>
      </c>
      <c r="H2296">
        <f t="shared" si="35"/>
        <v>96.97</v>
      </c>
      <c r="I2296" s="11">
        <v>45350.023611111108</v>
      </c>
      <c r="J2296">
        <v>4</v>
      </c>
      <c r="K2296" t="s">
        <v>45</v>
      </c>
      <c r="L2296">
        <v>201</v>
      </c>
      <c r="M2296">
        <v>146</v>
      </c>
      <c r="N2296">
        <v>236</v>
      </c>
      <c r="O2296">
        <v>430</v>
      </c>
      <c r="P2296">
        <v>7</v>
      </c>
      <c r="Q2296">
        <v>24</v>
      </c>
      <c r="R2296" t="s">
        <v>27</v>
      </c>
      <c r="S2296">
        <v>32384.62</v>
      </c>
      <c r="T2296" t="s">
        <v>28</v>
      </c>
      <c r="U2296" t="s">
        <v>50</v>
      </c>
      <c r="V2296" t="b">
        <v>1</v>
      </c>
      <c r="W2296" t="s">
        <v>30</v>
      </c>
      <c r="X2296">
        <v>316</v>
      </c>
      <c r="Y2296">
        <v>444</v>
      </c>
    </row>
    <row r="2297" spans="1:25" x14ac:dyDescent="0.35">
      <c r="A2297">
        <v>2296</v>
      </c>
      <c r="B2297">
        <v>3252</v>
      </c>
      <c r="C2297">
        <v>794</v>
      </c>
      <c r="D2297" t="s">
        <v>24</v>
      </c>
      <c r="E2297" t="s">
        <v>47</v>
      </c>
      <c r="F2297">
        <v>1</v>
      </c>
      <c r="G2297">
        <v>1543.1</v>
      </c>
      <c r="H2297">
        <f t="shared" si="35"/>
        <v>1543.1</v>
      </c>
      <c r="I2297" s="12">
        <v>45545.291666666664</v>
      </c>
      <c r="J2297">
        <v>12</v>
      </c>
      <c r="K2297" t="s">
        <v>26</v>
      </c>
      <c r="L2297">
        <v>270</v>
      </c>
      <c r="M2297">
        <v>81</v>
      </c>
      <c r="N2297">
        <v>130</v>
      </c>
      <c r="O2297">
        <v>455</v>
      </c>
      <c r="P2297">
        <v>1</v>
      </c>
      <c r="Q2297">
        <v>49</v>
      </c>
      <c r="R2297" t="s">
        <v>27</v>
      </c>
      <c r="S2297">
        <v>85623.12</v>
      </c>
      <c r="T2297" t="s">
        <v>28</v>
      </c>
      <c r="U2297" t="s">
        <v>29</v>
      </c>
      <c r="V2297" t="b">
        <v>0</v>
      </c>
      <c r="W2297" t="s">
        <v>30</v>
      </c>
      <c r="X2297">
        <v>245</v>
      </c>
      <c r="Y2297">
        <v>460</v>
      </c>
    </row>
    <row r="2298" spans="1:25" x14ac:dyDescent="0.35">
      <c r="A2298">
        <v>2297</v>
      </c>
      <c r="B2298">
        <v>4791</v>
      </c>
      <c r="C2298">
        <v>664</v>
      </c>
      <c r="D2298" t="s">
        <v>49</v>
      </c>
      <c r="E2298" t="s">
        <v>47</v>
      </c>
      <c r="F2298">
        <v>2</v>
      </c>
      <c r="G2298">
        <v>595.62</v>
      </c>
      <c r="H2298">
        <f t="shared" si="35"/>
        <v>1191.24</v>
      </c>
      <c r="I2298" s="11">
        <v>45512.84375</v>
      </c>
      <c r="J2298">
        <v>6</v>
      </c>
      <c r="K2298" t="s">
        <v>26</v>
      </c>
      <c r="L2298">
        <v>347</v>
      </c>
      <c r="M2298">
        <v>111</v>
      </c>
      <c r="N2298">
        <v>161</v>
      </c>
      <c r="O2298">
        <v>335</v>
      </c>
      <c r="P2298">
        <v>6</v>
      </c>
      <c r="Q2298">
        <v>25</v>
      </c>
      <c r="R2298" t="s">
        <v>41</v>
      </c>
      <c r="S2298">
        <v>44412.72</v>
      </c>
      <c r="T2298" t="s">
        <v>42</v>
      </c>
      <c r="U2298" t="s">
        <v>50</v>
      </c>
      <c r="V2298" t="b">
        <v>1</v>
      </c>
      <c r="W2298" t="s">
        <v>30</v>
      </c>
      <c r="X2298">
        <v>399</v>
      </c>
      <c r="Y2298">
        <v>273</v>
      </c>
    </row>
    <row r="2299" spans="1:25" x14ac:dyDescent="0.35">
      <c r="A2299">
        <v>2298</v>
      </c>
      <c r="B2299">
        <v>2113</v>
      </c>
      <c r="C2299">
        <v>219</v>
      </c>
      <c r="D2299" t="s">
        <v>51</v>
      </c>
      <c r="E2299" t="s">
        <v>25</v>
      </c>
      <c r="F2299">
        <v>5</v>
      </c>
      <c r="G2299">
        <v>1656.61</v>
      </c>
      <c r="H2299">
        <f t="shared" si="35"/>
        <v>8283.0499999999993</v>
      </c>
      <c r="I2299" s="12">
        <v>45383.788888888892</v>
      </c>
      <c r="J2299">
        <v>2</v>
      </c>
      <c r="K2299" t="s">
        <v>26</v>
      </c>
      <c r="L2299">
        <v>455</v>
      </c>
      <c r="M2299">
        <v>100</v>
      </c>
      <c r="N2299">
        <v>102</v>
      </c>
      <c r="O2299">
        <v>421</v>
      </c>
      <c r="P2299">
        <v>1</v>
      </c>
      <c r="Q2299">
        <v>65</v>
      </c>
      <c r="R2299" t="s">
        <v>41</v>
      </c>
      <c r="S2299">
        <v>33967.93</v>
      </c>
      <c r="T2299" t="s">
        <v>37</v>
      </c>
      <c r="U2299" t="s">
        <v>34</v>
      </c>
      <c r="V2299" t="b">
        <v>0</v>
      </c>
      <c r="W2299" t="s">
        <v>48</v>
      </c>
      <c r="X2299">
        <v>162</v>
      </c>
      <c r="Y2299">
        <v>205</v>
      </c>
    </row>
    <row r="2300" spans="1:25" x14ac:dyDescent="0.35">
      <c r="A2300">
        <v>2299</v>
      </c>
      <c r="B2300">
        <v>3474</v>
      </c>
      <c r="C2300">
        <v>415</v>
      </c>
      <c r="D2300" t="s">
        <v>52</v>
      </c>
      <c r="E2300" t="s">
        <v>25</v>
      </c>
      <c r="F2300">
        <v>4</v>
      </c>
      <c r="G2300">
        <v>1016.24</v>
      </c>
      <c r="H2300">
        <f t="shared" si="35"/>
        <v>4064.96</v>
      </c>
      <c r="I2300" s="11">
        <v>45456.168055555558</v>
      </c>
      <c r="J2300">
        <v>16</v>
      </c>
      <c r="K2300" t="s">
        <v>26</v>
      </c>
      <c r="L2300">
        <v>258</v>
      </c>
      <c r="M2300">
        <v>135</v>
      </c>
      <c r="N2300">
        <v>150</v>
      </c>
      <c r="O2300">
        <v>133</v>
      </c>
      <c r="P2300">
        <v>6</v>
      </c>
      <c r="Q2300">
        <v>26</v>
      </c>
      <c r="R2300" t="s">
        <v>41</v>
      </c>
      <c r="S2300">
        <v>40663.51</v>
      </c>
      <c r="T2300" t="s">
        <v>37</v>
      </c>
      <c r="U2300" t="s">
        <v>50</v>
      </c>
      <c r="V2300" t="b">
        <v>0</v>
      </c>
      <c r="W2300" t="s">
        <v>48</v>
      </c>
      <c r="X2300">
        <v>216</v>
      </c>
      <c r="Y2300">
        <v>269</v>
      </c>
    </row>
    <row r="2301" spans="1:25" x14ac:dyDescent="0.35">
      <c r="A2301">
        <v>2300</v>
      </c>
      <c r="B2301">
        <v>1149</v>
      </c>
      <c r="C2301">
        <v>125</v>
      </c>
      <c r="D2301" t="s">
        <v>38</v>
      </c>
      <c r="E2301" t="s">
        <v>25</v>
      </c>
      <c r="F2301">
        <v>5</v>
      </c>
      <c r="G2301">
        <v>273.36</v>
      </c>
      <c r="H2301">
        <f t="shared" si="35"/>
        <v>1366.8000000000002</v>
      </c>
      <c r="I2301" s="12">
        <v>45413.652777777781</v>
      </c>
      <c r="J2301">
        <v>15</v>
      </c>
      <c r="K2301" t="s">
        <v>26</v>
      </c>
      <c r="L2301">
        <v>352</v>
      </c>
      <c r="M2301">
        <v>131</v>
      </c>
      <c r="N2301">
        <v>136</v>
      </c>
      <c r="O2301">
        <v>134</v>
      </c>
      <c r="P2301">
        <v>10</v>
      </c>
      <c r="Q2301">
        <v>20</v>
      </c>
      <c r="R2301" t="s">
        <v>27</v>
      </c>
      <c r="S2301">
        <v>118527.18</v>
      </c>
      <c r="T2301" t="s">
        <v>28</v>
      </c>
      <c r="U2301" t="s">
        <v>29</v>
      </c>
      <c r="V2301" t="b">
        <v>0</v>
      </c>
      <c r="W2301" t="s">
        <v>35</v>
      </c>
      <c r="X2301">
        <v>486</v>
      </c>
      <c r="Y2301">
        <v>415</v>
      </c>
    </row>
    <row r="2302" spans="1:25" x14ac:dyDescent="0.35">
      <c r="A2302">
        <v>2301</v>
      </c>
      <c r="B2302">
        <v>4583</v>
      </c>
      <c r="C2302">
        <v>511</v>
      </c>
      <c r="D2302" t="s">
        <v>51</v>
      </c>
      <c r="E2302" t="s">
        <v>47</v>
      </c>
      <c r="F2302">
        <v>1</v>
      </c>
      <c r="G2302">
        <v>1911</v>
      </c>
      <c r="H2302">
        <f t="shared" si="35"/>
        <v>1911</v>
      </c>
      <c r="I2302" s="11">
        <v>45484.09097222222</v>
      </c>
      <c r="J2302">
        <v>4</v>
      </c>
      <c r="K2302" t="s">
        <v>40</v>
      </c>
      <c r="L2302">
        <v>141</v>
      </c>
      <c r="M2302">
        <v>136</v>
      </c>
      <c r="N2302">
        <v>290</v>
      </c>
      <c r="O2302">
        <v>354</v>
      </c>
      <c r="P2302">
        <v>1</v>
      </c>
      <c r="Q2302">
        <v>32</v>
      </c>
      <c r="R2302" t="s">
        <v>46</v>
      </c>
      <c r="S2302">
        <v>103085.74</v>
      </c>
      <c r="T2302" t="s">
        <v>37</v>
      </c>
      <c r="U2302" t="s">
        <v>50</v>
      </c>
      <c r="V2302" t="b">
        <v>1</v>
      </c>
      <c r="W2302" t="s">
        <v>30</v>
      </c>
      <c r="X2302">
        <v>198</v>
      </c>
      <c r="Y2302">
        <v>290</v>
      </c>
    </row>
    <row r="2303" spans="1:25" x14ac:dyDescent="0.35">
      <c r="A2303">
        <v>2302</v>
      </c>
      <c r="B2303">
        <v>9285</v>
      </c>
      <c r="C2303">
        <v>732</v>
      </c>
      <c r="D2303" t="s">
        <v>44</v>
      </c>
      <c r="E2303" t="s">
        <v>25</v>
      </c>
      <c r="F2303">
        <v>5</v>
      </c>
      <c r="G2303">
        <v>445.69</v>
      </c>
      <c r="H2303">
        <f t="shared" si="35"/>
        <v>2228.4499999999998</v>
      </c>
      <c r="I2303" s="12">
        <v>45451.152777777781</v>
      </c>
      <c r="J2303">
        <v>2</v>
      </c>
      <c r="K2303" t="s">
        <v>26</v>
      </c>
      <c r="L2303">
        <v>468</v>
      </c>
      <c r="M2303">
        <v>111</v>
      </c>
      <c r="N2303">
        <v>204</v>
      </c>
      <c r="O2303">
        <v>370</v>
      </c>
      <c r="P2303">
        <v>9</v>
      </c>
      <c r="Q2303">
        <v>37</v>
      </c>
      <c r="R2303" t="s">
        <v>41</v>
      </c>
      <c r="S2303">
        <v>66937.36</v>
      </c>
      <c r="T2303" t="s">
        <v>28</v>
      </c>
      <c r="U2303" t="s">
        <v>43</v>
      </c>
      <c r="V2303" t="b">
        <v>1</v>
      </c>
      <c r="W2303" t="s">
        <v>30</v>
      </c>
      <c r="X2303">
        <v>483</v>
      </c>
      <c r="Y2303">
        <v>215</v>
      </c>
    </row>
    <row r="2304" spans="1:25" x14ac:dyDescent="0.35">
      <c r="A2304">
        <v>2303</v>
      </c>
      <c r="B2304">
        <v>8471</v>
      </c>
      <c r="C2304">
        <v>961</v>
      </c>
      <c r="D2304" t="s">
        <v>44</v>
      </c>
      <c r="E2304" t="s">
        <v>47</v>
      </c>
      <c r="F2304">
        <v>4</v>
      </c>
      <c r="G2304">
        <v>161.19</v>
      </c>
      <c r="H2304">
        <f t="shared" si="35"/>
        <v>644.76</v>
      </c>
      <c r="I2304" s="11">
        <v>45384.800000000003</v>
      </c>
      <c r="J2304">
        <v>16</v>
      </c>
      <c r="K2304" t="s">
        <v>40</v>
      </c>
      <c r="L2304">
        <v>485</v>
      </c>
      <c r="M2304">
        <v>103</v>
      </c>
      <c r="N2304">
        <v>133</v>
      </c>
      <c r="O2304">
        <v>232</v>
      </c>
      <c r="P2304">
        <v>6</v>
      </c>
      <c r="Q2304">
        <v>41</v>
      </c>
      <c r="R2304" t="s">
        <v>46</v>
      </c>
      <c r="S2304">
        <v>88817.86</v>
      </c>
      <c r="T2304" t="s">
        <v>33</v>
      </c>
      <c r="U2304" t="s">
        <v>43</v>
      </c>
      <c r="V2304" t="b">
        <v>0</v>
      </c>
      <c r="W2304" t="s">
        <v>30</v>
      </c>
      <c r="X2304">
        <v>294</v>
      </c>
      <c r="Y2304">
        <v>194</v>
      </c>
    </row>
    <row r="2305" spans="1:25" x14ac:dyDescent="0.35">
      <c r="A2305">
        <v>2304</v>
      </c>
      <c r="B2305">
        <v>7114</v>
      </c>
      <c r="C2305">
        <v>325</v>
      </c>
      <c r="D2305" t="s">
        <v>24</v>
      </c>
      <c r="E2305" t="s">
        <v>47</v>
      </c>
      <c r="F2305">
        <v>1</v>
      </c>
      <c r="G2305">
        <v>1307.68</v>
      </c>
      <c r="H2305">
        <f t="shared" si="35"/>
        <v>1307.68</v>
      </c>
      <c r="I2305" s="12">
        <v>45364.094444444447</v>
      </c>
      <c r="J2305">
        <v>10</v>
      </c>
      <c r="K2305" t="s">
        <v>40</v>
      </c>
      <c r="L2305">
        <v>271</v>
      </c>
      <c r="M2305">
        <v>82</v>
      </c>
      <c r="N2305">
        <v>177</v>
      </c>
      <c r="O2305">
        <v>423</v>
      </c>
      <c r="P2305">
        <v>6</v>
      </c>
      <c r="Q2305">
        <v>62</v>
      </c>
      <c r="R2305" t="s">
        <v>27</v>
      </c>
      <c r="S2305">
        <v>25411.919999999998</v>
      </c>
      <c r="T2305" t="s">
        <v>42</v>
      </c>
      <c r="U2305" t="s">
        <v>29</v>
      </c>
      <c r="V2305" t="b">
        <v>0</v>
      </c>
      <c r="W2305" t="s">
        <v>35</v>
      </c>
      <c r="X2305">
        <v>255</v>
      </c>
      <c r="Y2305">
        <v>95</v>
      </c>
    </row>
    <row r="2306" spans="1:25" x14ac:dyDescent="0.35">
      <c r="A2306">
        <v>2305</v>
      </c>
      <c r="B2306">
        <v>1990</v>
      </c>
      <c r="C2306">
        <v>556</v>
      </c>
      <c r="D2306" t="s">
        <v>24</v>
      </c>
      <c r="E2306" t="s">
        <v>47</v>
      </c>
      <c r="F2306">
        <v>4</v>
      </c>
      <c r="G2306">
        <v>1464.71</v>
      </c>
      <c r="H2306">
        <f t="shared" si="35"/>
        <v>5858.84</v>
      </c>
      <c r="I2306" s="11">
        <v>45533.95208333333</v>
      </c>
      <c r="J2306">
        <v>2</v>
      </c>
      <c r="K2306" t="s">
        <v>40</v>
      </c>
      <c r="L2306">
        <v>202</v>
      </c>
      <c r="M2306">
        <v>123</v>
      </c>
      <c r="N2306">
        <v>275</v>
      </c>
      <c r="O2306">
        <v>257</v>
      </c>
      <c r="P2306">
        <v>8</v>
      </c>
      <c r="Q2306">
        <v>48</v>
      </c>
      <c r="R2306" t="s">
        <v>27</v>
      </c>
      <c r="S2306">
        <v>38040.959999999999</v>
      </c>
      <c r="T2306" t="s">
        <v>37</v>
      </c>
      <c r="U2306" t="s">
        <v>43</v>
      </c>
      <c r="V2306" t="b">
        <v>0</v>
      </c>
      <c r="W2306" t="s">
        <v>35</v>
      </c>
      <c r="X2306">
        <v>124</v>
      </c>
      <c r="Y2306">
        <v>398</v>
      </c>
    </row>
    <row r="2307" spans="1:25" x14ac:dyDescent="0.35">
      <c r="A2307">
        <v>2306</v>
      </c>
      <c r="B2307">
        <v>8916</v>
      </c>
      <c r="C2307">
        <v>465</v>
      </c>
      <c r="D2307" t="s">
        <v>51</v>
      </c>
      <c r="E2307" t="s">
        <v>25</v>
      </c>
      <c r="F2307">
        <v>4</v>
      </c>
      <c r="G2307">
        <v>1977.29</v>
      </c>
      <c r="H2307">
        <f t="shared" ref="H2307:H2370" si="36">G2307*F2307</f>
        <v>7909.16</v>
      </c>
      <c r="I2307" s="12">
        <v>45400.404861111114</v>
      </c>
      <c r="J2307">
        <v>10</v>
      </c>
      <c r="K2307" t="s">
        <v>40</v>
      </c>
      <c r="L2307">
        <v>168</v>
      </c>
      <c r="M2307">
        <v>110</v>
      </c>
      <c r="N2307">
        <v>257</v>
      </c>
      <c r="O2307">
        <v>242</v>
      </c>
      <c r="P2307">
        <v>7</v>
      </c>
      <c r="Q2307">
        <v>62</v>
      </c>
      <c r="R2307" t="s">
        <v>41</v>
      </c>
      <c r="S2307">
        <v>115132.93</v>
      </c>
      <c r="T2307" t="s">
        <v>42</v>
      </c>
      <c r="U2307" t="s">
        <v>43</v>
      </c>
      <c r="V2307" t="b">
        <v>1</v>
      </c>
      <c r="W2307" t="s">
        <v>30</v>
      </c>
      <c r="X2307">
        <v>452</v>
      </c>
      <c r="Y2307">
        <v>348</v>
      </c>
    </row>
    <row r="2308" spans="1:25" x14ac:dyDescent="0.35">
      <c r="A2308">
        <v>2307</v>
      </c>
      <c r="B2308">
        <v>8993</v>
      </c>
      <c r="C2308">
        <v>194</v>
      </c>
      <c r="D2308" t="s">
        <v>51</v>
      </c>
      <c r="E2308" t="s">
        <v>47</v>
      </c>
      <c r="F2308">
        <v>2</v>
      </c>
      <c r="G2308">
        <v>674.52</v>
      </c>
      <c r="H2308">
        <f t="shared" si="36"/>
        <v>1349.04</v>
      </c>
      <c r="I2308" s="11">
        <v>45395.867361111108</v>
      </c>
      <c r="J2308">
        <v>8</v>
      </c>
      <c r="K2308" t="s">
        <v>40</v>
      </c>
      <c r="L2308">
        <v>345</v>
      </c>
      <c r="M2308">
        <v>76</v>
      </c>
      <c r="N2308">
        <v>232</v>
      </c>
      <c r="O2308">
        <v>125</v>
      </c>
      <c r="P2308">
        <v>6</v>
      </c>
      <c r="Q2308">
        <v>35</v>
      </c>
      <c r="R2308" t="s">
        <v>41</v>
      </c>
      <c r="S2308">
        <v>114525.31</v>
      </c>
      <c r="T2308" t="s">
        <v>42</v>
      </c>
      <c r="U2308" t="s">
        <v>34</v>
      </c>
      <c r="V2308" t="b">
        <v>0</v>
      </c>
      <c r="W2308" t="s">
        <v>30</v>
      </c>
      <c r="X2308">
        <v>166</v>
      </c>
      <c r="Y2308">
        <v>451</v>
      </c>
    </row>
    <row r="2309" spans="1:25" x14ac:dyDescent="0.35">
      <c r="A2309">
        <v>2308</v>
      </c>
      <c r="B2309">
        <v>1257</v>
      </c>
      <c r="C2309">
        <v>434</v>
      </c>
      <c r="D2309" t="s">
        <v>31</v>
      </c>
      <c r="E2309" t="s">
        <v>47</v>
      </c>
      <c r="F2309">
        <v>2</v>
      </c>
      <c r="G2309">
        <v>870.58</v>
      </c>
      <c r="H2309">
        <f t="shared" si="36"/>
        <v>1741.16</v>
      </c>
      <c r="I2309" s="12">
        <v>45368.050694444442</v>
      </c>
      <c r="J2309">
        <v>8</v>
      </c>
      <c r="K2309" t="s">
        <v>36</v>
      </c>
      <c r="L2309">
        <v>477</v>
      </c>
      <c r="M2309">
        <v>107</v>
      </c>
      <c r="N2309">
        <v>207</v>
      </c>
      <c r="O2309">
        <v>130</v>
      </c>
      <c r="P2309">
        <v>8</v>
      </c>
      <c r="Q2309">
        <v>25</v>
      </c>
      <c r="R2309" t="s">
        <v>46</v>
      </c>
      <c r="S2309">
        <v>94127.25</v>
      </c>
      <c r="T2309" t="s">
        <v>28</v>
      </c>
      <c r="U2309" t="s">
        <v>34</v>
      </c>
      <c r="V2309" t="b">
        <v>0</v>
      </c>
      <c r="W2309" t="s">
        <v>30</v>
      </c>
      <c r="X2309">
        <v>182</v>
      </c>
      <c r="Y2309">
        <v>420</v>
      </c>
    </row>
    <row r="2310" spans="1:25" x14ac:dyDescent="0.35">
      <c r="A2310">
        <v>2309</v>
      </c>
      <c r="B2310">
        <v>1108</v>
      </c>
      <c r="C2310">
        <v>156</v>
      </c>
      <c r="D2310" t="s">
        <v>39</v>
      </c>
      <c r="E2310" t="s">
        <v>25</v>
      </c>
      <c r="F2310">
        <v>1</v>
      </c>
      <c r="G2310">
        <v>1328.14</v>
      </c>
      <c r="H2310">
        <f t="shared" si="36"/>
        <v>1328.14</v>
      </c>
      <c r="I2310" s="11">
        <v>45351.018750000003</v>
      </c>
      <c r="J2310">
        <v>14</v>
      </c>
      <c r="K2310" t="s">
        <v>45</v>
      </c>
      <c r="L2310">
        <v>249</v>
      </c>
      <c r="M2310">
        <v>117</v>
      </c>
      <c r="N2310">
        <v>177</v>
      </c>
      <c r="O2310">
        <v>179</v>
      </c>
      <c r="P2310">
        <v>9</v>
      </c>
      <c r="Q2310">
        <v>58</v>
      </c>
      <c r="R2310" t="s">
        <v>46</v>
      </c>
      <c r="S2310">
        <v>57043.18</v>
      </c>
      <c r="T2310" t="s">
        <v>42</v>
      </c>
      <c r="U2310" t="s">
        <v>34</v>
      </c>
      <c r="V2310" t="b">
        <v>0</v>
      </c>
      <c r="W2310" t="s">
        <v>48</v>
      </c>
      <c r="X2310">
        <v>130</v>
      </c>
      <c r="Y2310">
        <v>110</v>
      </c>
    </row>
    <row r="2311" spans="1:25" x14ac:dyDescent="0.35">
      <c r="A2311">
        <v>2310</v>
      </c>
      <c r="B2311">
        <v>9719</v>
      </c>
      <c r="C2311">
        <v>722</v>
      </c>
      <c r="D2311" t="s">
        <v>44</v>
      </c>
      <c r="E2311" t="s">
        <v>25</v>
      </c>
      <c r="F2311">
        <v>1</v>
      </c>
      <c r="G2311">
        <v>473.29</v>
      </c>
      <c r="H2311">
        <f t="shared" si="36"/>
        <v>473.29</v>
      </c>
      <c r="I2311" s="12">
        <v>45296.59375</v>
      </c>
      <c r="J2311">
        <v>18</v>
      </c>
      <c r="K2311" t="s">
        <v>32</v>
      </c>
      <c r="L2311">
        <v>386</v>
      </c>
      <c r="M2311">
        <v>55</v>
      </c>
      <c r="N2311">
        <v>106</v>
      </c>
      <c r="O2311">
        <v>475</v>
      </c>
      <c r="P2311">
        <v>10</v>
      </c>
      <c r="Q2311">
        <v>46</v>
      </c>
      <c r="R2311" t="s">
        <v>27</v>
      </c>
      <c r="S2311">
        <v>83208.14</v>
      </c>
      <c r="T2311" t="s">
        <v>42</v>
      </c>
      <c r="U2311" t="s">
        <v>43</v>
      </c>
      <c r="V2311" t="b">
        <v>0</v>
      </c>
      <c r="W2311" t="s">
        <v>30</v>
      </c>
      <c r="X2311">
        <v>359</v>
      </c>
      <c r="Y2311">
        <v>97</v>
      </c>
    </row>
    <row r="2312" spans="1:25" x14ac:dyDescent="0.35">
      <c r="A2312">
        <v>2311</v>
      </c>
      <c r="B2312">
        <v>7739</v>
      </c>
      <c r="C2312">
        <v>756</v>
      </c>
      <c r="D2312" t="s">
        <v>49</v>
      </c>
      <c r="E2312" t="s">
        <v>25</v>
      </c>
      <c r="F2312">
        <v>3</v>
      </c>
      <c r="G2312">
        <v>1216.6300000000001</v>
      </c>
      <c r="H2312">
        <f t="shared" si="36"/>
        <v>3649.8900000000003</v>
      </c>
      <c r="I2312" s="11">
        <v>45345.334722222222</v>
      </c>
      <c r="J2312">
        <v>19</v>
      </c>
      <c r="K2312" t="s">
        <v>26</v>
      </c>
      <c r="L2312">
        <v>106</v>
      </c>
      <c r="M2312">
        <v>91</v>
      </c>
      <c r="N2312">
        <v>256</v>
      </c>
      <c r="O2312">
        <v>349</v>
      </c>
      <c r="P2312">
        <v>4</v>
      </c>
      <c r="Q2312">
        <v>39</v>
      </c>
      <c r="R2312" t="s">
        <v>41</v>
      </c>
      <c r="S2312">
        <v>94004.22</v>
      </c>
      <c r="T2312" t="s">
        <v>33</v>
      </c>
      <c r="U2312" t="s">
        <v>34</v>
      </c>
      <c r="V2312" t="b">
        <v>1</v>
      </c>
      <c r="W2312" t="s">
        <v>35</v>
      </c>
      <c r="X2312">
        <v>180</v>
      </c>
      <c r="Y2312">
        <v>185</v>
      </c>
    </row>
    <row r="2313" spans="1:25" x14ac:dyDescent="0.35">
      <c r="A2313">
        <v>2312</v>
      </c>
      <c r="B2313">
        <v>1194</v>
      </c>
      <c r="C2313">
        <v>299</v>
      </c>
      <c r="D2313" t="s">
        <v>24</v>
      </c>
      <c r="E2313" t="s">
        <v>25</v>
      </c>
      <c r="F2313">
        <v>3</v>
      </c>
      <c r="G2313">
        <v>1537.12</v>
      </c>
      <c r="H2313">
        <f t="shared" si="36"/>
        <v>4611.3599999999997</v>
      </c>
      <c r="I2313" s="12">
        <v>45338.399305555555</v>
      </c>
      <c r="J2313">
        <v>12</v>
      </c>
      <c r="K2313" t="s">
        <v>40</v>
      </c>
      <c r="L2313">
        <v>245</v>
      </c>
      <c r="M2313">
        <v>81</v>
      </c>
      <c r="N2313">
        <v>164</v>
      </c>
      <c r="O2313">
        <v>233</v>
      </c>
      <c r="P2313">
        <v>8</v>
      </c>
      <c r="Q2313">
        <v>42</v>
      </c>
      <c r="R2313" t="s">
        <v>41</v>
      </c>
      <c r="S2313">
        <v>35183.5</v>
      </c>
      <c r="T2313" t="s">
        <v>42</v>
      </c>
      <c r="U2313" t="s">
        <v>29</v>
      </c>
      <c r="V2313" t="b">
        <v>1</v>
      </c>
      <c r="W2313" t="s">
        <v>30</v>
      </c>
      <c r="X2313">
        <v>274</v>
      </c>
      <c r="Y2313">
        <v>482</v>
      </c>
    </row>
    <row r="2314" spans="1:25" x14ac:dyDescent="0.35">
      <c r="A2314">
        <v>2313</v>
      </c>
      <c r="B2314">
        <v>1274</v>
      </c>
      <c r="C2314">
        <v>697</v>
      </c>
      <c r="D2314" t="s">
        <v>52</v>
      </c>
      <c r="E2314" t="s">
        <v>47</v>
      </c>
      <c r="F2314">
        <v>3</v>
      </c>
      <c r="G2314">
        <v>1798.69</v>
      </c>
      <c r="H2314">
        <f t="shared" si="36"/>
        <v>5396.07</v>
      </c>
      <c r="I2314" s="11">
        <v>45358.896527777775</v>
      </c>
      <c r="J2314">
        <v>15</v>
      </c>
      <c r="K2314" t="s">
        <v>40</v>
      </c>
      <c r="L2314">
        <v>150</v>
      </c>
      <c r="M2314">
        <v>85</v>
      </c>
      <c r="N2314">
        <v>203</v>
      </c>
      <c r="O2314">
        <v>496</v>
      </c>
      <c r="P2314">
        <v>10</v>
      </c>
      <c r="Q2314">
        <v>40</v>
      </c>
      <c r="R2314" t="s">
        <v>46</v>
      </c>
      <c r="S2314">
        <v>101360.42</v>
      </c>
      <c r="T2314" t="s">
        <v>37</v>
      </c>
      <c r="U2314" t="s">
        <v>43</v>
      </c>
      <c r="V2314" t="b">
        <v>1</v>
      </c>
      <c r="W2314" t="s">
        <v>35</v>
      </c>
      <c r="X2314">
        <v>348</v>
      </c>
      <c r="Y2314">
        <v>476</v>
      </c>
    </row>
    <row r="2315" spans="1:25" x14ac:dyDescent="0.35">
      <c r="A2315">
        <v>2314</v>
      </c>
      <c r="B2315">
        <v>9673</v>
      </c>
      <c r="C2315">
        <v>639</v>
      </c>
      <c r="D2315" t="s">
        <v>44</v>
      </c>
      <c r="E2315" t="s">
        <v>25</v>
      </c>
      <c r="F2315">
        <v>4</v>
      </c>
      <c r="G2315">
        <v>1633.06</v>
      </c>
      <c r="H2315">
        <f t="shared" si="36"/>
        <v>6532.24</v>
      </c>
      <c r="I2315" s="12">
        <v>45482.044444444444</v>
      </c>
      <c r="J2315">
        <v>20</v>
      </c>
      <c r="K2315" t="s">
        <v>45</v>
      </c>
      <c r="L2315">
        <v>399</v>
      </c>
      <c r="M2315">
        <v>68</v>
      </c>
      <c r="N2315">
        <v>201</v>
      </c>
      <c r="O2315">
        <v>360</v>
      </c>
      <c r="P2315">
        <v>4</v>
      </c>
      <c r="Q2315">
        <v>69</v>
      </c>
      <c r="R2315" t="s">
        <v>27</v>
      </c>
      <c r="S2315">
        <v>27659.72</v>
      </c>
      <c r="T2315" t="s">
        <v>33</v>
      </c>
      <c r="U2315" t="s">
        <v>50</v>
      </c>
      <c r="V2315" t="b">
        <v>1</v>
      </c>
      <c r="W2315" t="s">
        <v>30</v>
      </c>
      <c r="X2315">
        <v>413</v>
      </c>
      <c r="Y2315">
        <v>287</v>
      </c>
    </row>
    <row r="2316" spans="1:25" x14ac:dyDescent="0.35">
      <c r="A2316">
        <v>2315</v>
      </c>
      <c r="B2316">
        <v>5501</v>
      </c>
      <c r="C2316">
        <v>327</v>
      </c>
      <c r="D2316" t="s">
        <v>51</v>
      </c>
      <c r="E2316" t="s">
        <v>47</v>
      </c>
      <c r="F2316">
        <v>1</v>
      </c>
      <c r="G2316">
        <v>224.35</v>
      </c>
      <c r="H2316">
        <f t="shared" si="36"/>
        <v>224.35</v>
      </c>
      <c r="I2316" s="11">
        <v>45461.734027777777</v>
      </c>
      <c r="J2316">
        <v>13</v>
      </c>
      <c r="K2316" t="s">
        <v>32</v>
      </c>
      <c r="L2316">
        <v>142</v>
      </c>
      <c r="M2316">
        <v>94</v>
      </c>
      <c r="N2316">
        <v>193</v>
      </c>
      <c r="O2316">
        <v>408</v>
      </c>
      <c r="P2316">
        <v>10</v>
      </c>
      <c r="Q2316">
        <v>57</v>
      </c>
      <c r="R2316" t="s">
        <v>41</v>
      </c>
      <c r="S2316">
        <v>71655.899999999994</v>
      </c>
      <c r="T2316" t="s">
        <v>28</v>
      </c>
      <c r="U2316" t="s">
        <v>29</v>
      </c>
      <c r="V2316" t="b">
        <v>0</v>
      </c>
      <c r="W2316" t="s">
        <v>30</v>
      </c>
      <c r="X2316">
        <v>144</v>
      </c>
      <c r="Y2316">
        <v>473</v>
      </c>
    </row>
    <row r="2317" spans="1:25" x14ac:dyDescent="0.35">
      <c r="A2317">
        <v>2316</v>
      </c>
      <c r="B2317">
        <v>9777</v>
      </c>
      <c r="C2317">
        <v>900</v>
      </c>
      <c r="D2317" t="s">
        <v>49</v>
      </c>
      <c r="E2317" t="s">
        <v>47</v>
      </c>
      <c r="F2317">
        <v>4</v>
      </c>
      <c r="G2317">
        <v>163.51</v>
      </c>
      <c r="H2317">
        <f t="shared" si="36"/>
        <v>654.04</v>
      </c>
      <c r="I2317" s="12">
        <v>45444.311805555553</v>
      </c>
      <c r="J2317">
        <v>15</v>
      </c>
      <c r="K2317" t="s">
        <v>32</v>
      </c>
      <c r="L2317">
        <v>306</v>
      </c>
      <c r="M2317">
        <v>64</v>
      </c>
      <c r="N2317">
        <v>170</v>
      </c>
      <c r="O2317">
        <v>230</v>
      </c>
      <c r="P2317">
        <v>2</v>
      </c>
      <c r="Q2317">
        <v>64</v>
      </c>
      <c r="R2317" t="s">
        <v>46</v>
      </c>
      <c r="S2317">
        <v>22996.42</v>
      </c>
      <c r="T2317" t="s">
        <v>28</v>
      </c>
      <c r="U2317" t="s">
        <v>34</v>
      </c>
      <c r="V2317" t="b">
        <v>1</v>
      </c>
      <c r="W2317" t="s">
        <v>30</v>
      </c>
      <c r="X2317">
        <v>122</v>
      </c>
      <c r="Y2317">
        <v>477</v>
      </c>
    </row>
    <row r="2318" spans="1:25" x14ac:dyDescent="0.35">
      <c r="A2318">
        <v>2317</v>
      </c>
      <c r="B2318">
        <v>5697</v>
      </c>
      <c r="C2318">
        <v>885</v>
      </c>
      <c r="D2318" t="s">
        <v>39</v>
      </c>
      <c r="E2318" t="s">
        <v>47</v>
      </c>
      <c r="F2318">
        <v>1</v>
      </c>
      <c r="G2318">
        <v>1458.64</v>
      </c>
      <c r="H2318">
        <f t="shared" si="36"/>
        <v>1458.64</v>
      </c>
      <c r="I2318" s="11">
        <v>45514.667361111111</v>
      </c>
      <c r="J2318">
        <v>5</v>
      </c>
      <c r="K2318" t="s">
        <v>26</v>
      </c>
      <c r="L2318">
        <v>193</v>
      </c>
      <c r="M2318">
        <v>122</v>
      </c>
      <c r="N2318">
        <v>245</v>
      </c>
      <c r="O2318">
        <v>187</v>
      </c>
      <c r="P2318">
        <v>10</v>
      </c>
      <c r="Q2318">
        <v>29</v>
      </c>
      <c r="R2318" t="s">
        <v>41</v>
      </c>
      <c r="S2318">
        <v>77239.710000000006</v>
      </c>
      <c r="T2318" t="s">
        <v>28</v>
      </c>
      <c r="U2318" t="s">
        <v>34</v>
      </c>
      <c r="V2318" t="b">
        <v>0</v>
      </c>
      <c r="W2318" t="s">
        <v>30</v>
      </c>
      <c r="X2318">
        <v>124</v>
      </c>
      <c r="Y2318">
        <v>274</v>
      </c>
    </row>
    <row r="2319" spans="1:25" x14ac:dyDescent="0.35">
      <c r="A2319">
        <v>2318</v>
      </c>
      <c r="B2319">
        <v>1280</v>
      </c>
      <c r="C2319">
        <v>384</v>
      </c>
      <c r="D2319" t="s">
        <v>52</v>
      </c>
      <c r="E2319" t="s">
        <v>25</v>
      </c>
      <c r="F2319">
        <v>5</v>
      </c>
      <c r="G2319">
        <v>1199.2</v>
      </c>
      <c r="H2319">
        <f t="shared" si="36"/>
        <v>5996</v>
      </c>
      <c r="I2319" s="12">
        <v>45501.15347222222</v>
      </c>
      <c r="J2319">
        <v>10</v>
      </c>
      <c r="K2319" t="s">
        <v>26</v>
      </c>
      <c r="L2319">
        <v>207</v>
      </c>
      <c r="M2319">
        <v>62</v>
      </c>
      <c r="N2319">
        <v>224</v>
      </c>
      <c r="O2319">
        <v>241</v>
      </c>
      <c r="P2319">
        <v>5</v>
      </c>
      <c r="Q2319">
        <v>31</v>
      </c>
      <c r="R2319" t="s">
        <v>41</v>
      </c>
      <c r="S2319">
        <v>41604.120000000003</v>
      </c>
      <c r="T2319" t="s">
        <v>37</v>
      </c>
      <c r="U2319" t="s">
        <v>34</v>
      </c>
      <c r="V2319" t="b">
        <v>0</v>
      </c>
      <c r="W2319" t="s">
        <v>30</v>
      </c>
      <c r="X2319">
        <v>429</v>
      </c>
      <c r="Y2319">
        <v>107</v>
      </c>
    </row>
    <row r="2320" spans="1:25" x14ac:dyDescent="0.35">
      <c r="A2320">
        <v>2319</v>
      </c>
      <c r="B2320">
        <v>9228</v>
      </c>
      <c r="C2320">
        <v>300</v>
      </c>
      <c r="D2320" t="s">
        <v>38</v>
      </c>
      <c r="E2320" t="s">
        <v>47</v>
      </c>
      <c r="F2320">
        <v>2</v>
      </c>
      <c r="G2320">
        <v>1076.33</v>
      </c>
      <c r="H2320">
        <f t="shared" si="36"/>
        <v>2152.66</v>
      </c>
      <c r="I2320" s="11">
        <v>45309.805555555555</v>
      </c>
      <c r="J2320">
        <v>14</v>
      </c>
      <c r="K2320" t="s">
        <v>45</v>
      </c>
      <c r="L2320">
        <v>193</v>
      </c>
      <c r="M2320">
        <v>118</v>
      </c>
      <c r="N2320">
        <v>215</v>
      </c>
      <c r="O2320">
        <v>257</v>
      </c>
      <c r="P2320">
        <v>8</v>
      </c>
      <c r="Q2320">
        <v>18</v>
      </c>
      <c r="R2320" t="s">
        <v>46</v>
      </c>
      <c r="S2320">
        <v>93085.04</v>
      </c>
      <c r="T2320" t="s">
        <v>28</v>
      </c>
      <c r="U2320" t="s">
        <v>43</v>
      </c>
      <c r="V2320" t="b">
        <v>1</v>
      </c>
      <c r="W2320" t="s">
        <v>30</v>
      </c>
      <c r="X2320">
        <v>183</v>
      </c>
      <c r="Y2320">
        <v>137</v>
      </c>
    </row>
    <row r="2321" spans="1:25" x14ac:dyDescent="0.35">
      <c r="A2321">
        <v>2320</v>
      </c>
      <c r="B2321">
        <v>8054</v>
      </c>
      <c r="C2321">
        <v>123</v>
      </c>
      <c r="D2321" t="s">
        <v>52</v>
      </c>
      <c r="E2321" t="s">
        <v>47</v>
      </c>
      <c r="F2321">
        <v>5</v>
      </c>
      <c r="G2321">
        <v>1210.6199999999999</v>
      </c>
      <c r="H2321">
        <f t="shared" si="36"/>
        <v>6053.0999999999995</v>
      </c>
      <c r="I2321" s="12">
        <v>45418.732638888891</v>
      </c>
      <c r="J2321">
        <v>3</v>
      </c>
      <c r="K2321" t="s">
        <v>26</v>
      </c>
      <c r="L2321">
        <v>484</v>
      </c>
      <c r="M2321">
        <v>108</v>
      </c>
      <c r="N2321">
        <v>107</v>
      </c>
      <c r="O2321">
        <v>218</v>
      </c>
      <c r="P2321">
        <v>5</v>
      </c>
      <c r="Q2321">
        <v>21</v>
      </c>
      <c r="R2321" t="s">
        <v>27</v>
      </c>
      <c r="S2321">
        <v>70737.2</v>
      </c>
      <c r="T2321" t="s">
        <v>33</v>
      </c>
      <c r="U2321" t="s">
        <v>50</v>
      </c>
      <c r="V2321" t="b">
        <v>0</v>
      </c>
      <c r="W2321" t="s">
        <v>30</v>
      </c>
      <c r="X2321">
        <v>314</v>
      </c>
      <c r="Y2321">
        <v>370</v>
      </c>
    </row>
    <row r="2322" spans="1:25" x14ac:dyDescent="0.35">
      <c r="A2322">
        <v>2321</v>
      </c>
      <c r="B2322">
        <v>3937</v>
      </c>
      <c r="C2322">
        <v>185</v>
      </c>
      <c r="D2322" t="s">
        <v>38</v>
      </c>
      <c r="E2322" t="s">
        <v>25</v>
      </c>
      <c r="F2322">
        <v>1</v>
      </c>
      <c r="G2322">
        <v>507.85</v>
      </c>
      <c r="H2322">
        <f t="shared" si="36"/>
        <v>507.85</v>
      </c>
      <c r="I2322" s="11">
        <v>45480.481249999997</v>
      </c>
      <c r="J2322">
        <v>2</v>
      </c>
      <c r="K2322" t="s">
        <v>26</v>
      </c>
      <c r="L2322">
        <v>2</v>
      </c>
      <c r="M2322">
        <v>65</v>
      </c>
      <c r="N2322">
        <v>299</v>
      </c>
      <c r="O2322">
        <v>326</v>
      </c>
      <c r="P2322">
        <v>4</v>
      </c>
      <c r="Q2322">
        <v>26</v>
      </c>
      <c r="R2322" t="s">
        <v>27</v>
      </c>
      <c r="S2322">
        <v>78475.08</v>
      </c>
      <c r="T2322" t="s">
        <v>33</v>
      </c>
      <c r="U2322" t="s">
        <v>43</v>
      </c>
      <c r="V2322" t="b">
        <v>1</v>
      </c>
      <c r="W2322" t="s">
        <v>30</v>
      </c>
      <c r="X2322">
        <v>189</v>
      </c>
      <c r="Y2322">
        <v>109</v>
      </c>
    </row>
    <row r="2323" spans="1:25" x14ac:dyDescent="0.35">
      <c r="A2323">
        <v>2322</v>
      </c>
      <c r="B2323">
        <v>2753</v>
      </c>
      <c r="C2323">
        <v>651</v>
      </c>
      <c r="D2323" t="s">
        <v>51</v>
      </c>
      <c r="E2323" t="s">
        <v>47</v>
      </c>
      <c r="F2323">
        <v>4</v>
      </c>
      <c r="G2323">
        <v>1128.44</v>
      </c>
      <c r="H2323">
        <f t="shared" si="36"/>
        <v>4513.76</v>
      </c>
      <c r="I2323" s="12">
        <v>45302.429861111108</v>
      </c>
      <c r="J2323">
        <v>11</v>
      </c>
      <c r="K2323" t="s">
        <v>32</v>
      </c>
      <c r="L2323">
        <v>226</v>
      </c>
      <c r="M2323">
        <v>104</v>
      </c>
      <c r="N2323">
        <v>180</v>
      </c>
      <c r="O2323">
        <v>411</v>
      </c>
      <c r="P2323">
        <v>8</v>
      </c>
      <c r="Q2323">
        <v>29</v>
      </c>
      <c r="R2323" t="s">
        <v>27</v>
      </c>
      <c r="S2323">
        <v>41325.81</v>
      </c>
      <c r="T2323" t="s">
        <v>28</v>
      </c>
      <c r="U2323" t="s">
        <v>50</v>
      </c>
      <c r="V2323" t="b">
        <v>1</v>
      </c>
      <c r="W2323" t="s">
        <v>30</v>
      </c>
      <c r="X2323">
        <v>471</v>
      </c>
      <c r="Y2323">
        <v>406</v>
      </c>
    </row>
    <row r="2324" spans="1:25" x14ac:dyDescent="0.35">
      <c r="A2324">
        <v>2323</v>
      </c>
      <c r="B2324">
        <v>2578</v>
      </c>
      <c r="C2324">
        <v>969</v>
      </c>
      <c r="D2324" t="s">
        <v>38</v>
      </c>
      <c r="E2324" t="s">
        <v>47</v>
      </c>
      <c r="F2324">
        <v>1</v>
      </c>
      <c r="G2324">
        <v>1066.03</v>
      </c>
      <c r="H2324">
        <f t="shared" si="36"/>
        <v>1066.03</v>
      </c>
      <c r="I2324" s="11">
        <v>45440.025000000001</v>
      </c>
      <c r="J2324">
        <v>3</v>
      </c>
      <c r="K2324" t="s">
        <v>26</v>
      </c>
      <c r="L2324">
        <v>69</v>
      </c>
      <c r="M2324">
        <v>66</v>
      </c>
      <c r="N2324">
        <v>157</v>
      </c>
      <c r="O2324">
        <v>204</v>
      </c>
      <c r="P2324">
        <v>3</v>
      </c>
      <c r="Q2324">
        <v>36</v>
      </c>
      <c r="R2324" t="s">
        <v>27</v>
      </c>
      <c r="S2324">
        <v>41894.39</v>
      </c>
      <c r="T2324" t="s">
        <v>42</v>
      </c>
      <c r="U2324" t="s">
        <v>50</v>
      </c>
      <c r="V2324" t="b">
        <v>1</v>
      </c>
      <c r="W2324" t="s">
        <v>30</v>
      </c>
      <c r="X2324">
        <v>220</v>
      </c>
      <c r="Y2324">
        <v>414</v>
      </c>
    </row>
    <row r="2325" spans="1:25" x14ac:dyDescent="0.35">
      <c r="A2325">
        <v>2324</v>
      </c>
      <c r="B2325">
        <v>9591</v>
      </c>
      <c r="C2325">
        <v>556</v>
      </c>
      <c r="D2325" t="s">
        <v>51</v>
      </c>
      <c r="E2325" t="s">
        <v>25</v>
      </c>
      <c r="F2325">
        <v>4</v>
      </c>
      <c r="G2325">
        <v>1467.88</v>
      </c>
      <c r="H2325">
        <f t="shared" si="36"/>
        <v>5871.52</v>
      </c>
      <c r="I2325" s="12">
        <v>45352.167361111111</v>
      </c>
      <c r="J2325">
        <v>3</v>
      </c>
      <c r="K2325" t="s">
        <v>40</v>
      </c>
      <c r="L2325">
        <v>112</v>
      </c>
      <c r="M2325">
        <v>118</v>
      </c>
      <c r="N2325">
        <v>200</v>
      </c>
      <c r="O2325">
        <v>307</v>
      </c>
      <c r="P2325">
        <v>10</v>
      </c>
      <c r="Q2325">
        <v>29</v>
      </c>
      <c r="R2325" t="s">
        <v>46</v>
      </c>
      <c r="S2325">
        <v>24670.880000000001</v>
      </c>
      <c r="T2325" t="s">
        <v>37</v>
      </c>
      <c r="U2325" t="s">
        <v>34</v>
      </c>
      <c r="V2325" t="b">
        <v>0</v>
      </c>
      <c r="W2325" t="s">
        <v>30</v>
      </c>
      <c r="X2325">
        <v>145</v>
      </c>
      <c r="Y2325">
        <v>379</v>
      </c>
    </row>
    <row r="2326" spans="1:25" x14ac:dyDescent="0.35">
      <c r="A2326">
        <v>2325</v>
      </c>
      <c r="B2326">
        <v>3439</v>
      </c>
      <c r="C2326">
        <v>793</v>
      </c>
      <c r="D2326" t="s">
        <v>52</v>
      </c>
      <c r="E2326" t="s">
        <v>25</v>
      </c>
      <c r="F2326">
        <v>3</v>
      </c>
      <c r="G2326">
        <v>1628.61</v>
      </c>
      <c r="H2326">
        <f t="shared" si="36"/>
        <v>4885.83</v>
      </c>
      <c r="I2326" s="11">
        <v>45302.972222222219</v>
      </c>
      <c r="J2326">
        <v>2</v>
      </c>
      <c r="K2326" t="s">
        <v>32</v>
      </c>
      <c r="L2326">
        <v>201</v>
      </c>
      <c r="M2326">
        <v>123</v>
      </c>
      <c r="N2326">
        <v>176</v>
      </c>
      <c r="O2326">
        <v>299</v>
      </c>
      <c r="P2326">
        <v>10</v>
      </c>
      <c r="Q2326">
        <v>26</v>
      </c>
      <c r="R2326" t="s">
        <v>41</v>
      </c>
      <c r="S2326">
        <v>85258.1</v>
      </c>
      <c r="T2326" t="s">
        <v>33</v>
      </c>
      <c r="U2326" t="s">
        <v>50</v>
      </c>
      <c r="V2326" t="b">
        <v>1</v>
      </c>
      <c r="W2326" t="s">
        <v>30</v>
      </c>
      <c r="X2326">
        <v>164</v>
      </c>
      <c r="Y2326">
        <v>118</v>
      </c>
    </row>
    <row r="2327" spans="1:25" x14ac:dyDescent="0.35">
      <c r="A2327">
        <v>2326</v>
      </c>
      <c r="B2327">
        <v>4948</v>
      </c>
      <c r="C2327">
        <v>787</v>
      </c>
      <c r="D2327" t="s">
        <v>51</v>
      </c>
      <c r="E2327" t="s">
        <v>47</v>
      </c>
      <c r="F2327">
        <v>3</v>
      </c>
      <c r="G2327">
        <v>653.96</v>
      </c>
      <c r="H2327">
        <f t="shared" si="36"/>
        <v>1961.88</v>
      </c>
      <c r="I2327" s="12">
        <v>45489.467361111114</v>
      </c>
      <c r="J2327">
        <v>19</v>
      </c>
      <c r="K2327" t="s">
        <v>45</v>
      </c>
      <c r="L2327">
        <v>193</v>
      </c>
      <c r="M2327">
        <v>107</v>
      </c>
      <c r="N2327">
        <v>168</v>
      </c>
      <c r="O2327">
        <v>319</v>
      </c>
      <c r="P2327">
        <v>1</v>
      </c>
      <c r="Q2327">
        <v>32</v>
      </c>
      <c r="R2327" t="s">
        <v>27</v>
      </c>
      <c r="S2327">
        <v>26322.13</v>
      </c>
      <c r="T2327" t="s">
        <v>37</v>
      </c>
      <c r="U2327" t="s">
        <v>29</v>
      </c>
      <c r="V2327" t="b">
        <v>0</v>
      </c>
      <c r="W2327" t="s">
        <v>35</v>
      </c>
      <c r="X2327">
        <v>303</v>
      </c>
      <c r="Y2327">
        <v>255</v>
      </c>
    </row>
    <row r="2328" spans="1:25" x14ac:dyDescent="0.35">
      <c r="A2328">
        <v>2327</v>
      </c>
      <c r="B2328">
        <v>4144</v>
      </c>
      <c r="C2328">
        <v>189</v>
      </c>
      <c r="D2328" t="s">
        <v>49</v>
      </c>
      <c r="E2328" t="s">
        <v>25</v>
      </c>
      <c r="F2328">
        <v>2</v>
      </c>
      <c r="G2328">
        <v>1656.7</v>
      </c>
      <c r="H2328">
        <f t="shared" si="36"/>
        <v>3313.4</v>
      </c>
      <c r="I2328" s="11">
        <v>45500.931944444441</v>
      </c>
      <c r="J2328">
        <v>1</v>
      </c>
      <c r="K2328" t="s">
        <v>36</v>
      </c>
      <c r="L2328">
        <v>373</v>
      </c>
      <c r="M2328">
        <v>89</v>
      </c>
      <c r="N2328">
        <v>163</v>
      </c>
      <c r="O2328">
        <v>126</v>
      </c>
      <c r="P2328">
        <v>4</v>
      </c>
      <c r="Q2328">
        <v>46</v>
      </c>
      <c r="R2328" t="s">
        <v>41</v>
      </c>
      <c r="S2328">
        <v>71627.27</v>
      </c>
      <c r="T2328" t="s">
        <v>37</v>
      </c>
      <c r="U2328" t="s">
        <v>43</v>
      </c>
      <c r="V2328" t="b">
        <v>0</v>
      </c>
      <c r="W2328" t="s">
        <v>30</v>
      </c>
      <c r="X2328">
        <v>352</v>
      </c>
      <c r="Y2328">
        <v>433</v>
      </c>
    </row>
    <row r="2329" spans="1:25" x14ac:dyDescent="0.35">
      <c r="A2329">
        <v>2328</v>
      </c>
      <c r="B2329">
        <v>9625</v>
      </c>
      <c r="C2329">
        <v>624</v>
      </c>
      <c r="D2329" t="s">
        <v>51</v>
      </c>
      <c r="E2329" t="s">
        <v>47</v>
      </c>
      <c r="F2329">
        <v>4</v>
      </c>
      <c r="G2329">
        <v>1935.99</v>
      </c>
      <c r="H2329">
        <f t="shared" si="36"/>
        <v>7743.96</v>
      </c>
      <c r="I2329" s="12">
        <v>45523.111805555556</v>
      </c>
      <c r="J2329">
        <v>2</v>
      </c>
      <c r="K2329" t="s">
        <v>26</v>
      </c>
      <c r="L2329">
        <v>29</v>
      </c>
      <c r="M2329">
        <v>106</v>
      </c>
      <c r="N2329">
        <v>165</v>
      </c>
      <c r="O2329">
        <v>246</v>
      </c>
      <c r="P2329">
        <v>6</v>
      </c>
      <c r="Q2329">
        <v>23</v>
      </c>
      <c r="R2329" t="s">
        <v>46</v>
      </c>
      <c r="S2329">
        <v>84916.71</v>
      </c>
      <c r="T2329" t="s">
        <v>28</v>
      </c>
      <c r="U2329" t="s">
        <v>43</v>
      </c>
      <c r="V2329" t="b">
        <v>1</v>
      </c>
      <c r="W2329" t="s">
        <v>30</v>
      </c>
      <c r="X2329">
        <v>457</v>
      </c>
      <c r="Y2329">
        <v>251</v>
      </c>
    </row>
    <row r="2330" spans="1:25" x14ac:dyDescent="0.35">
      <c r="A2330">
        <v>2329</v>
      </c>
      <c r="B2330">
        <v>5135</v>
      </c>
      <c r="C2330">
        <v>503</v>
      </c>
      <c r="D2330" t="s">
        <v>39</v>
      </c>
      <c r="E2330" t="s">
        <v>25</v>
      </c>
      <c r="F2330">
        <v>1</v>
      </c>
      <c r="G2330">
        <v>388.31</v>
      </c>
      <c r="H2330">
        <f t="shared" si="36"/>
        <v>388.31</v>
      </c>
      <c r="I2330" s="11">
        <v>45462.311805555553</v>
      </c>
      <c r="J2330">
        <v>16</v>
      </c>
      <c r="K2330" t="s">
        <v>40</v>
      </c>
      <c r="L2330">
        <v>392</v>
      </c>
      <c r="M2330">
        <v>105</v>
      </c>
      <c r="N2330">
        <v>244</v>
      </c>
      <c r="O2330">
        <v>258</v>
      </c>
      <c r="P2330">
        <v>3</v>
      </c>
      <c r="Q2330">
        <v>43</v>
      </c>
      <c r="R2330" t="s">
        <v>46</v>
      </c>
      <c r="S2330">
        <v>28245.82</v>
      </c>
      <c r="T2330" t="s">
        <v>33</v>
      </c>
      <c r="U2330" t="s">
        <v>29</v>
      </c>
      <c r="V2330" t="b">
        <v>0</v>
      </c>
      <c r="W2330" t="s">
        <v>30</v>
      </c>
      <c r="X2330">
        <v>266</v>
      </c>
      <c r="Y2330">
        <v>376</v>
      </c>
    </row>
    <row r="2331" spans="1:25" x14ac:dyDescent="0.35">
      <c r="A2331">
        <v>2330</v>
      </c>
      <c r="B2331">
        <v>6807</v>
      </c>
      <c r="C2331">
        <v>299</v>
      </c>
      <c r="D2331" t="s">
        <v>52</v>
      </c>
      <c r="E2331" t="s">
        <v>47</v>
      </c>
      <c r="F2331">
        <v>2</v>
      </c>
      <c r="G2331">
        <v>1305.21</v>
      </c>
      <c r="H2331">
        <f t="shared" si="36"/>
        <v>2610.42</v>
      </c>
      <c r="I2331" s="12">
        <v>45463.76666666667</v>
      </c>
      <c r="J2331">
        <v>2</v>
      </c>
      <c r="K2331" t="s">
        <v>32</v>
      </c>
      <c r="L2331">
        <v>149</v>
      </c>
      <c r="M2331">
        <v>108</v>
      </c>
      <c r="N2331">
        <v>266</v>
      </c>
      <c r="O2331">
        <v>375</v>
      </c>
      <c r="P2331">
        <v>2</v>
      </c>
      <c r="Q2331">
        <v>42</v>
      </c>
      <c r="R2331" t="s">
        <v>46</v>
      </c>
      <c r="S2331">
        <v>84483.43</v>
      </c>
      <c r="T2331" t="s">
        <v>42</v>
      </c>
      <c r="U2331" t="s">
        <v>34</v>
      </c>
      <c r="V2331" t="b">
        <v>1</v>
      </c>
      <c r="W2331" t="s">
        <v>30</v>
      </c>
      <c r="X2331">
        <v>427</v>
      </c>
      <c r="Y2331">
        <v>437</v>
      </c>
    </row>
    <row r="2332" spans="1:25" x14ac:dyDescent="0.35">
      <c r="A2332">
        <v>2331</v>
      </c>
      <c r="B2332">
        <v>5379</v>
      </c>
      <c r="C2332">
        <v>602</v>
      </c>
      <c r="D2332" t="s">
        <v>39</v>
      </c>
      <c r="E2332" t="s">
        <v>47</v>
      </c>
      <c r="F2332">
        <v>2</v>
      </c>
      <c r="G2332">
        <v>1899.29</v>
      </c>
      <c r="H2332">
        <f t="shared" si="36"/>
        <v>3798.58</v>
      </c>
      <c r="I2332" s="11">
        <v>45478.161111111112</v>
      </c>
      <c r="J2332">
        <v>4</v>
      </c>
      <c r="K2332" t="s">
        <v>45</v>
      </c>
      <c r="L2332">
        <v>435</v>
      </c>
      <c r="M2332">
        <v>105</v>
      </c>
      <c r="N2332">
        <v>186</v>
      </c>
      <c r="O2332">
        <v>486</v>
      </c>
      <c r="P2332">
        <v>10</v>
      </c>
      <c r="Q2332">
        <v>37</v>
      </c>
      <c r="R2332" t="s">
        <v>41</v>
      </c>
      <c r="S2332">
        <v>76225.990000000005</v>
      </c>
      <c r="T2332" t="s">
        <v>33</v>
      </c>
      <c r="U2332" t="s">
        <v>50</v>
      </c>
      <c r="V2332" t="b">
        <v>1</v>
      </c>
      <c r="W2332" t="s">
        <v>30</v>
      </c>
      <c r="X2332">
        <v>221</v>
      </c>
      <c r="Y2332">
        <v>397</v>
      </c>
    </row>
    <row r="2333" spans="1:25" x14ac:dyDescent="0.35">
      <c r="A2333">
        <v>2332</v>
      </c>
      <c r="B2333">
        <v>7502</v>
      </c>
      <c r="C2333">
        <v>425</v>
      </c>
      <c r="D2333" t="s">
        <v>31</v>
      </c>
      <c r="E2333" t="s">
        <v>25</v>
      </c>
      <c r="F2333">
        <v>3</v>
      </c>
      <c r="G2333">
        <v>705.05</v>
      </c>
      <c r="H2333">
        <f t="shared" si="36"/>
        <v>2115.1499999999996</v>
      </c>
      <c r="I2333" s="12">
        <v>45383.644444444442</v>
      </c>
      <c r="J2333">
        <v>16</v>
      </c>
      <c r="K2333" t="s">
        <v>36</v>
      </c>
      <c r="L2333">
        <v>451</v>
      </c>
      <c r="M2333">
        <v>104</v>
      </c>
      <c r="N2333">
        <v>173</v>
      </c>
      <c r="O2333">
        <v>303</v>
      </c>
      <c r="P2333">
        <v>7</v>
      </c>
      <c r="Q2333">
        <v>32</v>
      </c>
      <c r="R2333" t="s">
        <v>46</v>
      </c>
      <c r="S2333">
        <v>119206.6</v>
      </c>
      <c r="T2333" t="s">
        <v>28</v>
      </c>
      <c r="U2333" t="s">
        <v>29</v>
      </c>
      <c r="V2333" t="b">
        <v>0</v>
      </c>
      <c r="W2333" t="s">
        <v>48</v>
      </c>
      <c r="X2333">
        <v>306</v>
      </c>
      <c r="Y2333">
        <v>488</v>
      </c>
    </row>
    <row r="2334" spans="1:25" x14ac:dyDescent="0.35">
      <c r="A2334">
        <v>2333</v>
      </c>
      <c r="B2334">
        <v>2294</v>
      </c>
      <c r="C2334">
        <v>717</v>
      </c>
      <c r="D2334" t="s">
        <v>51</v>
      </c>
      <c r="E2334" t="s">
        <v>47</v>
      </c>
      <c r="F2334">
        <v>3</v>
      </c>
      <c r="G2334">
        <v>1906.09</v>
      </c>
      <c r="H2334">
        <f t="shared" si="36"/>
        <v>5718.2699999999995</v>
      </c>
      <c r="I2334" s="11">
        <v>45369.293749999997</v>
      </c>
      <c r="J2334">
        <v>18</v>
      </c>
      <c r="K2334" t="s">
        <v>36</v>
      </c>
      <c r="L2334">
        <v>407</v>
      </c>
      <c r="M2334">
        <v>138</v>
      </c>
      <c r="N2334">
        <v>126</v>
      </c>
      <c r="O2334">
        <v>476</v>
      </c>
      <c r="P2334">
        <v>1</v>
      </c>
      <c r="Q2334">
        <v>31</v>
      </c>
      <c r="R2334" t="s">
        <v>27</v>
      </c>
      <c r="S2334">
        <v>62276.59</v>
      </c>
      <c r="T2334" t="s">
        <v>37</v>
      </c>
      <c r="U2334" t="s">
        <v>34</v>
      </c>
      <c r="V2334" t="b">
        <v>1</v>
      </c>
      <c r="W2334" t="s">
        <v>48</v>
      </c>
      <c r="X2334">
        <v>170</v>
      </c>
      <c r="Y2334">
        <v>255</v>
      </c>
    </row>
    <row r="2335" spans="1:25" x14ac:dyDescent="0.35">
      <c r="A2335">
        <v>2334</v>
      </c>
      <c r="B2335">
        <v>7112</v>
      </c>
      <c r="C2335">
        <v>719</v>
      </c>
      <c r="D2335" t="s">
        <v>49</v>
      </c>
      <c r="E2335" t="s">
        <v>47</v>
      </c>
      <c r="F2335">
        <v>2</v>
      </c>
      <c r="G2335">
        <v>175.71</v>
      </c>
      <c r="H2335">
        <f t="shared" si="36"/>
        <v>351.42</v>
      </c>
      <c r="I2335" s="12">
        <v>45359.172222222223</v>
      </c>
      <c r="J2335">
        <v>12</v>
      </c>
      <c r="K2335" t="s">
        <v>45</v>
      </c>
      <c r="L2335">
        <v>240</v>
      </c>
      <c r="M2335">
        <v>101</v>
      </c>
      <c r="N2335">
        <v>133</v>
      </c>
      <c r="O2335">
        <v>334</v>
      </c>
      <c r="P2335">
        <v>10</v>
      </c>
      <c r="Q2335">
        <v>60</v>
      </c>
      <c r="R2335" t="s">
        <v>46</v>
      </c>
      <c r="S2335">
        <v>112866.98</v>
      </c>
      <c r="T2335" t="s">
        <v>37</v>
      </c>
      <c r="U2335" t="s">
        <v>43</v>
      </c>
      <c r="V2335" t="b">
        <v>0</v>
      </c>
      <c r="W2335" t="s">
        <v>35</v>
      </c>
      <c r="X2335">
        <v>257</v>
      </c>
      <c r="Y2335">
        <v>409</v>
      </c>
    </row>
    <row r="2336" spans="1:25" x14ac:dyDescent="0.35">
      <c r="A2336">
        <v>2335</v>
      </c>
      <c r="B2336">
        <v>7652</v>
      </c>
      <c r="C2336">
        <v>623</v>
      </c>
      <c r="D2336" t="s">
        <v>39</v>
      </c>
      <c r="E2336" t="s">
        <v>25</v>
      </c>
      <c r="F2336">
        <v>2</v>
      </c>
      <c r="G2336">
        <v>1110.32</v>
      </c>
      <c r="H2336">
        <f t="shared" si="36"/>
        <v>2220.64</v>
      </c>
      <c r="I2336" s="11">
        <v>45359.054861111108</v>
      </c>
      <c r="J2336">
        <v>1</v>
      </c>
      <c r="K2336" t="s">
        <v>26</v>
      </c>
      <c r="L2336">
        <v>134</v>
      </c>
      <c r="M2336">
        <v>146</v>
      </c>
      <c r="N2336">
        <v>127</v>
      </c>
      <c r="O2336">
        <v>159</v>
      </c>
      <c r="P2336">
        <v>2</v>
      </c>
      <c r="Q2336">
        <v>64</v>
      </c>
      <c r="R2336" t="s">
        <v>41</v>
      </c>
      <c r="S2336">
        <v>36172.25</v>
      </c>
      <c r="T2336" t="s">
        <v>37</v>
      </c>
      <c r="U2336" t="s">
        <v>50</v>
      </c>
      <c r="V2336" t="b">
        <v>1</v>
      </c>
      <c r="W2336" t="s">
        <v>48</v>
      </c>
      <c r="X2336">
        <v>371</v>
      </c>
      <c r="Y2336">
        <v>437</v>
      </c>
    </row>
    <row r="2337" spans="1:25" x14ac:dyDescent="0.35">
      <c r="A2337">
        <v>2336</v>
      </c>
      <c r="B2337">
        <v>8520</v>
      </c>
      <c r="C2337">
        <v>157</v>
      </c>
      <c r="D2337" t="s">
        <v>52</v>
      </c>
      <c r="E2337" t="s">
        <v>47</v>
      </c>
      <c r="F2337">
        <v>3</v>
      </c>
      <c r="G2337">
        <v>1889.48</v>
      </c>
      <c r="H2337">
        <f t="shared" si="36"/>
        <v>5668.4400000000005</v>
      </c>
      <c r="I2337" s="12">
        <v>45501.320138888892</v>
      </c>
      <c r="J2337">
        <v>6</v>
      </c>
      <c r="K2337" t="s">
        <v>36</v>
      </c>
      <c r="L2337">
        <v>53</v>
      </c>
      <c r="M2337">
        <v>57</v>
      </c>
      <c r="N2337">
        <v>267</v>
      </c>
      <c r="O2337">
        <v>161</v>
      </c>
      <c r="P2337">
        <v>1</v>
      </c>
      <c r="Q2337">
        <v>30</v>
      </c>
      <c r="R2337" t="s">
        <v>41</v>
      </c>
      <c r="S2337">
        <v>105841.97</v>
      </c>
      <c r="T2337" t="s">
        <v>37</v>
      </c>
      <c r="U2337" t="s">
        <v>50</v>
      </c>
      <c r="V2337" t="b">
        <v>1</v>
      </c>
      <c r="W2337" t="s">
        <v>30</v>
      </c>
      <c r="X2337">
        <v>450</v>
      </c>
      <c r="Y2337">
        <v>303</v>
      </c>
    </row>
    <row r="2338" spans="1:25" x14ac:dyDescent="0.35">
      <c r="A2338">
        <v>2337</v>
      </c>
      <c r="B2338">
        <v>4984</v>
      </c>
      <c r="C2338">
        <v>782</v>
      </c>
      <c r="D2338" t="s">
        <v>51</v>
      </c>
      <c r="E2338" t="s">
        <v>25</v>
      </c>
      <c r="F2338">
        <v>2</v>
      </c>
      <c r="G2338">
        <v>1524.2</v>
      </c>
      <c r="H2338">
        <f t="shared" si="36"/>
        <v>3048.4</v>
      </c>
      <c r="I2338" s="11">
        <v>45383.022916666669</v>
      </c>
      <c r="J2338">
        <v>1</v>
      </c>
      <c r="K2338" t="s">
        <v>36</v>
      </c>
      <c r="L2338">
        <v>75</v>
      </c>
      <c r="M2338">
        <v>138</v>
      </c>
      <c r="N2338">
        <v>219</v>
      </c>
      <c r="O2338">
        <v>375</v>
      </c>
      <c r="P2338">
        <v>3</v>
      </c>
      <c r="Q2338">
        <v>65</v>
      </c>
      <c r="R2338" t="s">
        <v>41</v>
      </c>
      <c r="S2338">
        <v>102271.62</v>
      </c>
      <c r="T2338" t="s">
        <v>37</v>
      </c>
      <c r="U2338" t="s">
        <v>29</v>
      </c>
      <c r="V2338" t="b">
        <v>1</v>
      </c>
      <c r="W2338" t="s">
        <v>35</v>
      </c>
      <c r="X2338">
        <v>325</v>
      </c>
      <c r="Y2338">
        <v>202</v>
      </c>
    </row>
    <row r="2339" spans="1:25" x14ac:dyDescent="0.35">
      <c r="A2339">
        <v>2338</v>
      </c>
      <c r="B2339">
        <v>4700</v>
      </c>
      <c r="C2339">
        <v>469</v>
      </c>
      <c r="D2339" t="s">
        <v>39</v>
      </c>
      <c r="E2339" t="s">
        <v>25</v>
      </c>
      <c r="F2339">
        <v>1</v>
      </c>
      <c r="G2339">
        <v>1268.74</v>
      </c>
      <c r="H2339">
        <f t="shared" si="36"/>
        <v>1268.74</v>
      </c>
      <c r="I2339" s="12">
        <v>45341.567361111112</v>
      </c>
      <c r="J2339">
        <v>12</v>
      </c>
      <c r="K2339" t="s">
        <v>36</v>
      </c>
      <c r="L2339">
        <v>3</v>
      </c>
      <c r="M2339">
        <v>128</v>
      </c>
      <c r="N2339">
        <v>197</v>
      </c>
      <c r="O2339">
        <v>368</v>
      </c>
      <c r="P2339">
        <v>8</v>
      </c>
      <c r="Q2339">
        <v>69</v>
      </c>
      <c r="R2339" t="s">
        <v>46</v>
      </c>
      <c r="S2339">
        <v>71016.06</v>
      </c>
      <c r="T2339" t="s">
        <v>42</v>
      </c>
      <c r="U2339" t="s">
        <v>50</v>
      </c>
      <c r="V2339" t="b">
        <v>0</v>
      </c>
      <c r="W2339" t="s">
        <v>35</v>
      </c>
      <c r="X2339">
        <v>356</v>
      </c>
      <c r="Y2339">
        <v>503</v>
      </c>
    </row>
    <row r="2340" spans="1:25" x14ac:dyDescent="0.35">
      <c r="A2340">
        <v>2339</v>
      </c>
      <c r="B2340">
        <v>5914</v>
      </c>
      <c r="C2340">
        <v>507</v>
      </c>
      <c r="D2340" t="s">
        <v>24</v>
      </c>
      <c r="E2340" t="s">
        <v>47</v>
      </c>
      <c r="F2340">
        <v>4</v>
      </c>
      <c r="G2340">
        <v>148.62</v>
      </c>
      <c r="H2340">
        <f t="shared" si="36"/>
        <v>594.48</v>
      </c>
      <c r="I2340" s="11">
        <v>45308.648611111108</v>
      </c>
      <c r="J2340">
        <v>2</v>
      </c>
      <c r="K2340" t="s">
        <v>26</v>
      </c>
      <c r="L2340">
        <v>285</v>
      </c>
      <c r="M2340">
        <v>60</v>
      </c>
      <c r="N2340">
        <v>143</v>
      </c>
      <c r="O2340">
        <v>138</v>
      </c>
      <c r="P2340">
        <v>7</v>
      </c>
      <c r="Q2340">
        <v>62</v>
      </c>
      <c r="R2340" t="s">
        <v>46</v>
      </c>
      <c r="S2340">
        <v>76188.95</v>
      </c>
      <c r="T2340" t="s">
        <v>28</v>
      </c>
      <c r="U2340" t="s">
        <v>43</v>
      </c>
      <c r="V2340" t="b">
        <v>1</v>
      </c>
      <c r="W2340" t="s">
        <v>30</v>
      </c>
      <c r="X2340">
        <v>236</v>
      </c>
      <c r="Y2340">
        <v>424</v>
      </c>
    </row>
    <row r="2341" spans="1:25" x14ac:dyDescent="0.35">
      <c r="A2341">
        <v>2340</v>
      </c>
      <c r="B2341">
        <v>2320</v>
      </c>
      <c r="C2341">
        <v>251</v>
      </c>
      <c r="D2341" t="s">
        <v>44</v>
      </c>
      <c r="E2341" t="s">
        <v>25</v>
      </c>
      <c r="F2341">
        <v>1</v>
      </c>
      <c r="G2341">
        <v>1492.21</v>
      </c>
      <c r="H2341">
        <f t="shared" si="36"/>
        <v>1492.21</v>
      </c>
      <c r="I2341" s="12">
        <v>45435.32708333333</v>
      </c>
      <c r="J2341">
        <v>5</v>
      </c>
      <c r="K2341" t="s">
        <v>40</v>
      </c>
      <c r="L2341">
        <v>54</v>
      </c>
      <c r="M2341">
        <v>125</v>
      </c>
      <c r="N2341">
        <v>112</v>
      </c>
      <c r="O2341">
        <v>308</v>
      </c>
      <c r="P2341">
        <v>5</v>
      </c>
      <c r="Q2341">
        <v>40</v>
      </c>
      <c r="R2341" t="s">
        <v>46</v>
      </c>
      <c r="S2341">
        <v>60701.37</v>
      </c>
      <c r="T2341" t="s">
        <v>37</v>
      </c>
      <c r="U2341" t="s">
        <v>29</v>
      </c>
      <c r="V2341" t="b">
        <v>1</v>
      </c>
      <c r="W2341" t="s">
        <v>30</v>
      </c>
      <c r="X2341">
        <v>360</v>
      </c>
      <c r="Y2341">
        <v>273</v>
      </c>
    </row>
    <row r="2342" spans="1:25" x14ac:dyDescent="0.35">
      <c r="A2342">
        <v>2341</v>
      </c>
      <c r="B2342">
        <v>1519</v>
      </c>
      <c r="C2342">
        <v>833</v>
      </c>
      <c r="D2342" t="s">
        <v>39</v>
      </c>
      <c r="E2342" t="s">
        <v>47</v>
      </c>
      <c r="F2342">
        <v>2</v>
      </c>
      <c r="G2342">
        <v>146.27000000000001</v>
      </c>
      <c r="H2342">
        <f t="shared" si="36"/>
        <v>292.54000000000002</v>
      </c>
      <c r="I2342" s="11">
        <v>45460.034722222219</v>
      </c>
      <c r="J2342">
        <v>12</v>
      </c>
      <c r="K2342" t="s">
        <v>26</v>
      </c>
      <c r="L2342">
        <v>278</v>
      </c>
      <c r="M2342">
        <v>65</v>
      </c>
      <c r="N2342">
        <v>238</v>
      </c>
      <c r="O2342">
        <v>134</v>
      </c>
      <c r="P2342">
        <v>8</v>
      </c>
      <c r="Q2342">
        <v>23</v>
      </c>
      <c r="R2342" t="s">
        <v>46</v>
      </c>
      <c r="S2342">
        <v>111989.03</v>
      </c>
      <c r="T2342" t="s">
        <v>28</v>
      </c>
      <c r="U2342" t="s">
        <v>50</v>
      </c>
      <c r="V2342" t="b">
        <v>1</v>
      </c>
      <c r="W2342" t="s">
        <v>48</v>
      </c>
      <c r="X2342">
        <v>286</v>
      </c>
      <c r="Y2342">
        <v>500</v>
      </c>
    </row>
    <row r="2343" spans="1:25" x14ac:dyDescent="0.35">
      <c r="A2343">
        <v>2342</v>
      </c>
      <c r="B2343">
        <v>2531</v>
      </c>
      <c r="C2343">
        <v>974</v>
      </c>
      <c r="D2343" t="s">
        <v>39</v>
      </c>
      <c r="E2343" t="s">
        <v>25</v>
      </c>
      <c r="F2343">
        <v>3</v>
      </c>
      <c r="G2343">
        <v>561.9</v>
      </c>
      <c r="H2343">
        <f t="shared" si="36"/>
        <v>1685.6999999999998</v>
      </c>
      <c r="I2343" s="12">
        <v>45464.142361111109</v>
      </c>
      <c r="J2343">
        <v>10</v>
      </c>
      <c r="K2343" t="s">
        <v>45</v>
      </c>
      <c r="L2343">
        <v>0</v>
      </c>
      <c r="M2343">
        <v>126</v>
      </c>
      <c r="N2343">
        <v>266</v>
      </c>
      <c r="O2343">
        <v>369</v>
      </c>
      <c r="P2343">
        <v>2</v>
      </c>
      <c r="Q2343">
        <v>69</v>
      </c>
      <c r="R2343" t="s">
        <v>27</v>
      </c>
      <c r="S2343">
        <v>93227.45</v>
      </c>
      <c r="T2343" t="s">
        <v>37</v>
      </c>
      <c r="U2343" t="s">
        <v>50</v>
      </c>
      <c r="V2343" t="b">
        <v>0</v>
      </c>
      <c r="W2343" t="s">
        <v>30</v>
      </c>
      <c r="X2343">
        <v>302</v>
      </c>
      <c r="Y2343">
        <v>270</v>
      </c>
    </row>
    <row r="2344" spans="1:25" x14ac:dyDescent="0.35">
      <c r="A2344">
        <v>2343</v>
      </c>
      <c r="B2344">
        <v>7640</v>
      </c>
      <c r="C2344">
        <v>537</v>
      </c>
      <c r="D2344" t="s">
        <v>51</v>
      </c>
      <c r="E2344" t="s">
        <v>25</v>
      </c>
      <c r="F2344">
        <v>2</v>
      </c>
      <c r="G2344">
        <v>480.22</v>
      </c>
      <c r="H2344">
        <f t="shared" si="36"/>
        <v>960.44</v>
      </c>
      <c r="I2344" s="11">
        <v>45455.439583333333</v>
      </c>
      <c r="J2344">
        <v>19</v>
      </c>
      <c r="K2344" t="s">
        <v>40</v>
      </c>
      <c r="L2344">
        <v>98</v>
      </c>
      <c r="M2344">
        <v>74</v>
      </c>
      <c r="N2344">
        <v>108</v>
      </c>
      <c r="O2344">
        <v>186</v>
      </c>
      <c r="P2344">
        <v>5</v>
      </c>
      <c r="Q2344">
        <v>56</v>
      </c>
      <c r="R2344" t="s">
        <v>27</v>
      </c>
      <c r="S2344">
        <v>83583.490000000005</v>
      </c>
      <c r="T2344" t="s">
        <v>37</v>
      </c>
      <c r="U2344" t="s">
        <v>50</v>
      </c>
      <c r="V2344" t="b">
        <v>0</v>
      </c>
      <c r="W2344" t="s">
        <v>30</v>
      </c>
      <c r="X2344">
        <v>163</v>
      </c>
      <c r="Y2344">
        <v>500</v>
      </c>
    </row>
    <row r="2345" spans="1:25" x14ac:dyDescent="0.35">
      <c r="A2345">
        <v>2344</v>
      </c>
      <c r="B2345">
        <v>7213</v>
      </c>
      <c r="C2345">
        <v>478</v>
      </c>
      <c r="D2345" t="s">
        <v>38</v>
      </c>
      <c r="E2345" t="s">
        <v>47</v>
      </c>
      <c r="F2345">
        <v>2</v>
      </c>
      <c r="G2345">
        <v>914.79</v>
      </c>
      <c r="H2345">
        <f t="shared" si="36"/>
        <v>1829.58</v>
      </c>
      <c r="I2345" s="12">
        <v>45309.337500000001</v>
      </c>
      <c r="J2345">
        <v>16</v>
      </c>
      <c r="K2345" t="s">
        <v>32</v>
      </c>
      <c r="L2345">
        <v>223</v>
      </c>
      <c r="M2345">
        <v>96</v>
      </c>
      <c r="N2345">
        <v>119</v>
      </c>
      <c r="O2345">
        <v>478</v>
      </c>
      <c r="P2345">
        <v>3</v>
      </c>
      <c r="Q2345">
        <v>57</v>
      </c>
      <c r="R2345" t="s">
        <v>27</v>
      </c>
      <c r="S2345">
        <v>74560.08</v>
      </c>
      <c r="T2345" t="s">
        <v>37</v>
      </c>
      <c r="U2345" t="s">
        <v>34</v>
      </c>
      <c r="V2345" t="b">
        <v>1</v>
      </c>
      <c r="W2345" t="s">
        <v>30</v>
      </c>
      <c r="X2345">
        <v>181</v>
      </c>
      <c r="Y2345">
        <v>186</v>
      </c>
    </row>
    <row r="2346" spans="1:25" x14ac:dyDescent="0.35">
      <c r="A2346">
        <v>2345</v>
      </c>
      <c r="B2346">
        <v>7179</v>
      </c>
      <c r="C2346">
        <v>495</v>
      </c>
      <c r="D2346" t="s">
        <v>44</v>
      </c>
      <c r="E2346" t="s">
        <v>47</v>
      </c>
      <c r="F2346">
        <v>5</v>
      </c>
      <c r="G2346">
        <v>878.16</v>
      </c>
      <c r="H2346">
        <f t="shared" si="36"/>
        <v>4390.8</v>
      </c>
      <c r="I2346" s="11">
        <v>45464.48333333333</v>
      </c>
      <c r="J2346">
        <v>6</v>
      </c>
      <c r="K2346" t="s">
        <v>36</v>
      </c>
      <c r="L2346">
        <v>264</v>
      </c>
      <c r="M2346">
        <v>70</v>
      </c>
      <c r="N2346">
        <v>279</v>
      </c>
      <c r="O2346">
        <v>350</v>
      </c>
      <c r="P2346">
        <v>5</v>
      </c>
      <c r="Q2346">
        <v>57</v>
      </c>
      <c r="R2346" t="s">
        <v>41</v>
      </c>
      <c r="S2346">
        <v>46596.68</v>
      </c>
      <c r="T2346" t="s">
        <v>28</v>
      </c>
      <c r="U2346" t="s">
        <v>34</v>
      </c>
      <c r="V2346" t="b">
        <v>1</v>
      </c>
      <c r="W2346" t="s">
        <v>48</v>
      </c>
      <c r="X2346">
        <v>386</v>
      </c>
      <c r="Y2346">
        <v>359</v>
      </c>
    </row>
    <row r="2347" spans="1:25" x14ac:dyDescent="0.35">
      <c r="A2347">
        <v>2346</v>
      </c>
      <c r="B2347">
        <v>8798</v>
      </c>
      <c r="C2347">
        <v>481</v>
      </c>
      <c r="D2347" t="s">
        <v>51</v>
      </c>
      <c r="E2347" t="s">
        <v>47</v>
      </c>
      <c r="F2347">
        <v>3</v>
      </c>
      <c r="G2347">
        <v>522.76</v>
      </c>
      <c r="H2347">
        <f t="shared" si="36"/>
        <v>1568.28</v>
      </c>
      <c r="I2347" s="12">
        <v>45532.039583333331</v>
      </c>
      <c r="J2347">
        <v>8</v>
      </c>
      <c r="K2347" t="s">
        <v>45</v>
      </c>
      <c r="L2347">
        <v>304</v>
      </c>
      <c r="M2347">
        <v>98</v>
      </c>
      <c r="N2347">
        <v>145</v>
      </c>
      <c r="O2347">
        <v>467</v>
      </c>
      <c r="P2347">
        <v>4</v>
      </c>
      <c r="Q2347">
        <v>46</v>
      </c>
      <c r="R2347" t="s">
        <v>27</v>
      </c>
      <c r="S2347">
        <v>40392.81</v>
      </c>
      <c r="T2347" t="s">
        <v>42</v>
      </c>
      <c r="U2347" t="s">
        <v>50</v>
      </c>
      <c r="V2347" t="b">
        <v>1</v>
      </c>
      <c r="W2347" t="s">
        <v>30</v>
      </c>
      <c r="X2347">
        <v>326</v>
      </c>
      <c r="Y2347">
        <v>321</v>
      </c>
    </row>
    <row r="2348" spans="1:25" x14ac:dyDescent="0.35">
      <c r="A2348">
        <v>2347</v>
      </c>
      <c r="B2348">
        <v>1919</v>
      </c>
      <c r="C2348">
        <v>112</v>
      </c>
      <c r="D2348" t="s">
        <v>38</v>
      </c>
      <c r="E2348" t="s">
        <v>25</v>
      </c>
      <c r="F2348">
        <v>1</v>
      </c>
      <c r="G2348">
        <v>864.09</v>
      </c>
      <c r="H2348">
        <f t="shared" si="36"/>
        <v>864.09</v>
      </c>
      <c r="I2348" s="11">
        <v>45533.068749999999</v>
      </c>
      <c r="J2348">
        <v>20</v>
      </c>
      <c r="K2348" t="s">
        <v>26</v>
      </c>
      <c r="L2348">
        <v>107</v>
      </c>
      <c r="M2348">
        <v>82</v>
      </c>
      <c r="N2348">
        <v>235</v>
      </c>
      <c r="O2348">
        <v>325</v>
      </c>
      <c r="P2348">
        <v>3</v>
      </c>
      <c r="Q2348">
        <v>58</v>
      </c>
      <c r="R2348" t="s">
        <v>41</v>
      </c>
      <c r="S2348">
        <v>51779.8</v>
      </c>
      <c r="T2348" t="s">
        <v>28</v>
      </c>
      <c r="U2348" t="s">
        <v>34</v>
      </c>
      <c r="V2348" t="b">
        <v>1</v>
      </c>
      <c r="W2348" t="s">
        <v>48</v>
      </c>
      <c r="X2348">
        <v>251</v>
      </c>
      <c r="Y2348">
        <v>417</v>
      </c>
    </row>
    <row r="2349" spans="1:25" x14ac:dyDescent="0.35">
      <c r="A2349">
        <v>2348</v>
      </c>
      <c r="B2349">
        <v>1154</v>
      </c>
      <c r="C2349">
        <v>391</v>
      </c>
      <c r="D2349" t="s">
        <v>49</v>
      </c>
      <c r="E2349" t="s">
        <v>25</v>
      </c>
      <c r="F2349">
        <v>2</v>
      </c>
      <c r="G2349">
        <v>382.27</v>
      </c>
      <c r="H2349">
        <f t="shared" si="36"/>
        <v>764.54</v>
      </c>
      <c r="I2349" s="12">
        <v>45366.030555555553</v>
      </c>
      <c r="J2349">
        <v>6</v>
      </c>
      <c r="K2349" t="s">
        <v>26</v>
      </c>
      <c r="L2349">
        <v>256</v>
      </c>
      <c r="M2349">
        <v>66</v>
      </c>
      <c r="N2349">
        <v>257</v>
      </c>
      <c r="O2349">
        <v>430</v>
      </c>
      <c r="P2349">
        <v>2</v>
      </c>
      <c r="Q2349">
        <v>65</v>
      </c>
      <c r="R2349" t="s">
        <v>41</v>
      </c>
      <c r="S2349">
        <v>119694.21</v>
      </c>
      <c r="T2349" t="s">
        <v>37</v>
      </c>
      <c r="U2349" t="s">
        <v>43</v>
      </c>
      <c r="V2349" t="b">
        <v>1</v>
      </c>
      <c r="W2349" t="s">
        <v>30</v>
      </c>
      <c r="X2349">
        <v>398</v>
      </c>
      <c r="Y2349">
        <v>182</v>
      </c>
    </row>
    <row r="2350" spans="1:25" x14ac:dyDescent="0.35">
      <c r="A2350">
        <v>2349</v>
      </c>
      <c r="B2350">
        <v>3807</v>
      </c>
      <c r="C2350">
        <v>453</v>
      </c>
      <c r="D2350" t="s">
        <v>51</v>
      </c>
      <c r="E2350" t="s">
        <v>25</v>
      </c>
      <c r="F2350">
        <v>1</v>
      </c>
      <c r="G2350">
        <v>1836.57</v>
      </c>
      <c r="H2350">
        <f t="shared" si="36"/>
        <v>1836.57</v>
      </c>
      <c r="I2350" s="11">
        <v>45541.161805555559</v>
      </c>
      <c r="J2350">
        <v>2</v>
      </c>
      <c r="K2350" t="s">
        <v>45</v>
      </c>
      <c r="L2350">
        <v>327</v>
      </c>
      <c r="M2350">
        <v>93</v>
      </c>
      <c r="N2350">
        <v>163</v>
      </c>
      <c r="O2350">
        <v>212</v>
      </c>
      <c r="P2350">
        <v>2</v>
      </c>
      <c r="Q2350">
        <v>28</v>
      </c>
      <c r="R2350" t="s">
        <v>27</v>
      </c>
      <c r="S2350">
        <v>100759.55</v>
      </c>
      <c r="T2350" t="s">
        <v>37</v>
      </c>
      <c r="U2350" t="s">
        <v>43</v>
      </c>
      <c r="V2350" t="b">
        <v>0</v>
      </c>
      <c r="W2350" t="s">
        <v>30</v>
      </c>
      <c r="X2350">
        <v>410</v>
      </c>
      <c r="Y2350">
        <v>138</v>
      </c>
    </row>
    <row r="2351" spans="1:25" x14ac:dyDescent="0.35">
      <c r="A2351">
        <v>2350</v>
      </c>
      <c r="B2351">
        <v>2354</v>
      </c>
      <c r="C2351">
        <v>459</v>
      </c>
      <c r="D2351" t="s">
        <v>38</v>
      </c>
      <c r="E2351" t="s">
        <v>25</v>
      </c>
      <c r="F2351">
        <v>5</v>
      </c>
      <c r="G2351">
        <v>98.23</v>
      </c>
      <c r="H2351">
        <f t="shared" si="36"/>
        <v>491.15000000000003</v>
      </c>
      <c r="I2351" s="12">
        <v>45454.304861111108</v>
      </c>
      <c r="J2351">
        <v>3</v>
      </c>
      <c r="K2351" t="s">
        <v>40</v>
      </c>
      <c r="L2351">
        <v>78</v>
      </c>
      <c r="M2351">
        <v>123</v>
      </c>
      <c r="N2351">
        <v>165</v>
      </c>
      <c r="O2351">
        <v>251</v>
      </c>
      <c r="P2351">
        <v>2</v>
      </c>
      <c r="Q2351">
        <v>22</v>
      </c>
      <c r="R2351" t="s">
        <v>41</v>
      </c>
      <c r="S2351">
        <v>110668.41</v>
      </c>
      <c r="T2351" t="s">
        <v>42</v>
      </c>
      <c r="U2351" t="s">
        <v>50</v>
      </c>
      <c r="V2351" t="b">
        <v>1</v>
      </c>
      <c r="W2351" t="s">
        <v>48</v>
      </c>
      <c r="X2351">
        <v>145</v>
      </c>
      <c r="Y2351">
        <v>235</v>
      </c>
    </row>
    <row r="2352" spans="1:25" x14ac:dyDescent="0.35">
      <c r="A2352">
        <v>2351</v>
      </c>
      <c r="B2352">
        <v>9189</v>
      </c>
      <c r="C2352">
        <v>415</v>
      </c>
      <c r="D2352" t="s">
        <v>31</v>
      </c>
      <c r="E2352" t="s">
        <v>25</v>
      </c>
      <c r="F2352">
        <v>3</v>
      </c>
      <c r="G2352">
        <v>1588.3</v>
      </c>
      <c r="H2352">
        <f t="shared" si="36"/>
        <v>4764.8999999999996</v>
      </c>
      <c r="I2352" s="11">
        <v>45338.86041666667</v>
      </c>
      <c r="J2352">
        <v>1</v>
      </c>
      <c r="K2352" t="s">
        <v>26</v>
      </c>
      <c r="L2352">
        <v>182</v>
      </c>
      <c r="M2352">
        <v>134</v>
      </c>
      <c r="N2352">
        <v>229</v>
      </c>
      <c r="O2352">
        <v>328</v>
      </c>
      <c r="P2352">
        <v>10</v>
      </c>
      <c r="Q2352">
        <v>22</v>
      </c>
      <c r="R2352" t="s">
        <v>46</v>
      </c>
      <c r="S2352">
        <v>62165.77</v>
      </c>
      <c r="T2352" t="s">
        <v>33</v>
      </c>
      <c r="U2352" t="s">
        <v>34</v>
      </c>
      <c r="V2352" t="b">
        <v>0</v>
      </c>
      <c r="W2352" t="s">
        <v>48</v>
      </c>
      <c r="X2352">
        <v>341</v>
      </c>
      <c r="Y2352">
        <v>322</v>
      </c>
    </row>
    <row r="2353" spans="1:25" x14ac:dyDescent="0.35">
      <c r="A2353">
        <v>2352</v>
      </c>
      <c r="B2353">
        <v>8109</v>
      </c>
      <c r="C2353">
        <v>556</v>
      </c>
      <c r="D2353" t="s">
        <v>24</v>
      </c>
      <c r="E2353" t="s">
        <v>47</v>
      </c>
      <c r="F2353">
        <v>3</v>
      </c>
      <c r="G2353">
        <v>210.58</v>
      </c>
      <c r="H2353">
        <f t="shared" si="36"/>
        <v>631.74</v>
      </c>
      <c r="I2353" s="12">
        <v>45468.666666666664</v>
      </c>
      <c r="J2353">
        <v>6</v>
      </c>
      <c r="K2353" t="s">
        <v>40</v>
      </c>
      <c r="L2353">
        <v>430</v>
      </c>
      <c r="M2353">
        <v>133</v>
      </c>
      <c r="N2353">
        <v>141</v>
      </c>
      <c r="O2353">
        <v>337</v>
      </c>
      <c r="P2353">
        <v>1</v>
      </c>
      <c r="Q2353">
        <v>22</v>
      </c>
      <c r="R2353" t="s">
        <v>41</v>
      </c>
      <c r="S2353">
        <v>118427.36</v>
      </c>
      <c r="T2353" t="s">
        <v>37</v>
      </c>
      <c r="U2353" t="s">
        <v>29</v>
      </c>
      <c r="V2353" t="b">
        <v>0</v>
      </c>
      <c r="W2353" t="s">
        <v>30</v>
      </c>
      <c r="X2353">
        <v>301</v>
      </c>
      <c r="Y2353">
        <v>320</v>
      </c>
    </row>
    <row r="2354" spans="1:25" x14ac:dyDescent="0.35">
      <c r="A2354">
        <v>2353</v>
      </c>
      <c r="B2354">
        <v>6427</v>
      </c>
      <c r="C2354">
        <v>995</v>
      </c>
      <c r="D2354" t="s">
        <v>49</v>
      </c>
      <c r="E2354" t="s">
        <v>25</v>
      </c>
      <c r="F2354">
        <v>4</v>
      </c>
      <c r="G2354">
        <v>1970.84</v>
      </c>
      <c r="H2354">
        <f t="shared" si="36"/>
        <v>7883.36</v>
      </c>
      <c r="I2354" s="11">
        <v>45473.899305555555</v>
      </c>
      <c r="J2354">
        <v>20</v>
      </c>
      <c r="K2354" t="s">
        <v>36</v>
      </c>
      <c r="L2354">
        <v>439</v>
      </c>
      <c r="M2354">
        <v>128</v>
      </c>
      <c r="N2354">
        <v>236</v>
      </c>
      <c r="O2354">
        <v>247</v>
      </c>
      <c r="P2354">
        <v>3</v>
      </c>
      <c r="Q2354">
        <v>38</v>
      </c>
      <c r="R2354" t="s">
        <v>41</v>
      </c>
      <c r="S2354">
        <v>44814.52</v>
      </c>
      <c r="T2354" t="s">
        <v>33</v>
      </c>
      <c r="U2354" t="s">
        <v>34</v>
      </c>
      <c r="V2354" t="b">
        <v>0</v>
      </c>
      <c r="W2354" t="s">
        <v>30</v>
      </c>
      <c r="X2354">
        <v>122</v>
      </c>
      <c r="Y2354">
        <v>98</v>
      </c>
    </row>
    <row r="2355" spans="1:25" x14ac:dyDescent="0.35">
      <c r="A2355">
        <v>2354</v>
      </c>
      <c r="B2355">
        <v>2562</v>
      </c>
      <c r="C2355">
        <v>674</v>
      </c>
      <c r="D2355" t="s">
        <v>51</v>
      </c>
      <c r="E2355" t="s">
        <v>25</v>
      </c>
      <c r="F2355">
        <v>4</v>
      </c>
      <c r="G2355">
        <v>1365.04</v>
      </c>
      <c r="H2355">
        <f t="shared" si="36"/>
        <v>5460.16</v>
      </c>
      <c r="I2355" s="12">
        <v>45402.136111111111</v>
      </c>
      <c r="J2355">
        <v>16</v>
      </c>
      <c r="K2355" t="s">
        <v>45</v>
      </c>
      <c r="L2355">
        <v>67</v>
      </c>
      <c r="M2355">
        <v>76</v>
      </c>
      <c r="N2355">
        <v>102</v>
      </c>
      <c r="O2355">
        <v>401</v>
      </c>
      <c r="P2355">
        <v>7</v>
      </c>
      <c r="Q2355">
        <v>26</v>
      </c>
      <c r="R2355" t="s">
        <v>41</v>
      </c>
      <c r="S2355">
        <v>114261.24</v>
      </c>
      <c r="T2355" t="s">
        <v>42</v>
      </c>
      <c r="U2355" t="s">
        <v>29</v>
      </c>
      <c r="V2355" t="b">
        <v>0</v>
      </c>
      <c r="W2355" t="s">
        <v>30</v>
      </c>
      <c r="X2355">
        <v>323</v>
      </c>
      <c r="Y2355">
        <v>105</v>
      </c>
    </row>
    <row r="2356" spans="1:25" x14ac:dyDescent="0.35">
      <c r="A2356">
        <v>2355</v>
      </c>
      <c r="B2356">
        <v>9653</v>
      </c>
      <c r="C2356">
        <v>189</v>
      </c>
      <c r="D2356" t="s">
        <v>31</v>
      </c>
      <c r="E2356" t="s">
        <v>47</v>
      </c>
      <c r="F2356">
        <v>2</v>
      </c>
      <c r="G2356">
        <v>886.72</v>
      </c>
      <c r="H2356">
        <f t="shared" si="36"/>
        <v>1773.44</v>
      </c>
      <c r="I2356" s="11">
        <v>45477.304861111108</v>
      </c>
      <c r="J2356">
        <v>12</v>
      </c>
      <c r="K2356" t="s">
        <v>32</v>
      </c>
      <c r="L2356">
        <v>404</v>
      </c>
      <c r="M2356">
        <v>64</v>
      </c>
      <c r="N2356">
        <v>106</v>
      </c>
      <c r="O2356">
        <v>313</v>
      </c>
      <c r="P2356">
        <v>7</v>
      </c>
      <c r="Q2356">
        <v>57</v>
      </c>
      <c r="R2356" t="s">
        <v>41</v>
      </c>
      <c r="S2356">
        <v>70548.89</v>
      </c>
      <c r="T2356" t="s">
        <v>42</v>
      </c>
      <c r="U2356" t="s">
        <v>34</v>
      </c>
      <c r="V2356" t="b">
        <v>0</v>
      </c>
      <c r="W2356" t="s">
        <v>48</v>
      </c>
      <c r="X2356">
        <v>320</v>
      </c>
      <c r="Y2356">
        <v>487</v>
      </c>
    </row>
    <row r="2357" spans="1:25" x14ac:dyDescent="0.35">
      <c r="A2357">
        <v>2356</v>
      </c>
      <c r="B2357">
        <v>1697</v>
      </c>
      <c r="C2357">
        <v>320</v>
      </c>
      <c r="D2357" t="s">
        <v>39</v>
      </c>
      <c r="E2357" t="s">
        <v>47</v>
      </c>
      <c r="F2357">
        <v>4</v>
      </c>
      <c r="G2357">
        <v>180.22</v>
      </c>
      <c r="H2357">
        <f t="shared" si="36"/>
        <v>720.88</v>
      </c>
      <c r="I2357" s="12">
        <v>45521.947222222225</v>
      </c>
      <c r="J2357">
        <v>20</v>
      </c>
      <c r="K2357" t="s">
        <v>45</v>
      </c>
      <c r="L2357">
        <v>273</v>
      </c>
      <c r="M2357">
        <v>107</v>
      </c>
      <c r="N2357">
        <v>272</v>
      </c>
      <c r="O2357">
        <v>324</v>
      </c>
      <c r="P2357">
        <v>3</v>
      </c>
      <c r="Q2357">
        <v>28</v>
      </c>
      <c r="R2357" t="s">
        <v>27</v>
      </c>
      <c r="S2357">
        <v>76105.78</v>
      </c>
      <c r="T2357" t="s">
        <v>28</v>
      </c>
      <c r="U2357" t="s">
        <v>43</v>
      </c>
      <c r="V2357" t="b">
        <v>0</v>
      </c>
      <c r="W2357" t="s">
        <v>48</v>
      </c>
      <c r="X2357">
        <v>197</v>
      </c>
      <c r="Y2357">
        <v>459</v>
      </c>
    </row>
    <row r="2358" spans="1:25" x14ac:dyDescent="0.35">
      <c r="A2358">
        <v>2357</v>
      </c>
      <c r="B2358">
        <v>4764</v>
      </c>
      <c r="C2358">
        <v>845</v>
      </c>
      <c r="D2358" t="s">
        <v>52</v>
      </c>
      <c r="E2358" t="s">
        <v>25</v>
      </c>
      <c r="F2358">
        <v>5</v>
      </c>
      <c r="G2358">
        <v>1713.45</v>
      </c>
      <c r="H2358">
        <f t="shared" si="36"/>
        <v>8567.25</v>
      </c>
      <c r="I2358" s="11">
        <v>45421.088194444441</v>
      </c>
      <c r="J2358">
        <v>20</v>
      </c>
      <c r="K2358" t="s">
        <v>36</v>
      </c>
      <c r="L2358">
        <v>347</v>
      </c>
      <c r="M2358">
        <v>105</v>
      </c>
      <c r="N2358">
        <v>250</v>
      </c>
      <c r="O2358">
        <v>365</v>
      </c>
      <c r="P2358">
        <v>4</v>
      </c>
      <c r="Q2358">
        <v>46</v>
      </c>
      <c r="R2358" t="s">
        <v>46</v>
      </c>
      <c r="S2358">
        <v>56234.19</v>
      </c>
      <c r="T2358" t="s">
        <v>28</v>
      </c>
      <c r="U2358" t="s">
        <v>34</v>
      </c>
      <c r="V2358" t="b">
        <v>1</v>
      </c>
      <c r="W2358" t="s">
        <v>30</v>
      </c>
      <c r="X2358">
        <v>262</v>
      </c>
      <c r="Y2358">
        <v>349</v>
      </c>
    </row>
    <row r="2359" spans="1:25" x14ac:dyDescent="0.35">
      <c r="A2359">
        <v>2358</v>
      </c>
      <c r="B2359">
        <v>4463</v>
      </c>
      <c r="C2359">
        <v>554</v>
      </c>
      <c r="D2359" t="s">
        <v>44</v>
      </c>
      <c r="E2359" t="s">
        <v>25</v>
      </c>
      <c r="F2359">
        <v>1</v>
      </c>
      <c r="G2359">
        <v>1737.17</v>
      </c>
      <c r="H2359">
        <f t="shared" si="36"/>
        <v>1737.17</v>
      </c>
      <c r="I2359" s="12">
        <v>45369.615972222222</v>
      </c>
      <c r="J2359">
        <v>16</v>
      </c>
      <c r="K2359" t="s">
        <v>40</v>
      </c>
      <c r="L2359">
        <v>483</v>
      </c>
      <c r="M2359">
        <v>124</v>
      </c>
      <c r="N2359">
        <v>141</v>
      </c>
      <c r="O2359">
        <v>479</v>
      </c>
      <c r="P2359">
        <v>8</v>
      </c>
      <c r="Q2359">
        <v>66</v>
      </c>
      <c r="R2359" t="s">
        <v>46</v>
      </c>
      <c r="S2359">
        <v>74275.05</v>
      </c>
      <c r="T2359" t="s">
        <v>33</v>
      </c>
      <c r="U2359" t="s">
        <v>29</v>
      </c>
      <c r="V2359" t="b">
        <v>0</v>
      </c>
      <c r="W2359" t="s">
        <v>30</v>
      </c>
      <c r="X2359">
        <v>500</v>
      </c>
      <c r="Y2359">
        <v>158</v>
      </c>
    </row>
    <row r="2360" spans="1:25" x14ac:dyDescent="0.35">
      <c r="A2360">
        <v>2359</v>
      </c>
      <c r="B2360">
        <v>8790</v>
      </c>
      <c r="C2360">
        <v>859</v>
      </c>
      <c r="D2360" t="s">
        <v>31</v>
      </c>
      <c r="E2360" t="s">
        <v>47</v>
      </c>
      <c r="F2360">
        <v>2</v>
      </c>
      <c r="G2360">
        <v>1165.55</v>
      </c>
      <c r="H2360">
        <f t="shared" si="36"/>
        <v>2331.1</v>
      </c>
      <c r="I2360" s="11">
        <v>45474.723611111112</v>
      </c>
      <c r="J2360">
        <v>9</v>
      </c>
      <c r="K2360" t="s">
        <v>36</v>
      </c>
      <c r="L2360">
        <v>299</v>
      </c>
      <c r="M2360">
        <v>113</v>
      </c>
      <c r="N2360">
        <v>104</v>
      </c>
      <c r="O2360">
        <v>249</v>
      </c>
      <c r="P2360">
        <v>8</v>
      </c>
      <c r="Q2360">
        <v>18</v>
      </c>
      <c r="R2360" t="s">
        <v>41</v>
      </c>
      <c r="S2360">
        <v>119100.81</v>
      </c>
      <c r="T2360" t="s">
        <v>37</v>
      </c>
      <c r="U2360" t="s">
        <v>29</v>
      </c>
      <c r="V2360" t="b">
        <v>1</v>
      </c>
      <c r="W2360" t="s">
        <v>30</v>
      </c>
      <c r="X2360">
        <v>281</v>
      </c>
      <c r="Y2360">
        <v>354</v>
      </c>
    </row>
    <row r="2361" spans="1:25" x14ac:dyDescent="0.35">
      <c r="A2361">
        <v>2360</v>
      </c>
      <c r="B2361">
        <v>5441</v>
      </c>
      <c r="C2361">
        <v>525</v>
      </c>
      <c r="D2361" t="s">
        <v>24</v>
      </c>
      <c r="E2361" t="s">
        <v>47</v>
      </c>
      <c r="F2361">
        <v>2</v>
      </c>
      <c r="G2361">
        <v>1570.63</v>
      </c>
      <c r="H2361">
        <f t="shared" si="36"/>
        <v>3141.26</v>
      </c>
      <c r="I2361" s="12">
        <v>45494.886805555558</v>
      </c>
      <c r="J2361">
        <v>15</v>
      </c>
      <c r="K2361" t="s">
        <v>26</v>
      </c>
      <c r="L2361">
        <v>320</v>
      </c>
      <c r="M2361">
        <v>51</v>
      </c>
      <c r="N2361">
        <v>190</v>
      </c>
      <c r="O2361">
        <v>291</v>
      </c>
      <c r="P2361">
        <v>4</v>
      </c>
      <c r="Q2361">
        <v>68</v>
      </c>
      <c r="R2361" t="s">
        <v>41</v>
      </c>
      <c r="S2361">
        <v>65191.19</v>
      </c>
      <c r="T2361" t="s">
        <v>28</v>
      </c>
      <c r="U2361" t="s">
        <v>43</v>
      </c>
      <c r="V2361" t="b">
        <v>1</v>
      </c>
      <c r="W2361" t="s">
        <v>30</v>
      </c>
      <c r="X2361">
        <v>232</v>
      </c>
      <c r="Y2361">
        <v>460</v>
      </c>
    </row>
    <row r="2362" spans="1:25" x14ac:dyDescent="0.35">
      <c r="A2362">
        <v>2361</v>
      </c>
      <c r="B2362">
        <v>1762</v>
      </c>
      <c r="C2362">
        <v>922</v>
      </c>
      <c r="D2362" t="s">
        <v>24</v>
      </c>
      <c r="E2362" t="s">
        <v>25</v>
      </c>
      <c r="F2362">
        <v>4</v>
      </c>
      <c r="G2362">
        <v>1793.55</v>
      </c>
      <c r="H2362">
        <f t="shared" si="36"/>
        <v>7174.2</v>
      </c>
      <c r="I2362" s="11">
        <v>45537.72152777778</v>
      </c>
      <c r="J2362">
        <v>11</v>
      </c>
      <c r="K2362" t="s">
        <v>36</v>
      </c>
      <c r="L2362">
        <v>144</v>
      </c>
      <c r="M2362">
        <v>117</v>
      </c>
      <c r="N2362">
        <v>163</v>
      </c>
      <c r="O2362">
        <v>458</v>
      </c>
      <c r="P2362">
        <v>9</v>
      </c>
      <c r="Q2362">
        <v>57</v>
      </c>
      <c r="R2362" t="s">
        <v>46</v>
      </c>
      <c r="S2362">
        <v>85899.14</v>
      </c>
      <c r="T2362" t="s">
        <v>28</v>
      </c>
      <c r="U2362" t="s">
        <v>29</v>
      </c>
      <c r="V2362" t="b">
        <v>0</v>
      </c>
      <c r="W2362" t="s">
        <v>35</v>
      </c>
      <c r="X2362">
        <v>188</v>
      </c>
      <c r="Y2362">
        <v>299</v>
      </c>
    </row>
    <row r="2363" spans="1:25" x14ac:dyDescent="0.35">
      <c r="A2363">
        <v>2362</v>
      </c>
      <c r="B2363">
        <v>2218</v>
      </c>
      <c r="C2363">
        <v>553</v>
      </c>
      <c r="D2363" t="s">
        <v>24</v>
      </c>
      <c r="E2363" t="s">
        <v>47</v>
      </c>
      <c r="F2363">
        <v>3</v>
      </c>
      <c r="G2363">
        <v>1963.72</v>
      </c>
      <c r="H2363">
        <f t="shared" si="36"/>
        <v>5891.16</v>
      </c>
      <c r="I2363" s="12">
        <v>45544.950694444444</v>
      </c>
      <c r="J2363">
        <v>8</v>
      </c>
      <c r="K2363" t="s">
        <v>26</v>
      </c>
      <c r="L2363">
        <v>2</v>
      </c>
      <c r="M2363">
        <v>95</v>
      </c>
      <c r="N2363">
        <v>198</v>
      </c>
      <c r="O2363">
        <v>164</v>
      </c>
      <c r="P2363">
        <v>2</v>
      </c>
      <c r="Q2363">
        <v>61</v>
      </c>
      <c r="R2363" t="s">
        <v>46</v>
      </c>
      <c r="S2363">
        <v>102018.96</v>
      </c>
      <c r="T2363" t="s">
        <v>28</v>
      </c>
      <c r="U2363" t="s">
        <v>29</v>
      </c>
      <c r="V2363" t="b">
        <v>0</v>
      </c>
      <c r="W2363" t="s">
        <v>30</v>
      </c>
      <c r="X2363">
        <v>112</v>
      </c>
      <c r="Y2363">
        <v>199</v>
      </c>
    </row>
    <row r="2364" spans="1:25" x14ac:dyDescent="0.35">
      <c r="A2364">
        <v>2363</v>
      </c>
      <c r="B2364">
        <v>5593</v>
      </c>
      <c r="C2364">
        <v>395</v>
      </c>
      <c r="D2364" t="s">
        <v>49</v>
      </c>
      <c r="E2364" t="s">
        <v>47</v>
      </c>
      <c r="F2364">
        <v>3</v>
      </c>
      <c r="G2364">
        <v>1549.75</v>
      </c>
      <c r="H2364">
        <f t="shared" si="36"/>
        <v>4649.25</v>
      </c>
      <c r="I2364" s="11">
        <v>45317.970833333333</v>
      </c>
      <c r="J2364">
        <v>20</v>
      </c>
      <c r="K2364" t="s">
        <v>32</v>
      </c>
      <c r="L2364">
        <v>156</v>
      </c>
      <c r="M2364">
        <v>103</v>
      </c>
      <c r="N2364">
        <v>182</v>
      </c>
      <c r="O2364">
        <v>336</v>
      </c>
      <c r="P2364">
        <v>4</v>
      </c>
      <c r="Q2364">
        <v>55</v>
      </c>
      <c r="R2364" t="s">
        <v>41</v>
      </c>
      <c r="S2364">
        <v>63563.71</v>
      </c>
      <c r="T2364" t="s">
        <v>33</v>
      </c>
      <c r="U2364" t="s">
        <v>43</v>
      </c>
      <c r="V2364" t="b">
        <v>1</v>
      </c>
      <c r="W2364" t="s">
        <v>30</v>
      </c>
      <c r="X2364">
        <v>492</v>
      </c>
      <c r="Y2364">
        <v>388</v>
      </c>
    </row>
    <row r="2365" spans="1:25" x14ac:dyDescent="0.35">
      <c r="A2365">
        <v>2364</v>
      </c>
      <c r="B2365">
        <v>9897</v>
      </c>
      <c r="C2365">
        <v>267</v>
      </c>
      <c r="D2365" t="s">
        <v>51</v>
      </c>
      <c r="E2365" t="s">
        <v>25</v>
      </c>
      <c r="F2365">
        <v>1</v>
      </c>
      <c r="G2365">
        <v>1701.27</v>
      </c>
      <c r="H2365">
        <f t="shared" si="36"/>
        <v>1701.27</v>
      </c>
      <c r="I2365" s="12">
        <v>45545.479861111111</v>
      </c>
      <c r="J2365">
        <v>14</v>
      </c>
      <c r="K2365" t="s">
        <v>26</v>
      </c>
      <c r="L2365">
        <v>110</v>
      </c>
      <c r="M2365">
        <v>146</v>
      </c>
      <c r="N2365">
        <v>106</v>
      </c>
      <c r="O2365">
        <v>220</v>
      </c>
      <c r="P2365">
        <v>4</v>
      </c>
      <c r="Q2365">
        <v>31</v>
      </c>
      <c r="R2365" t="s">
        <v>27</v>
      </c>
      <c r="S2365">
        <v>23620.080000000002</v>
      </c>
      <c r="T2365" t="s">
        <v>37</v>
      </c>
      <c r="U2365" t="s">
        <v>50</v>
      </c>
      <c r="V2365" t="b">
        <v>0</v>
      </c>
      <c r="W2365" t="s">
        <v>30</v>
      </c>
      <c r="X2365">
        <v>151</v>
      </c>
      <c r="Y2365">
        <v>96</v>
      </c>
    </row>
    <row r="2366" spans="1:25" x14ac:dyDescent="0.35">
      <c r="A2366">
        <v>2365</v>
      </c>
      <c r="B2366">
        <v>1539</v>
      </c>
      <c r="C2366">
        <v>925</v>
      </c>
      <c r="D2366" t="s">
        <v>51</v>
      </c>
      <c r="E2366" t="s">
        <v>25</v>
      </c>
      <c r="F2366">
        <v>2</v>
      </c>
      <c r="G2366">
        <v>1750.04</v>
      </c>
      <c r="H2366">
        <f t="shared" si="36"/>
        <v>3500.08</v>
      </c>
      <c r="I2366" s="11">
        <v>45516.32916666667</v>
      </c>
      <c r="J2366">
        <v>11</v>
      </c>
      <c r="K2366" t="s">
        <v>45</v>
      </c>
      <c r="L2366">
        <v>297</v>
      </c>
      <c r="M2366">
        <v>107</v>
      </c>
      <c r="N2366">
        <v>173</v>
      </c>
      <c r="O2366">
        <v>454</v>
      </c>
      <c r="P2366">
        <v>1</v>
      </c>
      <c r="Q2366">
        <v>64</v>
      </c>
      <c r="R2366" t="s">
        <v>41</v>
      </c>
      <c r="S2366">
        <v>60785.51</v>
      </c>
      <c r="T2366" t="s">
        <v>42</v>
      </c>
      <c r="U2366" t="s">
        <v>29</v>
      </c>
      <c r="V2366" t="b">
        <v>0</v>
      </c>
      <c r="W2366" t="s">
        <v>35</v>
      </c>
      <c r="X2366">
        <v>158</v>
      </c>
      <c r="Y2366">
        <v>101</v>
      </c>
    </row>
    <row r="2367" spans="1:25" x14ac:dyDescent="0.35">
      <c r="A2367">
        <v>2366</v>
      </c>
      <c r="B2367">
        <v>3938</v>
      </c>
      <c r="C2367">
        <v>845</v>
      </c>
      <c r="D2367" t="s">
        <v>51</v>
      </c>
      <c r="E2367" t="s">
        <v>47</v>
      </c>
      <c r="F2367">
        <v>2</v>
      </c>
      <c r="G2367">
        <v>1827.15</v>
      </c>
      <c r="H2367">
        <f t="shared" si="36"/>
        <v>3654.3</v>
      </c>
      <c r="I2367" s="12">
        <v>45337.991666666669</v>
      </c>
      <c r="J2367">
        <v>20</v>
      </c>
      <c r="K2367" t="s">
        <v>26</v>
      </c>
      <c r="L2367">
        <v>126</v>
      </c>
      <c r="M2367">
        <v>90</v>
      </c>
      <c r="N2367">
        <v>262</v>
      </c>
      <c r="O2367">
        <v>224</v>
      </c>
      <c r="P2367">
        <v>10</v>
      </c>
      <c r="Q2367">
        <v>21</v>
      </c>
      <c r="R2367" t="s">
        <v>27</v>
      </c>
      <c r="S2367">
        <v>69493.53</v>
      </c>
      <c r="T2367" t="s">
        <v>28</v>
      </c>
      <c r="U2367" t="s">
        <v>34</v>
      </c>
      <c r="V2367" t="b">
        <v>1</v>
      </c>
      <c r="W2367" t="s">
        <v>30</v>
      </c>
      <c r="X2367">
        <v>342</v>
      </c>
      <c r="Y2367">
        <v>91</v>
      </c>
    </row>
    <row r="2368" spans="1:25" x14ac:dyDescent="0.35">
      <c r="A2368">
        <v>2367</v>
      </c>
      <c r="B2368">
        <v>6152</v>
      </c>
      <c r="C2368">
        <v>534</v>
      </c>
      <c r="D2368" t="s">
        <v>38</v>
      </c>
      <c r="E2368" t="s">
        <v>25</v>
      </c>
      <c r="F2368">
        <v>4</v>
      </c>
      <c r="G2368">
        <v>479.56</v>
      </c>
      <c r="H2368">
        <f t="shared" si="36"/>
        <v>1918.24</v>
      </c>
      <c r="I2368" s="11">
        <v>45369.977777777778</v>
      </c>
      <c r="J2368">
        <v>15</v>
      </c>
      <c r="K2368" t="s">
        <v>36</v>
      </c>
      <c r="L2368">
        <v>396</v>
      </c>
      <c r="M2368">
        <v>123</v>
      </c>
      <c r="N2368">
        <v>190</v>
      </c>
      <c r="O2368">
        <v>428</v>
      </c>
      <c r="P2368">
        <v>9</v>
      </c>
      <c r="Q2368">
        <v>44</v>
      </c>
      <c r="R2368" t="s">
        <v>41</v>
      </c>
      <c r="S2368">
        <v>25147.61</v>
      </c>
      <c r="T2368" t="s">
        <v>33</v>
      </c>
      <c r="U2368" t="s">
        <v>34</v>
      </c>
      <c r="V2368" t="b">
        <v>0</v>
      </c>
      <c r="W2368" t="s">
        <v>30</v>
      </c>
      <c r="X2368">
        <v>440</v>
      </c>
      <c r="Y2368">
        <v>194</v>
      </c>
    </row>
    <row r="2369" spans="1:25" x14ac:dyDescent="0.35">
      <c r="A2369">
        <v>2368</v>
      </c>
      <c r="B2369">
        <v>1256</v>
      </c>
      <c r="C2369">
        <v>846</v>
      </c>
      <c r="D2369" t="s">
        <v>24</v>
      </c>
      <c r="E2369" t="s">
        <v>25</v>
      </c>
      <c r="F2369">
        <v>4</v>
      </c>
      <c r="G2369">
        <v>1987.34</v>
      </c>
      <c r="H2369">
        <f t="shared" si="36"/>
        <v>7949.36</v>
      </c>
      <c r="I2369" s="12">
        <v>45399.862500000003</v>
      </c>
      <c r="J2369">
        <v>10</v>
      </c>
      <c r="K2369" t="s">
        <v>32</v>
      </c>
      <c r="L2369">
        <v>186</v>
      </c>
      <c r="M2369">
        <v>64</v>
      </c>
      <c r="N2369">
        <v>202</v>
      </c>
      <c r="O2369">
        <v>424</v>
      </c>
      <c r="P2369">
        <v>4</v>
      </c>
      <c r="Q2369">
        <v>69</v>
      </c>
      <c r="R2369" t="s">
        <v>27</v>
      </c>
      <c r="S2369">
        <v>47947.48</v>
      </c>
      <c r="T2369" t="s">
        <v>42</v>
      </c>
      <c r="U2369" t="s">
        <v>34</v>
      </c>
      <c r="V2369" t="b">
        <v>1</v>
      </c>
      <c r="W2369" t="s">
        <v>30</v>
      </c>
      <c r="X2369">
        <v>204</v>
      </c>
      <c r="Y2369">
        <v>299</v>
      </c>
    </row>
    <row r="2370" spans="1:25" x14ac:dyDescent="0.35">
      <c r="A2370">
        <v>2369</v>
      </c>
      <c r="B2370">
        <v>4394</v>
      </c>
      <c r="C2370">
        <v>524</v>
      </c>
      <c r="D2370" t="s">
        <v>44</v>
      </c>
      <c r="E2370" t="s">
        <v>47</v>
      </c>
      <c r="F2370">
        <v>1</v>
      </c>
      <c r="G2370">
        <v>1733.17</v>
      </c>
      <c r="H2370">
        <f t="shared" si="36"/>
        <v>1733.17</v>
      </c>
      <c r="I2370" s="11">
        <v>45399.074305555558</v>
      </c>
      <c r="J2370">
        <v>9</v>
      </c>
      <c r="K2370" t="s">
        <v>40</v>
      </c>
      <c r="L2370">
        <v>59</v>
      </c>
      <c r="M2370">
        <v>53</v>
      </c>
      <c r="N2370">
        <v>234</v>
      </c>
      <c r="O2370">
        <v>427</v>
      </c>
      <c r="P2370">
        <v>2</v>
      </c>
      <c r="Q2370">
        <v>48</v>
      </c>
      <c r="R2370" t="s">
        <v>46</v>
      </c>
      <c r="S2370">
        <v>61872.63</v>
      </c>
      <c r="T2370" t="s">
        <v>37</v>
      </c>
      <c r="U2370" t="s">
        <v>29</v>
      </c>
      <c r="V2370" t="b">
        <v>0</v>
      </c>
      <c r="W2370" t="s">
        <v>30</v>
      </c>
      <c r="X2370">
        <v>379</v>
      </c>
      <c r="Y2370">
        <v>510</v>
      </c>
    </row>
    <row r="2371" spans="1:25" x14ac:dyDescent="0.35">
      <c r="A2371">
        <v>2370</v>
      </c>
      <c r="B2371">
        <v>3362</v>
      </c>
      <c r="C2371">
        <v>242</v>
      </c>
      <c r="D2371" t="s">
        <v>38</v>
      </c>
      <c r="E2371" t="s">
        <v>47</v>
      </c>
      <c r="F2371">
        <v>4</v>
      </c>
      <c r="G2371">
        <v>222.14</v>
      </c>
      <c r="H2371">
        <f t="shared" ref="H2371:H2434" si="37">G2371*F2371</f>
        <v>888.56</v>
      </c>
      <c r="I2371" s="12">
        <v>45525.4</v>
      </c>
      <c r="J2371">
        <v>6</v>
      </c>
      <c r="K2371" t="s">
        <v>32</v>
      </c>
      <c r="L2371">
        <v>205</v>
      </c>
      <c r="M2371">
        <v>130</v>
      </c>
      <c r="N2371">
        <v>209</v>
      </c>
      <c r="O2371">
        <v>152</v>
      </c>
      <c r="P2371">
        <v>5</v>
      </c>
      <c r="Q2371">
        <v>45</v>
      </c>
      <c r="R2371" t="s">
        <v>27</v>
      </c>
      <c r="S2371">
        <v>47337.71</v>
      </c>
      <c r="T2371" t="s">
        <v>28</v>
      </c>
      <c r="U2371" t="s">
        <v>34</v>
      </c>
      <c r="V2371" t="b">
        <v>0</v>
      </c>
      <c r="W2371" t="s">
        <v>30</v>
      </c>
      <c r="X2371">
        <v>404</v>
      </c>
      <c r="Y2371">
        <v>431</v>
      </c>
    </row>
    <row r="2372" spans="1:25" x14ac:dyDescent="0.35">
      <c r="A2372">
        <v>2371</v>
      </c>
      <c r="B2372">
        <v>7525</v>
      </c>
      <c r="C2372">
        <v>955</v>
      </c>
      <c r="D2372" t="s">
        <v>31</v>
      </c>
      <c r="E2372" t="s">
        <v>25</v>
      </c>
      <c r="F2372">
        <v>5</v>
      </c>
      <c r="G2372">
        <v>1959.98</v>
      </c>
      <c r="H2372">
        <f t="shared" si="37"/>
        <v>9799.9</v>
      </c>
      <c r="I2372" s="11">
        <v>45424.388194444444</v>
      </c>
      <c r="J2372">
        <v>12</v>
      </c>
      <c r="K2372" t="s">
        <v>45</v>
      </c>
      <c r="L2372">
        <v>9</v>
      </c>
      <c r="M2372">
        <v>97</v>
      </c>
      <c r="N2372">
        <v>258</v>
      </c>
      <c r="O2372">
        <v>427</v>
      </c>
      <c r="P2372">
        <v>6</v>
      </c>
      <c r="Q2372">
        <v>58</v>
      </c>
      <c r="R2372" t="s">
        <v>41</v>
      </c>
      <c r="S2372">
        <v>112807.39</v>
      </c>
      <c r="T2372" t="s">
        <v>37</v>
      </c>
      <c r="U2372" t="s">
        <v>50</v>
      </c>
      <c r="V2372" t="b">
        <v>1</v>
      </c>
      <c r="W2372" t="s">
        <v>30</v>
      </c>
      <c r="X2372">
        <v>411</v>
      </c>
      <c r="Y2372">
        <v>495</v>
      </c>
    </row>
    <row r="2373" spans="1:25" x14ac:dyDescent="0.35">
      <c r="A2373">
        <v>2372</v>
      </c>
      <c r="B2373">
        <v>2260</v>
      </c>
      <c r="C2373">
        <v>701</v>
      </c>
      <c r="D2373" t="s">
        <v>51</v>
      </c>
      <c r="E2373" t="s">
        <v>25</v>
      </c>
      <c r="F2373">
        <v>3</v>
      </c>
      <c r="G2373">
        <v>1377.72</v>
      </c>
      <c r="H2373">
        <f t="shared" si="37"/>
        <v>4133.16</v>
      </c>
      <c r="I2373" s="12">
        <v>45424.431944444441</v>
      </c>
      <c r="J2373">
        <v>5</v>
      </c>
      <c r="K2373" t="s">
        <v>36</v>
      </c>
      <c r="L2373">
        <v>70</v>
      </c>
      <c r="M2373">
        <v>133</v>
      </c>
      <c r="N2373">
        <v>207</v>
      </c>
      <c r="O2373">
        <v>364</v>
      </c>
      <c r="P2373">
        <v>3</v>
      </c>
      <c r="Q2373">
        <v>34</v>
      </c>
      <c r="R2373" t="s">
        <v>46</v>
      </c>
      <c r="S2373">
        <v>85608.47</v>
      </c>
      <c r="T2373" t="s">
        <v>28</v>
      </c>
      <c r="U2373" t="s">
        <v>34</v>
      </c>
      <c r="V2373" t="b">
        <v>1</v>
      </c>
      <c r="W2373" t="s">
        <v>35</v>
      </c>
      <c r="X2373">
        <v>164</v>
      </c>
      <c r="Y2373">
        <v>309</v>
      </c>
    </row>
    <row r="2374" spans="1:25" x14ac:dyDescent="0.35">
      <c r="A2374">
        <v>2373</v>
      </c>
      <c r="B2374">
        <v>5903</v>
      </c>
      <c r="C2374">
        <v>712</v>
      </c>
      <c r="D2374" t="s">
        <v>38</v>
      </c>
      <c r="E2374" t="s">
        <v>25</v>
      </c>
      <c r="F2374">
        <v>5</v>
      </c>
      <c r="G2374">
        <v>1896.41</v>
      </c>
      <c r="H2374">
        <f t="shared" si="37"/>
        <v>9482.0500000000011</v>
      </c>
      <c r="I2374" s="11">
        <v>45429.981944444444</v>
      </c>
      <c r="J2374">
        <v>13</v>
      </c>
      <c r="K2374" t="s">
        <v>36</v>
      </c>
      <c r="L2374">
        <v>202</v>
      </c>
      <c r="M2374">
        <v>105</v>
      </c>
      <c r="N2374">
        <v>253</v>
      </c>
      <c r="O2374">
        <v>366</v>
      </c>
      <c r="P2374">
        <v>4</v>
      </c>
      <c r="Q2374">
        <v>26</v>
      </c>
      <c r="R2374" t="s">
        <v>41</v>
      </c>
      <c r="S2374">
        <v>113501.89</v>
      </c>
      <c r="T2374" t="s">
        <v>33</v>
      </c>
      <c r="U2374" t="s">
        <v>43</v>
      </c>
      <c r="V2374" t="b">
        <v>0</v>
      </c>
      <c r="W2374" t="s">
        <v>30</v>
      </c>
      <c r="X2374">
        <v>146</v>
      </c>
      <c r="Y2374">
        <v>219</v>
      </c>
    </row>
    <row r="2375" spans="1:25" x14ac:dyDescent="0.35">
      <c r="A2375">
        <v>2374</v>
      </c>
      <c r="B2375">
        <v>3661</v>
      </c>
      <c r="C2375">
        <v>188</v>
      </c>
      <c r="D2375" t="s">
        <v>24</v>
      </c>
      <c r="E2375" t="s">
        <v>25</v>
      </c>
      <c r="F2375">
        <v>1</v>
      </c>
      <c r="G2375">
        <v>1364.97</v>
      </c>
      <c r="H2375">
        <f t="shared" si="37"/>
        <v>1364.97</v>
      </c>
      <c r="I2375" s="12">
        <v>45392.224305555559</v>
      </c>
      <c r="J2375">
        <v>20</v>
      </c>
      <c r="K2375" t="s">
        <v>36</v>
      </c>
      <c r="L2375">
        <v>311</v>
      </c>
      <c r="M2375">
        <v>143</v>
      </c>
      <c r="N2375">
        <v>110</v>
      </c>
      <c r="O2375">
        <v>153</v>
      </c>
      <c r="P2375">
        <v>8</v>
      </c>
      <c r="Q2375">
        <v>21</v>
      </c>
      <c r="R2375" t="s">
        <v>41</v>
      </c>
      <c r="S2375">
        <v>72964.47</v>
      </c>
      <c r="T2375" t="s">
        <v>28</v>
      </c>
      <c r="U2375" t="s">
        <v>34</v>
      </c>
      <c r="V2375" t="b">
        <v>1</v>
      </c>
      <c r="W2375" t="s">
        <v>35</v>
      </c>
      <c r="X2375">
        <v>242</v>
      </c>
      <c r="Y2375">
        <v>326</v>
      </c>
    </row>
    <row r="2376" spans="1:25" x14ac:dyDescent="0.35">
      <c r="A2376">
        <v>2375</v>
      </c>
      <c r="B2376">
        <v>4939</v>
      </c>
      <c r="C2376">
        <v>247</v>
      </c>
      <c r="D2376" t="s">
        <v>31</v>
      </c>
      <c r="E2376" t="s">
        <v>47</v>
      </c>
      <c r="F2376">
        <v>2</v>
      </c>
      <c r="G2376">
        <v>1496.28</v>
      </c>
      <c r="H2376">
        <f t="shared" si="37"/>
        <v>2992.56</v>
      </c>
      <c r="I2376" s="11">
        <v>45446.558333333334</v>
      </c>
      <c r="J2376">
        <v>9</v>
      </c>
      <c r="K2376" t="s">
        <v>26</v>
      </c>
      <c r="L2376">
        <v>396</v>
      </c>
      <c r="M2376">
        <v>150</v>
      </c>
      <c r="N2376">
        <v>109</v>
      </c>
      <c r="O2376">
        <v>262</v>
      </c>
      <c r="P2376">
        <v>9</v>
      </c>
      <c r="Q2376">
        <v>58</v>
      </c>
      <c r="R2376" t="s">
        <v>46</v>
      </c>
      <c r="S2376">
        <v>118502.05</v>
      </c>
      <c r="T2376" t="s">
        <v>37</v>
      </c>
      <c r="U2376" t="s">
        <v>34</v>
      </c>
      <c r="V2376" t="b">
        <v>1</v>
      </c>
      <c r="W2376" t="s">
        <v>30</v>
      </c>
      <c r="X2376">
        <v>312</v>
      </c>
      <c r="Y2376">
        <v>227</v>
      </c>
    </row>
    <row r="2377" spans="1:25" x14ac:dyDescent="0.35">
      <c r="A2377">
        <v>2376</v>
      </c>
      <c r="B2377">
        <v>7375</v>
      </c>
      <c r="C2377">
        <v>312</v>
      </c>
      <c r="D2377" t="s">
        <v>51</v>
      </c>
      <c r="E2377" t="s">
        <v>47</v>
      </c>
      <c r="F2377">
        <v>3</v>
      </c>
      <c r="G2377">
        <v>66.319999999999993</v>
      </c>
      <c r="H2377">
        <f t="shared" si="37"/>
        <v>198.95999999999998</v>
      </c>
      <c r="I2377" s="12">
        <v>45543.945138888892</v>
      </c>
      <c r="J2377">
        <v>6</v>
      </c>
      <c r="K2377" t="s">
        <v>32</v>
      </c>
      <c r="L2377">
        <v>362</v>
      </c>
      <c r="M2377">
        <v>77</v>
      </c>
      <c r="N2377">
        <v>120</v>
      </c>
      <c r="O2377">
        <v>312</v>
      </c>
      <c r="P2377">
        <v>1</v>
      </c>
      <c r="Q2377">
        <v>63</v>
      </c>
      <c r="R2377" t="s">
        <v>41</v>
      </c>
      <c r="S2377">
        <v>92164.479999999996</v>
      </c>
      <c r="T2377" t="s">
        <v>33</v>
      </c>
      <c r="U2377" t="s">
        <v>43</v>
      </c>
      <c r="V2377" t="b">
        <v>0</v>
      </c>
      <c r="W2377" t="s">
        <v>30</v>
      </c>
      <c r="X2377">
        <v>163</v>
      </c>
      <c r="Y2377">
        <v>310</v>
      </c>
    </row>
    <row r="2378" spans="1:25" x14ac:dyDescent="0.35">
      <c r="A2378">
        <v>2377</v>
      </c>
      <c r="B2378">
        <v>9856</v>
      </c>
      <c r="C2378">
        <v>410</v>
      </c>
      <c r="D2378" t="s">
        <v>51</v>
      </c>
      <c r="E2378" t="s">
        <v>25</v>
      </c>
      <c r="F2378">
        <v>3</v>
      </c>
      <c r="G2378">
        <v>1245.0999999999999</v>
      </c>
      <c r="H2378">
        <f t="shared" si="37"/>
        <v>3735.2999999999997</v>
      </c>
      <c r="I2378" s="11">
        <v>45348.470833333333</v>
      </c>
      <c r="J2378">
        <v>2</v>
      </c>
      <c r="K2378" t="s">
        <v>32</v>
      </c>
      <c r="L2378">
        <v>168</v>
      </c>
      <c r="M2378">
        <v>143</v>
      </c>
      <c r="N2378">
        <v>253</v>
      </c>
      <c r="O2378">
        <v>353</v>
      </c>
      <c r="P2378">
        <v>4</v>
      </c>
      <c r="Q2378">
        <v>62</v>
      </c>
      <c r="R2378" t="s">
        <v>46</v>
      </c>
      <c r="S2378">
        <v>47179.21</v>
      </c>
      <c r="T2378" t="s">
        <v>33</v>
      </c>
      <c r="U2378" t="s">
        <v>34</v>
      </c>
      <c r="V2378" t="b">
        <v>1</v>
      </c>
      <c r="W2378" t="s">
        <v>30</v>
      </c>
      <c r="X2378">
        <v>144</v>
      </c>
      <c r="Y2378">
        <v>350</v>
      </c>
    </row>
    <row r="2379" spans="1:25" x14ac:dyDescent="0.35">
      <c r="A2379">
        <v>2378</v>
      </c>
      <c r="B2379">
        <v>6435</v>
      </c>
      <c r="C2379">
        <v>586</v>
      </c>
      <c r="D2379" t="s">
        <v>49</v>
      </c>
      <c r="E2379" t="s">
        <v>47</v>
      </c>
      <c r="F2379">
        <v>3</v>
      </c>
      <c r="G2379">
        <v>1019.53</v>
      </c>
      <c r="H2379">
        <f t="shared" si="37"/>
        <v>3058.59</v>
      </c>
      <c r="I2379" s="12">
        <v>45335.96875</v>
      </c>
      <c r="J2379">
        <v>10</v>
      </c>
      <c r="K2379" t="s">
        <v>26</v>
      </c>
      <c r="L2379">
        <v>247</v>
      </c>
      <c r="M2379">
        <v>125</v>
      </c>
      <c r="N2379">
        <v>143</v>
      </c>
      <c r="O2379">
        <v>267</v>
      </c>
      <c r="P2379">
        <v>5</v>
      </c>
      <c r="Q2379">
        <v>68</v>
      </c>
      <c r="R2379" t="s">
        <v>27</v>
      </c>
      <c r="S2379">
        <v>47334.45</v>
      </c>
      <c r="T2379" t="s">
        <v>42</v>
      </c>
      <c r="U2379" t="s">
        <v>43</v>
      </c>
      <c r="V2379" t="b">
        <v>0</v>
      </c>
      <c r="W2379" t="s">
        <v>30</v>
      </c>
      <c r="X2379">
        <v>398</v>
      </c>
      <c r="Y2379">
        <v>176</v>
      </c>
    </row>
    <row r="2380" spans="1:25" x14ac:dyDescent="0.35">
      <c r="A2380">
        <v>2379</v>
      </c>
      <c r="B2380">
        <v>7288</v>
      </c>
      <c r="C2380">
        <v>988</v>
      </c>
      <c r="D2380" t="s">
        <v>51</v>
      </c>
      <c r="E2380" t="s">
        <v>47</v>
      </c>
      <c r="F2380">
        <v>5</v>
      </c>
      <c r="G2380">
        <v>445.47</v>
      </c>
      <c r="H2380">
        <f t="shared" si="37"/>
        <v>2227.3500000000004</v>
      </c>
      <c r="I2380" s="11">
        <v>45506.988888888889</v>
      </c>
      <c r="J2380">
        <v>3</v>
      </c>
      <c r="K2380" t="s">
        <v>32</v>
      </c>
      <c r="L2380">
        <v>498</v>
      </c>
      <c r="M2380">
        <v>133</v>
      </c>
      <c r="N2380">
        <v>155</v>
      </c>
      <c r="O2380">
        <v>245</v>
      </c>
      <c r="P2380">
        <v>7</v>
      </c>
      <c r="Q2380">
        <v>25</v>
      </c>
      <c r="R2380" t="s">
        <v>41</v>
      </c>
      <c r="S2380">
        <v>89056.22</v>
      </c>
      <c r="T2380" t="s">
        <v>33</v>
      </c>
      <c r="U2380" t="s">
        <v>34</v>
      </c>
      <c r="V2380" t="b">
        <v>1</v>
      </c>
      <c r="W2380" t="s">
        <v>48</v>
      </c>
      <c r="X2380">
        <v>163</v>
      </c>
      <c r="Y2380">
        <v>129</v>
      </c>
    </row>
    <row r="2381" spans="1:25" x14ac:dyDescent="0.35">
      <c r="A2381">
        <v>2380</v>
      </c>
      <c r="B2381">
        <v>3292</v>
      </c>
      <c r="C2381">
        <v>637</v>
      </c>
      <c r="D2381" t="s">
        <v>52</v>
      </c>
      <c r="E2381" t="s">
        <v>47</v>
      </c>
      <c r="F2381">
        <v>5</v>
      </c>
      <c r="G2381">
        <v>923.34</v>
      </c>
      <c r="H2381">
        <f t="shared" si="37"/>
        <v>4616.7</v>
      </c>
      <c r="I2381" s="12">
        <v>45547.20208333333</v>
      </c>
      <c r="J2381">
        <v>13</v>
      </c>
      <c r="K2381" t="s">
        <v>40</v>
      </c>
      <c r="L2381">
        <v>225</v>
      </c>
      <c r="M2381">
        <v>135</v>
      </c>
      <c r="N2381">
        <v>148</v>
      </c>
      <c r="O2381">
        <v>161</v>
      </c>
      <c r="P2381">
        <v>4</v>
      </c>
      <c r="Q2381">
        <v>64</v>
      </c>
      <c r="R2381" t="s">
        <v>27</v>
      </c>
      <c r="S2381">
        <v>114655.57</v>
      </c>
      <c r="T2381" t="s">
        <v>37</v>
      </c>
      <c r="U2381" t="s">
        <v>50</v>
      </c>
      <c r="V2381" t="b">
        <v>0</v>
      </c>
      <c r="W2381" t="s">
        <v>30</v>
      </c>
      <c r="X2381">
        <v>394</v>
      </c>
      <c r="Y2381">
        <v>160</v>
      </c>
    </row>
    <row r="2382" spans="1:25" x14ac:dyDescent="0.35">
      <c r="A2382">
        <v>2381</v>
      </c>
      <c r="B2382">
        <v>2284</v>
      </c>
      <c r="C2382">
        <v>443</v>
      </c>
      <c r="D2382" t="s">
        <v>38</v>
      </c>
      <c r="E2382" t="s">
        <v>25</v>
      </c>
      <c r="F2382">
        <v>3</v>
      </c>
      <c r="G2382">
        <v>1032.48</v>
      </c>
      <c r="H2382">
        <f t="shared" si="37"/>
        <v>3097.44</v>
      </c>
      <c r="I2382" s="11">
        <v>45485.445833333331</v>
      </c>
      <c r="J2382">
        <v>10</v>
      </c>
      <c r="K2382" t="s">
        <v>45</v>
      </c>
      <c r="L2382">
        <v>191</v>
      </c>
      <c r="M2382">
        <v>103</v>
      </c>
      <c r="N2382">
        <v>122</v>
      </c>
      <c r="O2382">
        <v>209</v>
      </c>
      <c r="P2382">
        <v>4</v>
      </c>
      <c r="Q2382">
        <v>67</v>
      </c>
      <c r="R2382" t="s">
        <v>46</v>
      </c>
      <c r="S2382">
        <v>78376.929999999993</v>
      </c>
      <c r="T2382" t="s">
        <v>37</v>
      </c>
      <c r="U2382" t="s">
        <v>29</v>
      </c>
      <c r="V2382" t="b">
        <v>1</v>
      </c>
      <c r="W2382" t="s">
        <v>48</v>
      </c>
      <c r="X2382">
        <v>361</v>
      </c>
      <c r="Y2382">
        <v>164</v>
      </c>
    </row>
    <row r="2383" spans="1:25" x14ac:dyDescent="0.35">
      <c r="A2383">
        <v>2382</v>
      </c>
      <c r="B2383">
        <v>9204</v>
      </c>
      <c r="C2383">
        <v>167</v>
      </c>
      <c r="D2383" t="s">
        <v>24</v>
      </c>
      <c r="E2383" t="s">
        <v>25</v>
      </c>
      <c r="F2383">
        <v>1</v>
      </c>
      <c r="G2383">
        <v>1958.53</v>
      </c>
      <c r="H2383">
        <f t="shared" si="37"/>
        <v>1958.53</v>
      </c>
      <c r="I2383" s="12">
        <v>45367.080555555556</v>
      </c>
      <c r="J2383">
        <v>4</v>
      </c>
      <c r="K2383" t="s">
        <v>26</v>
      </c>
      <c r="L2383">
        <v>67</v>
      </c>
      <c r="M2383">
        <v>112</v>
      </c>
      <c r="N2383">
        <v>180</v>
      </c>
      <c r="O2383">
        <v>271</v>
      </c>
      <c r="P2383">
        <v>3</v>
      </c>
      <c r="Q2383">
        <v>23</v>
      </c>
      <c r="R2383" t="s">
        <v>41</v>
      </c>
      <c r="S2383">
        <v>88639.11</v>
      </c>
      <c r="T2383" t="s">
        <v>37</v>
      </c>
      <c r="U2383" t="s">
        <v>29</v>
      </c>
      <c r="V2383" t="b">
        <v>1</v>
      </c>
      <c r="W2383" t="s">
        <v>30</v>
      </c>
      <c r="X2383">
        <v>203</v>
      </c>
      <c r="Y2383">
        <v>340</v>
      </c>
    </row>
    <row r="2384" spans="1:25" x14ac:dyDescent="0.35">
      <c r="A2384">
        <v>2383</v>
      </c>
      <c r="B2384">
        <v>6666</v>
      </c>
      <c r="C2384">
        <v>704</v>
      </c>
      <c r="D2384" t="s">
        <v>24</v>
      </c>
      <c r="E2384" t="s">
        <v>25</v>
      </c>
      <c r="F2384">
        <v>4</v>
      </c>
      <c r="G2384">
        <v>234.6</v>
      </c>
      <c r="H2384">
        <f t="shared" si="37"/>
        <v>938.4</v>
      </c>
      <c r="I2384" s="11">
        <v>45506.347916666666</v>
      </c>
      <c r="J2384">
        <v>12</v>
      </c>
      <c r="K2384" t="s">
        <v>36</v>
      </c>
      <c r="L2384">
        <v>353</v>
      </c>
      <c r="M2384">
        <v>55</v>
      </c>
      <c r="N2384">
        <v>134</v>
      </c>
      <c r="O2384">
        <v>241</v>
      </c>
      <c r="P2384">
        <v>9</v>
      </c>
      <c r="Q2384">
        <v>49</v>
      </c>
      <c r="R2384" t="s">
        <v>46</v>
      </c>
      <c r="S2384">
        <v>67179.83</v>
      </c>
      <c r="T2384" t="s">
        <v>33</v>
      </c>
      <c r="U2384" t="s">
        <v>43</v>
      </c>
      <c r="V2384" t="b">
        <v>1</v>
      </c>
      <c r="W2384" t="s">
        <v>30</v>
      </c>
      <c r="X2384">
        <v>392</v>
      </c>
      <c r="Y2384">
        <v>423</v>
      </c>
    </row>
    <row r="2385" spans="1:25" x14ac:dyDescent="0.35">
      <c r="A2385">
        <v>2384</v>
      </c>
      <c r="B2385">
        <v>1879</v>
      </c>
      <c r="C2385">
        <v>874</v>
      </c>
      <c r="D2385" t="s">
        <v>49</v>
      </c>
      <c r="E2385" t="s">
        <v>47</v>
      </c>
      <c r="F2385">
        <v>1</v>
      </c>
      <c r="G2385">
        <v>1189.83</v>
      </c>
      <c r="H2385">
        <f t="shared" si="37"/>
        <v>1189.83</v>
      </c>
      <c r="I2385" s="12">
        <v>45449.015277777777</v>
      </c>
      <c r="J2385">
        <v>7</v>
      </c>
      <c r="K2385" t="s">
        <v>36</v>
      </c>
      <c r="L2385">
        <v>470</v>
      </c>
      <c r="M2385">
        <v>134</v>
      </c>
      <c r="N2385">
        <v>176</v>
      </c>
      <c r="O2385">
        <v>421</v>
      </c>
      <c r="P2385">
        <v>8</v>
      </c>
      <c r="Q2385">
        <v>66</v>
      </c>
      <c r="R2385" t="s">
        <v>46</v>
      </c>
      <c r="S2385">
        <v>108071.02</v>
      </c>
      <c r="T2385" t="s">
        <v>33</v>
      </c>
      <c r="U2385" t="s">
        <v>29</v>
      </c>
      <c r="V2385" t="b">
        <v>1</v>
      </c>
      <c r="W2385" t="s">
        <v>48</v>
      </c>
      <c r="X2385">
        <v>159</v>
      </c>
      <c r="Y2385">
        <v>391</v>
      </c>
    </row>
    <row r="2386" spans="1:25" x14ac:dyDescent="0.35">
      <c r="A2386">
        <v>2385</v>
      </c>
      <c r="B2386">
        <v>2600</v>
      </c>
      <c r="C2386">
        <v>484</v>
      </c>
      <c r="D2386" t="s">
        <v>38</v>
      </c>
      <c r="E2386" t="s">
        <v>25</v>
      </c>
      <c r="F2386">
        <v>2</v>
      </c>
      <c r="G2386">
        <v>293.33999999999997</v>
      </c>
      <c r="H2386">
        <f t="shared" si="37"/>
        <v>586.67999999999995</v>
      </c>
      <c r="I2386" s="11">
        <v>45361.974999999999</v>
      </c>
      <c r="J2386">
        <v>15</v>
      </c>
      <c r="K2386" t="s">
        <v>45</v>
      </c>
      <c r="L2386">
        <v>220</v>
      </c>
      <c r="M2386">
        <v>88</v>
      </c>
      <c r="N2386">
        <v>103</v>
      </c>
      <c r="O2386">
        <v>492</v>
      </c>
      <c r="P2386">
        <v>5</v>
      </c>
      <c r="Q2386">
        <v>62</v>
      </c>
      <c r="R2386" t="s">
        <v>46</v>
      </c>
      <c r="S2386">
        <v>77681.259999999995</v>
      </c>
      <c r="T2386" t="s">
        <v>33</v>
      </c>
      <c r="U2386" t="s">
        <v>50</v>
      </c>
      <c r="V2386" t="b">
        <v>1</v>
      </c>
      <c r="W2386" t="s">
        <v>30</v>
      </c>
      <c r="X2386">
        <v>211</v>
      </c>
      <c r="Y2386">
        <v>446</v>
      </c>
    </row>
    <row r="2387" spans="1:25" x14ac:dyDescent="0.35">
      <c r="A2387">
        <v>2386</v>
      </c>
      <c r="B2387">
        <v>8161</v>
      </c>
      <c r="C2387">
        <v>190</v>
      </c>
      <c r="D2387" t="s">
        <v>52</v>
      </c>
      <c r="E2387" t="s">
        <v>47</v>
      </c>
      <c r="F2387">
        <v>1</v>
      </c>
      <c r="G2387">
        <v>651.42999999999995</v>
      </c>
      <c r="H2387">
        <f t="shared" si="37"/>
        <v>651.42999999999995</v>
      </c>
      <c r="I2387" s="12">
        <v>45399.518750000003</v>
      </c>
      <c r="J2387">
        <v>10</v>
      </c>
      <c r="K2387" t="s">
        <v>40</v>
      </c>
      <c r="L2387">
        <v>214</v>
      </c>
      <c r="M2387">
        <v>85</v>
      </c>
      <c r="N2387">
        <v>169</v>
      </c>
      <c r="O2387">
        <v>424</v>
      </c>
      <c r="P2387">
        <v>3</v>
      </c>
      <c r="Q2387">
        <v>33</v>
      </c>
      <c r="R2387" t="s">
        <v>41</v>
      </c>
      <c r="S2387">
        <v>100751.81</v>
      </c>
      <c r="T2387" t="s">
        <v>42</v>
      </c>
      <c r="U2387" t="s">
        <v>50</v>
      </c>
      <c r="V2387" t="b">
        <v>0</v>
      </c>
      <c r="W2387" t="s">
        <v>30</v>
      </c>
      <c r="X2387">
        <v>250</v>
      </c>
      <c r="Y2387">
        <v>327</v>
      </c>
    </row>
    <row r="2388" spans="1:25" x14ac:dyDescent="0.35">
      <c r="A2388">
        <v>2387</v>
      </c>
      <c r="B2388">
        <v>4803</v>
      </c>
      <c r="C2388">
        <v>106</v>
      </c>
      <c r="D2388" t="s">
        <v>44</v>
      </c>
      <c r="E2388" t="s">
        <v>47</v>
      </c>
      <c r="F2388">
        <v>1</v>
      </c>
      <c r="G2388">
        <v>1351.17</v>
      </c>
      <c r="H2388">
        <f t="shared" si="37"/>
        <v>1351.17</v>
      </c>
      <c r="I2388" s="11">
        <v>45363.683333333334</v>
      </c>
      <c r="J2388">
        <v>2</v>
      </c>
      <c r="K2388" t="s">
        <v>32</v>
      </c>
      <c r="L2388">
        <v>287</v>
      </c>
      <c r="M2388">
        <v>150</v>
      </c>
      <c r="N2388">
        <v>131</v>
      </c>
      <c r="O2388">
        <v>280</v>
      </c>
      <c r="P2388">
        <v>6</v>
      </c>
      <c r="Q2388">
        <v>22</v>
      </c>
      <c r="R2388" t="s">
        <v>27</v>
      </c>
      <c r="S2388">
        <v>110722.9</v>
      </c>
      <c r="T2388" t="s">
        <v>28</v>
      </c>
      <c r="U2388" t="s">
        <v>34</v>
      </c>
      <c r="V2388" t="b">
        <v>0</v>
      </c>
      <c r="W2388" t="s">
        <v>30</v>
      </c>
      <c r="X2388">
        <v>185</v>
      </c>
      <c r="Y2388">
        <v>306</v>
      </c>
    </row>
    <row r="2389" spans="1:25" x14ac:dyDescent="0.35">
      <c r="A2389">
        <v>2388</v>
      </c>
      <c r="B2389">
        <v>2245</v>
      </c>
      <c r="C2389">
        <v>519</v>
      </c>
      <c r="D2389" t="s">
        <v>44</v>
      </c>
      <c r="E2389" t="s">
        <v>25</v>
      </c>
      <c r="F2389">
        <v>5</v>
      </c>
      <c r="G2389">
        <v>1232.49</v>
      </c>
      <c r="H2389">
        <f t="shared" si="37"/>
        <v>6162.45</v>
      </c>
      <c r="I2389" s="12">
        <v>45441.029166666667</v>
      </c>
      <c r="J2389">
        <v>12</v>
      </c>
      <c r="K2389" t="s">
        <v>26</v>
      </c>
      <c r="L2389">
        <v>148</v>
      </c>
      <c r="M2389">
        <v>107</v>
      </c>
      <c r="N2389">
        <v>180</v>
      </c>
      <c r="O2389">
        <v>275</v>
      </c>
      <c r="P2389">
        <v>7</v>
      </c>
      <c r="Q2389">
        <v>20</v>
      </c>
      <c r="R2389" t="s">
        <v>27</v>
      </c>
      <c r="S2389">
        <v>45564.71</v>
      </c>
      <c r="T2389" t="s">
        <v>37</v>
      </c>
      <c r="U2389" t="s">
        <v>43</v>
      </c>
      <c r="V2389" t="b">
        <v>0</v>
      </c>
      <c r="W2389" t="s">
        <v>48</v>
      </c>
      <c r="X2389">
        <v>436</v>
      </c>
      <c r="Y2389">
        <v>250</v>
      </c>
    </row>
    <row r="2390" spans="1:25" x14ac:dyDescent="0.35">
      <c r="A2390">
        <v>2389</v>
      </c>
      <c r="B2390">
        <v>6580</v>
      </c>
      <c r="C2390">
        <v>754</v>
      </c>
      <c r="D2390" t="s">
        <v>52</v>
      </c>
      <c r="E2390" t="s">
        <v>25</v>
      </c>
      <c r="F2390">
        <v>1</v>
      </c>
      <c r="G2390">
        <v>975.02</v>
      </c>
      <c r="H2390">
        <f t="shared" si="37"/>
        <v>975.02</v>
      </c>
      <c r="I2390" s="11">
        <v>45321.976388888892</v>
      </c>
      <c r="J2390">
        <v>3</v>
      </c>
      <c r="K2390" t="s">
        <v>36</v>
      </c>
      <c r="L2390">
        <v>484</v>
      </c>
      <c r="M2390">
        <v>111</v>
      </c>
      <c r="N2390">
        <v>263</v>
      </c>
      <c r="O2390">
        <v>438</v>
      </c>
      <c r="P2390">
        <v>6</v>
      </c>
      <c r="Q2390">
        <v>22</v>
      </c>
      <c r="R2390" t="s">
        <v>46</v>
      </c>
      <c r="S2390">
        <v>34490.18</v>
      </c>
      <c r="T2390" t="s">
        <v>42</v>
      </c>
      <c r="U2390" t="s">
        <v>29</v>
      </c>
      <c r="V2390" t="b">
        <v>0</v>
      </c>
      <c r="W2390" t="s">
        <v>35</v>
      </c>
      <c r="X2390">
        <v>216</v>
      </c>
      <c r="Y2390">
        <v>485</v>
      </c>
    </row>
    <row r="2391" spans="1:25" x14ac:dyDescent="0.35">
      <c r="A2391">
        <v>2390</v>
      </c>
      <c r="B2391">
        <v>7499</v>
      </c>
      <c r="C2391">
        <v>379</v>
      </c>
      <c r="D2391" t="s">
        <v>44</v>
      </c>
      <c r="E2391" t="s">
        <v>47</v>
      </c>
      <c r="F2391">
        <v>3</v>
      </c>
      <c r="G2391">
        <v>845.97</v>
      </c>
      <c r="H2391">
        <f t="shared" si="37"/>
        <v>2537.91</v>
      </c>
      <c r="I2391" s="12">
        <v>45479.320138888892</v>
      </c>
      <c r="J2391">
        <v>7</v>
      </c>
      <c r="K2391" t="s">
        <v>40</v>
      </c>
      <c r="L2391">
        <v>286</v>
      </c>
      <c r="M2391">
        <v>111</v>
      </c>
      <c r="N2391">
        <v>216</v>
      </c>
      <c r="O2391">
        <v>324</v>
      </c>
      <c r="P2391">
        <v>7</v>
      </c>
      <c r="Q2391">
        <v>20</v>
      </c>
      <c r="R2391" t="s">
        <v>46</v>
      </c>
      <c r="S2391">
        <v>102834.27</v>
      </c>
      <c r="T2391" t="s">
        <v>42</v>
      </c>
      <c r="U2391" t="s">
        <v>29</v>
      </c>
      <c r="V2391" t="b">
        <v>0</v>
      </c>
      <c r="W2391" t="s">
        <v>30</v>
      </c>
      <c r="X2391">
        <v>160</v>
      </c>
      <c r="Y2391">
        <v>450</v>
      </c>
    </row>
    <row r="2392" spans="1:25" x14ac:dyDescent="0.35">
      <c r="A2392">
        <v>2391</v>
      </c>
      <c r="B2392">
        <v>6347</v>
      </c>
      <c r="C2392">
        <v>524</v>
      </c>
      <c r="D2392" t="s">
        <v>24</v>
      </c>
      <c r="E2392" t="s">
        <v>47</v>
      </c>
      <c r="F2392">
        <v>5</v>
      </c>
      <c r="G2392">
        <v>1733.85</v>
      </c>
      <c r="H2392">
        <f t="shared" si="37"/>
        <v>8669.25</v>
      </c>
      <c r="I2392" s="11">
        <v>45507.034722222219</v>
      </c>
      <c r="J2392">
        <v>8</v>
      </c>
      <c r="K2392" t="s">
        <v>40</v>
      </c>
      <c r="L2392">
        <v>478</v>
      </c>
      <c r="M2392">
        <v>64</v>
      </c>
      <c r="N2392">
        <v>183</v>
      </c>
      <c r="O2392">
        <v>405</v>
      </c>
      <c r="P2392">
        <v>9</v>
      </c>
      <c r="Q2392">
        <v>57</v>
      </c>
      <c r="R2392" t="s">
        <v>27</v>
      </c>
      <c r="S2392">
        <v>35295.1</v>
      </c>
      <c r="T2392" t="s">
        <v>28</v>
      </c>
      <c r="U2392" t="s">
        <v>34</v>
      </c>
      <c r="V2392" t="b">
        <v>1</v>
      </c>
      <c r="W2392" t="s">
        <v>35</v>
      </c>
      <c r="X2392">
        <v>267</v>
      </c>
      <c r="Y2392">
        <v>196</v>
      </c>
    </row>
    <row r="2393" spans="1:25" x14ac:dyDescent="0.35">
      <c r="A2393">
        <v>2392</v>
      </c>
      <c r="B2393">
        <v>1485</v>
      </c>
      <c r="C2393">
        <v>279</v>
      </c>
      <c r="D2393" t="s">
        <v>52</v>
      </c>
      <c r="E2393" t="s">
        <v>25</v>
      </c>
      <c r="F2393">
        <v>5</v>
      </c>
      <c r="G2393">
        <v>1312.9</v>
      </c>
      <c r="H2393">
        <f t="shared" si="37"/>
        <v>6564.5</v>
      </c>
      <c r="I2393" s="12">
        <v>45439.843055555553</v>
      </c>
      <c r="J2393">
        <v>15</v>
      </c>
      <c r="K2393" t="s">
        <v>45</v>
      </c>
      <c r="L2393">
        <v>26</v>
      </c>
      <c r="M2393">
        <v>84</v>
      </c>
      <c r="N2393">
        <v>231</v>
      </c>
      <c r="O2393">
        <v>333</v>
      </c>
      <c r="P2393">
        <v>7</v>
      </c>
      <c r="Q2393">
        <v>25</v>
      </c>
      <c r="R2393" t="s">
        <v>46</v>
      </c>
      <c r="S2393">
        <v>109660.71</v>
      </c>
      <c r="T2393" t="s">
        <v>28</v>
      </c>
      <c r="U2393" t="s">
        <v>29</v>
      </c>
      <c r="V2393" t="b">
        <v>1</v>
      </c>
      <c r="W2393" t="s">
        <v>30</v>
      </c>
      <c r="X2393">
        <v>208</v>
      </c>
      <c r="Y2393">
        <v>110</v>
      </c>
    </row>
    <row r="2394" spans="1:25" x14ac:dyDescent="0.35">
      <c r="A2394">
        <v>2393</v>
      </c>
      <c r="B2394">
        <v>5478</v>
      </c>
      <c r="C2394">
        <v>669</v>
      </c>
      <c r="D2394" t="s">
        <v>24</v>
      </c>
      <c r="E2394" t="s">
        <v>47</v>
      </c>
      <c r="F2394">
        <v>1</v>
      </c>
      <c r="G2394">
        <v>1527.06</v>
      </c>
      <c r="H2394">
        <f t="shared" si="37"/>
        <v>1527.06</v>
      </c>
      <c r="I2394" s="11">
        <v>45400.479861111111</v>
      </c>
      <c r="J2394">
        <v>20</v>
      </c>
      <c r="K2394" t="s">
        <v>32</v>
      </c>
      <c r="L2394">
        <v>111</v>
      </c>
      <c r="M2394">
        <v>54</v>
      </c>
      <c r="N2394">
        <v>276</v>
      </c>
      <c r="O2394">
        <v>426</v>
      </c>
      <c r="P2394">
        <v>7</v>
      </c>
      <c r="Q2394">
        <v>19</v>
      </c>
      <c r="R2394" t="s">
        <v>27</v>
      </c>
      <c r="S2394">
        <v>46361.43</v>
      </c>
      <c r="T2394" t="s">
        <v>42</v>
      </c>
      <c r="U2394" t="s">
        <v>29</v>
      </c>
      <c r="V2394" t="b">
        <v>0</v>
      </c>
      <c r="W2394" t="s">
        <v>35</v>
      </c>
      <c r="X2394">
        <v>118</v>
      </c>
      <c r="Y2394">
        <v>148</v>
      </c>
    </row>
    <row r="2395" spans="1:25" x14ac:dyDescent="0.35">
      <c r="A2395">
        <v>2394</v>
      </c>
      <c r="B2395">
        <v>8381</v>
      </c>
      <c r="C2395">
        <v>573</v>
      </c>
      <c r="D2395" t="s">
        <v>24</v>
      </c>
      <c r="E2395" t="s">
        <v>25</v>
      </c>
      <c r="F2395">
        <v>2</v>
      </c>
      <c r="G2395">
        <v>252.5</v>
      </c>
      <c r="H2395">
        <f t="shared" si="37"/>
        <v>505</v>
      </c>
      <c r="I2395" s="12">
        <v>45359.091666666667</v>
      </c>
      <c r="J2395">
        <v>8</v>
      </c>
      <c r="K2395" t="s">
        <v>45</v>
      </c>
      <c r="L2395">
        <v>341</v>
      </c>
      <c r="M2395">
        <v>95</v>
      </c>
      <c r="N2395">
        <v>168</v>
      </c>
      <c r="O2395">
        <v>115</v>
      </c>
      <c r="P2395">
        <v>9</v>
      </c>
      <c r="Q2395">
        <v>61</v>
      </c>
      <c r="R2395" t="s">
        <v>27</v>
      </c>
      <c r="S2395">
        <v>78284.490000000005</v>
      </c>
      <c r="T2395" t="s">
        <v>37</v>
      </c>
      <c r="U2395" t="s">
        <v>50</v>
      </c>
      <c r="V2395" t="b">
        <v>0</v>
      </c>
      <c r="W2395" t="s">
        <v>30</v>
      </c>
      <c r="X2395">
        <v>319</v>
      </c>
      <c r="Y2395">
        <v>338</v>
      </c>
    </row>
    <row r="2396" spans="1:25" x14ac:dyDescent="0.35">
      <c r="A2396">
        <v>2395</v>
      </c>
      <c r="B2396">
        <v>9038</v>
      </c>
      <c r="C2396">
        <v>827</v>
      </c>
      <c r="D2396" t="s">
        <v>52</v>
      </c>
      <c r="E2396" t="s">
        <v>47</v>
      </c>
      <c r="F2396">
        <v>4</v>
      </c>
      <c r="G2396">
        <v>1633.97</v>
      </c>
      <c r="H2396">
        <f t="shared" si="37"/>
        <v>6535.88</v>
      </c>
      <c r="I2396" s="11">
        <v>45390.129166666666</v>
      </c>
      <c r="J2396">
        <v>15</v>
      </c>
      <c r="K2396" t="s">
        <v>40</v>
      </c>
      <c r="L2396">
        <v>379</v>
      </c>
      <c r="M2396">
        <v>107</v>
      </c>
      <c r="N2396">
        <v>277</v>
      </c>
      <c r="O2396">
        <v>470</v>
      </c>
      <c r="P2396">
        <v>1</v>
      </c>
      <c r="Q2396">
        <v>67</v>
      </c>
      <c r="R2396" t="s">
        <v>27</v>
      </c>
      <c r="S2396">
        <v>23697.43</v>
      </c>
      <c r="T2396" t="s">
        <v>37</v>
      </c>
      <c r="U2396" t="s">
        <v>43</v>
      </c>
      <c r="V2396" t="b">
        <v>1</v>
      </c>
      <c r="W2396" t="s">
        <v>30</v>
      </c>
      <c r="X2396">
        <v>151</v>
      </c>
      <c r="Y2396">
        <v>332</v>
      </c>
    </row>
    <row r="2397" spans="1:25" x14ac:dyDescent="0.35">
      <c r="A2397">
        <v>2396</v>
      </c>
      <c r="B2397">
        <v>4737</v>
      </c>
      <c r="C2397">
        <v>681</v>
      </c>
      <c r="D2397" t="s">
        <v>39</v>
      </c>
      <c r="E2397" t="s">
        <v>47</v>
      </c>
      <c r="F2397">
        <v>5</v>
      </c>
      <c r="G2397">
        <v>882.92</v>
      </c>
      <c r="H2397">
        <f t="shared" si="37"/>
        <v>4414.5999999999995</v>
      </c>
      <c r="I2397" s="12">
        <v>45337.647916666669</v>
      </c>
      <c r="J2397">
        <v>14</v>
      </c>
      <c r="K2397" t="s">
        <v>45</v>
      </c>
      <c r="L2397">
        <v>50</v>
      </c>
      <c r="M2397">
        <v>109</v>
      </c>
      <c r="N2397">
        <v>137</v>
      </c>
      <c r="O2397">
        <v>335</v>
      </c>
      <c r="P2397">
        <v>6</v>
      </c>
      <c r="Q2397">
        <v>34</v>
      </c>
      <c r="R2397" t="s">
        <v>27</v>
      </c>
      <c r="S2397">
        <v>50117.35</v>
      </c>
      <c r="T2397" t="s">
        <v>33</v>
      </c>
      <c r="U2397" t="s">
        <v>29</v>
      </c>
      <c r="V2397" t="b">
        <v>1</v>
      </c>
      <c r="W2397" t="s">
        <v>30</v>
      </c>
      <c r="X2397">
        <v>101</v>
      </c>
      <c r="Y2397">
        <v>111</v>
      </c>
    </row>
    <row r="2398" spans="1:25" x14ac:dyDescent="0.35">
      <c r="A2398">
        <v>2397</v>
      </c>
      <c r="B2398">
        <v>6829</v>
      </c>
      <c r="C2398">
        <v>873</v>
      </c>
      <c r="D2398" t="s">
        <v>39</v>
      </c>
      <c r="E2398" t="s">
        <v>47</v>
      </c>
      <c r="F2398">
        <v>4</v>
      </c>
      <c r="G2398">
        <v>1395.65</v>
      </c>
      <c r="H2398">
        <f t="shared" si="37"/>
        <v>5582.6</v>
      </c>
      <c r="I2398" s="11">
        <v>45410.162499999999</v>
      </c>
      <c r="J2398">
        <v>13</v>
      </c>
      <c r="K2398" t="s">
        <v>36</v>
      </c>
      <c r="L2398">
        <v>218</v>
      </c>
      <c r="M2398">
        <v>57</v>
      </c>
      <c r="N2398">
        <v>218</v>
      </c>
      <c r="O2398">
        <v>407</v>
      </c>
      <c r="P2398">
        <v>9</v>
      </c>
      <c r="Q2398">
        <v>43</v>
      </c>
      <c r="R2398" t="s">
        <v>46</v>
      </c>
      <c r="S2398">
        <v>58686.6</v>
      </c>
      <c r="T2398" t="s">
        <v>33</v>
      </c>
      <c r="U2398" t="s">
        <v>43</v>
      </c>
      <c r="V2398" t="b">
        <v>1</v>
      </c>
      <c r="W2398" t="s">
        <v>48</v>
      </c>
      <c r="X2398">
        <v>371</v>
      </c>
      <c r="Y2398">
        <v>119</v>
      </c>
    </row>
    <row r="2399" spans="1:25" x14ac:dyDescent="0.35">
      <c r="A2399">
        <v>2398</v>
      </c>
      <c r="B2399">
        <v>7150</v>
      </c>
      <c r="C2399">
        <v>240</v>
      </c>
      <c r="D2399" t="s">
        <v>24</v>
      </c>
      <c r="E2399" t="s">
        <v>25</v>
      </c>
      <c r="F2399">
        <v>3</v>
      </c>
      <c r="G2399">
        <v>241.67</v>
      </c>
      <c r="H2399">
        <f t="shared" si="37"/>
        <v>725.01</v>
      </c>
      <c r="I2399" s="12">
        <v>45470.426388888889</v>
      </c>
      <c r="J2399">
        <v>19</v>
      </c>
      <c r="K2399" t="s">
        <v>32</v>
      </c>
      <c r="L2399">
        <v>100</v>
      </c>
      <c r="M2399">
        <v>67</v>
      </c>
      <c r="N2399">
        <v>208</v>
      </c>
      <c r="O2399">
        <v>468</v>
      </c>
      <c r="P2399">
        <v>1</v>
      </c>
      <c r="Q2399">
        <v>20</v>
      </c>
      <c r="R2399" t="s">
        <v>41</v>
      </c>
      <c r="S2399">
        <v>77657.23</v>
      </c>
      <c r="T2399" t="s">
        <v>42</v>
      </c>
      <c r="U2399" t="s">
        <v>29</v>
      </c>
      <c r="V2399" t="b">
        <v>1</v>
      </c>
      <c r="W2399" t="s">
        <v>48</v>
      </c>
      <c r="X2399">
        <v>237</v>
      </c>
      <c r="Y2399">
        <v>439</v>
      </c>
    </row>
    <row r="2400" spans="1:25" x14ac:dyDescent="0.35">
      <c r="A2400">
        <v>2399</v>
      </c>
      <c r="B2400">
        <v>8075</v>
      </c>
      <c r="C2400">
        <v>304</v>
      </c>
      <c r="D2400" t="s">
        <v>49</v>
      </c>
      <c r="E2400" t="s">
        <v>47</v>
      </c>
      <c r="F2400">
        <v>5</v>
      </c>
      <c r="G2400">
        <v>1015.72</v>
      </c>
      <c r="H2400">
        <f t="shared" si="37"/>
        <v>5078.6000000000004</v>
      </c>
      <c r="I2400" s="11">
        <v>45401.442361111112</v>
      </c>
      <c r="J2400">
        <v>20</v>
      </c>
      <c r="K2400" t="s">
        <v>40</v>
      </c>
      <c r="L2400">
        <v>204</v>
      </c>
      <c r="M2400">
        <v>96</v>
      </c>
      <c r="N2400">
        <v>232</v>
      </c>
      <c r="O2400">
        <v>131</v>
      </c>
      <c r="P2400">
        <v>1</v>
      </c>
      <c r="Q2400">
        <v>21</v>
      </c>
      <c r="R2400" t="s">
        <v>27</v>
      </c>
      <c r="S2400">
        <v>97546.99</v>
      </c>
      <c r="T2400" t="s">
        <v>37</v>
      </c>
      <c r="U2400" t="s">
        <v>34</v>
      </c>
      <c r="V2400" t="b">
        <v>1</v>
      </c>
      <c r="W2400" t="s">
        <v>30</v>
      </c>
      <c r="X2400">
        <v>421</v>
      </c>
      <c r="Y2400">
        <v>395</v>
      </c>
    </row>
    <row r="2401" spans="1:25" x14ac:dyDescent="0.35">
      <c r="A2401">
        <v>2400</v>
      </c>
      <c r="B2401">
        <v>4043</v>
      </c>
      <c r="C2401">
        <v>290</v>
      </c>
      <c r="D2401" t="s">
        <v>38</v>
      </c>
      <c r="E2401" t="s">
        <v>47</v>
      </c>
      <c r="F2401">
        <v>5</v>
      </c>
      <c r="G2401">
        <v>826.35</v>
      </c>
      <c r="H2401">
        <f t="shared" si="37"/>
        <v>4131.75</v>
      </c>
      <c r="I2401" s="12">
        <v>45485.599999999999</v>
      </c>
      <c r="J2401">
        <v>15</v>
      </c>
      <c r="K2401" t="s">
        <v>26</v>
      </c>
      <c r="L2401">
        <v>240</v>
      </c>
      <c r="M2401">
        <v>145</v>
      </c>
      <c r="N2401">
        <v>206</v>
      </c>
      <c r="O2401">
        <v>343</v>
      </c>
      <c r="P2401">
        <v>1</v>
      </c>
      <c r="Q2401">
        <v>70</v>
      </c>
      <c r="R2401" t="s">
        <v>41</v>
      </c>
      <c r="S2401">
        <v>101490.05</v>
      </c>
      <c r="T2401" t="s">
        <v>33</v>
      </c>
      <c r="U2401" t="s">
        <v>50</v>
      </c>
      <c r="V2401" t="b">
        <v>0</v>
      </c>
      <c r="W2401" t="s">
        <v>35</v>
      </c>
      <c r="X2401">
        <v>481</v>
      </c>
      <c r="Y2401">
        <v>480</v>
      </c>
    </row>
    <row r="2402" spans="1:25" x14ac:dyDescent="0.35">
      <c r="A2402">
        <v>2401</v>
      </c>
      <c r="B2402">
        <v>7227</v>
      </c>
      <c r="C2402">
        <v>952</v>
      </c>
      <c r="D2402" t="s">
        <v>51</v>
      </c>
      <c r="E2402" t="s">
        <v>47</v>
      </c>
      <c r="F2402">
        <v>4</v>
      </c>
      <c r="G2402">
        <v>1800.99</v>
      </c>
      <c r="H2402">
        <f t="shared" si="37"/>
        <v>7203.96</v>
      </c>
      <c r="I2402" s="11">
        <v>45525.288194444445</v>
      </c>
      <c r="J2402">
        <v>13</v>
      </c>
      <c r="K2402" t="s">
        <v>36</v>
      </c>
      <c r="L2402">
        <v>267</v>
      </c>
      <c r="M2402">
        <v>52</v>
      </c>
      <c r="N2402">
        <v>123</v>
      </c>
      <c r="O2402">
        <v>326</v>
      </c>
      <c r="P2402">
        <v>6</v>
      </c>
      <c r="Q2402">
        <v>39</v>
      </c>
      <c r="R2402" t="s">
        <v>46</v>
      </c>
      <c r="S2402">
        <v>102483.91</v>
      </c>
      <c r="T2402" t="s">
        <v>33</v>
      </c>
      <c r="U2402" t="s">
        <v>50</v>
      </c>
      <c r="V2402" t="b">
        <v>0</v>
      </c>
      <c r="W2402" t="s">
        <v>30</v>
      </c>
      <c r="X2402">
        <v>202</v>
      </c>
      <c r="Y2402">
        <v>420</v>
      </c>
    </row>
    <row r="2403" spans="1:25" x14ac:dyDescent="0.35">
      <c r="A2403">
        <v>2402</v>
      </c>
      <c r="B2403">
        <v>2404</v>
      </c>
      <c r="C2403">
        <v>490</v>
      </c>
      <c r="D2403" t="s">
        <v>31</v>
      </c>
      <c r="E2403" t="s">
        <v>25</v>
      </c>
      <c r="F2403">
        <v>3</v>
      </c>
      <c r="G2403">
        <v>1333.49</v>
      </c>
      <c r="H2403">
        <f t="shared" si="37"/>
        <v>4000.4700000000003</v>
      </c>
      <c r="I2403" s="12">
        <v>45523.495138888888</v>
      </c>
      <c r="J2403">
        <v>18</v>
      </c>
      <c r="K2403" t="s">
        <v>32</v>
      </c>
      <c r="L2403">
        <v>35</v>
      </c>
      <c r="M2403">
        <v>139</v>
      </c>
      <c r="N2403">
        <v>266</v>
      </c>
      <c r="O2403">
        <v>428</v>
      </c>
      <c r="P2403">
        <v>9</v>
      </c>
      <c r="Q2403">
        <v>29</v>
      </c>
      <c r="R2403" t="s">
        <v>27</v>
      </c>
      <c r="S2403">
        <v>39022.720000000001</v>
      </c>
      <c r="T2403" t="s">
        <v>28</v>
      </c>
      <c r="U2403" t="s">
        <v>34</v>
      </c>
      <c r="V2403" t="b">
        <v>1</v>
      </c>
      <c r="W2403" t="s">
        <v>30</v>
      </c>
      <c r="X2403">
        <v>496</v>
      </c>
      <c r="Y2403">
        <v>209</v>
      </c>
    </row>
    <row r="2404" spans="1:25" x14ac:dyDescent="0.35">
      <c r="A2404">
        <v>2403</v>
      </c>
      <c r="B2404">
        <v>5839</v>
      </c>
      <c r="C2404">
        <v>396</v>
      </c>
      <c r="D2404" t="s">
        <v>44</v>
      </c>
      <c r="E2404" t="s">
        <v>25</v>
      </c>
      <c r="F2404">
        <v>4</v>
      </c>
      <c r="G2404">
        <v>1108.25</v>
      </c>
      <c r="H2404">
        <f t="shared" si="37"/>
        <v>4433</v>
      </c>
      <c r="I2404" s="11">
        <v>45505.119444444441</v>
      </c>
      <c r="J2404">
        <v>4</v>
      </c>
      <c r="K2404" t="s">
        <v>45</v>
      </c>
      <c r="L2404">
        <v>235</v>
      </c>
      <c r="M2404">
        <v>60</v>
      </c>
      <c r="N2404">
        <v>144</v>
      </c>
      <c r="O2404">
        <v>128</v>
      </c>
      <c r="P2404">
        <v>10</v>
      </c>
      <c r="Q2404">
        <v>59</v>
      </c>
      <c r="R2404" t="s">
        <v>27</v>
      </c>
      <c r="S2404">
        <v>87312.97</v>
      </c>
      <c r="T2404" t="s">
        <v>33</v>
      </c>
      <c r="U2404" t="s">
        <v>29</v>
      </c>
      <c r="V2404" t="b">
        <v>0</v>
      </c>
      <c r="W2404" t="s">
        <v>30</v>
      </c>
      <c r="X2404">
        <v>181</v>
      </c>
      <c r="Y2404">
        <v>226</v>
      </c>
    </row>
    <row r="2405" spans="1:25" x14ac:dyDescent="0.35">
      <c r="A2405">
        <v>2404</v>
      </c>
      <c r="B2405">
        <v>5037</v>
      </c>
      <c r="C2405">
        <v>667</v>
      </c>
      <c r="D2405" t="s">
        <v>38</v>
      </c>
      <c r="E2405" t="s">
        <v>47</v>
      </c>
      <c r="F2405">
        <v>5</v>
      </c>
      <c r="G2405">
        <v>1918.47</v>
      </c>
      <c r="H2405">
        <f t="shared" si="37"/>
        <v>9592.35</v>
      </c>
      <c r="I2405" s="12">
        <v>45438.152777777781</v>
      </c>
      <c r="J2405">
        <v>13</v>
      </c>
      <c r="K2405" t="s">
        <v>36</v>
      </c>
      <c r="L2405">
        <v>161</v>
      </c>
      <c r="M2405">
        <v>96</v>
      </c>
      <c r="N2405">
        <v>222</v>
      </c>
      <c r="O2405">
        <v>258</v>
      </c>
      <c r="P2405">
        <v>6</v>
      </c>
      <c r="Q2405">
        <v>20</v>
      </c>
      <c r="R2405" t="s">
        <v>41</v>
      </c>
      <c r="S2405">
        <v>95439.41</v>
      </c>
      <c r="T2405" t="s">
        <v>28</v>
      </c>
      <c r="U2405" t="s">
        <v>29</v>
      </c>
      <c r="V2405" t="b">
        <v>0</v>
      </c>
      <c r="W2405" t="s">
        <v>30</v>
      </c>
      <c r="X2405">
        <v>225</v>
      </c>
      <c r="Y2405">
        <v>274</v>
      </c>
    </row>
    <row r="2406" spans="1:25" x14ac:dyDescent="0.35">
      <c r="A2406">
        <v>2405</v>
      </c>
      <c r="B2406">
        <v>2204</v>
      </c>
      <c r="C2406">
        <v>602</v>
      </c>
      <c r="D2406" t="s">
        <v>51</v>
      </c>
      <c r="E2406" t="s">
        <v>25</v>
      </c>
      <c r="F2406">
        <v>4</v>
      </c>
      <c r="G2406">
        <v>847.88</v>
      </c>
      <c r="H2406">
        <f t="shared" si="37"/>
        <v>3391.52</v>
      </c>
      <c r="I2406" s="11">
        <v>45329.46875</v>
      </c>
      <c r="J2406">
        <v>1</v>
      </c>
      <c r="K2406" t="s">
        <v>36</v>
      </c>
      <c r="L2406">
        <v>76</v>
      </c>
      <c r="M2406">
        <v>97</v>
      </c>
      <c r="N2406">
        <v>214</v>
      </c>
      <c r="O2406">
        <v>423</v>
      </c>
      <c r="P2406">
        <v>4</v>
      </c>
      <c r="Q2406">
        <v>37</v>
      </c>
      <c r="R2406" t="s">
        <v>41</v>
      </c>
      <c r="S2406">
        <v>53586.75</v>
      </c>
      <c r="T2406" t="s">
        <v>42</v>
      </c>
      <c r="U2406" t="s">
        <v>29</v>
      </c>
      <c r="V2406" t="b">
        <v>1</v>
      </c>
      <c r="W2406" t="s">
        <v>30</v>
      </c>
      <c r="X2406">
        <v>480</v>
      </c>
      <c r="Y2406">
        <v>461</v>
      </c>
    </row>
    <row r="2407" spans="1:25" x14ac:dyDescent="0.35">
      <c r="A2407">
        <v>2406</v>
      </c>
      <c r="B2407">
        <v>2344</v>
      </c>
      <c r="C2407">
        <v>143</v>
      </c>
      <c r="D2407" t="s">
        <v>39</v>
      </c>
      <c r="E2407" t="s">
        <v>47</v>
      </c>
      <c r="F2407">
        <v>5</v>
      </c>
      <c r="G2407">
        <v>510.57</v>
      </c>
      <c r="H2407">
        <f t="shared" si="37"/>
        <v>2552.85</v>
      </c>
      <c r="I2407" s="12">
        <v>45360.350694444445</v>
      </c>
      <c r="J2407">
        <v>17</v>
      </c>
      <c r="K2407" t="s">
        <v>36</v>
      </c>
      <c r="L2407">
        <v>133</v>
      </c>
      <c r="M2407">
        <v>86</v>
      </c>
      <c r="N2407">
        <v>286</v>
      </c>
      <c r="O2407">
        <v>427</v>
      </c>
      <c r="P2407">
        <v>9</v>
      </c>
      <c r="Q2407">
        <v>55</v>
      </c>
      <c r="R2407" t="s">
        <v>46</v>
      </c>
      <c r="S2407">
        <v>82283.08</v>
      </c>
      <c r="T2407" t="s">
        <v>28</v>
      </c>
      <c r="U2407" t="s">
        <v>50</v>
      </c>
      <c r="V2407" t="b">
        <v>1</v>
      </c>
      <c r="W2407" t="s">
        <v>30</v>
      </c>
      <c r="X2407">
        <v>438</v>
      </c>
      <c r="Y2407">
        <v>331</v>
      </c>
    </row>
    <row r="2408" spans="1:25" x14ac:dyDescent="0.35">
      <c r="A2408">
        <v>2407</v>
      </c>
      <c r="B2408">
        <v>5390</v>
      </c>
      <c r="C2408">
        <v>942</v>
      </c>
      <c r="D2408" t="s">
        <v>24</v>
      </c>
      <c r="E2408" t="s">
        <v>47</v>
      </c>
      <c r="F2408">
        <v>4</v>
      </c>
      <c r="G2408">
        <v>1112.26</v>
      </c>
      <c r="H2408">
        <f t="shared" si="37"/>
        <v>4449.04</v>
      </c>
      <c r="I2408" s="11">
        <v>45436.229861111111</v>
      </c>
      <c r="J2408">
        <v>11</v>
      </c>
      <c r="K2408" t="s">
        <v>36</v>
      </c>
      <c r="L2408">
        <v>427</v>
      </c>
      <c r="M2408">
        <v>82</v>
      </c>
      <c r="N2408">
        <v>246</v>
      </c>
      <c r="O2408">
        <v>291</v>
      </c>
      <c r="P2408">
        <v>2</v>
      </c>
      <c r="Q2408">
        <v>39</v>
      </c>
      <c r="R2408" t="s">
        <v>27</v>
      </c>
      <c r="S2408">
        <v>55708.43</v>
      </c>
      <c r="T2408" t="s">
        <v>33</v>
      </c>
      <c r="U2408" t="s">
        <v>29</v>
      </c>
      <c r="V2408" t="b">
        <v>1</v>
      </c>
      <c r="W2408" t="s">
        <v>35</v>
      </c>
      <c r="X2408">
        <v>156</v>
      </c>
      <c r="Y2408">
        <v>230</v>
      </c>
    </row>
    <row r="2409" spans="1:25" x14ac:dyDescent="0.35">
      <c r="A2409">
        <v>2408</v>
      </c>
      <c r="B2409">
        <v>3526</v>
      </c>
      <c r="C2409">
        <v>946</v>
      </c>
      <c r="D2409" t="s">
        <v>38</v>
      </c>
      <c r="E2409" t="s">
        <v>25</v>
      </c>
      <c r="F2409">
        <v>2</v>
      </c>
      <c r="G2409">
        <v>1816.8</v>
      </c>
      <c r="H2409">
        <f t="shared" si="37"/>
        <v>3633.6</v>
      </c>
      <c r="I2409" s="12">
        <v>45392.341666666667</v>
      </c>
      <c r="J2409">
        <v>11</v>
      </c>
      <c r="K2409" t="s">
        <v>32</v>
      </c>
      <c r="L2409">
        <v>331</v>
      </c>
      <c r="M2409">
        <v>129</v>
      </c>
      <c r="N2409">
        <v>290</v>
      </c>
      <c r="O2409">
        <v>272</v>
      </c>
      <c r="P2409">
        <v>6</v>
      </c>
      <c r="Q2409">
        <v>70</v>
      </c>
      <c r="R2409" t="s">
        <v>46</v>
      </c>
      <c r="S2409">
        <v>70949.63</v>
      </c>
      <c r="T2409" t="s">
        <v>33</v>
      </c>
      <c r="U2409" t="s">
        <v>43</v>
      </c>
      <c r="V2409" t="b">
        <v>1</v>
      </c>
      <c r="W2409" t="s">
        <v>35</v>
      </c>
      <c r="X2409">
        <v>442</v>
      </c>
      <c r="Y2409">
        <v>312</v>
      </c>
    </row>
    <row r="2410" spans="1:25" x14ac:dyDescent="0.35">
      <c r="A2410">
        <v>2409</v>
      </c>
      <c r="B2410">
        <v>7225</v>
      </c>
      <c r="C2410">
        <v>409</v>
      </c>
      <c r="D2410" t="s">
        <v>24</v>
      </c>
      <c r="E2410" t="s">
        <v>47</v>
      </c>
      <c r="F2410">
        <v>2</v>
      </c>
      <c r="G2410">
        <v>1350.2</v>
      </c>
      <c r="H2410">
        <f t="shared" si="37"/>
        <v>2700.4</v>
      </c>
      <c r="I2410" s="11">
        <v>45322.601388888892</v>
      </c>
      <c r="J2410">
        <v>16</v>
      </c>
      <c r="K2410" t="s">
        <v>36</v>
      </c>
      <c r="L2410">
        <v>283</v>
      </c>
      <c r="M2410">
        <v>86</v>
      </c>
      <c r="N2410">
        <v>150</v>
      </c>
      <c r="O2410">
        <v>207</v>
      </c>
      <c r="P2410">
        <v>8</v>
      </c>
      <c r="Q2410">
        <v>42</v>
      </c>
      <c r="R2410" t="s">
        <v>46</v>
      </c>
      <c r="S2410">
        <v>61658</v>
      </c>
      <c r="T2410" t="s">
        <v>28</v>
      </c>
      <c r="U2410" t="s">
        <v>34</v>
      </c>
      <c r="V2410" t="b">
        <v>1</v>
      </c>
      <c r="W2410" t="s">
        <v>30</v>
      </c>
      <c r="X2410">
        <v>180</v>
      </c>
      <c r="Y2410">
        <v>252</v>
      </c>
    </row>
    <row r="2411" spans="1:25" x14ac:dyDescent="0.35">
      <c r="A2411">
        <v>2410</v>
      </c>
      <c r="B2411">
        <v>3527</v>
      </c>
      <c r="C2411">
        <v>954</v>
      </c>
      <c r="D2411" t="s">
        <v>39</v>
      </c>
      <c r="E2411" t="s">
        <v>25</v>
      </c>
      <c r="F2411">
        <v>4</v>
      </c>
      <c r="G2411">
        <v>97.92</v>
      </c>
      <c r="H2411">
        <f t="shared" si="37"/>
        <v>391.68</v>
      </c>
      <c r="I2411" s="12">
        <v>45297.50277777778</v>
      </c>
      <c r="J2411">
        <v>3</v>
      </c>
      <c r="K2411" t="s">
        <v>36</v>
      </c>
      <c r="L2411">
        <v>34</v>
      </c>
      <c r="M2411">
        <v>54</v>
      </c>
      <c r="N2411">
        <v>161</v>
      </c>
      <c r="O2411">
        <v>113</v>
      </c>
      <c r="P2411">
        <v>6</v>
      </c>
      <c r="Q2411">
        <v>44</v>
      </c>
      <c r="R2411" t="s">
        <v>46</v>
      </c>
      <c r="S2411">
        <v>72481.210000000006</v>
      </c>
      <c r="T2411" t="s">
        <v>33</v>
      </c>
      <c r="U2411" t="s">
        <v>29</v>
      </c>
      <c r="V2411" t="b">
        <v>0</v>
      </c>
      <c r="W2411" t="s">
        <v>30</v>
      </c>
      <c r="X2411">
        <v>126</v>
      </c>
      <c r="Y2411">
        <v>176</v>
      </c>
    </row>
    <row r="2412" spans="1:25" x14ac:dyDescent="0.35">
      <c r="A2412">
        <v>2411</v>
      </c>
      <c r="B2412">
        <v>7383</v>
      </c>
      <c r="C2412">
        <v>699</v>
      </c>
      <c r="D2412" t="s">
        <v>52</v>
      </c>
      <c r="E2412" t="s">
        <v>25</v>
      </c>
      <c r="F2412">
        <v>4</v>
      </c>
      <c r="G2412">
        <v>1470.98</v>
      </c>
      <c r="H2412">
        <f t="shared" si="37"/>
        <v>5883.92</v>
      </c>
      <c r="I2412" s="11">
        <v>45439.330555555556</v>
      </c>
      <c r="J2412">
        <v>15</v>
      </c>
      <c r="K2412" t="s">
        <v>36</v>
      </c>
      <c r="L2412">
        <v>127</v>
      </c>
      <c r="M2412">
        <v>131</v>
      </c>
      <c r="N2412">
        <v>157</v>
      </c>
      <c r="O2412">
        <v>110</v>
      </c>
      <c r="P2412">
        <v>1</v>
      </c>
      <c r="Q2412">
        <v>52</v>
      </c>
      <c r="R2412" t="s">
        <v>27</v>
      </c>
      <c r="S2412">
        <v>114741.83</v>
      </c>
      <c r="T2412" t="s">
        <v>42</v>
      </c>
      <c r="U2412" t="s">
        <v>29</v>
      </c>
      <c r="V2412" t="b">
        <v>0</v>
      </c>
      <c r="W2412" t="s">
        <v>30</v>
      </c>
      <c r="X2412">
        <v>140</v>
      </c>
      <c r="Y2412">
        <v>456</v>
      </c>
    </row>
    <row r="2413" spans="1:25" x14ac:dyDescent="0.35">
      <c r="A2413">
        <v>2412</v>
      </c>
      <c r="B2413">
        <v>6188</v>
      </c>
      <c r="C2413">
        <v>411</v>
      </c>
      <c r="D2413" t="s">
        <v>52</v>
      </c>
      <c r="E2413" t="s">
        <v>25</v>
      </c>
      <c r="F2413">
        <v>1</v>
      </c>
      <c r="G2413">
        <v>823.2</v>
      </c>
      <c r="H2413">
        <f t="shared" si="37"/>
        <v>823.2</v>
      </c>
      <c r="I2413" s="12">
        <v>45545.207638888889</v>
      </c>
      <c r="J2413">
        <v>10</v>
      </c>
      <c r="K2413" t="s">
        <v>45</v>
      </c>
      <c r="L2413">
        <v>173</v>
      </c>
      <c r="M2413">
        <v>150</v>
      </c>
      <c r="N2413">
        <v>161</v>
      </c>
      <c r="O2413">
        <v>136</v>
      </c>
      <c r="P2413">
        <v>2</v>
      </c>
      <c r="Q2413">
        <v>69</v>
      </c>
      <c r="R2413" t="s">
        <v>41</v>
      </c>
      <c r="S2413">
        <v>47315.35</v>
      </c>
      <c r="T2413" t="s">
        <v>42</v>
      </c>
      <c r="U2413" t="s">
        <v>43</v>
      </c>
      <c r="V2413" t="b">
        <v>1</v>
      </c>
      <c r="W2413" t="s">
        <v>30</v>
      </c>
      <c r="X2413">
        <v>254</v>
      </c>
      <c r="Y2413">
        <v>214</v>
      </c>
    </row>
    <row r="2414" spans="1:25" x14ac:dyDescent="0.35">
      <c r="A2414">
        <v>2413</v>
      </c>
      <c r="B2414">
        <v>6909</v>
      </c>
      <c r="C2414">
        <v>605</v>
      </c>
      <c r="D2414" t="s">
        <v>39</v>
      </c>
      <c r="E2414" t="s">
        <v>47</v>
      </c>
      <c r="F2414">
        <v>1</v>
      </c>
      <c r="G2414">
        <v>1563.08</v>
      </c>
      <c r="H2414">
        <f t="shared" si="37"/>
        <v>1563.08</v>
      </c>
      <c r="I2414" s="11">
        <v>45384.311111111114</v>
      </c>
      <c r="J2414">
        <v>20</v>
      </c>
      <c r="K2414" t="s">
        <v>40</v>
      </c>
      <c r="L2414">
        <v>124</v>
      </c>
      <c r="M2414">
        <v>129</v>
      </c>
      <c r="N2414">
        <v>184</v>
      </c>
      <c r="O2414">
        <v>348</v>
      </c>
      <c r="P2414">
        <v>6</v>
      </c>
      <c r="Q2414">
        <v>43</v>
      </c>
      <c r="R2414" t="s">
        <v>27</v>
      </c>
      <c r="S2414">
        <v>98022.66</v>
      </c>
      <c r="T2414" t="s">
        <v>28</v>
      </c>
      <c r="U2414" t="s">
        <v>34</v>
      </c>
      <c r="V2414" t="b">
        <v>0</v>
      </c>
      <c r="W2414" t="s">
        <v>30</v>
      </c>
      <c r="X2414">
        <v>370</v>
      </c>
      <c r="Y2414">
        <v>489</v>
      </c>
    </row>
    <row r="2415" spans="1:25" x14ac:dyDescent="0.35">
      <c r="A2415">
        <v>2414</v>
      </c>
      <c r="B2415">
        <v>2745</v>
      </c>
      <c r="C2415">
        <v>672</v>
      </c>
      <c r="D2415" t="s">
        <v>49</v>
      </c>
      <c r="E2415" t="s">
        <v>47</v>
      </c>
      <c r="F2415">
        <v>5</v>
      </c>
      <c r="G2415">
        <v>1297.77</v>
      </c>
      <c r="H2415">
        <f t="shared" si="37"/>
        <v>6488.85</v>
      </c>
      <c r="I2415" s="12">
        <v>45482.980555555558</v>
      </c>
      <c r="J2415">
        <v>2</v>
      </c>
      <c r="K2415" t="s">
        <v>26</v>
      </c>
      <c r="L2415">
        <v>249</v>
      </c>
      <c r="M2415">
        <v>138</v>
      </c>
      <c r="N2415">
        <v>211</v>
      </c>
      <c r="O2415">
        <v>200</v>
      </c>
      <c r="P2415">
        <v>5</v>
      </c>
      <c r="Q2415">
        <v>63</v>
      </c>
      <c r="R2415" t="s">
        <v>46</v>
      </c>
      <c r="S2415">
        <v>103489.88</v>
      </c>
      <c r="T2415" t="s">
        <v>42</v>
      </c>
      <c r="U2415" t="s">
        <v>29</v>
      </c>
      <c r="V2415" t="b">
        <v>1</v>
      </c>
      <c r="W2415" t="s">
        <v>30</v>
      </c>
      <c r="X2415">
        <v>338</v>
      </c>
      <c r="Y2415">
        <v>171</v>
      </c>
    </row>
    <row r="2416" spans="1:25" x14ac:dyDescent="0.35">
      <c r="A2416">
        <v>2415</v>
      </c>
      <c r="B2416">
        <v>2499</v>
      </c>
      <c r="C2416">
        <v>857</v>
      </c>
      <c r="D2416" t="s">
        <v>39</v>
      </c>
      <c r="E2416" t="s">
        <v>47</v>
      </c>
      <c r="F2416">
        <v>5</v>
      </c>
      <c r="G2416">
        <v>946.79</v>
      </c>
      <c r="H2416">
        <f t="shared" si="37"/>
        <v>4733.95</v>
      </c>
      <c r="I2416" s="11">
        <v>45539.997916666667</v>
      </c>
      <c r="J2416">
        <v>12</v>
      </c>
      <c r="K2416" t="s">
        <v>26</v>
      </c>
      <c r="L2416">
        <v>197</v>
      </c>
      <c r="M2416">
        <v>129</v>
      </c>
      <c r="N2416">
        <v>257</v>
      </c>
      <c r="O2416">
        <v>153</v>
      </c>
      <c r="P2416">
        <v>4</v>
      </c>
      <c r="Q2416">
        <v>40</v>
      </c>
      <c r="R2416" t="s">
        <v>27</v>
      </c>
      <c r="S2416">
        <v>73877.539999999994</v>
      </c>
      <c r="T2416" t="s">
        <v>37</v>
      </c>
      <c r="U2416" t="s">
        <v>29</v>
      </c>
      <c r="V2416" t="b">
        <v>0</v>
      </c>
      <c r="W2416" t="s">
        <v>30</v>
      </c>
      <c r="X2416">
        <v>492</v>
      </c>
      <c r="Y2416">
        <v>108</v>
      </c>
    </row>
    <row r="2417" spans="1:25" x14ac:dyDescent="0.35">
      <c r="A2417">
        <v>2416</v>
      </c>
      <c r="B2417">
        <v>1085</v>
      </c>
      <c r="C2417">
        <v>574</v>
      </c>
      <c r="D2417" t="s">
        <v>51</v>
      </c>
      <c r="E2417" t="s">
        <v>47</v>
      </c>
      <c r="F2417">
        <v>3</v>
      </c>
      <c r="G2417">
        <v>832.96</v>
      </c>
      <c r="H2417">
        <f t="shared" si="37"/>
        <v>2498.88</v>
      </c>
      <c r="I2417" s="12">
        <v>45406.484722222223</v>
      </c>
      <c r="J2417">
        <v>17</v>
      </c>
      <c r="K2417" t="s">
        <v>40</v>
      </c>
      <c r="L2417">
        <v>453</v>
      </c>
      <c r="M2417">
        <v>118</v>
      </c>
      <c r="N2417">
        <v>179</v>
      </c>
      <c r="O2417">
        <v>497</v>
      </c>
      <c r="P2417">
        <v>9</v>
      </c>
      <c r="Q2417">
        <v>23</v>
      </c>
      <c r="R2417" t="s">
        <v>41</v>
      </c>
      <c r="S2417">
        <v>45214.73</v>
      </c>
      <c r="T2417" t="s">
        <v>28</v>
      </c>
      <c r="U2417" t="s">
        <v>34</v>
      </c>
      <c r="V2417" t="b">
        <v>1</v>
      </c>
      <c r="W2417" t="s">
        <v>30</v>
      </c>
      <c r="X2417">
        <v>216</v>
      </c>
      <c r="Y2417">
        <v>365</v>
      </c>
    </row>
    <row r="2418" spans="1:25" x14ac:dyDescent="0.35">
      <c r="A2418">
        <v>2417</v>
      </c>
      <c r="B2418">
        <v>6050</v>
      </c>
      <c r="C2418">
        <v>329</v>
      </c>
      <c r="D2418" t="s">
        <v>49</v>
      </c>
      <c r="E2418" t="s">
        <v>47</v>
      </c>
      <c r="F2418">
        <v>3</v>
      </c>
      <c r="G2418">
        <v>1204.6400000000001</v>
      </c>
      <c r="H2418">
        <f t="shared" si="37"/>
        <v>3613.92</v>
      </c>
      <c r="I2418" s="11">
        <v>45371.773611111108</v>
      </c>
      <c r="J2418">
        <v>10</v>
      </c>
      <c r="K2418" t="s">
        <v>40</v>
      </c>
      <c r="L2418">
        <v>137</v>
      </c>
      <c r="M2418">
        <v>91</v>
      </c>
      <c r="N2418">
        <v>139</v>
      </c>
      <c r="O2418">
        <v>234</v>
      </c>
      <c r="P2418">
        <v>6</v>
      </c>
      <c r="Q2418">
        <v>19</v>
      </c>
      <c r="R2418" t="s">
        <v>46</v>
      </c>
      <c r="S2418">
        <v>54038.37</v>
      </c>
      <c r="T2418" t="s">
        <v>37</v>
      </c>
      <c r="U2418" t="s">
        <v>29</v>
      </c>
      <c r="V2418" t="b">
        <v>1</v>
      </c>
      <c r="W2418" t="s">
        <v>30</v>
      </c>
      <c r="X2418">
        <v>279</v>
      </c>
      <c r="Y2418">
        <v>486</v>
      </c>
    </row>
    <row r="2419" spans="1:25" x14ac:dyDescent="0.35">
      <c r="A2419">
        <v>2418</v>
      </c>
      <c r="B2419">
        <v>8286</v>
      </c>
      <c r="C2419">
        <v>127</v>
      </c>
      <c r="D2419" t="s">
        <v>44</v>
      </c>
      <c r="E2419" t="s">
        <v>47</v>
      </c>
      <c r="F2419">
        <v>4</v>
      </c>
      <c r="G2419">
        <v>408.95</v>
      </c>
      <c r="H2419">
        <f t="shared" si="37"/>
        <v>1635.8</v>
      </c>
      <c r="I2419" s="12">
        <v>45497.984027777777</v>
      </c>
      <c r="J2419">
        <v>20</v>
      </c>
      <c r="K2419" t="s">
        <v>40</v>
      </c>
      <c r="L2419">
        <v>80</v>
      </c>
      <c r="M2419">
        <v>108</v>
      </c>
      <c r="N2419">
        <v>105</v>
      </c>
      <c r="O2419">
        <v>153</v>
      </c>
      <c r="P2419">
        <v>8</v>
      </c>
      <c r="Q2419">
        <v>30</v>
      </c>
      <c r="R2419" t="s">
        <v>41</v>
      </c>
      <c r="S2419">
        <v>47721.440000000002</v>
      </c>
      <c r="T2419" t="s">
        <v>37</v>
      </c>
      <c r="U2419" t="s">
        <v>50</v>
      </c>
      <c r="V2419" t="b">
        <v>1</v>
      </c>
      <c r="W2419" t="s">
        <v>30</v>
      </c>
      <c r="X2419">
        <v>248</v>
      </c>
      <c r="Y2419">
        <v>107</v>
      </c>
    </row>
    <row r="2420" spans="1:25" x14ac:dyDescent="0.35">
      <c r="A2420">
        <v>2419</v>
      </c>
      <c r="B2420">
        <v>6896</v>
      </c>
      <c r="C2420">
        <v>910</v>
      </c>
      <c r="D2420" t="s">
        <v>49</v>
      </c>
      <c r="E2420" t="s">
        <v>25</v>
      </c>
      <c r="F2420">
        <v>3</v>
      </c>
      <c r="G2420">
        <v>892.9</v>
      </c>
      <c r="H2420">
        <f t="shared" si="37"/>
        <v>2678.7</v>
      </c>
      <c r="I2420" s="11">
        <v>45520.935416666667</v>
      </c>
      <c r="J2420">
        <v>13</v>
      </c>
      <c r="K2420" t="s">
        <v>26</v>
      </c>
      <c r="L2420">
        <v>312</v>
      </c>
      <c r="M2420">
        <v>91</v>
      </c>
      <c r="N2420">
        <v>123</v>
      </c>
      <c r="O2420">
        <v>177</v>
      </c>
      <c r="P2420">
        <v>9</v>
      </c>
      <c r="Q2420">
        <v>53</v>
      </c>
      <c r="R2420" t="s">
        <v>27</v>
      </c>
      <c r="S2420">
        <v>44167.18</v>
      </c>
      <c r="T2420" t="s">
        <v>42</v>
      </c>
      <c r="U2420" t="s">
        <v>34</v>
      </c>
      <c r="V2420" t="b">
        <v>1</v>
      </c>
      <c r="W2420" t="s">
        <v>30</v>
      </c>
      <c r="X2420">
        <v>244</v>
      </c>
      <c r="Y2420">
        <v>180</v>
      </c>
    </row>
    <row r="2421" spans="1:25" x14ac:dyDescent="0.35">
      <c r="A2421">
        <v>2420</v>
      </c>
      <c r="B2421">
        <v>5419</v>
      </c>
      <c r="C2421">
        <v>102</v>
      </c>
      <c r="D2421" t="s">
        <v>51</v>
      </c>
      <c r="E2421" t="s">
        <v>25</v>
      </c>
      <c r="F2421">
        <v>1</v>
      </c>
      <c r="G2421">
        <v>915.51</v>
      </c>
      <c r="H2421">
        <f t="shared" si="37"/>
        <v>915.51</v>
      </c>
      <c r="I2421" s="12">
        <v>45439.9</v>
      </c>
      <c r="J2421">
        <v>17</v>
      </c>
      <c r="K2421" t="s">
        <v>26</v>
      </c>
      <c r="L2421">
        <v>424</v>
      </c>
      <c r="M2421">
        <v>66</v>
      </c>
      <c r="N2421">
        <v>241</v>
      </c>
      <c r="O2421">
        <v>341</v>
      </c>
      <c r="P2421">
        <v>2</v>
      </c>
      <c r="Q2421">
        <v>56</v>
      </c>
      <c r="R2421" t="s">
        <v>27</v>
      </c>
      <c r="S2421">
        <v>65467.69</v>
      </c>
      <c r="T2421" t="s">
        <v>28</v>
      </c>
      <c r="U2421" t="s">
        <v>43</v>
      </c>
      <c r="V2421" t="b">
        <v>0</v>
      </c>
      <c r="W2421" t="s">
        <v>48</v>
      </c>
      <c r="X2421">
        <v>296</v>
      </c>
      <c r="Y2421">
        <v>437</v>
      </c>
    </row>
    <row r="2422" spans="1:25" x14ac:dyDescent="0.35">
      <c r="A2422">
        <v>2421</v>
      </c>
      <c r="B2422">
        <v>2674</v>
      </c>
      <c r="C2422">
        <v>257</v>
      </c>
      <c r="D2422" t="s">
        <v>52</v>
      </c>
      <c r="E2422" t="s">
        <v>25</v>
      </c>
      <c r="F2422">
        <v>5</v>
      </c>
      <c r="G2422">
        <v>1670.06</v>
      </c>
      <c r="H2422">
        <f t="shared" si="37"/>
        <v>8350.2999999999993</v>
      </c>
      <c r="I2422" s="11">
        <v>45520.186805555553</v>
      </c>
      <c r="J2422">
        <v>17</v>
      </c>
      <c r="K2422" t="s">
        <v>26</v>
      </c>
      <c r="L2422">
        <v>450</v>
      </c>
      <c r="M2422">
        <v>97</v>
      </c>
      <c r="N2422">
        <v>168</v>
      </c>
      <c r="O2422">
        <v>188</v>
      </c>
      <c r="P2422">
        <v>9</v>
      </c>
      <c r="Q2422">
        <v>40</v>
      </c>
      <c r="R2422" t="s">
        <v>27</v>
      </c>
      <c r="S2422">
        <v>101685.89</v>
      </c>
      <c r="T2422" t="s">
        <v>37</v>
      </c>
      <c r="U2422" t="s">
        <v>43</v>
      </c>
      <c r="V2422" t="b">
        <v>1</v>
      </c>
      <c r="W2422" t="s">
        <v>48</v>
      </c>
      <c r="X2422">
        <v>172</v>
      </c>
      <c r="Y2422">
        <v>268</v>
      </c>
    </row>
    <row r="2423" spans="1:25" x14ac:dyDescent="0.35">
      <c r="A2423">
        <v>2422</v>
      </c>
      <c r="B2423">
        <v>3170</v>
      </c>
      <c r="C2423">
        <v>368</v>
      </c>
      <c r="D2423" t="s">
        <v>44</v>
      </c>
      <c r="E2423" t="s">
        <v>47</v>
      </c>
      <c r="F2423">
        <v>2</v>
      </c>
      <c r="G2423">
        <v>1054.01</v>
      </c>
      <c r="H2423">
        <f t="shared" si="37"/>
        <v>2108.02</v>
      </c>
      <c r="I2423" s="12">
        <v>45329.143055555556</v>
      </c>
      <c r="J2423">
        <v>3</v>
      </c>
      <c r="K2423" t="s">
        <v>26</v>
      </c>
      <c r="L2423">
        <v>484</v>
      </c>
      <c r="M2423">
        <v>99</v>
      </c>
      <c r="N2423">
        <v>165</v>
      </c>
      <c r="O2423">
        <v>279</v>
      </c>
      <c r="P2423">
        <v>1</v>
      </c>
      <c r="Q2423">
        <v>31</v>
      </c>
      <c r="R2423" t="s">
        <v>41</v>
      </c>
      <c r="S2423">
        <v>104280.04</v>
      </c>
      <c r="T2423" t="s">
        <v>37</v>
      </c>
      <c r="U2423" t="s">
        <v>29</v>
      </c>
      <c r="V2423" t="b">
        <v>0</v>
      </c>
      <c r="W2423" t="s">
        <v>48</v>
      </c>
      <c r="X2423">
        <v>291</v>
      </c>
      <c r="Y2423">
        <v>312</v>
      </c>
    </row>
    <row r="2424" spans="1:25" x14ac:dyDescent="0.35">
      <c r="A2424">
        <v>2423</v>
      </c>
      <c r="B2424">
        <v>2430</v>
      </c>
      <c r="C2424">
        <v>407</v>
      </c>
      <c r="D2424" t="s">
        <v>39</v>
      </c>
      <c r="E2424" t="s">
        <v>25</v>
      </c>
      <c r="F2424">
        <v>4</v>
      </c>
      <c r="G2424">
        <v>1161.26</v>
      </c>
      <c r="H2424">
        <f t="shared" si="37"/>
        <v>4645.04</v>
      </c>
      <c r="I2424" s="11">
        <v>45471.35</v>
      </c>
      <c r="J2424">
        <v>9</v>
      </c>
      <c r="K2424" t="s">
        <v>32</v>
      </c>
      <c r="L2424">
        <v>263</v>
      </c>
      <c r="M2424">
        <v>130</v>
      </c>
      <c r="N2424">
        <v>182</v>
      </c>
      <c r="O2424">
        <v>400</v>
      </c>
      <c r="P2424">
        <v>8</v>
      </c>
      <c r="Q2424">
        <v>48</v>
      </c>
      <c r="R2424" t="s">
        <v>41</v>
      </c>
      <c r="S2424">
        <v>85191.81</v>
      </c>
      <c r="T2424" t="s">
        <v>42</v>
      </c>
      <c r="U2424" t="s">
        <v>43</v>
      </c>
      <c r="V2424" t="b">
        <v>0</v>
      </c>
      <c r="W2424" t="s">
        <v>30</v>
      </c>
      <c r="X2424">
        <v>415</v>
      </c>
      <c r="Y2424">
        <v>151</v>
      </c>
    </row>
    <row r="2425" spans="1:25" x14ac:dyDescent="0.35">
      <c r="A2425">
        <v>2424</v>
      </c>
      <c r="B2425">
        <v>4070</v>
      </c>
      <c r="C2425">
        <v>755</v>
      </c>
      <c r="D2425" t="s">
        <v>49</v>
      </c>
      <c r="E2425" t="s">
        <v>25</v>
      </c>
      <c r="F2425">
        <v>5</v>
      </c>
      <c r="G2425">
        <v>1391.18</v>
      </c>
      <c r="H2425">
        <f t="shared" si="37"/>
        <v>6955.9000000000005</v>
      </c>
      <c r="I2425" s="12">
        <v>45374.259027777778</v>
      </c>
      <c r="J2425">
        <v>9</v>
      </c>
      <c r="K2425" t="s">
        <v>32</v>
      </c>
      <c r="L2425">
        <v>117</v>
      </c>
      <c r="M2425">
        <v>77</v>
      </c>
      <c r="N2425">
        <v>214</v>
      </c>
      <c r="O2425">
        <v>189</v>
      </c>
      <c r="P2425">
        <v>8</v>
      </c>
      <c r="Q2425">
        <v>61</v>
      </c>
      <c r="R2425" t="s">
        <v>46</v>
      </c>
      <c r="S2425">
        <v>37235.760000000002</v>
      </c>
      <c r="T2425" t="s">
        <v>28</v>
      </c>
      <c r="U2425" t="s">
        <v>29</v>
      </c>
      <c r="V2425" t="b">
        <v>1</v>
      </c>
      <c r="W2425" t="s">
        <v>30</v>
      </c>
      <c r="X2425">
        <v>330</v>
      </c>
      <c r="Y2425">
        <v>205</v>
      </c>
    </row>
    <row r="2426" spans="1:25" x14ac:dyDescent="0.35">
      <c r="A2426">
        <v>2425</v>
      </c>
      <c r="B2426">
        <v>8061</v>
      </c>
      <c r="C2426">
        <v>954</v>
      </c>
      <c r="D2426" t="s">
        <v>39</v>
      </c>
      <c r="E2426" t="s">
        <v>47</v>
      </c>
      <c r="F2426">
        <v>1</v>
      </c>
      <c r="G2426">
        <v>922.72</v>
      </c>
      <c r="H2426">
        <f t="shared" si="37"/>
        <v>922.72</v>
      </c>
      <c r="I2426" s="11">
        <v>45387.854166666664</v>
      </c>
      <c r="J2426">
        <v>19</v>
      </c>
      <c r="K2426" t="s">
        <v>45</v>
      </c>
      <c r="L2426">
        <v>387</v>
      </c>
      <c r="M2426">
        <v>112</v>
      </c>
      <c r="N2426">
        <v>200</v>
      </c>
      <c r="O2426">
        <v>155</v>
      </c>
      <c r="P2426">
        <v>10</v>
      </c>
      <c r="Q2426">
        <v>58</v>
      </c>
      <c r="R2426" t="s">
        <v>41</v>
      </c>
      <c r="S2426">
        <v>61659.33</v>
      </c>
      <c r="T2426" t="s">
        <v>28</v>
      </c>
      <c r="U2426" t="s">
        <v>29</v>
      </c>
      <c r="V2426" t="b">
        <v>0</v>
      </c>
      <c r="W2426" t="s">
        <v>30</v>
      </c>
      <c r="X2426">
        <v>440</v>
      </c>
      <c r="Y2426">
        <v>202</v>
      </c>
    </row>
    <row r="2427" spans="1:25" x14ac:dyDescent="0.35">
      <c r="A2427">
        <v>2426</v>
      </c>
      <c r="B2427">
        <v>8353</v>
      </c>
      <c r="C2427">
        <v>751</v>
      </c>
      <c r="D2427" t="s">
        <v>31</v>
      </c>
      <c r="E2427" t="s">
        <v>47</v>
      </c>
      <c r="F2427">
        <v>5</v>
      </c>
      <c r="G2427">
        <v>824.31</v>
      </c>
      <c r="H2427">
        <f t="shared" si="37"/>
        <v>4121.5499999999993</v>
      </c>
      <c r="I2427" s="12">
        <v>45347.513888888891</v>
      </c>
      <c r="J2427">
        <v>20</v>
      </c>
      <c r="K2427" t="s">
        <v>45</v>
      </c>
      <c r="L2427">
        <v>313</v>
      </c>
      <c r="M2427">
        <v>83</v>
      </c>
      <c r="N2427">
        <v>196</v>
      </c>
      <c r="O2427">
        <v>426</v>
      </c>
      <c r="P2427">
        <v>5</v>
      </c>
      <c r="Q2427">
        <v>29</v>
      </c>
      <c r="R2427" t="s">
        <v>27</v>
      </c>
      <c r="S2427">
        <v>41783.49</v>
      </c>
      <c r="T2427" t="s">
        <v>28</v>
      </c>
      <c r="U2427" t="s">
        <v>50</v>
      </c>
      <c r="V2427" t="b">
        <v>1</v>
      </c>
      <c r="W2427" t="s">
        <v>30</v>
      </c>
      <c r="X2427">
        <v>243</v>
      </c>
      <c r="Y2427">
        <v>191</v>
      </c>
    </row>
    <row r="2428" spans="1:25" x14ac:dyDescent="0.35">
      <c r="A2428">
        <v>2427</v>
      </c>
      <c r="B2428">
        <v>9395</v>
      </c>
      <c r="C2428">
        <v>583</v>
      </c>
      <c r="D2428" t="s">
        <v>38</v>
      </c>
      <c r="E2428" t="s">
        <v>25</v>
      </c>
      <c r="F2428">
        <v>1</v>
      </c>
      <c r="G2428">
        <v>1901.72</v>
      </c>
      <c r="H2428">
        <f t="shared" si="37"/>
        <v>1901.72</v>
      </c>
      <c r="I2428" s="11">
        <v>45428.220833333333</v>
      </c>
      <c r="J2428">
        <v>2</v>
      </c>
      <c r="K2428" t="s">
        <v>45</v>
      </c>
      <c r="L2428">
        <v>112</v>
      </c>
      <c r="M2428">
        <v>84</v>
      </c>
      <c r="N2428">
        <v>121</v>
      </c>
      <c r="O2428">
        <v>193</v>
      </c>
      <c r="P2428">
        <v>10</v>
      </c>
      <c r="Q2428">
        <v>26</v>
      </c>
      <c r="R2428" t="s">
        <v>27</v>
      </c>
      <c r="S2428">
        <v>54458.31</v>
      </c>
      <c r="T2428" t="s">
        <v>42</v>
      </c>
      <c r="U2428" t="s">
        <v>50</v>
      </c>
      <c r="V2428" t="b">
        <v>0</v>
      </c>
      <c r="W2428" t="s">
        <v>30</v>
      </c>
      <c r="X2428">
        <v>108</v>
      </c>
      <c r="Y2428">
        <v>211</v>
      </c>
    </row>
    <row r="2429" spans="1:25" x14ac:dyDescent="0.35">
      <c r="A2429">
        <v>2428</v>
      </c>
      <c r="B2429">
        <v>7685</v>
      </c>
      <c r="C2429">
        <v>227</v>
      </c>
      <c r="D2429" t="s">
        <v>52</v>
      </c>
      <c r="E2429" t="s">
        <v>47</v>
      </c>
      <c r="F2429">
        <v>5</v>
      </c>
      <c r="G2429">
        <v>1979.55</v>
      </c>
      <c r="H2429">
        <f t="shared" si="37"/>
        <v>9897.75</v>
      </c>
      <c r="I2429" s="12">
        <v>45450.495833333334</v>
      </c>
      <c r="J2429">
        <v>17</v>
      </c>
      <c r="K2429" t="s">
        <v>40</v>
      </c>
      <c r="L2429">
        <v>5</v>
      </c>
      <c r="M2429">
        <v>145</v>
      </c>
      <c r="N2429">
        <v>206</v>
      </c>
      <c r="O2429">
        <v>394</v>
      </c>
      <c r="P2429">
        <v>2</v>
      </c>
      <c r="Q2429">
        <v>47</v>
      </c>
      <c r="R2429" t="s">
        <v>46</v>
      </c>
      <c r="S2429">
        <v>64493.97</v>
      </c>
      <c r="T2429" t="s">
        <v>33</v>
      </c>
      <c r="U2429" t="s">
        <v>43</v>
      </c>
      <c r="V2429" t="b">
        <v>0</v>
      </c>
      <c r="W2429" t="s">
        <v>30</v>
      </c>
      <c r="X2429">
        <v>161</v>
      </c>
      <c r="Y2429">
        <v>472</v>
      </c>
    </row>
    <row r="2430" spans="1:25" x14ac:dyDescent="0.35">
      <c r="A2430">
        <v>2429</v>
      </c>
      <c r="B2430">
        <v>2692</v>
      </c>
      <c r="C2430">
        <v>769</v>
      </c>
      <c r="D2430" t="s">
        <v>38</v>
      </c>
      <c r="E2430" t="s">
        <v>25</v>
      </c>
      <c r="F2430">
        <v>1</v>
      </c>
      <c r="G2430">
        <v>683.49</v>
      </c>
      <c r="H2430">
        <f t="shared" si="37"/>
        <v>683.49</v>
      </c>
      <c r="I2430" s="11">
        <v>45419.054861111108</v>
      </c>
      <c r="J2430">
        <v>2</v>
      </c>
      <c r="K2430" t="s">
        <v>32</v>
      </c>
      <c r="L2430">
        <v>107</v>
      </c>
      <c r="M2430">
        <v>120</v>
      </c>
      <c r="N2430">
        <v>283</v>
      </c>
      <c r="O2430">
        <v>420</v>
      </c>
      <c r="P2430">
        <v>5</v>
      </c>
      <c r="Q2430">
        <v>67</v>
      </c>
      <c r="R2430" t="s">
        <v>46</v>
      </c>
      <c r="S2430">
        <v>70679.710000000006</v>
      </c>
      <c r="T2430" t="s">
        <v>28</v>
      </c>
      <c r="U2430" t="s">
        <v>29</v>
      </c>
      <c r="V2430" t="b">
        <v>0</v>
      </c>
      <c r="W2430" t="s">
        <v>35</v>
      </c>
      <c r="X2430">
        <v>454</v>
      </c>
      <c r="Y2430">
        <v>286</v>
      </c>
    </row>
    <row r="2431" spans="1:25" x14ac:dyDescent="0.35">
      <c r="A2431">
        <v>2430</v>
      </c>
      <c r="B2431">
        <v>1430</v>
      </c>
      <c r="C2431">
        <v>781</v>
      </c>
      <c r="D2431" t="s">
        <v>31</v>
      </c>
      <c r="E2431" t="s">
        <v>47</v>
      </c>
      <c r="F2431">
        <v>4</v>
      </c>
      <c r="G2431">
        <v>415.16</v>
      </c>
      <c r="H2431">
        <f t="shared" si="37"/>
        <v>1660.64</v>
      </c>
      <c r="I2431" s="12">
        <v>45475.231249999997</v>
      </c>
      <c r="J2431">
        <v>7</v>
      </c>
      <c r="K2431" t="s">
        <v>45</v>
      </c>
      <c r="L2431">
        <v>489</v>
      </c>
      <c r="M2431">
        <v>84</v>
      </c>
      <c r="N2431">
        <v>271</v>
      </c>
      <c r="O2431">
        <v>383</v>
      </c>
      <c r="P2431">
        <v>9</v>
      </c>
      <c r="Q2431">
        <v>63</v>
      </c>
      <c r="R2431" t="s">
        <v>41</v>
      </c>
      <c r="S2431">
        <v>27036.3</v>
      </c>
      <c r="T2431" t="s">
        <v>37</v>
      </c>
      <c r="U2431" t="s">
        <v>43</v>
      </c>
      <c r="V2431" t="b">
        <v>1</v>
      </c>
      <c r="W2431" t="s">
        <v>30</v>
      </c>
      <c r="X2431">
        <v>261</v>
      </c>
      <c r="Y2431">
        <v>279</v>
      </c>
    </row>
    <row r="2432" spans="1:25" x14ac:dyDescent="0.35">
      <c r="A2432">
        <v>2431</v>
      </c>
      <c r="B2432">
        <v>2468</v>
      </c>
      <c r="C2432">
        <v>394</v>
      </c>
      <c r="D2432" t="s">
        <v>38</v>
      </c>
      <c r="E2432" t="s">
        <v>25</v>
      </c>
      <c r="F2432">
        <v>3</v>
      </c>
      <c r="G2432">
        <v>1837.71</v>
      </c>
      <c r="H2432">
        <f t="shared" si="37"/>
        <v>5513.13</v>
      </c>
      <c r="I2432" s="11">
        <v>45311.70416666667</v>
      </c>
      <c r="J2432">
        <v>11</v>
      </c>
      <c r="K2432" t="s">
        <v>36</v>
      </c>
      <c r="L2432">
        <v>319</v>
      </c>
      <c r="M2432">
        <v>95</v>
      </c>
      <c r="N2432">
        <v>144</v>
      </c>
      <c r="O2432">
        <v>282</v>
      </c>
      <c r="P2432">
        <v>9</v>
      </c>
      <c r="Q2432">
        <v>67</v>
      </c>
      <c r="R2432" t="s">
        <v>27</v>
      </c>
      <c r="S2432">
        <v>112144.49</v>
      </c>
      <c r="T2432" t="s">
        <v>28</v>
      </c>
      <c r="U2432" t="s">
        <v>29</v>
      </c>
      <c r="V2432" t="b">
        <v>0</v>
      </c>
      <c r="W2432" t="s">
        <v>30</v>
      </c>
      <c r="X2432">
        <v>152</v>
      </c>
      <c r="Y2432">
        <v>494</v>
      </c>
    </row>
    <row r="2433" spans="1:25" x14ac:dyDescent="0.35">
      <c r="A2433">
        <v>2432</v>
      </c>
      <c r="B2433">
        <v>6798</v>
      </c>
      <c r="C2433">
        <v>527</v>
      </c>
      <c r="D2433" t="s">
        <v>51</v>
      </c>
      <c r="E2433" t="s">
        <v>47</v>
      </c>
      <c r="F2433">
        <v>5</v>
      </c>
      <c r="G2433">
        <v>1224.3399999999999</v>
      </c>
      <c r="H2433">
        <f t="shared" si="37"/>
        <v>6121.7</v>
      </c>
      <c r="I2433" s="12">
        <v>45400.655555555553</v>
      </c>
      <c r="J2433">
        <v>17</v>
      </c>
      <c r="K2433" t="s">
        <v>45</v>
      </c>
      <c r="L2433">
        <v>390</v>
      </c>
      <c r="M2433">
        <v>93</v>
      </c>
      <c r="N2433">
        <v>247</v>
      </c>
      <c r="O2433">
        <v>295</v>
      </c>
      <c r="P2433">
        <v>2</v>
      </c>
      <c r="Q2433">
        <v>51</v>
      </c>
      <c r="R2433" t="s">
        <v>27</v>
      </c>
      <c r="S2433">
        <v>55936.34</v>
      </c>
      <c r="T2433" t="s">
        <v>42</v>
      </c>
      <c r="U2433" t="s">
        <v>43</v>
      </c>
      <c r="V2433" t="b">
        <v>1</v>
      </c>
      <c r="W2433" t="s">
        <v>30</v>
      </c>
      <c r="X2433">
        <v>351</v>
      </c>
      <c r="Y2433">
        <v>336</v>
      </c>
    </row>
    <row r="2434" spans="1:25" x14ac:dyDescent="0.35">
      <c r="A2434">
        <v>2433</v>
      </c>
      <c r="B2434">
        <v>2524</v>
      </c>
      <c r="C2434">
        <v>283</v>
      </c>
      <c r="D2434" t="s">
        <v>51</v>
      </c>
      <c r="E2434" t="s">
        <v>25</v>
      </c>
      <c r="F2434">
        <v>5</v>
      </c>
      <c r="G2434">
        <v>1789.38</v>
      </c>
      <c r="H2434">
        <f t="shared" si="37"/>
        <v>8946.9000000000015</v>
      </c>
      <c r="I2434" s="11">
        <v>45444.121527777781</v>
      </c>
      <c r="J2434">
        <v>13</v>
      </c>
      <c r="K2434" t="s">
        <v>26</v>
      </c>
      <c r="L2434">
        <v>500</v>
      </c>
      <c r="M2434">
        <v>143</v>
      </c>
      <c r="N2434">
        <v>283</v>
      </c>
      <c r="O2434">
        <v>329</v>
      </c>
      <c r="P2434">
        <v>6</v>
      </c>
      <c r="Q2434">
        <v>32</v>
      </c>
      <c r="R2434" t="s">
        <v>27</v>
      </c>
      <c r="S2434">
        <v>103228.48</v>
      </c>
      <c r="T2434" t="s">
        <v>28</v>
      </c>
      <c r="U2434" t="s">
        <v>50</v>
      </c>
      <c r="V2434" t="b">
        <v>0</v>
      </c>
      <c r="W2434" t="s">
        <v>30</v>
      </c>
      <c r="X2434">
        <v>424</v>
      </c>
      <c r="Y2434">
        <v>312</v>
      </c>
    </row>
    <row r="2435" spans="1:25" x14ac:dyDescent="0.35">
      <c r="A2435">
        <v>2434</v>
      </c>
      <c r="B2435">
        <v>6315</v>
      </c>
      <c r="C2435">
        <v>603</v>
      </c>
      <c r="D2435" t="s">
        <v>39</v>
      </c>
      <c r="E2435" t="s">
        <v>47</v>
      </c>
      <c r="F2435">
        <v>2</v>
      </c>
      <c r="G2435">
        <v>1098.6600000000001</v>
      </c>
      <c r="H2435">
        <f t="shared" ref="H2435:H2498" si="38">G2435*F2435</f>
        <v>2197.3200000000002</v>
      </c>
      <c r="I2435" s="12">
        <v>45468.73541666667</v>
      </c>
      <c r="J2435">
        <v>6</v>
      </c>
      <c r="K2435" t="s">
        <v>36</v>
      </c>
      <c r="L2435">
        <v>183</v>
      </c>
      <c r="M2435">
        <v>93</v>
      </c>
      <c r="N2435">
        <v>297</v>
      </c>
      <c r="O2435">
        <v>453</v>
      </c>
      <c r="P2435">
        <v>2</v>
      </c>
      <c r="Q2435">
        <v>70</v>
      </c>
      <c r="R2435" t="s">
        <v>41</v>
      </c>
      <c r="S2435">
        <v>79313.83</v>
      </c>
      <c r="T2435" t="s">
        <v>28</v>
      </c>
      <c r="U2435" t="s">
        <v>43</v>
      </c>
      <c r="V2435" t="b">
        <v>0</v>
      </c>
      <c r="W2435" t="s">
        <v>30</v>
      </c>
      <c r="X2435">
        <v>163</v>
      </c>
      <c r="Y2435">
        <v>129</v>
      </c>
    </row>
    <row r="2436" spans="1:25" x14ac:dyDescent="0.35">
      <c r="A2436">
        <v>2435</v>
      </c>
      <c r="B2436">
        <v>7311</v>
      </c>
      <c r="C2436">
        <v>804</v>
      </c>
      <c r="D2436" t="s">
        <v>52</v>
      </c>
      <c r="E2436" t="s">
        <v>25</v>
      </c>
      <c r="F2436">
        <v>1</v>
      </c>
      <c r="G2436">
        <v>1237.93</v>
      </c>
      <c r="H2436">
        <f t="shared" si="38"/>
        <v>1237.93</v>
      </c>
      <c r="I2436" s="11">
        <v>45292.922222222223</v>
      </c>
      <c r="J2436">
        <v>10</v>
      </c>
      <c r="K2436" t="s">
        <v>40</v>
      </c>
      <c r="L2436">
        <v>123</v>
      </c>
      <c r="M2436">
        <v>140</v>
      </c>
      <c r="N2436">
        <v>193</v>
      </c>
      <c r="O2436">
        <v>165</v>
      </c>
      <c r="P2436">
        <v>5</v>
      </c>
      <c r="Q2436">
        <v>54</v>
      </c>
      <c r="R2436" t="s">
        <v>46</v>
      </c>
      <c r="S2436">
        <v>60798.25</v>
      </c>
      <c r="T2436" t="s">
        <v>33</v>
      </c>
      <c r="U2436" t="s">
        <v>50</v>
      </c>
      <c r="V2436" t="b">
        <v>0</v>
      </c>
      <c r="W2436" t="s">
        <v>30</v>
      </c>
      <c r="X2436">
        <v>251</v>
      </c>
      <c r="Y2436">
        <v>110</v>
      </c>
    </row>
    <row r="2437" spans="1:25" x14ac:dyDescent="0.35">
      <c r="A2437">
        <v>2436</v>
      </c>
      <c r="B2437">
        <v>1202</v>
      </c>
      <c r="C2437">
        <v>760</v>
      </c>
      <c r="D2437" t="s">
        <v>31</v>
      </c>
      <c r="E2437" t="s">
        <v>25</v>
      </c>
      <c r="F2437">
        <v>4</v>
      </c>
      <c r="G2437">
        <v>954.41</v>
      </c>
      <c r="H2437">
        <f t="shared" si="38"/>
        <v>3817.64</v>
      </c>
      <c r="I2437" s="12">
        <v>45449.429861111108</v>
      </c>
      <c r="J2437">
        <v>2</v>
      </c>
      <c r="K2437" t="s">
        <v>45</v>
      </c>
      <c r="L2437">
        <v>306</v>
      </c>
      <c r="M2437">
        <v>135</v>
      </c>
      <c r="N2437">
        <v>113</v>
      </c>
      <c r="O2437">
        <v>232</v>
      </c>
      <c r="P2437">
        <v>5</v>
      </c>
      <c r="Q2437">
        <v>29</v>
      </c>
      <c r="R2437" t="s">
        <v>41</v>
      </c>
      <c r="S2437">
        <v>28687.71</v>
      </c>
      <c r="T2437" t="s">
        <v>37</v>
      </c>
      <c r="U2437" t="s">
        <v>29</v>
      </c>
      <c r="V2437" t="b">
        <v>1</v>
      </c>
      <c r="W2437" t="s">
        <v>35</v>
      </c>
      <c r="X2437">
        <v>456</v>
      </c>
      <c r="Y2437">
        <v>230</v>
      </c>
    </row>
    <row r="2438" spans="1:25" x14ac:dyDescent="0.35">
      <c r="A2438">
        <v>2437</v>
      </c>
      <c r="B2438">
        <v>5781</v>
      </c>
      <c r="C2438">
        <v>350</v>
      </c>
      <c r="D2438" t="s">
        <v>49</v>
      </c>
      <c r="E2438" t="s">
        <v>25</v>
      </c>
      <c r="F2438">
        <v>3</v>
      </c>
      <c r="G2438">
        <v>1182.52</v>
      </c>
      <c r="H2438">
        <f t="shared" si="38"/>
        <v>3547.56</v>
      </c>
      <c r="I2438" s="11">
        <v>45533.681944444441</v>
      </c>
      <c r="J2438">
        <v>12</v>
      </c>
      <c r="K2438" t="s">
        <v>45</v>
      </c>
      <c r="L2438">
        <v>187</v>
      </c>
      <c r="M2438">
        <v>133</v>
      </c>
      <c r="N2438">
        <v>287</v>
      </c>
      <c r="O2438">
        <v>126</v>
      </c>
      <c r="P2438">
        <v>7</v>
      </c>
      <c r="Q2438">
        <v>65</v>
      </c>
      <c r="R2438" t="s">
        <v>41</v>
      </c>
      <c r="S2438">
        <v>90372.85</v>
      </c>
      <c r="T2438" t="s">
        <v>37</v>
      </c>
      <c r="U2438" t="s">
        <v>29</v>
      </c>
      <c r="V2438" t="b">
        <v>1</v>
      </c>
      <c r="W2438" t="s">
        <v>35</v>
      </c>
      <c r="X2438">
        <v>208</v>
      </c>
      <c r="Y2438">
        <v>105</v>
      </c>
    </row>
    <row r="2439" spans="1:25" x14ac:dyDescent="0.35">
      <c r="A2439">
        <v>2438</v>
      </c>
      <c r="B2439">
        <v>7779</v>
      </c>
      <c r="C2439">
        <v>129</v>
      </c>
      <c r="D2439" t="s">
        <v>49</v>
      </c>
      <c r="E2439" t="s">
        <v>25</v>
      </c>
      <c r="F2439">
        <v>1</v>
      </c>
      <c r="G2439">
        <v>521.58000000000004</v>
      </c>
      <c r="H2439">
        <f t="shared" si="38"/>
        <v>521.58000000000004</v>
      </c>
      <c r="I2439" s="12">
        <v>45300.481249999997</v>
      </c>
      <c r="J2439">
        <v>15</v>
      </c>
      <c r="K2439" t="s">
        <v>32</v>
      </c>
      <c r="L2439">
        <v>69</v>
      </c>
      <c r="M2439">
        <v>110</v>
      </c>
      <c r="N2439">
        <v>206</v>
      </c>
      <c r="O2439">
        <v>287</v>
      </c>
      <c r="P2439">
        <v>7</v>
      </c>
      <c r="Q2439">
        <v>56</v>
      </c>
      <c r="R2439" t="s">
        <v>41</v>
      </c>
      <c r="S2439">
        <v>50590.73</v>
      </c>
      <c r="T2439" t="s">
        <v>33</v>
      </c>
      <c r="U2439" t="s">
        <v>34</v>
      </c>
      <c r="V2439" t="b">
        <v>1</v>
      </c>
      <c r="W2439" t="s">
        <v>30</v>
      </c>
      <c r="X2439">
        <v>283</v>
      </c>
      <c r="Y2439">
        <v>429</v>
      </c>
    </row>
    <row r="2440" spans="1:25" x14ac:dyDescent="0.35">
      <c r="A2440">
        <v>2439</v>
      </c>
      <c r="B2440">
        <v>7353</v>
      </c>
      <c r="C2440">
        <v>222</v>
      </c>
      <c r="D2440" t="s">
        <v>39</v>
      </c>
      <c r="E2440" t="s">
        <v>47</v>
      </c>
      <c r="F2440">
        <v>1</v>
      </c>
      <c r="G2440">
        <v>670.08</v>
      </c>
      <c r="H2440">
        <f t="shared" si="38"/>
        <v>670.08</v>
      </c>
      <c r="I2440" s="11">
        <v>45325.29583333333</v>
      </c>
      <c r="J2440">
        <v>9</v>
      </c>
      <c r="K2440" t="s">
        <v>36</v>
      </c>
      <c r="L2440">
        <v>379</v>
      </c>
      <c r="M2440">
        <v>99</v>
      </c>
      <c r="N2440">
        <v>172</v>
      </c>
      <c r="O2440">
        <v>287</v>
      </c>
      <c r="P2440">
        <v>2</v>
      </c>
      <c r="Q2440">
        <v>18</v>
      </c>
      <c r="R2440" t="s">
        <v>27</v>
      </c>
      <c r="S2440">
        <v>62391.74</v>
      </c>
      <c r="T2440" t="s">
        <v>28</v>
      </c>
      <c r="U2440" t="s">
        <v>43</v>
      </c>
      <c r="V2440" t="b">
        <v>1</v>
      </c>
      <c r="W2440" t="s">
        <v>30</v>
      </c>
      <c r="X2440">
        <v>303</v>
      </c>
      <c r="Y2440">
        <v>473</v>
      </c>
    </row>
    <row r="2441" spans="1:25" x14ac:dyDescent="0.35">
      <c r="A2441">
        <v>2440</v>
      </c>
      <c r="B2441">
        <v>2387</v>
      </c>
      <c r="C2441">
        <v>883</v>
      </c>
      <c r="D2441" t="s">
        <v>38</v>
      </c>
      <c r="E2441" t="s">
        <v>25</v>
      </c>
      <c r="F2441">
        <v>4</v>
      </c>
      <c r="G2441">
        <v>1094.1500000000001</v>
      </c>
      <c r="H2441">
        <f t="shared" si="38"/>
        <v>4376.6000000000004</v>
      </c>
      <c r="I2441" s="12">
        <v>45481.256944444445</v>
      </c>
      <c r="J2441">
        <v>9</v>
      </c>
      <c r="K2441" t="s">
        <v>40</v>
      </c>
      <c r="L2441">
        <v>357</v>
      </c>
      <c r="M2441">
        <v>146</v>
      </c>
      <c r="N2441">
        <v>116</v>
      </c>
      <c r="O2441">
        <v>275</v>
      </c>
      <c r="P2441">
        <v>10</v>
      </c>
      <c r="Q2441">
        <v>28</v>
      </c>
      <c r="R2441" t="s">
        <v>41</v>
      </c>
      <c r="S2441">
        <v>57315.88</v>
      </c>
      <c r="T2441" t="s">
        <v>37</v>
      </c>
      <c r="U2441" t="s">
        <v>34</v>
      </c>
      <c r="V2441" t="b">
        <v>0</v>
      </c>
      <c r="W2441" t="s">
        <v>48</v>
      </c>
      <c r="X2441">
        <v>176</v>
      </c>
      <c r="Y2441">
        <v>265</v>
      </c>
    </row>
    <row r="2442" spans="1:25" x14ac:dyDescent="0.35">
      <c r="A2442">
        <v>2441</v>
      </c>
      <c r="B2442">
        <v>4977</v>
      </c>
      <c r="C2442">
        <v>383</v>
      </c>
      <c r="D2442" t="s">
        <v>49</v>
      </c>
      <c r="E2442" t="s">
        <v>47</v>
      </c>
      <c r="F2442">
        <v>5</v>
      </c>
      <c r="G2442">
        <v>314.38</v>
      </c>
      <c r="H2442">
        <f t="shared" si="38"/>
        <v>1571.9</v>
      </c>
      <c r="I2442" s="11">
        <v>45406.261111111111</v>
      </c>
      <c r="J2442">
        <v>11</v>
      </c>
      <c r="K2442" t="s">
        <v>45</v>
      </c>
      <c r="L2442">
        <v>451</v>
      </c>
      <c r="M2442">
        <v>136</v>
      </c>
      <c r="N2442">
        <v>103</v>
      </c>
      <c r="O2442">
        <v>430</v>
      </c>
      <c r="P2442">
        <v>10</v>
      </c>
      <c r="Q2442">
        <v>39</v>
      </c>
      <c r="R2442" t="s">
        <v>46</v>
      </c>
      <c r="S2442">
        <v>86742.67</v>
      </c>
      <c r="T2442" t="s">
        <v>42</v>
      </c>
      <c r="U2442" t="s">
        <v>29</v>
      </c>
      <c r="V2442" t="b">
        <v>1</v>
      </c>
      <c r="W2442" t="s">
        <v>30</v>
      </c>
      <c r="X2442">
        <v>356</v>
      </c>
      <c r="Y2442">
        <v>366</v>
      </c>
    </row>
    <row r="2443" spans="1:25" x14ac:dyDescent="0.35">
      <c r="A2443">
        <v>2442</v>
      </c>
      <c r="B2443">
        <v>9537</v>
      </c>
      <c r="C2443">
        <v>604</v>
      </c>
      <c r="D2443" t="s">
        <v>49</v>
      </c>
      <c r="E2443" t="s">
        <v>47</v>
      </c>
      <c r="F2443">
        <v>5</v>
      </c>
      <c r="G2443">
        <v>715.73</v>
      </c>
      <c r="H2443">
        <f t="shared" si="38"/>
        <v>3578.65</v>
      </c>
      <c r="I2443" s="12">
        <v>45389.935416666667</v>
      </c>
      <c r="J2443">
        <v>1</v>
      </c>
      <c r="K2443" t="s">
        <v>40</v>
      </c>
      <c r="L2443">
        <v>434</v>
      </c>
      <c r="M2443">
        <v>102</v>
      </c>
      <c r="N2443">
        <v>154</v>
      </c>
      <c r="O2443">
        <v>420</v>
      </c>
      <c r="P2443">
        <v>6</v>
      </c>
      <c r="Q2443">
        <v>68</v>
      </c>
      <c r="R2443" t="s">
        <v>46</v>
      </c>
      <c r="S2443">
        <v>113434.59</v>
      </c>
      <c r="T2443" t="s">
        <v>33</v>
      </c>
      <c r="U2443" t="s">
        <v>43</v>
      </c>
      <c r="V2443" t="b">
        <v>1</v>
      </c>
      <c r="W2443" t="s">
        <v>30</v>
      </c>
      <c r="X2443">
        <v>183</v>
      </c>
      <c r="Y2443">
        <v>334</v>
      </c>
    </row>
    <row r="2444" spans="1:25" x14ac:dyDescent="0.35">
      <c r="A2444">
        <v>2443</v>
      </c>
      <c r="B2444">
        <v>3778</v>
      </c>
      <c r="C2444">
        <v>168</v>
      </c>
      <c r="D2444" t="s">
        <v>31</v>
      </c>
      <c r="E2444" t="s">
        <v>25</v>
      </c>
      <c r="F2444">
        <v>2</v>
      </c>
      <c r="G2444">
        <v>979.41</v>
      </c>
      <c r="H2444">
        <f t="shared" si="38"/>
        <v>1958.82</v>
      </c>
      <c r="I2444" s="11">
        <v>45403.831944444442</v>
      </c>
      <c r="J2444">
        <v>19</v>
      </c>
      <c r="K2444" t="s">
        <v>36</v>
      </c>
      <c r="L2444">
        <v>203</v>
      </c>
      <c r="M2444">
        <v>76</v>
      </c>
      <c r="N2444">
        <v>119</v>
      </c>
      <c r="O2444">
        <v>183</v>
      </c>
      <c r="P2444">
        <v>5</v>
      </c>
      <c r="Q2444">
        <v>31</v>
      </c>
      <c r="R2444" t="s">
        <v>27</v>
      </c>
      <c r="S2444">
        <v>25865.1</v>
      </c>
      <c r="T2444" t="s">
        <v>28</v>
      </c>
      <c r="U2444" t="s">
        <v>34</v>
      </c>
      <c r="V2444" t="b">
        <v>0</v>
      </c>
      <c r="W2444" t="s">
        <v>30</v>
      </c>
      <c r="X2444">
        <v>277</v>
      </c>
      <c r="Y2444">
        <v>143</v>
      </c>
    </row>
    <row r="2445" spans="1:25" x14ac:dyDescent="0.35">
      <c r="A2445">
        <v>2444</v>
      </c>
      <c r="B2445">
        <v>7237</v>
      </c>
      <c r="C2445">
        <v>713</v>
      </c>
      <c r="D2445" t="s">
        <v>31</v>
      </c>
      <c r="E2445" t="s">
        <v>47</v>
      </c>
      <c r="F2445">
        <v>4</v>
      </c>
      <c r="G2445">
        <v>956.46</v>
      </c>
      <c r="H2445">
        <f t="shared" si="38"/>
        <v>3825.84</v>
      </c>
      <c r="I2445" s="12">
        <v>45296.646527777775</v>
      </c>
      <c r="J2445">
        <v>20</v>
      </c>
      <c r="K2445" t="s">
        <v>40</v>
      </c>
      <c r="L2445">
        <v>21</v>
      </c>
      <c r="M2445">
        <v>80</v>
      </c>
      <c r="N2445">
        <v>236</v>
      </c>
      <c r="O2445">
        <v>267</v>
      </c>
      <c r="P2445">
        <v>2</v>
      </c>
      <c r="Q2445">
        <v>29</v>
      </c>
      <c r="R2445" t="s">
        <v>41</v>
      </c>
      <c r="S2445">
        <v>89364.65</v>
      </c>
      <c r="T2445" t="s">
        <v>28</v>
      </c>
      <c r="U2445" t="s">
        <v>34</v>
      </c>
      <c r="V2445" t="b">
        <v>0</v>
      </c>
      <c r="W2445" t="s">
        <v>30</v>
      </c>
      <c r="X2445">
        <v>134</v>
      </c>
      <c r="Y2445">
        <v>503</v>
      </c>
    </row>
    <row r="2446" spans="1:25" x14ac:dyDescent="0.35">
      <c r="A2446">
        <v>2445</v>
      </c>
      <c r="B2446">
        <v>3777</v>
      </c>
      <c r="C2446">
        <v>863</v>
      </c>
      <c r="D2446" t="s">
        <v>49</v>
      </c>
      <c r="E2446" t="s">
        <v>25</v>
      </c>
      <c r="F2446">
        <v>5</v>
      </c>
      <c r="G2446">
        <v>895.98</v>
      </c>
      <c r="H2446">
        <f t="shared" si="38"/>
        <v>4479.8999999999996</v>
      </c>
      <c r="I2446" s="11">
        <v>45356.02847222222</v>
      </c>
      <c r="J2446">
        <v>19</v>
      </c>
      <c r="K2446" t="s">
        <v>26</v>
      </c>
      <c r="L2446">
        <v>267</v>
      </c>
      <c r="M2446">
        <v>93</v>
      </c>
      <c r="N2446">
        <v>178</v>
      </c>
      <c r="O2446">
        <v>153</v>
      </c>
      <c r="P2446">
        <v>8</v>
      </c>
      <c r="Q2446">
        <v>37</v>
      </c>
      <c r="R2446" t="s">
        <v>41</v>
      </c>
      <c r="S2446">
        <v>100085.92</v>
      </c>
      <c r="T2446" t="s">
        <v>37</v>
      </c>
      <c r="U2446" t="s">
        <v>34</v>
      </c>
      <c r="V2446" t="b">
        <v>1</v>
      </c>
      <c r="W2446" t="s">
        <v>48</v>
      </c>
      <c r="X2446">
        <v>285</v>
      </c>
      <c r="Y2446">
        <v>265</v>
      </c>
    </row>
    <row r="2447" spans="1:25" x14ac:dyDescent="0.35">
      <c r="A2447">
        <v>2446</v>
      </c>
      <c r="B2447">
        <v>3274</v>
      </c>
      <c r="C2447">
        <v>470</v>
      </c>
      <c r="D2447" t="s">
        <v>52</v>
      </c>
      <c r="E2447" t="s">
        <v>25</v>
      </c>
      <c r="F2447">
        <v>2</v>
      </c>
      <c r="G2447">
        <v>1950.34</v>
      </c>
      <c r="H2447">
        <f t="shared" si="38"/>
        <v>3900.68</v>
      </c>
      <c r="I2447" s="12">
        <v>45349.347222222219</v>
      </c>
      <c r="J2447">
        <v>18</v>
      </c>
      <c r="K2447" t="s">
        <v>45</v>
      </c>
      <c r="L2447">
        <v>334</v>
      </c>
      <c r="M2447">
        <v>138</v>
      </c>
      <c r="N2447">
        <v>116</v>
      </c>
      <c r="O2447">
        <v>355</v>
      </c>
      <c r="P2447">
        <v>2</v>
      </c>
      <c r="Q2447">
        <v>35</v>
      </c>
      <c r="R2447" t="s">
        <v>27</v>
      </c>
      <c r="S2447">
        <v>91223.25</v>
      </c>
      <c r="T2447" t="s">
        <v>28</v>
      </c>
      <c r="U2447" t="s">
        <v>29</v>
      </c>
      <c r="V2447" t="b">
        <v>0</v>
      </c>
      <c r="W2447" t="s">
        <v>48</v>
      </c>
      <c r="X2447">
        <v>240</v>
      </c>
      <c r="Y2447">
        <v>425</v>
      </c>
    </row>
    <row r="2448" spans="1:25" x14ac:dyDescent="0.35">
      <c r="A2448">
        <v>2447</v>
      </c>
      <c r="B2448">
        <v>5405</v>
      </c>
      <c r="C2448">
        <v>695</v>
      </c>
      <c r="D2448" t="s">
        <v>39</v>
      </c>
      <c r="E2448" t="s">
        <v>25</v>
      </c>
      <c r="F2448">
        <v>2</v>
      </c>
      <c r="G2448">
        <v>1680.09</v>
      </c>
      <c r="H2448">
        <f t="shared" si="38"/>
        <v>3360.18</v>
      </c>
      <c r="I2448" s="11">
        <v>45453.670138888891</v>
      </c>
      <c r="J2448">
        <v>14</v>
      </c>
      <c r="K2448" t="s">
        <v>36</v>
      </c>
      <c r="L2448">
        <v>275</v>
      </c>
      <c r="M2448">
        <v>84</v>
      </c>
      <c r="N2448">
        <v>262</v>
      </c>
      <c r="O2448">
        <v>340</v>
      </c>
      <c r="P2448">
        <v>1</v>
      </c>
      <c r="Q2448">
        <v>51</v>
      </c>
      <c r="R2448" t="s">
        <v>27</v>
      </c>
      <c r="S2448">
        <v>67059.429999999993</v>
      </c>
      <c r="T2448" t="s">
        <v>42</v>
      </c>
      <c r="U2448" t="s">
        <v>43</v>
      </c>
      <c r="V2448" t="b">
        <v>0</v>
      </c>
      <c r="W2448" t="s">
        <v>48</v>
      </c>
      <c r="X2448">
        <v>109</v>
      </c>
      <c r="Y2448">
        <v>152</v>
      </c>
    </row>
    <row r="2449" spans="1:25" x14ac:dyDescent="0.35">
      <c r="A2449">
        <v>2448</v>
      </c>
      <c r="B2449">
        <v>5933</v>
      </c>
      <c r="C2449">
        <v>592</v>
      </c>
      <c r="D2449" t="s">
        <v>52</v>
      </c>
      <c r="E2449" t="s">
        <v>25</v>
      </c>
      <c r="F2449">
        <v>3</v>
      </c>
      <c r="G2449">
        <v>791.35</v>
      </c>
      <c r="H2449">
        <f t="shared" si="38"/>
        <v>2374.0500000000002</v>
      </c>
      <c r="I2449" s="12">
        <v>45498.724999999999</v>
      </c>
      <c r="J2449">
        <v>7</v>
      </c>
      <c r="K2449" t="s">
        <v>45</v>
      </c>
      <c r="L2449">
        <v>177</v>
      </c>
      <c r="M2449">
        <v>73</v>
      </c>
      <c r="N2449">
        <v>266</v>
      </c>
      <c r="O2449">
        <v>247</v>
      </c>
      <c r="P2449">
        <v>1</v>
      </c>
      <c r="Q2449">
        <v>52</v>
      </c>
      <c r="R2449" t="s">
        <v>41</v>
      </c>
      <c r="S2449">
        <v>24913.64</v>
      </c>
      <c r="T2449" t="s">
        <v>37</v>
      </c>
      <c r="U2449" t="s">
        <v>34</v>
      </c>
      <c r="V2449" t="b">
        <v>1</v>
      </c>
      <c r="W2449" t="s">
        <v>35</v>
      </c>
      <c r="X2449">
        <v>386</v>
      </c>
      <c r="Y2449">
        <v>475</v>
      </c>
    </row>
    <row r="2450" spans="1:25" x14ac:dyDescent="0.35">
      <c r="A2450">
        <v>2449</v>
      </c>
      <c r="B2450">
        <v>5397</v>
      </c>
      <c r="C2450">
        <v>679</v>
      </c>
      <c r="D2450" t="s">
        <v>24</v>
      </c>
      <c r="E2450" t="s">
        <v>25</v>
      </c>
      <c r="F2450">
        <v>2</v>
      </c>
      <c r="G2450">
        <v>98.63</v>
      </c>
      <c r="H2450">
        <f t="shared" si="38"/>
        <v>197.26</v>
      </c>
      <c r="I2450" s="11">
        <v>45494.879166666666</v>
      </c>
      <c r="J2450">
        <v>6</v>
      </c>
      <c r="K2450" t="s">
        <v>45</v>
      </c>
      <c r="L2450">
        <v>96</v>
      </c>
      <c r="M2450">
        <v>50</v>
      </c>
      <c r="N2450">
        <v>224</v>
      </c>
      <c r="O2450">
        <v>424</v>
      </c>
      <c r="P2450">
        <v>7</v>
      </c>
      <c r="Q2450">
        <v>52</v>
      </c>
      <c r="R2450" t="s">
        <v>41</v>
      </c>
      <c r="S2450">
        <v>24325.41</v>
      </c>
      <c r="T2450" t="s">
        <v>33</v>
      </c>
      <c r="U2450" t="s">
        <v>34</v>
      </c>
      <c r="V2450" t="b">
        <v>0</v>
      </c>
      <c r="W2450" t="s">
        <v>30</v>
      </c>
      <c r="X2450">
        <v>223</v>
      </c>
      <c r="Y2450">
        <v>203</v>
      </c>
    </row>
    <row r="2451" spans="1:25" x14ac:dyDescent="0.35">
      <c r="A2451">
        <v>2450</v>
      </c>
      <c r="B2451">
        <v>9079</v>
      </c>
      <c r="C2451">
        <v>546</v>
      </c>
      <c r="D2451" t="s">
        <v>39</v>
      </c>
      <c r="E2451" t="s">
        <v>47</v>
      </c>
      <c r="F2451">
        <v>3</v>
      </c>
      <c r="G2451">
        <v>1685.28</v>
      </c>
      <c r="H2451">
        <f t="shared" si="38"/>
        <v>5055.84</v>
      </c>
      <c r="I2451" s="12">
        <v>45344.512499999997</v>
      </c>
      <c r="J2451">
        <v>9</v>
      </c>
      <c r="K2451" t="s">
        <v>36</v>
      </c>
      <c r="L2451">
        <v>92</v>
      </c>
      <c r="M2451">
        <v>140</v>
      </c>
      <c r="N2451">
        <v>162</v>
      </c>
      <c r="O2451">
        <v>372</v>
      </c>
      <c r="P2451">
        <v>6</v>
      </c>
      <c r="Q2451">
        <v>19</v>
      </c>
      <c r="R2451" t="s">
        <v>27</v>
      </c>
      <c r="S2451">
        <v>31636</v>
      </c>
      <c r="T2451" t="s">
        <v>42</v>
      </c>
      <c r="U2451" t="s">
        <v>34</v>
      </c>
      <c r="V2451" t="b">
        <v>1</v>
      </c>
      <c r="W2451" t="s">
        <v>48</v>
      </c>
      <c r="X2451">
        <v>275</v>
      </c>
      <c r="Y2451">
        <v>382</v>
      </c>
    </row>
    <row r="2452" spans="1:25" x14ac:dyDescent="0.35">
      <c r="A2452">
        <v>2451</v>
      </c>
      <c r="B2452">
        <v>3390</v>
      </c>
      <c r="C2452">
        <v>989</v>
      </c>
      <c r="D2452" t="s">
        <v>49</v>
      </c>
      <c r="E2452" t="s">
        <v>47</v>
      </c>
      <c r="F2452">
        <v>5</v>
      </c>
      <c r="G2452">
        <v>1828.66</v>
      </c>
      <c r="H2452">
        <f t="shared" si="38"/>
        <v>9143.3000000000011</v>
      </c>
      <c r="I2452" s="11">
        <v>45343.469444444447</v>
      </c>
      <c r="J2452">
        <v>12</v>
      </c>
      <c r="K2452" t="s">
        <v>26</v>
      </c>
      <c r="L2452">
        <v>307</v>
      </c>
      <c r="M2452">
        <v>92</v>
      </c>
      <c r="N2452">
        <v>271</v>
      </c>
      <c r="O2452">
        <v>281</v>
      </c>
      <c r="P2452">
        <v>7</v>
      </c>
      <c r="Q2452">
        <v>49</v>
      </c>
      <c r="R2452" t="s">
        <v>27</v>
      </c>
      <c r="S2452">
        <v>45683.58</v>
      </c>
      <c r="T2452" t="s">
        <v>37</v>
      </c>
      <c r="U2452" t="s">
        <v>34</v>
      </c>
      <c r="V2452" t="b">
        <v>0</v>
      </c>
      <c r="W2452" t="s">
        <v>30</v>
      </c>
      <c r="X2452">
        <v>321</v>
      </c>
      <c r="Y2452">
        <v>448</v>
      </c>
    </row>
    <row r="2453" spans="1:25" x14ac:dyDescent="0.35">
      <c r="A2453">
        <v>2452</v>
      </c>
      <c r="B2453">
        <v>2036</v>
      </c>
      <c r="C2453">
        <v>364</v>
      </c>
      <c r="D2453" t="s">
        <v>51</v>
      </c>
      <c r="E2453" t="s">
        <v>25</v>
      </c>
      <c r="F2453">
        <v>3</v>
      </c>
      <c r="G2453">
        <v>770.25</v>
      </c>
      <c r="H2453">
        <f t="shared" si="38"/>
        <v>2310.75</v>
      </c>
      <c r="I2453" s="12">
        <v>45365.79583333333</v>
      </c>
      <c r="J2453">
        <v>8</v>
      </c>
      <c r="K2453" t="s">
        <v>40</v>
      </c>
      <c r="L2453">
        <v>412</v>
      </c>
      <c r="M2453">
        <v>53</v>
      </c>
      <c r="N2453">
        <v>146</v>
      </c>
      <c r="O2453">
        <v>320</v>
      </c>
      <c r="P2453">
        <v>3</v>
      </c>
      <c r="Q2453">
        <v>67</v>
      </c>
      <c r="R2453" t="s">
        <v>46</v>
      </c>
      <c r="S2453">
        <v>21418.02</v>
      </c>
      <c r="T2453" t="s">
        <v>42</v>
      </c>
      <c r="U2453" t="s">
        <v>34</v>
      </c>
      <c r="V2453" t="b">
        <v>1</v>
      </c>
      <c r="W2453" t="s">
        <v>30</v>
      </c>
      <c r="X2453">
        <v>210</v>
      </c>
      <c r="Y2453">
        <v>159</v>
      </c>
    </row>
    <row r="2454" spans="1:25" x14ac:dyDescent="0.35">
      <c r="A2454">
        <v>2453</v>
      </c>
      <c r="B2454">
        <v>3739</v>
      </c>
      <c r="C2454">
        <v>743</v>
      </c>
      <c r="D2454" t="s">
        <v>24</v>
      </c>
      <c r="E2454" t="s">
        <v>25</v>
      </c>
      <c r="F2454">
        <v>5</v>
      </c>
      <c r="G2454">
        <v>1497</v>
      </c>
      <c r="H2454">
        <f t="shared" si="38"/>
        <v>7485</v>
      </c>
      <c r="I2454" s="11">
        <v>45333.315972222219</v>
      </c>
      <c r="J2454">
        <v>11</v>
      </c>
      <c r="K2454" t="s">
        <v>40</v>
      </c>
      <c r="L2454">
        <v>286</v>
      </c>
      <c r="M2454">
        <v>122</v>
      </c>
      <c r="N2454">
        <v>263</v>
      </c>
      <c r="O2454">
        <v>264</v>
      </c>
      <c r="P2454">
        <v>7</v>
      </c>
      <c r="Q2454">
        <v>44</v>
      </c>
      <c r="R2454" t="s">
        <v>27</v>
      </c>
      <c r="S2454">
        <v>37589.74</v>
      </c>
      <c r="T2454" t="s">
        <v>33</v>
      </c>
      <c r="U2454" t="s">
        <v>43</v>
      </c>
      <c r="V2454" t="b">
        <v>1</v>
      </c>
      <c r="W2454" t="s">
        <v>35</v>
      </c>
      <c r="X2454">
        <v>122</v>
      </c>
      <c r="Y2454">
        <v>191</v>
      </c>
    </row>
    <row r="2455" spans="1:25" x14ac:dyDescent="0.35">
      <c r="A2455">
        <v>2454</v>
      </c>
      <c r="B2455">
        <v>8121</v>
      </c>
      <c r="C2455">
        <v>802</v>
      </c>
      <c r="D2455" t="s">
        <v>52</v>
      </c>
      <c r="E2455" t="s">
        <v>25</v>
      </c>
      <c r="F2455">
        <v>4</v>
      </c>
      <c r="G2455">
        <v>98.04</v>
      </c>
      <c r="H2455">
        <f t="shared" si="38"/>
        <v>392.16</v>
      </c>
      <c r="I2455" s="12">
        <v>45484.879861111112</v>
      </c>
      <c r="J2455">
        <v>5</v>
      </c>
      <c r="K2455" t="s">
        <v>40</v>
      </c>
      <c r="L2455">
        <v>428</v>
      </c>
      <c r="M2455">
        <v>93</v>
      </c>
      <c r="N2455">
        <v>204</v>
      </c>
      <c r="O2455">
        <v>179</v>
      </c>
      <c r="P2455">
        <v>7</v>
      </c>
      <c r="Q2455">
        <v>56</v>
      </c>
      <c r="R2455" t="s">
        <v>46</v>
      </c>
      <c r="S2455">
        <v>85870.44</v>
      </c>
      <c r="T2455" t="s">
        <v>37</v>
      </c>
      <c r="U2455" t="s">
        <v>50</v>
      </c>
      <c r="V2455" t="b">
        <v>1</v>
      </c>
      <c r="W2455" t="s">
        <v>48</v>
      </c>
      <c r="X2455">
        <v>480</v>
      </c>
      <c r="Y2455">
        <v>244</v>
      </c>
    </row>
    <row r="2456" spans="1:25" x14ac:dyDescent="0.35">
      <c r="A2456">
        <v>2455</v>
      </c>
      <c r="B2456">
        <v>5521</v>
      </c>
      <c r="C2456">
        <v>587</v>
      </c>
      <c r="D2456" t="s">
        <v>38</v>
      </c>
      <c r="E2456" t="s">
        <v>25</v>
      </c>
      <c r="F2456">
        <v>3</v>
      </c>
      <c r="G2456">
        <v>107.19</v>
      </c>
      <c r="H2456">
        <f t="shared" si="38"/>
        <v>321.57</v>
      </c>
      <c r="I2456" s="11">
        <v>45338.99722222222</v>
      </c>
      <c r="J2456">
        <v>15</v>
      </c>
      <c r="K2456" t="s">
        <v>45</v>
      </c>
      <c r="L2456">
        <v>239</v>
      </c>
      <c r="M2456">
        <v>77</v>
      </c>
      <c r="N2456">
        <v>194</v>
      </c>
      <c r="O2456">
        <v>432</v>
      </c>
      <c r="P2456">
        <v>7</v>
      </c>
      <c r="Q2456">
        <v>70</v>
      </c>
      <c r="R2456" t="s">
        <v>27</v>
      </c>
      <c r="S2456">
        <v>102625.76</v>
      </c>
      <c r="T2456" t="s">
        <v>42</v>
      </c>
      <c r="U2456" t="s">
        <v>34</v>
      </c>
      <c r="V2456" t="b">
        <v>1</v>
      </c>
      <c r="W2456" t="s">
        <v>48</v>
      </c>
      <c r="X2456">
        <v>161</v>
      </c>
      <c r="Y2456">
        <v>129</v>
      </c>
    </row>
    <row r="2457" spans="1:25" x14ac:dyDescent="0.35">
      <c r="A2457">
        <v>2456</v>
      </c>
      <c r="B2457">
        <v>7899</v>
      </c>
      <c r="C2457">
        <v>810</v>
      </c>
      <c r="D2457" t="s">
        <v>31</v>
      </c>
      <c r="E2457" t="s">
        <v>25</v>
      </c>
      <c r="F2457">
        <v>4</v>
      </c>
      <c r="G2457">
        <v>191.26</v>
      </c>
      <c r="H2457">
        <f t="shared" si="38"/>
        <v>765.04</v>
      </c>
      <c r="I2457" s="12">
        <v>45355.456944444442</v>
      </c>
      <c r="J2457">
        <v>19</v>
      </c>
      <c r="K2457" t="s">
        <v>26</v>
      </c>
      <c r="L2457">
        <v>450</v>
      </c>
      <c r="M2457">
        <v>149</v>
      </c>
      <c r="N2457">
        <v>135</v>
      </c>
      <c r="O2457">
        <v>306</v>
      </c>
      <c r="P2457">
        <v>9</v>
      </c>
      <c r="Q2457">
        <v>64</v>
      </c>
      <c r="R2457" t="s">
        <v>41</v>
      </c>
      <c r="S2457">
        <v>53939.58</v>
      </c>
      <c r="T2457" t="s">
        <v>42</v>
      </c>
      <c r="U2457" t="s">
        <v>43</v>
      </c>
      <c r="V2457" t="b">
        <v>0</v>
      </c>
      <c r="W2457" t="s">
        <v>30</v>
      </c>
      <c r="X2457">
        <v>245</v>
      </c>
      <c r="Y2457">
        <v>353</v>
      </c>
    </row>
    <row r="2458" spans="1:25" x14ac:dyDescent="0.35">
      <c r="A2458">
        <v>2457</v>
      </c>
      <c r="B2458">
        <v>5911</v>
      </c>
      <c r="C2458">
        <v>937</v>
      </c>
      <c r="D2458" t="s">
        <v>51</v>
      </c>
      <c r="E2458" t="s">
        <v>25</v>
      </c>
      <c r="F2458">
        <v>1</v>
      </c>
      <c r="G2458">
        <v>1435.64</v>
      </c>
      <c r="H2458">
        <f t="shared" si="38"/>
        <v>1435.64</v>
      </c>
      <c r="I2458" s="11">
        <v>45317.553472222222</v>
      </c>
      <c r="J2458">
        <v>4</v>
      </c>
      <c r="K2458" t="s">
        <v>40</v>
      </c>
      <c r="L2458">
        <v>121</v>
      </c>
      <c r="M2458">
        <v>51</v>
      </c>
      <c r="N2458">
        <v>154</v>
      </c>
      <c r="O2458">
        <v>257</v>
      </c>
      <c r="P2458">
        <v>9</v>
      </c>
      <c r="Q2458">
        <v>63</v>
      </c>
      <c r="R2458" t="s">
        <v>27</v>
      </c>
      <c r="S2458">
        <v>103886.96</v>
      </c>
      <c r="T2458" t="s">
        <v>37</v>
      </c>
      <c r="U2458" t="s">
        <v>50</v>
      </c>
      <c r="V2458" t="b">
        <v>1</v>
      </c>
      <c r="W2458" t="s">
        <v>30</v>
      </c>
      <c r="X2458">
        <v>422</v>
      </c>
      <c r="Y2458">
        <v>307</v>
      </c>
    </row>
    <row r="2459" spans="1:25" x14ac:dyDescent="0.35">
      <c r="A2459">
        <v>2458</v>
      </c>
      <c r="B2459">
        <v>8933</v>
      </c>
      <c r="C2459">
        <v>222</v>
      </c>
      <c r="D2459" t="s">
        <v>52</v>
      </c>
      <c r="E2459" t="s">
        <v>47</v>
      </c>
      <c r="F2459">
        <v>5</v>
      </c>
      <c r="G2459">
        <v>1873.38</v>
      </c>
      <c r="H2459">
        <f t="shared" si="38"/>
        <v>9366.9000000000015</v>
      </c>
      <c r="I2459" s="12">
        <v>45548.52847222222</v>
      </c>
      <c r="J2459">
        <v>4</v>
      </c>
      <c r="K2459" t="s">
        <v>36</v>
      </c>
      <c r="L2459">
        <v>148</v>
      </c>
      <c r="M2459">
        <v>137</v>
      </c>
      <c r="N2459">
        <v>165</v>
      </c>
      <c r="O2459">
        <v>179</v>
      </c>
      <c r="P2459">
        <v>6</v>
      </c>
      <c r="Q2459">
        <v>45</v>
      </c>
      <c r="R2459" t="s">
        <v>46</v>
      </c>
      <c r="S2459">
        <v>78930.34</v>
      </c>
      <c r="T2459" t="s">
        <v>33</v>
      </c>
      <c r="U2459" t="s">
        <v>34</v>
      </c>
      <c r="V2459" t="b">
        <v>0</v>
      </c>
      <c r="W2459" t="s">
        <v>30</v>
      </c>
      <c r="X2459">
        <v>427</v>
      </c>
      <c r="Y2459">
        <v>367</v>
      </c>
    </row>
    <row r="2460" spans="1:25" x14ac:dyDescent="0.35">
      <c r="A2460">
        <v>2459</v>
      </c>
      <c r="B2460">
        <v>2260</v>
      </c>
      <c r="C2460">
        <v>482</v>
      </c>
      <c r="D2460" t="s">
        <v>49</v>
      </c>
      <c r="E2460" t="s">
        <v>25</v>
      </c>
      <c r="F2460">
        <v>2</v>
      </c>
      <c r="G2460">
        <v>293.36</v>
      </c>
      <c r="H2460">
        <f t="shared" si="38"/>
        <v>586.72</v>
      </c>
      <c r="I2460" s="11">
        <v>45404.410416666666</v>
      </c>
      <c r="J2460">
        <v>4</v>
      </c>
      <c r="K2460" t="s">
        <v>36</v>
      </c>
      <c r="L2460">
        <v>360</v>
      </c>
      <c r="M2460">
        <v>107</v>
      </c>
      <c r="N2460">
        <v>262</v>
      </c>
      <c r="O2460">
        <v>488</v>
      </c>
      <c r="P2460">
        <v>5</v>
      </c>
      <c r="Q2460">
        <v>40</v>
      </c>
      <c r="R2460" t="s">
        <v>41</v>
      </c>
      <c r="S2460">
        <v>21150.36</v>
      </c>
      <c r="T2460" t="s">
        <v>42</v>
      </c>
      <c r="U2460" t="s">
        <v>50</v>
      </c>
      <c r="V2460" t="b">
        <v>1</v>
      </c>
      <c r="W2460" t="s">
        <v>48</v>
      </c>
      <c r="X2460">
        <v>278</v>
      </c>
      <c r="Y2460">
        <v>312</v>
      </c>
    </row>
    <row r="2461" spans="1:25" x14ac:dyDescent="0.35">
      <c r="A2461">
        <v>2460</v>
      </c>
      <c r="B2461">
        <v>6916</v>
      </c>
      <c r="C2461">
        <v>624</v>
      </c>
      <c r="D2461" t="s">
        <v>24</v>
      </c>
      <c r="E2461" t="s">
        <v>25</v>
      </c>
      <c r="F2461">
        <v>1</v>
      </c>
      <c r="G2461">
        <v>909.59</v>
      </c>
      <c r="H2461">
        <f t="shared" si="38"/>
        <v>909.59</v>
      </c>
      <c r="I2461" s="12">
        <v>45413.097916666666</v>
      </c>
      <c r="J2461">
        <v>3</v>
      </c>
      <c r="K2461" t="s">
        <v>32</v>
      </c>
      <c r="L2461">
        <v>442</v>
      </c>
      <c r="M2461">
        <v>70</v>
      </c>
      <c r="N2461">
        <v>209</v>
      </c>
      <c r="O2461">
        <v>483</v>
      </c>
      <c r="P2461">
        <v>6</v>
      </c>
      <c r="Q2461">
        <v>47</v>
      </c>
      <c r="R2461" t="s">
        <v>41</v>
      </c>
      <c r="S2461">
        <v>112168.9</v>
      </c>
      <c r="T2461" t="s">
        <v>28</v>
      </c>
      <c r="U2461" t="s">
        <v>34</v>
      </c>
      <c r="V2461" t="b">
        <v>0</v>
      </c>
      <c r="W2461" t="s">
        <v>30</v>
      </c>
      <c r="X2461">
        <v>152</v>
      </c>
      <c r="Y2461">
        <v>471</v>
      </c>
    </row>
    <row r="2462" spans="1:25" x14ac:dyDescent="0.35">
      <c r="A2462">
        <v>2461</v>
      </c>
      <c r="B2462">
        <v>5123</v>
      </c>
      <c r="C2462">
        <v>850</v>
      </c>
      <c r="D2462" t="s">
        <v>38</v>
      </c>
      <c r="E2462" t="s">
        <v>47</v>
      </c>
      <c r="F2462">
        <v>2</v>
      </c>
      <c r="G2462">
        <v>1789.29</v>
      </c>
      <c r="H2462">
        <f t="shared" si="38"/>
        <v>3578.58</v>
      </c>
      <c r="I2462" s="11">
        <v>45447.363888888889</v>
      </c>
      <c r="J2462">
        <v>2</v>
      </c>
      <c r="K2462" t="s">
        <v>40</v>
      </c>
      <c r="L2462">
        <v>15</v>
      </c>
      <c r="M2462">
        <v>110</v>
      </c>
      <c r="N2462">
        <v>194</v>
      </c>
      <c r="O2462">
        <v>238</v>
      </c>
      <c r="P2462">
        <v>6</v>
      </c>
      <c r="Q2462">
        <v>48</v>
      </c>
      <c r="R2462" t="s">
        <v>46</v>
      </c>
      <c r="S2462">
        <v>72102.070000000007</v>
      </c>
      <c r="T2462" t="s">
        <v>42</v>
      </c>
      <c r="U2462" t="s">
        <v>43</v>
      </c>
      <c r="V2462" t="b">
        <v>0</v>
      </c>
      <c r="W2462" t="s">
        <v>48</v>
      </c>
      <c r="X2462">
        <v>306</v>
      </c>
      <c r="Y2462">
        <v>318</v>
      </c>
    </row>
    <row r="2463" spans="1:25" x14ac:dyDescent="0.35">
      <c r="A2463">
        <v>2462</v>
      </c>
      <c r="B2463">
        <v>5040</v>
      </c>
      <c r="C2463">
        <v>689</v>
      </c>
      <c r="D2463" t="s">
        <v>39</v>
      </c>
      <c r="E2463" t="s">
        <v>47</v>
      </c>
      <c r="F2463">
        <v>5</v>
      </c>
      <c r="G2463">
        <v>1572.38</v>
      </c>
      <c r="H2463">
        <f t="shared" si="38"/>
        <v>7861.9000000000005</v>
      </c>
      <c r="I2463" s="12">
        <v>45331.294444444444</v>
      </c>
      <c r="J2463">
        <v>17</v>
      </c>
      <c r="K2463" t="s">
        <v>32</v>
      </c>
      <c r="L2463">
        <v>47</v>
      </c>
      <c r="M2463">
        <v>143</v>
      </c>
      <c r="N2463">
        <v>279</v>
      </c>
      <c r="O2463">
        <v>210</v>
      </c>
      <c r="P2463">
        <v>4</v>
      </c>
      <c r="Q2463">
        <v>68</v>
      </c>
      <c r="R2463" t="s">
        <v>27</v>
      </c>
      <c r="S2463">
        <v>105402.86</v>
      </c>
      <c r="T2463" t="s">
        <v>42</v>
      </c>
      <c r="U2463" t="s">
        <v>50</v>
      </c>
      <c r="V2463" t="b">
        <v>1</v>
      </c>
      <c r="W2463" t="s">
        <v>30</v>
      </c>
      <c r="X2463">
        <v>234</v>
      </c>
      <c r="Y2463">
        <v>229</v>
      </c>
    </row>
    <row r="2464" spans="1:25" x14ac:dyDescent="0.35">
      <c r="A2464">
        <v>2463</v>
      </c>
      <c r="B2464">
        <v>9123</v>
      </c>
      <c r="C2464">
        <v>117</v>
      </c>
      <c r="D2464" t="s">
        <v>38</v>
      </c>
      <c r="E2464" t="s">
        <v>25</v>
      </c>
      <c r="F2464">
        <v>5</v>
      </c>
      <c r="G2464">
        <v>692.84</v>
      </c>
      <c r="H2464">
        <f t="shared" si="38"/>
        <v>3464.2000000000003</v>
      </c>
      <c r="I2464" s="11">
        <v>45445.904861111114</v>
      </c>
      <c r="J2464">
        <v>12</v>
      </c>
      <c r="K2464" t="s">
        <v>36</v>
      </c>
      <c r="L2464">
        <v>43</v>
      </c>
      <c r="M2464">
        <v>110</v>
      </c>
      <c r="N2464">
        <v>192</v>
      </c>
      <c r="O2464">
        <v>324</v>
      </c>
      <c r="P2464">
        <v>7</v>
      </c>
      <c r="Q2464">
        <v>43</v>
      </c>
      <c r="R2464" t="s">
        <v>27</v>
      </c>
      <c r="S2464">
        <v>37362.35</v>
      </c>
      <c r="T2464" t="s">
        <v>33</v>
      </c>
      <c r="U2464" t="s">
        <v>29</v>
      </c>
      <c r="V2464" t="b">
        <v>1</v>
      </c>
      <c r="W2464" t="s">
        <v>30</v>
      </c>
      <c r="X2464">
        <v>413</v>
      </c>
      <c r="Y2464">
        <v>184</v>
      </c>
    </row>
    <row r="2465" spans="1:25" x14ac:dyDescent="0.35">
      <c r="A2465">
        <v>2464</v>
      </c>
      <c r="B2465">
        <v>4203</v>
      </c>
      <c r="C2465">
        <v>965</v>
      </c>
      <c r="D2465" t="s">
        <v>38</v>
      </c>
      <c r="E2465" t="s">
        <v>25</v>
      </c>
      <c r="F2465">
        <v>4</v>
      </c>
      <c r="G2465">
        <v>1125.3</v>
      </c>
      <c r="H2465">
        <f t="shared" si="38"/>
        <v>4501.2</v>
      </c>
      <c r="I2465" s="12">
        <v>45332.84652777778</v>
      </c>
      <c r="J2465">
        <v>3</v>
      </c>
      <c r="K2465" t="s">
        <v>36</v>
      </c>
      <c r="L2465">
        <v>130</v>
      </c>
      <c r="M2465">
        <v>66</v>
      </c>
      <c r="N2465">
        <v>172</v>
      </c>
      <c r="O2465">
        <v>257</v>
      </c>
      <c r="P2465">
        <v>4</v>
      </c>
      <c r="Q2465">
        <v>38</v>
      </c>
      <c r="R2465" t="s">
        <v>27</v>
      </c>
      <c r="S2465">
        <v>108826.79</v>
      </c>
      <c r="T2465" t="s">
        <v>28</v>
      </c>
      <c r="U2465" t="s">
        <v>34</v>
      </c>
      <c r="V2465" t="b">
        <v>1</v>
      </c>
      <c r="W2465" t="s">
        <v>35</v>
      </c>
      <c r="X2465">
        <v>375</v>
      </c>
      <c r="Y2465">
        <v>221</v>
      </c>
    </row>
    <row r="2466" spans="1:25" x14ac:dyDescent="0.35">
      <c r="A2466">
        <v>2465</v>
      </c>
      <c r="B2466">
        <v>8501</v>
      </c>
      <c r="C2466">
        <v>365</v>
      </c>
      <c r="D2466" t="s">
        <v>31</v>
      </c>
      <c r="E2466" t="s">
        <v>47</v>
      </c>
      <c r="F2466">
        <v>3</v>
      </c>
      <c r="G2466">
        <v>417.52</v>
      </c>
      <c r="H2466">
        <f t="shared" si="38"/>
        <v>1252.56</v>
      </c>
      <c r="I2466" s="11">
        <v>45337.290972222225</v>
      </c>
      <c r="J2466">
        <v>18</v>
      </c>
      <c r="K2466" t="s">
        <v>40</v>
      </c>
      <c r="L2466">
        <v>317</v>
      </c>
      <c r="M2466">
        <v>117</v>
      </c>
      <c r="N2466">
        <v>209</v>
      </c>
      <c r="O2466">
        <v>179</v>
      </c>
      <c r="P2466">
        <v>8</v>
      </c>
      <c r="Q2466">
        <v>37</v>
      </c>
      <c r="R2466" t="s">
        <v>46</v>
      </c>
      <c r="S2466">
        <v>78726.37</v>
      </c>
      <c r="T2466" t="s">
        <v>37</v>
      </c>
      <c r="U2466" t="s">
        <v>29</v>
      </c>
      <c r="V2466" t="b">
        <v>1</v>
      </c>
      <c r="W2466" t="s">
        <v>30</v>
      </c>
      <c r="X2466">
        <v>441</v>
      </c>
      <c r="Y2466">
        <v>256</v>
      </c>
    </row>
    <row r="2467" spans="1:25" x14ac:dyDescent="0.35">
      <c r="A2467">
        <v>2466</v>
      </c>
      <c r="B2467">
        <v>2752</v>
      </c>
      <c r="C2467">
        <v>266</v>
      </c>
      <c r="D2467" t="s">
        <v>38</v>
      </c>
      <c r="E2467" t="s">
        <v>25</v>
      </c>
      <c r="F2467">
        <v>3</v>
      </c>
      <c r="G2467">
        <v>186.44</v>
      </c>
      <c r="H2467">
        <f t="shared" si="38"/>
        <v>559.31999999999994</v>
      </c>
      <c r="I2467" s="12">
        <v>45373.374305555553</v>
      </c>
      <c r="J2467">
        <v>9</v>
      </c>
      <c r="K2467" t="s">
        <v>45</v>
      </c>
      <c r="L2467">
        <v>414</v>
      </c>
      <c r="M2467">
        <v>130</v>
      </c>
      <c r="N2467">
        <v>291</v>
      </c>
      <c r="O2467">
        <v>358</v>
      </c>
      <c r="P2467">
        <v>8</v>
      </c>
      <c r="Q2467">
        <v>31</v>
      </c>
      <c r="R2467" t="s">
        <v>27</v>
      </c>
      <c r="S2467">
        <v>100265.22</v>
      </c>
      <c r="T2467" t="s">
        <v>37</v>
      </c>
      <c r="U2467" t="s">
        <v>50</v>
      </c>
      <c r="V2467" t="b">
        <v>0</v>
      </c>
      <c r="W2467" t="s">
        <v>30</v>
      </c>
      <c r="X2467">
        <v>349</v>
      </c>
      <c r="Y2467">
        <v>386</v>
      </c>
    </row>
    <row r="2468" spans="1:25" x14ac:dyDescent="0.35">
      <c r="A2468">
        <v>2467</v>
      </c>
      <c r="B2468">
        <v>3219</v>
      </c>
      <c r="C2468">
        <v>695</v>
      </c>
      <c r="D2468" t="s">
        <v>31</v>
      </c>
      <c r="E2468" t="s">
        <v>25</v>
      </c>
      <c r="F2468">
        <v>4</v>
      </c>
      <c r="G2468">
        <v>1654.78</v>
      </c>
      <c r="H2468">
        <f t="shared" si="38"/>
        <v>6619.12</v>
      </c>
      <c r="I2468" s="11">
        <v>45333.713194444441</v>
      </c>
      <c r="J2468">
        <v>14</v>
      </c>
      <c r="K2468" t="s">
        <v>36</v>
      </c>
      <c r="L2468">
        <v>308</v>
      </c>
      <c r="M2468">
        <v>140</v>
      </c>
      <c r="N2468">
        <v>116</v>
      </c>
      <c r="O2468">
        <v>481</v>
      </c>
      <c r="P2468">
        <v>7</v>
      </c>
      <c r="Q2468">
        <v>54</v>
      </c>
      <c r="R2468" t="s">
        <v>41</v>
      </c>
      <c r="S2468">
        <v>56222.23</v>
      </c>
      <c r="T2468" t="s">
        <v>28</v>
      </c>
      <c r="U2468" t="s">
        <v>43</v>
      </c>
      <c r="V2468" t="b">
        <v>0</v>
      </c>
      <c r="W2468" t="s">
        <v>30</v>
      </c>
      <c r="X2468">
        <v>312</v>
      </c>
      <c r="Y2468">
        <v>503</v>
      </c>
    </row>
    <row r="2469" spans="1:25" x14ac:dyDescent="0.35">
      <c r="A2469">
        <v>2468</v>
      </c>
      <c r="B2469">
        <v>5991</v>
      </c>
      <c r="C2469">
        <v>159</v>
      </c>
      <c r="D2469" t="s">
        <v>52</v>
      </c>
      <c r="E2469" t="s">
        <v>25</v>
      </c>
      <c r="F2469">
        <v>2</v>
      </c>
      <c r="G2469">
        <v>1200.95</v>
      </c>
      <c r="H2469">
        <f t="shared" si="38"/>
        <v>2401.9</v>
      </c>
      <c r="I2469" s="12">
        <v>45445.975694444445</v>
      </c>
      <c r="J2469">
        <v>14</v>
      </c>
      <c r="K2469" t="s">
        <v>26</v>
      </c>
      <c r="L2469">
        <v>250</v>
      </c>
      <c r="M2469">
        <v>139</v>
      </c>
      <c r="N2469">
        <v>132</v>
      </c>
      <c r="O2469">
        <v>169</v>
      </c>
      <c r="P2469">
        <v>7</v>
      </c>
      <c r="Q2469">
        <v>40</v>
      </c>
      <c r="R2469" t="s">
        <v>27</v>
      </c>
      <c r="S2469">
        <v>79555.259999999995</v>
      </c>
      <c r="T2469" t="s">
        <v>42</v>
      </c>
      <c r="U2469" t="s">
        <v>34</v>
      </c>
      <c r="V2469" t="b">
        <v>0</v>
      </c>
      <c r="W2469" t="s">
        <v>30</v>
      </c>
      <c r="X2469">
        <v>332</v>
      </c>
      <c r="Y2469">
        <v>120</v>
      </c>
    </row>
    <row r="2470" spans="1:25" x14ac:dyDescent="0.35">
      <c r="A2470">
        <v>2469</v>
      </c>
      <c r="B2470">
        <v>1110</v>
      </c>
      <c r="C2470">
        <v>249</v>
      </c>
      <c r="D2470" t="s">
        <v>52</v>
      </c>
      <c r="E2470" t="s">
        <v>47</v>
      </c>
      <c r="F2470">
        <v>2</v>
      </c>
      <c r="G2470">
        <v>1900.56</v>
      </c>
      <c r="H2470">
        <f t="shared" si="38"/>
        <v>3801.12</v>
      </c>
      <c r="I2470" s="11">
        <v>45424.916666666664</v>
      </c>
      <c r="J2470">
        <v>17</v>
      </c>
      <c r="K2470" t="s">
        <v>26</v>
      </c>
      <c r="L2470">
        <v>427</v>
      </c>
      <c r="M2470">
        <v>149</v>
      </c>
      <c r="N2470">
        <v>268</v>
      </c>
      <c r="O2470">
        <v>500</v>
      </c>
      <c r="P2470">
        <v>6</v>
      </c>
      <c r="Q2470">
        <v>56</v>
      </c>
      <c r="R2470" t="s">
        <v>46</v>
      </c>
      <c r="S2470">
        <v>50089.57</v>
      </c>
      <c r="T2470" t="s">
        <v>37</v>
      </c>
      <c r="U2470" t="s">
        <v>50</v>
      </c>
      <c r="V2470" t="b">
        <v>1</v>
      </c>
      <c r="W2470" t="s">
        <v>30</v>
      </c>
      <c r="X2470">
        <v>236</v>
      </c>
      <c r="Y2470">
        <v>251</v>
      </c>
    </row>
    <row r="2471" spans="1:25" x14ac:dyDescent="0.35">
      <c r="A2471">
        <v>2470</v>
      </c>
      <c r="B2471">
        <v>7483</v>
      </c>
      <c r="C2471">
        <v>427</v>
      </c>
      <c r="D2471" t="s">
        <v>51</v>
      </c>
      <c r="E2471" t="s">
        <v>47</v>
      </c>
      <c r="F2471">
        <v>1</v>
      </c>
      <c r="G2471">
        <v>737.34</v>
      </c>
      <c r="H2471">
        <f t="shared" si="38"/>
        <v>737.34</v>
      </c>
      <c r="I2471" s="12">
        <v>45397.030555555553</v>
      </c>
      <c r="J2471">
        <v>20</v>
      </c>
      <c r="K2471" t="s">
        <v>40</v>
      </c>
      <c r="L2471">
        <v>368</v>
      </c>
      <c r="M2471">
        <v>68</v>
      </c>
      <c r="N2471">
        <v>115</v>
      </c>
      <c r="O2471">
        <v>178</v>
      </c>
      <c r="P2471">
        <v>10</v>
      </c>
      <c r="Q2471">
        <v>28</v>
      </c>
      <c r="R2471" t="s">
        <v>27</v>
      </c>
      <c r="S2471">
        <v>41447.46</v>
      </c>
      <c r="T2471" t="s">
        <v>33</v>
      </c>
      <c r="U2471" t="s">
        <v>50</v>
      </c>
      <c r="V2471" t="b">
        <v>1</v>
      </c>
      <c r="W2471" t="s">
        <v>30</v>
      </c>
      <c r="X2471">
        <v>320</v>
      </c>
      <c r="Y2471">
        <v>292</v>
      </c>
    </row>
    <row r="2472" spans="1:25" x14ac:dyDescent="0.35">
      <c r="A2472">
        <v>2471</v>
      </c>
      <c r="B2472">
        <v>6443</v>
      </c>
      <c r="C2472">
        <v>572</v>
      </c>
      <c r="D2472" t="s">
        <v>51</v>
      </c>
      <c r="E2472" t="s">
        <v>47</v>
      </c>
      <c r="F2472">
        <v>2</v>
      </c>
      <c r="G2472">
        <v>823.14</v>
      </c>
      <c r="H2472">
        <f t="shared" si="38"/>
        <v>1646.28</v>
      </c>
      <c r="I2472" s="11">
        <v>45445.300694444442</v>
      </c>
      <c r="J2472">
        <v>18</v>
      </c>
      <c r="K2472" t="s">
        <v>40</v>
      </c>
      <c r="L2472">
        <v>155</v>
      </c>
      <c r="M2472">
        <v>110</v>
      </c>
      <c r="N2472">
        <v>156</v>
      </c>
      <c r="O2472">
        <v>112</v>
      </c>
      <c r="P2472">
        <v>10</v>
      </c>
      <c r="Q2472">
        <v>53</v>
      </c>
      <c r="R2472" t="s">
        <v>41</v>
      </c>
      <c r="S2472">
        <v>21858.04</v>
      </c>
      <c r="T2472" t="s">
        <v>37</v>
      </c>
      <c r="U2472" t="s">
        <v>34</v>
      </c>
      <c r="V2472" t="b">
        <v>0</v>
      </c>
      <c r="W2472" t="s">
        <v>30</v>
      </c>
      <c r="X2472">
        <v>361</v>
      </c>
      <c r="Y2472">
        <v>495</v>
      </c>
    </row>
    <row r="2473" spans="1:25" x14ac:dyDescent="0.35">
      <c r="A2473">
        <v>2472</v>
      </c>
      <c r="B2473">
        <v>7224</v>
      </c>
      <c r="C2473">
        <v>999</v>
      </c>
      <c r="D2473" t="s">
        <v>49</v>
      </c>
      <c r="E2473" t="s">
        <v>25</v>
      </c>
      <c r="F2473">
        <v>1</v>
      </c>
      <c r="G2473">
        <v>1612.79</v>
      </c>
      <c r="H2473">
        <f t="shared" si="38"/>
        <v>1612.79</v>
      </c>
      <c r="I2473" s="12">
        <v>45481.577777777777</v>
      </c>
      <c r="J2473">
        <v>11</v>
      </c>
      <c r="K2473" t="s">
        <v>45</v>
      </c>
      <c r="L2473">
        <v>233</v>
      </c>
      <c r="M2473">
        <v>99</v>
      </c>
      <c r="N2473">
        <v>294</v>
      </c>
      <c r="O2473">
        <v>194</v>
      </c>
      <c r="P2473">
        <v>6</v>
      </c>
      <c r="Q2473">
        <v>54</v>
      </c>
      <c r="R2473" t="s">
        <v>27</v>
      </c>
      <c r="S2473">
        <v>93497.67</v>
      </c>
      <c r="T2473" t="s">
        <v>37</v>
      </c>
      <c r="U2473" t="s">
        <v>29</v>
      </c>
      <c r="V2473" t="b">
        <v>1</v>
      </c>
      <c r="W2473" t="s">
        <v>30</v>
      </c>
      <c r="X2473">
        <v>241</v>
      </c>
      <c r="Y2473">
        <v>411</v>
      </c>
    </row>
    <row r="2474" spans="1:25" x14ac:dyDescent="0.35">
      <c r="A2474">
        <v>2473</v>
      </c>
      <c r="B2474">
        <v>6399</v>
      </c>
      <c r="C2474">
        <v>809</v>
      </c>
      <c r="D2474" t="s">
        <v>52</v>
      </c>
      <c r="E2474" t="s">
        <v>47</v>
      </c>
      <c r="F2474">
        <v>2</v>
      </c>
      <c r="G2474">
        <v>1092.05</v>
      </c>
      <c r="H2474">
        <f t="shared" si="38"/>
        <v>2184.1</v>
      </c>
      <c r="I2474" s="11">
        <v>45412.163194444445</v>
      </c>
      <c r="J2474">
        <v>20</v>
      </c>
      <c r="K2474" t="s">
        <v>45</v>
      </c>
      <c r="L2474">
        <v>500</v>
      </c>
      <c r="M2474">
        <v>123</v>
      </c>
      <c r="N2474">
        <v>294</v>
      </c>
      <c r="O2474">
        <v>165</v>
      </c>
      <c r="P2474">
        <v>10</v>
      </c>
      <c r="Q2474">
        <v>24</v>
      </c>
      <c r="R2474" t="s">
        <v>41</v>
      </c>
      <c r="S2474">
        <v>73408.149999999994</v>
      </c>
      <c r="T2474" t="s">
        <v>28</v>
      </c>
      <c r="U2474" t="s">
        <v>50</v>
      </c>
      <c r="V2474" t="b">
        <v>0</v>
      </c>
      <c r="W2474" t="s">
        <v>30</v>
      </c>
      <c r="X2474">
        <v>332</v>
      </c>
      <c r="Y2474">
        <v>239</v>
      </c>
    </row>
    <row r="2475" spans="1:25" x14ac:dyDescent="0.35">
      <c r="A2475">
        <v>2474</v>
      </c>
      <c r="B2475">
        <v>8212</v>
      </c>
      <c r="C2475">
        <v>238</v>
      </c>
      <c r="D2475" t="s">
        <v>44</v>
      </c>
      <c r="E2475" t="s">
        <v>47</v>
      </c>
      <c r="F2475">
        <v>2</v>
      </c>
      <c r="G2475">
        <v>910.73</v>
      </c>
      <c r="H2475">
        <f t="shared" si="38"/>
        <v>1821.46</v>
      </c>
      <c r="I2475" s="12">
        <v>45546.611805555556</v>
      </c>
      <c r="J2475">
        <v>8</v>
      </c>
      <c r="K2475" t="s">
        <v>45</v>
      </c>
      <c r="L2475">
        <v>168</v>
      </c>
      <c r="M2475">
        <v>91</v>
      </c>
      <c r="N2475">
        <v>238</v>
      </c>
      <c r="O2475">
        <v>126</v>
      </c>
      <c r="P2475">
        <v>10</v>
      </c>
      <c r="Q2475">
        <v>34</v>
      </c>
      <c r="R2475" t="s">
        <v>46</v>
      </c>
      <c r="S2475">
        <v>101177.87</v>
      </c>
      <c r="T2475" t="s">
        <v>37</v>
      </c>
      <c r="U2475" t="s">
        <v>34</v>
      </c>
      <c r="V2475" t="b">
        <v>0</v>
      </c>
      <c r="W2475" t="s">
        <v>30</v>
      </c>
      <c r="X2475">
        <v>434</v>
      </c>
      <c r="Y2475">
        <v>122</v>
      </c>
    </row>
    <row r="2476" spans="1:25" x14ac:dyDescent="0.35">
      <c r="A2476">
        <v>2475</v>
      </c>
      <c r="B2476">
        <v>6484</v>
      </c>
      <c r="C2476">
        <v>465</v>
      </c>
      <c r="D2476" t="s">
        <v>51</v>
      </c>
      <c r="E2476" t="s">
        <v>25</v>
      </c>
      <c r="F2476">
        <v>4</v>
      </c>
      <c r="G2476">
        <v>1314.16</v>
      </c>
      <c r="H2476">
        <f t="shared" si="38"/>
        <v>5256.64</v>
      </c>
      <c r="I2476" s="11">
        <v>45348.681250000001</v>
      </c>
      <c r="J2476">
        <v>6</v>
      </c>
      <c r="K2476" t="s">
        <v>45</v>
      </c>
      <c r="L2476">
        <v>139</v>
      </c>
      <c r="M2476">
        <v>136</v>
      </c>
      <c r="N2476">
        <v>171</v>
      </c>
      <c r="O2476">
        <v>240</v>
      </c>
      <c r="P2476">
        <v>1</v>
      </c>
      <c r="Q2476">
        <v>45</v>
      </c>
      <c r="R2476" t="s">
        <v>27</v>
      </c>
      <c r="S2476">
        <v>48772.56</v>
      </c>
      <c r="T2476" t="s">
        <v>33</v>
      </c>
      <c r="U2476" t="s">
        <v>43</v>
      </c>
      <c r="V2476" t="b">
        <v>0</v>
      </c>
      <c r="W2476" t="s">
        <v>30</v>
      </c>
      <c r="X2476">
        <v>406</v>
      </c>
      <c r="Y2476">
        <v>311</v>
      </c>
    </row>
    <row r="2477" spans="1:25" x14ac:dyDescent="0.35">
      <c r="A2477">
        <v>2476</v>
      </c>
      <c r="B2477">
        <v>8055</v>
      </c>
      <c r="C2477">
        <v>267</v>
      </c>
      <c r="D2477" t="s">
        <v>24</v>
      </c>
      <c r="E2477" t="s">
        <v>25</v>
      </c>
      <c r="F2477">
        <v>2</v>
      </c>
      <c r="G2477">
        <v>1690.95</v>
      </c>
      <c r="H2477">
        <f t="shared" si="38"/>
        <v>3381.9</v>
      </c>
      <c r="I2477" s="12">
        <v>45362.395833333336</v>
      </c>
      <c r="J2477">
        <v>3</v>
      </c>
      <c r="K2477" t="s">
        <v>26</v>
      </c>
      <c r="L2477">
        <v>372</v>
      </c>
      <c r="M2477">
        <v>114</v>
      </c>
      <c r="N2477">
        <v>288</v>
      </c>
      <c r="O2477">
        <v>137</v>
      </c>
      <c r="P2477">
        <v>3</v>
      </c>
      <c r="Q2477">
        <v>33</v>
      </c>
      <c r="R2477" t="s">
        <v>41</v>
      </c>
      <c r="S2477">
        <v>85776</v>
      </c>
      <c r="T2477" t="s">
        <v>37</v>
      </c>
      <c r="U2477" t="s">
        <v>29</v>
      </c>
      <c r="V2477" t="b">
        <v>0</v>
      </c>
      <c r="W2477" t="s">
        <v>35</v>
      </c>
      <c r="X2477">
        <v>415</v>
      </c>
      <c r="Y2477">
        <v>483</v>
      </c>
    </row>
    <row r="2478" spans="1:25" x14ac:dyDescent="0.35">
      <c r="A2478">
        <v>2477</v>
      </c>
      <c r="B2478">
        <v>3230</v>
      </c>
      <c r="C2478">
        <v>154</v>
      </c>
      <c r="D2478" t="s">
        <v>24</v>
      </c>
      <c r="E2478" t="s">
        <v>25</v>
      </c>
      <c r="F2478">
        <v>1</v>
      </c>
      <c r="G2478">
        <v>651.32000000000005</v>
      </c>
      <c r="H2478">
        <f t="shared" si="38"/>
        <v>651.32000000000005</v>
      </c>
      <c r="I2478" s="11">
        <v>45484.800000000003</v>
      </c>
      <c r="J2478">
        <v>8</v>
      </c>
      <c r="K2478" t="s">
        <v>40</v>
      </c>
      <c r="L2478">
        <v>250</v>
      </c>
      <c r="M2478">
        <v>121</v>
      </c>
      <c r="N2478">
        <v>205</v>
      </c>
      <c r="O2478">
        <v>101</v>
      </c>
      <c r="P2478">
        <v>4</v>
      </c>
      <c r="Q2478">
        <v>66</v>
      </c>
      <c r="R2478" t="s">
        <v>27</v>
      </c>
      <c r="S2478">
        <v>91316.69</v>
      </c>
      <c r="T2478" t="s">
        <v>42</v>
      </c>
      <c r="U2478" t="s">
        <v>34</v>
      </c>
      <c r="V2478" t="b">
        <v>1</v>
      </c>
      <c r="W2478" t="s">
        <v>30</v>
      </c>
      <c r="X2478">
        <v>125</v>
      </c>
      <c r="Y2478">
        <v>426</v>
      </c>
    </row>
    <row r="2479" spans="1:25" x14ac:dyDescent="0.35">
      <c r="A2479">
        <v>2478</v>
      </c>
      <c r="B2479">
        <v>5922</v>
      </c>
      <c r="C2479">
        <v>379</v>
      </c>
      <c r="D2479" t="s">
        <v>49</v>
      </c>
      <c r="E2479" t="s">
        <v>25</v>
      </c>
      <c r="F2479">
        <v>3</v>
      </c>
      <c r="G2479">
        <v>885.63</v>
      </c>
      <c r="H2479">
        <f t="shared" si="38"/>
        <v>2656.89</v>
      </c>
      <c r="I2479" s="12">
        <v>45358.611111111109</v>
      </c>
      <c r="J2479">
        <v>12</v>
      </c>
      <c r="K2479" t="s">
        <v>40</v>
      </c>
      <c r="L2479">
        <v>103</v>
      </c>
      <c r="M2479">
        <v>113</v>
      </c>
      <c r="N2479">
        <v>216</v>
      </c>
      <c r="O2479">
        <v>314</v>
      </c>
      <c r="P2479">
        <v>5</v>
      </c>
      <c r="Q2479">
        <v>22</v>
      </c>
      <c r="R2479" t="s">
        <v>27</v>
      </c>
      <c r="S2479">
        <v>59490.27</v>
      </c>
      <c r="T2479" t="s">
        <v>42</v>
      </c>
      <c r="U2479" t="s">
        <v>50</v>
      </c>
      <c r="V2479" t="b">
        <v>1</v>
      </c>
      <c r="W2479" t="s">
        <v>48</v>
      </c>
      <c r="X2479">
        <v>307</v>
      </c>
      <c r="Y2479">
        <v>251</v>
      </c>
    </row>
    <row r="2480" spans="1:25" x14ac:dyDescent="0.35">
      <c r="A2480">
        <v>2479</v>
      </c>
      <c r="B2480">
        <v>6253</v>
      </c>
      <c r="C2480">
        <v>469</v>
      </c>
      <c r="D2480" t="s">
        <v>52</v>
      </c>
      <c r="E2480" t="s">
        <v>25</v>
      </c>
      <c r="F2480">
        <v>3</v>
      </c>
      <c r="G2480">
        <v>159.36000000000001</v>
      </c>
      <c r="H2480">
        <f t="shared" si="38"/>
        <v>478.08000000000004</v>
      </c>
      <c r="I2480" s="11">
        <v>45481.917361111111</v>
      </c>
      <c r="J2480">
        <v>19</v>
      </c>
      <c r="K2480" t="s">
        <v>45</v>
      </c>
      <c r="L2480">
        <v>344</v>
      </c>
      <c r="M2480">
        <v>57</v>
      </c>
      <c r="N2480">
        <v>272</v>
      </c>
      <c r="O2480">
        <v>249</v>
      </c>
      <c r="P2480">
        <v>5</v>
      </c>
      <c r="Q2480">
        <v>28</v>
      </c>
      <c r="R2480" t="s">
        <v>41</v>
      </c>
      <c r="S2480">
        <v>96238.79</v>
      </c>
      <c r="T2480" t="s">
        <v>37</v>
      </c>
      <c r="U2480" t="s">
        <v>43</v>
      </c>
      <c r="V2480" t="b">
        <v>0</v>
      </c>
      <c r="W2480" t="s">
        <v>30</v>
      </c>
      <c r="X2480">
        <v>494</v>
      </c>
      <c r="Y2480">
        <v>118</v>
      </c>
    </row>
    <row r="2481" spans="1:25" x14ac:dyDescent="0.35">
      <c r="A2481">
        <v>2480</v>
      </c>
      <c r="B2481">
        <v>4290</v>
      </c>
      <c r="C2481">
        <v>529</v>
      </c>
      <c r="D2481" t="s">
        <v>24</v>
      </c>
      <c r="E2481" t="s">
        <v>25</v>
      </c>
      <c r="F2481">
        <v>1</v>
      </c>
      <c r="G2481">
        <v>1320.4</v>
      </c>
      <c r="H2481">
        <f t="shared" si="38"/>
        <v>1320.4</v>
      </c>
      <c r="I2481" s="12">
        <v>45400.495833333334</v>
      </c>
      <c r="J2481">
        <v>14</v>
      </c>
      <c r="K2481" t="s">
        <v>32</v>
      </c>
      <c r="L2481">
        <v>445</v>
      </c>
      <c r="M2481">
        <v>141</v>
      </c>
      <c r="N2481">
        <v>144</v>
      </c>
      <c r="O2481">
        <v>392</v>
      </c>
      <c r="P2481">
        <v>3</v>
      </c>
      <c r="Q2481">
        <v>59</v>
      </c>
      <c r="R2481" t="s">
        <v>41</v>
      </c>
      <c r="S2481">
        <v>73312.69</v>
      </c>
      <c r="T2481" t="s">
        <v>42</v>
      </c>
      <c r="U2481" t="s">
        <v>29</v>
      </c>
      <c r="V2481" t="b">
        <v>1</v>
      </c>
      <c r="W2481" t="s">
        <v>30</v>
      </c>
      <c r="X2481">
        <v>167</v>
      </c>
      <c r="Y2481">
        <v>274</v>
      </c>
    </row>
    <row r="2482" spans="1:25" x14ac:dyDescent="0.35">
      <c r="A2482">
        <v>2481</v>
      </c>
      <c r="B2482">
        <v>8848</v>
      </c>
      <c r="C2482">
        <v>751</v>
      </c>
      <c r="D2482" t="s">
        <v>24</v>
      </c>
      <c r="E2482" t="s">
        <v>25</v>
      </c>
      <c r="F2482">
        <v>2</v>
      </c>
      <c r="G2482">
        <v>1559.04</v>
      </c>
      <c r="H2482">
        <f t="shared" si="38"/>
        <v>3118.08</v>
      </c>
      <c r="I2482" s="11">
        <v>45385.661805555559</v>
      </c>
      <c r="J2482">
        <v>4</v>
      </c>
      <c r="K2482" t="s">
        <v>32</v>
      </c>
      <c r="L2482">
        <v>334</v>
      </c>
      <c r="M2482">
        <v>121</v>
      </c>
      <c r="N2482">
        <v>211</v>
      </c>
      <c r="O2482">
        <v>307</v>
      </c>
      <c r="P2482">
        <v>4</v>
      </c>
      <c r="Q2482">
        <v>67</v>
      </c>
      <c r="R2482" t="s">
        <v>41</v>
      </c>
      <c r="S2482">
        <v>69574.37</v>
      </c>
      <c r="T2482" t="s">
        <v>28</v>
      </c>
      <c r="U2482" t="s">
        <v>29</v>
      </c>
      <c r="V2482" t="b">
        <v>0</v>
      </c>
      <c r="W2482" t="s">
        <v>30</v>
      </c>
      <c r="X2482">
        <v>291</v>
      </c>
      <c r="Y2482">
        <v>314</v>
      </c>
    </row>
    <row r="2483" spans="1:25" x14ac:dyDescent="0.35">
      <c r="A2483">
        <v>2482</v>
      </c>
      <c r="B2483">
        <v>6147</v>
      </c>
      <c r="C2483">
        <v>464</v>
      </c>
      <c r="D2483" t="s">
        <v>38</v>
      </c>
      <c r="E2483" t="s">
        <v>47</v>
      </c>
      <c r="F2483">
        <v>2</v>
      </c>
      <c r="G2483">
        <v>58.51</v>
      </c>
      <c r="H2483">
        <f t="shared" si="38"/>
        <v>117.02</v>
      </c>
      <c r="I2483" s="12">
        <v>45330.542361111111</v>
      </c>
      <c r="J2483">
        <v>17</v>
      </c>
      <c r="K2483" t="s">
        <v>32</v>
      </c>
      <c r="L2483">
        <v>230</v>
      </c>
      <c r="M2483">
        <v>124</v>
      </c>
      <c r="N2483">
        <v>166</v>
      </c>
      <c r="O2483">
        <v>121</v>
      </c>
      <c r="P2483">
        <v>9</v>
      </c>
      <c r="Q2483">
        <v>36</v>
      </c>
      <c r="R2483" t="s">
        <v>46</v>
      </c>
      <c r="S2483">
        <v>52312.7</v>
      </c>
      <c r="T2483" t="s">
        <v>37</v>
      </c>
      <c r="U2483" t="s">
        <v>34</v>
      </c>
      <c r="V2483" t="b">
        <v>0</v>
      </c>
      <c r="W2483" t="s">
        <v>30</v>
      </c>
      <c r="X2483">
        <v>467</v>
      </c>
      <c r="Y2483">
        <v>123</v>
      </c>
    </row>
    <row r="2484" spans="1:25" x14ac:dyDescent="0.35">
      <c r="A2484">
        <v>2483</v>
      </c>
      <c r="B2484">
        <v>3910</v>
      </c>
      <c r="C2484">
        <v>149</v>
      </c>
      <c r="D2484" t="s">
        <v>39</v>
      </c>
      <c r="E2484" t="s">
        <v>47</v>
      </c>
      <c r="F2484">
        <v>1</v>
      </c>
      <c r="G2484">
        <v>1226.76</v>
      </c>
      <c r="H2484">
        <f t="shared" si="38"/>
        <v>1226.76</v>
      </c>
      <c r="I2484" s="11">
        <v>45449.424305555556</v>
      </c>
      <c r="J2484">
        <v>7</v>
      </c>
      <c r="K2484" t="s">
        <v>36</v>
      </c>
      <c r="L2484">
        <v>438</v>
      </c>
      <c r="M2484">
        <v>84</v>
      </c>
      <c r="N2484">
        <v>177</v>
      </c>
      <c r="O2484">
        <v>334</v>
      </c>
      <c r="P2484">
        <v>2</v>
      </c>
      <c r="Q2484">
        <v>39</v>
      </c>
      <c r="R2484" t="s">
        <v>27</v>
      </c>
      <c r="S2484">
        <v>94796.7</v>
      </c>
      <c r="T2484" t="s">
        <v>37</v>
      </c>
      <c r="U2484" t="s">
        <v>43</v>
      </c>
      <c r="V2484" t="b">
        <v>0</v>
      </c>
      <c r="W2484" t="s">
        <v>30</v>
      </c>
      <c r="X2484">
        <v>499</v>
      </c>
      <c r="Y2484">
        <v>422</v>
      </c>
    </row>
    <row r="2485" spans="1:25" x14ac:dyDescent="0.35">
      <c r="A2485">
        <v>2484</v>
      </c>
      <c r="B2485">
        <v>7524</v>
      </c>
      <c r="C2485">
        <v>396</v>
      </c>
      <c r="D2485" t="s">
        <v>51</v>
      </c>
      <c r="E2485" t="s">
        <v>25</v>
      </c>
      <c r="F2485">
        <v>1</v>
      </c>
      <c r="G2485">
        <v>560.69000000000005</v>
      </c>
      <c r="H2485">
        <f t="shared" si="38"/>
        <v>560.69000000000005</v>
      </c>
      <c r="I2485" s="12">
        <v>45416.188888888886</v>
      </c>
      <c r="J2485">
        <v>2</v>
      </c>
      <c r="K2485" t="s">
        <v>40</v>
      </c>
      <c r="L2485">
        <v>237</v>
      </c>
      <c r="M2485">
        <v>70</v>
      </c>
      <c r="N2485">
        <v>272</v>
      </c>
      <c r="O2485">
        <v>182</v>
      </c>
      <c r="P2485">
        <v>7</v>
      </c>
      <c r="Q2485">
        <v>61</v>
      </c>
      <c r="R2485" t="s">
        <v>41</v>
      </c>
      <c r="S2485">
        <v>64118.92</v>
      </c>
      <c r="T2485" t="s">
        <v>33</v>
      </c>
      <c r="U2485" t="s">
        <v>43</v>
      </c>
      <c r="V2485" t="b">
        <v>0</v>
      </c>
      <c r="W2485" t="s">
        <v>35</v>
      </c>
      <c r="X2485">
        <v>136</v>
      </c>
      <c r="Y2485">
        <v>242</v>
      </c>
    </row>
    <row r="2486" spans="1:25" x14ac:dyDescent="0.35">
      <c r="A2486">
        <v>2485</v>
      </c>
      <c r="B2486">
        <v>6228</v>
      </c>
      <c r="C2486">
        <v>398</v>
      </c>
      <c r="D2486" t="s">
        <v>52</v>
      </c>
      <c r="E2486" t="s">
        <v>25</v>
      </c>
      <c r="F2486">
        <v>1</v>
      </c>
      <c r="G2486">
        <v>1209.01</v>
      </c>
      <c r="H2486">
        <f t="shared" si="38"/>
        <v>1209.01</v>
      </c>
      <c r="I2486" s="11">
        <v>45505.181944444441</v>
      </c>
      <c r="J2486">
        <v>15</v>
      </c>
      <c r="K2486" t="s">
        <v>45</v>
      </c>
      <c r="L2486">
        <v>18</v>
      </c>
      <c r="M2486">
        <v>144</v>
      </c>
      <c r="N2486">
        <v>113</v>
      </c>
      <c r="O2486">
        <v>292</v>
      </c>
      <c r="P2486">
        <v>3</v>
      </c>
      <c r="Q2486">
        <v>33</v>
      </c>
      <c r="R2486" t="s">
        <v>41</v>
      </c>
      <c r="S2486">
        <v>72326.179999999993</v>
      </c>
      <c r="T2486" t="s">
        <v>42</v>
      </c>
      <c r="U2486" t="s">
        <v>29</v>
      </c>
      <c r="V2486" t="b">
        <v>1</v>
      </c>
      <c r="W2486" t="s">
        <v>30</v>
      </c>
      <c r="X2486">
        <v>249</v>
      </c>
      <c r="Y2486">
        <v>204</v>
      </c>
    </row>
    <row r="2487" spans="1:25" x14ac:dyDescent="0.35">
      <c r="A2487">
        <v>2486</v>
      </c>
      <c r="B2487">
        <v>5775</v>
      </c>
      <c r="C2487">
        <v>642</v>
      </c>
      <c r="D2487" t="s">
        <v>49</v>
      </c>
      <c r="E2487" t="s">
        <v>25</v>
      </c>
      <c r="F2487">
        <v>1</v>
      </c>
      <c r="G2487">
        <v>1295.26</v>
      </c>
      <c r="H2487">
        <f t="shared" si="38"/>
        <v>1295.26</v>
      </c>
      <c r="I2487" s="12">
        <v>45472.163194444445</v>
      </c>
      <c r="J2487">
        <v>7</v>
      </c>
      <c r="K2487" t="s">
        <v>36</v>
      </c>
      <c r="L2487">
        <v>141</v>
      </c>
      <c r="M2487">
        <v>132</v>
      </c>
      <c r="N2487">
        <v>119</v>
      </c>
      <c r="O2487">
        <v>274</v>
      </c>
      <c r="P2487">
        <v>3</v>
      </c>
      <c r="Q2487">
        <v>34</v>
      </c>
      <c r="R2487" t="s">
        <v>46</v>
      </c>
      <c r="S2487">
        <v>32998.239999999998</v>
      </c>
      <c r="T2487" t="s">
        <v>37</v>
      </c>
      <c r="U2487" t="s">
        <v>50</v>
      </c>
      <c r="V2487" t="b">
        <v>0</v>
      </c>
      <c r="W2487" t="s">
        <v>30</v>
      </c>
      <c r="X2487">
        <v>285</v>
      </c>
      <c r="Y2487">
        <v>333</v>
      </c>
    </row>
    <row r="2488" spans="1:25" x14ac:dyDescent="0.35">
      <c r="A2488">
        <v>2487</v>
      </c>
      <c r="B2488">
        <v>9044</v>
      </c>
      <c r="C2488">
        <v>754</v>
      </c>
      <c r="D2488" t="s">
        <v>24</v>
      </c>
      <c r="E2488" t="s">
        <v>25</v>
      </c>
      <c r="F2488">
        <v>5</v>
      </c>
      <c r="G2488">
        <v>1069.56</v>
      </c>
      <c r="H2488">
        <f t="shared" si="38"/>
        <v>5347.7999999999993</v>
      </c>
      <c r="I2488" s="11">
        <v>45370.400694444441</v>
      </c>
      <c r="J2488">
        <v>9</v>
      </c>
      <c r="K2488" t="s">
        <v>36</v>
      </c>
      <c r="L2488">
        <v>389</v>
      </c>
      <c r="M2488">
        <v>104</v>
      </c>
      <c r="N2488">
        <v>254</v>
      </c>
      <c r="O2488">
        <v>180</v>
      </c>
      <c r="P2488">
        <v>7</v>
      </c>
      <c r="Q2488">
        <v>47</v>
      </c>
      <c r="R2488" t="s">
        <v>41</v>
      </c>
      <c r="S2488">
        <v>85138.240000000005</v>
      </c>
      <c r="T2488" t="s">
        <v>37</v>
      </c>
      <c r="U2488" t="s">
        <v>43</v>
      </c>
      <c r="V2488" t="b">
        <v>1</v>
      </c>
      <c r="W2488" t="s">
        <v>30</v>
      </c>
      <c r="X2488">
        <v>407</v>
      </c>
      <c r="Y2488">
        <v>223</v>
      </c>
    </row>
    <row r="2489" spans="1:25" x14ac:dyDescent="0.35">
      <c r="A2489">
        <v>2488</v>
      </c>
      <c r="B2489">
        <v>4971</v>
      </c>
      <c r="C2489">
        <v>178</v>
      </c>
      <c r="D2489" t="s">
        <v>39</v>
      </c>
      <c r="E2489" t="s">
        <v>47</v>
      </c>
      <c r="F2489">
        <v>5</v>
      </c>
      <c r="G2489">
        <v>922.05</v>
      </c>
      <c r="H2489">
        <f t="shared" si="38"/>
        <v>4610.25</v>
      </c>
      <c r="I2489" s="12">
        <v>45401.809027777781</v>
      </c>
      <c r="J2489">
        <v>18</v>
      </c>
      <c r="K2489" t="s">
        <v>32</v>
      </c>
      <c r="L2489">
        <v>301</v>
      </c>
      <c r="M2489">
        <v>101</v>
      </c>
      <c r="N2489">
        <v>292</v>
      </c>
      <c r="O2489">
        <v>465</v>
      </c>
      <c r="P2489">
        <v>7</v>
      </c>
      <c r="Q2489">
        <v>34</v>
      </c>
      <c r="R2489" t="s">
        <v>46</v>
      </c>
      <c r="S2489">
        <v>99588.9</v>
      </c>
      <c r="T2489" t="s">
        <v>33</v>
      </c>
      <c r="U2489" t="s">
        <v>50</v>
      </c>
      <c r="V2489" t="b">
        <v>1</v>
      </c>
      <c r="W2489" t="s">
        <v>30</v>
      </c>
      <c r="X2489">
        <v>211</v>
      </c>
      <c r="Y2489">
        <v>353</v>
      </c>
    </row>
    <row r="2490" spans="1:25" x14ac:dyDescent="0.35">
      <c r="A2490">
        <v>2489</v>
      </c>
      <c r="B2490">
        <v>6339</v>
      </c>
      <c r="C2490">
        <v>626</v>
      </c>
      <c r="D2490" t="s">
        <v>51</v>
      </c>
      <c r="E2490" t="s">
        <v>47</v>
      </c>
      <c r="F2490">
        <v>4</v>
      </c>
      <c r="G2490">
        <v>1678.78</v>
      </c>
      <c r="H2490">
        <f t="shared" si="38"/>
        <v>6715.12</v>
      </c>
      <c r="I2490" s="11">
        <v>45502.855555555558</v>
      </c>
      <c r="J2490">
        <v>1</v>
      </c>
      <c r="K2490" t="s">
        <v>45</v>
      </c>
      <c r="L2490">
        <v>487</v>
      </c>
      <c r="M2490">
        <v>52</v>
      </c>
      <c r="N2490">
        <v>231</v>
      </c>
      <c r="O2490">
        <v>131</v>
      </c>
      <c r="P2490">
        <v>5</v>
      </c>
      <c r="Q2490">
        <v>55</v>
      </c>
      <c r="R2490" t="s">
        <v>41</v>
      </c>
      <c r="S2490">
        <v>79840.69</v>
      </c>
      <c r="T2490" t="s">
        <v>33</v>
      </c>
      <c r="U2490" t="s">
        <v>50</v>
      </c>
      <c r="V2490" t="b">
        <v>1</v>
      </c>
      <c r="W2490" t="s">
        <v>35</v>
      </c>
      <c r="X2490">
        <v>478</v>
      </c>
      <c r="Y2490">
        <v>474</v>
      </c>
    </row>
    <row r="2491" spans="1:25" x14ac:dyDescent="0.35">
      <c r="A2491">
        <v>2490</v>
      </c>
      <c r="B2491">
        <v>7161</v>
      </c>
      <c r="C2491">
        <v>298</v>
      </c>
      <c r="D2491" t="s">
        <v>39</v>
      </c>
      <c r="E2491" t="s">
        <v>47</v>
      </c>
      <c r="F2491">
        <v>2</v>
      </c>
      <c r="G2491">
        <v>1007.99</v>
      </c>
      <c r="H2491">
        <f t="shared" si="38"/>
        <v>2015.98</v>
      </c>
      <c r="I2491" s="12">
        <v>45317.384027777778</v>
      </c>
      <c r="J2491">
        <v>2</v>
      </c>
      <c r="K2491" t="s">
        <v>40</v>
      </c>
      <c r="L2491">
        <v>315</v>
      </c>
      <c r="M2491">
        <v>80</v>
      </c>
      <c r="N2491">
        <v>258</v>
      </c>
      <c r="O2491">
        <v>451</v>
      </c>
      <c r="P2491">
        <v>9</v>
      </c>
      <c r="Q2491">
        <v>63</v>
      </c>
      <c r="R2491" t="s">
        <v>46</v>
      </c>
      <c r="S2491">
        <v>87925.68</v>
      </c>
      <c r="T2491" t="s">
        <v>28</v>
      </c>
      <c r="U2491" t="s">
        <v>50</v>
      </c>
      <c r="V2491" t="b">
        <v>1</v>
      </c>
      <c r="W2491" t="s">
        <v>30</v>
      </c>
      <c r="X2491">
        <v>114</v>
      </c>
      <c r="Y2491">
        <v>187</v>
      </c>
    </row>
    <row r="2492" spans="1:25" x14ac:dyDescent="0.35">
      <c r="A2492">
        <v>2491</v>
      </c>
      <c r="B2492">
        <v>5592</v>
      </c>
      <c r="C2492">
        <v>884</v>
      </c>
      <c r="D2492" t="s">
        <v>52</v>
      </c>
      <c r="E2492" t="s">
        <v>47</v>
      </c>
      <c r="F2492">
        <v>3</v>
      </c>
      <c r="G2492">
        <v>1296.93</v>
      </c>
      <c r="H2492">
        <f t="shared" si="38"/>
        <v>3890.79</v>
      </c>
      <c r="I2492" s="11">
        <v>45491.885416666664</v>
      </c>
      <c r="J2492">
        <v>5</v>
      </c>
      <c r="K2492" t="s">
        <v>32</v>
      </c>
      <c r="L2492">
        <v>20</v>
      </c>
      <c r="M2492">
        <v>102</v>
      </c>
      <c r="N2492">
        <v>144</v>
      </c>
      <c r="O2492">
        <v>154</v>
      </c>
      <c r="P2492">
        <v>5</v>
      </c>
      <c r="Q2492">
        <v>61</v>
      </c>
      <c r="R2492" t="s">
        <v>41</v>
      </c>
      <c r="S2492">
        <v>83532.3</v>
      </c>
      <c r="T2492" t="s">
        <v>28</v>
      </c>
      <c r="U2492" t="s">
        <v>43</v>
      </c>
      <c r="V2492" t="b">
        <v>1</v>
      </c>
      <c r="W2492" t="s">
        <v>48</v>
      </c>
      <c r="X2492">
        <v>419</v>
      </c>
      <c r="Y2492">
        <v>180</v>
      </c>
    </row>
    <row r="2493" spans="1:25" x14ac:dyDescent="0.35">
      <c r="A2493">
        <v>2492</v>
      </c>
      <c r="B2493">
        <v>7437</v>
      </c>
      <c r="C2493">
        <v>743</v>
      </c>
      <c r="D2493" t="s">
        <v>39</v>
      </c>
      <c r="E2493" t="s">
        <v>47</v>
      </c>
      <c r="F2493">
        <v>4</v>
      </c>
      <c r="G2493">
        <v>1985.22</v>
      </c>
      <c r="H2493">
        <f t="shared" si="38"/>
        <v>7940.88</v>
      </c>
      <c r="I2493" s="12">
        <v>45508.307638888888</v>
      </c>
      <c r="J2493">
        <v>5</v>
      </c>
      <c r="K2493" t="s">
        <v>32</v>
      </c>
      <c r="L2493">
        <v>294</v>
      </c>
      <c r="M2493">
        <v>104</v>
      </c>
      <c r="N2493">
        <v>280</v>
      </c>
      <c r="O2493">
        <v>470</v>
      </c>
      <c r="P2493">
        <v>10</v>
      </c>
      <c r="Q2493">
        <v>22</v>
      </c>
      <c r="R2493" t="s">
        <v>46</v>
      </c>
      <c r="S2493">
        <v>111132.05</v>
      </c>
      <c r="T2493" t="s">
        <v>42</v>
      </c>
      <c r="U2493" t="s">
        <v>29</v>
      </c>
      <c r="V2493" t="b">
        <v>1</v>
      </c>
      <c r="W2493" t="s">
        <v>30</v>
      </c>
      <c r="X2493">
        <v>138</v>
      </c>
      <c r="Y2493">
        <v>169</v>
      </c>
    </row>
    <row r="2494" spans="1:25" x14ac:dyDescent="0.35">
      <c r="A2494">
        <v>2493</v>
      </c>
      <c r="B2494">
        <v>6980</v>
      </c>
      <c r="C2494">
        <v>287</v>
      </c>
      <c r="D2494" t="s">
        <v>44</v>
      </c>
      <c r="E2494" t="s">
        <v>47</v>
      </c>
      <c r="F2494">
        <v>4</v>
      </c>
      <c r="G2494">
        <v>1271.5999999999999</v>
      </c>
      <c r="H2494">
        <f t="shared" si="38"/>
        <v>5086.3999999999996</v>
      </c>
      <c r="I2494" s="11">
        <v>45484.65</v>
      </c>
      <c r="J2494">
        <v>14</v>
      </c>
      <c r="K2494" t="s">
        <v>36</v>
      </c>
      <c r="L2494">
        <v>213</v>
      </c>
      <c r="M2494">
        <v>128</v>
      </c>
      <c r="N2494">
        <v>230</v>
      </c>
      <c r="O2494">
        <v>242</v>
      </c>
      <c r="P2494">
        <v>2</v>
      </c>
      <c r="Q2494">
        <v>22</v>
      </c>
      <c r="R2494" t="s">
        <v>46</v>
      </c>
      <c r="S2494">
        <v>78094.539999999994</v>
      </c>
      <c r="T2494" t="s">
        <v>37</v>
      </c>
      <c r="U2494" t="s">
        <v>50</v>
      </c>
      <c r="V2494" t="b">
        <v>1</v>
      </c>
      <c r="W2494" t="s">
        <v>30</v>
      </c>
      <c r="X2494">
        <v>360</v>
      </c>
      <c r="Y2494">
        <v>413</v>
      </c>
    </row>
    <row r="2495" spans="1:25" x14ac:dyDescent="0.35">
      <c r="A2495">
        <v>2494</v>
      </c>
      <c r="B2495">
        <v>2865</v>
      </c>
      <c r="C2495">
        <v>883</v>
      </c>
      <c r="D2495" t="s">
        <v>38</v>
      </c>
      <c r="E2495" t="s">
        <v>25</v>
      </c>
      <c r="F2495">
        <v>2</v>
      </c>
      <c r="G2495">
        <v>1302.99</v>
      </c>
      <c r="H2495">
        <f t="shared" si="38"/>
        <v>2605.98</v>
      </c>
      <c r="I2495" s="12">
        <v>45372.649305555555</v>
      </c>
      <c r="J2495">
        <v>9</v>
      </c>
      <c r="K2495" t="s">
        <v>40</v>
      </c>
      <c r="L2495">
        <v>234</v>
      </c>
      <c r="M2495">
        <v>119</v>
      </c>
      <c r="N2495">
        <v>254</v>
      </c>
      <c r="O2495">
        <v>362</v>
      </c>
      <c r="P2495">
        <v>9</v>
      </c>
      <c r="Q2495">
        <v>43</v>
      </c>
      <c r="R2495" t="s">
        <v>41</v>
      </c>
      <c r="S2495">
        <v>67642.97</v>
      </c>
      <c r="T2495" t="s">
        <v>28</v>
      </c>
      <c r="U2495" t="s">
        <v>34</v>
      </c>
      <c r="V2495" t="b">
        <v>1</v>
      </c>
      <c r="W2495" t="s">
        <v>35</v>
      </c>
      <c r="X2495">
        <v>244</v>
      </c>
      <c r="Y2495">
        <v>258</v>
      </c>
    </row>
    <row r="2496" spans="1:25" x14ac:dyDescent="0.35">
      <c r="A2496">
        <v>2495</v>
      </c>
      <c r="B2496">
        <v>4273</v>
      </c>
      <c r="C2496">
        <v>196</v>
      </c>
      <c r="D2496" t="s">
        <v>52</v>
      </c>
      <c r="E2496" t="s">
        <v>47</v>
      </c>
      <c r="F2496">
        <v>5</v>
      </c>
      <c r="G2496">
        <v>1559.19</v>
      </c>
      <c r="H2496">
        <f t="shared" si="38"/>
        <v>7795.9500000000007</v>
      </c>
      <c r="I2496" s="11">
        <v>45362.34652777778</v>
      </c>
      <c r="J2496">
        <v>5</v>
      </c>
      <c r="K2496" t="s">
        <v>40</v>
      </c>
      <c r="L2496">
        <v>273</v>
      </c>
      <c r="M2496">
        <v>53</v>
      </c>
      <c r="N2496">
        <v>129</v>
      </c>
      <c r="O2496">
        <v>336</v>
      </c>
      <c r="P2496">
        <v>7</v>
      </c>
      <c r="Q2496">
        <v>20</v>
      </c>
      <c r="R2496" t="s">
        <v>41</v>
      </c>
      <c r="S2496">
        <v>114087.41</v>
      </c>
      <c r="T2496" t="s">
        <v>37</v>
      </c>
      <c r="U2496" t="s">
        <v>50</v>
      </c>
      <c r="V2496" t="b">
        <v>1</v>
      </c>
      <c r="W2496" t="s">
        <v>30</v>
      </c>
      <c r="X2496">
        <v>447</v>
      </c>
      <c r="Y2496">
        <v>230</v>
      </c>
    </row>
    <row r="2497" spans="1:25" x14ac:dyDescent="0.35">
      <c r="A2497">
        <v>2496</v>
      </c>
      <c r="B2497">
        <v>9939</v>
      </c>
      <c r="C2497">
        <v>713</v>
      </c>
      <c r="D2497" t="s">
        <v>52</v>
      </c>
      <c r="E2497" t="s">
        <v>25</v>
      </c>
      <c r="F2497">
        <v>1</v>
      </c>
      <c r="G2497">
        <v>1199.82</v>
      </c>
      <c r="H2497">
        <f t="shared" si="38"/>
        <v>1199.82</v>
      </c>
      <c r="I2497" s="12">
        <v>45432.050694444442</v>
      </c>
      <c r="J2497">
        <v>12</v>
      </c>
      <c r="K2497" t="s">
        <v>26</v>
      </c>
      <c r="L2497">
        <v>34</v>
      </c>
      <c r="M2497">
        <v>150</v>
      </c>
      <c r="N2497">
        <v>176</v>
      </c>
      <c r="O2497">
        <v>314</v>
      </c>
      <c r="P2497">
        <v>2</v>
      </c>
      <c r="Q2497">
        <v>64</v>
      </c>
      <c r="R2497" t="s">
        <v>41</v>
      </c>
      <c r="S2497">
        <v>43403.5</v>
      </c>
      <c r="T2497" t="s">
        <v>42</v>
      </c>
      <c r="U2497" t="s">
        <v>50</v>
      </c>
      <c r="V2497" t="b">
        <v>1</v>
      </c>
      <c r="W2497" t="s">
        <v>48</v>
      </c>
      <c r="X2497">
        <v>373</v>
      </c>
      <c r="Y2497">
        <v>497</v>
      </c>
    </row>
    <row r="2498" spans="1:25" x14ac:dyDescent="0.35">
      <c r="A2498">
        <v>2497</v>
      </c>
      <c r="B2498">
        <v>3947</v>
      </c>
      <c r="C2498">
        <v>870</v>
      </c>
      <c r="D2498" t="s">
        <v>51</v>
      </c>
      <c r="E2498" t="s">
        <v>25</v>
      </c>
      <c r="F2498">
        <v>5</v>
      </c>
      <c r="G2498">
        <v>85.13</v>
      </c>
      <c r="H2498">
        <f t="shared" si="38"/>
        <v>425.65</v>
      </c>
      <c r="I2498" s="11">
        <v>45378.431250000001</v>
      </c>
      <c r="J2498">
        <v>20</v>
      </c>
      <c r="K2498" t="s">
        <v>26</v>
      </c>
      <c r="L2498">
        <v>308</v>
      </c>
      <c r="M2498">
        <v>131</v>
      </c>
      <c r="N2498">
        <v>273</v>
      </c>
      <c r="O2498">
        <v>124</v>
      </c>
      <c r="P2498">
        <v>5</v>
      </c>
      <c r="Q2498">
        <v>50</v>
      </c>
      <c r="R2498" t="s">
        <v>46</v>
      </c>
      <c r="S2498">
        <v>98635.23</v>
      </c>
      <c r="T2498" t="s">
        <v>33</v>
      </c>
      <c r="U2498" t="s">
        <v>43</v>
      </c>
      <c r="V2498" t="b">
        <v>0</v>
      </c>
      <c r="W2498" t="s">
        <v>30</v>
      </c>
      <c r="X2498">
        <v>363</v>
      </c>
      <c r="Y2498">
        <v>264</v>
      </c>
    </row>
    <row r="2499" spans="1:25" x14ac:dyDescent="0.35">
      <c r="A2499">
        <v>2498</v>
      </c>
      <c r="B2499">
        <v>1440</v>
      </c>
      <c r="C2499">
        <v>271</v>
      </c>
      <c r="D2499" t="s">
        <v>39</v>
      </c>
      <c r="E2499" t="s">
        <v>47</v>
      </c>
      <c r="F2499">
        <v>1</v>
      </c>
      <c r="G2499">
        <v>248.27</v>
      </c>
      <c r="H2499">
        <f t="shared" ref="H2499:H2562" si="39">G2499*F2499</f>
        <v>248.27</v>
      </c>
      <c r="I2499" s="12">
        <v>45483.100694444445</v>
      </c>
      <c r="J2499">
        <v>16</v>
      </c>
      <c r="K2499" t="s">
        <v>26</v>
      </c>
      <c r="L2499">
        <v>158</v>
      </c>
      <c r="M2499">
        <v>73</v>
      </c>
      <c r="N2499">
        <v>153</v>
      </c>
      <c r="O2499">
        <v>418</v>
      </c>
      <c r="P2499">
        <v>7</v>
      </c>
      <c r="Q2499">
        <v>34</v>
      </c>
      <c r="R2499" t="s">
        <v>41</v>
      </c>
      <c r="S2499">
        <v>42075.15</v>
      </c>
      <c r="T2499" t="s">
        <v>42</v>
      </c>
      <c r="U2499" t="s">
        <v>34</v>
      </c>
      <c r="V2499" t="b">
        <v>0</v>
      </c>
      <c r="W2499" t="s">
        <v>48</v>
      </c>
      <c r="X2499">
        <v>181</v>
      </c>
      <c r="Y2499">
        <v>206</v>
      </c>
    </row>
    <row r="2500" spans="1:25" x14ac:dyDescent="0.35">
      <c r="A2500">
        <v>2499</v>
      </c>
      <c r="B2500">
        <v>8563</v>
      </c>
      <c r="C2500">
        <v>656</v>
      </c>
      <c r="D2500" t="s">
        <v>38</v>
      </c>
      <c r="E2500" t="s">
        <v>47</v>
      </c>
      <c r="F2500">
        <v>1</v>
      </c>
      <c r="G2500">
        <v>1760.52</v>
      </c>
      <c r="H2500">
        <f t="shared" si="39"/>
        <v>1760.52</v>
      </c>
      <c r="I2500" s="11">
        <v>45518.431944444441</v>
      </c>
      <c r="J2500">
        <v>5</v>
      </c>
      <c r="K2500" t="s">
        <v>40</v>
      </c>
      <c r="L2500">
        <v>186</v>
      </c>
      <c r="M2500">
        <v>149</v>
      </c>
      <c r="N2500">
        <v>185</v>
      </c>
      <c r="O2500">
        <v>310</v>
      </c>
      <c r="P2500">
        <v>3</v>
      </c>
      <c r="Q2500">
        <v>61</v>
      </c>
      <c r="R2500" t="s">
        <v>46</v>
      </c>
      <c r="S2500">
        <v>55517.99</v>
      </c>
      <c r="T2500" t="s">
        <v>33</v>
      </c>
      <c r="U2500" t="s">
        <v>34</v>
      </c>
      <c r="V2500" t="b">
        <v>1</v>
      </c>
      <c r="W2500" t="s">
        <v>30</v>
      </c>
      <c r="X2500">
        <v>231</v>
      </c>
      <c r="Y2500">
        <v>351</v>
      </c>
    </row>
    <row r="2501" spans="1:25" x14ac:dyDescent="0.35">
      <c r="A2501">
        <v>2500</v>
      </c>
      <c r="B2501">
        <v>4434</v>
      </c>
      <c r="C2501">
        <v>430</v>
      </c>
      <c r="D2501" t="s">
        <v>44</v>
      </c>
      <c r="E2501" t="s">
        <v>47</v>
      </c>
      <c r="F2501">
        <v>5</v>
      </c>
      <c r="G2501">
        <v>712.8</v>
      </c>
      <c r="H2501">
        <f t="shared" si="39"/>
        <v>3564</v>
      </c>
      <c r="I2501" s="12">
        <v>45513.960416666669</v>
      </c>
      <c r="J2501">
        <v>1</v>
      </c>
      <c r="K2501" t="s">
        <v>36</v>
      </c>
      <c r="L2501">
        <v>421</v>
      </c>
      <c r="M2501">
        <v>109</v>
      </c>
      <c r="N2501">
        <v>154</v>
      </c>
      <c r="O2501">
        <v>331</v>
      </c>
      <c r="P2501">
        <v>9</v>
      </c>
      <c r="Q2501">
        <v>69</v>
      </c>
      <c r="R2501" t="s">
        <v>27</v>
      </c>
      <c r="S2501">
        <v>81582.27</v>
      </c>
      <c r="T2501" t="s">
        <v>42</v>
      </c>
      <c r="U2501" t="s">
        <v>29</v>
      </c>
      <c r="V2501" t="b">
        <v>0</v>
      </c>
      <c r="W2501" t="s">
        <v>48</v>
      </c>
      <c r="X2501">
        <v>176</v>
      </c>
      <c r="Y2501">
        <v>421</v>
      </c>
    </row>
    <row r="2502" spans="1:25" x14ac:dyDescent="0.35">
      <c r="A2502">
        <v>2501</v>
      </c>
      <c r="B2502">
        <v>8183</v>
      </c>
      <c r="C2502">
        <v>993</v>
      </c>
      <c r="D2502" t="s">
        <v>31</v>
      </c>
      <c r="E2502" t="s">
        <v>25</v>
      </c>
      <c r="F2502">
        <v>5</v>
      </c>
      <c r="G2502">
        <v>75.73</v>
      </c>
      <c r="H2502">
        <f t="shared" si="39"/>
        <v>378.65000000000003</v>
      </c>
      <c r="I2502" s="11">
        <v>45313.520138888889</v>
      </c>
      <c r="J2502">
        <v>11</v>
      </c>
      <c r="K2502" t="s">
        <v>26</v>
      </c>
      <c r="L2502">
        <v>405</v>
      </c>
      <c r="M2502">
        <v>105</v>
      </c>
      <c r="N2502">
        <v>186</v>
      </c>
      <c r="O2502">
        <v>218</v>
      </c>
      <c r="P2502">
        <v>9</v>
      </c>
      <c r="Q2502">
        <v>47</v>
      </c>
      <c r="R2502" t="s">
        <v>27</v>
      </c>
      <c r="S2502">
        <v>106053.69</v>
      </c>
      <c r="T2502" t="s">
        <v>33</v>
      </c>
      <c r="U2502" t="s">
        <v>34</v>
      </c>
      <c r="V2502" t="b">
        <v>0</v>
      </c>
      <c r="W2502" t="s">
        <v>35</v>
      </c>
      <c r="X2502">
        <v>133</v>
      </c>
      <c r="Y2502">
        <v>90</v>
      </c>
    </row>
    <row r="2503" spans="1:25" x14ac:dyDescent="0.35">
      <c r="A2503">
        <v>2502</v>
      </c>
      <c r="B2503">
        <v>5773</v>
      </c>
      <c r="C2503">
        <v>423</v>
      </c>
      <c r="D2503" t="s">
        <v>44</v>
      </c>
      <c r="E2503" t="s">
        <v>25</v>
      </c>
      <c r="F2503">
        <v>5</v>
      </c>
      <c r="G2503">
        <v>1305.3</v>
      </c>
      <c r="H2503">
        <f t="shared" si="39"/>
        <v>6526.5</v>
      </c>
      <c r="I2503" s="12">
        <v>45369.310416666667</v>
      </c>
      <c r="J2503">
        <v>11</v>
      </c>
      <c r="K2503" t="s">
        <v>45</v>
      </c>
      <c r="L2503">
        <v>199</v>
      </c>
      <c r="M2503">
        <v>137</v>
      </c>
      <c r="N2503">
        <v>263</v>
      </c>
      <c r="O2503">
        <v>324</v>
      </c>
      <c r="P2503">
        <v>4</v>
      </c>
      <c r="Q2503">
        <v>52</v>
      </c>
      <c r="R2503" t="s">
        <v>41</v>
      </c>
      <c r="S2503">
        <v>23503.46</v>
      </c>
      <c r="T2503" t="s">
        <v>37</v>
      </c>
      <c r="U2503" t="s">
        <v>34</v>
      </c>
      <c r="V2503" t="b">
        <v>1</v>
      </c>
      <c r="W2503" t="s">
        <v>48</v>
      </c>
      <c r="X2503">
        <v>137</v>
      </c>
      <c r="Y2503">
        <v>92</v>
      </c>
    </row>
    <row r="2504" spans="1:25" x14ac:dyDescent="0.35">
      <c r="A2504">
        <v>2503</v>
      </c>
      <c r="B2504">
        <v>2133</v>
      </c>
      <c r="C2504">
        <v>946</v>
      </c>
      <c r="D2504" t="s">
        <v>24</v>
      </c>
      <c r="E2504" t="s">
        <v>25</v>
      </c>
      <c r="F2504">
        <v>5</v>
      </c>
      <c r="G2504">
        <v>813.28</v>
      </c>
      <c r="H2504">
        <f t="shared" si="39"/>
        <v>4066.3999999999996</v>
      </c>
      <c r="I2504" s="11">
        <v>45300.361111111109</v>
      </c>
      <c r="J2504">
        <v>10</v>
      </c>
      <c r="K2504" t="s">
        <v>32</v>
      </c>
      <c r="L2504">
        <v>500</v>
      </c>
      <c r="M2504">
        <v>89</v>
      </c>
      <c r="N2504">
        <v>167</v>
      </c>
      <c r="O2504">
        <v>187</v>
      </c>
      <c r="P2504">
        <v>7</v>
      </c>
      <c r="Q2504">
        <v>61</v>
      </c>
      <c r="R2504" t="s">
        <v>46</v>
      </c>
      <c r="S2504">
        <v>66839.509999999995</v>
      </c>
      <c r="T2504" t="s">
        <v>28</v>
      </c>
      <c r="U2504" t="s">
        <v>50</v>
      </c>
      <c r="V2504" t="b">
        <v>1</v>
      </c>
      <c r="W2504" t="s">
        <v>30</v>
      </c>
      <c r="X2504">
        <v>478</v>
      </c>
      <c r="Y2504">
        <v>284</v>
      </c>
    </row>
    <row r="2505" spans="1:25" x14ac:dyDescent="0.35">
      <c r="A2505">
        <v>2504</v>
      </c>
      <c r="B2505">
        <v>7703</v>
      </c>
      <c r="C2505">
        <v>965</v>
      </c>
      <c r="D2505" t="s">
        <v>49</v>
      </c>
      <c r="E2505" t="s">
        <v>47</v>
      </c>
      <c r="F2505">
        <v>1</v>
      </c>
      <c r="G2505">
        <v>1269.8499999999999</v>
      </c>
      <c r="H2505">
        <f t="shared" si="39"/>
        <v>1269.8499999999999</v>
      </c>
      <c r="I2505" s="12">
        <v>45501.727083333331</v>
      </c>
      <c r="J2505">
        <v>18</v>
      </c>
      <c r="K2505" t="s">
        <v>45</v>
      </c>
      <c r="L2505">
        <v>440</v>
      </c>
      <c r="M2505">
        <v>83</v>
      </c>
      <c r="N2505">
        <v>146</v>
      </c>
      <c r="O2505">
        <v>291</v>
      </c>
      <c r="P2505">
        <v>4</v>
      </c>
      <c r="Q2505">
        <v>25</v>
      </c>
      <c r="R2505" t="s">
        <v>27</v>
      </c>
      <c r="S2505">
        <v>62377.61</v>
      </c>
      <c r="T2505" t="s">
        <v>28</v>
      </c>
      <c r="U2505" t="s">
        <v>43</v>
      </c>
      <c r="V2505" t="b">
        <v>1</v>
      </c>
      <c r="W2505" t="s">
        <v>35</v>
      </c>
      <c r="X2505">
        <v>111</v>
      </c>
      <c r="Y2505">
        <v>406</v>
      </c>
    </row>
    <row r="2506" spans="1:25" x14ac:dyDescent="0.35">
      <c r="A2506">
        <v>2505</v>
      </c>
      <c r="B2506">
        <v>9180</v>
      </c>
      <c r="C2506">
        <v>801</v>
      </c>
      <c r="D2506" t="s">
        <v>38</v>
      </c>
      <c r="E2506" t="s">
        <v>25</v>
      </c>
      <c r="F2506">
        <v>1</v>
      </c>
      <c r="G2506">
        <v>1012.14</v>
      </c>
      <c r="H2506">
        <f t="shared" si="39"/>
        <v>1012.14</v>
      </c>
      <c r="I2506" s="11">
        <v>45397.711805555555</v>
      </c>
      <c r="J2506">
        <v>6</v>
      </c>
      <c r="K2506" t="s">
        <v>36</v>
      </c>
      <c r="L2506">
        <v>172</v>
      </c>
      <c r="M2506">
        <v>119</v>
      </c>
      <c r="N2506">
        <v>187</v>
      </c>
      <c r="O2506">
        <v>117</v>
      </c>
      <c r="P2506">
        <v>6</v>
      </c>
      <c r="Q2506">
        <v>53</v>
      </c>
      <c r="R2506" t="s">
        <v>46</v>
      </c>
      <c r="S2506">
        <v>100951.26</v>
      </c>
      <c r="T2506" t="s">
        <v>28</v>
      </c>
      <c r="U2506" t="s">
        <v>43</v>
      </c>
      <c r="V2506" t="b">
        <v>1</v>
      </c>
      <c r="W2506" t="s">
        <v>48</v>
      </c>
      <c r="X2506">
        <v>352</v>
      </c>
      <c r="Y2506">
        <v>245</v>
      </c>
    </row>
    <row r="2507" spans="1:25" x14ac:dyDescent="0.35">
      <c r="A2507">
        <v>2506</v>
      </c>
      <c r="B2507">
        <v>3280</v>
      </c>
      <c r="C2507">
        <v>919</v>
      </c>
      <c r="D2507" t="s">
        <v>38</v>
      </c>
      <c r="E2507" t="s">
        <v>25</v>
      </c>
      <c r="F2507">
        <v>3</v>
      </c>
      <c r="G2507">
        <v>383.28</v>
      </c>
      <c r="H2507">
        <f t="shared" si="39"/>
        <v>1149.8399999999999</v>
      </c>
      <c r="I2507" s="12">
        <v>45444.239583333336</v>
      </c>
      <c r="J2507">
        <v>19</v>
      </c>
      <c r="K2507" t="s">
        <v>32</v>
      </c>
      <c r="L2507">
        <v>294</v>
      </c>
      <c r="M2507">
        <v>72</v>
      </c>
      <c r="N2507">
        <v>261</v>
      </c>
      <c r="O2507">
        <v>128</v>
      </c>
      <c r="P2507">
        <v>9</v>
      </c>
      <c r="Q2507">
        <v>28</v>
      </c>
      <c r="R2507" t="s">
        <v>27</v>
      </c>
      <c r="S2507">
        <v>45079.18</v>
      </c>
      <c r="T2507" t="s">
        <v>28</v>
      </c>
      <c r="U2507" t="s">
        <v>50</v>
      </c>
      <c r="V2507" t="b">
        <v>1</v>
      </c>
      <c r="W2507" t="s">
        <v>48</v>
      </c>
      <c r="X2507">
        <v>117</v>
      </c>
      <c r="Y2507">
        <v>300</v>
      </c>
    </row>
    <row r="2508" spans="1:25" x14ac:dyDescent="0.35">
      <c r="A2508">
        <v>2507</v>
      </c>
      <c r="B2508">
        <v>5961</v>
      </c>
      <c r="C2508">
        <v>408</v>
      </c>
      <c r="D2508" t="s">
        <v>44</v>
      </c>
      <c r="E2508" t="s">
        <v>47</v>
      </c>
      <c r="F2508">
        <v>1</v>
      </c>
      <c r="G2508">
        <v>1520.76</v>
      </c>
      <c r="H2508">
        <f t="shared" si="39"/>
        <v>1520.76</v>
      </c>
      <c r="I2508" s="11">
        <v>45518.082638888889</v>
      </c>
      <c r="J2508">
        <v>17</v>
      </c>
      <c r="K2508" t="s">
        <v>26</v>
      </c>
      <c r="L2508">
        <v>245</v>
      </c>
      <c r="M2508">
        <v>132</v>
      </c>
      <c r="N2508">
        <v>283</v>
      </c>
      <c r="O2508">
        <v>393</v>
      </c>
      <c r="P2508">
        <v>1</v>
      </c>
      <c r="Q2508">
        <v>27</v>
      </c>
      <c r="R2508" t="s">
        <v>46</v>
      </c>
      <c r="S2508">
        <v>39517.339999999997</v>
      </c>
      <c r="T2508" t="s">
        <v>28</v>
      </c>
      <c r="U2508" t="s">
        <v>43</v>
      </c>
      <c r="V2508" t="b">
        <v>0</v>
      </c>
      <c r="W2508" t="s">
        <v>30</v>
      </c>
      <c r="X2508">
        <v>168</v>
      </c>
      <c r="Y2508">
        <v>284</v>
      </c>
    </row>
    <row r="2509" spans="1:25" x14ac:dyDescent="0.35">
      <c r="A2509">
        <v>2508</v>
      </c>
      <c r="B2509">
        <v>4965</v>
      </c>
      <c r="C2509">
        <v>377</v>
      </c>
      <c r="D2509" t="s">
        <v>44</v>
      </c>
      <c r="E2509" t="s">
        <v>25</v>
      </c>
      <c r="F2509">
        <v>4</v>
      </c>
      <c r="G2509">
        <v>94.77</v>
      </c>
      <c r="H2509">
        <f t="shared" si="39"/>
        <v>379.08</v>
      </c>
      <c r="I2509" s="12">
        <v>45387.864583333336</v>
      </c>
      <c r="J2509">
        <v>16</v>
      </c>
      <c r="K2509" t="s">
        <v>45</v>
      </c>
      <c r="L2509">
        <v>484</v>
      </c>
      <c r="M2509">
        <v>148</v>
      </c>
      <c r="N2509">
        <v>210</v>
      </c>
      <c r="O2509">
        <v>222</v>
      </c>
      <c r="P2509">
        <v>6</v>
      </c>
      <c r="Q2509">
        <v>28</v>
      </c>
      <c r="R2509" t="s">
        <v>27</v>
      </c>
      <c r="S2509">
        <v>113308.25</v>
      </c>
      <c r="T2509" t="s">
        <v>42</v>
      </c>
      <c r="U2509" t="s">
        <v>43</v>
      </c>
      <c r="V2509" t="b">
        <v>0</v>
      </c>
      <c r="W2509" t="s">
        <v>30</v>
      </c>
      <c r="X2509">
        <v>377</v>
      </c>
      <c r="Y2509">
        <v>297</v>
      </c>
    </row>
    <row r="2510" spans="1:25" x14ac:dyDescent="0.35">
      <c r="A2510">
        <v>2509</v>
      </c>
      <c r="B2510">
        <v>5139</v>
      </c>
      <c r="C2510">
        <v>801</v>
      </c>
      <c r="D2510" t="s">
        <v>52</v>
      </c>
      <c r="E2510" t="s">
        <v>47</v>
      </c>
      <c r="F2510">
        <v>1</v>
      </c>
      <c r="G2510">
        <v>1340.06</v>
      </c>
      <c r="H2510">
        <f t="shared" si="39"/>
        <v>1340.06</v>
      </c>
      <c r="I2510" s="11">
        <v>45509.106944444444</v>
      </c>
      <c r="J2510">
        <v>18</v>
      </c>
      <c r="K2510" t="s">
        <v>40</v>
      </c>
      <c r="L2510">
        <v>230</v>
      </c>
      <c r="M2510">
        <v>126</v>
      </c>
      <c r="N2510">
        <v>132</v>
      </c>
      <c r="O2510">
        <v>182</v>
      </c>
      <c r="P2510">
        <v>4</v>
      </c>
      <c r="Q2510">
        <v>31</v>
      </c>
      <c r="R2510" t="s">
        <v>27</v>
      </c>
      <c r="S2510">
        <v>76662.87</v>
      </c>
      <c r="T2510" t="s">
        <v>37</v>
      </c>
      <c r="U2510" t="s">
        <v>29</v>
      </c>
      <c r="V2510" t="b">
        <v>1</v>
      </c>
      <c r="W2510" t="s">
        <v>30</v>
      </c>
      <c r="X2510">
        <v>367</v>
      </c>
      <c r="Y2510">
        <v>338</v>
      </c>
    </row>
    <row r="2511" spans="1:25" x14ac:dyDescent="0.35">
      <c r="A2511">
        <v>2510</v>
      </c>
      <c r="B2511">
        <v>3525</v>
      </c>
      <c r="C2511">
        <v>814</v>
      </c>
      <c r="D2511" t="s">
        <v>38</v>
      </c>
      <c r="E2511" t="s">
        <v>25</v>
      </c>
      <c r="F2511">
        <v>1</v>
      </c>
      <c r="G2511">
        <v>1221.42</v>
      </c>
      <c r="H2511">
        <f t="shared" si="39"/>
        <v>1221.42</v>
      </c>
      <c r="I2511" s="12">
        <v>45464.043055555558</v>
      </c>
      <c r="J2511">
        <v>4</v>
      </c>
      <c r="K2511" t="s">
        <v>40</v>
      </c>
      <c r="L2511">
        <v>119</v>
      </c>
      <c r="M2511">
        <v>86</v>
      </c>
      <c r="N2511">
        <v>236</v>
      </c>
      <c r="O2511">
        <v>160</v>
      </c>
      <c r="P2511">
        <v>4</v>
      </c>
      <c r="Q2511">
        <v>59</v>
      </c>
      <c r="R2511" t="s">
        <v>46</v>
      </c>
      <c r="S2511">
        <v>88206.25</v>
      </c>
      <c r="T2511" t="s">
        <v>37</v>
      </c>
      <c r="U2511" t="s">
        <v>43</v>
      </c>
      <c r="V2511" t="b">
        <v>0</v>
      </c>
      <c r="W2511" t="s">
        <v>30</v>
      </c>
      <c r="X2511">
        <v>220</v>
      </c>
      <c r="Y2511">
        <v>432</v>
      </c>
    </row>
    <row r="2512" spans="1:25" x14ac:dyDescent="0.35">
      <c r="A2512">
        <v>2511</v>
      </c>
      <c r="B2512">
        <v>7932</v>
      </c>
      <c r="C2512">
        <v>804</v>
      </c>
      <c r="D2512" t="s">
        <v>51</v>
      </c>
      <c r="E2512" t="s">
        <v>25</v>
      </c>
      <c r="F2512">
        <v>5</v>
      </c>
      <c r="G2512">
        <v>341.01</v>
      </c>
      <c r="H2512">
        <f t="shared" si="39"/>
        <v>1705.05</v>
      </c>
      <c r="I2512" s="11">
        <v>45453.620833333334</v>
      </c>
      <c r="J2512">
        <v>20</v>
      </c>
      <c r="K2512" t="s">
        <v>26</v>
      </c>
      <c r="L2512">
        <v>312</v>
      </c>
      <c r="M2512">
        <v>75</v>
      </c>
      <c r="N2512">
        <v>271</v>
      </c>
      <c r="O2512">
        <v>476</v>
      </c>
      <c r="P2512">
        <v>2</v>
      </c>
      <c r="Q2512">
        <v>63</v>
      </c>
      <c r="R2512" t="s">
        <v>46</v>
      </c>
      <c r="S2512">
        <v>25368.57</v>
      </c>
      <c r="T2512" t="s">
        <v>28</v>
      </c>
      <c r="U2512" t="s">
        <v>34</v>
      </c>
      <c r="V2512" t="b">
        <v>0</v>
      </c>
      <c r="W2512" t="s">
        <v>30</v>
      </c>
      <c r="X2512">
        <v>313</v>
      </c>
      <c r="Y2512">
        <v>96</v>
      </c>
    </row>
    <row r="2513" spans="1:25" x14ac:dyDescent="0.35">
      <c r="A2513">
        <v>2512</v>
      </c>
      <c r="B2513">
        <v>7176</v>
      </c>
      <c r="C2513">
        <v>471</v>
      </c>
      <c r="D2513" t="s">
        <v>51</v>
      </c>
      <c r="E2513" t="s">
        <v>47</v>
      </c>
      <c r="F2513">
        <v>1</v>
      </c>
      <c r="G2513">
        <v>403.26</v>
      </c>
      <c r="H2513">
        <f t="shared" si="39"/>
        <v>403.26</v>
      </c>
      <c r="I2513" s="12">
        <v>45330.624305555553</v>
      </c>
      <c r="J2513">
        <v>5</v>
      </c>
      <c r="K2513" t="s">
        <v>26</v>
      </c>
      <c r="L2513">
        <v>197</v>
      </c>
      <c r="M2513">
        <v>138</v>
      </c>
      <c r="N2513">
        <v>208</v>
      </c>
      <c r="O2513">
        <v>393</v>
      </c>
      <c r="P2513">
        <v>6</v>
      </c>
      <c r="Q2513">
        <v>35</v>
      </c>
      <c r="R2513" t="s">
        <v>46</v>
      </c>
      <c r="S2513">
        <v>53796.43</v>
      </c>
      <c r="T2513" t="s">
        <v>42</v>
      </c>
      <c r="U2513" t="s">
        <v>29</v>
      </c>
      <c r="V2513" t="b">
        <v>0</v>
      </c>
      <c r="W2513" t="s">
        <v>48</v>
      </c>
      <c r="X2513">
        <v>162</v>
      </c>
      <c r="Y2513">
        <v>243</v>
      </c>
    </row>
    <row r="2514" spans="1:25" x14ac:dyDescent="0.35">
      <c r="A2514">
        <v>2513</v>
      </c>
      <c r="B2514">
        <v>2211</v>
      </c>
      <c r="C2514">
        <v>198</v>
      </c>
      <c r="D2514" t="s">
        <v>24</v>
      </c>
      <c r="E2514" t="s">
        <v>47</v>
      </c>
      <c r="F2514">
        <v>4</v>
      </c>
      <c r="G2514">
        <v>492.77</v>
      </c>
      <c r="H2514">
        <f t="shared" si="39"/>
        <v>1971.08</v>
      </c>
      <c r="I2514" s="11">
        <v>45543.125694444447</v>
      </c>
      <c r="J2514">
        <v>3</v>
      </c>
      <c r="K2514" t="s">
        <v>26</v>
      </c>
      <c r="L2514">
        <v>48</v>
      </c>
      <c r="M2514">
        <v>96</v>
      </c>
      <c r="N2514">
        <v>291</v>
      </c>
      <c r="O2514">
        <v>275</v>
      </c>
      <c r="P2514">
        <v>2</v>
      </c>
      <c r="Q2514">
        <v>61</v>
      </c>
      <c r="R2514" t="s">
        <v>41</v>
      </c>
      <c r="S2514">
        <v>98944.42</v>
      </c>
      <c r="T2514" t="s">
        <v>42</v>
      </c>
      <c r="U2514" t="s">
        <v>29</v>
      </c>
      <c r="V2514" t="b">
        <v>0</v>
      </c>
      <c r="W2514" t="s">
        <v>30</v>
      </c>
      <c r="X2514">
        <v>472</v>
      </c>
      <c r="Y2514">
        <v>96</v>
      </c>
    </row>
    <row r="2515" spans="1:25" x14ac:dyDescent="0.35">
      <c r="A2515">
        <v>2514</v>
      </c>
      <c r="B2515">
        <v>8357</v>
      </c>
      <c r="C2515">
        <v>647</v>
      </c>
      <c r="D2515" t="s">
        <v>49</v>
      </c>
      <c r="E2515" t="s">
        <v>47</v>
      </c>
      <c r="F2515">
        <v>5</v>
      </c>
      <c r="G2515">
        <v>418.61</v>
      </c>
      <c r="H2515">
        <f t="shared" si="39"/>
        <v>2093.0500000000002</v>
      </c>
      <c r="I2515" s="12">
        <v>45546.671527777777</v>
      </c>
      <c r="J2515">
        <v>10</v>
      </c>
      <c r="K2515" t="s">
        <v>26</v>
      </c>
      <c r="L2515">
        <v>399</v>
      </c>
      <c r="M2515">
        <v>55</v>
      </c>
      <c r="N2515">
        <v>265</v>
      </c>
      <c r="O2515">
        <v>299</v>
      </c>
      <c r="P2515">
        <v>4</v>
      </c>
      <c r="Q2515">
        <v>35</v>
      </c>
      <c r="R2515" t="s">
        <v>41</v>
      </c>
      <c r="S2515">
        <v>31020.04</v>
      </c>
      <c r="T2515" t="s">
        <v>28</v>
      </c>
      <c r="U2515" t="s">
        <v>29</v>
      </c>
      <c r="V2515" t="b">
        <v>1</v>
      </c>
      <c r="W2515" t="s">
        <v>30</v>
      </c>
      <c r="X2515">
        <v>397</v>
      </c>
      <c r="Y2515">
        <v>264</v>
      </c>
    </row>
    <row r="2516" spans="1:25" x14ac:dyDescent="0.35">
      <c r="A2516">
        <v>2515</v>
      </c>
      <c r="B2516">
        <v>8851</v>
      </c>
      <c r="C2516">
        <v>693</v>
      </c>
      <c r="D2516" t="s">
        <v>52</v>
      </c>
      <c r="E2516" t="s">
        <v>25</v>
      </c>
      <c r="F2516">
        <v>2</v>
      </c>
      <c r="G2516">
        <v>1229.22</v>
      </c>
      <c r="H2516">
        <f t="shared" si="39"/>
        <v>2458.44</v>
      </c>
      <c r="I2516" s="11">
        <v>45352.133333333331</v>
      </c>
      <c r="J2516">
        <v>16</v>
      </c>
      <c r="K2516" t="s">
        <v>26</v>
      </c>
      <c r="L2516">
        <v>475</v>
      </c>
      <c r="M2516">
        <v>57</v>
      </c>
      <c r="N2516">
        <v>100</v>
      </c>
      <c r="O2516">
        <v>468</v>
      </c>
      <c r="P2516">
        <v>2</v>
      </c>
      <c r="Q2516">
        <v>58</v>
      </c>
      <c r="R2516" t="s">
        <v>46</v>
      </c>
      <c r="S2516">
        <v>117454.89</v>
      </c>
      <c r="T2516" t="s">
        <v>37</v>
      </c>
      <c r="U2516" t="s">
        <v>43</v>
      </c>
      <c r="V2516" t="b">
        <v>1</v>
      </c>
      <c r="W2516" t="s">
        <v>30</v>
      </c>
      <c r="X2516">
        <v>262</v>
      </c>
      <c r="Y2516">
        <v>495</v>
      </c>
    </row>
    <row r="2517" spans="1:25" x14ac:dyDescent="0.35">
      <c r="A2517">
        <v>2516</v>
      </c>
      <c r="B2517">
        <v>7566</v>
      </c>
      <c r="C2517">
        <v>460</v>
      </c>
      <c r="D2517" t="s">
        <v>24</v>
      </c>
      <c r="E2517" t="s">
        <v>25</v>
      </c>
      <c r="F2517">
        <v>2</v>
      </c>
      <c r="G2517">
        <v>1650.64</v>
      </c>
      <c r="H2517">
        <f t="shared" si="39"/>
        <v>3301.28</v>
      </c>
      <c r="I2517" s="12">
        <v>45401.603472222225</v>
      </c>
      <c r="J2517">
        <v>9</v>
      </c>
      <c r="K2517" t="s">
        <v>32</v>
      </c>
      <c r="L2517">
        <v>16</v>
      </c>
      <c r="M2517">
        <v>111</v>
      </c>
      <c r="N2517">
        <v>227</v>
      </c>
      <c r="O2517">
        <v>418</v>
      </c>
      <c r="P2517">
        <v>4</v>
      </c>
      <c r="Q2517">
        <v>54</v>
      </c>
      <c r="R2517" t="s">
        <v>27</v>
      </c>
      <c r="S2517">
        <v>102175.96</v>
      </c>
      <c r="T2517" t="s">
        <v>28</v>
      </c>
      <c r="U2517" t="s">
        <v>29</v>
      </c>
      <c r="V2517" t="b">
        <v>0</v>
      </c>
      <c r="W2517" t="s">
        <v>30</v>
      </c>
      <c r="X2517">
        <v>298</v>
      </c>
      <c r="Y2517">
        <v>445</v>
      </c>
    </row>
    <row r="2518" spans="1:25" x14ac:dyDescent="0.35">
      <c r="A2518">
        <v>2517</v>
      </c>
      <c r="B2518">
        <v>9755</v>
      </c>
      <c r="C2518">
        <v>943</v>
      </c>
      <c r="D2518" t="s">
        <v>52</v>
      </c>
      <c r="E2518" t="s">
        <v>47</v>
      </c>
      <c r="F2518">
        <v>2</v>
      </c>
      <c r="G2518">
        <v>1286.28</v>
      </c>
      <c r="H2518">
        <f t="shared" si="39"/>
        <v>2572.56</v>
      </c>
      <c r="I2518" s="11">
        <v>45543.980555555558</v>
      </c>
      <c r="J2518">
        <v>20</v>
      </c>
      <c r="K2518" t="s">
        <v>36</v>
      </c>
      <c r="L2518">
        <v>339</v>
      </c>
      <c r="M2518">
        <v>127</v>
      </c>
      <c r="N2518">
        <v>277</v>
      </c>
      <c r="O2518">
        <v>199</v>
      </c>
      <c r="P2518">
        <v>6</v>
      </c>
      <c r="Q2518">
        <v>69</v>
      </c>
      <c r="R2518" t="s">
        <v>27</v>
      </c>
      <c r="S2518">
        <v>40659.949999999997</v>
      </c>
      <c r="T2518" t="s">
        <v>33</v>
      </c>
      <c r="U2518" t="s">
        <v>34</v>
      </c>
      <c r="V2518" t="b">
        <v>0</v>
      </c>
      <c r="W2518" t="s">
        <v>30</v>
      </c>
      <c r="X2518">
        <v>201</v>
      </c>
      <c r="Y2518">
        <v>322</v>
      </c>
    </row>
    <row r="2519" spans="1:25" x14ac:dyDescent="0.35">
      <c r="A2519">
        <v>2518</v>
      </c>
      <c r="B2519">
        <v>9300</v>
      </c>
      <c r="C2519">
        <v>247</v>
      </c>
      <c r="D2519" t="s">
        <v>38</v>
      </c>
      <c r="E2519" t="s">
        <v>25</v>
      </c>
      <c r="F2519">
        <v>4</v>
      </c>
      <c r="G2519">
        <v>80.569999999999993</v>
      </c>
      <c r="H2519">
        <f t="shared" si="39"/>
        <v>322.27999999999997</v>
      </c>
      <c r="I2519" s="12">
        <v>45493.132638888892</v>
      </c>
      <c r="J2519">
        <v>18</v>
      </c>
      <c r="K2519" t="s">
        <v>40</v>
      </c>
      <c r="L2519">
        <v>102</v>
      </c>
      <c r="M2519">
        <v>100</v>
      </c>
      <c r="N2519">
        <v>230</v>
      </c>
      <c r="O2519">
        <v>191</v>
      </c>
      <c r="P2519">
        <v>7</v>
      </c>
      <c r="Q2519">
        <v>36</v>
      </c>
      <c r="R2519" t="s">
        <v>46</v>
      </c>
      <c r="S2519">
        <v>101545.19</v>
      </c>
      <c r="T2519" t="s">
        <v>37</v>
      </c>
      <c r="U2519" t="s">
        <v>34</v>
      </c>
      <c r="V2519" t="b">
        <v>1</v>
      </c>
      <c r="W2519" t="s">
        <v>30</v>
      </c>
      <c r="X2519">
        <v>215</v>
      </c>
      <c r="Y2519">
        <v>134</v>
      </c>
    </row>
    <row r="2520" spans="1:25" x14ac:dyDescent="0.35">
      <c r="A2520">
        <v>2519</v>
      </c>
      <c r="B2520">
        <v>7853</v>
      </c>
      <c r="C2520">
        <v>113</v>
      </c>
      <c r="D2520" t="s">
        <v>51</v>
      </c>
      <c r="E2520" t="s">
        <v>25</v>
      </c>
      <c r="F2520">
        <v>2</v>
      </c>
      <c r="G2520">
        <v>377.89</v>
      </c>
      <c r="H2520">
        <f t="shared" si="39"/>
        <v>755.78</v>
      </c>
      <c r="I2520" s="11">
        <v>45468.002083333333</v>
      </c>
      <c r="J2520">
        <v>9</v>
      </c>
      <c r="K2520" t="s">
        <v>26</v>
      </c>
      <c r="L2520">
        <v>395</v>
      </c>
      <c r="M2520">
        <v>63</v>
      </c>
      <c r="N2520">
        <v>121</v>
      </c>
      <c r="O2520">
        <v>130</v>
      </c>
      <c r="P2520">
        <v>2</v>
      </c>
      <c r="Q2520">
        <v>35</v>
      </c>
      <c r="R2520" t="s">
        <v>46</v>
      </c>
      <c r="S2520">
        <v>114435.09</v>
      </c>
      <c r="T2520" t="s">
        <v>42</v>
      </c>
      <c r="U2520" t="s">
        <v>43</v>
      </c>
      <c r="V2520" t="b">
        <v>1</v>
      </c>
      <c r="W2520" t="s">
        <v>35</v>
      </c>
      <c r="X2520">
        <v>456</v>
      </c>
      <c r="Y2520">
        <v>477</v>
      </c>
    </row>
    <row r="2521" spans="1:25" x14ac:dyDescent="0.35">
      <c r="A2521">
        <v>2520</v>
      </c>
      <c r="B2521">
        <v>9907</v>
      </c>
      <c r="C2521">
        <v>240</v>
      </c>
      <c r="D2521" t="s">
        <v>38</v>
      </c>
      <c r="E2521" t="s">
        <v>25</v>
      </c>
      <c r="F2521">
        <v>4</v>
      </c>
      <c r="G2521">
        <v>131.6</v>
      </c>
      <c r="H2521">
        <f t="shared" si="39"/>
        <v>526.4</v>
      </c>
      <c r="I2521" s="12">
        <v>45413.035416666666</v>
      </c>
      <c r="J2521">
        <v>15</v>
      </c>
      <c r="K2521" t="s">
        <v>32</v>
      </c>
      <c r="L2521">
        <v>351</v>
      </c>
      <c r="M2521">
        <v>105</v>
      </c>
      <c r="N2521">
        <v>294</v>
      </c>
      <c r="O2521">
        <v>291</v>
      </c>
      <c r="P2521">
        <v>2</v>
      </c>
      <c r="Q2521">
        <v>47</v>
      </c>
      <c r="R2521" t="s">
        <v>27</v>
      </c>
      <c r="S2521">
        <v>49098.31</v>
      </c>
      <c r="T2521" t="s">
        <v>33</v>
      </c>
      <c r="U2521" t="s">
        <v>29</v>
      </c>
      <c r="V2521" t="b">
        <v>0</v>
      </c>
      <c r="W2521" t="s">
        <v>30</v>
      </c>
      <c r="X2521">
        <v>292</v>
      </c>
      <c r="Y2521">
        <v>374</v>
      </c>
    </row>
    <row r="2522" spans="1:25" x14ac:dyDescent="0.35">
      <c r="A2522">
        <v>2521</v>
      </c>
      <c r="B2522">
        <v>1602</v>
      </c>
      <c r="C2522">
        <v>630</v>
      </c>
      <c r="D2522" t="s">
        <v>44</v>
      </c>
      <c r="E2522" t="s">
        <v>25</v>
      </c>
      <c r="F2522">
        <v>5</v>
      </c>
      <c r="G2522">
        <v>1575.8</v>
      </c>
      <c r="H2522">
        <f t="shared" si="39"/>
        <v>7879</v>
      </c>
      <c r="I2522" s="11">
        <v>45315.786111111112</v>
      </c>
      <c r="J2522">
        <v>10</v>
      </c>
      <c r="K2522" t="s">
        <v>36</v>
      </c>
      <c r="L2522">
        <v>128</v>
      </c>
      <c r="M2522">
        <v>95</v>
      </c>
      <c r="N2522">
        <v>163</v>
      </c>
      <c r="O2522">
        <v>475</v>
      </c>
      <c r="P2522">
        <v>8</v>
      </c>
      <c r="Q2522">
        <v>68</v>
      </c>
      <c r="R2522" t="s">
        <v>41</v>
      </c>
      <c r="S2522">
        <v>108792.07</v>
      </c>
      <c r="T2522" t="s">
        <v>42</v>
      </c>
      <c r="U2522" t="s">
        <v>34</v>
      </c>
      <c r="V2522" t="b">
        <v>1</v>
      </c>
      <c r="W2522" t="s">
        <v>30</v>
      </c>
      <c r="X2522">
        <v>236</v>
      </c>
      <c r="Y2522">
        <v>359</v>
      </c>
    </row>
    <row r="2523" spans="1:25" x14ac:dyDescent="0.35">
      <c r="A2523">
        <v>2522</v>
      </c>
      <c r="B2523">
        <v>6890</v>
      </c>
      <c r="C2523">
        <v>388</v>
      </c>
      <c r="D2523" t="s">
        <v>44</v>
      </c>
      <c r="E2523" t="s">
        <v>25</v>
      </c>
      <c r="F2523">
        <v>5</v>
      </c>
      <c r="G2523">
        <v>1022.03</v>
      </c>
      <c r="H2523">
        <f t="shared" si="39"/>
        <v>5110.1499999999996</v>
      </c>
      <c r="I2523" s="12">
        <v>45320.645833333336</v>
      </c>
      <c r="J2523">
        <v>13</v>
      </c>
      <c r="K2523" t="s">
        <v>40</v>
      </c>
      <c r="L2523">
        <v>10</v>
      </c>
      <c r="M2523">
        <v>78</v>
      </c>
      <c r="N2523">
        <v>300</v>
      </c>
      <c r="O2523">
        <v>100</v>
      </c>
      <c r="P2523">
        <v>1</v>
      </c>
      <c r="Q2523">
        <v>69</v>
      </c>
      <c r="R2523" t="s">
        <v>27</v>
      </c>
      <c r="S2523">
        <v>42734.75</v>
      </c>
      <c r="T2523" t="s">
        <v>33</v>
      </c>
      <c r="U2523" t="s">
        <v>29</v>
      </c>
      <c r="V2523" t="b">
        <v>0</v>
      </c>
      <c r="W2523" t="s">
        <v>30</v>
      </c>
      <c r="X2523">
        <v>267</v>
      </c>
      <c r="Y2523">
        <v>306</v>
      </c>
    </row>
    <row r="2524" spans="1:25" x14ac:dyDescent="0.35">
      <c r="A2524">
        <v>2523</v>
      </c>
      <c r="B2524">
        <v>9796</v>
      </c>
      <c r="C2524">
        <v>481</v>
      </c>
      <c r="D2524" t="s">
        <v>24</v>
      </c>
      <c r="E2524" t="s">
        <v>25</v>
      </c>
      <c r="F2524">
        <v>5</v>
      </c>
      <c r="G2524">
        <v>431.35</v>
      </c>
      <c r="H2524">
        <f t="shared" si="39"/>
        <v>2156.75</v>
      </c>
      <c r="I2524" s="11">
        <v>45344.362500000003</v>
      </c>
      <c r="J2524">
        <v>1</v>
      </c>
      <c r="K2524" t="s">
        <v>45</v>
      </c>
      <c r="L2524">
        <v>175</v>
      </c>
      <c r="M2524">
        <v>111</v>
      </c>
      <c r="N2524">
        <v>229</v>
      </c>
      <c r="O2524">
        <v>316</v>
      </c>
      <c r="P2524">
        <v>3</v>
      </c>
      <c r="Q2524">
        <v>60</v>
      </c>
      <c r="R2524" t="s">
        <v>46</v>
      </c>
      <c r="S2524">
        <v>28923.13</v>
      </c>
      <c r="T2524" t="s">
        <v>42</v>
      </c>
      <c r="U2524" t="s">
        <v>34</v>
      </c>
      <c r="V2524" t="b">
        <v>0</v>
      </c>
      <c r="W2524" t="s">
        <v>30</v>
      </c>
      <c r="X2524">
        <v>423</v>
      </c>
      <c r="Y2524">
        <v>297</v>
      </c>
    </row>
    <row r="2525" spans="1:25" x14ac:dyDescent="0.35">
      <c r="A2525">
        <v>2524</v>
      </c>
      <c r="B2525">
        <v>2392</v>
      </c>
      <c r="C2525">
        <v>897</v>
      </c>
      <c r="D2525" t="s">
        <v>49</v>
      </c>
      <c r="E2525" t="s">
        <v>25</v>
      </c>
      <c r="F2525">
        <v>4</v>
      </c>
      <c r="G2525">
        <v>1883.82</v>
      </c>
      <c r="H2525">
        <f t="shared" si="39"/>
        <v>7535.28</v>
      </c>
      <c r="I2525" s="12">
        <v>45411.28125</v>
      </c>
      <c r="J2525">
        <v>10</v>
      </c>
      <c r="K2525" t="s">
        <v>36</v>
      </c>
      <c r="L2525">
        <v>240</v>
      </c>
      <c r="M2525">
        <v>113</v>
      </c>
      <c r="N2525">
        <v>172</v>
      </c>
      <c r="O2525">
        <v>472</v>
      </c>
      <c r="P2525">
        <v>8</v>
      </c>
      <c r="Q2525">
        <v>68</v>
      </c>
      <c r="R2525" t="s">
        <v>41</v>
      </c>
      <c r="S2525">
        <v>96675.81</v>
      </c>
      <c r="T2525" t="s">
        <v>28</v>
      </c>
      <c r="U2525" t="s">
        <v>34</v>
      </c>
      <c r="V2525" t="b">
        <v>0</v>
      </c>
      <c r="W2525" t="s">
        <v>30</v>
      </c>
      <c r="X2525">
        <v>234</v>
      </c>
      <c r="Y2525">
        <v>355</v>
      </c>
    </row>
    <row r="2526" spans="1:25" x14ac:dyDescent="0.35">
      <c r="A2526">
        <v>2525</v>
      </c>
      <c r="B2526">
        <v>2791</v>
      </c>
      <c r="C2526">
        <v>596</v>
      </c>
      <c r="D2526" t="s">
        <v>39</v>
      </c>
      <c r="E2526" t="s">
        <v>47</v>
      </c>
      <c r="F2526">
        <v>5</v>
      </c>
      <c r="G2526">
        <v>1634.15</v>
      </c>
      <c r="H2526">
        <f t="shared" si="39"/>
        <v>8170.75</v>
      </c>
      <c r="I2526" s="11">
        <v>45363.101388888892</v>
      </c>
      <c r="J2526">
        <v>6</v>
      </c>
      <c r="K2526" t="s">
        <v>26</v>
      </c>
      <c r="L2526">
        <v>105</v>
      </c>
      <c r="M2526">
        <v>149</v>
      </c>
      <c r="N2526">
        <v>282</v>
      </c>
      <c r="O2526">
        <v>277</v>
      </c>
      <c r="P2526">
        <v>9</v>
      </c>
      <c r="Q2526">
        <v>37</v>
      </c>
      <c r="R2526" t="s">
        <v>41</v>
      </c>
      <c r="S2526">
        <v>92515.87</v>
      </c>
      <c r="T2526" t="s">
        <v>42</v>
      </c>
      <c r="U2526" t="s">
        <v>34</v>
      </c>
      <c r="V2526" t="b">
        <v>0</v>
      </c>
      <c r="W2526" t="s">
        <v>30</v>
      </c>
      <c r="X2526">
        <v>417</v>
      </c>
      <c r="Y2526">
        <v>396</v>
      </c>
    </row>
    <row r="2527" spans="1:25" x14ac:dyDescent="0.35">
      <c r="A2527">
        <v>2526</v>
      </c>
      <c r="B2527">
        <v>5067</v>
      </c>
      <c r="C2527">
        <v>521</v>
      </c>
      <c r="D2527" t="s">
        <v>39</v>
      </c>
      <c r="E2527" t="s">
        <v>47</v>
      </c>
      <c r="F2527">
        <v>1</v>
      </c>
      <c r="G2527">
        <v>1581.72</v>
      </c>
      <c r="H2527">
        <f t="shared" si="39"/>
        <v>1581.72</v>
      </c>
      <c r="I2527" s="12">
        <v>45475.771527777775</v>
      </c>
      <c r="J2527">
        <v>19</v>
      </c>
      <c r="K2527" t="s">
        <v>45</v>
      </c>
      <c r="L2527">
        <v>465</v>
      </c>
      <c r="M2527">
        <v>109</v>
      </c>
      <c r="N2527">
        <v>216</v>
      </c>
      <c r="O2527">
        <v>121</v>
      </c>
      <c r="P2527">
        <v>5</v>
      </c>
      <c r="Q2527">
        <v>52</v>
      </c>
      <c r="R2527" t="s">
        <v>27</v>
      </c>
      <c r="S2527">
        <v>117511.82</v>
      </c>
      <c r="T2527" t="s">
        <v>37</v>
      </c>
      <c r="U2527" t="s">
        <v>43</v>
      </c>
      <c r="V2527" t="b">
        <v>0</v>
      </c>
      <c r="W2527" t="s">
        <v>48</v>
      </c>
      <c r="X2527">
        <v>500</v>
      </c>
      <c r="Y2527">
        <v>167</v>
      </c>
    </row>
    <row r="2528" spans="1:25" x14ac:dyDescent="0.35">
      <c r="A2528">
        <v>2527</v>
      </c>
      <c r="B2528">
        <v>6816</v>
      </c>
      <c r="C2528">
        <v>448</v>
      </c>
      <c r="D2528" t="s">
        <v>38</v>
      </c>
      <c r="E2528" t="s">
        <v>47</v>
      </c>
      <c r="F2528">
        <v>4</v>
      </c>
      <c r="G2528">
        <v>1814.16</v>
      </c>
      <c r="H2528">
        <f t="shared" si="39"/>
        <v>7256.64</v>
      </c>
      <c r="I2528" s="11">
        <v>45539.886111111111</v>
      </c>
      <c r="J2528">
        <v>8</v>
      </c>
      <c r="K2528" t="s">
        <v>45</v>
      </c>
      <c r="L2528">
        <v>459</v>
      </c>
      <c r="M2528">
        <v>137</v>
      </c>
      <c r="N2528">
        <v>185</v>
      </c>
      <c r="O2528">
        <v>303</v>
      </c>
      <c r="P2528">
        <v>8</v>
      </c>
      <c r="Q2528">
        <v>37</v>
      </c>
      <c r="R2528" t="s">
        <v>27</v>
      </c>
      <c r="S2528">
        <v>68682.44</v>
      </c>
      <c r="T2528" t="s">
        <v>33</v>
      </c>
      <c r="U2528" t="s">
        <v>34</v>
      </c>
      <c r="V2528" t="b">
        <v>0</v>
      </c>
      <c r="W2528" t="s">
        <v>35</v>
      </c>
      <c r="X2528">
        <v>261</v>
      </c>
      <c r="Y2528">
        <v>413</v>
      </c>
    </row>
    <row r="2529" spans="1:25" x14ac:dyDescent="0.35">
      <c r="A2529">
        <v>2528</v>
      </c>
      <c r="B2529">
        <v>3725</v>
      </c>
      <c r="C2529">
        <v>266</v>
      </c>
      <c r="D2529" t="s">
        <v>31</v>
      </c>
      <c r="E2529" t="s">
        <v>47</v>
      </c>
      <c r="F2529">
        <v>1</v>
      </c>
      <c r="G2529">
        <v>1319.86</v>
      </c>
      <c r="H2529">
        <f t="shared" si="39"/>
        <v>1319.86</v>
      </c>
      <c r="I2529" s="12">
        <v>45421.894444444442</v>
      </c>
      <c r="J2529">
        <v>15</v>
      </c>
      <c r="K2529" t="s">
        <v>32</v>
      </c>
      <c r="L2529">
        <v>205</v>
      </c>
      <c r="M2529">
        <v>117</v>
      </c>
      <c r="N2529">
        <v>118</v>
      </c>
      <c r="O2529">
        <v>390</v>
      </c>
      <c r="P2529">
        <v>4</v>
      </c>
      <c r="Q2529">
        <v>51</v>
      </c>
      <c r="R2529" t="s">
        <v>27</v>
      </c>
      <c r="S2529">
        <v>48872.5</v>
      </c>
      <c r="T2529" t="s">
        <v>33</v>
      </c>
      <c r="U2529" t="s">
        <v>50</v>
      </c>
      <c r="V2529" t="b">
        <v>1</v>
      </c>
      <c r="W2529" t="s">
        <v>30</v>
      </c>
      <c r="X2529">
        <v>109</v>
      </c>
      <c r="Y2529">
        <v>309</v>
      </c>
    </row>
    <row r="2530" spans="1:25" x14ac:dyDescent="0.35">
      <c r="A2530">
        <v>2529</v>
      </c>
      <c r="B2530">
        <v>1725</v>
      </c>
      <c r="C2530">
        <v>204</v>
      </c>
      <c r="D2530" t="s">
        <v>49</v>
      </c>
      <c r="E2530" t="s">
        <v>47</v>
      </c>
      <c r="F2530">
        <v>5</v>
      </c>
      <c r="G2530">
        <v>875.78</v>
      </c>
      <c r="H2530">
        <f t="shared" si="39"/>
        <v>4378.8999999999996</v>
      </c>
      <c r="I2530" s="11">
        <v>45331.237500000003</v>
      </c>
      <c r="J2530">
        <v>4</v>
      </c>
      <c r="K2530" t="s">
        <v>45</v>
      </c>
      <c r="L2530">
        <v>277</v>
      </c>
      <c r="M2530">
        <v>82</v>
      </c>
      <c r="N2530">
        <v>162</v>
      </c>
      <c r="O2530">
        <v>298</v>
      </c>
      <c r="P2530">
        <v>5</v>
      </c>
      <c r="Q2530">
        <v>40</v>
      </c>
      <c r="R2530" t="s">
        <v>27</v>
      </c>
      <c r="S2530">
        <v>114162.25</v>
      </c>
      <c r="T2530" t="s">
        <v>33</v>
      </c>
      <c r="U2530" t="s">
        <v>43</v>
      </c>
      <c r="V2530" t="b">
        <v>1</v>
      </c>
      <c r="W2530" t="s">
        <v>30</v>
      </c>
      <c r="X2530">
        <v>388</v>
      </c>
      <c r="Y2530">
        <v>266</v>
      </c>
    </row>
    <row r="2531" spans="1:25" x14ac:dyDescent="0.35">
      <c r="A2531">
        <v>2530</v>
      </c>
      <c r="B2531">
        <v>7547</v>
      </c>
      <c r="C2531">
        <v>323</v>
      </c>
      <c r="D2531" t="s">
        <v>49</v>
      </c>
      <c r="E2531" t="s">
        <v>25</v>
      </c>
      <c r="F2531">
        <v>3</v>
      </c>
      <c r="G2531">
        <v>556.15</v>
      </c>
      <c r="H2531">
        <f t="shared" si="39"/>
        <v>1668.4499999999998</v>
      </c>
      <c r="I2531" s="12">
        <v>45329.22152777778</v>
      </c>
      <c r="J2531">
        <v>16</v>
      </c>
      <c r="K2531" t="s">
        <v>45</v>
      </c>
      <c r="L2531">
        <v>462</v>
      </c>
      <c r="M2531">
        <v>67</v>
      </c>
      <c r="N2531">
        <v>289</v>
      </c>
      <c r="O2531">
        <v>421</v>
      </c>
      <c r="P2531">
        <v>5</v>
      </c>
      <c r="Q2531">
        <v>68</v>
      </c>
      <c r="R2531" t="s">
        <v>27</v>
      </c>
      <c r="S2531">
        <v>89549.04</v>
      </c>
      <c r="T2531" t="s">
        <v>28</v>
      </c>
      <c r="U2531" t="s">
        <v>43</v>
      </c>
      <c r="V2531" t="b">
        <v>0</v>
      </c>
      <c r="W2531" t="s">
        <v>35</v>
      </c>
      <c r="X2531">
        <v>168</v>
      </c>
      <c r="Y2531">
        <v>351</v>
      </c>
    </row>
    <row r="2532" spans="1:25" x14ac:dyDescent="0.35">
      <c r="A2532">
        <v>2531</v>
      </c>
      <c r="B2532">
        <v>6432</v>
      </c>
      <c r="C2532">
        <v>258</v>
      </c>
      <c r="D2532" t="s">
        <v>52</v>
      </c>
      <c r="E2532" t="s">
        <v>25</v>
      </c>
      <c r="F2532">
        <v>3</v>
      </c>
      <c r="G2532">
        <v>1619.61</v>
      </c>
      <c r="H2532">
        <f t="shared" si="39"/>
        <v>4858.83</v>
      </c>
      <c r="I2532" s="11">
        <v>45525.365972222222</v>
      </c>
      <c r="J2532">
        <v>18</v>
      </c>
      <c r="K2532" t="s">
        <v>26</v>
      </c>
      <c r="L2532">
        <v>434</v>
      </c>
      <c r="M2532">
        <v>85</v>
      </c>
      <c r="N2532">
        <v>295</v>
      </c>
      <c r="O2532">
        <v>158</v>
      </c>
      <c r="P2532">
        <v>8</v>
      </c>
      <c r="Q2532">
        <v>60</v>
      </c>
      <c r="R2532" t="s">
        <v>27</v>
      </c>
      <c r="S2532">
        <v>29659.83</v>
      </c>
      <c r="T2532" t="s">
        <v>42</v>
      </c>
      <c r="U2532" t="s">
        <v>43</v>
      </c>
      <c r="V2532" t="b">
        <v>0</v>
      </c>
      <c r="W2532" t="s">
        <v>30</v>
      </c>
      <c r="X2532">
        <v>248</v>
      </c>
      <c r="Y2532">
        <v>398</v>
      </c>
    </row>
    <row r="2533" spans="1:25" x14ac:dyDescent="0.35">
      <c r="A2533">
        <v>2532</v>
      </c>
      <c r="B2533">
        <v>8052</v>
      </c>
      <c r="C2533">
        <v>615</v>
      </c>
      <c r="D2533" t="s">
        <v>52</v>
      </c>
      <c r="E2533" t="s">
        <v>47</v>
      </c>
      <c r="F2533">
        <v>5</v>
      </c>
      <c r="G2533">
        <v>929.9</v>
      </c>
      <c r="H2533">
        <f t="shared" si="39"/>
        <v>4649.5</v>
      </c>
      <c r="I2533" s="12">
        <v>45511.088194444441</v>
      </c>
      <c r="J2533">
        <v>9</v>
      </c>
      <c r="K2533" t="s">
        <v>40</v>
      </c>
      <c r="L2533">
        <v>373</v>
      </c>
      <c r="M2533">
        <v>112</v>
      </c>
      <c r="N2533">
        <v>165</v>
      </c>
      <c r="O2533">
        <v>444</v>
      </c>
      <c r="P2533">
        <v>10</v>
      </c>
      <c r="Q2533">
        <v>43</v>
      </c>
      <c r="R2533" t="s">
        <v>27</v>
      </c>
      <c r="S2533">
        <v>117948.72</v>
      </c>
      <c r="T2533" t="s">
        <v>42</v>
      </c>
      <c r="U2533" t="s">
        <v>50</v>
      </c>
      <c r="V2533" t="b">
        <v>1</v>
      </c>
      <c r="W2533" t="s">
        <v>30</v>
      </c>
      <c r="X2533">
        <v>204</v>
      </c>
      <c r="Y2533">
        <v>262</v>
      </c>
    </row>
    <row r="2534" spans="1:25" x14ac:dyDescent="0.35">
      <c r="A2534">
        <v>2533</v>
      </c>
      <c r="B2534">
        <v>2735</v>
      </c>
      <c r="C2534">
        <v>326</v>
      </c>
      <c r="D2534" t="s">
        <v>44</v>
      </c>
      <c r="E2534" t="s">
        <v>25</v>
      </c>
      <c r="F2534">
        <v>1</v>
      </c>
      <c r="G2534">
        <v>516.48</v>
      </c>
      <c r="H2534">
        <f t="shared" si="39"/>
        <v>516.48</v>
      </c>
      <c r="I2534" s="11">
        <v>45408.943749999999</v>
      </c>
      <c r="J2534">
        <v>16</v>
      </c>
      <c r="K2534" t="s">
        <v>36</v>
      </c>
      <c r="L2534">
        <v>297</v>
      </c>
      <c r="M2534">
        <v>63</v>
      </c>
      <c r="N2534">
        <v>298</v>
      </c>
      <c r="O2534">
        <v>469</v>
      </c>
      <c r="P2534">
        <v>4</v>
      </c>
      <c r="Q2534">
        <v>67</v>
      </c>
      <c r="R2534" t="s">
        <v>27</v>
      </c>
      <c r="S2534">
        <v>55618.06</v>
      </c>
      <c r="T2534" t="s">
        <v>28</v>
      </c>
      <c r="U2534" t="s">
        <v>50</v>
      </c>
      <c r="V2534" t="b">
        <v>0</v>
      </c>
      <c r="W2534" t="s">
        <v>48</v>
      </c>
      <c r="X2534">
        <v>151</v>
      </c>
      <c r="Y2534">
        <v>136</v>
      </c>
    </row>
    <row r="2535" spans="1:25" x14ac:dyDescent="0.35">
      <c r="A2535">
        <v>2534</v>
      </c>
      <c r="B2535">
        <v>1172</v>
      </c>
      <c r="C2535">
        <v>951</v>
      </c>
      <c r="D2535" t="s">
        <v>31</v>
      </c>
      <c r="E2535" t="s">
        <v>47</v>
      </c>
      <c r="F2535">
        <v>5</v>
      </c>
      <c r="G2535">
        <v>1893.12</v>
      </c>
      <c r="H2535">
        <f t="shared" si="39"/>
        <v>9465.5999999999985</v>
      </c>
      <c r="I2535" s="12">
        <v>45309.865277777775</v>
      </c>
      <c r="J2535">
        <v>6</v>
      </c>
      <c r="K2535" t="s">
        <v>32</v>
      </c>
      <c r="L2535">
        <v>49</v>
      </c>
      <c r="M2535">
        <v>103</v>
      </c>
      <c r="N2535">
        <v>111</v>
      </c>
      <c r="O2535">
        <v>493</v>
      </c>
      <c r="P2535">
        <v>8</v>
      </c>
      <c r="Q2535">
        <v>57</v>
      </c>
      <c r="R2535" t="s">
        <v>41</v>
      </c>
      <c r="S2535">
        <v>94499.12</v>
      </c>
      <c r="T2535" t="s">
        <v>33</v>
      </c>
      <c r="U2535" t="s">
        <v>34</v>
      </c>
      <c r="V2535" t="b">
        <v>0</v>
      </c>
      <c r="W2535" t="s">
        <v>30</v>
      </c>
      <c r="X2535">
        <v>257</v>
      </c>
      <c r="Y2535">
        <v>341</v>
      </c>
    </row>
    <row r="2536" spans="1:25" x14ac:dyDescent="0.35">
      <c r="A2536">
        <v>2535</v>
      </c>
      <c r="B2536">
        <v>2615</v>
      </c>
      <c r="C2536">
        <v>292</v>
      </c>
      <c r="D2536" t="s">
        <v>31</v>
      </c>
      <c r="E2536" t="s">
        <v>25</v>
      </c>
      <c r="F2536">
        <v>4</v>
      </c>
      <c r="G2536">
        <v>1482.82</v>
      </c>
      <c r="H2536">
        <f t="shared" si="39"/>
        <v>5931.28</v>
      </c>
      <c r="I2536" s="11">
        <v>45507.510416666664</v>
      </c>
      <c r="J2536">
        <v>3</v>
      </c>
      <c r="K2536" t="s">
        <v>32</v>
      </c>
      <c r="L2536">
        <v>472</v>
      </c>
      <c r="M2536">
        <v>86</v>
      </c>
      <c r="N2536">
        <v>218</v>
      </c>
      <c r="O2536">
        <v>271</v>
      </c>
      <c r="P2536">
        <v>3</v>
      </c>
      <c r="Q2536">
        <v>68</v>
      </c>
      <c r="R2536" t="s">
        <v>46</v>
      </c>
      <c r="S2536">
        <v>22024.81</v>
      </c>
      <c r="T2536" t="s">
        <v>28</v>
      </c>
      <c r="U2536" t="s">
        <v>29</v>
      </c>
      <c r="V2536" t="b">
        <v>1</v>
      </c>
      <c r="W2536" t="s">
        <v>30</v>
      </c>
      <c r="X2536">
        <v>497</v>
      </c>
      <c r="Y2536">
        <v>469</v>
      </c>
    </row>
    <row r="2537" spans="1:25" x14ac:dyDescent="0.35">
      <c r="A2537">
        <v>2536</v>
      </c>
      <c r="B2537">
        <v>5239</v>
      </c>
      <c r="C2537">
        <v>914</v>
      </c>
      <c r="D2537" t="s">
        <v>49</v>
      </c>
      <c r="E2537" t="s">
        <v>47</v>
      </c>
      <c r="F2537">
        <v>4</v>
      </c>
      <c r="G2537">
        <v>612.15</v>
      </c>
      <c r="H2537">
        <f t="shared" si="39"/>
        <v>2448.6</v>
      </c>
      <c r="I2537" s="12">
        <v>45420.17291666667</v>
      </c>
      <c r="J2537">
        <v>9</v>
      </c>
      <c r="K2537" t="s">
        <v>32</v>
      </c>
      <c r="L2537">
        <v>26</v>
      </c>
      <c r="M2537">
        <v>122</v>
      </c>
      <c r="N2537">
        <v>272</v>
      </c>
      <c r="O2537">
        <v>376</v>
      </c>
      <c r="P2537">
        <v>3</v>
      </c>
      <c r="Q2537">
        <v>65</v>
      </c>
      <c r="R2537" t="s">
        <v>27</v>
      </c>
      <c r="S2537">
        <v>34526.74</v>
      </c>
      <c r="T2537" t="s">
        <v>42</v>
      </c>
      <c r="U2537" t="s">
        <v>29</v>
      </c>
      <c r="V2537" t="b">
        <v>0</v>
      </c>
      <c r="W2537" t="s">
        <v>35</v>
      </c>
      <c r="X2537">
        <v>481</v>
      </c>
      <c r="Y2537">
        <v>174</v>
      </c>
    </row>
    <row r="2538" spans="1:25" x14ac:dyDescent="0.35">
      <c r="A2538">
        <v>2537</v>
      </c>
      <c r="B2538">
        <v>4637</v>
      </c>
      <c r="C2538">
        <v>672</v>
      </c>
      <c r="D2538" t="s">
        <v>38</v>
      </c>
      <c r="E2538" t="s">
        <v>25</v>
      </c>
      <c r="F2538">
        <v>3</v>
      </c>
      <c r="G2538">
        <v>98.52</v>
      </c>
      <c r="H2538">
        <f t="shared" si="39"/>
        <v>295.56</v>
      </c>
      <c r="I2538" s="11">
        <v>45295.917361111111</v>
      </c>
      <c r="J2538">
        <v>14</v>
      </c>
      <c r="K2538" t="s">
        <v>45</v>
      </c>
      <c r="L2538">
        <v>265</v>
      </c>
      <c r="M2538">
        <v>58</v>
      </c>
      <c r="N2538">
        <v>169</v>
      </c>
      <c r="O2538">
        <v>366</v>
      </c>
      <c r="P2538">
        <v>4</v>
      </c>
      <c r="Q2538">
        <v>37</v>
      </c>
      <c r="R2538" t="s">
        <v>46</v>
      </c>
      <c r="S2538">
        <v>109435.13</v>
      </c>
      <c r="T2538" t="s">
        <v>33</v>
      </c>
      <c r="U2538" t="s">
        <v>50</v>
      </c>
      <c r="V2538" t="b">
        <v>1</v>
      </c>
      <c r="W2538" t="s">
        <v>30</v>
      </c>
      <c r="X2538">
        <v>374</v>
      </c>
      <c r="Y2538">
        <v>494</v>
      </c>
    </row>
    <row r="2539" spans="1:25" x14ac:dyDescent="0.35">
      <c r="A2539">
        <v>2538</v>
      </c>
      <c r="B2539">
        <v>9366</v>
      </c>
      <c r="C2539">
        <v>728</v>
      </c>
      <c r="D2539" t="s">
        <v>24</v>
      </c>
      <c r="E2539" t="s">
        <v>47</v>
      </c>
      <c r="F2539">
        <v>4</v>
      </c>
      <c r="G2539">
        <v>1627.5</v>
      </c>
      <c r="H2539">
        <f t="shared" si="39"/>
        <v>6510</v>
      </c>
      <c r="I2539" s="12">
        <v>45385.883333333331</v>
      </c>
      <c r="J2539">
        <v>3</v>
      </c>
      <c r="K2539" t="s">
        <v>36</v>
      </c>
      <c r="L2539">
        <v>443</v>
      </c>
      <c r="M2539">
        <v>125</v>
      </c>
      <c r="N2539">
        <v>258</v>
      </c>
      <c r="O2539">
        <v>229</v>
      </c>
      <c r="P2539">
        <v>10</v>
      </c>
      <c r="Q2539">
        <v>37</v>
      </c>
      <c r="R2539" t="s">
        <v>41</v>
      </c>
      <c r="S2539">
        <v>102621.77</v>
      </c>
      <c r="T2539" t="s">
        <v>37</v>
      </c>
      <c r="U2539" t="s">
        <v>50</v>
      </c>
      <c r="V2539" t="b">
        <v>1</v>
      </c>
      <c r="W2539" t="s">
        <v>30</v>
      </c>
      <c r="X2539">
        <v>141</v>
      </c>
      <c r="Y2539">
        <v>479</v>
      </c>
    </row>
    <row r="2540" spans="1:25" x14ac:dyDescent="0.35">
      <c r="A2540">
        <v>2539</v>
      </c>
      <c r="B2540">
        <v>9499</v>
      </c>
      <c r="C2540">
        <v>806</v>
      </c>
      <c r="D2540" t="s">
        <v>24</v>
      </c>
      <c r="E2540" t="s">
        <v>25</v>
      </c>
      <c r="F2540">
        <v>2</v>
      </c>
      <c r="G2540">
        <v>1014.9</v>
      </c>
      <c r="H2540">
        <f t="shared" si="39"/>
        <v>2029.8</v>
      </c>
      <c r="I2540" s="11">
        <v>45383.138888888891</v>
      </c>
      <c r="J2540">
        <v>15</v>
      </c>
      <c r="K2540" t="s">
        <v>36</v>
      </c>
      <c r="L2540">
        <v>381</v>
      </c>
      <c r="M2540">
        <v>64</v>
      </c>
      <c r="N2540">
        <v>122</v>
      </c>
      <c r="O2540">
        <v>239</v>
      </c>
      <c r="P2540">
        <v>2</v>
      </c>
      <c r="Q2540">
        <v>39</v>
      </c>
      <c r="R2540" t="s">
        <v>41</v>
      </c>
      <c r="S2540">
        <v>24858.66</v>
      </c>
      <c r="T2540" t="s">
        <v>42</v>
      </c>
      <c r="U2540" t="s">
        <v>43</v>
      </c>
      <c r="V2540" t="b">
        <v>1</v>
      </c>
      <c r="W2540" t="s">
        <v>30</v>
      </c>
      <c r="X2540">
        <v>381</v>
      </c>
      <c r="Y2540">
        <v>255</v>
      </c>
    </row>
    <row r="2541" spans="1:25" x14ac:dyDescent="0.35">
      <c r="A2541">
        <v>2540</v>
      </c>
      <c r="B2541">
        <v>4621</v>
      </c>
      <c r="C2541">
        <v>951</v>
      </c>
      <c r="D2541" t="s">
        <v>49</v>
      </c>
      <c r="E2541" t="s">
        <v>47</v>
      </c>
      <c r="F2541">
        <v>1</v>
      </c>
      <c r="G2541">
        <v>1574.69</v>
      </c>
      <c r="H2541">
        <f t="shared" si="39"/>
        <v>1574.69</v>
      </c>
      <c r="I2541" s="12">
        <v>45306.497916666667</v>
      </c>
      <c r="J2541">
        <v>6</v>
      </c>
      <c r="K2541" t="s">
        <v>40</v>
      </c>
      <c r="L2541">
        <v>10</v>
      </c>
      <c r="M2541">
        <v>99</v>
      </c>
      <c r="N2541">
        <v>228</v>
      </c>
      <c r="O2541">
        <v>442</v>
      </c>
      <c r="P2541">
        <v>8</v>
      </c>
      <c r="Q2541">
        <v>23</v>
      </c>
      <c r="R2541" t="s">
        <v>27</v>
      </c>
      <c r="S2541">
        <v>53168.74</v>
      </c>
      <c r="T2541" t="s">
        <v>28</v>
      </c>
      <c r="U2541" t="s">
        <v>29</v>
      </c>
      <c r="V2541" t="b">
        <v>1</v>
      </c>
      <c r="W2541" t="s">
        <v>35</v>
      </c>
      <c r="X2541">
        <v>322</v>
      </c>
      <c r="Y2541">
        <v>158</v>
      </c>
    </row>
    <row r="2542" spans="1:25" x14ac:dyDescent="0.35">
      <c r="A2542">
        <v>2541</v>
      </c>
      <c r="B2542">
        <v>8303</v>
      </c>
      <c r="C2542">
        <v>638</v>
      </c>
      <c r="D2542" t="s">
        <v>39</v>
      </c>
      <c r="E2542" t="s">
        <v>25</v>
      </c>
      <c r="F2542">
        <v>1</v>
      </c>
      <c r="G2542">
        <v>229.44</v>
      </c>
      <c r="H2542">
        <f t="shared" si="39"/>
        <v>229.44</v>
      </c>
      <c r="I2542" s="11">
        <v>45384.691666666666</v>
      </c>
      <c r="J2542">
        <v>16</v>
      </c>
      <c r="K2542" t="s">
        <v>36</v>
      </c>
      <c r="L2542">
        <v>150</v>
      </c>
      <c r="M2542">
        <v>74</v>
      </c>
      <c r="N2542">
        <v>288</v>
      </c>
      <c r="O2542">
        <v>279</v>
      </c>
      <c r="P2542">
        <v>7</v>
      </c>
      <c r="Q2542">
        <v>62</v>
      </c>
      <c r="R2542" t="s">
        <v>46</v>
      </c>
      <c r="S2542">
        <v>72072.160000000003</v>
      </c>
      <c r="T2542" t="s">
        <v>28</v>
      </c>
      <c r="U2542" t="s">
        <v>43</v>
      </c>
      <c r="V2542" t="b">
        <v>1</v>
      </c>
      <c r="W2542" t="s">
        <v>35</v>
      </c>
      <c r="X2542">
        <v>232</v>
      </c>
      <c r="Y2542">
        <v>439</v>
      </c>
    </row>
    <row r="2543" spans="1:25" x14ac:dyDescent="0.35">
      <c r="A2543">
        <v>2542</v>
      </c>
      <c r="B2543">
        <v>7129</v>
      </c>
      <c r="C2543">
        <v>966</v>
      </c>
      <c r="D2543" t="s">
        <v>51</v>
      </c>
      <c r="E2543" t="s">
        <v>47</v>
      </c>
      <c r="F2543">
        <v>1</v>
      </c>
      <c r="G2543">
        <v>1301.9000000000001</v>
      </c>
      <c r="H2543">
        <f t="shared" si="39"/>
        <v>1301.9000000000001</v>
      </c>
      <c r="I2543" s="12">
        <v>45437.238888888889</v>
      </c>
      <c r="J2543">
        <v>11</v>
      </c>
      <c r="K2543" t="s">
        <v>45</v>
      </c>
      <c r="L2543">
        <v>414</v>
      </c>
      <c r="M2543">
        <v>137</v>
      </c>
      <c r="N2543">
        <v>181</v>
      </c>
      <c r="O2543">
        <v>164</v>
      </c>
      <c r="P2543">
        <v>2</v>
      </c>
      <c r="Q2543">
        <v>34</v>
      </c>
      <c r="R2543" t="s">
        <v>41</v>
      </c>
      <c r="S2543">
        <v>51986.35</v>
      </c>
      <c r="T2543" t="s">
        <v>28</v>
      </c>
      <c r="U2543" t="s">
        <v>43</v>
      </c>
      <c r="V2543" t="b">
        <v>0</v>
      </c>
      <c r="W2543" t="s">
        <v>30</v>
      </c>
      <c r="X2543">
        <v>270</v>
      </c>
      <c r="Y2543">
        <v>106</v>
      </c>
    </row>
    <row r="2544" spans="1:25" x14ac:dyDescent="0.35">
      <c r="A2544">
        <v>2543</v>
      </c>
      <c r="B2544">
        <v>7408</v>
      </c>
      <c r="C2544">
        <v>644</v>
      </c>
      <c r="D2544" t="s">
        <v>49</v>
      </c>
      <c r="E2544" t="s">
        <v>47</v>
      </c>
      <c r="F2544">
        <v>5</v>
      </c>
      <c r="G2544">
        <v>590.32000000000005</v>
      </c>
      <c r="H2544">
        <f t="shared" si="39"/>
        <v>2951.6000000000004</v>
      </c>
      <c r="I2544" s="11">
        <v>45456.697222222225</v>
      </c>
      <c r="J2544">
        <v>18</v>
      </c>
      <c r="K2544" t="s">
        <v>26</v>
      </c>
      <c r="L2544">
        <v>56</v>
      </c>
      <c r="M2544">
        <v>104</v>
      </c>
      <c r="N2544">
        <v>104</v>
      </c>
      <c r="O2544">
        <v>211</v>
      </c>
      <c r="P2544">
        <v>10</v>
      </c>
      <c r="Q2544">
        <v>29</v>
      </c>
      <c r="R2544" t="s">
        <v>41</v>
      </c>
      <c r="S2544">
        <v>107016.77</v>
      </c>
      <c r="T2544" t="s">
        <v>37</v>
      </c>
      <c r="U2544" t="s">
        <v>29</v>
      </c>
      <c r="V2544" t="b">
        <v>1</v>
      </c>
      <c r="W2544" t="s">
        <v>30</v>
      </c>
      <c r="X2544">
        <v>420</v>
      </c>
      <c r="Y2544">
        <v>184</v>
      </c>
    </row>
    <row r="2545" spans="1:25" x14ac:dyDescent="0.35">
      <c r="A2545">
        <v>2544</v>
      </c>
      <c r="B2545">
        <v>8586</v>
      </c>
      <c r="C2545">
        <v>829</v>
      </c>
      <c r="D2545" t="s">
        <v>39</v>
      </c>
      <c r="E2545" t="s">
        <v>47</v>
      </c>
      <c r="F2545">
        <v>5</v>
      </c>
      <c r="G2545">
        <v>812.51</v>
      </c>
      <c r="H2545">
        <f t="shared" si="39"/>
        <v>4062.55</v>
      </c>
      <c r="I2545" s="12">
        <v>45379.88958333333</v>
      </c>
      <c r="J2545">
        <v>2</v>
      </c>
      <c r="K2545" t="s">
        <v>45</v>
      </c>
      <c r="L2545">
        <v>361</v>
      </c>
      <c r="M2545">
        <v>124</v>
      </c>
      <c r="N2545">
        <v>195</v>
      </c>
      <c r="O2545">
        <v>303</v>
      </c>
      <c r="P2545">
        <v>7</v>
      </c>
      <c r="Q2545">
        <v>25</v>
      </c>
      <c r="R2545" t="s">
        <v>41</v>
      </c>
      <c r="S2545">
        <v>58111.33</v>
      </c>
      <c r="T2545" t="s">
        <v>28</v>
      </c>
      <c r="U2545" t="s">
        <v>50</v>
      </c>
      <c r="V2545" t="b">
        <v>0</v>
      </c>
      <c r="W2545" t="s">
        <v>35</v>
      </c>
      <c r="X2545">
        <v>428</v>
      </c>
      <c r="Y2545">
        <v>188</v>
      </c>
    </row>
    <row r="2546" spans="1:25" x14ac:dyDescent="0.35">
      <c r="A2546">
        <v>2545</v>
      </c>
      <c r="B2546">
        <v>9199</v>
      </c>
      <c r="C2546">
        <v>664</v>
      </c>
      <c r="D2546" t="s">
        <v>49</v>
      </c>
      <c r="E2546" t="s">
        <v>47</v>
      </c>
      <c r="F2546">
        <v>5</v>
      </c>
      <c r="G2546">
        <v>1343.52</v>
      </c>
      <c r="H2546">
        <f t="shared" si="39"/>
        <v>6717.6</v>
      </c>
      <c r="I2546" s="11">
        <v>45334.945138888892</v>
      </c>
      <c r="J2546">
        <v>9</v>
      </c>
      <c r="K2546" t="s">
        <v>32</v>
      </c>
      <c r="L2546">
        <v>345</v>
      </c>
      <c r="M2546">
        <v>92</v>
      </c>
      <c r="N2546">
        <v>278</v>
      </c>
      <c r="O2546">
        <v>228</v>
      </c>
      <c r="P2546">
        <v>9</v>
      </c>
      <c r="Q2546">
        <v>58</v>
      </c>
      <c r="R2546" t="s">
        <v>46</v>
      </c>
      <c r="S2546">
        <v>110284.55</v>
      </c>
      <c r="T2546" t="s">
        <v>42</v>
      </c>
      <c r="U2546" t="s">
        <v>50</v>
      </c>
      <c r="V2546" t="b">
        <v>1</v>
      </c>
      <c r="W2546" t="s">
        <v>30</v>
      </c>
      <c r="X2546">
        <v>447</v>
      </c>
      <c r="Y2546">
        <v>287</v>
      </c>
    </row>
    <row r="2547" spans="1:25" x14ac:dyDescent="0.35">
      <c r="A2547">
        <v>2546</v>
      </c>
      <c r="B2547">
        <v>3469</v>
      </c>
      <c r="C2547">
        <v>819</v>
      </c>
      <c r="D2547" t="s">
        <v>52</v>
      </c>
      <c r="E2547" t="s">
        <v>25</v>
      </c>
      <c r="F2547">
        <v>3</v>
      </c>
      <c r="G2547">
        <v>1215.24</v>
      </c>
      <c r="H2547">
        <f t="shared" si="39"/>
        <v>3645.7200000000003</v>
      </c>
      <c r="I2547" s="12">
        <v>45308.972916666666</v>
      </c>
      <c r="J2547">
        <v>12</v>
      </c>
      <c r="K2547" t="s">
        <v>40</v>
      </c>
      <c r="L2547">
        <v>254</v>
      </c>
      <c r="M2547">
        <v>52</v>
      </c>
      <c r="N2547">
        <v>237</v>
      </c>
      <c r="O2547">
        <v>397</v>
      </c>
      <c r="P2547">
        <v>3</v>
      </c>
      <c r="Q2547">
        <v>41</v>
      </c>
      <c r="R2547" t="s">
        <v>46</v>
      </c>
      <c r="S2547">
        <v>40803.15</v>
      </c>
      <c r="T2547" t="s">
        <v>28</v>
      </c>
      <c r="U2547" t="s">
        <v>43</v>
      </c>
      <c r="V2547" t="b">
        <v>0</v>
      </c>
      <c r="W2547" t="s">
        <v>48</v>
      </c>
      <c r="X2547">
        <v>144</v>
      </c>
      <c r="Y2547">
        <v>309</v>
      </c>
    </row>
    <row r="2548" spans="1:25" x14ac:dyDescent="0.35">
      <c r="A2548">
        <v>2547</v>
      </c>
      <c r="B2548">
        <v>6651</v>
      </c>
      <c r="C2548">
        <v>874</v>
      </c>
      <c r="D2548" t="s">
        <v>44</v>
      </c>
      <c r="E2548" t="s">
        <v>25</v>
      </c>
      <c r="F2548">
        <v>2</v>
      </c>
      <c r="G2548">
        <v>1807.52</v>
      </c>
      <c r="H2548">
        <f t="shared" si="39"/>
        <v>3615.04</v>
      </c>
      <c r="I2548" s="11">
        <v>45400.313194444447</v>
      </c>
      <c r="J2548">
        <v>5</v>
      </c>
      <c r="K2548" t="s">
        <v>36</v>
      </c>
      <c r="L2548">
        <v>494</v>
      </c>
      <c r="M2548">
        <v>137</v>
      </c>
      <c r="N2548">
        <v>135</v>
      </c>
      <c r="O2548">
        <v>235</v>
      </c>
      <c r="P2548">
        <v>3</v>
      </c>
      <c r="Q2548">
        <v>47</v>
      </c>
      <c r="R2548" t="s">
        <v>27</v>
      </c>
      <c r="S2548">
        <v>28374.43</v>
      </c>
      <c r="T2548" t="s">
        <v>42</v>
      </c>
      <c r="U2548" t="s">
        <v>43</v>
      </c>
      <c r="V2548" t="b">
        <v>1</v>
      </c>
      <c r="W2548" t="s">
        <v>30</v>
      </c>
      <c r="X2548">
        <v>439</v>
      </c>
      <c r="Y2548">
        <v>142</v>
      </c>
    </row>
    <row r="2549" spans="1:25" x14ac:dyDescent="0.35">
      <c r="A2549">
        <v>2548</v>
      </c>
      <c r="B2549">
        <v>1402</v>
      </c>
      <c r="C2549">
        <v>921</v>
      </c>
      <c r="D2549" t="s">
        <v>39</v>
      </c>
      <c r="E2549" t="s">
        <v>25</v>
      </c>
      <c r="F2549">
        <v>2</v>
      </c>
      <c r="G2549">
        <v>1372.66</v>
      </c>
      <c r="H2549">
        <f t="shared" si="39"/>
        <v>2745.32</v>
      </c>
      <c r="I2549" s="12">
        <v>45328.875694444447</v>
      </c>
      <c r="J2549">
        <v>20</v>
      </c>
      <c r="K2549" t="s">
        <v>26</v>
      </c>
      <c r="L2549">
        <v>452</v>
      </c>
      <c r="M2549">
        <v>110</v>
      </c>
      <c r="N2549">
        <v>271</v>
      </c>
      <c r="O2549">
        <v>136</v>
      </c>
      <c r="P2549">
        <v>6</v>
      </c>
      <c r="Q2549">
        <v>26</v>
      </c>
      <c r="R2549" t="s">
        <v>27</v>
      </c>
      <c r="S2549">
        <v>64493.8</v>
      </c>
      <c r="T2549" t="s">
        <v>37</v>
      </c>
      <c r="U2549" t="s">
        <v>50</v>
      </c>
      <c r="V2549" t="b">
        <v>0</v>
      </c>
      <c r="W2549" t="s">
        <v>48</v>
      </c>
      <c r="X2549">
        <v>302</v>
      </c>
      <c r="Y2549">
        <v>392</v>
      </c>
    </row>
    <row r="2550" spans="1:25" x14ac:dyDescent="0.35">
      <c r="A2550">
        <v>2549</v>
      </c>
      <c r="B2550">
        <v>8909</v>
      </c>
      <c r="C2550">
        <v>216</v>
      </c>
      <c r="D2550" t="s">
        <v>38</v>
      </c>
      <c r="E2550" t="s">
        <v>25</v>
      </c>
      <c r="F2550">
        <v>4</v>
      </c>
      <c r="G2550">
        <v>1821.22</v>
      </c>
      <c r="H2550">
        <f t="shared" si="39"/>
        <v>7284.88</v>
      </c>
      <c r="I2550" s="11">
        <v>45447.237500000003</v>
      </c>
      <c r="J2550">
        <v>6</v>
      </c>
      <c r="K2550" t="s">
        <v>45</v>
      </c>
      <c r="L2550">
        <v>160</v>
      </c>
      <c r="M2550">
        <v>72</v>
      </c>
      <c r="N2550">
        <v>166</v>
      </c>
      <c r="O2550">
        <v>152</v>
      </c>
      <c r="P2550">
        <v>9</v>
      </c>
      <c r="Q2550">
        <v>57</v>
      </c>
      <c r="R2550" t="s">
        <v>46</v>
      </c>
      <c r="S2550">
        <v>115683.3</v>
      </c>
      <c r="T2550" t="s">
        <v>28</v>
      </c>
      <c r="U2550" t="s">
        <v>43</v>
      </c>
      <c r="V2550" t="b">
        <v>1</v>
      </c>
      <c r="W2550" t="s">
        <v>30</v>
      </c>
      <c r="X2550">
        <v>195</v>
      </c>
      <c r="Y2550">
        <v>141</v>
      </c>
    </row>
    <row r="2551" spans="1:25" x14ac:dyDescent="0.35">
      <c r="A2551">
        <v>2550</v>
      </c>
      <c r="B2551">
        <v>2712</v>
      </c>
      <c r="C2551">
        <v>527</v>
      </c>
      <c r="D2551" t="s">
        <v>44</v>
      </c>
      <c r="E2551" t="s">
        <v>47</v>
      </c>
      <c r="F2551">
        <v>1</v>
      </c>
      <c r="G2551">
        <v>548.64</v>
      </c>
      <c r="H2551">
        <f t="shared" si="39"/>
        <v>548.64</v>
      </c>
      <c r="I2551" s="12">
        <v>45546.768750000003</v>
      </c>
      <c r="J2551">
        <v>14</v>
      </c>
      <c r="K2551" t="s">
        <v>40</v>
      </c>
      <c r="L2551">
        <v>219</v>
      </c>
      <c r="M2551">
        <v>93</v>
      </c>
      <c r="N2551">
        <v>113</v>
      </c>
      <c r="O2551">
        <v>480</v>
      </c>
      <c r="P2551">
        <v>9</v>
      </c>
      <c r="Q2551">
        <v>65</v>
      </c>
      <c r="R2551" t="s">
        <v>46</v>
      </c>
      <c r="S2551">
        <v>72018</v>
      </c>
      <c r="T2551" t="s">
        <v>37</v>
      </c>
      <c r="U2551" t="s">
        <v>29</v>
      </c>
      <c r="V2551" t="b">
        <v>0</v>
      </c>
      <c r="W2551" t="s">
        <v>30</v>
      </c>
      <c r="X2551">
        <v>291</v>
      </c>
      <c r="Y2551">
        <v>437</v>
      </c>
    </row>
    <row r="2552" spans="1:25" x14ac:dyDescent="0.35">
      <c r="A2552">
        <v>2551</v>
      </c>
      <c r="B2552">
        <v>5840</v>
      </c>
      <c r="C2552">
        <v>571</v>
      </c>
      <c r="D2552" t="s">
        <v>49</v>
      </c>
      <c r="E2552" t="s">
        <v>25</v>
      </c>
      <c r="F2552">
        <v>1</v>
      </c>
      <c r="G2552">
        <v>1454.7</v>
      </c>
      <c r="H2552">
        <f t="shared" si="39"/>
        <v>1454.7</v>
      </c>
      <c r="I2552" s="11">
        <v>45464.385416666664</v>
      </c>
      <c r="J2552">
        <v>15</v>
      </c>
      <c r="K2552" t="s">
        <v>45</v>
      </c>
      <c r="L2552">
        <v>319</v>
      </c>
      <c r="M2552">
        <v>127</v>
      </c>
      <c r="N2552">
        <v>294</v>
      </c>
      <c r="O2552">
        <v>113</v>
      </c>
      <c r="P2552">
        <v>6</v>
      </c>
      <c r="Q2552">
        <v>55</v>
      </c>
      <c r="R2552" t="s">
        <v>27</v>
      </c>
      <c r="S2552">
        <v>90629.23</v>
      </c>
      <c r="T2552" t="s">
        <v>42</v>
      </c>
      <c r="U2552" t="s">
        <v>43</v>
      </c>
      <c r="V2552" t="b">
        <v>1</v>
      </c>
      <c r="W2552" t="s">
        <v>35</v>
      </c>
      <c r="X2552">
        <v>133</v>
      </c>
      <c r="Y2552">
        <v>180</v>
      </c>
    </row>
    <row r="2553" spans="1:25" x14ac:dyDescent="0.35">
      <c r="A2553">
        <v>2552</v>
      </c>
      <c r="B2553">
        <v>7815</v>
      </c>
      <c r="C2553">
        <v>178</v>
      </c>
      <c r="D2553" t="s">
        <v>52</v>
      </c>
      <c r="E2553" t="s">
        <v>25</v>
      </c>
      <c r="F2553">
        <v>2</v>
      </c>
      <c r="G2553">
        <v>1108.3599999999999</v>
      </c>
      <c r="H2553">
        <f t="shared" si="39"/>
        <v>2216.7199999999998</v>
      </c>
      <c r="I2553" s="12">
        <v>45319.740972222222</v>
      </c>
      <c r="J2553">
        <v>14</v>
      </c>
      <c r="K2553" t="s">
        <v>45</v>
      </c>
      <c r="L2553">
        <v>327</v>
      </c>
      <c r="M2553">
        <v>72</v>
      </c>
      <c r="N2553">
        <v>188</v>
      </c>
      <c r="O2553">
        <v>117</v>
      </c>
      <c r="P2553">
        <v>9</v>
      </c>
      <c r="Q2553">
        <v>23</v>
      </c>
      <c r="R2553" t="s">
        <v>46</v>
      </c>
      <c r="S2553">
        <v>111677.86</v>
      </c>
      <c r="T2553" t="s">
        <v>37</v>
      </c>
      <c r="U2553" t="s">
        <v>50</v>
      </c>
      <c r="V2553" t="b">
        <v>1</v>
      </c>
      <c r="W2553" t="s">
        <v>35</v>
      </c>
      <c r="X2553">
        <v>114</v>
      </c>
      <c r="Y2553">
        <v>163</v>
      </c>
    </row>
    <row r="2554" spans="1:25" x14ac:dyDescent="0.35">
      <c r="A2554">
        <v>2553</v>
      </c>
      <c r="B2554">
        <v>2406</v>
      </c>
      <c r="C2554">
        <v>219</v>
      </c>
      <c r="D2554" t="s">
        <v>24</v>
      </c>
      <c r="E2554" t="s">
        <v>25</v>
      </c>
      <c r="F2554">
        <v>4</v>
      </c>
      <c r="G2554">
        <v>1011.25</v>
      </c>
      <c r="H2554">
        <f t="shared" si="39"/>
        <v>4045</v>
      </c>
      <c r="I2554" s="11">
        <v>45530.061111111114</v>
      </c>
      <c r="J2554">
        <v>20</v>
      </c>
      <c r="K2554" t="s">
        <v>32</v>
      </c>
      <c r="L2554">
        <v>142</v>
      </c>
      <c r="M2554">
        <v>94</v>
      </c>
      <c r="N2554">
        <v>271</v>
      </c>
      <c r="O2554">
        <v>446</v>
      </c>
      <c r="P2554">
        <v>5</v>
      </c>
      <c r="Q2554">
        <v>34</v>
      </c>
      <c r="R2554" t="s">
        <v>46</v>
      </c>
      <c r="S2554">
        <v>66968.710000000006</v>
      </c>
      <c r="T2554" t="s">
        <v>33</v>
      </c>
      <c r="U2554" t="s">
        <v>29</v>
      </c>
      <c r="V2554" t="b">
        <v>0</v>
      </c>
      <c r="W2554" t="s">
        <v>30</v>
      </c>
      <c r="X2554">
        <v>234</v>
      </c>
      <c r="Y2554">
        <v>348</v>
      </c>
    </row>
    <row r="2555" spans="1:25" x14ac:dyDescent="0.35">
      <c r="A2555">
        <v>2554</v>
      </c>
      <c r="B2555">
        <v>2901</v>
      </c>
      <c r="C2555">
        <v>938</v>
      </c>
      <c r="D2555" t="s">
        <v>38</v>
      </c>
      <c r="E2555" t="s">
        <v>25</v>
      </c>
      <c r="F2555">
        <v>1</v>
      </c>
      <c r="G2555">
        <v>456.14</v>
      </c>
      <c r="H2555">
        <f t="shared" si="39"/>
        <v>456.14</v>
      </c>
      <c r="I2555" s="12">
        <v>45534.461111111108</v>
      </c>
      <c r="J2555">
        <v>17</v>
      </c>
      <c r="K2555" t="s">
        <v>36</v>
      </c>
      <c r="L2555">
        <v>455</v>
      </c>
      <c r="M2555">
        <v>54</v>
      </c>
      <c r="N2555">
        <v>180</v>
      </c>
      <c r="O2555">
        <v>187</v>
      </c>
      <c r="P2555">
        <v>4</v>
      </c>
      <c r="Q2555">
        <v>26</v>
      </c>
      <c r="R2555" t="s">
        <v>46</v>
      </c>
      <c r="S2555">
        <v>71434.210000000006</v>
      </c>
      <c r="T2555" t="s">
        <v>28</v>
      </c>
      <c r="U2555" t="s">
        <v>50</v>
      </c>
      <c r="V2555" t="b">
        <v>0</v>
      </c>
      <c r="W2555" t="s">
        <v>30</v>
      </c>
      <c r="X2555">
        <v>132</v>
      </c>
      <c r="Y2555">
        <v>506</v>
      </c>
    </row>
    <row r="2556" spans="1:25" x14ac:dyDescent="0.35">
      <c r="A2556">
        <v>2555</v>
      </c>
      <c r="B2556">
        <v>3321</v>
      </c>
      <c r="C2556">
        <v>234</v>
      </c>
      <c r="D2556" t="s">
        <v>31</v>
      </c>
      <c r="E2556" t="s">
        <v>25</v>
      </c>
      <c r="F2556">
        <v>1</v>
      </c>
      <c r="G2556">
        <v>1309.5899999999999</v>
      </c>
      <c r="H2556">
        <f t="shared" si="39"/>
        <v>1309.5899999999999</v>
      </c>
      <c r="I2556" s="11">
        <v>45367.803472222222</v>
      </c>
      <c r="J2556">
        <v>17</v>
      </c>
      <c r="K2556" t="s">
        <v>32</v>
      </c>
      <c r="L2556">
        <v>109</v>
      </c>
      <c r="M2556">
        <v>62</v>
      </c>
      <c r="N2556">
        <v>296</v>
      </c>
      <c r="O2556">
        <v>116</v>
      </c>
      <c r="P2556">
        <v>2</v>
      </c>
      <c r="Q2556">
        <v>42</v>
      </c>
      <c r="R2556" t="s">
        <v>46</v>
      </c>
      <c r="S2556">
        <v>74801.55</v>
      </c>
      <c r="T2556" t="s">
        <v>33</v>
      </c>
      <c r="U2556" t="s">
        <v>34</v>
      </c>
      <c r="V2556" t="b">
        <v>0</v>
      </c>
      <c r="W2556" t="s">
        <v>30</v>
      </c>
      <c r="X2556">
        <v>181</v>
      </c>
      <c r="Y2556">
        <v>420</v>
      </c>
    </row>
    <row r="2557" spans="1:25" x14ac:dyDescent="0.35">
      <c r="A2557">
        <v>2556</v>
      </c>
      <c r="B2557">
        <v>6707</v>
      </c>
      <c r="C2557">
        <v>117</v>
      </c>
      <c r="D2557" t="s">
        <v>31</v>
      </c>
      <c r="E2557" t="s">
        <v>47</v>
      </c>
      <c r="F2557">
        <v>5</v>
      </c>
      <c r="G2557">
        <v>543.65</v>
      </c>
      <c r="H2557">
        <f t="shared" si="39"/>
        <v>2718.25</v>
      </c>
      <c r="I2557" s="12">
        <v>45347.295138888891</v>
      </c>
      <c r="J2557">
        <v>20</v>
      </c>
      <c r="K2557" t="s">
        <v>40</v>
      </c>
      <c r="L2557">
        <v>16</v>
      </c>
      <c r="M2557">
        <v>99</v>
      </c>
      <c r="N2557">
        <v>168</v>
      </c>
      <c r="O2557">
        <v>375</v>
      </c>
      <c r="P2557">
        <v>4</v>
      </c>
      <c r="Q2557">
        <v>63</v>
      </c>
      <c r="R2557" t="s">
        <v>27</v>
      </c>
      <c r="S2557">
        <v>61879.91</v>
      </c>
      <c r="T2557" t="s">
        <v>37</v>
      </c>
      <c r="U2557" t="s">
        <v>34</v>
      </c>
      <c r="V2557" t="b">
        <v>1</v>
      </c>
      <c r="W2557" t="s">
        <v>35</v>
      </c>
      <c r="X2557">
        <v>175</v>
      </c>
      <c r="Y2557">
        <v>313</v>
      </c>
    </row>
    <row r="2558" spans="1:25" x14ac:dyDescent="0.35">
      <c r="A2558">
        <v>2557</v>
      </c>
      <c r="B2558">
        <v>6110</v>
      </c>
      <c r="C2558">
        <v>591</v>
      </c>
      <c r="D2558" t="s">
        <v>51</v>
      </c>
      <c r="E2558" t="s">
        <v>47</v>
      </c>
      <c r="F2558">
        <v>1</v>
      </c>
      <c r="G2558">
        <v>776.72</v>
      </c>
      <c r="H2558">
        <f t="shared" si="39"/>
        <v>776.72</v>
      </c>
      <c r="I2558" s="11">
        <v>45385.672222222223</v>
      </c>
      <c r="J2558">
        <v>15</v>
      </c>
      <c r="K2558" t="s">
        <v>36</v>
      </c>
      <c r="L2558">
        <v>242</v>
      </c>
      <c r="M2558">
        <v>127</v>
      </c>
      <c r="N2558">
        <v>206</v>
      </c>
      <c r="O2558">
        <v>391</v>
      </c>
      <c r="P2558">
        <v>6</v>
      </c>
      <c r="Q2558">
        <v>21</v>
      </c>
      <c r="R2558" t="s">
        <v>41</v>
      </c>
      <c r="S2558">
        <v>116631.77</v>
      </c>
      <c r="T2558" t="s">
        <v>42</v>
      </c>
      <c r="U2558" t="s">
        <v>29</v>
      </c>
      <c r="V2558" t="b">
        <v>0</v>
      </c>
      <c r="W2558" t="s">
        <v>30</v>
      </c>
      <c r="X2558">
        <v>339</v>
      </c>
      <c r="Y2558">
        <v>299</v>
      </c>
    </row>
    <row r="2559" spans="1:25" x14ac:dyDescent="0.35">
      <c r="A2559">
        <v>2558</v>
      </c>
      <c r="B2559">
        <v>6620</v>
      </c>
      <c r="C2559">
        <v>456</v>
      </c>
      <c r="D2559" t="s">
        <v>52</v>
      </c>
      <c r="E2559" t="s">
        <v>47</v>
      </c>
      <c r="F2559">
        <v>3</v>
      </c>
      <c r="G2559">
        <v>546.04999999999995</v>
      </c>
      <c r="H2559">
        <f t="shared" si="39"/>
        <v>1638.1499999999999</v>
      </c>
      <c r="I2559" s="12">
        <v>45486.895138888889</v>
      </c>
      <c r="J2559">
        <v>19</v>
      </c>
      <c r="K2559" t="s">
        <v>32</v>
      </c>
      <c r="L2559">
        <v>438</v>
      </c>
      <c r="M2559">
        <v>59</v>
      </c>
      <c r="N2559">
        <v>282</v>
      </c>
      <c r="O2559">
        <v>292</v>
      </c>
      <c r="P2559">
        <v>8</v>
      </c>
      <c r="Q2559">
        <v>48</v>
      </c>
      <c r="R2559" t="s">
        <v>41</v>
      </c>
      <c r="S2559">
        <v>57177.98</v>
      </c>
      <c r="T2559" t="s">
        <v>28</v>
      </c>
      <c r="U2559" t="s">
        <v>29</v>
      </c>
      <c r="V2559" t="b">
        <v>0</v>
      </c>
      <c r="W2559" t="s">
        <v>30</v>
      </c>
      <c r="X2559">
        <v>342</v>
      </c>
      <c r="Y2559">
        <v>395</v>
      </c>
    </row>
    <row r="2560" spans="1:25" x14ac:dyDescent="0.35">
      <c r="A2560">
        <v>2559</v>
      </c>
      <c r="B2560">
        <v>8460</v>
      </c>
      <c r="C2560">
        <v>419</v>
      </c>
      <c r="D2560" t="s">
        <v>52</v>
      </c>
      <c r="E2560" t="s">
        <v>25</v>
      </c>
      <c r="F2560">
        <v>1</v>
      </c>
      <c r="G2560">
        <v>1462.88</v>
      </c>
      <c r="H2560">
        <f t="shared" si="39"/>
        <v>1462.88</v>
      </c>
      <c r="I2560" s="11">
        <v>45395.580555555556</v>
      </c>
      <c r="J2560">
        <v>18</v>
      </c>
      <c r="K2560" t="s">
        <v>32</v>
      </c>
      <c r="L2560">
        <v>365</v>
      </c>
      <c r="M2560">
        <v>94</v>
      </c>
      <c r="N2560">
        <v>189</v>
      </c>
      <c r="O2560">
        <v>351</v>
      </c>
      <c r="P2560">
        <v>5</v>
      </c>
      <c r="Q2560">
        <v>22</v>
      </c>
      <c r="R2560" t="s">
        <v>41</v>
      </c>
      <c r="S2560">
        <v>49038.02</v>
      </c>
      <c r="T2560" t="s">
        <v>33</v>
      </c>
      <c r="U2560" t="s">
        <v>34</v>
      </c>
      <c r="V2560" t="b">
        <v>0</v>
      </c>
      <c r="W2560" t="s">
        <v>30</v>
      </c>
      <c r="X2560">
        <v>258</v>
      </c>
      <c r="Y2560">
        <v>361</v>
      </c>
    </row>
    <row r="2561" spans="1:25" x14ac:dyDescent="0.35">
      <c r="A2561">
        <v>2560</v>
      </c>
      <c r="B2561">
        <v>4389</v>
      </c>
      <c r="C2561">
        <v>807</v>
      </c>
      <c r="D2561" t="s">
        <v>51</v>
      </c>
      <c r="E2561" t="s">
        <v>25</v>
      </c>
      <c r="F2561">
        <v>5</v>
      </c>
      <c r="G2561">
        <v>597.34</v>
      </c>
      <c r="H2561">
        <f t="shared" si="39"/>
        <v>2986.7000000000003</v>
      </c>
      <c r="I2561" s="12">
        <v>45476.454861111109</v>
      </c>
      <c r="J2561">
        <v>17</v>
      </c>
      <c r="K2561" t="s">
        <v>36</v>
      </c>
      <c r="L2561">
        <v>466</v>
      </c>
      <c r="M2561">
        <v>104</v>
      </c>
      <c r="N2561">
        <v>119</v>
      </c>
      <c r="O2561">
        <v>306</v>
      </c>
      <c r="P2561">
        <v>1</v>
      </c>
      <c r="Q2561">
        <v>32</v>
      </c>
      <c r="R2561" t="s">
        <v>41</v>
      </c>
      <c r="S2561">
        <v>21850.94</v>
      </c>
      <c r="T2561" t="s">
        <v>37</v>
      </c>
      <c r="U2561" t="s">
        <v>34</v>
      </c>
      <c r="V2561" t="b">
        <v>0</v>
      </c>
      <c r="W2561" t="s">
        <v>48</v>
      </c>
      <c r="X2561">
        <v>148</v>
      </c>
      <c r="Y2561">
        <v>364</v>
      </c>
    </row>
    <row r="2562" spans="1:25" x14ac:dyDescent="0.35">
      <c r="A2562">
        <v>2561</v>
      </c>
      <c r="B2562">
        <v>9537</v>
      </c>
      <c r="C2562">
        <v>471</v>
      </c>
      <c r="D2562" t="s">
        <v>31</v>
      </c>
      <c r="E2562" t="s">
        <v>47</v>
      </c>
      <c r="F2562">
        <v>5</v>
      </c>
      <c r="G2562">
        <v>1327.87</v>
      </c>
      <c r="H2562">
        <f t="shared" si="39"/>
        <v>6639.3499999999995</v>
      </c>
      <c r="I2562" s="11">
        <v>45526.020833333336</v>
      </c>
      <c r="J2562">
        <v>15</v>
      </c>
      <c r="K2562" t="s">
        <v>40</v>
      </c>
      <c r="L2562">
        <v>82</v>
      </c>
      <c r="M2562">
        <v>128</v>
      </c>
      <c r="N2562">
        <v>133</v>
      </c>
      <c r="O2562">
        <v>482</v>
      </c>
      <c r="P2562">
        <v>9</v>
      </c>
      <c r="Q2562">
        <v>30</v>
      </c>
      <c r="R2562" t="s">
        <v>46</v>
      </c>
      <c r="S2562">
        <v>89699.73</v>
      </c>
      <c r="T2562" t="s">
        <v>42</v>
      </c>
      <c r="U2562" t="s">
        <v>43</v>
      </c>
      <c r="V2562" t="b">
        <v>1</v>
      </c>
      <c r="W2562" t="s">
        <v>30</v>
      </c>
      <c r="X2562">
        <v>255</v>
      </c>
      <c r="Y2562">
        <v>178</v>
      </c>
    </row>
    <row r="2563" spans="1:25" x14ac:dyDescent="0.35">
      <c r="A2563">
        <v>2562</v>
      </c>
      <c r="B2563">
        <v>8912</v>
      </c>
      <c r="C2563">
        <v>242</v>
      </c>
      <c r="D2563" t="s">
        <v>31</v>
      </c>
      <c r="E2563" t="s">
        <v>25</v>
      </c>
      <c r="F2563">
        <v>3</v>
      </c>
      <c r="G2563">
        <v>1797.83</v>
      </c>
      <c r="H2563">
        <f t="shared" ref="H2563:H2626" si="40">G2563*F2563</f>
        <v>5393.49</v>
      </c>
      <c r="I2563" s="12">
        <v>45464.959027777775</v>
      </c>
      <c r="J2563">
        <v>16</v>
      </c>
      <c r="K2563" t="s">
        <v>40</v>
      </c>
      <c r="L2563">
        <v>412</v>
      </c>
      <c r="M2563">
        <v>110</v>
      </c>
      <c r="N2563">
        <v>115</v>
      </c>
      <c r="O2563">
        <v>117</v>
      </c>
      <c r="P2563">
        <v>8</v>
      </c>
      <c r="Q2563">
        <v>68</v>
      </c>
      <c r="R2563" t="s">
        <v>27</v>
      </c>
      <c r="S2563">
        <v>29029.33</v>
      </c>
      <c r="T2563" t="s">
        <v>28</v>
      </c>
      <c r="U2563" t="s">
        <v>34</v>
      </c>
      <c r="V2563" t="b">
        <v>0</v>
      </c>
      <c r="W2563" t="s">
        <v>30</v>
      </c>
      <c r="X2563">
        <v>244</v>
      </c>
      <c r="Y2563">
        <v>497</v>
      </c>
    </row>
    <row r="2564" spans="1:25" x14ac:dyDescent="0.35">
      <c r="A2564">
        <v>2563</v>
      </c>
      <c r="B2564">
        <v>6706</v>
      </c>
      <c r="C2564">
        <v>936</v>
      </c>
      <c r="D2564" t="s">
        <v>38</v>
      </c>
      <c r="E2564" t="s">
        <v>47</v>
      </c>
      <c r="F2564">
        <v>3</v>
      </c>
      <c r="G2564">
        <v>1951.61</v>
      </c>
      <c r="H2564">
        <f t="shared" si="40"/>
        <v>5854.83</v>
      </c>
      <c r="I2564" s="11">
        <v>45509.724999999999</v>
      </c>
      <c r="J2564">
        <v>11</v>
      </c>
      <c r="K2564" t="s">
        <v>36</v>
      </c>
      <c r="L2564">
        <v>53</v>
      </c>
      <c r="M2564">
        <v>117</v>
      </c>
      <c r="N2564">
        <v>202</v>
      </c>
      <c r="O2564">
        <v>252</v>
      </c>
      <c r="P2564">
        <v>5</v>
      </c>
      <c r="Q2564">
        <v>55</v>
      </c>
      <c r="R2564" t="s">
        <v>41</v>
      </c>
      <c r="S2564">
        <v>61951.24</v>
      </c>
      <c r="T2564" t="s">
        <v>28</v>
      </c>
      <c r="U2564" t="s">
        <v>43</v>
      </c>
      <c r="V2564" t="b">
        <v>0</v>
      </c>
      <c r="W2564" t="s">
        <v>30</v>
      </c>
      <c r="X2564">
        <v>100</v>
      </c>
      <c r="Y2564">
        <v>306</v>
      </c>
    </row>
    <row r="2565" spans="1:25" x14ac:dyDescent="0.35">
      <c r="A2565">
        <v>2564</v>
      </c>
      <c r="B2565">
        <v>8801</v>
      </c>
      <c r="C2565">
        <v>552</v>
      </c>
      <c r="D2565" t="s">
        <v>24</v>
      </c>
      <c r="E2565" t="s">
        <v>25</v>
      </c>
      <c r="F2565">
        <v>3</v>
      </c>
      <c r="G2565">
        <v>1342.19</v>
      </c>
      <c r="H2565">
        <f t="shared" si="40"/>
        <v>4026.57</v>
      </c>
      <c r="I2565" s="12">
        <v>45404.032638888886</v>
      </c>
      <c r="J2565">
        <v>10</v>
      </c>
      <c r="K2565" t="s">
        <v>45</v>
      </c>
      <c r="L2565">
        <v>459</v>
      </c>
      <c r="M2565">
        <v>57</v>
      </c>
      <c r="N2565">
        <v>257</v>
      </c>
      <c r="O2565">
        <v>129</v>
      </c>
      <c r="P2565">
        <v>8</v>
      </c>
      <c r="Q2565">
        <v>23</v>
      </c>
      <c r="R2565" t="s">
        <v>41</v>
      </c>
      <c r="S2565">
        <v>107482.77</v>
      </c>
      <c r="T2565" t="s">
        <v>28</v>
      </c>
      <c r="U2565" t="s">
        <v>43</v>
      </c>
      <c r="V2565" t="b">
        <v>1</v>
      </c>
      <c r="W2565" t="s">
        <v>30</v>
      </c>
      <c r="X2565">
        <v>184</v>
      </c>
      <c r="Y2565">
        <v>222</v>
      </c>
    </row>
    <row r="2566" spans="1:25" x14ac:dyDescent="0.35">
      <c r="A2566">
        <v>2565</v>
      </c>
      <c r="B2566">
        <v>2599</v>
      </c>
      <c r="C2566">
        <v>711</v>
      </c>
      <c r="D2566" t="s">
        <v>31</v>
      </c>
      <c r="E2566" t="s">
        <v>47</v>
      </c>
      <c r="F2566">
        <v>5</v>
      </c>
      <c r="G2566">
        <v>866.72</v>
      </c>
      <c r="H2566">
        <f t="shared" si="40"/>
        <v>4333.6000000000004</v>
      </c>
      <c r="I2566" s="11">
        <v>45325.529861111114</v>
      </c>
      <c r="J2566">
        <v>9</v>
      </c>
      <c r="K2566" t="s">
        <v>36</v>
      </c>
      <c r="L2566">
        <v>350</v>
      </c>
      <c r="M2566">
        <v>111</v>
      </c>
      <c r="N2566">
        <v>105</v>
      </c>
      <c r="O2566">
        <v>310</v>
      </c>
      <c r="P2566">
        <v>5</v>
      </c>
      <c r="Q2566">
        <v>35</v>
      </c>
      <c r="R2566" t="s">
        <v>46</v>
      </c>
      <c r="S2566">
        <v>37298.14</v>
      </c>
      <c r="T2566" t="s">
        <v>42</v>
      </c>
      <c r="U2566" t="s">
        <v>43</v>
      </c>
      <c r="V2566" t="b">
        <v>1</v>
      </c>
      <c r="W2566" t="s">
        <v>35</v>
      </c>
      <c r="X2566">
        <v>184</v>
      </c>
      <c r="Y2566">
        <v>189</v>
      </c>
    </row>
    <row r="2567" spans="1:25" x14ac:dyDescent="0.35">
      <c r="A2567">
        <v>2566</v>
      </c>
      <c r="B2567">
        <v>8178</v>
      </c>
      <c r="C2567">
        <v>635</v>
      </c>
      <c r="D2567" t="s">
        <v>49</v>
      </c>
      <c r="E2567" t="s">
        <v>25</v>
      </c>
      <c r="F2567">
        <v>2</v>
      </c>
      <c r="G2567">
        <v>1858.58</v>
      </c>
      <c r="H2567">
        <f t="shared" si="40"/>
        <v>3717.16</v>
      </c>
      <c r="I2567" s="12">
        <v>45503.761111111111</v>
      </c>
      <c r="J2567">
        <v>11</v>
      </c>
      <c r="K2567" t="s">
        <v>32</v>
      </c>
      <c r="L2567">
        <v>257</v>
      </c>
      <c r="M2567">
        <v>129</v>
      </c>
      <c r="N2567">
        <v>269</v>
      </c>
      <c r="O2567">
        <v>173</v>
      </c>
      <c r="P2567">
        <v>1</v>
      </c>
      <c r="Q2567">
        <v>32</v>
      </c>
      <c r="R2567" t="s">
        <v>41</v>
      </c>
      <c r="S2567">
        <v>36470.76</v>
      </c>
      <c r="T2567" t="s">
        <v>37</v>
      </c>
      <c r="U2567" t="s">
        <v>43</v>
      </c>
      <c r="V2567" t="b">
        <v>1</v>
      </c>
      <c r="W2567" t="s">
        <v>35</v>
      </c>
      <c r="X2567">
        <v>159</v>
      </c>
      <c r="Y2567">
        <v>466</v>
      </c>
    </row>
    <row r="2568" spans="1:25" x14ac:dyDescent="0.35">
      <c r="A2568">
        <v>2567</v>
      </c>
      <c r="B2568">
        <v>8412</v>
      </c>
      <c r="C2568">
        <v>881</v>
      </c>
      <c r="D2568" t="s">
        <v>39</v>
      </c>
      <c r="E2568" t="s">
        <v>25</v>
      </c>
      <c r="F2568">
        <v>5</v>
      </c>
      <c r="G2568">
        <v>1052.52</v>
      </c>
      <c r="H2568">
        <f t="shared" si="40"/>
        <v>5262.6</v>
      </c>
      <c r="I2568" s="11">
        <v>45388.816666666666</v>
      </c>
      <c r="J2568">
        <v>17</v>
      </c>
      <c r="K2568" t="s">
        <v>40</v>
      </c>
      <c r="L2568">
        <v>338</v>
      </c>
      <c r="M2568">
        <v>115</v>
      </c>
      <c r="N2568">
        <v>260</v>
      </c>
      <c r="O2568">
        <v>225</v>
      </c>
      <c r="P2568">
        <v>8</v>
      </c>
      <c r="Q2568">
        <v>52</v>
      </c>
      <c r="R2568" t="s">
        <v>27</v>
      </c>
      <c r="S2568">
        <v>42685.72</v>
      </c>
      <c r="T2568" t="s">
        <v>42</v>
      </c>
      <c r="U2568" t="s">
        <v>29</v>
      </c>
      <c r="V2568" t="b">
        <v>1</v>
      </c>
      <c r="W2568" t="s">
        <v>48</v>
      </c>
      <c r="X2568">
        <v>152</v>
      </c>
      <c r="Y2568">
        <v>434</v>
      </c>
    </row>
    <row r="2569" spans="1:25" x14ac:dyDescent="0.35">
      <c r="A2569">
        <v>2568</v>
      </c>
      <c r="B2569">
        <v>6225</v>
      </c>
      <c r="C2569">
        <v>450</v>
      </c>
      <c r="D2569" t="s">
        <v>49</v>
      </c>
      <c r="E2569" t="s">
        <v>25</v>
      </c>
      <c r="F2569">
        <v>3</v>
      </c>
      <c r="G2569">
        <v>1349.2</v>
      </c>
      <c r="H2569">
        <f t="shared" si="40"/>
        <v>4047.6000000000004</v>
      </c>
      <c r="I2569" s="12">
        <v>45356.488194444442</v>
      </c>
      <c r="J2569">
        <v>9</v>
      </c>
      <c r="K2569" t="s">
        <v>32</v>
      </c>
      <c r="L2569">
        <v>406</v>
      </c>
      <c r="M2569">
        <v>68</v>
      </c>
      <c r="N2569">
        <v>265</v>
      </c>
      <c r="O2569">
        <v>195</v>
      </c>
      <c r="P2569">
        <v>4</v>
      </c>
      <c r="Q2569">
        <v>26</v>
      </c>
      <c r="R2569" t="s">
        <v>41</v>
      </c>
      <c r="S2569">
        <v>50341.3</v>
      </c>
      <c r="T2569" t="s">
        <v>28</v>
      </c>
      <c r="U2569" t="s">
        <v>50</v>
      </c>
      <c r="V2569" t="b">
        <v>1</v>
      </c>
      <c r="W2569" t="s">
        <v>30</v>
      </c>
      <c r="X2569">
        <v>448</v>
      </c>
      <c r="Y2569">
        <v>114</v>
      </c>
    </row>
    <row r="2570" spans="1:25" x14ac:dyDescent="0.35">
      <c r="A2570">
        <v>2569</v>
      </c>
      <c r="B2570">
        <v>2100</v>
      </c>
      <c r="C2570">
        <v>276</v>
      </c>
      <c r="D2570" t="s">
        <v>31</v>
      </c>
      <c r="E2570" t="s">
        <v>25</v>
      </c>
      <c r="F2570">
        <v>2</v>
      </c>
      <c r="G2570">
        <v>1751.53</v>
      </c>
      <c r="H2570">
        <f t="shared" si="40"/>
        <v>3503.06</v>
      </c>
      <c r="I2570" s="11">
        <v>45307.013194444444</v>
      </c>
      <c r="J2570">
        <v>15</v>
      </c>
      <c r="K2570" t="s">
        <v>36</v>
      </c>
      <c r="L2570">
        <v>259</v>
      </c>
      <c r="M2570">
        <v>76</v>
      </c>
      <c r="N2570">
        <v>210</v>
      </c>
      <c r="O2570">
        <v>149</v>
      </c>
      <c r="P2570">
        <v>10</v>
      </c>
      <c r="Q2570">
        <v>46</v>
      </c>
      <c r="R2570" t="s">
        <v>27</v>
      </c>
      <c r="S2570">
        <v>27957.95</v>
      </c>
      <c r="T2570" t="s">
        <v>42</v>
      </c>
      <c r="U2570" t="s">
        <v>43</v>
      </c>
      <c r="V2570" t="b">
        <v>0</v>
      </c>
      <c r="W2570" t="s">
        <v>30</v>
      </c>
      <c r="X2570">
        <v>131</v>
      </c>
      <c r="Y2570">
        <v>417</v>
      </c>
    </row>
    <row r="2571" spans="1:25" x14ac:dyDescent="0.35">
      <c r="A2571">
        <v>2570</v>
      </c>
      <c r="B2571">
        <v>5919</v>
      </c>
      <c r="C2571">
        <v>826</v>
      </c>
      <c r="D2571" t="s">
        <v>39</v>
      </c>
      <c r="E2571" t="s">
        <v>47</v>
      </c>
      <c r="F2571">
        <v>1</v>
      </c>
      <c r="G2571">
        <v>1038.02</v>
      </c>
      <c r="H2571">
        <f t="shared" si="40"/>
        <v>1038.02</v>
      </c>
      <c r="I2571" s="12">
        <v>45308.070833333331</v>
      </c>
      <c r="J2571">
        <v>10</v>
      </c>
      <c r="K2571" t="s">
        <v>45</v>
      </c>
      <c r="L2571">
        <v>233</v>
      </c>
      <c r="M2571">
        <v>56</v>
      </c>
      <c r="N2571">
        <v>127</v>
      </c>
      <c r="O2571">
        <v>285</v>
      </c>
      <c r="P2571">
        <v>8</v>
      </c>
      <c r="Q2571">
        <v>43</v>
      </c>
      <c r="R2571" t="s">
        <v>41</v>
      </c>
      <c r="S2571">
        <v>70933.37</v>
      </c>
      <c r="T2571" t="s">
        <v>28</v>
      </c>
      <c r="U2571" t="s">
        <v>34</v>
      </c>
      <c r="V2571" t="b">
        <v>1</v>
      </c>
      <c r="W2571" t="s">
        <v>48</v>
      </c>
      <c r="X2571">
        <v>361</v>
      </c>
      <c r="Y2571">
        <v>176</v>
      </c>
    </row>
    <row r="2572" spans="1:25" x14ac:dyDescent="0.35">
      <c r="A2572">
        <v>2571</v>
      </c>
      <c r="B2572">
        <v>1732</v>
      </c>
      <c r="C2572">
        <v>411</v>
      </c>
      <c r="D2572" t="s">
        <v>38</v>
      </c>
      <c r="E2572" t="s">
        <v>47</v>
      </c>
      <c r="F2572">
        <v>2</v>
      </c>
      <c r="G2572">
        <v>1583.77</v>
      </c>
      <c r="H2572">
        <f t="shared" si="40"/>
        <v>3167.54</v>
      </c>
      <c r="I2572" s="11">
        <v>45453.294444444444</v>
      </c>
      <c r="J2572">
        <v>3</v>
      </c>
      <c r="K2572" t="s">
        <v>32</v>
      </c>
      <c r="L2572">
        <v>338</v>
      </c>
      <c r="M2572">
        <v>111</v>
      </c>
      <c r="N2572">
        <v>124</v>
      </c>
      <c r="O2572">
        <v>161</v>
      </c>
      <c r="P2572">
        <v>3</v>
      </c>
      <c r="Q2572">
        <v>68</v>
      </c>
      <c r="R2572" t="s">
        <v>41</v>
      </c>
      <c r="S2572">
        <v>29186.92</v>
      </c>
      <c r="T2572" t="s">
        <v>33</v>
      </c>
      <c r="U2572" t="s">
        <v>34</v>
      </c>
      <c r="V2572" t="b">
        <v>1</v>
      </c>
      <c r="W2572" t="s">
        <v>30</v>
      </c>
      <c r="X2572">
        <v>155</v>
      </c>
      <c r="Y2572">
        <v>197</v>
      </c>
    </row>
    <row r="2573" spans="1:25" x14ac:dyDescent="0.35">
      <c r="A2573">
        <v>2572</v>
      </c>
      <c r="B2573">
        <v>2885</v>
      </c>
      <c r="C2573">
        <v>129</v>
      </c>
      <c r="D2573" t="s">
        <v>39</v>
      </c>
      <c r="E2573" t="s">
        <v>47</v>
      </c>
      <c r="F2573">
        <v>3</v>
      </c>
      <c r="G2573">
        <v>1145.05</v>
      </c>
      <c r="H2573">
        <f t="shared" si="40"/>
        <v>3435.1499999999996</v>
      </c>
      <c r="I2573" s="12">
        <v>45329.438194444447</v>
      </c>
      <c r="J2573">
        <v>8</v>
      </c>
      <c r="K2573" t="s">
        <v>32</v>
      </c>
      <c r="L2573">
        <v>232</v>
      </c>
      <c r="M2573">
        <v>135</v>
      </c>
      <c r="N2573">
        <v>259</v>
      </c>
      <c r="O2573">
        <v>456</v>
      </c>
      <c r="P2573">
        <v>10</v>
      </c>
      <c r="Q2573">
        <v>36</v>
      </c>
      <c r="R2573" t="s">
        <v>41</v>
      </c>
      <c r="S2573">
        <v>76522.45</v>
      </c>
      <c r="T2573" t="s">
        <v>37</v>
      </c>
      <c r="U2573" t="s">
        <v>29</v>
      </c>
      <c r="V2573" t="b">
        <v>1</v>
      </c>
      <c r="W2573" t="s">
        <v>30</v>
      </c>
      <c r="X2573">
        <v>160</v>
      </c>
      <c r="Y2573">
        <v>338</v>
      </c>
    </row>
    <row r="2574" spans="1:25" x14ac:dyDescent="0.35">
      <c r="A2574">
        <v>2573</v>
      </c>
      <c r="B2574">
        <v>1370</v>
      </c>
      <c r="C2574">
        <v>862</v>
      </c>
      <c r="D2574" t="s">
        <v>44</v>
      </c>
      <c r="E2574" t="s">
        <v>25</v>
      </c>
      <c r="F2574">
        <v>1</v>
      </c>
      <c r="G2574">
        <v>1719.49</v>
      </c>
      <c r="H2574">
        <f t="shared" si="40"/>
        <v>1719.49</v>
      </c>
      <c r="I2574" s="11">
        <v>45473.814583333333</v>
      </c>
      <c r="J2574">
        <v>9</v>
      </c>
      <c r="K2574" t="s">
        <v>45</v>
      </c>
      <c r="L2574">
        <v>410</v>
      </c>
      <c r="M2574">
        <v>55</v>
      </c>
      <c r="N2574">
        <v>300</v>
      </c>
      <c r="O2574">
        <v>338</v>
      </c>
      <c r="P2574">
        <v>7</v>
      </c>
      <c r="Q2574">
        <v>60</v>
      </c>
      <c r="R2574" t="s">
        <v>46</v>
      </c>
      <c r="S2574">
        <v>101052.08</v>
      </c>
      <c r="T2574" t="s">
        <v>28</v>
      </c>
      <c r="U2574" t="s">
        <v>34</v>
      </c>
      <c r="V2574" t="b">
        <v>1</v>
      </c>
      <c r="W2574" t="s">
        <v>48</v>
      </c>
      <c r="X2574">
        <v>161</v>
      </c>
      <c r="Y2574">
        <v>155</v>
      </c>
    </row>
    <row r="2575" spans="1:25" x14ac:dyDescent="0.35">
      <c r="A2575">
        <v>2574</v>
      </c>
      <c r="B2575">
        <v>6620</v>
      </c>
      <c r="C2575">
        <v>934</v>
      </c>
      <c r="D2575" t="s">
        <v>24</v>
      </c>
      <c r="E2575" t="s">
        <v>47</v>
      </c>
      <c r="F2575">
        <v>1</v>
      </c>
      <c r="G2575">
        <v>1339.63</v>
      </c>
      <c r="H2575">
        <f t="shared" si="40"/>
        <v>1339.63</v>
      </c>
      <c r="I2575" s="12">
        <v>45428.393750000003</v>
      </c>
      <c r="J2575">
        <v>1</v>
      </c>
      <c r="K2575" t="s">
        <v>45</v>
      </c>
      <c r="L2575">
        <v>34</v>
      </c>
      <c r="M2575">
        <v>52</v>
      </c>
      <c r="N2575">
        <v>284</v>
      </c>
      <c r="O2575">
        <v>261</v>
      </c>
      <c r="P2575">
        <v>2</v>
      </c>
      <c r="Q2575">
        <v>43</v>
      </c>
      <c r="R2575" t="s">
        <v>41</v>
      </c>
      <c r="S2575">
        <v>63982.19</v>
      </c>
      <c r="T2575" t="s">
        <v>42</v>
      </c>
      <c r="U2575" t="s">
        <v>50</v>
      </c>
      <c r="V2575" t="b">
        <v>1</v>
      </c>
      <c r="W2575" t="s">
        <v>30</v>
      </c>
      <c r="X2575">
        <v>399</v>
      </c>
      <c r="Y2575">
        <v>137</v>
      </c>
    </row>
    <row r="2576" spans="1:25" x14ac:dyDescent="0.35">
      <c r="A2576">
        <v>2575</v>
      </c>
      <c r="B2576">
        <v>2791</v>
      </c>
      <c r="C2576">
        <v>221</v>
      </c>
      <c r="D2576" t="s">
        <v>49</v>
      </c>
      <c r="E2576" t="s">
        <v>25</v>
      </c>
      <c r="F2576">
        <v>3</v>
      </c>
      <c r="G2576">
        <v>1857.32</v>
      </c>
      <c r="H2576">
        <f t="shared" si="40"/>
        <v>5571.96</v>
      </c>
      <c r="I2576" s="11">
        <v>45497.589583333334</v>
      </c>
      <c r="J2576">
        <v>4</v>
      </c>
      <c r="K2576" t="s">
        <v>36</v>
      </c>
      <c r="L2576">
        <v>346</v>
      </c>
      <c r="M2576">
        <v>117</v>
      </c>
      <c r="N2576">
        <v>189</v>
      </c>
      <c r="O2576">
        <v>163</v>
      </c>
      <c r="P2576">
        <v>8</v>
      </c>
      <c r="Q2576">
        <v>25</v>
      </c>
      <c r="R2576" t="s">
        <v>41</v>
      </c>
      <c r="S2576">
        <v>45612.82</v>
      </c>
      <c r="T2576" t="s">
        <v>42</v>
      </c>
      <c r="U2576" t="s">
        <v>43</v>
      </c>
      <c r="V2576" t="b">
        <v>0</v>
      </c>
      <c r="W2576" t="s">
        <v>30</v>
      </c>
      <c r="X2576">
        <v>168</v>
      </c>
      <c r="Y2576">
        <v>331</v>
      </c>
    </row>
    <row r="2577" spans="1:25" x14ac:dyDescent="0.35">
      <c r="A2577">
        <v>2576</v>
      </c>
      <c r="B2577">
        <v>3692</v>
      </c>
      <c r="C2577">
        <v>327</v>
      </c>
      <c r="D2577" t="s">
        <v>44</v>
      </c>
      <c r="E2577" t="s">
        <v>47</v>
      </c>
      <c r="F2577">
        <v>2</v>
      </c>
      <c r="G2577">
        <v>1327.08</v>
      </c>
      <c r="H2577">
        <f t="shared" si="40"/>
        <v>2654.16</v>
      </c>
      <c r="I2577" s="12">
        <v>45295.227777777778</v>
      </c>
      <c r="J2577">
        <v>20</v>
      </c>
      <c r="K2577" t="s">
        <v>36</v>
      </c>
      <c r="L2577">
        <v>368</v>
      </c>
      <c r="M2577">
        <v>58</v>
      </c>
      <c r="N2577">
        <v>297</v>
      </c>
      <c r="O2577">
        <v>408</v>
      </c>
      <c r="P2577">
        <v>6</v>
      </c>
      <c r="Q2577">
        <v>67</v>
      </c>
      <c r="R2577" t="s">
        <v>41</v>
      </c>
      <c r="S2577">
        <v>74972.52</v>
      </c>
      <c r="T2577" t="s">
        <v>33</v>
      </c>
      <c r="U2577" t="s">
        <v>43</v>
      </c>
      <c r="V2577" t="b">
        <v>1</v>
      </c>
      <c r="W2577" t="s">
        <v>35</v>
      </c>
      <c r="X2577">
        <v>452</v>
      </c>
      <c r="Y2577">
        <v>432</v>
      </c>
    </row>
    <row r="2578" spans="1:25" x14ac:dyDescent="0.35">
      <c r="A2578">
        <v>2577</v>
      </c>
      <c r="B2578">
        <v>4996</v>
      </c>
      <c r="C2578">
        <v>231</v>
      </c>
      <c r="D2578" t="s">
        <v>38</v>
      </c>
      <c r="E2578" t="s">
        <v>25</v>
      </c>
      <c r="F2578">
        <v>3</v>
      </c>
      <c r="G2578">
        <v>1892.16</v>
      </c>
      <c r="H2578">
        <f t="shared" si="40"/>
        <v>5676.4800000000005</v>
      </c>
      <c r="I2578" s="11">
        <v>45440.144444444442</v>
      </c>
      <c r="J2578">
        <v>5</v>
      </c>
      <c r="K2578" t="s">
        <v>45</v>
      </c>
      <c r="L2578">
        <v>217</v>
      </c>
      <c r="M2578">
        <v>75</v>
      </c>
      <c r="N2578">
        <v>251</v>
      </c>
      <c r="O2578">
        <v>292</v>
      </c>
      <c r="P2578">
        <v>7</v>
      </c>
      <c r="Q2578">
        <v>26</v>
      </c>
      <c r="R2578" t="s">
        <v>46</v>
      </c>
      <c r="S2578">
        <v>27457.72</v>
      </c>
      <c r="T2578" t="s">
        <v>42</v>
      </c>
      <c r="U2578" t="s">
        <v>29</v>
      </c>
      <c r="V2578" t="b">
        <v>1</v>
      </c>
      <c r="W2578" t="s">
        <v>30</v>
      </c>
      <c r="X2578">
        <v>158</v>
      </c>
      <c r="Y2578">
        <v>465</v>
      </c>
    </row>
    <row r="2579" spans="1:25" x14ac:dyDescent="0.35">
      <c r="A2579">
        <v>2578</v>
      </c>
      <c r="B2579">
        <v>9454</v>
      </c>
      <c r="C2579">
        <v>977</v>
      </c>
      <c r="D2579" t="s">
        <v>52</v>
      </c>
      <c r="E2579" t="s">
        <v>47</v>
      </c>
      <c r="F2579">
        <v>2</v>
      </c>
      <c r="G2579">
        <v>1278.46</v>
      </c>
      <c r="H2579">
        <f t="shared" si="40"/>
        <v>2556.92</v>
      </c>
      <c r="I2579" s="12">
        <v>45507.309027777781</v>
      </c>
      <c r="J2579">
        <v>19</v>
      </c>
      <c r="K2579" t="s">
        <v>45</v>
      </c>
      <c r="L2579">
        <v>487</v>
      </c>
      <c r="M2579">
        <v>77</v>
      </c>
      <c r="N2579">
        <v>216</v>
      </c>
      <c r="O2579">
        <v>342</v>
      </c>
      <c r="P2579">
        <v>6</v>
      </c>
      <c r="Q2579">
        <v>31</v>
      </c>
      <c r="R2579" t="s">
        <v>41</v>
      </c>
      <c r="S2579">
        <v>70308.34</v>
      </c>
      <c r="T2579" t="s">
        <v>28</v>
      </c>
      <c r="U2579" t="s">
        <v>29</v>
      </c>
      <c r="V2579" t="b">
        <v>1</v>
      </c>
      <c r="W2579" t="s">
        <v>30</v>
      </c>
      <c r="X2579">
        <v>285</v>
      </c>
      <c r="Y2579">
        <v>488</v>
      </c>
    </row>
    <row r="2580" spans="1:25" x14ac:dyDescent="0.35">
      <c r="A2580">
        <v>2579</v>
      </c>
      <c r="B2580">
        <v>3858</v>
      </c>
      <c r="C2580">
        <v>810</v>
      </c>
      <c r="D2580" t="s">
        <v>31</v>
      </c>
      <c r="E2580" t="s">
        <v>47</v>
      </c>
      <c r="F2580">
        <v>3</v>
      </c>
      <c r="G2580">
        <v>1716.62</v>
      </c>
      <c r="H2580">
        <f t="shared" si="40"/>
        <v>5149.8599999999997</v>
      </c>
      <c r="I2580" s="11">
        <v>45367.895833333336</v>
      </c>
      <c r="J2580">
        <v>7</v>
      </c>
      <c r="K2580" t="s">
        <v>45</v>
      </c>
      <c r="L2580">
        <v>472</v>
      </c>
      <c r="M2580">
        <v>146</v>
      </c>
      <c r="N2580">
        <v>155</v>
      </c>
      <c r="O2580">
        <v>402</v>
      </c>
      <c r="P2580">
        <v>8</v>
      </c>
      <c r="Q2580">
        <v>64</v>
      </c>
      <c r="R2580" t="s">
        <v>46</v>
      </c>
      <c r="S2580">
        <v>106620.06</v>
      </c>
      <c r="T2580" t="s">
        <v>42</v>
      </c>
      <c r="U2580" t="s">
        <v>29</v>
      </c>
      <c r="V2580" t="b">
        <v>1</v>
      </c>
      <c r="W2580" t="s">
        <v>30</v>
      </c>
      <c r="X2580">
        <v>176</v>
      </c>
      <c r="Y2580">
        <v>134</v>
      </c>
    </row>
    <row r="2581" spans="1:25" x14ac:dyDescent="0.35">
      <c r="A2581">
        <v>2580</v>
      </c>
      <c r="B2581">
        <v>3623</v>
      </c>
      <c r="C2581">
        <v>245</v>
      </c>
      <c r="D2581" t="s">
        <v>31</v>
      </c>
      <c r="E2581" t="s">
        <v>47</v>
      </c>
      <c r="F2581">
        <v>4</v>
      </c>
      <c r="G2581">
        <v>1672.64</v>
      </c>
      <c r="H2581">
        <f t="shared" si="40"/>
        <v>6690.56</v>
      </c>
      <c r="I2581" s="12">
        <v>45438.55</v>
      </c>
      <c r="J2581">
        <v>14</v>
      </c>
      <c r="K2581" t="s">
        <v>26</v>
      </c>
      <c r="L2581">
        <v>295</v>
      </c>
      <c r="M2581">
        <v>145</v>
      </c>
      <c r="N2581">
        <v>263</v>
      </c>
      <c r="O2581">
        <v>191</v>
      </c>
      <c r="P2581">
        <v>8</v>
      </c>
      <c r="Q2581">
        <v>56</v>
      </c>
      <c r="R2581" t="s">
        <v>27</v>
      </c>
      <c r="S2581">
        <v>66316.95</v>
      </c>
      <c r="T2581" t="s">
        <v>33</v>
      </c>
      <c r="U2581" t="s">
        <v>29</v>
      </c>
      <c r="V2581" t="b">
        <v>0</v>
      </c>
      <c r="W2581" t="s">
        <v>30</v>
      </c>
      <c r="X2581">
        <v>116</v>
      </c>
      <c r="Y2581">
        <v>178</v>
      </c>
    </row>
    <row r="2582" spans="1:25" x14ac:dyDescent="0.35">
      <c r="A2582">
        <v>2581</v>
      </c>
      <c r="B2582">
        <v>6422</v>
      </c>
      <c r="C2582">
        <v>804</v>
      </c>
      <c r="D2582" t="s">
        <v>52</v>
      </c>
      <c r="E2582" t="s">
        <v>25</v>
      </c>
      <c r="F2582">
        <v>4</v>
      </c>
      <c r="G2582">
        <v>470.88</v>
      </c>
      <c r="H2582">
        <f t="shared" si="40"/>
        <v>1883.52</v>
      </c>
      <c r="I2582" s="11">
        <v>45319.40902777778</v>
      </c>
      <c r="J2582">
        <v>1</v>
      </c>
      <c r="K2582" t="s">
        <v>45</v>
      </c>
      <c r="L2582">
        <v>301</v>
      </c>
      <c r="M2582">
        <v>89</v>
      </c>
      <c r="N2582">
        <v>212</v>
      </c>
      <c r="O2582">
        <v>395</v>
      </c>
      <c r="P2582">
        <v>10</v>
      </c>
      <c r="Q2582">
        <v>40</v>
      </c>
      <c r="R2582" t="s">
        <v>27</v>
      </c>
      <c r="S2582">
        <v>84673.01</v>
      </c>
      <c r="T2582" t="s">
        <v>28</v>
      </c>
      <c r="U2582" t="s">
        <v>29</v>
      </c>
      <c r="V2582" t="b">
        <v>0</v>
      </c>
      <c r="W2582" t="s">
        <v>30</v>
      </c>
      <c r="X2582">
        <v>101</v>
      </c>
      <c r="Y2582">
        <v>321</v>
      </c>
    </row>
    <row r="2583" spans="1:25" x14ac:dyDescent="0.35">
      <c r="A2583">
        <v>2582</v>
      </c>
      <c r="B2583">
        <v>7985</v>
      </c>
      <c r="C2583">
        <v>332</v>
      </c>
      <c r="D2583" t="s">
        <v>44</v>
      </c>
      <c r="E2583" t="s">
        <v>25</v>
      </c>
      <c r="F2583">
        <v>1</v>
      </c>
      <c r="G2583">
        <v>1958.34</v>
      </c>
      <c r="H2583">
        <f t="shared" si="40"/>
        <v>1958.34</v>
      </c>
      <c r="I2583" s="12">
        <v>45304.887499999997</v>
      </c>
      <c r="J2583">
        <v>11</v>
      </c>
      <c r="K2583" t="s">
        <v>32</v>
      </c>
      <c r="L2583">
        <v>51</v>
      </c>
      <c r="M2583">
        <v>144</v>
      </c>
      <c r="N2583">
        <v>139</v>
      </c>
      <c r="O2583">
        <v>308</v>
      </c>
      <c r="P2583">
        <v>10</v>
      </c>
      <c r="Q2583">
        <v>38</v>
      </c>
      <c r="R2583" t="s">
        <v>46</v>
      </c>
      <c r="S2583">
        <v>115444.47</v>
      </c>
      <c r="T2583" t="s">
        <v>42</v>
      </c>
      <c r="U2583" t="s">
        <v>43</v>
      </c>
      <c r="V2583" t="b">
        <v>0</v>
      </c>
      <c r="W2583" t="s">
        <v>48</v>
      </c>
      <c r="X2583">
        <v>107</v>
      </c>
      <c r="Y2583">
        <v>212</v>
      </c>
    </row>
    <row r="2584" spans="1:25" x14ac:dyDescent="0.35">
      <c r="A2584">
        <v>2583</v>
      </c>
      <c r="B2584">
        <v>8570</v>
      </c>
      <c r="C2584">
        <v>414</v>
      </c>
      <c r="D2584" t="s">
        <v>44</v>
      </c>
      <c r="E2584" t="s">
        <v>47</v>
      </c>
      <c r="F2584">
        <v>4</v>
      </c>
      <c r="G2584">
        <v>1668.25</v>
      </c>
      <c r="H2584">
        <f t="shared" si="40"/>
        <v>6673</v>
      </c>
      <c r="I2584" s="11">
        <v>45514.004166666666</v>
      </c>
      <c r="J2584">
        <v>20</v>
      </c>
      <c r="K2584" t="s">
        <v>45</v>
      </c>
      <c r="L2584">
        <v>198</v>
      </c>
      <c r="M2584">
        <v>124</v>
      </c>
      <c r="N2584">
        <v>184</v>
      </c>
      <c r="O2584">
        <v>114</v>
      </c>
      <c r="P2584">
        <v>1</v>
      </c>
      <c r="Q2584">
        <v>34</v>
      </c>
      <c r="R2584" t="s">
        <v>46</v>
      </c>
      <c r="S2584">
        <v>99131.53</v>
      </c>
      <c r="T2584" t="s">
        <v>42</v>
      </c>
      <c r="U2584" t="s">
        <v>50</v>
      </c>
      <c r="V2584" t="b">
        <v>1</v>
      </c>
      <c r="W2584" t="s">
        <v>35</v>
      </c>
      <c r="X2584">
        <v>401</v>
      </c>
      <c r="Y2584">
        <v>192</v>
      </c>
    </row>
    <row r="2585" spans="1:25" x14ac:dyDescent="0.35">
      <c r="A2585">
        <v>2584</v>
      </c>
      <c r="B2585">
        <v>4798</v>
      </c>
      <c r="C2585">
        <v>228</v>
      </c>
      <c r="D2585" t="s">
        <v>38</v>
      </c>
      <c r="E2585" t="s">
        <v>47</v>
      </c>
      <c r="F2585">
        <v>3</v>
      </c>
      <c r="G2585">
        <v>1059.29</v>
      </c>
      <c r="H2585">
        <f t="shared" si="40"/>
        <v>3177.87</v>
      </c>
      <c r="I2585" s="12">
        <v>45362.519444444442</v>
      </c>
      <c r="J2585">
        <v>14</v>
      </c>
      <c r="K2585" t="s">
        <v>40</v>
      </c>
      <c r="L2585">
        <v>163</v>
      </c>
      <c r="M2585">
        <v>52</v>
      </c>
      <c r="N2585">
        <v>161</v>
      </c>
      <c r="O2585">
        <v>272</v>
      </c>
      <c r="P2585">
        <v>7</v>
      </c>
      <c r="Q2585">
        <v>41</v>
      </c>
      <c r="R2585" t="s">
        <v>27</v>
      </c>
      <c r="S2585">
        <v>108462.19</v>
      </c>
      <c r="T2585" t="s">
        <v>33</v>
      </c>
      <c r="U2585" t="s">
        <v>50</v>
      </c>
      <c r="V2585" t="b">
        <v>1</v>
      </c>
      <c r="W2585" t="s">
        <v>30</v>
      </c>
      <c r="X2585">
        <v>158</v>
      </c>
      <c r="Y2585">
        <v>289</v>
      </c>
    </row>
    <row r="2586" spans="1:25" x14ac:dyDescent="0.35">
      <c r="A2586">
        <v>2585</v>
      </c>
      <c r="B2586">
        <v>7636</v>
      </c>
      <c r="C2586">
        <v>314</v>
      </c>
      <c r="D2586" t="s">
        <v>49</v>
      </c>
      <c r="E2586" t="s">
        <v>25</v>
      </c>
      <c r="F2586">
        <v>4</v>
      </c>
      <c r="G2586">
        <v>518.66</v>
      </c>
      <c r="H2586">
        <f t="shared" si="40"/>
        <v>2074.64</v>
      </c>
      <c r="I2586" s="11">
        <v>45458.42291666667</v>
      </c>
      <c r="J2586">
        <v>6</v>
      </c>
      <c r="K2586" t="s">
        <v>45</v>
      </c>
      <c r="L2586">
        <v>259</v>
      </c>
      <c r="M2586">
        <v>68</v>
      </c>
      <c r="N2586">
        <v>100</v>
      </c>
      <c r="O2586">
        <v>367</v>
      </c>
      <c r="P2586">
        <v>2</v>
      </c>
      <c r="Q2586">
        <v>65</v>
      </c>
      <c r="R2586" t="s">
        <v>46</v>
      </c>
      <c r="S2586">
        <v>97459.76</v>
      </c>
      <c r="T2586" t="s">
        <v>42</v>
      </c>
      <c r="U2586" t="s">
        <v>50</v>
      </c>
      <c r="V2586" t="b">
        <v>1</v>
      </c>
      <c r="W2586" t="s">
        <v>30</v>
      </c>
      <c r="X2586">
        <v>476</v>
      </c>
      <c r="Y2586">
        <v>222</v>
      </c>
    </row>
    <row r="2587" spans="1:25" x14ac:dyDescent="0.35">
      <c r="A2587">
        <v>2586</v>
      </c>
      <c r="B2587">
        <v>4022</v>
      </c>
      <c r="C2587">
        <v>233</v>
      </c>
      <c r="D2587" t="s">
        <v>52</v>
      </c>
      <c r="E2587" t="s">
        <v>25</v>
      </c>
      <c r="F2587">
        <v>5</v>
      </c>
      <c r="G2587">
        <v>107.13</v>
      </c>
      <c r="H2587">
        <f t="shared" si="40"/>
        <v>535.65</v>
      </c>
      <c r="I2587" s="12">
        <v>45375.157638888886</v>
      </c>
      <c r="J2587">
        <v>15</v>
      </c>
      <c r="K2587" t="s">
        <v>40</v>
      </c>
      <c r="L2587">
        <v>236</v>
      </c>
      <c r="M2587">
        <v>76</v>
      </c>
      <c r="N2587">
        <v>159</v>
      </c>
      <c r="O2587">
        <v>320</v>
      </c>
      <c r="P2587">
        <v>9</v>
      </c>
      <c r="Q2587">
        <v>58</v>
      </c>
      <c r="R2587" t="s">
        <v>46</v>
      </c>
      <c r="S2587">
        <v>95007.24</v>
      </c>
      <c r="T2587" t="s">
        <v>28</v>
      </c>
      <c r="U2587" t="s">
        <v>29</v>
      </c>
      <c r="V2587" t="b">
        <v>0</v>
      </c>
      <c r="W2587" t="s">
        <v>30</v>
      </c>
      <c r="X2587">
        <v>389</v>
      </c>
      <c r="Y2587">
        <v>327</v>
      </c>
    </row>
    <row r="2588" spans="1:25" x14ac:dyDescent="0.35">
      <c r="A2588">
        <v>2587</v>
      </c>
      <c r="B2588">
        <v>4053</v>
      </c>
      <c r="C2588">
        <v>180</v>
      </c>
      <c r="D2588" t="s">
        <v>24</v>
      </c>
      <c r="E2588" t="s">
        <v>25</v>
      </c>
      <c r="F2588">
        <v>5</v>
      </c>
      <c r="G2588">
        <v>1342.84</v>
      </c>
      <c r="H2588">
        <f t="shared" si="40"/>
        <v>6714.2</v>
      </c>
      <c r="I2588" s="11">
        <v>45414.776388888888</v>
      </c>
      <c r="J2588">
        <v>11</v>
      </c>
      <c r="K2588" t="s">
        <v>45</v>
      </c>
      <c r="L2588">
        <v>92</v>
      </c>
      <c r="M2588">
        <v>148</v>
      </c>
      <c r="N2588">
        <v>130</v>
      </c>
      <c r="O2588">
        <v>281</v>
      </c>
      <c r="P2588">
        <v>4</v>
      </c>
      <c r="Q2588">
        <v>27</v>
      </c>
      <c r="R2588" t="s">
        <v>27</v>
      </c>
      <c r="S2588">
        <v>78993.73</v>
      </c>
      <c r="T2588" t="s">
        <v>37</v>
      </c>
      <c r="U2588" t="s">
        <v>34</v>
      </c>
      <c r="V2588" t="b">
        <v>0</v>
      </c>
      <c r="W2588" t="s">
        <v>30</v>
      </c>
      <c r="X2588">
        <v>321</v>
      </c>
      <c r="Y2588">
        <v>171</v>
      </c>
    </row>
    <row r="2589" spans="1:25" x14ac:dyDescent="0.35">
      <c r="A2589">
        <v>2588</v>
      </c>
      <c r="B2589">
        <v>8080</v>
      </c>
      <c r="C2589">
        <v>535</v>
      </c>
      <c r="D2589" t="s">
        <v>24</v>
      </c>
      <c r="E2589" t="s">
        <v>47</v>
      </c>
      <c r="F2589">
        <v>5</v>
      </c>
      <c r="G2589">
        <v>948.41</v>
      </c>
      <c r="H2589">
        <f t="shared" si="40"/>
        <v>4742.05</v>
      </c>
      <c r="I2589" s="12">
        <v>45525.467361111114</v>
      </c>
      <c r="J2589">
        <v>3</v>
      </c>
      <c r="K2589" t="s">
        <v>32</v>
      </c>
      <c r="L2589">
        <v>118</v>
      </c>
      <c r="M2589">
        <v>111</v>
      </c>
      <c r="N2589">
        <v>180</v>
      </c>
      <c r="O2589">
        <v>219</v>
      </c>
      <c r="P2589">
        <v>5</v>
      </c>
      <c r="Q2589">
        <v>39</v>
      </c>
      <c r="R2589" t="s">
        <v>27</v>
      </c>
      <c r="S2589">
        <v>72571.320000000007</v>
      </c>
      <c r="T2589" t="s">
        <v>37</v>
      </c>
      <c r="U2589" t="s">
        <v>50</v>
      </c>
      <c r="V2589" t="b">
        <v>1</v>
      </c>
      <c r="W2589" t="s">
        <v>35</v>
      </c>
      <c r="X2589">
        <v>277</v>
      </c>
      <c r="Y2589">
        <v>166</v>
      </c>
    </row>
    <row r="2590" spans="1:25" x14ac:dyDescent="0.35">
      <c r="A2590">
        <v>2589</v>
      </c>
      <c r="B2590">
        <v>7481</v>
      </c>
      <c r="C2590">
        <v>807</v>
      </c>
      <c r="D2590" t="s">
        <v>49</v>
      </c>
      <c r="E2590" t="s">
        <v>25</v>
      </c>
      <c r="F2590">
        <v>3</v>
      </c>
      <c r="G2590">
        <v>761.59</v>
      </c>
      <c r="H2590">
        <f t="shared" si="40"/>
        <v>2284.77</v>
      </c>
      <c r="I2590" s="11">
        <v>45495.467361111114</v>
      </c>
      <c r="J2590">
        <v>19</v>
      </c>
      <c r="K2590" t="s">
        <v>40</v>
      </c>
      <c r="L2590">
        <v>210</v>
      </c>
      <c r="M2590">
        <v>88</v>
      </c>
      <c r="N2590">
        <v>236</v>
      </c>
      <c r="O2590">
        <v>141</v>
      </c>
      <c r="P2590">
        <v>5</v>
      </c>
      <c r="Q2590">
        <v>64</v>
      </c>
      <c r="R2590" t="s">
        <v>27</v>
      </c>
      <c r="S2590">
        <v>94008.19</v>
      </c>
      <c r="T2590" t="s">
        <v>42</v>
      </c>
      <c r="U2590" t="s">
        <v>43</v>
      </c>
      <c r="V2590" t="b">
        <v>0</v>
      </c>
      <c r="W2590" t="s">
        <v>30</v>
      </c>
      <c r="X2590">
        <v>489</v>
      </c>
      <c r="Y2590">
        <v>209</v>
      </c>
    </row>
    <row r="2591" spans="1:25" x14ac:dyDescent="0.35">
      <c r="A2591">
        <v>2590</v>
      </c>
      <c r="B2591">
        <v>1478</v>
      </c>
      <c r="C2591">
        <v>881</v>
      </c>
      <c r="D2591" t="s">
        <v>49</v>
      </c>
      <c r="E2591" t="s">
        <v>47</v>
      </c>
      <c r="F2591">
        <v>3</v>
      </c>
      <c r="G2591">
        <v>968.45</v>
      </c>
      <c r="H2591">
        <f t="shared" si="40"/>
        <v>2905.3500000000004</v>
      </c>
      <c r="I2591" s="12">
        <v>45489.768750000003</v>
      </c>
      <c r="J2591">
        <v>7</v>
      </c>
      <c r="K2591" t="s">
        <v>26</v>
      </c>
      <c r="L2591">
        <v>126</v>
      </c>
      <c r="M2591">
        <v>79</v>
      </c>
      <c r="N2591">
        <v>169</v>
      </c>
      <c r="O2591">
        <v>238</v>
      </c>
      <c r="P2591">
        <v>3</v>
      </c>
      <c r="Q2591">
        <v>54</v>
      </c>
      <c r="R2591" t="s">
        <v>41</v>
      </c>
      <c r="S2591">
        <v>76035.520000000004</v>
      </c>
      <c r="T2591" t="s">
        <v>37</v>
      </c>
      <c r="U2591" t="s">
        <v>50</v>
      </c>
      <c r="V2591" t="b">
        <v>0</v>
      </c>
      <c r="W2591" t="s">
        <v>30</v>
      </c>
      <c r="X2591">
        <v>316</v>
      </c>
      <c r="Y2591">
        <v>259</v>
      </c>
    </row>
    <row r="2592" spans="1:25" x14ac:dyDescent="0.35">
      <c r="A2592">
        <v>2591</v>
      </c>
      <c r="B2592">
        <v>4232</v>
      </c>
      <c r="C2592">
        <v>902</v>
      </c>
      <c r="D2592" t="s">
        <v>38</v>
      </c>
      <c r="E2592" t="s">
        <v>25</v>
      </c>
      <c r="F2592">
        <v>5</v>
      </c>
      <c r="G2592">
        <v>1852.41</v>
      </c>
      <c r="H2592">
        <f t="shared" si="40"/>
        <v>9262.0500000000011</v>
      </c>
      <c r="I2592" s="11">
        <v>45387.488194444442</v>
      </c>
      <c r="J2592">
        <v>9</v>
      </c>
      <c r="K2592" t="s">
        <v>32</v>
      </c>
      <c r="L2592">
        <v>157</v>
      </c>
      <c r="M2592">
        <v>72</v>
      </c>
      <c r="N2592">
        <v>196</v>
      </c>
      <c r="O2592">
        <v>447</v>
      </c>
      <c r="P2592">
        <v>6</v>
      </c>
      <c r="Q2592">
        <v>67</v>
      </c>
      <c r="R2592" t="s">
        <v>46</v>
      </c>
      <c r="S2592">
        <v>34020.19</v>
      </c>
      <c r="T2592" t="s">
        <v>37</v>
      </c>
      <c r="U2592" t="s">
        <v>43</v>
      </c>
      <c r="V2592" t="b">
        <v>0</v>
      </c>
      <c r="W2592" t="s">
        <v>30</v>
      </c>
      <c r="X2592">
        <v>463</v>
      </c>
      <c r="Y2592">
        <v>191</v>
      </c>
    </row>
    <row r="2593" spans="1:25" x14ac:dyDescent="0.35">
      <c r="A2593">
        <v>2592</v>
      </c>
      <c r="B2593">
        <v>8365</v>
      </c>
      <c r="C2593">
        <v>214</v>
      </c>
      <c r="D2593" t="s">
        <v>51</v>
      </c>
      <c r="E2593" t="s">
        <v>47</v>
      </c>
      <c r="F2593">
        <v>3</v>
      </c>
      <c r="G2593">
        <v>1807.13</v>
      </c>
      <c r="H2593">
        <f t="shared" si="40"/>
        <v>5421.39</v>
      </c>
      <c r="I2593" s="12">
        <v>45386.742361111108</v>
      </c>
      <c r="J2593">
        <v>13</v>
      </c>
      <c r="K2593" t="s">
        <v>45</v>
      </c>
      <c r="L2593">
        <v>390</v>
      </c>
      <c r="M2593">
        <v>105</v>
      </c>
      <c r="N2593">
        <v>179</v>
      </c>
      <c r="O2593">
        <v>208</v>
      </c>
      <c r="P2593">
        <v>2</v>
      </c>
      <c r="Q2593">
        <v>25</v>
      </c>
      <c r="R2593" t="s">
        <v>27</v>
      </c>
      <c r="S2593">
        <v>61495.3</v>
      </c>
      <c r="T2593" t="s">
        <v>42</v>
      </c>
      <c r="U2593" t="s">
        <v>43</v>
      </c>
      <c r="V2593" t="b">
        <v>0</v>
      </c>
      <c r="W2593" t="s">
        <v>30</v>
      </c>
      <c r="X2593">
        <v>361</v>
      </c>
      <c r="Y2593">
        <v>204</v>
      </c>
    </row>
    <row r="2594" spans="1:25" x14ac:dyDescent="0.35">
      <c r="A2594">
        <v>2593</v>
      </c>
      <c r="B2594">
        <v>8037</v>
      </c>
      <c r="C2594">
        <v>179</v>
      </c>
      <c r="D2594" t="s">
        <v>49</v>
      </c>
      <c r="E2594" t="s">
        <v>47</v>
      </c>
      <c r="F2594">
        <v>4</v>
      </c>
      <c r="G2594">
        <v>616.91999999999996</v>
      </c>
      <c r="H2594">
        <f t="shared" si="40"/>
        <v>2467.6799999999998</v>
      </c>
      <c r="I2594" s="11">
        <v>45305.168055555558</v>
      </c>
      <c r="J2594">
        <v>8</v>
      </c>
      <c r="K2594" t="s">
        <v>45</v>
      </c>
      <c r="L2594">
        <v>35</v>
      </c>
      <c r="M2594">
        <v>123</v>
      </c>
      <c r="N2594">
        <v>158</v>
      </c>
      <c r="O2594">
        <v>238</v>
      </c>
      <c r="P2594">
        <v>2</v>
      </c>
      <c r="Q2594">
        <v>31</v>
      </c>
      <c r="R2594" t="s">
        <v>27</v>
      </c>
      <c r="S2594">
        <v>41892.42</v>
      </c>
      <c r="T2594" t="s">
        <v>28</v>
      </c>
      <c r="U2594" t="s">
        <v>34</v>
      </c>
      <c r="V2594" t="b">
        <v>1</v>
      </c>
      <c r="W2594" t="s">
        <v>30</v>
      </c>
      <c r="X2594">
        <v>264</v>
      </c>
      <c r="Y2594">
        <v>472</v>
      </c>
    </row>
    <row r="2595" spans="1:25" x14ac:dyDescent="0.35">
      <c r="A2595">
        <v>2594</v>
      </c>
      <c r="B2595">
        <v>7370</v>
      </c>
      <c r="C2595">
        <v>119</v>
      </c>
      <c r="D2595" t="s">
        <v>49</v>
      </c>
      <c r="E2595" t="s">
        <v>25</v>
      </c>
      <c r="F2595">
        <v>4</v>
      </c>
      <c r="G2595">
        <v>360.18</v>
      </c>
      <c r="H2595">
        <f t="shared" si="40"/>
        <v>1440.72</v>
      </c>
      <c r="I2595" s="12">
        <v>45519.837500000001</v>
      </c>
      <c r="J2595">
        <v>17</v>
      </c>
      <c r="K2595" t="s">
        <v>36</v>
      </c>
      <c r="L2595">
        <v>60</v>
      </c>
      <c r="M2595">
        <v>141</v>
      </c>
      <c r="N2595">
        <v>295</v>
      </c>
      <c r="O2595">
        <v>191</v>
      </c>
      <c r="P2595">
        <v>9</v>
      </c>
      <c r="Q2595">
        <v>46</v>
      </c>
      <c r="R2595" t="s">
        <v>27</v>
      </c>
      <c r="S2595">
        <v>40992.5</v>
      </c>
      <c r="T2595" t="s">
        <v>28</v>
      </c>
      <c r="U2595" t="s">
        <v>34</v>
      </c>
      <c r="V2595" t="b">
        <v>1</v>
      </c>
      <c r="W2595" t="s">
        <v>30</v>
      </c>
      <c r="X2595">
        <v>234</v>
      </c>
      <c r="Y2595">
        <v>465</v>
      </c>
    </row>
    <row r="2596" spans="1:25" x14ac:dyDescent="0.35">
      <c r="A2596">
        <v>2595</v>
      </c>
      <c r="B2596">
        <v>1072</v>
      </c>
      <c r="C2596">
        <v>893</v>
      </c>
      <c r="D2596" t="s">
        <v>52</v>
      </c>
      <c r="E2596" t="s">
        <v>47</v>
      </c>
      <c r="F2596">
        <v>4</v>
      </c>
      <c r="G2596">
        <v>1773.45</v>
      </c>
      <c r="H2596">
        <f t="shared" si="40"/>
        <v>7093.8</v>
      </c>
      <c r="I2596" s="11">
        <v>45514.229861111111</v>
      </c>
      <c r="J2596">
        <v>20</v>
      </c>
      <c r="K2596" t="s">
        <v>32</v>
      </c>
      <c r="L2596">
        <v>16</v>
      </c>
      <c r="M2596">
        <v>72</v>
      </c>
      <c r="N2596">
        <v>252</v>
      </c>
      <c r="O2596">
        <v>191</v>
      </c>
      <c r="P2596">
        <v>1</v>
      </c>
      <c r="Q2596">
        <v>29</v>
      </c>
      <c r="R2596" t="s">
        <v>46</v>
      </c>
      <c r="S2596">
        <v>79618.58</v>
      </c>
      <c r="T2596" t="s">
        <v>28</v>
      </c>
      <c r="U2596" t="s">
        <v>29</v>
      </c>
      <c r="V2596" t="b">
        <v>0</v>
      </c>
      <c r="W2596" t="s">
        <v>30</v>
      </c>
      <c r="X2596">
        <v>294</v>
      </c>
      <c r="Y2596">
        <v>399</v>
      </c>
    </row>
    <row r="2597" spans="1:25" x14ac:dyDescent="0.35">
      <c r="A2597">
        <v>2596</v>
      </c>
      <c r="B2597">
        <v>4519</v>
      </c>
      <c r="C2597">
        <v>595</v>
      </c>
      <c r="D2597" t="s">
        <v>31</v>
      </c>
      <c r="E2597" t="s">
        <v>25</v>
      </c>
      <c r="F2597">
        <v>2</v>
      </c>
      <c r="G2597">
        <v>846.6</v>
      </c>
      <c r="H2597">
        <f t="shared" si="40"/>
        <v>1693.2</v>
      </c>
      <c r="I2597" s="12">
        <v>45486.13958333333</v>
      </c>
      <c r="J2597">
        <v>1</v>
      </c>
      <c r="K2597" t="s">
        <v>32</v>
      </c>
      <c r="L2597">
        <v>135</v>
      </c>
      <c r="M2597">
        <v>147</v>
      </c>
      <c r="N2597">
        <v>300</v>
      </c>
      <c r="O2597">
        <v>116</v>
      </c>
      <c r="P2597">
        <v>10</v>
      </c>
      <c r="Q2597">
        <v>18</v>
      </c>
      <c r="R2597" t="s">
        <v>46</v>
      </c>
      <c r="S2597">
        <v>63216.19</v>
      </c>
      <c r="T2597" t="s">
        <v>28</v>
      </c>
      <c r="U2597" t="s">
        <v>50</v>
      </c>
      <c r="V2597" t="b">
        <v>1</v>
      </c>
      <c r="W2597" t="s">
        <v>35</v>
      </c>
      <c r="X2597">
        <v>475</v>
      </c>
      <c r="Y2597">
        <v>171</v>
      </c>
    </row>
    <row r="2598" spans="1:25" x14ac:dyDescent="0.35">
      <c r="A2598">
        <v>2597</v>
      </c>
      <c r="B2598">
        <v>4371</v>
      </c>
      <c r="C2598">
        <v>875</v>
      </c>
      <c r="D2598" t="s">
        <v>39</v>
      </c>
      <c r="E2598" t="s">
        <v>47</v>
      </c>
      <c r="F2598">
        <v>1</v>
      </c>
      <c r="G2598">
        <v>1618.15</v>
      </c>
      <c r="H2598">
        <f t="shared" si="40"/>
        <v>1618.15</v>
      </c>
      <c r="I2598" s="11">
        <v>45548.958333333336</v>
      </c>
      <c r="J2598">
        <v>4</v>
      </c>
      <c r="K2598" t="s">
        <v>45</v>
      </c>
      <c r="L2598">
        <v>275</v>
      </c>
      <c r="M2598">
        <v>149</v>
      </c>
      <c r="N2598">
        <v>164</v>
      </c>
      <c r="O2598">
        <v>353</v>
      </c>
      <c r="P2598">
        <v>6</v>
      </c>
      <c r="Q2598">
        <v>70</v>
      </c>
      <c r="R2598" t="s">
        <v>41</v>
      </c>
      <c r="S2598">
        <v>57112.63</v>
      </c>
      <c r="T2598" t="s">
        <v>28</v>
      </c>
      <c r="U2598" t="s">
        <v>50</v>
      </c>
      <c r="V2598" t="b">
        <v>1</v>
      </c>
      <c r="W2598" t="s">
        <v>35</v>
      </c>
      <c r="X2598">
        <v>370</v>
      </c>
      <c r="Y2598">
        <v>420</v>
      </c>
    </row>
    <row r="2599" spans="1:25" x14ac:dyDescent="0.35">
      <c r="A2599">
        <v>2598</v>
      </c>
      <c r="B2599">
        <v>5560</v>
      </c>
      <c r="C2599">
        <v>541</v>
      </c>
      <c r="D2599" t="s">
        <v>44</v>
      </c>
      <c r="E2599" t="s">
        <v>25</v>
      </c>
      <c r="F2599">
        <v>1</v>
      </c>
      <c r="G2599">
        <v>1143.6600000000001</v>
      </c>
      <c r="H2599">
        <f t="shared" si="40"/>
        <v>1143.6600000000001</v>
      </c>
      <c r="I2599" s="12">
        <v>45546.875</v>
      </c>
      <c r="J2599">
        <v>5</v>
      </c>
      <c r="K2599" t="s">
        <v>36</v>
      </c>
      <c r="L2599">
        <v>439</v>
      </c>
      <c r="M2599">
        <v>85</v>
      </c>
      <c r="N2599">
        <v>169</v>
      </c>
      <c r="O2599">
        <v>123</v>
      </c>
      <c r="P2599">
        <v>5</v>
      </c>
      <c r="Q2599">
        <v>44</v>
      </c>
      <c r="R2599" t="s">
        <v>27</v>
      </c>
      <c r="S2599">
        <v>93377.06</v>
      </c>
      <c r="T2599" t="s">
        <v>33</v>
      </c>
      <c r="U2599" t="s">
        <v>34</v>
      </c>
      <c r="V2599" t="b">
        <v>0</v>
      </c>
      <c r="W2599" t="s">
        <v>30</v>
      </c>
      <c r="X2599">
        <v>201</v>
      </c>
      <c r="Y2599">
        <v>437</v>
      </c>
    </row>
    <row r="2600" spans="1:25" x14ac:dyDescent="0.35">
      <c r="A2600">
        <v>2599</v>
      </c>
      <c r="B2600">
        <v>2025</v>
      </c>
      <c r="C2600">
        <v>143</v>
      </c>
      <c r="D2600" t="s">
        <v>39</v>
      </c>
      <c r="E2600" t="s">
        <v>25</v>
      </c>
      <c r="F2600">
        <v>1</v>
      </c>
      <c r="G2600">
        <v>1330.93</v>
      </c>
      <c r="H2600">
        <f t="shared" si="40"/>
        <v>1330.93</v>
      </c>
      <c r="I2600" s="11">
        <v>45502.107638888891</v>
      </c>
      <c r="J2600">
        <v>9</v>
      </c>
      <c r="K2600" t="s">
        <v>36</v>
      </c>
      <c r="L2600">
        <v>169</v>
      </c>
      <c r="M2600">
        <v>129</v>
      </c>
      <c r="N2600">
        <v>294</v>
      </c>
      <c r="O2600">
        <v>246</v>
      </c>
      <c r="P2600">
        <v>6</v>
      </c>
      <c r="Q2600">
        <v>68</v>
      </c>
      <c r="R2600" t="s">
        <v>46</v>
      </c>
      <c r="S2600">
        <v>73199.56</v>
      </c>
      <c r="T2600" t="s">
        <v>33</v>
      </c>
      <c r="U2600" t="s">
        <v>50</v>
      </c>
      <c r="V2600" t="b">
        <v>1</v>
      </c>
      <c r="W2600" t="s">
        <v>30</v>
      </c>
      <c r="X2600">
        <v>256</v>
      </c>
      <c r="Y2600">
        <v>367</v>
      </c>
    </row>
    <row r="2601" spans="1:25" x14ac:dyDescent="0.35">
      <c r="A2601">
        <v>2600</v>
      </c>
      <c r="B2601">
        <v>2667</v>
      </c>
      <c r="C2601">
        <v>301</v>
      </c>
      <c r="D2601" t="s">
        <v>31</v>
      </c>
      <c r="E2601" t="s">
        <v>25</v>
      </c>
      <c r="F2601">
        <v>5</v>
      </c>
      <c r="G2601">
        <v>1315.21</v>
      </c>
      <c r="H2601">
        <f t="shared" si="40"/>
        <v>6576.05</v>
      </c>
      <c r="I2601" s="12">
        <v>45296.56527777778</v>
      </c>
      <c r="J2601">
        <v>17</v>
      </c>
      <c r="K2601" t="s">
        <v>32</v>
      </c>
      <c r="L2601">
        <v>225</v>
      </c>
      <c r="M2601">
        <v>86</v>
      </c>
      <c r="N2601">
        <v>132</v>
      </c>
      <c r="O2601">
        <v>211</v>
      </c>
      <c r="P2601">
        <v>6</v>
      </c>
      <c r="Q2601">
        <v>47</v>
      </c>
      <c r="R2601" t="s">
        <v>41</v>
      </c>
      <c r="S2601">
        <v>89245.32</v>
      </c>
      <c r="T2601" t="s">
        <v>33</v>
      </c>
      <c r="U2601" t="s">
        <v>50</v>
      </c>
      <c r="V2601" t="b">
        <v>0</v>
      </c>
      <c r="W2601" t="s">
        <v>35</v>
      </c>
      <c r="X2601">
        <v>241</v>
      </c>
      <c r="Y2601">
        <v>503</v>
      </c>
    </row>
    <row r="2602" spans="1:25" x14ac:dyDescent="0.35">
      <c r="A2602">
        <v>2601</v>
      </c>
      <c r="B2602">
        <v>9796</v>
      </c>
      <c r="C2602">
        <v>210</v>
      </c>
      <c r="D2602" t="s">
        <v>51</v>
      </c>
      <c r="E2602" t="s">
        <v>47</v>
      </c>
      <c r="F2602">
        <v>2</v>
      </c>
      <c r="G2602">
        <v>636.49</v>
      </c>
      <c r="H2602">
        <f t="shared" si="40"/>
        <v>1272.98</v>
      </c>
      <c r="I2602" s="11">
        <v>45532.800694444442</v>
      </c>
      <c r="J2602">
        <v>10</v>
      </c>
      <c r="K2602" t="s">
        <v>40</v>
      </c>
      <c r="L2602">
        <v>284</v>
      </c>
      <c r="M2602">
        <v>62</v>
      </c>
      <c r="N2602">
        <v>240</v>
      </c>
      <c r="O2602">
        <v>140</v>
      </c>
      <c r="P2602">
        <v>2</v>
      </c>
      <c r="Q2602">
        <v>46</v>
      </c>
      <c r="R2602" t="s">
        <v>41</v>
      </c>
      <c r="S2602">
        <v>72867.399999999994</v>
      </c>
      <c r="T2602" t="s">
        <v>28</v>
      </c>
      <c r="U2602" t="s">
        <v>50</v>
      </c>
      <c r="V2602" t="b">
        <v>1</v>
      </c>
      <c r="W2602" t="s">
        <v>30</v>
      </c>
      <c r="X2602">
        <v>341</v>
      </c>
      <c r="Y2602">
        <v>156</v>
      </c>
    </row>
    <row r="2603" spans="1:25" x14ac:dyDescent="0.35">
      <c r="A2603">
        <v>2602</v>
      </c>
      <c r="B2603">
        <v>4063</v>
      </c>
      <c r="C2603">
        <v>133</v>
      </c>
      <c r="D2603" t="s">
        <v>51</v>
      </c>
      <c r="E2603" t="s">
        <v>25</v>
      </c>
      <c r="F2603">
        <v>3</v>
      </c>
      <c r="G2603">
        <v>1748.97</v>
      </c>
      <c r="H2603">
        <f t="shared" si="40"/>
        <v>5246.91</v>
      </c>
      <c r="I2603" s="12">
        <v>45342.38958333333</v>
      </c>
      <c r="J2603">
        <v>10</v>
      </c>
      <c r="K2603" t="s">
        <v>40</v>
      </c>
      <c r="L2603">
        <v>469</v>
      </c>
      <c r="M2603">
        <v>120</v>
      </c>
      <c r="N2603">
        <v>104</v>
      </c>
      <c r="O2603">
        <v>450</v>
      </c>
      <c r="P2603">
        <v>10</v>
      </c>
      <c r="Q2603">
        <v>58</v>
      </c>
      <c r="R2603" t="s">
        <v>41</v>
      </c>
      <c r="S2603">
        <v>83679.259999999995</v>
      </c>
      <c r="T2603" t="s">
        <v>28</v>
      </c>
      <c r="U2603" t="s">
        <v>34</v>
      </c>
      <c r="V2603" t="b">
        <v>0</v>
      </c>
      <c r="W2603" t="s">
        <v>48</v>
      </c>
      <c r="X2603">
        <v>363</v>
      </c>
      <c r="Y2603">
        <v>358</v>
      </c>
    </row>
    <row r="2604" spans="1:25" x14ac:dyDescent="0.35">
      <c r="A2604">
        <v>2603</v>
      </c>
      <c r="B2604">
        <v>6993</v>
      </c>
      <c r="C2604">
        <v>912</v>
      </c>
      <c r="D2604" t="s">
        <v>24</v>
      </c>
      <c r="E2604" t="s">
        <v>25</v>
      </c>
      <c r="F2604">
        <v>1</v>
      </c>
      <c r="G2604">
        <v>1471.16</v>
      </c>
      <c r="H2604">
        <f t="shared" si="40"/>
        <v>1471.16</v>
      </c>
      <c r="I2604" s="11">
        <v>45307.199999999997</v>
      </c>
      <c r="J2604">
        <v>16</v>
      </c>
      <c r="K2604" t="s">
        <v>32</v>
      </c>
      <c r="L2604">
        <v>365</v>
      </c>
      <c r="M2604">
        <v>50</v>
      </c>
      <c r="N2604">
        <v>276</v>
      </c>
      <c r="O2604">
        <v>123</v>
      </c>
      <c r="P2604">
        <v>3</v>
      </c>
      <c r="Q2604">
        <v>60</v>
      </c>
      <c r="R2604" t="s">
        <v>27</v>
      </c>
      <c r="S2604">
        <v>95904.960000000006</v>
      </c>
      <c r="T2604" t="s">
        <v>28</v>
      </c>
      <c r="U2604" t="s">
        <v>43</v>
      </c>
      <c r="V2604" t="b">
        <v>1</v>
      </c>
      <c r="W2604" t="s">
        <v>30</v>
      </c>
      <c r="X2604">
        <v>477</v>
      </c>
      <c r="Y2604">
        <v>429</v>
      </c>
    </row>
    <row r="2605" spans="1:25" x14ac:dyDescent="0.35">
      <c r="A2605">
        <v>2604</v>
      </c>
      <c r="B2605">
        <v>6340</v>
      </c>
      <c r="C2605">
        <v>775</v>
      </c>
      <c r="D2605" t="s">
        <v>44</v>
      </c>
      <c r="E2605" t="s">
        <v>25</v>
      </c>
      <c r="F2605">
        <v>2</v>
      </c>
      <c r="G2605">
        <v>1993.79</v>
      </c>
      <c r="H2605">
        <f t="shared" si="40"/>
        <v>3987.58</v>
      </c>
      <c r="I2605" s="12">
        <v>45455.143055555556</v>
      </c>
      <c r="J2605">
        <v>20</v>
      </c>
      <c r="K2605" t="s">
        <v>36</v>
      </c>
      <c r="L2605">
        <v>214</v>
      </c>
      <c r="M2605">
        <v>61</v>
      </c>
      <c r="N2605">
        <v>182</v>
      </c>
      <c r="O2605">
        <v>333</v>
      </c>
      <c r="P2605">
        <v>5</v>
      </c>
      <c r="Q2605">
        <v>31</v>
      </c>
      <c r="R2605" t="s">
        <v>27</v>
      </c>
      <c r="S2605">
        <v>51734.27</v>
      </c>
      <c r="T2605" t="s">
        <v>42</v>
      </c>
      <c r="U2605" t="s">
        <v>43</v>
      </c>
      <c r="V2605" t="b">
        <v>1</v>
      </c>
      <c r="W2605" t="s">
        <v>30</v>
      </c>
      <c r="X2605">
        <v>407</v>
      </c>
      <c r="Y2605">
        <v>363</v>
      </c>
    </row>
    <row r="2606" spans="1:25" x14ac:dyDescent="0.35">
      <c r="A2606">
        <v>2605</v>
      </c>
      <c r="B2606">
        <v>4228</v>
      </c>
      <c r="C2606">
        <v>625</v>
      </c>
      <c r="D2606" t="s">
        <v>49</v>
      </c>
      <c r="E2606" t="s">
        <v>47</v>
      </c>
      <c r="F2606">
        <v>5</v>
      </c>
      <c r="G2606">
        <v>1396.49</v>
      </c>
      <c r="H2606">
        <f t="shared" si="40"/>
        <v>6982.45</v>
      </c>
      <c r="I2606" s="11">
        <v>45473.21597222222</v>
      </c>
      <c r="J2606">
        <v>8</v>
      </c>
      <c r="K2606" t="s">
        <v>32</v>
      </c>
      <c r="L2606">
        <v>230</v>
      </c>
      <c r="M2606">
        <v>139</v>
      </c>
      <c r="N2606">
        <v>165</v>
      </c>
      <c r="O2606">
        <v>334</v>
      </c>
      <c r="P2606">
        <v>2</v>
      </c>
      <c r="Q2606">
        <v>21</v>
      </c>
      <c r="R2606" t="s">
        <v>41</v>
      </c>
      <c r="S2606">
        <v>48007.98</v>
      </c>
      <c r="T2606" t="s">
        <v>37</v>
      </c>
      <c r="U2606" t="s">
        <v>50</v>
      </c>
      <c r="V2606" t="b">
        <v>0</v>
      </c>
      <c r="W2606" t="s">
        <v>35</v>
      </c>
      <c r="X2606">
        <v>341</v>
      </c>
      <c r="Y2606">
        <v>194</v>
      </c>
    </row>
    <row r="2607" spans="1:25" x14ac:dyDescent="0.35">
      <c r="A2607">
        <v>2606</v>
      </c>
      <c r="B2607">
        <v>8496</v>
      </c>
      <c r="C2607">
        <v>707</v>
      </c>
      <c r="D2607" t="s">
        <v>38</v>
      </c>
      <c r="E2607" t="s">
        <v>47</v>
      </c>
      <c r="F2607">
        <v>1</v>
      </c>
      <c r="G2607">
        <v>1739.72</v>
      </c>
      <c r="H2607">
        <f t="shared" si="40"/>
        <v>1739.72</v>
      </c>
      <c r="I2607" s="12">
        <v>45365.405555555553</v>
      </c>
      <c r="J2607">
        <v>14</v>
      </c>
      <c r="K2607" t="s">
        <v>26</v>
      </c>
      <c r="L2607">
        <v>477</v>
      </c>
      <c r="M2607">
        <v>98</v>
      </c>
      <c r="N2607">
        <v>272</v>
      </c>
      <c r="O2607">
        <v>186</v>
      </c>
      <c r="P2607">
        <v>6</v>
      </c>
      <c r="Q2607">
        <v>57</v>
      </c>
      <c r="R2607" t="s">
        <v>41</v>
      </c>
      <c r="S2607">
        <v>116520.52</v>
      </c>
      <c r="T2607" t="s">
        <v>37</v>
      </c>
      <c r="U2607" t="s">
        <v>34</v>
      </c>
      <c r="V2607" t="b">
        <v>0</v>
      </c>
      <c r="W2607" t="s">
        <v>48</v>
      </c>
      <c r="X2607">
        <v>162</v>
      </c>
      <c r="Y2607">
        <v>237</v>
      </c>
    </row>
    <row r="2608" spans="1:25" x14ac:dyDescent="0.35">
      <c r="A2608">
        <v>2607</v>
      </c>
      <c r="B2608">
        <v>2867</v>
      </c>
      <c r="C2608">
        <v>160</v>
      </c>
      <c r="D2608" t="s">
        <v>51</v>
      </c>
      <c r="E2608" t="s">
        <v>25</v>
      </c>
      <c r="F2608">
        <v>5</v>
      </c>
      <c r="G2608">
        <v>111.76</v>
      </c>
      <c r="H2608">
        <f t="shared" si="40"/>
        <v>558.80000000000007</v>
      </c>
      <c r="I2608" s="11">
        <v>45464.105555555558</v>
      </c>
      <c r="J2608">
        <v>12</v>
      </c>
      <c r="K2608" t="s">
        <v>36</v>
      </c>
      <c r="L2608">
        <v>467</v>
      </c>
      <c r="M2608">
        <v>136</v>
      </c>
      <c r="N2608">
        <v>104</v>
      </c>
      <c r="O2608">
        <v>184</v>
      </c>
      <c r="P2608">
        <v>3</v>
      </c>
      <c r="Q2608">
        <v>61</v>
      </c>
      <c r="R2608" t="s">
        <v>41</v>
      </c>
      <c r="S2608">
        <v>103781.09</v>
      </c>
      <c r="T2608" t="s">
        <v>42</v>
      </c>
      <c r="U2608" t="s">
        <v>43</v>
      </c>
      <c r="V2608" t="b">
        <v>0</v>
      </c>
      <c r="W2608" t="s">
        <v>30</v>
      </c>
      <c r="X2608">
        <v>192</v>
      </c>
      <c r="Y2608">
        <v>382</v>
      </c>
    </row>
    <row r="2609" spans="1:25" x14ac:dyDescent="0.35">
      <c r="A2609">
        <v>2608</v>
      </c>
      <c r="B2609">
        <v>5298</v>
      </c>
      <c r="C2609">
        <v>580</v>
      </c>
      <c r="D2609" t="s">
        <v>49</v>
      </c>
      <c r="E2609" t="s">
        <v>25</v>
      </c>
      <c r="F2609">
        <v>2</v>
      </c>
      <c r="G2609">
        <v>96.37</v>
      </c>
      <c r="H2609">
        <f t="shared" si="40"/>
        <v>192.74</v>
      </c>
      <c r="I2609" s="12">
        <v>45332.643055555556</v>
      </c>
      <c r="J2609">
        <v>14</v>
      </c>
      <c r="K2609" t="s">
        <v>32</v>
      </c>
      <c r="L2609">
        <v>56</v>
      </c>
      <c r="M2609">
        <v>123</v>
      </c>
      <c r="N2609">
        <v>115</v>
      </c>
      <c r="O2609">
        <v>173</v>
      </c>
      <c r="P2609">
        <v>9</v>
      </c>
      <c r="Q2609">
        <v>47</v>
      </c>
      <c r="R2609" t="s">
        <v>41</v>
      </c>
      <c r="S2609">
        <v>48555.59</v>
      </c>
      <c r="T2609" t="s">
        <v>37</v>
      </c>
      <c r="U2609" t="s">
        <v>50</v>
      </c>
      <c r="V2609" t="b">
        <v>1</v>
      </c>
      <c r="W2609" t="s">
        <v>30</v>
      </c>
      <c r="X2609">
        <v>345</v>
      </c>
      <c r="Y2609">
        <v>254</v>
      </c>
    </row>
    <row r="2610" spans="1:25" x14ac:dyDescent="0.35">
      <c r="A2610">
        <v>2609</v>
      </c>
      <c r="B2610">
        <v>9019</v>
      </c>
      <c r="C2610">
        <v>221</v>
      </c>
      <c r="D2610" t="s">
        <v>31</v>
      </c>
      <c r="E2610" t="s">
        <v>47</v>
      </c>
      <c r="F2610">
        <v>2</v>
      </c>
      <c r="G2610">
        <v>1461.92</v>
      </c>
      <c r="H2610">
        <f t="shared" si="40"/>
        <v>2923.84</v>
      </c>
      <c r="I2610" s="11">
        <v>45524.935416666667</v>
      </c>
      <c r="J2610">
        <v>4</v>
      </c>
      <c r="K2610" t="s">
        <v>36</v>
      </c>
      <c r="L2610">
        <v>481</v>
      </c>
      <c r="M2610">
        <v>131</v>
      </c>
      <c r="N2610">
        <v>249</v>
      </c>
      <c r="O2610">
        <v>387</v>
      </c>
      <c r="P2610">
        <v>7</v>
      </c>
      <c r="Q2610">
        <v>53</v>
      </c>
      <c r="R2610" t="s">
        <v>46</v>
      </c>
      <c r="S2610">
        <v>66085.11</v>
      </c>
      <c r="T2610" t="s">
        <v>28</v>
      </c>
      <c r="U2610" t="s">
        <v>34</v>
      </c>
      <c r="V2610" t="b">
        <v>1</v>
      </c>
      <c r="W2610" t="s">
        <v>30</v>
      </c>
      <c r="X2610">
        <v>325</v>
      </c>
      <c r="Y2610">
        <v>452</v>
      </c>
    </row>
    <row r="2611" spans="1:25" x14ac:dyDescent="0.35">
      <c r="A2611">
        <v>2610</v>
      </c>
      <c r="B2611">
        <v>9646</v>
      </c>
      <c r="C2611">
        <v>359</v>
      </c>
      <c r="D2611" t="s">
        <v>51</v>
      </c>
      <c r="E2611" t="s">
        <v>25</v>
      </c>
      <c r="F2611">
        <v>2</v>
      </c>
      <c r="G2611">
        <v>645.91999999999996</v>
      </c>
      <c r="H2611">
        <f t="shared" si="40"/>
        <v>1291.8399999999999</v>
      </c>
      <c r="I2611" s="12">
        <v>45374.65902777778</v>
      </c>
      <c r="J2611">
        <v>3</v>
      </c>
      <c r="K2611" t="s">
        <v>40</v>
      </c>
      <c r="L2611">
        <v>74</v>
      </c>
      <c r="M2611">
        <v>95</v>
      </c>
      <c r="N2611">
        <v>142</v>
      </c>
      <c r="O2611">
        <v>338</v>
      </c>
      <c r="P2611">
        <v>4</v>
      </c>
      <c r="Q2611">
        <v>19</v>
      </c>
      <c r="R2611" t="s">
        <v>41</v>
      </c>
      <c r="S2611">
        <v>51122.84</v>
      </c>
      <c r="T2611" t="s">
        <v>42</v>
      </c>
      <c r="U2611" t="s">
        <v>34</v>
      </c>
      <c r="V2611" t="b">
        <v>0</v>
      </c>
      <c r="W2611" t="s">
        <v>30</v>
      </c>
      <c r="X2611">
        <v>428</v>
      </c>
      <c r="Y2611">
        <v>187</v>
      </c>
    </row>
    <row r="2612" spans="1:25" x14ac:dyDescent="0.35">
      <c r="A2612">
        <v>2611</v>
      </c>
      <c r="B2612">
        <v>6134</v>
      </c>
      <c r="C2612">
        <v>144</v>
      </c>
      <c r="D2612" t="s">
        <v>24</v>
      </c>
      <c r="E2612" t="s">
        <v>47</v>
      </c>
      <c r="F2612">
        <v>5</v>
      </c>
      <c r="G2612">
        <v>1609.43</v>
      </c>
      <c r="H2612">
        <f t="shared" si="40"/>
        <v>8047.1500000000005</v>
      </c>
      <c r="I2612" s="11">
        <v>45434.552083333336</v>
      </c>
      <c r="J2612">
        <v>12</v>
      </c>
      <c r="K2612" t="s">
        <v>45</v>
      </c>
      <c r="L2612">
        <v>197</v>
      </c>
      <c r="M2612">
        <v>128</v>
      </c>
      <c r="N2612">
        <v>299</v>
      </c>
      <c r="O2612">
        <v>229</v>
      </c>
      <c r="P2612">
        <v>5</v>
      </c>
      <c r="Q2612">
        <v>33</v>
      </c>
      <c r="R2612" t="s">
        <v>46</v>
      </c>
      <c r="S2612">
        <v>89236.38</v>
      </c>
      <c r="T2612" t="s">
        <v>33</v>
      </c>
      <c r="U2612" t="s">
        <v>34</v>
      </c>
      <c r="V2612" t="b">
        <v>0</v>
      </c>
      <c r="W2612" t="s">
        <v>30</v>
      </c>
      <c r="X2612">
        <v>303</v>
      </c>
      <c r="Y2612">
        <v>369</v>
      </c>
    </row>
    <row r="2613" spans="1:25" x14ac:dyDescent="0.35">
      <c r="A2613">
        <v>2612</v>
      </c>
      <c r="B2613">
        <v>7367</v>
      </c>
      <c r="C2613">
        <v>167</v>
      </c>
      <c r="D2613" t="s">
        <v>39</v>
      </c>
      <c r="E2613" t="s">
        <v>47</v>
      </c>
      <c r="F2613">
        <v>4</v>
      </c>
      <c r="G2613">
        <v>754.3</v>
      </c>
      <c r="H2613">
        <f t="shared" si="40"/>
        <v>3017.2</v>
      </c>
      <c r="I2613" s="12">
        <v>45407.20208333333</v>
      </c>
      <c r="J2613">
        <v>14</v>
      </c>
      <c r="K2613" t="s">
        <v>45</v>
      </c>
      <c r="L2613">
        <v>167</v>
      </c>
      <c r="M2613">
        <v>128</v>
      </c>
      <c r="N2613">
        <v>287</v>
      </c>
      <c r="O2613">
        <v>416</v>
      </c>
      <c r="P2613">
        <v>9</v>
      </c>
      <c r="Q2613">
        <v>57</v>
      </c>
      <c r="R2613" t="s">
        <v>41</v>
      </c>
      <c r="S2613">
        <v>99223.42</v>
      </c>
      <c r="T2613" t="s">
        <v>28</v>
      </c>
      <c r="U2613" t="s">
        <v>29</v>
      </c>
      <c r="V2613" t="b">
        <v>0</v>
      </c>
      <c r="W2613" t="s">
        <v>30</v>
      </c>
      <c r="X2613">
        <v>339</v>
      </c>
      <c r="Y2613">
        <v>333</v>
      </c>
    </row>
    <row r="2614" spans="1:25" x14ac:dyDescent="0.35">
      <c r="A2614">
        <v>2613</v>
      </c>
      <c r="B2614">
        <v>7431</v>
      </c>
      <c r="C2614">
        <v>408</v>
      </c>
      <c r="D2614" t="s">
        <v>49</v>
      </c>
      <c r="E2614" t="s">
        <v>25</v>
      </c>
      <c r="F2614">
        <v>5</v>
      </c>
      <c r="G2614">
        <v>1455.43</v>
      </c>
      <c r="H2614">
        <f t="shared" si="40"/>
        <v>7277.1500000000005</v>
      </c>
      <c r="I2614" s="11">
        <v>45360.48541666667</v>
      </c>
      <c r="J2614">
        <v>18</v>
      </c>
      <c r="K2614" t="s">
        <v>40</v>
      </c>
      <c r="L2614">
        <v>414</v>
      </c>
      <c r="M2614">
        <v>65</v>
      </c>
      <c r="N2614">
        <v>293</v>
      </c>
      <c r="O2614">
        <v>405</v>
      </c>
      <c r="P2614">
        <v>5</v>
      </c>
      <c r="Q2614">
        <v>57</v>
      </c>
      <c r="R2614" t="s">
        <v>27</v>
      </c>
      <c r="S2614">
        <v>38505.230000000003</v>
      </c>
      <c r="T2614" t="s">
        <v>37</v>
      </c>
      <c r="U2614" t="s">
        <v>43</v>
      </c>
      <c r="V2614" t="b">
        <v>1</v>
      </c>
      <c r="W2614" t="s">
        <v>30</v>
      </c>
      <c r="X2614">
        <v>192</v>
      </c>
      <c r="Y2614">
        <v>296</v>
      </c>
    </row>
    <row r="2615" spans="1:25" x14ac:dyDescent="0.35">
      <c r="A2615">
        <v>2614</v>
      </c>
      <c r="B2615">
        <v>2871</v>
      </c>
      <c r="C2615">
        <v>783</v>
      </c>
      <c r="D2615" t="s">
        <v>52</v>
      </c>
      <c r="E2615" t="s">
        <v>25</v>
      </c>
      <c r="F2615">
        <v>3</v>
      </c>
      <c r="G2615">
        <v>1211.97</v>
      </c>
      <c r="H2615">
        <f t="shared" si="40"/>
        <v>3635.91</v>
      </c>
      <c r="I2615" s="12">
        <v>45461.940972222219</v>
      </c>
      <c r="J2615">
        <v>13</v>
      </c>
      <c r="K2615" t="s">
        <v>45</v>
      </c>
      <c r="L2615">
        <v>244</v>
      </c>
      <c r="M2615">
        <v>65</v>
      </c>
      <c r="N2615">
        <v>153</v>
      </c>
      <c r="O2615">
        <v>270</v>
      </c>
      <c r="P2615">
        <v>1</v>
      </c>
      <c r="Q2615">
        <v>64</v>
      </c>
      <c r="R2615" t="s">
        <v>27</v>
      </c>
      <c r="S2615">
        <v>46412.56</v>
      </c>
      <c r="T2615" t="s">
        <v>37</v>
      </c>
      <c r="U2615" t="s">
        <v>34</v>
      </c>
      <c r="V2615" t="b">
        <v>0</v>
      </c>
      <c r="W2615" t="s">
        <v>30</v>
      </c>
      <c r="X2615">
        <v>344</v>
      </c>
      <c r="Y2615">
        <v>118</v>
      </c>
    </row>
    <row r="2616" spans="1:25" x14ac:dyDescent="0.35">
      <c r="A2616">
        <v>2615</v>
      </c>
      <c r="B2616">
        <v>6700</v>
      </c>
      <c r="C2616">
        <v>110</v>
      </c>
      <c r="D2616" t="s">
        <v>51</v>
      </c>
      <c r="E2616" t="s">
        <v>47</v>
      </c>
      <c r="F2616">
        <v>1</v>
      </c>
      <c r="G2616">
        <v>1087.42</v>
      </c>
      <c r="H2616">
        <f t="shared" si="40"/>
        <v>1087.42</v>
      </c>
      <c r="I2616" s="11">
        <v>45400.318749999999</v>
      </c>
      <c r="J2616">
        <v>5</v>
      </c>
      <c r="K2616" t="s">
        <v>36</v>
      </c>
      <c r="L2616">
        <v>355</v>
      </c>
      <c r="M2616">
        <v>132</v>
      </c>
      <c r="N2616">
        <v>127</v>
      </c>
      <c r="O2616">
        <v>359</v>
      </c>
      <c r="P2616">
        <v>2</v>
      </c>
      <c r="Q2616">
        <v>31</v>
      </c>
      <c r="R2616" t="s">
        <v>41</v>
      </c>
      <c r="S2616">
        <v>87423.03</v>
      </c>
      <c r="T2616" t="s">
        <v>33</v>
      </c>
      <c r="U2616" t="s">
        <v>50</v>
      </c>
      <c r="V2616" t="b">
        <v>0</v>
      </c>
      <c r="W2616" t="s">
        <v>30</v>
      </c>
      <c r="X2616">
        <v>133</v>
      </c>
      <c r="Y2616">
        <v>211</v>
      </c>
    </row>
    <row r="2617" spans="1:25" x14ac:dyDescent="0.35">
      <c r="A2617">
        <v>2616</v>
      </c>
      <c r="B2617">
        <v>6766</v>
      </c>
      <c r="C2617">
        <v>872</v>
      </c>
      <c r="D2617" t="s">
        <v>39</v>
      </c>
      <c r="E2617" t="s">
        <v>47</v>
      </c>
      <c r="F2617">
        <v>2</v>
      </c>
      <c r="G2617">
        <v>831.74</v>
      </c>
      <c r="H2617">
        <f t="shared" si="40"/>
        <v>1663.48</v>
      </c>
      <c r="I2617" s="12">
        <v>45365.925694444442</v>
      </c>
      <c r="J2617">
        <v>5</v>
      </c>
      <c r="K2617" t="s">
        <v>26</v>
      </c>
      <c r="L2617">
        <v>81</v>
      </c>
      <c r="M2617">
        <v>138</v>
      </c>
      <c r="N2617">
        <v>247</v>
      </c>
      <c r="O2617">
        <v>390</v>
      </c>
      <c r="P2617">
        <v>7</v>
      </c>
      <c r="Q2617">
        <v>34</v>
      </c>
      <c r="R2617" t="s">
        <v>46</v>
      </c>
      <c r="S2617">
        <v>65531.35</v>
      </c>
      <c r="T2617" t="s">
        <v>37</v>
      </c>
      <c r="U2617" t="s">
        <v>29</v>
      </c>
      <c r="V2617" t="b">
        <v>1</v>
      </c>
      <c r="W2617" t="s">
        <v>30</v>
      </c>
      <c r="X2617">
        <v>462</v>
      </c>
      <c r="Y2617">
        <v>161</v>
      </c>
    </row>
    <row r="2618" spans="1:25" x14ac:dyDescent="0.35">
      <c r="A2618">
        <v>2617</v>
      </c>
      <c r="B2618">
        <v>8501</v>
      </c>
      <c r="C2618">
        <v>198</v>
      </c>
      <c r="D2618" t="s">
        <v>39</v>
      </c>
      <c r="E2618" t="s">
        <v>25</v>
      </c>
      <c r="F2618">
        <v>4</v>
      </c>
      <c r="G2618">
        <v>372.11</v>
      </c>
      <c r="H2618">
        <f t="shared" si="40"/>
        <v>1488.44</v>
      </c>
      <c r="I2618" s="11">
        <v>45417.972222222219</v>
      </c>
      <c r="J2618">
        <v>8</v>
      </c>
      <c r="K2618" t="s">
        <v>26</v>
      </c>
      <c r="L2618">
        <v>281</v>
      </c>
      <c r="M2618">
        <v>72</v>
      </c>
      <c r="N2618">
        <v>190</v>
      </c>
      <c r="O2618">
        <v>198</v>
      </c>
      <c r="P2618">
        <v>2</v>
      </c>
      <c r="Q2618">
        <v>43</v>
      </c>
      <c r="R2618" t="s">
        <v>27</v>
      </c>
      <c r="S2618">
        <v>112338.04</v>
      </c>
      <c r="T2618" t="s">
        <v>33</v>
      </c>
      <c r="U2618" t="s">
        <v>43</v>
      </c>
      <c r="V2618" t="b">
        <v>1</v>
      </c>
      <c r="W2618" t="s">
        <v>48</v>
      </c>
      <c r="X2618">
        <v>116</v>
      </c>
      <c r="Y2618">
        <v>408</v>
      </c>
    </row>
    <row r="2619" spans="1:25" x14ac:dyDescent="0.35">
      <c r="A2619">
        <v>2618</v>
      </c>
      <c r="B2619">
        <v>3826</v>
      </c>
      <c r="C2619">
        <v>901</v>
      </c>
      <c r="D2619" t="s">
        <v>44</v>
      </c>
      <c r="E2619" t="s">
        <v>47</v>
      </c>
      <c r="F2619">
        <v>2</v>
      </c>
      <c r="G2619">
        <v>1654.33</v>
      </c>
      <c r="H2619">
        <f t="shared" si="40"/>
        <v>3308.66</v>
      </c>
      <c r="I2619" s="12">
        <v>45360.207638888889</v>
      </c>
      <c r="J2619">
        <v>2</v>
      </c>
      <c r="K2619" t="s">
        <v>26</v>
      </c>
      <c r="L2619">
        <v>425</v>
      </c>
      <c r="M2619">
        <v>123</v>
      </c>
      <c r="N2619">
        <v>112</v>
      </c>
      <c r="O2619">
        <v>475</v>
      </c>
      <c r="P2619">
        <v>8</v>
      </c>
      <c r="Q2619">
        <v>53</v>
      </c>
      <c r="R2619" t="s">
        <v>27</v>
      </c>
      <c r="S2619">
        <v>32392.71</v>
      </c>
      <c r="T2619" t="s">
        <v>37</v>
      </c>
      <c r="U2619" t="s">
        <v>50</v>
      </c>
      <c r="V2619" t="b">
        <v>0</v>
      </c>
      <c r="W2619" t="s">
        <v>30</v>
      </c>
      <c r="X2619">
        <v>420</v>
      </c>
      <c r="Y2619">
        <v>388</v>
      </c>
    </row>
    <row r="2620" spans="1:25" x14ac:dyDescent="0.35">
      <c r="A2620">
        <v>2619</v>
      </c>
      <c r="B2620">
        <v>5873</v>
      </c>
      <c r="C2620">
        <v>226</v>
      </c>
      <c r="D2620" t="s">
        <v>24</v>
      </c>
      <c r="E2620" t="s">
        <v>47</v>
      </c>
      <c r="F2620">
        <v>1</v>
      </c>
      <c r="G2620">
        <v>149.72</v>
      </c>
      <c r="H2620">
        <f t="shared" si="40"/>
        <v>149.72</v>
      </c>
      <c r="I2620" s="11">
        <v>45429.109722222223</v>
      </c>
      <c r="J2620">
        <v>15</v>
      </c>
      <c r="K2620" t="s">
        <v>36</v>
      </c>
      <c r="L2620">
        <v>34</v>
      </c>
      <c r="M2620">
        <v>88</v>
      </c>
      <c r="N2620">
        <v>220</v>
      </c>
      <c r="O2620">
        <v>304</v>
      </c>
      <c r="P2620">
        <v>1</v>
      </c>
      <c r="Q2620">
        <v>43</v>
      </c>
      <c r="R2620" t="s">
        <v>27</v>
      </c>
      <c r="S2620">
        <v>88804.23</v>
      </c>
      <c r="T2620" t="s">
        <v>42</v>
      </c>
      <c r="U2620" t="s">
        <v>43</v>
      </c>
      <c r="V2620" t="b">
        <v>0</v>
      </c>
      <c r="W2620" t="s">
        <v>48</v>
      </c>
      <c r="X2620">
        <v>317</v>
      </c>
      <c r="Y2620">
        <v>145</v>
      </c>
    </row>
    <row r="2621" spans="1:25" x14ac:dyDescent="0.35">
      <c r="A2621">
        <v>2620</v>
      </c>
      <c r="B2621">
        <v>2388</v>
      </c>
      <c r="C2621">
        <v>716</v>
      </c>
      <c r="D2621" t="s">
        <v>51</v>
      </c>
      <c r="E2621" t="s">
        <v>47</v>
      </c>
      <c r="F2621">
        <v>5</v>
      </c>
      <c r="G2621">
        <v>434.29</v>
      </c>
      <c r="H2621">
        <f t="shared" si="40"/>
        <v>2171.4500000000003</v>
      </c>
      <c r="I2621" s="12">
        <v>45334.966666666667</v>
      </c>
      <c r="J2621">
        <v>1</v>
      </c>
      <c r="K2621" t="s">
        <v>36</v>
      </c>
      <c r="L2621">
        <v>283</v>
      </c>
      <c r="M2621">
        <v>103</v>
      </c>
      <c r="N2621">
        <v>243</v>
      </c>
      <c r="O2621">
        <v>349</v>
      </c>
      <c r="P2621">
        <v>7</v>
      </c>
      <c r="Q2621">
        <v>28</v>
      </c>
      <c r="R2621" t="s">
        <v>41</v>
      </c>
      <c r="S2621">
        <v>101901.49</v>
      </c>
      <c r="T2621" t="s">
        <v>37</v>
      </c>
      <c r="U2621" t="s">
        <v>29</v>
      </c>
      <c r="V2621" t="b">
        <v>0</v>
      </c>
      <c r="W2621" t="s">
        <v>30</v>
      </c>
      <c r="X2621">
        <v>330</v>
      </c>
      <c r="Y2621">
        <v>221</v>
      </c>
    </row>
    <row r="2622" spans="1:25" x14ac:dyDescent="0.35">
      <c r="A2622">
        <v>2621</v>
      </c>
      <c r="B2622">
        <v>3194</v>
      </c>
      <c r="C2622">
        <v>310</v>
      </c>
      <c r="D2622" t="s">
        <v>31</v>
      </c>
      <c r="E2622" t="s">
        <v>47</v>
      </c>
      <c r="F2622">
        <v>3</v>
      </c>
      <c r="G2622">
        <v>385.82</v>
      </c>
      <c r="H2622">
        <f t="shared" si="40"/>
        <v>1157.46</v>
      </c>
      <c r="I2622" s="11">
        <v>45492.90902777778</v>
      </c>
      <c r="J2622">
        <v>14</v>
      </c>
      <c r="K2622" t="s">
        <v>32</v>
      </c>
      <c r="L2622">
        <v>496</v>
      </c>
      <c r="M2622">
        <v>83</v>
      </c>
      <c r="N2622">
        <v>227</v>
      </c>
      <c r="O2622">
        <v>250</v>
      </c>
      <c r="P2622">
        <v>5</v>
      </c>
      <c r="Q2622">
        <v>21</v>
      </c>
      <c r="R2622" t="s">
        <v>46</v>
      </c>
      <c r="S2622">
        <v>73992.87</v>
      </c>
      <c r="T2622" t="s">
        <v>37</v>
      </c>
      <c r="U2622" t="s">
        <v>43</v>
      </c>
      <c r="V2622" t="b">
        <v>0</v>
      </c>
      <c r="W2622" t="s">
        <v>30</v>
      </c>
      <c r="X2622">
        <v>363</v>
      </c>
      <c r="Y2622">
        <v>348</v>
      </c>
    </row>
    <row r="2623" spans="1:25" x14ac:dyDescent="0.35">
      <c r="A2623">
        <v>2622</v>
      </c>
      <c r="B2623">
        <v>6131</v>
      </c>
      <c r="C2623">
        <v>701</v>
      </c>
      <c r="D2623" t="s">
        <v>44</v>
      </c>
      <c r="E2623" t="s">
        <v>47</v>
      </c>
      <c r="F2623">
        <v>5</v>
      </c>
      <c r="G2623">
        <v>1972.33</v>
      </c>
      <c r="H2623">
        <f t="shared" si="40"/>
        <v>9861.65</v>
      </c>
      <c r="I2623" s="12">
        <v>45504.427777777775</v>
      </c>
      <c r="J2623">
        <v>11</v>
      </c>
      <c r="K2623" t="s">
        <v>40</v>
      </c>
      <c r="L2623">
        <v>73</v>
      </c>
      <c r="M2623">
        <v>55</v>
      </c>
      <c r="N2623">
        <v>162</v>
      </c>
      <c r="O2623">
        <v>184</v>
      </c>
      <c r="P2623">
        <v>10</v>
      </c>
      <c r="Q2623">
        <v>63</v>
      </c>
      <c r="R2623" t="s">
        <v>27</v>
      </c>
      <c r="S2623">
        <v>64219.75</v>
      </c>
      <c r="T2623" t="s">
        <v>28</v>
      </c>
      <c r="U2623" t="s">
        <v>50</v>
      </c>
      <c r="V2623" t="b">
        <v>1</v>
      </c>
      <c r="W2623" t="s">
        <v>30</v>
      </c>
      <c r="X2623">
        <v>357</v>
      </c>
      <c r="Y2623">
        <v>395</v>
      </c>
    </row>
    <row r="2624" spans="1:25" x14ac:dyDescent="0.35">
      <c r="A2624">
        <v>2623</v>
      </c>
      <c r="B2624">
        <v>2931</v>
      </c>
      <c r="C2624">
        <v>304</v>
      </c>
      <c r="D2624" t="s">
        <v>39</v>
      </c>
      <c r="E2624" t="s">
        <v>25</v>
      </c>
      <c r="F2624">
        <v>1</v>
      </c>
      <c r="G2624">
        <v>1226.8399999999999</v>
      </c>
      <c r="H2624">
        <f t="shared" si="40"/>
        <v>1226.8399999999999</v>
      </c>
      <c r="I2624" s="11">
        <v>45454.782638888886</v>
      </c>
      <c r="J2624">
        <v>20</v>
      </c>
      <c r="K2624" t="s">
        <v>45</v>
      </c>
      <c r="L2624">
        <v>430</v>
      </c>
      <c r="M2624">
        <v>81</v>
      </c>
      <c r="N2624">
        <v>103</v>
      </c>
      <c r="O2624">
        <v>376</v>
      </c>
      <c r="P2624">
        <v>2</v>
      </c>
      <c r="Q2624">
        <v>48</v>
      </c>
      <c r="R2624" t="s">
        <v>41</v>
      </c>
      <c r="S2624">
        <v>32804.82</v>
      </c>
      <c r="T2624" t="s">
        <v>42</v>
      </c>
      <c r="U2624" t="s">
        <v>43</v>
      </c>
      <c r="V2624" t="b">
        <v>0</v>
      </c>
      <c r="W2624" t="s">
        <v>30</v>
      </c>
      <c r="X2624">
        <v>274</v>
      </c>
      <c r="Y2624">
        <v>114</v>
      </c>
    </row>
    <row r="2625" spans="1:25" x14ac:dyDescent="0.35">
      <c r="A2625">
        <v>2624</v>
      </c>
      <c r="B2625">
        <v>4908</v>
      </c>
      <c r="C2625">
        <v>289</v>
      </c>
      <c r="D2625" t="s">
        <v>38</v>
      </c>
      <c r="E2625" t="s">
        <v>47</v>
      </c>
      <c r="F2625">
        <v>4</v>
      </c>
      <c r="G2625">
        <v>432.49</v>
      </c>
      <c r="H2625">
        <f t="shared" si="40"/>
        <v>1729.96</v>
      </c>
      <c r="I2625" s="12">
        <v>45305.788888888892</v>
      </c>
      <c r="J2625">
        <v>9</v>
      </c>
      <c r="K2625" t="s">
        <v>26</v>
      </c>
      <c r="L2625">
        <v>394</v>
      </c>
      <c r="M2625">
        <v>58</v>
      </c>
      <c r="N2625">
        <v>187</v>
      </c>
      <c r="O2625">
        <v>472</v>
      </c>
      <c r="P2625">
        <v>5</v>
      </c>
      <c r="Q2625">
        <v>39</v>
      </c>
      <c r="R2625" t="s">
        <v>41</v>
      </c>
      <c r="S2625">
        <v>39015.75</v>
      </c>
      <c r="T2625" t="s">
        <v>33</v>
      </c>
      <c r="U2625" t="s">
        <v>29</v>
      </c>
      <c r="V2625" t="b">
        <v>0</v>
      </c>
      <c r="W2625" t="s">
        <v>48</v>
      </c>
      <c r="X2625">
        <v>201</v>
      </c>
      <c r="Y2625">
        <v>165</v>
      </c>
    </row>
    <row r="2626" spans="1:25" x14ac:dyDescent="0.35">
      <c r="A2626">
        <v>2625</v>
      </c>
      <c r="B2626">
        <v>6003</v>
      </c>
      <c r="C2626">
        <v>786</v>
      </c>
      <c r="D2626" t="s">
        <v>31</v>
      </c>
      <c r="E2626" t="s">
        <v>25</v>
      </c>
      <c r="F2626">
        <v>3</v>
      </c>
      <c r="G2626">
        <v>139.07</v>
      </c>
      <c r="H2626">
        <f t="shared" si="40"/>
        <v>417.21</v>
      </c>
      <c r="I2626" s="11">
        <v>45466.576388888891</v>
      </c>
      <c r="J2626">
        <v>17</v>
      </c>
      <c r="K2626" t="s">
        <v>36</v>
      </c>
      <c r="L2626">
        <v>300</v>
      </c>
      <c r="M2626">
        <v>63</v>
      </c>
      <c r="N2626">
        <v>275</v>
      </c>
      <c r="O2626">
        <v>303</v>
      </c>
      <c r="P2626">
        <v>5</v>
      </c>
      <c r="Q2626">
        <v>31</v>
      </c>
      <c r="R2626" t="s">
        <v>41</v>
      </c>
      <c r="S2626">
        <v>64322.25</v>
      </c>
      <c r="T2626" t="s">
        <v>42</v>
      </c>
      <c r="U2626" t="s">
        <v>29</v>
      </c>
      <c r="V2626" t="b">
        <v>0</v>
      </c>
      <c r="W2626" t="s">
        <v>30</v>
      </c>
      <c r="X2626">
        <v>327</v>
      </c>
      <c r="Y2626">
        <v>483</v>
      </c>
    </row>
    <row r="2627" spans="1:25" x14ac:dyDescent="0.35">
      <c r="A2627">
        <v>2626</v>
      </c>
      <c r="B2627">
        <v>2916</v>
      </c>
      <c r="C2627">
        <v>459</v>
      </c>
      <c r="D2627" t="s">
        <v>44</v>
      </c>
      <c r="E2627" t="s">
        <v>47</v>
      </c>
      <c r="F2627">
        <v>3</v>
      </c>
      <c r="G2627">
        <v>961.51</v>
      </c>
      <c r="H2627">
        <f t="shared" ref="H2627:H2690" si="41">G2627*F2627</f>
        <v>2884.5299999999997</v>
      </c>
      <c r="I2627" s="12">
        <v>45344.958333333336</v>
      </c>
      <c r="J2627">
        <v>1</v>
      </c>
      <c r="K2627" t="s">
        <v>36</v>
      </c>
      <c r="L2627">
        <v>430</v>
      </c>
      <c r="M2627">
        <v>119</v>
      </c>
      <c r="N2627">
        <v>148</v>
      </c>
      <c r="O2627">
        <v>116</v>
      </c>
      <c r="P2627">
        <v>6</v>
      </c>
      <c r="Q2627">
        <v>54</v>
      </c>
      <c r="R2627" t="s">
        <v>46</v>
      </c>
      <c r="S2627">
        <v>30313.38</v>
      </c>
      <c r="T2627" t="s">
        <v>37</v>
      </c>
      <c r="U2627" t="s">
        <v>29</v>
      </c>
      <c r="V2627" t="b">
        <v>0</v>
      </c>
      <c r="W2627" t="s">
        <v>30</v>
      </c>
      <c r="X2627">
        <v>311</v>
      </c>
      <c r="Y2627">
        <v>443</v>
      </c>
    </row>
    <row r="2628" spans="1:25" x14ac:dyDescent="0.35">
      <c r="A2628">
        <v>2627</v>
      </c>
      <c r="B2628">
        <v>3999</v>
      </c>
      <c r="C2628">
        <v>129</v>
      </c>
      <c r="D2628" t="s">
        <v>39</v>
      </c>
      <c r="E2628" t="s">
        <v>47</v>
      </c>
      <c r="F2628">
        <v>2</v>
      </c>
      <c r="G2628">
        <v>493.19</v>
      </c>
      <c r="H2628">
        <f t="shared" si="41"/>
        <v>986.38</v>
      </c>
      <c r="I2628" s="11">
        <v>45513.370833333334</v>
      </c>
      <c r="J2628">
        <v>11</v>
      </c>
      <c r="K2628" t="s">
        <v>36</v>
      </c>
      <c r="L2628">
        <v>60</v>
      </c>
      <c r="M2628">
        <v>69</v>
      </c>
      <c r="N2628">
        <v>248</v>
      </c>
      <c r="O2628">
        <v>142</v>
      </c>
      <c r="P2628">
        <v>4</v>
      </c>
      <c r="Q2628">
        <v>25</v>
      </c>
      <c r="R2628" t="s">
        <v>46</v>
      </c>
      <c r="S2628">
        <v>34501.89</v>
      </c>
      <c r="T2628" t="s">
        <v>28</v>
      </c>
      <c r="U2628" t="s">
        <v>29</v>
      </c>
      <c r="V2628" t="b">
        <v>0</v>
      </c>
      <c r="W2628" t="s">
        <v>35</v>
      </c>
      <c r="X2628">
        <v>379</v>
      </c>
      <c r="Y2628">
        <v>232</v>
      </c>
    </row>
    <row r="2629" spans="1:25" x14ac:dyDescent="0.35">
      <c r="A2629">
        <v>2628</v>
      </c>
      <c r="B2629">
        <v>7116</v>
      </c>
      <c r="C2629">
        <v>192</v>
      </c>
      <c r="D2629" t="s">
        <v>31</v>
      </c>
      <c r="E2629" t="s">
        <v>25</v>
      </c>
      <c r="F2629">
        <v>4</v>
      </c>
      <c r="G2629">
        <v>1489.69</v>
      </c>
      <c r="H2629">
        <f t="shared" si="41"/>
        <v>5958.76</v>
      </c>
      <c r="I2629" s="12">
        <v>45449.62777777778</v>
      </c>
      <c r="J2629">
        <v>8</v>
      </c>
      <c r="K2629" t="s">
        <v>32</v>
      </c>
      <c r="L2629">
        <v>85</v>
      </c>
      <c r="M2629">
        <v>120</v>
      </c>
      <c r="N2629">
        <v>106</v>
      </c>
      <c r="O2629">
        <v>348</v>
      </c>
      <c r="P2629">
        <v>4</v>
      </c>
      <c r="Q2629">
        <v>70</v>
      </c>
      <c r="R2629" t="s">
        <v>27</v>
      </c>
      <c r="S2629">
        <v>30746.39</v>
      </c>
      <c r="T2629" t="s">
        <v>33</v>
      </c>
      <c r="U2629" t="s">
        <v>43</v>
      </c>
      <c r="V2629" t="b">
        <v>0</v>
      </c>
      <c r="W2629" t="s">
        <v>30</v>
      </c>
      <c r="X2629">
        <v>196</v>
      </c>
      <c r="Y2629">
        <v>167</v>
      </c>
    </row>
    <row r="2630" spans="1:25" x14ac:dyDescent="0.35">
      <c r="A2630">
        <v>2629</v>
      </c>
      <c r="B2630">
        <v>3316</v>
      </c>
      <c r="C2630">
        <v>249</v>
      </c>
      <c r="D2630" t="s">
        <v>52</v>
      </c>
      <c r="E2630" t="s">
        <v>25</v>
      </c>
      <c r="F2630">
        <v>2</v>
      </c>
      <c r="G2630">
        <v>1818.62</v>
      </c>
      <c r="H2630">
        <f t="shared" si="41"/>
        <v>3637.24</v>
      </c>
      <c r="I2630" s="11">
        <v>45475.801388888889</v>
      </c>
      <c r="J2630">
        <v>4</v>
      </c>
      <c r="K2630" t="s">
        <v>40</v>
      </c>
      <c r="L2630">
        <v>434</v>
      </c>
      <c r="M2630">
        <v>109</v>
      </c>
      <c r="N2630">
        <v>109</v>
      </c>
      <c r="O2630">
        <v>496</v>
      </c>
      <c r="P2630">
        <v>8</v>
      </c>
      <c r="Q2630">
        <v>56</v>
      </c>
      <c r="R2630" t="s">
        <v>46</v>
      </c>
      <c r="S2630">
        <v>55459.040000000001</v>
      </c>
      <c r="T2630" t="s">
        <v>42</v>
      </c>
      <c r="U2630" t="s">
        <v>43</v>
      </c>
      <c r="V2630" t="b">
        <v>0</v>
      </c>
      <c r="W2630" t="s">
        <v>30</v>
      </c>
      <c r="X2630">
        <v>487</v>
      </c>
      <c r="Y2630">
        <v>469</v>
      </c>
    </row>
    <row r="2631" spans="1:25" x14ac:dyDescent="0.35">
      <c r="A2631">
        <v>2630</v>
      </c>
      <c r="B2631">
        <v>9369</v>
      </c>
      <c r="C2631">
        <v>966</v>
      </c>
      <c r="D2631" t="s">
        <v>49</v>
      </c>
      <c r="E2631" t="s">
        <v>47</v>
      </c>
      <c r="F2631">
        <v>3</v>
      </c>
      <c r="G2631">
        <v>1696.85</v>
      </c>
      <c r="H2631">
        <f t="shared" si="41"/>
        <v>5090.5499999999993</v>
      </c>
      <c r="I2631" s="12">
        <v>45347.015972222223</v>
      </c>
      <c r="J2631">
        <v>13</v>
      </c>
      <c r="K2631" t="s">
        <v>36</v>
      </c>
      <c r="L2631">
        <v>251</v>
      </c>
      <c r="M2631">
        <v>126</v>
      </c>
      <c r="N2631">
        <v>161</v>
      </c>
      <c r="O2631">
        <v>300</v>
      </c>
      <c r="P2631">
        <v>6</v>
      </c>
      <c r="Q2631">
        <v>23</v>
      </c>
      <c r="R2631" t="s">
        <v>41</v>
      </c>
      <c r="S2631">
        <v>113717.27</v>
      </c>
      <c r="T2631" t="s">
        <v>28</v>
      </c>
      <c r="U2631" t="s">
        <v>43</v>
      </c>
      <c r="V2631" t="b">
        <v>0</v>
      </c>
      <c r="W2631" t="s">
        <v>30</v>
      </c>
      <c r="X2631">
        <v>304</v>
      </c>
      <c r="Y2631">
        <v>436</v>
      </c>
    </row>
    <row r="2632" spans="1:25" x14ac:dyDescent="0.35">
      <c r="A2632">
        <v>2631</v>
      </c>
      <c r="B2632">
        <v>7364</v>
      </c>
      <c r="C2632">
        <v>864</v>
      </c>
      <c r="D2632" t="s">
        <v>39</v>
      </c>
      <c r="E2632" t="s">
        <v>25</v>
      </c>
      <c r="F2632">
        <v>2</v>
      </c>
      <c r="G2632">
        <v>1201.07</v>
      </c>
      <c r="H2632">
        <f t="shared" si="41"/>
        <v>2402.14</v>
      </c>
      <c r="I2632" s="11">
        <v>45491.506944444445</v>
      </c>
      <c r="J2632">
        <v>2</v>
      </c>
      <c r="K2632" t="s">
        <v>26</v>
      </c>
      <c r="L2632">
        <v>388</v>
      </c>
      <c r="M2632">
        <v>62</v>
      </c>
      <c r="N2632">
        <v>294</v>
      </c>
      <c r="O2632">
        <v>453</v>
      </c>
      <c r="P2632">
        <v>3</v>
      </c>
      <c r="Q2632">
        <v>66</v>
      </c>
      <c r="R2632" t="s">
        <v>41</v>
      </c>
      <c r="S2632">
        <v>96315.01</v>
      </c>
      <c r="T2632" t="s">
        <v>42</v>
      </c>
      <c r="U2632" t="s">
        <v>50</v>
      </c>
      <c r="V2632" t="b">
        <v>1</v>
      </c>
      <c r="W2632" t="s">
        <v>30</v>
      </c>
      <c r="X2632">
        <v>497</v>
      </c>
      <c r="Y2632">
        <v>194</v>
      </c>
    </row>
    <row r="2633" spans="1:25" x14ac:dyDescent="0.35">
      <c r="A2633">
        <v>2632</v>
      </c>
      <c r="B2633">
        <v>7852</v>
      </c>
      <c r="C2633">
        <v>384</v>
      </c>
      <c r="D2633" t="s">
        <v>44</v>
      </c>
      <c r="E2633" t="s">
        <v>47</v>
      </c>
      <c r="F2633">
        <v>4</v>
      </c>
      <c r="G2633">
        <v>575.79999999999995</v>
      </c>
      <c r="H2633">
        <f t="shared" si="41"/>
        <v>2303.1999999999998</v>
      </c>
      <c r="I2633" s="12">
        <v>45345.893055555556</v>
      </c>
      <c r="J2633">
        <v>5</v>
      </c>
      <c r="K2633" t="s">
        <v>32</v>
      </c>
      <c r="L2633">
        <v>287</v>
      </c>
      <c r="M2633">
        <v>83</v>
      </c>
      <c r="N2633">
        <v>169</v>
      </c>
      <c r="O2633">
        <v>428</v>
      </c>
      <c r="P2633">
        <v>1</v>
      </c>
      <c r="Q2633">
        <v>60</v>
      </c>
      <c r="R2633" t="s">
        <v>41</v>
      </c>
      <c r="S2633">
        <v>103075.09</v>
      </c>
      <c r="T2633" t="s">
        <v>33</v>
      </c>
      <c r="U2633" t="s">
        <v>43</v>
      </c>
      <c r="V2633" t="b">
        <v>1</v>
      </c>
      <c r="W2633" t="s">
        <v>30</v>
      </c>
      <c r="X2633">
        <v>138</v>
      </c>
      <c r="Y2633">
        <v>469</v>
      </c>
    </row>
    <row r="2634" spans="1:25" x14ac:dyDescent="0.35">
      <c r="A2634">
        <v>2633</v>
      </c>
      <c r="B2634">
        <v>3258</v>
      </c>
      <c r="C2634">
        <v>693</v>
      </c>
      <c r="D2634" t="s">
        <v>49</v>
      </c>
      <c r="E2634" t="s">
        <v>25</v>
      </c>
      <c r="F2634">
        <v>3</v>
      </c>
      <c r="G2634">
        <v>1587.51</v>
      </c>
      <c r="H2634">
        <f t="shared" si="41"/>
        <v>4762.53</v>
      </c>
      <c r="I2634" s="11">
        <v>45400.046527777777</v>
      </c>
      <c r="J2634">
        <v>5</v>
      </c>
      <c r="K2634" t="s">
        <v>40</v>
      </c>
      <c r="L2634">
        <v>319</v>
      </c>
      <c r="M2634">
        <v>105</v>
      </c>
      <c r="N2634">
        <v>262</v>
      </c>
      <c r="O2634">
        <v>341</v>
      </c>
      <c r="P2634">
        <v>2</v>
      </c>
      <c r="Q2634">
        <v>68</v>
      </c>
      <c r="R2634" t="s">
        <v>27</v>
      </c>
      <c r="S2634">
        <v>63893.49</v>
      </c>
      <c r="T2634" t="s">
        <v>28</v>
      </c>
      <c r="U2634" t="s">
        <v>29</v>
      </c>
      <c r="V2634" t="b">
        <v>1</v>
      </c>
      <c r="W2634" t="s">
        <v>30</v>
      </c>
      <c r="X2634">
        <v>299</v>
      </c>
      <c r="Y2634">
        <v>407</v>
      </c>
    </row>
    <row r="2635" spans="1:25" x14ac:dyDescent="0.35">
      <c r="A2635">
        <v>2634</v>
      </c>
      <c r="B2635">
        <v>7286</v>
      </c>
      <c r="C2635">
        <v>456</v>
      </c>
      <c r="D2635" t="s">
        <v>24</v>
      </c>
      <c r="E2635" t="s">
        <v>47</v>
      </c>
      <c r="F2635">
        <v>2</v>
      </c>
      <c r="G2635">
        <v>723.45</v>
      </c>
      <c r="H2635">
        <f t="shared" si="41"/>
        <v>1446.9</v>
      </c>
      <c r="I2635" s="12">
        <v>45459.85833333333</v>
      </c>
      <c r="J2635">
        <v>15</v>
      </c>
      <c r="K2635" t="s">
        <v>26</v>
      </c>
      <c r="L2635">
        <v>328</v>
      </c>
      <c r="M2635">
        <v>95</v>
      </c>
      <c r="N2635">
        <v>287</v>
      </c>
      <c r="O2635">
        <v>441</v>
      </c>
      <c r="P2635">
        <v>6</v>
      </c>
      <c r="Q2635">
        <v>58</v>
      </c>
      <c r="R2635" t="s">
        <v>41</v>
      </c>
      <c r="S2635">
        <v>78910.899999999994</v>
      </c>
      <c r="T2635" t="s">
        <v>42</v>
      </c>
      <c r="U2635" t="s">
        <v>34</v>
      </c>
      <c r="V2635" t="b">
        <v>1</v>
      </c>
      <c r="W2635" t="s">
        <v>35</v>
      </c>
      <c r="X2635">
        <v>369</v>
      </c>
      <c r="Y2635">
        <v>253</v>
      </c>
    </row>
    <row r="2636" spans="1:25" x14ac:dyDescent="0.35">
      <c r="A2636">
        <v>2635</v>
      </c>
      <c r="B2636">
        <v>7931</v>
      </c>
      <c r="C2636">
        <v>460</v>
      </c>
      <c r="D2636" t="s">
        <v>49</v>
      </c>
      <c r="E2636" t="s">
        <v>25</v>
      </c>
      <c r="F2636">
        <v>2</v>
      </c>
      <c r="G2636">
        <v>1276.33</v>
      </c>
      <c r="H2636">
        <f t="shared" si="41"/>
        <v>2552.66</v>
      </c>
      <c r="I2636" s="11">
        <v>45391.7</v>
      </c>
      <c r="J2636">
        <v>10</v>
      </c>
      <c r="K2636" t="s">
        <v>32</v>
      </c>
      <c r="L2636">
        <v>434</v>
      </c>
      <c r="M2636">
        <v>125</v>
      </c>
      <c r="N2636">
        <v>295</v>
      </c>
      <c r="O2636">
        <v>371</v>
      </c>
      <c r="P2636">
        <v>7</v>
      </c>
      <c r="Q2636">
        <v>55</v>
      </c>
      <c r="R2636" t="s">
        <v>46</v>
      </c>
      <c r="S2636">
        <v>79160.7</v>
      </c>
      <c r="T2636" t="s">
        <v>42</v>
      </c>
      <c r="U2636" t="s">
        <v>43</v>
      </c>
      <c r="V2636" t="b">
        <v>0</v>
      </c>
      <c r="W2636" t="s">
        <v>30</v>
      </c>
      <c r="X2636">
        <v>358</v>
      </c>
      <c r="Y2636">
        <v>184</v>
      </c>
    </row>
    <row r="2637" spans="1:25" x14ac:dyDescent="0.35">
      <c r="A2637">
        <v>2636</v>
      </c>
      <c r="B2637">
        <v>4043</v>
      </c>
      <c r="C2637">
        <v>264</v>
      </c>
      <c r="D2637" t="s">
        <v>52</v>
      </c>
      <c r="E2637" t="s">
        <v>25</v>
      </c>
      <c r="F2637">
        <v>3</v>
      </c>
      <c r="G2637">
        <v>1386.97</v>
      </c>
      <c r="H2637">
        <f t="shared" si="41"/>
        <v>4160.91</v>
      </c>
      <c r="I2637" s="12">
        <v>45352.79583333333</v>
      </c>
      <c r="J2637">
        <v>8</v>
      </c>
      <c r="K2637" t="s">
        <v>26</v>
      </c>
      <c r="L2637">
        <v>273</v>
      </c>
      <c r="M2637">
        <v>94</v>
      </c>
      <c r="N2637">
        <v>261</v>
      </c>
      <c r="O2637">
        <v>330</v>
      </c>
      <c r="P2637">
        <v>10</v>
      </c>
      <c r="Q2637">
        <v>30</v>
      </c>
      <c r="R2637" t="s">
        <v>27</v>
      </c>
      <c r="S2637">
        <v>65208.39</v>
      </c>
      <c r="T2637" t="s">
        <v>37</v>
      </c>
      <c r="U2637" t="s">
        <v>43</v>
      </c>
      <c r="V2637" t="b">
        <v>1</v>
      </c>
      <c r="W2637" t="s">
        <v>30</v>
      </c>
      <c r="X2637">
        <v>259</v>
      </c>
      <c r="Y2637">
        <v>346</v>
      </c>
    </row>
    <row r="2638" spans="1:25" x14ac:dyDescent="0.35">
      <c r="A2638">
        <v>2637</v>
      </c>
      <c r="B2638">
        <v>8973</v>
      </c>
      <c r="C2638">
        <v>975</v>
      </c>
      <c r="D2638" t="s">
        <v>38</v>
      </c>
      <c r="E2638" t="s">
        <v>25</v>
      </c>
      <c r="F2638">
        <v>4</v>
      </c>
      <c r="G2638">
        <v>521.29</v>
      </c>
      <c r="H2638">
        <f t="shared" si="41"/>
        <v>2085.16</v>
      </c>
      <c r="I2638" s="11">
        <v>45332.494444444441</v>
      </c>
      <c r="J2638">
        <v>8</v>
      </c>
      <c r="K2638" t="s">
        <v>36</v>
      </c>
      <c r="L2638">
        <v>260</v>
      </c>
      <c r="M2638">
        <v>62</v>
      </c>
      <c r="N2638">
        <v>153</v>
      </c>
      <c r="O2638">
        <v>209</v>
      </c>
      <c r="P2638">
        <v>2</v>
      </c>
      <c r="Q2638">
        <v>53</v>
      </c>
      <c r="R2638" t="s">
        <v>41</v>
      </c>
      <c r="S2638">
        <v>90143.86</v>
      </c>
      <c r="T2638" t="s">
        <v>42</v>
      </c>
      <c r="U2638" t="s">
        <v>50</v>
      </c>
      <c r="V2638" t="b">
        <v>1</v>
      </c>
      <c r="W2638" t="s">
        <v>30</v>
      </c>
      <c r="X2638">
        <v>306</v>
      </c>
      <c r="Y2638">
        <v>389</v>
      </c>
    </row>
    <row r="2639" spans="1:25" x14ac:dyDescent="0.35">
      <c r="A2639">
        <v>2638</v>
      </c>
      <c r="B2639">
        <v>9804</v>
      </c>
      <c r="C2639">
        <v>612</v>
      </c>
      <c r="D2639" t="s">
        <v>51</v>
      </c>
      <c r="E2639" t="s">
        <v>25</v>
      </c>
      <c r="F2639">
        <v>1</v>
      </c>
      <c r="G2639">
        <v>1854.48</v>
      </c>
      <c r="H2639">
        <f t="shared" si="41"/>
        <v>1854.48</v>
      </c>
      <c r="I2639" s="12">
        <v>45374.81527777778</v>
      </c>
      <c r="J2639">
        <v>2</v>
      </c>
      <c r="K2639" t="s">
        <v>45</v>
      </c>
      <c r="L2639">
        <v>187</v>
      </c>
      <c r="M2639">
        <v>60</v>
      </c>
      <c r="N2639">
        <v>147</v>
      </c>
      <c r="O2639">
        <v>357</v>
      </c>
      <c r="P2639">
        <v>5</v>
      </c>
      <c r="Q2639">
        <v>28</v>
      </c>
      <c r="R2639" t="s">
        <v>41</v>
      </c>
      <c r="S2639">
        <v>22025.07</v>
      </c>
      <c r="T2639" t="s">
        <v>42</v>
      </c>
      <c r="U2639" t="s">
        <v>34</v>
      </c>
      <c r="V2639" t="b">
        <v>0</v>
      </c>
      <c r="W2639" t="s">
        <v>30</v>
      </c>
      <c r="X2639">
        <v>179</v>
      </c>
      <c r="Y2639">
        <v>284</v>
      </c>
    </row>
    <row r="2640" spans="1:25" x14ac:dyDescent="0.35">
      <c r="A2640">
        <v>2639</v>
      </c>
      <c r="B2640">
        <v>3838</v>
      </c>
      <c r="C2640">
        <v>899</v>
      </c>
      <c r="D2640" t="s">
        <v>39</v>
      </c>
      <c r="E2640" t="s">
        <v>25</v>
      </c>
      <c r="F2640">
        <v>1</v>
      </c>
      <c r="G2640">
        <v>173.7</v>
      </c>
      <c r="H2640">
        <f t="shared" si="41"/>
        <v>173.7</v>
      </c>
      <c r="I2640" s="11">
        <v>45349.038888888892</v>
      </c>
      <c r="J2640">
        <v>7</v>
      </c>
      <c r="K2640" t="s">
        <v>26</v>
      </c>
      <c r="L2640">
        <v>466</v>
      </c>
      <c r="M2640">
        <v>133</v>
      </c>
      <c r="N2640">
        <v>290</v>
      </c>
      <c r="O2640">
        <v>490</v>
      </c>
      <c r="P2640">
        <v>7</v>
      </c>
      <c r="Q2640">
        <v>51</v>
      </c>
      <c r="R2640" t="s">
        <v>27</v>
      </c>
      <c r="S2640">
        <v>87800.33</v>
      </c>
      <c r="T2640" t="s">
        <v>33</v>
      </c>
      <c r="U2640" t="s">
        <v>50</v>
      </c>
      <c r="V2640" t="b">
        <v>1</v>
      </c>
      <c r="W2640" t="s">
        <v>35</v>
      </c>
      <c r="X2640">
        <v>193</v>
      </c>
      <c r="Y2640">
        <v>287</v>
      </c>
    </row>
    <row r="2641" spans="1:25" x14ac:dyDescent="0.35">
      <c r="A2641">
        <v>2640</v>
      </c>
      <c r="B2641">
        <v>3733</v>
      </c>
      <c r="C2641">
        <v>846</v>
      </c>
      <c r="D2641" t="s">
        <v>49</v>
      </c>
      <c r="E2641" t="s">
        <v>25</v>
      </c>
      <c r="F2641">
        <v>3</v>
      </c>
      <c r="G2641">
        <v>318.52999999999997</v>
      </c>
      <c r="H2641">
        <f t="shared" si="41"/>
        <v>955.58999999999992</v>
      </c>
      <c r="I2641" s="12">
        <v>45329.529861111114</v>
      </c>
      <c r="J2641">
        <v>15</v>
      </c>
      <c r="K2641" t="s">
        <v>45</v>
      </c>
      <c r="L2641">
        <v>332</v>
      </c>
      <c r="M2641">
        <v>68</v>
      </c>
      <c r="N2641">
        <v>259</v>
      </c>
      <c r="O2641">
        <v>364</v>
      </c>
      <c r="P2641">
        <v>2</v>
      </c>
      <c r="Q2641">
        <v>61</v>
      </c>
      <c r="R2641" t="s">
        <v>27</v>
      </c>
      <c r="S2641">
        <v>45048.52</v>
      </c>
      <c r="T2641" t="s">
        <v>42</v>
      </c>
      <c r="U2641" t="s">
        <v>43</v>
      </c>
      <c r="V2641" t="b">
        <v>1</v>
      </c>
      <c r="W2641" t="s">
        <v>30</v>
      </c>
      <c r="X2641">
        <v>122</v>
      </c>
      <c r="Y2641">
        <v>383</v>
      </c>
    </row>
    <row r="2642" spans="1:25" x14ac:dyDescent="0.35">
      <c r="A2642">
        <v>2641</v>
      </c>
      <c r="B2642">
        <v>9022</v>
      </c>
      <c r="C2642">
        <v>727</v>
      </c>
      <c r="D2642" t="s">
        <v>39</v>
      </c>
      <c r="E2642" t="s">
        <v>47</v>
      </c>
      <c r="F2642">
        <v>1</v>
      </c>
      <c r="G2642">
        <v>1140.23</v>
      </c>
      <c r="H2642">
        <f t="shared" si="41"/>
        <v>1140.23</v>
      </c>
      <c r="I2642" s="11">
        <v>45447.727083333331</v>
      </c>
      <c r="J2642">
        <v>6</v>
      </c>
      <c r="K2642" t="s">
        <v>36</v>
      </c>
      <c r="L2642">
        <v>84</v>
      </c>
      <c r="M2642">
        <v>53</v>
      </c>
      <c r="N2642">
        <v>140</v>
      </c>
      <c r="O2642">
        <v>129</v>
      </c>
      <c r="P2642">
        <v>7</v>
      </c>
      <c r="Q2642">
        <v>54</v>
      </c>
      <c r="R2642" t="s">
        <v>41</v>
      </c>
      <c r="S2642">
        <v>90074.82</v>
      </c>
      <c r="T2642" t="s">
        <v>42</v>
      </c>
      <c r="U2642" t="s">
        <v>29</v>
      </c>
      <c r="V2642" t="b">
        <v>0</v>
      </c>
      <c r="W2642" t="s">
        <v>30</v>
      </c>
      <c r="X2642">
        <v>342</v>
      </c>
      <c r="Y2642">
        <v>378</v>
      </c>
    </row>
    <row r="2643" spans="1:25" x14ac:dyDescent="0.35">
      <c r="A2643">
        <v>2642</v>
      </c>
      <c r="B2643">
        <v>5732</v>
      </c>
      <c r="C2643">
        <v>347</v>
      </c>
      <c r="D2643" t="s">
        <v>52</v>
      </c>
      <c r="E2643" t="s">
        <v>25</v>
      </c>
      <c r="F2643">
        <v>2</v>
      </c>
      <c r="G2643">
        <v>734.77</v>
      </c>
      <c r="H2643">
        <f t="shared" si="41"/>
        <v>1469.54</v>
      </c>
      <c r="I2643" s="12">
        <v>45356.809027777781</v>
      </c>
      <c r="J2643">
        <v>16</v>
      </c>
      <c r="K2643" t="s">
        <v>26</v>
      </c>
      <c r="L2643">
        <v>132</v>
      </c>
      <c r="M2643">
        <v>74</v>
      </c>
      <c r="N2643">
        <v>199</v>
      </c>
      <c r="O2643">
        <v>160</v>
      </c>
      <c r="P2643">
        <v>5</v>
      </c>
      <c r="Q2643">
        <v>70</v>
      </c>
      <c r="R2643" t="s">
        <v>41</v>
      </c>
      <c r="S2643">
        <v>111731.62</v>
      </c>
      <c r="T2643" t="s">
        <v>37</v>
      </c>
      <c r="U2643" t="s">
        <v>29</v>
      </c>
      <c r="V2643" t="b">
        <v>1</v>
      </c>
      <c r="W2643" t="s">
        <v>30</v>
      </c>
      <c r="X2643">
        <v>428</v>
      </c>
      <c r="Y2643">
        <v>404</v>
      </c>
    </row>
    <row r="2644" spans="1:25" x14ac:dyDescent="0.35">
      <c r="A2644">
        <v>2643</v>
      </c>
      <c r="B2644">
        <v>3298</v>
      </c>
      <c r="C2644">
        <v>617</v>
      </c>
      <c r="D2644" t="s">
        <v>31</v>
      </c>
      <c r="E2644" t="s">
        <v>47</v>
      </c>
      <c r="F2644">
        <v>5</v>
      </c>
      <c r="G2644">
        <v>740.98</v>
      </c>
      <c r="H2644">
        <f t="shared" si="41"/>
        <v>3704.9</v>
      </c>
      <c r="I2644" s="11">
        <v>45314.138888888891</v>
      </c>
      <c r="J2644">
        <v>3</v>
      </c>
      <c r="K2644" t="s">
        <v>26</v>
      </c>
      <c r="L2644">
        <v>295</v>
      </c>
      <c r="M2644">
        <v>79</v>
      </c>
      <c r="N2644">
        <v>136</v>
      </c>
      <c r="O2644">
        <v>153</v>
      </c>
      <c r="P2644">
        <v>2</v>
      </c>
      <c r="Q2644">
        <v>23</v>
      </c>
      <c r="R2644" t="s">
        <v>46</v>
      </c>
      <c r="S2644">
        <v>74051.350000000006</v>
      </c>
      <c r="T2644" t="s">
        <v>33</v>
      </c>
      <c r="U2644" t="s">
        <v>34</v>
      </c>
      <c r="V2644" t="b">
        <v>0</v>
      </c>
      <c r="W2644" t="s">
        <v>48</v>
      </c>
      <c r="X2644">
        <v>309</v>
      </c>
      <c r="Y2644">
        <v>252</v>
      </c>
    </row>
    <row r="2645" spans="1:25" x14ac:dyDescent="0.35">
      <c r="A2645">
        <v>2644</v>
      </c>
      <c r="B2645">
        <v>4065</v>
      </c>
      <c r="C2645">
        <v>683</v>
      </c>
      <c r="D2645" t="s">
        <v>44</v>
      </c>
      <c r="E2645" t="s">
        <v>47</v>
      </c>
      <c r="F2645">
        <v>1</v>
      </c>
      <c r="G2645">
        <v>1369.34</v>
      </c>
      <c r="H2645">
        <f t="shared" si="41"/>
        <v>1369.34</v>
      </c>
      <c r="I2645" s="12">
        <v>45400.810416666667</v>
      </c>
      <c r="J2645">
        <v>18</v>
      </c>
      <c r="K2645" t="s">
        <v>36</v>
      </c>
      <c r="L2645">
        <v>489</v>
      </c>
      <c r="M2645">
        <v>122</v>
      </c>
      <c r="N2645">
        <v>106</v>
      </c>
      <c r="O2645">
        <v>132</v>
      </c>
      <c r="P2645">
        <v>6</v>
      </c>
      <c r="Q2645">
        <v>50</v>
      </c>
      <c r="R2645" t="s">
        <v>27</v>
      </c>
      <c r="S2645">
        <v>110358.29</v>
      </c>
      <c r="T2645" t="s">
        <v>33</v>
      </c>
      <c r="U2645" t="s">
        <v>29</v>
      </c>
      <c r="V2645" t="b">
        <v>1</v>
      </c>
      <c r="W2645" t="s">
        <v>30</v>
      </c>
      <c r="X2645">
        <v>402</v>
      </c>
      <c r="Y2645">
        <v>466</v>
      </c>
    </row>
    <row r="2646" spans="1:25" x14ac:dyDescent="0.35">
      <c r="A2646">
        <v>2645</v>
      </c>
      <c r="B2646">
        <v>6154</v>
      </c>
      <c r="C2646">
        <v>169</v>
      </c>
      <c r="D2646" t="s">
        <v>24</v>
      </c>
      <c r="E2646" t="s">
        <v>25</v>
      </c>
      <c r="F2646">
        <v>5</v>
      </c>
      <c r="G2646">
        <v>1393.8</v>
      </c>
      <c r="H2646">
        <f t="shared" si="41"/>
        <v>6969</v>
      </c>
      <c r="I2646" s="11">
        <v>45489.143055555556</v>
      </c>
      <c r="J2646">
        <v>14</v>
      </c>
      <c r="K2646" t="s">
        <v>45</v>
      </c>
      <c r="L2646">
        <v>344</v>
      </c>
      <c r="M2646">
        <v>145</v>
      </c>
      <c r="N2646">
        <v>184</v>
      </c>
      <c r="O2646">
        <v>205</v>
      </c>
      <c r="P2646">
        <v>8</v>
      </c>
      <c r="Q2646">
        <v>64</v>
      </c>
      <c r="R2646" t="s">
        <v>27</v>
      </c>
      <c r="S2646">
        <v>28379.33</v>
      </c>
      <c r="T2646" t="s">
        <v>33</v>
      </c>
      <c r="U2646" t="s">
        <v>34</v>
      </c>
      <c r="V2646" t="b">
        <v>1</v>
      </c>
      <c r="W2646" t="s">
        <v>48</v>
      </c>
      <c r="X2646">
        <v>205</v>
      </c>
      <c r="Y2646">
        <v>279</v>
      </c>
    </row>
    <row r="2647" spans="1:25" x14ac:dyDescent="0.35">
      <c r="A2647">
        <v>2646</v>
      </c>
      <c r="B2647">
        <v>8389</v>
      </c>
      <c r="C2647">
        <v>201</v>
      </c>
      <c r="D2647" t="s">
        <v>52</v>
      </c>
      <c r="E2647" t="s">
        <v>47</v>
      </c>
      <c r="F2647">
        <v>2</v>
      </c>
      <c r="G2647">
        <v>1290.25</v>
      </c>
      <c r="H2647">
        <f t="shared" si="41"/>
        <v>2580.5</v>
      </c>
      <c r="I2647" s="12">
        <v>45508.851388888892</v>
      </c>
      <c r="J2647">
        <v>6</v>
      </c>
      <c r="K2647" t="s">
        <v>32</v>
      </c>
      <c r="L2647">
        <v>298</v>
      </c>
      <c r="M2647">
        <v>57</v>
      </c>
      <c r="N2647">
        <v>274</v>
      </c>
      <c r="O2647">
        <v>116</v>
      </c>
      <c r="P2647">
        <v>4</v>
      </c>
      <c r="Q2647">
        <v>31</v>
      </c>
      <c r="R2647" t="s">
        <v>46</v>
      </c>
      <c r="S2647">
        <v>59479.98</v>
      </c>
      <c r="T2647" t="s">
        <v>28</v>
      </c>
      <c r="U2647" t="s">
        <v>34</v>
      </c>
      <c r="V2647" t="b">
        <v>1</v>
      </c>
      <c r="W2647" t="s">
        <v>35</v>
      </c>
      <c r="X2647">
        <v>468</v>
      </c>
      <c r="Y2647">
        <v>359</v>
      </c>
    </row>
    <row r="2648" spans="1:25" x14ac:dyDescent="0.35">
      <c r="A2648">
        <v>2647</v>
      </c>
      <c r="B2648">
        <v>1878</v>
      </c>
      <c r="C2648">
        <v>939</v>
      </c>
      <c r="D2648" t="s">
        <v>51</v>
      </c>
      <c r="E2648" t="s">
        <v>25</v>
      </c>
      <c r="F2648">
        <v>5</v>
      </c>
      <c r="G2648">
        <v>634.79999999999995</v>
      </c>
      <c r="H2648">
        <f t="shared" si="41"/>
        <v>3174</v>
      </c>
      <c r="I2648" s="11">
        <v>45439.868055555555</v>
      </c>
      <c r="J2648">
        <v>10</v>
      </c>
      <c r="K2648" t="s">
        <v>32</v>
      </c>
      <c r="L2648">
        <v>32</v>
      </c>
      <c r="M2648">
        <v>97</v>
      </c>
      <c r="N2648">
        <v>193</v>
      </c>
      <c r="O2648">
        <v>434</v>
      </c>
      <c r="P2648">
        <v>4</v>
      </c>
      <c r="Q2648">
        <v>64</v>
      </c>
      <c r="R2648" t="s">
        <v>27</v>
      </c>
      <c r="S2648">
        <v>39465.69</v>
      </c>
      <c r="T2648" t="s">
        <v>42</v>
      </c>
      <c r="U2648" t="s">
        <v>50</v>
      </c>
      <c r="V2648" t="b">
        <v>0</v>
      </c>
      <c r="W2648" t="s">
        <v>48</v>
      </c>
      <c r="X2648">
        <v>341</v>
      </c>
      <c r="Y2648">
        <v>449</v>
      </c>
    </row>
    <row r="2649" spans="1:25" x14ac:dyDescent="0.35">
      <c r="A2649">
        <v>2648</v>
      </c>
      <c r="B2649">
        <v>6882</v>
      </c>
      <c r="C2649">
        <v>692</v>
      </c>
      <c r="D2649" t="s">
        <v>31</v>
      </c>
      <c r="E2649" t="s">
        <v>47</v>
      </c>
      <c r="F2649">
        <v>3</v>
      </c>
      <c r="G2649">
        <v>719.82</v>
      </c>
      <c r="H2649">
        <f t="shared" si="41"/>
        <v>2159.46</v>
      </c>
      <c r="I2649" s="12">
        <v>45313.404861111114</v>
      </c>
      <c r="J2649">
        <v>10</v>
      </c>
      <c r="K2649" t="s">
        <v>32</v>
      </c>
      <c r="L2649">
        <v>319</v>
      </c>
      <c r="M2649">
        <v>127</v>
      </c>
      <c r="N2649">
        <v>296</v>
      </c>
      <c r="O2649">
        <v>279</v>
      </c>
      <c r="P2649">
        <v>8</v>
      </c>
      <c r="Q2649">
        <v>38</v>
      </c>
      <c r="R2649" t="s">
        <v>41</v>
      </c>
      <c r="S2649">
        <v>44354.7</v>
      </c>
      <c r="T2649" t="s">
        <v>42</v>
      </c>
      <c r="U2649" t="s">
        <v>29</v>
      </c>
      <c r="V2649" t="b">
        <v>0</v>
      </c>
      <c r="W2649" t="s">
        <v>30</v>
      </c>
      <c r="X2649">
        <v>337</v>
      </c>
      <c r="Y2649">
        <v>144</v>
      </c>
    </row>
    <row r="2650" spans="1:25" x14ac:dyDescent="0.35">
      <c r="A2650">
        <v>2649</v>
      </c>
      <c r="B2650">
        <v>1157</v>
      </c>
      <c r="C2650">
        <v>881</v>
      </c>
      <c r="D2650" t="s">
        <v>39</v>
      </c>
      <c r="E2650" t="s">
        <v>25</v>
      </c>
      <c r="F2650">
        <v>1</v>
      </c>
      <c r="G2650">
        <v>1332.97</v>
      </c>
      <c r="H2650">
        <f t="shared" si="41"/>
        <v>1332.97</v>
      </c>
      <c r="I2650" s="11">
        <v>45395.257638888892</v>
      </c>
      <c r="J2650">
        <v>15</v>
      </c>
      <c r="K2650" t="s">
        <v>32</v>
      </c>
      <c r="L2650">
        <v>450</v>
      </c>
      <c r="M2650">
        <v>99</v>
      </c>
      <c r="N2650">
        <v>281</v>
      </c>
      <c r="O2650">
        <v>188</v>
      </c>
      <c r="P2650">
        <v>7</v>
      </c>
      <c r="Q2650">
        <v>18</v>
      </c>
      <c r="R2650" t="s">
        <v>41</v>
      </c>
      <c r="S2650">
        <v>76348.009999999995</v>
      </c>
      <c r="T2650" t="s">
        <v>33</v>
      </c>
      <c r="U2650" t="s">
        <v>50</v>
      </c>
      <c r="V2650" t="b">
        <v>0</v>
      </c>
      <c r="W2650" t="s">
        <v>30</v>
      </c>
      <c r="X2650">
        <v>233</v>
      </c>
      <c r="Y2650">
        <v>194</v>
      </c>
    </row>
    <row r="2651" spans="1:25" x14ac:dyDescent="0.35">
      <c r="A2651">
        <v>2650</v>
      </c>
      <c r="B2651">
        <v>8939</v>
      </c>
      <c r="C2651">
        <v>114</v>
      </c>
      <c r="D2651" t="s">
        <v>39</v>
      </c>
      <c r="E2651" t="s">
        <v>47</v>
      </c>
      <c r="F2651">
        <v>5</v>
      </c>
      <c r="G2651">
        <v>1920.87</v>
      </c>
      <c r="H2651">
        <f t="shared" si="41"/>
        <v>9604.3499999999985</v>
      </c>
      <c r="I2651" s="12">
        <v>45443.892361111109</v>
      </c>
      <c r="J2651">
        <v>12</v>
      </c>
      <c r="K2651" t="s">
        <v>36</v>
      </c>
      <c r="L2651">
        <v>207</v>
      </c>
      <c r="M2651">
        <v>105</v>
      </c>
      <c r="N2651">
        <v>194</v>
      </c>
      <c r="O2651">
        <v>451</v>
      </c>
      <c r="P2651">
        <v>9</v>
      </c>
      <c r="Q2651">
        <v>46</v>
      </c>
      <c r="R2651" t="s">
        <v>27</v>
      </c>
      <c r="S2651">
        <v>108196.03</v>
      </c>
      <c r="T2651" t="s">
        <v>42</v>
      </c>
      <c r="U2651" t="s">
        <v>50</v>
      </c>
      <c r="V2651" t="b">
        <v>0</v>
      </c>
      <c r="W2651" t="s">
        <v>30</v>
      </c>
      <c r="X2651">
        <v>263</v>
      </c>
      <c r="Y2651">
        <v>165</v>
      </c>
    </row>
    <row r="2652" spans="1:25" x14ac:dyDescent="0.35">
      <c r="A2652">
        <v>2651</v>
      </c>
      <c r="B2652">
        <v>3236</v>
      </c>
      <c r="C2652">
        <v>641</v>
      </c>
      <c r="D2652" t="s">
        <v>39</v>
      </c>
      <c r="E2652" t="s">
        <v>25</v>
      </c>
      <c r="F2652">
        <v>1</v>
      </c>
      <c r="G2652">
        <v>233.72</v>
      </c>
      <c r="H2652">
        <f t="shared" si="41"/>
        <v>233.72</v>
      </c>
      <c r="I2652" s="11">
        <v>45508.583333333336</v>
      </c>
      <c r="J2652">
        <v>14</v>
      </c>
      <c r="K2652" t="s">
        <v>26</v>
      </c>
      <c r="L2652">
        <v>13</v>
      </c>
      <c r="M2652">
        <v>137</v>
      </c>
      <c r="N2652">
        <v>280</v>
      </c>
      <c r="O2652">
        <v>397</v>
      </c>
      <c r="P2652">
        <v>5</v>
      </c>
      <c r="Q2652">
        <v>33</v>
      </c>
      <c r="R2652" t="s">
        <v>46</v>
      </c>
      <c r="S2652">
        <v>116837.23</v>
      </c>
      <c r="T2652" t="s">
        <v>28</v>
      </c>
      <c r="U2652" t="s">
        <v>29</v>
      </c>
      <c r="V2652" t="b">
        <v>0</v>
      </c>
      <c r="W2652" t="s">
        <v>48</v>
      </c>
      <c r="X2652">
        <v>251</v>
      </c>
      <c r="Y2652">
        <v>228</v>
      </c>
    </row>
    <row r="2653" spans="1:25" x14ac:dyDescent="0.35">
      <c r="A2653">
        <v>2652</v>
      </c>
      <c r="B2653">
        <v>4196</v>
      </c>
      <c r="C2653">
        <v>322</v>
      </c>
      <c r="D2653" t="s">
        <v>31</v>
      </c>
      <c r="E2653" t="s">
        <v>47</v>
      </c>
      <c r="F2653">
        <v>4</v>
      </c>
      <c r="G2653">
        <v>458.95</v>
      </c>
      <c r="H2653">
        <f t="shared" si="41"/>
        <v>1835.8</v>
      </c>
      <c r="I2653" s="12">
        <v>45514.572916666664</v>
      </c>
      <c r="J2653">
        <v>7</v>
      </c>
      <c r="K2653" t="s">
        <v>36</v>
      </c>
      <c r="L2653">
        <v>326</v>
      </c>
      <c r="M2653">
        <v>105</v>
      </c>
      <c r="N2653">
        <v>188</v>
      </c>
      <c r="O2653">
        <v>177</v>
      </c>
      <c r="P2653">
        <v>1</v>
      </c>
      <c r="Q2653">
        <v>57</v>
      </c>
      <c r="R2653" t="s">
        <v>41</v>
      </c>
      <c r="S2653">
        <v>59848.35</v>
      </c>
      <c r="T2653" t="s">
        <v>33</v>
      </c>
      <c r="U2653" t="s">
        <v>50</v>
      </c>
      <c r="V2653" t="b">
        <v>0</v>
      </c>
      <c r="W2653" t="s">
        <v>35</v>
      </c>
      <c r="X2653">
        <v>482</v>
      </c>
      <c r="Y2653">
        <v>506</v>
      </c>
    </row>
    <row r="2654" spans="1:25" x14ac:dyDescent="0.35">
      <c r="A2654">
        <v>2653</v>
      </c>
      <c r="B2654">
        <v>7290</v>
      </c>
      <c r="C2654">
        <v>832</v>
      </c>
      <c r="D2654" t="s">
        <v>24</v>
      </c>
      <c r="E2654" t="s">
        <v>47</v>
      </c>
      <c r="F2654">
        <v>1</v>
      </c>
      <c r="G2654">
        <v>492.6</v>
      </c>
      <c r="H2654">
        <f t="shared" si="41"/>
        <v>492.6</v>
      </c>
      <c r="I2654" s="11">
        <v>45406.5625</v>
      </c>
      <c r="J2654">
        <v>3</v>
      </c>
      <c r="K2654" t="s">
        <v>26</v>
      </c>
      <c r="L2654">
        <v>271</v>
      </c>
      <c r="M2654">
        <v>132</v>
      </c>
      <c r="N2654">
        <v>285</v>
      </c>
      <c r="O2654">
        <v>206</v>
      </c>
      <c r="P2654">
        <v>10</v>
      </c>
      <c r="Q2654">
        <v>50</v>
      </c>
      <c r="R2654" t="s">
        <v>46</v>
      </c>
      <c r="S2654">
        <v>32759.63</v>
      </c>
      <c r="T2654" t="s">
        <v>33</v>
      </c>
      <c r="U2654" t="s">
        <v>34</v>
      </c>
      <c r="V2654" t="b">
        <v>0</v>
      </c>
      <c r="W2654" t="s">
        <v>30</v>
      </c>
      <c r="X2654">
        <v>175</v>
      </c>
      <c r="Y2654">
        <v>206</v>
      </c>
    </row>
    <row r="2655" spans="1:25" x14ac:dyDescent="0.35">
      <c r="A2655">
        <v>2654</v>
      </c>
      <c r="B2655">
        <v>9281</v>
      </c>
      <c r="C2655">
        <v>296</v>
      </c>
      <c r="D2655" t="s">
        <v>39</v>
      </c>
      <c r="E2655" t="s">
        <v>25</v>
      </c>
      <c r="F2655">
        <v>2</v>
      </c>
      <c r="G2655">
        <v>176.22</v>
      </c>
      <c r="H2655">
        <f t="shared" si="41"/>
        <v>352.44</v>
      </c>
      <c r="I2655" s="12">
        <v>45355.384027777778</v>
      </c>
      <c r="J2655">
        <v>4</v>
      </c>
      <c r="K2655" t="s">
        <v>32</v>
      </c>
      <c r="L2655">
        <v>149</v>
      </c>
      <c r="M2655">
        <v>124</v>
      </c>
      <c r="N2655">
        <v>197</v>
      </c>
      <c r="O2655">
        <v>371</v>
      </c>
      <c r="P2655">
        <v>2</v>
      </c>
      <c r="Q2655">
        <v>37</v>
      </c>
      <c r="R2655" t="s">
        <v>27</v>
      </c>
      <c r="S2655">
        <v>70574.06</v>
      </c>
      <c r="T2655" t="s">
        <v>33</v>
      </c>
      <c r="U2655" t="s">
        <v>34</v>
      </c>
      <c r="V2655" t="b">
        <v>0</v>
      </c>
      <c r="W2655" t="s">
        <v>35</v>
      </c>
      <c r="X2655">
        <v>476</v>
      </c>
      <c r="Y2655">
        <v>206</v>
      </c>
    </row>
    <row r="2656" spans="1:25" x14ac:dyDescent="0.35">
      <c r="A2656">
        <v>2655</v>
      </c>
      <c r="B2656">
        <v>9109</v>
      </c>
      <c r="C2656">
        <v>388</v>
      </c>
      <c r="D2656" t="s">
        <v>52</v>
      </c>
      <c r="E2656" t="s">
        <v>47</v>
      </c>
      <c r="F2656">
        <v>3</v>
      </c>
      <c r="G2656">
        <v>1822.27</v>
      </c>
      <c r="H2656">
        <f t="shared" si="41"/>
        <v>5466.8099999999995</v>
      </c>
      <c r="I2656" s="11">
        <v>45442.817361111112</v>
      </c>
      <c r="J2656">
        <v>5</v>
      </c>
      <c r="K2656" t="s">
        <v>36</v>
      </c>
      <c r="L2656">
        <v>51</v>
      </c>
      <c r="M2656">
        <v>82</v>
      </c>
      <c r="N2656">
        <v>137</v>
      </c>
      <c r="O2656">
        <v>213</v>
      </c>
      <c r="P2656">
        <v>4</v>
      </c>
      <c r="Q2656">
        <v>52</v>
      </c>
      <c r="R2656" t="s">
        <v>46</v>
      </c>
      <c r="S2656">
        <v>65175.81</v>
      </c>
      <c r="T2656" t="s">
        <v>42</v>
      </c>
      <c r="U2656" t="s">
        <v>34</v>
      </c>
      <c r="V2656" t="b">
        <v>0</v>
      </c>
      <c r="W2656" t="s">
        <v>30</v>
      </c>
      <c r="X2656">
        <v>113</v>
      </c>
      <c r="Y2656">
        <v>485</v>
      </c>
    </row>
    <row r="2657" spans="1:25" x14ac:dyDescent="0.35">
      <c r="A2657">
        <v>2656</v>
      </c>
      <c r="B2657">
        <v>7703</v>
      </c>
      <c r="C2657">
        <v>275</v>
      </c>
      <c r="D2657" t="s">
        <v>39</v>
      </c>
      <c r="E2657" t="s">
        <v>25</v>
      </c>
      <c r="F2657">
        <v>3</v>
      </c>
      <c r="G2657">
        <v>1213.42</v>
      </c>
      <c r="H2657">
        <f t="shared" si="41"/>
        <v>3640.26</v>
      </c>
      <c r="I2657" s="12">
        <v>45341.197916666664</v>
      </c>
      <c r="J2657">
        <v>3</v>
      </c>
      <c r="K2657" t="s">
        <v>26</v>
      </c>
      <c r="L2657">
        <v>368</v>
      </c>
      <c r="M2657">
        <v>69</v>
      </c>
      <c r="N2657">
        <v>229</v>
      </c>
      <c r="O2657">
        <v>286</v>
      </c>
      <c r="P2657">
        <v>5</v>
      </c>
      <c r="Q2657">
        <v>58</v>
      </c>
      <c r="R2657" t="s">
        <v>27</v>
      </c>
      <c r="S2657">
        <v>95750.02</v>
      </c>
      <c r="T2657" t="s">
        <v>37</v>
      </c>
      <c r="U2657" t="s">
        <v>43</v>
      </c>
      <c r="V2657" t="b">
        <v>0</v>
      </c>
      <c r="W2657" t="s">
        <v>35</v>
      </c>
      <c r="X2657">
        <v>403</v>
      </c>
      <c r="Y2657">
        <v>444</v>
      </c>
    </row>
    <row r="2658" spans="1:25" x14ac:dyDescent="0.35">
      <c r="A2658">
        <v>2657</v>
      </c>
      <c r="B2658">
        <v>9056</v>
      </c>
      <c r="C2658">
        <v>872</v>
      </c>
      <c r="D2658" t="s">
        <v>24</v>
      </c>
      <c r="E2658" t="s">
        <v>25</v>
      </c>
      <c r="F2658">
        <v>5</v>
      </c>
      <c r="G2658">
        <v>1554.97</v>
      </c>
      <c r="H2658">
        <f t="shared" si="41"/>
        <v>7774.85</v>
      </c>
      <c r="I2658" s="11">
        <v>45421.884027777778</v>
      </c>
      <c r="J2658">
        <v>7</v>
      </c>
      <c r="K2658" t="s">
        <v>45</v>
      </c>
      <c r="L2658">
        <v>356</v>
      </c>
      <c r="M2658">
        <v>77</v>
      </c>
      <c r="N2658">
        <v>177</v>
      </c>
      <c r="O2658">
        <v>184</v>
      </c>
      <c r="P2658">
        <v>2</v>
      </c>
      <c r="Q2658">
        <v>38</v>
      </c>
      <c r="R2658" t="s">
        <v>46</v>
      </c>
      <c r="S2658">
        <v>114248.05</v>
      </c>
      <c r="T2658" t="s">
        <v>42</v>
      </c>
      <c r="U2658" t="s">
        <v>29</v>
      </c>
      <c r="V2658" t="b">
        <v>1</v>
      </c>
      <c r="W2658" t="s">
        <v>30</v>
      </c>
      <c r="X2658">
        <v>395</v>
      </c>
      <c r="Y2658">
        <v>289</v>
      </c>
    </row>
    <row r="2659" spans="1:25" x14ac:dyDescent="0.35">
      <c r="A2659">
        <v>2658</v>
      </c>
      <c r="B2659">
        <v>7809</v>
      </c>
      <c r="C2659">
        <v>650</v>
      </c>
      <c r="D2659" t="s">
        <v>24</v>
      </c>
      <c r="E2659" t="s">
        <v>47</v>
      </c>
      <c r="F2659">
        <v>1</v>
      </c>
      <c r="G2659">
        <v>1389</v>
      </c>
      <c r="H2659">
        <f t="shared" si="41"/>
        <v>1389</v>
      </c>
      <c r="I2659" s="12">
        <v>45550.154861111114</v>
      </c>
      <c r="J2659">
        <v>18</v>
      </c>
      <c r="K2659" t="s">
        <v>32</v>
      </c>
      <c r="L2659">
        <v>178</v>
      </c>
      <c r="M2659">
        <v>123</v>
      </c>
      <c r="N2659">
        <v>255</v>
      </c>
      <c r="O2659">
        <v>175</v>
      </c>
      <c r="P2659">
        <v>8</v>
      </c>
      <c r="Q2659">
        <v>39</v>
      </c>
      <c r="R2659" t="s">
        <v>46</v>
      </c>
      <c r="S2659">
        <v>91967.69</v>
      </c>
      <c r="T2659" t="s">
        <v>33</v>
      </c>
      <c r="U2659" t="s">
        <v>29</v>
      </c>
      <c r="V2659" t="b">
        <v>1</v>
      </c>
      <c r="W2659" t="s">
        <v>30</v>
      </c>
      <c r="X2659">
        <v>439</v>
      </c>
      <c r="Y2659">
        <v>262</v>
      </c>
    </row>
    <row r="2660" spans="1:25" x14ac:dyDescent="0.35">
      <c r="A2660">
        <v>2659</v>
      </c>
      <c r="B2660">
        <v>8272</v>
      </c>
      <c r="C2660">
        <v>104</v>
      </c>
      <c r="D2660" t="s">
        <v>38</v>
      </c>
      <c r="E2660" t="s">
        <v>25</v>
      </c>
      <c r="F2660">
        <v>3</v>
      </c>
      <c r="G2660">
        <v>1384.87</v>
      </c>
      <c r="H2660">
        <f t="shared" si="41"/>
        <v>4154.6099999999997</v>
      </c>
      <c r="I2660" s="11">
        <v>45436.366666666669</v>
      </c>
      <c r="J2660">
        <v>1</v>
      </c>
      <c r="K2660" t="s">
        <v>36</v>
      </c>
      <c r="L2660">
        <v>346</v>
      </c>
      <c r="M2660">
        <v>87</v>
      </c>
      <c r="N2660">
        <v>227</v>
      </c>
      <c r="O2660">
        <v>207</v>
      </c>
      <c r="P2660">
        <v>9</v>
      </c>
      <c r="Q2660">
        <v>18</v>
      </c>
      <c r="R2660" t="s">
        <v>46</v>
      </c>
      <c r="S2660">
        <v>70099.78</v>
      </c>
      <c r="T2660" t="s">
        <v>37</v>
      </c>
      <c r="U2660" t="s">
        <v>43</v>
      </c>
      <c r="V2660" t="b">
        <v>1</v>
      </c>
      <c r="W2660" t="s">
        <v>48</v>
      </c>
      <c r="X2660">
        <v>343</v>
      </c>
      <c r="Y2660">
        <v>342</v>
      </c>
    </row>
    <row r="2661" spans="1:25" x14ac:dyDescent="0.35">
      <c r="A2661">
        <v>2660</v>
      </c>
      <c r="B2661">
        <v>9006</v>
      </c>
      <c r="C2661">
        <v>842</v>
      </c>
      <c r="D2661" t="s">
        <v>24</v>
      </c>
      <c r="E2661" t="s">
        <v>25</v>
      </c>
      <c r="F2661">
        <v>4</v>
      </c>
      <c r="G2661">
        <v>1657.51</v>
      </c>
      <c r="H2661">
        <f t="shared" si="41"/>
        <v>6630.04</v>
      </c>
      <c r="I2661" s="12">
        <v>45353.163194444445</v>
      </c>
      <c r="J2661">
        <v>16</v>
      </c>
      <c r="K2661" t="s">
        <v>32</v>
      </c>
      <c r="L2661">
        <v>286</v>
      </c>
      <c r="M2661">
        <v>74</v>
      </c>
      <c r="N2661">
        <v>195</v>
      </c>
      <c r="O2661">
        <v>338</v>
      </c>
      <c r="P2661">
        <v>2</v>
      </c>
      <c r="Q2661">
        <v>41</v>
      </c>
      <c r="R2661" t="s">
        <v>41</v>
      </c>
      <c r="S2661">
        <v>23747.84</v>
      </c>
      <c r="T2661" t="s">
        <v>33</v>
      </c>
      <c r="U2661" t="s">
        <v>43</v>
      </c>
      <c r="V2661" t="b">
        <v>0</v>
      </c>
      <c r="W2661" t="s">
        <v>35</v>
      </c>
      <c r="X2661">
        <v>190</v>
      </c>
      <c r="Y2661">
        <v>128</v>
      </c>
    </row>
    <row r="2662" spans="1:25" x14ac:dyDescent="0.35">
      <c r="A2662">
        <v>2661</v>
      </c>
      <c r="B2662">
        <v>3740</v>
      </c>
      <c r="C2662">
        <v>201</v>
      </c>
      <c r="D2662" t="s">
        <v>24</v>
      </c>
      <c r="E2662" t="s">
        <v>47</v>
      </c>
      <c r="F2662">
        <v>1</v>
      </c>
      <c r="G2662">
        <v>1513.66</v>
      </c>
      <c r="H2662">
        <f t="shared" si="41"/>
        <v>1513.66</v>
      </c>
      <c r="I2662" s="11">
        <v>45423.48541666667</v>
      </c>
      <c r="J2662">
        <v>18</v>
      </c>
      <c r="K2662" t="s">
        <v>26</v>
      </c>
      <c r="L2662">
        <v>398</v>
      </c>
      <c r="M2662">
        <v>121</v>
      </c>
      <c r="N2662">
        <v>198</v>
      </c>
      <c r="O2662">
        <v>352</v>
      </c>
      <c r="P2662">
        <v>1</v>
      </c>
      <c r="Q2662">
        <v>20</v>
      </c>
      <c r="R2662" t="s">
        <v>27</v>
      </c>
      <c r="S2662">
        <v>21556.61</v>
      </c>
      <c r="T2662" t="s">
        <v>28</v>
      </c>
      <c r="U2662" t="s">
        <v>50</v>
      </c>
      <c r="V2662" t="b">
        <v>0</v>
      </c>
      <c r="W2662" t="s">
        <v>30</v>
      </c>
      <c r="X2662">
        <v>213</v>
      </c>
      <c r="Y2662">
        <v>293</v>
      </c>
    </row>
    <row r="2663" spans="1:25" x14ac:dyDescent="0.35">
      <c r="A2663">
        <v>2662</v>
      </c>
      <c r="B2663">
        <v>2354</v>
      </c>
      <c r="C2663">
        <v>319</v>
      </c>
      <c r="D2663" t="s">
        <v>38</v>
      </c>
      <c r="E2663" t="s">
        <v>47</v>
      </c>
      <c r="F2663">
        <v>1</v>
      </c>
      <c r="G2663">
        <v>1259.8599999999999</v>
      </c>
      <c r="H2663">
        <f t="shared" si="41"/>
        <v>1259.8599999999999</v>
      </c>
      <c r="I2663" s="12">
        <v>45421.456944444442</v>
      </c>
      <c r="J2663">
        <v>6</v>
      </c>
      <c r="K2663" t="s">
        <v>26</v>
      </c>
      <c r="L2663">
        <v>171</v>
      </c>
      <c r="M2663">
        <v>136</v>
      </c>
      <c r="N2663">
        <v>188</v>
      </c>
      <c r="O2663">
        <v>271</v>
      </c>
      <c r="P2663">
        <v>10</v>
      </c>
      <c r="Q2663">
        <v>43</v>
      </c>
      <c r="R2663" t="s">
        <v>41</v>
      </c>
      <c r="S2663">
        <v>34994.92</v>
      </c>
      <c r="T2663" t="s">
        <v>37</v>
      </c>
      <c r="U2663" t="s">
        <v>34</v>
      </c>
      <c r="V2663" t="b">
        <v>1</v>
      </c>
      <c r="W2663" t="s">
        <v>30</v>
      </c>
      <c r="X2663">
        <v>440</v>
      </c>
      <c r="Y2663">
        <v>448</v>
      </c>
    </row>
    <row r="2664" spans="1:25" x14ac:dyDescent="0.35">
      <c r="A2664">
        <v>2663</v>
      </c>
      <c r="B2664">
        <v>1505</v>
      </c>
      <c r="C2664">
        <v>616</v>
      </c>
      <c r="D2664" t="s">
        <v>49</v>
      </c>
      <c r="E2664" t="s">
        <v>25</v>
      </c>
      <c r="F2664">
        <v>1</v>
      </c>
      <c r="G2664">
        <v>1673.25</v>
      </c>
      <c r="H2664">
        <f t="shared" si="41"/>
        <v>1673.25</v>
      </c>
      <c r="I2664" s="11">
        <v>45488.323611111111</v>
      </c>
      <c r="J2664">
        <v>18</v>
      </c>
      <c r="K2664" t="s">
        <v>45</v>
      </c>
      <c r="L2664">
        <v>448</v>
      </c>
      <c r="M2664">
        <v>76</v>
      </c>
      <c r="N2664">
        <v>287</v>
      </c>
      <c r="O2664">
        <v>122</v>
      </c>
      <c r="P2664">
        <v>1</v>
      </c>
      <c r="Q2664">
        <v>50</v>
      </c>
      <c r="R2664" t="s">
        <v>41</v>
      </c>
      <c r="S2664">
        <v>100534.05</v>
      </c>
      <c r="T2664" t="s">
        <v>42</v>
      </c>
      <c r="U2664" t="s">
        <v>34</v>
      </c>
      <c r="V2664" t="b">
        <v>0</v>
      </c>
      <c r="W2664" t="s">
        <v>30</v>
      </c>
      <c r="X2664">
        <v>312</v>
      </c>
      <c r="Y2664">
        <v>335</v>
      </c>
    </row>
    <row r="2665" spans="1:25" x14ac:dyDescent="0.35">
      <c r="A2665">
        <v>2664</v>
      </c>
      <c r="B2665">
        <v>4613</v>
      </c>
      <c r="C2665">
        <v>971</v>
      </c>
      <c r="D2665" t="s">
        <v>52</v>
      </c>
      <c r="E2665" t="s">
        <v>25</v>
      </c>
      <c r="F2665">
        <v>4</v>
      </c>
      <c r="G2665">
        <v>694.69</v>
      </c>
      <c r="H2665">
        <f t="shared" si="41"/>
        <v>2778.76</v>
      </c>
      <c r="I2665" s="12">
        <v>45364.74722222222</v>
      </c>
      <c r="J2665">
        <v>16</v>
      </c>
      <c r="K2665" t="s">
        <v>36</v>
      </c>
      <c r="L2665">
        <v>188</v>
      </c>
      <c r="M2665">
        <v>142</v>
      </c>
      <c r="N2665">
        <v>213</v>
      </c>
      <c r="O2665">
        <v>238</v>
      </c>
      <c r="P2665">
        <v>8</v>
      </c>
      <c r="Q2665">
        <v>25</v>
      </c>
      <c r="R2665" t="s">
        <v>41</v>
      </c>
      <c r="S2665">
        <v>117652.8</v>
      </c>
      <c r="T2665" t="s">
        <v>28</v>
      </c>
      <c r="U2665" t="s">
        <v>34</v>
      </c>
      <c r="V2665" t="b">
        <v>0</v>
      </c>
      <c r="W2665" t="s">
        <v>48</v>
      </c>
      <c r="X2665">
        <v>479</v>
      </c>
      <c r="Y2665">
        <v>198</v>
      </c>
    </row>
    <row r="2666" spans="1:25" x14ac:dyDescent="0.35">
      <c r="A2666">
        <v>2665</v>
      </c>
      <c r="B2666">
        <v>5785</v>
      </c>
      <c r="C2666">
        <v>824</v>
      </c>
      <c r="D2666" t="s">
        <v>49</v>
      </c>
      <c r="E2666" t="s">
        <v>25</v>
      </c>
      <c r="F2666">
        <v>5</v>
      </c>
      <c r="G2666">
        <v>203.41</v>
      </c>
      <c r="H2666">
        <f t="shared" si="41"/>
        <v>1017.05</v>
      </c>
      <c r="I2666" s="11">
        <v>45503.114583333336</v>
      </c>
      <c r="J2666">
        <v>18</v>
      </c>
      <c r="K2666" t="s">
        <v>45</v>
      </c>
      <c r="L2666">
        <v>98</v>
      </c>
      <c r="M2666">
        <v>111</v>
      </c>
      <c r="N2666">
        <v>239</v>
      </c>
      <c r="O2666">
        <v>246</v>
      </c>
      <c r="P2666">
        <v>2</v>
      </c>
      <c r="Q2666">
        <v>40</v>
      </c>
      <c r="R2666" t="s">
        <v>41</v>
      </c>
      <c r="S2666">
        <v>98268.09</v>
      </c>
      <c r="T2666" t="s">
        <v>28</v>
      </c>
      <c r="U2666" t="s">
        <v>34</v>
      </c>
      <c r="V2666" t="b">
        <v>1</v>
      </c>
      <c r="W2666" t="s">
        <v>30</v>
      </c>
      <c r="X2666">
        <v>261</v>
      </c>
      <c r="Y2666">
        <v>109</v>
      </c>
    </row>
    <row r="2667" spans="1:25" x14ac:dyDescent="0.35">
      <c r="A2667">
        <v>2666</v>
      </c>
      <c r="B2667">
        <v>1535</v>
      </c>
      <c r="C2667">
        <v>586</v>
      </c>
      <c r="D2667" t="s">
        <v>44</v>
      </c>
      <c r="E2667" t="s">
        <v>47</v>
      </c>
      <c r="F2667">
        <v>2</v>
      </c>
      <c r="G2667">
        <v>1457.02</v>
      </c>
      <c r="H2667">
        <f t="shared" si="41"/>
        <v>2914.04</v>
      </c>
      <c r="I2667" s="12">
        <v>45511.42291666667</v>
      </c>
      <c r="J2667">
        <v>2</v>
      </c>
      <c r="K2667" t="s">
        <v>40</v>
      </c>
      <c r="L2667">
        <v>238</v>
      </c>
      <c r="M2667">
        <v>95</v>
      </c>
      <c r="N2667">
        <v>277</v>
      </c>
      <c r="O2667">
        <v>368</v>
      </c>
      <c r="P2667">
        <v>10</v>
      </c>
      <c r="Q2667">
        <v>24</v>
      </c>
      <c r="R2667" t="s">
        <v>27</v>
      </c>
      <c r="S2667">
        <v>79690.720000000001</v>
      </c>
      <c r="T2667" t="s">
        <v>37</v>
      </c>
      <c r="U2667" t="s">
        <v>34</v>
      </c>
      <c r="V2667" t="b">
        <v>1</v>
      </c>
      <c r="W2667" t="s">
        <v>30</v>
      </c>
      <c r="X2667">
        <v>356</v>
      </c>
      <c r="Y2667">
        <v>416</v>
      </c>
    </row>
    <row r="2668" spans="1:25" x14ac:dyDescent="0.35">
      <c r="A2668">
        <v>2667</v>
      </c>
      <c r="B2668">
        <v>5503</v>
      </c>
      <c r="C2668">
        <v>475</v>
      </c>
      <c r="D2668" t="s">
        <v>44</v>
      </c>
      <c r="E2668" t="s">
        <v>25</v>
      </c>
      <c r="F2668">
        <v>2</v>
      </c>
      <c r="G2668">
        <v>1816.01</v>
      </c>
      <c r="H2668">
        <f t="shared" si="41"/>
        <v>3632.02</v>
      </c>
      <c r="I2668" s="11">
        <v>45475.621527777781</v>
      </c>
      <c r="J2668">
        <v>13</v>
      </c>
      <c r="K2668" t="s">
        <v>36</v>
      </c>
      <c r="L2668">
        <v>365</v>
      </c>
      <c r="M2668">
        <v>136</v>
      </c>
      <c r="N2668">
        <v>156</v>
      </c>
      <c r="O2668">
        <v>115</v>
      </c>
      <c r="P2668">
        <v>6</v>
      </c>
      <c r="Q2668">
        <v>61</v>
      </c>
      <c r="R2668" t="s">
        <v>46</v>
      </c>
      <c r="S2668">
        <v>68629.119999999995</v>
      </c>
      <c r="T2668" t="s">
        <v>28</v>
      </c>
      <c r="U2668" t="s">
        <v>34</v>
      </c>
      <c r="V2668" t="b">
        <v>1</v>
      </c>
      <c r="W2668" t="s">
        <v>48</v>
      </c>
      <c r="X2668">
        <v>331</v>
      </c>
      <c r="Y2668">
        <v>211</v>
      </c>
    </row>
    <row r="2669" spans="1:25" x14ac:dyDescent="0.35">
      <c r="A2669">
        <v>2668</v>
      </c>
      <c r="B2669">
        <v>4683</v>
      </c>
      <c r="C2669">
        <v>814</v>
      </c>
      <c r="D2669" t="s">
        <v>31</v>
      </c>
      <c r="E2669" t="s">
        <v>47</v>
      </c>
      <c r="F2669">
        <v>1</v>
      </c>
      <c r="G2669">
        <v>267.77</v>
      </c>
      <c r="H2669">
        <f t="shared" si="41"/>
        <v>267.77</v>
      </c>
      <c r="I2669" s="12">
        <v>45542.138194444444</v>
      </c>
      <c r="J2669">
        <v>14</v>
      </c>
      <c r="K2669" t="s">
        <v>45</v>
      </c>
      <c r="L2669">
        <v>116</v>
      </c>
      <c r="M2669">
        <v>145</v>
      </c>
      <c r="N2669">
        <v>158</v>
      </c>
      <c r="O2669">
        <v>303</v>
      </c>
      <c r="P2669">
        <v>8</v>
      </c>
      <c r="Q2669">
        <v>23</v>
      </c>
      <c r="R2669" t="s">
        <v>46</v>
      </c>
      <c r="S2669">
        <v>89605.49</v>
      </c>
      <c r="T2669" t="s">
        <v>28</v>
      </c>
      <c r="U2669" t="s">
        <v>34</v>
      </c>
      <c r="V2669" t="b">
        <v>0</v>
      </c>
      <c r="W2669" t="s">
        <v>30</v>
      </c>
      <c r="X2669">
        <v>377</v>
      </c>
      <c r="Y2669">
        <v>177</v>
      </c>
    </row>
    <row r="2670" spans="1:25" x14ac:dyDescent="0.35">
      <c r="A2670">
        <v>2669</v>
      </c>
      <c r="B2670">
        <v>9808</v>
      </c>
      <c r="C2670">
        <v>703</v>
      </c>
      <c r="D2670" t="s">
        <v>44</v>
      </c>
      <c r="E2670" t="s">
        <v>47</v>
      </c>
      <c r="F2670">
        <v>3</v>
      </c>
      <c r="G2670">
        <v>516.04999999999995</v>
      </c>
      <c r="H2670">
        <f t="shared" si="41"/>
        <v>1548.1499999999999</v>
      </c>
      <c r="I2670" s="11">
        <v>45381.912499999999</v>
      </c>
      <c r="J2670">
        <v>3</v>
      </c>
      <c r="K2670" t="s">
        <v>40</v>
      </c>
      <c r="L2670">
        <v>31</v>
      </c>
      <c r="M2670">
        <v>86</v>
      </c>
      <c r="N2670">
        <v>252</v>
      </c>
      <c r="O2670">
        <v>434</v>
      </c>
      <c r="P2670">
        <v>2</v>
      </c>
      <c r="Q2670">
        <v>34</v>
      </c>
      <c r="R2670" t="s">
        <v>46</v>
      </c>
      <c r="S2670">
        <v>71806.2</v>
      </c>
      <c r="T2670" t="s">
        <v>28</v>
      </c>
      <c r="U2670" t="s">
        <v>50</v>
      </c>
      <c r="V2670" t="b">
        <v>1</v>
      </c>
      <c r="W2670" t="s">
        <v>35</v>
      </c>
      <c r="X2670">
        <v>241</v>
      </c>
      <c r="Y2670">
        <v>338</v>
      </c>
    </row>
    <row r="2671" spans="1:25" x14ac:dyDescent="0.35">
      <c r="A2671">
        <v>2670</v>
      </c>
      <c r="B2671">
        <v>5729</v>
      </c>
      <c r="C2671">
        <v>289</v>
      </c>
      <c r="D2671" t="s">
        <v>24</v>
      </c>
      <c r="E2671" t="s">
        <v>25</v>
      </c>
      <c r="F2671">
        <v>4</v>
      </c>
      <c r="G2671">
        <v>737.56</v>
      </c>
      <c r="H2671">
        <f t="shared" si="41"/>
        <v>2950.24</v>
      </c>
      <c r="I2671" s="12">
        <v>45360.941666666666</v>
      </c>
      <c r="J2671">
        <v>11</v>
      </c>
      <c r="K2671" t="s">
        <v>26</v>
      </c>
      <c r="L2671">
        <v>361</v>
      </c>
      <c r="M2671">
        <v>70</v>
      </c>
      <c r="N2671">
        <v>162</v>
      </c>
      <c r="O2671">
        <v>223</v>
      </c>
      <c r="P2671">
        <v>5</v>
      </c>
      <c r="Q2671">
        <v>44</v>
      </c>
      <c r="R2671" t="s">
        <v>46</v>
      </c>
      <c r="S2671">
        <v>65911.039999999994</v>
      </c>
      <c r="T2671" t="s">
        <v>28</v>
      </c>
      <c r="U2671" t="s">
        <v>29</v>
      </c>
      <c r="V2671" t="b">
        <v>1</v>
      </c>
      <c r="W2671" t="s">
        <v>30</v>
      </c>
      <c r="X2671">
        <v>304</v>
      </c>
      <c r="Y2671">
        <v>207</v>
      </c>
    </row>
    <row r="2672" spans="1:25" x14ac:dyDescent="0.35">
      <c r="A2672">
        <v>2671</v>
      </c>
      <c r="B2672">
        <v>3755</v>
      </c>
      <c r="C2672">
        <v>550</v>
      </c>
      <c r="D2672" t="s">
        <v>39</v>
      </c>
      <c r="E2672" t="s">
        <v>25</v>
      </c>
      <c r="F2672">
        <v>4</v>
      </c>
      <c r="G2672">
        <v>106.93</v>
      </c>
      <c r="H2672">
        <f t="shared" si="41"/>
        <v>427.72</v>
      </c>
      <c r="I2672" s="11">
        <v>45406.459027777775</v>
      </c>
      <c r="J2672">
        <v>10</v>
      </c>
      <c r="K2672" t="s">
        <v>45</v>
      </c>
      <c r="L2672">
        <v>406</v>
      </c>
      <c r="M2672">
        <v>117</v>
      </c>
      <c r="N2672">
        <v>254</v>
      </c>
      <c r="O2672">
        <v>422</v>
      </c>
      <c r="P2672">
        <v>6</v>
      </c>
      <c r="Q2672">
        <v>26</v>
      </c>
      <c r="R2672" t="s">
        <v>46</v>
      </c>
      <c r="S2672">
        <v>90998.32</v>
      </c>
      <c r="T2672" t="s">
        <v>28</v>
      </c>
      <c r="U2672" t="s">
        <v>29</v>
      </c>
      <c r="V2672" t="b">
        <v>0</v>
      </c>
      <c r="W2672" t="s">
        <v>35</v>
      </c>
      <c r="X2672">
        <v>339</v>
      </c>
      <c r="Y2672">
        <v>216</v>
      </c>
    </row>
    <row r="2673" spans="1:25" x14ac:dyDescent="0.35">
      <c r="A2673">
        <v>2672</v>
      </c>
      <c r="B2673">
        <v>8492</v>
      </c>
      <c r="C2673">
        <v>789</v>
      </c>
      <c r="D2673" t="s">
        <v>31</v>
      </c>
      <c r="E2673" t="s">
        <v>47</v>
      </c>
      <c r="F2673">
        <v>1</v>
      </c>
      <c r="G2673">
        <v>1987.83</v>
      </c>
      <c r="H2673">
        <f t="shared" si="41"/>
        <v>1987.83</v>
      </c>
      <c r="I2673" s="12">
        <v>45513.731944444444</v>
      </c>
      <c r="J2673">
        <v>12</v>
      </c>
      <c r="K2673" t="s">
        <v>26</v>
      </c>
      <c r="L2673">
        <v>142</v>
      </c>
      <c r="M2673">
        <v>114</v>
      </c>
      <c r="N2673">
        <v>248</v>
      </c>
      <c r="O2673">
        <v>195</v>
      </c>
      <c r="P2673">
        <v>2</v>
      </c>
      <c r="Q2673">
        <v>47</v>
      </c>
      <c r="R2673" t="s">
        <v>46</v>
      </c>
      <c r="S2673">
        <v>26907.81</v>
      </c>
      <c r="T2673" t="s">
        <v>37</v>
      </c>
      <c r="U2673" t="s">
        <v>50</v>
      </c>
      <c r="V2673" t="b">
        <v>1</v>
      </c>
      <c r="W2673" t="s">
        <v>30</v>
      </c>
      <c r="X2673">
        <v>373</v>
      </c>
      <c r="Y2673">
        <v>133</v>
      </c>
    </row>
    <row r="2674" spans="1:25" x14ac:dyDescent="0.35">
      <c r="A2674">
        <v>2673</v>
      </c>
      <c r="B2674">
        <v>9115</v>
      </c>
      <c r="C2674">
        <v>209</v>
      </c>
      <c r="D2674" t="s">
        <v>31</v>
      </c>
      <c r="E2674" t="s">
        <v>47</v>
      </c>
      <c r="F2674">
        <v>1</v>
      </c>
      <c r="G2674">
        <v>375.4</v>
      </c>
      <c r="H2674">
        <f t="shared" si="41"/>
        <v>375.4</v>
      </c>
      <c r="I2674" s="11">
        <v>45530.522222222222</v>
      </c>
      <c r="J2674">
        <v>20</v>
      </c>
      <c r="K2674" t="s">
        <v>40</v>
      </c>
      <c r="L2674">
        <v>109</v>
      </c>
      <c r="M2674">
        <v>88</v>
      </c>
      <c r="N2674">
        <v>297</v>
      </c>
      <c r="O2674">
        <v>235</v>
      </c>
      <c r="P2674">
        <v>5</v>
      </c>
      <c r="Q2674">
        <v>50</v>
      </c>
      <c r="R2674" t="s">
        <v>27</v>
      </c>
      <c r="S2674">
        <v>77131.990000000005</v>
      </c>
      <c r="T2674" t="s">
        <v>37</v>
      </c>
      <c r="U2674" t="s">
        <v>43</v>
      </c>
      <c r="V2674" t="b">
        <v>0</v>
      </c>
      <c r="W2674" t="s">
        <v>48</v>
      </c>
      <c r="X2674">
        <v>307</v>
      </c>
      <c r="Y2674">
        <v>326</v>
      </c>
    </row>
    <row r="2675" spans="1:25" x14ac:dyDescent="0.35">
      <c r="A2675">
        <v>2674</v>
      </c>
      <c r="B2675">
        <v>9369</v>
      </c>
      <c r="C2675">
        <v>285</v>
      </c>
      <c r="D2675" t="s">
        <v>49</v>
      </c>
      <c r="E2675" t="s">
        <v>25</v>
      </c>
      <c r="F2675">
        <v>1</v>
      </c>
      <c r="G2675">
        <v>748.04</v>
      </c>
      <c r="H2675">
        <f t="shared" si="41"/>
        <v>748.04</v>
      </c>
      <c r="I2675" s="12">
        <v>45333.979861111111</v>
      </c>
      <c r="J2675">
        <v>17</v>
      </c>
      <c r="K2675" t="s">
        <v>32</v>
      </c>
      <c r="L2675">
        <v>233</v>
      </c>
      <c r="M2675">
        <v>99</v>
      </c>
      <c r="N2675">
        <v>174</v>
      </c>
      <c r="O2675">
        <v>242</v>
      </c>
      <c r="P2675">
        <v>10</v>
      </c>
      <c r="Q2675">
        <v>39</v>
      </c>
      <c r="R2675" t="s">
        <v>46</v>
      </c>
      <c r="S2675">
        <v>91651.85</v>
      </c>
      <c r="T2675" t="s">
        <v>37</v>
      </c>
      <c r="U2675" t="s">
        <v>43</v>
      </c>
      <c r="V2675" t="b">
        <v>0</v>
      </c>
      <c r="W2675" t="s">
        <v>30</v>
      </c>
      <c r="X2675">
        <v>469</v>
      </c>
      <c r="Y2675">
        <v>362</v>
      </c>
    </row>
    <row r="2676" spans="1:25" x14ac:dyDescent="0.35">
      <c r="A2676">
        <v>2675</v>
      </c>
      <c r="B2676">
        <v>2854</v>
      </c>
      <c r="C2676">
        <v>954</v>
      </c>
      <c r="D2676" t="s">
        <v>39</v>
      </c>
      <c r="E2676" t="s">
        <v>25</v>
      </c>
      <c r="F2676">
        <v>2</v>
      </c>
      <c r="G2676">
        <v>1775.59</v>
      </c>
      <c r="H2676">
        <f t="shared" si="41"/>
        <v>3551.18</v>
      </c>
      <c r="I2676" s="11">
        <v>45388.78125</v>
      </c>
      <c r="J2676">
        <v>11</v>
      </c>
      <c r="K2676" t="s">
        <v>36</v>
      </c>
      <c r="L2676">
        <v>460</v>
      </c>
      <c r="M2676">
        <v>81</v>
      </c>
      <c r="N2676">
        <v>153</v>
      </c>
      <c r="O2676">
        <v>381</v>
      </c>
      <c r="P2676">
        <v>6</v>
      </c>
      <c r="Q2676">
        <v>43</v>
      </c>
      <c r="R2676" t="s">
        <v>27</v>
      </c>
      <c r="S2676">
        <v>111383.49</v>
      </c>
      <c r="T2676" t="s">
        <v>42</v>
      </c>
      <c r="U2676" t="s">
        <v>34</v>
      </c>
      <c r="V2676" t="b">
        <v>0</v>
      </c>
      <c r="W2676" t="s">
        <v>30</v>
      </c>
      <c r="X2676">
        <v>403</v>
      </c>
      <c r="Y2676">
        <v>452</v>
      </c>
    </row>
    <row r="2677" spans="1:25" x14ac:dyDescent="0.35">
      <c r="A2677">
        <v>2676</v>
      </c>
      <c r="B2677">
        <v>2871</v>
      </c>
      <c r="C2677">
        <v>463</v>
      </c>
      <c r="D2677" t="s">
        <v>31</v>
      </c>
      <c r="E2677" t="s">
        <v>47</v>
      </c>
      <c r="F2677">
        <v>5</v>
      </c>
      <c r="G2677">
        <v>1643.37</v>
      </c>
      <c r="H2677">
        <f t="shared" si="41"/>
        <v>8216.8499999999985</v>
      </c>
      <c r="I2677" s="12">
        <v>45435.341666666667</v>
      </c>
      <c r="J2677">
        <v>17</v>
      </c>
      <c r="K2677" t="s">
        <v>36</v>
      </c>
      <c r="L2677">
        <v>213</v>
      </c>
      <c r="M2677">
        <v>110</v>
      </c>
      <c r="N2677">
        <v>118</v>
      </c>
      <c r="O2677">
        <v>448</v>
      </c>
      <c r="P2677">
        <v>2</v>
      </c>
      <c r="Q2677">
        <v>67</v>
      </c>
      <c r="R2677" t="s">
        <v>27</v>
      </c>
      <c r="S2677">
        <v>117183.63</v>
      </c>
      <c r="T2677" t="s">
        <v>33</v>
      </c>
      <c r="U2677" t="s">
        <v>50</v>
      </c>
      <c r="V2677" t="b">
        <v>0</v>
      </c>
      <c r="W2677" t="s">
        <v>35</v>
      </c>
      <c r="X2677">
        <v>152</v>
      </c>
      <c r="Y2677">
        <v>234</v>
      </c>
    </row>
    <row r="2678" spans="1:25" x14ac:dyDescent="0.35">
      <c r="A2678">
        <v>2677</v>
      </c>
      <c r="B2678">
        <v>5389</v>
      </c>
      <c r="C2678">
        <v>488</v>
      </c>
      <c r="D2678" t="s">
        <v>24</v>
      </c>
      <c r="E2678" t="s">
        <v>47</v>
      </c>
      <c r="F2678">
        <v>2</v>
      </c>
      <c r="G2678">
        <v>340.52</v>
      </c>
      <c r="H2678">
        <f t="shared" si="41"/>
        <v>681.04</v>
      </c>
      <c r="I2678" s="11">
        <v>45356.896527777775</v>
      </c>
      <c r="J2678">
        <v>13</v>
      </c>
      <c r="K2678" t="s">
        <v>36</v>
      </c>
      <c r="L2678">
        <v>104</v>
      </c>
      <c r="M2678">
        <v>142</v>
      </c>
      <c r="N2678">
        <v>107</v>
      </c>
      <c r="O2678">
        <v>412</v>
      </c>
      <c r="P2678">
        <v>5</v>
      </c>
      <c r="Q2678">
        <v>58</v>
      </c>
      <c r="R2678" t="s">
        <v>41</v>
      </c>
      <c r="S2678">
        <v>88714.65</v>
      </c>
      <c r="T2678" t="s">
        <v>28</v>
      </c>
      <c r="U2678" t="s">
        <v>34</v>
      </c>
      <c r="V2678" t="b">
        <v>0</v>
      </c>
      <c r="W2678" t="s">
        <v>30</v>
      </c>
      <c r="X2678">
        <v>224</v>
      </c>
      <c r="Y2678">
        <v>469</v>
      </c>
    </row>
    <row r="2679" spans="1:25" x14ac:dyDescent="0.35">
      <c r="A2679">
        <v>2678</v>
      </c>
      <c r="B2679">
        <v>9898</v>
      </c>
      <c r="C2679">
        <v>534</v>
      </c>
      <c r="D2679" t="s">
        <v>39</v>
      </c>
      <c r="E2679" t="s">
        <v>25</v>
      </c>
      <c r="F2679">
        <v>5</v>
      </c>
      <c r="G2679">
        <v>896.56</v>
      </c>
      <c r="H2679">
        <f t="shared" si="41"/>
        <v>4482.7999999999993</v>
      </c>
      <c r="I2679" s="12">
        <v>45395.585416666669</v>
      </c>
      <c r="J2679">
        <v>13</v>
      </c>
      <c r="K2679" t="s">
        <v>32</v>
      </c>
      <c r="L2679">
        <v>63</v>
      </c>
      <c r="M2679">
        <v>111</v>
      </c>
      <c r="N2679">
        <v>248</v>
      </c>
      <c r="O2679">
        <v>304</v>
      </c>
      <c r="P2679">
        <v>10</v>
      </c>
      <c r="Q2679">
        <v>44</v>
      </c>
      <c r="R2679" t="s">
        <v>41</v>
      </c>
      <c r="S2679">
        <v>77230.42</v>
      </c>
      <c r="T2679" t="s">
        <v>33</v>
      </c>
      <c r="U2679" t="s">
        <v>34</v>
      </c>
      <c r="V2679" t="b">
        <v>1</v>
      </c>
      <c r="W2679" t="s">
        <v>30</v>
      </c>
      <c r="X2679">
        <v>233</v>
      </c>
      <c r="Y2679">
        <v>427</v>
      </c>
    </row>
    <row r="2680" spans="1:25" x14ac:dyDescent="0.35">
      <c r="A2680">
        <v>2679</v>
      </c>
      <c r="B2680">
        <v>7010</v>
      </c>
      <c r="C2680">
        <v>319</v>
      </c>
      <c r="D2680" t="s">
        <v>39</v>
      </c>
      <c r="E2680" t="s">
        <v>47</v>
      </c>
      <c r="F2680">
        <v>2</v>
      </c>
      <c r="G2680">
        <v>1367.51</v>
      </c>
      <c r="H2680">
        <f t="shared" si="41"/>
        <v>2735.02</v>
      </c>
      <c r="I2680" s="11">
        <v>45364.529861111114</v>
      </c>
      <c r="J2680">
        <v>8</v>
      </c>
      <c r="K2680" t="s">
        <v>36</v>
      </c>
      <c r="L2680">
        <v>271</v>
      </c>
      <c r="M2680">
        <v>80</v>
      </c>
      <c r="N2680">
        <v>274</v>
      </c>
      <c r="O2680">
        <v>381</v>
      </c>
      <c r="P2680">
        <v>6</v>
      </c>
      <c r="Q2680">
        <v>28</v>
      </c>
      <c r="R2680" t="s">
        <v>46</v>
      </c>
      <c r="S2680">
        <v>102266.5</v>
      </c>
      <c r="T2680" t="s">
        <v>28</v>
      </c>
      <c r="U2680" t="s">
        <v>29</v>
      </c>
      <c r="V2680" t="b">
        <v>0</v>
      </c>
      <c r="W2680" t="s">
        <v>30</v>
      </c>
      <c r="X2680">
        <v>116</v>
      </c>
      <c r="Y2680">
        <v>131</v>
      </c>
    </row>
    <row r="2681" spans="1:25" x14ac:dyDescent="0.35">
      <c r="A2681">
        <v>2680</v>
      </c>
      <c r="B2681">
        <v>9880</v>
      </c>
      <c r="C2681">
        <v>626</v>
      </c>
      <c r="D2681" t="s">
        <v>31</v>
      </c>
      <c r="E2681" t="s">
        <v>47</v>
      </c>
      <c r="F2681">
        <v>4</v>
      </c>
      <c r="G2681">
        <v>1816.92</v>
      </c>
      <c r="H2681">
        <f t="shared" si="41"/>
        <v>7267.68</v>
      </c>
      <c r="I2681" s="12">
        <v>45506.815972222219</v>
      </c>
      <c r="J2681">
        <v>12</v>
      </c>
      <c r="K2681" t="s">
        <v>32</v>
      </c>
      <c r="L2681">
        <v>164</v>
      </c>
      <c r="M2681">
        <v>89</v>
      </c>
      <c r="N2681">
        <v>189</v>
      </c>
      <c r="O2681">
        <v>228</v>
      </c>
      <c r="P2681">
        <v>6</v>
      </c>
      <c r="Q2681">
        <v>22</v>
      </c>
      <c r="R2681" t="s">
        <v>46</v>
      </c>
      <c r="S2681">
        <v>76620.78</v>
      </c>
      <c r="T2681" t="s">
        <v>33</v>
      </c>
      <c r="U2681" t="s">
        <v>29</v>
      </c>
      <c r="V2681" t="b">
        <v>0</v>
      </c>
      <c r="W2681" t="s">
        <v>35</v>
      </c>
      <c r="X2681">
        <v>377</v>
      </c>
      <c r="Y2681">
        <v>476</v>
      </c>
    </row>
    <row r="2682" spans="1:25" x14ac:dyDescent="0.35">
      <c r="A2682">
        <v>2681</v>
      </c>
      <c r="B2682">
        <v>1681</v>
      </c>
      <c r="C2682">
        <v>333</v>
      </c>
      <c r="D2682" t="s">
        <v>39</v>
      </c>
      <c r="E2682" t="s">
        <v>25</v>
      </c>
      <c r="F2682">
        <v>1</v>
      </c>
      <c r="G2682">
        <v>1621.94</v>
      </c>
      <c r="H2682">
        <f t="shared" si="41"/>
        <v>1621.94</v>
      </c>
      <c r="I2682" s="11">
        <v>45297.595833333333</v>
      </c>
      <c r="J2682">
        <v>14</v>
      </c>
      <c r="K2682" t="s">
        <v>36</v>
      </c>
      <c r="L2682">
        <v>188</v>
      </c>
      <c r="M2682">
        <v>130</v>
      </c>
      <c r="N2682">
        <v>120</v>
      </c>
      <c r="O2682">
        <v>309</v>
      </c>
      <c r="P2682">
        <v>9</v>
      </c>
      <c r="Q2682">
        <v>48</v>
      </c>
      <c r="R2682" t="s">
        <v>27</v>
      </c>
      <c r="S2682">
        <v>38729.31</v>
      </c>
      <c r="T2682" t="s">
        <v>42</v>
      </c>
      <c r="U2682" t="s">
        <v>34</v>
      </c>
      <c r="V2682" t="b">
        <v>1</v>
      </c>
      <c r="W2682" t="s">
        <v>30</v>
      </c>
      <c r="X2682">
        <v>423</v>
      </c>
      <c r="Y2682">
        <v>473</v>
      </c>
    </row>
    <row r="2683" spans="1:25" x14ac:dyDescent="0.35">
      <c r="A2683">
        <v>2682</v>
      </c>
      <c r="B2683">
        <v>8231</v>
      </c>
      <c r="C2683">
        <v>517</v>
      </c>
      <c r="D2683" t="s">
        <v>49</v>
      </c>
      <c r="E2683" t="s">
        <v>47</v>
      </c>
      <c r="F2683">
        <v>1</v>
      </c>
      <c r="G2683">
        <v>720.69</v>
      </c>
      <c r="H2683">
        <f t="shared" si="41"/>
        <v>720.69</v>
      </c>
      <c r="I2683" s="12">
        <v>45406.18472222222</v>
      </c>
      <c r="J2683">
        <v>11</v>
      </c>
      <c r="K2683" t="s">
        <v>40</v>
      </c>
      <c r="L2683">
        <v>289</v>
      </c>
      <c r="M2683">
        <v>120</v>
      </c>
      <c r="N2683">
        <v>238</v>
      </c>
      <c r="O2683">
        <v>117</v>
      </c>
      <c r="P2683">
        <v>4</v>
      </c>
      <c r="Q2683">
        <v>63</v>
      </c>
      <c r="R2683" t="s">
        <v>46</v>
      </c>
      <c r="S2683">
        <v>112354.7</v>
      </c>
      <c r="T2683" t="s">
        <v>37</v>
      </c>
      <c r="U2683" t="s">
        <v>43</v>
      </c>
      <c r="V2683" t="b">
        <v>0</v>
      </c>
      <c r="W2683" t="s">
        <v>30</v>
      </c>
      <c r="X2683">
        <v>180</v>
      </c>
      <c r="Y2683">
        <v>367</v>
      </c>
    </row>
    <row r="2684" spans="1:25" x14ac:dyDescent="0.35">
      <c r="A2684">
        <v>2683</v>
      </c>
      <c r="B2684">
        <v>9951</v>
      </c>
      <c r="C2684">
        <v>215</v>
      </c>
      <c r="D2684" t="s">
        <v>39</v>
      </c>
      <c r="E2684" t="s">
        <v>47</v>
      </c>
      <c r="F2684">
        <v>1</v>
      </c>
      <c r="G2684">
        <v>1399.21</v>
      </c>
      <c r="H2684">
        <f t="shared" si="41"/>
        <v>1399.21</v>
      </c>
      <c r="I2684" s="11">
        <v>45437.137499999997</v>
      </c>
      <c r="J2684">
        <v>10</v>
      </c>
      <c r="K2684" t="s">
        <v>40</v>
      </c>
      <c r="L2684">
        <v>206</v>
      </c>
      <c r="M2684">
        <v>130</v>
      </c>
      <c r="N2684">
        <v>229</v>
      </c>
      <c r="O2684">
        <v>242</v>
      </c>
      <c r="P2684">
        <v>9</v>
      </c>
      <c r="Q2684">
        <v>66</v>
      </c>
      <c r="R2684" t="s">
        <v>46</v>
      </c>
      <c r="S2684">
        <v>87315.93</v>
      </c>
      <c r="T2684" t="s">
        <v>42</v>
      </c>
      <c r="U2684" t="s">
        <v>34</v>
      </c>
      <c r="V2684" t="b">
        <v>0</v>
      </c>
      <c r="W2684" t="s">
        <v>48</v>
      </c>
      <c r="X2684">
        <v>174</v>
      </c>
      <c r="Y2684">
        <v>492</v>
      </c>
    </row>
    <row r="2685" spans="1:25" x14ac:dyDescent="0.35">
      <c r="A2685">
        <v>2684</v>
      </c>
      <c r="B2685">
        <v>4580</v>
      </c>
      <c r="C2685">
        <v>879</v>
      </c>
      <c r="D2685" t="s">
        <v>38</v>
      </c>
      <c r="E2685" t="s">
        <v>47</v>
      </c>
      <c r="F2685">
        <v>2</v>
      </c>
      <c r="G2685">
        <v>1070.97</v>
      </c>
      <c r="H2685">
        <f t="shared" si="41"/>
        <v>2141.94</v>
      </c>
      <c r="I2685" s="12">
        <v>45490.215277777781</v>
      </c>
      <c r="J2685">
        <v>3</v>
      </c>
      <c r="K2685" t="s">
        <v>40</v>
      </c>
      <c r="L2685">
        <v>497</v>
      </c>
      <c r="M2685">
        <v>149</v>
      </c>
      <c r="N2685">
        <v>230</v>
      </c>
      <c r="O2685">
        <v>156</v>
      </c>
      <c r="P2685">
        <v>8</v>
      </c>
      <c r="Q2685">
        <v>43</v>
      </c>
      <c r="R2685" t="s">
        <v>46</v>
      </c>
      <c r="S2685">
        <v>39468.42</v>
      </c>
      <c r="T2685" t="s">
        <v>42</v>
      </c>
      <c r="U2685" t="s">
        <v>34</v>
      </c>
      <c r="V2685" t="b">
        <v>0</v>
      </c>
      <c r="W2685" t="s">
        <v>48</v>
      </c>
      <c r="X2685">
        <v>255</v>
      </c>
      <c r="Y2685">
        <v>182</v>
      </c>
    </row>
    <row r="2686" spans="1:25" x14ac:dyDescent="0.35">
      <c r="A2686">
        <v>2685</v>
      </c>
      <c r="B2686">
        <v>7965</v>
      </c>
      <c r="C2686">
        <v>421</v>
      </c>
      <c r="D2686" t="s">
        <v>52</v>
      </c>
      <c r="E2686" t="s">
        <v>47</v>
      </c>
      <c r="F2686">
        <v>2</v>
      </c>
      <c r="G2686">
        <v>1017.02</v>
      </c>
      <c r="H2686">
        <f t="shared" si="41"/>
        <v>2034.04</v>
      </c>
      <c r="I2686" s="11">
        <v>45513.394444444442</v>
      </c>
      <c r="J2686">
        <v>17</v>
      </c>
      <c r="K2686" t="s">
        <v>40</v>
      </c>
      <c r="L2686">
        <v>252</v>
      </c>
      <c r="M2686">
        <v>91</v>
      </c>
      <c r="N2686">
        <v>190</v>
      </c>
      <c r="O2686">
        <v>465</v>
      </c>
      <c r="P2686">
        <v>4</v>
      </c>
      <c r="Q2686">
        <v>28</v>
      </c>
      <c r="R2686" t="s">
        <v>41</v>
      </c>
      <c r="S2686">
        <v>83827.460000000006</v>
      </c>
      <c r="T2686" t="s">
        <v>28</v>
      </c>
      <c r="U2686" t="s">
        <v>43</v>
      </c>
      <c r="V2686" t="b">
        <v>0</v>
      </c>
      <c r="W2686" t="s">
        <v>30</v>
      </c>
      <c r="X2686">
        <v>149</v>
      </c>
      <c r="Y2686">
        <v>292</v>
      </c>
    </row>
    <row r="2687" spans="1:25" x14ac:dyDescent="0.35">
      <c r="A2687">
        <v>2686</v>
      </c>
      <c r="B2687">
        <v>2677</v>
      </c>
      <c r="C2687">
        <v>226</v>
      </c>
      <c r="D2687" t="s">
        <v>38</v>
      </c>
      <c r="E2687" t="s">
        <v>25</v>
      </c>
      <c r="F2687">
        <v>2</v>
      </c>
      <c r="G2687">
        <v>1080.6300000000001</v>
      </c>
      <c r="H2687">
        <f t="shared" si="41"/>
        <v>2161.2600000000002</v>
      </c>
      <c r="I2687" s="12">
        <v>45479.559027777781</v>
      </c>
      <c r="J2687">
        <v>1</v>
      </c>
      <c r="K2687" t="s">
        <v>36</v>
      </c>
      <c r="L2687">
        <v>11</v>
      </c>
      <c r="M2687">
        <v>56</v>
      </c>
      <c r="N2687">
        <v>295</v>
      </c>
      <c r="O2687">
        <v>186</v>
      </c>
      <c r="P2687">
        <v>7</v>
      </c>
      <c r="Q2687">
        <v>61</v>
      </c>
      <c r="R2687" t="s">
        <v>41</v>
      </c>
      <c r="S2687">
        <v>23204.59</v>
      </c>
      <c r="T2687" t="s">
        <v>33</v>
      </c>
      <c r="U2687" t="s">
        <v>34</v>
      </c>
      <c r="V2687" t="b">
        <v>1</v>
      </c>
      <c r="W2687" t="s">
        <v>35</v>
      </c>
      <c r="X2687">
        <v>113</v>
      </c>
      <c r="Y2687">
        <v>99</v>
      </c>
    </row>
    <row r="2688" spans="1:25" x14ac:dyDescent="0.35">
      <c r="A2688">
        <v>2687</v>
      </c>
      <c r="B2688">
        <v>5055</v>
      </c>
      <c r="C2688">
        <v>577</v>
      </c>
      <c r="D2688" t="s">
        <v>51</v>
      </c>
      <c r="E2688" t="s">
        <v>25</v>
      </c>
      <c r="F2688">
        <v>5</v>
      </c>
      <c r="G2688">
        <v>1130.31</v>
      </c>
      <c r="H2688">
        <f t="shared" si="41"/>
        <v>5651.5499999999993</v>
      </c>
      <c r="I2688" s="11">
        <v>45450.612500000003</v>
      </c>
      <c r="J2688">
        <v>6</v>
      </c>
      <c r="K2688" t="s">
        <v>36</v>
      </c>
      <c r="L2688">
        <v>252</v>
      </c>
      <c r="M2688">
        <v>144</v>
      </c>
      <c r="N2688">
        <v>213</v>
      </c>
      <c r="O2688">
        <v>314</v>
      </c>
      <c r="P2688">
        <v>9</v>
      </c>
      <c r="Q2688">
        <v>47</v>
      </c>
      <c r="R2688" t="s">
        <v>46</v>
      </c>
      <c r="S2688">
        <v>97809.47</v>
      </c>
      <c r="T2688" t="s">
        <v>42</v>
      </c>
      <c r="U2688" t="s">
        <v>29</v>
      </c>
      <c r="V2688" t="b">
        <v>0</v>
      </c>
      <c r="W2688" t="s">
        <v>30</v>
      </c>
      <c r="X2688">
        <v>394</v>
      </c>
      <c r="Y2688">
        <v>242</v>
      </c>
    </row>
    <row r="2689" spans="1:25" x14ac:dyDescent="0.35">
      <c r="A2689">
        <v>2688</v>
      </c>
      <c r="B2689">
        <v>5877</v>
      </c>
      <c r="C2689">
        <v>212</v>
      </c>
      <c r="D2689" t="s">
        <v>39</v>
      </c>
      <c r="E2689" t="s">
        <v>25</v>
      </c>
      <c r="F2689">
        <v>4</v>
      </c>
      <c r="G2689">
        <v>1369.95</v>
      </c>
      <c r="H2689">
        <f t="shared" si="41"/>
        <v>5479.8</v>
      </c>
      <c r="I2689" s="12">
        <v>45442.345833333333</v>
      </c>
      <c r="J2689">
        <v>18</v>
      </c>
      <c r="K2689" t="s">
        <v>36</v>
      </c>
      <c r="L2689">
        <v>420</v>
      </c>
      <c r="M2689">
        <v>81</v>
      </c>
      <c r="N2689">
        <v>240</v>
      </c>
      <c r="O2689">
        <v>153</v>
      </c>
      <c r="P2689">
        <v>1</v>
      </c>
      <c r="Q2689">
        <v>63</v>
      </c>
      <c r="R2689" t="s">
        <v>46</v>
      </c>
      <c r="S2689">
        <v>105186.47</v>
      </c>
      <c r="T2689" t="s">
        <v>28</v>
      </c>
      <c r="U2689" t="s">
        <v>50</v>
      </c>
      <c r="V2689" t="b">
        <v>1</v>
      </c>
      <c r="W2689" t="s">
        <v>30</v>
      </c>
      <c r="X2689">
        <v>109</v>
      </c>
      <c r="Y2689">
        <v>422</v>
      </c>
    </row>
    <row r="2690" spans="1:25" x14ac:dyDescent="0.35">
      <c r="A2690">
        <v>2689</v>
      </c>
      <c r="B2690">
        <v>1528</v>
      </c>
      <c r="C2690">
        <v>632</v>
      </c>
      <c r="D2690" t="s">
        <v>44</v>
      </c>
      <c r="E2690" t="s">
        <v>47</v>
      </c>
      <c r="F2690">
        <v>1</v>
      </c>
      <c r="G2690">
        <v>729.7</v>
      </c>
      <c r="H2690">
        <f t="shared" si="41"/>
        <v>729.7</v>
      </c>
      <c r="I2690" s="11">
        <v>45358.322916666664</v>
      </c>
      <c r="J2690">
        <v>17</v>
      </c>
      <c r="K2690" t="s">
        <v>26</v>
      </c>
      <c r="L2690">
        <v>63</v>
      </c>
      <c r="M2690">
        <v>51</v>
      </c>
      <c r="N2690">
        <v>212</v>
      </c>
      <c r="O2690">
        <v>302</v>
      </c>
      <c r="P2690">
        <v>8</v>
      </c>
      <c r="Q2690">
        <v>29</v>
      </c>
      <c r="R2690" t="s">
        <v>46</v>
      </c>
      <c r="S2690">
        <v>69390.990000000005</v>
      </c>
      <c r="T2690" t="s">
        <v>42</v>
      </c>
      <c r="U2690" t="s">
        <v>29</v>
      </c>
      <c r="V2690" t="b">
        <v>0</v>
      </c>
      <c r="W2690" t="s">
        <v>30</v>
      </c>
      <c r="X2690">
        <v>170</v>
      </c>
      <c r="Y2690">
        <v>361</v>
      </c>
    </row>
    <row r="2691" spans="1:25" x14ac:dyDescent="0.35">
      <c r="A2691">
        <v>2690</v>
      </c>
      <c r="B2691">
        <v>8368</v>
      </c>
      <c r="C2691">
        <v>239</v>
      </c>
      <c r="D2691" t="s">
        <v>44</v>
      </c>
      <c r="E2691" t="s">
        <v>47</v>
      </c>
      <c r="F2691">
        <v>3</v>
      </c>
      <c r="G2691">
        <v>717.33</v>
      </c>
      <c r="H2691">
        <f t="shared" ref="H2691:H2754" si="42">G2691*F2691</f>
        <v>2151.9900000000002</v>
      </c>
      <c r="I2691" s="12">
        <v>45376.15</v>
      </c>
      <c r="J2691">
        <v>6</v>
      </c>
      <c r="K2691" t="s">
        <v>40</v>
      </c>
      <c r="L2691">
        <v>222</v>
      </c>
      <c r="M2691">
        <v>143</v>
      </c>
      <c r="N2691">
        <v>235</v>
      </c>
      <c r="O2691">
        <v>470</v>
      </c>
      <c r="P2691">
        <v>3</v>
      </c>
      <c r="Q2691">
        <v>37</v>
      </c>
      <c r="R2691" t="s">
        <v>27</v>
      </c>
      <c r="S2691">
        <v>71904.820000000007</v>
      </c>
      <c r="T2691" t="s">
        <v>33</v>
      </c>
      <c r="U2691" t="s">
        <v>43</v>
      </c>
      <c r="V2691" t="b">
        <v>0</v>
      </c>
      <c r="W2691" t="s">
        <v>30</v>
      </c>
      <c r="X2691">
        <v>142</v>
      </c>
      <c r="Y2691">
        <v>265</v>
      </c>
    </row>
    <row r="2692" spans="1:25" x14ac:dyDescent="0.35">
      <c r="A2692">
        <v>2691</v>
      </c>
      <c r="B2692">
        <v>5305</v>
      </c>
      <c r="C2692">
        <v>607</v>
      </c>
      <c r="D2692" t="s">
        <v>31</v>
      </c>
      <c r="E2692" t="s">
        <v>25</v>
      </c>
      <c r="F2692">
        <v>1</v>
      </c>
      <c r="G2692">
        <v>206.48</v>
      </c>
      <c r="H2692">
        <f t="shared" si="42"/>
        <v>206.48</v>
      </c>
      <c r="I2692" s="11">
        <v>45294.01458333333</v>
      </c>
      <c r="J2692">
        <v>11</v>
      </c>
      <c r="K2692" t="s">
        <v>36</v>
      </c>
      <c r="L2692">
        <v>384</v>
      </c>
      <c r="M2692">
        <v>72</v>
      </c>
      <c r="N2692">
        <v>147</v>
      </c>
      <c r="O2692">
        <v>480</v>
      </c>
      <c r="P2692">
        <v>10</v>
      </c>
      <c r="Q2692">
        <v>32</v>
      </c>
      <c r="R2692" t="s">
        <v>41</v>
      </c>
      <c r="S2692">
        <v>24153.7</v>
      </c>
      <c r="T2692" t="s">
        <v>33</v>
      </c>
      <c r="U2692" t="s">
        <v>43</v>
      </c>
      <c r="V2692" t="b">
        <v>0</v>
      </c>
      <c r="W2692" t="s">
        <v>35</v>
      </c>
      <c r="X2692">
        <v>139</v>
      </c>
      <c r="Y2692">
        <v>477</v>
      </c>
    </row>
    <row r="2693" spans="1:25" x14ac:dyDescent="0.35">
      <c r="A2693">
        <v>2692</v>
      </c>
      <c r="B2693">
        <v>6711</v>
      </c>
      <c r="C2693">
        <v>880</v>
      </c>
      <c r="D2693" t="s">
        <v>51</v>
      </c>
      <c r="E2693" t="s">
        <v>25</v>
      </c>
      <c r="F2693">
        <v>2</v>
      </c>
      <c r="G2693">
        <v>1282.25</v>
      </c>
      <c r="H2693">
        <f t="shared" si="42"/>
        <v>2564.5</v>
      </c>
      <c r="I2693" s="12">
        <v>45438.061805555553</v>
      </c>
      <c r="J2693">
        <v>5</v>
      </c>
      <c r="K2693" t="s">
        <v>26</v>
      </c>
      <c r="L2693">
        <v>318</v>
      </c>
      <c r="M2693">
        <v>107</v>
      </c>
      <c r="N2693">
        <v>235</v>
      </c>
      <c r="O2693">
        <v>287</v>
      </c>
      <c r="P2693">
        <v>7</v>
      </c>
      <c r="Q2693">
        <v>70</v>
      </c>
      <c r="R2693" t="s">
        <v>46</v>
      </c>
      <c r="S2693">
        <v>105016.95</v>
      </c>
      <c r="T2693" t="s">
        <v>33</v>
      </c>
      <c r="U2693" t="s">
        <v>50</v>
      </c>
      <c r="V2693" t="b">
        <v>0</v>
      </c>
      <c r="W2693" t="s">
        <v>35</v>
      </c>
      <c r="X2693">
        <v>219</v>
      </c>
      <c r="Y2693">
        <v>381</v>
      </c>
    </row>
    <row r="2694" spans="1:25" x14ac:dyDescent="0.35">
      <c r="A2694">
        <v>2693</v>
      </c>
      <c r="B2694">
        <v>2425</v>
      </c>
      <c r="C2694">
        <v>469</v>
      </c>
      <c r="D2694" t="s">
        <v>38</v>
      </c>
      <c r="E2694" t="s">
        <v>25</v>
      </c>
      <c r="F2694">
        <v>1</v>
      </c>
      <c r="G2694">
        <v>891.21</v>
      </c>
      <c r="H2694">
        <f t="shared" si="42"/>
        <v>891.21</v>
      </c>
      <c r="I2694" s="11">
        <v>45395.600694444445</v>
      </c>
      <c r="J2694">
        <v>3</v>
      </c>
      <c r="K2694" t="s">
        <v>32</v>
      </c>
      <c r="L2694">
        <v>427</v>
      </c>
      <c r="M2694">
        <v>110</v>
      </c>
      <c r="N2694">
        <v>103</v>
      </c>
      <c r="O2694">
        <v>266</v>
      </c>
      <c r="P2694">
        <v>7</v>
      </c>
      <c r="Q2694">
        <v>50</v>
      </c>
      <c r="R2694" t="s">
        <v>46</v>
      </c>
      <c r="S2694">
        <v>68689.95</v>
      </c>
      <c r="T2694" t="s">
        <v>28</v>
      </c>
      <c r="U2694" t="s">
        <v>50</v>
      </c>
      <c r="V2694" t="b">
        <v>0</v>
      </c>
      <c r="W2694" t="s">
        <v>35</v>
      </c>
      <c r="X2694">
        <v>322</v>
      </c>
      <c r="Y2694">
        <v>450</v>
      </c>
    </row>
    <row r="2695" spans="1:25" x14ac:dyDescent="0.35">
      <c r="A2695">
        <v>2694</v>
      </c>
      <c r="B2695">
        <v>8193</v>
      </c>
      <c r="C2695">
        <v>821</v>
      </c>
      <c r="D2695" t="s">
        <v>24</v>
      </c>
      <c r="E2695" t="s">
        <v>47</v>
      </c>
      <c r="F2695">
        <v>3</v>
      </c>
      <c r="G2695">
        <v>129.91</v>
      </c>
      <c r="H2695">
        <f t="shared" si="42"/>
        <v>389.73</v>
      </c>
      <c r="I2695" s="12">
        <v>45475.790277777778</v>
      </c>
      <c r="J2695">
        <v>6</v>
      </c>
      <c r="K2695" t="s">
        <v>45</v>
      </c>
      <c r="L2695">
        <v>130</v>
      </c>
      <c r="M2695">
        <v>67</v>
      </c>
      <c r="N2695">
        <v>273</v>
      </c>
      <c r="O2695">
        <v>423</v>
      </c>
      <c r="P2695">
        <v>2</v>
      </c>
      <c r="Q2695">
        <v>25</v>
      </c>
      <c r="R2695" t="s">
        <v>41</v>
      </c>
      <c r="S2695">
        <v>88007.63</v>
      </c>
      <c r="T2695" t="s">
        <v>33</v>
      </c>
      <c r="U2695" t="s">
        <v>34</v>
      </c>
      <c r="V2695" t="b">
        <v>1</v>
      </c>
      <c r="W2695" t="s">
        <v>35</v>
      </c>
      <c r="X2695">
        <v>469</v>
      </c>
      <c r="Y2695">
        <v>143</v>
      </c>
    </row>
    <row r="2696" spans="1:25" x14ac:dyDescent="0.35">
      <c r="A2696">
        <v>2695</v>
      </c>
      <c r="B2696">
        <v>2923</v>
      </c>
      <c r="C2696">
        <v>395</v>
      </c>
      <c r="D2696" t="s">
        <v>52</v>
      </c>
      <c r="E2696" t="s">
        <v>47</v>
      </c>
      <c r="F2696">
        <v>5</v>
      </c>
      <c r="G2696">
        <v>1227.08</v>
      </c>
      <c r="H2696">
        <f t="shared" si="42"/>
        <v>6135.4</v>
      </c>
      <c r="I2696" s="11">
        <v>45485.779166666667</v>
      </c>
      <c r="J2696">
        <v>17</v>
      </c>
      <c r="K2696" t="s">
        <v>36</v>
      </c>
      <c r="L2696">
        <v>130</v>
      </c>
      <c r="M2696">
        <v>137</v>
      </c>
      <c r="N2696">
        <v>244</v>
      </c>
      <c r="O2696">
        <v>259</v>
      </c>
      <c r="P2696">
        <v>9</v>
      </c>
      <c r="Q2696">
        <v>37</v>
      </c>
      <c r="R2696" t="s">
        <v>41</v>
      </c>
      <c r="S2696">
        <v>73353.740000000005</v>
      </c>
      <c r="T2696" t="s">
        <v>28</v>
      </c>
      <c r="U2696" t="s">
        <v>50</v>
      </c>
      <c r="V2696" t="b">
        <v>0</v>
      </c>
      <c r="W2696" t="s">
        <v>48</v>
      </c>
      <c r="X2696">
        <v>488</v>
      </c>
      <c r="Y2696">
        <v>441</v>
      </c>
    </row>
    <row r="2697" spans="1:25" x14ac:dyDescent="0.35">
      <c r="A2697">
        <v>2696</v>
      </c>
      <c r="B2697">
        <v>4882</v>
      </c>
      <c r="C2697">
        <v>670</v>
      </c>
      <c r="D2697" t="s">
        <v>49</v>
      </c>
      <c r="E2697" t="s">
        <v>25</v>
      </c>
      <c r="F2697">
        <v>3</v>
      </c>
      <c r="G2697">
        <v>1822.27</v>
      </c>
      <c r="H2697">
        <f t="shared" si="42"/>
        <v>5466.8099999999995</v>
      </c>
      <c r="I2697" s="12">
        <v>45295.915277777778</v>
      </c>
      <c r="J2697">
        <v>18</v>
      </c>
      <c r="K2697" t="s">
        <v>40</v>
      </c>
      <c r="L2697">
        <v>280</v>
      </c>
      <c r="M2697">
        <v>60</v>
      </c>
      <c r="N2697">
        <v>187</v>
      </c>
      <c r="O2697">
        <v>166</v>
      </c>
      <c r="P2697">
        <v>1</v>
      </c>
      <c r="Q2697">
        <v>35</v>
      </c>
      <c r="R2697" t="s">
        <v>27</v>
      </c>
      <c r="S2697">
        <v>79921.09</v>
      </c>
      <c r="T2697" t="s">
        <v>42</v>
      </c>
      <c r="U2697" t="s">
        <v>43</v>
      </c>
      <c r="V2697" t="b">
        <v>0</v>
      </c>
      <c r="W2697" t="s">
        <v>48</v>
      </c>
      <c r="X2697">
        <v>446</v>
      </c>
      <c r="Y2697">
        <v>500</v>
      </c>
    </row>
    <row r="2698" spans="1:25" x14ac:dyDescent="0.35">
      <c r="A2698">
        <v>2697</v>
      </c>
      <c r="B2698">
        <v>4438</v>
      </c>
      <c r="C2698">
        <v>839</v>
      </c>
      <c r="D2698" t="s">
        <v>49</v>
      </c>
      <c r="E2698" t="s">
        <v>47</v>
      </c>
      <c r="F2698">
        <v>1</v>
      </c>
      <c r="G2698">
        <v>207.6</v>
      </c>
      <c r="H2698">
        <f t="shared" si="42"/>
        <v>207.6</v>
      </c>
      <c r="I2698" s="11">
        <v>45512.730555555558</v>
      </c>
      <c r="J2698">
        <v>13</v>
      </c>
      <c r="K2698" t="s">
        <v>36</v>
      </c>
      <c r="L2698">
        <v>363</v>
      </c>
      <c r="M2698">
        <v>108</v>
      </c>
      <c r="N2698">
        <v>223</v>
      </c>
      <c r="O2698">
        <v>339</v>
      </c>
      <c r="P2698">
        <v>9</v>
      </c>
      <c r="Q2698">
        <v>41</v>
      </c>
      <c r="R2698" t="s">
        <v>27</v>
      </c>
      <c r="S2698">
        <v>38294</v>
      </c>
      <c r="T2698" t="s">
        <v>37</v>
      </c>
      <c r="U2698" t="s">
        <v>50</v>
      </c>
      <c r="V2698" t="b">
        <v>0</v>
      </c>
      <c r="W2698" t="s">
        <v>48</v>
      </c>
      <c r="X2698">
        <v>119</v>
      </c>
      <c r="Y2698">
        <v>203</v>
      </c>
    </row>
    <row r="2699" spans="1:25" x14ac:dyDescent="0.35">
      <c r="A2699">
        <v>2698</v>
      </c>
      <c r="B2699">
        <v>6744</v>
      </c>
      <c r="C2699">
        <v>141</v>
      </c>
      <c r="D2699" t="s">
        <v>49</v>
      </c>
      <c r="E2699" t="s">
        <v>25</v>
      </c>
      <c r="F2699">
        <v>4</v>
      </c>
      <c r="G2699">
        <v>502.69</v>
      </c>
      <c r="H2699">
        <f t="shared" si="42"/>
        <v>2010.76</v>
      </c>
      <c r="I2699" s="12">
        <v>45493.093055555553</v>
      </c>
      <c r="J2699">
        <v>14</v>
      </c>
      <c r="K2699" t="s">
        <v>45</v>
      </c>
      <c r="L2699">
        <v>472</v>
      </c>
      <c r="M2699">
        <v>123</v>
      </c>
      <c r="N2699">
        <v>146</v>
      </c>
      <c r="O2699">
        <v>399</v>
      </c>
      <c r="P2699">
        <v>5</v>
      </c>
      <c r="Q2699">
        <v>44</v>
      </c>
      <c r="R2699" t="s">
        <v>41</v>
      </c>
      <c r="S2699">
        <v>21637.82</v>
      </c>
      <c r="T2699" t="s">
        <v>42</v>
      </c>
      <c r="U2699" t="s">
        <v>34</v>
      </c>
      <c r="V2699" t="b">
        <v>0</v>
      </c>
      <c r="W2699" t="s">
        <v>48</v>
      </c>
      <c r="X2699">
        <v>129</v>
      </c>
      <c r="Y2699">
        <v>138</v>
      </c>
    </row>
    <row r="2700" spans="1:25" x14ac:dyDescent="0.35">
      <c r="A2700">
        <v>2699</v>
      </c>
      <c r="B2700">
        <v>8015</v>
      </c>
      <c r="C2700">
        <v>184</v>
      </c>
      <c r="D2700" t="s">
        <v>51</v>
      </c>
      <c r="E2700" t="s">
        <v>47</v>
      </c>
      <c r="F2700">
        <v>4</v>
      </c>
      <c r="G2700">
        <v>232.85</v>
      </c>
      <c r="H2700">
        <f t="shared" si="42"/>
        <v>931.4</v>
      </c>
      <c r="I2700" s="11">
        <v>45548.886111111111</v>
      </c>
      <c r="J2700">
        <v>19</v>
      </c>
      <c r="K2700" t="s">
        <v>45</v>
      </c>
      <c r="L2700">
        <v>433</v>
      </c>
      <c r="M2700">
        <v>76</v>
      </c>
      <c r="N2700">
        <v>285</v>
      </c>
      <c r="O2700">
        <v>226</v>
      </c>
      <c r="P2700">
        <v>4</v>
      </c>
      <c r="Q2700">
        <v>70</v>
      </c>
      <c r="R2700" t="s">
        <v>46</v>
      </c>
      <c r="S2700">
        <v>85890.82</v>
      </c>
      <c r="T2700" t="s">
        <v>28</v>
      </c>
      <c r="U2700" t="s">
        <v>29</v>
      </c>
      <c r="V2700" t="b">
        <v>1</v>
      </c>
      <c r="W2700" t="s">
        <v>30</v>
      </c>
      <c r="X2700">
        <v>272</v>
      </c>
      <c r="Y2700">
        <v>217</v>
      </c>
    </row>
    <row r="2701" spans="1:25" x14ac:dyDescent="0.35">
      <c r="A2701">
        <v>2700</v>
      </c>
      <c r="B2701">
        <v>3719</v>
      </c>
      <c r="C2701">
        <v>435</v>
      </c>
      <c r="D2701" t="s">
        <v>31</v>
      </c>
      <c r="E2701" t="s">
        <v>47</v>
      </c>
      <c r="F2701">
        <v>4</v>
      </c>
      <c r="G2701">
        <v>979.44</v>
      </c>
      <c r="H2701">
        <f t="shared" si="42"/>
        <v>3917.76</v>
      </c>
      <c r="I2701" s="12">
        <v>45520.349305555559</v>
      </c>
      <c r="J2701">
        <v>2</v>
      </c>
      <c r="K2701" t="s">
        <v>40</v>
      </c>
      <c r="L2701">
        <v>48</v>
      </c>
      <c r="M2701">
        <v>59</v>
      </c>
      <c r="N2701">
        <v>230</v>
      </c>
      <c r="O2701">
        <v>200</v>
      </c>
      <c r="P2701">
        <v>9</v>
      </c>
      <c r="Q2701">
        <v>40</v>
      </c>
      <c r="R2701" t="s">
        <v>27</v>
      </c>
      <c r="S2701">
        <v>92892.54</v>
      </c>
      <c r="T2701" t="s">
        <v>42</v>
      </c>
      <c r="U2701" t="s">
        <v>34</v>
      </c>
      <c r="V2701" t="b">
        <v>0</v>
      </c>
      <c r="W2701" t="s">
        <v>35</v>
      </c>
      <c r="X2701">
        <v>460</v>
      </c>
      <c r="Y2701">
        <v>113</v>
      </c>
    </row>
    <row r="2702" spans="1:25" x14ac:dyDescent="0.35">
      <c r="A2702">
        <v>2701</v>
      </c>
      <c r="B2702">
        <v>3281</v>
      </c>
      <c r="C2702">
        <v>605</v>
      </c>
      <c r="D2702" t="s">
        <v>52</v>
      </c>
      <c r="E2702" t="s">
        <v>25</v>
      </c>
      <c r="F2702">
        <v>3</v>
      </c>
      <c r="G2702">
        <v>1808.66</v>
      </c>
      <c r="H2702">
        <f t="shared" si="42"/>
        <v>5425.9800000000005</v>
      </c>
      <c r="I2702" s="11">
        <v>45407.70416666667</v>
      </c>
      <c r="J2702">
        <v>11</v>
      </c>
      <c r="K2702" t="s">
        <v>45</v>
      </c>
      <c r="L2702">
        <v>138</v>
      </c>
      <c r="M2702">
        <v>101</v>
      </c>
      <c r="N2702">
        <v>162</v>
      </c>
      <c r="O2702">
        <v>437</v>
      </c>
      <c r="P2702">
        <v>9</v>
      </c>
      <c r="Q2702">
        <v>23</v>
      </c>
      <c r="R2702" t="s">
        <v>27</v>
      </c>
      <c r="S2702">
        <v>71155.360000000001</v>
      </c>
      <c r="T2702" t="s">
        <v>42</v>
      </c>
      <c r="U2702" t="s">
        <v>34</v>
      </c>
      <c r="V2702" t="b">
        <v>1</v>
      </c>
      <c r="W2702" t="s">
        <v>30</v>
      </c>
      <c r="X2702">
        <v>331</v>
      </c>
      <c r="Y2702">
        <v>198</v>
      </c>
    </row>
    <row r="2703" spans="1:25" x14ac:dyDescent="0.35">
      <c r="A2703">
        <v>2702</v>
      </c>
      <c r="B2703">
        <v>4385</v>
      </c>
      <c r="C2703">
        <v>218</v>
      </c>
      <c r="D2703" t="s">
        <v>44</v>
      </c>
      <c r="E2703" t="s">
        <v>25</v>
      </c>
      <c r="F2703">
        <v>2</v>
      </c>
      <c r="G2703">
        <v>643.65</v>
      </c>
      <c r="H2703">
        <f t="shared" si="42"/>
        <v>1287.3</v>
      </c>
      <c r="I2703" s="12">
        <v>45471.857638888891</v>
      </c>
      <c r="J2703">
        <v>20</v>
      </c>
      <c r="K2703" t="s">
        <v>40</v>
      </c>
      <c r="L2703">
        <v>383</v>
      </c>
      <c r="M2703">
        <v>70</v>
      </c>
      <c r="N2703">
        <v>254</v>
      </c>
      <c r="O2703">
        <v>401</v>
      </c>
      <c r="P2703">
        <v>2</v>
      </c>
      <c r="Q2703">
        <v>63</v>
      </c>
      <c r="R2703" t="s">
        <v>46</v>
      </c>
      <c r="S2703">
        <v>43452.58</v>
      </c>
      <c r="T2703" t="s">
        <v>37</v>
      </c>
      <c r="U2703" t="s">
        <v>43</v>
      </c>
      <c r="V2703" t="b">
        <v>1</v>
      </c>
      <c r="W2703" t="s">
        <v>30</v>
      </c>
      <c r="X2703">
        <v>359</v>
      </c>
      <c r="Y2703">
        <v>354</v>
      </c>
    </row>
    <row r="2704" spans="1:25" x14ac:dyDescent="0.35">
      <c r="A2704">
        <v>2703</v>
      </c>
      <c r="B2704">
        <v>4390</v>
      </c>
      <c r="C2704">
        <v>494</v>
      </c>
      <c r="D2704" t="s">
        <v>31</v>
      </c>
      <c r="E2704" t="s">
        <v>47</v>
      </c>
      <c r="F2704">
        <v>3</v>
      </c>
      <c r="G2704">
        <v>1666.15</v>
      </c>
      <c r="H2704">
        <f t="shared" si="42"/>
        <v>4998.4500000000007</v>
      </c>
      <c r="I2704" s="11">
        <v>45523.474305555559</v>
      </c>
      <c r="J2704">
        <v>9</v>
      </c>
      <c r="K2704" t="s">
        <v>26</v>
      </c>
      <c r="L2704">
        <v>156</v>
      </c>
      <c r="M2704">
        <v>95</v>
      </c>
      <c r="N2704">
        <v>214</v>
      </c>
      <c r="O2704">
        <v>392</v>
      </c>
      <c r="P2704">
        <v>7</v>
      </c>
      <c r="Q2704">
        <v>35</v>
      </c>
      <c r="R2704" t="s">
        <v>46</v>
      </c>
      <c r="S2704">
        <v>117545.03</v>
      </c>
      <c r="T2704" t="s">
        <v>42</v>
      </c>
      <c r="U2704" t="s">
        <v>43</v>
      </c>
      <c r="V2704" t="b">
        <v>1</v>
      </c>
      <c r="W2704" t="s">
        <v>48</v>
      </c>
      <c r="X2704">
        <v>364</v>
      </c>
      <c r="Y2704">
        <v>368</v>
      </c>
    </row>
    <row r="2705" spans="1:25" x14ac:dyDescent="0.35">
      <c r="A2705">
        <v>2704</v>
      </c>
      <c r="B2705">
        <v>1972</v>
      </c>
      <c r="C2705">
        <v>390</v>
      </c>
      <c r="D2705" t="s">
        <v>52</v>
      </c>
      <c r="E2705" t="s">
        <v>47</v>
      </c>
      <c r="F2705">
        <v>3</v>
      </c>
      <c r="G2705">
        <v>659.7</v>
      </c>
      <c r="H2705">
        <f t="shared" si="42"/>
        <v>1979.1000000000001</v>
      </c>
      <c r="I2705" s="12">
        <v>45541.679861111108</v>
      </c>
      <c r="J2705">
        <v>13</v>
      </c>
      <c r="K2705" t="s">
        <v>26</v>
      </c>
      <c r="L2705">
        <v>1</v>
      </c>
      <c r="M2705">
        <v>55</v>
      </c>
      <c r="N2705">
        <v>232</v>
      </c>
      <c r="O2705">
        <v>340</v>
      </c>
      <c r="P2705">
        <v>9</v>
      </c>
      <c r="Q2705">
        <v>55</v>
      </c>
      <c r="R2705" t="s">
        <v>27</v>
      </c>
      <c r="S2705">
        <v>44331.4</v>
      </c>
      <c r="T2705" t="s">
        <v>42</v>
      </c>
      <c r="U2705" t="s">
        <v>50</v>
      </c>
      <c r="V2705" t="b">
        <v>1</v>
      </c>
      <c r="W2705" t="s">
        <v>30</v>
      </c>
      <c r="X2705">
        <v>220</v>
      </c>
      <c r="Y2705">
        <v>396</v>
      </c>
    </row>
    <row r="2706" spans="1:25" x14ac:dyDescent="0.35">
      <c r="A2706">
        <v>2705</v>
      </c>
      <c r="B2706">
        <v>6747</v>
      </c>
      <c r="C2706">
        <v>567</v>
      </c>
      <c r="D2706" t="s">
        <v>51</v>
      </c>
      <c r="E2706" t="s">
        <v>25</v>
      </c>
      <c r="F2706">
        <v>4</v>
      </c>
      <c r="G2706">
        <v>1384.31</v>
      </c>
      <c r="H2706">
        <f t="shared" si="42"/>
        <v>5537.24</v>
      </c>
      <c r="I2706" s="11">
        <v>45488.049305555556</v>
      </c>
      <c r="J2706">
        <v>19</v>
      </c>
      <c r="K2706" t="s">
        <v>26</v>
      </c>
      <c r="L2706">
        <v>2</v>
      </c>
      <c r="M2706">
        <v>92</v>
      </c>
      <c r="N2706">
        <v>150</v>
      </c>
      <c r="O2706">
        <v>128</v>
      </c>
      <c r="P2706">
        <v>5</v>
      </c>
      <c r="Q2706">
        <v>56</v>
      </c>
      <c r="R2706" t="s">
        <v>46</v>
      </c>
      <c r="S2706">
        <v>27033.17</v>
      </c>
      <c r="T2706" t="s">
        <v>33</v>
      </c>
      <c r="U2706" t="s">
        <v>50</v>
      </c>
      <c r="V2706" t="b">
        <v>0</v>
      </c>
      <c r="W2706" t="s">
        <v>30</v>
      </c>
      <c r="X2706">
        <v>467</v>
      </c>
      <c r="Y2706">
        <v>397</v>
      </c>
    </row>
    <row r="2707" spans="1:25" x14ac:dyDescent="0.35">
      <c r="A2707">
        <v>2706</v>
      </c>
      <c r="B2707">
        <v>9720</v>
      </c>
      <c r="C2707">
        <v>714</v>
      </c>
      <c r="D2707" t="s">
        <v>44</v>
      </c>
      <c r="E2707" t="s">
        <v>25</v>
      </c>
      <c r="F2707">
        <v>1</v>
      </c>
      <c r="G2707">
        <v>1392.84</v>
      </c>
      <c r="H2707">
        <f t="shared" si="42"/>
        <v>1392.84</v>
      </c>
      <c r="I2707" s="12">
        <v>45458.973611111112</v>
      </c>
      <c r="J2707">
        <v>20</v>
      </c>
      <c r="K2707" t="s">
        <v>32</v>
      </c>
      <c r="L2707">
        <v>30</v>
      </c>
      <c r="M2707">
        <v>95</v>
      </c>
      <c r="N2707">
        <v>103</v>
      </c>
      <c r="O2707">
        <v>167</v>
      </c>
      <c r="P2707">
        <v>9</v>
      </c>
      <c r="Q2707">
        <v>46</v>
      </c>
      <c r="R2707" t="s">
        <v>46</v>
      </c>
      <c r="S2707">
        <v>21317.4</v>
      </c>
      <c r="T2707" t="s">
        <v>42</v>
      </c>
      <c r="U2707" t="s">
        <v>29</v>
      </c>
      <c r="V2707" t="b">
        <v>1</v>
      </c>
      <c r="W2707" t="s">
        <v>30</v>
      </c>
      <c r="X2707">
        <v>445</v>
      </c>
      <c r="Y2707">
        <v>299</v>
      </c>
    </row>
    <row r="2708" spans="1:25" x14ac:dyDescent="0.35">
      <c r="A2708">
        <v>2707</v>
      </c>
      <c r="B2708">
        <v>5605</v>
      </c>
      <c r="C2708">
        <v>853</v>
      </c>
      <c r="D2708" t="s">
        <v>51</v>
      </c>
      <c r="E2708" t="s">
        <v>25</v>
      </c>
      <c r="F2708">
        <v>3</v>
      </c>
      <c r="G2708">
        <v>1412.15</v>
      </c>
      <c r="H2708">
        <f t="shared" si="42"/>
        <v>4236.4500000000007</v>
      </c>
      <c r="I2708" s="11">
        <v>45424.978472222225</v>
      </c>
      <c r="J2708">
        <v>17</v>
      </c>
      <c r="K2708" t="s">
        <v>40</v>
      </c>
      <c r="L2708">
        <v>382</v>
      </c>
      <c r="M2708">
        <v>75</v>
      </c>
      <c r="N2708">
        <v>274</v>
      </c>
      <c r="O2708">
        <v>161</v>
      </c>
      <c r="P2708">
        <v>3</v>
      </c>
      <c r="Q2708">
        <v>39</v>
      </c>
      <c r="R2708" t="s">
        <v>41</v>
      </c>
      <c r="S2708">
        <v>110512.86</v>
      </c>
      <c r="T2708" t="s">
        <v>42</v>
      </c>
      <c r="U2708" t="s">
        <v>43</v>
      </c>
      <c r="V2708" t="b">
        <v>0</v>
      </c>
      <c r="W2708" t="s">
        <v>48</v>
      </c>
      <c r="X2708">
        <v>384</v>
      </c>
      <c r="Y2708">
        <v>258</v>
      </c>
    </row>
    <row r="2709" spans="1:25" x14ac:dyDescent="0.35">
      <c r="A2709">
        <v>2708</v>
      </c>
      <c r="B2709">
        <v>9827</v>
      </c>
      <c r="C2709">
        <v>419</v>
      </c>
      <c r="D2709" t="s">
        <v>31</v>
      </c>
      <c r="E2709" t="s">
        <v>47</v>
      </c>
      <c r="F2709">
        <v>2</v>
      </c>
      <c r="G2709">
        <v>1851.42</v>
      </c>
      <c r="H2709">
        <f t="shared" si="42"/>
        <v>3702.84</v>
      </c>
      <c r="I2709" s="12">
        <v>45503.533333333333</v>
      </c>
      <c r="J2709">
        <v>10</v>
      </c>
      <c r="K2709" t="s">
        <v>36</v>
      </c>
      <c r="L2709">
        <v>375</v>
      </c>
      <c r="M2709">
        <v>70</v>
      </c>
      <c r="N2709">
        <v>118</v>
      </c>
      <c r="O2709">
        <v>252</v>
      </c>
      <c r="P2709">
        <v>8</v>
      </c>
      <c r="Q2709">
        <v>31</v>
      </c>
      <c r="R2709" t="s">
        <v>41</v>
      </c>
      <c r="S2709">
        <v>38923.83</v>
      </c>
      <c r="T2709" t="s">
        <v>28</v>
      </c>
      <c r="U2709" t="s">
        <v>50</v>
      </c>
      <c r="V2709" t="b">
        <v>0</v>
      </c>
      <c r="W2709" t="s">
        <v>30</v>
      </c>
      <c r="X2709">
        <v>290</v>
      </c>
      <c r="Y2709">
        <v>267</v>
      </c>
    </row>
    <row r="2710" spans="1:25" x14ac:dyDescent="0.35">
      <c r="A2710">
        <v>2709</v>
      </c>
      <c r="B2710">
        <v>3758</v>
      </c>
      <c r="C2710">
        <v>803</v>
      </c>
      <c r="D2710" t="s">
        <v>51</v>
      </c>
      <c r="E2710" t="s">
        <v>25</v>
      </c>
      <c r="F2710">
        <v>2</v>
      </c>
      <c r="G2710">
        <v>864.86</v>
      </c>
      <c r="H2710">
        <f t="shared" si="42"/>
        <v>1729.72</v>
      </c>
      <c r="I2710" s="11">
        <v>45477.458333333336</v>
      </c>
      <c r="J2710">
        <v>6</v>
      </c>
      <c r="K2710" t="s">
        <v>26</v>
      </c>
      <c r="L2710">
        <v>139</v>
      </c>
      <c r="M2710">
        <v>104</v>
      </c>
      <c r="N2710">
        <v>243</v>
      </c>
      <c r="O2710">
        <v>443</v>
      </c>
      <c r="P2710">
        <v>3</v>
      </c>
      <c r="Q2710">
        <v>59</v>
      </c>
      <c r="R2710" t="s">
        <v>27</v>
      </c>
      <c r="S2710">
        <v>107931.97</v>
      </c>
      <c r="T2710" t="s">
        <v>42</v>
      </c>
      <c r="U2710" t="s">
        <v>50</v>
      </c>
      <c r="V2710" t="b">
        <v>0</v>
      </c>
      <c r="W2710" t="s">
        <v>30</v>
      </c>
      <c r="X2710">
        <v>119</v>
      </c>
      <c r="Y2710">
        <v>397</v>
      </c>
    </row>
    <row r="2711" spans="1:25" x14ac:dyDescent="0.35">
      <c r="A2711">
        <v>2710</v>
      </c>
      <c r="B2711">
        <v>6302</v>
      </c>
      <c r="C2711">
        <v>961</v>
      </c>
      <c r="D2711" t="s">
        <v>44</v>
      </c>
      <c r="E2711" t="s">
        <v>25</v>
      </c>
      <c r="F2711">
        <v>4</v>
      </c>
      <c r="G2711">
        <v>974.12</v>
      </c>
      <c r="H2711">
        <f t="shared" si="42"/>
        <v>3896.48</v>
      </c>
      <c r="I2711" s="12">
        <v>45372.188194444447</v>
      </c>
      <c r="J2711">
        <v>18</v>
      </c>
      <c r="K2711" t="s">
        <v>40</v>
      </c>
      <c r="L2711">
        <v>18</v>
      </c>
      <c r="M2711">
        <v>106</v>
      </c>
      <c r="N2711">
        <v>254</v>
      </c>
      <c r="O2711">
        <v>295</v>
      </c>
      <c r="P2711">
        <v>4</v>
      </c>
      <c r="Q2711">
        <v>20</v>
      </c>
      <c r="R2711" t="s">
        <v>46</v>
      </c>
      <c r="S2711">
        <v>48047.519999999997</v>
      </c>
      <c r="T2711" t="s">
        <v>28</v>
      </c>
      <c r="U2711" t="s">
        <v>34</v>
      </c>
      <c r="V2711" t="b">
        <v>1</v>
      </c>
      <c r="W2711" t="s">
        <v>30</v>
      </c>
      <c r="X2711">
        <v>178</v>
      </c>
      <c r="Y2711">
        <v>391</v>
      </c>
    </row>
    <row r="2712" spans="1:25" x14ac:dyDescent="0.35">
      <c r="A2712">
        <v>2711</v>
      </c>
      <c r="B2712">
        <v>5794</v>
      </c>
      <c r="C2712">
        <v>554</v>
      </c>
      <c r="D2712" t="s">
        <v>49</v>
      </c>
      <c r="E2712" t="s">
        <v>25</v>
      </c>
      <c r="F2712">
        <v>4</v>
      </c>
      <c r="G2712">
        <v>1110.44</v>
      </c>
      <c r="H2712">
        <f t="shared" si="42"/>
        <v>4441.76</v>
      </c>
      <c r="I2712" s="11">
        <v>45428.199305555558</v>
      </c>
      <c r="J2712">
        <v>17</v>
      </c>
      <c r="K2712" t="s">
        <v>32</v>
      </c>
      <c r="L2712">
        <v>401</v>
      </c>
      <c r="M2712">
        <v>129</v>
      </c>
      <c r="N2712">
        <v>243</v>
      </c>
      <c r="O2712">
        <v>139</v>
      </c>
      <c r="P2712">
        <v>1</v>
      </c>
      <c r="Q2712">
        <v>22</v>
      </c>
      <c r="R2712" t="s">
        <v>27</v>
      </c>
      <c r="S2712">
        <v>70710.02</v>
      </c>
      <c r="T2712" t="s">
        <v>37</v>
      </c>
      <c r="U2712" t="s">
        <v>34</v>
      </c>
      <c r="V2712" t="b">
        <v>1</v>
      </c>
      <c r="W2712" t="s">
        <v>30</v>
      </c>
      <c r="X2712">
        <v>325</v>
      </c>
      <c r="Y2712">
        <v>321</v>
      </c>
    </row>
    <row r="2713" spans="1:25" x14ac:dyDescent="0.35">
      <c r="A2713">
        <v>2712</v>
      </c>
      <c r="B2713">
        <v>5740</v>
      </c>
      <c r="C2713">
        <v>331</v>
      </c>
      <c r="D2713" t="s">
        <v>39</v>
      </c>
      <c r="E2713" t="s">
        <v>47</v>
      </c>
      <c r="F2713">
        <v>2</v>
      </c>
      <c r="G2713">
        <v>259.92</v>
      </c>
      <c r="H2713">
        <f t="shared" si="42"/>
        <v>519.84</v>
      </c>
      <c r="I2713" s="12">
        <v>45374.464583333334</v>
      </c>
      <c r="J2713">
        <v>6</v>
      </c>
      <c r="K2713" t="s">
        <v>40</v>
      </c>
      <c r="L2713">
        <v>227</v>
      </c>
      <c r="M2713">
        <v>127</v>
      </c>
      <c r="N2713">
        <v>210</v>
      </c>
      <c r="O2713">
        <v>479</v>
      </c>
      <c r="P2713">
        <v>10</v>
      </c>
      <c r="Q2713">
        <v>36</v>
      </c>
      <c r="R2713" t="s">
        <v>41</v>
      </c>
      <c r="S2713">
        <v>39092.51</v>
      </c>
      <c r="T2713" t="s">
        <v>42</v>
      </c>
      <c r="U2713" t="s">
        <v>29</v>
      </c>
      <c r="V2713" t="b">
        <v>0</v>
      </c>
      <c r="W2713" t="s">
        <v>35</v>
      </c>
      <c r="X2713">
        <v>254</v>
      </c>
      <c r="Y2713">
        <v>301</v>
      </c>
    </row>
    <row r="2714" spans="1:25" x14ac:dyDescent="0.35">
      <c r="A2714">
        <v>2713</v>
      </c>
      <c r="B2714">
        <v>5380</v>
      </c>
      <c r="C2714">
        <v>667</v>
      </c>
      <c r="D2714" t="s">
        <v>44</v>
      </c>
      <c r="E2714" t="s">
        <v>47</v>
      </c>
      <c r="F2714">
        <v>3</v>
      </c>
      <c r="G2714">
        <v>938.47</v>
      </c>
      <c r="H2714">
        <f t="shared" si="42"/>
        <v>2815.41</v>
      </c>
      <c r="I2714" s="11">
        <v>45366.359722222223</v>
      </c>
      <c r="J2714">
        <v>18</v>
      </c>
      <c r="K2714" t="s">
        <v>36</v>
      </c>
      <c r="L2714">
        <v>189</v>
      </c>
      <c r="M2714">
        <v>68</v>
      </c>
      <c r="N2714">
        <v>192</v>
      </c>
      <c r="O2714">
        <v>297</v>
      </c>
      <c r="P2714">
        <v>10</v>
      </c>
      <c r="Q2714">
        <v>34</v>
      </c>
      <c r="R2714" t="s">
        <v>46</v>
      </c>
      <c r="S2714">
        <v>80954.59</v>
      </c>
      <c r="T2714" t="s">
        <v>42</v>
      </c>
      <c r="U2714" t="s">
        <v>34</v>
      </c>
      <c r="V2714" t="b">
        <v>0</v>
      </c>
      <c r="W2714" t="s">
        <v>30</v>
      </c>
      <c r="X2714">
        <v>438</v>
      </c>
      <c r="Y2714">
        <v>475</v>
      </c>
    </row>
    <row r="2715" spans="1:25" x14ac:dyDescent="0.35">
      <c r="A2715">
        <v>2714</v>
      </c>
      <c r="B2715">
        <v>9428</v>
      </c>
      <c r="C2715">
        <v>517</v>
      </c>
      <c r="D2715" t="s">
        <v>24</v>
      </c>
      <c r="E2715" t="s">
        <v>47</v>
      </c>
      <c r="F2715">
        <v>4</v>
      </c>
      <c r="G2715">
        <v>532.53</v>
      </c>
      <c r="H2715">
        <f t="shared" si="42"/>
        <v>2130.12</v>
      </c>
      <c r="I2715" s="12">
        <v>45549.776388888888</v>
      </c>
      <c r="J2715">
        <v>10</v>
      </c>
      <c r="K2715" t="s">
        <v>36</v>
      </c>
      <c r="L2715">
        <v>210</v>
      </c>
      <c r="M2715">
        <v>85</v>
      </c>
      <c r="N2715">
        <v>261</v>
      </c>
      <c r="O2715">
        <v>413</v>
      </c>
      <c r="P2715">
        <v>1</v>
      </c>
      <c r="Q2715">
        <v>42</v>
      </c>
      <c r="R2715" t="s">
        <v>46</v>
      </c>
      <c r="S2715">
        <v>99023.85</v>
      </c>
      <c r="T2715" t="s">
        <v>42</v>
      </c>
      <c r="U2715" t="s">
        <v>29</v>
      </c>
      <c r="V2715" t="b">
        <v>0</v>
      </c>
      <c r="W2715" t="s">
        <v>30</v>
      </c>
      <c r="X2715">
        <v>102</v>
      </c>
      <c r="Y2715">
        <v>317</v>
      </c>
    </row>
    <row r="2716" spans="1:25" x14ac:dyDescent="0.35">
      <c r="A2716">
        <v>2715</v>
      </c>
      <c r="B2716">
        <v>2560</v>
      </c>
      <c r="C2716">
        <v>397</v>
      </c>
      <c r="D2716" t="s">
        <v>52</v>
      </c>
      <c r="E2716" t="s">
        <v>25</v>
      </c>
      <c r="F2716">
        <v>1</v>
      </c>
      <c r="G2716">
        <v>537.85</v>
      </c>
      <c r="H2716">
        <f t="shared" si="42"/>
        <v>537.85</v>
      </c>
      <c r="I2716" s="11">
        <v>45360.213888888888</v>
      </c>
      <c r="J2716">
        <v>15</v>
      </c>
      <c r="K2716" t="s">
        <v>32</v>
      </c>
      <c r="L2716">
        <v>23</v>
      </c>
      <c r="M2716">
        <v>133</v>
      </c>
      <c r="N2716">
        <v>264</v>
      </c>
      <c r="O2716">
        <v>481</v>
      </c>
      <c r="P2716">
        <v>8</v>
      </c>
      <c r="Q2716">
        <v>65</v>
      </c>
      <c r="R2716" t="s">
        <v>46</v>
      </c>
      <c r="S2716">
        <v>34989.53</v>
      </c>
      <c r="T2716" t="s">
        <v>37</v>
      </c>
      <c r="U2716" t="s">
        <v>34</v>
      </c>
      <c r="V2716" t="b">
        <v>1</v>
      </c>
      <c r="W2716" t="s">
        <v>30</v>
      </c>
      <c r="X2716">
        <v>392</v>
      </c>
      <c r="Y2716">
        <v>396</v>
      </c>
    </row>
    <row r="2717" spans="1:25" x14ac:dyDescent="0.35">
      <c r="A2717">
        <v>2716</v>
      </c>
      <c r="B2717">
        <v>3221</v>
      </c>
      <c r="C2717">
        <v>975</v>
      </c>
      <c r="D2717" t="s">
        <v>51</v>
      </c>
      <c r="E2717" t="s">
        <v>25</v>
      </c>
      <c r="F2717">
        <v>1</v>
      </c>
      <c r="G2717">
        <v>236.16</v>
      </c>
      <c r="H2717">
        <f t="shared" si="42"/>
        <v>236.16</v>
      </c>
      <c r="I2717" s="12">
        <v>45389.123611111114</v>
      </c>
      <c r="J2717">
        <v>2</v>
      </c>
      <c r="K2717" t="s">
        <v>40</v>
      </c>
      <c r="L2717">
        <v>76</v>
      </c>
      <c r="M2717">
        <v>131</v>
      </c>
      <c r="N2717">
        <v>250</v>
      </c>
      <c r="O2717">
        <v>488</v>
      </c>
      <c r="P2717">
        <v>1</v>
      </c>
      <c r="Q2717">
        <v>31</v>
      </c>
      <c r="R2717" t="s">
        <v>27</v>
      </c>
      <c r="S2717">
        <v>116684.75</v>
      </c>
      <c r="T2717" t="s">
        <v>42</v>
      </c>
      <c r="U2717" t="s">
        <v>50</v>
      </c>
      <c r="V2717" t="b">
        <v>1</v>
      </c>
      <c r="W2717" t="s">
        <v>30</v>
      </c>
      <c r="X2717">
        <v>448</v>
      </c>
      <c r="Y2717">
        <v>153</v>
      </c>
    </row>
    <row r="2718" spans="1:25" x14ac:dyDescent="0.35">
      <c r="A2718">
        <v>2717</v>
      </c>
      <c r="B2718">
        <v>7743</v>
      </c>
      <c r="C2718">
        <v>538</v>
      </c>
      <c r="D2718" t="s">
        <v>49</v>
      </c>
      <c r="E2718" t="s">
        <v>25</v>
      </c>
      <c r="F2718">
        <v>5</v>
      </c>
      <c r="G2718">
        <v>1694.71</v>
      </c>
      <c r="H2718">
        <f t="shared" si="42"/>
        <v>8473.5499999999993</v>
      </c>
      <c r="I2718" s="11">
        <v>45530.87222222222</v>
      </c>
      <c r="J2718">
        <v>11</v>
      </c>
      <c r="K2718" t="s">
        <v>40</v>
      </c>
      <c r="L2718">
        <v>122</v>
      </c>
      <c r="M2718">
        <v>89</v>
      </c>
      <c r="N2718">
        <v>296</v>
      </c>
      <c r="O2718">
        <v>117</v>
      </c>
      <c r="P2718">
        <v>5</v>
      </c>
      <c r="Q2718">
        <v>33</v>
      </c>
      <c r="R2718" t="s">
        <v>41</v>
      </c>
      <c r="S2718">
        <v>57849.120000000003</v>
      </c>
      <c r="T2718" t="s">
        <v>42</v>
      </c>
      <c r="U2718" t="s">
        <v>29</v>
      </c>
      <c r="V2718" t="b">
        <v>0</v>
      </c>
      <c r="W2718" t="s">
        <v>30</v>
      </c>
      <c r="X2718">
        <v>253</v>
      </c>
      <c r="Y2718">
        <v>110</v>
      </c>
    </row>
    <row r="2719" spans="1:25" x14ac:dyDescent="0.35">
      <c r="A2719">
        <v>2718</v>
      </c>
      <c r="B2719">
        <v>1971</v>
      </c>
      <c r="C2719">
        <v>293</v>
      </c>
      <c r="D2719" t="s">
        <v>31</v>
      </c>
      <c r="E2719" t="s">
        <v>47</v>
      </c>
      <c r="F2719">
        <v>1</v>
      </c>
      <c r="G2719">
        <v>1699.42</v>
      </c>
      <c r="H2719">
        <f t="shared" si="42"/>
        <v>1699.42</v>
      </c>
      <c r="I2719" s="12">
        <v>45547.511805555558</v>
      </c>
      <c r="J2719">
        <v>5</v>
      </c>
      <c r="K2719" t="s">
        <v>26</v>
      </c>
      <c r="L2719">
        <v>396</v>
      </c>
      <c r="M2719">
        <v>136</v>
      </c>
      <c r="N2719">
        <v>274</v>
      </c>
      <c r="O2719">
        <v>259</v>
      </c>
      <c r="P2719">
        <v>7</v>
      </c>
      <c r="Q2719">
        <v>52</v>
      </c>
      <c r="R2719" t="s">
        <v>41</v>
      </c>
      <c r="S2719">
        <v>97537.12</v>
      </c>
      <c r="T2719" t="s">
        <v>28</v>
      </c>
      <c r="U2719" t="s">
        <v>29</v>
      </c>
      <c r="V2719" t="b">
        <v>1</v>
      </c>
      <c r="W2719" t="s">
        <v>30</v>
      </c>
      <c r="X2719">
        <v>106</v>
      </c>
      <c r="Y2719">
        <v>286</v>
      </c>
    </row>
    <row r="2720" spans="1:25" x14ac:dyDescent="0.35">
      <c r="A2720">
        <v>2719</v>
      </c>
      <c r="B2720">
        <v>5543</v>
      </c>
      <c r="C2720">
        <v>977</v>
      </c>
      <c r="D2720" t="s">
        <v>38</v>
      </c>
      <c r="E2720" t="s">
        <v>25</v>
      </c>
      <c r="F2720">
        <v>3</v>
      </c>
      <c r="G2720">
        <v>1352.21</v>
      </c>
      <c r="H2720">
        <f t="shared" si="42"/>
        <v>4056.63</v>
      </c>
      <c r="I2720" s="11">
        <v>45525.282638888886</v>
      </c>
      <c r="J2720">
        <v>2</v>
      </c>
      <c r="K2720" t="s">
        <v>32</v>
      </c>
      <c r="L2720">
        <v>441</v>
      </c>
      <c r="M2720">
        <v>149</v>
      </c>
      <c r="N2720">
        <v>233</v>
      </c>
      <c r="O2720">
        <v>342</v>
      </c>
      <c r="P2720">
        <v>5</v>
      </c>
      <c r="Q2720">
        <v>34</v>
      </c>
      <c r="R2720" t="s">
        <v>41</v>
      </c>
      <c r="S2720">
        <v>68179.94</v>
      </c>
      <c r="T2720" t="s">
        <v>37</v>
      </c>
      <c r="U2720" t="s">
        <v>34</v>
      </c>
      <c r="V2720" t="b">
        <v>0</v>
      </c>
      <c r="W2720" t="s">
        <v>30</v>
      </c>
      <c r="X2720">
        <v>377</v>
      </c>
      <c r="Y2720">
        <v>180</v>
      </c>
    </row>
    <row r="2721" spans="1:25" x14ac:dyDescent="0.35">
      <c r="A2721">
        <v>2720</v>
      </c>
      <c r="B2721">
        <v>3078</v>
      </c>
      <c r="C2721">
        <v>171</v>
      </c>
      <c r="D2721" t="s">
        <v>31</v>
      </c>
      <c r="E2721" t="s">
        <v>25</v>
      </c>
      <c r="F2721">
        <v>2</v>
      </c>
      <c r="G2721">
        <v>1669.39</v>
      </c>
      <c r="H2721">
        <f t="shared" si="42"/>
        <v>3338.78</v>
      </c>
      <c r="I2721" s="12">
        <v>45312.015972222223</v>
      </c>
      <c r="J2721">
        <v>8</v>
      </c>
      <c r="K2721" t="s">
        <v>26</v>
      </c>
      <c r="L2721">
        <v>62</v>
      </c>
      <c r="M2721">
        <v>139</v>
      </c>
      <c r="N2721">
        <v>174</v>
      </c>
      <c r="O2721">
        <v>442</v>
      </c>
      <c r="P2721">
        <v>5</v>
      </c>
      <c r="Q2721">
        <v>38</v>
      </c>
      <c r="R2721" t="s">
        <v>41</v>
      </c>
      <c r="S2721">
        <v>107483.27</v>
      </c>
      <c r="T2721" t="s">
        <v>37</v>
      </c>
      <c r="U2721" t="s">
        <v>34</v>
      </c>
      <c r="V2721" t="b">
        <v>0</v>
      </c>
      <c r="W2721" t="s">
        <v>35</v>
      </c>
      <c r="X2721">
        <v>349</v>
      </c>
      <c r="Y2721">
        <v>501</v>
      </c>
    </row>
    <row r="2722" spans="1:25" x14ac:dyDescent="0.35">
      <c r="A2722">
        <v>2721</v>
      </c>
      <c r="B2722">
        <v>3174</v>
      </c>
      <c r="C2722">
        <v>961</v>
      </c>
      <c r="D2722" t="s">
        <v>51</v>
      </c>
      <c r="E2722" t="s">
        <v>25</v>
      </c>
      <c r="F2722">
        <v>1</v>
      </c>
      <c r="G2722">
        <v>780.38</v>
      </c>
      <c r="H2722">
        <f t="shared" si="42"/>
        <v>780.38</v>
      </c>
      <c r="I2722" s="11">
        <v>45546.859722222223</v>
      </c>
      <c r="J2722">
        <v>3</v>
      </c>
      <c r="K2722" t="s">
        <v>36</v>
      </c>
      <c r="L2722">
        <v>26</v>
      </c>
      <c r="M2722">
        <v>115</v>
      </c>
      <c r="N2722">
        <v>203</v>
      </c>
      <c r="O2722">
        <v>294</v>
      </c>
      <c r="P2722">
        <v>6</v>
      </c>
      <c r="Q2722">
        <v>38</v>
      </c>
      <c r="R2722" t="s">
        <v>46</v>
      </c>
      <c r="S2722">
        <v>112618.21</v>
      </c>
      <c r="T2722" t="s">
        <v>33</v>
      </c>
      <c r="U2722" t="s">
        <v>50</v>
      </c>
      <c r="V2722" t="b">
        <v>1</v>
      </c>
      <c r="W2722" t="s">
        <v>30</v>
      </c>
      <c r="X2722">
        <v>179</v>
      </c>
      <c r="Y2722">
        <v>105</v>
      </c>
    </row>
    <row r="2723" spans="1:25" x14ac:dyDescent="0.35">
      <c r="A2723">
        <v>2722</v>
      </c>
      <c r="B2723">
        <v>5090</v>
      </c>
      <c r="C2723">
        <v>921</v>
      </c>
      <c r="D2723" t="s">
        <v>31</v>
      </c>
      <c r="E2723" t="s">
        <v>25</v>
      </c>
      <c r="F2723">
        <v>3</v>
      </c>
      <c r="G2723">
        <v>875.2</v>
      </c>
      <c r="H2723">
        <f t="shared" si="42"/>
        <v>2625.6000000000004</v>
      </c>
      <c r="I2723" s="12">
        <v>45384.456944444442</v>
      </c>
      <c r="J2723">
        <v>8</v>
      </c>
      <c r="K2723" t="s">
        <v>36</v>
      </c>
      <c r="L2723">
        <v>372</v>
      </c>
      <c r="M2723">
        <v>81</v>
      </c>
      <c r="N2723">
        <v>293</v>
      </c>
      <c r="O2723">
        <v>137</v>
      </c>
      <c r="P2723">
        <v>1</v>
      </c>
      <c r="Q2723">
        <v>36</v>
      </c>
      <c r="R2723" t="s">
        <v>41</v>
      </c>
      <c r="S2723">
        <v>61116.78</v>
      </c>
      <c r="T2723" t="s">
        <v>37</v>
      </c>
      <c r="U2723" t="s">
        <v>43</v>
      </c>
      <c r="V2723" t="b">
        <v>0</v>
      </c>
      <c r="W2723" t="s">
        <v>30</v>
      </c>
      <c r="X2723">
        <v>129</v>
      </c>
      <c r="Y2723">
        <v>215</v>
      </c>
    </row>
    <row r="2724" spans="1:25" x14ac:dyDescent="0.35">
      <c r="A2724">
        <v>2723</v>
      </c>
      <c r="B2724">
        <v>3396</v>
      </c>
      <c r="C2724">
        <v>587</v>
      </c>
      <c r="D2724" t="s">
        <v>49</v>
      </c>
      <c r="E2724" t="s">
        <v>47</v>
      </c>
      <c r="F2724">
        <v>4</v>
      </c>
      <c r="G2724">
        <v>1457.73</v>
      </c>
      <c r="H2724">
        <f t="shared" si="42"/>
        <v>5830.92</v>
      </c>
      <c r="I2724" s="11">
        <v>45468.359722222223</v>
      </c>
      <c r="J2724">
        <v>6</v>
      </c>
      <c r="K2724" t="s">
        <v>40</v>
      </c>
      <c r="L2724">
        <v>216</v>
      </c>
      <c r="M2724">
        <v>138</v>
      </c>
      <c r="N2724">
        <v>262</v>
      </c>
      <c r="O2724">
        <v>125</v>
      </c>
      <c r="P2724">
        <v>4</v>
      </c>
      <c r="Q2724">
        <v>39</v>
      </c>
      <c r="R2724" t="s">
        <v>27</v>
      </c>
      <c r="S2724">
        <v>108516.46</v>
      </c>
      <c r="T2724" t="s">
        <v>37</v>
      </c>
      <c r="U2724" t="s">
        <v>29</v>
      </c>
      <c r="V2724" t="b">
        <v>0</v>
      </c>
      <c r="W2724" t="s">
        <v>30</v>
      </c>
      <c r="X2724">
        <v>258</v>
      </c>
      <c r="Y2724">
        <v>302</v>
      </c>
    </row>
    <row r="2725" spans="1:25" x14ac:dyDescent="0.35">
      <c r="A2725">
        <v>2724</v>
      </c>
      <c r="B2725">
        <v>6277</v>
      </c>
      <c r="C2725">
        <v>795</v>
      </c>
      <c r="D2725" t="s">
        <v>44</v>
      </c>
      <c r="E2725" t="s">
        <v>25</v>
      </c>
      <c r="F2725">
        <v>2</v>
      </c>
      <c r="G2725">
        <v>1745.5</v>
      </c>
      <c r="H2725">
        <f t="shared" si="42"/>
        <v>3491</v>
      </c>
      <c r="I2725" s="12">
        <v>45332.378472222219</v>
      </c>
      <c r="J2725">
        <v>20</v>
      </c>
      <c r="K2725" t="s">
        <v>45</v>
      </c>
      <c r="L2725">
        <v>159</v>
      </c>
      <c r="M2725">
        <v>109</v>
      </c>
      <c r="N2725">
        <v>277</v>
      </c>
      <c r="O2725">
        <v>176</v>
      </c>
      <c r="P2725">
        <v>1</v>
      </c>
      <c r="Q2725">
        <v>69</v>
      </c>
      <c r="R2725" t="s">
        <v>41</v>
      </c>
      <c r="S2725">
        <v>92737.15</v>
      </c>
      <c r="T2725" t="s">
        <v>37</v>
      </c>
      <c r="U2725" t="s">
        <v>34</v>
      </c>
      <c r="V2725" t="b">
        <v>0</v>
      </c>
      <c r="W2725" t="s">
        <v>30</v>
      </c>
      <c r="X2725">
        <v>351</v>
      </c>
      <c r="Y2725">
        <v>236</v>
      </c>
    </row>
    <row r="2726" spans="1:25" x14ac:dyDescent="0.35">
      <c r="A2726">
        <v>2725</v>
      </c>
      <c r="B2726">
        <v>5055</v>
      </c>
      <c r="C2726">
        <v>476</v>
      </c>
      <c r="D2726" t="s">
        <v>38</v>
      </c>
      <c r="E2726" t="s">
        <v>25</v>
      </c>
      <c r="F2726">
        <v>3</v>
      </c>
      <c r="G2726">
        <v>375.23</v>
      </c>
      <c r="H2726">
        <f t="shared" si="42"/>
        <v>1125.69</v>
      </c>
      <c r="I2726" s="11">
        <v>45361.093055555553</v>
      </c>
      <c r="J2726">
        <v>18</v>
      </c>
      <c r="K2726" t="s">
        <v>26</v>
      </c>
      <c r="L2726">
        <v>496</v>
      </c>
      <c r="M2726">
        <v>68</v>
      </c>
      <c r="N2726">
        <v>287</v>
      </c>
      <c r="O2726">
        <v>412</v>
      </c>
      <c r="P2726">
        <v>1</v>
      </c>
      <c r="Q2726">
        <v>18</v>
      </c>
      <c r="R2726" t="s">
        <v>46</v>
      </c>
      <c r="S2726">
        <v>103966.08</v>
      </c>
      <c r="T2726" t="s">
        <v>42</v>
      </c>
      <c r="U2726" t="s">
        <v>29</v>
      </c>
      <c r="V2726" t="b">
        <v>1</v>
      </c>
      <c r="W2726" t="s">
        <v>30</v>
      </c>
      <c r="X2726">
        <v>484</v>
      </c>
      <c r="Y2726">
        <v>294</v>
      </c>
    </row>
    <row r="2727" spans="1:25" x14ac:dyDescent="0.35">
      <c r="A2727">
        <v>2726</v>
      </c>
      <c r="B2727">
        <v>7434</v>
      </c>
      <c r="C2727">
        <v>283</v>
      </c>
      <c r="D2727" t="s">
        <v>39</v>
      </c>
      <c r="E2727" t="s">
        <v>25</v>
      </c>
      <c r="F2727">
        <v>4</v>
      </c>
      <c r="G2727">
        <v>879.53</v>
      </c>
      <c r="H2727">
        <f t="shared" si="42"/>
        <v>3518.12</v>
      </c>
      <c r="I2727" s="12">
        <v>45389.884027777778</v>
      </c>
      <c r="J2727">
        <v>18</v>
      </c>
      <c r="K2727" t="s">
        <v>45</v>
      </c>
      <c r="L2727">
        <v>397</v>
      </c>
      <c r="M2727">
        <v>100</v>
      </c>
      <c r="N2727">
        <v>104</v>
      </c>
      <c r="O2727">
        <v>318</v>
      </c>
      <c r="P2727">
        <v>7</v>
      </c>
      <c r="Q2727">
        <v>23</v>
      </c>
      <c r="R2727" t="s">
        <v>41</v>
      </c>
      <c r="S2727">
        <v>34454.74</v>
      </c>
      <c r="T2727" t="s">
        <v>28</v>
      </c>
      <c r="U2727" t="s">
        <v>50</v>
      </c>
      <c r="V2727" t="b">
        <v>1</v>
      </c>
      <c r="W2727" t="s">
        <v>30</v>
      </c>
      <c r="X2727">
        <v>298</v>
      </c>
      <c r="Y2727">
        <v>106</v>
      </c>
    </row>
    <row r="2728" spans="1:25" x14ac:dyDescent="0.35">
      <c r="A2728">
        <v>2727</v>
      </c>
      <c r="B2728">
        <v>9019</v>
      </c>
      <c r="C2728">
        <v>113</v>
      </c>
      <c r="D2728" t="s">
        <v>31</v>
      </c>
      <c r="E2728" t="s">
        <v>47</v>
      </c>
      <c r="F2728">
        <v>2</v>
      </c>
      <c r="G2728">
        <v>1771.79</v>
      </c>
      <c r="H2728">
        <f t="shared" si="42"/>
        <v>3543.58</v>
      </c>
      <c r="I2728" s="11">
        <v>45331.837500000001</v>
      </c>
      <c r="J2728">
        <v>15</v>
      </c>
      <c r="K2728" t="s">
        <v>32</v>
      </c>
      <c r="L2728">
        <v>20</v>
      </c>
      <c r="M2728">
        <v>121</v>
      </c>
      <c r="N2728">
        <v>215</v>
      </c>
      <c r="O2728">
        <v>438</v>
      </c>
      <c r="P2728">
        <v>1</v>
      </c>
      <c r="Q2728">
        <v>26</v>
      </c>
      <c r="R2728" t="s">
        <v>41</v>
      </c>
      <c r="S2728">
        <v>84440.639999999999</v>
      </c>
      <c r="T2728" t="s">
        <v>33</v>
      </c>
      <c r="U2728" t="s">
        <v>43</v>
      </c>
      <c r="V2728" t="b">
        <v>0</v>
      </c>
      <c r="W2728" t="s">
        <v>30</v>
      </c>
      <c r="X2728">
        <v>467</v>
      </c>
      <c r="Y2728">
        <v>108</v>
      </c>
    </row>
    <row r="2729" spans="1:25" x14ac:dyDescent="0.35">
      <c r="A2729">
        <v>2728</v>
      </c>
      <c r="B2729">
        <v>3329</v>
      </c>
      <c r="C2729">
        <v>790</v>
      </c>
      <c r="D2729" t="s">
        <v>52</v>
      </c>
      <c r="E2729" t="s">
        <v>25</v>
      </c>
      <c r="F2729">
        <v>3</v>
      </c>
      <c r="G2729">
        <v>388.91</v>
      </c>
      <c r="H2729">
        <f t="shared" si="42"/>
        <v>1166.73</v>
      </c>
      <c r="I2729" s="12">
        <v>45465.782638888886</v>
      </c>
      <c r="J2729">
        <v>3</v>
      </c>
      <c r="K2729" t="s">
        <v>45</v>
      </c>
      <c r="L2729">
        <v>227</v>
      </c>
      <c r="M2729">
        <v>141</v>
      </c>
      <c r="N2729">
        <v>292</v>
      </c>
      <c r="O2729">
        <v>488</v>
      </c>
      <c r="P2729">
        <v>5</v>
      </c>
      <c r="Q2729">
        <v>59</v>
      </c>
      <c r="R2729" t="s">
        <v>41</v>
      </c>
      <c r="S2729">
        <v>93507.98</v>
      </c>
      <c r="T2729" t="s">
        <v>28</v>
      </c>
      <c r="U2729" t="s">
        <v>50</v>
      </c>
      <c r="V2729" t="b">
        <v>0</v>
      </c>
      <c r="W2729" t="s">
        <v>30</v>
      </c>
      <c r="X2729">
        <v>425</v>
      </c>
      <c r="Y2729">
        <v>496</v>
      </c>
    </row>
    <row r="2730" spans="1:25" x14ac:dyDescent="0.35">
      <c r="A2730">
        <v>2729</v>
      </c>
      <c r="B2730">
        <v>5402</v>
      </c>
      <c r="C2730">
        <v>603</v>
      </c>
      <c r="D2730" t="s">
        <v>52</v>
      </c>
      <c r="E2730" t="s">
        <v>47</v>
      </c>
      <c r="F2730">
        <v>2</v>
      </c>
      <c r="G2730">
        <v>877.41</v>
      </c>
      <c r="H2730">
        <f t="shared" si="42"/>
        <v>1754.82</v>
      </c>
      <c r="I2730" s="11">
        <v>45433.275694444441</v>
      </c>
      <c r="J2730">
        <v>6</v>
      </c>
      <c r="K2730" t="s">
        <v>45</v>
      </c>
      <c r="L2730">
        <v>393</v>
      </c>
      <c r="M2730">
        <v>109</v>
      </c>
      <c r="N2730">
        <v>174</v>
      </c>
      <c r="O2730">
        <v>432</v>
      </c>
      <c r="P2730">
        <v>6</v>
      </c>
      <c r="Q2730">
        <v>27</v>
      </c>
      <c r="R2730" t="s">
        <v>41</v>
      </c>
      <c r="S2730">
        <v>22246.52</v>
      </c>
      <c r="T2730" t="s">
        <v>42</v>
      </c>
      <c r="U2730" t="s">
        <v>43</v>
      </c>
      <c r="V2730" t="b">
        <v>1</v>
      </c>
      <c r="W2730" t="s">
        <v>30</v>
      </c>
      <c r="X2730">
        <v>284</v>
      </c>
      <c r="Y2730">
        <v>486</v>
      </c>
    </row>
    <row r="2731" spans="1:25" x14ac:dyDescent="0.35">
      <c r="A2731">
        <v>2730</v>
      </c>
      <c r="B2731">
        <v>7786</v>
      </c>
      <c r="C2731">
        <v>788</v>
      </c>
      <c r="D2731" t="s">
        <v>49</v>
      </c>
      <c r="E2731" t="s">
        <v>25</v>
      </c>
      <c r="F2731">
        <v>3</v>
      </c>
      <c r="G2731">
        <v>1051.71</v>
      </c>
      <c r="H2731">
        <f t="shared" si="42"/>
        <v>3155.13</v>
      </c>
      <c r="I2731" s="12">
        <v>45306.556250000001</v>
      </c>
      <c r="J2731">
        <v>7</v>
      </c>
      <c r="K2731" t="s">
        <v>36</v>
      </c>
      <c r="L2731">
        <v>310</v>
      </c>
      <c r="M2731">
        <v>147</v>
      </c>
      <c r="N2731">
        <v>187</v>
      </c>
      <c r="O2731">
        <v>432</v>
      </c>
      <c r="P2731">
        <v>2</v>
      </c>
      <c r="Q2731">
        <v>26</v>
      </c>
      <c r="R2731" t="s">
        <v>27</v>
      </c>
      <c r="S2731">
        <v>50513.14</v>
      </c>
      <c r="T2731" t="s">
        <v>37</v>
      </c>
      <c r="U2731" t="s">
        <v>34</v>
      </c>
      <c r="V2731" t="b">
        <v>1</v>
      </c>
      <c r="W2731" t="s">
        <v>30</v>
      </c>
      <c r="X2731">
        <v>393</v>
      </c>
      <c r="Y2731">
        <v>384</v>
      </c>
    </row>
    <row r="2732" spans="1:25" x14ac:dyDescent="0.35">
      <c r="A2732">
        <v>2731</v>
      </c>
      <c r="B2732">
        <v>7146</v>
      </c>
      <c r="C2732">
        <v>207</v>
      </c>
      <c r="D2732" t="s">
        <v>39</v>
      </c>
      <c r="E2732" t="s">
        <v>47</v>
      </c>
      <c r="F2732">
        <v>5</v>
      </c>
      <c r="G2732">
        <v>1075.1500000000001</v>
      </c>
      <c r="H2732">
        <f t="shared" si="42"/>
        <v>5375.75</v>
      </c>
      <c r="I2732" s="11">
        <v>45298.15347222222</v>
      </c>
      <c r="J2732">
        <v>6</v>
      </c>
      <c r="K2732" t="s">
        <v>45</v>
      </c>
      <c r="L2732">
        <v>248</v>
      </c>
      <c r="M2732">
        <v>140</v>
      </c>
      <c r="N2732">
        <v>207</v>
      </c>
      <c r="O2732">
        <v>287</v>
      </c>
      <c r="P2732">
        <v>10</v>
      </c>
      <c r="Q2732">
        <v>22</v>
      </c>
      <c r="R2732" t="s">
        <v>27</v>
      </c>
      <c r="S2732">
        <v>58195.53</v>
      </c>
      <c r="T2732" t="s">
        <v>28</v>
      </c>
      <c r="U2732" t="s">
        <v>43</v>
      </c>
      <c r="V2732" t="b">
        <v>1</v>
      </c>
      <c r="W2732" t="s">
        <v>48</v>
      </c>
      <c r="X2732">
        <v>109</v>
      </c>
      <c r="Y2732">
        <v>457</v>
      </c>
    </row>
    <row r="2733" spans="1:25" x14ac:dyDescent="0.35">
      <c r="A2733">
        <v>2732</v>
      </c>
      <c r="B2733">
        <v>8405</v>
      </c>
      <c r="C2733">
        <v>505</v>
      </c>
      <c r="D2733" t="s">
        <v>52</v>
      </c>
      <c r="E2733" t="s">
        <v>25</v>
      </c>
      <c r="F2733">
        <v>4</v>
      </c>
      <c r="G2733">
        <v>1046.77</v>
      </c>
      <c r="H2733">
        <f t="shared" si="42"/>
        <v>4187.08</v>
      </c>
      <c r="I2733" s="12">
        <v>45350.404166666667</v>
      </c>
      <c r="J2733">
        <v>1</v>
      </c>
      <c r="K2733" t="s">
        <v>40</v>
      </c>
      <c r="L2733">
        <v>81</v>
      </c>
      <c r="M2733">
        <v>112</v>
      </c>
      <c r="N2733">
        <v>140</v>
      </c>
      <c r="O2733">
        <v>234</v>
      </c>
      <c r="P2733">
        <v>10</v>
      </c>
      <c r="Q2733">
        <v>57</v>
      </c>
      <c r="R2733" t="s">
        <v>27</v>
      </c>
      <c r="S2733">
        <v>93658.83</v>
      </c>
      <c r="T2733" t="s">
        <v>28</v>
      </c>
      <c r="U2733" t="s">
        <v>29</v>
      </c>
      <c r="V2733" t="b">
        <v>0</v>
      </c>
      <c r="W2733" t="s">
        <v>35</v>
      </c>
      <c r="X2733">
        <v>385</v>
      </c>
      <c r="Y2733">
        <v>369</v>
      </c>
    </row>
    <row r="2734" spans="1:25" x14ac:dyDescent="0.35">
      <c r="A2734">
        <v>2733</v>
      </c>
      <c r="B2734">
        <v>2237</v>
      </c>
      <c r="C2734">
        <v>548</v>
      </c>
      <c r="D2734" t="s">
        <v>39</v>
      </c>
      <c r="E2734" t="s">
        <v>47</v>
      </c>
      <c r="F2734">
        <v>1</v>
      </c>
      <c r="G2734">
        <v>1577.9</v>
      </c>
      <c r="H2734">
        <f t="shared" si="42"/>
        <v>1577.9</v>
      </c>
      <c r="I2734" s="11">
        <v>45304.3</v>
      </c>
      <c r="J2734">
        <v>7</v>
      </c>
      <c r="K2734" t="s">
        <v>32</v>
      </c>
      <c r="L2734">
        <v>299</v>
      </c>
      <c r="M2734">
        <v>125</v>
      </c>
      <c r="N2734">
        <v>271</v>
      </c>
      <c r="O2734">
        <v>250</v>
      </c>
      <c r="P2734">
        <v>1</v>
      </c>
      <c r="Q2734">
        <v>61</v>
      </c>
      <c r="R2734" t="s">
        <v>46</v>
      </c>
      <c r="S2734">
        <v>106449.83</v>
      </c>
      <c r="T2734" t="s">
        <v>33</v>
      </c>
      <c r="U2734" t="s">
        <v>29</v>
      </c>
      <c r="V2734" t="b">
        <v>0</v>
      </c>
      <c r="W2734" t="s">
        <v>35</v>
      </c>
      <c r="X2734">
        <v>387</v>
      </c>
      <c r="Y2734">
        <v>327</v>
      </c>
    </row>
    <row r="2735" spans="1:25" x14ac:dyDescent="0.35">
      <c r="A2735">
        <v>2734</v>
      </c>
      <c r="B2735">
        <v>2525</v>
      </c>
      <c r="C2735">
        <v>635</v>
      </c>
      <c r="D2735" t="s">
        <v>51</v>
      </c>
      <c r="E2735" t="s">
        <v>25</v>
      </c>
      <c r="F2735">
        <v>4</v>
      </c>
      <c r="G2735">
        <v>912.05</v>
      </c>
      <c r="H2735">
        <f t="shared" si="42"/>
        <v>3648.2</v>
      </c>
      <c r="I2735" s="12">
        <v>45380.341666666667</v>
      </c>
      <c r="J2735">
        <v>14</v>
      </c>
      <c r="K2735" t="s">
        <v>36</v>
      </c>
      <c r="L2735">
        <v>210</v>
      </c>
      <c r="M2735">
        <v>80</v>
      </c>
      <c r="N2735">
        <v>181</v>
      </c>
      <c r="O2735">
        <v>142</v>
      </c>
      <c r="P2735">
        <v>9</v>
      </c>
      <c r="Q2735">
        <v>69</v>
      </c>
      <c r="R2735" t="s">
        <v>41</v>
      </c>
      <c r="S2735">
        <v>102983.76</v>
      </c>
      <c r="T2735" t="s">
        <v>28</v>
      </c>
      <c r="U2735" t="s">
        <v>43</v>
      </c>
      <c r="V2735" t="b">
        <v>1</v>
      </c>
      <c r="W2735" t="s">
        <v>30</v>
      </c>
      <c r="X2735">
        <v>482</v>
      </c>
      <c r="Y2735">
        <v>334</v>
      </c>
    </row>
    <row r="2736" spans="1:25" x14ac:dyDescent="0.35">
      <c r="A2736">
        <v>2735</v>
      </c>
      <c r="B2736">
        <v>7600</v>
      </c>
      <c r="C2736">
        <v>774</v>
      </c>
      <c r="D2736" t="s">
        <v>51</v>
      </c>
      <c r="E2736" t="s">
        <v>47</v>
      </c>
      <c r="F2736">
        <v>4</v>
      </c>
      <c r="G2736">
        <v>361.58</v>
      </c>
      <c r="H2736">
        <f t="shared" si="42"/>
        <v>1446.32</v>
      </c>
      <c r="I2736" s="11">
        <v>45333.05972222222</v>
      </c>
      <c r="J2736">
        <v>13</v>
      </c>
      <c r="K2736" t="s">
        <v>36</v>
      </c>
      <c r="L2736">
        <v>268</v>
      </c>
      <c r="M2736">
        <v>143</v>
      </c>
      <c r="N2736">
        <v>273</v>
      </c>
      <c r="O2736">
        <v>400</v>
      </c>
      <c r="P2736">
        <v>2</v>
      </c>
      <c r="Q2736">
        <v>51</v>
      </c>
      <c r="R2736" t="s">
        <v>41</v>
      </c>
      <c r="S2736">
        <v>48794.44</v>
      </c>
      <c r="T2736" t="s">
        <v>33</v>
      </c>
      <c r="U2736" t="s">
        <v>50</v>
      </c>
      <c r="V2736" t="b">
        <v>1</v>
      </c>
      <c r="W2736" t="s">
        <v>30</v>
      </c>
      <c r="X2736">
        <v>383</v>
      </c>
      <c r="Y2736">
        <v>325</v>
      </c>
    </row>
    <row r="2737" spans="1:25" x14ac:dyDescent="0.35">
      <c r="A2737">
        <v>2736</v>
      </c>
      <c r="B2737">
        <v>9447</v>
      </c>
      <c r="C2737">
        <v>792</v>
      </c>
      <c r="D2737" t="s">
        <v>24</v>
      </c>
      <c r="E2737" t="s">
        <v>47</v>
      </c>
      <c r="F2737">
        <v>5</v>
      </c>
      <c r="G2737">
        <v>1198.8499999999999</v>
      </c>
      <c r="H2737">
        <f t="shared" si="42"/>
        <v>5994.25</v>
      </c>
      <c r="I2737" s="12">
        <v>45296.447222222225</v>
      </c>
      <c r="J2737">
        <v>17</v>
      </c>
      <c r="K2737" t="s">
        <v>36</v>
      </c>
      <c r="L2737">
        <v>379</v>
      </c>
      <c r="M2737">
        <v>115</v>
      </c>
      <c r="N2737">
        <v>291</v>
      </c>
      <c r="O2737">
        <v>483</v>
      </c>
      <c r="P2737">
        <v>9</v>
      </c>
      <c r="Q2737">
        <v>59</v>
      </c>
      <c r="R2737" t="s">
        <v>27</v>
      </c>
      <c r="S2737">
        <v>107268.73</v>
      </c>
      <c r="T2737" t="s">
        <v>33</v>
      </c>
      <c r="U2737" t="s">
        <v>50</v>
      </c>
      <c r="V2737" t="b">
        <v>0</v>
      </c>
      <c r="W2737" t="s">
        <v>30</v>
      </c>
      <c r="X2737">
        <v>191</v>
      </c>
      <c r="Y2737">
        <v>211</v>
      </c>
    </row>
    <row r="2738" spans="1:25" x14ac:dyDescent="0.35">
      <c r="A2738">
        <v>2737</v>
      </c>
      <c r="B2738">
        <v>5558</v>
      </c>
      <c r="C2738">
        <v>187</v>
      </c>
      <c r="D2738" t="s">
        <v>51</v>
      </c>
      <c r="E2738" t="s">
        <v>25</v>
      </c>
      <c r="F2738">
        <v>2</v>
      </c>
      <c r="G2738">
        <v>1869.17</v>
      </c>
      <c r="H2738">
        <f t="shared" si="42"/>
        <v>3738.34</v>
      </c>
      <c r="I2738" s="11">
        <v>45345.343055555553</v>
      </c>
      <c r="J2738">
        <v>14</v>
      </c>
      <c r="K2738" t="s">
        <v>32</v>
      </c>
      <c r="L2738">
        <v>82</v>
      </c>
      <c r="M2738">
        <v>135</v>
      </c>
      <c r="N2738">
        <v>196</v>
      </c>
      <c r="O2738">
        <v>122</v>
      </c>
      <c r="P2738">
        <v>8</v>
      </c>
      <c r="Q2738">
        <v>50</v>
      </c>
      <c r="R2738" t="s">
        <v>41</v>
      </c>
      <c r="S2738">
        <v>104247.57</v>
      </c>
      <c r="T2738" t="s">
        <v>37</v>
      </c>
      <c r="U2738" t="s">
        <v>43</v>
      </c>
      <c r="V2738" t="b">
        <v>1</v>
      </c>
      <c r="W2738" t="s">
        <v>35</v>
      </c>
      <c r="X2738">
        <v>279</v>
      </c>
      <c r="Y2738">
        <v>441</v>
      </c>
    </row>
    <row r="2739" spans="1:25" x14ac:dyDescent="0.35">
      <c r="A2739">
        <v>2738</v>
      </c>
      <c r="B2739">
        <v>7046</v>
      </c>
      <c r="C2739">
        <v>222</v>
      </c>
      <c r="D2739" t="s">
        <v>49</v>
      </c>
      <c r="E2739" t="s">
        <v>25</v>
      </c>
      <c r="F2739">
        <v>2</v>
      </c>
      <c r="G2739">
        <v>876.6</v>
      </c>
      <c r="H2739">
        <f t="shared" si="42"/>
        <v>1753.2</v>
      </c>
      <c r="I2739" s="12">
        <v>45542.734722222223</v>
      </c>
      <c r="J2739">
        <v>10</v>
      </c>
      <c r="K2739" t="s">
        <v>26</v>
      </c>
      <c r="L2739">
        <v>90</v>
      </c>
      <c r="M2739">
        <v>117</v>
      </c>
      <c r="N2739">
        <v>263</v>
      </c>
      <c r="O2739">
        <v>487</v>
      </c>
      <c r="P2739">
        <v>4</v>
      </c>
      <c r="Q2739">
        <v>37</v>
      </c>
      <c r="R2739" t="s">
        <v>46</v>
      </c>
      <c r="S2739">
        <v>102446.93</v>
      </c>
      <c r="T2739" t="s">
        <v>33</v>
      </c>
      <c r="U2739" t="s">
        <v>29</v>
      </c>
      <c r="V2739" t="b">
        <v>1</v>
      </c>
      <c r="W2739" t="s">
        <v>30</v>
      </c>
      <c r="X2739">
        <v>128</v>
      </c>
      <c r="Y2739">
        <v>272</v>
      </c>
    </row>
    <row r="2740" spans="1:25" x14ac:dyDescent="0.35">
      <c r="A2740">
        <v>2739</v>
      </c>
      <c r="B2740">
        <v>8449</v>
      </c>
      <c r="C2740">
        <v>246</v>
      </c>
      <c r="D2740" t="s">
        <v>39</v>
      </c>
      <c r="E2740" t="s">
        <v>47</v>
      </c>
      <c r="F2740">
        <v>3</v>
      </c>
      <c r="G2740">
        <v>506.38</v>
      </c>
      <c r="H2740">
        <f t="shared" si="42"/>
        <v>1519.1399999999999</v>
      </c>
      <c r="I2740" s="11">
        <v>45345.890277777777</v>
      </c>
      <c r="J2740">
        <v>5</v>
      </c>
      <c r="K2740" t="s">
        <v>40</v>
      </c>
      <c r="L2740">
        <v>375</v>
      </c>
      <c r="M2740">
        <v>122</v>
      </c>
      <c r="N2740">
        <v>219</v>
      </c>
      <c r="O2740">
        <v>235</v>
      </c>
      <c r="P2740">
        <v>4</v>
      </c>
      <c r="Q2740">
        <v>53</v>
      </c>
      <c r="R2740" t="s">
        <v>27</v>
      </c>
      <c r="S2740">
        <v>95202.97</v>
      </c>
      <c r="T2740" t="s">
        <v>42</v>
      </c>
      <c r="U2740" t="s">
        <v>43</v>
      </c>
      <c r="V2740" t="b">
        <v>0</v>
      </c>
      <c r="W2740" t="s">
        <v>35</v>
      </c>
      <c r="X2740">
        <v>321</v>
      </c>
      <c r="Y2740">
        <v>298</v>
      </c>
    </row>
    <row r="2741" spans="1:25" x14ac:dyDescent="0.35">
      <c r="A2741">
        <v>2740</v>
      </c>
      <c r="B2741">
        <v>8996</v>
      </c>
      <c r="C2741">
        <v>504</v>
      </c>
      <c r="D2741" t="s">
        <v>51</v>
      </c>
      <c r="E2741" t="s">
        <v>47</v>
      </c>
      <c r="F2741">
        <v>1</v>
      </c>
      <c r="G2741">
        <v>1226.8399999999999</v>
      </c>
      <c r="H2741">
        <f t="shared" si="42"/>
        <v>1226.8399999999999</v>
      </c>
      <c r="I2741" s="12">
        <v>45392.150694444441</v>
      </c>
      <c r="J2741">
        <v>15</v>
      </c>
      <c r="K2741" t="s">
        <v>45</v>
      </c>
      <c r="L2741">
        <v>287</v>
      </c>
      <c r="M2741">
        <v>84</v>
      </c>
      <c r="N2741">
        <v>100</v>
      </c>
      <c r="O2741">
        <v>201</v>
      </c>
      <c r="P2741">
        <v>1</v>
      </c>
      <c r="Q2741">
        <v>24</v>
      </c>
      <c r="R2741" t="s">
        <v>27</v>
      </c>
      <c r="S2741">
        <v>109456.29</v>
      </c>
      <c r="T2741" t="s">
        <v>33</v>
      </c>
      <c r="U2741" t="s">
        <v>29</v>
      </c>
      <c r="V2741" t="b">
        <v>1</v>
      </c>
      <c r="W2741" t="s">
        <v>30</v>
      </c>
      <c r="X2741">
        <v>307</v>
      </c>
      <c r="Y2741">
        <v>486</v>
      </c>
    </row>
    <row r="2742" spans="1:25" x14ac:dyDescent="0.35">
      <c r="A2742">
        <v>2741</v>
      </c>
      <c r="B2742">
        <v>6362</v>
      </c>
      <c r="C2742">
        <v>510</v>
      </c>
      <c r="D2742" t="s">
        <v>24</v>
      </c>
      <c r="E2742" t="s">
        <v>25</v>
      </c>
      <c r="F2742">
        <v>2</v>
      </c>
      <c r="G2742">
        <v>891.4</v>
      </c>
      <c r="H2742">
        <f t="shared" si="42"/>
        <v>1782.8</v>
      </c>
      <c r="I2742" s="11">
        <v>45463.42083333333</v>
      </c>
      <c r="J2742">
        <v>16</v>
      </c>
      <c r="K2742" t="s">
        <v>45</v>
      </c>
      <c r="L2742">
        <v>257</v>
      </c>
      <c r="M2742">
        <v>126</v>
      </c>
      <c r="N2742">
        <v>153</v>
      </c>
      <c r="O2742">
        <v>350</v>
      </c>
      <c r="P2742">
        <v>1</v>
      </c>
      <c r="Q2742">
        <v>31</v>
      </c>
      <c r="R2742" t="s">
        <v>46</v>
      </c>
      <c r="S2742">
        <v>77812.210000000006</v>
      </c>
      <c r="T2742" t="s">
        <v>37</v>
      </c>
      <c r="U2742" t="s">
        <v>34</v>
      </c>
      <c r="V2742" t="b">
        <v>0</v>
      </c>
      <c r="W2742" t="s">
        <v>30</v>
      </c>
      <c r="X2742">
        <v>123</v>
      </c>
      <c r="Y2742">
        <v>228</v>
      </c>
    </row>
    <row r="2743" spans="1:25" x14ac:dyDescent="0.35">
      <c r="A2743">
        <v>2742</v>
      </c>
      <c r="B2743">
        <v>1040</v>
      </c>
      <c r="C2743">
        <v>811</v>
      </c>
      <c r="D2743" t="s">
        <v>52</v>
      </c>
      <c r="E2743" t="s">
        <v>25</v>
      </c>
      <c r="F2743">
        <v>4</v>
      </c>
      <c r="G2743">
        <v>89.35</v>
      </c>
      <c r="H2743">
        <f t="shared" si="42"/>
        <v>357.4</v>
      </c>
      <c r="I2743" s="12">
        <v>45370.970833333333</v>
      </c>
      <c r="J2743">
        <v>18</v>
      </c>
      <c r="K2743" t="s">
        <v>40</v>
      </c>
      <c r="L2743">
        <v>338</v>
      </c>
      <c r="M2743">
        <v>60</v>
      </c>
      <c r="N2743">
        <v>140</v>
      </c>
      <c r="O2743">
        <v>338</v>
      </c>
      <c r="P2743">
        <v>3</v>
      </c>
      <c r="Q2743">
        <v>23</v>
      </c>
      <c r="R2743" t="s">
        <v>41</v>
      </c>
      <c r="S2743">
        <v>46206.93</v>
      </c>
      <c r="T2743" t="s">
        <v>33</v>
      </c>
      <c r="U2743" t="s">
        <v>29</v>
      </c>
      <c r="V2743" t="b">
        <v>0</v>
      </c>
      <c r="W2743" t="s">
        <v>30</v>
      </c>
      <c r="X2743">
        <v>494</v>
      </c>
      <c r="Y2743">
        <v>222</v>
      </c>
    </row>
    <row r="2744" spans="1:25" x14ac:dyDescent="0.35">
      <c r="A2744">
        <v>2743</v>
      </c>
      <c r="B2744">
        <v>2526</v>
      </c>
      <c r="C2744">
        <v>704</v>
      </c>
      <c r="D2744" t="s">
        <v>39</v>
      </c>
      <c r="E2744" t="s">
        <v>47</v>
      </c>
      <c r="F2744">
        <v>2</v>
      </c>
      <c r="G2744">
        <v>1695.96</v>
      </c>
      <c r="H2744">
        <f t="shared" si="42"/>
        <v>3391.92</v>
      </c>
      <c r="I2744" s="11">
        <v>45471.605555555558</v>
      </c>
      <c r="J2744">
        <v>13</v>
      </c>
      <c r="K2744" t="s">
        <v>45</v>
      </c>
      <c r="L2744">
        <v>459</v>
      </c>
      <c r="M2744">
        <v>71</v>
      </c>
      <c r="N2744">
        <v>214</v>
      </c>
      <c r="O2744">
        <v>116</v>
      </c>
      <c r="P2744">
        <v>8</v>
      </c>
      <c r="Q2744">
        <v>26</v>
      </c>
      <c r="R2744" t="s">
        <v>46</v>
      </c>
      <c r="S2744">
        <v>48684.06</v>
      </c>
      <c r="T2744" t="s">
        <v>37</v>
      </c>
      <c r="U2744" t="s">
        <v>50</v>
      </c>
      <c r="V2744" t="b">
        <v>0</v>
      </c>
      <c r="W2744" t="s">
        <v>30</v>
      </c>
      <c r="X2744">
        <v>407</v>
      </c>
      <c r="Y2744">
        <v>376</v>
      </c>
    </row>
    <row r="2745" spans="1:25" x14ac:dyDescent="0.35">
      <c r="A2745">
        <v>2744</v>
      </c>
      <c r="B2745">
        <v>8511</v>
      </c>
      <c r="C2745">
        <v>204</v>
      </c>
      <c r="D2745" t="s">
        <v>24</v>
      </c>
      <c r="E2745" t="s">
        <v>25</v>
      </c>
      <c r="F2745">
        <v>4</v>
      </c>
      <c r="G2745">
        <v>1849.75</v>
      </c>
      <c r="H2745">
        <f t="shared" si="42"/>
        <v>7399</v>
      </c>
      <c r="I2745" s="12">
        <v>45331.830555555556</v>
      </c>
      <c r="J2745">
        <v>5</v>
      </c>
      <c r="K2745" t="s">
        <v>26</v>
      </c>
      <c r="L2745">
        <v>169</v>
      </c>
      <c r="M2745">
        <v>117</v>
      </c>
      <c r="N2745">
        <v>125</v>
      </c>
      <c r="O2745">
        <v>185</v>
      </c>
      <c r="P2745">
        <v>7</v>
      </c>
      <c r="Q2745">
        <v>21</v>
      </c>
      <c r="R2745" t="s">
        <v>27</v>
      </c>
      <c r="S2745">
        <v>20737.93</v>
      </c>
      <c r="T2745" t="s">
        <v>42</v>
      </c>
      <c r="U2745" t="s">
        <v>43</v>
      </c>
      <c r="V2745" t="b">
        <v>0</v>
      </c>
      <c r="W2745" t="s">
        <v>30</v>
      </c>
      <c r="X2745">
        <v>319</v>
      </c>
      <c r="Y2745">
        <v>225</v>
      </c>
    </row>
    <row r="2746" spans="1:25" x14ac:dyDescent="0.35">
      <c r="A2746">
        <v>2745</v>
      </c>
      <c r="B2746">
        <v>6869</v>
      </c>
      <c r="C2746">
        <v>859</v>
      </c>
      <c r="D2746" t="s">
        <v>24</v>
      </c>
      <c r="E2746" t="s">
        <v>47</v>
      </c>
      <c r="F2746">
        <v>4</v>
      </c>
      <c r="G2746">
        <v>1215.54</v>
      </c>
      <c r="H2746">
        <f t="shared" si="42"/>
        <v>4862.16</v>
      </c>
      <c r="I2746" s="11">
        <v>45510.422222222223</v>
      </c>
      <c r="J2746">
        <v>14</v>
      </c>
      <c r="K2746" t="s">
        <v>26</v>
      </c>
      <c r="L2746">
        <v>383</v>
      </c>
      <c r="M2746">
        <v>105</v>
      </c>
      <c r="N2746">
        <v>236</v>
      </c>
      <c r="O2746">
        <v>416</v>
      </c>
      <c r="P2746">
        <v>4</v>
      </c>
      <c r="Q2746">
        <v>40</v>
      </c>
      <c r="R2746" t="s">
        <v>27</v>
      </c>
      <c r="S2746">
        <v>32760.82</v>
      </c>
      <c r="T2746" t="s">
        <v>37</v>
      </c>
      <c r="U2746" t="s">
        <v>43</v>
      </c>
      <c r="V2746" t="b">
        <v>0</v>
      </c>
      <c r="W2746" t="s">
        <v>30</v>
      </c>
      <c r="X2746">
        <v>244</v>
      </c>
      <c r="Y2746">
        <v>419</v>
      </c>
    </row>
    <row r="2747" spans="1:25" x14ac:dyDescent="0.35">
      <c r="A2747">
        <v>2746</v>
      </c>
      <c r="B2747">
        <v>2037</v>
      </c>
      <c r="C2747">
        <v>272</v>
      </c>
      <c r="D2747" t="s">
        <v>52</v>
      </c>
      <c r="E2747" t="s">
        <v>47</v>
      </c>
      <c r="F2747">
        <v>1</v>
      </c>
      <c r="G2747">
        <v>1902.15</v>
      </c>
      <c r="H2747">
        <f t="shared" si="42"/>
        <v>1902.15</v>
      </c>
      <c r="I2747" s="12">
        <v>45319.56527777778</v>
      </c>
      <c r="J2747">
        <v>18</v>
      </c>
      <c r="K2747" t="s">
        <v>32</v>
      </c>
      <c r="L2747">
        <v>405</v>
      </c>
      <c r="M2747">
        <v>106</v>
      </c>
      <c r="N2747">
        <v>263</v>
      </c>
      <c r="O2747">
        <v>438</v>
      </c>
      <c r="P2747">
        <v>3</v>
      </c>
      <c r="Q2747">
        <v>56</v>
      </c>
      <c r="R2747" t="s">
        <v>41</v>
      </c>
      <c r="S2747">
        <v>119471.8</v>
      </c>
      <c r="T2747" t="s">
        <v>37</v>
      </c>
      <c r="U2747" t="s">
        <v>34</v>
      </c>
      <c r="V2747" t="b">
        <v>0</v>
      </c>
      <c r="W2747" t="s">
        <v>30</v>
      </c>
      <c r="X2747">
        <v>306</v>
      </c>
      <c r="Y2747">
        <v>374</v>
      </c>
    </row>
    <row r="2748" spans="1:25" x14ac:dyDescent="0.35">
      <c r="A2748">
        <v>2747</v>
      </c>
      <c r="B2748">
        <v>9756</v>
      </c>
      <c r="C2748">
        <v>166</v>
      </c>
      <c r="D2748" t="s">
        <v>39</v>
      </c>
      <c r="E2748" t="s">
        <v>25</v>
      </c>
      <c r="F2748">
        <v>5</v>
      </c>
      <c r="G2748">
        <v>899.86</v>
      </c>
      <c r="H2748">
        <f t="shared" si="42"/>
        <v>4499.3</v>
      </c>
      <c r="I2748" s="11">
        <v>45362.335416666669</v>
      </c>
      <c r="J2748">
        <v>11</v>
      </c>
      <c r="K2748" t="s">
        <v>32</v>
      </c>
      <c r="L2748">
        <v>156</v>
      </c>
      <c r="M2748">
        <v>71</v>
      </c>
      <c r="N2748">
        <v>229</v>
      </c>
      <c r="O2748">
        <v>312</v>
      </c>
      <c r="P2748">
        <v>8</v>
      </c>
      <c r="Q2748">
        <v>33</v>
      </c>
      <c r="R2748" t="s">
        <v>41</v>
      </c>
      <c r="S2748">
        <v>93562.76</v>
      </c>
      <c r="T2748" t="s">
        <v>42</v>
      </c>
      <c r="U2748" t="s">
        <v>29</v>
      </c>
      <c r="V2748" t="b">
        <v>1</v>
      </c>
      <c r="W2748" t="s">
        <v>30</v>
      </c>
      <c r="X2748">
        <v>355</v>
      </c>
      <c r="Y2748">
        <v>319</v>
      </c>
    </row>
    <row r="2749" spans="1:25" x14ac:dyDescent="0.35">
      <c r="A2749">
        <v>2748</v>
      </c>
      <c r="B2749">
        <v>7516</v>
      </c>
      <c r="C2749">
        <v>472</v>
      </c>
      <c r="D2749" t="s">
        <v>31</v>
      </c>
      <c r="E2749" t="s">
        <v>47</v>
      </c>
      <c r="F2749">
        <v>4</v>
      </c>
      <c r="G2749">
        <v>1013.44</v>
      </c>
      <c r="H2749">
        <f t="shared" si="42"/>
        <v>4053.76</v>
      </c>
      <c r="I2749" s="12">
        <v>45337.998611111114</v>
      </c>
      <c r="J2749">
        <v>6</v>
      </c>
      <c r="K2749" t="s">
        <v>36</v>
      </c>
      <c r="L2749">
        <v>78</v>
      </c>
      <c r="M2749">
        <v>114</v>
      </c>
      <c r="N2749">
        <v>214</v>
      </c>
      <c r="O2749">
        <v>334</v>
      </c>
      <c r="P2749">
        <v>3</v>
      </c>
      <c r="Q2749">
        <v>21</v>
      </c>
      <c r="R2749" t="s">
        <v>27</v>
      </c>
      <c r="S2749">
        <v>42446.15</v>
      </c>
      <c r="T2749" t="s">
        <v>33</v>
      </c>
      <c r="U2749" t="s">
        <v>43</v>
      </c>
      <c r="V2749" t="b">
        <v>1</v>
      </c>
      <c r="W2749" t="s">
        <v>35</v>
      </c>
      <c r="X2749">
        <v>377</v>
      </c>
      <c r="Y2749">
        <v>444</v>
      </c>
    </row>
    <row r="2750" spans="1:25" x14ac:dyDescent="0.35">
      <c r="A2750">
        <v>2749</v>
      </c>
      <c r="B2750">
        <v>4568</v>
      </c>
      <c r="C2750">
        <v>303</v>
      </c>
      <c r="D2750" t="s">
        <v>31</v>
      </c>
      <c r="E2750" t="s">
        <v>47</v>
      </c>
      <c r="F2750">
        <v>4</v>
      </c>
      <c r="G2750">
        <v>165.67</v>
      </c>
      <c r="H2750">
        <f t="shared" si="42"/>
        <v>662.68</v>
      </c>
      <c r="I2750" s="11">
        <v>45414.163888888892</v>
      </c>
      <c r="J2750">
        <v>16</v>
      </c>
      <c r="K2750" t="s">
        <v>40</v>
      </c>
      <c r="L2750">
        <v>232</v>
      </c>
      <c r="M2750">
        <v>112</v>
      </c>
      <c r="N2750">
        <v>191</v>
      </c>
      <c r="O2750">
        <v>116</v>
      </c>
      <c r="P2750">
        <v>3</v>
      </c>
      <c r="Q2750">
        <v>53</v>
      </c>
      <c r="R2750" t="s">
        <v>41</v>
      </c>
      <c r="S2750">
        <v>99800.45</v>
      </c>
      <c r="T2750" t="s">
        <v>33</v>
      </c>
      <c r="U2750" t="s">
        <v>29</v>
      </c>
      <c r="V2750" t="b">
        <v>1</v>
      </c>
      <c r="W2750" t="s">
        <v>48</v>
      </c>
      <c r="X2750">
        <v>453</v>
      </c>
      <c r="Y2750">
        <v>413</v>
      </c>
    </row>
    <row r="2751" spans="1:25" x14ac:dyDescent="0.35">
      <c r="A2751">
        <v>2750</v>
      </c>
      <c r="B2751">
        <v>8039</v>
      </c>
      <c r="C2751">
        <v>446</v>
      </c>
      <c r="D2751" t="s">
        <v>24</v>
      </c>
      <c r="E2751" t="s">
        <v>47</v>
      </c>
      <c r="F2751">
        <v>4</v>
      </c>
      <c r="G2751">
        <v>704.39</v>
      </c>
      <c r="H2751">
        <f t="shared" si="42"/>
        <v>2817.56</v>
      </c>
      <c r="I2751" s="12">
        <v>45512.832638888889</v>
      </c>
      <c r="J2751">
        <v>5</v>
      </c>
      <c r="K2751" t="s">
        <v>45</v>
      </c>
      <c r="L2751">
        <v>473</v>
      </c>
      <c r="M2751">
        <v>111</v>
      </c>
      <c r="N2751">
        <v>233</v>
      </c>
      <c r="O2751">
        <v>269</v>
      </c>
      <c r="P2751">
        <v>4</v>
      </c>
      <c r="Q2751">
        <v>54</v>
      </c>
      <c r="R2751" t="s">
        <v>46</v>
      </c>
      <c r="S2751">
        <v>42087.92</v>
      </c>
      <c r="T2751" t="s">
        <v>37</v>
      </c>
      <c r="U2751" t="s">
        <v>43</v>
      </c>
      <c r="V2751" t="b">
        <v>0</v>
      </c>
      <c r="W2751" t="s">
        <v>30</v>
      </c>
      <c r="X2751">
        <v>177</v>
      </c>
      <c r="Y2751">
        <v>368</v>
      </c>
    </row>
    <row r="2752" spans="1:25" x14ac:dyDescent="0.35">
      <c r="A2752">
        <v>2751</v>
      </c>
      <c r="B2752">
        <v>4470</v>
      </c>
      <c r="C2752">
        <v>305</v>
      </c>
      <c r="D2752" t="s">
        <v>38</v>
      </c>
      <c r="E2752" t="s">
        <v>47</v>
      </c>
      <c r="F2752">
        <v>3</v>
      </c>
      <c r="G2752">
        <v>1438.94</v>
      </c>
      <c r="H2752">
        <f t="shared" si="42"/>
        <v>4316.82</v>
      </c>
      <c r="I2752" s="11">
        <v>45372.854861111111</v>
      </c>
      <c r="J2752">
        <v>17</v>
      </c>
      <c r="K2752" t="s">
        <v>40</v>
      </c>
      <c r="L2752">
        <v>105</v>
      </c>
      <c r="M2752">
        <v>82</v>
      </c>
      <c r="N2752">
        <v>215</v>
      </c>
      <c r="O2752">
        <v>105</v>
      </c>
      <c r="P2752">
        <v>8</v>
      </c>
      <c r="Q2752">
        <v>51</v>
      </c>
      <c r="R2752" t="s">
        <v>46</v>
      </c>
      <c r="S2752">
        <v>65276.19</v>
      </c>
      <c r="T2752" t="s">
        <v>33</v>
      </c>
      <c r="U2752" t="s">
        <v>29</v>
      </c>
      <c r="V2752" t="b">
        <v>0</v>
      </c>
      <c r="W2752" t="s">
        <v>30</v>
      </c>
      <c r="X2752">
        <v>304</v>
      </c>
      <c r="Y2752">
        <v>404</v>
      </c>
    </row>
    <row r="2753" spans="1:25" x14ac:dyDescent="0.35">
      <c r="A2753">
        <v>2752</v>
      </c>
      <c r="B2753">
        <v>9105</v>
      </c>
      <c r="C2753">
        <v>709</v>
      </c>
      <c r="D2753" t="s">
        <v>24</v>
      </c>
      <c r="E2753" t="s">
        <v>47</v>
      </c>
      <c r="F2753">
        <v>4</v>
      </c>
      <c r="G2753">
        <v>1456.15</v>
      </c>
      <c r="H2753">
        <f t="shared" si="42"/>
        <v>5824.6</v>
      </c>
      <c r="I2753" s="12">
        <v>45309.236805555556</v>
      </c>
      <c r="J2753">
        <v>15</v>
      </c>
      <c r="K2753" t="s">
        <v>26</v>
      </c>
      <c r="L2753">
        <v>380</v>
      </c>
      <c r="M2753">
        <v>113</v>
      </c>
      <c r="N2753">
        <v>184</v>
      </c>
      <c r="O2753">
        <v>205</v>
      </c>
      <c r="P2753">
        <v>4</v>
      </c>
      <c r="Q2753">
        <v>57</v>
      </c>
      <c r="R2753" t="s">
        <v>27</v>
      </c>
      <c r="S2753">
        <v>117523.19</v>
      </c>
      <c r="T2753" t="s">
        <v>37</v>
      </c>
      <c r="U2753" t="s">
        <v>50</v>
      </c>
      <c r="V2753" t="b">
        <v>1</v>
      </c>
      <c r="W2753" t="s">
        <v>30</v>
      </c>
      <c r="X2753">
        <v>359</v>
      </c>
      <c r="Y2753">
        <v>387</v>
      </c>
    </row>
    <row r="2754" spans="1:25" x14ac:dyDescent="0.35">
      <c r="A2754">
        <v>2753</v>
      </c>
      <c r="B2754">
        <v>5399</v>
      </c>
      <c r="C2754">
        <v>964</v>
      </c>
      <c r="D2754" t="s">
        <v>39</v>
      </c>
      <c r="E2754" t="s">
        <v>25</v>
      </c>
      <c r="F2754">
        <v>2</v>
      </c>
      <c r="G2754">
        <v>1651.94</v>
      </c>
      <c r="H2754">
        <f t="shared" si="42"/>
        <v>3303.88</v>
      </c>
      <c r="I2754" s="11">
        <v>45402.759722222225</v>
      </c>
      <c r="J2754">
        <v>13</v>
      </c>
      <c r="K2754" t="s">
        <v>32</v>
      </c>
      <c r="L2754">
        <v>136</v>
      </c>
      <c r="M2754">
        <v>150</v>
      </c>
      <c r="N2754">
        <v>113</v>
      </c>
      <c r="O2754">
        <v>264</v>
      </c>
      <c r="P2754">
        <v>7</v>
      </c>
      <c r="Q2754">
        <v>63</v>
      </c>
      <c r="R2754" t="s">
        <v>27</v>
      </c>
      <c r="S2754">
        <v>116867.59</v>
      </c>
      <c r="T2754" t="s">
        <v>33</v>
      </c>
      <c r="U2754" t="s">
        <v>50</v>
      </c>
      <c r="V2754" t="b">
        <v>0</v>
      </c>
      <c r="W2754" t="s">
        <v>30</v>
      </c>
      <c r="X2754">
        <v>131</v>
      </c>
      <c r="Y2754">
        <v>402</v>
      </c>
    </row>
    <row r="2755" spans="1:25" x14ac:dyDescent="0.35">
      <c r="A2755">
        <v>2754</v>
      </c>
      <c r="B2755">
        <v>6289</v>
      </c>
      <c r="C2755">
        <v>513</v>
      </c>
      <c r="D2755" t="s">
        <v>51</v>
      </c>
      <c r="E2755" t="s">
        <v>25</v>
      </c>
      <c r="F2755">
        <v>2</v>
      </c>
      <c r="G2755">
        <v>1102.71</v>
      </c>
      <c r="H2755">
        <f t="shared" ref="H2755:H2818" si="43">G2755*F2755</f>
        <v>2205.42</v>
      </c>
      <c r="I2755" s="12">
        <v>45508.290277777778</v>
      </c>
      <c r="J2755">
        <v>1</v>
      </c>
      <c r="K2755" t="s">
        <v>40</v>
      </c>
      <c r="L2755">
        <v>132</v>
      </c>
      <c r="M2755">
        <v>118</v>
      </c>
      <c r="N2755">
        <v>248</v>
      </c>
      <c r="O2755">
        <v>311</v>
      </c>
      <c r="P2755">
        <v>10</v>
      </c>
      <c r="Q2755">
        <v>32</v>
      </c>
      <c r="R2755" t="s">
        <v>27</v>
      </c>
      <c r="S2755">
        <v>106451.59</v>
      </c>
      <c r="T2755" t="s">
        <v>28</v>
      </c>
      <c r="U2755" t="s">
        <v>34</v>
      </c>
      <c r="V2755" t="b">
        <v>0</v>
      </c>
      <c r="W2755" t="s">
        <v>35</v>
      </c>
      <c r="X2755">
        <v>204</v>
      </c>
      <c r="Y2755">
        <v>279</v>
      </c>
    </row>
    <row r="2756" spans="1:25" x14ac:dyDescent="0.35">
      <c r="A2756">
        <v>2755</v>
      </c>
      <c r="B2756">
        <v>5646</v>
      </c>
      <c r="C2756">
        <v>225</v>
      </c>
      <c r="D2756" t="s">
        <v>39</v>
      </c>
      <c r="E2756" t="s">
        <v>47</v>
      </c>
      <c r="F2756">
        <v>3</v>
      </c>
      <c r="G2756">
        <v>1839.49</v>
      </c>
      <c r="H2756">
        <f t="shared" si="43"/>
        <v>5518.47</v>
      </c>
      <c r="I2756" s="11">
        <v>45322.194444444445</v>
      </c>
      <c r="J2756">
        <v>8</v>
      </c>
      <c r="K2756" t="s">
        <v>32</v>
      </c>
      <c r="L2756">
        <v>301</v>
      </c>
      <c r="M2756">
        <v>99</v>
      </c>
      <c r="N2756">
        <v>241</v>
      </c>
      <c r="O2756">
        <v>498</v>
      </c>
      <c r="P2756">
        <v>6</v>
      </c>
      <c r="Q2756">
        <v>19</v>
      </c>
      <c r="R2756" t="s">
        <v>46</v>
      </c>
      <c r="S2756">
        <v>105079.24</v>
      </c>
      <c r="T2756" t="s">
        <v>28</v>
      </c>
      <c r="U2756" t="s">
        <v>50</v>
      </c>
      <c r="V2756" t="b">
        <v>1</v>
      </c>
      <c r="W2756" t="s">
        <v>30</v>
      </c>
      <c r="X2756">
        <v>457</v>
      </c>
      <c r="Y2756">
        <v>346</v>
      </c>
    </row>
    <row r="2757" spans="1:25" x14ac:dyDescent="0.35">
      <c r="A2757">
        <v>2756</v>
      </c>
      <c r="B2757">
        <v>6533</v>
      </c>
      <c r="C2757">
        <v>338</v>
      </c>
      <c r="D2757" t="s">
        <v>44</v>
      </c>
      <c r="E2757" t="s">
        <v>25</v>
      </c>
      <c r="F2757">
        <v>1</v>
      </c>
      <c r="G2757">
        <v>293.83</v>
      </c>
      <c r="H2757">
        <f t="shared" si="43"/>
        <v>293.83</v>
      </c>
      <c r="I2757" s="12">
        <v>45328.455555555556</v>
      </c>
      <c r="J2757">
        <v>5</v>
      </c>
      <c r="K2757" t="s">
        <v>36</v>
      </c>
      <c r="L2757">
        <v>364</v>
      </c>
      <c r="M2757">
        <v>128</v>
      </c>
      <c r="N2757">
        <v>108</v>
      </c>
      <c r="O2757">
        <v>186</v>
      </c>
      <c r="P2757">
        <v>1</v>
      </c>
      <c r="Q2757">
        <v>54</v>
      </c>
      <c r="R2757" t="s">
        <v>27</v>
      </c>
      <c r="S2757">
        <v>48427.77</v>
      </c>
      <c r="T2757" t="s">
        <v>28</v>
      </c>
      <c r="U2757" t="s">
        <v>29</v>
      </c>
      <c r="V2757" t="b">
        <v>0</v>
      </c>
      <c r="W2757" t="s">
        <v>35</v>
      </c>
      <c r="X2757">
        <v>353</v>
      </c>
      <c r="Y2757">
        <v>432</v>
      </c>
    </row>
    <row r="2758" spans="1:25" x14ac:dyDescent="0.35">
      <c r="A2758">
        <v>2757</v>
      </c>
      <c r="B2758">
        <v>9967</v>
      </c>
      <c r="C2758">
        <v>958</v>
      </c>
      <c r="D2758" t="s">
        <v>39</v>
      </c>
      <c r="E2758" t="s">
        <v>47</v>
      </c>
      <c r="F2758">
        <v>5</v>
      </c>
      <c r="G2758">
        <v>1370.5</v>
      </c>
      <c r="H2758">
        <f t="shared" si="43"/>
        <v>6852.5</v>
      </c>
      <c r="I2758" s="11">
        <v>45347.852083333331</v>
      </c>
      <c r="J2758">
        <v>1</v>
      </c>
      <c r="K2758" t="s">
        <v>45</v>
      </c>
      <c r="L2758">
        <v>248</v>
      </c>
      <c r="M2758">
        <v>60</v>
      </c>
      <c r="N2758">
        <v>270</v>
      </c>
      <c r="O2758">
        <v>221</v>
      </c>
      <c r="P2758">
        <v>5</v>
      </c>
      <c r="Q2758">
        <v>62</v>
      </c>
      <c r="R2758" t="s">
        <v>46</v>
      </c>
      <c r="S2758">
        <v>87619.72</v>
      </c>
      <c r="T2758" t="s">
        <v>33</v>
      </c>
      <c r="U2758" t="s">
        <v>29</v>
      </c>
      <c r="V2758" t="b">
        <v>1</v>
      </c>
      <c r="W2758" t="s">
        <v>30</v>
      </c>
      <c r="X2758">
        <v>487</v>
      </c>
      <c r="Y2758">
        <v>356</v>
      </c>
    </row>
    <row r="2759" spans="1:25" x14ac:dyDescent="0.35">
      <c r="A2759">
        <v>2758</v>
      </c>
      <c r="B2759">
        <v>3139</v>
      </c>
      <c r="C2759">
        <v>534</v>
      </c>
      <c r="D2759" t="s">
        <v>44</v>
      </c>
      <c r="E2759" t="s">
        <v>47</v>
      </c>
      <c r="F2759">
        <v>4</v>
      </c>
      <c r="G2759">
        <v>1460.97</v>
      </c>
      <c r="H2759">
        <f t="shared" si="43"/>
        <v>5843.88</v>
      </c>
      <c r="I2759" s="12">
        <v>45351.922222222223</v>
      </c>
      <c r="J2759">
        <v>17</v>
      </c>
      <c r="K2759" t="s">
        <v>40</v>
      </c>
      <c r="L2759">
        <v>294</v>
      </c>
      <c r="M2759">
        <v>56</v>
      </c>
      <c r="N2759">
        <v>133</v>
      </c>
      <c r="O2759">
        <v>330</v>
      </c>
      <c r="P2759">
        <v>4</v>
      </c>
      <c r="Q2759">
        <v>27</v>
      </c>
      <c r="R2759" t="s">
        <v>41</v>
      </c>
      <c r="S2759">
        <v>85943.11</v>
      </c>
      <c r="T2759" t="s">
        <v>37</v>
      </c>
      <c r="U2759" t="s">
        <v>43</v>
      </c>
      <c r="V2759" t="b">
        <v>0</v>
      </c>
      <c r="W2759" t="s">
        <v>30</v>
      </c>
      <c r="X2759">
        <v>475</v>
      </c>
      <c r="Y2759">
        <v>303</v>
      </c>
    </row>
    <row r="2760" spans="1:25" x14ac:dyDescent="0.35">
      <c r="A2760">
        <v>2759</v>
      </c>
      <c r="B2760">
        <v>8951</v>
      </c>
      <c r="C2760">
        <v>842</v>
      </c>
      <c r="D2760" t="s">
        <v>51</v>
      </c>
      <c r="E2760" t="s">
        <v>25</v>
      </c>
      <c r="F2760">
        <v>4</v>
      </c>
      <c r="G2760">
        <v>909.39</v>
      </c>
      <c r="H2760">
        <f t="shared" si="43"/>
        <v>3637.56</v>
      </c>
      <c r="I2760" s="11">
        <v>45522.697222222225</v>
      </c>
      <c r="J2760">
        <v>16</v>
      </c>
      <c r="K2760" t="s">
        <v>36</v>
      </c>
      <c r="L2760">
        <v>421</v>
      </c>
      <c r="M2760">
        <v>87</v>
      </c>
      <c r="N2760">
        <v>108</v>
      </c>
      <c r="O2760">
        <v>195</v>
      </c>
      <c r="P2760">
        <v>3</v>
      </c>
      <c r="Q2760">
        <v>59</v>
      </c>
      <c r="R2760" t="s">
        <v>27</v>
      </c>
      <c r="S2760">
        <v>26013.9</v>
      </c>
      <c r="T2760" t="s">
        <v>37</v>
      </c>
      <c r="U2760" t="s">
        <v>43</v>
      </c>
      <c r="V2760" t="b">
        <v>1</v>
      </c>
      <c r="W2760" t="s">
        <v>35</v>
      </c>
      <c r="X2760">
        <v>402</v>
      </c>
      <c r="Y2760">
        <v>118</v>
      </c>
    </row>
    <row r="2761" spans="1:25" x14ac:dyDescent="0.35">
      <c r="A2761">
        <v>2760</v>
      </c>
      <c r="B2761">
        <v>6631</v>
      </c>
      <c r="C2761">
        <v>611</v>
      </c>
      <c r="D2761" t="s">
        <v>31</v>
      </c>
      <c r="E2761" t="s">
        <v>25</v>
      </c>
      <c r="F2761">
        <v>5</v>
      </c>
      <c r="G2761">
        <v>1369.56</v>
      </c>
      <c r="H2761">
        <f t="shared" si="43"/>
        <v>6847.7999999999993</v>
      </c>
      <c r="I2761" s="12">
        <v>45465.382638888892</v>
      </c>
      <c r="J2761">
        <v>15</v>
      </c>
      <c r="K2761" t="s">
        <v>32</v>
      </c>
      <c r="L2761">
        <v>379</v>
      </c>
      <c r="M2761">
        <v>52</v>
      </c>
      <c r="N2761">
        <v>224</v>
      </c>
      <c r="O2761">
        <v>485</v>
      </c>
      <c r="P2761">
        <v>7</v>
      </c>
      <c r="Q2761">
        <v>29</v>
      </c>
      <c r="R2761" t="s">
        <v>46</v>
      </c>
      <c r="S2761">
        <v>32274.77</v>
      </c>
      <c r="T2761" t="s">
        <v>28</v>
      </c>
      <c r="U2761" t="s">
        <v>29</v>
      </c>
      <c r="V2761" t="b">
        <v>0</v>
      </c>
      <c r="W2761" t="s">
        <v>30</v>
      </c>
      <c r="X2761">
        <v>242</v>
      </c>
      <c r="Y2761">
        <v>210</v>
      </c>
    </row>
    <row r="2762" spans="1:25" x14ac:dyDescent="0.35">
      <c r="A2762">
        <v>2761</v>
      </c>
      <c r="B2762">
        <v>1793</v>
      </c>
      <c r="C2762">
        <v>385</v>
      </c>
      <c r="D2762" t="s">
        <v>39</v>
      </c>
      <c r="E2762" t="s">
        <v>47</v>
      </c>
      <c r="F2762">
        <v>4</v>
      </c>
      <c r="G2762">
        <v>244.92</v>
      </c>
      <c r="H2762">
        <f t="shared" si="43"/>
        <v>979.68</v>
      </c>
      <c r="I2762" s="11">
        <v>45329.563194444447</v>
      </c>
      <c r="J2762">
        <v>18</v>
      </c>
      <c r="K2762" t="s">
        <v>45</v>
      </c>
      <c r="L2762">
        <v>306</v>
      </c>
      <c r="M2762">
        <v>106</v>
      </c>
      <c r="N2762">
        <v>187</v>
      </c>
      <c r="O2762">
        <v>240</v>
      </c>
      <c r="P2762">
        <v>1</v>
      </c>
      <c r="Q2762">
        <v>27</v>
      </c>
      <c r="R2762" t="s">
        <v>46</v>
      </c>
      <c r="S2762">
        <v>111034.25</v>
      </c>
      <c r="T2762" t="s">
        <v>42</v>
      </c>
      <c r="U2762" t="s">
        <v>34</v>
      </c>
      <c r="V2762" t="b">
        <v>1</v>
      </c>
      <c r="W2762" t="s">
        <v>30</v>
      </c>
      <c r="X2762">
        <v>151</v>
      </c>
      <c r="Y2762">
        <v>383</v>
      </c>
    </row>
    <row r="2763" spans="1:25" x14ac:dyDescent="0.35">
      <c r="A2763">
        <v>2762</v>
      </c>
      <c r="B2763">
        <v>1752</v>
      </c>
      <c r="C2763">
        <v>883</v>
      </c>
      <c r="D2763" t="s">
        <v>44</v>
      </c>
      <c r="E2763" t="s">
        <v>25</v>
      </c>
      <c r="F2763">
        <v>5</v>
      </c>
      <c r="G2763">
        <v>387.82</v>
      </c>
      <c r="H2763">
        <f t="shared" si="43"/>
        <v>1939.1</v>
      </c>
      <c r="I2763" s="12">
        <v>45532.944444444445</v>
      </c>
      <c r="J2763">
        <v>8</v>
      </c>
      <c r="K2763" t="s">
        <v>40</v>
      </c>
      <c r="L2763">
        <v>76</v>
      </c>
      <c r="M2763">
        <v>98</v>
      </c>
      <c r="N2763">
        <v>269</v>
      </c>
      <c r="O2763">
        <v>303</v>
      </c>
      <c r="P2763">
        <v>6</v>
      </c>
      <c r="Q2763">
        <v>63</v>
      </c>
      <c r="R2763" t="s">
        <v>41</v>
      </c>
      <c r="S2763">
        <v>66127</v>
      </c>
      <c r="T2763" t="s">
        <v>42</v>
      </c>
      <c r="U2763" t="s">
        <v>29</v>
      </c>
      <c r="V2763" t="b">
        <v>1</v>
      </c>
      <c r="W2763" t="s">
        <v>30</v>
      </c>
      <c r="X2763">
        <v>327</v>
      </c>
      <c r="Y2763">
        <v>450</v>
      </c>
    </row>
    <row r="2764" spans="1:25" x14ac:dyDescent="0.35">
      <c r="A2764">
        <v>2763</v>
      </c>
      <c r="B2764">
        <v>2631</v>
      </c>
      <c r="C2764">
        <v>830</v>
      </c>
      <c r="D2764" t="s">
        <v>24</v>
      </c>
      <c r="E2764" t="s">
        <v>25</v>
      </c>
      <c r="F2764">
        <v>3</v>
      </c>
      <c r="G2764">
        <v>1533.15</v>
      </c>
      <c r="H2764">
        <f t="shared" si="43"/>
        <v>4599.4500000000007</v>
      </c>
      <c r="I2764" s="11">
        <v>45460.296527777777</v>
      </c>
      <c r="J2764">
        <v>9</v>
      </c>
      <c r="K2764" t="s">
        <v>45</v>
      </c>
      <c r="L2764">
        <v>458</v>
      </c>
      <c r="M2764">
        <v>140</v>
      </c>
      <c r="N2764">
        <v>132</v>
      </c>
      <c r="O2764">
        <v>441</v>
      </c>
      <c r="P2764">
        <v>10</v>
      </c>
      <c r="Q2764">
        <v>20</v>
      </c>
      <c r="R2764" t="s">
        <v>46</v>
      </c>
      <c r="S2764">
        <v>111885.05</v>
      </c>
      <c r="T2764" t="s">
        <v>33</v>
      </c>
      <c r="U2764" t="s">
        <v>34</v>
      </c>
      <c r="V2764" t="b">
        <v>0</v>
      </c>
      <c r="W2764" t="s">
        <v>30</v>
      </c>
      <c r="X2764">
        <v>489</v>
      </c>
      <c r="Y2764">
        <v>412</v>
      </c>
    </row>
    <row r="2765" spans="1:25" x14ac:dyDescent="0.35">
      <c r="A2765">
        <v>2764</v>
      </c>
      <c r="B2765">
        <v>8529</v>
      </c>
      <c r="C2765">
        <v>884</v>
      </c>
      <c r="D2765" t="s">
        <v>24</v>
      </c>
      <c r="E2765" t="s">
        <v>47</v>
      </c>
      <c r="F2765">
        <v>5</v>
      </c>
      <c r="G2765">
        <v>596.77</v>
      </c>
      <c r="H2765">
        <f t="shared" si="43"/>
        <v>2983.85</v>
      </c>
      <c r="I2765" s="12">
        <v>45431.103472222225</v>
      </c>
      <c r="J2765">
        <v>15</v>
      </c>
      <c r="K2765" t="s">
        <v>32</v>
      </c>
      <c r="L2765">
        <v>442</v>
      </c>
      <c r="M2765">
        <v>150</v>
      </c>
      <c r="N2765">
        <v>111</v>
      </c>
      <c r="O2765">
        <v>237</v>
      </c>
      <c r="P2765">
        <v>1</v>
      </c>
      <c r="Q2765">
        <v>28</v>
      </c>
      <c r="R2765" t="s">
        <v>41</v>
      </c>
      <c r="S2765">
        <v>86000.27</v>
      </c>
      <c r="T2765" t="s">
        <v>37</v>
      </c>
      <c r="U2765" t="s">
        <v>34</v>
      </c>
      <c r="V2765" t="b">
        <v>1</v>
      </c>
      <c r="W2765" t="s">
        <v>30</v>
      </c>
      <c r="X2765">
        <v>232</v>
      </c>
      <c r="Y2765">
        <v>317</v>
      </c>
    </row>
    <row r="2766" spans="1:25" x14ac:dyDescent="0.35">
      <c r="A2766">
        <v>2765</v>
      </c>
      <c r="B2766">
        <v>1266</v>
      </c>
      <c r="C2766">
        <v>695</v>
      </c>
      <c r="D2766" t="s">
        <v>39</v>
      </c>
      <c r="E2766" t="s">
        <v>47</v>
      </c>
      <c r="F2766">
        <v>3</v>
      </c>
      <c r="G2766">
        <v>496.85</v>
      </c>
      <c r="H2766">
        <f t="shared" si="43"/>
        <v>1490.5500000000002</v>
      </c>
      <c r="I2766" s="11">
        <v>45549.225694444445</v>
      </c>
      <c r="J2766">
        <v>3</v>
      </c>
      <c r="K2766" t="s">
        <v>32</v>
      </c>
      <c r="L2766">
        <v>191</v>
      </c>
      <c r="M2766">
        <v>71</v>
      </c>
      <c r="N2766">
        <v>164</v>
      </c>
      <c r="O2766">
        <v>495</v>
      </c>
      <c r="P2766">
        <v>5</v>
      </c>
      <c r="Q2766">
        <v>63</v>
      </c>
      <c r="R2766" t="s">
        <v>46</v>
      </c>
      <c r="S2766">
        <v>80754.25</v>
      </c>
      <c r="T2766" t="s">
        <v>42</v>
      </c>
      <c r="U2766" t="s">
        <v>43</v>
      </c>
      <c r="V2766" t="b">
        <v>1</v>
      </c>
      <c r="W2766" t="s">
        <v>35</v>
      </c>
      <c r="X2766">
        <v>268</v>
      </c>
      <c r="Y2766">
        <v>406</v>
      </c>
    </row>
    <row r="2767" spans="1:25" x14ac:dyDescent="0.35">
      <c r="A2767">
        <v>2766</v>
      </c>
      <c r="B2767">
        <v>3035</v>
      </c>
      <c r="C2767">
        <v>707</v>
      </c>
      <c r="D2767" t="s">
        <v>49</v>
      </c>
      <c r="E2767" t="s">
        <v>47</v>
      </c>
      <c r="F2767">
        <v>4</v>
      </c>
      <c r="G2767">
        <v>1562.03</v>
      </c>
      <c r="H2767">
        <f t="shared" si="43"/>
        <v>6248.12</v>
      </c>
      <c r="I2767" s="12">
        <v>45336.664583333331</v>
      </c>
      <c r="J2767">
        <v>1</v>
      </c>
      <c r="K2767" t="s">
        <v>36</v>
      </c>
      <c r="L2767">
        <v>58</v>
      </c>
      <c r="M2767">
        <v>126</v>
      </c>
      <c r="N2767">
        <v>202</v>
      </c>
      <c r="O2767">
        <v>266</v>
      </c>
      <c r="P2767">
        <v>8</v>
      </c>
      <c r="Q2767">
        <v>37</v>
      </c>
      <c r="R2767" t="s">
        <v>46</v>
      </c>
      <c r="S2767">
        <v>73544</v>
      </c>
      <c r="T2767" t="s">
        <v>28</v>
      </c>
      <c r="U2767" t="s">
        <v>34</v>
      </c>
      <c r="V2767" t="b">
        <v>1</v>
      </c>
      <c r="W2767" t="s">
        <v>30</v>
      </c>
      <c r="X2767">
        <v>286</v>
      </c>
      <c r="Y2767">
        <v>113</v>
      </c>
    </row>
    <row r="2768" spans="1:25" x14ac:dyDescent="0.35">
      <c r="A2768">
        <v>2767</v>
      </c>
      <c r="B2768">
        <v>3588</v>
      </c>
      <c r="C2768">
        <v>379</v>
      </c>
      <c r="D2768" t="s">
        <v>24</v>
      </c>
      <c r="E2768" t="s">
        <v>25</v>
      </c>
      <c r="F2768">
        <v>4</v>
      </c>
      <c r="G2768">
        <v>1843.53</v>
      </c>
      <c r="H2768">
        <f t="shared" si="43"/>
        <v>7374.12</v>
      </c>
      <c r="I2768" s="11">
        <v>45397.808333333334</v>
      </c>
      <c r="J2768">
        <v>14</v>
      </c>
      <c r="K2768" t="s">
        <v>45</v>
      </c>
      <c r="L2768">
        <v>408</v>
      </c>
      <c r="M2768">
        <v>98</v>
      </c>
      <c r="N2768">
        <v>249</v>
      </c>
      <c r="O2768">
        <v>303</v>
      </c>
      <c r="P2768">
        <v>4</v>
      </c>
      <c r="Q2768">
        <v>22</v>
      </c>
      <c r="R2768" t="s">
        <v>27</v>
      </c>
      <c r="S2768">
        <v>106652.16</v>
      </c>
      <c r="T2768" t="s">
        <v>28</v>
      </c>
      <c r="U2768" t="s">
        <v>43</v>
      </c>
      <c r="V2768" t="b">
        <v>0</v>
      </c>
      <c r="W2768" t="s">
        <v>48</v>
      </c>
      <c r="X2768">
        <v>208</v>
      </c>
      <c r="Y2768">
        <v>313</v>
      </c>
    </row>
    <row r="2769" spans="1:25" x14ac:dyDescent="0.35">
      <c r="A2769">
        <v>2768</v>
      </c>
      <c r="B2769">
        <v>8230</v>
      </c>
      <c r="C2769">
        <v>874</v>
      </c>
      <c r="D2769" t="s">
        <v>51</v>
      </c>
      <c r="E2769" t="s">
        <v>25</v>
      </c>
      <c r="F2769">
        <v>1</v>
      </c>
      <c r="G2769">
        <v>1084.6600000000001</v>
      </c>
      <c r="H2769">
        <f t="shared" si="43"/>
        <v>1084.6600000000001</v>
      </c>
      <c r="I2769" s="12">
        <v>45497.300694444442</v>
      </c>
      <c r="J2769">
        <v>6</v>
      </c>
      <c r="K2769" t="s">
        <v>32</v>
      </c>
      <c r="L2769">
        <v>436</v>
      </c>
      <c r="M2769">
        <v>129</v>
      </c>
      <c r="N2769">
        <v>112</v>
      </c>
      <c r="O2769">
        <v>104</v>
      </c>
      <c r="P2769">
        <v>6</v>
      </c>
      <c r="Q2769">
        <v>69</v>
      </c>
      <c r="R2769" t="s">
        <v>27</v>
      </c>
      <c r="S2769">
        <v>102685.19</v>
      </c>
      <c r="T2769" t="s">
        <v>37</v>
      </c>
      <c r="U2769" t="s">
        <v>43</v>
      </c>
      <c r="V2769" t="b">
        <v>1</v>
      </c>
      <c r="W2769" t="s">
        <v>30</v>
      </c>
      <c r="X2769">
        <v>389</v>
      </c>
      <c r="Y2769">
        <v>456</v>
      </c>
    </row>
    <row r="2770" spans="1:25" x14ac:dyDescent="0.35">
      <c r="A2770">
        <v>2769</v>
      </c>
      <c r="B2770">
        <v>8479</v>
      </c>
      <c r="C2770">
        <v>908</v>
      </c>
      <c r="D2770" t="s">
        <v>52</v>
      </c>
      <c r="E2770" t="s">
        <v>25</v>
      </c>
      <c r="F2770">
        <v>2</v>
      </c>
      <c r="G2770">
        <v>125.03</v>
      </c>
      <c r="H2770">
        <f t="shared" si="43"/>
        <v>250.06</v>
      </c>
      <c r="I2770" s="11">
        <v>45429.736111111109</v>
      </c>
      <c r="J2770">
        <v>18</v>
      </c>
      <c r="K2770" t="s">
        <v>26</v>
      </c>
      <c r="L2770">
        <v>328</v>
      </c>
      <c r="M2770">
        <v>98</v>
      </c>
      <c r="N2770">
        <v>218</v>
      </c>
      <c r="O2770">
        <v>250</v>
      </c>
      <c r="P2770">
        <v>4</v>
      </c>
      <c r="Q2770">
        <v>49</v>
      </c>
      <c r="R2770" t="s">
        <v>41</v>
      </c>
      <c r="S2770">
        <v>98245.22</v>
      </c>
      <c r="T2770" t="s">
        <v>28</v>
      </c>
      <c r="U2770" t="s">
        <v>43</v>
      </c>
      <c r="V2770" t="b">
        <v>0</v>
      </c>
      <c r="W2770" t="s">
        <v>48</v>
      </c>
      <c r="X2770">
        <v>204</v>
      </c>
      <c r="Y2770">
        <v>485</v>
      </c>
    </row>
    <row r="2771" spans="1:25" x14ac:dyDescent="0.35">
      <c r="A2771">
        <v>2770</v>
      </c>
      <c r="B2771">
        <v>1011</v>
      </c>
      <c r="C2771">
        <v>920</v>
      </c>
      <c r="D2771" t="s">
        <v>24</v>
      </c>
      <c r="E2771" t="s">
        <v>47</v>
      </c>
      <c r="F2771">
        <v>5</v>
      </c>
      <c r="G2771">
        <v>1029.06</v>
      </c>
      <c r="H2771">
        <f t="shared" si="43"/>
        <v>5145.2999999999993</v>
      </c>
      <c r="I2771" s="12">
        <v>45392.317361111112</v>
      </c>
      <c r="J2771">
        <v>8</v>
      </c>
      <c r="K2771" t="s">
        <v>36</v>
      </c>
      <c r="L2771">
        <v>470</v>
      </c>
      <c r="M2771">
        <v>90</v>
      </c>
      <c r="N2771">
        <v>173</v>
      </c>
      <c r="O2771">
        <v>375</v>
      </c>
      <c r="P2771">
        <v>6</v>
      </c>
      <c r="Q2771">
        <v>45</v>
      </c>
      <c r="R2771" t="s">
        <v>27</v>
      </c>
      <c r="S2771">
        <v>99408.48</v>
      </c>
      <c r="T2771" t="s">
        <v>33</v>
      </c>
      <c r="U2771" t="s">
        <v>43</v>
      </c>
      <c r="V2771" t="b">
        <v>1</v>
      </c>
      <c r="W2771" t="s">
        <v>30</v>
      </c>
      <c r="X2771">
        <v>452</v>
      </c>
      <c r="Y2771">
        <v>227</v>
      </c>
    </row>
    <row r="2772" spans="1:25" x14ac:dyDescent="0.35">
      <c r="A2772">
        <v>2771</v>
      </c>
      <c r="B2772">
        <v>8009</v>
      </c>
      <c r="C2772">
        <v>759</v>
      </c>
      <c r="D2772" t="s">
        <v>51</v>
      </c>
      <c r="E2772" t="s">
        <v>25</v>
      </c>
      <c r="F2772">
        <v>1</v>
      </c>
      <c r="G2772">
        <v>1707.91</v>
      </c>
      <c r="H2772">
        <f t="shared" si="43"/>
        <v>1707.91</v>
      </c>
      <c r="I2772" s="11">
        <v>45389.867361111108</v>
      </c>
      <c r="J2772">
        <v>8</v>
      </c>
      <c r="K2772" t="s">
        <v>32</v>
      </c>
      <c r="L2772">
        <v>305</v>
      </c>
      <c r="M2772">
        <v>73</v>
      </c>
      <c r="N2772">
        <v>153</v>
      </c>
      <c r="O2772">
        <v>489</v>
      </c>
      <c r="P2772">
        <v>3</v>
      </c>
      <c r="Q2772">
        <v>44</v>
      </c>
      <c r="R2772" t="s">
        <v>27</v>
      </c>
      <c r="S2772">
        <v>60303.79</v>
      </c>
      <c r="T2772" t="s">
        <v>28</v>
      </c>
      <c r="U2772" t="s">
        <v>34</v>
      </c>
      <c r="V2772" t="b">
        <v>0</v>
      </c>
      <c r="W2772" t="s">
        <v>30</v>
      </c>
      <c r="X2772">
        <v>228</v>
      </c>
      <c r="Y2772">
        <v>437</v>
      </c>
    </row>
    <row r="2773" spans="1:25" x14ac:dyDescent="0.35">
      <c r="A2773">
        <v>2772</v>
      </c>
      <c r="B2773">
        <v>4314</v>
      </c>
      <c r="C2773">
        <v>509</v>
      </c>
      <c r="D2773" t="s">
        <v>38</v>
      </c>
      <c r="E2773" t="s">
        <v>47</v>
      </c>
      <c r="F2773">
        <v>2</v>
      </c>
      <c r="G2773">
        <v>226.38</v>
      </c>
      <c r="H2773">
        <f t="shared" si="43"/>
        <v>452.76</v>
      </c>
      <c r="I2773" s="12">
        <v>45546.94027777778</v>
      </c>
      <c r="J2773">
        <v>9</v>
      </c>
      <c r="K2773" t="s">
        <v>26</v>
      </c>
      <c r="L2773">
        <v>245</v>
      </c>
      <c r="M2773">
        <v>145</v>
      </c>
      <c r="N2773">
        <v>248</v>
      </c>
      <c r="O2773">
        <v>282</v>
      </c>
      <c r="P2773">
        <v>3</v>
      </c>
      <c r="Q2773">
        <v>68</v>
      </c>
      <c r="R2773" t="s">
        <v>27</v>
      </c>
      <c r="S2773">
        <v>96996.71</v>
      </c>
      <c r="T2773" t="s">
        <v>42</v>
      </c>
      <c r="U2773" t="s">
        <v>50</v>
      </c>
      <c r="V2773" t="b">
        <v>1</v>
      </c>
      <c r="W2773" t="s">
        <v>30</v>
      </c>
      <c r="X2773">
        <v>287</v>
      </c>
      <c r="Y2773">
        <v>279</v>
      </c>
    </row>
    <row r="2774" spans="1:25" x14ac:dyDescent="0.35">
      <c r="A2774">
        <v>2773</v>
      </c>
      <c r="B2774">
        <v>3161</v>
      </c>
      <c r="C2774">
        <v>464</v>
      </c>
      <c r="D2774" t="s">
        <v>24</v>
      </c>
      <c r="E2774" t="s">
        <v>47</v>
      </c>
      <c r="F2774">
        <v>3</v>
      </c>
      <c r="G2774">
        <v>618.91999999999996</v>
      </c>
      <c r="H2774">
        <f t="shared" si="43"/>
        <v>1856.7599999999998</v>
      </c>
      <c r="I2774" s="11">
        <v>45486.826388888891</v>
      </c>
      <c r="J2774">
        <v>12</v>
      </c>
      <c r="K2774" t="s">
        <v>26</v>
      </c>
      <c r="L2774">
        <v>353</v>
      </c>
      <c r="M2774">
        <v>86</v>
      </c>
      <c r="N2774">
        <v>105</v>
      </c>
      <c r="O2774">
        <v>144</v>
      </c>
      <c r="P2774">
        <v>7</v>
      </c>
      <c r="Q2774">
        <v>55</v>
      </c>
      <c r="R2774" t="s">
        <v>41</v>
      </c>
      <c r="S2774">
        <v>51651.68</v>
      </c>
      <c r="T2774" t="s">
        <v>28</v>
      </c>
      <c r="U2774" t="s">
        <v>34</v>
      </c>
      <c r="V2774" t="b">
        <v>0</v>
      </c>
      <c r="W2774" t="s">
        <v>30</v>
      </c>
      <c r="X2774">
        <v>356</v>
      </c>
      <c r="Y2774">
        <v>424</v>
      </c>
    </row>
    <row r="2775" spans="1:25" x14ac:dyDescent="0.35">
      <c r="A2775">
        <v>2774</v>
      </c>
      <c r="B2775">
        <v>5945</v>
      </c>
      <c r="C2775">
        <v>587</v>
      </c>
      <c r="D2775" t="s">
        <v>52</v>
      </c>
      <c r="E2775" t="s">
        <v>25</v>
      </c>
      <c r="F2775">
        <v>1</v>
      </c>
      <c r="G2775">
        <v>346.89</v>
      </c>
      <c r="H2775">
        <f t="shared" si="43"/>
        <v>346.89</v>
      </c>
      <c r="I2775" s="12">
        <v>45332.881249999999</v>
      </c>
      <c r="J2775">
        <v>12</v>
      </c>
      <c r="K2775" t="s">
        <v>26</v>
      </c>
      <c r="L2775">
        <v>99</v>
      </c>
      <c r="M2775">
        <v>62</v>
      </c>
      <c r="N2775">
        <v>261</v>
      </c>
      <c r="O2775">
        <v>143</v>
      </c>
      <c r="P2775">
        <v>6</v>
      </c>
      <c r="Q2775">
        <v>46</v>
      </c>
      <c r="R2775" t="s">
        <v>41</v>
      </c>
      <c r="S2775">
        <v>42288.6</v>
      </c>
      <c r="T2775" t="s">
        <v>37</v>
      </c>
      <c r="U2775" t="s">
        <v>29</v>
      </c>
      <c r="V2775" t="b">
        <v>0</v>
      </c>
      <c r="W2775" t="s">
        <v>30</v>
      </c>
      <c r="X2775">
        <v>395</v>
      </c>
      <c r="Y2775">
        <v>461</v>
      </c>
    </row>
    <row r="2776" spans="1:25" x14ac:dyDescent="0.35">
      <c r="A2776">
        <v>2775</v>
      </c>
      <c r="B2776">
        <v>3604</v>
      </c>
      <c r="C2776">
        <v>782</v>
      </c>
      <c r="D2776" t="s">
        <v>31</v>
      </c>
      <c r="E2776" t="s">
        <v>25</v>
      </c>
      <c r="F2776">
        <v>1</v>
      </c>
      <c r="G2776">
        <v>333.24</v>
      </c>
      <c r="H2776">
        <f t="shared" si="43"/>
        <v>333.24</v>
      </c>
      <c r="I2776" s="11">
        <v>45368.72152777778</v>
      </c>
      <c r="J2776">
        <v>16</v>
      </c>
      <c r="K2776" t="s">
        <v>36</v>
      </c>
      <c r="L2776">
        <v>415</v>
      </c>
      <c r="M2776">
        <v>145</v>
      </c>
      <c r="N2776">
        <v>202</v>
      </c>
      <c r="O2776">
        <v>399</v>
      </c>
      <c r="P2776">
        <v>5</v>
      </c>
      <c r="Q2776">
        <v>20</v>
      </c>
      <c r="R2776" t="s">
        <v>46</v>
      </c>
      <c r="S2776">
        <v>88710.65</v>
      </c>
      <c r="T2776" t="s">
        <v>28</v>
      </c>
      <c r="U2776" t="s">
        <v>43</v>
      </c>
      <c r="V2776" t="b">
        <v>0</v>
      </c>
      <c r="W2776" t="s">
        <v>30</v>
      </c>
      <c r="X2776">
        <v>147</v>
      </c>
      <c r="Y2776">
        <v>223</v>
      </c>
    </row>
    <row r="2777" spans="1:25" x14ac:dyDescent="0.35">
      <c r="A2777">
        <v>2776</v>
      </c>
      <c r="B2777">
        <v>5489</v>
      </c>
      <c r="C2777">
        <v>717</v>
      </c>
      <c r="D2777" t="s">
        <v>38</v>
      </c>
      <c r="E2777" t="s">
        <v>25</v>
      </c>
      <c r="F2777">
        <v>4</v>
      </c>
      <c r="G2777">
        <v>1235.22</v>
      </c>
      <c r="H2777">
        <f t="shared" si="43"/>
        <v>4940.88</v>
      </c>
      <c r="I2777" s="12">
        <v>45477.419444444444</v>
      </c>
      <c r="J2777">
        <v>8</v>
      </c>
      <c r="K2777" t="s">
        <v>36</v>
      </c>
      <c r="L2777">
        <v>210</v>
      </c>
      <c r="M2777">
        <v>90</v>
      </c>
      <c r="N2777">
        <v>166</v>
      </c>
      <c r="O2777">
        <v>403</v>
      </c>
      <c r="P2777">
        <v>10</v>
      </c>
      <c r="Q2777">
        <v>70</v>
      </c>
      <c r="R2777" t="s">
        <v>27</v>
      </c>
      <c r="S2777">
        <v>53662.48</v>
      </c>
      <c r="T2777" t="s">
        <v>42</v>
      </c>
      <c r="U2777" t="s">
        <v>50</v>
      </c>
      <c r="V2777" t="b">
        <v>1</v>
      </c>
      <c r="W2777" t="s">
        <v>30</v>
      </c>
      <c r="X2777">
        <v>244</v>
      </c>
      <c r="Y2777">
        <v>297</v>
      </c>
    </row>
    <row r="2778" spans="1:25" x14ac:dyDescent="0.35">
      <c r="A2778">
        <v>2777</v>
      </c>
      <c r="B2778">
        <v>2529</v>
      </c>
      <c r="C2778">
        <v>514</v>
      </c>
      <c r="D2778" t="s">
        <v>39</v>
      </c>
      <c r="E2778" t="s">
        <v>25</v>
      </c>
      <c r="F2778">
        <v>1</v>
      </c>
      <c r="G2778">
        <v>522.47</v>
      </c>
      <c r="H2778">
        <f t="shared" si="43"/>
        <v>522.47</v>
      </c>
      <c r="I2778" s="11">
        <v>45352.299305555556</v>
      </c>
      <c r="J2778">
        <v>11</v>
      </c>
      <c r="K2778" t="s">
        <v>32</v>
      </c>
      <c r="L2778">
        <v>208</v>
      </c>
      <c r="M2778">
        <v>112</v>
      </c>
      <c r="N2778">
        <v>236</v>
      </c>
      <c r="O2778">
        <v>116</v>
      </c>
      <c r="P2778">
        <v>4</v>
      </c>
      <c r="Q2778">
        <v>69</v>
      </c>
      <c r="R2778" t="s">
        <v>27</v>
      </c>
      <c r="S2778">
        <v>82734.75</v>
      </c>
      <c r="T2778" t="s">
        <v>33</v>
      </c>
      <c r="U2778" t="s">
        <v>29</v>
      </c>
      <c r="V2778" t="b">
        <v>0</v>
      </c>
      <c r="W2778" t="s">
        <v>30</v>
      </c>
      <c r="X2778">
        <v>217</v>
      </c>
      <c r="Y2778">
        <v>293</v>
      </c>
    </row>
    <row r="2779" spans="1:25" x14ac:dyDescent="0.35">
      <c r="A2779">
        <v>2778</v>
      </c>
      <c r="B2779">
        <v>6905</v>
      </c>
      <c r="C2779">
        <v>596</v>
      </c>
      <c r="D2779" t="s">
        <v>51</v>
      </c>
      <c r="E2779" t="s">
        <v>47</v>
      </c>
      <c r="F2779">
        <v>5</v>
      </c>
      <c r="G2779">
        <v>630.66999999999996</v>
      </c>
      <c r="H2779">
        <f t="shared" si="43"/>
        <v>3153.35</v>
      </c>
      <c r="I2779" s="12">
        <v>45495.515277777777</v>
      </c>
      <c r="J2779">
        <v>14</v>
      </c>
      <c r="K2779" t="s">
        <v>40</v>
      </c>
      <c r="L2779">
        <v>323</v>
      </c>
      <c r="M2779">
        <v>78</v>
      </c>
      <c r="N2779">
        <v>164</v>
      </c>
      <c r="O2779">
        <v>307</v>
      </c>
      <c r="P2779">
        <v>1</v>
      </c>
      <c r="Q2779">
        <v>70</v>
      </c>
      <c r="R2779" t="s">
        <v>27</v>
      </c>
      <c r="S2779">
        <v>51483.72</v>
      </c>
      <c r="T2779" t="s">
        <v>28</v>
      </c>
      <c r="U2779" t="s">
        <v>29</v>
      </c>
      <c r="V2779" t="b">
        <v>0</v>
      </c>
      <c r="W2779" t="s">
        <v>30</v>
      </c>
      <c r="X2779">
        <v>211</v>
      </c>
      <c r="Y2779">
        <v>95</v>
      </c>
    </row>
    <row r="2780" spans="1:25" x14ac:dyDescent="0.35">
      <c r="A2780">
        <v>2779</v>
      </c>
      <c r="B2780">
        <v>5102</v>
      </c>
      <c r="C2780">
        <v>623</v>
      </c>
      <c r="D2780" t="s">
        <v>51</v>
      </c>
      <c r="E2780" t="s">
        <v>25</v>
      </c>
      <c r="F2780">
        <v>3</v>
      </c>
      <c r="G2780">
        <v>140.09</v>
      </c>
      <c r="H2780">
        <f t="shared" si="43"/>
        <v>420.27</v>
      </c>
      <c r="I2780" s="11">
        <v>45397.628472222219</v>
      </c>
      <c r="J2780">
        <v>6</v>
      </c>
      <c r="K2780" t="s">
        <v>26</v>
      </c>
      <c r="L2780">
        <v>421</v>
      </c>
      <c r="M2780">
        <v>59</v>
      </c>
      <c r="N2780">
        <v>222</v>
      </c>
      <c r="O2780">
        <v>263</v>
      </c>
      <c r="P2780">
        <v>6</v>
      </c>
      <c r="Q2780">
        <v>61</v>
      </c>
      <c r="R2780" t="s">
        <v>46</v>
      </c>
      <c r="S2780">
        <v>113968.66</v>
      </c>
      <c r="T2780" t="s">
        <v>33</v>
      </c>
      <c r="U2780" t="s">
        <v>50</v>
      </c>
      <c r="V2780" t="b">
        <v>0</v>
      </c>
      <c r="W2780" t="s">
        <v>30</v>
      </c>
      <c r="X2780">
        <v>338</v>
      </c>
      <c r="Y2780">
        <v>498</v>
      </c>
    </row>
    <row r="2781" spans="1:25" x14ac:dyDescent="0.35">
      <c r="A2781">
        <v>2780</v>
      </c>
      <c r="B2781">
        <v>2350</v>
      </c>
      <c r="C2781">
        <v>385</v>
      </c>
      <c r="D2781" t="s">
        <v>49</v>
      </c>
      <c r="E2781" t="s">
        <v>25</v>
      </c>
      <c r="F2781">
        <v>5</v>
      </c>
      <c r="G2781">
        <v>1375.07</v>
      </c>
      <c r="H2781">
        <f t="shared" si="43"/>
        <v>6875.3499999999995</v>
      </c>
      <c r="I2781" s="12">
        <v>45309.459027777775</v>
      </c>
      <c r="J2781">
        <v>7</v>
      </c>
      <c r="K2781" t="s">
        <v>26</v>
      </c>
      <c r="L2781">
        <v>449</v>
      </c>
      <c r="M2781">
        <v>135</v>
      </c>
      <c r="N2781">
        <v>226</v>
      </c>
      <c r="O2781">
        <v>485</v>
      </c>
      <c r="P2781">
        <v>4</v>
      </c>
      <c r="Q2781">
        <v>43</v>
      </c>
      <c r="R2781" t="s">
        <v>41</v>
      </c>
      <c r="S2781">
        <v>37580.339999999997</v>
      </c>
      <c r="T2781" t="s">
        <v>42</v>
      </c>
      <c r="U2781" t="s">
        <v>43</v>
      </c>
      <c r="V2781" t="b">
        <v>0</v>
      </c>
      <c r="W2781" t="s">
        <v>48</v>
      </c>
      <c r="X2781">
        <v>241</v>
      </c>
      <c r="Y2781">
        <v>385</v>
      </c>
    </row>
    <row r="2782" spans="1:25" x14ac:dyDescent="0.35">
      <c r="A2782">
        <v>2781</v>
      </c>
      <c r="B2782">
        <v>7092</v>
      </c>
      <c r="C2782">
        <v>250</v>
      </c>
      <c r="D2782" t="s">
        <v>31</v>
      </c>
      <c r="E2782" t="s">
        <v>25</v>
      </c>
      <c r="F2782">
        <v>5</v>
      </c>
      <c r="G2782">
        <v>1128.31</v>
      </c>
      <c r="H2782">
        <f t="shared" si="43"/>
        <v>5641.5499999999993</v>
      </c>
      <c r="I2782" s="11">
        <v>45333.227777777778</v>
      </c>
      <c r="J2782">
        <v>5</v>
      </c>
      <c r="K2782" t="s">
        <v>36</v>
      </c>
      <c r="L2782">
        <v>164</v>
      </c>
      <c r="M2782">
        <v>115</v>
      </c>
      <c r="N2782">
        <v>148</v>
      </c>
      <c r="O2782">
        <v>301</v>
      </c>
      <c r="P2782">
        <v>10</v>
      </c>
      <c r="Q2782">
        <v>51</v>
      </c>
      <c r="R2782" t="s">
        <v>27</v>
      </c>
      <c r="S2782">
        <v>35102.089999999997</v>
      </c>
      <c r="T2782" t="s">
        <v>42</v>
      </c>
      <c r="U2782" t="s">
        <v>34</v>
      </c>
      <c r="V2782" t="b">
        <v>0</v>
      </c>
      <c r="W2782" t="s">
        <v>30</v>
      </c>
      <c r="X2782">
        <v>134</v>
      </c>
      <c r="Y2782">
        <v>311</v>
      </c>
    </row>
    <row r="2783" spans="1:25" x14ac:dyDescent="0.35">
      <c r="A2783">
        <v>2782</v>
      </c>
      <c r="B2783">
        <v>3711</v>
      </c>
      <c r="C2783">
        <v>886</v>
      </c>
      <c r="D2783" t="s">
        <v>51</v>
      </c>
      <c r="E2783" t="s">
        <v>47</v>
      </c>
      <c r="F2783">
        <v>4</v>
      </c>
      <c r="G2783">
        <v>1581.59</v>
      </c>
      <c r="H2783">
        <f t="shared" si="43"/>
        <v>6326.36</v>
      </c>
      <c r="I2783" s="12">
        <v>45402.925694444442</v>
      </c>
      <c r="J2783">
        <v>15</v>
      </c>
      <c r="K2783" t="s">
        <v>32</v>
      </c>
      <c r="L2783">
        <v>141</v>
      </c>
      <c r="M2783">
        <v>56</v>
      </c>
      <c r="N2783">
        <v>257</v>
      </c>
      <c r="O2783">
        <v>474</v>
      </c>
      <c r="P2783">
        <v>8</v>
      </c>
      <c r="Q2783">
        <v>30</v>
      </c>
      <c r="R2783" t="s">
        <v>27</v>
      </c>
      <c r="S2783">
        <v>68477.67</v>
      </c>
      <c r="T2783" t="s">
        <v>33</v>
      </c>
      <c r="U2783" t="s">
        <v>29</v>
      </c>
      <c r="V2783" t="b">
        <v>0</v>
      </c>
      <c r="W2783" t="s">
        <v>35</v>
      </c>
      <c r="X2783">
        <v>288</v>
      </c>
      <c r="Y2783">
        <v>220</v>
      </c>
    </row>
    <row r="2784" spans="1:25" x14ac:dyDescent="0.35">
      <c r="A2784">
        <v>2783</v>
      </c>
      <c r="B2784">
        <v>1848</v>
      </c>
      <c r="C2784">
        <v>565</v>
      </c>
      <c r="D2784" t="s">
        <v>44</v>
      </c>
      <c r="E2784" t="s">
        <v>47</v>
      </c>
      <c r="F2784">
        <v>3</v>
      </c>
      <c r="G2784">
        <v>513.22</v>
      </c>
      <c r="H2784">
        <f t="shared" si="43"/>
        <v>1539.66</v>
      </c>
      <c r="I2784" s="11">
        <v>45420.631944444445</v>
      </c>
      <c r="J2784">
        <v>16</v>
      </c>
      <c r="K2784" t="s">
        <v>32</v>
      </c>
      <c r="L2784">
        <v>228</v>
      </c>
      <c r="M2784">
        <v>68</v>
      </c>
      <c r="N2784">
        <v>142</v>
      </c>
      <c r="O2784">
        <v>220</v>
      </c>
      <c r="P2784">
        <v>4</v>
      </c>
      <c r="Q2784">
        <v>62</v>
      </c>
      <c r="R2784" t="s">
        <v>27</v>
      </c>
      <c r="S2784">
        <v>28587.35</v>
      </c>
      <c r="T2784" t="s">
        <v>28</v>
      </c>
      <c r="U2784" t="s">
        <v>34</v>
      </c>
      <c r="V2784" t="b">
        <v>1</v>
      </c>
      <c r="W2784" t="s">
        <v>30</v>
      </c>
      <c r="X2784">
        <v>428</v>
      </c>
      <c r="Y2784">
        <v>360</v>
      </c>
    </row>
    <row r="2785" spans="1:25" x14ac:dyDescent="0.35">
      <c r="A2785">
        <v>2784</v>
      </c>
      <c r="B2785">
        <v>7493</v>
      </c>
      <c r="C2785">
        <v>210</v>
      </c>
      <c r="D2785" t="s">
        <v>24</v>
      </c>
      <c r="E2785" t="s">
        <v>25</v>
      </c>
      <c r="F2785">
        <v>2</v>
      </c>
      <c r="G2785">
        <v>530.32000000000005</v>
      </c>
      <c r="H2785">
        <f t="shared" si="43"/>
        <v>1060.6400000000001</v>
      </c>
      <c r="I2785" s="12">
        <v>45503.443749999999</v>
      </c>
      <c r="J2785">
        <v>2</v>
      </c>
      <c r="K2785" t="s">
        <v>40</v>
      </c>
      <c r="L2785">
        <v>375</v>
      </c>
      <c r="M2785">
        <v>52</v>
      </c>
      <c r="N2785">
        <v>110</v>
      </c>
      <c r="O2785">
        <v>190</v>
      </c>
      <c r="P2785">
        <v>5</v>
      </c>
      <c r="Q2785">
        <v>53</v>
      </c>
      <c r="R2785" t="s">
        <v>27</v>
      </c>
      <c r="S2785">
        <v>105513.8</v>
      </c>
      <c r="T2785" t="s">
        <v>42</v>
      </c>
      <c r="U2785" t="s">
        <v>34</v>
      </c>
      <c r="V2785" t="b">
        <v>0</v>
      </c>
      <c r="W2785" t="s">
        <v>30</v>
      </c>
      <c r="X2785">
        <v>328</v>
      </c>
      <c r="Y2785">
        <v>219</v>
      </c>
    </row>
    <row r="2786" spans="1:25" x14ac:dyDescent="0.35">
      <c r="A2786">
        <v>2785</v>
      </c>
      <c r="B2786">
        <v>6005</v>
      </c>
      <c r="C2786">
        <v>225</v>
      </c>
      <c r="D2786" t="s">
        <v>39</v>
      </c>
      <c r="E2786" t="s">
        <v>25</v>
      </c>
      <c r="F2786">
        <v>2</v>
      </c>
      <c r="G2786">
        <v>308.39999999999998</v>
      </c>
      <c r="H2786">
        <f t="shared" si="43"/>
        <v>616.79999999999995</v>
      </c>
      <c r="I2786" s="11">
        <v>45294.651388888888</v>
      </c>
      <c r="J2786">
        <v>2</v>
      </c>
      <c r="K2786" t="s">
        <v>45</v>
      </c>
      <c r="L2786">
        <v>481</v>
      </c>
      <c r="M2786">
        <v>86</v>
      </c>
      <c r="N2786">
        <v>138</v>
      </c>
      <c r="O2786">
        <v>195</v>
      </c>
      <c r="P2786">
        <v>6</v>
      </c>
      <c r="Q2786">
        <v>28</v>
      </c>
      <c r="R2786" t="s">
        <v>27</v>
      </c>
      <c r="S2786">
        <v>99677.29</v>
      </c>
      <c r="T2786" t="s">
        <v>37</v>
      </c>
      <c r="U2786" t="s">
        <v>43</v>
      </c>
      <c r="V2786" t="b">
        <v>1</v>
      </c>
      <c r="W2786" t="s">
        <v>35</v>
      </c>
      <c r="X2786">
        <v>177</v>
      </c>
      <c r="Y2786">
        <v>510</v>
      </c>
    </row>
    <row r="2787" spans="1:25" x14ac:dyDescent="0.35">
      <c r="A2787">
        <v>2786</v>
      </c>
      <c r="B2787">
        <v>4836</v>
      </c>
      <c r="C2787">
        <v>356</v>
      </c>
      <c r="D2787" t="s">
        <v>51</v>
      </c>
      <c r="E2787" t="s">
        <v>47</v>
      </c>
      <c r="F2787">
        <v>2</v>
      </c>
      <c r="G2787">
        <v>755.53</v>
      </c>
      <c r="H2787">
        <f t="shared" si="43"/>
        <v>1511.06</v>
      </c>
      <c r="I2787" s="12">
        <v>45323.393750000003</v>
      </c>
      <c r="J2787">
        <v>9</v>
      </c>
      <c r="K2787" t="s">
        <v>40</v>
      </c>
      <c r="L2787">
        <v>187</v>
      </c>
      <c r="M2787">
        <v>52</v>
      </c>
      <c r="N2787">
        <v>176</v>
      </c>
      <c r="O2787">
        <v>444</v>
      </c>
      <c r="P2787">
        <v>2</v>
      </c>
      <c r="Q2787">
        <v>53</v>
      </c>
      <c r="R2787" t="s">
        <v>46</v>
      </c>
      <c r="S2787">
        <v>87959.31</v>
      </c>
      <c r="T2787" t="s">
        <v>28</v>
      </c>
      <c r="U2787" t="s">
        <v>50</v>
      </c>
      <c r="V2787" t="b">
        <v>0</v>
      </c>
      <c r="W2787" t="s">
        <v>30</v>
      </c>
      <c r="X2787">
        <v>371</v>
      </c>
      <c r="Y2787">
        <v>334</v>
      </c>
    </row>
    <row r="2788" spans="1:25" x14ac:dyDescent="0.35">
      <c r="A2788">
        <v>2787</v>
      </c>
      <c r="B2788">
        <v>8032</v>
      </c>
      <c r="C2788">
        <v>601</v>
      </c>
      <c r="D2788" t="s">
        <v>44</v>
      </c>
      <c r="E2788" t="s">
        <v>47</v>
      </c>
      <c r="F2788">
        <v>3</v>
      </c>
      <c r="G2788">
        <v>773.62</v>
      </c>
      <c r="H2788">
        <f t="shared" si="43"/>
        <v>2320.86</v>
      </c>
      <c r="I2788" s="11">
        <v>45535.050694444442</v>
      </c>
      <c r="J2788">
        <v>11</v>
      </c>
      <c r="K2788" t="s">
        <v>26</v>
      </c>
      <c r="L2788">
        <v>260</v>
      </c>
      <c r="M2788">
        <v>83</v>
      </c>
      <c r="N2788">
        <v>261</v>
      </c>
      <c r="O2788">
        <v>306</v>
      </c>
      <c r="P2788">
        <v>4</v>
      </c>
      <c r="Q2788">
        <v>28</v>
      </c>
      <c r="R2788" t="s">
        <v>27</v>
      </c>
      <c r="S2788">
        <v>83342.960000000006</v>
      </c>
      <c r="T2788" t="s">
        <v>42</v>
      </c>
      <c r="U2788" t="s">
        <v>34</v>
      </c>
      <c r="V2788" t="b">
        <v>0</v>
      </c>
      <c r="W2788" t="s">
        <v>30</v>
      </c>
      <c r="X2788">
        <v>154</v>
      </c>
      <c r="Y2788">
        <v>232</v>
      </c>
    </row>
    <row r="2789" spans="1:25" x14ac:dyDescent="0.35">
      <c r="A2789">
        <v>2788</v>
      </c>
      <c r="B2789">
        <v>2494</v>
      </c>
      <c r="C2789">
        <v>609</v>
      </c>
      <c r="D2789" t="s">
        <v>51</v>
      </c>
      <c r="E2789" t="s">
        <v>25</v>
      </c>
      <c r="F2789">
        <v>3</v>
      </c>
      <c r="G2789">
        <v>788.26</v>
      </c>
      <c r="H2789">
        <f t="shared" si="43"/>
        <v>2364.7799999999997</v>
      </c>
      <c r="I2789" s="12">
        <v>45496.991666666669</v>
      </c>
      <c r="J2789">
        <v>7</v>
      </c>
      <c r="K2789" t="s">
        <v>36</v>
      </c>
      <c r="L2789">
        <v>461</v>
      </c>
      <c r="M2789">
        <v>59</v>
      </c>
      <c r="N2789">
        <v>165</v>
      </c>
      <c r="O2789">
        <v>348</v>
      </c>
      <c r="P2789">
        <v>6</v>
      </c>
      <c r="Q2789">
        <v>42</v>
      </c>
      <c r="R2789" t="s">
        <v>27</v>
      </c>
      <c r="S2789">
        <v>24768.799999999999</v>
      </c>
      <c r="T2789" t="s">
        <v>42</v>
      </c>
      <c r="U2789" t="s">
        <v>50</v>
      </c>
      <c r="V2789" t="b">
        <v>0</v>
      </c>
      <c r="W2789" t="s">
        <v>48</v>
      </c>
      <c r="X2789">
        <v>189</v>
      </c>
      <c r="Y2789">
        <v>476</v>
      </c>
    </row>
    <row r="2790" spans="1:25" x14ac:dyDescent="0.35">
      <c r="A2790">
        <v>2789</v>
      </c>
      <c r="B2790">
        <v>2559</v>
      </c>
      <c r="C2790">
        <v>336</v>
      </c>
      <c r="D2790" t="s">
        <v>51</v>
      </c>
      <c r="E2790" t="s">
        <v>47</v>
      </c>
      <c r="F2790">
        <v>2</v>
      </c>
      <c r="G2790">
        <v>410.37</v>
      </c>
      <c r="H2790">
        <f t="shared" si="43"/>
        <v>820.74</v>
      </c>
      <c r="I2790" s="11">
        <v>45545.352083333331</v>
      </c>
      <c r="J2790">
        <v>11</v>
      </c>
      <c r="K2790" t="s">
        <v>26</v>
      </c>
      <c r="L2790">
        <v>427</v>
      </c>
      <c r="M2790">
        <v>140</v>
      </c>
      <c r="N2790">
        <v>299</v>
      </c>
      <c r="O2790">
        <v>409</v>
      </c>
      <c r="P2790">
        <v>10</v>
      </c>
      <c r="Q2790">
        <v>63</v>
      </c>
      <c r="R2790" t="s">
        <v>46</v>
      </c>
      <c r="S2790">
        <v>58421.86</v>
      </c>
      <c r="T2790" t="s">
        <v>42</v>
      </c>
      <c r="U2790" t="s">
        <v>50</v>
      </c>
      <c r="V2790" t="b">
        <v>0</v>
      </c>
      <c r="W2790" t="s">
        <v>48</v>
      </c>
      <c r="X2790">
        <v>172</v>
      </c>
      <c r="Y2790">
        <v>251</v>
      </c>
    </row>
    <row r="2791" spans="1:25" x14ac:dyDescent="0.35">
      <c r="A2791">
        <v>2790</v>
      </c>
      <c r="B2791">
        <v>1017</v>
      </c>
      <c r="C2791">
        <v>743</v>
      </c>
      <c r="D2791" t="s">
        <v>39</v>
      </c>
      <c r="E2791" t="s">
        <v>25</v>
      </c>
      <c r="F2791">
        <v>3</v>
      </c>
      <c r="G2791">
        <v>1238.79</v>
      </c>
      <c r="H2791">
        <f t="shared" si="43"/>
        <v>3716.37</v>
      </c>
      <c r="I2791" s="12">
        <v>45507.747916666667</v>
      </c>
      <c r="J2791">
        <v>17</v>
      </c>
      <c r="K2791" t="s">
        <v>40</v>
      </c>
      <c r="L2791">
        <v>236</v>
      </c>
      <c r="M2791">
        <v>51</v>
      </c>
      <c r="N2791">
        <v>168</v>
      </c>
      <c r="O2791">
        <v>136</v>
      </c>
      <c r="P2791">
        <v>10</v>
      </c>
      <c r="Q2791">
        <v>44</v>
      </c>
      <c r="R2791" t="s">
        <v>46</v>
      </c>
      <c r="S2791">
        <v>37731.69</v>
      </c>
      <c r="T2791" t="s">
        <v>37</v>
      </c>
      <c r="U2791" t="s">
        <v>29</v>
      </c>
      <c r="V2791" t="b">
        <v>0</v>
      </c>
      <c r="W2791" t="s">
        <v>35</v>
      </c>
      <c r="X2791">
        <v>309</v>
      </c>
      <c r="Y2791">
        <v>151</v>
      </c>
    </row>
    <row r="2792" spans="1:25" x14ac:dyDescent="0.35">
      <c r="A2792">
        <v>2791</v>
      </c>
      <c r="B2792">
        <v>4496</v>
      </c>
      <c r="C2792">
        <v>237</v>
      </c>
      <c r="D2792" t="s">
        <v>49</v>
      </c>
      <c r="E2792" t="s">
        <v>47</v>
      </c>
      <c r="F2792">
        <v>1</v>
      </c>
      <c r="G2792">
        <v>264.89</v>
      </c>
      <c r="H2792">
        <f t="shared" si="43"/>
        <v>264.89</v>
      </c>
      <c r="I2792" s="11">
        <v>45455.311111111114</v>
      </c>
      <c r="J2792">
        <v>12</v>
      </c>
      <c r="K2792" t="s">
        <v>36</v>
      </c>
      <c r="L2792">
        <v>428</v>
      </c>
      <c r="M2792">
        <v>108</v>
      </c>
      <c r="N2792">
        <v>103</v>
      </c>
      <c r="O2792">
        <v>489</v>
      </c>
      <c r="P2792">
        <v>7</v>
      </c>
      <c r="Q2792">
        <v>46</v>
      </c>
      <c r="R2792" t="s">
        <v>41</v>
      </c>
      <c r="S2792">
        <v>38389.199999999997</v>
      </c>
      <c r="T2792" t="s">
        <v>28</v>
      </c>
      <c r="U2792" t="s">
        <v>50</v>
      </c>
      <c r="V2792" t="b">
        <v>1</v>
      </c>
      <c r="W2792" t="s">
        <v>48</v>
      </c>
      <c r="X2792">
        <v>234</v>
      </c>
      <c r="Y2792">
        <v>281</v>
      </c>
    </row>
    <row r="2793" spans="1:25" x14ac:dyDescent="0.35">
      <c r="A2793">
        <v>2792</v>
      </c>
      <c r="B2793">
        <v>8812</v>
      </c>
      <c r="C2793">
        <v>130</v>
      </c>
      <c r="D2793" t="s">
        <v>51</v>
      </c>
      <c r="E2793" t="s">
        <v>25</v>
      </c>
      <c r="F2793">
        <v>3</v>
      </c>
      <c r="G2793">
        <v>695.91</v>
      </c>
      <c r="H2793">
        <f t="shared" si="43"/>
        <v>2087.73</v>
      </c>
      <c r="I2793" s="12">
        <v>45499.794444444444</v>
      </c>
      <c r="J2793">
        <v>19</v>
      </c>
      <c r="K2793" t="s">
        <v>36</v>
      </c>
      <c r="L2793">
        <v>286</v>
      </c>
      <c r="M2793">
        <v>63</v>
      </c>
      <c r="N2793">
        <v>274</v>
      </c>
      <c r="O2793">
        <v>159</v>
      </c>
      <c r="P2793">
        <v>5</v>
      </c>
      <c r="Q2793">
        <v>36</v>
      </c>
      <c r="R2793" t="s">
        <v>46</v>
      </c>
      <c r="S2793">
        <v>46907.48</v>
      </c>
      <c r="T2793" t="s">
        <v>28</v>
      </c>
      <c r="U2793" t="s">
        <v>29</v>
      </c>
      <c r="V2793" t="b">
        <v>1</v>
      </c>
      <c r="W2793" t="s">
        <v>30</v>
      </c>
      <c r="X2793">
        <v>335</v>
      </c>
      <c r="Y2793">
        <v>299</v>
      </c>
    </row>
    <row r="2794" spans="1:25" x14ac:dyDescent="0.35">
      <c r="A2794">
        <v>2793</v>
      </c>
      <c r="B2794">
        <v>2276</v>
      </c>
      <c r="C2794">
        <v>201</v>
      </c>
      <c r="D2794" t="s">
        <v>44</v>
      </c>
      <c r="E2794" t="s">
        <v>25</v>
      </c>
      <c r="F2794">
        <v>4</v>
      </c>
      <c r="G2794">
        <v>1201.42</v>
      </c>
      <c r="H2794">
        <f t="shared" si="43"/>
        <v>4805.68</v>
      </c>
      <c r="I2794" s="11">
        <v>45304.77847222222</v>
      </c>
      <c r="J2794">
        <v>16</v>
      </c>
      <c r="K2794" t="s">
        <v>36</v>
      </c>
      <c r="L2794">
        <v>359</v>
      </c>
      <c r="M2794">
        <v>122</v>
      </c>
      <c r="N2794">
        <v>222</v>
      </c>
      <c r="O2794">
        <v>139</v>
      </c>
      <c r="P2794">
        <v>3</v>
      </c>
      <c r="Q2794">
        <v>21</v>
      </c>
      <c r="R2794" t="s">
        <v>46</v>
      </c>
      <c r="S2794">
        <v>85193.08</v>
      </c>
      <c r="T2794" t="s">
        <v>28</v>
      </c>
      <c r="U2794" t="s">
        <v>29</v>
      </c>
      <c r="V2794" t="b">
        <v>1</v>
      </c>
      <c r="W2794" t="s">
        <v>30</v>
      </c>
      <c r="X2794">
        <v>367</v>
      </c>
      <c r="Y2794">
        <v>302</v>
      </c>
    </row>
    <row r="2795" spans="1:25" x14ac:dyDescent="0.35">
      <c r="A2795">
        <v>2794</v>
      </c>
      <c r="B2795">
        <v>3174</v>
      </c>
      <c r="C2795">
        <v>855</v>
      </c>
      <c r="D2795" t="s">
        <v>51</v>
      </c>
      <c r="E2795" t="s">
        <v>25</v>
      </c>
      <c r="F2795">
        <v>4</v>
      </c>
      <c r="G2795">
        <v>1509.55</v>
      </c>
      <c r="H2795">
        <f t="shared" si="43"/>
        <v>6038.2</v>
      </c>
      <c r="I2795" s="12">
        <v>45536.76458333333</v>
      </c>
      <c r="J2795">
        <v>7</v>
      </c>
      <c r="K2795" t="s">
        <v>26</v>
      </c>
      <c r="L2795">
        <v>500</v>
      </c>
      <c r="M2795">
        <v>58</v>
      </c>
      <c r="N2795">
        <v>160</v>
      </c>
      <c r="O2795">
        <v>351</v>
      </c>
      <c r="P2795">
        <v>7</v>
      </c>
      <c r="Q2795">
        <v>61</v>
      </c>
      <c r="R2795" t="s">
        <v>41</v>
      </c>
      <c r="S2795">
        <v>43091.79</v>
      </c>
      <c r="T2795" t="s">
        <v>33</v>
      </c>
      <c r="U2795" t="s">
        <v>50</v>
      </c>
      <c r="V2795" t="b">
        <v>1</v>
      </c>
      <c r="W2795" t="s">
        <v>30</v>
      </c>
      <c r="X2795">
        <v>326</v>
      </c>
      <c r="Y2795">
        <v>462</v>
      </c>
    </row>
    <row r="2796" spans="1:25" x14ac:dyDescent="0.35">
      <c r="A2796">
        <v>2795</v>
      </c>
      <c r="B2796">
        <v>4705</v>
      </c>
      <c r="C2796">
        <v>154</v>
      </c>
      <c r="D2796" t="s">
        <v>38</v>
      </c>
      <c r="E2796" t="s">
        <v>25</v>
      </c>
      <c r="F2796">
        <v>5</v>
      </c>
      <c r="G2796">
        <v>1275.99</v>
      </c>
      <c r="H2796">
        <f t="shared" si="43"/>
        <v>6379.95</v>
      </c>
      <c r="I2796" s="11">
        <v>45292.124305555553</v>
      </c>
      <c r="J2796">
        <v>2</v>
      </c>
      <c r="K2796" t="s">
        <v>36</v>
      </c>
      <c r="L2796">
        <v>481</v>
      </c>
      <c r="M2796">
        <v>67</v>
      </c>
      <c r="N2796">
        <v>262</v>
      </c>
      <c r="O2796">
        <v>360</v>
      </c>
      <c r="P2796">
        <v>1</v>
      </c>
      <c r="Q2796">
        <v>19</v>
      </c>
      <c r="R2796" t="s">
        <v>41</v>
      </c>
      <c r="S2796">
        <v>84088.82</v>
      </c>
      <c r="T2796" t="s">
        <v>37</v>
      </c>
      <c r="U2796" t="s">
        <v>29</v>
      </c>
      <c r="V2796" t="b">
        <v>0</v>
      </c>
      <c r="W2796" t="s">
        <v>30</v>
      </c>
      <c r="X2796">
        <v>257</v>
      </c>
      <c r="Y2796">
        <v>484</v>
      </c>
    </row>
    <row r="2797" spans="1:25" x14ac:dyDescent="0.35">
      <c r="A2797">
        <v>2796</v>
      </c>
      <c r="B2797">
        <v>9510</v>
      </c>
      <c r="C2797">
        <v>950</v>
      </c>
      <c r="D2797" t="s">
        <v>52</v>
      </c>
      <c r="E2797" t="s">
        <v>25</v>
      </c>
      <c r="F2797">
        <v>2</v>
      </c>
      <c r="G2797">
        <v>428.46</v>
      </c>
      <c r="H2797">
        <f t="shared" si="43"/>
        <v>856.92</v>
      </c>
      <c r="I2797" s="12">
        <v>45322.244444444441</v>
      </c>
      <c r="J2797">
        <v>5</v>
      </c>
      <c r="K2797" t="s">
        <v>26</v>
      </c>
      <c r="L2797">
        <v>341</v>
      </c>
      <c r="M2797">
        <v>126</v>
      </c>
      <c r="N2797">
        <v>125</v>
      </c>
      <c r="O2797">
        <v>272</v>
      </c>
      <c r="P2797">
        <v>7</v>
      </c>
      <c r="Q2797">
        <v>60</v>
      </c>
      <c r="R2797" t="s">
        <v>27</v>
      </c>
      <c r="S2797">
        <v>119685.07</v>
      </c>
      <c r="T2797" t="s">
        <v>42</v>
      </c>
      <c r="U2797" t="s">
        <v>29</v>
      </c>
      <c r="V2797" t="b">
        <v>1</v>
      </c>
      <c r="W2797" t="s">
        <v>48</v>
      </c>
      <c r="X2797">
        <v>370</v>
      </c>
      <c r="Y2797">
        <v>496</v>
      </c>
    </row>
    <row r="2798" spans="1:25" x14ac:dyDescent="0.35">
      <c r="A2798">
        <v>2797</v>
      </c>
      <c r="B2798">
        <v>8291</v>
      </c>
      <c r="C2798">
        <v>169</v>
      </c>
      <c r="D2798" t="s">
        <v>52</v>
      </c>
      <c r="E2798" t="s">
        <v>25</v>
      </c>
      <c r="F2798">
        <v>1</v>
      </c>
      <c r="G2798">
        <v>215.91</v>
      </c>
      <c r="H2798">
        <f t="shared" si="43"/>
        <v>215.91</v>
      </c>
      <c r="I2798" s="11">
        <v>45389.920138888891</v>
      </c>
      <c r="J2798">
        <v>15</v>
      </c>
      <c r="K2798" t="s">
        <v>36</v>
      </c>
      <c r="L2798">
        <v>495</v>
      </c>
      <c r="M2798">
        <v>149</v>
      </c>
      <c r="N2798">
        <v>246</v>
      </c>
      <c r="O2798">
        <v>158</v>
      </c>
      <c r="P2798">
        <v>1</v>
      </c>
      <c r="Q2798">
        <v>18</v>
      </c>
      <c r="R2798" t="s">
        <v>46</v>
      </c>
      <c r="S2798">
        <v>28407.67</v>
      </c>
      <c r="T2798" t="s">
        <v>33</v>
      </c>
      <c r="U2798" t="s">
        <v>29</v>
      </c>
      <c r="V2798" t="b">
        <v>0</v>
      </c>
      <c r="W2798" t="s">
        <v>30</v>
      </c>
      <c r="X2798">
        <v>324</v>
      </c>
      <c r="Y2798">
        <v>119</v>
      </c>
    </row>
    <row r="2799" spans="1:25" x14ac:dyDescent="0.35">
      <c r="A2799">
        <v>2798</v>
      </c>
      <c r="B2799">
        <v>1152</v>
      </c>
      <c r="C2799">
        <v>610</v>
      </c>
      <c r="D2799" t="s">
        <v>39</v>
      </c>
      <c r="E2799" t="s">
        <v>25</v>
      </c>
      <c r="F2799">
        <v>2</v>
      </c>
      <c r="G2799">
        <v>1709.14</v>
      </c>
      <c r="H2799">
        <f t="shared" si="43"/>
        <v>3418.28</v>
      </c>
      <c r="I2799" s="12">
        <v>45469.803472222222</v>
      </c>
      <c r="J2799">
        <v>8</v>
      </c>
      <c r="K2799" t="s">
        <v>40</v>
      </c>
      <c r="L2799">
        <v>372</v>
      </c>
      <c r="M2799">
        <v>85</v>
      </c>
      <c r="N2799">
        <v>223</v>
      </c>
      <c r="O2799">
        <v>192</v>
      </c>
      <c r="P2799">
        <v>1</v>
      </c>
      <c r="Q2799">
        <v>56</v>
      </c>
      <c r="R2799" t="s">
        <v>41</v>
      </c>
      <c r="S2799">
        <v>98171.65</v>
      </c>
      <c r="T2799" t="s">
        <v>28</v>
      </c>
      <c r="U2799" t="s">
        <v>34</v>
      </c>
      <c r="V2799" t="b">
        <v>0</v>
      </c>
      <c r="W2799" t="s">
        <v>48</v>
      </c>
      <c r="X2799">
        <v>292</v>
      </c>
      <c r="Y2799">
        <v>456</v>
      </c>
    </row>
    <row r="2800" spans="1:25" x14ac:dyDescent="0.35">
      <c r="A2800">
        <v>2799</v>
      </c>
      <c r="B2800">
        <v>1132</v>
      </c>
      <c r="C2800">
        <v>794</v>
      </c>
      <c r="D2800" t="s">
        <v>52</v>
      </c>
      <c r="E2800" t="s">
        <v>47</v>
      </c>
      <c r="F2800">
        <v>1</v>
      </c>
      <c r="G2800">
        <v>446.09</v>
      </c>
      <c r="H2800">
        <f t="shared" si="43"/>
        <v>446.09</v>
      </c>
      <c r="I2800" s="11">
        <v>45461.080555555556</v>
      </c>
      <c r="J2800">
        <v>5</v>
      </c>
      <c r="K2800" t="s">
        <v>26</v>
      </c>
      <c r="L2800">
        <v>124</v>
      </c>
      <c r="M2800">
        <v>81</v>
      </c>
      <c r="N2800">
        <v>120</v>
      </c>
      <c r="O2800">
        <v>277</v>
      </c>
      <c r="P2800">
        <v>10</v>
      </c>
      <c r="Q2800">
        <v>60</v>
      </c>
      <c r="R2800" t="s">
        <v>46</v>
      </c>
      <c r="S2800">
        <v>92907.1</v>
      </c>
      <c r="T2800" t="s">
        <v>33</v>
      </c>
      <c r="U2800" t="s">
        <v>29</v>
      </c>
      <c r="V2800" t="b">
        <v>0</v>
      </c>
      <c r="W2800" t="s">
        <v>30</v>
      </c>
      <c r="X2800">
        <v>197</v>
      </c>
      <c r="Y2800">
        <v>453</v>
      </c>
    </row>
    <row r="2801" spans="1:25" x14ac:dyDescent="0.35">
      <c r="A2801">
        <v>2800</v>
      </c>
      <c r="B2801">
        <v>6629</v>
      </c>
      <c r="C2801">
        <v>127</v>
      </c>
      <c r="D2801" t="s">
        <v>39</v>
      </c>
      <c r="E2801" t="s">
        <v>25</v>
      </c>
      <c r="F2801">
        <v>3</v>
      </c>
      <c r="G2801">
        <v>633.35</v>
      </c>
      <c r="H2801">
        <f t="shared" si="43"/>
        <v>1900.0500000000002</v>
      </c>
      <c r="I2801" s="12">
        <v>45433.338194444441</v>
      </c>
      <c r="J2801">
        <v>6</v>
      </c>
      <c r="K2801" t="s">
        <v>45</v>
      </c>
      <c r="L2801">
        <v>488</v>
      </c>
      <c r="M2801">
        <v>150</v>
      </c>
      <c r="N2801">
        <v>238</v>
      </c>
      <c r="O2801">
        <v>408</v>
      </c>
      <c r="P2801">
        <v>9</v>
      </c>
      <c r="Q2801">
        <v>48</v>
      </c>
      <c r="R2801" t="s">
        <v>27</v>
      </c>
      <c r="S2801">
        <v>39075.18</v>
      </c>
      <c r="T2801" t="s">
        <v>37</v>
      </c>
      <c r="U2801" t="s">
        <v>34</v>
      </c>
      <c r="V2801" t="b">
        <v>0</v>
      </c>
      <c r="W2801" t="s">
        <v>30</v>
      </c>
      <c r="X2801">
        <v>175</v>
      </c>
      <c r="Y2801">
        <v>119</v>
      </c>
    </row>
    <row r="2802" spans="1:25" x14ac:dyDescent="0.35">
      <c r="A2802">
        <v>2801</v>
      </c>
      <c r="B2802">
        <v>2975</v>
      </c>
      <c r="C2802">
        <v>283</v>
      </c>
      <c r="D2802" t="s">
        <v>52</v>
      </c>
      <c r="E2802" t="s">
        <v>25</v>
      </c>
      <c r="F2802">
        <v>4</v>
      </c>
      <c r="G2802">
        <v>899.96</v>
      </c>
      <c r="H2802">
        <f t="shared" si="43"/>
        <v>3599.84</v>
      </c>
      <c r="I2802" s="11">
        <v>45357.400694444441</v>
      </c>
      <c r="J2802">
        <v>18</v>
      </c>
      <c r="K2802" t="s">
        <v>32</v>
      </c>
      <c r="L2802">
        <v>341</v>
      </c>
      <c r="M2802">
        <v>138</v>
      </c>
      <c r="N2802">
        <v>267</v>
      </c>
      <c r="O2802">
        <v>464</v>
      </c>
      <c r="P2802">
        <v>10</v>
      </c>
      <c r="Q2802">
        <v>49</v>
      </c>
      <c r="R2802" t="s">
        <v>46</v>
      </c>
      <c r="S2802">
        <v>73447.38</v>
      </c>
      <c r="T2802" t="s">
        <v>37</v>
      </c>
      <c r="U2802" t="s">
        <v>34</v>
      </c>
      <c r="V2802" t="b">
        <v>0</v>
      </c>
      <c r="W2802" t="s">
        <v>48</v>
      </c>
      <c r="X2802">
        <v>491</v>
      </c>
      <c r="Y2802">
        <v>392</v>
      </c>
    </row>
    <row r="2803" spans="1:25" x14ac:dyDescent="0.35">
      <c r="A2803">
        <v>2802</v>
      </c>
      <c r="B2803">
        <v>7919</v>
      </c>
      <c r="C2803">
        <v>491</v>
      </c>
      <c r="D2803" t="s">
        <v>39</v>
      </c>
      <c r="E2803" t="s">
        <v>47</v>
      </c>
      <c r="F2803">
        <v>3</v>
      </c>
      <c r="G2803">
        <v>1249.32</v>
      </c>
      <c r="H2803">
        <f t="shared" si="43"/>
        <v>3747.96</v>
      </c>
      <c r="I2803" s="12">
        <v>45550.481944444444</v>
      </c>
      <c r="J2803">
        <v>12</v>
      </c>
      <c r="K2803" t="s">
        <v>40</v>
      </c>
      <c r="L2803">
        <v>247</v>
      </c>
      <c r="M2803">
        <v>81</v>
      </c>
      <c r="N2803">
        <v>259</v>
      </c>
      <c r="O2803">
        <v>187</v>
      </c>
      <c r="P2803">
        <v>8</v>
      </c>
      <c r="Q2803">
        <v>32</v>
      </c>
      <c r="R2803" t="s">
        <v>46</v>
      </c>
      <c r="S2803">
        <v>108792.22</v>
      </c>
      <c r="T2803" t="s">
        <v>28</v>
      </c>
      <c r="U2803" t="s">
        <v>34</v>
      </c>
      <c r="V2803" t="b">
        <v>1</v>
      </c>
      <c r="W2803" t="s">
        <v>30</v>
      </c>
      <c r="X2803">
        <v>483</v>
      </c>
      <c r="Y2803">
        <v>342</v>
      </c>
    </row>
    <row r="2804" spans="1:25" x14ac:dyDescent="0.35">
      <c r="A2804">
        <v>2803</v>
      </c>
      <c r="B2804">
        <v>3165</v>
      </c>
      <c r="C2804">
        <v>719</v>
      </c>
      <c r="D2804" t="s">
        <v>44</v>
      </c>
      <c r="E2804" t="s">
        <v>25</v>
      </c>
      <c r="F2804">
        <v>5</v>
      </c>
      <c r="G2804">
        <v>488.8</v>
      </c>
      <c r="H2804">
        <f t="shared" si="43"/>
        <v>2444</v>
      </c>
      <c r="I2804" s="11">
        <v>45333.061805555553</v>
      </c>
      <c r="J2804">
        <v>15</v>
      </c>
      <c r="K2804" t="s">
        <v>32</v>
      </c>
      <c r="L2804">
        <v>465</v>
      </c>
      <c r="M2804">
        <v>108</v>
      </c>
      <c r="N2804">
        <v>291</v>
      </c>
      <c r="O2804">
        <v>448</v>
      </c>
      <c r="P2804">
        <v>3</v>
      </c>
      <c r="Q2804">
        <v>38</v>
      </c>
      <c r="R2804" t="s">
        <v>27</v>
      </c>
      <c r="S2804">
        <v>25956.68</v>
      </c>
      <c r="T2804" t="s">
        <v>42</v>
      </c>
      <c r="U2804" t="s">
        <v>34</v>
      </c>
      <c r="V2804" t="b">
        <v>1</v>
      </c>
      <c r="W2804" t="s">
        <v>30</v>
      </c>
      <c r="X2804">
        <v>412</v>
      </c>
      <c r="Y2804">
        <v>448</v>
      </c>
    </row>
    <row r="2805" spans="1:25" x14ac:dyDescent="0.35">
      <c r="A2805">
        <v>2804</v>
      </c>
      <c r="B2805">
        <v>8826</v>
      </c>
      <c r="C2805">
        <v>795</v>
      </c>
      <c r="D2805" t="s">
        <v>52</v>
      </c>
      <c r="E2805" t="s">
        <v>47</v>
      </c>
      <c r="F2805">
        <v>3</v>
      </c>
      <c r="G2805">
        <v>1601.31</v>
      </c>
      <c r="H2805">
        <f t="shared" si="43"/>
        <v>4803.93</v>
      </c>
      <c r="I2805" s="12">
        <v>45534.011805555558</v>
      </c>
      <c r="J2805">
        <v>1</v>
      </c>
      <c r="K2805" t="s">
        <v>45</v>
      </c>
      <c r="L2805">
        <v>34</v>
      </c>
      <c r="M2805">
        <v>57</v>
      </c>
      <c r="N2805">
        <v>272</v>
      </c>
      <c r="O2805">
        <v>332</v>
      </c>
      <c r="P2805">
        <v>8</v>
      </c>
      <c r="Q2805">
        <v>62</v>
      </c>
      <c r="R2805" t="s">
        <v>41</v>
      </c>
      <c r="S2805">
        <v>73743.12</v>
      </c>
      <c r="T2805" t="s">
        <v>28</v>
      </c>
      <c r="U2805" t="s">
        <v>34</v>
      </c>
      <c r="V2805" t="b">
        <v>1</v>
      </c>
      <c r="W2805" t="s">
        <v>30</v>
      </c>
      <c r="X2805">
        <v>233</v>
      </c>
      <c r="Y2805">
        <v>508</v>
      </c>
    </row>
    <row r="2806" spans="1:25" x14ac:dyDescent="0.35">
      <c r="A2806">
        <v>2805</v>
      </c>
      <c r="B2806">
        <v>2160</v>
      </c>
      <c r="C2806">
        <v>434</v>
      </c>
      <c r="D2806" t="s">
        <v>31</v>
      </c>
      <c r="E2806" t="s">
        <v>25</v>
      </c>
      <c r="F2806">
        <v>2</v>
      </c>
      <c r="G2806">
        <v>1778.87</v>
      </c>
      <c r="H2806">
        <f t="shared" si="43"/>
        <v>3557.74</v>
      </c>
      <c r="I2806" s="11">
        <v>45366.238194444442</v>
      </c>
      <c r="J2806">
        <v>10</v>
      </c>
      <c r="K2806" t="s">
        <v>40</v>
      </c>
      <c r="L2806">
        <v>466</v>
      </c>
      <c r="M2806">
        <v>73</v>
      </c>
      <c r="N2806">
        <v>100</v>
      </c>
      <c r="O2806">
        <v>191</v>
      </c>
      <c r="P2806">
        <v>5</v>
      </c>
      <c r="Q2806">
        <v>36</v>
      </c>
      <c r="R2806" t="s">
        <v>41</v>
      </c>
      <c r="S2806">
        <v>21027.57</v>
      </c>
      <c r="T2806" t="s">
        <v>42</v>
      </c>
      <c r="U2806" t="s">
        <v>34</v>
      </c>
      <c r="V2806" t="b">
        <v>0</v>
      </c>
      <c r="W2806" t="s">
        <v>35</v>
      </c>
      <c r="X2806">
        <v>499</v>
      </c>
      <c r="Y2806">
        <v>451</v>
      </c>
    </row>
    <row r="2807" spans="1:25" x14ac:dyDescent="0.35">
      <c r="A2807">
        <v>2806</v>
      </c>
      <c r="B2807">
        <v>4751</v>
      </c>
      <c r="C2807">
        <v>256</v>
      </c>
      <c r="D2807" t="s">
        <v>24</v>
      </c>
      <c r="E2807" t="s">
        <v>47</v>
      </c>
      <c r="F2807">
        <v>3</v>
      </c>
      <c r="G2807">
        <v>1387.07</v>
      </c>
      <c r="H2807">
        <f t="shared" si="43"/>
        <v>4161.21</v>
      </c>
      <c r="I2807" s="12">
        <v>45497.106944444444</v>
      </c>
      <c r="J2807">
        <v>6</v>
      </c>
      <c r="K2807" t="s">
        <v>36</v>
      </c>
      <c r="L2807">
        <v>30</v>
      </c>
      <c r="M2807">
        <v>104</v>
      </c>
      <c r="N2807">
        <v>130</v>
      </c>
      <c r="O2807">
        <v>397</v>
      </c>
      <c r="P2807">
        <v>1</v>
      </c>
      <c r="Q2807">
        <v>55</v>
      </c>
      <c r="R2807" t="s">
        <v>41</v>
      </c>
      <c r="S2807">
        <v>88738.38</v>
      </c>
      <c r="T2807" t="s">
        <v>37</v>
      </c>
      <c r="U2807" t="s">
        <v>43</v>
      </c>
      <c r="V2807" t="b">
        <v>1</v>
      </c>
      <c r="W2807" t="s">
        <v>35</v>
      </c>
      <c r="X2807">
        <v>175</v>
      </c>
      <c r="Y2807">
        <v>345</v>
      </c>
    </row>
    <row r="2808" spans="1:25" x14ac:dyDescent="0.35">
      <c r="A2808">
        <v>2807</v>
      </c>
      <c r="B2808">
        <v>7276</v>
      </c>
      <c r="C2808">
        <v>410</v>
      </c>
      <c r="D2808" t="s">
        <v>39</v>
      </c>
      <c r="E2808" t="s">
        <v>47</v>
      </c>
      <c r="F2808">
        <v>3</v>
      </c>
      <c r="G2808">
        <v>1718.72</v>
      </c>
      <c r="H2808">
        <f t="shared" si="43"/>
        <v>5156.16</v>
      </c>
      <c r="I2808" s="11">
        <v>45389.754861111112</v>
      </c>
      <c r="J2808">
        <v>9</v>
      </c>
      <c r="K2808" t="s">
        <v>32</v>
      </c>
      <c r="L2808">
        <v>429</v>
      </c>
      <c r="M2808">
        <v>96</v>
      </c>
      <c r="N2808">
        <v>117</v>
      </c>
      <c r="O2808">
        <v>139</v>
      </c>
      <c r="P2808">
        <v>6</v>
      </c>
      <c r="Q2808">
        <v>60</v>
      </c>
      <c r="R2808" t="s">
        <v>27</v>
      </c>
      <c r="S2808">
        <v>47775.89</v>
      </c>
      <c r="T2808" t="s">
        <v>37</v>
      </c>
      <c r="U2808" t="s">
        <v>43</v>
      </c>
      <c r="V2808" t="b">
        <v>0</v>
      </c>
      <c r="W2808" t="s">
        <v>35</v>
      </c>
      <c r="X2808">
        <v>475</v>
      </c>
      <c r="Y2808">
        <v>251</v>
      </c>
    </row>
    <row r="2809" spans="1:25" x14ac:dyDescent="0.35">
      <c r="A2809">
        <v>2808</v>
      </c>
      <c r="B2809">
        <v>2463</v>
      </c>
      <c r="C2809">
        <v>736</v>
      </c>
      <c r="D2809" t="s">
        <v>49</v>
      </c>
      <c r="E2809" t="s">
        <v>47</v>
      </c>
      <c r="F2809">
        <v>5</v>
      </c>
      <c r="G2809">
        <v>1345.72</v>
      </c>
      <c r="H2809">
        <f t="shared" si="43"/>
        <v>6728.6</v>
      </c>
      <c r="I2809" s="12">
        <v>45405.45416666667</v>
      </c>
      <c r="J2809">
        <v>2</v>
      </c>
      <c r="K2809" t="s">
        <v>40</v>
      </c>
      <c r="L2809">
        <v>358</v>
      </c>
      <c r="M2809">
        <v>106</v>
      </c>
      <c r="N2809">
        <v>146</v>
      </c>
      <c r="O2809">
        <v>307</v>
      </c>
      <c r="P2809">
        <v>2</v>
      </c>
      <c r="Q2809">
        <v>44</v>
      </c>
      <c r="R2809" t="s">
        <v>27</v>
      </c>
      <c r="S2809">
        <v>119870.75</v>
      </c>
      <c r="T2809" t="s">
        <v>28</v>
      </c>
      <c r="U2809" t="s">
        <v>34</v>
      </c>
      <c r="V2809" t="b">
        <v>1</v>
      </c>
      <c r="W2809" t="s">
        <v>30</v>
      </c>
      <c r="X2809">
        <v>241</v>
      </c>
      <c r="Y2809">
        <v>412</v>
      </c>
    </row>
    <row r="2810" spans="1:25" x14ac:dyDescent="0.35">
      <c r="A2810">
        <v>2809</v>
      </c>
      <c r="B2810">
        <v>2678</v>
      </c>
      <c r="C2810">
        <v>738</v>
      </c>
      <c r="D2810" t="s">
        <v>51</v>
      </c>
      <c r="E2810" t="s">
        <v>47</v>
      </c>
      <c r="F2810">
        <v>2</v>
      </c>
      <c r="G2810">
        <v>1191.25</v>
      </c>
      <c r="H2810">
        <f t="shared" si="43"/>
        <v>2382.5</v>
      </c>
      <c r="I2810" s="11">
        <v>45484.467361111114</v>
      </c>
      <c r="J2810">
        <v>5</v>
      </c>
      <c r="K2810" t="s">
        <v>45</v>
      </c>
      <c r="L2810">
        <v>165</v>
      </c>
      <c r="M2810">
        <v>117</v>
      </c>
      <c r="N2810">
        <v>114</v>
      </c>
      <c r="O2810">
        <v>405</v>
      </c>
      <c r="P2810">
        <v>5</v>
      </c>
      <c r="Q2810">
        <v>29</v>
      </c>
      <c r="R2810" t="s">
        <v>46</v>
      </c>
      <c r="S2810">
        <v>77234.78</v>
      </c>
      <c r="T2810" t="s">
        <v>42</v>
      </c>
      <c r="U2810" t="s">
        <v>34</v>
      </c>
      <c r="V2810" t="b">
        <v>1</v>
      </c>
      <c r="W2810" t="s">
        <v>30</v>
      </c>
      <c r="X2810">
        <v>350</v>
      </c>
      <c r="Y2810">
        <v>189</v>
      </c>
    </row>
    <row r="2811" spans="1:25" x14ac:dyDescent="0.35">
      <c r="A2811">
        <v>2810</v>
      </c>
      <c r="B2811">
        <v>2690</v>
      </c>
      <c r="C2811">
        <v>198</v>
      </c>
      <c r="D2811" t="s">
        <v>44</v>
      </c>
      <c r="E2811" t="s">
        <v>25</v>
      </c>
      <c r="F2811">
        <v>1</v>
      </c>
      <c r="G2811">
        <v>993.11</v>
      </c>
      <c r="H2811">
        <f t="shared" si="43"/>
        <v>993.11</v>
      </c>
      <c r="I2811" s="12">
        <v>45539.882638888892</v>
      </c>
      <c r="J2811">
        <v>11</v>
      </c>
      <c r="K2811" t="s">
        <v>26</v>
      </c>
      <c r="L2811">
        <v>96</v>
      </c>
      <c r="M2811">
        <v>62</v>
      </c>
      <c r="N2811">
        <v>293</v>
      </c>
      <c r="O2811">
        <v>249</v>
      </c>
      <c r="P2811">
        <v>4</v>
      </c>
      <c r="Q2811">
        <v>41</v>
      </c>
      <c r="R2811" t="s">
        <v>41</v>
      </c>
      <c r="S2811">
        <v>43079.92</v>
      </c>
      <c r="T2811" t="s">
        <v>33</v>
      </c>
      <c r="U2811" t="s">
        <v>50</v>
      </c>
      <c r="V2811" t="b">
        <v>0</v>
      </c>
      <c r="W2811" t="s">
        <v>30</v>
      </c>
      <c r="X2811">
        <v>255</v>
      </c>
      <c r="Y2811">
        <v>325</v>
      </c>
    </row>
    <row r="2812" spans="1:25" x14ac:dyDescent="0.35">
      <c r="A2812">
        <v>2811</v>
      </c>
      <c r="B2812">
        <v>6133</v>
      </c>
      <c r="C2812">
        <v>878</v>
      </c>
      <c r="D2812" t="s">
        <v>49</v>
      </c>
      <c r="E2812" t="s">
        <v>25</v>
      </c>
      <c r="F2812">
        <v>4</v>
      </c>
      <c r="G2812">
        <v>1372.5</v>
      </c>
      <c r="H2812">
        <f t="shared" si="43"/>
        <v>5490</v>
      </c>
      <c r="I2812" s="11">
        <v>45423.137499999997</v>
      </c>
      <c r="J2812">
        <v>11</v>
      </c>
      <c r="K2812" t="s">
        <v>32</v>
      </c>
      <c r="L2812">
        <v>498</v>
      </c>
      <c r="M2812">
        <v>87</v>
      </c>
      <c r="N2812">
        <v>150</v>
      </c>
      <c r="O2812">
        <v>171</v>
      </c>
      <c r="P2812">
        <v>2</v>
      </c>
      <c r="Q2812">
        <v>60</v>
      </c>
      <c r="R2812" t="s">
        <v>27</v>
      </c>
      <c r="S2812">
        <v>115491.09</v>
      </c>
      <c r="T2812" t="s">
        <v>33</v>
      </c>
      <c r="U2812" t="s">
        <v>43</v>
      </c>
      <c r="V2812" t="b">
        <v>0</v>
      </c>
      <c r="W2812" t="s">
        <v>48</v>
      </c>
      <c r="X2812">
        <v>414</v>
      </c>
      <c r="Y2812">
        <v>419</v>
      </c>
    </row>
    <row r="2813" spans="1:25" x14ac:dyDescent="0.35">
      <c r="A2813">
        <v>2812</v>
      </c>
      <c r="B2813">
        <v>7022</v>
      </c>
      <c r="C2813">
        <v>178</v>
      </c>
      <c r="D2813" t="s">
        <v>52</v>
      </c>
      <c r="E2813" t="s">
        <v>25</v>
      </c>
      <c r="F2813">
        <v>3</v>
      </c>
      <c r="G2813">
        <v>259.05</v>
      </c>
      <c r="H2813">
        <f t="shared" si="43"/>
        <v>777.15000000000009</v>
      </c>
      <c r="I2813" s="12">
        <v>45315.743750000001</v>
      </c>
      <c r="J2813">
        <v>11</v>
      </c>
      <c r="K2813" t="s">
        <v>32</v>
      </c>
      <c r="L2813">
        <v>300</v>
      </c>
      <c r="M2813">
        <v>129</v>
      </c>
      <c r="N2813">
        <v>293</v>
      </c>
      <c r="O2813">
        <v>490</v>
      </c>
      <c r="P2813">
        <v>7</v>
      </c>
      <c r="Q2813">
        <v>56</v>
      </c>
      <c r="R2813" t="s">
        <v>27</v>
      </c>
      <c r="S2813">
        <v>56206.85</v>
      </c>
      <c r="T2813" t="s">
        <v>42</v>
      </c>
      <c r="U2813" t="s">
        <v>43</v>
      </c>
      <c r="V2813" t="b">
        <v>1</v>
      </c>
      <c r="W2813" t="s">
        <v>30</v>
      </c>
      <c r="X2813">
        <v>223</v>
      </c>
      <c r="Y2813">
        <v>216</v>
      </c>
    </row>
    <row r="2814" spans="1:25" x14ac:dyDescent="0.35">
      <c r="A2814">
        <v>2813</v>
      </c>
      <c r="B2814">
        <v>5902</v>
      </c>
      <c r="C2814">
        <v>776</v>
      </c>
      <c r="D2814" t="s">
        <v>38</v>
      </c>
      <c r="E2814" t="s">
        <v>47</v>
      </c>
      <c r="F2814">
        <v>3</v>
      </c>
      <c r="G2814">
        <v>80.81</v>
      </c>
      <c r="H2814">
        <f t="shared" si="43"/>
        <v>242.43</v>
      </c>
      <c r="I2814" s="11">
        <v>45459.918055555558</v>
      </c>
      <c r="J2814">
        <v>10</v>
      </c>
      <c r="K2814" t="s">
        <v>32</v>
      </c>
      <c r="L2814">
        <v>381</v>
      </c>
      <c r="M2814">
        <v>100</v>
      </c>
      <c r="N2814">
        <v>201</v>
      </c>
      <c r="O2814">
        <v>174</v>
      </c>
      <c r="P2814">
        <v>5</v>
      </c>
      <c r="Q2814">
        <v>40</v>
      </c>
      <c r="R2814" t="s">
        <v>27</v>
      </c>
      <c r="S2814">
        <v>56621.88</v>
      </c>
      <c r="T2814" t="s">
        <v>37</v>
      </c>
      <c r="U2814" t="s">
        <v>34</v>
      </c>
      <c r="V2814" t="b">
        <v>1</v>
      </c>
      <c r="W2814" t="s">
        <v>30</v>
      </c>
      <c r="X2814">
        <v>464</v>
      </c>
      <c r="Y2814">
        <v>363</v>
      </c>
    </row>
    <row r="2815" spans="1:25" x14ac:dyDescent="0.35">
      <c r="A2815">
        <v>2814</v>
      </c>
      <c r="B2815">
        <v>3246</v>
      </c>
      <c r="C2815">
        <v>869</v>
      </c>
      <c r="D2815" t="s">
        <v>51</v>
      </c>
      <c r="E2815" t="s">
        <v>25</v>
      </c>
      <c r="F2815">
        <v>1</v>
      </c>
      <c r="G2815">
        <v>336.8</v>
      </c>
      <c r="H2815">
        <f t="shared" si="43"/>
        <v>336.8</v>
      </c>
      <c r="I2815" s="12">
        <v>45334.563888888886</v>
      </c>
      <c r="J2815">
        <v>14</v>
      </c>
      <c r="K2815" t="s">
        <v>36</v>
      </c>
      <c r="L2815">
        <v>356</v>
      </c>
      <c r="M2815">
        <v>78</v>
      </c>
      <c r="N2815">
        <v>225</v>
      </c>
      <c r="O2815">
        <v>166</v>
      </c>
      <c r="P2815">
        <v>2</v>
      </c>
      <c r="Q2815">
        <v>55</v>
      </c>
      <c r="R2815" t="s">
        <v>41</v>
      </c>
      <c r="S2815">
        <v>63881.42</v>
      </c>
      <c r="T2815" t="s">
        <v>28</v>
      </c>
      <c r="U2815" t="s">
        <v>50</v>
      </c>
      <c r="V2815" t="b">
        <v>0</v>
      </c>
      <c r="W2815" t="s">
        <v>30</v>
      </c>
      <c r="X2815">
        <v>374</v>
      </c>
      <c r="Y2815">
        <v>389</v>
      </c>
    </row>
    <row r="2816" spans="1:25" x14ac:dyDescent="0.35">
      <c r="A2816">
        <v>2815</v>
      </c>
      <c r="B2816">
        <v>7270</v>
      </c>
      <c r="C2816">
        <v>632</v>
      </c>
      <c r="D2816" t="s">
        <v>51</v>
      </c>
      <c r="E2816" t="s">
        <v>47</v>
      </c>
      <c r="F2816">
        <v>1</v>
      </c>
      <c r="G2816">
        <v>1189.8699999999999</v>
      </c>
      <c r="H2816">
        <f t="shared" si="43"/>
        <v>1189.8699999999999</v>
      </c>
      <c r="I2816" s="11">
        <v>45375.961111111108</v>
      </c>
      <c r="J2816">
        <v>17</v>
      </c>
      <c r="K2816" t="s">
        <v>45</v>
      </c>
      <c r="L2816">
        <v>73</v>
      </c>
      <c r="M2816">
        <v>95</v>
      </c>
      <c r="N2816">
        <v>146</v>
      </c>
      <c r="O2816">
        <v>410</v>
      </c>
      <c r="P2816">
        <v>2</v>
      </c>
      <c r="Q2816">
        <v>19</v>
      </c>
      <c r="R2816" t="s">
        <v>27</v>
      </c>
      <c r="S2816">
        <v>78673.210000000006</v>
      </c>
      <c r="T2816" t="s">
        <v>33</v>
      </c>
      <c r="U2816" t="s">
        <v>43</v>
      </c>
      <c r="V2816" t="b">
        <v>0</v>
      </c>
      <c r="W2816" t="s">
        <v>30</v>
      </c>
      <c r="X2816">
        <v>387</v>
      </c>
      <c r="Y2816">
        <v>189</v>
      </c>
    </row>
    <row r="2817" spans="1:25" x14ac:dyDescent="0.35">
      <c r="A2817">
        <v>2816</v>
      </c>
      <c r="B2817">
        <v>3181</v>
      </c>
      <c r="C2817">
        <v>885</v>
      </c>
      <c r="D2817" t="s">
        <v>51</v>
      </c>
      <c r="E2817" t="s">
        <v>47</v>
      </c>
      <c r="F2817">
        <v>1</v>
      </c>
      <c r="G2817">
        <v>1900.01</v>
      </c>
      <c r="H2817">
        <f t="shared" si="43"/>
        <v>1900.01</v>
      </c>
      <c r="I2817" s="12">
        <v>45376.203472222223</v>
      </c>
      <c r="J2817">
        <v>20</v>
      </c>
      <c r="K2817" t="s">
        <v>32</v>
      </c>
      <c r="L2817">
        <v>181</v>
      </c>
      <c r="M2817">
        <v>90</v>
      </c>
      <c r="N2817">
        <v>256</v>
      </c>
      <c r="O2817">
        <v>172</v>
      </c>
      <c r="P2817">
        <v>10</v>
      </c>
      <c r="Q2817">
        <v>64</v>
      </c>
      <c r="R2817" t="s">
        <v>41</v>
      </c>
      <c r="S2817">
        <v>37526.239999999998</v>
      </c>
      <c r="T2817" t="s">
        <v>28</v>
      </c>
      <c r="U2817" t="s">
        <v>50</v>
      </c>
      <c r="V2817" t="b">
        <v>1</v>
      </c>
      <c r="W2817" t="s">
        <v>30</v>
      </c>
      <c r="X2817">
        <v>179</v>
      </c>
      <c r="Y2817">
        <v>271</v>
      </c>
    </row>
    <row r="2818" spans="1:25" x14ac:dyDescent="0.35">
      <c r="A2818">
        <v>2817</v>
      </c>
      <c r="B2818">
        <v>3340</v>
      </c>
      <c r="C2818">
        <v>604</v>
      </c>
      <c r="D2818" t="s">
        <v>52</v>
      </c>
      <c r="E2818" t="s">
        <v>47</v>
      </c>
      <c r="F2818">
        <v>5</v>
      </c>
      <c r="G2818">
        <v>1875.45</v>
      </c>
      <c r="H2818">
        <f t="shared" si="43"/>
        <v>9377.25</v>
      </c>
      <c r="I2818" s="11">
        <v>45292.609027777777</v>
      </c>
      <c r="J2818">
        <v>8</v>
      </c>
      <c r="K2818" t="s">
        <v>32</v>
      </c>
      <c r="L2818">
        <v>331</v>
      </c>
      <c r="M2818">
        <v>53</v>
      </c>
      <c r="N2818">
        <v>274</v>
      </c>
      <c r="O2818">
        <v>278</v>
      </c>
      <c r="P2818">
        <v>10</v>
      </c>
      <c r="Q2818">
        <v>25</v>
      </c>
      <c r="R2818" t="s">
        <v>27</v>
      </c>
      <c r="S2818">
        <v>119853.17</v>
      </c>
      <c r="T2818" t="s">
        <v>42</v>
      </c>
      <c r="U2818" t="s">
        <v>29</v>
      </c>
      <c r="V2818" t="b">
        <v>0</v>
      </c>
      <c r="W2818" t="s">
        <v>35</v>
      </c>
      <c r="X2818">
        <v>336</v>
      </c>
      <c r="Y2818">
        <v>439</v>
      </c>
    </row>
    <row r="2819" spans="1:25" x14ac:dyDescent="0.35">
      <c r="A2819">
        <v>2818</v>
      </c>
      <c r="B2819">
        <v>2120</v>
      </c>
      <c r="C2819">
        <v>911</v>
      </c>
      <c r="D2819" t="s">
        <v>38</v>
      </c>
      <c r="E2819" t="s">
        <v>25</v>
      </c>
      <c r="F2819">
        <v>4</v>
      </c>
      <c r="G2819">
        <v>1229.67</v>
      </c>
      <c r="H2819">
        <f t="shared" ref="H2819:H2882" si="44">G2819*F2819</f>
        <v>4918.68</v>
      </c>
      <c r="I2819" s="12">
        <v>45391.06527777778</v>
      </c>
      <c r="J2819">
        <v>19</v>
      </c>
      <c r="K2819" t="s">
        <v>26</v>
      </c>
      <c r="L2819">
        <v>365</v>
      </c>
      <c r="M2819">
        <v>60</v>
      </c>
      <c r="N2819">
        <v>266</v>
      </c>
      <c r="O2819">
        <v>226</v>
      </c>
      <c r="P2819">
        <v>2</v>
      </c>
      <c r="Q2819">
        <v>27</v>
      </c>
      <c r="R2819" t="s">
        <v>46</v>
      </c>
      <c r="S2819">
        <v>96031.53</v>
      </c>
      <c r="T2819" t="s">
        <v>42</v>
      </c>
      <c r="U2819" t="s">
        <v>34</v>
      </c>
      <c r="V2819" t="b">
        <v>1</v>
      </c>
      <c r="W2819" t="s">
        <v>30</v>
      </c>
      <c r="X2819">
        <v>395</v>
      </c>
      <c r="Y2819">
        <v>494</v>
      </c>
    </row>
    <row r="2820" spans="1:25" x14ac:dyDescent="0.35">
      <c r="A2820">
        <v>2819</v>
      </c>
      <c r="B2820">
        <v>9691</v>
      </c>
      <c r="C2820">
        <v>577</v>
      </c>
      <c r="D2820" t="s">
        <v>31</v>
      </c>
      <c r="E2820" t="s">
        <v>25</v>
      </c>
      <c r="F2820">
        <v>2</v>
      </c>
      <c r="G2820">
        <v>810.16</v>
      </c>
      <c r="H2820">
        <f t="shared" si="44"/>
        <v>1620.32</v>
      </c>
      <c r="I2820" s="11">
        <v>45349.277083333334</v>
      </c>
      <c r="J2820">
        <v>15</v>
      </c>
      <c r="K2820" t="s">
        <v>32</v>
      </c>
      <c r="L2820">
        <v>302</v>
      </c>
      <c r="M2820">
        <v>124</v>
      </c>
      <c r="N2820">
        <v>118</v>
      </c>
      <c r="O2820">
        <v>379</v>
      </c>
      <c r="P2820">
        <v>4</v>
      </c>
      <c r="Q2820">
        <v>23</v>
      </c>
      <c r="R2820" t="s">
        <v>46</v>
      </c>
      <c r="S2820">
        <v>23793.86</v>
      </c>
      <c r="T2820" t="s">
        <v>33</v>
      </c>
      <c r="U2820" t="s">
        <v>50</v>
      </c>
      <c r="V2820" t="b">
        <v>1</v>
      </c>
      <c r="W2820" t="s">
        <v>35</v>
      </c>
      <c r="X2820">
        <v>319</v>
      </c>
      <c r="Y2820">
        <v>119</v>
      </c>
    </row>
    <row r="2821" spans="1:25" x14ac:dyDescent="0.35">
      <c r="A2821">
        <v>2820</v>
      </c>
      <c r="B2821">
        <v>1138</v>
      </c>
      <c r="C2821">
        <v>306</v>
      </c>
      <c r="D2821" t="s">
        <v>38</v>
      </c>
      <c r="E2821" t="s">
        <v>47</v>
      </c>
      <c r="F2821">
        <v>5</v>
      </c>
      <c r="G2821">
        <v>1575.41</v>
      </c>
      <c r="H2821">
        <f t="shared" si="44"/>
        <v>7877.05</v>
      </c>
      <c r="I2821" s="12">
        <v>45527.494444444441</v>
      </c>
      <c r="J2821">
        <v>15</v>
      </c>
      <c r="K2821" t="s">
        <v>40</v>
      </c>
      <c r="L2821">
        <v>28</v>
      </c>
      <c r="M2821">
        <v>76</v>
      </c>
      <c r="N2821">
        <v>288</v>
      </c>
      <c r="O2821">
        <v>231</v>
      </c>
      <c r="P2821">
        <v>7</v>
      </c>
      <c r="Q2821">
        <v>31</v>
      </c>
      <c r="R2821" t="s">
        <v>27</v>
      </c>
      <c r="S2821">
        <v>90759.52</v>
      </c>
      <c r="T2821" t="s">
        <v>37</v>
      </c>
      <c r="U2821" t="s">
        <v>50</v>
      </c>
      <c r="V2821" t="b">
        <v>0</v>
      </c>
      <c r="W2821" t="s">
        <v>30</v>
      </c>
      <c r="X2821">
        <v>198</v>
      </c>
      <c r="Y2821">
        <v>447</v>
      </c>
    </row>
    <row r="2822" spans="1:25" x14ac:dyDescent="0.35">
      <c r="A2822">
        <v>2821</v>
      </c>
      <c r="B2822">
        <v>3688</v>
      </c>
      <c r="C2822">
        <v>400</v>
      </c>
      <c r="D2822" t="s">
        <v>38</v>
      </c>
      <c r="E2822" t="s">
        <v>25</v>
      </c>
      <c r="F2822">
        <v>5</v>
      </c>
      <c r="G2822">
        <v>712.48</v>
      </c>
      <c r="H2822">
        <f t="shared" si="44"/>
        <v>3562.4</v>
      </c>
      <c r="I2822" s="11">
        <v>45429.569444444445</v>
      </c>
      <c r="J2822">
        <v>2</v>
      </c>
      <c r="K2822" t="s">
        <v>32</v>
      </c>
      <c r="L2822">
        <v>407</v>
      </c>
      <c r="M2822">
        <v>97</v>
      </c>
      <c r="N2822">
        <v>201</v>
      </c>
      <c r="O2822">
        <v>136</v>
      </c>
      <c r="P2822">
        <v>6</v>
      </c>
      <c r="Q2822">
        <v>41</v>
      </c>
      <c r="R2822" t="s">
        <v>46</v>
      </c>
      <c r="S2822">
        <v>73023.289999999994</v>
      </c>
      <c r="T2822" t="s">
        <v>28</v>
      </c>
      <c r="U2822" t="s">
        <v>43</v>
      </c>
      <c r="V2822" t="b">
        <v>0</v>
      </c>
      <c r="W2822" t="s">
        <v>30</v>
      </c>
      <c r="X2822">
        <v>134</v>
      </c>
      <c r="Y2822">
        <v>444</v>
      </c>
    </row>
    <row r="2823" spans="1:25" x14ac:dyDescent="0.35">
      <c r="A2823">
        <v>2822</v>
      </c>
      <c r="B2823">
        <v>8210</v>
      </c>
      <c r="C2823">
        <v>777</v>
      </c>
      <c r="D2823" t="s">
        <v>39</v>
      </c>
      <c r="E2823" t="s">
        <v>25</v>
      </c>
      <c r="F2823">
        <v>1</v>
      </c>
      <c r="G2823">
        <v>175.25</v>
      </c>
      <c r="H2823">
        <f t="shared" si="44"/>
        <v>175.25</v>
      </c>
      <c r="I2823" s="12">
        <v>45409.39166666667</v>
      </c>
      <c r="J2823">
        <v>10</v>
      </c>
      <c r="K2823" t="s">
        <v>40</v>
      </c>
      <c r="L2823">
        <v>220</v>
      </c>
      <c r="M2823">
        <v>76</v>
      </c>
      <c r="N2823">
        <v>258</v>
      </c>
      <c r="O2823">
        <v>382</v>
      </c>
      <c r="P2823">
        <v>7</v>
      </c>
      <c r="Q2823">
        <v>39</v>
      </c>
      <c r="R2823" t="s">
        <v>46</v>
      </c>
      <c r="S2823">
        <v>85807.27</v>
      </c>
      <c r="T2823" t="s">
        <v>33</v>
      </c>
      <c r="U2823" t="s">
        <v>29</v>
      </c>
      <c r="V2823" t="b">
        <v>1</v>
      </c>
      <c r="W2823" t="s">
        <v>30</v>
      </c>
      <c r="X2823">
        <v>100</v>
      </c>
      <c r="Y2823">
        <v>254</v>
      </c>
    </row>
    <row r="2824" spans="1:25" x14ac:dyDescent="0.35">
      <c r="A2824">
        <v>2823</v>
      </c>
      <c r="B2824">
        <v>6753</v>
      </c>
      <c r="C2824">
        <v>609</v>
      </c>
      <c r="D2824" t="s">
        <v>31</v>
      </c>
      <c r="E2824" t="s">
        <v>47</v>
      </c>
      <c r="F2824">
        <v>5</v>
      </c>
      <c r="G2824">
        <v>931.23</v>
      </c>
      <c r="H2824">
        <f t="shared" si="44"/>
        <v>4656.1499999999996</v>
      </c>
      <c r="I2824" s="11">
        <v>45332.760416666664</v>
      </c>
      <c r="J2824">
        <v>4</v>
      </c>
      <c r="K2824" t="s">
        <v>40</v>
      </c>
      <c r="L2824">
        <v>354</v>
      </c>
      <c r="M2824">
        <v>58</v>
      </c>
      <c r="N2824">
        <v>261</v>
      </c>
      <c r="O2824">
        <v>326</v>
      </c>
      <c r="P2824">
        <v>5</v>
      </c>
      <c r="Q2824">
        <v>30</v>
      </c>
      <c r="R2824" t="s">
        <v>27</v>
      </c>
      <c r="S2824">
        <v>100125.65</v>
      </c>
      <c r="T2824" t="s">
        <v>37</v>
      </c>
      <c r="U2824" t="s">
        <v>34</v>
      </c>
      <c r="V2824" t="b">
        <v>1</v>
      </c>
      <c r="W2824" t="s">
        <v>30</v>
      </c>
      <c r="X2824">
        <v>156</v>
      </c>
      <c r="Y2824">
        <v>492</v>
      </c>
    </row>
    <row r="2825" spans="1:25" x14ac:dyDescent="0.35">
      <c r="A2825">
        <v>2824</v>
      </c>
      <c r="B2825">
        <v>4490</v>
      </c>
      <c r="C2825">
        <v>602</v>
      </c>
      <c r="D2825" t="s">
        <v>49</v>
      </c>
      <c r="E2825" t="s">
        <v>47</v>
      </c>
      <c r="F2825">
        <v>2</v>
      </c>
      <c r="G2825">
        <v>1721.6</v>
      </c>
      <c r="H2825">
        <f t="shared" si="44"/>
        <v>3443.2</v>
      </c>
      <c r="I2825" s="12">
        <v>45377.643750000003</v>
      </c>
      <c r="J2825">
        <v>4</v>
      </c>
      <c r="K2825" t="s">
        <v>45</v>
      </c>
      <c r="L2825">
        <v>412</v>
      </c>
      <c r="M2825">
        <v>134</v>
      </c>
      <c r="N2825">
        <v>164</v>
      </c>
      <c r="O2825">
        <v>269</v>
      </c>
      <c r="P2825">
        <v>1</v>
      </c>
      <c r="Q2825">
        <v>21</v>
      </c>
      <c r="R2825" t="s">
        <v>41</v>
      </c>
      <c r="S2825">
        <v>49980.03</v>
      </c>
      <c r="T2825" t="s">
        <v>37</v>
      </c>
      <c r="U2825" t="s">
        <v>29</v>
      </c>
      <c r="V2825" t="b">
        <v>1</v>
      </c>
      <c r="W2825" t="s">
        <v>30</v>
      </c>
      <c r="X2825">
        <v>181</v>
      </c>
      <c r="Y2825">
        <v>323</v>
      </c>
    </row>
    <row r="2826" spans="1:25" x14ac:dyDescent="0.35">
      <c r="A2826">
        <v>2825</v>
      </c>
      <c r="B2826">
        <v>3480</v>
      </c>
      <c r="C2826">
        <v>616</v>
      </c>
      <c r="D2826" t="s">
        <v>39</v>
      </c>
      <c r="E2826" t="s">
        <v>25</v>
      </c>
      <c r="F2826">
        <v>4</v>
      </c>
      <c r="G2826">
        <v>1043.01</v>
      </c>
      <c r="H2826">
        <f t="shared" si="44"/>
        <v>4172.04</v>
      </c>
      <c r="I2826" s="11">
        <v>45422.612500000003</v>
      </c>
      <c r="J2826">
        <v>14</v>
      </c>
      <c r="K2826" t="s">
        <v>40</v>
      </c>
      <c r="L2826">
        <v>253</v>
      </c>
      <c r="M2826">
        <v>60</v>
      </c>
      <c r="N2826">
        <v>132</v>
      </c>
      <c r="O2826">
        <v>344</v>
      </c>
      <c r="P2826">
        <v>3</v>
      </c>
      <c r="Q2826">
        <v>25</v>
      </c>
      <c r="R2826" t="s">
        <v>41</v>
      </c>
      <c r="S2826">
        <v>88140.96</v>
      </c>
      <c r="T2826" t="s">
        <v>37</v>
      </c>
      <c r="U2826" t="s">
        <v>50</v>
      </c>
      <c r="V2826" t="b">
        <v>0</v>
      </c>
      <c r="W2826" t="s">
        <v>30</v>
      </c>
      <c r="X2826">
        <v>215</v>
      </c>
      <c r="Y2826">
        <v>372</v>
      </c>
    </row>
    <row r="2827" spans="1:25" x14ac:dyDescent="0.35">
      <c r="A2827">
        <v>2826</v>
      </c>
      <c r="B2827">
        <v>7745</v>
      </c>
      <c r="C2827">
        <v>367</v>
      </c>
      <c r="D2827" t="s">
        <v>38</v>
      </c>
      <c r="E2827" t="s">
        <v>25</v>
      </c>
      <c r="F2827">
        <v>2</v>
      </c>
      <c r="G2827">
        <v>1691.61</v>
      </c>
      <c r="H2827">
        <f t="shared" si="44"/>
        <v>3383.22</v>
      </c>
      <c r="I2827" s="12">
        <v>45327.284722222219</v>
      </c>
      <c r="J2827">
        <v>16</v>
      </c>
      <c r="K2827" t="s">
        <v>40</v>
      </c>
      <c r="L2827">
        <v>235</v>
      </c>
      <c r="M2827">
        <v>53</v>
      </c>
      <c r="N2827">
        <v>210</v>
      </c>
      <c r="O2827">
        <v>299</v>
      </c>
      <c r="P2827">
        <v>6</v>
      </c>
      <c r="Q2827">
        <v>28</v>
      </c>
      <c r="R2827" t="s">
        <v>27</v>
      </c>
      <c r="S2827">
        <v>91852.39</v>
      </c>
      <c r="T2827" t="s">
        <v>33</v>
      </c>
      <c r="U2827" t="s">
        <v>34</v>
      </c>
      <c r="V2827" t="b">
        <v>1</v>
      </c>
      <c r="W2827" t="s">
        <v>30</v>
      </c>
      <c r="X2827">
        <v>247</v>
      </c>
      <c r="Y2827">
        <v>282</v>
      </c>
    </row>
    <row r="2828" spans="1:25" x14ac:dyDescent="0.35">
      <c r="A2828">
        <v>2827</v>
      </c>
      <c r="B2828">
        <v>8248</v>
      </c>
      <c r="C2828">
        <v>655</v>
      </c>
      <c r="D2828" t="s">
        <v>52</v>
      </c>
      <c r="E2828" t="s">
        <v>47</v>
      </c>
      <c r="F2828">
        <v>1</v>
      </c>
      <c r="G2828">
        <v>325.45</v>
      </c>
      <c r="H2828">
        <f t="shared" si="44"/>
        <v>325.45</v>
      </c>
      <c r="I2828" s="11">
        <v>45496.880555555559</v>
      </c>
      <c r="J2828">
        <v>18</v>
      </c>
      <c r="K2828" t="s">
        <v>36</v>
      </c>
      <c r="L2828">
        <v>61</v>
      </c>
      <c r="M2828">
        <v>64</v>
      </c>
      <c r="N2828">
        <v>121</v>
      </c>
      <c r="O2828">
        <v>144</v>
      </c>
      <c r="P2828">
        <v>5</v>
      </c>
      <c r="Q2828">
        <v>39</v>
      </c>
      <c r="R2828" t="s">
        <v>46</v>
      </c>
      <c r="S2828">
        <v>32115.77</v>
      </c>
      <c r="T2828" t="s">
        <v>37</v>
      </c>
      <c r="U2828" t="s">
        <v>34</v>
      </c>
      <c r="V2828" t="b">
        <v>0</v>
      </c>
      <c r="W2828" t="s">
        <v>30</v>
      </c>
      <c r="X2828">
        <v>208</v>
      </c>
      <c r="Y2828">
        <v>426</v>
      </c>
    </row>
    <row r="2829" spans="1:25" x14ac:dyDescent="0.35">
      <c r="A2829">
        <v>2828</v>
      </c>
      <c r="B2829">
        <v>4559</v>
      </c>
      <c r="C2829">
        <v>451</v>
      </c>
      <c r="D2829" t="s">
        <v>44</v>
      </c>
      <c r="E2829" t="s">
        <v>47</v>
      </c>
      <c r="F2829">
        <v>4</v>
      </c>
      <c r="G2829">
        <v>1248.05</v>
      </c>
      <c r="H2829">
        <f t="shared" si="44"/>
        <v>4992.2</v>
      </c>
      <c r="I2829" s="12">
        <v>45427.811805555553</v>
      </c>
      <c r="J2829">
        <v>18</v>
      </c>
      <c r="K2829" t="s">
        <v>45</v>
      </c>
      <c r="L2829">
        <v>285</v>
      </c>
      <c r="M2829">
        <v>142</v>
      </c>
      <c r="N2829">
        <v>263</v>
      </c>
      <c r="O2829">
        <v>350</v>
      </c>
      <c r="P2829">
        <v>3</v>
      </c>
      <c r="Q2829">
        <v>32</v>
      </c>
      <c r="R2829" t="s">
        <v>41</v>
      </c>
      <c r="S2829">
        <v>23951.5</v>
      </c>
      <c r="T2829" t="s">
        <v>42</v>
      </c>
      <c r="U2829" t="s">
        <v>43</v>
      </c>
      <c r="V2829" t="b">
        <v>0</v>
      </c>
      <c r="W2829" t="s">
        <v>30</v>
      </c>
      <c r="X2829">
        <v>491</v>
      </c>
      <c r="Y2829">
        <v>224</v>
      </c>
    </row>
    <row r="2830" spans="1:25" x14ac:dyDescent="0.35">
      <c r="A2830">
        <v>2829</v>
      </c>
      <c r="B2830">
        <v>2420</v>
      </c>
      <c r="C2830">
        <v>928</v>
      </c>
      <c r="D2830" t="s">
        <v>39</v>
      </c>
      <c r="E2830" t="s">
        <v>47</v>
      </c>
      <c r="F2830">
        <v>2</v>
      </c>
      <c r="G2830">
        <v>1500.1</v>
      </c>
      <c r="H2830">
        <f t="shared" si="44"/>
        <v>3000.2</v>
      </c>
      <c r="I2830" s="11">
        <v>45415.365972222222</v>
      </c>
      <c r="J2830">
        <v>3</v>
      </c>
      <c r="K2830" t="s">
        <v>36</v>
      </c>
      <c r="L2830">
        <v>165</v>
      </c>
      <c r="M2830">
        <v>91</v>
      </c>
      <c r="N2830">
        <v>298</v>
      </c>
      <c r="O2830">
        <v>307</v>
      </c>
      <c r="P2830">
        <v>7</v>
      </c>
      <c r="Q2830">
        <v>34</v>
      </c>
      <c r="R2830" t="s">
        <v>46</v>
      </c>
      <c r="S2830">
        <v>58349.82</v>
      </c>
      <c r="T2830" t="s">
        <v>42</v>
      </c>
      <c r="U2830" t="s">
        <v>43</v>
      </c>
      <c r="V2830" t="b">
        <v>1</v>
      </c>
      <c r="W2830" t="s">
        <v>35</v>
      </c>
      <c r="X2830">
        <v>287</v>
      </c>
      <c r="Y2830">
        <v>365</v>
      </c>
    </row>
    <row r="2831" spans="1:25" x14ac:dyDescent="0.35">
      <c r="A2831">
        <v>2830</v>
      </c>
      <c r="B2831">
        <v>2646</v>
      </c>
      <c r="C2831">
        <v>980</v>
      </c>
      <c r="D2831" t="s">
        <v>31</v>
      </c>
      <c r="E2831" t="s">
        <v>25</v>
      </c>
      <c r="F2831">
        <v>3</v>
      </c>
      <c r="G2831">
        <v>1475.75</v>
      </c>
      <c r="H2831">
        <f t="shared" si="44"/>
        <v>4427.25</v>
      </c>
      <c r="I2831" s="12">
        <v>45319.579861111109</v>
      </c>
      <c r="J2831">
        <v>12</v>
      </c>
      <c r="K2831" t="s">
        <v>45</v>
      </c>
      <c r="L2831">
        <v>99</v>
      </c>
      <c r="M2831">
        <v>115</v>
      </c>
      <c r="N2831">
        <v>200</v>
      </c>
      <c r="O2831">
        <v>291</v>
      </c>
      <c r="P2831">
        <v>1</v>
      </c>
      <c r="Q2831">
        <v>61</v>
      </c>
      <c r="R2831" t="s">
        <v>27</v>
      </c>
      <c r="S2831">
        <v>30101.5</v>
      </c>
      <c r="T2831" t="s">
        <v>33</v>
      </c>
      <c r="U2831" t="s">
        <v>50</v>
      </c>
      <c r="V2831" t="b">
        <v>0</v>
      </c>
      <c r="W2831" t="s">
        <v>30</v>
      </c>
      <c r="X2831">
        <v>256</v>
      </c>
      <c r="Y2831">
        <v>153</v>
      </c>
    </row>
    <row r="2832" spans="1:25" x14ac:dyDescent="0.35">
      <c r="A2832">
        <v>2831</v>
      </c>
      <c r="B2832">
        <v>3293</v>
      </c>
      <c r="C2832">
        <v>653</v>
      </c>
      <c r="D2832" t="s">
        <v>39</v>
      </c>
      <c r="E2832" t="s">
        <v>25</v>
      </c>
      <c r="F2832">
        <v>2</v>
      </c>
      <c r="G2832">
        <v>1003.88</v>
      </c>
      <c r="H2832">
        <f t="shared" si="44"/>
        <v>2007.76</v>
      </c>
      <c r="I2832" s="11">
        <v>45374.447916666664</v>
      </c>
      <c r="J2832">
        <v>19</v>
      </c>
      <c r="K2832" t="s">
        <v>36</v>
      </c>
      <c r="L2832">
        <v>365</v>
      </c>
      <c r="M2832">
        <v>88</v>
      </c>
      <c r="N2832">
        <v>206</v>
      </c>
      <c r="O2832">
        <v>447</v>
      </c>
      <c r="P2832">
        <v>1</v>
      </c>
      <c r="Q2832">
        <v>30</v>
      </c>
      <c r="R2832" t="s">
        <v>27</v>
      </c>
      <c r="S2832">
        <v>71177.2</v>
      </c>
      <c r="T2832" t="s">
        <v>33</v>
      </c>
      <c r="U2832" t="s">
        <v>34</v>
      </c>
      <c r="V2832" t="b">
        <v>0</v>
      </c>
      <c r="W2832" t="s">
        <v>30</v>
      </c>
      <c r="X2832">
        <v>194</v>
      </c>
      <c r="Y2832">
        <v>102</v>
      </c>
    </row>
    <row r="2833" spans="1:25" x14ac:dyDescent="0.35">
      <c r="A2833">
        <v>2832</v>
      </c>
      <c r="B2833">
        <v>3017</v>
      </c>
      <c r="C2833">
        <v>659</v>
      </c>
      <c r="D2833" t="s">
        <v>51</v>
      </c>
      <c r="E2833" t="s">
        <v>47</v>
      </c>
      <c r="F2833">
        <v>3</v>
      </c>
      <c r="G2833">
        <v>1649.19</v>
      </c>
      <c r="H2833">
        <f t="shared" si="44"/>
        <v>4947.57</v>
      </c>
      <c r="I2833" s="12">
        <v>45471.341666666667</v>
      </c>
      <c r="J2833">
        <v>14</v>
      </c>
      <c r="K2833" t="s">
        <v>40</v>
      </c>
      <c r="L2833">
        <v>205</v>
      </c>
      <c r="M2833">
        <v>97</v>
      </c>
      <c r="N2833">
        <v>269</v>
      </c>
      <c r="O2833">
        <v>348</v>
      </c>
      <c r="P2833">
        <v>7</v>
      </c>
      <c r="Q2833">
        <v>45</v>
      </c>
      <c r="R2833" t="s">
        <v>27</v>
      </c>
      <c r="S2833">
        <v>51774.97</v>
      </c>
      <c r="T2833" t="s">
        <v>28</v>
      </c>
      <c r="U2833" t="s">
        <v>34</v>
      </c>
      <c r="V2833" t="b">
        <v>1</v>
      </c>
      <c r="W2833" t="s">
        <v>30</v>
      </c>
      <c r="X2833">
        <v>231</v>
      </c>
      <c r="Y2833">
        <v>336</v>
      </c>
    </row>
    <row r="2834" spans="1:25" x14ac:dyDescent="0.35">
      <c r="A2834">
        <v>2833</v>
      </c>
      <c r="B2834">
        <v>7291</v>
      </c>
      <c r="C2834">
        <v>118</v>
      </c>
      <c r="D2834" t="s">
        <v>51</v>
      </c>
      <c r="E2834" t="s">
        <v>25</v>
      </c>
      <c r="F2834">
        <v>5</v>
      </c>
      <c r="G2834">
        <v>353.46</v>
      </c>
      <c r="H2834">
        <f t="shared" si="44"/>
        <v>1767.3</v>
      </c>
      <c r="I2834" s="11">
        <v>45356.660416666666</v>
      </c>
      <c r="J2834">
        <v>10</v>
      </c>
      <c r="K2834" t="s">
        <v>36</v>
      </c>
      <c r="L2834">
        <v>1</v>
      </c>
      <c r="M2834">
        <v>100</v>
      </c>
      <c r="N2834">
        <v>207</v>
      </c>
      <c r="O2834">
        <v>182</v>
      </c>
      <c r="P2834">
        <v>3</v>
      </c>
      <c r="Q2834">
        <v>64</v>
      </c>
      <c r="R2834" t="s">
        <v>41</v>
      </c>
      <c r="S2834">
        <v>100935.28</v>
      </c>
      <c r="T2834" t="s">
        <v>28</v>
      </c>
      <c r="U2834" t="s">
        <v>34</v>
      </c>
      <c r="V2834" t="b">
        <v>0</v>
      </c>
      <c r="W2834" t="s">
        <v>48</v>
      </c>
      <c r="X2834">
        <v>419</v>
      </c>
      <c r="Y2834">
        <v>196</v>
      </c>
    </row>
    <row r="2835" spans="1:25" x14ac:dyDescent="0.35">
      <c r="A2835">
        <v>2834</v>
      </c>
      <c r="B2835">
        <v>6759</v>
      </c>
      <c r="C2835">
        <v>882</v>
      </c>
      <c r="D2835" t="s">
        <v>39</v>
      </c>
      <c r="E2835" t="s">
        <v>47</v>
      </c>
      <c r="F2835">
        <v>3</v>
      </c>
      <c r="G2835">
        <v>241</v>
      </c>
      <c r="H2835">
        <f t="shared" si="44"/>
        <v>723</v>
      </c>
      <c r="I2835" s="12">
        <v>45453.600694444445</v>
      </c>
      <c r="J2835">
        <v>13</v>
      </c>
      <c r="K2835" t="s">
        <v>36</v>
      </c>
      <c r="L2835">
        <v>393</v>
      </c>
      <c r="M2835">
        <v>106</v>
      </c>
      <c r="N2835">
        <v>170</v>
      </c>
      <c r="O2835">
        <v>181</v>
      </c>
      <c r="P2835">
        <v>9</v>
      </c>
      <c r="Q2835">
        <v>34</v>
      </c>
      <c r="R2835" t="s">
        <v>41</v>
      </c>
      <c r="S2835">
        <v>25473.69</v>
      </c>
      <c r="T2835" t="s">
        <v>37</v>
      </c>
      <c r="U2835" t="s">
        <v>50</v>
      </c>
      <c r="V2835" t="b">
        <v>0</v>
      </c>
      <c r="W2835" t="s">
        <v>48</v>
      </c>
      <c r="X2835">
        <v>279</v>
      </c>
      <c r="Y2835">
        <v>489</v>
      </c>
    </row>
    <row r="2836" spans="1:25" x14ac:dyDescent="0.35">
      <c r="A2836">
        <v>2835</v>
      </c>
      <c r="B2836">
        <v>8035</v>
      </c>
      <c r="C2836">
        <v>132</v>
      </c>
      <c r="D2836" t="s">
        <v>44</v>
      </c>
      <c r="E2836" t="s">
        <v>25</v>
      </c>
      <c r="F2836">
        <v>5</v>
      </c>
      <c r="G2836">
        <v>1122.3900000000001</v>
      </c>
      <c r="H2836">
        <f t="shared" si="44"/>
        <v>5611.9500000000007</v>
      </c>
      <c r="I2836" s="11">
        <v>45541.473611111112</v>
      </c>
      <c r="J2836">
        <v>15</v>
      </c>
      <c r="K2836" t="s">
        <v>45</v>
      </c>
      <c r="L2836">
        <v>325</v>
      </c>
      <c r="M2836">
        <v>78</v>
      </c>
      <c r="N2836">
        <v>223</v>
      </c>
      <c r="O2836">
        <v>442</v>
      </c>
      <c r="P2836">
        <v>10</v>
      </c>
      <c r="Q2836">
        <v>42</v>
      </c>
      <c r="R2836" t="s">
        <v>46</v>
      </c>
      <c r="S2836">
        <v>32119.47</v>
      </c>
      <c r="T2836" t="s">
        <v>42</v>
      </c>
      <c r="U2836" t="s">
        <v>34</v>
      </c>
      <c r="V2836" t="b">
        <v>0</v>
      </c>
      <c r="W2836" t="s">
        <v>30</v>
      </c>
      <c r="X2836">
        <v>276</v>
      </c>
      <c r="Y2836">
        <v>344</v>
      </c>
    </row>
    <row r="2837" spans="1:25" x14ac:dyDescent="0.35">
      <c r="A2837">
        <v>2836</v>
      </c>
      <c r="B2837">
        <v>6152</v>
      </c>
      <c r="C2837">
        <v>540</v>
      </c>
      <c r="D2837" t="s">
        <v>39</v>
      </c>
      <c r="E2837" t="s">
        <v>47</v>
      </c>
      <c r="F2837">
        <v>5</v>
      </c>
      <c r="G2837">
        <v>824.29</v>
      </c>
      <c r="H2837">
        <f t="shared" si="44"/>
        <v>4121.45</v>
      </c>
      <c r="I2837" s="12">
        <v>45435.433333333334</v>
      </c>
      <c r="J2837">
        <v>8</v>
      </c>
      <c r="K2837" t="s">
        <v>45</v>
      </c>
      <c r="L2837">
        <v>54</v>
      </c>
      <c r="M2837">
        <v>61</v>
      </c>
      <c r="N2837">
        <v>116</v>
      </c>
      <c r="O2837">
        <v>232</v>
      </c>
      <c r="P2837">
        <v>3</v>
      </c>
      <c r="Q2837">
        <v>45</v>
      </c>
      <c r="R2837" t="s">
        <v>27</v>
      </c>
      <c r="S2837">
        <v>38839.660000000003</v>
      </c>
      <c r="T2837" t="s">
        <v>33</v>
      </c>
      <c r="U2837" t="s">
        <v>43</v>
      </c>
      <c r="V2837" t="b">
        <v>1</v>
      </c>
      <c r="W2837" t="s">
        <v>48</v>
      </c>
      <c r="X2837">
        <v>419</v>
      </c>
      <c r="Y2837">
        <v>431</v>
      </c>
    </row>
    <row r="2838" spans="1:25" x14ac:dyDescent="0.35">
      <c r="A2838">
        <v>2837</v>
      </c>
      <c r="B2838">
        <v>3290</v>
      </c>
      <c r="C2838">
        <v>221</v>
      </c>
      <c r="D2838" t="s">
        <v>31</v>
      </c>
      <c r="E2838" t="s">
        <v>47</v>
      </c>
      <c r="F2838">
        <v>2</v>
      </c>
      <c r="G2838">
        <v>1804.79</v>
      </c>
      <c r="H2838">
        <f t="shared" si="44"/>
        <v>3609.58</v>
      </c>
      <c r="I2838" s="11">
        <v>45522.706250000003</v>
      </c>
      <c r="J2838">
        <v>17</v>
      </c>
      <c r="K2838" t="s">
        <v>32</v>
      </c>
      <c r="L2838">
        <v>243</v>
      </c>
      <c r="M2838">
        <v>78</v>
      </c>
      <c r="N2838">
        <v>107</v>
      </c>
      <c r="O2838">
        <v>286</v>
      </c>
      <c r="P2838">
        <v>3</v>
      </c>
      <c r="Q2838">
        <v>55</v>
      </c>
      <c r="R2838" t="s">
        <v>27</v>
      </c>
      <c r="S2838">
        <v>45464.35</v>
      </c>
      <c r="T2838" t="s">
        <v>33</v>
      </c>
      <c r="U2838" t="s">
        <v>43</v>
      </c>
      <c r="V2838" t="b">
        <v>0</v>
      </c>
      <c r="W2838" t="s">
        <v>48</v>
      </c>
      <c r="X2838">
        <v>177</v>
      </c>
      <c r="Y2838">
        <v>367</v>
      </c>
    </row>
    <row r="2839" spans="1:25" x14ac:dyDescent="0.35">
      <c r="A2839">
        <v>2838</v>
      </c>
      <c r="B2839">
        <v>5059</v>
      </c>
      <c r="C2839">
        <v>492</v>
      </c>
      <c r="D2839" t="s">
        <v>44</v>
      </c>
      <c r="E2839" t="s">
        <v>25</v>
      </c>
      <c r="F2839">
        <v>1</v>
      </c>
      <c r="G2839">
        <v>1584.35</v>
      </c>
      <c r="H2839">
        <f t="shared" si="44"/>
        <v>1584.35</v>
      </c>
      <c r="I2839" s="12">
        <v>45311.118750000001</v>
      </c>
      <c r="J2839">
        <v>13</v>
      </c>
      <c r="K2839" t="s">
        <v>26</v>
      </c>
      <c r="L2839">
        <v>148</v>
      </c>
      <c r="M2839">
        <v>111</v>
      </c>
      <c r="N2839">
        <v>225</v>
      </c>
      <c r="O2839">
        <v>366</v>
      </c>
      <c r="P2839">
        <v>4</v>
      </c>
      <c r="Q2839">
        <v>32</v>
      </c>
      <c r="R2839" t="s">
        <v>27</v>
      </c>
      <c r="S2839">
        <v>100977.07</v>
      </c>
      <c r="T2839" t="s">
        <v>37</v>
      </c>
      <c r="U2839" t="s">
        <v>34</v>
      </c>
      <c r="V2839" t="b">
        <v>1</v>
      </c>
      <c r="W2839" t="s">
        <v>30</v>
      </c>
      <c r="X2839">
        <v>306</v>
      </c>
      <c r="Y2839">
        <v>299</v>
      </c>
    </row>
    <row r="2840" spans="1:25" x14ac:dyDescent="0.35">
      <c r="A2840">
        <v>2839</v>
      </c>
      <c r="B2840">
        <v>5537</v>
      </c>
      <c r="C2840">
        <v>560</v>
      </c>
      <c r="D2840" t="s">
        <v>49</v>
      </c>
      <c r="E2840" t="s">
        <v>25</v>
      </c>
      <c r="F2840">
        <v>5</v>
      </c>
      <c r="G2840">
        <v>913.17</v>
      </c>
      <c r="H2840">
        <f t="shared" si="44"/>
        <v>4565.8499999999995</v>
      </c>
      <c r="I2840" s="11">
        <v>45541.076388888891</v>
      </c>
      <c r="J2840">
        <v>11</v>
      </c>
      <c r="K2840" t="s">
        <v>40</v>
      </c>
      <c r="L2840">
        <v>475</v>
      </c>
      <c r="M2840">
        <v>57</v>
      </c>
      <c r="N2840">
        <v>277</v>
      </c>
      <c r="O2840">
        <v>366</v>
      </c>
      <c r="P2840">
        <v>9</v>
      </c>
      <c r="Q2840">
        <v>47</v>
      </c>
      <c r="R2840" t="s">
        <v>27</v>
      </c>
      <c r="S2840">
        <v>108132.49</v>
      </c>
      <c r="T2840" t="s">
        <v>37</v>
      </c>
      <c r="U2840" t="s">
        <v>50</v>
      </c>
      <c r="V2840" t="b">
        <v>1</v>
      </c>
      <c r="W2840" t="s">
        <v>30</v>
      </c>
      <c r="X2840">
        <v>462</v>
      </c>
      <c r="Y2840">
        <v>209</v>
      </c>
    </row>
    <row r="2841" spans="1:25" x14ac:dyDescent="0.35">
      <c r="A2841">
        <v>2840</v>
      </c>
      <c r="B2841">
        <v>2380</v>
      </c>
      <c r="C2841">
        <v>422</v>
      </c>
      <c r="D2841" t="s">
        <v>49</v>
      </c>
      <c r="E2841" t="s">
        <v>47</v>
      </c>
      <c r="F2841">
        <v>5</v>
      </c>
      <c r="G2841">
        <v>1374.82</v>
      </c>
      <c r="H2841">
        <f t="shared" si="44"/>
        <v>6874.0999999999995</v>
      </c>
      <c r="I2841" s="12">
        <v>45334.724305555559</v>
      </c>
      <c r="J2841">
        <v>13</v>
      </c>
      <c r="K2841" t="s">
        <v>32</v>
      </c>
      <c r="L2841">
        <v>114</v>
      </c>
      <c r="M2841">
        <v>138</v>
      </c>
      <c r="N2841">
        <v>246</v>
      </c>
      <c r="O2841">
        <v>220</v>
      </c>
      <c r="P2841">
        <v>5</v>
      </c>
      <c r="Q2841">
        <v>21</v>
      </c>
      <c r="R2841" t="s">
        <v>27</v>
      </c>
      <c r="S2841">
        <v>47413.61</v>
      </c>
      <c r="T2841" t="s">
        <v>28</v>
      </c>
      <c r="U2841" t="s">
        <v>29</v>
      </c>
      <c r="V2841" t="b">
        <v>1</v>
      </c>
      <c r="W2841" t="s">
        <v>48</v>
      </c>
      <c r="X2841">
        <v>430</v>
      </c>
      <c r="Y2841">
        <v>462</v>
      </c>
    </row>
    <row r="2842" spans="1:25" x14ac:dyDescent="0.35">
      <c r="A2842">
        <v>2841</v>
      </c>
      <c r="B2842">
        <v>5065</v>
      </c>
      <c r="C2842">
        <v>973</v>
      </c>
      <c r="D2842" t="s">
        <v>52</v>
      </c>
      <c r="E2842" t="s">
        <v>47</v>
      </c>
      <c r="F2842">
        <v>3</v>
      </c>
      <c r="G2842">
        <v>898.54</v>
      </c>
      <c r="H2842">
        <f t="shared" si="44"/>
        <v>2695.62</v>
      </c>
      <c r="I2842" s="11">
        <v>45375.180555555555</v>
      </c>
      <c r="J2842">
        <v>20</v>
      </c>
      <c r="K2842" t="s">
        <v>26</v>
      </c>
      <c r="L2842">
        <v>358</v>
      </c>
      <c r="M2842">
        <v>55</v>
      </c>
      <c r="N2842">
        <v>156</v>
      </c>
      <c r="O2842">
        <v>323</v>
      </c>
      <c r="P2842">
        <v>4</v>
      </c>
      <c r="Q2842">
        <v>45</v>
      </c>
      <c r="R2842" t="s">
        <v>41</v>
      </c>
      <c r="S2842">
        <v>29859.42</v>
      </c>
      <c r="T2842" t="s">
        <v>42</v>
      </c>
      <c r="U2842" t="s">
        <v>50</v>
      </c>
      <c r="V2842" t="b">
        <v>0</v>
      </c>
      <c r="W2842" t="s">
        <v>30</v>
      </c>
      <c r="X2842">
        <v>400</v>
      </c>
      <c r="Y2842">
        <v>372</v>
      </c>
    </row>
    <row r="2843" spans="1:25" x14ac:dyDescent="0.35">
      <c r="A2843">
        <v>2842</v>
      </c>
      <c r="B2843">
        <v>5668</v>
      </c>
      <c r="C2843">
        <v>485</v>
      </c>
      <c r="D2843" t="s">
        <v>49</v>
      </c>
      <c r="E2843" t="s">
        <v>25</v>
      </c>
      <c r="F2843">
        <v>5</v>
      </c>
      <c r="G2843">
        <v>993.89</v>
      </c>
      <c r="H2843">
        <f t="shared" si="44"/>
        <v>4969.45</v>
      </c>
      <c r="I2843" s="12">
        <v>45387.038194444445</v>
      </c>
      <c r="J2843">
        <v>1</v>
      </c>
      <c r="K2843" t="s">
        <v>45</v>
      </c>
      <c r="L2843">
        <v>10</v>
      </c>
      <c r="M2843">
        <v>142</v>
      </c>
      <c r="N2843">
        <v>188</v>
      </c>
      <c r="O2843">
        <v>321</v>
      </c>
      <c r="P2843">
        <v>6</v>
      </c>
      <c r="Q2843">
        <v>48</v>
      </c>
      <c r="R2843" t="s">
        <v>46</v>
      </c>
      <c r="S2843">
        <v>104003.63</v>
      </c>
      <c r="T2843" t="s">
        <v>42</v>
      </c>
      <c r="U2843" t="s">
        <v>29</v>
      </c>
      <c r="V2843" t="b">
        <v>1</v>
      </c>
      <c r="W2843" t="s">
        <v>30</v>
      </c>
      <c r="X2843">
        <v>254</v>
      </c>
      <c r="Y2843">
        <v>285</v>
      </c>
    </row>
    <row r="2844" spans="1:25" x14ac:dyDescent="0.35">
      <c r="A2844">
        <v>2843</v>
      </c>
      <c r="B2844">
        <v>1439</v>
      </c>
      <c r="C2844">
        <v>553</v>
      </c>
      <c r="D2844" t="s">
        <v>49</v>
      </c>
      <c r="E2844" t="s">
        <v>25</v>
      </c>
      <c r="F2844">
        <v>4</v>
      </c>
      <c r="G2844">
        <v>1557.11</v>
      </c>
      <c r="H2844">
        <f t="shared" si="44"/>
        <v>6228.44</v>
      </c>
      <c r="I2844" s="11">
        <v>45515.304861111108</v>
      </c>
      <c r="J2844">
        <v>10</v>
      </c>
      <c r="K2844" t="s">
        <v>45</v>
      </c>
      <c r="L2844">
        <v>131</v>
      </c>
      <c r="M2844">
        <v>139</v>
      </c>
      <c r="N2844">
        <v>146</v>
      </c>
      <c r="O2844">
        <v>107</v>
      </c>
      <c r="P2844">
        <v>8</v>
      </c>
      <c r="Q2844">
        <v>58</v>
      </c>
      <c r="R2844" t="s">
        <v>27</v>
      </c>
      <c r="S2844">
        <v>116832.34</v>
      </c>
      <c r="T2844" t="s">
        <v>33</v>
      </c>
      <c r="U2844" t="s">
        <v>50</v>
      </c>
      <c r="V2844" t="b">
        <v>1</v>
      </c>
      <c r="W2844" t="s">
        <v>30</v>
      </c>
      <c r="X2844">
        <v>313</v>
      </c>
      <c r="Y2844">
        <v>391</v>
      </c>
    </row>
    <row r="2845" spans="1:25" x14ac:dyDescent="0.35">
      <c r="A2845">
        <v>2844</v>
      </c>
      <c r="B2845">
        <v>5942</v>
      </c>
      <c r="C2845">
        <v>570</v>
      </c>
      <c r="D2845" t="s">
        <v>31</v>
      </c>
      <c r="E2845" t="s">
        <v>25</v>
      </c>
      <c r="F2845">
        <v>5</v>
      </c>
      <c r="G2845">
        <v>750.02</v>
      </c>
      <c r="H2845">
        <f t="shared" si="44"/>
        <v>3750.1</v>
      </c>
      <c r="I2845" s="12">
        <v>45542.564583333333</v>
      </c>
      <c r="J2845">
        <v>9</v>
      </c>
      <c r="K2845" t="s">
        <v>45</v>
      </c>
      <c r="L2845">
        <v>31</v>
      </c>
      <c r="M2845">
        <v>141</v>
      </c>
      <c r="N2845">
        <v>213</v>
      </c>
      <c r="O2845">
        <v>355</v>
      </c>
      <c r="P2845">
        <v>10</v>
      </c>
      <c r="Q2845">
        <v>39</v>
      </c>
      <c r="R2845" t="s">
        <v>41</v>
      </c>
      <c r="S2845">
        <v>32387.29</v>
      </c>
      <c r="T2845" t="s">
        <v>28</v>
      </c>
      <c r="U2845" t="s">
        <v>34</v>
      </c>
      <c r="V2845" t="b">
        <v>1</v>
      </c>
      <c r="W2845" t="s">
        <v>30</v>
      </c>
      <c r="X2845">
        <v>403</v>
      </c>
      <c r="Y2845">
        <v>125</v>
      </c>
    </row>
    <row r="2846" spans="1:25" x14ac:dyDescent="0.35">
      <c r="A2846">
        <v>2845</v>
      </c>
      <c r="B2846">
        <v>4366</v>
      </c>
      <c r="C2846">
        <v>136</v>
      </c>
      <c r="D2846" t="s">
        <v>31</v>
      </c>
      <c r="E2846" t="s">
        <v>25</v>
      </c>
      <c r="F2846">
        <v>1</v>
      </c>
      <c r="G2846">
        <v>1151.52</v>
      </c>
      <c r="H2846">
        <f t="shared" si="44"/>
        <v>1151.52</v>
      </c>
      <c r="I2846" s="11">
        <v>45481.515277777777</v>
      </c>
      <c r="J2846">
        <v>17</v>
      </c>
      <c r="K2846" t="s">
        <v>36</v>
      </c>
      <c r="L2846">
        <v>493</v>
      </c>
      <c r="M2846">
        <v>58</v>
      </c>
      <c r="N2846">
        <v>187</v>
      </c>
      <c r="O2846">
        <v>399</v>
      </c>
      <c r="P2846">
        <v>10</v>
      </c>
      <c r="Q2846">
        <v>45</v>
      </c>
      <c r="R2846" t="s">
        <v>46</v>
      </c>
      <c r="S2846">
        <v>33649.120000000003</v>
      </c>
      <c r="T2846" t="s">
        <v>37</v>
      </c>
      <c r="U2846" t="s">
        <v>29</v>
      </c>
      <c r="V2846" t="b">
        <v>0</v>
      </c>
      <c r="W2846" t="s">
        <v>30</v>
      </c>
      <c r="X2846">
        <v>234</v>
      </c>
      <c r="Y2846">
        <v>99</v>
      </c>
    </row>
    <row r="2847" spans="1:25" x14ac:dyDescent="0.35">
      <c r="A2847">
        <v>2846</v>
      </c>
      <c r="B2847">
        <v>9482</v>
      </c>
      <c r="C2847">
        <v>133</v>
      </c>
      <c r="D2847" t="s">
        <v>44</v>
      </c>
      <c r="E2847" t="s">
        <v>25</v>
      </c>
      <c r="F2847">
        <v>4</v>
      </c>
      <c r="G2847">
        <v>1380.77</v>
      </c>
      <c r="H2847">
        <f t="shared" si="44"/>
        <v>5523.08</v>
      </c>
      <c r="I2847" s="12">
        <v>45442.710416666669</v>
      </c>
      <c r="J2847">
        <v>9</v>
      </c>
      <c r="K2847" t="s">
        <v>45</v>
      </c>
      <c r="L2847">
        <v>473</v>
      </c>
      <c r="M2847">
        <v>135</v>
      </c>
      <c r="N2847">
        <v>207</v>
      </c>
      <c r="O2847">
        <v>386</v>
      </c>
      <c r="P2847">
        <v>4</v>
      </c>
      <c r="Q2847">
        <v>37</v>
      </c>
      <c r="R2847" t="s">
        <v>27</v>
      </c>
      <c r="S2847">
        <v>37014.97</v>
      </c>
      <c r="T2847" t="s">
        <v>42</v>
      </c>
      <c r="U2847" t="s">
        <v>29</v>
      </c>
      <c r="V2847" t="b">
        <v>0</v>
      </c>
      <c r="W2847" t="s">
        <v>48</v>
      </c>
      <c r="X2847">
        <v>315</v>
      </c>
      <c r="Y2847">
        <v>108</v>
      </c>
    </row>
    <row r="2848" spans="1:25" x14ac:dyDescent="0.35">
      <c r="A2848">
        <v>2847</v>
      </c>
      <c r="B2848">
        <v>9348</v>
      </c>
      <c r="C2848">
        <v>281</v>
      </c>
      <c r="D2848" t="s">
        <v>44</v>
      </c>
      <c r="E2848" t="s">
        <v>25</v>
      </c>
      <c r="F2848">
        <v>4</v>
      </c>
      <c r="G2848">
        <v>1000.28</v>
      </c>
      <c r="H2848">
        <f t="shared" si="44"/>
        <v>4001.12</v>
      </c>
      <c r="I2848" s="11">
        <v>45504.649305555555</v>
      </c>
      <c r="J2848">
        <v>14</v>
      </c>
      <c r="K2848" t="s">
        <v>32</v>
      </c>
      <c r="L2848">
        <v>80</v>
      </c>
      <c r="M2848">
        <v>138</v>
      </c>
      <c r="N2848">
        <v>193</v>
      </c>
      <c r="O2848">
        <v>210</v>
      </c>
      <c r="P2848">
        <v>9</v>
      </c>
      <c r="Q2848">
        <v>36</v>
      </c>
      <c r="R2848" t="s">
        <v>41</v>
      </c>
      <c r="S2848">
        <v>31269.06</v>
      </c>
      <c r="T2848" t="s">
        <v>37</v>
      </c>
      <c r="U2848" t="s">
        <v>43</v>
      </c>
      <c r="V2848" t="b">
        <v>1</v>
      </c>
      <c r="W2848" t="s">
        <v>48</v>
      </c>
      <c r="X2848">
        <v>379</v>
      </c>
      <c r="Y2848">
        <v>265</v>
      </c>
    </row>
    <row r="2849" spans="1:25" x14ac:dyDescent="0.35">
      <c r="A2849">
        <v>2848</v>
      </c>
      <c r="B2849">
        <v>4090</v>
      </c>
      <c r="C2849">
        <v>670</v>
      </c>
      <c r="D2849" t="s">
        <v>24</v>
      </c>
      <c r="E2849" t="s">
        <v>47</v>
      </c>
      <c r="F2849">
        <v>3</v>
      </c>
      <c r="G2849">
        <v>912.04</v>
      </c>
      <c r="H2849">
        <f t="shared" si="44"/>
        <v>2736.12</v>
      </c>
      <c r="I2849" s="12">
        <v>45412.753472222219</v>
      </c>
      <c r="J2849">
        <v>16</v>
      </c>
      <c r="K2849" t="s">
        <v>32</v>
      </c>
      <c r="L2849">
        <v>179</v>
      </c>
      <c r="M2849">
        <v>109</v>
      </c>
      <c r="N2849">
        <v>134</v>
      </c>
      <c r="O2849">
        <v>220</v>
      </c>
      <c r="P2849">
        <v>10</v>
      </c>
      <c r="Q2849">
        <v>19</v>
      </c>
      <c r="R2849" t="s">
        <v>27</v>
      </c>
      <c r="S2849">
        <v>87068.93</v>
      </c>
      <c r="T2849" t="s">
        <v>33</v>
      </c>
      <c r="U2849" t="s">
        <v>29</v>
      </c>
      <c r="V2849" t="b">
        <v>0</v>
      </c>
      <c r="W2849" t="s">
        <v>35</v>
      </c>
      <c r="X2849">
        <v>227</v>
      </c>
      <c r="Y2849">
        <v>322</v>
      </c>
    </row>
    <row r="2850" spans="1:25" x14ac:dyDescent="0.35">
      <c r="A2850">
        <v>2849</v>
      </c>
      <c r="B2850">
        <v>7418</v>
      </c>
      <c r="C2850">
        <v>775</v>
      </c>
      <c r="D2850" t="s">
        <v>49</v>
      </c>
      <c r="E2850" t="s">
        <v>25</v>
      </c>
      <c r="F2850">
        <v>1</v>
      </c>
      <c r="G2850">
        <v>619.42999999999995</v>
      </c>
      <c r="H2850">
        <f t="shared" si="44"/>
        <v>619.42999999999995</v>
      </c>
      <c r="I2850" s="11">
        <v>45314.710416666669</v>
      </c>
      <c r="J2850">
        <v>8</v>
      </c>
      <c r="K2850" t="s">
        <v>26</v>
      </c>
      <c r="L2850">
        <v>193</v>
      </c>
      <c r="M2850">
        <v>85</v>
      </c>
      <c r="N2850">
        <v>279</v>
      </c>
      <c r="O2850">
        <v>439</v>
      </c>
      <c r="P2850">
        <v>6</v>
      </c>
      <c r="Q2850">
        <v>31</v>
      </c>
      <c r="R2850" t="s">
        <v>46</v>
      </c>
      <c r="S2850">
        <v>106893.05</v>
      </c>
      <c r="T2850" t="s">
        <v>28</v>
      </c>
      <c r="U2850" t="s">
        <v>43</v>
      </c>
      <c r="V2850" t="b">
        <v>0</v>
      </c>
      <c r="W2850" t="s">
        <v>30</v>
      </c>
      <c r="X2850">
        <v>214</v>
      </c>
      <c r="Y2850">
        <v>400</v>
      </c>
    </row>
    <row r="2851" spans="1:25" x14ac:dyDescent="0.35">
      <c r="A2851">
        <v>2850</v>
      </c>
      <c r="B2851">
        <v>5842</v>
      </c>
      <c r="C2851">
        <v>981</v>
      </c>
      <c r="D2851" t="s">
        <v>24</v>
      </c>
      <c r="E2851" t="s">
        <v>25</v>
      </c>
      <c r="F2851">
        <v>3</v>
      </c>
      <c r="G2851">
        <v>1708.36</v>
      </c>
      <c r="H2851">
        <f t="shared" si="44"/>
        <v>5125.08</v>
      </c>
      <c r="I2851" s="12">
        <v>45362.420138888891</v>
      </c>
      <c r="J2851">
        <v>7</v>
      </c>
      <c r="K2851" t="s">
        <v>26</v>
      </c>
      <c r="L2851">
        <v>488</v>
      </c>
      <c r="M2851">
        <v>122</v>
      </c>
      <c r="N2851">
        <v>281</v>
      </c>
      <c r="O2851">
        <v>244</v>
      </c>
      <c r="P2851">
        <v>10</v>
      </c>
      <c r="Q2851">
        <v>58</v>
      </c>
      <c r="R2851" t="s">
        <v>46</v>
      </c>
      <c r="S2851">
        <v>94494.68</v>
      </c>
      <c r="T2851" t="s">
        <v>33</v>
      </c>
      <c r="U2851" t="s">
        <v>29</v>
      </c>
      <c r="V2851" t="b">
        <v>1</v>
      </c>
      <c r="W2851" t="s">
        <v>48</v>
      </c>
      <c r="X2851">
        <v>398</v>
      </c>
      <c r="Y2851">
        <v>313</v>
      </c>
    </row>
    <row r="2852" spans="1:25" x14ac:dyDescent="0.35">
      <c r="A2852">
        <v>2851</v>
      </c>
      <c r="B2852">
        <v>1894</v>
      </c>
      <c r="C2852">
        <v>898</v>
      </c>
      <c r="D2852" t="s">
        <v>51</v>
      </c>
      <c r="E2852" t="s">
        <v>25</v>
      </c>
      <c r="F2852">
        <v>1</v>
      </c>
      <c r="G2852">
        <v>1493.95</v>
      </c>
      <c r="H2852">
        <f t="shared" si="44"/>
        <v>1493.95</v>
      </c>
      <c r="I2852" s="11">
        <v>45469.345138888886</v>
      </c>
      <c r="J2852">
        <v>6</v>
      </c>
      <c r="K2852" t="s">
        <v>32</v>
      </c>
      <c r="L2852">
        <v>406</v>
      </c>
      <c r="M2852">
        <v>74</v>
      </c>
      <c r="N2852">
        <v>106</v>
      </c>
      <c r="O2852">
        <v>124</v>
      </c>
      <c r="P2852">
        <v>5</v>
      </c>
      <c r="Q2852">
        <v>23</v>
      </c>
      <c r="R2852" t="s">
        <v>27</v>
      </c>
      <c r="S2852">
        <v>77711.48</v>
      </c>
      <c r="T2852" t="s">
        <v>28</v>
      </c>
      <c r="U2852" t="s">
        <v>50</v>
      </c>
      <c r="V2852" t="b">
        <v>0</v>
      </c>
      <c r="W2852" t="s">
        <v>48</v>
      </c>
      <c r="X2852">
        <v>355</v>
      </c>
      <c r="Y2852">
        <v>240</v>
      </c>
    </row>
    <row r="2853" spans="1:25" x14ac:dyDescent="0.35">
      <c r="A2853">
        <v>2852</v>
      </c>
      <c r="B2853">
        <v>4921</v>
      </c>
      <c r="C2853">
        <v>410</v>
      </c>
      <c r="D2853" t="s">
        <v>38</v>
      </c>
      <c r="E2853" t="s">
        <v>47</v>
      </c>
      <c r="F2853">
        <v>1</v>
      </c>
      <c r="G2853">
        <v>1688.95</v>
      </c>
      <c r="H2853">
        <f t="shared" si="44"/>
        <v>1688.95</v>
      </c>
      <c r="I2853" s="12">
        <v>45432.652777777781</v>
      </c>
      <c r="J2853">
        <v>6</v>
      </c>
      <c r="K2853" t="s">
        <v>45</v>
      </c>
      <c r="L2853">
        <v>30</v>
      </c>
      <c r="M2853">
        <v>61</v>
      </c>
      <c r="N2853">
        <v>239</v>
      </c>
      <c r="O2853">
        <v>363</v>
      </c>
      <c r="P2853">
        <v>6</v>
      </c>
      <c r="Q2853">
        <v>35</v>
      </c>
      <c r="R2853" t="s">
        <v>27</v>
      </c>
      <c r="S2853">
        <v>26173.360000000001</v>
      </c>
      <c r="T2853" t="s">
        <v>28</v>
      </c>
      <c r="U2853" t="s">
        <v>29</v>
      </c>
      <c r="V2853" t="b">
        <v>0</v>
      </c>
      <c r="W2853" t="s">
        <v>30</v>
      </c>
      <c r="X2853">
        <v>477</v>
      </c>
      <c r="Y2853">
        <v>369</v>
      </c>
    </row>
    <row r="2854" spans="1:25" x14ac:dyDescent="0.35">
      <c r="A2854">
        <v>2853</v>
      </c>
      <c r="B2854">
        <v>9108</v>
      </c>
      <c r="C2854">
        <v>823</v>
      </c>
      <c r="D2854" t="s">
        <v>39</v>
      </c>
      <c r="E2854" t="s">
        <v>47</v>
      </c>
      <c r="F2854">
        <v>1</v>
      </c>
      <c r="G2854">
        <v>207.9</v>
      </c>
      <c r="H2854">
        <f t="shared" si="44"/>
        <v>207.9</v>
      </c>
      <c r="I2854" s="11">
        <v>45325.168749999997</v>
      </c>
      <c r="J2854">
        <v>20</v>
      </c>
      <c r="K2854" t="s">
        <v>40</v>
      </c>
      <c r="L2854">
        <v>23</v>
      </c>
      <c r="M2854">
        <v>107</v>
      </c>
      <c r="N2854">
        <v>163</v>
      </c>
      <c r="O2854">
        <v>202</v>
      </c>
      <c r="P2854">
        <v>9</v>
      </c>
      <c r="Q2854">
        <v>50</v>
      </c>
      <c r="R2854" t="s">
        <v>41</v>
      </c>
      <c r="S2854">
        <v>22550.94</v>
      </c>
      <c r="T2854" t="s">
        <v>42</v>
      </c>
      <c r="U2854" t="s">
        <v>29</v>
      </c>
      <c r="V2854" t="b">
        <v>1</v>
      </c>
      <c r="W2854" t="s">
        <v>30</v>
      </c>
      <c r="X2854">
        <v>156</v>
      </c>
      <c r="Y2854">
        <v>207</v>
      </c>
    </row>
    <row r="2855" spans="1:25" x14ac:dyDescent="0.35">
      <c r="A2855">
        <v>2854</v>
      </c>
      <c r="B2855">
        <v>7322</v>
      </c>
      <c r="C2855">
        <v>268</v>
      </c>
      <c r="D2855" t="s">
        <v>44</v>
      </c>
      <c r="E2855" t="s">
        <v>25</v>
      </c>
      <c r="F2855">
        <v>2</v>
      </c>
      <c r="G2855">
        <v>1733.61</v>
      </c>
      <c r="H2855">
        <f t="shared" si="44"/>
        <v>3467.22</v>
      </c>
      <c r="I2855" s="12">
        <v>45440.276388888888</v>
      </c>
      <c r="J2855">
        <v>3</v>
      </c>
      <c r="K2855" t="s">
        <v>36</v>
      </c>
      <c r="L2855">
        <v>150</v>
      </c>
      <c r="M2855">
        <v>96</v>
      </c>
      <c r="N2855">
        <v>127</v>
      </c>
      <c r="O2855">
        <v>475</v>
      </c>
      <c r="P2855">
        <v>10</v>
      </c>
      <c r="Q2855">
        <v>29</v>
      </c>
      <c r="R2855" t="s">
        <v>27</v>
      </c>
      <c r="S2855">
        <v>44471.199999999997</v>
      </c>
      <c r="T2855" t="s">
        <v>42</v>
      </c>
      <c r="U2855" t="s">
        <v>29</v>
      </c>
      <c r="V2855" t="b">
        <v>1</v>
      </c>
      <c r="W2855" t="s">
        <v>48</v>
      </c>
      <c r="X2855">
        <v>201</v>
      </c>
      <c r="Y2855">
        <v>223</v>
      </c>
    </row>
    <row r="2856" spans="1:25" x14ac:dyDescent="0.35">
      <c r="A2856">
        <v>2855</v>
      </c>
      <c r="B2856">
        <v>2847</v>
      </c>
      <c r="C2856">
        <v>603</v>
      </c>
      <c r="D2856" t="s">
        <v>44</v>
      </c>
      <c r="E2856" t="s">
        <v>47</v>
      </c>
      <c r="F2856">
        <v>1</v>
      </c>
      <c r="G2856">
        <v>160.13999999999999</v>
      </c>
      <c r="H2856">
        <f t="shared" si="44"/>
        <v>160.13999999999999</v>
      </c>
      <c r="I2856" s="11">
        <v>45305.995138888888</v>
      </c>
      <c r="J2856">
        <v>6</v>
      </c>
      <c r="K2856" t="s">
        <v>36</v>
      </c>
      <c r="L2856">
        <v>61</v>
      </c>
      <c r="M2856">
        <v>103</v>
      </c>
      <c r="N2856">
        <v>275</v>
      </c>
      <c r="O2856">
        <v>199</v>
      </c>
      <c r="P2856">
        <v>3</v>
      </c>
      <c r="Q2856">
        <v>29</v>
      </c>
      <c r="R2856" t="s">
        <v>41</v>
      </c>
      <c r="S2856">
        <v>39470.050000000003</v>
      </c>
      <c r="T2856" t="s">
        <v>37</v>
      </c>
      <c r="U2856" t="s">
        <v>50</v>
      </c>
      <c r="V2856" t="b">
        <v>0</v>
      </c>
      <c r="W2856" t="s">
        <v>35</v>
      </c>
      <c r="X2856">
        <v>152</v>
      </c>
      <c r="Y2856">
        <v>470</v>
      </c>
    </row>
    <row r="2857" spans="1:25" x14ac:dyDescent="0.35">
      <c r="A2857">
        <v>2856</v>
      </c>
      <c r="B2857">
        <v>4949</v>
      </c>
      <c r="C2857">
        <v>541</v>
      </c>
      <c r="D2857" t="s">
        <v>44</v>
      </c>
      <c r="E2857" t="s">
        <v>47</v>
      </c>
      <c r="F2857">
        <v>2</v>
      </c>
      <c r="G2857">
        <v>584.62</v>
      </c>
      <c r="H2857">
        <f t="shared" si="44"/>
        <v>1169.24</v>
      </c>
      <c r="I2857" s="12">
        <v>45310.474305555559</v>
      </c>
      <c r="J2857">
        <v>10</v>
      </c>
      <c r="K2857" t="s">
        <v>26</v>
      </c>
      <c r="L2857">
        <v>102</v>
      </c>
      <c r="M2857">
        <v>53</v>
      </c>
      <c r="N2857">
        <v>295</v>
      </c>
      <c r="O2857">
        <v>341</v>
      </c>
      <c r="P2857">
        <v>3</v>
      </c>
      <c r="Q2857">
        <v>25</v>
      </c>
      <c r="R2857" t="s">
        <v>46</v>
      </c>
      <c r="S2857">
        <v>93947.11</v>
      </c>
      <c r="T2857" t="s">
        <v>37</v>
      </c>
      <c r="U2857" t="s">
        <v>43</v>
      </c>
      <c r="V2857" t="b">
        <v>1</v>
      </c>
      <c r="W2857" t="s">
        <v>30</v>
      </c>
      <c r="X2857">
        <v>132</v>
      </c>
      <c r="Y2857">
        <v>248</v>
      </c>
    </row>
    <row r="2858" spans="1:25" x14ac:dyDescent="0.35">
      <c r="A2858">
        <v>2857</v>
      </c>
      <c r="B2858">
        <v>9185</v>
      </c>
      <c r="C2858">
        <v>237</v>
      </c>
      <c r="D2858" t="s">
        <v>24</v>
      </c>
      <c r="E2858" t="s">
        <v>47</v>
      </c>
      <c r="F2858">
        <v>3</v>
      </c>
      <c r="G2858">
        <v>149.68</v>
      </c>
      <c r="H2858">
        <f t="shared" si="44"/>
        <v>449.04</v>
      </c>
      <c r="I2858" s="11">
        <v>45314.54583333333</v>
      </c>
      <c r="J2858">
        <v>18</v>
      </c>
      <c r="K2858" t="s">
        <v>36</v>
      </c>
      <c r="L2858">
        <v>460</v>
      </c>
      <c r="M2858">
        <v>113</v>
      </c>
      <c r="N2858">
        <v>292</v>
      </c>
      <c r="O2858">
        <v>361</v>
      </c>
      <c r="P2858">
        <v>6</v>
      </c>
      <c r="Q2858">
        <v>22</v>
      </c>
      <c r="R2858" t="s">
        <v>46</v>
      </c>
      <c r="S2858">
        <v>92122.77</v>
      </c>
      <c r="T2858" t="s">
        <v>37</v>
      </c>
      <c r="U2858" t="s">
        <v>34</v>
      </c>
      <c r="V2858" t="b">
        <v>1</v>
      </c>
      <c r="W2858" t="s">
        <v>30</v>
      </c>
      <c r="X2858">
        <v>313</v>
      </c>
      <c r="Y2858">
        <v>126</v>
      </c>
    </row>
    <row r="2859" spans="1:25" x14ac:dyDescent="0.35">
      <c r="A2859">
        <v>2858</v>
      </c>
      <c r="B2859">
        <v>2163</v>
      </c>
      <c r="C2859">
        <v>419</v>
      </c>
      <c r="D2859" t="s">
        <v>44</v>
      </c>
      <c r="E2859" t="s">
        <v>25</v>
      </c>
      <c r="F2859">
        <v>3</v>
      </c>
      <c r="G2859">
        <v>1627.29</v>
      </c>
      <c r="H2859">
        <f t="shared" si="44"/>
        <v>4881.87</v>
      </c>
      <c r="I2859" s="12">
        <v>45444.906944444447</v>
      </c>
      <c r="J2859">
        <v>20</v>
      </c>
      <c r="K2859" t="s">
        <v>32</v>
      </c>
      <c r="L2859">
        <v>50</v>
      </c>
      <c r="M2859">
        <v>79</v>
      </c>
      <c r="N2859">
        <v>149</v>
      </c>
      <c r="O2859">
        <v>211</v>
      </c>
      <c r="P2859">
        <v>2</v>
      </c>
      <c r="Q2859">
        <v>57</v>
      </c>
      <c r="R2859" t="s">
        <v>27</v>
      </c>
      <c r="S2859">
        <v>95355.25</v>
      </c>
      <c r="T2859" t="s">
        <v>37</v>
      </c>
      <c r="U2859" t="s">
        <v>43</v>
      </c>
      <c r="V2859" t="b">
        <v>1</v>
      </c>
      <c r="W2859" t="s">
        <v>35</v>
      </c>
      <c r="X2859">
        <v>410</v>
      </c>
      <c r="Y2859">
        <v>149</v>
      </c>
    </row>
    <row r="2860" spans="1:25" x14ac:dyDescent="0.35">
      <c r="A2860">
        <v>2859</v>
      </c>
      <c r="B2860">
        <v>9655</v>
      </c>
      <c r="C2860">
        <v>832</v>
      </c>
      <c r="D2860" t="s">
        <v>52</v>
      </c>
      <c r="E2860" t="s">
        <v>47</v>
      </c>
      <c r="F2860">
        <v>2</v>
      </c>
      <c r="G2860">
        <v>396.28</v>
      </c>
      <c r="H2860">
        <f t="shared" si="44"/>
        <v>792.56</v>
      </c>
      <c r="I2860" s="11">
        <v>45508.867361111108</v>
      </c>
      <c r="J2860">
        <v>11</v>
      </c>
      <c r="K2860" t="s">
        <v>26</v>
      </c>
      <c r="L2860">
        <v>209</v>
      </c>
      <c r="M2860">
        <v>50</v>
      </c>
      <c r="N2860">
        <v>102</v>
      </c>
      <c r="O2860">
        <v>300</v>
      </c>
      <c r="P2860">
        <v>8</v>
      </c>
      <c r="Q2860">
        <v>64</v>
      </c>
      <c r="R2860" t="s">
        <v>46</v>
      </c>
      <c r="S2860">
        <v>32107.32</v>
      </c>
      <c r="T2860" t="s">
        <v>42</v>
      </c>
      <c r="U2860" t="s">
        <v>43</v>
      </c>
      <c r="V2860" t="b">
        <v>1</v>
      </c>
      <c r="W2860" t="s">
        <v>35</v>
      </c>
      <c r="X2860">
        <v>148</v>
      </c>
      <c r="Y2860">
        <v>474</v>
      </c>
    </row>
    <row r="2861" spans="1:25" x14ac:dyDescent="0.35">
      <c r="A2861">
        <v>2860</v>
      </c>
      <c r="B2861">
        <v>1197</v>
      </c>
      <c r="C2861">
        <v>498</v>
      </c>
      <c r="D2861" t="s">
        <v>51</v>
      </c>
      <c r="E2861" t="s">
        <v>25</v>
      </c>
      <c r="F2861">
        <v>3</v>
      </c>
      <c r="G2861">
        <v>305.32</v>
      </c>
      <c r="H2861">
        <f t="shared" si="44"/>
        <v>915.96</v>
      </c>
      <c r="I2861" s="12">
        <v>45520.342361111114</v>
      </c>
      <c r="J2861">
        <v>12</v>
      </c>
      <c r="K2861" t="s">
        <v>32</v>
      </c>
      <c r="L2861">
        <v>349</v>
      </c>
      <c r="M2861">
        <v>73</v>
      </c>
      <c r="N2861">
        <v>266</v>
      </c>
      <c r="O2861">
        <v>425</v>
      </c>
      <c r="P2861">
        <v>5</v>
      </c>
      <c r="Q2861">
        <v>34</v>
      </c>
      <c r="R2861" t="s">
        <v>46</v>
      </c>
      <c r="S2861">
        <v>76908.84</v>
      </c>
      <c r="T2861" t="s">
        <v>28</v>
      </c>
      <c r="U2861" t="s">
        <v>29</v>
      </c>
      <c r="V2861" t="b">
        <v>1</v>
      </c>
      <c r="W2861" t="s">
        <v>30</v>
      </c>
      <c r="X2861">
        <v>227</v>
      </c>
      <c r="Y2861">
        <v>231</v>
      </c>
    </row>
    <row r="2862" spans="1:25" x14ac:dyDescent="0.35">
      <c r="A2862">
        <v>2861</v>
      </c>
      <c r="B2862">
        <v>6916</v>
      </c>
      <c r="C2862">
        <v>599</v>
      </c>
      <c r="D2862" t="s">
        <v>39</v>
      </c>
      <c r="E2862" t="s">
        <v>25</v>
      </c>
      <c r="F2862">
        <v>1</v>
      </c>
      <c r="G2862">
        <v>1310.0899999999999</v>
      </c>
      <c r="H2862">
        <f t="shared" si="44"/>
        <v>1310.0899999999999</v>
      </c>
      <c r="I2862" s="11">
        <v>45431.175694444442</v>
      </c>
      <c r="J2862">
        <v>18</v>
      </c>
      <c r="K2862" t="s">
        <v>40</v>
      </c>
      <c r="L2862">
        <v>203</v>
      </c>
      <c r="M2862">
        <v>63</v>
      </c>
      <c r="N2862">
        <v>101</v>
      </c>
      <c r="O2862">
        <v>157</v>
      </c>
      <c r="P2862">
        <v>8</v>
      </c>
      <c r="Q2862">
        <v>69</v>
      </c>
      <c r="R2862" t="s">
        <v>41</v>
      </c>
      <c r="S2862">
        <v>83754.720000000001</v>
      </c>
      <c r="T2862" t="s">
        <v>33</v>
      </c>
      <c r="U2862" t="s">
        <v>43</v>
      </c>
      <c r="V2862" t="b">
        <v>1</v>
      </c>
      <c r="W2862" t="s">
        <v>35</v>
      </c>
      <c r="X2862">
        <v>273</v>
      </c>
      <c r="Y2862">
        <v>475</v>
      </c>
    </row>
    <row r="2863" spans="1:25" x14ac:dyDescent="0.35">
      <c r="A2863">
        <v>2862</v>
      </c>
      <c r="B2863">
        <v>6185</v>
      </c>
      <c r="C2863">
        <v>882</v>
      </c>
      <c r="D2863" t="s">
        <v>38</v>
      </c>
      <c r="E2863" t="s">
        <v>25</v>
      </c>
      <c r="F2863">
        <v>2</v>
      </c>
      <c r="G2863">
        <v>1497.68</v>
      </c>
      <c r="H2863">
        <f t="shared" si="44"/>
        <v>2995.36</v>
      </c>
      <c r="I2863" s="12">
        <v>45410.365972222222</v>
      </c>
      <c r="J2863">
        <v>15</v>
      </c>
      <c r="K2863" t="s">
        <v>40</v>
      </c>
      <c r="L2863">
        <v>433</v>
      </c>
      <c r="M2863">
        <v>140</v>
      </c>
      <c r="N2863">
        <v>119</v>
      </c>
      <c r="O2863">
        <v>280</v>
      </c>
      <c r="P2863">
        <v>6</v>
      </c>
      <c r="Q2863">
        <v>39</v>
      </c>
      <c r="R2863" t="s">
        <v>46</v>
      </c>
      <c r="S2863">
        <v>33574.480000000003</v>
      </c>
      <c r="T2863" t="s">
        <v>33</v>
      </c>
      <c r="U2863" t="s">
        <v>34</v>
      </c>
      <c r="V2863" t="b">
        <v>1</v>
      </c>
      <c r="W2863" t="s">
        <v>48</v>
      </c>
      <c r="X2863">
        <v>385</v>
      </c>
      <c r="Y2863">
        <v>498</v>
      </c>
    </row>
    <row r="2864" spans="1:25" x14ac:dyDescent="0.35">
      <c r="A2864">
        <v>2863</v>
      </c>
      <c r="B2864">
        <v>3162</v>
      </c>
      <c r="C2864">
        <v>212</v>
      </c>
      <c r="D2864" t="s">
        <v>44</v>
      </c>
      <c r="E2864" t="s">
        <v>25</v>
      </c>
      <c r="F2864">
        <v>2</v>
      </c>
      <c r="G2864">
        <v>1065.45</v>
      </c>
      <c r="H2864">
        <f t="shared" si="44"/>
        <v>2130.9</v>
      </c>
      <c r="I2864" s="11">
        <v>45484.727777777778</v>
      </c>
      <c r="J2864">
        <v>15</v>
      </c>
      <c r="K2864" t="s">
        <v>40</v>
      </c>
      <c r="L2864">
        <v>253</v>
      </c>
      <c r="M2864">
        <v>139</v>
      </c>
      <c r="N2864">
        <v>288</v>
      </c>
      <c r="O2864">
        <v>424</v>
      </c>
      <c r="P2864">
        <v>3</v>
      </c>
      <c r="Q2864">
        <v>66</v>
      </c>
      <c r="R2864" t="s">
        <v>41</v>
      </c>
      <c r="S2864">
        <v>91672.81</v>
      </c>
      <c r="T2864" t="s">
        <v>42</v>
      </c>
      <c r="U2864" t="s">
        <v>34</v>
      </c>
      <c r="V2864" t="b">
        <v>1</v>
      </c>
      <c r="W2864" t="s">
        <v>30</v>
      </c>
      <c r="X2864">
        <v>382</v>
      </c>
      <c r="Y2864">
        <v>206</v>
      </c>
    </row>
    <row r="2865" spans="1:25" x14ac:dyDescent="0.35">
      <c r="A2865">
        <v>2864</v>
      </c>
      <c r="B2865">
        <v>7337</v>
      </c>
      <c r="C2865">
        <v>682</v>
      </c>
      <c r="D2865" t="s">
        <v>39</v>
      </c>
      <c r="E2865" t="s">
        <v>47</v>
      </c>
      <c r="F2865">
        <v>1</v>
      </c>
      <c r="G2865">
        <v>1142.9000000000001</v>
      </c>
      <c r="H2865">
        <f t="shared" si="44"/>
        <v>1142.9000000000001</v>
      </c>
      <c r="I2865" s="12">
        <v>45332.177777777775</v>
      </c>
      <c r="J2865">
        <v>1</v>
      </c>
      <c r="K2865" t="s">
        <v>40</v>
      </c>
      <c r="L2865">
        <v>238</v>
      </c>
      <c r="M2865">
        <v>106</v>
      </c>
      <c r="N2865">
        <v>198</v>
      </c>
      <c r="O2865">
        <v>395</v>
      </c>
      <c r="P2865">
        <v>10</v>
      </c>
      <c r="Q2865">
        <v>62</v>
      </c>
      <c r="R2865" t="s">
        <v>27</v>
      </c>
      <c r="S2865">
        <v>51469.48</v>
      </c>
      <c r="T2865" t="s">
        <v>42</v>
      </c>
      <c r="U2865" t="s">
        <v>29</v>
      </c>
      <c r="V2865" t="b">
        <v>0</v>
      </c>
      <c r="W2865" t="s">
        <v>30</v>
      </c>
      <c r="X2865">
        <v>143</v>
      </c>
      <c r="Y2865">
        <v>210</v>
      </c>
    </row>
    <row r="2866" spans="1:25" x14ac:dyDescent="0.35">
      <c r="A2866">
        <v>2865</v>
      </c>
      <c r="B2866">
        <v>7895</v>
      </c>
      <c r="C2866">
        <v>791</v>
      </c>
      <c r="D2866" t="s">
        <v>51</v>
      </c>
      <c r="E2866" t="s">
        <v>47</v>
      </c>
      <c r="F2866">
        <v>1</v>
      </c>
      <c r="G2866">
        <v>1132.1600000000001</v>
      </c>
      <c r="H2866">
        <f t="shared" si="44"/>
        <v>1132.1600000000001</v>
      </c>
      <c r="I2866" s="11">
        <v>45494.70208333333</v>
      </c>
      <c r="J2866">
        <v>1</v>
      </c>
      <c r="K2866" t="s">
        <v>36</v>
      </c>
      <c r="L2866">
        <v>180</v>
      </c>
      <c r="M2866">
        <v>77</v>
      </c>
      <c r="N2866">
        <v>120</v>
      </c>
      <c r="O2866">
        <v>193</v>
      </c>
      <c r="P2866">
        <v>5</v>
      </c>
      <c r="Q2866">
        <v>49</v>
      </c>
      <c r="R2866" t="s">
        <v>46</v>
      </c>
      <c r="S2866">
        <v>108712.22</v>
      </c>
      <c r="T2866" t="s">
        <v>33</v>
      </c>
      <c r="U2866" t="s">
        <v>34</v>
      </c>
      <c r="V2866" t="b">
        <v>1</v>
      </c>
      <c r="W2866" t="s">
        <v>48</v>
      </c>
      <c r="X2866">
        <v>320</v>
      </c>
      <c r="Y2866">
        <v>331</v>
      </c>
    </row>
    <row r="2867" spans="1:25" x14ac:dyDescent="0.35">
      <c r="A2867">
        <v>2866</v>
      </c>
      <c r="B2867">
        <v>6986</v>
      </c>
      <c r="C2867">
        <v>602</v>
      </c>
      <c r="D2867" t="s">
        <v>38</v>
      </c>
      <c r="E2867" t="s">
        <v>25</v>
      </c>
      <c r="F2867">
        <v>4</v>
      </c>
      <c r="G2867">
        <v>116.72</v>
      </c>
      <c r="H2867">
        <f t="shared" si="44"/>
        <v>466.88</v>
      </c>
      <c r="I2867" s="12">
        <v>45510.04791666667</v>
      </c>
      <c r="J2867">
        <v>14</v>
      </c>
      <c r="K2867" t="s">
        <v>32</v>
      </c>
      <c r="L2867">
        <v>75</v>
      </c>
      <c r="M2867">
        <v>108</v>
      </c>
      <c r="N2867">
        <v>262</v>
      </c>
      <c r="O2867">
        <v>299</v>
      </c>
      <c r="P2867">
        <v>10</v>
      </c>
      <c r="Q2867">
        <v>29</v>
      </c>
      <c r="R2867" t="s">
        <v>46</v>
      </c>
      <c r="S2867">
        <v>70728.03</v>
      </c>
      <c r="T2867" t="s">
        <v>28</v>
      </c>
      <c r="U2867" t="s">
        <v>34</v>
      </c>
      <c r="V2867" t="b">
        <v>1</v>
      </c>
      <c r="W2867" t="s">
        <v>48</v>
      </c>
      <c r="X2867">
        <v>310</v>
      </c>
      <c r="Y2867">
        <v>313</v>
      </c>
    </row>
    <row r="2868" spans="1:25" x14ac:dyDescent="0.35">
      <c r="A2868">
        <v>2867</v>
      </c>
      <c r="B2868">
        <v>9951</v>
      </c>
      <c r="C2868">
        <v>775</v>
      </c>
      <c r="D2868" t="s">
        <v>39</v>
      </c>
      <c r="E2868" t="s">
        <v>47</v>
      </c>
      <c r="F2868">
        <v>1</v>
      </c>
      <c r="G2868">
        <v>465.44</v>
      </c>
      <c r="H2868">
        <f t="shared" si="44"/>
        <v>465.44</v>
      </c>
      <c r="I2868" s="11">
        <v>45440.652083333334</v>
      </c>
      <c r="J2868">
        <v>6</v>
      </c>
      <c r="K2868" t="s">
        <v>32</v>
      </c>
      <c r="L2868">
        <v>245</v>
      </c>
      <c r="M2868">
        <v>77</v>
      </c>
      <c r="N2868">
        <v>234</v>
      </c>
      <c r="O2868">
        <v>312</v>
      </c>
      <c r="P2868">
        <v>8</v>
      </c>
      <c r="Q2868">
        <v>19</v>
      </c>
      <c r="R2868" t="s">
        <v>27</v>
      </c>
      <c r="S2868">
        <v>32037.87</v>
      </c>
      <c r="T2868" t="s">
        <v>42</v>
      </c>
      <c r="U2868" t="s">
        <v>43</v>
      </c>
      <c r="V2868" t="b">
        <v>0</v>
      </c>
      <c r="W2868" t="s">
        <v>35</v>
      </c>
      <c r="X2868">
        <v>277</v>
      </c>
      <c r="Y2868">
        <v>302</v>
      </c>
    </row>
    <row r="2869" spans="1:25" x14ac:dyDescent="0.35">
      <c r="A2869">
        <v>2868</v>
      </c>
      <c r="B2869">
        <v>3830</v>
      </c>
      <c r="C2869">
        <v>667</v>
      </c>
      <c r="D2869" t="s">
        <v>49</v>
      </c>
      <c r="E2869" t="s">
        <v>25</v>
      </c>
      <c r="F2869">
        <v>3</v>
      </c>
      <c r="G2869">
        <v>1883.26</v>
      </c>
      <c r="H2869">
        <f t="shared" si="44"/>
        <v>5649.78</v>
      </c>
      <c r="I2869" s="12">
        <v>45407.504861111112</v>
      </c>
      <c r="J2869">
        <v>8</v>
      </c>
      <c r="K2869" t="s">
        <v>26</v>
      </c>
      <c r="L2869">
        <v>397</v>
      </c>
      <c r="M2869">
        <v>80</v>
      </c>
      <c r="N2869">
        <v>156</v>
      </c>
      <c r="O2869">
        <v>367</v>
      </c>
      <c r="P2869">
        <v>8</v>
      </c>
      <c r="Q2869">
        <v>40</v>
      </c>
      <c r="R2869" t="s">
        <v>27</v>
      </c>
      <c r="S2869">
        <v>118105.01</v>
      </c>
      <c r="T2869" t="s">
        <v>42</v>
      </c>
      <c r="U2869" t="s">
        <v>34</v>
      </c>
      <c r="V2869" t="b">
        <v>0</v>
      </c>
      <c r="W2869" t="s">
        <v>35</v>
      </c>
      <c r="X2869">
        <v>419</v>
      </c>
      <c r="Y2869">
        <v>307</v>
      </c>
    </row>
    <row r="2870" spans="1:25" x14ac:dyDescent="0.35">
      <c r="A2870">
        <v>2869</v>
      </c>
      <c r="B2870">
        <v>8717</v>
      </c>
      <c r="C2870">
        <v>801</v>
      </c>
      <c r="D2870" t="s">
        <v>31</v>
      </c>
      <c r="E2870" t="s">
        <v>47</v>
      </c>
      <c r="F2870">
        <v>5</v>
      </c>
      <c r="G2870">
        <v>1294</v>
      </c>
      <c r="H2870">
        <f t="shared" si="44"/>
        <v>6470</v>
      </c>
      <c r="I2870" s="11">
        <v>45424.502083333333</v>
      </c>
      <c r="J2870">
        <v>20</v>
      </c>
      <c r="K2870" t="s">
        <v>32</v>
      </c>
      <c r="L2870">
        <v>0</v>
      </c>
      <c r="M2870">
        <v>126</v>
      </c>
      <c r="N2870">
        <v>145</v>
      </c>
      <c r="O2870">
        <v>307</v>
      </c>
      <c r="P2870">
        <v>6</v>
      </c>
      <c r="Q2870">
        <v>41</v>
      </c>
      <c r="R2870" t="s">
        <v>41</v>
      </c>
      <c r="S2870">
        <v>69490.97</v>
      </c>
      <c r="T2870" t="s">
        <v>28</v>
      </c>
      <c r="U2870" t="s">
        <v>43</v>
      </c>
      <c r="V2870" t="b">
        <v>1</v>
      </c>
      <c r="W2870" t="s">
        <v>35</v>
      </c>
      <c r="X2870">
        <v>376</v>
      </c>
      <c r="Y2870">
        <v>483</v>
      </c>
    </row>
    <row r="2871" spans="1:25" x14ac:dyDescent="0.35">
      <c r="A2871">
        <v>2870</v>
      </c>
      <c r="B2871">
        <v>2195</v>
      </c>
      <c r="C2871">
        <v>652</v>
      </c>
      <c r="D2871" t="s">
        <v>44</v>
      </c>
      <c r="E2871" t="s">
        <v>25</v>
      </c>
      <c r="F2871">
        <v>5</v>
      </c>
      <c r="G2871">
        <v>1766.97</v>
      </c>
      <c r="H2871">
        <f t="shared" si="44"/>
        <v>8834.85</v>
      </c>
      <c r="I2871" s="12">
        <v>45398.25277777778</v>
      </c>
      <c r="J2871">
        <v>9</v>
      </c>
      <c r="K2871" t="s">
        <v>36</v>
      </c>
      <c r="L2871">
        <v>224</v>
      </c>
      <c r="M2871">
        <v>111</v>
      </c>
      <c r="N2871">
        <v>123</v>
      </c>
      <c r="O2871">
        <v>295</v>
      </c>
      <c r="P2871">
        <v>7</v>
      </c>
      <c r="Q2871">
        <v>38</v>
      </c>
      <c r="R2871" t="s">
        <v>27</v>
      </c>
      <c r="S2871">
        <v>51694.48</v>
      </c>
      <c r="T2871" t="s">
        <v>37</v>
      </c>
      <c r="U2871" t="s">
        <v>34</v>
      </c>
      <c r="V2871" t="b">
        <v>0</v>
      </c>
      <c r="W2871" t="s">
        <v>30</v>
      </c>
      <c r="X2871">
        <v>145</v>
      </c>
      <c r="Y2871">
        <v>379</v>
      </c>
    </row>
    <row r="2872" spans="1:25" x14ac:dyDescent="0.35">
      <c r="A2872">
        <v>2871</v>
      </c>
      <c r="B2872">
        <v>1273</v>
      </c>
      <c r="C2872">
        <v>685</v>
      </c>
      <c r="D2872" t="s">
        <v>44</v>
      </c>
      <c r="E2872" t="s">
        <v>47</v>
      </c>
      <c r="F2872">
        <v>4</v>
      </c>
      <c r="G2872">
        <v>381.7</v>
      </c>
      <c r="H2872">
        <f t="shared" si="44"/>
        <v>1526.8</v>
      </c>
      <c r="I2872" s="11">
        <v>45540.586805555555</v>
      </c>
      <c r="J2872">
        <v>11</v>
      </c>
      <c r="K2872" t="s">
        <v>36</v>
      </c>
      <c r="L2872">
        <v>56</v>
      </c>
      <c r="M2872">
        <v>131</v>
      </c>
      <c r="N2872">
        <v>184</v>
      </c>
      <c r="O2872">
        <v>429</v>
      </c>
      <c r="P2872">
        <v>6</v>
      </c>
      <c r="Q2872">
        <v>32</v>
      </c>
      <c r="R2872" t="s">
        <v>27</v>
      </c>
      <c r="S2872">
        <v>37206.46</v>
      </c>
      <c r="T2872" t="s">
        <v>42</v>
      </c>
      <c r="U2872" t="s">
        <v>43</v>
      </c>
      <c r="V2872" t="b">
        <v>0</v>
      </c>
      <c r="W2872" t="s">
        <v>30</v>
      </c>
      <c r="X2872">
        <v>358</v>
      </c>
      <c r="Y2872">
        <v>455</v>
      </c>
    </row>
    <row r="2873" spans="1:25" x14ac:dyDescent="0.35">
      <c r="A2873">
        <v>2872</v>
      </c>
      <c r="B2873">
        <v>2106</v>
      </c>
      <c r="C2873">
        <v>581</v>
      </c>
      <c r="D2873" t="s">
        <v>31</v>
      </c>
      <c r="E2873" t="s">
        <v>47</v>
      </c>
      <c r="F2873">
        <v>1</v>
      </c>
      <c r="G2873">
        <v>666.61</v>
      </c>
      <c r="H2873">
        <f t="shared" si="44"/>
        <v>666.61</v>
      </c>
      <c r="I2873" s="12">
        <v>45358.852083333331</v>
      </c>
      <c r="J2873">
        <v>19</v>
      </c>
      <c r="K2873" t="s">
        <v>32</v>
      </c>
      <c r="L2873">
        <v>79</v>
      </c>
      <c r="M2873">
        <v>134</v>
      </c>
      <c r="N2873">
        <v>140</v>
      </c>
      <c r="O2873">
        <v>365</v>
      </c>
      <c r="P2873">
        <v>6</v>
      </c>
      <c r="Q2873">
        <v>28</v>
      </c>
      <c r="R2873" t="s">
        <v>27</v>
      </c>
      <c r="S2873">
        <v>29987.45</v>
      </c>
      <c r="T2873" t="s">
        <v>37</v>
      </c>
      <c r="U2873" t="s">
        <v>43</v>
      </c>
      <c r="V2873" t="b">
        <v>1</v>
      </c>
      <c r="W2873" t="s">
        <v>30</v>
      </c>
      <c r="X2873">
        <v>250</v>
      </c>
      <c r="Y2873">
        <v>451</v>
      </c>
    </row>
    <row r="2874" spans="1:25" x14ac:dyDescent="0.35">
      <c r="A2874">
        <v>2873</v>
      </c>
      <c r="B2874">
        <v>1225</v>
      </c>
      <c r="C2874">
        <v>587</v>
      </c>
      <c r="D2874" t="s">
        <v>24</v>
      </c>
      <c r="E2874" t="s">
        <v>47</v>
      </c>
      <c r="F2874">
        <v>2</v>
      </c>
      <c r="G2874">
        <v>829.54</v>
      </c>
      <c r="H2874">
        <f t="shared" si="44"/>
        <v>1659.08</v>
      </c>
      <c r="I2874" s="11">
        <v>45435.788888888892</v>
      </c>
      <c r="J2874">
        <v>19</v>
      </c>
      <c r="K2874" t="s">
        <v>32</v>
      </c>
      <c r="L2874">
        <v>451</v>
      </c>
      <c r="M2874">
        <v>55</v>
      </c>
      <c r="N2874">
        <v>245</v>
      </c>
      <c r="O2874">
        <v>112</v>
      </c>
      <c r="P2874">
        <v>2</v>
      </c>
      <c r="Q2874">
        <v>24</v>
      </c>
      <c r="R2874" t="s">
        <v>27</v>
      </c>
      <c r="S2874">
        <v>46878.45</v>
      </c>
      <c r="T2874" t="s">
        <v>28</v>
      </c>
      <c r="U2874" t="s">
        <v>29</v>
      </c>
      <c r="V2874" t="b">
        <v>1</v>
      </c>
      <c r="W2874" t="s">
        <v>30</v>
      </c>
      <c r="X2874">
        <v>333</v>
      </c>
      <c r="Y2874">
        <v>389</v>
      </c>
    </row>
    <row r="2875" spans="1:25" x14ac:dyDescent="0.35">
      <c r="A2875">
        <v>2874</v>
      </c>
      <c r="B2875">
        <v>5295</v>
      </c>
      <c r="C2875">
        <v>675</v>
      </c>
      <c r="D2875" t="s">
        <v>39</v>
      </c>
      <c r="E2875" t="s">
        <v>25</v>
      </c>
      <c r="F2875">
        <v>4</v>
      </c>
      <c r="G2875">
        <v>1534.4</v>
      </c>
      <c r="H2875">
        <f t="shared" si="44"/>
        <v>6137.6</v>
      </c>
      <c r="I2875" s="12">
        <v>45438.302777777775</v>
      </c>
      <c r="J2875">
        <v>9</v>
      </c>
      <c r="K2875" t="s">
        <v>40</v>
      </c>
      <c r="L2875">
        <v>229</v>
      </c>
      <c r="M2875">
        <v>60</v>
      </c>
      <c r="N2875">
        <v>111</v>
      </c>
      <c r="O2875">
        <v>377</v>
      </c>
      <c r="P2875">
        <v>3</v>
      </c>
      <c r="Q2875">
        <v>43</v>
      </c>
      <c r="R2875" t="s">
        <v>41</v>
      </c>
      <c r="S2875">
        <v>113651.83</v>
      </c>
      <c r="T2875" t="s">
        <v>37</v>
      </c>
      <c r="U2875" t="s">
        <v>29</v>
      </c>
      <c r="V2875" t="b">
        <v>1</v>
      </c>
      <c r="W2875" t="s">
        <v>35</v>
      </c>
      <c r="X2875">
        <v>119</v>
      </c>
      <c r="Y2875">
        <v>134</v>
      </c>
    </row>
    <row r="2876" spans="1:25" x14ac:dyDescent="0.35">
      <c r="A2876">
        <v>2875</v>
      </c>
      <c r="B2876">
        <v>4534</v>
      </c>
      <c r="C2876">
        <v>974</v>
      </c>
      <c r="D2876" t="s">
        <v>38</v>
      </c>
      <c r="E2876" t="s">
        <v>47</v>
      </c>
      <c r="F2876">
        <v>2</v>
      </c>
      <c r="G2876">
        <v>142.1</v>
      </c>
      <c r="H2876">
        <f t="shared" si="44"/>
        <v>284.2</v>
      </c>
      <c r="I2876" s="11">
        <v>45503.724999999999</v>
      </c>
      <c r="J2876">
        <v>6</v>
      </c>
      <c r="K2876" t="s">
        <v>32</v>
      </c>
      <c r="L2876">
        <v>294</v>
      </c>
      <c r="M2876">
        <v>50</v>
      </c>
      <c r="N2876">
        <v>115</v>
      </c>
      <c r="O2876">
        <v>111</v>
      </c>
      <c r="P2876">
        <v>9</v>
      </c>
      <c r="Q2876">
        <v>69</v>
      </c>
      <c r="R2876" t="s">
        <v>27</v>
      </c>
      <c r="S2876">
        <v>81760.72</v>
      </c>
      <c r="T2876" t="s">
        <v>37</v>
      </c>
      <c r="U2876" t="s">
        <v>43</v>
      </c>
      <c r="V2876" t="b">
        <v>0</v>
      </c>
      <c r="W2876" t="s">
        <v>30</v>
      </c>
      <c r="X2876">
        <v>351</v>
      </c>
      <c r="Y2876">
        <v>309</v>
      </c>
    </row>
    <row r="2877" spans="1:25" x14ac:dyDescent="0.35">
      <c r="A2877">
        <v>2876</v>
      </c>
      <c r="B2877">
        <v>1652</v>
      </c>
      <c r="C2877">
        <v>260</v>
      </c>
      <c r="D2877" t="s">
        <v>24</v>
      </c>
      <c r="E2877" t="s">
        <v>47</v>
      </c>
      <c r="F2877">
        <v>1</v>
      </c>
      <c r="G2877">
        <v>1314.72</v>
      </c>
      <c r="H2877">
        <f t="shared" si="44"/>
        <v>1314.72</v>
      </c>
      <c r="I2877" s="12">
        <v>45442.6875</v>
      </c>
      <c r="J2877">
        <v>14</v>
      </c>
      <c r="K2877" t="s">
        <v>32</v>
      </c>
      <c r="L2877">
        <v>361</v>
      </c>
      <c r="M2877">
        <v>62</v>
      </c>
      <c r="N2877">
        <v>226</v>
      </c>
      <c r="O2877">
        <v>346</v>
      </c>
      <c r="P2877">
        <v>9</v>
      </c>
      <c r="Q2877">
        <v>65</v>
      </c>
      <c r="R2877" t="s">
        <v>41</v>
      </c>
      <c r="S2877">
        <v>59256.35</v>
      </c>
      <c r="T2877" t="s">
        <v>28</v>
      </c>
      <c r="U2877" t="s">
        <v>34</v>
      </c>
      <c r="V2877" t="b">
        <v>1</v>
      </c>
      <c r="W2877" t="s">
        <v>48</v>
      </c>
      <c r="X2877">
        <v>137</v>
      </c>
      <c r="Y2877">
        <v>494</v>
      </c>
    </row>
    <row r="2878" spans="1:25" x14ac:dyDescent="0.35">
      <c r="A2878">
        <v>2877</v>
      </c>
      <c r="B2878">
        <v>1990</v>
      </c>
      <c r="C2878">
        <v>618</v>
      </c>
      <c r="D2878" t="s">
        <v>49</v>
      </c>
      <c r="E2878" t="s">
        <v>25</v>
      </c>
      <c r="F2878">
        <v>5</v>
      </c>
      <c r="G2878">
        <v>142.66999999999999</v>
      </c>
      <c r="H2878">
        <f t="shared" si="44"/>
        <v>713.34999999999991</v>
      </c>
      <c r="I2878" s="11">
        <v>45427.131944444445</v>
      </c>
      <c r="J2878">
        <v>9</v>
      </c>
      <c r="K2878" t="s">
        <v>40</v>
      </c>
      <c r="L2878">
        <v>376</v>
      </c>
      <c r="M2878">
        <v>134</v>
      </c>
      <c r="N2878">
        <v>175</v>
      </c>
      <c r="O2878">
        <v>401</v>
      </c>
      <c r="P2878">
        <v>10</v>
      </c>
      <c r="Q2878">
        <v>65</v>
      </c>
      <c r="R2878" t="s">
        <v>46</v>
      </c>
      <c r="S2878">
        <v>29309.82</v>
      </c>
      <c r="T2878" t="s">
        <v>42</v>
      </c>
      <c r="U2878" t="s">
        <v>29</v>
      </c>
      <c r="V2878" t="b">
        <v>1</v>
      </c>
      <c r="W2878" t="s">
        <v>30</v>
      </c>
      <c r="X2878">
        <v>124</v>
      </c>
      <c r="Y2878">
        <v>318</v>
      </c>
    </row>
    <row r="2879" spans="1:25" x14ac:dyDescent="0.35">
      <c r="A2879">
        <v>2878</v>
      </c>
      <c r="B2879">
        <v>7520</v>
      </c>
      <c r="C2879">
        <v>157</v>
      </c>
      <c r="D2879" t="s">
        <v>49</v>
      </c>
      <c r="E2879" t="s">
        <v>47</v>
      </c>
      <c r="F2879">
        <v>4</v>
      </c>
      <c r="G2879">
        <v>66.59</v>
      </c>
      <c r="H2879">
        <f t="shared" si="44"/>
        <v>266.36</v>
      </c>
      <c r="I2879" s="12">
        <v>45339.671527777777</v>
      </c>
      <c r="J2879">
        <v>2</v>
      </c>
      <c r="K2879" t="s">
        <v>26</v>
      </c>
      <c r="L2879">
        <v>352</v>
      </c>
      <c r="M2879">
        <v>87</v>
      </c>
      <c r="N2879">
        <v>117</v>
      </c>
      <c r="O2879">
        <v>289</v>
      </c>
      <c r="P2879">
        <v>6</v>
      </c>
      <c r="Q2879">
        <v>59</v>
      </c>
      <c r="R2879" t="s">
        <v>46</v>
      </c>
      <c r="S2879">
        <v>89042.59</v>
      </c>
      <c r="T2879" t="s">
        <v>37</v>
      </c>
      <c r="U2879" t="s">
        <v>29</v>
      </c>
      <c r="V2879" t="b">
        <v>1</v>
      </c>
      <c r="W2879" t="s">
        <v>30</v>
      </c>
      <c r="X2879">
        <v>496</v>
      </c>
      <c r="Y2879">
        <v>158</v>
      </c>
    </row>
    <row r="2880" spans="1:25" x14ac:dyDescent="0.35">
      <c r="A2880">
        <v>2879</v>
      </c>
      <c r="B2880">
        <v>9300</v>
      </c>
      <c r="C2880">
        <v>500</v>
      </c>
      <c r="D2880" t="s">
        <v>31</v>
      </c>
      <c r="E2880" t="s">
        <v>47</v>
      </c>
      <c r="F2880">
        <v>1</v>
      </c>
      <c r="G2880">
        <v>1572.7</v>
      </c>
      <c r="H2880">
        <f t="shared" si="44"/>
        <v>1572.7</v>
      </c>
      <c r="I2880" s="11">
        <v>45317.538888888892</v>
      </c>
      <c r="J2880">
        <v>16</v>
      </c>
      <c r="K2880" t="s">
        <v>32</v>
      </c>
      <c r="L2880">
        <v>239</v>
      </c>
      <c r="M2880">
        <v>122</v>
      </c>
      <c r="N2880">
        <v>289</v>
      </c>
      <c r="O2880">
        <v>313</v>
      </c>
      <c r="P2880">
        <v>7</v>
      </c>
      <c r="Q2880">
        <v>67</v>
      </c>
      <c r="R2880" t="s">
        <v>41</v>
      </c>
      <c r="S2880">
        <v>28438.94</v>
      </c>
      <c r="T2880" t="s">
        <v>28</v>
      </c>
      <c r="U2880" t="s">
        <v>50</v>
      </c>
      <c r="V2880" t="b">
        <v>1</v>
      </c>
      <c r="W2880" t="s">
        <v>35</v>
      </c>
      <c r="X2880">
        <v>364</v>
      </c>
      <c r="Y2880">
        <v>161</v>
      </c>
    </row>
    <row r="2881" spans="1:25" x14ac:dyDescent="0.35">
      <c r="A2881">
        <v>2880</v>
      </c>
      <c r="B2881">
        <v>5693</v>
      </c>
      <c r="C2881">
        <v>369</v>
      </c>
      <c r="D2881" t="s">
        <v>24</v>
      </c>
      <c r="E2881" t="s">
        <v>25</v>
      </c>
      <c r="F2881">
        <v>1</v>
      </c>
      <c r="G2881">
        <v>1587.92</v>
      </c>
      <c r="H2881">
        <f t="shared" si="44"/>
        <v>1587.92</v>
      </c>
      <c r="I2881" s="12">
        <v>45438.395138888889</v>
      </c>
      <c r="J2881">
        <v>14</v>
      </c>
      <c r="K2881" t="s">
        <v>26</v>
      </c>
      <c r="L2881">
        <v>52</v>
      </c>
      <c r="M2881">
        <v>71</v>
      </c>
      <c r="N2881">
        <v>198</v>
      </c>
      <c r="O2881">
        <v>271</v>
      </c>
      <c r="P2881">
        <v>4</v>
      </c>
      <c r="Q2881">
        <v>67</v>
      </c>
      <c r="R2881" t="s">
        <v>46</v>
      </c>
      <c r="S2881">
        <v>102288.79</v>
      </c>
      <c r="T2881" t="s">
        <v>37</v>
      </c>
      <c r="U2881" t="s">
        <v>43</v>
      </c>
      <c r="V2881" t="b">
        <v>1</v>
      </c>
      <c r="W2881" t="s">
        <v>30</v>
      </c>
      <c r="X2881">
        <v>288</v>
      </c>
      <c r="Y2881">
        <v>232</v>
      </c>
    </row>
    <row r="2882" spans="1:25" x14ac:dyDescent="0.35">
      <c r="A2882">
        <v>2881</v>
      </c>
      <c r="B2882">
        <v>9209</v>
      </c>
      <c r="C2882">
        <v>606</v>
      </c>
      <c r="D2882" t="s">
        <v>49</v>
      </c>
      <c r="E2882" t="s">
        <v>47</v>
      </c>
      <c r="F2882">
        <v>2</v>
      </c>
      <c r="G2882">
        <v>582.63</v>
      </c>
      <c r="H2882">
        <f t="shared" si="44"/>
        <v>1165.26</v>
      </c>
      <c r="I2882" s="11">
        <v>45514.571527777778</v>
      </c>
      <c r="J2882">
        <v>1</v>
      </c>
      <c r="K2882" t="s">
        <v>40</v>
      </c>
      <c r="L2882">
        <v>224</v>
      </c>
      <c r="M2882">
        <v>102</v>
      </c>
      <c r="N2882">
        <v>196</v>
      </c>
      <c r="O2882">
        <v>222</v>
      </c>
      <c r="P2882">
        <v>9</v>
      </c>
      <c r="Q2882">
        <v>53</v>
      </c>
      <c r="R2882" t="s">
        <v>46</v>
      </c>
      <c r="S2882">
        <v>78073.06</v>
      </c>
      <c r="T2882" t="s">
        <v>28</v>
      </c>
      <c r="U2882" t="s">
        <v>50</v>
      </c>
      <c r="V2882" t="b">
        <v>0</v>
      </c>
      <c r="W2882" t="s">
        <v>35</v>
      </c>
      <c r="X2882">
        <v>261</v>
      </c>
      <c r="Y2882">
        <v>187</v>
      </c>
    </row>
    <row r="2883" spans="1:25" x14ac:dyDescent="0.35">
      <c r="A2883">
        <v>2882</v>
      </c>
      <c r="B2883">
        <v>7806</v>
      </c>
      <c r="C2883">
        <v>705</v>
      </c>
      <c r="D2883" t="s">
        <v>39</v>
      </c>
      <c r="E2883" t="s">
        <v>25</v>
      </c>
      <c r="F2883">
        <v>2</v>
      </c>
      <c r="G2883">
        <v>1385.45</v>
      </c>
      <c r="H2883">
        <f t="shared" ref="H2883:H2946" si="45">G2883*F2883</f>
        <v>2770.9</v>
      </c>
      <c r="I2883" s="12">
        <v>45522.820833333331</v>
      </c>
      <c r="J2883">
        <v>18</v>
      </c>
      <c r="K2883" t="s">
        <v>26</v>
      </c>
      <c r="L2883">
        <v>220</v>
      </c>
      <c r="M2883">
        <v>70</v>
      </c>
      <c r="N2883">
        <v>282</v>
      </c>
      <c r="O2883">
        <v>126</v>
      </c>
      <c r="P2883">
        <v>4</v>
      </c>
      <c r="Q2883">
        <v>38</v>
      </c>
      <c r="R2883" t="s">
        <v>46</v>
      </c>
      <c r="S2883">
        <v>42366.44</v>
      </c>
      <c r="T2883" t="s">
        <v>33</v>
      </c>
      <c r="U2883" t="s">
        <v>29</v>
      </c>
      <c r="V2883" t="b">
        <v>0</v>
      </c>
      <c r="W2883" t="s">
        <v>48</v>
      </c>
      <c r="X2883">
        <v>283</v>
      </c>
      <c r="Y2883">
        <v>404</v>
      </c>
    </row>
    <row r="2884" spans="1:25" x14ac:dyDescent="0.35">
      <c r="A2884">
        <v>2883</v>
      </c>
      <c r="B2884">
        <v>7939</v>
      </c>
      <c r="C2884">
        <v>486</v>
      </c>
      <c r="D2884" t="s">
        <v>52</v>
      </c>
      <c r="E2884" t="s">
        <v>25</v>
      </c>
      <c r="F2884">
        <v>1</v>
      </c>
      <c r="G2884">
        <v>945.51</v>
      </c>
      <c r="H2884">
        <f t="shared" si="45"/>
        <v>945.51</v>
      </c>
      <c r="I2884" s="11">
        <v>45509.71597222222</v>
      </c>
      <c r="J2884">
        <v>20</v>
      </c>
      <c r="K2884" t="s">
        <v>32</v>
      </c>
      <c r="L2884">
        <v>109</v>
      </c>
      <c r="M2884">
        <v>59</v>
      </c>
      <c r="N2884">
        <v>278</v>
      </c>
      <c r="O2884">
        <v>112</v>
      </c>
      <c r="P2884">
        <v>7</v>
      </c>
      <c r="Q2884">
        <v>70</v>
      </c>
      <c r="R2884" t="s">
        <v>46</v>
      </c>
      <c r="S2884">
        <v>34195.14</v>
      </c>
      <c r="T2884" t="s">
        <v>33</v>
      </c>
      <c r="U2884" t="s">
        <v>43</v>
      </c>
      <c r="V2884" t="b">
        <v>1</v>
      </c>
      <c r="W2884" t="s">
        <v>30</v>
      </c>
      <c r="X2884">
        <v>232</v>
      </c>
      <c r="Y2884">
        <v>336</v>
      </c>
    </row>
    <row r="2885" spans="1:25" x14ac:dyDescent="0.35">
      <c r="A2885">
        <v>2884</v>
      </c>
      <c r="B2885">
        <v>7590</v>
      </c>
      <c r="C2885">
        <v>731</v>
      </c>
      <c r="D2885" t="s">
        <v>52</v>
      </c>
      <c r="E2885" t="s">
        <v>47</v>
      </c>
      <c r="F2885">
        <v>2</v>
      </c>
      <c r="G2885">
        <v>728.57</v>
      </c>
      <c r="H2885">
        <f t="shared" si="45"/>
        <v>1457.14</v>
      </c>
      <c r="I2885" s="12">
        <v>45443.071527777778</v>
      </c>
      <c r="J2885">
        <v>11</v>
      </c>
      <c r="K2885" t="s">
        <v>45</v>
      </c>
      <c r="L2885">
        <v>379</v>
      </c>
      <c r="M2885">
        <v>120</v>
      </c>
      <c r="N2885">
        <v>168</v>
      </c>
      <c r="O2885">
        <v>125</v>
      </c>
      <c r="P2885">
        <v>8</v>
      </c>
      <c r="Q2885">
        <v>40</v>
      </c>
      <c r="R2885" t="s">
        <v>46</v>
      </c>
      <c r="S2885">
        <v>29183.200000000001</v>
      </c>
      <c r="T2885" t="s">
        <v>37</v>
      </c>
      <c r="U2885" t="s">
        <v>50</v>
      </c>
      <c r="V2885" t="b">
        <v>0</v>
      </c>
      <c r="W2885" t="s">
        <v>48</v>
      </c>
      <c r="X2885">
        <v>130</v>
      </c>
      <c r="Y2885">
        <v>299</v>
      </c>
    </row>
    <row r="2886" spans="1:25" x14ac:dyDescent="0.35">
      <c r="A2886">
        <v>2885</v>
      </c>
      <c r="B2886">
        <v>2350</v>
      </c>
      <c r="C2886">
        <v>792</v>
      </c>
      <c r="D2886" t="s">
        <v>44</v>
      </c>
      <c r="E2886" t="s">
        <v>25</v>
      </c>
      <c r="F2886">
        <v>1</v>
      </c>
      <c r="G2886">
        <v>1269.5999999999999</v>
      </c>
      <c r="H2886">
        <f t="shared" si="45"/>
        <v>1269.5999999999999</v>
      </c>
      <c r="I2886" s="11">
        <v>45511.222222222219</v>
      </c>
      <c r="J2886">
        <v>7</v>
      </c>
      <c r="K2886" t="s">
        <v>36</v>
      </c>
      <c r="L2886">
        <v>490</v>
      </c>
      <c r="M2886">
        <v>128</v>
      </c>
      <c r="N2886">
        <v>153</v>
      </c>
      <c r="O2886">
        <v>195</v>
      </c>
      <c r="P2886">
        <v>7</v>
      </c>
      <c r="Q2886">
        <v>38</v>
      </c>
      <c r="R2886" t="s">
        <v>27</v>
      </c>
      <c r="S2886">
        <v>52862.49</v>
      </c>
      <c r="T2886" t="s">
        <v>42</v>
      </c>
      <c r="U2886" t="s">
        <v>50</v>
      </c>
      <c r="V2886" t="b">
        <v>1</v>
      </c>
      <c r="W2886" t="s">
        <v>30</v>
      </c>
      <c r="X2886">
        <v>454</v>
      </c>
      <c r="Y2886">
        <v>172</v>
      </c>
    </row>
    <row r="2887" spans="1:25" x14ac:dyDescent="0.35">
      <c r="A2887">
        <v>2886</v>
      </c>
      <c r="B2887">
        <v>9791</v>
      </c>
      <c r="C2887">
        <v>461</v>
      </c>
      <c r="D2887" t="s">
        <v>51</v>
      </c>
      <c r="E2887" t="s">
        <v>47</v>
      </c>
      <c r="F2887">
        <v>5</v>
      </c>
      <c r="G2887">
        <v>1096.1199999999999</v>
      </c>
      <c r="H2887">
        <f t="shared" si="45"/>
        <v>5480.5999999999995</v>
      </c>
      <c r="I2887" s="12">
        <v>45301.324305555558</v>
      </c>
      <c r="J2887">
        <v>2</v>
      </c>
      <c r="K2887" t="s">
        <v>45</v>
      </c>
      <c r="L2887">
        <v>166</v>
      </c>
      <c r="M2887">
        <v>70</v>
      </c>
      <c r="N2887">
        <v>109</v>
      </c>
      <c r="O2887">
        <v>173</v>
      </c>
      <c r="P2887">
        <v>7</v>
      </c>
      <c r="Q2887">
        <v>18</v>
      </c>
      <c r="R2887" t="s">
        <v>27</v>
      </c>
      <c r="S2887">
        <v>67942.13</v>
      </c>
      <c r="T2887" t="s">
        <v>37</v>
      </c>
      <c r="U2887" t="s">
        <v>34</v>
      </c>
      <c r="V2887" t="b">
        <v>0</v>
      </c>
      <c r="W2887" t="s">
        <v>48</v>
      </c>
      <c r="X2887">
        <v>443</v>
      </c>
      <c r="Y2887">
        <v>504</v>
      </c>
    </row>
    <row r="2888" spans="1:25" x14ac:dyDescent="0.35">
      <c r="A2888">
        <v>2887</v>
      </c>
      <c r="B2888">
        <v>9808</v>
      </c>
      <c r="C2888">
        <v>884</v>
      </c>
      <c r="D2888" t="s">
        <v>31</v>
      </c>
      <c r="E2888" t="s">
        <v>25</v>
      </c>
      <c r="F2888">
        <v>4</v>
      </c>
      <c r="G2888">
        <v>1461.02</v>
      </c>
      <c r="H2888">
        <f t="shared" si="45"/>
        <v>5844.08</v>
      </c>
      <c r="I2888" s="11">
        <v>45384.249305555553</v>
      </c>
      <c r="J2888">
        <v>3</v>
      </c>
      <c r="K2888" t="s">
        <v>45</v>
      </c>
      <c r="L2888">
        <v>4</v>
      </c>
      <c r="M2888">
        <v>70</v>
      </c>
      <c r="N2888">
        <v>240</v>
      </c>
      <c r="O2888">
        <v>348</v>
      </c>
      <c r="P2888">
        <v>6</v>
      </c>
      <c r="Q2888">
        <v>27</v>
      </c>
      <c r="R2888" t="s">
        <v>27</v>
      </c>
      <c r="S2888">
        <v>84152.82</v>
      </c>
      <c r="T2888" t="s">
        <v>37</v>
      </c>
      <c r="U2888" t="s">
        <v>34</v>
      </c>
      <c r="V2888" t="b">
        <v>1</v>
      </c>
      <c r="W2888" t="s">
        <v>48</v>
      </c>
      <c r="X2888">
        <v>337</v>
      </c>
      <c r="Y2888">
        <v>439</v>
      </c>
    </row>
    <row r="2889" spans="1:25" x14ac:dyDescent="0.35">
      <c r="A2889">
        <v>2888</v>
      </c>
      <c r="B2889">
        <v>3501</v>
      </c>
      <c r="C2889">
        <v>391</v>
      </c>
      <c r="D2889" t="s">
        <v>51</v>
      </c>
      <c r="E2889" t="s">
        <v>25</v>
      </c>
      <c r="F2889">
        <v>5</v>
      </c>
      <c r="G2889">
        <v>518.17999999999995</v>
      </c>
      <c r="H2889">
        <f t="shared" si="45"/>
        <v>2590.8999999999996</v>
      </c>
      <c r="I2889" s="12">
        <v>45508.052777777775</v>
      </c>
      <c r="J2889">
        <v>5</v>
      </c>
      <c r="K2889" t="s">
        <v>45</v>
      </c>
      <c r="L2889">
        <v>210</v>
      </c>
      <c r="M2889">
        <v>142</v>
      </c>
      <c r="N2889">
        <v>196</v>
      </c>
      <c r="O2889">
        <v>286</v>
      </c>
      <c r="P2889">
        <v>8</v>
      </c>
      <c r="Q2889">
        <v>42</v>
      </c>
      <c r="R2889" t="s">
        <v>41</v>
      </c>
      <c r="S2889">
        <v>119997.52</v>
      </c>
      <c r="T2889" t="s">
        <v>33</v>
      </c>
      <c r="U2889" t="s">
        <v>43</v>
      </c>
      <c r="V2889" t="b">
        <v>1</v>
      </c>
      <c r="W2889" t="s">
        <v>30</v>
      </c>
      <c r="X2889">
        <v>239</v>
      </c>
      <c r="Y2889">
        <v>211</v>
      </c>
    </row>
    <row r="2890" spans="1:25" x14ac:dyDescent="0.35">
      <c r="A2890">
        <v>2889</v>
      </c>
      <c r="B2890">
        <v>5546</v>
      </c>
      <c r="C2890">
        <v>428</v>
      </c>
      <c r="D2890" t="s">
        <v>31</v>
      </c>
      <c r="E2890" t="s">
        <v>25</v>
      </c>
      <c r="F2890">
        <v>5</v>
      </c>
      <c r="G2890">
        <v>876.73</v>
      </c>
      <c r="H2890">
        <f t="shared" si="45"/>
        <v>4383.6499999999996</v>
      </c>
      <c r="I2890" s="11">
        <v>45430.770833333336</v>
      </c>
      <c r="J2890">
        <v>2</v>
      </c>
      <c r="K2890" t="s">
        <v>32</v>
      </c>
      <c r="L2890">
        <v>447</v>
      </c>
      <c r="M2890">
        <v>136</v>
      </c>
      <c r="N2890">
        <v>106</v>
      </c>
      <c r="O2890">
        <v>106</v>
      </c>
      <c r="P2890">
        <v>1</v>
      </c>
      <c r="Q2890">
        <v>70</v>
      </c>
      <c r="R2890" t="s">
        <v>41</v>
      </c>
      <c r="S2890">
        <v>99044.81</v>
      </c>
      <c r="T2890" t="s">
        <v>33</v>
      </c>
      <c r="U2890" t="s">
        <v>50</v>
      </c>
      <c r="V2890" t="b">
        <v>0</v>
      </c>
      <c r="W2890" t="s">
        <v>30</v>
      </c>
      <c r="X2890">
        <v>196</v>
      </c>
      <c r="Y2890">
        <v>396</v>
      </c>
    </row>
    <row r="2891" spans="1:25" x14ac:dyDescent="0.35">
      <c r="A2891">
        <v>2890</v>
      </c>
      <c r="B2891">
        <v>2369</v>
      </c>
      <c r="C2891">
        <v>162</v>
      </c>
      <c r="D2891" t="s">
        <v>44</v>
      </c>
      <c r="E2891" t="s">
        <v>25</v>
      </c>
      <c r="F2891">
        <v>5</v>
      </c>
      <c r="G2891">
        <v>1034.73</v>
      </c>
      <c r="H2891">
        <f t="shared" si="45"/>
        <v>5173.6499999999996</v>
      </c>
      <c r="I2891" s="12">
        <v>45493.140972222223</v>
      </c>
      <c r="J2891">
        <v>8</v>
      </c>
      <c r="K2891" t="s">
        <v>40</v>
      </c>
      <c r="L2891">
        <v>407</v>
      </c>
      <c r="M2891">
        <v>83</v>
      </c>
      <c r="N2891">
        <v>175</v>
      </c>
      <c r="O2891">
        <v>415</v>
      </c>
      <c r="P2891">
        <v>4</v>
      </c>
      <c r="Q2891">
        <v>56</v>
      </c>
      <c r="R2891" t="s">
        <v>27</v>
      </c>
      <c r="S2891">
        <v>101306.78</v>
      </c>
      <c r="T2891" t="s">
        <v>42</v>
      </c>
      <c r="U2891" t="s">
        <v>50</v>
      </c>
      <c r="V2891" t="b">
        <v>1</v>
      </c>
      <c r="W2891" t="s">
        <v>30</v>
      </c>
      <c r="X2891">
        <v>493</v>
      </c>
      <c r="Y2891">
        <v>333</v>
      </c>
    </row>
    <row r="2892" spans="1:25" x14ac:dyDescent="0.35">
      <c r="A2892">
        <v>2891</v>
      </c>
      <c r="B2892">
        <v>6077</v>
      </c>
      <c r="C2892">
        <v>128</v>
      </c>
      <c r="D2892" t="s">
        <v>31</v>
      </c>
      <c r="E2892" t="s">
        <v>25</v>
      </c>
      <c r="F2892">
        <v>5</v>
      </c>
      <c r="G2892">
        <v>137.07</v>
      </c>
      <c r="H2892">
        <f t="shared" si="45"/>
        <v>685.34999999999991</v>
      </c>
      <c r="I2892" s="11">
        <v>45531.61041666667</v>
      </c>
      <c r="J2892">
        <v>8</v>
      </c>
      <c r="K2892" t="s">
        <v>45</v>
      </c>
      <c r="L2892">
        <v>389</v>
      </c>
      <c r="M2892">
        <v>51</v>
      </c>
      <c r="N2892">
        <v>137</v>
      </c>
      <c r="O2892">
        <v>203</v>
      </c>
      <c r="P2892">
        <v>2</v>
      </c>
      <c r="Q2892">
        <v>36</v>
      </c>
      <c r="R2892" t="s">
        <v>41</v>
      </c>
      <c r="S2892">
        <v>105597.56</v>
      </c>
      <c r="T2892" t="s">
        <v>37</v>
      </c>
      <c r="U2892" t="s">
        <v>43</v>
      </c>
      <c r="V2892" t="b">
        <v>1</v>
      </c>
      <c r="W2892" t="s">
        <v>30</v>
      </c>
      <c r="X2892">
        <v>249</v>
      </c>
      <c r="Y2892">
        <v>375</v>
      </c>
    </row>
    <row r="2893" spans="1:25" x14ac:dyDescent="0.35">
      <c r="A2893">
        <v>2892</v>
      </c>
      <c r="B2893">
        <v>2294</v>
      </c>
      <c r="C2893">
        <v>704</v>
      </c>
      <c r="D2893" t="s">
        <v>44</v>
      </c>
      <c r="E2893" t="s">
        <v>47</v>
      </c>
      <c r="F2893">
        <v>1</v>
      </c>
      <c r="G2893">
        <v>1782.9</v>
      </c>
      <c r="H2893">
        <f t="shared" si="45"/>
        <v>1782.9</v>
      </c>
      <c r="I2893" s="12">
        <v>45359.347222222219</v>
      </c>
      <c r="J2893">
        <v>19</v>
      </c>
      <c r="K2893" t="s">
        <v>40</v>
      </c>
      <c r="L2893">
        <v>151</v>
      </c>
      <c r="M2893">
        <v>50</v>
      </c>
      <c r="N2893">
        <v>242</v>
      </c>
      <c r="O2893">
        <v>454</v>
      </c>
      <c r="P2893">
        <v>1</v>
      </c>
      <c r="Q2893">
        <v>69</v>
      </c>
      <c r="R2893" t="s">
        <v>46</v>
      </c>
      <c r="S2893">
        <v>86202.07</v>
      </c>
      <c r="T2893" t="s">
        <v>42</v>
      </c>
      <c r="U2893" t="s">
        <v>34</v>
      </c>
      <c r="V2893" t="b">
        <v>0</v>
      </c>
      <c r="W2893" t="s">
        <v>30</v>
      </c>
      <c r="X2893">
        <v>374</v>
      </c>
      <c r="Y2893">
        <v>215</v>
      </c>
    </row>
    <row r="2894" spans="1:25" x14ac:dyDescent="0.35">
      <c r="A2894">
        <v>2893</v>
      </c>
      <c r="B2894">
        <v>9377</v>
      </c>
      <c r="C2894">
        <v>146</v>
      </c>
      <c r="D2894" t="s">
        <v>31</v>
      </c>
      <c r="E2894" t="s">
        <v>47</v>
      </c>
      <c r="F2894">
        <v>1</v>
      </c>
      <c r="G2894">
        <v>1668.7</v>
      </c>
      <c r="H2894">
        <f t="shared" si="45"/>
        <v>1668.7</v>
      </c>
      <c r="I2894" s="11">
        <v>45424.385416666664</v>
      </c>
      <c r="J2894">
        <v>17</v>
      </c>
      <c r="K2894" t="s">
        <v>40</v>
      </c>
      <c r="L2894">
        <v>91</v>
      </c>
      <c r="M2894">
        <v>103</v>
      </c>
      <c r="N2894">
        <v>269</v>
      </c>
      <c r="O2894">
        <v>309</v>
      </c>
      <c r="P2894">
        <v>2</v>
      </c>
      <c r="Q2894">
        <v>41</v>
      </c>
      <c r="R2894" t="s">
        <v>27</v>
      </c>
      <c r="S2894">
        <v>28880.19</v>
      </c>
      <c r="T2894" t="s">
        <v>37</v>
      </c>
      <c r="U2894" t="s">
        <v>50</v>
      </c>
      <c r="V2894" t="b">
        <v>1</v>
      </c>
      <c r="W2894" t="s">
        <v>35</v>
      </c>
      <c r="X2894">
        <v>317</v>
      </c>
      <c r="Y2894">
        <v>131</v>
      </c>
    </row>
    <row r="2895" spans="1:25" x14ac:dyDescent="0.35">
      <c r="A2895">
        <v>2894</v>
      </c>
      <c r="B2895">
        <v>4329</v>
      </c>
      <c r="C2895">
        <v>231</v>
      </c>
      <c r="D2895" t="s">
        <v>52</v>
      </c>
      <c r="E2895" t="s">
        <v>25</v>
      </c>
      <c r="F2895">
        <v>1</v>
      </c>
      <c r="G2895">
        <v>1346.81</v>
      </c>
      <c r="H2895">
        <f t="shared" si="45"/>
        <v>1346.81</v>
      </c>
      <c r="I2895" s="12">
        <v>45502.097916666666</v>
      </c>
      <c r="J2895">
        <v>1</v>
      </c>
      <c r="K2895" t="s">
        <v>32</v>
      </c>
      <c r="L2895">
        <v>356</v>
      </c>
      <c r="M2895">
        <v>59</v>
      </c>
      <c r="N2895">
        <v>160</v>
      </c>
      <c r="O2895">
        <v>437</v>
      </c>
      <c r="P2895">
        <v>3</v>
      </c>
      <c r="Q2895">
        <v>18</v>
      </c>
      <c r="R2895" t="s">
        <v>27</v>
      </c>
      <c r="S2895">
        <v>49329.81</v>
      </c>
      <c r="T2895" t="s">
        <v>28</v>
      </c>
      <c r="U2895" t="s">
        <v>34</v>
      </c>
      <c r="V2895" t="b">
        <v>1</v>
      </c>
      <c r="W2895" t="s">
        <v>30</v>
      </c>
      <c r="X2895">
        <v>335</v>
      </c>
      <c r="Y2895">
        <v>422</v>
      </c>
    </row>
    <row r="2896" spans="1:25" x14ac:dyDescent="0.35">
      <c r="A2896">
        <v>2895</v>
      </c>
      <c r="B2896">
        <v>3545</v>
      </c>
      <c r="C2896">
        <v>957</v>
      </c>
      <c r="D2896" t="s">
        <v>44</v>
      </c>
      <c r="E2896" t="s">
        <v>25</v>
      </c>
      <c r="F2896">
        <v>3</v>
      </c>
      <c r="G2896">
        <v>920.49</v>
      </c>
      <c r="H2896">
        <f t="shared" si="45"/>
        <v>2761.4700000000003</v>
      </c>
      <c r="I2896" s="11">
        <v>45467.023611111108</v>
      </c>
      <c r="J2896">
        <v>4</v>
      </c>
      <c r="K2896" t="s">
        <v>45</v>
      </c>
      <c r="L2896">
        <v>234</v>
      </c>
      <c r="M2896">
        <v>76</v>
      </c>
      <c r="N2896">
        <v>124</v>
      </c>
      <c r="O2896">
        <v>108</v>
      </c>
      <c r="P2896">
        <v>3</v>
      </c>
      <c r="Q2896">
        <v>40</v>
      </c>
      <c r="R2896" t="s">
        <v>46</v>
      </c>
      <c r="S2896">
        <v>85295.84</v>
      </c>
      <c r="T2896" t="s">
        <v>28</v>
      </c>
      <c r="U2896" t="s">
        <v>50</v>
      </c>
      <c r="V2896" t="b">
        <v>0</v>
      </c>
      <c r="W2896" t="s">
        <v>35</v>
      </c>
      <c r="X2896">
        <v>413</v>
      </c>
      <c r="Y2896">
        <v>127</v>
      </c>
    </row>
    <row r="2897" spans="1:25" x14ac:dyDescent="0.35">
      <c r="A2897">
        <v>2896</v>
      </c>
      <c r="B2897">
        <v>9788</v>
      </c>
      <c r="C2897">
        <v>475</v>
      </c>
      <c r="D2897" t="s">
        <v>49</v>
      </c>
      <c r="E2897" t="s">
        <v>47</v>
      </c>
      <c r="F2897">
        <v>1</v>
      </c>
      <c r="G2897">
        <v>189.76</v>
      </c>
      <c r="H2897">
        <f t="shared" si="45"/>
        <v>189.76</v>
      </c>
      <c r="I2897" s="12">
        <v>45429.338888888888</v>
      </c>
      <c r="J2897">
        <v>8</v>
      </c>
      <c r="K2897" t="s">
        <v>36</v>
      </c>
      <c r="L2897">
        <v>80</v>
      </c>
      <c r="M2897">
        <v>117</v>
      </c>
      <c r="N2897">
        <v>201</v>
      </c>
      <c r="O2897">
        <v>243</v>
      </c>
      <c r="P2897">
        <v>2</v>
      </c>
      <c r="Q2897">
        <v>51</v>
      </c>
      <c r="R2897" t="s">
        <v>46</v>
      </c>
      <c r="S2897">
        <v>44681.25</v>
      </c>
      <c r="T2897" t="s">
        <v>28</v>
      </c>
      <c r="U2897" t="s">
        <v>29</v>
      </c>
      <c r="V2897" t="b">
        <v>1</v>
      </c>
      <c r="W2897" t="s">
        <v>35</v>
      </c>
      <c r="X2897">
        <v>135</v>
      </c>
      <c r="Y2897">
        <v>148</v>
      </c>
    </row>
    <row r="2898" spans="1:25" x14ac:dyDescent="0.35">
      <c r="A2898">
        <v>2897</v>
      </c>
      <c r="B2898">
        <v>6353</v>
      </c>
      <c r="C2898">
        <v>457</v>
      </c>
      <c r="D2898" t="s">
        <v>31</v>
      </c>
      <c r="E2898" t="s">
        <v>47</v>
      </c>
      <c r="F2898">
        <v>1</v>
      </c>
      <c r="G2898">
        <v>1749.13</v>
      </c>
      <c r="H2898">
        <f t="shared" si="45"/>
        <v>1749.13</v>
      </c>
      <c r="I2898" s="11">
        <v>45306.59097222222</v>
      </c>
      <c r="J2898">
        <v>17</v>
      </c>
      <c r="K2898" t="s">
        <v>32</v>
      </c>
      <c r="L2898">
        <v>291</v>
      </c>
      <c r="M2898">
        <v>98</v>
      </c>
      <c r="N2898">
        <v>225</v>
      </c>
      <c r="O2898">
        <v>340</v>
      </c>
      <c r="P2898">
        <v>4</v>
      </c>
      <c r="Q2898">
        <v>70</v>
      </c>
      <c r="R2898" t="s">
        <v>41</v>
      </c>
      <c r="S2898">
        <v>52366.96</v>
      </c>
      <c r="T2898" t="s">
        <v>33</v>
      </c>
      <c r="U2898" t="s">
        <v>29</v>
      </c>
      <c r="V2898" t="b">
        <v>0</v>
      </c>
      <c r="W2898" t="s">
        <v>30</v>
      </c>
      <c r="X2898">
        <v>385</v>
      </c>
      <c r="Y2898">
        <v>255</v>
      </c>
    </row>
    <row r="2899" spans="1:25" x14ac:dyDescent="0.35">
      <c r="A2899">
        <v>2898</v>
      </c>
      <c r="B2899">
        <v>7401</v>
      </c>
      <c r="C2899">
        <v>928</v>
      </c>
      <c r="D2899" t="s">
        <v>52</v>
      </c>
      <c r="E2899" t="s">
        <v>25</v>
      </c>
      <c r="F2899">
        <v>2</v>
      </c>
      <c r="G2899">
        <v>661.47</v>
      </c>
      <c r="H2899">
        <f t="shared" si="45"/>
        <v>1322.94</v>
      </c>
      <c r="I2899" s="12">
        <v>45538.054861111108</v>
      </c>
      <c r="J2899">
        <v>16</v>
      </c>
      <c r="K2899" t="s">
        <v>36</v>
      </c>
      <c r="L2899">
        <v>368</v>
      </c>
      <c r="M2899">
        <v>92</v>
      </c>
      <c r="N2899">
        <v>135</v>
      </c>
      <c r="O2899">
        <v>102</v>
      </c>
      <c r="P2899">
        <v>4</v>
      </c>
      <c r="Q2899">
        <v>31</v>
      </c>
      <c r="R2899" t="s">
        <v>27</v>
      </c>
      <c r="S2899">
        <v>32060.1</v>
      </c>
      <c r="T2899" t="s">
        <v>28</v>
      </c>
      <c r="U2899" t="s">
        <v>34</v>
      </c>
      <c r="V2899" t="b">
        <v>0</v>
      </c>
      <c r="W2899" t="s">
        <v>30</v>
      </c>
      <c r="X2899">
        <v>202</v>
      </c>
      <c r="Y2899">
        <v>99</v>
      </c>
    </row>
    <row r="2900" spans="1:25" x14ac:dyDescent="0.35">
      <c r="A2900">
        <v>2899</v>
      </c>
      <c r="B2900">
        <v>2083</v>
      </c>
      <c r="C2900">
        <v>859</v>
      </c>
      <c r="D2900" t="s">
        <v>24</v>
      </c>
      <c r="E2900" t="s">
        <v>47</v>
      </c>
      <c r="F2900">
        <v>3</v>
      </c>
      <c r="G2900">
        <v>525.17999999999995</v>
      </c>
      <c r="H2900">
        <f t="shared" si="45"/>
        <v>1575.54</v>
      </c>
      <c r="I2900" s="11">
        <v>45515.344444444447</v>
      </c>
      <c r="J2900">
        <v>3</v>
      </c>
      <c r="K2900" t="s">
        <v>26</v>
      </c>
      <c r="L2900">
        <v>311</v>
      </c>
      <c r="M2900">
        <v>84</v>
      </c>
      <c r="N2900">
        <v>154</v>
      </c>
      <c r="O2900">
        <v>416</v>
      </c>
      <c r="P2900">
        <v>9</v>
      </c>
      <c r="Q2900">
        <v>64</v>
      </c>
      <c r="R2900" t="s">
        <v>41</v>
      </c>
      <c r="S2900">
        <v>85258.37</v>
      </c>
      <c r="T2900" t="s">
        <v>37</v>
      </c>
      <c r="U2900" t="s">
        <v>50</v>
      </c>
      <c r="V2900" t="b">
        <v>0</v>
      </c>
      <c r="W2900" t="s">
        <v>30</v>
      </c>
      <c r="X2900">
        <v>416</v>
      </c>
      <c r="Y2900">
        <v>158</v>
      </c>
    </row>
    <row r="2901" spans="1:25" x14ac:dyDescent="0.35">
      <c r="A2901">
        <v>2900</v>
      </c>
      <c r="B2901">
        <v>6081</v>
      </c>
      <c r="C2901">
        <v>697</v>
      </c>
      <c r="D2901" t="s">
        <v>44</v>
      </c>
      <c r="E2901" t="s">
        <v>47</v>
      </c>
      <c r="F2901">
        <v>4</v>
      </c>
      <c r="G2901">
        <v>597.59</v>
      </c>
      <c r="H2901">
        <f t="shared" si="45"/>
        <v>2390.36</v>
      </c>
      <c r="I2901" s="12">
        <v>45533.158333333333</v>
      </c>
      <c r="J2901">
        <v>13</v>
      </c>
      <c r="K2901" t="s">
        <v>40</v>
      </c>
      <c r="L2901">
        <v>469</v>
      </c>
      <c r="M2901">
        <v>138</v>
      </c>
      <c r="N2901">
        <v>133</v>
      </c>
      <c r="O2901">
        <v>179</v>
      </c>
      <c r="P2901">
        <v>8</v>
      </c>
      <c r="Q2901">
        <v>43</v>
      </c>
      <c r="R2901" t="s">
        <v>27</v>
      </c>
      <c r="S2901">
        <v>84766.36</v>
      </c>
      <c r="T2901" t="s">
        <v>33</v>
      </c>
      <c r="U2901" t="s">
        <v>50</v>
      </c>
      <c r="V2901" t="b">
        <v>1</v>
      </c>
      <c r="W2901" t="s">
        <v>30</v>
      </c>
      <c r="X2901">
        <v>302</v>
      </c>
      <c r="Y2901">
        <v>214</v>
      </c>
    </row>
    <row r="2902" spans="1:25" x14ac:dyDescent="0.35">
      <c r="A2902">
        <v>2901</v>
      </c>
      <c r="B2902">
        <v>8167</v>
      </c>
      <c r="C2902">
        <v>127</v>
      </c>
      <c r="D2902" t="s">
        <v>49</v>
      </c>
      <c r="E2902" t="s">
        <v>25</v>
      </c>
      <c r="F2902">
        <v>1</v>
      </c>
      <c r="G2902">
        <v>167.21</v>
      </c>
      <c r="H2902">
        <f t="shared" si="45"/>
        <v>167.21</v>
      </c>
      <c r="I2902" s="11">
        <v>45354.942361111112</v>
      </c>
      <c r="J2902">
        <v>5</v>
      </c>
      <c r="K2902" t="s">
        <v>26</v>
      </c>
      <c r="L2902">
        <v>12</v>
      </c>
      <c r="M2902">
        <v>125</v>
      </c>
      <c r="N2902">
        <v>176</v>
      </c>
      <c r="O2902">
        <v>386</v>
      </c>
      <c r="P2902">
        <v>6</v>
      </c>
      <c r="Q2902">
        <v>21</v>
      </c>
      <c r="R2902" t="s">
        <v>46</v>
      </c>
      <c r="S2902">
        <v>88768.12</v>
      </c>
      <c r="T2902" t="s">
        <v>33</v>
      </c>
      <c r="U2902" t="s">
        <v>34</v>
      </c>
      <c r="V2902" t="b">
        <v>0</v>
      </c>
      <c r="W2902" t="s">
        <v>30</v>
      </c>
      <c r="X2902">
        <v>227</v>
      </c>
      <c r="Y2902">
        <v>356</v>
      </c>
    </row>
    <row r="2903" spans="1:25" x14ac:dyDescent="0.35">
      <c r="A2903">
        <v>2902</v>
      </c>
      <c r="B2903">
        <v>4909</v>
      </c>
      <c r="C2903">
        <v>883</v>
      </c>
      <c r="D2903" t="s">
        <v>44</v>
      </c>
      <c r="E2903" t="s">
        <v>47</v>
      </c>
      <c r="F2903">
        <v>2</v>
      </c>
      <c r="G2903">
        <v>1113.71</v>
      </c>
      <c r="H2903">
        <f t="shared" si="45"/>
        <v>2227.42</v>
      </c>
      <c r="I2903" s="12">
        <v>45496.265972222223</v>
      </c>
      <c r="J2903">
        <v>18</v>
      </c>
      <c r="K2903" t="s">
        <v>40</v>
      </c>
      <c r="L2903">
        <v>352</v>
      </c>
      <c r="M2903">
        <v>104</v>
      </c>
      <c r="N2903">
        <v>197</v>
      </c>
      <c r="O2903">
        <v>118</v>
      </c>
      <c r="P2903">
        <v>4</v>
      </c>
      <c r="Q2903">
        <v>47</v>
      </c>
      <c r="R2903" t="s">
        <v>27</v>
      </c>
      <c r="S2903">
        <v>32216.48</v>
      </c>
      <c r="T2903" t="s">
        <v>33</v>
      </c>
      <c r="U2903" t="s">
        <v>29</v>
      </c>
      <c r="V2903" t="b">
        <v>1</v>
      </c>
      <c r="W2903" t="s">
        <v>30</v>
      </c>
      <c r="X2903">
        <v>494</v>
      </c>
      <c r="Y2903">
        <v>131</v>
      </c>
    </row>
    <row r="2904" spans="1:25" x14ac:dyDescent="0.35">
      <c r="A2904">
        <v>2903</v>
      </c>
      <c r="B2904">
        <v>1948</v>
      </c>
      <c r="C2904">
        <v>740</v>
      </c>
      <c r="D2904" t="s">
        <v>49</v>
      </c>
      <c r="E2904" t="s">
        <v>47</v>
      </c>
      <c r="F2904">
        <v>1</v>
      </c>
      <c r="G2904">
        <v>361.38</v>
      </c>
      <c r="H2904">
        <f t="shared" si="45"/>
        <v>361.38</v>
      </c>
      <c r="I2904" s="11">
        <v>45363.540972222225</v>
      </c>
      <c r="J2904">
        <v>8</v>
      </c>
      <c r="K2904" t="s">
        <v>36</v>
      </c>
      <c r="L2904">
        <v>150</v>
      </c>
      <c r="M2904">
        <v>101</v>
      </c>
      <c r="N2904">
        <v>289</v>
      </c>
      <c r="O2904">
        <v>220</v>
      </c>
      <c r="P2904">
        <v>5</v>
      </c>
      <c r="Q2904">
        <v>28</v>
      </c>
      <c r="R2904" t="s">
        <v>46</v>
      </c>
      <c r="S2904">
        <v>105827.64</v>
      </c>
      <c r="T2904" t="s">
        <v>37</v>
      </c>
      <c r="U2904" t="s">
        <v>29</v>
      </c>
      <c r="V2904" t="b">
        <v>1</v>
      </c>
      <c r="W2904" t="s">
        <v>30</v>
      </c>
      <c r="X2904">
        <v>434</v>
      </c>
      <c r="Y2904">
        <v>353</v>
      </c>
    </row>
    <row r="2905" spans="1:25" x14ac:dyDescent="0.35">
      <c r="A2905">
        <v>2904</v>
      </c>
      <c r="B2905">
        <v>5005</v>
      </c>
      <c r="C2905">
        <v>449</v>
      </c>
      <c r="D2905" t="s">
        <v>44</v>
      </c>
      <c r="E2905" t="s">
        <v>25</v>
      </c>
      <c r="F2905">
        <v>4</v>
      </c>
      <c r="G2905">
        <v>55.7</v>
      </c>
      <c r="H2905">
        <f t="shared" si="45"/>
        <v>222.8</v>
      </c>
      <c r="I2905" s="12">
        <v>45408.931250000001</v>
      </c>
      <c r="J2905">
        <v>8</v>
      </c>
      <c r="K2905" t="s">
        <v>32</v>
      </c>
      <c r="L2905">
        <v>107</v>
      </c>
      <c r="M2905">
        <v>56</v>
      </c>
      <c r="N2905">
        <v>164</v>
      </c>
      <c r="O2905">
        <v>213</v>
      </c>
      <c r="P2905">
        <v>3</v>
      </c>
      <c r="Q2905">
        <v>27</v>
      </c>
      <c r="R2905" t="s">
        <v>41</v>
      </c>
      <c r="S2905">
        <v>66832.36</v>
      </c>
      <c r="T2905" t="s">
        <v>33</v>
      </c>
      <c r="U2905" t="s">
        <v>43</v>
      </c>
      <c r="V2905" t="b">
        <v>0</v>
      </c>
      <c r="W2905" t="s">
        <v>30</v>
      </c>
      <c r="X2905">
        <v>478</v>
      </c>
      <c r="Y2905">
        <v>248</v>
      </c>
    </row>
    <row r="2906" spans="1:25" x14ac:dyDescent="0.35">
      <c r="A2906">
        <v>2905</v>
      </c>
      <c r="B2906">
        <v>2412</v>
      </c>
      <c r="C2906">
        <v>489</v>
      </c>
      <c r="D2906" t="s">
        <v>52</v>
      </c>
      <c r="E2906" t="s">
        <v>25</v>
      </c>
      <c r="F2906">
        <v>1</v>
      </c>
      <c r="G2906">
        <v>508.29</v>
      </c>
      <c r="H2906">
        <f t="shared" si="45"/>
        <v>508.29</v>
      </c>
      <c r="I2906" s="11">
        <v>45360.559027777781</v>
      </c>
      <c r="J2906">
        <v>12</v>
      </c>
      <c r="K2906" t="s">
        <v>40</v>
      </c>
      <c r="L2906">
        <v>262</v>
      </c>
      <c r="M2906">
        <v>71</v>
      </c>
      <c r="N2906">
        <v>171</v>
      </c>
      <c r="O2906">
        <v>331</v>
      </c>
      <c r="P2906">
        <v>2</v>
      </c>
      <c r="Q2906">
        <v>53</v>
      </c>
      <c r="R2906" t="s">
        <v>46</v>
      </c>
      <c r="S2906">
        <v>80639.289999999994</v>
      </c>
      <c r="T2906" t="s">
        <v>37</v>
      </c>
      <c r="U2906" t="s">
        <v>43</v>
      </c>
      <c r="V2906" t="b">
        <v>1</v>
      </c>
      <c r="W2906" t="s">
        <v>30</v>
      </c>
      <c r="X2906">
        <v>229</v>
      </c>
      <c r="Y2906">
        <v>238</v>
      </c>
    </row>
    <row r="2907" spans="1:25" x14ac:dyDescent="0.35">
      <c r="A2907">
        <v>2906</v>
      </c>
      <c r="B2907">
        <v>8118</v>
      </c>
      <c r="C2907">
        <v>199</v>
      </c>
      <c r="D2907" t="s">
        <v>31</v>
      </c>
      <c r="E2907" t="s">
        <v>25</v>
      </c>
      <c r="F2907">
        <v>5</v>
      </c>
      <c r="G2907">
        <v>1332.19</v>
      </c>
      <c r="H2907">
        <f t="shared" si="45"/>
        <v>6660.9500000000007</v>
      </c>
      <c r="I2907" s="12">
        <v>45438.599305555559</v>
      </c>
      <c r="J2907">
        <v>14</v>
      </c>
      <c r="K2907" t="s">
        <v>45</v>
      </c>
      <c r="L2907">
        <v>280</v>
      </c>
      <c r="M2907">
        <v>133</v>
      </c>
      <c r="N2907">
        <v>221</v>
      </c>
      <c r="O2907">
        <v>144</v>
      </c>
      <c r="P2907">
        <v>5</v>
      </c>
      <c r="Q2907">
        <v>50</v>
      </c>
      <c r="R2907" t="s">
        <v>46</v>
      </c>
      <c r="S2907">
        <v>73732.600000000006</v>
      </c>
      <c r="T2907" t="s">
        <v>37</v>
      </c>
      <c r="U2907" t="s">
        <v>50</v>
      </c>
      <c r="V2907" t="b">
        <v>1</v>
      </c>
      <c r="W2907" t="s">
        <v>30</v>
      </c>
      <c r="X2907">
        <v>133</v>
      </c>
      <c r="Y2907">
        <v>448</v>
      </c>
    </row>
    <row r="2908" spans="1:25" x14ac:dyDescent="0.35">
      <c r="A2908">
        <v>2907</v>
      </c>
      <c r="B2908">
        <v>2900</v>
      </c>
      <c r="C2908">
        <v>538</v>
      </c>
      <c r="D2908" t="s">
        <v>52</v>
      </c>
      <c r="E2908" t="s">
        <v>25</v>
      </c>
      <c r="F2908">
        <v>4</v>
      </c>
      <c r="G2908">
        <v>379.66</v>
      </c>
      <c r="H2908">
        <f t="shared" si="45"/>
        <v>1518.64</v>
      </c>
      <c r="I2908" s="11">
        <v>45440.386805555558</v>
      </c>
      <c r="J2908">
        <v>18</v>
      </c>
      <c r="K2908" t="s">
        <v>36</v>
      </c>
      <c r="L2908">
        <v>322</v>
      </c>
      <c r="M2908">
        <v>90</v>
      </c>
      <c r="N2908">
        <v>129</v>
      </c>
      <c r="O2908">
        <v>235</v>
      </c>
      <c r="P2908">
        <v>5</v>
      </c>
      <c r="Q2908">
        <v>36</v>
      </c>
      <c r="R2908" t="s">
        <v>46</v>
      </c>
      <c r="S2908">
        <v>28669.13</v>
      </c>
      <c r="T2908" t="s">
        <v>42</v>
      </c>
      <c r="U2908" t="s">
        <v>50</v>
      </c>
      <c r="V2908" t="b">
        <v>1</v>
      </c>
      <c r="W2908" t="s">
        <v>35</v>
      </c>
      <c r="X2908">
        <v>304</v>
      </c>
      <c r="Y2908">
        <v>284</v>
      </c>
    </row>
    <row r="2909" spans="1:25" x14ac:dyDescent="0.35">
      <c r="A2909">
        <v>2908</v>
      </c>
      <c r="B2909">
        <v>8428</v>
      </c>
      <c r="C2909">
        <v>453</v>
      </c>
      <c r="D2909" t="s">
        <v>24</v>
      </c>
      <c r="E2909" t="s">
        <v>25</v>
      </c>
      <c r="F2909">
        <v>5</v>
      </c>
      <c r="G2909">
        <v>1602.38</v>
      </c>
      <c r="H2909">
        <f t="shared" si="45"/>
        <v>8011.9000000000005</v>
      </c>
      <c r="I2909" s="12">
        <v>45457.806250000001</v>
      </c>
      <c r="J2909">
        <v>20</v>
      </c>
      <c r="K2909" t="s">
        <v>36</v>
      </c>
      <c r="L2909">
        <v>51</v>
      </c>
      <c r="M2909">
        <v>60</v>
      </c>
      <c r="N2909">
        <v>109</v>
      </c>
      <c r="O2909">
        <v>172</v>
      </c>
      <c r="P2909">
        <v>9</v>
      </c>
      <c r="Q2909">
        <v>68</v>
      </c>
      <c r="R2909" t="s">
        <v>41</v>
      </c>
      <c r="S2909">
        <v>60656.74</v>
      </c>
      <c r="T2909" t="s">
        <v>42</v>
      </c>
      <c r="U2909" t="s">
        <v>43</v>
      </c>
      <c r="V2909" t="b">
        <v>1</v>
      </c>
      <c r="W2909" t="s">
        <v>48</v>
      </c>
      <c r="X2909">
        <v>176</v>
      </c>
      <c r="Y2909">
        <v>320</v>
      </c>
    </row>
    <row r="2910" spans="1:25" x14ac:dyDescent="0.35">
      <c r="A2910">
        <v>2909</v>
      </c>
      <c r="B2910">
        <v>1901</v>
      </c>
      <c r="C2910">
        <v>465</v>
      </c>
      <c r="D2910" t="s">
        <v>31</v>
      </c>
      <c r="E2910" t="s">
        <v>47</v>
      </c>
      <c r="F2910">
        <v>4</v>
      </c>
      <c r="G2910">
        <v>388.93</v>
      </c>
      <c r="H2910">
        <f t="shared" si="45"/>
        <v>1555.72</v>
      </c>
      <c r="I2910" s="11">
        <v>45469.34652777778</v>
      </c>
      <c r="J2910">
        <v>2</v>
      </c>
      <c r="K2910" t="s">
        <v>40</v>
      </c>
      <c r="L2910">
        <v>249</v>
      </c>
      <c r="M2910">
        <v>84</v>
      </c>
      <c r="N2910">
        <v>197</v>
      </c>
      <c r="O2910">
        <v>449</v>
      </c>
      <c r="P2910">
        <v>4</v>
      </c>
      <c r="Q2910">
        <v>55</v>
      </c>
      <c r="R2910" t="s">
        <v>41</v>
      </c>
      <c r="S2910">
        <v>22155.07</v>
      </c>
      <c r="T2910" t="s">
        <v>28</v>
      </c>
      <c r="U2910" t="s">
        <v>34</v>
      </c>
      <c r="V2910" t="b">
        <v>1</v>
      </c>
      <c r="W2910" t="s">
        <v>48</v>
      </c>
      <c r="X2910">
        <v>328</v>
      </c>
      <c r="Y2910">
        <v>277</v>
      </c>
    </row>
    <row r="2911" spans="1:25" x14ac:dyDescent="0.35">
      <c r="A2911">
        <v>2910</v>
      </c>
      <c r="B2911">
        <v>6067</v>
      </c>
      <c r="C2911">
        <v>521</v>
      </c>
      <c r="D2911" t="s">
        <v>38</v>
      </c>
      <c r="E2911" t="s">
        <v>47</v>
      </c>
      <c r="F2911">
        <v>1</v>
      </c>
      <c r="G2911">
        <v>1553.35</v>
      </c>
      <c r="H2911">
        <f t="shared" si="45"/>
        <v>1553.35</v>
      </c>
      <c r="I2911" s="12">
        <v>45519.883333333331</v>
      </c>
      <c r="J2911">
        <v>11</v>
      </c>
      <c r="K2911" t="s">
        <v>32</v>
      </c>
      <c r="L2911">
        <v>465</v>
      </c>
      <c r="M2911">
        <v>81</v>
      </c>
      <c r="N2911">
        <v>112</v>
      </c>
      <c r="O2911">
        <v>157</v>
      </c>
      <c r="P2911">
        <v>6</v>
      </c>
      <c r="Q2911">
        <v>54</v>
      </c>
      <c r="R2911" t="s">
        <v>27</v>
      </c>
      <c r="S2911">
        <v>30610.54</v>
      </c>
      <c r="T2911" t="s">
        <v>42</v>
      </c>
      <c r="U2911" t="s">
        <v>43</v>
      </c>
      <c r="V2911" t="b">
        <v>1</v>
      </c>
      <c r="W2911" t="s">
        <v>30</v>
      </c>
      <c r="X2911">
        <v>455</v>
      </c>
      <c r="Y2911">
        <v>212</v>
      </c>
    </row>
    <row r="2912" spans="1:25" x14ac:dyDescent="0.35">
      <c r="A2912">
        <v>2911</v>
      </c>
      <c r="B2912">
        <v>3877</v>
      </c>
      <c r="C2912">
        <v>459</v>
      </c>
      <c r="D2912" t="s">
        <v>31</v>
      </c>
      <c r="E2912" t="s">
        <v>47</v>
      </c>
      <c r="F2912">
        <v>1</v>
      </c>
      <c r="G2912">
        <v>1493.45</v>
      </c>
      <c r="H2912">
        <f t="shared" si="45"/>
        <v>1493.45</v>
      </c>
      <c r="I2912" s="11">
        <v>45515.897916666669</v>
      </c>
      <c r="J2912">
        <v>18</v>
      </c>
      <c r="K2912" t="s">
        <v>45</v>
      </c>
      <c r="L2912">
        <v>368</v>
      </c>
      <c r="M2912">
        <v>93</v>
      </c>
      <c r="N2912">
        <v>200</v>
      </c>
      <c r="O2912">
        <v>210</v>
      </c>
      <c r="P2912">
        <v>5</v>
      </c>
      <c r="Q2912">
        <v>30</v>
      </c>
      <c r="R2912" t="s">
        <v>41</v>
      </c>
      <c r="S2912">
        <v>101502.55</v>
      </c>
      <c r="T2912" t="s">
        <v>42</v>
      </c>
      <c r="U2912" t="s">
        <v>43</v>
      </c>
      <c r="V2912" t="b">
        <v>0</v>
      </c>
      <c r="W2912" t="s">
        <v>48</v>
      </c>
      <c r="X2912">
        <v>294</v>
      </c>
      <c r="Y2912">
        <v>194</v>
      </c>
    </row>
    <row r="2913" spans="1:25" x14ac:dyDescent="0.35">
      <c r="A2913">
        <v>2912</v>
      </c>
      <c r="B2913">
        <v>2956</v>
      </c>
      <c r="C2913">
        <v>157</v>
      </c>
      <c r="D2913" t="s">
        <v>24</v>
      </c>
      <c r="E2913" t="s">
        <v>25</v>
      </c>
      <c r="F2913">
        <v>4</v>
      </c>
      <c r="G2913">
        <v>1386.03</v>
      </c>
      <c r="H2913">
        <f t="shared" si="45"/>
        <v>5544.12</v>
      </c>
      <c r="I2913" s="12">
        <v>45532.01458333333</v>
      </c>
      <c r="J2913">
        <v>3</v>
      </c>
      <c r="K2913" t="s">
        <v>45</v>
      </c>
      <c r="L2913">
        <v>208</v>
      </c>
      <c r="M2913">
        <v>119</v>
      </c>
      <c r="N2913">
        <v>115</v>
      </c>
      <c r="O2913">
        <v>341</v>
      </c>
      <c r="P2913">
        <v>6</v>
      </c>
      <c r="Q2913">
        <v>55</v>
      </c>
      <c r="R2913" t="s">
        <v>41</v>
      </c>
      <c r="S2913">
        <v>94729.55</v>
      </c>
      <c r="T2913" t="s">
        <v>33</v>
      </c>
      <c r="U2913" t="s">
        <v>43</v>
      </c>
      <c r="V2913" t="b">
        <v>0</v>
      </c>
      <c r="W2913" t="s">
        <v>30</v>
      </c>
      <c r="X2913">
        <v>194</v>
      </c>
      <c r="Y2913">
        <v>218</v>
      </c>
    </row>
    <row r="2914" spans="1:25" x14ac:dyDescent="0.35">
      <c r="A2914">
        <v>2913</v>
      </c>
      <c r="B2914">
        <v>1207</v>
      </c>
      <c r="C2914">
        <v>777</v>
      </c>
      <c r="D2914" t="s">
        <v>38</v>
      </c>
      <c r="E2914" t="s">
        <v>47</v>
      </c>
      <c r="F2914">
        <v>2</v>
      </c>
      <c r="G2914">
        <v>199.75</v>
      </c>
      <c r="H2914">
        <f t="shared" si="45"/>
        <v>399.5</v>
      </c>
      <c r="I2914" s="11">
        <v>45461.833333333336</v>
      </c>
      <c r="J2914">
        <v>2</v>
      </c>
      <c r="K2914" t="s">
        <v>36</v>
      </c>
      <c r="L2914">
        <v>236</v>
      </c>
      <c r="M2914">
        <v>142</v>
      </c>
      <c r="N2914">
        <v>210</v>
      </c>
      <c r="O2914">
        <v>247</v>
      </c>
      <c r="P2914">
        <v>8</v>
      </c>
      <c r="Q2914">
        <v>27</v>
      </c>
      <c r="R2914" t="s">
        <v>41</v>
      </c>
      <c r="S2914">
        <v>103839.23</v>
      </c>
      <c r="T2914" t="s">
        <v>37</v>
      </c>
      <c r="U2914" t="s">
        <v>34</v>
      </c>
      <c r="V2914" t="b">
        <v>1</v>
      </c>
      <c r="W2914" t="s">
        <v>30</v>
      </c>
      <c r="X2914">
        <v>179</v>
      </c>
      <c r="Y2914">
        <v>496</v>
      </c>
    </row>
    <row r="2915" spans="1:25" x14ac:dyDescent="0.35">
      <c r="A2915">
        <v>2914</v>
      </c>
      <c r="B2915">
        <v>3248</v>
      </c>
      <c r="C2915">
        <v>350</v>
      </c>
      <c r="D2915" t="s">
        <v>51</v>
      </c>
      <c r="E2915" t="s">
        <v>25</v>
      </c>
      <c r="F2915">
        <v>3</v>
      </c>
      <c r="G2915">
        <v>1516.91</v>
      </c>
      <c r="H2915">
        <f t="shared" si="45"/>
        <v>4550.7300000000005</v>
      </c>
      <c r="I2915" s="12">
        <v>45305.85833333333</v>
      </c>
      <c r="J2915">
        <v>18</v>
      </c>
      <c r="K2915" t="s">
        <v>32</v>
      </c>
      <c r="L2915">
        <v>203</v>
      </c>
      <c r="M2915">
        <v>55</v>
      </c>
      <c r="N2915">
        <v>216</v>
      </c>
      <c r="O2915">
        <v>330</v>
      </c>
      <c r="P2915">
        <v>5</v>
      </c>
      <c r="Q2915">
        <v>68</v>
      </c>
      <c r="R2915" t="s">
        <v>41</v>
      </c>
      <c r="S2915">
        <v>30253.91</v>
      </c>
      <c r="T2915" t="s">
        <v>33</v>
      </c>
      <c r="U2915" t="s">
        <v>34</v>
      </c>
      <c r="V2915" t="b">
        <v>0</v>
      </c>
      <c r="W2915" t="s">
        <v>30</v>
      </c>
      <c r="X2915">
        <v>298</v>
      </c>
      <c r="Y2915">
        <v>107</v>
      </c>
    </row>
    <row r="2916" spans="1:25" x14ac:dyDescent="0.35">
      <c r="A2916">
        <v>2915</v>
      </c>
      <c r="B2916">
        <v>1185</v>
      </c>
      <c r="C2916">
        <v>353</v>
      </c>
      <c r="D2916" t="s">
        <v>51</v>
      </c>
      <c r="E2916" t="s">
        <v>47</v>
      </c>
      <c r="F2916">
        <v>5</v>
      </c>
      <c r="G2916">
        <v>804.13</v>
      </c>
      <c r="H2916">
        <f t="shared" si="45"/>
        <v>4020.65</v>
      </c>
      <c r="I2916" s="11">
        <v>45524.412499999999</v>
      </c>
      <c r="J2916">
        <v>1</v>
      </c>
      <c r="K2916" t="s">
        <v>45</v>
      </c>
      <c r="L2916">
        <v>69</v>
      </c>
      <c r="M2916">
        <v>85</v>
      </c>
      <c r="N2916">
        <v>264</v>
      </c>
      <c r="O2916">
        <v>190</v>
      </c>
      <c r="P2916">
        <v>10</v>
      </c>
      <c r="Q2916">
        <v>64</v>
      </c>
      <c r="R2916" t="s">
        <v>41</v>
      </c>
      <c r="S2916">
        <v>54779.32</v>
      </c>
      <c r="T2916" t="s">
        <v>33</v>
      </c>
      <c r="U2916" t="s">
        <v>29</v>
      </c>
      <c r="V2916" t="b">
        <v>0</v>
      </c>
      <c r="W2916" t="s">
        <v>48</v>
      </c>
      <c r="X2916">
        <v>354</v>
      </c>
      <c r="Y2916">
        <v>240</v>
      </c>
    </row>
    <row r="2917" spans="1:25" x14ac:dyDescent="0.35">
      <c r="A2917">
        <v>2916</v>
      </c>
      <c r="B2917">
        <v>3684</v>
      </c>
      <c r="C2917">
        <v>340</v>
      </c>
      <c r="D2917" t="s">
        <v>44</v>
      </c>
      <c r="E2917" t="s">
        <v>47</v>
      </c>
      <c r="F2917">
        <v>1</v>
      </c>
      <c r="G2917">
        <v>287.04000000000002</v>
      </c>
      <c r="H2917">
        <f t="shared" si="45"/>
        <v>287.04000000000002</v>
      </c>
      <c r="I2917" s="12">
        <v>45503.523611111108</v>
      </c>
      <c r="J2917">
        <v>4</v>
      </c>
      <c r="K2917" t="s">
        <v>26</v>
      </c>
      <c r="L2917">
        <v>477</v>
      </c>
      <c r="M2917">
        <v>110</v>
      </c>
      <c r="N2917">
        <v>160</v>
      </c>
      <c r="O2917">
        <v>355</v>
      </c>
      <c r="P2917">
        <v>9</v>
      </c>
      <c r="Q2917">
        <v>70</v>
      </c>
      <c r="R2917" t="s">
        <v>46</v>
      </c>
      <c r="S2917">
        <v>100185.42</v>
      </c>
      <c r="T2917" t="s">
        <v>33</v>
      </c>
      <c r="U2917" t="s">
        <v>34</v>
      </c>
      <c r="V2917" t="b">
        <v>1</v>
      </c>
      <c r="W2917" t="s">
        <v>30</v>
      </c>
      <c r="X2917">
        <v>476</v>
      </c>
      <c r="Y2917">
        <v>231</v>
      </c>
    </row>
    <row r="2918" spans="1:25" x14ac:dyDescent="0.35">
      <c r="A2918">
        <v>2917</v>
      </c>
      <c r="B2918">
        <v>9133</v>
      </c>
      <c r="C2918">
        <v>763</v>
      </c>
      <c r="D2918" t="s">
        <v>44</v>
      </c>
      <c r="E2918" t="s">
        <v>25</v>
      </c>
      <c r="F2918">
        <v>5</v>
      </c>
      <c r="G2918">
        <v>1570.48</v>
      </c>
      <c r="H2918">
        <f t="shared" si="45"/>
        <v>7852.4</v>
      </c>
      <c r="I2918" s="11">
        <v>45477.883333333331</v>
      </c>
      <c r="J2918">
        <v>12</v>
      </c>
      <c r="K2918" t="s">
        <v>26</v>
      </c>
      <c r="L2918">
        <v>442</v>
      </c>
      <c r="M2918">
        <v>60</v>
      </c>
      <c r="N2918">
        <v>225</v>
      </c>
      <c r="O2918">
        <v>391</v>
      </c>
      <c r="P2918">
        <v>9</v>
      </c>
      <c r="Q2918">
        <v>52</v>
      </c>
      <c r="R2918" t="s">
        <v>46</v>
      </c>
      <c r="S2918">
        <v>40900.44</v>
      </c>
      <c r="T2918" t="s">
        <v>28</v>
      </c>
      <c r="U2918" t="s">
        <v>34</v>
      </c>
      <c r="V2918" t="b">
        <v>1</v>
      </c>
      <c r="W2918" t="s">
        <v>30</v>
      </c>
      <c r="X2918">
        <v>396</v>
      </c>
      <c r="Y2918">
        <v>118</v>
      </c>
    </row>
    <row r="2919" spans="1:25" x14ac:dyDescent="0.35">
      <c r="A2919">
        <v>2918</v>
      </c>
      <c r="B2919">
        <v>6680</v>
      </c>
      <c r="C2919">
        <v>419</v>
      </c>
      <c r="D2919" t="s">
        <v>49</v>
      </c>
      <c r="E2919" t="s">
        <v>25</v>
      </c>
      <c r="F2919">
        <v>3</v>
      </c>
      <c r="G2919">
        <v>851.6</v>
      </c>
      <c r="H2919">
        <f t="shared" si="45"/>
        <v>2554.8000000000002</v>
      </c>
      <c r="I2919" s="12">
        <v>45359.781944444447</v>
      </c>
      <c r="J2919">
        <v>7</v>
      </c>
      <c r="K2919" t="s">
        <v>26</v>
      </c>
      <c r="L2919">
        <v>85</v>
      </c>
      <c r="M2919">
        <v>58</v>
      </c>
      <c r="N2919">
        <v>216</v>
      </c>
      <c r="O2919">
        <v>216</v>
      </c>
      <c r="P2919">
        <v>4</v>
      </c>
      <c r="Q2919">
        <v>58</v>
      </c>
      <c r="R2919" t="s">
        <v>27</v>
      </c>
      <c r="S2919">
        <v>31397</v>
      </c>
      <c r="T2919" t="s">
        <v>42</v>
      </c>
      <c r="U2919" t="s">
        <v>43</v>
      </c>
      <c r="V2919" t="b">
        <v>1</v>
      </c>
      <c r="W2919" t="s">
        <v>35</v>
      </c>
      <c r="X2919">
        <v>414</v>
      </c>
      <c r="Y2919">
        <v>490</v>
      </c>
    </row>
    <row r="2920" spans="1:25" x14ac:dyDescent="0.35">
      <c r="A2920">
        <v>2919</v>
      </c>
      <c r="B2920">
        <v>9568</v>
      </c>
      <c r="C2920">
        <v>706</v>
      </c>
      <c r="D2920" t="s">
        <v>49</v>
      </c>
      <c r="E2920" t="s">
        <v>25</v>
      </c>
      <c r="F2920">
        <v>1</v>
      </c>
      <c r="G2920">
        <v>859.91</v>
      </c>
      <c r="H2920">
        <f t="shared" si="45"/>
        <v>859.91</v>
      </c>
      <c r="I2920" s="11">
        <v>45425.793055555558</v>
      </c>
      <c r="J2920">
        <v>7</v>
      </c>
      <c r="K2920" t="s">
        <v>32</v>
      </c>
      <c r="L2920">
        <v>434</v>
      </c>
      <c r="M2920">
        <v>121</v>
      </c>
      <c r="N2920">
        <v>235</v>
      </c>
      <c r="O2920">
        <v>396</v>
      </c>
      <c r="P2920">
        <v>10</v>
      </c>
      <c r="Q2920">
        <v>53</v>
      </c>
      <c r="R2920" t="s">
        <v>41</v>
      </c>
      <c r="S2920">
        <v>63500.85</v>
      </c>
      <c r="T2920" t="s">
        <v>33</v>
      </c>
      <c r="U2920" t="s">
        <v>43</v>
      </c>
      <c r="V2920" t="b">
        <v>0</v>
      </c>
      <c r="W2920" t="s">
        <v>30</v>
      </c>
      <c r="X2920">
        <v>136</v>
      </c>
      <c r="Y2920">
        <v>138</v>
      </c>
    </row>
    <row r="2921" spans="1:25" x14ac:dyDescent="0.35">
      <c r="A2921">
        <v>2920</v>
      </c>
      <c r="B2921">
        <v>9474</v>
      </c>
      <c r="C2921">
        <v>186</v>
      </c>
      <c r="D2921" t="s">
        <v>24</v>
      </c>
      <c r="E2921" t="s">
        <v>25</v>
      </c>
      <c r="F2921">
        <v>5</v>
      </c>
      <c r="G2921">
        <v>67.62</v>
      </c>
      <c r="H2921">
        <f t="shared" si="45"/>
        <v>338.1</v>
      </c>
      <c r="I2921" s="12">
        <v>45508.824999999997</v>
      </c>
      <c r="J2921">
        <v>15</v>
      </c>
      <c r="K2921" t="s">
        <v>45</v>
      </c>
      <c r="L2921">
        <v>452</v>
      </c>
      <c r="M2921">
        <v>141</v>
      </c>
      <c r="N2921">
        <v>236</v>
      </c>
      <c r="O2921">
        <v>189</v>
      </c>
      <c r="P2921">
        <v>7</v>
      </c>
      <c r="Q2921">
        <v>64</v>
      </c>
      <c r="R2921" t="s">
        <v>46</v>
      </c>
      <c r="S2921">
        <v>64587.14</v>
      </c>
      <c r="T2921" t="s">
        <v>42</v>
      </c>
      <c r="U2921" t="s">
        <v>29</v>
      </c>
      <c r="V2921" t="b">
        <v>1</v>
      </c>
      <c r="W2921" t="s">
        <v>35</v>
      </c>
      <c r="X2921">
        <v>155</v>
      </c>
      <c r="Y2921">
        <v>152</v>
      </c>
    </row>
    <row r="2922" spans="1:25" x14ac:dyDescent="0.35">
      <c r="A2922">
        <v>2921</v>
      </c>
      <c r="B2922">
        <v>5247</v>
      </c>
      <c r="C2922">
        <v>804</v>
      </c>
      <c r="D2922" t="s">
        <v>24</v>
      </c>
      <c r="E2922" t="s">
        <v>47</v>
      </c>
      <c r="F2922">
        <v>3</v>
      </c>
      <c r="G2922">
        <v>1098.07</v>
      </c>
      <c r="H2922">
        <f t="shared" si="45"/>
        <v>3294.21</v>
      </c>
      <c r="I2922" s="11">
        <v>45420.162499999999</v>
      </c>
      <c r="J2922">
        <v>9</v>
      </c>
      <c r="K2922" t="s">
        <v>26</v>
      </c>
      <c r="L2922">
        <v>224</v>
      </c>
      <c r="M2922">
        <v>53</v>
      </c>
      <c r="N2922">
        <v>258</v>
      </c>
      <c r="O2922">
        <v>423</v>
      </c>
      <c r="P2922">
        <v>9</v>
      </c>
      <c r="Q2922">
        <v>63</v>
      </c>
      <c r="R2922" t="s">
        <v>27</v>
      </c>
      <c r="S2922">
        <v>25184.74</v>
      </c>
      <c r="T2922" t="s">
        <v>37</v>
      </c>
      <c r="U2922" t="s">
        <v>34</v>
      </c>
      <c r="V2922" t="b">
        <v>1</v>
      </c>
      <c r="W2922" t="s">
        <v>35</v>
      </c>
      <c r="X2922">
        <v>426</v>
      </c>
      <c r="Y2922">
        <v>176</v>
      </c>
    </row>
    <row r="2923" spans="1:25" x14ac:dyDescent="0.35">
      <c r="A2923">
        <v>2922</v>
      </c>
      <c r="B2923">
        <v>3735</v>
      </c>
      <c r="C2923">
        <v>167</v>
      </c>
      <c r="D2923" t="s">
        <v>38</v>
      </c>
      <c r="E2923" t="s">
        <v>25</v>
      </c>
      <c r="F2923">
        <v>4</v>
      </c>
      <c r="G2923">
        <v>1369.64</v>
      </c>
      <c r="H2923">
        <f t="shared" si="45"/>
        <v>5478.56</v>
      </c>
      <c r="I2923" s="12">
        <v>45397.392361111109</v>
      </c>
      <c r="J2923">
        <v>7</v>
      </c>
      <c r="K2923" t="s">
        <v>40</v>
      </c>
      <c r="L2923">
        <v>17</v>
      </c>
      <c r="M2923">
        <v>150</v>
      </c>
      <c r="N2923">
        <v>142</v>
      </c>
      <c r="O2923">
        <v>173</v>
      </c>
      <c r="P2923">
        <v>4</v>
      </c>
      <c r="Q2923">
        <v>63</v>
      </c>
      <c r="R2923" t="s">
        <v>27</v>
      </c>
      <c r="S2923">
        <v>86767.45</v>
      </c>
      <c r="T2923" t="s">
        <v>33</v>
      </c>
      <c r="U2923" t="s">
        <v>50</v>
      </c>
      <c r="V2923" t="b">
        <v>0</v>
      </c>
      <c r="W2923" t="s">
        <v>48</v>
      </c>
      <c r="X2923">
        <v>303</v>
      </c>
      <c r="Y2923">
        <v>434</v>
      </c>
    </row>
    <row r="2924" spans="1:25" x14ac:dyDescent="0.35">
      <c r="A2924">
        <v>2923</v>
      </c>
      <c r="B2924">
        <v>7092</v>
      </c>
      <c r="C2924">
        <v>989</v>
      </c>
      <c r="D2924" t="s">
        <v>52</v>
      </c>
      <c r="E2924" t="s">
        <v>25</v>
      </c>
      <c r="F2924">
        <v>5</v>
      </c>
      <c r="G2924">
        <v>1376.43</v>
      </c>
      <c r="H2924">
        <f t="shared" si="45"/>
        <v>6882.1500000000005</v>
      </c>
      <c r="I2924" s="11">
        <v>45348.122916666667</v>
      </c>
      <c r="J2924">
        <v>11</v>
      </c>
      <c r="K2924" t="s">
        <v>32</v>
      </c>
      <c r="L2924">
        <v>73</v>
      </c>
      <c r="M2924">
        <v>54</v>
      </c>
      <c r="N2924">
        <v>118</v>
      </c>
      <c r="O2924">
        <v>450</v>
      </c>
      <c r="P2924">
        <v>9</v>
      </c>
      <c r="Q2924">
        <v>44</v>
      </c>
      <c r="R2924" t="s">
        <v>41</v>
      </c>
      <c r="S2924">
        <v>30968.62</v>
      </c>
      <c r="T2924" t="s">
        <v>28</v>
      </c>
      <c r="U2924" t="s">
        <v>50</v>
      </c>
      <c r="V2924" t="b">
        <v>0</v>
      </c>
      <c r="W2924" t="s">
        <v>30</v>
      </c>
      <c r="X2924">
        <v>313</v>
      </c>
      <c r="Y2924">
        <v>377</v>
      </c>
    </row>
    <row r="2925" spans="1:25" x14ac:dyDescent="0.35">
      <c r="A2925">
        <v>2924</v>
      </c>
      <c r="B2925">
        <v>3079</v>
      </c>
      <c r="C2925">
        <v>412</v>
      </c>
      <c r="D2925" t="s">
        <v>31</v>
      </c>
      <c r="E2925" t="s">
        <v>47</v>
      </c>
      <c r="F2925">
        <v>3</v>
      </c>
      <c r="G2925">
        <v>1314.6</v>
      </c>
      <c r="H2925">
        <f t="shared" si="45"/>
        <v>3943.7999999999997</v>
      </c>
      <c r="I2925" s="12">
        <v>45316.525000000001</v>
      </c>
      <c r="J2925">
        <v>13</v>
      </c>
      <c r="K2925" t="s">
        <v>45</v>
      </c>
      <c r="L2925">
        <v>377</v>
      </c>
      <c r="M2925">
        <v>88</v>
      </c>
      <c r="N2925">
        <v>165</v>
      </c>
      <c r="O2925">
        <v>308</v>
      </c>
      <c r="P2925">
        <v>3</v>
      </c>
      <c r="Q2925">
        <v>42</v>
      </c>
      <c r="R2925" t="s">
        <v>46</v>
      </c>
      <c r="S2925">
        <v>112431.43</v>
      </c>
      <c r="T2925" t="s">
        <v>28</v>
      </c>
      <c r="U2925" t="s">
        <v>29</v>
      </c>
      <c r="V2925" t="b">
        <v>0</v>
      </c>
      <c r="W2925" t="s">
        <v>30</v>
      </c>
      <c r="X2925">
        <v>144</v>
      </c>
      <c r="Y2925">
        <v>257</v>
      </c>
    </row>
    <row r="2926" spans="1:25" x14ac:dyDescent="0.35">
      <c r="A2926">
        <v>2925</v>
      </c>
      <c r="B2926">
        <v>5403</v>
      </c>
      <c r="C2926">
        <v>217</v>
      </c>
      <c r="D2926" t="s">
        <v>38</v>
      </c>
      <c r="E2926" t="s">
        <v>47</v>
      </c>
      <c r="F2926">
        <v>3</v>
      </c>
      <c r="G2926">
        <v>1417.76</v>
      </c>
      <c r="H2926">
        <f t="shared" si="45"/>
        <v>4253.28</v>
      </c>
      <c r="I2926" s="11">
        <v>45442.9375</v>
      </c>
      <c r="J2926">
        <v>15</v>
      </c>
      <c r="K2926" t="s">
        <v>26</v>
      </c>
      <c r="L2926">
        <v>178</v>
      </c>
      <c r="M2926">
        <v>93</v>
      </c>
      <c r="N2926">
        <v>131</v>
      </c>
      <c r="O2926">
        <v>470</v>
      </c>
      <c r="P2926">
        <v>6</v>
      </c>
      <c r="Q2926">
        <v>50</v>
      </c>
      <c r="R2926" t="s">
        <v>41</v>
      </c>
      <c r="S2926">
        <v>113904.52</v>
      </c>
      <c r="T2926" t="s">
        <v>37</v>
      </c>
      <c r="U2926" t="s">
        <v>50</v>
      </c>
      <c r="V2926" t="b">
        <v>0</v>
      </c>
      <c r="W2926" t="s">
        <v>30</v>
      </c>
      <c r="X2926">
        <v>358</v>
      </c>
      <c r="Y2926">
        <v>113</v>
      </c>
    </row>
    <row r="2927" spans="1:25" x14ac:dyDescent="0.35">
      <c r="A2927">
        <v>2926</v>
      </c>
      <c r="B2927">
        <v>2934</v>
      </c>
      <c r="C2927">
        <v>445</v>
      </c>
      <c r="D2927" t="s">
        <v>52</v>
      </c>
      <c r="E2927" t="s">
        <v>47</v>
      </c>
      <c r="F2927">
        <v>1</v>
      </c>
      <c r="G2927">
        <v>1981.2</v>
      </c>
      <c r="H2927">
        <f t="shared" si="45"/>
        <v>1981.2</v>
      </c>
      <c r="I2927" s="12">
        <v>45505.713194444441</v>
      </c>
      <c r="J2927">
        <v>1</v>
      </c>
      <c r="K2927" t="s">
        <v>36</v>
      </c>
      <c r="L2927">
        <v>159</v>
      </c>
      <c r="M2927">
        <v>56</v>
      </c>
      <c r="N2927">
        <v>239</v>
      </c>
      <c r="O2927">
        <v>460</v>
      </c>
      <c r="P2927">
        <v>3</v>
      </c>
      <c r="Q2927">
        <v>55</v>
      </c>
      <c r="R2927" t="s">
        <v>41</v>
      </c>
      <c r="S2927">
        <v>116204.34</v>
      </c>
      <c r="T2927" t="s">
        <v>28</v>
      </c>
      <c r="U2927" t="s">
        <v>34</v>
      </c>
      <c r="V2927" t="b">
        <v>0</v>
      </c>
      <c r="W2927" t="s">
        <v>48</v>
      </c>
      <c r="X2927">
        <v>441</v>
      </c>
      <c r="Y2927">
        <v>340</v>
      </c>
    </row>
    <row r="2928" spans="1:25" x14ac:dyDescent="0.35">
      <c r="A2928">
        <v>2927</v>
      </c>
      <c r="B2928">
        <v>1480</v>
      </c>
      <c r="C2928">
        <v>273</v>
      </c>
      <c r="D2928" t="s">
        <v>39</v>
      </c>
      <c r="E2928" t="s">
        <v>25</v>
      </c>
      <c r="F2928">
        <v>1</v>
      </c>
      <c r="G2928">
        <v>1489.64</v>
      </c>
      <c r="H2928">
        <f t="shared" si="45"/>
        <v>1489.64</v>
      </c>
      <c r="I2928" s="11">
        <v>45463.660416666666</v>
      </c>
      <c r="J2928">
        <v>5</v>
      </c>
      <c r="K2928" t="s">
        <v>45</v>
      </c>
      <c r="L2928">
        <v>126</v>
      </c>
      <c r="M2928">
        <v>60</v>
      </c>
      <c r="N2928">
        <v>130</v>
      </c>
      <c r="O2928">
        <v>357</v>
      </c>
      <c r="P2928">
        <v>6</v>
      </c>
      <c r="Q2928">
        <v>51</v>
      </c>
      <c r="R2928" t="s">
        <v>46</v>
      </c>
      <c r="S2928">
        <v>87426.5</v>
      </c>
      <c r="T2928" t="s">
        <v>37</v>
      </c>
      <c r="U2928" t="s">
        <v>50</v>
      </c>
      <c r="V2928" t="b">
        <v>0</v>
      </c>
      <c r="W2928" t="s">
        <v>35</v>
      </c>
      <c r="X2928">
        <v>393</v>
      </c>
      <c r="Y2928">
        <v>480</v>
      </c>
    </row>
    <row r="2929" spans="1:25" x14ac:dyDescent="0.35">
      <c r="A2929">
        <v>2928</v>
      </c>
      <c r="B2929">
        <v>6488</v>
      </c>
      <c r="C2929">
        <v>120</v>
      </c>
      <c r="D2929" t="s">
        <v>38</v>
      </c>
      <c r="E2929" t="s">
        <v>47</v>
      </c>
      <c r="F2929">
        <v>1</v>
      </c>
      <c r="G2929">
        <v>1220.45</v>
      </c>
      <c r="H2929">
        <f t="shared" si="45"/>
        <v>1220.45</v>
      </c>
      <c r="I2929" s="12">
        <v>45420.115277777775</v>
      </c>
      <c r="J2929">
        <v>15</v>
      </c>
      <c r="K2929" t="s">
        <v>40</v>
      </c>
      <c r="L2929">
        <v>486</v>
      </c>
      <c r="M2929">
        <v>90</v>
      </c>
      <c r="N2929">
        <v>110</v>
      </c>
      <c r="O2929">
        <v>418</v>
      </c>
      <c r="P2929">
        <v>5</v>
      </c>
      <c r="Q2929">
        <v>18</v>
      </c>
      <c r="R2929" t="s">
        <v>41</v>
      </c>
      <c r="S2929">
        <v>110202.27</v>
      </c>
      <c r="T2929" t="s">
        <v>42</v>
      </c>
      <c r="U2929" t="s">
        <v>34</v>
      </c>
      <c r="V2929" t="b">
        <v>0</v>
      </c>
      <c r="W2929" t="s">
        <v>30</v>
      </c>
      <c r="X2929">
        <v>376</v>
      </c>
      <c r="Y2929">
        <v>378</v>
      </c>
    </row>
    <row r="2930" spans="1:25" x14ac:dyDescent="0.35">
      <c r="A2930">
        <v>2929</v>
      </c>
      <c r="B2930">
        <v>8034</v>
      </c>
      <c r="C2930">
        <v>651</v>
      </c>
      <c r="D2930" t="s">
        <v>49</v>
      </c>
      <c r="E2930" t="s">
        <v>47</v>
      </c>
      <c r="F2930">
        <v>2</v>
      </c>
      <c r="G2930">
        <v>958.42</v>
      </c>
      <c r="H2930">
        <f t="shared" si="45"/>
        <v>1916.84</v>
      </c>
      <c r="I2930" s="11">
        <v>45416.288194444445</v>
      </c>
      <c r="J2930">
        <v>16</v>
      </c>
      <c r="K2930" t="s">
        <v>26</v>
      </c>
      <c r="L2930">
        <v>36</v>
      </c>
      <c r="M2930">
        <v>145</v>
      </c>
      <c r="N2930">
        <v>115</v>
      </c>
      <c r="O2930">
        <v>242</v>
      </c>
      <c r="P2930">
        <v>4</v>
      </c>
      <c r="Q2930">
        <v>24</v>
      </c>
      <c r="R2930" t="s">
        <v>46</v>
      </c>
      <c r="S2930">
        <v>75983.13</v>
      </c>
      <c r="T2930" t="s">
        <v>37</v>
      </c>
      <c r="U2930" t="s">
        <v>50</v>
      </c>
      <c r="V2930" t="b">
        <v>0</v>
      </c>
      <c r="W2930" t="s">
        <v>48</v>
      </c>
      <c r="X2930">
        <v>220</v>
      </c>
      <c r="Y2930">
        <v>413</v>
      </c>
    </row>
    <row r="2931" spans="1:25" x14ac:dyDescent="0.35">
      <c r="A2931">
        <v>2930</v>
      </c>
      <c r="B2931">
        <v>5456</v>
      </c>
      <c r="C2931">
        <v>433</v>
      </c>
      <c r="D2931" t="s">
        <v>24</v>
      </c>
      <c r="E2931" t="s">
        <v>25</v>
      </c>
      <c r="F2931">
        <v>4</v>
      </c>
      <c r="G2931">
        <v>1045.05</v>
      </c>
      <c r="H2931">
        <f t="shared" si="45"/>
        <v>4180.2</v>
      </c>
      <c r="I2931" s="12">
        <v>45363.999305555553</v>
      </c>
      <c r="J2931">
        <v>6</v>
      </c>
      <c r="K2931" t="s">
        <v>32</v>
      </c>
      <c r="L2931">
        <v>202</v>
      </c>
      <c r="M2931">
        <v>81</v>
      </c>
      <c r="N2931">
        <v>217</v>
      </c>
      <c r="O2931">
        <v>392</v>
      </c>
      <c r="P2931">
        <v>1</v>
      </c>
      <c r="Q2931">
        <v>19</v>
      </c>
      <c r="R2931" t="s">
        <v>46</v>
      </c>
      <c r="S2931">
        <v>33717.620000000003</v>
      </c>
      <c r="T2931" t="s">
        <v>33</v>
      </c>
      <c r="U2931" t="s">
        <v>34</v>
      </c>
      <c r="V2931" t="b">
        <v>1</v>
      </c>
      <c r="W2931" t="s">
        <v>35</v>
      </c>
      <c r="X2931">
        <v>450</v>
      </c>
      <c r="Y2931">
        <v>297</v>
      </c>
    </row>
    <row r="2932" spans="1:25" x14ac:dyDescent="0.35">
      <c r="A2932">
        <v>2931</v>
      </c>
      <c r="B2932">
        <v>9582</v>
      </c>
      <c r="C2932">
        <v>138</v>
      </c>
      <c r="D2932" t="s">
        <v>51</v>
      </c>
      <c r="E2932" t="s">
        <v>25</v>
      </c>
      <c r="F2932">
        <v>3</v>
      </c>
      <c r="G2932">
        <v>1427.54</v>
      </c>
      <c r="H2932">
        <f t="shared" si="45"/>
        <v>4282.62</v>
      </c>
      <c r="I2932" s="11">
        <v>45382.96597222222</v>
      </c>
      <c r="J2932">
        <v>17</v>
      </c>
      <c r="K2932" t="s">
        <v>32</v>
      </c>
      <c r="L2932">
        <v>327</v>
      </c>
      <c r="M2932">
        <v>58</v>
      </c>
      <c r="N2932">
        <v>141</v>
      </c>
      <c r="O2932">
        <v>267</v>
      </c>
      <c r="P2932">
        <v>10</v>
      </c>
      <c r="Q2932">
        <v>43</v>
      </c>
      <c r="R2932" t="s">
        <v>46</v>
      </c>
      <c r="S2932">
        <v>22737.81</v>
      </c>
      <c r="T2932" t="s">
        <v>28</v>
      </c>
      <c r="U2932" t="s">
        <v>29</v>
      </c>
      <c r="V2932" t="b">
        <v>0</v>
      </c>
      <c r="W2932" t="s">
        <v>48</v>
      </c>
      <c r="X2932">
        <v>147</v>
      </c>
      <c r="Y2932">
        <v>392</v>
      </c>
    </row>
    <row r="2933" spans="1:25" x14ac:dyDescent="0.35">
      <c r="A2933">
        <v>2932</v>
      </c>
      <c r="B2933">
        <v>2046</v>
      </c>
      <c r="C2933">
        <v>571</v>
      </c>
      <c r="D2933" t="s">
        <v>52</v>
      </c>
      <c r="E2933" t="s">
        <v>47</v>
      </c>
      <c r="F2933">
        <v>2</v>
      </c>
      <c r="G2933">
        <v>1313.63</v>
      </c>
      <c r="H2933">
        <f t="shared" si="45"/>
        <v>2627.26</v>
      </c>
      <c r="I2933" s="12">
        <v>45321.586111111108</v>
      </c>
      <c r="J2933">
        <v>15</v>
      </c>
      <c r="K2933" t="s">
        <v>40</v>
      </c>
      <c r="L2933">
        <v>118</v>
      </c>
      <c r="M2933">
        <v>140</v>
      </c>
      <c r="N2933">
        <v>255</v>
      </c>
      <c r="O2933">
        <v>233</v>
      </c>
      <c r="P2933">
        <v>4</v>
      </c>
      <c r="Q2933">
        <v>58</v>
      </c>
      <c r="R2933" t="s">
        <v>41</v>
      </c>
      <c r="S2933">
        <v>46236.67</v>
      </c>
      <c r="T2933" t="s">
        <v>28</v>
      </c>
      <c r="U2933" t="s">
        <v>34</v>
      </c>
      <c r="V2933" t="b">
        <v>1</v>
      </c>
      <c r="W2933" t="s">
        <v>30</v>
      </c>
      <c r="X2933">
        <v>147</v>
      </c>
      <c r="Y2933">
        <v>136</v>
      </c>
    </row>
    <row r="2934" spans="1:25" x14ac:dyDescent="0.35">
      <c r="A2934">
        <v>2933</v>
      </c>
      <c r="B2934">
        <v>5308</v>
      </c>
      <c r="C2934">
        <v>773</v>
      </c>
      <c r="D2934" t="s">
        <v>49</v>
      </c>
      <c r="E2934" t="s">
        <v>47</v>
      </c>
      <c r="F2934">
        <v>3</v>
      </c>
      <c r="G2934">
        <v>885.4</v>
      </c>
      <c r="H2934">
        <f t="shared" si="45"/>
        <v>2656.2</v>
      </c>
      <c r="I2934" s="11">
        <v>45445.59375</v>
      </c>
      <c r="J2934">
        <v>3</v>
      </c>
      <c r="K2934" t="s">
        <v>40</v>
      </c>
      <c r="L2934">
        <v>294</v>
      </c>
      <c r="M2934">
        <v>64</v>
      </c>
      <c r="N2934">
        <v>106</v>
      </c>
      <c r="O2934">
        <v>180</v>
      </c>
      <c r="P2934">
        <v>6</v>
      </c>
      <c r="Q2934">
        <v>61</v>
      </c>
      <c r="R2934" t="s">
        <v>46</v>
      </c>
      <c r="S2934">
        <v>54793.65</v>
      </c>
      <c r="T2934" t="s">
        <v>33</v>
      </c>
      <c r="U2934" t="s">
        <v>50</v>
      </c>
      <c r="V2934" t="b">
        <v>1</v>
      </c>
      <c r="W2934" t="s">
        <v>30</v>
      </c>
      <c r="X2934">
        <v>325</v>
      </c>
      <c r="Y2934">
        <v>227</v>
      </c>
    </row>
    <row r="2935" spans="1:25" x14ac:dyDescent="0.35">
      <c r="A2935">
        <v>2934</v>
      </c>
      <c r="B2935">
        <v>2262</v>
      </c>
      <c r="C2935">
        <v>984</v>
      </c>
      <c r="D2935" t="s">
        <v>38</v>
      </c>
      <c r="E2935" t="s">
        <v>47</v>
      </c>
      <c r="F2935">
        <v>5</v>
      </c>
      <c r="G2935">
        <v>409.17</v>
      </c>
      <c r="H2935">
        <f t="shared" si="45"/>
        <v>2045.8500000000001</v>
      </c>
      <c r="I2935" s="12">
        <v>45344.947916666664</v>
      </c>
      <c r="J2935">
        <v>11</v>
      </c>
      <c r="K2935" t="s">
        <v>32</v>
      </c>
      <c r="L2935">
        <v>34</v>
      </c>
      <c r="M2935">
        <v>123</v>
      </c>
      <c r="N2935">
        <v>228</v>
      </c>
      <c r="O2935">
        <v>355</v>
      </c>
      <c r="P2935">
        <v>4</v>
      </c>
      <c r="Q2935">
        <v>39</v>
      </c>
      <c r="R2935" t="s">
        <v>46</v>
      </c>
      <c r="S2935">
        <v>115230.95</v>
      </c>
      <c r="T2935" t="s">
        <v>28</v>
      </c>
      <c r="U2935" t="s">
        <v>29</v>
      </c>
      <c r="V2935" t="b">
        <v>0</v>
      </c>
      <c r="W2935" t="s">
        <v>30</v>
      </c>
      <c r="X2935">
        <v>426</v>
      </c>
      <c r="Y2935">
        <v>318</v>
      </c>
    </row>
    <row r="2936" spans="1:25" x14ac:dyDescent="0.35">
      <c r="A2936">
        <v>2935</v>
      </c>
      <c r="B2936">
        <v>9128</v>
      </c>
      <c r="C2936">
        <v>532</v>
      </c>
      <c r="D2936" t="s">
        <v>39</v>
      </c>
      <c r="E2936" t="s">
        <v>47</v>
      </c>
      <c r="F2936">
        <v>2</v>
      </c>
      <c r="G2936">
        <v>133.35</v>
      </c>
      <c r="H2936">
        <f t="shared" si="45"/>
        <v>266.7</v>
      </c>
      <c r="I2936" s="11">
        <v>45509.537499999999</v>
      </c>
      <c r="J2936">
        <v>13</v>
      </c>
      <c r="K2936" t="s">
        <v>45</v>
      </c>
      <c r="L2936">
        <v>163</v>
      </c>
      <c r="M2936">
        <v>91</v>
      </c>
      <c r="N2936">
        <v>269</v>
      </c>
      <c r="O2936">
        <v>313</v>
      </c>
      <c r="P2936">
        <v>6</v>
      </c>
      <c r="Q2936">
        <v>67</v>
      </c>
      <c r="R2936" t="s">
        <v>46</v>
      </c>
      <c r="S2936">
        <v>84765.09</v>
      </c>
      <c r="T2936" t="s">
        <v>33</v>
      </c>
      <c r="U2936" t="s">
        <v>50</v>
      </c>
      <c r="V2936" t="b">
        <v>1</v>
      </c>
      <c r="W2936" t="s">
        <v>35</v>
      </c>
      <c r="X2936">
        <v>240</v>
      </c>
      <c r="Y2936">
        <v>302</v>
      </c>
    </row>
    <row r="2937" spans="1:25" x14ac:dyDescent="0.35">
      <c r="A2937">
        <v>2936</v>
      </c>
      <c r="B2937">
        <v>8457</v>
      </c>
      <c r="C2937">
        <v>681</v>
      </c>
      <c r="D2937" t="s">
        <v>24</v>
      </c>
      <c r="E2937" t="s">
        <v>25</v>
      </c>
      <c r="F2937">
        <v>1</v>
      </c>
      <c r="G2937">
        <v>739.5</v>
      </c>
      <c r="H2937">
        <f t="shared" si="45"/>
        <v>739.5</v>
      </c>
      <c r="I2937" s="12">
        <v>45295.068055555559</v>
      </c>
      <c r="J2937">
        <v>12</v>
      </c>
      <c r="K2937" t="s">
        <v>32</v>
      </c>
      <c r="L2937">
        <v>261</v>
      </c>
      <c r="M2937">
        <v>128</v>
      </c>
      <c r="N2937">
        <v>165</v>
      </c>
      <c r="O2937">
        <v>479</v>
      </c>
      <c r="P2937">
        <v>3</v>
      </c>
      <c r="Q2937">
        <v>64</v>
      </c>
      <c r="R2937" t="s">
        <v>27</v>
      </c>
      <c r="S2937">
        <v>22968.880000000001</v>
      </c>
      <c r="T2937" t="s">
        <v>28</v>
      </c>
      <c r="U2937" t="s">
        <v>50</v>
      </c>
      <c r="V2937" t="b">
        <v>0</v>
      </c>
      <c r="W2937" t="s">
        <v>30</v>
      </c>
      <c r="X2937">
        <v>154</v>
      </c>
      <c r="Y2937">
        <v>102</v>
      </c>
    </row>
    <row r="2938" spans="1:25" x14ac:dyDescent="0.35">
      <c r="A2938">
        <v>2937</v>
      </c>
      <c r="B2938">
        <v>9368</v>
      </c>
      <c r="C2938">
        <v>627</v>
      </c>
      <c r="D2938" t="s">
        <v>39</v>
      </c>
      <c r="E2938" t="s">
        <v>47</v>
      </c>
      <c r="F2938">
        <v>1</v>
      </c>
      <c r="G2938">
        <v>207.55</v>
      </c>
      <c r="H2938">
        <f t="shared" si="45"/>
        <v>207.55</v>
      </c>
      <c r="I2938" s="11">
        <v>45480.802777777775</v>
      </c>
      <c r="J2938">
        <v>20</v>
      </c>
      <c r="K2938" t="s">
        <v>26</v>
      </c>
      <c r="L2938">
        <v>158</v>
      </c>
      <c r="M2938">
        <v>130</v>
      </c>
      <c r="N2938">
        <v>220</v>
      </c>
      <c r="O2938">
        <v>164</v>
      </c>
      <c r="P2938">
        <v>2</v>
      </c>
      <c r="Q2938">
        <v>29</v>
      </c>
      <c r="R2938" t="s">
        <v>27</v>
      </c>
      <c r="S2938">
        <v>22563.200000000001</v>
      </c>
      <c r="T2938" t="s">
        <v>28</v>
      </c>
      <c r="U2938" t="s">
        <v>29</v>
      </c>
      <c r="V2938" t="b">
        <v>0</v>
      </c>
      <c r="W2938" t="s">
        <v>48</v>
      </c>
      <c r="X2938">
        <v>112</v>
      </c>
      <c r="Y2938">
        <v>420</v>
      </c>
    </row>
    <row r="2939" spans="1:25" x14ac:dyDescent="0.35">
      <c r="A2939">
        <v>2938</v>
      </c>
      <c r="B2939">
        <v>6900</v>
      </c>
      <c r="C2939">
        <v>531</v>
      </c>
      <c r="D2939" t="s">
        <v>38</v>
      </c>
      <c r="E2939" t="s">
        <v>25</v>
      </c>
      <c r="F2939">
        <v>4</v>
      </c>
      <c r="G2939">
        <v>1412.56</v>
      </c>
      <c r="H2939">
        <f t="shared" si="45"/>
        <v>5650.24</v>
      </c>
      <c r="I2939" s="12">
        <v>45388.211805555555</v>
      </c>
      <c r="J2939">
        <v>14</v>
      </c>
      <c r="K2939" t="s">
        <v>40</v>
      </c>
      <c r="L2939">
        <v>215</v>
      </c>
      <c r="M2939">
        <v>102</v>
      </c>
      <c r="N2939">
        <v>258</v>
      </c>
      <c r="O2939">
        <v>412</v>
      </c>
      <c r="P2939">
        <v>6</v>
      </c>
      <c r="Q2939">
        <v>51</v>
      </c>
      <c r="R2939" t="s">
        <v>41</v>
      </c>
      <c r="S2939">
        <v>74707.73</v>
      </c>
      <c r="T2939" t="s">
        <v>33</v>
      </c>
      <c r="U2939" t="s">
        <v>34</v>
      </c>
      <c r="V2939" t="b">
        <v>0</v>
      </c>
      <c r="W2939" t="s">
        <v>30</v>
      </c>
      <c r="X2939">
        <v>436</v>
      </c>
      <c r="Y2939">
        <v>236</v>
      </c>
    </row>
    <row r="2940" spans="1:25" x14ac:dyDescent="0.35">
      <c r="A2940">
        <v>2939</v>
      </c>
      <c r="B2940">
        <v>1908</v>
      </c>
      <c r="C2940">
        <v>373</v>
      </c>
      <c r="D2940" t="s">
        <v>49</v>
      </c>
      <c r="E2940" t="s">
        <v>47</v>
      </c>
      <c r="F2940">
        <v>2</v>
      </c>
      <c r="G2940">
        <v>244.46</v>
      </c>
      <c r="H2940">
        <f t="shared" si="45"/>
        <v>488.92</v>
      </c>
      <c r="I2940" s="11">
        <v>45513.722916666666</v>
      </c>
      <c r="J2940">
        <v>20</v>
      </c>
      <c r="K2940" t="s">
        <v>32</v>
      </c>
      <c r="L2940">
        <v>139</v>
      </c>
      <c r="M2940">
        <v>57</v>
      </c>
      <c r="N2940">
        <v>236</v>
      </c>
      <c r="O2940">
        <v>226</v>
      </c>
      <c r="P2940">
        <v>2</v>
      </c>
      <c r="Q2940">
        <v>40</v>
      </c>
      <c r="R2940" t="s">
        <v>27</v>
      </c>
      <c r="S2940">
        <v>83187.710000000006</v>
      </c>
      <c r="T2940" t="s">
        <v>33</v>
      </c>
      <c r="U2940" t="s">
        <v>34</v>
      </c>
      <c r="V2940" t="b">
        <v>0</v>
      </c>
      <c r="W2940" t="s">
        <v>30</v>
      </c>
      <c r="X2940">
        <v>427</v>
      </c>
      <c r="Y2940">
        <v>502</v>
      </c>
    </row>
    <row r="2941" spans="1:25" x14ac:dyDescent="0.35">
      <c r="A2941">
        <v>2940</v>
      </c>
      <c r="B2941">
        <v>9185</v>
      </c>
      <c r="C2941">
        <v>120</v>
      </c>
      <c r="D2941" t="s">
        <v>38</v>
      </c>
      <c r="E2941" t="s">
        <v>25</v>
      </c>
      <c r="F2941">
        <v>5</v>
      </c>
      <c r="G2941">
        <v>148.19</v>
      </c>
      <c r="H2941">
        <f t="shared" si="45"/>
        <v>740.95</v>
      </c>
      <c r="I2941" s="12">
        <v>45335.796527777777</v>
      </c>
      <c r="J2941">
        <v>12</v>
      </c>
      <c r="K2941" t="s">
        <v>36</v>
      </c>
      <c r="L2941">
        <v>453</v>
      </c>
      <c r="M2941">
        <v>69</v>
      </c>
      <c r="N2941">
        <v>284</v>
      </c>
      <c r="O2941">
        <v>473</v>
      </c>
      <c r="P2941">
        <v>8</v>
      </c>
      <c r="Q2941">
        <v>36</v>
      </c>
      <c r="R2941" t="s">
        <v>46</v>
      </c>
      <c r="S2941">
        <v>90553.67</v>
      </c>
      <c r="T2941" t="s">
        <v>28</v>
      </c>
      <c r="U2941" t="s">
        <v>50</v>
      </c>
      <c r="V2941" t="b">
        <v>0</v>
      </c>
      <c r="W2941" t="s">
        <v>30</v>
      </c>
      <c r="X2941">
        <v>257</v>
      </c>
      <c r="Y2941">
        <v>428</v>
      </c>
    </row>
    <row r="2942" spans="1:25" x14ac:dyDescent="0.35">
      <c r="A2942">
        <v>2941</v>
      </c>
      <c r="B2942">
        <v>3734</v>
      </c>
      <c r="C2942">
        <v>812</v>
      </c>
      <c r="D2942" t="s">
        <v>24</v>
      </c>
      <c r="E2942" t="s">
        <v>25</v>
      </c>
      <c r="F2942">
        <v>5</v>
      </c>
      <c r="G2942">
        <v>974.08</v>
      </c>
      <c r="H2942">
        <f t="shared" si="45"/>
        <v>4870.4000000000005</v>
      </c>
      <c r="I2942" s="11">
        <v>45468.782638888886</v>
      </c>
      <c r="J2942">
        <v>15</v>
      </c>
      <c r="K2942" t="s">
        <v>45</v>
      </c>
      <c r="L2942">
        <v>247</v>
      </c>
      <c r="M2942">
        <v>111</v>
      </c>
      <c r="N2942">
        <v>111</v>
      </c>
      <c r="O2942">
        <v>473</v>
      </c>
      <c r="P2942">
        <v>4</v>
      </c>
      <c r="Q2942">
        <v>37</v>
      </c>
      <c r="R2942" t="s">
        <v>41</v>
      </c>
      <c r="S2942">
        <v>39046.620000000003</v>
      </c>
      <c r="T2942" t="s">
        <v>28</v>
      </c>
      <c r="U2942" t="s">
        <v>34</v>
      </c>
      <c r="V2942" t="b">
        <v>1</v>
      </c>
      <c r="W2942" t="s">
        <v>48</v>
      </c>
      <c r="X2942">
        <v>201</v>
      </c>
      <c r="Y2942">
        <v>379</v>
      </c>
    </row>
    <row r="2943" spans="1:25" x14ac:dyDescent="0.35">
      <c r="A2943">
        <v>2942</v>
      </c>
      <c r="B2943">
        <v>7024</v>
      </c>
      <c r="C2943">
        <v>580</v>
      </c>
      <c r="D2943" t="s">
        <v>24</v>
      </c>
      <c r="E2943" t="s">
        <v>47</v>
      </c>
      <c r="F2943">
        <v>4</v>
      </c>
      <c r="G2943">
        <v>67.23</v>
      </c>
      <c r="H2943">
        <f t="shared" si="45"/>
        <v>268.92</v>
      </c>
      <c r="I2943" s="12">
        <v>45524.054861111108</v>
      </c>
      <c r="J2943">
        <v>19</v>
      </c>
      <c r="K2943" t="s">
        <v>36</v>
      </c>
      <c r="L2943">
        <v>64</v>
      </c>
      <c r="M2943">
        <v>101</v>
      </c>
      <c r="N2943">
        <v>285</v>
      </c>
      <c r="O2943">
        <v>489</v>
      </c>
      <c r="P2943">
        <v>5</v>
      </c>
      <c r="Q2943">
        <v>64</v>
      </c>
      <c r="R2943" t="s">
        <v>41</v>
      </c>
      <c r="S2943">
        <v>96669.2</v>
      </c>
      <c r="T2943" t="s">
        <v>28</v>
      </c>
      <c r="U2943" t="s">
        <v>29</v>
      </c>
      <c r="V2943" t="b">
        <v>1</v>
      </c>
      <c r="W2943" t="s">
        <v>30</v>
      </c>
      <c r="X2943">
        <v>200</v>
      </c>
      <c r="Y2943">
        <v>183</v>
      </c>
    </row>
    <row r="2944" spans="1:25" x14ac:dyDescent="0.35">
      <c r="A2944">
        <v>2943</v>
      </c>
      <c r="B2944">
        <v>3577</v>
      </c>
      <c r="C2944">
        <v>702</v>
      </c>
      <c r="D2944" t="s">
        <v>44</v>
      </c>
      <c r="E2944" t="s">
        <v>47</v>
      </c>
      <c r="F2944">
        <v>5</v>
      </c>
      <c r="G2944">
        <v>272.57</v>
      </c>
      <c r="H2944">
        <f t="shared" si="45"/>
        <v>1362.85</v>
      </c>
      <c r="I2944" s="11">
        <v>45467.29791666667</v>
      </c>
      <c r="J2944">
        <v>10</v>
      </c>
      <c r="K2944" t="s">
        <v>26</v>
      </c>
      <c r="L2944">
        <v>171</v>
      </c>
      <c r="M2944">
        <v>126</v>
      </c>
      <c r="N2944">
        <v>126</v>
      </c>
      <c r="O2944">
        <v>226</v>
      </c>
      <c r="P2944">
        <v>7</v>
      </c>
      <c r="Q2944">
        <v>30</v>
      </c>
      <c r="R2944" t="s">
        <v>27</v>
      </c>
      <c r="S2944">
        <v>34508.730000000003</v>
      </c>
      <c r="T2944" t="s">
        <v>42</v>
      </c>
      <c r="U2944" t="s">
        <v>50</v>
      </c>
      <c r="V2944" t="b">
        <v>0</v>
      </c>
      <c r="W2944" t="s">
        <v>35</v>
      </c>
      <c r="X2944">
        <v>498</v>
      </c>
      <c r="Y2944">
        <v>429</v>
      </c>
    </row>
    <row r="2945" spans="1:25" x14ac:dyDescent="0.35">
      <c r="A2945">
        <v>2944</v>
      </c>
      <c r="B2945">
        <v>5179</v>
      </c>
      <c r="C2945">
        <v>122</v>
      </c>
      <c r="D2945" t="s">
        <v>38</v>
      </c>
      <c r="E2945" t="s">
        <v>47</v>
      </c>
      <c r="F2945">
        <v>1</v>
      </c>
      <c r="G2945">
        <v>520.82000000000005</v>
      </c>
      <c r="H2945">
        <f t="shared" si="45"/>
        <v>520.82000000000005</v>
      </c>
      <c r="I2945" s="12">
        <v>45548.907638888886</v>
      </c>
      <c r="J2945">
        <v>12</v>
      </c>
      <c r="K2945" t="s">
        <v>36</v>
      </c>
      <c r="L2945">
        <v>214</v>
      </c>
      <c r="M2945">
        <v>149</v>
      </c>
      <c r="N2945">
        <v>267</v>
      </c>
      <c r="O2945">
        <v>302</v>
      </c>
      <c r="P2945">
        <v>7</v>
      </c>
      <c r="Q2945">
        <v>20</v>
      </c>
      <c r="R2945" t="s">
        <v>27</v>
      </c>
      <c r="S2945">
        <v>88959.71</v>
      </c>
      <c r="T2945" t="s">
        <v>42</v>
      </c>
      <c r="U2945" t="s">
        <v>43</v>
      </c>
      <c r="V2945" t="b">
        <v>0</v>
      </c>
      <c r="W2945" t="s">
        <v>30</v>
      </c>
      <c r="X2945">
        <v>393</v>
      </c>
      <c r="Y2945">
        <v>368</v>
      </c>
    </row>
    <row r="2946" spans="1:25" x14ac:dyDescent="0.35">
      <c r="A2946">
        <v>2945</v>
      </c>
      <c r="B2946">
        <v>2685</v>
      </c>
      <c r="C2946">
        <v>424</v>
      </c>
      <c r="D2946" t="s">
        <v>24</v>
      </c>
      <c r="E2946" t="s">
        <v>47</v>
      </c>
      <c r="F2946">
        <v>4</v>
      </c>
      <c r="G2946">
        <v>1143.23</v>
      </c>
      <c r="H2946">
        <f t="shared" si="45"/>
        <v>4572.92</v>
      </c>
      <c r="I2946" s="11">
        <v>45364.84375</v>
      </c>
      <c r="J2946">
        <v>16</v>
      </c>
      <c r="K2946" t="s">
        <v>45</v>
      </c>
      <c r="L2946">
        <v>27</v>
      </c>
      <c r="M2946">
        <v>74</v>
      </c>
      <c r="N2946">
        <v>124</v>
      </c>
      <c r="O2946">
        <v>474</v>
      </c>
      <c r="P2946">
        <v>1</v>
      </c>
      <c r="Q2946">
        <v>38</v>
      </c>
      <c r="R2946" t="s">
        <v>41</v>
      </c>
      <c r="S2946">
        <v>76311.33</v>
      </c>
      <c r="T2946" t="s">
        <v>37</v>
      </c>
      <c r="U2946" t="s">
        <v>29</v>
      </c>
      <c r="V2946" t="b">
        <v>1</v>
      </c>
      <c r="W2946" t="s">
        <v>30</v>
      </c>
      <c r="X2946">
        <v>166</v>
      </c>
      <c r="Y2946">
        <v>440</v>
      </c>
    </row>
    <row r="2947" spans="1:25" x14ac:dyDescent="0.35">
      <c r="A2947">
        <v>2946</v>
      </c>
      <c r="B2947">
        <v>2889</v>
      </c>
      <c r="C2947">
        <v>486</v>
      </c>
      <c r="D2947" t="s">
        <v>31</v>
      </c>
      <c r="E2947" t="s">
        <v>25</v>
      </c>
      <c r="F2947">
        <v>2</v>
      </c>
      <c r="G2947">
        <v>1749.15</v>
      </c>
      <c r="H2947">
        <f t="shared" ref="H2947:H3010" si="46">G2947*F2947</f>
        <v>3498.3</v>
      </c>
      <c r="I2947" s="12">
        <v>45382.945138888892</v>
      </c>
      <c r="J2947">
        <v>11</v>
      </c>
      <c r="K2947" t="s">
        <v>32</v>
      </c>
      <c r="L2947">
        <v>422</v>
      </c>
      <c r="M2947">
        <v>139</v>
      </c>
      <c r="N2947">
        <v>216</v>
      </c>
      <c r="O2947">
        <v>393</v>
      </c>
      <c r="P2947">
        <v>7</v>
      </c>
      <c r="Q2947">
        <v>29</v>
      </c>
      <c r="R2947" t="s">
        <v>46</v>
      </c>
      <c r="S2947">
        <v>40457.57</v>
      </c>
      <c r="T2947" t="s">
        <v>42</v>
      </c>
      <c r="U2947" t="s">
        <v>29</v>
      </c>
      <c r="V2947" t="b">
        <v>1</v>
      </c>
      <c r="W2947" t="s">
        <v>30</v>
      </c>
      <c r="X2947">
        <v>309</v>
      </c>
      <c r="Y2947">
        <v>238</v>
      </c>
    </row>
    <row r="2948" spans="1:25" x14ac:dyDescent="0.35">
      <c r="A2948">
        <v>2947</v>
      </c>
      <c r="B2948">
        <v>4742</v>
      </c>
      <c r="C2948">
        <v>684</v>
      </c>
      <c r="D2948" t="s">
        <v>51</v>
      </c>
      <c r="E2948" t="s">
        <v>25</v>
      </c>
      <c r="F2948">
        <v>4</v>
      </c>
      <c r="G2948">
        <v>103.79</v>
      </c>
      <c r="H2948">
        <f t="shared" si="46"/>
        <v>415.16</v>
      </c>
      <c r="I2948" s="11">
        <v>45301.224999999999</v>
      </c>
      <c r="J2948">
        <v>19</v>
      </c>
      <c r="K2948" t="s">
        <v>40</v>
      </c>
      <c r="L2948">
        <v>144</v>
      </c>
      <c r="M2948">
        <v>85</v>
      </c>
      <c r="N2948">
        <v>115</v>
      </c>
      <c r="O2948">
        <v>361</v>
      </c>
      <c r="P2948">
        <v>9</v>
      </c>
      <c r="Q2948">
        <v>60</v>
      </c>
      <c r="R2948" t="s">
        <v>41</v>
      </c>
      <c r="S2948">
        <v>65561.149999999994</v>
      </c>
      <c r="T2948" t="s">
        <v>42</v>
      </c>
      <c r="U2948" t="s">
        <v>34</v>
      </c>
      <c r="V2948" t="b">
        <v>1</v>
      </c>
      <c r="W2948" t="s">
        <v>30</v>
      </c>
      <c r="X2948">
        <v>113</v>
      </c>
      <c r="Y2948">
        <v>282</v>
      </c>
    </row>
    <row r="2949" spans="1:25" x14ac:dyDescent="0.35">
      <c r="A2949">
        <v>2948</v>
      </c>
      <c r="B2949">
        <v>9336</v>
      </c>
      <c r="C2949">
        <v>499</v>
      </c>
      <c r="D2949" t="s">
        <v>49</v>
      </c>
      <c r="E2949" t="s">
        <v>25</v>
      </c>
      <c r="F2949">
        <v>5</v>
      </c>
      <c r="G2949">
        <v>1325.71</v>
      </c>
      <c r="H2949">
        <f t="shared" si="46"/>
        <v>6628.55</v>
      </c>
      <c r="I2949" s="12">
        <v>45528.137499999997</v>
      </c>
      <c r="J2949">
        <v>11</v>
      </c>
      <c r="K2949" t="s">
        <v>36</v>
      </c>
      <c r="L2949">
        <v>196</v>
      </c>
      <c r="M2949">
        <v>146</v>
      </c>
      <c r="N2949">
        <v>288</v>
      </c>
      <c r="O2949">
        <v>209</v>
      </c>
      <c r="P2949">
        <v>10</v>
      </c>
      <c r="Q2949">
        <v>31</v>
      </c>
      <c r="R2949" t="s">
        <v>41</v>
      </c>
      <c r="S2949">
        <v>57325.04</v>
      </c>
      <c r="T2949" t="s">
        <v>37</v>
      </c>
      <c r="U2949" t="s">
        <v>43</v>
      </c>
      <c r="V2949" t="b">
        <v>0</v>
      </c>
      <c r="W2949" t="s">
        <v>35</v>
      </c>
      <c r="X2949">
        <v>358</v>
      </c>
      <c r="Y2949">
        <v>124</v>
      </c>
    </row>
    <row r="2950" spans="1:25" x14ac:dyDescent="0.35">
      <c r="A2950">
        <v>2949</v>
      </c>
      <c r="B2950">
        <v>1042</v>
      </c>
      <c r="C2950">
        <v>430</v>
      </c>
      <c r="D2950" t="s">
        <v>44</v>
      </c>
      <c r="E2950" t="s">
        <v>47</v>
      </c>
      <c r="F2950">
        <v>1</v>
      </c>
      <c r="G2950">
        <v>1089.6099999999999</v>
      </c>
      <c r="H2950">
        <f t="shared" si="46"/>
        <v>1089.6099999999999</v>
      </c>
      <c r="I2950" s="11">
        <v>45366.379166666666</v>
      </c>
      <c r="J2950">
        <v>20</v>
      </c>
      <c r="K2950" t="s">
        <v>26</v>
      </c>
      <c r="L2950">
        <v>413</v>
      </c>
      <c r="M2950">
        <v>113</v>
      </c>
      <c r="N2950">
        <v>188</v>
      </c>
      <c r="O2950">
        <v>172</v>
      </c>
      <c r="P2950">
        <v>10</v>
      </c>
      <c r="Q2950">
        <v>65</v>
      </c>
      <c r="R2950" t="s">
        <v>46</v>
      </c>
      <c r="S2950">
        <v>83808.800000000003</v>
      </c>
      <c r="T2950" t="s">
        <v>28</v>
      </c>
      <c r="U2950" t="s">
        <v>29</v>
      </c>
      <c r="V2950" t="b">
        <v>0</v>
      </c>
      <c r="W2950" t="s">
        <v>30</v>
      </c>
      <c r="X2950">
        <v>308</v>
      </c>
      <c r="Y2950">
        <v>338</v>
      </c>
    </row>
    <row r="2951" spans="1:25" x14ac:dyDescent="0.35">
      <c r="A2951">
        <v>2950</v>
      </c>
      <c r="B2951">
        <v>1721</v>
      </c>
      <c r="C2951">
        <v>686</v>
      </c>
      <c r="D2951" t="s">
        <v>44</v>
      </c>
      <c r="E2951" t="s">
        <v>47</v>
      </c>
      <c r="F2951">
        <v>2</v>
      </c>
      <c r="G2951">
        <v>1232.98</v>
      </c>
      <c r="H2951">
        <f t="shared" si="46"/>
        <v>2465.96</v>
      </c>
      <c r="I2951" s="12">
        <v>45482.635416666664</v>
      </c>
      <c r="J2951">
        <v>19</v>
      </c>
      <c r="K2951" t="s">
        <v>45</v>
      </c>
      <c r="L2951">
        <v>239</v>
      </c>
      <c r="M2951">
        <v>112</v>
      </c>
      <c r="N2951">
        <v>296</v>
      </c>
      <c r="O2951">
        <v>485</v>
      </c>
      <c r="P2951">
        <v>3</v>
      </c>
      <c r="Q2951">
        <v>45</v>
      </c>
      <c r="R2951" t="s">
        <v>46</v>
      </c>
      <c r="S2951">
        <v>90295.56</v>
      </c>
      <c r="T2951" t="s">
        <v>37</v>
      </c>
      <c r="U2951" t="s">
        <v>43</v>
      </c>
      <c r="V2951" t="b">
        <v>0</v>
      </c>
      <c r="W2951" t="s">
        <v>30</v>
      </c>
      <c r="X2951">
        <v>191</v>
      </c>
      <c r="Y2951">
        <v>364</v>
      </c>
    </row>
    <row r="2952" spans="1:25" x14ac:dyDescent="0.35">
      <c r="A2952">
        <v>2951</v>
      </c>
      <c r="B2952">
        <v>1201</v>
      </c>
      <c r="C2952">
        <v>200</v>
      </c>
      <c r="D2952" t="s">
        <v>49</v>
      </c>
      <c r="E2952" t="s">
        <v>47</v>
      </c>
      <c r="F2952">
        <v>4</v>
      </c>
      <c r="G2952">
        <v>253.19</v>
      </c>
      <c r="H2952">
        <f t="shared" si="46"/>
        <v>1012.76</v>
      </c>
      <c r="I2952" s="11">
        <v>45361.127083333333</v>
      </c>
      <c r="J2952">
        <v>12</v>
      </c>
      <c r="K2952" t="s">
        <v>26</v>
      </c>
      <c r="L2952">
        <v>456</v>
      </c>
      <c r="M2952">
        <v>127</v>
      </c>
      <c r="N2952">
        <v>200</v>
      </c>
      <c r="O2952">
        <v>258</v>
      </c>
      <c r="P2952">
        <v>5</v>
      </c>
      <c r="Q2952">
        <v>24</v>
      </c>
      <c r="R2952" t="s">
        <v>41</v>
      </c>
      <c r="S2952">
        <v>25137.27</v>
      </c>
      <c r="T2952" t="s">
        <v>42</v>
      </c>
      <c r="U2952" t="s">
        <v>29</v>
      </c>
      <c r="V2952" t="b">
        <v>1</v>
      </c>
      <c r="W2952" t="s">
        <v>30</v>
      </c>
      <c r="X2952">
        <v>178</v>
      </c>
      <c r="Y2952">
        <v>453</v>
      </c>
    </row>
    <row r="2953" spans="1:25" x14ac:dyDescent="0.35">
      <c r="A2953">
        <v>2952</v>
      </c>
      <c r="B2953">
        <v>5006</v>
      </c>
      <c r="C2953">
        <v>927</v>
      </c>
      <c r="D2953" t="s">
        <v>39</v>
      </c>
      <c r="E2953" t="s">
        <v>25</v>
      </c>
      <c r="F2953">
        <v>1</v>
      </c>
      <c r="G2953">
        <v>472.55</v>
      </c>
      <c r="H2953">
        <f t="shared" si="46"/>
        <v>472.55</v>
      </c>
      <c r="I2953" s="12">
        <v>45500.915277777778</v>
      </c>
      <c r="J2953">
        <v>12</v>
      </c>
      <c r="K2953" t="s">
        <v>32</v>
      </c>
      <c r="L2953">
        <v>262</v>
      </c>
      <c r="M2953">
        <v>105</v>
      </c>
      <c r="N2953">
        <v>169</v>
      </c>
      <c r="O2953">
        <v>115</v>
      </c>
      <c r="P2953">
        <v>8</v>
      </c>
      <c r="Q2953">
        <v>34</v>
      </c>
      <c r="R2953" t="s">
        <v>27</v>
      </c>
      <c r="S2953">
        <v>119874.85</v>
      </c>
      <c r="T2953" t="s">
        <v>42</v>
      </c>
      <c r="U2953" t="s">
        <v>34</v>
      </c>
      <c r="V2953" t="b">
        <v>0</v>
      </c>
      <c r="W2953" t="s">
        <v>30</v>
      </c>
      <c r="X2953">
        <v>313</v>
      </c>
      <c r="Y2953">
        <v>374</v>
      </c>
    </row>
    <row r="2954" spans="1:25" x14ac:dyDescent="0.35">
      <c r="A2954">
        <v>2953</v>
      </c>
      <c r="B2954">
        <v>1753</v>
      </c>
      <c r="C2954">
        <v>600</v>
      </c>
      <c r="D2954" t="s">
        <v>49</v>
      </c>
      <c r="E2954" t="s">
        <v>25</v>
      </c>
      <c r="F2954">
        <v>4</v>
      </c>
      <c r="G2954">
        <v>62.52</v>
      </c>
      <c r="H2954">
        <f t="shared" si="46"/>
        <v>250.08</v>
      </c>
      <c r="I2954" s="11">
        <v>45492.334027777775</v>
      </c>
      <c r="J2954">
        <v>1</v>
      </c>
      <c r="K2954" t="s">
        <v>40</v>
      </c>
      <c r="L2954">
        <v>80</v>
      </c>
      <c r="M2954">
        <v>103</v>
      </c>
      <c r="N2954">
        <v>219</v>
      </c>
      <c r="O2954">
        <v>447</v>
      </c>
      <c r="P2954">
        <v>2</v>
      </c>
      <c r="Q2954">
        <v>66</v>
      </c>
      <c r="R2954" t="s">
        <v>27</v>
      </c>
      <c r="S2954">
        <v>51540.51</v>
      </c>
      <c r="T2954" t="s">
        <v>37</v>
      </c>
      <c r="U2954" t="s">
        <v>43</v>
      </c>
      <c r="V2954" t="b">
        <v>0</v>
      </c>
      <c r="W2954" t="s">
        <v>30</v>
      </c>
      <c r="X2954">
        <v>436</v>
      </c>
      <c r="Y2954">
        <v>484</v>
      </c>
    </row>
    <row r="2955" spans="1:25" x14ac:dyDescent="0.35">
      <c r="A2955">
        <v>2954</v>
      </c>
      <c r="B2955">
        <v>8729</v>
      </c>
      <c r="C2955">
        <v>202</v>
      </c>
      <c r="D2955" t="s">
        <v>44</v>
      </c>
      <c r="E2955" t="s">
        <v>47</v>
      </c>
      <c r="F2955">
        <v>1</v>
      </c>
      <c r="G2955">
        <v>774.06</v>
      </c>
      <c r="H2955">
        <f t="shared" si="46"/>
        <v>774.06</v>
      </c>
      <c r="I2955" s="12">
        <v>45304.274305555555</v>
      </c>
      <c r="J2955">
        <v>11</v>
      </c>
      <c r="K2955" t="s">
        <v>26</v>
      </c>
      <c r="L2955">
        <v>334</v>
      </c>
      <c r="M2955">
        <v>56</v>
      </c>
      <c r="N2955">
        <v>263</v>
      </c>
      <c r="O2955">
        <v>341</v>
      </c>
      <c r="P2955">
        <v>6</v>
      </c>
      <c r="Q2955">
        <v>24</v>
      </c>
      <c r="R2955" t="s">
        <v>46</v>
      </c>
      <c r="S2955">
        <v>55077.22</v>
      </c>
      <c r="T2955" t="s">
        <v>28</v>
      </c>
      <c r="U2955" t="s">
        <v>29</v>
      </c>
      <c r="V2955" t="b">
        <v>0</v>
      </c>
      <c r="W2955" t="s">
        <v>35</v>
      </c>
      <c r="X2955">
        <v>353</v>
      </c>
      <c r="Y2955">
        <v>104</v>
      </c>
    </row>
    <row r="2956" spans="1:25" x14ac:dyDescent="0.35">
      <c r="A2956">
        <v>2955</v>
      </c>
      <c r="B2956">
        <v>6963</v>
      </c>
      <c r="C2956">
        <v>807</v>
      </c>
      <c r="D2956" t="s">
        <v>52</v>
      </c>
      <c r="E2956" t="s">
        <v>47</v>
      </c>
      <c r="F2956">
        <v>4</v>
      </c>
      <c r="G2956">
        <v>1541.26</v>
      </c>
      <c r="H2956">
        <f t="shared" si="46"/>
        <v>6165.04</v>
      </c>
      <c r="I2956" s="11">
        <v>45493.884722222225</v>
      </c>
      <c r="J2956">
        <v>11</v>
      </c>
      <c r="K2956" t="s">
        <v>45</v>
      </c>
      <c r="L2956">
        <v>22</v>
      </c>
      <c r="M2956">
        <v>91</v>
      </c>
      <c r="N2956">
        <v>273</v>
      </c>
      <c r="O2956">
        <v>189</v>
      </c>
      <c r="P2956">
        <v>8</v>
      </c>
      <c r="Q2956">
        <v>45</v>
      </c>
      <c r="R2956" t="s">
        <v>27</v>
      </c>
      <c r="S2956">
        <v>88766.23</v>
      </c>
      <c r="T2956" t="s">
        <v>28</v>
      </c>
      <c r="U2956" t="s">
        <v>50</v>
      </c>
      <c r="V2956" t="b">
        <v>0</v>
      </c>
      <c r="W2956" t="s">
        <v>35</v>
      </c>
      <c r="X2956">
        <v>377</v>
      </c>
      <c r="Y2956">
        <v>249</v>
      </c>
    </row>
    <row r="2957" spans="1:25" x14ac:dyDescent="0.35">
      <c r="A2957">
        <v>2956</v>
      </c>
      <c r="B2957">
        <v>7274</v>
      </c>
      <c r="C2957">
        <v>791</v>
      </c>
      <c r="D2957" t="s">
        <v>24</v>
      </c>
      <c r="E2957" t="s">
        <v>47</v>
      </c>
      <c r="F2957">
        <v>1</v>
      </c>
      <c r="G2957">
        <v>1770.2</v>
      </c>
      <c r="H2957">
        <f t="shared" si="46"/>
        <v>1770.2</v>
      </c>
      <c r="I2957" s="12">
        <v>45339.472916666666</v>
      </c>
      <c r="J2957">
        <v>8</v>
      </c>
      <c r="K2957" t="s">
        <v>45</v>
      </c>
      <c r="L2957">
        <v>349</v>
      </c>
      <c r="M2957">
        <v>82</v>
      </c>
      <c r="N2957">
        <v>209</v>
      </c>
      <c r="O2957">
        <v>363</v>
      </c>
      <c r="P2957">
        <v>6</v>
      </c>
      <c r="Q2957">
        <v>68</v>
      </c>
      <c r="R2957" t="s">
        <v>46</v>
      </c>
      <c r="S2957">
        <v>66431.78</v>
      </c>
      <c r="T2957" t="s">
        <v>33</v>
      </c>
      <c r="U2957" t="s">
        <v>50</v>
      </c>
      <c r="V2957" t="b">
        <v>1</v>
      </c>
      <c r="W2957" t="s">
        <v>30</v>
      </c>
      <c r="X2957">
        <v>369</v>
      </c>
      <c r="Y2957">
        <v>144</v>
      </c>
    </row>
    <row r="2958" spans="1:25" x14ac:dyDescent="0.35">
      <c r="A2958">
        <v>2957</v>
      </c>
      <c r="B2958">
        <v>3458</v>
      </c>
      <c r="C2958">
        <v>310</v>
      </c>
      <c r="D2958" t="s">
        <v>52</v>
      </c>
      <c r="E2958" t="s">
        <v>47</v>
      </c>
      <c r="F2958">
        <v>5</v>
      </c>
      <c r="G2958">
        <v>1189.07</v>
      </c>
      <c r="H2958">
        <f t="shared" si="46"/>
        <v>5945.3499999999995</v>
      </c>
      <c r="I2958" s="11">
        <v>45310.079861111109</v>
      </c>
      <c r="J2958">
        <v>13</v>
      </c>
      <c r="K2958" t="s">
        <v>26</v>
      </c>
      <c r="L2958">
        <v>104</v>
      </c>
      <c r="M2958">
        <v>114</v>
      </c>
      <c r="N2958">
        <v>289</v>
      </c>
      <c r="O2958">
        <v>143</v>
      </c>
      <c r="P2958">
        <v>7</v>
      </c>
      <c r="Q2958">
        <v>32</v>
      </c>
      <c r="R2958" t="s">
        <v>46</v>
      </c>
      <c r="S2958">
        <v>91677.33</v>
      </c>
      <c r="T2958" t="s">
        <v>33</v>
      </c>
      <c r="U2958" t="s">
        <v>29</v>
      </c>
      <c r="V2958" t="b">
        <v>0</v>
      </c>
      <c r="W2958" t="s">
        <v>30</v>
      </c>
      <c r="X2958">
        <v>344</v>
      </c>
      <c r="Y2958">
        <v>211</v>
      </c>
    </row>
    <row r="2959" spans="1:25" x14ac:dyDescent="0.35">
      <c r="A2959">
        <v>2958</v>
      </c>
      <c r="B2959">
        <v>3932</v>
      </c>
      <c r="C2959">
        <v>444</v>
      </c>
      <c r="D2959" t="s">
        <v>24</v>
      </c>
      <c r="E2959" t="s">
        <v>25</v>
      </c>
      <c r="F2959">
        <v>5</v>
      </c>
      <c r="G2959">
        <v>206.98</v>
      </c>
      <c r="H2959">
        <f t="shared" si="46"/>
        <v>1034.8999999999999</v>
      </c>
      <c r="I2959" s="12">
        <v>45295.939583333333</v>
      </c>
      <c r="J2959">
        <v>5</v>
      </c>
      <c r="K2959" t="s">
        <v>45</v>
      </c>
      <c r="L2959">
        <v>223</v>
      </c>
      <c r="M2959">
        <v>92</v>
      </c>
      <c r="N2959">
        <v>184</v>
      </c>
      <c r="O2959">
        <v>500</v>
      </c>
      <c r="P2959">
        <v>2</v>
      </c>
      <c r="Q2959">
        <v>59</v>
      </c>
      <c r="R2959" t="s">
        <v>41</v>
      </c>
      <c r="S2959">
        <v>108035.28</v>
      </c>
      <c r="T2959" t="s">
        <v>28</v>
      </c>
      <c r="U2959" t="s">
        <v>50</v>
      </c>
      <c r="V2959" t="b">
        <v>0</v>
      </c>
      <c r="W2959" t="s">
        <v>30</v>
      </c>
      <c r="X2959">
        <v>104</v>
      </c>
      <c r="Y2959">
        <v>504</v>
      </c>
    </row>
    <row r="2960" spans="1:25" x14ac:dyDescent="0.35">
      <c r="A2960">
        <v>2959</v>
      </c>
      <c r="B2960">
        <v>1579</v>
      </c>
      <c r="C2960">
        <v>608</v>
      </c>
      <c r="D2960" t="s">
        <v>51</v>
      </c>
      <c r="E2960" t="s">
        <v>47</v>
      </c>
      <c r="F2960">
        <v>1</v>
      </c>
      <c r="G2960">
        <v>566.41999999999996</v>
      </c>
      <c r="H2960">
        <f t="shared" si="46"/>
        <v>566.41999999999996</v>
      </c>
      <c r="I2960" s="11">
        <v>45339.661111111112</v>
      </c>
      <c r="J2960">
        <v>19</v>
      </c>
      <c r="K2960" t="s">
        <v>40</v>
      </c>
      <c r="L2960">
        <v>317</v>
      </c>
      <c r="M2960">
        <v>98</v>
      </c>
      <c r="N2960">
        <v>238</v>
      </c>
      <c r="O2960">
        <v>415</v>
      </c>
      <c r="P2960">
        <v>1</v>
      </c>
      <c r="Q2960">
        <v>46</v>
      </c>
      <c r="R2960" t="s">
        <v>41</v>
      </c>
      <c r="S2960">
        <v>62563.83</v>
      </c>
      <c r="T2960" t="s">
        <v>33</v>
      </c>
      <c r="U2960" t="s">
        <v>29</v>
      </c>
      <c r="V2960" t="b">
        <v>1</v>
      </c>
      <c r="W2960" t="s">
        <v>30</v>
      </c>
      <c r="X2960">
        <v>389</v>
      </c>
      <c r="Y2960">
        <v>194</v>
      </c>
    </row>
    <row r="2961" spans="1:25" x14ac:dyDescent="0.35">
      <c r="A2961">
        <v>2960</v>
      </c>
      <c r="B2961">
        <v>7870</v>
      </c>
      <c r="C2961">
        <v>614</v>
      </c>
      <c r="D2961" t="s">
        <v>52</v>
      </c>
      <c r="E2961" t="s">
        <v>47</v>
      </c>
      <c r="F2961">
        <v>5</v>
      </c>
      <c r="G2961">
        <v>1303.04</v>
      </c>
      <c r="H2961">
        <f t="shared" si="46"/>
        <v>6515.2</v>
      </c>
      <c r="I2961" s="12">
        <v>45544.321527777778</v>
      </c>
      <c r="J2961">
        <v>3</v>
      </c>
      <c r="K2961" t="s">
        <v>32</v>
      </c>
      <c r="L2961">
        <v>10</v>
      </c>
      <c r="M2961">
        <v>69</v>
      </c>
      <c r="N2961">
        <v>261</v>
      </c>
      <c r="O2961">
        <v>276</v>
      </c>
      <c r="P2961">
        <v>9</v>
      </c>
      <c r="Q2961">
        <v>19</v>
      </c>
      <c r="R2961" t="s">
        <v>27</v>
      </c>
      <c r="S2961">
        <v>114612.35</v>
      </c>
      <c r="T2961" t="s">
        <v>33</v>
      </c>
      <c r="U2961" t="s">
        <v>34</v>
      </c>
      <c r="V2961" t="b">
        <v>0</v>
      </c>
      <c r="W2961" t="s">
        <v>30</v>
      </c>
      <c r="X2961">
        <v>112</v>
      </c>
      <c r="Y2961">
        <v>332</v>
      </c>
    </row>
    <row r="2962" spans="1:25" x14ac:dyDescent="0.35">
      <c r="A2962">
        <v>2961</v>
      </c>
      <c r="B2962">
        <v>4678</v>
      </c>
      <c r="C2962">
        <v>930</v>
      </c>
      <c r="D2962" t="s">
        <v>38</v>
      </c>
      <c r="E2962" t="s">
        <v>25</v>
      </c>
      <c r="F2962">
        <v>4</v>
      </c>
      <c r="G2962">
        <v>755.52</v>
      </c>
      <c r="H2962">
        <f t="shared" si="46"/>
        <v>3022.08</v>
      </c>
      <c r="I2962" s="11">
        <v>45477.945833333331</v>
      </c>
      <c r="J2962">
        <v>15</v>
      </c>
      <c r="K2962" t="s">
        <v>32</v>
      </c>
      <c r="L2962">
        <v>200</v>
      </c>
      <c r="M2962">
        <v>90</v>
      </c>
      <c r="N2962">
        <v>194</v>
      </c>
      <c r="O2962">
        <v>413</v>
      </c>
      <c r="P2962">
        <v>1</v>
      </c>
      <c r="Q2962">
        <v>47</v>
      </c>
      <c r="R2962" t="s">
        <v>41</v>
      </c>
      <c r="S2962">
        <v>27173.759999999998</v>
      </c>
      <c r="T2962" t="s">
        <v>37</v>
      </c>
      <c r="U2962" t="s">
        <v>50</v>
      </c>
      <c r="V2962" t="b">
        <v>1</v>
      </c>
      <c r="W2962" t="s">
        <v>30</v>
      </c>
      <c r="X2962">
        <v>162</v>
      </c>
      <c r="Y2962">
        <v>456</v>
      </c>
    </row>
    <row r="2963" spans="1:25" x14ac:dyDescent="0.35">
      <c r="A2963">
        <v>2962</v>
      </c>
      <c r="B2963">
        <v>6272</v>
      </c>
      <c r="C2963">
        <v>883</v>
      </c>
      <c r="D2963" t="s">
        <v>38</v>
      </c>
      <c r="E2963" t="s">
        <v>25</v>
      </c>
      <c r="F2963">
        <v>2</v>
      </c>
      <c r="G2963">
        <v>1872.74</v>
      </c>
      <c r="H2963">
        <f t="shared" si="46"/>
        <v>3745.48</v>
      </c>
      <c r="I2963" s="12">
        <v>45362.70208333333</v>
      </c>
      <c r="J2963">
        <v>4</v>
      </c>
      <c r="K2963" t="s">
        <v>45</v>
      </c>
      <c r="L2963">
        <v>355</v>
      </c>
      <c r="M2963">
        <v>110</v>
      </c>
      <c r="N2963">
        <v>216</v>
      </c>
      <c r="O2963">
        <v>357</v>
      </c>
      <c r="P2963">
        <v>2</v>
      </c>
      <c r="Q2963">
        <v>58</v>
      </c>
      <c r="R2963" t="s">
        <v>46</v>
      </c>
      <c r="S2963">
        <v>118042.63</v>
      </c>
      <c r="T2963" t="s">
        <v>42</v>
      </c>
      <c r="U2963" t="s">
        <v>50</v>
      </c>
      <c r="V2963" t="b">
        <v>0</v>
      </c>
      <c r="W2963" t="s">
        <v>30</v>
      </c>
      <c r="X2963">
        <v>464</v>
      </c>
      <c r="Y2963">
        <v>372</v>
      </c>
    </row>
    <row r="2964" spans="1:25" x14ac:dyDescent="0.35">
      <c r="A2964">
        <v>2963</v>
      </c>
      <c r="B2964">
        <v>5067</v>
      </c>
      <c r="C2964">
        <v>783</v>
      </c>
      <c r="D2964" t="s">
        <v>49</v>
      </c>
      <c r="E2964" t="s">
        <v>47</v>
      </c>
      <c r="F2964">
        <v>2</v>
      </c>
      <c r="G2964">
        <v>869.62</v>
      </c>
      <c r="H2964">
        <f t="shared" si="46"/>
        <v>1739.24</v>
      </c>
      <c r="I2964" s="11">
        <v>45483.397916666669</v>
      </c>
      <c r="J2964">
        <v>10</v>
      </c>
      <c r="K2964" t="s">
        <v>26</v>
      </c>
      <c r="L2964">
        <v>464</v>
      </c>
      <c r="M2964">
        <v>94</v>
      </c>
      <c r="N2964">
        <v>293</v>
      </c>
      <c r="O2964">
        <v>153</v>
      </c>
      <c r="P2964">
        <v>1</v>
      </c>
      <c r="Q2964">
        <v>28</v>
      </c>
      <c r="R2964" t="s">
        <v>41</v>
      </c>
      <c r="S2964">
        <v>66391.69</v>
      </c>
      <c r="T2964" t="s">
        <v>28</v>
      </c>
      <c r="U2964" t="s">
        <v>50</v>
      </c>
      <c r="V2964" t="b">
        <v>0</v>
      </c>
      <c r="W2964" t="s">
        <v>30</v>
      </c>
      <c r="X2964">
        <v>454</v>
      </c>
      <c r="Y2964">
        <v>115</v>
      </c>
    </row>
    <row r="2965" spans="1:25" x14ac:dyDescent="0.35">
      <c r="A2965">
        <v>2964</v>
      </c>
      <c r="B2965">
        <v>7819</v>
      </c>
      <c r="C2965">
        <v>447</v>
      </c>
      <c r="D2965" t="s">
        <v>38</v>
      </c>
      <c r="E2965" t="s">
        <v>25</v>
      </c>
      <c r="F2965">
        <v>2</v>
      </c>
      <c r="G2965">
        <v>971.59</v>
      </c>
      <c r="H2965">
        <f t="shared" si="46"/>
        <v>1943.18</v>
      </c>
      <c r="I2965" s="12">
        <v>45524.723611111112</v>
      </c>
      <c r="J2965">
        <v>17</v>
      </c>
      <c r="K2965" t="s">
        <v>40</v>
      </c>
      <c r="L2965">
        <v>55</v>
      </c>
      <c r="M2965">
        <v>51</v>
      </c>
      <c r="N2965">
        <v>193</v>
      </c>
      <c r="O2965">
        <v>422</v>
      </c>
      <c r="P2965">
        <v>4</v>
      </c>
      <c r="Q2965">
        <v>49</v>
      </c>
      <c r="R2965" t="s">
        <v>46</v>
      </c>
      <c r="S2965">
        <v>100765.28</v>
      </c>
      <c r="T2965" t="s">
        <v>33</v>
      </c>
      <c r="U2965" t="s">
        <v>34</v>
      </c>
      <c r="V2965" t="b">
        <v>0</v>
      </c>
      <c r="W2965" t="s">
        <v>30</v>
      </c>
      <c r="X2965">
        <v>119</v>
      </c>
      <c r="Y2965">
        <v>147</v>
      </c>
    </row>
    <row r="2966" spans="1:25" x14ac:dyDescent="0.35">
      <c r="A2966">
        <v>2965</v>
      </c>
      <c r="B2966">
        <v>6241</v>
      </c>
      <c r="C2966">
        <v>270</v>
      </c>
      <c r="D2966" t="s">
        <v>39</v>
      </c>
      <c r="E2966" t="s">
        <v>47</v>
      </c>
      <c r="F2966">
        <v>5</v>
      </c>
      <c r="G2966">
        <v>1252.83</v>
      </c>
      <c r="H2966">
        <f t="shared" si="46"/>
        <v>6264.15</v>
      </c>
      <c r="I2966" s="11">
        <v>45354.819444444445</v>
      </c>
      <c r="J2966">
        <v>12</v>
      </c>
      <c r="K2966" t="s">
        <v>45</v>
      </c>
      <c r="L2966">
        <v>163</v>
      </c>
      <c r="M2966">
        <v>84</v>
      </c>
      <c r="N2966">
        <v>215</v>
      </c>
      <c r="O2966">
        <v>441</v>
      </c>
      <c r="P2966">
        <v>1</v>
      </c>
      <c r="Q2966">
        <v>34</v>
      </c>
      <c r="R2966" t="s">
        <v>41</v>
      </c>
      <c r="S2966">
        <v>109029.28</v>
      </c>
      <c r="T2966" t="s">
        <v>42</v>
      </c>
      <c r="U2966" t="s">
        <v>50</v>
      </c>
      <c r="V2966" t="b">
        <v>0</v>
      </c>
      <c r="W2966" t="s">
        <v>48</v>
      </c>
      <c r="X2966">
        <v>382</v>
      </c>
      <c r="Y2966">
        <v>223</v>
      </c>
    </row>
    <row r="2967" spans="1:25" x14ac:dyDescent="0.35">
      <c r="A2967">
        <v>2966</v>
      </c>
      <c r="B2967">
        <v>5444</v>
      </c>
      <c r="C2967">
        <v>729</v>
      </c>
      <c r="D2967" t="s">
        <v>44</v>
      </c>
      <c r="E2967" t="s">
        <v>25</v>
      </c>
      <c r="F2967">
        <v>5</v>
      </c>
      <c r="G2967">
        <v>721.03</v>
      </c>
      <c r="H2967">
        <f t="shared" si="46"/>
        <v>3605.1499999999996</v>
      </c>
      <c r="I2967" s="12">
        <v>45333.893055555556</v>
      </c>
      <c r="J2967">
        <v>10</v>
      </c>
      <c r="K2967" t="s">
        <v>32</v>
      </c>
      <c r="L2967">
        <v>363</v>
      </c>
      <c r="M2967">
        <v>71</v>
      </c>
      <c r="N2967">
        <v>251</v>
      </c>
      <c r="O2967">
        <v>313</v>
      </c>
      <c r="P2967">
        <v>3</v>
      </c>
      <c r="Q2967">
        <v>63</v>
      </c>
      <c r="R2967" t="s">
        <v>46</v>
      </c>
      <c r="S2967">
        <v>51070.94</v>
      </c>
      <c r="T2967" t="s">
        <v>28</v>
      </c>
      <c r="U2967" t="s">
        <v>43</v>
      </c>
      <c r="V2967" t="b">
        <v>0</v>
      </c>
      <c r="W2967" t="s">
        <v>35</v>
      </c>
      <c r="X2967">
        <v>141</v>
      </c>
      <c r="Y2967">
        <v>187</v>
      </c>
    </row>
    <row r="2968" spans="1:25" x14ac:dyDescent="0.35">
      <c r="A2968">
        <v>2967</v>
      </c>
      <c r="B2968">
        <v>2276</v>
      </c>
      <c r="C2968">
        <v>406</v>
      </c>
      <c r="D2968" t="s">
        <v>52</v>
      </c>
      <c r="E2968" t="s">
        <v>47</v>
      </c>
      <c r="F2968">
        <v>4</v>
      </c>
      <c r="G2968">
        <v>809.5</v>
      </c>
      <c r="H2968">
        <f t="shared" si="46"/>
        <v>3238</v>
      </c>
      <c r="I2968" s="11">
        <v>45401.552777777775</v>
      </c>
      <c r="J2968">
        <v>3</v>
      </c>
      <c r="K2968" t="s">
        <v>45</v>
      </c>
      <c r="L2968">
        <v>407</v>
      </c>
      <c r="M2968">
        <v>72</v>
      </c>
      <c r="N2968">
        <v>105</v>
      </c>
      <c r="O2968">
        <v>138</v>
      </c>
      <c r="P2968">
        <v>3</v>
      </c>
      <c r="Q2968">
        <v>26</v>
      </c>
      <c r="R2968" t="s">
        <v>41</v>
      </c>
      <c r="S2968">
        <v>47105.67</v>
      </c>
      <c r="T2968" t="s">
        <v>33</v>
      </c>
      <c r="U2968" t="s">
        <v>29</v>
      </c>
      <c r="V2968" t="b">
        <v>0</v>
      </c>
      <c r="W2968" t="s">
        <v>30</v>
      </c>
      <c r="X2968">
        <v>298</v>
      </c>
      <c r="Y2968">
        <v>456</v>
      </c>
    </row>
    <row r="2969" spans="1:25" x14ac:dyDescent="0.35">
      <c r="A2969">
        <v>2968</v>
      </c>
      <c r="B2969">
        <v>7108</v>
      </c>
      <c r="C2969">
        <v>472</v>
      </c>
      <c r="D2969" t="s">
        <v>24</v>
      </c>
      <c r="E2969" t="s">
        <v>25</v>
      </c>
      <c r="F2969">
        <v>3</v>
      </c>
      <c r="G2969">
        <v>274.02</v>
      </c>
      <c r="H2969">
        <f t="shared" si="46"/>
        <v>822.06</v>
      </c>
      <c r="I2969" s="12">
        <v>45427.247916666667</v>
      </c>
      <c r="J2969">
        <v>18</v>
      </c>
      <c r="K2969" t="s">
        <v>26</v>
      </c>
      <c r="L2969">
        <v>359</v>
      </c>
      <c r="M2969">
        <v>89</v>
      </c>
      <c r="N2969">
        <v>157</v>
      </c>
      <c r="O2969">
        <v>440</v>
      </c>
      <c r="P2969">
        <v>2</v>
      </c>
      <c r="Q2969">
        <v>19</v>
      </c>
      <c r="R2969" t="s">
        <v>46</v>
      </c>
      <c r="S2969">
        <v>21893.13</v>
      </c>
      <c r="T2969" t="s">
        <v>42</v>
      </c>
      <c r="U2969" t="s">
        <v>43</v>
      </c>
      <c r="V2969" t="b">
        <v>1</v>
      </c>
      <c r="W2969" t="s">
        <v>35</v>
      </c>
      <c r="X2969">
        <v>496</v>
      </c>
      <c r="Y2969">
        <v>275</v>
      </c>
    </row>
    <row r="2970" spans="1:25" x14ac:dyDescent="0.35">
      <c r="A2970">
        <v>2969</v>
      </c>
      <c r="B2970">
        <v>2956</v>
      </c>
      <c r="C2970">
        <v>546</v>
      </c>
      <c r="D2970" t="s">
        <v>44</v>
      </c>
      <c r="E2970" t="s">
        <v>47</v>
      </c>
      <c r="F2970">
        <v>4</v>
      </c>
      <c r="G2970">
        <v>412.83</v>
      </c>
      <c r="H2970">
        <f t="shared" si="46"/>
        <v>1651.32</v>
      </c>
      <c r="I2970" s="11">
        <v>45467.566666666666</v>
      </c>
      <c r="J2970">
        <v>8</v>
      </c>
      <c r="K2970" t="s">
        <v>26</v>
      </c>
      <c r="L2970">
        <v>179</v>
      </c>
      <c r="M2970">
        <v>101</v>
      </c>
      <c r="N2970">
        <v>287</v>
      </c>
      <c r="O2970">
        <v>356</v>
      </c>
      <c r="P2970">
        <v>3</v>
      </c>
      <c r="Q2970">
        <v>20</v>
      </c>
      <c r="R2970" t="s">
        <v>41</v>
      </c>
      <c r="S2970">
        <v>42828.06</v>
      </c>
      <c r="T2970" t="s">
        <v>33</v>
      </c>
      <c r="U2970" t="s">
        <v>50</v>
      </c>
      <c r="V2970" t="b">
        <v>0</v>
      </c>
      <c r="W2970" t="s">
        <v>30</v>
      </c>
      <c r="X2970">
        <v>432</v>
      </c>
      <c r="Y2970">
        <v>259</v>
      </c>
    </row>
    <row r="2971" spans="1:25" x14ac:dyDescent="0.35">
      <c r="A2971">
        <v>2970</v>
      </c>
      <c r="B2971">
        <v>9225</v>
      </c>
      <c r="C2971">
        <v>306</v>
      </c>
      <c r="D2971" t="s">
        <v>52</v>
      </c>
      <c r="E2971" t="s">
        <v>25</v>
      </c>
      <c r="F2971">
        <v>4</v>
      </c>
      <c r="G2971">
        <v>884.18</v>
      </c>
      <c r="H2971">
        <f t="shared" si="46"/>
        <v>3536.72</v>
      </c>
      <c r="I2971" s="12">
        <v>45542.636805555558</v>
      </c>
      <c r="J2971">
        <v>20</v>
      </c>
      <c r="K2971" t="s">
        <v>36</v>
      </c>
      <c r="L2971">
        <v>16</v>
      </c>
      <c r="M2971">
        <v>83</v>
      </c>
      <c r="N2971">
        <v>157</v>
      </c>
      <c r="O2971">
        <v>113</v>
      </c>
      <c r="P2971">
        <v>4</v>
      </c>
      <c r="Q2971">
        <v>60</v>
      </c>
      <c r="R2971" t="s">
        <v>27</v>
      </c>
      <c r="S2971">
        <v>54815.56</v>
      </c>
      <c r="T2971" t="s">
        <v>37</v>
      </c>
      <c r="U2971" t="s">
        <v>29</v>
      </c>
      <c r="V2971" t="b">
        <v>1</v>
      </c>
      <c r="W2971" t="s">
        <v>30</v>
      </c>
      <c r="X2971">
        <v>226</v>
      </c>
      <c r="Y2971">
        <v>261</v>
      </c>
    </row>
    <row r="2972" spans="1:25" x14ac:dyDescent="0.35">
      <c r="A2972">
        <v>2971</v>
      </c>
      <c r="B2972">
        <v>1862</v>
      </c>
      <c r="C2972">
        <v>608</v>
      </c>
      <c r="D2972" t="s">
        <v>38</v>
      </c>
      <c r="E2972" t="s">
        <v>25</v>
      </c>
      <c r="F2972">
        <v>1</v>
      </c>
      <c r="G2972">
        <v>202.58</v>
      </c>
      <c r="H2972">
        <f t="shared" si="46"/>
        <v>202.58</v>
      </c>
      <c r="I2972" s="11">
        <v>45371.039583333331</v>
      </c>
      <c r="J2972">
        <v>12</v>
      </c>
      <c r="K2972" t="s">
        <v>36</v>
      </c>
      <c r="L2972">
        <v>339</v>
      </c>
      <c r="M2972">
        <v>146</v>
      </c>
      <c r="N2972">
        <v>202</v>
      </c>
      <c r="O2972">
        <v>401</v>
      </c>
      <c r="P2972">
        <v>10</v>
      </c>
      <c r="Q2972">
        <v>70</v>
      </c>
      <c r="R2972" t="s">
        <v>41</v>
      </c>
      <c r="S2972">
        <v>77652.320000000007</v>
      </c>
      <c r="T2972" t="s">
        <v>42</v>
      </c>
      <c r="U2972" t="s">
        <v>43</v>
      </c>
      <c r="V2972" t="b">
        <v>0</v>
      </c>
      <c r="W2972" t="s">
        <v>48</v>
      </c>
      <c r="X2972">
        <v>499</v>
      </c>
      <c r="Y2972">
        <v>119</v>
      </c>
    </row>
    <row r="2973" spans="1:25" x14ac:dyDescent="0.35">
      <c r="A2973">
        <v>2972</v>
      </c>
      <c r="B2973">
        <v>3938</v>
      </c>
      <c r="C2973">
        <v>750</v>
      </c>
      <c r="D2973" t="s">
        <v>51</v>
      </c>
      <c r="E2973" t="s">
        <v>47</v>
      </c>
      <c r="F2973">
        <v>5</v>
      </c>
      <c r="G2973">
        <v>906.42</v>
      </c>
      <c r="H2973">
        <f t="shared" si="46"/>
        <v>4532.0999999999995</v>
      </c>
      <c r="I2973" s="12">
        <v>45429.142361111109</v>
      </c>
      <c r="J2973">
        <v>6</v>
      </c>
      <c r="K2973" t="s">
        <v>32</v>
      </c>
      <c r="L2973">
        <v>416</v>
      </c>
      <c r="M2973">
        <v>57</v>
      </c>
      <c r="N2973">
        <v>260</v>
      </c>
      <c r="O2973">
        <v>359</v>
      </c>
      <c r="P2973">
        <v>6</v>
      </c>
      <c r="Q2973">
        <v>58</v>
      </c>
      <c r="R2973" t="s">
        <v>41</v>
      </c>
      <c r="S2973">
        <v>33060.04</v>
      </c>
      <c r="T2973" t="s">
        <v>33</v>
      </c>
      <c r="U2973" t="s">
        <v>34</v>
      </c>
      <c r="V2973" t="b">
        <v>0</v>
      </c>
      <c r="W2973" t="s">
        <v>30</v>
      </c>
      <c r="X2973">
        <v>319</v>
      </c>
      <c r="Y2973">
        <v>391</v>
      </c>
    </row>
    <row r="2974" spans="1:25" x14ac:dyDescent="0.35">
      <c r="A2974">
        <v>2973</v>
      </c>
      <c r="B2974">
        <v>4656</v>
      </c>
      <c r="C2974">
        <v>967</v>
      </c>
      <c r="D2974" t="s">
        <v>49</v>
      </c>
      <c r="E2974" t="s">
        <v>25</v>
      </c>
      <c r="F2974">
        <v>2</v>
      </c>
      <c r="G2974">
        <v>1482.01</v>
      </c>
      <c r="H2974">
        <f t="shared" si="46"/>
        <v>2964.02</v>
      </c>
      <c r="I2974" s="11">
        <v>45437.73541666667</v>
      </c>
      <c r="J2974">
        <v>11</v>
      </c>
      <c r="K2974" t="s">
        <v>32</v>
      </c>
      <c r="L2974">
        <v>94</v>
      </c>
      <c r="M2974">
        <v>99</v>
      </c>
      <c r="N2974">
        <v>218</v>
      </c>
      <c r="O2974">
        <v>484</v>
      </c>
      <c r="P2974">
        <v>6</v>
      </c>
      <c r="Q2974">
        <v>40</v>
      </c>
      <c r="R2974" t="s">
        <v>41</v>
      </c>
      <c r="S2974">
        <v>99782.51</v>
      </c>
      <c r="T2974" t="s">
        <v>42</v>
      </c>
      <c r="U2974" t="s">
        <v>29</v>
      </c>
      <c r="V2974" t="b">
        <v>1</v>
      </c>
      <c r="W2974" t="s">
        <v>30</v>
      </c>
      <c r="X2974">
        <v>117</v>
      </c>
      <c r="Y2974">
        <v>429</v>
      </c>
    </row>
    <row r="2975" spans="1:25" x14ac:dyDescent="0.35">
      <c r="A2975">
        <v>2974</v>
      </c>
      <c r="B2975">
        <v>9450</v>
      </c>
      <c r="C2975">
        <v>906</v>
      </c>
      <c r="D2975" t="s">
        <v>31</v>
      </c>
      <c r="E2975" t="s">
        <v>47</v>
      </c>
      <c r="F2975">
        <v>4</v>
      </c>
      <c r="G2975">
        <v>1631.22</v>
      </c>
      <c r="H2975">
        <f t="shared" si="46"/>
        <v>6524.88</v>
      </c>
      <c r="I2975" s="12">
        <v>45428.729861111111</v>
      </c>
      <c r="J2975">
        <v>5</v>
      </c>
      <c r="K2975" t="s">
        <v>26</v>
      </c>
      <c r="L2975">
        <v>201</v>
      </c>
      <c r="M2975">
        <v>125</v>
      </c>
      <c r="N2975">
        <v>286</v>
      </c>
      <c r="O2975">
        <v>115</v>
      </c>
      <c r="P2975">
        <v>2</v>
      </c>
      <c r="Q2975">
        <v>21</v>
      </c>
      <c r="R2975" t="s">
        <v>46</v>
      </c>
      <c r="S2975">
        <v>44807.12</v>
      </c>
      <c r="T2975" t="s">
        <v>28</v>
      </c>
      <c r="U2975" t="s">
        <v>50</v>
      </c>
      <c r="V2975" t="b">
        <v>0</v>
      </c>
      <c r="W2975" t="s">
        <v>48</v>
      </c>
      <c r="X2975">
        <v>111</v>
      </c>
      <c r="Y2975">
        <v>260</v>
      </c>
    </row>
    <row r="2976" spans="1:25" x14ac:dyDescent="0.35">
      <c r="A2976">
        <v>2975</v>
      </c>
      <c r="B2976">
        <v>1752</v>
      </c>
      <c r="C2976">
        <v>177</v>
      </c>
      <c r="D2976" t="s">
        <v>51</v>
      </c>
      <c r="E2976" t="s">
        <v>25</v>
      </c>
      <c r="F2976">
        <v>3</v>
      </c>
      <c r="G2976">
        <v>1391.79</v>
      </c>
      <c r="H2976">
        <f t="shared" si="46"/>
        <v>4175.37</v>
      </c>
      <c r="I2976" s="11">
        <v>45428.40347222222</v>
      </c>
      <c r="J2976">
        <v>12</v>
      </c>
      <c r="K2976" t="s">
        <v>36</v>
      </c>
      <c r="L2976">
        <v>466</v>
      </c>
      <c r="M2976">
        <v>83</v>
      </c>
      <c r="N2976">
        <v>181</v>
      </c>
      <c r="O2976">
        <v>407</v>
      </c>
      <c r="P2976">
        <v>3</v>
      </c>
      <c r="Q2976">
        <v>29</v>
      </c>
      <c r="R2976" t="s">
        <v>46</v>
      </c>
      <c r="S2976">
        <v>94720.97</v>
      </c>
      <c r="T2976" t="s">
        <v>42</v>
      </c>
      <c r="U2976" t="s">
        <v>50</v>
      </c>
      <c r="V2976" t="b">
        <v>1</v>
      </c>
      <c r="W2976" t="s">
        <v>48</v>
      </c>
      <c r="X2976">
        <v>287</v>
      </c>
      <c r="Y2976">
        <v>227</v>
      </c>
    </row>
    <row r="2977" spans="1:25" x14ac:dyDescent="0.35">
      <c r="A2977">
        <v>2976</v>
      </c>
      <c r="B2977">
        <v>7568</v>
      </c>
      <c r="C2977">
        <v>960</v>
      </c>
      <c r="D2977" t="s">
        <v>52</v>
      </c>
      <c r="E2977" t="s">
        <v>47</v>
      </c>
      <c r="F2977">
        <v>2</v>
      </c>
      <c r="G2977">
        <v>1367.67</v>
      </c>
      <c r="H2977">
        <f t="shared" si="46"/>
        <v>2735.34</v>
      </c>
      <c r="I2977" s="12">
        <v>45467.388194444444</v>
      </c>
      <c r="J2977">
        <v>5</v>
      </c>
      <c r="K2977" t="s">
        <v>26</v>
      </c>
      <c r="L2977">
        <v>33</v>
      </c>
      <c r="M2977">
        <v>134</v>
      </c>
      <c r="N2977">
        <v>262</v>
      </c>
      <c r="O2977">
        <v>373</v>
      </c>
      <c r="P2977">
        <v>2</v>
      </c>
      <c r="Q2977">
        <v>59</v>
      </c>
      <c r="R2977" t="s">
        <v>46</v>
      </c>
      <c r="S2977">
        <v>50949.61</v>
      </c>
      <c r="T2977" t="s">
        <v>37</v>
      </c>
      <c r="U2977" t="s">
        <v>43</v>
      </c>
      <c r="V2977" t="b">
        <v>1</v>
      </c>
      <c r="W2977" t="s">
        <v>48</v>
      </c>
      <c r="X2977">
        <v>189</v>
      </c>
      <c r="Y2977">
        <v>245</v>
      </c>
    </row>
    <row r="2978" spans="1:25" x14ac:dyDescent="0.35">
      <c r="A2978">
        <v>2977</v>
      </c>
      <c r="B2978">
        <v>2129</v>
      </c>
      <c r="C2978">
        <v>970</v>
      </c>
      <c r="D2978" t="s">
        <v>44</v>
      </c>
      <c r="E2978" t="s">
        <v>47</v>
      </c>
      <c r="F2978">
        <v>1</v>
      </c>
      <c r="G2978">
        <v>1025.93</v>
      </c>
      <c r="H2978">
        <f t="shared" si="46"/>
        <v>1025.93</v>
      </c>
      <c r="I2978" s="11">
        <v>45358.131249999999</v>
      </c>
      <c r="J2978">
        <v>2</v>
      </c>
      <c r="K2978" t="s">
        <v>40</v>
      </c>
      <c r="L2978">
        <v>121</v>
      </c>
      <c r="M2978">
        <v>145</v>
      </c>
      <c r="N2978">
        <v>250</v>
      </c>
      <c r="O2978">
        <v>387</v>
      </c>
      <c r="P2978">
        <v>7</v>
      </c>
      <c r="Q2978">
        <v>57</v>
      </c>
      <c r="R2978" t="s">
        <v>41</v>
      </c>
      <c r="S2978">
        <v>83012.649999999994</v>
      </c>
      <c r="T2978" t="s">
        <v>28</v>
      </c>
      <c r="U2978" t="s">
        <v>50</v>
      </c>
      <c r="V2978" t="b">
        <v>1</v>
      </c>
      <c r="W2978" t="s">
        <v>30</v>
      </c>
      <c r="X2978">
        <v>491</v>
      </c>
      <c r="Y2978">
        <v>263</v>
      </c>
    </row>
    <row r="2979" spans="1:25" x14ac:dyDescent="0.35">
      <c r="A2979">
        <v>2978</v>
      </c>
      <c r="B2979">
        <v>8620</v>
      </c>
      <c r="C2979">
        <v>648</v>
      </c>
      <c r="D2979" t="s">
        <v>39</v>
      </c>
      <c r="E2979" t="s">
        <v>47</v>
      </c>
      <c r="F2979">
        <v>4</v>
      </c>
      <c r="G2979">
        <v>1512.66</v>
      </c>
      <c r="H2979">
        <f t="shared" si="46"/>
        <v>6050.64</v>
      </c>
      <c r="I2979" s="12">
        <v>45526.629166666666</v>
      </c>
      <c r="J2979">
        <v>15</v>
      </c>
      <c r="K2979" t="s">
        <v>45</v>
      </c>
      <c r="L2979">
        <v>131</v>
      </c>
      <c r="M2979">
        <v>138</v>
      </c>
      <c r="N2979">
        <v>292</v>
      </c>
      <c r="O2979">
        <v>470</v>
      </c>
      <c r="P2979">
        <v>10</v>
      </c>
      <c r="Q2979">
        <v>36</v>
      </c>
      <c r="R2979" t="s">
        <v>46</v>
      </c>
      <c r="S2979">
        <v>65461.05</v>
      </c>
      <c r="T2979" t="s">
        <v>28</v>
      </c>
      <c r="U2979" t="s">
        <v>50</v>
      </c>
      <c r="V2979" t="b">
        <v>0</v>
      </c>
      <c r="W2979" t="s">
        <v>48</v>
      </c>
      <c r="X2979">
        <v>253</v>
      </c>
      <c r="Y2979">
        <v>244</v>
      </c>
    </row>
    <row r="2980" spans="1:25" x14ac:dyDescent="0.35">
      <c r="A2980">
        <v>2979</v>
      </c>
      <c r="B2980">
        <v>5625</v>
      </c>
      <c r="C2980">
        <v>319</v>
      </c>
      <c r="D2980" t="s">
        <v>24</v>
      </c>
      <c r="E2980" t="s">
        <v>47</v>
      </c>
      <c r="F2980">
        <v>4</v>
      </c>
      <c r="G2980">
        <v>1700.59</v>
      </c>
      <c r="H2980">
        <f t="shared" si="46"/>
        <v>6802.36</v>
      </c>
      <c r="I2980" s="11">
        <v>45460.99722222222</v>
      </c>
      <c r="J2980">
        <v>17</v>
      </c>
      <c r="K2980" t="s">
        <v>32</v>
      </c>
      <c r="L2980">
        <v>15</v>
      </c>
      <c r="M2980">
        <v>114</v>
      </c>
      <c r="N2980">
        <v>286</v>
      </c>
      <c r="O2980">
        <v>131</v>
      </c>
      <c r="P2980">
        <v>9</v>
      </c>
      <c r="Q2980">
        <v>69</v>
      </c>
      <c r="R2980" t="s">
        <v>27</v>
      </c>
      <c r="S2980">
        <v>24350.880000000001</v>
      </c>
      <c r="T2980" t="s">
        <v>28</v>
      </c>
      <c r="U2980" t="s">
        <v>34</v>
      </c>
      <c r="V2980" t="b">
        <v>1</v>
      </c>
      <c r="W2980" t="s">
        <v>30</v>
      </c>
      <c r="X2980">
        <v>423</v>
      </c>
      <c r="Y2980">
        <v>381</v>
      </c>
    </row>
    <row r="2981" spans="1:25" x14ac:dyDescent="0.35">
      <c r="A2981">
        <v>2980</v>
      </c>
      <c r="B2981">
        <v>6090</v>
      </c>
      <c r="C2981">
        <v>394</v>
      </c>
      <c r="D2981" t="s">
        <v>51</v>
      </c>
      <c r="E2981" t="s">
        <v>47</v>
      </c>
      <c r="F2981">
        <v>5</v>
      </c>
      <c r="G2981">
        <v>519.01</v>
      </c>
      <c r="H2981">
        <f t="shared" si="46"/>
        <v>2595.0500000000002</v>
      </c>
      <c r="I2981" s="12">
        <v>45511.94027777778</v>
      </c>
      <c r="J2981">
        <v>17</v>
      </c>
      <c r="K2981" t="s">
        <v>32</v>
      </c>
      <c r="L2981">
        <v>359</v>
      </c>
      <c r="M2981">
        <v>103</v>
      </c>
      <c r="N2981">
        <v>171</v>
      </c>
      <c r="O2981">
        <v>234</v>
      </c>
      <c r="P2981">
        <v>4</v>
      </c>
      <c r="Q2981">
        <v>68</v>
      </c>
      <c r="R2981" t="s">
        <v>27</v>
      </c>
      <c r="S2981">
        <v>86764.64</v>
      </c>
      <c r="T2981" t="s">
        <v>28</v>
      </c>
      <c r="U2981" t="s">
        <v>43</v>
      </c>
      <c r="V2981" t="b">
        <v>1</v>
      </c>
      <c r="W2981" t="s">
        <v>30</v>
      </c>
      <c r="X2981">
        <v>444</v>
      </c>
      <c r="Y2981">
        <v>390</v>
      </c>
    </row>
    <row r="2982" spans="1:25" x14ac:dyDescent="0.35">
      <c r="A2982">
        <v>2981</v>
      </c>
      <c r="B2982">
        <v>6362</v>
      </c>
      <c r="C2982">
        <v>371</v>
      </c>
      <c r="D2982" t="s">
        <v>44</v>
      </c>
      <c r="E2982" t="s">
        <v>25</v>
      </c>
      <c r="F2982">
        <v>1</v>
      </c>
      <c r="G2982">
        <v>741.03</v>
      </c>
      <c r="H2982">
        <f t="shared" si="46"/>
        <v>741.03</v>
      </c>
      <c r="I2982" s="11">
        <v>45332.435416666667</v>
      </c>
      <c r="J2982">
        <v>6</v>
      </c>
      <c r="K2982" t="s">
        <v>32</v>
      </c>
      <c r="L2982">
        <v>319</v>
      </c>
      <c r="M2982">
        <v>146</v>
      </c>
      <c r="N2982">
        <v>296</v>
      </c>
      <c r="O2982">
        <v>109</v>
      </c>
      <c r="P2982">
        <v>3</v>
      </c>
      <c r="Q2982">
        <v>18</v>
      </c>
      <c r="R2982" t="s">
        <v>46</v>
      </c>
      <c r="S2982">
        <v>21634.55</v>
      </c>
      <c r="T2982" t="s">
        <v>33</v>
      </c>
      <c r="U2982" t="s">
        <v>43</v>
      </c>
      <c r="V2982" t="b">
        <v>0</v>
      </c>
      <c r="W2982" t="s">
        <v>48</v>
      </c>
      <c r="X2982">
        <v>393</v>
      </c>
      <c r="Y2982">
        <v>261</v>
      </c>
    </row>
    <row r="2983" spans="1:25" x14ac:dyDescent="0.35">
      <c r="A2983">
        <v>2982</v>
      </c>
      <c r="B2983">
        <v>2415</v>
      </c>
      <c r="C2983">
        <v>148</v>
      </c>
      <c r="D2983" t="s">
        <v>24</v>
      </c>
      <c r="E2983" t="s">
        <v>25</v>
      </c>
      <c r="F2983">
        <v>1</v>
      </c>
      <c r="G2983">
        <v>257.77999999999997</v>
      </c>
      <c r="H2983">
        <f t="shared" si="46"/>
        <v>257.77999999999997</v>
      </c>
      <c r="I2983" s="12">
        <v>45307.597916666666</v>
      </c>
      <c r="J2983">
        <v>3</v>
      </c>
      <c r="K2983" t="s">
        <v>45</v>
      </c>
      <c r="L2983">
        <v>445</v>
      </c>
      <c r="M2983">
        <v>64</v>
      </c>
      <c r="N2983">
        <v>225</v>
      </c>
      <c r="O2983">
        <v>419</v>
      </c>
      <c r="P2983">
        <v>4</v>
      </c>
      <c r="Q2983">
        <v>46</v>
      </c>
      <c r="R2983" t="s">
        <v>27</v>
      </c>
      <c r="S2983">
        <v>75614.720000000001</v>
      </c>
      <c r="T2983" t="s">
        <v>42</v>
      </c>
      <c r="U2983" t="s">
        <v>34</v>
      </c>
      <c r="V2983" t="b">
        <v>0</v>
      </c>
      <c r="W2983" t="s">
        <v>30</v>
      </c>
      <c r="X2983">
        <v>200</v>
      </c>
      <c r="Y2983">
        <v>165</v>
      </c>
    </row>
    <row r="2984" spans="1:25" x14ac:dyDescent="0.35">
      <c r="A2984">
        <v>2983</v>
      </c>
      <c r="B2984">
        <v>8483</v>
      </c>
      <c r="C2984">
        <v>404</v>
      </c>
      <c r="D2984" t="s">
        <v>44</v>
      </c>
      <c r="E2984" t="s">
        <v>25</v>
      </c>
      <c r="F2984">
        <v>2</v>
      </c>
      <c r="G2984">
        <v>1497.26</v>
      </c>
      <c r="H2984">
        <f t="shared" si="46"/>
        <v>2994.52</v>
      </c>
      <c r="I2984" s="11">
        <v>45527.009722222225</v>
      </c>
      <c r="J2984">
        <v>13</v>
      </c>
      <c r="K2984" t="s">
        <v>36</v>
      </c>
      <c r="L2984">
        <v>241</v>
      </c>
      <c r="M2984">
        <v>149</v>
      </c>
      <c r="N2984">
        <v>254</v>
      </c>
      <c r="O2984">
        <v>206</v>
      </c>
      <c r="P2984">
        <v>3</v>
      </c>
      <c r="Q2984">
        <v>54</v>
      </c>
      <c r="R2984" t="s">
        <v>46</v>
      </c>
      <c r="S2984">
        <v>106662.86</v>
      </c>
      <c r="T2984" t="s">
        <v>33</v>
      </c>
      <c r="U2984" t="s">
        <v>29</v>
      </c>
      <c r="V2984" t="b">
        <v>1</v>
      </c>
      <c r="W2984" t="s">
        <v>30</v>
      </c>
      <c r="X2984">
        <v>384</v>
      </c>
      <c r="Y2984">
        <v>425</v>
      </c>
    </row>
    <row r="2985" spans="1:25" x14ac:dyDescent="0.35">
      <c r="A2985">
        <v>2984</v>
      </c>
      <c r="B2985">
        <v>1130</v>
      </c>
      <c r="C2985">
        <v>687</v>
      </c>
      <c r="D2985" t="s">
        <v>38</v>
      </c>
      <c r="E2985" t="s">
        <v>25</v>
      </c>
      <c r="F2985">
        <v>3</v>
      </c>
      <c r="G2985">
        <v>1541.58</v>
      </c>
      <c r="H2985">
        <f t="shared" si="46"/>
        <v>4624.74</v>
      </c>
      <c r="I2985" s="12">
        <v>45418.72152777778</v>
      </c>
      <c r="J2985">
        <v>11</v>
      </c>
      <c r="K2985" t="s">
        <v>26</v>
      </c>
      <c r="L2985">
        <v>115</v>
      </c>
      <c r="M2985">
        <v>143</v>
      </c>
      <c r="N2985">
        <v>121</v>
      </c>
      <c r="O2985">
        <v>218</v>
      </c>
      <c r="P2985">
        <v>9</v>
      </c>
      <c r="Q2985">
        <v>57</v>
      </c>
      <c r="R2985" t="s">
        <v>41</v>
      </c>
      <c r="S2985">
        <v>70957.100000000006</v>
      </c>
      <c r="T2985" t="s">
        <v>42</v>
      </c>
      <c r="U2985" t="s">
        <v>29</v>
      </c>
      <c r="V2985" t="b">
        <v>1</v>
      </c>
      <c r="W2985" t="s">
        <v>30</v>
      </c>
      <c r="X2985">
        <v>201</v>
      </c>
      <c r="Y2985">
        <v>254</v>
      </c>
    </row>
    <row r="2986" spans="1:25" x14ac:dyDescent="0.35">
      <c r="A2986">
        <v>2985</v>
      </c>
      <c r="B2986">
        <v>7044</v>
      </c>
      <c r="C2986">
        <v>511</v>
      </c>
      <c r="D2986" t="s">
        <v>38</v>
      </c>
      <c r="E2986" t="s">
        <v>47</v>
      </c>
      <c r="F2986">
        <v>5</v>
      </c>
      <c r="G2986">
        <v>794.28</v>
      </c>
      <c r="H2986">
        <f t="shared" si="46"/>
        <v>3971.3999999999996</v>
      </c>
      <c r="I2986" s="11">
        <v>45517.239583333336</v>
      </c>
      <c r="J2986">
        <v>4</v>
      </c>
      <c r="K2986" t="s">
        <v>26</v>
      </c>
      <c r="L2986">
        <v>47</v>
      </c>
      <c r="M2986">
        <v>147</v>
      </c>
      <c r="N2986">
        <v>105</v>
      </c>
      <c r="O2986">
        <v>301</v>
      </c>
      <c r="P2986">
        <v>6</v>
      </c>
      <c r="Q2986">
        <v>32</v>
      </c>
      <c r="R2986" t="s">
        <v>46</v>
      </c>
      <c r="S2986">
        <v>116410.94</v>
      </c>
      <c r="T2986" t="s">
        <v>37</v>
      </c>
      <c r="U2986" t="s">
        <v>34</v>
      </c>
      <c r="V2986" t="b">
        <v>1</v>
      </c>
      <c r="W2986" t="s">
        <v>30</v>
      </c>
      <c r="X2986">
        <v>284</v>
      </c>
      <c r="Y2986">
        <v>386</v>
      </c>
    </row>
    <row r="2987" spans="1:25" x14ac:dyDescent="0.35">
      <c r="A2987">
        <v>2986</v>
      </c>
      <c r="B2987">
        <v>4287</v>
      </c>
      <c r="C2987">
        <v>923</v>
      </c>
      <c r="D2987" t="s">
        <v>39</v>
      </c>
      <c r="E2987" t="s">
        <v>25</v>
      </c>
      <c r="F2987">
        <v>1</v>
      </c>
      <c r="G2987">
        <v>1563.9</v>
      </c>
      <c r="H2987">
        <f t="shared" si="46"/>
        <v>1563.9</v>
      </c>
      <c r="I2987" s="12">
        <v>45361.758333333331</v>
      </c>
      <c r="J2987">
        <v>3</v>
      </c>
      <c r="K2987" t="s">
        <v>26</v>
      </c>
      <c r="L2987">
        <v>442</v>
      </c>
      <c r="M2987">
        <v>112</v>
      </c>
      <c r="N2987">
        <v>249</v>
      </c>
      <c r="O2987">
        <v>470</v>
      </c>
      <c r="P2987">
        <v>5</v>
      </c>
      <c r="Q2987">
        <v>56</v>
      </c>
      <c r="R2987" t="s">
        <v>27</v>
      </c>
      <c r="S2987">
        <v>103987.19</v>
      </c>
      <c r="T2987" t="s">
        <v>28</v>
      </c>
      <c r="U2987" t="s">
        <v>34</v>
      </c>
      <c r="V2987" t="b">
        <v>1</v>
      </c>
      <c r="W2987" t="s">
        <v>30</v>
      </c>
      <c r="X2987">
        <v>124</v>
      </c>
      <c r="Y2987">
        <v>362</v>
      </c>
    </row>
    <row r="2988" spans="1:25" x14ac:dyDescent="0.35">
      <c r="A2988">
        <v>2987</v>
      </c>
      <c r="B2988">
        <v>5777</v>
      </c>
      <c r="C2988">
        <v>331</v>
      </c>
      <c r="D2988" t="s">
        <v>31</v>
      </c>
      <c r="E2988" t="s">
        <v>47</v>
      </c>
      <c r="F2988">
        <v>5</v>
      </c>
      <c r="G2988">
        <v>1110.6099999999999</v>
      </c>
      <c r="H2988">
        <f t="shared" si="46"/>
        <v>5553.0499999999993</v>
      </c>
      <c r="I2988" s="11">
        <v>45544.361111111109</v>
      </c>
      <c r="J2988">
        <v>20</v>
      </c>
      <c r="K2988" t="s">
        <v>40</v>
      </c>
      <c r="L2988">
        <v>69</v>
      </c>
      <c r="M2988">
        <v>93</v>
      </c>
      <c r="N2988">
        <v>294</v>
      </c>
      <c r="O2988">
        <v>190</v>
      </c>
      <c r="P2988">
        <v>2</v>
      </c>
      <c r="Q2988">
        <v>46</v>
      </c>
      <c r="R2988" t="s">
        <v>27</v>
      </c>
      <c r="S2988">
        <v>102745.93</v>
      </c>
      <c r="T2988" t="s">
        <v>28</v>
      </c>
      <c r="U2988" t="s">
        <v>50</v>
      </c>
      <c r="V2988" t="b">
        <v>1</v>
      </c>
      <c r="W2988" t="s">
        <v>30</v>
      </c>
      <c r="X2988">
        <v>417</v>
      </c>
      <c r="Y2988">
        <v>288</v>
      </c>
    </row>
    <row r="2989" spans="1:25" x14ac:dyDescent="0.35">
      <c r="A2989">
        <v>2988</v>
      </c>
      <c r="B2989">
        <v>5979</v>
      </c>
      <c r="C2989">
        <v>739</v>
      </c>
      <c r="D2989" t="s">
        <v>24</v>
      </c>
      <c r="E2989" t="s">
        <v>47</v>
      </c>
      <c r="F2989">
        <v>3</v>
      </c>
      <c r="G2989">
        <v>1882.91</v>
      </c>
      <c r="H2989">
        <f t="shared" si="46"/>
        <v>5648.7300000000005</v>
      </c>
      <c r="I2989" s="12">
        <v>45320.73541666667</v>
      </c>
      <c r="J2989">
        <v>6</v>
      </c>
      <c r="K2989" t="s">
        <v>36</v>
      </c>
      <c r="L2989">
        <v>79</v>
      </c>
      <c r="M2989">
        <v>83</v>
      </c>
      <c r="N2989">
        <v>258</v>
      </c>
      <c r="O2989">
        <v>324</v>
      </c>
      <c r="P2989">
        <v>5</v>
      </c>
      <c r="Q2989">
        <v>48</v>
      </c>
      <c r="R2989" t="s">
        <v>27</v>
      </c>
      <c r="S2989">
        <v>77436.33</v>
      </c>
      <c r="T2989" t="s">
        <v>28</v>
      </c>
      <c r="U2989" t="s">
        <v>43</v>
      </c>
      <c r="V2989" t="b">
        <v>0</v>
      </c>
      <c r="W2989" t="s">
        <v>30</v>
      </c>
      <c r="X2989">
        <v>100</v>
      </c>
      <c r="Y2989">
        <v>238</v>
      </c>
    </row>
    <row r="2990" spans="1:25" x14ac:dyDescent="0.35">
      <c r="A2990">
        <v>2989</v>
      </c>
      <c r="B2990">
        <v>4974</v>
      </c>
      <c r="C2990">
        <v>860</v>
      </c>
      <c r="D2990" t="s">
        <v>51</v>
      </c>
      <c r="E2990" t="s">
        <v>47</v>
      </c>
      <c r="F2990">
        <v>3</v>
      </c>
      <c r="G2990">
        <v>775.9</v>
      </c>
      <c r="H2990">
        <f t="shared" si="46"/>
        <v>2327.6999999999998</v>
      </c>
      <c r="I2990" s="11">
        <v>45391.238888888889</v>
      </c>
      <c r="J2990">
        <v>3</v>
      </c>
      <c r="K2990" t="s">
        <v>45</v>
      </c>
      <c r="L2990">
        <v>405</v>
      </c>
      <c r="M2990">
        <v>63</v>
      </c>
      <c r="N2990">
        <v>283</v>
      </c>
      <c r="O2990">
        <v>175</v>
      </c>
      <c r="P2990">
        <v>3</v>
      </c>
      <c r="Q2990">
        <v>64</v>
      </c>
      <c r="R2990" t="s">
        <v>46</v>
      </c>
      <c r="S2990">
        <v>114192.73</v>
      </c>
      <c r="T2990" t="s">
        <v>33</v>
      </c>
      <c r="U2990" t="s">
        <v>29</v>
      </c>
      <c r="V2990" t="b">
        <v>1</v>
      </c>
      <c r="W2990" t="s">
        <v>30</v>
      </c>
      <c r="X2990">
        <v>206</v>
      </c>
      <c r="Y2990">
        <v>458</v>
      </c>
    </row>
    <row r="2991" spans="1:25" x14ac:dyDescent="0.35">
      <c r="A2991">
        <v>2990</v>
      </c>
      <c r="B2991">
        <v>8600</v>
      </c>
      <c r="C2991">
        <v>194</v>
      </c>
      <c r="D2991" t="s">
        <v>44</v>
      </c>
      <c r="E2991" t="s">
        <v>47</v>
      </c>
      <c r="F2991">
        <v>4</v>
      </c>
      <c r="G2991">
        <v>1014.12</v>
      </c>
      <c r="H2991">
        <f t="shared" si="46"/>
        <v>4056.48</v>
      </c>
      <c r="I2991" s="12">
        <v>45306.022916666669</v>
      </c>
      <c r="J2991">
        <v>10</v>
      </c>
      <c r="K2991" t="s">
        <v>40</v>
      </c>
      <c r="L2991">
        <v>394</v>
      </c>
      <c r="M2991">
        <v>144</v>
      </c>
      <c r="N2991">
        <v>258</v>
      </c>
      <c r="O2991">
        <v>237</v>
      </c>
      <c r="P2991">
        <v>3</v>
      </c>
      <c r="Q2991">
        <v>53</v>
      </c>
      <c r="R2991" t="s">
        <v>46</v>
      </c>
      <c r="S2991">
        <v>102539.62</v>
      </c>
      <c r="T2991" t="s">
        <v>33</v>
      </c>
      <c r="U2991" t="s">
        <v>43</v>
      </c>
      <c r="V2991" t="b">
        <v>0</v>
      </c>
      <c r="W2991" t="s">
        <v>30</v>
      </c>
      <c r="X2991">
        <v>356</v>
      </c>
      <c r="Y2991">
        <v>389</v>
      </c>
    </row>
    <row r="2992" spans="1:25" x14ac:dyDescent="0.35">
      <c r="A2992">
        <v>2991</v>
      </c>
      <c r="B2992">
        <v>7033</v>
      </c>
      <c r="C2992">
        <v>834</v>
      </c>
      <c r="D2992" t="s">
        <v>49</v>
      </c>
      <c r="E2992" t="s">
        <v>25</v>
      </c>
      <c r="F2992">
        <v>5</v>
      </c>
      <c r="G2992">
        <v>944.59</v>
      </c>
      <c r="H2992">
        <f t="shared" si="46"/>
        <v>4722.95</v>
      </c>
      <c r="I2992" s="11">
        <v>45535.916666666664</v>
      </c>
      <c r="J2992">
        <v>12</v>
      </c>
      <c r="K2992" t="s">
        <v>36</v>
      </c>
      <c r="L2992">
        <v>344</v>
      </c>
      <c r="M2992">
        <v>116</v>
      </c>
      <c r="N2992">
        <v>249</v>
      </c>
      <c r="O2992">
        <v>498</v>
      </c>
      <c r="P2992">
        <v>7</v>
      </c>
      <c r="Q2992">
        <v>50</v>
      </c>
      <c r="R2992" t="s">
        <v>27</v>
      </c>
      <c r="S2992">
        <v>91164.38</v>
      </c>
      <c r="T2992" t="s">
        <v>42</v>
      </c>
      <c r="U2992" t="s">
        <v>34</v>
      </c>
      <c r="V2992" t="b">
        <v>0</v>
      </c>
      <c r="W2992" t="s">
        <v>30</v>
      </c>
      <c r="X2992">
        <v>187</v>
      </c>
      <c r="Y2992">
        <v>448</v>
      </c>
    </row>
    <row r="2993" spans="1:25" x14ac:dyDescent="0.35">
      <c r="A2993">
        <v>2992</v>
      </c>
      <c r="B2993">
        <v>9083</v>
      </c>
      <c r="C2993">
        <v>964</v>
      </c>
      <c r="D2993" t="s">
        <v>44</v>
      </c>
      <c r="E2993" t="s">
        <v>47</v>
      </c>
      <c r="F2993">
        <v>1</v>
      </c>
      <c r="G2993">
        <v>431.41</v>
      </c>
      <c r="H2993">
        <f t="shared" si="46"/>
        <v>431.41</v>
      </c>
      <c r="I2993" s="12">
        <v>45440.136111111111</v>
      </c>
      <c r="J2993">
        <v>16</v>
      </c>
      <c r="K2993" t="s">
        <v>40</v>
      </c>
      <c r="L2993">
        <v>28</v>
      </c>
      <c r="M2993">
        <v>70</v>
      </c>
      <c r="N2993">
        <v>260</v>
      </c>
      <c r="O2993">
        <v>254</v>
      </c>
      <c r="P2993">
        <v>4</v>
      </c>
      <c r="Q2993">
        <v>23</v>
      </c>
      <c r="R2993" t="s">
        <v>27</v>
      </c>
      <c r="S2993">
        <v>115316.76</v>
      </c>
      <c r="T2993" t="s">
        <v>33</v>
      </c>
      <c r="U2993" t="s">
        <v>43</v>
      </c>
      <c r="V2993" t="b">
        <v>0</v>
      </c>
      <c r="W2993" t="s">
        <v>30</v>
      </c>
      <c r="X2993">
        <v>146</v>
      </c>
      <c r="Y2993">
        <v>438</v>
      </c>
    </row>
    <row r="2994" spans="1:25" x14ac:dyDescent="0.35">
      <c r="A2994">
        <v>2993</v>
      </c>
      <c r="B2994">
        <v>4201</v>
      </c>
      <c r="C2994">
        <v>692</v>
      </c>
      <c r="D2994" t="s">
        <v>51</v>
      </c>
      <c r="E2994" t="s">
        <v>47</v>
      </c>
      <c r="F2994">
        <v>1</v>
      </c>
      <c r="G2994">
        <v>1699.83</v>
      </c>
      <c r="H2994">
        <f t="shared" si="46"/>
        <v>1699.83</v>
      </c>
      <c r="I2994" s="11">
        <v>45351.914583333331</v>
      </c>
      <c r="J2994">
        <v>10</v>
      </c>
      <c r="K2994" t="s">
        <v>26</v>
      </c>
      <c r="L2994">
        <v>417</v>
      </c>
      <c r="M2994">
        <v>113</v>
      </c>
      <c r="N2994">
        <v>155</v>
      </c>
      <c r="O2994">
        <v>268</v>
      </c>
      <c r="P2994">
        <v>3</v>
      </c>
      <c r="Q2994">
        <v>21</v>
      </c>
      <c r="R2994" t="s">
        <v>46</v>
      </c>
      <c r="S2994">
        <v>33647.43</v>
      </c>
      <c r="T2994" t="s">
        <v>28</v>
      </c>
      <c r="U2994" t="s">
        <v>43</v>
      </c>
      <c r="V2994" t="b">
        <v>0</v>
      </c>
      <c r="W2994" t="s">
        <v>30</v>
      </c>
      <c r="X2994">
        <v>284</v>
      </c>
      <c r="Y2994">
        <v>157</v>
      </c>
    </row>
    <row r="2995" spans="1:25" x14ac:dyDescent="0.35">
      <c r="A2995">
        <v>2994</v>
      </c>
      <c r="B2995">
        <v>9954</v>
      </c>
      <c r="C2995">
        <v>197</v>
      </c>
      <c r="D2995" t="s">
        <v>38</v>
      </c>
      <c r="E2995" t="s">
        <v>47</v>
      </c>
      <c r="F2995">
        <v>2</v>
      </c>
      <c r="G2995">
        <v>1073.27</v>
      </c>
      <c r="H2995">
        <f t="shared" si="46"/>
        <v>2146.54</v>
      </c>
      <c r="I2995" s="12">
        <v>45403.26458333333</v>
      </c>
      <c r="J2995">
        <v>10</v>
      </c>
      <c r="K2995" t="s">
        <v>45</v>
      </c>
      <c r="L2995">
        <v>416</v>
      </c>
      <c r="M2995">
        <v>149</v>
      </c>
      <c r="N2995">
        <v>290</v>
      </c>
      <c r="O2995">
        <v>165</v>
      </c>
      <c r="P2995">
        <v>7</v>
      </c>
      <c r="Q2995">
        <v>34</v>
      </c>
      <c r="R2995" t="s">
        <v>46</v>
      </c>
      <c r="S2995">
        <v>89462.22</v>
      </c>
      <c r="T2995" t="s">
        <v>28</v>
      </c>
      <c r="U2995" t="s">
        <v>34</v>
      </c>
      <c r="V2995" t="b">
        <v>1</v>
      </c>
      <c r="W2995" t="s">
        <v>30</v>
      </c>
      <c r="X2995">
        <v>371</v>
      </c>
      <c r="Y2995">
        <v>232</v>
      </c>
    </row>
    <row r="2996" spans="1:25" x14ac:dyDescent="0.35">
      <c r="A2996">
        <v>2995</v>
      </c>
      <c r="B2996">
        <v>5016</v>
      </c>
      <c r="C2996">
        <v>706</v>
      </c>
      <c r="D2996" t="s">
        <v>49</v>
      </c>
      <c r="E2996" t="s">
        <v>25</v>
      </c>
      <c r="F2996">
        <v>3</v>
      </c>
      <c r="G2996">
        <v>1507.51</v>
      </c>
      <c r="H2996">
        <f t="shared" si="46"/>
        <v>4522.53</v>
      </c>
      <c r="I2996" s="11">
        <v>45518.618750000001</v>
      </c>
      <c r="J2996">
        <v>11</v>
      </c>
      <c r="K2996" t="s">
        <v>32</v>
      </c>
      <c r="L2996">
        <v>364</v>
      </c>
      <c r="M2996">
        <v>113</v>
      </c>
      <c r="N2996">
        <v>223</v>
      </c>
      <c r="O2996">
        <v>195</v>
      </c>
      <c r="P2996">
        <v>3</v>
      </c>
      <c r="Q2996">
        <v>50</v>
      </c>
      <c r="R2996" t="s">
        <v>27</v>
      </c>
      <c r="S2996">
        <v>74311.47</v>
      </c>
      <c r="T2996" t="s">
        <v>28</v>
      </c>
      <c r="U2996" t="s">
        <v>29</v>
      </c>
      <c r="V2996" t="b">
        <v>1</v>
      </c>
      <c r="W2996" t="s">
        <v>48</v>
      </c>
      <c r="X2996">
        <v>476</v>
      </c>
      <c r="Y2996">
        <v>225</v>
      </c>
    </row>
    <row r="2997" spans="1:25" x14ac:dyDescent="0.35">
      <c r="A2997">
        <v>2996</v>
      </c>
      <c r="B2997">
        <v>3466</v>
      </c>
      <c r="C2997">
        <v>444</v>
      </c>
      <c r="D2997" t="s">
        <v>51</v>
      </c>
      <c r="E2997" t="s">
        <v>25</v>
      </c>
      <c r="F2997">
        <v>3</v>
      </c>
      <c r="G2997">
        <v>1655.17</v>
      </c>
      <c r="H2997">
        <f t="shared" si="46"/>
        <v>4965.51</v>
      </c>
      <c r="I2997" s="12">
        <v>45515.830555555556</v>
      </c>
      <c r="J2997">
        <v>5</v>
      </c>
      <c r="K2997" t="s">
        <v>32</v>
      </c>
      <c r="L2997">
        <v>221</v>
      </c>
      <c r="M2997">
        <v>63</v>
      </c>
      <c r="N2997">
        <v>235</v>
      </c>
      <c r="O2997">
        <v>347</v>
      </c>
      <c r="P2997">
        <v>2</v>
      </c>
      <c r="Q2997">
        <v>41</v>
      </c>
      <c r="R2997" t="s">
        <v>46</v>
      </c>
      <c r="S2997">
        <v>54463.47</v>
      </c>
      <c r="T2997" t="s">
        <v>28</v>
      </c>
      <c r="U2997" t="s">
        <v>50</v>
      </c>
      <c r="V2997" t="b">
        <v>0</v>
      </c>
      <c r="W2997" t="s">
        <v>30</v>
      </c>
      <c r="X2997">
        <v>316</v>
      </c>
      <c r="Y2997">
        <v>396</v>
      </c>
    </row>
    <row r="2998" spans="1:25" x14ac:dyDescent="0.35">
      <c r="A2998">
        <v>2997</v>
      </c>
      <c r="B2998">
        <v>1104</v>
      </c>
      <c r="C2998">
        <v>379</v>
      </c>
      <c r="D2998" t="s">
        <v>51</v>
      </c>
      <c r="E2998" t="s">
        <v>47</v>
      </c>
      <c r="F2998">
        <v>2</v>
      </c>
      <c r="G2998">
        <v>140.75</v>
      </c>
      <c r="H2998">
        <f t="shared" si="46"/>
        <v>281.5</v>
      </c>
      <c r="I2998" s="11">
        <v>45347.857638888891</v>
      </c>
      <c r="J2998">
        <v>2</v>
      </c>
      <c r="K2998" t="s">
        <v>32</v>
      </c>
      <c r="L2998">
        <v>196</v>
      </c>
      <c r="M2998">
        <v>64</v>
      </c>
      <c r="N2998">
        <v>172</v>
      </c>
      <c r="O2998">
        <v>284</v>
      </c>
      <c r="P2998">
        <v>5</v>
      </c>
      <c r="Q2998">
        <v>55</v>
      </c>
      <c r="R2998" t="s">
        <v>46</v>
      </c>
      <c r="S2998">
        <v>24510.080000000002</v>
      </c>
      <c r="T2998" t="s">
        <v>28</v>
      </c>
      <c r="U2998" t="s">
        <v>29</v>
      </c>
      <c r="V2998" t="b">
        <v>0</v>
      </c>
      <c r="W2998" t="s">
        <v>30</v>
      </c>
      <c r="X2998">
        <v>186</v>
      </c>
      <c r="Y2998">
        <v>374</v>
      </c>
    </row>
    <row r="2999" spans="1:25" x14ac:dyDescent="0.35">
      <c r="A2999">
        <v>2998</v>
      </c>
      <c r="B2999">
        <v>7718</v>
      </c>
      <c r="C2999">
        <v>168</v>
      </c>
      <c r="D2999" t="s">
        <v>52</v>
      </c>
      <c r="E2999" t="s">
        <v>47</v>
      </c>
      <c r="F2999">
        <v>2</v>
      </c>
      <c r="G2999">
        <v>1472.41</v>
      </c>
      <c r="H2999">
        <f t="shared" si="46"/>
        <v>2944.82</v>
      </c>
      <c r="I2999" s="12">
        <v>45391.409722222219</v>
      </c>
      <c r="J2999">
        <v>7</v>
      </c>
      <c r="K2999" t="s">
        <v>45</v>
      </c>
      <c r="L2999">
        <v>224</v>
      </c>
      <c r="M2999">
        <v>88</v>
      </c>
      <c r="N2999">
        <v>238</v>
      </c>
      <c r="O2999">
        <v>408</v>
      </c>
      <c r="P2999">
        <v>5</v>
      </c>
      <c r="Q2999">
        <v>24</v>
      </c>
      <c r="R2999" t="s">
        <v>46</v>
      </c>
      <c r="S2999">
        <v>21399.17</v>
      </c>
      <c r="T2999" t="s">
        <v>37</v>
      </c>
      <c r="U2999" t="s">
        <v>43</v>
      </c>
      <c r="V2999" t="b">
        <v>1</v>
      </c>
      <c r="W2999" t="s">
        <v>48</v>
      </c>
      <c r="X2999">
        <v>443</v>
      </c>
      <c r="Y2999">
        <v>193</v>
      </c>
    </row>
    <row r="3000" spans="1:25" x14ac:dyDescent="0.35">
      <c r="A3000">
        <v>2999</v>
      </c>
      <c r="B3000">
        <v>1391</v>
      </c>
      <c r="C3000">
        <v>680</v>
      </c>
      <c r="D3000" t="s">
        <v>52</v>
      </c>
      <c r="E3000" t="s">
        <v>25</v>
      </c>
      <c r="F3000">
        <v>2</v>
      </c>
      <c r="G3000">
        <v>473.96</v>
      </c>
      <c r="H3000">
        <f t="shared" si="46"/>
        <v>947.92</v>
      </c>
      <c r="I3000" s="11">
        <v>45398.468055555553</v>
      </c>
      <c r="J3000">
        <v>2</v>
      </c>
      <c r="K3000" t="s">
        <v>26</v>
      </c>
      <c r="L3000">
        <v>222</v>
      </c>
      <c r="M3000">
        <v>121</v>
      </c>
      <c r="N3000">
        <v>283</v>
      </c>
      <c r="O3000">
        <v>232</v>
      </c>
      <c r="P3000">
        <v>6</v>
      </c>
      <c r="Q3000">
        <v>40</v>
      </c>
      <c r="R3000" t="s">
        <v>46</v>
      </c>
      <c r="S3000">
        <v>60335.92</v>
      </c>
      <c r="T3000" t="s">
        <v>37</v>
      </c>
      <c r="U3000" t="s">
        <v>29</v>
      </c>
      <c r="V3000" t="b">
        <v>1</v>
      </c>
      <c r="W3000" t="s">
        <v>35</v>
      </c>
      <c r="X3000">
        <v>271</v>
      </c>
      <c r="Y3000">
        <v>440</v>
      </c>
    </row>
    <row r="3001" spans="1:25" x14ac:dyDescent="0.35">
      <c r="A3001">
        <v>3000</v>
      </c>
      <c r="B3001">
        <v>4817</v>
      </c>
      <c r="C3001">
        <v>920</v>
      </c>
      <c r="D3001" t="s">
        <v>31</v>
      </c>
      <c r="E3001" t="s">
        <v>25</v>
      </c>
      <c r="F3001">
        <v>4</v>
      </c>
      <c r="G3001">
        <v>1327.79</v>
      </c>
      <c r="H3001">
        <f t="shared" si="46"/>
        <v>5311.16</v>
      </c>
      <c r="I3001" s="12">
        <v>45488.184027777781</v>
      </c>
      <c r="J3001">
        <v>5</v>
      </c>
      <c r="K3001" t="s">
        <v>26</v>
      </c>
      <c r="L3001">
        <v>207</v>
      </c>
      <c r="M3001">
        <v>121</v>
      </c>
      <c r="N3001">
        <v>202</v>
      </c>
      <c r="O3001">
        <v>169</v>
      </c>
      <c r="P3001">
        <v>4</v>
      </c>
      <c r="Q3001">
        <v>67</v>
      </c>
      <c r="R3001" t="s">
        <v>46</v>
      </c>
      <c r="S3001">
        <v>29232.54</v>
      </c>
      <c r="T3001" t="s">
        <v>28</v>
      </c>
      <c r="U3001" t="s">
        <v>34</v>
      </c>
      <c r="V3001" t="b">
        <v>0</v>
      </c>
      <c r="W3001" t="s">
        <v>30</v>
      </c>
      <c r="X3001">
        <v>152</v>
      </c>
      <c r="Y3001">
        <v>401</v>
      </c>
    </row>
    <row r="3002" spans="1:25" x14ac:dyDescent="0.35">
      <c r="A3002">
        <v>3001</v>
      </c>
      <c r="B3002">
        <v>9872</v>
      </c>
      <c r="C3002">
        <v>643</v>
      </c>
      <c r="D3002" t="s">
        <v>38</v>
      </c>
      <c r="E3002" t="s">
        <v>25</v>
      </c>
      <c r="F3002">
        <v>2</v>
      </c>
      <c r="G3002">
        <v>1448.91</v>
      </c>
      <c r="H3002">
        <f t="shared" si="46"/>
        <v>2897.82</v>
      </c>
      <c r="I3002" s="11">
        <v>45302.718055555553</v>
      </c>
      <c r="J3002">
        <v>16</v>
      </c>
      <c r="K3002" t="s">
        <v>26</v>
      </c>
      <c r="L3002">
        <v>496</v>
      </c>
      <c r="M3002">
        <v>150</v>
      </c>
      <c r="N3002">
        <v>180</v>
      </c>
      <c r="O3002">
        <v>299</v>
      </c>
      <c r="P3002">
        <v>8</v>
      </c>
      <c r="Q3002">
        <v>56</v>
      </c>
      <c r="R3002" t="s">
        <v>41</v>
      </c>
      <c r="S3002">
        <v>106400.25</v>
      </c>
      <c r="T3002" t="s">
        <v>28</v>
      </c>
      <c r="U3002" t="s">
        <v>34</v>
      </c>
      <c r="V3002" t="b">
        <v>1</v>
      </c>
      <c r="W3002" t="s">
        <v>30</v>
      </c>
      <c r="X3002">
        <v>130</v>
      </c>
      <c r="Y3002">
        <v>157</v>
      </c>
    </row>
    <row r="3003" spans="1:25" x14ac:dyDescent="0.35">
      <c r="A3003">
        <v>3002</v>
      </c>
      <c r="B3003">
        <v>6675</v>
      </c>
      <c r="C3003">
        <v>586</v>
      </c>
      <c r="D3003" t="s">
        <v>51</v>
      </c>
      <c r="E3003" t="s">
        <v>47</v>
      </c>
      <c r="F3003">
        <v>2</v>
      </c>
      <c r="G3003">
        <v>1912.96</v>
      </c>
      <c r="H3003">
        <f t="shared" si="46"/>
        <v>3825.92</v>
      </c>
      <c r="I3003" s="12">
        <v>45431.954861111109</v>
      </c>
      <c r="J3003">
        <v>13</v>
      </c>
      <c r="K3003" t="s">
        <v>45</v>
      </c>
      <c r="L3003">
        <v>165</v>
      </c>
      <c r="M3003">
        <v>62</v>
      </c>
      <c r="N3003">
        <v>141</v>
      </c>
      <c r="O3003">
        <v>350</v>
      </c>
      <c r="P3003">
        <v>2</v>
      </c>
      <c r="Q3003">
        <v>19</v>
      </c>
      <c r="R3003" t="s">
        <v>46</v>
      </c>
      <c r="S3003">
        <v>98562.95</v>
      </c>
      <c r="T3003" t="s">
        <v>33</v>
      </c>
      <c r="U3003" t="s">
        <v>29</v>
      </c>
      <c r="V3003" t="b">
        <v>1</v>
      </c>
      <c r="W3003" t="s">
        <v>30</v>
      </c>
      <c r="X3003">
        <v>160</v>
      </c>
      <c r="Y3003">
        <v>446</v>
      </c>
    </row>
    <row r="3004" spans="1:25" x14ac:dyDescent="0.35">
      <c r="A3004">
        <v>3003</v>
      </c>
      <c r="B3004">
        <v>1157</v>
      </c>
      <c r="C3004">
        <v>537</v>
      </c>
      <c r="D3004" t="s">
        <v>51</v>
      </c>
      <c r="E3004" t="s">
        <v>47</v>
      </c>
      <c r="F3004">
        <v>1</v>
      </c>
      <c r="G3004">
        <v>1351.07</v>
      </c>
      <c r="H3004">
        <f t="shared" si="46"/>
        <v>1351.07</v>
      </c>
      <c r="I3004" s="11">
        <v>45359.401388888888</v>
      </c>
      <c r="J3004">
        <v>20</v>
      </c>
      <c r="K3004" t="s">
        <v>40</v>
      </c>
      <c r="L3004">
        <v>146</v>
      </c>
      <c r="M3004">
        <v>98</v>
      </c>
      <c r="N3004">
        <v>155</v>
      </c>
      <c r="O3004">
        <v>219</v>
      </c>
      <c r="P3004">
        <v>6</v>
      </c>
      <c r="Q3004">
        <v>65</v>
      </c>
      <c r="R3004" t="s">
        <v>41</v>
      </c>
      <c r="S3004">
        <v>71987.34</v>
      </c>
      <c r="T3004" t="s">
        <v>42</v>
      </c>
      <c r="U3004" t="s">
        <v>50</v>
      </c>
      <c r="V3004" t="b">
        <v>1</v>
      </c>
      <c r="W3004" t="s">
        <v>30</v>
      </c>
      <c r="X3004">
        <v>217</v>
      </c>
      <c r="Y3004">
        <v>156</v>
      </c>
    </row>
    <row r="3005" spans="1:25" x14ac:dyDescent="0.35">
      <c r="A3005">
        <v>3004</v>
      </c>
      <c r="B3005">
        <v>6488</v>
      </c>
      <c r="C3005">
        <v>314</v>
      </c>
      <c r="D3005" t="s">
        <v>49</v>
      </c>
      <c r="E3005" t="s">
        <v>25</v>
      </c>
      <c r="F3005">
        <v>4</v>
      </c>
      <c r="G3005">
        <v>1924.76</v>
      </c>
      <c r="H3005">
        <f t="shared" si="46"/>
        <v>7699.04</v>
      </c>
      <c r="I3005" s="12">
        <v>45508.835416666669</v>
      </c>
      <c r="J3005">
        <v>9</v>
      </c>
      <c r="K3005" t="s">
        <v>45</v>
      </c>
      <c r="L3005">
        <v>335</v>
      </c>
      <c r="M3005">
        <v>57</v>
      </c>
      <c r="N3005">
        <v>297</v>
      </c>
      <c r="O3005">
        <v>168</v>
      </c>
      <c r="P3005">
        <v>1</v>
      </c>
      <c r="Q3005">
        <v>40</v>
      </c>
      <c r="R3005" t="s">
        <v>27</v>
      </c>
      <c r="S3005">
        <v>45567.65</v>
      </c>
      <c r="T3005" t="s">
        <v>33</v>
      </c>
      <c r="U3005" t="s">
        <v>34</v>
      </c>
      <c r="V3005" t="b">
        <v>0</v>
      </c>
      <c r="W3005" t="s">
        <v>30</v>
      </c>
      <c r="X3005">
        <v>185</v>
      </c>
      <c r="Y3005">
        <v>482</v>
      </c>
    </row>
    <row r="3006" spans="1:25" x14ac:dyDescent="0.35">
      <c r="A3006">
        <v>3005</v>
      </c>
      <c r="B3006">
        <v>1023</v>
      </c>
      <c r="C3006">
        <v>455</v>
      </c>
      <c r="D3006" t="s">
        <v>31</v>
      </c>
      <c r="E3006" t="s">
        <v>25</v>
      </c>
      <c r="F3006">
        <v>5</v>
      </c>
      <c r="G3006">
        <v>638.76</v>
      </c>
      <c r="H3006">
        <f t="shared" si="46"/>
        <v>3193.8</v>
      </c>
      <c r="I3006" s="11">
        <v>45485.910416666666</v>
      </c>
      <c r="J3006">
        <v>15</v>
      </c>
      <c r="K3006" t="s">
        <v>26</v>
      </c>
      <c r="L3006">
        <v>2</v>
      </c>
      <c r="M3006">
        <v>97</v>
      </c>
      <c r="N3006">
        <v>111</v>
      </c>
      <c r="O3006">
        <v>453</v>
      </c>
      <c r="P3006">
        <v>5</v>
      </c>
      <c r="Q3006">
        <v>34</v>
      </c>
      <c r="R3006" t="s">
        <v>41</v>
      </c>
      <c r="S3006">
        <v>88600.51</v>
      </c>
      <c r="T3006" t="s">
        <v>28</v>
      </c>
      <c r="U3006" t="s">
        <v>43</v>
      </c>
      <c r="V3006" t="b">
        <v>1</v>
      </c>
      <c r="W3006" t="s">
        <v>35</v>
      </c>
      <c r="X3006">
        <v>148</v>
      </c>
      <c r="Y3006">
        <v>388</v>
      </c>
    </row>
    <row r="3007" spans="1:25" x14ac:dyDescent="0.35">
      <c r="A3007">
        <v>3006</v>
      </c>
      <c r="B3007">
        <v>7164</v>
      </c>
      <c r="C3007">
        <v>914</v>
      </c>
      <c r="D3007" t="s">
        <v>51</v>
      </c>
      <c r="E3007" t="s">
        <v>25</v>
      </c>
      <c r="F3007">
        <v>1</v>
      </c>
      <c r="G3007">
        <v>1585.54</v>
      </c>
      <c r="H3007">
        <f t="shared" si="46"/>
        <v>1585.54</v>
      </c>
      <c r="I3007" s="12">
        <v>45428.643055555556</v>
      </c>
      <c r="J3007">
        <v>7</v>
      </c>
      <c r="K3007" t="s">
        <v>36</v>
      </c>
      <c r="L3007">
        <v>166</v>
      </c>
      <c r="M3007">
        <v>121</v>
      </c>
      <c r="N3007">
        <v>237</v>
      </c>
      <c r="O3007">
        <v>460</v>
      </c>
      <c r="P3007">
        <v>6</v>
      </c>
      <c r="Q3007">
        <v>28</v>
      </c>
      <c r="R3007" t="s">
        <v>27</v>
      </c>
      <c r="S3007">
        <v>30027.78</v>
      </c>
      <c r="T3007" t="s">
        <v>33</v>
      </c>
      <c r="U3007" t="s">
        <v>34</v>
      </c>
      <c r="V3007" t="b">
        <v>1</v>
      </c>
      <c r="W3007" t="s">
        <v>30</v>
      </c>
      <c r="X3007">
        <v>447</v>
      </c>
      <c r="Y3007">
        <v>201</v>
      </c>
    </row>
    <row r="3008" spans="1:25" x14ac:dyDescent="0.35">
      <c r="A3008">
        <v>3007</v>
      </c>
      <c r="B3008">
        <v>6038</v>
      </c>
      <c r="C3008">
        <v>178</v>
      </c>
      <c r="D3008" t="s">
        <v>38</v>
      </c>
      <c r="E3008" t="s">
        <v>47</v>
      </c>
      <c r="F3008">
        <v>4</v>
      </c>
      <c r="G3008">
        <v>1777.21</v>
      </c>
      <c r="H3008">
        <f t="shared" si="46"/>
        <v>7108.84</v>
      </c>
      <c r="I3008" s="11">
        <v>45407.292361111111</v>
      </c>
      <c r="J3008">
        <v>1</v>
      </c>
      <c r="K3008" t="s">
        <v>45</v>
      </c>
      <c r="L3008">
        <v>119</v>
      </c>
      <c r="M3008">
        <v>52</v>
      </c>
      <c r="N3008">
        <v>101</v>
      </c>
      <c r="O3008">
        <v>463</v>
      </c>
      <c r="P3008">
        <v>2</v>
      </c>
      <c r="Q3008">
        <v>70</v>
      </c>
      <c r="R3008" t="s">
        <v>46</v>
      </c>
      <c r="S3008">
        <v>99667.74</v>
      </c>
      <c r="T3008" t="s">
        <v>42</v>
      </c>
      <c r="U3008" t="s">
        <v>34</v>
      </c>
      <c r="V3008" t="b">
        <v>0</v>
      </c>
      <c r="W3008" t="s">
        <v>30</v>
      </c>
      <c r="X3008">
        <v>469</v>
      </c>
      <c r="Y3008">
        <v>330</v>
      </c>
    </row>
    <row r="3009" spans="1:25" x14ac:dyDescent="0.35">
      <c r="A3009">
        <v>3008</v>
      </c>
      <c r="B3009">
        <v>2703</v>
      </c>
      <c r="C3009">
        <v>767</v>
      </c>
      <c r="D3009" t="s">
        <v>49</v>
      </c>
      <c r="E3009" t="s">
        <v>47</v>
      </c>
      <c r="F3009">
        <v>5</v>
      </c>
      <c r="G3009">
        <v>393.02</v>
      </c>
      <c r="H3009">
        <f t="shared" si="46"/>
        <v>1965.1</v>
      </c>
      <c r="I3009" s="12">
        <v>45528.813888888886</v>
      </c>
      <c r="J3009">
        <v>17</v>
      </c>
      <c r="K3009" t="s">
        <v>40</v>
      </c>
      <c r="L3009">
        <v>376</v>
      </c>
      <c r="M3009">
        <v>59</v>
      </c>
      <c r="N3009">
        <v>173</v>
      </c>
      <c r="O3009">
        <v>461</v>
      </c>
      <c r="P3009">
        <v>10</v>
      </c>
      <c r="Q3009">
        <v>36</v>
      </c>
      <c r="R3009" t="s">
        <v>46</v>
      </c>
      <c r="S3009">
        <v>94847.21</v>
      </c>
      <c r="T3009" t="s">
        <v>33</v>
      </c>
      <c r="U3009" t="s">
        <v>34</v>
      </c>
      <c r="V3009" t="b">
        <v>1</v>
      </c>
      <c r="W3009" t="s">
        <v>30</v>
      </c>
      <c r="X3009">
        <v>281</v>
      </c>
      <c r="Y3009">
        <v>224</v>
      </c>
    </row>
    <row r="3010" spans="1:25" x14ac:dyDescent="0.35">
      <c r="A3010">
        <v>3009</v>
      </c>
      <c r="B3010">
        <v>4361</v>
      </c>
      <c r="C3010">
        <v>943</v>
      </c>
      <c r="D3010" t="s">
        <v>31</v>
      </c>
      <c r="E3010" t="s">
        <v>25</v>
      </c>
      <c r="F3010">
        <v>4</v>
      </c>
      <c r="G3010">
        <v>877.31</v>
      </c>
      <c r="H3010">
        <f t="shared" si="46"/>
        <v>3509.24</v>
      </c>
      <c r="I3010" s="11">
        <v>45507.306250000001</v>
      </c>
      <c r="J3010">
        <v>18</v>
      </c>
      <c r="K3010" t="s">
        <v>36</v>
      </c>
      <c r="L3010">
        <v>325</v>
      </c>
      <c r="M3010">
        <v>122</v>
      </c>
      <c r="N3010">
        <v>180</v>
      </c>
      <c r="O3010">
        <v>347</v>
      </c>
      <c r="P3010">
        <v>7</v>
      </c>
      <c r="Q3010">
        <v>53</v>
      </c>
      <c r="R3010" t="s">
        <v>27</v>
      </c>
      <c r="S3010">
        <v>32999.97</v>
      </c>
      <c r="T3010" t="s">
        <v>42</v>
      </c>
      <c r="U3010" t="s">
        <v>43</v>
      </c>
      <c r="V3010" t="b">
        <v>0</v>
      </c>
      <c r="W3010" t="s">
        <v>48</v>
      </c>
      <c r="X3010">
        <v>265</v>
      </c>
      <c r="Y3010">
        <v>294</v>
      </c>
    </row>
    <row r="3011" spans="1:25" x14ac:dyDescent="0.35">
      <c r="A3011">
        <v>3010</v>
      </c>
      <c r="B3011">
        <v>9680</v>
      </c>
      <c r="C3011">
        <v>409</v>
      </c>
      <c r="D3011" t="s">
        <v>38</v>
      </c>
      <c r="E3011" t="s">
        <v>47</v>
      </c>
      <c r="F3011">
        <v>5</v>
      </c>
      <c r="G3011">
        <v>1468.67</v>
      </c>
      <c r="H3011">
        <f t="shared" ref="H3011:H3074" si="47">G3011*F3011</f>
        <v>7343.35</v>
      </c>
      <c r="I3011" s="12">
        <v>45461.431250000001</v>
      </c>
      <c r="J3011">
        <v>5</v>
      </c>
      <c r="K3011" t="s">
        <v>45</v>
      </c>
      <c r="L3011">
        <v>91</v>
      </c>
      <c r="M3011">
        <v>113</v>
      </c>
      <c r="N3011">
        <v>154</v>
      </c>
      <c r="O3011">
        <v>191</v>
      </c>
      <c r="P3011">
        <v>8</v>
      </c>
      <c r="Q3011">
        <v>66</v>
      </c>
      <c r="R3011" t="s">
        <v>27</v>
      </c>
      <c r="S3011">
        <v>54245.3</v>
      </c>
      <c r="T3011" t="s">
        <v>33</v>
      </c>
      <c r="U3011" t="s">
        <v>29</v>
      </c>
      <c r="V3011" t="b">
        <v>1</v>
      </c>
      <c r="W3011" t="s">
        <v>48</v>
      </c>
      <c r="X3011">
        <v>342</v>
      </c>
      <c r="Y3011">
        <v>300</v>
      </c>
    </row>
    <row r="3012" spans="1:25" x14ac:dyDescent="0.35">
      <c r="A3012">
        <v>3011</v>
      </c>
      <c r="B3012">
        <v>4902</v>
      </c>
      <c r="C3012">
        <v>616</v>
      </c>
      <c r="D3012" t="s">
        <v>39</v>
      </c>
      <c r="E3012" t="s">
        <v>25</v>
      </c>
      <c r="F3012">
        <v>3</v>
      </c>
      <c r="G3012">
        <v>51.65</v>
      </c>
      <c r="H3012">
        <f t="shared" si="47"/>
        <v>154.94999999999999</v>
      </c>
      <c r="I3012" s="11">
        <v>45475.6</v>
      </c>
      <c r="J3012">
        <v>10</v>
      </c>
      <c r="K3012" t="s">
        <v>32</v>
      </c>
      <c r="L3012">
        <v>142</v>
      </c>
      <c r="M3012">
        <v>135</v>
      </c>
      <c r="N3012">
        <v>149</v>
      </c>
      <c r="O3012">
        <v>194</v>
      </c>
      <c r="P3012">
        <v>9</v>
      </c>
      <c r="Q3012">
        <v>46</v>
      </c>
      <c r="R3012" t="s">
        <v>41</v>
      </c>
      <c r="S3012">
        <v>74069.58</v>
      </c>
      <c r="T3012" t="s">
        <v>33</v>
      </c>
      <c r="U3012" t="s">
        <v>43</v>
      </c>
      <c r="V3012" t="b">
        <v>0</v>
      </c>
      <c r="W3012" t="s">
        <v>30</v>
      </c>
      <c r="X3012">
        <v>421</v>
      </c>
      <c r="Y3012">
        <v>223</v>
      </c>
    </row>
    <row r="3013" spans="1:25" x14ac:dyDescent="0.35">
      <c r="A3013">
        <v>3012</v>
      </c>
      <c r="B3013">
        <v>7878</v>
      </c>
      <c r="C3013">
        <v>923</v>
      </c>
      <c r="D3013" t="s">
        <v>39</v>
      </c>
      <c r="E3013" t="s">
        <v>47</v>
      </c>
      <c r="F3013">
        <v>4</v>
      </c>
      <c r="G3013">
        <v>1905.28</v>
      </c>
      <c r="H3013">
        <f t="shared" si="47"/>
        <v>7621.12</v>
      </c>
      <c r="I3013" s="12">
        <v>45316.982638888891</v>
      </c>
      <c r="J3013">
        <v>2</v>
      </c>
      <c r="K3013" t="s">
        <v>36</v>
      </c>
      <c r="L3013">
        <v>80</v>
      </c>
      <c r="M3013">
        <v>150</v>
      </c>
      <c r="N3013">
        <v>167</v>
      </c>
      <c r="O3013">
        <v>175</v>
      </c>
      <c r="P3013">
        <v>8</v>
      </c>
      <c r="Q3013">
        <v>51</v>
      </c>
      <c r="R3013" t="s">
        <v>46</v>
      </c>
      <c r="S3013">
        <v>71836.09</v>
      </c>
      <c r="T3013" t="s">
        <v>42</v>
      </c>
      <c r="U3013" t="s">
        <v>29</v>
      </c>
      <c r="V3013" t="b">
        <v>0</v>
      </c>
      <c r="W3013" t="s">
        <v>30</v>
      </c>
      <c r="X3013">
        <v>200</v>
      </c>
      <c r="Y3013">
        <v>371</v>
      </c>
    </row>
    <row r="3014" spans="1:25" x14ac:dyDescent="0.35">
      <c r="A3014">
        <v>3013</v>
      </c>
      <c r="B3014">
        <v>9061</v>
      </c>
      <c r="C3014">
        <v>407</v>
      </c>
      <c r="D3014" t="s">
        <v>31</v>
      </c>
      <c r="E3014" t="s">
        <v>25</v>
      </c>
      <c r="F3014">
        <v>3</v>
      </c>
      <c r="G3014">
        <v>265.38</v>
      </c>
      <c r="H3014">
        <f t="shared" si="47"/>
        <v>796.14</v>
      </c>
      <c r="I3014" s="11">
        <v>45432.361805555556</v>
      </c>
      <c r="J3014">
        <v>7</v>
      </c>
      <c r="K3014" t="s">
        <v>45</v>
      </c>
      <c r="L3014">
        <v>321</v>
      </c>
      <c r="M3014">
        <v>92</v>
      </c>
      <c r="N3014">
        <v>154</v>
      </c>
      <c r="O3014">
        <v>152</v>
      </c>
      <c r="P3014">
        <v>8</v>
      </c>
      <c r="Q3014">
        <v>36</v>
      </c>
      <c r="R3014" t="s">
        <v>41</v>
      </c>
      <c r="S3014">
        <v>82291.039999999994</v>
      </c>
      <c r="T3014" t="s">
        <v>33</v>
      </c>
      <c r="U3014" t="s">
        <v>50</v>
      </c>
      <c r="V3014" t="b">
        <v>1</v>
      </c>
      <c r="W3014" t="s">
        <v>35</v>
      </c>
      <c r="X3014">
        <v>166</v>
      </c>
      <c r="Y3014">
        <v>460</v>
      </c>
    </row>
    <row r="3015" spans="1:25" x14ac:dyDescent="0.35">
      <c r="A3015">
        <v>3014</v>
      </c>
      <c r="B3015">
        <v>1981</v>
      </c>
      <c r="C3015">
        <v>543</v>
      </c>
      <c r="D3015" t="s">
        <v>39</v>
      </c>
      <c r="E3015" t="s">
        <v>47</v>
      </c>
      <c r="F3015">
        <v>4</v>
      </c>
      <c r="G3015">
        <v>1620.8</v>
      </c>
      <c r="H3015">
        <f t="shared" si="47"/>
        <v>6483.2</v>
      </c>
      <c r="I3015" s="12">
        <v>45317.775694444441</v>
      </c>
      <c r="J3015">
        <v>12</v>
      </c>
      <c r="K3015" t="s">
        <v>32</v>
      </c>
      <c r="L3015">
        <v>497</v>
      </c>
      <c r="M3015">
        <v>95</v>
      </c>
      <c r="N3015">
        <v>106</v>
      </c>
      <c r="O3015">
        <v>261</v>
      </c>
      <c r="P3015">
        <v>9</v>
      </c>
      <c r="Q3015">
        <v>58</v>
      </c>
      <c r="R3015" t="s">
        <v>46</v>
      </c>
      <c r="S3015">
        <v>21787.18</v>
      </c>
      <c r="T3015" t="s">
        <v>33</v>
      </c>
      <c r="U3015" t="s">
        <v>43</v>
      </c>
      <c r="V3015" t="b">
        <v>1</v>
      </c>
      <c r="W3015" t="s">
        <v>30</v>
      </c>
      <c r="X3015">
        <v>342</v>
      </c>
      <c r="Y3015">
        <v>442</v>
      </c>
    </row>
    <row r="3016" spans="1:25" x14ac:dyDescent="0.35">
      <c r="A3016">
        <v>3015</v>
      </c>
      <c r="B3016">
        <v>3332</v>
      </c>
      <c r="C3016">
        <v>779</v>
      </c>
      <c r="D3016" t="s">
        <v>52</v>
      </c>
      <c r="E3016" t="s">
        <v>47</v>
      </c>
      <c r="F3016">
        <v>4</v>
      </c>
      <c r="G3016">
        <v>861.39</v>
      </c>
      <c r="H3016">
        <f t="shared" si="47"/>
        <v>3445.56</v>
      </c>
      <c r="I3016" s="11">
        <v>45377.476388888892</v>
      </c>
      <c r="J3016">
        <v>8</v>
      </c>
      <c r="K3016" t="s">
        <v>45</v>
      </c>
      <c r="L3016">
        <v>333</v>
      </c>
      <c r="M3016">
        <v>112</v>
      </c>
      <c r="N3016">
        <v>167</v>
      </c>
      <c r="O3016">
        <v>278</v>
      </c>
      <c r="P3016">
        <v>9</v>
      </c>
      <c r="Q3016">
        <v>20</v>
      </c>
      <c r="R3016" t="s">
        <v>27</v>
      </c>
      <c r="S3016">
        <v>21314.58</v>
      </c>
      <c r="T3016" t="s">
        <v>37</v>
      </c>
      <c r="U3016" t="s">
        <v>34</v>
      </c>
      <c r="V3016" t="b">
        <v>0</v>
      </c>
      <c r="W3016" t="s">
        <v>30</v>
      </c>
      <c r="X3016">
        <v>407</v>
      </c>
      <c r="Y3016">
        <v>317</v>
      </c>
    </row>
    <row r="3017" spans="1:25" x14ac:dyDescent="0.35">
      <c r="A3017">
        <v>3016</v>
      </c>
      <c r="B3017">
        <v>5584</v>
      </c>
      <c r="C3017">
        <v>652</v>
      </c>
      <c r="D3017" t="s">
        <v>39</v>
      </c>
      <c r="E3017" t="s">
        <v>25</v>
      </c>
      <c r="F3017">
        <v>1</v>
      </c>
      <c r="G3017">
        <v>238.69</v>
      </c>
      <c r="H3017">
        <f t="shared" si="47"/>
        <v>238.69</v>
      </c>
      <c r="I3017" s="12">
        <v>45368.054166666669</v>
      </c>
      <c r="J3017">
        <v>6</v>
      </c>
      <c r="K3017" t="s">
        <v>45</v>
      </c>
      <c r="L3017">
        <v>58</v>
      </c>
      <c r="M3017">
        <v>55</v>
      </c>
      <c r="N3017">
        <v>256</v>
      </c>
      <c r="O3017">
        <v>221</v>
      </c>
      <c r="P3017">
        <v>1</v>
      </c>
      <c r="Q3017">
        <v>37</v>
      </c>
      <c r="R3017" t="s">
        <v>41</v>
      </c>
      <c r="S3017">
        <v>53232.7</v>
      </c>
      <c r="T3017" t="s">
        <v>37</v>
      </c>
      <c r="U3017" t="s">
        <v>34</v>
      </c>
      <c r="V3017" t="b">
        <v>0</v>
      </c>
      <c r="W3017" t="s">
        <v>30</v>
      </c>
      <c r="X3017">
        <v>122</v>
      </c>
      <c r="Y3017">
        <v>251</v>
      </c>
    </row>
    <row r="3018" spans="1:25" x14ac:dyDescent="0.35">
      <c r="A3018">
        <v>3017</v>
      </c>
      <c r="B3018">
        <v>2524</v>
      </c>
      <c r="C3018">
        <v>420</v>
      </c>
      <c r="D3018" t="s">
        <v>44</v>
      </c>
      <c r="E3018" t="s">
        <v>47</v>
      </c>
      <c r="F3018">
        <v>4</v>
      </c>
      <c r="G3018">
        <v>631.47</v>
      </c>
      <c r="H3018">
        <f t="shared" si="47"/>
        <v>2525.88</v>
      </c>
      <c r="I3018" s="11">
        <v>45433.902083333334</v>
      </c>
      <c r="J3018">
        <v>3</v>
      </c>
      <c r="K3018" t="s">
        <v>40</v>
      </c>
      <c r="L3018">
        <v>354</v>
      </c>
      <c r="M3018">
        <v>121</v>
      </c>
      <c r="N3018">
        <v>239</v>
      </c>
      <c r="O3018">
        <v>174</v>
      </c>
      <c r="P3018">
        <v>2</v>
      </c>
      <c r="Q3018">
        <v>24</v>
      </c>
      <c r="R3018" t="s">
        <v>46</v>
      </c>
      <c r="S3018">
        <v>84488.34</v>
      </c>
      <c r="T3018" t="s">
        <v>33</v>
      </c>
      <c r="U3018" t="s">
        <v>43</v>
      </c>
      <c r="V3018" t="b">
        <v>0</v>
      </c>
      <c r="W3018" t="s">
        <v>30</v>
      </c>
      <c r="X3018">
        <v>455</v>
      </c>
      <c r="Y3018">
        <v>504</v>
      </c>
    </row>
    <row r="3019" spans="1:25" x14ac:dyDescent="0.35">
      <c r="A3019">
        <v>3018</v>
      </c>
      <c r="B3019">
        <v>1719</v>
      </c>
      <c r="C3019">
        <v>304</v>
      </c>
      <c r="D3019" t="s">
        <v>31</v>
      </c>
      <c r="E3019" t="s">
        <v>47</v>
      </c>
      <c r="F3019">
        <v>4</v>
      </c>
      <c r="G3019">
        <v>1271.1099999999999</v>
      </c>
      <c r="H3019">
        <f t="shared" si="47"/>
        <v>5084.4399999999996</v>
      </c>
      <c r="I3019" s="12">
        <v>45541</v>
      </c>
      <c r="J3019">
        <v>6</v>
      </c>
      <c r="K3019" t="s">
        <v>26</v>
      </c>
      <c r="L3019">
        <v>441</v>
      </c>
      <c r="M3019">
        <v>71</v>
      </c>
      <c r="N3019">
        <v>144</v>
      </c>
      <c r="O3019">
        <v>263</v>
      </c>
      <c r="P3019">
        <v>2</v>
      </c>
      <c r="Q3019">
        <v>67</v>
      </c>
      <c r="R3019" t="s">
        <v>46</v>
      </c>
      <c r="S3019">
        <v>80984.62</v>
      </c>
      <c r="T3019" t="s">
        <v>37</v>
      </c>
      <c r="U3019" t="s">
        <v>29</v>
      </c>
      <c r="V3019" t="b">
        <v>1</v>
      </c>
      <c r="W3019" t="s">
        <v>35</v>
      </c>
      <c r="X3019">
        <v>423</v>
      </c>
      <c r="Y3019">
        <v>445</v>
      </c>
    </row>
    <row r="3020" spans="1:25" x14ac:dyDescent="0.35">
      <c r="A3020">
        <v>3019</v>
      </c>
      <c r="B3020">
        <v>4792</v>
      </c>
      <c r="C3020">
        <v>524</v>
      </c>
      <c r="D3020" t="s">
        <v>51</v>
      </c>
      <c r="E3020" t="s">
        <v>25</v>
      </c>
      <c r="F3020">
        <v>3</v>
      </c>
      <c r="G3020">
        <v>249.42</v>
      </c>
      <c r="H3020">
        <f t="shared" si="47"/>
        <v>748.26</v>
      </c>
      <c r="I3020" s="11">
        <v>45511.45</v>
      </c>
      <c r="J3020">
        <v>10</v>
      </c>
      <c r="K3020" t="s">
        <v>26</v>
      </c>
      <c r="L3020">
        <v>210</v>
      </c>
      <c r="M3020">
        <v>101</v>
      </c>
      <c r="N3020">
        <v>106</v>
      </c>
      <c r="O3020">
        <v>125</v>
      </c>
      <c r="P3020">
        <v>6</v>
      </c>
      <c r="Q3020">
        <v>37</v>
      </c>
      <c r="R3020" t="s">
        <v>41</v>
      </c>
      <c r="S3020">
        <v>38583.160000000003</v>
      </c>
      <c r="T3020" t="s">
        <v>33</v>
      </c>
      <c r="U3020" t="s">
        <v>50</v>
      </c>
      <c r="V3020" t="b">
        <v>0</v>
      </c>
      <c r="W3020" t="s">
        <v>30</v>
      </c>
      <c r="X3020">
        <v>341</v>
      </c>
      <c r="Y3020">
        <v>477</v>
      </c>
    </row>
    <row r="3021" spans="1:25" x14ac:dyDescent="0.35">
      <c r="A3021">
        <v>3020</v>
      </c>
      <c r="B3021">
        <v>9515</v>
      </c>
      <c r="C3021">
        <v>511</v>
      </c>
      <c r="D3021" t="s">
        <v>24</v>
      </c>
      <c r="E3021" t="s">
        <v>25</v>
      </c>
      <c r="F3021">
        <v>1</v>
      </c>
      <c r="G3021">
        <v>411.86</v>
      </c>
      <c r="H3021">
        <f t="shared" si="47"/>
        <v>411.86</v>
      </c>
      <c r="I3021" s="12">
        <v>45350.506249999999</v>
      </c>
      <c r="J3021">
        <v>10</v>
      </c>
      <c r="K3021" t="s">
        <v>40</v>
      </c>
      <c r="L3021">
        <v>500</v>
      </c>
      <c r="M3021">
        <v>112</v>
      </c>
      <c r="N3021">
        <v>218</v>
      </c>
      <c r="O3021">
        <v>497</v>
      </c>
      <c r="P3021">
        <v>10</v>
      </c>
      <c r="Q3021">
        <v>49</v>
      </c>
      <c r="R3021" t="s">
        <v>46</v>
      </c>
      <c r="S3021">
        <v>63887.32</v>
      </c>
      <c r="T3021" t="s">
        <v>28</v>
      </c>
      <c r="U3021" t="s">
        <v>34</v>
      </c>
      <c r="V3021" t="b">
        <v>0</v>
      </c>
      <c r="W3021" t="s">
        <v>35</v>
      </c>
      <c r="X3021">
        <v>127</v>
      </c>
      <c r="Y3021">
        <v>109</v>
      </c>
    </row>
    <row r="3022" spans="1:25" x14ac:dyDescent="0.35">
      <c r="A3022">
        <v>3021</v>
      </c>
      <c r="B3022">
        <v>7767</v>
      </c>
      <c r="C3022">
        <v>357</v>
      </c>
      <c r="D3022" t="s">
        <v>52</v>
      </c>
      <c r="E3022" t="s">
        <v>47</v>
      </c>
      <c r="F3022">
        <v>4</v>
      </c>
      <c r="G3022">
        <v>1047.1500000000001</v>
      </c>
      <c r="H3022">
        <f t="shared" si="47"/>
        <v>4188.6000000000004</v>
      </c>
      <c r="I3022" s="11">
        <v>45500.79583333333</v>
      </c>
      <c r="J3022">
        <v>1</v>
      </c>
      <c r="K3022" t="s">
        <v>40</v>
      </c>
      <c r="L3022">
        <v>289</v>
      </c>
      <c r="M3022">
        <v>144</v>
      </c>
      <c r="N3022">
        <v>108</v>
      </c>
      <c r="O3022">
        <v>149</v>
      </c>
      <c r="P3022">
        <v>2</v>
      </c>
      <c r="Q3022">
        <v>24</v>
      </c>
      <c r="R3022" t="s">
        <v>27</v>
      </c>
      <c r="S3022">
        <v>26498.19</v>
      </c>
      <c r="T3022" t="s">
        <v>28</v>
      </c>
      <c r="U3022" t="s">
        <v>34</v>
      </c>
      <c r="V3022" t="b">
        <v>1</v>
      </c>
      <c r="W3022" t="s">
        <v>30</v>
      </c>
      <c r="X3022">
        <v>491</v>
      </c>
      <c r="Y3022">
        <v>191</v>
      </c>
    </row>
    <row r="3023" spans="1:25" x14ac:dyDescent="0.35">
      <c r="A3023">
        <v>3022</v>
      </c>
      <c r="B3023">
        <v>7102</v>
      </c>
      <c r="C3023">
        <v>739</v>
      </c>
      <c r="D3023" t="s">
        <v>38</v>
      </c>
      <c r="E3023" t="s">
        <v>25</v>
      </c>
      <c r="F3023">
        <v>5</v>
      </c>
      <c r="G3023">
        <v>269.75</v>
      </c>
      <c r="H3023">
        <f t="shared" si="47"/>
        <v>1348.75</v>
      </c>
      <c r="I3023" s="12">
        <v>45471.473611111112</v>
      </c>
      <c r="J3023">
        <v>6</v>
      </c>
      <c r="K3023" t="s">
        <v>36</v>
      </c>
      <c r="L3023">
        <v>142</v>
      </c>
      <c r="M3023">
        <v>120</v>
      </c>
      <c r="N3023">
        <v>100</v>
      </c>
      <c r="O3023">
        <v>300</v>
      </c>
      <c r="P3023">
        <v>4</v>
      </c>
      <c r="Q3023">
        <v>34</v>
      </c>
      <c r="R3023" t="s">
        <v>41</v>
      </c>
      <c r="S3023">
        <v>110031.86</v>
      </c>
      <c r="T3023" t="s">
        <v>37</v>
      </c>
      <c r="U3023" t="s">
        <v>34</v>
      </c>
      <c r="V3023" t="b">
        <v>0</v>
      </c>
      <c r="W3023" t="s">
        <v>30</v>
      </c>
      <c r="X3023">
        <v>331</v>
      </c>
      <c r="Y3023">
        <v>454</v>
      </c>
    </row>
    <row r="3024" spans="1:25" x14ac:dyDescent="0.35">
      <c r="A3024">
        <v>3023</v>
      </c>
      <c r="B3024">
        <v>8511</v>
      </c>
      <c r="C3024">
        <v>627</v>
      </c>
      <c r="D3024" t="s">
        <v>52</v>
      </c>
      <c r="E3024" t="s">
        <v>25</v>
      </c>
      <c r="F3024">
        <v>1</v>
      </c>
      <c r="G3024">
        <v>823.73</v>
      </c>
      <c r="H3024">
        <f t="shared" si="47"/>
        <v>823.73</v>
      </c>
      <c r="I3024" s="11">
        <v>45476.984722222223</v>
      </c>
      <c r="J3024">
        <v>19</v>
      </c>
      <c r="K3024" t="s">
        <v>26</v>
      </c>
      <c r="L3024">
        <v>113</v>
      </c>
      <c r="M3024">
        <v>98</v>
      </c>
      <c r="N3024">
        <v>106</v>
      </c>
      <c r="O3024">
        <v>416</v>
      </c>
      <c r="P3024">
        <v>3</v>
      </c>
      <c r="Q3024">
        <v>18</v>
      </c>
      <c r="R3024" t="s">
        <v>46</v>
      </c>
      <c r="S3024">
        <v>117596.91</v>
      </c>
      <c r="T3024" t="s">
        <v>28</v>
      </c>
      <c r="U3024" t="s">
        <v>43</v>
      </c>
      <c r="V3024" t="b">
        <v>1</v>
      </c>
      <c r="W3024" t="s">
        <v>30</v>
      </c>
      <c r="X3024">
        <v>148</v>
      </c>
      <c r="Y3024">
        <v>184</v>
      </c>
    </row>
    <row r="3025" spans="1:25" x14ac:dyDescent="0.35">
      <c r="A3025">
        <v>3024</v>
      </c>
      <c r="B3025">
        <v>2391</v>
      </c>
      <c r="C3025">
        <v>564</v>
      </c>
      <c r="D3025" t="s">
        <v>51</v>
      </c>
      <c r="E3025" t="s">
        <v>47</v>
      </c>
      <c r="F3025">
        <v>2</v>
      </c>
      <c r="G3025">
        <v>1087.1400000000001</v>
      </c>
      <c r="H3025">
        <f t="shared" si="47"/>
        <v>2174.2800000000002</v>
      </c>
      <c r="I3025" s="12">
        <v>45378.828472222223</v>
      </c>
      <c r="J3025">
        <v>7</v>
      </c>
      <c r="K3025" t="s">
        <v>40</v>
      </c>
      <c r="L3025">
        <v>171</v>
      </c>
      <c r="M3025">
        <v>91</v>
      </c>
      <c r="N3025">
        <v>139</v>
      </c>
      <c r="O3025">
        <v>396</v>
      </c>
      <c r="P3025">
        <v>7</v>
      </c>
      <c r="Q3025">
        <v>61</v>
      </c>
      <c r="R3025" t="s">
        <v>41</v>
      </c>
      <c r="S3025">
        <v>54150.2</v>
      </c>
      <c r="T3025" t="s">
        <v>42</v>
      </c>
      <c r="U3025" t="s">
        <v>34</v>
      </c>
      <c r="V3025" t="b">
        <v>0</v>
      </c>
      <c r="W3025" t="s">
        <v>35</v>
      </c>
      <c r="X3025">
        <v>243</v>
      </c>
      <c r="Y3025">
        <v>277</v>
      </c>
    </row>
    <row r="3026" spans="1:25" x14ac:dyDescent="0.35">
      <c r="A3026">
        <v>3025</v>
      </c>
      <c r="B3026">
        <v>2565</v>
      </c>
      <c r="C3026">
        <v>787</v>
      </c>
      <c r="D3026" t="s">
        <v>49</v>
      </c>
      <c r="E3026" t="s">
        <v>47</v>
      </c>
      <c r="F3026">
        <v>5</v>
      </c>
      <c r="G3026">
        <v>871.92</v>
      </c>
      <c r="H3026">
        <f t="shared" si="47"/>
        <v>4359.5999999999995</v>
      </c>
      <c r="I3026" s="11">
        <v>45408.410416666666</v>
      </c>
      <c r="J3026">
        <v>14</v>
      </c>
      <c r="K3026" t="s">
        <v>36</v>
      </c>
      <c r="L3026">
        <v>114</v>
      </c>
      <c r="M3026">
        <v>55</v>
      </c>
      <c r="N3026">
        <v>200</v>
      </c>
      <c r="O3026">
        <v>196</v>
      </c>
      <c r="P3026">
        <v>9</v>
      </c>
      <c r="Q3026">
        <v>50</v>
      </c>
      <c r="R3026" t="s">
        <v>41</v>
      </c>
      <c r="S3026">
        <v>94234.97</v>
      </c>
      <c r="T3026" t="s">
        <v>42</v>
      </c>
      <c r="U3026" t="s">
        <v>50</v>
      </c>
      <c r="V3026" t="b">
        <v>1</v>
      </c>
      <c r="W3026" t="s">
        <v>48</v>
      </c>
      <c r="X3026">
        <v>268</v>
      </c>
      <c r="Y3026">
        <v>381</v>
      </c>
    </row>
    <row r="3027" spans="1:25" x14ac:dyDescent="0.35">
      <c r="A3027">
        <v>3026</v>
      </c>
      <c r="B3027">
        <v>9280</v>
      </c>
      <c r="C3027">
        <v>881</v>
      </c>
      <c r="D3027" t="s">
        <v>49</v>
      </c>
      <c r="E3027" t="s">
        <v>25</v>
      </c>
      <c r="F3027">
        <v>3</v>
      </c>
      <c r="G3027">
        <v>1779.99</v>
      </c>
      <c r="H3027">
        <f t="shared" si="47"/>
        <v>5339.97</v>
      </c>
      <c r="I3027" s="12">
        <v>45297.287499999999</v>
      </c>
      <c r="J3027">
        <v>8</v>
      </c>
      <c r="K3027" t="s">
        <v>36</v>
      </c>
      <c r="L3027">
        <v>359</v>
      </c>
      <c r="M3027">
        <v>83</v>
      </c>
      <c r="N3027">
        <v>296</v>
      </c>
      <c r="O3027">
        <v>497</v>
      </c>
      <c r="P3027">
        <v>5</v>
      </c>
      <c r="Q3027">
        <v>66</v>
      </c>
      <c r="R3027" t="s">
        <v>46</v>
      </c>
      <c r="S3027">
        <v>50111.43</v>
      </c>
      <c r="T3027" t="s">
        <v>37</v>
      </c>
      <c r="U3027" t="s">
        <v>43</v>
      </c>
      <c r="V3027" t="b">
        <v>1</v>
      </c>
      <c r="W3027" t="s">
        <v>30</v>
      </c>
      <c r="X3027">
        <v>471</v>
      </c>
      <c r="Y3027">
        <v>248</v>
      </c>
    </row>
    <row r="3028" spans="1:25" x14ac:dyDescent="0.35">
      <c r="A3028">
        <v>3027</v>
      </c>
      <c r="B3028">
        <v>3187</v>
      </c>
      <c r="C3028">
        <v>660</v>
      </c>
      <c r="D3028" t="s">
        <v>52</v>
      </c>
      <c r="E3028" t="s">
        <v>25</v>
      </c>
      <c r="F3028">
        <v>2</v>
      </c>
      <c r="G3028">
        <v>860.53</v>
      </c>
      <c r="H3028">
        <f t="shared" si="47"/>
        <v>1721.06</v>
      </c>
      <c r="I3028" s="11">
        <v>45461.820833333331</v>
      </c>
      <c r="J3028">
        <v>10</v>
      </c>
      <c r="K3028" t="s">
        <v>26</v>
      </c>
      <c r="L3028">
        <v>85</v>
      </c>
      <c r="M3028">
        <v>84</v>
      </c>
      <c r="N3028">
        <v>219</v>
      </c>
      <c r="O3028">
        <v>195</v>
      </c>
      <c r="P3028">
        <v>3</v>
      </c>
      <c r="Q3028">
        <v>68</v>
      </c>
      <c r="R3028" t="s">
        <v>46</v>
      </c>
      <c r="S3028">
        <v>97583.43</v>
      </c>
      <c r="T3028" t="s">
        <v>28</v>
      </c>
      <c r="U3028" t="s">
        <v>43</v>
      </c>
      <c r="V3028" t="b">
        <v>1</v>
      </c>
      <c r="W3028" t="s">
        <v>30</v>
      </c>
      <c r="X3028">
        <v>424</v>
      </c>
      <c r="Y3028">
        <v>147</v>
      </c>
    </row>
    <row r="3029" spans="1:25" x14ac:dyDescent="0.35">
      <c r="A3029">
        <v>3028</v>
      </c>
      <c r="B3029">
        <v>7461</v>
      </c>
      <c r="C3029">
        <v>284</v>
      </c>
      <c r="D3029" t="s">
        <v>24</v>
      </c>
      <c r="E3029" t="s">
        <v>25</v>
      </c>
      <c r="F3029">
        <v>1</v>
      </c>
      <c r="G3029">
        <v>984.44</v>
      </c>
      <c r="H3029">
        <f t="shared" si="47"/>
        <v>984.44</v>
      </c>
      <c r="I3029" s="12">
        <v>45486.845833333333</v>
      </c>
      <c r="J3029">
        <v>1</v>
      </c>
      <c r="K3029" t="s">
        <v>36</v>
      </c>
      <c r="L3029">
        <v>483</v>
      </c>
      <c r="M3029">
        <v>143</v>
      </c>
      <c r="N3029">
        <v>189</v>
      </c>
      <c r="O3029">
        <v>390</v>
      </c>
      <c r="P3029">
        <v>4</v>
      </c>
      <c r="Q3029">
        <v>51</v>
      </c>
      <c r="R3029" t="s">
        <v>27</v>
      </c>
      <c r="S3029">
        <v>87720.58</v>
      </c>
      <c r="T3029" t="s">
        <v>37</v>
      </c>
      <c r="U3029" t="s">
        <v>29</v>
      </c>
      <c r="V3029" t="b">
        <v>1</v>
      </c>
      <c r="W3029" t="s">
        <v>30</v>
      </c>
      <c r="X3029">
        <v>371</v>
      </c>
      <c r="Y3029">
        <v>223</v>
      </c>
    </row>
    <row r="3030" spans="1:25" x14ac:dyDescent="0.35">
      <c r="A3030">
        <v>3029</v>
      </c>
      <c r="B3030">
        <v>2226</v>
      </c>
      <c r="C3030">
        <v>119</v>
      </c>
      <c r="D3030" t="s">
        <v>52</v>
      </c>
      <c r="E3030" t="s">
        <v>47</v>
      </c>
      <c r="F3030">
        <v>3</v>
      </c>
      <c r="G3030">
        <v>1691.35</v>
      </c>
      <c r="H3030">
        <f t="shared" si="47"/>
        <v>5074.0499999999993</v>
      </c>
      <c r="I3030" s="11">
        <v>45405.49722222222</v>
      </c>
      <c r="J3030">
        <v>19</v>
      </c>
      <c r="K3030" t="s">
        <v>45</v>
      </c>
      <c r="L3030">
        <v>494</v>
      </c>
      <c r="M3030">
        <v>87</v>
      </c>
      <c r="N3030">
        <v>186</v>
      </c>
      <c r="O3030">
        <v>326</v>
      </c>
      <c r="P3030">
        <v>3</v>
      </c>
      <c r="Q3030">
        <v>47</v>
      </c>
      <c r="R3030" t="s">
        <v>41</v>
      </c>
      <c r="S3030">
        <v>104342.08</v>
      </c>
      <c r="T3030" t="s">
        <v>33</v>
      </c>
      <c r="U3030" t="s">
        <v>34</v>
      </c>
      <c r="V3030" t="b">
        <v>1</v>
      </c>
      <c r="W3030" t="s">
        <v>30</v>
      </c>
      <c r="X3030">
        <v>494</v>
      </c>
      <c r="Y3030">
        <v>111</v>
      </c>
    </row>
    <row r="3031" spans="1:25" x14ac:dyDescent="0.35">
      <c r="A3031">
        <v>3030</v>
      </c>
      <c r="B3031">
        <v>2020</v>
      </c>
      <c r="C3031">
        <v>742</v>
      </c>
      <c r="D3031" t="s">
        <v>51</v>
      </c>
      <c r="E3031" t="s">
        <v>47</v>
      </c>
      <c r="F3031">
        <v>1</v>
      </c>
      <c r="G3031">
        <v>807.18</v>
      </c>
      <c r="H3031">
        <f t="shared" si="47"/>
        <v>807.18</v>
      </c>
      <c r="I3031" s="12">
        <v>45397.393750000003</v>
      </c>
      <c r="J3031">
        <v>9</v>
      </c>
      <c r="K3031" t="s">
        <v>26</v>
      </c>
      <c r="L3031">
        <v>256</v>
      </c>
      <c r="M3031">
        <v>61</v>
      </c>
      <c r="N3031">
        <v>167</v>
      </c>
      <c r="O3031">
        <v>229</v>
      </c>
      <c r="P3031">
        <v>7</v>
      </c>
      <c r="Q3031">
        <v>49</v>
      </c>
      <c r="R3031" t="s">
        <v>46</v>
      </c>
      <c r="S3031">
        <v>34558.33</v>
      </c>
      <c r="T3031" t="s">
        <v>37</v>
      </c>
      <c r="U3031" t="s">
        <v>29</v>
      </c>
      <c r="V3031" t="b">
        <v>1</v>
      </c>
      <c r="W3031" t="s">
        <v>48</v>
      </c>
      <c r="X3031">
        <v>169</v>
      </c>
      <c r="Y3031">
        <v>500</v>
      </c>
    </row>
    <row r="3032" spans="1:25" x14ac:dyDescent="0.35">
      <c r="A3032">
        <v>3031</v>
      </c>
      <c r="B3032">
        <v>8126</v>
      </c>
      <c r="C3032">
        <v>820</v>
      </c>
      <c r="D3032" t="s">
        <v>49</v>
      </c>
      <c r="E3032" t="s">
        <v>47</v>
      </c>
      <c r="F3032">
        <v>1</v>
      </c>
      <c r="G3032">
        <v>785.36</v>
      </c>
      <c r="H3032">
        <f t="shared" si="47"/>
        <v>785.36</v>
      </c>
      <c r="I3032" s="11">
        <v>45546.753472222219</v>
      </c>
      <c r="J3032">
        <v>3</v>
      </c>
      <c r="K3032" t="s">
        <v>36</v>
      </c>
      <c r="L3032">
        <v>381</v>
      </c>
      <c r="M3032">
        <v>88</v>
      </c>
      <c r="N3032">
        <v>214</v>
      </c>
      <c r="O3032">
        <v>285</v>
      </c>
      <c r="P3032">
        <v>4</v>
      </c>
      <c r="Q3032">
        <v>70</v>
      </c>
      <c r="R3032" t="s">
        <v>27</v>
      </c>
      <c r="S3032">
        <v>32385.37</v>
      </c>
      <c r="T3032" t="s">
        <v>42</v>
      </c>
      <c r="U3032" t="s">
        <v>34</v>
      </c>
      <c r="V3032" t="b">
        <v>1</v>
      </c>
      <c r="W3032" t="s">
        <v>48</v>
      </c>
      <c r="X3032">
        <v>190</v>
      </c>
      <c r="Y3032">
        <v>267</v>
      </c>
    </row>
    <row r="3033" spans="1:25" x14ac:dyDescent="0.35">
      <c r="A3033">
        <v>3032</v>
      </c>
      <c r="B3033">
        <v>3141</v>
      </c>
      <c r="C3033">
        <v>628</v>
      </c>
      <c r="D3033" t="s">
        <v>38</v>
      </c>
      <c r="E3033" t="s">
        <v>25</v>
      </c>
      <c r="F3033">
        <v>4</v>
      </c>
      <c r="G3033">
        <v>1955.07</v>
      </c>
      <c r="H3033">
        <f t="shared" si="47"/>
        <v>7820.28</v>
      </c>
      <c r="I3033" s="12">
        <v>45326.594444444447</v>
      </c>
      <c r="J3033">
        <v>6</v>
      </c>
      <c r="K3033" t="s">
        <v>26</v>
      </c>
      <c r="L3033">
        <v>222</v>
      </c>
      <c r="M3033">
        <v>85</v>
      </c>
      <c r="N3033">
        <v>188</v>
      </c>
      <c r="O3033">
        <v>149</v>
      </c>
      <c r="P3033">
        <v>6</v>
      </c>
      <c r="Q3033">
        <v>54</v>
      </c>
      <c r="R3033" t="s">
        <v>41</v>
      </c>
      <c r="S3033">
        <v>60021.14</v>
      </c>
      <c r="T3033" t="s">
        <v>33</v>
      </c>
      <c r="U3033" t="s">
        <v>34</v>
      </c>
      <c r="V3033" t="b">
        <v>1</v>
      </c>
      <c r="W3033" t="s">
        <v>30</v>
      </c>
      <c r="X3033">
        <v>206</v>
      </c>
      <c r="Y3033">
        <v>330</v>
      </c>
    </row>
    <row r="3034" spans="1:25" x14ac:dyDescent="0.35">
      <c r="A3034">
        <v>3033</v>
      </c>
      <c r="B3034">
        <v>4879</v>
      </c>
      <c r="C3034">
        <v>983</v>
      </c>
      <c r="D3034" t="s">
        <v>51</v>
      </c>
      <c r="E3034" t="s">
        <v>47</v>
      </c>
      <c r="F3034">
        <v>3</v>
      </c>
      <c r="G3034">
        <v>805.62</v>
      </c>
      <c r="H3034">
        <f t="shared" si="47"/>
        <v>2416.86</v>
      </c>
      <c r="I3034" s="11">
        <v>45548.219444444447</v>
      </c>
      <c r="J3034">
        <v>3</v>
      </c>
      <c r="K3034" t="s">
        <v>45</v>
      </c>
      <c r="L3034">
        <v>467</v>
      </c>
      <c r="M3034">
        <v>145</v>
      </c>
      <c r="N3034">
        <v>151</v>
      </c>
      <c r="O3034">
        <v>143</v>
      </c>
      <c r="P3034">
        <v>6</v>
      </c>
      <c r="Q3034">
        <v>66</v>
      </c>
      <c r="R3034" t="s">
        <v>27</v>
      </c>
      <c r="S3034">
        <v>71322.8</v>
      </c>
      <c r="T3034" t="s">
        <v>37</v>
      </c>
      <c r="U3034" t="s">
        <v>34</v>
      </c>
      <c r="V3034" t="b">
        <v>0</v>
      </c>
      <c r="W3034" t="s">
        <v>30</v>
      </c>
      <c r="X3034">
        <v>209</v>
      </c>
      <c r="Y3034">
        <v>268</v>
      </c>
    </row>
    <row r="3035" spans="1:25" x14ac:dyDescent="0.35">
      <c r="A3035">
        <v>3034</v>
      </c>
      <c r="B3035">
        <v>5778</v>
      </c>
      <c r="C3035">
        <v>291</v>
      </c>
      <c r="D3035" t="s">
        <v>49</v>
      </c>
      <c r="E3035" t="s">
        <v>47</v>
      </c>
      <c r="F3035">
        <v>2</v>
      </c>
      <c r="G3035">
        <v>1045.5</v>
      </c>
      <c r="H3035">
        <f t="shared" si="47"/>
        <v>2091</v>
      </c>
      <c r="I3035" s="12">
        <v>45507.995138888888</v>
      </c>
      <c r="J3035">
        <v>18</v>
      </c>
      <c r="K3035" t="s">
        <v>36</v>
      </c>
      <c r="L3035">
        <v>37</v>
      </c>
      <c r="M3035">
        <v>67</v>
      </c>
      <c r="N3035">
        <v>281</v>
      </c>
      <c r="O3035">
        <v>460</v>
      </c>
      <c r="P3035">
        <v>5</v>
      </c>
      <c r="Q3035">
        <v>40</v>
      </c>
      <c r="R3035" t="s">
        <v>27</v>
      </c>
      <c r="S3035">
        <v>51361.68</v>
      </c>
      <c r="T3035" t="s">
        <v>42</v>
      </c>
      <c r="U3035" t="s">
        <v>34</v>
      </c>
      <c r="V3035" t="b">
        <v>0</v>
      </c>
      <c r="W3035" t="s">
        <v>30</v>
      </c>
      <c r="X3035">
        <v>340</v>
      </c>
      <c r="Y3035">
        <v>404</v>
      </c>
    </row>
    <row r="3036" spans="1:25" x14ac:dyDescent="0.35">
      <c r="A3036">
        <v>3035</v>
      </c>
      <c r="B3036">
        <v>5276</v>
      </c>
      <c r="C3036">
        <v>690</v>
      </c>
      <c r="D3036" t="s">
        <v>44</v>
      </c>
      <c r="E3036" t="s">
        <v>47</v>
      </c>
      <c r="F3036">
        <v>4</v>
      </c>
      <c r="G3036">
        <v>991.92</v>
      </c>
      <c r="H3036">
        <f t="shared" si="47"/>
        <v>3967.68</v>
      </c>
      <c r="I3036" s="11">
        <v>45452.370138888888</v>
      </c>
      <c r="J3036">
        <v>2</v>
      </c>
      <c r="K3036" t="s">
        <v>36</v>
      </c>
      <c r="L3036">
        <v>238</v>
      </c>
      <c r="M3036">
        <v>129</v>
      </c>
      <c r="N3036">
        <v>298</v>
      </c>
      <c r="O3036">
        <v>440</v>
      </c>
      <c r="P3036">
        <v>7</v>
      </c>
      <c r="Q3036">
        <v>68</v>
      </c>
      <c r="R3036" t="s">
        <v>46</v>
      </c>
      <c r="S3036">
        <v>44382.63</v>
      </c>
      <c r="T3036" t="s">
        <v>33</v>
      </c>
      <c r="U3036" t="s">
        <v>50</v>
      </c>
      <c r="V3036" t="b">
        <v>0</v>
      </c>
      <c r="W3036" t="s">
        <v>30</v>
      </c>
      <c r="X3036">
        <v>121</v>
      </c>
      <c r="Y3036">
        <v>486</v>
      </c>
    </row>
    <row r="3037" spans="1:25" x14ac:dyDescent="0.35">
      <c r="A3037">
        <v>3036</v>
      </c>
      <c r="B3037">
        <v>6161</v>
      </c>
      <c r="C3037">
        <v>611</v>
      </c>
      <c r="D3037" t="s">
        <v>49</v>
      </c>
      <c r="E3037" t="s">
        <v>47</v>
      </c>
      <c r="F3037">
        <v>1</v>
      </c>
      <c r="G3037">
        <v>92.6</v>
      </c>
      <c r="H3037">
        <f t="shared" si="47"/>
        <v>92.6</v>
      </c>
      <c r="I3037" s="12">
        <v>45548.197222222225</v>
      </c>
      <c r="J3037">
        <v>12</v>
      </c>
      <c r="K3037" t="s">
        <v>45</v>
      </c>
      <c r="L3037">
        <v>281</v>
      </c>
      <c r="M3037">
        <v>83</v>
      </c>
      <c r="N3037">
        <v>257</v>
      </c>
      <c r="O3037">
        <v>302</v>
      </c>
      <c r="P3037">
        <v>10</v>
      </c>
      <c r="Q3037">
        <v>22</v>
      </c>
      <c r="R3037" t="s">
        <v>27</v>
      </c>
      <c r="S3037">
        <v>47061.81</v>
      </c>
      <c r="T3037" t="s">
        <v>28</v>
      </c>
      <c r="U3037" t="s">
        <v>50</v>
      </c>
      <c r="V3037" t="b">
        <v>0</v>
      </c>
      <c r="W3037" t="s">
        <v>30</v>
      </c>
      <c r="X3037">
        <v>206</v>
      </c>
      <c r="Y3037">
        <v>388</v>
      </c>
    </row>
    <row r="3038" spans="1:25" x14ac:dyDescent="0.35">
      <c r="A3038">
        <v>3037</v>
      </c>
      <c r="B3038">
        <v>7438</v>
      </c>
      <c r="C3038">
        <v>318</v>
      </c>
      <c r="D3038" t="s">
        <v>31</v>
      </c>
      <c r="E3038" t="s">
        <v>25</v>
      </c>
      <c r="F3038">
        <v>1</v>
      </c>
      <c r="G3038">
        <v>785.94</v>
      </c>
      <c r="H3038">
        <f t="shared" si="47"/>
        <v>785.94</v>
      </c>
      <c r="I3038" s="11">
        <v>45496.372916666667</v>
      </c>
      <c r="J3038">
        <v>6</v>
      </c>
      <c r="K3038" t="s">
        <v>36</v>
      </c>
      <c r="L3038">
        <v>340</v>
      </c>
      <c r="M3038">
        <v>148</v>
      </c>
      <c r="N3038">
        <v>211</v>
      </c>
      <c r="O3038">
        <v>273</v>
      </c>
      <c r="P3038">
        <v>1</v>
      </c>
      <c r="Q3038">
        <v>38</v>
      </c>
      <c r="R3038" t="s">
        <v>27</v>
      </c>
      <c r="S3038">
        <v>119834.78</v>
      </c>
      <c r="T3038" t="s">
        <v>42</v>
      </c>
      <c r="U3038" t="s">
        <v>29</v>
      </c>
      <c r="V3038" t="b">
        <v>0</v>
      </c>
      <c r="W3038" t="s">
        <v>30</v>
      </c>
      <c r="X3038">
        <v>403</v>
      </c>
      <c r="Y3038">
        <v>268</v>
      </c>
    </row>
    <row r="3039" spans="1:25" x14ac:dyDescent="0.35">
      <c r="A3039">
        <v>3038</v>
      </c>
      <c r="B3039">
        <v>6345</v>
      </c>
      <c r="C3039">
        <v>776</v>
      </c>
      <c r="D3039" t="s">
        <v>49</v>
      </c>
      <c r="E3039" t="s">
        <v>47</v>
      </c>
      <c r="F3039">
        <v>4</v>
      </c>
      <c r="G3039">
        <v>1139.53</v>
      </c>
      <c r="H3039">
        <f t="shared" si="47"/>
        <v>4558.12</v>
      </c>
      <c r="I3039" s="12">
        <v>45415.122916666667</v>
      </c>
      <c r="J3039">
        <v>12</v>
      </c>
      <c r="K3039" t="s">
        <v>26</v>
      </c>
      <c r="L3039">
        <v>6</v>
      </c>
      <c r="M3039">
        <v>68</v>
      </c>
      <c r="N3039">
        <v>174</v>
      </c>
      <c r="O3039">
        <v>459</v>
      </c>
      <c r="P3039">
        <v>4</v>
      </c>
      <c r="Q3039">
        <v>62</v>
      </c>
      <c r="R3039" t="s">
        <v>41</v>
      </c>
      <c r="S3039">
        <v>42532.160000000003</v>
      </c>
      <c r="T3039" t="s">
        <v>33</v>
      </c>
      <c r="U3039" t="s">
        <v>34</v>
      </c>
      <c r="V3039" t="b">
        <v>0</v>
      </c>
      <c r="W3039" t="s">
        <v>30</v>
      </c>
      <c r="X3039">
        <v>113</v>
      </c>
      <c r="Y3039">
        <v>453</v>
      </c>
    </row>
    <row r="3040" spans="1:25" x14ac:dyDescent="0.35">
      <c r="A3040">
        <v>3039</v>
      </c>
      <c r="B3040">
        <v>6211</v>
      </c>
      <c r="C3040">
        <v>943</v>
      </c>
      <c r="D3040" t="s">
        <v>44</v>
      </c>
      <c r="E3040" t="s">
        <v>47</v>
      </c>
      <c r="F3040">
        <v>1</v>
      </c>
      <c r="G3040">
        <v>1924.52</v>
      </c>
      <c r="H3040">
        <f t="shared" si="47"/>
        <v>1924.52</v>
      </c>
      <c r="I3040" s="11">
        <v>45415.318749999999</v>
      </c>
      <c r="J3040">
        <v>16</v>
      </c>
      <c r="K3040" t="s">
        <v>40</v>
      </c>
      <c r="L3040">
        <v>187</v>
      </c>
      <c r="M3040">
        <v>145</v>
      </c>
      <c r="N3040">
        <v>282</v>
      </c>
      <c r="O3040">
        <v>499</v>
      </c>
      <c r="P3040">
        <v>4</v>
      </c>
      <c r="Q3040">
        <v>43</v>
      </c>
      <c r="R3040" t="s">
        <v>41</v>
      </c>
      <c r="S3040">
        <v>74443.100000000006</v>
      </c>
      <c r="T3040" t="s">
        <v>42</v>
      </c>
      <c r="U3040" t="s">
        <v>34</v>
      </c>
      <c r="V3040" t="b">
        <v>1</v>
      </c>
      <c r="W3040" t="s">
        <v>48</v>
      </c>
      <c r="X3040">
        <v>407</v>
      </c>
      <c r="Y3040">
        <v>250</v>
      </c>
    </row>
    <row r="3041" spans="1:25" x14ac:dyDescent="0.35">
      <c r="A3041">
        <v>3040</v>
      </c>
      <c r="B3041">
        <v>8417</v>
      </c>
      <c r="C3041">
        <v>860</v>
      </c>
      <c r="D3041" t="s">
        <v>38</v>
      </c>
      <c r="E3041" t="s">
        <v>47</v>
      </c>
      <c r="F3041">
        <v>2</v>
      </c>
      <c r="G3041">
        <v>55.83</v>
      </c>
      <c r="H3041">
        <f t="shared" si="47"/>
        <v>111.66</v>
      </c>
      <c r="I3041" s="12">
        <v>45318.069444444445</v>
      </c>
      <c r="J3041">
        <v>19</v>
      </c>
      <c r="K3041" t="s">
        <v>32</v>
      </c>
      <c r="L3041">
        <v>283</v>
      </c>
      <c r="M3041">
        <v>101</v>
      </c>
      <c r="N3041">
        <v>122</v>
      </c>
      <c r="O3041">
        <v>500</v>
      </c>
      <c r="P3041">
        <v>7</v>
      </c>
      <c r="Q3041">
        <v>57</v>
      </c>
      <c r="R3041" t="s">
        <v>27</v>
      </c>
      <c r="S3041">
        <v>101815.15</v>
      </c>
      <c r="T3041" t="s">
        <v>28</v>
      </c>
      <c r="U3041" t="s">
        <v>29</v>
      </c>
      <c r="V3041" t="b">
        <v>1</v>
      </c>
      <c r="W3041" t="s">
        <v>30</v>
      </c>
      <c r="X3041">
        <v>286</v>
      </c>
      <c r="Y3041">
        <v>394</v>
      </c>
    </row>
    <row r="3042" spans="1:25" x14ac:dyDescent="0.35">
      <c r="A3042">
        <v>3041</v>
      </c>
      <c r="B3042">
        <v>5455</v>
      </c>
      <c r="C3042">
        <v>578</v>
      </c>
      <c r="D3042" t="s">
        <v>44</v>
      </c>
      <c r="E3042" t="s">
        <v>47</v>
      </c>
      <c r="F3042">
        <v>2</v>
      </c>
      <c r="G3042">
        <v>592.69000000000005</v>
      </c>
      <c r="H3042">
        <f t="shared" si="47"/>
        <v>1185.3800000000001</v>
      </c>
      <c r="I3042" s="11">
        <v>45381.430555555555</v>
      </c>
      <c r="J3042">
        <v>11</v>
      </c>
      <c r="K3042" t="s">
        <v>32</v>
      </c>
      <c r="L3042">
        <v>455</v>
      </c>
      <c r="M3042">
        <v>113</v>
      </c>
      <c r="N3042">
        <v>208</v>
      </c>
      <c r="O3042">
        <v>135</v>
      </c>
      <c r="P3042">
        <v>10</v>
      </c>
      <c r="Q3042">
        <v>55</v>
      </c>
      <c r="R3042" t="s">
        <v>41</v>
      </c>
      <c r="S3042">
        <v>22091.72</v>
      </c>
      <c r="T3042" t="s">
        <v>33</v>
      </c>
      <c r="U3042" t="s">
        <v>29</v>
      </c>
      <c r="V3042" t="b">
        <v>1</v>
      </c>
      <c r="W3042" t="s">
        <v>30</v>
      </c>
      <c r="X3042">
        <v>130</v>
      </c>
      <c r="Y3042">
        <v>290</v>
      </c>
    </row>
    <row r="3043" spans="1:25" x14ac:dyDescent="0.35">
      <c r="A3043">
        <v>3042</v>
      </c>
      <c r="B3043">
        <v>4827</v>
      </c>
      <c r="C3043">
        <v>374</v>
      </c>
      <c r="D3043" t="s">
        <v>51</v>
      </c>
      <c r="E3043" t="s">
        <v>25</v>
      </c>
      <c r="F3043">
        <v>3</v>
      </c>
      <c r="G3043">
        <v>478.78</v>
      </c>
      <c r="H3043">
        <f t="shared" si="47"/>
        <v>1436.34</v>
      </c>
      <c r="I3043" s="12">
        <v>45440.868750000001</v>
      </c>
      <c r="J3043">
        <v>19</v>
      </c>
      <c r="K3043" t="s">
        <v>40</v>
      </c>
      <c r="L3043">
        <v>34</v>
      </c>
      <c r="M3043">
        <v>130</v>
      </c>
      <c r="N3043">
        <v>153</v>
      </c>
      <c r="O3043">
        <v>316</v>
      </c>
      <c r="P3043">
        <v>4</v>
      </c>
      <c r="Q3043">
        <v>28</v>
      </c>
      <c r="R3043" t="s">
        <v>41</v>
      </c>
      <c r="S3043">
        <v>83684.95</v>
      </c>
      <c r="T3043" t="s">
        <v>33</v>
      </c>
      <c r="U3043" t="s">
        <v>50</v>
      </c>
      <c r="V3043" t="b">
        <v>0</v>
      </c>
      <c r="W3043" t="s">
        <v>30</v>
      </c>
      <c r="X3043">
        <v>461</v>
      </c>
      <c r="Y3043">
        <v>267</v>
      </c>
    </row>
    <row r="3044" spans="1:25" x14ac:dyDescent="0.35">
      <c r="A3044">
        <v>3043</v>
      </c>
      <c r="B3044">
        <v>2223</v>
      </c>
      <c r="C3044">
        <v>753</v>
      </c>
      <c r="D3044" t="s">
        <v>52</v>
      </c>
      <c r="E3044" t="s">
        <v>25</v>
      </c>
      <c r="F3044">
        <v>1</v>
      </c>
      <c r="G3044">
        <v>1381.68</v>
      </c>
      <c r="H3044">
        <f t="shared" si="47"/>
        <v>1381.68</v>
      </c>
      <c r="I3044" s="11">
        <v>45293.982638888891</v>
      </c>
      <c r="J3044">
        <v>19</v>
      </c>
      <c r="K3044" t="s">
        <v>40</v>
      </c>
      <c r="L3044">
        <v>122</v>
      </c>
      <c r="M3044">
        <v>52</v>
      </c>
      <c r="N3044">
        <v>235</v>
      </c>
      <c r="O3044">
        <v>102</v>
      </c>
      <c r="P3044">
        <v>2</v>
      </c>
      <c r="Q3044">
        <v>26</v>
      </c>
      <c r="R3044" t="s">
        <v>27</v>
      </c>
      <c r="S3044">
        <v>61749.64</v>
      </c>
      <c r="T3044" t="s">
        <v>37</v>
      </c>
      <c r="U3044" t="s">
        <v>43</v>
      </c>
      <c r="V3044" t="b">
        <v>0</v>
      </c>
      <c r="W3044" t="s">
        <v>30</v>
      </c>
      <c r="X3044">
        <v>376</v>
      </c>
      <c r="Y3044">
        <v>144</v>
      </c>
    </row>
    <row r="3045" spans="1:25" x14ac:dyDescent="0.35">
      <c r="A3045">
        <v>3044</v>
      </c>
      <c r="B3045">
        <v>4321</v>
      </c>
      <c r="C3045">
        <v>645</v>
      </c>
      <c r="D3045" t="s">
        <v>49</v>
      </c>
      <c r="E3045" t="s">
        <v>25</v>
      </c>
      <c r="F3045">
        <v>5</v>
      </c>
      <c r="G3045">
        <v>1845.04</v>
      </c>
      <c r="H3045">
        <f t="shared" si="47"/>
        <v>9225.2000000000007</v>
      </c>
      <c r="I3045" s="12">
        <v>45402.495138888888</v>
      </c>
      <c r="J3045">
        <v>2</v>
      </c>
      <c r="K3045" t="s">
        <v>26</v>
      </c>
      <c r="L3045">
        <v>499</v>
      </c>
      <c r="M3045">
        <v>117</v>
      </c>
      <c r="N3045">
        <v>135</v>
      </c>
      <c r="O3045">
        <v>379</v>
      </c>
      <c r="P3045">
        <v>1</v>
      </c>
      <c r="Q3045">
        <v>55</v>
      </c>
      <c r="R3045" t="s">
        <v>27</v>
      </c>
      <c r="S3045">
        <v>65370.5</v>
      </c>
      <c r="T3045" t="s">
        <v>37</v>
      </c>
      <c r="U3045" t="s">
        <v>29</v>
      </c>
      <c r="V3045" t="b">
        <v>1</v>
      </c>
      <c r="W3045" t="s">
        <v>48</v>
      </c>
      <c r="X3045">
        <v>101</v>
      </c>
      <c r="Y3045">
        <v>187</v>
      </c>
    </row>
    <row r="3046" spans="1:25" x14ac:dyDescent="0.35">
      <c r="A3046">
        <v>3045</v>
      </c>
      <c r="B3046">
        <v>3230</v>
      </c>
      <c r="C3046">
        <v>928</v>
      </c>
      <c r="D3046" t="s">
        <v>44</v>
      </c>
      <c r="E3046" t="s">
        <v>47</v>
      </c>
      <c r="F3046">
        <v>3</v>
      </c>
      <c r="G3046">
        <v>494.28</v>
      </c>
      <c r="H3046">
        <f t="shared" si="47"/>
        <v>1482.84</v>
      </c>
      <c r="I3046" s="11">
        <v>45484.5625</v>
      </c>
      <c r="J3046">
        <v>1</v>
      </c>
      <c r="K3046" t="s">
        <v>36</v>
      </c>
      <c r="L3046">
        <v>495</v>
      </c>
      <c r="M3046">
        <v>118</v>
      </c>
      <c r="N3046">
        <v>187</v>
      </c>
      <c r="O3046">
        <v>304</v>
      </c>
      <c r="P3046">
        <v>6</v>
      </c>
      <c r="Q3046">
        <v>25</v>
      </c>
      <c r="R3046" t="s">
        <v>46</v>
      </c>
      <c r="S3046">
        <v>70988.25</v>
      </c>
      <c r="T3046" t="s">
        <v>28</v>
      </c>
      <c r="U3046" t="s">
        <v>50</v>
      </c>
      <c r="V3046" t="b">
        <v>1</v>
      </c>
      <c r="W3046" t="s">
        <v>30</v>
      </c>
      <c r="X3046">
        <v>449</v>
      </c>
      <c r="Y3046">
        <v>153</v>
      </c>
    </row>
    <row r="3047" spans="1:25" x14ac:dyDescent="0.35">
      <c r="A3047">
        <v>3046</v>
      </c>
      <c r="B3047">
        <v>2785</v>
      </c>
      <c r="C3047">
        <v>729</v>
      </c>
      <c r="D3047" t="s">
        <v>39</v>
      </c>
      <c r="E3047" t="s">
        <v>25</v>
      </c>
      <c r="F3047">
        <v>2</v>
      </c>
      <c r="G3047">
        <v>1471.43</v>
      </c>
      <c r="H3047">
        <f t="shared" si="47"/>
        <v>2942.86</v>
      </c>
      <c r="I3047" s="12">
        <v>45354.924305555556</v>
      </c>
      <c r="J3047">
        <v>10</v>
      </c>
      <c r="K3047" t="s">
        <v>40</v>
      </c>
      <c r="L3047">
        <v>265</v>
      </c>
      <c r="M3047">
        <v>57</v>
      </c>
      <c r="N3047">
        <v>120</v>
      </c>
      <c r="O3047">
        <v>188</v>
      </c>
      <c r="P3047">
        <v>8</v>
      </c>
      <c r="Q3047">
        <v>59</v>
      </c>
      <c r="R3047" t="s">
        <v>46</v>
      </c>
      <c r="S3047">
        <v>39721.99</v>
      </c>
      <c r="T3047" t="s">
        <v>28</v>
      </c>
      <c r="U3047" t="s">
        <v>43</v>
      </c>
      <c r="V3047" t="b">
        <v>1</v>
      </c>
      <c r="W3047" t="s">
        <v>35</v>
      </c>
      <c r="X3047">
        <v>349</v>
      </c>
      <c r="Y3047">
        <v>178</v>
      </c>
    </row>
    <row r="3048" spans="1:25" x14ac:dyDescent="0.35">
      <c r="A3048">
        <v>3047</v>
      </c>
      <c r="B3048">
        <v>3546</v>
      </c>
      <c r="C3048">
        <v>973</v>
      </c>
      <c r="D3048" t="s">
        <v>24</v>
      </c>
      <c r="E3048" t="s">
        <v>25</v>
      </c>
      <c r="F3048">
        <v>3</v>
      </c>
      <c r="G3048">
        <v>1395.69</v>
      </c>
      <c r="H3048">
        <f t="shared" si="47"/>
        <v>4187.07</v>
      </c>
      <c r="I3048" s="11">
        <v>45530.053472222222</v>
      </c>
      <c r="J3048">
        <v>16</v>
      </c>
      <c r="K3048" t="s">
        <v>32</v>
      </c>
      <c r="L3048">
        <v>16</v>
      </c>
      <c r="M3048">
        <v>139</v>
      </c>
      <c r="N3048">
        <v>126</v>
      </c>
      <c r="O3048">
        <v>496</v>
      </c>
      <c r="P3048">
        <v>2</v>
      </c>
      <c r="Q3048">
        <v>30</v>
      </c>
      <c r="R3048" t="s">
        <v>41</v>
      </c>
      <c r="S3048">
        <v>31788.12</v>
      </c>
      <c r="T3048" t="s">
        <v>37</v>
      </c>
      <c r="U3048" t="s">
        <v>34</v>
      </c>
      <c r="V3048" t="b">
        <v>1</v>
      </c>
      <c r="W3048" t="s">
        <v>30</v>
      </c>
      <c r="X3048">
        <v>153</v>
      </c>
      <c r="Y3048">
        <v>509</v>
      </c>
    </row>
    <row r="3049" spans="1:25" x14ac:dyDescent="0.35">
      <c r="A3049">
        <v>3048</v>
      </c>
      <c r="B3049">
        <v>2731</v>
      </c>
      <c r="C3049">
        <v>887</v>
      </c>
      <c r="D3049" t="s">
        <v>49</v>
      </c>
      <c r="E3049" t="s">
        <v>25</v>
      </c>
      <c r="F3049">
        <v>2</v>
      </c>
      <c r="G3049">
        <v>203.58</v>
      </c>
      <c r="H3049">
        <f t="shared" si="47"/>
        <v>407.16</v>
      </c>
      <c r="I3049" s="12">
        <v>45422.720833333333</v>
      </c>
      <c r="J3049">
        <v>20</v>
      </c>
      <c r="K3049" t="s">
        <v>40</v>
      </c>
      <c r="L3049">
        <v>488</v>
      </c>
      <c r="M3049">
        <v>94</v>
      </c>
      <c r="N3049">
        <v>220</v>
      </c>
      <c r="O3049">
        <v>251</v>
      </c>
      <c r="P3049">
        <v>10</v>
      </c>
      <c r="Q3049">
        <v>47</v>
      </c>
      <c r="R3049" t="s">
        <v>46</v>
      </c>
      <c r="S3049">
        <v>118127.3</v>
      </c>
      <c r="T3049" t="s">
        <v>37</v>
      </c>
      <c r="U3049" t="s">
        <v>43</v>
      </c>
      <c r="V3049" t="b">
        <v>1</v>
      </c>
      <c r="W3049" t="s">
        <v>35</v>
      </c>
      <c r="X3049">
        <v>448</v>
      </c>
      <c r="Y3049">
        <v>361</v>
      </c>
    </row>
    <row r="3050" spans="1:25" x14ac:dyDescent="0.35">
      <c r="A3050">
        <v>3049</v>
      </c>
      <c r="B3050">
        <v>3693</v>
      </c>
      <c r="C3050">
        <v>544</v>
      </c>
      <c r="D3050" t="s">
        <v>44</v>
      </c>
      <c r="E3050" t="s">
        <v>47</v>
      </c>
      <c r="F3050">
        <v>1</v>
      </c>
      <c r="G3050">
        <v>721.81</v>
      </c>
      <c r="H3050">
        <f t="shared" si="47"/>
        <v>721.81</v>
      </c>
      <c r="I3050" s="11">
        <v>45524.628472222219</v>
      </c>
      <c r="J3050">
        <v>9</v>
      </c>
      <c r="K3050" t="s">
        <v>32</v>
      </c>
      <c r="L3050">
        <v>170</v>
      </c>
      <c r="M3050">
        <v>55</v>
      </c>
      <c r="N3050">
        <v>136</v>
      </c>
      <c r="O3050">
        <v>403</v>
      </c>
      <c r="P3050">
        <v>8</v>
      </c>
      <c r="Q3050">
        <v>58</v>
      </c>
      <c r="R3050" t="s">
        <v>27</v>
      </c>
      <c r="S3050">
        <v>37630.11</v>
      </c>
      <c r="T3050" t="s">
        <v>28</v>
      </c>
      <c r="U3050" t="s">
        <v>43</v>
      </c>
      <c r="V3050" t="b">
        <v>0</v>
      </c>
      <c r="W3050" t="s">
        <v>30</v>
      </c>
      <c r="X3050">
        <v>105</v>
      </c>
      <c r="Y3050">
        <v>107</v>
      </c>
    </row>
    <row r="3051" spans="1:25" x14ac:dyDescent="0.35">
      <c r="A3051">
        <v>3050</v>
      </c>
      <c r="B3051">
        <v>8365</v>
      </c>
      <c r="C3051">
        <v>679</v>
      </c>
      <c r="D3051" t="s">
        <v>31</v>
      </c>
      <c r="E3051" t="s">
        <v>47</v>
      </c>
      <c r="F3051">
        <v>5</v>
      </c>
      <c r="G3051">
        <v>1952.28</v>
      </c>
      <c r="H3051">
        <f t="shared" si="47"/>
        <v>9761.4</v>
      </c>
      <c r="I3051" s="12">
        <v>45445.224305555559</v>
      </c>
      <c r="J3051">
        <v>3</v>
      </c>
      <c r="K3051" t="s">
        <v>26</v>
      </c>
      <c r="L3051">
        <v>231</v>
      </c>
      <c r="M3051">
        <v>58</v>
      </c>
      <c r="N3051">
        <v>262</v>
      </c>
      <c r="O3051">
        <v>266</v>
      </c>
      <c r="P3051">
        <v>4</v>
      </c>
      <c r="Q3051">
        <v>67</v>
      </c>
      <c r="R3051" t="s">
        <v>46</v>
      </c>
      <c r="S3051">
        <v>96874.96</v>
      </c>
      <c r="T3051" t="s">
        <v>42</v>
      </c>
      <c r="U3051" t="s">
        <v>29</v>
      </c>
      <c r="V3051" t="b">
        <v>1</v>
      </c>
      <c r="W3051" t="s">
        <v>30</v>
      </c>
      <c r="X3051">
        <v>160</v>
      </c>
      <c r="Y3051">
        <v>138</v>
      </c>
    </row>
    <row r="3052" spans="1:25" x14ac:dyDescent="0.35">
      <c r="A3052">
        <v>3051</v>
      </c>
      <c r="B3052">
        <v>8635</v>
      </c>
      <c r="C3052">
        <v>844</v>
      </c>
      <c r="D3052" t="s">
        <v>39</v>
      </c>
      <c r="E3052" t="s">
        <v>25</v>
      </c>
      <c r="F3052">
        <v>5</v>
      </c>
      <c r="G3052">
        <v>1506.3</v>
      </c>
      <c r="H3052">
        <f t="shared" si="47"/>
        <v>7531.5</v>
      </c>
      <c r="I3052" s="11">
        <v>45443.775694444441</v>
      </c>
      <c r="J3052">
        <v>5</v>
      </c>
      <c r="K3052" t="s">
        <v>40</v>
      </c>
      <c r="L3052">
        <v>114</v>
      </c>
      <c r="M3052">
        <v>92</v>
      </c>
      <c r="N3052">
        <v>151</v>
      </c>
      <c r="O3052">
        <v>154</v>
      </c>
      <c r="P3052">
        <v>3</v>
      </c>
      <c r="Q3052">
        <v>55</v>
      </c>
      <c r="R3052" t="s">
        <v>41</v>
      </c>
      <c r="S3052">
        <v>24995</v>
      </c>
      <c r="T3052" t="s">
        <v>33</v>
      </c>
      <c r="U3052" t="s">
        <v>34</v>
      </c>
      <c r="V3052" t="b">
        <v>1</v>
      </c>
      <c r="W3052" t="s">
        <v>30</v>
      </c>
      <c r="X3052">
        <v>281</v>
      </c>
      <c r="Y3052">
        <v>457</v>
      </c>
    </row>
    <row r="3053" spans="1:25" x14ac:dyDescent="0.35">
      <c r="A3053">
        <v>3052</v>
      </c>
      <c r="B3053">
        <v>6145</v>
      </c>
      <c r="C3053">
        <v>741</v>
      </c>
      <c r="D3053" t="s">
        <v>39</v>
      </c>
      <c r="E3053" t="s">
        <v>25</v>
      </c>
      <c r="F3053">
        <v>2</v>
      </c>
      <c r="G3053">
        <v>332.69</v>
      </c>
      <c r="H3053">
        <f t="shared" si="47"/>
        <v>665.38</v>
      </c>
      <c r="I3053" s="12">
        <v>45364.505555555559</v>
      </c>
      <c r="J3053">
        <v>8</v>
      </c>
      <c r="K3053" t="s">
        <v>36</v>
      </c>
      <c r="L3053">
        <v>95</v>
      </c>
      <c r="M3053">
        <v>65</v>
      </c>
      <c r="N3053">
        <v>113</v>
      </c>
      <c r="O3053">
        <v>215</v>
      </c>
      <c r="P3053">
        <v>4</v>
      </c>
      <c r="Q3053">
        <v>20</v>
      </c>
      <c r="R3053" t="s">
        <v>27</v>
      </c>
      <c r="S3053">
        <v>54084.52</v>
      </c>
      <c r="T3053" t="s">
        <v>37</v>
      </c>
      <c r="U3053" t="s">
        <v>50</v>
      </c>
      <c r="V3053" t="b">
        <v>1</v>
      </c>
      <c r="W3053" t="s">
        <v>30</v>
      </c>
      <c r="X3053">
        <v>411</v>
      </c>
      <c r="Y3053">
        <v>269</v>
      </c>
    </row>
    <row r="3054" spans="1:25" x14ac:dyDescent="0.35">
      <c r="A3054">
        <v>3053</v>
      </c>
      <c r="B3054">
        <v>7660</v>
      </c>
      <c r="C3054">
        <v>161</v>
      </c>
      <c r="D3054" t="s">
        <v>31</v>
      </c>
      <c r="E3054" t="s">
        <v>25</v>
      </c>
      <c r="F3054">
        <v>5</v>
      </c>
      <c r="G3054">
        <v>1912.15</v>
      </c>
      <c r="H3054">
        <f t="shared" si="47"/>
        <v>9560.75</v>
      </c>
      <c r="I3054" s="11">
        <v>45393.824305555558</v>
      </c>
      <c r="J3054">
        <v>5</v>
      </c>
      <c r="K3054" t="s">
        <v>45</v>
      </c>
      <c r="L3054">
        <v>59</v>
      </c>
      <c r="M3054">
        <v>79</v>
      </c>
      <c r="N3054">
        <v>149</v>
      </c>
      <c r="O3054">
        <v>202</v>
      </c>
      <c r="P3054">
        <v>9</v>
      </c>
      <c r="Q3054">
        <v>58</v>
      </c>
      <c r="R3054" t="s">
        <v>41</v>
      </c>
      <c r="S3054">
        <v>35275.199999999997</v>
      </c>
      <c r="T3054" t="s">
        <v>42</v>
      </c>
      <c r="U3054" t="s">
        <v>50</v>
      </c>
      <c r="V3054" t="b">
        <v>1</v>
      </c>
      <c r="W3054" t="s">
        <v>30</v>
      </c>
      <c r="X3054">
        <v>269</v>
      </c>
      <c r="Y3054">
        <v>460</v>
      </c>
    </row>
    <row r="3055" spans="1:25" x14ac:dyDescent="0.35">
      <c r="A3055">
        <v>3054</v>
      </c>
      <c r="B3055">
        <v>2978</v>
      </c>
      <c r="C3055">
        <v>634</v>
      </c>
      <c r="D3055" t="s">
        <v>38</v>
      </c>
      <c r="E3055" t="s">
        <v>47</v>
      </c>
      <c r="F3055">
        <v>2</v>
      </c>
      <c r="G3055">
        <v>1976.27</v>
      </c>
      <c r="H3055">
        <f t="shared" si="47"/>
        <v>3952.54</v>
      </c>
      <c r="I3055" s="12">
        <v>45433.886111111111</v>
      </c>
      <c r="J3055">
        <v>11</v>
      </c>
      <c r="K3055" t="s">
        <v>26</v>
      </c>
      <c r="L3055">
        <v>114</v>
      </c>
      <c r="M3055">
        <v>106</v>
      </c>
      <c r="N3055">
        <v>189</v>
      </c>
      <c r="O3055">
        <v>397</v>
      </c>
      <c r="P3055">
        <v>2</v>
      </c>
      <c r="Q3055">
        <v>22</v>
      </c>
      <c r="R3055" t="s">
        <v>46</v>
      </c>
      <c r="S3055">
        <v>84266.43</v>
      </c>
      <c r="T3055" t="s">
        <v>42</v>
      </c>
      <c r="U3055" t="s">
        <v>34</v>
      </c>
      <c r="V3055" t="b">
        <v>0</v>
      </c>
      <c r="W3055" t="s">
        <v>48</v>
      </c>
      <c r="X3055">
        <v>264</v>
      </c>
      <c r="Y3055">
        <v>147</v>
      </c>
    </row>
    <row r="3056" spans="1:25" x14ac:dyDescent="0.35">
      <c r="A3056">
        <v>3055</v>
      </c>
      <c r="B3056">
        <v>9780</v>
      </c>
      <c r="C3056">
        <v>305</v>
      </c>
      <c r="D3056" t="s">
        <v>24</v>
      </c>
      <c r="E3056" t="s">
        <v>25</v>
      </c>
      <c r="F3056">
        <v>3</v>
      </c>
      <c r="G3056">
        <v>1208.03</v>
      </c>
      <c r="H3056">
        <f t="shared" si="47"/>
        <v>3624.09</v>
      </c>
      <c r="I3056" s="11">
        <v>45457.04583333333</v>
      </c>
      <c r="J3056">
        <v>10</v>
      </c>
      <c r="K3056" t="s">
        <v>45</v>
      </c>
      <c r="L3056">
        <v>193</v>
      </c>
      <c r="M3056">
        <v>135</v>
      </c>
      <c r="N3056">
        <v>229</v>
      </c>
      <c r="O3056">
        <v>317</v>
      </c>
      <c r="P3056">
        <v>6</v>
      </c>
      <c r="Q3056">
        <v>43</v>
      </c>
      <c r="R3056" t="s">
        <v>27</v>
      </c>
      <c r="S3056">
        <v>60009.59</v>
      </c>
      <c r="T3056" t="s">
        <v>28</v>
      </c>
      <c r="U3056" t="s">
        <v>29</v>
      </c>
      <c r="V3056" t="b">
        <v>0</v>
      </c>
      <c r="W3056" t="s">
        <v>30</v>
      </c>
      <c r="X3056">
        <v>414</v>
      </c>
      <c r="Y3056">
        <v>139</v>
      </c>
    </row>
    <row r="3057" spans="1:25" x14ac:dyDescent="0.35">
      <c r="A3057">
        <v>3056</v>
      </c>
      <c r="B3057">
        <v>6870</v>
      </c>
      <c r="C3057">
        <v>473</v>
      </c>
      <c r="D3057" t="s">
        <v>31</v>
      </c>
      <c r="E3057" t="s">
        <v>47</v>
      </c>
      <c r="F3057">
        <v>5</v>
      </c>
      <c r="G3057">
        <v>1339.58</v>
      </c>
      <c r="H3057">
        <f t="shared" si="47"/>
        <v>6697.9</v>
      </c>
      <c r="I3057" s="12">
        <v>45490.076388888891</v>
      </c>
      <c r="J3057">
        <v>14</v>
      </c>
      <c r="K3057" t="s">
        <v>36</v>
      </c>
      <c r="L3057">
        <v>397</v>
      </c>
      <c r="M3057">
        <v>115</v>
      </c>
      <c r="N3057">
        <v>141</v>
      </c>
      <c r="O3057">
        <v>318</v>
      </c>
      <c r="P3057">
        <v>5</v>
      </c>
      <c r="Q3057">
        <v>53</v>
      </c>
      <c r="R3057" t="s">
        <v>27</v>
      </c>
      <c r="S3057">
        <v>53802.18</v>
      </c>
      <c r="T3057" t="s">
        <v>42</v>
      </c>
      <c r="U3057" t="s">
        <v>29</v>
      </c>
      <c r="V3057" t="b">
        <v>1</v>
      </c>
      <c r="W3057" t="s">
        <v>30</v>
      </c>
      <c r="X3057">
        <v>150</v>
      </c>
      <c r="Y3057">
        <v>251</v>
      </c>
    </row>
    <row r="3058" spans="1:25" x14ac:dyDescent="0.35">
      <c r="A3058">
        <v>3057</v>
      </c>
      <c r="B3058">
        <v>4401</v>
      </c>
      <c r="C3058">
        <v>573</v>
      </c>
      <c r="D3058" t="s">
        <v>31</v>
      </c>
      <c r="E3058" t="s">
        <v>25</v>
      </c>
      <c r="F3058">
        <v>3</v>
      </c>
      <c r="G3058">
        <v>376.95</v>
      </c>
      <c r="H3058">
        <f t="shared" si="47"/>
        <v>1130.8499999999999</v>
      </c>
      <c r="I3058" s="11">
        <v>45296.506249999999</v>
      </c>
      <c r="J3058">
        <v>1</v>
      </c>
      <c r="K3058" t="s">
        <v>32</v>
      </c>
      <c r="L3058">
        <v>412</v>
      </c>
      <c r="M3058">
        <v>134</v>
      </c>
      <c r="N3058">
        <v>122</v>
      </c>
      <c r="O3058">
        <v>469</v>
      </c>
      <c r="P3058">
        <v>6</v>
      </c>
      <c r="Q3058">
        <v>51</v>
      </c>
      <c r="R3058" t="s">
        <v>41</v>
      </c>
      <c r="S3058">
        <v>72359.490000000005</v>
      </c>
      <c r="T3058" t="s">
        <v>28</v>
      </c>
      <c r="U3058" t="s">
        <v>43</v>
      </c>
      <c r="V3058" t="b">
        <v>0</v>
      </c>
      <c r="W3058" t="s">
        <v>30</v>
      </c>
      <c r="X3058">
        <v>397</v>
      </c>
      <c r="Y3058">
        <v>197</v>
      </c>
    </row>
    <row r="3059" spans="1:25" x14ac:dyDescent="0.35">
      <c r="A3059">
        <v>3058</v>
      </c>
      <c r="B3059">
        <v>8404</v>
      </c>
      <c r="C3059">
        <v>251</v>
      </c>
      <c r="D3059" t="s">
        <v>51</v>
      </c>
      <c r="E3059" t="s">
        <v>25</v>
      </c>
      <c r="F3059">
        <v>5</v>
      </c>
      <c r="G3059">
        <v>1873.33</v>
      </c>
      <c r="H3059">
        <f t="shared" si="47"/>
        <v>9366.65</v>
      </c>
      <c r="I3059" s="12">
        <v>45382.007638888892</v>
      </c>
      <c r="J3059">
        <v>3</v>
      </c>
      <c r="K3059" t="s">
        <v>45</v>
      </c>
      <c r="L3059">
        <v>227</v>
      </c>
      <c r="M3059">
        <v>103</v>
      </c>
      <c r="N3059">
        <v>221</v>
      </c>
      <c r="O3059">
        <v>102</v>
      </c>
      <c r="P3059">
        <v>6</v>
      </c>
      <c r="Q3059">
        <v>36</v>
      </c>
      <c r="R3059" t="s">
        <v>27</v>
      </c>
      <c r="S3059">
        <v>118217.57</v>
      </c>
      <c r="T3059" t="s">
        <v>37</v>
      </c>
      <c r="U3059" t="s">
        <v>34</v>
      </c>
      <c r="V3059" t="b">
        <v>0</v>
      </c>
      <c r="W3059" t="s">
        <v>30</v>
      </c>
      <c r="X3059">
        <v>381</v>
      </c>
      <c r="Y3059">
        <v>361</v>
      </c>
    </row>
    <row r="3060" spans="1:25" x14ac:dyDescent="0.35">
      <c r="A3060">
        <v>3059</v>
      </c>
      <c r="B3060">
        <v>6051</v>
      </c>
      <c r="C3060">
        <v>346</v>
      </c>
      <c r="D3060" t="s">
        <v>52</v>
      </c>
      <c r="E3060" t="s">
        <v>47</v>
      </c>
      <c r="F3060">
        <v>1</v>
      </c>
      <c r="G3060">
        <v>797.44</v>
      </c>
      <c r="H3060">
        <f t="shared" si="47"/>
        <v>797.44</v>
      </c>
      <c r="I3060" s="11">
        <v>45311.500694444447</v>
      </c>
      <c r="J3060">
        <v>18</v>
      </c>
      <c r="K3060" t="s">
        <v>36</v>
      </c>
      <c r="L3060">
        <v>438</v>
      </c>
      <c r="M3060">
        <v>148</v>
      </c>
      <c r="N3060">
        <v>144</v>
      </c>
      <c r="O3060">
        <v>476</v>
      </c>
      <c r="P3060">
        <v>3</v>
      </c>
      <c r="Q3060">
        <v>61</v>
      </c>
      <c r="R3060" t="s">
        <v>41</v>
      </c>
      <c r="S3060">
        <v>45821.99</v>
      </c>
      <c r="T3060" t="s">
        <v>37</v>
      </c>
      <c r="U3060" t="s">
        <v>29</v>
      </c>
      <c r="V3060" t="b">
        <v>1</v>
      </c>
      <c r="W3060" t="s">
        <v>35</v>
      </c>
      <c r="X3060">
        <v>492</v>
      </c>
      <c r="Y3060">
        <v>276</v>
      </c>
    </row>
    <row r="3061" spans="1:25" x14ac:dyDescent="0.35">
      <c r="A3061">
        <v>3060</v>
      </c>
      <c r="B3061">
        <v>8591</v>
      </c>
      <c r="C3061">
        <v>254</v>
      </c>
      <c r="D3061" t="s">
        <v>38</v>
      </c>
      <c r="E3061" t="s">
        <v>25</v>
      </c>
      <c r="F3061">
        <v>2</v>
      </c>
      <c r="G3061">
        <v>1216.7</v>
      </c>
      <c r="H3061">
        <f t="shared" si="47"/>
        <v>2433.4</v>
      </c>
      <c r="I3061" s="12">
        <v>45508.695138888892</v>
      </c>
      <c r="J3061">
        <v>20</v>
      </c>
      <c r="K3061" t="s">
        <v>32</v>
      </c>
      <c r="L3061">
        <v>285</v>
      </c>
      <c r="M3061">
        <v>72</v>
      </c>
      <c r="N3061">
        <v>199</v>
      </c>
      <c r="O3061">
        <v>274</v>
      </c>
      <c r="P3061">
        <v>8</v>
      </c>
      <c r="Q3061">
        <v>18</v>
      </c>
      <c r="R3061" t="s">
        <v>41</v>
      </c>
      <c r="S3061">
        <v>25179.89</v>
      </c>
      <c r="T3061" t="s">
        <v>42</v>
      </c>
      <c r="U3061" t="s">
        <v>50</v>
      </c>
      <c r="V3061" t="b">
        <v>1</v>
      </c>
      <c r="W3061" t="s">
        <v>30</v>
      </c>
      <c r="X3061">
        <v>267</v>
      </c>
      <c r="Y3061">
        <v>482</v>
      </c>
    </row>
    <row r="3062" spans="1:25" x14ac:dyDescent="0.35">
      <c r="A3062">
        <v>3061</v>
      </c>
      <c r="B3062">
        <v>5341</v>
      </c>
      <c r="C3062">
        <v>864</v>
      </c>
      <c r="D3062" t="s">
        <v>52</v>
      </c>
      <c r="E3062" t="s">
        <v>47</v>
      </c>
      <c r="F3062">
        <v>1</v>
      </c>
      <c r="G3062">
        <v>596.30999999999995</v>
      </c>
      <c r="H3062">
        <f t="shared" si="47"/>
        <v>596.30999999999995</v>
      </c>
      <c r="I3062" s="11">
        <v>45537.097222222219</v>
      </c>
      <c r="J3062">
        <v>3</v>
      </c>
      <c r="K3062" t="s">
        <v>26</v>
      </c>
      <c r="L3062">
        <v>387</v>
      </c>
      <c r="M3062">
        <v>102</v>
      </c>
      <c r="N3062">
        <v>157</v>
      </c>
      <c r="O3062">
        <v>337</v>
      </c>
      <c r="P3062">
        <v>9</v>
      </c>
      <c r="Q3062">
        <v>37</v>
      </c>
      <c r="R3062" t="s">
        <v>41</v>
      </c>
      <c r="S3062">
        <v>73711.3</v>
      </c>
      <c r="T3062" t="s">
        <v>33</v>
      </c>
      <c r="U3062" t="s">
        <v>50</v>
      </c>
      <c r="V3062" t="b">
        <v>1</v>
      </c>
      <c r="W3062" t="s">
        <v>30</v>
      </c>
      <c r="X3062">
        <v>389</v>
      </c>
      <c r="Y3062">
        <v>186</v>
      </c>
    </row>
    <row r="3063" spans="1:25" x14ac:dyDescent="0.35">
      <c r="A3063">
        <v>3062</v>
      </c>
      <c r="B3063">
        <v>2964</v>
      </c>
      <c r="C3063">
        <v>801</v>
      </c>
      <c r="D3063" t="s">
        <v>38</v>
      </c>
      <c r="E3063" t="s">
        <v>47</v>
      </c>
      <c r="F3063">
        <v>1</v>
      </c>
      <c r="G3063">
        <v>135.18</v>
      </c>
      <c r="H3063">
        <f t="shared" si="47"/>
        <v>135.18</v>
      </c>
      <c r="I3063" s="12">
        <v>45312.104861111111</v>
      </c>
      <c r="J3063">
        <v>4</v>
      </c>
      <c r="K3063" t="s">
        <v>36</v>
      </c>
      <c r="L3063">
        <v>478</v>
      </c>
      <c r="M3063">
        <v>115</v>
      </c>
      <c r="N3063">
        <v>275</v>
      </c>
      <c r="O3063">
        <v>265</v>
      </c>
      <c r="P3063">
        <v>8</v>
      </c>
      <c r="Q3063">
        <v>62</v>
      </c>
      <c r="R3063" t="s">
        <v>27</v>
      </c>
      <c r="S3063">
        <v>55815.74</v>
      </c>
      <c r="T3063" t="s">
        <v>42</v>
      </c>
      <c r="U3063" t="s">
        <v>29</v>
      </c>
      <c r="V3063" t="b">
        <v>0</v>
      </c>
      <c r="W3063" t="s">
        <v>35</v>
      </c>
      <c r="X3063">
        <v>341</v>
      </c>
      <c r="Y3063">
        <v>291</v>
      </c>
    </row>
    <row r="3064" spans="1:25" x14ac:dyDescent="0.35">
      <c r="A3064">
        <v>3063</v>
      </c>
      <c r="B3064">
        <v>2481</v>
      </c>
      <c r="C3064">
        <v>883</v>
      </c>
      <c r="D3064" t="s">
        <v>52</v>
      </c>
      <c r="E3064" t="s">
        <v>25</v>
      </c>
      <c r="F3064">
        <v>3</v>
      </c>
      <c r="G3064">
        <v>565.23</v>
      </c>
      <c r="H3064">
        <f t="shared" si="47"/>
        <v>1695.69</v>
      </c>
      <c r="I3064" s="11">
        <v>45302.76458333333</v>
      </c>
      <c r="J3064">
        <v>7</v>
      </c>
      <c r="K3064" t="s">
        <v>36</v>
      </c>
      <c r="L3064">
        <v>467</v>
      </c>
      <c r="M3064">
        <v>82</v>
      </c>
      <c r="N3064">
        <v>163</v>
      </c>
      <c r="O3064">
        <v>176</v>
      </c>
      <c r="P3064">
        <v>7</v>
      </c>
      <c r="Q3064">
        <v>48</v>
      </c>
      <c r="R3064" t="s">
        <v>41</v>
      </c>
      <c r="S3064">
        <v>55645.79</v>
      </c>
      <c r="T3064" t="s">
        <v>42</v>
      </c>
      <c r="U3064" t="s">
        <v>43</v>
      </c>
      <c r="V3064" t="b">
        <v>1</v>
      </c>
      <c r="W3064" t="s">
        <v>30</v>
      </c>
      <c r="X3064">
        <v>129</v>
      </c>
      <c r="Y3064">
        <v>111</v>
      </c>
    </row>
    <row r="3065" spans="1:25" x14ac:dyDescent="0.35">
      <c r="A3065">
        <v>3064</v>
      </c>
      <c r="B3065">
        <v>3582</v>
      </c>
      <c r="C3065">
        <v>407</v>
      </c>
      <c r="D3065" t="s">
        <v>51</v>
      </c>
      <c r="E3065" t="s">
        <v>47</v>
      </c>
      <c r="F3065">
        <v>1</v>
      </c>
      <c r="G3065">
        <v>785.38</v>
      </c>
      <c r="H3065">
        <f t="shared" si="47"/>
        <v>785.38</v>
      </c>
      <c r="I3065" s="12">
        <v>45412.823611111111</v>
      </c>
      <c r="J3065">
        <v>10</v>
      </c>
      <c r="K3065" t="s">
        <v>45</v>
      </c>
      <c r="L3065">
        <v>334</v>
      </c>
      <c r="M3065">
        <v>129</v>
      </c>
      <c r="N3065">
        <v>107</v>
      </c>
      <c r="O3065">
        <v>428</v>
      </c>
      <c r="P3065">
        <v>3</v>
      </c>
      <c r="Q3065">
        <v>43</v>
      </c>
      <c r="R3065" t="s">
        <v>27</v>
      </c>
      <c r="S3065">
        <v>81610.66</v>
      </c>
      <c r="T3065" t="s">
        <v>37</v>
      </c>
      <c r="U3065" t="s">
        <v>50</v>
      </c>
      <c r="V3065" t="b">
        <v>1</v>
      </c>
      <c r="W3065" t="s">
        <v>48</v>
      </c>
      <c r="X3065">
        <v>465</v>
      </c>
      <c r="Y3065">
        <v>191</v>
      </c>
    </row>
    <row r="3066" spans="1:25" x14ac:dyDescent="0.35">
      <c r="A3066">
        <v>3065</v>
      </c>
      <c r="B3066">
        <v>5984</v>
      </c>
      <c r="C3066">
        <v>964</v>
      </c>
      <c r="D3066" t="s">
        <v>38</v>
      </c>
      <c r="E3066" t="s">
        <v>47</v>
      </c>
      <c r="F3066">
        <v>4</v>
      </c>
      <c r="G3066">
        <v>1876.45</v>
      </c>
      <c r="H3066">
        <f t="shared" si="47"/>
        <v>7505.8</v>
      </c>
      <c r="I3066" s="11">
        <v>45406.565972222219</v>
      </c>
      <c r="J3066">
        <v>8</v>
      </c>
      <c r="K3066" t="s">
        <v>36</v>
      </c>
      <c r="L3066">
        <v>286</v>
      </c>
      <c r="M3066">
        <v>106</v>
      </c>
      <c r="N3066">
        <v>239</v>
      </c>
      <c r="O3066">
        <v>394</v>
      </c>
      <c r="P3066">
        <v>7</v>
      </c>
      <c r="Q3066">
        <v>62</v>
      </c>
      <c r="R3066" t="s">
        <v>46</v>
      </c>
      <c r="S3066">
        <v>56459.82</v>
      </c>
      <c r="T3066" t="s">
        <v>37</v>
      </c>
      <c r="U3066" t="s">
        <v>34</v>
      </c>
      <c r="V3066" t="b">
        <v>0</v>
      </c>
      <c r="W3066" t="s">
        <v>30</v>
      </c>
      <c r="X3066">
        <v>209</v>
      </c>
      <c r="Y3066">
        <v>367</v>
      </c>
    </row>
    <row r="3067" spans="1:25" x14ac:dyDescent="0.35">
      <c r="A3067">
        <v>3066</v>
      </c>
      <c r="B3067">
        <v>1660</v>
      </c>
      <c r="C3067">
        <v>545</v>
      </c>
      <c r="D3067" t="s">
        <v>31</v>
      </c>
      <c r="E3067" t="s">
        <v>47</v>
      </c>
      <c r="F3067">
        <v>5</v>
      </c>
      <c r="G3067">
        <v>333.05</v>
      </c>
      <c r="H3067">
        <f t="shared" si="47"/>
        <v>1665.25</v>
      </c>
      <c r="I3067" s="12">
        <v>45443.960416666669</v>
      </c>
      <c r="J3067">
        <v>9</v>
      </c>
      <c r="K3067" t="s">
        <v>40</v>
      </c>
      <c r="L3067">
        <v>197</v>
      </c>
      <c r="M3067">
        <v>55</v>
      </c>
      <c r="N3067">
        <v>296</v>
      </c>
      <c r="O3067">
        <v>307</v>
      </c>
      <c r="P3067">
        <v>1</v>
      </c>
      <c r="Q3067">
        <v>33</v>
      </c>
      <c r="R3067" t="s">
        <v>46</v>
      </c>
      <c r="S3067">
        <v>78392.92</v>
      </c>
      <c r="T3067" t="s">
        <v>42</v>
      </c>
      <c r="U3067" t="s">
        <v>43</v>
      </c>
      <c r="V3067" t="b">
        <v>1</v>
      </c>
      <c r="W3067" t="s">
        <v>30</v>
      </c>
      <c r="X3067">
        <v>339</v>
      </c>
      <c r="Y3067">
        <v>241</v>
      </c>
    </row>
    <row r="3068" spans="1:25" x14ac:dyDescent="0.35">
      <c r="A3068">
        <v>3067</v>
      </c>
      <c r="B3068">
        <v>4522</v>
      </c>
      <c r="C3068">
        <v>520</v>
      </c>
      <c r="D3068" t="s">
        <v>49</v>
      </c>
      <c r="E3068" t="s">
        <v>25</v>
      </c>
      <c r="F3068">
        <v>1</v>
      </c>
      <c r="G3068">
        <v>233.67</v>
      </c>
      <c r="H3068">
        <f t="shared" si="47"/>
        <v>233.67</v>
      </c>
      <c r="I3068" s="11">
        <v>45468.688194444447</v>
      </c>
      <c r="J3068">
        <v>17</v>
      </c>
      <c r="K3068" t="s">
        <v>32</v>
      </c>
      <c r="L3068">
        <v>151</v>
      </c>
      <c r="M3068">
        <v>87</v>
      </c>
      <c r="N3068">
        <v>113</v>
      </c>
      <c r="O3068">
        <v>302</v>
      </c>
      <c r="P3068">
        <v>3</v>
      </c>
      <c r="Q3068">
        <v>32</v>
      </c>
      <c r="R3068" t="s">
        <v>27</v>
      </c>
      <c r="S3068">
        <v>67081.279999999999</v>
      </c>
      <c r="T3068" t="s">
        <v>33</v>
      </c>
      <c r="U3068" t="s">
        <v>29</v>
      </c>
      <c r="V3068" t="b">
        <v>0</v>
      </c>
      <c r="W3068" t="s">
        <v>35</v>
      </c>
      <c r="X3068">
        <v>181</v>
      </c>
      <c r="Y3068">
        <v>302</v>
      </c>
    </row>
    <row r="3069" spans="1:25" x14ac:dyDescent="0.35">
      <c r="A3069">
        <v>3068</v>
      </c>
      <c r="B3069">
        <v>6370</v>
      </c>
      <c r="C3069">
        <v>426</v>
      </c>
      <c r="D3069" t="s">
        <v>31</v>
      </c>
      <c r="E3069" t="s">
        <v>47</v>
      </c>
      <c r="F3069">
        <v>1</v>
      </c>
      <c r="G3069">
        <v>1109.27</v>
      </c>
      <c r="H3069">
        <f t="shared" si="47"/>
        <v>1109.27</v>
      </c>
      <c r="I3069" s="12">
        <v>45395.343055555553</v>
      </c>
      <c r="J3069">
        <v>12</v>
      </c>
      <c r="K3069" t="s">
        <v>45</v>
      </c>
      <c r="L3069">
        <v>182</v>
      </c>
      <c r="M3069">
        <v>68</v>
      </c>
      <c r="N3069">
        <v>300</v>
      </c>
      <c r="O3069">
        <v>480</v>
      </c>
      <c r="P3069">
        <v>4</v>
      </c>
      <c r="Q3069">
        <v>18</v>
      </c>
      <c r="R3069" t="s">
        <v>46</v>
      </c>
      <c r="S3069">
        <v>45706.36</v>
      </c>
      <c r="T3069" t="s">
        <v>37</v>
      </c>
      <c r="U3069" t="s">
        <v>50</v>
      </c>
      <c r="V3069" t="b">
        <v>1</v>
      </c>
      <c r="W3069" t="s">
        <v>30</v>
      </c>
      <c r="X3069">
        <v>162</v>
      </c>
      <c r="Y3069">
        <v>495</v>
      </c>
    </row>
    <row r="3070" spans="1:25" x14ac:dyDescent="0.35">
      <c r="A3070">
        <v>3069</v>
      </c>
      <c r="B3070">
        <v>3430</v>
      </c>
      <c r="C3070">
        <v>980</v>
      </c>
      <c r="D3070" t="s">
        <v>39</v>
      </c>
      <c r="E3070" t="s">
        <v>47</v>
      </c>
      <c r="F3070">
        <v>3</v>
      </c>
      <c r="G3070">
        <v>382.16</v>
      </c>
      <c r="H3070">
        <f t="shared" si="47"/>
        <v>1146.48</v>
      </c>
      <c r="I3070" s="11">
        <v>45546.402777777781</v>
      </c>
      <c r="J3070">
        <v>16</v>
      </c>
      <c r="K3070" t="s">
        <v>40</v>
      </c>
      <c r="L3070">
        <v>170</v>
      </c>
      <c r="M3070">
        <v>82</v>
      </c>
      <c r="N3070">
        <v>291</v>
      </c>
      <c r="O3070">
        <v>256</v>
      </c>
      <c r="P3070">
        <v>6</v>
      </c>
      <c r="Q3070">
        <v>67</v>
      </c>
      <c r="R3070" t="s">
        <v>41</v>
      </c>
      <c r="S3070">
        <v>44369.56</v>
      </c>
      <c r="T3070" t="s">
        <v>37</v>
      </c>
      <c r="U3070" t="s">
        <v>50</v>
      </c>
      <c r="V3070" t="b">
        <v>1</v>
      </c>
      <c r="W3070" t="s">
        <v>30</v>
      </c>
      <c r="X3070">
        <v>432</v>
      </c>
      <c r="Y3070">
        <v>332</v>
      </c>
    </row>
    <row r="3071" spans="1:25" x14ac:dyDescent="0.35">
      <c r="A3071">
        <v>3070</v>
      </c>
      <c r="B3071">
        <v>2494</v>
      </c>
      <c r="C3071">
        <v>950</v>
      </c>
      <c r="D3071" t="s">
        <v>24</v>
      </c>
      <c r="E3071" t="s">
        <v>25</v>
      </c>
      <c r="F3071">
        <v>2</v>
      </c>
      <c r="G3071">
        <v>1051.45</v>
      </c>
      <c r="H3071">
        <f t="shared" si="47"/>
        <v>2102.9</v>
      </c>
      <c r="I3071" s="12">
        <v>45433.629166666666</v>
      </c>
      <c r="J3071">
        <v>3</v>
      </c>
      <c r="K3071" t="s">
        <v>40</v>
      </c>
      <c r="L3071">
        <v>426</v>
      </c>
      <c r="M3071">
        <v>58</v>
      </c>
      <c r="N3071">
        <v>166</v>
      </c>
      <c r="O3071">
        <v>345</v>
      </c>
      <c r="P3071">
        <v>7</v>
      </c>
      <c r="Q3071">
        <v>57</v>
      </c>
      <c r="R3071" t="s">
        <v>27</v>
      </c>
      <c r="S3071">
        <v>80570.86</v>
      </c>
      <c r="T3071" t="s">
        <v>28</v>
      </c>
      <c r="U3071" t="s">
        <v>34</v>
      </c>
      <c r="V3071" t="b">
        <v>1</v>
      </c>
      <c r="W3071" t="s">
        <v>48</v>
      </c>
      <c r="X3071">
        <v>429</v>
      </c>
      <c r="Y3071">
        <v>278</v>
      </c>
    </row>
    <row r="3072" spans="1:25" x14ac:dyDescent="0.35">
      <c r="A3072">
        <v>3071</v>
      </c>
      <c r="B3072">
        <v>5066</v>
      </c>
      <c r="C3072">
        <v>165</v>
      </c>
      <c r="D3072" t="s">
        <v>49</v>
      </c>
      <c r="E3072" t="s">
        <v>25</v>
      </c>
      <c r="F3072">
        <v>1</v>
      </c>
      <c r="G3072">
        <v>597.49</v>
      </c>
      <c r="H3072">
        <f t="shared" si="47"/>
        <v>597.49</v>
      </c>
      <c r="I3072" s="11">
        <v>45525.459027777775</v>
      </c>
      <c r="J3072">
        <v>7</v>
      </c>
      <c r="K3072" t="s">
        <v>36</v>
      </c>
      <c r="L3072">
        <v>190</v>
      </c>
      <c r="M3072">
        <v>102</v>
      </c>
      <c r="N3072">
        <v>241</v>
      </c>
      <c r="O3072">
        <v>133</v>
      </c>
      <c r="P3072">
        <v>5</v>
      </c>
      <c r="Q3072">
        <v>62</v>
      </c>
      <c r="R3072" t="s">
        <v>41</v>
      </c>
      <c r="S3072">
        <v>54567.93</v>
      </c>
      <c r="T3072" t="s">
        <v>42</v>
      </c>
      <c r="U3072" t="s">
        <v>29</v>
      </c>
      <c r="V3072" t="b">
        <v>0</v>
      </c>
      <c r="W3072" t="s">
        <v>30</v>
      </c>
      <c r="X3072">
        <v>469</v>
      </c>
      <c r="Y3072">
        <v>424</v>
      </c>
    </row>
    <row r="3073" spans="1:25" x14ac:dyDescent="0.35">
      <c r="A3073">
        <v>3072</v>
      </c>
      <c r="B3073">
        <v>6828</v>
      </c>
      <c r="C3073">
        <v>749</v>
      </c>
      <c r="D3073" t="s">
        <v>52</v>
      </c>
      <c r="E3073" t="s">
        <v>25</v>
      </c>
      <c r="F3073">
        <v>2</v>
      </c>
      <c r="G3073">
        <v>291.95</v>
      </c>
      <c r="H3073">
        <f t="shared" si="47"/>
        <v>583.9</v>
      </c>
      <c r="I3073" s="12">
        <v>45460.175000000003</v>
      </c>
      <c r="J3073">
        <v>7</v>
      </c>
      <c r="K3073" t="s">
        <v>32</v>
      </c>
      <c r="L3073">
        <v>68</v>
      </c>
      <c r="M3073">
        <v>142</v>
      </c>
      <c r="N3073">
        <v>263</v>
      </c>
      <c r="O3073">
        <v>448</v>
      </c>
      <c r="P3073">
        <v>1</v>
      </c>
      <c r="Q3073">
        <v>55</v>
      </c>
      <c r="R3073" t="s">
        <v>41</v>
      </c>
      <c r="S3073">
        <v>23473.51</v>
      </c>
      <c r="T3073" t="s">
        <v>42</v>
      </c>
      <c r="U3073" t="s">
        <v>43</v>
      </c>
      <c r="V3073" t="b">
        <v>0</v>
      </c>
      <c r="W3073" t="s">
        <v>30</v>
      </c>
      <c r="X3073">
        <v>239</v>
      </c>
      <c r="Y3073">
        <v>320</v>
      </c>
    </row>
    <row r="3074" spans="1:25" x14ac:dyDescent="0.35">
      <c r="A3074">
        <v>3073</v>
      </c>
      <c r="B3074">
        <v>7492</v>
      </c>
      <c r="C3074">
        <v>308</v>
      </c>
      <c r="D3074" t="s">
        <v>31</v>
      </c>
      <c r="E3074" t="s">
        <v>25</v>
      </c>
      <c r="F3074">
        <v>1</v>
      </c>
      <c r="G3074">
        <v>425.53</v>
      </c>
      <c r="H3074">
        <f t="shared" si="47"/>
        <v>425.53</v>
      </c>
      <c r="I3074" s="11">
        <v>45449.467361111114</v>
      </c>
      <c r="J3074">
        <v>20</v>
      </c>
      <c r="K3074" t="s">
        <v>36</v>
      </c>
      <c r="L3074">
        <v>209</v>
      </c>
      <c r="M3074">
        <v>122</v>
      </c>
      <c r="N3074">
        <v>263</v>
      </c>
      <c r="O3074">
        <v>147</v>
      </c>
      <c r="P3074">
        <v>10</v>
      </c>
      <c r="Q3074">
        <v>37</v>
      </c>
      <c r="R3074" t="s">
        <v>46</v>
      </c>
      <c r="S3074">
        <v>118845.59</v>
      </c>
      <c r="T3074" t="s">
        <v>42</v>
      </c>
      <c r="U3074" t="s">
        <v>34</v>
      </c>
      <c r="V3074" t="b">
        <v>1</v>
      </c>
      <c r="W3074" t="s">
        <v>30</v>
      </c>
      <c r="X3074">
        <v>104</v>
      </c>
      <c r="Y3074">
        <v>231</v>
      </c>
    </row>
    <row r="3075" spans="1:25" x14ac:dyDescent="0.35">
      <c r="A3075">
        <v>3074</v>
      </c>
      <c r="B3075">
        <v>9412</v>
      </c>
      <c r="C3075">
        <v>966</v>
      </c>
      <c r="D3075" t="s">
        <v>38</v>
      </c>
      <c r="E3075" t="s">
        <v>47</v>
      </c>
      <c r="F3075">
        <v>3</v>
      </c>
      <c r="G3075">
        <v>220.63</v>
      </c>
      <c r="H3075">
        <f t="shared" ref="H3075:H3138" si="48">G3075*F3075</f>
        <v>661.89</v>
      </c>
      <c r="I3075" s="12">
        <v>45507.436805555553</v>
      </c>
      <c r="J3075">
        <v>20</v>
      </c>
      <c r="K3075" t="s">
        <v>26</v>
      </c>
      <c r="L3075">
        <v>56</v>
      </c>
      <c r="M3075">
        <v>135</v>
      </c>
      <c r="N3075">
        <v>103</v>
      </c>
      <c r="O3075">
        <v>362</v>
      </c>
      <c r="P3075">
        <v>4</v>
      </c>
      <c r="Q3075">
        <v>48</v>
      </c>
      <c r="R3075" t="s">
        <v>46</v>
      </c>
      <c r="S3075">
        <v>49665.75</v>
      </c>
      <c r="T3075" t="s">
        <v>28</v>
      </c>
      <c r="U3075" t="s">
        <v>50</v>
      </c>
      <c r="V3075" t="b">
        <v>0</v>
      </c>
      <c r="W3075" t="s">
        <v>30</v>
      </c>
      <c r="X3075">
        <v>365</v>
      </c>
      <c r="Y3075">
        <v>415</v>
      </c>
    </row>
    <row r="3076" spans="1:25" x14ac:dyDescent="0.35">
      <c r="A3076">
        <v>3075</v>
      </c>
      <c r="B3076">
        <v>1802</v>
      </c>
      <c r="C3076">
        <v>522</v>
      </c>
      <c r="D3076" t="s">
        <v>39</v>
      </c>
      <c r="E3076" t="s">
        <v>25</v>
      </c>
      <c r="F3076">
        <v>1</v>
      </c>
      <c r="G3076">
        <v>272.70999999999998</v>
      </c>
      <c r="H3076">
        <f t="shared" si="48"/>
        <v>272.70999999999998</v>
      </c>
      <c r="I3076" s="11">
        <v>45458.989583333336</v>
      </c>
      <c r="J3076">
        <v>14</v>
      </c>
      <c r="K3076" t="s">
        <v>32</v>
      </c>
      <c r="L3076">
        <v>161</v>
      </c>
      <c r="M3076">
        <v>114</v>
      </c>
      <c r="N3076">
        <v>237</v>
      </c>
      <c r="O3076">
        <v>143</v>
      </c>
      <c r="P3076">
        <v>1</v>
      </c>
      <c r="Q3076">
        <v>67</v>
      </c>
      <c r="R3076" t="s">
        <v>46</v>
      </c>
      <c r="S3076">
        <v>90771.91</v>
      </c>
      <c r="T3076" t="s">
        <v>37</v>
      </c>
      <c r="U3076" t="s">
        <v>50</v>
      </c>
      <c r="V3076" t="b">
        <v>1</v>
      </c>
      <c r="W3076" t="s">
        <v>30</v>
      </c>
      <c r="X3076">
        <v>171</v>
      </c>
      <c r="Y3076">
        <v>152</v>
      </c>
    </row>
    <row r="3077" spans="1:25" x14ac:dyDescent="0.35">
      <c r="A3077">
        <v>3076</v>
      </c>
      <c r="B3077">
        <v>5896</v>
      </c>
      <c r="C3077">
        <v>373</v>
      </c>
      <c r="D3077" t="s">
        <v>24</v>
      </c>
      <c r="E3077" t="s">
        <v>47</v>
      </c>
      <c r="F3077">
        <v>4</v>
      </c>
      <c r="G3077">
        <v>1408.22</v>
      </c>
      <c r="H3077">
        <f t="shared" si="48"/>
        <v>5632.88</v>
      </c>
      <c r="I3077" s="12">
        <v>45318.80972222222</v>
      </c>
      <c r="J3077">
        <v>6</v>
      </c>
      <c r="K3077" t="s">
        <v>26</v>
      </c>
      <c r="L3077">
        <v>61</v>
      </c>
      <c r="M3077">
        <v>64</v>
      </c>
      <c r="N3077">
        <v>276</v>
      </c>
      <c r="O3077">
        <v>208</v>
      </c>
      <c r="P3077">
        <v>10</v>
      </c>
      <c r="Q3077">
        <v>59</v>
      </c>
      <c r="R3077" t="s">
        <v>46</v>
      </c>
      <c r="S3077">
        <v>86848.13</v>
      </c>
      <c r="T3077" t="s">
        <v>42</v>
      </c>
      <c r="U3077" t="s">
        <v>43</v>
      </c>
      <c r="V3077" t="b">
        <v>1</v>
      </c>
      <c r="W3077" t="s">
        <v>48</v>
      </c>
      <c r="X3077">
        <v>412</v>
      </c>
      <c r="Y3077">
        <v>386</v>
      </c>
    </row>
    <row r="3078" spans="1:25" x14ac:dyDescent="0.35">
      <c r="A3078">
        <v>3077</v>
      </c>
      <c r="B3078">
        <v>5262</v>
      </c>
      <c r="C3078">
        <v>943</v>
      </c>
      <c r="D3078" t="s">
        <v>51</v>
      </c>
      <c r="E3078" t="s">
        <v>47</v>
      </c>
      <c r="F3078">
        <v>4</v>
      </c>
      <c r="G3078">
        <v>1556.72</v>
      </c>
      <c r="H3078">
        <f t="shared" si="48"/>
        <v>6226.88</v>
      </c>
      <c r="I3078" s="11">
        <v>45326.911805555559</v>
      </c>
      <c r="J3078">
        <v>15</v>
      </c>
      <c r="K3078" t="s">
        <v>36</v>
      </c>
      <c r="L3078">
        <v>15</v>
      </c>
      <c r="M3078">
        <v>87</v>
      </c>
      <c r="N3078">
        <v>231</v>
      </c>
      <c r="O3078">
        <v>168</v>
      </c>
      <c r="P3078">
        <v>10</v>
      </c>
      <c r="Q3078">
        <v>56</v>
      </c>
      <c r="R3078" t="s">
        <v>27</v>
      </c>
      <c r="S3078">
        <v>86414.23</v>
      </c>
      <c r="T3078" t="s">
        <v>28</v>
      </c>
      <c r="U3078" t="s">
        <v>34</v>
      </c>
      <c r="V3078" t="b">
        <v>1</v>
      </c>
      <c r="W3078" t="s">
        <v>30</v>
      </c>
      <c r="X3078">
        <v>283</v>
      </c>
      <c r="Y3078">
        <v>507</v>
      </c>
    </row>
    <row r="3079" spans="1:25" x14ac:dyDescent="0.35">
      <c r="A3079">
        <v>3078</v>
      </c>
      <c r="B3079">
        <v>3848</v>
      </c>
      <c r="C3079">
        <v>393</v>
      </c>
      <c r="D3079" t="s">
        <v>24</v>
      </c>
      <c r="E3079" t="s">
        <v>25</v>
      </c>
      <c r="F3079">
        <v>3</v>
      </c>
      <c r="G3079">
        <v>1894.7</v>
      </c>
      <c r="H3079">
        <f t="shared" si="48"/>
        <v>5684.1</v>
      </c>
      <c r="I3079" s="12">
        <v>45366.554166666669</v>
      </c>
      <c r="J3079">
        <v>14</v>
      </c>
      <c r="K3079" t="s">
        <v>45</v>
      </c>
      <c r="L3079">
        <v>225</v>
      </c>
      <c r="M3079">
        <v>69</v>
      </c>
      <c r="N3079">
        <v>282</v>
      </c>
      <c r="O3079">
        <v>437</v>
      </c>
      <c r="P3079">
        <v>10</v>
      </c>
      <c r="Q3079">
        <v>24</v>
      </c>
      <c r="R3079" t="s">
        <v>27</v>
      </c>
      <c r="S3079">
        <v>106685.37</v>
      </c>
      <c r="T3079" t="s">
        <v>37</v>
      </c>
      <c r="U3079" t="s">
        <v>34</v>
      </c>
      <c r="V3079" t="b">
        <v>1</v>
      </c>
      <c r="W3079" t="s">
        <v>30</v>
      </c>
      <c r="X3079">
        <v>437</v>
      </c>
      <c r="Y3079">
        <v>180</v>
      </c>
    </row>
    <row r="3080" spans="1:25" x14ac:dyDescent="0.35">
      <c r="A3080">
        <v>3079</v>
      </c>
      <c r="B3080">
        <v>1509</v>
      </c>
      <c r="C3080">
        <v>761</v>
      </c>
      <c r="D3080" t="s">
        <v>31</v>
      </c>
      <c r="E3080" t="s">
        <v>25</v>
      </c>
      <c r="F3080">
        <v>5</v>
      </c>
      <c r="G3080">
        <v>1321.41</v>
      </c>
      <c r="H3080">
        <f t="shared" si="48"/>
        <v>6607.05</v>
      </c>
      <c r="I3080" s="11">
        <v>45430.410416666666</v>
      </c>
      <c r="J3080">
        <v>18</v>
      </c>
      <c r="K3080" t="s">
        <v>40</v>
      </c>
      <c r="L3080">
        <v>5</v>
      </c>
      <c r="M3080">
        <v>50</v>
      </c>
      <c r="N3080">
        <v>209</v>
      </c>
      <c r="O3080">
        <v>101</v>
      </c>
      <c r="P3080">
        <v>9</v>
      </c>
      <c r="Q3080">
        <v>37</v>
      </c>
      <c r="R3080" t="s">
        <v>41</v>
      </c>
      <c r="S3080">
        <v>90457.96</v>
      </c>
      <c r="T3080" t="s">
        <v>28</v>
      </c>
      <c r="U3080" t="s">
        <v>43</v>
      </c>
      <c r="V3080" t="b">
        <v>0</v>
      </c>
      <c r="W3080" t="s">
        <v>30</v>
      </c>
      <c r="X3080">
        <v>407</v>
      </c>
      <c r="Y3080">
        <v>224</v>
      </c>
    </row>
    <row r="3081" spans="1:25" x14ac:dyDescent="0.35">
      <c r="A3081">
        <v>3080</v>
      </c>
      <c r="B3081">
        <v>7625</v>
      </c>
      <c r="C3081">
        <v>264</v>
      </c>
      <c r="D3081" t="s">
        <v>44</v>
      </c>
      <c r="E3081" t="s">
        <v>47</v>
      </c>
      <c r="F3081">
        <v>4</v>
      </c>
      <c r="G3081">
        <v>1703.57</v>
      </c>
      <c r="H3081">
        <f t="shared" si="48"/>
        <v>6814.28</v>
      </c>
      <c r="I3081" s="12">
        <v>45453.619444444441</v>
      </c>
      <c r="J3081">
        <v>14</v>
      </c>
      <c r="K3081" t="s">
        <v>40</v>
      </c>
      <c r="L3081">
        <v>376</v>
      </c>
      <c r="M3081">
        <v>106</v>
      </c>
      <c r="N3081">
        <v>277</v>
      </c>
      <c r="O3081">
        <v>332</v>
      </c>
      <c r="P3081">
        <v>7</v>
      </c>
      <c r="Q3081">
        <v>24</v>
      </c>
      <c r="R3081" t="s">
        <v>46</v>
      </c>
      <c r="S3081">
        <v>89974.87</v>
      </c>
      <c r="T3081" t="s">
        <v>28</v>
      </c>
      <c r="U3081" t="s">
        <v>43</v>
      </c>
      <c r="V3081" t="b">
        <v>1</v>
      </c>
      <c r="W3081" t="s">
        <v>30</v>
      </c>
      <c r="X3081">
        <v>245</v>
      </c>
      <c r="Y3081">
        <v>285</v>
      </c>
    </row>
    <row r="3082" spans="1:25" x14ac:dyDescent="0.35">
      <c r="A3082">
        <v>3081</v>
      </c>
      <c r="B3082">
        <v>8408</v>
      </c>
      <c r="C3082">
        <v>362</v>
      </c>
      <c r="D3082" t="s">
        <v>52</v>
      </c>
      <c r="E3082" t="s">
        <v>47</v>
      </c>
      <c r="F3082">
        <v>3</v>
      </c>
      <c r="G3082">
        <v>986.89</v>
      </c>
      <c r="H3082">
        <f t="shared" si="48"/>
        <v>2960.67</v>
      </c>
      <c r="I3082" s="11">
        <v>45494.843055555553</v>
      </c>
      <c r="J3082">
        <v>3</v>
      </c>
      <c r="K3082" t="s">
        <v>40</v>
      </c>
      <c r="L3082">
        <v>178</v>
      </c>
      <c r="M3082">
        <v>98</v>
      </c>
      <c r="N3082">
        <v>120</v>
      </c>
      <c r="O3082">
        <v>179</v>
      </c>
      <c r="P3082">
        <v>9</v>
      </c>
      <c r="Q3082">
        <v>38</v>
      </c>
      <c r="R3082" t="s">
        <v>46</v>
      </c>
      <c r="S3082">
        <v>93199.7</v>
      </c>
      <c r="T3082" t="s">
        <v>33</v>
      </c>
      <c r="U3082" t="s">
        <v>29</v>
      </c>
      <c r="V3082" t="b">
        <v>1</v>
      </c>
      <c r="W3082" t="s">
        <v>30</v>
      </c>
      <c r="X3082">
        <v>315</v>
      </c>
      <c r="Y3082">
        <v>271</v>
      </c>
    </row>
    <row r="3083" spans="1:25" x14ac:dyDescent="0.35">
      <c r="A3083">
        <v>3082</v>
      </c>
      <c r="B3083">
        <v>5093</v>
      </c>
      <c r="C3083">
        <v>803</v>
      </c>
      <c r="D3083" t="s">
        <v>38</v>
      </c>
      <c r="E3083" t="s">
        <v>47</v>
      </c>
      <c r="F3083">
        <v>4</v>
      </c>
      <c r="G3083">
        <v>1370.43</v>
      </c>
      <c r="H3083">
        <f t="shared" si="48"/>
        <v>5481.72</v>
      </c>
      <c r="I3083" s="12">
        <v>45365.251388888886</v>
      </c>
      <c r="J3083">
        <v>6</v>
      </c>
      <c r="K3083" t="s">
        <v>36</v>
      </c>
      <c r="L3083">
        <v>340</v>
      </c>
      <c r="M3083">
        <v>134</v>
      </c>
      <c r="N3083">
        <v>127</v>
      </c>
      <c r="O3083">
        <v>198</v>
      </c>
      <c r="P3083">
        <v>10</v>
      </c>
      <c r="Q3083">
        <v>59</v>
      </c>
      <c r="R3083" t="s">
        <v>41</v>
      </c>
      <c r="S3083">
        <v>99451.96</v>
      </c>
      <c r="T3083" t="s">
        <v>33</v>
      </c>
      <c r="U3083" t="s">
        <v>43</v>
      </c>
      <c r="V3083" t="b">
        <v>0</v>
      </c>
      <c r="W3083" t="s">
        <v>30</v>
      </c>
      <c r="X3083">
        <v>106</v>
      </c>
      <c r="Y3083">
        <v>403</v>
      </c>
    </row>
    <row r="3084" spans="1:25" x14ac:dyDescent="0.35">
      <c r="A3084">
        <v>3083</v>
      </c>
      <c r="B3084">
        <v>2551</v>
      </c>
      <c r="C3084">
        <v>715</v>
      </c>
      <c r="D3084" t="s">
        <v>51</v>
      </c>
      <c r="E3084" t="s">
        <v>25</v>
      </c>
      <c r="F3084">
        <v>2</v>
      </c>
      <c r="G3084">
        <v>1075.3499999999999</v>
      </c>
      <c r="H3084">
        <f t="shared" si="48"/>
        <v>2150.6999999999998</v>
      </c>
      <c r="I3084" s="11">
        <v>45484.57708333333</v>
      </c>
      <c r="J3084">
        <v>16</v>
      </c>
      <c r="K3084" t="s">
        <v>45</v>
      </c>
      <c r="L3084">
        <v>187</v>
      </c>
      <c r="M3084">
        <v>118</v>
      </c>
      <c r="N3084">
        <v>142</v>
      </c>
      <c r="O3084">
        <v>477</v>
      </c>
      <c r="P3084">
        <v>2</v>
      </c>
      <c r="Q3084">
        <v>69</v>
      </c>
      <c r="R3084" t="s">
        <v>46</v>
      </c>
      <c r="S3084">
        <v>95493.42</v>
      </c>
      <c r="T3084" t="s">
        <v>37</v>
      </c>
      <c r="U3084" t="s">
        <v>34</v>
      </c>
      <c r="V3084" t="b">
        <v>1</v>
      </c>
      <c r="W3084" t="s">
        <v>48</v>
      </c>
      <c r="X3084">
        <v>299</v>
      </c>
      <c r="Y3084">
        <v>224</v>
      </c>
    </row>
    <row r="3085" spans="1:25" x14ac:dyDescent="0.35">
      <c r="A3085">
        <v>3084</v>
      </c>
      <c r="B3085">
        <v>8570</v>
      </c>
      <c r="C3085">
        <v>341</v>
      </c>
      <c r="D3085" t="s">
        <v>31</v>
      </c>
      <c r="E3085" t="s">
        <v>25</v>
      </c>
      <c r="F3085">
        <v>2</v>
      </c>
      <c r="G3085">
        <v>1471.74</v>
      </c>
      <c r="H3085">
        <f t="shared" si="48"/>
        <v>2943.48</v>
      </c>
      <c r="I3085" s="12">
        <v>45367.047222222223</v>
      </c>
      <c r="J3085">
        <v>8</v>
      </c>
      <c r="K3085" t="s">
        <v>40</v>
      </c>
      <c r="L3085">
        <v>254</v>
      </c>
      <c r="M3085">
        <v>60</v>
      </c>
      <c r="N3085">
        <v>297</v>
      </c>
      <c r="O3085">
        <v>393</v>
      </c>
      <c r="P3085">
        <v>10</v>
      </c>
      <c r="Q3085">
        <v>54</v>
      </c>
      <c r="R3085" t="s">
        <v>41</v>
      </c>
      <c r="S3085">
        <v>21749.39</v>
      </c>
      <c r="T3085" t="s">
        <v>33</v>
      </c>
      <c r="U3085" t="s">
        <v>34</v>
      </c>
      <c r="V3085" t="b">
        <v>0</v>
      </c>
      <c r="W3085" t="s">
        <v>48</v>
      </c>
      <c r="X3085">
        <v>488</v>
      </c>
      <c r="Y3085">
        <v>122</v>
      </c>
    </row>
    <row r="3086" spans="1:25" x14ac:dyDescent="0.35">
      <c r="A3086">
        <v>3085</v>
      </c>
      <c r="B3086">
        <v>2669</v>
      </c>
      <c r="C3086">
        <v>515</v>
      </c>
      <c r="D3086" t="s">
        <v>51</v>
      </c>
      <c r="E3086" t="s">
        <v>47</v>
      </c>
      <c r="F3086">
        <v>5</v>
      </c>
      <c r="G3086">
        <v>1681.2</v>
      </c>
      <c r="H3086">
        <f t="shared" si="48"/>
        <v>8406</v>
      </c>
      <c r="I3086" s="11">
        <v>45379.558333333334</v>
      </c>
      <c r="J3086">
        <v>10</v>
      </c>
      <c r="K3086" t="s">
        <v>26</v>
      </c>
      <c r="L3086">
        <v>4</v>
      </c>
      <c r="M3086">
        <v>106</v>
      </c>
      <c r="N3086">
        <v>194</v>
      </c>
      <c r="O3086">
        <v>160</v>
      </c>
      <c r="P3086">
        <v>6</v>
      </c>
      <c r="Q3086">
        <v>29</v>
      </c>
      <c r="R3086" t="s">
        <v>41</v>
      </c>
      <c r="S3086">
        <v>57203.02</v>
      </c>
      <c r="T3086" t="s">
        <v>42</v>
      </c>
      <c r="U3086" t="s">
        <v>34</v>
      </c>
      <c r="V3086" t="b">
        <v>1</v>
      </c>
      <c r="W3086" t="s">
        <v>35</v>
      </c>
      <c r="X3086">
        <v>244</v>
      </c>
      <c r="Y3086">
        <v>256</v>
      </c>
    </row>
    <row r="3087" spans="1:25" x14ac:dyDescent="0.35">
      <c r="A3087">
        <v>3086</v>
      </c>
      <c r="B3087">
        <v>3290</v>
      </c>
      <c r="C3087">
        <v>344</v>
      </c>
      <c r="D3087" t="s">
        <v>52</v>
      </c>
      <c r="E3087" t="s">
        <v>25</v>
      </c>
      <c r="F3087">
        <v>3</v>
      </c>
      <c r="G3087">
        <v>1065.25</v>
      </c>
      <c r="H3087">
        <f t="shared" si="48"/>
        <v>3195.75</v>
      </c>
      <c r="I3087" s="12">
        <v>45424.442361111112</v>
      </c>
      <c r="J3087">
        <v>5</v>
      </c>
      <c r="K3087" t="s">
        <v>26</v>
      </c>
      <c r="L3087">
        <v>186</v>
      </c>
      <c r="M3087">
        <v>133</v>
      </c>
      <c r="N3087">
        <v>228</v>
      </c>
      <c r="O3087">
        <v>398</v>
      </c>
      <c r="P3087">
        <v>1</v>
      </c>
      <c r="Q3087">
        <v>67</v>
      </c>
      <c r="R3087" t="s">
        <v>41</v>
      </c>
      <c r="S3087">
        <v>52017.56</v>
      </c>
      <c r="T3087" t="s">
        <v>42</v>
      </c>
      <c r="U3087" t="s">
        <v>43</v>
      </c>
      <c r="V3087" t="b">
        <v>1</v>
      </c>
      <c r="W3087" t="s">
        <v>30</v>
      </c>
      <c r="X3087">
        <v>159</v>
      </c>
      <c r="Y3087">
        <v>129</v>
      </c>
    </row>
    <row r="3088" spans="1:25" x14ac:dyDescent="0.35">
      <c r="A3088">
        <v>3087</v>
      </c>
      <c r="B3088">
        <v>2989</v>
      </c>
      <c r="C3088">
        <v>216</v>
      </c>
      <c r="D3088" t="s">
        <v>52</v>
      </c>
      <c r="E3088" t="s">
        <v>25</v>
      </c>
      <c r="F3088">
        <v>2</v>
      </c>
      <c r="G3088">
        <v>541.49</v>
      </c>
      <c r="H3088">
        <f t="shared" si="48"/>
        <v>1082.98</v>
      </c>
      <c r="I3088" s="11">
        <v>45335.42083333333</v>
      </c>
      <c r="J3088">
        <v>4</v>
      </c>
      <c r="K3088" t="s">
        <v>40</v>
      </c>
      <c r="L3088">
        <v>493</v>
      </c>
      <c r="M3088">
        <v>51</v>
      </c>
      <c r="N3088">
        <v>105</v>
      </c>
      <c r="O3088">
        <v>463</v>
      </c>
      <c r="P3088">
        <v>8</v>
      </c>
      <c r="Q3088">
        <v>50</v>
      </c>
      <c r="R3088" t="s">
        <v>41</v>
      </c>
      <c r="S3088">
        <v>47037.61</v>
      </c>
      <c r="T3088" t="s">
        <v>28</v>
      </c>
      <c r="U3088" t="s">
        <v>34</v>
      </c>
      <c r="V3088" t="b">
        <v>1</v>
      </c>
      <c r="W3088" t="s">
        <v>30</v>
      </c>
      <c r="X3088">
        <v>398</v>
      </c>
      <c r="Y3088">
        <v>348</v>
      </c>
    </row>
    <row r="3089" spans="1:25" x14ac:dyDescent="0.35">
      <c r="A3089">
        <v>3088</v>
      </c>
      <c r="B3089">
        <v>1195</v>
      </c>
      <c r="C3089">
        <v>253</v>
      </c>
      <c r="D3089" t="s">
        <v>24</v>
      </c>
      <c r="E3089" t="s">
        <v>47</v>
      </c>
      <c r="F3089">
        <v>3</v>
      </c>
      <c r="G3089">
        <v>1174.27</v>
      </c>
      <c r="H3089">
        <f t="shared" si="48"/>
        <v>3522.81</v>
      </c>
      <c r="I3089" s="12">
        <v>45373.48333333333</v>
      </c>
      <c r="J3089">
        <v>4</v>
      </c>
      <c r="K3089" t="s">
        <v>26</v>
      </c>
      <c r="L3089">
        <v>489</v>
      </c>
      <c r="M3089">
        <v>55</v>
      </c>
      <c r="N3089">
        <v>177</v>
      </c>
      <c r="O3089">
        <v>144</v>
      </c>
      <c r="P3089">
        <v>9</v>
      </c>
      <c r="Q3089">
        <v>37</v>
      </c>
      <c r="R3089" t="s">
        <v>27</v>
      </c>
      <c r="S3089">
        <v>80259.08</v>
      </c>
      <c r="T3089" t="s">
        <v>28</v>
      </c>
      <c r="U3089" t="s">
        <v>34</v>
      </c>
      <c r="V3089" t="b">
        <v>1</v>
      </c>
      <c r="W3089" t="s">
        <v>30</v>
      </c>
      <c r="X3089">
        <v>479</v>
      </c>
      <c r="Y3089">
        <v>129</v>
      </c>
    </row>
    <row r="3090" spans="1:25" x14ac:dyDescent="0.35">
      <c r="A3090">
        <v>3089</v>
      </c>
      <c r="B3090">
        <v>2010</v>
      </c>
      <c r="C3090">
        <v>296</v>
      </c>
      <c r="D3090" t="s">
        <v>44</v>
      </c>
      <c r="E3090" t="s">
        <v>25</v>
      </c>
      <c r="F3090">
        <v>5</v>
      </c>
      <c r="G3090">
        <v>1794.06</v>
      </c>
      <c r="H3090">
        <f t="shared" si="48"/>
        <v>8970.2999999999993</v>
      </c>
      <c r="I3090" s="11">
        <v>45521.213194444441</v>
      </c>
      <c r="J3090">
        <v>5</v>
      </c>
      <c r="K3090" t="s">
        <v>26</v>
      </c>
      <c r="L3090">
        <v>80</v>
      </c>
      <c r="M3090">
        <v>104</v>
      </c>
      <c r="N3090">
        <v>177</v>
      </c>
      <c r="O3090">
        <v>375</v>
      </c>
      <c r="P3090">
        <v>7</v>
      </c>
      <c r="Q3090">
        <v>26</v>
      </c>
      <c r="R3090" t="s">
        <v>27</v>
      </c>
      <c r="S3090">
        <v>38257.71</v>
      </c>
      <c r="T3090" t="s">
        <v>28</v>
      </c>
      <c r="U3090" t="s">
        <v>43</v>
      </c>
      <c r="V3090" t="b">
        <v>0</v>
      </c>
      <c r="W3090" t="s">
        <v>30</v>
      </c>
      <c r="X3090">
        <v>478</v>
      </c>
      <c r="Y3090">
        <v>164</v>
      </c>
    </row>
    <row r="3091" spans="1:25" x14ac:dyDescent="0.35">
      <c r="A3091">
        <v>3090</v>
      </c>
      <c r="B3091">
        <v>4641</v>
      </c>
      <c r="C3091">
        <v>128</v>
      </c>
      <c r="D3091" t="s">
        <v>52</v>
      </c>
      <c r="E3091" t="s">
        <v>25</v>
      </c>
      <c r="F3091">
        <v>1</v>
      </c>
      <c r="G3091">
        <v>1184.19</v>
      </c>
      <c r="H3091">
        <f t="shared" si="48"/>
        <v>1184.19</v>
      </c>
      <c r="I3091" s="12">
        <v>45392.224999999999</v>
      </c>
      <c r="J3091">
        <v>1</v>
      </c>
      <c r="K3091" t="s">
        <v>36</v>
      </c>
      <c r="L3091">
        <v>318</v>
      </c>
      <c r="M3091">
        <v>118</v>
      </c>
      <c r="N3091">
        <v>279</v>
      </c>
      <c r="O3091">
        <v>234</v>
      </c>
      <c r="P3091">
        <v>8</v>
      </c>
      <c r="Q3091">
        <v>47</v>
      </c>
      <c r="R3091" t="s">
        <v>27</v>
      </c>
      <c r="S3091">
        <v>72630.3</v>
      </c>
      <c r="T3091" t="s">
        <v>28</v>
      </c>
      <c r="U3091" t="s">
        <v>29</v>
      </c>
      <c r="V3091" t="b">
        <v>1</v>
      </c>
      <c r="W3091" t="s">
        <v>48</v>
      </c>
      <c r="X3091">
        <v>223</v>
      </c>
      <c r="Y3091">
        <v>163</v>
      </c>
    </row>
    <row r="3092" spans="1:25" x14ac:dyDescent="0.35">
      <c r="A3092">
        <v>3091</v>
      </c>
      <c r="B3092">
        <v>3141</v>
      </c>
      <c r="C3092">
        <v>351</v>
      </c>
      <c r="D3092" t="s">
        <v>51</v>
      </c>
      <c r="E3092" t="s">
        <v>47</v>
      </c>
      <c r="F3092">
        <v>1</v>
      </c>
      <c r="G3092">
        <v>925.15</v>
      </c>
      <c r="H3092">
        <f t="shared" si="48"/>
        <v>925.15</v>
      </c>
      <c r="I3092" s="11">
        <v>45469.036111111112</v>
      </c>
      <c r="J3092">
        <v>6</v>
      </c>
      <c r="K3092" t="s">
        <v>26</v>
      </c>
      <c r="L3092">
        <v>484</v>
      </c>
      <c r="M3092">
        <v>59</v>
      </c>
      <c r="N3092">
        <v>159</v>
      </c>
      <c r="O3092">
        <v>304</v>
      </c>
      <c r="P3092">
        <v>10</v>
      </c>
      <c r="Q3092">
        <v>42</v>
      </c>
      <c r="R3092" t="s">
        <v>41</v>
      </c>
      <c r="S3092">
        <v>27235.78</v>
      </c>
      <c r="T3092" t="s">
        <v>42</v>
      </c>
      <c r="U3092" t="s">
        <v>50</v>
      </c>
      <c r="V3092" t="b">
        <v>0</v>
      </c>
      <c r="W3092" t="s">
        <v>30</v>
      </c>
      <c r="X3092">
        <v>212</v>
      </c>
      <c r="Y3092">
        <v>450</v>
      </c>
    </row>
    <row r="3093" spans="1:25" x14ac:dyDescent="0.35">
      <c r="A3093">
        <v>3092</v>
      </c>
      <c r="B3093">
        <v>4246</v>
      </c>
      <c r="C3093">
        <v>916</v>
      </c>
      <c r="D3093" t="s">
        <v>49</v>
      </c>
      <c r="E3093" t="s">
        <v>25</v>
      </c>
      <c r="F3093">
        <v>1</v>
      </c>
      <c r="G3093">
        <v>1220.52</v>
      </c>
      <c r="H3093">
        <f t="shared" si="48"/>
        <v>1220.52</v>
      </c>
      <c r="I3093" s="12">
        <v>45358.906944444447</v>
      </c>
      <c r="J3093">
        <v>20</v>
      </c>
      <c r="K3093" t="s">
        <v>36</v>
      </c>
      <c r="L3093">
        <v>191</v>
      </c>
      <c r="M3093">
        <v>83</v>
      </c>
      <c r="N3093">
        <v>115</v>
      </c>
      <c r="O3093">
        <v>268</v>
      </c>
      <c r="P3093">
        <v>7</v>
      </c>
      <c r="Q3093">
        <v>49</v>
      </c>
      <c r="R3093" t="s">
        <v>27</v>
      </c>
      <c r="S3093">
        <v>29789.9</v>
      </c>
      <c r="T3093" t="s">
        <v>42</v>
      </c>
      <c r="U3093" t="s">
        <v>43</v>
      </c>
      <c r="V3093" t="b">
        <v>1</v>
      </c>
      <c r="W3093" t="s">
        <v>35</v>
      </c>
      <c r="X3093">
        <v>494</v>
      </c>
      <c r="Y3093">
        <v>467</v>
      </c>
    </row>
    <row r="3094" spans="1:25" x14ac:dyDescent="0.35">
      <c r="A3094">
        <v>3093</v>
      </c>
      <c r="B3094">
        <v>7563</v>
      </c>
      <c r="C3094">
        <v>947</v>
      </c>
      <c r="D3094" t="s">
        <v>31</v>
      </c>
      <c r="E3094" t="s">
        <v>47</v>
      </c>
      <c r="F3094">
        <v>3</v>
      </c>
      <c r="G3094">
        <v>665.66</v>
      </c>
      <c r="H3094">
        <f t="shared" si="48"/>
        <v>1996.98</v>
      </c>
      <c r="I3094" s="11">
        <v>45416.525694444441</v>
      </c>
      <c r="J3094">
        <v>3</v>
      </c>
      <c r="K3094" t="s">
        <v>40</v>
      </c>
      <c r="L3094">
        <v>18</v>
      </c>
      <c r="M3094">
        <v>78</v>
      </c>
      <c r="N3094">
        <v>201</v>
      </c>
      <c r="O3094">
        <v>286</v>
      </c>
      <c r="P3094">
        <v>10</v>
      </c>
      <c r="Q3094">
        <v>70</v>
      </c>
      <c r="R3094" t="s">
        <v>41</v>
      </c>
      <c r="S3094">
        <v>65272.61</v>
      </c>
      <c r="T3094" t="s">
        <v>28</v>
      </c>
      <c r="U3094" t="s">
        <v>43</v>
      </c>
      <c r="V3094" t="b">
        <v>1</v>
      </c>
      <c r="W3094" t="s">
        <v>30</v>
      </c>
      <c r="X3094">
        <v>329</v>
      </c>
      <c r="Y3094">
        <v>177</v>
      </c>
    </row>
    <row r="3095" spans="1:25" x14ac:dyDescent="0.35">
      <c r="A3095">
        <v>3094</v>
      </c>
      <c r="B3095">
        <v>7098</v>
      </c>
      <c r="C3095">
        <v>417</v>
      </c>
      <c r="D3095" t="s">
        <v>49</v>
      </c>
      <c r="E3095" t="s">
        <v>47</v>
      </c>
      <c r="F3095">
        <v>1</v>
      </c>
      <c r="G3095">
        <v>1863.22</v>
      </c>
      <c r="H3095">
        <f t="shared" si="48"/>
        <v>1863.22</v>
      </c>
      <c r="I3095" s="12">
        <v>45506.170138888891</v>
      </c>
      <c r="J3095">
        <v>7</v>
      </c>
      <c r="K3095" t="s">
        <v>36</v>
      </c>
      <c r="L3095">
        <v>287</v>
      </c>
      <c r="M3095">
        <v>104</v>
      </c>
      <c r="N3095">
        <v>181</v>
      </c>
      <c r="O3095">
        <v>127</v>
      </c>
      <c r="P3095">
        <v>10</v>
      </c>
      <c r="Q3095">
        <v>47</v>
      </c>
      <c r="R3095" t="s">
        <v>46</v>
      </c>
      <c r="S3095">
        <v>89686.09</v>
      </c>
      <c r="T3095" t="s">
        <v>37</v>
      </c>
      <c r="U3095" t="s">
        <v>34</v>
      </c>
      <c r="V3095" t="b">
        <v>0</v>
      </c>
      <c r="W3095" t="s">
        <v>30</v>
      </c>
      <c r="X3095">
        <v>481</v>
      </c>
      <c r="Y3095">
        <v>161</v>
      </c>
    </row>
    <row r="3096" spans="1:25" x14ac:dyDescent="0.35">
      <c r="A3096">
        <v>3095</v>
      </c>
      <c r="B3096">
        <v>2376</v>
      </c>
      <c r="C3096">
        <v>575</v>
      </c>
      <c r="D3096" t="s">
        <v>51</v>
      </c>
      <c r="E3096" t="s">
        <v>25</v>
      </c>
      <c r="F3096">
        <v>1</v>
      </c>
      <c r="G3096">
        <v>312.89999999999998</v>
      </c>
      <c r="H3096">
        <f t="shared" si="48"/>
        <v>312.89999999999998</v>
      </c>
      <c r="I3096" s="11">
        <v>45392.322916666664</v>
      </c>
      <c r="J3096">
        <v>17</v>
      </c>
      <c r="K3096" t="s">
        <v>26</v>
      </c>
      <c r="L3096">
        <v>204</v>
      </c>
      <c r="M3096">
        <v>96</v>
      </c>
      <c r="N3096">
        <v>274</v>
      </c>
      <c r="O3096">
        <v>496</v>
      </c>
      <c r="P3096">
        <v>10</v>
      </c>
      <c r="Q3096">
        <v>35</v>
      </c>
      <c r="R3096" t="s">
        <v>46</v>
      </c>
      <c r="S3096">
        <v>105341.01</v>
      </c>
      <c r="T3096" t="s">
        <v>42</v>
      </c>
      <c r="U3096" t="s">
        <v>34</v>
      </c>
      <c r="V3096" t="b">
        <v>1</v>
      </c>
      <c r="W3096" t="s">
        <v>30</v>
      </c>
      <c r="X3096">
        <v>271</v>
      </c>
      <c r="Y3096">
        <v>450</v>
      </c>
    </row>
    <row r="3097" spans="1:25" x14ac:dyDescent="0.35">
      <c r="A3097">
        <v>3096</v>
      </c>
      <c r="B3097">
        <v>5240</v>
      </c>
      <c r="C3097">
        <v>597</v>
      </c>
      <c r="D3097" t="s">
        <v>24</v>
      </c>
      <c r="E3097" t="s">
        <v>47</v>
      </c>
      <c r="F3097">
        <v>3</v>
      </c>
      <c r="G3097">
        <v>1006.15</v>
      </c>
      <c r="H3097">
        <f t="shared" si="48"/>
        <v>3018.45</v>
      </c>
      <c r="I3097" s="12">
        <v>45524.638888888891</v>
      </c>
      <c r="J3097">
        <v>3</v>
      </c>
      <c r="K3097" t="s">
        <v>45</v>
      </c>
      <c r="L3097">
        <v>272</v>
      </c>
      <c r="M3097">
        <v>123</v>
      </c>
      <c r="N3097">
        <v>299</v>
      </c>
      <c r="O3097">
        <v>310</v>
      </c>
      <c r="P3097">
        <v>10</v>
      </c>
      <c r="Q3097">
        <v>24</v>
      </c>
      <c r="R3097" t="s">
        <v>41</v>
      </c>
      <c r="S3097">
        <v>112907.91</v>
      </c>
      <c r="T3097" t="s">
        <v>37</v>
      </c>
      <c r="U3097" t="s">
        <v>29</v>
      </c>
      <c r="V3097" t="b">
        <v>0</v>
      </c>
      <c r="W3097" t="s">
        <v>35</v>
      </c>
      <c r="X3097">
        <v>271</v>
      </c>
      <c r="Y3097">
        <v>382</v>
      </c>
    </row>
    <row r="3098" spans="1:25" x14ac:dyDescent="0.35">
      <c r="A3098">
        <v>3097</v>
      </c>
      <c r="B3098">
        <v>2228</v>
      </c>
      <c r="C3098">
        <v>673</v>
      </c>
      <c r="D3098" t="s">
        <v>52</v>
      </c>
      <c r="E3098" t="s">
        <v>25</v>
      </c>
      <c r="F3098">
        <v>4</v>
      </c>
      <c r="G3098">
        <v>265.24</v>
      </c>
      <c r="H3098">
        <f t="shared" si="48"/>
        <v>1060.96</v>
      </c>
      <c r="I3098" s="11">
        <v>45464.198611111111</v>
      </c>
      <c r="J3098">
        <v>8</v>
      </c>
      <c r="K3098" t="s">
        <v>45</v>
      </c>
      <c r="L3098">
        <v>252</v>
      </c>
      <c r="M3098">
        <v>110</v>
      </c>
      <c r="N3098">
        <v>218</v>
      </c>
      <c r="O3098">
        <v>211</v>
      </c>
      <c r="P3098">
        <v>4</v>
      </c>
      <c r="Q3098">
        <v>45</v>
      </c>
      <c r="R3098" t="s">
        <v>46</v>
      </c>
      <c r="S3098">
        <v>78366.929999999993</v>
      </c>
      <c r="T3098" t="s">
        <v>37</v>
      </c>
      <c r="U3098" t="s">
        <v>34</v>
      </c>
      <c r="V3098" t="b">
        <v>0</v>
      </c>
      <c r="W3098" t="s">
        <v>35</v>
      </c>
      <c r="X3098">
        <v>182</v>
      </c>
      <c r="Y3098">
        <v>121</v>
      </c>
    </row>
    <row r="3099" spans="1:25" x14ac:dyDescent="0.35">
      <c r="A3099">
        <v>3098</v>
      </c>
      <c r="B3099">
        <v>1357</v>
      </c>
      <c r="C3099">
        <v>546</v>
      </c>
      <c r="D3099" t="s">
        <v>44</v>
      </c>
      <c r="E3099" t="s">
        <v>25</v>
      </c>
      <c r="F3099">
        <v>4</v>
      </c>
      <c r="G3099">
        <v>1115.26</v>
      </c>
      <c r="H3099">
        <f t="shared" si="48"/>
        <v>4461.04</v>
      </c>
      <c r="I3099" s="12">
        <v>45444.813194444447</v>
      </c>
      <c r="J3099">
        <v>2</v>
      </c>
      <c r="K3099" t="s">
        <v>45</v>
      </c>
      <c r="L3099">
        <v>455</v>
      </c>
      <c r="M3099">
        <v>69</v>
      </c>
      <c r="N3099">
        <v>223</v>
      </c>
      <c r="O3099">
        <v>321</v>
      </c>
      <c r="P3099">
        <v>9</v>
      </c>
      <c r="Q3099">
        <v>39</v>
      </c>
      <c r="R3099" t="s">
        <v>46</v>
      </c>
      <c r="S3099">
        <v>110368.8</v>
      </c>
      <c r="T3099" t="s">
        <v>42</v>
      </c>
      <c r="U3099" t="s">
        <v>43</v>
      </c>
      <c r="V3099" t="b">
        <v>1</v>
      </c>
      <c r="W3099" t="s">
        <v>48</v>
      </c>
      <c r="X3099">
        <v>132</v>
      </c>
      <c r="Y3099">
        <v>399</v>
      </c>
    </row>
    <row r="3100" spans="1:25" x14ac:dyDescent="0.35">
      <c r="A3100">
        <v>3099</v>
      </c>
      <c r="B3100">
        <v>2056</v>
      </c>
      <c r="C3100">
        <v>532</v>
      </c>
      <c r="D3100" t="s">
        <v>31</v>
      </c>
      <c r="E3100" t="s">
        <v>47</v>
      </c>
      <c r="F3100">
        <v>3</v>
      </c>
      <c r="G3100">
        <v>847.98</v>
      </c>
      <c r="H3100">
        <f t="shared" si="48"/>
        <v>2543.94</v>
      </c>
      <c r="I3100" s="11">
        <v>45469.831944444442</v>
      </c>
      <c r="J3100">
        <v>3</v>
      </c>
      <c r="K3100" t="s">
        <v>40</v>
      </c>
      <c r="L3100">
        <v>408</v>
      </c>
      <c r="M3100">
        <v>135</v>
      </c>
      <c r="N3100">
        <v>132</v>
      </c>
      <c r="O3100">
        <v>397</v>
      </c>
      <c r="P3100">
        <v>2</v>
      </c>
      <c r="Q3100">
        <v>33</v>
      </c>
      <c r="R3100" t="s">
        <v>46</v>
      </c>
      <c r="S3100">
        <v>110927.34</v>
      </c>
      <c r="T3100" t="s">
        <v>37</v>
      </c>
      <c r="U3100" t="s">
        <v>43</v>
      </c>
      <c r="V3100" t="b">
        <v>1</v>
      </c>
      <c r="W3100" t="s">
        <v>30</v>
      </c>
      <c r="X3100">
        <v>284</v>
      </c>
      <c r="Y3100">
        <v>265</v>
      </c>
    </row>
    <row r="3101" spans="1:25" x14ac:dyDescent="0.35">
      <c r="A3101">
        <v>3100</v>
      </c>
      <c r="B3101">
        <v>4239</v>
      </c>
      <c r="C3101">
        <v>762</v>
      </c>
      <c r="D3101" t="s">
        <v>24</v>
      </c>
      <c r="E3101" t="s">
        <v>25</v>
      </c>
      <c r="F3101">
        <v>2</v>
      </c>
      <c r="G3101">
        <v>704.72</v>
      </c>
      <c r="H3101">
        <f t="shared" si="48"/>
        <v>1409.44</v>
      </c>
      <c r="I3101" s="12">
        <v>45491.818055555559</v>
      </c>
      <c r="J3101">
        <v>10</v>
      </c>
      <c r="K3101" t="s">
        <v>40</v>
      </c>
      <c r="L3101">
        <v>136</v>
      </c>
      <c r="M3101">
        <v>78</v>
      </c>
      <c r="N3101">
        <v>123</v>
      </c>
      <c r="O3101">
        <v>455</v>
      </c>
      <c r="P3101">
        <v>10</v>
      </c>
      <c r="Q3101">
        <v>67</v>
      </c>
      <c r="R3101" t="s">
        <v>27</v>
      </c>
      <c r="S3101">
        <v>38374.400000000001</v>
      </c>
      <c r="T3101" t="s">
        <v>42</v>
      </c>
      <c r="U3101" t="s">
        <v>50</v>
      </c>
      <c r="V3101" t="b">
        <v>1</v>
      </c>
      <c r="W3101" t="s">
        <v>30</v>
      </c>
      <c r="X3101">
        <v>290</v>
      </c>
      <c r="Y3101">
        <v>343</v>
      </c>
    </row>
    <row r="3102" spans="1:25" x14ac:dyDescent="0.35">
      <c r="A3102">
        <v>3101</v>
      </c>
      <c r="B3102">
        <v>8265</v>
      </c>
      <c r="C3102">
        <v>137</v>
      </c>
      <c r="D3102" t="s">
        <v>49</v>
      </c>
      <c r="E3102" t="s">
        <v>47</v>
      </c>
      <c r="F3102">
        <v>4</v>
      </c>
      <c r="G3102">
        <v>864.14</v>
      </c>
      <c r="H3102">
        <f t="shared" si="48"/>
        <v>3456.56</v>
      </c>
      <c r="I3102" s="11">
        <v>45463.734722222223</v>
      </c>
      <c r="J3102">
        <v>19</v>
      </c>
      <c r="K3102" t="s">
        <v>40</v>
      </c>
      <c r="L3102">
        <v>148</v>
      </c>
      <c r="M3102">
        <v>126</v>
      </c>
      <c r="N3102">
        <v>125</v>
      </c>
      <c r="O3102">
        <v>440</v>
      </c>
      <c r="P3102">
        <v>2</v>
      </c>
      <c r="Q3102">
        <v>46</v>
      </c>
      <c r="R3102" t="s">
        <v>46</v>
      </c>
      <c r="S3102">
        <v>71365.98</v>
      </c>
      <c r="T3102" t="s">
        <v>33</v>
      </c>
      <c r="U3102" t="s">
        <v>29</v>
      </c>
      <c r="V3102" t="b">
        <v>1</v>
      </c>
      <c r="W3102" t="s">
        <v>30</v>
      </c>
      <c r="X3102">
        <v>128</v>
      </c>
      <c r="Y3102">
        <v>279</v>
      </c>
    </row>
    <row r="3103" spans="1:25" x14ac:dyDescent="0.35">
      <c r="A3103">
        <v>3102</v>
      </c>
      <c r="B3103">
        <v>3110</v>
      </c>
      <c r="C3103">
        <v>306</v>
      </c>
      <c r="D3103" t="s">
        <v>38</v>
      </c>
      <c r="E3103" t="s">
        <v>47</v>
      </c>
      <c r="F3103">
        <v>5</v>
      </c>
      <c r="G3103">
        <v>1057.73</v>
      </c>
      <c r="H3103">
        <f t="shared" si="48"/>
        <v>5288.65</v>
      </c>
      <c r="I3103" s="12">
        <v>45479.781944444447</v>
      </c>
      <c r="J3103">
        <v>10</v>
      </c>
      <c r="K3103" t="s">
        <v>32</v>
      </c>
      <c r="L3103">
        <v>47</v>
      </c>
      <c r="M3103">
        <v>145</v>
      </c>
      <c r="N3103">
        <v>134</v>
      </c>
      <c r="O3103">
        <v>360</v>
      </c>
      <c r="P3103">
        <v>10</v>
      </c>
      <c r="Q3103">
        <v>35</v>
      </c>
      <c r="R3103" t="s">
        <v>27</v>
      </c>
      <c r="S3103">
        <v>34064.949999999997</v>
      </c>
      <c r="T3103" t="s">
        <v>42</v>
      </c>
      <c r="U3103" t="s">
        <v>34</v>
      </c>
      <c r="V3103" t="b">
        <v>0</v>
      </c>
      <c r="W3103" t="s">
        <v>35</v>
      </c>
      <c r="X3103">
        <v>433</v>
      </c>
      <c r="Y3103">
        <v>120</v>
      </c>
    </row>
    <row r="3104" spans="1:25" x14ac:dyDescent="0.35">
      <c r="A3104">
        <v>3103</v>
      </c>
      <c r="B3104">
        <v>2506</v>
      </c>
      <c r="C3104">
        <v>263</v>
      </c>
      <c r="D3104" t="s">
        <v>52</v>
      </c>
      <c r="E3104" t="s">
        <v>25</v>
      </c>
      <c r="F3104">
        <v>5</v>
      </c>
      <c r="G3104">
        <v>235.1</v>
      </c>
      <c r="H3104">
        <f t="shared" si="48"/>
        <v>1175.5</v>
      </c>
      <c r="I3104" s="11">
        <v>45504.308333333334</v>
      </c>
      <c r="J3104">
        <v>18</v>
      </c>
      <c r="K3104" t="s">
        <v>40</v>
      </c>
      <c r="L3104">
        <v>64</v>
      </c>
      <c r="M3104">
        <v>133</v>
      </c>
      <c r="N3104">
        <v>213</v>
      </c>
      <c r="O3104">
        <v>274</v>
      </c>
      <c r="P3104">
        <v>5</v>
      </c>
      <c r="Q3104">
        <v>44</v>
      </c>
      <c r="R3104" t="s">
        <v>27</v>
      </c>
      <c r="S3104">
        <v>83562.62</v>
      </c>
      <c r="T3104" t="s">
        <v>33</v>
      </c>
      <c r="U3104" t="s">
        <v>50</v>
      </c>
      <c r="V3104" t="b">
        <v>0</v>
      </c>
      <c r="W3104" t="s">
        <v>35</v>
      </c>
      <c r="X3104">
        <v>187</v>
      </c>
      <c r="Y3104">
        <v>176</v>
      </c>
    </row>
    <row r="3105" spans="1:25" x14ac:dyDescent="0.35">
      <c r="A3105">
        <v>3104</v>
      </c>
      <c r="B3105">
        <v>6432</v>
      </c>
      <c r="C3105">
        <v>379</v>
      </c>
      <c r="D3105" t="s">
        <v>44</v>
      </c>
      <c r="E3105" t="s">
        <v>25</v>
      </c>
      <c r="F3105">
        <v>4</v>
      </c>
      <c r="G3105">
        <v>1258.6300000000001</v>
      </c>
      <c r="H3105">
        <f t="shared" si="48"/>
        <v>5034.5200000000004</v>
      </c>
      <c r="I3105" s="12">
        <v>45510.453472222223</v>
      </c>
      <c r="J3105">
        <v>2</v>
      </c>
      <c r="K3105" t="s">
        <v>36</v>
      </c>
      <c r="L3105">
        <v>395</v>
      </c>
      <c r="M3105">
        <v>150</v>
      </c>
      <c r="N3105">
        <v>127</v>
      </c>
      <c r="O3105">
        <v>132</v>
      </c>
      <c r="P3105">
        <v>9</v>
      </c>
      <c r="Q3105">
        <v>65</v>
      </c>
      <c r="R3105" t="s">
        <v>27</v>
      </c>
      <c r="S3105">
        <v>53505.440000000002</v>
      </c>
      <c r="T3105" t="s">
        <v>37</v>
      </c>
      <c r="U3105" t="s">
        <v>29</v>
      </c>
      <c r="V3105" t="b">
        <v>0</v>
      </c>
      <c r="W3105" t="s">
        <v>48</v>
      </c>
      <c r="X3105">
        <v>325</v>
      </c>
      <c r="Y3105">
        <v>172</v>
      </c>
    </row>
    <row r="3106" spans="1:25" x14ac:dyDescent="0.35">
      <c r="A3106">
        <v>3105</v>
      </c>
      <c r="B3106">
        <v>3007</v>
      </c>
      <c r="C3106">
        <v>239</v>
      </c>
      <c r="D3106" t="s">
        <v>49</v>
      </c>
      <c r="E3106" t="s">
        <v>47</v>
      </c>
      <c r="F3106">
        <v>1</v>
      </c>
      <c r="G3106">
        <v>1342.67</v>
      </c>
      <c r="H3106">
        <f t="shared" si="48"/>
        <v>1342.67</v>
      </c>
      <c r="I3106" s="11">
        <v>45433.87777777778</v>
      </c>
      <c r="J3106">
        <v>6</v>
      </c>
      <c r="K3106" t="s">
        <v>45</v>
      </c>
      <c r="L3106">
        <v>97</v>
      </c>
      <c r="M3106">
        <v>109</v>
      </c>
      <c r="N3106">
        <v>279</v>
      </c>
      <c r="O3106">
        <v>293</v>
      </c>
      <c r="P3106">
        <v>8</v>
      </c>
      <c r="Q3106">
        <v>42</v>
      </c>
      <c r="R3106" t="s">
        <v>27</v>
      </c>
      <c r="S3106">
        <v>70093.61</v>
      </c>
      <c r="T3106" t="s">
        <v>28</v>
      </c>
      <c r="U3106" t="s">
        <v>50</v>
      </c>
      <c r="V3106" t="b">
        <v>1</v>
      </c>
      <c r="W3106" t="s">
        <v>30</v>
      </c>
      <c r="X3106">
        <v>331</v>
      </c>
      <c r="Y3106">
        <v>320</v>
      </c>
    </row>
    <row r="3107" spans="1:25" x14ac:dyDescent="0.35">
      <c r="A3107">
        <v>3106</v>
      </c>
      <c r="B3107">
        <v>1699</v>
      </c>
      <c r="C3107">
        <v>129</v>
      </c>
      <c r="D3107" t="s">
        <v>44</v>
      </c>
      <c r="E3107" t="s">
        <v>47</v>
      </c>
      <c r="F3107">
        <v>3</v>
      </c>
      <c r="G3107">
        <v>1990.06</v>
      </c>
      <c r="H3107">
        <f t="shared" si="48"/>
        <v>5970.18</v>
      </c>
      <c r="I3107" s="12">
        <v>45310.975694444445</v>
      </c>
      <c r="J3107">
        <v>20</v>
      </c>
      <c r="K3107" t="s">
        <v>26</v>
      </c>
      <c r="L3107">
        <v>175</v>
      </c>
      <c r="M3107">
        <v>100</v>
      </c>
      <c r="N3107">
        <v>203</v>
      </c>
      <c r="O3107">
        <v>334</v>
      </c>
      <c r="P3107">
        <v>5</v>
      </c>
      <c r="Q3107">
        <v>66</v>
      </c>
      <c r="R3107" t="s">
        <v>46</v>
      </c>
      <c r="S3107">
        <v>65904.850000000006</v>
      </c>
      <c r="T3107" t="s">
        <v>33</v>
      </c>
      <c r="U3107" t="s">
        <v>50</v>
      </c>
      <c r="V3107" t="b">
        <v>1</v>
      </c>
      <c r="W3107" t="s">
        <v>35</v>
      </c>
      <c r="X3107">
        <v>157</v>
      </c>
      <c r="Y3107">
        <v>474</v>
      </c>
    </row>
    <row r="3108" spans="1:25" x14ac:dyDescent="0.35">
      <c r="A3108">
        <v>3107</v>
      </c>
      <c r="B3108">
        <v>8552</v>
      </c>
      <c r="C3108">
        <v>364</v>
      </c>
      <c r="D3108" t="s">
        <v>24</v>
      </c>
      <c r="E3108" t="s">
        <v>25</v>
      </c>
      <c r="F3108">
        <v>4</v>
      </c>
      <c r="G3108">
        <v>1788.2</v>
      </c>
      <c r="H3108">
        <f t="shared" si="48"/>
        <v>7152.8</v>
      </c>
      <c r="I3108" s="11">
        <v>45315.204861111109</v>
      </c>
      <c r="J3108">
        <v>17</v>
      </c>
      <c r="K3108" t="s">
        <v>40</v>
      </c>
      <c r="L3108">
        <v>475</v>
      </c>
      <c r="M3108">
        <v>102</v>
      </c>
      <c r="N3108">
        <v>232</v>
      </c>
      <c r="O3108">
        <v>477</v>
      </c>
      <c r="P3108">
        <v>7</v>
      </c>
      <c r="Q3108">
        <v>46</v>
      </c>
      <c r="R3108" t="s">
        <v>46</v>
      </c>
      <c r="S3108">
        <v>107319.17</v>
      </c>
      <c r="T3108" t="s">
        <v>42</v>
      </c>
      <c r="U3108" t="s">
        <v>43</v>
      </c>
      <c r="V3108" t="b">
        <v>0</v>
      </c>
      <c r="W3108" t="s">
        <v>30</v>
      </c>
      <c r="X3108">
        <v>196</v>
      </c>
      <c r="Y3108">
        <v>502</v>
      </c>
    </row>
    <row r="3109" spans="1:25" x14ac:dyDescent="0.35">
      <c r="A3109">
        <v>3108</v>
      </c>
      <c r="B3109">
        <v>1829</v>
      </c>
      <c r="C3109">
        <v>908</v>
      </c>
      <c r="D3109" t="s">
        <v>38</v>
      </c>
      <c r="E3109" t="s">
        <v>25</v>
      </c>
      <c r="F3109">
        <v>2</v>
      </c>
      <c r="G3109">
        <v>68.36</v>
      </c>
      <c r="H3109">
        <f t="shared" si="48"/>
        <v>136.72</v>
      </c>
      <c r="I3109" s="12">
        <v>45361.753472222219</v>
      </c>
      <c r="J3109">
        <v>20</v>
      </c>
      <c r="K3109" t="s">
        <v>26</v>
      </c>
      <c r="L3109">
        <v>344</v>
      </c>
      <c r="M3109">
        <v>144</v>
      </c>
      <c r="N3109">
        <v>127</v>
      </c>
      <c r="O3109">
        <v>315</v>
      </c>
      <c r="P3109">
        <v>2</v>
      </c>
      <c r="Q3109">
        <v>53</v>
      </c>
      <c r="R3109" t="s">
        <v>41</v>
      </c>
      <c r="S3109">
        <v>35528.449999999997</v>
      </c>
      <c r="T3109" t="s">
        <v>37</v>
      </c>
      <c r="U3109" t="s">
        <v>43</v>
      </c>
      <c r="V3109" t="b">
        <v>1</v>
      </c>
      <c r="W3109" t="s">
        <v>35</v>
      </c>
      <c r="X3109">
        <v>299</v>
      </c>
      <c r="Y3109">
        <v>127</v>
      </c>
    </row>
    <row r="3110" spans="1:25" x14ac:dyDescent="0.35">
      <c r="A3110">
        <v>3109</v>
      </c>
      <c r="B3110">
        <v>3752</v>
      </c>
      <c r="C3110">
        <v>922</v>
      </c>
      <c r="D3110" t="s">
        <v>52</v>
      </c>
      <c r="E3110" t="s">
        <v>47</v>
      </c>
      <c r="F3110">
        <v>5</v>
      </c>
      <c r="G3110">
        <v>200.09</v>
      </c>
      <c r="H3110">
        <f t="shared" si="48"/>
        <v>1000.45</v>
      </c>
      <c r="I3110" s="11">
        <v>45321.553472222222</v>
      </c>
      <c r="J3110">
        <v>2</v>
      </c>
      <c r="K3110" t="s">
        <v>32</v>
      </c>
      <c r="L3110">
        <v>300</v>
      </c>
      <c r="M3110">
        <v>63</v>
      </c>
      <c r="N3110">
        <v>100</v>
      </c>
      <c r="O3110">
        <v>432</v>
      </c>
      <c r="P3110">
        <v>3</v>
      </c>
      <c r="Q3110">
        <v>39</v>
      </c>
      <c r="R3110" t="s">
        <v>46</v>
      </c>
      <c r="S3110">
        <v>115031.86</v>
      </c>
      <c r="T3110" t="s">
        <v>33</v>
      </c>
      <c r="U3110" t="s">
        <v>43</v>
      </c>
      <c r="V3110" t="b">
        <v>1</v>
      </c>
      <c r="W3110" t="s">
        <v>48</v>
      </c>
      <c r="X3110">
        <v>413</v>
      </c>
      <c r="Y3110">
        <v>399</v>
      </c>
    </row>
    <row r="3111" spans="1:25" x14ac:dyDescent="0.35">
      <c r="A3111">
        <v>3110</v>
      </c>
      <c r="B3111">
        <v>8096</v>
      </c>
      <c r="C3111">
        <v>384</v>
      </c>
      <c r="D3111" t="s">
        <v>52</v>
      </c>
      <c r="E3111" t="s">
        <v>47</v>
      </c>
      <c r="F3111">
        <v>3</v>
      </c>
      <c r="G3111">
        <v>461.96</v>
      </c>
      <c r="H3111">
        <f t="shared" si="48"/>
        <v>1385.8799999999999</v>
      </c>
      <c r="I3111" s="12">
        <v>45313.245138888888</v>
      </c>
      <c r="J3111">
        <v>18</v>
      </c>
      <c r="K3111" t="s">
        <v>26</v>
      </c>
      <c r="L3111">
        <v>298</v>
      </c>
      <c r="M3111">
        <v>137</v>
      </c>
      <c r="N3111">
        <v>244</v>
      </c>
      <c r="O3111">
        <v>284</v>
      </c>
      <c r="P3111">
        <v>4</v>
      </c>
      <c r="Q3111">
        <v>70</v>
      </c>
      <c r="R3111" t="s">
        <v>46</v>
      </c>
      <c r="S3111">
        <v>110701.81</v>
      </c>
      <c r="T3111" t="s">
        <v>33</v>
      </c>
      <c r="U3111" t="s">
        <v>50</v>
      </c>
      <c r="V3111" t="b">
        <v>1</v>
      </c>
      <c r="W3111" t="s">
        <v>30</v>
      </c>
      <c r="X3111">
        <v>428</v>
      </c>
      <c r="Y3111">
        <v>487</v>
      </c>
    </row>
    <row r="3112" spans="1:25" x14ac:dyDescent="0.35">
      <c r="A3112">
        <v>3111</v>
      </c>
      <c r="B3112">
        <v>7471</v>
      </c>
      <c r="C3112">
        <v>774</v>
      </c>
      <c r="D3112" t="s">
        <v>24</v>
      </c>
      <c r="E3112" t="s">
        <v>47</v>
      </c>
      <c r="F3112">
        <v>3</v>
      </c>
      <c r="G3112">
        <v>1611.54</v>
      </c>
      <c r="H3112">
        <f t="shared" si="48"/>
        <v>4834.62</v>
      </c>
      <c r="I3112" s="11">
        <v>45368.422222222223</v>
      </c>
      <c r="J3112">
        <v>18</v>
      </c>
      <c r="K3112" t="s">
        <v>40</v>
      </c>
      <c r="L3112">
        <v>428</v>
      </c>
      <c r="M3112">
        <v>56</v>
      </c>
      <c r="N3112">
        <v>235</v>
      </c>
      <c r="O3112">
        <v>281</v>
      </c>
      <c r="P3112">
        <v>2</v>
      </c>
      <c r="Q3112">
        <v>44</v>
      </c>
      <c r="R3112" t="s">
        <v>27</v>
      </c>
      <c r="S3112">
        <v>109013.9</v>
      </c>
      <c r="T3112" t="s">
        <v>33</v>
      </c>
      <c r="U3112" t="s">
        <v>50</v>
      </c>
      <c r="V3112" t="b">
        <v>0</v>
      </c>
      <c r="W3112" t="s">
        <v>48</v>
      </c>
      <c r="X3112">
        <v>443</v>
      </c>
      <c r="Y3112">
        <v>341</v>
      </c>
    </row>
    <row r="3113" spans="1:25" x14ac:dyDescent="0.35">
      <c r="A3113">
        <v>3112</v>
      </c>
      <c r="B3113">
        <v>9128</v>
      </c>
      <c r="C3113">
        <v>663</v>
      </c>
      <c r="D3113" t="s">
        <v>31</v>
      </c>
      <c r="E3113" t="s">
        <v>25</v>
      </c>
      <c r="F3113">
        <v>1</v>
      </c>
      <c r="G3113">
        <v>1715.6</v>
      </c>
      <c r="H3113">
        <f t="shared" si="48"/>
        <v>1715.6</v>
      </c>
      <c r="I3113" s="12">
        <v>45465.155555555553</v>
      </c>
      <c r="J3113">
        <v>17</v>
      </c>
      <c r="K3113" t="s">
        <v>26</v>
      </c>
      <c r="L3113">
        <v>435</v>
      </c>
      <c r="M3113">
        <v>90</v>
      </c>
      <c r="N3113">
        <v>124</v>
      </c>
      <c r="O3113">
        <v>417</v>
      </c>
      <c r="P3113">
        <v>10</v>
      </c>
      <c r="Q3113">
        <v>31</v>
      </c>
      <c r="R3113" t="s">
        <v>27</v>
      </c>
      <c r="S3113">
        <v>102577.81</v>
      </c>
      <c r="T3113" t="s">
        <v>28</v>
      </c>
      <c r="U3113" t="s">
        <v>50</v>
      </c>
      <c r="V3113" t="b">
        <v>0</v>
      </c>
      <c r="W3113" t="s">
        <v>30</v>
      </c>
      <c r="X3113">
        <v>345</v>
      </c>
      <c r="Y3113">
        <v>483</v>
      </c>
    </row>
    <row r="3114" spans="1:25" x14ac:dyDescent="0.35">
      <c r="A3114">
        <v>3113</v>
      </c>
      <c r="B3114">
        <v>1483</v>
      </c>
      <c r="C3114">
        <v>280</v>
      </c>
      <c r="D3114" t="s">
        <v>39</v>
      </c>
      <c r="E3114" t="s">
        <v>47</v>
      </c>
      <c r="F3114">
        <v>2</v>
      </c>
      <c r="G3114">
        <v>1737.25</v>
      </c>
      <c r="H3114">
        <f t="shared" si="48"/>
        <v>3474.5</v>
      </c>
      <c r="I3114" s="11">
        <v>45549.615277777775</v>
      </c>
      <c r="J3114">
        <v>3</v>
      </c>
      <c r="K3114" t="s">
        <v>26</v>
      </c>
      <c r="L3114">
        <v>495</v>
      </c>
      <c r="M3114">
        <v>82</v>
      </c>
      <c r="N3114">
        <v>268</v>
      </c>
      <c r="O3114">
        <v>416</v>
      </c>
      <c r="P3114">
        <v>1</v>
      </c>
      <c r="Q3114">
        <v>61</v>
      </c>
      <c r="R3114" t="s">
        <v>27</v>
      </c>
      <c r="S3114">
        <v>61033.39</v>
      </c>
      <c r="T3114" t="s">
        <v>37</v>
      </c>
      <c r="U3114" t="s">
        <v>34</v>
      </c>
      <c r="V3114" t="b">
        <v>0</v>
      </c>
      <c r="W3114" t="s">
        <v>30</v>
      </c>
      <c r="X3114">
        <v>133</v>
      </c>
      <c r="Y3114">
        <v>258</v>
      </c>
    </row>
    <row r="3115" spans="1:25" x14ac:dyDescent="0.35">
      <c r="A3115">
        <v>3114</v>
      </c>
      <c r="B3115">
        <v>7270</v>
      </c>
      <c r="C3115">
        <v>759</v>
      </c>
      <c r="D3115" t="s">
        <v>51</v>
      </c>
      <c r="E3115" t="s">
        <v>47</v>
      </c>
      <c r="F3115">
        <v>5</v>
      </c>
      <c r="G3115">
        <v>661.1</v>
      </c>
      <c r="H3115">
        <f t="shared" si="48"/>
        <v>3305.5</v>
      </c>
      <c r="I3115" s="12">
        <v>45391.772222222222</v>
      </c>
      <c r="J3115">
        <v>19</v>
      </c>
      <c r="K3115" t="s">
        <v>36</v>
      </c>
      <c r="L3115">
        <v>357</v>
      </c>
      <c r="M3115">
        <v>65</v>
      </c>
      <c r="N3115">
        <v>216</v>
      </c>
      <c r="O3115">
        <v>485</v>
      </c>
      <c r="P3115">
        <v>1</v>
      </c>
      <c r="Q3115">
        <v>46</v>
      </c>
      <c r="R3115" t="s">
        <v>41</v>
      </c>
      <c r="S3115">
        <v>41955.09</v>
      </c>
      <c r="T3115" t="s">
        <v>42</v>
      </c>
      <c r="U3115" t="s">
        <v>50</v>
      </c>
      <c r="V3115" t="b">
        <v>0</v>
      </c>
      <c r="W3115" t="s">
        <v>35</v>
      </c>
      <c r="X3115">
        <v>392</v>
      </c>
      <c r="Y3115">
        <v>490</v>
      </c>
    </row>
    <row r="3116" spans="1:25" x14ac:dyDescent="0.35">
      <c r="A3116">
        <v>3115</v>
      </c>
      <c r="B3116">
        <v>7990</v>
      </c>
      <c r="C3116">
        <v>972</v>
      </c>
      <c r="D3116" t="s">
        <v>51</v>
      </c>
      <c r="E3116" t="s">
        <v>47</v>
      </c>
      <c r="F3116">
        <v>1</v>
      </c>
      <c r="G3116">
        <v>1730.06</v>
      </c>
      <c r="H3116">
        <f t="shared" si="48"/>
        <v>1730.06</v>
      </c>
      <c r="I3116" s="11">
        <v>45468.631944444445</v>
      </c>
      <c r="J3116">
        <v>13</v>
      </c>
      <c r="K3116" t="s">
        <v>32</v>
      </c>
      <c r="L3116">
        <v>279</v>
      </c>
      <c r="M3116">
        <v>108</v>
      </c>
      <c r="N3116">
        <v>206</v>
      </c>
      <c r="O3116">
        <v>397</v>
      </c>
      <c r="P3116">
        <v>3</v>
      </c>
      <c r="Q3116">
        <v>24</v>
      </c>
      <c r="R3116" t="s">
        <v>27</v>
      </c>
      <c r="S3116">
        <v>105215.59</v>
      </c>
      <c r="T3116" t="s">
        <v>42</v>
      </c>
      <c r="U3116" t="s">
        <v>43</v>
      </c>
      <c r="V3116" t="b">
        <v>0</v>
      </c>
      <c r="W3116" t="s">
        <v>30</v>
      </c>
      <c r="X3116">
        <v>358</v>
      </c>
      <c r="Y3116">
        <v>302</v>
      </c>
    </row>
    <row r="3117" spans="1:25" x14ac:dyDescent="0.35">
      <c r="A3117">
        <v>3116</v>
      </c>
      <c r="B3117">
        <v>3831</v>
      </c>
      <c r="C3117">
        <v>143</v>
      </c>
      <c r="D3117" t="s">
        <v>31</v>
      </c>
      <c r="E3117" t="s">
        <v>47</v>
      </c>
      <c r="F3117">
        <v>4</v>
      </c>
      <c r="G3117">
        <v>234.69</v>
      </c>
      <c r="H3117">
        <f t="shared" si="48"/>
        <v>938.76</v>
      </c>
      <c r="I3117" s="12">
        <v>45408.861111111109</v>
      </c>
      <c r="J3117">
        <v>14</v>
      </c>
      <c r="K3117" t="s">
        <v>40</v>
      </c>
      <c r="L3117">
        <v>301</v>
      </c>
      <c r="M3117">
        <v>150</v>
      </c>
      <c r="N3117">
        <v>209</v>
      </c>
      <c r="O3117">
        <v>138</v>
      </c>
      <c r="P3117">
        <v>5</v>
      </c>
      <c r="Q3117">
        <v>42</v>
      </c>
      <c r="R3117" t="s">
        <v>46</v>
      </c>
      <c r="S3117">
        <v>81512.759999999995</v>
      </c>
      <c r="T3117" t="s">
        <v>33</v>
      </c>
      <c r="U3117" t="s">
        <v>43</v>
      </c>
      <c r="V3117" t="b">
        <v>1</v>
      </c>
      <c r="W3117" t="s">
        <v>30</v>
      </c>
      <c r="X3117">
        <v>239</v>
      </c>
      <c r="Y3117">
        <v>419</v>
      </c>
    </row>
    <row r="3118" spans="1:25" x14ac:dyDescent="0.35">
      <c r="A3118">
        <v>3117</v>
      </c>
      <c r="B3118">
        <v>6799</v>
      </c>
      <c r="C3118">
        <v>839</v>
      </c>
      <c r="D3118" t="s">
        <v>24</v>
      </c>
      <c r="E3118" t="s">
        <v>47</v>
      </c>
      <c r="F3118">
        <v>4</v>
      </c>
      <c r="G3118">
        <v>845.47</v>
      </c>
      <c r="H3118">
        <f t="shared" si="48"/>
        <v>3381.88</v>
      </c>
      <c r="I3118" s="11">
        <v>45488.137499999997</v>
      </c>
      <c r="J3118">
        <v>10</v>
      </c>
      <c r="K3118" t="s">
        <v>40</v>
      </c>
      <c r="L3118">
        <v>222</v>
      </c>
      <c r="M3118">
        <v>60</v>
      </c>
      <c r="N3118">
        <v>159</v>
      </c>
      <c r="O3118">
        <v>405</v>
      </c>
      <c r="P3118">
        <v>2</v>
      </c>
      <c r="Q3118">
        <v>36</v>
      </c>
      <c r="R3118" t="s">
        <v>41</v>
      </c>
      <c r="S3118">
        <v>52077.15</v>
      </c>
      <c r="T3118" t="s">
        <v>28</v>
      </c>
      <c r="U3118" t="s">
        <v>29</v>
      </c>
      <c r="V3118" t="b">
        <v>0</v>
      </c>
      <c r="W3118" t="s">
        <v>30</v>
      </c>
      <c r="X3118">
        <v>410</v>
      </c>
      <c r="Y3118">
        <v>96</v>
      </c>
    </row>
    <row r="3119" spans="1:25" x14ac:dyDescent="0.35">
      <c r="A3119">
        <v>3118</v>
      </c>
      <c r="B3119">
        <v>4517</v>
      </c>
      <c r="C3119">
        <v>597</v>
      </c>
      <c r="D3119" t="s">
        <v>39</v>
      </c>
      <c r="E3119" t="s">
        <v>47</v>
      </c>
      <c r="F3119">
        <v>3</v>
      </c>
      <c r="G3119">
        <v>1666.73</v>
      </c>
      <c r="H3119">
        <f t="shared" si="48"/>
        <v>5000.1900000000005</v>
      </c>
      <c r="I3119" s="12">
        <v>45490.48333333333</v>
      </c>
      <c r="J3119">
        <v>12</v>
      </c>
      <c r="K3119" t="s">
        <v>45</v>
      </c>
      <c r="L3119">
        <v>335</v>
      </c>
      <c r="M3119">
        <v>91</v>
      </c>
      <c r="N3119">
        <v>194</v>
      </c>
      <c r="O3119">
        <v>294</v>
      </c>
      <c r="P3119">
        <v>6</v>
      </c>
      <c r="Q3119">
        <v>33</v>
      </c>
      <c r="R3119" t="s">
        <v>41</v>
      </c>
      <c r="S3119">
        <v>84668.55</v>
      </c>
      <c r="T3119" t="s">
        <v>33</v>
      </c>
      <c r="U3119" t="s">
        <v>34</v>
      </c>
      <c r="V3119" t="b">
        <v>1</v>
      </c>
      <c r="W3119" t="s">
        <v>30</v>
      </c>
      <c r="X3119">
        <v>263</v>
      </c>
      <c r="Y3119">
        <v>408</v>
      </c>
    </row>
    <row r="3120" spans="1:25" x14ac:dyDescent="0.35">
      <c r="A3120">
        <v>3119</v>
      </c>
      <c r="B3120">
        <v>4066</v>
      </c>
      <c r="C3120">
        <v>901</v>
      </c>
      <c r="D3120" t="s">
        <v>44</v>
      </c>
      <c r="E3120" t="s">
        <v>25</v>
      </c>
      <c r="F3120">
        <v>1</v>
      </c>
      <c r="G3120">
        <v>377.92</v>
      </c>
      <c r="H3120">
        <f t="shared" si="48"/>
        <v>377.92</v>
      </c>
      <c r="I3120" s="11">
        <v>45472.839583333334</v>
      </c>
      <c r="J3120">
        <v>6</v>
      </c>
      <c r="K3120" t="s">
        <v>45</v>
      </c>
      <c r="L3120">
        <v>88</v>
      </c>
      <c r="M3120">
        <v>54</v>
      </c>
      <c r="N3120">
        <v>132</v>
      </c>
      <c r="O3120">
        <v>311</v>
      </c>
      <c r="P3120">
        <v>6</v>
      </c>
      <c r="Q3120">
        <v>43</v>
      </c>
      <c r="R3120" t="s">
        <v>27</v>
      </c>
      <c r="S3120">
        <v>22324.25</v>
      </c>
      <c r="T3120" t="s">
        <v>42</v>
      </c>
      <c r="U3120" t="s">
        <v>50</v>
      </c>
      <c r="V3120" t="b">
        <v>0</v>
      </c>
      <c r="W3120" t="s">
        <v>48</v>
      </c>
      <c r="X3120">
        <v>137</v>
      </c>
      <c r="Y3120">
        <v>197</v>
      </c>
    </row>
    <row r="3121" spans="1:25" x14ac:dyDescent="0.35">
      <c r="A3121">
        <v>3120</v>
      </c>
      <c r="B3121">
        <v>5505</v>
      </c>
      <c r="C3121">
        <v>120</v>
      </c>
      <c r="D3121" t="s">
        <v>51</v>
      </c>
      <c r="E3121" t="s">
        <v>25</v>
      </c>
      <c r="F3121">
        <v>2</v>
      </c>
      <c r="G3121">
        <v>948.95</v>
      </c>
      <c r="H3121">
        <f t="shared" si="48"/>
        <v>1897.9</v>
      </c>
      <c r="I3121" s="12">
        <v>45465.512499999997</v>
      </c>
      <c r="J3121">
        <v>7</v>
      </c>
      <c r="K3121" t="s">
        <v>32</v>
      </c>
      <c r="L3121">
        <v>477</v>
      </c>
      <c r="M3121">
        <v>53</v>
      </c>
      <c r="N3121">
        <v>121</v>
      </c>
      <c r="O3121">
        <v>399</v>
      </c>
      <c r="P3121">
        <v>2</v>
      </c>
      <c r="Q3121">
        <v>22</v>
      </c>
      <c r="R3121" t="s">
        <v>41</v>
      </c>
      <c r="S3121">
        <v>116566.39999999999</v>
      </c>
      <c r="T3121" t="s">
        <v>33</v>
      </c>
      <c r="U3121" t="s">
        <v>29</v>
      </c>
      <c r="V3121" t="b">
        <v>0</v>
      </c>
      <c r="W3121" t="s">
        <v>30</v>
      </c>
      <c r="X3121">
        <v>208</v>
      </c>
      <c r="Y3121">
        <v>189</v>
      </c>
    </row>
    <row r="3122" spans="1:25" x14ac:dyDescent="0.35">
      <c r="A3122">
        <v>3121</v>
      </c>
      <c r="B3122">
        <v>5585</v>
      </c>
      <c r="C3122">
        <v>156</v>
      </c>
      <c r="D3122" t="s">
        <v>44</v>
      </c>
      <c r="E3122" t="s">
        <v>47</v>
      </c>
      <c r="F3122">
        <v>2</v>
      </c>
      <c r="G3122">
        <v>1912.41</v>
      </c>
      <c r="H3122">
        <f t="shared" si="48"/>
        <v>3824.82</v>
      </c>
      <c r="I3122" s="11">
        <v>45509.188194444447</v>
      </c>
      <c r="J3122">
        <v>4</v>
      </c>
      <c r="K3122" t="s">
        <v>36</v>
      </c>
      <c r="L3122">
        <v>478</v>
      </c>
      <c r="M3122">
        <v>113</v>
      </c>
      <c r="N3122">
        <v>185</v>
      </c>
      <c r="O3122">
        <v>326</v>
      </c>
      <c r="P3122">
        <v>8</v>
      </c>
      <c r="Q3122">
        <v>59</v>
      </c>
      <c r="R3122" t="s">
        <v>41</v>
      </c>
      <c r="S3122">
        <v>107019.28</v>
      </c>
      <c r="T3122" t="s">
        <v>28</v>
      </c>
      <c r="U3122" t="s">
        <v>29</v>
      </c>
      <c r="V3122" t="b">
        <v>0</v>
      </c>
      <c r="W3122" t="s">
        <v>30</v>
      </c>
      <c r="X3122">
        <v>239</v>
      </c>
      <c r="Y3122">
        <v>321</v>
      </c>
    </row>
    <row r="3123" spans="1:25" x14ac:dyDescent="0.35">
      <c r="A3123">
        <v>3122</v>
      </c>
      <c r="B3123">
        <v>8307</v>
      </c>
      <c r="C3123">
        <v>980</v>
      </c>
      <c r="D3123" t="s">
        <v>24</v>
      </c>
      <c r="E3123" t="s">
        <v>47</v>
      </c>
      <c r="F3123">
        <v>5</v>
      </c>
      <c r="G3123">
        <v>1673.97</v>
      </c>
      <c r="H3123">
        <f t="shared" si="48"/>
        <v>8369.85</v>
      </c>
      <c r="I3123" s="12">
        <v>45339.884027777778</v>
      </c>
      <c r="J3123">
        <v>19</v>
      </c>
      <c r="K3123" t="s">
        <v>26</v>
      </c>
      <c r="L3123">
        <v>162</v>
      </c>
      <c r="M3123">
        <v>105</v>
      </c>
      <c r="N3123">
        <v>138</v>
      </c>
      <c r="O3123">
        <v>307</v>
      </c>
      <c r="P3123">
        <v>6</v>
      </c>
      <c r="Q3123">
        <v>63</v>
      </c>
      <c r="R3123" t="s">
        <v>27</v>
      </c>
      <c r="S3123">
        <v>117243.91</v>
      </c>
      <c r="T3123" t="s">
        <v>33</v>
      </c>
      <c r="U3123" t="s">
        <v>29</v>
      </c>
      <c r="V3123" t="b">
        <v>0</v>
      </c>
      <c r="W3123" t="s">
        <v>35</v>
      </c>
      <c r="X3123">
        <v>147</v>
      </c>
      <c r="Y3123">
        <v>319</v>
      </c>
    </row>
    <row r="3124" spans="1:25" x14ac:dyDescent="0.35">
      <c r="A3124">
        <v>3123</v>
      </c>
      <c r="B3124">
        <v>3435</v>
      </c>
      <c r="C3124">
        <v>185</v>
      </c>
      <c r="D3124" t="s">
        <v>24</v>
      </c>
      <c r="E3124" t="s">
        <v>47</v>
      </c>
      <c r="F3124">
        <v>3</v>
      </c>
      <c r="G3124">
        <v>924.83</v>
      </c>
      <c r="H3124">
        <f t="shared" si="48"/>
        <v>2774.4900000000002</v>
      </c>
      <c r="I3124" s="11">
        <v>45340.337500000001</v>
      </c>
      <c r="J3124">
        <v>4</v>
      </c>
      <c r="K3124" t="s">
        <v>32</v>
      </c>
      <c r="L3124">
        <v>287</v>
      </c>
      <c r="M3124">
        <v>51</v>
      </c>
      <c r="N3124">
        <v>207</v>
      </c>
      <c r="O3124">
        <v>131</v>
      </c>
      <c r="P3124">
        <v>9</v>
      </c>
      <c r="Q3124">
        <v>25</v>
      </c>
      <c r="R3124" t="s">
        <v>41</v>
      </c>
      <c r="S3124">
        <v>73146.009999999995</v>
      </c>
      <c r="T3124" t="s">
        <v>37</v>
      </c>
      <c r="U3124" t="s">
        <v>34</v>
      </c>
      <c r="V3124" t="b">
        <v>1</v>
      </c>
      <c r="W3124" t="s">
        <v>30</v>
      </c>
      <c r="X3124">
        <v>213</v>
      </c>
      <c r="Y3124">
        <v>216</v>
      </c>
    </row>
    <row r="3125" spans="1:25" x14ac:dyDescent="0.35">
      <c r="A3125">
        <v>3124</v>
      </c>
      <c r="B3125">
        <v>1567</v>
      </c>
      <c r="C3125">
        <v>421</v>
      </c>
      <c r="D3125" t="s">
        <v>52</v>
      </c>
      <c r="E3125" t="s">
        <v>47</v>
      </c>
      <c r="F3125">
        <v>5</v>
      </c>
      <c r="G3125">
        <v>397.12</v>
      </c>
      <c r="H3125">
        <f t="shared" si="48"/>
        <v>1985.6</v>
      </c>
      <c r="I3125" s="12">
        <v>45305.067361111112</v>
      </c>
      <c r="J3125">
        <v>19</v>
      </c>
      <c r="K3125" t="s">
        <v>45</v>
      </c>
      <c r="L3125">
        <v>203</v>
      </c>
      <c r="M3125">
        <v>60</v>
      </c>
      <c r="N3125">
        <v>223</v>
      </c>
      <c r="O3125">
        <v>479</v>
      </c>
      <c r="P3125">
        <v>7</v>
      </c>
      <c r="Q3125">
        <v>24</v>
      </c>
      <c r="R3125" t="s">
        <v>41</v>
      </c>
      <c r="S3125">
        <v>87397.66</v>
      </c>
      <c r="T3125" t="s">
        <v>33</v>
      </c>
      <c r="U3125" t="s">
        <v>50</v>
      </c>
      <c r="V3125" t="b">
        <v>0</v>
      </c>
      <c r="W3125" t="s">
        <v>30</v>
      </c>
      <c r="X3125">
        <v>116</v>
      </c>
      <c r="Y3125">
        <v>179</v>
      </c>
    </row>
    <row r="3126" spans="1:25" x14ac:dyDescent="0.35">
      <c r="A3126">
        <v>3125</v>
      </c>
      <c r="B3126">
        <v>5026</v>
      </c>
      <c r="C3126">
        <v>716</v>
      </c>
      <c r="D3126" t="s">
        <v>24</v>
      </c>
      <c r="E3126" t="s">
        <v>47</v>
      </c>
      <c r="F3126">
        <v>4</v>
      </c>
      <c r="G3126">
        <v>1740.13</v>
      </c>
      <c r="H3126">
        <f t="shared" si="48"/>
        <v>6960.52</v>
      </c>
      <c r="I3126" s="11">
        <v>45495.409722222219</v>
      </c>
      <c r="J3126">
        <v>19</v>
      </c>
      <c r="K3126" t="s">
        <v>40</v>
      </c>
      <c r="L3126">
        <v>305</v>
      </c>
      <c r="M3126">
        <v>138</v>
      </c>
      <c r="N3126">
        <v>151</v>
      </c>
      <c r="O3126">
        <v>194</v>
      </c>
      <c r="P3126">
        <v>4</v>
      </c>
      <c r="Q3126">
        <v>43</v>
      </c>
      <c r="R3126" t="s">
        <v>41</v>
      </c>
      <c r="S3126">
        <v>91016.03</v>
      </c>
      <c r="T3126" t="s">
        <v>28</v>
      </c>
      <c r="U3126" t="s">
        <v>29</v>
      </c>
      <c r="V3126" t="b">
        <v>1</v>
      </c>
      <c r="W3126" t="s">
        <v>48</v>
      </c>
      <c r="X3126">
        <v>323</v>
      </c>
      <c r="Y3126">
        <v>347</v>
      </c>
    </row>
    <row r="3127" spans="1:25" x14ac:dyDescent="0.35">
      <c r="A3127">
        <v>3126</v>
      </c>
      <c r="B3127">
        <v>5835</v>
      </c>
      <c r="C3127">
        <v>405</v>
      </c>
      <c r="D3127" t="s">
        <v>24</v>
      </c>
      <c r="E3127" t="s">
        <v>47</v>
      </c>
      <c r="F3127">
        <v>5</v>
      </c>
      <c r="G3127">
        <v>858.11</v>
      </c>
      <c r="H3127">
        <f t="shared" si="48"/>
        <v>4290.55</v>
      </c>
      <c r="I3127" s="12">
        <v>45494.579861111109</v>
      </c>
      <c r="J3127">
        <v>2</v>
      </c>
      <c r="K3127" t="s">
        <v>36</v>
      </c>
      <c r="L3127">
        <v>77</v>
      </c>
      <c r="M3127">
        <v>108</v>
      </c>
      <c r="N3127">
        <v>267</v>
      </c>
      <c r="O3127">
        <v>170</v>
      </c>
      <c r="P3127">
        <v>8</v>
      </c>
      <c r="Q3127">
        <v>69</v>
      </c>
      <c r="R3127" t="s">
        <v>46</v>
      </c>
      <c r="S3127">
        <v>26714.93</v>
      </c>
      <c r="T3127" t="s">
        <v>28</v>
      </c>
      <c r="U3127" t="s">
        <v>50</v>
      </c>
      <c r="V3127" t="b">
        <v>0</v>
      </c>
      <c r="W3127" t="s">
        <v>30</v>
      </c>
      <c r="X3127">
        <v>210</v>
      </c>
      <c r="Y3127">
        <v>299</v>
      </c>
    </row>
    <row r="3128" spans="1:25" x14ac:dyDescent="0.35">
      <c r="A3128">
        <v>3127</v>
      </c>
      <c r="B3128">
        <v>9173</v>
      </c>
      <c r="C3128">
        <v>987</v>
      </c>
      <c r="D3128" t="s">
        <v>51</v>
      </c>
      <c r="E3128" t="s">
        <v>47</v>
      </c>
      <c r="F3128">
        <v>1</v>
      </c>
      <c r="G3128">
        <v>866.18</v>
      </c>
      <c r="H3128">
        <f t="shared" si="48"/>
        <v>866.18</v>
      </c>
      <c r="I3128" s="11">
        <v>45453.324999999997</v>
      </c>
      <c r="J3128">
        <v>17</v>
      </c>
      <c r="K3128" t="s">
        <v>36</v>
      </c>
      <c r="L3128">
        <v>447</v>
      </c>
      <c r="M3128">
        <v>94</v>
      </c>
      <c r="N3128">
        <v>215</v>
      </c>
      <c r="O3128">
        <v>201</v>
      </c>
      <c r="P3128">
        <v>4</v>
      </c>
      <c r="Q3128">
        <v>51</v>
      </c>
      <c r="R3128" t="s">
        <v>27</v>
      </c>
      <c r="S3128">
        <v>63426.98</v>
      </c>
      <c r="T3128" t="s">
        <v>42</v>
      </c>
      <c r="U3128" t="s">
        <v>34</v>
      </c>
      <c r="V3128" t="b">
        <v>1</v>
      </c>
      <c r="W3128" t="s">
        <v>30</v>
      </c>
      <c r="X3128">
        <v>210</v>
      </c>
      <c r="Y3128">
        <v>246</v>
      </c>
    </row>
    <row r="3129" spans="1:25" x14ac:dyDescent="0.35">
      <c r="A3129">
        <v>3128</v>
      </c>
      <c r="B3129">
        <v>7750</v>
      </c>
      <c r="C3129">
        <v>165</v>
      </c>
      <c r="D3129" t="s">
        <v>39</v>
      </c>
      <c r="E3129" t="s">
        <v>47</v>
      </c>
      <c r="F3129">
        <v>3</v>
      </c>
      <c r="G3129">
        <v>644.91999999999996</v>
      </c>
      <c r="H3129">
        <f t="shared" si="48"/>
        <v>1934.7599999999998</v>
      </c>
      <c r="I3129" s="12">
        <v>45498.38958333333</v>
      </c>
      <c r="J3129">
        <v>5</v>
      </c>
      <c r="K3129" t="s">
        <v>26</v>
      </c>
      <c r="L3129">
        <v>204</v>
      </c>
      <c r="M3129">
        <v>146</v>
      </c>
      <c r="N3129">
        <v>129</v>
      </c>
      <c r="O3129">
        <v>293</v>
      </c>
      <c r="P3129">
        <v>6</v>
      </c>
      <c r="Q3129">
        <v>41</v>
      </c>
      <c r="R3129" t="s">
        <v>41</v>
      </c>
      <c r="S3129">
        <v>74633.149999999994</v>
      </c>
      <c r="T3129" t="s">
        <v>42</v>
      </c>
      <c r="U3129" t="s">
        <v>50</v>
      </c>
      <c r="V3129" t="b">
        <v>0</v>
      </c>
      <c r="W3129" t="s">
        <v>30</v>
      </c>
      <c r="X3129">
        <v>306</v>
      </c>
      <c r="Y3129">
        <v>315</v>
      </c>
    </row>
    <row r="3130" spans="1:25" x14ac:dyDescent="0.35">
      <c r="A3130">
        <v>3129</v>
      </c>
      <c r="B3130">
        <v>8848</v>
      </c>
      <c r="C3130">
        <v>516</v>
      </c>
      <c r="D3130" t="s">
        <v>51</v>
      </c>
      <c r="E3130" t="s">
        <v>47</v>
      </c>
      <c r="F3130">
        <v>3</v>
      </c>
      <c r="G3130">
        <v>850.52</v>
      </c>
      <c r="H3130">
        <f t="shared" si="48"/>
        <v>2551.56</v>
      </c>
      <c r="I3130" s="11">
        <v>45292.474999999999</v>
      </c>
      <c r="J3130">
        <v>3</v>
      </c>
      <c r="K3130" t="s">
        <v>26</v>
      </c>
      <c r="L3130">
        <v>126</v>
      </c>
      <c r="M3130">
        <v>64</v>
      </c>
      <c r="N3130">
        <v>118</v>
      </c>
      <c r="O3130">
        <v>240</v>
      </c>
      <c r="P3130">
        <v>4</v>
      </c>
      <c r="Q3130">
        <v>55</v>
      </c>
      <c r="R3130" t="s">
        <v>41</v>
      </c>
      <c r="S3130">
        <v>103186.71</v>
      </c>
      <c r="T3130" t="s">
        <v>42</v>
      </c>
      <c r="U3130" t="s">
        <v>29</v>
      </c>
      <c r="V3130" t="b">
        <v>1</v>
      </c>
      <c r="W3130" t="s">
        <v>30</v>
      </c>
      <c r="X3130">
        <v>494</v>
      </c>
      <c r="Y3130">
        <v>357</v>
      </c>
    </row>
    <row r="3131" spans="1:25" x14ac:dyDescent="0.35">
      <c r="A3131">
        <v>3130</v>
      </c>
      <c r="B3131">
        <v>1999</v>
      </c>
      <c r="C3131">
        <v>472</v>
      </c>
      <c r="D3131" t="s">
        <v>52</v>
      </c>
      <c r="E3131" t="s">
        <v>25</v>
      </c>
      <c r="F3131">
        <v>3</v>
      </c>
      <c r="G3131">
        <v>1001.61</v>
      </c>
      <c r="H3131">
        <f t="shared" si="48"/>
        <v>3004.83</v>
      </c>
      <c r="I3131" s="12">
        <v>45317.395833333336</v>
      </c>
      <c r="J3131">
        <v>7</v>
      </c>
      <c r="K3131" t="s">
        <v>32</v>
      </c>
      <c r="L3131">
        <v>160</v>
      </c>
      <c r="M3131">
        <v>140</v>
      </c>
      <c r="N3131">
        <v>103</v>
      </c>
      <c r="O3131">
        <v>256</v>
      </c>
      <c r="P3131">
        <v>4</v>
      </c>
      <c r="Q3131">
        <v>69</v>
      </c>
      <c r="R3131" t="s">
        <v>41</v>
      </c>
      <c r="S3131">
        <v>70624.160000000003</v>
      </c>
      <c r="T3131" t="s">
        <v>37</v>
      </c>
      <c r="U3131" t="s">
        <v>43</v>
      </c>
      <c r="V3131" t="b">
        <v>1</v>
      </c>
      <c r="W3131" t="s">
        <v>48</v>
      </c>
      <c r="X3131">
        <v>377</v>
      </c>
      <c r="Y3131">
        <v>413</v>
      </c>
    </row>
    <row r="3132" spans="1:25" x14ac:dyDescent="0.35">
      <c r="A3132">
        <v>3131</v>
      </c>
      <c r="B3132">
        <v>2437</v>
      </c>
      <c r="C3132">
        <v>787</v>
      </c>
      <c r="D3132" t="s">
        <v>31</v>
      </c>
      <c r="E3132" t="s">
        <v>25</v>
      </c>
      <c r="F3132">
        <v>2</v>
      </c>
      <c r="G3132">
        <v>1143.08</v>
      </c>
      <c r="H3132">
        <f t="shared" si="48"/>
        <v>2286.16</v>
      </c>
      <c r="I3132" s="11">
        <v>45383.527777777781</v>
      </c>
      <c r="J3132">
        <v>7</v>
      </c>
      <c r="K3132" t="s">
        <v>36</v>
      </c>
      <c r="L3132">
        <v>220</v>
      </c>
      <c r="M3132">
        <v>145</v>
      </c>
      <c r="N3132">
        <v>215</v>
      </c>
      <c r="O3132">
        <v>392</v>
      </c>
      <c r="P3132">
        <v>3</v>
      </c>
      <c r="Q3132">
        <v>41</v>
      </c>
      <c r="R3132" t="s">
        <v>27</v>
      </c>
      <c r="S3132">
        <v>111811.94</v>
      </c>
      <c r="T3132" t="s">
        <v>28</v>
      </c>
      <c r="U3132" t="s">
        <v>43</v>
      </c>
      <c r="V3132" t="b">
        <v>0</v>
      </c>
      <c r="W3132" t="s">
        <v>30</v>
      </c>
      <c r="X3132">
        <v>357</v>
      </c>
      <c r="Y3132">
        <v>282</v>
      </c>
    </row>
    <row r="3133" spans="1:25" x14ac:dyDescent="0.35">
      <c r="A3133">
        <v>3132</v>
      </c>
      <c r="B3133">
        <v>5583</v>
      </c>
      <c r="C3133">
        <v>773</v>
      </c>
      <c r="D3133" t="s">
        <v>44</v>
      </c>
      <c r="E3133" t="s">
        <v>47</v>
      </c>
      <c r="F3133">
        <v>4</v>
      </c>
      <c r="G3133">
        <v>188.51</v>
      </c>
      <c r="H3133">
        <f t="shared" si="48"/>
        <v>754.04</v>
      </c>
      <c r="I3133" s="12">
        <v>45473.993750000001</v>
      </c>
      <c r="J3133">
        <v>11</v>
      </c>
      <c r="K3133" t="s">
        <v>32</v>
      </c>
      <c r="L3133">
        <v>12</v>
      </c>
      <c r="M3133">
        <v>118</v>
      </c>
      <c r="N3133">
        <v>295</v>
      </c>
      <c r="O3133">
        <v>463</v>
      </c>
      <c r="P3133">
        <v>8</v>
      </c>
      <c r="Q3133">
        <v>26</v>
      </c>
      <c r="R3133" t="s">
        <v>27</v>
      </c>
      <c r="S3133">
        <v>21339.5</v>
      </c>
      <c r="T3133" t="s">
        <v>33</v>
      </c>
      <c r="U3133" t="s">
        <v>43</v>
      </c>
      <c r="V3133" t="b">
        <v>0</v>
      </c>
      <c r="W3133" t="s">
        <v>30</v>
      </c>
      <c r="X3133">
        <v>202</v>
      </c>
      <c r="Y3133">
        <v>178</v>
      </c>
    </row>
    <row r="3134" spans="1:25" x14ac:dyDescent="0.35">
      <c r="A3134">
        <v>3133</v>
      </c>
      <c r="B3134">
        <v>7275</v>
      </c>
      <c r="C3134">
        <v>192</v>
      </c>
      <c r="D3134" t="s">
        <v>39</v>
      </c>
      <c r="E3134" t="s">
        <v>25</v>
      </c>
      <c r="F3134">
        <v>1</v>
      </c>
      <c r="G3134">
        <v>1169.22</v>
      </c>
      <c r="H3134">
        <f t="shared" si="48"/>
        <v>1169.22</v>
      </c>
      <c r="I3134" s="11">
        <v>45521.545138888891</v>
      </c>
      <c r="J3134">
        <v>13</v>
      </c>
      <c r="K3134" t="s">
        <v>40</v>
      </c>
      <c r="L3134">
        <v>17</v>
      </c>
      <c r="M3134">
        <v>50</v>
      </c>
      <c r="N3134">
        <v>101</v>
      </c>
      <c r="O3134">
        <v>393</v>
      </c>
      <c r="P3134">
        <v>1</v>
      </c>
      <c r="Q3134">
        <v>37</v>
      </c>
      <c r="R3134" t="s">
        <v>41</v>
      </c>
      <c r="S3134">
        <v>92110.399999999994</v>
      </c>
      <c r="T3134" t="s">
        <v>33</v>
      </c>
      <c r="U3134" t="s">
        <v>43</v>
      </c>
      <c r="V3134" t="b">
        <v>1</v>
      </c>
      <c r="W3134" t="s">
        <v>30</v>
      </c>
      <c r="X3134">
        <v>426</v>
      </c>
      <c r="Y3134">
        <v>483</v>
      </c>
    </row>
    <row r="3135" spans="1:25" x14ac:dyDescent="0.35">
      <c r="A3135">
        <v>3134</v>
      </c>
      <c r="B3135">
        <v>3248</v>
      </c>
      <c r="C3135">
        <v>506</v>
      </c>
      <c r="D3135" t="s">
        <v>51</v>
      </c>
      <c r="E3135" t="s">
        <v>25</v>
      </c>
      <c r="F3135">
        <v>5</v>
      </c>
      <c r="G3135">
        <v>1788.69</v>
      </c>
      <c r="H3135">
        <f t="shared" si="48"/>
        <v>8943.4500000000007</v>
      </c>
      <c r="I3135" s="12">
        <v>45473.598611111112</v>
      </c>
      <c r="J3135">
        <v>18</v>
      </c>
      <c r="K3135" t="s">
        <v>26</v>
      </c>
      <c r="L3135">
        <v>196</v>
      </c>
      <c r="M3135">
        <v>50</v>
      </c>
      <c r="N3135">
        <v>201</v>
      </c>
      <c r="O3135">
        <v>277</v>
      </c>
      <c r="P3135">
        <v>3</v>
      </c>
      <c r="Q3135">
        <v>22</v>
      </c>
      <c r="R3135" t="s">
        <v>27</v>
      </c>
      <c r="S3135">
        <v>53642.55</v>
      </c>
      <c r="T3135" t="s">
        <v>37</v>
      </c>
      <c r="U3135" t="s">
        <v>50</v>
      </c>
      <c r="V3135" t="b">
        <v>1</v>
      </c>
      <c r="W3135" t="s">
        <v>30</v>
      </c>
      <c r="X3135">
        <v>418</v>
      </c>
      <c r="Y3135">
        <v>379</v>
      </c>
    </row>
    <row r="3136" spans="1:25" x14ac:dyDescent="0.35">
      <c r="A3136">
        <v>3135</v>
      </c>
      <c r="B3136">
        <v>7868</v>
      </c>
      <c r="C3136">
        <v>959</v>
      </c>
      <c r="D3136" t="s">
        <v>52</v>
      </c>
      <c r="E3136" t="s">
        <v>47</v>
      </c>
      <c r="F3136">
        <v>4</v>
      </c>
      <c r="G3136">
        <v>1074.83</v>
      </c>
      <c r="H3136">
        <f t="shared" si="48"/>
        <v>4299.32</v>
      </c>
      <c r="I3136" s="11">
        <v>45366.751388888886</v>
      </c>
      <c r="J3136">
        <v>7</v>
      </c>
      <c r="K3136" t="s">
        <v>45</v>
      </c>
      <c r="L3136">
        <v>331</v>
      </c>
      <c r="M3136">
        <v>107</v>
      </c>
      <c r="N3136">
        <v>236</v>
      </c>
      <c r="O3136">
        <v>451</v>
      </c>
      <c r="P3136">
        <v>9</v>
      </c>
      <c r="Q3136">
        <v>49</v>
      </c>
      <c r="R3136" t="s">
        <v>27</v>
      </c>
      <c r="S3136">
        <v>103655.34</v>
      </c>
      <c r="T3136" t="s">
        <v>33</v>
      </c>
      <c r="U3136" t="s">
        <v>43</v>
      </c>
      <c r="V3136" t="b">
        <v>1</v>
      </c>
      <c r="W3136" t="s">
        <v>35</v>
      </c>
      <c r="X3136">
        <v>200</v>
      </c>
      <c r="Y3136">
        <v>467</v>
      </c>
    </row>
    <row r="3137" spans="1:25" x14ac:dyDescent="0.35">
      <c r="A3137">
        <v>3136</v>
      </c>
      <c r="B3137">
        <v>4267</v>
      </c>
      <c r="C3137">
        <v>841</v>
      </c>
      <c r="D3137" t="s">
        <v>24</v>
      </c>
      <c r="E3137" t="s">
        <v>47</v>
      </c>
      <c r="F3137">
        <v>2</v>
      </c>
      <c r="G3137">
        <v>1395</v>
      </c>
      <c r="H3137">
        <f t="shared" si="48"/>
        <v>2790</v>
      </c>
      <c r="I3137" s="12">
        <v>45370.965277777781</v>
      </c>
      <c r="J3137">
        <v>4</v>
      </c>
      <c r="K3137" t="s">
        <v>36</v>
      </c>
      <c r="L3137">
        <v>95</v>
      </c>
      <c r="M3137">
        <v>110</v>
      </c>
      <c r="N3137">
        <v>205</v>
      </c>
      <c r="O3137">
        <v>153</v>
      </c>
      <c r="P3137">
        <v>10</v>
      </c>
      <c r="Q3137">
        <v>25</v>
      </c>
      <c r="R3137" t="s">
        <v>27</v>
      </c>
      <c r="S3137">
        <v>95900.52</v>
      </c>
      <c r="T3137" t="s">
        <v>42</v>
      </c>
      <c r="U3137" t="s">
        <v>29</v>
      </c>
      <c r="V3137" t="b">
        <v>0</v>
      </c>
      <c r="W3137" t="s">
        <v>35</v>
      </c>
      <c r="X3137">
        <v>403</v>
      </c>
      <c r="Y3137">
        <v>421</v>
      </c>
    </row>
    <row r="3138" spans="1:25" x14ac:dyDescent="0.35">
      <c r="A3138">
        <v>3137</v>
      </c>
      <c r="B3138">
        <v>9614</v>
      </c>
      <c r="C3138">
        <v>962</v>
      </c>
      <c r="D3138" t="s">
        <v>31</v>
      </c>
      <c r="E3138" t="s">
        <v>25</v>
      </c>
      <c r="F3138">
        <v>2</v>
      </c>
      <c r="G3138">
        <v>1200.46</v>
      </c>
      <c r="H3138">
        <f t="shared" si="48"/>
        <v>2400.92</v>
      </c>
      <c r="I3138" s="11">
        <v>45318.169444444444</v>
      </c>
      <c r="J3138">
        <v>15</v>
      </c>
      <c r="K3138" t="s">
        <v>40</v>
      </c>
      <c r="L3138">
        <v>171</v>
      </c>
      <c r="M3138">
        <v>120</v>
      </c>
      <c r="N3138">
        <v>234</v>
      </c>
      <c r="O3138">
        <v>248</v>
      </c>
      <c r="P3138">
        <v>10</v>
      </c>
      <c r="Q3138">
        <v>45</v>
      </c>
      <c r="R3138" t="s">
        <v>27</v>
      </c>
      <c r="S3138">
        <v>54773.98</v>
      </c>
      <c r="T3138" t="s">
        <v>28</v>
      </c>
      <c r="U3138" t="s">
        <v>43</v>
      </c>
      <c r="V3138" t="b">
        <v>1</v>
      </c>
      <c r="W3138" t="s">
        <v>30</v>
      </c>
      <c r="X3138">
        <v>452</v>
      </c>
      <c r="Y3138">
        <v>317</v>
      </c>
    </row>
    <row r="3139" spans="1:25" x14ac:dyDescent="0.35">
      <c r="A3139">
        <v>3138</v>
      </c>
      <c r="B3139">
        <v>5082</v>
      </c>
      <c r="C3139">
        <v>243</v>
      </c>
      <c r="D3139" t="s">
        <v>38</v>
      </c>
      <c r="E3139" t="s">
        <v>25</v>
      </c>
      <c r="F3139">
        <v>4</v>
      </c>
      <c r="G3139">
        <v>1182.49</v>
      </c>
      <c r="H3139">
        <f t="shared" ref="H3139:H3202" si="49">G3139*F3139</f>
        <v>4729.96</v>
      </c>
      <c r="I3139" s="12">
        <v>45512.137499999997</v>
      </c>
      <c r="J3139">
        <v>5</v>
      </c>
      <c r="K3139" t="s">
        <v>45</v>
      </c>
      <c r="L3139">
        <v>340</v>
      </c>
      <c r="M3139">
        <v>82</v>
      </c>
      <c r="N3139">
        <v>265</v>
      </c>
      <c r="O3139">
        <v>220</v>
      </c>
      <c r="P3139">
        <v>7</v>
      </c>
      <c r="Q3139">
        <v>51</v>
      </c>
      <c r="R3139" t="s">
        <v>46</v>
      </c>
      <c r="S3139">
        <v>36415.24</v>
      </c>
      <c r="T3139" t="s">
        <v>42</v>
      </c>
      <c r="U3139" t="s">
        <v>43</v>
      </c>
      <c r="V3139" t="b">
        <v>1</v>
      </c>
      <c r="W3139" t="s">
        <v>30</v>
      </c>
      <c r="X3139">
        <v>295</v>
      </c>
      <c r="Y3139">
        <v>475</v>
      </c>
    </row>
    <row r="3140" spans="1:25" x14ac:dyDescent="0.35">
      <c r="A3140">
        <v>3139</v>
      </c>
      <c r="B3140">
        <v>9907</v>
      </c>
      <c r="C3140">
        <v>341</v>
      </c>
      <c r="D3140" t="s">
        <v>31</v>
      </c>
      <c r="E3140" t="s">
        <v>25</v>
      </c>
      <c r="F3140">
        <v>1</v>
      </c>
      <c r="G3140">
        <v>1191.23</v>
      </c>
      <c r="H3140">
        <f t="shared" si="49"/>
        <v>1191.23</v>
      </c>
      <c r="I3140" s="11">
        <v>45307.325694444444</v>
      </c>
      <c r="J3140">
        <v>8</v>
      </c>
      <c r="K3140" t="s">
        <v>36</v>
      </c>
      <c r="L3140">
        <v>177</v>
      </c>
      <c r="M3140">
        <v>72</v>
      </c>
      <c r="N3140">
        <v>210</v>
      </c>
      <c r="O3140">
        <v>330</v>
      </c>
      <c r="P3140">
        <v>7</v>
      </c>
      <c r="Q3140">
        <v>49</v>
      </c>
      <c r="R3140" t="s">
        <v>41</v>
      </c>
      <c r="S3140">
        <v>32022.58</v>
      </c>
      <c r="T3140" t="s">
        <v>37</v>
      </c>
      <c r="U3140" t="s">
        <v>29</v>
      </c>
      <c r="V3140" t="b">
        <v>1</v>
      </c>
      <c r="W3140" t="s">
        <v>35</v>
      </c>
      <c r="X3140">
        <v>441</v>
      </c>
      <c r="Y3140">
        <v>126</v>
      </c>
    </row>
    <row r="3141" spans="1:25" x14ac:dyDescent="0.35">
      <c r="A3141">
        <v>3140</v>
      </c>
      <c r="B3141">
        <v>1319</v>
      </c>
      <c r="C3141">
        <v>214</v>
      </c>
      <c r="D3141" t="s">
        <v>49</v>
      </c>
      <c r="E3141" t="s">
        <v>25</v>
      </c>
      <c r="F3141">
        <v>2</v>
      </c>
      <c r="G3141">
        <v>814.33</v>
      </c>
      <c r="H3141">
        <f t="shared" si="49"/>
        <v>1628.66</v>
      </c>
      <c r="I3141" s="12">
        <v>45348.662499999999</v>
      </c>
      <c r="J3141">
        <v>14</v>
      </c>
      <c r="K3141" t="s">
        <v>45</v>
      </c>
      <c r="L3141">
        <v>32</v>
      </c>
      <c r="M3141">
        <v>114</v>
      </c>
      <c r="N3141">
        <v>170</v>
      </c>
      <c r="O3141">
        <v>441</v>
      </c>
      <c r="P3141">
        <v>7</v>
      </c>
      <c r="Q3141">
        <v>37</v>
      </c>
      <c r="R3141" t="s">
        <v>27</v>
      </c>
      <c r="S3141">
        <v>110990.96</v>
      </c>
      <c r="T3141" t="s">
        <v>28</v>
      </c>
      <c r="U3141" t="s">
        <v>43</v>
      </c>
      <c r="V3141" t="b">
        <v>0</v>
      </c>
      <c r="W3141" t="s">
        <v>30</v>
      </c>
      <c r="X3141">
        <v>219</v>
      </c>
      <c r="Y3141">
        <v>181</v>
      </c>
    </row>
    <row r="3142" spans="1:25" x14ac:dyDescent="0.35">
      <c r="A3142">
        <v>3141</v>
      </c>
      <c r="B3142">
        <v>7266</v>
      </c>
      <c r="C3142">
        <v>684</v>
      </c>
      <c r="D3142" t="s">
        <v>44</v>
      </c>
      <c r="E3142" t="s">
        <v>25</v>
      </c>
      <c r="F3142">
        <v>3</v>
      </c>
      <c r="G3142">
        <v>1957.16</v>
      </c>
      <c r="H3142">
        <f t="shared" si="49"/>
        <v>5871.4800000000005</v>
      </c>
      <c r="I3142" s="11">
        <v>45439.010416666664</v>
      </c>
      <c r="J3142">
        <v>13</v>
      </c>
      <c r="K3142" t="s">
        <v>40</v>
      </c>
      <c r="L3142">
        <v>187</v>
      </c>
      <c r="M3142">
        <v>86</v>
      </c>
      <c r="N3142">
        <v>207</v>
      </c>
      <c r="O3142">
        <v>102</v>
      </c>
      <c r="P3142">
        <v>9</v>
      </c>
      <c r="Q3142">
        <v>49</v>
      </c>
      <c r="R3142" t="s">
        <v>46</v>
      </c>
      <c r="S3142">
        <v>79107.12</v>
      </c>
      <c r="T3142" t="s">
        <v>37</v>
      </c>
      <c r="U3142" t="s">
        <v>34</v>
      </c>
      <c r="V3142" t="b">
        <v>0</v>
      </c>
      <c r="W3142" t="s">
        <v>30</v>
      </c>
      <c r="X3142">
        <v>492</v>
      </c>
      <c r="Y3142">
        <v>348</v>
      </c>
    </row>
    <row r="3143" spans="1:25" x14ac:dyDescent="0.35">
      <c r="A3143">
        <v>3142</v>
      </c>
      <c r="B3143">
        <v>6883</v>
      </c>
      <c r="C3143">
        <v>852</v>
      </c>
      <c r="D3143" t="s">
        <v>38</v>
      </c>
      <c r="E3143" t="s">
        <v>25</v>
      </c>
      <c r="F3143">
        <v>3</v>
      </c>
      <c r="G3143">
        <v>375.04</v>
      </c>
      <c r="H3143">
        <f t="shared" si="49"/>
        <v>1125.1200000000001</v>
      </c>
      <c r="I3143" s="12">
        <v>45386.118055555555</v>
      </c>
      <c r="J3143">
        <v>16</v>
      </c>
      <c r="K3143" t="s">
        <v>26</v>
      </c>
      <c r="L3143">
        <v>44</v>
      </c>
      <c r="M3143">
        <v>97</v>
      </c>
      <c r="N3143">
        <v>288</v>
      </c>
      <c r="O3143">
        <v>477</v>
      </c>
      <c r="P3143">
        <v>7</v>
      </c>
      <c r="Q3143">
        <v>53</v>
      </c>
      <c r="R3143" t="s">
        <v>41</v>
      </c>
      <c r="S3143">
        <v>107549.43</v>
      </c>
      <c r="T3143" t="s">
        <v>37</v>
      </c>
      <c r="U3143" t="s">
        <v>34</v>
      </c>
      <c r="V3143" t="b">
        <v>0</v>
      </c>
      <c r="W3143" t="s">
        <v>30</v>
      </c>
      <c r="X3143">
        <v>104</v>
      </c>
      <c r="Y3143">
        <v>222</v>
      </c>
    </row>
    <row r="3144" spans="1:25" x14ac:dyDescent="0.35">
      <c r="A3144">
        <v>3143</v>
      </c>
      <c r="B3144">
        <v>8859</v>
      </c>
      <c r="C3144">
        <v>612</v>
      </c>
      <c r="D3144" t="s">
        <v>39</v>
      </c>
      <c r="E3144" t="s">
        <v>47</v>
      </c>
      <c r="F3144">
        <v>4</v>
      </c>
      <c r="G3144">
        <v>142.35</v>
      </c>
      <c r="H3144">
        <f t="shared" si="49"/>
        <v>569.4</v>
      </c>
      <c r="I3144" s="11">
        <v>45474.134027777778</v>
      </c>
      <c r="J3144">
        <v>2</v>
      </c>
      <c r="K3144" t="s">
        <v>32</v>
      </c>
      <c r="L3144">
        <v>247</v>
      </c>
      <c r="M3144">
        <v>96</v>
      </c>
      <c r="N3144">
        <v>178</v>
      </c>
      <c r="O3144">
        <v>237</v>
      </c>
      <c r="P3144">
        <v>9</v>
      </c>
      <c r="Q3144">
        <v>28</v>
      </c>
      <c r="R3144" t="s">
        <v>46</v>
      </c>
      <c r="S3144">
        <v>58114.27</v>
      </c>
      <c r="T3144" t="s">
        <v>33</v>
      </c>
      <c r="U3144" t="s">
        <v>50</v>
      </c>
      <c r="V3144" t="b">
        <v>0</v>
      </c>
      <c r="W3144" t="s">
        <v>30</v>
      </c>
      <c r="X3144">
        <v>492</v>
      </c>
      <c r="Y3144">
        <v>100</v>
      </c>
    </row>
    <row r="3145" spans="1:25" x14ac:dyDescent="0.35">
      <c r="A3145">
        <v>3144</v>
      </c>
      <c r="B3145">
        <v>9921</v>
      </c>
      <c r="C3145">
        <v>223</v>
      </c>
      <c r="D3145" t="s">
        <v>39</v>
      </c>
      <c r="E3145" t="s">
        <v>47</v>
      </c>
      <c r="F3145">
        <v>3</v>
      </c>
      <c r="G3145">
        <v>1539.04</v>
      </c>
      <c r="H3145">
        <f t="shared" si="49"/>
        <v>4617.12</v>
      </c>
      <c r="I3145" s="12">
        <v>45530.405555555553</v>
      </c>
      <c r="J3145">
        <v>10</v>
      </c>
      <c r="K3145" t="s">
        <v>40</v>
      </c>
      <c r="L3145">
        <v>409</v>
      </c>
      <c r="M3145">
        <v>108</v>
      </c>
      <c r="N3145">
        <v>125</v>
      </c>
      <c r="O3145">
        <v>200</v>
      </c>
      <c r="P3145">
        <v>6</v>
      </c>
      <c r="Q3145">
        <v>38</v>
      </c>
      <c r="R3145" t="s">
        <v>27</v>
      </c>
      <c r="S3145">
        <v>44463.12</v>
      </c>
      <c r="T3145" t="s">
        <v>33</v>
      </c>
      <c r="U3145" t="s">
        <v>29</v>
      </c>
      <c r="V3145" t="b">
        <v>1</v>
      </c>
      <c r="W3145" t="s">
        <v>30</v>
      </c>
      <c r="X3145">
        <v>230</v>
      </c>
      <c r="Y3145">
        <v>257</v>
      </c>
    </row>
    <row r="3146" spans="1:25" x14ac:dyDescent="0.35">
      <c r="A3146">
        <v>3145</v>
      </c>
      <c r="B3146">
        <v>8940</v>
      </c>
      <c r="C3146">
        <v>634</v>
      </c>
      <c r="D3146" t="s">
        <v>24</v>
      </c>
      <c r="E3146" t="s">
        <v>25</v>
      </c>
      <c r="F3146">
        <v>3</v>
      </c>
      <c r="G3146">
        <v>1303.8499999999999</v>
      </c>
      <c r="H3146">
        <f t="shared" si="49"/>
        <v>3911.5499999999997</v>
      </c>
      <c r="I3146" s="11">
        <v>45431.555555555555</v>
      </c>
      <c r="J3146">
        <v>3</v>
      </c>
      <c r="K3146" t="s">
        <v>36</v>
      </c>
      <c r="L3146">
        <v>389</v>
      </c>
      <c r="M3146">
        <v>105</v>
      </c>
      <c r="N3146">
        <v>174</v>
      </c>
      <c r="O3146">
        <v>448</v>
      </c>
      <c r="P3146">
        <v>9</v>
      </c>
      <c r="Q3146">
        <v>44</v>
      </c>
      <c r="R3146" t="s">
        <v>27</v>
      </c>
      <c r="S3146">
        <v>30529.200000000001</v>
      </c>
      <c r="T3146" t="s">
        <v>28</v>
      </c>
      <c r="U3146" t="s">
        <v>43</v>
      </c>
      <c r="V3146" t="b">
        <v>1</v>
      </c>
      <c r="W3146" t="s">
        <v>30</v>
      </c>
      <c r="X3146">
        <v>235</v>
      </c>
      <c r="Y3146">
        <v>477</v>
      </c>
    </row>
    <row r="3147" spans="1:25" x14ac:dyDescent="0.35">
      <c r="A3147">
        <v>3146</v>
      </c>
      <c r="B3147">
        <v>6636</v>
      </c>
      <c r="C3147">
        <v>780</v>
      </c>
      <c r="D3147" t="s">
        <v>49</v>
      </c>
      <c r="E3147" t="s">
        <v>25</v>
      </c>
      <c r="F3147">
        <v>4</v>
      </c>
      <c r="G3147">
        <v>75.290000000000006</v>
      </c>
      <c r="H3147">
        <f t="shared" si="49"/>
        <v>301.16000000000003</v>
      </c>
      <c r="I3147" s="12">
        <v>45481.277083333334</v>
      </c>
      <c r="J3147">
        <v>16</v>
      </c>
      <c r="K3147" t="s">
        <v>45</v>
      </c>
      <c r="L3147">
        <v>487</v>
      </c>
      <c r="M3147">
        <v>63</v>
      </c>
      <c r="N3147">
        <v>221</v>
      </c>
      <c r="O3147">
        <v>228</v>
      </c>
      <c r="P3147">
        <v>5</v>
      </c>
      <c r="Q3147">
        <v>58</v>
      </c>
      <c r="R3147" t="s">
        <v>41</v>
      </c>
      <c r="S3147">
        <v>28352.02</v>
      </c>
      <c r="T3147" t="s">
        <v>28</v>
      </c>
      <c r="U3147" t="s">
        <v>43</v>
      </c>
      <c r="V3147" t="b">
        <v>0</v>
      </c>
      <c r="W3147" t="s">
        <v>30</v>
      </c>
      <c r="X3147">
        <v>455</v>
      </c>
      <c r="Y3147">
        <v>281</v>
      </c>
    </row>
    <row r="3148" spans="1:25" x14ac:dyDescent="0.35">
      <c r="A3148">
        <v>3147</v>
      </c>
      <c r="B3148">
        <v>9231</v>
      </c>
      <c r="C3148">
        <v>948</v>
      </c>
      <c r="D3148" t="s">
        <v>44</v>
      </c>
      <c r="E3148" t="s">
        <v>25</v>
      </c>
      <c r="F3148">
        <v>4</v>
      </c>
      <c r="G3148">
        <v>199.88</v>
      </c>
      <c r="H3148">
        <f t="shared" si="49"/>
        <v>799.52</v>
      </c>
      <c r="I3148" s="11">
        <v>45403.695138888892</v>
      </c>
      <c r="J3148">
        <v>3</v>
      </c>
      <c r="K3148" t="s">
        <v>26</v>
      </c>
      <c r="L3148">
        <v>300</v>
      </c>
      <c r="M3148">
        <v>117</v>
      </c>
      <c r="N3148">
        <v>160</v>
      </c>
      <c r="O3148">
        <v>179</v>
      </c>
      <c r="P3148">
        <v>4</v>
      </c>
      <c r="Q3148">
        <v>33</v>
      </c>
      <c r="R3148" t="s">
        <v>27</v>
      </c>
      <c r="S3148">
        <v>117842.44</v>
      </c>
      <c r="T3148" t="s">
        <v>37</v>
      </c>
      <c r="U3148" t="s">
        <v>29</v>
      </c>
      <c r="V3148" t="b">
        <v>1</v>
      </c>
      <c r="W3148" t="s">
        <v>30</v>
      </c>
      <c r="X3148">
        <v>292</v>
      </c>
      <c r="Y3148">
        <v>265</v>
      </c>
    </row>
    <row r="3149" spans="1:25" x14ac:dyDescent="0.35">
      <c r="A3149">
        <v>3148</v>
      </c>
      <c r="B3149">
        <v>6269</v>
      </c>
      <c r="C3149">
        <v>694</v>
      </c>
      <c r="D3149" t="s">
        <v>44</v>
      </c>
      <c r="E3149" t="s">
        <v>25</v>
      </c>
      <c r="F3149">
        <v>4</v>
      </c>
      <c r="G3149">
        <v>1982.66</v>
      </c>
      <c r="H3149">
        <f t="shared" si="49"/>
        <v>7930.64</v>
      </c>
      <c r="I3149" s="12">
        <v>45344.336111111108</v>
      </c>
      <c r="J3149">
        <v>1</v>
      </c>
      <c r="K3149" t="s">
        <v>40</v>
      </c>
      <c r="L3149">
        <v>446</v>
      </c>
      <c r="M3149">
        <v>130</v>
      </c>
      <c r="N3149">
        <v>189</v>
      </c>
      <c r="O3149">
        <v>251</v>
      </c>
      <c r="P3149">
        <v>2</v>
      </c>
      <c r="Q3149">
        <v>35</v>
      </c>
      <c r="R3149" t="s">
        <v>27</v>
      </c>
      <c r="S3149">
        <v>57600.31</v>
      </c>
      <c r="T3149" t="s">
        <v>28</v>
      </c>
      <c r="U3149" t="s">
        <v>43</v>
      </c>
      <c r="V3149" t="b">
        <v>1</v>
      </c>
      <c r="W3149" t="s">
        <v>30</v>
      </c>
      <c r="X3149">
        <v>133</v>
      </c>
      <c r="Y3149">
        <v>225</v>
      </c>
    </row>
    <row r="3150" spans="1:25" x14ac:dyDescent="0.35">
      <c r="A3150">
        <v>3149</v>
      </c>
      <c r="B3150">
        <v>7363</v>
      </c>
      <c r="C3150">
        <v>893</v>
      </c>
      <c r="D3150" t="s">
        <v>49</v>
      </c>
      <c r="E3150" t="s">
        <v>25</v>
      </c>
      <c r="F3150">
        <v>2</v>
      </c>
      <c r="G3150">
        <v>728.72</v>
      </c>
      <c r="H3150">
        <f t="shared" si="49"/>
        <v>1457.44</v>
      </c>
      <c r="I3150" s="11">
        <v>45458.790972222225</v>
      </c>
      <c r="J3150">
        <v>7</v>
      </c>
      <c r="K3150" t="s">
        <v>36</v>
      </c>
      <c r="L3150">
        <v>386</v>
      </c>
      <c r="M3150">
        <v>104</v>
      </c>
      <c r="N3150">
        <v>255</v>
      </c>
      <c r="O3150">
        <v>410</v>
      </c>
      <c r="P3150">
        <v>2</v>
      </c>
      <c r="Q3150">
        <v>64</v>
      </c>
      <c r="R3150" t="s">
        <v>27</v>
      </c>
      <c r="S3150">
        <v>102879.51</v>
      </c>
      <c r="T3150" t="s">
        <v>33</v>
      </c>
      <c r="U3150" t="s">
        <v>29</v>
      </c>
      <c r="V3150" t="b">
        <v>0</v>
      </c>
      <c r="W3150" t="s">
        <v>30</v>
      </c>
      <c r="X3150">
        <v>289</v>
      </c>
      <c r="Y3150">
        <v>168</v>
      </c>
    </row>
    <row r="3151" spans="1:25" x14ac:dyDescent="0.35">
      <c r="A3151">
        <v>3150</v>
      </c>
      <c r="B3151">
        <v>5430</v>
      </c>
      <c r="C3151">
        <v>637</v>
      </c>
      <c r="D3151" t="s">
        <v>39</v>
      </c>
      <c r="E3151" t="s">
        <v>25</v>
      </c>
      <c r="F3151">
        <v>1</v>
      </c>
      <c r="G3151">
        <v>1600.92</v>
      </c>
      <c r="H3151">
        <f t="shared" si="49"/>
        <v>1600.92</v>
      </c>
      <c r="I3151" s="12">
        <v>45383.236805555556</v>
      </c>
      <c r="J3151">
        <v>18</v>
      </c>
      <c r="K3151" t="s">
        <v>40</v>
      </c>
      <c r="L3151">
        <v>228</v>
      </c>
      <c r="M3151">
        <v>111</v>
      </c>
      <c r="N3151">
        <v>179</v>
      </c>
      <c r="O3151">
        <v>153</v>
      </c>
      <c r="P3151">
        <v>7</v>
      </c>
      <c r="Q3151">
        <v>65</v>
      </c>
      <c r="R3151" t="s">
        <v>27</v>
      </c>
      <c r="S3151">
        <v>103820.26</v>
      </c>
      <c r="T3151" t="s">
        <v>42</v>
      </c>
      <c r="U3151" t="s">
        <v>34</v>
      </c>
      <c r="V3151" t="b">
        <v>0</v>
      </c>
      <c r="W3151" t="s">
        <v>30</v>
      </c>
      <c r="X3151">
        <v>290</v>
      </c>
      <c r="Y3151">
        <v>211</v>
      </c>
    </row>
    <row r="3152" spans="1:25" x14ac:dyDescent="0.35">
      <c r="A3152">
        <v>3151</v>
      </c>
      <c r="B3152">
        <v>3946</v>
      </c>
      <c r="C3152">
        <v>357</v>
      </c>
      <c r="D3152" t="s">
        <v>31</v>
      </c>
      <c r="E3152" t="s">
        <v>47</v>
      </c>
      <c r="F3152">
        <v>3</v>
      </c>
      <c r="G3152">
        <v>1406.43</v>
      </c>
      <c r="H3152">
        <f t="shared" si="49"/>
        <v>4219.29</v>
      </c>
      <c r="I3152" s="11">
        <v>45457.9</v>
      </c>
      <c r="J3152">
        <v>19</v>
      </c>
      <c r="K3152" t="s">
        <v>26</v>
      </c>
      <c r="L3152">
        <v>355</v>
      </c>
      <c r="M3152">
        <v>111</v>
      </c>
      <c r="N3152">
        <v>209</v>
      </c>
      <c r="O3152">
        <v>314</v>
      </c>
      <c r="P3152">
        <v>3</v>
      </c>
      <c r="Q3152">
        <v>31</v>
      </c>
      <c r="R3152" t="s">
        <v>27</v>
      </c>
      <c r="S3152">
        <v>59019.4</v>
      </c>
      <c r="T3152" t="s">
        <v>37</v>
      </c>
      <c r="U3152" t="s">
        <v>34</v>
      </c>
      <c r="V3152" t="b">
        <v>1</v>
      </c>
      <c r="W3152" t="s">
        <v>30</v>
      </c>
      <c r="X3152">
        <v>420</v>
      </c>
      <c r="Y3152">
        <v>156</v>
      </c>
    </row>
    <row r="3153" spans="1:25" x14ac:dyDescent="0.35">
      <c r="A3153">
        <v>3152</v>
      </c>
      <c r="B3153">
        <v>1427</v>
      </c>
      <c r="C3153">
        <v>608</v>
      </c>
      <c r="D3153" t="s">
        <v>44</v>
      </c>
      <c r="E3153" t="s">
        <v>47</v>
      </c>
      <c r="F3153">
        <v>1</v>
      </c>
      <c r="G3153">
        <v>274.08999999999997</v>
      </c>
      <c r="H3153">
        <f t="shared" si="49"/>
        <v>274.08999999999997</v>
      </c>
      <c r="I3153" s="12">
        <v>45366.636805555558</v>
      </c>
      <c r="J3153">
        <v>3</v>
      </c>
      <c r="K3153" t="s">
        <v>32</v>
      </c>
      <c r="L3153">
        <v>487</v>
      </c>
      <c r="M3153">
        <v>55</v>
      </c>
      <c r="N3153">
        <v>240</v>
      </c>
      <c r="O3153">
        <v>179</v>
      </c>
      <c r="P3153">
        <v>2</v>
      </c>
      <c r="Q3153">
        <v>29</v>
      </c>
      <c r="R3153" t="s">
        <v>27</v>
      </c>
      <c r="S3153">
        <v>109096.62</v>
      </c>
      <c r="T3153" t="s">
        <v>42</v>
      </c>
      <c r="U3153" t="s">
        <v>34</v>
      </c>
      <c r="V3153" t="b">
        <v>0</v>
      </c>
      <c r="W3153" t="s">
        <v>30</v>
      </c>
      <c r="X3153">
        <v>293</v>
      </c>
      <c r="Y3153">
        <v>462</v>
      </c>
    </row>
    <row r="3154" spans="1:25" x14ac:dyDescent="0.35">
      <c r="A3154">
        <v>3153</v>
      </c>
      <c r="B3154">
        <v>6224</v>
      </c>
      <c r="C3154">
        <v>192</v>
      </c>
      <c r="D3154" t="s">
        <v>31</v>
      </c>
      <c r="E3154" t="s">
        <v>25</v>
      </c>
      <c r="F3154">
        <v>4</v>
      </c>
      <c r="G3154">
        <v>482.52</v>
      </c>
      <c r="H3154">
        <f t="shared" si="49"/>
        <v>1930.08</v>
      </c>
      <c r="I3154" s="11">
        <v>45374.95416666667</v>
      </c>
      <c r="J3154">
        <v>20</v>
      </c>
      <c r="K3154" t="s">
        <v>40</v>
      </c>
      <c r="L3154">
        <v>185</v>
      </c>
      <c r="M3154">
        <v>105</v>
      </c>
      <c r="N3154">
        <v>245</v>
      </c>
      <c r="O3154">
        <v>320</v>
      </c>
      <c r="P3154">
        <v>1</v>
      </c>
      <c r="Q3154">
        <v>38</v>
      </c>
      <c r="R3154" t="s">
        <v>41</v>
      </c>
      <c r="S3154">
        <v>62598.6</v>
      </c>
      <c r="T3154" t="s">
        <v>28</v>
      </c>
      <c r="U3154" t="s">
        <v>43</v>
      </c>
      <c r="V3154" t="b">
        <v>0</v>
      </c>
      <c r="W3154" t="s">
        <v>30</v>
      </c>
      <c r="X3154">
        <v>210</v>
      </c>
      <c r="Y3154">
        <v>469</v>
      </c>
    </row>
    <row r="3155" spans="1:25" x14ac:dyDescent="0.35">
      <c r="A3155">
        <v>3154</v>
      </c>
      <c r="B3155">
        <v>4588</v>
      </c>
      <c r="C3155">
        <v>343</v>
      </c>
      <c r="D3155" t="s">
        <v>38</v>
      </c>
      <c r="E3155" t="s">
        <v>25</v>
      </c>
      <c r="F3155">
        <v>1</v>
      </c>
      <c r="G3155">
        <v>1968.16</v>
      </c>
      <c r="H3155">
        <f t="shared" si="49"/>
        <v>1968.16</v>
      </c>
      <c r="I3155" s="12">
        <v>45330.617361111108</v>
      </c>
      <c r="J3155">
        <v>4</v>
      </c>
      <c r="K3155" t="s">
        <v>26</v>
      </c>
      <c r="L3155">
        <v>38</v>
      </c>
      <c r="M3155">
        <v>104</v>
      </c>
      <c r="N3155">
        <v>185</v>
      </c>
      <c r="O3155">
        <v>201</v>
      </c>
      <c r="P3155">
        <v>7</v>
      </c>
      <c r="Q3155">
        <v>23</v>
      </c>
      <c r="R3155" t="s">
        <v>27</v>
      </c>
      <c r="S3155">
        <v>42258.71</v>
      </c>
      <c r="T3155" t="s">
        <v>37</v>
      </c>
      <c r="U3155" t="s">
        <v>29</v>
      </c>
      <c r="V3155" t="b">
        <v>1</v>
      </c>
      <c r="W3155" t="s">
        <v>48</v>
      </c>
      <c r="X3155">
        <v>354</v>
      </c>
      <c r="Y3155">
        <v>330</v>
      </c>
    </row>
    <row r="3156" spans="1:25" x14ac:dyDescent="0.35">
      <c r="A3156">
        <v>3155</v>
      </c>
      <c r="B3156">
        <v>1480</v>
      </c>
      <c r="C3156">
        <v>714</v>
      </c>
      <c r="D3156" t="s">
        <v>24</v>
      </c>
      <c r="E3156" t="s">
        <v>25</v>
      </c>
      <c r="F3156">
        <v>1</v>
      </c>
      <c r="G3156">
        <v>429.22</v>
      </c>
      <c r="H3156">
        <f t="shared" si="49"/>
        <v>429.22</v>
      </c>
      <c r="I3156" s="11">
        <v>45451.3125</v>
      </c>
      <c r="J3156">
        <v>17</v>
      </c>
      <c r="K3156" t="s">
        <v>32</v>
      </c>
      <c r="L3156">
        <v>443</v>
      </c>
      <c r="M3156">
        <v>112</v>
      </c>
      <c r="N3156">
        <v>149</v>
      </c>
      <c r="O3156">
        <v>161</v>
      </c>
      <c r="P3156">
        <v>6</v>
      </c>
      <c r="Q3156">
        <v>18</v>
      </c>
      <c r="R3156" t="s">
        <v>27</v>
      </c>
      <c r="S3156">
        <v>24836.27</v>
      </c>
      <c r="T3156" t="s">
        <v>42</v>
      </c>
      <c r="U3156" t="s">
        <v>43</v>
      </c>
      <c r="V3156" t="b">
        <v>0</v>
      </c>
      <c r="W3156" t="s">
        <v>48</v>
      </c>
      <c r="X3156">
        <v>472</v>
      </c>
      <c r="Y3156">
        <v>170</v>
      </c>
    </row>
    <row r="3157" spans="1:25" x14ac:dyDescent="0.35">
      <c r="A3157">
        <v>3156</v>
      </c>
      <c r="B3157">
        <v>5602</v>
      </c>
      <c r="C3157">
        <v>225</v>
      </c>
      <c r="D3157" t="s">
        <v>31</v>
      </c>
      <c r="E3157" t="s">
        <v>47</v>
      </c>
      <c r="F3157">
        <v>4</v>
      </c>
      <c r="G3157">
        <v>1845.8</v>
      </c>
      <c r="H3157">
        <f t="shared" si="49"/>
        <v>7383.2</v>
      </c>
      <c r="I3157" s="12">
        <v>45406.32916666667</v>
      </c>
      <c r="J3157">
        <v>16</v>
      </c>
      <c r="K3157" t="s">
        <v>45</v>
      </c>
      <c r="L3157">
        <v>299</v>
      </c>
      <c r="M3157">
        <v>66</v>
      </c>
      <c r="N3157">
        <v>262</v>
      </c>
      <c r="O3157">
        <v>354</v>
      </c>
      <c r="P3157">
        <v>2</v>
      </c>
      <c r="Q3157">
        <v>25</v>
      </c>
      <c r="R3157" t="s">
        <v>27</v>
      </c>
      <c r="S3157">
        <v>87996.13</v>
      </c>
      <c r="T3157" t="s">
        <v>33</v>
      </c>
      <c r="U3157" t="s">
        <v>29</v>
      </c>
      <c r="V3157" t="b">
        <v>1</v>
      </c>
      <c r="W3157" t="s">
        <v>30</v>
      </c>
      <c r="X3157">
        <v>129</v>
      </c>
      <c r="Y3157">
        <v>398</v>
      </c>
    </row>
    <row r="3158" spans="1:25" x14ac:dyDescent="0.35">
      <c r="A3158">
        <v>3157</v>
      </c>
      <c r="B3158">
        <v>1959</v>
      </c>
      <c r="C3158">
        <v>891</v>
      </c>
      <c r="D3158" t="s">
        <v>51</v>
      </c>
      <c r="E3158" t="s">
        <v>47</v>
      </c>
      <c r="F3158">
        <v>2</v>
      </c>
      <c r="G3158">
        <v>1614.54</v>
      </c>
      <c r="H3158">
        <f t="shared" si="49"/>
        <v>3229.08</v>
      </c>
      <c r="I3158" s="11">
        <v>45459.568749999999</v>
      </c>
      <c r="J3158">
        <v>10</v>
      </c>
      <c r="K3158" t="s">
        <v>32</v>
      </c>
      <c r="L3158">
        <v>102</v>
      </c>
      <c r="M3158">
        <v>138</v>
      </c>
      <c r="N3158">
        <v>219</v>
      </c>
      <c r="O3158">
        <v>339</v>
      </c>
      <c r="P3158">
        <v>5</v>
      </c>
      <c r="Q3158">
        <v>23</v>
      </c>
      <c r="R3158" t="s">
        <v>41</v>
      </c>
      <c r="S3158">
        <v>102046.09</v>
      </c>
      <c r="T3158" t="s">
        <v>28</v>
      </c>
      <c r="U3158" t="s">
        <v>29</v>
      </c>
      <c r="V3158" t="b">
        <v>1</v>
      </c>
      <c r="W3158" t="s">
        <v>35</v>
      </c>
      <c r="X3158">
        <v>185</v>
      </c>
      <c r="Y3158">
        <v>331</v>
      </c>
    </row>
    <row r="3159" spans="1:25" x14ac:dyDescent="0.35">
      <c r="A3159">
        <v>3158</v>
      </c>
      <c r="B3159">
        <v>8728</v>
      </c>
      <c r="C3159">
        <v>926</v>
      </c>
      <c r="D3159" t="s">
        <v>38</v>
      </c>
      <c r="E3159" t="s">
        <v>47</v>
      </c>
      <c r="F3159">
        <v>1</v>
      </c>
      <c r="G3159">
        <v>522.04999999999995</v>
      </c>
      <c r="H3159">
        <f t="shared" si="49"/>
        <v>522.04999999999995</v>
      </c>
      <c r="I3159" s="12">
        <v>45487.69027777778</v>
      </c>
      <c r="J3159">
        <v>2</v>
      </c>
      <c r="K3159" t="s">
        <v>32</v>
      </c>
      <c r="L3159">
        <v>243</v>
      </c>
      <c r="M3159">
        <v>61</v>
      </c>
      <c r="N3159">
        <v>174</v>
      </c>
      <c r="O3159">
        <v>340</v>
      </c>
      <c r="P3159">
        <v>10</v>
      </c>
      <c r="Q3159">
        <v>19</v>
      </c>
      <c r="R3159" t="s">
        <v>41</v>
      </c>
      <c r="S3159">
        <v>101253.09</v>
      </c>
      <c r="T3159" t="s">
        <v>28</v>
      </c>
      <c r="U3159" t="s">
        <v>29</v>
      </c>
      <c r="V3159" t="b">
        <v>0</v>
      </c>
      <c r="W3159" t="s">
        <v>30</v>
      </c>
      <c r="X3159">
        <v>335</v>
      </c>
      <c r="Y3159">
        <v>95</v>
      </c>
    </row>
    <row r="3160" spans="1:25" x14ac:dyDescent="0.35">
      <c r="A3160">
        <v>3159</v>
      </c>
      <c r="B3160">
        <v>9674</v>
      </c>
      <c r="C3160">
        <v>420</v>
      </c>
      <c r="D3160" t="s">
        <v>44</v>
      </c>
      <c r="E3160" t="s">
        <v>25</v>
      </c>
      <c r="F3160">
        <v>5</v>
      </c>
      <c r="G3160">
        <v>966.9</v>
      </c>
      <c r="H3160">
        <f t="shared" si="49"/>
        <v>4834.5</v>
      </c>
      <c r="I3160" s="11">
        <v>45379.261111111111</v>
      </c>
      <c r="J3160">
        <v>11</v>
      </c>
      <c r="K3160" t="s">
        <v>40</v>
      </c>
      <c r="L3160">
        <v>449</v>
      </c>
      <c r="M3160">
        <v>127</v>
      </c>
      <c r="N3160">
        <v>147</v>
      </c>
      <c r="O3160">
        <v>491</v>
      </c>
      <c r="P3160">
        <v>5</v>
      </c>
      <c r="Q3160">
        <v>28</v>
      </c>
      <c r="R3160" t="s">
        <v>46</v>
      </c>
      <c r="S3160">
        <v>40250.949999999997</v>
      </c>
      <c r="T3160" t="s">
        <v>37</v>
      </c>
      <c r="U3160" t="s">
        <v>29</v>
      </c>
      <c r="V3160" t="b">
        <v>1</v>
      </c>
      <c r="W3160" t="s">
        <v>35</v>
      </c>
      <c r="X3160">
        <v>355</v>
      </c>
      <c r="Y3160">
        <v>184</v>
      </c>
    </row>
    <row r="3161" spans="1:25" x14ac:dyDescent="0.35">
      <c r="A3161">
        <v>3160</v>
      </c>
      <c r="B3161">
        <v>6856</v>
      </c>
      <c r="C3161">
        <v>437</v>
      </c>
      <c r="D3161" t="s">
        <v>44</v>
      </c>
      <c r="E3161" t="s">
        <v>25</v>
      </c>
      <c r="F3161">
        <v>4</v>
      </c>
      <c r="G3161">
        <v>1728.92</v>
      </c>
      <c r="H3161">
        <f t="shared" si="49"/>
        <v>6915.68</v>
      </c>
      <c r="I3161" s="12">
        <v>45457.617361111108</v>
      </c>
      <c r="J3161">
        <v>1</v>
      </c>
      <c r="K3161" t="s">
        <v>32</v>
      </c>
      <c r="L3161">
        <v>266</v>
      </c>
      <c r="M3161">
        <v>142</v>
      </c>
      <c r="N3161">
        <v>187</v>
      </c>
      <c r="O3161">
        <v>239</v>
      </c>
      <c r="P3161">
        <v>8</v>
      </c>
      <c r="Q3161">
        <v>60</v>
      </c>
      <c r="R3161" t="s">
        <v>41</v>
      </c>
      <c r="S3161">
        <v>78096.14</v>
      </c>
      <c r="T3161" t="s">
        <v>28</v>
      </c>
      <c r="U3161" t="s">
        <v>29</v>
      </c>
      <c r="V3161" t="b">
        <v>1</v>
      </c>
      <c r="W3161" t="s">
        <v>30</v>
      </c>
      <c r="X3161">
        <v>120</v>
      </c>
      <c r="Y3161">
        <v>331</v>
      </c>
    </row>
    <row r="3162" spans="1:25" x14ac:dyDescent="0.35">
      <c r="A3162">
        <v>3161</v>
      </c>
      <c r="B3162">
        <v>4813</v>
      </c>
      <c r="C3162">
        <v>952</v>
      </c>
      <c r="D3162" t="s">
        <v>24</v>
      </c>
      <c r="E3162" t="s">
        <v>47</v>
      </c>
      <c r="F3162">
        <v>1</v>
      </c>
      <c r="G3162">
        <v>692.37</v>
      </c>
      <c r="H3162">
        <f t="shared" si="49"/>
        <v>692.37</v>
      </c>
      <c r="I3162" s="11">
        <v>45502.055555555555</v>
      </c>
      <c r="J3162">
        <v>4</v>
      </c>
      <c r="K3162" t="s">
        <v>36</v>
      </c>
      <c r="L3162">
        <v>128</v>
      </c>
      <c r="M3162">
        <v>70</v>
      </c>
      <c r="N3162">
        <v>144</v>
      </c>
      <c r="O3162">
        <v>462</v>
      </c>
      <c r="P3162">
        <v>4</v>
      </c>
      <c r="Q3162">
        <v>69</v>
      </c>
      <c r="R3162" t="s">
        <v>46</v>
      </c>
      <c r="S3162">
        <v>107234.95</v>
      </c>
      <c r="T3162" t="s">
        <v>37</v>
      </c>
      <c r="U3162" t="s">
        <v>29</v>
      </c>
      <c r="V3162" t="b">
        <v>0</v>
      </c>
      <c r="W3162" t="s">
        <v>35</v>
      </c>
      <c r="X3162">
        <v>181</v>
      </c>
      <c r="Y3162">
        <v>362</v>
      </c>
    </row>
    <row r="3163" spans="1:25" x14ac:dyDescent="0.35">
      <c r="A3163">
        <v>3162</v>
      </c>
      <c r="B3163">
        <v>3615</v>
      </c>
      <c r="C3163">
        <v>698</v>
      </c>
      <c r="D3163" t="s">
        <v>31</v>
      </c>
      <c r="E3163" t="s">
        <v>25</v>
      </c>
      <c r="F3163">
        <v>3</v>
      </c>
      <c r="G3163">
        <v>1177.8699999999999</v>
      </c>
      <c r="H3163">
        <f t="shared" si="49"/>
        <v>3533.6099999999997</v>
      </c>
      <c r="I3163" s="12">
        <v>45461.250694444447</v>
      </c>
      <c r="J3163">
        <v>8</v>
      </c>
      <c r="K3163" t="s">
        <v>40</v>
      </c>
      <c r="L3163">
        <v>301</v>
      </c>
      <c r="M3163">
        <v>72</v>
      </c>
      <c r="N3163">
        <v>181</v>
      </c>
      <c r="O3163">
        <v>239</v>
      </c>
      <c r="P3163">
        <v>10</v>
      </c>
      <c r="Q3163">
        <v>53</v>
      </c>
      <c r="R3163" t="s">
        <v>46</v>
      </c>
      <c r="S3163">
        <v>27883.96</v>
      </c>
      <c r="T3163" t="s">
        <v>28</v>
      </c>
      <c r="U3163" t="s">
        <v>43</v>
      </c>
      <c r="V3163" t="b">
        <v>0</v>
      </c>
      <c r="W3163" t="s">
        <v>48</v>
      </c>
      <c r="X3163">
        <v>266</v>
      </c>
      <c r="Y3163">
        <v>294</v>
      </c>
    </row>
    <row r="3164" spans="1:25" x14ac:dyDescent="0.35">
      <c r="A3164">
        <v>3163</v>
      </c>
      <c r="B3164">
        <v>2640</v>
      </c>
      <c r="C3164">
        <v>854</v>
      </c>
      <c r="D3164" t="s">
        <v>31</v>
      </c>
      <c r="E3164" t="s">
        <v>25</v>
      </c>
      <c r="F3164">
        <v>4</v>
      </c>
      <c r="G3164">
        <v>1520.91</v>
      </c>
      <c r="H3164">
        <f t="shared" si="49"/>
        <v>6083.64</v>
      </c>
      <c r="I3164" s="11">
        <v>45471.465277777781</v>
      </c>
      <c r="J3164">
        <v>7</v>
      </c>
      <c r="K3164" t="s">
        <v>45</v>
      </c>
      <c r="L3164">
        <v>171</v>
      </c>
      <c r="M3164">
        <v>120</v>
      </c>
      <c r="N3164">
        <v>217</v>
      </c>
      <c r="O3164">
        <v>175</v>
      </c>
      <c r="P3164">
        <v>7</v>
      </c>
      <c r="Q3164">
        <v>51</v>
      </c>
      <c r="R3164" t="s">
        <v>41</v>
      </c>
      <c r="S3164">
        <v>59643.44</v>
      </c>
      <c r="T3164" t="s">
        <v>28</v>
      </c>
      <c r="U3164" t="s">
        <v>29</v>
      </c>
      <c r="V3164" t="b">
        <v>0</v>
      </c>
      <c r="W3164" t="s">
        <v>30</v>
      </c>
      <c r="X3164">
        <v>227</v>
      </c>
      <c r="Y3164">
        <v>228</v>
      </c>
    </row>
    <row r="3165" spans="1:25" x14ac:dyDescent="0.35">
      <c r="A3165">
        <v>3164</v>
      </c>
      <c r="B3165">
        <v>5060</v>
      </c>
      <c r="C3165">
        <v>499</v>
      </c>
      <c r="D3165" t="s">
        <v>39</v>
      </c>
      <c r="E3165" t="s">
        <v>47</v>
      </c>
      <c r="F3165">
        <v>3</v>
      </c>
      <c r="G3165">
        <v>138.55000000000001</v>
      </c>
      <c r="H3165">
        <f t="shared" si="49"/>
        <v>415.65000000000003</v>
      </c>
      <c r="I3165" s="12">
        <v>45506.879861111112</v>
      </c>
      <c r="J3165">
        <v>6</v>
      </c>
      <c r="K3165" t="s">
        <v>32</v>
      </c>
      <c r="L3165">
        <v>111</v>
      </c>
      <c r="M3165">
        <v>147</v>
      </c>
      <c r="N3165">
        <v>213</v>
      </c>
      <c r="O3165">
        <v>192</v>
      </c>
      <c r="P3165">
        <v>6</v>
      </c>
      <c r="Q3165">
        <v>30</v>
      </c>
      <c r="R3165" t="s">
        <v>27</v>
      </c>
      <c r="S3165">
        <v>49531.93</v>
      </c>
      <c r="T3165" t="s">
        <v>37</v>
      </c>
      <c r="U3165" t="s">
        <v>43</v>
      </c>
      <c r="V3165" t="b">
        <v>1</v>
      </c>
      <c r="W3165" t="s">
        <v>48</v>
      </c>
      <c r="X3165">
        <v>356</v>
      </c>
      <c r="Y3165">
        <v>386</v>
      </c>
    </row>
    <row r="3166" spans="1:25" x14ac:dyDescent="0.35">
      <c r="A3166">
        <v>3165</v>
      </c>
      <c r="B3166">
        <v>4951</v>
      </c>
      <c r="C3166">
        <v>925</v>
      </c>
      <c r="D3166" t="s">
        <v>39</v>
      </c>
      <c r="E3166" t="s">
        <v>47</v>
      </c>
      <c r="F3166">
        <v>4</v>
      </c>
      <c r="G3166">
        <v>1394.03</v>
      </c>
      <c r="H3166">
        <f t="shared" si="49"/>
        <v>5576.12</v>
      </c>
      <c r="I3166" s="11">
        <v>45539.915972222225</v>
      </c>
      <c r="J3166">
        <v>1</v>
      </c>
      <c r="K3166" t="s">
        <v>36</v>
      </c>
      <c r="L3166">
        <v>34</v>
      </c>
      <c r="M3166">
        <v>79</v>
      </c>
      <c r="N3166">
        <v>197</v>
      </c>
      <c r="O3166">
        <v>174</v>
      </c>
      <c r="P3166">
        <v>5</v>
      </c>
      <c r="Q3166">
        <v>62</v>
      </c>
      <c r="R3166" t="s">
        <v>46</v>
      </c>
      <c r="S3166">
        <v>65845.070000000007</v>
      </c>
      <c r="T3166" t="s">
        <v>28</v>
      </c>
      <c r="U3166" t="s">
        <v>43</v>
      </c>
      <c r="V3166" t="b">
        <v>1</v>
      </c>
      <c r="W3166" t="s">
        <v>30</v>
      </c>
      <c r="X3166">
        <v>148</v>
      </c>
      <c r="Y3166">
        <v>147</v>
      </c>
    </row>
    <row r="3167" spans="1:25" x14ac:dyDescent="0.35">
      <c r="A3167">
        <v>3166</v>
      </c>
      <c r="B3167">
        <v>5366</v>
      </c>
      <c r="C3167">
        <v>866</v>
      </c>
      <c r="D3167" t="s">
        <v>39</v>
      </c>
      <c r="E3167" t="s">
        <v>47</v>
      </c>
      <c r="F3167">
        <v>5</v>
      </c>
      <c r="G3167">
        <v>1677.85</v>
      </c>
      <c r="H3167">
        <f t="shared" si="49"/>
        <v>8389.25</v>
      </c>
      <c r="I3167" s="12">
        <v>45547.205555555556</v>
      </c>
      <c r="J3167">
        <v>8</v>
      </c>
      <c r="K3167" t="s">
        <v>40</v>
      </c>
      <c r="L3167">
        <v>427</v>
      </c>
      <c r="M3167">
        <v>88</v>
      </c>
      <c r="N3167">
        <v>237</v>
      </c>
      <c r="O3167">
        <v>150</v>
      </c>
      <c r="P3167">
        <v>4</v>
      </c>
      <c r="Q3167">
        <v>25</v>
      </c>
      <c r="R3167" t="s">
        <v>27</v>
      </c>
      <c r="S3167">
        <v>109558.71</v>
      </c>
      <c r="T3167" t="s">
        <v>37</v>
      </c>
      <c r="U3167" t="s">
        <v>34</v>
      </c>
      <c r="V3167" t="b">
        <v>0</v>
      </c>
      <c r="W3167" t="s">
        <v>30</v>
      </c>
      <c r="X3167">
        <v>278</v>
      </c>
      <c r="Y3167">
        <v>207</v>
      </c>
    </row>
    <row r="3168" spans="1:25" x14ac:dyDescent="0.35">
      <c r="A3168">
        <v>3167</v>
      </c>
      <c r="B3168">
        <v>9743</v>
      </c>
      <c r="C3168">
        <v>861</v>
      </c>
      <c r="D3168" t="s">
        <v>49</v>
      </c>
      <c r="E3168" t="s">
        <v>47</v>
      </c>
      <c r="F3168">
        <v>2</v>
      </c>
      <c r="G3168">
        <v>523.21</v>
      </c>
      <c r="H3168">
        <f t="shared" si="49"/>
        <v>1046.42</v>
      </c>
      <c r="I3168" s="11">
        <v>45496.226388888892</v>
      </c>
      <c r="J3168">
        <v>9</v>
      </c>
      <c r="K3168" t="s">
        <v>40</v>
      </c>
      <c r="L3168">
        <v>88</v>
      </c>
      <c r="M3168">
        <v>125</v>
      </c>
      <c r="N3168">
        <v>249</v>
      </c>
      <c r="O3168">
        <v>195</v>
      </c>
      <c r="P3168">
        <v>2</v>
      </c>
      <c r="Q3168">
        <v>68</v>
      </c>
      <c r="R3168" t="s">
        <v>27</v>
      </c>
      <c r="S3168">
        <v>56515.5</v>
      </c>
      <c r="T3168" t="s">
        <v>42</v>
      </c>
      <c r="U3168" t="s">
        <v>29</v>
      </c>
      <c r="V3168" t="b">
        <v>0</v>
      </c>
      <c r="W3168" t="s">
        <v>48</v>
      </c>
      <c r="X3168">
        <v>181</v>
      </c>
      <c r="Y3168">
        <v>427</v>
      </c>
    </row>
    <row r="3169" spans="1:25" x14ac:dyDescent="0.35">
      <c r="A3169">
        <v>3168</v>
      </c>
      <c r="B3169">
        <v>1916</v>
      </c>
      <c r="C3169">
        <v>341</v>
      </c>
      <c r="D3169" t="s">
        <v>24</v>
      </c>
      <c r="E3169" t="s">
        <v>47</v>
      </c>
      <c r="F3169">
        <v>4</v>
      </c>
      <c r="G3169">
        <v>1361.48</v>
      </c>
      <c r="H3169">
        <f t="shared" si="49"/>
        <v>5445.92</v>
      </c>
      <c r="I3169" s="12">
        <v>45470.018750000003</v>
      </c>
      <c r="J3169">
        <v>9</v>
      </c>
      <c r="K3169" t="s">
        <v>32</v>
      </c>
      <c r="L3169">
        <v>232</v>
      </c>
      <c r="M3169">
        <v>65</v>
      </c>
      <c r="N3169">
        <v>245</v>
      </c>
      <c r="O3169">
        <v>448</v>
      </c>
      <c r="P3169">
        <v>1</v>
      </c>
      <c r="Q3169">
        <v>35</v>
      </c>
      <c r="R3169" t="s">
        <v>41</v>
      </c>
      <c r="S3169">
        <v>118343.54</v>
      </c>
      <c r="T3169" t="s">
        <v>37</v>
      </c>
      <c r="U3169" t="s">
        <v>50</v>
      </c>
      <c r="V3169" t="b">
        <v>1</v>
      </c>
      <c r="W3169" t="s">
        <v>48</v>
      </c>
      <c r="X3169">
        <v>372</v>
      </c>
      <c r="Y3169">
        <v>207</v>
      </c>
    </row>
    <row r="3170" spans="1:25" x14ac:dyDescent="0.35">
      <c r="A3170">
        <v>3169</v>
      </c>
      <c r="B3170">
        <v>4594</v>
      </c>
      <c r="C3170">
        <v>533</v>
      </c>
      <c r="D3170" t="s">
        <v>52</v>
      </c>
      <c r="E3170" t="s">
        <v>47</v>
      </c>
      <c r="F3170">
        <v>1</v>
      </c>
      <c r="G3170">
        <v>1222.68</v>
      </c>
      <c r="H3170">
        <f t="shared" si="49"/>
        <v>1222.68</v>
      </c>
      <c r="I3170" s="11">
        <v>45507.695138888892</v>
      </c>
      <c r="J3170">
        <v>19</v>
      </c>
      <c r="K3170" t="s">
        <v>45</v>
      </c>
      <c r="L3170">
        <v>410</v>
      </c>
      <c r="M3170">
        <v>83</v>
      </c>
      <c r="N3170">
        <v>263</v>
      </c>
      <c r="O3170">
        <v>254</v>
      </c>
      <c r="P3170">
        <v>6</v>
      </c>
      <c r="Q3170">
        <v>54</v>
      </c>
      <c r="R3170" t="s">
        <v>27</v>
      </c>
      <c r="S3170">
        <v>52951.66</v>
      </c>
      <c r="T3170" t="s">
        <v>42</v>
      </c>
      <c r="U3170" t="s">
        <v>43</v>
      </c>
      <c r="V3170" t="b">
        <v>0</v>
      </c>
      <c r="W3170" t="s">
        <v>48</v>
      </c>
      <c r="X3170">
        <v>499</v>
      </c>
      <c r="Y3170">
        <v>149</v>
      </c>
    </row>
    <row r="3171" spans="1:25" x14ac:dyDescent="0.35">
      <c r="A3171">
        <v>3170</v>
      </c>
      <c r="B3171">
        <v>7363</v>
      </c>
      <c r="C3171">
        <v>323</v>
      </c>
      <c r="D3171" t="s">
        <v>39</v>
      </c>
      <c r="E3171" t="s">
        <v>25</v>
      </c>
      <c r="F3171">
        <v>2</v>
      </c>
      <c r="G3171">
        <v>1511.98</v>
      </c>
      <c r="H3171">
        <f t="shared" si="49"/>
        <v>3023.96</v>
      </c>
      <c r="I3171" s="12">
        <v>45535.024305555555</v>
      </c>
      <c r="J3171">
        <v>12</v>
      </c>
      <c r="K3171" t="s">
        <v>32</v>
      </c>
      <c r="L3171">
        <v>101</v>
      </c>
      <c r="M3171">
        <v>76</v>
      </c>
      <c r="N3171">
        <v>277</v>
      </c>
      <c r="O3171">
        <v>167</v>
      </c>
      <c r="P3171">
        <v>6</v>
      </c>
      <c r="Q3171">
        <v>60</v>
      </c>
      <c r="R3171" t="s">
        <v>41</v>
      </c>
      <c r="S3171">
        <v>60332.67</v>
      </c>
      <c r="T3171" t="s">
        <v>37</v>
      </c>
      <c r="U3171" t="s">
        <v>43</v>
      </c>
      <c r="V3171" t="b">
        <v>1</v>
      </c>
      <c r="W3171" t="s">
        <v>30</v>
      </c>
      <c r="X3171">
        <v>391</v>
      </c>
      <c r="Y3171">
        <v>487</v>
      </c>
    </row>
    <row r="3172" spans="1:25" x14ac:dyDescent="0.35">
      <c r="A3172">
        <v>3171</v>
      </c>
      <c r="B3172">
        <v>6813</v>
      </c>
      <c r="C3172">
        <v>247</v>
      </c>
      <c r="D3172" t="s">
        <v>38</v>
      </c>
      <c r="E3172" t="s">
        <v>47</v>
      </c>
      <c r="F3172">
        <v>1</v>
      </c>
      <c r="G3172">
        <v>774.56</v>
      </c>
      <c r="H3172">
        <f t="shared" si="49"/>
        <v>774.56</v>
      </c>
      <c r="I3172" s="11">
        <v>45546.810416666667</v>
      </c>
      <c r="J3172">
        <v>14</v>
      </c>
      <c r="K3172" t="s">
        <v>32</v>
      </c>
      <c r="L3172">
        <v>136</v>
      </c>
      <c r="M3172">
        <v>51</v>
      </c>
      <c r="N3172">
        <v>225</v>
      </c>
      <c r="O3172">
        <v>430</v>
      </c>
      <c r="P3172">
        <v>8</v>
      </c>
      <c r="Q3172">
        <v>67</v>
      </c>
      <c r="R3172" t="s">
        <v>46</v>
      </c>
      <c r="S3172">
        <v>48571.46</v>
      </c>
      <c r="T3172" t="s">
        <v>42</v>
      </c>
      <c r="U3172" t="s">
        <v>29</v>
      </c>
      <c r="V3172" t="b">
        <v>0</v>
      </c>
      <c r="W3172" t="s">
        <v>30</v>
      </c>
      <c r="X3172">
        <v>334</v>
      </c>
      <c r="Y3172">
        <v>460</v>
      </c>
    </row>
    <row r="3173" spans="1:25" x14ac:dyDescent="0.35">
      <c r="A3173">
        <v>3172</v>
      </c>
      <c r="B3173">
        <v>3846</v>
      </c>
      <c r="C3173">
        <v>209</v>
      </c>
      <c r="D3173" t="s">
        <v>51</v>
      </c>
      <c r="E3173" t="s">
        <v>25</v>
      </c>
      <c r="F3173">
        <v>4</v>
      </c>
      <c r="G3173">
        <v>1564.22</v>
      </c>
      <c r="H3173">
        <f t="shared" si="49"/>
        <v>6256.88</v>
      </c>
      <c r="I3173" s="12">
        <v>45492.140277777777</v>
      </c>
      <c r="J3173">
        <v>1</v>
      </c>
      <c r="K3173" t="s">
        <v>45</v>
      </c>
      <c r="L3173">
        <v>391</v>
      </c>
      <c r="M3173">
        <v>131</v>
      </c>
      <c r="N3173">
        <v>283</v>
      </c>
      <c r="O3173">
        <v>155</v>
      </c>
      <c r="P3173">
        <v>8</v>
      </c>
      <c r="Q3173">
        <v>22</v>
      </c>
      <c r="R3173" t="s">
        <v>41</v>
      </c>
      <c r="S3173">
        <v>29176.43</v>
      </c>
      <c r="T3173" t="s">
        <v>28</v>
      </c>
      <c r="U3173" t="s">
        <v>29</v>
      </c>
      <c r="V3173" t="b">
        <v>0</v>
      </c>
      <c r="W3173" t="s">
        <v>30</v>
      </c>
      <c r="X3173">
        <v>317</v>
      </c>
      <c r="Y3173">
        <v>292</v>
      </c>
    </row>
    <row r="3174" spans="1:25" x14ac:dyDescent="0.35">
      <c r="A3174">
        <v>3173</v>
      </c>
      <c r="B3174">
        <v>3885</v>
      </c>
      <c r="C3174">
        <v>279</v>
      </c>
      <c r="D3174" t="s">
        <v>51</v>
      </c>
      <c r="E3174" t="s">
        <v>47</v>
      </c>
      <c r="F3174">
        <v>3</v>
      </c>
      <c r="G3174">
        <v>1031.8699999999999</v>
      </c>
      <c r="H3174">
        <f t="shared" si="49"/>
        <v>3095.6099999999997</v>
      </c>
      <c r="I3174" s="11">
        <v>45421.642361111109</v>
      </c>
      <c r="J3174">
        <v>16</v>
      </c>
      <c r="K3174" t="s">
        <v>45</v>
      </c>
      <c r="L3174">
        <v>444</v>
      </c>
      <c r="M3174">
        <v>125</v>
      </c>
      <c r="N3174">
        <v>223</v>
      </c>
      <c r="O3174">
        <v>466</v>
      </c>
      <c r="P3174">
        <v>2</v>
      </c>
      <c r="Q3174">
        <v>35</v>
      </c>
      <c r="R3174" t="s">
        <v>27</v>
      </c>
      <c r="S3174">
        <v>113171.33</v>
      </c>
      <c r="T3174" t="s">
        <v>28</v>
      </c>
      <c r="U3174" t="s">
        <v>29</v>
      </c>
      <c r="V3174" t="b">
        <v>1</v>
      </c>
      <c r="W3174" t="s">
        <v>30</v>
      </c>
      <c r="X3174">
        <v>153</v>
      </c>
      <c r="Y3174">
        <v>497</v>
      </c>
    </row>
    <row r="3175" spans="1:25" x14ac:dyDescent="0.35">
      <c r="A3175">
        <v>3174</v>
      </c>
      <c r="B3175">
        <v>4875</v>
      </c>
      <c r="C3175">
        <v>319</v>
      </c>
      <c r="D3175" t="s">
        <v>39</v>
      </c>
      <c r="E3175" t="s">
        <v>47</v>
      </c>
      <c r="F3175">
        <v>3</v>
      </c>
      <c r="G3175">
        <v>716.41</v>
      </c>
      <c r="H3175">
        <f t="shared" si="49"/>
        <v>2149.23</v>
      </c>
      <c r="I3175" s="12">
        <v>45504.44027777778</v>
      </c>
      <c r="J3175">
        <v>3</v>
      </c>
      <c r="K3175" t="s">
        <v>26</v>
      </c>
      <c r="L3175">
        <v>128</v>
      </c>
      <c r="M3175">
        <v>69</v>
      </c>
      <c r="N3175">
        <v>292</v>
      </c>
      <c r="O3175">
        <v>402</v>
      </c>
      <c r="P3175">
        <v>1</v>
      </c>
      <c r="Q3175">
        <v>22</v>
      </c>
      <c r="R3175" t="s">
        <v>27</v>
      </c>
      <c r="S3175">
        <v>117571.41</v>
      </c>
      <c r="T3175" t="s">
        <v>33</v>
      </c>
      <c r="U3175" t="s">
        <v>50</v>
      </c>
      <c r="V3175" t="b">
        <v>1</v>
      </c>
      <c r="W3175" t="s">
        <v>48</v>
      </c>
      <c r="X3175">
        <v>364</v>
      </c>
      <c r="Y3175">
        <v>126</v>
      </c>
    </row>
    <row r="3176" spans="1:25" x14ac:dyDescent="0.35">
      <c r="A3176">
        <v>3175</v>
      </c>
      <c r="B3176">
        <v>6210</v>
      </c>
      <c r="C3176">
        <v>381</v>
      </c>
      <c r="D3176" t="s">
        <v>31</v>
      </c>
      <c r="E3176" t="s">
        <v>47</v>
      </c>
      <c r="F3176">
        <v>2</v>
      </c>
      <c r="G3176">
        <v>871.14</v>
      </c>
      <c r="H3176">
        <f t="shared" si="49"/>
        <v>1742.28</v>
      </c>
      <c r="I3176" s="11">
        <v>45470.637499999997</v>
      </c>
      <c r="J3176">
        <v>9</v>
      </c>
      <c r="K3176" t="s">
        <v>36</v>
      </c>
      <c r="L3176">
        <v>413</v>
      </c>
      <c r="M3176">
        <v>64</v>
      </c>
      <c r="N3176">
        <v>156</v>
      </c>
      <c r="O3176">
        <v>345</v>
      </c>
      <c r="P3176">
        <v>4</v>
      </c>
      <c r="Q3176">
        <v>21</v>
      </c>
      <c r="R3176" t="s">
        <v>46</v>
      </c>
      <c r="S3176">
        <v>110914.36</v>
      </c>
      <c r="T3176" t="s">
        <v>42</v>
      </c>
      <c r="U3176" t="s">
        <v>34</v>
      </c>
      <c r="V3176" t="b">
        <v>1</v>
      </c>
      <c r="W3176" t="s">
        <v>30</v>
      </c>
      <c r="X3176">
        <v>241</v>
      </c>
      <c r="Y3176">
        <v>473</v>
      </c>
    </row>
    <row r="3177" spans="1:25" x14ac:dyDescent="0.35">
      <c r="A3177">
        <v>3176</v>
      </c>
      <c r="B3177">
        <v>6878</v>
      </c>
      <c r="C3177">
        <v>550</v>
      </c>
      <c r="D3177" t="s">
        <v>31</v>
      </c>
      <c r="E3177" t="s">
        <v>47</v>
      </c>
      <c r="F3177">
        <v>5</v>
      </c>
      <c r="G3177">
        <v>1936.99</v>
      </c>
      <c r="H3177">
        <f t="shared" si="49"/>
        <v>9684.9500000000007</v>
      </c>
      <c r="I3177" s="12">
        <v>45457.60833333333</v>
      </c>
      <c r="J3177">
        <v>17</v>
      </c>
      <c r="K3177" t="s">
        <v>40</v>
      </c>
      <c r="L3177">
        <v>444</v>
      </c>
      <c r="M3177">
        <v>96</v>
      </c>
      <c r="N3177">
        <v>274</v>
      </c>
      <c r="O3177">
        <v>198</v>
      </c>
      <c r="P3177">
        <v>1</v>
      </c>
      <c r="Q3177">
        <v>23</v>
      </c>
      <c r="R3177" t="s">
        <v>46</v>
      </c>
      <c r="S3177">
        <v>119753.86</v>
      </c>
      <c r="T3177" t="s">
        <v>37</v>
      </c>
      <c r="U3177" t="s">
        <v>43</v>
      </c>
      <c r="V3177" t="b">
        <v>1</v>
      </c>
      <c r="W3177" t="s">
        <v>30</v>
      </c>
      <c r="X3177">
        <v>343</v>
      </c>
      <c r="Y3177">
        <v>237</v>
      </c>
    </row>
    <row r="3178" spans="1:25" x14ac:dyDescent="0.35">
      <c r="A3178">
        <v>3177</v>
      </c>
      <c r="B3178">
        <v>1462</v>
      </c>
      <c r="C3178">
        <v>518</v>
      </c>
      <c r="D3178" t="s">
        <v>39</v>
      </c>
      <c r="E3178" t="s">
        <v>47</v>
      </c>
      <c r="F3178">
        <v>1</v>
      </c>
      <c r="G3178">
        <v>1741.77</v>
      </c>
      <c r="H3178">
        <f t="shared" si="49"/>
        <v>1741.77</v>
      </c>
      <c r="I3178" s="11">
        <v>45498.488194444442</v>
      </c>
      <c r="J3178">
        <v>16</v>
      </c>
      <c r="K3178" t="s">
        <v>26</v>
      </c>
      <c r="L3178">
        <v>171</v>
      </c>
      <c r="M3178">
        <v>70</v>
      </c>
      <c r="N3178">
        <v>246</v>
      </c>
      <c r="O3178">
        <v>362</v>
      </c>
      <c r="P3178">
        <v>3</v>
      </c>
      <c r="Q3178">
        <v>23</v>
      </c>
      <c r="R3178" t="s">
        <v>27</v>
      </c>
      <c r="S3178">
        <v>54020.56</v>
      </c>
      <c r="T3178" t="s">
        <v>42</v>
      </c>
      <c r="U3178" t="s">
        <v>43</v>
      </c>
      <c r="V3178" t="b">
        <v>1</v>
      </c>
      <c r="W3178" t="s">
        <v>30</v>
      </c>
      <c r="X3178">
        <v>485</v>
      </c>
      <c r="Y3178">
        <v>273</v>
      </c>
    </row>
    <row r="3179" spans="1:25" x14ac:dyDescent="0.35">
      <c r="A3179">
        <v>3178</v>
      </c>
      <c r="B3179">
        <v>6761</v>
      </c>
      <c r="C3179">
        <v>360</v>
      </c>
      <c r="D3179" t="s">
        <v>51</v>
      </c>
      <c r="E3179" t="s">
        <v>25</v>
      </c>
      <c r="F3179">
        <v>2</v>
      </c>
      <c r="G3179">
        <v>1376.16</v>
      </c>
      <c r="H3179">
        <f t="shared" si="49"/>
        <v>2752.32</v>
      </c>
      <c r="I3179" s="12">
        <v>45348.631249999999</v>
      </c>
      <c r="J3179">
        <v>13</v>
      </c>
      <c r="K3179" t="s">
        <v>26</v>
      </c>
      <c r="L3179">
        <v>271</v>
      </c>
      <c r="M3179">
        <v>107</v>
      </c>
      <c r="N3179">
        <v>195</v>
      </c>
      <c r="O3179">
        <v>147</v>
      </c>
      <c r="P3179">
        <v>8</v>
      </c>
      <c r="Q3179">
        <v>65</v>
      </c>
      <c r="R3179" t="s">
        <v>27</v>
      </c>
      <c r="S3179">
        <v>115498.41</v>
      </c>
      <c r="T3179" t="s">
        <v>42</v>
      </c>
      <c r="U3179" t="s">
        <v>29</v>
      </c>
      <c r="V3179" t="b">
        <v>1</v>
      </c>
      <c r="W3179" t="s">
        <v>30</v>
      </c>
      <c r="X3179">
        <v>249</v>
      </c>
      <c r="Y3179">
        <v>192</v>
      </c>
    </row>
    <row r="3180" spans="1:25" x14ac:dyDescent="0.35">
      <c r="A3180">
        <v>3179</v>
      </c>
      <c r="B3180">
        <v>3328</v>
      </c>
      <c r="C3180">
        <v>983</v>
      </c>
      <c r="D3180" t="s">
        <v>49</v>
      </c>
      <c r="E3180" t="s">
        <v>25</v>
      </c>
      <c r="F3180">
        <v>4</v>
      </c>
      <c r="G3180">
        <v>1838.29</v>
      </c>
      <c r="H3180">
        <f t="shared" si="49"/>
        <v>7353.16</v>
      </c>
      <c r="I3180" s="11">
        <v>45390.017361111109</v>
      </c>
      <c r="J3180">
        <v>12</v>
      </c>
      <c r="K3180" t="s">
        <v>36</v>
      </c>
      <c r="L3180">
        <v>330</v>
      </c>
      <c r="M3180">
        <v>72</v>
      </c>
      <c r="N3180">
        <v>122</v>
      </c>
      <c r="O3180">
        <v>442</v>
      </c>
      <c r="P3180">
        <v>6</v>
      </c>
      <c r="Q3180">
        <v>26</v>
      </c>
      <c r="R3180" t="s">
        <v>27</v>
      </c>
      <c r="S3180">
        <v>34554.25</v>
      </c>
      <c r="T3180" t="s">
        <v>33</v>
      </c>
      <c r="U3180" t="s">
        <v>50</v>
      </c>
      <c r="V3180" t="b">
        <v>0</v>
      </c>
      <c r="W3180" t="s">
        <v>48</v>
      </c>
      <c r="X3180">
        <v>293</v>
      </c>
      <c r="Y3180">
        <v>458</v>
      </c>
    </row>
    <row r="3181" spans="1:25" x14ac:dyDescent="0.35">
      <c r="A3181">
        <v>3180</v>
      </c>
      <c r="B3181">
        <v>4084</v>
      </c>
      <c r="C3181">
        <v>703</v>
      </c>
      <c r="D3181" t="s">
        <v>24</v>
      </c>
      <c r="E3181" t="s">
        <v>25</v>
      </c>
      <c r="F3181">
        <v>3</v>
      </c>
      <c r="G3181">
        <v>1118.9100000000001</v>
      </c>
      <c r="H3181">
        <f t="shared" si="49"/>
        <v>3356.7300000000005</v>
      </c>
      <c r="I3181" s="12">
        <v>45374.504166666666</v>
      </c>
      <c r="J3181">
        <v>2</v>
      </c>
      <c r="K3181" t="s">
        <v>26</v>
      </c>
      <c r="L3181">
        <v>10</v>
      </c>
      <c r="M3181">
        <v>145</v>
      </c>
      <c r="N3181">
        <v>199</v>
      </c>
      <c r="O3181">
        <v>475</v>
      </c>
      <c r="P3181">
        <v>10</v>
      </c>
      <c r="Q3181">
        <v>20</v>
      </c>
      <c r="R3181" t="s">
        <v>27</v>
      </c>
      <c r="S3181">
        <v>70443.89</v>
      </c>
      <c r="T3181" t="s">
        <v>28</v>
      </c>
      <c r="U3181" t="s">
        <v>34</v>
      </c>
      <c r="V3181" t="b">
        <v>0</v>
      </c>
      <c r="W3181" t="s">
        <v>30</v>
      </c>
      <c r="X3181">
        <v>141</v>
      </c>
      <c r="Y3181">
        <v>468</v>
      </c>
    </row>
    <row r="3182" spans="1:25" x14ac:dyDescent="0.35">
      <c r="A3182">
        <v>3181</v>
      </c>
      <c r="B3182">
        <v>9064</v>
      </c>
      <c r="C3182">
        <v>157</v>
      </c>
      <c r="D3182" t="s">
        <v>24</v>
      </c>
      <c r="E3182" t="s">
        <v>47</v>
      </c>
      <c r="F3182">
        <v>1</v>
      </c>
      <c r="G3182">
        <v>1670.19</v>
      </c>
      <c r="H3182">
        <f t="shared" si="49"/>
        <v>1670.19</v>
      </c>
      <c r="I3182" s="11">
        <v>45334.756249999999</v>
      </c>
      <c r="J3182">
        <v>16</v>
      </c>
      <c r="K3182" t="s">
        <v>45</v>
      </c>
      <c r="L3182">
        <v>342</v>
      </c>
      <c r="M3182">
        <v>96</v>
      </c>
      <c r="N3182">
        <v>260</v>
      </c>
      <c r="O3182">
        <v>449</v>
      </c>
      <c r="P3182">
        <v>7</v>
      </c>
      <c r="Q3182">
        <v>69</v>
      </c>
      <c r="R3182" t="s">
        <v>46</v>
      </c>
      <c r="S3182">
        <v>92190.05</v>
      </c>
      <c r="T3182" t="s">
        <v>33</v>
      </c>
      <c r="U3182" t="s">
        <v>50</v>
      </c>
      <c r="V3182" t="b">
        <v>1</v>
      </c>
      <c r="W3182" t="s">
        <v>30</v>
      </c>
      <c r="X3182">
        <v>473</v>
      </c>
      <c r="Y3182">
        <v>365</v>
      </c>
    </row>
    <row r="3183" spans="1:25" x14ac:dyDescent="0.35">
      <c r="A3183">
        <v>3182</v>
      </c>
      <c r="B3183">
        <v>9882</v>
      </c>
      <c r="C3183">
        <v>602</v>
      </c>
      <c r="D3183" t="s">
        <v>38</v>
      </c>
      <c r="E3183" t="s">
        <v>25</v>
      </c>
      <c r="F3183">
        <v>3</v>
      </c>
      <c r="G3183">
        <v>348.64</v>
      </c>
      <c r="H3183">
        <f t="shared" si="49"/>
        <v>1045.92</v>
      </c>
      <c r="I3183" s="12">
        <v>45350.603472222225</v>
      </c>
      <c r="J3183">
        <v>15</v>
      </c>
      <c r="K3183" t="s">
        <v>36</v>
      </c>
      <c r="L3183">
        <v>33</v>
      </c>
      <c r="M3183">
        <v>129</v>
      </c>
      <c r="N3183">
        <v>198</v>
      </c>
      <c r="O3183">
        <v>395</v>
      </c>
      <c r="P3183">
        <v>1</v>
      </c>
      <c r="Q3183">
        <v>23</v>
      </c>
      <c r="R3183" t="s">
        <v>46</v>
      </c>
      <c r="S3183">
        <v>103402.56</v>
      </c>
      <c r="T3183" t="s">
        <v>33</v>
      </c>
      <c r="U3183" t="s">
        <v>34</v>
      </c>
      <c r="V3183" t="b">
        <v>0</v>
      </c>
      <c r="W3183" t="s">
        <v>30</v>
      </c>
      <c r="X3183">
        <v>189</v>
      </c>
      <c r="Y3183">
        <v>422</v>
      </c>
    </row>
    <row r="3184" spans="1:25" x14ac:dyDescent="0.35">
      <c r="A3184">
        <v>3183</v>
      </c>
      <c r="B3184">
        <v>6063</v>
      </c>
      <c r="C3184">
        <v>646</v>
      </c>
      <c r="D3184" t="s">
        <v>51</v>
      </c>
      <c r="E3184" t="s">
        <v>47</v>
      </c>
      <c r="F3184">
        <v>5</v>
      </c>
      <c r="G3184">
        <v>1708.69</v>
      </c>
      <c r="H3184">
        <f t="shared" si="49"/>
        <v>8543.4500000000007</v>
      </c>
      <c r="I3184" s="11">
        <v>45393.974999999999</v>
      </c>
      <c r="J3184">
        <v>12</v>
      </c>
      <c r="K3184" t="s">
        <v>32</v>
      </c>
      <c r="L3184">
        <v>319</v>
      </c>
      <c r="M3184">
        <v>112</v>
      </c>
      <c r="N3184">
        <v>108</v>
      </c>
      <c r="O3184">
        <v>114</v>
      </c>
      <c r="P3184">
        <v>9</v>
      </c>
      <c r="Q3184">
        <v>59</v>
      </c>
      <c r="R3184" t="s">
        <v>46</v>
      </c>
      <c r="S3184">
        <v>58309.49</v>
      </c>
      <c r="T3184" t="s">
        <v>42</v>
      </c>
      <c r="U3184" t="s">
        <v>43</v>
      </c>
      <c r="V3184" t="b">
        <v>0</v>
      </c>
      <c r="W3184" t="s">
        <v>30</v>
      </c>
      <c r="X3184">
        <v>324</v>
      </c>
      <c r="Y3184">
        <v>314</v>
      </c>
    </row>
    <row r="3185" spans="1:25" x14ac:dyDescent="0.35">
      <c r="A3185">
        <v>3184</v>
      </c>
      <c r="B3185">
        <v>3876</v>
      </c>
      <c r="C3185">
        <v>483</v>
      </c>
      <c r="D3185" t="s">
        <v>49</v>
      </c>
      <c r="E3185" t="s">
        <v>47</v>
      </c>
      <c r="F3185">
        <v>3</v>
      </c>
      <c r="G3185">
        <v>1998.42</v>
      </c>
      <c r="H3185">
        <f t="shared" si="49"/>
        <v>5995.26</v>
      </c>
      <c r="I3185" s="12">
        <v>45485.554861111108</v>
      </c>
      <c r="J3185">
        <v>5</v>
      </c>
      <c r="K3185" t="s">
        <v>32</v>
      </c>
      <c r="L3185">
        <v>252</v>
      </c>
      <c r="M3185">
        <v>118</v>
      </c>
      <c r="N3185">
        <v>157</v>
      </c>
      <c r="O3185">
        <v>219</v>
      </c>
      <c r="P3185">
        <v>9</v>
      </c>
      <c r="Q3185">
        <v>47</v>
      </c>
      <c r="R3185" t="s">
        <v>41</v>
      </c>
      <c r="S3185">
        <v>34866.269999999997</v>
      </c>
      <c r="T3185" t="s">
        <v>28</v>
      </c>
      <c r="U3185" t="s">
        <v>43</v>
      </c>
      <c r="V3185" t="b">
        <v>1</v>
      </c>
      <c r="W3185" t="s">
        <v>30</v>
      </c>
      <c r="X3185">
        <v>270</v>
      </c>
      <c r="Y3185">
        <v>223</v>
      </c>
    </row>
    <row r="3186" spans="1:25" x14ac:dyDescent="0.35">
      <c r="A3186">
        <v>3185</v>
      </c>
      <c r="B3186">
        <v>9035</v>
      </c>
      <c r="C3186">
        <v>816</v>
      </c>
      <c r="D3186" t="s">
        <v>49</v>
      </c>
      <c r="E3186" t="s">
        <v>25</v>
      </c>
      <c r="F3186">
        <v>4</v>
      </c>
      <c r="G3186">
        <v>474.76</v>
      </c>
      <c r="H3186">
        <f t="shared" si="49"/>
        <v>1899.04</v>
      </c>
      <c r="I3186" s="11">
        <v>45453.329861111109</v>
      </c>
      <c r="J3186">
        <v>12</v>
      </c>
      <c r="K3186" t="s">
        <v>36</v>
      </c>
      <c r="L3186">
        <v>216</v>
      </c>
      <c r="M3186">
        <v>78</v>
      </c>
      <c r="N3186">
        <v>285</v>
      </c>
      <c r="O3186">
        <v>231</v>
      </c>
      <c r="P3186">
        <v>10</v>
      </c>
      <c r="Q3186">
        <v>69</v>
      </c>
      <c r="R3186" t="s">
        <v>41</v>
      </c>
      <c r="S3186">
        <v>95464.38</v>
      </c>
      <c r="T3186" t="s">
        <v>33</v>
      </c>
      <c r="U3186" t="s">
        <v>43</v>
      </c>
      <c r="V3186" t="b">
        <v>0</v>
      </c>
      <c r="W3186" t="s">
        <v>30</v>
      </c>
      <c r="X3186">
        <v>103</v>
      </c>
      <c r="Y3186">
        <v>339</v>
      </c>
    </row>
    <row r="3187" spans="1:25" x14ac:dyDescent="0.35">
      <c r="A3187">
        <v>3186</v>
      </c>
      <c r="B3187">
        <v>1621</v>
      </c>
      <c r="C3187">
        <v>215</v>
      </c>
      <c r="D3187" t="s">
        <v>49</v>
      </c>
      <c r="E3187" t="s">
        <v>25</v>
      </c>
      <c r="F3187">
        <v>2</v>
      </c>
      <c r="G3187">
        <v>1282.6300000000001</v>
      </c>
      <c r="H3187">
        <f t="shared" si="49"/>
        <v>2565.2600000000002</v>
      </c>
      <c r="I3187" s="12">
        <v>45343.27847222222</v>
      </c>
      <c r="J3187">
        <v>15</v>
      </c>
      <c r="K3187" t="s">
        <v>32</v>
      </c>
      <c r="L3187">
        <v>352</v>
      </c>
      <c r="M3187">
        <v>75</v>
      </c>
      <c r="N3187">
        <v>141</v>
      </c>
      <c r="O3187">
        <v>327</v>
      </c>
      <c r="P3187">
        <v>6</v>
      </c>
      <c r="Q3187">
        <v>37</v>
      </c>
      <c r="R3187" t="s">
        <v>41</v>
      </c>
      <c r="S3187">
        <v>107011.72</v>
      </c>
      <c r="T3187" t="s">
        <v>37</v>
      </c>
      <c r="U3187" t="s">
        <v>43</v>
      </c>
      <c r="V3187" t="b">
        <v>1</v>
      </c>
      <c r="W3187" t="s">
        <v>48</v>
      </c>
      <c r="X3187">
        <v>273</v>
      </c>
      <c r="Y3187">
        <v>146</v>
      </c>
    </row>
    <row r="3188" spans="1:25" x14ac:dyDescent="0.35">
      <c r="A3188">
        <v>3187</v>
      </c>
      <c r="B3188">
        <v>2478</v>
      </c>
      <c r="C3188">
        <v>424</v>
      </c>
      <c r="D3188" t="s">
        <v>24</v>
      </c>
      <c r="E3188" t="s">
        <v>25</v>
      </c>
      <c r="F3188">
        <v>4</v>
      </c>
      <c r="G3188">
        <v>333.72</v>
      </c>
      <c r="H3188">
        <f t="shared" si="49"/>
        <v>1334.88</v>
      </c>
      <c r="I3188" s="11">
        <v>45371.063888888886</v>
      </c>
      <c r="J3188">
        <v>5</v>
      </c>
      <c r="K3188" t="s">
        <v>36</v>
      </c>
      <c r="L3188">
        <v>81</v>
      </c>
      <c r="M3188">
        <v>104</v>
      </c>
      <c r="N3188">
        <v>271</v>
      </c>
      <c r="O3188">
        <v>204</v>
      </c>
      <c r="P3188">
        <v>9</v>
      </c>
      <c r="Q3188">
        <v>47</v>
      </c>
      <c r="R3188" t="s">
        <v>46</v>
      </c>
      <c r="S3188">
        <v>46204.94</v>
      </c>
      <c r="T3188" t="s">
        <v>28</v>
      </c>
      <c r="U3188" t="s">
        <v>50</v>
      </c>
      <c r="V3188" t="b">
        <v>0</v>
      </c>
      <c r="W3188" t="s">
        <v>48</v>
      </c>
      <c r="X3188">
        <v>114</v>
      </c>
      <c r="Y3188">
        <v>253</v>
      </c>
    </row>
    <row r="3189" spans="1:25" x14ac:dyDescent="0.35">
      <c r="A3189">
        <v>3188</v>
      </c>
      <c r="B3189">
        <v>1920</v>
      </c>
      <c r="C3189">
        <v>658</v>
      </c>
      <c r="D3189" t="s">
        <v>39</v>
      </c>
      <c r="E3189" t="s">
        <v>25</v>
      </c>
      <c r="F3189">
        <v>1</v>
      </c>
      <c r="G3189">
        <v>678.21</v>
      </c>
      <c r="H3189">
        <f t="shared" si="49"/>
        <v>678.21</v>
      </c>
      <c r="I3189" s="12">
        <v>45496.033333333333</v>
      </c>
      <c r="J3189">
        <v>8</v>
      </c>
      <c r="K3189" t="s">
        <v>40</v>
      </c>
      <c r="L3189">
        <v>57</v>
      </c>
      <c r="M3189">
        <v>109</v>
      </c>
      <c r="N3189">
        <v>266</v>
      </c>
      <c r="O3189">
        <v>153</v>
      </c>
      <c r="P3189">
        <v>7</v>
      </c>
      <c r="Q3189">
        <v>34</v>
      </c>
      <c r="R3189" t="s">
        <v>46</v>
      </c>
      <c r="S3189">
        <v>30145.98</v>
      </c>
      <c r="T3189" t="s">
        <v>33</v>
      </c>
      <c r="U3189" t="s">
        <v>43</v>
      </c>
      <c r="V3189" t="b">
        <v>0</v>
      </c>
      <c r="W3189" t="s">
        <v>30</v>
      </c>
      <c r="X3189">
        <v>423</v>
      </c>
      <c r="Y3189">
        <v>259</v>
      </c>
    </row>
    <row r="3190" spans="1:25" x14ac:dyDescent="0.35">
      <c r="A3190">
        <v>3189</v>
      </c>
      <c r="B3190">
        <v>4811</v>
      </c>
      <c r="C3190">
        <v>533</v>
      </c>
      <c r="D3190" t="s">
        <v>39</v>
      </c>
      <c r="E3190" t="s">
        <v>25</v>
      </c>
      <c r="F3190">
        <v>2</v>
      </c>
      <c r="G3190">
        <v>1924.09</v>
      </c>
      <c r="H3190">
        <f t="shared" si="49"/>
        <v>3848.18</v>
      </c>
      <c r="I3190" s="11">
        <v>45422.738194444442</v>
      </c>
      <c r="J3190">
        <v>3</v>
      </c>
      <c r="K3190" t="s">
        <v>40</v>
      </c>
      <c r="L3190">
        <v>101</v>
      </c>
      <c r="M3190">
        <v>85</v>
      </c>
      <c r="N3190">
        <v>163</v>
      </c>
      <c r="O3190">
        <v>332</v>
      </c>
      <c r="P3190">
        <v>10</v>
      </c>
      <c r="Q3190">
        <v>62</v>
      </c>
      <c r="R3190" t="s">
        <v>27</v>
      </c>
      <c r="S3190">
        <v>59302.84</v>
      </c>
      <c r="T3190" t="s">
        <v>33</v>
      </c>
      <c r="U3190" t="s">
        <v>34</v>
      </c>
      <c r="V3190" t="b">
        <v>1</v>
      </c>
      <c r="W3190" t="s">
        <v>30</v>
      </c>
      <c r="X3190">
        <v>203</v>
      </c>
      <c r="Y3190">
        <v>346</v>
      </c>
    </row>
    <row r="3191" spans="1:25" x14ac:dyDescent="0.35">
      <c r="A3191">
        <v>3190</v>
      </c>
      <c r="B3191">
        <v>4584</v>
      </c>
      <c r="C3191">
        <v>586</v>
      </c>
      <c r="D3191" t="s">
        <v>38</v>
      </c>
      <c r="E3191" t="s">
        <v>25</v>
      </c>
      <c r="F3191">
        <v>5</v>
      </c>
      <c r="G3191">
        <v>716.95</v>
      </c>
      <c r="H3191">
        <f t="shared" si="49"/>
        <v>3584.75</v>
      </c>
      <c r="I3191" s="12">
        <v>45505.998611111114</v>
      </c>
      <c r="J3191">
        <v>13</v>
      </c>
      <c r="K3191" t="s">
        <v>45</v>
      </c>
      <c r="L3191">
        <v>480</v>
      </c>
      <c r="M3191">
        <v>150</v>
      </c>
      <c r="N3191">
        <v>268</v>
      </c>
      <c r="O3191">
        <v>267</v>
      </c>
      <c r="P3191">
        <v>8</v>
      </c>
      <c r="Q3191">
        <v>53</v>
      </c>
      <c r="R3191" t="s">
        <v>27</v>
      </c>
      <c r="S3191">
        <v>100735.62</v>
      </c>
      <c r="T3191" t="s">
        <v>28</v>
      </c>
      <c r="U3191" t="s">
        <v>43</v>
      </c>
      <c r="V3191" t="b">
        <v>1</v>
      </c>
      <c r="W3191" t="s">
        <v>30</v>
      </c>
      <c r="X3191">
        <v>315</v>
      </c>
      <c r="Y3191">
        <v>404</v>
      </c>
    </row>
    <row r="3192" spans="1:25" x14ac:dyDescent="0.35">
      <c r="A3192">
        <v>3191</v>
      </c>
      <c r="B3192">
        <v>1326</v>
      </c>
      <c r="C3192">
        <v>799</v>
      </c>
      <c r="D3192" t="s">
        <v>49</v>
      </c>
      <c r="E3192" t="s">
        <v>25</v>
      </c>
      <c r="F3192">
        <v>2</v>
      </c>
      <c r="G3192">
        <v>903.99</v>
      </c>
      <c r="H3192">
        <f t="shared" si="49"/>
        <v>1807.98</v>
      </c>
      <c r="I3192" s="11">
        <v>45486.261805555558</v>
      </c>
      <c r="J3192">
        <v>7</v>
      </c>
      <c r="K3192" t="s">
        <v>45</v>
      </c>
      <c r="L3192">
        <v>137</v>
      </c>
      <c r="M3192">
        <v>138</v>
      </c>
      <c r="N3192">
        <v>222</v>
      </c>
      <c r="O3192">
        <v>151</v>
      </c>
      <c r="P3192">
        <v>10</v>
      </c>
      <c r="Q3192">
        <v>23</v>
      </c>
      <c r="R3192" t="s">
        <v>46</v>
      </c>
      <c r="S3192">
        <v>108707.84</v>
      </c>
      <c r="T3192" t="s">
        <v>42</v>
      </c>
      <c r="U3192" t="s">
        <v>50</v>
      </c>
      <c r="V3192" t="b">
        <v>1</v>
      </c>
      <c r="W3192" t="s">
        <v>30</v>
      </c>
      <c r="X3192">
        <v>129</v>
      </c>
      <c r="Y3192">
        <v>387</v>
      </c>
    </row>
    <row r="3193" spans="1:25" x14ac:dyDescent="0.35">
      <c r="A3193">
        <v>3192</v>
      </c>
      <c r="B3193">
        <v>9625</v>
      </c>
      <c r="C3193">
        <v>352</v>
      </c>
      <c r="D3193" t="s">
        <v>24</v>
      </c>
      <c r="E3193" t="s">
        <v>25</v>
      </c>
      <c r="F3193">
        <v>3</v>
      </c>
      <c r="G3193">
        <v>581.04</v>
      </c>
      <c r="H3193">
        <f t="shared" si="49"/>
        <v>1743.12</v>
      </c>
      <c r="I3193" s="12">
        <v>45302.227083333331</v>
      </c>
      <c r="J3193">
        <v>4</v>
      </c>
      <c r="K3193" t="s">
        <v>26</v>
      </c>
      <c r="L3193">
        <v>213</v>
      </c>
      <c r="M3193">
        <v>56</v>
      </c>
      <c r="N3193">
        <v>289</v>
      </c>
      <c r="O3193">
        <v>116</v>
      </c>
      <c r="P3193">
        <v>4</v>
      </c>
      <c r="Q3193">
        <v>38</v>
      </c>
      <c r="R3193" t="s">
        <v>41</v>
      </c>
      <c r="S3193">
        <v>112033.59</v>
      </c>
      <c r="T3193" t="s">
        <v>42</v>
      </c>
      <c r="U3193" t="s">
        <v>50</v>
      </c>
      <c r="V3193" t="b">
        <v>1</v>
      </c>
      <c r="W3193" t="s">
        <v>35</v>
      </c>
      <c r="X3193">
        <v>411</v>
      </c>
      <c r="Y3193">
        <v>474</v>
      </c>
    </row>
    <row r="3194" spans="1:25" x14ac:dyDescent="0.35">
      <c r="A3194">
        <v>3193</v>
      </c>
      <c r="B3194">
        <v>8831</v>
      </c>
      <c r="C3194">
        <v>384</v>
      </c>
      <c r="D3194" t="s">
        <v>31</v>
      </c>
      <c r="E3194" t="s">
        <v>25</v>
      </c>
      <c r="F3194">
        <v>3</v>
      </c>
      <c r="G3194">
        <v>1675.57</v>
      </c>
      <c r="H3194">
        <f t="shared" si="49"/>
        <v>5026.71</v>
      </c>
      <c r="I3194" s="11">
        <v>45510.813194444447</v>
      </c>
      <c r="J3194">
        <v>13</v>
      </c>
      <c r="K3194" t="s">
        <v>26</v>
      </c>
      <c r="L3194">
        <v>390</v>
      </c>
      <c r="M3194">
        <v>117</v>
      </c>
      <c r="N3194">
        <v>107</v>
      </c>
      <c r="O3194">
        <v>438</v>
      </c>
      <c r="P3194">
        <v>6</v>
      </c>
      <c r="Q3194">
        <v>61</v>
      </c>
      <c r="R3194" t="s">
        <v>46</v>
      </c>
      <c r="S3194">
        <v>56395.33</v>
      </c>
      <c r="T3194" t="s">
        <v>28</v>
      </c>
      <c r="U3194" t="s">
        <v>34</v>
      </c>
      <c r="V3194" t="b">
        <v>0</v>
      </c>
      <c r="W3194" t="s">
        <v>35</v>
      </c>
      <c r="X3194">
        <v>197</v>
      </c>
      <c r="Y3194">
        <v>184</v>
      </c>
    </row>
    <row r="3195" spans="1:25" x14ac:dyDescent="0.35">
      <c r="A3195">
        <v>3194</v>
      </c>
      <c r="B3195">
        <v>1011</v>
      </c>
      <c r="C3195">
        <v>903</v>
      </c>
      <c r="D3195" t="s">
        <v>51</v>
      </c>
      <c r="E3195" t="s">
        <v>25</v>
      </c>
      <c r="F3195">
        <v>4</v>
      </c>
      <c r="G3195">
        <v>1416.1</v>
      </c>
      <c r="H3195">
        <f t="shared" si="49"/>
        <v>5664.4</v>
      </c>
      <c r="I3195" s="12">
        <v>45294.189583333333</v>
      </c>
      <c r="J3195">
        <v>1</v>
      </c>
      <c r="K3195" t="s">
        <v>45</v>
      </c>
      <c r="L3195">
        <v>45</v>
      </c>
      <c r="M3195">
        <v>136</v>
      </c>
      <c r="N3195">
        <v>125</v>
      </c>
      <c r="O3195">
        <v>190</v>
      </c>
      <c r="P3195">
        <v>9</v>
      </c>
      <c r="Q3195">
        <v>48</v>
      </c>
      <c r="R3195" t="s">
        <v>46</v>
      </c>
      <c r="S3195">
        <v>88746.92</v>
      </c>
      <c r="T3195" t="s">
        <v>33</v>
      </c>
      <c r="U3195" t="s">
        <v>43</v>
      </c>
      <c r="V3195" t="b">
        <v>1</v>
      </c>
      <c r="W3195" t="s">
        <v>30</v>
      </c>
      <c r="X3195">
        <v>298</v>
      </c>
      <c r="Y3195">
        <v>270</v>
      </c>
    </row>
    <row r="3196" spans="1:25" x14ac:dyDescent="0.35">
      <c r="A3196">
        <v>3195</v>
      </c>
      <c r="B3196">
        <v>6435</v>
      </c>
      <c r="C3196">
        <v>248</v>
      </c>
      <c r="D3196" t="s">
        <v>44</v>
      </c>
      <c r="E3196" t="s">
        <v>25</v>
      </c>
      <c r="F3196">
        <v>5</v>
      </c>
      <c r="G3196">
        <v>409.3</v>
      </c>
      <c r="H3196">
        <f t="shared" si="49"/>
        <v>2046.5</v>
      </c>
      <c r="I3196" s="11">
        <v>45490.920138888891</v>
      </c>
      <c r="J3196">
        <v>7</v>
      </c>
      <c r="K3196" t="s">
        <v>36</v>
      </c>
      <c r="L3196">
        <v>203</v>
      </c>
      <c r="M3196">
        <v>123</v>
      </c>
      <c r="N3196">
        <v>167</v>
      </c>
      <c r="O3196">
        <v>402</v>
      </c>
      <c r="P3196">
        <v>5</v>
      </c>
      <c r="Q3196">
        <v>54</v>
      </c>
      <c r="R3196" t="s">
        <v>46</v>
      </c>
      <c r="S3196">
        <v>95125.31</v>
      </c>
      <c r="T3196" t="s">
        <v>37</v>
      </c>
      <c r="U3196" t="s">
        <v>43</v>
      </c>
      <c r="V3196" t="b">
        <v>1</v>
      </c>
      <c r="W3196" t="s">
        <v>30</v>
      </c>
      <c r="X3196">
        <v>158</v>
      </c>
      <c r="Y3196">
        <v>230</v>
      </c>
    </row>
    <row r="3197" spans="1:25" x14ac:dyDescent="0.35">
      <c r="A3197">
        <v>3196</v>
      </c>
      <c r="B3197">
        <v>4300</v>
      </c>
      <c r="C3197">
        <v>471</v>
      </c>
      <c r="D3197" t="s">
        <v>24</v>
      </c>
      <c r="E3197" t="s">
        <v>25</v>
      </c>
      <c r="F3197">
        <v>4</v>
      </c>
      <c r="G3197">
        <v>1137.42</v>
      </c>
      <c r="H3197">
        <f t="shared" si="49"/>
        <v>4549.68</v>
      </c>
      <c r="I3197" s="12">
        <v>45517.186111111114</v>
      </c>
      <c r="J3197">
        <v>16</v>
      </c>
      <c r="K3197" t="s">
        <v>40</v>
      </c>
      <c r="L3197">
        <v>141</v>
      </c>
      <c r="M3197">
        <v>63</v>
      </c>
      <c r="N3197">
        <v>273</v>
      </c>
      <c r="O3197">
        <v>287</v>
      </c>
      <c r="P3197">
        <v>4</v>
      </c>
      <c r="Q3197">
        <v>45</v>
      </c>
      <c r="R3197" t="s">
        <v>27</v>
      </c>
      <c r="S3197">
        <v>110198.44</v>
      </c>
      <c r="T3197" t="s">
        <v>37</v>
      </c>
      <c r="U3197" t="s">
        <v>43</v>
      </c>
      <c r="V3197" t="b">
        <v>1</v>
      </c>
      <c r="W3197" t="s">
        <v>30</v>
      </c>
      <c r="X3197">
        <v>187</v>
      </c>
      <c r="Y3197">
        <v>116</v>
      </c>
    </row>
    <row r="3198" spans="1:25" x14ac:dyDescent="0.35">
      <c r="A3198">
        <v>3197</v>
      </c>
      <c r="B3198">
        <v>3137</v>
      </c>
      <c r="C3198">
        <v>586</v>
      </c>
      <c r="D3198" t="s">
        <v>39</v>
      </c>
      <c r="E3198" t="s">
        <v>47</v>
      </c>
      <c r="F3198">
        <v>2</v>
      </c>
      <c r="G3198">
        <v>1762.43</v>
      </c>
      <c r="H3198">
        <f t="shared" si="49"/>
        <v>3524.86</v>
      </c>
      <c r="I3198" s="11">
        <v>45538.779166666667</v>
      </c>
      <c r="J3198">
        <v>17</v>
      </c>
      <c r="K3198" t="s">
        <v>26</v>
      </c>
      <c r="L3198">
        <v>349</v>
      </c>
      <c r="M3198">
        <v>71</v>
      </c>
      <c r="N3198">
        <v>285</v>
      </c>
      <c r="O3198">
        <v>376</v>
      </c>
      <c r="P3198">
        <v>5</v>
      </c>
      <c r="Q3198">
        <v>24</v>
      </c>
      <c r="R3198" t="s">
        <v>46</v>
      </c>
      <c r="S3198">
        <v>60199.63</v>
      </c>
      <c r="T3198" t="s">
        <v>42</v>
      </c>
      <c r="U3198" t="s">
        <v>50</v>
      </c>
      <c r="V3198" t="b">
        <v>1</v>
      </c>
      <c r="W3198" t="s">
        <v>30</v>
      </c>
      <c r="X3198">
        <v>197</v>
      </c>
      <c r="Y3198">
        <v>185</v>
      </c>
    </row>
    <row r="3199" spans="1:25" x14ac:dyDescent="0.35">
      <c r="A3199">
        <v>3198</v>
      </c>
      <c r="B3199">
        <v>6582</v>
      </c>
      <c r="C3199">
        <v>832</v>
      </c>
      <c r="D3199" t="s">
        <v>51</v>
      </c>
      <c r="E3199" t="s">
        <v>25</v>
      </c>
      <c r="F3199">
        <v>4</v>
      </c>
      <c r="G3199">
        <v>1277.23</v>
      </c>
      <c r="H3199">
        <f t="shared" si="49"/>
        <v>5108.92</v>
      </c>
      <c r="I3199" s="12">
        <v>45451.375694444447</v>
      </c>
      <c r="J3199">
        <v>3</v>
      </c>
      <c r="K3199" t="s">
        <v>32</v>
      </c>
      <c r="L3199">
        <v>192</v>
      </c>
      <c r="M3199">
        <v>137</v>
      </c>
      <c r="N3199">
        <v>104</v>
      </c>
      <c r="O3199">
        <v>221</v>
      </c>
      <c r="P3199">
        <v>3</v>
      </c>
      <c r="Q3199">
        <v>55</v>
      </c>
      <c r="R3199" t="s">
        <v>46</v>
      </c>
      <c r="S3199">
        <v>21363.5</v>
      </c>
      <c r="T3199" t="s">
        <v>33</v>
      </c>
      <c r="U3199" t="s">
        <v>34</v>
      </c>
      <c r="V3199" t="b">
        <v>0</v>
      </c>
      <c r="W3199" t="s">
        <v>35</v>
      </c>
      <c r="X3199">
        <v>121</v>
      </c>
      <c r="Y3199">
        <v>311</v>
      </c>
    </row>
    <row r="3200" spans="1:25" x14ac:dyDescent="0.35">
      <c r="A3200">
        <v>3199</v>
      </c>
      <c r="B3200">
        <v>3907</v>
      </c>
      <c r="C3200">
        <v>476</v>
      </c>
      <c r="D3200" t="s">
        <v>51</v>
      </c>
      <c r="E3200" t="s">
        <v>25</v>
      </c>
      <c r="F3200">
        <v>2</v>
      </c>
      <c r="G3200">
        <v>1693.93</v>
      </c>
      <c r="H3200">
        <f t="shared" si="49"/>
        <v>3387.86</v>
      </c>
      <c r="I3200" s="11">
        <v>45549.236111111109</v>
      </c>
      <c r="J3200">
        <v>3</v>
      </c>
      <c r="K3200" t="s">
        <v>40</v>
      </c>
      <c r="L3200">
        <v>39</v>
      </c>
      <c r="M3200">
        <v>148</v>
      </c>
      <c r="N3200">
        <v>257</v>
      </c>
      <c r="O3200">
        <v>473</v>
      </c>
      <c r="P3200">
        <v>4</v>
      </c>
      <c r="Q3200">
        <v>69</v>
      </c>
      <c r="R3200" t="s">
        <v>46</v>
      </c>
      <c r="S3200">
        <v>41262.68</v>
      </c>
      <c r="T3200" t="s">
        <v>33</v>
      </c>
      <c r="U3200" t="s">
        <v>34</v>
      </c>
      <c r="V3200" t="b">
        <v>0</v>
      </c>
      <c r="W3200" t="s">
        <v>30</v>
      </c>
      <c r="X3200">
        <v>139</v>
      </c>
      <c r="Y3200">
        <v>234</v>
      </c>
    </row>
    <row r="3201" spans="1:25" x14ac:dyDescent="0.35">
      <c r="A3201">
        <v>3200</v>
      </c>
      <c r="B3201">
        <v>6301</v>
      </c>
      <c r="C3201">
        <v>941</v>
      </c>
      <c r="D3201" t="s">
        <v>52</v>
      </c>
      <c r="E3201" t="s">
        <v>47</v>
      </c>
      <c r="F3201">
        <v>5</v>
      </c>
      <c r="G3201">
        <v>1811.3</v>
      </c>
      <c r="H3201">
        <f t="shared" si="49"/>
        <v>9056.5</v>
      </c>
      <c r="I3201" s="12">
        <v>45435.945833333331</v>
      </c>
      <c r="J3201">
        <v>2</v>
      </c>
      <c r="K3201" t="s">
        <v>26</v>
      </c>
      <c r="L3201">
        <v>163</v>
      </c>
      <c r="M3201">
        <v>55</v>
      </c>
      <c r="N3201">
        <v>190</v>
      </c>
      <c r="O3201">
        <v>386</v>
      </c>
      <c r="P3201">
        <v>2</v>
      </c>
      <c r="Q3201">
        <v>35</v>
      </c>
      <c r="R3201" t="s">
        <v>41</v>
      </c>
      <c r="S3201">
        <v>58284.21</v>
      </c>
      <c r="T3201" t="s">
        <v>33</v>
      </c>
      <c r="U3201" t="s">
        <v>29</v>
      </c>
      <c r="V3201" t="b">
        <v>0</v>
      </c>
      <c r="W3201" t="s">
        <v>30</v>
      </c>
      <c r="X3201">
        <v>349</v>
      </c>
      <c r="Y3201">
        <v>468</v>
      </c>
    </row>
    <row r="3202" spans="1:25" x14ac:dyDescent="0.35">
      <c r="A3202">
        <v>3201</v>
      </c>
      <c r="B3202">
        <v>1975</v>
      </c>
      <c r="C3202">
        <v>415</v>
      </c>
      <c r="D3202" t="s">
        <v>31</v>
      </c>
      <c r="E3202" t="s">
        <v>25</v>
      </c>
      <c r="F3202">
        <v>5</v>
      </c>
      <c r="G3202">
        <v>1671.37</v>
      </c>
      <c r="H3202">
        <f t="shared" si="49"/>
        <v>8356.8499999999985</v>
      </c>
      <c r="I3202" s="11">
        <v>45292.086111111108</v>
      </c>
      <c r="J3202">
        <v>11</v>
      </c>
      <c r="K3202" t="s">
        <v>45</v>
      </c>
      <c r="L3202">
        <v>76</v>
      </c>
      <c r="M3202">
        <v>94</v>
      </c>
      <c r="N3202">
        <v>282</v>
      </c>
      <c r="O3202">
        <v>267</v>
      </c>
      <c r="P3202">
        <v>5</v>
      </c>
      <c r="Q3202">
        <v>26</v>
      </c>
      <c r="R3202" t="s">
        <v>41</v>
      </c>
      <c r="S3202">
        <v>54030.92</v>
      </c>
      <c r="T3202" t="s">
        <v>42</v>
      </c>
      <c r="U3202" t="s">
        <v>43</v>
      </c>
      <c r="V3202" t="b">
        <v>1</v>
      </c>
      <c r="W3202" t="s">
        <v>48</v>
      </c>
      <c r="X3202">
        <v>316</v>
      </c>
      <c r="Y3202">
        <v>163</v>
      </c>
    </row>
    <row r="3203" spans="1:25" x14ac:dyDescent="0.35">
      <c r="A3203">
        <v>3202</v>
      </c>
      <c r="B3203">
        <v>1359</v>
      </c>
      <c r="C3203">
        <v>121</v>
      </c>
      <c r="D3203" t="s">
        <v>49</v>
      </c>
      <c r="E3203" t="s">
        <v>25</v>
      </c>
      <c r="F3203">
        <v>3</v>
      </c>
      <c r="G3203">
        <v>1672.54</v>
      </c>
      <c r="H3203">
        <f t="shared" ref="H3203:H3266" si="50">G3203*F3203</f>
        <v>5017.62</v>
      </c>
      <c r="I3203" s="12">
        <v>45523.912499999999</v>
      </c>
      <c r="J3203">
        <v>15</v>
      </c>
      <c r="K3203" t="s">
        <v>32</v>
      </c>
      <c r="L3203">
        <v>480</v>
      </c>
      <c r="M3203">
        <v>125</v>
      </c>
      <c r="N3203">
        <v>265</v>
      </c>
      <c r="O3203">
        <v>107</v>
      </c>
      <c r="P3203">
        <v>10</v>
      </c>
      <c r="Q3203">
        <v>30</v>
      </c>
      <c r="R3203" t="s">
        <v>41</v>
      </c>
      <c r="S3203">
        <v>59203.03</v>
      </c>
      <c r="T3203" t="s">
        <v>42</v>
      </c>
      <c r="U3203" t="s">
        <v>29</v>
      </c>
      <c r="V3203" t="b">
        <v>1</v>
      </c>
      <c r="W3203" t="s">
        <v>48</v>
      </c>
      <c r="X3203">
        <v>284</v>
      </c>
      <c r="Y3203">
        <v>325</v>
      </c>
    </row>
    <row r="3204" spans="1:25" x14ac:dyDescent="0.35">
      <c r="A3204">
        <v>3203</v>
      </c>
      <c r="B3204">
        <v>3420</v>
      </c>
      <c r="C3204">
        <v>760</v>
      </c>
      <c r="D3204" t="s">
        <v>51</v>
      </c>
      <c r="E3204" t="s">
        <v>25</v>
      </c>
      <c r="F3204">
        <v>1</v>
      </c>
      <c r="G3204">
        <v>1741.91</v>
      </c>
      <c r="H3204">
        <f t="shared" si="50"/>
        <v>1741.91</v>
      </c>
      <c r="I3204" s="11">
        <v>45416.340277777781</v>
      </c>
      <c r="J3204">
        <v>1</v>
      </c>
      <c r="K3204" t="s">
        <v>45</v>
      </c>
      <c r="L3204">
        <v>358</v>
      </c>
      <c r="M3204">
        <v>124</v>
      </c>
      <c r="N3204">
        <v>115</v>
      </c>
      <c r="O3204">
        <v>359</v>
      </c>
      <c r="P3204">
        <v>5</v>
      </c>
      <c r="Q3204">
        <v>67</v>
      </c>
      <c r="R3204" t="s">
        <v>46</v>
      </c>
      <c r="S3204">
        <v>64761.56</v>
      </c>
      <c r="T3204" t="s">
        <v>33</v>
      </c>
      <c r="U3204" t="s">
        <v>29</v>
      </c>
      <c r="V3204" t="b">
        <v>1</v>
      </c>
      <c r="W3204" t="s">
        <v>30</v>
      </c>
      <c r="X3204">
        <v>116</v>
      </c>
      <c r="Y3204">
        <v>508</v>
      </c>
    </row>
    <row r="3205" spans="1:25" x14ac:dyDescent="0.35">
      <c r="A3205">
        <v>3204</v>
      </c>
      <c r="B3205">
        <v>3320</v>
      </c>
      <c r="C3205">
        <v>720</v>
      </c>
      <c r="D3205" t="s">
        <v>52</v>
      </c>
      <c r="E3205" t="s">
        <v>47</v>
      </c>
      <c r="F3205">
        <v>4</v>
      </c>
      <c r="G3205">
        <v>1801.16</v>
      </c>
      <c r="H3205">
        <f t="shared" si="50"/>
        <v>7204.64</v>
      </c>
      <c r="I3205" s="12">
        <v>45389.556250000001</v>
      </c>
      <c r="J3205">
        <v>7</v>
      </c>
      <c r="K3205" t="s">
        <v>32</v>
      </c>
      <c r="L3205">
        <v>411</v>
      </c>
      <c r="M3205">
        <v>84</v>
      </c>
      <c r="N3205">
        <v>273</v>
      </c>
      <c r="O3205">
        <v>476</v>
      </c>
      <c r="P3205">
        <v>6</v>
      </c>
      <c r="Q3205">
        <v>50</v>
      </c>
      <c r="R3205" t="s">
        <v>41</v>
      </c>
      <c r="S3205">
        <v>28423.33</v>
      </c>
      <c r="T3205" t="s">
        <v>37</v>
      </c>
      <c r="U3205" t="s">
        <v>29</v>
      </c>
      <c r="V3205" t="b">
        <v>1</v>
      </c>
      <c r="W3205" t="s">
        <v>30</v>
      </c>
      <c r="X3205">
        <v>163</v>
      </c>
      <c r="Y3205">
        <v>438</v>
      </c>
    </row>
    <row r="3206" spans="1:25" x14ac:dyDescent="0.35">
      <c r="A3206">
        <v>3205</v>
      </c>
      <c r="B3206">
        <v>2817</v>
      </c>
      <c r="C3206">
        <v>135</v>
      </c>
      <c r="D3206" t="s">
        <v>24</v>
      </c>
      <c r="E3206" t="s">
        <v>47</v>
      </c>
      <c r="F3206">
        <v>4</v>
      </c>
      <c r="G3206">
        <v>1813.98</v>
      </c>
      <c r="H3206">
        <f t="shared" si="50"/>
        <v>7255.92</v>
      </c>
      <c r="I3206" s="11">
        <v>45309.623611111114</v>
      </c>
      <c r="J3206">
        <v>19</v>
      </c>
      <c r="K3206" t="s">
        <v>36</v>
      </c>
      <c r="L3206">
        <v>468</v>
      </c>
      <c r="M3206">
        <v>86</v>
      </c>
      <c r="N3206">
        <v>212</v>
      </c>
      <c r="O3206">
        <v>205</v>
      </c>
      <c r="P3206">
        <v>3</v>
      </c>
      <c r="Q3206">
        <v>21</v>
      </c>
      <c r="R3206" t="s">
        <v>46</v>
      </c>
      <c r="S3206">
        <v>62242.83</v>
      </c>
      <c r="T3206" t="s">
        <v>37</v>
      </c>
      <c r="U3206" t="s">
        <v>50</v>
      </c>
      <c r="V3206" t="b">
        <v>1</v>
      </c>
      <c r="W3206" t="s">
        <v>35</v>
      </c>
      <c r="X3206">
        <v>190</v>
      </c>
      <c r="Y3206">
        <v>136</v>
      </c>
    </row>
    <row r="3207" spans="1:25" x14ac:dyDescent="0.35">
      <c r="A3207">
        <v>3206</v>
      </c>
      <c r="B3207">
        <v>9622</v>
      </c>
      <c r="C3207">
        <v>961</v>
      </c>
      <c r="D3207" t="s">
        <v>51</v>
      </c>
      <c r="E3207" t="s">
        <v>47</v>
      </c>
      <c r="F3207">
        <v>4</v>
      </c>
      <c r="G3207">
        <v>257.27</v>
      </c>
      <c r="H3207">
        <f t="shared" si="50"/>
        <v>1029.08</v>
      </c>
      <c r="I3207" s="12">
        <v>45480.662499999999</v>
      </c>
      <c r="J3207">
        <v>20</v>
      </c>
      <c r="K3207" t="s">
        <v>45</v>
      </c>
      <c r="L3207">
        <v>220</v>
      </c>
      <c r="M3207">
        <v>138</v>
      </c>
      <c r="N3207">
        <v>265</v>
      </c>
      <c r="O3207">
        <v>220</v>
      </c>
      <c r="P3207">
        <v>2</v>
      </c>
      <c r="Q3207">
        <v>29</v>
      </c>
      <c r="R3207" t="s">
        <v>27</v>
      </c>
      <c r="S3207">
        <v>102360.34</v>
      </c>
      <c r="T3207" t="s">
        <v>33</v>
      </c>
      <c r="U3207" t="s">
        <v>29</v>
      </c>
      <c r="V3207" t="b">
        <v>0</v>
      </c>
      <c r="W3207" t="s">
        <v>48</v>
      </c>
      <c r="X3207">
        <v>370</v>
      </c>
      <c r="Y3207">
        <v>348</v>
      </c>
    </row>
    <row r="3208" spans="1:25" x14ac:dyDescent="0.35">
      <c r="A3208">
        <v>3207</v>
      </c>
      <c r="B3208">
        <v>6978</v>
      </c>
      <c r="C3208">
        <v>857</v>
      </c>
      <c r="D3208" t="s">
        <v>24</v>
      </c>
      <c r="E3208" t="s">
        <v>25</v>
      </c>
      <c r="F3208">
        <v>3</v>
      </c>
      <c r="G3208">
        <v>1421.27</v>
      </c>
      <c r="H3208">
        <f t="shared" si="50"/>
        <v>4263.8099999999995</v>
      </c>
      <c r="I3208" s="11">
        <v>45390.306250000001</v>
      </c>
      <c r="J3208">
        <v>13</v>
      </c>
      <c r="K3208" t="s">
        <v>32</v>
      </c>
      <c r="L3208">
        <v>394</v>
      </c>
      <c r="M3208">
        <v>109</v>
      </c>
      <c r="N3208">
        <v>119</v>
      </c>
      <c r="O3208">
        <v>186</v>
      </c>
      <c r="P3208">
        <v>3</v>
      </c>
      <c r="Q3208">
        <v>65</v>
      </c>
      <c r="R3208" t="s">
        <v>41</v>
      </c>
      <c r="S3208">
        <v>65958.179999999993</v>
      </c>
      <c r="T3208" t="s">
        <v>28</v>
      </c>
      <c r="U3208" t="s">
        <v>29</v>
      </c>
      <c r="V3208" t="b">
        <v>1</v>
      </c>
      <c r="W3208" t="s">
        <v>30</v>
      </c>
      <c r="X3208">
        <v>424</v>
      </c>
      <c r="Y3208">
        <v>306</v>
      </c>
    </row>
    <row r="3209" spans="1:25" x14ac:dyDescent="0.35">
      <c r="A3209">
        <v>3208</v>
      </c>
      <c r="B3209">
        <v>2188</v>
      </c>
      <c r="C3209">
        <v>778</v>
      </c>
      <c r="D3209" t="s">
        <v>49</v>
      </c>
      <c r="E3209" t="s">
        <v>25</v>
      </c>
      <c r="F3209">
        <v>2</v>
      </c>
      <c r="G3209">
        <v>405.28</v>
      </c>
      <c r="H3209">
        <f t="shared" si="50"/>
        <v>810.56</v>
      </c>
      <c r="I3209" s="12">
        <v>45309.461111111108</v>
      </c>
      <c r="J3209">
        <v>7</v>
      </c>
      <c r="K3209" t="s">
        <v>40</v>
      </c>
      <c r="L3209">
        <v>171</v>
      </c>
      <c r="M3209">
        <v>130</v>
      </c>
      <c r="N3209">
        <v>189</v>
      </c>
      <c r="O3209">
        <v>342</v>
      </c>
      <c r="P3209">
        <v>6</v>
      </c>
      <c r="Q3209">
        <v>22</v>
      </c>
      <c r="R3209" t="s">
        <v>27</v>
      </c>
      <c r="S3209">
        <v>59014.39</v>
      </c>
      <c r="T3209" t="s">
        <v>42</v>
      </c>
      <c r="U3209" t="s">
        <v>34</v>
      </c>
      <c r="V3209" t="b">
        <v>1</v>
      </c>
      <c r="W3209" t="s">
        <v>30</v>
      </c>
      <c r="X3209">
        <v>124</v>
      </c>
      <c r="Y3209">
        <v>225</v>
      </c>
    </row>
    <row r="3210" spans="1:25" x14ac:dyDescent="0.35">
      <c r="A3210">
        <v>3209</v>
      </c>
      <c r="B3210">
        <v>7120</v>
      </c>
      <c r="C3210">
        <v>918</v>
      </c>
      <c r="D3210" t="s">
        <v>31</v>
      </c>
      <c r="E3210" t="s">
        <v>47</v>
      </c>
      <c r="F3210">
        <v>1</v>
      </c>
      <c r="G3210">
        <v>416.35</v>
      </c>
      <c r="H3210">
        <f t="shared" si="50"/>
        <v>416.35</v>
      </c>
      <c r="I3210" s="11">
        <v>45529.279166666667</v>
      </c>
      <c r="J3210">
        <v>2</v>
      </c>
      <c r="K3210" t="s">
        <v>36</v>
      </c>
      <c r="L3210">
        <v>127</v>
      </c>
      <c r="M3210">
        <v>148</v>
      </c>
      <c r="N3210">
        <v>264</v>
      </c>
      <c r="O3210">
        <v>151</v>
      </c>
      <c r="P3210">
        <v>9</v>
      </c>
      <c r="Q3210">
        <v>29</v>
      </c>
      <c r="R3210" t="s">
        <v>46</v>
      </c>
      <c r="S3210">
        <v>42547.4</v>
      </c>
      <c r="T3210" t="s">
        <v>33</v>
      </c>
      <c r="U3210" t="s">
        <v>50</v>
      </c>
      <c r="V3210" t="b">
        <v>0</v>
      </c>
      <c r="W3210" t="s">
        <v>48</v>
      </c>
      <c r="X3210">
        <v>425</v>
      </c>
      <c r="Y3210">
        <v>146</v>
      </c>
    </row>
    <row r="3211" spans="1:25" x14ac:dyDescent="0.35">
      <c r="A3211">
        <v>3210</v>
      </c>
      <c r="B3211">
        <v>7481</v>
      </c>
      <c r="C3211">
        <v>155</v>
      </c>
      <c r="D3211" t="s">
        <v>24</v>
      </c>
      <c r="E3211" t="s">
        <v>47</v>
      </c>
      <c r="F3211">
        <v>4</v>
      </c>
      <c r="G3211">
        <v>1631.64</v>
      </c>
      <c r="H3211">
        <f t="shared" si="50"/>
        <v>6526.56</v>
      </c>
      <c r="I3211" s="12">
        <v>45445.918055555558</v>
      </c>
      <c r="J3211">
        <v>14</v>
      </c>
      <c r="K3211" t="s">
        <v>32</v>
      </c>
      <c r="L3211">
        <v>77</v>
      </c>
      <c r="M3211">
        <v>100</v>
      </c>
      <c r="N3211">
        <v>296</v>
      </c>
      <c r="O3211">
        <v>112</v>
      </c>
      <c r="P3211">
        <v>7</v>
      </c>
      <c r="Q3211">
        <v>34</v>
      </c>
      <c r="R3211" t="s">
        <v>41</v>
      </c>
      <c r="S3211">
        <v>108537.01</v>
      </c>
      <c r="T3211" t="s">
        <v>28</v>
      </c>
      <c r="U3211" t="s">
        <v>43</v>
      </c>
      <c r="V3211" t="b">
        <v>1</v>
      </c>
      <c r="W3211" t="s">
        <v>30</v>
      </c>
      <c r="X3211">
        <v>335</v>
      </c>
      <c r="Y3211">
        <v>234</v>
      </c>
    </row>
    <row r="3212" spans="1:25" x14ac:dyDescent="0.35">
      <c r="A3212">
        <v>3211</v>
      </c>
      <c r="B3212">
        <v>2655</v>
      </c>
      <c r="C3212">
        <v>807</v>
      </c>
      <c r="D3212" t="s">
        <v>51</v>
      </c>
      <c r="E3212" t="s">
        <v>25</v>
      </c>
      <c r="F3212">
        <v>4</v>
      </c>
      <c r="G3212">
        <v>286.95</v>
      </c>
      <c r="H3212">
        <f t="shared" si="50"/>
        <v>1147.8</v>
      </c>
      <c r="I3212" s="11">
        <v>45494.894444444442</v>
      </c>
      <c r="J3212">
        <v>13</v>
      </c>
      <c r="K3212" t="s">
        <v>32</v>
      </c>
      <c r="L3212">
        <v>415</v>
      </c>
      <c r="M3212">
        <v>125</v>
      </c>
      <c r="N3212">
        <v>124</v>
      </c>
      <c r="O3212">
        <v>252</v>
      </c>
      <c r="P3212">
        <v>1</v>
      </c>
      <c r="Q3212">
        <v>38</v>
      </c>
      <c r="R3212" t="s">
        <v>46</v>
      </c>
      <c r="S3212">
        <v>38367.53</v>
      </c>
      <c r="T3212" t="s">
        <v>28</v>
      </c>
      <c r="U3212" t="s">
        <v>50</v>
      </c>
      <c r="V3212" t="b">
        <v>0</v>
      </c>
      <c r="W3212" t="s">
        <v>30</v>
      </c>
      <c r="X3212">
        <v>450</v>
      </c>
      <c r="Y3212">
        <v>277</v>
      </c>
    </row>
    <row r="3213" spans="1:25" x14ac:dyDescent="0.35">
      <c r="A3213">
        <v>3212</v>
      </c>
      <c r="B3213">
        <v>6514</v>
      </c>
      <c r="C3213">
        <v>907</v>
      </c>
      <c r="D3213" t="s">
        <v>52</v>
      </c>
      <c r="E3213" t="s">
        <v>25</v>
      </c>
      <c r="F3213">
        <v>2</v>
      </c>
      <c r="G3213">
        <v>1106.9000000000001</v>
      </c>
      <c r="H3213">
        <f t="shared" si="50"/>
        <v>2213.8000000000002</v>
      </c>
      <c r="I3213" s="12">
        <v>45296.922222222223</v>
      </c>
      <c r="J3213">
        <v>15</v>
      </c>
      <c r="K3213" t="s">
        <v>26</v>
      </c>
      <c r="L3213">
        <v>72</v>
      </c>
      <c r="M3213">
        <v>144</v>
      </c>
      <c r="N3213">
        <v>258</v>
      </c>
      <c r="O3213">
        <v>260</v>
      </c>
      <c r="P3213">
        <v>7</v>
      </c>
      <c r="Q3213">
        <v>69</v>
      </c>
      <c r="R3213" t="s">
        <v>27</v>
      </c>
      <c r="S3213">
        <v>109154.62</v>
      </c>
      <c r="T3213" t="s">
        <v>37</v>
      </c>
      <c r="U3213" t="s">
        <v>50</v>
      </c>
      <c r="V3213" t="b">
        <v>1</v>
      </c>
      <c r="W3213" t="s">
        <v>30</v>
      </c>
      <c r="X3213">
        <v>458</v>
      </c>
      <c r="Y3213">
        <v>217</v>
      </c>
    </row>
    <row r="3214" spans="1:25" x14ac:dyDescent="0.35">
      <c r="A3214">
        <v>3213</v>
      </c>
      <c r="B3214">
        <v>5944</v>
      </c>
      <c r="C3214">
        <v>787</v>
      </c>
      <c r="D3214" t="s">
        <v>51</v>
      </c>
      <c r="E3214" t="s">
        <v>47</v>
      </c>
      <c r="F3214">
        <v>2</v>
      </c>
      <c r="G3214">
        <v>504.88</v>
      </c>
      <c r="H3214">
        <f t="shared" si="50"/>
        <v>1009.76</v>
      </c>
      <c r="I3214" s="11">
        <v>45526.340277777781</v>
      </c>
      <c r="J3214">
        <v>1</v>
      </c>
      <c r="K3214" t="s">
        <v>26</v>
      </c>
      <c r="L3214">
        <v>65</v>
      </c>
      <c r="M3214">
        <v>118</v>
      </c>
      <c r="N3214">
        <v>256</v>
      </c>
      <c r="O3214">
        <v>206</v>
      </c>
      <c r="P3214">
        <v>3</v>
      </c>
      <c r="Q3214">
        <v>62</v>
      </c>
      <c r="R3214" t="s">
        <v>41</v>
      </c>
      <c r="S3214">
        <v>84258.74</v>
      </c>
      <c r="T3214" t="s">
        <v>42</v>
      </c>
      <c r="U3214" t="s">
        <v>50</v>
      </c>
      <c r="V3214" t="b">
        <v>0</v>
      </c>
      <c r="W3214" t="s">
        <v>30</v>
      </c>
      <c r="X3214">
        <v>333</v>
      </c>
      <c r="Y3214">
        <v>476</v>
      </c>
    </row>
    <row r="3215" spans="1:25" x14ac:dyDescent="0.35">
      <c r="A3215">
        <v>3214</v>
      </c>
      <c r="B3215">
        <v>6285</v>
      </c>
      <c r="C3215">
        <v>345</v>
      </c>
      <c r="D3215" t="s">
        <v>31</v>
      </c>
      <c r="E3215" t="s">
        <v>47</v>
      </c>
      <c r="F3215">
        <v>4</v>
      </c>
      <c r="G3215">
        <v>1216.56</v>
      </c>
      <c r="H3215">
        <f t="shared" si="50"/>
        <v>4866.24</v>
      </c>
      <c r="I3215" s="12">
        <v>45449.801388888889</v>
      </c>
      <c r="J3215">
        <v>1</v>
      </c>
      <c r="K3215" t="s">
        <v>36</v>
      </c>
      <c r="L3215">
        <v>433</v>
      </c>
      <c r="M3215">
        <v>119</v>
      </c>
      <c r="N3215">
        <v>197</v>
      </c>
      <c r="O3215">
        <v>476</v>
      </c>
      <c r="P3215">
        <v>1</v>
      </c>
      <c r="Q3215">
        <v>52</v>
      </c>
      <c r="R3215" t="s">
        <v>46</v>
      </c>
      <c r="S3215">
        <v>112918.92</v>
      </c>
      <c r="T3215" t="s">
        <v>42</v>
      </c>
      <c r="U3215" t="s">
        <v>50</v>
      </c>
      <c r="V3215" t="b">
        <v>0</v>
      </c>
      <c r="W3215" t="s">
        <v>35</v>
      </c>
      <c r="X3215">
        <v>182</v>
      </c>
      <c r="Y3215">
        <v>339</v>
      </c>
    </row>
    <row r="3216" spans="1:25" x14ac:dyDescent="0.35">
      <c r="A3216">
        <v>3215</v>
      </c>
      <c r="B3216">
        <v>3235</v>
      </c>
      <c r="C3216">
        <v>359</v>
      </c>
      <c r="D3216" t="s">
        <v>24</v>
      </c>
      <c r="E3216" t="s">
        <v>25</v>
      </c>
      <c r="F3216">
        <v>1</v>
      </c>
      <c r="G3216">
        <v>748.11</v>
      </c>
      <c r="H3216">
        <f t="shared" si="50"/>
        <v>748.11</v>
      </c>
      <c r="I3216" s="11">
        <v>45377.790277777778</v>
      </c>
      <c r="J3216">
        <v>12</v>
      </c>
      <c r="K3216" t="s">
        <v>40</v>
      </c>
      <c r="L3216">
        <v>345</v>
      </c>
      <c r="M3216">
        <v>53</v>
      </c>
      <c r="N3216">
        <v>286</v>
      </c>
      <c r="O3216">
        <v>265</v>
      </c>
      <c r="P3216">
        <v>10</v>
      </c>
      <c r="Q3216">
        <v>27</v>
      </c>
      <c r="R3216" t="s">
        <v>27</v>
      </c>
      <c r="S3216">
        <v>42659.839999999997</v>
      </c>
      <c r="T3216" t="s">
        <v>42</v>
      </c>
      <c r="U3216" t="s">
        <v>50</v>
      </c>
      <c r="V3216" t="b">
        <v>1</v>
      </c>
      <c r="W3216" t="s">
        <v>30</v>
      </c>
      <c r="X3216">
        <v>146</v>
      </c>
      <c r="Y3216">
        <v>189</v>
      </c>
    </row>
    <row r="3217" spans="1:25" x14ac:dyDescent="0.35">
      <c r="A3217">
        <v>3216</v>
      </c>
      <c r="B3217">
        <v>3580</v>
      </c>
      <c r="C3217">
        <v>665</v>
      </c>
      <c r="D3217" t="s">
        <v>39</v>
      </c>
      <c r="E3217" t="s">
        <v>47</v>
      </c>
      <c r="F3217">
        <v>2</v>
      </c>
      <c r="G3217">
        <v>240.45</v>
      </c>
      <c r="H3217">
        <f t="shared" si="50"/>
        <v>480.9</v>
      </c>
      <c r="I3217" s="12">
        <v>45449.100694444445</v>
      </c>
      <c r="J3217">
        <v>20</v>
      </c>
      <c r="K3217" t="s">
        <v>26</v>
      </c>
      <c r="L3217">
        <v>404</v>
      </c>
      <c r="M3217">
        <v>61</v>
      </c>
      <c r="N3217">
        <v>270</v>
      </c>
      <c r="O3217">
        <v>144</v>
      </c>
      <c r="P3217">
        <v>9</v>
      </c>
      <c r="Q3217">
        <v>34</v>
      </c>
      <c r="R3217" t="s">
        <v>46</v>
      </c>
      <c r="S3217">
        <v>48338.28</v>
      </c>
      <c r="T3217" t="s">
        <v>37</v>
      </c>
      <c r="U3217" t="s">
        <v>29</v>
      </c>
      <c r="V3217" t="b">
        <v>1</v>
      </c>
      <c r="W3217" t="s">
        <v>30</v>
      </c>
      <c r="X3217">
        <v>179</v>
      </c>
      <c r="Y3217">
        <v>205</v>
      </c>
    </row>
    <row r="3218" spans="1:25" x14ac:dyDescent="0.35">
      <c r="A3218">
        <v>3217</v>
      </c>
      <c r="B3218">
        <v>8157</v>
      </c>
      <c r="C3218">
        <v>493</v>
      </c>
      <c r="D3218" t="s">
        <v>52</v>
      </c>
      <c r="E3218" t="s">
        <v>25</v>
      </c>
      <c r="F3218">
        <v>3</v>
      </c>
      <c r="G3218">
        <v>455.42</v>
      </c>
      <c r="H3218">
        <f t="shared" si="50"/>
        <v>1366.26</v>
      </c>
      <c r="I3218" s="11">
        <v>45425.936111111114</v>
      </c>
      <c r="J3218">
        <v>20</v>
      </c>
      <c r="K3218" t="s">
        <v>36</v>
      </c>
      <c r="L3218">
        <v>133</v>
      </c>
      <c r="M3218">
        <v>72</v>
      </c>
      <c r="N3218">
        <v>261</v>
      </c>
      <c r="O3218">
        <v>211</v>
      </c>
      <c r="P3218">
        <v>2</v>
      </c>
      <c r="Q3218">
        <v>67</v>
      </c>
      <c r="R3218" t="s">
        <v>27</v>
      </c>
      <c r="S3218">
        <v>62309.51</v>
      </c>
      <c r="T3218" t="s">
        <v>33</v>
      </c>
      <c r="U3218" t="s">
        <v>34</v>
      </c>
      <c r="V3218" t="b">
        <v>1</v>
      </c>
      <c r="W3218" t="s">
        <v>48</v>
      </c>
      <c r="X3218">
        <v>143</v>
      </c>
      <c r="Y3218">
        <v>313</v>
      </c>
    </row>
    <row r="3219" spans="1:25" x14ac:dyDescent="0.35">
      <c r="A3219">
        <v>3218</v>
      </c>
      <c r="B3219">
        <v>8982</v>
      </c>
      <c r="C3219">
        <v>416</v>
      </c>
      <c r="D3219" t="s">
        <v>24</v>
      </c>
      <c r="E3219" t="s">
        <v>25</v>
      </c>
      <c r="F3219">
        <v>2</v>
      </c>
      <c r="G3219">
        <v>1556.49</v>
      </c>
      <c r="H3219">
        <f t="shared" si="50"/>
        <v>3112.98</v>
      </c>
      <c r="I3219" s="12">
        <v>45374.752083333333</v>
      </c>
      <c r="J3219">
        <v>9</v>
      </c>
      <c r="K3219" t="s">
        <v>26</v>
      </c>
      <c r="L3219">
        <v>462</v>
      </c>
      <c r="M3219">
        <v>135</v>
      </c>
      <c r="N3219">
        <v>288</v>
      </c>
      <c r="O3219">
        <v>262</v>
      </c>
      <c r="P3219">
        <v>9</v>
      </c>
      <c r="Q3219">
        <v>48</v>
      </c>
      <c r="R3219" t="s">
        <v>41</v>
      </c>
      <c r="S3219">
        <v>111746.51</v>
      </c>
      <c r="T3219" t="s">
        <v>37</v>
      </c>
      <c r="U3219" t="s">
        <v>29</v>
      </c>
      <c r="V3219" t="b">
        <v>1</v>
      </c>
      <c r="W3219" t="s">
        <v>30</v>
      </c>
      <c r="X3219">
        <v>173</v>
      </c>
      <c r="Y3219">
        <v>360</v>
      </c>
    </row>
    <row r="3220" spans="1:25" x14ac:dyDescent="0.35">
      <c r="A3220">
        <v>3219</v>
      </c>
      <c r="B3220">
        <v>6198</v>
      </c>
      <c r="C3220">
        <v>754</v>
      </c>
      <c r="D3220" t="s">
        <v>44</v>
      </c>
      <c r="E3220" t="s">
        <v>47</v>
      </c>
      <c r="F3220">
        <v>5</v>
      </c>
      <c r="G3220">
        <v>540.79</v>
      </c>
      <c r="H3220">
        <f t="shared" si="50"/>
        <v>2703.95</v>
      </c>
      <c r="I3220" s="11">
        <v>45481.979166666664</v>
      </c>
      <c r="J3220">
        <v>13</v>
      </c>
      <c r="K3220" t="s">
        <v>26</v>
      </c>
      <c r="L3220">
        <v>449</v>
      </c>
      <c r="M3220">
        <v>149</v>
      </c>
      <c r="N3220">
        <v>156</v>
      </c>
      <c r="O3220">
        <v>432</v>
      </c>
      <c r="P3220">
        <v>1</v>
      </c>
      <c r="Q3220">
        <v>65</v>
      </c>
      <c r="R3220" t="s">
        <v>27</v>
      </c>
      <c r="S3220">
        <v>70324.37</v>
      </c>
      <c r="T3220" t="s">
        <v>33</v>
      </c>
      <c r="U3220" t="s">
        <v>34</v>
      </c>
      <c r="V3220" t="b">
        <v>1</v>
      </c>
      <c r="W3220" t="s">
        <v>30</v>
      </c>
      <c r="X3220">
        <v>165</v>
      </c>
      <c r="Y3220">
        <v>282</v>
      </c>
    </row>
    <row r="3221" spans="1:25" x14ac:dyDescent="0.35">
      <c r="A3221">
        <v>3220</v>
      </c>
      <c r="B3221">
        <v>3854</v>
      </c>
      <c r="C3221">
        <v>817</v>
      </c>
      <c r="D3221" t="s">
        <v>49</v>
      </c>
      <c r="E3221" t="s">
        <v>47</v>
      </c>
      <c r="F3221">
        <v>4</v>
      </c>
      <c r="G3221">
        <v>505.82</v>
      </c>
      <c r="H3221">
        <f t="shared" si="50"/>
        <v>2023.28</v>
      </c>
      <c r="I3221" s="12">
        <v>45472.418055555558</v>
      </c>
      <c r="J3221">
        <v>20</v>
      </c>
      <c r="K3221" t="s">
        <v>40</v>
      </c>
      <c r="L3221">
        <v>396</v>
      </c>
      <c r="M3221">
        <v>71</v>
      </c>
      <c r="N3221">
        <v>136</v>
      </c>
      <c r="O3221">
        <v>318</v>
      </c>
      <c r="P3221">
        <v>5</v>
      </c>
      <c r="Q3221">
        <v>18</v>
      </c>
      <c r="R3221" t="s">
        <v>27</v>
      </c>
      <c r="S3221">
        <v>51555.85</v>
      </c>
      <c r="T3221" t="s">
        <v>33</v>
      </c>
      <c r="U3221" t="s">
        <v>50</v>
      </c>
      <c r="V3221" t="b">
        <v>0</v>
      </c>
      <c r="W3221" t="s">
        <v>30</v>
      </c>
      <c r="X3221">
        <v>340</v>
      </c>
      <c r="Y3221">
        <v>115</v>
      </c>
    </row>
    <row r="3222" spans="1:25" x14ac:dyDescent="0.35">
      <c r="A3222">
        <v>3221</v>
      </c>
      <c r="B3222">
        <v>6846</v>
      </c>
      <c r="C3222">
        <v>471</v>
      </c>
      <c r="D3222" t="s">
        <v>52</v>
      </c>
      <c r="E3222" t="s">
        <v>47</v>
      </c>
      <c r="F3222">
        <v>4</v>
      </c>
      <c r="G3222">
        <v>662.2</v>
      </c>
      <c r="H3222">
        <f t="shared" si="50"/>
        <v>2648.8</v>
      </c>
      <c r="I3222" s="11">
        <v>45550.803472222222</v>
      </c>
      <c r="J3222">
        <v>13</v>
      </c>
      <c r="K3222" t="s">
        <v>40</v>
      </c>
      <c r="L3222">
        <v>230</v>
      </c>
      <c r="M3222">
        <v>93</v>
      </c>
      <c r="N3222">
        <v>157</v>
      </c>
      <c r="O3222">
        <v>474</v>
      </c>
      <c r="P3222">
        <v>1</v>
      </c>
      <c r="Q3222">
        <v>50</v>
      </c>
      <c r="R3222" t="s">
        <v>46</v>
      </c>
      <c r="S3222">
        <v>54466.080000000002</v>
      </c>
      <c r="T3222" t="s">
        <v>42</v>
      </c>
      <c r="U3222" t="s">
        <v>50</v>
      </c>
      <c r="V3222" t="b">
        <v>1</v>
      </c>
      <c r="W3222" t="s">
        <v>30</v>
      </c>
      <c r="X3222">
        <v>322</v>
      </c>
      <c r="Y3222">
        <v>170</v>
      </c>
    </row>
    <row r="3223" spans="1:25" x14ac:dyDescent="0.35">
      <c r="A3223">
        <v>3222</v>
      </c>
      <c r="B3223">
        <v>4657</v>
      </c>
      <c r="C3223">
        <v>931</v>
      </c>
      <c r="D3223" t="s">
        <v>31</v>
      </c>
      <c r="E3223" t="s">
        <v>47</v>
      </c>
      <c r="F3223">
        <v>4</v>
      </c>
      <c r="G3223">
        <v>474.37</v>
      </c>
      <c r="H3223">
        <f t="shared" si="50"/>
        <v>1897.48</v>
      </c>
      <c r="I3223" s="12">
        <v>45433.168749999997</v>
      </c>
      <c r="J3223">
        <v>13</v>
      </c>
      <c r="K3223" t="s">
        <v>45</v>
      </c>
      <c r="L3223">
        <v>20</v>
      </c>
      <c r="M3223">
        <v>146</v>
      </c>
      <c r="N3223">
        <v>114</v>
      </c>
      <c r="O3223">
        <v>203</v>
      </c>
      <c r="P3223">
        <v>10</v>
      </c>
      <c r="Q3223">
        <v>19</v>
      </c>
      <c r="R3223" t="s">
        <v>46</v>
      </c>
      <c r="S3223">
        <v>38563.26</v>
      </c>
      <c r="T3223" t="s">
        <v>37</v>
      </c>
      <c r="U3223" t="s">
        <v>34</v>
      </c>
      <c r="V3223" t="b">
        <v>0</v>
      </c>
      <c r="W3223" t="s">
        <v>30</v>
      </c>
      <c r="X3223">
        <v>240</v>
      </c>
      <c r="Y3223">
        <v>107</v>
      </c>
    </row>
    <row r="3224" spans="1:25" x14ac:dyDescent="0.35">
      <c r="A3224">
        <v>3223</v>
      </c>
      <c r="B3224">
        <v>3872</v>
      </c>
      <c r="C3224">
        <v>801</v>
      </c>
      <c r="D3224" t="s">
        <v>39</v>
      </c>
      <c r="E3224" t="s">
        <v>47</v>
      </c>
      <c r="F3224">
        <v>2</v>
      </c>
      <c r="G3224">
        <v>152.81</v>
      </c>
      <c r="H3224">
        <f t="shared" si="50"/>
        <v>305.62</v>
      </c>
      <c r="I3224" s="11">
        <v>45430.210416666669</v>
      </c>
      <c r="J3224">
        <v>20</v>
      </c>
      <c r="K3224" t="s">
        <v>40</v>
      </c>
      <c r="L3224">
        <v>379</v>
      </c>
      <c r="M3224">
        <v>101</v>
      </c>
      <c r="N3224">
        <v>266</v>
      </c>
      <c r="O3224">
        <v>444</v>
      </c>
      <c r="P3224">
        <v>10</v>
      </c>
      <c r="Q3224">
        <v>65</v>
      </c>
      <c r="R3224" t="s">
        <v>46</v>
      </c>
      <c r="S3224">
        <v>72681.279999999999</v>
      </c>
      <c r="T3224" t="s">
        <v>33</v>
      </c>
      <c r="U3224" t="s">
        <v>50</v>
      </c>
      <c r="V3224" t="b">
        <v>1</v>
      </c>
      <c r="W3224" t="s">
        <v>30</v>
      </c>
      <c r="X3224">
        <v>177</v>
      </c>
      <c r="Y3224">
        <v>442</v>
      </c>
    </row>
    <row r="3225" spans="1:25" x14ac:dyDescent="0.35">
      <c r="A3225">
        <v>3224</v>
      </c>
      <c r="B3225">
        <v>7199</v>
      </c>
      <c r="C3225">
        <v>224</v>
      </c>
      <c r="D3225" t="s">
        <v>24</v>
      </c>
      <c r="E3225" t="s">
        <v>47</v>
      </c>
      <c r="F3225">
        <v>3</v>
      </c>
      <c r="G3225">
        <v>522.6</v>
      </c>
      <c r="H3225">
        <f t="shared" si="50"/>
        <v>1567.8000000000002</v>
      </c>
      <c r="I3225" s="12">
        <v>45356.001388888886</v>
      </c>
      <c r="J3225">
        <v>8</v>
      </c>
      <c r="K3225" t="s">
        <v>45</v>
      </c>
      <c r="L3225">
        <v>346</v>
      </c>
      <c r="M3225">
        <v>66</v>
      </c>
      <c r="N3225">
        <v>178</v>
      </c>
      <c r="O3225">
        <v>462</v>
      </c>
      <c r="P3225">
        <v>10</v>
      </c>
      <c r="Q3225">
        <v>49</v>
      </c>
      <c r="R3225" t="s">
        <v>41</v>
      </c>
      <c r="S3225">
        <v>119923.77</v>
      </c>
      <c r="T3225" t="s">
        <v>28</v>
      </c>
      <c r="U3225" t="s">
        <v>50</v>
      </c>
      <c r="V3225" t="b">
        <v>1</v>
      </c>
      <c r="W3225" t="s">
        <v>48</v>
      </c>
      <c r="X3225">
        <v>275</v>
      </c>
      <c r="Y3225">
        <v>219</v>
      </c>
    </row>
    <row r="3226" spans="1:25" x14ac:dyDescent="0.35">
      <c r="A3226">
        <v>3225</v>
      </c>
      <c r="B3226">
        <v>6026</v>
      </c>
      <c r="C3226">
        <v>647</v>
      </c>
      <c r="D3226" t="s">
        <v>31</v>
      </c>
      <c r="E3226" t="s">
        <v>47</v>
      </c>
      <c r="F3226">
        <v>5</v>
      </c>
      <c r="G3226">
        <v>1794.77</v>
      </c>
      <c r="H3226">
        <f t="shared" si="50"/>
        <v>8973.85</v>
      </c>
      <c r="I3226" s="11">
        <v>45390.277777777781</v>
      </c>
      <c r="J3226">
        <v>5</v>
      </c>
      <c r="K3226" t="s">
        <v>40</v>
      </c>
      <c r="L3226">
        <v>261</v>
      </c>
      <c r="M3226">
        <v>57</v>
      </c>
      <c r="N3226">
        <v>224</v>
      </c>
      <c r="O3226">
        <v>250</v>
      </c>
      <c r="P3226">
        <v>2</v>
      </c>
      <c r="Q3226">
        <v>20</v>
      </c>
      <c r="R3226" t="s">
        <v>46</v>
      </c>
      <c r="S3226">
        <v>79849.119999999995</v>
      </c>
      <c r="T3226" t="s">
        <v>42</v>
      </c>
      <c r="U3226" t="s">
        <v>43</v>
      </c>
      <c r="V3226" t="b">
        <v>1</v>
      </c>
      <c r="W3226" t="s">
        <v>48</v>
      </c>
      <c r="X3226">
        <v>140</v>
      </c>
      <c r="Y3226">
        <v>90</v>
      </c>
    </row>
    <row r="3227" spans="1:25" x14ac:dyDescent="0.35">
      <c r="A3227">
        <v>3226</v>
      </c>
      <c r="B3227">
        <v>5825</v>
      </c>
      <c r="C3227">
        <v>987</v>
      </c>
      <c r="D3227" t="s">
        <v>52</v>
      </c>
      <c r="E3227" t="s">
        <v>47</v>
      </c>
      <c r="F3227">
        <v>2</v>
      </c>
      <c r="G3227">
        <v>1611.91</v>
      </c>
      <c r="H3227">
        <f t="shared" si="50"/>
        <v>3223.82</v>
      </c>
      <c r="I3227" s="12">
        <v>45362.238194444442</v>
      </c>
      <c r="J3227">
        <v>8</v>
      </c>
      <c r="K3227" t="s">
        <v>45</v>
      </c>
      <c r="L3227">
        <v>48</v>
      </c>
      <c r="M3227">
        <v>118</v>
      </c>
      <c r="N3227">
        <v>225</v>
      </c>
      <c r="O3227">
        <v>215</v>
      </c>
      <c r="P3227">
        <v>6</v>
      </c>
      <c r="Q3227">
        <v>55</v>
      </c>
      <c r="R3227" t="s">
        <v>46</v>
      </c>
      <c r="S3227">
        <v>48443.23</v>
      </c>
      <c r="T3227" t="s">
        <v>28</v>
      </c>
      <c r="U3227" t="s">
        <v>43</v>
      </c>
      <c r="V3227" t="b">
        <v>1</v>
      </c>
      <c r="W3227" t="s">
        <v>30</v>
      </c>
      <c r="X3227">
        <v>189</v>
      </c>
      <c r="Y3227">
        <v>469</v>
      </c>
    </row>
    <row r="3228" spans="1:25" x14ac:dyDescent="0.35">
      <c r="A3228">
        <v>3227</v>
      </c>
      <c r="B3228">
        <v>3086</v>
      </c>
      <c r="C3228">
        <v>342</v>
      </c>
      <c r="D3228" t="s">
        <v>44</v>
      </c>
      <c r="E3228" t="s">
        <v>25</v>
      </c>
      <c r="F3228">
        <v>2</v>
      </c>
      <c r="G3228">
        <v>1215.74</v>
      </c>
      <c r="H3228">
        <f t="shared" si="50"/>
        <v>2431.48</v>
      </c>
      <c r="I3228" s="11">
        <v>45460.193749999999</v>
      </c>
      <c r="J3228">
        <v>7</v>
      </c>
      <c r="K3228" t="s">
        <v>45</v>
      </c>
      <c r="L3228">
        <v>1</v>
      </c>
      <c r="M3228">
        <v>77</v>
      </c>
      <c r="N3228">
        <v>138</v>
      </c>
      <c r="O3228">
        <v>133</v>
      </c>
      <c r="P3228">
        <v>2</v>
      </c>
      <c r="Q3228">
        <v>29</v>
      </c>
      <c r="R3228" t="s">
        <v>46</v>
      </c>
      <c r="S3228">
        <v>64733.8</v>
      </c>
      <c r="T3228" t="s">
        <v>42</v>
      </c>
      <c r="U3228" t="s">
        <v>43</v>
      </c>
      <c r="V3228" t="b">
        <v>1</v>
      </c>
      <c r="W3228" t="s">
        <v>30</v>
      </c>
      <c r="X3228">
        <v>258</v>
      </c>
      <c r="Y3228">
        <v>504</v>
      </c>
    </row>
    <row r="3229" spans="1:25" x14ac:dyDescent="0.35">
      <c r="A3229">
        <v>3228</v>
      </c>
      <c r="B3229">
        <v>3911</v>
      </c>
      <c r="C3229">
        <v>978</v>
      </c>
      <c r="D3229" t="s">
        <v>52</v>
      </c>
      <c r="E3229" t="s">
        <v>47</v>
      </c>
      <c r="F3229">
        <v>5</v>
      </c>
      <c r="G3229">
        <v>1066.57</v>
      </c>
      <c r="H3229">
        <f t="shared" si="50"/>
        <v>5332.8499999999995</v>
      </c>
      <c r="I3229" s="12">
        <v>45435.213888888888</v>
      </c>
      <c r="J3229">
        <v>15</v>
      </c>
      <c r="K3229" t="s">
        <v>40</v>
      </c>
      <c r="L3229">
        <v>54</v>
      </c>
      <c r="M3229">
        <v>103</v>
      </c>
      <c r="N3229">
        <v>186</v>
      </c>
      <c r="O3229">
        <v>456</v>
      </c>
      <c r="P3229">
        <v>5</v>
      </c>
      <c r="Q3229">
        <v>47</v>
      </c>
      <c r="R3229" t="s">
        <v>27</v>
      </c>
      <c r="S3229">
        <v>48969.86</v>
      </c>
      <c r="T3229" t="s">
        <v>42</v>
      </c>
      <c r="U3229" t="s">
        <v>50</v>
      </c>
      <c r="V3229" t="b">
        <v>1</v>
      </c>
      <c r="W3229" t="s">
        <v>35</v>
      </c>
      <c r="X3229">
        <v>175</v>
      </c>
      <c r="Y3229">
        <v>154</v>
      </c>
    </row>
    <row r="3230" spans="1:25" x14ac:dyDescent="0.35">
      <c r="A3230">
        <v>3229</v>
      </c>
      <c r="B3230">
        <v>1029</v>
      </c>
      <c r="C3230">
        <v>553</v>
      </c>
      <c r="D3230" t="s">
        <v>49</v>
      </c>
      <c r="E3230" t="s">
        <v>25</v>
      </c>
      <c r="F3230">
        <v>4</v>
      </c>
      <c r="G3230">
        <v>1486.91</v>
      </c>
      <c r="H3230">
        <f t="shared" si="50"/>
        <v>5947.64</v>
      </c>
      <c r="I3230" s="11">
        <v>45306.295138888891</v>
      </c>
      <c r="J3230">
        <v>2</v>
      </c>
      <c r="K3230" t="s">
        <v>36</v>
      </c>
      <c r="L3230">
        <v>138</v>
      </c>
      <c r="M3230">
        <v>62</v>
      </c>
      <c r="N3230">
        <v>283</v>
      </c>
      <c r="O3230">
        <v>325</v>
      </c>
      <c r="P3230">
        <v>2</v>
      </c>
      <c r="Q3230">
        <v>51</v>
      </c>
      <c r="R3230" t="s">
        <v>41</v>
      </c>
      <c r="S3230">
        <v>69974.570000000007</v>
      </c>
      <c r="T3230" t="s">
        <v>37</v>
      </c>
      <c r="U3230" t="s">
        <v>43</v>
      </c>
      <c r="V3230" t="b">
        <v>1</v>
      </c>
      <c r="W3230" t="s">
        <v>30</v>
      </c>
      <c r="X3230">
        <v>318</v>
      </c>
      <c r="Y3230">
        <v>269</v>
      </c>
    </row>
    <row r="3231" spans="1:25" x14ac:dyDescent="0.35">
      <c r="A3231">
        <v>3230</v>
      </c>
      <c r="B3231">
        <v>7415</v>
      </c>
      <c r="C3231">
        <v>497</v>
      </c>
      <c r="D3231" t="s">
        <v>51</v>
      </c>
      <c r="E3231" t="s">
        <v>25</v>
      </c>
      <c r="F3231">
        <v>5</v>
      </c>
      <c r="G3231">
        <v>1561.58</v>
      </c>
      <c r="H3231">
        <f t="shared" si="50"/>
        <v>7807.9</v>
      </c>
      <c r="I3231" s="12">
        <v>45298.44027777778</v>
      </c>
      <c r="J3231">
        <v>1</v>
      </c>
      <c r="K3231" t="s">
        <v>40</v>
      </c>
      <c r="L3231">
        <v>270</v>
      </c>
      <c r="M3231">
        <v>145</v>
      </c>
      <c r="N3231">
        <v>251</v>
      </c>
      <c r="O3231">
        <v>139</v>
      </c>
      <c r="P3231">
        <v>5</v>
      </c>
      <c r="Q3231">
        <v>59</v>
      </c>
      <c r="R3231" t="s">
        <v>27</v>
      </c>
      <c r="S3231">
        <v>41581.26</v>
      </c>
      <c r="T3231" t="s">
        <v>37</v>
      </c>
      <c r="U3231" t="s">
        <v>34</v>
      </c>
      <c r="V3231" t="b">
        <v>1</v>
      </c>
      <c r="W3231" t="s">
        <v>30</v>
      </c>
      <c r="X3231">
        <v>326</v>
      </c>
      <c r="Y3231">
        <v>125</v>
      </c>
    </row>
    <row r="3232" spans="1:25" x14ac:dyDescent="0.35">
      <c r="A3232">
        <v>3231</v>
      </c>
      <c r="B3232">
        <v>1530</v>
      </c>
      <c r="C3232">
        <v>108</v>
      </c>
      <c r="D3232" t="s">
        <v>44</v>
      </c>
      <c r="E3232" t="s">
        <v>47</v>
      </c>
      <c r="F3232">
        <v>4</v>
      </c>
      <c r="G3232">
        <v>1262.44</v>
      </c>
      <c r="H3232">
        <f t="shared" si="50"/>
        <v>5049.76</v>
      </c>
      <c r="I3232" s="11">
        <v>45435.884722222225</v>
      </c>
      <c r="J3232">
        <v>16</v>
      </c>
      <c r="K3232" t="s">
        <v>45</v>
      </c>
      <c r="L3232">
        <v>353</v>
      </c>
      <c r="M3232">
        <v>51</v>
      </c>
      <c r="N3232">
        <v>207</v>
      </c>
      <c r="O3232">
        <v>409</v>
      </c>
      <c r="P3232">
        <v>1</v>
      </c>
      <c r="Q3232">
        <v>68</v>
      </c>
      <c r="R3232" t="s">
        <v>27</v>
      </c>
      <c r="S3232">
        <v>89947.65</v>
      </c>
      <c r="T3232" t="s">
        <v>33</v>
      </c>
      <c r="U3232" t="s">
        <v>29</v>
      </c>
      <c r="V3232" t="b">
        <v>1</v>
      </c>
      <c r="W3232" t="s">
        <v>30</v>
      </c>
      <c r="X3232">
        <v>467</v>
      </c>
      <c r="Y3232">
        <v>211</v>
      </c>
    </row>
    <row r="3233" spans="1:25" x14ac:dyDescent="0.35">
      <c r="A3233">
        <v>3232</v>
      </c>
      <c r="B3233">
        <v>3983</v>
      </c>
      <c r="C3233">
        <v>502</v>
      </c>
      <c r="D3233" t="s">
        <v>38</v>
      </c>
      <c r="E3233" t="s">
        <v>25</v>
      </c>
      <c r="F3233">
        <v>5</v>
      </c>
      <c r="G3233">
        <v>1318.69</v>
      </c>
      <c r="H3233">
        <f t="shared" si="50"/>
        <v>6593.4500000000007</v>
      </c>
      <c r="I3233" s="12">
        <v>45458.645833333336</v>
      </c>
      <c r="J3233">
        <v>4</v>
      </c>
      <c r="K3233" t="s">
        <v>36</v>
      </c>
      <c r="L3233">
        <v>55</v>
      </c>
      <c r="M3233">
        <v>121</v>
      </c>
      <c r="N3233">
        <v>119</v>
      </c>
      <c r="O3233">
        <v>444</v>
      </c>
      <c r="P3233">
        <v>6</v>
      </c>
      <c r="Q3233">
        <v>41</v>
      </c>
      <c r="R3233" t="s">
        <v>27</v>
      </c>
      <c r="S3233">
        <v>61470.96</v>
      </c>
      <c r="T3233" t="s">
        <v>28</v>
      </c>
      <c r="U3233" t="s">
        <v>34</v>
      </c>
      <c r="V3233" t="b">
        <v>1</v>
      </c>
      <c r="W3233" t="s">
        <v>35</v>
      </c>
      <c r="X3233">
        <v>225</v>
      </c>
      <c r="Y3233">
        <v>228</v>
      </c>
    </row>
    <row r="3234" spans="1:25" x14ac:dyDescent="0.35">
      <c r="A3234">
        <v>3233</v>
      </c>
      <c r="B3234">
        <v>6213</v>
      </c>
      <c r="C3234">
        <v>361</v>
      </c>
      <c r="D3234" t="s">
        <v>49</v>
      </c>
      <c r="E3234" t="s">
        <v>25</v>
      </c>
      <c r="F3234">
        <v>1</v>
      </c>
      <c r="G3234">
        <v>885.87</v>
      </c>
      <c r="H3234">
        <f t="shared" si="50"/>
        <v>885.87</v>
      </c>
      <c r="I3234" s="11">
        <v>45522.242361111108</v>
      </c>
      <c r="J3234">
        <v>11</v>
      </c>
      <c r="K3234" t="s">
        <v>32</v>
      </c>
      <c r="L3234">
        <v>85</v>
      </c>
      <c r="M3234">
        <v>119</v>
      </c>
      <c r="N3234">
        <v>279</v>
      </c>
      <c r="O3234">
        <v>423</v>
      </c>
      <c r="P3234">
        <v>1</v>
      </c>
      <c r="Q3234">
        <v>46</v>
      </c>
      <c r="R3234" t="s">
        <v>41</v>
      </c>
      <c r="S3234">
        <v>114073.96</v>
      </c>
      <c r="T3234" t="s">
        <v>28</v>
      </c>
      <c r="U3234" t="s">
        <v>50</v>
      </c>
      <c r="V3234" t="b">
        <v>0</v>
      </c>
      <c r="W3234" t="s">
        <v>30</v>
      </c>
      <c r="X3234">
        <v>391</v>
      </c>
      <c r="Y3234">
        <v>266</v>
      </c>
    </row>
    <row r="3235" spans="1:25" x14ac:dyDescent="0.35">
      <c r="A3235">
        <v>3234</v>
      </c>
      <c r="B3235">
        <v>4619</v>
      </c>
      <c r="C3235">
        <v>408</v>
      </c>
      <c r="D3235" t="s">
        <v>49</v>
      </c>
      <c r="E3235" t="s">
        <v>47</v>
      </c>
      <c r="F3235">
        <v>4</v>
      </c>
      <c r="G3235">
        <v>1340.12</v>
      </c>
      <c r="H3235">
        <f t="shared" si="50"/>
        <v>5360.48</v>
      </c>
      <c r="I3235" s="12">
        <v>45444.705555555556</v>
      </c>
      <c r="J3235">
        <v>17</v>
      </c>
      <c r="K3235" t="s">
        <v>32</v>
      </c>
      <c r="L3235">
        <v>298</v>
      </c>
      <c r="M3235">
        <v>54</v>
      </c>
      <c r="N3235">
        <v>123</v>
      </c>
      <c r="O3235">
        <v>133</v>
      </c>
      <c r="P3235">
        <v>9</v>
      </c>
      <c r="Q3235">
        <v>35</v>
      </c>
      <c r="R3235" t="s">
        <v>27</v>
      </c>
      <c r="S3235">
        <v>31577.24</v>
      </c>
      <c r="T3235" t="s">
        <v>28</v>
      </c>
      <c r="U3235" t="s">
        <v>50</v>
      </c>
      <c r="V3235" t="b">
        <v>1</v>
      </c>
      <c r="W3235" t="s">
        <v>30</v>
      </c>
      <c r="X3235">
        <v>110</v>
      </c>
      <c r="Y3235">
        <v>328</v>
      </c>
    </row>
    <row r="3236" spans="1:25" x14ac:dyDescent="0.35">
      <c r="A3236">
        <v>3235</v>
      </c>
      <c r="B3236">
        <v>2705</v>
      </c>
      <c r="C3236">
        <v>192</v>
      </c>
      <c r="D3236" t="s">
        <v>38</v>
      </c>
      <c r="E3236" t="s">
        <v>47</v>
      </c>
      <c r="F3236">
        <v>1</v>
      </c>
      <c r="G3236">
        <v>756.61</v>
      </c>
      <c r="H3236">
        <f t="shared" si="50"/>
        <v>756.61</v>
      </c>
      <c r="I3236" s="11">
        <v>45542.112500000003</v>
      </c>
      <c r="J3236">
        <v>1</v>
      </c>
      <c r="K3236" t="s">
        <v>40</v>
      </c>
      <c r="L3236">
        <v>368</v>
      </c>
      <c r="M3236">
        <v>69</v>
      </c>
      <c r="N3236">
        <v>192</v>
      </c>
      <c r="O3236">
        <v>294</v>
      </c>
      <c r="P3236">
        <v>6</v>
      </c>
      <c r="Q3236">
        <v>64</v>
      </c>
      <c r="R3236" t="s">
        <v>27</v>
      </c>
      <c r="S3236">
        <v>115558.1</v>
      </c>
      <c r="T3236" t="s">
        <v>42</v>
      </c>
      <c r="U3236" t="s">
        <v>50</v>
      </c>
      <c r="V3236" t="b">
        <v>0</v>
      </c>
      <c r="W3236" t="s">
        <v>30</v>
      </c>
      <c r="X3236">
        <v>449</v>
      </c>
      <c r="Y3236">
        <v>446</v>
      </c>
    </row>
    <row r="3237" spans="1:25" x14ac:dyDescent="0.35">
      <c r="A3237">
        <v>3236</v>
      </c>
      <c r="B3237">
        <v>9129</v>
      </c>
      <c r="C3237">
        <v>942</v>
      </c>
      <c r="D3237" t="s">
        <v>31</v>
      </c>
      <c r="E3237" t="s">
        <v>25</v>
      </c>
      <c r="F3237">
        <v>3</v>
      </c>
      <c r="G3237">
        <v>1587.11</v>
      </c>
      <c r="H3237">
        <f t="shared" si="50"/>
        <v>4761.33</v>
      </c>
      <c r="I3237" s="12">
        <v>45405.063888888886</v>
      </c>
      <c r="J3237">
        <v>1</v>
      </c>
      <c r="K3237" t="s">
        <v>45</v>
      </c>
      <c r="L3237">
        <v>226</v>
      </c>
      <c r="M3237">
        <v>95</v>
      </c>
      <c r="N3237">
        <v>263</v>
      </c>
      <c r="O3237">
        <v>217</v>
      </c>
      <c r="P3237">
        <v>1</v>
      </c>
      <c r="Q3237">
        <v>30</v>
      </c>
      <c r="R3237" t="s">
        <v>46</v>
      </c>
      <c r="S3237">
        <v>114872.56</v>
      </c>
      <c r="T3237" t="s">
        <v>33</v>
      </c>
      <c r="U3237" t="s">
        <v>29</v>
      </c>
      <c r="V3237" t="b">
        <v>1</v>
      </c>
      <c r="W3237" t="s">
        <v>30</v>
      </c>
      <c r="X3237">
        <v>229</v>
      </c>
      <c r="Y3237">
        <v>387</v>
      </c>
    </row>
    <row r="3238" spans="1:25" x14ac:dyDescent="0.35">
      <c r="A3238">
        <v>3237</v>
      </c>
      <c r="B3238">
        <v>3304</v>
      </c>
      <c r="C3238">
        <v>874</v>
      </c>
      <c r="D3238" t="s">
        <v>52</v>
      </c>
      <c r="E3238" t="s">
        <v>25</v>
      </c>
      <c r="F3238">
        <v>5</v>
      </c>
      <c r="G3238">
        <v>1099.8399999999999</v>
      </c>
      <c r="H3238">
        <f t="shared" si="50"/>
        <v>5499.2</v>
      </c>
      <c r="I3238" s="11">
        <v>45462.492361111108</v>
      </c>
      <c r="J3238">
        <v>19</v>
      </c>
      <c r="K3238" t="s">
        <v>45</v>
      </c>
      <c r="L3238">
        <v>37</v>
      </c>
      <c r="M3238">
        <v>112</v>
      </c>
      <c r="N3238">
        <v>264</v>
      </c>
      <c r="O3238">
        <v>200</v>
      </c>
      <c r="P3238">
        <v>2</v>
      </c>
      <c r="Q3238">
        <v>44</v>
      </c>
      <c r="R3238" t="s">
        <v>41</v>
      </c>
      <c r="S3238">
        <v>114310.54</v>
      </c>
      <c r="T3238" t="s">
        <v>28</v>
      </c>
      <c r="U3238" t="s">
        <v>29</v>
      </c>
      <c r="V3238" t="b">
        <v>1</v>
      </c>
      <c r="W3238" t="s">
        <v>30</v>
      </c>
      <c r="X3238">
        <v>500</v>
      </c>
      <c r="Y3238">
        <v>504</v>
      </c>
    </row>
    <row r="3239" spans="1:25" x14ac:dyDescent="0.35">
      <c r="A3239">
        <v>3238</v>
      </c>
      <c r="B3239">
        <v>6425</v>
      </c>
      <c r="C3239">
        <v>341</v>
      </c>
      <c r="D3239" t="s">
        <v>31</v>
      </c>
      <c r="E3239" t="s">
        <v>47</v>
      </c>
      <c r="F3239">
        <v>5</v>
      </c>
      <c r="G3239">
        <v>314.44</v>
      </c>
      <c r="H3239">
        <f t="shared" si="50"/>
        <v>1572.2</v>
      </c>
      <c r="I3239" s="12">
        <v>45525.686805555553</v>
      </c>
      <c r="J3239">
        <v>16</v>
      </c>
      <c r="K3239" t="s">
        <v>36</v>
      </c>
      <c r="L3239">
        <v>315</v>
      </c>
      <c r="M3239">
        <v>134</v>
      </c>
      <c r="N3239">
        <v>255</v>
      </c>
      <c r="O3239">
        <v>488</v>
      </c>
      <c r="P3239">
        <v>4</v>
      </c>
      <c r="Q3239">
        <v>62</v>
      </c>
      <c r="R3239" t="s">
        <v>46</v>
      </c>
      <c r="S3239">
        <v>67786.570000000007</v>
      </c>
      <c r="T3239" t="s">
        <v>42</v>
      </c>
      <c r="U3239" t="s">
        <v>50</v>
      </c>
      <c r="V3239" t="b">
        <v>1</v>
      </c>
      <c r="W3239" t="s">
        <v>48</v>
      </c>
      <c r="X3239">
        <v>156</v>
      </c>
      <c r="Y3239">
        <v>282</v>
      </c>
    </row>
    <row r="3240" spans="1:25" x14ac:dyDescent="0.35">
      <c r="A3240">
        <v>3239</v>
      </c>
      <c r="B3240">
        <v>2274</v>
      </c>
      <c r="C3240">
        <v>404</v>
      </c>
      <c r="D3240" t="s">
        <v>49</v>
      </c>
      <c r="E3240" t="s">
        <v>25</v>
      </c>
      <c r="F3240">
        <v>4</v>
      </c>
      <c r="G3240">
        <v>591.25</v>
      </c>
      <c r="H3240">
        <f t="shared" si="50"/>
        <v>2365</v>
      </c>
      <c r="I3240" s="11">
        <v>45399.601388888892</v>
      </c>
      <c r="J3240">
        <v>3</v>
      </c>
      <c r="K3240" t="s">
        <v>26</v>
      </c>
      <c r="L3240">
        <v>285</v>
      </c>
      <c r="M3240">
        <v>54</v>
      </c>
      <c r="N3240">
        <v>280</v>
      </c>
      <c r="O3240">
        <v>278</v>
      </c>
      <c r="P3240">
        <v>5</v>
      </c>
      <c r="Q3240">
        <v>36</v>
      </c>
      <c r="R3240" t="s">
        <v>41</v>
      </c>
      <c r="S3240">
        <v>97250.43</v>
      </c>
      <c r="T3240" t="s">
        <v>33</v>
      </c>
      <c r="U3240" t="s">
        <v>34</v>
      </c>
      <c r="V3240" t="b">
        <v>0</v>
      </c>
      <c r="W3240" t="s">
        <v>30</v>
      </c>
      <c r="X3240">
        <v>210</v>
      </c>
      <c r="Y3240">
        <v>232</v>
      </c>
    </row>
    <row r="3241" spans="1:25" x14ac:dyDescent="0.35">
      <c r="A3241">
        <v>3240</v>
      </c>
      <c r="B3241">
        <v>4899</v>
      </c>
      <c r="C3241">
        <v>315</v>
      </c>
      <c r="D3241" t="s">
        <v>38</v>
      </c>
      <c r="E3241" t="s">
        <v>25</v>
      </c>
      <c r="F3241">
        <v>5</v>
      </c>
      <c r="G3241">
        <v>1472.29</v>
      </c>
      <c r="H3241">
        <f t="shared" si="50"/>
        <v>7361.45</v>
      </c>
      <c r="I3241" s="12">
        <v>45350.152083333334</v>
      </c>
      <c r="J3241">
        <v>9</v>
      </c>
      <c r="K3241" t="s">
        <v>45</v>
      </c>
      <c r="L3241">
        <v>274</v>
      </c>
      <c r="M3241">
        <v>58</v>
      </c>
      <c r="N3241">
        <v>188</v>
      </c>
      <c r="O3241">
        <v>233</v>
      </c>
      <c r="P3241">
        <v>8</v>
      </c>
      <c r="Q3241">
        <v>28</v>
      </c>
      <c r="R3241" t="s">
        <v>46</v>
      </c>
      <c r="S3241">
        <v>24512.04</v>
      </c>
      <c r="T3241" t="s">
        <v>28</v>
      </c>
      <c r="U3241" t="s">
        <v>43</v>
      </c>
      <c r="V3241" t="b">
        <v>0</v>
      </c>
      <c r="W3241" t="s">
        <v>30</v>
      </c>
      <c r="X3241">
        <v>430</v>
      </c>
      <c r="Y3241">
        <v>368</v>
      </c>
    </row>
    <row r="3242" spans="1:25" x14ac:dyDescent="0.35">
      <c r="A3242">
        <v>3241</v>
      </c>
      <c r="B3242">
        <v>6682</v>
      </c>
      <c r="C3242">
        <v>980</v>
      </c>
      <c r="D3242" t="s">
        <v>24</v>
      </c>
      <c r="E3242" t="s">
        <v>47</v>
      </c>
      <c r="F3242">
        <v>2</v>
      </c>
      <c r="G3242">
        <v>1146.69</v>
      </c>
      <c r="H3242">
        <f t="shared" si="50"/>
        <v>2293.38</v>
      </c>
      <c r="I3242" s="11">
        <v>45547.396527777775</v>
      </c>
      <c r="J3242">
        <v>2</v>
      </c>
      <c r="K3242" t="s">
        <v>40</v>
      </c>
      <c r="L3242">
        <v>139</v>
      </c>
      <c r="M3242">
        <v>101</v>
      </c>
      <c r="N3242">
        <v>275</v>
      </c>
      <c r="O3242">
        <v>328</v>
      </c>
      <c r="P3242">
        <v>5</v>
      </c>
      <c r="Q3242">
        <v>39</v>
      </c>
      <c r="R3242" t="s">
        <v>41</v>
      </c>
      <c r="S3242">
        <v>41471.93</v>
      </c>
      <c r="T3242" t="s">
        <v>28</v>
      </c>
      <c r="U3242" t="s">
        <v>34</v>
      </c>
      <c r="V3242" t="b">
        <v>0</v>
      </c>
      <c r="W3242" t="s">
        <v>30</v>
      </c>
      <c r="X3242">
        <v>160</v>
      </c>
      <c r="Y3242">
        <v>352</v>
      </c>
    </row>
    <row r="3243" spans="1:25" x14ac:dyDescent="0.35">
      <c r="A3243">
        <v>3242</v>
      </c>
      <c r="B3243">
        <v>6234</v>
      </c>
      <c r="C3243">
        <v>264</v>
      </c>
      <c r="D3243" t="s">
        <v>52</v>
      </c>
      <c r="E3243" t="s">
        <v>25</v>
      </c>
      <c r="F3243">
        <v>2</v>
      </c>
      <c r="G3243">
        <v>1511.05</v>
      </c>
      <c r="H3243">
        <f t="shared" si="50"/>
        <v>3022.1</v>
      </c>
      <c r="I3243" s="12">
        <v>45511.315972222219</v>
      </c>
      <c r="J3243">
        <v>18</v>
      </c>
      <c r="K3243" t="s">
        <v>36</v>
      </c>
      <c r="L3243">
        <v>22</v>
      </c>
      <c r="M3243">
        <v>133</v>
      </c>
      <c r="N3243">
        <v>275</v>
      </c>
      <c r="O3243">
        <v>421</v>
      </c>
      <c r="P3243">
        <v>3</v>
      </c>
      <c r="Q3243">
        <v>35</v>
      </c>
      <c r="R3243" t="s">
        <v>41</v>
      </c>
      <c r="S3243">
        <v>94651.11</v>
      </c>
      <c r="T3243" t="s">
        <v>33</v>
      </c>
      <c r="U3243" t="s">
        <v>43</v>
      </c>
      <c r="V3243" t="b">
        <v>1</v>
      </c>
      <c r="W3243" t="s">
        <v>30</v>
      </c>
      <c r="X3243">
        <v>190</v>
      </c>
      <c r="Y3243">
        <v>350</v>
      </c>
    </row>
    <row r="3244" spans="1:25" x14ac:dyDescent="0.35">
      <c r="A3244">
        <v>3243</v>
      </c>
      <c r="B3244">
        <v>3750</v>
      </c>
      <c r="C3244">
        <v>549</v>
      </c>
      <c r="D3244" t="s">
        <v>31</v>
      </c>
      <c r="E3244" t="s">
        <v>47</v>
      </c>
      <c r="F3244">
        <v>1</v>
      </c>
      <c r="G3244">
        <v>1230.44</v>
      </c>
      <c r="H3244">
        <f t="shared" si="50"/>
        <v>1230.44</v>
      </c>
      <c r="I3244" s="11">
        <v>45466.51458333333</v>
      </c>
      <c r="J3244">
        <v>14</v>
      </c>
      <c r="K3244" t="s">
        <v>36</v>
      </c>
      <c r="L3244">
        <v>396</v>
      </c>
      <c r="M3244">
        <v>71</v>
      </c>
      <c r="N3244">
        <v>261</v>
      </c>
      <c r="O3244">
        <v>143</v>
      </c>
      <c r="P3244">
        <v>10</v>
      </c>
      <c r="Q3244">
        <v>29</v>
      </c>
      <c r="R3244" t="s">
        <v>46</v>
      </c>
      <c r="S3244">
        <v>53478.6</v>
      </c>
      <c r="T3244" t="s">
        <v>37</v>
      </c>
      <c r="U3244" t="s">
        <v>34</v>
      </c>
      <c r="V3244" t="b">
        <v>1</v>
      </c>
      <c r="W3244" t="s">
        <v>30</v>
      </c>
      <c r="X3244">
        <v>169</v>
      </c>
      <c r="Y3244">
        <v>329</v>
      </c>
    </row>
    <row r="3245" spans="1:25" x14ac:dyDescent="0.35">
      <c r="A3245">
        <v>3244</v>
      </c>
      <c r="B3245">
        <v>2453</v>
      </c>
      <c r="C3245">
        <v>746</v>
      </c>
      <c r="D3245" t="s">
        <v>39</v>
      </c>
      <c r="E3245" t="s">
        <v>25</v>
      </c>
      <c r="F3245">
        <v>3</v>
      </c>
      <c r="G3245">
        <v>392.89</v>
      </c>
      <c r="H3245">
        <f t="shared" si="50"/>
        <v>1178.67</v>
      </c>
      <c r="I3245" s="12">
        <v>45329.427777777775</v>
      </c>
      <c r="J3245">
        <v>7</v>
      </c>
      <c r="K3245" t="s">
        <v>32</v>
      </c>
      <c r="L3245">
        <v>430</v>
      </c>
      <c r="M3245">
        <v>141</v>
      </c>
      <c r="N3245">
        <v>158</v>
      </c>
      <c r="O3245">
        <v>459</v>
      </c>
      <c r="P3245">
        <v>7</v>
      </c>
      <c r="Q3245">
        <v>61</v>
      </c>
      <c r="R3245" t="s">
        <v>46</v>
      </c>
      <c r="S3245">
        <v>40490.76</v>
      </c>
      <c r="T3245" t="s">
        <v>42</v>
      </c>
      <c r="U3245" t="s">
        <v>34</v>
      </c>
      <c r="V3245" t="b">
        <v>0</v>
      </c>
      <c r="W3245" t="s">
        <v>30</v>
      </c>
      <c r="X3245">
        <v>455</v>
      </c>
      <c r="Y3245">
        <v>144</v>
      </c>
    </row>
    <row r="3246" spans="1:25" x14ac:dyDescent="0.35">
      <c r="A3246">
        <v>3245</v>
      </c>
      <c r="B3246">
        <v>6500</v>
      </c>
      <c r="C3246">
        <v>424</v>
      </c>
      <c r="D3246" t="s">
        <v>52</v>
      </c>
      <c r="E3246" t="s">
        <v>25</v>
      </c>
      <c r="F3246">
        <v>3</v>
      </c>
      <c r="G3246">
        <v>259.83999999999997</v>
      </c>
      <c r="H3246">
        <f t="shared" si="50"/>
        <v>779.52</v>
      </c>
      <c r="I3246" s="11">
        <v>45471.251388888886</v>
      </c>
      <c r="J3246">
        <v>8</v>
      </c>
      <c r="K3246" t="s">
        <v>40</v>
      </c>
      <c r="L3246">
        <v>284</v>
      </c>
      <c r="M3246">
        <v>56</v>
      </c>
      <c r="N3246">
        <v>158</v>
      </c>
      <c r="O3246">
        <v>283</v>
      </c>
      <c r="P3246">
        <v>4</v>
      </c>
      <c r="Q3246">
        <v>37</v>
      </c>
      <c r="R3246" t="s">
        <v>46</v>
      </c>
      <c r="S3246">
        <v>113088.61</v>
      </c>
      <c r="T3246" t="s">
        <v>33</v>
      </c>
      <c r="U3246" t="s">
        <v>34</v>
      </c>
      <c r="V3246" t="b">
        <v>1</v>
      </c>
      <c r="W3246" t="s">
        <v>30</v>
      </c>
      <c r="X3246">
        <v>243</v>
      </c>
      <c r="Y3246">
        <v>407</v>
      </c>
    </row>
    <row r="3247" spans="1:25" x14ac:dyDescent="0.35">
      <c r="A3247">
        <v>3246</v>
      </c>
      <c r="B3247">
        <v>8317</v>
      </c>
      <c r="C3247">
        <v>931</v>
      </c>
      <c r="D3247" t="s">
        <v>51</v>
      </c>
      <c r="E3247" t="s">
        <v>47</v>
      </c>
      <c r="F3247">
        <v>2</v>
      </c>
      <c r="G3247">
        <v>992.74</v>
      </c>
      <c r="H3247">
        <f t="shared" si="50"/>
        <v>1985.48</v>
      </c>
      <c r="I3247" s="12">
        <v>45470.611111111109</v>
      </c>
      <c r="J3247">
        <v>6</v>
      </c>
      <c r="K3247" t="s">
        <v>26</v>
      </c>
      <c r="L3247">
        <v>307</v>
      </c>
      <c r="M3247">
        <v>144</v>
      </c>
      <c r="N3247">
        <v>299</v>
      </c>
      <c r="O3247">
        <v>233</v>
      </c>
      <c r="P3247">
        <v>7</v>
      </c>
      <c r="Q3247">
        <v>61</v>
      </c>
      <c r="R3247" t="s">
        <v>46</v>
      </c>
      <c r="S3247">
        <v>103960.19</v>
      </c>
      <c r="T3247" t="s">
        <v>28</v>
      </c>
      <c r="U3247" t="s">
        <v>50</v>
      </c>
      <c r="V3247" t="b">
        <v>0</v>
      </c>
      <c r="W3247" t="s">
        <v>30</v>
      </c>
      <c r="X3247">
        <v>302</v>
      </c>
      <c r="Y3247">
        <v>400</v>
      </c>
    </row>
    <row r="3248" spans="1:25" x14ac:dyDescent="0.35">
      <c r="A3248">
        <v>3247</v>
      </c>
      <c r="B3248">
        <v>1186</v>
      </c>
      <c r="C3248">
        <v>885</v>
      </c>
      <c r="D3248" t="s">
        <v>24</v>
      </c>
      <c r="E3248" t="s">
        <v>25</v>
      </c>
      <c r="F3248">
        <v>3</v>
      </c>
      <c r="G3248">
        <v>1563.98</v>
      </c>
      <c r="H3248">
        <f t="shared" si="50"/>
        <v>4691.9400000000005</v>
      </c>
      <c r="I3248" s="11">
        <v>45413.863888888889</v>
      </c>
      <c r="J3248">
        <v>7</v>
      </c>
      <c r="K3248" t="s">
        <v>40</v>
      </c>
      <c r="L3248">
        <v>450</v>
      </c>
      <c r="M3248">
        <v>133</v>
      </c>
      <c r="N3248">
        <v>229</v>
      </c>
      <c r="O3248">
        <v>208</v>
      </c>
      <c r="P3248">
        <v>5</v>
      </c>
      <c r="Q3248">
        <v>47</v>
      </c>
      <c r="R3248" t="s">
        <v>27</v>
      </c>
      <c r="S3248">
        <v>97990.46</v>
      </c>
      <c r="T3248" t="s">
        <v>33</v>
      </c>
      <c r="U3248" t="s">
        <v>34</v>
      </c>
      <c r="V3248" t="b">
        <v>1</v>
      </c>
      <c r="W3248" t="s">
        <v>30</v>
      </c>
      <c r="X3248">
        <v>148</v>
      </c>
      <c r="Y3248">
        <v>142</v>
      </c>
    </row>
    <row r="3249" spans="1:25" x14ac:dyDescent="0.35">
      <c r="A3249">
        <v>3248</v>
      </c>
      <c r="B3249">
        <v>5345</v>
      </c>
      <c r="C3249">
        <v>759</v>
      </c>
      <c r="D3249" t="s">
        <v>51</v>
      </c>
      <c r="E3249" t="s">
        <v>25</v>
      </c>
      <c r="F3249">
        <v>1</v>
      </c>
      <c r="G3249">
        <v>416.96</v>
      </c>
      <c r="H3249">
        <f t="shared" si="50"/>
        <v>416.96</v>
      </c>
      <c r="I3249" s="12">
        <v>45485.556944444441</v>
      </c>
      <c r="J3249">
        <v>10</v>
      </c>
      <c r="K3249" t="s">
        <v>45</v>
      </c>
      <c r="L3249">
        <v>495</v>
      </c>
      <c r="M3249">
        <v>100</v>
      </c>
      <c r="N3249">
        <v>298</v>
      </c>
      <c r="O3249">
        <v>224</v>
      </c>
      <c r="P3249">
        <v>2</v>
      </c>
      <c r="Q3249">
        <v>21</v>
      </c>
      <c r="R3249" t="s">
        <v>46</v>
      </c>
      <c r="S3249">
        <v>29981.86</v>
      </c>
      <c r="T3249" t="s">
        <v>33</v>
      </c>
      <c r="U3249" t="s">
        <v>29</v>
      </c>
      <c r="V3249" t="b">
        <v>1</v>
      </c>
      <c r="W3249" t="s">
        <v>35</v>
      </c>
      <c r="X3249">
        <v>340</v>
      </c>
      <c r="Y3249">
        <v>405</v>
      </c>
    </row>
    <row r="3250" spans="1:25" x14ac:dyDescent="0.35">
      <c r="A3250">
        <v>3249</v>
      </c>
      <c r="B3250">
        <v>4435</v>
      </c>
      <c r="C3250">
        <v>516</v>
      </c>
      <c r="D3250" t="s">
        <v>44</v>
      </c>
      <c r="E3250" t="s">
        <v>47</v>
      </c>
      <c r="F3250">
        <v>3</v>
      </c>
      <c r="G3250">
        <v>1319.16</v>
      </c>
      <c r="H3250">
        <f t="shared" si="50"/>
        <v>3957.4800000000005</v>
      </c>
      <c r="I3250" s="11">
        <v>45406.396527777775</v>
      </c>
      <c r="J3250">
        <v>7</v>
      </c>
      <c r="K3250" t="s">
        <v>40</v>
      </c>
      <c r="L3250">
        <v>337</v>
      </c>
      <c r="M3250">
        <v>141</v>
      </c>
      <c r="N3250">
        <v>174</v>
      </c>
      <c r="O3250">
        <v>427</v>
      </c>
      <c r="P3250">
        <v>3</v>
      </c>
      <c r="Q3250">
        <v>29</v>
      </c>
      <c r="R3250" t="s">
        <v>46</v>
      </c>
      <c r="S3250">
        <v>87246.93</v>
      </c>
      <c r="T3250" t="s">
        <v>42</v>
      </c>
      <c r="U3250" t="s">
        <v>50</v>
      </c>
      <c r="V3250" t="b">
        <v>0</v>
      </c>
      <c r="W3250" t="s">
        <v>30</v>
      </c>
      <c r="X3250">
        <v>247</v>
      </c>
      <c r="Y3250">
        <v>501</v>
      </c>
    </row>
    <row r="3251" spans="1:25" x14ac:dyDescent="0.35">
      <c r="A3251">
        <v>3250</v>
      </c>
      <c r="B3251">
        <v>5088</v>
      </c>
      <c r="C3251">
        <v>908</v>
      </c>
      <c r="D3251" t="s">
        <v>38</v>
      </c>
      <c r="E3251" t="s">
        <v>25</v>
      </c>
      <c r="F3251">
        <v>1</v>
      </c>
      <c r="G3251">
        <v>1532.85</v>
      </c>
      <c r="H3251">
        <f t="shared" si="50"/>
        <v>1532.85</v>
      </c>
      <c r="I3251" s="12">
        <v>45421.243750000001</v>
      </c>
      <c r="J3251">
        <v>1</v>
      </c>
      <c r="K3251" t="s">
        <v>32</v>
      </c>
      <c r="L3251">
        <v>128</v>
      </c>
      <c r="M3251">
        <v>80</v>
      </c>
      <c r="N3251">
        <v>123</v>
      </c>
      <c r="O3251">
        <v>424</v>
      </c>
      <c r="P3251">
        <v>3</v>
      </c>
      <c r="Q3251">
        <v>42</v>
      </c>
      <c r="R3251" t="s">
        <v>27</v>
      </c>
      <c r="S3251">
        <v>100733</v>
      </c>
      <c r="T3251" t="s">
        <v>42</v>
      </c>
      <c r="U3251" t="s">
        <v>34</v>
      </c>
      <c r="V3251" t="b">
        <v>1</v>
      </c>
      <c r="W3251" t="s">
        <v>30</v>
      </c>
      <c r="X3251">
        <v>469</v>
      </c>
      <c r="Y3251">
        <v>223</v>
      </c>
    </row>
    <row r="3252" spans="1:25" x14ac:dyDescent="0.35">
      <c r="A3252">
        <v>3251</v>
      </c>
      <c r="B3252">
        <v>2110</v>
      </c>
      <c r="C3252">
        <v>134</v>
      </c>
      <c r="D3252" t="s">
        <v>39</v>
      </c>
      <c r="E3252" t="s">
        <v>25</v>
      </c>
      <c r="F3252">
        <v>5</v>
      </c>
      <c r="G3252">
        <v>231.25</v>
      </c>
      <c r="H3252">
        <f t="shared" si="50"/>
        <v>1156.25</v>
      </c>
      <c r="I3252" s="11">
        <v>45513.716666666667</v>
      </c>
      <c r="J3252">
        <v>13</v>
      </c>
      <c r="K3252" t="s">
        <v>26</v>
      </c>
      <c r="L3252">
        <v>126</v>
      </c>
      <c r="M3252">
        <v>108</v>
      </c>
      <c r="N3252">
        <v>200</v>
      </c>
      <c r="O3252">
        <v>359</v>
      </c>
      <c r="P3252">
        <v>7</v>
      </c>
      <c r="Q3252">
        <v>57</v>
      </c>
      <c r="R3252" t="s">
        <v>41</v>
      </c>
      <c r="S3252">
        <v>86354.72</v>
      </c>
      <c r="T3252" t="s">
        <v>28</v>
      </c>
      <c r="U3252" t="s">
        <v>50</v>
      </c>
      <c r="V3252" t="b">
        <v>0</v>
      </c>
      <c r="W3252" t="s">
        <v>30</v>
      </c>
      <c r="X3252">
        <v>306</v>
      </c>
      <c r="Y3252">
        <v>146</v>
      </c>
    </row>
    <row r="3253" spans="1:25" x14ac:dyDescent="0.35">
      <c r="A3253">
        <v>3252</v>
      </c>
      <c r="B3253">
        <v>6742</v>
      </c>
      <c r="C3253">
        <v>380</v>
      </c>
      <c r="D3253" t="s">
        <v>44</v>
      </c>
      <c r="E3253" t="s">
        <v>25</v>
      </c>
      <c r="F3253">
        <v>5</v>
      </c>
      <c r="G3253">
        <v>830.9</v>
      </c>
      <c r="H3253">
        <f t="shared" si="50"/>
        <v>4154.5</v>
      </c>
      <c r="I3253" s="12">
        <v>45468.386111111111</v>
      </c>
      <c r="J3253">
        <v>11</v>
      </c>
      <c r="K3253" t="s">
        <v>40</v>
      </c>
      <c r="L3253">
        <v>229</v>
      </c>
      <c r="M3253">
        <v>57</v>
      </c>
      <c r="N3253">
        <v>132</v>
      </c>
      <c r="O3253">
        <v>185</v>
      </c>
      <c r="P3253">
        <v>5</v>
      </c>
      <c r="Q3253">
        <v>24</v>
      </c>
      <c r="R3253" t="s">
        <v>41</v>
      </c>
      <c r="S3253">
        <v>112061.59</v>
      </c>
      <c r="T3253" t="s">
        <v>37</v>
      </c>
      <c r="U3253" t="s">
        <v>43</v>
      </c>
      <c r="V3253" t="b">
        <v>0</v>
      </c>
      <c r="W3253" t="s">
        <v>30</v>
      </c>
      <c r="X3253">
        <v>473</v>
      </c>
      <c r="Y3253">
        <v>138</v>
      </c>
    </row>
    <row r="3254" spans="1:25" x14ac:dyDescent="0.35">
      <c r="A3254">
        <v>3253</v>
      </c>
      <c r="B3254">
        <v>5205</v>
      </c>
      <c r="C3254">
        <v>987</v>
      </c>
      <c r="D3254" t="s">
        <v>24</v>
      </c>
      <c r="E3254" t="s">
        <v>47</v>
      </c>
      <c r="F3254">
        <v>2</v>
      </c>
      <c r="G3254">
        <v>175.53</v>
      </c>
      <c r="H3254">
        <f t="shared" si="50"/>
        <v>351.06</v>
      </c>
      <c r="I3254" s="11">
        <v>45340.076388888891</v>
      </c>
      <c r="J3254">
        <v>18</v>
      </c>
      <c r="K3254" t="s">
        <v>40</v>
      </c>
      <c r="L3254">
        <v>393</v>
      </c>
      <c r="M3254">
        <v>78</v>
      </c>
      <c r="N3254">
        <v>293</v>
      </c>
      <c r="O3254">
        <v>265</v>
      </c>
      <c r="P3254">
        <v>8</v>
      </c>
      <c r="Q3254">
        <v>58</v>
      </c>
      <c r="R3254" t="s">
        <v>27</v>
      </c>
      <c r="S3254">
        <v>81096.61</v>
      </c>
      <c r="T3254" t="s">
        <v>37</v>
      </c>
      <c r="U3254" t="s">
        <v>34</v>
      </c>
      <c r="V3254" t="b">
        <v>0</v>
      </c>
      <c r="W3254" t="s">
        <v>30</v>
      </c>
      <c r="X3254">
        <v>413</v>
      </c>
      <c r="Y3254">
        <v>105</v>
      </c>
    </row>
    <row r="3255" spans="1:25" x14ac:dyDescent="0.35">
      <c r="A3255">
        <v>3254</v>
      </c>
      <c r="B3255">
        <v>2770</v>
      </c>
      <c r="C3255">
        <v>182</v>
      </c>
      <c r="D3255" t="s">
        <v>39</v>
      </c>
      <c r="E3255" t="s">
        <v>25</v>
      </c>
      <c r="F3255">
        <v>4</v>
      </c>
      <c r="G3255">
        <v>1760.82</v>
      </c>
      <c r="H3255">
        <f t="shared" si="50"/>
        <v>7043.28</v>
      </c>
      <c r="I3255" s="12">
        <v>45452.377083333333</v>
      </c>
      <c r="J3255">
        <v>16</v>
      </c>
      <c r="K3255" t="s">
        <v>32</v>
      </c>
      <c r="L3255">
        <v>404</v>
      </c>
      <c r="M3255">
        <v>97</v>
      </c>
      <c r="N3255">
        <v>274</v>
      </c>
      <c r="O3255">
        <v>254</v>
      </c>
      <c r="P3255">
        <v>3</v>
      </c>
      <c r="Q3255">
        <v>38</v>
      </c>
      <c r="R3255" t="s">
        <v>41</v>
      </c>
      <c r="S3255">
        <v>108651.91</v>
      </c>
      <c r="T3255" t="s">
        <v>28</v>
      </c>
      <c r="U3255" t="s">
        <v>50</v>
      </c>
      <c r="V3255" t="b">
        <v>0</v>
      </c>
      <c r="W3255" t="s">
        <v>35</v>
      </c>
      <c r="X3255">
        <v>470</v>
      </c>
      <c r="Y3255">
        <v>471</v>
      </c>
    </row>
    <row r="3256" spans="1:25" x14ac:dyDescent="0.35">
      <c r="A3256">
        <v>3255</v>
      </c>
      <c r="B3256">
        <v>1020</v>
      </c>
      <c r="C3256">
        <v>942</v>
      </c>
      <c r="D3256" t="s">
        <v>51</v>
      </c>
      <c r="E3256" t="s">
        <v>25</v>
      </c>
      <c r="F3256">
        <v>2</v>
      </c>
      <c r="G3256">
        <v>470.8</v>
      </c>
      <c r="H3256">
        <f t="shared" si="50"/>
        <v>941.6</v>
      </c>
      <c r="I3256" s="11">
        <v>45311.964583333334</v>
      </c>
      <c r="J3256">
        <v>10</v>
      </c>
      <c r="K3256" t="s">
        <v>45</v>
      </c>
      <c r="L3256">
        <v>485</v>
      </c>
      <c r="M3256">
        <v>93</v>
      </c>
      <c r="N3256">
        <v>248</v>
      </c>
      <c r="O3256">
        <v>155</v>
      </c>
      <c r="P3256">
        <v>6</v>
      </c>
      <c r="Q3256">
        <v>70</v>
      </c>
      <c r="R3256" t="s">
        <v>41</v>
      </c>
      <c r="S3256">
        <v>82768.31</v>
      </c>
      <c r="T3256" t="s">
        <v>33</v>
      </c>
      <c r="U3256" t="s">
        <v>34</v>
      </c>
      <c r="V3256" t="b">
        <v>1</v>
      </c>
      <c r="W3256" t="s">
        <v>30</v>
      </c>
      <c r="X3256">
        <v>452</v>
      </c>
      <c r="Y3256">
        <v>136</v>
      </c>
    </row>
    <row r="3257" spans="1:25" x14ac:dyDescent="0.35">
      <c r="A3257">
        <v>3256</v>
      </c>
      <c r="B3257">
        <v>1788</v>
      </c>
      <c r="C3257">
        <v>898</v>
      </c>
      <c r="D3257" t="s">
        <v>31</v>
      </c>
      <c r="E3257" t="s">
        <v>25</v>
      </c>
      <c r="F3257">
        <v>5</v>
      </c>
      <c r="G3257">
        <v>1262.32</v>
      </c>
      <c r="H3257">
        <f t="shared" si="50"/>
        <v>6311.5999999999995</v>
      </c>
      <c r="I3257" s="12">
        <v>45307.540277777778</v>
      </c>
      <c r="J3257">
        <v>10</v>
      </c>
      <c r="K3257" t="s">
        <v>36</v>
      </c>
      <c r="L3257">
        <v>154</v>
      </c>
      <c r="M3257">
        <v>129</v>
      </c>
      <c r="N3257">
        <v>274</v>
      </c>
      <c r="O3257">
        <v>348</v>
      </c>
      <c r="P3257">
        <v>5</v>
      </c>
      <c r="Q3257">
        <v>68</v>
      </c>
      <c r="R3257" t="s">
        <v>27</v>
      </c>
      <c r="S3257">
        <v>83751.94</v>
      </c>
      <c r="T3257" t="s">
        <v>33</v>
      </c>
      <c r="U3257" t="s">
        <v>50</v>
      </c>
      <c r="V3257" t="b">
        <v>1</v>
      </c>
      <c r="W3257" t="s">
        <v>35</v>
      </c>
      <c r="X3257">
        <v>319</v>
      </c>
      <c r="Y3257">
        <v>474</v>
      </c>
    </row>
    <row r="3258" spans="1:25" x14ac:dyDescent="0.35">
      <c r="A3258">
        <v>3257</v>
      </c>
      <c r="B3258">
        <v>7323</v>
      </c>
      <c r="C3258">
        <v>603</v>
      </c>
      <c r="D3258" t="s">
        <v>52</v>
      </c>
      <c r="E3258" t="s">
        <v>25</v>
      </c>
      <c r="F3258">
        <v>4</v>
      </c>
      <c r="G3258">
        <v>424.61</v>
      </c>
      <c r="H3258">
        <f t="shared" si="50"/>
        <v>1698.44</v>
      </c>
      <c r="I3258" s="11">
        <v>45494.706250000003</v>
      </c>
      <c r="J3258">
        <v>18</v>
      </c>
      <c r="K3258" t="s">
        <v>40</v>
      </c>
      <c r="L3258">
        <v>283</v>
      </c>
      <c r="M3258">
        <v>95</v>
      </c>
      <c r="N3258">
        <v>298</v>
      </c>
      <c r="O3258">
        <v>310</v>
      </c>
      <c r="P3258">
        <v>4</v>
      </c>
      <c r="Q3258">
        <v>60</v>
      </c>
      <c r="R3258" t="s">
        <v>27</v>
      </c>
      <c r="S3258">
        <v>82766.210000000006</v>
      </c>
      <c r="T3258" t="s">
        <v>42</v>
      </c>
      <c r="U3258" t="s">
        <v>43</v>
      </c>
      <c r="V3258" t="b">
        <v>1</v>
      </c>
      <c r="W3258" t="s">
        <v>30</v>
      </c>
      <c r="X3258">
        <v>343</v>
      </c>
      <c r="Y3258">
        <v>226</v>
      </c>
    </row>
    <row r="3259" spans="1:25" x14ac:dyDescent="0.35">
      <c r="A3259">
        <v>3258</v>
      </c>
      <c r="B3259">
        <v>8179</v>
      </c>
      <c r="C3259">
        <v>582</v>
      </c>
      <c r="D3259" t="s">
        <v>52</v>
      </c>
      <c r="E3259" t="s">
        <v>47</v>
      </c>
      <c r="F3259">
        <v>1</v>
      </c>
      <c r="G3259">
        <v>886.15</v>
      </c>
      <c r="H3259">
        <f t="shared" si="50"/>
        <v>886.15</v>
      </c>
      <c r="I3259" s="12">
        <v>45542.12222222222</v>
      </c>
      <c r="J3259">
        <v>17</v>
      </c>
      <c r="K3259" t="s">
        <v>40</v>
      </c>
      <c r="L3259">
        <v>341</v>
      </c>
      <c r="M3259">
        <v>129</v>
      </c>
      <c r="N3259">
        <v>104</v>
      </c>
      <c r="O3259">
        <v>378</v>
      </c>
      <c r="P3259">
        <v>10</v>
      </c>
      <c r="Q3259">
        <v>36</v>
      </c>
      <c r="R3259" t="s">
        <v>41</v>
      </c>
      <c r="S3259">
        <v>59276.25</v>
      </c>
      <c r="T3259" t="s">
        <v>28</v>
      </c>
      <c r="U3259" t="s">
        <v>29</v>
      </c>
      <c r="V3259" t="b">
        <v>1</v>
      </c>
      <c r="W3259" t="s">
        <v>30</v>
      </c>
      <c r="X3259">
        <v>146</v>
      </c>
      <c r="Y3259">
        <v>253</v>
      </c>
    </row>
    <row r="3260" spans="1:25" x14ac:dyDescent="0.35">
      <c r="A3260">
        <v>3259</v>
      </c>
      <c r="B3260">
        <v>7875</v>
      </c>
      <c r="C3260">
        <v>854</v>
      </c>
      <c r="D3260" t="s">
        <v>44</v>
      </c>
      <c r="E3260" t="s">
        <v>25</v>
      </c>
      <c r="F3260">
        <v>3</v>
      </c>
      <c r="G3260">
        <v>106.13</v>
      </c>
      <c r="H3260">
        <f t="shared" si="50"/>
        <v>318.39</v>
      </c>
      <c r="I3260" s="11">
        <v>45306.186111111114</v>
      </c>
      <c r="J3260">
        <v>18</v>
      </c>
      <c r="K3260" t="s">
        <v>36</v>
      </c>
      <c r="L3260">
        <v>391</v>
      </c>
      <c r="M3260">
        <v>63</v>
      </c>
      <c r="N3260">
        <v>211</v>
      </c>
      <c r="O3260">
        <v>392</v>
      </c>
      <c r="P3260">
        <v>3</v>
      </c>
      <c r="Q3260">
        <v>43</v>
      </c>
      <c r="R3260" t="s">
        <v>46</v>
      </c>
      <c r="S3260">
        <v>71125.119999999995</v>
      </c>
      <c r="T3260" t="s">
        <v>28</v>
      </c>
      <c r="U3260" t="s">
        <v>34</v>
      </c>
      <c r="V3260" t="b">
        <v>1</v>
      </c>
      <c r="W3260" t="s">
        <v>48</v>
      </c>
      <c r="X3260">
        <v>314</v>
      </c>
      <c r="Y3260">
        <v>97</v>
      </c>
    </row>
    <row r="3261" spans="1:25" x14ac:dyDescent="0.35">
      <c r="A3261">
        <v>3260</v>
      </c>
      <c r="B3261">
        <v>3725</v>
      </c>
      <c r="C3261">
        <v>522</v>
      </c>
      <c r="D3261" t="s">
        <v>31</v>
      </c>
      <c r="E3261" t="s">
        <v>25</v>
      </c>
      <c r="F3261">
        <v>5</v>
      </c>
      <c r="G3261">
        <v>1400.2</v>
      </c>
      <c r="H3261">
        <f t="shared" si="50"/>
        <v>7001</v>
      </c>
      <c r="I3261" s="12">
        <v>45389.925000000003</v>
      </c>
      <c r="J3261">
        <v>7</v>
      </c>
      <c r="K3261" t="s">
        <v>45</v>
      </c>
      <c r="L3261">
        <v>469</v>
      </c>
      <c r="M3261">
        <v>90</v>
      </c>
      <c r="N3261">
        <v>147</v>
      </c>
      <c r="O3261">
        <v>172</v>
      </c>
      <c r="P3261">
        <v>5</v>
      </c>
      <c r="Q3261">
        <v>43</v>
      </c>
      <c r="R3261" t="s">
        <v>46</v>
      </c>
      <c r="S3261">
        <v>51174.49</v>
      </c>
      <c r="T3261" t="s">
        <v>42</v>
      </c>
      <c r="U3261" t="s">
        <v>29</v>
      </c>
      <c r="V3261" t="b">
        <v>1</v>
      </c>
      <c r="W3261" t="s">
        <v>30</v>
      </c>
      <c r="X3261">
        <v>107</v>
      </c>
      <c r="Y3261">
        <v>311</v>
      </c>
    </row>
    <row r="3262" spans="1:25" x14ac:dyDescent="0.35">
      <c r="A3262">
        <v>3261</v>
      </c>
      <c r="B3262">
        <v>7783</v>
      </c>
      <c r="C3262">
        <v>961</v>
      </c>
      <c r="D3262" t="s">
        <v>44</v>
      </c>
      <c r="E3262" t="s">
        <v>47</v>
      </c>
      <c r="F3262">
        <v>4</v>
      </c>
      <c r="G3262">
        <v>286</v>
      </c>
      <c r="H3262">
        <f t="shared" si="50"/>
        <v>1144</v>
      </c>
      <c r="I3262" s="11">
        <v>45439.538194444445</v>
      </c>
      <c r="J3262">
        <v>20</v>
      </c>
      <c r="K3262" t="s">
        <v>36</v>
      </c>
      <c r="L3262">
        <v>442</v>
      </c>
      <c r="M3262">
        <v>65</v>
      </c>
      <c r="N3262">
        <v>240</v>
      </c>
      <c r="O3262">
        <v>452</v>
      </c>
      <c r="P3262">
        <v>6</v>
      </c>
      <c r="Q3262">
        <v>45</v>
      </c>
      <c r="R3262" t="s">
        <v>27</v>
      </c>
      <c r="S3262">
        <v>50151.6</v>
      </c>
      <c r="T3262" t="s">
        <v>42</v>
      </c>
      <c r="U3262" t="s">
        <v>43</v>
      </c>
      <c r="V3262" t="b">
        <v>1</v>
      </c>
      <c r="W3262" t="s">
        <v>30</v>
      </c>
      <c r="X3262">
        <v>205</v>
      </c>
      <c r="Y3262">
        <v>132</v>
      </c>
    </row>
    <row r="3263" spans="1:25" x14ac:dyDescent="0.35">
      <c r="A3263">
        <v>3262</v>
      </c>
      <c r="B3263">
        <v>9078</v>
      </c>
      <c r="C3263">
        <v>440</v>
      </c>
      <c r="D3263" t="s">
        <v>52</v>
      </c>
      <c r="E3263" t="s">
        <v>47</v>
      </c>
      <c r="F3263">
        <v>4</v>
      </c>
      <c r="G3263">
        <v>1330.88</v>
      </c>
      <c r="H3263">
        <f t="shared" si="50"/>
        <v>5323.52</v>
      </c>
      <c r="I3263" s="12">
        <v>45516.00277777778</v>
      </c>
      <c r="J3263">
        <v>6</v>
      </c>
      <c r="K3263" t="s">
        <v>36</v>
      </c>
      <c r="L3263">
        <v>331</v>
      </c>
      <c r="M3263">
        <v>100</v>
      </c>
      <c r="N3263">
        <v>288</v>
      </c>
      <c r="O3263">
        <v>445</v>
      </c>
      <c r="P3263">
        <v>4</v>
      </c>
      <c r="Q3263">
        <v>56</v>
      </c>
      <c r="R3263" t="s">
        <v>41</v>
      </c>
      <c r="S3263">
        <v>98842.9</v>
      </c>
      <c r="T3263" t="s">
        <v>33</v>
      </c>
      <c r="U3263" t="s">
        <v>50</v>
      </c>
      <c r="V3263" t="b">
        <v>0</v>
      </c>
      <c r="W3263" t="s">
        <v>30</v>
      </c>
      <c r="X3263">
        <v>455</v>
      </c>
      <c r="Y3263">
        <v>295</v>
      </c>
    </row>
    <row r="3264" spans="1:25" x14ac:dyDescent="0.35">
      <c r="A3264">
        <v>3263</v>
      </c>
      <c r="B3264">
        <v>7204</v>
      </c>
      <c r="C3264">
        <v>834</v>
      </c>
      <c r="D3264" t="s">
        <v>52</v>
      </c>
      <c r="E3264" t="s">
        <v>25</v>
      </c>
      <c r="F3264">
        <v>3</v>
      </c>
      <c r="G3264">
        <v>1427.89</v>
      </c>
      <c r="H3264">
        <f t="shared" si="50"/>
        <v>4283.67</v>
      </c>
      <c r="I3264" s="11">
        <v>45466.920138888891</v>
      </c>
      <c r="J3264">
        <v>8</v>
      </c>
      <c r="K3264" t="s">
        <v>36</v>
      </c>
      <c r="L3264">
        <v>372</v>
      </c>
      <c r="M3264">
        <v>106</v>
      </c>
      <c r="N3264">
        <v>295</v>
      </c>
      <c r="O3264">
        <v>175</v>
      </c>
      <c r="P3264">
        <v>10</v>
      </c>
      <c r="Q3264">
        <v>58</v>
      </c>
      <c r="R3264" t="s">
        <v>41</v>
      </c>
      <c r="S3264">
        <v>69400.490000000005</v>
      </c>
      <c r="T3264" t="s">
        <v>37</v>
      </c>
      <c r="U3264" t="s">
        <v>34</v>
      </c>
      <c r="V3264" t="b">
        <v>1</v>
      </c>
      <c r="W3264" t="s">
        <v>30</v>
      </c>
      <c r="X3264">
        <v>269</v>
      </c>
      <c r="Y3264">
        <v>504</v>
      </c>
    </row>
    <row r="3265" spans="1:25" x14ac:dyDescent="0.35">
      <c r="A3265">
        <v>3264</v>
      </c>
      <c r="B3265">
        <v>6754</v>
      </c>
      <c r="C3265">
        <v>532</v>
      </c>
      <c r="D3265" t="s">
        <v>49</v>
      </c>
      <c r="E3265" t="s">
        <v>47</v>
      </c>
      <c r="F3265">
        <v>1</v>
      </c>
      <c r="G3265">
        <v>1950.51</v>
      </c>
      <c r="H3265">
        <f t="shared" si="50"/>
        <v>1950.51</v>
      </c>
      <c r="I3265" s="12">
        <v>45535.546527777777</v>
      </c>
      <c r="J3265">
        <v>15</v>
      </c>
      <c r="K3265" t="s">
        <v>26</v>
      </c>
      <c r="L3265">
        <v>419</v>
      </c>
      <c r="M3265">
        <v>98</v>
      </c>
      <c r="N3265">
        <v>230</v>
      </c>
      <c r="O3265">
        <v>116</v>
      </c>
      <c r="P3265">
        <v>7</v>
      </c>
      <c r="Q3265">
        <v>26</v>
      </c>
      <c r="R3265" t="s">
        <v>27</v>
      </c>
      <c r="S3265">
        <v>20621.93</v>
      </c>
      <c r="T3265" t="s">
        <v>33</v>
      </c>
      <c r="U3265" t="s">
        <v>29</v>
      </c>
      <c r="V3265" t="b">
        <v>0</v>
      </c>
      <c r="W3265" t="s">
        <v>30</v>
      </c>
      <c r="X3265">
        <v>318</v>
      </c>
      <c r="Y3265">
        <v>503</v>
      </c>
    </row>
    <row r="3266" spans="1:25" x14ac:dyDescent="0.35">
      <c r="A3266">
        <v>3265</v>
      </c>
      <c r="B3266">
        <v>9946</v>
      </c>
      <c r="C3266">
        <v>997</v>
      </c>
      <c r="D3266" t="s">
        <v>49</v>
      </c>
      <c r="E3266" t="s">
        <v>25</v>
      </c>
      <c r="F3266">
        <v>3</v>
      </c>
      <c r="G3266">
        <v>1427.38</v>
      </c>
      <c r="H3266">
        <f t="shared" si="50"/>
        <v>4282.1400000000003</v>
      </c>
      <c r="I3266" s="11">
        <v>45471.429861111108</v>
      </c>
      <c r="J3266">
        <v>11</v>
      </c>
      <c r="K3266" t="s">
        <v>40</v>
      </c>
      <c r="L3266">
        <v>375</v>
      </c>
      <c r="M3266">
        <v>146</v>
      </c>
      <c r="N3266">
        <v>122</v>
      </c>
      <c r="O3266">
        <v>303</v>
      </c>
      <c r="P3266">
        <v>1</v>
      </c>
      <c r="Q3266">
        <v>18</v>
      </c>
      <c r="R3266" t="s">
        <v>46</v>
      </c>
      <c r="S3266">
        <v>72301.56</v>
      </c>
      <c r="T3266" t="s">
        <v>28</v>
      </c>
      <c r="U3266" t="s">
        <v>50</v>
      </c>
      <c r="V3266" t="b">
        <v>0</v>
      </c>
      <c r="W3266" t="s">
        <v>35</v>
      </c>
      <c r="X3266">
        <v>399</v>
      </c>
      <c r="Y3266">
        <v>454</v>
      </c>
    </row>
    <row r="3267" spans="1:25" x14ac:dyDescent="0.35">
      <c r="A3267">
        <v>3266</v>
      </c>
      <c r="B3267">
        <v>7149</v>
      </c>
      <c r="C3267">
        <v>939</v>
      </c>
      <c r="D3267" t="s">
        <v>24</v>
      </c>
      <c r="E3267" t="s">
        <v>25</v>
      </c>
      <c r="F3267">
        <v>2</v>
      </c>
      <c r="G3267">
        <v>401.51</v>
      </c>
      <c r="H3267">
        <f t="shared" ref="H3267:H3330" si="51">G3267*F3267</f>
        <v>803.02</v>
      </c>
      <c r="I3267" s="12">
        <v>45545.745833333334</v>
      </c>
      <c r="J3267">
        <v>20</v>
      </c>
      <c r="K3267" t="s">
        <v>40</v>
      </c>
      <c r="L3267">
        <v>451</v>
      </c>
      <c r="M3267">
        <v>59</v>
      </c>
      <c r="N3267">
        <v>182</v>
      </c>
      <c r="O3267">
        <v>376</v>
      </c>
      <c r="P3267">
        <v>5</v>
      </c>
      <c r="Q3267">
        <v>48</v>
      </c>
      <c r="R3267" t="s">
        <v>46</v>
      </c>
      <c r="S3267">
        <v>115704.33</v>
      </c>
      <c r="T3267" t="s">
        <v>42</v>
      </c>
      <c r="U3267" t="s">
        <v>29</v>
      </c>
      <c r="V3267" t="b">
        <v>0</v>
      </c>
      <c r="W3267" t="s">
        <v>30</v>
      </c>
      <c r="X3267">
        <v>312</v>
      </c>
      <c r="Y3267">
        <v>424</v>
      </c>
    </row>
    <row r="3268" spans="1:25" x14ac:dyDescent="0.35">
      <c r="A3268">
        <v>3267</v>
      </c>
      <c r="B3268">
        <v>2661</v>
      </c>
      <c r="C3268">
        <v>202</v>
      </c>
      <c r="D3268" t="s">
        <v>49</v>
      </c>
      <c r="E3268" t="s">
        <v>25</v>
      </c>
      <c r="F3268">
        <v>3</v>
      </c>
      <c r="G3268">
        <v>308.58</v>
      </c>
      <c r="H3268">
        <f t="shared" si="51"/>
        <v>925.74</v>
      </c>
      <c r="I3268" s="11">
        <v>45343.073611111111</v>
      </c>
      <c r="J3268">
        <v>1</v>
      </c>
      <c r="K3268" t="s">
        <v>45</v>
      </c>
      <c r="L3268">
        <v>61</v>
      </c>
      <c r="M3268">
        <v>105</v>
      </c>
      <c r="N3268">
        <v>284</v>
      </c>
      <c r="O3268">
        <v>168</v>
      </c>
      <c r="P3268">
        <v>3</v>
      </c>
      <c r="Q3268">
        <v>67</v>
      </c>
      <c r="R3268" t="s">
        <v>27</v>
      </c>
      <c r="S3268">
        <v>105577.74</v>
      </c>
      <c r="T3268" t="s">
        <v>28</v>
      </c>
      <c r="U3268" t="s">
        <v>34</v>
      </c>
      <c r="V3268" t="b">
        <v>1</v>
      </c>
      <c r="W3268" t="s">
        <v>30</v>
      </c>
      <c r="X3268">
        <v>307</v>
      </c>
      <c r="Y3268">
        <v>128</v>
      </c>
    </row>
    <row r="3269" spans="1:25" x14ac:dyDescent="0.35">
      <c r="A3269">
        <v>3268</v>
      </c>
      <c r="B3269">
        <v>8855</v>
      </c>
      <c r="C3269">
        <v>944</v>
      </c>
      <c r="D3269" t="s">
        <v>24</v>
      </c>
      <c r="E3269" t="s">
        <v>25</v>
      </c>
      <c r="F3269">
        <v>4</v>
      </c>
      <c r="G3269">
        <v>384.72</v>
      </c>
      <c r="H3269">
        <f t="shared" si="51"/>
        <v>1538.88</v>
      </c>
      <c r="I3269" s="12">
        <v>45455.367361111108</v>
      </c>
      <c r="J3269">
        <v>19</v>
      </c>
      <c r="K3269" t="s">
        <v>26</v>
      </c>
      <c r="L3269">
        <v>414</v>
      </c>
      <c r="M3269">
        <v>140</v>
      </c>
      <c r="N3269">
        <v>278</v>
      </c>
      <c r="O3269">
        <v>391</v>
      </c>
      <c r="P3269">
        <v>5</v>
      </c>
      <c r="Q3269">
        <v>62</v>
      </c>
      <c r="R3269" t="s">
        <v>27</v>
      </c>
      <c r="S3269">
        <v>110167.88</v>
      </c>
      <c r="T3269" t="s">
        <v>28</v>
      </c>
      <c r="U3269" t="s">
        <v>43</v>
      </c>
      <c r="V3269" t="b">
        <v>1</v>
      </c>
      <c r="W3269" t="s">
        <v>48</v>
      </c>
      <c r="X3269">
        <v>143</v>
      </c>
      <c r="Y3269">
        <v>259</v>
      </c>
    </row>
    <row r="3270" spans="1:25" x14ac:dyDescent="0.35">
      <c r="A3270">
        <v>3269</v>
      </c>
      <c r="B3270">
        <v>4695</v>
      </c>
      <c r="C3270">
        <v>264</v>
      </c>
      <c r="D3270" t="s">
        <v>38</v>
      </c>
      <c r="E3270" t="s">
        <v>47</v>
      </c>
      <c r="F3270">
        <v>4</v>
      </c>
      <c r="G3270">
        <v>382.94</v>
      </c>
      <c r="H3270">
        <f t="shared" si="51"/>
        <v>1531.76</v>
      </c>
      <c r="I3270" s="11">
        <v>45523.163194444445</v>
      </c>
      <c r="J3270">
        <v>16</v>
      </c>
      <c r="K3270" t="s">
        <v>32</v>
      </c>
      <c r="L3270">
        <v>69</v>
      </c>
      <c r="M3270">
        <v>102</v>
      </c>
      <c r="N3270">
        <v>286</v>
      </c>
      <c r="O3270">
        <v>430</v>
      </c>
      <c r="P3270">
        <v>1</v>
      </c>
      <c r="Q3270">
        <v>29</v>
      </c>
      <c r="R3270" t="s">
        <v>46</v>
      </c>
      <c r="S3270">
        <v>50587.95</v>
      </c>
      <c r="T3270" t="s">
        <v>37</v>
      </c>
      <c r="U3270" t="s">
        <v>50</v>
      </c>
      <c r="V3270" t="b">
        <v>0</v>
      </c>
      <c r="W3270" t="s">
        <v>35</v>
      </c>
      <c r="X3270">
        <v>470</v>
      </c>
      <c r="Y3270">
        <v>112</v>
      </c>
    </row>
    <row r="3271" spans="1:25" x14ac:dyDescent="0.35">
      <c r="A3271">
        <v>3270</v>
      </c>
      <c r="B3271">
        <v>3664</v>
      </c>
      <c r="C3271">
        <v>815</v>
      </c>
      <c r="D3271" t="s">
        <v>39</v>
      </c>
      <c r="E3271" t="s">
        <v>47</v>
      </c>
      <c r="F3271">
        <v>1</v>
      </c>
      <c r="G3271">
        <v>1709.42</v>
      </c>
      <c r="H3271">
        <f t="shared" si="51"/>
        <v>1709.42</v>
      </c>
      <c r="I3271" s="12">
        <v>45518.072222222225</v>
      </c>
      <c r="J3271">
        <v>6</v>
      </c>
      <c r="K3271" t="s">
        <v>36</v>
      </c>
      <c r="L3271">
        <v>457</v>
      </c>
      <c r="M3271">
        <v>69</v>
      </c>
      <c r="N3271">
        <v>204</v>
      </c>
      <c r="O3271">
        <v>403</v>
      </c>
      <c r="P3271">
        <v>9</v>
      </c>
      <c r="Q3271">
        <v>54</v>
      </c>
      <c r="R3271" t="s">
        <v>41</v>
      </c>
      <c r="S3271">
        <v>99913.919999999998</v>
      </c>
      <c r="T3271" t="s">
        <v>33</v>
      </c>
      <c r="U3271" t="s">
        <v>50</v>
      </c>
      <c r="V3271" t="b">
        <v>1</v>
      </c>
      <c r="W3271" t="s">
        <v>48</v>
      </c>
      <c r="X3271">
        <v>272</v>
      </c>
      <c r="Y3271">
        <v>345</v>
      </c>
    </row>
    <row r="3272" spans="1:25" x14ac:dyDescent="0.35">
      <c r="A3272">
        <v>3271</v>
      </c>
      <c r="B3272">
        <v>8393</v>
      </c>
      <c r="C3272">
        <v>367</v>
      </c>
      <c r="D3272" t="s">
        <v>38</v>
      </c>
      <c r="E3272" t="s">
        <v>25</v>
      </c>
      <c r="F3272">
        <v>4</v>
      </c>
      <c r="G3272">
        <v>577.23</v>
      </c>
      <c r="H3272">
        <f t="shared" si="51"/>
        <v>2308.92</v>
      </c>
      <c r="I3272" s="11">
        <v>45387.995138888888</v>
      </c>
      <c r="J3272">
        <v>5</v>
      </c>
      <c r="K3272" t="s">
        <v>26</v>
      </c>
      <c r="L3272">
        <v>205</v>
      </c>
      <c r="M3272">
        <v>123</v>
      </c>
      <c r="N3272">
        <v>201</v>
      </c>
      <c r="O3272">
        <v>471</v>
      </c>
      <c r="P3272">
        <v>2</v>
      </c>
      <c r="Q3272">
        <v>47</v>
      </c>
      <c r="R3272" t="s">
        <v>27</v>
      </c>
      <c r="S3272">
        <v>22564.69</v>
      </c>
      <c r="T3272" t="s">
        <v>33</v>
      </c>
      <c r="U3272" t="s">
        <v>43</v>
      </c>
      <c r="V3272" t="b">
        <v>0</v>
      </c>
      <c r="W3272" t="s">
        <v>48</v>
      </c>
      <c r="X3272">
        <v>248</v>
      </c>
      <c r="Y3272">
        <v>184</v>
      </c>
    </row>
    <row r="3273" spans="1:25" x14ac:dyDescent="0.35">
      <c r="A3273">
        <v>3272</v>
      </c>
      <c r="B3273">
        <v>2207</v>
      </c>
      <c r="C3273">
        <v>618</v>
      </c>
      <c r="D3273" t="s">
        <v>49</v>
      </c>
      <c r="E3273" t="s">
        <v>25</v>
      </c>
      <c r="F3273">
        <v>5</v>
      </c>
      <c r="G3273">
        <v>1392.27</v>
      </c>
      <c r="H3273">
        <f t="shared" si="51"/>
        <v>6961.35</v>
      </c>
      <c r="I3273" s="12">
        <v>45338.981944444444</v>
      </c>
      <c r="J3273">
        <v>17</v>
      </c>
      <c r="K3273" t="s">
        <v>40</v>
      </c>
      <c r="L3273">
        <v>263</v>
      </c>
      <c r="M3273">
        <v>101</v>
      </c>
      <c r="N3273">
        <v>113</v>
      </c>
      <c r="O3273">
        <v>230</v>
      </c>
      <c r="P3273">
        <v>8</v>
      </c>
      <c r="Q3273">
        <v>27</v>
      </c>
      <c r="R3273" t="s">
        <v>46</v>
      </c>
      <c r="S3273">
        <v>105195.35</v>
      </c>
      <c r="T3273" t="s">
        <v>37</v>
      </c>
      <c r="U3273" t="s">
        <v>43</v>
      </c>
      <c r="V3273" t="b">
        <v>1</v>
      </c>
      <c r="W3273" t="s">
        <v>35</v>
      </c>
      <c r="X3273">
        <v>303</v>
      </c>
      <c r="Y3273">
        <v>452</v>
      </c>
    </row>
    <row r="3274" spans="1:25" x14ac:dyDescent="0.35">
      <c r="A3274">
        <v>3273</v>
      </c>
      <c r="B3274">
        <v>1547</v>
      </c>
      <c r="C3274">
        <v>167</v>
      </c>
      <c r="D3274" t="s">
        <v>38</v>
      </c>
      <c r="E3274" t="s">
        <v>47</v>
      </c>
      <c r="F3274">
        <v>5</v>
      </c>
      <c r="G3274">
        <v>1074.1600000000001</v>
      </c>
      <c r="H3274">
        <f t="shared" si="51"/>
        <v>5370.8</v>
      </c>
      <c r="I3274" s="11">
        <v>45415.397222222222</v>
      </c>
      <c r="J3274">
        <v>11</v>
      </c>
      <c r="K3274" t="s">
        <v>36</v>
      </c>
      <c r="L3274">
        <v>56</v>
      </c>
      <c r="M3274">
        <v>94</v>
      </c>
      <c r="N3274">
        <v>269</v>
      </c>
      <c r="O3274">
        <v>274</v>
      </c>
      <c r="P3274">
        <v>5</v>
      </c>
      <c r="Q3274">
        <v>26</v>
      </c>
      <c r="R3274" t="s">
        <v>46</v>
      </c>
      <c r="S3274">
        <v>107646.86</v>
      </c>
      <c r="T3274" t="s">
        <v>33</v>
      </c>
      <c r="U3274" t="s">
        <v>29</v>
      </c>
      <c r="V3274" t="b">
        <v>1</v>
      </c>
      <c r="W3274" t="s">
        <v>30</v>
      </c>
      <c r="X3274">
        <v>166</v>
      </c>
      <c r="Y3274">
        <v>381</v>
      </c>
    </row>
    <row r="3275" spans="1:25" x14ac:dyDescent="0.35">
      <c r="A3275">
        <v>3274</v>
      </c>
      <c r="B3275">
        <v>5831</v>
      </c>
      <c r="C3275">
        <v>460</v>
      </c>
      <c r="D3275" t="s">
        <v>31</v>
      </c>
      <c r="E3275" t="s">
        <v>47</v>
      </c>
      <c r="F3275">
        <v>4</v>
      </c>
      <c r="G3275">
        <v>1594.23</v>
      </c>
      <c r="H3275">
        <f t="shared" si="51"/>
        <v>6376.92</v>
      </c>
      <c r="I3275" s="12">
        <v>45470.45416666667</v>
      </c>
      <c r="J3275">
        <v>18</v>
      </c>
      <c r="K3275" t="s">
        <v>45</v>
      </c>
      <c r="L3275">
        <v>249</v>
      </c>
      <c r="M3275">
        <v>119</v>
      </c>
      <c r="N3275">
        <v>149</v>
      </c>
      <c r="O3275">
        <v>495</v>
      </c>
      <c r="P3275">
        <v>5</v>
      </c>
      <c r="Q3275">
        <v>68</v>
      </c>
      <c r="R3275" t="s">
        <v>41</v>
      </c>
      <c r="S3275">
        <v>40270.14</v>
      </c>
      <c r="T3275" t="s">
        <v>28</v>
      </c>
      <c r="U3275" t="s">
        <v>50</v>
      </c>
      <c r="V3275" t="b">
        <v>0</v>
      </c>
      <c r="W3275" t="s">
        <v>35</v>
      </c>
      <c r="X3275">
        <v>184</v>
      </c>
      <c r="Y3275">
        <v>143</v>
      </c>
    </row>
    <row r="3276" spans="1:25" x14ac:dyDescent="0.35">
      <c r="A3276">
        <v>3275</v>
      </c>
      <c r="B3276">
        <v>1328</v>
      </c>
      <c r="C3276">
        <v>530</v>
      </c>
      <c r="D3276" t="s">
        <v>52</v>
      </c>
      <c r="E3276" t="s">
        <v>47</v>
      </c>
      <c r="F3276">
        <v>4</v>
      </c>
      <c r="G3276">
        <v>1457.6</v>
      </c>
      <c r="H3276">
        <f t="shared" si="51"/>
        <v>5830.4</v>
      </c>
      <c r="I3276" s="11">
        <v>45533.981944444444</v>
      </c>
      <c r="J3276">
        <v>5</v>
      </c>
      <c r="K3276" t="s">
        <v>36</v>
      </c>
      <c r="L3276">
        <v>386</v>
      </c>
      <c r="M3276">
        <v>100</v>
      </c>
      <c r="N3276">
        <v>106</v>
      </c>
      <c r="O3276">
        <v>382</v>
      </c>
      <c r="P3276">
        <v>3</v>
      </c>
      <c r="Q3276">
        <v>66</v>
      </c>
      <c r="R3276" t="s">
        <v>46</v>
      </c>
      <c r="S3276">
        <v>36894.559999999998</v>
      </c>
      <c r="T3276" t="s">
        <v>42</v>
      </c>
      <c r="U3276" t="s">
        <v>43</v>
      </c>
      <c r="V3276" t="b">
        <v>1</v>
      </c>
      <c r="W3276" t="s">
        <v>30</v>
      </c>
      <c r="X3276">
        <v>364</v>
      </c>
      <c r="Y3276">
        <v>400</v>
      </c>
    </row>
    <row r="3277" spans="1:25" x14ac:dyDescent="0.35">
      <c r="A3277">
        <v>3276</v>
      </c>
      <c r="B3277">
        <v>6221</v>
      </c>
      <c r="C3277">
        <v>716</v>
      </c>
      <c r="D3277" t="s">
        <v>49</v>
      </c>
      <c r="E3277" t="s">
        <v>47</v>
      </c>
      <c r="F3277">
        <v>3</v>
      </c>
      <c r="G3277">
        <v>1630.98</v>
      </c>
      <c r="H3277">
        <f t="shared" si="51"/>
        <v>4892.9400000000005</v>
      </c>
      <c r="I3277" s="12">
        <v>45304.138194444444</v>
      </c>
      <c r="J3277">
        <v>12</v>
      </c>
      <c r="K3277" t="s">
        <v>32</v>
      </c>
      <c r="L3277">
        <v>474</v>
      </c>
      <c r="M3277">
        <v>145</v>
      </c>
      <c r="N3277">
        <v>247</v>
      </c>
      <c r="O3277">
        <v>452</v>
      </c>
      <c r="P3277">
        <v>6</v>
      </c>
      <c r="Q3277">
        <v>67</v>
      </c>
      <c r="R3277" t="s">
        <v>46</v>
      </c>
      <c r="S3277">
        <v>48310.400000000001</v>
      </c>
      <c r="T3277" t="s">
        <v>42</v>
      </c>
      <c r="U3277" t="s">
        <v>43</v>
      </c>
      <c r="V3277" t="b">
        <v>1</v>
      </c>
      <c r="W3277" t="s">
        <v>30</v>
      </c>
      <c r="X3277">
        <v>373</v>
      </c>
      <c r="Y3277">
        <v>304</v>
      </c>
    </row>
    <row r="3278" spans="1:25" x14ac:dyDescent="0.35">
      <c r="A3278">
        <v>3277</v>
      </c>
      <c r="B3278">
        <v>5278</v>
      </c>
      <c r="C3278">
        <v>846</v>
      </c>
      <c r="D3278" t="s">
        <v>39</v>
      </c>
      <c r="E3278" t="s">
        <v>25</v>
      </c>
      <c r="F3278">
        <v>3</v>
      </c>
      <c r="G3278">
        <v>169.6</v>
      </c>
      <c r="H3278">
        <f t="shared" si="51"/>
        <v>508.79999999999995</v>
      </c>
      <c r="I3278" s="11">
        <v>45403.495138888888</v>
      </c>
      <c r="J3278">
        <v>18</v>
      </c>
      <c r="K3278" t="s">
        <v>40</v>
      </c>
      <c r="L3278">
        <v>307</v>
      </c>
      <c r="M3278">
        <v>74</v>
      </c>
      <c r="N3278">
        <v>236</v>
      </c>
      <c r="O3278">
        <v>121</v>
      </c>
      <c r="P3278">
        <v>4</v>
      </c>
      <c r="Q3278">
        <v>33</v>
      </c>
      <c r="R3278" t="s">
        <v>41</v>
      </c>
      <c r="S3278">
        <v>73735.539999999994</v>
      </c>
      <c r="T3278" t="s">
        <v>28</v>
      </c>
      <c r="U3278" t="s">
        <v>34</v>
      </c>
      <c r="V3278" t="b">
        <v>1</v>
      </c>
      <c r="W3278" t="s">
        <v>30</v>
      </c>
      <c r="X3278">
        <v>272</v>
      </c>
      <c r="Y3278">
        <v>121</v>
      </c>
    </row>
    <row r="3279" spans="1:25" x14ac:dyDescent="0.35">
      <c r="A3279">
        <v>3278</v>
      </c>
      <c r="B3279">
        <v>2715</v>
      </c>
      <c r="C3279">
        <v>932</v>
      </c>
      <c r="D3279" t="s">
        <v>24</v>
      </c>
      <c r="E3279" t="s">
        <v>47</v>
      </c>
      <c r="F3279">
        <v>3</v>
      </c>
      <c r="G3279">
        <v>1363.73</v>
      </c>
      <c r="H3279">
        <f t="shared" si="51"/>
        <v>4091.19</v>
      </c>
      <c r="I3279" s="12">
        <v>45495.186111111114</v>
      </c>
      <c r="J3279">
        <v>11</v>
      </c>
      <c r="K3279" t="s">
        <v>26</v>
      </c>
      <c r="L3279">
        <v>127</v>
      </c>
      <c r="M3279">
        <v>99</v>
      </c>
      <c r="N3279">
        <v>114</v>
      </c>
      <c r="O3279">
        <v>188</v>
      </c>
      <c r="P3279">
        <v>10</v>
      </c>
      <c r="Q3279">
        <v>62</v>
      </c>
      <c r="R3279" t="s">
        <v>41</v>
      </c>
      <c r="S3279">
        <v>63103.91</v>
      </c>
      <c r="T3279" t="s">
        <v>42</v>
      </c>
      <c r="U3279" t="s">
        <v>34</v>
      </c>
      <c r="V3279" t="b">
        <v>0</v>
      </c>
      <c r="W3279" t="s">
        <v>35</v>
      </c>
      <c r="X3279">
        <v>452</v>
      </c>
      <c r="Y3279">
        <v>418</v>
      </c>
    </row>
    <row r="3280" spans="1:25" x14ac:dyDescent="0.35">
      <c r="A3280">
        <v>3279</v>
      </c>
      <c r="B3280">
        <v>2215</v>
      </c>
      <c r="C3280">
        <v>660</v>
      </c>
      <c r="D3280" t="s">
        <v>52</v>
      </c>
      <c r="E3280" t="s">
        <v>47</v>
      </c>
      <c r="F3280">
        <v>2</v>
      </c>
      <c r="G3280">
        <v>528.99</v>
      </c>
      <c r="H3280">
        <f t="shared" si="51"/>
        <v>1057.98</v>
      </c>
      <c r="I3280" s="11">
        <v>45441.38958333333</v>
      </c>
      <c r="J3280">
        <v>9</v>
      </c>
      <c r="K3280" t="s">
        <v>36</v>
      </c>
      <c r="L3280">
        <v>4</v>
      </c>
      <c r="M3280">
        <v>56</v>
      </c>
      <c r="N3280">
        <v>189</v>
      </c>
      <c r="O3280">
        <v>362</v>
      </c>
      <c r="P3280">
        <v>7</v>
      </c>
      <c r="Q3280">
        <v>25</v>
      </c>
      <c r="R3280" t="s">
        <v>27</v>
      </c>
      <c r="S3280">
        <v>37858.93</v>
      </c>
      <c r="T3280" t="s">
        <v>28</v>
      </c>
      <c r="U3280" t="s">
        <v>43</v>
      </c>
      <c r="V3280" t="b">
        <v>1</v>
      </c>
      <c r="W3280" t="s">
        <v>30</v>
      </c>
      <c r="X3280">
        <v>162</v>
      </c>
      <c r="Y3280">
        <v>302</v>
      </c>
    </row>
    <row r="3281" spans="1:25" x14ac:dyDescent="0.35">
      <c r="A3281">
        <v>3280</v>
      </c>
      <c r="B3281">
        <v>6600</v>
      </c>
      <c r="C3281">
        <v>855</v>
      </c>
      <c r="D3281" t="s">
        <v>38</v>
      </c>
      <c r="E3281" t="s">
        <v>47</v>
      </c>
      <c r="F3281">
        <v>4</v>
      </c>
      <c r="G3281">
        <v>1480.36</v>
      </c>
      <c r="H3281">
        <f t="shared" si="51"/>
        <v>5921.44</v>
      </c>
      <c r="I3281" s="12">
        <v>45481.088194444441</v>
      </c>
      <c r="J3281">
        <v>12</v>
      </c>
      <c r="K3281" t="s">
        <v>32</v>
      </c>
      <c r="L3281">
        <v>372</v>
      </c>
      <c r="M3281">
        <v>66</v>
      </c>
      <c r="N3281">
        <v>121</v>
      </c>
      <c r="O3281">
        <v>255</v>
      </c>
      <c r="P3281">
        <v>9</v>
      </c>
      <c r="Q3281">
        <v>64</v>
      </c>
      <c r="R3281" t="s">
        <v>27</v>
      </c>
      <c r="S3281">
        <v>69932.479999999996</v>
      </c>
      <c r="T3281" t="s">
        <v>42</v>
      </c>
      <c r="U3281" t="s">
        <v>29</v>
      </c>
      <c r="V3281" t="b">
        <v>1</v>
      </c>
      <c r="W3281" t="s">
        <v>30</v>
      </c>
      <c r="X3281">
        <v>257</v>
      </c>
      <c r="Y3281">
        <v>145</v>
      </c>
    </row>
    <row r="3282" spans="1:25" x14ac:dyDescent="0.35">
      <c r="A3282">
        <v>3281</v>
      </c>
      <c r="B3282">
        <v>3787</v>
      </c>
      <c r="C3282">
        <v>434</v>
      </c>
      <c r="D3282" t="s">
        <v>52</v>
      </c>
      <c r="E3282" t="s">
        <v>25</v>
      </c>
      <c r="F3282">
        <v>1</v>
      </c>
      <c r="G3282">
        <v>896.07</v>
      </c>
      <c r="H3282">
        <f t="shared" si="51"/>
        <v>896.07</v>
      </c>
      <c r="I3282" s="11">
        <v>45392.992361111108</v>
      </c>
      <c r="J3282">
        <v>11</v>
      </c>
      <c r="K3282" t="s">
        <v>45</v>
      </c>
      <c r="L3282">
        <v>7</v>
      </c>
      <c r="M3282">
        <v>149</v>
      </c>
      <c r="N3282">
        <v>263</v>
      </c>
      <c r="O3282">
        <v>277</v>
      </c>
      <c r="P3282">
        <v>6</v>
      </c>
      <c r="Q3282">
        <v>51</v>
      </c>
      <c r="R3282" t="s">
        <v>27</v>
      </c>
      <c r="S3282">
        <v>111564.74</v>
      </c>
      <c r="T3282" t="s">
        <v>37</v>
      </c>
      <c r="U3282" t="s">
        <v>29</v>
      </c>
      <c r="V3282" t="b">
        <v>0</v>
      </c>
      <c r="W3282" t="s">
        <v>35</v>
      </c>
      <c r="X3282">
        <v>496</v>
      </c>
      <c r="Y3282">
        <v>228</v>
      </c>
    </row>
    <row r="3283" spans="1:25" x14ac:dyDescent="0.35">
      <c r="A3283">
        <v>3282</v>
      </c>
      <c r="B3283">
        <v>7151</v>
      </c>
      <c r="C3283">
        <v>564</v>
      </c>
      <c r="D3283" t="s">
        <v>38</v>
      </c>
      <c r="E3283" t="s">
        <v>25</v>
      </c>
      <c r="F3283">
        <v>5</v>
      </c>
      <c r="G3283">
        <v>651.66</v>
      </c>
      <c r="H3283">
        <f t="shared" si="51"/>
        <v>3258.2999999999997</v>
      </c>
      <c r="I3283" s="12">
        <v>45412.533333333333</v>
      </c>
      <c r="J3283">
        <v>4</v>
      </c>
      <c r="K3283" t="s">
        <v>36</v>
      </c>
      <c r="L3283">
        <v>266</v>
      </c>
      <c r="M3283">
        <v>96</v>
      </c>
      <c r="N3283">
        <v>233</v>
      </c>
      <c r="O3283">
        <v>335</v>
      </c>
      <c r="P3283">
        <v>3</v>
      </c>
      <c r="Q3283">
        <v>59</v>
      </c>
      <c r="R3283" t="s">
        <v>41</v>
      </c>
      <c r="S3283">
        <v>116795.28</v>
      </c>
      <c r="T3283" t="s">
        <v>37</v>
      </c>
      <c r="U3283" t="s">
        <v>34</v>
      </c>
      <c r="V3283" t="b">
        <v>0</v>
      </c>
      <c r="W3283" t="s">
        <v>30</v>
      </c>
      <c r="X3283">
        <v>148</v>
      </c>
      <c r="Y3283">
        <v>239</v>
      </c>
    </row>
    <row r="3284" spans="1:25" x14ac:dyDescent="0.35">
      <c r="A3284">
        <v>3283</v>
      </c>
      <c r="B3284">
        <v>3636</v>
      </c>
      <c r="C3284">
        <v>811</v>
      </c>
      <c r="D3284" t="s">
        <v>24</v>
      </c>
      <c r="E3284" t="s">
        <v>47</v>
      </c>
      <c r="F3284">
        <v>1</v>
      </c>
      <c r="G3284">
        <v>78.11</v>
      </c>
      <c r="H3284">
        <f t="shared" si="51"/>
        <v>78.11</v>
      </c>
      <c r="I3284" s="11">
        <v>45323.172222222223</v>
      </c>
      <c r="J3284">
        <v>7</v>
      </c>
      <c r="K3284" t="s">
        <v>45</v>
      </c>
      <c r="L3284">
        <v>436</v>
      </c>
      <c r="M3284">
        <v>81</v>
      </c>
      <c r="N3284">
        <v>155</v>
      </c>
      <c r="O3284">
        <v>160</v>
      </c>
      <c r="P3284">
        <v>8</v>
      </c>
      <c r="Q3284">
        <v>46</v>
      </c>
      <c r="R3284" t="s">
        <v>46</v>
      </c>
      <c r="S3284">
        <v>34172.910000000003</v>
      </c>
      <c r="T3284" t="s">
        <v>33</v>
      </c>
      <c r="U3284" t="s">
        <v>34</v>
      </c>
      <c r="V3284" t="b">
        <v>1</v>
      </c>
      <c r="W3284" t="s">
        <v>30</v>
      </c>
      <c r="X3284">
        <v>185</v>
      </c>
      <c r="Y3284">
        <v>400</v>
      </c>
    </row>
    <row r="3285" spans="1:25" x14ac:dyDescent="0.35">
      <c r="A3285">
        <v>3284</v>
      </c>
      <c r="B3285">
        <v>2228</v>
      </c>
      <c r="C3285">
        <v>128</v>
      </c>
      <c r="D3285" t="s">
        <v>24</v>
      </c>
      <c r="E3285" t="s">
        <v>47</v>
      </c>
      <c r="F3285">
        <v>2</v>
      </c>
      <c r="G3285">
        <v>1788.54</v>
      </c>
      <c r="H3285">
        <f t="shared" si="51"/>
        <v>3577.08</v>
      </c>
      <c r="I3285" s="12">
        <v>45391.054166666669</v>
      </c>
      <c r="J3285">
        <v>20</v>
      </c>
      <c r="K3285" t="s">
        <v>26</v>
      </c>
      <c r="L3285">
        <v>9</v>
      </c>
      <c r="M3285">
        <v>98</v>
      </c>
      <c r="N3285">
        <v>167</v>
      </c>
      <c r="O3285">
        <v>445</v>
      </c>
      <c r="P3285">
        <v>7</v>
      </c>
      <c r="Q3285">
        <v>19</v>
      </c>
      <c r="R3285" t="s">
        <v>46</v>
      </c>
      <c r="S3285">
        <v>65677.789999999994</v>
      </c>
      <c r="T3285" t="s">
        <v>28</v>
      </c>
      <c r="U3285" t="s">
        <v>50</v>
      </c>
      <c r="V3285" t="b">
        <v>0</v>
      </c>
      <c r="W3285" t="s">
        <v>30</v>
      </c>
      <c r="X3285">
        <v>410</v>
      </c>
      <c r="Y3285">
        <v>239</v>
      </c>
    </row>
    <row r="3286" spans="1:25" x14ac:dyDescent="0.35">
      <c r="A3286">
        <v>3285</v>
      </c>
      <c r="B3286">
        <v>9962</v>
      </c>
      <c r="C3286">
        <v>880</v>
      </c>
      <c r="D3286" t="s">
        <v>39</v>
      </c>
      <c r="E3286" t="s">
        <v>25</v>
      </c>
      <c r="F3286">
        <v>5</v>
      </c>
      <c r="G3286">
        <v>244.76</v>
      </c>
      <c r="H3286">
        <f t="shared" si="51"/>
        <v>1223.8</v>
      </c>
      <c r="I3286" s="11">
        <v>45489.629861111112</v>
      </c>
      <c r="J3286">
        <v>4</v>
      </c>
      <c r="K3286" t="s">
        <v>26</v>
      </c>
      <c r="L3286">
        <v>165</v>
      </c>
      <c r="M3286">
        <v>115</v>
      </c>
      <c r="N3286">
        <v>151</v>
      </c>
      <c r="O3286">
        <v>385</v>
      </c>
      <c r="P3286">
        <v>9</v>
      </c>
      <c r="Q3286">
        <v>50</v>
      </c>
      <c r="R3286" t="s">
        <v>27</v>
      </c>
      <c r="S3286">
        <v>61010.2</v>
      </c>
      <c r="T3286" t="s">
        <v>33</v>
      </c>
      <c r="U3286" t="s">
        <v>43</v>
      </c>
      <c r="V3286" t="b">
        <v>0</v>
      </c>
      <c r="W3286" t="s">
        <v>30</v>
      </c>
      <c r="X3286">
        <v>480</v>
      </c>
      <c r="Y3286">
        <v>448</v>
      </c>
    </row>
    <row r="3287" spans="1:25" x14ac:dyDescent="0.35">
      <c r="A3287">
        <v>3286</v>
      </c>
      <c r="B3287">
        <v>2525</v>
      </c>
      <c r="C3287">
        <v>153</v>
      </c>
      <c r="D3287" t="s">
        <v>51</v>
      </c>
      <c r="E3287" t="s">
        <v>25</v>
      </c>
      <c r="F3287">
        <v>3</v>
      </c>
      <c r="G3287">
        <v>1592.26</v>
      </c>
      <c r="H3287">
        <f t="shared" si="51"/>
        <v>4776.78</v>
      </c>
      <c r="I3287" s="12">
        <v>45529.087500000001</v>
      </c>
      <c r="J3287">
        <v>19</v>
      </c>
      <c r="K3287" t="s">
        <v>26</v>
      </c>
      <c r="L3287">
        <v>263</v>
      </c>
      <c r="M3287">
        <v>112</v>
      </c>
      <c r="N3287">
        <v>170</v>
      </c>
      <c r="O3287">
        <v>313</v>
      </c>
      <c r="P3287">
        <v>3</v>
      </c>
      <c r="Q3287">
        <v>44</v>
      </c>
      <c r="R3287" t="s">
        <v>27</v>
      </c>
      <c r="S3287">
        <v>94778.36</v>
      </c>
      <c r="T3287" t="s">
        <v>37</v>
      </c>
      <c r="U3287" t="s">
        <v>50</v>
      </c>
      <c r="V3287" t="b">
        <v>1</v>
      </c>
      <c r="W3287" t="s">
        <v>30</v>
      </c>
      <c r="X3287">
        <v>179</v>
      </c>
      <c r="Y3287">
        <v>353</v>
      </c>
    </row>
    <row r="3288" spans="1:25" x14ac:dyDescent="0.35">
      <c r="A3288">
        <v>3287</v>
      </c>
      <c r="B3288">
        <v>6536</v>
      </c>
      <c r="C3288">
        <v>756</v>
      </c>
      <c r="D3288" t="s">
        <v>49</v>
      </c>
      <c r="E3288" t="s">
        <v>47</v>
      </c>
      <c r="F3288">
        <v>2</v>
      </c>
      <c r="G3288">
        <v>615.87</v>
      </c>
      <c r="H3288">
        <f t="shared" si="51"/>
        <v>1231.74</v>
      </c>
      <c r="I3288" s="11">
        <v>45543.715277777781</v>
      </c>
      <c r="J3288">
        <v>14</v>
      </c>
      <c r="K3288" t="s">
        <v>40</v>
      </c>
      <c r="L3288">
        <v>277</v>
      </c>
      <c r="M3288">
        <v>74</v>
      </c>
      <c r="N3288">
        <v>245</v>
      </c>
      <c r="O3288">
        <v>393</v>
      </c>
      <c r="P3288">
        <v>1</v>
      </c>
      <c r="Q3288">
        <v>62</v>
      </c>
      <c r="R3288" t="s">
        <v>27</v>
      </c>
      <c r="S3288">
        <v>53662.9</v>
      </c>
      <c r="T3288" t="s">
        <v>42</v>
      </c>
      <c r="U3288" t="s">
        <v>34</v>
      </c>
      <c r="V3288" t="b">
        <v>1</v>
      </c>
      <c r="W3288" t="s">
        <v>30</v>
      </c>
      <c r="X3288">
        <v>336</v>
      </c>
      <c r="Y3288">
        <v>159</v>
      </c>
    </row>
    <row r="3289" spans="1:25" x14ac:dyDescent="0.35">
      <c r="A3289">
        <v>3288</v>
      </c>
      <c r="B3289">
        <v>8909</v>
      </c>
      <c r="C3289">
        <v>756</v>
      </c>
      <c r="D3289" t="s">
        <v>24</v>
      </c>
      <c r="E3289" t="s">
        <v>47</v>
      </c>
      <c r="F3289">
        <v>2</v>
      </c>
      <c r="G3289">
        <v>377.98</v>
      </c>
      <c r="H3289">
        <f t="shared" si="51"/>
        <v>755.96</v>
      </c>
      <c r="I3289" s="12">
        <v>45345.529861111114</v>
      </c>
      <c r="J3289">
        <v>1</v>
      </c>
      <c r="K3289" t="s">
        <v>32</v>
      </c>
      <c r="L3289">
        <v>412</v>
      </c>
      <c r="M3289">
        <v>68</v>
      </c>
      <c r="N3289">
        <v>152</v>
      </c>
      <c r="O3289">
        <v>451</v>
      </c>
      <c r="P3289">
        <v>10</v>
      </c>
      <c r="Q3289">
        <v>33</v>
      </c>
      <c r="R3289" t="s">
        <v>41</v>
      </c>
      <c r="S3289">
        <v>63524.480000000003</v>
      </c>
      <c r="T3289" t="s">
        <v>37</v>
      </c>
      <c r="U3289" t="s">
        <v>43</v>
      </c>
      <c r="V3289" t="b">
        <v>0</v>
      </c>
      <c r="W3289" t="s">
        <v>30</v>
      </c>
      <c r="X3289">
        <v>286</v>
      </c>
      <c r="Y3289">
        <v>164</v>
      </c>
    </row>
    <row r="3290" spans="1:25" x14ac:dyDescent="0.35">
      <c r="A3290">
        <v>3289</v>
      </c>
      <c r="B3290">
        <v>1507</v>
      </c>
      <c r="C3290">
        <v>288</v>
      </c>
      <c r="D3290" t="s">
        <v>51</v>
      </c>
      <c r="E3290" t="s">
        <v>47</v>
      </c>
      <c r="F3290">
        <v>4</v>
      </c>
      <c r="G3290">
        <v>1533.52</v>
      </c>
      <c r="H3290">
        <f t="shared" si="51"/>
        <v>6134.08</v>
      </c>
      <c r="I3290" s="11">
        <v>45388.804166666669</v>
      </c>
      <c r="J3290">
        <v>7</v>
      </c>
      <c r="K3290" t="s">
        <v>40</v>
      </c>
      <c r="L3290">
        <v>303</v>
      </c>
      <c r="M3290">
        <v>57</v>
      </c>
      <c r="N3290">
        <v>204</v>
      </c>
      <c r="O3290">
        <v>151</v>
      </c>
      <c r="P3290">
        <v>2</v>
      </c>
      <c r="Q3290">
        <v>31</v>
      </c>
      <c r="R3290" t="s">
        <v>46</v>
      </c>
      <c r="S3290">
        <v>65704.72</v>
      </c>
      <c r="T3290" t="s">
        <v>37</v>
      </c>
      <c r="U3290" t="s">
        <v>29</v>
      </c>
      <c r="V3290" t="b">
        <v>0</v>
      </c>
      <c r="W3290" t="s">
        <v>30</v>
      </c>
      <c r="X3290">
        <v>294</v>
      </c>
      <c r="Y3290">
        <v>96</v>
      </c>
    </row>
    <row r="3291" spans="1:25" x14ac:dyDescent="0.35">
      <c r="A3291">
        <v>3290</v>
      </c>
      <c r="B3291">
        <v>8066</v>
      </c>
      <c r="C3291">
        <v>745</v>
      </c>
      <c r="D3291" t="s">
        <v>51</v>
      </c>
      <c r="E3291" t="s">
        <v>47</v>
      </c>
      <c r="F3291">
        <v>2</v>
      </c>
      <c r="G3291">
        <v>1127.8599999999999</v>
      </c>
      <c r="H3291">
        <f t="shared" si="51"/>
        <v>2255.7199999999998</v>
      </c>
      <c r="I3291" s="12">
        <v>45353.777777777781</v>
      </c>
      <c r="J3291">
        <v>10</v>
      </c>
      <c r="K3291" t="s">
        <v>32</v>
      </c>
      <c r="L3291">
        <v>311</v>
      </c>
      <c r="M3291">
        <v>129</v>
      </c>
      <c r="N3291">
        <v>163</v>
      </c>
      <c r="O3291">
        <v>487</v>
      </c>
      <c r="P3291">
        <v>9</v>
      </c>
      <c r="Q3291">
        <v>70</v>
      </c>
      <c r="R3291" t="s">
        <v>27</v>
      </c>
      <c r="S3291">
        <v>119999.78</v>
      </c>
      <c r="T3291" t="s">
        <v>28</v>
      </c>
      <c r="U3291" t="s">
        <v>50</v>
      </c>
      <c r="V3291" t="b">
        <v>1</v>
      </c>
      <c r="W3291" t="s">
        <v>30</v>
      </c>
      <c r="X3291">
        <v>290</v>
      </c>
      <c r="Y3291">
        <v>168</v>
      </c>
    </row>
    <row r="3292" spans="1:25" x14ac:dyDescent="0.35">
      <c r="A3292">
        <v>3291</v>
      </c>
      <c r="B3292">
        <v>3703</v>
      </c>
      <c r="C3292">
        <v>554</v>
      </c>
      <c r="D3292" t="s">
        <v>44</v>
      </c>
      <c r="E3292" t="s">
        <v>25</v>
      </c>
      <c r="F3292">
        <v>4</v>
      </c>
      <c r="G3292">
        <v>1713.36</v>
      </c>
      <c r="H3292">
        <f t="shared" si="51"/>
        <v>6853.44</v>
      </c>
      <c r="I3292" s="11">
        <v>45483.361805555556</v>
      </c>
      <c r="J3292">
        <v>17</v>
      </c>
      <c r="K3292" t="s">
        <v>36</v>
      </c>
      <c r="L3292">
        <v>446</v>
      </c>
      <c r="M3292">
        <v>68</v>
      </c>
      <c r="N3292">
        <v>182</v>
      </c>
      <c r="O3292">
        <v>388</v>
      </c>
      <c r="P3292">
        <v>9</v>
      </c>
      <c r="Q3292">
        <v>37</v>
      </c>
      <c r="R3292" t="s">
        <v>41</v>
      </c>
      <c r="S3292">
        <v>25587.32</v>
      </c>
      <c r="T3292" t="s">
        <v>42</v>
      </c>
      <c r="U3292" t="s">
        <v>50</v>
      </c>
      <c r="V3292" t="b">
        <v>1</v>
      </c>
      <c r="W3292" t="s">
        <v>30</v>
      </c>
      <c r="X3292">
        <v>326</v>
      </c>
      <c r="Y3292">
        <v>331</v>
      </c>
    </row>
    <row r="3293" spans="1:25" x14ac:dyDescent="0.35">
      <c r="A3293">
        <v>3292</v>
      </c>
      <c r="B3293">
        <v>8113</v>
      </c>
      <c r="C3293">
        <v>910</v>
      </c>
      <c r="D3293" t="s">
        <v>44</v>
      </c>
      <c r="E3293" t="s">
        <v>25</v>
      </c>
      <c r="F3293">
        <v>2</v>
      </c>
      <c r="G3293">
        <v>352.84</v>
      </c>
      <c r="H3293">
        <f t="shared" si="51"/>
        <v>705.68</v>
      </c>
      <c r="I3293" s="12">
        <v>45525.454861111109</v>
      </c>
      <c r="J3293">
        <v>6</v>
      </c>
      <c r="K3293" t="s">
        <v>26</v>
      </c>
      <c r="L3293">
        <v>6</v>
      </c>
      <c r="M3293">
        <v>72</v>
      </c>
      <c r="N3293">
        <v>211</v>
      </c>
      <c r="O3293">
        <v>439</v>
      </c>
      <c r="P3293">
        <v>2</v>
      </c>
      <c r="Q3293">
        <v>66</v>
      </c>
      <c r="R3293" t="s">
        <v>27</v>
      </c>
      <c r="S3293">
        <v>111293.39</v>
      </c>
      <c r="T3293" t="s">
        <v>28</v>
      </c>
      <c r="U3293" t="s">
        <v>50</v>
      </c>
      <c r="V3293" t="b">
        <v>1</v>
      </c>
      <c r="W3293" t="s">
        <v>30</v>
      </c>
      <c r="X3293">
        <v>151</v>
      </c>
      <c r="Y3293">
        <v>325</v>
      </c>
    </row>
    <row r="3294" spans="1:25" x14ac:dyDescent="0.35">
      <c r="A3294">
        <v>3293</v>
      </c>
      <c r="B3294">
        <v>3573</v>
      </c>
      <c r="C3294">
        <v>756</v>
      </c>
      <c r="D3294" t="s">
        <v>38</v>
      </c>
      <c r="E3294" t="s">
        <v>47</v>
      </c>
      <c r="F3294">
        <v>4</v>
      </c>
      <c r="G3294">
        <v>1971.24</v>
      </c>
      <c r="H3294">
        <f t="shared" si="51"/>
        <v>7884.96</v>
      </c>
      <c r="I3294" s="11">
        <v>45549.224999999999</v>
      </c>
      <c r="J3294">
        <v>8</v>
      </c>
      <c r="K3294" t="s">
        <v>32</v>
      </c>
      <c r="L3294">
        <v>168</v>
      </c>
      <c r="M3294">
        <v>91</v>
      </c>
      <c r="N3294">
        <v>235</v>
      </c>
      <c r="O3294">
        <v>429</v>
      </c>
      <c r="P3294">
        <v>3</v>
      </c>
      <c r="Q3294">
        <v>64</v>
      </c>
      <c r="R3294" t="s">
        <v>41</v>
      </c>
      <c r="S3294">
        <v>97604.18</v>
      </c>
      <c r="T3294" t="s">
        <v>37</v>
      </c>
      <c r="U3294" t="s">
        <v>34</v>
      </c>
      <c r="V3294" t="b">
        <v>1</v>
      </c>
      <c r="W3294" t="s">
        <v>30</v>
      </c>
      <c r="X3294">
        <v>140</v>
      </c>
      <c r="Y3294">
        <v>277</v>
      </c>
    </row>
    <row r="3295" spans="1:25" x14ac:dyDescent="0.35">
      <c r="A3295">
        <v>3294</v>
      </c>
      <c r="B3295">
        <v>1877</v>
      </c>
      <c r="C3295">
        <v>239</v>
      </c>
      <c r="D3295" t="s">
        <v>38</v>
      </c>
      <c r="E3295" t="s">
        <v>47</v>
      </c>
      <c r="F3295">
        <v>2</v>
      </c>
      <c r="G3295">
        <v>110.09</v>
      </c>
      <c r="H3295">
        <f t="shared" si="51"/>
        <v>220.18</v>
      </c>
      <c r="I3295" s="12">
        <v>45352.505555555559</v>
      </c>
      <c r="J3295">
        <v>14</v>
      </c>
      <c r="K3295" t="s">
        <v>45</v>
      </c>
      <c r="L3295">
        <v>436</v>
      </c>
      <c r="M3295">
        <v>85</v>
      </c>
      <c r="N3295">
        <v>115</v>
      </c>
      <c r="O3295">
        <v>363</v>
      </c>
      <c r="P3295">
        <v>3</v>
      </c>
      <c r="Q3295">
        <v>35</v>
      </c>
      <c r="R3295" t="s">
        <v>46</v>
      </c>
      <c r="S3295">
        <v>24427.97</v>
      </c>
      <c r="T3295" t="s">
        <v>37</v>
      </c>
      <c r="U3295" t="s">
        <v>29</v>
      </c>
      <c r="V3295" t="b">
        <v>1</v>
      </c>
      <c r="W3295" t="s">
        <v>30</v>
      </c>
      <c r="X3295">
        <v>417</v>
      </c>
      <c r="Y3295">
        <v>219</v>
      </c>
    </row>
    <row r="3296" spans="1:25" x14ac:dyDescent="0.35">
      <c r="A3296">
        <v>3295</v>
      </c>
      <c r="B3296">
        <v>2659</v>
      </c>
      <c r="C3296">
        <v>103</v>
      </c>
      <c r="D3296" t="s">
        <v>51</v>
      </c>
      <c r="E3296" t="s">
        <v>25</v>
      </c>
      <c r="F3296">
        <v>2</v>
      </c>
      <c r="G3296">
        <v>1401.6</v>
      </c>
      <c r="H3296">
        <f t="shared" si="51"/>
        <v>2803.2</v>
      </c>
      <c r="I3296" s="11">
        <v>45501.670138888891</v>
      </c>
      <c r="J3296">
        <v>16</v>
      </c>
      <c r="K3296" t="s">
        <v>32</v>
      </c>
      <c r="L3296">
        <v>335</v>
      </c>
      <c r="M3296">
        <v>96</v>
      </c>
      <c r="N3296">
        <v>277</v>
      </c>
      <c r="O3296">
        <v>143</v>
      </c>
      <c r="P3296">
        <v>5</v>
      </c>
      <c r="Q3296">
        <v>40</v>
      </c>
      <c r="R3296" t="s">
        <v>41</v>
      </c>
      <c r="S3296">
        <v>68858.09</v>
      </c>
      <c r="T3296" t="s">
        <v>28</v>
      </c>
      <c r="U3296" t="s">
        <v>50</v>
      </c>
      <c r="V3296" t="b">
        <v>0</v>
      </c>
      <c r="W3296" t="s">
        <v>30</v>
      </c>
      <c r="X3296">
        <v>410</v>
      </c>
      <c r="Y3296">
        <v>226</v>
      </c>
    </row>
    <row r="3297" spans="1:25" x14ac:dyDescent="0.35">
      <c r="A3297">
        <v>3296</v>
      </c>
      <c r="B3297">
        <v>6424</v>
      </c>
      <c r="C3297">
        <v>510</v>
      </c>
      <c r="D3297" t="s">
        <v>31</v>
      </c>
      <c r="E3297" t="s">
        <v>25</v>
      </c>
      <c r="F3297">
        <v>1</v>
      </c>
      <c r="G3297">
        <v>527.07000000000005</v>
      </c>
      <c r="H3297">
        <f t="shared" si="51"/>
        <v>527.07000000000005</v>
      </c>
      <c r="I3297" s="12">
        <v>45309.731944444444</v>
      </c>
      <c r="J3297">
        <v>18</v>
      </c>
      <c r="K3297" t="s">
        <v>32</v>
      </c>
      <c r="L3297">
        <v>465</v>
      </c>
      <c r="M3297">
        <v>55</v>
      </c>
      <c r="N3297">
        <v>233</v>
      </c>
      <c r="O3297">
        <v>318</v>
      </c>
      <c r="P3297">
        <v>7</v>
      </c>
      <c r="Q3297">
        <v>32</v>
      </c>
      <c r="R3297" t="s">
        <v>46</v>
      </c>
      <c r="S3297">
        <v>35876.080000000002</v>
      </c>
      <c r="T3297" t="s">
        <v>33</v>
      </c>
      <c r="U3297" t="s">
        <v>43</v>
      </c>
      <c r="V3297" t="b">
        <v>0</v>
      </c>
      <c r="W3297" t="s">
        <v>48</v>
      </c>
      <c r="X3297">
        <v>280</v>
      </c>
      <c r="Y3297">
        <v>463</v>
      </c>
    </row>
    <row r="3298" spans="1:25" x14ac:dyDescent="0.35">
      <c r="A3298">
        <v>3297</v>
      </c>
      <c r="B3298">
        <v>4367</v>
      </c>
      <c r="C3298">
        <v>304</v>
      </c>
      <c r="D3298" t="s">
        <v>44</v>
      </c>
      <c r="E3298" t="s">
        <v>25</v>
      </c>
      <c r="F3298">
        <v>2</v>
      </c>
      <c r="G3298">
        <v>1681.73</v>
      </c>
      <c r="H3298">
        <f t="shared" si="51"/>
        <v>3363.46</v>
      </c>
      <c r="I3298" s="11">
        <v>45541.51458333333</v>
      </c>
      <c r="J3298">
        <v>18</v>
      </c>
      <c r="K3298" t="s">
        <v>32</v>
      </c>
      <c r="L3298">
        <v>260</v>
      </c>
      <c r="M3298">
        <v>120</v>
      </c>
      <c r="N3298">
        <v>227</v>
      </c>
      <c r="O3298">
        <v>480</v>
      </c>
      <c r="P3298">
        <v>7</v>
      </c>
      <c r="Q3298">
        <v>55</v>
      </c>
      <c r="R3298" t="s">
        <v>41</v>
      </c>
      <c r="S3298">
        <v>88060.4</v>
      </c>
      <c r="T3298" t="s">
        <v>28</v>
      </c>
      <c r="U3298" t="s">
        <v>50</v>
      </c>
      <c r="V3298" t="b">
        <v>1</v>
      </c>
      <c r="W3298" t="s">
        <v>30</v>
      </c>
      <c r="X3298">
        <v>375</v>
      </c>
      <c r="Y3298">
        <v>142</v>
      </c>
    </row>
    <row r="3299" spans="1:25" x14ac:dyDescent="0.35">
      <c r="A3299">
        <v>3298</v>
      </c>
      <c r="B3299">
        <v>4112</v>
      </c>
      <c r="C3299">
        <v>743</v>
      </c>
      <c r="D3299" t="s">
        <v>51</v>
      </c>
      <c r="E3299" t="s">
        <v>47</v>
      </c>
      <c r="F3299">
        <v>2</v>
      </c>
      <c r="G3299">
        <v>767.32</v>
      </c>
      <c r="H3299">
        <f t="shared" si="51"/>
        <v>1534.64</v>
      </c>
      <c r="I3299" s="12">
        <v>45429.46875</v>
      </c>
      <c r="J3299">
        <v>7</v>
      </c>
      <c r="K3299" t="s">
        <v>32</v>
      </c>
      <c r="L3299">
        <v>21</v>
      </c>
      <c r="M3299">
        <v>52</v>
      </c>
      <c r="N3299">
        <v>213</v>
      </c>
      <c r="O3299">
        <v>190</v>
      </c>
      <c r="P3299">
        <v>2</v>
      </c>
      <c r="Q3299">
        <v>46</v>
      </c>
      <c r="R3299" t="s">
        <v>46</v>
      </c>
      <c r="S3299">
        <v>95776.34</v>
      </c>
      <c r="T3299" t="s">
        <v>28</v>
      </c>
      <c r="U3299" t="s">
        <v>43</v>
      </c>
      <c r="V3299" t="b">
        <v>0</v>
      </c>
      <c r="W3299" t="s">
        <v>30</v>
      </c>
      <c r="X3299">
        <v>334</v>
      </c>
      <c r="Y3299">
        <v>508</v>
      </c>
    </row>
    <row r="3300" spans="1:25" x14ac:dyDescent="0.35">
      <c r="A3300">
        <v>3299</v>
      </c>
      <c r="B3300">
        <v>7705</v>
      </c>
      <c r="C3300">
        <v>412</v>
      </c>
      <c r="D3300" t="s">
        <v>52</v>
      </c>
      <c r="E3300" t="s">
        <v>25</v>
      </c>
      <c r="F3300">
        <v>2</v>
      </c>
      <c r="G3300">
        <v>1410.53</v>
      </c>
      <c r="H3300">
        <f t="shared" si="51"/>
        <v>2821.06</v>
      </c>
      <c r="I3300" s="11">
        <v>45448.374305555553</v>
      </c>
      <c r="J3300">
        <v>18</v>
      </c>
      <c r="K3300" t="s">
        <v>26</v>
      </c>
      <c r="L3300">
        <v>279</v>
      </c>
      <c r="M3300">
        <v>99</v>
      </c>
      <c r="N3300">
        <v>257</v>
      </c>
      <c r="O3300">
        <v>289</v>
      </c>
      <c r="P3300">
        <v>5</v>
      </c>
      <c r="Q3300">
        <v>41</v>
      </c>
      <c r="R3300" t="s">
        <v>46</v>
      </c>
      <c r="S3300">
        <v>112707.15</v>
      </c>
      <c r="T3300" t="s">
        <v>33</v>
      </c>
      <c r="U3300" t="s">
        <v>29</v>
      </c>
      <c r="V3300" t="b">
        <v>1</v>
      </c>
      <c r="W3300" t="s">
        <v>48</v>
      </c>
      <c r="X3300">
        <v>441</v>
      </c>
      <c r="Y3300">
        <v>106</v>
      </c>
    </row>
    <row r="3301" spans="1:25" x14ac:dyDescent="0.35">
      <c r="A3301">
        <v>3300</v>
      </c>
      <c r="B3301">
        <v>9849</v>
      </c>
      <c r="C3301">
        <v>421</v>
      </c>
      <c r="D3301" t="s">
        <v>52</v>
      </c>
      <c r="E3301" t="s">
        <v>25</v>
      </c>
      <c r="F3301">
        <v>4</v>
      </c>
      <c r="G3301">
        <v>649.91999999999996</v>
      </c>
      <c r="H3301">
        <f t="shared" si="51"/>
        <v>2599.6799999999998</v>
      </c>
      <c r="I3301" s="12">
        <v>45468.513888888891</v>
      </c>
      <c r="J3301">
        <v>16</v>
      </c>
      <c r="K3301" t="s">
        <v>26</v>
      </c>
      <c r="L3301">
        <v>61</v>
      </c>
      <c r="M3301">
        <v>128</v>
      </c>
      <c r="N3301">
        <v>261</v>
      </c>
      <c r="O3301">
        <v>250</v>
      </c>
      <c r="P3301">
        <v>3</v>
      </c>
      <c r="Q3301">
        <v>20</v>
      </c>
      <c r="R3301" t="s">
        <v>41</v>
      </c>
      <c r="S3301">
        <v>86627.26</v>
      </c>
      <c r="T3301" t="s">
        <v>42</v>
      </c>
      <c r="U3301" t="s">
        <v>43</v>
      </c>
      <c r="V3301" t="b">
        <v>1</v>
      </c>
      <c r="W3301" t="s">
        <v>30</v>
      </c>
      <c r="X3301">
        <v>403</v>
      </c>
      <c r="Y3301">
        <v>386</v>
      </c>
    </row>
    <row r="3302" spans="1:25" x14ac:dyDescent="0.35">
      <c r="A3302">
        <v>3301</v>
      </c>
      <c r="B3302">
        <v>5346</v>
      </c>
      <c r="C3302">
        <v>689</v>
      </c>
      <c r="D3302" t="s">
        <v>31</v>
      </c>
      <c r="E3302" t="s">
        <v>25</v>
      </c>
      <c r="F3302">
        <v>1</v>
      </c>
      <c r="G3302">
        <v>852.14</v>
      </c>
      <c r="H3302">
        <f t="shared" si="51"/>
        <v>852.14</v>
      </c>
      <c r="I3302" s="11">
        <v>45518.540972222225</v>
      </c>
      <c r="J3302">
        <v>7</v>
      </c>
      <c r="K3302" t="s">
        <v>26</v>
      </c>
      <c r="L3302">
        <v>137</v>
      </c>
      <c r="M3302">
        <v>84</v>
      </c>
      <c r="N3302">
        <v>293</v>
      </c>
      <c r="O3302">
        <v>405</v>
      </c>
      <c r="P3302">
        <v>9</v>
      </c>
      <c r="Q3302">
        <v>53</v>
      </c>
      <c r="R3302" t="s">
        <v>46</v>
      </c>
      <c r="S3302">
        <v>61351.43</v>
      </c>
      <c r="T3302" t="s">
        <v>37</v>
      </c>
      <c r="U3302" t="s">
        <v>43</v>
      </c>
      <c r="V3302" t="b">
        <v>1</v>
      </c>
      <c r="W3302" t="s">
        <v>30</v>
      </c>
      <c r="X3302">
        <v>124</v>
      </c>
      <c r="Y3302">
        <v>385</v>
      </c>
    </row>
    <row r="3303" spans="1:25" x14ac:dyDescent="0.35">
      <c r="A3303">
        <v>3302</v>
      </c>
      <c r="B3303">
        <v>5612</v>
      </c>
      <c r="C3303">
        <v>184</v>
      </c>
      <c r="D3303" t="s">
        <v>44</v>
      </c>
      <c r="E3303" t="s">
        <v>47</v>
      </c>
      <c r="F3303">
        <v>1</v>
      </c>
      <c r="G3303">
        <v>1418.03</v>
      </c>
      <c r="H3303">
        <f t="shared" si="51"/>
        <v>1418.03</v>
      </c>
      <c r="I3303" s="12">
        <v>45448.143750000003</v>
      </c>
      <c r="J3303">
        <v>13</v>
      </c>
      <c r="K3303" t="s">
        <v>32</v>
      </c>
      <c r="L3303">
        <v>8</v>
      </c>
      <c r="M3303">
        <v>52</v>
      </c>
      <c r="N3303">
        <v>163</v>
      </c>
      <c r="O3303">
        <v>409</v>
      </c>
      <c r="P3303">
        <v>1</v>
      </c>
      <c r="Q3303">
        <v>29</v>
      </c>
      <c r="R3303" t="s">
        <v>46</v>
      </c>
      <c r="S3303">
        <v>91249.1</v>
      </c>
      <c r="T3303" t="s">
        <v>33</v>
      </c>
      <c r="U3303" t="s">
        <v>29</v>
      </c>
      <c r="V3303" t="b">
        <v>1</v>
      </c>
      <c r="W3303" t="s">
        <v>30</v>
      </c>
      <c r="X3303">
        <v>141</v>
      </c>
      <c r="Y3303">
        <v>212</v>
      </c>
    </row>
    <row r="3304" spans="1:25" x14ac:dyDescent="0.35">
      <c r="A3304">
        <v>3303</v>
      </c>
      <c r="B3304">
        <v>5872</v>
      </c>
      <c r="C3304">
        <v>213</v>
      </c>
      <c r="D3304" t="s">
        <v>38</v>
      </c>
      <c r="E3304" t="s">
        <v>25</v>
      </c>
      <c r="F3304">
        <v>1</v>
      </c>
      <c r="G3304">
        <v>1879.06</v>
      </c>
      <c r="H3304">
        <f t="shared" si="51"/>
        <v>1879.06</v>
      </c>
      <c r="I3304" s="11">
        <v>45438.508333333331</v>
      </c>
      <c r="J3304">
        <v>19</v>
      </c>
      <c r="K3304" t="s">
        <v>45</v>
      </c>
      <c r="L3304">
        <v>98</v>
      </c>
      <c r="M3304">
        <v>128</v>
      </c>
      <c r="N3304">
        <v>172</v>
      </c>
      <c r="O3304">
        <v>200</v>
      </c>
      <c r="P3304">
        <v>10</v>
      </c>
      <c r="Q3304">
        <v>54</v>
      </c>
      <c r="R3304" t="s">
        <v>27</v>
      </c>
      <c r="S3304">
        <v>61213.32</v>
      </c>
      <c r="T3304" t="s">
        <v>28</v>
      </c>
      <c r="U3304" t="s">
        <v>34</v>
      </c>
      <c r="V3304" t="b">
        <v>0</v>
      </c>
      <c r="W3304" t="s">
        <v>30</v>
      </c>
      <c r="X3304">
        <v>204</v>
      </c>
      <c r="Y3304">
        <v>264</v>
      </c>
    </row>
    <row r="3305" spans="1:25" x14ac:dyDescent="0.35">
      <c r="A3305">
        <v>3304</v>
      </c>
      <c r="B3305">
        <v>4891</v>
      </c>
      <c r="C3305">
        <v>261</v>
      </c>
      <c r="D3305" t="s">
        <v>38</v>
      </c>
      <c r="E3305" t="s">
        <v>47</v>
      </c>
      <c r="F3305">
        <v>4</v>
      </c>
      <c r="G3305">
        <v>280.13</v>
      </c>
      <c r="H3305">
        <f t="shared" si="51"/>
        <v>1120.52</v>
      </c>
      <c r="I3305" s="12">
        <v>45383.38958333333</v>
      </c>
      <c r="J3305">
        <v>7</v>
      </c>
      <c r="K3305" t="s">
        <v>36</v>
      </c>
      <c r="L3305">
        <v>110</v>
      </c>
      <c r="M3305">
        <v>106</v>
      </c>
      <c r="N3305">
        <v>224</v>
      </c>
      <c r="O3305">
        <v>154</v>
      </c>
      <c r="P3305">
        <v>8</v>
      </c>
      <c r="Q3305">
        <v>59</v>
      </c>
      <c r="R3305" t="s">
        <v>46</v>
      </c>
      <c r="S3305">
        <v>114256.44</v>
      </c>
      <c r="T3305" t="s">
        <v>37</v>
      </c>
      <c r="U3305" t="s">
        <v>50</v>
      </c>
      <c r="V3305" t="b">
        <v>0</v>
      </c>
      <c r="W3305" t="s">
        <v>48</v>
      </c>
      <c r="X3305">
        <v>200</v>
      </c>
      <c r="Y3305">
        <v>358</v>
      </c>
    </row>
    <row r="3306" spans="1:25" x14ac:dyDescent="0.35">
      <c r="A3306">
        <v>3305</v>
      </c>
      <c r="B3306">
        <v>2571</v>
      </c>
      <c r="C3306">
        <v>355</v>
      </c>
      <c r="D3306" t="s">
        <v>52</v>
      </c>
      <c r="E3306" t="s">
        <v>47</v>
      </c>
      <c r="F3306">
        <v>3</v>
      </c>
      <c r="G3306">
        <v>1484.89</v>
      </c>
      <c r="H3306">
        <f t="shared" si="51"/>
        <v>4454.67</v>
      </c>
      <c r="I3306" s="11">
        <v>45531.007638888892</v>
      </c>
      <c r="J3306">
        <v>5</v>
      </c>
      <c r="K3306" t="s">
        <v>26</v>
      </c>
      <c r="L3306">
        <v>144</v>
      </c>
      <c r="M3306">
        <v>121</v>
      </c>
      <c r="N3306">
        <v>137</v>
      </c>
      <c r="O3306">
        <v>254</v>
      </c>
      <c r="P3306">
        <v>1</v>
      </c>
      <c r="Q3306">
        <v>19</v>
      </c>
      <c r="R3306" t="s">
        <v>27</v>
      </c>
      <c r="S3306">
        <v>65953.7</v>
      </c>
      <c r="T3306" t="s">
        <v>42</v>
      </c>
      <c r="U3306" t="s">
        <v>43</v>
      </c>
      <c r="V3306" t="b">
        <v>1</v>
      </c>
      <c r="W3306" t="s">
        <v>30</v>
      </c>
      <c r="X3306">
        <v>423</v>
      </c>
      <c r="Y3306">
        <v>275</v>
      </c>
    </row>
    <row r="3307" spans="1:25" x14ac:dyDescent="0.35">
      <c r="A3307">
        <v>3306</v>
      </c>
      <c r="B3307">
        <v>1813</v>
      </c>
      <c r="C3307">
        <v>628</v>
      </c>
      <c r="D3307" t="s">
        <v>39</v>
      </c>
      <c r="E3307" t="s">
        <v>25</v>
      </c>
      <c r="F3307">
        <v>4</v>
      </c>
      <c r="G3307">
        <v>880.3</v>
      </c>
      <c r="H3307">
        <f t="shared" si="51"/>
        <v>3521.2</v>
      </c>
      <c r="I3307" s="12">
        <v>45505.584027777775</v>
      </c>
      <c r="J3307">
        <v>8</v>
      </c>
      <c r="K3307" t="s">
        <v>45</v>
      </c>
      <c r="L3307">
        <v>364</v>
      </c>
      <c r="M3307">
        <v>109</v>
      </c>
      <c r="N3307">
        <v>175</v>
      </c>
      <c r="O3307">
        <v>264</v>
      </c>
      <c r="P3307">
        <v>3</v>
      </c>
      <c r="Q3307">
        <v>62</v>
      </c>
      <c r="R3307" t="s">
        <v>41</v>
      </c>
      <c r="S3307">
        <v>63248.25</v>
      </c>
      <c r="T3307" t="s">
        <v>42</v>
      </c>
      <c r="U3307" t="s">
        <v>29</v>
      </c>
      <c r="V3307" t="b">
        <v>0</v>
      </c>
      <c r="W3307" t="s">
        <v>30</v>
      </c>
      <c r="X3307">
        <v>278</v>
      </c>
      <c r="Y3307">
        <v>168</v>
      </c>
    </row>
    <row r="3308" spans="1:25" x14ac:dyDescent="0.35">
      <c r="A3308">
        <v>3307</v>
      </c>
      <c r="B3308">
        <v>7437</v>
      </c>
      <c r="C3308">
        <v>830</v>
      </c>
      <c r="D3308" t="s">
        <v>44</v>
      </c>
      <c r="E3308" t="s">
        <v>25</v>
      </c>
      <c r="F3308">
        <v>4</v>
      </c>
      <c r="G3308">
        <v>177</v>
      </c>
      <c r="H3308">
        <f t="shared" si="51"/>
        <v>708</v>
      </c>
      <c r="I3308" s="11">
        <v>45375.463194444441</v>
      </c>
      <c r="J3308">
        <v>18</v>
      </c>
      <c r="K3308" t="s">
        <v>45</v>
      </c>
      <c r="L3308">
        <v>429</v>
      </c>
      <c r="M3308">
        <v>76</v>
      </c>
      <c r="N3308">
        <v>279</v>
      </c>
      <c r="O3308">
        <v>227</v>
      </c>
      <c r="P3308">
        <v>1</v>
      </c>
      <c r="Q3308">
        <v>30</v>
      </c>
      <c r="R3308" t="s">
        <v>46</v>
      </c>
      <c r="S3308">
        <v>55263.4</v>
      </c>
      <c r="T3308" t="s">
        <v>37</v>
      </c>
      <c r="U3308" t="s">
        <v>29</v>
      </c>
      <c r="V3308" t="b">
        <v>1</v>
      </c>
      <c r="W3308" t="s">
        <v>30</v>
      </c>
      <c r="X3308">
        <v>426</v>
      </c>
      <c r="Y3308">
        <v>157</v>
      </c>
    </row>
    <row r="3309" spans="1:25" x14ac:dyDescent="0.35">
      <c r="A3309">
        <v>3308</v>
      </c>
      <c r="B3309">
        <v>9043</v>
      </c>
      <c r="C3309">
        <v>886</v>
      </c>
      <c r="D3309" t="s">
        <v>24</v>
      </c>
      <c r="E3309" t="s">
        <v>47</v>
      </c>
      <c r="F3309">
        <v>5</v>
      </c>
      <c r="G3309">
        <v>705.91</v>
      </c>
      <c r="H3309">
        <f t="shared" si="51"/>
        <v>3529.5499999999997</v>
      </c>
      <c r="I3309" s="12">
        <v>45426.613194444442</v>
      </c>
      <c r="J3309">
        <v>1</v>
      </c>
      <c r="K3309" t="s">
        <v>40</v>
      </c>
      <c r="L3309">
        <v>12</v>
      </c>
      <c r="M3309">
        <v>133</v>
      </c>
      <c r="N3309">
        <v>166</v>
      </c>
      <c r="O3309">
        <v>473</v>
      </c>
      <c r="P3309">
        <v>10</v>
      </c>
      <c r="Q3309">
        <v>50</v>
      </c>
      <c r="R3309" t="s">
        <v>41</v>
      </c>
      <c r="S3309">
        <v>100175.54</v>
      </c>
      <c r="T3309" t="s">
        <v>33</v>
      </c>
      <c r="U3309" t="s">
        <v>50</v>
      </c>
      <c r="V3309" t="b">
        <v>0</v>
      </c>
      <c r="W3309" t="s">
        <v>30</v>
      </c>
      <c r="X3309">
        <v>128</v>
      </c>
      <c r="Y3309">
        <v>320</v>
      </c>
    </row>
    <row r="3310" spans="1:25" x14ac:dyDescent="0.35">
      <c r="A3310">
        <v>3309</v>
      </c>
      <c r="B3310">
        <v>3516</v>
      </c>
      <c r="C3310">
        <v>950</v>
      </c>
      <c r="D3310" t="s">
        <v>38</v>
      </c>
      <c r="E3310" t="s">
        <v>47</v>
      </c>
      <c r="F3310">
        <v>1</v>
      </c>
      <c r="G3310">
        <v>1979.9</v>
      </c>
      <c r="H3310">
        <f t="shared" si="51"/>
        <v>1979.9</v>
      </c>
      <c r="I3310" s="11">
        <v>45550.508333333331</v>
      </c>
      <c r="J3310">
        <v>2</v>
      </c>
      <c r="K3310" t="s">
        <v>45</v>
      </c>
      <c r="L3310">
        <v>174</v>
      </c>
      <c r="M3310">
        <v>121</v>
      </c>
      <c r="N3310">
        <v>124</v>
      </c>
      <c r="O3310">
        <v>314</v>
      </c>
      <c r="P3310">
        <v>8</v>
      </c>
      <c r="Q3310">
        <v>64</v>
      </c>
      <c r="R3310" t="s">
        <v>41</v>
      </c>
      <c r="S3310">
        <v>118982.53</v>
      </c>
      <c r="T3310" t="s">
        <v>42</v>
      </c>
      <c r="U3310" t="s">
        <v>29</v>
      </c>
      <c r="V3310" t="b">
        <v>0</v>
      </c>
      <c r="W3310" t="s">
        <v>30</v>
      </c>
      <c r="X3310">
        <v>305</v>
      </c>
      <c r="Y3310">
        <v>233</v>
      </c>
    </row>
    <row r="3311" spans="1:25" x14ac:dyDescent="0.35">
      <c r="A3311">
        <v>3310</v>
      </c>
      <c r="B3311">
        <v>1893</v>
      </c>
      <c r="C3311">
        <v>764</v>
      </c>
      <c r="D3311" t="s">
        <v>38</v>
      </c>
      <c r="E3311" t="s">
        <v>25</v>
      </c>
      <c r="F3311">
        <v>4</v>
      </c>
      <c r="G3311">
        <v>65.73</v>
      </c>
      <c r="H3311">
        <f t="shared" si="51"/>
        <v>262.92</v>
      </c>
      <c r="I3311" s="12">
        <v>45379.685416666667</v>
      </c>
      <c r="J3311">
        <v>9</v>
      </c>
      <c r="K3311" t="s">
        <v>32</v>
      </c>
      <c r="L3311">
        <v>17</v>
      </c>
      <c r="M3311">
        <v>113</v>
      </c>
      <c r="N3311">
        <v>280</v>
      </c>
      <c r="O3311">
        <v>273</v>
      </c>
      <c r="P3311">
        <v>10</v>
      </c>
      <c r="Q3311">
        <v>38</v>
      </c>
      <c r="R3311" t="s">
        <v>46</v>
      </c>
      <c r="S3311">
        <v>66958.91</v>
      </c>
      <c r="T3311" t="s">
        <v>42</v>
      </c>
      <c r="U3311" t="s">
        <v>43</v>
      </c>
      <c r="V3311" t="b">
        <v>1</v>
      </c>
      <c r="W3311" t="s">
        <v>30</v>
      </c>
      <c r="X3311">
        <v>340</v>
      </c>
      <c r="Y3311">
        <v>151</v>
      </c>
    </row>
    <row r="3312" spans="1:25" x14ac:dyDescent="0.35">
      <c r="A3312">
        <v>3311</v>
      </c>
      <c r="B3312">
        <v>6911</v>
      </c>
      <c r="C3312">
        <v>881</v>
      </c>
      <c r="D3312" t="s">
        <v>52</v>
      </c>
      <c r="E3312" t="s">
        <v>25</v>
      </c>
      <c r="F3312">
        <v>1</v>
      </c>
      <c r="G3312">
        <v>1615.28</v>
      </c>
      <c r="H3312">
        <f t="shared" si="51"/>
        <v>1615.28</v>
      </c>
      <c r="I3312" s="11">
        <v>45504.96597222222</v>
      </c>
      <c r="J3312">
        <v>8</v>
      </c>
      <c r="K3312" t="s">
        <v>32</v>
      </c>
      <c r="L3312">
        <v>283</v>
      </c>
      <c r="M3312">
        <v>62</v>
      </c>
      <c r="N3312">
        <v>208</v>
      </c>
      <c r="O3312">
        <v>151</v>
      </c>
      <c r="P3312">
        <v>1</v>
      </c>
      <c r="Q3312">
        <v>42</v>
      </c>
      <c r="R3312" t="s">
        <v>46</v>
      </c>
      <c r="S3312">
        <v>31820.35</v>
      </c>
      <c r="T3312" t="s">
        <v>37</v>
      </c>
      <c r="U3312" t="s">
        <v>43</v>
      </c>
      <c r="V3312" t="b">
        <v>1</v>
      </c>
      <c r="W3312" t="s">
        <v>30</v>
      </c>
      <c r="X3312">
        <v>357</v>
      </c>
      <c r="Y3312">
        <v>297</v>
      </c>
    </row>
    <row r="3313" spans="1:25" x14ac:dyDescent="0.35">
      <c r="A3313">
        <v>3312</v>
      </c>
      <c r="B3313">
        <v>1062</v>
      </c>
      <c r="C3313">
        <v>233</v>
      </c>
      <c r="D3313" t="s">
        <v>49</v>
      </c>
      <c r="E3313" t="s">
        <v>25</v>
      </c>
      <c r="F3313">
        <v>4</v>
      </c>
      <c r="G3313">
        <v>605.76</v>
      </c>
      <c r="H3313">
        <f t="shared" si="51"/>
        <v>2423.04</v>
      </c>
      <c r="I3313" s="12">
        <v>45534.996527777781</v>
      </c>
      <c r="J3313">
        <v>14</v>
      </c>
      <c r="K3313" t="s">
        <v>45</v>
      </c>
      <c r="L3313">
        <v>429</v>
      </c>
      <c r="M3313">
        <v>118</v>
      </c>
      <c r="N3313">
        <v>218</v>
      </c>
      <c r="O3313">
        <v>202</v>
      </c>
      <c r="P3313">
        <v>10</v>
      </c>
      <c r="Q3313">
        <v>62</v>
      </c>
      <c r="R3313" t="s">
        <v>46</v>
      </c>
      <c r="S3313">
        <v>45514.85</v>
      </c>
      <c r="T3313" t="s">
        <v>37</v>
      </c>
      <c r="U3313" t="s">
        <v>50</v>
      </c>
      <c r="V3313" t="b">
        <v>0</v>
      </c>
      <c r="W3313" t="s">
        <v>30</v>
      </c>
      <c r="X3313">
        <v>456</v>
      </c>
      <c r="Y3313">
        <v>218</v>
      </c>
    </row>
    <row r="3314" spans="1:25" x14ac:dyDescent="0.35">
      <c r="A3314">
        <v>3313</v>
      </c>
      <c r="B3314">
        <v>8005</v>
      </c>
      <c r="C3314">
        <v>967</v>
      </c>
      <c r="D3314" t="s">
        <v>39</v>
      </c>
      <c r="E3314" t="s">
        <v>25</v>
      </c>
      <c r="F3314">
        <v>2</v>
      </c>
      <c r="G3314">
        <v>652.41</v>
      </c>
      <c r="H3314">
        <f t="shared" si="51"/>
        <v>1304.82</v>
      </c>
      <c r="I3314" s="11">
        <v>45383.893750000003</v>
      </c>
      <c r="J3314">
        <v>9</v>
      </c>
      <c r="K3314" t="s">
        <v>36</v>
      </c>
      <c r="L3314">
        <v>379</v>
      </c>
      <c r="M3314">
        <v>75</v>
      </c>
      <c r="N3314">
        <v>199</v>
      </c>
      <c r="O3314">
        <v>211</v>
      </c>
      <c r="P3314">
        <v>7</v>
      </c>
      <c r="Q3314">
        <v>56</v>
      </c>
      <c r="R3314" t="s">
        <v>46</v>
      </c>
      <c r="S3314">
        <v>109791.03999999999</v>
      </c>
      <c r="T3314" t="s">
        <v>33</v>
      </c>
      <c r="U3314" t="s">
        <v>29</v>
      </c>
      <c r="V3314" t="b">
        <v>0</v>
      </c>
      <c r="W3314" t="s">
        <v>48</v>
      </c>
      <c r="X3314">
        <v>303</v>
      </c>
      <c r="Y3314">
        <v>337</v>
      </c>
    </row>
    <row r="3315" spans="1:25" x14ac:dyDescent="0.35">
      <c r="A3315">
        <v>3314</v>
      </c>
      <c r="B3315">
        <v>2435</v>
      </c>
      <c r="C3315">
        <v>708</v>
      </c>
      <c r="D3315" t="s">
        <v>51</v>
      </c>
      <c r="E3315" t="s">
        <v>25</v>
      </c>
      <c r="F3315">
        <v>1</v>
      </c>
      <c r="G3315">
        <v>735.53</v>
      </c>
      <c r="H3315">
        <f t="shared" si="51"/>
        <v>735.53</v>
      </c>
      <c r="I3315" s="12">
        <v>45496.79791666667</v>
      </c>
      <c r="J3315">
        <v>15</v>
      </c>
      <c r="K3315" t="s">
        <v>36</v>
      </c>
      <c r="L3315">
        <v>57</v>
      </c>
      <c r="M3315">
        <v>131</v>
      </c>
      <c r="N3315">
        <v>136</v>
      </c>
      <c r="O3315">
        <v>364</v>
      </c>
      <c r="P3315">
        <v>4</v>
      </c>
      <c r="Q3315">
        <v>50</v>
      </c>
      <c r="R3315" t="s">
        <v>41</v>
      </c>
      <c r="S3315">
        <v>35779.51</v>
      </c>
      <c r="T3315" t="s">
        <v>33</v>
      </c>
      <c r="U3315" t="s">
        <v>43</v>
      </c>
      <c r="V3315" t="b">
        <v>1</v>
      </c>
      <c r="W3315" t="s">
        <v>30</v>
      </c>
      <c r="X3315">
        <v>241</v>
      </c>
      <c r="Y3315">
        <v>125</v>
      </c>
    </row>
    <row r="3316" spans="1:25" x14ac:dyDescent="0.35">
      <c r="A3316">
        <v>3315</v>
      </c>
      <c r="B3316">
        <v>5825</v>
      </c>
      <c r="C3316">
        <v>802</v>
      </c>
      <c r="D3316" t="s">
        <v>31</v>
      </c>
      <c r="E3316" t="s">
        <v>25</v>
      </c>
      <c r="F3316">
        <v>3</v>
      </c>
      <c r="G3316">
        <v>1260.94</v>
      </c>
      <c r="H3316">
        <f t="shared" si="51"/>
        <v>3782.82</v>
      </c>
      <c r="I3316" s="11">
        <v>45504.302083333336</v>
      </c>
      <c r="J3316">
        <v>12</v>
      </c>
      <c r="K3316" t="s">
        <v>26</v>
      </c>
      <c r="L3316">
        <v>355</v>
      </c>
      <c r="M3316">
        <v>86</v>
      </c>
      <c r="N3316">
        <v>124</v>
      </c>
      <c r="O3316">
        <v>322</v>
      </c>
      <c r="P3316">
        <v>6</v>
      </c>
      <c r="Q3316">
        <v>20</v>
      </c>
      <c r="R3316" t="s">
        <v>27</v>
      </c>
      <c r="S3316">
        <v>31002.32</v>
      </c>
      <c r="T3316" t="s">
        <v>37</v>
      </c>
      <c r="U3316" t="s">
        <v>50</v>
      </c>
      <c r="V3316" t="b">
        <v>0</v>
      </c>
      <c r="W3316" t="s">
        <v>30</v>
      </c>
      <c r="X3316">
        <v>450</v>
      </c>
      <c r="Y3316">
        <v>379</v>
      </c>
    </row>
    <row r="3317" spans="1:25" x14ac:dyDescent="0.35">
      <c r="A3317">
        <v>3316</v>
      </c>
      <c r="B3317">
        <v>8869</v>
      </c>
      <c r="C3317">
        <v>520</v>
      </c>
      <c r="D3317" t="s">
        <v>31</v>
      </c>
      <c r="E3317" t="s">
        <v>25</v>
      </c>
      <c r="F3317">
        <v>2</v>
      </c>
      <c r="G3317">
        <v>1259.08</v>
      </c>
      <c r="H3317">
        <f t="shared" si="51"/>
        <v>2518.16</v>
      </c>
      <c r="I3317" s="12">
        <v>45437.694444444445</v>
      </c>
      <c r="J3317">
        <v>17</v>
      </c>
      <c r="K3317" t="s">
        <v>36</v>
      </c>
      <c r="L3317">
        <v>369</v>
      </c>
      <c r="M3317">
        <v>65</v>
      </c>
      <c r="N3317">
        <v>237</v>
      </c>
      <c r="O3317">
        <v>156</v>
      </c>
      <c r="P3317">
        <v>2</v>
      </c>
      <c r="Q3317">
        <v>26</v>
      </c>
      <c r="R3317" t="s">
        <v>41</v>
      </c>
      <c r="S3317">
        <v>91337.78</v>
      </c>
      <c r="T3317" t="s">
        <v>33</v>
      </c>
      <c r="U3317" t="s">
        <v>50</v>
      </c>
      <c r="V3317" t="b">
        <v>0</v>
      </c>
      <c r="W3317" t="s">
        <v>30</v>
      </c>
      <c r="X3317">
        <v>440</v>
      </c>
      <c r="Y3317">
        <v>464</v>
      </c>
    </row>
    <row r="3318" spans="1:25" x14ac:dyDescent="0.35">
      <c r="A3318">
        <v>3317</v>
      </c>
      <c r="B3318">
        <v>4271</v>
      </c>
      <c r="C3318">
        <v>911</v>
      </c>
      <c r="D3318" t="s">
        <v>49</v>
      </c>
      <c r="E3318" t="s">
        <v>47</v>
      </c>
      <c r="F3318">
        <v>5</v>
      </c>
      <c r="G3318">
        <v>176.66</v>
      </c>
      <c r="H3318">
        <f t="shared" si="51"/>
        <v>883.3</v>
      </c>
      <c r="I3318" s="11">
        <v>45370.359722222223</v>
      </c>
      <c r="J3318">
        <v>10</v>
      </c>
      <c r="K3318" t="s">
        <v>36</v>
      </c>
      <c r="L3318">
        <v>457</v>
      </c>
      <c r="M3318">
        <v>146</v>
      </c>
      <c r="N3318">
        <v>225</v>
      </c>
      <c r="O3318">
        <v>214</v>
      </c>
      <c r="P3318">
        <v>6</v>
      </c>
      <c r="Q3318">
        <v>53</v>
      </c>
      <c r="R3318" t="s">
        <v>41</v>
      </c>
      <c r="S3318">
        <v>94102.95</v>
      </c>
      <c r="T3318" t="s">
        <v>42</v>
      </c>
      <c r="U3318" t="s">
        <v>29</v>
      </c>
      <c r="V3318" t="b">
        <v>0</v>
      </c>
      <c r="W3318" t="s">
        <v>35</v>
      </c>
      <c r="X3318">
        <v>498</v>
      </c>
      <c r="Y3318">
        <v>395</v>
      </c>
    </row>
    <row r="3319" spans="1:25" x14ac:dyDescent="0.35">
      <c r="A3319">
        <v>3318</v>
      </c>
      <c r="B3319">
        <v>2589</v>
      </c>
      <c r="C3319">
        <v>427</v>
      </c>
      <c r="D3319" t="s">
        <v>52</v>
      </c>
      <c r="E3319" t="s">
        <v>47</v>
      </c>
      <c r="F3319">
        <v>5</v>
      </c>
      <c r="G3319">
        <v>425.41</v>
      </c>
      <c r="H3319">
        <f t="shared" si="51"/>
        <v>2127.0500000000002</v>
      </c>
      <c r="I3319" s="12">
        <v>45404.65347222222</v>
      </c>
      <c r="J3319">
        <v>14</v>
      </c>
      <c r="K3319" t="s">
        <v>40</v>
      </c>
      <c r="L3319">
        <v>24</v>
      </c>
      <c r="M3319">
        <v>57</v>
      </c>
      <c r="N3319">
        <v>290</v>
      </c>
      <c r="O3319">
        <v>312</v>
      </c>
      <c r="P3319">
        <v>10</v>
      </c>
      <c r="Q3319">
        <v>37</v>
      </c>
      <c r="R3319" t="s">
        <v>27</v>
      </c>
      <c r="S3319">
        <v>32718.01</v>
      </c>
      <c r="T3319" t="s">
        <v>28</v>
      </c>
      <c r="U3319" t="s">
        <v>34</v>
      </c>
      <c r="V3319" t="b">
        <v>0</v>
      </c>
      <c r="W3319" t="s">
        <v>30</v>
      </c>
      <c r="X3319">
        <v>492</v>
      </c>
      <c r="Y3319">
        <v>180</v>
      </c>
    </row>
    <row r="3320" spans="1:25" x14ac:dyDescent="0.35">
      <c r="A3320">
        <v>3319</v>
      </c>
      <c r="B3320">
        <v>1421</v>
      </c>
      <c r="C3320">
        <v>562</v>
      </c>
      <c r="D3320" t="s">
        <v>44</v>
      </c>
      <c r="E3320" t="s">
        <v>25</v>
      </c>
      <c r="F3320">
        <v>3</v>
      </c>
      <c r="G3320">
        <v>125.92</v>
      </c>
      <c r="H3320">
        <f t="shared" si="51"/>
        <v>377.76</v>
      </c>
      <c r="I3320" s="11">
        <v>45316.940972222219</v>
      </c>
      <c r="J3320">
        <v>14</v>
      </c>
      <c r="K3320" t="s">
        <v>40</v>
      </c>
      <c r="L3320">
        <v>173</v>
      </c>
      <c r="M3320">
        <v>56</v>
      </c>
      <c r="N3320">
        <v>174</v>
      </c>
      <c r="O3320">
        <v>338</v>
      </c>
      <c r="P3320">
        <v>2</v>
      </c>
      <c r="Q3320">
        <v>35</v>
      </c>
      <c r="R3320" t="s">
        <v>27</v>
      </c>
      <c r="S3320">
        <v>39577.51</v>
      </c>
      <c r="T3320" t="s">
        <v>42</v>
      </c>
      <c r="U3320" t="s">
        <v>34</v>
      </c>
      <c r="V3320" t="b">
        <v>1</v>
      </c>
      <c r="W3320" t="s">
        <v>30</v>
      </c>
      <c r="X3320">
        <v>195</v>
      </c>
      <c r="Y3320">
        <v>131</v>
      </c>
    </row>
    <row r="3321" spans="1:25" x14ac:dyDescent="0.35">
      <c r="A3321">
        <v>3320</v>
      </c>
      <c r="B3321">
        <v>4390</v>
      </c>
      <c r="C3321">
        <v>589</v>
      </c>
      <c r="D3321" t="s">
        <v>49</v>
      </c>
      <c r="E3321" t="s">
        <v>25</v>
      </c>
      <c r="F3321">
        <v>1</v>
      </c>
      <c r="G3321">
        <v>656.54</v>
      </c>
      <c r="H3321">
        <f t="shared" si="51"/>
        <v>656.54</v>
      </c>
      <c r="I3321" s="12">
        <v>45542.845833333333</v>
      </c>
      <c r="J3321">
        <v>9</v>
      </c>
      <c r="K3321" t="s">
        <v>40</v>
      </c>
      <c r="L3321">
        <v>192</v>
      </c>
      <c r="M3321">
        <v>131</v>
      </c>
      <c r="N3321">
        <v>161</v>
      </c>
      <c r="O3321">
        <v>454</v>
      </c>
      <c r="P3321">
        <v>2</v>
      </c>
      <c r="Q3321">
        <v>18</v>
      </c>
      <c r="R3321" t="s">
        <v>46</v>
      </c>
      <c r="S3321">
        <v>106104.45</v>
      </c>
      <c r="T3321" t="s">
        <v>37</v>
      </c>
      <c r="U3321" t="s">
        <v>50</v>
      </c>
      <c r="V3321" t="b">
        <v>1</v>
      </c>
      <c r="W3321" t="s">
        <v>30</v>
      </c>
      <c r="X3321">
        <v>198</v>
      </c>
      <c r="Y3321">
        <v>159</v>
      </c>
    </row>
    <row r="3322" spans="1:25" x14ac:dyDescent="0.35">
      <c r="A3322">
        <v>3321</v>
      </c>
      <c r="B3322">
        <v>3798</v>
      </c>
      <c r="C3322">
        <v>994</v>
      </c>
      <c r="D3322" t="s">
        <v>39</v>
      </c>
      <c r="E3322" t="s">
        <v>25</v>
      </c>
      <c r="F3322">
        <v>3</v>
      </c>
      <c r="G3322">
        <v>1290.76</v>
      </c>
      <c r="H3322">
        <f t="shared" si="51"/>
        <v>3872.2799999999997</v>
      </c>
      <c r="I3322" s="11">
        <v>45413.87222222222</v>
      </c>
      <c r="J3322">
        <v>17</v>
      </c>
      <c r="K3322" t="s">
        <v>45</v>
      </c>
      <c r="L3322">
        <v>485</v>
      </c>
      <c r="M3322">
        <v>50</v>
      </c>
      <c r="N3322">
        <v>105</v>
      </c>
      <c r="O3322">
        <v>248</v>
      </c>
      <c r="P3322">
        <v>8</v>
      </c>
      <c r="Q3322">
        <v>27</v>
      </c>
      <c r="R3322" t="s">
        <v>27</v>
      </c>
      <c r="S3322">
        <v>78213.66</v>
      </c>
      <c r="T3322" t="s">
        <v>42</v>
      </c>
      <c r="U3322" t="s">
        <v>34</v>
      </c>
      <c r="V3322" t="b">
        <v>1</v>
      </c>
      <c r="W3322" t="s">
        <v>35</v>
      </c>
      <c r="X3322">
        <v>499</v>
      </c>
      <c r="Y3322">
        <v>455</v>
      </c>
    </row>
    <row r="3323" spans="1:25" x14ac:dyDescent="0.35">
      <c r="A3323">
        <v>3322</v>
      </c>
      <c r="B3323">
        <v>5781</v>
      </c>
      <c r="C3323">
        <v>852</v>
      </c>
      <c r="D3323" t="s">
        <v>52</v>
      </c>
      <c r="E3323" t="s">
        <v>25</v>
      </c>
      <c r="F3323">
        <v>3</v>
      </c>
      <c r="G3323">
        <v>635.16</v>
      </c>
      <c r="H3323">
        <f t="shared" si="51"/>
        <v>1905.48</v>
      </c>
      <c r="I3323" s="12">
        <v>45386.747916666667</v>
      </c>
      <c r="J3323">
        <v>14</v>
      </c>
      <c r="K3323" t="s">
        <v>36</v>
      </c>
      <c r="L3323">
        <v>363</v>
      </c>
      <c r="M3323">
        <v>105</v>
      </c>
      <c r="N3323">
        <v>258</v>
      </c>
      <c r="O3323">
        <v>297</v>
      </c>
      <c r="P3323">
        <v>6</v>
      </c>
      <c r="Q3323">
        <v>46</v>
      </c>
      <c r="R3323" t="s">
        <v>41</v>
      </c>
      <c r="S3323">
        <v>45517.599999999999</v>
      </c>
      <c r="T3323" t="s">
        <v>33</v>
      </c>
      <c r="U3323" t="s">
        <v>50</v>
      </c>
      <c r="V3323" t="b">
        <v>0</v>
      </c>
      <c r="W3323" t="s">
        <v>30</v>
      </c>
      <c r="X3323">
        <v>279</v>
      </c>
      <c r="Y3323">
        <v>353</v>
      </c>
    </row>
    <row r="3324" spans="1:25" x14ac:dyDescent="0.35">
      <c r="A3324">
        <v>3323</v>
      </c>
      <c r="B3324">
        <v>2342</v>
      </c>
      <c r="C3324">
        <v>236</v>
      </c>
      <c r="D3324" t="s">
        <v>38</v>
      </c>
      <c r="E3324" t="s">
        <v>25</v>
      </c>
      <c r="F3324">
        <v>5</v>
      </c>
      <c r="G3324">
        <v>683.34</v>
      </c>
      <c r="H3324">
        <f t="shared" si="51"/>
        <v>3416.7000000000003</v>
      </c>
      <c r="I3324" s="11">
        <v>45398.927083333336</v>
      </c>
      <c r="J3324">
        <v>16</v>
      </c>
      <c r="K3324" t="s">
        <v>36</v>
      </c>
      <c r="L3324">
        <v>113</v>
      </c>
      <c r="M3324">
        <v>99</v>
      </c>
      <c r="N3324">
        <v>204</v>
      </c>
      <c r="O3324">
        <v>141</v>
      </c>
      <c r="P3324">
        <v>4</v>
      </c>
      <c r="Q3324">
        <v>51</v>
      </c>
      <c r="R3324" t="s">
        <v>46</v>
      </c>
      <c r="S3324">
        <v>112737.38</v>
      </c>
      <c r="T3324" t="s">
        <v>37</v>
      </c>
      <c r="U3324" t="s">
        <v>34</v>
      </c>
      <c r="V3324" t="b">
        <v>0</v>
      </c>
      <c r="W3324" t="s">
        <v>30</v>
      </c>
      <c r="X3324">
        <v>415</v>
      </c>
      <c r="Y3324">
        <v>124</v>
      </c>
    </row>
    <row r="3325" spans="1:25" x14ac:dyDescent="0.35">
      <c r="A3325">
        <v>3324</v>
      </c>
      <c r="B3325">
        <v>8758</v>
      </c>
      <c r="C3325">
        <v>366</v>
      </c>
      <c r="D3325" t="s">
        <v>49</v>
      </c>
      <c r="E3325" t="s">
        <v>47</v>
      </c>
      <c r="F3325">
        <v>4</v>
      </c>
      <c r="G3325">
        <v>232.01</v>
      </c>
      <c r="H3325">
        <f t="shared" si="51"/>
        <v>928.04</v>
      </c>
      <c r="I3325" s="12">
        <v>45378.731249999997</v>
      </c>
      <c r="J3325">
        <v>9</v>
      </c>
      <c r="K3325" t="s">
        <v>45</v>
      </c>
      <c r="L3325">
        <v>174</v>
      </c>
      <c r="M3325">
        <v>91</v>
      </c>
      <c r="N3325">
        <v>173</v>
      </c>
      <c r="O3325">
        <v>320</v>
      </c>
      <c r="P3325">
        <v>4</v>
      </c>
      <c r="Q3325">
        <v>30</v>
      </c>
      <c r="R3325" t="s">
        <v>41</v>
      </c>
      <c r="S3325">
        <v>92700.22</v>
      </c>
      <c r="T3325" t="s">
        <v>28</v>
      </c>
      <c r="U3325" t="s">
        <v>43</v>
      </c>
      <c r="V3325" t="b">
        <v>1</v>
      </c>
      <c r="W3325" t="s">
        <v>30</v>
      </c>
      <c r="X3325">
        <v>136</v>
      </c>
      <c r="Y3325">
        <v>413</v>
      </c>
    </row>
    <row r="3326" spans="1:25" x14ac:dyDescent="0.35">
      <c r="A3326">
        <v>3325</v>
      </c>
      <c r="B3326">
        <v>2892</v>
      </c>
      <c r="C3326">
        <v>277</v>
      </c>
      <c r="D3326" t="s">
        <v>44</v>
      </c>
      <c r="E3326" t="s">
        <v>47</v>
      </c>
      <c r="F3326">
        <v>5</v>
      </c>
      <c r="G3326">
        <v>1285.2</v>
      </c>
      <c r="H3326">
        <f t="shared" si="51"/>
        <v>6426</v>
      </c>
      <c r="I3326" s="11">
        <v>45348.371527777781</v>
      </c>
      <c r="J3326">
        <v>4</v>
      </c>
      <c r="K3326" t="s">
        <v>40</v>
      </c>
      <c r="L3326">
        <v>490</v>
      </c>
      <c r="M3326">
        <v>119</v>
      </c>
      <c r="N3326">
        <v>227</v>
      </c>
      <c r="O3326">
        <v>151</v>
      </c>
      <c r="P3326">
        <v>2</v>
      </c>
      <c r="Q3326">
        <v>44</v>
      </c>
      <c r="R3326" t="s">
        <v>46</v>
      </c>
      <c r="S3326">
        <v>37429.449999999997</v>
      </c>
      <c r="T3326" t="s">
        <v>37</v>
      </c>
      <c r="U3326" t="s">
        <v>50</v>
      </c>
      <c r="V3326" t="b">
        <v>0</v>
      </c>
      <c r="W3326" t="s">
        <v>48</v>
      </c>
      <c r="X3326">
        <v>203</v>
      </c>
      <c r="Y3326">
        <v>435</v>
      </c>
    </row>
    <row r="3327" spans="1:25" x14ac:dyDescent="0.35">
      <c r="A3327">
        <v>3326</v>
      </c>
      <c r="B3327">
        <v>6052</v>
      </c>
      <c r="C3327">
        <v>803</v>
      </c>
      <c r="D3327" t="s">
        <v>31</v>
      </c>
      <c r="E3327" t="s">
        <v>47</v>
      </c>
      <c r="F3327">
        <v>5</v>
      </c>
      <c r="G3327">
        <v>158.81</v>
      </c>
      <c r="H3327">
        <f t="shared" si="51"/>
        <v>794.05</v>
      </c>
      <c r="I3327" s="12">
        <v>45369.709027777775</v>
      </c>
      <c r="J3327">
        <v>13</v>
      </c>
      <c r="K3327" t="s">
        <v>40</v>
      </c>
      <c r="L3327">
        <v>328</v>
      </c>
      <c r="M3327">
        <v>87</v>
      </c>
      <c r="N3327">
        <v>177</v>
      </c>
      <c r="O3327">
        <v>319</v>
      </c>
      <c r="P3327">
        <v>8</v>
      </c>
      <c r="Q3327">
        <v>62</v>
      </c>
      <c r="R3327" t="s">
        <v>41</v>
      </c>
      <c r="S3327">
        <v>88912.86</v>
      </c>
      <c r="T3327" t="s">
        <v>37</v>
      </c>
      <c r="U3327" t="s">
        <v>50</v>
      </c>
      <c r="V3327" t="b">
        <v>1</v>
      </c>
      <c r="W3327" t="s">
        <v>30</v>
      </c>
      <c r="X3327">
        <v>466</v>
      </c>
      <c r="Y3327">
        <v>361</v>
      </c>
    </row>
    <row r="3328" spans="1:25" x14ac:dyDescent="0.35">
      <c r="A3328">
        <v>3327</v>
      </c>
      <c r="B3328">
        <v>7512</v>
      </c>
      <c r="C3328">
        <v>707</v>
      </c>
      <c r="D3328" t="s">
        <v>44</v>
      </c>
      <c r="E3328" t="s">
        <v>47</v>
      </c>
      <c r="F3328">
        <v>2</v>
      </c>
      <c r="G3328">
        <v>1823.13</v>
      </c>
      <c r="H3328">
        <f t="shared" si="51"/>
        <v>3646.26</v>
      </c>
      <c r="I3328" s="11">
        <v>45453.599999999999</v>
      </c>
      <c r="J3328">
        <v>8</v>
      </c>
      <c r="K3328" t="s">
        <v>40</v>
      </c>
      <c r="L3328">
        <v>265</v>
      </c>
      <c r="M3328">
        <v>115</v>
      </c>
      <c r="N3328">
        <v>133</v>
      </c>
      <c r="O3328">
        <v>105</v>
      </c>
      <c r="P3328">
        <v>1</v>
      </c>
      <c r="Q3328">
        <v>26</v>
      </c>
      <c r="R3328" t="s">
        <v>41</v>
      </c>
      <c r="S3328">
        <v>79465.81</v>
      </c>
      <c r="T3328" t="s">
        <v>33</v>
      </c>
      <c r="U3328" t="s">
        <v>43</v>
      </c>
      <c r="V3328" t="b">
        <v>0</v>
      </c>
      <c r="W3328" t="s">
        <v>35</v>
      </c>
      <c r="X3328">
        <v>285</v>
      </c>
      <c r="Y3328">
        <v>435</v>
      </c>
    </row>
    <row r="3329" spans="1:25" x14ac:dyDescent="0.35">
      <c r="A3329">
        <v>3328</v>
      </c>
      <c r="B3329">
        <v>8715</v>
      </c>
      <c r="C3329">
        <v>946</v>
      </c>
      <c r="D3329" t="s">
        <v>39</v>
      </c>
      <c r="E3329" t="s">
        <v>47</v>
      </c>
      <c r="F3329">
        <v>1</v>
      </c>
      <c r="G3329">
        <v>399.21</v>
      </c>
      <c r="H3329">
        <f t="shared" si="51"/>
        <v>399.21</v>
      </c>
      <c r="I3329" s="12">
        <v>45478.407638888886</v>
      </c>
      <c r="J3329">
        <v>16</v>
      </c>
      <c r="K3329" t="s">
        <v>45</v>
      </c>
      <c r="L3329">
        <v>368</v>
      </c>
      <c r="M3329">
        <v>86</v>
      </c>
      <c r="N3329">
        <v>254</v>
      </c>
      <c r="O3329">
        <v>263</v>
      </c>
      <c r="P3329">
        <v>3</v>
      </c>
      <c r="Q3329">
        <v>60</v>
      </c>
      <c r="R3329" t="s">
        <v>41</v>
      </c>
      <c r="S3329">
        <v>28734.29</v>
      </c>
      <c r="T3329" t="s">
        <v>42</v>
      </c>
      <c r="U3329" t="s">
        <v>50</v>
      </c>
      <c r="V3329" t="b">
        <v>0</v>
      </c>
      <c r="W3329" t="s">
        <v>30</v>
      </c>
      <c r="X3329">
        <v>307</v>
      </c>
      <c r="Y3329">
        <v>260</v>
      </c>
    </row>
    <row r="3330" spans="1:25" x14ac:dyDescent="0.35">
      <c r="A3330">
        <v>3329</v>
      </c>
      <c r="B3330">
        <v>9013</v>
      </c>
      <c r="C3330">
        <v>435</v>
      </c>
      <c r="D3330" t="s">
        <v>31</v>
      </c>
      <c r="E3330" t="s">
        <v>25</v>
      </c>
      <c r="F3330">
        <v>3</v>
      </c>
      <c r="G3330">
        <v>1727.15</v>
      </c>
      <c r="H3330">
        <f t="shared" si="51"/>
        <v>5181.4500000000007</v>
      </c>
      <c r="I3330" s="11">
        <v>45522.44027777778</v>
      </c>
      <c r="J3330">
        <v>3</v>
      </c>
      <c r="K3330" t="s">
        <v>36</v>
      </c>
      <c r="L3330">
        <v>421</v>
      </c>
      <c r="M3330">
        <v>80</v>
      </c>
      <c r="N3330">
        <v>263</v>
      </c>
      <c r="O3330">
        <v>239</v>
      </c>
      <c r="P3330">
        <v>6</v>
      </c>
      <c r="Q3330">
        <v>42</v>
      </c>
      <c r="R3330" t="s">
        <v>46</v>
      </c>
      <c r="S3330">
        <v>63048.28</v>
      </c>
      <c r="T3330" t="s">
        <v>37</v>
      </c>
      <c r="U3330" t="s">
        <v>43</v>
      </c>
      <c r="V3330" t="b">
        <v>0</v>
      </c>
      <c r="W3330" t="s">
        <v>30</v>
      </c>
      <c r="X3330">
        <v>326</v>
      </c>
      <c r="Y3330">
        <v>345</v>
      </c>
    </row>
    <row r="3331" spans="1:25" x14ac:dyDescent="0.35">
      <c r="A3331">
        <v>3330</v>
      </c>
      <c r="B3331">
        <v>5341</v>
      </c>
      <c r="C3331">
        <v>918</v>
      </c>
      <c r="D3331" t="s">
        <v>51</v>
      </c>
      <c r="E3331" t="s">
        <v>47</v>
      </c>
      <c r="F3331">
        <v>2</v>
      </c>
      <c r="G3331">
        <v>1351.42</v>
      </c>
      <c r="H3331">
        <f t="shared" ref="H3331:H3394" si="52">G3331*F3331</f>
        <v>2702.84</v>
      </c>
      <c r="I3331" s="12">
        <v>45307.482638888891</v>
      </c>
      <c r="J3331">
        <v>5</v>
      </c>
      <c r="K3331" t="s">
        <v>36</v>
      </c>
      <c r="L3331">
        <v>336</v>
      </c>
      <c r="M3331">
        <v>141</v>
      </c>
      <c r="N3331">
        <v>151</v>
      </c>
      <c r="O3331">
        <v>223</v>
      </c>
      <c r="P3331">
        <v>4</v>
      </c>
      <c r="Q3331">
        <v>53</v>
      </c>
      <c r="R3331" t="s">
        <v>46</v>
      </c>
      <c r="S3331">
        <v>73801.73</v>
      </c>
      <c r="T3331" t="s">
        <v>42</v>
      </c>
      <c r="U3331" t="s">
        <v>34</v>
      </c>
      <c r="V3331" t="b">
        <v>1</v>
      </c>
      <c r="W3331" t="s">
        <v>30</v>
      </c>
      <c r="X3331">
        <v>382</v>
      </c>
      <c r="Y3331">
        <v>507</v>
      </c>
    </row>
    <row r="3332" spans="1:25" x14ac:dyDescent="0.35">
      <c r="A3332">
        <v>3331</v>
      </c>
      <c r="B3332">
        <v>2493</v>
      </c>
      <c r="C3332">
        <v>388</v>
      </c>
      <c r="D3332" t="s">
        <v>51</v>
      </c>
      <c r="E3332" t="s">
        <v>47</v>
      </c>
      <c r="F3332">
        <v>1</v>
      </c>
      <c r="G3332">
        <v>1652.53</v>
      </c>
      <c r="H3332">
        <f t="shared" si="52"/>
        <v>1652.53</v>
      </c>
      <c r="I3332" s="11">
        <v>45485.584027777775</v>
      </c>
      <c r="J3332">
        <v>2</v>
      </c>
      <c r="K3332" t="s">
        <v>40</v>
      </c>
      <c r="L3332">
        <v>221</v>
      </c>
      <c r="M3332">
        <v>146</v>
      </c>
      <c r="N3332">
        <v>135</v>
      </c>
      <c r="O3332">
        <v>215</v>
      </c>
      <c r="P3332">
        <v>4</v>
      </c>
      <c r="Q3332">
        <v>63</v>
      </c>
      <c r="R3332" t="s">
        <v>46</v>
      </c>
      <c r="S3332">
        <v>110838.81</v>
      </c>
      <c r="T3332" t="s">
        <v>42</v>
      </c>
      <c r="U3332" t="s">
        <v>50</v>
      </c>
      <c r="V3332" t="b">
        <v>0</v>
      </c>
      <c r="W3332" t="s">
        <v>30</v>
      </c>
      <c r="X3332">
        <v>342</v>
      </c>
      <c r="Y3332">
        <v>137</v>
      </c>
    </row>
    <row r="3333" spans="1:25" x14ac:dyDescent="0.35">
      <c r="A3333">
        <v>3332</v>
      </c>
      <c r="B3333">
        <v>9914</v>
      </c>
      <c r="C3333">
        <v>303</v>
      </c>
      <c r="D3333" t="s">
        <v>24</v>
      </c>
      <c r="E3333" t="s">
        <v>25</v>
      </c>
      <c r="F3333">
        <v>4</v>
      </c>
      <c r="G3333">
        <v>187.67</v>
      </c>
      <c r="H3333">
        <f t="shared" si="52"/>
        <v>750.68</v>
      </c>
      <c r="I3333" s="12">
        <v>45507.640277777777</v>
      </c>
      <c r="J3333">
        <v>13</v>
      </c>
      <c r="K3333" t="s">
        <v>26</v>
      </c>
      <c r="L3333">
        <v>414</v>
      </c>
      <c r="M3333">
        <v>122</v>
      </c>
      <c r="N3333">
        <v>200</v>
      </c>
      <c r="O3333">
        <v>331</v>
      </c>
      <c r="P3333">
        <v>8</v>
      </c>
      <c r="Q3333">
        <v>35</v>
      </c>
      <c r="R3333" t="s">
        <v>27</v>
      </c>
      <c r="S3333">
        <v>62268.61</v>
      </c>
      <c r="T3333" t="s">
        <v>28</v>
      </c>
      <c r="U3333" t="s">
        <v>43</v>
      </c>
      <c r="V3333" t="b">
        <v>0</v>
      </c>
      <c r="W3333" t="s">
        <v>35</v>
      </c>
      <c r="X3333">
        <v>348</v>
      </c>
      <c r="Y3333">
        <v>287</v>
      </c>
    </row>
    <row r="3334" spans="1:25" x14ac:dyDescent="0.35">
      <c r="A3334">
        <v>3333</v>
      </c>
      <c r="B3334">
        <v>7349</v>
      </c>
      <c r="C3334">
        <v>186</v>
      </c>
      <c r="D3334" t="s">
        <v>51</v>
      </c>
      <c r="E3334" t="s">
        <v>25</v>
      </c>
      <c r="F3334">
        <v>5</v>
      </c>
      <c r="G3334">
        <v>1303.8599999999999</v>
      </c>
      <c r="H3334">
        <f t="shared" si="52"/>
        <v>6519.2999999999993</v>
      </c>
      <c r="I3334" s="11">
        <v>45548.777083333334</v>
      </c>
      <c r="J3334">
        <v>8</v>
      </c>
      <c r="K3334" t="s">
        <v>26</v>
      </c>
      <c r="L3334">
        <v>410</v>
      </c>
      <c r="M3334">
        <v>79</v>
      </c>
      <c r="N3334">
        <v>235</v>
      </c>
      <c r="O3334">
        <v>449</v>
      </c>
      <c r="P3334">
        <v>10</v>
      </c>
      <c r="Q3334">
        <v>57</v>
      </c>
      <c r="R3334" t="s">
        <v>46</v>
      </c>
      <c r="S3334">
        <v>50125.31</v>
      </c>
      <c r="T3334" t="s">
        <v>42</v>
      </c>
      <c r="U3334" t="s">
        <v>34</v>
      </c>
      <c r="V3334" t="b">
        <v>0</v>
      </c>
      <c r="W3334" t="s">
        <v>35</v>
      </c>
      <c r="X3334">
        <v>136</v>
      </c>
      <c r="Y3334">
        <v>206</v>
      </c>
    </row>
    <row r="3335" spans="1:25" x14ac:dyDescent="0.35">
      <c r="A3335">
        <v>3334</v>
      </c>
      <c r="B3335">
        <v>4029</v>
      </c>
      <c r="C3335">
        <v>524</v>
      </c>
      <c r="D3335" t="s">
        <v>44</v>
      </c>
      <c r="E3335" t="s">
        <v>47</v>
      </c>
      <c r="F3335">
        <v>1</v>
      </c>
      <c r="G3335">
        <v>670.7</v>
      </c>
      <c r="H3335">
        <f t="shared" si="52"/>
        <v>670.7</v>
      </c>
      <c r="I3335" s="12">
        <v>45478.453472222223</v>
      </c>
      <c r="J3335">
        <v>4</v>
      </c>
      <c r="K3335" t="s">
        <v>32</v>
      </c>
      <c r="L3335">
        <v>302</v>
      </c>
      <c r="M3335">
        <v>53</v>
      </c>
      <c r="N3335">
        <v>160</v>
      </c>
      <c r="O3335">
        <v>110</v>
      </c>
      <c r="P3335">
        <v>8</v>
      </c>
      <c r="Q3335">
        <v>36</v>
      </c>
      <c r="R3335" t="s">
        <v>41</v>
      </c>
      <c r="S3335">
        <v>72531.240000000005</v>
      </c>
      <c r="T3335" t="s">
        <v>42</v>
      </c>
      <c r="U3335" t="s">
        <v>29</v>
      </c>
      <c r="V3335" t="b">
        <v>0</v>
      </c>
      <c r="W3335" t="s">
        <v>30</v>
      </c>
      <c r="X3335">
        <v>255</v>
      </c>
      <c r="Y3335">
        <v>128</v>
      </c>
    </row>
    <row r="3336" spans="1:25" x14ac:dyDescent="0.35">
      <c r="A3336">
        <v>3335</v>
      </c>
      <c r="B3336">
        <v>7078</v>
      </c>
      <c r="C3336">
        <v>476</v>
      </c>
      <c r="D3336" t="s">
        <v>24</v>
      </c>
      <c r="E3336" t="s">
        <v>25</v>
      </c>
      <c r="F3336">
        <v>2</v>
      </c>
      <c r="G3336">
        <v>673.07</v>
      </c>
      <c r="H3336">
        <f t="shared" si="52"/>
        <v>1346.14</v>
      </c>
      <c r="I3336" s="11">
        <v>45354.817361111112</v>
      </c>
      <c r="J3336">
        <v>15</v>
      </c>
      <c r="K3336" t="s">
        <v>26</v>
      </c>
      <c r="L3336">
        <v>302</v>
      </c>
      <c r="M3336">
        <v>146</v>
      </c>
      <c r="N3336">
        <v>286</v>
      </c>
      <c r="O3336">
        <v>347</v>
      </c>
      <c r="P3336">
        <v>1</v>
      </c>
      <c r="Q3336">
        <v>24</v>
      </c>
      <c r="R3336" t="s">
        <v>46</v>
      </c>
      <c r="S3336">
        <v>27309.599999999999</v>
      </c>
      <c r="T3336" t="s">
        <v>28</v>
      </c>
      <c r="U3336" t="s">
        <v>43</v>
      </c>
      <c r="V3336" t="b">
        <v>0</v>
      </c>
      <c r="W3336" t="s">
        <v>30</v>
      </c>
      <c r="X3336">
        <v>165</v>
      </c>
      <c r="Y3336">
        <v>111</v>
      </c>
    </row>
    <row r="3337" spans="1:25" x14ac:dyDescent="0.35">
      <c r="A3337">
        <v>3336</v>
      </c>
      <c r="B3337">
        <v>7249</v>
      </c>
      <c r="C3337">
        <v>286</v>
      </c>
      <c r="D3337" t="s">
        <v>51</v>
      </c>
      <c r="E3337" t="s">
        <v>25</v>
      </c>
      <c r="F3337">
        <v>5</v>
      </c>
      <c r="G3337">
        <v>570.98</v>
      </c>
      <c r="H3337">
        <f t="shared" si="52"/>
        <v>2854.9</v>
      </c>
      <c r="I3337" s="12">
        <v>45358.176388888889</v>
      </c>
      <c r="J3337">
        <v>11</v>
      </c>
      <c r="K3337" t="s">
        <v>45</v>
      </c>
      <c r="L3337">
        <v>19</v>
      </c>
      <c r="M3337">
        <v>50</v>
      </c>
      <c r="N3337">
        <v>177</v>
      </c>
      <c r="O3337">
        <v>485</v>
      </c>
      <c r="P3337">
        <v>9</v>
      </c>
      <c r="Q3337">
        <v>61</v>
      </c>
      <c r="R3337" t="s">
        <v>46</v>
      </c>
      <c r="S3337">
        <v>77828.63</v>
      </c>
      <c r="T3337" t="s">
        <v>42</v>
      </c>
      <c r="U3337" t="s">
        <v>43</v>
      </c>
      <c r="V3337" t="b">
        <v>0</v>
      </c>
      <c r="W3337" t="s">
        <v>30</v>
      </c>
      <c r="X3337">
        <v>338</v>
      </c>
      <c r="Y3337">
        <v>203</v>
      </c>
    </row>
    <row r="3338" spans="1:25" x14ac:dyDescent="0.35">
      <c r="A3338">
        <v>3337</v>
      </c>
      <c r="B3338">
        <v>7052</v>
      </c>
      <c r="C3338">
        <v>502</v>
      </c>
      <c r="D3338" t="s">
        <v>31</v>
      </c>
      <c r="E3338" t="s">
        <v>25</v>
      </c>
      <c r="F3338">
        <v>2</v>
      </c>
      <c r="G3338">
        <v>1511.23</v>
      </c>
      <c r="H3338">
        <f t="shared" si="52"/>
        <v>3022.46</v>
      </c>
      <c r="I3338" s="11">
        <v>45450.740277777775</v>
      </c>
      <c r="J3338">
        <v>12</v>
      </c>
      <c r="K3338" t="s">
        <v>45</v>
      </c>
      <c r="L3338">
        <v>324</v>
      </c>
      <c r="M3338">
        <v>85</v>
      </c>
      <c r="N3338">
        <v>233</v>
      </c>
      <c r="O3338">
        <v>442</v>
      </c>
      <c r="P3338">
        <v>7</v>
      </c>
      <c r="Q3338">
        <v>61</v>
      </c>
      <c r="R3338" t="s">
        <v>46</v>
      </c>
      <c r="S3338">
        <v>110483.66</v>
      </c>
      <c r="T3338" t="s">
        <v>42</v>
      </c>
      <c r="U3338" t="s">
        <v>50</v>
      </c>
      <c r="V3338" t="b">
        <v>1</v>
      </c>
      <c r="W3338" t="s">
        <v>30</v>
      </c>
      <c r="X3338">
        <v>407</v>
      </c>
      <c r="Y3338">
        <v>99</v>
      </c>
    </row>
    <row r="3339" spans="1:25" x14ac:dyDescent="0.35">
      <c r="A3339">
        <v>3338</v>
      </c>
      <c r="B3339">
        <v>4056</v>
      </c>
      <c r="C3339">
        <v>997</v>
      </c>
      <c r="D3339" t="s">
        <v>49</v>
      </c>
      <c r="E3339" t="s">
        <v>25</v>
      </c>
      <c r="F3339">
        <v>2</v>
      </c>
      <c r="G3339">
        <v>1207.58</v>
      </c>
      <c r="H3339">
        <f t="shared" si="52"/>
        <v>2415.16</v>
      </c>
      <c r="I3339" s="12">
        <v>45376.04791666667</v>
      </c>
      <c r="J3339">
        <v>6</v>
      </c>
      <c r="K3339" t="s">
        <v>40</v>
      </c>
      <c r="L3339">
        <v>94</v>
      </c>
      <c r="M3339">
        <v>105</v>
      </c>
      <c r="N3339">
        <v>223</v>
      </c>
      <c r="O3339">
        <v>455</v>
      </c>
      <c r="P3339">
        <v>1</v>
      </c>
      <c r="Q3339">
        <v>36</v>
      </c>
      <c r="R3339" t="s">
        <v>27</v>
      </c>
      <c r="S3339">
        <v>54019.69</v>
      </c>
      <c r="T3339" t="s">
        <v>37</v>
      </c>
      <c r="U3339" t="s">
        <v>29</v>
      </c>
      <c r="V3339" t="b">
        <v>1</v>
      </c>
      <c r="W3339" t="s">
        <v>30</v>
      </c>
      <c r="X3339">
        <v>349</v>
      </c>
      <c r="Y3339">
        <v>138</v>
      </c>
    </row>
    <row r="3340" spans="1:25" x14ac:dyDescent="0.35">
      <c r="A3340">
        <v>3339</v>
      </c>
      <c r="B3340">
        <v>8303</v>
      </c>
      <c r="C3340">
        <v>486</v>
      </c>
      <c r="D3340" t="s">
        <v>38</v>
      </c>
      <c r="E3340" t="s">
        <v>47</v>
      </c>
      <c r="F3340">
        <v>1</v>
      </c>
      <c r="G3340">
        <v>392.09</v>
      </c>
      <c r="H3340">
        <f t="shared" si="52"/>
        <v>392.09</v>
      </c>
      <c r="I3340" s="11">
        <v>45315.532638888886</v>
      </c>
      <c r="J3340">
        <v>19</v>
      </c>
      <c r="K3340" t="s">
        <v>36</v>
      </c>
      <c r="L3340">
        <v>492</v>
      </c>
      <c r="M3340">
        <v>57</v>
      </c>
      <c r="N3340">
        <v>106</v>
      </c>
      <c r="O3340">
        <v>221</v>
      </c>
      <c r="P3340">
        <v>5</v>
      </c>
      <c r="Q3340">
        <v>69</v>
      </c>
      <c r="R3340" t="s">
        <v>41</v>
      </c>
      <c r="S3340">
        <v>84530.76</v>
      </c>
      <c r="T3340" t="s">
        <v>42</v>
      </c>
      <c r="U3340" t="s">
        <v>50</v>
      </c>
      <c r="V3340" t="b">
        <v>1</v>
      </c>
      <c r="W3340" t="s">
        <v>30</v>
      </c>
      <c r="X3340">
        <v>213</v>
      </c>
      <c r="Y3340">
        <v>110</v>
      </c>
    </row>
    <row r="3341" spans="1:25" x14ac:dyDescent="0.35">
      <c r="A3341">
        <v>3340</v>
      </c>
      <c r="B3341">
        <v>1731</v>
      </c>
      <c r="C3341">
        <v>954</v>
      </c>
      <c r="D3341" t="s">
        <v>49</v>
      </c>
      <c r="E3341" t="s">
        <v>47</v>
      </c>
      <c r="F3341">
        <v>2</v>
      </c>
      <c r="G3341">
        <v>1286.6400000000001</v>
      </c>
      <c r="H3341">
        <f t="shared" si="52"/>
        <v>2573.2800000000002</v>
      </c>
      <c r="I3341" s="12">
        <v>45447.410416666666</v>
      </c>
      <c r="J3341">
        <v>15</v>
      </c>
      <c r="K3341" t="s">
        <v>36</v>
      </c>
      <c r="L3341">
        <v>54</v>
      </c>
      <c r="M3341">
        <v>78</v>
      </c>
      <c r="N3341">
        <v>254</v>
      </c>
      <c r="O3341">
        <v>295</v>
      </c>
      <c r="P3341">
        <v>4</v>
      </c>
      <c r="Q3341">
        <v>47</v>
      </c>
      <c r="R3341" t="s">
        <v>27</v>
      </c>
      <c r="S3341">
        <v>71283.11</v>
      </c>
      <c r="T3341" t="s">
        <v>33</v>
      </c>
      <c r="U3341" t="s">
        <v>50</v>
      </c>
      <c r="V3341" t="b">
        <v>1</v>
      </c>
      <c r="W3341" t="s">
        <v>30</v>
      </c>
      <c r="X3341">
        <v>124</v>
      </c>
      <c r="Y3341">
        <v>506</v>
      </c>
    </row>
    <row r="3342" spans="1:25" x14ac:dyDescent="0.35">
      <c r="A3342">
        <v>3341</v>
      </c>
      <c r="B3342">
        <v>5313</v>
      </c>
      <c r="C3342">
        <v>684</v>
      </c>
      <c r="D3342" t="s">
        <v>31</v>
      </c>
      <c r="E3342" t="s">
        <v>25</v>
      </c>
      <c r="F3342">
        <v>4</v>
      </c>
      <c r="G3342">
        <v>390.27</v>
      </c>
      <c r="H3342">
        <f t="shared" si="52"/>
        <v>1561.08</v>
      </c>
      <c r="I3342" s="11">
        <v>45332.029166666667</v>
      </c>
      <c r="J3342">
        <v>16</v>
      </c>
      <c r="K3342" t="s">
        <v>40</v>
      </c>
      <c r="L3342">
        <v>398</v>
      </c>
      <c r="M3342">
        <v>139</v>
      </c>
      <c r="N3342">
        <v>284</v>
      </c>
      <c r="O3342">
        <v>340</v>
      </c>
      <c r="P3342">
        <v>8</v>
      </c>
      <c r="Q3342">
        <v>56</v>
      </c>
      <c r="R3342" t="s">
        <v>41</v>
      </c>
      <c r="S3342">
        <v>27100.05</v>
      </c>
      <c r="T3342" t="s">
        <v>37</v>
      </c>
      <c r="U3342" t="s">
        <v>43</v>
      </c>
      <c r="V3342" t="b">
        <v>0</v>
      </c>
      <c r="W3342" t="s">
        <v>30</v>
      </c>
      <c r="X3342">
        <v>344</v>
      </c>
      <c r="Y3342">
        <v>476</v>
      </c>
    </row>
    <row r="3343" spans="1:25" x14ac:dyDescent="0.35">
      <c r="A3343">
        <v>3342</v>
      </c>
      <c r="B3343">
        <v>8204</v>
      </c>
      <c r="C3343">
        <v>329</v>
      </c>
      <c r="D3343" t="s">
        <v>51</v>
      </c>
      <c r="E3343" t="s">
        <v>47</v>
      </c>
      <c r="F3343">
        <v>5</v>
      </c>
      <c r="G3343">
        <v>986.56</v>
      </c>
      <c r="H3343">
        <f t="shared" si="52"/>
        <v>4932.7999999999993</v>
      </c>
      <c r="I3343" s="12">
        <v>45511.631249999999</v>
      </c>
      <c r="J3343">
        <v>13</v>
      </c>
      <c r="K3343" t="s">
        <v>40</v>
      </c>
      <c r="L3343">
        <v>120</v>
      </c>
      <c r="M3343">
        <v>90</v>
      </c>
      <c r="N3343">
        <v>263</v>
      </c>
      <c r="O3343">
        <v>140</v>
      </c>
      <c r="P3343">
        <v>8</v>
      </c>
      <c r="Q3343">
        <v>21</v>
      </c>
      <c r="R3343" t="s">
        <v>41</v>
      </c>
      <c r="S3343">
        <v>76193.149999999994</v>
      </c>
      <c r="T3343" t="s">
        <v>37</v>
      </c>
      <c r="U3343" t="s">
        <v>29</v>
      </c>
      <c r="V3343" t="b">
        <v>1</v>
      </c>
      <c r="W3343" t="s">
        <v>30</v>
      </c>
      <c r="X3343">
        <v>133</v>
      </c>
      <c r="Y3343">
        <v>198</v>
      </c>
    </row>
    <row r="3344" spans="1:25" x14ac:dyDescent="0.35">
      <c r="A3344">
        <v>3343</v>
      </c>
      <c r="B3344">
        <v>8619</v>
      </c>
      <c r="C3344">
        <v>121</v>
      </c>
      <c r="D3344" t="s">
        <v>38</v>
      </c>
      <c r="E3344" t="s">
        <v>25</v>
      </c>
      <c r="F3344">
        <v>5</v>
      </c>
      <c r="G3344">
        <v>1436.69</v>
      </c>
      <c r="H3344">
        <f t="shared" si="52"/>
        <v>7183.4500000000007</v>
      </c>
      <c r="I3344" s="11">
        <v>45385.863194444442</v>
      </c>
      <c r="J3344">
        <v>2</v>
      </c>
      <c r="K3344" t="s">
        <v>40</v>
      </c>
      <c r="L3344">
        <v>35</v>
      </c>
      <c r="M3344">
        <v>133</v>
      </c>
      <c r="N3344">
        <v>144</v>
      </c>
      <c r="O3344">
        <v>165</v>
      </c>
      <c r="P3344">
        <v>6</v>
      </c>
      <c r="Q3344">
        <v>34</v>
      </c>
      <c r="R3344" t="s">
        <v>41</v>
      </c>
      <c r="S3344">
        <v>40364.160000000003</v>
      </c>
      <c r="T3344" t="s">
        <v>33</v>
      </c>
      <c r="U3344" t="s">
        <v>50</v>
      </c>
      <c r="V3344" t="b">
        <v>1</v>
      </c>
      <c r="W3344" t="s">
        <v>30</v>
      </c>
      <c r="X3344">
        <v>263</v>
      </c>
      <c r="Y3344">
        <v>189</v>
      </c>
    </row>
    <row r="3345" spans="1:25" x14ac:dyDescent="0.35">
      <c r="A3345">
        <v>3344</v>
      </c>
      <c r="B3345">
        <v>5315</v>
      </c>
      <c r="C3345">
        <v>123</v>
      </c>
      <c r="D3345" t="s">
        <v>51</v>
      </c>
      <c r="E3345" t="s">
        <v>47</v>
      </c>
      <c r="F3345">
        <v>1</v>
      </c>
      <c r="G3345">
        <v>893.93</v>
      </c>
      <c r="H3345">
        <f t="shared" si="52"/>
        <v>893.93</v>
      </c>
      <c r="I3345" s="12">
        <v>45311.435416666667</v>
      </c>
      <c r="J3345">
        <v>4</v>
      </c>
      <c r="K3345" t="s">
        <v>40</v>
      </c>
      <c r="L3345">
        <v>49</v>
      </c>
      <c r="M3345">
        <v>141</v>
      </c>
      <c r="N3345">
        <v>249</v>
      </c>
      <c r="O3345">
        <v>355</v>
      </c>
      <c r="P3345">
        <v>9</v>
      </c>
      <c r="Q3345">
        <v>36</v>
      </c>
      <c r="R3345" t="s">
        <v>41</v>
      </c>
      <c r="S3345">
        <v>83780.55</v>
      </c>
      <c r="T3345" t="s">
        <v>33</v>
      </c>
      <c r="U3345" t="s">
        <v>50</v>
      </c>
      <c r="V3345" t="b">
        <v>0</v>
      </c>
      <c r="W3345" t="s">
        <v>30</v>
      </c>
      <c r="X3345">
        <v>343</v>
      </c>
      <c r="Y3345">
        <v>423</v>
      </c>
    </row>
    <row r="3346" spans="1:25" x14ac:dyDescent="0.35">
      <c r="A3346">
        <v>3345</v>
      </c>
      <c r="B3346">
        <v>4706</v>
      </c>
      <c r="C3346">
        <v>671</v>
      </c>
      <c r="D3346" t="s">
        <v>49</v>
      </c>
      <c r="E3346" t="s">
        <v>25</v>
      </c>
      <c r="F3346">
        <v>1</v>
      </c>
      <c r="G3346">
        <v>1344.73</v>
      </c>
      <c r="H3346">
        <f t="shared" si="52"/>
        <v>1344.73</v>
      </c>
      <c r="I3346" s="11">
        <v>45376.05972222222</v>
      </c>
      <c r="J3346">
        <v>9</v>
      </c>
      <c r="K3346" t="s">
        <v>40</v>
      </c>
      <c r="L3346">
        <v>210</v>
      </c>
      <c r="M3346">
        <v>103</v>
      </c>
      <c r="N3346">
        <v>185</v>
      </c>
      <c r="O3346">
        <v>458</v>
      </c>
      <c r="P3346">
        <v>8</v>
      </c>
      <c r="Q3346">
        <v>47</v>
      </c>
      <c r="R3346" t="s">
        <v>41</v>
      </c>
      <c r="S3346">
        <v>21691.47</v>
      </c>
      <c r="T3346" t="s">
        <v>33</v>
      </c>
      <c r="U3346" t="s">
        <v>50</v>
      </c>
      <c r="V3346" t="b">
        <v>1</v>
      </c>
      <c r="W3346" t="s">
        <v>30</v>
      </c>
      <c r="X3346">
        <v>238</v>
      </c>
      <c r="Y3346">
        <v>378</v>
      </c>
    </row>
    <row r="3347" spans="1:25" x14ac:dyDescent="0.35">
      <c r="A3347">
        <v>3346</v>
      </c>
      <c r="B3347">
        <v>5400</v>
      </c>
      <c r="C3347">
        <v>762</v>
      </c>
      <c r="D3347" t="s">
        <v>38</v>
      </c>
      <c r="E3347" t="s">
        <v>47</v>
      </c>
      <c r="F3347">
        <v>3</v>
      </c>
      <c r="G3347">
        <v>1998.01</v>
      </c>
      <c r="H3347">
        <f t="shared" si="52"/>
        <v>5994.03</v>
      </c>
      <c r="I3347" s="12">
        <v>45314.84097222222</v>
      </c>
      <c r="J3347">
        <v>12</v>
      </c>
      <c r="K3347" t="s">
        <v>36</v>
      </c>
      <c r="L3347">
        <v>359</v>
      </c>
      <c r="M3347">
        <v>50</v>
      </c>
      <c r="N3347">
        <v>126</v>
      </c>
      <c r="O3347">
        <v>232</v>
      </c>
      <c r="P3347">
        <v>3</v>
      </c>
      <c r="Q3347">
        <v>38</v>
      </c>
      <c r="R3347" t="s">
        <v>41</v>
      </c>
      <c r="S3347">
        <v>119489.61</v>
      </c>
      <c r="T3347" t="s">
        <v>33</v>
      </c>
      <c r="U3347" t="s">
        <v>43</v>
      </c>
      <c r="V3347" t="b">
        <v>0</v>
      </c>
      <c r="W3347" t="s">
        <v>30</v>
      </c>
      <c r="X3347">
        <v>164</v>
      </c>
      <c r="Y3347">
        <v>425</v>
      </c>
    </row>
    <row r="3348" spans="1:25" x14ac:dyDescent="0.35">
      <c r="A3348">
        <v>3347</v>
      </c>
      <c r="B3348">
        <v>2009</v>
      </c>
      <c r="C3348">
        <v>726</v>
      </c>
      <c r="D3348" t="s">
        <v>24</v>
      </c>
      <c r="E3348" t="s">
        <v>25</v>
      </c>
      <c r="F3348">
        <v>2</v>
      </c>
      <c r="G3348">
        <v>1219.9000000000001</v>
      </c>
      <c r="H3348">
        <f t="shared" si="52"/>
        <v>2439.8000000000002</v>
      </c>
      <c r="I3348" s="11">
        <v>45338.282638888886</v>
      </c>
      <c r="J3348">
        <v>17</v>
      </c>
      <c r="K3348" t="s">
        <v>40</v>
      </c>
      <c r="L3348">
        <v>212</v>
      </c>
      <c r="M3348">
        <v>140</v>
      </c>
      <c r="N3348">
        <v>207</v>
      </c>
      <c r="O3348">
        <v>347</v>
      </c>
      <c r="P3348">
        <v>6</v>
      </c>
      <c r="Q3348">
        <v>23</v>
      </c>
      <c r="R3348" t="s">
        <v>41</v>
      </c>
      <c r="S3348">
        <v>42109.16</v>
      </c>
      <c r="T3348" t="s">
        <v>42</v>
      </c>
      <c r="U3348" t="s">
        <v>43</v>
      </c>
      <c r="V3348" t="b">
        <v>1</v>
      </c>
      <c r="W3348" t="s">
        <v>48</v>
      </c>
      <c r="X3348">
        <v>315</v>
      </c>
      <c r="Y3348">
        <v>484</v>
      </c>
    </row>
    <row r="3349" spans="1:25" x14ac:dyDescent="0.35">
      <c r="A3349">
        <v>3348</v>
      </c>
      <c r="B3349">
        <v>3476</v>
      </c>
      <c r="C3349">
        <v>741</v>
      </c>
      <c r="D3349" t="s">
        <v>44</v>
      </c>
      <c r="E3349" t="s">
        <v>47</v>
      </c>
      <c r="F3349">
        <v>4</v>
      </c>
      <c r="G3349">
        <v>1561.97</v>
      </c>
      <c r="H3349">
        <f t="shared" si="52"/>
        <v>6247.88</v>
      </c>
      <c r="I3349" s="12">
        <v>45484.02847222222</v>
      </c>
      <c r="J3349">
        <v>10</v>
      </c>
      <c r="K3349" t="s">
        <v>40</v>
      </c>
      <c r="L3349">
        <v>291</v>
      </c>
      <c r="M3349">
        <v>118</v>
      </c>
      <c r="N3349">
        <v>272</v>
      </c>
      <c r="O3349">
        <v>102</v>
      </c>
      <c r="P3349">
        <v>4</v>
      </c>
      <c r="Q3349">
        <v>40</v>
      </c>
      <c r="R3349" t="s">
        <v>41</v>
      </c>
      <c r="S3349">
        <v>43900.23</v>
      </c>
      <c r="T3349" t="s">
        <v>33</v>
      </c>
      <c r="U3349" t="s">
        <v>50</v>
      </c>
      <c r="V3349" t="b">
        <v>0</v>
      </c>
      <c r="W3349" t="s">
        <v>30</v>
      </c>
      <c r="X3349">
        <v>406</v>
      </c>
      <c r="Y3349">
        <v>392</v>
      </c>
    </row>
    <row r="3350" spans="1:25" x14ac:dyDescent="0.35">
      <c r="A3350">
        <v>3349</v>
      </c>
      <c r="B3350">
        <v>2584</v>
      </c>
      <c r="C3350">
        <v>334</v>
      </c>
      <c r="D3350" t="s">
        <v>51</v>
      </c>
      <c r="E3350" t="s">
        <v>25</v>
      </c>
      <c r="F3350">
        <v>3</v>
      </c>
      <c r="G3350">
        <v>1161.2</v>
      </c>
      <c r="H3350">
        <f t="shared" si="52"/>
        <v>3483.6000000000004</v>
      </c>
      <c r="I3350" s="11">
        <v>45530.765277777777</v>
      </c>
      <c r="J3350">
        <v>1</v>
      </c>
      <c r="K3350" t="s">
        <v>40</v>
      </c>
      <c r="L3350">
        <v>155</v>
      </c>
      <c r="M3350">
        <v>127</v>
      </c>
      <c r="N3350">
        <v>143</v>
      </c>
      <c r="O3350">
        <v>313</v>
      </c>
      <c r="P3350">
        <v>8</v>
      </c>
      <c r="Q3350">
        <v>33</v>
      </c>
      <c r="R3350" t="s">
        <v>27</v>
      </c>
      <c r="S3350">
        <v>31586.98</v>
      </c>
      <c r="T3350" t="s">
        <v>42</v>
      </c>
      <c r="U3350" t="s">
        <v>29</v>
      </c>
      <c r="V3350" t="b">
        <v>1</v>
      </c>
      <c r="W3350" t="s">
        <v>35</v>
      </c>
      <c r="X3350">
        <v>447</v>
      </c>
      <c r="Y3350">
        <v>339</v>
      </c>
    </row>
    <row r="3351" spans="1:25" x14ac:dyDescent="0.35">
      <c r="A3351">
        <v>3350</v>
      </c>
      <c r="B3351">
        <v>2404</v>
      </c>
      <c r="C3351">
        <v>191</v>
      </c>
      <c r="D3351" t="s">
        <v>52</v>
      </c>
      <c r="E3351" t="s">
        <v>25</v>
      </c>
      <c r="F3351">
        <v>4</v>
      </c>
      <c r="G3351">
        <v>505.77</v>
      </c>
      <c r="H3351">
        <f t="shared" si="52"/>
        <v>2023.08</v>
      </c>
      <c r="I3351" s="12">
        <v>45319.550694444442</v>
      </c>
      <c r="J3351">
        <v>17</v>
      </c>
      <c r="K3351" t="s">
        <v>40</v>
      </c>
      <c r="L3351">
        <v>214</v>
      </c>
      <c r="M3351">
        <v>139</v>
      </c>
      <c r="N3351">
        <v>243</v>
      </c>
      <c r="O3351">
        <v>410</v>
      </c>
      <c r="P3351">
        <v>2</v>
      </c>
      <c r="Q3351">
        <v>49</v>
      </c>
      <c r="R3351" t="s">
        <v>27</v>
      </c>
      <c r="S3351">
        <v>59375.01</v>
      </c>
      <c r="T3351" t="s">
        <v>28</v>
      </c>
      <c r="U3351" t="s">
        <v>43</v>
      </c>
      <c r="V3351" t="b">
        <v>1</v>
      </c>
      <c r="W3351" t="s">
        <v>30</v>
      </c>
      <c r="X3351">
        <v>299</v>
      </c>
      <c r="Y3351">
        <v>90</v>
      </c>
    </row>
    <row r="3352" spans="1:25" x14ac:dyDescent="0.35">
      <c r="A3352">
        <v>3351</v>
      </c>
      <c r="B3352">
        <v>6632</v>
      </c>
      <c r="C3352">
        <v>573</v>
      </c>
      <c r="D3352" t="s">
        <v>31</v>
      </c>
      <c r="E3352" t="s">
        <v>25</v>
      </c>
      <c r="F3352">
        <v>1</v>
      </c>
      <c r="G3352">
        <v>1097.6600000000001</v>
      </c>
      <c r="H3352">
        <f t="shared" si="52"/>
        <v>1097.6600000000001</v>
      </c>
      <c r="I3352" s="11">
        <v>45375.56527777778</v>
      </c>
      <c r="J3352">
        <v>4</v>
      </c>
      <c r="K3352" t="s">
        <v>36</v>
      </c>
      <c r="L3352">
        <v>11</v>
      </c>
      <c r="M3352">
        <v>130</v>
      </c>
      <c r="N3352">
        <v>281</v>
      </c>
      <c r="O3352">
        <v>485</v>
      </c>
      <c r="P3352">
        <v>8</v>
      </c>
      <c r="Q3352">
        <v>58</v>
      </c>
      <c r="R3352" t="s">
        <v>27</v>
      </c>
      <c r="S3352">
        <v>61772.94</v>
      </c>
      <c r="T3352" t="s">
        <v>37</v>
      </c>
      <c r="U3352" t="s">
        <v>29</v>
      </c>
      <c r="V3352" t="b">
        <v>1</v>
      </c>
      <c r="W3352" t="s">
        <v>30</v>
      </c>
      <c r="X3352">
        <v>408</v>
      </c>
      <c r="Y3352">
        <v>202</v>
      </c>
    </row>
    <row r="3353" spans="1:25" x14ac:dyDescent="0.35">
      <c r="A3353">
        <v>3352</v>
      </c>
      <c r="B3353">
        <v>9871</v>
      </c>
      <c r="C3353">
        <v>303</v>
      </c>
      <c r="D3353" t="s">
        <v>38</v>
      </c>
      <c r="E3353" t="s">
        <v>25</v>
      </c>
      <c r="F3353">
        <v>1</v>
      </c>
      <c r="G3353">
        <v>231.88</v>
      </c>
      <c r="H3353">
        <f t="shared" si="52"/>
        <v>231.88</v>
      </c>
      <c r="I3353" s="12">
        <v>45409.349305555559</v>
      </c>
      <c r="J3353">
        <v>4</v>
      </c>
      <c r="K3353" t="s">
        <v>40</v>
      </c>
      <c r="L3353">
        <v>455</v>
      </c>
      <c r="M3353">
        <v>113</v>
      </c>
      <c r="N3353">
        <v>250</v>
      </c>
      <c r="O3353">
        <v>291</v>
      </c>
      <c r="P3353">
        <v>3</v>
      </c>
      <c r="Q3353">
        <v>56</v>
      </c>
      <c r="R3353" t="s">
        <v>46</v>
      </c>
      <c r="S3353">
        <v>68330.149999999994</v>
      </c>
      <c r="T3353" t="s">
        <v>28</v>
      </c>
      <c r="U3353" t="s">
        <v>50</v>
      </c>
      <c r="V3353" t="b">
        <v>0</v>
      </c>
      <c r="W3353" t="s">
        <v>30</v>
      </c>
      <c r="X3353">
        <v>201</v>
      </c>
      <c r="Y3353">
        <v>258</v>
      </c>
    </row>
    <row r="3354" spans="1:25" x14ac:dyDescent="0.35">
      <c r="A3354">
        <v>3353</v>
      </c>
      <c r="B3354">
        <v>7782</v>
      </c>
      <c r="C3354">
        <v>368</v>
      </c>
      <c r="D3354" t="s">
        <v>39</v>
      </c>
      <c r="E3354" t="s">
        <v>25</v>
      </c>
      <c r="F3354">
        <v>4</v>
      </c>
      <c r="G3354">
        <v>537.59</v>
      </c>
      <c r="H3354">
        <f t="shared" si="52"/>
        <v>2150.36</v>
      </c>
      <c r="I3354" s="11">
        <v>45344.890972222223</v>
      </c>
      <c r="J3354">
        <v>9</v>
      </c>
      <c r="K3354" t="s">
        <v>40</v>
      </c>
      <c r="L3354">
        <v>70</v>
      </c>
      <c r="M3354">
        <v>54</v>
      </c>
      <c r="N3354">
        <v>110</v>
      </c>
      <c r="O3354">
        <v>222</v>
      </c>
      <c r="P3354">
        <v>1</v>
      </c>
      <c r="Q3354">
        <v>28</v>
      </c>
      <c r="R3354" t="s">
        <v>41</v>
      </c>
      <c r="S3354">
        <v>54018.27</v>
      </c>
      <c r="T3354" t="s">
        <v>42</v>
      </c>
      <c r="U3354" t="s">
        <v>29</v>
      </c>
      <c r="V3354" t="b">
        <v>1</v>
      </c>
      <c r="W3354" t="s">
        <v>30</v>
      </c>
      <c r="X3354">
        <v>233</v>
      </c>
      <c r="Y3354">
        <v>479</v>
      </c>
    </row>
    <row r="3355" spans="1:25" x14ac:dyDescent="0.35">
      <c r="A3355">
        <v>3354</v>
      </c>
      <c r="B3355">
        <v>4727</v>
      </c>
      <c r="C3355">
        <v>818</v>
      </c>
      <c r="D3355" t="s">
        <v>31</v>
      </c>
      <c r="E3355" t="s">
        <v>25</v>
      </c>
      <c r="F3355">
        <v>5</v>
      </c>
      <c r="G3355">
        <v>1677.79</v>
      </c>
      <c r="H3355">
        <f t="shared" si="52"/>
        <v>8388.9500000000007</v>
      </c>
      <c r="I3355" s="12">
        <v>45515.587500000001</v>
      </c>
      <c r="J3355">
        <v>9</v>
      </c>
      <c r="K3355" t="s">
        <v>45</v>
      </c>
      <c r="L3355">
        <v>491</v>
      </c>
      <c r="M3355">
        <v>99</v>
      </c>
      <c r="N3355">
        <v>242</v>
      </c>
      <c r="O3355">
        <v>139</v>
      </c>
      <c r="P3355">
        <v>2</v>
      </c>
      <c r="Q3355">
        <v>43</v>
      </c>
      <c r="R3355" t="s">
        <v>46</v>
      </c>
      <c r="S3355">
        <v>102471.96</v>
      </c>
      <c r="T3355" t="s">
        <v>28</v>
      </c>
      <c r="U3355" t="s">
        <v>29</v>
      </c>
      <c r="V3355" t="b">
        <v>0</v>
      </c>
      <c r="W3355" t="s">
        <v>35</v>
      </c>
      <c r="X3355">
        <v>253</v>
      </c>
      <c r="Y3355">
        <v>143</v>
      </c>
    </row>
    <row r="3356" spans="1:25" x14ac:dyDescent="0.35">
      <c r="A3356">
        <v>3355</v>
      </c>
      <c r="B3356">
        <v>1999</v>
      </c>
      <c r="C3356">
        <v>972</v>
      </c>
      <c r="D3356" t="s">
        <v>31</v>
      </c>
      <c r="E3356" t="s">
        <v>47</v>
      </c>
      <c r="F3356">
        <v>1</v>
      </c>
      <c r="G3356">
        <v>1268.97</v>
      </c>
      <c r="H3356">
        <f t="shared" si="52"/>
        <v>1268.97</v>
      </c>
      <c r="I3356" s="11">
        <v>45534.580555555556</v>
      </c>
      <c r="J3356">
        <v>3</v>
      </c>
      <c r="K3356" t="s">
        <v>26</v>
      </c>
      <c r="L3356">
        <v>325</v>
      </c>
      <c r="M3356">
        <v>85</v>
      </c>
      <c r="N3356">
        <v>179</v>
      </c>
      <c r="O3356">
        <v>189</v>
      </c>
      <c r="P3356">
        <v>6</v>
      </c>
      <c r="Q3356">
        <v>58</v>
      </c>
      <c r="R3356" t="s">
        <v>46</v>
      </c>
      <c r="S3356">
        <v>84737.22</v>
      </c>
      <c r="T3356" t="s">
        <v>42</v>
      </c>
      <c r="U3356" t="s">
        <v>29</v>
      </c>
      <c r="V3356" t="b">
        <v>1</v>
      </c>
      <c r="W3356" t="s">
        <v>30</v>
      </c>
      <c r="X3356">
        <v>278</v>
      </c>
      <c r="Y3356">
        <v>281</v>
      </c>
    </row>
    <row r="3357" spans="1:25" x14ac:dyDescent="0.35">
      <c r="A3357">
        <v>3356</v>
      </c>
      <c r="B3357">
        <v>7342</v>
      </c>
      <c r="C3357">
        <v>272</v>
      </c>
      <c r="D3357" t="s">
        <v>49</v>
      </c>
      <c r="E3357" t="s">
        <v>25</v>
      </c>
      <c r="F3357">
        <v>1</v>
      </c>
      <c r="G3357">
        <v>1106.44</v>
      </c>
      <c r="H3357">
        <f t="shared" si="52"/>
        <v>1106.44</v>
      </c>
      <c r="I3357" s="12">
        <v>45350.540277777778</v>
      </c>
      <c r="J3357">
        <v>12</v>
      </c>
      <c r="K3357" t="s">
        <v>36</v>
      </c>
      <c r="L3357">
        <v>38</v>
      </c>
      <c r="M3357">
        <v>122</v>
      </c>
      <c r="N3357">
        <v>189</v>
      </c>
      <c r="O3357">
        <v>155</v>
      </c>
      <c r="P3357">
        <v>4</v>
      </c>
      <c r="Q3357">
        <v>19</v>
      </c>
      <c r="R3357" t="s">
        <v>46</v>
      </c>
      <c r="S3357">
        <v>103494.31</v>
      </c>
      <c r="T3357" t="s">
        <v>33</v>
      </c>
      <c r="U3357" t="s">
        <v>43</v>
      </c>
      <c r="V3357" t="b">
        <v>0</v>
      </c>
      <c r="W3357" t="s">
        <v>30</v>
      </c>
      <c r="X3357">
        <v>436</v>
      </c>
      <c r="Y3357">
        <v>277</v>
      </c>
    </row>
    <row r="3358" spans="1:25" x14ac:dyDescent="0.35">
      <c r="A3358">
        <v>3357</v>
      </c>
      <c r="B3358">
        <v>9561</v>
      </c>
      <c r="C3358">
        <v>150</v>
      </c>
      <c r="D3358" t="s">
        <v>38</v>
      </c>
      <c r="E3358" t="s">
        <v>25</v>
      </c>
      <c r="F3358">
        <v>4</v>
      </c>
      <c r="G3358">
        <v>1521.26</v>
      </c>
      <c r="H3358">
        <f t="shared" si="52"/>
        <v>6085.04</v>
      </c>
      <c r="I3358" s="11">
        <v>45450.580555555556</v>
      </c>
      <c r="J3358">
        <v>15</v>
      </c>
      <c r="K3358" t="s">
        <v>32</v>
      </c>
      <c r="L3358">
        <v>82</v>
      </c>
      <c r="M3358">
        <v>137</v>
      </c>
      <c r="N3358">
        <v>167</v>
      </c>
      <c r="O3358">
        <v>332</v>
      </c>
      <c r="P3358">
        <v>4</v>
      </c>
      <c r="Q3358">
        <v>66</v>
      </c>
      <c r="R3358" t="s">
        <v>46</v>
      </c>
      <c r="S3358">
        <v>24027.87</v>
      </c>
      <c r="T3358" t="s">
        <v>42</v>
      </c>
      <c r="U3358" t="s">
        <v>43</v>
      </c>
      <c r="V3358" t="b">
        <v>1</v>
      </c>
      <c r="W3358" t="s">
        <v>30</v>
      </c>
      <c r="X3358">
        <v>203</v>
      </c>
      <c r="Y3358">
        <v>338</v>
      </c>
    </row>
    <row r="3359" spans="1:25" x14ac:dyDescent="0.35">
      <c r="A3359">
        <v>3358</v>
      </c>
      <c r="B3359">
        <v>7858</v>
      </c>
      <c r="C3359">
        <v>510</v>
      </c>
      <c r="D3359" t="s">
        <v>38</v>
      </c>
      <c r="E3359" t="s">
        <v>47</v>
      </c>
      <c r="F3359">
        <v>4</v>
      </c>
      <c r="G3359">
        <v>1237.22</v>
      </c>
      <c r="H3359">
        <f t="shared" si="52"/>
        <v>4948.88</v>
      </c>
      <c r="I3359" s="12">
        <v>45303.200694444444</v>
      </c>
      <c r="J3359">
        <v>6</v>
      </c>
      <c r="K3359" t="s">
        <v>45</v>
      </c>
      <c r="L3359">
        <v>467</v>
      </c>
      <c r="M3359">
        <v>81</v>
      </c>
      <c r="N3359">
        <v>234</v>
      </c>
      <c r="O3359">
        <v>370</v>
      </c>
      <c r="P3359">
        <v>4</v>
      </c>
      <c r="Q3359">
        <v>45</v>
      </c>
      <c r="R3359" t="s">
        <v>27</v>
      </c>
      <c r="S3359">
        <v>98107.6</v>
      </c>
      <c r="T3359" t="s">
        <v>42</v>
      </c>
      <c r="U3359" t="s">
        <v>34</v>
      </c>
      <c r="V3359" t="b">
        <v>1</v>
      </c>
      <c r="W3359" t="s">
        <v>30</v>
      </c>
      <c r="X3359">
        <v>298</v>
      </c>
      <c r="Y3359">
        <v>405</v>
      </c>
    </row>
    <row r="3360" spans="1:25" x14ac:dyDescent="0.35">
      <c r="A3360">
        <v>3359</v>
      </c>
      <c r="B3360">
        <v>9773</v>
      </c>
      <c r="C3360">
        <v>732</v>
      </c>
      <c r="D3360" t="s">
        <v>38</v>
      </c>
      <c r="E3360" t="s">
        <v>25</v>
      </c>
      <c r="F3360">
        <v>1</v>
      </c>
      <c r="G3360">
        <v>81.67</v>
      </c>
      <c r="H3360">
        <f t="shared" si="52"/>
        <v>81.67</v>
      </c>
      <c r="I3360" s="11">
        <v>45526.962500000001</v>
      </c>
      <c r="J3360">
        <v>18</v>
      </c>
      <c r="K3360" t="s">
        <v>26</v>
      </c>
      <c r="L3360">
        <v>489</v>
      </c>
      <c r="M3360">
        <v>110</v>
      </c>
      <c r="N3360">
        <v>139</v>
      </c>
      <c r="O3360">
        <v>492</v>
      </c>
      <c r="P3360">
        <v>1</v>
      </c>
      <c r="Q3360">
        <v>19</v>
      </c>
      <c r="R3360" t="s">
        <v>41</v>
      </c>
      <c r="S3360">
        <v>28665.88</v>
      </c>
      <c r="T3360" t="s">
        <v>33</v>
      </c>
      <c r="U3360" t="s">
        <v>43</v>
      </c>
      <c r="V3360" t="b">
        <v>1</v>
      </c>
      <c r="W3360" t="s">
        <v>30</v>
      </c>
      <c r="X3360">
        <v>474</v>
      </c>
      <c r="Y3360">
        <v>496</v>
      </c>
    </row>
    <row r="3361" spans="1:25" x14ac:dyDescent="0.35">
      <c r="A3361">
        <v>3360</v>
      </c>
      <c r="B3361">
        <v>8779</v>
      </c>
      <c r="C3361">
        <v>539</v>
      </c>
      <c r="D3361" t="s">
        <v>52</v>
      </c>
      <c r="E3361" t="s">
        <v>47</v>
      </c>
      <c r="F3361">
        <v>2</v>
      </c>
      <c r="G3361">
        <v>1261.17</v>
      </c>
      <c r="H3361">
        <f t="shared" si="52"/>
        <v>2522.34</v>
      </c>
      <c r="I3361" s="12">
        <v>45320.996527777781</v>
      </c>
      <c r="J3361">
        <v>4</v>
      </c>
      <c r="K3361" t="s">
        <v>36</v>
      </c>
      <c r="L3361">
        <v>450</v>
      </c>
      <c r="M3361">
        <v>97</v>
      </c>
      <c r="N3361">
        <v>196</v>
      </c>
      <c r="O3361">
        <v>404</v>
      </c>
      <c r="P3361">
        <v>1</v>
      </c>
      <c r="Q3361">
        <v>52</v>
      </c>
      <c r="R3361" t="s">
        <v>27</v>
      </c>
      <c r="S3361">
        <v>73556.23</v>
      </c>
      <c r="T3361" t="s">
        <v>28</v>
      </c>
      <c r="U3361" t="s">
        <v>34</v>
      </c>
      <c r="V3361" t="b">
        <v>1</v>
      </c>
      <c r="W3361" t="s">
        <v>30</v>
      </c>
      <c r="X3361">
        <v>143</v>
      </c>
      <c r="Y3361">
        <v>263</v>
      </c>
    </row>
    <row r="3362" spans="1:25" x14ac:dyDescent="0.35">
      <c r="A3362">
        <v>3361</v>
      </c>
      <c r="B3362">
        <v>4860</v>
      </c>
      <c r="C3362">
        <v>714</v>
      </c>
      <c r="D3362" t="s">
        <v>39</v>
      </c>
      <c r="E3362" t="s">
        <v>47</v>
      </c>
      <c r="F3362">
        <v>1</v>
      </c>
      <c r="G3362">
        <v>499.47</v>
      </c>
      <c r="H3362">
        <f t="shared" si="52"/>
        <v>499.47</v>
      </c>
      <c r="I3362" s="11">
        <v>45368.052777777775</v>
      </c>
      <c r="J3362">
        <v>10</v>
      </c>
      <c r="K3362" t="s">
        <v>32</v>
      </c>
      <c r="L3362">
        <v>148</v>
      </c>
      <c r="M3362">
        <v>129</v>
      </c>
      <c r="N3362">
        <v>135</v>
      </c>
      <c r="O3362">
        <v>254</v>
      </c>
      <c r="P3362">
        <v>4</v>
      </c>
      <c r="Q3362">
        <v>67</v>
      </c>
      <c r="R3362" t="s">
        <v>27</v>
      </c>
      <c r="S3362">
        <v>74308.83</v>
      </c>
      <c r="T3362" t="s">
        <v>37</v>
      </c>
      <c r="U3362" t="s">
        <v>43</v>
      </c>
      <c r="V3362" t="b">
        <v>0</v>
      </c>
      <c r="W3362" t="s">
        <v>30</v>
      </c>
      <c r="X3362">
        <v>114</v>
      </c>
      <c r="Y3362">
        <v>209</v>
      </c>
    </row>
    <row r="3363" spans="1:25" x14ac:dyDescent="0.35">
      <c r="A3363">
        <v>3362</v>
      </c>
      <c r="B3363">
        <v>8803</v>
      </c>
      <c r="C3363">
        <v>366</v>
      </c>
      <c r="D3363" t="s">
        <v>44</v>
      </c>
      <c r="E3363" t="s">
        <v>25</v>
      </c>
      <c r="F3363">
        <v>4</v>
      </c>
      <c r="G3363">
        <v>1598.28</v>
      </c>
      <c r="H3363">
        <f t="shared" si="52"/>
        <v>6393.12</v>
      </c>
      <c r="I3363" s="12">
        <v>45542.607638888891</v>
      </c>
      <c r="J3363">
        <v>7</v>
      </c>
      <c r="K3363" t="s">
        <v>26</v>
      </c>
      <c r="L3363">
        <v>463</v>
      </c>
      <c r="M3363">
        <v>50</v>
      </c>
      <c r="N3363">
        <v>212</v>
      </c>
      <c r="O3363">
        <v>100</v>
      </c>
      <c r="P3363">
        <v>3</v>
      </c>
      <c r="Q3363">
        <v>69</v>
      </c>
      <c r="R3363" t="s">
        <v>46</v>
      </c>
      <c r="S3363">
        <v>58547.35</v>
      </c>
      <c r="T3363" t="s">
        <v>42</v>
      </c>
      <c r="U3363" t="s">
        <v>29</v>
      </c>
      <c r="V3363" t="b">
        <v>1</v>
      </c>
      <c r="W3363" t="s">
        <v>30</v>
      </c>
      <c r="X3363">
        <v>261</v>
      </c>
      <c r="Y3363">
        <v>443</v>
      </c>
    </row>
    <row r="3364" spans="1:25" x14ac:dyDescent="0.35">
      <c r="A3364">
        <v>3363</v>
      </c>
      <c r="B3364">
        <v>5896</v>
      </c>
      <c r="C3364">
        <v>252</v>
      </c>
      <c r="D3364" t="s">
        <v>49</v>
      </c>
      <c r="E3364" t="s">
        <v>25</v>
      </c>
      <c r="F3364">
        <v>2</v>
      </c>
      <c r="G3364">
        <v>297.29000000000002</v>
      </c>
      <c r="H3364">
        <f t="shared" si="52"/>
        <v>594.58000000000004</v>
      </c>
      <c r="I3364" s="11">
        <v>45525.347916666666</v>
      </c>
      <c r="J3364">
        <v>13</v>
      </c>
      <c r="K3364" t="s">
        <v>40</v>
      </c>
      <c r="L3364">
        <v>220</v>
      </c>
      <c r="M3364">
        <v>86</v>
      </c>
      <c r="N3364">
        <v>222</v>
      </c>
      <c r="O3364">
        <v>439</v>
      </c>
      <c r="P3364">
        <v>6</v>
      </c>
      <c r="Q3364">
        <v>26</v>
      </c>
      <c r="R3364" t="s">
        <v>41</v>
      </c>
      <c r="S3364">
        <v>59731.63</v>
      </c>
      <c r="T3364" t="s">
        <v>33</v>
      </c>
      <c r="U3364" t="s">
        <v>29</v>
      </c>
      <c r="V3364" t="b">
        <v>1</v>
      </c>
      <c r="W3364" t="s">
        <v>35</v>
      </c>
      <c r="X3364">
        <v>141</v>
      </c>
      <c r="Y3364">
        <v>497</v>
      </c>
    </row>
    <row r="3365" spans="1:25" x14ac:dyDescent="0.35">
      <c r="A3365">
        <v>3364</v>
      </c>
      <c r="B3365">
        <v>2293</v>
      </c>
      <c r="C3365">
        <v>191</v>
      </c>
      <c r="D3365" t="s">
        <v>39</v>
      </c>
      <c r="E3365" t="s">
        <v>25</v>
      </c>
      <c r="F3365">
        <v>4</v>
      </c>
      <c r="G3365">
        <v>1324.72</v>
      </c>
      <c r="H3365">
        <f t="shared" si="52"/>
        <v>5298.88</v>
      </c>
      <c r="I3365" s="12">
        <v>45546.390972222223</v>
      </c>
      <c r="J3365">
        <v>3</v>
      </c>
      <c r="K3365" t="s">
        <v>36</v>
      </c>
      <c r="L3365">
        <v>492</v>
      </c>
      <c r="M3365">
        <v>86</v>
      </c>
      <c r="N3365">
        <v>152</v>
      </c>
      <c r="O3365">
        <v>451</v>
      </c>
      <c r="P3365">
        <v>7</v>
      </c>
      <c r="Q3365">
        <v>33</v>
      </c>
      <c r="R3365" t="s">
        <v>27</v>
      </c>
      <c r="S3365">
        <v>60259.67</v>
      </c>
      <c r="T3365" t="s">
        <v>37</v>
      </c>
      <c r="U3365" t="s">
        <v>29</v>
      </c>
      <c r="V3365" t="b">
        <v>0</v>
      </c>
      <c r="W3365" t="s">
        <v>30</v>
      </c>
      <c r="X3365">
        <v>199</v>
      </c>
      <c r="Y3365">
        <v>296</v>
      </c>
    </row>
    <row r="3366" spans="1:25" x14ac:dyDescent="0.35">
      <c r="A3366">
        <v>3365</v>
      </c>
      <c r="B3366">
        <v>7468</v>
      </c>
      <c r="C3366">
        <v>476</v>
      </c>
      <c r="D3366" t="s">
        <v>38</v>
      </c>
      <c r="E3366" t="s">
        <v>25</v>
      </c>
      <c r="F3366">
        <v>1</v>
      </c>
      <c r="G3366">
        <v>1724.39</v>
      </c>
      <c r="H3366">
        <f t="shared" si="52"/>
        <v>1724.39</v>
      </c>
      <c r="I3366" s="11">
        <v>45480.493750000001</v>
      </c>
      <c r="J3366">
        <v>3</v>
      </c>
      <c r="K3366" t="s">
        <v>36</v>
      </c>
      <c r="L3366">
        <v>229</v>
      </c>
      <c r="M3366">
        <v>109</v>
      </c>
      <c r="N3366">
        <v>157</v>
      </c>
      <c r="O3366">
        <v>298</v>
      </c>
      <c r="P3366">
        <v>10</v>
      </c>
      <c r="Q3366">
        <v>61</v>
      </c>
      <c r="R3366" t="s">
        <v>41</v>
      </c>
      <c r="S3366">
        <v>38275.56</v>
      </c>
      <c r="T3366" t="s">
        <v>28</v>
      </c>
      <c r="U3366" t="s">
        <v>50</v>
      </c>
      <c r="V3366" t="b">
        <v>0</v>
      </c>
      <c r="W3366" t="s">
        <v>30</v>
      </c>
      <c r="X3366">
        <v>379</v>
      </c>
      <c r="Y3366">
        <v>224</v>
      </c>
    </row>
    <row r="3367" spans="1:25" x14ac:dyDescent="0.35">
      <c r="A3367">
        <v>3366</v>
      </c>
      <c r="B3367">
        <v>1568</v>
      </c>
      <c r="C3367">
        <v>274</v>
      </c>
      <c r="D3367" t="s">
        <v>52</v>
      </c>
      <c r="E3367" t="s">
        <v>47</v>
      </c>
      <c r="F3367">
        <v>3</v>
      </c>
      <c r="G3367">
        <v>623.41</v>
      </c>
      <c r="H3367">
        <f t="shared" si="52"/>
        <v>1870.23</v>
      </c>
      <c r="I3367" s="12">
        <v>45434.109027777777</v>
      </c>
      <c r="J3367">
        <v>14</v>
      </c>
      <c r="K3367" t="s">
        <v>36</v>
      </c>
      <c r="L3367">
        <v>424</v>
      </c>
      <c r="M3367">
        <v>128</v>
      </c>
      <c r="N3367">
        <v>126</v>
      </c>
      <c r="O3367">
        <v>418</v>
      </c>
      <c r="P3367">
        <v>7</v>
      </c>
      <c r="Q3367">
        <v>51</v>
      </c>
      <c r="R3367" t="s">
        <v>46</v>
      </c>
      <c r="S3367">
        <v>119433.41</v>
      </c>
      <c r="T3367" t="s">
        <v>42</v>
      </c>
      <c r="U3367" t="s">
        <v>50</v>
      </c>
      <c r="V3367" t="b">
        <v>0</v>
      </c>
      <c r="W3367" t="s">
        <v>30</v>
      </c>
      <c r="X3367">
        <v>142</v>
      </c>
      <c r="Y3367">
        <v>467</v>
      </c>
    </row>
    <row r="3368" spans="1:25" x14ac:dyDescent="0.35">
      <c r="A3368">
        <v>3367</v>
      </c>
      <c r="B3368">
        <v>9226</v>
      </c>
      <c r="C3368">
        <v>680</v>
      </c>
      <c r="D3368" t="s">
        <v>24</v>
      </c>
      <c r="E3368" t="s">
        <v>47</v>
      </c>
      <c r="F3368">
        <v>1</v>
      </c>
      <c r="G3368">
        <v>788.17</v>
      </c>
      <c r="H3368">
        <f t="shared" si="52"/>
        <v>788.17</v>
      </c>
      <c r="I3368" s="11">
        <v>45345.109722222223</v>
      </c>
      <c r="J3368">
        <v>18</v>
      </c>
      <c r="K3368" t="s">
        <v>32</v>
      </c>
      <c r="L3368">
        <v>216</v>
      </c>
      <c r="M3368">
        <v>56</v>
      </c>
      <c r="N3368">
        <v>147</v>
      </c>
      <c r="O3368">
        <v>494</v>
      </c>
      <c r="P3368">
        <v>5</v>
      </c>
      <c r="Q3368">
        <v>27</v>
      </c>
      <c r="R3368" t="s">
        <v>46</v>
      </c>
      <c r="S3368">
        <v>74751.45</v>
      </c>
      <c r="T3368" t="s">
        <v>37</v>
      </c>
      <c r="U3368" t="s">
        <v>29</v>
      </c>
      <c r="V3368" t="b">
        <v>0</v>
      </c>
      <c r="W3368" t="s">
        <v>30</v>
      </c>
      <c r="X3368">
        <v>114</v>
      </c>
      <c r="Y3368">
        <v>167</v>
      </c>
    </row>
    <row r="3369" spans="1:25" x14ac:dyDescent="0.35">
      <c r="A3369">
        <v>3368</v>
      </c>
      <c r="B3369">
        <v>9467</v>
      </c>
      <c r="C3369">
        <v>220</v>
      </c>
      <c r="D3369" t="s">
        <v>52</v>
      </c>
      <c r="E3369" t="s">
        <v>25</v>
      </c>
      <c r="F3369">
        <v>1</v>
      </c>
      <c r="G3369">
        <v>1363.03</v>
      </c>
      <c r="H3369">
        <f t="shared" si="52"/>
        <v>1363.03</v>
      </c>
      <c r="I3369" s="12">
        <v>45480.688888888886</v>
      </c>
      <c r="J3369">
        <v>13</v>
      </c>
      <c r="K3369" t="s">
        <v>45</v>
      </c>
      <c r="L3369">
        <v>397</v>
      </c>
      <c r="M3369">
        <v>131</v>
      </c>
      <c r="N3369">
        <v>186</v>
      </c>
      <c r="O3369">
        <v>330</v>
      </c>
      <c r="P3369">
        <v>8</v>
      </c>
      <c r="Q3369">
        <v>18</v>
      </c>
      <c r="R3369" t="s">
        <v>27</v>
      </c>
      <c r="S3369">
        <v>80487.47</v>
      </c>
      <c r="T3369" t="s">
        <v>28</v>
      </c>
      <c r="U3369" t="s">
        <v>50</v>
      </c>
      <c r="V3369" t="b">
        <v>1</v>
      </c>
      <c r="W3369" t="s">
        <v>30</v>
      </c>
      <c r="X3369">
        <v>152</v>
      </c>
      <c r="Y3369">
        <v>124</v>
      </c>
    </row>
    <row r="3370" spans="1:25" x14ac:dyDescent="0.35">
      <c r="A3370">
        <v>3369</v>
      </c>
      <c r="B3370">
        <v>3415</v>
      </c>
      <c r="C3370">
        <v>114</v>
      </c>
      <c r="D3370" t="s">
        <v>44</v>
      </c>
      <c r="E3370" t="s">
        <v>25</v>
      </c>
      <c r="F3370">
        <v>3</v>
      </c>
      <c r="G3370">
        <v>1049.1600000000001</v>
      </c>
      <c r="H3370">
        <f t="shared" si="52"/>
        <v>3147.4800000000005</v>
      </c>
      <c r="I3370" s="11">
        <v>45426.321527777778</v>
      </c>
      <c r="J3370">
        <v>4</v>
      </c>
      <c r="K3370" t="s">
        <v>40</v>
      </c>
      <c r="L3370">
        <v>132</v>
      </c>
      <c r="M3370">
        <v>90</v>
      </c>
      <c r="N3370">
        <v>233</v>
      </c>
      <c r="O3370">
        <v>171</v>
      </c>
      <c r="P3370">
        <v>5</v>
      </c>
      <c r="Q3370">
        <v>61</v>
      </c>
      <c r="R3370" t="s">
        <v>27</v>
      </c>
      <c r="S3370">
        <v>61669.32</v>
      </c>
      <c r="T3370" t="s">
        <v>33</v>
      </c>
      <c r="U3370" t="s">
        <v>50</v>
      </c>
      <c r="V3370" t="b">
        <v>1</v>
      </c>
      <c r="W3370" t="s">
        <v>30</v>
      </c>
      <c r="X3370">
        <v>271</v>
      </c>
      <c r="Y3370">
        <v>463</v>
      </c>
    </row>
    <row r="3371" spans="1:25" x14ac:dyDescent="0.35">
      <c r="A3371">
        <v>3370</v>
      </c>
      <c r="B3371">
        <v>2970</v>
      </c>
      <c r="C3371">
        <v>835</v>
      </c>
      <c r="D3371" t="s">
        <v>51</v>
      </c>
      <c r="E3371" t="s">
        <v>47</v>
      </c>
      <c r="F3371">
        <v>5</v>
      </c>
      <c r="G3371">
        <v>416.25</v>
      </c>
      <c r="H3371">
        <f t="shared" si="52"/>
        <v>2081.25</v>
      </c>
      <c r="I3371" s="12">
        <v>45498.405555555553</v>
      </c>
      <c r="J3371">
        <v>4</v>
      </c>
      <c r="K3371" t="s">
        <v>36</v>
      </c>
      <c r="L3371">
        <v>73</v>
      </c>
      <c r="M3371">
        <v>145</v>
      </c>
      <c r="N3371">
        <v>124</v>
      </c>
      <c r="O3371">
        <v>404</v>
      </c>
      <c r="P3371">
        <v>2</v>
      </c>
      <c r="Q3371">
        <v>19</v>
      </c>
      <c r="R3371" t="s">
        <v>27</v>
      </c>
      <c r="S3371">
        <v>77200.14</v>
      </c>
      <c r="T3371" t="s">
        <v>28</v>
      </c>
      <c r="U3371" t="s">
        <v>29</v>
      </c>
      <c r="V3371" t="b">
        <v>1</v>
      </c>
      <c r="W3371" t="s">
        <v>35</v>
      </c>
      <c r="X3371">
        <v>468</v>
      </c>
      <c r="Y3371">
        <v>196</v>
      </c>
    </row>
    <row r="3372" spans="1:25" x14ac:dyDescent="0.35">
      <c r="A3372">
        <v>3371</v>
      </c>
      <c r="B3372">
        <v>8357</v>
      </c>
      <c r="C3372">
        <v>638</v>
      </c>
      <c r="D3372" t="s">
        <v>49</v>
      </c>
      <c r="E3372" t="s">
        <v>25</v>
      </c>
      <c r="F3372">
        <v>2</v>
      </c>
      <c r="G3372">
        <v>849.72</v>
      </c>
      <c r="H3372">
        <f t="shared" si="52"/>
        <v>1699.44</v>
      </c>
      <c r="I3372" s="11">
        <v>45537.818055555559</v>
      </c>
      <c r="J3372">
        <v>10</v>
      </c>
      <c r="K3372" t="s">
        <v>45</v>
      </c>
      <c r="L3372">
        <v>258</v>
      </c>
      <c r="M3372">
        <v>120</v>
      </c>
      <c r="N3372">
        <v>133</v>
      </c>
      <c r="O3372">
        <v>318</v>
      </c>
      <c r="P3372">
        <v>4</v>
      </c>
      <c r="Q3372">
        <v>18</v>
      </c>
      <c r="R3372" t="s">
        <v>27</v>
      </c>
      <c r="S3372">
        <v>26351.73</v>
      </c>
      <c r="T3372" t="s">
        <v>28</v>
      </c>
      <c r="U3372" t="s">
        <v>34</v>
      </c>
      <c r="V3372" t="b">
        <v>0</v>
      </c>
      <c r="W3372" t="s">
        <v>30</v>
      </c>
      <c r="X3372">
        <v>276</v>
      </c>
      <c r="Y3372">
        <v>437</v>
      </c>
    </row>
    <row r="3373" spans="1:25" x14ac:dyDescent="0.35">
      <c r="A3373">
        <v>3372</v>
      </c>
      <c r="B3373">
        <v>3832</v>
      </c>
      <c r="C3373">
        <v>545</v>
      </c>
      <c r="D3373" t="s">
        <v>31</v>
      </c>
      <c r="E3373" t="s">
        <v>25</v>
      </c>
      <c r="F3373">
        <v>2</v>
      </c>
      <c r="G3373">
        <v>443.06</v>
      </c>
      <c r="H3373">
        <f t="shared" si="52"/>
        <v>886.12</v>
      </c>
      <c r="I3373" s="12">
        <v>45466.201388888891</v>
      </c>
      <c r="J3373">
        <v>13</v>
      </c>
      <c r="K3373" t="s">
        <v>36</v>
      </c>
      <c r="L3373">
        <v>58</v>
      </c>
      <c r="M3373">
        <v>81</v>
      </c>
      <c r="N3373">
        <v>271</v>
      </c>
      <c r="O3373">
        <v>328</v>
      </c>
      <c r="P3373">
        <v>4</v>
      </c>
      <c r="Q3373">
        <v>61</v>
      </c>
      <c r="R3373" t="s">
        <v>46</v>
      </c>
      <c r="S3373">
        <v>104244.16</v>
      </c>
      <c r="T3373" t="s">
        <v>28</v>
      </c>
      <c r="U3373" t="s">
        <v>43</v>
      </c>
      <c r="V3373" t="b">
        <v>0</v>
      </c>
      <c r="W3373" t="s">
        <v>30</v>
      </c>
      <c r="X3373">
        <v>157</v>
      </c>
      <c r="Y3373">
        <v>339</v>
      </c>
    </row>
    <row r="3374" spans="1:25" x14ac:dyDescent="0.35">
      <c r="A3374">
        <v>3373</v>
      </c>
      <c r="B3374">
        <v>3738</v>
      </c>
      <c r="C3374">
        <v>891</v>
      </c>
      <c r="D3374" t="s">
        <v>24</v>
      </c>
      <c r="E3374" t="s">
        <v>25</v>
      </c>
      <c r="F3374">
        <v>2</v>
      </c>
      <c r="G3374">
        <v>634.82000000000005</v>
      </c>
      <c r="H3374">
        <f t="shared" si="52"/>
        <v>1269.6400000000001</v>
      </c>
      <c r="I3374" s="11">
        <v>45390.119444444441</v>
      </c>
      <c r="J3374">
        <v>1</v>
      </c>
      <c r="K3374" t="s">
        <v>26</v>
      </c>
      <c r="L3374">
        <v>76</v>
      </c>
      <c r="M3374">
        <v>57</v>
      </c>
      <c r="N3374">
        <v>296</v>
      </c>
      <c r="O3374">
        <v>172</v>
      </c>
      <c r="P3374">
        <v>2</v>
      </c>
      <c r="Q3374">
        <v>58</v>
      </c>
      <c r="R3374" t="s">
        <v>27</v>
      </c>
      <c r="S3374">
        <v>21345.34</v>
      </c>
      <c r="T3374" t="s">
        <v>42</v>
      </c>
      <c r="U3374" t="s">
        <v>43</v>
      </c>
      <c r="V3374" t="b">
        <v>1</v>
      </c>
      <c r="W3374" t="s">
        <v>30</v>
      </c>
      <c r="X3374">
        <v>296</v>
      </c>
      <c r="Y3374">
        <v>405</v>
      </c>
    </row>
    <row r="3375" spans="1:25" x14ac:dyDescent="0.35">
      <c r="A3375">
        <v>3374</v>
      </c>
      <c r="B3375">
        <v>4471</v>
      </c>
      <c r="C3375">
        <v>564</v>
      </c>
      <c r="D3375" t="s">
        <v>24</v>
      </c>
      <c r="E3375" t="s">
        <v>47</v>
      </c>
      <c r="F3375">
        <v>4</v>
      </c>
      <c r="G3375">
        <v>1058.92</v>
      </c>
      <c r="H3375">
        <f t="shared" si="52"/>
        <v>4235.68</v>
      </c>
      <c r="I3375" s="12">
        <v>45519.486111111109</v>
      </c>
      <c r="J3375">
        <v>7</v>
      </c>
      <c r="K3375" t="s">
        <v>26</v>
      </c>
      <c r="L3375">
        <v>361</v>
      </c>
      <c r="M3375">
        <v>83</v>
      </c>
      <c r="N3375">
        <v>243</v>
      </c>
      <c r="O3375">
        <v>126</v>
      </c>
      <c r="P3375">
        <v>2</v>
      </c>
      <c r="Q3375">
        <v>29</v>
      </c>
      <c r="R3375" t="s">
        <v>27</v>
      </c>
      <c r="S3375">
        <v>74253.5</v>
      </c>
      <c r="T3375" t="s">
        <v>33</v>
      </c>
      <c r="U3375" t="s">
        <v>34</v>
      </c>
      <c r="V3375" t="b">
        <v>0</v>
      </c>
      <c r="W3375" t="s">
        <v>30</v>
      </c>
      <c r="X3375">
        <v>220</v>
      </c>
      <c r="Y3375">
        <v>123</v>
      </c>
    </row>
    <row r="3376" spans="1:25" x14ac:dyDescent="0.35">
      <c r="A3376">
        <v>3375</v>
      </c>
      <c r="B3376">
        <v>4157</v>
      </c>
      <c r="C3376">
        <v>947</v>
      </c>
      <c r="D3376" t="s">
        <v>24</v>
      </c>
      <c r="E3376" t="s">
        <v>25</v>
      </c>
      <c r="F3376">
        <v>4</v>
      </c>
      <c r="G3376">
        <v>1228.79</v>
      </c>
      <c r="H3376">
        <f t="shared" si="52"/>
        <v>4915.16</v>
      </c>
      <c r="I3376" s="11">
        <v>45365.806944444441</v>
      </c>
      <c r="J3376">
        <v>13</v>
      </c>
      <c r="K3376" t="s">
        <v>26</v>
      </c>
      <c r="L3376">
        <v>350</v>
      </c>
      <c r="M3376">
        <v>110</v>
      </c>
      <c r="N3376">
        <v>219</v>
      </c>
      <c r="O3376">
        <v>239</v>
      </c>
      <c r="P3376">
        <v>6</v>
      </c>
      <c r="Q3376">
        <v>56</v>
      </c>
      <c r="R3376" t="s">
        <v>41</v>
      </c>
      <c r="S3376">
        <v>111020.87</v>
      </c>
      <c r="T3376" t="s">
        <v>37</v>
      </c>
      <c r="U3376" t="s">
        <v>29</v>
      </c>
      <c r="V3376" t="b">
        <v>0</v>
      </c>
      <c r="W3376" t="s">
        <v>30</v>
      </c>
      <c r="X3376">
        <v>259</v>
      </c>
      <c r="Y3376">
        <v>146</v>
      </c>
    </row>
    <row r="3377" spans="1:25" x14ac:dyDescent="0.35">
      <c r="A3377">
        <v>3376</v>
      </c>
      <c r="B3377">
        <v>3067</v>
      </c>
      <c r="C3377">
        <v>789</v>
      </c>
      <c r="D3377" t="s">
        <v>52</v>
      </c>
      <c r="E3377" t="s">
        <v>25</v>
      </c>
      <c r="F3377">
        <v>2</v>
      </c>
      <c r="G3377">
        <v>1906.93</v>
      </c>
      <c r="H3377">
        <f t="shared" si="52"/>
        <v>3813.86</v>
      </c>
      <c r="I3377" s="12">
        <v>45369.527083333334</v>
      </c>
      <c r="J3377">
        <v>3</v>
      </c>
      <c r="K3377" t="s">
        <v>26</v>
      </c>
      <c r="L3377">
        <v>370</v>
      </c>
      <c r="M3377">
        <v>51</v>
      </c>
      <c r="N3377">
        <v>200</v>
      </c>
      <c r="O3377">
        <v>145</v>
      </c>
      <c r="P3377">
        <v>2</v>
      </c>
      <c r="Q3377">
        <v>48</v>
      </c>
      <c r="R3377" t="s">
        <v>46</v>
      </c>
      <c r="S3377">
        <v>64088.85</v>
      </c>
      <c r="T3377" t="s">
        <v>28</v>
      </c>
      <c r="U3377" t="s">
        <v>29</v>
      </c>
      <c r="V3377" t="b">
        <v>0</v>
      </c>
      <c r="W3377" t="s">
        <v>48</v>
      </c>
      <c r="X3377">
        <v>138</v>
      </c>
      <c r="Y3377">
        <v>462</v>
      </c>
    </row>
    <row r="3378" spans="1:25" x14ac:dyDescent="0.35">
      <c r="A3378">
        <v>3377</v>
      </c>
      <c r="B3378">
        <v>1699</v>
      </c>
      <c r="C3378">
        <v>606</v>
      </c>
      <c r="D3378" t="s">
        <v>44</v>
      </c>
      <c r="E3378" t="s">
        <v>25</v>
      </c>
      <c r="F3378">
        <v>3</v>
      </c>
      <c r="G3378">
        <v>551.84</v>
      </c>
      <c r="H3378">
        <f t="shared" si="52"/>
        <v>1655.52</v>
      </c>
      <c r="I3378" s="11">
        <v>45399.295138888891</v>
      </c>
      <c r="J3378">
        <v>3</v>
      </c>
      <c r="K3378" t="s">
        <v>40</v>
      </c>
      <c r="L3378">
        <v>372</v>
      </c>
      <c r="M3378">
        <v>66</v>
      </c>
      <c r="N3378">
        <v>203</v>
      </c>
      <c r="O3378">
        <v>383</v>
      </c>
      <c r="P3378">
        <v>10</v>
      </c>
      <c r="Q3378">
        <v>52</v>
      </c>
      <c r="R3378" t="s">
        <v>46</v>
      </c>
      <c r="S3378">
        <v>55847.7</v>
      </c>
      <c r="T3378" t="s">
        <v>33</v>
      </c>
      <c r="U3378" t="s">
        <v>50</v>
      </c>
      <c r="V3378" t="b">
        <v>1</v>
      </c>
      <c r="W3378" t="s">
        <v>30</v>
      </c>
      <c r="X3378">
        <v>422</v>
      </c>
      <c r="Y3378">
        <v>502</v>
      </c>
    </row>
    <row r="3379" spans="1:25" x14ac:dyDescent="0.35">
      <c r="A3379">
        <v>3378</v>
      </c>
      <c r="B3379">
        <v>7936</v>
      </c>
      <c r="C3379">
        <v>221</v>
      </c>
      <c r="D3379" t="s">
        <v>51</v>
      </c>
      <c r="E3379" t="s">
        <v>25</v>
      </c>
      <c r="F3379">
        <v>3</v>
      </c>
      <c r="G3379">
        <v>971.65</v>
      </c>
      <c r="H3379">
        <f t="shared" si="52"/>
        <v>2914.95</v>
      </c>
      <c r="I3379" s="12">
        <v>45351.780555555553</v>
      </c>
      <c r="J3379">
        <v>17</v>
      </c>
      <c r="K3379" t="s">
        <v>26</v>
      </c>
      <c r="L3379">
        <v>177</v>
      </c>
      <c r="M3379">
        <v>112</v>
      </c>
      <c r="N3379">
        <v>157</v>
      </c>
      <c r="O3379">
        <v>320</v>
      </c>
      <c r="P3379">
        <v>7</v>
      </c>
      <c r="Q3379">
        <v>18</v>
      </c>
      <c r="R3379" t="s">
        <v>41</v>
      </c>
      <c r="S3379">
        <v>58490.87</v>
      </c>
      <c r="T3379" t="s">
        <v>28</v>
      </c>
      <c r="U3379" t="s">
        <v>34</v>
      </c>
      <c r="V3379" t="b">
        <v>1</v>
      </c>
      <c r="W3379" t="s">
        <v>30</v>
      </c>
      <c r="X3379">
        <v>271</v>
      </c>
      <c r="Y3379">
        <v>251</v>
      </c>
    </row>
    <row r="3380" spans="1:25" x14ac:dyDescent="0.35">
      <c r="A3380">
        <v>3379</v>
      </c>
      <c r="B3380">
        <v>2283</v>
      </c>
      <c r="C3380">
        <v>329</v>
      </c>
      <c r="D3380" t="s">
        <v>44</v>
      </c>
      <c r="E3380" t="s">
        <v>25</v>
      </c>
      <c r="F3380">
        <v>4</v>
      </c>
      <c r="G3380">
        <v>249.93</v>
      </c>
      <c r="H3380">
        <f t="shared" si="52"/>
        <v>999.72</v>
      </c>
      <c r="I3380" s="11">
        <v>45396.679166666669</v>
      </c>
      <c r="J3380">
        <v>20</v>
      </c>
      <c r="K3380" t="s">
        <v>32</v>
      </c>
      <c r="L3380">
        <v>289</v>
      </c>
      <c r="M3380">
        <v>133</v>
      </c>
      <c r="N3380">
        <v>168</v>
      </c>
      <c r="O3380">
        <v>186</v>
      </c>
      <c r="P3380">
        <v>9</v>
      </c>
      <c r="Q3380">
        <v>44</v>
      </c>
      <c r="R3380" t="s">
        <v>41</v>
      </c>
      <c r="S3380">
        <v>75530.320000000007</v>
      </c>
      <c r="T3380" t="s">
        <v>37</v>
      </c>
      <c r="U3380" t="s">
        <v>43</v>
      </c>
      <c r="V3380" t="b">
        <v>0</v>
      </c>
      <c r="W3380" t="s">
        <v>30</v>
      </c>
      <c r="X3380">
        <v>276</v>
      </c>
      <c r="Y3380">
        <v>289</v>
      </c>
    </row>
    <row r="3381" spans="1:25" x14ac:dyDescent="0.35">
      <c r="A3381">
        <v>3380</v>
      </c>
      <c r="B3381">
        <v>8133</v>
      </c>
      <c r="C3381">
        <v>830</v>
      </c>
      <c r="D3381" t="s">
        <v>49</v>
      </c>
      <c r="E3381" t="s">
        <v>25</v>
      </c>
      <c r="F3381">
        <v>5</v>
      </c>
      <c r="G3381">
        <v>1916.28</v>
      </c>
      <c r="H3381">
        <f t="shared" si="52"/>
        <v>9581.4</v>
      </c>
      <c r="I3381" s="12">
        <v>45379.597916666666</v>
      </c>
      <c r="J3381">
        <v>6</v>
      </c>
      <c r="K3381" t="s">
        <v>26</v>
      </c>
      <c r="L3381">
        <v>268</v>
      </c>
      <c r="M3381">
        <v>117</v>
      </c>
      <c r="N3381">
        <v>101</v>
      </c>
      <c r="O3381">
        <v>413</v>
      </c>
      <c r="P3381">
        <v>4</v>
      </c>
      <c r="Q3381">
        <v>58</v>
      </c>
      <c r="R3381" t="s">
        <v>46</v>
      </c>
      <c r="S3381">
        <v>85594.18</v>
      </c>
      <c r="T3381" t="s">
        <v>37</v>
      </c>
      <c r="U3381" t="s">
        <v>29</v>
      </c>
      <c r="V3381" t="b">
        <v>1</v>
      </c>
      <c r="W3381" t="s">
        <v>30</v>
      </c>
      <c r="X3381">
        <v>269</v>
      </c>
      <c r="Y3381">
        <v>386</v>
      </c>
    </row>
    <row r="3382" spans="1:25" x14ac:dyDescent="0.35">
      <c r="A3382">
        <v>3381</v>
      </c>
      <c r="B3382">
        <v>4308</v>
      </c>
      <c r="C3382">
        <v>308</v>
      </c>
      <c r="D3382" t="s">
        <v>31</v>
      </c>
      <c r="E3382" t="s">
        <v>25</v>
      </c>
      <c r="F3382">
        <v>2</v>
      </c>
      <c r="G3382">
        <v>1077.28</v>
      </c>
      <c r="H3382">
        <f t="shared" si="52"/>
        <v>2154.56</v>
      </c>
      <c r="I3382" s="11">
        <v>45415.695833333331</v>
      </c>
      <c r="J3382">
        <v>13</v>
      </c>
      <c r="K3382" t="s">
        <v>26</v>
      </c>
      <c r="L3382">
        <v>442</v>
      </c>
      <c r="M3382">
        <v>123</v>
      </c>
      <c r="N3382">
        <v>165</v>
      </c>
      <c r="O3382">
        <v>200</v>
      </c>
      <c r="P3382">
        <v>10</v>
      </c>
      <c r="Q3382">
        <v>48</v>
      </c>
      <c r="R3382" t="s">
        <v>27</v>
      </c>
      <c r="S3382">
        <v>22826.28</v>
      </c>
      <c r="T3382" t="s">
        <v>28</v>
      </c>
      <c r="U3382" t="s">
        <v>43</v>
      </c>
      <c r="V3382" t="b">
        <v>1</v>
      </c>
      <c r="W3382" t="s">
        <v>30</v>
      </c>
      <c r="X3382">
        <v>161</v>
      </c>
      <c r="Y3382">
        <v>399</v>
      </c>
    </row>
    <row r="3383" spans="1:25" x14ac:dyDescent="0.35">
      <c r="A3383">
        <v>3382</v>
      </c>
      <c r="B3383">
        <v>3422</v>
      </c>
      <c r="C3383">
        <v>295</v>
      </c>
      <c r="D3383" t="s">
        <v>38</v>
      </c>
      <c r="E3383" t="s">
        <v>47</v>
      </c>
      <c r="F3383">
        <v>1</v>
      </c>
      <c r="G3383">
        <v>900.55</v>
      </c>
      <c r="H3383">
        <f t="shared" si="52"/>
        <v>900.55</v>
      </c>
      <c r="I3383" s="12">
        <v>45392.70208333333</v>
      </c>
      <c r="J3383">
        <v>1</v>
      </c>
      <c r="K3383" t="s">
        <v>26</v>
      </c>
      <c r="L3383">
        <v>97</v>
      </c>
      <c r="M3383">
        <v>53</v>
      </c>
      <c r="N3383">
        <v>126</v>
      </c>
      <c r="O3383">
        <v>133</v>
      </c>
      <c r="P3383">
        <v>5</v>
      </c>
      <c r="Q3383">
        <v>64</v>
      </c>
      <c r="R3383" t="s">
        <v>41</v>
      </c>
      <c r="S3383">
        <v>45856.25</v>
      </c>
      <c r="T3383" t="s">
        <v>33</v>
      </c>
      <c r="U3383" t="s">
        <v>34</v>
      </c>
      <c r="V3383" t="b">
        <v>1</v>
      </c>
      <c r="W3383" t="s">
        <v>48</v>
      </c>
      <c r="X3383">
        <v>165</v>
      </c>
      <c r="Y3383">
        <v>320</v>
      </c>
    </row>
    <row r="3384" spans="1:25" x14ac:dyDescent="0.35">
      <c r="A3384">
        <v>3383</v>
      </c>
      <c r="B3384">
        <v>5225</v>
      </c>
      <c r="C3384">
        <v>982</v>
      </c>
      <c r="D3384" t="s">
        <v>51</v>
      </c>
      <c r="E3384" t="s">
        <v>47</v>
      </c>
      <c r="F3384">
        <v>4</v>
      </c>
      <c r="G3384">
        <v>1243.97</v>
      </c>
      <c r="H3384">
        <f t="shared" si="52"/>
        <v>4975.88</v>
      </c>
      <c r="I3384" s="11">
        <v>45303.067361111112</v>
      </c>
      <c r="J3384">
        <v>11</v>
      </c>
      <c r="K3384" t="s">
        <v>40</v>
      </c>
      <c r="L3384">
        <v>203</v>
      </c>
      <c r="M3384">
        <v>70</v>
      </c>
      <c r="N3384">
        <v>259</v>
      </c>
      <c r="O3384">
        <v>415</v>
      </c>
      <c r="P3384">
        <v>9</v>
      </c>
      <c r="Q3384">
        <v>68</v>
      </c>
      <c r="R3384" t="s">
        <v>46</v>
      </c>
      <c r="S3384">
        <v>100689.99</v>
      </c>
      <c r="T3384" t="s">
        <v>28</v>
      </c>
      <c r="U3384" t="s">
        <v>50</v>
      </c>
      <c r="V3384" t="b">
        <v>0</v>
      </c>
      <c r="W3384" t="s">
        <v>30</v>
      </c>
      <c r="X3384">
        <v>202</v>
      </c>
      <c r="Y3384">
        <v>133</v>
      </c>
    </row>
    <row r="3385" spans="1:25" x14ac:dyDescent="0.35">
      <c r="A3385">
        <v>3384</v>
      </c>
      <c r="B3385">
        <v>6238</v>
      </c>
      <c r="C3385">
        <v>932</v>
      </c>
      <c r="D3385" t="s">
        <v>38</v>
      </c>
      <c r="E3385" t="s">
        <v>47</v>
      </c>
      <c r="F3385">
        <v>2</v>
      </c>
      <c r="G3385">
        <v>1476.73</v>
      </c>
      <c r="H3385">
        <f t="shared" si="52"/>
        <v>2953.46</v>
      </c>
      <c r="I3385" s="12">
        <v>45423.732638888891</v>
      </c>
      <c r="J3385">
        <v>11</v>
      </c>
      <c r="K3385" t="s">
        <v>32</v>
      </c>
      <c r="L3385">
        <v>397</v>
      </c>
      <c r="M3385">
        <v>108</v>
      </c>
      <c r="N3385">
        <v>213</v>
      </c>
      <c r="O3385">
        <v>487</v>
      </c>
      <c r="P3385">
        <v>5</v>
      </c>
      <c r="Q3385">
        <v>53</v>
      </c>
      <c r="R3385" t="s">
        <v>27</v>
      </c>
      <c r="S3385">
        <v>96979.43</v>
      </c>
      <c r="T3385" t="s">
        <v>28</v>
      </c>
      <c r="U3385" t="s">
        <v>43</v>
      </c>
      <c r="V3385" t="b">
        <v>0</v>
      </c>
      <c r="W3385" t="s">
        <v>35</v>
      </c>
      <c r="X3385">
        <v>495</v>
      </c>
      <c r="Y3385">
        <v>274</v>
      </c>
    </row>
    <row r="3386" spans="1:25" x14ac:dyDescent="0.35">
      <c r="A3386">
        <v>3385</v>
      </c>
      <c r="B3386">
        <v>2097</v>
      </c>
      <c r="C3386">
        <v>900</v>
      </c>
      <c r="D3386" t="s">
        <v>24</v>
      </c>
      <c r="E3386" t="s">
        <v>25</v>
      </c>
      <c r="F3386">
        <v>5</v>
      </c>
      <c r="G3386">
        <v>1040.07</v>
      </c>
      <c r="H3386">
        <f t="shared" si="52"/>
        <v>5200.3499999999995</v>
      </c>
      <c r="I3386" s="11">
        <v>45309.825694444444</v>
      </c>
      <c r="J3386">
        <v>11</v>
      </c>
      <c r="K3386" t="s">
        <v>40</v>
      </c>
      <c r="L3386">
        <v>81</v>
      </c>
      <c r="M3386">
        <v>104</v>
      </c>
      <c r="N3386">
        <v>290</v>
      </c>
      <c r="O3386">
        <v>154</v>
      </c>
      <c r="P3386">
        <v>3</v>
      </c>
      <c r="Q3386">
        <v>26</v>
      </c>
      <c r="R3386" t="s">
        <v>27</v>
      </c>
      <c r="S3386">
        <v>29766.89</v>
      </c>
      <c r="T3386" t="s">
        <v>42</v>
      </c>
      <c r="U3386" t="s">
        <v>34</v>
      </c>
      <c r="V3386" t="b">
        <v>0</v>
      </c>
      <c r="W3386" t="s">
        <v>30</v>
      </c>
      <c r="X3386">
        <v>247</v>
      </c>
      <c r="Y3386">
        <v>107</v>
      </c>
    </row>
    <row r="3387" spans="1:25" x14ac:dyDescent="0.35">
      <c r="A3387">
        <v>3386</v>
      </c>
      <c r="B3387">
        <v>2425</v>
      </c>
      <c r="C3387">
        <v>372</v>
      </c>
      <c r="D3387" t="s">
        <v>52</v>
      </c>
      <c r="E3387" t="s">
        <v>25</v>
      </c>
      <c r="F3387">
        <v>3</v>
      </c>
      <c r="G3387">
        <v>1563.29</v>
      </c>
      <c r="H3387">
        <f t="shared" si="52"/>
        <v>4689.87</v>
      </c>
      <c r="I3387" s="12">
        <v>45521.788888888892</v>
      </c>
      <c r="J3387">
        <v>9</v>
      </c>
      <c r="K3387" t="s">
        <v>36</v>
      </c>
      <c r="L3387">
        <v>26</v>
      </c>
      <c r="M3387">
        <v>83</v>
      </c>
      <c r="N3387">
        <v>164</v>
      </c>
      <c r="O3387">
        <v>430</v>
      </c>
      <c r="P3387">
        <v>3</v>
      </c>
      <c r="Q3387">
        <v>58</v>
      </c>
      <c r="R3387" t="s">
        <v>46</v>
      </c>
      <c r="S3387">
        <v>58867.95</v>
      </c>
      <c r="T3387" t="s">
        <v>33</v>
      </c>
      <c r="U3387" t="s">
        <v>29</v>
      </c>
      <c r="V3387" t="b">
        <v>1</v>
      </c>
      <c r="W3387" t="s">
        <v>35</v>
      </c>
      <c r="X3387">
        <v>184</v>
      </c>
      <c r="Y3387">
        <v>377</v>
      </c>
    </row>
    <row r="3388" spans="1:25" x14ac:dyDescent="0.35">
      <c r="A3388">
        <v>3387</v>
      </c>
      <c r="B3388">
        <v>7358</v>
      </c>
      <c r="C3388">
        <v>394</v>
      </c>
      <c r="D3388" t="s">
        <v>52</v>
      </c>
      <c r="E3388" t="s">
        <v>25</v>
      </c>
      <c r="F3388">
        <v>4</v>
      </c>
      <c r="G3388">
        <v>755.84</v>
      </c>
      <c r="H3388">
        <f t="shared" si="52"/>
        <v>3023.36</v>
      </c>
      <c r="I3388" s="11">
        <v>45428.022916666669</v>
      </c>
      <c r="J3388">
        <v>13</v>
      </c>
      <c r="K3388" t="s">
        <v>36</v>
      </c>
      <c r="L3388">
        <v>234</v>
      </c>
      <c r="M3388">
        <v>97</v>
      </c>
      <c r="N3388">
        <v>166</v>
      </c>
      <c r="O3388">
        <v>293</v>
      </c>
      <c r="P3388">
        <v>7</v>
      </c>
      <c r="Q3388">
        <v>35</v>
      </c>
      <c r="R3388" t="s">
        <v>41</v>
      </c>
      <c r="S3388">
        <v>59601.45</v>
      </c>
      <c r="T3388" t="s">
        <v>33</v>
      </c>
      <c r="U3388" t="s">
        <v>34</v>
      </c>
      <c r="V3388" t="b">
        <v>1</v>
      </c>
      <c r="W3388" t="s">
        <v>30</v>
      </c>
      <c r="X3388">
        <v>193</v>
      </c>
      <c r="Y3388">
        <v>487</v>
      </c>
    </row>
    <row r="3389" spans="1:25" x14ac:dyDescent="0.35">
      <c r="A3389">
        <v>3388</v>
      </c>
      <c r="B3389">
        <v>7510</v>
      </c>
      <c r="C3389">
        <v>864</v>
      </c>
      <c r="D3389" t="s">
        <v>51</v>
      </c>
      <c r="E3389" t="s">
        <v>25</v>
      </c>
      <c r="F3389">
        <v>4</v>
      </c>
      <c r="G3389">
        <v>611.54</v>
      </c>
      <c r="H3389">
        <f t="shared" si="52"/>
        <v>2446.16</v>
      </c>
      <c r="I3389" s="12">
        <v>45462.797222222223</v>
      </c>
      <c r="J3389">
        <v>12</v>
      </c>
      <c r="K3389" t="s">
        <v>36</v>
      </c>
      <c r="L3389">
        <v>418</v>
      </c>
      <c r="M3389">
        <v>64</v>
      </c>
      <c r="N3389">
        <v>219</v>
      </c>
      <c r="O3389">
        <v>327</v>
      </c>
      <c r="P3389">
        <v>7</v>
      </c>
      <c r="Q3389">
        <v>45</v>
      </c>
      <c r="R3389" t="s">
        <v>27</v>
      </c>
      <c r="S3389">
        <v>83592.820000000007</v>
      </c>
      <c r="T3389" t="s">
        <v>37</v>
      </c>
      <c r="U3389" t="s">
        <v>29</v>
      </c>
      <c r="V3389" t="b">
        <v>0</v>
      </c>
      <c r="W3389" t="s">
        <v>30</v>
      </c>
      <c r="X3389">
        <v>394</v>
      </c>
      <c r="Y3389">
        <v>222</v>
      </c>
    </row>
    <row r="3390" spans="1:25" x14ac:dyDescent="0.35">
      <c r="A3390">
        <v>3389</v>
      </c>
      <c r="B3390">
        <v>6343</v>
      </c>
      <c r="C3390">
        <v>606</v>
      </c>
      <c r="D3390" t="s">
        <v>49</v>
      </c>
      <c r="E3390" t="s">
        <v>25</v>
      </c>
      <c r="F3390">
        <v>2</v>
      </c>
      <c r="G3390">
        <v>604.34</v>
      </c>
      <c r="H3390">
        <f t="shared" si="52"/>
        <v>1208.68</v>
      </c>
      <c r="I3390" s="11">
        <v>45389.247916666667</v>
      </c>
      <c r="J3390">
        <v>9</v>
      </c>
      <c r="K3390" t="s">
        <v>32</v>
      </c>
      <c r="L3390">
        <v>414</v>
      </c>
      <c r="M3390">
        <v>74</v>
      </c>
      <c r="N3390">
        <v>208</v>
      </c>
      <c r="O3390">
        <v>382</v>
      </c>
      <c r="P3390">
        <v>4</v>
      </c>
      <c r="Q3390">
        <v>38</v>
      </c>
      <c r="R3390" t="s">
        <v>46</v>
      </c>
      <c r="S3390">
        <v>118615.8</v>
      </c>
      <c r="T3390" t="s">
        <v>33</v>
      </c>
      <c r="U3390" t="s">
        <v>34</v>
      </c>
      <c r="V3390" t="b">
        <v>0</v>
      </c>
      <c r="W3390" t="s">
        <v>30</v>
      </c>
      <c r="X3390">
        <v>457</v>
      </c>
      <c r="Y3390">
        <v>107</v>
      </c>
    </row>
    <row r="3391" spans="1:25" x14ac:dyDescent="0.35">
      <c r="A3391">
        <v>3390</v>
      </c>
      <c r="B3391">
        <v>5525</v>
      </c>
      <c r="C3391">
        <v>491</v>
      </c>
      <c r="D3391" t="s">
        <v>24</v>
      </c>
      <c r="E3391" t="s">
        <v>25</v>
      </c>
      <c r="F3391">
        <v>5</v>
      </c>
      <c r="G3391">
        <v>1468.54</v>
      </c>
      <c r="H3391">
        <f t="shared" si="52"/>
        <v>7342.7</v>
      </c>
      <c r="I3391" s="12">
        <v>45410.658333333333</v>
      </c>
      <c r="J3391">
        <v>6</v>
      </c>
      <c r="K3391" t="s">
        <v>32</v>
      </c>
      <c r="L3391">
        <v>136</v>
      </c>
      <c r="M3391">
        <v>50</v>
      </c>
      <c r="N3391">
        <v>187</v>
      </c>
      <c r="O3391">
        <v>423</v>
      </c>
      <c r="P3391">
        <v>2</v>
      </c>
      <c r="Q3391">
        <v>58</v>
      </c>
      <c r="R3391" t="s">
        <v>27</v>
      </c>
      <c r="S3391">
        <v>29769.68</v>
      </c>
      <c r="T3391" t="s">
        <v>28</v>
      </c>
      <c r="U3391" t="s">
        <v>34</v>
      </c>
      <c r="V3391" t="b">
        <v>1</v>
      </c>
      <c r="W3391" t="s">
        <v>48</v>
      </c>
      <c r="X3391">
        <v>315</v>
      </c>
      <c r="Y3391">
        <v>318</v>
      </c>
    </row>
    <row r="3392" spans="1:25" x14ac:dyDescent="0.35">
      <c r="A3392">
        <v>3391</v>
      </c>
      <c r="B3392">
        <v>9514</v>
      </c>
      <c r="C3392">
        <v>233</v>
      </c>
      <c r="D3392" t="s">
        <v>44</v>
      </c>
      <c r="E3392" t="s">
        <v>47</v>
      </c>
      <c r="F3392">
        <v>1</v>
      </c>
      <c r="G3392">
        <v>394.36</v>
      </c>
      <c r="H3392">
        <f t="shared" si="52"/>
        <v>394.36</v>
      </c>
      <c r="I3392" s="11">
        <v>45404.225694444445</v>
      </c>
      <c r="J3392">
        <v>13</v>
      </c>
      <c r="K3392" t="s">
        <v>45</v>
      </c>
      <c r="L3392">
        <v>318</v>
      </c>
      <c r="M3392">
        <v>137</v>
      </c>
      <c r="N3392">
        <v>283</v>
      </c>
      <c r="O3392">
        <v>331</v>
      </c>
      <c r="P3392">
        <v>6</v>
      </c>
      <c r="Q3392">
        <v>38</v>
      </c>
      <c r="R3392" t="s">
        <v>46</v>
      </c>
      <c r="S3392">
        <v>99962.28</v>
      </c>
      <c r="T3392" t="s">
        <v>28</v>
      </c>
      <c r="U3392" t="s">
        <v>29</v>
      </c>
      <c r="V3392" t="b">
        <v>0</v>
      </c>
      <c r="W3392" t="s">
        <v>35</v>
      </c>
      <c r="X3392">
        <v>240</v>
      </c>
      <c r="Y3392">
        <v>298</v>
      </c>
    </row>
    <row r="3393" spans="1:25" x14ac:dyDescent="0.35">
      <c r="A3393">
        <v>3392</v>
      </c>
      <c r="B3393">
        <v>8506</v>
      </c>
      <c r="C3393">
        <v>541</v>
      </c>
      <c r="D3393" t="s">
        <v>38</v>
      </c>
      <c r="E3393" t="s">
        <v>47</v>
      </c>
      <c r="F3393">
        <v>5</v>
      </c>
      <c r="G3393">
        <v>1890.36</v>
      </c>
      <c r="H3393">
        <f t="shared" si="52"/>
        <v>9451.7999999999993</v>
      </c>
      <c r="I3393" s="12">
        <v>45496.43472222222</v>
      </c>
      <c r="J3393">
        <v>17</v>
      </c>
      <c r="K3393" t="s">
        <v>40</v>
      </c>
      <c r="L3393">
        <v>260</v>
      </c>
      <c r="M3393">
        <v>148</v>
      </c>
      <c r="N3393">
        <v>146</v>
      </c>
      <c r="O3393">
        <v>260</v>
      </c>
      <c r="P3393">
        <v>5</v>
      </c>
      <c r="Q3393">
        <v>30</v>
      </c>
      <c r="R3393" t="s">
        <v>41</v>
      </c>
      <c r="S3393">
        <v>59737.23</v>
      </c>
      <c r="T3393" t="s">
        <v>33</v>
      </c>
      <c r="U3393" t="s">
        <v>43</v>
      </c>
      <c r="V3393" t="b">
        <v>1</v>
      </c>
      <c r="W3393" t="s">
        <v>30</v>
      </c>
      <c r="X3393">
        <v>183</v>
      </c>
      <c r="Y3393">
        <v>304</v>
      </c>
    </row>
    <row r="3394" spans="1:25" x14ac:dyDescent="0.35">
      <c r="A3394">
        <v>3393</v>
      </c>
      <c r="B3394">
        <v>1202</v>
      </c>
      <c r="C3394">
        <v>976</v>
      </c>
      <c r="D3394" t="s">
        <v>39</v>
      </c>
      <c r="E3394" t="s">
        <v>25</v>
      </c>
      <c r="F3394">
        <v>2</v>
      </c>
      <c r="G3394">
        <v>1892.19</v>
      </c>
      <c r="H3394">
        <f t="shared" si="52"/>
        <v>3784.38</v>
      </c>
      <c r="I3394" s="11">
        <v>45407.470833333333</v>
      </c>
      <c r="J3394">
        <v>8</v>
      </c>
      <c r="K3394" t="s">
        <v>45</v>
      </c>
      <c r="L3394">
        <v>421</v>
      </c>
      <c r="M3394">
        <v>56</v>
      </c>
      <c r="N3394">
        <v>296</v>
      </c>
      <c r="O3394">
        <v>480</v>
      </c>
      <c r="P3394">
        <v>4</v>
      </c>
      <c r="Q3394">
        <v>18</v>
      </c>
      <c r="R3394" t="s">
        <v>41</v>
      </c>
      <c r="S3394">
        <v>52787.86</v>
      </c>
      <c r="T3394" t="s">
        <v>33</v>
      </c>
      <c r="U3394" t="s">
        <v>34</v>
      </c>
      <c r="V3394" t="b">
        <v>1</v>
      </c>
      <c r="W3394" t="s">
        <v>30</v>
      </c>
      <c r="X3394">
        <v>376</v>
      </c>
      <c r="Y3394">
        <v>507</v>
      </c>
    </row>
    <row r="3395" spans="1:25" x14ac:dyDescent="0.35">
      <c r="A3395">
        <v>3394</v>
      </c>
      <c r="B3395">
        <v>9561</v>
      </c>
      <c r="C3395">
        <v>311</v>
      </c>
      <c r="D3395" t="s">
        <v>44</v>
      </c>
      <c r="E3395" t="s">
        <v>25</v>
      </c>
      <c r="F3395">
        <v>5</v>
      </c>
      <c r="G3395">
        <v>1131.25</v>
      </c>
      <c r="H3395">
        <f t="shared" ref="H3395:H3458" si="53">G3395*F3395</f>
        <v>5656.25</v>
      </c>
      <c r="I3395" s="12">
        <v>45502.736111111109</v>
      </c>
      <c r="J3395">
        <v>13</v>
      </c>
      <c r="K3395" t="s">
        <v>26</v>
      </c>
      <c r="L3395">
        <v>286</v>
      </c>
      <c r="M3395">
        <v>91</v>
      </c>
      <c r="N3395">
        <v>133</v>
      </c>
      <c r="O3395">
        <v>453</v>
      </c>
      <c r="P3395">
        <v>1</v>
      </c>
      <c r="Q3395">
        <v>57</v>
      </c>
      <c r="R3395" t="s">
        <v>41</v>
      </c>
      <c r="S3395">
        <v>72617.210000000006</v>
      </c>
      <c r="T3395" t="s">
        <v>37</v>
      </c>
      <c r="U3395" t="s">
        <v>29</v>
      </c>
      <c r="V3395" t="b">
        <v>1</v>
      </c>
      <c r="W3395" t="s">
        <v>35</v>
      </c>
      <c r="X3395">
        <v>406</v>
      </c>
      <c r="Y3395">
        <v>406</v>
      </c>
    </row>
    <row r="3396" spans="1:25" x14ac:dyDescent="0.35">
      <c r="A3396">
        <v>3395</v>
      </c>
      <c r="B3396">
        <v>7874</v>
      </c>
      <c r="C3396">
        <v>714</v>
      </c>
      <c r="D3396" t="s">
        <v>52</v>
      </c>
      <c r="E3396" t="s">
        <v>25</v>
      </c>
      <c r="F3396">
        <v>1</v>
      </c>
      <c r="G3396">
        <v>719.87</v>
      </c>
      <c r="H3396">
        <f t="shared" si="53"/>
        <v>719.87</v>
      </c>
      <c r="I3396" s="11">
        <v>45379.488888888889</v>
      </c>
      <c r="J3396">
        <v>17</v>
      </c>
      <c r="K3396" t="s">
        <v>36</v>
      </c>
      <c r="L3396">
        <v>401</v>
      </c>
      <c r="M3396">
        <v>130</v>
      </c>
      <c r="N3396">
        <v>177</v>
      </c>
      <c r="O3396">
        <v>385</v>
      </c>
      <c r="P3396">
        <v>10</v>
      </c>
      <c r="Q3396">
        <v>27</v>
      </c>
      <c r="R3396" t="s">
        <v>27</v>
      </c>
      <c r="S3396">
        <v>39382.019999999997</v>
      </c>
      <c r="T3396" t="s">
        <v>33</v>
      </c>
      <c r="U3396" t="s">
        <v>29</v>
      </c>
      <c r="V3396" t="b">
        <v>0</v>
      </c>
      <c r="W3396" t="s">
        <v>48</v>
      </c>
      <c r="X3396">
        <v>185</v>
      </c>
      <c r="Y3396">
        <v>328</v>
      </c>
    </row>
    <row r="3397" spans="1:25" x14ac:dyDescent="0.35">
      <c r="A3397">
        <v>3396</v>
      </c>
      <c r="B3397">
        <v>2843</v>
      </c>
      <c r="C3397">
        <v>320</v>
      </c>
      <c r="D3397" t="s">
        <v>44</v>
      </c>
      <c r="E3397" t="s">
        <v>25</v>
      </c>
      <c r="F3397">
        <v>4</v>
      </c>
      <c r="G3397">
        <v>927.05</v>
      </c>
      <c r="H3397">
        <f t="shared" si="53"/>
        <v>3708.2</v>
      </c>
      <c r="I3397" s="12">
        <v>45331.441666666666</v>
      </c>
      <c r="J3397">
        <v>9</v>
      </c>
      <c r="K3397" t="s">
        <v>45</v>
      </c>
      <c r="L3397">
        <v>429</v>
      </c>
      <c r="M3397">
        <v>56</v>
      </c>
      <c r="N3397">
        <v>202</v>
      </c>
      <c r="O3397">
        <v>297</v>
      </c>
      <c r="P3397">
        <v>10</v>
      </c>
      <c r="Q3397">
        <v>27</v>
      </c>
      <c r="R3397" t="s">
        <v>46</v>
      </c>
      <c r="S3397">
        <v>113561.55</v>
      </c>
      <c r="T3397" t="s">
        <v>33</v>
      </c>
      <c r="U3397" t="s">
        <v>29</v>
      </c>
      <c r="V3397" t="b">
        <v>1</v>
      </c>
      <c r="W3397" t="s">
        <v>30</v>
      </c>
      <c r="X3397">
        <v>160</v>
      </c>
      <c r="Y3397">
        <v>400</v>
      </c>
    </row>
    <row r="3398" spans="1:25" x14ac:dyDescent="0.35">
      <c r="A3398">
        <v>3397</v>
      </c>
      <c r="B3398">
        <v>7790</v>
      </c>
      <c r="C3398">
        <v>943</v>
      </c>
      <c r="D3398" t="s">
        <v>24</v>
      </c>
      <c r="E3398" t="s">
        <v>25</v>
      </c>
      <c r="F3398">
        <v>3</v>
      </c>
      <c r="G3398">
        <v>448.19</v>
      </c>
      <c r="H3398">
        <f t="shared" si="53"/>
        <v>1344.57</v>
      </c>
      <c r="I3398" s="11">
        <v>45473.509722222225</v>
      </c>
      <c r="J3398">
        <v>8</v>
      </c>
      <c r="K3398" t="s">
        <v>40</v>
      </c>
      <c r="L3398">
        <v>134</v>
      </c>
      <c r="M3398">
        <v>65</v>
      </c>
      <c r="N3398">
        <v>256</v>
      </c>
      <c r="O3398">
        <v>453</v>
      </c>
      <c r="P3398">
        <v>1</v>
      </c>
      <c r="Q3398">
        <v>29</v>
      </c>
      <c r="R3398" t="s">
        <v>46</v>
      </c>
      <c r="S3398">
        <v>28814.959999999999</v>
      </c>
      <c r="T3398" t="s">
        <v>28</v>
      </c>
      <c r="U3398" t="s">
        <v>50</v>
      </c>
      <c r="V3398" t="b">
        <v>1</v>
      </c>
      <c r="W3398" t="s">
        <v>30</v>
      </c>
      <c r="X3398">
        <v>315</v>
      </c>
      <c r="Y3398">
        <v>455</v>
      </c>
    </row>
    <row r="3399" spans="1:25" x14ac:dyDescent="0.35">
      <c r="A3399">
        <v>3398</v>
      </c>
      <c r="B3399">
        <v>3451</v>
      </c>
      <c r="C3399">
        <v>389</v>
      </c>
      <c r="D3399" t="s">
        <v>31</v>
      </c>
      <c r="E3399" t="s">
        <v>25</v>
      </c>
      <c r="F3399">
        <v>3</v>
      </c>
      <c r="G3399">
        <v>1651.33</v>
      </c>
      <c r="H3399">
        <f t="shared" si="53"/>
        <v>4953.99</v>
      </c>
      <c r="I3399" s="12">
        <v>45411.037499999999</v>
      </c>
      <c r="J3399">
        <v>16</v>
      </c>
      <c r="K3399" t="s">
        <v>26</v>
      </c>
      <c r="L3399">
        <v>299</v>
      </c>
      <c r="M3399">
        <v>129</v>
      </c>
      <c r="N3399">
        <v>202</v>
      </c>
      <c r="O3399">
        <v>232</v>
      </c>
      <c r="P3399">
        <v>4</v>
      </c>
      <c r="Q3399">
        <v>28</v>
      </c>
      <c r="R3399" t="s">
        <v>41</v>
      </c>
      <c r="S3399">
        <v>100895.11</v>
      </c>
      <c r="T3399" t="s">
        <v>28</v>
      </c>
      <c r="U3399" t="s">
        <v>43</v>
      </c>
      <c r="V3399" t="b">
        <v>1</v>
      </c>
      <c r="W3399" t="s">
        <v>30</v>
      </c>
      <c r="X3399">
        <v>270</v>
      </c>
      <c r="Y3399">
        <v>499</v>
      </c>
    </row>
    <row r="3400" spans="1:25" x14ac:dyDescent="0.35">
      <c r="A3400">
        <v>3399</v>
      </c>
      <c r="B3400">
        <v>3428</v>
      </c>
      <c r="C3400">
        <v>844</v>
      </c>
      <c r="D3400" t="s">
        <v>31</v>
      </c>
      <c r="E3400" t="s">
        <v>47</v>
      </c>
      <c r="F3400">
        <v>1</v>
      </c>
      <c r="G3400">
        <v>92.33</v>
      </c>
      <c r="H3400">
        <f t="shared" si="53"/>
        <v>92.33</v>
      </c>
      <c r="I3400" s="11">
        <v>45301.538888888892</v>
      </c>
      <c r="J3400">
        <v>15</v>
      </c>
      <c r="K3400" t="s">
        <v>32</v>
      </c>
      <c r="L3400">
        <v>461</v>
      </c>
      <c r="M3400">
        <v>119</v>
      </c>
      <c r="N3400">
        <v>232</v>
      </c>
      <c r="O3400">
        <v>351</v>
      </c>
      <c r="P3400">
        <v>5</v>
      </c>
      <c r="Q3400">
        <v>25</v>
      </c>
      <c r="R3400" t="s">
        <v>27</v>
      </c>
      <c r="S3400">
        <v>98196.69</v>
      </c>
      <c r="T3400" t="s">
        <v>33</v>
      </c>
      <c r="U3400" t="s">
        <v>34</v>
      </c>
      <c r="V3400" t="b">
        <v>0</v>
      </c>
      <c r="W3400" t="s">
        <v>30</v>
      </c>
      <c r="X3400">
        <v>134</v>
      </c>
      <c r="Y3400">
        <v>145</v>
      </c>
    </row>
    <row r="3401" spans="1:25" x14ac:dyDescent="0.35">
      <c r="A3401">
        <v>3400</v>
      </c>
      <c r="B3401">
        <v>2641</v>
      </c>
      <c r="C3401">
        <v>793</v>
      </c>
      <c r="D3401" t="s">
        <v>24</v>
      </c>
      <c r="E3401" t="s">
        <v>25</v>
      </c>
      <c r="F3401">
        <v>2</v>
      </c>
      <c r="G3401">
        <v>1730.84</v>
      </c>
      <c r="H3401">
        <f t="shared" si="53"/>
        <v>3461.68</v>
      </c>
      <c r="I3401" s="12">
        <v>45499.383333333331</v>
      </c>
      <c r="J3401">
        <v>3</v>
      </c>
      <c r="K3401" t="s">
        <v>26</v>
      </c>
      <c r="L3401">
        <v>353</v>
      </c>
      <c r="M3401">
        <v>91</v>
      </c>
      <c r="N3401">
        <v>184</v>
      </c>
      <c r="O3401">
        <v>232</v>
      </c>
      <c r="P3401">
        <v>10</v>
      </c>
      <c r="Q3401">
        <v>26</v>
      </c>
      <c r="R3401" t="s">
        <v>41</v>
      </c>
      <c r="S3401">
        <v>113339.03</v>
      </c>
      <c r="T3401" t="s">
        <v>42</v>
      </c>
      <c r="U3401" t="s">
        <v>50</v>
      </c>
      <c r="V3401" t="b">
        <v>0</v>
      </c>
      <c r="W3401" t="s">
        <v>30</v>
      </c>
      <c r="X3401">
        <v>319</v>
      </c>
      <c r="Y3401">
        <v>334</v>
      </c>
    </row>
    <row r="3402" spans="1:25" x14ac:dyDescent="0.35">
      <c r="A3402">
        <v>3401</v>
      </c>
      <c r="B3402">
        <v>2730</v>
      </c>
      <c r="C3402">
        <v>293</v>
      </c>
      <c r="D3402" t="s">
        <v>44</v>
      </c>
      <c r="E3402" t="s">
        <v>47</v>
      </c>
      <c r="F3402">
        <v>3</v>
      </c>
      <c r="G3402">
        <v>368.02</v>
      </c>
      <c r="H3402">
        <f t="shared" si="53"/>
        <v>1104.06</v>
      </c>
      <c r="I3402" s="11">
        <v>45455.375</v>
      </c>
      <c r="J3402">
        <v>9</v>
      </c>
      <c r="K3402" t="s">
        <v>26</v>
      </c>
      <c r="L3402">
        <v>370</v>
      </c>
      <c r="M3402">
        <v>112</v>
      </c>
      <c r="N3402">
        <v>295</v>
      </c>
      <c r="O3402">
        <v>107</v>
      </c>
      <c r="P3402">
        <v>2</v>
      </c>
      <c r="Q3402">
        <v>50</v>
      </c>
      <c r="R3402" t="s">
        <v>41</v>
      </c>
      <c r="S3402">
        <v>49074.52</v>
      </c>
      <c r="T3402" t="s">
        <v>37</v>
      </c>
      <c r="U3402" t="s">
        <v>43</v>
      </c>
      <c r="V3402" t="b">
        <v>1</v>
      </c>
      <c r="W3402" t="s">
        <v>48</v>
      </c>
      <c r="X3402">
        <v>111</v>
      </c>
      <c r="Y3402">
        <v>361</v>
      </c>
    </row>
    <row r="3403" spans="1:25" x14ac:dyDescent="0.35">
      <c r="A3403">
        <v>3402</v>
      </c>
      <c r="B3403">
        <v>2654</v>
      </c>
      <c r="C3403">
        <v>528</v>
      </c>
      <c r="D3403" t="s">
        <v>38</v>
      </c>
      <c r="E3403" t="s">
        <v>47</v>
      </c>
      <c r="F3403">
        <v>5</v>
      </c>
      <c r="G3403">
        <v>1530.28</v>
      </c>
      <c r="H3403">
        <f t="shared" si="53"/>
        <v>7651.4</v>
      </c>
      <c r="I3403" s="12">
        <v>45295.996527777781</v>
      </c>
      <c r="J3403">
        <v>1</v>
      </c>
      <c r="K3403" t="s">
        <v>40</v>
      </c>
      <c r="L3403">
        <v>164</v>
      </c>
      <c r="M3403">
        <v>92</v>
      </c>
      <c r="N3403">
        <v>129</v>
      </c>
      <c r="O3403">
        <v>498</v>
      </c>
      <c r="P3403">
        <v>4</v>
      </c>
      <c r="Q3403">
        <v>53</v>
      </c>
      <c r="R3403" t="s">
        <v>46</v>
      </c>
      <c r="S3403">
        <v>71493.37</v>
      </c>
      <c r="T3403" t="s">
        <v>33</v>
      </c>
      <c r="U3403" t="s">
        <v>29</v>
      </c>
      <c r="V3403" t="b">
        <v>1</v>
      </c>
      <c r="W3403" t="s">
        <v>35</v>
      </c>
      <c r="X3403">
        <v>275</v>
      </c>
      <c r="Y3403">
        <v>205</v>
      </c>
    </row>
    <row r="3404" spans="1:25" x14ac:dyDescent="0.35">
      <c r="A3404">
        <v>3403</v>
      </c>
      <c r="B3404">
        <v>5687</v>
      </c>
      <c r="C3404">
        <v>284</v>
      </c>
      <c r="D3404" t="s">
        <v>39</v>
      </c>
      <c r="E3404" t="s">
        <v>25</v>
      </c>
      <c r="F3404">
        <v>5</v>
      </c>
      <c r="G3404">
        <v>1140.9100000000001</v>
      </c>
      <c r="H3404">
        <f t="shared" si="53"/>
        <v>5704.55</v>
      </c>
      <c r="I3404" s="11">
        <v>45308.334027777775</v>
      </c>
      <c r="J3404">
        <v>7</v>
      </c>
      <c r="K3404" t="s">
        <v>32</v>
      </c>
      <c r="L3404">
        <v>306</v>
      </c>
      <c r="M3404">
        <v>88</v>
      </c>
      <c r="N3404">
        <v>205</v>
      </c>
      <c r="O3404">
        <v>159</v>
      </c>
      <c r="P3404">
        <v>2</v>
      </c>
      <c r="Q3404">
        <v>24</v>
      </c>
      <c r="R3404" t="s">
        <v>41</v>
      </c>
      <c r="S3404">
        <v>21986.01</v>
      </c>
      <c r="T3404" t="s">
        <v>33</v>
      </c>
      <c r="U3404" t="s">
        <v>34</v>
      </c>
      <c r="V3404" t="b">
        <v>0</v>
      </c>
      <c r="W3404" t="s">
        <v>30</v>
      </c>
      <c r="X3404">
        <v>102</v>
      </c>
      <c r="Y3404">
        <v>314</v>
      </c>
    </row>
    <row r="3405" spans="1:25" x14ac:dyDescent="0.35">
      <c r="A3405">
        <v>3404</v>
      </c>
      <c r="B3405">
        <v>9775</v>
      </c>
      <c r="C3405">
        <v>518</v>
      </c>
      <c r="D3405" t="s">
        <v>31</v>
      </c>
      <c r="E3405" t="s">
        <v>25</v>
      </c>
      <c r="F3405">
        <v>5</v>
      </c>
      <c r="G3405">
        <v>1811.67</v>
      </c>
      <c r="H3405">
        <f t="shared" si="53"/>
        <v>9058.35</v>
      </c>
      <c r="I3405" s="12">
        <v>45304.341666666667</v>
      </c>
      <c r="J3405">
        <v>10</v>
      </c>
      <c r="K3405" t="s">
        <v>26</v>
      </c>
      <c r="L3405">
        <v>38</v>
      </c>
      <c r="M3405">
        <v>111</v>
      </c>
      <c r="N3405">
        <v>251</v>
      </c>
      <c r="O3405">
        <v>411</v>
      </c>
      <c r="P3405">
        <v>6</v>
      </c>
      <c r="Q3405">
        <v>43</v>
      </c>
      <c r="R3405" t="s">
        <v>46</v>
      </c>
      <c r="S3405">
        <v>76190.61</v>
      </c>
      <c r="T3405" t="s">
        <v>42</v>
      </c>
      <c r="U3405" t="s">
        <v>50</v>
      </c>
      <c r="V3405" t="b">
        <v>1</v>
      </c>
      <c r="W3405" t="s">
        <v>30</v>
      </c>
      <c r="X3405">
        <v>330</v>
      </c>
      <c r="Y3405">
        <v>246</v>
      </c>
    </row>
    <row r="3406" spans="1:25" x14ac:dyDescent="0.35">
      <c r="A3406">
        <v>3405</v>
      </c>
      <c r="B3406">
        <v>6633</v>
      </c>
      <c r="C3406">
        <v>911</v>
      </c>
      <c r="D3406" t="s">
        <v>52</v>
      </c>
      <c r="E3406" t="s">
        <v>25</v>
      </c>
      <c r="F3406">
        <v>3</v>
      </c>
      <c r="G3406">
        <v>1069.97</v>
      </c>
      <c r="H3406">
        <f t="shared" si="53"/>
        <v>3209.91</v>
      </c>
      <c r="I3406" s="11">
        <v>45449.186805555553</v>
      </c>
      <c r="J3406">
        <v>9</v>
      </c>
      <c r="K3406" t="s">
        <v>40</v>
      </c>
      <c r="L3406">
        <v>433</v>
      </c>
      <c r="M3406">
        <v>76</v>
      </c>
      <c r="N3406">
        <v>145</v>
      </c>
      <c r="O3406">
        <v>173</v>
      </c>
      <c r="P3406">
        <v>7</v>
      </c>
      <c r="Q3406">
        <v>57</v>
      </c>
      <c r="R3406" t="s">
        <v>27</v>
      </c>
      <c r="S3406">
        <v>20609.03</v>
      </c>
      <c r="T3406" t="s">
        <v>28</v>
      </c>
      <c r="U3406" t="s">
        <v>29</v>
      </c>
      <c r="V3406" t="b">
        <v>0</v>
      </c>
      <c r="W3406" t="s">
        <v>30</v>
      </c>
      <c r="X3406">
        <v>233</v>
      </c>
      <c r="Y3406">
        <v>292</v>
      </c>
    </row>
    <row r="3407" spans="1:25" x14ac:dyDescent="0.35">
      <c r="A3407">
        <v>3406</v>
      </c>
      <c r="B3407">
        <v>7732</v>
      </c>
      <c r="C3407">
        <v>249</v>
      </c>
      <c r="D3407" t="s">
        <v>44</v>
      </c>
      <c r="E3407" t="s">
        <v>25</v>
      </c>
      <c r="F3407">
        <v>1</v>
      </c>
      <c r="G3407">
        <v>1261.8499999999999</v>
      </c>
      <c r="H3407">
        <f t="shared" si="53"/>
        <v>1261.8499999999999</v>
      </c>
      <c r="I3407" s="12">
        <v>45360.459027777775</v>
      </c>
      <c r="J3407">
        <v>11</v>
      </c>
      <c r="K3407" t="s">
        <v>36</v>
      </c>
      <c r="L3407">
        <v>88</v>
      </c>
      <c r="M3407">
        <v>119</v>
      </c>
      <c r="N3407">
        <v>117</v>
      </c>
      <c r="O3407">
        <v>426</v>
      </c>
      <c r="P3407">
        <v>6</v>
      </c>
      <c r="Q3407">
        <v>19</v>
      </c>
      <c r="R3407" t="s">
        <v>27</v>
      </c>
      <c r="S3407">
        <v>104505.25</v>
      </c>
      <c r="T3407" t="s">
        <v>42</v>
      </c>
      <c r="U3407" t="s">
        <v>29</v>
      </c>
      <c r="V3407" t="b">
        <v>0</v>
      </c>
      <c r="W3407" t="s">
        <v>30</v>
      </c>
      <c r="X3407">
        <v>145</v>
      </c>
      <c r="Y3407">
        <v>433</v>
      </c>
    </row>
    <row r="3408" spans="1:25" x14ac:dyDescent="0.35">
      <c r="A3408">
        <v>3407</v>
      </c>
      <c r="B3408">
        <v>5327</v>
      </c>
      <c r="C3408">
        <v>129</v>
      </c>
      <c r="D3408" t="s">
        <v>31</v>
      </c>
      <c r="E3408" t="s">
        <v>47</v>
      </c>
      <c r="F3408">
        <v>5</v>
      </c>
      <c r="G3408">
        <v>777.77</v>
      </c>
      <c r="H3408">
        <f t="shared" si="53"/>
        <v>3888.85</v>
      </c>
      <c r="I3408" s="11">
        <v>45521.063194444447</v>
      </c>
      <c r="J3408">
        <v>9</v>
      </c>
      <c r="K3408" t="s">
        <v>45</v>
      </c>
      <c r="L3408">
        <v>199</v>
      </c>
      <c r="M3408">
        <v>115</v>
      </c>
      <c r="N3408">
        <v>222</v>
      </c>
      <c r="O3408">
        <v>286</v>
      </c>
      <c r="P3408">
        <v>4</v>
      </c>
      <c r="Q3408">
        <v>31</v>
      </c>
      <c r="R3408" t="s">
        <v>27</v>
      </c>
      <c r="S3408">
        <v>67847.39</v>
      </c>
      <c r="T3408" t="s">
        <v>37</v>
      </c>
      <c r="U3408" t="s">
        <v>34</v>
      </c>
      <c r="V3408" t="b">
        <v>0</v>
      </c>
      <c r="W3408" t="s">
        <v>48</v>
      </c>
      <c r="X3408">
        <v>467</v>
      </c>
      <c r="Y3408">
        <v>495</v>
      </c>
    </row>
    <row r="3409" spans="1:25" x14ac:dyDescent="0.35">
      <c r="A3409">
        <v>3408</v>
      </c>
      <c r="B3409">
        <v>7275</v>
      </c>
      <c r="C3409">
        <v>397</v>
      </c>
      <c r="D3409" t="s">
        <v>39</v>
      </c>
      <c r="E3409" t="s">
        <v>25</v>
      </c>
      <c r="F3409">
        <v>2</v>
      </c>
      <c r="G3409">
        <v>580.36</v>
      </c>
      <c r="H3409">
        <f t="shared" si="53"/>
        <v>1160.72</v>
      </c>
      <c r="I3409" s="12">
        <v>45433.359027777777</v>
      </c>
      <c r="J3409">
        <v>11</v>
      </c>
      <c r="K3409" t="s">
        <v>45</v>
      </c>
      <c r="L3409">
        <v>2</v>
      </c>
      <c r="M3409">
        <v>149</v>
      </c>
      <c r="N3409">
        <v>194</v>
      </c>
      <c r="O3409">
        <v>276</v>
      </c>
      <c r="P3409">
        <v>7</v>
      </c>
      <c r="Q3409">
        <v>68</v>
      </c>
      <c r="R3409" t="s">
        <v>46</v>
      </c>
      <c r="S3409">
        <v>46205.15</v>
      </c>
      <c r="T3409" t="s">
        <v>33</v>
      </c>
      <c r="U3409" t="s">
        <v>50</v>
      </c>
      <c r="V3409" t="b">
        <v>0</v>
      </c>
      <c r="W3409" t="s">
        <v>30</v>
      </c>
      <c r="X3409">
        <v>285</v>
      </c>
      <c r="Y3409">
        <v>249</v>
      </c>
    </row>
    <row r="3410" spans="1:25" x14ac:dyDescent="0.35">
      <c r="A3410">
        <v>3409</v>
      </c>
      <c r="B3410">
        <v>8955</v>
      </c>
      <c r="C3410">
        <v>368</v>
      </c>
      <c r="D3410" t="s">
        <v>51</v>
      </c>
      <c r="E3410" t="s">
        <v>47</v>
      </c>
      <c r="F3410">
        <v>5</v>
      </c>
      <c r="G3410">
        <v>1971.73</v>
      </c>
      <c r="H3410">
        <f t="shared" si="53"/>
        <v>9858.65</v>
      </c>
      <c r="I3410" s="11">
        <v>45531.836805555555</v>
      </c>
      <c r="J3410">
        <v>19</v>
      </c>
      <c r="K3410" t="s">
        <v>40</v>
      </c>
      <c r="L3410">
        <v>441</v>
      </c>
      <c r="M3410">
        <v>50</v>
      </c>
      <c r="N3410">
        <v>118</v>
      </c>
      <c r="O3410">
        <v>226</v>
      </c>
      <c r="P3410">
        <v>7</v>
      </c>
      <c r="Q3410">
        <v>38</v>
      </c>
      <c r="R3410" t="s">
        <v>46</v>
      </c>
      <c r="S3410">
        <v>106938.11</v>
      </c>
      <c r="T3410" t="s">
        <v>33</v>
      </c>
      <c r="U3410" t="s">
        <v>50</v>
      </c>
      <c r="V3410" t="b">
        <v>0</v>
      </c>
      <c r="W3410" t="s">
        <v>35</v>
      </c>
      <c r="X3410">
        <v>102</v>
      </c>
      <c r="Y3410">
        <v>214</v>
      </c>
    </row>
    <row r="3411" spans="1:25" x14ac:dyDescent="0.35">
      <c r="A3411">
        <v>3410</v>
      </c>
      <c r="B3411">
        <v>8750</v>
      </c>
      <c r="C3411">
        <v>341</v>
      </c>
      <c r="D3411" t="s">
        <v>44</v>
      </c>
      <c r="E3411" t="s">
        <v>47</v>
      </c>
      <c r="F3411">
        <v>2</v>
      </c>
      <c r="G3411">
        <v>985.23</v>
      </c>
      <c r="H3411">
        <f t="shared" si="53"/>
        <v>1970.46</v>
      </c>
      <c r="I3411" s="12">
        <v>45372.177083333336</v>
      </c>
      <c r="J3411">
        <v>12</v>
      </c>
      <c r="K3411" t="s">
        <v>40</v>
      </c>
      <c r="L3411">
        <v>296</v>
      </c>
      <c r="M3411">
        <v>119</v>
      </c>
      <c r="N3411">
        <v>218</v>
      </c>
      <c r="O3411">
        <v>161</v>
      </c>
      <c r="P3411">
        <v>8</v>
      </c>
      <c r="Q3411">
        <v>70</v>
      </c>
      <c r="R3411" t="s">
        <v>46</v>
      </c>
      <c r="S3411">
        <v>78267.429999999993</v>
      </c>
      <c r="T3411" t="s">
        <v>28</v>
      </c>
      <c r="U3411" t="s">
        <v>43</v>
      </c>
      <c r="V3411" t="b">
        <v>1</v>
      </c>
      <c r="W3411" t="s">
        <v>35</v>
      </c>
      <c r="X3411">
        <v>336</v>
      </c>
      <c r="Y3411">
        <v>347</v>
      </c>
    </row>
    <row r="3412" spans="1:25" x14ac:dyDescent="0.35">
      <c r="A3412">
        <v>3411</v>
      </c>
      <c r="B3412">
        <v>1613</v>
      </c>
      <c r="C3412">
        <v>732</v>
      </c>
      <c r="D3412" t="s">
        <v>49</v>
      </c>
      <c r="E3412" t="s">
        <v>47</v>
      </c>
      <c r="F3412">
        <v>2</v>
      </c>
      <c r="G3412">
        <v>1281.53</v>
      </c>
      <c r="H3412">
        <f t="shared" si="53"/>
        <v>2563.06</v>
      </c>
      <c r="I3412" s="11">
        <v>45347.57916666667</v>
      </c>
      <c r="J3412">
        <v>14</v>
      </c>
      <c r="K3412" t="s">
        <v>32</v>
      </c>
      <c r="L3412">
        <v>76</v>
      </c>
      <c r="M3412">
        <v>86</v>
      </c>
      <c r="N3412">
        <v>126</v>
      </c>
      <c r="O3412">
        <v>331</v>
      </c>
      <c r="P3412">
        <v>2</v>
      </c>
      <c r="Q3412">
        <v>52</v>
      </c>
      <c r="R3412" t="s">
        <v>41</v>
      </c>
      <c r="S3412">
        <v>90911</v>
      </c>
      <c r="T3412" t="s">
        <v>28</v>
      </c>
      <c r="U3412" t="s">
        <v>43</v>
      </c>
      <c r="V3412" t="b">
        <v>0</v>
      </c>
      <c r="W3412" t="s">
        <v>35</v>
      </c>
      <c r="X3412">
        <v>190</v>
      </c>
      <c r="Y3412">
        <v>463</v>
      </c>
    </row>
    <row r="3413" spans="1:25" x14ac:dyDescent="0.35">
      <c r="A3413">
        <v>3412</v>
      </c>
      <c r="B3413">
        <v>3821</v>
      </c>
      <c r="C3413">
        <v>561</v>
      </c>
      <c r="D3413" t="s">
        <v>44</v>
      </c>
      <c r="E3413" t="s">
        <v>25</v>
      </c>
      <c r="F3413">
        <v>4</v>
      </c>
      <c r="G3413">
        <v>66.099999999999994</v>
      </c>
      <c r="H3413">
        <f t="shared" si="53"/>
        <v>264.39999999999998</v>
      </c>
      <c r="I3413" s="12">
        <v>45504.654861111114</v>
      </c>
      <c r="J3413">
        <v>14</v>
      </c>
      <c r="K3413" t="s">
        <v>36</v>
      </c>
      <c r="L3413">
        <v>0</v>
      </c>
      <c r="M3413">
        <v>73</v>
      </c>
      <c r="N3413">
        <v>163</v>
      </c>
      <c r="O3413">
        <v>271</v>
      </c>
      <c r="P3413">
        <v>4</v>
      </c>
      <c r="Q3413">
        <v>70</v>
      </c>
      <c r="R3413" t="s">
        <v>27</v>
      </c>
      <c r="S3413">
        <v>68479.66</v>
      </c>
      <c r="T3413" t="s">
        <v>37</v>
      </c>
      <c r="U3413" t="s">
        <v>50</v>
      </c>
      <c r="V3413" t="b">
        <v>1</v>
      </c>
      <c r="W3413" t="s">
        <v>30</v>
      </c>
      <c r="X3413">
        <v>215</v>
      </c>
      <c r="Y3413">
        <v>472</v>
      </c>
    </row>
    <row r="3414" spans="1:25" x14ac:dyDescent="0.35">
      <c r="A3414">
        <v>3413</v>
      </c>
      <c r="B3414">
        <v>5512</v>
      </c>
      <c r="C3414">
        <v>354</v>
      </c>
      <c r="D3414" t="s">
        <v>51</v>
      </c>
      <c r="E3414" t="s">
        <v>25</v>
      </c>
      <c r="F3414">
        <v>2</v>
      </c>
      <c r="G3414">
        <v>1160.17</v>
      </c>
      <c r="H3414">
        <f t="shared" si="53"/>
        <v>2320.34</v>
      </c>
      <c r="I3414" s="11">
        <v>45333.34652777778</v>
      </c>
      <c r="J3414">
        <v>1</v>
      </c>
      <c r="K3414" t="s">
        <v>40</v>
      </c>
      <c r="L3414">
        <v>125</v>
      </c>
      <c r="M3414">
        <v>112</v>
      </c>
      <c r="N3414">
        <v>195</v>
      </c>
      <c r="O3414">
        <v>267</v>
      </c>
      <c r="P3414">
        <v>7</v>
      </c>
      <c r="Q3414">
        <v>31</v>
      </c>
      <c r="R3414" t="s">
        <v>46</v>
      </c>
      <c r="S3414">
        <v>72994.789999999994</v>
      </c>
      <c r="T3414" t="s">
        <v>28</v>
      </c>
      <c r="U3414" t="s">
        <v>29</v>
      </c>
      <c r="V3414" t="b">
        <v>1</v>
      </c>
      <c r="W3414" t="s">
        <v>30</v>
      </c>
      <c r="X3414">
        <v>367</v>
      </c>
      <c r="Y3414">
        <v>507</v>
      </c>
    </row>
    <row r="3415" spans="1:25" x14ac:dyDescent="0.35">
      <c r="A3415">
        <v>3414</v>
      </c>
      <c r="B3415">
        <v>7602</v>
      </c>
      <c r="C3415">
        <v>478</v>
      </c>
      <c r="D3415" t="s">
        <v>39</v>
      </c>
      <c r="E3415" t="s">
        <v>25</v>
      </c>
      <c r="F3415">
        <v>4</v>
      </c>
      <c r="G3415">
        <v>1623</v>
      </c>
      <c r="H3415">
        <f t="shared" si="53"/>
        <v>6492</v>
      </c>
      <c r="I3415" s="12">
        <v>45383.865972222222</v>
      </c>
      <c r="J3415">
        <v>1</v>
      </c>
      <c r="K3415" t="s">
        <v>40</v>
      </c>
      <c r="L3415">
        <v>114</v>
      </c>
      <c r="M3415">
        <v>89</v>
      </c>
      <c r="N3415">
        <v>276</v>
      </c>
      <c r="O3415">
        <v>100</v>
      </c>
      <c r="P3415">
        <v>5</v>
      </c>
      <c r="Q3415">
        <v>67</v>
      </c>
      <c r="R3415" t="s">
        <v>27</v>
      </c>
      <c r="S3415">
        <v>119458.68</v>
      </c>
      <c r="T3415" t="s">
        <v>42</v>
      </c>
      <c r="U3415" t="s">
        <v>43</v>
      </c>
      <c r="V3415" t="b">
        <v>1</v>
      </c>
      <c r="W3415" t="s">
        <v>30</v>
      </c>
      <c r="X3415">
        <v>435</v>
      </c>
      <c r="Y3415">
        <v>430</v>
      </c>
    </row>
    <row r="3416" spans="1:25" x14ac:dyDescent="0.35">
      <c r="A3416">
        <v>3415</v>
      </c>
      <c r="B3416">
        <v>3356</v>
      </c>
      <c r="C3416">
        <v>696</v>
      </c>
      <c r="D3416" t="s">
        <v>51</v>
      </c>
      <c r="E3416" t="s">
        <v>47</v>
      </c>
      <c r="F3416">
        <v>2</v>
      </c>
      <c r="G3416">
        <v>1229.8499999999999</v>
      </c>
      <c r="H3416">
        <f t="shared" si="53"/>
        <v>2459.6999999999998</v>
      </c>
      <c r="I3416" s="11">
        <v>45431.976388888892</v>
      </c>
      <c r="J3416">
        <v>8</v>
      </c>
      <c r="K3416" t="s">
        <v>32</v>
      </c>
      <c r="L3416">
        <v>40</v>
      </c>
      <c r="M3416">
        <v>53</v>
      </c>
      <c r="N3416">
        <v>268</v>
      </c>
      <c r="O3416">
        <v>233</v>
      </c>
      <c r="P3416">
        <v>7</v>
      </c>
      <c r="Q3416">
        <v>29</v>
      </c>
      <c r="R3416" t="s">
        <v>41</v>
      </c>
      <c r="S3416">
        <v>98202.35</v>
      </c>
      <c r="T3416" t="s">
        <v>28</v>
      </c>
      <c r="U3416" t="s">
        <v>34</v>
      </c>
      <c r="V3416" t="b">
        <v>1</v>
      </c>
      <c r="W3416" t="s">
        <v>30</v>
      </c>
      <c r="X3416">
        <v>434</v>
      </c>
      <c r="Y3416">
        <v>503</v>
      </c>
    </row>
    <row r="3417" spans="1:25" x14ac:dyDescent="0.35">
      <c r="A3417">
        <v>3416</v>
      </c>
      <c r="B3417">
        <v>7581</v>
      </c>
      <c r="C3417">
        <v>800</v>
      </c>
      <c r="D3417" t="s">
        <v>39</v>
      </c>
      <c r="E3417" t="s">
        <v>47</v>
      </c>
      <c r="F3417">
        <v>5</v>
      </c>
      <c r="G3417">
        <v>1922.32</v>
      </c>
      <c r="H3417">
        <f t="shared" si="53"/>
        <v>9611.6</v>
      </c>
      <c r="I3417" s="12">
        <v>45549.938194444447</v>
      </c>
      <c r="J3417">
        <v>1</v>
      </c>
      <c r="K3417" t="s">
        <v>26</v>
      </c>
      <c r="L3417">
        <v>370</v>
      </c>
      <c r="M3417">
        <v>98</v>
      </c>
      <c r="N3417">
        <v>136</v>
      </c>
      <c r="O3417">
        <v>300</v>
      </c>
      <c r="P3417">
        <v>4</v>
      </c>
      <c r="Q3417">
        <v>63</v>
      </c>
      <c r="R3417" t="s">
        <v>27</v>
      </c>
      <c r="S3417">
        <v>104959.43</v>
      </c>
      <c r="T3417" t="s">
        <v>28</v>
      </c>
      <c r="U3417" t="s">
        <v>29</v>
      </c>
      <c r="V3417" t="b">
        <v>1</v>
      </c>
      <c r="W3417" t="s">
        <v>30</v>
      </c>
      <c r="X3417">
        <v>402</v>
      </c>
      <c r="Y3417">
        <v>91</v>
      </c>
    </row>
    <row r="3418" spans="1:25" x14ac:dyDescent="0.35">
      <c r="A3418">
        <v>3417</v>
      </c>
      <c r="B3418">
        <v>1635</v>
      </c>
      <c r="C3418">
        <v>762</v>
      </c>
      <c r="D3418" t="s">
        <v>51</v>
      </c>
      <c r="E3418" t="s">
        <v>25</v>
      </c>
      <c r="F3418">
        <v>1</v>
      </c>
      <c r="G3418">
        <v>602.59</v>
      </c>
      <c r="H3418">
        <f t="shared" si="53"/>
        <v>602.59</v>
      </c>
      <c r="I3418" s="11">
        <v>45517.678472222222</v>
      </c>
      <c r="J3418">
        <v>3</v>
      </c>
      <c r="K3418" t="s">
        <v>45</v>
      </c>
      <c r="L3418">
        <v>431</v>
      </c>
      <c r="M3418">
        <v>70</v>
      </c>
      <c r="N3418">
        <v>261</v>
      </c>
      <c r="O3418">
        <v>152</v>
      </c>
      <c r="P3418">
        <v>6</v>
      </c>
      <c r="Q3418">
        <v>27</v>
      </c>
      <c r="R3418" t="s">
        <v>41</v>
      </c>
      <c r="S3418">
        <v>36926.199999999997</v>
      </c>
      <c r="T3418" t="s">
        <v>28</v>
      </c>
      <c r="U3418" t="s">
        <v>50</v>
      </c>
      <c r="V3418" t="b">
        <v>1</v>
      </c>
      <c r="W3418" t="s">
        <v>35</v>
      </c>
      <c r="X3418">
        <v>273</v>
      </c>
      <c r="Y3418">
        <v>200</v>
      </c>
    </row>
    <row r="3419" spans="1:25" x14ac:dyDescent="0.35">
      <c r="A3419">
        <v>3418</v>
      </c>
      <c r="B3419">
        <v>7484</v>
      </c>
      <c r="C3419">
        <v>569</v>
      </c>
      <c r="D3419" t="s">
        <v>52</v>
      </c>
      <c r="E3419" t="s">
        <v>25</v>
      </c>
      <c r="F3419">
        <v>2</v>
      </c>
      <c r="G3419">
        <v>458.58</v>
      </c>
      <c r="H3419">
        <f t="shared" si="53"/>
        <v>917.16</v>
      </c>
      <c r="I3419" s="12">
        <v>45468.600694444445</v>
      </c>
      <c r="J3419">
        <v>3</v>
      </c>
      <c r="K3419" t="s">
        <v>32</v>
      </c>
      <c r="L3419">
        <v>132</v>
      </c>
      <c r="M3419">
        <v>115</v>
      </c>
      <c r="N3419">
        <v>241</v>
      </c>
      <c r="O3419">
        <v>322</v>
      </c>
      <c r="P3419">
        <v>2</v>
      </c>
      <c r="Q3419">
        <v>32</v>
      </c>
      <c r="R3419" t="s">
        <v>27</v>
      </c>
      <c r="S3419">
        <v>96319.2</v>
      </c>
      <c r="T3419" t="s">
        <v>42</v>
      </c>
      <c r="U3419" t="s">
        <v>34</v>
      </c>
      <c r="V3419" t="b">
        <v>0</v>
      </c>
      <c r="W3419" t="s">
        <v>48</v>
      </c>
      <c r="X3419">
        <v>249</v>
      </c>
      <c r="Y3419">
        <v>304</v>
      </c>
    </row>
    <row r="3420" spans="1:25" x14ac:dyDescent="0.35">
      <c r="A3420">
        <v>3419</v>
      </c>
      <c r="B3420">
        <v>6431</v>
      </c>
      <c r="C3420">
        <v>187</v>
      </c>
      <c r="D3420" t="s">
        <v>24</v>
      </c>
      <c r="E3420" t="s">
        <v>47</v>
      </c>
      <c r="F3420">
        <v>5</v>
      </c>
      <c r="G3420">
        <v>1221.83</v>
      </c>
      <c r="H3420">
        <f t="shared" si="53"/>
        <v>6109.15</v>
      </c>
      <c r="I3420" s="11">
        <v>45431.097916666666</v>
      </c>
      <c r="J3420">
        <v>20</v>
      </c>
      <c r="K3420" t="s">
        <v>32</v>
      </c>
      <c r="L3420">
        <v>381</v>
      </c>
      <c r="M3420">
        <v>71</v>
      </c>
      <c r="N3420">
        <v>176</v>
      </c>
      <c r="O3420">
        <v>157</v>
      </c>
      <c r="P3420">
        <v>5</v>
      </c>
      <c r="Q3420">
        <v>28</v>
      </c>
      <c r="R3420" t="s">
        <v>27</v>
      </c>
      <c r="S3420">
        <v>44382.63</v>
      </c>
      <c r="T3420" t="s">
        <v>28</v>
      </c>
      <c r="U3420" t="s">
        <v>43</v>
      </c>
      <c r="V3420" t="b">
        <v>0</v>
      </c>
      <c r="W3420" t="s">
        <v>48</v>
      </c>
      <c r="X3420">
        <v>184</v>
      </c>
      <c r="Y3420">
        <v>413</v>
      </c>
    </row>
    <row r="3421" spans="1:25" x14ac:dyDescent="0.35">
      <c r="A3421">
        <v>3420</v>
      </c>
      <c r="B3421">
        <v>4892</v>
      </c>
      <c r="C3421">
        <v>110</v>
      </c>
      <c r="D3421" t="s">
        <v>39</v>
      </c>
      <c r="E3421" t="s">
        <v>25</v>
      </c>
      <c r="F3421">
        <v>1</v>
      </c>
      <c r="G3421">
        <v>1687.04</v>
      </c>
      <c r="H3421">
        <f t="shared" si="53"/>
        <v>1687.04</v>
      </c>
      <c r="I3421" s="12">
        <v>45517.561111111114</v>
      </c>
      <c r="J3421">
        <v>14</v>
      </c>
      <c r="K3421" t="s">
        <v>45</v>
      </c>
      <c r="L3421">
        <v>221</v>
      </c>
      <c r="M3421">
        <v>114</v>
      </c>
      <c r="N3421">
        <v>183</v>
      </c>
      <c r="O3421">
        <v>251</v>
      </c>
      <c r="P3421">
        <v>6</v>
      </c>
      <c r="Q3421">
        <v>49</v>
      </c>
      <c r="R3421" t="s">
        <v>41</v>
      </c>
      <c r="S3421">
        <v>65980.08</v>
      </c>
      <c r="T3421" t="s">
        <v>28</v>
      </c>
      <c r="U3421" t="s">
        <v>50</v>
      </c>
      <c r="V3421" t="b">
        <v>1</v>
      </c>
      <c r="W3421" t="s">
        <v>48</v>
      </c>
      <c r="X3421">
        <v>378</v>
      </c>
      <c r="Y3421">
        <v>327</v>
      </c>
    </row>
    <row r="3422" spans="1:25" x14ac:dyDescent="0.35">
      <c r="A3422">
        <v>3421</v>
      </c>
      <c r="B3422">
        <v>1807</v>
      </c>
      <c r="C3422">
        <v>580</v>
      </c>
      <c r="D3422" t="s">
        <v>51</v>
      </c>
      <c r="E3422" t="s">
        <v>25</v>
      </c>
      <c r="F3422">
        <v>4</v>
      </c>
      <c r="G3422">
        <v>967.13</v>
      </c>
      <c r="H3422">
        <f t="shared" si="53"/>
        <v>3868.52</v>
      </c>
      <c r="I3422" s="11">
        <v>45471.4</v>
      </c>
      <c r="J3422">
        <v>5</v>
      </c>
      <c r="K3422" t="s">
        <v>36</v>
      </c>
      <c r="L3422">
        <v>189</v>
      </c>
      <c r="M3422">
        <v>91</v>
      </c>
      <c r="N3422">
        <v>166</v>
      </c>
      <c r="O3422">
        <v>461</v>
      </c>
      <c r="P3422">
        <v>3</v>
      </c>
      <c r="Q3422">
        <v>27</v>
      </c>
      <c r="R3422" t="s">
        <v>27</v>
      </c>
      <c r="S3422">
        <v>102681.79</v>
      </c>
      <c r="T3422" t="s">
        <v>37</v>
      </c>
      <c r="U3422" t="s">
        <v>34</v>
      </c>
      <c r="V3422" t="b">
        <v>1</v>
      </c>
      <c r="W3422" t="s">
        <v>30</v>
      </c>
      <c r="X3422">
        <v>326</v>
      </c>
      <c r="Y3422">
        <v>419</v>
      </c>
    </row>
    <row r="3423" spans="1:25" x14ac:dyDescent="0.35">
      <c r="A3423">
        <v>3422</v>
      </c>
      <c r="B3423">
        <v>8785</v>
      </c>
      <c r="C3423">
        <v>236</v>
      </c>
      <c r="D3423" t="s">
        <v>51</v>
      </c>
      <c r="E3423" t="s">
        <v>25</v>
      </c>
      <c r="F3423">
        <v>2</v>
      </c>
      <c r="G3423">
        <v>689.87</v>
      </c>
      <c r="H3423">
        <f t="shared" si="53"/>
        <v>1379.74</v>
      </c>
      <c r="I3423" s="12">
        <v>45318.138194444444</v>
      </c>
      <c r="J3423">
        <v>5</v>
      </c>
      <c r="K3423" t="s">
        <v>32</v>
      </c>
      <c r="L3423">
        <v>213</v>
      </c>
      <c r="M3423">
        <v>150</v>
      </c>
      <c r="N3423">
        <v>264</v>
      </c>
      <c r="O3423">
        <v>219</v>
      </c>
      <c r="P3423">
        <v>3</v>
      </c>
      <c r="Q3423">
        <v>32</v>
      </c>
      <c r="R3423" t="s">
        <v>27</v>
      </c>
      <c r="S3423">
        <v>73846.259999999995</v>
      </c>
      <c r="T3423" t="s">
        <v>42</v>
      </c>
      <c r="U3423" t="s">
        <v>29</v>
      </c>
      <c r="V3423" t="b">
        <v>1</v>
      </c>
      <c r="W3423" t="s">
        <v>30</v>
      </c>
      <c r="X3423">
        <v>267</v>
      </c>
      <c r="Y3423">
        <v>163</v>
      </c>
    </row>
    <row r="3424" spans="1:25" x14ac:dyDescent="0.35">
      <c r="A3424">
        <v>3423</v>
      </c>
      <c r="B3424">
        <v>5400</v>
      </c>
      <c r="C3424">
        <v>992</v>
      </c>
      <c r="D3424" t="s">
        <v>39</v>
      </c>
      <c r="E3424" t="s">
        <v>47</v>
      </c>
      <c r="F3424">
        <v>3</v>
      </c>
      <c r="G3424">
        <v>554.29999999999995</v>
      </c>
      <c r="H3424">
        <f t="shared" si="53"/>
        <v>1662.8999999999999</v>
      </c>
      <c r="I3424" s="11">
        <v>45445.979166666664</v>
      </c>
      <c r="J3424">
        <v>16</v>
      </c>
      <c r="K3424" t="s">
        <v>45</v>
      </c>
      <c r="L3424">
        <v>495</v>
      </c>
      <c r="M3424">
        <v>50</v>
      </c>
      <c r="N3424">
        <v>216</v>
      </c>
      <c r="O3424">
        <v>377</v>
      </c>
      <c r="P3424">
        <v>9</v>
      </c>
      <c r="Q3424">
        <v>37</v>
      </c>
      <c r="R3424" t="s">
        <v>41</v>
      </c>
      <c r="S3424">
        <v>79837.22</v>
      </c>
      <c r="T3424" t="s">
        <v>28</v>
      </c>
      <c r="U3424" t="s">
        <v>34</v>
      </c>
      <c r="V3424" t="b">
        <v>0</v>
      </c>
      <c r="W3424" t="s">
        <v>48</v>
      </c>
      <c r="X3424">
        <v>483</v>
      </c>
      <c r="Y3424">
        <v>188</v>
      </c>
    </row>
    <row r="3425" spans="1:25" x14ac:dyDescent="0.35">
      <c r="A3425">
        <v>3424</v>
      </c>
      <c r="B3425">
        <v>7102</v>
      </c>
      <c r="C3425">
        <v>431</v>
      </c>
      <c r="D3425" t="s">
        <v>39</v>
      </c>
      <c r="E3425" t="s">
        <v>25</v>
      </c>
      <c r="F3425">
        <v>1</v>
      </c>
      <c r="G3425">
        <v>292.97000000000003</v>
      </c>
      <c r="H3425">
        <f t="shared" si="53"/>
        <v>292.97000000000003</v>
      </c>
      <c r="I3425" s="12">
        <v>45425.568055555559</v>
      </c>
      <c r="J3425">
        <v>5</v>
      </c>
      <c r="K3425" t="s">
        <v>32</v>
      </c>
      <c r="L3425">
        <v>351</v>
      </c>
      <c r="M3425">
        <v>106</v>
      </c>
      <c r="N3425">
        <v>107</v>
      </c>
      <c r="O3425">
        <v>475</v>
      </c>
      <c r="P3425">
        <v>3</v>
      </c>
      <c r="Q3425">
        <v>34</v>
      </c>
      <c r="R3425" t="s">
        <v>27</v>
      </c>
      <c r="S3425">
        <v>34228.68</v>
      </c>
      <c r="T3425" t="s">
        <v>28</v>
      </c>
      <c r="U3425" t="s">
        <v>34</v>
      </c>
      <c r="V3425" t="b">
        <v>0</v>
      </c>
      <c r="W3425" t="s">
        <v>48</v>
      </c>
      <c r="X3425">
        <v>357</v>
      </c>
      <c r="Y3425">
        <v>121</v>
      </c>
    </row>
    <row r="3426" spans="1:25" x14ac:dyDescent="0.35">
      <c r="A3426">
        <v>3425</v>
      </c>
      <c r="B3426">
        <v>1331</v>
      </c>
      <c r="C3426">
        <v>809</v>
      </c>
      <c r="D3426" t="s">
        <v>52</v>
      </c>
      <c r="E3426" t="s">
        <v>47</v>
      </c>
      <c r="F3426">
        <v>3</v>
      </c>
      <c r="G3426">
        <v>1121.42</v>
      </c>
      <c r="H3426">
        <f t="shared" si="53"/>
        <v>3364.26</v>
      </c>
      <c r="I3426" s="11">
        <v>45354.07708333333</v>
      </c>
      <c r="J3426">
        <v>8</v>
      </c>
      <c r="K3426" t="s">
        <v>45</v>
      </c>
      <c r="L3426">
        <v>181</v>
      </c>
      <c r="M3426">
        <v>70</v>
      </c>
      <c r="N3426">
        <v>282</v>
      </c>
      <c r="O3426">
        <v>239</v>
      </c>
      <c r="P3426">
        <v>4</v>
      </c>
      <c r="Q3426">
        <v>26</v>
      </c>
      <c r="R3426" t="s">
        <v>41</v>
      </c>
      <c r="S3426">
        <v>76807.88</v>
      </c>
      <c r="T3426" t="s">
        <v>28</v>
      </c>
      <c r="U3426" t="s">
        <v>43</v>
      </c>
      <c r="V3426" t="b">
        <v>1</v>
      </c>
      <c r="W3426" t="s">
        <v>30</v>
      </c>
      <c r="X3426">
        <v>171</v>
      </c>
      <c r="Y3426">
        <v>110</v>
      </c>
    </row>
    <row r="3427" spans="1:25" x14ac:dyDescent="0.35">
      <c r="A3427">
        <v>3426</v>
      </c>
      <c r="B3427">
        <v>6535</v>
      </c>
      <c r="C3427">
        <v>507</v>
      </c>
      <c r="D3427" t="s">
        <v>52</v>
      </c>
      <c r="E3427" t="s">
        <v>25</v>
      </c>
      <c r="F3427">
        <v>5</v>
      </c>
      <c r="G3427">
        <v>442.75</v>
      </c>
      <c r="H3427">
        <f t="shared" si="53"/>
        <v>2213.75</v>
      </c>
      <c r="I3427" s="12">
        <v>45391.061805555553</v>
      </c>
      <c r="J3427">
        <v>17</v>
      </c>
      <c r="K3427" t="s">
        <v>26</v>
      </c>
      <c r="L3427">
        <v>253</v>
      </c>
      <c r="M3427">
        <v>94</v>
      </c>
      <c r="N3427">
        <v>260</v>
      </c>
      <c r="O3427">
        <v>125</v>
      </c>
      <c r="P3427">
        <v>3</v>
      </c>
      <c r="Q3427">
        <v>35</v>
      </c>
      <c r="R3427" t="s">
        <v>46</v>
      </c>
      <c r="S3427">
        <v>42994.02</v>
      </c>
      <c r="T3427" t="s">
        <v>37</v>
      </c>
      <c r="U3427" t="s">
        <v>34</v>
      </c>
      <c r="V3427" t="b">
        <v>0</v>
      </c>
      <c r="W3427" t="s">
        <v>48</v>
      </c>
      <c r="X3427">
        <v>391</v>
      </c>
      <c r="Y3427">
        <v>329</v>
      </c>
    </row>
    <row r="3428" spans="1:25" x14ac:dyDescent="0.35">
      <c r="A3428">
        <v>3427</v>
      </c>
      <c r="B3428">
        <v>5965</v>
      </c>
      <c r="C3428">
        <v>803</v>
      </c>
      <c r="D3428" t="s">
        <v>52</v>
      </c>
      <c r="E3428" t="s">
        <v>47</v>
      </c>
      <c r="F3428">
        <v>4</v>
      </c>
      <c r="G3428">
        <v>123.39</v>
      </c>
      <c r="H3428">
        <f t="shared" si="53"/>
        <v>493.56</v>
      </c>
      <c r="I3428" s="11">
        <v>45532.347222222219</v>
      </c>
      <c r="J3428">
        <v>13</v>
      </c>
      <c r="K3428" t="s">
        <v>32</v>
      </c>
      <c r="L3428">
        <v>366</v>
      </c>
      <c r="M3428">
        <v>90</v>
      </c>
      <c r="N3428">
        <v>183</v>
      </c>
      <c r="O3428">
        <v>216</v>
      </c>
      <c r="P3428">
        <v>6</v>
      </c>
      <c r="Q3428">
        <v>22</v>
      </c>
      <c r="R3428" t="s">
        <v>46</v>
      </c>
      <c r="S3428">
        <v>86941.57</v>
      </c>
      <c r="T3428" t="s">
        <v>42</v>
      </c>
      <c r="U3428" t="s">
        <v>50</v>
      </c>
      <c r="V3428" t="b">
        <v>1</v>
      </c>
      <c r="W3428" t="s">
        <v>30</v>
      </c>
      <c r="X3428">
        <v>477</v>
      </c>
      <c r="Y3428">
        <v>403</v>
      </c>
    </row>
    <row r="3429" spans="1:25" x14ac:dyDescent="0.35">
      <c r="A3429">
        <v>3428</v>
      </c>
      <c r="B3429">
        <v>6094</v>
      </c>
      <c r="C3429">
        <v>317</v>
      </c>
      <c r="D3429" t="s">
        <v>38</v>
      </c>
      <c r="E3429" t="s">
        <v>25</v>
      </c>
      <c r="F3429">
        <v>1</v>
      </c>
      <c r="G3429">
        <v>1204.24</v>
      </c>
      <c r="H3429">
        <f t="shared" si="53"/>
        <v>1204.24</v>
      </c>
      <c r="I3429" s="12">
        <v>45373.377083333333</v>
      </c>
      <c r="J3429">
        <v>19</v>
      </c>
      <c r="K3429" t="s">
        <v>26</v>
      </c>
      <c r="L3429">
        <v>461</v>
      </c>
      <c r="M3429">
        <v>78</v>
      </c>
      <c r="N3429">
        <v>101</v>
      </c>
      <c r="O3429">
        <v>408</v>
      </c>
      <c r="P3429">
        <v>4</v>
      </c>
      <c r="Q3429">
        <v>67</v>
      </c>
      <c r="R3429" t="s">
        <v>46</v>
      </c>
      <c r="S3429">
        <v>95633.93</v>
      </c>
      <c r="T3429" t="s">
        <v>28</v>
      </c>
      <c r="U3429" t="s">
        <v>43</v>
      </c>
      <c r="V3429" t="b">
        <v>0</v>
      </c>
      <c r="W3429" t="s">
        <v>48</v>
      </c>
      <c r="X3429">
        <v>226</v>
      </c>
      <c r="Y3429">
        <v>145</v>
      </c>
    </row>
    <row r="3430" spans="1:25" x14ac:dyDescent="0.35">
      <c r="A3430">
        <v>3429</v>
      </c>
      <c r="B3430">
        <v>5593</v>
      </c>
      <c r="C3430">
        <v>830</v>
      </c>
      <c r="D3430" t="s">
        <v>52</v>
      </c>
      <c r="E3430" t="s">
        <v>47</v>
      </c>
      <c r="F3430">
        <v>2</v>
      </c>
      <c r="G3430">
        <v>1197.97</v>
      </c>
      <c r="H3430">
        <f t="shared" si="53"/>
        <v>2395.94</v>
      </c>
      <c r="I3430" s="11">
        <v>45308.760416666664</v>
      </c>
      <c r="J3430">
        <v>16</v>
      </c>
      <c r="K3430" t="s">
        <v>32</v>
      </c>
      <c r="L3430">
        <v>446</v>
      </c>
      <c r="M3430">
        <v>73</v>
      </c>
      <c r="N3430">
        <v>260</v>
      </c>
      <c r="O3430">
        <v>338</v>
      </c>
      <c r="P3430">
        <v>5</v>
      </c>
      <c r="Q3430">
        <v>43</v>
      </c>
      <c r="R3430" t="s">
        <v>41</v>
      </c>
      <c r="S3430">
        <v>102868.03</v>
      </c>
      <c r="T3430" t="s">
        <v>37</v>
      </c>
      <c r="U3430" t="s">
        <v>43</v>
      </c>
      <c r="V3430" t="b">
        <v>0</v>
      </c>
      <c r="W3430" t="s">
        <v>48</v>
      </c>
      <c r="X3430">
        <v>477</v>
      </c>
      <c r="Y3430">
        <v>262</v>
      </c>
    </row>
    <row r="3431" spans="1:25" x14ac:dyDescent="0.35">
      <c r="A3431">
        <v>3430</v>
      </c>
      <c r="B3431">
        <v>9054</v>
      </c>
      <c r="C3431">
        <v>492</v>
      </c>
      <c r="D3431" t="s">
        <v>49</v>
      </c>
      <c r="E3431" t="s">
        <v>25</v>
      </c>
      <c r="F3431">
        <v>4</v>
      </c>
      <c r="G3431">
        <v>584.24</v>
      </c>
      <c r="H3431">
        <f t="shared" si="53"/>
        <v>2336.96</v>
      </c>
      <c r="I3431" s="12">
        <v>45512.893750000003</v>
      </c>
      <c r="J3431">
        <v>9</v>
      </c>
      <c r="K3431" t="s">
        <v>32</v>
      </c>
      <c r="L3431">
        <v>61</v>
      </c>
      <c r="M3431">
        <v>51</v>
      </c>
      <c r="N3431">
        <v>105</v>
      </c>
      <c r="O3431">
        <v>164</v>
      </c>
      <c r="P3431">
        <v>9</v>
      </c>
      <c r="Q3431">
        <v>21</v>
      </c>
      <c r="R3431" t="s">
        <v>46</v>
      </c>
      <c r="S3431">
        <v>88627.34</v>
      </c>
      <c r="T3431" t="s">
        <v>42</v>
      </c>
      <c r="U3431" t="s">
        <v>34</v>
      </c>
      <c r="V3431" t="b">
        <v>1</v>
      </c>
      <c r="W3431" t="s">
        <v>30</v>
      </c>
      <c r="X3431">
        <v>109</v>
      </c>
      <c r="Y3431">
        <v>218</v>
      </c>
    </row>
    <row r="3432" spans="1:25" x14ac:dyDescent="0.35">
      <c r="A3432">
        <v>3431</v>
      </c>
      <c r="B3432">
        <v>2609</v>
      </c>
      <c r="C3432">
        <v>825</v>
      </c>
      <c r="D3432" t="s">
        <v>39</v>
      </c>
      <c r="E3432" t="s">
        <v>25</v>
      </c>
      <c r="F3432">
        <v>4</v>
      </c>
      <c r="G3432">
        <v>1123.43</v>
      </c>
      <c r="H3432">
        <f t="shared" si="53"/>
        <v>4493.72</v>
      </c>
      <c r="I3432" s="11">
        <v>45403.696527777778</v>
      </c>
      <c r="J3432">
        <v>5</v>
      </c>
      <c r="K3432" t="s">
        <v>45</v>
      </c>
      <c r="L3432">
        <v>388</v>
      </c>
      <c r="M3432">
        <v>97</v>
      </c>
      <c r="N3432">
        <v>190</v>
      </c>
      <c r="O3432">
        <v>293</v>
      </c>
      <c r="P3432">
        <v>6</v>
      </c>
      <c r="Q3432">
        <v>51</v>
      </c>
      <c r="R3432" t="s">
        <v>41</v>
      </c>
      <c r="S3432">
        <v>53665.25</v>
      </c>
      <c r="T3432" t="s">
        <v>42</v>
      </c>
      <c r="U3432" t="s">
        <v>34</v>
      </c>
      <c r="V3432" t="b">
        <v>0</v>
      </c>
      <c r="W3432" t="s">
        <v>30</v>
      </c>
      <c r="X3432">
        <v>450</v>
      </c>
      <c r="Y3432">
        <v>282</v>
      </c>
    </row>
    <row r="3433" spans="1:25" x14ac:dyDescent="0.35">
      <c r="A3433">
        <v>3432</v>
      </c>
      <c r="B3433">
        <v>4734</v>
      </c>
      <c r="C3433">
        <v>533</v>
      </c>
      <c r="D3433" t="s">
        <v>44</v>
      </c>
      <c r="E3433" t="s">
        <v>47</v>
      </c>
      <c r="F3433">
        <v>4</v>
      </c>
      <c r="G3433">
        <v>1901.6</v>
      </c>
      <c r="H3433">
        <f t="shared" si="53"/>
        <v>7606.4</v>
      </c>
      <c r="I3433" s="12">
        <v>45493.71597222222</v>
      </c>
      <c r="J3433">
        <v>4</v>
      </c>
      <c r="K3433" t="s">
        <v>45</v>
      </c>
      <c r="L3433">
        <v>214</v>
      </c>
      <c r="M3433">
        <v>138</v>
      </c>
      <c r="N3433">
        <v>212</v>
      </c>
      <c r="O3433">
        <v>344</v>
      </c>
      <c r="P3433">
        <v>3</v>
      </c>
      <c r="Q3433">
        <v>31</v>
      </c>
      <c r="R3433" t="s">
        <v>27</v>
      </c>
      <c r="S3433">
        <v>111668.17</v>
      </c>
      <c r="T3433" t="s">
        <v>33</v>
      </c>
      <c r="U3433" t="s">
        <v>29</v>
      </c>
      <c r="V3433" t="b">
        <v>1</v>
      </c>
      <c r="W3433" t="s">
        <v>30</v>
      </c>
      <c r="X3433">
        <v>454</v>
      </c>
      <c r="Y3433">
        <v>426</v>
      </c>
    </row>
    <row r="3434" spans="1:25" x14ac:dyDescent="0.35">
      <c r="A3434">
        <v>3433</v>
      </c>
      <c r="B3434">
        <v>3201</v>
      </c>
      <c r="C3434">
        <v>853</v>
      </c>
      <c r="D3434" t="s">
        <v>39</v>
      </c>
      <c r="E3434" t="s">
        <v>47</v>
      </c>
      <c r="F3434">
        <v>4</v>
      </c>
      <c r="G3434">
        <v>463.92</v>
      </c>
      <c r="H3434">
        <f t="shared" si="53"/>
        <v>1855.68</v>
      </c>
      <c r="I3434" s="11">
        <v>45463.332638888889</v>
      </c>
      <c r="J3434">
        <v>15</v>
      </c>
      <c r="K3434" t="s">
        <v>45</v>
      </c>
      <c r="L3434">
        <v>200</v>
      </c>
      <c r="M3434">
        <v>67</v>
      </c>
      <c r="N3434">
        <v>166</v>
      </c>
      <c r="O3434">
        <v>272</v>
      </c>
      <c r="P3434">
        <v>10</v>
      </c>
      <c r="Q3434">
        <v>53</v>
      </c>
      <c r="R3434" t="s">
        <v>27</v>
      </c>
      <c r="S3434">
        <v>110547.29</v>
      </c>
      <c r="T3434" t="s">
        <v>28</v>
      </c>
      <c r="U3434" t="s">
        <v>43</v>
      </c>
      <c r="V3434" t="b">
        <v>0</v>
      </c>
      <c r="W3434" t="s">
        <v>48</v>
      </c>
      <c r="X3434">
        <v>247</v>
      </c>
      <c r="Y3434">
        <v>500</v>
      </c>
    </row>
    <row r="3435" spans="1:25" x14ac:dyDescent="0.35">
      <c r="A3435">
        <v>3434</v>
      </c>
      <c r="B3435">
        <v>5923</v>
      </c>
      <c r="C3435">
        <v>711</v>
      </c>
      <c r="D3435" t="s">
        <v>38</v>
      </c>
      <c r="E3435" t="s">
        <v>25</v>
      </c>
      <c r="F3435">
        <v>3</v>
      </c>
      <c r="G3435">
        <v>585.79999999999995</v>
      </c>
      <c r="H3435">
        <f t="shared" si="53"/>
        <v>1757.3999999999999</v>
      </c>
      <c r="I3435" s="12">
        <v>45455.122916666667</v>
      </c>
      <c r="J3435">
        <v>7</v>
      </c>
      <c r="K3435" t="s">
        <v>45</v>
      </c>
      <c r="L3435">
        <v>181</v>
      </c>
      <c r="M3435">
        <v>118</v>
      </c>
      <c r="N3435">
        <v>274</v>
      </c>
      <c r="O3435">
        <v>244</v>
      </c>
      <c r="P3435">
        <v>8</v>
      </c>
      <c r="Q3435">
        <v>51</v>
      </c>
      <c r="R3435" t="s">
        <v>27</v>
      </c>
      <c r="S3435">
        <v>107881.63</v>
      </c>
      <c r="T3435" t="s">
        <v>42</v>
      </c>
      <c r="U3435" t="s">
        <v>34</v>
      </c>
      <c r="V3435" t="b">
        <v>0</v>
      </c>
      <c r="W3435" t="s">
        <v>30</v>
      </c>
      <c r="X3435">
        <v>454</v>
      </c>
      <c r="Y3435">
        <v>96</v>
      </c>
    </row>
    <row r="3436" spans="1:25" x14ac:dyDescent="0.35">
      <c r="A3436">
        <v>3435</v>
      </c>
      <c r="B3436">
        <v>8259</v>
      </c>
      <c r="C3436">
        <v>362</v>
      </c>
      <c r="D3436" t="s">
        <v>38</v>
      </c>
      <c r="E3436" t="s">
        <v>25</v>
      </c>
      <c r="F3436">
        <v>2</v>
      </c>
      <c r="G3436">
        <v>605.36</v>
      </c>
      <c r="H3436">
        <f t="shared" si="53"/>
        <v>1210.72</v>
      </c>
      <c r="I3436" s="11">
        <v>45344.13958333333</v>
      </c>
      <c r="J3436">
        <v>13</v>
      </c>
      <c r="K3436" t="s">
        <v>26</v>
      </c>
      <c r="L3436">
        <v>251</v>
      </c>
      <c r="M3436">
        <v>96</v>
      </c>
      <c r="N3436">
        <v>185</v>
      </c>
      <c r="O3436">
        <v>276</v>
      </c>
      <c r="P3436">
        <v>10</v>
      </c>
      <c r="Q3436">
        <v>59</v>
      </c>
      <c r="R3436" t="s">
        <v>46</v>
      </c>
      <c r="S3436">
        <v>81761.3</v>
      </c>
      <c r="T3436" t="s">
        <v>37</v>
      </c>
      <c r="U3436" t="s">
        <v>43</v>
      </c>
      <c r="V3436" t="b">
        <v>1</v>
      </c>
      <c r="W3436" t="s">
        <v>30</v>
      </c>
      <c r="X3436">
        <v>176</v>
      </c>
      <c r="Y3436">
        <v>300</v>
      </c>
    </row>
    <row r="3437" spans="1:25" x14ac:dyDescent="0.35">
      <c r="A3437">
        <v>3436</v>
      </c>
      <c r="B3437">
        <v>6257</v>
      </c>
      <c r="C3437">
        <v>174</v>
      </c>
      <c r="D3437" t="s">
        <v>38</v>
      </c>
      <c r="E3437" t="s">
        <v>25</v>
      </c>
      <c r="F3437">
        <v>4</v>
      </c>
      <c r="G3437">
        <v>1472.97</v>
      </c>
      <c r="H3437">
        <f t="shared" si="53"/>
        <v>5891.88</v>
      </c>
      <c r="I3437" s="12">
        <v>45305.15347222222</v>
      </c>
      <c r="J3437">
        <v>17</v>
      </c>
      <c r="K3437" t="s">
        <v>36</v>
      </c>
      <c r="L3437">
        <v>435</v>
      </c>
      <c r="M3437">
        <v>59</v>
      </c>
      <c r="N3437">
        <v>281</v>
      </c>
      <c r="O3437">
        <v>325</v>
      </c>
      <c r="P3437">
        <v>10</v>
      </c>
      <c r="Q3437">
        <v>60</v>
      </c>
      <c r="R3437" t="s">
        <v>27</v>
      </c>
      <c r="S3437">
        <v>54192.36</v>
      </c>
      <c r="T3437" t="s">
        <v>42</v>
      </c>
      <c r="U3437" t="s">
        <v>29</v>
      </c>
      <c r="V3437" t="b">
        <v>1</v>
      </c>
      <c r="W3437" t="s">
        <v>30</v>
      </c>
      <c r="X3437">
        <v>492</v>
      </c>
      <c r="Y3437">
        <v>424</v>
      </c>
    </row>
    <row r="3438" spans="1:25" x14ac:dyDescent="0.35">
      <c r="A3438">
        <v>3437</v>
      </c>
      <c r="B3438">
        <v>5414</v>
      </c>
      <c r="C3438">
        <v>197</v>
      </c>
      <c r="D3438" t="s">
        <v>49</v>
      </c>
      <c r="E3438" t="s">
        <v>47</v>
      </c>
      <c r="F3438">
        <v>2</v>
      </c>
      <c r="G3438">
        <v>1307.8599999999999</v>
      </c>
      <c r="H3438">
        <f t="shared" si="53"/>
        <v>2615.7199999999998</v>
      </c>
      <c r="I3438" s="11">
        <v>45390.711111111108</v>
      </c>
      <c r="J3438">
        <v>8</v>
      </c>
      <c r="K3438" t="s">
        <v>45</v>
      </c>
      <c r="L3438">
        <v>440</v>
      </c>
      <c r="M3438">
        <v>90</v>
      </c>
      <c r="N3438">
        <v>234</v>
      </c>
      <c r="O3438">
        <v>314</v>
      </c>
      <c r="P3438">
        <v>4</v>
      </c>
      <c r="Q3438">
        <v>23</v>
      </c>
      <c r="R3438" t="s">
        <v>46</v>
      </c>
      <c r="S3438">
        <v>93459.8</v>
      </c>
      <c r="T3438" t="s">
        <v>42</v>
      </c>
      <c r="U3438" t="s">
        <v>34</v>
      </c>
      <c r="V3438" t="b">
        <v>0</v>
      </c>
      <c r="W3438" t="s">
        <v>35</v>
      </c>
      <c r="X3438">
        <v>429</v>
      </c>
      <c r="Y3438">
        <v>93</v>
      </c>
    </row>
    <row r="3439" spans="1:25" x14ac:dyDescent="0.35">
      <c r="A3439">
        <v>3438</v>
      </c>
      <c r="B3439">
        <v>7828</v>
      </c>
      <c r="C3439">
        <v>670</v>
      </c>
      <c r="D3439" t="s">
        <v>24</v>
      </c>
      <c r="E3439" t="s">
        <v>47</v>
      </c>
      <c r="F3439">
        <v>5</v>
      </c>
      <c r="G3439">
        <v>1350.58</v>
      </c>
      <c r="H3439">
        <f t="shared" si="53"/>
        <v>6752.9</v>
      </c>
      <c r="I3439" s="12">
        <v>45372.387499999997</v>
      </c>
      <c r="J3439">
        <v>18</v>
      </c>
      <c r="K3439" t="s">
        <v>40</v>
      </c>
      <c r="L3439">
        <v>470</v>
      </c>
      <c r="M3439">
        <v>97</v>
      </c>
      <c r="N3439">
        <v>111</v>
      </c>
      <c r="O3439">
        <v>401</v>
      </c>
      <c r="P3439">
        <v>5</v>
      </c>
      <c r="Q3439">
        <v>34</v>
      </c>
      <c r="R3439" t="s">
        <v>27</v>
      </c>
      <c r="S3439">
        <v>110682.2</v>
      </c>
      <c r="T3439" t="s">
        <v>33</v>
      </c>
      <c r="U3439" t="s">
        <v>29</v>
      </c>
      <c r="V3439" t="b">
        <v>1</v>
      </c>
      <c r="W3439" t="s">
        <v>48</v>
      </c>
      <c r="X3439">
        <v>116</v>
      </c>
      <c r="Y3439">
        <v>139</v>
      </c>
    </row>
    <row r="3440" spans="1:25" x14ac:dyDescent="0.35">
      <c r="A3440">
        <v>3439</v>
      </c>
      <c r="B3440">
        <v>2462</v>
      </c>
      <c r="C3440">
        <v>160</v>
      </c>
      <c r="D3440" t="s">
        <v>49</v>
      </c>
      <c r="E3440" t="s">
        <v>47</v>
      </c>
      <c r="F3440">
        <v>3</v>
      </c>
      <c r="G3440">
        <v>1056.8699999999999</v>
      </c>
      <c r="H3440">
        <f t="shared" si="53"/>
        <v>3170.6099999999997</v>
      </c>
      <c r="I3440" s="11">
        <v>45346.28125</v>
      </c>
      <c r="J3440">
        <v>12</v>
      </c>
      <c r="K3440" t="s">
        <v>36</v>
      </c>
      <c r="L3440">
        <v>262</v>
      </c>
      <c r="M3440">
        <v>57</v>
      </c>
      <c r="N3440">
        <v>224</v>
      </c>
      <c r="O3440">
        <v>423</v>
      </c>
      <c r="P3440">
        <v>10</v>
      </c>
      <c r="Q3440">
        <v>66</v>
      </c>
      <c r="R3440" t="s">
        <v>46</v>
      </c>
      <c r="S3440">
        <v>40224.54</v>
      </c>
      <c r="T3440" t="s">
        <v>42</v>
      </c>
      <c r="U3440" t="s">
        <v>34</v>
      </c>
      <c r="V3440" t="b">
        <v>0</v>
      </c>
      <c r="W3440" t="s">
        <v>30</v>
      </c>
      <c r="X3440">
        <v>354</v>
      </c>
      <c r="Y3440">
        <v>264</v>
      </c>
    </row>
    <row r="3441" spans="1:25" x14ac:dyDescent="0.35">
      <c r="A3441">
        <v>3440</v>
      </c>
      <c r="B3441">
        <v>4079</v>
      </c>
      <c r="C3441">
        <v>153</v>
      </c>
      <c r="D3441" t="s">
        <v>39</v>
      </c>
      <c r="E3441" t="s">
        <v>25</v>
      </c>
      <c r="F3441">
        <v>3</v>
      </c>
      <c r="G3441">
        <v>895.59</v>
      </c>
      <c r="H3441">
        <f t="shared" si="53"/>
        <v>2686.77</v>
      </c>
      <c r="I3441" s="12">
        <v>45312.490972222222</v>
      </c>
      <c r="J3441">
        <v>2</v>
      </c>
      <c r="K3441" t="s">
        <v>36</v>
      </c>
      <c r="L3441">
        <v>323</v>
      </c>
      <c r="M3441">
        <v>64</v>
      </c>
      <c r="N3441">
        <v>206</v>
      </c>
      <c r="O3441">
        <v>129</v>
      </c>
      <c r="P3441">
        <v>7</v>
      </c>
      <c r="Q3441">
        <v>52</v>
      </c>
      <c r="R3441" t="s">
        <v>46</v>
      </c>
      <c r="S3441">
        <v>26218.35</v>
      </c>
      <c r="T3441" t="s">
        <v>42</v>
      </c>
      <c r="U3441" t="s">
        <v>43</v>
      </c>
      <c r="V3441" t="b">
        <v>1</v>
      </c>
      <c r="W3441" t="s">
        <v>30</v>
      </c>
      <c r="X3441">
        <v>460</v>
      </c>
      <c r="Y3441">
        <v>236</v>
      </c>
    </row>
    <row r="3442" spans="1:25" x14ac:dyDescent="0.35">
      <c r="A3442">
        <v>3441</v>
      </c>
      <c r="B3442">
        <v>8237</v>
      </c>
      <c r="C3442">
        <v>440</v>
      </c>
      <c r="D3442" t="s">
        <v>52</v>
      </c>
      <c r="E3442" t="s">
        <v>25</v>
      </c>
      <c r="F3442">
        <v>2</v>
      </c>
      <c r="G3442">
        <v>927.45</v>
      </c>
      <c r="H3442">
        <f t="shared" si="53"/>
        <v>1854.9</v>
      </c>
      <c r="I3442" s="11">
        <v>45367.672222222223</v>
      </c>
      <c r="J3442">
        <v>19</v>
      </c>
      <c r="K3442" t="s">
        <v>26</v>
      </c>
      <c r="L3442">
        <v>49</v>
      </c>
      <c r="M3442">
        <v>74</v>
      </c>
      <c r="N3442">
        <v>207</v>
      </c>
      <c r="O3442">
        <v>397</v>
      </c>
      <c r="P3442">
        <v>6</v>
      </c>
      <c r="Q3442">
        <v>55</v>
      </c>
      <c r="R3442" t="s">
        <v>46</v>
      </c>
      <c r="S3442">
        <v>32481.61</v>
      </c>
      <c r="T3442" t="s">
        <v>37</v>
      </c>
      <c r="U3442" t="s">
        <v>29</v>
      </c>
      <c r="V3442" t="b">
        <v>0</v>
      </c>
      <c r="W3442" t="s">
        <v>30</v>
      </c>
      <c r="X3442">
        <v>140</v>
      </c>
      <c r="Y3442">
        <v>437</v>
      </c>
    </row>
    <row r="3443" spans="1:25" x14ac:dyDescent="0.35">
      <c r="A3443">
        <v>3442</v>
      </c>
      <c r="B3443">
        <v>4463</v>
      </c>
      <c r="C3443">
        <v>340</v>
      </c>
      <c r="D3443" t="s">
        <v>39</v>
      </c>
      <c r="E3443" t="s">
        <v>25</v>
      </c>
      <c r="F3443">
        <v>5</v>
      </c>
      <c r="G3443">
        <v>1100.8399999999999</v>
      </c>
      <c r="H3443">
        <f t="shared" si="53"/>
        <v>5504.2</v>
      </c>
      <c r="I3443" s="12">
        <v>45470.204861111109</v>
      </c>
      <c r="J3443">
        <v>11</v>
      </c>
      <c r="K3443" t="s">
        <v>26</v>
      </c>
      <c r="L3443">
        <v>108</v>
      </c>
      <c r="M3443">
        <v>92</v>
      </c>
      <c r="N3443">
        <v>179</v>
      </c>
      <c r="O3443">
        <v>250</v>
      </c>
      <c r="P3443">
        <v>8</v>
      </c>
      <c r="Q3443">
        <v>59</v>
      </c>
      <c r="R3443" t="s">
        <v>46</v>
      </c>
      <c r="S3443">
        <v>94660.82</v>
      </c>
      <c r="T3443" t="s">
        <v>37</v>
      </c>
      <c r="U3443" t="s">
        <v>43</v>
      </c>
      <c r="V3443" t="b">
        <v>0</v>
      </c>
      <c r="W3443" t="s">
        <v>30</v>
      </c>
      <c r="X3443">
        <v>106</v>
      </c>
      <c r="Y3443">
        <v>352</v>
      </c>
    </row>
    <row r="3444" spans="1:25" x14ac:dyDescent="0.35">
      <c r="A3444">
        <v>3443</v>
      </c>
      <c r="B3444">
        <v>7671</v>
      </c>
      <c r="C3444">
        <v>582</v>
      </c>
      <c r="D3444" t="s">
        <v>44</v>
      </c>
      <c r="E3444" t="s">
        <v>47</v>
      </c>
      <c r="F3444">
        <v>4</v>
      </c>
      <c r="G3444">
        <v>1179.81</v>
      </c>
      <c r="H3444">
        <f t="shared" si="53"/>
        <v>4719.24</v>
      </c>
      <c r="I3444" s="11">
        <v>45458.193055555559</v>
      </c>
      <c r="J3444">
        <v>15</v>
      </c>
      <c r="K3444" t="s">
        <v>36</v>
      </c>
      <c r="L3444">
        <v>11</v>
      </c>
      <c r="M3444">
        <v>70</v>
      </c>
      <c r="N3444">
        <v>236</v>
      </c>
      <c r="O3444">
        <v>145</v>
      </c>
      <c r="P3444">
        <v>8</v>
      </c>
      <c r="Q3444">
        <v>56</v>
      </c>
      <c r="R3444" t="s">
        <v>41</v>
      </c>
      <c r="S3444">
        <v>52238.36</v>
      </c>
      <c r="T3444" t="s">
        <v>37</v>
      </c>
      <c r="U3444" t="s">
        <v>50</v>
      </c>
      <c r="V3444" t="b">
        <v>1</v>
      </c>
      <c r="W3444" t="s">
        <v>30</v>
      </c>
      <c r="X3444">
        <v>226</v>
      </c>
      <c r="Y3444">
        <v>491</v>
      </c>
    </row>
    <row r="3445" spans="1:25" x14ac:dyDescent="0.35">
      <c r="A3445">
        <v>3444</v>
      </c>
      <c r="B3445">
        <v>8937</v>
      </c>
      <c r="C3445">
        <v>462</v>
      </c>
      <c r="D3445" t="s">
        <v>49</v>
      </c>
      <c r="E3445" t="s">
        <v>25</v>
      </c>
      <c r="F3445">
        <v>3</v>
      </c>
      <c r="G3445">
        <v>941.12</v>
      </c>
      <c r="H3445">
        <f t="shared" si="53"/>
        <v>2823.36</v>
      </c>
      <c r="I3445" s="12">
        <v>45369.380555555559</v>
      </c>
      <c r="J3445">
        <v>1</v>
      </c>
      <c r="K3445" t="s">
        <v>36</v>
      </c>
      <c r="L3445">
        <v>146</v>
      </c>
      <c r="M3445">
        <v>82</v>
      </c>
      <c r="N3445">
        <v>217</v>
      </c>
      <c r="O3445">
        <v>232</v>
      </c>
      <c r="P3445">
        <v>6</v>
      </c>
      <c r="Q3445">
        <v>35</v>
      </c>
      <c r="R3445" t="s">
        <v>46</v>
      </c>
      <c r="S3445">
        <v>59581.279999999999</v>
      </c>
      <c r="T3445" t="s">
        <v>37</v>
      </c>
      <c r="U3445" t="s">
        <v>29</v>
      </c>
      <c r="V3445" t="b">
        <v>0</v>
      </c>
      <c r="W3445" t="s">
        <v>48</v>
      </c>
      <c r="X3445">
        <v>162</v>
      </c>
      <c r="Y3445">
        <v>170</v>
      </c>
    </row>
    <row r="3446" spans="1:25" x14ac:dyDescent="0.35">
      <c r="A3446">
        <v>3445</v>
      </c>
      <c r="B3446">
        <v>9462</v>
      </c>
      <c r="C3446">
        <v>720</v>
      </c>
      <c r="D3446" t="s">
        <v>51</v>
      </c>
      <c r="E3446" t="s">
        <v>47</v>
      </c>
      <c r="F3446">
        <v>5</v>
      </c>
      <c r="G3446">
        <v>846.74</v>
      </c>
      <c r="H3446">
        <f t="shared" si="53"/>
        <v>4233.7</v>
      </c>
      <c r="I3446" s="11">
        <v>45384.268750000003</v>
      </c>
      <c r="J3446">
        <v>19</v>
      </c>
      <c r="K3446" t="s">
        <v>26</v>
      </c>
      <c r="L3446">
        <v>294</v>
      </c>
      <c r="M3446">
        <v>109</v>
      </c>
      <c r="N3446">
        <v>232</v>
      </c>
      <c r="O3446">
        <v>166</v>
      </c>
      <c r="P3446">
        <v>9</v>
      </c>
      <c r="Q3446">
        <v>52</v>
      </c>
      <c r="R3446" t="s">
        <v>41</v>
      </c>
      <c r="S3446">
        <v>96638.31</v>
      </c>
      <c r="T3446" t="s">
        <v>33</v>
      </c>
      <c r="U3446" t="s">
        <v>50</v>
      </c>
      <c r="V3446" t="b">
        <v>0</v>
      </c>
      <c r="W3446" t="s">
        <v>30</v>
      </c>
      <c r="X3446">
        <v>238</v>
      </c>
      <c r="Y3446">
        <v>320</v>
      </c>
    </row>
    <row r="3447" spans="1:25" x14ac:dyDescent="0.35">
      <c r="A3447">
        <v>3446</v>
      </c>
      <c r="B3447">
        <v>7126</v>
      </c>
      <c r="C3447">
        <v>786</v>
      </c>
      <c r="D3447" t="s">
        <v>31</v>
      </c>
      <c r="E3447" t="s">
        <v>25</v>
      </c>
      <c r="F3447">
        <v>5</v>
      </c>
      <c r="G3447">
        <v>257.66000000000003</v>
      </c>
      <c r="H3447">
        <f t="shared" si="53"/>
        <v>1288.3000000000002</v>
      </c>
      <c r="I3447" s="12">
        <v>45383.000694444447</v>
      </c>
      <c r="J3447">
        <v>7</v>
      </c>
      <c r="K3447" t="s">
        <v>40</v>
      </c>
      <c r="L3447">
        <v>319</v>
      </c>
      <c r="M3447">
        <v>60</v>
      </c>
      <c r="N3447">
        <v>176</v>
      </c>
      <c r="O3447">
        <v>282</v>
      </c>
      <c r="P3447">
        <v>4</v>
      </c>
      <c r="Q3447">
        <v>60</v>
      </c>
      <c r="R3447" t="s">
        <v>46</v>
      </c>
      <c r="S3447">
        <v>90013.91</v>
      </c>
      <c r="T3447" t="s">
        <v>28</v>
      </c>
      <c r="U3447" t="s">
        <v>29</v>
      </c>
      <c r="V3447" t="b">
        <v>0</v>
      </c>
      <c r="W3447" t="s">
        <v>30</v>
      </c>
      <c r="X3447">
        <v>178</v>
      </c>
      <c r="Y3447">
        <v>170</v>
      </c>
    </row>
    <row r="3448" spans="1:25" x14ac:dyDescent="0.35">
      <c r="A3448">
        <v>3447</v>
      </c>
      <c r="B3448">
        <v>1920</v>
      </c>
      <c r="C3448">
        <v>921</v>
      </c>
      <c r="D3448" t="s">
        <v>39</v>
      </c>
      <c r="E3448" t="s">
        <v>25</v>
      </c>
      <c r="F3448">
        <v>3</v>
      </c>
      <c r="G3448">
        <v>1415.55</v>
      </c>
      <c r="H3448">
        <f t="shared" si="53"/>
        <v>4246.6499999999996</v>
      </c>
      <c r="I3448" s="11">
        <v>45529.790277777778</v>
      </c>
      <c r="J3448">
        <v>9</v>
      </c>
      <c r="K3448" t="s">
        <v>36</v>
      </c>
      <c r="L3448">
        <v>176</v>
      </c>
      <c r="M3448">
        <v>61</v>
      </c>
      <c r="N3448">
        <v>129</v>
      </c>
      <c r="O3448">
        <v>437</v>
      </c>
      <c r="P3448">
        <v>4</v>
      </c>
      <c r="Q3448">
        <v>28</v>
      </c>
      <c r="R3448" t="s">
        <v>27</v>
      </c>
      <c r="S3448">
        <v>99324.64</v>
      </c>
      <c r="T3448" t="s">
        <v>28</v>
      </c>
      <c r="U3448" t="s">
        <v>43</v>
      </c>
      <c r="V3448" t="b">
        <v>0</v>
      </c>
      <c r="W3448" t="s">
        <v>48</v>
      </c>
      <c r="X3448">
        <v>163</v>
      </c>
      <c r="Y3448">
        <v>183</v>
      </c>
    </row>
    <row r="3449" spans="1:25" x14ac:dyDescent="0.35">
      <c r="A3449">
        <v>3448</v>
      </c>
      <c r="B3449">
        <v>9442</v>
      </c>
      <c r="C3449">
        <v>712</v>
      </c>
      <c r="D3449" t="s">
        <v>44</v>
      </c>
      <c r="E3449" t="s">
        <v>25</v>
      </c>
      <c r="F3449">
        <v>1</v>
      </c>
      <c r="G3449">
        <v>1717.52</v>
      </c>
      <c r="H3449">
        <f t="shared" si="53"/>
        <v>1717.52</v>
      </c>
      <c r="I3449" s="12">
        <v>45364.84652777778</v>
      </c>
      <c r="J3449">
        <v>1</v>
      </c>
      <c r="K3449" t="s">
        <v>36</v>
      </c>
      <c r="L3449">
        <v>434</v>
      </c>
      <c r="M3449">
        <v>106</v>
      </c>
      <c r="N3449">
        <v>157</v>
      </c>
      <c r="O3449">
        <v>485</v>
      </c>
      <c r="P3449">
        <v>6</v>
      </c>
      <c r="Q3449">
        <v>60</v>
      </c>
      <c r="R3449" t="s">
        <v>41</v>
      </c>
      <c r="S3449">
        <v>64521.13</v>
      </c>
      <c r="T3449" t="s">
        <v>28</v>
      </c>
      <c r="U3449" t="s">
        <v>43</v>
      </c>
      <c r="V3449" t="b">
        <v>0</v>
      </c>
      <c r="W3449" t="s">
        <v>30</v>
      </c>
      <c r="X3449">
        <v>116</v>
      </c>
      <c r="Y3449">
        <v>94</v>
      </c>
    </row>
    <row r="3450" spans="1:25" x14ac:dyDescent="0.35">
      <c r="A3450">
        <v>3449</v>
      </c>
      <c r="B3450">
        <v>3604</v>
      </c>
      <c r="C3450">
        <v>826</v>
      </c>
      <c r="D3450" t="s">
        <v>44</v>
      </c>
      <c r="E3450" t="s">
        <v>47</v>
      </c>
      <c r="F3450">
        <v>4</v>
      </c>
      <c r="G3450">
        <v>93.39</v>
      </c>
      <c r="H3450">
        <f t="shared" si="53"/>
        <v>373.56</v>
      </c>
      <c r="I3450" s="11">
        <v>45345.441666666666</v>
      </c>
      <c r="J3450">
        <v>20</v>
      </c>
      <c r="K3450" t="s">
        <v>32</v>
      </c>
      <c r="L3450">
        <v>29</v>
      </c>
      <c r="M3450">
        <v>120</v>
      </c>
      <c r="N3450">
        <v>239</v>
      </c>
      <c r="O3450">
        <v>131</v>
      </c>
      <c r="P3450">
        <v>3</v>
      </c>
      <c r="Q3450">
        <v>28</v>
      </c>
      <c r="R3450" t="s">
        <v>27</v>
      </c>
      <c r="S3450">
        <v>71761.13</v>
      </c>
      <c r="T3450" t="s">
        <v>37</v>
      </c>
      <c r="U3450" t="s">
        <v>50</v>
      </c>
      <c r="V3450" t="b">
        <v>1</v>
      </c>
      <c r="W3450" t="s">
        <v>30</v>
      </c>
      <c r="X3450">
        <v>296</v>
      </c>
      <c r="Y3450">
        <v>98</v>
      </c>
    </row>
    <row r="3451" spans="1:25" x14ac:dyDescent="0.35">
      <c r="A3451">
        <v>3450</v>
      </c>
      <c r="B3451">
        <v>2075</v>
      </c>
      <c r="C3451">
        <v>866</v>
      </c>
      <c r="D3451" t="s">
        <v>38</v>
      </c>
      <c r="E3451" t="s">
        <v>25</v>
      </c>
      <c r="F3451">
        <v>1</v>
      </c>
      <c r="G3451">
        <v>1733.42</v>
      </c>
      <c r="H3451">
        <f t="shared" si="53"/>
        <v>1733.42</v>
      </c>
      <c r="I3451" s="12">
        <v>45529.09097222222</v>
      </c>
      <c r="J3451">
        <v>19</v>
      </c>
      <c r="K3451" t="s">
        <v>36</v>
      </c>
      <c r="L3451">
        <v>155</v>
      </c>
      <c r="M3451">
        <v>115</v>
      </c>
      <c r="N3451">
        <v>270</v>
      </c>
      <c r="O3451">
        <v>415</v>
      </c>
      <c r="P3451">
        <v>2</v>
      </c>
      <c r="Q3451">
        <v>31</v>
      </c>
      <c r="R3451" t="s">
        <v>27</v>
      </c>
      <c r="S3451">
        <v>102999.7</v>
      </c>
      <c r="T3451" t="s">
        <v>28</v>
      </c>
      <c r="U3451" t="s">
        <v>50</v>
      </c>
      <c r="V3451" t="b">
        <v>1</v>
      </c>
      <c r="W3451" t="s">
        <v>30</v>
      </c>
      <c r="X3451">
        <v>277</v>
      </c>
      <c r="Y3451">
        <v>310</v>
      </c>
    </row>
    <row r="3452" spans="1:25" x14ac:dyDescent="0.35">
      <c r="A3452">
        <v>3451</v>
      </c>
      <c r="B3452">
        <v>6097</v>
      </c>
      <c r="C3452">
        <v>929</v>
      </c>
      <c r="D3452" t="s">
        <v>44</v>
      </c>
      <c r="E3452" t="s">
        <v>25</v>
      </c>
      <c r="F3452">
        <v>5</v>
      </c>
      <c r="G3452">
        <v>1717.47</v>
      </c>
      <c r="H3452">
        <f t="shared" si="53"/>
        <v>8587.35</v>
      </c>
      <c r="I3452" s="11">
        <v>45305.21875</v>
      </c>
      <c r="J3452">
        <v>3</v>
      </c>
      <c r="K3452" t="s">
        <v>36</v>
      </c>
      <c r="L3452">
        <v>120</v>
      </c>
      <c r="M3452">
        <v>110</v>
      </c>
      <c r="N3452">
        <v>163</v>
      </c>
      <c r="O3452">
        <v>280</v>
      </c>
      <c r="P3452">
        <v>10</v>
      </c>
      <c r="Q3452">
        <v>61</v>
      </c>
      <c r="R3452" t="s">
        <v>27</v>
      </c>
      <c r="S3452">
        <v>56776.47</v>
      </c>
      <c r="T3452" t="s">
        <v>37</v>
      </c>
      <c r="U3452" t="s">
        <v>34</v>
      </c>
      <c r="V3452" t="b">
        <v>0</v>
      </c>
      <c r="W3452" t="s">
        <v>30</v>
      </c>
      <c r="X3452">
        <v>213</v>
      </c>
      <c r="Y3452">
        <v>440</v>
      </c>
    </row>
    <row r="3453" spans="1:25" x14ac:dyDescent="0.35">
      <c r="A3453">
        <v>3452</v>
      </c>
      <c r="B3453">
        <v>9303</v>
      </c>
      <c r="C3453">
        <v>146</v>
      </c>
      <c r="D3453" t="s">
        <v>39</v>
      </c>
      <c r="E3453" t="s">
        <v>47</v>
      </c>
      <c r="F3453">
        <v>5</v>
      </c>
      <c r="G3453">
        <v>1189.27</v>
      </c>
      <c r="H3453">
        <f t="shared" si="53"/>
        <v>5946.35</v>
      </c>
      <c r="I3453" s="12">
        <v>45316.317361111112</v>
      </c>
      <c r="J3453">
        <v>14</v>
      </c>
      <c r="K3453" t="s">
        <v>32</v>
      </c>
      <c r="L3453">
        <v>474</v>
      </c>
      <c r="M3453">
        <v>136</v>
      </c>
      <c r="N3453">
        <v>130</v>
      </c>
      <c r="O3453">
        <v>300</v>
      </c>
      <c r="P3453">
        <v>8</v>
      </c>
      <c r="Q3453">
        <v>30</v>
      </c>
      <c r="R3453" t="s">
        <v>41</v>
      </c>
      <c r="S3453">
        <v>84011.77</v>
      </c>
      <c r="T3453" t="s">
        <v>37</v>
      </c>
      <c r="U3453" t="s">
        <v>34</v>
      </c>
      <c r="V3453" t="b">
        <v>0</v>
      </c>
      <c r="W3453" t="s">
        <v>30</v>
      </c>
      <c r="X3453">
        <v>496</v>
      </c>
      <c r="Y3453">
        <v>407</v>
      </c>
    </row>
    <row r="3454" spans="1:25" x14ac:dyDescent="0.35">
      <c r="A3454">
        <v>3453</v>
      </c>
      <c r="B3454">
        <v>7609</v>
      </c>
      <c r="C3454">
        <v>105</v>
      </c>
      <c r="D3454" t="s">
        <v>24</v>
      </c>
      <c r="E3454" t="s">
        <v>25</v>
      </c>
      <c r="F3454">
        <v>4</v>
      </c>
      <c r="G3454">
        <v>215.76</v>
      </c>
      <c r="H3454">
        <f t="shared" si="53"/>
        <v>863.04</v>
      </c>
      <c r="I3454" s="11">
        <v>45551.145833333336</v>
      </c>
      <c r="J3454">
        <v>12</v>
      </c>
      <c r="K3454" t="s">
        <v>26</v>
      </c>
      <c r="L3454">
        <v>256</v>
      </c>
      <c r="M3454">
        <v>147</v>
      </c>
      <c r="N3454">
        <v>145</v>
      </c>
      <c r="O3454">
        <v>200</v>
      </c>
      <c r="P3454">
        <v>1</v>
      </c>
      <c r="Q3454">
        <v>26</v>
      </c>
      <c r="R3454" t="s">
        <v>41</v>
      </c>
      <c r="S3454">
        <v>62460.03</v>
      </c>
      <c r="T3454" t="s">
        <v>28</v>
      </c>
      <c r="U3454" t="s">
        <v>29</v>
      </c>
      <c r="V3454" t="b">
        <v>1</v>
      </c>
      <c r="W3454" t="s">
        <v>30</v>
      </c>
      <c r="X3454">
        <v>419</v>
      </c>
      <c r="Y3454">
        <v>329</v>
      </c>
    </row>
    <row r="3455" spans="1:25" x14ac:dyDescent="0.35">
      <c r="A3455">
        <v>3454</v>
      </c>
      <c r="B3455">
        <v>3222</v>
      </c>
      <c r="C3455">
        <v>359</v>
      </c>
      <c r="D3455" t="s">
        <v>24</v>
      </c>
      <c r="E3455" t="s">
        <v>47</v>
      </c>
      <c r="F3455">
        <v>3</v>
      </c>
      <c r="G3455">
        <v>558.67999999999995</v>
      </c>
      <c r="H3455">
        <f t="shared" si="53"/>
        <v>1676.04</v>
      </c>
      <c r="I3455" s="12">
        <v>45333.377083333333</v>
      </c>
      <c r="J3455">
        <v>2</v>
      </c>
      <c r="K3455" t="s">
        <v>40</v>
      </c>
      <c r="L3455">
        <v>291</v>
      </c>
      <c r="M3455">
        <v>149</v>
      </c>
      <c r="N3455">
        <v>216</v>
      </c>
      <c r="O3455">
        <v>309</v>
      </c>
      <c r="P3455">
        <v>7</v>
      </c>
      <c r="Q3455">
        <v>29</v>
      </c>
      <c r="R3455" t="s">
        <v>46</v>
      </c>
      <c r="S3455">
        <v>63455.82</v>
      </c>
      <c r="T3455" t="s">
        <v>37</v>
      </c>
      <c r="U3455" t="s">
        <v>43</v>
      </c>
      <c r="V3455" t="b">
        <v>1</v>
      </c>
      <c r="W3455" t="s">
        <v>30</v>
      </c>
      <c r="X3455">
        <v>116</v>
      </c>
      <c r="Y3455">
        <v>448</v>
      </c>
    </row>
    <row r="3456" spans="1:25" x14ac:dyDescent="0.35">
      <c r="A3456">
        <v>3455</v>
      </c>
      <c r="B3456">
        <v>9589</v>
      </c>
      <c r="C3456">
        <v>616</v>
      </c>
      <c r="D3456" t="s">
        <v>39</v>
      </c>
      <c r="E3456" t="s">
        <v>47</v>
      </c>
      <c r="F3456">
        <v>1</v>
      </c>
      <c r="G3456">
        <v>908.61</v>
      </c>
      <c r="H3456">
        <f t="shared" si="53"/>
        <v>908.61</v>
      </c>
      <c r="I3456" s="11">
        <v>45321.554166666669</v>
      </c>
      <c r="J3456">
        <v>18</v>
      </c>
      <c r="K3456" t="s">
        <v>45</v>
      </c>
      <c r="L3456">
        <v>345</v>
      </c>
      <c r="M3456">
        <v>94</v>
      </c>
      <c r="N3456">
        <v>211</v>
      </c>
      <c r="O3456">
        <v>446</v>
      </c>
      <c r="P3456">
        <v>5</v>
      </c>
      <c r="Q3456">
        <v>50</v>
      </c>
      <c r="R3456" t="s">
        <v>41</v>
      </c>
      <c r="S3456">
        <v>24700.05</v>
      </c>
      <c r="T3456" t="s">
        <v>33</v>
      </c>
      <c r="U3456" t="s">
        <v>43</v>
      </c>
      <c r="V3456" t="b">
        <v>0</v>
      </c>
      <c r="W3456" t="s">
        <v>35</v>
      </c>
      <c r="X3456">
        <v>218</v>
      </c>
      <c r="Y3456">
        <v>346</v>
      </c>
    </row>
    <row r="3457" spans="1:25" x14ac:dyDescent="0.35">
      <c r="A3457">
        <v>3456</v>
      </c>
      <c r="B3457">
        <v>1474</v>
      </c>
      <c r="C3457">
        <v>734</v>
      </c>
      <c r="D3457" t="s">
        <v>49</v>
      </c>
      <c r="E3457" t="s">
        <v>47</v>
      </c>
      <c r="F3457">
        <v>4</v>
      </c>
      <c r="G3457">
        <v>209.97</v>
      </c>
      <c r="H3457">
        <f t="shared" si="53"/>
        <v>839.88</v>
      </c>
      <c r="I3457" s="12">
        <v>45541.368750000001</v>
      </c>
      <c r="J3457">
        <v>4</v>
      </c>
      <c r="K3457" t="s">
        <v>36</v>
      </c>
      <c r="L3457">
        <v>385</v>
      </c>
      <c r="M3457">
        <v>51</v>
      </c>
      <c r="N3457">
        <v>111</v>
      </c>
      <c r="O3457">
        <v>474</v>
      </c>
      <c r="P3457">
        <v>1</v>
      </c>
      <c r="Q3457">
        <v>64</v>
      </c>
      <c r="R3457" t="s">
        <v>41</v>
      </c>
      <c r="S3457">
        <v>31050.99</v>
      </c>
      <c r="T3457" t="s">
        <v>28</v>
      </c>
      <c r="U3457" t="s">
        <v>29</v>
      </c>
      <c r="V3457" t="b">
        <v>0</v>
      </c>
      <c r="W3457" t="s">
        <v>30</v>
      </c>
      <c r="X3457">
        <v>405</v>
      </c>
      <c r="Y3457">
        <v>485</v>
      </c>
    </row>
    <row r="3458" spans="1:25" x14ac:dyDescent="0.35">
      <c r="A3458">
        <v>3457</v>
      </c>
      <c r="B3458">
        <v>3846</v>
      </c>
      <c r="C3458">
        <v>490</v>
      </c>
      <c r="D3458" t="s">
        <v>31</v>
      </c>
      <c r="E3458" t="s">
        <v>47</v>
      </c>
      <c r="F3458">
        <v>4</v>
      </c>
      <c r="G3458">
        <v>101.32</v>
      </c>
      <c r="H3458">
        <f t="shared" si="53"/>
        <v>405.28</v>
      </c>
      <c r="I3458" s="11">
        <v>45312.870138888888</v>
      </c>
      <c r="J3458">
        <v>3</v>
      </c>
      <c r="K3458" t="s">
        <v>45</v>
      </c>
      <c r="L3458">
        <v>202</v>
      </c>
      <c r="M3458">
        <v>142</v>
      </c>
      <c r="N3458">
        <v>226</v>
      </c>
      <c r="O3458">
        <v>128</v>
      </c>
      <c r="P3458">
        <v>7</v>
      </c>
      <c r="Q3458">
        <v>37</v>
      </c>
      <c r="R3458" t="s">
        <v>27</v>
      </c>
      <c r="S3458">
        <v>71686.89</v>
      </c>
      <c r="T3458" t="s">
        <v>42</v>
      </c>
      <c r="U3458" t="s">
        <v>43</v>
      </c>
      <c r="V3458" t="b">
        <v>0</v>
      </c>
      <c r="W3458" t="s">
        <v>30</v>
      </c>
      <c r="X3458">
        <v>139</v>
      </c>
      <c r="Y3458">
        <v>338</v>
      </c>
    </row>
    <row r="3459" spans="1:25" x14ac:dyDescent="0.35">
      <c r="A3459">
        <v>3458</v>
      </c>
      <c r="B3459">
        <v>4158</v>
      </c>
      <c r="C3459">
        <v>409</v>
      </c>
      <c r="D3459" t="s">
        <v>38</v>
      </c>
      <c r="E3459" t="s">
        <v>47</v>
      </c>
      <c r="F3459">
        <v>3</v>
      </c>
      <c r="G3459">
        <v>1529.5</v>
      </c>
      <c r="H3459">
        <f t="shared" ref="H3459:H3522" si="54">G3459*F3459</f>
        <v>4588.5</v>
      </c>
      <c r="I3459" s="12">
        <v>45522.322916666664</v>
      </c>
      <c r="J3459">
        <v>7</v>
      </c>
      <c r="K3459" t="s">
        <v>36</v>
      </c>
      <c r="L3459">
        <v>148</v>
      </c>
      <c r="M3459">
        <v>96</v>
      </c>
      <c r="N3459">
        <v>237</v>
      </c>
      <c r="O3459">
        <v>211</v>
      </c>
      <c r="P3459">
        <v>5</v>
      </c>
      <c r="Q3459">
        <v>45</v>
      </c>
      <c r="R3459" t="s">
        <v>46</v>
      </c>
      <c r="S3459">
        <v>28379.99</v>
      </c>
      <c r="T3459" t="s">
        <v>37</v>
      </c>
      <c r="U3459" t="s">
        <v>29</v>
      </c>
      <c r="V3459" t="b">
        <v>1</v>
      </c>
      <c r="W3459" t="s">
        <v>30</v>
      </c>
      <c r="X3459">
        <v>266</v>
      </c>
      <c r="Y3459">
        <v>493</v>
      </c>
    </row>
    <row r="3460" spans="1:25" x14ac:dyDescent="0.35">
      <c r="A3460">
        <v>3459</v>
      </c>
      <c r="B3460">
        <v>4288</v>
      </c>
      <c r="C3460">
        <v>504</v>
      </c>
      <c r="D3460" t="s">
        <v>51</v>
      </c>
      <c r="E3460" t="s">
        <v>47</v>
      </c>
      <c r="F3460">
        <v>4</v>
      </c>
      <c r="G3460">
        <v>1606.92</v>
      </c>
      <c r="H3460">
        <f t="shared" si="54"/>
        <v>6427.68</v>
      </c>
      <c r="I3460" s="11">
        <v>45432.488888888889</v>
      </c>
      <c r="J3460">
        <v>14</v>
      </c>
      <c r="K3460" t="s">
        <v>32</v>
      </c>
      <c r="L3460">
        <v>332</v>
      </c>
      <c r="M3460">
        <v>65</v>
      </c>
      <c r="N3460">
        <v>297</v>
      </c>
      <c r="O3460">
        <v>360</v>
      </c>
      <c r="P3460">
        <v>2</v>
      </c>
      <c r="Q3460">
        <v>66</v>
      </c>
      <c r="R3460" t="s">
        <v>41</v>
      </c>
      <c r="S3460">
        <v>39540.18</v>
      </c>
      <c r="T3460" t="s">
        <v>33</v>
      </c>
      <c r="U3460" t="s">
        <v>50</v>
      </c>
      <c r="V3460" t="b">
        <v>0</v>
      </c>
      <c r="W3460" t="s">
        <v>30</v>
      </c>
      <c r="X3460">
        <v>407</v>
      </c>
      <c r="Y3460">
        <v>346</v>
      </c>
    </row>
    <row r="3461" spans="1:25" x14ac:dyDescent="0.35">
      <c r="A3461">
        <v>3460</v>
      </c>
      <c r="B3461">
        <v>1944</v>
      </c>
      <c r="C3461">
        <v>787</v>
      </c>
      <c r="D3461" t="s">
        <v>49</v>
      </c>
      <c r="E3461" t="s">
        <v>25</v>
      </c>
      <c r="F3461">
        <v>1</v>
      </c>
      <c r="G3461">
        <v>558.38</v>
      </c>
      <c r="H3461">
        <f t="shared" si="54"/>
        <v>558.38</v>
      </c>
      <c r="I3461" s="12">
        <v>45378.497916666667</v>
      </c>
      <c r="J3461">
        <v>9</v>
      </c>
      <c r="K3461" t="s">
        <v>40</v>
      </c>
      <c r="L3461">
        <v>51</v>
      </c>
      <c r="M3461">
        <v>76</v>
      </c>
      <c r="N3461">
        <v>160</v>
      </c>
      <c r="O3461">
        <v>269</v>
      </c>
      <c r="P3461">
        <v>3</v>
      </c>
      <c r="Q3461">
        <v>43</v>
      </c>
      <c r="R3461" t="s">
        <v>41</v>
      </c>
      <c r="S3461">
        <v>63786.11</v>
      </c>
      <c r="T3461" t="s">
        <v>37</v>
      </c>
      <c r="U3461" t="s">
        <v>29</v>
      </c>
      <c r="V3461" t="b">
        <v>0</v>
      </c>
      <c r="W3461" t="s">
        <v>30</v>
      </c>
      <c r="X3461">
        <v>268</v>
      </c>
      <c r="Y3461">
        <v>234</v>
      </c>
    </row>
    <row r="3462" spans="1:25" x14ac:dyDescent="0.35">
      <c r="A3462">
        <v>3461</v>
      </c>
      <c r="B3462">
        <v>5087</v>
      </c>
      <c r="C3462">
        <v>479</v>
      </c>
      <c r="D3462" t="s">
        <v>38</v>
      </c>
      <c r="E3462" t="s">
        <v>25</v>
      </c>
      <c r="F3462">
        <v>2</v>
      </c>
      <c r="G3462">
        <v>1905.23</v>
      </c>
      <c r="H3462">
        <f t="shared" si="54"/>
        <v>3810.46</v>
      </c>
      <c r="I3462" s="11">
        <v>45492.552083333336</v>
      </c>
      <c r="J3462">
        <v>1</v>
      </c>
      <c r="K3462" t="s">
        <v>26</v>
      </c>
      <c r="L3462">
        <v>203</v>
      </c>
      <c r="M3462">
        <v>129</v>
      </c>
      <c r="N3462">
        <v>150</v>
      </c>
      <c r="O3462">
        <v>430</v>
      </c>
      <c r="P3462">
        <v>4</v>
      </c>
      <c r="Q3462">
        <v>25</v>
      </c>
      <c r="R3462" t="s">
        <v>41</v>
      </c>
      <c r="S3462">
        <v>78538.36</v>
      </c>
      <c r="T3462" t="s">
        <v>28</v>
      </c>
      <c r="U3462" t="s">
        <v>29</v>
      </c>
      <c r="V3462" t="b">
        <v>0</v>
      </c>
      <c r="W3462" t="s">
        <v>30</v>
      </c>
      <c r="X3462">
        <v>416</v>
      </c>
      <c r="Y3462">
        <v>362</v>
      </c>
    </row>
    <row r="3463" spans="1:25" x14ac:dyDescent="0.35">
      <c r="A3463">
        <v>3462</v>
      </c>
      <c r="B3463">
        <v>1541</v>
      </c>
      <c r="C3463">
        <v>235</v>
      </c>
      <c r="D3463" t="s">
        <v>52</v>
      </c>
      <c r="E3463" t="s">
        <v>25</v>
      </c>
      <c r="F3463">
        <v>1</v>
      </c>
      <c r="G3463">
        <v>1445.86</v>
      </c>
      <c r="H3463">
        <f t="shared" si="54"/>
        <v>1445.86</v>
      </c>
      <c r="I3463" s="12">
        <v>45348.042361111111</v>
      </c>
      <c r="J3463">
        <v>8</v>
      </c>
      <c r="K3463" t="s">
        <v>40</v>
      </c>
      <c r="L3463">
        <v>138</v>
      </c>
      <c r="M3463">
        <v>145</v>
      </c>
      <c r="N3463">
        <v>189</v>
      </c>
      <c r="O3463">
        <v>264</v>
      </c>
      <c r="P3463">
        <v>2</v>
      </c>
      <c r="Q3463">
        <v>56</v>
      </c>
      <c r="R3463" t="s">
        <v>46</v>
      </c>
      <c r="S3463">
        <v>42857.96</v>
      </c>
      <c r="T3463" t="s">
        <v>28</v>
      </c>
      <c r="U3463" t="s">
        <v>34</v>
      </c>
      <c r="V3463" t="b">
        <v>1</v>
      </c>
      <c r="W3463" t="s">
        <v>30</v>
      </c>
      <c r="X3463">
        <v>307</v>
      </c>
      <c r="Y3463">
        <v>379</v>
      </c>
    </row>
    <row r="3464" spans="1:25" x14ac:dyDescent="0.35">
      <c r="A3464">
        <v>3463</v>
      </c>
      <c r="B3464">
        <v>8478</v>
      </c>
      <c r="C3464">
        <v>672</v>
      </c>
      <c r="D3464" t="s">
        <v>39</v>
      </c>
      <c r="E3464" t="s">
        <v>47</v>
      </c>
      <c r="F3464">
        <v>5</v>
      </c>
      <c r="G3464">
        <v>1893.39</v>
      </c>
      <c r="H3464">
        <f t="shared" si="54"/>
        <v>9466.9500000000007</v>
      </c>
      <c r="I3464" s="11">
        <v>45536.974999999999</v>
      </c>
      <c r="J3464">
        <v>9</v>
      </c>
      <c r="K3464" t="s">
        <v>36</v>
      </c>
      <c r="L3464">
        <v>180</v>
      </c>
      <c r="M3464">
        <v>138</v>
      </c>
      <c r="N3464">
        <v>255</v>
      </c>
      <c r="O3464">
        <v>182</v>
      </c>
      <c r="P3464">
        <v>6</v>
      </c>
      <c r="Q3464">
        <v>55</v>
      </c>
      <c r="R3464" t="s">
        <v>41</v>
      </c>
      <c r="S3464">
        <v>28926.35</v>
      </c>
      <c r="T3464" t="s">
        <v>42</v>
      </c>
      <c r="U3464" t="s">
        <v>34</v>
      </c>
      <c r="V3464" t="b">
        <v>0</v>
      </c>
      <c r="W3464" t="s">
        <v>30</v>
      </c>
      <c r="X3464">
        <v>127</v>
      </c>
      <c r="Y3464">
        <v>414</v>
      </c>
    </row>
    <row r="3465" spans="1:25" x14ac:dyDescent="0.35">
      <c r="A3465">
        <v>3464</v>
      </c>
      <c r="B3465">
        <v>1828</v>
      </c>
      <c r="C3465">
        <v>142</v>
      </c>
      <c r="D3465" t="s">
        <v>51</v>
      </c>
      <c r="E3465" t="s">
        <v>25</v>
      </c>
      <c r="F3465">
        <v>1</v>
      </c>
      <c r="G3465">
        <v>250.13</v>
      </c>
      <c r="H3465">
        <f t="shared" si="54"/>
        <v>250.13</v>
      </c>
      <c r="I3465" s="12">
        <v>45305.879166666666</v>
      </c>
      <c r="J3465">
        <v>17</v>
      </c>
      <c r="K3465" t="s">
        <v>36</v>
      </c>
      <c r="L3465">
        <v>20</v>
      </c>
      <c r="M3465">
        <v>65</v>
      </c>
      <c r="N3465">
        <v>173</v>
      </c>
      <c r="O3465">
        <v>359</v>
      </c>
      <c r="P3465">
        <v>5</v>
      </c>
      <c r="Q3465">
        <v>54</v>
      </c>
      <c r="R3465" t="s">
        <v>27</v>
      </c>
      <c r="S3465">
        <v>66064.740000000005</v>
      </c>
      <c r="T3465" t="s">
        <v>33</v>
      </c>
      <c r="U3465" t="s">
        <v>43</v>
      </c>
      <c r="V3465" t="b">
        <v>1</v>
      </c>
      <c r="W3465" t="s">
        <v>30</v>
      </c>
      <c r="X3465">
        <v>427</v>
      </c>
      <c r="Y3465">
        <v>444</v>
      </c>
    </row>
    <row r="3466" spans="1:25" x14ac:dyDescent="0.35">
      <c r="A3466">
        <v>3465</v>
      </c>
      <c r="B3466">
        <v>6904</v>
      </c>
      <c r="C3466">
        <v>694</v>
      </c>
      <c r="D3466" t="s">
        <v>31</v>
      </c>
      <c r="E3466" t="s">
        <v>25</v>
      </c>
      <c r="F3466">
        <v>1</v>
      </c>
      <c r="G3466">
        <v>814.77</v>
      </c>
      <c r="H3466">
        <f t="shared" si="54"/>
        <v>814.77</v>
      </c>
      <c r="I3466" s="11">
        <v>45530.598611111112</v>
      </c>
      <c r="J3466">
        <v>9</v>
      </c>
      <c r="K3466" t="s">
        <v>40</v>
      </c>
      <c r="L3466">
        <v>270</v>
      </c>
      <c r="M3466">
        <v>117</v>
      </c>
      <c r="N3466">
        <v>238</v>
      </c>
      <c r="O3466">
        <v>486</v>
      </c>
      <c r="P3466">
        <v>1</v>
      </c>
      <c r="Q3466">
        <v>46</v>
      </c>
      <c r="R3466" t="s">
        <v>27</v>
      </c>
      <c r="S3466">
        <v>39678.559999999998</v>
      </c>
      <c r="T3466" t="s">
        <v>28</v>
      </c>
      <c r="U3466" t="s">
        <v>29</v>
      </c>
      <c r="V3466" t="b">
        <v>0</v>
      </c>
      <c r="W3466" t="s">
        <v>30</v>
      </c>
      <c r="X3466">
        <v>222</v>
      </c>
      <c r="Y3466">
        <v>396</v>
      </c>
    </row>
    <row r="3467" spans="1:25" x14ac:dyDescent="0.35">
      <c r="A3467">
        <v>3466</v>
      </c>
      <c r="B3467">
        <v>4262</v>
      </c>
      <c r="C3467">
        <v>283</v>
      </c>
      <c r="D3467" t="s">
        <v>24</v>
      </c>
      <c r="E3467" t="s">
        <v>25</v>
      </c>
      <c r="F3467">
        <v>5</v>
      </c>
      <c r="G3467">
        <v>1667.08</v>
      </c>
      <c r="H3467">
        <f t="shared" si="54"/>
        <v>8335.4</v>
      </c>
      <c r="I3467" s="12">
        <v>45463.836805555555</v>
      </c>
      <c r="J3467">
        <v>18</v>
      </c>
      <c r="K3467" t="s">
        <v>26</v>
      </c>
      <c r="L3467">
        <v>197</v>
      </c>
      <c r="M3467">
        <v>131</v>
      </c>
      <c r="N3467">
        <v>145</v>
      </c>
      <c r="O3467">
        <v>367</v>
      </c>
      <c r="P3467">
        <v>3</v>
      </c>
      <c r="Q3467">
        <v>23</v>
      </c>
      <c r="R3467" t="s">
        <v>41</v>
      </c>
      <c r="S3467">
        <v>112599.13</v>
      </c>
      <c r="T3467" t="s">
        <v>37</v>
      </c>
      <c r="U3467" t="s">
        <v>43</v>
      </c>
      <c r="V3467" t="b">
        <v>1</v>
      </c>
      <c r="W3467" t="s">
        <v>35</v>
      </c>
      <c r="X3467">
        <v>490</v>
      </c>
      <c r="Y3467">
        <v>117</v>
      </c>
    </row>
    <row r="3468" spans="1:25" x14ac:dyDescent="0.35">
      <c r="A3468">
        <v>3467</v>
      </c>
      <c r="B3468">
        <v>5488</v>
      </c>
      <c r="C3468">
        <v>366</v>
      </c>
      <c r="D3468" t="s">
        <v>38</v>
      </c>
      <c r="E3468" t="s">
        <v>25</v>
      </c>
      <c r="F3468">
        <v>2</v>
      </c>
      <c r="G3468">
        <v>866.72</v>
      </c>
      <c r="H3468">
        <f t="shared" si="54"/>
        <v>1733.44</v>
      </c>
      <c r="I3468" s="11">
        <v>45356.52847222222</v>
      </c>
      <c r="J3468">
        <v>9</v>
      </c>
      <c r="K3468" t="s">
        <v>32</v>
      </c>
      <c r="L3468">
        <v>73</v>
      </c>
      <c r="M3468">
        <v>84</v>
      </c>
      <c r="N3468">
        <v>263</v>
      </c>
      <c r="O3468">
        <v>195</v>
      </c>
      <c r="P3468">
        <v>5</v>
      </c>
      <c r="Q3468">
        <v>20</v>
      </c>
      <c r="R3468" t="s">
        <v>27</v>
      </c>
      <c r="S3468">
        <v>119386.92</v>
      </c>
      <c r="T3468" t="s">
        <v>42</v>
      </c>
      <c r="U3468" t="s">
        <v>50</v>
      </c>
      <c r="V3468" t="b">
        <v>1</v>
      </c>
      <c r="W3468" t="s">
        <v>30</v>
      </c>
      <c r="X3468">
        <v>375</v>
      </c>
      <c r="Y3468">
        <v>480</v>
      </c>
    </row>
    <row r="3469" spans="1:25" x14ac:dyDescent="0.35">
      <c r="A3469">
        <v>3468</v>
      </c>
      <c r="B3469">
        <v>7035</v>
      </c>
      <c r="C3469">
        <v>273</v>
      </c>
      <c r="D3469" t="s">
        <v>39</v>
      </c>
      <c r="E3469" t="s">
        <v>47</v>
      </c>
      <c r="F3469">
        <v>5</v>
      </c>
      <c r="G3469">
        <v>1469.4</v>
      </c>
      <c r="H3469">
        <f t="shared" si="54"/>
        <v>7347</v>
      </c>
      <c r="I3469" s="12">
        <v>45416.724999999999</v>
      </c>
      <c r="J3469">
        <v>7</v>
      </c>
      <c r="K3469" t="s">
        <v>36</v>
      </c>
      <c r="L3469">
        <v>448</v>
      </c>
      <c r="M3469">
        <v>61</v>
      </c>
      <c r="N3469">
        <v>300</v>
      </c>
      <c r="O3469">
        <v>197</v>
      </c>
      <c r="P3469">
        <v>5</v>
      </c>
      <c r="Q3469">
        <v>50</v>
      </c>
      <c r="R3469" t="s">
        <v>41</v>
      </c>
      <c r="S3469">
        <v>75988.17</v>
      </c>
      <c r="T3469" t="s">
        <v>37</v>
      </c>
      <c r="U3469" t="s">
        <v>34</v>
      </c>
      <c r="V3469" t="b">
        <v>1</v>
      </c>
      <c r="W3469" t="s">
        <v>30</v>
      </c>
      <c r="X3469">
        <v>244</v>
      </c>
      <c r="Y3469">
        <v>119</v>
      </c>
    </row>
    <row r="3470" spans="1:25" x14ac:dyDescent="0.35">
      <c r="A3470">
        <v>3469</v>
      </c>
      <c r="B3470">
        <v>8605</v>
      </c>
      <c r="C3470">
        <v>615</v>
      </c>
      <c r="D3470" t="s">
        <v>51</v>
      </c>
      <c r="E3470" t="s">
        <v>25</v>
      </c>
      <c r="F3470">
        <v>1</v>
      </c>
      <c r="G3470">
        <v>50.1</v>
      </c>
      <c r="H3470">
        <f t="shared" si="54"/>
        <v>50.1</v>
      </c>
      <c r="I3470" s="11">
        <v>45539.54583333333</v>
      </c>
      <c r="J3470">
        <v>16</v>
      </c>
      <c r="K3470" t="s">
        <v>45</v>
      </c>
      <c r="L3470">
        <v>370</v>
      </c>
      <c r="M3470">
        <v>115</v>
      </c>
      <c r="N3470">
        <v>132</v>
      </c>
      <c r="O3470">
        <v>159</v>
      </c>
      <c r="P3470">
        <v>8</v>
      </c>
      <c r="Q3470">
        <v>63</v>
      </c>
      <c r="R3470" t="s">
        <v>27</v>
      </c>
      <c r="S3470">
        <v>55206.720000000001</v>
      </c>
      <c r="T3470" t="s">
        <v>33</v>
      </c>
      <c r="U3470" t="s">
        <v>43</v>
      </c>
      <c r="V3470" t="b">
        <v>0</v>
      </c>
      <c r="W3470" t="s">
        <v>30</v>
      </c>
      <c r="X3470">
        <v>247</v>
      </c>
      <c r="Y3470">
        <v>426</v>
      </c>
    </row>
    <row r="3471" spans="1:25" x14ac:dyDescent="0.35">
      <c r="A3471">
        <v>3470</v>
      </c>
      <c r="B3471">
        <v>9275</v>
      </c>
      <c r="C3471">
        <v>604</v>
      </c>
      <c r="D3471" t="s">
        <v>51</v>
      </c>
      <c r="E3471" t="s">
        <v>47</v>
      </c>
      <c r="F3471">
        <v>2</v>
      </c>
      <c r="G3471">
        <v>710.48</v>
      </c>
      <c r="H3471">
        <f t="shared" si="54"/>
        <v>1420.96</v>
      </c>
      <c r="I3471" s="12">
        <v>45360.020138888889</v>
      </c>
      <c r="J3471">
        <v>15</v>
      </c>
      <c r="K3471" t="s">
        <v>40</v>
      </c>
      <c r="L3471">
        <v>361</v>
      </c>
      <c r="M3471">
        <v>53</v>
      </c>
      <c r="N3471">
        <v>165</v>
      </c>
      <c r="O3471">
        <v>207</v>
      </c>
      <c r="P3471">
        <v>9</v>
      </c>
      <c r="Q3471">
        <v>24</v>
      </c>
      <c r="R3471" t="s">
        <v>27</v>
      </c>
      <c r="S3471">
        <v>75091.42</v>
      </c>
      <c r="T3471" t="s">
        <v>28</v>
      </c>
      <c r="U3471" t="s">
        <v>43</v>
      </c>
      <c r="V3471" t="b">
        <v>0</v>
      </c>
      <c r="W3471" t="s">
        <v>48</v>
      </c>
      <c r="X3471">
        <v>279</v>
      </c>
      <c r="Y3471">
        <v>431</v>
      </c>
    </row>
    <row r="3472" spans="1:25" x14ac:dyDescent="0.35">
      <c r="A3472">
        <v>3471</v>
      </c>
      <c r="B3472">
        <v>7503</v>
      </c>
      <c r="C3472">
        <v>447</v>
      </c>
      <c r="D3472" t="s">
        <v>44</v>
      </c>
      <c r="E3472" t="s">
        <v>25</v>
      </c>
      <c r="F3472">
        <v>2</v>
      </c>
      <c r="G3472">
        <v>1108.5</v>
      </c>
      <c r="H3472">
        <f t="shared" si="54"/>
        <v>2217</v>
      </c>
      <c r="I3472" s="11">
        <v>45483.446527777778</v>
      </c>
      <c r="J3472">
        <v>2</v>
      </c>
      <c r="K3472" t="s">
        <v>26</v>
      </c>
      <c r="L3472">
        <v>477</v>
      </c>
      <c r="M3472">
        <v>95</v>
      </c>
      <c r="N3472">
        <v>192</v>
      </c>
      <c r="O3472">
        <v>176</v>
      </c>
      <c r="P3472">
        <v>4</v>
      </c>
      <c r="Q3472">
        <v>67</v>
      </c>
      <c r="R3472" t="s">
        <v>46</v>
      </c>
      <c r="S3472">
        <v>44988.98</v>
      </c>
      <c r="T3472" t="s">
        <v>28</v>
      </c>
      <c r="U3472" t="s">
        <v>50</v>
      </c>
      <c r="V3472" t="b">
        <v>1</v>
      </c>
      <c r="W3472" t="s">
        <v>48</v>
      </c>
      <c r="X3472">
        <v>350</v>
      </c>
      <c r="Y3472">
        <v>362</v>
      </c>
    </row>
    <row r="3473" spans="1:25" x14ac:dyDescent="0.35">
      <c r="A3473">
        <v>3472</v>
      </c>
      <c r="B3473">
        <v>3029</v>
      </c>
      <c r="C3473">
        <v>998</v>
      </c>
      <c r="D3473" t="s">
        <v>49</v>
      </c>
      <c r="E3473" t="s">
        <v>47</v>
      </c>
      <c r="F3473">
        <v>1</v>
      </c>
      <c r="G3473">
        <v>1035.1099999999999</v>
      </c>
      <c r="H3473">
        <f t="shared" si="54"/>
        <v>1035.1099999999999</v>
      </c>
      <c r="I3473" s="12">
        <v>45524.870833333334</v>
      </c>
      <c r="J3473">
        <v>1</v>
      </c>
      <c r="K3473" t="s">
        <v>26</v>
      </c>
      <c r="L3473">
        <v>288</v>
      </c>
      <c r="M3473">
        <v>145</v>
      </c>
      <c r="N3473">
        <v>132</v>
      </c>
      <c r="O3473">
        <v>416</v>
      </c>
      <c r="P3473">
        <v>1</v>
      </c>
      <c r="Q3473">
        <v>50</v>
      </c>
      <c r="R3473" t="s">
        <v>41</v>
      </c>
      <c r="S3473">
        <v>77111.039999999994</v>
      </c>
      <c r="T3473" t="s">
        <v>42</v>
      </c>
      <c r="U3473" t="s">
        <v>50</v>
      </c>
      <c r="V3473" t="b">
        <v>1</v>
      </c>
      <c r="W3473" t="s">
        <v>30</v>
      </c>
      <c r="X3473">
        <v>438</v>
      </c>
      <c r="Y3473">
        <v>465</v>
      </c>
    </row>
    <row r="3474" spans="1:25" x14ac:dyDescent="0.35">
      <c r="A3474">
        <v>3473</v>
      </c>
      <c r="B3474">
        <v>1500</v>
      </c>
      <c r="C3474">
        <v>579</v>
      </c>
      <c r="D3474" t="s">
        <v>44</v>
      </c>
      <c r="E3474" t="s">
        <v>25</v>
      </c>
      <c r="F3474">
        <v>3</v>
      </c>
      <c r="G3474">
        <v>1890.18</v>
      </c>
      <c r="H3474">
        <f t="shared" si="54"/>
        <v>5670.54</v>
      </c>
      <c r="I3474" s="11">
        <v>45541.646527777775</v>
      </c>
      <c r="J3474">
        <v>14</v>
      </c>
      <c r="K3474" t="s">
        <v>32</v>
      </c>
      <c r="L3474">
        <v>449</v>
      </c>
      <c r="M3474">
        <v>61</v>
      </c>
      <c r="N3474">
        <v>173</v>
      </c>
      <c r="O3474">
        <v>417</v>
      </c>
      <c r="P3474">
        <v>8</v>
      </c>
      <c r="Q3474">
        <v>43</v>
      </c>
      <c r="R3474" t="s">
        <v>46</v>
      </c>
      <c r="S3474">
        <v>83436.94</v>
      </c>
      <c r="T3474" t="s">
        <v>37</v>
      </c>
      <c r="U3474" t="s">
        <v>43</v>
      </c>
      <c r="V3474" t="b">
        <v>0</v>
      </c>
      <c r="W3474" t="s">
        <v>30</v>
      </c>
      <c r="X3474">
        <v>119</v>
      </c>
      <c r="Y3474">
        <v>295</v>
      </c>
    </row>
    <row r="3475" spans="1:25" x14ac:dyDescent="0.35">
      <c r="A3475">
        <v>3474</v>
      </c>
      <c r="B3475">
        <v>4963</v>
      </c>
      <c r="C3475">
        <v>235</v>
      </c>
      <c r="D3475" t="s">
        <v>52</v>
      </c>
      <c r="E3475" t="s">
        <v>47</v>
      </c>
      <c r="F3475">
        <v>3</v>
      </c>
      <c r="G3475">
        <v>1388.14</v>
      </c>
      <c r="H3475">
        <f t="shared" si="54"/>
        <v>4164.42</v>
      </c>
      <c r="I3475" s="12">
        <v>45465.865972222222</v>
      </c>
      <c r="J3475">
        <v>6</v>
      </c>
      <c r="K3475" t="s">
        <v>26</v>
      </c>
      <c r="L3475">
        <v>165</v>
      </c>
      <c r="M3475">
        <v>87</v>
      </c>
      <c r="N3475">
        <v>293</v>
      </c>
      <c r="O3475">
        <v>318</v>
      </c>
      <c r="P3475">
        <v>6</v>
      </c>
      <c r="Q3475">
        <v>30</v>
      </c>
      <c r="R3475" t="s">
        <v>41</v>
      </c>
      <c r="S3475">
        <v>64740</v>
      </c>
      <c r="T3475" t="s">
        <v>42</v>
      </c>
      <c r="U3475" t="s">
        <v>43</v>
      </c>
      <c r="V3475" t="b">
        <v>0</v>
      </c>
      <c r="W3475" t="s">
        <v>30</v>
      </c>
      <c r="X3475">
        <v>462</v>
      </c>
      <c r="Y3475">
        <v>218</v>
      </c>
    </row>
    <row r="3476" spans="1:25" x14ac:dyDescent="0.35">
      <c r="A3476">
        <v>3475</v>
      </c>
      <c r="B3476">
        <v>7102</v>
      </c>
      <c r="C3476">
        <v>191</v>
      </c>
      <c r="D3476" t="s">
        <v>49</v>
      </c>
      <c r="E3476" t="s">
        <v>25</v>
      </c>
      <c r="F3476">
        <v>2</v>
      </c>
      <c r="G3476">
        <v>799.5</v>
      </c>
      <c r="H3476">
        <f t="shared" si="54"/>
        <v>1599</v>
      </c>
      <c r="I3476" s="11">
        <v>45527.977777777778</v>
      </c>
      <c r="J3476">
        <v>16</v>
      </c>
      <c r="K3476" t="s">
        <v>40</v>
      </c>
      <c r="L3476">
        <v>97</v>
      </c>
      <c r="M3476">
        <v>63</v>
      </c>
      <c r="N3476">
        <v>238</v>
      </c>
      <c r="O3476">
        <v>348</v>
      </c>
      <c r="P3476">
        <v>1</v>
      </c>
      <c r="Q3476">
        <v>27</v>
      </c>
      <c r="R3476" t="s">
        <v>27</v>
      </c>
      <c r="S3476">
        <v>93163.87</v>
      </c>
      <c r="T3476" t="s">
        <v>42</v>
      </c>
      <c r="U3476" t="s">
        <v>43</v>
      </c>
      <c r="V3476" t="b">
        <v>1</v>
      </c>
      <c r="W3476" t="s">
        <v>30</v>
      </c>
      <c r="X3476">
        <v>260</v>
      </c>
      <c r="Y3476">
        <v>309</v>
      </c>
    </row>
    <row r="3477" spans="1:25" x14ac:dyDescent="0.35">
      <c r="A3477">
        <v>3476</v>
      </c>
      <c r="B3477">
        <v>9008</v>
      </c>
      <c r="C3477">
        <v>424</v>
      </c>
      <c r="D3477" t="s">
        <v>52</v>
      </c>
      <c r="E3477" t="s">
        <v>47</v>
      </c>
      <c r="F3477">
        <v>5</v>
      </c>
      <c r="G3477">
        <v>1341.26</v>
      </c>
      <c r="H3477">
        <f t="shared" si="54"/>
        <v>6706.3</v>
      </c>
      <c r="I3477" s="12">
        <v>45389.578472222223</v>
      </c>
      <c r="J3477">
        <v>19</v>
      </c>
      <c r="K3477" t="s">
        <v>45</v>
      </c>
      <c r="L3477">
        <v>406</v>
      </c>
      <c r="M3477">
        <v>66</v>
      </c>
      <c r="N3477">
        <v>237</v>
      </c>
      <c r="O3477">
        <v>362</v>
      </c>
      <c r="P3477">
        <v>2</v>
      </c>
      <c r="Q3477">
        <v>25</v>
      </c>
      <c r="R3477" t="s">
        <v>27</v>
      </c>
      <c r="S3477">
        <v>83272.12</v>
      </c>
      <c r="T3477" t="s">
        <v>42</v>
      </c>
      <c r="U3477" t="s">
        <v>43</v>
      </c>
      <c r="V3477" t="b">
        <v>0</v>
      </c>
      <c r="W3477" t="s">
        <v>30</v>
      </c>
      <c r="X3477">
        <v>260</v>
      </c>
      <c r="Y3477">
        <v>335</v>
      </c>
    </row>
    <row r="3478" spans="1:25" x14ac:dyDescent="0.35">
      <c r="A3478">
        <v>3477</v>
      </c>
      <c r="B3478">
        <v>8308</v>
      </c>
      <c r="C3478">
        <v>827</v>
      </c>
      <c r="D3478" t="s">
        <v>49</v>
      </c>
      <c r="E3478" t="s">
        <v>47</v>
      </c>
      <c r="F3478">
        <v>1</v>
      </c>
      <c r="G3478">
        <v>558.48</v>
      </c>
      <c r="H3478">
        <f t="shared" si="54"/>
        <v>558.48</v>
      </c>
      <c r="I3478" s="11">
        <v>45355.45</v>
      </c>
      <c r="J3478">
        <v>11</v>
      </c>
      <c r="K3478" t="s">
        <v>32</v>
      </c>
      <c r="L3478">
        <v>454</v>
      </c>
      <c r="M3478">
        <v>52</v>
      </c>
      <c r="N3478">
        <v>130</v>
      </c>
      <c r="O3478">
        <v>210</v>
      </c>
      <c r="P3478">
        <v>7</v>
      </c>
      <c r="Q3478">
        <v>33</v>
      </c>
      <c r="R3478" t="s">
        <v>46</v>
      </c>
      <c r="S3478">
        <v>25995.63</v>
      </c>
      <c r="T3478" t="s">
        <v>42</v>
      </c>
      <c r="U3478" t="s">
        <v>50</v>
      </c>
      <c r="V3478" t="b">
        <v>0</v>
      </c>
      <c r="W3478" t="s">
        <v>30</v>
      </c>
      <c r="X3478">
        <v>370</v>
      </c>
      <c r="Y3478">
        <v>272</v>
      </c>
    </row>
    <row r="3479" spans="1:25" x14ac:dyDescent="0.35">
      <c r="A3479">
        <v>3478</v>
      </c>
      <c r="B3479">
        <v>3909</v>
      </c>
      <c r="C3479">
        <v>643</v>
      </c>
      <c r="D3479" t="s">
        <v>49</v>
      </c>
      <c r="E3479" t="s">
        <v>25</v>
      </c>
      <c r="F3479">
        <v>3</v>
      </c>
      <c r="G3479">
        <v>1779.3</v>
      </c>
      <c r="H3479">
        <f t="shared" si="54"/>
        <v>5337.9</v>
      </c>
      <c r="I3479" s="12">
        <v>45440.433333333334</v>
      </c>
      <c r="J3479">
        <v>19</v>
      </c>
      <c r="K3479" t="s">
        <v>36</v>
      </c>
      <c r="L3479">
        <v>66</v>
      </c>
      <c r="M3479">
        <v>141</v>
      </c>
      <c r="N3479">
        <v>199</v>
      </c>
      <c r="O3479">
        <v>258</v>
      </c>
      <c r="P3479">
        <v>4</v>
      </c>
      <c r="Q3479">
        <v>59</v>
      </c>
      <c r="R3479" t="s">
        <v>46</v>
      </c>
      <c r="S3479">
        <v>31449.01</v>
      </c>
      <c r="T3479" t="s">
        <v>37</v>
      </c>
      <c r="U3479" t="s">
        <v>50</v>
      </c>
      <c r="V3479" t="b">
        <v>0</v>
      </c>
      <c r="W3479" t="s">
        <v>30</v>
      </c>
      <c r="X3479">
        <v>438</v>
      </c>
      <c r="Y3479">
        <v>182</v>
      </c>
    </row>
    <row r="3480" spans="1:25" x14ac:dyDescent="0.35">
      <c r="A3480">
        <v>3479</v>
      </c>
      <c r="B3480">
        <v>8775</v>
      </c>
      <c r="C3480">
        <v>543</v>
      </c>
      <c r="D3480" t="s">
        <v>49</v>
      </c>
      <c r="E3480" t="s">
        <v>25</v>
      </c>
      <c r="F3480">
        <v>3</v>
      </c>
      <c r="G3480">
        <v>1382.03</v>
      </c>
      <c r="H3480">
        <f t="shared" si="54"/>
        <v>4146.09</v>
      </c>
      <c r="I3480" s="11">
        <v>45307.8125</v>
      </c>
      <c r="J3480">
        <v>11</v>
      </c>
      <c r="K3480" t="s">
        <v>36</v>
      </c>
      <c r="L3480">
        <v>393</v>
      </c>
      <c r="M3480">
        <v>50</v>
      </c>
      <c r="N3480">
        <v>103</v>
      </c>
      <c r="O3480">
        <v>203</v>
      </c>
      <c r="P3480">
        <v>3</v>
      </c>
      <c r="Q3480">
        <v>32</v>
      </c>
      <c r="R3480" t="s">
        <v>41</v>
      </c>
      <c r="S3480">
        <v>87666.42</v>
      </c>
      <c r="T3480" t="s">
        <v>33</v>
      </c>
      <c r="U3480" t="s">
        <v>34</v>
      </c>
      <c r="V3480" t="b">
        <v>1</v>
      </c>
      <c r="W3480" t="s">
        <v>30</v>
      </c>
      <c r="X3480">
        <v>416</v>
      </c>
      <c r="Y3480">
        <v>371</v>
      </c>
    </row>
    <row r="3481" spans="1:25" x14ac:dyDescent="0.35">
      <c r="A3481">
        <v>3480</v>
      </c>
      <c r="B3481">
        <v>6730</v>
      </c>
      <c r="C3481">
        <v>245</v>
      </c>
      <c r="D3481" t="s">
        <v>38</v>
      </c>
      <c r="E3481" t="s">
        <v>25</v>
      </c>
      <c r="F3481">
        <v>5</v>
      </c>
      <c r="G3481">
        <v>448.6</v>
      </c>
      <c r="H3481">
        <f t="shared" si="54"/>
        <v>2243</v>
      </c>
      <c r="I3481" s="12">
        <v>45318.435416666667</v>
      </c>
      <c r="J3481">
        <v>4</v>
      </c>
      <c r="K3481" t="s">
        <v>40</v>
      </c>
      <c r="L3481">
        <v>65</v>
      </c>
      <c r="M3481">
        <v>113</v>
      </c>
      <c r="N3481">
        <v>269</v>
      </c>
      <c r="O3481">
        <v>283</v>
      </c>
      <c r="P3481">
        <v>8</v>
      </c>
      <c r="Q3481">
        <v>46</v>
      </c>
      <c r="R3481" t="s">
        <v>46</v>
      </c>
      <c r="S3481">
        <v>104148.06</v>
      </c>
      <c r="T3481" t="s">
        <v>33</v>
      </c>
      <c r="U3481" t="s">
        <v>29</v>
      </c>
      <c r="V3481" t="b">
        <v>1</v>
      </c>
      <c r="W3481" t="s">
        <v>30</v>
      </c>
      <c r="X3481">
        <v>478</v>
      </c>
      <c r="Y3481">
        <v>109</v>
      </c>
    </row>
    <row r="3482" spans="1:25" x14ac:dyDescent="0.35">
      <c r="A3482">
        <v>3481</v>
      </c>
      <c r="B3482">
        <v>6640</v>
      </c>
      <c r="C3482">
        <v>366</v>
      </c>
      <c r="D3482" t="s">
        <v>49</v>
      </c>
      <c r="E3482" t="s">
        <v>47</v>
      </c>
      <c r="F3482">
        <v>5</v>
      </c>
      <c r="G3482">
        <v>1403.87</v>
      </c>
      <c r="H3482">
        <f t="shared" si="54"/>
        <v>7019.3499999999995</v>
      </c>
      <c r="I3482" s="11">
        <v>45377.043749999997</v>
      </c>
      <c r="J3482">
        <v>10</v>
      </c>
      <c r="K3482" t="s">
        <v>40</v>
      </c>
      <c r="L3482">
        <v>433</v>
      </c>
      <c r="M3482">
        <v>83</v>
      </c>
      <c r="N3482">
        <v>148</v>
      </c>
      <c r="O3482">
        <v>374</v>
      </c>
      <c r="P3482">
        <v>1</v>
      </c>
      <c r="Q3482">
        <v>66</v>
      </c>
      <c r="R3482" t="s">
        <v>27</v>
      </c>
      <c r="S3482">
        <v>44241.87</v>
      </c>
      <c r="T3482" t="s">
        <v>33</v>
      </c>
      <c r="U3482" t="s">
        <v>50</v>
      </c>
      <c r="V3482" t="b">
        <v>1</v>
      </c>
      <c r="W3482" t="s">
        <v>35</v>
      </c>
      <c r="X3482">
        <v>423</v>
      </c>
      <c r="Y3482">
        <v>324</v>
      </c>
    </row>
    <row r="3483" spans="1:25" x14ac:dyDescent="0.35">
      <c r="A3483">
        <v>3482</v>
      </c>
      <c r="B3483">
        <v>3679</v>
      </c>
      <c r="C3483">
        <v>219</v>
      </c>
      <c r="D3483" t="s">
        <v>38</v>
      </c>
      <c r="E3483" t="s">
        <v>25</v>
      </c>
      <c r="F3483">
        <v>1</v>
      </c>
      <c r="G3483">
        <v>1940.83</v>
      </c>
      <c r="H3483">
        <f t="shared" si="54"/>
        <v>1940.83</v>
      </c>
      <c r="I3483" s="12">
        <v>45313.708333333336</v>
      </c>
      <c r="J3483">
        <v>6</v>
      </c>
      <c r="K3483" t="s">
        <v>26</v>
      </c>
      <c r="L3483">
        <v>115</v>
      </c>
      <c r="M3483">
        <v>130</v>
      </c>
      <c r="N3483">
        <v>193</v>
      </c>
      <c r="O3483">
        <v>458</v>
      </c>
      <c r="P3483">
        <v>4</v>
      </c>
      <c r="Q3483">
        <v>62</v>
      </c>
      <c r="R3483" t="s">
        <v>27</v>
      </c>
      <c r="S3483">
        <v>40425.42</v>
      </c>
      <c r="T3483" t="s">
        <v>28</v>
      </c>
      <c r="U3483" t="s">
        <v>34</v>
      </c>
      <c r="V3483" t="b">
        <v>1</v>
      </c>
      <c r="W3483" t="s">
        <v>30</v>
      </c>
      <c r="X3483">
        <v>224</v>
      </c>
      <c r="Y3483">
        <v>252</v>
      </c>
    </row>
    <row r="3484" spans="1:25" x14ac:dyDescent="0.35">
      <c r="A3484">
        <v>3483</v>
      </c>
      <c r="B3484">
        <v>5237</v>
      </c>
      <c r="C3484">
        <v>420</v>
      </c>
      <c r="D3484" t="s">
        <v>44</v>
      </c>
      <c r="E3484" t="s">
        <v>47</v>
      </c>
      <c r="F3484">
        <v>5</v>
      </c>
      <c r="G3484">
        <v>767.48</v>
      </c>
      <c r="H3484">
        <f t="shared" si="54"/>
        <v>3837.4</v>
      </c>
      <c r="I3484" s="11">
        <v>45449.722222222219</v>
      </c>
      <c r="J3484">
        <v>20</v>
      </c>
      <c r="K3484" t="s">
        <v>40</v>
      </c>
      <c r="L3484">
        <v>11</v>
      </c>
      <c r="M3484">
        <v>55</v>
      </c>
      <c r="N3484">
        <v>163</v>
      </c>
      <c r="O3484">
        <v>449</v>
      </c>
      <c r="P3484">
        <v>5</v>
      </c>
      <c r="Q3484">
        <v>38</v>
      </c>
      <c r="R3484" t="s">
        <v>27</v>
      </c>
      <c r="S3484">
        <v>119514.9</v>
      </c>
      <c r="T3484" t="s">
        <v>37</v>
      </c>
      <c r="U3484" t="s">
        <v>43</v>
      </c>
      <c r="V3484" t="b">
        <v>1</v>
      </c>
      <c r="W3484" t="s">
        <v>48</v>
      </c>
      <c r="X3484">
        <v>483</v>
      </c>
      <c r="Y3484">
        <v>235</v>
      </c>
    </row>
    <row r="3485" spans="1:25" x14ac:dyDescent="0.35">
      <c r="A3485">
        <v>3484</v>
      </c>
      <c r="B3485">
        <v>2480</v>
      </c>
      <c r="C3485">
        <v>145</v>
      </c>
      <c r="D3485" t="s">
        <v>39</v>
      </c>
      <c r="E3485" t="s">
        <v>47</v>
      </c>
      <c r="F3485">
        <v>2</v>
      </c>
      <c r="G3485">
        <v>1780.8</v>
      </c>
      <c r="H3485">
        <f t="shared" si="54"/>
        <v>3561.6</v>
      </c>
      <c r="I3485" s="12">
        <v>45448.473611111112</v>
      </c>
      <c r="J3485">
        <v>12</v>
      </c>
      <c r="K3485" t="s">
        <v>32</v>
      </c>
      <c r="L3485">
        <v>241</v>
      </c>
      <c r="M3485">
        <v>85</v>
      </c>
      <c r="N3485">
        <v>179</v>
      </c>
      <c r="O3485">
        <v>443</v>
      </c>
      <c r="P3485">
        <v>10</v>
      </c>
      <c r="Q3485">
        <v>63</v>
      </c>
      <c r="R3485" t="s">
        <v>46</v>
      </c>
      <c r="S3485">
        <v>62840.68</v>
      </c>
      <c r="T3485" t="s">
        <v>33</v>
      </c>
      <c r="U3485" t="s">
        <v>50</v>
      </c>
      <c r="V3485" t="b">
        <v>0</v>
      </c>
      <c r="W3485" t="s">
        <v>30</v>
      </c>
      <c r="X3485">
        <v>280</v>
      </c>
      <c r="Y3485">
        <v>182</v>
      </c>
    </row>
    <row r="3486" spans="1:25" x14ac:dyDescent="0.35">
      <c r="A3486">
        <v>3485</v>
      </c>
      <c r="B3486">
        <v>5670</v>
      </c>
      <c r="C3486">
        <v>230</v>
      </c>
      <c r="D3486" t="s">
        <v>38</v>
      </c>
      <c r="E3486" t="s">
        <v>25</v>
      </c>
      <c r="F3486">
        <v>2</v>
      </c>
      <c r="G3486">
        <v>1967.6</v>
      </c>
      <c r="H3486">
        <f t="shared" si="54"/>
        <v>3935.2</v>
      </c>
      <c r="I3486" s="11">
        <v>45476.671527777777</v>
      </c>
      <c r="J3486">
        <v>9</v>
      </c>
      <c r="K3486" t="s">
        <v>32</v>
      </c>
      <c r="L3486">
        <v>75</v>
      </c>
      <c r="M3486">
        <v>144</v>
      </c>
      <c r="N3486">
        <v>127</v>
      </c>
      <c r="O3486">
        <v>286</v>
      </c>
      <c r="P3486">
        <v>2</v>
      </c>
      <c r="Q3486">
        <v>61</v>
      </c>
      <c r="R3486" t="s">
        <v>46</v>
      </c>
      <c r="S3486">
        <v>80941.289999999994</v>
      </c>
      <c r="T3486" t="s">
        <v>28</v>
      </c>
      <c r="U3486" t="s">
        <v>50</v>
      </c>
      <c r="V3486" t="b">
        <v>1</v>
      </c>
      <c r="W3486" t="s">
        <v>35</v>
      </c>
      <c r="X3486">
        <v>138</v>
      </c>
      <c r="Y3486">
        <v>104</v>
      </c>
    </row>
    <row r="3487" spans="1:25" x14ac:dyDescent="0.35">
      <c r="A3487">
        <v>3486</v>
      </c>
      <c r="B3487">
        <v>1449</v>
      </c>
      <c r="C3487">
        <v>611</v>
      </c>
      <c r="D3487" t="s">
        <v>39</v>
      </c>
      <c r="E3487" t="s">
        <v>47</v>
      </c>
      <c r="F3487">
        <v>2</v>
      </c>
      <c r="G3487">
        <v>1172.19</v>
      </c>
      <c r="H3487">
        <f t="shared" si="54"/>
        <v>2344.38</v>
      </c>
      <c r="I3487" s="12">
        <v>45549.499305555553</v>
      </c>
      <c r="J3487">
        <v>10</v>
      </c>
      <c r="K3487" t="s">
        <v>26</v>
      </c>
      <c r="L3487">
        <v>138</v>
      </c>
      <c r="M3487">
        <v>97</v>
      </c>
      <c r="N3487">
        <v>224</v>
      </c>
      <c r="O3487">
        <v>416</v>
      </c>
      <c r="P3487">
        <v>5</v>
      </c>
      <c r="Q3487">
        <v>29</v>
      </c>
      <c r="R3487" t="s">
        <v>41</v>
      </c>
      <c r="S3487">
        <v>40115.94</v>
      </c>
      <c r="T3487" t="s">
        <v>37</v>
      </c>
      <c r="U3487" t="s">
        <v>34</v>
      </c>
      <c r="V3487" t="b">
        <v>0</v>
      </c>
      <c r="W3487" t="s">
        <v>30</v>
      </c>
      <c r="X3487">
        <v>321</v>
      </c>
      <c r="Y3487">
        <v>501</v>
      </c>
    </row>
    <row r="3488" spans="1:25" x14ac:dyDescent="0.35">
      <c r="A3488">
        <v>3487</v>
      </c>
      <c r="B3488">
        <v>7333</v>
      </c>
      <c r="C3488">
        <v>992</v>
      </c>
      <c r="D3488" t="s">
        <v>31</v>
      </c>
      <c r="E3488" t="s">
        <v>25</v>
      </c>
      <c r="F3488">
        <v>3</v>
      </c>
      <c r="G3488">
        <v>688.95</v>
      </c>
      <c r="H3488">
        <f t="shared" si="54"/>
        <v>2066.8500000000004</v>
      </c>
      <c r="I3488" s="11">
        <v>45427.487500000003</v>
      </c>
      <c r="J3488">
        <v>20</v>
      </c>
      <c r="K3488" t="s">
        <v>26</v>
      </c>
      <c r="L3488">
        <v>457</v>
      </c>
      <c r="M3488">
        <v>58</v>
      </c>
      <c r="N3488">
        <v>208</v>
      </c>
      <c r="O3488">
        <v>396</v>
      </c>
      <c r="P3488">
        <v>2</v>
      </c>
      <c r="Q3488">
        <v>23</v>
      </c>
      <c r="R3488" t="s">
        <v>27</v>
      </c>
      <c r="S3488">
        <v>52173.11</v>
      </c>
      <c r="T3488" t="s">
        <v>42</v>
      </c>
      <c r="U3488" t="s">
        <v>50</v>
      </c>
      <c r="V3488" t="b">
        <v>0</v>
      </c>
      <c r="W3488" t="s">
        <v>30</v>
      </c>
      <c r="X3488">
        <v>336</v>
      </c>
      <c r="Y3488">
        <v>142</v>
      </c>
    </row>
    <row r="3489" spans="1:25" x14ac:dyDescent="0.35">
      <c r="A3489">
        <v>3488</v>
      </c>
      <c r="B3489">
        <v>1813</v>
      </c>
      <c r="C3489">
        <v>954</v>
      </c>
      <c r="D3489" t="s">
        <v>44</v>
      </c>
      <c r="E3489" t="s">
        <v>25</v>
      </c>
      <c r="F3489">
        <v>2</v>
      </c>
      <c r="G3489">
        <v>1771.74</v>
      </c>
      <c r="H3489">
        <f t="shared" si="54"/>
        <v>3543.48</v>
      </c>
      <c r="I3489" s="12">
        <v>45348.601388888892</v>
      </c>
      <c r="J3489">
        <v>13</v>
      </c>
      <c r="K3489" t="s">
        <v>36</v>
      </c>
      <c r="L3489">
        <v>372</v>
      </c>
      <c r="M3489">
        <v>92</v>
      </c>
      <c r="N3489">
        <v>279</v>
      </c>
      <c r="O3489">
        <v>155</v>
      </c>
      <c r="P3489">
        <v>1</v>
      </c>
      <c r="Q3489">
        <v>67</v>
      </c>
      <c r="R3489" t="s">
        <v>46</v>
      </c>
      <c r="S3489">
        <v>38418.82</v>
      </c>
      <c r="T3489" t="s">
        <v>42</v>
      </c>
      <c r="U3489" t="s">
        <v>29</v>
      </c>
      <c r="V3489" t="b">
        <v>0</v>
      </c>
      <c r="W3489" t="s">
        <v>30</v>
      </c>
      <c r="X3489">
        <v>275</v>
      </c>
      <c r="Y3489">
        <v>450</v>
      </c>
    </row>
    <row r="3490" spans="1:25" x14ac:dyDescent="0.35">
      <c r="A3490">
        <v>3489</v>
      </c>
      <c r="B3490">
        <v>3669</v>
      </c>
      <c r="C3490">
        <v>387</v>
      </c>
      <c r="D3490" t="s">
        <v>52</v>
      </c>
      <c r="E3490" t="s">
        <v>25</v>
      </c>
      <c r="F3490">
        <v>2</v>
      </c>
      <c r="G3490">
        <v>1984.78</v>
      </c>
      <c r="H3490">
        <f t="shared" si="54"/>
        <v>3969.56</v>
      </c>
      <c r="I3490" s="11">
        <v>45353.107638888891</v>
      </c>
      <c r="J3490">
        <v>14</v>
      </c>
      <c r="K3490" t="s">
        <v>26</v>
      </c>
      <c r="L3490">
        <v>282</v>
      </c>
      <c r="M3490">
        <v>104</v>
      </c>
      <c r="N3490">
        <v>190</v>
      </c>
      <c r="O3490">
        <v>410</v>
      </c>
      <c r="P3490">
        <v>6</v>
      </c>
      <c r="Q3490">
        <v>34</v>
      </c>
      <c r="R3490" t="s">
        <v>46</v>
      </c>
      <c r="S3490">
        <v>105299.22</v>
      </c>
      <c r="T3490" t="s">
        <v>33</v>
      </c>
      <c r="U3490" t="s">
        <v>34</v>
      </c>
      <c r="V3490" t="b">
        <v>1</v>
      </c>
      <c r="W3490" t="s">
        <v>30</v>
      </c>
      <c r="X3490">
        <v>109</v>
      </c>
      <c r="Y3490">
        <v>249</v>
      </c>
    </row>
    <row r="3491" spans="1:25" x14ac:dyDescent="0.35">
      <c r="A3491">
        <v>3490</v>
      </c>
      <c r="B3491">
        <v>4511</v>
      </c>
      <c r="C3491">
        <v>865</v>
      </c>
      <c r="D3491" t="s">
        <v>49</v>
      </c>
      <c r="E3491" t="s">
        <v>47</v>
      </c>
      <c r="F3491">
        <v>2</v>
      </c>
      <c r="G3491">
        <v>592.57000000000005</v>
      </c>
      <c r="H3491">
        <f t="shared" si="54"/>
        <v>1185.1400000000001</v>
      </c>
      <c r="I3491" s="12">
        <v>45531.109027777777</v>
      </c>
      <c r="J3491">
        <v>19</v>
      </c>
      <c r="K3491" t="s">
        <v>40</v>
      </c>
      <c r="L3491">
        <v>469</v>
      </c>
      <c r="M3491">
        <v>124</v>
      </c>
      <c r="N3491">
        <v>179</v>
      </c>
      <c r="O3491">
        <v>337</v>
      </c>
      <c r="P3491">
        <v>3</v>
      </c>
      <c r="Q3491">
        <v>40</v>
      </c>
      <c r="R3491" t="s">
        <v>41</v>
      </c>
      <c r="S3491">
        <v>46188.3</v>
      </c>
      <c r="T3491" t="s">
        <v>42</v>
      </c>
      <c r="U3491" t="s">
        <v>29</v>
      </c>
      <c r="V3491" t="b">
        <v>0</v>
      </c>
      <c r="W3491" t="s">
        <v>35</v>
      </c>
      <c r="X3491">
        <v>124</v>
      </c>
      <c r="Y3491">
        <v>178</v>
      </c>
    </row>
    <row r="3492" spans="1:25" x14ac:dyDescent="0.35">
      <c r="A3492">
        <v>3491</v>
      </c>
      <c r="B3492">
        <v>4626</v>
      </c>
      <c r="C3492">
        <v>469</v>
      </c>
      <c r="D3492" t="s">
        <v>31</v>
      </c>
      <c r="E3492" t="s">
        <v>25</v>
      </c>
      <c r="F3492">
        <v>2</v>
      </c>
      <c r="G3492">
        <v>1530.96</v>
      </c>
      <c r="H3492">
        <f t="shared" si="54"/>
        <v>3061.92</v>
      </c>
      <c r="I3492" s="11">
        <v>45436.671527777777</v>
      </c>
      <c r="J3492">
        <v>11</v>
      </c>
      <c r="K3492" t="s">
        <v>36</v>
      </c>
      <c r="L3492">
        <v>250</v>
      </c>
      <c r="M3492">
        <v>127</v>
      </c>
      <c r="N3492">
        <v>204</v>
      </c>
      <c r="O3492">
        <v>496</v>
      </c>
      <c r="P3492">
        <v>7</v>
      </c>
      <c r="Q3492">
        <v>60</v>
      </c>
      <c r="R3492" t="s">
        <v>41</v>
      </c>
      <c r="S3492">
        <v>39435.31</v>
      </c>
      <c r="T3492" t="s">
        <v>42</v>
      </c>
      <c r="U3492" t="s">
        <v>50</v>
      </c>
      <c r="V3492" t="b">
        <v>0</v>
      </c>
      <c r="W3492" t="s">
        <v>48</v>
      </c>
      <c r="X3492">
        <v>246</v>
      </c>
      <c r="Y3492">
        <v>493</v>
      </c>
    </row>
    <row r="3493" spans="1:25" x14ac:dyDescent="0.35">
      <c r="A3493">
        <v>3492</v>
      </c>
      <c r="B3493">
        <v>4688</v>
      </c>
      <c r="C3493">
        <v>540</v>
      </c>
      <c r="D3493" t="s">
        <v>51</v>
      </c>
      <c r="E3493" t="s">
        <v>47</v>
      </c>
      <c r="F3493">
        <v>1</v>
      </c>
      <c r="G3493">
        <v>82.45</v>
      </c>
      <c r="H3493">
        <f t="shared" si="54"/>
        <v>82.45</v>
      </c>
      <c r="I3493" s="12">
        <v>45329.788888888892</v>
      </c>
      <c r="J3493">
        <v>10</v>
      </c>
      <c r="K3493" t="s">
        <v>45</v>
      </c>
      <c r="L3493">
        <v>197</v>
      </c>
      <c r="M3493">
        <v>77</v>
      </c>
      <c r="N3493">
        <v>127</v>
      </c>
      <c r="O3493">
        <v>338</v>
      </c>
      <c r="P3493">
        <v>10</v>
      </c>
      <c r="Q3493">
        <v>40</v>
      </c>
      <c r="R3493" t="s">
        <v>46</v>
      </c>
      <c r="S3493">
        <v>56963.64</v>
      </c>
      <c r="T3493" t="s">
        <v>28</v>
      </c>
      <c r="U3493" t="s">
        <v>50</v>
      </c>
      <c r="V3493" t="b">
        <v>0</v>
      </c>
      <c r="W3493" t="s">
        <v>48</v>
      </c>
      <c r="X3493">
        <v>281</v>
      </c>
      <c r="Y3493">
        <v>387</v>
      </c>
    </row>
    <row r="3494" spans="1:25" x14ac:dyDescent="0.35">
      <c r="A3494">
        <v>3493</v>
      </c>
      <c r="B3494">
        <v>4387</v>
      </c>
      <c r="C3494">
        <v>389</v>
      </c>
      <c r="D3494" t="s">
        <v>31</v>
      </c>
      <c r="E3494" t="s">
        <v>47</v>
      </c>
      <c r="F3494">
        <v>2</v>
      </c>
      <c r="G3494">
        <v>703.49</v>
      </c>
      <c r="H3494">
        <f t="shared" si="54"/>
        <v>1406.98</v>
      </c>
      <c r="I3494" s="11">
        <v>45512.564583333333</v>
      </c>
      <c r="J3494">
        <v>5</v>
      </c>
      <c r="K3494" t="s">
        <v>40</v>
      </c>
      <c r="L3494">
        <v>130</v>
      </c>
      <c r="M3494">
        <v>77</v>
      </c>
      <c r="N3494">
        <v>167</v>
      </c>
      <c r="O3494">
        <v>309</v>
      </c>
      <c r="P3494">
        <v>7</v>
      </c>
      <c r="Q3494">
        <v>70</v>
      </c>
      <c r="R3494" t="s">
        <v>46</v>
      </c>
      <c r="S3494">
        <v>64682.94</v>
      </c>
      <c r="T3494" t="s">
        <v>28</v>
      </c>
      <c r="U3494" t="s">
        <v>29</v>
      </c>
      <c r="V3494" t="b">
        <v>1</v>
      </c>
      <c r="W3494" t="s">
        <v>30</v>
      </c>
      <c r="X3494">
        <v>309</v>
      </c>
      <c r="Y3494">
        <v>484</v>
      </c>
    </row>
    <row r="3495" spans="1:25" x14ac:dyDescent="0.35">
      <c r="A3495">
        <v>3494</v>
      </c>
      <c r="B3495">
        <v>5408</v>
      </c>
      <c r="C3495">
        <v>997</v>
      </c>
      <c r="D3495" t="s">
        <v>38</v>
      </c>
      <c r="E3495" t="s">
        <v>47</v>
      </c>
      <c r="F3495">
        <v>2</v>
      </c>
      <c r="G3495">
        <v>847.47</v>
      </c>
      <c r="H3495">
        <f t="shared" si="54"/>
        <v>1694.94</v>
      </c>
      <c r="I3495" s="12">
        <v>45460.168749999997</v>
      </c>
      <c r="J3495">
        <v>3</v>
      </c>
      <c r="K3495" t="s">
        <v>26</v>
      </c>
      <c r="L3495">
        <v>48</v>
      </c>
      <c r="M3495">
        <v>148</v>
      </c>
      <c r="N3495">
        <v>125</v>
      </c>
      <c r="O3495">
        <v>226</v>
      </c>
      <c r="P3495">
        <v>4</v>
      </c>
      <c r="Q3495">
        <v>37</v>
      </c>
      <c r="R3495" t="s">
        <v>27</v>
      </c>
      <c r="S3495">
        <v>97441.27</v>
      </c>
      <c r="T3495" t="s">
        <v>28</v>
      </c>
      <c r="U3495" t="s">
        <v>50</v>
      </c>
      <c r="V3495" t="b">
        <v>1</v>
      </c>
      <c r="W3495" t="s">
        <v>48</v>
      </c>
      <c r="X3495">
        <v>142</v>
      </c>
      <c r="Y3495">
        <v>300</v>
      </c>
    </row>
    <row r="3496" spans="1:25" x14ac:dyDescent="0.35">
      <c r="A3496">
        <v>3495</v>
      </c>
      <c r="B3496">
        <v>7709</v>
      </c>
      <c r="C3496">
        <v>369</v>
      </c>
      <c r="D3496" t="s">
        <v>51</v>
      </c>
      <c r="E3496" t="s">
        <v>25</v>
      </c>
      <c r="F3496">
        <v>3</v>
      </c>
      <c r="G3496">
        <v>1720.9</v>
      </c>
      <c r="H3496">
        <f t="shared" si="54"/>
        <v>5162.7000000000007</v>
      </c>
      <c r="I3496" s="11">
        <v>45526.88958333333</v>
      </c>
      <c r="J3496">
        <v>16</v>
      </c>
      <c r="K3496" t="s">
        <v>32</v>
      </c>
      <c r="L3496">
        <v>469</v>
      </c>
      <c r="M3496">
        <v>69</v>
      </c>
      <c r="N3496">
        <v>126</v>
      </c>
      <c r="O3496">
        <v>362</v>
      </c>
      <c r="P3496">
        <v>7</v>
      </c>
      <c r="Q3496">
        <v>34</v>
      </c>
      <c r="R3496" t="s">
        <v>41</v>
      </c>
      <c r="S3496">
        <v>37302.449999999997</v>
      </c>
      <c r="T3496" t="s">
        <v>37</v>
      </c>
      <c r="U3496" t="s">
        <v>43</v>
      </c>
      <c r="V3496" t="b">
        <v>0</v>
      </c>
      <c r="W3496" t="s">
        <v>30</v>
      </c>
      <c r="X3496">
        <v>294</v>
      </c>
      <c r="Y3496">
        <v>381</v>
      </c>
    </row>
    <row r="3497" spans="1:25" x14ac:dyDescent="0.35">
      <c r="A3497">
        <v>3496</v>
      </c>
      <c r="B3497">
        <v>9409</v>
      </c>
      <c r="C3497">
        <v>727</v>
      </c>
      <c r="D3497" t="s">
        <v>39</v>
      </c>
      <c r="E3497" t="s">
        <v>25</v>
      </c>
      <c r="F3497">
        <v>1</v>
      </c>
      <c r="G3497">
        <v>1174.4000000000001</v>
      </c>
      <c r="H3497">
        <f t="shared" si="54"/>
        <v>1174.4000000000001</v>
      </c>
      <c r="I3497" s="12">
        <v>45451.607638888891</v>
      </c>
      <c r="J3497">
        <v>12</v>
      </c>
      <c r="K3497" t="s">
        <v>36</v>
      </c>
      <c r="L3497">
        <v>95</v>
      </c>
      <c r="M3497">
        <v>110</v>
      </c>
      <c r="N3497">
        <v>265</v>
      </c>
      <c r="O3497">
        <v>285</v>
      </c>
      <c r="P3497">
        <v>5</v>
      </c>
      <c r="Q3497">
        <v>46</v>
      </c>
      <c r="R3497" t="s">
        <v>41</v>
      </c>
      <c r="S3497">
        <v>108952.51</v>
      </c>
      <c r="T3497" t="s">
        <v>28</v>
      </c>
      <c r="U3497" t="s">
        <v>34</v>
      </c>
      <c r="V3497" t="b">
        <v>0</v>
      </c>
      <c r="W3497" t="s">
        <v>30</v>
      </c>
      <c r="X3497">
        <v>292</v>
      </c>
      <c r="Y3497">
        <v>389</v>
      </c>
    </row>
    <row r="3498" spans="1:25" x14ac:dyDescent="0.35">
      <c r="A3498">
        <v>3497</v>
      </c>
      <c r="B3498">
        <v>1328</v>
      </c>
      <c r="C3498">
        <v>949</v>
      </c>
      <c r="D3498" t="s">
        <v>24</v>
      </c>
      <c r="E3498" t="s">
        <v>25</v>
      </c>
      <c r="F3498">
        <v>1</v>
      </c>
      <c r="G3498">
        <v>1899.36</v>
      </c>
      <c r="H3498">
        <f t="shared" si="54"/>
        <v>1899.36</v>
      </c>
      <c r="I3498" s="11">
        <v>45346.790972222225</v>
      </c>
      <c r="J3498">
        <v>14</v>
      </c>
      <c r="K3498" t="s">
        <v>40</v>
      </c>
      <c r="L3498">
        <v>211</v>
      </c>
      <c r="M3498">
        <v>102</v>
      </c>
      <c r="N3498">
        <v>296</v>
      </c>
      <c r="O3498">
        <v>362</v>
      </c>
      <c r="P3498">
        <v>3</v>
      </c>
      <c r="Q3498">
        <v>26</v>
      </c>
      <c r="R3498" t="s">
        <v>41</v>
      </c>
      <c r="S3498">
        <v>52269.56</v>
      </c>
      <c r="T3498" t="s">
        <v>37</v>
      </c>
      <c r="U3498" t="s">
        <v>34</v>
      </c>
      <c r="V3498" t="b">
        <v>1</v>
      </c>
      <c r="W3498" t="s">
        <v>48</v>
      </c>
      <c r="X3498">
        <v>242</v>
      </c>
      <c r="Y3498">
        <v>360</v>
      </c>
    </row>
    <row r="3499" spans="1:25" x14ac:dyDescent="0.35">
      <c r="A3499">
        <v>3498</v>
      </c>
      <c r="B3499">
        <v>1145</v>
      </c>
      <c r="C3499">
        <v>879</v>
      </c>
      <c r="D3499" t="s">
        <v>51</v>
      </c>
      <c r="E3499" t="s">
        <v>47</v>
      </c>
      <c r="F3499">
        <v>2</v>
      </c>
      <c r="G3499">
        <v>994.72</v>
      </c>
      <c r="H3499">
        <f t="shared" si="54"/>
        <v>1989.44</v>
      </c>
      <c r="I3499" s="12">
        <v>45453.1875</v>
      </c>
      <c r="J3499">
        <v>5</v>
      </c>
      <c r="K3499" t="s">
        <v>45</v>
      </c>
      <c r="L3499">
        <v>50</v>
      </c>
      <c r="M3499">
        <v>139</v>
      </c>
      <c r="N3499">
        <v>248</v>
      </c>
      <c r="O3499">
        <v>300</v>
      </c>
      <c r="P3499">
        <v>8</v>
      </c>
      <c r="Q3499">
        <v>27</v>
      </c>
      <c r="R3499" t="s">
        <v>41</v>
      </c>
      <c r="S3499">
        <v>51009.57</v>
      </c>
      <c r="T3499" t="s">
        <v>33</v>
      </c>
      <c r="U3499" t="s">
        <v>50</v>
      </c>
      <c r="V3499" t="b">
        <v>0</v>
      </c>
      <c r="W3499" t="s">
        <v>35</v>
      </c>
      <c r="X3499">
        <v>384</v>
      </c>
      <c r="Y3499">
        <v>368</v>
      </c>
    </row>
    <row r="3500" spans="1:25" x14ac:dyDescent="0.35">
      <c r="A3500">
        <v>3499</v>
      </c>
      <c r="B3500">
        <v>8767</v>
      </c>
      <c r="C3500">
        <v>370</v>
      </c>
      <c r="D3500" t="s">
        <v>38</v>
      </c>
      <c r="E3500" t="s">
        <v>25</v>
      </c>
      <c r="F3500">
        <v>3</v>
      </c>
      <c r="G3500">
        <v>656.19</v>
      </c>
      <c r="H3500">
        <f t="shared" si="54"/>
        <v>1968.5700000000002</v>
      </c>
      <c r="I3500" s="11">
        <v>45395.758333333331</v>
      </c>
      <c r="J3500">
        <v>16</v>
      </c>
      <c r="K3500" t="s">
        <v>45</v>
      </c>
      <c r="L3500">
        <v>457</v>
      </c>
      <c r="M3500">
        <v>129</v>
      </c>
      <c r="N3500">
        <v>267</v>
      </c>
      <c r="O3500">
        <v>460</v>
      </c>
      <c r="P3500">
        <v>3</v>
      </c>
      <c r="Q3500">
        <v>48</v>
      </c>
      <c r="R3500" t="s">
        <v>46</v>
      </c>
      <c r="S3500">
        <v>32877.43</v>
      </c>
      <c r="T3500" t="s">
        <v>42</v>
      </c>
      <c r="U3500" t="s">
        <v>43</v>
      </c>
      <c r="V3500" t="b">
        <v>0</v>
      </c>
      <c r="W3500" t="s">
        <v>30</v>
      </c>
      <c r="X3500">
        <v>335</v>
      </c>
      <c r="Y3500">
        <v>265</v>
      </c>
    </row>
    <row r="3501" spans="1:25" x14ac:dyDescent="0.35">
      <c r="A3501">
        <v>3500</v>
      </c>
      <c r="B3501">
        <v>3167</v>
      </c>
      <c r="C3501">
        <v>629</v>
      </c>
      <c r="D3501" t="s">
        <v>51</v>
      </c>
      <c r="E3501" t="s">
        <v>25</v>
      </c>
      <c r="F3501">
        <v>3</v>
      </c>
      <c r="G3501">
        <v>314.64</v>
      </c>
      <c r="H3501">
        <f t="shared" si="54"/>
        <v>943.92</v>
      </c>
      <c r="I3501" s="12">
        <v>45418.054861111108</v>
      </c>
      <c r="J3501">
        <v>11</v>
      </c>
      <c r="K3501" t="s">
        <v>26</v>
      </c>
      <c r="L3501">
        <v>111</v>
      </c>
      <c r="M3501">
        <v>68</v>
      </c>
      <c r="N3501">
        <v>127</v>
      </c>
      <c r="O3501">
        <v>436</v>
      </c>
      <c r="P3501">
        <v>2</v>
      </c>
      <c r="Q3501">
        <v>19</v>
      </c>
      <c r="R3501" t="s">
        <v>41</v>
      </c>
      <c r="S3501">
        <v>26886.080000000002</v>
      </c>
      <c r="T3501" t="s">
        <v>42</v>
      </c>
      <c r="U3501" t="s">
        <v>29</v>
      </c>
      <c r="V3501" t="b">
        <v>0</v>
      </c>
      <c r="W3501" t="s">
        <v>30</v>
      </c>
      <c r="X3501">
        <v>208</v>
      </c>
      <c r="Y3501">
        <v>326</v>
      </c>
    </row>
    <row r="3502" spans="1:25" x14ac:dyDescent="0.35">
      <c r="A3502">
        <v>3501</v>
      </c>
      <c r="B3502">
        <v>3837</v>
      </c>
      <c r="C3502">
        <v>420</v>
      </c>
      <c r="D3502" t="s">
        <v>38</v>
      </c>
      <c r="E3502" t="s">
        <v>25</v>
      </c>
      <c r="F3502">
        <v>3</v>
      </c>
      <c r="G3502">
        <v>1438.27</v>
      </c>
      <c r="H3502">
        <f t="shared" si="54"/>
        <v>4314.8099999999995</v>
      </c>
      <c r="I3502" s="11">
        <v>45302.226388888892</v>
      </c>
      <c r="J3502">
        <v>6</v>
      </c>
      <c r="K3502" t="s">
        <v>26</v>
      </c>
      <c r="L3502">
        <v>342</v>
      </c>
      <c r="M3502">
        <v>150</v>
      </c>
      <c r="N3502">
        <v>108</v>
      </c>
      <c r="O3502">
        <v>394</v>
      </c>
      <c r="P3502">
        <v>3</v>
      </c>
      <c r="Q3502">
        <v>63</v>
      </c>
      <c r="R3502" t="s">
        <v>27</v>
      </c>
      <c r="S3502">
        <v>83993.36</v>
      </c>
      <c r="T3502" t="s">
        <v>37</v>
      </c>
      <c r="U3502" t="s">
        <v>50</v>
      </c>
      <c r="V3502" t="b">
        <v>0</v>
      </c>
      <c r="W3502" t="s">
        <v>30</v>
      </c>
      <c r="X3502">
        <v>449</v>
      </c>
      <c r="Y3502">
        <v>415</v>
      </c>
    </row>
    <row r="3503" spans="1:25" x14ac:dyDescent="0.35">
      <c r="A3503">
        <v>3502</v>
      </c>
      <c r="B3503">
        <v>1138</v>
      </c>
      <c r="C3503">
        <v>546</v>
      </c>
      <c r="D3503" t="s">
        <v>44</v>
      </c>
      <c r="E3503" t="s">
        <v>25</v>
      </c>
      <c r="F3503">
        <v>1</v>
      </c>
      <c r="G3503">
        <v>1807.34</v>
      </c>
      <c r="H3503">
        <f t="shared" si="54"/>
        <v>1807.34</v>
      </c>
      <c r="I3503" s="12">
        <v>45361.009027777778</v>
      </c>
      <c r="J3503">
        <v>17</v>
      </c>
      <c r="K3503" t="s">
        <v>26</v>
      </c>
      <c r="L3503">
        <v>443</v>
      </c>
      <c r="M3503">
        <v>149</v>
      </c>
      <c r="N3503">
        <v>267</v>
      </c>
      <c r="O3503">
        <v>175</v>
      </c>
      <c r="P3503">
        <v>7</v>
      </c>
      <c r="Q3503">
        <v>21</v>
      </c>
      <c r="R3503" t="s">
        <v>41</v>
      </c>
      <c r="S3503">
        <v>62481.51</v>
      </c>
      <c r="T3503" t="s">
        <v>28</v>
      </c>
      <c r="U3503" t="s">
        <v>34</v>
      </c>
      <c r="V3503" t="b">
        <v>0</v>
      </c>
      <c r="W3503" t="s">
        <v>48</v>
      </c>
      <c r="X3503">
        <v>237</v>
      </c>
      <c r="Y3503">
        <v>390</v>
      </c>
    </row>
    <row r="3504" spans="1:25" x14ac:dyDescent="0.35">
      <c r="A3504">
        <v>3503</v>
      </c>
      <c r="B3504">
        <v>4666</v>
      </c>
      <c r="C3504">
        <v>268</v>
      </c>
      <c r="D3504" t="s">
        <v>24</v>
      </c>
      <c r="E3504" t="s">
        <v>25</v>
      </c>
      <c r="F3504">
        <v>1</v>
      </c>
      <c r="G3504">
        <v>1807.42</v>
      </c>
      <c r="H3504">
        <f t="shared" si="54"/>
        <v>1807.42</v>
      </c>
      <c r="I3504" s="11">
        <v>45459.321527777778</v>
      </c>
      <c r="J3504">
        <v>1</v>
      </c>
      <c r="K3504" t="s">
        <v>45</v>
      </c>
      <c r="L3504">
        <v>291</v>
      </c>
      <c r="M3504">
        <v>98</v>
      </c>
      <c r="N3504">
        <v>125</v>
      </c>
      <c r="O3504">
        <v>172</v>
      </c>
      <c r="P3504">
        <v>5</v>
      </c>
      <c r="Q3504">
        <v>34</v>
      </c>
      <c r="R3504" t="s">
        <v>46</v>
      </c>
      <c r="S3504">
        <v>57989.32</v>
      </c>
      <c r="T3504" t="s">
        <v>37</v>
      </c>
      <c r="U3504" t="s">
        <v>34</v>
      </c>
      <c r="V3504" t="b">
        <v>1</v>
      </c>
      <c r="W3504" t="s">
        <v>35</v>
      </c>
      <c r="X3504">
        <v>479</v>
      </c>
      <c r="Y3504">
        <v>449</v>
      </c>
    </row>
    <row r="3505" spans="1:25" x14ac:dyDescent="0.35">
      <c r="A3505">
        <v>3504</v>
      </c>
      <c r="B3505">
        <v>5135</v>
      </c>
      <c r="C3505">
        <v>423</v>
      </c>
      <c r="D3505" t="s">
        <v>31</v>
      </c>
      <c r="E3505" t="s">
        <v>47</v>
      </c>
      <c r="F3505">
        <v>5</v>
      </c>
      <c r="G3505">
        <v>1601.04</v>
      </c>
      <c r="H3505">
        <f t="shared" si="54"/>
        <v>8005.2</v>
      </c>
      <c r="I3505" s="12">
        <v>45451.602777777778</v>
      </c>
      <c r="J3505">
        <v>1</v>
      </c>
      <c r="K3505" t="s">
        <v>40</v>
      </c>
      <c r="L3505">
        <v>186</v>
      </c>
      <c r="M3505">
        <v>121</v>
      </c>
      <c r="N3505">
        <v>174</v>
      </c>
      <c r="O3505">
        <v>271</v>
      </c>
      <c r="P3505">
        <v>6</v>
      </c>
      <c r="Q3505">
        <v>51</v>
      </c>
      <c r="R3505" t="s">
        <v>41</v>
      </c>
      <c r="S3505">
        <v>38695.22</v>
      </c>
      <c r="T3505" t="s">
        <v>37</v>
      </c>
      <c r="U3505" t="s">
        <v>43</v>
      </c>
      <c r="V3505" t="b">
        <v>1</v>
      </c>
      <c r="W3505" t="s">
        <v>48</v>
      </c>
      <c r="X3505">
        <v>211</v>
      </c>
      <c r="Y3505">
        <v>201</v>
      </c>
    </row>
    <row r="3506" spans="1:25" x14ac:dyDescent="0.35">
      <c r="A3506">
        <v>3505</v>
      </c>
      <c r="B3506">
        <v>6004</v>
      </c>
      <c r="C3506">
        <v>854</v>
      </c>
      <c r="D3506" t="s">
        <v>31</v>
      </c>
      <c r="E3506" t="s">
        <v>47</v>
      </c>
      <c r="F3506">
        <v>2</v>
      </c>
      <c r="G3506">
        <v>897.54</v>
      </c>
      <c r="H3506">
        <f t="shared" si="54"/>
        <v>1795.08</v>
      </c>
      <c r="I3506" s="11">
        <v>45479.40902777778</v>
      </c>
      <c r="J3506">
        <v>4</v>
      </c>
      <c r="K3506" t="s">
        <v>32</v>
      </c>
      <c r="L3506">
        <v>417</v>
      </c>
      <c r="M3506">
        <v>123</v>
      </c>
      <c r="N3506">
        <v>272</v>
      </c>
      <c r="O3506">
        <v>464</v>
      </c>
      <c r="P3506">
        <v>5</v>
      </c>
      <c r="Q3506">
        <v>57</v>
      </c>
      <c r="R3506" t="s">
        <v>46</v>
      </c>
      <c r="S3506">
        <v>81134.289999999994</v>
      </c>
      <c r="T3506" t="s">
        <v>42</v>
      </c>
      <c r="U3506" t="s">
        <v>43</v>
      </c>
      <c r="V3506" t="b">
        <v>0</v>
      </c>
      <c r="W3506" t="s">
        <v>30</v>
      </c>
      <c r="X3506">
        <v>169</v>
      </c>
      <c r="Y3506">
        <v>366</v>
      </c>
    </row>
    <row r="3507" spans="1:25" x14ac:dyDescent="0.35">
      <c r="A3507">
        <v>3506</v>
      </c>
      <c r="B3507">
        <v>5511</v>
      </c>
      <c r="C3507">
        <v>603</v>
      </c>
      <c r="D3507" t="s">
        <v>51</v>
      </c>
      <c r="E3507" t="s">
        <v>47</v>
      </c>
      <c r="F3507">
        <v>3</v>
      </c>
      <c r="G3507">
        <v>969.68</v>
      </c>
      <c r="H3507">
        <f t="shared" si="54"/>
        <v>2909.04</v>
      </c>
      <c r="I3507" s="12">
        <v>45500.143750000003</v>
      </c>
      <c r="J3507">
        <v>14</v>
      </c>
      <c r="K3507" t="s">
        <v>36</v>
      </c>
      <c r="L3507">
        <v>429</v>
      </c>
      <c r="M3507">
        <v>124</v>
      </c>
      <c r="N3507">
        <v>298</v>
      </c>
      <c r="O3507">
        <v>431</v>
      </c>
      <c r="P3507">
        <v>4</v>
      </c>
      <c r="Q3507">
        <v>61</v>
      </c>
      <c r="R3507" t="s">
        <v>41</v>
      </c>
      <c r="S3507">
        <v>96651.87</v>
      </c>
      <c r="T3507" t="s">
        <v>28</v>
      </c>
      <c r="U3507" t="s">
        <v>29</v>
      </c>
      <c r="V3507" t="b">
        <v>0</v>
      </c>
      <c r="W3507" t="s">
        <v>30</v>
      </c>
      <c r="X3507">
        <v>443</v>
      </c>
      <c r="Y3507">
        <v>438</v>
      </c>
    </row>
    <row r="3508" spans="1:25" x14ac:dyDescent="0.35">
      <c r="A3508">
        <v>3507</v>
      </c>
      <c r="B3508">
        <v>7943</v>
      </c>
      <c r="C3508">
        <v>882</v>
      </c>
      <c r="D3508" t="s">
        <v>31</v>
      </c>
      <c r="E3508" t="s">
        <v>47</v>
      </c>
      <c r="F3508">
        <v>3</v>
      </c>
      <c r="G3508">
        <v>1420.87</v>
      </c>
      <c r="H3508">
        <f t="shared" si="54"/>
        <v>4262.6099999999997</v>
      </c>
      <c r="I3508" s="11">
        <v>45513.832638888889</v>
      </c>
      <c r="J3508">
        <v>3</v>
      </c>
      <c r="K3508" t="s">
        <v>40</v>
      </c>
      <c r="L3508">
        <v>477</v>
      </c>
      <c r="M3508">
        <v>83</v>
      </c>
      <c r="N3508">
        <v>218</v>
      </c>
      <c r="O3508">
        <v>457</v>
      </c>
      <c r="P3508">
        <v>7</v>
      </c>
      <c r="Q3508">
        <v>58</v>
      </c>
      <c r="R3508" t="s">
        <v>46</v>
      </c>
      <c r="S3508">
        <v>98798.59</v>
      </c>
      <c r="T3508" t="s">
        <v>28</v>
      </c>
      <c r="U3508" t="s">
        <v>43</v>
      </c>
      <c r="V3508" t="b">
        <v>0</v>
      </c>
      <c r="W3508" t="s">
        <v>48</v>
      </c>
      <c r="X3508">
        <v>251</v>
      </c>
      <c r="Y3508">
        <v>502</v>
      </c>
    </row>
    <row r="3509" spans="1:25" x14ac:dyDescent="0.35">
      <c r="A3509">
        <v>3508</v>
      </c>
      <c r="B3509">
        <v>7168</v>
      </c>
      <c r="C3509">
        <v>254</v>
      </c>
      <c r="D3509" t="s">
        <v>38</v>
      </c>
      <c r="E3509" t="s">
        <v>47</v>
      </c>
      <c r="F3509">
        <v>3</v>
      </c>
      <c r="G3509">
        <v>1196.26</v>
      </c>
      <c r="H3509">
        <f t="shared" si="54"/>
        <v>3588.7799999999997</v>
      </c>
      <c r="I3509" s="12">
        <v>45301.002083333333</v>
      </c>
      <c r="J3509">
        <v>15</v>
      </c>
      <c r="K3509" t="s">
        <v>26</v>
      </c>
      <c r="L3509">
        <v>398</v>
      </c>
      <c r="M3509">
        <v>107</v>
      </c>
      <c r="N3509">
        <v>156</v>
      </c>
      <c r="O3509">
        <v>238</v>
      </c>
      <c r="P3509">
        <v>8</v>
      </c>
      <c r="Q3509">
        <v>57</v>
      </c>
      <c r="R3509" t="s">
        <v>41</v>
      </c>
      <c r="S3509">
        <v>86369.94</v>
      </c>
      <c r="T3509" t="s">
        <v>42</v>
      </c>
      <c r="U3509" t="s">
        <v>43</v>
      </c>
      <c r="V3509" t="b">
        <v>0</v>
      </c>
      <c r="W3509" t="s">
        <v>30</v>
      </c>
      <c r="X3509">
        <v>408</v>
      </c>
      <c r="Y3509">
        <v>204</v>
      </c>
    </row>
    <row r="3510" spans="1:25" x14ac:dyDescent="0.35">
      <c r="A3510">
        <v>3509</v>
      </c>
      <c r="B3510">
        <v>6713</v>
      </c>
      <c r="C3510">
        <v>669</v>
      </c>
      <c r="D3510" t="s">
        <v>51</v>
      </c>
      <c r="E3510" t="s">
        <v>47</v>
      </c>
      <c r="F3510">
        <v>1</v>
      </c>
      <c r="G3510">
        <v>1804.04</v>
      </c>
      <c r="H3510">
        <f t="shared" si="54"/>
        <v>1804.04</v>
      </c>
      <c r="I3510" s="11">
        <v>45338.763194444444</v>
      </c>
      <c r="J3510">
        <v>7</v>
      </c>
      <c r="K3510" t="s">
        <v>36</v>
      </c>
      <c r="L3510">
        <v>185</v>
      </c>
      <c r="M3510">
        <v>78</v>
      </c>
      <c r="N3510">
        <v>245</v>
      </c>
      <c r="O3510">
        <v>216</v>
      </c>
      <c r="P3510">
        <v>7</v>
      </c>
      <c r="Q3510">
        <v>49</v>
      </c>
      <c r="R3510" t="s">
        <v>46</v>
      </c>
      <c r="S3510">
        <v>64904.58</v>
      </c>
      <c r="T3510" t="s">
        <v>28</v>
      </c>
      <c r="U3510" t="s">
        <v>43</v>
      </c>
      <c r="V3510" t="b">
        <v>1</v>
      </c>
      <c r="W3510" t="s">
        <v>30</v>
      </c>
      <c r="X3510">
        <v>192</v>
      </c>
      <c r="Y3510">
        <v>228</v>
      </c>
    </row>
    <row r="3511" spans="1:25" x14ac:dyDescent="0.35">
      <c r="A3511">
        <v>3510</v>
      </c>
      <c r="B3511">
        <v>8520</v>
      </c>
      <c r="C3511">
        <v>973</v>
      </c>
      <c r="D3511" t="s">
        <v>51</v>
      </c>
      <c r="E3511" t="s">
        <v>47</v>
      </c>
      <c r="F3511">
        <v>2</v>
      </c>
      <c r="G3511">
        <v>1613</v>
      </c>
      <c r="H3511">
        <f t="shared" si="54"/>
        <v>3226</v>
      </c>
      <c r="I3511" s="12">
        <v>45474.882638888892</v>
      </c>
      <c r="J3511">
        <v>9</v>
      </c>
      <c r="K3511" t="s">
        <v>40</v>
      </c>
      <c r="L3511">
        <v>250</v>
      </c>
      <c r="M3511">
        <v>115</v>
      </c>
      <c r="N3511">
        <v>264</v>
      </c>
      <c r="O3511">
        <v>349</v>
      </c>
      <c r="P3511">
        <v>9</v>
      </c>
      <c r="Q3511">
        <v>69</v>
      </c>
      <c r="R3511" t="s">
        <v>27</v>
      </c>
      <c r="S3511">
        <v>34202.18</v>
      </c>
      <c r="T3511" t="s">
        <v>37</v>
      </c>
      <c r="U3511" t="s">
        <v>29</v>
      </c>
      <c r="V3511" t="b">
        <v>0</v>
      </c>
      <c r="W3511" t="s">
        <v>35</v>
      </c>
      <c r="X3511">
        <v>466</v>
      </c>
      <c r="Y3511">
        <v>153</v>
      </c>
    </row>
    <row r="3512" spans="1:25" x14ac:dyDescent="0.35">
      <c r="A3512">
        <v>3511</v>
      </c>
      <c r="B3512">
        <v>5128</v>
      </c>
      <c r="C3512">
        <v>773</v>
      </c>
      <c r="D3512" t="s">
        <v>52</v>
      </c>
      <c r="E3512" t="s">
        <v>25</v>
      </c>
      <c r="F3512">
        <v>4</v>
      </c>
      <c r="G3512">
        <v>292.52</v>
      </c>
      <c r="H3512">
        <f t="shared" si="54"/>
        <v>1170.08</v>
      </c>
      <c r="I3512" s="11">
        <v>45523.648611111108</v>
      </c>
      <c r="J3512">
        <v>10</v>
      </c>
      <c r="K3512" t="s">
        <v>40</v>
      </c>
      <c r="L3512">
        <v>128</v>
      </c>
      <c r="M3512">
        <v>109</v>
      </c>
      <c r="N3512">
        <v>269</v>
      </c>
      <c r="O3512">
        <v>454</v>
      </c>
      <c r="P3512">
        <v>8</v>
      </c>
      <c r="Q3512">
        <v>34</v>
      </c>
      <c r="R3512" t="s">
        <v>27</v>
      </c>
      <c r="S3512">
        <v>45229.1</v>
      </c>
      <c r="T3512" t="s">
        <v>33</v>
      </c>
      <c r="U3512" t="s">
        <v>29</v>
      </c>
      <c r="V3512" t="b">
        <v>0</v>
      </c>
      <c r="W3512" t="s">
        <v>30</v>
      </c>
      <c r="X3512">
        <v>226</v>
      </c>
      <c r="Y3512">
        <v>207</v>
      </c>
    </row>
    <row r="3513" spans="1:25" x14ac:dyDescent="0.35">
      <c r="A3513">
        <v>3512</v>
      </c>
      <c r="B3513">
        <v>4575</v>
      </c>
      <c r="C3513">
        <v>751</v>
      </c>
      <c r="D3513" t="s">
        <v>51</v>
      </c>
      <c r="E3513" t="s">
        <v>47</v>
      </c>
      <c r="F3513">
        <v>5</v>
      </c>
      <c r="G3513">
        <v>1919.98</v>
      </c>
      <c r="H3513">
        <f t="shared" si="54"/>
        <v>9599.9</v>
      </c>
      <c r="I3513" s="12">
        <v>45531.75</v>
      </c>
      <c r="J3513">
        <v>15</v>
      </c>
      <c r="K3513" t="s">
        <v>32</v>
      </c>
      <c r="L3513">
        <v>164</v>
      </c>
      <c r="M3513">
        <v>128</v>
      </c>
      <c r="N3513">
        <v>274</v>
      </c>
      <c r="O3513">
        <v>308</v>
      </c>
      <c r="P3513">
        <v>10</v>
      </c>
      <c r="Q3513">
        <v>67</v>
      </c>
      <c r="R3513" t="s">
        <v>41</v>
      </c>
      <c r="S3513">
        <v>60138.01</v>
      </c>
      <c r="T3513" t="s">
        <v>42</v>
      </c>
      <c r="U3513" t="s">
        <v>34</v>
      </c>
      <c r="V3513" t="b">
        <v>0</v>
      </c>
      <c r="W3513" t="s">
        <v>30</v>
      </c>
      <c r="X3513">
        <v>377</v>
      </c>
      <c r="Y3513">
        <v>375</v>
      </c>
    </row>
    <row r="3514" spans="1:25" x14ac:dyDescent="0.35">
      <c r="A3514">
        <v>3513</v>
      </c>
      <c r="B3514">
        <v>8646</v>
      </c>
      <c r="C3514">
        <v>917</v>
      </c>
      <c r="D3514" t="s">
        <v>49</v>
      </c>
      <c r="E3514" t="s">
        <v>47</v>
      </c>
      <c r="F3514">
        <v>5</v>
      </c>
      <c r="G3514">
        <v>1696.74</v>
      </c>
      <c r="H3514">
        <f t="shared" si="54"/>
        <v>8483.7000000000007</v>
      </c>
      <c r="I3514" s="11">
        <v>45309.12222222222</v>
      </c>
      <c r="J3514">
        <v>19</v>
      </c>
      <c r="K3514" t="s">
        <v>26</v>
      </c>
      <c r="L3514">
        <v>278</v>
      </c>
      <c r="M3514">
        <v>75</v>
      </c>
      <c r="N3514">
        <v>120</v>
      </c>
      <c r="O3514">
        <v>200</v>
      </c>
      <c r="P3514">
        <v>7</v>
      </c>
      <c r="Q3514">
        <v>34</v>
      </c>
      <c r="R3514" t="s">
        <v>41</v>
      </c>
      <c r="S3514">
        <v>99835.83</v>
      </c>
      <c r="T3514" t="s">
        <v>28</v>
      </c>
      <c r="U3514" t="s">
        <v>29</v>
      </c>
      <c r="V3514" t="b">
        <v>1</v>
      </c>
      <c r="W3514" t="s">
        <v>48</v>
      </c>
      <c r="X3514">
        <v>365</v>
      </c>
      <c r="Y3514">
        <v>150</v>
      </c>
    </row>
    <row r="3515" spans="1:25" x14ac:dyDescent="0.35">
      <c r="A3515">
        <v>3514</v>
      </c>
      <c r="B3515">
        <v>5950</v>
      </c>
      <c r="C3515">
        <v>550</v>
      </c>
      <c r="D3515" t="s">
        <v>52</v>
      </c>
      <c r="E3515" t="s">
        <v>47</v>
      </c>
      <c r="F3515">
        <v>5</v>
      </c>
      <c r="G3515">
        <v>694.35</v>
      </c>
      <c r="H3515">
        <f t="shared" si="54"/>
        <v>3471.75</v>
      </c>
      <c r="I3515" s="12">
        <v>45543.366666666669</v>
      </c>
      <c r="J3515">
        <v>10</v>
      </c>
      <c r="K3515" t="s">
        <v>32</v>
      </c>
      <c r="L3515">
        <v>203</v>
      </c>
      <c r="M3515">
        <v>55</v>
      </c>
      <c r="N3515">
        <v>261</v>
      </c>
      <c r="O3515">
        <v>315</v>
      </c>
      <c r="P3515">
        <v>8</v>
      </c>
      <c r="Q3515">
        <v>28</v>
      </c>
      <c r="R3515" t="s">
        <v>41</v>
      </c>
      <c r="S3515">
        <v>52733.94</v>
      </c>
      <c r="T3515" t="s">
        <v>37</v>
      </c>
      <c r="U3515" t="s">
        <v>29</v>
      </c>
      <c r="V3515" t="b">
        <v>0</v>
      </c>
      <c r="W3515" t="s">
        <v>30</v>
      </c>
      <c r="X3515">
        <v>436</v>
      </c>
      <c r="Y3515">
        <v>202</v>
      </c>
    </row>
    <row r="3516" spans="1:25" x14ac:dyDescent="0.35">
      <c r="A3516">
        <v>3515</v>
      </c>
      <c r="B3516">
        <v>9530</v>
      </c>
      <c r="C3516">
        <v>154</v>
      </c>
      <c r="D3516" t="s">
        <v>44</v>
      </c>
      <c r="E3516" t="s">
        <v>47</v>
      </c>
      <c r="F3516">
        <v>5</v>
      </c>
      <c r="G3516">
        <v>1961.66</v>
      </c>
      <c r="H3516">
        <f t="shared" si="54"/>
        <v>9808.3000000000011</v>
      </c>
      <c r="I3516" s="11">
        <v>45330.928472222222</v>
      </c>
      <c r="J3516">
        <v>11</v>
      </c>
      <c r="K3516" t="s">
        <v>40</v>
      </c>
      <c r="L3516">
        <v>60</v>
      </c>
      <c r="M3516">
        <v>122</v>
      </c>
      <c r="N3516">
        <v>143</v>
      </c>
      <c r="O3516">
        <v>307</v>
      </c>
      <c r="P3516">
        <v>5</v>
      </c>
      <c r="Q3516">
        <v>29</v>
      </c>
      <c r="R3516" t="s">
        <v>46</v>
      </c>
      <c r="S3516">
        <v>96342.55</v>
      </c>
      <c r="T3516" t="s">
        <v>33</v>
      </c>
      <c r="U3516" t="s">
        <v>29</v>
      </c>
      <c r="V3516" t="b">
        <v>1</v>
      </c>
      <c r="W3516" t="s">
        <v>48</v>
      </c>
      <c r="X3516">
        <v>476</v>
      </c>
      <c r="Y3516">
        <v>405</v>
      </c>
    </row>
    <row r="3517" spans="1:25" x14ac:dyDescent="0.35">
      <c r="A3517">
        <v>3516</v>
      </c>
      <c r="B3517">
        <v>7506</v>
      </c>
      <c r="C3517">
        <v>293</v>
      </c>
      <c r="D3517" t="s">
        <v>44</v>
      </c>
      <c r="E3517" t="s">
        <v>47</v>
      </c>
      <c r="F3517">
        <v>3</v>
      </c>
      <c r="G3517">
        <v>1380.85</v>
      </c>
      <c r="H3517">
        <f t="shared" si="54"/>
        <v>4142.5499999999993</v>
      </c>
      <c r="I3517" s="12">
        <v>45343.319444444445</v>
      </c>
      <c r="J3517">
        <v>19</v>
      </c>
      <c r="K3517" t="s">
        <v>26</v>
      </c>
      <c r="L3517">
        <v>258</v>
      </c>
      <c r="M3517">
        <v>69</v>
      </c>
      <c r="N3517">
        <v>247</v>
      </c>
      <c r="O3517">
        <v>190</v>
      </c>
      <c r="P3517">
        <v>7</v>
      </c>
      <c r="Q3517">
        <v>60</v>
      </c>
      <c r="R3517" t="s">
        <v>41</v>
      </c>
      <c r="S3517">
        <v>109065.29</v>
      </c>
      <c r="T3517" t="s">
        <v>37</v>
      </c>
      <c r="U3517" t="s">
        <v>29</v>
      </c>
      <c r="V3517" t="b">
        <v>1</v>
      </c>
      <c r="W3517" t="s">
        <v>30</v>
      </c>
      <c r="X3517">
        <v>406</v>
      </c>
      <c r="Y3517">
        <v>147</v>
      </c>
    </row>
    <row r="3518" spans="1:25" x14ac:dyDescent="0.35">
      <c r="A3518">
        <v>3517</v>
      </c>
      <c r="B3518">
        <v>2676</v>
      </c>
      <c r="C3518">
        <v>252</v>
      </c>
      <c r="D3518" t="s">
        <v>44</v>
      </c>
      <c r="E3518" t="s">
        <v>47</v>
      </c>
      <c r="F3518">
        <v>2</v>
      </c>
      <c r="G3518">
        <v>519.4</v>
      </c>
      <c r="H3518">
        <f t="shared" si="54"/>
        <v>1038.8</v>
      </c>
      <c r="I3518" s="11">
        <v>45359.852777777778</v>
      </c>
      <c r="J3518">
        <v>6</v>
      </c>
      <c r="K3518" t="s">
        <v>36</v>
      </c>
      <c r="L3518">
        <v>381</v>
      </c>
      <c r="M3518">
        <v>136</v>
      </c>
      <c r="N3518">
        <v>229</v>
      </c>
      <c r="O3518">
        <v>357</v>
      </c>
      <c r="P3518">
        <v>8</v>
      </c>
      <c r="Q3518">
        <v>39</v>
      </c>
      <c r="R3518" t="s">
        <v>46</v>
      </c>
      <c r="S3518">
        <v>87565.73</v>
      </c>
      <c r="T3518" t="s">
        <v>42</v>
      </c>
      <c r="U3518" t="s">
        <v>29</v>
      </c>
      <c r="V3518" t="b">
        <v>1</v>
      </c>
      <c r="W3518" t="s">
        <v>30</v>
      </c>
      <c r="X3518">
        <v>184</v>
      </c>
      <c r="Y3518">
        <v>236</v>
      </c>
    </row>
    <row r="3519" spans="1:25" x14ac:dyDescent="0.35">
      <c r="A3519">
        <v>3518</v>
      </c>
      <c r="B3519">
        <v>1120</v>
      </c>
      <c r="C3519">
        <v>155</v>
      </c>
      <c r="D3519" t="s">
        <v>52</v>
      </c>
      <c r="E3519" t="s">
        <v>25</v>
      </c>
      <c r="F3519">
        <v>5</v>
      </c>
      <c r="G3519">
        <v>681.27</v>
      </c>
      <c r="H3519">
        <f t="shared" si="54"/>
        <v>3406.35</v>
      </c>
      <c r="I3519" s="12">
        <v>45297.838888888888</v>
      </c>
      <c r="J3519">
        <v>8</v>
      </c>
      <c r="K3519" t="s">
        <v>32</v>
      </c>
      <c r="L3519">
        <v>6</v>
      </c>
      <c r="M3519">
        <v>97</v>
      </c>
      <c r="N3519">
        <v>266</v>
      </c>
      <c r="O3519">
        <v>354</v>
      </c>
      <c r="P3519">
        <v>3</v>
      </c>
      <c r="Q3519">
        <v>57</v>
      </c>
      <c r="R3519" t="s">
        <v>41</v>
      </c>
      <c r="S3519">
        <v>25010.82</v>
      </c>
      <c r="T3519" t="s">
        <v>37</v>
      </c>
      <c r="U3519" t="s">
        <v>34</v>
      </c>
      <c r="V3519" t="b">
        <v>0</v>
      </c>
      <c r="W3519" t="s">
        <v>30</v>
      </c>
      <c r="X3519">
        <v>283</v>
      </c>
      <c r="Y3519">
        <v>103</v>
      </c>
    </row>
    <row r="3520" spans="1:25" x14ac:dyDescent="0.35">
      <c r="A3520">
        <v>3519</v>
      </c>
      <c r="B3520">
        <v>9380</v>
      </c>
      <c r="C3520">
        <v>335</v>
      </c>
      <c r="D3520" t="s">
        <v>38</v>
      </c>
      <c r="E3520" t="s">
        <v>25</v>
      </c>
      <c r="F3520">
        <v>2</v>
      </c>
      <c r="G3520">
        <v>1426.16</v>
      </c>
      <c r="H3520">
        <f t="shared" si="54"/>
        <v>2852.32</v>
      </c>
      <c r="I3520" s="11">
        <v>45322.120833333334</v>
      </c>
      <c r="J3520">
        <v>11</v>
      </c>
      <c r="K3520" t="s">
        <v>40</v>
      </c>
      <c r="L3520">
        <v>352</v>
      </c>
      <c r="M3520">
        <v>72</v>
      </c>
      <c r="N3520">
        <v>160</v>
      </c>
      <c r="O3520">
        <v>149</v>
      </c>
      <c r="P3520">
        <v>7</v>
      </c>
      <c r="Q3520">
        <v>61</v>
      </c>
      <c r="R3520" t="s">
        <v>46</v>
      </c>
      <c r="S3520">
        <v>59829.98</v>
      </c>
      <c r="T3520" t="s">
        <v>37</v>
      </c>
      <c r="U3520" t="s">
        <v>50</v>
      </c>
      <c r="V3520" t="b">
        <v>1</v>
      </c>
      <c r="W3520" t="s">
        <v>30</v>
      </c>
      <c r="X3520">
        <v>107</v>
      </c>
      <c r="Y3520">
        <v>277</v>
      </c>
    </row>
    <row r="3521" spans="1:25" x14ac:dyDescent="0.35">
      <c r="A3521">
        <v>3520</v>
      </c>
      <c r="B3521">
        <v>7131</v>
      </c>
      <c r="C3521">
        <v>287</v>
      </c>
      <c r="D3521" t="s">
        <v>39</v>
      </c>
      <c r="E3521" t="s">
        <v>47</v>
      </c>
      <c r="F3521">
        <v>2</v>
      </c>
      <c r="G3521">
        <v>1006.48</v>
      </c>
      <c r="H3521">
        <f t="shared" si="54"/>
        <v>2012.96</v>
      </c>
      <c r="I3521" s="12">
        <v>45309.295138888891</v>
      </c>
      <c r="J3521">
        <v>4</v>
      </c>
      <c r="K3521" t="s">
        <v>26</v>
      </c>
      <c r="L3521">
        <v>165</v>
      </c>
      <c r="M3521">
        <v>76</v>
      </c>
      <c r="N3521">
        <v>180</v>
      </c>
      <c r="O3521">
        <v>139</v>
      </c>
      <c r="P3521">
        <v>10</v>
      </c>
      <c r="Q3521">
        <v>46</v>
      </c>
      <c r="R3521" t="s">
        <v>41</v>
      </c>
      <c r="S3521">
        <v>78454.89</v>
      </c>
      <c r="T3521" t="s">
        <v>28</v>
      </c>
      <c r="U3521" t="s">
        <v>34</v>
      </c>
      <c r="V3521" t="b">
        <v>1</v>
      </c>
      <c r="W3521" t="s">
        <v>30</v>
      </c>
      <c r="X3521">
        <v>480</v>
      </c>
      <c r="Y3521">
        <v>510</v>
      </c>
    </row>
    <row r="3522" spans="1:25" x14ac:dyDescent="0.35">
      <c r="A3522">
        <v>3521</v>
      </c>
      <c r="B3522">
        <v>5631</v>
      </c>
      <c r="C3522">
        <v>136</v>
      </c>
      <c r="D3522" t="s">
        <v>24</v>
      </c>
      <c r="E3522" t="s">
        <v>47</v>
      </c>
      <c r="F3522">
        <v>2</v>
      </c>
      <c r="G3522">
        <v>1501.91</v>
      </c>
      <c r="H3522">
        <f t="shared" si="54"/>
        <v>3003.82</v>
      </c>
      <c r="I3522" s="11">
        <v>45409.601388888892</v>
      </c>
      <c r="J3522">
        <v>14</v>
      </c>
      <c r="K3522" t="s">
        <v>36</v>
      </c>
      <c r="L3522">
        <v>437</v>
      </c>
      <c r="M3522">
        <v>127</v>
      </c>
      <c r="N3522">
        <v>233</v>
      </c>
      <c r="O3522">
        <v>336</v>
      </c>
      <c r="P3522">
        <v>9</v>
      </c>
      <c r="Q3522">
        <v>30</v>
      </c>
      <c r="R3522" t="s">
        <v>41</v>
      </c>
      <c r="S3522">
        <v>25565.05</v>
      </c>
      <c r="T3522" t="s">
        <v>28</v>
      </c>
      <c r="U3522" t="s">
        <v>29</v>
      </c>
      <c r="V3522" t="b">
        <v>1</v>
      </c>
      <c r="W3522" t="s">
        <v>30</v>
      </c>
      <c r="X3522">
        <v>109</v>
      </c>
      <c r="Y3522">
        <v>231</v>
      </c>
    </row>
    <row r="3523" spans="1:25" x14ac:dyDescent="0.35">
      <c r="A3523">
        <v>3522</v>
      </c>
      <c r="B3523">
        <v>5890</v>
      </c>
      <c r="C3523">
        <v>581</v>
      </c>
      <c r="D3523" t="s">
        <v>38</v>
      </c>
      <c r="E3523" t="s">
        <v>25</v>
      </c>
      <c r="F3523">
        <v>2</v>
      </c>
      <c r="G3523">
        <v>1523.36</v>
      </c>
      <c r="H3523">
        <f t="shared" ref="H3523:H3586" si="55">G3523*F3523</f>
        <v>3046.72</v>
      </c>
      <c r="I3523" s="12">
        <v>45406.26458333333</v>
      </c>
      <c r="J3523">
        <v>7</v>
      </c>
      <c r="K3523" t="s">
        <v>45</v>
      </c>
      <c r="L3523">
        <v>258</v>
      </c>
      <c r="M3523">
        <v>56</v>
      </c>
      <c r="N3523">
        <v>164</v>
      </c>
      <c r="O3523">
        <v>159</v>
      </c>
      <c r="P3523">
        <v>7</v>
      </c>
      <c r="Q3523">
        <v>20</v>
      </c>
      <c r="R3523" t="s">
        <v>41</v>
      </c>
      <c r="S3523">
        <v>22970.59</v>
      </c>
      <c r="T3523" t="s">
        <v>42</v>
      </c>
      <c r="U3523" t="s">
        <v>29</v>
      </c>
      <c r="V3523" t="b">
        <v>0</v>
      </c>
      <c r="W3523" t="s">
        <v>48</v>
      </c>
      <c r="X3523">
        <v>457</v>
      </c>
      <c r="Y3523">
        <v>270</v>
      </c>
    </row>
    <row r="3524" spans="1:25" x14ac:dyDescent="0.35">
      <c r="A3524">
        <v>3523</v>
      </c>
      <c r="B3524">
        <v>2771</v>
      </c>
      <c r="C3524">
        <v>366</v>
      </c>
      <c r="D3524" t="s">
        <v>31</v>
      </c>
      <c r="E3524" t="s">
        <v>25</v>
      </c>
      <c r="F3524">
        <v>3</v>
      </c>
      <c r="G3524">
        <v>1755.36</v>
      </c>
      <c r="H3524">
        <f t="shared" si="55"/>
        <v>5266.08</v>
      </c>
      <c r="I3524" s="11">
        <v>45470.415277777778</v>
      </c>
      <c r="J3524">
        <v>18</v>
      </c>
      <c r="K3524" t="s">
        <v>40</v>
      </c>
      <c r="L3524">
        <v>102</v>
      </c>
      <c r="M3524">
        <v>98</v>
      </c>
      <c r="N3524">
        <v>172</v>
      </c>
      <c r="O3524">
        <v>323</v>
      </c>
      <c r="P3524">
        <v>4</v>
      </c>
      <c r="Q3524">
        <v>31</v>
      </c>
      <c r="R3524" t="s">
        <v>46</v>
      </c>
      <c r="S3524">
        <v>96565.82</v>
      </c>
      <c r="T3524" t="s">
        <v>42</v>
      </c>
      <c r="U3524" t="s">
        <v>29</v>
      </c>
      <c r="V3524" t="b">
        <v>0</v>
      </c>
      <c r="W3524" t="s">
        <v>30</v>
      </c>
      <c r="X3524">
        <v>105</v>
      </c>
      <c r="Y3524">
        <v>310</v>
      </c>
    </row>
    <row r="3525" spans="1:25" x14ac:dyDescent="0.35">
      <c r="A3525">
        <v>3524</v>
      </c>
      <c r="B3525">
        <v>8892</v>
      </c>
      <c r="C3525">
        <v>267</v>
      </c>
      <c r="D3525" t="s">
        <v>24</v>
      </c>
      <c r="E3525" t="s">
        <v>47</v>
      </c>
      <c r="F3525">
        <v>2</v>
      </c>
      <c r="G3525">
        <v>636.66999999999996</v>
      </c>
      <c r="H3525">
        <f t="shared" si="55"/>
        <v>1273.3399999999999</v>
      </c>
      <c r="I3525" s="12">
        <v>45440.078472222223</v>
      </c>
      <c r="J3525">
        <v>8</v>
      </c>
      <c r="K3525" t="s">
        <v>26</v>
      </c>
      <c r="L3525">
        <v>295</v>
      </c>
      <c r="M3525">
        <v>56</v>
      </c>
      <c r="N3525">
        <v>243</v>
      </c>
      <c r="O3525">
        <v>289</v>
      </c>
      <c r="P3525">
        <v>1</v>
      </c>
      <c r="Q3525">
        <v>49</v>
      </c>
      <c r="R3525" t="s">
        <v>46</v>
      </c>
      <c r="S3525">
        <v>87351.45</v>
      </c>
      <c r="T3525" t="s">
        <v>42</v>
      </c>
      <c r="U3525" t="s">
        <v>29</v>
      </c>
      <c r="V3525" t="b">
        <v>1</v>
      </c>
      <c r="W3525" t="s">
        <v>30</v>
      </c>
      <c r="X3525">
        <v>105</v>
      </c>
      <c r="Y3525">
        <v>369</v>
      </c>
    </row>
    <row r="3526" spans="1:25" x14ac:dyDescent="0.35">
      <c r="A3526">
        <v>3525</v>
      </c>
      <c r="B3526">
        <v>2045</v>
      </c>
      <c r="C3526">
        <v>822</v>
      </c>
      <c r="D3526" t="s">
        <v>44</v>
      </c>
      <c r="E3526" t="s">
        <v>47</v>
      </c>
      <c r="F3526">
        <v>4</v>
      </c>
      <c r="G3526">
        <v>1985.8</v>
      </c>
      <c r="H3526">
        <f t="shared" si="55"/>
        <v>7943.2</v>
      </c>
      <c r="I3526" s="11">
        <v>45318.317361111112</v>
      </c>
      <c r="J3526">
        <v>6</v>
      </c>
      <c r="K3526" t="s">
        <v>40</v>
      </c>
      <c r="L3526">
        <v>125</v>
      </c>
      <c r="M3526">
        <v>96</v>
      </c>
      <c r="N3526">
        <v>281</v>
      </c>
      <c r="O3526">
        <v>208</v>
      </c>
      <c r="P3526">
        <v>2</v>
      </c>
      <c r="Q3526">
        <v>34</v>
      </c>
      <c r="R3526" t="s">
        <v>27</v>
      </c>
      <c r="S3526">
        <v>58563.37</v>
      </c>
      <c r="T3526" t="s">
        <v>42</v>
      </c>
      <c r="U3526" t="s">
        <v>50</v>
      </c>
      <c r="V3526" t="b">
        <v>1</v>
      </c>
      <c r="W3526" t="s">
        <v>30</v>
      </c>
      <c r="X3526">
        <v>254</v>
      </c>
      <c r="Y3526">
        <v>138</v>
      </c>
    </row>
    <row r="3527" spans="1:25" x14ac:dyDescent="0.35">
      <c r="A3527">
        <v>3526</v>
      </c>
      <c r="B3527">
        <v>6509</v>
      </c>
      <c r="C3527">
        <v>578</v>
      </c>
      <c r="D3527" t="s">
        <v>51</v>
      </c>
      <c r="E3527" t="s">
        <v>47</v>
      </c>
      <c r="F3527">
        <v>2</v>
      </c>
      <c r="G3527">
        <v>189.12</v>
      </c>
      <c r="H3527">
        <f t="shared" si="55"/>
        <v>378.24</v>
      </c>
      <c r="I3527" s="12">
        <v>45302.330555555556</v>
      </c>
      <c r="J3527">
        <v>14</v>
      </c>
      <c r="K3527" t="s">
        <v>32</v>
      </c>
      <c r="L3527">
        <v>159</v>
      </c>
      <c r="M3527">
        <v>102</v>
      </c>
      <c r="N3527">
        <v>102</v>
      </c>
      <c r="O3527">
        <v>426</v>
      </c>
      <c r="P3527">
        <v>4</v>
      </c>
      <c r="Q3527">
        <v>50</v>
      </c>
      <c r="R3527" t="s">
        <v>46</v>
      </c>
      <c r="S3527">
        <v>74914.850000000006</v>
      </c>
      <c r="T3527" t="s">
        <v>42</v>
      </c>
      <c r="U3527" t="s">
        <v>34</v>
      </c>
      <c r="V3527" t="b">
        <v>1</v>
      </c>
      <c r="W3527" t="s">
        <v>30</v>
      </c>
      <c r="X3527">
        <v>309</v>
      </c>
      <c r="Y3527">
        <v>171</v>
      </c>
    </row>
    <row r="3528" spans="1:25" x14ac:dyDescent="0.35">
      <c r="A3528">
        <v>3527</v>
      </c>
      <c r="B3528">
        <v>5529</v>
      </c>
      <c r="C3528">
        <v>546</v>
      </c>
      <c r="D3528" t="s">
        <v>31</v>
      </c>
      <c r="E3528" t="s">
        <v>25</v>
      </c>
      <c r="F3528">
        <v>5</v>
      </c>
      <c r="G3528">
        <v>851.98</v>
      </c>
      <c r="H3528">
        <f t="shared" si="55"/>
        <v>4259.8999999999996</v>
      </c>
      <c r="I3528" s="11">
        <v>45505.518055555556</v>
      </c>
      <c r="J3528">
        <v>9</v>
      </c>
      <c r="K3528" t="s">
        <v>40</v>
      </c>
      <c r="L3528">
        <v>452</v>
      </c>
      <c r="M3528">
        <v>75</v>
      </c>
      <c r="N3528">
        <v>272</v>
      </c>
      <c r="O3528">
        <v>275</v>
      </c>
      <c r="P3528">
        <v>4</v>
      </c>
      <c r="Q3528">
        <v>69</v>
      </c>
      <c r="R3528" t="s">
        <v>41</v>
      </c>
      <c r="S3528">
        <v>63615.99</v>
      </c>
      <c r="T3528" t="s">
        <v>33</v>
      </c>
      <c r="U3528" t="s">
        <v>43</v>
      </c>
      <c r="V3528" t="b">
        <v>0</v>
      </c>
      <c r="W3528" t="s">
        <v>48</v>
      </c>
      <c r="X3528">
        <v>209</v>
      </c>
      <c r="Y3528">
        <v>458</v>
      </c>
    </row>
    <row r="3529" spans="1:25" x14ac:dyDescent="0.35">
      <c r="A3529">
        <v>3528</v>
      </c>
      <c r="B3529">
        <v>6327</v>
      </c>
      <c r="C3529">
        <v>218</v>
      </c>
      <c r="D3529" t="s">
        <v>44</v>
      </c>
      <c r="E3529" t="s">
        <v>25</v>
      </c>
      <c r="F3529">
        <v>4</v>
      </c>
      <c r="G3529">
        <v>1523.96</v>
      </c>
      <c r="H3529">
        <f t="shared" si="55"/>
        <v>6095.84</v>
      </c>
      <c r="I3529" s="12">
        <v>45294.1</v>
      </c>
      <c r="J3529">
        <v>17</v>
      </c>
      <c r="K3529" t="s">
        <v>40</v>
      </c>
      <c r="L3529">
        <v>493</v>
      </c>
      <c r="M3529">
        <v>102</v>
      </c>
      <c r="N3529">
        <v>125</v>
      </c>
      <c r="O3529">
        <v>405</v>
      </c>
      <c r="P3529">
        <v>4</v>
      </c>
      <c r="Q3529">
        <v>41</v>
      </c>
      <c r="R3529" t="s">
        <v>46</v>
      </c>
      <c r="S3529">
        <v>50602.080000000002</v>
      </c>
      <c r="T3529" t="s">
        <v>33</v>
      </c>
      <c r="U3529" t="s">
        <v>34</v>
      </c>
      <c r="V3529" t="b">
        <v>1</v>
      </c>
      <c r="W3529" t="s">
        <v>30</v>
      </c>
      <c r="X3529">
        <v>309</v>
      </c>
      <c r="Y3529">
        <v>494</v>
      </c>
    </row>
    <row r="3530" spans="1:25" x14ac:dyDescent="0.35">
      <c r="A3530">
        <v>3529</v>
      </c>
      <c r="B3530">
        <v>5536</v>
      </c>
      <c r="C3530">
        <v>606</v>
      </c>
      <c r="D3530" t="s">
        <v>51</v>
      </c>
      <c r="E3530" t="s">
        <v>25</v>
      </c>
      <c r="F3530">
        <v>2</v>
      </c>
      <c r="G3530">
        <v>1058.74</v>
      </c>
      <c r="H3530">
        <f t="shared" si="55"/>
        <v>2117.48</v>
      </c>
      <c r="I3530" s="11">
        <v>45405.149305555555</v>
      </c>
      <c r="J3530">
        <v>20</v>
      </c>
      <c r="K3530" t="s">
        <v>26</v>
      </c>
      <c r="L3530">
        <v>18</v>
      </c>
      <c r="M3530">
        <v>55</v>
      </c>
      <c r="N3530">
        <v>134</v>
      </c>
      <c r="O3530">
        <v>487</v>
      </c>
      <c r="P3530">
        <v>3</v>
      </c>
      <c r="Q3530">
        <v>59</v>
      </c>
      <c r="R3530" t="s">
        <v>41</v>
      </c>
      <c r="S3530">
        <v>42782.5</v>
      </c>
      <c r="T3530" t="s">
        <v>33</v>
      </c>
      <c r="U3530" t="s">
        <v>43</v>
      </c>
      <c r="V3530" t="b">
        <v>0</v>
      </c>
      <c r="W3530" t="s">
        <v>30</v>
      </c>
      <c r="X3530">
        <v>452</v>
      </c>
      <c r="Y3530">
        <v>257</v>
      </c>
    </row>
    <row r="3531" spans="1:25" x14ac:dyDescent="0.35">
      <c r="A3531">
        <v>3530</v>
      </c>
      <c r="B3531">
        <v>5278</v>
      </c>
      <c r="C3531">
        <v>141</v>
      </c>
      <c r="D3531" t="s">
        <v>49</v>
      </c>
      <c r="E3531" t="s">
        <v>25</v>
      </c>
      <c r="F3531">
        <v>1</v>
      </c>
      <c r="G3531">
        <v>610.66999999999996</v>
      </c>
      <c r="H3531">
        <f t="shared" si="55"/>
        <v>610.66999999999996</v>
      </c>
      <c r="I3531" s="12">
        <v>45525.783333333333</v>
      </c>
      <c r="J3531">
        <v>16</v>
      </c>
      <c r="K3531" t="s">
        <v>26</v>
      </c>
      <c r="L3531">
        <v>265</v>
      </c>
      <c r="M3531">
        <v>106</v>
      </c>
      <c r="N3531">
        <v>217</v>
      </c>
      <c r="O3531">
        <v>270</v>
      </c>
      <c r="P3531">
        <v>8</v>
      </c>
      <c r="Q3531">
        <v>21</v>
      </c>
      <c r="R3531" t="s">
        <v>41</v>
      </c>
      <c r="S3531">
        <v>111017.91</v>
      </c>
      <c r="T3531" t="s">
        <v>42</v>
      </c>
      <c r="U3531" t="s">
        <v>29</v>
      </c>
      <c r="V3531" t="b">
        <v>1</v>
      </c>
      <c r="W3531" t="s">
        <v>30</v>
      </c>
      <c r="X3531">
        <v>339</v>
      </c>
      <c r="Y3531">
        <v>407</v>
      </c>
    </row>
    <row r="3532" spans="1:25" x14ac:dyDescent="0.35">
      <c r="A3532">
        <v>3531</v>
      </c>
      <c r="B3532">
        <v>5895</v>
      </c>
      <c r="C3532">
        <v>552</v>
      </c>
      <c r="D3532" t="s">
        <v>31</v>
      </c>
      <c r="E3532" t="s">
        <v>25</v>
      </c>
      <c r="F3532">
        <v>5</v>
      </c>
      <c r="G3532">
        <v>526.76</v>
      </c>
      <c r="H3532">
        <f t="shared" si="55"/>
        <v>2633.8</v>
      </c>
      <c r="I3532" s="11">
        <v>45525.070138888892</v>
      </c>
      <c r="J3532">
        <v>3</v>
      </c>
      <c r="K3532" t="s">
        <v>45</v>
      </c>
      <c r="L3532">
        <v>112</v>
      </c>
      <c r="M3532">
        <v>60</v>
      </c>
      <c r="N3532">
        <v>221</v>
      </c>
      <c r="O3532">
        <v>277</v>
      </c>
      <c r="P3532">
        <v>10</v>
      </c>
      <c r="Q3532">
        <v>51</v>
      </c>
      <c r="R3532" t="s">
        <v>41</v>
      </c>
      <c r="S3532">
        <v>118390.61</v>
      </c>
      <c r="T3532" t="s">
        <v>33</v>
      </c>
      <c r="U3532" t="s">
        <v>34</v>
      </c>
      <c r="V3532" t="b">
        <v>1</v>
      </c>
      <c r="W3532" t="s">
        <v>30</v>
      </c>
      <c r="X3532">
        <v>140</v>
      </c>
      <c r="Y3532">
        <v>416</v>
      </c>
    </row>
    <row r="3533" spans="1:25" x14ac:dyDescent="0.35">
      <c r="A3533">
        <v>3532</v>
      </c>
      <c r="B3533">
        <v>4086</v>
      </c>
      <c r="C3533">
        <v>465</v>
      </c>
      <c r="D3533" t="s">
        <v>51</v>
      </c>
      <c r="E3533" t="s">
        <v>25</v>
      </c>
      <c r="F3533">
        <v>1</v>
      </c>
      <c r="G3533">
        <v>1509.88</v>
      </c>
      <c r="H3533">
        <f t="shared" si="55"/>
        <v>1509.88</v>
      </c>
      <c r="I3533" s="12">
        <v>45506.040972222225</v>
      </c>
      <c r="J3533">
        <v>2</v>
      </c>
      <c r="K3533" t="s">
        <v>45</v>
      </c>
      <c r="L3533">
        <v>188</v>
      </c>
      <c r="M3533">
        <v>69</v>
      </c>
      <c r="N3533">
        <v>118</v>
      </c>
      <c r="O3533">
        <v>199</v>
      </c>
      <c r="P3533">
        <v>9</v>
      </c>
      <c r="Q3533">
        <v>31</v>
      </c>
      <c r="R3533" t="s">
        <v>41</v>
      </c>
      <c r="S3533">
        <v>78610.61</v>
      </c>
      <c r="T3533" t="s">
        <v>37</v>
      </c>
      <c r="U3533" t="s">
        <v>29</v>
      </c>
      <c r="V3533" t="b">
        <v>1</v>
      </c>
      <c r="W3533" t="s">
        <v>48</v>
      </c>
      <c r="X3533">
        <v>451</v>
      </c>
      <c r="Y3533">
        <v>224</v>
      </c>
    </row>
    <row r="3534" spans="1:25" x14ac:dyDescent="0.35">
      <c r="A3534">
        <v>3533</v>
      </c>
      <c r="B3534">
        <v>3456</v>
      </c>
      <c r="C3534">
        <v>826</v>
      </c>
      <c r="D3534" t="s">
        <v>31</v>
      </c>
      <c r="E3534" t="s">
        <v>25</v>
      </c>
      <c r="F3534">
        <v>3</v>
      </c>
      <c r="G3534">
        <v>1725.93</v>
      </c>
      <c r="H3534">
        <f t="shared" si="55"/>
        <v>5177.79</v>
      </c>
      <c r="I3534" s="11">
        <v>45312.526388888888</v>
      </c>
      <c r="J3534">
        <v>2</v>
      </c>
      <c r="K3534" t="s">
        <v>45</v>
      </c>
      <c r="L3534">
        <v>138</v>
      </c>
      <c r="M3534">
        <v>88</v>
      </c>
      <c r="N3534">
        <v>134</v>
      </c>
      <c r="O3534">
        <v>410</v>
      </c>
      <c r="P3534">
        <v>9</v>
      </c>
      <c r="Q3534">
        <v>68</v>
      </c>
      <c r="R3534" t="s">
        <v>27</v>
      </c>
      <c r="S3534">
        <v>42587.7</v>
      </c>
      <c r="T3534" t="s">
        <v>33</v>
      </c>
      <c r="U3534" t="s">
        <v>50</v>
      </c>
      <c r="V3534" t="b">
        <v>1</v>
      </c>
      <c r="W3534" t="s">
        <v>30</v>
      </c>
      <c r="X3534">
        <v>239</v>
      </c>
      <c r="Y3534">
        <v>114</v>
      </c>
    </row>
    <row r="3535" spans="1:25" x14ac:dyDescent="0.35">
      <c r="A3535">
        <v>3534</v>
      </c>
      <c r="B3535">
        <v>9475</v>
      </c>
      <c r="C3535">
        <v>674</v>
      </c>
      <c r="D3535" t="s">
        <v>52</v>
      </c>
      <c r="E3535" t="s">
        <v>25</v>
      </c>
      <c r="F3535">
        <v>5</v>
      </c>
      <c r="G3535">
        <v>1742.94</v>
      </c>
      <c r="H3535">
        <f t="shared" si="55"/>
        <v>8714.7000000000007</v>
      </c>
      <c r="I3535" s="12">
        <v>45364.033333333333</v>
      </c>
      <c r="J3535">
        <v>3</v>
      </c>
      <c r="K3535" t="s">
        <v>32</v>
      </c>
      <c r="L3535">
        <v>324</v>
      </c>
      <c r="M3535">
        <v>65</v>
      </c>
      <c r="N3535">
        <v>213</v>
      </c>
      <c r="O3535">
        <v>237</v>
      </c>
      <c r="P3535">
        <v>3</v>
      </c>
      <c r="Q3535">
        <v>46</v>
      </c>
      <c r="R3535" t="s">
        <v>46</v>
      </c>
      <c r="S3535">
        <v>56397.33</v>
      </c>
      <c r="T3535" t="s">
        <v>33</v>
      </c>
      <c r="U3535" t="s">
        <v>29</v>
      </c>
      <c r="V3535" t="b">
        <v>1</v>
      </c>
      <c r="W3535" t="s">
        <v>30</v>
      </c>
      <c r="X3535">
        <v>273</v>
      </c>
      <c r="Y3535">
        <v>152</v>
      </c>
    </row>
    <row r="3536" spans="1:25" x14ac:dyDescent="0.35">
      <c r="A3536">
        <v>3535</v>
      </c>
      <c r="B3536">
        <v>4937</v>
      </c>
      <c r="C3536">
        <v>596</v>
      </c>
      <c r="D3536" t="s">
        <v>51</v>
      </c>
      <c r="E3536" t="s">
        <v>25</v>
      </c>
      <c r="F3536">
        <v>5</v>
      </c>
      <c r="G3536">
        <v>1358.79</v>
      </c>
      <c r="H3536">
        <f t="shared" si="55"/>
        <v>6793.95</v>
      </c>
      <c r="I3536" s="11">
        <v>45522.067361111112</v>
      </c>
      <c r="J3536">
        <v>15</v>
      </c>
      <c r="K3536" t="s">
        <v>40</v>
      </c>
      <c r="L3536">
        <v>417</v>
      </c>
      <c r="M3536">
        <v>76</v>
      </c>
      <c r="N3536">
        <v>225</v>
      </c>
      <c r="O3536">
        <v>289</v>
      </c>
      <c r="P3536">
        <v>2</v>
      </c>
      <c r="Q3536">
        <v>35</v>
      </c>
      <c r="R3536" t="s">
        <v>41</v>
      </c>
      <c r="S3536">
        <v>85523.04</v>
      </c>
      <c r="T3536" t="s">
        <v>37</v>
      </c>
      <c r="U3536" t="s">
        <v>50</v>
      </c>
      <c r="V3536" t="b">
        <v>0</v>
      </c>
      <c r="W3536" t="s">
        <v>48</v>
      </c>
      <c r="X3536">
        <v>433</v>
      </c>
      <c r="Y3536">
        <v>479</v>
      </c>
    </row>
    <row r="3537" spans="1:25" x14ac:dyDescent="0.35">
      <c r="A3537">
        <v>3536</v>
      </c>
      <c r="B3537">
        <v>1930</v>
      </c>
      <c r="C3537">
        <v>568</v>
      </c>
      <c r="D3537" t="s">
        <v>39</v>
      </c>
      <c r="E3537" t="s">
        <v>47</v>
      </c>
      <c r="F3537">
        <v>2</v>
      </c>
      <c r="G3537">
        <v>431.93</v>
      </c>
      <c r="H3537">
        <f t="shared" si="55"/>
        <v>863.86</v>
      </c>
      <c r="I3537" s="12">
        <v>45365.645138888889</v>
      </c>
      <c r="J3537">
        <v>1</v>
      </c>
      <c r="K3537" t="s">
        <v>45</v>
      </c>
      <c r="L3537">
        <v>473</v>
      </c>
      <c r="M3537">
        <v>111</v>
      </c>
      <c r="N3537">
        <v>278</v>
      </c>
      <c r="O3537">
        <v>124</v>
      </c>
      <c r="P3537">
        <v>8</v>
      </c>
      <c r="Q3537">
        <v>32</v>
      </c>
      <c r="R3537" t="s">
        <v>27</v>
      </c>
      <c r="S3537">
        <v>69280.41</v>
      </c>
      <c r="T3537" t="s">
        <v>42</v>
      </c>
      <c r="U3537" t="s">
        <v>50</v>
      </c>
      <c r="V3537" t="b">
        <v>0</v>
      </c>
      <c r="W3537" t="s">
        <v>30</v>
      </c>
      <c r="X3537">
        <v>353</v>
      </c>
      <c r="Y3537">
        <v>368</v>
      </c>
    </row>
    <row r="3538" spans="1:25" x14ac:dyDescent="0.35">
      <c r="A3538">
        <v>3537</v>
      </c>
      <c r="B3538">
        <v>7620</v>
      </c>
      <c r="C3538">
        <v>604</v>
      </c>
      <c r="D3538" t="s">
        <v>49</v>
      </c>
      <c r="E3538" t="s">
        <v>25</v>
      </c>
      <c r="F3538">
        <v>1</v>
      </c>
      <c r="G3538">
        <v>1048.69</v>
      </c>
      <c r="H3538">
        <f t="shared" si="55"/>
        <v>1048.69</v>
      </c>
      <c r="I3538" s="11">
        <v>45501.817361111112</v>
      </c>
      <c r="J3538">
        <v>15</v>
      </c>
      <c r="K3538" t="s">
        <v>26</v>
      </c>
      <c r="L3538">
        <v>142</v>
      </c>
      <c r="M3538">
        <v>76</v>
      </c>
      <c r="N3538">
        <v>126</v>
      </c>
      <c r="O3538">
        <v>317</v>
      </c>
      <c r="P3538">
        <v>1</v>
      </c>
      <c r="Q3538">
        <v>27</v>
      </c>
      <c r="R3538" t="s">
        <v>46</v>
      </c>
      <c r="S3538">
        <v>27100.91</v>
      </c>
      <c r="T3538" t="s">
        <v>28</v>
      </c>
      <c r="U3538" t="s">
        <v>29</v>
      </c>
      <c r="V3538" t="b">
        <v>0</v>
      </c>
      <c r="W3538" t="s">
        <v>30</v>
      </c>
      <c r="X3538">
        <v>360</v>
      </c>
      <c r="Y3538">
        <v>401</v>
      </c>
    </row>
    <row r="3539" spans="1:25" x14ac:dyDescent="0.35">
      <c r="A3539">
        <v>3538</v>
      </c>
      <c r="B3539">
        <v>6236</v>
      </c>
      <c r="C3539">
        <v>215</v>
      </c>
      <c r="D3539" t="s">
        <v>38</v>
      </c>
      <c r="E3539" t="s">
        <v>25</v>
      </c>
      <c r="F3539">
        <v>2</v>
      </c>
      <c r="G3539">
        <v>480.43</v>
      </c>
      <c r="H3539">
        <f t="shared" si="55"/>
        <v>960.86</v>
      </c>
      <c r="I3539" s="12">
        <v>45369.0625</v>
      </c>
      <c r="J3539">
        <v>18</v>
      </c>
      <c r="K3539" t="s">
        <v>45</v>
      </c>
      <c r="L3539">
        <v>430</v>
      </c>
      <c r="M3539">
        <v>128</v>
      </c>
      <c r="N3539">
        <v>182</v>
      </c>
      <c r="O3539">
        <v>440</v>
      </c>
      <c r="P3539">
        <v>3</v>
      </c>
      <c r="Q3539">
        <v>64</v>
      </c>
      <c r="R3539" t="s">
        <v>46</v>
      </c>
      <c r="S3539">
        <v>90101.65</v>
      </c>
      <c r="T3539" t="s">
        <v>42</v>
      </c>
      <c r="U3539" t="s">
        <v>50</v>
      </c>
      <c r="V3539" t="b">
        <v>1</v>
      </c>
      <c r="W3539" t="s">
        <v>30</v>
      </c>
      <c r="X3539">
        <v>422</v>
      </c>
      <c r="Y3539">
        <v>429</v>
      </c>
    </row>
    <row r="3540" spans="1:25" x14ac:dyDescent="0.35">
      <c r="A3540">
        <v>3539</v>
      </c>
      <c r="B3540">
        <v>3292</v>
      </c>
      <c r="C3540">
        <v>966</v>
      </c>
      <c r="D3540" t="s">
        <v>52</v>
      </c>
      <c r="E3540" t="s">
        <v>47</v>
      </c>
      <c r="F3540">
        <v>3</v>
      </c>
      <c r="G3540">
        <v>1454.18</v>
      </c>
      <c r="H3540">
        <f t="shared" si="55"/>
        <v>4362.54</v>
      </c>
      <c r="I3540" s="11">
        <v>45302.703472222223</v>
      </c>
      <c r="J3540">
        <v>4</v>
      </c>
      <c r="K3540" t="s">
        <v>26</v>
      </c>
      <c r="L3540">
        <v>72</v>
      </c>
      <c r="M3540">
        <v>88</v>
      </c>
      <c r="N3540">
        <v>198</v>
      </c>
      <c r="O3540">
        <v>390</v>
      </c>
      <c r="P3540">
        <v>7</v>
      </c>
      <c r="Q3540">
        <v>21</v>
      </c>
      <c r="R3540" t="s">
        <v>46</v>
      </c>
      <c r="S3540">
        <v>31299.82</v>
      </c>
      <c r="T3540" t="s">
        <v>37</v>
      </c>
      <c r="U3540" t="s">
        <v>34</v>
      </c>
      <c r="V3540" t="b">
        <v>1</v>
      </c>
      <c r="W3540" t="s">
        <v>48</v>
      </c>
      <c r="X3540">
        <v>396</v>
      </c>
      <c r="Y3540">
        <v>436</v>
      </c>
    </row>
    <row r="3541" spans="1:25" x14ac:dyDescent="0.35">
      <c r="A3541">
        <v>3540</v>
      </c>
      <c r="B3541">
        <v>1417</v>
      </c>
      <c r="C3541">
        <v>837</v>
      </c>
      <c r="D3541" t="s">
        <v>38</v>
      </c>
      <c r="E3541" t="s">
        <v>47</v>
      </c>
      <c r="F3541">
        <v>3</v>
      </c>
      <c r="G3541">
        <v>214.93</v>
      </c>
      <c r="H3541">
        <f t="shared" si="55"/>
        <v>644.79</v>
      </c>
      <c r="I3541" s="12">
        <v>45304.021527777775</v>
      </c>
      <c r="J3541">
        <v>5</v>
      </c>
      <c r="K3541" t="s">
        <v>36</v>
      </c>
      <c r="L3541">
        <v>345</v>
      </c>
      <c r="M3541">
        <v>128</v>
      </c>
      <c r="N3541">
        <v>265</v>
      </c>
      <c r="O3541">
        <v>366</v>
      </c>
      <c r="P3541">
        <v>8</v>
      </c>
      <c r="Q3541">
        <v>66</v>
      </c>
      <c r="R3541" t="s">
        <v>27</v>
      </c>
      <c r="S3541">
        <v>106066.7</v>
      </c>
      <c r="T3541" t="s">
        <v>42</v>
      </c>
      <c r="U3541" t="s">
        <v>50</v>
      </c>
      <c r="V3541" t="b">
        <v>0</v>
      </c>
      <c r="W3541" t="s">
        <v>35</v>
      </c>
      <c r="X3541">
        <v>303</v>
      </c>
      <c r="Y3541">
        <v>451</v>
      </c>
    </row>
    <row r="3542" spans="1:25" x14ac:dyDescent="0.35">
      <c r="A3542">
        <v>3541</v>
      </c>
      <c r="B3542">
        <v>9148</v>
      </c>
      <c r="C3542">
        <v>987</v>
      </c>
      <c r="D3542" t="s">
        <v>52</v>
      </c>
      <c r="E3542" t="s">
        <v>47</v>
      </c>
      <c r="F3542">
        <v>1</v>
      </c>
      <c r="G3542">
        <v>1551.07</v>
      </c>
      <c r="H3542">
        <f t="shared" si="55"/>
        <v>1551.07</v>
      </c>
      <c r="I3542" s="11">
        <v>45547.606944444444</v>
      </c>
      <c r="J3542">
        <v>20</v>
      </c>
      <c r="K3542" t="s">
        <v>32</v>
      </c>
      <c r="L3542">
        <v>327</v>
      </c>
      <c r="M3542">
        <v>61</v>
      </c>
      <c r="N3542">
        <v>228</v>
      </c>
      <c r="O3542">
        <v>415</v>
      </c>
      <c r="P3542">
        <v>2</v>
      </c>
      <c r="Q3542">
        <v>21</v>
      </c>
      <c r="R3542" t="s">
        <v>27</v>
      </c>
      <c r="S3542">
        <v>107868.01</v>
      </c>
      <c r="T3542" t="s">
        <v>37</v>
      </c>
      <c r="U3542" t="s">
        <v>29</v>
      </c>
      <c r="V3542" t="b">
        <v>0</v>
      </c>
      <c r="W3542" t="s">
        <v>30</v>
      </c>
      <c r="X3542">
        <v>216</v>
      </c>
      <c r="Y3542">
        <v>506</v>
      </c>
    </row>
    <row r="3543" spans="1:25" x14ac:dyDescent="0.35">
      <c r="A3543">
        <v>3542</v>
      </c>
      <c r="B3543">
        <v>5843</v>
      </c>
      <c r="C3543">
        <v>251</v>
      </c>
      <c r="D3543" t="s">
        <v>44</v>
      </c>
      <c r="E3543" t="s">
        <v>25</v>
      </c>
      <c r="F3543">
        <v>2</v>
      </c>
      <c r="G3543">
        <v>1707.8</v>
      </c>
      <c r="H3543">
        <f t="shared" si="55"/>
        <v>3415.6</v>
      </c>
      <c r="I3543" s="12">
        <v>45313.78125</v>
      </c>
      <c r="J3543">
        <v>10</v>
      </c>
      <c r="K3543" t="s">
        <v>45</v>
      </c>
      <c r="L3543">
        <v>242</v>
      </c>
      <c r="M3543">
        <v>67</v>
      </c>
      <c r="N3543">
        <v>186</v>
      </c>
      <c r="O3543">
        <v>272</v>
      </c>
      <c r="P3543">
        <v>10</v>
      </c>
      <c r="Q3543">
        <v>43</v>
      </c>
      <c r="R3543" t="s">
        <v>41</v>
      </c>
      <c r="S3543">
        <v>84312.21</v>
      </c>
      <c r="T3543" t="s">
        <v>33</v>
      </c>
      <c r="U3543" t="s">
        <v>34</v>
      </c>
      <c r="V3543" t="b">
        <v>1</v>
      </c>
      <c r="W3543" t="s">
        <v>30</v>
      </c>
      <c r="X3543">
        <v>181</v>
      </c>
      <c r="Y3543">
        <v>348</v>
      </c>
    </row>
    <row r="3544" spans="1:25" x14ac:dyDescent="0.35">
      <c r="A3544">
        <v>3543</v>
      </c>
      <c r="B3544">
        <v>5250</v>
      </c>
      <c r="C3544">
        <v>226</v>
      </c>
      <c r="D3544" t="s">
        <v>44</v>
      </c>
      <c r="E3544" t="s">
        <v>47</v>
      </c>
      <c r="F3544">
        <v>5</v>
      </c>
      <c r="G3544">
        <v>325.54000000000002</v>
      </c>
      <c r="H3544">
        <f t="shared" si="55"/>
        <v>1627.7</v>
      </c>
      <c r="I3544" s="11">
        <v>45511.325694444444</v>
      </c>
      <c r="J3544">
        <v>11</v>
      </c>
      <c r="K3544" t="s">
        <v>32</v>
      </c>
      <c r="L3544">
        <v>263</v>
      </c>
      <c r="M3544">
        <v>132</v>
      </c>
      <c r="N3544">
        <v>149</v>
      </c>
      <c r="O3544">
        <v>357</v>
      </c>
      <c r="P3544">
        <v>10</v>
      </c>
      <c r="Q3544">
        <v>60</v>
      </c>
      <c r="R3544" t="s">
        <v>27</v>
      </c>
      <c r="S3544">
        <v>62570.07</v>
      </c>
      <c r="T3544" t="s">
        <v>37</v>
      </c>
      <c r="U3544" t="s">
        <v>43</v>
      </c>
      <c r="V3544" t="b">
        <v>1</v>
      </c>
      <c r="W3544" t="s">
        <v>30</v>
      </c>
      <c r="X3544">
        <v>125</v>
      </c>
      <c r="Y3544">
        <v>100</v>
      </c>
    </row>
    <row r="3545" spans="1:25" x14ac:dyDescent="0.35">
      <c r="A3545">
        <v>3544</v>
      </c>
      <c r="B3545">
        <v>7857</v>
      </c>
      <c r="C3545">
        <v>457</v>
      </c>
      <c r="D3545" t="s">
        <v>24</v>
      </c>
      <c r="E3545" t="s">
        <v>25</v>
      </c>
      <c r="F3545">
        <v>1</v>
      </c>
      <c r="G3545">
        <v>1121.08</v>
      </c>
      <c r="H3545">
        <f t="shared" si="55"/>
        <v>1121.08</v>
      </c>
      <c r="I3545" s="12">
        <v>45481.451388888891</v>
      </c>
      <c r="J3545">
        <v>15</v>
      </c>
      <c r="K3545" t="s">
        <v>26</v>
      </c>
      <c r="L3545">
        <v>271</v>
      </c>
      <c r="M3545">
        <v>90</v>
      </c>
      <c r="N3545">
        <v>254</v>
      </c>
      <c r="O3545">
        <v>498</v>
      </c>
      <c r="P3545">
        <v>7</v>
      </c>
      <c r="Q3545">
        <v>18</v>
      </c>
      <c r="R3545" t="s">
        <v>46</v>
      </c>
      <c r="S3545">
        <v>44588.46</v>
      </c>
      <c r="T3545" t="s">
        <v>33</v>
      </c>
      <c r="U3545" t="s">
        <v>43</v>
      </c>
      <c r="V3545" t="b">
        <v>0</v>
      </c>
      <c r="W3545" t="s">
        <v>30</v>
      </c>
      <c r="X3545">
        <v>318</v>
      </c>
      <c r="Y3545">
        <v>281</v>
      </c>
    </row>
    <row r="3546" spans="1:25" x14ac:dyDescent="0.35">
      <c r="A3546">
        <v>3545</v>
      </c>
      <c r="B3546">
        <v>7628</v>
      </c>
      <c r="C3546">
        <v>195</v>
      </c>
      <c r="D3546" t="s">
        <v>39</v>
      </c>
      <c r="E3546" t="s">
        <v>47</v>
      </c>
      <c r="F3546">
        <v>4</v>
      </c>
      <c r="G3546">
        <v>785.88</v>
      </c>
      <c r="H3546">
        <f t="shared" si="55"/>
        <v>3143.52</v>
      </c>
      <c r="I3546" s="11">
        <v>45334.904166666667</v>
      </c>
      <c r="J3546">
        <v>13</v>
      </c>
      <c r="K3546" t="s">
        <v>40</v>
      </c>
      <c r="L3546">
        <v>180</v>
      </c>
      <c r="M3546">
        <v>118</v>
      </c>
      <c r="N3546">
        <v>101</v>
      </c>
      <c r="O3546">
        <v>436</v>
      </c>
      <c r="P3546">
        <v>2</v>
      </c>
      <c r="Q3546">
        <v>59</v>
      </c>
      <c r="R3546" t="s">
        <v>41</v>
      </c>
      <c r="S3546">
        <v>21888.82</v>
      </c>
      <c r="T3546" t="s">
        <v>42</v>
      </c>
      <c r="U3546" t="s">
        <v>29</v>
      </c>
      <c r="V3546" t="b">
        <v>0</v>
      </c>
      <c r="W3546" t="s">
        <v>30</v>
      </c>
      <c r="X3546">
        <v>334</v>
      </c>
      <c r="Y3546">
        <v>198</v>
      </c>
    </row>
    <row r="3547" spans="1:25" x14ac:dyDescent="0.35">
      <c r="A3547">
        <v>3546</v>
      </c>
      <c r="B3547">
        <v>7361</v>
      </c>
      <c r="C3547">
        <v>308</v>
      </c>
      <c r="D3547" t="s">
        <v>44</v>
      </c>
      <c r="E3547" t="s">
        <v>25</v>
      </c>
      <c r="F3547">
        <v>3</v>
      </c>
      <c r="G3547">
        <v>700.25</v>
      </c>
      <c r="H3547">
        <f t="shared" si="55"/>
        <v>2100.75</v>
      </c>
      <c r="I3547" s="12">
        <v>45318.385416666664</v>
      </c>
      <c r="J3547">
        <v>3</v>
      </c>
      <c r="K3547" t="s">
        <v>32</v>
      </c>
      <c r="L3547">
        <v>289</v>
      </c>
      <c r="M3547">
        <v>58</v>
      </c>
      <c r="N3547">
        <v>251</v>
      </c>
      <c r="O3547">
        <v>165</v>
      </c>
      <c r="P3547">
        <v>5</v>
      </c>
      <c r="Q3547">
        <v>68</v>
      </c>
      <c r="R3547" t="s">
        <v>41</v>
      </c>
      <c r="S3547">
        <v>87889.75</v>
      </c>
      <c r="T3547" t="s">
        <v>37</v>
      </c>
      <c r="U3547" t="s">
        <v>43</v>
      </c>
      <c r="V3547" t="b">
        <v>0</v>
      </c>
      <c r="W3547" t="s">
        <v>30</v>
      </c>
      <c r="X3547">
        <v>345</v>
      </c>
      <c r="Y3547">
        <v>352</v>
      </c>
    </row>
    <row r="3548" spans="1:25" x14ac:dyDescent="0.35">
      <c r="A3548">
        <v>3547</v>
      </c>
      <c r="B3548">
        <v>1578</v>
      </c>
      <c r="C3548">
        <v>989</v>
      </c>
      <c r="D3548" t="s">
        <v>49</v>
      </c>
      <c r="E3548" t="s">
        <v>25</v>
      </c>
      <c r="F3548">
        <v>5</v>
      </c>
      <c r="G3548">
        <v>1935.33</v>
      </c>
      <c r="H3548">
        <f t="shared" si="55"/>
        <v>9676.65</v>
      </c>
      <c r="I3548" s="11">
        <v>45356.406944444447</v>
      </c>
      <c r="J3548">
        <v>8</v>
      </c>
      <c r="K3548" t="s">
        <v>45</v>
      </c>
      <c r="L3548">
        <v>279</v>
      </c>
      <c r="M3548">
        <v>122</v>
      </c>
      <c r="N3548">
        <v>124</v>
      </c>
      <c r="O3548">
        <v>410</v>
      </c>
      <c r="P3548">
        <v>10</v>
      </c>
      <c r="Q3548">
        <v>53</v>
      </c>
      <c r="R3548" t="s">
        <v>41</v>
      </c>
      <c r="S3548">
        <v>28110.240000000002</v>
      </c>
      <c r="T3548" t="s">
        <v>28</v>
      </c>
      <c r="U3548" t="s">
        <v>34</v>
      </c>
      <c r="V3548" t="b">
        <v>0</v>
      </c>
      <c r="W3548" t="s">
        <v>35</v>
      </c>
      <c r="X3548">
        <v>149</v>
      </c>
      <c r="Y3548">
        <v>437</v>
      </c>
    </row>
    <row r="3549" spans="1:25" x14ac:dyDescent="0.35">
      <c r="A3549">
        <v>3548</v>
      </c>
      <c r="B3549">
        <v>4111</v>
      </c>
      <c r="C3549">
        <v>390</v>
      </c>
      <c r="D3549" t="s">
        <v>44</v>
      </c>
      <c r="E3549" t="s">
        <v>25</v>
      </c>
      <c r="F3549">
        <v>4</v>
      </c>
      <c r="G3549">
        <v>1240.26</v>
      </c>
      <c r="H3549">
        <f t="shared" si="55"/>
        <v>4961.04</v>
      </c>
      <c r="I3549" s="12">
        <v>45334.443055555559</v>
      </c>
      <c r="J3549">
        <v>2</v>
      </c>
      <c r="K3549" t="s">
        <v>32</v>
      </c>
      <c r="L3549">
        <v>475</v>
      </c>
      <c r="M3549">
        <v>78</v>
      </c>
      <c r="N3549">
        <v>274</v>
      </c>
      <c r="O3549">
        <v>234</v>
      </c>
      <c r="P3549">
        <v>5</v>
      </c>
      <c r="Q3549">
        <v>33</v>
      </c>
      <c r="R3549" t="s">
        <v>41</v>
      </c>
      <c r="S3549">
        <v>95035.05</v>
      </c>
      <c r="T3549" t="s">
        <v>28</v>
      </c>
      <c r="U3549" t="s">
        <v>29</v>
      </c>
      <c r="V3549" t="b">
        <v>1</v>
      </c>
      <c r="W3549" t="s">
        <v>35</v>
      </c>
      <c r="X3549">
        <v>284</v>
      </c>
      <c r="Y3549">
        <v>461</v>
      </c>
    </row>
    <row r="3550" spans="1:25" x14ac:dyDescent="0.35">
      <c r="A3550">
        <v>3549</v>
      </c>
      <c r="B3550">
        <v>6622</v>
      </c>
      <c r="C3550">
        <v>284</v>
      </c>
      <c r="D3550" t="s">
        <v>39</v>
      </c>
      <c r="E3550" t="s">
        <v>47</v>
      </c>
      <c r="F3550">
        <v>3</v>
      </c>
      <c r="G3550">
        <v>456.37</v>
      </c>
      <c r="H3550">
        <f t="shared" si="55"/>
        <v>1369.1100000000001</v>
      </c>
      <c r="I3550" s="11">
        <v>45490.761805555558</v>
      </c>
      <c r="J3550">
        <v>9</v>
      </c>
      <c r="K3550" t="s">
        <v>45</v>
      </c>
      <c r="L3550">
        <v>261</v>
      </c>
      <c r="M3550">
        <v>105</v>
      </c>
      <c r="N3550">
        <v>215</v>
      </c>
      <c r="O3550">
        <v>375</v>
      </c>
      <c r="P3550">
        <v>10</v>
      </c>
      <c r="Q3550">
        <v>18</v>
      </c>
      <c r="R3550" t="s">
        <v>41</v>
      </c>
      <c r="S3550">
        <v>87261.68</v>
      </c>
      <c r="T3550" t="s">
        <v>28</v>
      </c>
      <c r="U3550" t="s">
        <v>34</v>
      </c>
      <c r="V3550" t="b">
        <v>0</v>
      </c>
      <c r="W3550" t="s">
        <v>30</v>
      </c>
      <c r="X3550">
        <v>110</v>
      </c>
      <c r="Y3550">
        <v>348</v>
      </c>
    </row>
    <row r="3551" spans="1:25" x14ac:dyDescent="0.35">
      <c r="A3551">
        <v>3550</v>
      </c>
      <c r="B3551">
        <v>4643</v>
      </c>
      <c r="C3551">
        <v>954</v>
      </c>
      <c r="D3551" t="s">
        <v>38</v>
      </c>
      <c r="E3551" t="s">
        <v>47</v>
      </c>
      <c r="F3551">
        <v>5</v>
      </c>
      <c r="G3551">
        <v>1530.23</v>
      </c>
      <c r="H3551">
        <f t="shared" si="55"/>
        <v>7651.15</v>
      </c>
      <c r="I3551" s="12">
        <v>45362.99722222222</v>
      </c>
      <c r="J3551">
        <v>19</v>
      </c>
      <c r="K3551" t="s">
        <v>36</v>
      </c>
      <c r="L3551">
        <v>63</v>
      </c>
      <c r="M3551">
        <v>99</v>
      </c>
      <c r="N3551">
        <v>172</v>
      </c>
      <c r="O3551">
        <v>311</v>
      </c>
      <c r="P3551">
        <v>2</v>
      </c>
      <c r="Q3551">
        <v>58</v>
      </c>
      <c r="R3551" t="s">
        <v>27</v>
      </c>
      <c r="S3551">
        <v>104400.44</v>
      </c>
      <c r="T3551" t="s">
        <v>33</v>
      </c>
      <c r="U3551" t="s">
        <v>43</v>
      </c>
      <c r="V3551" t="b">
        <v>0</v>
      </c>
      <c r="W3551" t="s">
        <v>30</v>
      </c>
      <c r="X3551">
        <v>240</v>
      </c>
      <c r="Y3551">
        <v>163</v>
      </c>
    </row>
    <row r="3552" spans="1:25" x14ac:dyDescent="0.35">
      <c r="A3552">
        <v>3551</v>
      </c>
      <c r="B3552">
        <v>9759</v>
      </c>
      <c r="C3552">
        <v>272</v>
      </c>
      <c r="D3552" t="s">
        <v>24</v>
      </c>
      <c r="E3552" t="s">
        <v>25</v>
      </c>
      <c r="F3552">
        <v>5</v>
      </c>
      <c r="G3552">
        <v>1303.27</v>
      </c>
      <c r="H3552">
        <f t="shared" si="55"/>
        <v>6516.35</v>
      </c>
      <c r="I3552" s="11">
        <v>45409.267361111109</v>
      </c>
      <c r="J3552">
        <v>10</v>
      </c>
      <c r="K3552" t="s">
        <v>45</v>
      </c>
      <c r="L3552">
        <v>301</v>
      </c>
      <c r="M3552">
        <v>124</v>
      </c>
      <c r="N3552">
        <v>169</v>
      </c>
      <c r="O3552">
        <v>220</v>
      </c>
      <c r="P3552">
        <v>9</v>
      </c>
      <c r="Q3552">
        <v>47</v>
      </c>
      <c r="R3552" t="s">
        <v>27</v>
      </c>
      <c r="S3552">
        <v>88518.68</v>
      </c>
      <c r="T3552" t="s">
        <v>28</v>
      </c>
      <c r="U3552" t="s">
        <v>43</v>
      </c>
      <c r="V3552" t="b">
        <v>1</v>
      </c>
      <c r="W3552" t="s">
        <v>48</v>
      </c>
      <c r="X3552">
        <v>498</v>
      </c>
      <c r="Y3552">
        <v>391</v>
      </c>
    </row>
    <row r="3553" spans="1:25" x14ac:dyDescent="0.35">
      <c r="A3553">
        <v>3552</v>
      </c>
      <c r="B3553">
        <v>8794</v>
      </c>
      <c r="C3553">
        <v>867</v>
      </c>
      <c r="D3553" t="s">
        <v>52</v>
      </c>
      <c r="E3553" t="s">
        <v>25</v>
      </c>
      <c r="F3553">
        <v>5</v>
      </c>
      <c r="G3553">
        <v>1032.24</v>
      </c>
      <c r="H3553">
        <f t="shared" si="55"/>
        <v>5161.2</v>
      </c>
      <c r="I3553" s="12">
        <v>45339.01458333333</v>
      </c>
      <c r="J3553">
        <v>18</v>
      </c>
      <c r="K3553" t="s">
        <v>26</v>
      </c>
      <c r="L3553">
        <v>88</v>
      </c>
      <c r="M3553">
        <v>86</v>
      </c>
      <c r="N3553">
        <v>224</v>
      </c>
      <c r="O3553">
        <v>500</v>
      </c>
      <c r="P3553">
        <v>6</v>
      </c>
      <c r="Q3553">
        <v>49</v>
      </c>
      <c r="R3553" t="s">
        <v>46</v>
      </c>
      <c r="S3553">
        <v>41305.22</v>
      </c>
      <c r="T3553" t="s">
        <v>28</v>
      </c>
      <c r="U3553" t="s">
        <v>50</v>
      </c>
      <c r="V3553" t="b">
        <v>1</v>
      </c>
      <c r="W3553" t="s">
        <v>30</v>
      </c>
      <c r="X3553">
        <v>139</v>
      </c>
      <c r="Y3553">
        <v>338</v>
      </c>
    </row>
    <row r="3554" spans="1:25" x14ac:dyDescent="0.35">
      <c r="A3554">
        <v>3553</v>
      </c>
      <c r="B3554">
        <v>6873</v>
      </c>
      <c r="C3554">
        <v>620</v>
      </c>
      <c r="D3554" t="s">
        <v>44</v>
      </c>
      <c r="E3554" t="s">
        <v>25</v>
      </c>
      <c r="F3554">
        <v>2</v>
      </c>
      <c r="G3554">
        <v>769.3</v>
      </c>
      <c r="H3554">
        <f t="shared" si="55"/>
        <v>1538.6</v>
      </c>
      <c r="I3554" s="11">
        <v>45370.620138888888</v>
      </c>
      <c r="J3554">
        <v>10</v>
      </c>
      <c r="K3554" t="s">
        <v>45</v>
      </c>
      <c r="L3554">
        <v>7</v>
      </c>
      <c r="M3554">
        <v>74</v>
      </c>
      <c r="N3554">
        <v>245</v>
      </c>
      <c r="O3554">
        <v>131</v>
      </c>
      <c r="P3554">
        <v>2</v>
      </c>
      <c r="Q3554">
        <v>33</v>
      </c>
      <c r="R3554" t="s">
        <v>41</v>
      </c>
      <c r="S3554">
        <v>37981.919999999998</v>
      </c>
      <c r="T3554" t="s">
        <v>37</v>
      </c>
      <c r="U3554" t="s">
        <v>43</v>
      </c>
      <c r="V3554" t="b">
        <v>1</v>
      </c>
      <c r="W3554" t="s">
        <v>30</v>
      </c>
      <c r="X3554">
        <v>313</v>
      </c>
      <c r="Y3554">
        <v>159</v>
      </c>
    </row>
    <row r="3555" spans="1:25" x14ac:dyDescent="0.35">
      <c r="A3555">
        <v>3554</v>
      </c>
      <c r="B3555">
        <v>9311</v>
      </c>
      <c r="C3555">
        <v>942</v>
      </c>
      <c r="D3555" t="s">
        <v>44</v>
      </c>
      <c r="E3555" t="s">
        <v>25</v>
      </c>
      <c r="F3555">
        <v>1</v>
      </c>
      <c r="G3555">
        <v>1817.77</v>
      </c>
      <c r="H3555">
        <f t="shared" si="55"/>
        <v>1817.77</v>
      </c>
      <c r="I3555" s="12">
        <v>45469.175000000003</v>
      </c>
      <c r="J3555">
        <v>3</v>
      </c>
      <c r="K3555" t="s">
        <v>36</v>
      </c>
      <c r="L3555">
        <v>221</v>
      </c>
      <c r="M3555">
        <v>105</v>
      </c>
      <c r="N3555">
        <v>164</v>
      </c>
      <c r="O3555">
        <v>410</v>
      </c>
      <c r="P3555">
        <v>5</v>
      </c>
      <c r="Q3555">
        <v>45</v>
      </c>
      <c r="R3555" t="s">
        <v>41</v>
      </c>
      <c r="S3555">
        <v>22153.33</v>
      </c>
      <c r="T3555" t="s">
        <v>28</v>
      </c>
      <c r="U3555" t="s">
        <v>34</v>
      </c>
      <c r="V3555" t="b">
        <v>1</v>
      </c>
      <c r="W3555" t="s">
        <v>30</v>
      </c>
      <c r="X3555">
        <v>464</v>
      </c>
      <c r="Y3555">
        <v>197</v>
      </c>
    </row>
    <row r="3556" spans="1:25" x14ac:dyDescent="0.35">
      <c r="A3556">
        <v>3555</v>
      </c>
      <c r="B3556">
        <v>5918</v>
      </c>
      <c r="C3556">
        <v>379</v>
      </c>
      <c r="D3556" t="s">
        <v>49</v>
      </c>
      <c r="E3556" t="s">
        <v>47</v>
      </c>
      <c r="F3556">
        <v>1</v>
      </c>
      <c r="G3556">
        <v>1812.22</v>
      </c>
      <c r="H3556">
        <f t="shared" si="55"/>
        <v>1812.22</v>
      </c>
      <c r="I3556" s="11">
        <v>45494.43472222222</v>
      </c>
      <c r="J3556">
        <v>10</v>
      </c>
      <c r="K3556" t="s">
        <v>36</v>
      </c>
      <c r="L3556">
        <v>313</v>
      </c>
      <c r="M3556">
        <v>88</v>
      </c>
      <c r="N3556">
        <v>103</v>
      </c>
      <c r="O3556">
        <v>393</v>
      </c>
      <c r="P3556">
        <v>8</v>
      </c>
      <c r="Q3556">
        <v>65</v>
      </c>
      <c r="R3556" t="s">
        <v>27</v>
      </c>
      <c r="S3556">
        <v>109045.17</v>
      </c>
      <c r="T3556" t="s">
        <v>37</v>
      </c>
      <c r="U3556" t="s">
        <v>50</v>
      </c>
      <c r="V3556" t="b">
        <v>0</v>
      </c>
      <c r="W3556" t="s">
        <v>48</v>
      </c>
      <c r="X3556">
        <v>169</v>
      </c>
      <c r="Y3556">
        <v>301</v>
      </c>
    </row>
    <row r="3557" spans="1:25" x14ac:dyDescent="0.35">
      <c r="A3557">
        <v>3556</v>
      </c>
      <c r="B3557">
        <v>3785</v>
      </c>
      <c r="C3557">
        <v>676</v>
      </c>
      <c r="D3557" t="s">
        <v>38</v>
      </c>
      <c r="E3557" t="s">
        <v>25</v>
      </c>
      <c r="F3557">
        <v>2</v>
      </c>
      <c r="G3557">
        <v>1004.96</v>
      </c>
      <c r="H3557">
        <f t="shared" si="55"/>
        <v>2009.92</v>
      </c>
      <c r="I3557" s="12">
        <v>45458.396527777775</v>
      </c>
      <c r="J3557">
        <v>6</v>
      </c>
      <c r="K3557" t="s">
        <v>40</v>
      </c>
      <c r="L3557">
        <v>196</v>
      </c>
      <c r="M3557">
        <v>76</v>
      </c>
      <c r="N3557">
        <v>234</v>
      </c>
      <c r="O3557">
        <v>474</v>
      </c>
      <c r="P3557">
        <v>6</v>
      </c>
      <c r="Q3557">
        <v>60</v>
      </c>
      <c r="R3557" t="s">
        <v>41</v>
      </c>
      <c r="S3557">
        <v>69700.23</v>
      </c>
      <c r="T3557" t="s">
        <v>28</v>
      </c>
      <c r="U3557" t="s">
        <v>43</v>
      </c>
      <c r="V3557" t="b">
        <v>1</v>
      </c>
      <c r="W3557" t="s">
        <v>30</v>
      </c>
      <c r="X3557">
        <v>302</v>
      </c>
      <c r="Y3557">
        <v>131</v>
      </c>
    </row>
    <row r="3558" spans="1:25" x14ac:dyDescent="0.35">
      <c r="A3558">
        <v>3557</v>
      </c>
      <c r="B3558">
        <v>3967</v>
      </c>
      <c r="C3558">
        <v>779</v>
      </c>
      <c r="D3558" t="s">
        <v>44</v>
      </c>
      <c r="E3558" t="s">
        <v>47</v>
      </c>
      <c r="F3558">
        <v>2</v>
      </c>
      <c r="G3558">
        <v>733.04</v>
      </c>
      <c r="H3558">
        <f t="shared" si="55"/>
        <v>1466.08</v>
      </c>
      <c r="I3558" s="11">
        <v>45350.749305555553</v>
      </c>
      <c r="J3558">
        <v>8</v>
      </c>
      <c r="K3558" t="s">
        <v>32</v>
      </c>
      <c r="L3558">
        <v>190</v>
      </c>
      <c r="M3558">
        <v>104</v>
      </c>
      <c r="N3558">
        <v>100</v>
      </c>
      <c r="O3558">
        <v>336</v>
      </c>
      <c r="P3558">
        <v>7</v>
      </c>
      <c r="Q3558">
        <v>42</v>
      </c>
      <c r="R3558" t="s">
        <v>46</v>
      </c>
      <c r="S3558">
        <v>62727.41</v>
      </c>
      <c r="T3558" t="s">
        <v>28</v>
      </c>
      <c r="U3558" t="s">
        <v>34</v>
      </c>
      <c r="V3558" t="b">
        <v>0</v>
      </c>
      <c r="W3558" t="s">
        <v>30</v>
      </c>
      <c r="X3558">
        <v>410</v>
      </c>
      <c r="Y3558">
        <v>151</v>
      </c>
    </row>
    <row r="3559" spans="1:25" x14ac:dyDescent="0.35">
      <c r="A3559">
        <v>3558</v>
      </c>
      <c r="B3559">
        <v>5813</v>
      </c>
      <c r="C3559">
        <v>699</v>
      </c>
      <c r="D3559" t="s">
        <v>51</v>
      </c>
      <c r="E3559" t="s">
        <v>25</v>
      </c>
      <c r="F3559">
        <v>4</v>
      </c>
      <c r="G3559">
        <v>783.29</v>
      </c>
      <c r="H3559">
        <f t="shared" si="55"/>
        <v>3133.16</v>
      </c>
      <c r="I3559" s="12">
        <v>45309.037499999999</v>
      </c>
      <c r="J3559">
        <v>11</v>
      </c>
      <c r="K3559" t="s">
        <v>36</v>
      </c>
      <c r="L3559">
        <v>195</v>
      </c>
      <c r="M3559">
        <v>94</v>
      </c>
      <c r="N3559">
        <v>268</v>
      </c>
      <c r="O3559">
        <v>460</v>
      </c>
      <c r="P3559">
        <v>2</v>
      </c>
      <c r="Q3559">
        <v>48</v>
      </c>
      <c r="R3559" t="s">
        <v>41</v>
      </c>
      <c r="S3559">
        <v>48313.04</v>
      </c>
      <c r="T3559" t="s">
        <v>42</v>
      </c>
      <c r="U3559" t="s">
        <v>34</v>
      </c>
      <c r="V3559" t="b">
        <v>0</v>
      </c>
      <c r="W3559" t="s">
        <v>35</v>
      </c>
      <c r="X3559">
        <v>165</v>
      </c>
      <c r="Y3559">
        <v>370</v>
      </c>
    </row>
    <row r="3560" spans="1:25" x14ac:dyDescent="0.35">
      <c r="A3560">
        <v>3559</v>
      </c>
      <c r="B3560">
        <v>2599</v>
      </c>
      <c r="C3560">
        <v>317</v>
      </c>
      <c r="D3560" t="s">
        <v>38</v>
      </c>
      <c r="E3560" t="s">
        <v>25</v>
      </c>
      <c r="F3560">
        <v>4</v>
      </c>
      <c r="G3560">
        <v>975.95</v>
      </c>
      <c r="H3560">
        <f t="shared" si="55"/>
        <v>3903.8</v>
      </c>
      <c r="I3560" s="11">
        <v>45536.200694444444</v>
      </c>
      <c r="J3560">
        <v>12</v>
      </c>
      <c r="K3560" t="s">
        <v>36</v>
      </c>
      <c r="L3560">
        <v>313</v>
      </c>
      <c r="M3560">
        <v>136</v>
      </c>
      <c r="N3560">
        <v>149</v>
      </c>
      <c r="O3560">
        <v>177</v>
      </c>
      <c r="P3560">
        <v>7</v>
      </c>
      <c r="Q3560">
        <v>66</v>
      </c>
      <c r="R3560" t="s">
        <v>27</v>
      </c>
      <c r="S3560">
        <v>42877.279999999999</v>
      </c>
      <c r="T3560" t="s">
        <v>33</v>
      </c>
      <c r="U3560" t="s">
        <v>43</v>
      </c>
      <c r="V3560" t="b">
        <v>1</v>
      </c>
      <c r="W3560" t="s">
        <v>48</v>
      </c>
      <c r="X3560">
        <v>185</v>
      </c>
      <c r="Y3560">
        <v>258</v>
      </c>
    </row>
    <row r="3561" spans="1:25" x14ac:dyDescent="0.35">
      <c r="A3561">
        <v>3560</v>
      </c>
      <c r="B3561">
        <v>8713</v>
      </c>
      <c r="C3561">
        <v>697</v>
      </c>
      <c r="D3561" t="s">
        <v>52</v>
      </c>
      <c r="E3561" t="s">
        <v>25</v>
      </c>
      <c r="F3561">
        <v>2</v>
      </c>
      <c r="G3561">
        <v>1788.49</v>
      </c>
      <c r="H3561">
        <f t="shared" si="55"/>
        <v>3576.98</v>
      </c>
      <c r="I3561" s="12">
        <v>45452.713194444441</v>
      </c>
      <c r="J3561">
        <v>5</v>
      </c>
      <c r="K3561" t="s">
        <v>40</v>
      </c>
      <c r="L3561">
        <v>100</v>
      </c>
      <c r="M3561">
        <v>138</v>
      </c>
      <c r="N3561">
        <v>107</v>
      </c>
      <c r="O3561">
        <v>366</v>
      </c>
      <c r="P3561">
        <v>1</v>
      </c>
      <c r="Q3561">
        <v>41</v>
      </c>
      <c r="R3561" t="s">
        <v>46</v>
      </c>
      <c r="S3561">
        <v>118533.57</v>
      </c>
      <c r="T3561" t="s">
        <v>37</v>
      </c>
      <c r="U3561" t="s">
        <v>50</v>
      </c>
      <c r="V3561" t="b">
        <v>0</v>
      </c>
      <c r="W3561" t="s">
        <v>30</v>
      </c>
      <c r="X3561">
        <v>182</v>
      </c>
      <c r="Y3561">
        <v>322</v>
      </c>
    </row>
    <row r="3562" spans="1:25" x14ac:dyDescent="0.35">
      <c r="A3562">
        <v>3561</v>
      </c>
      <c r="B3562">
        <v>3096</v>
      </c>
      <c r="C3562">
        <v>104</v>
      </c>
      <c r="D3562" t="s">
        <v>38</v>
      </c>
      <c r="E3562" t="s">
        <v>47</v>
      </c>
      <c r="F3562">
        <v>1</v>
      </c>
      <c r="G3562">
        <v>805.22</v>
      </c>
      <c r="H3562">
        <f t="shared" si="55"/>
        <v>805.22</v>
      </c>
      <c r="I3562" s="11">
        <v>45371.351388888892</v>
      </c>
      <c r="J3562">
        <v>18</v>
      </c>
      <c r="K3562" t="s">
        <v>32</v>
      </c>
      <c r="L3562">
        <v>91</v>
      </c>
      <c r="M3562">
        <v>74</v>
      </c>
      <c r="N3562">
        <v>293</v>
      </c>
      <c r="O3562">
        <v>270</v>
      </c>
      <c r="P3562">
        <v>4</v>
      </c>
      <c r="Q3562">
        <v>50</v>
      </c>
      <c r="R3562" t="s">
        <v>41</v>
      </c>
      <c r="S3562">
        <v>74248.69</v>
      </c>
      <c r="T3562" t="s">
        <v>37</v>
      </c>
      <c r="U3562" t="s">
        <v>50</v>
      </c>
      <c r="V3562" t="b">
        <v>0</v>
      </c>
      <c r="W3562" t="s">
        <v>30</v>
      </c>
      <c r="X3562">
        <v>465</v>
      </c>
      <c r="Y3562">
        <v>435</v>
      </c>
    </row>
    <row r="3563" spans="1:25" x14ac:dyDescent="0.35">
      <c r="A3563">
        <v>3562</v>
      </c>
      <c r="B3563">
        <v>5237</v>
      </c>
      <c r="C3563">
        <v>638</v>
      </c>
      <c r="D3563" t="s">
        <v>39</v>
      </c>
      <c r="E3563" t="s">
        <v>47</v>
      </c>
      <c r="F3563">
        <v>4</v>
      </c>
      <c r="G3563">
        <v>859.16</v>
      </c>
      <c r="H3563">
        <f t="shared" si="55"/>
        <v>3436.64</v>
      </c>
      <c r="I3563" s="12">
        <v>45482.914583333331</v>
      </c>
      <c r="J3563">
        <v>7</v>
      </c>
      <c r="K3563" t="s">
        <v>32</v>
      </c>
      <c r="L3563">
        <v>189</v>
      </c>
      <c r="M3563">
        <v>60</v>
      </c>
      <c r="N3563">
        <v>237</v>
      </c>
      <c r="O3563">
        <v>266</v>
      </c>
      <c r="P3563">
        <v>9</v>
      </c>
      <c r="Q3563">
        <v>40</v>
      </c>
      <c r="R3563" t="s">
        <v>46</v>
      </c>
      <c r="S3563">
        <v>61107.35</v>
      </c>
      <c r="T3563" t="s">
        <v>28</v>
      </c>
      <c r="U3563" t="s">
        <v>34</v>
      </c>
      <c r="V3563" t="b">
        <v>1</v>
      </c>
      <c r="W3563" t="s">
        <v>30</v>
      </c>
      <c r="X3563">
        <v>263</v>
      </c>
      <c r="Y3563">
        <v>342</v>
      </c>
    </row>
    <row r="3564" spans="1:25" x14ac:dyDescent="0.35">
      <c r="A3564">
        <v>3563</v>
      </c>
      <c r="B3564">
        <v>3999</v>
      </c>
      <c r="C3564">
        <v>885</v>
      </c>
      <c r="D3564" t="s">
        <v>52</v>
      </c>
      <c r="E3564" t="s">
        <v>25</v>
      </c>
      <c r="F3564">
        <v>4</v>
      </c>
      <c r="G3564">
        <v>150.63</v>
      </c>
      <c r="H3564">
        <f t="shared" si="55"/>
        <v>602.52</v>
      </c>
      <c r="I3564" s="11">
        <v>45435.499305555553</v>
      </c>
      <c r="J3564">
        <v>7</v>
      </c>
      <c r="K3564" t="s">
        <v>45</v>
      </c>
      <c r="L3564">
        <v>340</v>
      </c>
      <c r="M3564">
        <v>134</v>
      </c>
      <c r="N3564">
        <v>252</v>
      </c>
      <c r="O3564">
        <v>455</v>
      </c>
      <c r="P3564">
        <v>5</v>
      </c>
      <c r="Q3564">
        <v>55</v>
      </c>
      <c r="R3564" t="s">
        <v>41</v>
      </c>
      <c r="S3564">
        <v>117861.49</v>
      </c>
      <c r="T3564" t="s">
        <v>42</v>
      </c>
      <c r="U3564" t="s">
        <v>29</v>
      </c>
      <c r="V3564" t="b">
        <v>1</v>
      </c>
      <c r="W3564" t="s">
        <v>35</v>
      </c>
      <c r="X3564">
        <v>266</v>
      </c>
      <c r="Y3564">
        <v>494</v>
      </c>
    </row>
    <row r="3565" spans="1:25" x14ac:dyDescent="0.35">
      <c r="A3565">
        <v>3564</v>
      </c>
      <c r="B3565">
        <v>6499</v>
      </c>
      <c r="C3565">
        <v>684</v>
      </c>
      <c r="D3565" t="s">
        <v>52</v>
      </c>
      <c r="E3565" t="s">
        <v>25</v>
      </c>
      <c r="F3565">
        <v>3</v>
      </c>
      <c r="G3565">
        <v>428.89</v>
      </c>
      <c r="H3565">
        <f t="shared" si="55"/>
        <v>1286.67</v>
      </c>
      <c r="I3565" s="12">
        <v>45406.809027777781</v>
      </c>
      <c r="J3565">
        <v>16</v>
      </c>
      <c r="K3565" t="s">
        <v>45</v>
      </c>
      <c r="L3565">
        <v>468</v>
      </c>
      <c r="M3565">
        <v>89</v>
      </c>
      <c r="N3565">
        <v>287</v>
      </c>
      <c r="O3565">
        <v>421</v>
      </c>
      <c r="P3565">
        <v>10</v>
      </c>
      <c r="Q3565">
        <v>51</v>
      </c>
      <c r="R3565" t="s">
        <v>27</v>
      </c>
      <c r="S3565">
        <v>39772.639999999999</v>
      </c>
      <c r="T3565" t="s">
        <v>37</v>
      </c>
      <c r="U3565" t="s">
        <v>43</v>
      </c>
      <c r="V3565" t="b">
        <v>0</v>
      </c>
      <c r="W3565" t="s">
        <v>30</v>
      </c>
      <c r="X3565">
        <v>196</v>
      </c>
      <c r="Y3565">
        <v>339</v>
      </c>
    </row>
    <row r="3566" spans="1:25" x14ac:dyDescent="0.35">
      <c r="A3566">
        <v>3565</v>
      </c>
      <c r="B3566">
        <v>2463</v>
      </c>
      <c r="C3566">
        <v>284</v>
      </c>
      <c r="D3566" t="s">
        <v>24</v>
      </c>
      <c r="E3566" t="s">
        <v>25</v>
      </c>
      <c r="F3566">
        <v>5</v>
      </c>
      <c r="G3566">
        <v>873.8</v>
      </c>
      <c r="H3566">
        <f t="shared" si="55"/>
        <v>4369</v>
      </c>
      <c r="I3566" s="11">
        <v>45470.557638888888</v>
      </c>
      <c r="J3566">
        <v>6</v>
      </c>
      <c r="K3566" t="s">
        <v>40</v>
      </c>
      <c r="L3566">
        <v>306</v>
      </c>
      <c r="M3566">
        <v>144</v>
      </c>
      <c r="N3566">
        <v>140</v>
      </c>
      <c r="O3566">
        <v>241</v>
      </c>
      <c r="P3566">
        <v>6</v>
      </c>
      <c r="Q3566">
        <v>46</v>
      </c>
      <c r="R3566" t="s">
        <v>41</v>
      </c>
      <c r="S3566">
        <v>22864.87</v>
      </c>
      <c r="T3566" t="s">
        <v>28</v>
      </c>
      <c r="U3566" t="s">
        <v>34</v>
      </c>
      <c r="V3566" t="b">
        <v>1</v>
      </c>
      <c r="W3566" t="s">
        <v>30</v>
      </c>
      <c r="X3566">
        <v>412</v>
      </c>
      <c r="Y3566">
        <v>392</v>
      </c>
    </row>
    <row r="3567" spans="1:25" x14ac:dyDescent="0.35">
      <c r="A3567">
        <v>3566</v>
      </c>
      <c r="B3567">
        <v>4641</v>
      </c>
      <c r="C3567">
        <v>526</v>
      </c>
      <c r="D3567" t="s">
        <v>24</v>
      </c>
      <c r="E3567" t="s">
        <v>47</v>
      </c>
      <c r="F3567">
        <v>3</v>
      </c>
      <c r="G3567">
        <v>544.77</v>
      </c>
      <c r="H3567">
        <f t="shared" si="55"/>
        <v>1634.31</v>
      </c>
      <c r="I3567" s="12">
        <v>45547.571527777778</v>
      </c>
      <c r="J3567">
        <v>18</v>
      </c>
      <c r="K3567" t="s">
        <v>36</v>
      </c>
      <c r="L3567">
        <v>212</v>
      </c>
      <c r="M3567">
        <v>90</v>
      </c>
      <c r="N3567">
        <v>142</v>
      </c>
      <c r="O3567">
        <v>162</v>
      </c>
      <c r="P3567">
        <v>3</v>
      </c>
      <c r="Q3567">
        <v>49</v>
      </c>
      <c r="R3567" t="s">
        <v>27</v>
      </c>
      <c r="S3567">
        <v>92455.81</v>
      </c>
      <c r="T3567" t="s">
        <v>37</v>
      </c>
      <c r="U3567" t="s">
        <v>29</v>
      </c>
      <c r="V3567" t="b">
        <v>0</v>
      </c>
      <c r="W3567" t="s">
        <v>30</v>
      </c>
      <c r="X3567">
        <v>363</v>
      </c>
      <c r="Y3567">
        <v>254</v>
      </c>
    </row>
    <row r="3568" spans="1:25" x14ac:dyDescent="0.35">
      <c r="A3568">
        <v>3567</v>
      </c>
      <c r="B3568">
        <v>6820</v>
      </c>
      <c r="C3568">
        <v>178</v>
      </c>
      <c r="D3568" t="s">
        <v>52</v>
      </c>
      <c r="E3568" t="s">
        <v>25</v>
      </c>
      <c r="F3568">
        <v>3</v>
      </c>
      <c r="G3568">
        <v>1376.01</v>
      </c>
      <c r="H3568">
        <f t="shared" si="55"/>
        <v>4128.03</v>
      </c>
      <c r="I3568" s="11">
        <v>45468.103472222225</v>
      </c>
      <c r="J3568">
        <v>16</v>
      </c>
      <c r="K3568" t="s">
        <v>40</v>
      </c>
      <c r="L3568">
        <v>414</v>
      </c>
      <c r="M3568">
        <v>138</v>
      </c>
      <c r="N3568">
        <v>244</v>
      </c>
      <c r="O3568">
        <v>328</v>
      </c>
      <c r="P3568">
        <v>7</v>
      </c>
      <c r="Q3568">
        <v>23</v>
      </c>
      <c r="R3568" t="s">
        <v>46</v>
      </c>
      <c r="S3568">
        <v>47182.9</v>
      </c>
      <c r="T3568" t="s">
        <v>37</v>
      </c>
      <c r="U3568" t="s">
        <v>43</v>
      </c>
      <c r="V3568" t="b">
        <v>0</v>
      </c>
      <c r="W3568" t="s">
        <v>35</v>
      </c>
      <c r="X3568">
        <v>214</v>
      </c>
      <c r="Y3568">
        <v>138</v>
      </c>
    </row>
    <row r="3569" spans="1:25" x14ac:dyDescent="0.35">
      <c r="A3569">
        <v>3568</v>
      </c>
      <c r="B3569">
        <v>4659</v>
      </c>
      <c r="C3569">
        <v>352</v>
      </c>
      <c r="D3569" t="s">
        <v>31</v>
      </c>
      <c r="E3569" t="s">
        <v>47</v>
      </c>
      <c r="F3569">
        <v>2</v>
      </c>
      <c r="G3569">
        <v>462.01</v>
      </c>
      <c r="H3569">
        <f t="shared" si="55"/>
        <v>924.02</v>
      </c>
      <c r="I3569" s="12">
        <v>45394.490277777775</v>
      </c>
      <c r="J3569">
        <v>12</v>
      </c>
      <c r="K3569" t="s">
        <v>40</v>
      </c>
      <c r="L3569">
        <v>72</v>
      </c>
      <c r="M3569">
        <v>126</v>
      </c>
      <c r="N3569">
        <v>262</v>
      </c>
      <c r="O3569">
        <v>397</v>
      </c>
      <c r="P3569">
        <v>1</v>
      </c>
      <c r="Q3569">
        <v>64</v>
      </c>
      <c r="R3569" t="s">
        <v>46</v>
      </c>
      <c r="S3569">
        <v>32793.46</v>
      </c>
      <c r="T3569" t="s">
        <v>28</v>
      </c>
      <c r="U3569" t="s">
        <v>43</v>
      </c>
      <c r="V3569" t="b">
        <v>0</v>
      </c>
      <c r="W3569" t="s">
        <v>35</v>
      </c>
      <c r="X3569">
        <v>133</v>
      </c>
      <c r="Y3569">
        <v>170</v>
      </c>
    </row>
    <row r="3570" spans="1:25" x14ac:dyDescent="0.35">
      <c r="A3570">
        <v>3569</v>
      </c>
      <c r="B3570">
        <v>6031</v>
      </c>
      <c r="C3570">
        <v>886</v>
      </c>
      <c r="D3570" t="s">
        <v>51</v>
      </c>
      <c r="E3570" t="s">
        <v>25</v>
      </c>
      <c r="F3570">
        <v>1</v>
      </c>
      <c r="G3570">
        <v>1210.51</v>
      </c>
      <c r="H3570">
        <f t="shared" si="55"/>
        <v>1210.51</v>
      </c>
      <c r="I3570" s="11">
        <v>45401.843055555553</v>
      </c>
      <c r="J3570">
        <v>13</v>
      </c>
      <c r="K3570" t="s">
        <v>32</v>
      </c>
      <c r="L3570">
        <v>487</v>
      </c>
      <c r="M3570">
        <v>85</v>
      </c>
      <c r="N3570">
        <v>111</v>
      </c>
      <c r="O3570">
        <v>204</v>
      </c>
      <c r="P3570">
        <v>7</v>
      </c>
      <c r="Q3570">
        <v>64</v>
      </c>
      <c r="R3570" t="s">
        <v>27</v>
      </c>
      <c r="S3570">
        <v>60034.96</v>
      </c>
      <c r="T3570" t="s">
        <v>42</v>
      </c>
      <c r="U3570" t="s">
        <v>34</v>
      </c>
      <c r="V3570" t="b">
        <v>0</v>
      </c>
      <c r="W3570" t="s">
        <v>30</v>
      </c>
      <c r="X3570">
        <v>445</v>
      </c>
      <c r="Y3570">
        <v>429</v>
      </c>
    </row>
    <row r="3571" spans="1:25" x14ac:dyDescent="0.35">
      <c r="A3571">
        <v>3570</v>
      </c>
      <c r="B3571">
        <v>7889</v>
      </c>
      <c r="C3571">
        <v>610</v>
      </c>
      <c r="D3571" t="s">
        <v>44</v>
      </c>
      <c r="E3571" t="s">
        <v>25</v>
      </c>
      <c r="F3571">
        <v>1</v>
      </c>
      <c r="G3571">
        <v>835.78</v>
      </c>
      <c r="H3571">
        <f t="shared" si="55"/>
        <v>835.78</v>
      </c>
      <c r="I3571" s="12">
        <v>45545.309027777781</v>
      </c>
      <c r="J3571">
        <v>16</v>
      </c>
      <c r="K3571" t="s">
        <v>32</v>
      </c>
      <c r="L3571">
        <v>234</v>
      </c>
      <c r="M3571">
        <v>97</v>
      </c>
      <c r="N3571">
        <v>203</v>
      </c>
      <c r="O3571">
        <v>458</v>
      </c>
      <c r="P3571">
        <v>9</v>
      </c>
      <c r="Q3571">
        <v>65</v>
      </c>
      <c r="R3571" t="s">
        <v>27</v>
      </c>
      <c r="S3571">
        <v>70761.919999999998</v>
      </c>
      <c r="T3571" t="s">
        <v>33</v>
      </c>
      <c r="U3571" t="s">
        <v>34</v>
      </c>
      <c r="V3571" t="b">
        <v>1</v>
      </c>
      <c r="W3571" t="s">
        <v>48</v>
      </c>
      <c r="X3571">
        <v>279</v>
      </c>
      <c r="Y3571">
        <v>241</v>
      </c>
    </row>
    <row r="3572" spans="1:25" x14ac:dyDescent="0.35">
      <c r="A3572">
        <v>3571</v>
      </c>
      <c r="B3572">
        <v>6428</v>
      </c>
      <c r="C3572">
        <v>793</v>
      </c>
      <c r="D3572" t="s">
        <v>44</v>
      </c>
      <c r="E3572" t="s">
        <v>47</v>
      </c>
      <c r="F3572">
        <v>4</v>
      </c>
      <c r="G3572">
        <v>1572.72</v>
      </c>
      <c r="H3572">
        <f t="shared" si="55"/>
        <v>6290.88</v>
      </c>
      <c r="I3572" s="11">
        <v>45428.77847222222</v>
      </c>
      <c r="J3572">
        <v>19</v>
      </c>
      <c r="K3572" t="s">
        <v>26</v>
      </c>
      <c r="L3572">
        <v>223</v>
      </c>
      <c r="M3572">
        <v>103</v>
      </c>
      <c r="N3572">
        <v>166</v>
      </c>
      <c r="O3572">
        <v>493</v>
      </c>
      <c r="P3572">
        <v>3</v>
      </c>
      <c r="Q3572">
        <v>38</v>
      </c>
      <c r="R3572" t="s">
        <v>41</v>
      </c>
      <c r="S3572">
        <v>81019</v>
      </c>
      <c r="T3572" t="s">
        <v>33</v>
      </c>
      <c r="U3572" t="s">
        <v>34</v>
      </c>
      <c r="V3572" t="b">
        <v>0</v>
      </c>
      <c r="W3572" t="s">
        <v>30</v>
      </c>
      <c r="X3572">
        <v>104</v>
      </c>
      <c r="Y3572">
        <v>134</v>
      </c>
    </row>
    <row r="3573" spans="1:25" x14ac:dyDescent="0.35">
      <c r="A3573">
        <v>3572</v>
      </c>
      <c r="B3573">
        <v>7089</v>
      </c>
      <c r="C3573">
        <v>196</v>
      </c>
      <c r="D3573" t="s">
        <v>52</v>
      </c>
      <c r="E3573" t="s">
        <v>47</v>
      </c>
      <c r="F3573">
        <v>2</v>
      </c>
      <c r="G3573">
        <v>786.16</v>
      </c>
      <c r="H3573">
        <f t="shared" si="55"/>
        <v>1572.32</v>
      </c>
      <c r="I3573" s="12">
        <v>45468.03402777778</v>
      </c>
      <c r="J3573">
        <v>18</v>
      </c>
      <c r="K3573" t="s">
        <v>32</v>
      </c>
      <c r="L3573">
        <v>352</v>
      </c>
      <c r="M3573">
        <v>120</v>
      </c>
      <c r="N3573">
        <v>124</v>
      </c>
      <c r="O3573">
        <v>415</v>
      </c>
      <c r="P3573">
        <v>3</v>
      </c>
      <c r="Q3573">
        <v>47</v>
      </c>
      <c r="R3573" t="s">
        <v>27</v>
      </c>
      <c r="S3573">
        <v>93037.81</v>
      </c>
      <c r="T3573" t="s">
        <v>28</v>
      </c>
      <c r="U3573" t="s">
        <v>34</v>
      </c>
      <c r="V3573" t="b">
        <v>1</v>
      </c>
      <c r="W3573" t="s">
        <v>48</v>
      </c>
      <c r="X3573">
        <v>121</v>
      </c>
      <c r="Y3573">
        <v>337</v>
      </c>
    </row>
    <row r="3574" spans="1:25" x14ac:dyDescent="0.35">
      <c r="A3574">
        <v>3573</v>
      </c>
      <c r="B3574">
        <v>5269</v>
      </c>
      <c r="C3574">
        <v>436</v>
      </c>
      <c r="D3574" t="s">
        <v>24</v>
      </c>
      <c r="E3574" t="s">
        <v>47</v>
      </c>
      <c r="F3574">
        <v>5</v>
      </c>
      <c r="G3574">
        <v>1490.56</v>
      </c>
      <c r="H3574">
        <f t="shared" si="55"/>
        <v>7452.7999999999993</v>
      </c>
      <c r="I3574" s="11">
        <v>45551.511111111111</v>
      </c>
      <c r="J3574">
        <v>4</v>
      </c>
      <c r="K3574" t="s">
        <v>36</v>
      </c>
      <c r="L3574">
        <v>83</v>
      </c>
      <c r="M3574">
        <v>147</v>
      </c>
      <c r="N3574">
        <v>254</v>
      </c>
      <c r="O3574">
        <v>253</v>
      </c>
      <c r="P3574">
        <v>9</v>
      </c>
      <c r="Q3574">
        <v>32</v>
      </c>
      <c r="R3574" t="s">
        <v>41</v>
      </c>
      <c r="S3574">
        <v>94582.61</v>
      </c>
      <c r="T3574" t="s">
        <v>42</v>
      </c>
      <c r="U3574" t="s">
        <v>34</v>
      </c>
      <c r="V3574" t="b">
        <v>0</v>
      </c>
      <c r="W3574" t="s">
        <v>35</v>
      </c>
      <c r="X3574">
        <v>340</v>
      </c>
      <c r="Y3574">
        <v>435</v>
      </c>
    </row>
    <row r="3575" spans="1:25" x14ac:dyDescent="0.35">
      <c r="A3575">
        <v>3574</v>
      </c>
      <c r="B3575">
        <v>5817</v>
      </c>
      <c r="C3575">
        <v>126</v>
      </c>
      <c r="D3575" t="s">
        <v>51</v>
      </c>
      <c r="E3575" t="s">
        <v>47</v>
      </c>
      <c r="F3575">
        <v>3</v>
      </c>
      <c r="G3575">
        <v>526.98</v>
      </c>
      <c r="H3575">
        <f t="shared" si="55"/>
        <v>1580.94</v>
      </c>
      <c r="I3575" s="12">
        <v>45513.969444444447</v>
      </c>
      <c r="J3575">
        <v>7</v>
      </c>
      <c r="K3575" t="s">
        <v>45</v>
      </c>
      <c r="L3575">
        <v>71</v>
      </c>
      <c r="M3575">
        <v>65</v>
      </c>
      <c r="N3575">
        <v>258</v>
      </c>
      <c r="O3575">
        <v>212</v>
      </c>
      <c r="P3575">
        <v>8</v>
      </c>
      <c r="Q3575">
        <v>32</v>
      </c>
      <c r="R3575" t="s">
        <v>46</v>
      </c>
      <c r="S3575">
        <v>47455.28</v>
      </c>
      <c r="T3575" t="s">
        <v>37</v>
      </c>
      <c r="U3575" t="s">
        <v>29</v>
      </c>
      <c r="V3575" t="b">
        <v>1</v>
      </c>
      <c r="W3575" t="s">
        <v>30</v>
      </c>
      <c r="X3575">
        <v>488</v>
      </c>
      <c r="Y3575">
        <v>405</v>
      </c>
    </row>
    <row r="3576" spans="1:25" x14ac:dyDescent="0.35">
      <c r="A3576">
        <v>3575</v>
      </c>
      <c r="B3576">
        <v>8598</v>
      </c>
      <c r="C3576">
        <v>391</v>
      </c>
      <c r="D3576" t="s">
        <v>39</v>
      </c>
      <c r="E3576" t="s">
        <v>47</v>
      </c>
      <c r="F3576">
        <v>1</v>
      </c>
      <c r="G3576">
        <v>254.66</v>
      </c>
      <c r="H3576">
        <f t="shared" si="55"/>
        <v>254.66</v>
      </c>
      <c r="I3576" s="11">
        <v>45403.795138888891</v>
      </c>
      <c r="J3576">
        <v>2</v>
      </c>
      <c r="K3576" t="s">
        <v>26</v>
      </c>
      <c r="L3576">
        <v>122</v>
      </c>
      <c r="M3576">
        <v>97</v>
      </c>
      <c r="N3576">
        <v>295</v>
      </c>
      <c r="O3576">
        <v>143</v>
      </c>
      <c r="P3576">
        <v>10</v>
      </c>
      <c r="Q3576">
        <v>32</v>
      </c>
      <c r="R3576" t="s">
        <v>46</v>
      </c>
      <c r="S3576">
        <v>49185.37</v>
      </c>
      <c r="T3576" t="s">
        <v>28</v>
      </c>
      <c r="U3576" t="s">
        <v>34</v>
      </c>
      <c r="V3576" t="b">
        <v>1</v>
      </c>
      <c r="W3576" t="s">
        <v>30</v>
      </c>
      <c r="X3576">
        <v>422</v>
      </c>
      <c r="Y3576">
        <v>436</v>
      </c>
    </row>
    <row r="3577" spans="1:25" x14ac:dyDescent="0.35">
      <c r="A3577">
        <v>3576</v>
      </c>
      <c r="B3577">
        <v>2929</v>
      </c>
      <c r="C3577">
        <v>797</v>
      </c>
      <c r="D3577" t="s">
        <v>31</v>
      </c>
      <c r="E3577" t="s">
        <v>25</v>
      </c>
      <c r="F3577">
        <v>5</v>
      </c>
      <c r="G3577">
        <v>190.28</v>
      </c>
      <c r="H3577">
        <f t="shared" si="55"/>
        <v>951.4</v>
      </c>
      <c r="I3577" s="12">
        <v>45407.736805555556</v>
      </c>
      <c r="J3577">
        <v>5</v>
      </c>
      <c r="K3577" t="s">
        <v>32</v>
      </c>
      <c r="L3577">
        <v>212</v>
      </c>
      <c r="M3577">
        <v>54</v>
      </c>
      <c r="N3577">
        <v>199</v>
      </c>
      <c r="O3577">
        <v>259</v>
      </c>
      <c r="P3577">
        <v>6</v>
      </c>
      <c r="Q3577">
        <v>39</v>
      </c>
      <c r="R3577" t="s">
        <v>27</v>
      </c>
      <c r="S3577">
        <v>114412.75</v>
      </c>
      <c r="T3577" t="s">
        <v>33</v>
      </c>
      <c r="U3577" t="s">
        <v>29</v>
      </c>
      <c r="V3577" t="b">
        <v>0</v>
      </c>
      <c r="W3577" t="s">
        <v>30</v>
      </c>
      <c r="X3577">
        <v>341</v>
      </c>
      <c r="Y3577">
        <v>372</v>
      </c>
    </row>
    <row r="3578" spans="1:25" x14ac:dyDescent="0.35">
      <c r="A3578">
        <v>3577</v>
      </c>
      <c r="B3578">
        <v>8709</v>
      </c>
      <c r="C3578">
        <v>796</v>
      </c>
      <c r="D3578" t="s">
        <v>49</v>
      </c>
      <c r="E3578" t="s">
        <v>47</v>
      </c>
      <c r="F3578">
        <v>2</v>
      </c>
      <c r="G3578">
        <v>1927.86</v>
      </c>
      <c r="H3578">
        <f t="shared" si="55"/>
        <v>3855.72</v>
      </c>
      <c r="I3578" s="11">
        <v>45517.72152777778</v>
      </c>
      <c r="J3578">
        <v>14</v>
      </c>
      <c r="K3578" t="s">
        <v>36</v>
      </c>
      <c r="L3578">
        <v>275</v>
      </c>
      <c r="M3578">
        <v>146</v>
      </c>
      <c r="N3578">
        <v>183</v>
      </c>
      <c r="O3578">
        <v>389</v>
      </c>
      <c r="P3578">
        <v>7</v>
      </c>
      <c r="Q3578">
        <v>32</v>
      </c>
      <c r="R3578" t="s">
        <v>27</v>
      </c>
      <c r="S3578">
        <v>53009.38</v>
      </c>
      <c r="T3578" t="s">
        <v>28</v>
      </c>
      <c r="U3578" t="s">
        <v>29</v>
      </c>
      <c r="V3578" t="b">
        <v>1</v>
      </c>
      <c r="W3578" t="s">
        <v>30</v>
      </c>
      <c r="X3578">
        <v>460</v>
      </c>
      <c r="Y3578">
        <v>491</v>
      </c>
    </row>
    <row r="3579" spans="1:25" x14ac:dyDescent="0.35">
      <c r="A3579">
        <v>3578</v>
      </c>
      <c r="B3579">
        <v>1879</v>
      </c>
      <c r="C3579">
        <v>224</v>
      </c>
      <c r="D3579" t="s">
        <v>24</v>
      </c>
      <c r="E3579" t="s">
        <v>25</v>
      </c>
      <c r="F3579">
        <v>4</v>
      </c>
      <c r="G3579">
        <v>432.54</v>
      </c>
      <c r="H3579">
        <f t="shared" si="55"/>
        <v>1730.16</v>
      </c>
      <c r="I3579" s="12">
        <v>45507.465277777781</v>
      </c>
      <c r="J3579">
        <v>11</v>
      </c>
      <c r="K3579" t="s">
        <v>32</v>
      </c>
      <c r="L3579">
        <v>120</v>
      </c>
      <c r="M3579">
        <v>119</v>
      </c>
      <c r="N3579">
        <v>242</v>
      </c>
      <c r="O3579">
        <v>460</v>
      </c>
      <c r="P3579">
        <v>2</v>
      </c>
      <c r="Q3579">
        <v>50</v>
      </c>
      <c r="R3579" t="s">
        <v>46</v>
      </c>
      <c r="S3579">
        <v>117272.11</v>
      </c>
      <c r="T3579" t="s">
        <v>33</v>
      </c>
      <c r="U3579" t="s">
        <v>34</v>
      </c>
      <c r="V3579" t="b">
        <v>0</v>
      </c>
      <c r="W3579" t="s">
        <v>48</v>
      </c>
      <c r="X3579">
        <v>454</v>
      </c>
      <c r="Y3579">
        <v>225</v>
      </c>
    </row>
    <row r="3580" spans="1:25" x14ac:dyDescent="0.35">
      <c r="A3580">
        <v>3579</v>
      </c>
      <c r="B3580">
        <v>2166</v>
      </c>
      <c r="C3580">
        <v>503</v>
      </c>
      <c r="D3580" t="s">
        <v>24</v>
      </c>
      <c r="E3580" t="s">
        <v>25</v>
      </c>
      <c r="F3580">
        <v>3</v>
      </c>
      <c r="G3580">
        <v>773.03</v>
      </c>
      <c r="H3580">
        <f t="shared" si="55"/>
        <v>2319.09</v>
      </c>
      <c r="I3580" s="11">
        <v>45516.243750000001</v>
      </c>
      <c r="J3580">
        <v>13</v>
      </c>
      <c r="K3580" t="s">
        <v>32</v>
      </c>
      <c r="L3580">
        <v>42</v>
      </c>
      <c r="M3580">
        <v>124</v>
      </c>
      <c r="N3580">
        <v>291</v>
      </c>
      <c r="O3580">
        <v>160</v>
      </c>
      <c r="P3580">
        <v>5</v>
      </c>
      <c r="Q3580">
        <v>31</v>
      </c>
      <c r="R3580" t="s">
        <v>41</v>
      </c>
      <c r="S3580">
        <v>29969.88</v>
      </c>
      <c r="T3580" t="s">
        <v>37</v>
      </c>
      <c r="U3580" t="s">
        <v>50</v>
      </c>
      <c r="V3580" t="b">
        <v>0</v>
      </c>
      <c r="W3580" t="s">
        <v>30</v>
      </c>
      <c r="X3580">
        <v>473</v>
      </c>
      <c r="Y3580">
        <v>201</v>
      </c>
    </row>
    <row r="3581" spans="1:25" x14ac:dyDescent="0.35">
      <c r="A3581">
        <v>3580</v>
      </c>
      <c r="B3581">
        <v>8736</v>
      </c>
      <c r="C3581">
        <v>482</v>
      </c>
      <c r="D3581" t="s">
        <v>51</v>
      </c>
      <c r="E3581" t="s">
        <v>25</v>
      </c>
      <c r="F3581">
        <v>5</v>
      </c>
      <c r="G3581">
        <v>1375.27</v>
      </c>
      <c r="H3581">
        <f t="shared" si="55"/>
        <v>6876.35</v>
      </c>
      <c r="I3581" s="12">
        <v>45389.230555555558</v>
      </c>
      <c r="J3581">
        <v>9</v>
      </c>
      <c r="K3581" t="s">
        <v>40</v>
      </c>
      <c r="L3581">
        <v>412</v>
      </c>
      <c r="M3581">
        <v>90</v>
      </c>
      <c r="N3581">
        <v>175</v>
      </c>
      <c r="O3581">
        <v>234</v>
      </c>
      <c r="P3581">
        <v>2</v>
      </c>
      <c r="Q3581">
        <v>49</v>
      </c>
      <c r="R3581" t="s">
        <v>46</v>
      </c>
      <c r="S3581">
        <v>27675.79</v>
      </c>
      <c r="T3581" t="s">
        <v>28</v>
      </c>
      <c r="U3581" t="s">
        <v>34</v>
      </c>
      <c r="V3581" t="b">
        <v>1</v>
      </c>
      <c r="W3581" t="s">
        <v>30</v>
      </c>
      <c r="X3581">
        <v>296</v>
      </c>
      <c r="Y3581">
        <v>200</v>
      </c>
    </row>
    <row r="3582" spans="1:25" x14ac:dyDescent="0.35">
      <c r="A3582">
        <v>3581</v>
      </c>
      <c r="B3582">
        <v>4187</v>
      </c>
      <c r="C3582">
        <v>704</v>
      </c>
      <c r="D3582" t="s">
        <v>24</v>
      </c>
      <c r="E3582" t="s">
        <v>25</v>
      </c>
      <c r="F3582">
        <v>1</v>
      </c>
      <c r="G3582">
        <v>223.12</v>
      </c>
      <c r="H3582">
        <f t="shared" si="55"/>
        <v>223.12</v>
      </c>
      <c r="I3582" s="11">
        <v>45474.40625</v>
      </c>
      <c r="J3582">
        <v>15</v>
      </c>
      <c r="K3582" t="s">
        <v>32</v>
      </c>
      <c r="L3582">
        <v>89</v>
      </c>
      <c r="M3582">
        <v>63</v>
      </c>
      <c r="N3582">
        <v>108</v>
      </c>
      <c r="O3582">
        <v>181</v>
      </c>
      <c r="P3582">
        <v>1</v>
      </c>
      <c r="Q3582">
        <v>67</v>
      </c>
      <c r="R3582" t="s">
        <v>46</v>
      </c>
      <c r="S3582">
        <v>63080.22</v>
      </c>
      <c r="T3582" t="s">
        <v>33</v>
      </c>
      <c r="U3582" t="s">
        <v>34</v>
      </c>
      <c r="V3582" t="b">
        <v>0</v>
      </c>
      <c r="W3582" t="s">
        <v>30</v>
      </c>
      <c r="X3582">
        <v>209</v>
      </c>
      <c r="Y3582">
        <v>426</v>
      </c>
    </row>
    <row r="3583" spans="1:25" x14ac:dyDescent="0.35">
      <c r="A3583">
        <v>3582</v>
      </c>
      <c r="B3583">
        <v>9199</v>
      </c>
      <c r="C3583">
        <v>208</v>
      </c>
      <c r="D3583" t="s">
        <v>39</v>
      </c>
      <c r="E3583" t="s">
        <v>25</v>
      </c>
      <c r="F3583">
        <v>5</v>
      </c>
      <c r="G3583">
        <v>1442.43</v>
      </c>
      <c r="H3583">
        <f t="shared" si="55"/>
        <v>7212.1500000000005</v>
      </c>
      <c r="I3583" s="12">
        <v>45502.82916666667</v>
      </c>
      <c r="J3583">
        <v>16</v>
      </c>
      <c r="K3583" t="s">
        <v>36</v>
      </c>
      <c r="L3583">
        <v>240</v>
      </c>
      <c r="M3583">
        <v>87</v>
      </c>
      <c r="N3583">
        <v>139</v>
      </c>
      <c r="O3583">
        <v>136</v>
      </c>
      <c r="P3583">
        <v>10</v>
      </c>
      <c r="Q3583">
        <v>55</v>
      </c>
      <c r="R3583" t="s">
        <v>41</v>
      </c>
      <c r="S3583">
        <v>91956.44</v>
      </c>
      <c r="T3583" t="s">
        <v>37</v>
      </c>
      <c r="U3583" t="s">
        <v>50</v>
      </c>
      <c r="V3583" t="b">
        <v>1</v>
      </c>
      <c r="W3583" t="s">
        <v>35</v>
      </c>
      <c r="X3583">
        <v>151</v>
      </c>
      <c r="Y3583">
        <v>392</v>
      </c>
    </row>
    <row r="3584" spans="1:25" x14ac:dyDescent="0.35">
      <c r="A3584">
        <v>3583</v>
      </c>
      <c r="B3584">
        <v>2963</v>
      </c>
      <c r="C3584">
        <v>957</v>
      </c>
      <c r="D3584" t="s">
        <v>38</v>
      </c>
      <c r="E3584" t="s">
        <v>47</v>
      </c>
      <c r="F3584">
        <v>2</v>
      </c>
      <c r="G3584">
        <v>1498.43</v>
      </c>
      <c r="H3584">
        <f t="shared" si="55"/>
        <v>2996.86</v>
      </c>
      <c r="I3584" s="11">
        <v>45437.857638888891</v>
      </c>
      <c r="J3584">
        <v>4</v>
      </c>
      <c r="K3584" t="s">
        <v>32</v>
      </c>
      <c r="L3584">
        <v>174</v>
      </c>
      <c r="M3584">
        <v>98</v>
      </c>
      <c r="N3584">
        <v>277</v>
      </c>
      <c r="O3584">
        <v>282</v>
      </c>
      <c r="P3584">
        <v>7</v>
      </c>
      <c r="Q3584">
        <v>20</v>
      </c>
      <c r="R3584" t="s">
        <v>27</v>
      </c>
      <c r="S3584">
        <v>93462.1</v>
      </c>
      <c r="T3584" t="s">
        <v>33</v>
      </c>
      <c r="U3584" t="s">
        <v>50</v>
      </c>
      <c r="V3584" t="b">
        <v>0</v>
      </c>
      <c r="W3584" t="s">
        <v>30</v>
      </c>
      <c r="X3584">
        <v>183</v>
      </c>
      <c r="Y3584">
        <v>377</v>
      </c>
    </row>
    <row r="3585" spans="1:25" x14ac:dyDescent="0.35">
      <c r="A3585">
        <v>3584</v>
      </c>
      <c r="B3585">
        <v>7253</v>
      </c>
      <c r="C3585">
        <v>431</v>
      </c>
      <c r="D3585" t="s">
        <v>38</v>
      </c>
      <c r="E3585" t="s">
        <v>25</v>
      </c>
      <c r="F3585">
        <v>2</v>
      </c>
      <c r="G3585">
        <v>143.24</v>
      </c>
      <c r="H3585">
        <f t="shared" si="55"/>
        <v>286.48</v>
      </c>
      <c r="I3585" s="12">
        <v>45368.402777777781</v>
      </c>
      <c r="J3585">
        <v>3</v>
      </c>
      <c r="K3585" t="s">
        <v>26</v>
      </c>
      <c r="L3585">
        <v>118</v>
      </c>
      <c r="M3585">
        <v>139</v>
      </c>
      <c r="N3585">
        <v>244</v>
      </c>
      <c r="O3585">
        <v>229</v>
      </c>
      <c r="P3585">
        <v>7</v>
      </c>
      <c r="Q3585">
        <v>29</v>
      </c>
      <c r="R3585" t="s">
        <v>27</v>
      </c>
      <c r="S3585">
        <v>78472.2</v>
      </c>
      <c r="T3585" t="s">
        <v>28</v>
      </c>
      <c r="U3585" t="s">
        <v>34</v>
      </c>
      <c r="V3585" t="b">
        <v>0</v>
      </c>
      <c r="W3585" t="s">
        <v>35</v>
      </c>
      <c r="X3585">
        <v>113</v>
      </c>
      <c r="Y3585">
        <v>181</v>
      </c>
    </row>
    <row r="3586" spans="1:25" x14ac:dyDescent="0.35">
      <c r="A3586">
        <v>3585</v>
      </c>
      <c r="B3586">
        <v>9680</v>
      </c>
      <c r="C3586">
        <v>257</v>
      </c>
      <c r="D3586" t="s">
        <v>51</v>
      </c>
      <c r="E3586" t="s">
        <v>47</v>
      </c>
      <c r="F3586">
        <v>4</v>
      </c>
      <c r="G3586">
        <v>1771.45</v>
      </c>
      <c r="H3586">
        <f t="shared" si="55"/>
        <v>7085.8</v>
      </c>
      <c r="I3586" s="11">
        <v>45482.343055555553</v>
      </c>
      <c r="J3586">
        <v>11</v>
      </c>
      <c r="K3586" t="s">
        <v>45</v>
      </c>
      <c r="L3586">
        <v>463</v>
      </c>
      <c r="M3586">
        <v>79</v>
      </c>
      <c r="N3586">
        <v>162</v>
      </c>
      <c r="O3586">
        <v>258</v>
      </c>
      <c r="P3586">
        <v>2</v>
      </c>
      <c r="Q3586">
        <v>33</v>
      </c>
      <c r="R3586" t="s">
        <v>27</v>
      </c>
      <c r="S3586">
        <v>27295.919999999998</v>
      </c>
      <c r="T3586" t="s">
        <v>28</v>
      </c>
      <c r="U3586" t="s">
        <v>34</v>
      </c>
      <c r="V3586" t="b">
        <v>1</v>
      </c>
      <c r="W3586" t="s">
        <v>30</v>
      </c>
      <c r="X3586">
        <v>230</v>
      </c>
      <c r="Y3586">
        <v>141</v>
      </c>
    </row>
    <row r="3587" spans="1:25" x14ac:dyDescent="0.35">
      <c r="A3587">
        <v>3586</v>
      </c>
      <c r="B3587">
        <v>5888</v>
      </c>
      <c r="C3587">
        <v>129</v>
      </c>
      <c r="D3587" t="s">
        <v>31</v>
      </c>
      <c r="E3587" t="s">
        <v>47</v>
      </c>
      <c r="F3587">
        <v>4</v>
      </c>
      <c r="G3587">
        <v>1684.49</v>
      </c>
      <c r="H3587">
        <f t="shared" ref="H3587:H3650" si="56">G3587*F3587</f>
        <v>6737.96</v>
      </c>
      <c r="I3587" s="12">
        <v>45355.100694444445</v>
      </c>
      <c r="J3587">
        <v>17</v>
      </c>
      <c r="K3587" t="s">
        <v>36</v>
      </c>
      <c r="L3587">
        <v>130</v>
      </c>
      <c r="M3587">
        <v>133</v>
      </c>
      <c r="N3587">
        <v>218</v>
      </c>
      <c r="O3587">
        <v>469</v>
      </c>
      <c r="P3587">
        <v>6</v>
      </c>
      <c r="Q3587">
        <v>52</v>
      </c>
      <c r="R3587" t="s">
        <v>27</v>
      </c>
      <c r="S3587">
        <v>26519.49</v>
      </c>
      <c r="T3587" t="s">
        <v>33</v>
      </c>
      <c r="U3587" t="s">
        <v>43</v>
      </c>
      <c r="V3587" t="b">
        <v>0</v>
      </c>
      <c r="W3587" t="s">
        <v>30</v>
      </c>
      <c r="X3587">
        <v>193</v>
      </c>
      <c r="Y3587">
        <v>421</v>
      </c>
    </row>
    <row r="3588" spans="1:25" x14ac:dyDescent="0.35">
      <c r="A3588">
        <v>3587</v>
      </c>
      <c r="B3588">
        <v>7768</v>
      </c>
      <c r="C3588">
        <v>183</v>
      </c>
      <c r="D3588" t="s">
        <v>38</v>
      </c>
      <c r="E3588" t="s">
        <v>47</v>
      </c>
      <c r="F3588">
        <v>1</v>
      </c>
      <c r="G3588">
        <v>1777.52</v>
      </c>
      <c r="H3588">
        <f t="shared" si="56"/>
        <v>1777.52</v>
      </c>
      <c r="I3588" s="11">
        <v>45369.772222222222</v>
      </c>
      <c r="J3588">
        <v>18</v>
      </c>
      <c r="K3588" t="s">
        <v>45</v>
      </c>
      <c r="L3588">
        <v>62</v>
      </c>
      <c r="M3588">
        <v>63</v>
      </c>
      <c r="N3588">
        <v>207</v>
      </c>
      <c r="O3588">
        <v>116</v>
      </c>
      <c r="P3588">
        <v>10</v>
      </c>
      <c r="Q3588">
        <v>64</v>
      </c>
      <c r="R3588" t="s">
        <v>41</v>
      </c>
      <c r="S3588">
        <v>51244.58</v>
      </c>
      <c r="T3588" t="s">
        <v>28</v>
      </c>
      <c r="U3588" t="s">
        <v>50</v>
      </c>
      <c r="V3588" t="b">
        <v>0</v>
      </c>
      <c r="W3588" t="s">
        <v>30</v>
      </c>
      <c r="X3588">
        <v>294</v>
      </c>
      <c r="Y3588">
        <v>485</v>
      </c>
    </row>
    <row r="3589" spans="1:25" x14ac:dyDescent="0.35">
      <c r="A3589">
        <v>3588</v>
      </c>
      <c r="B3589">
        <v>1885</v>
      </c>
      <c r="C3589">
        <v>571</v>
      </c>
      <c r="D3589" t="s">
        <v>38</v>
      </c>
      <c r="E3589" t="s">
        <v>47</v>
      </c>
      <c r="F3589">
        <v>2</v>
      </c>
      <c r="G3589">
        <v>637.83000000000004</v>
      </c>
      <c r="H3589">
        <f t="shared" si="56"/>
        <v>1275.6600000000001</v>
      </c>
      <c r="I3589" s="12">
        <v>45427.350694444445</v>
      </c>
      <c r="J3589">
        <v>5</v>
      </c>
      <c r="K3589" t="s">
        <v>32</v>
      </c>
      <c r="L3589">
        <v>272</v>
      </c>
      <c r="M3589">
        <v>118</v>
      </c>
      <c r="N3589">
        <v>164</v>
      </c>
      <c r="O3589">
        <v>396</v>
      </c>
      <c r="P3589">
        <v>3</v>
      </c>
      <c r="Q3589">
        <v>65</v>
      </c>
      <c r="R3589" t="s">
        <v>41</v>
      </c>
      <c r="S3589">
        <v>44637.56</v>
      </c>
      <c r="T3589" t="s">
        <v>33</v>
      </c>
      <c r="U3589" t="s">
        <v>29</v>
      </c>
      <c r="V3589" t="b">
        <v>0</v>
      </c>
      <c r="W3589" t="s">
        <v>30</v>
      </c>
      <c r="X3589">
        <v>184</v>
      </c>
      <c r="Y3589">
        <v>109</v>
      </c>
    </row>
    <row r="3590" spans="1:25" x14ac:dyDescent="0.35">
      <c r="A3590">
        <v>3589</v>
      </c>
      <c r="B3590">
        <v>3470</v>
      </c>
      <c r="C3590">
        <v>950</v>
      </c>
      <c r="D3590" t="s">
        <v>44</v>
      </c>
      <c r="E3590" t="s">
        <v>47</v>
      </c>
      <c r="F3590">
        <v>1</v>
      </c>
      <c r="G3590">
        <v>1739.45</v>
      </c>
      <c r="H3590">
        <f t="shared" si="56"/>
        <v>1739.45</v>
      </c>
      <c r="I3590" s="11">
        <v>45491.788888888892</v>
      </c>
      <c r="J3590">
        <v>3</v>
      </c>
      <c r="K3590" t="s">
        <v>45</v>
      </c>
      <c r="L3590">
        <v>105</v>
      </c>
      <c r="M3590">
        <v>107</v>
      </c>
      <c r="N3590">
        <v>182</v>
      </c>
      <c r="O3590">
        <v>305</v>
      </c>
      <c r="P3590">
        <v>10</v>
      </c>
      <c r="Q3590">
        <v>55</v>
      </c>
      <c r="R3590" t="s">
        <v>27</v>
      </c>
      <c r="S3590">
        <v>57746.879999999997</v>
      </c>
      <c r="T3590" t="s">
        <v>42</v>
      </c>
      <c r="U3590" t="s">
        <v>29</v>
      </c>
      <c r="V3590" t="b">
        <v>0</v>
      </c>
      <c r="W3590" t="s">
        <v>35</v>
      </c>
      <c r="X3590">
        <v>370</v>
      </c>
      <c r="Y3590">
        <v>244</v>
      </c>
    </row>
    <row r="3591" spans="1:25" x14ac:dyDescent="0.35">
      <c r="A3591">
        <v>3590</v>
      </c>
      <c r="B3591">
        <v>3250</v>
      </c>
      <c r="C3591">
        <v>824</v>
      </c>
      <c r="D3591" t="s">
        <v>39</v>
      </c>
      <c r="E3591" t="s">
        <v>47</v>
      </c>
      <c r="F3591">
        <v>4</v>
      </c>
      <c r="G3591">
        <v>948.92</v>
      </c>
      <c r="H3591">
        <f t="shared" si="56"/>
        <v>3795.68</v>
      </c>
      <c r="I3591" s="12">
        <v>45479.145833333336</v>
      </c>
      <c r="J3591">
        <v>17</v>
      </c>
      <c r="K3591" t="s">
        <v>40</v>
      </c>
      <c r="L3591">
        <v>313</v>
      </c>
      <c r="M3591">
        <v>129</v>
      </c>
      <c r="N3591">
        <v>132</v>
      </c>
      <c r="O3591">
        <v>336</v>
      </c>
      <c r="P3591">
        <v>4</v>
      </c>
      <c r="Q3591">
        <v>36</v>
      </c>
      <c r="R3591" t="s">
        <v>27</v>
      </c>
      <c r="S3591">
        <v>75041.289999999994</v>
      </c>
      <c r="T3591" t="s">
        <v>28</v>
      </c>
      <c r="U3591" t="s">
        <v>43</v>
      </c>
      <c r="V3591" t="b">
        <v>0</v>
      </c>
      <c r="W3591" t="s">
        <v>30</v>
      </c>
      <c r="X3591">
        <v>278</v>
      </c>
      <c r="Y3591">
        <v>452</v>
      </c>
    </row>
    <row r="3592" spans="1:25" x14ac:dyDescent="0.35">
      <c r="A3592">
        <v>3591</v>
      </c>
      <c r="B3592">
        <v>4281</v>
      </c>
      <c r="C3592">
        <v>775</v>
      </c>
      <c r="D3592" t="s">
        <v>49</v>
      </c>
      <c r="E3592" t="s">
        <v>47</v>
      </c>
      <c r="F3592">
        <v>3</v>
      </c>
      <c r="G3592">
        <v>1777.98</v>
      </c>
      <c r="H3592">
        <f t="shared" si="56"/>
        <v>5333.9400000000005</v>
      </c>
      <c r="I3592" s="11">
        <v>45551.746527777781</v>
      </c>
      <c r="J3592">
        <v>15</v>
      </c>
      <c r="K3592" t="s">
        <v>36</v>
      </c>
      <c r="L3592">
        <v>378</v>
      </c>
      <c r="M3592">
        <v>120</v>
      </c>
      <c r="N3592">
        <v>206</v>
      </c>
      <c r="O3592">
        <v>299</v>
      </c>
      <c r="P3592">
        <v>3</v>
      </c>
      <c r="Q3592">
        <v>68</v>
      </c>
      <c r="R3592" t="s">
        <v>27</v>
      </c>
      <c r="S3592">
        <v>72809.570000000007</v>
      </c>
      <c r="T3592" t="s">
        <v>33</v>
      </c>
      <c r="U3592" t="s">
        <v>34</v>
      </c>
      <c r="V3592" t="b">
        <v>0</v>
      </c>
      <c r="W3592" t="s">
        <v>35</v>
      </c>
      <c r="X3592">
        <v>333</v>
      </c>
      <c r="Y3592">
        <v>147</v>
      </c>
    </row>
    <row r="3593" spans="1:25" x14ac:dyDescent="0.35">
      <c r="A3593">
        <v>3592</v>
      </c>
      <c r="B3593">
        <v>6614</v>
      </c>
      <c r="C3593">
        <v>591</v>
      </c>
      <c r="D3593" t="s">
        <v>51</v>
      </c>
      <c r="E3593" t="s">
        <v>25</v>
      </c>
      <c r="F3593">
        <v>2</v>
      </c>
      <c r="G3593">
        <v>387.47</v>
      </c>
      <c r="H3593">
        <f t="shared" si="56"/>
        <v>774.94</v>
      </c>
      <c r="I3593" s="12">
        <v>45418.209027777775</v>
      </c>
      <c r="J3593">
        <v>2</v>
      </c>
      <c r="K3593" t="s">
        <v>36</v>
      </c>
      <c r="L3593">
        <v>310</v>
      </c>
      <c r="M3593">
        <v>124</v>
      </c>
      <c r="N3593">
        <v>263</v>
      </c>
      <c r="O3593">
        <v>175</v>
      </c>
      <c r="P3593">
        <v>6</v>
      </c>
      <c r="Q3593">
        <v>61</v>
      </c>
      <c r="R3593" t="s">
        <v>41</v>
      </c>
      <c r="S3593">
        <v>43371.040000000001</v>
      </c>
      <c r="T3593" t="s">
        <v>28</v>
      </c>
      <c r="U3593" t="s">
        <v>50</v>
      </c>
      <c r="V3593" t="b">
        <v>1</v>
      </c>
      <c r="W3593" t="s">
        <v>35</v>
      </c>
      <c r="X3593">
        <v>221</v>
      </c>
      <c r="Y3593">
        <v>384</v>
      </c>
    </row>
    <row r="3594" spans="1:25" x14ac:dyDescent="0.35">
      <c r="A3594">
        <v>3593</v>
      </c>
      <c r="B3594">
        <v>7704</v>
      </c>
      <c r="C3594">
        <v>564</v>
      </c>
      <c r="D3594" t="s">
        <v>38</v>
      </c>
      <c r="E3594" t="s">
        <v>25</v>
      </c>
      <c r="F3594">
        <v>4</v>
      </c>
      <c r="G3594">
        <v>856.28</v>
      </c>
      <c r="H3594">
        <f t="shared" si="56"/>
        <v>3425.12</v>
      </c>
      <c r="I3594" s="11">
        <v>45545.459027777775</v>
      </c>
      <c r="J3594">
        <v>17</v>
      </c>
      <c r="K3594" t="s">
        <v>26</v>
      </c>
      <c r="L3594">
        <v>360</v>
      </c>
      <c r="M3594">
        <v>111</v>
      </c>
      <c r="N3594">
        <v>181</v>
      </c>
      <c r="O3594">
        <v>259</v>
      </c>
      <c r="P3594">
        <v>8</v>
      </c>
      <c r="Q3594">
        <v>21</v>
      </c>
      <c r="R3594" t="s">
        <v>27</v>
      </c>
      <c r="S3594">
        <v>117278.24</v>
      </c>
      <c r="T3594" t="s">
        <v>37</v>
      </c>
      <c r="U3594" t="s">
        <v>29</v>
      </c>
      <c r="V3594" t="b">
        <v>1</v>
      </c>
      <c r="W3594" t="s">
        <v>30</v>
      </c>
      <c r="X3594">
        <v>329</v>
      </c>
      <c r="Y3594">
        <v>175</v>
      </c>
    </row>
    <row r="3595" spans="1:25" x14ac:dyDescent="0.35">
      <c r="A3595">
        <v>3594</v>
      </c>
      <c r="B3595">
        <v>8496</v>
      </c>
      <c r="C3595">
        <v>743</v>
      </c>
      <c r="D3595" t="s">
        <v>44</v>
      </c>
      <c r="E3595" t="s">
        <v>25</v>
      </c>
      <c r="F3595">
        <v>2</v>
      </c>
      <c r="G3595">
        <v>315.01</v>
      </c>
      <c r="H3595">
        <f t="shared" si="56"/>
        <v>630.02</v>
      </c>
      <c r="I3595" s="12">
        <v>45520.313194444447</v>
      </c>
      <c r="J3595">
        <v>20</v>
      </c>
      <c r="K3595" t="s">
        <v>26</v>
      </c>
      <c r="L3595">
        <v>385</v>
      </c>
      <c r="M3595">
        <v>102</v>
      </c>
      <c r="N3595">
        <v>242</v>
      </c>
      <c r="O3595">
        <v>173</v>
      </c>
      <c r="P3595">
        <v>9</v>
      </c>
      <c r="Q3595">
        <v>38</v>
      </c>
      <c r="R3595" t="s">
        <v>27</v>
      </c>
      <c r="S3595">
        <v>94331.6</v>
      </c>
      <c r="T3595" t="s">
        <v>28</v>
      </c>
      <c r="U3595" t="s">
        <v>43</v>
      </c>
      <c r="V3595" t="b">
        <v>0</v>
      </c>
      <c r="W3595" t="s">
        <v>30</v>
      </c>
      <c r="X3595">
        <v>262</v>
      </c>
      <c r="Y3595">
        <v>177</v>
      </c>
    </row>
    <row r="3596" spans="1:25" x14ac:dyDescent="0.35">
      <c r="A3596">
        <v>3595</v>
      </c>
      <c r="B3596">
        <v>3346</v>
      </c>
      <c r="C3596">
        <v>375</v>
      </c>
      <c r="D3596" t="s">
        <v>52</v>
      </c>
      <c r="E3596" t="s">
        <v>25</v>
      </c>
      <c r="F3596">
        <v>4</v>
      </c>
      <c r="G3596">
        <v>527.76</v>
      </c>
      <c r="H3596">
        <f t="shared" si="56"/>
        <v>2111.04</v>
      </c>
      <c r="I3596" s="11">
        <v>45358.243750000001</v>
      </c>
      <c r="J3596">
        <v>9</v>
      </c>
      <c r="K3596" t="s">
        <v>36</v>
      </c>
      <c r="L3596">
        <v>176</v>
      </c>
      <c r="M3596">
        <v>149</v>
      </c>
      <c r="N3596">
        <v>215</v>
      </c>
      <c r="O3596">
        <v>381</v>
      </c>
      <c r="P3596">
        <v>10</v>
      </c>
      <c r="Q3596">
        <v>45</v>
      </c>
      <c r="R3596" t="s">
        <v>46</v>
      </c>
      <c r="S3596">
        <v>117582.04</v>
      </c>
      <c r="T3596" t="s">
        <v>37</v>
      </c>
      <c r="U3596" t="s">
        <v>50</v>
      </c>
      <c r="V3596" t="b">
        <v>0</v>
      </c>
      <c r="W3596" t="s">
        <v>30</v>
      </c>
      <c r="X3596">
        <v>300</v>
      </c>
      <c r="Y3596">
        <v>233</v>
      </c>
    </row>
    <row r="3597" spans="1:25" x14ac:dyDescent="0.35">
      <c r="A3597">
        <v>3596</v>
      </c>
      <c r="B3597">
        <v>6183</v>
      </c>
      <c r="C3597">
        <v>708</v>
      </c>
      <c r="D3597" t="s">
        <v>24</v>
      </c>
      <c r="E3597" t="s">
        <v>47</v>
      </c>
      <c r="F3597">
        <v>3</v>
      </c>
      <c r="G3597">
        <v>815.21</v>
      </c>
      <c r="H3597">
        <f t="shared" si="56"/>
        <v>2445.63</v>
      </c>
      <c r="I3597" s="12">
        <v>45312.697916666664</v>
      </c>
      <c r="J3597">
        <v>3</v>
      </c>
      <c r="K3597" t="s">
        <v>45</v>
      </c>
      <c r="L3597">
        <v>494</v>
      </c>
      <c r="M3597">
        <v>79</v>
      </c>
      <c r="N3597">
        <v>133</v>
      </c>
      <c r="O3597">
        <v>284</v>
      </c>
      <c r="P3597">
        <v>1</v>
      </c>
      <c r="Q3597">
        <v>56</v>
      </c>
      <c r="R3597" t="s">
        <v>27</v>
      </c>
      <c r="S3597">
        <v>58671.71</v>
      </c>
      <c r="T3597" t="s">
        <v>28</v>
      </c>
      <c r="U3597" t="s">
        <v>43</v>
      </c>
      <c r="V3597" t="b">
        <v>1</v>
      </c>
      <c r="W3597" t="s">
        <v>30</v>
      </c>
      <c r="X3597">
        <v>362</v>
      </c>
      <c r="Y3597">
        <v>461</v>
      </c>
    </row>
    <row r="3598" spans="1:25" x14ac:dyDescent="0.35">
      <c r="A3598">
        <v>3597</v>
      </c>
      <c r="B3598">
        <v>3954</v>
      </c>
      <c r="C3598">
        <v>773</v>
      </c>
      <c r="D3598" t="s">
        <v>38</v>
      </c>
      <c r="E3598" t="s">
        <v>25</v>
      </c>
      <c r="F3598">
        <v>4</v>
      </c>
      <c r="G3598">
        <v>1099.46</v>
      </c>
      <c r="H3598">
        <f t="shared" si="56"/>
        <v>4397.84</v>
      </c>
      <c r="I3598" s="11">
        <v>45298.646527777775</v>
      </c>
      <c r="J3598">
        <v>1</v>
      </c>
      <c r="K3598" t="s">
        <v>36</v>
      </c>
      <c r="L3598">
        <v>173</v>
      </c>
      <c r="M3598">
        <v>80</v>
      </c>
      <c r="N3598">
        <v>234</v>
      </c>
      <c r="O3598">
        <v>353</v>
      </c>
      <c r="P3598">
        <v>9</v>
      </c>
      <c r="Q3598">
        <v>64</v>
      </c>
      <c r="R3598" t="s">
        <v>41</v>
      </c>
      <c r="S3598">
        <v>113663.95</v>
      </c>
      <c r="T3598" t="s">
        <v>33</v>
      </c>
      <c r="U3598" t="s">
        <v>50</v>
      </c>
      <c r="V3598" t="b">
        <v>0</v>
      </c>
      <c r="W3598" t="s">
        <v>30</v>
      </c>
      <c r="X3598">
        <v>456</v>
      </c>
      <c r="Y3598">
        <v>275</v>
      </c>
    </row>
    <row r="3599" spans="1:25" x14ac:dyDescent="0.35">
      <c r="A3599">
        <v>3598</v>
      </c>
      <c r="B3599">
        <v>2324</v>
      </c>
      <c r="C3599">
        <v>105</v>
      </c>
      <c r="D3599" t="s">
        <v>52</v>
      </c>
      <c r="E3599" t="s">
        <v>25</v>
      </c>
      <c r="F3599">
        <v>3</v>
      </c>
      <c r="G3599">
        <v>1408.41</v>
      </c>
      <c r="H3599">
        <f t="shared" si="56"/>
        <v>4225.2300000000005</v>
      </c>
      <c r="I3599" s="12">
        <v>45495.738194444442</v>
      </c>
      <c r="J3599">
        <v>16</v>
      </c>
      <c r="K3599" t="s">
        <v>32</v>
      </c>
      <c r="L3599">
        <v>325</v>
      </c>
      <c r="M3599">
        <v>136</v>
      </c>
      <c r="N3599">
        <v>103</v>
      </c>
      <c r="O3599">
        <v>233</v>
      </c>
      <c r="P3599">
        <v>9</v>
      </c>
      <c r="Q3599">
        <v>36</v>
      </c>
      <c r="R3599" t="s">
        <v>27</v>
      </c>
      <c r="S3599">
        <v>117124.28</v>
      </c>
      <c r="T3599" t="s">
        <v>33</v>
      </c>
      <c r="U3599" t="s">
        <v>34</v>
      </c>
      <c r="V3599" t="b">
        <v>0</v>
      </c>
      <c r="W3599" t="s">
        <v>35</v>
      </c>
      <c r="X3599">
        <v>238</v>
      </c>
      <c r="Y3599">
        <v>96</v>
      </c>
    </row>
    <row r="3600" spans="1:25" x14ac:dyDescent="0.35">
      <c r="A3600">
        <v>3599</v>
      </c>
      <c r="B3600">
        <v>8988</v>
      </c>
      <c r="C3600">
        <v>437</v>
      </c>
      <c r="D3600" t="s">
        <v>39</v>
      </c>
      <c r="E3600" t="s">
        <v>47</v>
      </c>
      <c r="F3600">
        <v>2</v>
      </c>
      <c r="G3600">
        <v>1043.4100000000001</v>
      </c>
      <c r="H3600">
        <f t="shared" si="56"/>
        <v>2086.8200000000002</v>
      </c>
      <c r="I3600" s="11">
        <v>45425.151388888888</v>
      </c>
      <c r="J3600">
        <v>19</v>
      </c>
      <c r="K3600" t="s">
        <v>45</v>
      </c>
      <c r="L3600">
        <v>240</v>
      </c>
      <c r="M3600">
        <v>147</v>
      </c>
      <c r="N3600">
        <v>143</v>
      </c>
      <c r="O3600">
        <v>116</v>
      </c>
      <c r="P3600">
        <v>6</v>
      </c>
      <c r="Q3600">
        <v>61</v>
      </c>
      <c r="R3600" t="s">
        <v>46</v>
      </c>
      <c r="S3600">
        <v>62848.9</v>
      </c>
      <c r="T3600" t="s">
        <v>33</v>
      </c>
      <c r="U3600" t="s">
        <v>50</v>
      </c>
      <c r="V3600" t="b">
        <v>0</v>
      </c>
      <c r="W3600" t="s">
        <v>30</v>
      </c>
      <c r="X3600">
        <v>309</v>
      </c>
      <c r="Y3600">
        <v>454</v>
      </c>
    </row>
    <row r="3601" spans="1:25" x14ac:dyDescent="0.35">
      <c r="A3601">
        <v>3600</v>
      </c>
      <c r="B3601">
        <v>6449</v>
      </c>
      <c r="C3601">
        <v>144</v>
      </c>
      <c r="D3601" t="s">
        <v>38</v>
      </c>
      <c r="E3601" t="s">
        <v>25</v>
      </c>
      <c r="F3601">
        <v>5</v>
      </c>
      <c r="G3601">
        <v>1808.37</v>
      </c>
      <c r="H3601">
        <f t="shared" si="56"/>
        <v>9041.8499999999985</v>
      </c>
      <c r="I3601" s="12">
        <v>45378.638194444444</v>
      </c>
      <c r="J3601">
        <v>4</v>
      </c>
      <c r="K3601" t="s">
        <v>32</v>
      </c>
      <c r="L3601">
        <v>427</v>
      </c>
      <c r="M3601">
        <v>55</v>
      </c>
      <c r="N3601">
        <v>160</v>
      </c>
      <c r="O3601">
        <v>258</v>
      </c>
      <c r="P3601">
        <v>1</v>
      </c>
      <c r="Q3601">
        <v>47</v>
      </c>
      <c r="R3601" t="s">
        <v>41</v>
      </c>
      <c r="S3601">
        <v>93561.06</v>
      </c>
      <c r="T3601" t="s">
        <v>28</v>
      </c>
      <c r="U3601" t="s">
        <v>34</v>
      </c>
      <c r="V3601" t="b">
        <v>0</v>
      </c>
      <c r="W3601" t="s">
        <v>30</v>
      </c>
      <c r="X3601">
        <v>411</v>
      </c>
      <c r="Y3601">
        <v>439</v>
      </c>
    </row>
    <row r="3602" spans="1:25" x14ac:dyDescent="0.35">
      <c r="A3602">
        <v>3601</v>
      </c>
      <c r="B3602">
        <v>3897</v>
      </c>
      <c r="C3602">
        <v>771</v>
      </c>
      <c r="D3602" t="s">
        <v>31</v>
      </c>
      <c r="E3602" t="s">
        <v>47</v>
      </c>
      <c r="F3602">
        <v>4</v>
      </c>
      <c r="G3602">
        <v>1130.82</v>
      </c>
      <c r="H3602">
        <f t="shared" si="56"/>
        <v>4523.28</v>
      </c>
      <c r="I3602" s="11">
        <v>45505.010416666664</v>
      </c>
      <c r="J3602">
        <v>4</v>
      </c>
      <c r="K3602" t="s">
        <v>36</v>
      </c>
      <c r="L3602">
        <v>287</v>
      </c>
      <c r="M3602">
        <v>66</v>
      </c>
      <c r="N3602">
        <v>240</v>
      </c>
      <c r="O3602">
        <v>111</v>
      </c>
      <c r="P3602">
        <v>7</v>
      </c>
      <c r="Q3602">
        <v>42</v>
      </c>
      <c r="R3602" t="s">
        <v>27</v>
      </c>
      <c r="S3602">
        <v>73096.77</v>
      </c>
      <c r="T3602" t="s">
        <v>42</v>
      </c>
      <c r="U3602" t="s">
        <v>34</v>
      </c>
      <c r="V3602" t="b">
        <v>0</v>
      </c>
      <c r="W3602" t="s">
        <v>30</v>
      </c>
      <c r="X3602">
        <v>306</v>
      </c>
      <c r="Y3602">
        <v>481</v>
      </c>
    </row>
    <row r="3603" spans="1:25" x14ac:dyDescent="0.35">
      <c r="A3603">
        <v>3602</v>
      </c>
      <c r="B3603">
        <v>6134</v>
      </c>
      <c r="C3603">
        <v>737</v>
      </c>
      <c r="D3603" t="s">
        <v>38</v>
      </c>
      <c r="E3603" t="s">
        <v>47</v>
      </c>
      <c r="F3603">
        <v>3</v>
      </c>
      <c r="G3603">
        <v>1778.63</v>
      </c>
      <c r="H3603">
        <f t="shared" si="56"/>
        <v>5335.89</v>
      </c>
      <c r="I3603" s="12">
        <v>45379.587500000001</v>
      </c>
      <c r="J3603">
        <v>14</v>
      </c>
      <c r="K3603" t="s">
        <v>26</v>
      </c>
      <c r="L3603">
        <v>420</v>
      </c>
      <c r="M3603">
        <v>75</v>
      </c>
      <c r="N3603">
        <v>198</v>
      </c>
      <c r="O3603">
        <v>498</v>
      </c>
      <c r="P3603">
        <v>10</v>
      </c>
      <c r="Q3603">
        <v>66</v>
      </c>
      <c r="R3603" t="s">
        <v>27</v>
      </c>
      <c r="S3603">
        <v>81574.17</v>
      </c>
      <c r="T3603" t="s">
        <v>33</v>
      </c>
      <c r="U3603" t="s">
        <v>43</v>
      </c>
      <c r="V3603" t="b">
        <v>0</v>
      </c>
      <c r="W3603" t="s">
        <v>48</v>
      </c>
      <c r="X3603">
        <v>169</v>
      </c>
      <c r="Y3603">
        <v>459</v>
      </c>
    </row>
    <row r="3604" spans="1:25" x14ac:dyDescent="0.35">
      <c r="A3604">
        <v>3603</v>
      </c>
      <c r="B3604">
        <v>1950</v>
      </c>
      <c r="C3604">
        <v>563</v>
      </c>
      <c r="D3604" t="s">
        <v>51</v>
      </c>
      <c r="E3604" t="s">
        <v>47</v>
      </c>
      <c r="F3604">
        <v>4</v>
      </c>
      <c r="G3604">
        <v>1002.35</v>
      </c>
      <c r="H3604">
        <f t="shared" si="56"/>
        <v>4009.4</v>
      </c>
      <c r="I3604" s="11">
        <v>45368.338888888888</v>
      </c>
      <c r="J3604">
        <v>4</v>
      </c>
      <c r="K3604" t="s">
        <v>36</v>
      </c>
      <c r="L3604">
        <v>383</v>
      </c>
      <c r="M3604">
        <v>51</v>
      </c>
      <c r="N3604">
        <v>181</v>
      </c>
      <c r="O3604">
        <v>289</v>
      </c>
      <c r="P3604">
        <v>1</v>
      </c>
      <c r="Q3604">
        <v>24</v>
      </c>
      <c r="R3604" t="s">
        <v>46</v>
      </c>
      <c r="S3604">
        <v>25445.73</v>
      </c>
      <c r="T3604" t="s">
        <v>42</v>
      </c>
      <c r="U3604" t="s">
        <v>43</v>
      </c>
      <c r="V3604" t="b">
        <v>0</v>
      </c>
      <c r="W3604" t="s">
        <v>35</v>
      </c>
      <c r="X3604">
        <v>283</v>
      </c>
      <c r="Y3604">
        <v>290</v>
      </c>
    </row>
    <row r="3605" spans="1:25" x14ac:dyDescent="0.35">
      <c r="A3605">
        <v>3604</v>
      </c>
      <c r="B3605">
        <v>1077</v>
      </c>
      <c r="C3605">
        <v>432</v>
      </c>
      <c r="D3605" t="s">
        <v>51</v>
      </c>
      <c r="E3605" t="s">
        <v>47</v>
      </c>
      <c r="F3605">
        <v>1</v>
      </c>
      <c r="G3605">
        <v>1017</v>
      </c>
      <c r="H3605">
        <f t="shared" si="56"/>
        <v>1017</v>
      </c>
      <c r="I3605" s="12">
        <v>45533.849305555559</v>
      </c>
      <c r="J3605">
        <v>3</v>
      </c>
      <c r="K3605" t="s">
        <v>32</v>
      </c>
      <c r="L3605">
        <v>398</v>
      </c>
      <c r="M3605">
        <v>85</v>
      </c>
      <c r="N3605">
        <v>207</v>
      </c>
      <c r="O3605">
        <v>181</v>
      </c>
      <c r="P3605">
        <v>4</v>
      </c>
      <c r="Q3605">
        <v>57</v>
      </c>
      <c r="R3605" t="s">
        <v>46</v>
      </c>
      <c r="S3605">
        <v>22633.14</v>
      </c>
      <c r="T3605" t="s">
        <v>42</v>
      </c>
      <c r="U3605" t="s">
        <v>34</v>
      </c>
      <c r="V3605" t="b">
        <v>0</v>
      </c>
      <c r="W3605" t="s">
        <v>30</v>
      </c>
      <c r="X3605">
        <v>142</v>
      </c>
      <c r="Y3605">
        <v>220</v>
      </c>
    </row>
    <row r="3606" spans="1:25" x14ac:dyDescent="0.35">
      <c r="A3606">
        <v>3605</v>
      </c>
      <c r="B3606">
        <v>8406</v>
      </c>
      <c r="C3606">
        <v>849</v>
      </c>
      <c r="D3606" t="s">
        <v>49</v>
      </c>
      <c r="E3606" t="s">
        <v>47</v>
      </c>
      <c r="F3606">
        <v>2</v>
      </c>
      <c r="G3606">
        <v>1577.94</v>
      </c>
      <c r="H3606">
        <f t="shared" si="56"/>
        <v>3155.88</v>
      </c>
      <c r="I3606" s="11">
        <v>45411.979166666664</v>
      </c>
      <c r="J3606">
        <v>10</v>
      </c>
      <c r="K3606" t="s">
        <v>36</v>
      </c>
      <c r="L3606">
        <v>486</v>
      </c>
      <c r="M3606">
        <v>69</v>
      </c>
      <c r="N3606">
        <v>145</v>
      </c>
      <c r="O3606">
        <v>481</v>
      </c>
      <c r="P3606">
        <v>1</v>
      </c>
      <c r="Q3606">
        <v>28</v>
      </c>
      <c r="R3606" t="s">
        <v>41</v>
      </c>
      <c r="S3606">
        <v>68825.14</v>
      </c>
      <c r="T3606" t="s">
        <v>33</v>
      </c>
      <c r="U3606" t="s">
        <v>29</v>
      </c>
      <c r="V3606" t="b">
        <v>1</v>
      </c>
      <c r="W3606" t="s">
        <v>30</v>
      </c>
      <c r="X3606">
        <v>465</v>
      </c>
      <c r="Y3606">
        <v>227</v>
      </c>
    </row>
    <row r="3607" spans="1:25" x14ac:dyDescent="0.35">
      <c r="A3607">
        <v>3606</v>
      </c>
      <c r="B3607">
        <v>5481</v>
      </c>
      <c r="C3607">
        <v>851</v>
      </c>
      <c r="D3607" t="s">
        <v>38</v>
      </c>
      <c r="E3607" t="s">
        <v>25</v>
      </c>
      <c r="F3607">
        <v>1</v>
      </c>
      <c r="G3607">
        <v>1934.07</v>
      </c>
      <c r="H3607">
        <f t="shared" si="56"/>
        <v>1934.07</v>
      </c>
      <c r="I3607" s="12">
        <v>45501.995138888888</v>
      </c>
      <c r="J3607">
        <v>13</v>
      </c>
      <c r="K3607" t="s">
        <v>45</v>
      </c>
      <c r="L3607">
        <v>16</v>
      </c>
      <c r="M3607">
        <v>76</v>
      </c>
      <c r="N3607">
        <v>205</v>
      </c>
      <c r="O3607">
        <v>442</v>
      </c>
      <c r="P3607">
        <v>4</v>
      </c>
      <c r="Q3607">
        <v>47</v>
      </c>
      <c r="R3607" t="s">
        <v>41</v>
      </c>
      <c r="S3607">
        <v>67184.66</v>
      </c>
      <c r="T3607" t="s">
        <v>33</v>
      </c>
      <c r="U3607" t="s">
        <v>43</v>
      </c>
      <c r="V3607" t="b">
        <v>0</v>
      </c>
      <c r="W3607" t="s">
        <v>30</v>
      </c>
      <c r="X3607">
        <v>195</v>
      </c>
      <c r="Y3607">
        <v>183</v>
      </c>
    </row>
    <row r="3608" spans="1:25" x14ac:dyDescent="0.35">
      <c r="A3608">
        <v>3607</v>
      </c>
      <c r="B3608">
        <v>4430</v>
      </c>
      <c r="C3608">
        <v>916</v>
      </c>
      <c r="D3608" t="s">
        <v>31</v>
      </c>
      <c r="E3608" t="s">
        <v>25</v>
      </c>
      <c r="F3608">
        <v>5</v>
      </c>
      <c r="G3608">
        <v>1724.45</v>
      </c>
      <c r="H3608">
        <f t="shared" si="56"/>
        <v>8622.25</v>
      </c>
      <c r="I3608" s="11">
        <v>45428.567361111112</v>
      </c>
      <c r="J3608">
        <v>9</v>
      </c>
      <c r="K3608" t="s">
        <v>40</v>
      </c>
      <c r="L3608">
        <v>82</v>
      </c>
      <c r="M3608">
        <v>80</v>
      </c>
      <c r="N3608">
        <v>111</v>
      </c>
      <c r="O3608">
        <v>454</v>
      </c>
      <c r="P3608">
        <v>5</v>
      </c>
      <c r="Q3608">
        <v>65</v>
      </c>
      <c r="R3608" t="s">
        <v>41</v>
      </c>
      <c r="S3608">
        <v>44006.16</v>
      </c>
      <c r="T3608" t="s">
        <v>33</v>
      </c>
      <c r="U3608" t="s">
        <v>43</v>
      </c>
      <c r="V3608" t="b">
        <v>1</v>
      </c>
      <c r="W3608" t="s">
        <v>30</v>
      </c>
      <c r="X3608">
        <v>132</v>
      </c>
      <c r="Y3608">
        <v>212</v>
      </c>
    </row>
    <row r="3609" spans="1:25" x14ac:dyDescent="0.35">
      <c r="A3609">
        <v>3608</v>
      </c>
      <c r="B3609">
        <v>3762</v>
      </c>
      <c r="C3609">
        <v>682</v>
      </c>
      <c r="D3609" t="s">
        <v>31</v>
      </c>
      <c r="E3609" t="s">
        <v>47</v>
      </c>
      <c r="F3609">
        <v>4</v>
      </c>
      <c r="G3609">
        <v>1245.8900000000001</v>
      </c>
      <c r="H3609">
        <f t="shared" si="56"/>
        <v>4983.5600000000004</v>
      </c>
      <c r="I3609" s="12">
        <v>45377.370833333334</v>
      </c>
      <c r="J3609">
        <v>9</v>
      </c>
      <c r="K3609" t="s">
        <v>36</v>
      </c>
      <c r="L3609">
        <v>463</v>
      </c>
      <c r="M3609">
        <v>78</v>
      </c>
      <c r="N3609">
        <v>103</v>
      </c>
      <c r="O3609">
        <v>348</v>
      </c>
      <c r="P3609">
        <v>8</v>
      </c>
      <c r="Q3609">
        <v>51</v>
      </c>
      <c r="R3609" t="s">
        <v>46</v>
      </c>
      <c r="S3609">
        <v>70506.86</v>
      </c>
      <c r="T3609" t="s">
        <v>37</v>
      </c>
      <c r="U3609" t="s">
        <v>43</v>
      </c>
      <c r="V3609" t="b">
        <v>1</v>
      </c>
      <c r="W3609" t="s">
        <v>30</v>
      </c>
      <c r="X3609">
        <v>366</v>
      </c>
      <c r="Y3609">
        <v>496</v>
      </c>
    </row>
    <row r="3610" spans="1:25" x14ac:dyDescent="0.35">
      <c r="A3610">
        <v>3609</v>
      </c>
      <c r="B3610">
        <v>3595</v>
      </c>
      <c r="C3610">
        <v>232</v>
      </c>
      <c r="D3610" t="s">
        <v>24</v>
      </c>
      <c r="E3610" t="s">
        <v>25</v>
      </c>
      <c r="F3610">
        <v>1</v>
      </c>
      <c r="G3610">
        <v>1384.07</v>
      </c>
      <c r="H3610">
        <f t="shared" si="56"/>
        <v>1384.07</v>
      </c>
      <c r="I3610" s="11">
        <v>45542.856944444444</v>
      </c>
      <c r="J3610">
        <v>13</v>
      </c>
      <c r="K3610" t="s">
        <v>36</v>
      </c>
      <c r="L3610">
        <v>492</v>
      </c>
      <c r="M3610">
        <v>138</v>
      </c>
      <c r="N3610">
        <v>241</v>
      </c>
      <c r="O3610">
        <v>425</v>
      </c>
      <c r="P3610">
        <v>2</v>
      </c>
      <c r="Q3610">
        <v>25</v>
      </c>
      <c r="R3610" t="s">
        <v>27</v>
      </c>
      <c r="S3610">
        <v>65297.72</v>
      </c>
      <c r="T3610" t="s">
        <v>42</v>
      </c>
      <c r="U3610" t="s">
        <v>50</v>
      </c>
      <c r="V3610" t="b">
        <v>0</v>
      </c>
      <c r="W3610" t="s">
        <v>48</v>
      </c>
      <c r="X3610">
        <v>429</v>
      </c>
      <c r="Y3610">
        <v>415</v>
      </c>
    </row>
    <row r="3611" spans="1:25" x14ac:dyDescent="0.35">
      <c r="A3611">
        <v>3610</v>
      </c>
      <c r="B3611">
        <v>9021</v>
      </c>
      <c r="C3611">
        <v>316</v>
      </c>
      <c r="D3611" t="s">
        <v>49</v>
      </c>
      <c r="E3611" t="s">
        <v>25</v>
      </c>
      <c r="F3611">
        <v>4</v>
      </c>
      <c r="G3611">
        <v>1317.62</v>
      </c>
      <c r="H3611">
        <f t="shared" si="56"/>
        <v>5270.48</v>
      </c>
      <c r="I3611" s="12">
        <v>45367.377083333333</v>
      </c>
      <c r="J3611">
        <v>3</v>
      </c>
      <c r="K3611" t="s">
        <v>45</v>
      </c>
      <c r="L3611">
        <v>401</v>
      </c>
      <c r="M3611">
        <v>116</v>
      </c>
      <c r="N3611">
        <v>102</v>
      </c>
      <c r="O3611">
        <v>453</v>
      </c>
      <c r="P3611">
        <v>2</v>
      </c>
      <c r="Q3611">
        <v>27</v>
      </c>
      <c r="R3611" t="s">
        <v>46</v>
      </c>
      <c r="S3611">
        <v>69411.56</v>
      </c>
      <c r="T3611" t="s">
        <v>42</v>
      </c>
      <c r="U3611" t="s">
        <v>29</v>
      </c>
      <c r="V3611" t="b">
        <v>1</v>
      </c>
      <c r="W3611" t="s">
        <v>30</v>
      </c>
      <c r="X3611">
        <v>129</v>
      </c>
      <c r="Y3611">
        <v>248</v>
      </c>
    </row>
    <row r="3612" spans="1:25" x14ac:dyDescent="0.35">
      <c r="A3612">
        <v>3611</v>
      </c>
      <c r="B3612">
        <v>2442</v>
      </c>
      <c r="C3612">
        <v>983</v>
      </c>
      <c r="D3612" t="s">
        <v>31</v>
      </c>
      <c r="E3612" t="s">
        <v>25</v>
      </c>
      <c r="F3612">
        <v>2</v>
      </c>
      <c r="G3612">
        <v>1884.85</v>
      </c>
      <c r="H3612">
        <f t="shared" si="56"/>
        <v>3769.7</v>
      </c>
      <c r="I3612" s="11">
        <v>45524.704861111109</v>
      </c>
      <c r="J3612">
        <v>4</v>
      </c>
      <c r="K3612" t="s">
        <v>26</v>
      </c>
      <c r="L3612">
        <v>475</v>
      </c>
      <c r="M3612">
        <v>117</v>
      </c>
      <c r="N3612">
        <v>193</v>
      </c>
      <c r="O3612">
        <v>338</v>
      </c>
      <c r="P3612">
        <v>3</v>
      </c>
      <c r="Q3612">
        <v>65</v>
      </c>
      <c r="R3612" t="s">
        <v>41</v>
      </c>
      <c r="S3612">
        <v>104720.17</v>
      </c>
      <c r="T3612" t="s">
        <v>28</v>
      </c>
      <c r="U3612" t="s">
        <v>43</v>
      </c>
      <c r="V3612" t="b">
        <v>1</v>
      </c>
      <c r="W3612" t="s">
        <v>30</v>
      </c>
      <c r="X3612">
        <v>174</v>
      </c>
      <c r="Y3612">
        <v>152</v>
      </c>
    </row>
    <row r="3613" spans="1:25" x14ac:dyDescent="0.35">
      <c r="A3613">
        <v>3612</v>
      </c>
      <c r="B3613">
        <v>3120</v>
      </c>
      <c r="C3613">
        <v>149</v>
      </c>
      <c r="D3613" t="s">
        <v>38</v>
      </c>
      <c r="E3613" t="s">
        <v>47</v>
      </c>
      <c r="F3613">
        <v>1</v>
      </c>
      <c r="G3613">
        <v>1686.66</v>
      </c>
      <c r="H3613">
        <f t="shared" si="56"/>
        <v>1686.66</v>
      </c>
      <c r="I3613" s="12">
        <v>45381.635416666664</v>
      </c>
      <c r="J3613">
        <v>19</v>
      </c>
      <c r="K3613" t="s">
        <v>32</v>
      </c>
      <c r="L3613">
        <v>420</v>
      </c>
      <c r="M3613">
        <v>130</v>
      </c>
      <c r="N3613">
        <v>248</v>
      </c>
      <c r="O3613">
        <v>110</v>
      </c>
      <c r="P3613">
        <v>1</v>
      </c>
      <c r="Q3613">
        <v>61</v>
      </c>
      <c r="R3613" t="s">
        <v>46</v>
      </c>
      <c r="S3613">
        <v>104899.88</v>
      </c>
      <c r="T3613" t="s">
        <v>37</v>
      </c>
      <c r="U3613" t="s">
        <v>34</v>
      </c>
      <c r="V3613" t="b">
        <v>0</v>
      </c>
      <c r="W3613" t="s">
        <v>30</v>
      </c>
      <c r="X3613">
        <v>249</v>
      </c>
      <c r="Y3613">
        <v>304</v>
      </c>
    </row>
    <row r="3614" spans="1:25" x14ac:dyDescent="0.35">
      <c r="A3614">
        <v>3613</v>
      </c>
      <c r="B3614">
        <v>8105</v>
      </c>
      <c r="C3614">
        <v>920</v>
      </c>
      <c r="D3614" t="s">
        <v>44</v>
      </c>
      <c r="E3614" t="s">
        <v>25</v>
      </c>
      <c r="F3614">
        <v>1</v>
      </c>
      <c r="G3614">
        <v>1440.08</v>
      </c>
      <c r="H3614">
        <f t="shared" si="56"/>
        <v>1440.08</v>
      </c>
      <c r="I3614" s="11">
        <v>45551.4375</v>
      </c>
      <c r="J3614">
        <v>17</v>
      </c>
      <c r="K3614" t="s">
        <v>32</v>
      </c>
      <c r="L3614">
        <v>435</v>
      </c>
      <c r="M3614">
        <v>147</v>
      </c>
      <c r="N3614">
        <v>239</v>
      </c>
      <c r="O3614">
        <v>202</v>
      </c>
      <c r="P3614">
        <v>3</v>
      </c>
      <c r="Q3614">
        <v>20</v>
      </c>
      <c r="R3614" t="s">
        <v>27</v>
      </c>
      <c r="S3614">
        <v>46875.31</v>
      </c>
      <c r="T3614" t="s">
        <v>37</v>
      </c>
      <c r="U3614" t="s">
        <v>43</v>
      </c>
      <c r="V3614" t="b">
        <v>0</v>
      </c>
      <c r="W3614" t="s">
        <v>30</v>
      </c>
      <c r="X3614">
        <v>100</v>
      </c>
      <c r="Y3614">
        <v>373</v>
      </c>
    </row>
    <row r="3615" spans="1:25" x14ac:dyDescent="0.35">
      <c r="A3615">
        <v>3614</v>
      </c>
      <c r="B3615">
        <v>8035</v>
      </c>
      <c r="C3615">
        <v>759</v>
      </c>
      <c r="D3615" t="s">
        <v>39</v>
      </c>
      <c r="E3615" t="s">
        <v>25</v>
      </c>
      <c r="F3615">
        <v>5</v>
      </c>
      <c r="G3615">
        <v>319.76</v>
      </c>
      <c r="H3615">
        <f t="shared" si="56"/>
        <v>1598.8</v>
      </c>
      <c r="I3615" s="12">
        <v>45472.578472222223</v>
      </c>
      <c r="J3615">
        <v>8</v>
      </c>
      <c r="K3615" t="s">
        <v>32</v>
      </c>
      <c r="L3615">
        <v>432</v>
      </c>
      <c r="M3615">
        <v>80</v>
      </c>
      <c r="N3615">
        <v>106</v>
      </c>
      <c r="O3615">
        <v>288</v>
      </c>
      <c r="P3615">
        <v>8</v>
      </c>
      <c r="Q3615">
        <v>47</v>
      </c>
      <c r="R3615" t="s">
        <v>41</v>
      </c>
      <c r="S3615">
        <v>70757.350000000006</v>
      </c>
      <c r="T3615" t="s">
        <v>28</v>
      </c>
      <c r="U3615" t="s">
        <v>50</v>
      </c>
      <c r="V3615" t="b">
        <v>0</v>
      </c>
      <c r="W3615" t="s">
        <v>30</v>
      </c>
      <c r="X3615">
        <v>260</v>
      </c>
      <c r="Y3615">
        <v>321</v>
      </c>
    </row>
    <row r="3616" spans="1:25" x14ac:dyDescent="0.35">
      <c r="A3616">
        <v>3615</v>
      </c>
      <c r="B3616">
        <v>7609</v>
      </c>
      <c r="C3616">
        <v>389</v>
      </c>
      <c r="D3616" t="s">
        <v>52</v>
      </c>
      <c r="E3616" t="s">
        <v>25</v>
      </c>
      <c r="F3616">
        <v>5</v>
      </c>
      <c r="G3616">
        <v>740.58</v>
      </c>
      <c r="H3616">
        <f t="shared" si="56"/>
        <v>3702.9</v>
      </c>
      <c r="I3616" s="11">
        <v>45368.882638888892</v>
      </c>
      <c r="J3616">
        <v>2</v>
      </c>
      <c r="K3616" t="s">
        <v>26</v>
      </c>
      <c r="L3616">
        <v>68</v>
      </c>
      <c r="M3616">
        <v>63</v>
      </c>
      <c r="N3616">
        <v>271</v>
      </c>
      <c r="O3616">
        <v>228</v>
      </c>
      <c r="P3616">
        <v>4</v>
      </c>
      <c r="Q3616">
        <v>56</v>
      </c>
      <c r="R3616" t="s">
        <v>41</v>
      </c>
      <c r="S3616">
        <v>54166.239999999998</v>
      </c>
      <c r="T3616" t="s">
        <v>37</v>
      </c>
      <c r="U3616" t="s">
        <v>34</v>
      </c>
      <c r="V3616" t="b">
        <v>0</v>
      </c>
      <c r="W3616" t="s">
        <v>48</v>
      </c>
      <c r="X3616">
        <v>435</v>
      </c>
      <c r="Y3616">
        <v>106</v>
      </c>
    </row>
    <row r="3617" spans="1:25" x14ac:dyDescent="0.35">
      <c r="A3617">
        <v>3616</v>
      </c>
      <c r="B3617">
        <v>8029</v>
      </c>
      <c r="C3617">
        <v>430</v>
      </c>
      <c r="D3617" t="s">
        <v>38</v>
      </c>
      <c r="E3617" t="s">
        <v>47</v>
      </c>
      <c r="F3617">
        <v>2</v>
      </c>
      <c r="G3617">
        <v>421</v>
      </c>
      <c r="H3617">
        <f t="shared" si="56"/>
        <v>842</v>
      </c>
      <c r="I3617" s="12">
        <v>45350.502083333333</v>
      </c>
      <c r="J3617">
        <v>19</v>
      </c>
      <c r="K3617" t="s">
        <v>45</v>
      </c>
      <c r="L3617">
        <v>457</v>
      </c>
      <c r="M3617">
        <v>134</v>
      </c>
      <c r="N3617">
        <v>130</v>
      </c>
      <c r="O3617">
        <v>336</v>
      </c>
      <c r="P3617">
        <v>1</v>
      </c>
      <c r="Q3617">
        <v>58</v>
      </c>
      <c r="R3617" t="s">
        <v>46</v>
      </c>
      <c r="S3617">
        <v>72481.39</v>
      </c>
      <c r="T3617" t="s">
        <v>37</v>
      </c>
      <c r="U3617" t="s">
        <v>43</v>
      </c>
      <c r="V3617" t="b">
        <v>1</v>
      </c>
      <c r="W3617" t="s">
        <v>30</v>
      </c>
      <c r="X3617">
        <v>451</v>
      </c>
      <c r="Y3617">
        <v>176</v>
      </c>
    </row>
    <row r="3618" spans="1:25" x14ac:dyDescent="0.35">
      <c r="A3618">
        <v>3617</v>
      </c>
      <c r="B3618">
        <v>8821</v>
      </c>
      <c r="C3618">
        <v>917</v>
      </c>
      <c r="D3618" t="s">
        <v>44</v>
      </c>
      <c r="E3618" t="s">
        <v>47</v>
      </c>
      <c r="F3618">
        <v>5</v>
      </c>
      <c r="G3618">
        <v>1512.31</v>
      </c>
      <c r="H3618">
        <f t="shared" si="56"/>
        <v>7561.5499999999993</v>
      </c>
      <c r="I3618" s="11">
        <v>45404.410416666666</v>
      </c>
      <c r="J3618">
        <v>15</v>
      </c>
      <c r="K3618" t="s">
        <v>26</v>
      </c>
      <c r="L3618">
        <v>263</v>
      </c>
      <c r="M3618">
        <v>122</v>
      </c>
      <c r="N3618">
        <v>234</v>
      </c>
      <c r="O3618">
        <v>320</v>
      </c>
      <c r="P3618">
        <v>3</v>
      </c>
      <c r="Q3618">
        <v>43</v>
      </c>
      <c r="R3618" t="s">
        <v>46</v>
      </c>
      <c r="S3618">
        <v>105234.73</v>
      </c>
      <c r="T3618" t="s">
        <v>33</v>
      </c>
      <c r="U3618" t="s">
        <v>50</v>
      </c>
      <c r="V3618" t="b">
        <v>0</v>
      </c>
      <c r="W3618" t="s">
        <v>30</v>
      </c>
      <c r="X3618">
        <v>139</v>
      </c>
      <c r="Y3618">
        <v>347</v>
      </c>
    </row>
    <row r="3619" spans="1:25" x14ac:dyDescent="0.35">
      <c r="A3619">
        <v>3618</v>
      </c>
      <c r="B3619">
        <v>7280</v>
      </c>
      <c r="C3619">
        <v>156</v>
      </c>
      <c r="D3619" t="s">
        <v>49</v>
      </c>
      <c r="E3619" t="s">
        <v>47</v>
      </c>
      <c r="F3619">
        <v>3</v>
      </c>
      <c r="G3619">
        <v>1585.06</v>
      </c>
      <c r="H3619">
        <f t="shared" si="56"/>
        <v>4755.18</v>
      </c>
      <c r="I3619" s="12">
        <v>45403.470833333333</v>
      </c>
      <c r="J3619">
        <v>12</v>
      </c>
      <c r="K3619" t="s">
        <v>26</v>
      </c>
      <c r="L3619">
        <v>9</v>
      </c>
      <c r="M3619">
        <v>99</v>
      </c>
      <c r="N3619">
        <v>296</v>
      </c>
      <c r="O3619">
        <v>294</v>
      </c>
      <c r="P3619">
        <v>4</v>
      </c>
      <c r="Q3619">
        <v>27</v>
      </c>
      <c r="R3619" t="s">
        <v>41</v>
      </c>
      <c r="S3619">
        <v>57201.73</v>
      </c>
      <c r="T3619" t="s">
        <v>37</v>
      </c>
      <c r="U3619" t="s">
        <v>29</v>
      </c>
      <c r="V3619" t="b">
        <v>1</v>
      </c>
      <c r="W3619" t="s">
        <v>48</v>
      </c>
      <c r="X3619">
        <v>316</v>
      </c>
      <c r="Y3619">
        <v>141</v>
      </c>
    </row>
    <row r="3620" spans="1:25" x14ac:dyDescent="0.35">
      <c r="A3620">
        <v>3619</v>
      </c>
      <c r="B3620">
        <v>1076</v>
      </c>
      <c r="C3620">
        <v>861</v>
      </c>
      <c r="D3620" t="s">
        <v>52</v>
      </c>
      <c r="E3620" t="s">
        <v>47</v>
      </c>
      <c r="F3620">
        <v>3</v>
      </c>
      <c r="G3620">
        <v>1762.45</v>
      </c>
      <c r="H3620">
        <f t="shared" si="56"/>
        <v>5287.35</v>
      </c>
      <c r="I3620" s="11">
        <v>45345.861805555556</v>
      </c>
      <c r="J3620">
        <v>10</v>
      </c>
      <c r="K3620" t="s">
        <v>26</v>
      </c>
      <c r="L3620">
        <v>45</v>
      </c>
      <c r="M3620">
        <v>50</v>
      </c>
      <c r="N3620">
        <v>241</v>
      </c>
      <c r="O3620">
        <v>218</v>
      </c>
      <c r="P3620">
        <v>9</v>
      </c>
      <c r="Q3620">
        <v>35</v>
      </c>
      <c r="R3620" t="s">
        <v>27</v>
      </c>
      <c r="S3620">
        <v>65095.839999999997</v>
      </c>
      <c r="T3620" t="s">
        <v>37</v>
      </c>
      <c r="U3620" t="s">
        <v>50</v>
      </c>
      <c r="V3620" t="b">
        <v>1</v>
      </c>
      <c r="W3620" t="s">
        <v>30</v>
      </c>
      <c r="X3620">
        <v>181</v>
      </c>
      <c r="Y3620">
        <v>127</v>
      </c>
    </row>
    <row r="3621" spans="1:25" x14ac:dyDescent="0.35">
      <c r="A3621">
        <v>3620</v>
      </c>
      <c r="B3621">
        <v>1618</v>
      </c>
      <c r="C3621">
        <v>172</v>
      </c>
      <c r="D3621" t="s">
        <v>24</v>
      </c>
      <c r="E3621" t="s">
        <v>25</v>
      </c>
      <c r="F3621">
        <v>2</v>
      </c>
      <c r="G3621">
        <v>1744.97</v>
      </c>
      <c r="H3621">
        <f t="shared" si="56"/>
        <v>3489.94</v>
      </c>
      <c r="I3621" s="12">
        <v>45482.213194444441</v>
      </c>
      <c r="J3621">
        <v>6</v>
      </c>
      <c r="K3621" t="s">
        <v>40</v>
      </c>
      <c r="L3621">
        <v>440</v>
      </c>
      <c r="M3621">
        <v>148</v>
      </c>
      <c r="N3621">
        <v>230</v>
      </c>
      <c r="O3621">
        <v>125</v>
      </c>
      <c r="P3621">
        <v>6</v>
      </c>
      <c r="Q3621">
        <v>52</v>
      </c>
      <c r="R3621" t="s">
        <v>41</v>
      </c>
      <c r="S3621">
        <v>48247.74</v>
      </c>
      <c r="T3621" t="s">
        <v>42</v>
      </c>
      <c r="U3621" t="s">
        <v>29</v>
      </c>
      <c r="V3621" t="b">
        <v>0</v>
      </c>
      <c r="W3621" t="s">
        <v>35</v>
      </c>
      <c r="X3621">
        <v>448</v>
      </c>
      <c r="Y3621">
        <v>290</v>
      </c>
    </row>
    <row r="3622" spans="1:25" x14ac:dyDescent="0.35">
      <c r="A3622">
        <v>3621</v>
      </c>
      <c r="B3622">
        <v>9745</v>
      </c>
      <c r="C3622">
        <v>660</v>
      </c>
      <c r="D3622" t="s">
        <v>31</v>
      </c>
      <c r="E3622" t="s">
        <v>47</v>
      </c>
      <c r="F3622">
        <v>3</v>
      </c>
      <c r="G3622">
        <v>1926.49</v>
      </c>
      <c r="H3622">
        <f t="shared" si="56"/>
        <v>5779.47</v>
      </c>
      <c r="I3622" s="11">
        <v>45384.067361111112</v>
      </c>
      <c r="J3622">
        <v>10</v>
      </c>
      <c r="K3622" t="s">
        <v>45</v>
      </c>
      <c r="L3622">
        <v>232</v>
      </c>
      <c r="M3622">
        <v>68</v>
      </c>
      <c r="N3622">
        <v>103</v>
      </c>
      <c r="O3622">
        <v>331</v>
      </c>
      <c r="P3622">
        <v>10</v>
      </c>
      <c r="Q3622">
        <v>20</v>
      </c>
      <c r="R3622" t="s">
        <v>27</v>
      </c>
      <c r="S3622">
        <v>109969.82</v>
      </c>
      <c r="T3622" t="s">
        <v>37</v>
      </c>
      <c r="U3622" t="s">
        <v>29</v>
      </c>
      <c r="V3622" t="b">
        <v>1</v>
      </c>
      <c r="W3622" t="s">
        <v>30</v>
      </c>
      <c r="X3622">
        <v>245</v>
      </c>
      <c r="Y3622">
        <v>507</v>
      </c>
    </row>
    <row r="3623" spans="1:25" x14ac:dyDescent="0.35">
      <c r="A3623">
        <v>3622</v>
      </c>
      <c r="B3623">
        <v>4267</v>
      </c>
      <c r="C3623">
        <v>716</v>
      </c>
      <c r="D3623" t="s">
        <v>52</v>
      </c>
      <c r="E3623" t="s">
        <v>47</v>
      </c>
      <c r="F3623">
        <v>1</v>
      </c>
      <c r="G3623">
        <v>1578.82</v>
      </c>
      <c r="H3623">
        <f t="shared" si="56"/>
        <v>1578.82</v>
      </c>
      <c r="I3623" s="12">
        <v>45494.053472222222</v>
      </c>
      <c r="J3623">
        <v>16</v>
      </c>
      <c r="K3623" t="s">
        <v>32</v>
      </c>
      <c r="L3623">
        <v>254</v>
      </c>
      <c r="M3623">
        <v>91</v>
      </c>
      <c r="N3623">
        <v>101</v>
      </c>
      <c r="O3623">
        <v>437</v>
      </c>
      <c r="P3623">
        <v>6</v>
      </c>
      <c r="Q3623">
        <v>54</v>
      </c>
      <c r="R3623" t="s">
        <v>41</v>
      </c>
      <c r="S3623">
        <v>95652.56</v>
      </c>
      <c r="T3623" t="s">
        <v>28</v>
      </c>
      <c r="U3623" t="s">
        <v>50</v>
      </c>
      <c r="V3623" t="b">
        <v>1</v>
      </c>
      <c r="W3623" t="s">
        <v>30</v>
      </c>
      <c r="X3623">
        <v>223</v>
      </c>
      <c r="Y3623">
        <v>339</v>
      </c>
    </row>
    <row r="3624" spans="1:25" x14ac:dyDescent="0.35">
      <c r="A3624">
        <v>3623</v>
      </c>
      <c r="B3624">
        <v>7112</v>
      </c>
      <c r="C3624">
        <v>490</v>
      </c>
      <c r="D3624" t="s">
        <v>24</v>
      </c>
      <c r="E3624" t="s">
        <v>25</v>
      </c>
      <c r="F3624">
        <v>2</v>
      </c>
      <c r="G3624">
        <v>978.59</v>
      </c>
      <c r="H3624">
        <f t="shared" si="56"/>
        <v>1957.18</v>
      </c>
      <c r="I3624" s="11">
        <v>45486.861805555556</v>
      </c>
      <c r="J3624">
        <v>7</v>
      </c>
      <c r="K3624" t="s">
        <v>36</v>
      </c>
      <c r="L3624">
        <v>41</v>
      </c>
      <c r="M3624">
        <v>53</v>
      </c>
      <c r="N3624">
        <v>278</v>
      </c>
      <c r="O3624">
        <v>326</v>
      </c>
      <c r="P3624">
        <v>2</v>
      </c>
      <c r="Q3624">
        <v>69</v>
      </c>
      <c r="R3624" t="s">
        <v>27</v>
      </c>
      <c r="S3624">
        <v>98076.13</v>
      </c>
      <c r="T3624" t="s">
        <v>33</v>
      </c>
      <c r="U3624" t="s">
        <v>50</v>
      </c>
      <c r="V3624" t="b">
        <v>0</v>
      </c>
      <c r="W3624" t="s">
        <v>30</v>
      </c>
      <c r="X3624">
        <v>175</v>
      </c>
      <c r="Y3624">
        <v>261</v>
      </c>
    </row>
    <row r="3625" spans="1:25" x14ac:dyDescent="0.35">
      <c r="A3625">
        <v>3624</v>
      </c>
      <c r="B3625">
        <v>1230</v>
      </c>
      <c r="C3625">
        <v>194</v>
      </c>
      <c r="D3625" t="s">
        <v>52</v>
      </c>
      <c r="E3625" t="s">
        <v>25</v>
      </c>
      <c r="F3625">
        <v>2</v>
      </c>
      <c r="G3625">
        <v>958.18</v>
      </c>
      <c r="H3625">
        <f t="shared" si="56"/>
        <v>1916.36</v>
      </c>
      <c r="I3625" s="12">
        <v>45463.800694444442</v>
      </c>
      <c r="J3625">
        <v>17</v>
      </c>
      <c r="K3625" t="s">
        <v>36</v>
      </c>
      <c r="L3625">
        <v>347</v>
      </c>
      <c r="M3625">
        <v>128</v>
      </c>
      <c r="N3625">
        <v>163</v>
      </c>
      <c r="O3625">
        <v>392</v>
      </c>
      <c r="P3625">
        <v>3</v>
      </c>
      <c r="Q3625">
        <v>57</v>
      </c>
      <c r="R3625" t="s">
        <v>46</v>
      </c>
      <c r="S3625">
        <v>45371.86</v>
      </c>
      <c r="T3625" t="s">
        <v>33</v>
      </c>
      <c r="U3625" t="s">
        <v>29</v>
      </c>
      <c r="V3625" t="b">
        <v>0</v>
      </c>
      <c r="W3625" t="s">
        <v>30</v>
      </c>
      <c r="X3625">
        <v>336</v>
      </c>
      <c r="Y3625">
        <v>412</v>
      </c>
    </row>
    <row r="3626" spans="1:25" x14ac:dyDescent="0.35">
      <c r="A3626">
        <v>3625</v>
      </c>
      <c r="B3626">
        <v>6279</v>
      </c>
      <c r="C3626">
        <v>508</v>
      </c>
      <c r="D3626" t="s">
        <v>31</v>
      </c>
      <c r="E3626" t="s">
        <v>25</v>
      </c>
      <c r="F3626">
        <v>1</v>
      </c>
      <c r="G3626">
        <v>1137.27</v>
      </c>
      <c r="H3626">
        <f t="shared" si="56"/>
        <v>1137.27</v>
      </c>
      <c r="I3626" s="11">
        <v>45293.770833333336</v>
      </c>
      <c r="J3626">
        <v>18</v>
      </c>
      <c r="K3626" t="s">
        <v>45</v>
      </c>
      <c r="L3626">
        <v>498</v>
      </c>
      <c r="M3626">
        <v>142</v>
      </c>
      <c r="N3626">
        <v>100</v>
      </c>
      <c r="O3626">
        <v>411</v>
      </c>
      <c r="P3626">
        <v>10</v>
      </c>
      <c r="Q3626">
        <v>40</v>
      </c>
      <c r="R3626" t="s">
        <v>46</v>
      </c>
      <c r="S3626">
        <v>75800.56</v>
      </c>
      <c r="T3626" t="s">
        <v>37</v>
      </c>
      <c r="U3626" t="s">
        <v>29</v>
      </c>
      <c r="V3626" t="b">
        <v>1</v>
      </c>
      <c r="W3626" t="s">
        <v>30</v>
      </c>
      <c r="X3626">
        <v>487</v>
      </c>
      <c r="Y3626">
        <v>435</v>
      </c>
    </row>
    <row r="3627" spans="1:25" x14ac:dyDescent="0.35">
      <c r="A3627">
        <v>3626</v>
      </c>
      <c r="B3627">
        <v>9700</v>
      </c>
      <c r="C3627">
        <v>361</v>
      </c>
      <c r="D3627" t="s">
        <v>49</v>
      </c>
      <c r="E3627" t="s">
        <v>25</v>
      </c>
      <c r="F3627">
        <v>1</v>
      </c>
      <c r="G3627">
        <v>598.72</v>
      </c>
      <c r="H3627">
        <f t="shared" si="56"/>
        <v>598.72</v>
      </c>
      <c r="I3627" s="12">
        <v>45368.522222222222</v>
      </c>
      <c r="J3627">
        <v>11</v>
      </c>
      <c r="K3627" t="s">
        <v>36</v>
      </c>
      <c r="L3627">
        <v>13</v>
      </c>
      <c r="M3627">
        <v>141</v>
      </c>
      <c r="N3627">
        <v>100</v>
      </c>
      <c r="O3627">
        <v>350</v>
      </c>
      <c r="P3627">
        <v>3</v>
      </c>
      <c r="Q3627">
        <v>28</v>
      </c>
      <c r="R3627" t="s">
        <v>41</v>
      </c>
      <c r="S3627">
        <v>56722.28</v>
      </c>
      <c r="T3627" t="s">
        <v>42</v>
      </c>
      <c r="U3627" t="s">
        <v>50</v>
      </c>
      <c r="V3627" t="b">
        <v>1</v>
      </c>
      <c r="W3627" t="s">
        <v>48</v>
      </c>
      <c r="X3627">
        <v>151</v>
      </c>
      <c r="Y3627">
        <v>466</v>
      </c>
    </row>
    <row r="3628" spans="1:25" x14ac:dyDescent="0.35">
      <c r="A3628">
        <v>3627</v>
      </c>
      <c r="B3628">
        <v>4122</v>
      </c>
      <c r="C3628">
        <v>282</v>
      </c>
      <c r="D3628" t="s">
        <v>24</v>
      </c>
      <c r="E3628" t="s">
        <v>47</v>
      </c>
      <c r="F3628">
        <v>3</v>
      </c>
      <c r="G3628">
        <v>567.02</v>
      </c>
      <c r="H3628">
        <f t="shared" si="56"/>
        <v>1701.06</v>
      </c>
      <c r="I3628" s="11">
        <v>45453.27847222222</v>
      </c>
      <c r="J3628">
        <v>6</v>
      </c>
      <c r="K3628" t="s">
        <v>32</v>
      </c>
      <c r="L3628">
        <v>215</v>
      </c>
      <c r="M3628">
        <v>134</v>
      </c>
      <c r="N3628">
        <v>185</v>
      </c>
      <c r="O3628">
        <v>264</v>
      </c>
      <c r="P3628">
        <v>1</v>
      </c>
      <c r="Q3628">
        <v>28</v>
      </c>
      <c r="R3628" t="s">
        <v>46</v>
      </c>
      <c r="S3628">
        <v>71187.490000000005</v>
      </c>
      <c r="T3628" t="s">
        <v>42</v>
      </c>
      <c r="U3628" t="s">
        <v>50</v>
      </c>
      <c r="V3628" t="b">
        <v>1</v>
      </c>
      <c r="W3628" t="s">
        <v>35</v>
      </c>
      <c r="X3628">
        <v>404</v>
      </c>
      <c r="Y3628">
        <v>108</v>
      </c>
    </row>
    <row r="3629" spans="1:25" x14ac:dyDescent="0.35">
      <c r="A3629">
        <v>3628</v>
      </c>
      <c r="B3629">
        <v>1293</v>
      </c>
      <c r="C3629">
        <v>345</v>
      </c>
      <c r="D3629" t="s">
        <v>38</v>
      </c>
      <c r="E3629" t="s">
        <v>47</v>
      </c>
      <c r="F3629">
        <v>2</v>
      </c>
      <c r="G3629">
        <v>343.08</v>
      </c>
      <c r="H3629">
        <f t="shared" si="56"/>
        <v>686.16</v>
      </c>
      <c r="I3629" s="12">
        <v>45412.273611111108</v>
      </c>
      <c r="J3629">
        <v>8</v>
      </c>
      <c r="K3629" t="s">
        <v>45</v>
      </c>
      <c r="L3629">
        <v>66</v>
      </c>
      <c r="M3629">
        <v>69</v>
      </c>
      <c r="N3629">
        <v>149</v>
      </c>
      <c r="O3629">
        <v>139</v>
      </c>
      <c r="P3629">
        <v>8</v>
      </c>
      <c r="Q3629">
        <v>34</v>
      </c>
      <c r="R3629" t="s">
        <v>41</v>
      </c>
      <c r="S3629">
        <v>115025.46</v>
      </c>
      <c r="T3629" t="s">
        <v>37</v>
      </c>
      <c r="U3629" t="s">
        <v>43</v>
      </c>
      <c r="V3629" t="b">
        <v>0</v>
      </c>
      <c r="W3629" t="s">
        <v>48</v>
      </c>
      <c r="X3629">
        <v>289</v>
      </c>
      <c r="Y3629">
        <v>155</v>
      </c>
    </row>
    <row r="3630" spans="1:25" x14ac:dyDescent="0.35">
      <c r="A3630">
        <v>3629</v>
      </c>
      <c r="B3630">
        <v>1067</v>
      </c>
      <c r="C3630">
        <v>889</v>
      </c>
      <c r="D3630" t="s">
        <v>44</v>
      </c>
      <c r="E3630" t="s">
        <v>47</v>
      </c>
      <c r="F3630">
        <v>3</v>
      </c>
      <c r="G3630">
        <v>1918.68</v>
      </c>
      <c r="H3630">
        <f t="shared" si="56"/>
        <v>5756.04</v>
      </c>
      <c r="I3630" s="11">
        <v>45425.854166666664</v>
      </c>
      <c r="J3630">
        <v>16</v>
      </c>
      <c r="K3630" t="s">
        <v>45</v>
      </c>
      <c r="L3630">
        <v>288</v>
      </c>
      <c r="M3630">
        <v>113</v>
      </c>
      <c r="N3630">
        <v>216</v>
      </c>
      <c r="O3630">
        <v>441</v>
      </c>
      <c r="P3630">
        <v>3</v>
      </c>
      <c r="Q3630">
        <v>60</v>
      </c>
      <c r="R3630" t="s">
        <v>41</v>
      </c>
      <c r="S3630">
        <v>82867.850000000006</v>
      </c>
      <c r="T3630" t="s">
        <v>42</v>
      </c>
      <c r="U3630" t="s">
        <v>43</v>
      </c>
      <c r="V3630" t="b">
        <v>1</v>
      </c>
      <c r="W3630" t="s">
        <v>30</v>
      </c>
      <c r="X3630">
        <v>410</v>
      </c>
      <c r="Y3630">
        <v>165</v>
      </c>
    </row>
    <row r="3631" spans="1:25" x14ac:dyDescent="0.35">
      <c r="A3631">
        <v>3630</v>
      </c>
      <c r="B3631">
        <v>5076</v>
      </c>
      <c r="C3631">
        <v>986</v>
      </c>
      <c r="D3631" t="s">
        <v>38</v>
      </c>
      <c r="E3631" t="s">
        <v>25</v>
      </c>
      <c r="F3631">
        <v>3</v>
      </c>
      <c r="G3631">
        <v>986.04</v>
      </c>
      <c r="H3631">
        <f t="shared" si="56"/>
        <v>2958.12</v>
      </c>
      <c r="I3631" s="12">
        <v>45511.962500000001</v>
      </c>
      <c r="J3631">
        <v>16</v>
      </c>
      <c r="K3631" t="s">
        <v>26</v>
      </c>
      <c r="L3631">
        <v>151</v>
      </c>
      <c r="M3631">
        <v>52</v>
      </c>
      <c r="N3631">
        <v>237</v>
      </c>
      <c r="O3631">
        <v>430</v>
      </c>
      <c r="P3631">
        <v>3</v>
      </c>
      <c r="Q3631">
        <v>26</v>
      </c>
      <c r="R3631" t="s">
        <v>46</v>
      </c>
      <c r="S3631">
        <v>37195.19</v>
      </c>
      <c r="T3631" t="s">
        <v>37</v>
      </c>
      <c r="U3631" t="s">
        <v>29</v>
      </c>
      <c r="V3631" t="b">
        <v>1</v>
      </c>
      <c r="W3631" t="s">
        <v>30</v>
      </c>
      <c r="X3631">
        <v>200</v>
      </c>
      <c r="Y3631">
        <v>97</v>
      </c>
    </row>
    <row r="3632" spans="1:25" x14ac:dyDescent="0.35">
      <c r="A3632">
        <v>3631</v>
      </c>
      <c r="B3632">
        <v>4707</v>
      </c>
      <c r="C3632">
        <v>508</v>
      </c>
      <c r="D3632" t="s">
        <v>24</v>
      </c>
      <c r="E3632" t="s">
        <v>47</v>
      </c>
      <c r="F3632">
        <v>1</v>
      </c>
      <c r="G3632">
        <v>961.13</v>
      </c>
      <c r="H3632">
        <f t="shared" si="56"/>
        <v>961.13</v>
      </c>
      <c r="I3632" s="11">
        <v>45531.468055555553</v>
      </c>
      <c r="J3632">
        <v>10</v>
      </c>
      <c r="K3632" t="s">
        <v>45</v>
      </c>
      <c r="L3632">
        <v>185</v>
      </c>
      <c r="M3632">
        <v>83</v>
      </c>
      <c r="N3632">
        <v>139</v>
      </c>
      <c r="O3632">
        <v>100</v>
      </c>
      <c r="P3632">
        <v>4</v>
      </c>
      <c r="Q3632">
        <v>66</v>
      </c>
      <c r="R3632" t="s">
        <v>41</v>
      </c>
      <c r="S3632">
        <v>24698.959999999999</v>
      </c>
      <c r="T3632" t="s">
        <v>42</v>
      </c>
      <c r="U3632" t="s">
        <v>50</v>
      </c>
      <c r="V3632" t="b">
        <v>0</v>
      </c>
      <c r="W3632" t="s">
        <v>30</v>
      </c>
      <c r="X3632">
        <v>164</v>
      </c>
      <c r="Y3632">
        <v>479</v>
      </c>
    </row>
    <row r="3633" spans="1:25" x14ac:dyDescent="0.35">
      <c r="A3633">
        <v>3632</v>
      </c>
      <c r="B3633">
        <v>6641</v>
      </c>
      <c r="C3633">
        <v>191</v>
      </c>
      <c r="D3633" t="s">
        <v>44</v>
      </c>
      <c r="E3633" t="s">
        <v>25</v>
      </c>
      <c r="F3633">
        <v>3</v>
      </c>
      <c r="G3633">
        <v>207.01</v>
      </c>
      <c r="H3633">
        <f t="shared" si="56"/>
        <v>621.03</v>
      </c>
      <c r="I3633" s="12">
        <v>45443.552083333336</v>
      </c>
      <c r="J3633">
        <v>18</v>
      </c>
      <c r="K3633" t="s">
        <v>40</v>
      </c>
      <c r="L3633">
        <v>444</v>
      </c>
      <c r="M3633">
        <v>50</v>
      </c>
      <c r="N3633">
        <v>239</v>
      </c>
      <c r="O3633">
        <v>398</v>
      </c>
      <c r="P3633">
        <v>1</v>
      </c>
      <c r="Q3633">
        <v>47</v>
      </c>
      <c r="R3633" t="s">
        <v>41</v>
      </c>
      <c r="S3633">
        <v>46650.25</v>
      </c>
      <c r="T3633" t="s">
        <v>37</v>
      </c>
      <c r="U3633" t="s">
        <v>43</v>
      </c>
      <c r="V3633" t="b">
        <v>0</v>
      </c>
      <c r="W3633" t="s">
        <v>30</v>
      </c>
      <c r="X3633">
        <v>380</v>
      </c>
      <c r="Y3633">
        <v>394</v>
      </c>
    </row>
    <row r="3634" spans="1:25" x14ac:dyDescent="0.35">
      <c r="A3634">
        <v>3633</v>
      </c>
      <c r="B3634">
        <v>6113</v>
      </c>
      <c r="C3634">
        <v>121</v>
      </c>
      <c r="D3634" t="s">
        <v>51</v>
      </c>
      <c r="E3634" t="s">
        <v>25</v>
      </c>
      <c r="F3634">
        <v>1</v>
      </c>
      <c r="G3634">
        <v>1213.71</v>
      </c>
      <c r="H3634">
        <f t="shared" si="56"/>
        <v>1213.71</v>
      </c>
      <c r="I3634" s="11">
        <v>45340.742361111108</v>
      </c>
      <c r="J3634">
        <v>16</v>
      </c>
      <c r="K3634" t="s">
        <v>40</v>
      </c>
      <c r="L3634">
        <v>468</v>
      </c>
      <c r="M3634">
        <v>53</v>
      </c>
      <c r="N3634">
        <v>201</v>
      </c>
      <c r="O3634">
        <v>114</v>
      </c>
      <c r="P3634">
        <v>4</v>
      </c>
      <c r="Q3634">
        <v>38</v>
      </c>
      <c r="R3634" t="s">
        <v>41</v>
      </c>
      <c r="S3634">
        <v>105739.59</v>
      </c>
      <c r="T3634" t="s">
        <v>33</v>
      </c>
      <c r="U3634" t="s">
        <v>29</v>
      </c>
      <c r="V3634" t="b">
        <v>1</v>
      </c>
      <c r="W3634" t="s">
        <v>30</v>
      </c>
      <c r="X3634">
        <v>162</v>
      </c>
      <c r="Y3634">
        <v>444</v>
      </c>
    </row>
    <row r="3635" spans="1:25" x14ac:dyDescent="0.35">
      <c r="A3635">
        <v>3634</v>
      </c>
      <c r="B3635">
        <v>3112</v>
      </c>
      <c r="C3635">
        <v>972</v>
      </c>
      <c r="D3635" t="s">
        <v>24</v>
      </c>
      <c r="E3635" t="s">
        <v>47</v>
      </c>
      <c r="F3635">
        <v>3</v>
      </c>
      <c r="G3635">
        <v>733.93</v>
      </c>
      <c r="H3635">
        <f t="shared" si="56"/>
        <v>2201.79</v>
      </c>
      <c r="I3635" s="12">
        <v>45497.059027777781</v>
      </c>
      <c r="J3635">
        <v>15</v>
      </c>
      <c r="K3635" t="s">
        <v>45</v>
      </c>
      <c r="L3635">
        <v>9</v>
      </c>
      <c r="M3635">
        <v>149</v>
      </c>
      <c r="N3635">
        <v>234</v>
      </c>
      <c r="O3635">
        <v>302</v>
      </c>
      <c r="P3635">
        <v>4</v>
      </c>
      <c r="Q3635">
        <v>45</v>
      </c>
      <c r="R3635" t="s">
        <v>27</v>
      </c>
      <c r="S3635">
        <v>24479.759999999998</v>
      </c>
      <c r="T3635" t="s">
        <v>33</v>
      </c>
      <c r="U3635" t="s">
        <v>29</v>
      </c>
      <c r="V3635" t="b">
        <v>1</v>
      </c>
      <c r="W3635" t="s">
        <v>30</v>
      </c>
      <c r="X3635">
        <v>393</v>
      </c>
      <c r="Y3635">
        <v>465</v>
      </c>
    </row>
    <row r="3636" spans="1:25" x14ac:dyDescent="0.35">
      <c r="A3636">
        <v>3635</v>
      </c>
      <c r="B3636">
        <v>2682</v>
      </c>
      <c r="C3636">
        <v>313</v>
      </c>
      <c r="D3636" t="s">
        <v>24</v>
      </c>
      <c r="E3636" t="s">
        <v>25</v>
      </c>
      <c r="F3636">
        <v>2</v>
      </c>
      <c r="G3636">
        <v>631.19000000000005</v>
      </c>
      <c r="H3636">
        <f t="shared" si="56"/>
        <v>1262.3800000000001</v>
      </c>
      <c r="I3636" s="11">
        <v>45447.936805555553</v>
      </c>
      <c r="J3636">
        <v>1</v>
      </c>
      <c r="K3636" t="s">
        <v>26</v>
      </c>
      <c r="L3636">
        <v>68</v>
      </c>
      <c r="M3636">
        <v>89</v>
      </c>
      <c r="N3636">
        <v>288</v>
      </c>
      <c r="O3636">
        <v>460</v>
      </c>
      <c r="P3636">
        <v>6</v>
      </c>
      <c r="Q3636">
        <v>25</v>
      </c>
      <c r="R3636" t="s">
        <v>46</v>
      </c>
      <c r="S3636">
        <v>97614.55</v>
      </c>
      <c r="T3636" t="s">
        <v>42</v>
      </c>
      <c r="U3636" t="s">
        <v>34</v>
      </c>
      <c r="V3636" t="b">
        <v>1</v>
      </c>
      <c r="W3636" t="s">
        <v>48</v>
      </c>
      <c r="X3636">
        <v>112</v>
      </c>
      <c r="Y3636">
        <v>407</v>
      </c>
    </row>
    <row r="3637" spans="1:25" x14ac:dyDescent="0.35">
      <c r="A3637">
        <v>3636</v>
      </c>
      <c r="B3637">
        <v>7284</v>
      </c>
      <c r="C3637">
        <v>266</v>
      </c>
      <c r="D3637" t="s">
        <v>49</v>
      </c>
      <c r="E3637" t="s">
        <v>25</v>
      </c>
      <c r="F3637">
        <v>2</v>
      </c>
      <c r="G3637">
        <v>198.26</v>
      </c>
      <c r="H3637">
        <f t="shared" si="56"/>
        <v>396.52</v>
      </c>
      <c r="I3637" s="12">
        <v>45496.18472222222</v>
      </c>
      <c r="J3637">
        <v>2</v>
      </c>
      <c r="K3637" t="s">
        <v>32</v>
      </c>
      <c r="L3637">
        <v>383</v>
      </c>
      <c r="M3637">
        <v>81</v>
      </c>
      <c r="N3637">
        <v>222</v>
      </c>
      <c r="O3637">
        <v>435</v>
      </c>
      <c r="P3637">
        <v>9</v>
      </c>
      <c r="Q3637">
        <v>46</v>
      </c>
      <c r="R3637" t="s">
        <v>27</v>
      </c>
      <c r="S3637">
        <v>88603.97</v>
      </c>
      <c r="T3637" t="s">
        <v>28</v>
      </c>
      <c r="U3637" t="s">
        <v>34</v>
      </c>
      <c r="V3637" t="b">
        <v>0</v>
      </c>
      <c r="W3637" t="s">
        <v>35</v>
      </c>
      <c r="X3637">
        <v>494</v>
      </c>
      <c r="Y3637">
        <v>180</v>
      </c>
    </row>
    <row r="3638" spans="1:25" x14ac:dyDescent="0.35">
      <c r="A3638">
        <v>3637</v>
      </c>
      <c r="B3638">
        <v>9246</v>
      </c>
      <c r="C3638">
        <v>497</v>
      </c>
      <c r="D3638" t="s">
        <v>44</v>
      </c>
      <c r="E3638" t="s">
        <v>47</v>
      </c>
      <c r="F3638">
        <v>1</v>
      </c>
      <c r="G3638">
        <v>1521.04</v>
      </c>
      <c r="H3638">
        <f t="shared" si="56"/>
        <v>1521.04</v>
      </c>
      <c r="I3638" s="11">
        <v>45535.479166666664</v>
      </c>
      <c r="J3638">
        <v>16</v>
      </c>
      <c r="K3638" t="s">
        <v>32</v>
      </c>
      <c r="L3638">
        <v>197</v>
      </c>
      <c r="M3638">
        <v>149</v>
      </c>
      <c r="N3638">
        <v>261</v>
      </c>
      <c r="O3638">
        <v>281</v>
      </c>
      <c r="P3638">
        <v>3</v>
      </c>
      <c r="Q3638">
        <v>63</v>
      </c>
      <c r="R3638" t="s">
        <v>27</v>
      </c>
      <c r="S3638">
        <v>65524.4</v>
      </c>
      <c r="T3638" t="s">
        <v>37</v>
      </c>
      <c r="U3638" t="s">
        <v>43</v>
      </c>
      <c r="V3638" t="b">
        <v>1</v>
      </c>
      <c r="W3638" t="s">
        <v>30</v>
      </c>
      <c r="X3638">
        <v>238</v>
      </c>
      <c r="Y3638">
        <v>221</v>
      </c>
    </row>
    <row r="3639" spans="1:25" x14ac:dyDescent="0.35">
      <c r="A3639">
        <v>3638</v>
      </c>
      <c r="B3639">
        <v>6015</v>
      </c>
      <c r="C3639">
        <v>898</v>
      </c>
      <c r="D3639" t="s">
        <v>52</v>
      </c>
      <c r="E3639" t="s">
        <v>25</v>
      </c>
      <c r="F3639">
        <v>5</v>
      </c>
      <c r="G3639">
        <v>1544.73</v>
      </c>
      <c r="H3639">
        <f t="shared" si="56"/>
        <v>7723.65</v>
      </c>
      <c r="I3639" s="12">
        <v>45356.459027777775</v>
      </c>
      <c r="J3639">
        <v>18</v>
      </c>
      <c r="K3639" t="s">
        <v>36</v>
      </c>
      <c r="L3639">
        <v>338</v>
      </c>
      <c r="M3639">
        <v>119</v>
      </c>
      <c r="N3639">
        <v>141</v>
      </c>
      <c r="O3639">
        <v>492</v>
      </c>
      <c r="P3639">
        <v>4</v>
      </c>
      <c r="Q3639">
        <v>33</v>
      </c>
      <c r="R3639" t="s">
        <v>27</v>
      </c>
      <c r="S3639">
        <v>100110.65</v>
      </c>
      <c r="T3639" t="s">
        <v>33</v>
      </c>
      <c r="U3639" t="s">
        <v>50</v>
      </c>
      <c r="V3639" t="b">
        <v>0</v>
      </c>
      <c r="W3639" t="s">
        <v>30</v>
      </c>
      <c r="X3639">
        <v>300</v>
      </c>
      <c r="Y3639">
        <v>291</v>
      </c>
    </row>
    <row r="3640" spans="1:25" x14ac:dyDescent="0.35">
      <c r="A3640">
        <v>3639</v>
      </c>
      <c r="B3640">
        <v>3736</v>
      </c>
      <c r="C3640">
        <v>512</v>
      </c>
      <c r="D3640" t="s">
        <v>39</v>
      </c>
      <c r="E3640" t="s">
        <v>47</v>
      </c>
      <c r="F3640">
        <v>1</v>
      </c>
      <c r="G3640">
        <v>1320.89</v>
      </c>
      <c r="H3640">
        <f t="shared" si="56"/>
        <v>1320.89</v>
      </c>
      <c r="I3640" s="11">
        <v>45540.822916666664</v>
      </c>
      <c r="J3640">
        <v>18</v>
      </c>
      <c r="K3640" t="s">
        <v>32</v>
      </c>
      <c r="L3640">
        <v>388</v>
      </c>
      <c r="M3640">
        <v>105</v>
      </c>
      <c r="N3640">
        <v>285</v>
      </c>
      <c r="O3640">
        <v>150</v>
      </c>
      <c r="P3640">
        <v>4</v>
      </c>
      <c r="Q3640">
        <v>46</v>
      </c>
      <c r="R3640" t="s">
        <v>27</v>
      </c>
      <c r="S3640">
        <v>84863.69</v>
      </c>
      <c r="T3640" t="s">
        <v>37</v>
      </c>
      <c r="U3640" t="s">
        <v>43</v>
      </c>
      <c r="V3640" t="b">
        <v>0</v>
      </c>
      <c r="W3640" t="s">
        <v>30</v>
      </c>
      <c r="X3640">
        <v>310</v>
      </c>
      <c r="Y3640">
        <v>116</v>
      </c>
    </row>
    <row r="3641" spans="1:25" x14ac:dyDescent="0.35">
      <c r="A3641">
        <v>3640</v>
      </c>
      <c r="B3641">
        <v>2069</v>
      </c>
      <c r="C3641">
        <v>391</v>
      </c>
      <c r="D3641" t="s">
        <v>31</v>
      </c>
      <c r="E3641" t="s">
        <v>25</v>
      </c>
      <c r="F3641">
        <v>3</v>
      </c>
      <c r="G3641">
        <v>455.52</v>
      </c>
      <c r="H3641">
        <f t="shared" si="56"/>
        <v>1366.56</v>
      </c>
      <c r="I3641" s="12">
        <v>45440.367361111108</v>
      </c>
      <c r="J3641">
        <v>4</v>
      </c>
      <c r="K3641" t="s">
        <v>32</v>
      </c>
      <c r="L3641">
        <v>292</v>
      </c>
      <c r="M3641">
        <v>98</v>
      </c>
      <c r="N3641">
        <v>267</v>
      </c>
      <c r="O3641">
        <v>418</v>
      </c>
      <c r="P3641">
        <v>10</v>
      </c>
      <c r="Q3641">
        <v>27</v>
      </c>
      <c r="R3641" t="s">
        <v>41</v>
      </c>
      <c r="S3641">
        <v>46398.99</v>
      </c>
      <c r="T3641" t="s">
        <v>28</v>
      </c>
      <c r="U3641" t="s">
        <v>29</v>
      </c>
      <c r="V3641" t="b">
        <v>1</v>
      </c>
      <c r="W3641" t="s">
        <v>30</v>
      </c>
      <c r="X3641">
        <v>454</v>
      </c>
      <c r="Y3641">
        <v>326</v>
      </c>
    </row>
    <row r="3642" spans="1:25" x14ac:dyDescent="0.35">
      <c r="A3642">
        <v>3641</v>
      </c>
      <c r="B3642">
        <v>1749</v>
      </c>
      <c r="C3642">
        <v>762</v>
      </c>
      <c r="D3642" t="s">
        <v>38</v>
      </c>
      <c r="E3642" t="s">
        <v>25</v>
      </c>
      <c r="F3642">
        <v>2</v>
      </c>
      <c r="G3642">
        <v>1262.8800000000001</v>
      </c>
      <c r="H3642">
        <f t="shared" si="56"/>
        <v>2525.7600000000002</v>
      </c>
      <c r="I3642" s="11">
        <v>45381.121527777781</v>
      </c>
      <c r="J3642">
        <v>5</v>
      </c>
      <c r="K3642" t="s">
        <v>40</v>
      </c>
      <c r="L3642">
        <v>146</v>
      </c>
      <c r="M3642">
        <v>104</v>
      </c>
      <c r="N3642">
        <v>260</v>
      </c>
      <c r="O3642">
        <v>244</v>
      </c>
      <c r="P3642">
        <v>9</v>
      </c>
      <c r="Q3642">
        <v>21</v>
      </c>
      <c r="R3642" t="s">
        <v>41</v>
      </c>
      <c r="S3642">
        <v>71090.73</v>
      </c>
      <c r="T3642" t="s">
        <v>28</v>
      </c>
      <c r="U3642" t="s">
        <v>43</v>
      </c>
      <c r="V3642" t="b">
        <v>0</v>
      </c>
      <c r="W3642" t="s">
        <v>30</v>
      </c>
      <c r="X3642">
        <v>126</v>
      </c>
      <c r="Y3642">
        <v>303</v>
      </c>
    </row>
    <row r="3643" spans="1:25" x14ac:dyDescent="0.35">
      <c r="A3643">
        <v>3642</v>
      </c>
      <c r="B3643">
        <v>5885</v>
      </c>
      <c r="C3643">
        <v>870</v>
      </c>
      <c r="D3643" t="s">
        <v>31</v>
      </c>
      <c r="E3643" t="s">
        <v>47</v>
      </c>
      <c r="F3643">
        <v>1</v>
      </c>
      <c r="G3643">
        <v>163.47</v>
      </c>
      <c r="H3643">
        <f t="shared" si="56"/>
        <v>163.47</v>
      </c>
      <c r="I3643" s="12">
        <v>45442.732638888891</v>
      </c>
      <c r="J3643">
        <v>11</v>
      </c>
      <c r="K3643" t="s">
        <v>40</v>
      </c>
      <c r="L3643">
        <v>136</v>
      </c>
      <c r="M3643">
        <v>115</v>
      </c>
      <c r="N3643">
        <v>139</v>
      </c>
      <c r="O3643">
        <v>111</v>
      </c>
      <c r="P3643">
        <v>10</v>
      </c>
      <c r="Q3643">
        <v>23</v>
      </c>
      <c r="R3643" t="s">
        <v>46</v>
      </c>
      <c r="S3643">
        <v>71104.77</v>
      </c>
      <c r="T3643" t="s">
        <v>28</v>
      </c>
      <c r="U3643" t="s">
        <v>29</v>
      </c>
      <c r="V3643" t="b">
        <v>0</v>
      </c>
      <c r="W3643" t="s">
        <v>48</v>
      </c>
      <c r="X3643">
        <v>178</v>
      </c>
      <c r="Y3643">
        <v>182</v>
      </c>
    </row>
    <row r="3644" spans="1:25" x14ac:dyDescent="0.35">
      <c r="A3644">
        <v>3643</v>
      </c>
      <c r="B3644">
        <v>5764</v>
      </c>
      <c r="C3644">
        <v>769</v>
      </c>
      <c r="D3644" t="s">
        <v>44</v>
      </c>
      <c r="E3644" t="s">
        <v>25</v>
      </c>
      <c r="F3644">
        <v>5</v>
      </c>
      <c r="G3644">
        <v>113.02</v>
      </c>
      <c r="H3644">
        <f t="shared" si="56"/>
        <v>565.1</v>
      </c>
      <c r="I3644" s="11">
        <v>45487.45416666667</v>
      </c>
      <c r="J3644">
        <v>8</v>
      </c>
      <c r="K3644" t="s">
        <v>32</v>
      </c>
      <c r="L3644">
        <v>232</v>
      </c>
      <c r="M3644">
        <v>88</v>
      </c>
      <c r="N3644">
        <v>113</v>
      </c>
      <c r="O3644">
        <v>349</v>
      </c>
      <c r="P3644">
        <v>6</v>
      </c>
      <c r="Q3644">
        <v>48</v>
      </c>
      <c r="R3644" t="s">
        <v>46</v>
      </c>
      <c r="S3644">
        <v>20659.57</v>
      </c>
      <c r="T3644" t="s">
        <v>42</v>
      </c>
      <c r="U3644" t="s">
        <v>50</v>
      </c>
      <c r="V3644" t="b">
        <v>1</v>
      </c>
      <c r="W3644" t="s">
        <v>48</v>
      </c>
      <c r="X3644">
        <v>482</v>
      </c>
      <c r="Y3644">
        <v>308</v>
      </c>
    </row>
    <row r="3645" spans="1:25" x14ac:dyDescent="0.35">
      <c r="A3645">
        <v>3644</v>
      </c>
      <c r="B3645">
        <v>8469</v>
      </c>
      <c r="C3645">
        <v>257</v>
      </c>
      <c r="D3645" t="s">
        <v>44</v>
      </c>
      <c r="E3645" t="s">
        <v>25</v>
      </c>
      <c r="F3645">
        <v>4</v>
      </c>
      <c r="G3645">
        <v>1449.37</v>
      </c>
      <c r="H3645">
        <f t="shared" si="56"/>
        <v>5797.48</v>
      </c>
      <c r="I3645" s="12">
        <v>45550.438194444447</v>
      </c>
      <c r="J3645">
        <v>6</v>
      </c>
      <c r="K3645" t="s">
        <v>40</v>
      </c>
      <c r="L3645">
        <v>114</v>
      </c>
      <c r="M3645">
        <v>109</v>
      </c>
      <c r="N3645">
        <v>293</v>
      </c>
      <c r="O3645">
        <v>186</v>
      </c>
      <c r="P3645">
        <v>2</v>
      </c>
      <c r="Q3645">
        <v>64</v>
      </c>
      <c r="R3645" t="s">
        <v>46</v>
      </c>
      <c r="S3645">
        <v>31995.69</v>
      </c>
      <c r="T3645" t="s">
        <v>33</v>
      </c>
      <c r="U3645" t="s">
        <v>50</v>
      </c>
      <c r="V3645" t="b">
        <v>1</v>
      </c>
      <c r="W3645" t="s">
        <v>30</v>
      </c>
      <c r="X3645">
        <v>475</v>
      </c>
      <c r="Y3645">
        <v>195</v>
      </c>
    </row>
    <row r="3646" spans="1:25" x14ac:dyDescent="0.35">
      <c r="A3646">
        <v>3645</v>
      </c>
      <c r="B3646">
        <v>9524</v>
      </c>
      <c r="C3646">
        <v>223</v>
      </c>
      <c r="D3646" t="s">
        <v>44</v>
      </c>
      <c r="E3646" t="s">
        <v>47</v>
      </c>
      <c r="F3646">
        <v>4</v>
      </c>
      <c r="G3646">
        <v>1163.4000000000001</v>
      </c>
      <c r="H3646">
        <f t="shared" si="56"/>
        <v>4653.6000000000004</v>
      </c>
      <c r="I3646" s="11">
        <v>45324.21875</v>
      </c>
      <c r="J3646">
        <v>11</v>
      </c>
      <c r="K3646" t="s">
        <v>40</v>
      </c>
      <c r="L3646">
        <v>397</v>
      </c>
      <c r="M3646">
        <v>55</v>
      </c>
      <c r="N3646">
        <v>148</v>
      </c>
      <c r="O3646">
        <v>216</v>
      </c>
      <c r="P3646">
        <v>2</v>
      </c>
      <c r="Q3646">
        <v>62</v>
      </c>
      <c r="R3646" t="s">
        <v>41</v>
      </c>
      <c r="S3646">
        <v>96070.59</v>
      </c>
      <c r="T3646" t="s">
        <v>37</v>
      </c>
      <c r="U3646" t="s">
        <v>29</v>
      </c>
      <c r="V3646" t="b">
        <v>1</v>
      </c>
      <c r="W3646" t="s">
        <v>48</v>
      </c>
      <c r="X3646">
        <v>359</v>
      </c>
      <c r="Y3646">
        <v>507</v>
      </c>
    </row>
    <row r="3647" spans="1:25" x14ac:dyDescent="0.35">
      <c r="A3647">
        <v>3646</v>
      </c>
      <c r="B3647">
        <v>9587</v>
      </c>
      <c r="C3647">
        <v>405</v>
      </c>
      <c r="D3647" t="s">
        <v>39</v>
      </c>
      <c r="E3647" t="s">
        <v>25</v>
      </c>
      <c r="F3647">
        <v>5</v>
      </c>
      <c r="G3647">
        <v>591.64</v>
      </c>
      <c r="H3647">
        <f t="shared" si="56"/>
        <v>2958.2</v>
      </c>
      <c r="I3647" s="12">
        <v>45424.663888888892</v>
      </c>
      <c r="J3647">
        <v>4</v>
      </c>
      <c r="K3647" t="s">
        <v>36</v>
      </c>
      <c r="L3647">
        <v>186</v>
      </c>
      <c r="M3647">
        <v>113</v>
      </c>
      <c r="N3647">
        <v>102</v>
      </c>
      <c r="O3647">
        <v>243</v>
      </c>
      <c r="P3647">
        <v>2</v>
      </c>
      <c r="Q3647">
        <v>19</v>
      </c>
      <c r="R3647" t="s">
        <v>41</v>
      </c>
      <c r="S3647">
        <v>62557.41</v>
      </c>
      <c r="T3647" t="s">
        <v>33</v>
      </c>
      <c r="U3647" t="s">
        <v>43</v>
      </c>
      <c r="V3647" t="b">
        <v>1</v>
      </c>
      <c r="W3647" t="s">
        <v>30</v>
      </c>
      <c r="X3647">
        <v>463</v>
      </c>
      <c r="Y3647">
        <v>169</v>
      </c>
    </row>
    <row r="3648" spans="1:25" x14ac:dyDescent="0.35">
      <c r="A3648">
        <v>3647</v>
      </c>
      <c r="B3648">
        <v>6535</v>
      </c>
      <c r="C3648">
        <v>602</v>
      </c>
      <c r="D3648" t="s">
        <v>24</v>
      </c>
      <c r="E3648" t="s">
        <v>47</v>
      </c>
      <c r="F3648">
        <v>4</v>
      </c>
      <c r="G3648">
        <v>115.32</v>
      </c>
      <c r="H3648">
        <f t="shared" si="56"/>
        <v>461.28</v>
      </c>
      <c r="I3648" s="11">
        <v>45527.213888888888</v>
      </c>
      <c r="J3648">
        <v>6</v>
      </c>
      <c r="K3648" t="s">
        <v>36</v>
      </c>
      <c r="L3648">
        <v>341</v>
      </c>
      <c r="M3648">
        <v>133</v>
      </c>
      <c r="N3648">
        <v>216</v>
      </c>
      <c r="O3648">
        <v>308</v>
      </c>
      <c r="P3648">
        <v>4</v>
      </c>
      <c r="Q3648">
        <v>22</v>
      </c>
      <c r="R3648" t="s">
        <v>46</v>
      </c>
      <c r="S3648">
        <v>24953.24</v>
      </c>
      <c r="T3648" t="s">
        <v>28</v>
      </c>
      <c r="U3648" t="s">
        <v>34</v>
      </c>
      <c r="V3648" t="b">
        <v>1</v>
      </c>
      <c r="W3648" t="s">
        <v>30</v>
      </c>
      <c r="X3648">
        <v>436</v>
      </c>
      <c r="Y3648">
        <v>320</v>
      </c>
    </row>
    <row r="3649" spans="1:25" x14ac:dyDescent="0.35">
      <c r="A3649">
        <v>3648</v>
      </c>
      <c r="B3649">
        <v>8105</v>
      </c>
      <c r="C3649">
        <v>920</v>
      </c>
      <c r="D3649" t="s">
        <v>49</v>
      </c>
      <c r="E3649" t="s">
        <v>47</v>
      </c>
      <c r="F3649">
        <v>2</v>
      </c>
      <c r="G3649">
        <v>847.63</v>
      </c>
      <c r="H3649">
        <f t="shared" si="56"/>
        <v>1695.26</v>
      </c>
      <c r="I3649" s="12">
        <v>45488.354861111111</v>
      </c>
      <c r="J3649">
        <v>3</v>
      </c>
      <c r="K3649" t="s">
        <v>36</v>
      </c>
      <c r="L3649">
        <v>109</v>
      </c>
      <c r="M3649">
        <v>69</v>
      </c>
      <c r="N3649">
        <v>118</v>
      </c>
      <c r="O3649">
        <v>152</v>
      </c>
      <c r="P3649">
        <v>10</v>
      </c>
      <c r="Q3649">
        <v>25</v>
      </c>
      <c r="R3649" t="s">
        <v>41</v>
      </c>
      <c r="S3649">
        <v>73569.62</v>
      </c>
      <c r="T3649" t="s">
        <v>42</v>
      </c>
      <c r="U3649" t="s">
        <v>29</v>
      </c>
      <c r="V3649" t="b">
        <v>0</v>
      </c>
      <c r="W3649" t="s">
        <v>30</v>
      </c>
      <c r="X3649">
        <v>340</v>
      </c>
      <c r="Y3649">
        <v>218</v>
      </c>
    </row>
    <row r="3650" spans="1:25" x14ac:dyDescent="0.35">
      <c r="A3650">
        <v>3649</v>
      </c>
      <c r="B3650">
        <v>3192</v>
      </c>
      <c r="C3650">
        <v>542</v>
      </c>
      <c r="D3650" t="s">
        <v>31</v>
      </c>
      <c r="E3650" t="s">
        <v>47</v>
      </c>
      <c r="F3650">
        <v>3</v>
      </c>
      <c r="G3650">
        <v>826.93</v>
      </c>
      <c r="H3650">
        <f t="shared" si="56"/>
        <v>2480.79</v>
      </c>
      <c r="I3650" s="11">
        <v>45400.050694444442</v>
      </c>
      <c r="J3650">
        <v>18</v>
      </c>
      <c r="K3650" t="s">
        <v>40</v>
      </c>
      <c r="L3650">
        <v>142</v>
      </c>
      <c r="M3650">
        <v>99</v>
      </c>
      <c r="N3650">
        <v>115</v>
      </c>
      <c r="O3650">
        <v>285</v>
      </c>
      <c r="P3650">
        <v>10</v>
      </c>
      <c r="Q3650">
        <v>46</v>
      </c>
      <c r="R3650" t="s">
        <v>46</v>
      </c>
      <c r="S3650">
        <v>97153.919999999998</v>
      </c>
      <c r="T3650" t="s">
        <v>28</v>
      </c>
      <c r="U3650" t="s">
        <v>29</v>
      </c>
      <c r="V3650" t="b">
        <v>1</v>
      </c>
      <c r="W3650" t="s">
        <v>30</v>
      </c>
      <c r="X3650">
        <v>397</v>
      </c>
      <c r="Y3650">
        <v>380</v>
      </c>
    </row>
    <row r="3651" spans="1:25" x14ac:dyDescent="0.35">
      <c r="A3651">
        <v>3650</v>
      </c>
      <c r="B3651">
        <v>6615</v>
      </c>
      <c r="C3651">
        <v>853</v>
      </c>
      <c r="D3651" t="s">
        <v>38</v>
      </c>
      <c r="E3651" t="s">
        <v>47</v>
      </c>
      <c r="F3651">
        <v>4</v>
      </c>
      <c r="G3651">
        <v>1465.65</v>
      </c>
      <c r="H3651">
        <f t="shared" ref="H3651:H3714" si="57">G3651*F3651</f>
        <v>5862.6</v>
      </c>
      <c r="I3651" s="12">
        <v>45415.705555555556</v>
      </c>
      <c r="J3651">
        <v>1</v>
      </c>
      <c r="K3651" t="s">
        <v>40</v>
      </c>
      <c r="L3651">
        <v>48</v>
      </c>
      <c r="M3651">
        <v>55</v>
      </c>
      <c r="N3651">
        <v>238</v>
      </c>
      <c r="O3651">
        <v>471</v>
      </c>
      <c r="P3651">
        <v>8</v>
      </c>
      <c r="Q3651">
        <v>38</v>
      </c>
      <c r="R3651" t="s">
        <v>27</v>
      </c>
      <c r="S3651">
        <v>66873.63</v>
      </c>
      <c r="T3651" t="s">
        <v>42</v>
      </c>
      <c r="U3651" t="s">
        <v>43</v>
      </c>
      <c r="V3651" t="b">
        <v>1</v>
      </c>
      <c r="W3651" t="s">
        <v>30</v>
      </c>
      <c r="X3651">
        <v>111</v>
      </c>
      <c r="Y3651">
        <v>160</v>
      </c>
    </row>
    <row r="3652" spans="1:25" x14ac:dyDescent="0.35">
      <c r="A3652">
        <v>3651</v>
      </c>
      <c r="B3652">
        <v>9031</v>
      </c>
      <c r="C3652">
        <v>925</v>
      </c>
      <c r="D3652" t="s">
        <v>52</v>
      </c>
      <c r="E3652" t="s">
        <v>25</v>
      </c>
      <c r="F3652">
        <v>5</v>
      </c>
      <c r="G3652">
        <v>342.53</v>
      </c>
      <c r="H3652">
        <f t="shared" si="57"/>
        <v>1712.6499999999999</v>
      </c>
      <c r="I3652" s="11">
        <v>45445.465277777781</v>
      </c>
      <c r="J3652">
        <v>18</v>
      </c>
      <c r="K3652" t="s">
        <v>45</v>
      </c>
      <c r="L3652">
        <v>450</v>
      </c>
      <c r="M3652">
        <v>144</v>
      </c>
      <c r="N3652">
        <v>116</v>
      </c>
      <c r="O3652">
        <v>121</v>
      </c>
      <c r="P3652">
        <v>8</v>
      </c>
      <c r="Q3652">
        <v>58</v>
      </c>
      <c r="R3652" t="s">
        <v>46</v>
      </c>
      <c r="S3652">
        <v>99064.7</v>
      </c>
      <c r="T3652" t="s">
        <v>37</v>
      </c>
      <c r="U3652" t="s">
        <v>43</v>
      </c>
      <c r="V3652" t="b">
        <v>0</v>
      </c>
      <c r="W3652" t="s">
        <v>30</v>
      </c>
      <c r="X3652">
        <v>174</v>
      </c>
      <c r="Y3652">
        <v>467</v>
      </c>
    </row>
    <row r="3653" spans="1:25" x14ac:dyDescent="0.35">
      <c r="A3653">
        <v>3652</v>
      </c>
      <c r="B3653">
        <v>6885</v>
      </c>
      <c r="C3653">
        <v>417</v>
      </c>
      <c r="D3653" t="s">
        <v>31</v>
      </c>
      <c r="E3653" t="s">
        <v>25</v>
      </c>
      <c r="F3653">
        <v>2</v>
      </c>
      <c r="G3653">
        <v>1502.49</v>
      </c>
      <c r="H3653">
        <f t="shared" si="57"/>
        <v>3004.98</v>
      </c>
      <c r="I3653" s="12">
        <v>45450.987500000003</v>
      </c>
      <c r="J3653">
        <v>6</v>
      </c>
      <c r="K3653" t="s">
        <v>40</v>
      </c>
      <c r="L3653">
        <v>429</v>
      </c>
      <c r="M3653">
        <v>70</v>
      </c>
      <c r="N3653">
        <v>295</v>
      </c>
      <c r="O3653">
        <v>239</v>
      </c>
      <c r="P3653">
        <v>4</v>
      </c>
      <c r="Q3653">
        <v>39</v>
      </c>
      <c r="R3653" t="s">
        <v>27</v>
      </c>
      <c r="S3653">
        <v>113961.83</v>
      </c>
      <c r="T3653" t="s">
        <v>37</v>
      </c>
      <c r="U3653" t="s">
        <v>34</v>
      </c>
      <c r="V3653" t="b">
        <v>0</v>
      </c>
      <c r="W3653" t="s">
        <v>48</v>
      </c>
      <c r="X3653">
        <v>217</v>
      </c>
      <c r="Y3653">
        <v>266</v>
      </c>
    </row>
    <row r="3654" spans="1:25" x14ac:dyDescent="0.35">
      <c r="A3654">
        <v>3653</v>
      </c>
      <c r="B3654">
        <v>4087</v>
      </c>
      <c r="C3654">
        <v>801</v>
      </c>
      <c r="D3654" t="s">
        <v>39</v>
      </c>
      <c r="E3654" t="s">
        <v>25</v>
      </c>
      <c r="F3654">
        <v>3</v>
      </c>
      <c r="G3654">
        <v>1458.59</v>
      </c>
      <c r="H3654">
        <f t="shared" si="57"/>
        <v>4375.7699999999995</v>
      </c>
      <c r="I3654" s="11">
        <v>45370.218055555553</v>
      </c>
      <c r="J3654">
        <v>6</v>
      </c>
      <c r="K3654" t="s">
        <v>32</v>
      </c>
      <c r="L3654">
        <v>328</v>
      </c>
      <c r="M3654">
        <v>109</v>
      </c>
      <c r="N3654">
        <v>208</v>
      </c>
      <c r="O3654">
        <v>160</v>
      </c>
      <c r="P3654">
        <v>9</v>
      </c>
      <c r="Q3654">
        <v>39</v>
      </c>
      <c r="R3654" t="s">
        <v>41</v>
      </c>
      <c r="S3654">
        <v>119975.32</v>
      </c>
      <c r="T3654" t="s">
        <v>33</v>
      </c>
      <c r="U3654" t="s">
        <v>43</v>
      </c>
      <c r="V3654" t="b">
        <v>1</v>
      </c>
      <c r="W3654" t="s">
        <v>35</v>
      </c>
      <c r="X3654">
        <v>162</v>
      </c>
      <c r="Y3654">
        <v>282</v>
      </c>
    </row>
    <row r="3655" spans="1:25" x14ac:dyDescent="0.35">
      <c r="A3655">
        <v>3654</v>
      </c>
      <c r="B3655">
        <v>3701</v>
      </c>
      <c r="C3655">
        <v>717</v>
      </c>
      <c r="D3655" t="s">
        <v>31</v>
      </c>
      <c r="E3655" t="s">
        <v>47</v>
      </c>
      <c r="F3655">
        <v>3</v>
      </c>
      <c r="G3655">
        <v>719.64</v>
      </c>
      <c r="H3655">
        <f t="shared" si="57"/>
        <v>2158.92</v>
      </c>
      <c r="I3655" s="12">
        <v>45316.875694444447</v>
      </c>
      <c r="J3655">
        <v>13</v>
      </c>
      <c r="K3655" t="s">
        <v>40</v>
      </c>
      <c r="L3655">
        <v>144</v>
      </c>
      <c r="M3655">
        <v>90</v>
      </c>
      <c r="N3655">
        <v>246</v>
      </c>
      <c r="O3655">
        <v>464</v>
      </c>
      <c r="P3655">
        <v>8</v>
      </c>
      <c r="Q3655">
        <v>62</v>
      </c>
      <c r="R3655" t="s">
        <v>27</v>
      </c>
      <c r="S3655">
        <v>42933.67</v>
      </c>
      <c r="T3655" t="s">
        <v>37</v>
      </c>
      <c r="U3655" t="s">
        <v>29</v>
      </c>
      <c r="V3655" t="b">
        <v>0</v>
      </c>
      <c r="W3655" t="s">
        <v>30</v>
      </c>
      <c r="X3655">
        <v>233</v>
      </c>
      <c r="Y3655">
        <v>151</v>
      </c>
    </row>
    <row r="3656" spans="1:25" x14ac:dyDescent="0.35">
      <c r="A3656">
        <v>3655</v>
      </c>
      <c r="B3656">
        <v>7609</v>
      </c>
      <c r="C3656">
        <v>234</v>
      </c>
      <c r="D3656" t="s">
        <v>51</v>
      </c>
      <c r="E3656" t="s">
        <v>47</v>
      </c>
      <c r="F3656">
        <v>2</v>
      </c>
      <c r="G3656">
        <v>1074.4000000000001</v>
      </c>
      <c r="H3656">
        <f t="shared" si="57"/>
        <v>2148.8000000000002</v>
      </c>
      <c r="I3656" s="11">
        <v>45349.102083333331</v>
      </c>
      <c r="J3656">
        <v>16</v>
      </c>
      <c r="K3656" t="s">
        <v>36</v>
      </c>
      <c r="L3656">
        <v>356</v>
      </c>
      <c r="M3656">
        <v>111</v>
      </c>
      <c r="N3656">
        <v>288</v>
      </c>
      <c r="O3656">
        <v>479</v>
      </c>
      <c r="P3656">
        <v>10</v>
      </c>
      <c r="Q3656">
        <v>43</v>
      </c>
      <c r="R3656" t="s">
        <v>41</v>
      </c>
      <c r="S3656">
        <v>90315.49</v>
      </c>
      <c r="T3656" t="s">
        <v>37</v>
      </c>
      <c r="U3656" t="s">
        <v>34</v>
      </c>
      <c r="V3656" t="b">
        <v>0</v>
      </c>
      <c r="W3656" t="s">
        <v>35</v>
      </c>
      <c r="X3656">
        <v>393</v>
      </c>
      <c r="Y3656">
        <v>176</v>
      </c>
    </row>
    <row r="3657" spans="1:25" x14ac:dyDescent="0.35">
      <c r="A3657">
        <v>3656</v>
      </c>
      <c r="B3657">
        <v>1313</v>
      </c>
      <c r="C3657">
        <v>467</v>
      </c>
      <c r="D3657" t="s">
        <v>24</v>
      </c>
      <c r="E3657" t="s">
        <v>25</v>
      </c>
      <c r="F3657">
        <v>2</v>
      </c>
      <c r="G3657">
        <v>1919.25</v>
      </c>
      <c r="H3657">
        <f t="shared" si="57"/>
        <v>3838.5</v>
      </c>
      <c r="I3657" s="12">
        <v>45381.013194444444</v>
      </c>
      <c r="J3657">
        <v>19</v>
      </c>
      <c r="K3657" t="s">
        <v>40</v>
      </c>
      <c r="L3657">
        <v>126</v>
      </c>
      <c r="M3657">
        <v>143</v>
      </c>
      <c r="N3657">
        <v>143</v>
      </c>
      <c r="O3657">
        <v>132</v>
      </c>
      <c r="P3657">
        <v>3</v>
      </c>
      <c r="Q3657">
        <v>47</v>
      </c>
      <c r="R3657" t="s">
        <v>41</v>
      </c>
      <c r="S3657">
        <v>78993.97</v>
      </c>
      <c r="T3657" t="s">
        <v>37</v>
      </c>
      <c r="U3657" t="s">
        <v>50</v>
      </c>
      <c r="V3657" t="b">
        <v>1</v>
      </c>
      <c r="W3657" t="s">
        <v>48</v>
      </c>
      <c r="X3657">
        <v>405</v>
      </c>
      <c r="Y3657">
        <v>365</v>
      </c>
    </row>
    <row r="3658" spans="1:25" x14ac:dyDescent="0.35">
      <c r="A3658">
        <v>3657</v>
      </c>
      <c r="B3658">
        <v>4742</v>
      </c>
      <c r="C3658">
        <v>781</v>
      </c>
      <c r="D3658" t="s">
        <v>49</v>
      </c>
      <c r="E3658" t="s">
        <v>47</v>
      </c>
      <c r="F3658">
        <v>1</v>
      </c>
      <c r="G3658">
        <v>700.39</v>
      </c>
      <c r="H3658">
        <f t="shared" si="57"/>
        <v>700.39</v>
      </c>
      <c r="I3658" s="11">
        <v>45331.315972222219</v>
      </c>
      <c r="J3658">
        <v>19</v>
      </c>
      <c r="K3658" t="s">
        <v>32</v>
      </c>
      <c r="L3658">
        <v>318</v>
      </c>
      <c r="M3658">
        <v>114</v>
      </c>
      <c r="N3658">
        <v>142</v>
      </c>
      <c r="O3658">
        <v>355</v>
      </c>
      <c r="P3658">
        <v>8</v>
      </c>
      <c r="Q3658">
        <v>47</v>
      </c>
      <c r="R3658" t="s">
        <v>41</v>
      </c>
      <c r="S3658">
        <v>107074.77</v>
      </c>
      <c r="T3658" t="s">
        <v>37</v>
      </c>
      <c r="U3658" t="s">
        <v>29</v>
      </c>
      <c r="V3658" t="b">
        <v>1</v>
      </c>
      <c r="W3658" t="s">
        <v>30</v>
      </c>
      <c r="X3658">
        <v>288</v>
      </c>
      <c r="Y3658">
        <v>255</v>
      </c>
    </row>
    <row r="3659" spans="1:25" x14ac:dyDescent="0.35">
      <c r="A3659">
        <v>3658</v>
      </c>
      <c r="B3659">
        <v>4675</v>
      </c>
      <c r="C3659">
        <v>198</v>
      </c>
      <c r="D3659" t="s">
        <v>44</v>
      </c>
      <c r="E3659" t="s">
        <v>47</v>
      </c>
      <c r="F3659">
        <v>5</v>
      </c>
      <c r="G3659">
        <v>1331.59</v>
      </c>
      <c r="H3659">
        <f t="shared" si="57"/>
        <v>6657.95</v>
      </c>
      <c r="I3659" s="12">
        <v>45373.036111111112</v>
      </c>
      <c r="J3659">
        <v>2</v>
      </c>
      <c r="K3659" t="s">
        <v>36</v>
      </c>
      <c r="L3659">
        <v>37</v>
      </c>
      <c r="M3659">
        <v>127</v>
      </c>
      <c r="N3659">
        <v>152</v>
      </c>
      <c r="O3659">
        <v>125</v>
      </c>
      <c r="P3659">
        <v>9</v>
      </c>
      <c r="Q3659">
        <v>36</v>
      </c>
      <c r="R3659" t="s">
        <v>41</v>
      </c>
      <c r="S3659">
        <v>96646.27</v>
      </c>
      <c r="T3659" t="s">
        <v>33</v>
      </c>
      <c r="U3659" t="s">
        <v>34</v>
      </c>
      <c r="V3659" t="b">
        <v>1</v>
      </c>
      <c r="W3659" t="s">
        <v>30</v>
      </c>
      <c r="X3659">
        <v>149</v>
      </c>
      <c r="Y3659">
        <v>210</v>
      </c>
    </row>
    <row r="3660" spans="1:25" x14ac:dyDescent="0.35">
      <c r="A3660">
        <v>3659</v>
      </c>
      <c r="B3660">
        <v>3149</v>
      </c>
      <c r="C3660">
        <v>952</v>
      </c>
      <c r="D3660" t="s">
        <v>24</v>
      </c>
      <c r="E3660" t="s">
        <v>47</v>
      </c>
      <c r="F3660">
        <v>5</v>
      </c>
      <c r="G3660">
        <v>762.64</v>
      </c>
      <c r="H3660">
        <f t="shared" si="57"/>
        <v>3813.2</v>
      </c>
      <c r="I3660" s="11">
        <v>45550.524305555555</v>
      </c>
      <c r="J3660">
        <v>20</v>
      </c>
      <c r="K3660" t="s">
        <v>36</v>
      </c>
      <c r="L3660">
        <v>15</v>
      </c>
      <c r="M3660">
        <v>103</v>
      </c>
      <c r="N3660">
        <v>281</v>
      </c>
      <c r="O3660">
        <v>362</v>
      </c>
      <c r="P3660">
        <v>8</v>
      </c>
      <c r="Q3660">
        <v>48</v>
      </c>
      <c r="R3660" t="s">
        <v>46</v>
      </c>
      <c r="S3660">
        <v>65143.58</v>
      </c>
      <c r="T3660" t="s">
        <v>42</v>
      </c>
      <c r="U3660" t="s">
        <v>43</v>
      </c>
      <c r="V3660" t="b">
        <v>0</v>
      </c>
      <c r="W3660" t="s">
        <v>48</v>
      </c>
      <c r="X3660">
        <v>460</v>
      </c>
      <c r="Y3660">
        <v>389</v>
      </c>
    </row>
    <row r="3661" spans="1:25" x14ac:dyDescent="0.35">
      <c r="A3661">
        <v>3660</v>
      </c>
      <c r="B3661">
        <v>4460</v>
      </c>
      <c r="C3661">
        <v>476</v>
      </c>
      <c r="D3661" t="s">
        <v>38</v>
      </c>
      <c r="E3661" t="s">
        <v>25</v>
      </c>
      <c r="F3661">
        <v>2</v>
      </c>
      <c r="G3661">
        <v>716.82</v>
      </c>
      <c r="H3661">
        <f t="shared" si="57"/>
        <v>1433.64</v>
      </c>
      <c r="I3661" s="12">
        <v>45529.648611111108</v>
      </c>
      <c r="J3661">
        <v>14</v>
      </c>
      <c r="K3661" t="s">
        <v>36</v>
      </c>
      <c r="L3661">
        <v>380</v>
      </c>
      <c r="M3661">
        <v>104</v>
      </c>
      <c r="N3661">
        <v>251</v>
      </c>
      <c r="O3661">
        <v>178</v>
      </c>
      <c r="P3661">
        <v>7</v>
      </c>
      <c r="Q3661">
        <v>33</v>
      </c>
      <c r="R3661" t="s">
        <v>46</v>
      </c>
      <c r="S3661">
        <v>96265.67</v>
      </c>
      <c r="T3661" t="s">
        <v>28</v>
      </c>
      <c r="U3661" t="s">
        <v>50</v>
      </c>
      <c r="V3661" t="b">
        <v>1</v>
      </c>
      <c r="W3661" t="s">
        <v>48</v>
      </c>
      <c r="X3661">
        <v>336</v>
      </c>
      <c r="Y3661">
        <v>215</v>
      </c>
    </row>
    <row r="3662" spans="1:25" x14ac:dyDescent="0.35">
      <c r="A3662">
        <v>3661</v>
      </c>
      <c r="B3662">
        <v>1359</v>
      </c>
      <c r="C3662">
        <v>624</v>
      </c>
      <c r="D3662" t="s">
        <v>24</v>
      </c>
      <c r="E3662" t="s">
        <v>47</v>
      </c>
      <c r="F3662">
        <v>3</v>
      </c>
      <c r="G3662">
        <v>401.57</v>
      </c>
      <c r="H3662">
        <f t="shared" si="57"/>
        <v>1204.71</v>
      </c>
      <c r="I3662" s="11">
        <v>45376.262499999997</v>
      </c>
      <c r="J3662">
        <v>13</v>
      </c>
      <c r="K3662" t="s">
        <v>26</v>
      </c>
      <c r="L3662">
        <v>111</v>
      </c>
      <c r="M3662">
        <v>75</v>
      </c>
      <c r="N3662">
        <v>219</v>
      </c>
      <c r="O3662">
        <v>388</v>
      </c>
      <c r="P3662">
        <v>8</v>
      </c>
      <c r="Q3662">
        <v>41</v>
      </c>
      <c r="R3662" t="s">
        <v>41</v>
      </c>
      <c r="S3662">
        <v>62367.58</v>
      </c>
      <c r="T3662" t="s">
        <v>33</v>
      </c>
      <c r="U3662" t="s">
        <v>34</v>
      </c>
      <c r="V3662" t="b">
        <v>0</v>
      </c>
      <c r="W3662" t="s">
        <v>30</v>
      </c>
      <c r="X3662">
        <v>343</v>
      </c>
      <c r="Y3662">
        <v>195</v>
      </c>
    </row>
    <row r="3663" spans="1:25" x14ac:dyDescent="0.35">
      <c r="A3663">
        <v>3662</v>
      </c>
      <c r="B3663">
        <v>9267</v>
      </c>
      <c r="C3663">
        <v>304</v>
      </c>
      <c r="D3663" t="s">
        <v>38</v>
      </c>
      <c r="E3663" t="s">
        <v>47</v>
      </c>
      <c r="F3663">
        <v>3</v>
      </c>
      <c r="G3663">
        <v>440.56</v>
      </c>
      <c r="H3663">
        <f t="shared" si="57"/>
        <v>1321.68</v>
      </c>
      <c r="I3663" s="12">
        <v>45550.90625</v>
      </c>
      <c r="J3663">
        <v>14</v>
      </c>
      <c r="K3663" t="s">
        <v>45</v>
      </c>
      <c r="L3663">
        <v>95</v>
      </c>
      <c r="M3663">
        <v>102</v>
      </c>
      <c r="N3663">
        <v>196</v>
      </c>
      <c r="O3663">
        <v>177</v>
      </c>
      <c r="P3663">
        <v>9</v>
      </c>
      <c r="Q3663">
        <v>25</v>
      </c>
      <c r="R3663" t="s">
        <v>27</v>
      </c>
      <c r="S3663">
        <v>20893.98</v>
      </c>
      <c r="T3663" t="s">
        <v>28</v>
      </c>
      <c r="U3663" t="s">
        <v>34</v>
      </c>
      <c r="V3663" t="b">
        <v>1</v>
      </c>
      <c r="W3663" t="s">
        <v>48</v>
      </c>
      <c r="X3663">
        <v>282</v>
      </c>
      <c r="Y3663">
        <v>149</v>
      </c>
    </row>
    <row r="3664" spans="1:25" x14ac:dyDescent="0.35">
      <c r="A3664">
        <v>3663</v>
      </c>
      <c r="B3664">
        <v>3768</v>
      </c>
      <c r="C3664">
        <v>601</v>
      </c>
      <c r="D3664" t="s">
        <v>51</v>
      </c>
      <c r="E3664" t="s">
        <v>25</v>
      </c>
      <c r="F3664">
        <v>5</v>
      </c>
      <c r="G3664">
        <v>1369.83</v>
      </c>
      <c r="H3664">
        <f t="shared" si="57"/>
        <v>6849.15</v>
      </c>
      <c r="I3664" s="11">
        <v>45345.886805555558</v>
      </c>
      <c r="J3664">
        <v>1</v>
      </c>
      <c r="K3664" t="s">
        <v>36</v>
      </c>
      <c r="L3664">
        <v>486</v>
      </c>
      <c r="M3664">
        <v>114</v>
      </c>
      <c r="N3664">
        <v>265</v>
      </c>
      <c r="O3664">
        <v>171</v>
      </c>
      <c r="P3664">
        <v>3</v>
      </c>
      <c r="Q3664">
        <v>20</v>
      </c>
      <c r="R3664" t="s">
        <v>41</v>
      </c>
      <c r="S3664">
        <v>22883.69</v>
      </c>
      <c r="T3664" t="s">
        <v>33</v>
      </c>
      <c r="U3664" t="s">
        <v>29</v>
      </c>
      <c r="V3664" t="b">
        <v>0</v>
      </c>
      <c r="W3664" t="s">
        <v>30</v>
      </c>
      <c r="X3664">
        <v>454</v>
      </c>
      <c r="Y3664">
        <v>141</v>
      </c>
    </row>
    <row r="3665" spans="1:25" x14ac:dyDescent="0.35">
      <c r="A3665">
        <v>3664</v>
      </c>
      <c r="B3665">
        <v>3017</v>
      </c>
      <c r="C3665">
        <v>556</v>
      </c>
      <c r="D3665" t="s">
        <v>51</v>
      </c>
      <c r="E3665" t="s">
        <v>25</v>
      </c>
      <c r="F3665">
        <v>1</v>
      </c>
      <c r="G3665">
        <v>1885.9</v>
      </c>
      <c r="H3665">
        <f t="shared" si="57"/>
        <v>1885.9</v>
      </c>
      <c r="I3665" s="12">
        <v>45336.48333333333</v>
      </c>
      <c r="J3665">
        <v>5</v>
      </c>
      <c r="K3665" t="s">
        <v>40</v>
      </c>
      <c r="L3665">
        <v>122</v>
      </c>
      <c r="M3665">
        <v>53</v>
      </c>
      <c r="N3665">
        <v>200</v>
      </c>
      <c r="O3665">
        <v>126</v>
      </c>
      <c r="P3665">
        <v>4</v>
      </c>
      <c r="Q3665">
        <v>44</v>
      </c>
      <c r="R3665" t="s">
        <v>46</v>
      </c>
      <c r="S3665">
        <v>95728.58</v>
      </c>
      <c r="T3665" t="s">
        <v>33</v>
      </c>
      <c r="U3665" t="s">
        <v>29</v>
      </c>
      <c r="V3665" t="b">
        <v>0</v>
      </c>
      <c r="W3665" t="s">
        <v>30</v>
      </c>
      <c r="X3665">
        <v>298</v>
      </c>
      <c r="Y3665">
        <v>214</v>
      </c>
    </row>
    <row r="3666" spans="1:25" x14ac:dyDescent="0.35">
      <c r="A3666">
        <v>3665</v>
      </c>
      <c r="B3666">
        <v>7006</v>
      </c>
      <c r="C3666">
        <v>497</v>
      </c>
      <c r="D3666" t="s">
        <v>24</v>
      </c>
      <c r="E3666" t="s">
        <v>25</v>
      </c>
      <c r="F3666">
        <v>5</v>
      </c>
      <c r="G3666">
        <v>888.18</v>
      </c>
      <c r="H3666">
        <f t="shared" si="57"/>
        <v>4440.8999999999996</v>
      </c>
      <c r="I3666" s="11">
        <v>45375.440972222219</v>
      </c>
      <c r="J3666">
        <v>18</v>
      </c>
      <c r="K3666" t="s">
        <v>45</v>
      </c>
      <c r="L3666">
        <v>376</v>
      </c>
      <c r="M3666">
        <v>95</v>
      </c>
      <c r="N3666">
        <v>142</v>
      </c>
      <c r="O3666">
        <v>400</v>
      </c>
      <c r="P3666">
        <v>7</v>
      </c>
      <c r="Q3666">
        <v>47</v>
      </c>
      <c r="R3666" t="s">
        <v>46</v>
      </c>
      <c r="S3666">
        <v>45211.67</v>
      </c>
      <c r="T3666" t="s">
        <v>37</v>
      </c>
      <c r="U3666" t="s">
        <v>29</v>
      </c>
      <c r="V3666" t="b">
        <v>1</v>
      </c>
      <c r="W3666" t="s">
        <v>30</v>
      </c>
      <c r="X3666">
        <v>291</v>
      </c>
      <c r="Y3666">
        <v>178</v>
      </c>
    </row>
    <row r="3667" spans="1:25" x14ac:dyDescent="0.35">
      <c r="A3667">
        <v>3666</v>
      </c>
      <c r="B3667">
        <v>1612</v>
      </c>
      <c r="C3667">
        <v>587</v>
      </c>
      <c r="D3667" t="s">
        <v>52</v>
      </c>
      <c r="E3667" t="s">
        <v>47</v>
      </c>
      <c r="F3667">
        <v>2</v>
      </c>
      <c r="G3667">
        <v>112.19</v>
      </c>
      <c r="H3667">
        <f t="shared" si="57"/>
        <v>224.38</v>
      </c>
      <c r="I3667" s="12">
        <v>45487.431944444441</v>
      </c>
      <c r="J3667">
        <v>14</v>
      </c>
      <c r="K3667" t="s">
        <v>32</v>
      </c>
      <c r="L3667">
        <v>358</v>
      </c>
      <c r="M3667">
        <v>76</v>
      </c>
      <c r="N3667">
        <v>128</v>
      </c>
      <c r="O3667">
        <v>173</v>
      </c>
      <c r="P3667">
        <v>1</v>
      </c>
      <c r="Q3667">
        <v>63</v>
      </c>
      <c r="R3667" t="s">
        <v>27</v>
      </c>
      <c r="S3667">
        <v>67908.179999999993</v>
      </c>
      <c r="T3667" t="s">
        <v>37</v>
      </c>
      <c r="U3667" t="s">
        <v>50</v>
      </c>
      <c r="V3667" t="b">
        <v>1</v>
      </c>
      <c r="W3667" t="s">
        <v>30</v>
      </c>
      <c r="X3667">
        <v>342</v>
      </c>
      <c r="Y3667">
        <v>115</v>
      </c>
    </row>
    <row r="3668" spans="1:25" x14ac:dyDescent="0.35">
      <c r="A3668">
        <v>3667</v>
      </c>
      <c r="B3668">
        <v>7147</v>
      </c>
      <c r="C3668">
        <v>374</v>
      </c>
      <c r="D3668" t="s">
        <v>39</v>
      </c>
      <c r="E3668" t="s">
        <v>47</v>
      </c>
      <c r="F3668">
        <v>1</v>
      </c>
      <c r="G3668">
        <v>1382.9</v>
      </c>
      <c r="H3668">
        <f t="shared" si="57"/>
        <v>1382.9</v>
      </c>
      <c r="I3668" s="11">
        <v>45381.32708333333</v>
      </c>
      <c r="J3668">
        <v>12</v>
      </c>
      <c r="K3668" t="s">
        <v>40</v>
      </c>
      <c r="L3668">
        <v>63</v>
      </c>
      <c r="M3668">
        <v>112</v>
      </c>
      <c r="N3668">
        <v>193</v>
      </c>
      <c r="O3668">
        <v>262</v>
      </c>
      <c r="P3668">
        <v>9</v>
      </c>
      <c r="Q3668">
        <v>37</v>
      </c>
      <c r="R3668" t="s">
        <v>46</v>
      </c>
      <c r="S3668">
        <v>78998.070000000007</v>
      </c>
      <c r="T3668" t="s">
        <v>37</v>
      </c>
      <c r="U3668" t="s">
        <v>50</v>
      </c>
      <c r="V3668" t="b">
        <v>0</v>
      </c>
      <c r="W3668" t="s">
        <v>30</v>
      </c>
      <c r="X3668">
        <v>467</v>
      </c>
      <c r="Y3668">
        <v>110</v>
      </c>
    </row>
    <row r="3669" spans="1:25" x14ac:dyDescent="0.35">
      <c r="A3669">
        <v>3668</v>
      </c>
      <c r="B3669">
        <v>5190</v>
      </c>
      <c r="C3669">
        <v>676</v>
      </c>
      <c r="D3669" t="s">
        <v>51</v>
      </c>
      <c r="E3669" t="s">
        <v>25</v>
      </c>
      <c r="F3669">
        <v>3</v>
      </c>
      <c r="G3669">
        <v>1835.13</v>
      </c>
      <c r="H3669">
        <f t="shared" si="57"/>
        <v>5505.39</v>
      </c>
      <c r="I3669" s="12">
        <v>45361.351388888892</v>
      </c>
      <c r="J3669">
        <v>7</v>
      </c>
      <c r="K3669" t="s">
        <v>40</v>
      </c>
      <c r="L3669">
        <v>423</v>
      </c>
      <c r="M3669">
        <v>74</v>
      </c>
      <c r="N3669">
        <v>168</v>
      </c>
      <c r="O3669">
        <v>145</v>
      </c>
      <c r="P3669">
        <v>5</v>
      </c>
      <c r="Q3669">
        <v>37</v>
      </c>
      <c r="R3669" t="s">
        <v>27</v>
      </c>
      <c r="S3669">
        <v>43967.06</v>
      </c>
      <c r="T3669" t="s">
        <v>28</v>
      </c>
      <c r="U3669" t="s">
        <v>43</v>
      </c>
      <c r="V3669" t="b">
        <v>0</v>
      </c>
      <c r="W3669" t="s">
        <v>30</v>
      </c>
      <c r="X3669">
        <v>114</v>
      </c>
      <c r="Y3669">
        <v>377</v>
      </c>
    </row>
    <row r="3670" spans="1:25" x14ac:dyDescent="0.35">
      <c r="A3670">
        <v>3669</v>
      </c>
      <c r="B3670">
        <v>9761</v>
      </c>
      <c r="C3670">
        <v>714</v>
      </c>
      <c r="D3670" t="s">
        <v>24</v>
      </c>
      <c r="E3670" t="s">
        <v>47</v>
      </c>
      <c r="F3670">
        <v>5</v>
      </c>
      <c r="G3670">
        <v>1537.25</v>
      </c>
      <c r="H3670">
        <f t="shared" si="57"/>
        <v>7686.25</v>
      </c>
      <c r="I3670" s="11">
        <v>45317.86041666667</v>
      </c>
      <c r="J3670">
        <v>18</v>
      </c>
      <c r="K3670" t="s">
        <v>40</v>
      </c>
      <c r="L3670">
        <v>270</v>
      </c>
      <c r="M3670">
        <v>117</v>
      </c>
      <c r="N3670">
        <v>117</v>
      </c>
      <c r="O3670">
        <v>487</v>
      </c>
      <c r="P3670">
        <v>3</v>
      </c>
      <c r="Q3670">
        <v>34</v>
      </c>
      <c r="R3670" t="s">
        <v>46</v>
      </c>
      <c r="S3670">
        <v>118034.59</v>
      </c>
      <c r="T3670" t="s">
        <v>28</v>
      </c>
      <c r="U3670" t="s">
        <v>43</v>
      </c>
      <c r="V3670" t="b">
        <v>1</v>
      </c>
      <c r="W3670" t="s">
        <v>35</v>
      </c>
      <c r="X3670">
        <v>164</v>
      </c>
      <c r="Y3670">
        <v>156</v>
      </c>
    </row>
    <row r="3671" spans="1:25" x14ac:dyDescent="0.35">
      <c r="A3671">
        <v>3670</v>
      </c>
      <c r="B3671">
        <v>1796</v>
      </c>
      <c r="C3671">
        <v>533</v>
      </c>
      <c r="D3671" t="s">
        <v>38</v>
      </c>
      <c r="E3671" t="s">
        <v>47</v>
      </c>
      <c r="F3671">
        <v>4</v>
      </c>
      <c r="G3671">
        <v>1730.32</v>
      </c>
      <c r="H3671">
        <f t="shared" si="57"/>
        <v>6921.28</v>
      </c>
      <c r="I3671" s="12">
        <v>45351.853472222225</v>
      </c>
      <c r="J3671">
        <v>7</v>
      </c>
      <c r="K3671" t="s">
        <v>45</v>
      </c>
      <c r="L3671">
        <v>220</v>
      </c>
      <c r="M3671">
        <v>57</v>
      </c>
      <c r="N3671">
        <v>189</v>
      </c>
      <c r="O3671">
        <v>458</v>
      </c>
      <c r="P3671">
        <v>3</v>
      </c>
      <c r="Q3671">
        <v>62</v>
      </c>
      <c r="R3671" t="s">
        <v>46</v>
      </c>
      <c r="S3671">
        <v>95022.51</v>
      </c>
      <c r="T3671" t="s">
        <v>37</v>
      </c>
      <c r="U3671" t="s">
        <v>29</v>
      </c>
      <c r="V3671" t="b">
        <v>1</v>
      </c>
      <c r="W3671" t="s">
        <v>35</v>
      </c>
      <c r="X3671">
        <v>222</v>
      </c>
      <c r="Y3671">
        <v>111</v>
      </c>
    </row>
    <row r="3672" spans="1:25" x14ac:dyDescent="0.35">
      <c r="A3672">
        <v>3671</v>
      </c>
      <c r="B3672">
        <v>1785</v>
      </c>
      <c r="C3672">
        <v>192</v>
      </c>
      <c r="D3672" t="s">
        <v>38</v>
      </c>
      <c r="E3672" t="s">
        <v>47</v>
      </c>
      <c r="F3672">
        <v>4</v>
      </c>
      <c r="G3672">
        <v>121.8</v>
      </c>
      <c r="H3672">
        <f t="shared" si="57"/>
        <v>487.2</v>
      </c>
      <c r="I3672" s="11">
        <v>45327.124305555553</v>
      </c>
      <c r="J3672">
        <v>19</v>
      </c>
      <c r="K3672" t="s">
        <v>36</v>
      </c>
      <c r="L3672">
        <v>429</v>
      </c>
      <c r="M3672">
        <v>121</v>
      </c>
      <c r="N3672">
        <v>278</v>
      </c>
      <c r="O3672">
        <v>207</v>
      </c>
      <c r="P3672">
        <v>10</v>
      </c>
      <c r="Q3672">
        <v>56</v>
      </c>
      <c r="R3672" t="s">
        <v>41</v>
      </c>
      <c r="S3672">
        <v>53553.05</v>
      </c>
      <c r="T3672" t="s">
        <v>37</v>
      </c>
      <c r="U3672" t="s">
        <v>34</v>
      </c>
      <c r="V3672" t="b">
        <v>0</v>
      </c>
      <c r="W3672" t="s">
        <v>30</v>
      </c>
      <c r="X3672">
        <v>142</v>
      </c>
      <c r="Y3672">
        <v>465</v>
      </c>
    </row>
    <row r="3673" spans="1:25" x14ac:dyDescent="0.35">
      <c r="A3673">
        <v>3672</v>
      </c>
      <c r="B3673">
        <v>2771</v>
      </c>
      <c r="C3673">
        <v>874</v>
      </c>
      <c r="D3673" t="s">
        <v>24</v>
      </c>
      <c r="E3673" t="s">
        <v>25</v>
      </c>
      <c r="F3673">
        <v>1</v>
      </c>
      <c r="G3673">
        <v>959.51</v>
      </c>
      <c r="H3673">
        <f t="shared" si="57"/>
        <v>959.51</v>
      </c>
      <c r="I3673" s="12">
        <v>45420.427083333336</v>
      </c>
      <c r="J3673">
        <v>12</v>
      </c>
      <c r="K3673" t="s">
        <v>32</v>
      </c>
      <c r="L3673">
        <v>339</v>
      </c>
      <c r="M3673">
        <v>149</v>
      </c>
      <c r="N3673">
        <v>117</v>
      </c>
      <c r="O3673">
        <v>416</v>
      </c>
      <c r="P3673">
        <v>7</v>
      </c>
      <c r="Q3673">
        <v>68</v>
      </c>
      <c r="R3673" t="s">
        <v>46</v>
      </c>
      <c r="S3673">
        <v>93660.24</v>
      </c>
      <c r="T3673" t="s">
        <v>37</v>
      </c>
      <c r="U3673" t="s">
        <v>34</v>
      </c>
      <c r="V3673" t="b">
        <v>1</v>
      </c>
      <c r="W3673" t="s">
        <v>30</v>
      </c>
      <c r="X3673">
        <v>303</v>
      </c>
      <c r="Y3673">
        <v>456</v>
      </c>
    </row>
    <row r="3674" spans="1:25" x14ac:dyDescent="0.35">
      <c r="A3674">
        <v>3673</v>
      </c>
      <c r="B3674">
        <v>1323</v>
      </c>
      <c r="C3674">
        <v>532</v>
      </c>
      <c r="D3674" t="s">
        <v>49</v>
      </c>
      <c r="E3674" t="s">
        <v>25</v>
      </c>
      <c r="F3674">
        <v>4</v>
      </c>
      <c r="G3674">
        <v>1718.16</v>
      </c>
      <c r="H3674">
        <f t="shared" si="57"/>
        <v>6872.64</v>
      </c>
      <c r="I3674" s="11">
        <v>45543.352083333331</v>
      </c>
      <c r="J3674">
        <v>15</v>
      </c>
      <c r="K3674" t="s">
        <v>26</v>
      </c>
      <c r="L3674">
        <v>383</v>
      </c>
      <c r="M3674">
        <v>117</v>
      </c>
      <c r="N3674">
        <v>248</v>
      </c>
      <c r="O3674">
        <v>114</v>
      </c>
      <c r="P3674">
        <v>7</v>
      </c>
      <c r="Q3674">
        <v>56</v>
      </c>
      <c r="R3674" t="s">
        <v>41</v>
      </c>
      <c r="S3674">
        <v>105552.1</v>
      </c>
      <c r="T3674" t="s">
        <v>28</v>
      </c>
      <c r="U3674" t="s">
        <v>29</v>
      </c>
      <c r="V3674" t="b">
        <v>1</v>
      </c>
      <c r="W3674" t="s">
        <v>30</v>
      </c>
      <c r="X3674">
        <v>180</v>
      </c>
      <c r="Y3674">
        <v>479</v>
      </c>
    </row>
    <row r="3675" spans="1:25" x14ac:dyDescent="0.35">
      <c r="A3675">
        <v>3674</v>
      </c>
      <c r="B3675">
        <v>1790</v>
      </c>
      <c r="C3675">
        <v>930</v>
      </c>
      <c r="D3675" t="s">
        <v>52</v>
      </c>
      <c r="E3675" t="s">
        <v>25</v>
      </c>
      <c r="F3675">
        <v>4</v>
      </c>
      <c r="G3675">
        <v>1162.71</v>
      </c>
      <c r="H3675">
        <f t="shared" si="57"/>
        <v>4650.84</v>
      </c>
      <c r="I3675" s="12">
        <v>45389.165277777778</v>
      </c>
      <c r="J3675">
        <v>3</v>
      </c>
      <c r="K3675" t="s">
        <v>32</v>
      </c>
      <c r="L3675">
        <v>218</v>
      </c>
      <c r="M3675">
        <v>68</v>
      </c>
      <c r="N3675">
        <v>243</v>
      </c>
      <c r="O3675">
        <v>102</v>
      </c>
      <c r="P3675">
        <v>6</v>
      </c>
      <c r="Q3675">
        <v>68</v>
      </c>
      <c r="R3675" t="s">
        <v>46</v>
      </c>
      <c r="S3675">
        <v>107749.11</v>
      </c>
      <c r="T3675" t="s">
        <v>37</v>
      </c>
      <c r="U3675" t="s">
        <v>50</v>
      </c>
      <c r="V3675" t="b">
        <v>1</v>
      </c>
      <c r="W3675" t="s">
        <v>30</v>
      </c>
      <c r="X3675">
        <v>376</v>
      </c>
      <c r="Y3675">
        <v>279</v>
      </c>
    </row>
    <row r="3676" spans="1:25" x14ac:dyDescent="0.35">
      <c r="A3676">
        <v>3675</v>
      </c>
      <c r="B3676">
        <v>2897</v>
      </c>
      <c r="C3676">
        <v>477</v>
      </c>
      <c r="D3676" t="s">
        <v>49</v>
      </c>
      <c r="E3676" t="s">
        <v>47</v>
      </c>
      <c r="F3676">
        <v>4</v>
      </c>
      <c r="G3676">
        <v>203.43</v>
      </c>
      <c r="H3676">
        <f t="shared" si="57"/>
        <v>813.72</v>
      </c>
      <c r="I3676" s="11">
        <v>45429.523611111108</v>
      </c>
      <c r="J3676">
        <v>14</v>
      </c>
      <c r="K3676" t="s">
        <v>26</v>
      </c>
      <c r="L3676">
        <v>494</v>
      </c>
      <c r="M3676">
        <v>75</v>
      </c>
      <c r="N3676">
        <v>115</v>
      </c>
      <c r="O3676">
        <v>191</v>
      </c>
      <c r="P3676">
        <v>2</v>
      </c>
      <c r="Q3676">
        <v>50</v>
      </c>
      <c r="R3676" t="s">
        <v>41</v>
      </c>
      <c r="S3676">
        <v>78478.259999999995</v>
      </c>
      <c r="T3676" t="s">
        <v>37</v>
      </c>
      <c r="U3676" t="s">
        <v>50</v>
      </c>
      <c r="V3676" t="b">
        <v>0</v>
      </c>
      <c r="W3676" t="s">
        <v>35</v>
      </c>
      <c r="X3676">
        <v>213</v>
      </c>
      <c r="Y3676">
        <v>370</v>
      </c>
    </row>
    <row r="3677" spans="1:25" x14ac:dyDescent="0.35">
      <c r="A3677">
        <v>3676</v>
      </c>
      <c r="B3677">
        <v>7828</v>
      </c>
      <c r="C3677">
        <v>728</v>
      </c>
      <c r="D3677" t="s">
        <v>44</v>
      </c>
      <c r="E3677" t="s">
        <v>47</v>
      </c>
      <c r="F3677">
        <v>5</v>
      </c>
      <c r="G3677">
        <v>166.86</v>
      </c>
      <c r="H3677">
        <f t="shared" si="57"/>
        <v>834.30000000000007</v>
      </c>
      <c r="I3677" s="12">
        <v>45375.394444444442</v>
      </c>
      <c r="J3677">
        <v>10</v>
      </c>
      <c r="K3677" t="s">
        <v>32</v>
      </c>
      <c r="L3677">
        <v>239</v>
      </c>
      <c r="M3677">
        <v>74</v>
      </c>
      <c r="N3677">
        <v>214</v>
      </c>
      <c r="O3677">
        <v>399</v>
      </c>
      <c r="P3677">
        <v>5</v>
      </c>
      <c r="Q3677">
        <v>54</v>
      </c>
      <c r="R3677" t="s">
        <v>41</v>
      </c>
      <c r="S3677">
        <v>112595.39</v>
      </c>
      <c r="T3677" t="s">
        <v>42</v>
      </c>
      <c r="U3677" t="s">
        <v>50</v>
      </c>
      <c r="V3677" t="b">
        <v>0</v>
      </c>
      <c r="W3677" t="s">
        <v>30</v>
      </c>
      <c r="X3677">
        <v>445</v>
      </c>
      <c r="Y3677">
        <v>142</v>
      </c>
    </row>
    <row r="3678" spans="1:25" x14ac:dyDescent="0.35">
      <c r="A3678">
        <v>3677</v>
      </c>
      <c r="B3678">
        <v>8279</v>
      </c>
      <c r="C3678">
        <v>290</v>
      </c>
      <c r="D3678" t="s">
        <v>49</v>
      </c>
      <c r="E3678" t="s">
        <v>25</v>
      </c>
      <c r="F3678">
        <v>2</v>
      </c>
      <c r="G3678">
        <v>528.75</v>
      </c>
      <c r="H3678">
        <f t="shared" si="57"/>
        <v>1057.5</v>
      </c>
      <c r="I3678" s="11">
        <v>45528.256249999999</v>
      </c>
      <c r="J3678">
        <v>13</v>
      </c>
      <c r="K3678" t="s">
        <v>26</v>
      </c>
      <c r="L3678">
        <v>438</v>
      </c>
      <c r="M3678">
        <v>55</v>
      </c>
      <c r="N3678">
        <v>100</v>
      </c>
      <c r="O3678">
        <v>452</v>
      </c>
      <c r="P3678">
        <v>5</v>
      </c>
      <c r="Q3678">
        <v>20</v>
      </c>
      <c r="R3678" t="s">
        <v>46</v>
      </c>
      <c r="S3678">
        <v>83192.09</v>
      </c>
      <c r="T3678" t="s">
        <v>28</v>
      </c>
      <c r="U3678" t="s">
        <v>29</v>
      </c>
      <c r="V3678" t="b">
        <v>1</v>
      </c>
      <c r="W3678" t="s">
        <v>35</v>
      </c>
      <c r="X3678">
        <v>195</v>
      </c>
      <c r="Y3678">
        <v>104</v>
      </c>
    </row>
    <row r="3679" spans="1:25" x14ac:dyDescent="0.35">
      <c r="A3679">
        <v>3678</v>
      </c>
      <c r="B3679">
        <v>7230</v>
      </c>
      <c r="C3679">
        <v>544</v>
      </c>
      <c r="D3679" t="s">
        <v>24</v>
      </c>
      <c r="E3679" t="s">
        <v>25</v>
      </c>
      <c r="F3679">
        <v>2</v>
      </c>
      <c r="G3679">
        <v>649.95000000000005</v>
      </c>
      <c r="H3679">
        <f t="shared" si="57"/>
        <v>1299.9000000000001</v>
      </c>
      <c r="I3679" s="12">
        <v>45355.166666666664</v>
      </c>
      <c r="J3679">
        <v>17</v>
      </c>
      <c r="K3679" t="s">
        <v>36</v>
      </c>
      <c r="L3679">
        <v>293</v>
      </c>
      <c r="M3679">
        <v>122</v>
      </c>
      <c r="N3679">
        <v>299</v>
      </c>
      <c r="O3679">
        <v>282</v>
      </c>
      <c r="P3679">
        <v>5</v>
      </c>
      <c r="Q3679">
        <v>68</v>
      </c>
      <c r="R3679" t="s">
        <v>27</v>
      </c>
      <c r="S3679">
        <v>88189.24</v>
      </c>
      <c r="T3679" t="s">
        <v>42</v>
      </c>
      <c r="U3679" t="s">
        <v>34</v>
      </c>
      <c r="V3679" t="b">
        <v>0</v>
      </c>
      <c r="W3679" t="s">
        <v>30</v>
      </c>
      <c r="X3679">
        <v>418</v>
      </c>
      <c r="Y3679">
        <v>435</v>
      </c>
    </row>
    <row r="3680" spans="1:25" x14ac:dyDescent="0.35">
      <c r="A3680">
        <v>3679</v>
      </c>
      <c r="B3680">
        <v>3024</v>
      </c>
      <c r="C3680">
        <v>745</v>
      </c>
      <c r="D3680" t="s">
        <v>39</v>
      </c>
      <c r="E3680" t="s">
        <v>47</v>
      </c>
      <c r="F3680">
        <v>2</v>
      </c>
      <c r="G3680">
        <v>1979.72</v>
      </c>
      <c r="H3680">
        <f t="shared" si="57"/>
        <v>3959.44</v>
      </c>
      <c r="I3680" s="11">
        <v>45454.754861111112</v>
      </c>
      <c r="J3680">
        <v>5</v>
      </c>
      <c r="K3680" t="s">
        <v>32</v>
      </c>
      <c r="L3680">
        <v>326</v>
      </c>
      <c r="M3680">
        <v>108</v>
      </c>
      <c r="N3680">
        <v>273</v>
      </c>
      <c r="O3680">
        <v>122</v>
      </c>
      <c r="P3680">
        <v>9</v>
      </c>
      <c r="Q3680">
        <v>63</v>
      </c>
      <c r="R3680" t="s">
        <v>27</v>
      </c>
      <c r="S3680">
        <v>41621.11</v>
      </c>
      <c r="T3680" t="s">
        <v>33</v>
      </c>
      <c r="U3680" t="s">
        <v>34</v>
      </c>
      <c r="V3680" t="b">
        <v>0</v>
      </c>
      <c r="W3680" t="s">
        <v>30</v>
      </c>
      <c r="X3680">
        <v>373</v>
      </c>
      <c r="Y3680">
        <v>432</v>
      </c>
    </row>
    <row r="3681" spans="1:25" x14ac:dyDescent="0.35">
      <c r="A3681">
        <v>3680</v>
      </c>
      <c r="B3681">
        <v>9966</v>
      </c>
      <c r="C3681">
        <v>536</v>
      </c>
      <c r="D3681" t="s">
        <v>38</v>
      </c>
      <c r="E3681" t="s">
        <v>25</v>
      </c>
      <c r="F3681">
        <v>2</v>
      </c>
      <c r="G3681">
        <v>1348.07</v>
      </c>
      <c r="H3681">
        <f t="shared" si="57"/>
        <v>2696.14</v>
      </c>
      <c r="I3681" s="12">
        <v>45371.986111111109</v>
      </c>
      <c r="J3681">
        <v>4</v>
      </c>
      <c r="K3681" t="s">
        <v>40</v>
      </c>
      <c r="L3681">
        <v>25</v>
      </c>
      <c r="M3681">
        <v>53</v>
      </c>
      <c r="N3681">
        <v>132</v>
      </c>
      <c r="O3681">
        <v>132</v>
      </c>
      <c r="P3681">
        <v>7</v>
      </c>
      <c r="Q3681">
        <v>49</v>
      </c>
      <c r="R3681" t="s">
        <v>46</v>
      </c>
      <c r="S3681">
        <v>96390.42</v>
      </c>
      <c r="T3681" t="s">
        <v>33</v>
      </c>
      <c r="U3681" t="s">
        <v>43</v>
      </c>
      <c r="V3681" t="b">
        <v>0</v>
      </c>
      <c r="W3681" t="s">
        <v>30</v>
      </c>
      <c r="X3681">
        <v>436</v>
      </c>
      <c r="Y3681">
        <v>317</v>
      </c>
    </row>
    <row r="3682" spans="1:25" x14ac:dyDescent="0.35">
      <c r="A3682">
        <v>3681</v>
      </c>
      <c r="B3682">
        <v>5140</v>
      </c>
      <c r="C3682">
        <v>195</v>
      </c>
      <c r="D3682" t="s">
        <v>44</v>
      </c>
      <c r="E3682" t="s">
        <v>47</v>
      </c>
      <c r="F3682">
        <v>5</v>
      </c>
      <c r="G3682">
        <v>1657.72</v>
      </c>
      <c r="H3682">
        <f t="shared" si="57"/>
        <v>8288.6</v>
      </c>
      <c r="I3682" s="11">
        <v>45523.484027777777</v>
      </c>
      <c r="J3682">
        <v>1</v>
      </c>
      <c r="K3682" t="s">
        <v>45</v>
      </c>
      <c r="L3682">
        <v>454</v>
      </c>
      <c r="M3682">
        <v>61</v>
      </c>
      <c r="N3682">
        <v>216</v>
      </c>
      <c r="O3682">
        <v>500</v>
      </c>
      <c r="P3682">
        <v>6</v>
      </c>
      <c r="Q3682">
        <v>25</v>
      </c>
      <c r="R3682" t="s">
        <v>46</v>
      </c>
      <c r="S3682">
        <v>84534.99</v>
      </c>
      <c r="T3682" t="s">
        <v>37</v>
      </c>
      <c r="U3682" t="s">
        <v>50</v>
      </c>
      <c r="V3682" t="b">
        <v>0</v>
      </c>
      <c r="W3682" t="s">
        <v>30</v>
      </c>
      <c r="X3682">
        <v>216</v>
      </c>
      <c r="Y3682">
        <v>282</v>
      </c>
    </row>
    <row r="3683" spans="1:25" x14ac:dyDescent="0.35">
      <c r="A3683">
        <v>3682</v>
      </c>
      <c r="B3683">
        <v>8772</v>
      </c>
      <c r="C3683">
        <v>141</v>
      </c>
      <c r="D3683" t="s">
        <v>38</v>
      </c>
      <c r="E3683" t="s">
        <v>25</v>
      </c>
      <c r="F3683">
        <v>5</v>
      </c>
      <c r="G3683">
        <v>201.7</v>
      </c>
      <c r="H3683">
        <f t="shared" si="57"/>
        <v>1008.5</v>
      </c>
      <c r="I3683" s="12">
        <v>45359.707638888889</v>
      </c>
      <c r="J3683">
        <v>1</v>
      </c>
      <c r="K3683" t="s">
        <v>32</v>
      </c>
      <c r="L3683">
        <v>217</v>
      </c>
      <c r="M3683">
        <v>127</v>
      </c>
      <c r="N3683">
        <v>287</v>
      </c>
      <c r="O3683">
        <v>476</v>
      </c>
      <c r="P3683">
        <v>8</v>
      </c>
      <c r="Q3683">
        <v>62</v>
      </c>
      <c r="R3683" t="s">
        <v>41</v>
      </c>
      <c r="S3683">
        <v>20828.669999999998</v>
      </c>
      <c r="T3683" t="s">
        <v>37</v>
      </c>
      <c r="U3683" t="s">
        <v>50</v>
      </c>
      <c r="V3683" t="b">
        <v>0</v>
      </c>
      <c r="W3683" t="s">
        <v>48</v>
      </c>
      <c r="X3683">
        <v>154</v>
      </c>
      <c r="Y3683">
        <v>394</v>
      </c>
    </row>
    <row r="3684" spans="1:25" x14ac:dyDescent="0.35">
      <c r="A3684">
        <v>3683</v>
      </c>
      <c r="B3684">
        <v>3508</v>
      </c>
      <c r="C3684">
        <v>625</v>
      </c>
      <c r="D3684" t="s">
        <v>24</v>
      </c>
      <c r="E3684" t="s">
        <v>25</v>
      </c>
      <c r="F3684">
        <v>5</v>
      </c>
      <c r="G3684">
        <v>1220.01</v>
      </c>
      <c r="H3684">
        <f t="shared" si="57"/>
        <v>6100.05</v>
      </c>
      <c r="I3684" s="11">
        <v>45307.033333333333</v>
      </c>
      <c r="J3684">
        <v>7</v>
      </c>
      <c r="K3684" t="s">
        <v>45</v>
      </c>
      <c r="L3684">
        <v>216</v>
      </c>
      <c r="M3684">
        <v>124</v>
      </c>
      <c r="N3684">
        <v>134</v>
      </c>
      <c r="O3684">
        <v>147</v>
      </c>
      <c r="P3684">
        <v>5</v>
      </c>
      <c r="Q3684">
        <v>43</v>
      </c>
      <c r="R3684" t="s">
        <v>27</v>
      </c>
      <c r="S3684">
        <v>93117.67</v>
      </c>
      <c r="T3684" t="s">
        <v>37</v>
      </c>
      <c r="U3684" t="s">
        <v>34</v>
      </c>
      <c r="V3684" t="b">
        <v>1</v>
      </c>
      <c r="W3684" t="s">
        <v>48</v>
      </c>
      <c r="X3684">
        <v>457</v>
      </c>
      <c r="Y3684">
        <v>209</v>
      </c>
    </row>
    <row r="3685" spans="1:25" x14ac:dyDescent="0.35">
      <c r="A3685">
        <v>3684</v>
      </c>
      <c r="B3685">
        <v>4366</v>
      </c>
      <c r="C3685">
        <v>449</v>
      </c>
      <c r="D3685" t="s">
        <v>52</v>
      </c>
      <c r="E3685" t="s">
        <v>47</v>
      </c>
      <c r="F3685">
        <v>4</v>
      </c>
      <c r="G3685">
        <v>1542.5</v>
      </c>
      <c r="H3685">
        <f t="shared" si="57"/>
        <v>6170</v>
      </c>
      <c r="I3685" s="12">
        <v>45523.09652777778</v>
      </c>
      <c r="J3685">
        <v>16</v>
      </c>
      <c r="K3685" t="s">
        <v>36</v>
      </c>
      <c r="L3685">
        <v>327</v>
      </c>
      <c r="M3685">
        <v>119</v>
      </c>
      <c r="N3685">
        <v>258</v>
      </c>
      <c r="O3685">
        <v>255</v>
      </c>
      <c r="P3685">
        <v>4</v>
      </c>
      <c r="Q3685">
        <v>49</v>
      </c>
      <c r="R3685" t="s">
        <v>27</v>
      </c>
      <c r="S3685">
        <v>41709.760000000002</v>
      </c>
      <c r="T3685" t="s">
        <v>37</v>
      </c>
      <c r="U3685" t="s">
        <v>50</v>
      </c>
      <c r="V3685" t="b">
        <v>0</v>
      </c>
      <c r="W3685" t="s">
        <v>30</v>
      </c>
      <c r="X3685">
        <v>189</v>
      </c>
      <c r="Y3685">
        <v>367</v>
      </c>
    </row>
    <row r="3686" spans="1:25" x14ac:dyDescent="0.35">
      <c r="A3686">
        <v>3685</v>
      </c>
      <c r="B3686">
        <v>1152</v>
      </c>
      <c r="C3686">
        <v>574</v>
      </c>
      <c r="D3686" t="s">
        <v>39</v>
      </c>
      <c r="E3686" t="s">
        <v>25</v>
      </c>
      <c r="F3686">
        <v>3</v>
      </c>
      <c r="G3686">
        <v>1028.6400000000001</v>
      </c>
      <c r="H3686">
        <f t="shared" si="57"/>
        <v>3085.92</v>
      </c>
      <c r="I3686" s="11">
        <v>45364.523611111108</v>
      </c>
      <c r="J3686">
        <v>1</v>
      </c>
      <c r="K3686" t="s">
        <v>45</v>
      </c>
      <c r="L3686">
        <v>249</v>
      </c>
      <c r="M3686">
        <v>71</v>
      </c>
      <c r="N3686">
        <v>269</v>
      </c>
      <c r="O3686">
        <v>325</v>
      </c>
      <c r="P3686">
        <v>1</v>
      </c>
      <c r="Q3686">
        <v>58</v>
      </c>
      <c r="R3686" t="s">
        <v>41</v>
      </c>
      <c r="S3686">
        <v>109790.75</v>
      </c>
      <c r="T3686" t="s">
        <v>33</v>
      </c>
      <c r="U3686" t="s">
        <v>43</v>
      </c>
      <c r="V3686" t="b">
        <v>0</v>
      </c>
      <c r="W3686" t="s">
        <v>30</v>
      </c>
      <c r="X3686">
        <v>225</v>
      </c>
      <c r="Y3686">
        <v>134</v>
      </c>
    </row>
    <row r="3687" spans="1:25" x14ac:dyDescent="0.35">
      <c r="A3687">
        <v>3686</v>
      </c>
      <c r="B3687">
        <v>5933</v>
      </c>
      <c r="C3687">
        <v>792</v>
      </c>
      <c r="D3687" t="s">
        <v>52</v>
      </c>
      <c r="E3687" t="s">
        <v>47</v>
      </c>
      <c r="F3687">
        <v>1</v>
      </c>
      <c r="G3687">
        <v>1203.56</v>
      </c>
      <c r="H3687">
        <f t="shared" si="57"/>
        <v>1203.56</v>
      </c>
      <c r="I3687" s="12">
        <v>45350.578472222223</v>
      </c>
      <c r="J3687">
        <v>19</v>
      </c>
      <c r="K3687" t="s">
        <v>45</v>
      </c>
      <c r="L3687">
        <v>491</v>
      </c>
      <c r="M3687">
        <v>87</v>
      </c>
      <c r="N3687">
        <v>142</v>
      </c>
      <c r="O3687">
        <v>231</v>
      </c>
      <c r="P3687">
        <v>7</v>
      </c>
      <c r="Q3687">
        <v>49</v>
      </c>
      <c r="R3687" t="s">
        <v>41</v>
      </c>
      <c r="S3687">
        <v>43130.78</v>
      </c>
      <c r="T3687" t="s">
        <v>42</v>
      </c>
      <c r="U3687" t="s">
        <v>50</v>
      </c>
      <c r="V3687" t="b">
        <v>1</v>
      </c>
      <c r="W3687" t="s">
        <v>30</v>
      </c>
      <c r="X3687">
        <v>272</v>
      </c>
      <c r="Y3687">
        <v>438</v>
      </c>
    </row>
    <row r="3688" spans="1:25" x14ac:dyDescent="0.35">
      <c r="A3688">
        <v>3687</v>
      </c>
      <c r="B3688">
        <v>7895</v>
      </c>
      <c r="C3688">
        <v>329</v>
      </c>
      <c r="D3688" t="s">
        <v>24</v>
      </c>
      <c r="E3688" t="s">
        <v>25</v>
      </c>
      <c r="F3688">
        <v>3</v>
      </c>
      <c r="G3688">
        <v>828.25</v>
      </c>
      <c r="H3688">
        <f t="shared" si="57"/>
        <v>2484.75</v>
      </c>
      <c r="I3688" s="11">
        <v>45418.023611111108</v>
      </c>
      <c r="J3688">
        <v>1</v>
      </c>
      <c r="K3688" t="s">
        <v>32</v>
      </c>
      <c r="L3688">
        <v>381</v>
      </c>
      <c r="M3688">
        <v>109</v>
      </c>
      <c r="N3688">
        <v>277</v>
      </c>
      <c r="O3688">
        <v>445</v>
      </c>
      <c r="P3688">
        <v>3</v>
      </c>
      <c r="Q3688">
        <v>51</v>
      </c>
      <c r="R3688" t="s">
        <v>27</v>
      </c>
      <c r="S3688">
        <v>64371.71</v>
      </c>
      <c r="T3688" t="s">
        <v>33</v>
      </c>
      <c r="U3688" t="s">
        <v>29</v>
      </c>
      <c r="V3688" t="b">
        <v>0</v>
      </c>
      <c r="W3688" t="s">
        <v>30</v>
      </c>
      <c r="X3688">
        <v>496</v>
      </c>
      <c r="Y3688">
        <v>217</v>
      </c>
    </row>
    <row r="3689" spans="1:25" x14ac:dyDescent="0.35">
      <c r="A3689">
        <v>3688</v>
      </c>
      <c r="B3689">
        <v>2654</v>
      </c>
      <c r="C3689">
        <v>763</v>
      </c>
      <c r="D3689" t="s">
        <v>24</v>
      </c>
      <c r="E3689" t="s">
        <v>25</v>
      </c>
      <c r="F3689">
        <v>5</v>
      </c>
      <c r="G3689">
        <v>663</v>
      </c>
      <c r="H3689">
        <f t="shared" si="57"/>
        <v>3315</v>
      </c>
      <c r="I3689" s="12">
        <v>45531.020833333336</v>
      </c>
      <c r="J3689">
        <v>15</v>
      </c>
      <c r="K3689" t="s">
        <v>36</v>
      </c>
      <c r="L3689">
        <v>131</v>
      </c>
      <c r="M3689">
        <v>113</v>
      </c>
      <c r="N3689">
        <v>252</v>
      </c>
      <c r="O3689">
        <v>328</v>
      </c>
      <c r="P3689">
        <v>1</v>
      </c>
      <c r="Q3689">
        <v>65</v>
      </c>
      <c r="R3689" t="s">
        <v>46</v>
      </c>
      <c r="S3689">
        <v>111508.05</v>
      </c>
      <c r="T3689" t="s">
        <v>33</v>
      </c>
      <c r="U3689" t="s">
        <v>50</v>
      </c>
      <c r="V3689" t="b">
        <v>0</v>
      </c>
      <c r="W3689" t="s">
        <v>30</v>
      </c>
      <c r="X3689">
        <v>382</v>
      </c>
      <c r="Y3689">
        <v>285</v>
      </c>
    </row>
    <row r="3690" spans="1:25" x14ac:dyDescent="0.35">
      <c r="A3690">
        <v>3689</v>
      </c>
      <c r="B3690">
        <v>9524</v>
      </c>
      <c r="C3690">
        <v>802</v>
      </c>
      <c r="D3690" t="s">
        <v>39</v>
      </c>
      <c r="E3690" t="s">
        <v>25</v>
      </c>
      <c r="F3690">
        <v>1</v>
      </c>
      <c r="G3690">
        <v>206.68</v>
      </c>
      <c r="H3690">
        <f t="shared" si="57"/>
        <v>206.68</v>
      </c>
      <c r="I3690" s="11">
        <v>45530.739583333336</v>
      </c>
      <c r="J3690">
        <v>2</v>
      </c>
      <c r="K3690" t="s">
        <v>32</v>
      </c>
      <c r="L3690">
        <v>240</v>
      </c>
      <c r="M3690">
        <v>56</v>
      </c>
      <c r="N3690">
        <v>178</v>
      </c>
      <c r="O3690">
        <v>190</v>
      </c>
      <c r="P3690">
        <v>7</v>
      </c>
      <c r="Q3690">
        <v>63</v>
      </c>
      <c r="R3690" t="s">
        <v>46</v>
      </c>
      <c r="S3690">
        <v>27953.5</v>
      </c>
      <c r="T3690" t="s">
        <v>42</v>
      </c>
      <c r="U3690" t="s">
        <v>29</v>
      </c>
      <c r="V3690" t="b">
        <v>0</v>
      </c>
      <c r="W3690" t="s">
        <v>30</v>
      </c>
      <c r="X3690">
        <v>449</v>
      </c>
      <c r="Y3690">
        <v>119</v>
      </c>
    </row>
    <row r="3691" spans="1:25" x14ac:dyDescent="0.35">
      <c r="A3691">
        <v>3690</v>
      </c>
      <c r="B3691">
        <v>5423</v>
      </c>
      <c r="C3691">
        <v>830</v>
      </c>
      <c r="D3691" t="s">
        <v>51</v>
      </c>
      <c r="E3691" t="s">
        <v>47</v>
      </c>
      <c r="F3691">
        <v>2</v>
      </c>
      <c r="G3691">
        <v>1117.8599999999999</v>
      </c>
      <c r="H3691">
        <f t="shared" si="57"/>
        <v>2235.7199999999998</v>
      </c>
      <c r="I3691" s="12">
        <v>45292.861111111109</v>
      </c>
      <c r="J3691">
        <v>8</v>
      </c>
      <c r="K3691" t="s">
        <v>32</v>
      </c>
      <c r="L3691">
        <v>246</v>
      </c>
      <c r="M3691">
        <v>130</v>
      </c>
      <c r="N3691">
        <v>139</v>
      </c>
      <c r="O3691">
        <v>415</v>
      </c>
      <c r="P3691">
        <v>9</v>
      </c>
      <c r="Q3691">
        <v>50</v>
      </c>
      <c r="R3691" t="s">
        <v>41</v>
      </c>
      <c r="S3691">
        <v>119829.87</v>
      </c>
      <c r="T3691" t="s">
        <v>37</v>
      </c>
      <c r="U3691" t="s">
        <v>43</v>
      </c>
      <c r="V3691" t="b">
        <v>0</v>
      </c>
      <c r="W3691" t="s">
        <v>30</v>
      </c>
      <c r="X3691">
        <v>282</v>
      </c>
      <c r="Y3691">
        <v>420</v>
      </c>
    </row>
    <row r="3692" spans="1:25" x14ac:dyDescent="0.35">
      <c r="A3692">
        <v>3691</v>
      </c>
      <c r="B3692">
        <v>3247</v>
      </c>
      <c r="C3692">
        <v>258</v>
      </c>
      <c r="D3692" t="s">
        <v>24</v>
      </c>
      <c r="E3692" t="s">
        <v>25</v>
      </c>
      <c r="F3692">
        <v>3</v>
      </c>
      <c r="G3692">
        <v>1381.55</v>
      </c>
      <c r="H3692">
        <f t="shared" si="57"/>
        <v>4144.6499999999996</v>
      </c>
      <c r="I3692" s="11">
        <v>45418.386111111111</v>
      </c>
      <c r="J3692">
        <v>16</v>
      </c>
      <c r="K3692" t="s">
        <v>26</v>
      </c>
      <c r="L3692">
        <v>330</v>
      </c>
      <c r="M3692">
        <v>137</v>
      </c>
      <c r="N3692">
        <v>269</v>
      </c>
      <c r="O3692">
        <v>392</v>
      </c>
      <c r="P3692">
        <v>2</v>
      </c>
      <c r="Q3692">
        <v>21</v>
      </c>
      <c r="R3692" t="s">
        <v>41</v>
      </c>
      <c r="S3692">
        <v>58725.39</v>
      </c>
      <c r="T3692" t="s">
        <v>28</v>
      </c>
      <c r="U3692" t="s">
        <v>29</v>
      </c>
      <c r="V3692" t="b">
        <v>1</v>
      </c>
      <c r="W3692" t="s">
        <v>30</v>
      </c>
      <c r="X3692">
        <v>169</v>
      </c>
      <c r="Y3692">
        <v>155</v>
      </c>
    </row>
    <row r="3693" spans="1:25" x14ac:dyDescent="0.35">
      <c r="A3693">
        <v>3692</v>
      </c>
      <c r="B3693">
        <v>7862</v>
      </c>
      <c r="C3693">
        <v>607</v>
      </c>
      <c r="D3693" t="s">
        <v>51</v>
      </c>
      <c r="E3693" t="s">
        <v>47</v>
      </c>
      <c r="F3693">
        <v>4</v>
      </c>
      <c r="G3693">
        <v>670.65</v>
      </c>
      <c r="H3693">
        <f t="shared" si="57"/>
        <v>2682.6</v>
      </c>
      <c r="I3693" s="12">
        <v>45521.17291666667</v>
      </c>
      <c r="J3693">
        <v>17</v>
      </c>
      <c r="K3693" t="s">
        <v>45</v>
      </c>
      <c r="L3693">
        <v>324</v>
      </c>
      <c r="M3693">
        <v>109</v>
      </c>
      <c r="N3693">
        <v>243</v>
      </c>
      <c r="O3693">
        <v>128</v>
      </c>
      <c r="P3693">
        <v>5</v>
      </c>
      <c r="Q3693">
        <v>33</v>
      </c>
      <c r="R3693" t="s">
        <v>46</v>
      </c>
      <c r="S3693">
        <v>70279.73</v>
      </c>
      <c r="T3693" t="s">
        <v>33</v>
      </c>
      <c r="U3693" t="s">
        <v>29</v>
      </c>
      <c r="V3693" t="b">
        <v>0</v>
      </c>
      <c r="W3693" t="s">
        <v>30</v>
      </c>
      <c r="X3693">
        <v>492</v>
      </c>
      <c r="Y3693">
        <v>398</v>
      </c>
    </row>
    <row r="3694" spans="1:25" x14ac:dyDescent="0.35">
      <c r="A3694">
        <v>3693</v>
      </c>
      <c r="B3694">
        <v>2718</v>
      </c>
      <c r="C3694">
        <v>639</v>
      </c>
      <c r="D3694" t="s">
        <v>49</v>
      </c>
      <c r="E3694" t="s">
        <v>25</v>
      </c>
      <c r="F3694">
        <v>5</v>
      </c>
      <c r="G3694">
        <v>469.32</v>
      </c>
      <c r="H3694">
        <f t="shared" si="57"/>
        <v>2346.6</v>
      </c>
      <c r="I3694" s="11">
        <v>45409.135416666664</v>
      </c>
      <c r="J3694">
        <v>2</v>
      </c>
      <c r="K3694" t="s">
        <v>40</v>
      </c>
      <c r="L3694">
        <v>69</v>
      </c>
      <c r="M3694">
        <v>96</v>
      </c>
      <c r="N3694">
        <v>204</v>
      </c>
      <c r="O3694">
        <v>462</v>
      </c>
      <c r="P3694">
        <v>9</v>
      </c>
      <c r="Q3694">
        <v>19</v>
      </c>
      <c r="R3694" t="s">
        <v>41</v>
      </c>
      <c r="S3694">
        <v>45768.07</v>
      </c>
      <c r="T3694" t="s">
        <v>42</v>
      </c>
      <c r="U3694" t="s">
        <v>50</v>
      </c>
      <c r="V3694" t="b">
        <v>0</v>
      </c>
      <c r="W3694" t="s">
        <v>30</v>
      </c>
      <c r="X3694">
        <v>489</v>
      </c>
      <c r="Y3694">
        <v>142</v>
      </c>
    </row>
    <row r="3695" spans="1:25" x14ac:dyDescent="0.35">
      <c r="A3695">
        <v>3694</v>
      </c>
      <c r="B3695">
        <v>9381</v>
      </c>
      <c r="C3695">
        <v>744</v>
      </c>
      <c r="D3695" t="s">
        <v>52</v>
      </c>
      <c r="E3695" t="s">
        <v>25</v>
      </c>
      <c r="F3695">
        <v>3</v>
      </c>
      <c r="G3695">
        <v>1925.24</v>
      </c>
      <c r="H3695">
        <f t="shared" si="57"/>
        <v>5775.72</v>
      </c>
      <c r="I3695" s="12">
        <v>45294.386111111111</v>
      </c>
      <c r="J3695">
        <v>17</v>
      </c>
      <c r="K3695" t="s">
        <v>32</v>
      </c>
      <c r="L3695">
        <v>384</v>
      </c>
      <c r="M3695">
        <v>62</v>
      </c>
      <c r="N3695">
        <v>155</v>
      </c>
      <c r="O3695">
        <v>277</v>
      </c>
      <c r="P3695">
        <v>5</v>
      </c>
      <c r="Q3695">
        <v>69</v>
      </c>
      <c r="R3695" t="s">
        <v>27</v>
      </c>
      <c r="S3695">
        <v>101470.35</v>
      </c>
      <c r="T3695" t="s">
        <v>42</v>
      </c>
      <c r="U3695" t="s">
        <v>29</v>
      </c>
      <c r="V3695" t="b">
        <v>1</v>
      </c>
      <c r="W3695" t="s">
        <v>48</v>
      </c>
      <c r="X3695">
        <v>124</v>
      </c>
      <c r="Y3695">
        <v>491</v>
      </c>
    </row>
    <row r="3696" spans="1:25" x14ac:dyDescent="0.35">
      <c r="A3696">
        <v>3695</v>
      </c>
      <c r="B3696">
        <v>2928</v>
      </c>
      <c r="C3696">
        <v>762</v>
      </c>
      <c r="D3696" t="s">
        <v>44</v>
      </c>
      <c r="E3696" t="s">
        <v>25</v>
      </c>
      <c r="F3696">
        <v>4</v>
      </c>
      <c r="G3696">
        <v>1585.73</v>
      </c>
      <c r="H3696">
        <f t="shared" si="57"/>
        <v>6342.92</v>
      </c>
      <c r="I3696" s="11">
        <v>45542.54791666667</v>
      </c>
      <c r="J3696">
        <v>17</v>
      </c>
      <c r="K3696" t="s">
        <v>40</v>
      </c>
      <c r="L3696">
        <v>26</v>
      </c>
      <c r="M3696">
        <v>117</v>
      </c>
      <c r="N3696">
        <v>185</v>
      </c>
      <c r="O3696">
        <v>289</v>
      </c>
      <c r="P3696">
        <v>10</v>
      </c>
      <c r="Q3696">
        <v>28</v>
      </c>
      <c r="R3696" t="s">
        <v>46</v>
      </c>
      <c r="S3696">
        <v>113354.41</v>
      </c>
      <c r="T3696" t="s">
        <v>42</v>
      </c>
      <c r="U3696" t="s">
        <v>43</v>
      </c>
      <c r="V3696" t="b">
        <v>1</v>
      </c>
      <c r="W3696" t="s">
        <v>30</v>
      </c>
      <c r="X3696">
        <v>377</v>
      </c>
      <c r="Y3696">
        <v>492</v>
      </c>
    </row>
    <row r="3697" spans="1:25" x14ac:dyDescent="0.35">
      <c r="A3697">
        <v>3696</v>
      </c>
      <c r="B3697">
        <v>5631</v>
      </c>
      <c r="C3697">
        <v>637</v>
      </c>
      <c r="D3697" t="s">
        <v>52</v>
      </c>
      <c r="E3697" t="s">
        <v>47</v>
      </c>
      <c r="F3697">
        <v>3</v>
      </c>
      <c r="G3697">
        <v>589.53</v>
      </c>
      <c r="H3697">
        <f t="shared" si="57"/>
        <v>1768.59</v>
      </c>
      <c r="I3697" s="12">
        <v>45345.798611111109</v>
      </c>
      <c r="J3697">
        <v>14</v>
      </c>
      <c r="K3697" t="s">
        <v>26</v>
      </c>
      <c r="L3697">
        <v>364</v>
      </c>
      <c r="M3697">
        <v>138</v>
      </c>
      <c r="N3697">
        <v>237</v>
      </c>
      <c r="O3697">
        <v>264</v>
      </c>
      <c r="P3697">
        <v>10</v>
      </c>
      <c r="Q3697">
        <v>36</v>
      </c>
      <c r="R3697" t="s">
        <v>46</v>
      </c>
      <c r="S3697">
        <v>64405.82</v>
      </c>
      <c r="T3697" t="s">
        <v>33</v>
      </c>
      <c r="U3697" t="s">
        <v>29</v>
      </c>
      <c r="V3697" t="b">
        <v>0</v>
      </c>
      <c r="W3697" t="s">
        <v>30</v>
      </c>
      <c r="X3697">
        <v>439</v>
      </c>
      <c r="Y3697">
        <v>406</v>
      </c>
    </row>
    <row r="3698" spans="1:25" x14ac:dyDescent="0.35">
      <c r="A3698">
        <v>3697</v>
      </c>
      <c r="B3698">
        <v>2867</v>
      </c>
      <c r="C3698">
        <v>185</v>
      </c>
      <c r="D3698" t="s">
        <v>44</v>
      </c>
      <c r="E3698" t="s">
        <v>25</v>
      </c>
      <c r="F3698">
        <v>1</v>
      </c>
      <c r="G3698">
        <v>881.45</v>
      </c>
      <c r="H3698">
        <f t="shared" si="57"/>
        <v>881.45</v>
      </c>
      <c r="I3698" s="11">
        <v>45419.272916666669</v>
      </c>
      <c r="J3698">
        <v>14</v>
      </c>
      <c r="K3698" t="s">
        <v>26</v>
      </c>
      <c r="L3698">
        <v>474</v>
      </c>
      <c r="M3698">
        <v>100</v>
      </c>
      <c r="N3698">
        <v>296</v>
      </c>
      <c r="O3698">
        <v>164</v>
      </c>
      <c r="P3698">
        <v>2</v>
      </c>
      <c r="Q3698">
        <v>66</v>
      </c>
      <c r="R3698" t="s">
        <v>27</v>
      </c>
      <c r="S3698">
        <v>86525.29</v>
      </c>
      <c r="T3698" t="s">
        <v>33</v>
      </c>
      <c r="U3698" t="s">
        <v>34</v>
      </c>
      <c r="V3698" t="b">
        <v>1</v>
      </c>
      <c r="W3698" t="s">
        <v>30</v>
      </c>
      <c r="X3698">
        <v>134</v>
      </c>
      <c r="Y3698">
        <v>306</v>
      </c>
    </row>
    <row r="3699" spans="1:25" x14ac:dyDescent="0.35">
      <c r="A3699">
        <v>3698</v>
      </c>
      <c r="B3699">
        <v>2741</v>
      </c>
      <c r="C3699">
        <v>397</v>
      </c>
      <c r="D3699" t="s">
        <v>44</v>
      </c>
      <c r="E3699" t="s">
        <v>25</v>
      </c>
      <c r="F3699">
        <v>5</v>
      </c>
      <c r="G3699">
        <v>658.32</v>
      </c>
      <c r="H3699">
        <f t="shared" si="57"/>
        <v>3291.6000000000004</v>
      </c>
      <c r="I3699" s="12">
        <v>45544.327777777777</v>
      </c>
      <c r="J3699">
        <v>19</v>
      </c>
      <c r="K3699" t="s">
        <v>26</v>
      </c>
      <c r="L3699">
        <v>49</v>
      </c>
      <c r="M3699">
        <v>67</v>
      </c>
      <c r="N3699">
        <v>160</v>
      </c>
      <c r="O3699">
        <v>223</v>
      </c>
      <c r="P3699">
        <v>10</v>
      </c>
      <c r="Q3699">
        <v>54</v>
      </c>
      <c r="R3699" t="s">
        <v>46</v>
      </c>
      <c r="S3699">
        <v>118304.19</v>
      </c>
      <c r="T3699" t="s">
        <v>37</v>
      </c>
      <c r="U3699" t="s">
        <v>43</v>
      </c>
      <c r="V3699" t="b">
        <v>1</v>
      </c>
      <c r="W3699" t="s">
        <v>30</v>
      </c>
      <c r="X3699">
        <v>135</v>
      </c>
      <c r="Y3699">
        <v>148</v>
      </c>
    </row>
    <row r="3700" spans="1:25" x14ac:dyDescent="0.35">
      <c r="A3700">
        <v>3699</v>
      </c>
      <c r="B3700">
        <v>9154</v>
      </c>
      <c r="C3700">
        <v>579</v>
      </c>
      <c r="D3700" t="s">
        <v>49</v>
      </c>
      <c r="E3700" t="s">
        <v>25</v>
      </c>
      <c r="F3700">
        <v>3</v>
      </c>
      <c r="G3700">
        <v>647.5</v>
      </c>
      <c r="H3700">
        <f t="shared" si="57"/>
        <v>1942.5</v>
      </c>
      <c r="I3700" s="11">
        <v>45479.459722222222</v>
      </c>
      <c r="J3700">
        <v>8</v>
      </c>
      <c r="K3700" t="s">
        <v>36</v>
      </c>
      <c r="L3700">
        <v>40</v>
      </c>
      <c r="M3700">
        <v>63</v>
      </c>
      <c r="N3700">
        <v>178</v>
      </c>
      <c r="O3700">
        <v>346</v>
      </c>
      <c r="P3700">
        <v>9</v>
      </c>
      <c r="Q3700">
        <v>26</v>
      </c>
      <c r="R3700" t="s">
        <v>41</v>
      </c>
      <c r="S3700">
        <v>26182.18</v>
      </c>
      <c r="T3700" t="s">
        <v>33</v>
      </c>
      <c r="U3700" t="s">
        <v>29</v>
      </c>
      <c r="V3700" t="b">
        <v>0</v>
      </c>
      <c r="W3700" t="s">
        <v>30</v>
      </c>
      <c r="X3700">
        <v>403</v>
      </c>
      <c r="Y3700">
        <v>307</v>
      </c>
    </row>
    <row r="3701" spans="1:25" x14ac:dyDescent="0.35">
      <c r="A3701">
        <v>3700</v>
      </c>
      <c r="B3701">
        <v>4254</v>
      </c>
      <c r="C3701">
        <v>547</v>
      </c>
      <c r="D3701" t="s">
        <v>38</v>
      </c>
      <c r="E3701" t="s">
        <v>47</v>
      </c>
      <c r="F3701">
        <v>5</v>
      </c>
      <c r="G3701">
        <v>924.92</v>
      </c>
      <c r="H3701">
        <f t="shared" si="57"/>
        <v>4624.5999999999995</v>
      </c>
      <c r="I3701" s="12">
        <v>45490.372916666667</v>
      </c>
      <c r="J3701">
        <v>6</v>
      </c>
      <c r="K3701" t="s">
        <v>26</v>
      </c>
      <c r="L3701">
        <v>338</v>
      </c>
      <c r="M3701">
        <v>50</v>
      </c>
      <c r="N3701">
        <v>249</v>
      </c>
      <c r="O3701">
        <v>358</v>
      </c>
      <c r="P3701">
        <v>8</v>
      </c>
      <c r="Q3701">
        <v>32</v>
      </c>
      <c r="R3701" t="s">
        <v>41</v>
      </c>
      <c r="S3701">
        <v>83019.179999999993</v>
      </c>
      <c r="T3701" t="s">
        <v>28</v>
      </c>
      <c r="U3701" t="s">
        <v>29</v>
      </c>
      <c r="V3701" t="b">
        <v>0</v>
      </c>
      <c r="W3701" t="s">
        <v>35</v>
      </c>
      <c r="X3701">
        <v>336</v>
      </c>
      <c r="Y3701">
        <v>141</v>
      </c>
    </row>
    <row r="3702" spans="1:25" x14ac:dyDescent="0.35">
      <c r="A3702">
        <v>3701</v>
      </c>
      <c r="B3702">
        <v>4272</v>
      </c>
      <c r="C3702">
        <v>181</v>
      </c>
      <c r="D3702" t="s">
        <v>24</v>
      </c>
      <c r="E3702" t="s">
        <v>25</v>
      </c>
      <c r="F3702">
        <v>3</v>
      </c>
      <c r="G3702">
        <v>1850.47</v>
      </c>
      <c r="H3702">
        <f t="shared" si="57"/>
        <v>5551.41</v>
      </c>
      <c r="I3702" s="11">
        <v>45542.12777777778</v>
      </c>
      <c r="J3702">
        <v>2</v>
      </c>
      <c r="K3702" t="s">
        <v>32</v>
      </c>
      <c r="L3702">
        <v>446</v>
      </c>
      <c r="M3702">
        <v>122</v>
      </c>
      <c r="N3702">
        <v>142</v>
      </c>
      <c r="O3702">
        <v>196</v>
      </c>
      <c r="P3702">
        <v>3</v>
      </c>
      <c r="Q3702">
        <v>61</v>
      </c>
      <c r="R3702" t="s">
        <v>27</v>
      </c>
      <c r="S3702">
        <v>100260.85</v>
      </c>
      <c r="T3702" t="s">
        <v>28</v>
      </c>
      <c r="U3702" t="s">
        <v>50</v>
      </c>
      <c r="V3702" t="b">
        <v>0</v>
      </c>
      <c r="W3702" t="s">
        <v>30</v>
      </c>
      <c r="X3702">
        <v>414</v>
      </c>
      <c r="Y3702">
        <v>360</v>
      </c>
    </row>
    <row r="3703" spans="1:25" x14ac:dyDescent="0.35">
      <c r="A3703">
        <v>3702</v>
      </c>
      <c r="B3703">
        <v>5308</v>
      </c>
      <c r="C3703">
        <v>920</v>
      </c>
      <c r="D3703" t="s">
        <v>24</v>
      </c>
      <c r="E3703" t="s">
        <v>25</v>
      </c>
      <c r="F3703">
        <v>5</v>
      </c>
      <c r="G3703">
        <v>1045.92</v>
      </c>
      <c r="H3703">
        <f t="shared" si="57"/>
        <v>5229.6000000000004</v>
      </c>
      <c r="I3703" s="12">
        <v>45405.633333333331</v>
      </c>
      <c r="J3703">
        <v>16</v>
      </c>
      <c r="K3703" t="s">
        <v>36</v>
      </c>
      <c r="L3703">
        <v>31</v>
      </c>
      <c r="M3703">
        <v>114</v>
      </c>
      <c r="N3703">
        <v>280</v>
      </c>
      <c r="O3703">
        <v>455</v>
      </c>
      <c r="P3703">
        <v>1</v>
      </c>
      <c r="Q3703">
        <v>61</v>
      </c>
      <c r="R3703" t="s">
        <v>27</v>
      </c>
      <c r="S3703">
        <v>51003.19</v>
      </c>
      <c r="T3703" t="s">
        <v>37</v>
      </c>
      <c r="U3703" t="s">
        <v>50</v>
      </c>
      <c r="V3703" t="b">
        <v>1</v>
      </c>
      <c r="W3703" t="s">
        <v>30</v>
      </c>
      <c r="X3703">
        <v>343</v>
      </c>
      <c r="Y3703">
        <v>255</v>
      </c>
    </row>
    <row r="3704" spans="1:25" x14ac:dyDescent="0.35">
      <c r="A3704">
        <v>3703</v>
      </c>
      <c r="B3704">
        <v>9571</v>
      </c>
      <c r="C3704">
        <v>589</v>
      </c>
      <c r="D3704" t="s">
        <v>49</v>
      </c>
      <c r="E3704" t="s">
        <v>25</v>
      </c>
      <c r="F3704">
        <v>5</v>
      </c>
      <c r="G3704">
        <v>1540.02</v>
      </c>
      <c r="H3704">
        <f t="shared" si="57"/>
        <v>7700.1</v>
      </c>
      <c r="I3704" s="11">
        <v>45382.486111111109</v>
      </c>
      <c r="J3704">
        <v>2</v>
      </c>
      <c r="K3704" t="s">
        <v>40</v>
      </c>
      <c r="L3704">
        <v>151</v>
      </c>
      <c r="M3704">
        <v>134</v>
      </c>
      <c r="N3704">
        <v>199</v>
      </c>
      <c r="O3704">
        <v>416</v>
      </c>
      <c r="P3704">
        <v>3</v>
      </c>
      <c r="Q3704">
        <v>64</v>
      </c>
      <c r="R3704" t="s">
        <v>41</v>
      </c>
      <c r="S3704">
        <v>54802.64</v>
      </c>
      <c r="T3704" t="s">
        <v>42</v>
      </c>
      <c r="U3704" t="s">
        <v>29</v>
      </c>
      <c r="V3704" t="b">
        <v>0</v>
      </c>
      <c r="W3704" t="s">
        <v>30</v>
      </c>
      <c r="X3704">
        <v>273</v>
      </c>
      <c r="Y3704">
        <v>329</v>
      </c>
    </row>
    <row r="3705" spans="1:25" x14ac:dyDescent="0.35">
      <c r="A3705">
        <v>3704</v>
      </c>
      <c r="B3705">
        <v>4304</v>
      </c>
      <c r="C3705">
        <v>407</v>
      </c>
      <c r="D3705" t="s">
        <v>38</v>
      </c>
      <c r="E3705" t="s">
        <v>47</v>
      </c>
      <c r="F3705">
        <v>2</v>
      </c>
      <c r="G3705">
        <v>846.31</v>
      </c>
      <c r="H3705">
        <f t="shared" si="57"/>
        <v>1692.62</v>
      </c>
      <c r="I3705" s="12">
        <v>45402.975694444445</v>
      </c>
      <c r="J3705">
        <v>19</v>
      </c>
      <c r="K3705" t="s">
        <v>40</v>
      </c>
      <c r="L3705">
        <v>0</v>
      </c>
      <c r="M3705">
        <v>130</v>
      </c>
      <c r="N3705">
        <v>151</v>
      </c>
      <c r="O3705">
        <v>114</v>
      </c>
      <c r="P3705">
        <v>10</v>
      </c>
      <c r="Q3705">
        <v>18</v>
      </c>
      <c r="R3705" t="s">
        <v>46</v>
      </c>
      <c r="S3705">
        <v>33113.440000000002</v>
      </c>
      <c r="T3705" t="s">
        <v>28</v>
      </c>
      <c r="U3705" t="s">
        <v>29</v>
      </c>
      <c r="V3705" t="b">
        <v>1</v>
      </c>
      <c r="W3705" t="s">
        <v>30</v>
      </c>
      <c r="X3705">
        <v>111</v>
      </c>
      <c r="Y3705">
        <v>288</v>
      </c>
    </row>
    <row r="3706" spans="1:25" x14ac:dyDescent="0.35">
      <c r="A3706">
        <v>3705</v>
      </c>
      <c r="B3706">
        <v>6864</v>
      </c>
      <c r="C3706">
        <v>252</v>
      </c>
      <c r="D3706" t="s">
        <v>39</v>
      </c>
      <c r="E3706" t="s">
        <v>47</v>
      </c>
      <c r="F3706">
        <v>5</v>
      </c>
      <c r="G3706">
        <v>999.38</v>
      </c>
      <c r="H3706">
        <f t="shared" si="57"/>
        <v>4996.8999999999996</v>
      </c>
      <c r="I3706" s="11">
        <v>45489.238888888889</v>
      </c>
      <c r="J3706">
        <v>17</v>
      </c>
      <c r="K3706" t="s">
        <v>32</v>
      </c>
      <c r="L3706">
        <v>282</v>
      </c>
      <c r="M3706">
        <v>133</v>
      </c>
      <c r="N3706">
        <v>243</v>
      </c>
      <c r="O3706">
        <v>229</v>
      </c>
      <c r="P3706">
        <v>9</v>
      </c>
      <c r="Q3706">
        <v>18</v>
      </c>
      <c r="R3706" t="s">
        <v>27</v>
      </c>
      <c r="S3706">
        <v>37152.080000000002</v>
      </c>
      <c r="T3706" t="s">
        <v>37</v>
      </c>
      <c r="U3706" t="s">
        <v>43</v>
      </c>
      <c r="V3706" t="b">
        <v>0</v>
      </c>
      <c r="W3706" t="s">
        <v>30</v>
      </c>
      <c r="X3706">
        <v>351</v>
      </c>
      <c r="Y3706">
        <v>169</v>
      </c>
    </row>
    <row r="3707" spans="1:25" x14ac:dyDescent="0.35">
      <c r="A3707">
        <v>3706</v>
      </c>
      <c r="B3707">
        <v>7713</v>
      </c>
      <c r="C3707">
        <v>230</v>
      </c>
      <c r="D3707" t="s">
        <v>44</v>
      </c>
      <c r="E3707" t="s">
        <v>25</v>
      </c>
      <c r="F3707">
        <v>2</v>
      </c>
      <c r="G3707">
        <v>50.12</v>
      </c>
      <c r="H3707">
        <f t="shared" si="57"/>
        <v>100.24</v>
      </c>
      <c r="I3707" s="12">
        <v>45529.54791666667</v>
      </c>
      <c r="J3707">
        <v>8</v>
      </c>
      <c r="K3707" t="s">
        <v>32</v>
      </c>
      <c r="L3707">
        <v>117</v>
      </c>
      <c r="M3707">
        <v>102</v>
      </c>
      <c r="N3707">
        <v>249</v>
      </c>
      <c r="O3707">
        <v>413</v>
      </c>
      <c r="P3707">
        <v>2</v>
      </c>
      <c r="Q3707">
        <v>53</v>
      </c>
      <c r="R3707" t="s">
        <v>27</v>
      </c>
      <c r="S3707">
        <v>71466.899999999994</v>
      </c>
      <c r="T3707" t="s">
        <v>28</v>
      </c>
      <c r="U3707" t="s">
        <v>29</v>
      </c>
      <c r="V3707" t="b">
        <v>0</v>
      </c>
      <c r="W3707" t="s">
        <v>35</v>
      </c>
      <c r="X3707">
        <v>492</v>
      </c>
      <c r="Y3707">
        <v>245</v>
      </c>
    </row>
    <row r="3708" spans="1:25" x14ac:dyDescent="0.35">
      <c r="A3708">
        <v>3707</v>
      </c>
      <c r="B3708">
        <v>5839</v>
      </c>
      <c r="C3708">
        <v>800</v>
      </c>
      <c r="D3708" t="s">
        <v>51</v>
      </c>
      <c r="E3708" t="s">
        <v>25</v>
      </c>
      <c r="F3708">
        <v>3</v>
      </c>
      <c r="G3708">
        <v>1455.07</v>
      </c>
      <c r="H3708">
        <f t="shared" si="57"/>
        <v>4365.21</v>
      </c>
      <c r="I3708" s="11">
        <v>45509.349305555559</v>
      </c>
      <c r="J3708">
        <v>9</v>
      </c>
      <c r="K3708" t="s">
        <v>26</v>
      </c>
      <c r="L3708">
        <v>260</v>
      </c>
      <c r="M3708">
        <v>74</v>
      </c>
      <c r="N3708">
        <v>297</v>
      </c>
      <c r="O3708">
        <v>353</v>
      </c>
      <c r="P3708">
        <v>2</v>
      </c>
      <c r="Q3708">
        <v>31</v>
      </c>
      <c r="R3708" t="s">
        <v>41</v>
      </c>
      <c r="S3708">
        <v>114435.17</v>
      </c>
      <c r="T3708" t="s">
        <v>33</v>
      </c>
      <c r="U3708" t="s">
        <v>50</v>
      </c>
      <c r="V3708" t="b">
        <v>0</v>
      </c>
      <c r="W3708" t="s">
        <v>35</v>
      </c>
      <c r="X3708">
        <v>263</v>
      </c>
      <c r="Y3708">
        <v>343</v>
      </c>
    </row>
    <row r="3709" spans="1:25" x14ac:dyDescent="0.35">
      <c r="A3709">
        <v>3708</v>
      </c>
      <c r="B3709">
        <v>3627</v>
      </c>
      <c r="C3709">
        <v>407</v>
      </c>
      <c r="D3709" t="s">
        <v>31</v>
      </c>
      <c r="E3709" t="s">
        <v>25</v>
      </c>
      <c r="F3709">
        <v>4</v>
      </c>
      <c r="G3709">
        <v>1479.5</v>
      </c>
      <c r="H3709">
        <f t="shared" si="57"/>
        <v>5918</v>
      </c>
      <c r="I3709" s="12">
        <v>45346.195138888892</v>
      </c>
      <c r="J3709">
        <v>17</v>
      </c>
      <c r="K3709" t="s">
        <v>45</v>
      </c>
      <c r="L3709">
        <v>128</v>
      </c>
      <c r="M3709">
        <v>101</v>
      </c>
      <c r="N3709">
        <v>263</v>
      </c>
      <c r="O3709">
        <v>276</v>
      </c>
      <c r="P3709">
        <v>4</v>
      </c>
      <c r="Q3709">
        <v>32</v>
      </c>
      <c r="R3709" t="s">
        <v>27</v>
      </c>
      <c r="S3709">
        <v>78033.850000000006</v>
      </c>
      <c r="T3709" t="s">
        <v>42</v>
      </c>
      <c r="U3709" t="s">
        <v>50</v>
      </c>
      <c r="V3709" t="b">
        <v>1</v>
      </c>
      <c r="W3709" t="s">
        <v>30</v>
      </c>
      <c r="X3709">
        <v>381</v>
      </c>
      <c r="Y3709">
        <v>497</v>
      </c>
    </row>
    <row r="3710" spans="1:25" x14ac:dyDescent="0.35">
      <c r="A3710">
        <v>3709</v>
      </c>
      <c r="B3710">
        <v>1645</v>
      </c>
      <c r="C3710">
        <v>961</v>
      </c>
      <c r="D3710" t="s">
        <v>52</v>
      </c>
      <c r="E3710" t="s">
        <v>47</v>
      </c>
      <c r="F3710">
        <v>4</v>
      </c>
      <c r="G3710">
        <v>852.64</v>
      </c>
      <c r="H3710">
        <f t="shared" si="57"/>
        <v>3410.56</v>
      </c>
      <c r="I3710" s="11">
        <v>45478.191666666666</v>
      </c>
      <c r="J3710">
        <v>9</v>
      </c>
      <c r="K3710" t="s">
        <v>32</v>
      </c>
      <c r="L3710">
        <v>126</v>
      </c>
      <c r="M3710">
        <v>108</v>
      </c>
      <c r="N3710">
        <v>238</v>
      </c>
      <c r="O3710">
        <v>345</v>
      </c>
      <c r="P3710">
        <v>1</v>
      </c>
      <c r="Q3710">
        <v>37</v>
      </c>
      <c r="R3710" t="s">
        <v>41</v>
      </c>
      <c r="S3710">
        <v>48700.38</v>
      </c>
      <c r="T3710" t="s">
        <v>33</v>
      </c>
      <c r="U3710" t="s">
        <v>50</v>
      </c>
      <c r="V3710" t="b">
        <v>0</v>
      </c>
      <c r="W3710" t="s">
        <v>30</v>
      </c>
      <c r="X3710">
        <v>497</v>
      </c>
      <c r="Y3710">
        <v>167</v>
      </c>
    </row>
    <row r="3711" spans="1:25" x14ac:dyDescent="0.35">
      <c r="A3711">
        <v>3710</v>
      </c>
      <c r="B3711">
        <v>9980</v>
      </c>
      <c r="C3711">
        <v>354</v>
      </c>
      <c r="D3711" t="s">
        <v>24</v>
      </c>
      <c r="E3711" t="s">
        <v>25</v>
      </c>
      <c r="F3711">
        <v>2</v>
      </c>
      <c r="G3711">
        <v>1358.87</v>
      </c>
      <c r="H3711">
        <f t="shared" si="57"/>
        <v>2717.74</v>
      </c>
      <c r="I3711" s="12">
        <v>45472.072916666664</v>
      </c>
      <c r="J3711">
        <v>20</v>
      </c>
      <c r="K3711" t="s">
        <v>26</v>
      </c>
      <c r="L3711">
        <v>379</v>
      </c>
      <c r="M3711">
        <v>117</v>
      </c>
      <c r="N3711">
        <v>224</v>
      </c>
      <c r="O3711">
        <v>459</v>
      </c>
      <c r="P3711">
        <v>1</v>
      </c>
      <c r="Q3711">
        <v>25</v>
      </c>
      <c r="R3711" t="s">
        <v>46</v>
      </c>
      <c r="S3711">
        <v>20665.63</v>
      </c>
      <c r="T3711" t="s">
        <v>37</v>
      </c>
      <c r="U3711" t="s">
        <v>29</v>
      </c>
      <c r="V3711" t="b">
        <v>1</v>
      </c>
      <c r="W3711" t="s">
        <v>30</v>
      </c>
      <c r="X3711">
        <v>109</v>
      </c>
      <c r="Y3711">
        <v>450</v>
      </c>
    </row>
    <row r="3712" spans="1:25" x14ac:dyDescent="0.35">
      <c r="A3712">
        <v>3711</v>
      </c>
      <c r="B3712">
        <v>9132</v>
      </c>
      <c r="C3712">
        <v>635</v>
      </c>
      <c r="D3712" t="s">
        <v>39</v>
      </c>
      <c r="E3712" t="s">
        <v>47</v>
      </c>
      <c r="F3712">
        <v>4</v>
      </c>
      <c r="G3712">
        <v>1724.07</v>
      </c>
      <c r="H3712">
        <f t="shared" si="57"/>
        <v>6896.28</v>
      </c>
      <c r="I3712" s="11">
        <v>45343.861111111109</v>
      </c>
      <c r="J3712">
        <v>5</v>
      </c>
      <c r="K3712" t="s">
        <v>26</v>
      </c>
      <c r="L3712">
        <v>239</v>
      </c>
      <c r="M3712">
        <v>137</v>
      </c>
      <c r="N3712">
        <v>265</v>
      </c>
      <c r="O3712">
        <v>494</v>
      </c>
      <c r="P3712">
        <v>9</v>
      </c>
      <c r="Q3712">
        <v>52</v>
      </c>
      <c r="R3712" t="s">
        <v>41</v>
      </c>
      <c r="S3712">
        <v>64813.57</v>
      </c>
      <c r="T3712" t="s">
        <v>37</v>
      </c>
      <c r="U3712" t="s">
        <v>34</v>
      </c>
      <c r="V3712" t="b">
        <v>0</v>
      </c>
      <c r="W3712" t="s">
        <v>30</v>
      </c>
      <c r="X3712">
        <v>359</v>
      </c>
      <c r="Y3712">
        <v>447</v>
      </c>
    </row>
    <row r="3713" spans="1:25" x14ac:dyDescent="0.35">
      <c r="A3713">
        <v>3712</v>
      </c>
      <c r="B3713">
        <v>4402</v>
      </c>
      <c r="C3713">
        <v>537</v>
      </c>
      <c r="D3713" t="s">
        <v>52</v>
      </c>
      <c r="E3713" t="s">
        <v>25</v>
      </c>
      <c r="F3713">
        <v>2</v>
      </c>
      <c r="G3713">
        <v>1676.09</v>
      </c>
      <c r="H3713">
        <f t="shared" si="57"/>
        <v>3352.18</v>
      </c>
      <c r="I3713" s="12">
        <v>45316.847916666666</v>
      </c>
      <c r="J3713">
        <v>14</v>
      </c>
      <c r="K3713" t="s">
        <v>45</v>
      </c>
      <c r="L3713">
        <v>433</v>
      </c>
      <c r="M3713">
        <v>72</v>
      </c>
      <c r="N3713">
        <v>267</v>
      </c>
      <c r="O3713">
        <v>249</v>
      </c>
      <c r="P3713">
        <v>5</v>
      </c>
      <c r="Q3713">
        <v>48</v>
      </c>
      <c r="R3713" t="s">
        <v>46</v>
      </c>
      <c r="S3713">
        <v>52635.17</v>
      </c>
      <c r="T3713" t="s">
        <v>37</v>
      </c>
      <c r="U3713" t="s">
        <v>43</v>
      </c>
      <c r="V3713" t="b">
        <v>0</v>
      </c>
      <c r="W3713" t="s">
        <v>30</v>
      </c>
      <c r="X3713">
        <v>288</v>
      </c>
      <c r="Y3713">
        <v>332</v>
      </c>
    </row>
    <row r="3714" spans="1:25" x14ac:dyDescent="0.35">
      <c r="A3714">
        <v>3713</v>
      </c>
      <c r="B3714">
        <v>8875</v>
      </c>
      <c r="C3714">
        <v>402</v>
      </c>
      <c r="D3714" t="s">
        <v>51</v>
      </c>
      <c r="E3714" t="s">
        <v>25</v>
      </c>
      <c r="F3714">
        <v>1</v>
      </c>
      <c r="G3714">
        <v>1117.74</v>
      </c>
      <c r="H3714">
        <f t="shared" si="57"/>
        <v>1117.74</v>
      </c>
      <c r="I3714" s="11">
        <v>45511.431944444441</v>
      </c>
      <c r="J3714">
        <v>16</v>
      </c>
      <c r="K3714" t="s">
        <v>32</v>
      </c>
      <c r="L3714">
        <v>285</v>
      </c>
      <c r="M3714">
        <v>114</v>
      </c>
      <c r="N3714">
        <v>168</v>
      </c>
      <c r="O3714">
        <v>260</v>
      </c>
      <c r="P3714">
        <v>4</v>
      </c>
      <c r="Q3714">
        <v>69</v>
      </c>
      <c r="R3714" t="s">
        <v>41</v>
      </c>
      <c r="S3714">
        <v>37290.230000000003</v>
      </c>
      <c r="T3714" t="s">
        <v>28</v>
      </c>
      <c r="U3714" t="s">
        <v>50</v>
      </c>
      <c r="V3714" t="b">
        <v>0</v>
      </c>
      <c r="W3714" t="s">
        <v>30</v>
      </c>
      <c r="X3714">
        <v>409</v>
      </c>
      <c r="Y3714">
        <v>445</v>
      </c>
    </row>
    <row r="3715" spans="1:25" x14ac:dyDescent="0.35">
      <c r="A3715">
        <v>3714</v>
      </c>
      <c r="B3715">
        <v>6416</v>
      </c>
      <c r="C3715">
        <v>682</v>
      </c>
      <c r="D3715" t="s">
        <v>39</v>
      </c>
      <c r="E3715" t="s">
        <v>47</v>
      </c>
      <c r="F3715">
        <v>5</v>
      </c>
      <c r="G3715">
        <v>337.16</v>
      </c>
      <c r="H3715">
        <f t="shared" ref="H3715:H3778" si="58">G3715*F3715</f>
        <v>1685.8000000000002</v>
      </c>
      <c r="I3715" s="12">
        <v>45510.449305555558</v>
      </c>
      <c r="J3715">
        <v>10</v>
      </c>
      <c r="K3715" t="s">
        <v>40</v>
      </c>
      <c r="L3715">
        <v>88</v>
      </c>
      <c r="M3715">
        <v>133</v>
      </c>
      <c r="N3715">
        <v>257</v>
      </c>
      <c r="O3715">
        <v>292</v>
      </c>
      <c r="P3715">
        <v>4</v>
      </c>
      <c r="Q3715">
        <v>25</v>
      </c>
      <c r="R3715" t="s">
        <v>46</v>
      </c>
      <c r="S3715">
        <v>85082.27</v>
      </c>
      <c r="T3715" t="s">
        <v>28</v>
      </c>
      <c r="U3715" t="s">
        <v>29</v>
      </c>
      <c r="V3715" t="b">
        <v>1</v>
      </c>
      <c r="W3715" t="s">
        <v>35</v>
      </c>
      <c r="X3715">
        <v>450</v>
      </c>
      <c r="Y3715">
        <v>258</v>
      </c>
    </row>
    <row r="3716" spans="1:25" x14ac:dyDescent="0.35">
      <c r="A3716">
        <v>3715</v>
      </c>
      <c r="B3716">
        <v>4842</v>
      </c>
      <c r="C3716">
        <v>148</v>
      </c>
      <c r="D3716" t="s">
        <v>49</v>
      </c>
      <c r="E3716" t="s">
        <v>47</v>
      </c>
      <c r="F3716">
        <v>3</v>
      </c>
      <c r="G3716">
        <v>1247.51</v>
      </c>
      <c r="H3716">
        <f t="shared" si="58"/>
        <v>3742.5299999999997</v>
      </c>
      <c r="I3716" s="11">
        <v>45468.580555555556</v>
      </c>
      <c r="J3716">
        <v>18</v>
      </c>
      <c r="K3716" t="s">
        <v>45</v>
      </c>
      <c r="L3716">
        <v>201</v>
      </c>
      <c r="M3716">
        <v>133</v>
      </c>
      <c r="N3716">
        <v>182</v>
      </c>
      <c r="O3716">
        <v>378</v>
      </c>
      <c r="P3716">
        <v>10</v>
      </c>
      <c r="Q3716">
        <v>67</v>
      </c>
      <c r="R3716" t="s">
        <v>46</v>
      </c>
      <c r="S3716">
        <v>77308.52</v>
      </c>
      <c r="T3716" t="s">
        <v>28</v>
      </c>
      <c r="U3716" t="s">
        <v>29</v>
      </c>
      <c r="V3716" t="b">
        <v>0</v>
      </c>
      <c r="W3716" t="s">
        <v>30</v>
      </c>
      <c r="X3716">
        <v>404</v>
      </c>
      <c r="Y3716">
        <v>431</v>
      </c>
    </row>
    <row r="3717" spans="1:25" x14ac:dyDescent="0.35">
      <c r="A3717">
        <v>3716</v>
      </c>
      <c r="B3717">
        <v>1044</v>
      </c>
      <c r="C3717">
        <v>664</v>
      </c>
      <c r="D3717" t="s">
        <v>52</v>
      </c>
      <c r="E3717" t="s">
        <v>47</v>
      </c>
      <c r="F3717">
        <v>4</v>
      </c>
      <c r="G3717">
        <v>1493.73</v>
      </c>
      <c r="H3717">
        <f t="shared" si="58"/>
        <v>5974.92</v>
      </c>
      <c r="I3717" s="12">
        <v>45534.956944444442</v>
      </c>
      <c r="J3717">
        <v>15</v>
      </c>
      <c r="K3717" t="s">
        <v>26</v>
      </c>
      <c r="L3717">
        <v>9</v>
      </c>
      <c r="M3717">
        <v>58</v>
      </c>
      <c r="N3717">
        <v>189</v>
      </c>
      <c r="O3717">
        <v>244</v>
      </c>
      <c r="P3717">
        <v>2</v>
      </c>
      <c r="Q3717">
        <v>38</v>
      </c>
      <c r="R3717" t="s">
        <v>41</v>
      </c>
      <c r="S3717">
        <v>29776.53</v>
      </c>
      <c r="T3717" t="s">
        <v>33</v>
      </c>
      <c r="U3717" t="s">
        <v>34</v>
      </c>
      <c r="V3717" t="b">
        <v>0</v>
      </c>
      <c r="W3717" t="s">
        <v>48</v>
      </c>
      <c r="X3717">
        <v>347</v>
      </c>
      <c r="Y3717">
        <v>370</v>
      </c>
    </row>
    <row r="3718" spans="1:25" x14ac:dyDescent="0.35">
      <c r="A3718">
        <v>3717</v>
      </c>
      <c r="B3718">
        <v>1208</v>
      </c>
      <c r="C3718">
        <v>178</v>
      </c>
      <c r="D3718" t="s">
        <v>52</v>
      </c>
      <c r="E3718" t="s">
        <v>25</v>
      </c>
      <c r="F3718">
        <v>4</v>
      </c>
      <c r="G3718">
        <v>1438.43</v>
      </c>
      <c r="H3718">
        <f t="shared" si="58"/>
        <v>5753.72</v>
      </c>
      <c r="I3718" s="11">
        <v>45478.101388888892</v>
      </c>
      <c r="J3718">
        <v>14</v>
      </c>
      <c r="K3718" t="s">
        <v>45</v>
      </c>
      <c r="L3718">
        <v>405</v>
      </c>
      <c r="M3718">
        <v>104</v>
      </c>
      <c r="N3718">
        <v>255</v>
      </c>
      <c r="O3718">
        <v>245</v>
      </c>
      <c r="P3718">
        <v>5</v>
      </c>
      <c r="Q3718">
        <v>63</v>
      </c>
      <c r="R3718" t="s">
        <v>41</v>
      </c>
      <c r="S3718">
        <v>91219.53</v>
      </c>
      <c r="T3718" t="s">
        <v>42</v>
      </c>
      <c r="U3718" t="s">
        <v>50</v>
      </c>
      <c r="V3718" t="b">
        <v>1</v>
      </c>
      <c r="W3718" t="s">
        <v>30</v>
      </c>
      <c r="X3718">
        <v>220</v>
      </c>
      <c r="Y3718">
        <v>443</v>
      </c>
    </row>
    <row r="3719" spans="1:25" x14ac:dyDescent="0.35">
      <c r="A3719">
        <v>3718</v>
      </c>
      <c r="B3719">
        <v>2458</v>
      </c>
      <c r="C3719">
        <v>146</v>
      </c>
      <c r="D3719" t="s">
        <v>44</v>
      </c>
      <c r="E3719" t="s">
        <v>25</v>
      </c>
      <c r="F3719">
        <v>2</v>
      </c>
      <c r="G3719">
        <v>769.28</v>
      </c>
      <c r="H3719">
        <f t="shared" si="58"/>
        <v>1538.56</v>
      </c>
      <c r="I3719" s="12">
        <v>45424.923611111109</v>
      </c>
      <c r="J3719">
        <v>6</v>
      </c>
      <c r="K3719" t="s">
        <v>32</v>
      </c>
      <c r="L3719">
        <v>43</v>
      </c>
      <c r="M3719">
        <v>119</v>
      </c>
      <c r="N3719">
        <v>122</v>
      </c>
      <c r="O3719">
        <v>169</v>
      </c>
      <c r="P3719">
        <v>2</v>
      </c>
      <c r="Q3719">
        <v>38</v>
      </c>
      <c r="R3719" t="s">
        <v>46</v>
      </c>
      <c r="S3719">
        <v>54656.67</v>
      </c>
      <c r="T3719" t="s">
        <v>28</v>
      </c>
      <c r="U3719" t="s">
        <v>34</v>
      </c>
      <c r="V3719" t="b">
        <v>1</v>
      </c>
      <c r="W3719" t="s">
        <v>30</v>
      </c>
      <c r="X3719">
        <v>287</v>
      </c>
      <c r="Y3719">
        <v>131</v>
      </c>
    </row>
    <row r="3720" spans="1:25" x14ac:dyDescent="0.35">
      <c r="A3720">
        <v>3719</v>
      </c>
      <c r="B3720">
        <v>2809</v>
      </c>
      <c r="C3720">
        <v>625</v>
      </c>
      <c r="D3720" t="s">
        <v>39</v>
      </c>
      <c r="E3720" t="s">
        <v>25</v>
      </c>
      <c r="F3720">
        <v>5</v>
      </c>
      <c r="G3720">
        <v>719.03</v>
      </c>
      <c r="H3720">
        <f t="shared" si="58"/>
        <v>3595.1499999999996</v>
      </c>
      <c r="I3720" s="11">
        <v>45341.368750000001</v>
      </c>
      <c r="J3720">
        <v>20</v>
      </c>
      <c r="K3720" t="s">
        <v>40</v>
      </c>
      <c r="L3720">
        <v>328</v>
      </c>
      <c r="M3720">
        <v>123</v>
      </c>
      <c r="N3720">
        <v>113</v>
      </c>
      <c r="O3720">
        <v>295</v>
      </c>
      <c r="P3720">
        <v>10</v>
      </c>
      <c r="Q3720">
        <v>68</v>
      </c>
      <c r="R3720" t="s">
        <v>27</v>
      </c>
      <c r="S3720">
        <v>108881.77</v>
      </c>
      <c r="T3720" t="s">
        <v>37</v>
      </c>
      <c r="U3720" t="s">
        <v>50</v>
      </c>
      <c r="V3720" t="b">
        <v>0</v>
      </c>
      <c r="W3720" t="s">
        <v>30</v>
      </c>
      <c r="X3720">
        <v>386</v>
      </c>
      <c r="Y3720">
        <v>400</v>
      </c>
    </row>
    <row r="3721" spans="1:25" x14ac:dyDescent="0.35">
      <c r="A3721">
        <v>3720</v>
      </c>
      <c r="B3721">
        <v>9095</v>
      </c>
      <c r="C3721">
        <v>210</v>
      </c>
      <c r="D3721" t="s">
        <v>44</v>
      </c>
      <c r="E3721" t="s">
        <v>47</v>
      </c>
      <c r="F3721">
        <v>2</v>
      </c>
      <c r="G3721">
        <v>1220.78</v>
      </c>
      <c r="H3721">
        <f t="shared" si="58"/>
        <v>2441.56</v>
      </c>
      <c r="I3721" s="12">
        <v>45306.165277777778</v>
      </c>
      <c r="J3721">
        <v>14</v>
      </c>
      <c r="K3721" t="s">
        <v>36</v>
      </c>
      <c r="L3721">
        <v>279</v>
      </c>
      <c r="M3721">
        <v>99</v>
      </c>
      <c r="N3721">
        <v>256</v>
      </c>
      <c r="O3721">
        <v>218</v>
      </c>
      <c r="P3721">
        <v>9</v>
      </c>
      <c r="Q3721">
        <v>61</v>
      </c>
      <c r="R3721" t="s">
        <v>46</v>
      </c>
      <c r="S3721">
        <v>58884.61</v>
      </c>
      <c r="T3721" t="s">
        <v>37</v>
      </c>
      <c r="U3721" t="s">
        <v>43</v>
      </c>
      <c r="V3721" t="b">
        <v>1</v>
      </c>
      <c r="W3721" t="s">
        <v>35</v>
      </c>
      <c r="X3721">
        <v>366</v>
      </c>
      <c r="Y3721">
        <v>491</v>
      </c>
    </row>
    <row r="3722" spans="1:25" x14ac:dyDescent="0.35">
      <c r="A3722">
        <v>3721</v>
      </c>
      <c r="B3722">
        <v>3443</v>
      </c>
      <c r="C3722">
        <v>622</v>
      </c>
      <c r="D3722" t="s">
        <v>51</v>
      </c>
      <c r="E3722" t="s">
        <v>47</v>
      </c>
      <c r="F3722">
        <v>3</v>
      </c>
      <c r="G3722">
        <v>781.11</v>
      </c>
      <c r="H3722">
        <f t="shared" si="58"/>
        <v>2343.33</v>
      </c>
      <c r="I3722" s="11">
        <v>45439.067361111112</v>
      </c>
      <c r="J3722">
        <v>12</v>
      </c>
      <c r="K3722" t="s">
        <v>26</v>
      </c>
      <c r="L3722">
        <v>228</v>
      </c>
      <c r="M3722">
        <v>51</v>
      </c>
      <c r="N3722">
        <v>136</v>
      </c>
      <c r="O3722">
        <v>200</v>
      </c>
      <c r="P3722">
        <v>2</v>
      </c>
      <c r="Q3722">
        <v>19</v>
      </c>
      <c r="R3722" t="s">
        <v>27</v>
      </c>
      <c r="S3722">
        <v>72055.27</v>
      </c>
      <c r="T3722" t="s">
        <v>28</v>
      </c>
      <c r="U3722" t="s">
        <v>50</v>
      </c>
      <c r="V3722" t="b">
        <v>1</v>
      </c>
      <c r="W3722" t="s">
        <v>30</v>
      </c>
      <c r="X3722">
        <v>441</v>
      </c>
      <c r="Y3722">
        <v>109</v>
      </c>
    </row>
    <row r="3723" spans="1:25" x14ac:dyDescent="0.35">
      <c r="A3723">
        <v>3722</v>
      </c>
      <c r="B3723">
        <v>2475</v>
      </c>
      <c r="C3723">
        <v>535</v>
      </c>
      <c r="D3723" t="s">
        <v>24</v>
      </c>
      <c r="E3723" t="s">
        <v>25</v>
      </c>
      <c r="F3723">
        <v>3</v>
      </c>
      <c r="G3723">
        <v>1077.17</v>
      </c>
      <c r="H3723">
        <f t="shared" si="58"/>
        <v>3231.51</v>
      </c>
      <c r="I3723" s="12">
        <v>45441.474999999999</v>
      </c>
      <c r="J3723">
        <v>2</v>
      </c>
      <c r="K3723" t="s">
        <v>32</v>
      </c>
      <c r="L3723">
        <v>240</v>
      </c>
      <c r="M3723">
        <v>51</v>
      </c>
      <c r="N3723">
        <v>297</v>
      </c>
      <c r="O3723">
        <v>207</v>
      </c>
      <c r="P3723">
        <v>2</v>
      </c>
      <c r="Q3723">
        <v>69</v>
      </c>
      <c r="R3723" t="s">
        <v>41</v>
      </c>
      <c r="S3723">
        <v>100756.64</v>
      </c>
      <c r="T3723" t="s">
        <v>37</v>
      </c>
      <c r="U3723" t="s">
        <v>43</v>
      </c>
      <c r="V3723" t="b">
        <v>1</v>
      </c>
      <c r="W3723" t="s">
        <v>30</v>
      </c>
      <c r="X3723">
        <v>171</v>
      </c>
      <c r="Y3723">
        <v>355</v>
      </c>
    </row>
    <row r="3724" spans="1:25" x14ac:dyDescent="0.35">
      <c r="A3724">
        <v>3723</v>
      </c>
      <c r="B3724">
        <v>9383</v>
      </c>
      <c r="C3724">
        <v>522</v>
      </c>
      <c r="D3724" t="s">
        <v>44</v>
      </c>
      <c r="E3724" t="s">
        <v>47</v>
      </c>
      <c r="F3724">
        <v>2</v>
      </c>
      <c r="G3724">
        <v>1256.71</v>
      </c>
      <c r="H3724">
        <f t="shared" si="58"/>
        <v>2513.42</v>
      </c>
      <c r="I3724" s="11">
        <v>45328.775000000001</v>
      </c>
      <c r="J3724">
        <v>16</v>
      </c>
      <c r="K3724" t="s">
        <v>26</v>
      </c>
      <c r="L3724">
        <v>364</v>
      </c>
      <c r="M3724">
        <v>98</v>
      </c>
      <c r="N3724">
        <v>298</v>
      </c>
      <c r="O3724">
        <v>225</v>
      </c>
      <c r="P3724">
        <v>8</v>
      </c>
      <c r="Q3724">
        <v>30</v>
      </c>
      <c r="R3724" t="s">
        <v>27</v>
      </c>
      <c r="S3724">
        <v>92938.33</v>
      </c>
      <c r="T3724" t="s">
        <v>28</v>
      </c>
      <c r="U3724" t="s">
        <v>50</v>
      </c>
      <c r="V3724" t="b">
        <v>1</v>
      </c>
      <c r="W3724" t="s">
        <v>48</v>
      </c>
      <c r="X3724">
        <v>460</v>
      </c>
      <c r="Y3724">
        <v>444</v>
      </c>
    </row>
    <row r="3725" spans="1:25" x14ac:dyDescent="0.35">
      <c r="A3725">
        <v>3724</v>
      </c>
      <c r="B3725">
        <v>2229</v>
      </c>
      <c r="C3725">
        <v>196</v>
      </c>
      <c r="D3725" t="s">
        <v>51</v>
      </c>
      <c r="E3725" t="s">
        <v>47</v>
      </c>
      <c r="F3725">
        <v>3</v>
      </c>
      <c r="G3725">
        <v>588.64</v>
      </c>
      <c r="H3725">
        <f t="shared" si="58"/>
        <v>1765.92</v>
      </c>
      <c r="I3725" s="12">
        <v>45475.095833333333</v>
      </c>
      <c r="J3725">
        <v>10</v>
      </c>
      <c r="K3725" t="s">
        <v>36</v>
      </c>
      <c r="L3725">
        <v>243</v>
      </c>
      <c r="M3725">
        <v>149</v>
      </c>
      <c r="N3725">
        <v>291</v>
      </c>
      <c r="O3725">
        <v>497</v>
      </c>
      <c r="P3725">
        <v>10</v>
      </c>
      <c r="Q3725">
        <v>57</v>
      </c>
      <c r="R3725" t="s">
        <v>41</v>
      </c>
      <c r="S3725">
        <v>100286.88</v>
      </c>
      <c r="T3725" t="s">
        <v>42</v>
      </c>
      <c r="U3725" t="s">
        <v>34</v>
      </c>
      <c r="V3725" t="b">
        <v>0</v>
      </c>
      <c r="W3725" t="s">
        <v>30</v>
      </c>
      <c r="X3725">
        <v>242</v>
      </c>
      <c r="Y3725">
        <v>134</v>
      </c>
    </row>
    <row r="3726" spans="1:25" x14ac:dyDescent="0.35">
      <c r="A3726">
        <v>3725</v>
      </c>
      <c r="B3726">
        <v>2659</v>
      </c>
      <c r="C3726">
        <v>575</v>
      </c>
      <c r="D3726" t="s">
        <v>39</v>
      </c>
      <c r="E3726" t="s">
        <v>47</v>
      </c>
      <c r="F3726">
        <v>3</v>
      </c>
      <c r="G3726">
        <v>369.94</v>
      </c>
      <c r="H3726">
        <f t="shared" si="58"/>
        <v>1109.82</v>
      </c>
      <c r="I3726" s="11">
        <v>45520.671527777777</v>
      </c>
      <c r="J3726">
        <v>9</v>
      </c>
      <c r="K3726" t="s">
        <v>36</v>
      </c>
      <c r="L3726">
        <v>402</v>
      </c>
      <c r="M3726">
        <v>101</v>
      </c>
      <c r="N3726">
        <v>158</v>
      </c>
      <c r="O3726">
        <v>424</v>
      </c>
      <c r="P3726">
        <v>7</v>
      </c>
      <c r="Q3726">
        <v>58</v>
      </c>
      <c r="R3726" t="s">
        <v>41</v>
      </c>
      <c r="S3726">
        <v>26551.85</v>
      </c>
      <c r="T3726" t="s">
        <v>33</v>
      </c>
      <c r="U3726" t="s">
        <v>34</v>
      </c>
      <c r="V3726" t="b">
        <v>1</v>
      </c>
      <c r="W3726" t="s">
        <v>48</v>
      </c>
      <c r="X3726">
        <v>427</v>
      </c>
      <c r="Y3726">
        <v>258</v>
      </c>
    </row>
    <row r="3727" spans="1:25" x14ac:dyDescent="0.35">
      <c r="A3727">
        <v>3726</v>
      </c>
      <c r="B3727">
        <v>5192</v>
      </c>
      <c r="C3727">
        <v>776</v>
      </c>
      <c r="D3727" t="s">
        <v>51</v>
      </c>
      <c r="E3727" t="s">
        <v>25</v>
      </c>
      <c r="F3727">
        <v>1</v>
      </c>
      <c r="G3727">
        <v>503.71</v>
      </c>
      <c r="H3727">
        <f t="shared" si="58"/>
        <v>503.71</v>
      </c>
      <c r="I3727" s="12">
        <v>45357.074305555558</v>
      </c>
      <c r="J3727">
        <v>11</v>
      </c>
      <c r="K3727" t="s">
        <v>40</v>
      </c>
      <c r="L3727">
        <v>317</v>
      </c>
      <c r="M3727">
        <v>114</v>
      </c>
      <c r="N3727">
        <v>161</v>
      </c>
      <c r="O3727">
        <v>385</v>
      </c>
      <c r="P3727">
        <v>4</v>
      </c>
      <c r="Q3727">
        <v>30</v>
      </c>
      <c r="R3727" t="s">
        <v>46</v>
      </c>
      <c r="S3727">
        <v>113340.25</v>
      </c>
      <c r="T3727" t="s">
        <v>42</v>
      </c>
      <c r="U3727" t="s">
        <v>43</v>
      </c>
      <c r="V3727" t="b">
        <v>0</v>
      </c>
      <c r="W3727" t="s">
        <v>30</v>
      </c>
      <c r="X3727">
        <v>250</v>
      </c>
      <c r="Y3727">
        <v>487</v>
      </c>
    </row>
    <row r="3728" spans="1:25" x14ac:dyDescent="0.35">
      <c r="A3728">
        <v>3727</v>
      </c>
      <c r="B3728">
        <v>4787</v>
      </c>
      <c r="C3728">
        <v>837</v>
      </c>
      <c r="D3728" t="s">
        <v>38</v>
      </c>
      <c r="E3728" t="s">
        <v>25</v>
      </c>
      <c r="F3728">
        <v>5</v>
      </c>
      <c r="G3728">
        <v>501.54</v>
      </c>
      <c r="H3728">
        <f t="shared" si="58"/>
        <v>2507.7000000000003</v>
      </c>
      <c r="I3728" s="11">
        <v>45416.784722222219</v>
      </c>
      <c r="J3728">
        <v>13</v>
      </c>
      <c r="K3728" t="s">
        <v>45</v>
      </c>
      <c r="L3728">
        <v>385</v>
      </c>
      <c r="M3728">
        <v>137</v>
      </c>
      <c r="N3728">
        <v>192</v>
      </c>
      <c r="O3728">
        <v>378</v>
      </c>
      <c r="P3728">
        <v>4</v>
      </c>
      <c r="Q3728">
        <v>21</v>
      </c>
      <c r="R3728" t="s">
        <v>41</v>
      </c>
      <c r="S3728">
        <v>104560.71</v>
      </c>
      <c r="T3728" t="s">
        <v>28</v>
      </c>
      <c r="U3728" t="s">
        <v>29</v>
      </c>
      <c r="V3728" t="b">
        <v>1</v>
      </c>
      <c r="W3728" t="s">
        <v>48</v>
      </c>
      <c r="X3728">
        <v>430</v>
      </c>
      <c r="Y3728">
        <v>240</v>
      </c>
    </row>
    <row r="3729" spans="1:25" x14ac:dyDescent="0.35">
      <c r="A3729">
        <v>3728</v>
      </c>
      <c r="B3729">
        <v>8483</v>
      </c>
      <c r="C3729">
        <v>682</v>
      </c>
      <c r="D3729" t="s">
        <v>51</v>
      </c>
      <c r="E3729" t="s">
        <v>25</v>
      </c>
      <c r="F3729">
        <v>4</v>
      </c>
      <c r="G3729">
        <v>1473.49</v>
      </c>
      <c r="H3729">
        <f t="shared" si="58"/>
        <v>5893.96</v>
      </c>
      <c r="I3729" s="12">
        <v>45497.441666666666</v>
      </c>
      <c r="J3729">
        <v>11</v>
      </c>
      <c r="K3729" t="s">
        <v>36</v>
      </c>
      <c r="L3729">
        <v>177</v>
      </c>
      <c r="M3729">
        <v>117</v>
      </c>
      <c r="N3729">
        <v>192</v>
      </c>
      <c r="O3729">
        <v>257</v>
      </c>
      <c r="P3729">
        <v>1</v>
      </c>
      <c r="Q3729">
        <v>67</v>
      </c>
      <c r="R3729" t="s">
        <v>27</v>
      </c>
      <c r="S3729">
        <v>58417.19</v>
      </c>
      <c r="T3729" t="s">
        <v>33</v>
      </c>
      <c r="U3729" t="s">
        <v>50</v>
      </c>
      <c r="V3729" t="b">
        <v>0</v>
      </c>
      <c r="W3729" t="s">
        <v>30</v>
      </c>
      <c r="X3729">
        <v>155</v>
      </c>
      <c r="Y3729">
        <v>354</v>
      </c>
    </row>
    <row r="3730" spans="1:25" x14ac:dyDescent="0.35">
      <c r="A3730">
        <v>3729</v>
      </c>
      <c r="B3730">
        <v>5850</v>
      </c>
      <c r="C3730">
        <v>932</v>
      </c>
      <c r="D3730" t="s">
        <v>44</v>
      </c>
      <c r="E3730" t="s">
        <v>25</v>
      </c>
      <c r="F3730">
        <v>2</v>
      </c>
      <c r="G3730">
        <v>1169.79</v>
      </c>
      <c r="H3730">
        <f t="shared" si="58"/>
        <v>2339.58</v>
      </c>
      <c r="I3730" s="11">
        <v>45330.936805555553</v>
      </c>
      <c r="J3730">
        <v>15</v>
      </c>
      <c r="K3730" t="s">
        <v>32</v>
      </c>
      <c r="L3730">
        <v>329</v>
      </c>
      <c r="M3730">
        <v>58</v>
      </c>
      <c r="N3730">
        <v>234</v>
      </c>
      <c r="O3730">
        <v>473</v>
      </c>
      <c r="P3730">
        <v>6</v>
      </c>
      <c r="Q3730">
        <v>32</v>
      </c>
      <c r="R3730" t="s">
        <v>27</v>
      </c>
      <c r="S3730">
        <v>93321.56</v>
      </c>
      <c r="T3730" t="s">
        <v>42</v>
      </c>
      <c r="U3730" t="s">
        <v>43</v>
      </c>
      <c r="V3730" t="b">
        <v>0</v>
      </c>
      <c r="W3730" t="s">
        <v>48</v>
      </c>
      <c r="X3730">
        <v>322</v>
      </c>
      <c r="Y3730">
        <v>264</v>
      </c>
    </row>
    <row r="3731" spans="1:25" x14ac:dyDescent="0.35">
      <c r="A3731">
        <v>3730</v>
      </c>
      <c r="B3731">
        <v>5327</v>
      </c>
      <c r="C3731">
        <v>359</v>
      </c>
      <c r="D3731" t="s">
        <v>24</v>
      </c>
      <c r="E3731" t="s">
        <v>47</v>
      </c>
      <c r="F3731">
        <v>5</v>
      </c>
      <c r="G3731">
        <v>412.57</v>
      </c>
      <c r="H3731">
        <f t="shared" si="58"/>
        <v>2062.85</v>
      </c>
      <c r="I3731" s="12">
        <v>45394.035416666666</v>
      </c>
      <c r="J3731">
        <v>5</v>
      </c>
      <c r="K3731" t="s">
        <v>45</v>
      </c>
      <c r="L3731">
        <v>113</v>
      </c>
      <c r="M3731">
        <v>70</v>
      </c>
      <c r="N3731">
        <v>229</v>
      </c>
      <c r="O3731">
        <v>312</v>
      </c>
      <c r="P3731">
        <v>1</v>
      </c>
      <c r="Q3731">
        <v>50</v>
      </c>
      <c r="R3731" t="s">
        <v>46</v>
      </c>
      <c r="S3731">
        <v>26253.759999999998</v>
      </c>
      <c r="T3731" t="s">
        <v>28</v>
      </c>
      <c r="U3731" t="s">
        <v>50</v>
      </c>
      <c r="V3731" t="b">
        <v>0</v>
      </c>
      <c r="W3731" t="s">
        <v>35</v>
      </c>
      <c r="X3731">
        <v>345</v>
      </c>
      <c r="Y3731">
        <v>492</v>
      </c>
    </row>
    <row r="3732" spans="1:25" x14ac:dyDescent="0.35">
      <c r="A3732">
        <v>3731</v>
      </c>
      <c r="B3732">
        <v>8606</v>
      </c>
      <c r="C3732">
        <v>463</v>
      </c>
      <c r="D3732" t="s">
        <v>39</v>
      </c>
      <c r="E3732" t="s">
        <v>25</v>
      </c>
      <c r="F3732">
        <v>2</v>
      </c>
      <c r="G3732">
        <v>874.49</v>
      </c>
      <c r="H3732">
        <f t="shared" si="58"/>
        <v>1748.98</v>
      </c>
      <c r="I3732" s="11">
        <v>45353.768750000003</v>
      </c>
      <c r="J3732">
        <v>14</v>
      </c>
      <c r="K3732" t="s">
        <v>45</v>
      </c>
      <c r="L3732">
        <v>96</v>
      </c>
      <c r="M3732">
        <v>112</v>
      </c>
      <c r="N3732">
        <v>189</v>
      </c>
      <c r="O3732">
        <v>275</v>
      </c>
      <c r="P3732">
        <v>8</v>
      </c>
      <c r="Q3732">
        <v>18</v>
      </c>
      <c r="R3732" t="s">
        <v>27</v>
      </c>
      <c r="S3732">
        <v>30371.74</v>
      </c>
      <c r="T3732" t="s">
        <v>37</v>
      </c>
      <c r="U3732" t="s">
        <v>50</v>
      </c>
      <c r="V3732" t="b">
        <v>1</v>
      </c>
      <c r="W3732" t="s">
        <v>30</v>
      </c>
      <c r="X3732">
        <v>481</v>
      </c>
      <c r="Y3732">
        <v>491</v>
      </c>
    </row>
    <row r="3733" spans="1:25" x14ac:dyDescent="0.35">
      <c r="A3733">
        <v>3732</v>
      </c>
      <c r="B3733">
        <v>1820</v>
      </c>
      <c r="C3733">
        <v>360</v>
      </c>
      <c r="D3733" t="s">
        <v>52</v>
      </c>
      <c r="E3733" t="s">
        <v>47</v>
      </c>
      <c r="F3733">
        <v>2</v>
      </c>
      <c r="G3733">
        <v>607.26</v>
      </c>
      <c r="H3733">
        <f t="shared" si="58"/>
        <v>1214.52</v>
      </c>
      <c r="I3733" s="12">
        <v>45474.783333333333</v>
      </c>
      <c r="J3733">
        <v>16</v>
      </c>
      <c r="K3733" t="s">
        <v>40</v>
      </c>
      <c r="L3733">
        <v>443</v>
      </c>
      <c r="M3733">
        <v>125</v>
      </c>
      <c r="N3733">
        <v>216</v>
      </c>
      <c r="O3733">
        <v>133</v>
      </c>
      <c r="P3733">
        <v>5</v>
      </c>
      <c r="Q3733">
        <v>30</v>
      </c>
      <c r="R3733" t="s">
        <v>41</v>
      </c>
      <c r="S3733">
        <v>69897.070000000007</v>
      </c>
      <c r="T3733" t="s">
        <v>33</v>
      </c>
      <c r="U3733" t="s">
        <v>34</v>
      </c>
      <c r="V3733" t="b">
        <v>1</v>
      </c>
      <c r="W3733" t="s">
        <v>48</v>
      </c>
      <c r="X3733">
        <v>167</v>
      </c>
      <c r="Y3733">
        <v>114</v>
      </c>
    </row>
    <row r="3734" spans="1:25" x14ac:dyDescent="0.35">
      <c r="A3734">
        <v>3733</v>
      </c>
      <c r="B3734">
        <v>2635</v>
      </c>
      <c r="C3734">
        <v>699</v>
      </c>
      <c r="D3734" t="s">
        <v>44</v>
      </c>
      <c r="E3734" t="s">
        <v>47</v>
      </c>
      <c r="F3734">
        <v>2</v>
      </c>
      <c r="G3734">
        <v>83.83</v>
      </c>
      <c r="H3734">
        <f t="shared" si="58"/>
        <v>167.66</v>
      </c>
      <c r="I3734" s="11">
        <v>45346.824305555558</v>
      </c>
      <c r="J3734">
        <v>13</v>
      </c>
      <c r="K3734" t="s">
        <v>32</v>
      </c>
      <c r="L3734">
        <v>477</v>
      </c>
      <c r="M3734">
        <v>56</v>
      </c>
      <c r="N3734">
        <v>138</v>
      </c>
      <c r="O3734">
        <v>392</v>
      </c>
      <c r="P3734">
        <v>10</v>
      </c>
      <c r="Q3734">
        <v>66</v>
      </c>
      <c r="R3734" t="s">
        <v>27</v>
      </c>
      <c r="S3734">
        <v>75165.89</v>
      </c>
      <c r="T3734" t="s">
        <v>42</v>
      </c>
      <c r="U3734" t="s">
        <v>29</v>
      </c>
      <c r="V3734" t="b">
        <v>0</v>
      </c>
      <c r="W3734" t="s">
        <v>30</v>
      </c>
      <c r="X3734">
        <v>402</v>
      </c>
      <c r="Y3734">
        <v>420</v>
      </c>
    </row>
    <row r="3735" spans="1:25" x14ac:dyDescent="0.35">
      <c r="A3735">
        <v>3734</v>
      </c>
      <c r="B3735">
        <v>3862</v>
      </c>
      <c r="C3735">
        <v>183</v>
      </c>
      <c r="D3735" t="s">
        <v>51</v>
      </c>
      <c r="E3735" t="s">
        <v>47</v>
      </c>
      <c r="F3735">
        <v>3</v>
      </c>
      <c r="G3735">
        <v>592.57000000000005</v>
      </c>
      <c r="H3735">
        <f t="shared" si="58"/>
        <v>1777.71</v>
      </c>
      <c r="I3735" s="12">
        <v>45397.427777777775</v>
      </c>
      <c r="J3735">
        <v>12</v>
      </c>
      <c r="K3735" t="s">
        <v>32</v>
      </c>
      <c r="L3735">
        <v>382</v>
      </c>
      <c r="M3735">
        <v>89</v>
      </c>
      <c r="N3735">
        <v>231</v>
      </c>
      <c r="O3735">
        <v>121</v>
      </c>
      <c r="P3735">
        <v>6</v>
      </c>
      <c r="Q3735">
        <v>41</v>
      </c>
      <c r="R3735" t="s">
        <v>46</v>
      </c>
      <c r="S3735">
        <v>65257.26</v>
      </c>
      <c r="T3735" t="s">
        <v>33</v>
      </c>
      <c r="U3735" t="s">
        <v>34</v>
      </c>
      <c r="V3735" t="b">
        <v>1</v>
      </c>
      <c r="W3735" t="s">
        <v>48</v>
      </c>
      <c r="X3735">
        <v>428</v>
      </c>
      <c r="Y3735">
        <v>105</v>
      </c>
    </row>
    <row r="3736" spans="1:25" x14ac:dyDescent="0.35">
      <c r="A3736">
        <v>3735</v>
      </c>
      <c r="B3736">
        <v>1646</v>
      </c>
      <c r="C3736">
        <v>887</v>
      </c>
      <c r="D3736" t="s">
        <v>39</v>
      </c>
      <c r="E3736" t="s">
        <v>47</v>
      </c>
      <c r="F3736">
        <v>1</v>
      </c>
      <c r="G3736">
        <v>988.3</v>
      </c>
      <c r="H3736">
        <f t="shared" si="58"/>
        <v>988.3</v>
      </c>
      <c r="I3736" s="11">
        <v>45518.748611111114</v>
      </c>
      <c r="J3736">
        <v>9</v>
      </c>
      <c r="K3736" t="s">
        <v>45</v>
      </c>
      <c r="L3736">
        <v>477</v>
      </c>
      <c r="M3736">
        <v>143</v>
      </c>
      <c r="N3736">
        <v>266</v>
      </c>
      <c r="O3736">
        <v>206</v>
      </c>
      <c r="P3736">
        <v>1</v>
      </c>
      <c r="Q3736">
        <v>35</v>
      </c>
      <c r="R3736" t="s">
        <v>27</v>
      </c>
      <c r="S3736">
        <v>51220.02</v>
      </c>
      <c r="T3736" t="s">
        <v>42</v>
      </c>
      <c r="U3736" t="s">
        <v>34</v>
      </c>
      <c r="V3736" t="b">
        <v>1</v>
      </c>
      <c r="W3736" t="s">
        <v>30</v>
      </c>
      <c r="X3736">
        <v>357</v>
      </c>
      <c r="Y3736">
        <v>196</v>
      </c>
    </row>
    <row r="3737" spans="1:25" x14ac:dyDescent="0.35">
      <c r="A3737">
        <v>3736</v>
      </c>
      <c r="B3737">
        <v>5760</v>
      </c>
      <c r="C3737">
        <v>615</v>
      </c>
      <c r="D3737" t="s">
        <v>49</v>
      </c>
      <c r="E3737" t="s">
        <v>25</v>
      </c>
      <c r="F3737">
        <v>1</v>
      </c>
      <c r="G3737">
        <v>521.84</v>
      </c>
      <c r="H3737">
        <f t="shared" si="58"/>
        <v>521.84</v>
      </c>
      <c r="I3737" s="12">
        <v>45372.442361111112</v>
      </c>
      <c r="J3737">
        <v>3</v>
      </c>
      <c r="K3737" t="s">
        <v>40</v>
      </c>
      <c r="L3737">
        <v>144</v>
      </c>
      <c r="M3737">
        <v>70</v>
      </c>
      <c r="N3737">
        <v>156</v>
      </c>
      <c r="O3737">
        <v>465</v>
      </c>
      <c r="P3737">
        <v>5</v>
      </c>
      <c r="Q3737">
        <v>31</v>
      </c>
      <c r="R3737" t="s">
        <v>41</v>
      </c>
      <c r="S3737">
        <v>114066.08</v>
      </c>
      <c r="T3737" t="s">
        <v>28</v>
      </c>
      <c r="U3737" t="s">
        <v>43</v>
      </c>
      <c r="V3737" t="b">
        <v>0</v>
      </c>
      <c r="W3737" t="s">
        <v>30</v>
      </c>
      <c r="X3737">
        <v>452</v>
      </c>
      <c r="Y3737">
        <v>128</v>
      </c>
    </row>
    <row r="3738" spans="1:25" x14ac:dyDescent="0.35">
      <c r="A3738">
        <v>3737</v>
      </c>
      <c r="B3738">
        <v>6901</v>
      </c>
      <c r="C3738">
        <v>116</v>
      </c>
      <c r="D3738" t="s">
        <v>44</v>
      </c>
      <c r="E3738" t="s">
        <v>25</v>
      </c>
      <c r="F3738">
        <v>5</v>
      </c>
      <c r="G3738">
        <v>1093.31</v>
      </c>
      <c r="H3738">
        <f t="shared" si="58"/>
        <v>5466.5499999999993</v>
      </c>
      <c r="I3738" s="11">
        <v>45410.13958333333</v>
      </c>
      <c r="J3738">
        <v>20</v>
      </c>
      <c r="K3738" t="s">
        <v>36</v>
      </c>
      <c r="L3738">
        <v>72</v>
      </c>
      <c r="M3738">
        <v>97</v>
      </c>
      <c r="N3738">
        <v>167</v>
      </c>
      <c r="O3738">
        <v>248</v>
      </c>
      <c r="P3738">
        <v>5</v>
      </c>
      <c r="Q3738">
        <v>24</v>
      </c>
      <c r="R3738" t="s">
        <v>46</v>
      </c>
      <c r="S3738">
        <v>87068.31</v>
      </c>
      <c r="T3738" t="s">
        <v>42</v>
      </c>
      <c r="U3738" t="s">
        <v>34</v>
      </c>
      <c r="V3738" t="b">
        <v>0</v>
      </c>
      <c r="W3738" t="s">
        <v>48</v>
      </c>
      <c r="X3738">
        <v>134</v>
      </c>
      <c r="Y3738">
        <v>115</v>
      </c>
    </row>
    <row r="3739" spans="1:25" x14ac:dyDescent="0.35">
      <c r="A3739">
        <v>3738</v>
      </c>
      <c r="B3739">
        <v>6123</v>
      </c>
      <c r="C3739">
        <v>216</v>
      </c>
      <c r="D3739" t="s">
        <v>39</v>
      </c>
      <c r="E3739" t="s">
        <v>25</v>
      </c>
      <c r="F3739">
        <v>2</v>
      </c>
      <c r="G3739">
        <v>390.73</v>
      </c>
      <c r="H3739">
        <f t="shared" si="58"/>
        <v>781.46</v>
      </c>
      <c r="I3739" s="12">
        <v>45311.613888888889</v>
      </c>
      <c r="J3739">
        <v>17</v>
      </c>
      <c r="K3739" t="s">
        <v>26</v>
      </c>
      <c r="L3739">
        <v>68</v>
      </c>
      <c r="M3739">
        <v>71</v>
      </c>
      <c r="N3739">
        <v>202</v>
      </c>
      <c r="O3739">
        <v>387</v>
      </c>
      <c r="P3739">
        <v>4</v>
      </c>
      <c r="Q3739">
        <v>70</v>
      </c>
      <c r="R3739" t="s">
        <v>27</v>
      </c>
      <c r="S3739">
        <v>31837.57</v>
      </c>
      <c r="T3739" t="s">
        <v>42</v>
      </c>
      <c r="U3739" t="s">
        <v>29</v>
      </c>
      <c r="V3739" t="b">
        <v>0</v>
      </c>
      <c r="W3739" t="s">
        <v>30</v>
      </c>
      <c r="X3739">
        <v>216</v>
      </c>
      <c r="Y3739">
        <v>374</v>
      </c>
    </row>
    <row r="3740" spans="1:25" x14ac:dyDescent="0.35">
      <c r="A3740">
        <v>3739</v>
      </c>
      <c r="B3740">
        <v>7979</v>
      </c>
      <c r="C3740">
        <v>858</v>
      </c>
      <c r="D3740" t="s">
        <v>24</v>
      </c>
      <c r="E3740" t="s">
        <v>47</v>
      </c>
      <c r="F3740">
        <v>3</v>
      </c>
      <c r="G3740">
        <v>353.35</v>
      </c>
      <c r="H3740">
        <f t="shared" si="58"/>
        <v>1060.0500000000002</v>
      </c>
      <c r="I3740" s="11">
        <v>45505.111805555556</v>
      </c>
      <c r="J3740">
        <v>6</v>
      </c>
      <c r="K3740" t="s">
        <v>45</v>
      </c>
      <c r="L3740">
        <v>166</v>
      </c>
      <c r="M3740">
        <v>119</v>
      </c>
      <c r="N3740">
        <v>267</v>
      </c>
      <c r="O3740">
        <v>202</v>
      </c>
      <c r="P3740">
        <v>3</v>
      </c>
      <c r="Q3740">
        <v>33</v>
      </c>
      <c r="R3740" t="s">
        <v>27</v>
      </c>
      <c r="S3740">
        <v>52690.01</v>
      </c>
      <c r="T3740" t="s">
        <v>42</v>
      </c>
      <c r="U3740" t="s">
        <v>29</v>
      </c>
      <c r="V3740" t="b">
        <v>0</v>
      </c>
      <c r="W3740" t="s">
        <v>30</v>
      </c>
      <c r="X3740">
        <v>472</v>
      </c>
      <c r="Y3740">
        <v>170</v>
      </c>
    </row>
    <row r="3741" spans="1:25" x14ac:dyDescent="0.35">
      <c r="A3741">
        <v>3740</v>
      </c>
      <c r="B3741">
        <v>2898</v>
      </c>
      <c r="C3741">
        <v>777</v>
      </c>
      <c r="D3741" t="s">
        <v>31</v>
      </c>
      <c r="E3741" t="s">
        <v>25</v>
      </c>
      <c r="F3741">
        <v>4</v>
      </c>
      <c r="G3741">
        <v>544.08000000000004</v>
      </c>
      <c r="H3741">
        <f t="shared" si="58"/>
        <v>2176.3200000000002</v>
      </c>
      <c r="I3741" s="12">
        <v>45352.388194444444</v>
      </c>
      <c r="J3741">
        <v>17</v>
      </c>
      <c r="K3741" t="s">
        <v>45</v>
      </c>
      <c r="L3741">
        <v>108</v>
      </c>
      <c r="M3741">
        <v>136</v>
      </c>
      <c r="N3741">
        <v>155</v>
      </c>
      <c r="O3741">
        <v>127</v>
      </c>
      <c r="P3741">
        <v>8</v>
      </c>
      <c r="Q3741">
        <v>46</v>
      </c>
      <c r="R3741" t="s">
        <v>27</v>
      </c>
      <c r="S3741">
        <v>61137.43</v>
      </c>
      <c r="T3741" t="s">
        <v>42</v>
      </c>
      <c r="U3741" t="s">
        <v>50</v>
      </c>
      <c r="V3741" t="b">
        <v>1</v>
      </c>
      <c r="W3741" t="s">
        <v>30</v>
      </c>
      <c r="X3741">
        <v>483</v>
      </c>
      <c r="Y3741">
        <v>314</v>
      </c>
    </row>
    <row r="3742" spans="1:25" x14ac:dyDescent="0.35">
      <c r="A3742">
        <v>3741</v>
      </c>
      <c r="B3742">
        <v>2556</v>
      </c>
      <c r="C3742">
        <v>573</v>
      </c>
      <c r="D3742" t="s">
        <v>38</v>
      </c>
      <c r="E3742" t="s">
        <v>47</v>
      </c>
      <c r="F3742">
        <v>2</v>
      </c>
      <c r="G3742">
        <v>741.38</v>
      </c>
      <c r="H3742">
        <f t="shared" si="58"/>
        <v>1482.76</v>
      </c>
      <c r="I3742" s="11">
        <v>45399.592361111114</v>
      </c>
      <c r="J3742">
        <v>4</v>
      </c>
      <c r="K3742" t="s">
        <v>45</v>
      </c>
      <c r="L3742">
        <v>302</v>
      </c>
      <c r="M3742">
        <v>84</v>
      </c>
      <c r="N3742">
        <v>265</v>
      </c>
      <c r="O3742">
        <v>386</v>
      </c>
      <c r="P3742">
        <v>2</v>
      </c>
      <c r="Q3742">
        <v>65</v>
      </c>
      <c r="R3742" t="s">
        <v>27</v>
      </c>
      <c r="S3742">
        <v>107970.72</v>
      </c>
      <c r="T3742" t="s">
        <v>37</v>
      </c>
      <c r="U3742" t="s">
        <v>43</v>
      </c>
      <c r="V3742" t="b">
        <v>1</v>
      </c>
      <c r="W3742" t="s">
        <v>30</v>
      </c>
      <c r="X3742">
        <v>416</v>
      </c>
      <c r="Y3742">
        <v>471</v>
      </c>
    </row>
    <row r="3743" spans="1:25" x14ac:dyDescent="0.35">
      <c r="A3743">
        <v>3742</v>
      </c>
      <c r="B3743">
        <v>1751</v>
      </c>
      <c r="C3743">
        <v>283</v>
      </c>
      <c r="D3743" t="s">
        <v>49</v>
      </c>
      <c r="E3743" t="s">
        <v>47</v>
      </c>
      <c r="F3743">
        <v>3</v>
      </c>
      <c r="G3743">
        <v>471.75</v>
      </c>
      <c r="H3743">
        <f t="shared" si="58"/>
        <v>1415.25</v>
      </c>
      <c r="I3743" s="12">
        <v>45529.595138888886</v>
      </c>
      <c r="J3743">
        <v>15</v>
      </c>
      <c r="K3743" t="s">
        <v>36</v>
      </c>
      <c r="L3743">
        <v>115</v>
      </c>
      <c r="M3743">
        <v>98</v>
      </c>
      <c r="N3743">
        <v>232</v>
      </c>
      <c r="O3743">
        <v>170</v>
      </c>
      <c r="P3743">
        <v>10</v>
      </c>
      <c r="Q3743">
        <v>32</v>
      </c>
      <c r="R3743" t="s">
        <v>46</v>
      </c>
      <c r="S3743">
        <v>61156.38</v>
      </c>
      <c r="T3743" t="s">
        <v>37</v>
      </c>
      <c r="U3743" t="s">
        <v>50</v>
      </c>
      <c r="V3743" t="b">
        <v>0</v>
      </c>
      <c r="W3743" t="s">
        <v>30</v>
      </c>
      <c r="X3743">
        <v>237</v>
      </c>
      <c r="Y3743">
        <v>318</v>
      </c>
    </row>
    <row r="3744" spans="1:25" x14ac:dyDescent="0.35">
      <c r="A3744">
        <v>3743</v>
      </c>
      <c r="B3744">
        <v>1158</v>
      </c>
      <c r="C3744">
        <v>905</v>
      </c>
      <c r="D3744" t="s">
        <v>49</v>
      </c>
      <c r="E3744" t="s">
        <v>25</v>
      </c>
      <c r="F3744">
        <v>4</v>
      </c>
      <c r="G3744">
        <v>222.07</v>
      </c>
      <c r="H3744">
        <f t="shared" si="58"/>
        <v>888.28</v>
      </c>
      <c r="I3744" s="11">
        <v>45542.306250000001</v>
      </c>
      <c r="J3744">
        <v>19</v>
      </c>
      <c r="K3744" t="s">
        <v>36</v>
      </c>
      <c r="L3744">
        <v>481</v>
      </c>
      <c r="M3744">
        <v>91</v>
      </c>
      <c r="N3744">
        <v>255</v>
      </c>
      <c r="O3744">
        <v>250</v>
      </c>
      <c r="P3744">
        <v>3</v>
      </c>
      <c r="Q3744">
        <v>24</v>
      </c>
      <c r="R3744" t="s">
        <v>41</v>
      </c>
      <c r="S3744">
        <v>37824.68</v>
      </c>
      <c r="T3744" t="s">
        <v>37</v>
      </c>
      <c r="U3744" t="s">
        <v>29</v>
      </c>
      <c r="V3744" t="b">
        <v>1</v>
      </c>
      <c r="W3744" t="s">
        <v>35</v>
      </c>
      <c r="X3744">
        <v>119</v>
      </c>
      <c r="Y3744">
        <v>215</v>
      </c>
    </row>
    <row r="3745" spans="1:25" x14ac:dyDescent="0.35">
      <c r="A3745">
        <v>3744</v>
      </c>
      <c r="B3745">
        <v>3267</v>
      </c>
      <c r="C3745">
        <v>286</v>
      </c>
      <c r="D3745" t="s">
        <v>38</v>
      </c>
      <c r="E3745" t="s">
        <v>25</v>
      </c>
      <c r="F3745">
        <v>2</v>
      </c>
      <c r="G3745">
        <v>807.67</v>
      </c>
      <c r="H3745">
        <f t="shared" si="58"/>
        <v>1615.34</v>
      </c>
      <c r="I3745" s="12">
        <v>45497.635416666664</v>
      </c>
      <c r="J3745">
        <v>9</v>
      </c>
      <c r="K3745" t="s">
        <v>32</v>
      </c>
      <c r="L3745">
        <v>315</v>
      </c>
      <c r="M3745">
        <v>114</v>
      </c>
      <c r="N3745">
        <v>124</v>
      </c>
      <c r="O3745">
        <v>145</v>
      </c>
      <c r="P3745">
        <v>10</v>
      </c>
      <c r="Q3745">
        <v>27</v>
      </c>
      <c r="R3745" t="s">
        <v>27</v>
      </c>
      <c r="S3745">
        <v>47657.99</v>
      </c>
      <c r="T3745" t="s">
        <v>28</v>
      </c>
      <c r="U3745" t="s">
        <v>50</v>
      </c>
      <c r="V3745" t="b">
        <v>1</v>
      </c>
      <c r="W3745" t="s">
        <v>30</v>
      </c>
      <c r="X3745">
        <v>271</v>
      </c>
      <c r="Y3745">
        <v>146</v>
      </c>
    </row>
    <row r="3746" spans="1:25" x14ac:dyDescent="0.35">
      <c r="A3746">
        <v>3745</v>
      </c>
      <c r="B3746">
        <v>3793</v>
      </c>
      <c r="C3746">
        <v>963</v>
      </c>
      <c r="D3746" t="s">
        <v>38</v>
      </c>
      <c r="E3746" t="s">
        <v>25</v>
      </c>
      <c r="F3746">
        <v>5</v>
      </c>
      <c r="G3746">
        <v>112.85</v>
      </c>
      <c r="H3746">
        <f t="shared" si="58"/>
        <v>564.25</v>
      </c>
      <c r="I3746" s="11">
        <v>45438.215277777781</v>
      </c>
      <c r="J3746">
        <v>16</v>
      </c>
      <c r="K3746" t="s">
        <v>40</v>
      </c>
      <c r="L3746">
        <v>66</v>
      </c>
      <c r="M3746">
        <v>52</v>
      </c>
      <c r="N3746">
        <v>211</v>
      </c>
      <c r="O3746">
        <v>206</v>
      </c>
      <c r="P3746">
        <v>9</v>
      </c>
      <c r="Q3746">
        <v>63</v>
      </c>
      <c r="R3746" t="s">
        <v>27</v>
      </c>
      <c r="S3746">
        <v>41811.47</v>
      </c>
      <c r="T3746" t="s">
        <v>37</v>
      </c>
      <c r="U3746" t="s">
        <v>29</v>
      </c>
      <c r="V3746" t="b">
        <v>0</v>
      </c>
      <c r="W3746" t="s">
        <v>30</v>
      </c>
      <c r="X3746">
        <v>216</v>
      </c>
      <c r="Y3746">
        <v>288</v>
      </c>
    </row>
    <row r="3747" spans="1:25" x14ac:dyDescent="0.35">
      <c r="A3747">
        <v>3746</v>
      </c>
      <c r="B3747">
        <v>6384</v>
      </c>
      <c r="C3747">
        <v>502</v>
      </c>
      <c r="D3747" t="s">
        <v>52</v>
      </c>
      <c r="E3747" t="s">
        <v>47</v>
      </c>
      <c r="F3747">
        <v>4</v>
      </c>
      <c r="G3747">
        <v>994.88</v>
      </c>
      <c r="H3747">
        <f t="shared" si="58"/>
        <v>3979.52</v>
      </c>
      <c r="I3747" s="12">
        <v>45396.150694444441</v>
      </c>
      <c r="J3747">
        <v>16</v>
      </c>
      <c r="K3747" t="s">
        <v>36</v>
      </c>
      <c r="L3747">
        <v>68</v>
      </c>
      <c r="M3747">
        <v>104</v>
      </c>
      <c r="N3747">
        <v>120</v>
      </c>
      <c r="O3747">
        <v>121</v>
      </c>
      <c r="P3747">
        <v>1</v>
      </c>
      <c r="Q3747">
        <v>54</v>
      </c>
      <c r="R3747" t="s">
        <v>27</v>
      </c>
      <c r="S3747">
        <v>112388.85</v>
      </c>
      <c r="T3747" t="s">
        <v>33</v>
      </c>
      <c r="U3747" t="s">
        <v>34</v>
      </c>
      <c r="V3747" t="b">
        <v>0</v>
      </c>
      <c r="W3747" t="s">
        <v>48</v>
      </c>
      <c r="X3747">
        <v>280</v>
      </c>
      <c r="Y3747">
        <v>236</v>
      </c>
    </row>
    <row r="3748" spans="1:25" x14ac:dyDescent="0.35">
      <c r="A3748">
        <v>3747</v>
      </c>
      <c r="B3748">
        <v>6857</v>
      </c>
      <c r="C3748">
        <v>146</v>
      </c>
      <c r="D3748" t="s">
        <v>24</v>
      </c>
      <c r="E3748" t="s">
        <v>47</v>
      </c>
      <c r="F3748">
        <v>2</v>
      </c>
      <c r="G3748">
        <v>929.58</v>
      </c>
      <c r="H3748">
        <f t="shared" si="58"/>
        <v>1859.16</v>
      </c>
      <c r="I3748" s="11">
        <v>45516.546527777777</v>
      </c>
      <c r="J3748">
        <v>19</v>
      </c>
      <c r="K3748" t="s">
        <v>32</v>
      </c>
      <c r="L3748">
        <v>135</v>
      </c>
      <c r="M3748">
        <v>119</v>
      </c>
      <c r="N3748">
        <v>269</v>
      </c>
      <c r="O3748">
        <v>160</v>
      </c>
      <c r="P3748">
        <v>3</v>
      </c>
      <c r="Q3748">
        <v>41</v>
      </c>
      <c r="R3748" t="s">
        <v>46</v>
      </c>
      <c r="S3748">
        <v>38023.57</v>
      </c>
      <c r="T3748" t="s">
        <v>28</v>
      </c>
      <c r="U3748" t="s">
        <v>43</v>
      </c>
      <c r="V3748" t="b">
        <v>1</v>
      </c>
      <c r="W3748" t="s">
        <v>48</v>
      </c>
      <c r="X3748">
        <v>336</v>
      </c>
      <c r="Y3748">
        <v>98</v>
      </c>
    </row>
    <row r="3749" spans="1:25" x14ac:dyDescent="0.35">
      <c r="A3749">
        <v>3748</v>
      </c>
      <c r="B3749">
        <v>8171</v>
      </c>
      <c r="C3749">
        <v>185</v>
      </c>
      <c r="D3749" t="s">
        <v>51</v>
      </c>
      <c r="E3749" t="s">
        <v>25</v>
      </c>
      <c r="F3749">
        <v>5</v>
      </c>
      <c r="G3749">
        <v>525.09</v>
      </c>
      <c r="H3749">
        <f t="shared" si="58"/>
        <v>2625.4500000000003</v>
      </c>
      <c r="I3749" s="12">
        <v>45516.26666666667</v>
      </c>
      <c r="J3749">
        <v>12</v>
      </c>
      <c r="K3749" t="s">
        <v>40</v>
      </c>
      <c r="L3749">
        <v>65</v>
      </c>
      <c r="M3749">
        <v>149</v>
      </c>
      <c r="N3749">
        <v>253</v>
      </c>
      <c r="O3749">
        <v>316</v>
      </c>
      <c r="P3749">
        <v>9</v>
      </c>
      <c r="Q3749">
        <v>68</v>
      </c>
      <c r="R3749" t="s">
        <v>46</v>
      </c>
      <c r="S3749">
        <v>96785.56</v>
      </c>
      <c r="T3749" t="s">
        <v>28</v>
      </c>
      <c r="U3749" t="s">
        <v>50</v>
      </c>
      <c r="V3749" t="b">
        <v>1</v>
      </c>
      <c r="W3749" t="s">
        <v>30</v>
      </c>
      <c r="X3749">
        <v>192</v>
      </c>
      <c r="Y3749">
        <v>388</v>
      </c>
    </row>
    <row r="3750" spans="1:25" x14ac:dyDescent="0.35">
      <c r="A3750">
        <v>3749</v>
      </c>
      <c r="B3750">
        <v>5395</v>
      </c>
      <c r="C3750">
        <v>526</v>
      </c>
      <c r="D3750" t="s">
        <v>44</v>
      </c>
      <c r="E3750" t="s">
        <v>47</v>
      </c>
      <c r="F3750">
        <v>3</v>
      </c>
      <c r="G3750">
        <v>1125.94</v>
      </c>
      <c r="H3750">
        <f t="shared" si="58"/>
        <v>3377.82</v>
      </c>
      <c r="I3750" s="11">
        <v>45320.379166666666</v>
      </c>
      <c r="J3750">
        <v>1</v>
      </c>
      <c r="K3750" t="s">
        <v>36</v>
      </c>
      <c r="L3750">
        <v>184</v>
      </c>
      <c r="M3750">
        <v>59</v>
      </c>
      <c r="N3750">
        <v>106</v>
      </c>
      <c r="O3750">
        <v>125</v>
      </c>
      <c r="P3750">
        <v>5</v>
      </c>
      <c r="Q3750">
        <v>62</v>
      </c>
      <c r="R3750" t="s">
        <v>46</v>
      </c>
      <c r="S3750">
        <v>110743.27</v>
      </c>
      <c r="T3750" t="s">
        <v>37</v>
      </c>
      <c r="U3750" t="s">
        <v>43</v>
      </c>
      <c r="V3750" t="b">
        <v>1</v>
      </c>
      <c r="W3750" t="s">
        <v>30</v>
      </c>
      <c r="X3750">
        <v>164</v>
      </c>
      <c r="Y3750">
        <v>344</v>
      </c>
    </row>
    <row r="3751" spans="1:25" x14ac:dyDescent="0.35">
      <c r="A3751">
        <v>3750</v>
      </c>
      <c r="B3751">
        <v>2522</v>
      </c>
      <c r="C3751">
        <v>997</v>
      </c>
      <c r="D3751" t="s">
        <v>52</v>
      </c>
      <c r="E3751" t="s">
        <v>25</v>
      </c>
      <c r="F3751">
        <v>2</v>
      </c>
      <c r="G3751">
        <v>1684.12</v>
      </c>
      <c r="H3751">
        <f t="shared" si="58"/>
        <v>3368.24</v>
      </c>
      <c r="I3751" s="12">
        <v>45531.686805555553</v>
      </c>
      <c r="J3751">
        <v>2</v>
      </c>
      <c r="K3751" t="s">
        <v>36</v>
      </c>
      <c r="L3751">
        <v>453</v>
      </c>
      <c r="M3751">
        <v>136</v>
      </c>
      <c r="N3751">
        <v>189</v>
      </c>
      <c r="O3751">
        <v>307</v>
      </c>
      <c r="P3751">
        <v>5</v>
      </c>
      <c r="Q3751">
        <v>19</v>
      </c>
      <c r="R3751" t="s">
        <v>41</v>
      </c>
      <c r="S3751">
        <v>93444.24</v>
      </c>
      <c r="T3751" t="s">
        <v>33</v>
      </c>
      <c r="U3751" t="s">
        <v>29</v>
      </c>
      <c r="V3751" t="b">
        <v>0</v>
      </c>
      <c r="W3751" t="s">
        <v>48</v>
      </c>
      <c r="X3751">
        <v>265</v>
      </c>
      <c r="Y3751">
        <v>257</v>
      </c>
    </row>
    <row r="3752" spans="1:25" x14ac:dyDescent="0.35">
      <c r="A3752">
        <v>3751</v>
      </c>
      <c r="B3752">
        <v>7105</v>
      </c>
      <c r="C3752">
        <v>821</v>
      </c>
      <c r="D3752" t="s">
        <v>31</v>
      </c>
      <c r="E3752" t="s">
        <v>47</v>
      </c>
      <c r="F3752">
        <v>1</v>
      </c>
      <c r="G3752">
        <v>543.99</v>
      </c>
      <c r="H3752">
        <f t="shared" si="58"/>
        <v>543.99</v>
      </c>
      <c r="I3752" s="11">
        <v>45471.575694444444</v>
      </c>
      <c r="J3752">
        <v>7</v>
      </c>
      <c r="K3752" t="s">
        <v>36</v>
      </c>
      <c r="L3752">
        <v>391</v>
      </c>
      <c r="M3752">
        <v>107</v>
      </c>
      <c r="N3752">
        <v>182</v>
      </c>
      <c r="O3752">
        <v>438</v>
      </c>
      <c r="P3752">
        <v>2</v>
      </c>
      <c r="Q3752">
        <v>68</v>
      </c>
      <c r="R3752" t="s">
        <v>41</v>
      </c>
      <c r="S3752">
        <v>83811.429999999993</v>
      </c>
      <c r="T3752" t="s">
        <v>37</v>
      </c>
      <c r="U3752" t="s">
        <v>29</v>
      </c>
      <c r="V3752" t="b">
        <v>0</v>
      </c>
      <c r="W3752" t="s">
        <v>30</v>
      </c>
      <c r="X3752">
        <v>329</v>
      </c>
      <c r="Y3752">
        <v>278</v>
      </c>
    </row>
    <row r="3753" spans="1:25" x14ac:dyDescent="0.35">
      <c r="A3753">
        <v>3752</v>
      </c>
      <c r="B3753">
        <v>6615</v>
      </c>
      <c r="C3753">
        <v>404</v>
      </c>
      <c r="D3753" t="s">
        <v>52</v>
      </c>
      <c r="E3753" t="s">
        <v>47</v>
      </c>
      <c r="F3753">
        <v>1</v>
      </c>
      <c r="G3753">
        <v>1479.8</v>
      </c>
      <c r="H3753">
        <f t="shared" si="58"/>
        <v>1479.8</v>
      </c>
      <c r="I3753" s="12">
        <v>45438.85833333333</v>
      </c>
      <c r="J3753">
        <v>10</v>
      </c>
      <c r="K3753" t="s">
        <v>32</v>
      </c>
      <c r="L3753">
        <v>252</v>
      </c>
      <c r="M3753">
        <v>126</v>
      </c>
      <c r="N3753">
        <v>242</v>
      </c>
      <c r="O3753">
        <v>494</v>
      </c>
      <c r="P3753">
        <v>7</v>
      </c>
      <c r="Q3753">
        <v>67</v>
      </c>
      <c r="R3753" t="s">
        <v>46</v>
      </c>
      <c r="S3753">
        <v>69291.14</v>
      </c>
      <c r="T3753" t="s">
        <v>37</v>
      </c>
      <c r="U3753" t="s">
        <v>50</v>
      </c>
      <c r="V3753" t="b">
        <v>0</v>
      </c>
      <c r="W3753" t="s">
        <v>30</v>
      </c>
      <c r="X3753">
        <v>247</v>
      </c>
      <c r="Y3753">
        <v>282</v>
      </c>
    </row>
    <row r="3754" spans="1:25" x14ac:dyDescent="0.35">
      <c r="A3754">
        <v>3753</v>
      </c>
      <c r="B3754">
        <v>3996</v>
      </c>
      <c r="C3754">
        <v>421</v>
      </c>
      <c r="D3754" t="s">
        <v>39</v>
      </c>
      <c r="E3754" t="s">
        <v>47</v>
      </c>
      <c r="F3754">
        <v>2</v>
      </c>
      <c r="G3754">
        <v>1025.67</v>
      </c>
      <c r="H3754">
        <f t="shared" si="58"/>
        <v>2051.34</v>
      </c>
      <c r="I3754" s="11">
        <v>45396.413888888892</v>
      </c>
      <c r="J3754">
        <v>11</v>
      </c>
      <c r="K3754" t="s">
        <v>32</v>
      </c>
      <c r="L3754">
        <v>244</v>
      </c>
      <c r="M3754">
        <v>67</v>
      </c>
      <c r="N3754">
        <v>224</v>
      </c>
      <c r="O3754">
        <v>230</v>
      </c>
      <c r="P3754">
        <v>2</v>
      </c>
      <c r="Q3754">
        <v>35</v>
      </c>
      <c r="R3754" t="s">
        <v>46</v>
      </c>
      <c r="S3754">
        <v>93668.98</v>
      </c>
      <c r="T3754" t="s">
        <v>42</v>
      </c>
      <c r="U3754" t="s">
        <v>29</v>
      </c>
      <c r="V3754" t="b">
        <v>1</v>
      </c>
      <c r="W3754" t="s">
        <v>35</v>
      </c>
      <c r="X3754">
        <v>173</v>
      </c>
      <c r="Y3754">
        <v>199</v>
      </c>
    </row>
    <row r="3755" spans="1:25" x14ac:dyDescent="0.35">
      <c r="A3755">
        <v>3754</v>
      </c>
      <c r="B3755">
        <v>2865</v>
      </c>
      <c r="C3755">
        <v>701</v>
      </c>
      <c r="D3755" t="s">
        <v>49</v>
      </c>
      <c r="E3755" t="s">
        <v>25</v>
      </c>
      <c r="F3755">
        <v>2</v>
      </c>
      <c r="G3755">
        <v>376.94</v>
      </c>
      <c r="H3755">
        <f t="shared" si="58"/>
        <v>753.88</v>
      </c>
      <c r="I3755" s="12">
        <v>45386.793055555558</v>
      </c>
      <c r="J3755">
        <v>5</v>
      </c>
      <c r="K3755" t="s">
        <v>26</v>
      </c>
      <c r="L3755">
        <v>230</v>
      </c>
      <c r="M3755">
        <v>70</v>
      </c>
      <c r="N3755">
        <v>193</v>
      </c>
      <c r="O3755">
        <v>438</v>
      </c>
      <c r="P3755">
        <v>7</v>
      </c>
      <c r="Q3755">
        <v>53</v>
      </c>
      <c r="R3755" t="s">
        <v>46</v>
      </c>
      <c r="S3755">
        <v>53700.2</v>
      </c>
      <c r="T3755" t="s">
        <v>42</v>
      </c>
      <c r="U3755" t="s">
        <v>43</v>
      </c>
      <c r="V3755" t="b">
        <v>0</v>
      </c>
      <c r="W3755" t="s">
        <v>30</v>
      </c>
      <c r="X3755">
        <v>202</v>
      </c>
      <c r="Y3755">
        <v>242</v>
      </c>
    </row>
    <row r="3756" spans="1:25" x14ac:dyDescent="0.35">
      <c r="A3756">
        <v>3755</v>
      </c>
      <c r="B3756">
        <v>7566</v>
      </c>
      <c r="C3756">
        <v>841</v>
      </c>
      <c r="D3756" t="s">
        <v>44</v>
      </c>
      <c r="E3756" t="s">
        <v>47</v>
      </c>
      <c r="F3756">
        <v>2</v>
      </c>
      <c r="G3756">
        <v>937.65</v>
      </c>
      <c r="H3756">
        <f t="shared" si="58"/>
        <v>1875.3</v>
      </c>
      <c r="I3756" s="11">
        <v>45320.738888888889</v>
      </c>
      <c r="J3756">
        <v>5</v>
      </c>
      <c r="K3756" t="s">
        <v>40</v>
      </c>
      <c r="L3756">
        <v>394</v>
      </c>
      <c r="M3756">
        <v>130</v>
      </c>
      <c r="N3756">
        <v>153</v>
      </c>
      <c r="O3756">
        <v>478</v>
      </c>
      <c r="P3756">
        <v>10</v>
      </c>
      <c r="Q3756">
        <v>50</v>
      </c>
      <c r="R3756" t="s">
        <v>46</v>
      </c>
      <c r="S3756">
        <v>43271.28</v>
      </c>
      <c r="T3756" t="s">
        <v>33</v>
      </c>
      <c r="U3756" t="s">
        <v>43</v>
      </c>
      <c r="V3756" t="b">
        <v>0</v>
      </c>
      <c r="W3756" t="s">
        <v>35</v>
      </c>
      <c r="X3756">
        <v>300</v>
      </c>
      <c r="Y3756">
        <v>101</v>
      </c>
    </row>
    <row r="3757" spans="1:25" x14ac:dyDescent="0.35">
      <c r="A3757">
        <v>3756</v>
      </c>
      <c r="B3757">
        <v>7557</v>
      </c>
      <c r="C3757">
        <v>565</v>
      </c>
      <c r="D3757" t="s">
        <v>44</v>
      </c>
      <c r="E3757" t="s">
        <v>25</v>
      </c>
      <c r="F3757">
        <v>3</v>
      </c>
      <c r="G3757">
        <v>1736.25</v>
      </c>
      <c r="H3757">
        <f t="shared" si="58"/>
        <v>5208.75</v>
      </c>
      <c r="I3757" s="12">
        <v>45327.79583333333</v>
      </c>
      <c r="J3757">
        <v>2</v>
      </c>
      <c r="K3757" t="s">
        <v>26</v>
      </c>
      <c r="L3757">
        <v>92</v>
      </c>
      <c r="M3757">
        <v>86</v>
      </c>
      <c r="N3757">
        <v>104</v>
      </c>
      <c r="O3757">
        <v>234</v>
      </c>
      <c r="P3757">
        <v>4</v>
      </c>
      <c r="Q3757">
        <v>58</v>
      </c>
      <c r="R3757" t="s">
        <v>41</v>
      </c>
      <c r="S3757">
        <v>68055.199999999997</v>
      </c>
      <c r="T3757" t="s">
        <v>33</v>
      </c>
      <c r="U3757" t="s">
        <v>29</v>
      </c>
      <c r="V3757" t="b">
        <v>1</v>
      </c>
      <c r="W3757" t="s">
        <v>30</v>
      </c>
      <c r="X3757">
        <v>327</v>
      </c>
      <c r="Y3757">
        <v>98</v>
      </c>
    </row>
    <row r="3758" spans="1:25" x14ac:dyDescent="0.35">
      <c r="A3758">
        <v>3757</v>
      </c>
      <c r="B3758">
        <v>8479</v>
      </c>
      <c r="C3758">
        <v>875</v>
      </c>
      <c r="D3758" t="s">
        <v>39</v>
      </c>
      <c r="E3758" t="s">
        <v>47</v>
      </c>
      <c r="F3758">
        <v>1</v>
      </c>
      <c r="G3758">
        <v>1663.85</v>
      </c>
      <c r="H3758">
        <f t="shared" si="58"/>
        <v>1663.85</v>
      </c>
      <c r="I3758" s="11">
        <v>45500.236111111109</v>
      </c>
      <c r="J3758">
        <v>6</v>
      </c>
      <c r="K3758" t="s">
        <v>45</v>
      </c>
      <c r="L3758">
        <v>233</v>
      </c>
      <c r="M3758">
        <v>62</v>
      </c>
      <c r="N3758">
        <v>278</v>
      </c>
      <c r="O3758">
        <v>397</v>
      </c>
      <c r="P3758">
        <v>7</v>
      </c>
      <c r="Q3758">
        <v>64</v>
      </c>
      <c r="R3758" t="s">
        <v>27</v>
      </c>
      <c r="S3758">
        <v>58354.720000000001</v>
      </c>
      <c r="T3758" t="s">
        <v>33</v>
      </c>
      <c r="U3758" t="s">
        <v>34</v>
      </c>
      <c r="V3758" t="b">
        <v>0</v>
      </c>
      <c r="W3758" t="s">
        <v>48</v>
      </c>
      <c r="X3758">
        <v>286</v>
      </c>
      <c r="Y3758">
        <v>99</v>
      </c>
    </row>
    <row r="3759" spans="1:25" x14ac:dyDescent="0.35">
      <c r="A3759">
        <v>3758</v>
      </c>
      <c r="B3759">
        <v>5453</v>
      </c>
      <c r="C3759">
        <v>786</v>
      </c>
      <c r="D3759" t="s">
        <v>38</v>
      </c>
      <c r="E3759" t="s">
        <v>25</v>
      </c>
      <c r="F3759">
        <v>3</v>
      </c>
      <c r="G3759">
        <v>55.19</v>
      </c>
      <c r="H3759">
        <f t="shared" si="58"/>
        <v>165.57</v>
      </c>
      <c r="I3759" s="12">
        <v>45474.205555555556</v>
      </c>
      <c r="J3759">
        <v>14</v>
      </c>
      <c r="K3759" t="s">
        <v>36</v>
      </c>
      <c r="L3759">
        <v>233</v>
      </c>
      <c r="M3759">
        <v>135</v>
      </c>
      <c r="N3759">
        <v>262</v>
      </c>
      <c r="O3759">
        <v>121</v>
      </c>
      <c r="P3759">
        <v>3</v>
      </c>
      <c r="Q3759">
        <v>52</v>
      </c>
      <c r="R3759" t="s">
        <v>27</v>
      </c>
      <c r="S3759">
        <v>59108.92</v>
      </c>
      <c r="T3759" t="s">
        <v>37</v>
      </c>
      <c r="U3759" t="s">
        <v>43</v>
      </c>
      <c r="V3759" t="b">
        <v>0</v>
      </c>
      <c r="W3759" t="s">
        <v>35</v>
      </c>
      <c r="X3759">
        <v>499</v>
      </c>
      <c r="Y3759">
        <v>191</v>
      </c>
    </row>
    <row r="3760" spans="1:25" x14ac:dyDescent="0.35">
      <c r="A3760">
        <v>3759</v>
      </c>
      <c r="B3760">
        <v>7319</v>
      </c>
      <c r="C3760">
        <v>560</v>
      </c>
      <c r="D3760" t="s">
        <v>49</v>
      </c>
      <c r="E3760" t="s">
        <v>25</v>
      </c>
      <c r="F3760">
        <v>5</v>
      </c>
      <c r="G3760">
        <v>688.26</v>
      </c>
      <c r="H3760">
        <f t="shared" si="58"/>
        <v>3441.3</v>
      </c>
      <c r="I3760" s="11">
        <v>45403.805555555555</v>
      </c>
      <c r="J3760">
        <v>6</v>
      </c>
      <c r="K3760" t="s">
        <v>32</v>
      </c>
      <c r="L3760">
        <v>129</v>
      </c>
      <c r="M3760">
        <v>128</v>
      </c>
      <c r="N3760">
        <v>138</v>
      </c>
      <c r="O3760">
        <v>203</v>
      </c>
      <c r="P3760">
        <v>5</v>
      </c>
      <c r="Q3760">
        <v>24</v>
      </c>
      <c r="R3760" t="s">
        <v>41</v>
      </c>
      <c r="S3760">
        <v>110151.73</v>
      </c>
      <c r="T3760" t="s">
        <v>28</v>
      </c>
      <c r="U3760" t="s">
        <v>34</v>
      </c>
      <c r="V3760" t="b">
        <v>0</v>
      </c>
      <c r="W3760" t="s">
        <v>30</v>
      </c>
      <c r="X3760">
        <v>453</v>
      </c>
      <c r="Y3760">
        <v>235</v>
      </c>
    </row>
    <row r="3761" spans="1:25" x14ac:dyDescent="0.35">
      <c r="A3761">
        <v>3760</v>
      </c>
      <c r="B3761">
        <v>8835</v>
      </c>
      <c r="C3761">
        <v>738</v>
      </c>
      <c r="D3761" t="s">
        <v>24</v>
      </c>
      <c r="E3761" t="s">
        <v>47</v>
      </c>
      <c r="F3761">
        <v>5</v>
      </c>
      <c r="G3761">
        <v>561.79</v>
      </c>
      <c r="H3761">
        <f t="shared" si="58"/>
        <v>2808.95</v>
      </c>
      <c r="I3761" s="12">
        <v>45531.668749999997</v>
      </c>
      <c r="J3761">
        <v>13</v>
      </c>
      <c r="K3761" t="s">
        <v>32</v>
      </c>
      <c r="L3761">
        <v>185</v>
      </c>
      <c r="M3761">
        <v>128</v>
      </c>
      <c r="N3761">
        <v>250</v>
      </c>
      <c r="O3761">
        <v>287</v>
      </c>
      <c r="P3761">
        <v>1</v>
      </c>
      <c r="Q3761">
        <v>67</v>
      </c>
      <c r="R3761" t="s">
        <v>41</v>
      </c>
      <c r="S3761">
        <v>62652.23</v>
      </c>
      <c r="T3761" t="s">
        <v>33</v>
      </c>
      <c r="U3761" t="s">
        <v>50</v>
      </c>
      <c r="V3761" t="b">
        <v>0</v>
      </c>
      <c r="W3761" t="s">
        <v>30</v>
      </c>
      <c r="X3761">
        <v>466</v>
      </c>
      <c r="Y3761">
        <v>98</v>
      </c>
    </row>
    <row r="3762" spans="1:25" x14ac:dyDescent="0.35">
      <c r="A3762">
        <v>3761</v>
      </c>
      <c r="B3762">
        <v>7909</v>
      </c>
      <c r="C3762">
        <v>927</v>
      </c>
      <c r="D3762" t="s">
        <v>49</v>
      </c>
      <c r="E3762" t="s">
        <v>25</v>
      </c>
      <c r="F3762">
        <v>2</v>
      </c>
      <c r="G3762">
        <v>251.07</v>
      </c>
      <c r="H3762">
        <f t="shared" si="58"/>
        <v>502.14</v>
      </c>
      <c r="I3762" s="11">
        <v>45412.296527777777</v>
      </c>
      <c r="J3762">
        <v>20</v>
      </c>
      <c r="K3762" t="s">
        <v>45</v>
      </c>
      <c r="L3762">
        <v>228</v>
      </c>
      <c r="M3762">
        <v>150</v>
      </c>
      <c r="N3762">
        <v>204</v>
      </c>
      <c r="O3762">
        <v>427</v>
      </c>
      <c r="P3762">
        <v>9</v>
      </c>
      <c r="Q3762">
        <v>57</v>
      </c>
      <c r="R3762" t="s">
        <v>27</v>
      </c>
      <c r="S3762">
        <v>97891.34</v>
      </c>
      <c r="T3762" t="s">
        <v>42</v>
      </c>
      <c r="U3762" t="s">
        <v>43</v>
      </c>
      <c r="V3762" t="b">
        <v>0</v>
      </c>
      <c r="W3762" t="s">
        <v>30</v>
      </c>
      <c r="X3762">
        <v>359</v>
      </c>
      <c r="Y3762">
        <v>395</v>
      </c>
    </row>
    <row r="3763" spans="1:25" x14ac:dyDescent="0.35">
      <c r="A3763">
        <v>3762</v>
      </c>
      <c r="B3763">
        <v>3732</v>
      </c>
      <c r="C3763">
        <v>371</v>
      </c>
      <c r="D3763" t="s">
        <v>44</v>
      </c>
      <c r="E3763" t="s">
        <v>47</v>
      </c>
      <c r="F3763">
        <v>5</v>
      </c>
      <c r="G3763">
        <v>1863.54</v>
      </c>
      <c r="H3763">
        <f t="shared" si="58"/>
        <v>9317.7000000000007</v>
      </c>
      <c r="I3763" s="12">
        <v>45434.033333333333</v>
      </c>
      <c r="J3763">
        <v>8</v>
      </c>
      <c r="K3763" t="s">
        <v>45</v>
      </c>
      <c r="L3763">
        <v>345</v>
      </c>
      <c r="M3763">
        <v>108</v>
      </c>
      <c r="N3763">
        <v>122</v>
      </c>
      <c r="O3763">
        <v>481</v>
      </c>
      <c r="P3763">
        <v>9</v>
      </c>
      <c r="Q3763">
        <v>52</v>
      </c>
      <c r="R3763" t="s">
        <v>46</v>
      </c>
      <c r="S3763">
        <v>41891.919999999998</v>
      </c>
      <c r="T3763" t="s">
        <v>42</v>
      </c>
      <c r="U3763" t="s">
        <v>50</v>
      </c>
      <c r="V3763" t="b">
        <v>1</v>
      </c>
      <c r="W3763" t="s">
        <v>35</v>
      </c>
      <c r="X3763">
        <v>436</v>
      </c>
      <c r="Y3763">
        <v>226</v>
      </c>
    </row>
    <row r="3764" spans="1:25" x14ac:dyDescent="0.35">
      <c r="A3764">
        <v>3763</v>
      </c>
      <c r="B3764">
        <v>2852</v>
      </c>
      <c r="C3764">
        <v>449</v>
      </c>
      <c r="D3764" t="s">
        <v>51</v>
      </c>
      <c r="E3764" t="s">
        <v>25</v>
      </c>
      <c r="F3764">
        <v>1</v>
      </c>
      <c r="G3764">
        <v>1505.29</v>
      </c>
      <c r="H3764">
        <f t="shared" si="58"/>
        <v>1505.29</v>
      </c>
      <c r="I3764" s="11">
        <v>45362.97152777778</v>
      </c>
      <c r="J3764">
        <v>2</v>
      </c>
      <c r="K3764" t="s">
        <v>40</v>
      </c>
      <c r="L3764">
        <v>173</v>
      </c>
      <c r="M3764">
        <v>127</v>
      </c>
      <c r="N3764">
        <v>169</v>
      </c>
      <c r="O3764">
        <v>389</v>
      </c>
      <c r="P3764">
        <v>6</v>
      </c>
      <c r="Q3764">
        <v>49</v>
      </c>
      <c r="R3764" t="s">
        <v>46</v>
      </c>
      <c r="S3764">
        <v>34520.69</v>
      </c>
      <c r="T3764" t="s">
        <v>42</v>
      </c>
      <c r="U3764" t="s">
        <v>50</v>
      </c>
      <c r="V3764" t="b">
        <v>1</v>
      </c>
      <c r="W3764" t="s">
        <v>30</v>
      </c>
      <c r="X3764">
        <v>110</v>
      </c>
      <c r="Y3764">
        <v>350</v>
      </c>
    </row>
    <row r="3765" spans="1:25" x14ac:dyDescent="0.35">
      <c r="A3765">
        <v>3764</v>
      </c>
      <c r="B3765">
        <v>3171</v>
      </c>
      <c r="C3765">
        <v>992</v>
      </c>
      <c r="D3765" t="s">
        <v>24</v>
      </c>
      <c r="E3765" t="s">
        <v>47</v>
      </c>
      <c r="F3765">
        <v>1</v>
      </c>
      <c r="G3765">
        <v>1360.79</v>
      </c>
      <c r="H3765">
        <f t="shared" si="58"/>
        <v>1360.79</v>
      </c>
      <c r="I3765" s="12">
        <v>45476.006249999999</v>
      </c>
      <c r="J3765">
        <v>7</v>
      </c>
      <c r="K3765" t="s">
        <v>32</v>
      </c>
      <c r="L3765">
        <v>24</v>
      </c>
      <c r="M3765">
        <v>106</v>
      </c>
      <c r="N3765">
        <v>284</v>
      </c>
      <c r="O3765">
        <v>224</v>
      </c>
      <c r="P3765">
        <v>2</v>
      </c>
      <c r="Q3765">
        <v>62</v>
      </c>
      <c r="R3765" t="s">
        <v>27</v>
      </c>
      <c r="S3765">
        <v>29645.759999999998</v>
      </c>
      <c r="T3765" t="s">
        <v>42</v>
      </c>
      <c r="U3765" t="s">
        <v>34</v>
      </c>
      <c r="V3765" t="b">
        <v>1</v>
      </c>
      <c r="W3765" t="s">
        <v>30</v>
      </c>
      <c r="X3765">
        <v>281</v>
      </c>
      <c r="Y3765">
        <v>348</v>
      </c>
    </row>
    <row r="3766" spans="1:25" x14ac:dyDescent="0.35">
      <c r="A3766">
        <v>3765</v>
      </c>
      <c r="B3766">
        <v>1960</v>
      </c>
      <c r="C3766">
        <v>929</v>
      </c>
      <c r="D3766" t="s">
        <v>24</v>
      </c>
      <c r="E3766" t="s">
        <v>47</v>
      </c>
      <c r="F3766">
        <v>5</v>
      </c>
      <c r="G3766">
        <v>1836.83</v>
      </c>
      <c r="H3766">
        <f t="shared" si="58"/>
        <v>9184.15</v>
      </c>
      <c r="I3766" s="11">
        <v>45340.48541666667</v>
      </c>
      <c r="J3766">
        <v>5</v>
      </c>
      <c r="K3766" t="s">
        <v>32</v>
      </c>
      <c r="L3766">
        <v>84</v>
      </c>
      <c r="M3766">
        <v>51</v>
      </c>
      <c r="N3766">
        <v>249</v>
      </c>
      <c r="O3766">
        <v>248</v>
      </c>
      <c r="P3766">
        <v>7</v>
      </c>
      <c r="Q3766">
        <v>41</v>
      </c>
      <c r="R3766" t="s">
        <v>27</v>
      </c>
      <c r="S3766">
        <v>83837.84</v>
      </c>
      <c r="T3766" t="s">
        <v>42</v>
      </c>
      <c r="U3766" t="s">
        <v>29</v>
      </c>
      <c r="V3766" t="b">
        <v>0</v>
      </c>
      <c r="W3766" t="s">
        <v>30</v>
      </c>
      <c r="X3766">
        <v>263</v>
      </c>
      <c r="Y3766">
        <v>244</v>
      </c>
    </row>
    <row r="3767" spans="1:25" x14ac:dyDescent="0.35">
      <c r="A3767">
        <v>3766</v>
      </c>
      <c r="B3767">
        <v>3611</v>
      </c>
      <c r="C3767">
        <v>291</v>
      </c>
      <c r="D3767" t="s">
        <v>39</v>
      </c>
      <c r="E3767" t="s">
        <v>25</v>
      </c>
      <c r="F3767">
        <v>4</v>
      </c>
      <c r="G3767">
        <v>490.56</v>
      </c>
      <c r="H3767">
        <f t="shared" si="58"/>
        <v>1962.24</v>
      </c>
      <c r="I3767" s="12">
        <v>45396.07708333333</v>
      </c>
      <c r="J3767">
        <v>13</v>
      </c>
      <c r="K3767" t="s">
        <v>40</v>
      </c>
      <c r="L3767">
        <v>54</v>
      </c>
      <c r="M3767">
        <v>77</v>
      </c>
      <c r="N3767">
        <v>253</v>
      </c>
      <c r="O3767">
        <v>160</v>
      </c>
      <c r="P3767">
        <v>4</v>
      </c>
      <c r="Q3767">
        <v>54</v>
      </c>
      <c r="R3767" t="s">
        <v>27</v>
      </c>
      <c r="S3767">
        <v>91692.47</v>
      </c>
      <c r="T3767" t="s">
        <v>33</v>
      </c>
      <c r="U3767" t="s">
        <v>29</v>
      </c>
      <c r="V3767" t="b">
        <v>0</v>
      </c>
      <c r="W3767" t="s">
        <v>30</v>
      </c>
      <c r="X3767">
        <v>186</v>
      </c>
      <c r="Y3767">
        <v>247</v>
      </c>
    </row>
    <row r="3768" spans="1:25" x14ac:dyDescent="0.35">
      <c r="A3768">
        <v>3767</v>
      </c>
      <c r="B3768">
        <v>2699</v>
      </c>
      <c r="C3768">
        <v>316</v>
      </c>
      <c r="D3768" t="s">
        <v>38</v>
      </c>
      <c r="E3768" t="s">
        <v>47</v>
      </c>
      <c r="F3768">
        <v>4</v>
      </c>
      <c r="G3768">
        <v>1033.8699999999999</v>
      </c>
      <c r="H3768">
        <f t="shared" si="58"/>
        <v>4135.4799999999996</v>
      </c>
      <c r="I3768" s="11">
        <v>45445.773611111108</v>
      </c>
      <c r="J3768">
        <v>9</v>
      </c>
      <c r="K3768" t="s">
        <v>40</v>
      </c>
      <c r="L3768">
        <v>337</v>
      </c>
      <c r="M3768">
        <v>65</v>
      </c>
      <c r="N3768">
        <v>271</v>
      </c>
      <c r="O3768">
        <v>348</v>
      </c>
      <c r="P3768">
        <v>3</v>
      </c>
      <c r="Q3768">
        <v>54</v>
      </c>
      <c r="R3768" t="s">
        <v>27</v>
      </c>
      <c r="S3768">
        <v>47727.92</v>
      </c>
      <c r="T3768" t="s">
        <v>28</v>
      </c>
      <c r="U3768" t="s">
        <v>29</v>
      </c>
      <c r="V3768" t="b">
        <v>0</v>
      </c>
      <c r="W3768" t="s">
        <v>30</v>
      </c>
      <c r="X3768">
        <v>118</v>
      </c>
      <c r="Y3768">
        <v>464</v>
      </c>
    </row>
    <row r="3769" spans="1:25" x14ac:dyDescent="0.35">
      <c r="A3769">
        <v>3768</v>
      </c>
      <c r="B3769">
        <v>7816</v>
      </c>
      <c r="C3769">
        <v>289</v>
      </c>
      <c r="D3769" t="s">
        <v>51</v>
      </c>
      <c r="E3769" t="s">
        <v>25</v>
      </c>
      <c r="F3769">
        <v>2</v>
      </c>
      <c r="G3769">
        <v>1308.02</v>
      </c>
      <c r="H3769">
        <f t="shared" si="58"/>
        <v>2616.04</v>
      </c>
      <c r="I3769" s="12">
        <v>45314.574305555558</v>
      </c>
      <c r="J3769">
        <v>12</v>
      </c>
      <c r="K3769" t="s">
        <v>26</v>
      </c>
      <c r="L3769">
        <v>411</v>
      </c>
      <c r="M3769">
        <v>55</v>
      </c>
      <c r="N3769">
        <v>294</v>
      </c>
      <c r="O3769">
        <v>449</v>
      </c>
      <c r="P3769">
        <v>4</v>
      </c>
      <c r="Q3769">
        <v>47</v>
      </c>
      <c r="R3769" t="s">
        <v>46</v>
      </c>
      <c r="S3769">
        <v>76172.14</v>
      </c>
      <c r="T3769" t="s">
        <v>42</v>
      </c>
      <c r="U3769" t="s">
        <v>29</v>
      </c>
      <c r="V3769" t="b">
        <v>1</v>
      </c>
      <c r="W3769" t="s">
        <v>48</v>
      </c>
      <c r="X3769">
        <v>432</v>
      </c>
      <c r="Y3769">
        <v>363</v>
      </c>
    </row>
    <row r="3770" spans="1:25" x14ac:dyDescent="0.35">
      <c r="A3770">
        <v>3769</v>
      </c>
      <c r="B3770">
        <v>8908</v>
      </c>
      <c r="C3770">
        <v>180</v>
      </c>
      <c r="D3770" t="s">
        <v>49</v>
      </c>
      <c r="E3770" t="s">
        <v>25</v>
      </c>
      <c r="F3770">
        <v>4</v>
      </c>
      <c r="G3770">
        <v>1684.69</v>
      </c>
      <c r="H3770">
        <f t="shared" si="58"/>
        <v>6738.76</v>
      </c>
      <c r="I3770" s="11">
        <v>45474.709027777775</v>
      </c>
      <c r="J3770">
        <v>6</v>
      </c>
      <c r="K3770" t="s">
        <v>32</v>
      </c>
      <c r="L3770">
        <v>266</v>
      </c>
      <c r="M3770">
        <v>121</v>
      </c>
      <c r="N3770">
        <v>114</v>
      </c>
      <c r="O3770">
        <v>347</v>
      </c>
      <c r="P3770">
        <v>9</v>
      </c>
      <c r="Q3770">
        <v>32</v>
      </c>
      <c r="R3770" t="s">
        <v>27</v>
      </c>
      <c r="S3770">
        <v>28203.79</v>
      </c>
      <c r="T3770" t="s">
        <v>28</v>
      </c>
      <c r="U3770" t="s">
        <v>50</v>
      </c>
      <c r="V3770" t="b">
        <v>0</v>
      </c>
      <c r="W3770" t="s">
        <v>30</v>
      </c>
      <c r="X3770">
        <v>449</v>
      </c>
      <c r="Y3770">
        <v>393</v>
      </c>
    </row>
    <row r="3771" spans="1:25" x14ac:dyDescent="0.35">
      <c r="A3771">
        <v>3770</v>
      </c>
      <c r="B3771">
        <v>8178</v>
      </c>
      <c r="C3771">
        <v>864</v>
      </c>
      <c r="D3771" t="s">
        <v>24</v>
      </c>
      <c r="E3771" t="s">
        <v>47</v>
      </c>
      <c r="F3771">
        <v>1</v>
      </c>
      <c r="G3771">
        <v>1984.62</v>
      </c>
      <c r="H3771">
        <f t="shared" si="58"/>
        <v>1984.62</v>
      </c>
      <c r="I3771" s="12">
        <v>45520.568055555559</v>
      </c>
      <c r="J3771">
        <v>12</v>
      </c>
      <c r="K3771" t="s">
        <v>36</v>
      </c>
      <c r="L3771">
        <v>269</v>
      </c>
      <c r="M3771">
        <v>57</v>
      </c>
      <c r="N3771">
        <v>273</v>
      </c>
      <c r="O3771">
        <v>478</v>
      </c>
      <c r="P3771">
        <v>2</v>
      </c>
      <c r="Q3771">
        <v>26</v>
      </c>
      <c r="R3771" t="s">
        <v>46</v>
      </c>
      <c r="S3771">
        <v>107986.84</v>
      </c>
      <c r="T3771" t="s">
        <v>33</v>
      </c>
      <c r="U3771" t="s">
        <v>50</v>
      </c>
      <c r="V3771" t="b">
        <v>1</v>
      </c>
      <c r="W3771" t="s">
        <v>30</v>
      </c>
      <c r="X3771">
        <v>230</v>
      </c>
      <c r="Y3771">
        <v>423</v>
      </c>
    </row>
    <row r="3772" spans="1:25" x14ac:dyDescent="0.35">
      <c r="A3772">
        <v>3771</v>
      </c>
      <c r="B3772">
        <v>3969</v>
      </c>
      <c r="C3772">
        <v>718</v>
      </c>
      <c r="D3772" t="s">
        <v>49</v>
      </c>
      <c r="E3772" t="s">
        <v>47</v>
      </c>
      <c r="F3772">
        <v>2</v>
      </c>
      <c r="G3772">
        <v>1097.68</v>
      </c>
      <c r="H3772">
        <f t="shared" si="58"/>
        <v>2195.36</v>
      </c>
      <c r="I3772" s="11">
        <v>45402.103472222225</v>
      </c>
      <c r="J3772">
        <v>15</v>
      </c>
      <c r="K3772" t="s">
        <v>32</v>
      </c>
      <c r="L3772">
        <v>449</v>
      </c>
      <c r="M3772">
        <v>117</v>
      </c>
      <c r="N3772">
        <v>256</v>
      </c>
      <c r="O3772">
        <v>420</v>
      </c>
      <c r="P3772">
        <v>4</v>
      </c>
      <c r="Q3772">
        <v>62</v>
      </c>
      <c r="R3772" t="s">
        <v>41</v>
      </c>
      <c r="S3772">
        <v>68249.350000000006</v>
      </c>
      <c r="T3772" t="s">
        <v>42</v>
      </c>
      <c r="U3772" t="s">
        <v>50</v>
      </c>
      <c r="V3772" t="b">
        <v>0</v>
      </c>
      <c r="W3772" t="s">
        <v>30</v>
      </c>
      <c r="X3772">
        <v>477</v>
      </c>
      <c r="Y3772">
        <v>478</v>
      </c>
    </row>
    <row r="3773" spans="1:25" x14ac:dyDescent="0.35">
      <c r="A3773">
        <v>3772</v>
      </c>
      <c r="B3773">
        <v>7221</v>
      </c>
      <c r="C3773">
        <v>365</v>
      </c>
      <c r="D3773" t="s">
        <v>31</v>
      </c>
      <c r="E3773" t="s">
        <v>25</v>
      </c>
      <c r="F3773">
        <v>4</v>
      </c>
      <c r="G3773">
        <v>1508.05</v>
      </c>
      <c r="H3773">
        <f t="shared" si="58"/>
        <v>6032.2</v>
      </c>
      <c r="I3773" s="12">
        <v>45530.184027777781</v>
      </c>
      <c r="J3773">
        <v>8</v>
      </c>
      <c r="K3773" t="s">
        <v>40</v>
      </c>
      <c r="L3773">
        <v>176</v>
      </c>
      <c r="M3773">
        <v>77</v>
      </c>
      <c r="N3773">
        <v>176</v>
      </c>
      <c r="O3773">
        <v>199</v>
      </c>
      <c r="P3773">
        <v>8</v>
      </c>
      <c r="Q3773">
        <v>29</v>
      </c>
      <c r="R3773" t="s">
        <v>27</v>
      </c>
      <c r="S3773">
        <v>77797.42</v>
      </c>
      <c r="T3773" t="s">
        <v>37</v>
      </c>
      <c r="U3773" t="s">
        <v>29</v>
      </c>
      <c r="V3773" t="b">
        <v>1</v>
      </c>
      <c r="W3773" t="s">
        <v>30</v>
      </c>
      <c r="X3773">
        <v>463</v>
      </c>
      <c r="Y3773">
        <v>224</v>
      </c>
    </row>
    <row r="3774" spans="1:25" x14ac:dyDescent="0.35">
      <c r="A3774">
        <v>3773</v>
      </c>
      <c r="B3774">
        <v>6875</v>
      </c>
      <c r="C3774">
        <v>992</v>
      </c>
      <c r="D3774" t="s">
        <v>51</v>
      </c>
      <c r="E3774" t="s">
        <v>47</v>
      </c>
      <c r="F3774">
        <v>4</v>
      </c>
      <c r="G3774">
        <v>1414.38</v>
      </c>
      <c r="H3774">
        <f t="shared" si="58"/>
        <v>5657.52</v>
      </c>
      <c r="I3774" s="11">
        <v>45293.46597222222</v>
      </c>
      <c r="J3774">
        <v>8</v>
      </c>
      <c r="K3774" t="s">
        <v>26</v>
      </c>
      <c r="L3774">
        <v>95</v>
      </c>
      <c r="M3774">
        <v>83</v>
      </c>
      <c r="N3774">
        <v>116</v>
      </c>
      <c r="O3774">
        <v>204</v>
      </c>
      <c r="P3774">
        <v>1</v>
      </c>
      <c r="Q3774">
        <v>59</v>
      </c>
      <c r="R3774" t="s">
        <v>27</v>
      </c>
      <c r="S3774">
        <v>70718.25</v>
      </c>
      <c r="T3774" t="s">
        <v>37</v>
      </c>
      <c r="U3774" t="s">
        <v>34</v>
      </c>
      <c r="V3774" t="b">
        <v>1</v>
      </c>
      <c r="W3774" t="s">
        <v>48</v>
      </c>
      <c r="X3774">
        <v>149</v>
      </c>
      <c r="Y3774">
        <v>416</v>
      </c>
    </row>
    <row r="3775" spans="1:25" x14ac:dyDescent="0.35">
      <c r="A3775">
        <v>3774</v>
      </c>
      <c r="B3775">
        <v>1472</v>
      </c>
      <c r="C3775">
        <v>789</v>
      </c>
      <c r="D3775" t="s">
        <v>51</v>
      </c>
      <c r="E3775" t="s">
        <v>47</v>
      </c>
      <c r="F3775">
        <v>1</v>
      </c>
      <c r="G3775">
        <v>1725.83</v>
      </c>
      <c r="H3775">
        <f t="shared" si="58"/>
        <v>1725.83</v>
      </c>
      <c r="I3775" s="12">
        <v>45329.793749999997</v>
      </c>
      <c r="J3775">
        <v>1</v>
      </c>
      <c r="K3775" t="s">
        <v>45</v>
      </c>
      <c r="L3775">
        <v>47</v>
      </c>
      <c r="M3775">
        <v>121</v>
      </c>
      <c r="N3775">
        <v>209</v>
      </c>
      <c r="O3775">
        <v>245</v>
      </c>
      <c r="P3775">
        <v>6</v>
      </c>
      <c r="Q3775">
        <v>55</v>
      </c>
      <c r="R3775" t="s">
        <v>27</v>
      </c>
      <c r="S3775">
        <v>108715.58</v>
      </c>
      <c r="T3775" t="s">
        <v>37</v>
      </c>
      <c r="U3775" t="s">
        <v>50</v>
      </c>
      <c r="V3775" t="b">
        <v>0</v>
      </c>
      <c r="W3775" t="s">
        <v>30</v>
      </c>
      <c r="X3775">
        <v>397</v>
      </c>
      <c r="Y3775">
        <v>315</v>
      </c>
    </row>
    <row r="3776" spans="1:25" x14ac:dyDescent="0.35">
      <c r="A3776">
        <v>3775</v>
      </c>
      <c r="B3776">
        <v>3140</v>
      </c>
      <c r="C3776">
        <v>208</v>
      </c>
      <c r="D3776" t="s">
        <v>31</v>
      </c>
      <c r="E3776" t="s">
        <v>47</v>
      </c>
      <c r="F3776">
        <v>3</v>
      </c>
      <c r="G3776">
        <v>856.56</v>
      </c>
      <c r="H3776">
        <f t="shared" si="58"/>
        <v>2569.6799999999998</v>
      </c>
      <c r="I3776" s="11">
        <v>45314.060416666667</v>
      </c>
      <c r="J3776">
        <v>20</v>
      </c>
      <c r="K3776" t="s">
        <v>26</v>
      </c>
      <c r="L3776">
        <v>51</v>
      </c>
      <c r="M3776">
        <v>142</v>
      </c>
      <c r="N3776">
        <v>219</v>
      </c>
      <c r="O3776">
        <v>467</v>
      </c>
      <c r="P3776">
        <v>8</v>
      </c>
      <c r="Q3776">
        <v>26</v>
      </c>
      <c r="R3776" t="s">
        <v>41</v>
      </c>
      <c r="S3776">
        <v>109895.09</v>
      </c>
      <c r="T3776" t="s">
        <v>37</v>
      </c>
      <c r="U3776" t="s">
        <v>29</v>
      </c>
      <c r="V3776" t="b">
        <v>1</v>
      </c>
      <c r="W3776" t="s">
        <v>30</v>
      </c>
      <c r="X3776">
        <v>332</v>
      </c>
      <c r="Y3776">
        <v>205</v>
      </c>
    </row>
    <row r="3777" spans="1:25" x14ac:dyDescent="0.35">
      <c r="A3777">
        <v>3776</v>
      </c>
      <c r="B3777">
        <v>8914</v>
      </c>
      <c r="C3777">
        <v>544</v>
      </c>
      <c r="D3777" t="s">
        <v>39</v>
      </c>
      <c r="E3777" t="s">
        <v>25</v>
      </c>
      <c r="F3777">
        <v>3</v>
      </c>
      <c r="G3777">
        <v>1855.06</v>
      </c>
      <c r="H3777">
        <f t="shared" si="58"/>
        <v>5565.18</v>
      </c>
      <c r="I3777" s="12">
        <v>45510.293055555558</v>
      </c>
      <c r="J3777">
        <v>2</v>
      </c>
      <c r="K3777" t="s">
        <v>40</v>
      </c>
      <c r="L3777">
        <v>479</v>
      </c>
      <c r="M3777">
        <v>50</v>
      </c>
      <c r="N3777">
        <v>244</v>
      </c>
      <c r="O3777">
        <v>451</v>
      </c>
      <c r="P3777">
        <v>5</v>
      </c>
      <c r="Q3777">
        <v>48</v>
      </c>
      <c r="R3777" t="s">
        <v>41</v>
      </c>
      <c r="S3777">
        <v>88934.73</v>
      </c>
      <c r="T3777" t="s">
        <v>37</v>
      </c>
      <c r="U3777" t="s">
        <v>34</v>
      </c>
      <c r="V3777" t="b">
        <v>0</v>
      </c>
      <c r="W3777" t="s">
        <v>35</v>
      </c>
      <c r="X3777">
        <v>397</v>
      </c>
      <c r="Y3777">
        <v>131</v>
      </c>
    </row>
    <row r="3778" spans="1:25" x14ac:dyDescent="0.35">
      <c r="A3778">
        <v>3777</v>
      </c>
      <c r="B3778">
        <v>8997</v>
      </c>
      <c r="C3778">
        <v>647</v>
      </c>
      <c r="D3778" t="s">
        <v>44</v>
      </c>
      <c r="E3778" t="s">
        <v>47</v>
      </c>
      <c r="F3778">
        <v>1</v>
      </c>
      <c r="G3778">
        <v>1735.83</v>
      </c>
      <c r="H3778">
        <f t="shared" si="58"/>
        <v>1735.83</v>
      </c>
      <c r="I3778" s="11">
        <v>45449.52847222222</v>
      </c>
      <c r="J3778">
        <v>15</v>
      </c>
      <c r="K3778" t="s">
        <v>26</v>
      </c>
      <c r="L3778">
        <v>473</v>
      </c>
      <c r="M3778">
        <v>129</v>
      </c>
      <c r="N3778">
        <v>183</v>
      </c>
      <c r="O3778">
        <v>433</v>
      </c>
      <c r="P3778">
        <v>2</v>
      </c>
      <c r="Q3778">
        <v>51</v>
      </c>
      <c r="R3778" t="s">
        <v>41</v>
      </c>
      <c r="S3778">
        <v>30129.200000000001</v>
      </c>
      <c r="T3778" t="s">
        <v>42</v>
      </c>
      <c r="U3778" t="s">
        <v>50</v>
      </c>
      <c r="V3778" t="b">
        <v>0</v>
      </c>
      <c r="W3778" t="s">
        <v>30</v>
      </c>
      <c r="X3778">
        <v>490</v>
      </c>
      <c r="Y3778">
        <v>380</v>
      </c>
    </row>
    <row r="3779" spans="1:25" x14ac:dyDescent="0.35">
      <c r="A3779">
        <v>3778</v>
      </c>
      <c r="B3779">
        <v>2850</v>
      </c>
      <c r="C3779">
        <v>118</v>
      </c>
      <c r="D3779" t="s">
        <v>52</v>
      </c>
      <c r="E3779" t="s">
        <v>47</v>
      </c>
      <c r="F3779">
        <v>5</v>
      </c>
      <c r="G3779">
        <v>984.18</v>
      </c>
      <c r="H3779">
        <f t="shared" ref="H3779:H3842" si="59">G3779*F3779</f>
        <v>4920.8999999999996</v>
      </c>
      <c r="I3779" s="12">
        <v>45395.522916666669</v>
      </c>
      <c r="J3779">
        <v>9</v>
      </c>
      <c r="K3779" t="s">
        <v>36</v>
      </c>
      <c r="L3779">
        <v>144</v>
      </c>
      <c r="M3779">
        <v>119</v>
      </c>
      <c r="N3779">
        <v>260</v>
      </c>
      <c r="O3779">
        <v>219</v>
      </c>
      <c r="P3779">
        <v>1</v>
      </c>
      <c r="Q3779">
        <v>20</v>
      </c>
      <c r="R3779" t="s">
        <v>27</v>
      </c>
      <c r="S3779">
        <v>87838.5</v>
      </c>
      <c r="T3779" t="s">
        <v>37</v>
      </c>
      <c r="U3779" t="s">
        <v>29</v>
      </c>
      <c r="V3779" t="b">
        <v>1</v>
      </c>
      <c r="W3779" t="s">
        <v>30</v>
      </c>
      <c r="X3779">
        <v>355</v>
      </c>
      <c r="Y3779">
        <v>330</v>
      </c>
    </row>
    <row r="3780" spans="1:25" x14ac:dyDescent="0.35">
      <c r="A3780">
        <v>3779</v>
      </c>
      <c r="B3780">
        <v>7738</v>
      </c>
      <c r="C3780">
        <v>105</v>
      </c>
      <c r="D3780" t="s">
        <v>31</v>
      </c>
      <c r="E3780" t="s">
        <v>25</v>
      </c>
      <c r="F3780">
        <v>3</v>
      </c>
      <c r="G3780">
        <v>236.25</v>
      </c>
      <c r="H3780">
        <f t="shared" si="59"/>
        <v>708.75</v>
      </c>
      <c r="I3780" s="11">
        <v>45406.961111111108</v>
      </c>
      <c r="J3780">
        <v>2</v>
      </c>
      <c r="K3780" t="s">
        <v>40</v>
      </c>
      <c r="L3780">
        <v>269</v>
      </c>
      <c r="M3780">
        <v>94</v>
      </c>
      <c r="N3780">
        <v>268</v>
      </c>
      <c r="O3780">
        <v>484</v>
      </c>
      <c r="P3780">
        <v>4</v>
      </c>
      <c r="Q3780">
        <v>57</v>
      </c>
      <c r="R3780" t="s">
        <v>27</v>
      </c>
      <c r="S3780">
        <v>26632.6</v>
      </c>
      <c r="T3780" t="s">
        <v>37</v>
      </c>
      <c r="U3780" t="s">
        <v>43</v>
      </c>
      <c r="V3780" t="b">
        <v>0</v>
      </c>
      <c r="W3780" t="s">
        <v>30</v>
      </c>
      <c r="X3780">
        <v>262</v>
      </c>
      <c r="Y3780">
        <v>354</v>
      </c>
    </row>
    <row r="3781" spans="1:25" x14ac:dyDescent="0.35">
      <c r="A3781">
        <v>3780</v>
      </c>
      <c r="B3781">
        <v>8220</v>
      </c>
      <c r="C3781">
        <v>504</v>
      </c>
      <c r="D3781" t="s">
        <v>24</v>
      </c>
      <c r="E3781" t="s">
        <v>47</v>
      </c>
      <c r="F3781">
        <v>4</v>
      </c>
      <c r="G3781">
        <v>225.84</v>
      </c>
      <c r="H3781">
        <f t="shared" si="59"/>
        <v>903.36</v>
      </c>
      <c r="I3781" s="12">
        <v>45499.886805555558</v>
      </c>
      <c r="J3781">
        <v>13</v>
      </c>
      <c r="K3781" t="s">
        <v>45</v>
      </c>
      <c r="L3781">
        <v>158</v>
      </c>
      <c r="M3781">
        <v>142</v>
      </c>
      <c r="N3781">
        <v>140</v>
      </c>
      <c r="O3781">
        <v>462</v>
      </c>
      <c r="P3781">
        <v>8</v>
      </c>
      <c r="Q3781">
        <v>55</v>
      </c>
      <c r="R3781" t="s">
        <v>27</v>
      </c>
      <c r="S3781">
        <v>79433.72</v>
      </c>
      <c r="T3781" t="s">
        <v>33</v>
      </c>
      <c r="U3781" t="s">
        <v>43</v>
      </c>
      <c r="V3781" t="b">
        <v>0</v>
      </c>
      <c r="W3781" t="s">
        <v>30</v>
      </c>
      <c r="X3781">
        <v>339</v>
      </c>
      <c r="Y3781">
        <v>350</v>
      </c>
    </row>
    <row r="3782" spans="1:25" x14ac:dyDescent="0.35">
      <c r="A3782">
        <v>3781</v>
      </c>
      <c r="B3782">
        <v>1753</v>
      </c>
      <c r="C3782">
        <v>219</v>
      </c>
      <c r="D3782" t="s">
        <v>51</v>
      </c>
      <c r="E3782" t="s">
        <v>25</v>
      </c>
      <c r="F3782">
        <v>2</v>
      </c>
      <c r="G3782">
        <v>446.93</v>
      </c>
      <c r="H3782">
        <f t="shared" si="59"/>
        <v>893.86</v>
      </c>
      <c r="I3782" s="11">
        <v>45527.709027777775</v>
      </c>
      <c r="J3782">
        <v>8</v>
      </c>
      <c r="K3782" t="s">
        <v>45</v>
      </c>
      <c r="L3782">
        <v>221</v>
      </c>
      <c r="M3782">
        <v>83</v>
      </c>
      <c r="N3782">
        <v>266</v>
      </c>
      <c r="O3782">
        <v>422</v>
      </c>
      <c r="P3782">
        <v>7</v>
      </c>
      <c r="Q3782">
        <v>27</v>
      </c>
      <c r="R3782" t="s">
        <v>46</v>
      </c>
      <c r="S3782">
        <v>71269.61</v>
      </c>
      <c r="T3782" t="s">
        <v>33</v>
      </c>
      <c r="U3782" t="s">
        <v>29</v>
      </c>
      <c r="V3782" t="b">
        <v>0</v>
      </c>
      <c r="W3782" t="s">
        <v>48</v>
      </c>
      <c r="X3782">
        <v>314</v>
      </c>
      <c r="Y3782">
        <v>325</v>
      </c>
    </row>
    <row r="3783" spans="1:25" x14ac:dyDescent="0.35">
      <c r="A3783">
        <v>3782</v>
      </c>
      <c r="B3783">
        <v>2037</v>
      </c>
      <c r="C3783">
        <v>113</v>
      </c>
      <c r="D3783" t="s">
        <v>38</v>
      </c>
      <c r="E3783" t="s">
        <v>47</v>
      </c>
      <c r="F3783">
        <v>2</v>
      </c>
      <c r="G3783">
        <v>764.61</v>
      </c>
      <c r="H3783">
        <f t="shared" si="59"/>
        <v>1529.22</v>
      </c>
      <c r="I3783" s="12">
        <v>45420.946527777778</v>
      </c>
      <c r="J3783">
        <v>11</v>
      </c>
      <c r="K3783" t="s">
        <v>26</v>
      </c>
      <c r="L3783">
        <v>17</v>
      </c>
      <c r="M3783">
        <v>82</v>
      </c>
      <c r="N3783">
        <v>110</v>
      </c>
      <c r="O3783">
        <v>121</v>
      </c>
      <c r="P3783">
        <v>3</v>
      </c>
      <c r="Q3783">
        <v>51</v>
      </c>
      <c r="R3783" t="s">
        <v>27</v>
      </c>
      <c r="S3783">
        <v>89052.66</v>
      </c>
      <c r="T3783" t="s">
        <v>28</v>
      </c>
      <c r="U3783" t="s">
        <v>43</v>
      </c>
      <c r="V3783" t="b">
        <v>0</v>
      </c>
      <c r="W3783" t="s">
        <v>30</v>
      </c>
      <c r="X3783">
        <v>106</v>
      </c>
      <c r="Y3783">
        <v>373</v>
      </c>
    </row>
    <row r="3784" spans="1:25" x14ac:dyDescent="0.35">
      <c r="A3784">
        <v>3783</v>
      </c>
      <c r="B3784">
        <v>5286</v>
      </c>
      <c r="C3784">
        <v>275</v>
      </c>
      <c r="D3784" t="s">
        <v>51</v>
      </c>
      <c r="E3784" t="s">
        <v>47</v>
      </c>
      <c r="F3784">
        <v>1</v>
      </c>
      <c r="G3784">
        <v>1035.69</v>
      </c>
      <c r="H3784">
        <f t="shared" si="59"/>
        <v>1035.69</v>
      </c>
      <c r="I3784" s="11">
        <v>45418.817361111112</v>
      </c>
      <c r="J3784">
        <v>3</v>
      </c>
      <c r="K3784" t="s">
        <v>32</v>
      </c>
      <c r="L3784">
        <v>116</v>
      </c>
      <c r="M3784">
        <v>117</v>
      </c>
      <c r="N3784">
        <v>147</v>
      </c>
      <c r="O3784">
        <v>488</v>
      </c>
      <c r="P3784">
        <v>3</v>
      </c>
      <c r="Q3784">
        <v>33</v>
      </c>
      <c r="R3784" t="s">
        <v>41</v>
      </c>
      <c r="S3784">
        <v>68085.67</v>
      </c>
      <c r="T3784" t="s">
        <v>28</v>
      </c>
      <c r="U3784" t="s">
        <v>50</v>
      </c>
      <c r="V3784" t="b">
        <v>1</v>
      </c>
      <c r="W3784" t="s">
        <v>30</v>
      </c>
      <c r="X3784">
        <v>156</v>
      </c>
      <c r="Y3784">
        <v>509</v>
      </c>
    </row>
    <row r="3785" spans="1:25" x14ac:dyDescent="0.35">
      <c r="A3785">
        <v>3784</v>
      </c>
      <c r="B3785">
        <v>6148</v>
      </c>
      <c r="C3785">
        <v>771</v>
      </c>
      <c r="D3785" t="s">
        <v>39</v>
      </c>
      <c r="E3785" t="s">
        <v>47</v>
      </c>
      <c r="F3785">
        <v>4</v>
      </c>
      <c r="G3785">
        <v>416.4</v>
      </c>
      <c r="H3785">
        <f t="shared" si="59"/>
        <v>1665.6</v>
      </c>
      <c r="I3785" s="12">
        <v>45512.527083333334</v>
      </c>
      <c r="J3785">
        <v>14</v>
      </c>
      <c r="K3785" t="s">
        <v>32</v>
      </c>
      <c r="L3785">
        <v>364</v>
      </c>
      <c r="M3785">
        <v>108</v>
      </c>
      <c r="N3785">
        <v>218</v>
      </c>
      <c r="O3785">
        <v>460</v>
      </c>
      <c r="P3785">
        <v>7</v>
      </c>
      <c r="Q3785">
        <v>69</v>
      </c>
      <c r="R3785" t="s">
        <v>27</v>
      </c>
      <c r="S3785">
        <v>61897.24</v>
      </c>
      <c r="T3785" t="s">
        <v>28</v>
      </c>
      <c r="U3785" t="s">
        <v>29</v>
      </c>
      <c r="V3785" t="b">
        <v>1</v>
      </c>
      <c r="W3785" t="s">
        <v>30</v>
      </c>
      <c r="X3785">
        <v>138</v>
      </c>
      <c r="Y3785">
        <v>255</v>
      </c>
    </row>
    <row r="3786" spans="1:25" x14ac:dyDescent="0.35">
      <c r="A3786">
        <v>3785</v>
      </c>
      <c r="B3786">
        <v>1202</v>
      </c>
      <c r="C3786">
        <v>588</v>
      </c>
      <c r="D3786" t="s">
        <v>24</v>
      </c>
      <c r="E3786" t="s">
        <v>47</v>
      </c>
      <c r="F3786">
        <v>3</v>
      </c>
      <c r="G3786">
        <v>325.64</v>
      </c>
      <c r="H3786">
        <f t="shared" si="59"/>
        <v>976.92</v>
      </c>
      <c r="I3786" s="11">
        <v>45381.463888888888</v>
      </c>
      <c r="J3786">
        <v>17</v>
      </c>
      <c r="K3786" t="s">
        <v>26</v>
      </c>
      <c r="L3786">
        <v>193</v>
      </c>
      <c r="M3786">
        <v>120</v>
      </c>
      <c r="N3786">
        <v>252</v>
      </c>
      <c r="O3786">
        <v>332</v>
      </c>
      <c r="P3786">
        <v>6</v>
      </c>
      <c r="Q3786">
        <v>62</v>
      </c>
      <c r="R3786" t="s">
        <v>46</v>
      </c>
      <c r="S3786">
        <v>34112.559999999998</v>
      </c>
      <c r="T3786" t="s">
        <v>37</v>
      </c>
      <c r="U3786" t="s">
        <v>29</v>
      </c>
      <c r="V3786" t="b">
        <v>1</v>
      </c>
      <c r="W3786" t="s">
        <v>35</v>
      </c>
      <c r="X3786">
        <v>434</v>
      </c>
      <c r="Y3786">
        <v>197</v>
      </c>
    </row>
    <row r="3787" spans="1:25" x14ac:dyDescent="0.35">
      <c r="A3787">
        <v>3786</v>
      </c>
      <c r="B3787">
        <v>9598</v>
      </c>
      <c r="C3787">
        <v>571</v>
      </c>
      <c r="D3787" t="s">
        <v>38</v>
      </c>
      <c r="E3787" t="s">
        <v>25</v>
      </c>
      <c r="F3787">
        <v>1</v>
      </c>
      <c r="G3787">
        <v>1052.53</v>
      </c>
      <c r="H3787">
        <f t="shared" si="59"/>
        <v>1052.53</v>
      </c>
      <c r="I3787" s="12">
        <v>45527.455555555556</v>
      </c>
      <c r="J3787">
        <v>11</v>
      </c>
      <c r="K3787" t="s">
        <v>36</v>
      </c>
      <c r="L3787">
        <v>97</v>
      </c>
      <c r="M3787">
        <v>123</v>
      </c>
      <c r="N3787">
        <v>299</v>
      </c>
      <c r="O3787">
        <v>156</v>
      </c>
      <c r="P3787">
        <v>10</v>
      </c>
      <c r="Q3787">
        <v>60</v>
      </c>
      <c r="R3787" t="s">
        <v>41</v>
      </c>
      <c r="S3787">
        <v>102907.6</v>
      </c>
      <c r="T3787" t="s">
        <v>28</v>
      </c>
      <c r="U3787" t="s">
        <v>34</v>
      </c>
      <c r="V3787" t="b">
        <v>0</v>
      </c>
      <c r="W3787" t="s">
        <v>35</v>
      </c>
      <c r="X3787">
        <v>104</v>
      </c>
      <c r="Y3787">
        <v>191</v>
      </c>
    </row>
    <row r="3788" spans="1:25" x14ac:dyDescent="0.35">
      <c r="A3788">
        <v>3787</v>
      </c>
      <c r="B3788">
        <v>4669</v>
      </c>
      <c r="C3788">
        <v>808</v>
      </c>
      <c r="D3788" t="s">
        <v>51</v>
      </c>
      <c r="E3788" t="s">
        <v>47</v>
      </c>
      <c r="F3788">
        <v>1</v>
      </c>
      <c r="G3788">
        <v>431.41</v>
      </c>
      <c r="H3788">
        <f t="shared" si="59"/>
        <v>431.41</v>
      </c>
      <c r="I3788" s="11">
        <v>45464.938888888886</v>
      </c>
      <c r="J3788">
        <v>5</v>
      </c>
      <c r="K3788" t="s">
        <v>32</v>
      </c>
      <c r="L3788">
        <v>271</v>
      </c>
      <c r="M3788">
        <v>55</v>
      </c>
      <c r="N3788">
        <v>230</v>
      </c>
      <c r="O3788">
        <v>380</v>
      </c>
      <c r="P3788">
        <v>5</v>
      </c>
      <c r="Q3788">
        <v>54</v>
      </c>
      <c r="R3788" t="s">
        <v>41</v>
      </c>
      <c r="S3788">
        <v>107280.92</v>
      </c>
      <c r="T3788" t="s">
        <v>28</v>
      </c>
      <c r="U3788" t="s">
        <v>34</v>
      </c>
      <c r="V3788" t="b">
        <v>1</v>
      </c>
      <c r="W3788" t="s">
        <v>30</v>
      </c>
      <c r="X3788">
        <v>357</v>
      </c>
      <c r="Y3788">
        <v>378</v>
      </c>
    </row>
    <row r="3789" spans="1:25" x14ac:dyDescent="0.35">
      <c r="A3789">
        <v>3788</v>
      </c>
      <c r="B3789">
        <v>6542</v>
      </c>
      <c r="C3789">
        <v>514</v>
      </c>
      <c r="D3789" t="s">
        <v>51</v>
      </c>
      <c r="E3789" t="s">
        <v>47</v>
      </c>
      <c r="F3789">
        <v>2</v>
      </c>
      <c r="G3789">
        <v>1806.37</v>
      </c>
      <c r="H3789">
        <f t="shared" si="59"/>
        <v>3612.74</v>
      </c>
      <c r="I3789" s="12">
        <v>45531.799305555556</v>
      </c>
      <c r="J3789">
        <v>5</v>
      </c>
      <c r="K3789" t="s">
        <v>45</v>
      </c>
      <c r="L3789">
        <v>117</v>
      </c>
      <c r="M3789">
        <v>84</v>
      </c>
      <c r="N3789">
        <v>257</v>
      </c>
      <c r="O3789">
        <v>468</v>
      </c>
      <c r="P3789">
        <v>2</v>
      </c>
      <c r="Q3789">
        <v>52</v>
      </c>
      <c r="R3789" t="s">
        <v>27</v>
      </c>
      <c r="S3789">
        <v>73316.740000000005</v>
      </c>
      <c r="T3789" t="s">
        <v>42</v>
      </c>
      <c r="U3789" t="s">
        <v>43</v>
      </c>
      <c r="V3789" t="b">
        <v>1</v>
      </c>
      <c r="W3789" t="s">
        <v>48</v>
      </c>
      <c r="X3789">
        <v>287</v>
      </c>
      <c r="Y3789">
        <v>266</v>
      </c>
    </row>
    <row r="3790" spans="1:25" x14ac:dyDescent="0.35">
      <c r="A3790">
        <v>3789</v>
      </c>
      <c r="B3790">
        <v>9504</v>
      </c>
      <c r="C3790">
        <v>989</v>
      </c>
      <c r="D3790" t="s">
        <v>39</v>
      </c>
      <c r="E3790" t="s">
        <v>25</v>
      </c>
      <c r="F3790">
        <v>5</v>
      </c>
      <c r="G3790">
        <v>1942.46</v>
      </c>
      <c r="H3790">
        <f t="shared" si="59"/>
        <v>9712.2999999999993</v>
      </c>
      <c r="I3790" s="11">
        <v>45297.34375</v>
      </c>
      <c r="J3790">
        <v>9</v>
      </c>
      <c r="K3790" t="s">
        <v>45</v>
      </c>
      <c r="L3790">
        <v>298</v>
      </c>
      <c r="M3790">
        <v>118</v>
      </c>
      <c r="N3790">
        <v>274</v>
      </c>
      <c r="O3790">
        <v>177</v>
      </c>
      <c r="P3790">
        <v>6</v>
      </c>
      <c r="Q3790">
        <v>43</v>
      </c>
      <c r="R3790" t="s">
        <v>27</v>
      </c>
      <c r="S3790">
        <v>83134.33</v>
      </c>
      <c r="T3790" t="s">
        <v>42</v>
      </c>
      <c r="U3790" t="s">
        <v>29</v>
      </c>
      <c r="V3790" t="b">
        <v>0</v>
      </c>
      <c r="W3790" t="s">
        <v>30</v>
      </c>
      <c r="X3790">
        <v>176</v>
      </c>
      <c r="Y3790">
        <v>311</v>
      </c>
    </row>
    <row r="3791" spans="1:25" x14ac:dyDescent="0.35">
      <c r="A3791">
        <v>3790</v>
      </c>
      <c r="B3791">
        <v>9570</v>
      </c>
      <c r="C3791">
        <v>773</v>
      </c>
      <c r="D3791" t="s">
        <v>24</v>
      </c>
      <c r="E3791" t="s">
        <v>47</v>
      </c>
      <c r="F3791">
        <v>1</v>
      </c>
      <c r="G3791">
        <v>1556.27</v>
      </c>
      <c r="H3791">
        <f t="shared" si="59"/>
        <v>1556.27</v>
      </c>
      <c r="I3791" s="12">
        <v>45455.181250000001</v>
      </c>
      <c r="J3791">
        <v>15</v>
      </c>
      <c r="K3791" t="s">
        <v>45</v>
      </c>
      <c r="L3791">
        <v>423</v>
      </c>
      <c r="M3791">
        <v>81</v>
      </c>
      <c r="N3791">
        <v>287</v>
      </c>
      <c r="O3791">
        <v>151</v>
      </c>
      <c r="P3791">
        <v>3</v>
      </c>
      <c r="Q3791">
        <v>31</v>
      </c>
      <c r="R3791" t="s">
        <v>27</v>
      </c>
      <c r="S3791">
        <v>71104.649999999994</v>
      </c>
      <c r="T3791" t="s">
        <v>37</v>
      </c>
      <c r="U3791" t="s">
        <v>29</v>
      </c>
      <c r="V3791" t="b">
        <v>1</v>
      </c>
      <c r="W3791" t="s">
        <v>35</v>
      </c>
      <c r="X3791">
        <v>378</v>
      </c>
      <c r="Y3791">
        <v>498</v>
      </c>
    </row>
    <row r="3792" spans="1:25" x14ac:dyDescent="0.35">
      <c r="A3792">
        <v>3791</v>
      </c>
      <c r="B3792">
        <v>2560</v>
      </c>
      <c r="C3792">
        <v>862</v>
      </c>
      <c r="D3792" t="s">
        <v>31</v>
      </c>
      <c r="E3792" t="s">
        <v>47</v>
      </c>
      <c r="F3792">
        <v>1</v>
      </c>
      <c r="G3792">
        <v>1092.3</v>
      </c>
      <c r="H3792">
        <f t="shared" si="59"/>
        <v>1092.3</v>
      </c>
      <c r="I3792" s="11">
        <v>45444.59375</v>
      </c>
      <c r="J3792">
        <v>13</v>
      </c>
      <c r="K3792" t="s">
        <v>26</v>
      </c>
      <c r="L3792">
        <v>202</v>
      </c>
      <c r="M3792">
        <v>74</v>
      </c>
      <c r="N3792">
        <v>276</v>
      </c>
      <c r="O3792">
        <v>420</v>
      </c>
      <c r="P3792">
        <v>6</v>
      </c>
      <c r="Q3792">
        <v>54</v>
      </c>
      <c r="R3792" t="s">
        <v>46</v>
      </c>
      <c r="S3792">
        <v>111593.59</v>
      </c>
      <c r="T3792" t="s">
        <v>33</v>
      </c>
      <c r="U3792" t="s">
        <v>29</v>
      </c>
      <c r="V3792" t="b">
        <v>0</v>
      </c>
      <c r="W3792" t="s">
        <v>30</v>
      </c>
      <c r="X3792">
        <v>135</v>
      </c>
      <c r="Y3792">
        <v>357</v>
      </c>
    </row>
    <row r="3793" spans="1:25" x14ac:dyDescent="0.35">
      <c r="A3793">
        <v>3792</v>
      </c>
      <c r="B3793">
        <v>8091</v>
      </c>
      <c r="C3793">
        <v>716</v>
      </c>
      <c r="D3793" t="s">
        <v>39</v>
      </c>
      <c r="E3793" t="s">
        <v>47</v>
      </c>
      <c r="F3793">
        <v>1</v>
      </c>
      <c r="G3793">
        <v>203.14</v>
      </c>
      <c r="H3793">
        <f t="shared" si="59"/>
        <v>203.14</v>
      </c>
      <c r="I3793" s="12">
        <v>45526.212500000001</v>
      </c>
      <c r="J3793">
        <v>16</v>
      </c>
      <c r="K3793" t="s">
        <v>45</v>
      </c>
      <c r="L3793">
        <v>364</v>
      </c>
      <c r="M3793">
        <v>82</v>
      </c>
      <c r="N3793">
        <v>124</v>
      </c>
      <c r="O3793">
        <v>372</v>
      </c>
      <c r="P3793">
        <v>9</v>
      </c>
      <c r="Q3793">
        <v>24</v>
      </c>
      <c r="R3793" t="s">
        <v>41</v>
      </c>
      <c r="S3793">
        <v>68497.119999999995</v>
      </c>
      <c r="T3793" t="s">
        <v>37</v>
      </c>
      <c r="U3793" t="s">
        <v>34</v>
      </c>
      <c r="V3793" t="b">
        <v>0</v>
      </c>
      <c r="W3793" t="s">
        <v>30</v>
      </c>
      <c r="X3793">
        <v>392</v>
      </c>
      <c r="Y3793">
        <v>184</v>
      </c>
    </row>
    <row r="3794" spans="1:25" x14ac:dyDescent="0.35">
      <c r="A3794">
        <v>3793</v>
      </c>
      <c r="B3794">
        <v>5072</v>
      </c>
      <c r="C3794">
        <v>843</v>
      </c>
      <c r="D3794" t="s">
        <v>24</v>
      </c>
      <c r="E3794" t="s">
        <v>25</v>
      </c>
      <c r="F3794">
        <v>5</v>
      </c>
      <c r="G3794">
        <v>459.57</v>
      </c>
      <c r="H3794">
        <f t="shared" si="59"/>
        <v>2297.85</v>
      </c>
      <c r="I3794" s="11">
        <v>45355.067361111112</v>
      </c>
      <c r="J3794">
        <v>12</v>
      </c>
      <c r="K3794" t="s">
        <v>45</v>
      </c>
      <c r="L3794">
        <v>392</v>
      </c>
      <c r="M3794">
        <v>103</v>
      </c>
      <c r="N3794">
        <v>170</v>
      </c>
      <c r="O3794">
        <v>181</v>
      </c>
      <c r="P3794">
        <v>4</v>
      </c>
      <c r="Q3794">
        <v>58</v>
      </c>
      <c r="R3794" t="s">
        <v>46</v>
      </c>
      <c r="S3794">
        <v>22763.41</v>
      </c>
      <c r="T3794" t="s">
        <v>37</v>
      </c>
      <c r="U3794" t="s">
        <v>34</v>
      </c>
      <c r="V3794" t="b">
        <v>1</v>
      </c>
      <c r="W3794" t="s">
        <v>48</v>
      </c>
      <c r="X3794">
        <v>476</v>
      </c>
      <c r="Y3794">
        <v>207</v>
      </c>
    </row>
    <row r="3795" spans="1:25" x14ac:dyDescent="0.35">
      <c r="A3795">
        <v>3794</v>
      </c>
      <c r="B3795">
        <v>8895</v>
      </c>
      <c r="C3795">
        <v>598</v>
      </c>
      <c r="D3795" t="s">
        <v>38</v>
      </c>
      <c r="E3795" t="s">
        <v>25</v>
      </c>
      <c r="F3795">
        <v>2</v>
      </c>
      <c r="G3795">
        <v>1262.9000000000001</v>
      </c>
      <c r="H3795">
        <f t="shared" si="59"/>
        <v>2525.8000000000002</v>
      </c>
      <c r="I3795" s="12">
        <v>45348.40902777778</v>
      </c>
      <c r="J3795">
        <v>4</v>
      </c>
      <c r="K3795" t="s">
        <v>40</v>
      </c>
      <c r="L3795">
        <v>273</v>
      </c>
      <c r="M3795">
        <v>90</v>
      </c>
      <c r="N3795">
        <v>184</v>
      </c>
      <c r="O3795">
        <v>147</v>
      </c>
      <c r="P3795">
        <v>9</v>
      </c>
      <c r="Q3795">
        <v>20</v>
      </c>
      <c r="R3795" t="s">
        <v>27</v>
      </c>
      <c r="S3795">
        <v>79221.039999999994</v>
      </c>
      <c r="T3795" t="s">
        <v>42</v>
      </c>
      <c r="U3795" t="s">
        <v>43</v>
      </c>
      <c r="V3795" t="b">
        <v>0</v>
      </c>
      <c r="W3795" t="s">
        <v>30</v>
      </c>
      <c r="X3795">
        <v>246</v>
      </c>
      <c r="Y3795">
        <v>319</v>
      </c>
    </row>
    <row r="3796" spans="1:25" x14ac:dyDescent="0.35">
      <c r="A3796">
        <v>3795</v>
      </c>
      <c r="B3796">
        <v>6664</v>
      </c>
      <c r="C3796">
        <v>410</v>
      </c>
      <c r="D3796" t="s">
        <v>51</v>
      </c>
      <c r="E3796" t="s">
        <v>47</v>
      </c>
      <c r="F3796">
        <v>2</v>
      </c>
      <c r="G3796">
        <v>1078.0899999999999</v>
      </c>
      <c r="H3796">
        <f t="shared" si="59"/>
        <v>2156.1799999999998</v>
      </c>
      <c r="I3796" s="11">
        <v>45325.958333333336</v>
      </c>
      <c r="J3796">
        <v>5</v>
      </c>
      <c r="K3796" t="s">
        <v>32</v>
      </c>
      <c r="L3796">
        <v>250</v>
      </c>
      <c r="M3796">
        <v>119</v>
      </c>
      <c r="N3796">
        <v>167</v>
      </c>
      <c r="O3796">
        <v>296</v>
      </c>
      <c r="P3796">
        <v>6</v>
      </c>
      <c r="Q3796">
        <v>44</v>
      </c>
      <c r="R3796" t="s">
        <v>46</v>
      </c>
      <c r="S3796">
        <v>21126.05</v>
      </c>
      <c r="T3796" t="s">
        <v>28</v>
      </c>
      <c r="U3796" t="s">
        <v>43</v>
      </c>
      <c r="V3796" t="b">
        <v>0</v>
      </c>
      <c r="W3796" t="s">
        <v>30</v>
      </c>
      <c r="X3796">
        <v>297</v>
      </c>
      <c r="Y3796">
        <v>128</v>
      </c>
    </row>
    <row r="3797" spans="1:25" x14ac:dyDescent="0.35">
      <c r="A3797">
        <v>3796</v>
      </c>
      <c r="B3797">
        <v>7305</v>
      </c>
      <c r="C3797">
        <v>733</v>
      </c>
      <c r="D3797" t="s">
        <v>51</v>
      </c>
      <c r="E3797" t="s">
        <v>25</v>
      </c>
      <c r="F3797">
        <v>3</v>
      </c>
      <c r="G3797">
        <v>1099.03</v>
      </c>
      <c r="H3797">
        <f t="shared" si="59"/>
        <v>3297.09</v>
      </c>
      <c r="I3797" s="12">
        <v>45357.303472222222</v>
      </c>
      <c r="J3797">
        <v>11</v>
      </c>
      <c r="K3797" t="s">
        <v>32</v>
      </c>
      <c r="L3797">
        <v>277</v>
      </c>
      <c r="M3797">
        <v>98</v>
      </c>
      <c r="N3797">
        <v>238</v>
      </c>
      <c r="O3797">
        <v>443</v>
      </c>
      <c r="P3797">
        <v>2</v>
      </c>
      <c r="Q3797">
        <v>29</v>
      </c>
      <c r="R3797" t="s">
        <v>41</v>
      </c>
      <c r="S3797">
        <v>36440.519999999997</v>
      </c>
      <c r="T3797" t="s">
        <v>42</v>
      </c>
      <c r="U3797" t="s">
        <v>34</v>
      </c>
      <c r="V3797" t="b">
        <v>0</v>
      </c>
      <c r="W3797" t="s">
        <v>48</v>
      </c>
      <c r="X3797">
        <v>425</v>
      </c>
      <c r="Y3797">
        <v>128</v>
      </c>
    </row>
    <row r="3798" spans="1:25" x14ac:dyDescent="0.35">
      <c r="A3798">
        <v>3797</v>
      </c>
      <c r="B3798">
        <v>3435</v>
      </c>
      <c r="C3798">
        <v>932</v>
      </c>
      <c r="D3798" t="s">
        <v>52</v>
      </c>
      <c r="E3798" t="s">
        <v>25</v>
      </c>
      <c r="F3798">
        <v>2</v>
      </c>
      <c r="G3798">
        <v>1293.51</v>
      </c>
      <c r="H3798">
        <f t="shared" si="59"/>
        <v>2587.02</v>
      </c>
      <c r="I3798" s="11">
        <v>45466.321527777778</v>
      </c>
      <c r="J3798">
        <v>18</v>
      </c>
      <c r="K3798" t="s">
        <v>36</v>
      </c>
      <c r="L3798">
        <v>426</v>
      </c>
      <c r="M3798">
        <v>138</v>
      </c>
      <c r="N3798">
        <v>120</v>
      </c>
      <c r="O3798">
        <v>108</v>
      </c>
      <c r="P3798">
        <v>7</v>
      </c>
      <c r="Q3798">
        <v>19</v>
      </c>
      <c r="R3798" t="s">
        <v>46</v>
      </c>
      <c r="S3798">
        <v>42586.78</v>
      </c>
      <c r="T3798" t="s">
        <v>42</v>
      </c>
      <c r="U3798" t="s">
        <v>34</v>
      </c>
      <c r="V3798" t="b">
        <v>1</v>
      </c>
      <c r="W3798" t="s">
        <v>30</v>
      </c>
      <c r="X3798">
        <v>261</v>
      </c>
      <c r="Y3798">
        <v>431</v>
      </c>
    </row>
    <row r="3799" spans="1:25" x14ac:dyDescent="0.35">
      <c r="A3799">
        <v>3798</v>
      </c>
      <c r="B3799">
        <v>1894</v>
      </c>
      <c r="C3799">
        <v>731</v>
      </c>
      <c r="D3799" t="s">
        <v>44</v>
      </c>
      <c r="E3799" t="s">
        <v>47</v>
      </c>
      <c r="F3799">
        <v>5</v>
      </c>
      <c r="G3799">
        <v>1402.84</v>
      </c>
      <c r="H3799">
        <f t="shared" si="59"/>
        <v>7014.2</v>
      </c>
      <c r="I3799" s="12">
        <v>45432.716666666667</v>
      </c>
      <c r="J3799">
        <v>7</v>
      </c>
      <c r="K3799" t="s">
        <v>26</v>
      </c>
      <c r="L3799">
        <v>258</v>
      </c>
      <c r="M3799">
        <v>108</v>
      </c>
      <c r="N3799">
        <v>118</v>
      </c>
      <c r="O3799">
        <v>322</v>
      </c>
      <c r="P3799">
        <v>4</v>
      </c>
      <c r="Q3799">
        <v>35</v>
      </c>
      <c r="R3799" t="s">
        <v>27</v>
      </c>
      <c r="S3799">
        <v>80710.289999999994</v>
      </c>
      <c r="T3799" t="s">
        <v>37</v>
      </c>
      <c r="U3799" t="s">
        <v>29</v>
      </c>
      <c r="V3799" t="b">
        <v>0</v>
      </c>
      <c r="W3799" t="s">
        <v>30</v>
      </c>
      <c r="X3799">
        <v>407</v>
      </c>
      <c r="Y3799">
        <v>494</v>
      </c>
    </row>
    <row r="3800" spans="1:25" x14ac:dyDescent="0.35">
      <c r="A3800">
        <v>3799</v>
      </c>
      <c r="B3800">
        <v>1190</v>
      </c>
      <c r="C3800">
        <v>469</v>
      </c>
      <c r="D3800" t="s">
        <v>49</v>
      </c>
      <c r="E3800" t="s">
        <v>25</v>
      </c>
      <c r="F3800">
        <v>5</v>
      </c>
      <c r="G3800">
        <v>1003.47</v>
      </c>
      <c r="H3800">
        <f t="shared" si="59"/>
        <v>5017.3500000000004</v>
      </c>
      <c r="I3800" s="11">
        <v>45353.211111111108</v>
      </c>
      <c r="J3800">
        <v>16</v>
      </c>
      <c r="K3800" t="s">
        <v>40</v>
      </c>
      <c r="L3800">
        <v>447</v>
      </c>
      <c r="M3800">
        <v>144</v>
      </c>
      <c r="N3800">
        <v>243</v>
      </c>
      <c r="O3800">
        <v>440</v>
      </c>
      <c r="P3800">
        <v>6</v>
      </c>
      <c r="Q3800">
        <v>45</v>
      </c>
      <c r="R3800" t="s">
        <v>46</v>
      </c>
      <c r="S3800">
        <v>22031.8</v>
      </c>
      <c r="T3800" t="s">
        <v>37</v>
      </c>
      <c r="U3800" t="s">
        <v>50</v>
      </c>
      <c r="V3800" t="b">
        <v>1</v>
      </c>
      <c r="W3800" t="s">
        <v>30</v>
      </c>
      <c r="X3800">
        <v>257</v>
      </c>
      <c r="Y3800">
        <v>452</v>
      </c>
    </row>
    <row r="3801" spans="1:25" x14ac:dyDescent="0.35">
      <c r="A3801">
        <v>3800</v>
      </c>
      <c r="B3801">
        <v>3571</v>
      </c>
      <c r="C3801">
        <v>807</v>
      </c>
      <c r="D3801" t="s">
        <v>31</v>
      </c>
      <c r="E3801" t="s">
        <v>47</v>
      </c>
      <c r="F3801">
        <v>2</v>
      </c>
      <c r="G3801">
        <v>1224.52</v>
      </c>
      <c r="H3801">
        <f t="shared" si="59"/>
        <v>2449.04</v>
      </c>
      <c r="I3801" s="12">
        <v>45371.422222222223</v>
      </c>
      <c r="J3801">
        <v>19</v>
      </c>
      <c r="K3801" t="s">
        <v>40</v>
      </c>
      <c r="L3801">
        <v>152</v>
      </c>
      <c r="M3801">
        <v>131</v>
      </c>
      <c r="N3801">
        <v>257</v>
      </c>
      <c r="O3801">
        <v>196</v>
      </c>
      <c r="P3801">
        <v>8</v>
      </c>
      <c r="Q3801">
        <v>47</v>
      </c>
      <c r="R3801" t="s">
        <v>46</v>
      </c>
      <c r="S3801">
        <v>64570.36</v>
      </c>
      <c r="T3801" t="s">
        <v>37</v>
      </c>
      <c r="U3801" t="s">
        <v>43</v>
      </c>
      <c r="V3801" t="b">
        <v>0</v>
      </c>
      <c r="W3801" t="s">
        <v>30</v>
      </c>
      <c r="X3801">
        <v>102</v>
      </c>
      <c r="Y3801">
        <v>335</v>
      </c>
    </row>
    <row r="3802" spans="1:25" x14ac:dyDescent="0.35">
      <c r="A3802">
        <v>3801</v>
      </c>
      <c r="B3802">
        <v>9283</v>
      </c>
      <c r="C3802">
        <v>789</v>
      </c>
      <c r="D3802" t="s">
        <v>31</v>
      </c>
      <c r="E3802" t="s">
        <v>25</v>
      </c>
      <c r="F3802">
        <v>2</v>
      </c>
      <c r="G3802">
        <v>720.27</v>
      </c>
      <c r="H3802">
        <f t="shared" si="59"/>
        <v>1440.54</v>
      </c>
      <c r="I3802" s="11">
        <v>45527.865277777775</v>
      </c>
      <c r="J3802">
        <v>19</v>
      </c>
      <c r="K3802" t="s">
        <v>40</v>
      </c>
      <c r="L3802">
        <v>90</v>
      </c>
      <c r="M3802">
        <v>67</v>
      </c>
      <c r="N3802">
        <v>130</v>
      </c>
      <c r="O3802">
        <v>391</v>
      </c>
      <c r="P3802">
        <v>9</v>
      </c>
      <c r="Q3802">
        <v>53</v>
      </c>
      <c r="R3802" t="s">
        <v>41</v>
      </c>
      <c r="S3802">
        <v>119335.5</v>
      </c>
      <c r="T3802" t="s">
        <v>28</v>
      </c>
      <c r="U3802" t="s">
        <v>34</v>
      </c>
      <c r="V3802" t="b">
        <v>0</v>
      </c>
      <c r="W3802" t="s">
        <v>35</v>
      </c>
      <c r="X3802">
        <v>172</v>
      </c>
      <c r="Y3802">
        <v>280</v>
      </c>
    </row>
    <row r="3803" spans="1:25" x14ac:dyDescent="0.35">
      <c r="A3803">
        <v>3802</v>
      </c>
      <c r="B3803">
        <v>8688</v>
      </c>
      <c r="C3803">
        <v>806</v>
      </c>
      <c r="D3803" t="s">
        <v>39</v>
      </c>
      <c r="E3803" t="s">
        <v>25</v>
      </c>
      <c r="F3803">
        <v>2</v>
      </c>
      <c r="G3803">
        <v>1264.0999999999999</v>
      </c>
      <c r="H3803">
        <f t="shared" si="59"/>
        <v>2528.1999999999998</v>
      </c>
      <c r="I3803" s="12">
        <v>45479.128472222219</v>
      </c>
      <c r="J3803">
        <v>1</v>
      </c>
      <c r="K3803" t="s">
        <v>36</v>
      </c>
      <c r="L3803">
        <v>415</v>
      </c>
      <c r="M3803">
        <v>99</v>
      </c>
      <c r="N3803">
        <v>221</v>
      </c>
      <c r="O3803">
        <v>184</v>
      </c>
      <c r="P3803">
        <v>2</v>
      </c>
      <c r="Q3803">
        <v>44</v>
      </c>
      <c r="R3803" t="s">
        <v>41</v>
      </c>
      <c r="S3803">
        <v>35233.85</v>
      </c>
      <c r="T3803" t="s">
        <v>33</v>
      </c>
      <c r="U3803" t="s">
        <v>34</v>
      </c>
      <c r="V3803" t="b">
        <v>1</v>
      </c>
      <c r="W3803" t="s">
        <v>30</v>
      </c>
      <c r="X3803">
        <v>475</v>
      </c>
      <c r="Y3803">
        <v>442</v>
      </c>
    </row>
    <row r="3804" spans="1:25" x14ac:dyDescent="0.35">
      <c r="A3804">
        <v>3803</v>
      </c>
      <c r="B3804">
        <v>9123</v>
      </c>
      <c r="C3804">
        <v>791</v>
      </c>
      <c r="D3804" t="s">
        <v>44</v>
      </c>
      <c r="E3804" t="s">
        <v>47</v>
      </c>
      <c r="F3804">
        <v>3</v>
      </c>
      <c r="G3804">
        <v>1258.76</v>
      </c>
      <c r="H3804">
        <f t="shared" si="59"/>
        <v>3776.2799999999997</v>
      </c>
      <c r="I3804" s="11">
        <v>45365.098611111112</v>
      </c>
      <c r="J3804">
        <v>2</v>
      </c>
      <c r="K3804" t="s">
        <v>36</v>
      </c>
      <c r="L3804">
        <v>401</v>
      </c>
      <c r="M3804">
        <v>57</v>
      </c>
      <c r="N3804">
        <v>260</v>
      </c>
      <c r="O3804">
        <v>212</v>
      </c>
      <c r="P3804">
        <v>2</v>
      </c>
      <c r="Q3804">
        <v>30</v>
      </c>
      <c r="R3804" t="s">
        <v>27</v>
      </c>
      <c r="S3804">
        <v>69073.59</v>
      </c>
      <c r="T3804" t="s">
        <v>28</v>
      </c>
      <c r="U3804" t="s">
        <v>29</v>
      </c>
      <c r="V3804" t="b">
        <v>0</v>
      </c>
      <c r="W3804" t="s">
        <v>30</v>
      </c>
      <c r="X3804">
        <v>133</v>
      </c>
      <c r="Y3804">
        <v>334</v>
      </c>
    </row>
    <row r="3805" spans="1:25" x14ac:dyDescent="0.35">
      <c r="A3805">
        <v>3804</v>
      </c>
      <c r="B3805">
        <v>3709</v>
      </c>
      <c r="C3805">
        <v>504</v>
      </c>
      <c r="D3805" t="s">
        <v>31</v>
      </c>
      <c r="E3805" t="s">
        <v>25</v>
      </c>
      <c r="F3805">
        <v>4</v>
      </c>
      <c r="G3805">
        <v>1627.25</v>
      </c>
      <c r="H3805">
        <f t="shared" si="59"/>
        <v>6509</v>
      </c>
      <c r="I3805" s="12">
        <v>45459.112500000003</v>
      </c>
      <c r="J3805">
        <v>12</v>
      </c>
      <c r="K3805" t="s">
        <v>40</v>
      </c>
      <c r="L3805">
        <v>8</v>
      </c>
      <c r="M3805">
        <v>73</v>
      </c>
      <c r="N3805">
        <v>141</v>
      </c>
      <c r="O3805">
        <v>134</v>
      </c>
      <c r="P3805">
        <v>7</v>
      </c>
      <c r="Q3805">
        <v>20</v>
      </c>
      <c r="R3805" t="s">
        <v>41</v>
      </c>
      <c r="S3805">
        <v>116027.3</v>
      </c>
      <c r="T3805" t="s">
        <v>28</v>
      </c>
      <c r="U3805" t="s">
        <v>50</v>
      </c>
      <c r="V3805" t="b">
        <v>1</v>
      </c>
      <c r="W3805" t="s">
        <v>30</v>
      </c>
      <c r="X3805">
        <v>470</v>
      </c>
      <c r="Y3805">
        <v>291</v>
      </c>
    </row>
    <row r="3806" spans="1:25" x14ac:dyDescent="0.35">
      <c r="A3806">
        <v>3805</v>
      </c>
      <c r="B3806">
        <v>2226</v>
      </c>
      <c r="C3806">
        <v>923</v>
      </c>
      <c r="D3806" t="s">
        <v>49</v>
      </c>
      <c r="E3806" t="s">
        <v>47</v>
      </c>
      <c r="F3806">
        <v>1</v>
      </c>
      <c r="G3806">
        <v>1068.9000000000001</v>
      </c>
      <c r="H3806">
        <f t="shared" si="59"/>
        <v>1068.9000000000001</v>
      </c>
      <c r="I3806" s="11">
        <v>45478.938194444447</v>
      </c>
      <c r="J3806">
        <v>7</v>
      </c>
      <c r="K3806" t="s">
        <v>36</v>
      </c>
      <c r="L3806">
        <v>388</v>
      </c>
      <c r="M3806">
        <v>62</v>
      </c>
      <c r="N3806">
        <v>231</v>
      </c>
      <c r="O3806">
        <v>370</v>
      </c>
      <c r="P3806">
        <v>5</v>
      </c>
      <c r="Q3806">
        <v>67</v>
      </c>
      <c r="R3806" t="s">
        <v>41</v>
      </c>
      <c r="S3806">
        <v>32889.620000000003</v>
      </c>
      <c r="T3806" t="s">
        <v>37</v>
      </c>
      <c r="U3806" t="s">
        <v>43</v>
      </c>
      <c r="V3806" t="b">
        <v>0</v>
      </c>
      <c r="W3806" t="s">
        <v>30</v>
      </c>
      <c r="X3806">
        <v>294</v>
      </c>
      <c r="Y3806">
        <v>202</v>
      </c>
    </row>
    <row r="3807" spans="1:25" x14ac:dyDescent="0.35">
      <c r="A3807">
        <v>3806</v>
      </c>
      <c r="B3807">
        <v>9055</v>
      </c>
      <c r="C3807">
        <v>409</v>
      </c>
      <c r="D3807" t="s">
        <v>51</v>
      </c>
      <c r="E3807" t="s">
        <v>47</v>
      </c>
      <c r="F3807">
        <v>1</v>
      </c>
      <c r="G3807">
        <v>1426.47</v>
      </c>
      <c r="H3807">
        <f t="shared" si="59"/>
        <v>1426.47</v>
      </c>
      <c r="I3807" s="12">
        <v>45402.645138888889</v>
      </c>
      <c r="J3807">
        <v>13</v>
      </c>
      <c r="K3807" t="s">
        <v>26</v>
      </c>
      <c r="L3807">
        <v>383</v>
      </c>
      <c r="M3807">
        <v>77</v>
      </c>
      <c r="N3807">
        <v>171</v>
      </c>
      <c r="O3807">
        <v>292</v>
      </c>
      <c r="P3807">
        <v>5</v>
      </c>
      <c r="Q3807">
        <v>32</v>
      </c>
      <c r="R3807" t="s">
        <v>27</v>
      </c>
      <c r="S3807">
        <v>39011.5</v>
      </c>
      <c r="T3807" t="s">
        <v>33</v>
      </c>
      <c r="U3807" t="s">
        <v>29</v>
      </c>
      <c r="V3807" t="b">
        <v>1</v>
      </c>
      <c r="W3807" t="s">
        <v>30</v>
      </c>
      <c r="X3807">
        <v>136</v>
      </c>
      <c r="Y3807">
        <v>421</v>
      </c>
    </row>
    <row r="3808" spans="1:25" x14ac:dyDescent="0.35">
      <c r="A3808">
        <v>3807</v>
      </c>
      <c r="B3808">
        <v>6253</v>
      </c>
      <c r="C3808">
        <v>189</v>
      </c>
      <c r="D3808" t="s">
        <v>52</v>
      </c>
      <c r="E3808" t="s">
        <v>25</v>
      </c>
      <c r="F3808">
        <v>5</v>
      </c>
      <c r="G3808">
        <v>1370.96</v>
      </c>
      <c r="H3808">
        <f t="shared" si="59"/>
        <v>6854.8</v>
      </c>
      <c r="I3808" s="11">
        <v>45401.081944444442</v>
      </c>
      <c r="J3808">
        <v>14</v>
      </c>
      <c r="K3808" t="s">
        <v>40</v>
      </c>
      <c r="L3808">
        <v>407</v>
      </c>
      <c r="M3808">
        <v>58</v>
      </c>
      <c r="N3808">
        <v>186</v>
      </c>
      <c r="O3808">
        <v>336</v>
      </c>
      <c r="P3808">
        <v>7</v>
      </c>
      <c r="Q3808">
        <v>52</v>
      </c>
      <c r="R3808" t="s">
        <v>46</v>
      </c>
      <c r="S3808">
        <v>110980.77</v>
      </c>
      <c r="T3808" t="s">
        <v>42</v>
      </c>
      <c r="U3808" t="s">
        <v>29</v>
      </c>
      <c r="V3808" t="b">
        <v>1</v>
      </c>
      <c r="W3808" t="s">
        <v>30</v>
      </c>
      <c r="X3808">
        <v>241</v>
      </c>
      <c r="Y3808">
        <v>392</v>
      </c>
    </row>
    <row r="3809" spans="1:25" x14ac:dyDescent="0.35">
      <c r="A3809">
        <v>3808</v>
      </c>
      <c r="B3809">
        <v>4946</v>
      </c>
      <c r="C3809">
        <v>228</v>
      </c>
      <c r="D3809" t="s">
        <v>24</v>
      </c>
      <c r="E3809" t="s">
        <v>25</v>
      </c>
      <c r="F3809">
        <v>2</v>
      </c>
      <c r="G3809">
        <v>1948.26</v>
      </c>
      <c r="H3809">
        <f t="shared" si="59"/>
        <v>3896.52</v>
      </c>
      <c r="I3809" s="12">
        <v>45541.472222222219</v>
      </c>
      <c r="J3809">
        <v>20</v>
      </c>
      <c r="K3809" t="s">
        <v>45</v>
      </c>
      <c r="L3809">
        <v>341</v>
      </c>
      <c r="M3809">
        <v>135</v>
      </c>
      <c r="N3809">
        <v>300</v>
      </c>
      <c r="O3809">
        <v>425</v>
      </c>
      <c r="P3809">
        <v>7</v>
      </c>
      <c r="Q3809">
        <v>22</v>
      </c>
      <c r="R3809" t="s">
        <v>41</v>
      </c>
      <c r="S3809">
        <v>68943.429999999993</v>
      </c>
      <c r="T3809" t="s">
        <v>33</v>
      </c>
      <c r="U3809" t="s">
        <v>43</v>
      </c>
      <c r="V3809" t="b">
        <v>1</v>
      </c>
      <c r="W3809" t="s">
        <v>30</v>
      </c>
      <c r="X3809">
        <v>420</v>
      </c>
      <c r="Y3809">
        <v>275</v>
      </c>
    </row>
    <row r="3810" spans="1:25" x14ac:dyDescent="0.35">
      <c r="A3810">
        <v>3809</v>
      </c>
      <c r="B3810">
        <v>6421</v>
      </c>
      <c r="C3810">
        <v>238</v>
      </c>
      <c r="D3810" t="s">
        <v>44</v>
      </c>
      <c r="E3810" t="s">
        <v>25</v>
      </c>
      <c r="F3810">
        <v>4</v>
      </c>
      <c r="G3810">
        <v>1837.51</v>
      </c>
      <c r="H3810">
        <f t="shared" si="59"/>
        <v>7350.04</v>
      </c>
      <c r="I3810" s="11">
        <v>45341.661805555559</v>
      </c>
      <c r="J3810">
        <v>7</v>
      </c>
      <c r="K3810" t="s">
        <v>40</v>
      </c>
      <c r="L3810">
        <v>146</v>
      </c>
      <c r="M3810">
        <v>114</v>
      </c>
      <c r="N3810">
        <v>232</v>
      </c>
      <c r="O3810">
        <v>440</v>
      </c>
      <c r="P3810">
        <v>9</v>
      </c>
      <c r="Q3810">
        <v>42</v>
      </c>
      <c r="R3810" t="s">
        <v>41</v>
      </c>
      <c r="S3810">
        <v>51563.42</v>
      </c>
      <c r="T3810" t="s">
        <v>33</v>
      </c>
      <c r="U3810" t="s">
        <v>50</v>
      </c>
      <c r="V3810" t="b">
        <v>0</v>
      </c>
      <c r="W3810" t="s">
        <v>30</v>
      </c>
      <c r="X3810">
        <v>220</v>
      </c>
      <c r="Y3810">
        <v>197</v>
      </c>
    </row>
    <row r="3811" spans="1:25" x14ac:dyDescent="0.35">
      <c r="A3811">
        <v>3810</v>
      </c>
      <c r="B3811">
        <v>5557</v>
      </c>
      <c r="C3811">
        <v>114</v>
      </c>
      <c r="D3811" t="s">
        <v>24</v>
      </c>
      <c r="E3811" t="s">
        <v>47</v>
      </c>
      <c r="F3811">
        <v>1</v>
      </c>
      <c r="G3811">
        <v>1943.69</v>
      </c>
      <c r="H3811">
        <f t="shared" si="59"/>
        <v>1943.69</v>
      </c>
      <c r="I3811" s="12">
        <v>45390.688194444447</v>
      </c>
      <c r="J3811">
        <v>7</v>
      </c>
      <c r="K3811" t="s">
        <v>32</v>
      </c>
      <c r="L3811">
        <v>236</v>
      </c>
      <c r="M3811">
        <v>138</v>
      </c>
      <c r="N3811">
        <v>177</v>
      </c>
      <c r="O3811">
        <v>366</v>
      </c>
      <c r="P3811">
        <v>5</v>
      </c>
      <c r="Q3811">
        <v>55</v>
      </c>
      <c r="R3811" t="s">
        <v>27</v>
      </c>
      <c r="S3811">
        <v>74036.31</v>
      </c>
      <c r="T3811" t="s">
        <v>42</v>
      </c>
      <c r="U3811" t="s">
        <v>29</v>
      </c>
      <c r="V3811" t="b">
        <v>0</v>
      </c>
      <c r="W3811" t="s">
        <v>35</v>
      </c>
      <c r="X3811">
        <v>465</v>
      </c>
      <c r="Y3811">
        <v>430</v>
      </c>
    </row>
    <row r="3812" spans="1:25" x14ac:dyDescent="0.35">
      <c r="A3812">
        <v>3811</v>
      </c>
      <c r="B3812">
        <v>1824</v>
      </c>
      <c r="C3812">
        <v>295</v>
      </c>
      <c r="D3812" t="s">
        <v>52</v>
      </c>
      <c r="E3812" t="s">
        <v>47</v>
      </c>
      <c r="F3812">
        <v>1</v>
      </c>
      <c r="G3812">
        <v>1130.3</v>
      </c>
      <c r="H3812">
        <f t="shared" si="59"/>
        <v>1130.3</v>
      </c>
      <c r="I3812" s="11">
        <v>45377.964583333334</v>
      </c>
      <c r="J3812">
        <v>5</v>
      </c>
      <c r="K3812" t="s">
        <v>26</v>
      </c>
      <c r="L3812">
        <v>169</v>
      </c>
      <c r="M3812">
        <v>53</v>
      </c>
      <c r="N3812">
        <v>237</v>
      </c>
      <c r="O3812">
        <v>158</v>
      </c>
      <c r="P3812">
        <v>8</v>
      </c>
      <c r="Q3812">
        <v>22</v>
      </c>
      <c r="R3812" t="s">
        <v>41</v>
      </c>
      <c r="S3812">
        <v>91325.68</v>
      </c>
      <c r="T3812" t="s">
        <v>28</v>
      </c>
      <c r="U3812" t="s">
        <v>34</v>
      </c>
      <c r="V3812" t="b">
        <v>0</v>
      </c>
      <c r="W3812" t="s">
        <v>30</v>
      </c>
      <c r="X3812">
        <v>341</v>
      </c>
      <c r="Y3812">
        <v>167</v>
      </c>
    </row>
    <row r="3813" spans="1:25" x14ac:dyDescent="0.35">
      <c r="A3813">
        <v>3812</v>
      </c>
      <c r="B3813">
        <v>9305</v>
      </c>
      <c r="C3813">
        <v>214</v>
      </c>
      <c r="D3813" t="s">
        <v>39</v>
      </c>
      <c r="E3813" t="s">
        <v>25</v>
      </c>
      <c r="F3813">
        <v>4</v>
      </c>
      <c r="G3813">
        <v>781.46</v>
      </c>
      <c r="H3813">
        <f t="shared" si="59"/>
        <v>3125.84</v>
      </c>
      <c r="I3813" s="12">
        <v>45490.388194444444</v>
      </c>
      <c r="J3813">
        <v>16</v>
      </c>
      <c r="K3813" t="s">
        <v>36</v>
      </c>
      <c r="L3813">
        <v>460</v>
      </c>
      <c r="M3813">
        <v>104</v>
      </c>
      <c r="N3813">
        <v>289</v>
      </c>
      <c r="O3813">
        <v>445</v>
      </c>
      <c r="P3813">
        <v>2</v>
      </c>
      <c r="Q3813">
        <v>54</v>
      </c>
      <c r="R3813" t="s">
        <v>46</v>
      </c>
      <c r="S3813">
        <v>29787.47</v>
      </c>
      <c r="T3813" t="s">
        <v>37</v>
      </c>
      <c r="U3813" t="s">
        <v>50</v>
      </c>
      <c r="V3813" t="b">
        <v>0</v>
      </c>
      <c r="W3813" t="s">
        <v>30</v>
      </c>
      <c r="X3813">
        <v>111</v>
      </c>
      <c r="Y3813">
        <v>465</v>
      </c>
    </row>
    <row r="3814" spans="1:25" x14ac:dyDescent="0.35">
      <c r="A3814">
        <v>3813</v>
      </c>
      <c r="B3814">
        <v>4648</v>
      </c>
      <c r="C3814">
        <v>935</v>
      </c>
      <c r="D3814" t="s">
        <v>44</v>
      </c>
      <c r="E3814" t="s">
        <v>25</v>
      </c>
      <c r="F3814">
        <v>1</v>
      </c>
      <c r="G3814">
        <v>753.96</v>
      </c>
      <c r="H3814">
        <f t="shared" si="59"/>
        <v>753.96</v>
      </c>
      <c r="I3814" s="11">
        <v>45484.295138888891</v>
      </c>
      <c r="J3814">
        <v>14</v>
      </c>
      <c r="K3814" t="s">
        <v>40</v>
      </c>
      <c r="L3814">
        <v>352</v>
      </c>
      <c r="M3814">
        <v>140</v>
      </c>
      <c r="N3814">
        <v>223</v>
      </c>
      <c r="O3814">
        <v>143</v>
      </c>
      <c r="P3814">
        <v>4</v>
      </c>
      <c r="Q3814">
        <v>66</v>
      </c>
      <c r="R3814" t="s">
        <v>46</v>
      </c>
      <c r="S3814">
        <v>62601.37</v>
      </c>
      <c r="T3814" t="s">
        <v>33</v>
      </c>
      <c r="U3814" t="s">
        <v>50</v>
      </c>
      <c r="V3814" t="b">
        <v>1</v>
      </c>
      <c r="W3814" t="s">
        <v>35</v>
      </c>
      <c r="X3814">
        <v>395</v>
      </c>
      <c r="Y3814">
        <v>134</v>
      </c>
    </row>
    <row r="3815" spans="1:25" x14ac:dyDescent="0.35">
      <c r="A3815">
        <v>3814</v>
      </c>
      <c r="B3815">
        <v>7203</v>
      </c>
      <c r="C3815">
        <v>116</v>
      </c>
      <c r="D3815" t="s">
        <v>44</v>
      </c>
      <c r="E3815" t="s">
        <v>47</v>
      </c>
      <c r="F3815">
        <v>5</v>
      </c>
      <c r="G3815">
        <v>1061.72</v>
      </c>
      <c r="H3815">
        <f t="shared" si="59"/>
        <v>5308.6</v>
      </c>
      <c r="I3815" s="12">
        <v>45297.029166666667</v>
      </c>
      <c r="J3815">
        <v>8</v>
      </c>
      <c r="K3815" t="s">
        <v>45</v>
      </c>
      <c r="L3815">
        <v>320</v>
      </c>
      <c r="M3815">
        <v>104</v>
      </c>
      <c r="N3815">
        <v>169</v>
      </c>
      <c r="O3815">
        <v>438</v>
      </c>
      <c r="P3815">
        <v>3</v>
      </c>
      <c r="Q3815">
        <v>34</v>
      </c>
      <c r="R3815" t="s">
        <v>46</v>
      </c>
      <c r="S3815">
        <v>54393.34</v>
      </c>
      <c r="T3815" t="s">
        <v>37</v>
      </c>
      <c r="U3815" t="s">
        <v>43</v>
      </c>
      <c r="V3815" t="b">
        <v>1</v>
      </c>
      <c r="W3815" t="s">
        <v>48</v>
      </c>
      <c r="X3815">
        <v>150</v>
      </c>
      <c r="Y3815">
        <v>143</v>
      </c>
    </row>
    <row r="3816" spans="1:25" x14ac:dyDescent="0.35">
      <c r="A3816">
        <v>3815</v>
      </c>
      <c r="B3816">
        <v>7607</v>
      </c>
      <c r="C3816">
        <v>812</v>
      </c>
      <c r="D3816" t="s">
        <v>44</v>
      </c>
      <c r="E3816" t="s">
        <v>25</v>
      </c>
      <c r="F3816">
        <v>2</v>
      </c>
      <c r="G3816">
        <v>1779.84</v>
      </c>
      <c r="H3816">
        <f t="shared" si="59"/>
        <v>3559.68</v>
      </c>
      <c r="I3816" s="11">
        <v>45331.463888888888</v>
      </c>
      <c r="J3816">
        <v>7</v>
      </c>
      <c r="K3816" t="s">
        <v>32</v>
      </c>
      <c r="L3816">
        <v>354</v>
      </c>
      <c r="M3816">
        <v>145</v>
      </c>
      <c r="N3816">
        <v>250</v>
      </c>
      <c r="O3816">
        <v>113</v>
      </c>
      <c r="P3816">
        <v>10</v>
      </c>
      <c r="Q3816">
        <v>52</v>
      </c>
      <c r="R3816" t="s">
        <v>41</v>
      </c>
      <c r="S3816">
        <v>59055.11</v>
      </c>
      <c r="T3816" t="s">
        <v>42</v>
      </c>
      <c r="U3816" t="s">
        <v>34</v>
      </c>
      <c r="V3816" t="b">
        <v>1</v>
      </c>
      <c r="W3816" t="s">
        <v>35</v>
      </c>
      <c r="X3816">
        <v>193</v>
      </c>
      <c r="Y3816">
        <v>250</v>
      </c>
    </row>
    <row r="3817" spans="1:25" x14ac:dyDescent="0.35">
      <c r="A3817">
        <v>3816</v>
      </c>
      <c r="B3817">
        <v>4850</v>
      </c>
      <c r="C3817">
        <v>292</v>
      </c>
      <c r="D3817" t="s">
        <v>44</v>
      </c>
      <c r="E3817" t="s">
        <v>47</v>
      </c>
      <c r="F3817">
        <v>4</v>
      </c>
      <c r="G3817">
        <v>1737.43</v>
      </c>
      <c r="H3817">
        <f t="shared" si="59"/>
        <v>6949.72</v>
      </c>
      <c r="I3817" s="12">
        <v>45455.234722222223</v>
      </c>
      <c r="J3817">
        <v>9</v>
      </c>
      <c r="K3817" t="s">
        <v>36</v>
      </c>
      <c r="L3817">
        <v>452</v>
      </c>
      <c r="M3817">
        <v>143</v>
      </c>
      <c r="N3817">
        <v>165</v>
      </c>
      <c r="O3817">
        <v>378</v>
      </c>
      <c r="P3817">
        <v>1</v>
      </c>
      <c r="Q3817">
        <v>43</v>
      </c>
      <c r="R3817" t="s">
        <v>27</v>
      </c>
      <c r="S3817">
        <v>94452.79</v>
      </c>
      <c r="T3817" t="s">
        <v>28</v>
      </c>
      <c r="U3817" t="s">
        <v>50</v>
      </c>
      <c r="V3817" t="b">
        <v>0</v>
      </c>
      <c r="W3817" t="s">
        <v>48</v>
      </c>
      <c r="X3817">
        <v>289</v>
      </c>
      <c r="Y3817">
        <v>464</v>
      </c>
    </row>
    <row r="3818" spans="1:25" x14ac:dyDescent="0.35">
      <c r="A3818">
        <v>3817</v>
      </c>
      <c r="B3818">
        <v>2291</v>
      </c>
      <c r="C3818">
        <v>979</v>
      </c>
      <c r="D3818" t="s">
        <v>52</v>
      </c>
      <c r="E3818" t="s">
        <v>47</v>
      </c>
      <c r="F3818">
        <v>4</v>
      </c>
      <c r="G3818">
        <v>784.74</v>
      </c>
      <c r="H3818">
        <f t="shared" si="59"/>
        <v>3138.96</v>
      </c>
      <c r="I3818" s="11">
        <v>45397.001388888886</v>
      </c>
      <c r="J3818">
        <v>5</v>
      </c>
      <c r="K3818" t="s">
        <v>36</v>
      </c>
      <c r="L3818">
        <v>300</v>
      </c>
      <c r="M3818">
        <v>103</v>
      </c>
      <c r="N3818">
        <v>110</v>
      </c>
      <c r="O3818">
        <v>131</v>
      </c>
      <c r="P3818">
        <v>2</v>
      </c>
      <c r="Q3818">
        <v>48</v>
      </c>
      <c r="R3818" t="s">
        <v>46</v>
      </c>
      <c r="S3818">
        <v>103944.19</v>
      </c>
      <c r="T3818" t="s">
        <v>37</v>
      </c>
      <c r="U3818" t="s">
        <v>34</v>
      </c>
      <c r="V3818" t="b">
        <v>1</v>
      </c>
      <c r="W3818" t="s">
        <v>30</v>
      </c>
      <c r="X3818">
        <v>297</v>
      </c>
      <c r="Y3818">
        <v>417</v>
      </c>
    </row>
    <row r="3819" spans="1:25" x14ac:dyDescent="0.35">
      <c r="A3819">
        <v>3818</v>
      </c>
      <c r="B3819">
        <v>8521</v>
      </c>
      <c r="C3819">
        <v>127</v>
      </c>
      <c r="D3819" t="s">
        <v>38</v>
      </c>
      <c r="E3819" t="s">
        <v>47</v>
      </c>
      <c r="F3819">
        <v>1</v>
      </c>
      <c r="G3819">
        <v>723.07</v>
      </c>
      <c r="H3819">
        <f t="shared" si="59"/>
        <v>723.07</v>
      </c>
      <c r="I3819" s="12">
        <v>45548.854166666664</v>
      </c>
      <c r="J3819">
        <v>5</v>
      </c>
      <c r="K3819" t="s">
        <v>40</v>
      </c>
      <c r="L3819">
        <v>395</v>
      </c>
      <c r="M3819">
        <v>88</v>
      </c>
      <c r="N3819">
        <v>111</v>
      </c>
      <c r="O3819">
        <v>178</v>
      </c>
      <c r="P3819">
        <v>1</v>
      </c>
      <c r="Q3819">
        <v>20</v>
      </c>
      <c r="R3819" t="s">
        <v>41</v>
      </c>
      <c r="S3819">
        <v>104637.6</v>
      </c>
      <c r="T3819" t="s">
        <v>28</v>
      </c>
      <c r="U3819" t="s">
        <v>29</v>
      </c>
      <c r="V3819" t="b">
        <v>1</v>
      </c>
      <c r="W3819" t="s">
        <v>35</v>
      </c>
      <c r="X3819">
        <v>403</v>
      </c>
      <c r="Y3819">
        <v>458</v>
      </c>
    </row>
    <row r="3820" spans="1:25" x14ac:dyDescent="0.35">
      <c r="A3820">
        <v>3819</v>
      </c>
      <c r="B3820">
        <v>8277</v>
      </c>
      <c r="C3820">
        <v>314</v>
      </c>
      <c r="D3820" t="s">
        <v>52</v>
      </c>
      <c r="E3820" t="s">
        <v>25</v>
      </c>
      <c r="F3820">
        <v>3</v>
      </c>
      <c r="G3820">
        <v>1260.6300000000001</v>
      </c>
      <c r="H3820">
        <f t="shared" si="59"/>
        <v>3781.8900000000003</v>
      </c>
      <c r="I3820" s="11">
        <v>45502.417361111111</v>
      </c>
      <c r="J3820">
        <v>18</v>
      </c>
      <c r="K3820" t="s">
        <v>32</v>
      </c>
      <c r="L3820">
        <v>286</v>
      </c>
      <c r="M3820">
        <v>57</v>
      </c>
      <c r="N3820">
        <v>247</v>
      </c>
      <c r="O3820">
        <v>220</v>
      </c>
      <c r="P3820">
        <v>3</v>
      </c>
      <c r="Q3820">
        <v>47</v>
      </c>
      <c r="R3820" t="s">
        <v>41</v>
      </c>
      <c r="S3820">
        <v>64622.71</v>
      </c>
      <c r="T3820" t="s">
        <v>42</v>
      </c>
      <c r="U3820" t="s">
        <v>50</v>
      </c>
      <c r="V3820" t="b">
        <v>1</v>
      </c>
      <c r="W3820" t="s">
        <v>30</v>
      </c>
      <c r="X3820">
        <v>432</v>
      </c>
      <c r="Y3820">
        <v>137</v>
      </c>
    </row>
    <row r="3821" spans="1:25" x14ac:dyDescent="0.35">
      <c r="A3821">
        <v>3820</v>
      </c>
      <c r="B3821">
        <v>8341</v>
      </c>
      <c r="C3821">
        <v>592</v>
      </c>
      <c r="D3821" t="s">
        <v>52</v>
      </c>
      <c r="E3821" t="s">
        <v>47</v>
      </c>
      <c r="F3821">
        <v>4</v>
      </c>
      <c r="G3821">
        <v>469.51</v>
      </c>
      <c r="H3821">
        <f t="shared" si="59"/>
        <v>1878.04</v>
      </c>
      <c r="I3821" s="12">
        <v>45328.446527777778</v>
      </c>
      <c r="J3821">
        <v>12</v>
      </c>
      <c r="K3821" t="s">
        <v>32</v>
      </c>
      <c r="L3821">
        <v>126</v>
      </c>
      <c r="M3821">
        <v>90</v>
      </c>
      <c r="N3821">
        <v>144</v>
      </c>
      <c r="O3821">
        <v>377</v>
      </c>
      <c r="P3821">
        <v>10</v>
      </c>
      <c r="Q3821">
        <v>59</v>
      </c>
      <c r="R3821" t="s">
        <v>27</v>
      </c>
      <c r="S3821">
        <v>26464.33</v>
      </c>
      <c r="T3821" t="s">
        <v>28</v>
      </c>
      <c r="U3821" t="s">
        <v>34</v>
      </c>
      <c r="V3821" t="b">
        <v>0</v>
      </c>
      <c r="W3821" t="s">
        <v>35</v>
      </c>
      <c r="X3821">
        <v>288</v>
      </c>
      <c r="Y3821">
        <v>199</v>
      </c>
    </row>
    <row r="3822" spans="1:25" x14ac:dyDescent="0.35">
      <c r="A3822">
        <v>3821</v>
      </c>
      <c r="B3822">
        <v>2442</v>
      </c>
      <c r="C3822">
        <v>764</v>
      </c>
      <c r="D3822" t="s">
        <v>31</v>
      </c>
      <c r="E3822" t="s">
        <v>25</v>
      </c>
      <c r="F3822">
        <v>3</v>
      </c>
      <c r="G3822">
        <v>450.79</v>
      </c>
      <c r="H3822">
        <f t="shared" si="59"/>
        <v>1352.3700000000001</v>
      </c>
      <c r="I3822" s="11">
        <v>45379.87777777778</v>
      </c>
      <c r="J3822">
        <v>13</v>
      </c>
      <c r="K3822" t="s">
        <v>32</v>
      </c>
      <c r="L3822">
        <v>188</v>
      </c>
      <c r="M3822">
        <v>131</v>
      </c>
      <c r="N3822">
        <v>207</v>
      </c>
      <c r="O3822">
        <v>385</v>
      </c>
      <c r="P3822">
        <v>2</v>
      </c>
      <c r="Q3822">
        <v>42</v>
      </c>
      <c r="R3822" t="s">
        <v>27</v>
      </c>
      <c r="S3822">
        <v>56831.5</v>
      </c>
      <c r="T3822" t="s">
        <v>33</v>
      </c>
      <c r="U3822" t="s">
        <v>50</v>
      </c>
      <c r="V3822" t="b">
        <v>1</v>
      </c>
      <c r="W3822" t="s">
        <v>30</v>
      </c>
      <c r="X3822">
        <v>175</v>
      </c>
      <c r="Y3822">
        <v>107</v>
      </c>
    </row>
    <row r="3823" spans="1:25" x14ac:dyDescent="0.35">
      <c r="A3823">
        <v>3822</v>
      </c>
      <c r="B3823">
        <v>9166</v>
      </c>
      <c r="C3823">
        <v>248</v>
      </c>
      <c r="D3823" t="s">
        <v>38</v>
      </c>
      <c r="E3823" t="s">
        <v>47</v>
      </c>
      <c r="F3823">
        <v>4</v>
      </c>
      <c r="G3823">
        <v>1714.94</v>
      </c>
      <c r="H3823">
        <f t="shared" si="59"/>
        <v>6859.76</v>
      </c>
      <c r="I3823" s="12">
        <v>45307.827777777777</v>
      </c>
      <c r="J3823">
        <v>6</v>
      </c>
      <c r="K3823" t="s">
        <v>36</v>
      </c>
      <c r="L3823">
        <v>339</v>
      </c>
      <c r="M3823">
        <v>127</v>
      </c>
      <c r="N3823">
        <v>147</v>
      </c>
      <c r="O3823">
        <v>223</v>
      </c>
      <c r="P3823">
        <v>6</v>
      </c>
      <c r="Q3823">
        <v>62</v>
      </c>
      <c r="R3823" t="s">
        <v>41</v>
      </c>
      <c r="S3823">
        <v>31901.13</v>
      </c>
      <c r="T3823" t="s">
        <v>28</v>
      </c>
      <c r="U3823" t="s">
        <v>34</v>
      </c>
      <c r="V3823" t="b">
        <v>0</v>
      </c>
      <c r="W3823" t="s">
        <v>30</v>
      </c>
      <c r="X3823">
        <v>260</v>
      </c>
      <c r="Y3823">
        <v>475</v>
      </c>
    </row>
    <row r="3824" spans="1:25" x14ac:dyDescent="0.35">
      <c r="A3824">
        <v>3823</v>
      </c>
      <c r="B3824">
        <v>8324</v>
      </c>
      <c r="C3824">
        <v>765</v>
      </c>
      <c r="D3824" t="s">
        <v>24</v>
      </c>
      <c r="E3824" t="s">
        <v>25</v>
      </c>
      <c r="F3824">
        <v>1</v>
      </c>
      <c r="G3824">
        <v>1195.81</v>
      </c>
      <c r="H3824">
        <f t="shared" si="59"/>
        <v>1195.81</v>
      </c>
      <c r="I3824" s="11">
        <v>45510.534722222219</v>
      </c>
      <c r="J3824">
        <v>17</v>
      </c>
      <c r="K3824" t="s">
        <v>40</v>
      </c>
      <c r="L3824">
        <v>257</v>
      </c>
      <c r="M3824">
        <v>123</v>
      </c>
      <c r="N3824">
        <v>241</v>
      </c>
      <c r="O3824">
        <v>304</v>
      </c>
      <c r="P3824">
        <v>9</v>
      </c>
      <c r="Q3824">
        <v>57</v>
      </c>
      <c r="R3824" t="s">
        <v>41</v>
      </c>
      <c r="S3824">
        <v>86978.36</v>
      </c>
      <c r="T3824" t="s">
        <v>33</v>
      </c>
      <c r="U3824" t="s">
        <v>43</v>
      </c>
      <c r="V3824" t="b">
        <v>0</v>
      </c>
      <c r="W3824" t="s">
        <v>30</v>
      </c>
      <c r="X3824">
        <v>419</v>
      </c>
      <c r="Y3824">
        <v>163</v>
      </c>
    </row>
    <row r="3825" spans="1:25" x14ac:dyDescent="0.35">
      <c r="A3825">
        <v>3824</v>
      </c>
      <c r="B3825">
        <v>6178</v>
      </c>
      <c r="C3825">
        <v>347</v>
      </c>
      <c r="D3825" t="s">
        <v>51</v>
      </c>
      <c r="E3825" t="s">
        <v>25</v>
      </c>
      <c r="F3825">
        <v>4</v>
      </c>
      <c r="G3825">
        <v>656.55</v>
      </c>
      <c r="H3825">
        <f t="shared" si="59"/>
        <v>2626.2</v>
      </c>
      <c r="I3825" s="12">
        <v>45423.406944444447</v>
      </c>
      <c r="J3825">
        <v>8</v>
      </c>
      <c r="K3825" t="s">
        <v>36</v>
      </c>
      <c r="L3825">
        <v>405</v>
      </c>
      <c r="M3825">
        <v>110</v>
      </c>
      <c r="N3825">
        <v>299</v>
      </c>
      <c r="O3825">
        <v>395</v>
      </c>
      <c r="P3825">
        <v>6</v>
      </c>
      <c r="Q3825">
        <v>52</v>
      </c>
      <c r="R3825" t="s">
        <v>41</v>
      </c>
      <c r="S3825">
        <v>119193.15</v>
      </c>
      <c r="T3825" t="s">
        <v>42</v>
      </c>
      <c r="U3825" t="s">
        <v>29</v>
      </c>
      <c r="V3825" t="b">
        <v>0</v>
      </c>
      <c r="W3825" t="s">
        <v>30</v>
      </c>
      <c r="X3825">
        <v>318</v>
      </c>
      <c r="Y3825">
        <v>335</v>
      </c>
    </row>
    <row r="3826" spans="1:25" x14ac:dyDescent="0.35">
      <c r="A3826">
        <v>3825</v>
      </c>
      <c r="B3826">
        <v>2944</v>
      </c>
      <c r="C3826">
        <v>546</v>
      </c>
      <c r="D3826" t="s">
        <v>24</v>
      </c>
      <c r="E3826" t="s">
        <v>25</v>
      </c>
      <c r="F3826">
        <v>1</v>
      </c>
      <c r="G3826">
        <v>1536.3</v>
      </c>
      <c r="H3826">
        <f t="shared" si="59"/>
        <v>1536.3</v>
      </c>
      <c r="I3826" s="11">
        <v>45473.600694444445</v>
      </c>
      <c r="J3826">
        <v>15</v>
      </c>
      <c r="K3826" t="s">
        <v>40</v>
      </c>
      <c r="L3826">
        <v>304</v>
      </c>
      <c r="M3826">
        <v>131</v>
      </c>
      <c r="N3826">
        <v>232</v>
      </c>
      <c r="O3826">
        <v>448</v>
      </c>
      <c r="P3826">
        <v>2</v>
      </c>
      <c r="Q3826">
        <v>65</v>
      </c>
      <c r="R3826" t="s">
        <v>41</v>
      </c>
      <c r="S3826">
        <v>64155.81</v>
      </c>
      <c r="T3826" t="s">
        <v>28</v>
      </c>
      <c r="U3826" t="s">
        <v>50</v>
      </c>
      <c r="V3826" t="b">
        <v>1</v>
      </c>
      <c r="W3826" t="s">
        <v>30</v>
      </c>
      <c r="X3826">
        <v>209</v>
      </c>
      <c r="Y3826">
        <v>245</v>
      </c>
    </row>
    <row r="3827" spans="1:25" x14ac:dyDescent="0.35">
      <c r="A3827">
        <v>3826</v>
      </c>
      <c r="B3827">
        <v>9148</v>
      </c>
      <c r="C3827">
        <v>962</v>
      </c>
      <c r="D3827" t="s">
        <v>39</v>
      </c>
      <c r="E3827" t="s">
        <v>47</v>
      </c>
      <c r="F3827">
        <v>4</v>
      </c>
      <c r="G3827">
        <v>1165.28</v>
      </c>
      <c r="H3827">
        <f t="shared" si="59"/>
        <v>4661.12</v>
      </c>
      <c r="I3827" s="12">
        <v>45452.043749999997</v>
      </c>
      <c r="J3827">
        <v>5</v>
      </c>
      <c r="K3827" t="s">
        <v>26</v>
      </c>
      <c r="L3827">
        <v>159</v>
      </c>
      <c r="M3827">
        <v>137</v>
      </c>
      <c r="N3827">
        <v>201</v>
      </c>
      <c r="O3827">
        <v>345</v>
      </c>
      <c r="P3827">
        <v>2</v>
      </c>
      <c r="Q3827">
        <v>44</v>
      </c>
      <c r="R3827" t="s">
        <v>27</v>
      </c>
      <c r="S3827">
        <v>103437.99</v>
      </c>
      <c r="T3827" t="s">
        <v>42</v>
      </c>
      <c r="U3827" t="s">
        <v>34</v>
      </c>
      <c r="V3827" t="b">
        <v>0</v>
      </c>
      <c r="W3827" t="s">
        <v>30</v>
      </c>
      <c r="X3827">
        <v>445</v>
      </c>
      <c r="Y3827">
        <v>465</v>
      </c>
    </row>
    <row r="3828" spans="1:25" x14ac:dyDescent="0.35">
      <c r="A3828">
        <v>3827</v>
      </c>
      <c r="B3828">
        <v>1291</v>
      </c>
      <c r="C3828">
        <v>741</v>
      </c>
      <c r="D3828" t="s">
        <v>49</v>
      </c>
      <c r="E3828" t="s">
        <v>25</v>
      </c>
      <c r="F3828">
        <v>4</v>
      </c>
      <c r="G3828">
        <v>1118.08</v>
      </c>
      <c r="H3828">
        <f t="shared" si="59"/>
        <v>4472.32</v>
      </c>
      <c r="I3828" s="11">
        <v>45359.863194444442</v>
      </c>
      <c r="J3828">
        <v>8</v>
      </c>
      <c r="K3828" t="s">
        <v>36</v>
      </c>
      <c r="L3828">
        <v>228</v>
      </c>
      <c r="M3828">
        <v>88</v>
      </c>
      <c r="N3828">
        <v>188</v>
      </c>
      <c r="O3828">
        <v>103</v>
      </c>
      <c r="P3828">
        <v>9</v>
      </c>
      <c r="Q3828">
        <v>70</v>
      </c>
      <c r="R3828" t="s">
        <v>46</v>
      </c>
      <c r="S3828">
        <v>58383.51</v>
      </c>
      <c r="T3828" t="s">
        <v>37</v>
      </c>
      <c r="U3828" t="s">
        <v>50</v>
      </c>
      <c r="V3828" t="b">
        <v>0</v>
      </c>
      <c r="W3828" t="s">
        <v>48</v>
      </c>
      <c r="X3828">
        <v>140</v>
      </c>
      <c r="Y3828">
        <v>307</v>
      </c>
    </row>
    <row r="3829" spans="1:25" x14ac:dyDescent="0.35">
      <c r="A3829">
        <v>3828</v>
      </c>
      <c r="B3829">
        <v>2681</v>
      </c>
      <c r="C3829">
        <v>978</v>
      </c>
      <c r="D3829" t="s">
        <v>52</v>
      </c>
      <c r="E3829" t="s">
        <v>25</v>
      </c>
      <c r="F3829">
        <v>2</v>
      </c>
      <c r="G3829">
        <v>1447.13</v>
      </c>
      <c r="H3829">
        <f t="shared" si="59"/>
        <v>2894.26</v>
      </c>
      <c r="I3829" s="12">
        <v>45342.995138888888</v>
      </c>
      <c r="J3829">
        <v>16</v>
      </c>
      <c r="K3829" t="s">
        <v>45</v>
      </c>
      <c r="L3829">
        <v>385</v>
      </c>
      <c r="M3829">
        <v>78</v>
      </c>
      <c r="N3829">
        <v>288</v>
      </c>
      <c r="O3829">
        <v>494</v>
      </c>
      <c r="P3829">
        <v>6</v>
      </c>
      <c r="Q3829">
        <v>34</v>
      </c>
      <c r="R3829" t="s">
        <v>46</v>
      </c>
      <c r="S3829">
        <v>31630.12</v>
      </c>
      <c r="T3829" t="s">
        <v>33</v>
      </c>
      <c r="U3829" t="s">
        <v>29</v>
      </c>
      <c r="V3829" t="b">
        <v>0</v>
      </c>
      <c r="W3829" t="s">
        <v>30</v>
      </c>
      <c r="X3829">
        <v>352</v>
      </c>
      <c r="Y3829">
        <v>290</v>
      </c>
    </row>
    <row r="3830" spans="1:25" x14ac:dyDescent="0.35">
      <c r="A3830">
        <v>3829</v>
      </c>
      <c r="B3830">
        <v>7609</v>
      </c>
      <c r="C3830">
        <v>908</v>
      </c>
      <c r="D3830" t="s">
        <v>44</v>
      </c>
      <c r="E3830" t="s">
        <v>25</v>
      </c>
      <c r="F3830">
        <v>4</v>
      </c>
      <c r="G3830">
        <v>130.05000000000001</v>
      </c>
      <c r="H3830">
        <f t="shared" si="59"/>
        <v>520.20000000000005</v>
      </c>
      <c r="I3830" s="11">
        <v>45434.15902777778</v>
      </c>
      <c r="J3830">
        <v>6</v>
      </c>
      <c r="K3830" t="s">
        <v>36</v>
      </c>
      <c r="L3830">
        <v>243</v>
      </c>
      <c r="M3830">
        <v>131</v>
      </c>
      <c r="N3830">
        <v>238</v>
      </c>
      <c r="O3830">
        <v>445</v>
      </c>
      <c r="P3830">
        <v>9</v>
      </c>
      <c r="Q3830">
        <v>35</v>
      </c>
      <c r="R3830" t="s">
        <v>41</v>
      </c>
      <c r="S3830">
        <v>51589.34</v>
      </c>
      <c r="T3830" t="s">
        <v>33</v>
      </c>
      <c r="U3830" t="s">
        <v>34</v>
      </c>
      <c r="V3830" t="b">
        <v>0</v>
      </c>
      <c r="W3830" t="s">
        <v>30</v>
      </c>
      <c r="X3830">
        <v>311</v>
      </c>
      <c r="Y3830">
        <v>244</v>
      </c>
    </row>
    <row r="3831" spans="1:25" x14ac:dyDescent="0.35">
      <c r="A3831">
        <v>3830</v>
      </c>
      <c r="B3831">
        <v>7755</v>
      </c>
      <c r="C3831">
        <v>651</v>
      </c>
      <c r="D3831" t="s">
        <v>49</v>
      </c>
      <c r="E3831" t="s">
        <v>25</v>
      </c>
      <c r="F3831">
        <v>3</v>
      </c>
      <c r="G3831">
        <v>158.19999999999999</v>
      </c>
      <c r="H3831">
        <f t="shared" si="59"/>
        <v>474.59999999999997</v>
      </c>
      <c r="I3831" s="12">
        <v>45494.461111111108</v>
      </c>
      <c r="J3831">
        <v>6</v>
      </c>
      <c r="K3831" t="s">
        <v>36</v>
      </c>
      <c r="L3831">
        <v>28</v>
      </c>
      <c r="M3831">
        <v>53</v>
      </c>
      <c r="N3831">
        <v>105</v>
      </c>
      <c r="O3831">
        <v>171</v>
      </c>
      <c r="P3831">
        <v>2</v>
      </c>
      <c r="Q3831">
        <v>70</v>
      </c>
      <c r="R3831" t="s">
        <v>41</v>
      </c>
      <c r="S3831">
        <v>117123.34</v>
      </c>
      <c r="T3831" t="s">
        <v>33</v>
      </c>
      <c r="U3831" t="s">
        <v>29</v>
      </c>
      <c r="V3831" t="b">
        <v>0</v>
      </c>
      <c r="W3831" t="s">
        <v>30</v>
      </c>
      <c r="X3831">
        <v>159</v>
      </c>
      <c r="Y3831">
        <v>399</v>
      </c>
    </row>
    <row r="3832" spans="1:25" x14ac:dyDescent="0.35">
      <c r="A3832">
        <v>3831</v>
      </c>
      <c r="B3832">
        <v>1587</v>
      </c>
      <c r="C3832">
        <v>295</v>
      </c>
      <c r="D3832" t="s">
        <v>31</v>
      </c>
      <c r="E3832" t="s">
        <v>47</v>
      </c>
      <c r="F3832">
        <v>2</v>
      </c>
      <c r="G3832">
        <v>432.35</v>
      </c>
      <c r="H3832">
        <f t="shared" si="59"/>
        <v>864.7</v>
      </c>
      <c r="I3832" s="11">
        <v>45453.800694444442</v>
      </c>
      <c r="J3832">
        <v>11</v>
      </c>
      <c r="K3832" t="s">
        <v>40</v>
      </c>
      <c r="L3832">
        <v>450</v>
      </c>
      <c r="M3832">
        <v>117</v>
      </c>
      <c r="N3832">
        <v>226</v>
      </c>
      <c r="O3832">
        <v>443</v>
      </c>
      <c r="P3832">
        <v>2</v>
      </c>
      <c r="Q3832">
        <v>35</v>
      </c>
      <c r="R3832" t="s">
        <v>41</v>
      </c>
      <c r="S3832">
        <v>72361.100000000006</v>
      </c>
      <c r="T3832" t="s">
        <v>37</v>
      </c>
      <c r="U3832" t="s">
        <v>29</v>
      </c>
      <c r="V3832" t="b">
        <v>1</v>
      </c>
      <c r="W3832" t="s">
        <v>48</v>
      </c>
      <c r="X3832">
        <v>303</v>
      </c>
      <c r="Y3832">
        <v>382</v>
      </c>
    </row>
    <row r="3833" spans="1:25" x14ac:dyDescent="0.35">
      <c r="A3833">
        <v>3832</v>
      </c>
      <c r="B3833">
        <v>9996</v>
      </c>
      <c r="C3833">
        <v>188</v>
      </c>
      <c r="D3833" t="s">
        <v>44</v>
      </c>
      <c r="E3833" t="s">
        <v>25</v>
      </c>
      <c r="F3833">
        <v>5</v>
      </c>
      <c r="G3833">
        <v>1089.0999999999999</v>
      </c>
      <c r="H3833">
        <f t="shared" si="59"/>
        <v>5445.5</v>
      </c>
      <c r="I3833" s="12">
        <v>45445.329861111109</v>
      </c>
      <c r="J3833">
        <v>19</v>
      </c>
      <c r="K3833" t="s">
        <v>32</v>
      </c>
      <c r="L3833">
        <v>196</v>
      </c>
      <c r="M3833">
        <v>113</v>
      </c>
      <c r="N3833">
        <v>268</v>
      </c>
      <c r="O3833">
        <v>282</v>
      </c>
      <c r="P3833">
        <v>1</v>
      </c>
      <c r="Q3833">
        <v>55</v>
      </c>
      <c r="R3833" t="s">
        <v>27</v>
      </c>
      <c r="S3833">
        <v>79391.95</v>
      </c>
      <c r="T3833" t="s">
        <v>37</v>
      </c>
      <c r="U3833" t="s">
        <v>43</v>
      </c>
      <c r="V3833" t="b">
        <v>1</v>
      </c>
      <c r="W3833" t="s">
        <v>30</v>
      </c>
      <c r="X3833">
        <v>352</v>
      </c>
      <c r="Y3833">
        <v>373</v>
      </c>
    </row>
    <row r="3834" spans="1:25" x14ac:dyDescent="0.35">
      <c r="A3834">
        <v>3833</v>
      </c>
      <c r="B3834">
        <v>1002</v>
      </c>
      <c r="C3834">
        <v>408</v>
      </c>
      <c r="D3834" t="s">
        <v>51</v>
      </c>
      <c r="E3834" t="s">
        <v>25</v>
      </c>
      <c r="F3834">
        <v>3</v>
      </c>
      <c r="G3834">
        <v>1647.29</v>
      </c>
      <c r="H3834">
        <f t="shared" si="59"/>
        <v>4941.87</v>
      </c>
      <c r="I3834" s="11">
        <v>45294.963888888888</v>
      </c>
      <c r="J3834">
        <v>7</v>
      </c>
      <c r="K3834" t="s">
        <v>36</v>
      </c>
      <c r="L3834">
        <v>295</v>
      </c>
      <c r="M3834">
        <v>142</v>
      </c>
      <c r="N3834">
        <v>147</v>
      </c>
      <c r="O3834">
        <v>330</v>
      </c>
      <c r="P3834">
        <v>2</v>
      </c>
      <c r="Q3834">
        <v>22</v>
      </c>
      <c r="R3834" t="s">
        <v>27</v>
      </c>
      <c r="S3834">
        <v>60155.519999999997</v>
      </c>
      <c r="T3834" t="s">
        <v>42</v>
      </c>
      <c r="U3834" t="s">
        <v>34</v>
      </c>
      <c r="V3834" t="b">
        <v>1</v>
      </c>
      <c r="W3834" t="s">
        <v>30</v>
      </c>
      <c r="X3834">
        <v>258</v>
      </c>
      <c r="Y3834">
        <v>385</v>
      </c>
    </row>
    <row r="3835" spans="1:25" x14ac:dyDescent="0.35">
      <c r="A3835">
        <v>3834</v>
      </c>
      <c r="B3835">
        <v>2489</v>
      </c>
      <c r="C3835">
        <v>888</v>
      </c>
      <c r="D3835" t="s">
        <v>51</v>
      </c>
      <c r="E3835" t="s">
        <v>47</v>
      </c>
      <c r="F3835">
        <v>1</v>
      </c>
      <c r="G3835">
        <v>1738.99</v>
      </c>
      <c r="H3835">
        <f t="shared" si="59"/>
        <v>1738.99</v>
      </c>
      <c r="I3835" s="12">
        <v>45424.088194444441</v>
      </c>
      <c r="J3835">
        <v>4</v>
      </c>
      <c r="K3835" t="s">
        <v>45</v>
      </c>
      <c r="L3835">
        <v>359</v>
      </c>
      <c r="M3835">
        <v>121</v>
      </c>
      <c r="N3835">
        <v>105</v>
      </c>
      <c r="O3835">
        <v>411</v>
      </c>
      <c r="P3835">
        <v>5</v>
      </c>
      <c r="Q3835">
        <v>25</v>
      </c>
      <c r="R3835" t="s">
        <v>46</v>
      </c>
      <c r="S3835">
        <v>85069.24</v>
      </c>
      <c r="T3835" t="s">
        <v>42</v>
      </c>
      <c r="U3835" t="s">
        <v>43</v>
      </c>
      <c r="V3835" t="b">
        <v>1</v>
      </c>
      <c r="W3835" t="s">
        <v>30</v>
      </c>
      <c r="X3835">
        <v>145</v>
      </c>
      <c r="Y3835">
        <v>257</v>
      </c>
    </row>
    <row r="3836" spans="1:25" x14ac:dyDescent="0.35">
      <c r="A3836">
        <v>3835</v>
      </c>
      <c r="B3836">
        <v>5990</v>
      </c>
      <c r="C3836">
        <v>574</v>
      </c>
      <c r="D3836" t="s">
        <v>44</v>
      </c>
      <c r="E3836" t="s">
        <v>25</v>
      </c>
      <c r="F3836">
        <v>1</v>
      </c>
      <c r="G3836">
        <v>418.7</v>
      </c>
      <c r="H3836">
        <f t="shared" si="59"/>
        <v>418.7</v>
      </c>
      <c r="I3836" s="11">
        <v>45378.977777777778</v>
      </c>
      <c r="J3836">
        <v>2</v>
      </c>
      <c r="K3836" t="s">
        <v>40</v>
      </c>
      <c r="L3836">
        <v>487</v>
      </c>
      <c r="M3836">
        <v>51</v>
      </c>
      <c r="N3836">
        <v>114</v>
      </c>
      <c r="O3836">
        <v>262</v>
      </c>
      <c r="P3836">
        <v>7</v>
      </c>
      <c r="Q3836">
        <v>52</v>
      </c>
      <c r="R3836" t="s">
        <v>41</v>
      </c>
      <c r="S3836">
        <v>110264.84</v>
      </c>
      <c r="T3836" t="s">
        <v>33</v>
      </c>
      <c r="U3836" t="s">
        <v>29</v>
      </c>
      <c r="V3836" t="b">
        <v>0</v>
      </c>
      <c r="W3836" t="s">
        <v>30</v>
      </c>
      <c r="X3836">
        <v>483</v>
      </c>
      <c r="Y3836">
        <v>404</v>
      </c>
    </row>
    <row r="3837" spans="1:25" x14ac:dyDescent="0.35">
      <c r="A3837">
        <v>3836</v>
      </c>
      <c r="B3837">
        <v>9328</v>
      </c>
      <c r="C3837">
        <v>251</v>
      </c>
      <c r="D3837" t="s">
        <v>52</v>
      </c>
      <c r="E3837" t="s">
        <v>25</v>
      </c>
      <c r="F3837">
        <v>5</v>
      </c>
      <c r="G3837">
        <v>297.91000000000003</v>
      </c>
      <c r="H3837">
        <f t="shared" si="59"/>
        <v>1489.5500000000002</v>
      </c>
      <c r="I3837" s="12">
        <v>45428.015972222223</v>
      </c>
      <c r="J3837">
        <v>8</v>
      </c>
      <c r="K3837" t="s">
        <v>36</v>
      </c>
      <c r="L3837">
        <v>369</v>
      </c>
      <c r="M3837">
        <v>139</v>
      </c>
      <c r="N3837">
        <v>242</v>
      </c>
      <c r="O3837">
        <v>222</v>
      </c>
      <c r="P3837">
        <v>1</v>
      </c>
      <c r="Q3837">
        <v>40</v>
      </c>
      <c r="R3837" t="s">
        <v>46</v>
      </c>
      <c r="S3837">
        <v>71144.41</v>
      </c>
      <c r="T3837" t="s">
        <v>37</v>
      </c>
      <c r="U3837" t="s">
        <v>43</v>
      </c>
      <c r="V3837" t="b">
        <v>1</v>
      </c>
      <c r="W3837" t="s">
        <v>30</v>
      </c>
      <c r="X3837">
        <v>235</v>
      </c>
      <c r="Y3837">
        <v>437</v>
      </c>
    </row>
    <row r="3838" spans="1:25" x14ac:dyDescent="0.35">
      <c r="A3838">
        <v>3837</v>
      </c>
      <c r="B3838">
        <v>4389</v>
      </c>
      <c r="C3838">
        <v>585</v>
      </c>
      <c r="D3838" t="s">
        <v>52</v>
      </c>
      <c r="E3838" t="s">
        <v>25</v>
      </c>
      <c r="F3838">
        <v>3</v>
      </c>
      <c r="G3838">
        <v>1233.07</v>
      </c>
      <c r="H3838">
        <f t="shared" si="59"/>
        <v>3699.21</v>
      </c>
      <c r="I3838" s="11">
        <v>45443.936111111114</v>
      </c>
      <c r="J3838">
        <v>8</v>
      </c>
      <c r="K3838" t="s">
        <v>40</v>
      </c>
      <c r="L3838">
        <v>424</v>
      </c>
      <c r="M3838">
        <v>77</v>
      </c>
      <c r="N3838">
        <v>263</v>
      </c>
      <c r="O3838">
        <v>500</v>
      </c>
      <c r="P3838">
        <v>3</v>
      </c>
      <c r="Q3838">
        <v>23</v>
      </c>
      <c r="R3838" t="s">
        <v>27</v>
      </c>
      <c r="S3838">
        <v>59442.96</v>
      </c>
      <c r="T3838" t="s">
        <v>33</v>
      </c>
      <c r="U3838" t="s">
        <v>34</v>
      </c>
      <c r="V3838" t="b">
        <v>0</v>
      </c>
      <c r="W3838" t="s">
        <v>30</v>
      </c>
      <c r="X3838">
        <v>365</v>
      </c>
      <c r="Y3838">
        <v>253</v>
      </c>
    </row>
    <row r="3839" spans="1:25" x14ac:dyDescent="0.35">
      <c r="A3839">
        <v>3838</v>
      </c>
      <c r="B3839">
        <v>8474</v>
      </c>
      <c r="C3839">
        <v>532</v>
      </c>
      <c r="D3839" t="s">
        <v>39</v>
      </c>
      <c r="E3839" t="s">
        <v>47</v>
      </c>
      <c r="F3839">
        <v>2</v>
      </c>
      <c r="G3839">
        <v>1642.04</v>
      </c>
      <c r="H3839">
        <f t="shared" si="59"/>
        <v>3284.08</v>
      </c>
      <c r="I3839" s="12">
        <v>45498.765277777777</v>
      </c>
      <c r="J3839">
        <v>16</v>
      </c>
      <c r="K3839" t="s">
        <v>32</v>
      </c>
      <c r="L3839">
        <v>125</v>
      </c>
      <c r="M3839">
        <v>106</v>
      </c>
      <c r="N3839">
        <v>269</v>
      </c>
      <c r="O3839">
        <v>283</v>
      </c>
      <c r="P3839">
        <v>4</v>
      </c>
      <c r="Q3839">
        <v>20</v>
      </c>
      <c r="R3839" t="s">
        <v>41</v>
      </c>
      <c r="S3839">
        <v>98087.6</v>
      </c>
      <c r="T3839" t="s">
        <v>37</v>
      </c>
      <c r="U3839" t="s">
        <v>43</v>
      </c>
      <c r="V3839" t="b">
        <v>0</v>
      </c>
      <c r="W3839" t="s">
        <v>30</v>
      </c>
      <c r="X3839">
        <v>219</v>
      </c>
      <c r="Y3839">
        <v>304</v>
      </c>
    </row>
    <row r="3840" spans="1:25" x14ac:dyDescent="0.35">
      <c r="A3840">
        <v>3839</v>
      </c>
      <c r="B3840">
        <v>6584</v>
      </c>
      <c r="C3840">
        <v>122</v>
      </c>
      <c r="D3840" t="s">
        <v>38</v>
      </c>
      <c r="E3840" t="s">
        <v>47</v>
      </c>
      <c r="F3840">
        <v>4</v>
      </c>
      <c r="G3840">
        <v>657.93</v>
      </c>
      <c r="H3840">
        <f t="shared" si="59"/>
        <v>2631.72</v>
      </c>
      <c r="I3840" s="11">
        <v>45408.784722222219</v>
      </c>
      <c r="J3840">
        <v>2</v>
      </c>
      <c r="K3840" t="s">
        <v>36</v>
      </c>
      <c r="L3840">
        <v>349</v>
      </c>
      <c r="M3840">
        <v>117</v>
      </c>
      <c r="N3840">
        <v>105</v>
      </c>
      <c r="O3840">
        <v>316</v>
      </c>
      <c r="P3840">
        <v>6</v>
      </c>
      <c r="Q3840">
        <v>24</v>
      </c>
      <c r="R3840" t="s">
        <v>41</v>
      </c>
      <c r="S3840">
        <v>29342.560000000001</v>
      </c>
      <c r="T3840" t="s">
        <v>42</v>
      </c>
      <c r="U3840" t="s">
        <v>34</v>
      </c>
      <c r="V3840" t="b">
        <v>1</v>
      </c>
      <c r="W3840" t="s">
        <v>30</v>
      </c>
      <c r="X3840">
        <v>150</v>
      </c>
      <c r="Y3840">
        <v>167</v>
      </c>
    </row>
    <row r="3841" spans="1:25" x14ac:dyDescent="0.35">
      <c r="A3841">
        <v>3840</v>
      </c>
      <c r="B3841">
        <v>6953</v>
      </c>
      <c r="C3841">
        <v>219</v>
      </c>
      <c r="D3841" t="s">
        <v>38</v>
      </c>
      <c r="E3841" t="s">
        <v>25</v>
      </c>
      <c r="F3841">
        <v>2</v>
      </c>
      <c r="G3841">
        <v>356.12</v>
      </c>
      <c r="H3841">
        <f t="shared" si="59"/>
        <v>712.24</v>
      </c>
      <c r="I3841" s="12">
        <v>45462.322916666664</v>
      </c>
      <c r="J3841">
        <v>1</v>
      </c>
      <c r="K3841" t="s">
        <v>45</v>
      </c>
      <c r="L3841">
        <v>301</v>
      </c>
      <c r="M3841">
        <v>72</v>
      </c>
      <c r="N3841">
        <v>191</v>
      </c>
      <c r="O3841">
        <v>258</v>
      </c>
      <c r="P3841">
        <v>4</v>
      </c>
      <c r="Q3841">
        <v>39</v>
      </c>
      <c r="R3841" t="s">
        <v>27</v>
      </c>
      <c r="S3841">
        <v>94713.16</v>
      </c>
      <c r="T3841" t="s">
        <v>42</v>
      </c>
      <c r="U3841" t="s">
        <v>29</v>
      </c>
      <c r="V3841" t="b">
        <v>0</v>
      </c>
      <c r="W3841" t="s">
        <v>35</v>
      </c>
      <c r="X3841">
        <v>271</v>
      </c>
      <c r="Y3841">
        <v>352</v>
      </c>
    </row>
    <row r="3842" spans="1:25" x14ac:dyDescent="0.35">
      <c r="A3842">
        <v>3841</v>
      </c>
      <c r="B3842">
        <v>1889</v>
      </c>
      <c r="C3842">
        <v>270</v>
      </c>
      <c r="D3842" t="s">
        <v>44</v>
      </c>
      <c r="E3842" t="s">
        <v>47</v>
      </c>
      <c r="F3842">
        <v>2</v>
      </c>
      <c r="G3842">
        <v>1393.82</v>
      </c>
      <c r="H3842">
        <f t="shared" si="59"/>
        <v>2787.64</v>
      </c>
      <c r="I3842" s="11">
        <v>45545.019444444442</v>
      </c>
      <c r="J3842">
        <v>18</v>
      </c>
      <c r="K3842" t="s">
        <v>26</v>
      </c>
      <c r="L3842">
        <v>90</v>
      </c>
      <c r="M3842">
        <v>132</v>
      </c>
      <c r="N3842">
        <v>216</v>
      </c>
      <c r="O3842">
        <v>238</v>
      </c>
      <c r="P3842">
        <v>6</v>
      </c>
      <c r="Q3842">
        <v>34</v>
      </c>
      <c r="R3842" t="s">
        <v>46</v>
      </c>
      <c r="S3842">
        <v>26549.08</v>
      </c>
      <c r="T3842" t="s">
        <v>28</v>
      </c>
      <c r="U3842" t="s">
        <v>29</v>
      </c>
      <c r="V3842" t="b">
        <v>0</v>
      </c>
      <c r="W3842" t="s">
        <v>30</v>
      </c>
      <c r="X3842">
        <v>335</v>
      </c>
      <c r="Y3842">
        <v>323</v>
      </c>
    </row>
    <row r="3843" spans="1:25" x14ac:dyDescent="0.35">
      <c r="A3843">
        <v>3842</v>
      </c>
      <c r="B3843">
        <v>4652</v>
      </c>
      <c r="C3843">
        <v>256</v>
      </c>
      <c r="D3843" t="s">
        <v>24</v>
      </c>
      <c r="E3843" t="s">
        <v>25</v>
      </c>
      <c r="F3843">
        <v>3</v>
      </c>
      <c r="G3843">
        <v>1758.79</v>
      </c>
      <c r="H3843">
        <f t="shared" ref="H3843:H3906" si="60">G3843*F3843</f>
        <v>5276.37</v>
      </c>
      <c r="I3843" s="12">
        <v>45400.484722222223</v>
      </c>
      <c r="J3843">
        <v>19</v>
      </c>
      <c r="K3843" t="s">
        <v>36</v>
      </c>
      <c r="L3843">
        <v>269</v>
      </c>
      <c r="M3843">
        <v>149</v>
      </c>
      <c r="N3843">
        <v>105</v>
      </c>
      <c r="O3843">
        <v>437</v>
      </c>
      <c r="P3843">
        <v>10</v>
      </c>
      <c r="Q3843">
        <v>60</v>
      </c>
      <c r="R3843" t="s">
        <v>41</v>
      </c>
      <c r="S3843">
        <v>36473.85</v>
      </c>
      <c r="T3843" t="s">
        <v>42</v>
      </c>
      <c r="U3843" t="s">
        <v>34</v>
      </c>
      <c r="V3843" t="b">
        <v>1</v>
      </c>
      <c r="W3843" t="s">
        <v>48</v>
      </c>
      <c r="X3843">
        <v>358</v>
      </c>
      <c r="Y3843">
        <v>280</v>
      </c>
    </row>
    <row r="3844" spans="1:25" x14ac:dyDescent="0.35">
      <c r="A3844">
        <v>3843</v>
      </c>
      <c r="B3844">
        <v>8445</v>
      </c>
      <c r="C3844">
        <v>856</v>
      </c>
      <c r="D3844" t="s">
        <v>24</v>
      </c>
      <c r="E3844" t="s">
        <v>25</v>
      </c>
      <c r="F3844">
        <v>4</v>
      </c>
      <c r="G3844">
        <v>1169.75</v>
      </c>
      <c r="H3844">
        <f t="shared" si="60"/>
        <v>4679</v>
      </c>
      <c r="I3844" s="11">
        <v>45496.947222222225</v>
      </c>
      <c r="J3844">
        <v>10</v>
      </c>
      <c r="K3844" t="s">
        <v>45</v>
      </c>
      <c r="L3844">
        <v>174</v>
      </c>
      <c r="M3844">
        <v>92</v>
      </c>
      <c r="N3844">
        <v>120</v>
      </c>
      <c r="O3844">
        <v>132</v>
      </c>
      <c r="P3844">
        <v>7</v>
      </c>
      <c r="Q3844">
        <v>28</v>
      </c>
      <c r="R3844" t="s">
        <v>41</v>
      </c>
      <c r="S3844">
        <v>43051.08</v>
      </c>
      <c r="T3844" t="s">
        <v>37</v>
      </c>
      <c r="U3844" t="s">
        <v>29</v>
      </c>
      <c r="V3844" t="b">
        <v>0</v>
      </c>
      <c r="W3844" t="s">
        <v>30</v>
      </c>
      <c r="X3844">
        <v>143</v>
      </c>
      <c r="Y3844">
        <v>122</v>
      </c>
    </row>
    <row r="3845" spans="1:25" x14ac:dyDescent="0.35">
      <c r="A3845">
        <v>3844</v>
      </c>
      <c r="B3845">
        <v>6439</v>
      </c>
      <c r="C3845">
        <v>819</v>
      </c>
      <c r="D3845" t="s">
        <v>39</v>
      </c>
      <c r="E3845" t="s">
        <v>25</v>
      </c>
      <c r="F3845">
        <v>1</v>
      </c>
      <c r="G3845">
        <v>1501.9</v>
      </c>
      <c r="H3845">
        <f t="shared" si="60"/>
        <v>1501.9</v>
      </c>
      <c r="I3845" s="12">
        <v>45301.069444444445</v>
      </c>
      <c r="J3845">
        <v>5</v>
      </c>
      <c r="K3845" t="s">
        <v>40</v>
      </c>
      <c r="L3845">
        <v>123</v>
      </c>
      <c r="M3845">
        <v>140</v>
      </c>
      <c r="N3845">
        <v>245</v>
      </c>
      <c r="O3845">
        <v>135</v>
      </c>
      <c r="P3845">
        <v>9</v>
      </c>
      <c r="Q3845">
        <v>46</v>
      </c>
      <c r="R3845" t="s">
        <v>27</v>
      </c>
      <c r="S3845">
        <v>91492.19</v>
      </c>
      <c r="T3845" t="s">
        <v>42</v>
      </c>
      <c r="U3845" t="s">
        <v>34</v>
      </c>
      <c r="V3845" t="b">
        <v>1</v>
      </c>
      <c r="W3845" t="s">
        <v>30</v>
      </c>
      <c r="X3845">
        <v>466</v>
      </c>
      <c r="Y3845">
        <v>224</v>
      </c>
    </row>
    <row r="3846" spans="1:25" x14ac:dyDescent="0.35">
      <c r="A3846">
        <v>3845</v>
      </c>
      <c r="B3846">
        <v>8751</v>
      </c>
      <c r="C3846">
        <v>555</v>
      </c>
      <c r="D3846" t="s">
        <v>51</v>
      </c>
      <c r="E3846" t="s">
        <v>47</v>
      </c>
      <c r="F3846">
        <v>4</v>
      </c>
      <c r="G3846">
        <v>522.22</v>
      </c>
      <c r="H3846">
        <f t="shared" si="60"/>
        <v>2088.88</v>
      </c>
      <c r="I3846" s="11">
        <v>45347.491666666669</v>
      </c>
      <c r="J3846">
        <v>7</v>
      </c>
      <c r="K3846" t="s">
        <v>40</v>
      </c>
      <c r="L3846">
        <v>66</v>
      </c>
      <c r="M3846">
        <v>80</v>
      </c>
      <c r="N3846">
        <v>227</v>
      </c>
      <c r="O3846">
        <v>410</v>
      </c>
      <c r="P3846">
        <v>3</v>
      </c>
      <c r="Q3846">
        <v>67</v>
      </c>
      <c r="R3846" t="s">
        <v>41</v>
      </c>
      <c r="S3846">
        <v>97285.43</v>
      </c>
      <c r="T3846" t="s">
        <v>28</v>
      </c>
      <c r="U3846" t="s">
        <v>34</v>
      </c>
      <c r="V3846" t="b">
        <v>1</v>
      </c>
      <c r="W3846" t="s">
        <v>30</v>
      </c>
      <c r="X3846">
        <v>283</v>
      </c>
      <c r="Y3846">
        <v>209</v>
      </c>
    </row>
    <row r="3847" spans="1:25" x14ac:dyDescent="0.35">
      <c r="A3847">
        <v>3846</v>
      </c>
      <c r="B3847">
        <v>6952</v>
      </c>
      <c r="C3847">
        <v>596</v>
      </c>
      <c r="D3847" t="s">
        <v>52</v>
      </c>
      <c r="E3847" t="s">
        <v>47</v>
      </c>
      <c r="F3847">
        <v>4</v>
      </c>
      <c r="G3847">
        <v>1538.1</v>
      </c>
      <c r="H3847">
        <f t="shared" si="60"/>
        <v>6152.4</v>
      </c>
      <c r="I3847" s="12">
        <v>45525.722916666666</v>
      </c>
      <c r="J3847">
        <v>9</v>
      </c>
      <c r="K3847" t="s">
        <v>26</v>
      </c>
      <c r="L3847">
        <v>330</v>
      </c>
      <c r="M3847">
        <v>106</v>
      </c>
      <c r="N3847">
        <v>173</v>
      </c>
      <c r="O3847">
        <v>435</v>
      </c>
      <c r="P3847">
        <v>9</v>
      </c>
      <c r="Q3847">
        <v>29</v>
      </c>
      <c r="R3847" t="s">
        <v>41</v>
      </c>
      <c r="S3847">
        <v>114075.63</v>
      </c>
      <c r="T3847" t="s">
        <v>33</v>
      </c>
      <c r="U3847" t="s">
        <v>29</v>
      </c>
      <c r="V3847" t="b">
        <v>1</v>
      </c>
      <c r="W3847" t="s">
        <v>48</v>
      </c>
      <c r="X3847">
        <v>475</v>
      </c>
      <c r="Y3847">
        <v>233</v>
      </c>
    </row>
    <row r="3848" spans="1:25" x14ac:dyDescent="0.35">
      <c r="A3848">
        <v>3847</v>
      </c>
      <c r="B3848">
        <v>8414</v>
      </c>
      <c r="C3848">
        <v>582</v>
      </c>
      <c r="D3848" t="s">
        <v>31</v>
      </c>
      <c r="E3848" t="s">
        <v>25</v>
      </c>
      <c r="F3848">
        <v>2</v>
      </c>
      <c r="G3848">
        <v>151.44</v>
      </c>
      <c r="H3848">
        <f t="shared" si="60"/>
        <v>302.88</v>
      </c>
      <c r="I3848" s="11">
        <v>45422.272916666669</v>
      </c>
      <c r="J3848">
        <v>2</v>
      </c>
      <c r="K3848" t="s">
        <v>40</v>
      </c>
      <c r="L3848">
        <v>327</v>
      </c>
      <c r="M3848">
        <v>63</v>
      </c>
      <c r="N3848">
        <v>153</v>
      </c>
      <c r="O3848">
        <v>448</v>
      </c>
      <c r="P3848">
        <v>10</v>
      </c>
      <c r="Q3848">
        <v>38</v>
      </c>
      <c r="R3848" t="s">
        <v>41</v>
      </c>
      <c r="S3848">
        <v>88426.93</v>
      </c>
      <c r="T3848" t="s">
        <v>42</v>
      </c>
      <c r="U3848" t="s">
        <v>43</v>
      </c>
      <c r="V3848" t="b">
        <v>0</v>
      </c>
      <c r="W3848" t="s">
        <v>48</v>
      </c>
      <c r="X3848">
        <v>170</v>
      </c>
      <c r="Y3848">
        <v>166</v>
      </c>
    </row>
    <row r="3849" spans="1:25" x14ac:dyDescent="0.35">
      <c r="A3849">
        <v>3848</v>
      </c>
      <c r="B3849">
        <v>2868</v>
      </c>
      <c r="C3849">
        <v>120</v>
      </c>
      <c r="D3849" t="s">
        <v>24</v>
      </c>
      <c r="E3849" t="s">
        <v>47</v>
      </c>
      <c r="F3849">
        <v>2</v>
      </c>
      <c r="G3849">
        <v>1195.8800000000001</v>
      </c>
      <c r="H3849">
        <f t="shared" si="60"/>
        <v>2391.7600000000002</v>
      </c>
      <c r="I3849" s="12">
        <v>45319.851388888892</v>
      </c>
      <c r="J3849">
        <v>7</v>
      </c>
      <c r="K3849" t="s">
        <v>36</v>
      </c>
      <c r="L3849">
        <v>27</v>
      </c>
      <c r="M3849">
        <v>66</v>
      </c>
      <c r="N3849">
        <v>295</v>
      </c>
      <c r="O3849">
        <v>196</v>
      </c>
      <c r="P3849">
        <v>1</v>
      </c>
      <c r="Q3849">
        <v>39</v>
      </c>
      <c r="R3849" t="s">
        <v>46</v>
      </c>
      <c r="S3849">
        <v>23666.38</v>
      </c>
      <c r="T3849" t="s">
        <v>42</v>
      </c>
      <c r="U3849" t="s">
        <v>43</v>
      </c>
      <c r="V3849" t="b">
        <v>1</v>
      </c>
      <c r="W3849" t="s">
        <v>30</v>
      </c>
      <c r="X3849">
        <v>313</v>
      </c>
      <c r="Y3849">
        <v>353</v>
      </c>
    </row>
    <row r="3850" spans="1:25" x14ac:dyDescent="0.35">
      <c r="A3850">
        <v>3849</v>
      </c>
      <c r="B3850">
        <v>2596</v>
      </c>
      <c r="C3850">
        <v>980</v>
      </c>
      <c r="D3850" t="s">
        <v>38</v>
      </c>
      <c r="E3850" t="s">
        <v>47</v>
      </c>
      <c r="F3850">
        <v>1</v>
      </c>
      <c r="G3850">
        <v>1851.29</v>
      </c>
      <c r="H3850">
        <f t="shared" si="60"/>
        <v>1851.29</v>
      </c>
      <c r="I3850" s="11">
        <v>45545.050694444442</v>
      </c>
      <c r="J3850">
        <v>15</v>
      </c>
      <c r="K3850" t="s">
        <v>26</v>
      </c>
      <c r="L3850">
        <v>76</v>
      </c>
      <c r="M3850">
        <v>103</v>
      </c>
      <c r="N3850">
        <v>268</v>
      </c>
      <c r="O3850">
        <v>278</v>
      </c>
      <c r="P3850">
        <v>2</v>
      </c>
      <c r="Q3850">
        <v>47</v>
      </c>
      <c r="R3850" t="s">
        <v>27</v>
      </c>
      <c r="S3850">
        <v>33060.33</v>
      </c>
      <c r="T3850" t="s">
        <v>37</v>
      </c>
      <c r="U3850" t="s">
        <v>43</v>
      </c>
      <c r="V3850" t="b">
        <v>0</v>
      </c>
      <c r="W3850" t="s">
        <v>30</v>
      </c>
      <c r="X3850">
        <v>130</v>
      </c>
      <c r="Y3850">
        <v>464</v>
      </c>
    </row>
    <row r="3851" spans="1:25" x14ac:dyDescent="0.35">
      <c r="A3851">
        <v>3850</v>
      </c>
      <c r="B3851">
        <v>4633</v>
      </c>
      <c r="C3851">
        <v>560</v>
      </c>
      <c r="D3851" t="s">
        <v>24</v>
      </c>
      <c r="E3851" t="s">
        <v>25</v>
      </c>
      <c r="F3851">
        <v>2</v>
      </c>
      <c r="G3851">
        <v>388.11</v>
      </c>
      <c r="H3851">
        <f t="shared" si="60"/>
        <v>776.22</v>
      </c>
      <c r="I3851" s="12">
        <v>45413.738194444442</v>
      </c>
      <c r="J3851">
        <v>1</v>
      </c>
      <c r="K3851" t="s">
        <v>36</v>
      </c>
      <c r="L3851">
        <v>498</v>
      </c>
      <c r="M3851">
        <v>144</v>
      </c>
      <c r="N3851">
        <v>270</v>
      </c>
      <c r="O3851">
        <v>249</v>
      </c>
      <c r="P3851">
        <v>5</v>
      </c>
      <c r="Q3851">
        <v>32</v>
      </c>
      <c r="R3851" t="s">
        <v>46</v>
      </c>
      <c r="S3851">
        <v>84112.28</v>
      </c>
      <c r="T3851" t="s">
        <v>28</v>
      </c>
      <c r="U3851" t="s">
        <v>50</v>
      </c>
      <c r="V3851" t="b">
        <v>0</v>
      </c>
      <c r="W3851" t="s">
        <v>48</v>
      </c>
      <c r="X3851">
        <v>302</v>
      </c>
      <c r="Y3851">
        <v>311</v>
      </c>
    </row>
    <row r="3852" spans="1:25" x14ac:dyDescent="0.35">
      <c r="A3852">
        <v>3851</v>
      </c>
      <c r="B3852">
        <v>1035</v>
      </c>
      <c r="C3852">
        <v>699</v>
      </c>
      <c r="D3852" t="s">
        <v>49</v>
      </c>
      <c r="E3852" t="s">
        <v>25</v>
      </c>
      <c r="F3852">
        <v>2</v>
      </c>
      <c r="G3852">
        <v>1054.27</v>
      </c>
      <c r="H3852">
        <f t="shared" si="60"/>
        <v>2108.54</v>
      </c>
      <c r="I3852" s="11">
        <v>45371.893750000003</v>
      </c>
      <c r="J3852">
        <v>9</v>
      </c>
      <c r="K3852" t="s">
        <v>26</v>
      </c>
      <c r="L3852">
        <v>478</v>
      </c>
      <c r="M3852">
        <v>117</v>
      </c>
      <c r="N3852">
        <v>182</v>
      </c>
      <c r="O3852">
        <v>499</v>
      </c>
      <c r="P3852">
        <v>1</v>
      </c>
      <c r="Q3852">
        <v>18</v>
      </c>
      <c r="R3852" t="s">
        <v>41</v>
      </c>
      <c r="S3852">
        <v>102104.83</v>
      </c>
      <c r="T3852" t="s">
        <v>37</v>
      </c>
      <c r="U3852" t="s">
        <v>29</v>
      </c>
      <c r="V3852" t="b">
        <v>1</v>
      </c>
      <c r="W3852" t="s">
        <v>30</v>
      </c>
      <c r="X3852">
        <v>259</v>
      </c>
      <c r="Y3852">
        <v>463</v>
      </c>
    </row>
    <row r="3853" spans="1:25" x14ac:dyDescent="0.35">
      <c r="A3853">
        <v>3852</v>
      </c>
      <c r="B3853">
        <v>6592</v>
      </c>
      <c r="C3853">
        <v>348</v>
      </c>
      <c r="D3853" t="s">
        <v>49</v>
      </c>
      <c r="E3853" t="s">
        <v>47</v>
      </c>
      <c r="F3853">
        <v>4</v>
      </c>
      <c r="G3853">
        <v>351.74</v>
      </c>
      <c r="H3853">
        <f t="shared" si="60"/>
        <v>1406.96</v>
      </c>
      <c r="I3853" s="12">
        <v>45390.068749999999</v>
      </c>
      <c r="J3853">
        <v>7</v>
      </c>
      <c r="K3853" t="s">
        <v>40</v>
      </c>
      <c r="L3853">
        <v>162</v>
      </c>
      <c r="M3853">
        <v>117</v>
      </c>
      <c r="N3853">
        <v>214</v>
      </c>
      <c r="O3853">
        <v>331</v>
      </c>
      <c r="P3853">
        <v>9</v>
      </c>
      <c r="Q3853">
        <v>65</v>
      </c>
      <c r="R3853" t="s">
        <v>27</v>
      </c>
      <c r="S3853">
        <v>86815.01</v>
      </c>
      <c r="T3853" t="s">
        <v>42</v>
      </c>
      <c r="U3853" t="s">
        <v>43</v>
      </c>
      <c r="V3853" t="b">
        <v>0</v>
      </c>
      <c r="W3853" t="s">
        <v>30</v>
      </c>
      <c r="X3853">
        <v>229</v>
      </c>
      <c r="Y3853">
        <v>303</v>
      </c>
    </row>
    <row r="3854" spans="1:25" x14ac:dyDescent="0.35">
      <c r="A3854">
        <v>3853</v>
      </c>
      <c r="B3854">
        <v>6818</v>
      </c>
      <c r="C3854">
        <v>306</v>
      </c>
      <c r="D3854" t="s">
        <v>24</v>
      </c>
      <c r="E3854" t="s">
        <v>47</v>
      </c>
      <c r="F3854">
        <v>1</v>
      </c>
      <c r="G3854">
        <v>1813.98</v>
      </c>
      <c r="H3854">
        <f t="shared" si="60"/>
        <v>1813.98</v>
      </c>
      <c r="I3854" s="11">
        <v>45376.191666666666</v>
      </c>
      <c r="J3854">
        <v>7</v>
      </c>
      <c r="K3854" t="s">
        <v>36</v>
      </c>
      <c r="L3854">
        <v>158</v>
      </c>
      <c r="M3854">
        <v>113</v>
      </c>
      <c r="N3854">
        <v>182</v>
      </c>
      <c r="O3854">
        <v>455</v>
      </c>
      <c r="P3854">
        <v>2</v>
      </c>
      <c r="Q3854">
        <v>24</v>
      </c>
      <c r="R3854" t="s">
        <v>46</v>
      </c>
      <c r="S3854">
        <v>108690.86</v>
      </c>
      <c r="T3854" t="s">
        <v>42</v>
      </c>
      <c r="U3854" t="s">
        <v>43</v>
      </c>
      <c r="V3854" t="b">
        <v>1</v>
      </c>
      <c r="W3854" t="s">
        <v>48</v>
      </c>
      <c r="X3854">
        <v>411</v>
      </c>
      <c r="Y3854">
        <v>122</v>
      </c>
    </row>
    <row r="3855" spans="1:25" x14ac:dyDescent="0.35">
      <c r="A3855">
        <v>3854</v>
      </c>
      <c r="B3855">
        <v>5783</v>
      </c>
      <c r="C3855">
        <v>401</v>
      </c>
      <c r="D3855" t="s">
        <v>31</v>
      </c>
      <c r="E3855" t="s">
        <v>47</v>
      </c>
      <c r="F3855">
        <v>1</v>
      </c>
      <c r="G3855">
        <v>625.62</v>
      </c>
      <c r="H3855">
        <f t="shared" si="60"/>
        <v>625.62</v>
      </c>
      <c r="I3855" s="12">
        <v>45305.147222222222</v>
      </c>
      <c r="J3855">
        <v>8</v>
      </c>
      <c r="K3855" t="s">
        <v>40</v>
      </c>
      <c r="L3855">
        <v>208</v>
      </c>
      <c r="M3855">
        <v>52</v>
      </c>
      <c r="N3855">
        <v>275</v>
      </c>
      <c r="O3855">
        <v>194</v>
      </c>
      <c r="P3855">
        <v>3</v>
      </c>
      <c r="Q3855">
        <v>50</v>
      </c>
      <c r="R3855" t="s">
        <v>27</v>
      </c>
      <c r="S3855">
        <v>42469.94</v>
      </c>
      <c r="T3855" t="s">
        <v>42</v>
      </c>
      <c r="U3855" t="s">
        <v>34</v>
      </c>
      <c r="V3855" t="b">
        <v>0</v>
      </c>
      <c r="W3855" t="s">
        <v>30</v>
      </c>
      <c r="X3855">
        <v>117</v>
      </c>
      <c r="Y3855">
        <v>402</v>
      </c>
    </row>
    <row r="3856" spans="1:25" x14ac:dyDescent="0.35">
      <c r="A3856">
        <v>3855</v>
      </c>
      <c r="B3856">
        <v>9973</v>
      </c>
      <c r="C3856">
        <v>683</v>
      </c>
      <c r="D3856" t="s">
        <v>31</v>
      </c>
      <c r="E3856" t="s">
        <v>47</v>
      </c>
      <c r="F3856">
        <v>5</v>
      </c>
      <c r="G3856">
        <v>1980.79</v>
      </c>
      <c r="H3856">
        <f t="shared" si="60"/>
        <v>9903.9500000000007</v>
      </c>
      <c r="I3856" s="11">
        <v>45549.643750000003</v>
      </c>
      <c r="J3856">
        <v>7</v>
      </c>
      <c r="K3856" t="s">
        <v>45</v>
      </c>
      <c r="L3856">
        <v>41</v>
      </c>
      <c r="M3856">
        <v>86</v>
      </c>
      <c r="N3856">
        <v>137</v>
      </c>
      <c r="O3856">
        <v>367</v>
      </c>
      <c r="P3856">
        <v>4</v>
      </c>
      <c r="Q3856">
        <v>65</v>
      </c>
      <c r="R3856" t="s">
        <v>27</v>
      </c>
      <c r="S3856">
        <v>86169.27</v>
      </c>
      <c r="T3856" t="s">
        <v>42</v>
      </c>
      <c r="U3856" t="s">
        <v>34</v>
      </c>
      <c r="V3856" t="b">
        <v>0</v>
      </c>
      <c r="W3856" t="s">
        <v>35</v>
      </c>
      <c r="X3856">
        <v>123</v>
      </c>
      <c r="Y3856">
        <v>169</v>
      </c>
    </row>
    <row r="3857" spans="1:25" x14ac:dyDescent="0.35">
      <c r="A3857">
        <v>3856</v>
      </c>
      <c r="B3857">
        <v>9552</v>
      </c>
      <c r="C3857">
        <v>949</v>
      </c>
      <c r="D3857" t="s">
        <v>49</v>
      </c>
      <c r="E3857" t="s">
        <v>25</v>
      </c>
      <c r="F3857">
        <v>3</v>
      </c>
      <c r="G3857">
        <v>626.66</v>
      </c>
      <c r="H3857">
        <f t="shared" si="60"/>
        <v>1879.98</v>
      </c>
      <c r="I3857" s="12">
        <v>45510.830555555556</v>
      </c>
      <c r="J3857">
        <v>4</v>
      </c>
      <c r="K3857" t="s">
        <v>45</v>
      </c>
      <c r="L3857">
        <v>436</v>
      </c>
      <c r="M3857">
        <v>60</v>
      </c>
      <c r="N3857">
        <v>268</v>
      </c>
      <c r="O3857">
        <v>300</v>
      </c>
      <c r="P3857">
        <v>6</v>
      </c>
      <c r="Q3857">
        <v>20</v>
      </c>
      <c r="R3857" t="s">
        <v>41</v>
      </c>
      <c r="S3857">
        <v>109756.5</v>
      </c>
      <c r="T3857" t="s">
        <v>28</v>
      </c>
      <c r="U3857" t="s">
        <v>34</v>
      </c>
      <c r="V3857" t="b">
        <v>1</v>
      </c>
      <c r="W3857" t="s">
        <v>30</v>
      </c>
      <c r="X3857">
        <v>214</v>
      </c>
      <c r="Y3857">
        <v>449</v>
      </c>
    </row>
    <row r="3858" spans="1:25" x14ac:dyDescent="0.35">
      <c r="A3858">
        <v>3857</v>
      </c>
      <c r="B3858">
        <v>7125</v>
      </c>
      <c r="C3858">
        <v>953</v>
      </c>
      <c r="D3858" t="s">
        <v>51</v>
      </c>
      <c r="E3858" t="s">
        <v>47</v>
      </c>
      <c r="F3858">
        <v>3</v>
      </c>
      <c r="G3858">
        <v>833.08</v>
      </c>
      <c r="H3858">
        <f t="shared" si="60"/>
        <v>2499.2400000000002</v>
      </c>
      <c r="I3858" s="11">
        <v>45414.09375</v>
      </c>
      <c r="J3858">
        <v>18</v>
      </c>
      <c r="K3858" t="s">
        <v>32</v>
      </c>
      <c r="L3858">
        <v>214</v>
      </c>
      <c r="M3858">
        <v>92</v>
      </c>
      <c r="N3858">
        <v>257</v>
      </c>
      <c r="O3858">
        <v>227</v>
      </c>
      <c r="P3858">
        <v>7</v>
      </c>
      <c r="Q3858">
        <v>51</v>
      </c>
      <c r="R3858" t="s">
        <v>46</v>
      </c>
      <c r="S3858">
        <v>74218.149999999994</v>
      </c>
      <c r="T3858" t="s">
        <v>42</v>
      </c>
      <c r="U3858" t="s">
        <v>29</v>
      </c>
      <c r="V3858" t="b">
        <v>1</v>
      </c>
      <c r="W3858" t="s">
        <v>30</v>
      </c>
      <c r="X3858">
        <v>381</v>
      </c>
      <c r="Y3858">
        <v>475</v>
      </c>
    </row>
    <row r="3859" spans="1:25" x14ac:dyDescent="0.35">
      <c r="A3859">
        <v>3858</v>
      </c>
      <c r="B3859">
        <v>2741</v>
      </c>
      <c r="C3859">
        <v>501</v>
      </c>
      <c r="D3859" t="s">
        <v>38</v>
      </c>
      <c r="E3859" t="s">
        <v>25</v>
      </c>
      <c r="F3859">
        <v>1</v>
      </c>
      <c r="G3859">
        <v>433.45</v>
      </c>
      <c r="H3859">
        <f t="shared" si="60"/>
        <v>433.45</v>
      </c>
      <c r="I3859" s="12">
        <v>45384.398611111108</v>
      </c>
      <c r="J3859">
        <v>17</v>
      </c>
      <c r="K3859" t="s">
        <v>32</v>
      </c>
      <c r="L3859">
        <v>364</v>
      </c>
      <c r="M3859">
        <v>150</v>
      </c>
      <c r="N3859">
        <v>132</v>
      </c>
      <c r="O3859">
        <v>403</v>
      </c>
      <c r="P3859">
        <v>4</v>
      </c>
      <c r="Q3859">
        <v>49</v>
      </c>
      <c r="R3859" t="s">
        <v>41</v>
      </c>
      <c r="S3859">
        <v>76657.11</v>
      </c>
      <c r="T3859" t="s">
        <v>42</v>
      </c>
      <c r="U3859" t="s">
        <v>34</v>
      </c>
      <c r="V3859" t="b">
        <v>0</v>
      </c>
      <c r="W3859" t="s">
        <v>30</v>
      </c>
      <c r="X3859">
        <v>413</v>
      </c>
      <c r="Y3859">
        <v>486</v>
      </c>
    </row>
    <row r="3860" spans="1:25" x14ac:dyDescent="0.35">
      <c r="A3860">
        <v>3859</v>
      </c>
      <c r="B3860">
        <v>1750</v>
      </c>
      <c r="C3860">
        <v>152</v>
      </c>
      <c r="D3860" t="s">
        <v>38</v>
      </c>
      <c r="E3860" t="s">
        <v>25</v>
      </c>
      <c r="F3860">
        <v>4</v>
      </c>
      <c r="G3860">
        <v>213.5</v>
      </c>
      <c r="H3860">
        <f t="shared" si="60"/>
        <v>854</v>
      </c>
      <c r="I3860" s="11">
        <v>45425.696527777778</v>
      </c>
      <c r="J3860">
        <v>7</v>
      </c>
      <c r="K3860" t="s">
        <v>40</v>
      </c>
      <c r="L3860">
        <v>340</v>
      </c>
      <c r="M3860">
        <v>90</v>
      </c>
      <c r="N3860">
        <v>184</v>
      </c>
      <c r="O3860">
        <v>389</v>
      </c>
      <c r="P3860">
        <v>2</v>
      </c>
      <c r="Q3860">
        <v>26</v>
      </c>
      <c r="R3860" t="s">
        <v>27</v>
      </c>
      <c r="S3860">
        <v>48209.21</v>
      </c>
      <c r="T3860" t="s">
        <v>33</v>
      </c>
      <c r="U3860" t="s">
        <v>43</v>
      </c>
      <c r="V3860" t="b">
        <v>0</v>
      </c>
      <c r="W3860" t="s">
        <v>30</v>
      </c>
      <c r="X3860">
        <v>157</v>
      </c>
      <c r="Y3860">
        <v>470</v>
      </c>
    </row>
    <row r="3861" spans="1:25" x14ac:dyDescent="0.35">
      <c r="A3861">
        <v>3860</v>
      </c>
      <c r="B3861">
        <v>3689</v>
      </c>
      <c r="C3861">
        <v>441</v>
      </c>
      <c r="D3861" t="s">
        <v>24</v>
      </c>
      <c r="E3861" t="s">
        <v>47</v>
      </c>
      <c r="F3861">
        <v>3</v>
      </c>
      <c r="G3861">
        <v>1771.17</v>
      </c>
      <c r="H3861">
        <f t="shared" si="60"/>
        <v>5313.51</v>
      </c>
      <c r="I3861" s="12">
        <v>45362.886111111111</v>
      </c>
      <c r="J3861">
        <v>18</v>
      </c>
      <c r="K3861" t="s">
        <v>36</v>
      </c>
      <c r="L3861">
        <v>360</v>
      </c>
      <c r="M3861">
        <v>112</v>
      </c>
      <c r="N3861">
        <v>188</v>
      </c>
      <c r="O3861">
        <v>459</v>
      </c>
      <c r="P3861">
        <v>7</v>
      </c>
      <c r="Q3861">
        <v>39</v>
      </c>
      <c r="R3861" t="s">
        <v>27</v>
      </c>
      <c r="S3861">
        <v>83999.62</v>
      </c>
      <c r="T3861" t="s">
        <v>28</v>
      </c>
      <c r="U3861" t="s">
        <v>43</v>
      </c>
      <c r="V3861" t="b">
        <v>1</v>
      </c>
      <c r="W3861" t="s">
        <v>35</v>
      </c>
      <c r="X3861">
        <v>121</v>
      </c>
      <c r="Y3861">
        <v>147</v>
      </c>
    </row>
    <row r="3862" spans="1:25" x14ac:dyDescent="0.35">
      <c r="A3862">
        <v>3861</v>
      </c>
      <c r="B3862">
        <v>9067</v>
      </c>
      <c r="C3862">
        <v>108</v>
      </c>
      <c r="D3862" t="s">
        <v>24</v>
      </c>
      <c r="E3862" t="s">
        <v>47</v>
      </c>
      <c r="F3862">
        <v>2</v>
      </c>
      <c r="G3862">
        <v>744.9</v>
      </c>
      <c r="H3862">
        <f t="shared" si="60"/>
        <v>1489.8</v>
      </c>
      <c r="I3862" s="11">
        <v>45326.38958333333</v>
      </c>
      <c r="J3862">
        <v>9</v>
      </c>
      <c r="K3862" t="s">
        <v>32</v>
      </c>
      <c r="L3862">
        <v>330</v>
      </c>
      <c r="M3862">
        <v>119</v>
      </c>
      <c r="N3862">
        <v>278</v>
      </c>
      <c r="O3862">
        <v>300</v>
      </c>
      <c r="P3862">
        <v>8</v>
      </c>
      <c r="Q3862">
        <v>50</v>
      </c>
      <c r="R3862" t="s">
        <v>41</v>
      </c>
      <c r="S3862">
        <v>57470.31</v>
      </c>
      <c r="T3862" t="s">
        <v>33</v>
      </c>
      <c r="U3862" t="s">
        <v>43</v>
      </c>
      <c r="V3862" t="b">
        <v>0</v>
      </c>
      <c r="W3862" t="s">
        <v>35</v>
      </c>
      <c r="X3862">
        <v>330</v>
      </c>
      <c r="Y3862">
        <v>95</v>
      </c>
    </row>
    <row r="3863" spans="1:25" x14ac:dyDescent="0.35">
      <c r="A3863">
        <v>3862</v>
      </c>
      <c r="B3863">
        <v>3301</v>
      </c>
      <c r="C3863">
        <v>205</v>
      </c>
      <c r="D3863" t="s">
        <v>44</v>
      </c>
      <c r="E3863" t="s">
        <v>25</v>
      </c>
      <c r="F3863">
        <v>2</v>
      </c>
      <c r="G3863">
        <v>431.77</v>
      </c>
      <c r="H3863">
        <f t="shared" si="60"/>
        <v>863.54</v>
      </c>
      <c r="I3863" s="12">
        <v>45502.726388888892</v>
      </c>
      <c r="J3863">
        <v>12</v>
      </c>
      <c r="K3863" t="s">
        <v>32</v>
      </c>
      <c r="L3863">
        <v>242</v>
      </c>
      <c r="M3863">
        <v>131</v>
      </c>
      <c r="N3863">
        <v>294</v>
      </c>
      <c r="O3863">
        <v>183</v>
      </c>
      <c r="P3863">
        <v>7</v>
      </c>
      <c r="Q3863">
        <v>37</v>
      </c>
      <c r="R3863" t="s">
        <v>46</v>
      </c>
      <c r="S3863">
        <v>50538.77</v>
      </c>
      <c r="T3863" t="s">
        <v>28</v>
      </c>
      <c r="U3863" t="s">
        <v>34</v>
      </c>
      <c r="V3863" t="b">
        <v>1</v>
      </c>
      <c r="W3863" t="s">
        <v>30</v>
      </c>
      <c r="X3863">
        <v>419</v>
      </c>
      <c r="Y3863">
        <v>492</v>
      </c>
    </row>
    <row r="3864" spans="1:25" x14ac:dyDescent="0.35">
      <c r="A3864">
        <v>3863</v>
      </c>
      <c r="B3864">
        <v>7704</v>
      </c>
      <c r="C3864">
        <v>745</v>
      </c>
      <c r="D3864" t="s">
        <v>31</v>
      </c>
      <c r="E3864" t="s">
        <v>25</v>
      </c>
      <c r="F3864">
        <v>1</v>
      </c>
      <c r="G3864">
        <v>155.25</v>
      </c>
      <c r="H3864">
        <f t="shared" si="60"/>
        <v>155.25</v>
      </c>
      <c r="I3864" s="11">
        <v>45326.336805555555</v>
      </c>
      <c r="J3864">
        <v>13</v>
      </c>
      <c r="K3864" t="s">
        <v>26</v>
      </c>
      <c r="L3864">
        <v>303</v>
      </c>
      <c r="M3864">
        <v>62</v>
      </c>
      <c r="N3864">
        <v>195</v>
      </c>
      <c r="O3864">
        <v>256</v>
      </c>
      <c r="P3864">
        <v>7</v>
      </c>
      <c r="Q3864">
        <v>29</v>
      </c>
      <c r="R3864" t="s">
        <v>46</v>
      </c>
      <c r="S3864">
        <v>105125.83</v>
      </c>
      <c r="T3864" t="s">
        <v>37</v>
      </c>
      <c r="U3864" t="s">
        <v>34</v>
      </c>
      <c r="V3864" t="b">
        <v>1</v>
      </c>
      <c r="W3864" t="s">
        <v>35</v>
      </c>
      <c r="X3864">
        <v>246</v>
      </c>
      <c r="Y3864">
        <v>179</v>
      </c>
    </row>
    <row r="3865" spans="1:25" x14ac:dyDescent="0.35">
      <c r="A3865">
        <v>3864</v>
      </c>
      <c r="B3865">
        <v>2752</v>
      </c>
      <c r="C3865">
        <v>967</v>
      </c>
      <c r="D3865" t="s">
        <v>24</v>
      </c>
      <c r="E3865" t="s">
        <v>47</v>
      </c>
      <c r="F3865">
        <v>4</v>
      </c>
      <c r="G3865">
        <v>172.41</v>
      </c>
      <c r="H3865">
        <f t="shared" si="60"/>
        <v>689.64</v>
      </c>
      <c r="I3865" s="12">
        <v>45310.993750000001</v>
      </c>
      <c r="J3865">
        <v>3</v>
      </c>
      <c r="K3865" t="s">
        <v>40</v>
      </c>
      <c r="L3865">
        <v>486</v>
      </c>
      <c r="M3865">
        <v>80</v>
      </c>
      <c r="N3865">
        <v>262</v>
      </c>
      <c r="O3865">
        <v>108</v>
      </c>
      <c r="P3865">
        <v>1</v>
      </c>
      <c r="Q3865">
        <v>32</v>
      </c>
      <c r="R3865" t="s">
        <v>41</v>
      </c>
      <c r="S3865">
        <v>112928.71</v>
      </c>
      <c r="T3865" t="s">
        <v>42</v>
      </c>
      <c r="U3865" t="s">
        <v>43</v>
      </c>
      <c r="V3865" t="b">
        <v>0</v>
      </c>
      <c r="W3865" t="s">
        <v>30</v>
      </c>
      <c r="X3865">
        <v>233</v>
      </c>
      <c r="Y3865">
        <v>502</v>
      </c>
    </row>
    <row r="3866" spans="1:25" x14ac:dyDescent="0.35">
      <c r="A3866">
        <v>3865</v>
      </c>
      <c r="B3866">
        <v>5166</v>
      </c>
      <c r="C3866">
        <v>830</v>
      </c>
      <c r="D3866" t="s">
        <v>51</v>
      </c>
      <c r="E3866" t="s">
        <v>47</v>
      </c>
      <c r="F3866">
        <v>3</v>
      </c>
      <c r="G3866">
        <v>485.74</v>
      </c>
      <c r="H3866">
        <f t="shared" si="60"/>
        <v>1457.22</v>
      </c>
      <c r="I3866" s="11">
        <v>45457.368055555555</v>
      </c>
      <c r="J3866">
        <v>5</v>
      </c>
      <c r="K3866" t="s">
        <v>36</v>
      </c>
      <c r="L3866">
        <v>148</v>
      </c>
      <c r="M3866">
        <v>130</v>
      </c>
      <c r="N3866">
        <v>207</v>
      </c>
      <c r="O3866">
        <v>439</v>
      </c>
      <c r="P3866">
        <v>3</v>
      </c>
      <c r="Q3866">
        <v>19</v>
      </c>
      <c r="R3866" t="s">
        <v>41</v>
      </c>
      <c r="S3866">
        <v>70907.210000000006</v>
      </c>
      <c r="T3866" t="s">
        <v>42</v>
      </c>
      <c r="U3866" t="s">
        <v>43</v>
      </c>
      <c r="V3866" t="b">
        <v>0</v>
      </c>
      <c r="W3866" t="s">
        <v>30</v>
      </c>
      <c r="X3866">
        <v>292</v>
      </c>
      <c r="Y3866">
        <v>407</v>
      </c>
    </row>
    <row r="3867" spans="1:25" x14ac:dyDescent="0.35">
      <c r="A3867">
        <v>3866</v>
      </c>
      <c r="B3867">
        <v>4209</v>
      </c>
      <c r="C3867">
        <v>542</v>
      </c>
      <c r="D3867" t="s">
        <v>44</v>
      </c>
      <c r="E3867" t="s">
        <v>25</v>
      </c>
      <c r="F3867">
        <v>3</v>
      </c>
      <c r="G3867">
        <v>420.13</v>
      </c>
      <c r="H3867">
        <f t="shared" si="60"/>
        <v>1260.3899999999999</v>
      </c>
      <c r="I3867" s="12">
        <v>45320.106944444444</v>
      </c>
      <c r="J3867">
        <v>12</v>
      </c>
      <c r="K3867" t="s">
        <v>26</v>
      </c>
      <c r="L3867">
        <v>210</v>
      </c>
      <c r="M3867">
        <v>143</v>
      </c>
      <c r="N3867">
        <v>228</v>
      </c>
      <c r="O3867">
        <v>180</v>
      </c>
      <c r="P3867">
        <v>8</v>
      </c>
      <c r="Q3867">
        <v>26</v>
      </c>
      <c r="R3867" t="s">
        <v>27</v>
      </c>
      <c r="S3867">
        <v>51504.49</v>
      </c>
      <c r="T3867" t="s">
        <v>33</v>
      </c>
      <c r="U3867" t="s">
        <v>34</v>
      </c>
      <c r="V3867" t="b">
        <v>0</v>
      </c>
      <c r="W3867" t="s">
        <v>48</v>
      </c>
      <c r="X3867">
        <v>328</v>
      </c>
      <c r="Y3867">
        <v>463</v>
      </c>
    </row>
    <row r="3868" spans="1:25" x14ac:dyDescent="0.35">
      <c r="A3868">
        <v>3867</v>
      </c>
      <c r="B3868">
        <v>4072</v>
      </c>
      <c r="C3868">
        <v>525</v>
      </c>
      <c r="D3868" t="s">
        <v>44</v>
      </c>
      <c r="E3868" t="s">
        <v>47</v>
      </c>
      <c r="F3868">
        <v>3</v>
      </c>
      <c r="G3868">
        <v>1626.51</v>
      </c>
      <c r="H3868">
        <f t="shared" si="60"/>
        <v>4879.53</v>
      </c>
      <c r="I3868" s="11">
        <v>45432.561111111114</v>
      </c>
      <c r="J3868">
        <v>16</v>
      </c>
      <c r="K3868" t="s">
        <v>36</v>
      </c>
      <c r="L3868">
        <v>382</v>
      </c>
      <c r="M3868">
        <v>106</v>
      </c>
      <c r="N3868">
        <v>106</v>
      </c>
      <c r="O3868">
        <v>218</v>
      </c>
      <c r="P3868">
        <v>2</v>
      </c>
      <c r="Q3868">
        <v>28</v>
      </c>
      <c r="R3868" t="s">
        <v>27</v>
      </c>
      <c r="S3868">
        <v>113195.06</v>
      </c>
      <c r="T3868" t="s">
        <v>37</v>
      </c>
      <c r="U3868" t="s">
        <v>34</v>
      </c>
      <c r="V3868" t="b">
        <v>1</v>
      </c>
      <c r="W3868" t="s">
        <v>30</v>
      </c>
      <c r="X3868">
        <v>415</v>
      </c>
      <c r="Y3868">
        <v>388</v>
      </c>
    </row>
    <row r="3869" spans="1:25" x14ac:dyDescent="0.35">
      <c r="A3869">
        <v>3868</v>
      </c>
      <c r="B3869">
        <v>2978</v>
      </c>
      <c r="C3869">
        <v>968</v>
      </c>
      <c r="D3869" t="s">
        <v>49</v>
      </c>
      <c r="E3869" t="s">
        <v>47</v>
      </c>
      <c r="F3869">
        <v>1</v>
      </c>
      <c r="G3869">
        <v>628.82000000000005</v>
      </c>
      <c r="H3869">
        <f t="shared" si="60"/>
        <v>628.82000000000005</v>
      </c>
      <c r="I3869" s="12">
        <v>45391.552083333336</v>
      </c>
      <c r="J3869">
        <v>18</v>
      </c>
      <c r="K3869" t="s">
        <v>32</v>
      </c>
      <c r="L3869">
        <v>227</v>
      </c>
      <c r="M3869">
        <v>75</v>
      </c>
      <c r="N3869">
        <v>279</v>
      </c>
      <c r="O3869">
        <v>357</v>
      </c>
      <c r="P3869">
        <v>7</v>
      </c>
      <c r="Q3869">
        <v>59</v>
      </c>
      <c r="R3869" t="s">
        <v>46</v>
      </c>
      <c r="S3869">
        <v>49018.03</v>
      </c>
      <c r="T3869" t="s">
        <v>42</v>
      </c>
      <c r="U3869" t="s">
        <v>34</v>
      </c>
      <c r="V3869" t="b">
        <v>0</v>
      </c>
      <c r="W3869" t="s">
        <v>30</v>
      </c>
      <c r="X3869">
        <v>286</v>
      </c>
      <c r="Y3869">
        <v>478</v>
      </c>
    </row>
    <row r="3870" spans="1:25" x14ac:dyDescent="0.35">
      <c r="A3870">
        <v>3869</v>
      </c>
      <c r="B3870">
        <v>7437</v>
      </c>
      <c r="C3870">
        <v>607</v>
      </c>
      <c r="D3870" t="s">
        <v>44</v>
      </c>
      <c r="E3870" t="s">
        <v>25</v>
      </c>
      <c r="F3870">
        <v>2</v>
      </c>
      <c r="G3870">
        <v>927.07</v>
      </c>
      <c r="H3870">
        <f t="shared" si="60"/>
        <v>1854.14</v>
      </c>
      <c r="I3870" s="11">
        <v>45411.240972222222</v>
      </c>
      <c r="J3870">
        <v>1</v>
      </c>
      <c r="K3870" t="s">
        <v>45</v>
      </c>
      <c r="L3870">
        <v>330</v>
      </c>
      <c r="M3870">
        <v>141</v>
      </c>
      <c r="N3870">
        <v>276</v>
      </c>
      <c r="O3870">
        <v>459</v>
      </c>
      <c r="P3870">
        <v>9</v>
      </c>
      <c r="Q3870">
        <v>64</v>
      </c>
      <c r="R3870" t="s">
        <v>46</v>
      </c>
      <c r="S3870">
        <v>104721.45</v>
      </c>
      <c r="T3870" t="s">
        <v>37</v>
      </c>
      <c r="U3870" t="s">
        <v>29</v>
      </c>
      <c r="V3870" t="b">
        <v>0</v>
      </c>
      <c r="W3870" t="s">
        <v>30</v>
      </c>
      <c r="X3870">
        <v>455</v>
      </c>
      <c r="Y3870">
        <v>250</v>
      </c>
    </row>
    <row r="3871" spans="1:25" x14ac:dyDescent="0.35">
      <c r="A3871">
        <v>3870</v>
      </c>
      <c r="B3871">
        <v>4532</v>
      </c>
      <c r="C3871">
        <v>854</v>
      </c>
      <c r="D3871" t="s">
        <v>24</v>
      </c>
      <c r="E3871" t="s">
        <v>47</v>
      </c>
      <c r="F3871">
        <v>4</v>
      </c>
      <c r="G3871">
        <v>1089.01</v>
      </c>
      <c r="H3871">
        <f t="shared" si="60"/>
        <v>4356.04</v>
      </c>
      <c r="I3871" s="12">
        <v>45537.290277777778</v>
      </c>
      <c r="J3871">
        <v>9</v>
      </c>
      <c r="K3871" t="s">
        <v>45</v>
      </c>
      <c r="L3871">
        <v>231</v>
      </c>
      <c r="M3871">
        <v>59</v>
      </c>
      <c r="N3871">
        <v>240</v>
      </c>
      <c r="O3871">
        <v>234</v>
      </c>
      <c r="P3871">
        <v>10</v>
      </c>
      <c r="Q3871">
        <v>48</v>
      </c>
      <c r="R3871" t="s">
        <v>41</v>
      </c>
      <c r="S3871">
        <v>49954.45</v>
      </c>
      <c r="T3871" t="s">
        <v>28</v>
      </c>
      <c r="U3871" t="s">
        <v>50</v>
      </c>
      <c r="V3871" t="b">
        <v>1</v>
      </c>
      <c r="W3871" t="s">
        <v>30</v>
      </c>
      <c r="X3871">
        <v>413</v>
      </c>
      <c r="Y3871">
        <v>341</v>
      </c>
    </row>
    <row r="3872" spans="1:25" x14ac:dyDescent="0.35">
      <c r="A3872">
        <v>3871</v>
      </c>
      <c r="B3872">
        <v>8488</v>
      </c>
      <c r="C3872">
        <v>692</v>
      </c>
      <c r="D3872" t="s">
        <v>31</v>
      </c>
      <c r="E3872" t="s">
        <v>47</v>
      </c>
      <c r="F3872">
        <v>2</v>
      </c>
      <c r="G3872">
        <v>1359.85</v>
      </c>
      <c r="H3872">
        <f t="shared" si="60"/>
        <v>2719.7</v>
      </c>
      <c r="I3872" s="11">
        <v>45345.763888888891</v>
      </c>
      <c r="J3872">
        <v>15</v>
      </c>
      <c r="K3872" t="s">
        <v>26</v>
      </c>
      <c r="L3872">
        <v>268</v>
      </c>
      <c r="M3872">
        <v>86</v>
      </c>
      <c r="N3872">
        <v>168</v>
      </c>
      <c r="O3872">
        <v>418</v>
      </c>
      <c r="P3872">
        <v>3</v>
      </c>
      <c r="Q3872">
        <v>69</v>
      </c>
      <c r="R3872" t="s">
        <v>27</v>
      </c>
      <c r="S3872">
        <v>96133.63</v>
      </c>
      <c r="T3872" t="s">
        <v>33</v>
      </c>
      <c r="U3872" t="s">
        <v>29</v>
      </c>
      <c r="V3872" t="b">
        <v>1</v>
      </c>
      <c r="W3872" t="s">
        <v>35</v>
      </c>
      <c r="X3872">
        <v>323</v>
      </c>
      <c r="Y3872">
        <v>159</v>
      </c>
    </row>
    <row r="3873" spans="1:25" x14ac:dyDescent="0.35">
      <c r="A3873">
        <v>3872</v>
      </c>
      <c r="B3873">
        <v>4122</v>
      </c>
      <c r="C3873">
        <v>710</v>
      </c>
      <c r="D3873" t="s">
        <v>24</v>
      </c>
      <c r="E3873" t="s">
        <v>25</v>
      </c>
      <c r="F3873">
        <v>4</v>
      </c>
      <c r="G3873">
        <v>244.63</v>
      </c>
      <c r="H3873">
        <f t="shared" si="60"/>
        <v>978.52</v>
      </c>
      <c r="I3873" s="12">
        <v>45506.918749999997</v>
      </c>
      <c r="J3873">
        <v>8</v>
      </c>
      <c r="K3873" t="s">
        <v>32</v>
      </c>
      <c r="L3873">
        <v>340</v>
      </c>
      <c r="M3873">
        <v>71</v>
      </c>
      <c r="N3873">
        <v>208</v>
      </c>
      <c r="O3873">
        <v>173</v>
      </c>
      <c r="P3873">
        <v>8</v>
      </c>
      <c r="Q3873">
        <v>29</v>
      </c>
      <c r="R3873" t="s">
        <v>41</v>
      </c>
      <c r="S3873">
        <v>82853.119999999995</v>
      </c>
      <c r="T3873" t="s">
        <v>42</v>
      </c>
      <c r="U3873" t="s">
        <v>29</v>
      </c>
      <c r="V3873" t="b">
        <v>1</v>
      </c>
      <c r="W3873" t="s">
        <v>35</v>
      </c>
      <c r="X3873">
        <v>141</v>
      </c>
      <c r="Y3873">
        <v>165</v>
      </c>
    </row>
    <row r="3874" spans="1:25" x14ac:dyDescent="0.35">
      <c r="A3874">
        <v>3873</v>
      </c>
      <c r="B3874">
        <v>6536</v>
      </c>
      <c r="C3874">
        <v>848</v>
      </c>
      <c r="D3874" t="s">
        <v>52</v>
      </c>
      <c r="E3874" t="s">
        <v>25</v>
      </c>
      <c r="F3874">
        <v>4</v>
      </c>
      <c r="G3874">
        <v>142.53</v>
      </c>
      <c r="H3874">
        <f t="shared" si="60"/>
        <v>570.12</v>
      </c>
      <c r="I3874" s="11">
        <v>45350.679166666669</v>
      </c>
      <c r="J3874">
        <v>15</v>
      </c>
      <c r="K3874" t="s">
        <v>32</v>
      </c>
      <c r="L3874">
        <v>406</v>
      </c>
      <c r="M3874">
        <v>65</v>
      </c>
      <c r="N3874">
        <v>253</v>
      </c>
      <c r="O3874">
        <v>129</v>
      </c>
      <c r="P3874">
        <v>9</v>
      </c>
      <c r="Q3874">
        <v>49</v>
      </c>
      <c r="R3874" t="s">
        <v>27</v>
      </c>
      <c r="S3874">
        <v>112359.19</v>
      </c>
      <c r="T3874" t="s">
        <v>37</v>
      </c>
      <c r="U3874" t="s">
        <v>43</v>
      </c>
      <c r="V3874" t="b">
        <v>1</v>
      </c>
      <c r="W3874" t="s">
        <v>30</v>
      </c>
      <c r="X3874">
        <v>255</v>
      </c>
      <c r="Y3874">
        <v>403</v>
      </c>
    </row>
    <row r="3875" spans="1:25" x14ac:dyDescent="0.35">
      <c r="A3875">
        <v>3874</v>
      </c>
      <c r="B3875">
        <v>2765</v>
      </c>
      <c r="C3875">
        <v>667</v>
      </c>
      <c r="D3875" t="s">
        <v>52</v>
      </c>
      <c r="E3875" t="s">
        <v>47</v>
      </c>
      <c r="F3875">
        <v>4</v>
      </c>
      <c r="G3875">
        <v>1999.64</v>
      </c>
      <c r="H3875">
        <f t="shared" si="60"/>
        <v>7998.56</v>
      </c>
      <c r="I3875" s="12">
        <v>45339.38958333333</v>
      </c>
      <c r="J3875">
        <v>4</v>
      </c>
      <c r="K3875" t="s">
        <v>32</v>
      </c>
      <c r="L3875">
        <v>34</v>
      </c>
      <c r="M3875">
        <v>111</v>
      </c>
      <c r="N3875">
        <v>286</v>
      </c>
      <c r="O3875">
        <v>215</v>
      </c>
      <c r="P3875">
        <v>9</v>
      </c>
      <c r="Q3875">
        <v>62</v>
      </c>
      <c r="R3875" t="s">
        <v>27</v>
      </c>
      <c r="S3875">
        <v>37918.78</v>
      </c>
      <c r="T3875" t="s">
        <v>28</v>
      </c>
      <c r="U3875" t="s">
        <v>29</v>
      </c>
      <c r="V3875" t="b">
        <v>0</v>
      </c>
      <c r="W3875" t="s">
        <v>30</v>
      </c>
      <c r="X3875">
        <v>351</v>
      </c>
      <c r="Y3875">
        <v>188</v>
      </c>
    </row>
    <row r="3876" spans="1:25" x14ac:dyDescent="0.35">
      <c r="A3876">
        <v>3875</v>
      </c>
      <c r="B3876">
        <v>7790</v>
      </c>
      <c r="C3876">
        <v>397</v>
      </c>
      <c r="D3876" t="s">
        <v>51</v>
      </c>
      <c r="E3876" t="s">
        <v>25</v>
      </c>
      <c r="F3876">
        <v>5</v>
      </c>
      <c r="G3876">
        <v>1493.78</v>
      </c>
      <c r="H3876">
        <f t="shared" si="60"/>
        <v>7468.9</v>
      </c>
      <c r="I3876" s="11">
        <v>45407.642361111109</v>
      </c>
      <c r="J3876">
        <v>19</v>
      </c>
      <c r="K3876" t="s">
        <v>36</v>
      </c>
      <c r="L3876">
        <v>266</v>
      </c>
      <c r="M3876">
        <v>135</v>
      </c>
      <c r="N3876">
        <v>103</v>
      </c>
      <c r="O3876">
        <v>136</v>
      </c>
      <c r="P3876">
        <v>9</v>
      </c>
      <c r="Q3876">
        <v>41</v>
      </c>
      <c r="R3876" t="s">
        <v>27</v>
      </c>
      <c r="S3876">
        <v>69536.210000000006</v>
      </c>
      <c r="T3876" t="s">
        <v>33</v>
      </c>
      <c r="U3876" t="s">
        <v>43</v>
      </c>
      <c r="V3876" t="b">
        <v>0</v>
      </c>
      <c r="W3876" t="s">
        <v>30</v>
      </c>
      <c r="X3876">
        <v>423</v>
      </c>
      <c r="Y3876">
        <v>257</v>
      </c>
    </row>
    <row r="3877" spans="1:25" x14ac:dyDescent="0.35">
      <c r="A3877">
        <v>3876</v>
      </c>
      <c r="B3877">
        <v>1761</v>
      </c>
      <c r="C3877">
        <v>137</v>
      </c>
      <c r="D3877" t="s">
        <v>52</v>
      </c>
      <c r="E3877" t="s">
        <v>25</v>
      </c>
      <c r="F3877">
        <v>3</v>
      </c>
      <c r="G3877">
        <v>753.1</v>
      </c>
      <c r="H3877">
        <f t="shared" si="60"/>
        <v>2259.3000000000002</v>
      </c>
      <c r="I3877" s="12">
        <v>45536.09097222222</v>
      </c>
      <c r="J3877">
        <v>17</v>
      </c>
      <c r="K3877" t="s">
        <v>45</v>
      </c>
      <c r="L3877">
        <v>389</v>
      </c>
      <c r="M3877">
        <v>93</v>
      </c>
      <c r="N3877">
        <v>100</v>
      </c>
      <c r="O3877">
        <v>343</v>
      </c>
      <c r="P3877">
        <v>5</v>
      </c>
      <c r="Q3877">
        <v>28</v>
      </c>
      <c r="R3877" t="s">
        <v>46</v>
      </c>
      <c r="S3877">
        <v>112605.66</v>
      </c>
      <c r="T3877" t="s">
        <v>42</v>
      </c>
      <c r="U3877" t="s">
        <v>29</v>
      </c>
      <c r="V3877" t="b">
        <v>0</v>
      </c>
      <c r="W3877" t="s">
        <v>35</v>
      </c>
      <c r="X3877">
        <v>339</v>
      </c>
      <c r="Y3877">
        <v>259</v>
      </c>
    </row>
    <row r="3878" spans="1:25" x14ac:dyDescent="0.35">
      <c r="A3878">
        <v>3877</v>
      </c>
      <c r="B3878">
        <v>3018</v>
      </c>
      <c r="C3878">
        <v>599</v>
      </c>
      <c r="D3878" t="s">
        <v>38</v>
      </c>
      <c r="E3878" t="s">
        <v>47</v>
      </c>
      <c r="F3878">
        <v>4</v>
      </c>
      <c r="G3878">
        <v>1120.6099999999999</v>
      </c>
      <c r="H3878">
        <f t="shared" si="60"/>
        <v>4482.4399999999996</v>
      </c>
      <c r="I3878" s="11">
        <v>45475.415972222225</v>
      </c>
      <c r="J3878">
        <v>12</v>
      </c>
      <c r="K3878" t="s">
        <v>36</v>
      </c>
      <c r="L3878">
        <v>291</v>
      </c>
      <c r="M3878">
        <v>99</v>
      </c>
      <c r="N3878">
        <v>126</v>
      </c>
      <c r="O3878">
        <v>424</v>
      </c>
      <c r="P3878">
        <v>8</v>
      </c>
      <c r="Q3878">
        <v>25</v>
      </c>
      <c r="R3878" t="s">
        <v>41</v>
      </c>
      <c r="S3878">
        <v>86973.19</v>
      </c>
      <c r="T3878" t="s">
        <v>33</v>
      </c>
      <c r="U3878" t="s">
        <v>29</v>
      </c>
      <c r="V3878" t="b">
        <v>1</v>
      </c>
      <c r="W3878" t="s">
        <v>30</v>
      </c>
      <c r="X3878">
        <v>376</v>
      </c>
      <c r="Y3878">
        <v>193</v>
      </c>
    </row>
    <row r="3879" spans="1:25" x14ac:dyDescent="0.35">
      <c r="A3879">
        <v>3878</v>
      </c>
      <c r="B3879">
        <v>8381</v>
      </c>
      <c r="C3879">
        <v>509</v>
      </c>
      <c r="D3879" t="s">
        <v>38</v>
      </c>
      <c r="E3879" t="s">
        <v>47</v>
      </c>
      <c r="F3879">
        <v>4</v>
      </c>
      <c r="G3879">
        <v>1344.11</v>
      </c>
      <c r="H3879">
        <f t="shared" si="60"/>
        <v>5376.44</v>
      </c>
      <c r="I3879" s="12">
        <v>45412.461805555555</v>
      </c>
      <c r="J3879">
        <v>4</v>
      </c>
      <c r="K3879" t="s">
        <v>36</v>
      </c>
      <c r="L3879">
        <v>264</v>
      </c>
      <c r="M3879">
        <v>67</v>
      </c>
      <c r="N3879">
        <v>186</v>
      </c>
      <c r="O3879">
        <v>276</v>
      </c>
      <c r="P3879">
        <v>9</v>
      </c>
      <c r="Q3879">
        <v>61</v>
      </c>
      <c r="R3879" t="s">
        <v>46</v>
      </c>
      <c r="S3879">
        <v>63347.93</v>
      </c>
      <c r="T3879" t="s">
        <v>33</v>
      </c>
      <c r="U3879" t="s">
        <v>50</v>
      </c>
      <c r="V3879" t="b">
        <v>0</v>
      </c>
      <c r="W3879" t="s">
        <v>30</v>
      </c>
      <c r="X3879">
        <v>145</v>
      </c>
      <c r="Y3879">
        <v>193</v>
      </c>
    </row>
    <row r="3880" spans="1:25" x14ac:dyDescent="0.35">
      <c r="A3880">
        <v>3879</v>
      </c>
      <c r="B3880">
        <v>8493</v>
      </c>
      <c r="C3880">
        <v>597</v>
      </c>
      <c r="D3880" t="s">
        <v>24</v>
      </c>
      <c r="E3880" t="s">
        <v>25</v>
      </c>
      <c r="F3880">
        <v>1</v>
      </c>
      <c r="G3880">
        <v>660.08</v>
      </c>
      <c r="H3880">
        <f t="shared" si="60"/>
        <v>660.08</v>
      </c>
      <c r="I3880" s="11">
        <v>45470.186805555553</v>
      </c>
      <c r="J3880">
        <v>16</v>
      </c>
      <c r="K3880" t="s">
        <v>36</v>
      </c>
      <c r="L3880">
        <v>403</v>
      </c>
      <c r="M3880">
        <v>84</v>
      </c>
      <c r="N3880">
        <v>277</v>
      </c>
      <c r="O3880">
        <v>418</v>
      </c>
      <c r="P3880">
        <v>8</v>
      </c>
      <c r="Q3880">
        <v>40</v>
      </c>
      <c r="R3880" t="s">
        <v>46</v>
      </c>
      <c r="S3880">
        <v>51583.23</v>
      </c>
      <c r="T3880" t="s">
        <v>37</v>
      </c>
      <c r="U3880" t="s">
        <v>50</v>
      </c>
      <c r="V3880" t="b">
        <v>1</v>
      </c>
      <c r="W3880" t="s">
        <v>30</v>
      </c>
      <c r="X3880">
        <v>437</v>
      </c>
      <c r="Y3880">
        <v>451</v>
      </c>
    </row>
    <row r="3881" spans="1:25" x14ac:dyDescent="0.35">
      <c r="A3881">
        <v>3880</v>
      </c>
      <c r="B3881">
        <v>9260</v>
      </c>
      <c r="C3881">
        <v>625</v>
      </c>
      <c r="D3881" t="s">
        <v>51</v>
      </c>
      <c r="E3881" t="s">
        <v>25</v>
      </c>
      <c r="F3881">
        <v>4</v>
      </c>
      <c r="G3881">
        <v>940.41</v>
      </c>
      <c r="H3881">
        <f t="shared" si="60"/>
        <v>3761.64</v>
      </c>
      <c r="I3881" s="12">
        <v>45433.529166666667</v>
      </c>
      <c r="J3881">
        <v>14</v>
      </c>
      <c r="K3881" t="s">
        <v>40</v>
      </c>
      <c r="L3881">
        <v>222</v>
      </c>
      <c r="M3881">
        <v>111</v>
      </c>
      <c r="N3881">
        <v>267</v>
      </c>
      <c r="O3881">
        <v>138</v>
      </c>
      <c r="P3881">
        <v>2</v>
      </c>
      <c r="Q3881">
        <v>28</v>
      </c>
      <c r="R3881" t="s">
        <v>46</v>
      </c>
      <c r="S3881">
        <v>95004.23</v>
      </c>
      <c r="T3881" t="s">
        <v>33</v>
      </c>
      <c r="U3881" t="s">
        <v>34</v>
      </c>
      <c r="V3881" t="b">
        <v>1</v>
      </c>
      <c r="W3881" t="s">
        <v>30</v>
      </c>
      <c r="X3881">
        <v>252</v>
      </c>
      <c r="Y3881">
        <v>302</v>
      </c>
    </row>
    <row r="3882" spans="1:25" x14ac:dyDescent="0.35">
      <c r="A3882">
        <v>3881</v>
      </c>
      <c r="B3882">
        <v>3205</v>
      </c>
      <c r="C3882">
        <v>705</v>
      </c>
      <c r="D3882" t="s">
        <v>39</v>
      </c>
      <c r="E3882" t="s">
        <v>47</v>
      </c>
      <c r="F3882">
        <v>2</v>
      </c>
      <c r="G3882">
        <v>1495.77</v>
      </c>
      <c r="H3882">
        <f t="shared" si="60"/>
        <v>2991.54</v>
      </c>
      <c r="I3882" s="11">
        <v>45303.45208333333</v>
      </c>
      <c r="J3882">
        <v>19</v>
      </c>
      <c r="K3882" t="s">
        <v>26</v>
      </c>
      <c r="L3882">
        <v>110</v>
      </c>
      <c r="M3882">
        <v>126</v>
      </c>
      <c r="N3882">
        <v>243</v>
      </c>
      <c r="O3882">
        <v>233</v>
      </c>
      <c r="P3882">
        <v>9</v>
      </c>
      <c r="Q3882">
        <v>49</v>
      </c>
      <c r="R3882" t="s">
        <v>27</v>
      </c>
      <c r="S3882">
        <v>60932.95</v>
      </c>
      <c r="T3882" t="s">
        <v>37</v>
      </c>
      <c r="U3882" t="s">
        <v>34</v>
      </c>
      <c r="V3882" t="b">
        <v>0</v>
      </c>
      <c r="W3882" t="s">
        <v>30</v>
      </c>
      <c r="X3882">
        <v>321</v>
      </c>
      <c r="Y3882">
        <v>435</v>
      </c>
    </row>
    <row r="3883" spans="1:25" x14ac:dyDescent="0.35">
      <c r="A3883">
        <v>3882</v>
      </c>
      <c r="B3883">
        <v>9172</v>
      </c>
      <c r="C3883">
        <v>842</v>
      </c>
      <c r="D3883" t="s">
        <v>44</v>
      </c>
      <c r="E3883" t="s">
        <v>25</v>
      </c>
      <c r="F3883">
        <v>3</v>
      </c>
      <c r="G3883">
        <v>1430.44</v>
      </c>
      <c r="H3883">
        <f t="shared" si="60"/>
        <v>4291.32</v>
      </c>
      <c r="I3883" s="12">
        <v>45507.222916666666</v>
      </c>
      <c r="J3883">
        <v>13</v>
      </c>
      <c r="K3883" t="s">
        <v>36</v>
      </c>
      <c r="L3883">
        <v>367</v>
      </c>
      <c r="M3883">
        <v>127</v>
      </c>
      <c r="N3883">
        <v>128</v>
      </c>
      <c r="O3883">
        <v>264</v>
      </c>
      <c r="P3883">
        <v>2</v>
      </c>
      <c r="Q3883">
        <v>67</v>
      </c>
      <c r="R3883" t="s">
        <v>27</v>
      </c>
      <c r="S3883">
        <v>76054.600000000006</v>
      </c>
      <c r="T3883" t="s">
        <v>42</v>
      </c>
      <c r="U3883" t="s">
        <v>34</v>
      </c>
      <c r="V3883" t="b">
        <v>1</v>
      </c>
      <c r="W3883" t="s">
        <v>48</v>
      </c>
      <c r="X3883">
        <v>495</v>
      </c>
      <c r="Y3883">
        <v>97</v>
      </c>
    </row>
    <row r="3884" spans="1:25" x14ac:dyDescent="0.35">
      <c r="A3884">
        <v>3883</v>
      </c>
      <c r="B3884">
        <v>1071</v>
      </c>
      <c r="C3884">
        <v>726</v>
      </c>
      <c r="D3884" t="s">
        <v>52</v>
      </c>
      <c r="E3884" t="s">
        <v>47</v>
      </c>
      <c r="F3884">
        <v>5</v>
      </c>
      <c r="G3884">
        <v>512.89</v>
      </c>
      <c r="H3884">
        <f t="shared" si="60"/>
        <v>2564.4499999999998</v>
      </c>
      <c r="I3884" s="11">
        <v>45316.822916666664</v>
      </c>
      <c r="J3884">
        <v>18</v>
      </c>
      <c r="K3884" t="s">
        <v>32</v>
      </c>
      <c r="L3884">
        <v>212</v>
      </c>
      <c r="M3884">
        <v>85</v>
      </c>
      <c r="N3884">
        <v>132</v>
      </c>
      <c r="O3884">
        <v>105</v>
      </c>
      <c r="P3884">
        <v>10</v>
      </c>
      <c r="Q3884">
        <v>64</v>
      </c>
      <c r="R3884" t="s">
        <v>41</v>
      </c>
      <c r="S3884">
        <v>27619.11</v>
      </c>
      <c r="T3884" t="s">
        <v>33</v>
      </c>
      <c r="U3884" t="s">
        <v>50</v>
      </c>
      <c r="V3884" t="b">
        <v>0</v>
      </c>
      <c r="W3884" t="s">
        <v>30</v>
      </c>
      <c r="X3884">
        <v>475</v>
      </c>
      <c r="Y3884">
        <v>423</v>
      </c>
    </row>
    <row r="3885" spans="1:25" x14ac:dyDescent="0.35">
      <c r="A3885">
        <v>3884</v>
      </c>
      <c r="B3885">
        <v>9689</v>
      </c>
      <c r="C3885">
        <v>794</v>
      </c>
      <c r="D3885" t="s">
        <v>38</v>
      </c>
      <c r="E3885" t="s">
        <v>47</v>
      </c>
      <c r="F3885">
        <v>3</v>
      </c>
      <c r="G3885">
        <v>1610.43</v>
      </c>
      <c r="H3885">
        <f t="shared" si="60"/>
        <v>4831.29</v>
      </c>
      <c r="I3885" s="12">
        <v>45328.015972222223</v>
      </c>
      <c r="J3885">
        <v>1</v>
      </c>
      <c r="K3885" t="s">
        <v>40</v>
      </c>
      <c r="L3885">
        <v>382</v>
      </c>
      <c r="M3885">
        <v>142</v>
      </c>
      <c r="N3885">
        <v>299</v>
      </c>
      <c r="O3885">
        <v>410</v>
      </c>
      <c r="P3885">
        <v>4</v>
      </c>
      <c r="Q3885">
        <v>60</v>
      </c>
      <c r="R3885" t="s">
        <v>27</v>
      </c>
      <c r="S3885">
        <v>116942.91</v>
      </c>
      <c r="T3885" t="s">
        <v>37</v>
      </c>
      <c r="U3885" t="s">
        <v>34</v>
      </c>
      <c r="V3885" t="b">
        <v>0</v>
      </c>
      <c r="W3885" t="s">
        <v>35</v>
      </c>
      <c r="X3885">
        <v>395</v>
      </c>
      <c r="Y3885">
        <v>426</v>
      </c>
    </row>
    <row r="3886" spans="1:25" x14ac:dyDescent="0.35">
      <c r="A3886">
        <v>3885</v>
      </c>
      <c r="B3886">
        <v>1795</v>
      </c>
      <c r="C3886">
        <v>936</v>
      </c>
      <c r="D3886" t="s">
        <v>49</v>
      </c>
      <c r="E3886" t="s">
        <v>47</v>
      </c>
      <c r="F3886">
        <v>2</v>
      </c>
      <c r="G3886">
        <v>684.8</v>
      </c>
      <c r="H3886">
        <f t="shared" si="60"/>
        <v>1369.6</v>
      </c>
      <c r="I3886" s="11">
        <v>45415.164583333331</v>
      </c>
      <c r="J3886">
        <v>13</v>
      </c>
      <c r="K3886" t="s">
        <v>32</v>
      </c>
      <c r="L3886">
        <v>470</v>
      </c>
      <c r="M3886">
        <v>82</v>
      </c>
      <c r="N3886">
        <v>154</v>
      </c>
      <c r="O3886">
        <v>122</v>
      </c>
      <c r="P3886">
        <v>9</v>
      </c>
      <c r="Q3886">
        <v>27</v>
      </c>
      <c r="R3886" t="s">
        <v>27</v>
      </c>
      <c r="S3886">
        <v>119919.78</v>
      </c>
      <c r="T3886" t="s">
        <v>28</v>
      </c>
      <c r="U3886" t="s">
        <v>43</v>
      </c>
      <c r="V3886" t="b">
        <v>0</v>
      </c>
      <c r="W3886" t="s">
        <v>30</v>
      </c>
      <c r="X3886">
        <v>434</v>
      </c>
      <c r="Y3886">
        <v>261</v>
      </c>
    </row>
    <row r="3887" spans="1:25" x14ac:dyDescent="0.35">
      <c r="A3887">
        <v>3886</v>
      </c>
      <c r="B3887">
        <v>8091</v>
      </c>
      <c r="C3887">
        <v>988</v>
      </c>
      <c r="D3887" t="s">
        <v>24</v>
      </c>
      <c r="E3887" t="s">
        <v>25</v>
      </c>
      <c r="F3887">
        <v>5</v>
      </c>
      <c r="G3887">
        <v>1778.37</v>
      </c>
      <c r="H3887">
        <f t="shared" si="60"/>
        <v>8891.8499999999985</v>
      </c>
      <c r="I3887" s="12">
        <v>45318.728472222225</v>
      </c>
      <c r="J3887">
        <v>10</v>
      </c>
      <c r="K3887" t="s">
        <v>32</v>
      </c>
      <c r="L3887">
        <v>40</v>
      </c>
      <c r="M3887">
        <v>81</v>
      </c>
      <c r="N3887">
        <v>197</v>
      </c>
      <c r="O3887">
        <v>407</v>
      </c>
      <c r="P3887">
        <v>4</v>
      </c>
      <c r="Q3887">
        <v>33</v>
      </c>
      <c r="R3887" t="s">
        <v>41</v>
      </c>
      <c r="S3887">
        <v>41253.599999999999</v>
      </c>
      <c r="T3887" t="s">
        <v>28</v>
      </c>
      <c r="U3887" t="s">
        <v>29</v>
      </c>
      <c r="V3887" t="b">
        <v>0</v>
      </c>
      <c r="W3887" t="s">
        <v>48</v>
      </c>
      <c r="X3887">
        <v>100</v>
      </c>
      <c r="Y3887">
        <v>202</v>
      </c>
    </row>
    <row r="3888" spans="1:25" x14ac:dyDescent="0.35">
      <c r="A3888">
        <v>3887</v>
      </c>
      <c r="B3888">
        <v>8912</v>
      </c>
      <c r="C3888">
        <v>599</v>
      </c>
      <c r="D3888" t="s">
        <v>24</v>
      </c>
      <c r="E3888" t="s">
        <v>25</v>
      </c>
      <c r="F3888">
        <v>1</v>
      </c>
      <c r="G3888">
        <v>283.37</v>
      </c>
      <c r="H3888">
        <f t="shared" si="60"/>
        <v>283.37</v>
      </c>
      <c r="I3888" s="11">
        <v>45511.395833333336</v>
      </c>
      <c r="J3888">
        <v>12</v>
      </c>
      <c r="K3888" t="s">
        <v>40</v>
      </c>
      <c r="L3888">
        <v>447</v>
      </c>
      <c r="M3888">
        <v>75</v>
      </c>
      <c r="N3888">
        <v>139</v>
      </c>
      <c r="O3888">
        <v>429</v>
      </c>
      <c r="P3888">
        <v>5</v>
      </c>
      <c r="Q3888">
        <v>22</v>
      </c>
      <c r="R3888" t="s">
        <v>41</v>
      </c>
      <c r="S3888">
        <v>79168.789999999994</v>
      </c>
      <c r="T3888" t="s">
        <v>28</v>
      </c>
      <c r="U3888" t="s">
        <v>29</v>
      </c>
      <c r="V3888" t="b">
        <v>0</v>
      </c>
      <c r="W3888" t="s">
        <v>30</v>
      </c>
      <c r="X3888">
        <v>179</v>
      </c>
      <c r="Y3888">
        <v>293</v>
      </c>
    </row>
    <row r="3889" spans="1:25" x14ac:dyDescent="0.35">
      <c r="A3889">
        <v>3888</v>
      </c>
      <c r="B3889">
        <v>9328</v>
      </c>
      <c r="C3889">
        <v>337</v>
      </c>
      <c r="D3889" t="s">
        <v>24</v>
      </c>
      <c r="E3889" t="s">
        <v>47</v>
      </c>
      <c r="F3889">
        <v>3</v>
      </c>
      <c r="G3889">
        <v>1138.81</v>
      </c>
      <c r="H3889">
        <f t="shared" si="60"/>
        <v>3416.43</v>
      </c>
      <c r="I3889" s="12">
        <v>45368.107638888891</v>
      </c>
      <c r="J3889">
        <v>12</v>
      </c>
      <c r="K3889" t="s">
        <v>40</v>
      </c>
      <c r="L3889">
        <v>115</v>
      </c>
      <c r="M3889">
        <v>64</v>
      </c>
      <c r="N3889">
        <v>169</v>
      </c>
      <c r="O3889">
        <v>112</v>
      </c>
      <c r="P3889">
        <v>8</v>
      </c>
      <c r="Q3889">
        <v>25</v>
      </c>
      <c r="R3889" t="s">
        <v>41</v>
      </c>
      <c r="S3889">
        <v>33010.89</v>
      </c>
      <c r="T3889" t="s">
        <v>42</v>
      </c>
      <c r="U3889" t="s">
        <v>50</v>
      </c>
      <c r="V3889" t="b">
        <v>1</v>
      </c>
      <c r="W3889" t="s">
        <v>30</v>
      </c>
      <c r="X3889">
        <v>227</v>
      </c>
      <c r="Y3889">
        <v>410</v>
      </c>
    </row>
    <row r="3890" spans="1:25" x14ac:dyDescent="0.35">
      <c r="A3890">
        <v>3889</v>
      </c>
      <c r="B3890">
        <v>3903</v>
      </c>
      <c r="C3890">
        <v>831</v>
      </c>
      <c r="D3890" t="s">
        <v>24</v>
      </c>
      <c r="E3890" t="s">
        <v>25</v>
      </c>
      <c r="F3890">
        <v>4</v>
      </c>
      <c r="G3890">
        <v>1948.82</v>
      </c>
      <c r="H3890">
        <f t="shared" si="60"/>
        <v>7795.28</v>
      </c>
      <c r="I3890" s="11">
        <v>45357.293749999997</v>
      </c>
      <c r="J3890">
        <v>10</v>
      </c>
      <c r="K3890" t="s">
        <v>40</v>
      </c>
      <c r="L3890">
        <v>445</v>
      </c>
      <c r="M3890">
        <v>113</v>
      </c>
      <c r="N3890">
        <v>280</v>
      </c>
      <c r="O3890">
        <v>435</v>
      </c>
      <c r="P3890">
        <v>8</v>
      </c>
      <c r="Q3890">
        <v>62</v>
      </c>
      <c r="R3890" t="s">
        <v>46</v>
      </c>
      <c r="S3890">
        <v>50668.34</v>
      </c>
      <c r="T3890" t="s">
        <v>28</v>
      </c>
      <c r="U3890" t="s">
        <v>34</v>
      </c>
      <c r="V3890" t="b">
        <v>0</v>
      </c>
      <c r="W3890" t="s">
        <v>35</v>
      </c>
      <c r="X3890">
        <v>226</v>
      </c>
      <c r="Y3890">
        <v>497</v>
      </c>
    </row>
    <row r="3891" spans="1:25" x14ac:dyDescent="0.35">
      <c r="A3891">
        <v>3890</v>
      </c>
      <c r="B3891">
        <v>3845</v>
      </c>
      <c r="C3891">
        <v>162</v>
      </c>
      <c r="D3891" t="s">
        <v>31</v>
      </c>
      <c r="E3891" t="s">
        <v>47</v>
      </c>
      <c r="F3891">
        <v>1</v>
      </c>
      <c r="G3891">
        <v>1215.3900000000001</v>
      </c>
      <c r="H3891">
        <f t="shared" si="60"/>
        <v>1215.3900000000001</v>
      </c>
      <c r="I3891" s="12">
        <v>45415.534722222219</v>
      </c>
      <c r="J3891">
        <v>10</v>
      </c>
      <c r="K3891" t="s">
        <v>45</v>
      </c>
      <c r="L3891">
        <v>293</v>
      </c>
      <c r="M3891">
        <v>119</v>
      </c>
      <c r="N3891">
        <v>147</v>
      </c>
      <c r="O3891">
        <v>197</v>
      </c>
      <c r="P3891">
        <v>1</v>
      </c>
      <c r="Q3891">
        <v>35</v>
      </c>
      <c r="R3891" t="s">
        <v>46</v>
      </c>
      <c r="S3891">
        <v>28713.200000000001</v>
      </c>
      <c r="T3891" t="s">
        <v>33</v>
      </c>
      <c r="U3891" t="s">
        <v>43</v>
      </c>
      <c r="V3891" t="b">
        <v>0</v>
      </c>
      <c r="W3891" t="s">
        <v>30</v>
      </c>
      <c r="X3891">
        <v>104</v>
      </c>
      <c r="Y3891">
        <v>399</v>
      </c>
    </row>
    <row r="3892" spans="1:25" x14ac:dyDescent="0.35">
      <c r="A3892">
        <v>3891</v>
      </c>
      <c r="B3892">
        <v>3103</v>
      </c>
      <c r="C3892">
        <v>640</v>
      </c>
      <c r="D3892" t="s">
        <v>39</v>
      </c>
      <c r="E3892" t="s">
        <v>47</v>
      </c>
      <c r="F3892">
        <v>4</v>
      </c>
      <c r="G3892">
        <v>241.65</v>
      </c>
      <c r="H3892">
        <f t="shared" si="60"/>
        <v>966.6</v>
      </c>
      <c r="I3892" s="11">
        <v>45527.281944444447</v>
      </c>
      <c r="J3892">
        <v>5</v>
      </c>
      <c r="K3892" t="s">
        <v>36</v>
      </c>
      <c r="L3892">
        <v>166</v>
      </c>
      <c r="M3892">
        <v>70</v>
      </c>
      <c r="N3892">
        <v>175</v>
      </c>
      <c r="O3892">
        <v>418</v>
      </c>
      <c r="P3892">
        <v>6</v>
      </c>
      <c r="Q3892">
        <v>32</v>
      </c>
      <c r="R3892" t="s">
        <v>41</v>
      </c>
      <c r="S3892">
        <v>106177.66</v>
      </c>
      <c r="T3892" t="s">
        <v>37</v>
      </c>
      <c r="U3892" t="s">
        <v>29</v>
      </c>
      <c r="V3892" t="b">
        <v>0</v>
      </c>
      <c r="W3892" t="s">
        <v>30</v>
      </c>
      <c r="X3892">
        <v>276</v>
      </c>
      <c r="Y3892">
        <v>451</v>
      </c>
    </row>
    <row r="3893" spans="1:25" x14ac:dyDescent="0.35">
      <c r="A3893">
        <v>3892</v>
      </c>
      <c r="B3893">
        <v>2696</v>
      </c>
      <c r="C3893">
        <v>119</v>
      </c>
      <c r="D3893" t="s">
        <v>31</v>
      </c>
      <c r="E3893" t="s">
        <v>47</v>
      </c>
      <c r="F3893">
        <v>3</v>
      </c>
      <c r="G3893">
        <v>842.89</v>
      </c>
      <c r="H3893">
        <f t="shared" si="60"/>
        <v>2528.67</v>
      </c>
      <c r="I3893" s="12">
        <v>45477.459722222222</v>
      </c>
      <c r="J3893">
        <v>4</v>
      </c>
      <c r="K3893" t="s">
        <v>45</v>
      </c>
      <c r="L3893">
        <v>316</v>
      </c>
      <c r="M3893">
        <v>107</v>
      </c>
      <c r="N3893">
        <v>258</v>
      </c>
      <c r="O3893">
        <v>445</v>
      </c>
      <c r="P3893">
        <v>2</v>
      </c>
      <c r="Q3893">
        <v>36</v>
      </c>
      <c r="R3893" t="s">
        <v>41</v>
      </c>
      <c r="S3893">
        <v>99583.5</v>
      </c>
      <c r="T3893" t="s">
        <v>37</v>
      </c>
      <c r="U3893" t="s">
        <v>43</v>
      </c>
      <c r="V3893" t="b">
        <v>1</v>
      </c>
      <c r="W3893" t="s">
        <v>48</v>
      </c>
      <c r="X3893">
        <v>185</v>
      </c>
      <c r="Y3893">
        <v>352</v>
      </c>
    </row>
    <row r="3894" spans="1:25" x14ac:dyDescent="0.35">
      <c r="A3894">
        <v>3893</v>
      </c>
      <c r="B3894">
        <v>7347</v>
      </c>
      <c r="C3894">
        <v>532</v>
      </c>
      <c r="D3894" t="s">
        <v>38</v>
      </c>
      <c r="E3894" t="s">
        <v>47</v>
      </c>
      <c r="F3894">
        <v>3</v>
      </c>
      <c r="G3894">
        <v>1247.06</v>
      </c>
      <c r="H3894">
        <f t="shared" si="60"/>
        <v>3741.18</v>
      </c>
      <c r="I3894" s="11">
        <v>45292.246527777781</v>
      </c>
      <c r="J3894">
        <v>12</v>
      </c>
      <c r="K3894" t="s">
        <v>36</v>
      </c>
      <c r="L3894">
        <v>367</v>
      </c>
      <c r="M3894">
        <v>78</v>
      </c>
      <c r="N3894">
        <v>265</v>
      </c>
      <c r="O3894">
        <v>286</v>
      </c>
      <c r="P3894">
        <v>1</v>
      </c>
      <c r="Q3894">
        <v>22</v>
      </c>
      <c r="R3894" t="s">
        <v>41</v>
      </c>
      <c r="S3894">
        <v>94284.96</v>
      </c>
      <c r="T3894" t="s">
        <v>33</v>
      </c>
      <c r="U3894" t="s">
        <v>34</v>
      </c>
      <c r="V3894" t="b">
        <v>0</v>
      </c>
      <c r="W3894" t="s">
        <v>30</v>
      </c>
      <c r="X3894">
        <v>140</v>
      </c>
      <c r="Y3894">
        <v>268</v>
      </c>
    </row>
    <row r="3895" spans="1:25" x14ac:dyDescent="0.35">
      <c r="A3895">
        <v>3894</v>
      </c>
      <c r="B3895">
        <v>6273</v>
      </c>
      <c r="C3895">
        <v>690</v>
      </c>
      <c r="D3895" t="s">
        <v>49</v>
      </c>
      <c r="E3895" t="s">
        <v>25</v>
      </c>
      <c r="F3895">
        <v>1</v>
      </c>
      <c r="G3895">
        <v>1814.44</v>
      </c>
      <c r="H3895">
        <f t="shared" si="60"/>
        <v>1814.44</v>
      </c>
      <c r="I3895" s="12">
        <v>45467.779861111114</v>
      </c>
      <c r="J3895">
        <v>16</v>
      </c>
      <c r="K3895" t="s">
        <v>32</v>
      </c>
      <c r="L3895">
        <v>148</v>
      </c>
      <c r="M3895">
        <v>142</v>
      </c>
      <c r="N3895">
        <v>274</v>
      </c>
      <c r="O3895">
        <v>492</v>
      </c>
      <c r="P3895">
        <v>5</v>
      </c>
      <c r="Q3895">
        <v>64</v>
      </c>
      <c r="R3895" t="s">
        <v>27</v>
      </c>
      <c r="S3895">
        <v>40278.43</v>
      </c>
      <c r="T3895" t="s">
        <v>28</v>
      </c>
      <c r="U3895" t="s">
        <v>43</v>
      </c>
      <c r="V3895" t="b">
        <v>1</v>
      </c>
      <c r="W3895" t="s">
        <v>30</v>
      </c>
      <c r="X3895">
        <v>347</v>
      </c>
      <c r="Y3895">
        <v>345</v>
      </c>
    </row>
    <row r="3896" spans="1:25" x14ac:dyDescent="0.35">
      <c r="A3896">
        <v>3895</v>
      </c>
      <c r="B3896">
        <v>9259</v>
      </c>
      <c r="C3896">
        <v>423</v>
      </c>
      <c r="D3896" t="s">
        <v>24</v>
      </c>
      <c r="E3896" t="s">
        <v>47</v>
      </c>
      <c r="F3896">
        <v>5</v>
      </c>
      <c r="G3896">
        <v>570.46</v>
      </c>
      <c r="H3896">
        <f t="shared" si="60"/>
        <v>2852.3</v>
      </c>
      <c r="I3896" s="11">
        <v>45472.905555555553</v>
      </c>
      <c r="J3896">
        <v>18</v>
      </c>
      <c r="K3896" t="s">
        <v>40</v>
      </c>
      <c r="L3896">
        <v>399</v>
      </c>
      <c r="M3896">
        <v>54</v>
      </c>
      <c r="N3896">
        <v>173</v>
      </c>
      <c r="O3896">
        <v>345</v>
      </c>
      <c r="P3896">
        <v>8</v>
      </c>
      <c r="Q3896">
        <v>42</v>
      </c>
      <c r="R3896" t="s">
        <v>41</v>
      </c>
      <c r="S3896">
        <v>40371.870000000003</v>
      </c>
      <c r="T3896" t="s">
        <v>28</v>
      </c>
      <c r="U3896" t="s">
        <v>34</v>
      </c>
      <c r="V3896" t="b">
        <v>1</v>
      </c>
      <c r="W3896" t="s">
        <v>35</v>
      </c>
      <c r="X3896">
        <v>388</v>
      </c>
      <c r="Y3896">
        <v>508</v>
      </c>
    </row>
    <row r="3897" spans="1:25" x14ac:dyDescent="0.35">
      <c r="A3897">
        <v>3896</v>
      </c>
      <c r="B3897">
        <v>7302</v>
      </c>
      <c r="C3897">
        <v>666</v>
      </c>
      <c r="D3897" t="s">
        <v>39</v>
      </c>
      <c r="E3897" t="s">
        <v>47</v>
      </c>
      <c r="F3897">
        <v>5</v>
      </c>
      <c r="G3897">
        <v>347.77</v>
      </c>
      <c r="H3897">
        <f t="shared" si="60"/>
        <v>1738.85</v>
      </c>
      <c r="I3897" s="12">
        <v>45382.293055555558</v>
      </c>
      <c r="J3897">
        <v>8</v>
      </c>
      <c r="K3897" t="s">
        <v>36</v>
      </c>
      <c r="L3897">
        <v>326</v>
      </c>
      <c r="M3897">
        <v>95</v>
      </c>
      <c r="N3897">
        <v>300</v>
      </c>
      <c r="O3897">
        <v>170</v>
      </c>
      <c r="P3897">
        <v>4</v>
      </c>
      <c r="Q3897">
        <v>42</v>
      </c>
      <c r="R3897" t="s">
        <v>41</v>
      </c>
      <c r="S3897">
        <v>100297.33</v>
      </c>
      <c r="T3897" t="s">
        <v>28</v>
      </c>
      <c r="U3897" t="s">
        <v>43</v>
      </c>
      <c r="V3897" t="b">
        <v>1</v>
      </c>
      <c r="W3897" t="s">
        <v>48</v>
      </c>
      <c r="X3897">
        <v>496</v>
      </c>
      <c r="Y3897">
        <v>112</v>
      </c>
    </row>
    <row r="3898" spans="1:25" x14ac:dyDescent="0.35">
      <c r="A3898">
        <v>3897</v>
      </c>
      <c r="B3898">
        <v>7859</v>
      </c>
      <c r="C3898">
        <v>165</v>
      </c>
      <c r="D3898" t="s">
        <v>44</v>
      </c>
      <c r="E3898" t="s">
        <v>47</v>
      </c>
      <c r="F3898">
        <v>4</v>
      </c>
      <c r="G3898">
        <v>863.1</v>
      </c>
      <c r="H3898">
        <f t="shared" si="60"/>
        <v>3452.4</v>
      </c>
      <c r="I3898" s="11">
        <v>45320.01458333333</v>
      </c>
      <c r="J3898">
        <v>15</v>
      </c>
      <c r="K3898" t="s">
        <v>32</v>
      </c>
      <c r="L3898">
        <v>167</v>
      </c>
      <c r="M3898">
        <v>133</v>
      </c>
      <c r="N3898">
        <v>223</v>
      </c>
      <c r="O3898">
        <v>366</v>
      </c>
      <c r="P3898">
        <v>1</v>
      </c>
      <c r="Q3898">
        <v>32</v>
      </c>
      <c r="R3898" t="s">
        <v>27</v>
      </c>
      <c r="S3898">
        <v>116367.72</v>
      </c>
      <c r="T3898" t="s">
        <v>33</v>
      </c>
      <c r="U3898" t="s">
        <v>50</v>
      </c>
      <c r="V3898" t="b">
        <v>0</v>
      </c>
      <c r="W3898" t="s">
        <v>30</v>
      </c>
      <c r="X3898">
        <v>286</v>
      </c>
      <c r="Y3898">
        <v>234</v>
      </c>
    </row>
    <row r="3899" spans="1:25" x14ac:dyDescent="0.35">
      <c r="A3899">
        <v>3898</v>
      </c>
      <c r="B3899">
        <v>5067</v>
      </c>
      <c r="C3899">
        <v>374</v>
      </c>
      <c r="D3899" t="s">
        <v>31</v>
      </c>
      <c r="E3899" t="s">
        <v>47</v>
      </c>
      <c r="F3899">
        <v>1</v>
      </c>
      <c r="G3899">
        <v>1384.65</v>
      </c>
      <c r="H3899">
        <f t="shared" si="60"/>
        <v>1384.65</v>
      </c>
      <c r="I3899" s="12">
        <v>45460.693055555559</v>
      </c>
      <c r="J3899">
        <v>20</v>
      </c>
      <c r="K3899" t="s">
        <v>45</v>
      </c>
      <c r="L3899">
        <v>500</v>
      </c>
      <c r="M3899">
        <v>128</v>
      </c>
      <c r="N3899">
        <v>273</v>
      </c>
      <c r="O3899">
        <v>292</v>
      </c>
      <c r="P3899">
        <v>9</v>
      </c>
      <c r="Q3899">
        <v>52</v>
      </c>
      <c r="R3899" t="s">
        <v>27</v>
      </c>
      <c r="S3899">
        <v>85878.26</v>
      </c>
      <c r="T3899" t="s">
        <v>37</v>
      </c>
      <c r="U3899" t="s">
        <v>50</v>
      </c>
      <c r="V3899" t="b">
        <v>0</v>
      </c>
      <c r="W3899" t="s">
        <v>30</v>
      </c>
      <c r="X3899">
        <v>424</v>
      </c>
      <c r="Y3899">
        <v>214</v>
      </c>
    </row>
    <row r="3900" spans="1:25" x14ac:dyDescent="0.35">
      <c r="A3900">
        <v>3899</v>
      </c>
      <c r="B3900">
        <v>5482</v>
      </c>
      <c r="C3900">
        <v>763</v>
      </c>
      <c r="D3900" t="s">
        <v>38</v>
      </c>
      <c r="E3900" t="s">
        <v>47</v>
      </c>
      <c r="F3900">
        <v>1</v>
      </c>
      <c r="G3900">
        <v>1873.12</v>
      </c>
      <c r="H3900">
        <f t="shared" si="60"/>
        <v>1873.12</v>
      </c>
      <c r="I3900" s="11">
        <v>45480.125694444447</v>
      </c>
      <c r="J3900">
        <v>6</v>
      </c>
      <c r="K3900" t="s">
        <v>32</v>
      </c>
      <c r="L3900">
        <v>402</v>
      </c>
      <c r="M3900">
        <v>111</v>
      </c>
      <c r="N3900">
        <v>109</v>
      </c>
      <c r="O3900">
        <v>415</v>
      </c>
      <c r="P3900">
        <v>1</v>
      </c>
      <c r="Q3900">
        <v>28</v>
      </c>
      <c r="R3900" t="s">
        <v>27</v>
      </c>
      <c r="S3900">
        <v>103940.95</v>
      </c>
      <c r="T3900" t="s">
        <v>28</v>
      </c>
      <c r="U3900" t="s">
        <v>43</v>
      </c>
      <c r="V3900" t="b">
        <v>0</v>
      </c>
      <c r="W3900" t="s">
        <v>30</v>
      </c>
      <c r="X3900">
        <v>379</v>
      </c>
      <c r="Y3900">
        <v>92</v>
      </c>
    </row>
    <row r="3901" spans="1:25" x14ac:dyDescent="0.35">
      <c r="A3901">
        <v>3900</v>
      </c>
      <c r="B3901">
        <v>7518</v>
      </c>
      <c r="C3901">
        <v>527</v>
      </c>
      <c r="D3901" t="s">
        <v>52</v>
      </c>
      <c r="E3901" t="s">
        <v>25</v>
      </c>
      <c r="F3901">
        <v>4</v>
      </c>
      <c r="G3901">
        <v>1838.85</v>
      </c>
      <c r="H3901">
        <f t="shared" si="60"/>
        <v>7355.4</v>
      </c>
      <c r="I3901" s="12">
        <v>45524.615972222222</v>
      </c>
      <c r="J3901">
        <v>14</v>
      </c>
      <c r="K3901" t="s">
        <v>26</v>
      </c>
      <c r="L3901">
        <v>299</v>
      </c>
      <c r="M3901">
        <v>102</v>
      </c>
      <c r="N3901">
        <v>101</v>
      </c>
      <c r="O3901">
        <v>223</v>
      </c>
      <c r="P3901">
        <v>3</v>
      </c>
      <c r="Q3901">
        <v>44</v>
      </c>
      <c r="R3901" t="s">
        <v>27</v>
      </c>
      <c r="S3901">
        <v>72045.009999999995</v>
      </c>
      <c r="T3901" t="s">
        <v>33</v>
      </c>
      <c r="U3901" t="s">
        <v>29</v>
      </c>
      <c r="V3901" t="b">
        <v>1</v>
      </c>
      <c r="W3901" t="s">
        <v>48</v>
      </c>
      <c r="X3901">
        <v>206</v>
      </c>
      <c r="Y3901">
        <v>422</v>
      </c>
    </row>
    <row r="3902" spans="1:25" x14ac:dyDescent="0.35">
      <c r="A3902">
        <v>3901</v>
      </c>
      <c r="B3902">
        <v>6617</v>
      </c>
      <c r="C3902">
        <v>584</v>
      </c>
      <c r="D3902" t="s">
        <v>49</v>
      </c>
      <c r="E3902" t="s">
        <v>47</v>
      </c>
      <c r="F3902">
        <v>5</v>
      </c>
      <c r="G3902">
        <v>1617.2</v>
      </c>
      <c r="H3902">
        <f t="shared" si="60"/>
        <v>8086</v>
      </c>
      <c r="I3902" s="11">
        <v>45386.915972222225</v>
      </c>
      <c r="J3902">
        <v>10</v>
      </c>
      <c r="K3902" t="s">
        <v>40</v>
      </c>
      <c r="L3902">
        <v>69</v>
      </c>
      <c r="M3902">
        <v>105</v>
      </c>
      <c r="N3902">
        <v>134</v>
      </c>
      <c r="O3902">
        <v>414</v>
      </c>
      <c r="P3902">
        <v>9</v>
      </c>
      <c r="Q3902">
        <v>47</v>
      </c>
      <c r="R3902" t="s">
        <v>27</v>
      </c>
      <c r="S3902">
        <v>80070.78</v>
      </c>
      <c r="T3902" t="s">
        <v>42</v>
      </c>
      <c r="U3902" t="s">
        <v>43</v>
      </c>
      <c r="V3902" t="b">
        <v>0</v>
      </c>
      <c r="W3902" t="s">
        <v>30</v>
      </c>
      <c r="X3902">
        <v>468</v>
      </c>
      <c r="Y3902">
        <v>159</v>
      </c>
    </row>
    <row r="3903" spans="1:25" x14ac:dyDescent="0.35">
      <c r="A3903">
        <v>3902</v>
      </c>
      <c r="B3903">
        <v>5819</v>
      </c>
      <c r="C3903">
        <v>219</v>
      </c>
      <c r="D3903" t="s">
        <v>44</v>
      </c>
      <c r="E3903" t="s">
        <v>47</v>
      </c>
      <c r="F3903">
        <v>5</v>
      </c>
      <c r="G3903">
        <v>94.67</v>
      </c>
      <c r="H3903">
        <f t="shared" si="60"/>
        <v>473.35</v>
      </c>
      <c r="I3903" s="12">
        <v>45415.114583333336</v>
      </c>
      <c r="J3903">
        <v>1</v>
      </c>
      <c r="K3903" t="s">
        <v>45</v>
      </c>
      <c r="L3903">
        <v>360</v>
      </c>
      <c r="M3903">
        <v>67</v>
      </c>
      <c r="N3903">
        <v>188</v>
      </c>
      <c r="O3903">
        <v>274</v>
      </c>
      <c r="P3903">
        <v>3</v>
      </c>
      <c r="Q3903">
        <v>46</v>
      </c>
      <c r="R3903" t="s">
        <v>41</v>
      </c>
      <c r="S3903">
        <v>49921.94</v>
      </c>
      <c r="T3903" t="s">
        <v>33</v>
      </c>
      <c r="U3903" t="s">
        <v>43</v>
      </c>
      <c r="V3903" t="b">
        <v>1</v>
      </c>
      <c r="W3903" t="s">
        <v>30</v>
      </c>
      <c r="X3903">
        <v>178</v>
      </c>
      <c r="Y3903">
        <v>417</v>
      </c>
    </row>
    <row r="3904" spans="1:25" x14ac:dyDescent="0.35">
      <c r="A3904">
        <v>3903</v>
      </c>
      <c r="B3904">
        <v>8419</v>
      </c>
      <c r="C3904">
        <v>606</v>
      </c>
      <c r="D3904" t="s">
        <v>39</v>
      </c>
      <c r="E3904" t="s">
        <v>47</v>
      </c>
      <c r="F3904">
        <v>5</v>
      </c>
      <c r="G3904">
        <v>1944.81</v>
      </c>
      <c r="H3904">
        <f t="shared" si="60"/>
        <v>9724.0499999999993</v>
      </c>
      <c r="I3904" s="11">
        <v>45345.765972222223</v>
      </c>
      <c r="J3904">
        <v>11</v>
      </c>
      <c r="K3904" t="s">
        <v>26</v>
      </c>
      <c r="L3904">
        <v>497</v>
      </c>
      <c r="M3904">
        <v>54</v>
      </c>
      <c r="N3904">
        <v>129</v>
      </c>
      <c r="O3904">
        <v>220</v>
      </c>
      <c r="P3904">
        <v>2</v>
      </c>
      <c r="Q3904">
        <v>66</v>
      </c>
      <c r="R3904" t="s">
        <v>46</v>
      </c>
      <c r="S3904">
        <v>48654.98</v>
      </c>
      <c r="T3904" t="s">
        <v>42</v>
      </c>
      <c r="U3904" t="s">
        <v>29</v>
      </c>
      <c r="V3904" t="b">
        <v>1</v>
      </c>
      <c r="W3904" t="s">
        <v>48</v>
      </c>
      <c r="X3904">
        <v>171</v>
      </c>
      <c r="Y3904">
        <v>475</v>
      </c>
    </row>
    <row r="3905" spans="1:25" x14ac:dyDescent="0.35">
      <c r="A3905">
        <v>3904</v>
      </c>
      <c r="B3905">
        <v>3185</v>
      </c>
      <c r="C3905">
        <v>737</v>
      </c>
      <c r="D3905" t="s">
        <v>24</v>
      </c>
      <c r="E3905" t="s">
        <v>47</v>
      </c>
      <c r="F3905">
        <v>2</v>
      </c>
      <c r="G3905">
        <v>1839.55</v>
      </c>
      <c r="H3905">
        <f t="shared" si="60"/>
        <v>3679.1</v>
      </c>
      <c r="I3905" s="12">
        <v>45294.520138888889</v>
      </c>
      <c r="J3905">
        <v>7</v>
      </c>
      <c r="K3905" t="s">
        <v>45</v>
      </c>
      <c r="L3905">
        <v>33</v>
      </c>
      <c r="M3905">
        <v>117</v>
      </c>
      <c r="N3905">
        <v>246</v>
      </c>
      <c r="O3905">
        <v>395</v>
      </c>
      <c r="P3905">
        <v>4</v>
      </c>
      <c r="Q3905">
        <v>41</v>
      </c>
      <c r="R3905" t="s">
        <v>27</v>
      </c>
      <c r="S3905">
        <v>77055.899999999994</v>
      </c>
      <c r="T3905" t="s">
        <v>37</v>
      </c>
      <c r="U3905" t="s">
        <v>43</v>
      </c>
      <c r="V3905" t="b">
        <v>1</v>
      </c>
      <c r="W3905" t="s">
        <v>35</v>
      </c>
      <c r="X3905">
        <v>105</v>
      </c>
      <c r="Y3905">
        <v>197</v>
      </c>
    </row>
    <row r="3906" spans="1:25" x14ac:dyDescent="0.35">
      <c r="A3906">
        <v>3905</v>
      </c>
      <c r="B3906">
        <v>3263</v>
      </c>
      <c r="C3906">
        <v>761</v>
      </c>
      <c r="D3906" t="s">
        <v>31</v>
      </c>
      <c r="E3906" t="s">
        <v>25</v>
      </c>
      <c r="F3906">
        <v>2</v>
      </c>
      <c r="G3906">
        <v>1509.02</v>
      </c>
      <c r="H3906">
        <f t="shared" si="60"/>
        <v>3018.04</v>
      </c>
      <c r="I3906" s="11">
        <v>45522.116666666669</v>
      </c>
      <c r="J3906">
        <v>5</v>
      </c>
      <c r="K3906" t="s">
        <v>32</v>
      </c>
      <c r="L3906">
        <v>58</v>
      </c>
      <c r="M3906">
        <v>89</v>
      </c>
      <c r="N3906">
        <v>277</v>
      </c>
      <c r="O3906">
        <v>427</v>
      </c>
      <c r="P3906">
        <v>2</v>
      </c>
      <c r="Q3906">
        <v>68</v>
      </c>
      <c r="R3906" t="s">
        <v>41</v>
      </c>
      <c r="S3906">
        <v>26014.39</v>
      </c>
      <c r="T3906" t="s">
        <v>37</v>
      </c>
      <c r="U3906" t="s">
        <v>50</v>
      </c>
      <c r="V3906" t="b">
        <v>1</v>
      </c>
      <c r="W3906" t="s">
        <v>30</v>
      </c>
      <c r="X3906">
        <v>338</v>
      </c>
      <c r="Y3906">
        <v>490</v>
      </c>
    </row>
    <row r="3907" spans="1:25" x14ac:dyDescent="0.35">
      <c r="A3907">
        <v>3906</v>
      </c>
      <c r="B3907">
        <v>7762</v>
      </c>
      <c r="C3907">
        <v>455</v>
      </c>
      <c r="D3907" t="s">
        <v>38</v>
      </c>
      <c r="E3907" t="s">
        <v>25</v>
      </c>
      <c r="F3907">
        <v>3</v>
      </c>
      <c r="G3907">
        <v>1965.29</v>
      </c>
      <c r="H3907">
        <f t="shared" ref="H3907:H3970" si="61">G3907*F3907</f>
        <v>5895.87</v>
      </c>
      <c r="I3907" s="12">
        <v>45502.167361111111</v>
      </c>
      <c r="J3907">
        <v>15</v>
      </c>
      <c r="K3907" t="s">
        <v>40</v>
      </c>
      <c r="L3907">
        <v>364</v>
      </c>
      <c r="M3907">
        <v>51</v>
      </c>
      <c r="N3907">
        <v>110</v>
      </c>
      <c r="O3907">
        <v>500</v>
      </c>
      <c r="P3907">
        <v>2</v>
      </c>
      <c r="Q3907">
        <v>55</v>
      </c>
      <c r="R3907" t="s">
        <v>27</v>
      </c>
      <c r="S3907">
        <v>116501.51</v>
      </c>
      <c r="T3907" t="s">
        <v>28</v>
      </c>
      <c r="U3907" t="s">
        <v>29</v>
      </c>
      <c r="V3907" t="b">
        <v>1</v>
      </c>
      <c r="W3907" t="s">
        <v>30</v>
      </c>
      <c r="X3907">
        <v>427</v>
      </c>
      <c r="Y3907">
        <v>376</v>
      </c>
    </row>
    <row r="3908" spans="1:25" x14ac:dyDescent="0.35">
      <c r="A3908">
        <v>3907</v>
      </c>
      <c r="B3908">
        <v>9393</v>
      </c>
      <c r="C3908">
        <v>559</v>
      </c>
      <c r="D3908" t="s">
        <v>52</v>
      </c>
      <c r="E3908" t="s">
        <v>25</v>
      </c>
      <c r="F3908">
        <v>2</v>
      </c>
      <c r="G3908">
        <v>792.04</v>
      </c>
      <c r="H3908">
        <f t="shared" si="61"/>
        <v>1584.08</v>
      </c>
      <c r="I3908" s="11">
        <v>45413.084027777775</v>
      </c>
      <c r="J3908">
        <v>7</v>
      </c>
      <c r="K3908" t="s">
        <v>32</v>
      </c>
      <c r="L3908">
        <v>286</v>
      </c>
      <c r="M3908">
        <v>106</v>
      </c>
      <c r="N3908">
        <v>200</v>
      </c>
      <c r="O3908">
        <v>145</v>
      </c>
      <c r="P3908">
        <v>5</v>
      </c>
      <c r="Q3908">
        <v>46</v>
      </c>
      <c r="R3908" t="s">
        <v>41</v>
      </c>
      <c r="S3908">
        <v>22389.67</v>
      </c>
      <c r="T3908" t="s">
        <v>42</v>
      </c>
      <c r="U3908" t="s">
        <v>50</v>
      </c>
      <c r="V3908" t="b">
        <v>0</v>
      </c>
      <c r="W3908" t="s">
        <v>35</v>
      </c>
      <c r="X3908">
        <v>347</v>
      </c>
      <c r="Y3908">
        <v>273</v>
      </c>
    </row>
    <row r="3909" spans="1:25" x14ac:dyDescent="0.35">
      <c r="A3909">
        <v>3908</v>
      </c>
      <c r="B3909">
        <v>5897</v>
      </c>
      <c r="C3909">
        <v>814</v>
      </c>
      <c r="D3909" t="s">
        <v>44</v>
      </c>
      <c r="E3909" t="s">
        <v>25</v>
      </c>
      <c r="F3909">
        <v>1</v>
      </c>
      <c r="G3909">
        <v>1250.93</v>
      </c>
      <c r="H3909">
        <f t="shared" si="61"/>
        <v>1250.93</v>
      </c>
      <c r="I3909" s="12">
        <v>45429.115972222222</v>
      </c>
      <c r="J3909">
        <v>20</v>
      </c>
      <c r="K3909" t="s">
        <v>32</v>
      </c>
      <c r="L3909">
        <v>171</v>
      </c>
      <c r="M3909">
        <v>116</v>
      </c>
      <c r="N3909">
        <v>266</v>
      </c>
      <c r="O3909">
        <v>112</v>
      </c>
      <c r="P3909">
        <v>9</v>
      </c>
      <c r="Q3909">
        <v>26</v>
      </c>
      <c r="R3909" t="s">
        <v>41</v>
      </c>
      <c r="S3909">
        <v>49664.35</v>
      </c>
      <c r="T3909" t="s">
        <v>28</v>
      </c>
      <c r="U3909" t="s">
        <v>43</v>
      </c>
      <c r="V3909" t="b">
        <v>0</v>
      </c>
      <c r="W3909" t="s">
        <v>30</v>
      </c>
      <c r="X3909">
        <v>330</v>
      </c>
      <c r="Y3909">
        <v>242</v>
      </c>
    </row>
    <row r="3910" spans="1:25" x14ac:dyDescent="0.35">
      <c r="A3910">
        <v>3909</v>
      </c>
      <c r="B3910">
        <v>9975</v>
      </c>
      <c r="C3910">
        <v>546</v>
      </c>
      <c r="D3910" t="s">
        <v>31</v>
      </c>
      <c r="E3910" t="s">
        <v>25</v>
      </c>
      <c r="F3910">
        <v>2</v>
      </c>
      <c r="G3910">
        <v>83.68</v>
      </c>
      <c r="H3910">
        <f t="shared" si="61"/>
        <v>167.36</v>
      </c>
      <c r="I3910" s="11">
        <v>45425.373611111114</v>
      </c>
      <c r="J3910">
        <v>14</v>
      </c>
      <c r="K3910" t="s">
        <v>26</v>
      </c>
      <c r="L3910">
        <v>383</v>
      </c>
      <c r="M3910">
        <v>85</v>
      </c>
      <c r="N3910">
        <v>214</v>
      </c>
      <c r="O3910">
        <v>296</v>
      </c>
      <c r="P3910">
        <v>3</v>
      </c>
      <c r="Q3910">
        <v>47</v>
      </c>
      <c r="R3910" t="s">
        <v>46</v>
      </c>
      <c r="S3910">
        <v>99624.28</v>
      </c>
      <c r="T3910" t="s">
        <v>37</v>
      </c>
      <c r="U3910" t="s">
        <v>43</v>
      </c>
      <c r="V3910" t="b">
        <v>1</v>
      </c>
      <c r="W3910" t="s">
        <v>30</v>
      </c>
      <c r="X3910">
        <v>474</v>
      </c>
      <c r="Y3910">
        <v>253</v>
      </c>
    </row>
    <row r="3911" spans="1:25" x14ac:dyDescent="0.35">
      <c r="A3911">
        <v>3910</v>
      </c>
      <c r="B3911">
        <v>6143</v>
      </c>
      <c r="C3911">
        <v>121</v>
      </c>
      <c r="D3911" t="s">
        <v>38</v>
      </c>
      <c r="E3911" t="s">
        <v>25</v>
      </c>
      <c r="F3911">
        <v>3</v>
      </c>
      <c r="G3911">
        <v>1795.58</v>
      </c>
      <c r="H3911">
        <f t="shared" si="61"/>
        <v>5386.74</v>
      </c>
      <c r="I3911" s="12">
        <v>45418.876388888886</v>
      </c>
      <c r="J3911">
        <v>17</v>
      </c>
      <c r="K3911" t="s">
        <v>26</v>
      </c>
      <c r="L3911">
        <v>224</v>
      </c>
      <c r="M3911">
        <v>141</v>
      </c>
      <c r="N3911">
        <v>135</v>
      </c>
      <c r="O3911">
        <v>467</v>
      </c>
      <c r="P3911">
        <v>5</v>
      </c>
      <c r="Q3911">
        <v>46</v>
      </c>
      <c r="R3911" t="s">
        <v>27</v>
      </c>
      <c r="S3911">
        <v>43363.59</v>
      </c>
      <c r="T3911" t="s">
        <v>37</v>
      </c>
      <c r="U3911" t="s">
        <v>43</v>
      </c>
      <c r="V3911" t="b">
        <v>0</v>
      </c>
      <c r="W3911" t="s">
        <v>30</v>
      </c>
      <c r="X3911">
        <v>246</v>
      </c>
      <c r="Y3911">
        <v>123</v>
      </c>
    </row>
    <row r="3912" spans="1:25" x14ac:dyDescent="0.35">
      <c r="A3912">
        <v>3911</v>
      </c>
      <c r="B3912">
        <v>4560</v>
      </c>
      <c r="C3912">
        <v>265</v>
      </c>
      <c r="D3912" t="s">
        <v>52</v>
      </c>
      <c r="E3912" t="s">
        <v>47</v>
      </c>
      <c r="F3912">
        <v>5</v>
      </c>
      <c r="G3912">
        <v>1781.97</v>
      </c>
      <c r="H3912">
        <f t="shared" si="61"/>
        <v>8909.85</v>
      </c>
      <c r="I3912" s="11">
        <v>45318.378472222219</v>
      </c>
      <c r="J3912">
        <v>17</v>
      </c>
      <c r="K3912" t="s">
        <v>32</v>
      </c>
      <c r="L3912">
        <v>88</v>
      </c>
      <c r="M3912">
        <v>101</v>
      </c>
      <c r="N3912">
        <v>178</v>
      </c>
      <c r="O3912">
        <v>346</v>
      </c>
      <c r="P3912">
        <v>2</v>
      </c>
      <c r="Q3912">
        <v>47</v>
      </c>
      <c r="R3912" t="s">
        <v>27</v>
      </c>
      <c r="S3912">
        <v>81018.490000000005</v>
      </c>
      <c r="T3912" t="s">
        <v>33</v>
      </c>
      <c r="U3912" t="s">
        <v>50</v>
      </c>
      <c r="V3912" t="b">
        <v>1</v>
      </c>
      <c r="W3912" t="s">
        <v>30</v>
      </c>
      <c r="X3912">
        <v>489</v>
      </c>
      <c r="Y3912">
        <v>246</v>
      </c>
    </row>
    <row r="3913" spans="1:25" x14ac:dyDescent="0.35">
      <c r="A3913">
        <v>3912</v>
      </c>
      <c r="B3913">
        <v>4291</v>
      </c>
      <c r="C3913">
        <v>394</v>
      </c>
      <c r="D3913" t="s">
        <v>31</v>
      </c>
      <c r="E3913" t="s">
        <v>47</v>
      </c>
      <c r="F3913">
        <v>2</v>
      </c>
      <c r="G3913">
        <v>1707.15</v>
      </c>
      <c r="H3913">
        <f t="shared" si="61"/>
        <v>3414.3</v>
      </c>
      <c r="I3913" s="12">
        <v>45485.461111111108</v>
      </c>
      <c r="J3913">
        <v>12</v>
      </c>
      <c r="K3913" t="s">
        <v>45</v>
      </c>
      <c r="L3913">
        <v>117</v>
      </c>
      <c r="M3913">
        <v>82</v>
      </c>
      <c r="N3913">
        <v>277</v>
      </c>
      <c r="O3913">
        <v>215</v>
      </c>
      <c r="P3913">
        <v>5</v>
      </c>
      <c r="Q3913">
        <v>25</v>
      </c>
      <c r="R3913" t="s">
        <v>46</v>
      </c>
      <c r="S3913">
        <v>30914.91</v>
      </c>
      <c r="T3913" t="s">
        <v>37</v>
      </c>
      <c r="U3913" t="s">
        <v>34</v>
      </c>
      <c r="V3913" t="b">
        <v>0</v>
      </c>
      <c r="W3913" t="s">
        <v>35</v>
      </c>
      <c r="X3913">
        <v>363</v>
      </c>
      <c r="Y3913">
        <v>356</v>
      </c>
    </row>
    <row r="3914" spans="1:25" x14ac:dyDescent="0.35">
      <c r="A3914">
        <v>3913</v>
      </c>
      <c r="B3914">
        <v>4435</v>
      </c>
      <c r="C3914">
        <v>843</v>
      </c>
      <c r="D3914" t="s">
        <v>44</v>
      </c>
      <c r="E3914" t="s">
        <v>25</v>
      </c>
      <c r="F3914">
        <v>4</v>
      </c>
      <c r="G3914">
        <v>1467.08</v>
      </c>
      <c r="H3914">
        <f t="shared" si="61"/>
        <v>5868.32</v>
      </c>
      <c r="I3914" s="11">
        <v>45515.222222222219</v>
      </c>
      <c r="J3914">
        <v>20</v>
      </c>
      <c r="K3914" t="s">
        <v>45</v>
      </c>
      <c r="L3914">
        <v>487</v>
      </c>
      <c r="M3914">
        <v>51</v>
      </c>
      <c r="N3914">
        <v>168</v>
      </c>
      <c r="O3914">
        <v>212</v>
      </c>
      <c r="P3914">
        <v>4</v>
      </c>
      <c r="Q3914">
        <v>59</v>
      </c>
      <c r="R3914" t="s">
        <v>27</v>
      </c>
      <c r="S3914">
        <v>115453.62</v>
      </c>
      <c r="T3914" t="s">
        <v>37</v>
      </c>
      <c r="U3914" t="s">
        <v>50</v>
      </c>
      <c r="V3914" t="b">
        <v>0</v>
      </c>
      <c r="W3914" t="s">
        <v>35</v>
      </c>
      <c r="X3914">
        <v>438</v>
      </c>
      <c r="Y3914">
        <v>123</v>
      </c>
    </row>
    <row r="3915" spans="1:25" x14ac:dyDescent="0.35">
      <c r="A3915">
        <v>3914</v>
      </c>
      <c r="B3915">
        <v>5760</v>
      </c>
      <c r="C3915">
        <v>296</v>
      </c>
      <c r="D3915" t="s">
        <v>38</v>
      </c>
      <c r="E3915" t="s">
        <v>47</v>
      </c>
      <c r="F3915">
        <v>3</v>
      </c>
      <c r="G3915">
        <v>1291.07</v>
      </c>
      <c r="H3915">
        <f t="shared" si="61"/>
        <v>3873.21</v>
      </c>
      <c r="I3915" s="12">
        <v>45375.323611111111</v>
      </c>
      <c r="J3915">
        <v>7</v>
      </c>
      <c r="K3915" t="s">
        <v>26</v>
      </c>
      <c r="L3915">
        <v>323</v>
      </c>
      <c r="M3915">
        <v>147</v>
      </c>
      <c r="N3915">
        <v>299</v>
      </c>
      <c r="O3915">
        <v>209</v>
      </c>
      <c r="P3915">
        <v>1</v>
      </c>
      <c r="Q3915">
        <v>54</v>
      </c>
      <c r="R3915" t="s">
        <v>41</v>
      </c>
      <c r="S3915">
        <v>29307.14</v>
      </c>
      <c r="T3915" t="s">
        <v>37</v>
      </c>
      <c r="U3915" t="s">
        <v>29</v>
      </c>
      <c r="V3915" t="b">
        <v>1</v>
      </c>
      <c r="W3915" t="s">
        <v>30</v>
      </c>
      <c r="X3915">
        <v>164</v>
      </c>
      <c r="Y3915">
        <v>371</v>
      </c>
    </row>
    <row r="3916" spans="1:25" x14ac:dyDescent="0.35">
      <c r="A3916">
        <v>3915</v>
      </c>
      <c r="B3916">
        <v>6657</v>
      </c>
      <c r="C3916">
        <v>580</v>
      </c>
      <c r="D3916" t="s">
        <v>51</v>
      </c>
      <c r="E3916" t="s">
        <v>25</v>
      </c>
      <c r="F3916">
        <v>3</v>
      </c>
      <c r="G3916">
        <v>362.07</v>
      </c>
      <c r="H3916">
        <f t="shared" si="61"/>
        <v>1086.21</v>
      </c>
      <c r="I3916" s="11">
        <v>45473.184027777781</v>
      </c>
      <c r="J3916">
        <v>9</v>
      </c>
      <c r="K3916" t="s">
        <v>32</v>
      </c>
      <c r="L3916">
        <v>170</v>
      </c>
      <c r="M3916">
        <v>64</v>
      </c>
      <c r="N3916">
        <v>208</v>
      </c>
      <c r="O3916">
        <v>366</v>
      </c>
      <c r="P3916">
        <v>5</v>
      </c>
      <c r="Q3916">
        <v>50</v>
      </c>
      <c r="R3916" t="s">
        <v>27</v>
      </c>
      <c r="S3916">
        <v>67650.97</v>
      </c>
      <c r="T3916" t="s">
        <v>37</v>
      </c>
      <c r="U3916" t="s">
        <v>29</v>
      </c>
      <c r="V3916" t="b">
        <v>0</v>
      </c>
      <c r="W3916" t="s">
        <v>30</v>
      </c>
      <c r="X3916">
        <v>136</v>
      </c>
      <c r="Y3916">
        <v>509</v>
      </c>
    </row>
    <row r="3917" spans="1:25" x14ac:dyDescent="0.35">
      <c r="A3917">
        <v>3916</v>
      </c>
      <c r="B3917">
        <v>3173</v>
      </c>
      <c r="C3917">
        <v>452</v>
      </c>
      <c r="D3917" t="s">
        <v>49</v>
      </c>
      <c r="E3917" t="s">
        <v>47</v>
      </c>
      <c r="F3917">
        <v>3</v>
      </c>
      <c r="G3917">
        <v>537.61</v>
      </c>
      <c r="H3917">
        <f t="shared" si="61"/>
        <v>1612.83</v>
      </c>
      <c r="I3917" s="12">
        <v>45520.78125</v>
      </c>
      <c r="J3917">
        <v>5</v>
      </c>
      <c r="K3917" t="s">
        <v>36</v>
      </c>
      <c r="L3917">
        <v>492</v>
      </c>
      <c r="M3917">
        <v>92</v>
      </c>
      <c r="N3917">
        <v>112</v>
      </c>
      <c r="O3917">
        <v>194</v>
      </c>
      <c r="P3917">
        <v>5</v>
      </c>
      <c r="Q3917">
        <v>62</v>
      </c>
      <c r="R3917" t="s">
        <v>41</v>
      </c>
      <c r="S3917">
        <v>86803.3</v>
      </c>
      <c r="T3917" t="s">
        <v>28</v>
      </c>
      <c r="U3917" t="s">
        <v>50</v>
      </c>
      <c r="V3917" t="b">
        <v>0</v>
      </c>
      <c r="W3917" t="s">
        <v>30</v>
      </c>
      <c r="X3917">
        <v>447</v>
      </c>
      <c r="Y3917">
        <v>492</v>
      </c>
    </row>
    <row r="3918" spans="1:25" x14ac:dyDescent="0.35">
      <c r="A3918">
        <v>3917</v>
      </c>
      <c r="B3918">
        <v>3913</v>
      </c>
      <c r="C3918">
        <v>548</v>
      </c>
      <c r="D3918" t="s">
        <v>39</v>
      </c>
      <c r="E3918" t="s">
        <v>25</v>
      </c>
      <c r="F3918">
        <v>1</v>
      </c>
      <c r="G3918">
        <v>1610.12</v>
      </c>
      <c r="H3918">
        <f t="shared" si="61"/>
        <v>1610.12</v>
      </c>
      <c r="I3918" s="11">
        <v>45428.086111111108</v>
      </c>
      <c r="J3918">
        <v>17</v>
      </c>
      <c r="K3918" t="s">
        <v>32</v>
      </c>
      <c r="L3918">
        <v>322</v>
      </c>
      <c r="M3918">
        <v>106</v>
      </c>
      <c r="N3918">
        <v>259</v>
      </c>
      <c r="O3918">
        <v>327</v>
      </c>
      <c r="P3918">
        <v>5</v>
      </c>
      <c r="Q3918">
        <v>35</v>
      </c>
      <c r="R3918" t="s">
        <v>46</v>
      </c>
      <c r="S3918">
        <v>62800.2</v>
      </c>
      <c r="T3918" t="s">
        <v>37</v>
      </c>
      <c r="U3918" t="s">
        <v>29</v>
      </c>
      <c r="V3918" t="b">
        <v>1</v>
      </c>
      <c r="W3918" t="s">
        <v>48</v>
      </c>
      <c r="X3918">
        <v>168</v>
      </c>
      <c r="Y3918">
        <v>145</v>
      </c>
    </row>
    <row r="3919" spans="1:25" x14ac:dyDescent="0.35">
      <c r="A3919">
        <v>3918</v>
      </c>
      <c r="B3919">
        <v>9255</v>
      </c>
      <c r="C3919">
        <v>337</v>
      </c>
      <c r="D3919" t="s">
        <v>31</v>
      </c>
      <c r="E3919" t="s">
        <v>25</v>
      </c>
      <c r="F3919">
        <v>4</v>
      </c>
      <c r="G3919">
        <v>290.82</v>
      </c>
      <c r="H3919">
        <f t="shared" si="61"/>
        <v>1163.28</v>
      </c>
      <c r="I3919" s="12">
        <v>45333.274305555555</v>
      </c>
      <c r="J3919">
        <v>18</v>
      </c>
      <c r="K3919" t="s">
        <v>36</v>
      </c>
      <c r="L3919">
        <v>26</v>
      </c>
      <c r="M3919">
        <v>107</v>
      </c>
      <c r="N3919">
        <v>192</v>
      </c>
      <c r="O3919">
        <v>296</v>
      </c>
      <c r="P3919">
        <v>7</v>
      </c>
      <c r="Q3919">
        <v>44</v>
      </c>
      <c r="R3919" t="s">
        <v>41</v>
      </c>
      <c r="S3919">
        <v>112587.77</v>
      </c>
      <c r="T3919" t="s">
        <v>33</v>
      </c>
      <c r="U3919" t="s">
        <v>43</v>
      </c>
      <c r="V3919" t="b">
        <v>0</v>
      </c>
      <c r="W3919" t="s">
        <v>30</v>
      </c>
      <c r="X3919">
        <v>291</v>
      </c>
      <c r="Y3919">
        <v>237</v>
      </c>
    </row>
    <row r="3920" spans="1:25" x14ac:dyDescent="0.35">
      <c r="A3920">
        <v>3919</v>
      </c>
      <c r="B3920">
        <v>9888</v>
      </c>
      <c r="C3920">
        <v>619</v>
      </c>
      <c r="D3920" t="s">
        <v>52</v>
      </c>
      <c r="E3920" t="s">
        <v>47</v>
      </c>
      <c r="F3920">
        <v>2</v>
      </c>
      <c r="G3920">
        <v>1094.32</v>
      </c>
      <c r="H3920">
        <f t="shared" si="61"/>
        <v>2188.64</v>
      </c>
      <c r="I3920" s="11">
        <v>45388.10833333333</v>
      </c>
      <c r="J3920">
        <v>7</v>
      </c>
      <c r="K3920" t="s">
        <v>32</v>
      </c>
      <c r="L3920">
        <v>44</v>
      </c>
      <c r="M3920">
        <v>87</v>
      </c>
      <c r="N3920">
        <v>221</v>
      </c>
      <c r="O3920">
        <v>263</v>
      </c>
      <c r="P3920">
        <v>10</v>
      </c>
      <c r="Q3920">
        <v>19</v>
      </c>
      <c r="R3920" t="s">
        <v>41</v>
      </c>
      <c r="S3920">
        <v>90473.4</v>
      </c>
      <c r="T3920" t="s">
        <v>37</v>
      </c>
      <c r="U3920" t="s">
        <v>29</v>
      </c>
      <c r="V3920" t="b">
        <v>1</v>
      </c>
      <c r="W3920" t="s">
        <v>35</v>
      </c>
      <c r="X3920">
        <v>352</v>
      </c>
      <c r="Y3920">
        <v>322</v>
      </c>
    </row>
    <row r="3921" spans="1:25" x14ac:dyDescent="0.35">
      <c r="A3921">
        <v>3920</v>
      </c>
      <c r="B3921">
        <v>6281</v>
      </c>
      <c r="C3921">
        <v>324</v>
      </c>
      <c r="D3921" t="s">
        <v>52</v>
      </c>
      <c r="E3921" t="s">
        <v>25</v>
      </c>
      <c r="F3921">
        <v>2</v>
      </c>
      <c r="G3921">
        <v>863.94</v>
      </c>
      <c r="H3921">
        <f t="shared" si="61"/>
        <v>1727.88</v>
      </c>
      <c r="I3921" s="12">
        <v>45388.587500000001</v>
      </c>
      <c r="J3921">
        <v>19</v>
      </c>
      <c r="K3921" t="s">
        <v>26</v>
      </c>
      <c r="L3921">
        <v>316</v>
      </c>
      <c r="M3921">
        <v>102</v>
      </c>
      <c r="N3921">
        <v>276</v>
      </c>
      <c r="O3921">
        <v>210</v>
      </c>
      <c r="P3921">
        <v>8</v>
      </c>
      <c r="Q3921">
        <v>40</v>
      </c>
      <c r="R3921" t="s">
        <v>41</v>
      </c>
      <c r="S3921">
        <v>91152.47</v>
      </c>
      <c r="T3921" t="s">
        <v>42</v>
      </c>
      <c r="U3921" t="s">
        <v>34</v>
      </c>
      <c r="V3921" t="b">
        <v>0</v>
      </c>
      <c r="W3921" t="s">
        <v>48</v>
      </c>
      <c r="X3921">
        <v>479</v>
      </c>
      <c r="Y3921">
        <v>463</v>
      </c>
    </row>
    <row r="3922" spans="1:25" x14ac:dyDescent="0.35">
      <c r="A3922">
        <v>3921</v>
      </c>
      <c r="B3922">
        <v>2890</v>
      </c>
      <c r="C3922">
        <v>701</v>
      </c>
      <c r="D3922" t="s">
        <v>31</v>
      </c>
      <c r="E3922" t="s">
        <v>47</v>
      </c>
      <c r="F3922">
        <v>3</v>
      </c>
      <c r="G3922">
        <v>1031.74</v>
      </c>
      <c r="H3922">
        <f t="shared" si="61"/>
        <v>3095.2200000000003</v>
      </c>
      <c r="I3922" s="11">
        <v>45356.770138888889</v>
      </c>
      <c r="J3922">
        <v>2</v>
      </c>
      <c r="K3922" t="s">
        <v>32</v>
      </c>
      <c r="L3922">
        <v>143</v>
      </c>
      <c r="M3922">
        <v>99</v>
      </c>
      <c r="N3922">
        <v>224</v>
      </c>
      <c r="O3922">
        <v>489</v>
      </c>
      <c r="P3922">
        <v>9</v>
      </c>
      <c r="Q3922">
        <v>30</v>
      </c>
      <c r="R3922" t="s">
        <v>27</v>
      </c>
      <c r="S3922">
        <v>102698.91</v>
      </c>
      <c r="T3922" t="s">
        <v>33</v>
      </c>
      <c r="U3922" t="s">
        <v>29</v>
      </c>
      <c r="V3922" t="b">
        <v>1</v>
      </c>
      <c r="W3922" t="s">
        <v>35</v>
      </c>
      <c r="X3922">
        <v>117</v>
      </c>
      <c r="Y3922">
        <v>381</v>
      </c>
    </row>
    <row r="3923" spans="1:25" x14ac:dyDescent="0.35">
      <c r="A3923">
        <v>3922</v>
      </c>
      <c r="B3923">
        <v>6771</v>
      </c>
      <c r="C3923">
        <v>801</v>
      </c>
      <c r="D3923" t="s">
        <v>52</v>
      </c>
      <c r="E3923" t="s">
        <v>25</v>
      </c>
      <c r="F3923">
        <v>3</v>
      </c>
      <c r="G3923">
        <v>295.58999999999997</v>
      </c>
      <c r="H3923">
        <f t="shared" si="61"/>
        <v>886.77</v>
      </c>
      <c r="I3923" s="12">
        <v>45297.317361111112</v>
      </c>
      <c r="J3923">
        <v>8</v>
      </c>
      <c r="K3923" t="s">
        <v>32</v>
      </c>
      <c r="L3923">
        <v>235</v>
      </c>
      <c r="M3923">
        <v>67</v>
      </c>
      <c r="N3923">
        <v>140</v>
      </c>
      <c r="O3923">
        <v>251</v>
      </c>
      <c r="P3923">
        <v>10</v>
      </c>
      <c r="Q3923">
        <v>62</v>
      </c>
      <c r="R3923" t="s">
        <v>41</v>
      </c>
      <c r="S3923">
        <v>36317.31</v>
      </c>
      <c r="T3923" t="s">
        <v>37</v>
      </c>
      <c r="U3923" t="s">
        <v>29</v>
      </c>
      <c r="V3923" t="b">
        <v>0</v>
      </c>
      <c r="W3923" t="s">
        <v>30</v>
      </c>
      <c r="X3923">
        <v>180</v>
      </c>
      <c r="Y3923">
        <v>158</v>
      </c>
    </row>
    <row r="3924" spans="1:25" x14ac:dyDescent="0.35">
      <c r="A3924">
        <v>3923</v>
      </c>
      <c r="B3924">
        <v>8870</v>
      </c>
      <c r="C3924">
        <v>447</v>
      </c>
      <c r="D3924" t="s">
        <v>31</v>
      </c>
      <c r="E3924" t="s">
        <v>25</v>
      </c>
      <c r="F3924">
        <v>4</v>
      </c>
      <c r="G3924">
        <v>1389.68</v>
      </c>
      <c r="H3924">
        <f t="shared" si="61"/>
        <v>5558.72</v>
      </c>
      <c r="I3924" s="11">
        <v>45305.476388888892</v>
      </c>
      <c r="J3924">
        <v>20</v>
      </c>
      <c r="K3924" t="s">
        <v>26</v>
      </c>
      <c r="L3924">
        <v>109</v>
      </c>
      <c r="M3924">
        <v>64</v>
      </c>
      <c r="N3924">
        <v>173</v>
      </c>
      <c r="O3924">
        <v>376</v>
      </c>
      <c r="P3924">
        <v>5</v>
      </c>
      <c r="Q3924">
        <v>37</v>
      </c>
      <c r="R3924" t="s">
        <v>41</v>
      </c>
      <c r="S3924">
        <v>114512.99</v>
      </c>
      <c r="T3924" t="s">
        <v>37</v>
      </c>
      <c r="U3924" t="s">
        <v>50</v>
      </c>
      <c r="V3924" t="b">
        <v>1</v>
      </c>
      <c r="W3924" t="s">
        <v>30</v>
      </c>
      <c r="X3924">
        <v>297</v>
      </c>
      <c r="Y3924">
        <v>434</v>
      </c>
    </row>
    <row r="3925" spans="1:25" x14ac:dyDescent="0.35">
      <c r="A3925">
        <v>3924</v>
      </c>
      <c r="B3925">
        <v>7839</v>
      </c>
      <c r="C3925">
        <v>716</v>
      </c>
      <c r="D3925" t="s">
        <v>38</v>
      </c>
      <c r="E3925" t="s">
        <v>47</v>
      </c>
      <c r="F3925">
        <v>3</v>
      </c>
      <c r="G3925">
        <v>1284</v>
      </c>
      <c r="H3925">
        <f t="shared" si="61"/>
        <v>3852</v>
      </c>
      <c r="I3925" s="12">
        <v>45452.19027777778</v>
      </c>
      <c r="J3925">
        <v>15</v>
      </c>
      <c r="K3925" t="s">
        <v>36</v>
      </c>
      <c r="L3925">
        <v>253</v>
      </c>
      <c r="M3925">
        <v>126</v>
      </c>
      <c r="N3925">
        <v>236</v>
      </c>
      <c r="O3925">
        <v>442</v>
      </c>
      <c r="P3925">
        <v>3</v>
      </c>
      <c r="Q3925">
        <v>43</v>
      </c>
      <c r="R3925" t="s">
        <v>27</v>
      </c>
      <c r="S3925">
        <v>27929.06</v>
      </c>
      <c r="T3925" t="s">
        <v>33</v>
      </c>
      <c r="U3925" t="s">
        <v>34</v>
      </c>
      <c r="V3925" t="b">
        <v>1</v>
      </c>
      <c r="W3925" t="s">
        <v>30</v>
      </c>
      <c r="X3925">
        <v>281</v>
      </c>
      <c r="Y3925">
        <v>157</v>
      </c>
    </row>
    <row r="3926" spans="1:25" x14ac:dyDescent="0.35">
      <c r="A3926">
        <v>3925</v>
      </c>
      <c r="B3926">
        <v>9747</v>
      </c>
      <c r="C3926">
        <v>973</v>
      </c>
      <c r="D3926" t="s">
        <v>52</v>
      </c>
      <c r="E3926" t="s">
        <v>25</v>
      </c>
      <c r="F3926">
        <v>2</v>
      </c>
      <c r="G3926">
        <v>1023.48</v>
      </c>
      <c r="H3926">
        <f t="shared" si="61"/>
        <v>2046.96</v>
      </c>
      <c r="I3926" s="11">
        <v>45435.972916666666</v>
      </c>
      <c r="J3926">
        <v>20</v>
      </c>
      <c r="K3926" t="s">
        <v>45</v>
      </c>
      <c r="L3926">
        <v>249</v>
      </c>
      <c r="M3926">
        <v>128</v>
      </c>
      <c r="N3926">
        <v>222</v>
      </c>
      <c r="O3926">
        <v>126</v>
      </c>
      <c r="P3926">
        <v>6</v>
      </c>
      <c r="Q3926">
        <v>64</v>
      </c>
      <c r="R3926" t="s">
        <v>27</v>
      </c>
      <c r="S3926">
        <v>36772.79</v>
      </c>
      <c r="T3926" t="s">
        <v>28</v>
      </c>
      <c r="U3926" t="s">
        <v>43</v>
      </c>
      <c r="V3926" t="b">
        <v>1</v>
      </c>
      <c r="W3926" t="s">
        <v>35</v>
      </c>
      <c r="X3926">
        <v>386</v>
      </c>
      <c r="Y3926">
        <v>151</v>
      </c>
    </row>
    <row r="3927" spans="1:25" x14ac:dyDescent="0.35">
      <c r="A3927">
        <v>3926</v>
      </c>
      <c r="B3927">
        <v>5684</v>
      </c>
      <c r="C3927">
        <v>962</v>
      </c>
      <c r="D3927" t="s">
        <v>49</v>
      </c>
      <c r="E3927" t="s">
        <v>47</v>
      </c>
      <c r="F3927">
        <v>5</v>
      </c>
      <c r="G3927">
        <v>1859.35</v>
      </c>
      <c r="H3927">
        <f t="shared" si="61"/>
        <v>9296.75</v>
      </c>
      <c r="I3927" s="12">
        <v>45370.163888888892</v>
      </c>
      <c r="J3927">
        <v>20</v>
      </c>
      <c r="K3927" t="s">
        <v>45</v>
      </c>
      <c r="L3927">
        <v>292</v>
      </c>
      <c r="M3927">
        <v>139</v>
      </c>
      <c r="N3927">
        <v>224</v>
      </c>
      <c r="O3927">
        <v>191</v>
      </c>
      <c r="P3927">
        <v>10</v>
      </c>
      <c r="Q3927">
        <v>39</v>
      </c>
      <c r="R3927" t="s">
        <v>41</v>
      </c>
      <c r="S3927">
        <v>98965.86</v>
      </c>
      <c r="T3927" t="s">
        <v>42</v>
      </c>
      <c r="U3927" t="s">
        <v>29</v>
      </c>
      <c r="V3927" t="b">
        <v>1</v>
      </c>
      <c r="W3927" t="s">
        <v>30</v>
      </c>
      <c r="X3927">
        <v>111</v>
      </c>
      <c r="Y3927">
        <v>306</v>
      </c>
    </row>
    <row r="3928" spans="1:25" x14ac:dyDescent="0.35">
      <c r="A3928">
        <v>3927</v>
      </c>
      <c r="B3928">
        <v>7920</v>
      </c>
      <c r="C3928">
        <v>832</v>
      </c>
      <c r="D3928" t="s">
        <v>44</v>
      </c>
      <c r="E3928" t="s">
        <v>47</v>
      </c>
      <c r="F3928">
        <v>4</v>
      </c>
      <c r="G3928">
        <v>834.11</v>
      </c>
      <c r="H3928">
        <f t="shared" si="61"/>
        <v>3336.44</v>
      </c>
      <c r="I3928" s="11">
        <v>45311.334722222222</v>
      </c>
      <c r="J3928">
        <v>15</v>
      </c>
      <c r="K3928" t="s">
        <v>36</v>
      </c>
      <c r="L3928">
        <v>216</v>
      </c>
      <c r="M3928">
        <v>112</v>
      </c>
      <c r="N3928">
        <v>173</v>
      </c>
      <c r="O3928">
        <v>454</v>
      </c>
      <c r="P3928">
        <v>7</v>
      </c>
      <c r="Q3928">
        <v>58</v>
      </c>
      <c r="R3928" t="s">
        <v>46</v>
      </c>
      <c r="S3928">
        <v>51313.05</v>
      </c>
      <c r="T3928" t="s">
        <v>37</v>
      </c>
      <c r="U3928" t="s">
        <v>50</v>
      </c>
      <c r="V3928" t="b">
        <v>1</v>
      </c>
      <c r="W3928" t="s">
        <v>35</v>
      </c>
      <c r="X3928">
        <v>436</v>
      </c>
      <c r="Y3928">
        <v>494</v>
      </c>
    </row>
    <row r="3929" spans="1:25" x14ac:dyDescent="0.35">
      <c r="A3929">
        <v>3928</v>
      </c>
      <c r="B3929">
        <v>1209</v>
      </c>
      <c r="C3929">
        <v>772</v>
      </c>
      <c r="D3929" t="s">
        <v>38</v>
      </c>
      <c r="E3929" t="s">
        <v>25</v>
      </c>
      <c r="F3929">
        <v>5</v>
      </c>
      <c r="G3929">
        <v>1318.25</v>
      </c>
      <c r="H3929">
        <f t="shared" si="61"/>
        <v>6591.25</v>
      </c>
      <c r="I3929" s="12">
        <v>45500.568749999999</v>
      </c>
      <c r="J3929">
        <v>17</v>
      </c>
      <c r="K3929" t="s">
        <v>26</v>
      </c>
      <c r="L3929">
        <v>70</v>
      </c>
      <c r="M3929">
        <v>115</v>
      </c>
      <c r="N3929">
        <v>217</v>
      </c>
      <c r="O3929">
        <v>253</v>
      </c>
      <c r="P3929">
        <v>4</v>
      </c>
      <c r="Q3929">
        <v>46</v>
      </c>
      <c r="R3929" t="s">
        <v>27</v>
      </c>
      <c r="S3929">
        <v>87499.05</v>
      </c>
      <c r="T3929" t="s">
        <v>28</v>
      </c>
      <c r="U3929" t="s">
        <v>29</v>
      </c>
      <c r="V3929" t="b">
        <v>1</v>
      </c>
      <c r="W3929" t="s">
        <v>35</v>
      </c>
      <c r="X3929">
        <v>451</v>
      </c>
      <c r="Y3929">
        <v>90</v>
      </c>
    </row>
    <row r="3930" spans="1:25" x14ac:dyDescent="0.35">
      <c r="A3930">
        <v>3929</v>
      </c>
      <c r="B3930">
        <v>9564</v>
      </c>
      <c r="C3930">
        <v>579</v>
      </c>
      <c r="D3930" t="s">
        <v>31</v>
      </c>
      <c r="E3930" t="s">
        <v>47</v>
      </c>
      <c r="F3930">
        <v>3</v>
      </c>
      <c r="G3930">
        <v>793.01</v>
      </c>
      <c r="H3930">
        <f t="shared" si="61"/>
        <v>2379.0299999999997</v>
      </c>
      <c r="I3930" s="11">
        <v>45301.064583333333</v>
      </c>
      <c r="J3930">
        <v>7</v>
      </c>
      <c r="K3930" t="s">
        <v>40</v>
      </c>
      <c r="L3930">
        <v>205</v>
      </c>
      <c r="M3930">
        <v>134</v>
      </c>
      <c r="N3930">
        <v>198</v>
      </c>
      <c r="O3930">
        <v>395</v>
      </c>
      <c r="P3930">
        <v>5</v>
      </c>
      <c r="Q3930">
        <v>36</v>
      </c>
      <c r="R3930" t="s">
        <v>46</v>
      </c>
      <c r="S3930">
        <v>71052.7</v>
      </c>
      <c r="T3930" t="s">
        <v>33</v>
      </c>
      <c r="U3930" t="s">
        <v>34</v>
      </c>
      <c r="V3930" t="b">
        <v>1</v>
      </c>
      <c r="W3930" t="s">
        <v>30</v>
      </c>
      <c r="X3930">
        <v>153</v>
      </c>
      <c r="Y3930">
        <v>411</v>
      </c>
    </row>
    <row r="3931" spans="1:25" x14ac:dyDescent="0.35">
      <c r="A3931">
        <v>3930</v>
      </c>
      <c r="B3931">
        <v>2744</v>
      </c>
      <c r="C3931">
        <v>234</v>
      </c>
      <c r="D3931" t="s">
        <v>52</v>
      </c>
      <c r="E3931" t="s">
        <v>25</v>
      </c>
      <c r="F3931">
        <v>4</v>
      </c>
      <c r="G3931">
        <v>1255.6500000000001</v>
      </c>
      <c r="H3931">
        <f t="shared" si="61"/>
        <v>5022.6000000000004</v>
      </c>
      <c r="I3931" s="12">
        <v>45495.773611111108</v>
      </c>
      <c r="J3931">
        <v>7</v>
      </c>
      <c r="K3931" t="s">
        <v>32</v>
      </c>
      <c r="L3931">
        <v>345</v>
      </c>
      <c r="M3931">
        <v>90</v>
      </c>
      <c r="N3931">
        <v>162</v>
      </c>
      <c r="O3931">
        <v>299</v>
      </c>
      <c r="P3931">
        <v>10</v>
      </c>
      <c r="Q3931">
        <v>66</v>
      </c>
      <c r="R3931" t="s">
        <v>41</v>
      </c>
      <c r="S3931">
        <v>22736.45</v>
      </c>
      <c r="T3931" t="s">
        <v>37</v>
      </c>
      <c r="U3931" t="s">
        <v>34</v>
      </c>
      <c r="V3931" t="b">
        <v>0</v>
      </c>
      <c r="W3931" t="s">
        <v>30</v>
      </c>
      <c r="X3931">
        <v>332</v>
      </c>
      <c r="Y3931">
        <v>489</v>
      </c>
    </row>
    <row r="3932" spans="1:25" x14ac:dyDescent="0.35">
      <c r="A3932">
        <v>3931</v>
      </c>
      <c r="B3932">
        <v>1414</v>
      </c>
      <c r="C3932">
        <v>400</v>
      </c>
      <c r="D3932" t="s">
        <v>49</v>
      </c>
      <c r="E3932" t="s">
        <v>25</v>
      </c>
      <c r="F3932">
        <v>5</v>
      </c>
      <c r="G3932">
        <v>1569.24</v>
      </c>
      <c r="H3932">
        <f t="shared" si="61"/>
        <v>7846.2</v>
      </c>
      <c r="I3932" s="11">
        <v>45328.09652777778</v>
      </c>
      <c r="J3932">
        <v>3</v>
      </c>
      <c r="K3932" t="s">
        <v>26</v>
      </c>
      <c r="L3932">
        <v>100</v>
      </c>
      <c r="M3932">
        <v>104</v>
      </c>
      <c r="N3932">
        <v>113</v>
      </c>
      <c r="O3932">
        <v>300</v>
      </c>
      <c r="P3932">
        <v>1</v>
      </c>
      <c r="Q3932">
        <v>66</v>
      </c>
      <c r="R3932" t="s">
        <v>27</v>
      </c>
      <c r="S3932">
        <v>32020.48</v>
      </c>
      <c r="T3932" t="s">
        <v>37</v>
      </c>
      <c r="U3932" t="s">
        <v>50</v>
      </c>
      <c r="V3932" t="b">
        <v>1</v>
      </c>
      <c r="W3932" t="s">
        <v>30</v>
      </c>
      <c r="X3932">
        <v>258</v>
      </c>
      <c r="Y3932">
        <v>106</v>
      </c>
    </row>
    <row r="3933" spans="1:25" x14ac:dyDescent="0.35">
      <c r="A3933">
        <v>3932</v>
      </c>
      <c r="B3933">
        <v>7240</v>
      </c>
      <c r="C3933">
        <v>840</v>
      </c>
      <c r="D3933" t="s">
        <v>39</v>
      </c>
      <c r="E3933" t="s">
        <v>47</v>
      </c>
      <c r="F3933">
        <v>1</v>
      </c>
      <c r="G3933">
        <v>1911.48</v>
      </c>
      <c r="H3933">
        <f t="shared" si="61"/>
        <v>1911.48</v>
      </c>
      <c r="I3933" s="12">
        <v>45442.142361111109</v>
      </c>
      <c r="J3933">
        <v>12</v>
      </c>
      <c r="K3933" t="s">
        <v>36</v>
      </c>
      <c r="L3933">
        <v>258</v>
      </c>
      <c r="M3933">
        <v>93</v>
      </c>
      <c r="N3933">
        <v>275</v>
      </c>
      <c r="O3933">
        <v>366</v>
      </c>
      <c r="P3933">
        <v>1</v>
      </c>
      <c r="Q3933">
        <v>21</v>
      </c>
      <c r="R3933" t="s">
        <v>41</v>
      </c>
      <c r="S3933">
        <v>24766.48</v>
      </c>
      <c r="T3933" t="s">
        <v>33</v>
      </c>
      <c r="U3933" t="s">
        <v>34</v>
      </c>
      <c r="V3933" t="b">
        <v>1</v>
      </c>
      <c r="W3933" t="s">
        <v>30</v>
      </c>
      <c r="X3933">
        <v>438</v>
      </c>
      <c r="Y3933">
        <v>379</v>
      </c>
    </row>
    <row r="3934" spans="1:25" x14ac:dyDescent="0.35">
      <c r="A3934">
        <v>3933</v>
      </c>
      <c r="B3934">
        <v>3381</v>
      </c>
      <c r="C3934">
        <v>828</v>
      </c>
      <c r="D3934" t="s">
        <v>39</v>
      </c>
      <c r="E3934" t="s">
        <v>47</v>
      </c>
      <c r="F3934">
        <v>2</v>
      </c>
      <c r="G3934">
        <v>109.43</v>
      </c>
      <c r="H3934">
        <f t="shared" si="61"/>
        <v>218.86</v>
      </c>
      <c r="I3934" s="11">
        <v>45455.443055555559</v>
      </c>
      <c r="J3934">
        <v>1</v>
      </c>
      <c r="K3934" t="s">
        <v>45</v>
      </c>
      <c r="L3934">
        <v>468</v>
      </c>
      <c r="M3934">
        <v>130</v>
      </c>
      <c r="N3934">
        <v>236</v>
      </c>
      <c r="O3934">
        <v>415</v>
      </c>
      <c r="P3934">
        <v>2</v>
      </c>
      <c r="Q3934">
        <v>57</v>
      </c>
      <c r="R3934" t="s">
        <v>27</v>
      </c>
      <c r="S3934">
        <v>35783.1</v>
      </c>
      <c r="T3934" t="s">
        <v>42</v>
      </c>
      <c r="U3934" t="s">
        <v>34</v>
      </c>
      <c r="V3934" t="b">
        <v>0</v>
      </c>
      <c r="W3934" t="s">
        <v>35</v>
      </c>
      <c r="X3934">
        <v>383</v>
      </c>
      <c r="Y3934">
        <v>113</v>
      </c>
    </row>
    <row r="3935" spans="1:25" x14ac:dyDescent="0.35">
      <c r="A3935">
        <v>3934</v>
      </c>
      <c r="B3935">
        <v>1869</v>
      </c>
      <c r="C3935">
        <v>499</v>
      </c>
      <c r="D3935" t="s">
        <v>24</v>
      </c>
      <c r="E3935" t="s">
        <v>47</v>
      </c>
      <c r="F3935">
        <v>3</v>
      </c>
      <c r="G3935">
        <v>427.43</v>
      </c>
      <c r="H3935">
        <f t="shared" si="61"/>
        <v>1282.29</v>
      </c>
      <c r="I3935" s="12">
        <v>45466.54791666667</v>
      </c>
      <c r="J3935">
        <v>8</v>
      </c>
      <c r="K3935" t="s">
        <v>40</v>
      </c>
      <c r="L3935">
        <v>400</v>
      </c>
      <c r="M3935">
        <v>66</v>
      </c>
      <c r="N3935">
        <v>154</v>
      </c>
      <c r="O3935">
        <v>394</v>
      </c>
      <c r="P3935">
        <v>10</v>
      </c>
      <c r="Q3935">
        <v>42</v>
      </c>
      <c r="R3935" t="s">
        <v>41</v>
      </c>
      <c r="S3935">
        <v>48597</v>
      </c>
      <c r="T3935" t="s">
        <v>42</v>
      </c>
      <c r="U3935" t="s">
        <v>50</v>
      </c>
      <c r="V3935" t="b">
        <v>1</v>
      </c>
      <c r="W3935" t="s">
        <v>30</v>
      </c>
      <c r="X3935">
        <v>309</v>
      </c>
      <c r="Y3935">
        <v>455</v>
      </c>
    </row>
    <row r="3936" spans="1:25" x14ac:dyDescent="0.35">
      <c r="A3936">
        <v>3935</v>
      </c>
      <c r="B3936">
        <v>1927</v>
      </c>
      <c r="C3936">
        <v>526</v>
      </c>
      <c r="D3936" t="s">
        <v>52</v>
      </c>
      <c r="E3936" t="s">
        <v>25</v>
      </c>
      <c r="F3936">
        <v>3</v>
      </c>
      <c r="G3936">
        <v>578.42999999999995</v>
      </c>
      <c r="H3936">
        <f t="shared" si="61"/>
        <v>1735.29</v>
      </c>
      <c r="I3936" s="11">
        <v>45348.636805555558</v>
      </c>
      <c r="J3936">
        <v>6</v>
      </c>
      <c r="K3936" t="s">
        <v>40</v>
      </c>
      <c r="L3936">
        <v>298</v>
      </c>
      <c r="M3936">
        <v>90</v>
      </c>
      <c r="N3936">
        <v>185</v>
      </c>
      <c r="O3936">
        <v>460</v>
      </c>
      <c r="P3936">
        <v>8</v>
      </c>
      <c r="Q3936">
        <v>68</v>
      </c>
      <c r="R3936" t="s">
        <v>27</v>
      </c>
      <c r="S3936">
        <v>119769.68</v>
      </c>
      <c r="T3936" t="s">
        <v>42</v>
      </c>
      <c r="U3936" t="s">
        <v>29</v>
      </c>
      <c r="V3936" t="b">
        <v>1</v>
      </c>
      <c r="W3936" t="s">
        <v>35</v>
      </c>
      <c r="X3936">
        <v>206</v>
      </c>
      <c r="Y3936">
        <v>451</v>
      </c>
    </row>
    <row r="3937" spans="1:25" x14ac:dyDescent="0.35">
      <c r="A3937">
        <v>3936</v>
      </c>
      <c r="B3937">
        <v>4275</v>
      </c>
      <c r="C3937">
        <v>953</v>
      </c>
      <c r="D3937" t="s">
        <v>24</v>
      </c>
      <c r="E3937" t="s">
        <v>47</v>
      </c>
      <c r="F3937">
        <v>5</v>
      </c>
      <c r="G3937">
        <v>1167.22</v>
      </c>
      <c r="H3937">
        <f t="shared" si="61"/>
        <v>5836.1</v>
      </c>
      <c r="I3937" s="12">
        <v>45430.226388888892</v>
      </c>
      <c r="J3937">
        <v>4</v>
      </c>
      <c r="K3937" t="s">
        <v>26</v>
      </c>
      <c r="L3937">
        <v>194</v>
      </c>
      <c r="M3937">
        <v>93</v>
      </c>
      <c r="N3937">
        <v>212</v>
      </c>
      <c r="O3937">
        <v>187</v>
      </c>
      <c r="P3937">
        <v>7</v>
      </c>
      <c r="Q3937">
        <v>52</v>
      </c>
      <c r="R3937" t="s">
        <v>27</v>
      </c>
      <c r="S3937">
        <v>57261.73</v>
      </c>
      <c r="T3937" t="s">
        <v>33</v>
      </c>
      <c r="U3937" t="s">
        <v>29</v>
      </c>
      <c r="V3937" t="b">
        <v>1</v>
      </c>
      <c r="W3937" t="s">
        <v>30</v>
      </c>
      <c r="X3937">
        <v>365</v>
      </c>
      <c r="Y3937">
        <v>116</v>
      </c>
    </row>
    <row r="3938" spans="1:25" x14ac:dyDescent="0.35">
      <c r="A3938">
        <v>3937</v>
      </c>
      <c r="B3938">
        <v>5374</v>
      </c>
      <c r="C3938">
        <v>789</v>
      </c>
      <c r="D3938" t="s">
        <v>49</v>
      </c>
      <c r="E3938" t="s">
        <v>47</v>
      </c>
      <c r="F3938">
        <v>3</v>
      </c>
      <c r="G3938">
        <v>1868.18</v>
      </c>
      <c r="H3938">
        <f t="shared" si="61"/>
        <v>5604.54</v>
      </c>
      <c r="I3938" s="11">
        <v>45530.844444444447</v>
      </c>
      <c r="J3938">
        <v>20</v>
      </c>
      <c r="K3938" t="s">
        <v>36</v>
      </c>
      <c r="L3938">
        <v>452</v>
      </c>
      <c r="M3938">
        <v>134</v>
      </c>
      <c r="N3938">
        <v>133</v>
      </c>
      <c r="O3938">
        <v>220</v>
      </c>
      <c r="P3938">
        <v>9</v>
      </c>
      <c r="Q3938">
        <v>32</v>
      </c>
      <c r="R3938" t="s">
        <v>41</v>
      </c>
      <c r="S3938">
        <v>110430.18</v>
      </c>
      <c r="T3938" t="s">
        <v>42</v>
      </c>
      <c r="U3938" t="s">
        <v>43</v>
      </c>
      <c r="V3938" t="b">
        <v>1</v>
      </c>
      <c r="W3938" t="s">
        <v>30</v>
      </c>
      <c r="X3938">
        <v>325</v>
      </c>
      <c r="Y3938">
        <v>118</v>
      </c>
    </row>
    <row r="3939" spans="1:25" x14ac:dyDescent="0.35">
      <c r="A3939">
        <v>3938</v>
      </c>
      <c r="B3939">
        <v>3636</v>
      </c>
      <c r="C3939">
        <v>768</v>
      </c>
      <c r="D3939" t="s">
        <v>24</v>
      </c>
      <c r="E3939" t="s">
        <v>25</v>
      </c>
      <c r="F3939">
        <v>2</v>
      </c>
      <c r="G3939">
        <v>218.38</v>
      </c>
      <c r="H3939">
        <f t="shared" si="61"/>
        <v>436.76</v>
      </c>
      <c r="I3939" s="12">
        <v>45489.938888888886</v>
      </c>
      <c r="J3939">
        <v>17</v>
      </c>
      <c r="K3939" t="s">
        <v>32</v>
      </c>
      <c r="L3939">
        <v>425</v>
      </c>
      <c r="M3939">
        <v>88</v>
      </c>
      <c r="N3939">
        <v>271</v>
      </c>
      <c r="O3939">
        <v>385</v>
      </c>
      <c r="P3939">
        <v>10</v>
      </c>
      <c r="Q3939">
        <v>34</v>
      </c>
      <c r="R3939" t="s">
        <v>27</v>
      </c>
      <c r="S3939">
        <v>26568.68</v>
      </c>
      <c r="T3939" t="s">
        <v>42</v>
      </c>
      <c r="U3939" t="s">
        <v>50</v>
      </c>
      <c r="V3939" t="b">
        <v>1</v>
      </c>
      <c r="W3939" t="s">
        <v>30</v>
      </c>
      <c r="X3939">
        <v>368</v>
      </c>
      <c r="Y3939">
        <v>466</v>
      </c>
    </row>
    <row r="3940" spans="1:25" x14ac:dyDescent="0.35">
      <c r="A3940">
        <v>3939</v>
      </c>
      <c r="B3940">
        <v>5695</v>
      </c>
      <c r="C3940">
        <v>852</v>
      </c>
      <c r="D3940" t="s">
        <v>51</v>
      </c>
      <c r="E3940" t="s">
        <v>25</v>
      </c>
      <c r="F3940">
        <v>4</v>
      </c>
      <c r="G3940">
        <v>57.57</v>
      </c>
      <c r="H3940">
        <f t="shared" si="61"/>
        <v>230.28</v>
      </c>
      <c r="I3940" s="11">
        <v>45528.526388888888</v>
      </c>
      <c r="J3940">
        <v>12</v>
      </c>
      <c r="K3940" t="s">
        <v>26</v>
      </c>
      <c r="L3940">
        <v>180</v>
      </c>
      <c r="M3940">
        <v>69</v>
      </c>
      <c r="N3940">
        <v>237</v>
      </c>
      <c r="O3940">
        <v>285</v>
      </c>
      <c r="P3940">
        <v>4</v>
      </c>
      <c r="Q3940">
        <v>62</v>
      </c>
      <c r="R3940" t="s">
        <v>46</v>
      </c>
      <c r="S3940">
        <v>86421.62</v>
      </c>
      <c r="T3940" t="s">
        <v>33</v>
      </c>
      <c r="U3940" t="s">
        <v>50</v>
      </c>
      <c r="V3940" t="b">
        <v>1</v>
      </c>
      <c r="W3940" t="s">
        <v>35</v>
      </c>
      <c r="X3940">
        <v>273</v>
      </c>
      <c r="Y3940">
        <v>198</v>
      </c>
    </row>
    <row r="3941" spans="1:25" x14ac:dyDescent="0.35">
      <c r="A3941">
        <v>3940</v>
      </c>
      <c r="B3941">
        <v>5105</v>
      </c>
      <c r="C3941">
        <v>468</v>
      </c>
      <c r="D3941" t="s">
        <v>49</v>
      </c>
      <c r="E3941" t="s">
        <v>25</v>
      </c>
      <c r="F3941">
        <v>2</v>
      </c>
      <c r="G3941">
        <v>723.26</v>
      </c>
      <c r="H3941">
        <f t="shared" si="61"/>
        <v>1446.52</v>
      </c>
      <c r="I3941" s="12">
        <v>45541.890972222223</v>
      </c>
      <c r="J3941">
        <v>19</v>
      </c>
      <c r="K3941" t="s">
        <v>45</v>
      </c>
      <c r="L3941">
        <v>149</v>
      </c>
      <c r="M3941">
        <v>83</v>
      </c>
      <c r="N3941">
        <v>254</v>
      </c>
      <c r="O3941">
        <v>380</v>
      </c>
      <c r="P3941">
        <v>4</v>
      </c>
      <c r="Q3941">
        <v>59</v>
      </c>
      <c r="R3941" t="s">
        <v>27</v>
      </c>
      <c r="S3941">
        <v>32605.09</v>
      </c>
      <c r="T3941" t="s">
        <v>28</v>
      </c>
      <c r="U3941" t="s">
        <v>50</v>
      </c>
      <c r="V3941" t="b">
        <v>1</v>
      </c>
      <c r="W3941" t="s">
        <v>35</v>
      </c>
      <c r="X3941">
        <v>196</v>
      </c>
      <c r="Y3941">
        <v>328</v>
      </c>
    </row>
    <row r="3942" spans="1:25" x14ac:dyDescent="0.35">
      <c r="A3942">
        <v>3941</v>
      </c>
      <c r="B3942">
        <v>3399</v>
      </c>
      <c r="C3942">
        <v>915</v>
      </c>
      <c r="D3942" t="s">
        <v>39</v>
      </c>
      <c r="E3942" t="s">
        <v>47</v>
      </c>
      <c r="F3942">
        <v>4</v>
      </c>
      <c r="G3942">
        <v>499.27</v>
      </c>
      <c r="H3942">
        <f t="shared" si="61"/>
        <v>1997.08</v>
      </c>
      <c r="I3942" s="11">
        <v>45338.173611111109</v>
      </c>
      <c r="J3942">
        <v>14</v>
      </c>
      <c r="K3942" t="s">
        <v>26</v>
      </c>
      <c r="L3942">
        <v>392</v>
      </c>
      <c r="M3942">
        <v>92</v>
      </c>
      <c r="N3942">
        <v>107</v>
      </c>
      <c r="O3942">
        <v>276</v>
      </c>
      <c r="P3942">
        <v>5</v>
      </c>
      <c r="Q3942">
        <v>52</v>
      </c>
      <c r="R3942" t="s">
        <v>46</v>
      </c>
      <c r="S3942">
        <v>35137.599999999999</v>
      </c>
      <c r="T3942" t="s">
        <v>37</v>
      </c>
      <c r="U3942" t="s">
        <v>50</v>
      </c>
      <c r="V3942" t="b">
        <v>0</v>
      </c>
      <c r="W3942" t="s">
        <v>30</v>
      </c>
      <c r="X3942">
        <v>407</v>
      </c>
      <c r="Y3942">
        <v>345</v>
      </c>
    </row>
    <row r="3943" spans="1:25" x14ac:dyDescent="0.35">
      <c r="A3943">
        <v>3942</v>
      </c>
      <c r="B3943">
        <v>2016</v>
      </c>
      <c r="C3943">
        <v>583</v>
      </c>
      <c r="D3943" t="s">
        <v>52</v>
      </c>
      <c r="E3943" t="s">
        <v>25</v>
      </c>
      <c r="F3943">
        <v>5</v>
      </c>
      <c r="G3943">
        <v>1341</v>
      </c>
      <c r="H3943">
        <f t="shared" si="61"/>
        <v>6705</v>
      </c>
      <c r="I3943" s="12">
        <v>45301.87222222222</v>
      </c>
      <c r="J3943">
        <v>12</v>
      </c>
      <c r="K3943" t="s">
        <v>40</v>
      </c>
      <c r="L3943">
        <v>491</v>
      </c>
      <c r="M3943">
        <v>121</v>
      </c>
      <c r="N3943">
        <v>258</v>
      </c>
      <c r="O3943">
        <v>470</v>
      </c>
      <c r="P3943">
        <v>6</v>
      </c>
      <c r="Q3943">
        <v>45</v>
      </c>
      <c r="R3943" t="s">
        <v>41</v>
      </c>
      <c r="S3943">
        <v>60549.58</v>
      </c>
      <c r="T3943" t="s">
        <v>33</v>
      </c>
      <c r="U3943" t="s">
        <v>43</v>
      </c>
      <c r="V3943" t="b">
        <v>0</v>
      </c>
      <c r="W3943" t="s">
        <v>30</v>
      </c>
      <c r="X3943">
        <v>376</v>
      </c>
      <c r="Y3943">
        <v>216</v>
      </c>
    </row>
    <row r="3944" spans="1:25" x14ac:dyDescent="0.35">
      <c r="A3944">
        <v>3943</v>
      </c>
      <c r="B3944">
        <v>5835</v>
      </c>
      <c r="C3944">
        <v>918</v>
      </c>
      <c r="D3944" t="s">
        <v>52</v>
      </c>
      <c r="E3944" t="s">
        <v>47</v>
      </c>
      <c r="F3944">
        <v>5</v>
      </c>
      <c r="G3944">
        <v>1286.58</v>
      </c>
      <c r="H3944">
        <f t="shared" si="61"/>
        <v>6432.9</v>
      </c>
      <c r="I3944" s="11">
        <v>45328.570138888892</v>
      </c>
      <c r="J3944">
        <v>12</v>
      </c>
      <c r="K3944" t="s">
        <v>26</v>
      </c>
      <c r="L3944">
        <v>288</v>
      </c>
      <c r="M3944">
        <v>150</v>
      </c>
      <c r="N3944">
        <v>124</v>
      </c>
      <c r="O3944">
        <v>269</v>
      </c>
      <c r="P3944">
        <v>1</v>
      </c>
      <c r="Q3944">
        <v>68</v>
      </c>
      <c r="R3944" t="s">
        <v>41</v>
      </c>
      <c r="S3944">
        <v>45242.53</v>
      </c>
      <c r="T3944" t="s">
        <v>42</v>
      </c>
      <c r="U3944" t="s">
        <v>34</v>
      </c>
      <c r="V3944" t="b">
        <v>1</v>
      </c>
      <c r="W3944" t="s">
        <v>48</v>
      </c>
      <c r="X3944">
        <v>421</v>
      </c>
      <c r="Y3944">
        <v>451</v>
      </c>
    </row>
    <row r="3945" spans="1:25" x14ac:dyDescent="0.35">
      <c r="A3945">
        <v>3944</v>
      </c>
      <c r="B3945">
        <v>4342</v>
      </c>
      <c r="C3945">
        <v>964</v>
      </c>
      <c r="D3945" t="s">
        <v>39</v>
      </c>
      <c r="E3945" t="s">
        <v>47</v>
      </c>
      <c r="F3945">
        <v>1</v>
      </c>
      <c r="G3945">
        <v>1848.84</v>
      </c>
      <c r="H3945">
        <f t="shared" si="61"/>
        <v>1848.84</v>
      </c>
      <c r="I3945" s="12">
        <v>45354.697916666664</v>
      </c>
      <c r="J3945">
        <v>3</v>
      </c>
      <c r="K3945" t="s">
        <v>32</v>
      </c>
      <c r="L3945">
        <v>483</v>
      </c>
      <c r="M3945">
        <v>104</v>
      </c>
      <c r="N3945">
        <v>300</v>
      </c>
      <c r="O3945">
        <v>478</v>
      </c>
      <c r="P3945">
        <v>1</v>
      </c>
      <c r="Q3945">
        <v>58</v>
      </c>
      <c r="R3945" t="s">
        <v>46</v>
      </c>
      <c r="S3945">
        <v>41889.75</v>
      </c>
      <c r="T3945" t="s">
        <v>42</v>
      </c>
      <c r="U3945" t="s">
        <v>34</v>
      </c>
      <c r="V3945" t="b">
        <v>0</v>
      </c>
      <c r="W3945" t="s">
        <v>30</v>
      </c>
      <c r="X3945">
        <v>123</v>
      </c>
      <c r="Y3945">
        <v>101</v>
      </c>
    </row>
    <row r="3946" spans="1:25" x14ac:dyDescent="0.35">
      <c r="A3946">
        <v>3945</v>
      </c>
      <c r="B3946">
        <v>9866</v>
      </c>
      <c r="C3946">
        <v>265</v>
      </c>
      <c r="D3946" t="s">
        <v>51</v>
      </c>
      <c r="E3946" t="s">
        <v>25</v>
      </c>
      <c r="F3946">
        <v>3</v>
      </c>
      <c r="G3946">
        <v>1897.01</v>
      </c>
      <c r="H3946">
        <f t="shared" si="61"/>
        <v>5691.03</v>
      </c>
      <c r="I3946" s="11">
        <v>45478.133333333331</v>
      </c>
      <c r="J3946">
        <v>1</v>
      </c>
      <c r="K3946" t="s">
        <v>36</v>
      </c>
      <c r="L3946">
        <v>318</v>
      </c>
      <c r="M3946">
        <v>101</v>
      </c>
      <c r="N3946">
        <v>272</v>
      </c>
      <c r="O3946">
        <v>193</v>
      </c>
      <c r="P3946">
        <v>5</v>
      </c>
      <c r="Q3946">
        <v>56</v>
      </c>
      <c r="R3946" t="s">
        <v>46</v>
      </c>
      <c r="S3946">
        <v>61484.51</v>
      </c>
      <c r="T3946" t="s">
        <v>28</v>
      </c>
      <c r="U3946" t="s">
        <v>50</v>
      </c>
      <c r="V3946" t="b">
        <v>0</v>
      </c>
      <c r="W3946" t="s">
        <v>30</v>
      </c>
      <c r="X3946">
        <v>302</v>
      </c>
      <c r="Y3946">
        <v>371</v>
      </c>
    </row>
    <row r="3947" spans="1:25" x14ac:dyDescent="0.35">
      <c r="A3947">
        <v>3946</v>
      </c>
      <c r="B3947">
        <v>1529</v>
      </c>
      <c r="C3947">
        <v>736</v>
      </c>
      <c r="D3947" t="s">
        <v>24</v>
      </c>
      <c r="E3947" t="s">
        <v>25</v>
      </c>
      <c r="F3947">
        <v>4</v>
      </c>
      <c r="G3947">
        <v>735.81</v>
      </c>
      <c r="H3947">
        <f t="shared" si="61"/>
        <v>2943.24</v>
      </c>
      <c r="I3947" s="12">
        <v>45473.728472222225</v>
      </c>
      <c r="J3947">
        <v>5</v>
      </c>
      <c r="K3947" t="s">
        <v>40</v>
      </c>
      <c r="L3947">
        <v>449</v>
      </c>
      <c r="M3947">
        <v>108</v>
      </c>
      <c r="N3947">
        <v>114</v>
      </c>
      <c r="O3947">
        <v>113</v>
      </c>
      <c r="P3947">
        <v>2</v>
      </c>
      <c r="Q3947">
        <v>50</v>
      </c>
      <c r="R3947" t="s">
        <v>27</v>
      </c>
      <c r="S3947">
        <v>35329.980000000003</v>
      </c>
      <c r="T3947" t="s">
        <v>28</v>
      </c>
      <c r="U3947" t="s">
        <v>43</v>
      </c>
      <c r="V3947" t="b">
        <v>0</v>
      </c>
      <c r="W3947" t="s">
        <v>30</v>
      </c>
      <c r="X3947">
        <v>337</v>
      </c>
      <c r="Y3947">
        <v>317</v>
      </c>
    </row>
    <row r="3948" spans="1:25" x14ac:dyDescent="0.35">
      <c r="A3948">
        <v>3947</v>
      </c>
      <c r="B3948">
        <v>6876</v>
      </c>
      <c r="C3948">
        <v>312</v>
      </c>
      <c r="D3948" t="s">
        <v>39</v>
      </c>
      <c r="E3948" t="s">
        <v>47</v>
      </c>
      <c r="F3948">
        <v>2</v>
      </c>
      <c r="G3948">
        <v>302.54000000000002</v>
      </c>
      <c r="H3948">
        <f t="shared" si="61"/>
        <v>605.08000000000004</v>
      </c>
      <c r="I3948" s="11">
        <v>45361.046527777777</v>
      </c>
      <c r="J3948">
        <v>11</v>
      </c>
      <c r="K3948" t="s">
        <v>40</v>
      </c>
      <c r="L3948">
        <v>252</v>
      </c>
      <c r="M3948">
        <v>72</v>
      </c>
      <c r="N3948">
        <v>109</v>
      </c>
      <c r="O3948">
        <v>137</v>
      </c>
      <c r="P3948">
        <v>10</v>
      </c>
      <c r="Q3948">
        <v>49</v>
      </c>
      <c r="R3948" t="s">
        <v>46</v>
      </c>
      <c r="S3948">
        <v>80955.27</v>
      </c>
      <c r="T3948" t="s">
        <v>42</v>
      </c>
      <c r="U3948" t="s">
        <v>29</v>
      </c>
      <c r="V3948" t="b">
        <v>1</v>
      </c>
      <c r="W3948" t="s">
        <v>48</v>
      </c>
      <c r="X3948">
        <v>393</v>
      </c>
      <c r="Y3948">
        <v>124</v>
      </c>
    </row>
    <row r="3949" spans="1:25" x14ac:dyDescent="0.35">
      <c r="A3949">
        <v>3948</v>
      </c>
      <c r="B3949">
        <v>8415</v>
      </c>
      <c r="C3949">
        <v>389</v>
      </c>
      <c r="D3949" t="s">
        <v>44</v>
      </c>
      <c r="E3949" t="s">
        <v>47</v>
      </c>
      <c r="F3949">
        <v>2</v>
      </c>
      <c r="G3949">
        <v>308.7</v>
      </c>
      <c r="H3949">
        <f t="shared" si="61"/>
        <v>617.4</v>
      </c>
      <c r="I3949" s="12">
        <v>45326.318749999999</v>
      </c>
      <c r="J3949">
        <v>1</v>
      </c>
      <c r="K3949" t="s">
        <v>40</v>
      </c>
      <c r="L3949">
        <v>347</v>
      </c>
      <c r="M3949">
        <v>128</v>
      </c>
      <c r="N3949">
        <v>283</v>
      </c>
      <c r="O3949">
        <v>100</v>
      </c>
      <c r="P3949">
        <v>6</v>
      </c>
      <c r="Q3949">
        <v>24</v>
      </c>
      <c r="R3949" t="s">
        <v>46</v>
      </c>
      <c r="S3949">
        <v>35624.15</v>
      </c>
      <c r="T3949" t="s">
        <v>33</v>
      </c>
      <c r="U3949" t="s">
        <v>50</v>
      </c>
      <c r="V3949" t="b">
        <v>1</v>
      </c>
      <c r="W3949" t="s">
        <v>30</v>
      </c>
      <c r="X3949">
        <v>168</v>
      </c>
      <c r="Y3949">
        <v>130</v>
      </c>
    </row>
    <row r="3950" spans="1:25" x14ac:dyDescent="0.35">
      <c r="A3950">
        <v>3949</v>
      </c>
      <c r="B3950">
        <v>2679</v>
      </c>
      <c r="C3950">
        <v>807</v>
      </c>
      <c r="D3950" t="s">
        <v>24</v>
      </c>
      <c r="E3950" t="s">
        <v>47</v>
      </c>
      <c r="F3950">
        <v>5</v>
      </c>
      <c r="G3950">
        <v>1273.23</v>
      </c>
      <c r="H3950">
        <f t="shared" si="61"/>
        <v>6366.15</v>
      </c>
      <c r="I3950" s="11">
        <v>45360.503472222219</v>
      </c>
      <c r="J3950">
        <v>13</v>
      </c>
      <c r="K3950" t="s">
        <v>26</v>
      </c>
      <c r="L3950">
        <v>237</v>
      </c>
      <c r="M3950">
        <v>72</v>
      </c>
      <c r="N3950">
        <v>276</v>
      </c>
      <c r="O3950">
        <v>448</v>
      </c>
      <c r="P3950">
        <v>2</v>
      </c>
      <c r="Q3950">
        <v>45</v>
      </c>
      <c r="R3950" t="s">
        <v>27</v>
      </c>
      <c r="S3950">
        <v>119121.98</v>
      </c>
      <c r="T3950" t="s">
        <v>28</v>
      </c>
      <c r="U3950" t="s">
        <v>29</v>
      </c>
      <c r="V3950" t="b">
        <v>1</v>
      </c>
      <c r="W3950" t="s">
        <v>48</v>
      </c>
      <c r="X3950">
        <v>229</v>
      </c>
      <c r="Y3950">
        <v>229</v>
      </c>
    </row>
    <row r="3951" spans="1:25" x14ac:dyDescent="0.35">
      <c r="A3951">
        <v>3950</v>
      </c>
      <c r="B3951">
        <v>4675</v>
      </c>
      <c r="C3951">
        <v>867</v>
      </c>
      <c r="D3951" t="s">
        <v>52</v>
      </c>
      <c r="E3951" t="s">
        <v>47</v>
      </c>
      <c r="F3951">
        <v>4</v>
      </c>
      <c r="G3951">
        <v>145.85</v>
      </c>
      <c r="H3951">
        <f t="shared" si="61"/>
        <v>583.4</v>
      </c>
      <c r="I3951" s="12">
        <v>45487.961805555555</v>
      </c>
      <c r="J3951">
        <v>14</v>
      </c>
      <c r="K3951" t="s">
        <v>45</v>
      </c>
      <c r="L3951">
        <v>291</v>
      </c>
      <c r="M3951">
        <v>123</v>
      </c>
      <c r="N3951">
        <v>206</v>
      </c>
      <c r="O3951">
        <v>157</v>
      </c>
      <c r="P3951">
        <v>2</v>
      </c>
      <c r="Q3951">
        <v>62</v>
      </c>
      <c r="R3951" t="s">
        <v>46</v>
      </c>
      <c r="S3951">
        <v>23805.63</v>
      </c>
      <c r="T3951" t="s">
        <v>33</v>
      </c>
      <c r="U3951" t="s">
        <v>43</v>
      </c>
      <c r="V3951" t="b">
        <v>0</v>
      </c>
      <c r="W3951" t="s">
        <v>48</v>
      </c>
      <c r="X3951">
        <v>485</v>
      </c>
      <c r="Y3951">
        <v>124</v>
      </c>
    </row>
    <row r="3952" spans="1:25" x14ac:dyDescent="0.35">
      <c r="A3952">
        <v>3951</v>
      </c>
      <c r="B3952">
        <v>7371</v>
      </c>
      <c r="C3952">
        <v>188</v>
      </c>
      <c r="D3952" t="s">
        <v>24</v>
      </c>
      <c r="E3952" t="s">
        <v>47</v>
      </c>
      <c r="F3952">
        <v>3</v>
      </c>
      <c r="G3952">
        <v>442.41</v>
      </c>
      <c r="H3952">
        <f t="shared" si="61"/>
        <v>1327.23</v>
      </c>
      <c r="I3952" s="11">
        <v>45540.386111111111</v>
      </c>
      <c r="J3952">
        <v>14</v>
      </c>
      <c r="K3952" t="s">
        <v>45</v>
      </c>
      <c r="L3952">
        <v>43</v>
      </c>
      <c r="M3952">
        <v>127</v>
      </c>
      <c r="N3952">
        <v>163</v>
      </c>
      <c r="O3952">
        <v>424</v>
      </c>
      <c r="P3952">
        <v>4</v>
      </c>
      <c r="Q3952">
        <v>36</v>
      </c>
      <c r="R3952" t="s">
        <v>46</v>
      </c>
      <c r="S3952">
        <v>61865.5</v>
      </c>
      <c r="T3952" t="s">
        <v>33</v>
      </c>
      <c r="U3952" t="s">
        <v>50</v>
      </c>
      <c r="V3952" t="b">
        <v>0</v>
      </c>
      <c r="W3952" t="s">
        <v>35</v>
      </c>
      <c r="X3952">
        <v>376</v>
      </c>
      <c r="Y3952">
        <v>183</v>
      </c>
    </row>
    <row r="3953" spans="1:25" x14ac:dyDescent="0.35">
      <c r="A3953">
        <v>3952</v>
      </c>
      <c r="B3953">
        <v>4892</v>
      </c>
      <c r="C3953">
        <v>783</v>
      </c>
      <c r="D3953" t="s">
        <v>49</v>
      </c>
      <c r="E3953" t="s">
        <v>47</v>
      </c>
      <c r="F3953">
        <v>1</v>
      </c>
      <c r="G3953">
        <v>334.25</v>
      </c>
      <c r="H3953">
        <f t="shared" si="61"/>
        <v>334.25</v>
      </c>
      <c r="I3953" s="12">
        <v>45315.40625</v>
      </c>
      <c r="J3953">
        <v>17</v>
      </c>
      <c r="K3953" t="s">
        <v>40</v>
      </c>
      <c r="L3953">
        <v>362</v>
      </c>
      <c r="M3953">
        <v>57</v>
      </c>
      <c r="N3953">
        <v>168</v>
      </c>
      <c r="O3953">
        <v>458</v>
      </c>
      <c r="P3953">
        <v>1</v>
      </c>
      <c r="Q3953">
        <v>66</v>
      </c>
      <c r="R3953" t="s">
        <v>41</v>
      </c>
      <c r="S3953">
        <v>55032.67</v>
      </c>
      <c r="T3953" t="s">
        <v>37</v>
      </c>
      <c r="U3953" t="s">
        <v>43</v>
      </c>
      <c r="V3953" t="b">
        <v>0</v>
      </c>
      <c r="W3953" t="s">
        <v>30</v>
      </c>
      <c r="X3953">
        <v>159</v>
      </c>
      <c r="Y3953">
        <v>274</v>
      </c>
    </row>
    <row r="3954" spans="1:25" x14ac:dyDescent="0.35">
      <c r="A3954">
        <v>3953</v>
      </c>
      <c r="B3954">
        <v>9370</v>
      </c>
      <c r="C3954">
        <v>594</v>
      </c>
      <c r="D3954" t="s">
        <v>49</v>
      </c>
      <c r="E3954" t="s">
        <v>47</v>
      </c>
      <c r="F3954">
        <v>1</v>
      </c>
      <c r="G3954">
        <v>140.91999999999999</v>
      </c>
      <c r="H3954">
        <f t="shared" si="61"/>
        <v>140.91999999999999</v>
      </c>
      <c r="I3954" s="11">
        <v>45416.193055555559</v>
      </c>
      <c r="J3954">
        <v>13</v>
      </c>
      <c r="K3954" t="s">
        <v>26</v>
      </c>
      <c r="L3954">
        <v>245</v>
      </c>
      <c r="M3954">
        <v>109</v>
      </c>
      <c r="N3954">
        <v>264</v>
      </c>
      <c r="O3954">
        <v>454</v>
      </c>
      <c r="P3954">
        <v>4</v>
      </c>
      <c r="Q3954">
        <v>43</v>
      </c>
      <c r="R3954" t="s">
        <v>41</v>
      </c>
      <c r="S3954">
        <v>56708.32</v>
      </c>
      <c r="T3954" t="s">
        <v>42</v>
      </c>
      <c r="U3954" t="s">
        <v>43</v>
      </c>
      <c r="V3954" t="b">
        <v>1</v>
      </c>
      <c r="W3954" t="s">
        <v>35</v>
      </c>
      <c r="X3954">
        <v>411</v>
      </c>
      <c r="Y3954">
        <v>424</v>
      </c>
    </row>
    <row r="3955" spans="1:25" x14ac:dyDescent="0.35">
      <c r="A3955">
        <v>3954</v>
      </c>
      <c r="B3955">
        <v>5712</v>
      </c>
      <c r="C3955">
        <v>232</v>
      </c>
      <c r="D3955" t="s">
        <v>38</v>
      </c>
      <c r="E3955" t="s">
        <v>47</v>
      </c>
      <c r="F3955">
        <v>1</v>
      </c>
      <c r="G3955">
        <v>1308.51</v>
      </c>
      <c r="H3955">
        <f t="shared" si="61"/>
        <v>1308.51</v>
      </c>
      <c r="I3955" s="12">
        <v>45516.955555555556</v>
      </c>
      <c r="J3955">
        <v>2</v>
      </c>
      <c r="K3955" t="s">
        <v>32</v>
      </c>
      <c r="L3955">
        <v>283</v>
      </c>
      <c r="M3955">
        <v>70</v>
      </c>
      <c r="N3955">
        <v>217</v>
      </c>
      <c r="O3955">
        <v>448</v>
      </c>
      <c r="P3955">
        <v>1</v>
      </c>
      <c r="Q3955">
        <v>68</v>
      </c>
      <c r="R3955" t="s">
        <v>46</v>
      </c>
      <c r="S3955">
        <v>61455.56</v>
      </c>
      <c r="T3955" t="s">
        <v>28</v>
      </c>
      <c r="U3955" t="s">
        <v>34</v>
      </c>
      <c r="V3955" t="b">
        <v>0</v>
      </c>
      <c r="W3955" t="s">
        <v>30</v>
      </c>
      <c r="X3955">
        <v>314</v>
      </c>
      <c r="Y3955">
        <v>211</v>
      </c>
    </row>
    <row r="3956" spans="1:25" x14ac:dyDescent="0.35">
      <c r="A3956">
        <v>3955</v>
      </c>
      <c r="B3956">
        <v>1769</v>
      </c>
      <c r="C3956">
        <v>277</v>
      </c>
      <c r="D3956" t="s">
        <v>51</v>
      </c>
      <c r="E3956" t="s">
        <v>25</v>
      </c>
      <c r="F3956">
        <v>5</v>
      </c>
      <c r="G3956">
        <v>953.44</v>
      </c>
      <c r="H3956">
        <f t="shared" si="61"/>
        <v>4767.2000000000007</v>
      </c>
      <c r="I3956" s="11">
        <v>45528.62222222222</v>
      </c>
      <c r="J3956">
        <v>13</v>
      </c>
      <c r="K3956" t="s">
        <v>36</v>
      </c>
      <c r="L3956">
        <v>321</v>
      </c>
      <c r="M3956">
        <v>67</v>
      </c>
      <c r="N3956">
        <v>178</v>
      </c>
      <c r="O3956">
        <v>286</v>
      </c>
      <c r="P3956">
        <v>8</v>
      </c>
      <c r="Q3956">
        <v>28</v>
      </c>
      <c r="R3956" t="s">
        <v>27</v>
      </c>
      <c r="S3956">
        <v>84276.35</v>
      </c>
      <c r="T3956" t="s">
        <v>33</v>
      </c>
      <c r="U3956" t="s">
        <v>34</v>
      </c>
      <c r="V3956" t="b">
        <v>0</v>
      </c>
      <c r="W3956" t="s">
        <v>30</v>
      </c>
      <c r="X3956">
        <v>310</v>
      </c>
      <c r="Y3956">
        <v>505</v>
      </c>
    </row>
    <row r="3957" spans="1:25" x14ac:dyDescent="0.35">
      <c r="A3957">
        <v>3956</v>
      </c>
      <c r="B3957">
        <v>7251</v>
      </c>
      <c r="C3957">
        <v>304</v>
      </c>
      <c r="D3957" t="s">
        <v>49</v>
      </c>
      <c r="E3957" t="s">
        <v>47</v>
      </c>
      <c r="F3957">
        <v>3</v>
      </c>
      <c r="G3957">
        <v>1698.31</v>
      </c>
      <c r="H3957">
        <f t="shared" si="61"/>
        <v>5094.93</v>
      </c>
      <c r="I3957" s="12">
        <v>45370.774305555555</v>
      </c>
      <c r="J3957">
        <v>15</v>
      </c>
      <c r="K3957" t="s">
        <v>36</v>
      </c>
      <c r="L3957">
        <v>323</v>
      </c>
      <c r="M3957">
        <v>141</v>
      </c>
      <c r="N3957">
        <v>260</v>
      </c>
      <c r="O3957">
        <v>447</v>
      </c>
      <c r="P3957">
        <v>7</v>
      </c>
      <c r="Q3957">
        <v>57</v>
      </c>
      <c r="R3957" t="s">
        <v>46</v>
      </c>
      <c r="S3957">
        <v>83735.429999999993</v>
      </c>
      <c r="T3957" t="s">
        <v>28</v>
      </c>
      <c r="U3957" t="s">
        <v>29</v>
      </c>
      <c r="V3957" t="b">
        <v>0</v>
      </c>
      <c r="W3957" t="s">
        <v>30</v>
      </c>
      <c r="X3957">
        <v>372</v>
      </c>
      <c r="Y3957">
        <v>474</v>
      </c>
    </row>
    <row r="3958" spans="1:25" x14ac:dyDescent="0.35">
      <c r="A3958">
        <v>3957</v>
      </c>
      <c r="B3958">
        <v>7349</v>
      </c>
      <c r="C3958">
        <v>260</v>
      </c>
      <c r="D3958" t="s">
        <v>38</v>
      </c>
      <c r="E3958" t="s">
        <v>47</v>
      </c>
      <c r="F3958">
        <v>2</v>
      </c>
      <c r="G3958">
        <v>1139.77</v>
      </c>
      <c r="H3958">
        <f t="shared" si="61"/>
        <v>2279.54</v>
      </c>
      <c r="I3958" s="11">
        <v>45508.61041666667</v>
      </c>
      <c r="J3958">
        <v>8</v>
      </c>
      <c r="K3958" t="s">
        <v>40</v>
      </c>
      <c r="L3958">
        <v>78</v>
      </c>
      <c r="M3958">
        <v>103</v>
      </c>
      <c r="N3958">
        <v>297</v>
      </c>
      <c r="O3958">
        <v>258</v>
      </c>
      <c r="P3958">
        <v>7</v>
      </c>
      <c r="Q3958">
        <v>26</v>
      </c>
      <c r="R3958" t="s">
        <v>41</v>
      </c>
      <c r="S3958">
        <v>98255.45</v>
      </c>
      <c r="T3958" t="s">
        <v>37</v>
      </c>
      <c r="U3958" t="s">
        <v>34</v>
      </c>
      <c r="V3958" t="b">
        <v>1</v>
      </c>
      <c r="W3958" t="s">
        <v>30</v>
      </c>
      <c r="X3958">
        <v>256</v>
      </c>
      <c r="Y3958">
        <v>364</v>
      </c>
    </row>
    <row r="3959" spans="1:25" x14ac:dyDescent="0.35">
      <c r="A3959">
        <v>3958</v>
      </c>
      <c r="B3959">
        <v>7825</v>
      </c>
      <c r="C3959">
        <v>720</v>
      </c>
      <c r="D3959" t="s">
        <v>44</v>
      </c>
      <c r="E3959" t="s">
        <v>47</v>
      </c>
      <c r="F3959">
        <v>5</v>
      </c>
      <c r="G3959">
        <v>1250.58</v>
      </c>
      <c r="H3959">
        <f t="shared" si="61"/>
        <v>6252.9</v>
      </c>
      <c r="I3959" s="12">
        <v>45443.987500000003</v>
      </c>
      <c r="J3959">
        <v>10</v>
      </c>
      <c r="K3959" t="s">
        <v>40</v>
      </c>
      <c r="L3959">
        <v>414</v>
      </c>
      <c r="M3959">
        <v>110</v>
      </c>
      <c r="N3959">
        <v>272</v>
      </c>
      <c r="O3959">
        <v>255</v>
      </c>
      <c r="P3959">
        <v>2</v>
      </c>
      <c r="Q3959">
        <v>54</v>
      </c>
      <c r="R3959" t="s">
        <v>27</v>
      </c>
      <c r="S3959">
        <v>25387.48</v>
      </c>
      <c r="T3959" t="s">
        <v>28</v>
      </c>
      <c r="U3959" t="s">
        <v>34</v>
      </c>
      <c r="V3959" t="b">
        <v>0</v>
      </c>
      <c r="W3959" t="s">
        <v>35</v>
      </c>
      <c r="X3959">
        <v>467</v>
      </c>
      <c r="Y3959">
        <v>197</v>
      </c>
    </row>
    <row r="3960" spans="1:25" x14ac:dyDescent="0.35">
      <c r="A3960">
        <v>3959</v>
      </c>
      <c r="B3960">
        <v>6122</v>
      </c>
      <c r="C3960">
        <v>603</v>
      </c>
      <c r="D3960" t="s">
        <v>24</v>
      </c>
      <c r="E3960" t="s">
        <v>25</v>
      </c>
      <c r="F3960">
        <v>3</v>
      </c>
      <c r="G3960">
        <v>1483.28</v>
      </c>
      <c r="H3960">
        <f t="shared" si="61"/>
        <v>4449.84</v>
      </c>
      <c r="I3960" s="11">
        <v>45310.984027777777</v>
      </c>
      <c r="J3960">
        <v>16</v>
      </c>
      <c r="K3960" t="s">
        <v>40</v>
      </c>
      <c r="L3960">
        <v>442</v>
      </c>
      <c r="M3960">
        <v>128</v>
      </c>
      <c r="N3960">
        <v>120</v>
      </c>
      <c r="O3960">
        <v>496</v>
      </c>
      <c r="P3960">
        <v>8</v>
      </c>
      <c r="Q3960">
        <v>23</v>
      </c>
      <c r="R3960" t="s">
        <v>27</v>
      </c>
      <c r="S3960">
        <v>38964.339999999997</v>
      </c>
      <c r="T3960" t="s">
        <v>37</v>
      </c>
      <c r="U3960" t="s">
        <v>43</v>
      </c>
      <c r="V3960" t="b">
        <v>0</v>
      </c>
      <c r="W3960" t="s">
        <v>48</v>
      </c>
      <c r="X3960">
        <v>178</v>
      </c>
      <c r="Y3960">
        <v>387</v>
      </c>
    </row>
    <row r="3961" spans="1:25" x14ac:dyDescent="0.35">
      <c r="A3961">
        <v>3960</v>
      </c>
      <c r="B3961">
        <v>1881</v>
      </c>
      <c r="C3961">
        <v>203</v>
      </c>
      <c r="D3961" t="s">
        <v>44</v>
      </c>
      <c r="E3961" t="s">
        <v>25</v>
      </c>
      <c r="F3961">
        <v>3</v>
      </c>
      <c r="G3961">
        <v>545.47</v>
      </c>
      <c r="H3961">
        <f t="shared" si="61"/>
        <v>1636.41</v>
      </c>
      <c r="I3961" s="12">
        <v>45530.3</v>
      </c>
      <c r="J3961">
        <v>14</v>
      </c>
      <c r="K3961" t="s">
        <v>40</v>
      </c>
      <c r="L3961">
        <v>406</v>
      </c>
      <c r="M3961">
        <v>84</v>
      </c>
      <c r="N3961">
        <v>229</v>
      </c>
      <c r="O3961">
        <v>257</v>
      </c>
      <c r="P3961">
        <v>1</v>
      </c>
      <c r="Q3961">
        <v>66</v>
      </c>
      <c r="R3961" t="s">
        <v>27</v>
      </c>
      <c r="S3961">
        <v>117124.28</v>
      </c>
      <c r="T3961" t="s">
        <v>28</v>
      </c>
      <c r="U3961" t="s">
        <v>29</v>
      </c>
      <c r="V3961" t="b">
        <v>1</v>
      </c>
      <c r="W3961" t="s">
        <v>35</v>
      </c>
      <c r="X3961">
        <v>406</v>
      </c>
      <c r="Y3961">
        <v>434</v>
      </c>
    </row>
    <row r="3962" spans="1:25" x14ac:dyDescent="0.35">
      <c r="A3962">
        <v>3961</v>
      </c>
      <c r="B3962">
        <v>1212</v>
      </c>
      <c r="C3962">
        <v>912</v>
      </c>
      <c r="D3962" t="s">
        <v>38</v>
      </c>
      <c r="E3962" t="s">
        <v>47</v>
      </c>
      <c r="F3962">
        <v>4</v>
      </c>
      <c r="G3962">
        <v>423.18</v>
      </c>
      <c r="H3962">
        <f t="shared" si="61"/>
        <v>1692.72</v>
      </c>
      <c r="I3962" s="11">
        <v>45371.015277777777</v>
      </c>
      <c r="J3962">
        <v>16</v>
      </c>
      <c r="K3962" t="s">
        <v>26</v>
      </c>
      <c r="L3962">
        <v>69</v>
      </c>
      <c r="M3962">
        <v>55</v>
      </c>
      <c r="N3962">
        <v>103</v>
      </c>
      <c r="O3962">
        <v>381</v>
      </c>
      <c r="P3962">
        <v>7</v>
      </c>
      <c r="Q3962">
        <v>49</v>
      </c>
      <c r="R3962" t="s">
        <v>41</v>
      </c>
      <c r="S3962">
        <v>63984.61</v>
      </c>
      <c r="T3962" t="s">
        <v>28</v>
      </c>
      <c r="U3962" t="s">
        <v>29</v>
      </c>
      <c r="V3962" t="b">
        <v>0</v>
      </c>
      <c r="W3962" t="s">
        <v>30</v>
      </c>
      <c r="X3962">
        <v>174</v>
      </c>
      <c r="Y3962">
        <v>342</v>
      </c>
    </row>
    <row r="3963" spans="1:25" x14ac:dyDescent="0.35">
      <c r="A3963">
        <v>3962</v>
      </c>
      <c r="B3963">
        <v>5117</v>
      </c>
      <c r="C3963">
        <v>525</v>
      </c>
      <c r="D3963" t="s">
        <v>31</v>
      </c>
      <c r="E3963" t="s">
        <v>47</v>
      </c>
      <c r="F3963">
        <v>3</v>
      </c>
      <c r="G3963">
        <v>953.01</v>
      </c>
      <c r="H3963">
        <f t="shared" si="61"/>
        <v>2859.0299999999997</v>
      </c>
      <c r="I3963" s="12">
        <v>45514.548611111109</v>
      </c>
      <c r="J3963">
        <v>3</v>
      </c>
      <c r="K3963" t="s">
        <v>36</v>
      </c>
      <c r="L3963">
        <v>10</v>
      </c>
      <c r="M3963">
        <v>105</v>
      </c>
      <c r="N3963">
        <v>167</v>
      </c>
      <c r="O3963">
        <v>258</v>
      </c>
      <c r="P3963">
        <v>2</v>
      </c>
      <c r="Q3963">
        <v>48</v>
      </c>
      <c r="R3963" t="s">
        <v>27</v>
      </c>
      <c r="S3963">
        <v>26711.19</v>
      </c>
      <c r="T3963" t="s">
        <v>37</v>
      </c>
      <c r="U3963" t="s">
        <v>34</v>
      </c>
      <c r="V3963" t="b">
        <v>1</v>
      </c>
      <c r="W3963" t="s">
        <v>48</v>
      </c>
      <c r="X3963">
        <v>222</v>
      </c>
      <c r="Y3963">
        <v>233</v>
      </c>
    </row>
    <row r="3964" spans="1:25" x14ac:dyDescent="0.35">
      <c r="A3964">
        <v>3963</v>
      </c>
      <c r="B3964">
        <v>4327</v>
      </c>
      <c r="C3964">
        <v>605</v>
      </c>
      <c r="D3964" t="s">
        <v>52</v>
      </c>
      <c r="E3964" t="s">
        <v>47</v>
      </c>
      <c r="F3964">
        <v>2</v>
      </c>
      <c r="G3964">
        <v>288.08999999999997</v>
      </c>
      <c r="H3964">
        <f t="shared" si="61"/>
        <v>576.17999999999995</v>
      </c>
      <c r="I3964" s="11">
        <v>45295.85833333333</v>
      </c>
      <c r="J3964">
        <v>10</v>
      </c>
      <c r="K3964" t="s">
        <v>26</v>
      </c>
      <c r="L3964">
        <v>22</v>
      </c>
      <c r="M3964">
        <v>135</v>
      </c>
      <c r="N3964">
        <v>298</v>
      </c>
      <c r="O3964">
        <v>351</v>
      </c>
      <c r="P3964">
        <v>7</v>
      </c>
      <c r="Q3964">
        <v>66</v>
      </c>
      <c r="R3964" t="s">
        <v>41</v>
      </c>
      <c r="S3964">
        <v>25107.75</v>
      </c>
      <c r="T3964" t="s">
        <v>37</v>
      </c>
      <c r="U3964" t="s">
        <v>34</v>
      </c>
      <c r="V3964" t="b">
        <v>1</v>
      </c>
      <c r="W3964" t="s">
        <v>30</v>
      </c>
      <c r="X3964">
        <v>388</v>
      </c>
      <c r="Y3964">
        <v>308</v>
      </c>
    </row>
    <row r="3965" spans="1:25" x14ac:dyDescent="0.35">
      <c r="A3965">
        <v>3964</v>
      </c>
      <c r="B3965">
        <v>8259</v>
      </c>
      <c r="C3965">
        <v>410</v>
      </c>
      <c r="D3965" t="s">
        <v>31</v>
      </c>
      <c r="E3965" t="s">
        <v>47</v>
      </c>
      <c r="F3965">
        <v>1</v>
      </c>
      <c r="G3965">
        <v>1239.6199999999999</v>
      </c>
      <c r="H3965">
        <f t="shared" si="61"/>
        <v>1239.6199999999999</v>
      </c>
      <c r="I3965" s="12">
        <v>45323.890277777777</v>
      </c>
      <c r="J3965">
        <v>19</v>
      </c>
      <c r="K3965" t="s">
        <v>32</v>
      </c>
      <c r="L3965">
        <v>281</v>
      </c>
      <c r="M3965">
        <v>53</v>
      </c>
      <c r="N3965">
        <v>134</v>
      </c>
      <c r="O3965">
        <v>404</v>
      </c>
      <c r="P3965">
        <v>7</v>
      </c>
      <c r="Q3965">
        <v>30</v>
      </c>
      <c r="R3965" t="s">
        <v>46</v>
      </c>
      <c r="S3965">
        <v>110590.55</v>
      </c>
      <c r="T3965" t="s">
        <v>42</v>
      </c>
      <c r="U3965" t="s">
        <v>34</v>
      </c>
      <c r="V3965" t="b">
        <v>1</v>
      </c>
      <c r="W3965" t="s">
        <v>48</v>
      </c>
      <c r="X3965">
        <v>492</v>
      </c>
      <c r="Y3965">
        <v>463</v>
      </c>
    </row>
    <row r="3966" spans="1:25" x14ac:dyDescent="0.35">
      <c r="A3966">
        <v>3965</v>
      </c>
      <c r="B3966">
        <v>4695</v>
      </c>
      <c r="C3966">
        <v>340</v>
      </c>
      <c r="D3966" t="s">
        <v>51</v>
      </c>
      <c r="E3966" t="s">
        <v>47</v>
      </c>
      <c r="F3966">
        <v>4</v>
      </c>
      <c r="G3966">
        <v>222.33</v>
      </c>
      <c r="H3966">
        <f t="shared" si="61"/>
        <v>889.32</v>
      </c>
      <c r="I3966" s="11">
        <v>45452.829861111109</v>
      </c>
      <c r="J3966">
        <v>19</v>
      </c>
      <c r="K3966" t="s">
        <v>40</v>
      </c>
      <c r="L3966">
        <v>367</v>
      </c>
      <c r="M3966">
        <v>62</v>
      </c>
      <c r="N3966">
        <v>111</v>
      </c>
      <c r="O3966">
        <v>172</v>
      </c>
      <c r="P3966">
        <v>9</v>
      </c>
      <c r="Q3966">
        <v>42</v>
      </c>
      <c r="R3966" t="s">
        <v>27</v>
      </c>
      <c r="S3966">
        <v>117525.1</v>
      </c>
      <c r="T3966" t="s">
        <v>37</v>
      </c>
      <c r="U3966" t="s">
        <v>29</v>
      </c>
      <c r="V3966" t="b">
        <v>0</v>
      </c>
      <c r="W3966" t="s">
        <v>30</v>
      </c>
      <c r="X3966">
        <v>139</v>
      </c>
      <c r="Y3966">
        <v>385</v>
      </c>
    </row>
    <row r="3967" spans="1:25" x14ac:dyDescent="0.35">
      <c r="A3967">
        <v>3966</v>
      </c>
      <c r="B3967">
        <v>7025</v>
      </c>
      <c r="C3967">
        <v>314</v>
      </c>
      <c r="D3967" t="s">
        <v>49</v>
      </c>
      <c r="E3967" t="s">
        <v>47</v>
      </c>
      <c r="F3967">
        <v>3</v>
      </c>
      <c r="G3967">
        <v>702.62</v>
      </c>
      <c r="H3967">
        <f t="shared" si="61"/>
        <v>2107.86</v>
      </c>
      <c r="I3967" s="12">
        <v>45351.466666666667</v>
      </c>
      <c r="J3967">
        <v>18</v>
      </c>
      <c r="K3967" t="s">
        <v>45</v>
      </c>
      <c r="L3967">
        <v>330</v>
      </c>
      <c r="M3967">
        <v>90</v>
      </c>
      <c r="N3967">
        <v>273</v>
      </c>
      <c r="O3967">
        <v>102</v>
      </c>
      <c r="P3967">
        <v>5</v>
      </c>
      <c r="Q3967">
        <v>67</v>
      </c>
      <c r="R3967" t="s">
        <v>41</v>
      </c>
      <c r="S3967">
        <v>112110.27</v>
      </c>
      <c r="T3967" t="s">
        <v>37</v>
      </c>
      <c r="U3967" t="s">
        <v>29</v>
      </c>
      <c r="V3967" t="b">
        <v>0</v>
      </c>
      <c r="W3967" t="s">
        <v>30</v>
      </c>
      <c r="X3967">
        <v>188</v>
      </c>
      <c r="Y3967">
        <v>277</v>
      </c>
    </row>
    <row r="3968" spans="1:25" x14ac:dyDescent="0.35">
      <c r="A3968">
        <v>3967</v>
      </c>
      <c r="B3968">
        <v>9955</v>
      </c>
      <c r="C3968">
        <v>670</v>
      </c>
      <c r="D3968" t="s">
        <v>44</v>
      </c>
      <c r="E3968" t="s">
        <v>47</v>
      </c>
      <c r="F3968">
        <v>2</v>
      </c>
      <c r="G3968">
        <v>1806.89</v>
      </c>
      <c r="H3968">
        <f t="shared" si="61"/>
        <v>3613.78</v>
      </c>
      <c r="I3968" s="11">
        <v>45327.45416666667</v>
      </c>
      <c r="J3968">
        <v>14</v>
      </c>
      <c r="K3968" t="s">
        <v>26</v>
      </c>
      <c r="L3968">
        <v>63</v>
      </c>
      <c r="M3968">
        <v>149</v>
      </c>
      <c r="N3968">
        <v>139</v>
      </c>
      <c r="O3968">
        <v>328</v>
      </c>
      <c r="P3968">
        <v>7</v>
      </c>
      <c r="Q3968">
        <v>19</v>
      </c>
      <c r="R3968" t="s">
        <v>41</v>
      </c>
      <c r="S3968">
        <v>117164.79</v>
      </c>
      <c r="T3968" t="s">
        <v>42</v>
      </c>
      <c r="U3968" t="s">
        <v>29</v>
      </c>
      <c r="V3968" t="b">
        <v>0</v>
      </c>
      <c r="W3968" t="s">
        <v>30</v>
      </c>
      <c r="X3968">
        <v>187</v>
      </c>
      <c r="Y3968">
        <v>395</v>
      </c>
    </row>
    <row r="3969" spans="1:25" x14ac:dyDescent="0.35">
      <c r="A3969">
        <v>3968</v>
      </c>
      <c r="B3969">
        <v>4218</v>
      </c>
      <c r="C3969">
        <v>148</v>
      </c>
      <c r="D3969" t="s">
        <v>49</v>
      </c>
      <c r="E3969" t="s">
        <v>25</v>
      </c>
      <c r="F3969">
        <v>3</v>
      </c>
      <c r="G3969">
        <v>1632.23</v>
      </c>
      <c r="H3969">
        <f t="shared" si="61"/>
        <v>4896.6900000000005</v>
      </c>
      <c r="I3969" s="12">
        <v>45533.896527777775</v>
      </c>
      <c r="J3969">
        <v>8</v>
      </c>
      <c r="K3969" t="s">
        <v>36</v>
      </c>
      <c r="L3969">
        <v>11</v>
      </c>
      <c r="M3969">
        <v>83</v>
      </c>
      <c r="N3969">
        <v>140</v>
      </c>
      <c r="O3969">
        <v>238</v>
      </c>
      <c r="P3969">
        <v>5</v>
      </c>
      <c r="Q3969">
        <v>38</v>
      </c>
      <c r="R3969" t="s">
        <v>27</v>
      </c>
      <c r="S3969">
        <v>107930.02</v>
      </c>
      <c r="T3969" t="s">
        <v>37</v>
      </c>
      <c r="U3969" t="s">
        <v>29</v>
      </c>
      <c r="V3969" t="b">
        <v>1</v>
      </c>
      <c r="W3969" t="s">
        <v>30</v>
      </c>
      <c r="X3969">
        <v>196</v>
      </c>
      <c r="Y3969">
        <v>311</v>
      </c>
    </row>
    <row r="3970" spans="1:25" x14ac:dyDescent="0.35">
      <c r="A3970">
        <v>3969</v>
      </c>
      <c r="B3970">
        <v>4170</v>
      </c>
      <c r="C3970">
        <v>118</v>
      </c>
      <c r="D3970" t="s">
        <v>52</v>
      </c>
      <c r="E3970" t="s">
        <v>47</v>
      </c>
      <c r="F3970">
        <v>5</v>
      </c>
      <c r="G3970">
        <v>695.81</v>
      </c>
      <c r="H3970">
        <f t="shared" si="61"/>
        <v>3479.0499999999997</v>
      </c>
      <c r="I3970" s="11">
        <v>45505.527777777781</v>
      </c>
      <c r="J3970">
        <v>5</v>
      </c>
      <c r="K3970" t="s">
        <v>32</v>
      </c>
      <c r="L3970">
        <v>403</v>
      </c>
      <c r="M3970">
        <v>63</v>
      </c>
      <c r="N3970">
        <v>149</v>
      </c>
      <c r="O3970">
        <v>129</v>
      </c>
      <c r="P3970">
        <v>9</v>
      </c>
      <c r="Q3970">
        <v>33</v>
      </c>
      <c r="R3970" t="s">
        <v>41</v>
      </c>
      <c r="S3970">
        <v>68357.94</v>
      </c>
      <c r="T3970" t="s">
        <v>28</v>
      </c>
      <c r="U3970" t="s">
        <v>34</v>
      </c>
      <c r="V3970" t="b">
        <v>1</v>
      </c>
      <c r="W3970" t="s">
        <v>30</v>
      </c>
      <c r="X3970">
        <v>268</v>
      </c>
      <c r="Y3970">
        <v>154</v>
      </c>
    </row>
    <row r="3971" spans="1:25" x14ac:dyDescent="0.35">
      <c r="A3971">
        <v>3970</v>
      </c>
      <c r="B3971">
        <v>5819</v>
      </c>
      <c r="C3971">
        <v>467</v>
      </c>
      <c r="D3971" t="s">
        <v>52</v>
      </c>
      <c r="E3971" t="s">
        <v>47</v>
      </c>
      <c r="F3971">
        <v>5</v>
      </c>
      <c r="G3971">
        <v>1991.91</v>
      </c>
      <c r="H3971">
        <f t="shared" ref="H3971:H4034" si="62">G3971*F3971</f>
        <v>9959.5500000000011</v>
      </c>
      <c r="I3971" s="12">
        <v>45357.06527777778</v>
      </c>
      <c r="J3971">
        <v>18</v>
      </c>
      <c r="K3971" t="s">
        <v>26</v>
      </c>
      <c r="L3971">
        <v>15</v>
      </c>
      <c r="M3971">
        <v>79</v>
      </c>
      <c r="N3971">
        <v>103</v>
      </c>
      <c r="O3971">
        <v>287</v>
      </c>
      <c r="P3971">
        <v>3</v>
      </c>
      <c r="Q3971">
        <v>66</v>
      </c>
      <c r="R3971" t="s">
        <v>27</v>
      </c>
      <c r="S3971">
        <v>117114.4</v>
      </c>
      <c r="T3971" t="s">
        <v>33</v>
      </c>
      <c r="U3971" t="s">
        <v>43</v>
      </c>
      <c r="V3971" t="b">
        <v>0</v>
      </c>
      <c r="W3971" t="s">
        <v>30</v>
      </c>
      <c r="X3971">
        <v>307</v>
      </c>
      <c r="Y3971">
        <v>216</v>
      </c>
    </row>
    <row r="3972" spans="1:25" x14ac:dyDescent="0.35">
      <c r="A3972">
        <v>3971</v>
      </c>
      <c r="B3972">
        <v>8353</v>
      </c>
      <c r="C3972">
        <v>367</v>
      </c>
      <c r="D3972" t="s">
        <v>31</v>
      </c>
      <c r="E3972" t="s">
        <v>47</v>
      </c>
      <c r="F3972">
        <v>1</v>
      </c>
      <c r="G3972">
        <v>1774.94</v>
      </c>
      <c r="H3972">
        <f t="shared" si="62"/>
        <v>1774.94</v>
      </c>
      <c r="I3972" s="11">
        <v>45393.060416666667</v>
      </c>
      <c r="J3972">
        <v>19</v>
      </c>
      <c r="K3972" t="s">
        <v>40</v>
      </c>
      <c r="L3972">
        <v>49</v>
      </c>
      <c r="M3972">
        <v>116</v>
      </c>
      <c r="N3972">
        <v>180</v>
      </c>
      <c r="O3972">
        <v>153</v>
      </c>
      <c r="P3972">
        <v>1</v>
      </c>
      <c r="Q3972">
        <v>70</v>
      </c>
      <c r="R3972" t="s">
        <v>27</v>
      </c>
      <c r="S3972">
        <v>43364.17</v>
      </c>
      <c r="T3972" t="s">
        <v>42</v>
      </c>
      <c r="U3972" t="s">
        <v>34</v>
      </c>
      <c r="V3972" t="b">
        <v>0</v>
      </c>
      <c r="W3972" t="s">
        <v>35</v>
      </c>
      <c r="X3972">
        <v>209</v>
      </c>
      <c r="Y3972">
        <v>343</v>
      </c>
    </row>
    <row r="3973" spans="1:25" x14ac:dyDescent="0.35">
      <c r="A3973">
        <v>3972</v>
      </c>
      <c r="B3973">
        <v>3906</v>
      </c>
      <c r="C3973">
        <v>465</v>
      </c>
      <c r="D3973" t="s">
        <v>51</v>
      </c>
      <c r="E3973" t="s">
        <v>25</v>
      </c>
      <c r="F3973">
        <v>1</v>
      </c>
      <c r="G3973">
        <v>1615.54</v>
      </c>
      <c r="H3973">
        <f t="shared" si="62"/>
        <v>1615.54</v>
      </c>
      <c r="I3973" s="12">
        <v>45478.183333333334</v>
      </c>
      <c r="J3973">
        <v>12</v>
      </c>
      <c r="K3973" t="s">
        <v>26</v>
      </c>
      <c r="L3973">
        <v>380</v>
      </c>
      <c r="M3973">
        <v>70</v>
      </c>
      <c r="N3973">
        <v>299</v>
      </c>
      <c r="O3973">
        <v>472</v>
      </c>
      <c r="P3973">
        <v>10</v>
      </c>
      <c r="Q3973">
        <v>56</v>
      </c>
      <c r="R3973" t="s">
        <v>41</v>
      </c>
      <c r="S3973">
        <v>70763.87</v>
      </c>
      <c r="T3973" t="s">
        <v>42</v>
      </c>
      <c r="U3973" t="s">
        <v>43</v>
      </c>
      <c r="V3973" t="b">
        <v>0</v>
      </c>
      <c r="W3973" t="s">
        <v>35</v>
      </c>
      <c r="X3973">
        <v>129</v>
      </c>
      <c r="Y3973">
        <v>255</v>
      </c>
    </row>
    <row r="3974" spans="1:25" x14ac:dyDescent="0.35">
      <c r="A3974">
        <v>3973</v>
      </c>
      <c r="B3974">
        <v>2220</v>
      </c>
      <c r="C3974">
        <v>793</v>
      </c>
      <c r="D3974" t="s">
        <v>44</v>
      </c>
      <c r="E3974" t="s">
        <v>25</v>
      </c>
      <c r="F3974">
        <v>5</v>
      </c>
      <c r="G3974">
        <v>94.98</v>
      </c>
      <c r="H3974">
        <f t="shared" si="62"/>
        <v>474.90000000000003</v>
      </c>
      <c r="I3974" s="11">
        <v>45452.328472222223</v>
      </c>
      <c r="J3974">
        <v>20</v>
      </c>
      <c r="K3974" t="s">
        <v>32</v>
      </c>
      <c r="L3974">
        <v>130</v>
      </c>
      <c r="M3974">
        <v>106</v>
      </c>
      <c r="N3974">
        <v>244</v>
      </c>
      <c r="O3974">
        <v>453</v>
      </c>
      <c r="P3974">
        <v>9</v>
      </c>
      <c r="Q3974">
        <v>18</v>
      </c>
      <c r="R3974" t="s">
        <v>41</v>
      </c>
      <c r="S3974">
        <v>72850.100000000006</v>
      </c>
      <c r="T3974" t="s">
        <v>37</v>
      </c>
      <c r="U3974" t="s">
        <v>29</v>
      </c>
      <c r="V3974" t="b">
        <v>1</v>
      </c>
      <c r="W3974" t="s">
        <v>30</v>
      </c>
      <c r="X3974">
        <v>418</v>
      </c>
      <c r="Y3974">
        <v>274</v>
      </c>
    </row>
    <row r="3975" spans="1:25" x14ac:dyDescent="0.35">
      <c r="A3975">
        <v>3974</v>
      </c>
      <c r="B3975">
        <v>4063</v>
      </c>
      <c r="C3975">
        <v>262</v>
      </c>
      <c r="D3975" t="s">
        <v>51</v>
      </c>
      <c r="E3975" t="s">
        <v>25</v>
      </c>
      <c r="F3975">
        <v>2</v>
      </c>
      <c r="G3975">
        <v>1863.01</v>
      </c>
      <c r="H3975">
        <f t="shared" si="62"/>
        <v>3726.02</v>
      </c>
      <c r="I3975" s="12">
        <v>45518.96597222222</v>
      </c>
      <c r="J3975">
        <v>3</v>
      </c>
      <c r="K3975" t="s">
        <v>36</v>
      </c>
      <c r="L3975">
        <v>91</v>
      </c>
      <c r="M3975">
        <v>141</v>
      </c>
      <c r="N3975">
        <v>222</v>
      </c>
      <c r="O3975">
        <v>381</v>
      </c>
      <c r="P3975">
        <v>8</v>
      </c>
      <c r="Q3975">
        <v>52</v>
      </c>
      <c r="R3975" t="s">
        <v>27</v>
      </c>
      <c r="S3975">
        <v>92645.31</v>
      </c>
      <c r="T3975" t="s">
        <v>28</v>
      </c>
      <c r="U3975" t="s">
        <v>43</v>
      </c>
      <c r="V3975" t="b">
        <v>1</v>
      </c>
      <c r="W3975" t="s">
        <v>30</v>
      </c>
      <c r="X3975">
        <v>341</v>
      </c>
      <c r="Y3975">
        <v>361</v>
      </c>
    </row>
    <row r="3976" spans="1:25" x14ac:dyDescent="0.35">
      <c r="A3976">
        <v>3975</v>
      </c>
      <c r="B3976">
        <v>3847</v>
      </c>
      <c r="C3976">
        <v>278</v>
      </c>
      <c r="D3976" t="s">
        <v>52</v>
      </c>
      <c r="E3976" t="s">
        <v>47</v>
      </c>
      <c r="F3976">
        <v>4</v>
      </c>
      <c r="G3976">
        <v>1831.38</v>
      </c>
      <c r="H3976">
        <f t="shared" si="62"/>
        <v>7325.52</v>
      </c>
      <c r="I3976" s="11">
        <v>45523.676388888889</v>
      </c>
      <c r="J3976">
        <v>1</v>
      </c>
      <c r="K3976" t="s">
        <v>45</v>
      </c>
      <c r="L3976">
        <v>258</v>
      </c>
      <c r="M3976">
        <v>79</v>
      </c>
      <c r="N3976">
        <v>188</v>
      </c>
      <c r="O3976">
        <v>338</v>
      </c>
      <c r="P3976">
        <v>3</v>
      </c>
      <c r="Q3976">
        <v>22</v>
      </c>
      <c r="R3976" t="s">
        <v>41</v>
      </c>
      <c r="S3976">
        <v>118333.89</v>
      </c>
      <c r="T3976" t="s">
        <v>37</v>
      </c>
      <c r="U3976" t="s">
        <v>34</v>
      </c>
      <c r="V3976" t="b">
        <v>1</v>
      </c>
      <c r="W3976" t="s">
        <v>30</v>
      </c>
      <c r="X3976">
        <v>283</v>
      </c>
      <c r="Y3976">
        <v>509</v>
      </c>
    </row>
    <row r="3977" spans="1:25" x14ac:dyDescent="0.35">
      <c r="A3977">
        <v>3976</v>
      </c>
      <c r="B3977">
        <v>9418</v>
      </c>
      <c r="C3977">
        <v>947</v>
      </c>
      <c r="D3977" t="s">
        <v>44</v>
      </c>
      <c r="E3977" t="s">
        <v>25</v>
      </c>
      <c r="F3977">
        <v>5</v>
      </c>
      <c r="G3977">
        <v>1898.06</v>
      </c>
      <c r="H3977">
        <f t="shared" si="62"/>
        <v>9490.2999999999993</v>
      </c>
      <c r="I3977" s="12">
        <v>45331.563194444447</v>
      </c>
      <c r="J3977">
        <v>8</v>
      </c>
      <c r="K3977" t="s">
        <v>26</v>
      </c>
      <c r="L3977">
        <v>418</v>
      </c>
      <c r="M3977">
        <v>121</v>
      </c>
      <c r="N3977">
        <v>216</v>
      </c>
      <c r="O3977">
        <v>107</v>
      </c>
      <c r="P3977">
        <v>9</v>
      </c>
      <c r="Q3977">
        <v>23</v>
      </c>
      <c r="R3977" t="s">
        <v>41</v>
      </c>
      <c r="S3977">
        <v>97522.68</v>
      </c>
      <c r="T3977" t="s">
        <v>42</v>
      </c>
      <c r="U3977" t="s">
        <v>34</v>
      </c>
      <c r="V3977" t="b">
        <v>1</v>
      </c>
      <c r="W3977" t="s">
        <v>48</v>
      </c>
      <c r="X3977">
        <v>440</v>
      </c>
      <c r="Y3977">
        <v>160</v>
      </c>
    </row>
    <row r="3978" spans="1:25" x14ac:dyDescent="0.35">
      <c r="A3978">
        <v>3977</v>
      </c>
      <c r="B3978">
        <v>2955</v>
      </c>
      <c r="C3978">
        <v>980</v>
      </c>
      <c r="D3978" t="s">
        <v>52</v>
      </c>
      <c r="E3978" t="s">
        <v>25</v>
      </c>
      <c r="F3978">
        <v>1</v>
      </c>
      <c r="G3978">
        <v>828.9</v>
      </c>
      <c r="H3978">
        <f t="shared" si="62"/>
        <v>828.9</v>
      </c>
      <c r="I3978" s="11">
        <v>45494.765972222223</v>
      </c>
      <c r="J3978">
        <v>17</v>
      </c>
      <c r="K3978" t="s">
        <v>36</v>
      </c>
      <c r="L3978">
        <v>208</v>
      </c>
      <c r="M3978">
        <v>102</v>
      </c>
      <c r="N3978">
        <v>163</v>
      </c>
      <c r="O3978">
        <v>196</v>
      </c>
      <c r="P3978">
        <v>5</v>
      </c>
      <c r="Q3978">
        <v>68</v>
      </c>
      <c r="R3978" t="s">
        <v>41</v>
      </c>
      <c r="S3978">
        <v>65310.91</v>
      </c>
      <c r="T3978" t="s">
        <v>42</v>
      </c>
      <c r="U3978" t="s">
        <v>29</v>
      </c>
      <c r="V3978" t="b">
        <v>1</v>
      </c>
      <c r="W3978" t="s">
        <v>30</v>
      </c>
      <c r="X3978">
        <v>284</v>
      </c>
      <c r="Y3978">
        <v>174</v>
      </c>
    </row>
    <row r="3979" spans="1:25" x14ac:dyDescent="0.35">
      <c r="A3979">
        <v>3978</v>
      </c>
      <c r="B3979">
        <v>7180</v>
      </c>
      <c r="C3979">
        <v>615</v>
      </c>
      <c r="D3979" t="s">
        <v>51</v>
      </c>
      <c r="E3979" t="s">
        <v>47</v>
      </c>
      <c r="F3979">
        <v>3</v>
      </c>
      <c r="G3979">
        <v>1621.73</v>
      </c>
      <c r="H3979">
        <f t="shared" si="62"/>
        <v>4865.1900000000005</v>
      </c>
      <c r="I3979" s="12">
        <v>45313.88958333333</v>
      </c>
      <c r="J3979">
        <v>11</v>
      </c>
      <c r="K3979" t="s">
        <v>36</v>
      </c>
      <c r="L3979">
        <v>341</v>
      </c>
      <c r="M3979">
        <v>135</v>
      </c>
      <c r="N3979">
        <v>154</v>
      </c>
      <c r="O3979">
        <v>447</v>
      </c>
      <c r="P3979">
        <v>9</v>
      </c>
      <c r="Q3979">
        <v>18</v>
      </c>
      <c r="R3979" t="s">
        <v>46</v>
      </c>
      <c r="S3979">
        <v>45490.66</v>
      </c>
      <c r="T3979" t="s">
        <v>42</v>
      </c>
      <c r="U3979" t="s">
        <v>34</v>
      </c>
      <c r="V3979" t="b">
        <v>0</v>
      </c>
      <c r="W3979" t="s">
        <v>30</v>
      </c>
      <c r="X3979">
        <v>405</v>
      </c>
      <c r="Y3979">
        <v>109</v>
      </c>
    </row>
    <row r="3980" spans="1:25" x14ac:dyDescent="0.35">
      <c r="A3980">
        <v>3979</v>
      </c>
      <c r="B3980">
        <v>1665</v>
      </c>
      <c r="C3980">
        <v>132</v>
      </c>
      <c r="D3980" t="s">
        <v>51</v>
      </c>
      <c r="E3980" t="s">
        <v>47</v>
      </c>
      <c r="F3980">
        <v>4</v>
      </c>
      <c r="G3980">
        <v>135.63999999999999</v>
      </c>
      <c r="H3980">
        <f t="shared" si="62"/>
        <v>542.55999999999995</v>
      </c>
      <c r="I3980" s="11">
        <v>45456.72152777778</v>
      </c>
      <c r="J3980">
        <v>6</v>
      </c>
      <c r="K3980" t="s">
        <v>26</v>
      </c>
      <c r="L3980">
        <v>213</v>
      </c>
      <c r="M3980">
        <v>118</v>
      </c>
      <c r="N3980">
        <v>298</v>
      </c>
      <c r="O3980">
        <v>168</v>
      </c>
      <c r="P3980">
        <v>2</v>
      </c>
      <c r="Q3980">
        <v>19</v>
      </c>
      <c r="R3980" t="s">
        <v>27</v>
      </c>
      <c r="S3980">
        <v>40586.92</v>
      </c>
      <c r="T3980" t="s">
        <v>33</v>
      </c>
      <c r="U3980" t="s">
        <v>29</v>
      </c>
      <c r="V3980" t="b">
        <v>1</v>
      </c>
      <c r="W3980" t="s">
        <v>30</v>
      </c>
      <c r="X3980">
        <v>348</v>
      </c>
      <c r="Y3980">
        <v>231</v>
      </c>
    </row>
    <row r="3981" spans="1:25" x14ac:dyDescent="0.35">
      <c r="A3981">
        <v>3980</v>
      </c>
      <c r="B3981">
        <v>8020</v>
      </c>
      <c r="C3981">
        <v>926</v>
      </c>
      <c r="D3981" t="s">
        <v>39</v>
      </c>
      <c r="E3981" t="s">
        <v>47</v>
      </c>
      <c r="F3981">
        <v>1</v>
      </c>
      <c r="G3981">
        <v>1127.22</v>
      </c>
      <c r="H3981">
        <f t="shared" si="62"/>
        <v>1127.22</v>
      </c>
      <c r="I3981" s="12">
        <v>45493.76666666667</v>
      </c>
      <c r="J3981">
        <v>10</v>
      </c>
      <c r="K3981" t="s">
        <v>32</v>
      </c>
      <c r="L3981">
        <v>305</v>
      </c>
      <c r="M3981">
        <v>117</v>
      </c>
      <c r="N3981">
        <v>210</v>
      </c>
      <c r="O3981">
        <v>187</v>
      </c>
      <c r="P3981">
        <v>9</v>
      </c>
      <c r="Q3981">
        <v>20</v>
      </c>
      <c r="R3981" t="s">
        <v>46</v>
      </c>
      <c r="S3981">
        <v>29300.91</v>
      </c>
      <c r="T3981" t="s">
        <v>37</v>
      </c>
      <c r="U3981" t="s">
        <v>43</v>
      </c>
      <c r="V3981" t="b">
        <v>0</v>
      </c>
      <c r="W3981" t="s">
        <v>30</v>
      </c>
      <c r="X3981">
        <v>403</v>
      </c>
      <c r="Y3981">
        <v>186</v>
      </c>
    </row>
    <row r="3982" spans="1:25" x14ac:dyDescent="0.35">
      <c r="A3982">
        <v>3981</v>
      </c>
      <c r="B3982">
        <v>5572</v>
      </c>
      <c r="C3982">
        <v>165</v>
      </c>
      <c r="D3982" t="s">
        <v>38</v>
      </c>
      <c r="E3982" t="s">
        <v>47</v>
      </c>
      <c r="F3982">
        <v>3</v>
      </c>
      <c r="G3982">
        <v>388.33</v>
      </c>
      <c r="H3982">
        <f t="shared" si="62"/>
        <v>1164.99</v>
      </c>
      <c r="I3982" s="11">
        <v>45358.963888888888</v>
      </c>
      <c r="J3982">
        <v>5</v>
      </c>
      <c r="K3982" t="s">
        <v>36</v>
      </c>
      <c r="L3982">
        <v>29</v>
      </c>
      <c r="M3982">
        <v>77</v>
      </c>
      <c r="N3982">
        <v>242</v>
      </c>
      <c r="O3982">
        <v>152</v>
      </c>
      <c r="P3982">
        <v>2</v>
      </c>
      <c r="Q3982">
        <v>48</v>
      </c>
      <c r="R3982" t="s">
        <v>27</v>
      </c>
      <c r="S3982">
        <v>30282.45</v>
      </c>
      <c r="T3982" t="s">
        <v>42</v>
      </c>
      <c r="U3982" t="s">
        <v>29</v>
      </c>
      <c r="V3982" t="b">
        <v>0</v>
      </c>
      <c r="W3982" t="s">
        <v>30</v>
      </c>
      <c r="X3982">
        <v>115</v>
      </c>
      <c r="Y3982">
        <v>246</v>
      </c>
    </row>
    <row r="3983" spans="1:25" x14ac:dyDescent="0.35">
      <c r="A3983">
        <v>3982</v>
      </c>
      <c r="B3983">
        <v>5329</v>
      </c>
      <c r="C3983">
        <v>445</v>
      </c>
      <c r="D3983" t="s">
        <v>38</v>
      </c>
      <c r="E3983" t="s">
        <v>25</v>
      </c>
      <c r="F3983">
        <v>4</v>
      </c>
      <c r="G3983">
        <v>1873.84</v>
      </c>
      <c r="H3983">
        <f t="shared" si="62"/>
        <v>7495.36</v>
      </c>
      <c r="I3983" s="12">
        <v>45504.134027777778</v>
      </c>
      <c r="J3983">
        <v>16</v>
      </c>
      <c r="K3983" t="s">
        <v>40</v>
      </c>
      <c r="L3983">
        <v>202</v>
      </c>
      <c r="M3983">
        <v>80</v>
      </c>
      <c r="N3983">
        <v>298</v>
      </c>
      <c r="O3983">
        <v>469</v>
      </c>
      <c r="P3983">
        <v>9</v>
      </c>
      <c r="Q3983">
        <v>62</v>
      </c>
      <c r="R3983" t="s">
        <v>41</v>
      </c>
      <c r="S3983">
        <v>84703.28</v>
      </c>
      <c r="T3983" t="s">
        <v>37</v>
      </c>
      <c r="U3983" t="s">
        <v>29</v>
      </c>
      <c r="V3983" t="b">
        <v>1</v>
      </c>
      <c r="W3983" t="s">
        <v>30</v>
      </c>
      <c r="X3983">
        <v>301</v>
      </c>
      <c r="Y3983">
        <v>212</v>
      </c>
    </row>
    <row r="3984" spans="1:25" x14ac:dyDescent="0.35">
      <c r="A3984">
        <v>3983</v>
      </c>
      <c r="B3984">
        <v>3131</v>
      </c>
      <c r="C3984">
        <v>540</v>
      </c>
      <c r="D3984" t="s">
        <v>51</v>
      </c>
      <c r="E3984" t="s">
        <v>25</v>
      </c>
      <c r="F3984">
        <v>4</v>
      </c>
      <c r="G3984">
        <v>404.76</v>
      </c>
      <c r="H3984">
        <f t="shared" si="62"/>
        <v>1619.04</v>
      </c>
      <c r="I3984" s="11">
        <v>45416.269444444442</v>
      </c>
      <c r="J3984">
        <v>13</v>
      </c>
      <c r="K3984" t="s">
        <v>32</v>
      </c>
      <c r="L3984">
        <v>93</v>
      </c>
      <c r="M3984">
        <v>128</v>
      </c>
      <c r="N3984">
        <v>267</v>
      </c>
      <c r="O3984">
        <v>433</v>
      </c>
      <c r="P3984">
        <v>7</v>
      </c>
      <c r="Q3984">
        <v>48</v>
      </c>
      <c r="R3984" t="s">
        <v>41</v>
      </c>
      <c r="S3984">
        <v>27175.23</v>
      </c>
      <c r="T3984" t="s">
        <v>28</v>
      </c>
      <c r="U3984" t="s">
        <v>29</v>
      </c>
      <c r="V3984" t="b">
        <v>1</v>
      </c>
      <c r="W3984" t="s">
        <v>30</v>
      </c>
      <c r="X3984">
        <v>207</v>
      </c>
      <c r="Y3984">
        <v>282</v>
      </c>
    </row>
    <row r="3985" spans="1:25" x14ac:dyDescent="0.35">
      <c r="A3985">
        <v>3984</v>
      </c>
      <c r="B3985">
        <v>3636</v>
      </c>
      <c r="C3985">
        <v>216</v>
      </c>
      <c r="D3985" t="s">
        <v>39</v>
      </c>
      <c r="E3985" t="s">
        <v>47</v>
      </c>
      <c r="F3985">
        <v>1</v>
      </c>
      <c r="G3985">
        <v>74.95</v>
      </c>
      <c r="H3985">
        <f t="shared" si="62"/>
        <v>74.95</v>
      </c>
      <c r="I3985" s="12">
        <v>45336.743750000001</v>
      </c>
      <c r="J3985">
        <v>6</v>
      </c>
      <c r="K3985" t="s">
        <v>26</v>
      </c>
      <c r="L3985">
        <v>163</v>
      </c>
      <c r="M3985">
        <v>67</v>
      </c>
      <c r="N3985">
        <v>292</v>
      </c>
      <c r="O3985">
        <v>331</v>
      </c>
      <c r="P3985">
        <v>10</v>
      </c>
      <c r="Q3985">
        <v>52</v>
      </c>
      <c r="R3985" t="s">
        <v>46</v>
      </c>
      <c r="S3985">
        <v>87627.98</v>
      </c>
      <c r="T3985" t="s">
        <v>28</v>
      </c>
      <c r="U3985" t="s">
        <v>29</v>
      </c>
      <c r="V3985" t="b">
        <v>1</v>
      </c>
      <c r="W3985" t="s">
        <v>48</v>
      </c>
      <c r="X3985">
        <v>360</v>
      </c>
      <c r="Y3985">
        <v>225</v>
      </c>
    </row>
    <row r="3986" spans="1:25" x14ac:dyDescent="0.35">
      <c r="A3986">
        <v>3985</v>
      </c>
      <c r="B3986">
        <v>5178</v>
      </c>
      <c r="C3986">
        <v>732</v>
      </c>
      <c r="D3986" t="s">
        <v>31</v>
      </c>
      <c r="E3986" t="s">
        <v>47</v>
      </c>
      <c r="F3986">
        <v>3</v>
      </c>
      <c r="G3986">
        <v>1577.19</v>
      </c>
      <c r="H3986">
        <f t="shared" si="62"/>
        <v>4731.57</v>
      </c>
      <c r="I3986" s="11">
        <v>45493.829861111109</v>
      </c>
      <c r="J3986">
        <v>5</v>
      </c>
      <c r="K3986" t="s">
        <v>40</v>
      </c>
      <c r="L3986">
        <v>43</v>
      </c>
      <c r="M3986">
        <v>75</v>
      </c>
      <c r="N3986">
        <v>147</v>
      </c>
      <c r="O3986">
        <v>333</v>
      </c>
      <c r="P3986">
        <v>7</v>
      </c>
      <c r="Q3986">
        <v>33</v>
      </c>
      <c r="R3986" t="s">
        <v>41</v>
      </c>
      <c r="S3986">
        <v>107550.47</v>
      </c>
      <c r="T3986" t="s">
        <v>28</v>
      </c>
      <c r="U3986" t="s">
        <v>43</v>
      </c>
      <c r="V3986" t="b">
        <v>1</v>
      </c>
      <c r="W3986" t="s">
        <v>30</v>
      </c>
      <c r="X3986">
        <v>481</v>
      </c>
      <c r="Y3986">
        <v>371</v>
      </c>
    </row>
    <row r="3987" spans="1:25" x14ac:dyDescent="0.35">
      <c r="A3987">
        <v>3986</v>
      </c>
      <c r="B3987">
        <v>1092</v>
      </c>
      <c r="C3987">
        <v>332</v>
      </c>
      <c r="D3987" t="s">
        <v>44</v>
      </c>
      <c r="E3987" t="s">
        <v>47</v>
      </c>
      <c r="F3987">
        <v>2</v>
      </c>
      <c r="G3987">
        <v>1702.04</v>
      </c>
      <c r="H3987">
        <f t="shared" si="62"/>
        <v>3404.08</v>
      </c>
      <c r="I3987" s="12">
        <v>45480.600694444445</v>
      </c>
      <c r="J3987">
        <v>4</v>
      </c>
      <c r="K3987" t="s">
        <v>32</v>
      </c>
      <c r="L3987">
        <v>164</v>
      </c>
      <c r="M3987">
        <v>118</v>
      </c>
      <c r="N3987">
        <v>228</v>
      </c>
      <c r="O3987">
        <v>268</v>
      </c>
      <c r="P3987">
        <v>10</v>
      </c>
      <c r="Q3987">
        <v>25</v>
      </c>
      <c r="R3987" t="s">
        <v>46</v>
      </c>
      <c r="S3987">
        <v>75631.62</v>
      </c>
      <c r="T3987" t="s">
        <v>28</v>
      </c>
      <c r="U3987" t="s">
        <v>29</v>
      </c>
      <c r="V3987" t="b">
        <v>1</v>
      </c>
      <c r="W3987" t="s">
        <v>30</v>
      </c>
      <c r="X3987">
        <v>121</v>
      </c>
      <c r="Y3987">
        <v>204</v>
      </c>
    </row>
    <row r="3988" spans="1:25" x14ac:dyDescent="0.35">
      <c r="A3988">
        <v>3987</v>
      </c>
      <c r="B3988">
        <v>6415</v>
      </c>
      <c r="C3988">
        <v>223</v>
      </c>
      <c r="D3988" t="s">
        <v>44</v>
      </c>
      <c r="E3988" t="s">
        <v>25</v>
      </c>
      <c r="F3988">
        <v>4</v>
      </c>
      <c r="G3988">
        <v>1778.5</v>
      </c>
      <c r="H3988">
        <f t="shared" si="62"/>
        <v>7114</v>
      </c>
      <c r="I3988" s="11">
        <v>45292.027777777781</v>
      </c>
      <c r="J3988">
        <v>11</v>
      </c>
      <c r="K3988" t="s">
        <v>40</v>
      </c>
      <c r="L3988">
        <v>250</v>
      </c>
      <c r="M3988">
        <v>135</v>
      </c>
      <c r="N3988">
        <v>222</v>
      </c>
      <c r="O3988">
        <v>415</v>
      </c>
      <c r="P3988">
        <v>3</v>
      </c>
      <c r="Q3988">
        <v>51</v>
      </c>
      <c r="R3988" t="s">
        <v>27</v>
      </c>
      <c r="S3988">
        <v>105371.96</v>
      </c>
      <c r="T3988" t="s">
        <v>28</v>
      </c>
      <c r="U3988" t="s">
        <v>50</v>
      </c>
      <c r="V3988" t="b">
        <v>0</v>
      </c>
      <c r="W3988" t="s">
        <v>30</v>
      </c>
      <c r="X3988">
        <v>473</v>
      </c>
      <c r="Y3988">
        <v>99</v>
      </c>
    </row>
    <row r="3989" spans="1:25" x14ac:dyDescent="0.35">
      <c r="A3989">
        <v>3988</v>
      </c>
      <c r="B3989">
        <v>8640</v>
      </c>
      <c r="C3989">
        <v>675</v>
      </c>
      <c r="D3989" t="s">
        <v>51</v>
      </c>
      <c r="E3989" t="s">
        <v>25</v>
      </c>
      <c r="F3989">
        <v>5</v>
      </c>
      <c r="G3989">
        <v>563.80999999999995</v>
      </c>
      <c r="H3989">
        <f t="shared" si="62"/>
        <v>2819.0499999999997</v>
      </c>
      <c r="I3989" s="12">
        <v>45549.272916666669</v>
      </c>
      <c r="J3989">
        <v>12</v>
      </c>
      <c r="K3989" t="s">
        <v>40</v>
      </c>
      <c r="L3989">
        <v>165</v>
      </c>
      <c r="M3989">
        <v>146</v>
      </c>
      <c r="N3989">
        <v>196</v>
      </c>
      <c r="O3989">
        <v>413</v>
      </c>
      <c r="P3989">
        <v>4</v>
      </c>
      <c r="Q3989">
        <v>28</v>
      </c>
      <c r="R3989" t="s">
        <v>41</v>
      </c>
      <c r="S3989">
        <v>89653.8</v>
      </c>
      <c r="T3989" t="s">
        <v>37</v>
      </c>
      <c r="U3989" t="s">
        <v>50</v>
      </c>
      <c r="V3989" t="b">
        <v>1</v>
      </c>
      <c r="W3989" t="s">
        <v>30</v>
      </c>
      <c r="X3989">
        <v>306</v>
      </c>
      <c r="Y3989">
        <v>426</v>
      </c>
    </row>
    <row r="3990" spans="1:25" x14ac:dyDescent="0.35">
      <c r="A3990">
        <v>3989</v>
      </c>
      <c r="B3990">
        <v>3536</v>
      </c>
      <c r="C3990">
        <v>329</v>
      </c>
      <c r="D3990" t="s">
        <v>51</v>
      </c>
      <c r="E3990" t="s">
        <v>47</v>
      </c>
      <c r="F3990">
        <v>5</v>
      </c>
      <c r="G3990">
        <v>1911.51</v>
      </c>
      <c r="H3990">
        <f t="shared" si="62"/>
        <v>9557.5499999999993</v>
      </c>
      <c r="I3990" s="11">
        <v>45360.744444444441</v>
      </c>
      <c r="J3990">
        <v>19</v>
      </c>
      <c r="K3990" t="s">
        <v>26</v>
      </c>
      <c r="L3990">
        <v>300</v>
      </c>
      <c r="M3990">
        <v>127</v>
      </c>
      <c r="N3990">
        <v>188</v>
      </c>
      <c r="O3990">
        <v>127</v>
      </c>
      <c r="P3990">
        <v>5</v>
      </c>
      <c r="Q3990">
        <v>64</v>
      </c>
      <c r="R3990" t="s">
        <v>46</v>
      </c>
      <c r="S3990">
        <v>60347.28</v>
      </c>
      <c r="T3990" t="s">
        <v>37</v>
      </c>
      <c r="U3990" t="s">
        <v>43</v>
      </c>
      <c r="V3990" t="b">
        <v>0</v>
      </c>
      <c r="W3990" t="s">
        <v>30</v>
      </c>
      <c r="X3990">
        <v>483</v>
      </c>
      <c r="Y3990">
        <v>167</v>
      </c>
    </row>
    <row r="3991" spans="1:25" x14ac:dyDescent="0.35">
      <c r="A3991">
        <v>3990</v>
      </c>
      <c r="B3991">
        <v>1654</v>
      </c>
      <c r="C3991">
        <v>598</v>
      </c>
      <c r="D3991" t="s">
        <v>38</v>
      </c>
      <c r="E3991" t="s">
        <v>47</v>
      </c>
      <c r="F3991">
        <v>3</v>
      </c>
      <c r="G3991">
        <v>828.32</v>
      </c>
      <c r="H3991">
        <f t="shared" si="62"/>
        <v>2484.96</v>
      </c>
      <c r="I3991" s="12">
        <v>45464.875694444447</v>
      </c>
      <c r="J3991">
        <v>13</v>
      </c>
      <c r="K3991" t="s">
        <v>32</v>
      </c>
      <c r="L3991">
        <v>174</v>
      </c>
      <c r="M3991">
        <v>117</v>
      </c>
      <c r="N3991">
        <v>215</v>
      </c>
      <c r="O3991">
        <v>168</v>
      </c>
      <c r="P3991">
        <v>5</v>
      </c>
      <c r="Q3991">
        <v>44</v>
      </c>
      <c r="R3991" t="s">
        <v>27</v>
      </c>
      <c r="S3991">
        <v>30689.89</v>
      </c>
      <c r="T3991" t="s">
        <v>28</v>
      </c>
      <c r="U3991" t="s">
        <v>34</v>
      </c>
      <c r="V3991" t="b">
        <v>0</v>
      </c>
      <c r="W3991" t="s">
        <v>30</v>
      </c>
      <c r="X3991">
        <v>138</v>
      </c>
      <c r="Y3991">
        <v>240</v>
      </c>
    </row>
    <row r="3992" spans="1:25" x14ac:dyDescent="0.35">
      <c r="A3992">
        <v>3991</v>
      </c>
      <c r="B3992">
        <v>3518</v>
      </c>
      <c r="C3992">
        <v>364</v>
      </c>
      <c r="D3992" t="s">
        <v>51</v>
      </c>
      <c r="E3992" t="s">
        <v>47</v>
      </c>
      <c r="F3992">
        <v>3</v>
      </c>
      <c r="G3992">
        <v>1960.47</v>
      </c>
      <c r="H3992">
        <f t="shared" si="62"/>
        <v>5881.41</v>
      </c>
      <c r="I3992" s="11">
        <v>45502.950694444444</v>
      </c>
      <c r="J3992">
        <v>8</v>
      </c>
      <c r="K3992" t="s">
        <v>32</v>
      </c>
      <c r="L3992">
        <v>55</v>
      </c>
      <c r="M3992">
        <v>99</v>
      </c>
      <c r="N3992">
        <v>192</v>
      </c>
      <c r="O3992">
        <v>276</v>
      </c>
      <c r="P3992">
        <v>5</v>
      </c>
      <c r="Q3992">
        <v>31</v>
      </c>
      <c r="R3992" t="s">
        <v>27</v>
      </c>
      <c r="S3992">
        <v>26258.38</v>
      </c>
      <c r="T3992" t="s">
        <v>37</v>
      </c>
      <c r="U3992" t="s">
        <v>43</v>
      </c>
      <c r="V3992" t="b">
        <v>1</v>
      </c>
      <c r="W3992" t="s">
        <v>48</v>
      </c>
      <c r="X3992">
        <v>328</v>
      </c>
      <c r="Y3992">
        <v>214</v>
      </c>
    </row>
    <row r="3993" spans="1:25" x14ac:dyDescent="0.35">
      <c r="A3993">
        <v>3992</v>
      </c>
      <c r="B3993">
        <v>6285</v>
      </c>
      <c r="C3993">
        <v>448</v>
      </c>
      <c r="D3993" t="s">
        <v>52</v>
      </c>
      <c r="E3993" t="s">
        <v>25</v>
      </c>
      <c r="F3993">
        <v>2</v>
      </c>
      <c r="G3993">
        <v>1933.78</v>
      </c>
      <c r="H3993">
        <f t="shared" si="62"/>
        <v>3867.56</v>
      </c>
      <c r="I3993" s="12">
        <v>45392.95</v>
      </c>
      <c r="J3993">
        <v>15</v>
      </c>
      <c r="K3993" t="s">
        <v>32</v>
      </c>
      <c r="L3993">
        <v>129</v>
      </c>
      <c r="M3993">
        <v>67</v>
      </c>
      <c r="N3993">
        <v>286</v>
      </c>
      <c r="O3993">
        <v>498</v>
      </c>
      <c r="P3993">
        <v>1</v>
      </c>
      <c r="Q3993">
        <v>48</v>
      </c>
      <c r="R3993" t="s">
        <v>27</v>
      </c>
      <c r="S3993">
        <v>91940.76</v>
      </c>
      <c r="T3993" t="s">
        <v>33</v>
      </c>
      <c r="U3993" t="s">
        <v>50</v>
      </c>
      <c r="V3993" t="b">
        <v>1</v>
      </c>
      <c r="W3993" t="s">
        <v>30</v>
      </c>
      <c r="X3993">
        <v>217</v>
      </c>
      <c r="Y3993">
        <v>401</v>
      </c>
    </row>
    <row r="3994" spans="1:25" x14ac:dyDescent="0.35">
      <c r="A3994">
        <v>3993</v>
      </c>
      <c r="B3994">
        <v>1833</v>
      </c>
      <c r="C3994">
        <v>903</v>
      </c>
      <c r="D3994" t="s">
        <v>52</v>
      </c>
      <c r="E3994" t="s">
        <v>25</v>
      </c>
      <c r="F3994">
        <v>4</v>
      </c>
      <c r="G3994">
        <v>131.22999999999999</v>
      </c>
      <c r="H3994">
        <f t="shared" si="62"/>
        <v>524.91999999999996</v>
      </c>
      <c r="I3994" s="11">
        <v>45522.708333333336</v>
      </c>
      <c r="J3994">
        <v>10</v>
      </c>
      <c r="K3994" t="s">
        <v>36</v>
      </c>
      <c r="L3994">
        <v>443</v>
      </c>
      <c r="M3994">
        <v>69</v>
      </c>
      <c r="N3994">
        <v>191</v>
      </c>
      <c r="O3994">
        <v>228</v>
      </c>
      <c r="P3994">
        <v>6</v>
      </c>
      <c r="Q3994">
        <v>58</v>
      </c>
      <c r="R3994" t="s">
        <v>27</v>
      </c>
      <c r="S3994">
        <v>104193.44</v>
      </c>
      <c r="T3994" t="s">
        <v>33</v>
      </c>
      <c r="U3994" t="s">
        <v>29</v>
      </c>
      <c r="V3994" t="b">
        <v>0</v>
      </c>
      <c r="W3994" t="s">
        <v>30</v>
      </c>
      <c r="X3994">
        <v>204</v>
      </c>
      <c r="Y3994">
        <v>110</v>
      </c>
    </row>
    <row r="3995" spans="1:25" x14ac:dyDescent="0.35">
      <c r="A3995">
        <v>3994</v>
      </c>
      <c r="B3995">
        <v>5934</v>
      </c>
      <c r="C3995">
        <v>463</v>
      </c>
      <c r="D3995" t="s">
        <v>51</v>
      </c>
      <c r="E3995" t="s">
        <v>25</v>
      </c>
      <c r="F3995">
        <v>1</v>
      </c>
      <c r="G3995">
        <v>1180.17</v>
      </c>
      <c r="H3995">
        <f t="shared" si="62"/>
        <v>1180.17</v>
      </c>
      <c r="I3995" s="12">
        <v>45481.329861111109</v>
      </c>
      <c r="J3995">
        <v>7</v>
      </c>
      <c r="K3995" t="s">
        <v>40</v>
      </c>
      <c r="L3995">
        <v>298</v>
      </c>
      <c r="M3995">
        <v>95</v>
      </c>
      <c r="N3995">
        <v>188</v>
      </c>
      <c r="O3995">
        <v>483</v>
      </c>
      <c r="P3995">
        <v>6</v>
      </c>
      <c r="Q3995">
        <v>34</v>
      </c>
      <c r="R3995" t="s">
        <v>41</v>
      </c>
      <c r="S3995">
        <v>74648.63</v>
      </c>
      <c r="T3995" t="s">
        <v>42</v>
      </c>
      <c r="U3995" t="s">
        <v>43</v>
      </c>
      <c r="V3995" t="b">
        <v>1</v>
      </c>
      <c r="W3995" t="s">
        <v>30</v>
      </c>
      <c r="X3995">
        <v>393</v>
      </c>
      <c r="Y3995">
        <v>384</v>
      </c>
    </row>
    <row r="3996" spans="1:25" x14ac:dyDescent="0.35">
      <c r="A3996">
        <v>3995</v>
      </c>
      <c r="B3996">
        <v>9037</v>
      </c>
      <c r="C3996">
        <v>887</v>
      </c>
      <c r="D3996" t="s">
        <v>38</v>
      </c>
      <c r="E3996" t="s">
        <v>47</v>
      </c>
      <c r="F3996">
        <v>4</v>
      </c>
      <c r="G3996">
        <v>551.49</v>
      </c>
      <c r="H3996">
        <f t="shared" si="62"/>
        <v>2205.96</v>
      </c>
      <c r="I3996" s="11">
        <v>45317.256249999999</v>
      </c>
      <c r="J3996">
        <v>19</v>
      </c>
      <c r="K3996" t="s">
        <v>32</v>
      </c>
      <c r="L3996">
        <v>392</v>
      </c>
      <c r="M3996">
        <v>132</v>
      </c>
      <c r="N3996">
        <v>135</v>
      </c>
      <c r="O3996">
        <v>421</v>
      </c>
      <c r="P3996">
        <v>8</v>
      </c>
      <c r="Q3996">
        <v>22</v>
      </c>
      <c r="R3996" t="s">
        <v>27</v>
      </c>
      <c r="S3996">
        <v>70123.14</v>
      </c>
      <c r="T3996" t="s">
        <v>42</v>
      </c>
      <c r="U3996" t="s">
        <v>29</v>
      </c>
      <c r="V3996" t="b">
        <v>1</v>
      </c>
      <c r="W3996" t="s">
        <v>30</v>
      </c>
      <c r="X3996">
        <v>147</v>
      </c>
      <c r="Y3996">
        <v>430</v>
      </c>
    </row>
    <row r="3997" spans="1:25" x14ac:dyDescent="0.35">
      <c r="A3997">
        <v>3996</v>
      </c>
      <c r="B3997">
        <v>6866</v>
      </c>
      <c r="C3997">
        <v>147</v>
      </c>
      <c r="D3997" t="s">
        <v>38</v>
      </c>
      <c r="E3997" t="s">
        <v>25</v>
      </c>
      <c r="F3997">
        <v>4</v>
      </c>
      <c r="G3997">
        <v>212.69</v>
      </c>
      <c r="H3997">
        <f t="shared" si="62"/>
        <v>850.76</v>
      </c>
      <c r="I3997" s="12">
        <v>45471.631944444445</v>
      </c>
      <c r="J3997">
        <v>14</v>
      </c>
      <c r="K3997" t="s">
        <v>40</v>
      </c>
      <c r="L3997">
        <v>386</v>
      </c>
      <c r="M3997">
        <v>82</v>
      </c>
      <c r="N3997">
        <v>184</v>
      </c>
      <c r="O3997">
        <v>405</v>
      </c>
      <c r="P3997">
        <v>3</v>
      </c>
      <c r="Q3997">
        <v>55</v>
      </c>
      <c r="R3997" t="s">
        <v>41</v>
      </c>
      <c r="S3997">
        <v>68769.86</v>
      </c>
      <c r="T3997" t="s">
        <v>37</v>
      </c>
      <c r="U3997" t="s">
        <v>29</v>
      </c>
      <c r="V3997" t="b">
        <v>0</v>
      </c>
      <c r="W3997" t="s">
        <v>30</v>
      </c>
      <c r="X3997">
        <v>159</v>
      </c>
      <c r="Y3997">
        <v>201</v>
      </c>
    </row>
    <row r="3998" spans="1:25" x14ac:dyDescent="0.35">
      <c r="A3998">
        <v>3997</v>
      </c>
      <c r="B3998">
        <v>2194</v>
      </c>
      <c r="C3998">
        <v>888</v>
      </c>
      <c r="D3998" t="s">
        <v>38</v>
      </c>
      <c r="E3998" t="s">
        <v>25</v>
      </c>
      <c r="F3998">
        <v>1</v>
      </c>
      <c r="G3998">
        <v>1030.22</v>
      </c>
      <c r="H3998">
        <f t="shared" si="62"/>
        <v>1030.22</v>
      </c>
      <c r="I3998" s="11">
        <v>45346.636111111111</v>
      </c>
      <c r="J3998">
        <v>8</v>
      </c>
      <c r="K3998" t="s">
        <v>32</v>
      </c>
      <c r="L3998">
        <v>389</v>
      </c>
      <c r="M3998">
        <v>104</v>
      </c>
      <c r="N3998">
        <v>230</v>
      </c>
      <c r="O3998">
        <v>371</v>
      </c>
      <c r="P3998">
        <v>5</v>
      </c>
      <c r="Q3998">
        <v>52</v>
      </c>
      <c r="R3998" t="s">
        <v>46</v>
      </c>
      <c r="S3998">
        <v>52902.29</v>
      </c>
      <c r="T3998" t="s">
        <v>28</v>
      </c>
      <c r="U3998" t="s">
        <v>29</v>
      </c>
      <c r="V3998" t="b">
        <v>0</v>
      </c>
      <c r="W3998" t="s">
        <v>35</v>
      </c>
      <c r="X3998">
        <v>392</v>
      </c>
      <c r="Y3998">
        <v>98</v>
      </c>
    </row>
    <row r="3999" spans="1:25" x14ac:dyDescent="0.35">
      <c r="A3999">
        <v>3998</v>
      </c>
      <c r="B3999">
        <v>6207</v>
      </c>
      <c r="C3999">
        <v>998</v>
      </c>
      <c r="D3999" t="s">
        <v>51</v>
      </c>
      <c r="E3999" t="s">
        <v>25</v>
      </c>
      <c r="F3999">
        <v>5</v>
      </c>
      <c r="G3999">
        <v>1470.92</v>
      </c>
      <c r="H3999">
        <f t="shared" si="62"/>
        <v>7354.6</v>
      </c>
      <c r="I3999" s="12">
        <v>45471.693749999999</v>
      </c>
      <c r="J3999">
        <v>20</v>
      </c>
      <c r="K3999" t="s">
        <v>36</v>
      </c>
      <c r="L3999">
        <v>21</v>
      </c>
      <c r="M3999">
        <v>133</v>
      </c>
      <c r="N3999">
        <v>205</v>
      </c>
      <c r="O3999">
        <v>223</v>
      </c>
      <c r="P3999">
        <v>8</v>
      </c>
      <c r="Q3999">
        <v>49</v>
      </c>
      <c r="R3999" t="s">
        <v>46</v>
      </c>
      <c r="S3999">
        <v>99681.43</v>
      </c>
      <c r="T3999" t="s">
        <v>42</v>
      </c>
      <c r="U3999" t="s">
        <v>43</v>
      </c>
      <c r="V3999" t="b">
        <v>1</v>
      </c>
      <c r="W3999" t="s">
        <v>30</v>
      </c>
      <c r="X3999">
        <v>363</v>
      </c>
      <c r="Y3999">
        <v>278</v>
      </c>
    </row>
    <row r="4000" spans="1:25" x14ac:dyDescent="0.35">
      <c r="A4000">
        <v>3999</v>
      </c>
      <c r="B4000">
        <v>9608</v>
      </c>
      <c r="C4000">
        <v>670</v>
      </c>
      <c r="D4000" t="s">
        <v>24</v>
      </c>
      <c r="E4000" t="s">
        <v>25</v>
      </c>
      <c r="F4000">
        <v>4</v>
      </c>
      <c r="G4000">
        <v>1034.8699999999999</v>
      </c>
      <c r="H4000">
        <f t="shared" si="62"/>
        <v>4139.4799999999996</v>
      </c>
      <c r="I4000" s="11">
        <v>45526.213194444441</v>
      </c>
      <c r="J4000">
        <v>20</v>
      </c>
      <c r="K4000" t="s">
        <v>40</v>
      </c>
      <c r="L4000">
        <v>289</v>
      </c>
      <c r="M4000">
        <v>114</v>
      </c>
      <c r="N4000">
        <v>242</v>
      </c>
      <c r="O4000">
        <v>393</v>
      </c>
      <c r="P4000">
        <v>8</v>
      </c>
      <c r="Q4000">
        <v>61</v>
      </c>
      <c r="R4000" t="s">
        <v>41</v>
      </c>
      <c r="S4000">
        <v>96130.33</v>
      </c>
      <c r="T4000" t="s">
        <v>42</v>
      </c>
      <c r="U4000" t="s">
        <v>43</v>
      </c>
      <c r="V4000" t="b">
        <v>1</v>
      </c>
      <c r="W4000" t="s">
        <v>30</v>
      </c>
      <c r="X4000">
        <v>441</v>
      </c>
      <c r="Y4000">
        <v>478</v>
      </c>
    </row>
    <row r="4001" spans="1:25" x14ac:dyDescent="0.35">
      <c r="A4001">
        <v>4000</v>
      </c>
      <c r="B4001">
        <v>4603</v>
      </c>
      <c r="C4001">
        <v>373</v>
      </c>
      <c r="D4001" t="s">
        <v>51</v>
      </c>
      <c r="E4001" t="s">
        <v>25</v>
      </c>
      <c r="F4001">
        <v>3</v>
      </c>
      <c r="G4001">
        <v>899.52</v>
      </c>
      <c r="H4001">
        <f t="shared" si="62"/>
        <v>2698.56</v>
      </c>
      <c r="I4001" s="12">
        <v>45388.326388888891</v>
      </c>
      <c r="J4001">
        <v>9</v>
      </c>
      <c r="K4001" t="s">
        <v>26</v>
      </c>
      <c r="L4001">
        <v>358</v>
      </c>
      <c r="M4001">
        <v>144</v>
      </c>
      <c r="N4001">
        <v>182</v>
      </c>
      <c r="O4001">
        <v>138</v>
      </c>
      <c r="P4001">
        <v>3</v>
      </c>
      <c r="Q4001">
        <v>65</v>
      </c>
      <c r="R4001" t="s">
        <v>41</v>
      </c>
      <c r="S4001">
        <v>55942.23</v>
      </c>
      <c r="T4001" t="s">
        <v>42</v>
      </c>
      <c r="U4001" t="s">
        <v>34</v>
      </c>
      <c r="V4001" t="b">
        <v>1</v>
      </c>
      <c r="W4001" t="s">
        <v>48</v>
      </c>
      <c r="X4001">
        <v>478</v>
      </c>
      <c r="Y4001">
        <v>421</v>
      </c>
    </row>
    <row r="4002" spans="1:25" x14ac:dyDescent="0.35">
      <c r="A4002">
        <v>4001</v>
      </c>
      <c r="B4002">
        <v>4012</v>
      </c>
      <c r="C4002">
        <v>254</v>
      </c>
      <c r="D4002" t="s">
        <v>31</v>
      </c>
      <c r="E4002" t="s">
        <v>47</v>
      </c>
      <c r="F4002">
        <v>4</v>
      </c>
      <c r="G4002">
        <v>1927.73</v>
      </c>
      <c r="H4002">
        <f t="shared" si="62"/>
        <v>7710.92</v>
      </c>
      <c r="I4002" s="11">
        <v>45362.530555555553</v>
      </c>
      <c r="J4002">
        <v>20</v>
      </c>
      <c r="K4002" t="s">
        <v>26</v>
      </c>
      <c r="L4002">
        <v>203</v>
      </c>
      <c r="M4002">
        <v>103</v>
      </c>
      <c r="N4002">
        <v>198</v>
      </c>
      <c r="O4002">
        <v>113</v>
      </c>
      <c r="P4002">
        <v>2</v>
      </c>
      <c r="Q4002">
        <v>21</v>
      </c>
      <c r="R4002" t="s">
        <v>41</v>
      </c>
      <c r="S4002">
        <v>78958.66</v>
      </c>
      <c r="T4002" t="s">
        <v>28</v>
      </c>
      <c r="U4002" t="s">
        <v>50</v>
      </c>
      <c r="V4002" t="b">
        <v>0</v>
      </c>
      <c r="W4002" t="s">
        <v>30</v>
      </c>
      <c r="X4002">
        <v>200</v>
      </c>
      <c r="Y4002">
        <v>163</v>
      </c>
    </row>
    <row r="4003" spans="1:25" x14ac:dyDescent="0.35">
      <c r="A4003">
        <v>4002</v>
      </c>
      <c r="B4003">
        <v>9529</v>
      </c>
      <c r="C4003">
        <v>973</v>
      </c>
      <c r="D4003" t="s">
        <v>39</v>
      </c>
      <c r="E4003" t="s">
        <v>25</v>
      </c>
      <c r="F4003">
        <v>3</v>
      </c>
      <c r="G4003">
        <v>556.19000000000005</v>
      </c>
      <c r="H4003">
        <f t="shared" si="62"/>
        <v>1668.5700000000002</v>
      </c>
      <c r="I4003" s="12">
        <v>45325.431250000001</v>
      </c>
      <c r="J4003">
        <v>11</v>
      </c>
      <c r="K4003" t="s">
        <v>32</v>
      </c>
      <c r="L4003">
        <v>227</v>
      </c>
      <c r="M4003">
        <v>73</v>
      </c>
      <c r="N4003">
        <v>238</v>
      </c>
      <c r="O4003">
        <v>206</v>
      </c>
      <c r="P4003">
        <v>4</v>
      </c>
      <c r="Q4003">
        <v>31</v>
      </c>
      <c r="R4003" t="s">
        <v>46</v>
      </c>
      <c r="S4003">
        <v>31957.23</v>
      </c>
      <c r="T4003" t="s">
        <v>42</v>
      </c>
      <c r="U4003" t="s">
        <v>29</v>
      </c>
      <c r="V4003" t="b">
        <v>1</v>
      </c>
      <c r="W4003" t="s">
        <v>30</v>
      </c>
      <c r="X4003">
        <v>215</v>
      </c>
      <c r="Y4003">
        <v>447</v>
      </c>
    </row>
    <row r="4004" spans="1:25" x14ac:dyDescent="0.35">
      <c r="A4004">
        <v>4003</v>
      </c>
      <c r="B4004">
        <v>2117</v>
      </c>
      <c r="C4004">
        <v>806</v>
      </c>
      <c r="D4004" t="s">
        <v>31</v>
      </c>
      <c r="E4004" t="s">
        <v>47</v>
      </c>
      <c r="F4004">
        <v>4</v>
      </c>
      <c r="G4004">
        <v>118.79</v>
      </c>
      <c r="H4004">
        <f t="shared" si="62"/>
        <v>475.16</v>
      </c>
      <c r="I4004" s="11">
        <v>45531.454861111109</v>
      </c>
      <c r="J4004">
        <v>20</v>
      </c>
      <c r="K4004" t="s">
        <v>40</v>
      </c>
      <c r="L4004">
        <v>50</v>
      </c>
      <c r="M4004">
        <v>122</v>
      </c>
      <c r="N4004">
        <v>192</v>
      </c>
      <c r="O4004">
        <v>190</v>
      </c>
      <c r="P4004">
        <v>10</v>
      </c>
      <c r="Q4004">
        <v>29</v>
      </c>
      <c r="R4004" t="s">
        <v>41</v>
      </c>
      <c r="S4004">
        <v>83056.5</v>
      </c>
      <c r="T4004" t="s">
        <v>28</v>
      </c>
      <c r="U4004" t="s">
        <v>50</v>
      </c>
      <c r="V4004" t="b">
        <v>1</v>
      </c>
      <c r="W4004" t="s">
        <v>30</v>
      </c>
      <c r="X4004">
        <v>190</v>
      </c>
      <c r="Y4004">
        <v>315</v>
      </c>
    </row>
    <row r="4005" spans="1:25" x14ac:dyDescent="0.35">
      <c r="A4005">
        <v>4004</v>
      </c>
      <c r="B4005">
        <v>9276</v>
      </c>
      <c r="C4005">
        <v>994</v>
      </c>
      <c r="D4005" t="s">
        <v>51</v>
      </c>
      <c r="E4005" t="s">
        <v>47</v>
      </c>
      <c r="F4005">
        <v>4</v>
      </c>
      <c r="G4005">
        <v>1806.13</v>
      </c>
      <c r="H4005">
        <f t="shared" si="62"/>
        <v>7224.52</v>
      </c>
      <c r="I4005" s="12">
        <v>45413.356944444444</v>
      </c>
      <c r="J4005">
        <v>10</v>
      </c>
      <c r="K4005" t="s">
        <v>45</v>
      </c>
      <c r="L4005">
        <v>323</v>
      </c>
      <c r="M4005">
        <v>102</v>
      </c>
      <c r="N4005">
        <v>106</v>
      </c>
      <c r="O4005">
        <v>103</v>
      </c>
      <c r="P4005">
        <v>7</v>
      </c>
      <c r="Q4005">
        <v>29</v>
      </c>
      <c r="R4005" t="s">
        <v>41</v>
      </c>
      <c r="S4005">
        <v>62933.67</v>
      </c>
      <c r="T4005" t="s">
        <v>37</v>
      </c>
      <c r="U4005" t="s">
        <v>34</v>
      </c>
      <c r="V4005" t="b">
        <v>1</v>
      </c>
      <c r="W4005" t="s">
        <v>48</v>
      </c>
      <c r="X4005">
        <v>255</v>
      </c>
      <c r="Y4005">
        <v>202</v>
      </c>
    </row>
    <row r="4006" spans="1:25" x14ac:dyDescent="0.35">
      <c r="A4006">
        <v>4005</v>
      </c>
      <c r="B4006">
        <v>3611</v>
      </c>
      <c r="C4006">
        <v>627</v>
      </c>
      <c r="D4006" t="s">
        <v>38</v>
      </c>
      <c r="E4006" t="s">
        <v>47</v>
      </c>
      <c r="F4006">
        <v>2</v>
      </c>
      <c r="G4006">
        <v>692</v>
      </c>
      <c r="H4006">
        <f t="shared" si="62"/>
        <v>1384</v>
      </c>
      <c r="I4006" s="11">
        <v>45349.98333333333</v>
      </c>
      <c r="J4006">
        <v>1</v>
      </c>
      <c r="K4006" t="s">
        <v>36</v>
      </c>
      <c r="L4006">
        <v>357</v>
      </c>
      <c r="M4006">
        <v>105</v>
      </c>
      <c r="N4006">
        <v>285</v>
      </c>
      <c r="O4006">
        <v>453</v>
      </c>
      <c r="P4006">
        <v>4</v>
      </c>
      <c r="Q4006">
        <v>38</v>
      </c>
      <c r="R4006" t="s">
        <v>46</v>
      </c>
      <c r="S4006">
        <v>43584.92</v>
      </c>
      <c r="T4006" t="s">
        <v>28</v>
      </c>
      <c r="U4006" t="s">
        <v>29</v>
      </c>
      <c r="V4006" t="b">
        <v>0</v>
      </c>
      <c r="W4006" t="s">
        <v>35</v>
      </c>
      <c r="X4006">
        <v>471</v>
      </c>
      <c r="Y4006">
        <v>225</v>
      </c>
    </row>
    <row r="4007" spans="1:25" x14ac:dyDescent="0.35">
      <c r="A4007">
        <v>4006</v>
      </c>
      <c r="B4007">
        <v>7814</v>
      </c>
      <c r="C4007">
        <v>718</v>
      </c>
      <c r="D4007" t="s">
        <v>39</v>
      </c>
      <c r="E4007" t="s">
        <v>47</v>
      </c>
      <c r="F4007">
        <v>4</v>
      </c>
      <c r="G4007">
        <v>1689.95</v>
      </c>
      <c r="H4007">
        <f t="shared" si="62"/>
        <v>6759.8</v>
      </c>
      <c r="I4007" s="12">
        <v>45414.10833333333</v>
      </c>
      <c r="J4007">
        <v>7</v>
      </c>
      <c r="K4007" t="s">
        <v>40</v>
      </c>
      <c r="L4007">
        <v>401</v>
      </c>
      <c r="M4007">
        <v>61</v>
      </c>
      <c r="N4007">
        <v>209</v>
      </c>
      <c r="O4007">
        <v>240</v>
      </c>
      <c r="P4007">
        <v>7</v>
      </c>
      <c r="Q4007">
        <v>21</v>
      </c>
      <c r="R4007" t="s">
        <v>41</v>
      </c>
      <c r="S4007">
        <v>40538.51</v>
      </c>
      <c r="T4007" t="s">
        <v>28</v>
      </c>
      <c r="U4007" t="s">
        <v>50</v>
      </c>
      <c r="V4007" t="b">
        <v>1</v>
      </c>
      <c r="W4007" t="s">
        <v>35</v>
      </c>
      <c r="X4007">
        <v>429</v>
      </c>
      <c r="Y4007">
        <v>318</v>
      </c>
    </row>
    <row r="4008" spans="1:25" x14ac:dyDescent="0.35">
      <c r="A4008">
        <v>4007</v>
      </c>
      <c r="B4008">
        <v>9897</v>
      </c>
      <c r="C4008">
        <v>785</v>
      </c>
      <c r="D4008" t="s">
        <v>51</v>
      </c>
      <c r="E4008" t="s">
        <v>47</v>
      </c>
      <c r="F4008">
        <v>2</v>
      </c>
      <c r="G4008">
        <v>891.26</v>
      </c>
      <c r="H4008">
        <f t="shared" si="62"/>
        <v>1782.52</v>
      </c>
      <c r="I4008" s="11">
        <v>45297.193055555559</v>
      </c>
      <c r="J4008">
        <v>18</v>
      </c>
      <c r="K4008" t="s">
        <v>32</v>
      </c>
      <c r="L4008">
        <v>343</v>
      </c>
      <c r="M4008">
        <v>57</v>
      </c>
      <c r="N4008">
        <v>295</v>
      </c>
      <c r="O4008">
        <v>154</v>
      </c>
      <c r="P4008">
        <v>3</v>
      </c>
      <c r="Q4008">
        <v>64</v>
      </c>
      <c r="R4008" t="s">
        <v>46</v>
      </c>
      <c r="S4008">
        <v>71834.73</v>
      </c>
      <c r="T4008" t="s">
        <v>42</v>
      </c>
      <c r="U4008" t="s">
        <v>43</v>
      </c>
      <c r="V4008" t="b">
        <v>0</v>
      </c>
      <c r="W4008" t="s">
        <v>30</v>
      </c>
      <c r="X4008">
        <v>366</v>
      </c>
      <c r="Y4008">
        <v>404</v>
      </c>
    </row>
    <row r="4009" spans="1:25" x14ac:dyDescent="0.35">
      <c r="A4009">
        <v>4008</v>
      </c>
      <c r="B4009">
        <v>9798</v>
      </c>
      <c r="C4009">
        <v>206</v>
      </c>
      <c r="D4009" t="s">
        <v>44</v>
      </c>
      <c r="E4009" t="s">
        <v>47</v>
      </c>
      <c r="F4009">
        <v>4</v>
      </c>
      <c r="G4009">
        <v>312.35000000000002</v>
      </c>
      <c r="H4009">
        <f t="shared" si="62"/>
        <v>1249.4000000000001</v>
      </c>
      <c r="I4009" s="12">
        <v>45496.238888888889</v>
      </c>
      <c r="J4009">
        <v>19</v>
      </c>
      <c r="K4009" t="s">
        <v>32</v>
      </c>
      <c r="L4009">
        <v>411</v>
      </c>
      <c r="M4009">
        <v>79</v>
      </c>
      <c r="N4009">
        <v>198</v>
      </c>
      <c r="O4009">
        <v>470</v>
      </c>
      <c r="P4009">
        <v>1</v>
      </c>
      <c r="Q4009">
        <v>50</v>
      </c>
      <c r="R4009" t="s">
        <v>46</v>
      </c>
      <c r="S4009">
        <v>25703.05</v>
      </c>
      <c r="T4009" t="s">
        <v>37</v>
      </c>
      <c r="U4009" t="s">
        <v>43</v>
      </c>
      <c r="V4009" t="b">
        <v>1</v>
      </c>
      <c r="W4009" t="s">
        <v>30</v>
      </c>
      <c r="X4009">
        <v>465</v>
      </c>
      <c r="Y4009">
        <v>499</v>
      </c>
    </row>
    <row r="4010" spans="1:25" x14ac:dyDescent="0.35">
      <c r="A4010">
        <v>4009</v>
      </c>
      <c r="B4010">
        <v>7609</v>
      </c>
      <c r="C4010">
        <v>823</v>
      </c>
      <c r="D4010" t="s">
        <v>24</v>
      </c>
      <c r="E4010" t="s">
        <v>25</v>
      </c>
      <c r="F4010">
        <v>5</v>
      </c>
      <c r="G4010">
        <v>1053.9100000000001</v>
      </c>
      <c r="H4010">
        <f t="shared" si="62"/>
        <v>5269.55</v>
      </c>
      <c r="I4010" s="11">
        <v>45316.386805555558</v>
      </c>
      <c r="J4010">
        <v>12</v>
      </c>
      <c r="K4010" t="s">
        <v>32</v>
      </c>
      <c r="L4010">
        <v>7</v>
      </c>
      <c r="M4010">
        <v>96</v>
      </c>
      <c r="N4010">
        <v>168</v>
      </c>
      <c r="O4010">
        <v>126</v>
      </c>
      <c r="P4010">
        <v>10</v>
      </c>
      <c r="Q4010">
        <v>23</v>
      </c>
      <c r="R4010" t="s">
        <v>46</v>
      </c>
      <c r="S4010">
        <v>84787.12</v>
      </c>
      <c r="T4010" t="s">
        <v>28</v>
      </c>
      <c r="U4010" t="s">
        <v>50</v>
      </c>
      <c r="V4010" t="b">
        <v>1</v>
      </c>
      <c r="W4010" t="s">
        <v>48</v>
      </c>
      <c r="X4010">
        <v>432</v>
      </c>
      <c r="Y4010">
        <v>139</v>
      </c>
    </row>
    <row r="4011" spans="1:25" x14ac:dyDescent="0.35">
      <c r="A4011">
        <v>4010</v>
      </c>
      <c r="B4011">
        <v>2506</v>
      </c>
      <c r="C4011">
        <v>151</v>
      </c>
      <c r="D4011" t="s">
        <v>52</v>
      </c>
      <c r="E4011" t="s">
        <v>47</v>
      </c>
      <c r="F4011">
        <v>1</v>
      </c>
      <c r="G4011">
        <v>1009.67</v>
      </c>
      <c r="H4011">
        <f t="shared" si="62"/>
        <v>1009.67</v>
      </c>
      <c r="I4011" s="12">
        <v>45375.095138888886</v>
      </c>
      <c r="J4011">
        <v>11</v>
      </c>
      <c r="K4011" t="s">
        <v>36</v>
      </c>
      <c r="L4011">
        <v>339</v>
      </c>
      <c r="M4011">
        <v>101</v>
      </c>
      <c r="N4011">
        <v>228</v>
      </c>
      <c r="O4011">
        <v>217</v>
      </c>
      <c r="P4011">
        <v>2</v>
      </c>
      <c r="Q4011">
        <v>57</v>
      </c>
      <c r="R4011" t="s">
        <v>46</v>
      </c>
      <c r="S4011">
        <v>26766.81</v>
      </c>
      <c r="T4011" t="s">
        <v>42</v>
      </c>
      <c r="U4011" t="s">
        <v>29</v>
      </c>
      <c r="V4011" t="b">
        <v>1</v>
      </c>
      <c r="W4011" t="s">
        <v>30</v>
      </c>
      <c r="X4011">
        <v>174</v>
      </c>
      <c r="Y4011">
        <v>346</v>
      </c>
    </row>
    <row r="4012" spans="1:25" x14ac:dyDescent="0.35">
      <c r="A4012">
        <v>4011</v>
      </c>
      <c r="B4012">
        <v>6724</v>
      </c>
      <c r="C4012">
        <v>548</v>
      </c>
      <c r="D4012" t="s">
        <v>38</v>
      </c>
      <c r="E4012" t="s">
        <v>25</v>
      </c>
      <c r="F4012">
        <v>3</v>
      </c>
      <c r="G4012">
        <v>1041.8900000000001</v>
      </c>
      <c r="H4012">
        <f t="shared" si="62"/>
        <v>3125.67</v>
      </c>
      <c r="I4012" s="11">
        <v>45447.791666666664</v>
      </c>
      <c r="J4012">
        <v>10</v>
      </c>
      <c r="K4012" t="s">
        <v>36</v>
      </c>
      <c r="L4012">
        <v>261</v>
      </c>
      <c r="M4012">
        <v>97</v>
      </c>
      <c r="N4012">
        <v>222</v>
      </c>
      <c r="O4012">
        <v>427</v>
      </c>
      <c r="P4012">
        <v>7</v>
      </c>
      <c r="Q4012">
        <v>30</v>
      </c>
      <c r="R4012" t="s">
        <v>27</v>
      </c>
      <c r="S4012">
        <v>56405.2</v>
      </c>
      <c r="T4012" t="s">
        <v>37</v>
      </c>
      <c r="U4012" t="s">
        <v>50</v>
      </c>
      <c r="V4012" t="b">
        <v>0</v>
      </c>
      <c r="W4012" t="s">
        <v>30</v>
      </c>
      <c r="X4012">
        <v>214</v>
      </c>
      <c r="Y4012">
        <v>383</v>
      </c>
    </row>
    <row r="4013" spans="1:25" x14ac:dyDescent="0.35">
      <c r="A4013">
        <v>4012</v>
      </c>
      <c r="B4013">
        <v>4624</v>
      </c>
      <c r="C4013">
        <v>918</v>
      </c>
      <c r="D4013" t="s">
        <v>44</v>
      </c>
      <c r="E4013" t="s">
        <v>47</v>
      </c>
      <c r="F4013">
        <v>3</v>
      </c>
      <c r="G4013">
        <v>1045.3800000000001</v>
      </c>
      <c r="H4013">
        <f t="shared" si="62"/>
        <v>3136.1400000000003</v>
      </c>
      <c r="I4013" s="12">
        <v>45494.697222222225</v>
      </c>
      <c r="J4013">
        <v>14</v>
      </c>
      <c r="K4013" t="s">
        <v>40</v>
      </c>
      <c r="L4013">
        <v>4</v>
      </c>
      <c r="M4013">
        <v>113</v>
      </c>
      <c r="N4013">
        <v>234</v>
      </c>
      <c r="O4013">
        <v>349</v>
      </c>
      <c r="P4013">
        <v>1</v>
      </c>
      <c r="Q4013">
        <v>32</v>
      </c>
      <c r="R4013" t="s">
        <v>46</v>
      </c>
      <c r="S4013">
        <v>27903.49</v>
      </c>
      <c r="T4013" t="s">
        <v>33</v>
      </c>
      <c r="U4013" t="s">
        <v>43</v>
      </c>
      <c r="V4013" t="b">
        <v>0</v>
      </c>
      <c r="W4013" t="s">
        <v>30</v>
      </c>
      <c r="X4013">
        <v>322</v>
      </c>
      <c r="Y4013">
        <v>104</v>
      </c>
    </row>
    <row r="4014" spans="1:25" x14ac:dyDescent="0.35">
      <c r="A4014">
        <v>4013</v>
      </c>
      <c r="B4014">
        <v>4495</v>
      </c>
      <c r="C4014">
        <v>568</v>
      </c>
      <c r="D4014" t="s">
        <v>38</v>
      </c>
      <c r="E4014" t="s">
        <v>25</v>
      </c>
      <c r="F4014">
        <v>1</v>
      </c>
      <c r="G4014">
        <v>1469.61</v>
      </c>
      <c r="H4014">
        <f t="shared" si="62"/>
        <v>1469.61</v>
      </c>
      <c r="I4014" s="11">
        <v>45427.819444444445</v>
      </c>
      <c r="J4014">
        <v>12</v>
      </c>
      <c r="K4014" t="s">
        <v>40</v>
      </c>
      <c r="L4014">
        <v>0</v>
      </c>
      <c r="M4014">
        <v>84</v>
      </c>
      <c r="N4014">
        <v>142</v>
      </c>
      <c r="O4014">
        <v>167</v>
      </c>
      <c r="P4014">
        <v>5</v>
      </c>
      <c r="Q4014">
        <v>57</v>
      </c>
      <c r="R4014" t="s">
        <v>41</v>
      </c>
      <c r="S4014">
        <v>105802.67</v>
      </c>
      <c r="T4014" t="s">
        <v>42</v>
      </c>
      <c r="U4014" t="s">
        <v>43</v>
      </c>
      <c r="V4014" t="b">
        <v>0</v>
      </c>
      <c r="W4014" t="s">
        <v>30</v>
      </c>
      <c r="X4014">
        <v>485</v>
      </c>
      <c r="Y4014">
        <v>179</v>
      </c>
    </row>
    <row r="4015" spans="1:25" x14ac:dyDescent="0.35">
      <c r="A4015">
        <v>4014</v>
      </c>
      <c r="B4015">
        <v>6437</v>
      </c>
      <c r="C4015">
        <v>961</v>
      </c>
      <c r="D4015" t="s">
        <v>44</v>
      </c>
      <c r="E4015" t="s">
        <v>25</v>
      </c>
      <c r="F4015">
        <v>5</v>
      </c>
      <c r="G4015">
        <v>792.79</v>
      </c>
      <c r="H4015">
        <f t="shared" si="62"/>
        <v>3963.95</v>
      </c>
      <c r="I4015" s="12">
        <v>45541.452777777777</v>
      </c>
      <c r="J4015">
        <v>14</v>
      </c>
      <c r="K4015" t="s">
        <v>40</v>
      </c>
      <c r="L4015">
        <v>365</v>
      </c>
      <c r="M4015">
        <v>132</v>
      </c>
      <c r="N4015">
        <v>268</v>
      </c>
      <c r="O4015">
        <v>360</v>
      </c>
      <c r="P4015">
        <v>10</v>
      </c>
      <c r="Q4015">
        <v>61</v>
      </c>
      <c r="R4015" t="s">
        <v>46</v>
      </c>
      <c r="S4015">
        <v>118676.12</v>
      </c>
      <c r="T4015" t="s">
        <v>28</v>
      </c>
      <c r="U4015" t="s">
        <v>34</v>
      </c>
      <c r="V4015" t="b">
        <v>0</v>
      </c>
      <c r="W4015" t="s">
        <v>48</v>
      </c>
      <c r="X4015">
        <v>382</v>
      </c>
      <c r="Y4015">
        <v>156</v>
      </c>
    </row>
    <row r="4016" spans="1:25" x14ac:dyDescent="0.35">
      <c r="A4016">
        <v>4015</v>
      </c>
      <c r="B4016">
        <v>6424</v>
      </c>
      <c r="C4016">
        <v>873</v>
      </c>
      <c r="D4016" t="s">
        <v>44</v>
      </c>
      <c r="E4016" t="s">
        <v>25</v>
      </c>
      <c r="F4016">
        <v>3</v>
      </c>
      <c r="G4016">
        <v>879.86</v>
      </c>
      <c r="H4016">
        <f t="shared" si="62"/>
        <v>2639.58</v>
      </c>
      <c r="I4016" s="11">
        <v>45497.599999999999</v>
      </c>
      <c r="J4016">
        <v>12</v>
      </c>
      <c r="K4016" t="s">
        <v>45</v>
      </c>
      <c r="L4016">
        <v>135</v>
      </c>
      <c r="M4016">
        <v>120</v>
      </c>
      <c r="N4016">
        <v>202</v>
      </c>
      <c r="O4016">
        <v>490</v>
      </c>
      <c r="P4016">
        <v>5</v>
      </c>
      <c r="Q4016">
        <v>27</v>
      </c>
      <c r="R4016" t="s">
        <v>41</v>
      </c>
      <c r="S4016">
        <v>107776.46</v>
      </c>
      <c r="T4016" t="s">
        <v>28</v>
      </c>
      <c r="U4016" t="s">
        <v>34</v>
      </c>
      <c r="V4016" t="b">
        <v>0</v>
      </c>
      <c r="W4016" t="s">
        <v>30</v>
      </c>
      <c r="X4016">
        <v>367</v>
      </c>
      <c r="Y4016">
        <v>239</v>
      </c>
    </row>
    <row r="4017" spans="1:25" x14ac:dyDescent="0.35">
      <c r="A4017">
        <v>4016</v>
      </c>
      <c r="B4017">
        <v>6911</v>
      </c>
      <c r="C4017">
        <v>213</v>
      </c>
      <c r="D4017" t="s">
        <v>24</v>
      </c>
      <c r="E4017" t="s">
        <v>25</v>
      </c>
      <c r="F4017">
        <v>5</v>
      </c>
      <c r="G4017">
        <v>1965.95</v>
      </c>
      <c r="H4017">
        <f t="shared" si="62"/>
        <v>9829.75</v>
      </c>
      <c r="I4017" s="12">
        <v>45530.418055555558</v>
      </c>
      <c r="J4017">
        <v>7</v>
      </c>
      <c r="K4017" t="s">
        <v>45</v>
      </c>
      <c r="L4017">
        <v>323</v>
      </c>
      <c r="M4017">
        <v>56</v>
      </c>
      <c r="N4017">
        <v>179</v>
      </c>
      <c r="O4017">
        <v>134</v>
      </c>
      <c r="P4017">
        <v>2</v>
      </c>
      <c r="Q4017">
        <v>28</v>
      </c>
      <c r="R4017" t="s">
        <v>27</v>
      </c>
      <c r="S4017">
        <v>96157.11</v>
      </c>
      <c r="T4017" t="s">
        <v>37</v>
      </c>
      <c r="U4017" t="s">
        <v>43</v>
      </c>
      <c r="V4017" t="b">
        <v>1</v>
      </c>
      <c r="W4017" t="s">
        <v>30</v>
      </c>
      <c r="X4017">
        <v>205</v>
      </c>
      <c r="Y4017">
        <v>462</v>
      </c>
    </row>
    <row r="4018" spans="1:25" x14ac:dyDescent="0.35">
      <c r="A4018">
        <v>4017</v>
      </c>
      <c r="B4018">
        <v>5809</v>
      </c>
      <c r="C4018">
        <v>208</v>
      </c>
      <c r="D4018" t="s">
        <v>52</v>
      </c>
      <c r="E4018" t="s">
        <v>47</v>
      </c>
      <c r="F4018">
        <v>5</v>
      </c>
      <c r="G4018">
        <v>1954.46</v>
      </c>
      <c r="H4018">
        <f t="shared" si="62"/>
        <v>9772.2999999999993</v>
      </c>
      <c r="I4018" s="11">
        <v>45450.561805555553</v>
      </c>
      <c r="J4018">
        <v>3</v>
      </c>
      <c r="K4018" t="s">
        <v>36</v>
      </c>
      <c r="L4018">
        <v>481</v>
      </c>
      <c r="M4018">
        <v>121</v>
      </c>
      <c r="N4018">
        <v>230</v>
      </c>
      <c r="O4018">
        <v>128</v>
      </c>
      <c r="P4018">
        <v>8</v>
      </c>
      <c r="Q4018">
        <v>48</v>
      </c>
      <c r="R4018" t="s">
        <v>41</v>
      </c>
      <c r="S4018">
        <v>20956.87</v>
      </c>
      <c r="T4018" t="s">
        <v>28</v>
      </c>
      <c r="U4018" t="s">
        <v>43</v>
      </c>
      <c r="V4018" t="b">
        <v>1</v>
      </c>
      <c r="W4018" t="s">
        <v>30</v>
      </c>
      <c r="X4018">
        <v>135</v>
      </c>
      <c r="Y4018">
        <v>488</v>
      </c>
    </row>
    <row r="4019" spans="1:25" x14ac:dyDescent="0.35">
      <c r="A4019">
        <v>4018</v>
      </c>
      <c r="B4019">
        <v>4579</v>
      </c>
      <c r="C4019">
        <v>900</v>
      </c>
      <c r="D4019" t="s">
        <v>38</v>
      </c>
      <c r="E4019" t="s">
        <v>25</v>
      </c>
      <c r="F4019">
        <v>5</v>
      </c>
      <c r="G4019">
        <v>1265.71</v>
      </c>
      <c r="H4019">
        <f t="shared" si="62"/>
        <v>6328.55</v>
      </c>
      <c r="I4019" s="12">
        <v>45512.718055555553</v>
      </c>
      <c r="J4019">
        <v>16</v>
      </c>
      <c r="K4019" t="s">
        <v>45</v>
      </c>
      <c r="L4019">
        <v>180</v>
      </c>
      <c r="M4019">
        <v>89</v>
      </c>
      <c r="N4019">
        <v>221</v>
      </c>
      <c r="O4019">
        <v>176</v>
      </c>
      <c r="P4019">
        <v>3</v>
      </c>
      <c r="Q4019">
        <v>34</v>
      </c>
      <c r="R4019" t="s">
        <v>27</v>
      </c>
      <c r="S4019">
        <v>24885.360000000001</v>
      </c>
      <c r="T4019" t="s">
        <v>28</v>
      </c>
      <c r="U4019" t="s">
        <v>50</v>
      </c>
      <c r="V4019" t="b">
        <v>0</v>
      </c>
      <c r="W4019" t="s">
        <v>30</v>
      </c>
      <c r="X4019">
        <v>175</v>
      </c>
      <c r="Y4019">
        <v>376</v>
      </c>
    </row>
    <row r="4020" spans="1:25" x14ac:dyDescent="0.35">
      <c r="A4020">
        <v>4019</v>
      </c>
      <c r="B4020">
        <v>9691</v>
      </c>
      <c r="C4020">
        <v>725</v>
      </c>
      <c r="D4020" t="s">
        <v>52</v>
      </c>
      <c r="E4020" t="s">
        <v>25</v>
      </c>
      <c r="F4020">
        <v>1</v>
      </c>
      <c r="G4020">
        <v>513.42999999999995</v>
      </c>
      <c r="H4020">
        <f t="shared" si="62"/>
        <v>513.42999999999995</v>
      </c>
      <c r="I4020" s="11">
        <v>45508.152777777781</v>
      </c>
      <c r="J4020">
        <v>2</v>
      </c>
      <c r="K4020" t="s">
        <v>36</v>
      </c>
      <c r="L4020">
        <v>263</v>
      </c>
      <c r="M4020">
        <v>75</v>
      </c>
      <c r="N4020">
        <v>128</v>
      </c>
      <c r="O4020">
        <v>485</v>
      </c>
      <c r="P4020">
        <v>4</v>
      </c>
      <c r="Q4020">
        <v>59</v>
      </c>
      <c r="R4020" t="s">
        <v>41</v>
      </c>
      <c r="S4020">
        <v>21861.46</v>
      </c>
      <c r="T4020" t="s">
        <v>33</v>
      </c>
      <c r="U4020" t="s">
        <v>50</v>
      </c>
      <c r="V4020" t="b">
        <v>0</v>
      </c>
      <c r="W4020" t="s">
        <v>30</v>
      </c>
      <c r="X4020">
        <v>360</v>
      </c>
      <c r="Y4020">
        <v>239</v>
      </c>
    </row>
    <row r="4021" spans="1:25" x14ac:dyDescent="0.35">
      <c r="A4021">
        <v>4020</v>
      </c>
      <c r="B4021">
        <v>8780</v>
      </c>
      <c r="C4021">
        <v>724</v>
      </c>
      <c r="D4021" t="s">
        <v>38</v>
      </c>
      <c r="E4021" t="s">
        <v>47</v>
      </c>
      <c r="F4021">
        <v>1</v>
      </c>
      <c r="G4021">
        <v>451.71</v>
      </c>
      <c r="H4021">
        <f t="shared" si="62"/>
        <v>451.71</v>
      </c>
      <c r="I4021" s="12">
        <v>45488.163194444445</v>
      </c>
      <c r="J4021">
        <v>17</v>
      </c>
      <c r="K4021" t="s">
        <v>26</v>
      </c>
      <c r="L4021">
        <v>355</v>
      </c>
      <c r="M4021">
        <v>112</v>
      </c>
      <c r="N4021">
        <v>157</v>
      </c>
      <c r="O4021">
        <v>405</v>
      </c>
      <c r="P4021">
        <v>2</v>
      </c>
      <c r="Q4021">
        <v>36</v>
      </c>
      <c r="R4021" t="s">
        <v>41</v>
      </c>
      <c r="S4021">
        <v>110376.42</v>
      </c>
      <c r="T4021" t="s">
        <v>42</v>
      </c>
      <c r="U4021" t="s">
        <v>34</v>
      </c>
      <c r="V4021" t="b">
        <v>0</v>
      </c>
      <c r="W4021" t="s">
        <v>30</v>
      </c>
      <c r="X4021">
        <v>358</v>
      </c>
      <c r="Y4021">
        <v>384</v>
      </c>
    </row>
    <row r="4022" spans="1:25" x14ac:dyDescent="0.35">
      <c r="A4022">
        <v>4021</v>
      </c>
      <c r="B4022">
        <v>1144</v>
      </c>
      <c r="C4022">
        <v>900</v>
      </c>
      <c r="D4022" t="s">
        <v>52</v>
      </c>
      <c r="E4022" t="s">
        <v>47</v>
      </c>
      <c r="F4022">
        <v>2</v>
      </c>
      <c r="G4022">
        <v>1335.05</v>
      </c>
      <c r="H4022">
        <f t="shared" si="62"/>
        <v>2670.1</v>
      </c>
      <c r="I4022" s="11">
        <v>45517.732638888891</v>
      </c>
      <c r="J4022">
        <v>16</v>
      </c>
      <c r="K4022" t="s">
        <v>40</v>
      </c>
      <c r="L4022">
        <v>247</v>
      </c>
      <c r="M4022">
        <v>133</v>
      </c>
      <c r="N4022">
        <v>111</v>
      </c>
      <c r="O4022">
        <v>332</v>
      </c>
      <c r="P4022">
        <v>10</v>
      </c>
      <c r="Q4022">
        <v>41</v>
      </c>
      <c r="R4022" t="s">
        <v>46</v>
      </c>
      <c r="S4022">
        <v>90689.12</v>
      </c>
      <c r="T4022" t="s">
        <v>33</v>
      </c>
      <c r="U4022" t="s">
        <v>29</v>
      </c>
      <c r="V4022" t="b">
        <v>1</v>
      </c>
      <c r="W4022" t="s">
        <v>48</v>
      </c>
      <c r="X4022">
        <v>191</v>
      </c>
      <c r="Y4022">
        <v>206</v>
      </c>
    </row>
    <row r="4023" spans="1:25" x14ac:dyDescent="0.35">
      <c r="A4023">
        <v>4022</v>
      </c>
      <c r="B4023">
        <v>2879</v>
      </c>
      <c r="C4023">
        <v>978</v>
      </c>
      <c r="D4023" t="s">
        <v>24</v>
      </c>
      <c r="E4023" t="s">
        <v>47</v>
      </c>
      <c r="F4023">
        <v>4</v>
      </c>
      <c r="G4023">
        <v>152.31</v>
      </c>
      <c r="H4023">
        <f t="shared" si="62"/>
        <v>609.24</v>
      </c>
      <c r="I4023" s="12">
        <v>45333.904861111114</v>
      </c>
      <c r="J4023">
        <v>7</v>
      </c>
      <c r="K4023" t="s">
        <v>45</v>
      </c>
      <c r="L4023">
        <v>460</v>
      </c>
      <c r="M4023">
        <v>60</v>
      </c>
      <c r="N4023">
        <v>113</v>
      </c>
      <c r="O4023">
        <v>188</v>
      </c>
      <c r="P4023">
        <v>1</v>
      </c>
      <c r="Q4023">
        <v>34</v>
      </c>
      <c r="R4023" t="s">
        <v>41</v>
      </c>
      <c r="S4023">
        <v>26997.46</v>
      </c>
      <c r="T4023" t="s">
        <v>37</v>
      </c>
      <c r="U4023" t="s">
        <v>50</v>
      </c>
      <c r="V4023" t="b">
        <v>0</v>
      </c>
      <c r="W4023" t="s">
        <v>30</v>
      </c>
      <c r="X4023">
        <v>441</v>
      </c>
      <c r="Y4023">
        <v>339</v>
      </c>
    </row>
    <row r="4024" spans="1:25" x14ac:dyDescent="0.35">
      <c r="A4024">
        <v>4023</v>
      </c>
      <c r="B4024">
        <v>6668</v>
      </c>
      <c r="C4024">
        <v>204</v>
      </c>
      <c r="D4024" t="s">
        <v>39</v>
      </c>
      <c r="E4024" t="s">
        <v>25</v>
      </c>
      <c r="F4024">
        <v>4</v>
      </c>
      <c r="G4024">
        <v>1311.95</v>
      </c>
      <c r="H4024">
        <f t="shared" si="62"/>
        <v>5247.8</v>
      </c>
      <c r="I4024" s="11">
        <v>45448.892361111109</v>
      </c>
      <c r="J4024">
        <v>2</v>
      </c>
      <c r="K4024" t="s">
        <v>26</v>
      </c>
      <c r="L4024">
        <v>93</v>
      </c>
      <c r="M4024">
        <v>140</v>
      </c>
      <c r="N4024">
        <v>113</v>
      </c>
      <c r="O4024">
        <v>404</v>
      </c>
      <c r="P4024">
        <v>2</v>
      </c>
      <c r="Q4024">
        <v>60</v>
      </c>
      <c r="R4024" t="s">
        <v>27</v>
      </c>
      <c r="S4024">
        <v>77127.740000000005</v>
      </c>
      <c r="T4024" t="s">
        <v>28</v>
      </c>
      <c r="U4024" t="s">
        <v>29</v>
      </c>
      <c r="V4024" t="b">
        <v>1</v>
      </c>
      <c r="W4024" t="s">
        <v>48</v>
      </c>
      <c r="X4024">
        <v>472</v>
      </c>
      <c r="Y4024">
        <v>105</v>
      </c>
    </row>
    <row r="4025" spans="1:25" x14ac:dyDescent="0.35">
      <c r="A4025">
        <v>4024</v>
      </c>
      <c r="B4025">
        <v>8301</v>
      </c>
      <c r="C4025">
        <v>943</v>
      </c>
      <c r="D4025" t="s">
        <v>49</v>
      </c>
      <c r="E4025" t="s">
        <v>25</v>
      </c>
      <c r="F4025">
        <v>2</v>
      </c>
      <c r="G4025">
        <v>1775.85</v>
      </c>
      <c r="H4025">
        <f t="shared" si="62"/>
        <v>3551.7</v>
      </c>
      <c r="I4025" s="12">
        <v>45292.125</v>
      </c>
      <c r="J4025">
        <v>2</v>
      </c>
      <c r="K4025" t="s">
        <v>45</v>
      </c>
      <c r="L4025">
        <v>139</v>
      </c>
      <c r="M4025">
        <v>89</v>
      </c>
      <c r="N4025">
        <v>144</v>
      </c>
      <c r="O4025">
        <v>274</v>
      </c>
      <c r="P4025">
        <v>8</v>
      </c>
      <c r="Q4025">
        <v>62</v>
      </c>
      <c r="R4025" t="s">
        <v>27</v>
      </c>
      <c r="S4025">
        <v>49139.64</v>
      </c>
      <c r="T4025" t="s">
        <v>33</v>
      </c>
      <c r="U4025" t="s">
        <v>29</v>
      </c>
      <c r="V4025" t="b">
        <v>1</v>
      </c>
      <c r="W4025" t="s">
        <v>30</v>
      </c>
      <c r="X4025">
        <v>446</v>
      </c>
      <c r="Y4025">
        <v>324</v>
      </c>
    </row>
    <row r="4026" spans="1:25" x14ac:dyDescent="0.35">
      <c r="A4026">
        <v>4025</v>
      </c>
      <c r="B4026">
        <v>4937</v>
      </c>
      <c r="C4026">
        <v>675</v>
      </c>
      <c r="D4026" t="s">
        <v>44</v>
      </c>
      <c r="E4026" t="s">
        <v>25</v>
      </c>
      <c r="F4026">
        <v>5</v>
      </c>
      <c r="G4026">
        <v>319.2</v>
      </c>
      <c r="H4026">
        <f t="shared" si="62"/>
        <v>1596</v>
      </c>
      <c r="I4026" s="11">
        <v>45350.129166666666</v>
      </c>
      <c r="J4026">
        <v>5</v>
      </c>
      <c r="K4026" t="s">
        <v>40</v>
      </c>
      <c r="L4026">
        <v>80</v>
      </c>
      <c r="M4026">
        <v>148</v>
      </c>
      <c r="N4026">
        <v>187</v>
      </c>
      <c r="O4026">
        <v>329</v>
      </c>
      <c r="P4026">
        <v>1</v>
      </c>
      <c r="Q4026">
        <v>40</v>
      </c>
      <c r="R4026" t="s">
        <v>46</v>
      </c>
      <c r="S4026">
        <v>63421.26</v>
      </c>
      <c r="T4026" t="s">
        <v>33</v>
      </c>
      <c r="U4026" t="s">
        <v>50</v>
      </c>
      <c r="V4026" t="b">
        <v>0</v>
      </c>
      <c r="W4026" t="s">
        <v>30</v>
      </c>
      <c r="X4026">
        <v>398</v>
      </c>
      <c r="Y4026">
        <v>505</v>
      </c>
    </row>
    <row r="4027" spans="1:25" x14ac:dyDescent="0.35">
      <c r="A4027">
        <v>4026</v>
      </c>
      <c r="B4027">
        <v>4994</v>
      </c>
      <c r="C4027">
        <v>142</v>
      </c>
      <c r="D4027" t="s">
        <v>31</v>
      </c>
      <c r="E4027" t="s">
        <v>25</v>
      </c>
      <c r="F4027">
        <v>1</v>
      </c>
      <c r="G4027">
        <v>1203.58</v>
      </c>
      <c r="H4027">
        <f t="shared" si="62"/>
        <v>1203.58</v>
      </c>
      <c r="I4027" s="12">
        <v>45501.35833333333</v>
      </c>
      <c r="J4027">
        <v>3</v>
      </c>
      <c r="K4027" t="s">
        <v>26</v>
      </c>
      <c r="L4027">
        <v>337</v>
      </c>
      <c r="M4027">
        <v>124</v>
      </c>
      <c r="N4027">
        <v>190</v>
      </c>
      <c r="O4027">
        <v>267</v>
      </c>
      <c r="P4027">
        <v>7</v>
      </c>
      <c r="Q4027">
        <v>64</v>
      </c>
      <c r="R4027" t="s">
        <v>46</v>
      </c>
      <c r="S4027">
        <v>52851.67</v>
      </c>
      <c r="T4027" t="s">
        <v>37</v>
      </c>
      <c r="U4027" t="s">
        <v>50</v>
      </c>
      <c r="V4027" t="b">
        <v>1</v>
      </c>
      <c r="W4027" t="s">
        <v>35</v>
      </c>
      <c r="X4027">
        <v>369</v>
      </c>
      <c r="Y4027">
        <v>442</v>
      </c>
    </row>
    <row r="4028" spans="1:25" x14ac:dyDescent="0.35">
      <c r="A4028">
        <v>4027</v>
      </c>
      <c r="B4028">
        <v>1653</v>
      </c>
      <c r="C4028">
        <v>619</v>
      </c>
      <c r="D4028" t="s">
        <v>51</v>
      </c>
      <c r="E4028" t="s">
        <v>47</v>
      </c>
      <c r="F4028">
        <v>1</v>
      </c>
      <c r="G4028">
        <v>1775.21</v>
      </c>
      <c r="H4028">
        <f t="shared" si="62"/>
        <v>1775.21</v>
      </c>
      <c r="I4028" s="11">
        <v>45473.580555555556</v>
      </c>
      <c r="J4028">
        <v>1</v>
      </c>
      <c r="K4028" t="s">
        <v>40</v>
      </c>
      <c r="L4028">
        <v>89</v>
      </c>
      <c r="M4028">
        <v>70</v>
      </c>
      <c r="N4028">
        <v>166</v>
      </c>
      <c r="O4028">
        <v>282</v>
      </c>
      <c r="P4028">
        <v>7</v>
      </c>
      <c r="Q4028">
        <v>36</v>
      </c>
      <c r="R4028" t="s">
        <v>46</v>
      </c>
      <c r="S4028">
        <v>63331.44</v>
      </c>
      <c r="T4028" t="s">
        <v>28</v>
      </c>
      <c r="U4028" t="s">
        <v>43</v>
      </c>
      <c r="V4028" t="b">
        <v>0</v>
      </c>
      <c r="W4028" t="s">
        <v>30</v>
      </c>
      <c r="X4028">
        <v>225</v>
      </c>
      <c r="Y4028">
        <v>498</v>
      </c>
    </row>
    <row r="4029" spans="1:25" x14ac:dyDescent="0.35">
      <c r="A4029">
        <v>4028</v>
      </c>
      <c r="B4029">
        <v>6258</v>
      </c>
      <c r="C4029">
        <v>207</v>
      </c>
      <c r="D4029" t="s">
        <v>31</v>
      </c>
      <c r="E4029" t="s">
        <v>47</v>
      </c>
      <c r="F4029">
        <v>5</v>
      </c>
      <c r="G4029">
        <v>1984.97</v>
      </c>
      <c r="H4029">
        <f t="shared" si="62"/>
        <v>9924.85</v>
      </c>
      <c r="I4029" s="12">
        <v>45407.305555555555</v>
      </c>
      <c r="J4029">
        <v>5</v>
      </c>
      <c r="K4029" t="s">
        <v>32</v>
      </c>
      <c r="L4029">
        <v>247</v>
      </c>
      <c r="M4029">
        <v>102</v>
      </c>
      <c r="N4029">
        <v>203</v>
      </c>
      <c r="O4029">
        <v>158</v>
      </c>
      <c r="P4029">
        <v>9</v>
      </c>
      <c r="Q4029">
        <v>67</v>
      </c>
      <c r="R4029" t="s">
        <v>46</v>
      </c>
      <c r="S4029">
        <v>53920.63</v>
      </c>
      <c r="T4029" t="s">
        <v>28</v>
      </c>
      <c r="U4029" t="s">
        <v>29</v>
      </c>
      <c r="V4029" t="b">
        <v>0</v>
      </c>
      <c r="W4029" t="s">
        <v>30</v>
      </c>
      <c r="X4029">
        <v>450</v>
      </c>
      <c r="Y4029">
        <v>344</v>
      </c>
    </row>
    <row r="4030" spans="1:25" x14ac:dyDescent="0.35">
      <c r="A4030">
        <v>4029</v>
      </c>
      <c r="B4030">
        <v>7248</v>
      </c>
      <c r="C4030">
        <v>271</v>
      </c>
      <c r="D4030" t="s">
        <v>31</v>
      </c>
      <c r="E4030" t="s">
        <v>47</v>
      </c>
      <c r="F4030">
        <v>3</v>
      </c>
      <c r="G4030">
        <v>1608.76</v>
      </c>
      <c r="H4030">
        <f t="shared" si="62"/>
        <v>4826.28</v>
      </c>
      <c r="I4030" s="11">
        <v>45404.069444444445</v>
      </c>
      <c r="J4030">
        <v>15</v>
      </c>
      <c r="K4030" t="s">
        <v>26</v>
      </c>
      <c r="L4030">
        <v>439</v>
      </c>
      <c r="M4030">
        <v>68</v>
      </c>
      <c r="N4030">
        <v>264</v>
      </c>
      <c r="O4030">
        <v>179</v>
      </c>
      <c r="P4030">
        <v>7</v>
      </c>
      <c r="Q4030">
        <v>36</v>
      </c>
      <c r="R4030" t="s">
        <v>41</v>
      </c>
      <c r="S4030">
        <v>79171.740000000005</v>
      </c>
      <c r="T4030" t="s">
        <v>28</v>
      </c>
      <c r="U4030" t="s">
        <v>50</v>
      </c>
      <c r="V4030" t="b">
        <v>0</v>
      </c>
      <c r="W4030" t="s">
        <v>30</v>
      </c>
      <c r="X4030">
        <v>172</v>
      </c>
      <c r="Y4030">
        <v>231</v>
      </c>
    </row>
    <row r="4031" spans="1:25" x14ac:dyDescent="0.35">
      <c r="A4031">
        <v>4030</v>
      </c>
      <c r="B4031">
        <v>2857</v>
      </c>
      <c r="C4031">
        <v>745</v>
      </c>
      <c r="D4031" t="s">
        <v>38</v>
      </c>
      <c r="E4031" t="s">
        <v>47</v>
      </c>
      <c r="F4031">
        <v>3</v>
      </c>
      <c r="G4031">
        <v>1742.87</v>
      </c>
      <c r="H4031">
        <f t="shared" si="62"/>
        <v>5228.6099999999997</v>
      </c>
      <c r="I4031" s="12">
        <v>45517.374305555553</v>
      </c>
      <c r="J4031">
        <v>7</v>
      </c>
      <c r="K4031" t="s">
        <v>26</v>
      </c>
      <c r="L4031">
        <v>344</v>
      </c>
      <c r="M4031">
        <v>111</v>
      </c>
      <c r="N4031">
        <v>167</v>
      </c>
      <c r="O4031">
        <v>320</v>
      </c>
      <c r="P4031">
        <v>4</v>
      </c>
      <c r="Q4031">
        <v>48</v>
      </c>
      <c r="R4031" t="s">
        <v>46</v>
      </c>
      <c r="S4031">
        <v>100998.11</v>
      </c>
      <c r="T4031" t="s">
        <v>37</v>
      </c>
      <c r="U4031" t="s">
        <v>43</v>
      </c>
      <c r="V4031" t="b">
        <v>0</v>
      </c>
      <c r="W4031" t="s">
        <v>35</v>
      </c>
      <c r="X4031">
        <v>106</v>
      </c>
      <c r="Y4031">
        <v>227</v>
      </c>
    </row>
    <row r="4032" spans="1:25" x14ac:dyDescent="0.35">
      <c r="A4032">
        <v>4031</v>
      </c>
      <c r="B4032">
        <v>7322</v>
      </c>
      <c r="C4032">
        <v>220</v>
      </c>
      <c r="D4032" t="s">
        <v>51</v>
      </c>
      <c r="E4032" t="s">
        <v>25</v>
      </c>
      <c r="F4032">
        <v>1</v>
      </c>
      <c r="G4032">
        <v>1134.22</v>
      </c>
      <c r="H4032">
        <f t="shared" si="62"/>
        <v>1134.22</v>
      </c>
      <c r="I4032" s="11">
        <v>45348.838194444441</v>
      </c>
      <c r="J4032">
        <v>13</v>
      </c>
      <c r="K4032" t="s">
        <v>40</v>
      </c>
      <c r="L4032">
        <v>460</v>
      </c>
      <c r="M4032">
        <v>79</v>
      </c>
      <c r="N4032">
        <v>187</v>
      </c>
      <c r="O4032">
        <v>209</v>
      </c>
      <c r="P4032">
        <v>8</v>
      </c>
      <c r="Q4032">
        <v>28</v>
      </c>
      <c r="R4032" t="s">
        <v>41</v>
      </c>
      <c r="S4032">
        <v>39368.980000000003</v>
      </c>
      <c r="T4032" t="s">
        <v>37</v>
      </c>
      <c r="U4032" t="s">
        <v>50</v>
      </c>
      <c r="V4032" t="b">
        <v>1</v>
      </c>
      <c r="W4032" t="s">
        <v>30</v>
      </c>
      <c r="X4032">
        <v>237</v>
      </c>
      <c r="Y4032">
        <v>160</v>
      </c>
    </row>
    <row r="4033" spans="1:25" x14ac:dyDescent="0.35">
      <c r="A4033">
        <v>4032</v>
      </c>
      <c r="B4033">
        <v>5203</v>
      </c>
      <c r="C4033">
        <v>991</v>
      </c>
      <c r="D4033" t="s">
        <v>49</v>
      </c>
      <c r="E4033" t="s">
        <v>25</v>
      </c>
      <c r="F4033">
        <v>4</v>
      </c>
      <c r="G4033">
        <v>67.790000000000006</v>
      </c>
      <c r="H4033">
        <f t="shared" si="62"/>
        <v>271.16000000000003</v>
      </c>
      <c r="I4033" s="12">
        <v>45495.65625</v>
      </c>
      <c r="J4033">
        <v>13</v>
      </c>
      <c r="K4033" t="s">
        <v>26</v>
      </c>
      <c r="L4033">
        <v>328</v>
      </c>
      <c r="M4033">
        <v>130</v>
      </c>
      <c r="N4033">
        <v>163</v>
      </c>
      <c r="O4033">
        <v>337</v>
      </c>
      <c r="P4033">
        <v>3</v>
      </c>
      <c r="Q4033">
        <v>46</v>
      </c>
      <c r="R4033" t="s">
        <v>46</v>
      </c>
      <c r="S4033">
        <v>64420.17</v>
      </c>
      <c r="T4033" t="s">
        <v>28</v>
      </c>
      <c r="U4033" t="s">
        <v>29</v>
      </c>
      <c r="V4033" t="b">
        <v>1</v>
      </c>
      <c r="W4033" t="s">
        <v>30</v>
      </c>
      <c r="X4033">
        <v>233</v>
      </c>
      <c r="Y4033">
        <v>431</v>
      </c>
    </row>
    <row r="4034" spans="1:25" x14ac:dyDescent="0.35">
      <c r="A4034">
        <v>4033</v>
      </c>
      <c r="B4034">
        <v>9851</v>
      </c>
      <c r="C4034">
        <v>310</v>
      </c>
      <c r="D4034" t="s">
        <v>31</v>
      </c>
      <c r="E4034" t="s">
        <v>25</v>
      </c>
      <c r="F4034">
        <v>5</v>
      </c>
      <c r="G4034">
        <v>594.91</v>
      </c>
      <c r="H4034">
        <f t="shared" si="62"/>
        <v>2974.5499999999997</v>
      </c>
      <c r="I4034" s="11">
        <v>45404.477083333331</v>
      </c>
      <c r="J4034">
        <v>8</v>
      </c>
      <c r="K4034" t="s">
        <v>26</v>
      </c>
      <c r="L4034">
        <v>150</v>
      </c>
      <c r="M4034">
        <v>96</v>
      </c>
      <c r="N4034">
        <v>161</v>
      </c>
      <c r="O4034">
        <v>128</v>
      </c>
      <c r="P4034">
        <v>2</v>
      </c>
      <c r="Q4034">
        <v>51</v>
      </c>
      <c r="R4034" t="s">
        <v>46</v>
      </c>
      <c r="S4034">
        <v>20413.41</v>
      </c>
      <c r="T4034" t="s">
        <v>33</v>
      </c>
      <c r="U4034" t="s">
        <v>29</v>
      </c>
      <c r="V4034" t="b">
        <v>1</v>
      </c>
      <c r="W4034" t="s">
        <v>48</v>
      </c>
      <c r="X4034">
        <v>116</v>
      </c>
      <c r="Y4034">
        <v>105</v>
      </c>
    </row>
    <row r="4035" spans="1:25" x14ac:dyDescent="0.35">
      <c r="A4035">
        <v>4034</v>
      </c>
      <c r="B4035">
        <v>5633</v>
      </c>
      <c r="C4035">
        <v>470</v>
      </c>
      <c r="D4035" t="s">
        <v>44</v>
      </c>
      <c r="E4035" t="s">
        <v>25</v>
      </c>
      <c r="F4035">
        <v>4</v>
      </c>
      <c r="G4035">
        <v>1669.88</v>
      </c>
      <c r="H4035">
        <f t="shared" ref="H4035:H4098" si="63">G4035*F4035</f>
        <v>6679.52</v>
      </c>
      <c r="I4035" s="12">
        <v>45526.885416666664</v>
      </c>
      <c r="J4035">
        <v>6</v>
      </c>
      <c r="K4035" t="s">
        <v>40</v>
      </c>
      <c r="L4035">
        <v>448</v>
      </c>
      <c r="M4035">
        <v>50</v>
      </c>
      <c r="N4035">
        <v>173</v>
      </c>
      <c r="O4035">
        <v>429</v>
      </c>
      <c r="P4035">
        <v>9</v>
      </c>
      <c r="Q4035">
        <v>49</v>
      </c>
      <c r="R4035" t="s">
        <v>27</v>
      </c>
      <c r="S4035">
        <v>74193.05</v>
      </c>
      <c r="T4035" t="s">
        <v>28</v>
      </c>
      <c r="U4035" t="s">
        <v>43</v>
      </c>
      <c r="V4035" t="b">
        <v>1</v>
      </c>
      <c r="W4035" t="s">
        <v>30</v>
      </c>
      <c r="X4035">
        <v>364</v>
      </c>
      <c r="Y4035">
        <v>369</v>
      </c>
    </row>
    <row r="4036" spans="1:25" x14ac:dyDescent="0.35">
      <c r="A4036">
        <v>4035</v>
      </c>
      <c r="B4036">
        <v>1404</v>
      </c>
      <c r="C4036">
        <v>260</v>
      </c>
      <c r="D4036" t="s">
        <v>52</v>
      </c>
      <c r="E4036" t="s">
        <v>47</v>
      </c>
      <c r="F4036">
        <v>1</v>
      </c>
      <c r="G4036">
        <v>590.33000000000004</v>
      </c>
      <c r="H4036">
        <f t="shared" si="63"/>
        <v>590.33000000000004</v>
      </c>
      <c r="I4036" s="11">
        <v>45534.622916666667</v>
      </c>
      <c r="J4036">
        <v>12</v>
      </c>
      <c r="K4036" t="s">
        <v>26</v>
      </c>
      <c r="L4036">
        <v>499</v>
      </c>
      <c r="M4036">
        <v>132</v>
      </c>
      <c r="N4036">
        <v>213</v>
      </c>
      <c r="O4036">
        <v>128</v>
      </c>
      <c r="P4036">
        <v>6</v>
      </c>
      <c r="Q4036">
        <v>63</v>
      </c>
      <c r="R4036" t="s">
        <v>41</v>
      </c>
      <c r="S4036">
        <v>61696.06</v>
      </c>
      <c r="T4036" t="s">
        <v>37</v>
      </c>
      <c r="U4036" t="s">
        <v>34</v>
      </c>
      <c r="V4036" t="b">
        <v>1</v>
      </c>
      <c r="W4036" t="s">
        <v>30</v>
      </c>
      <c r="X4036">
        <v>205</v>
      </c>
      <c r="Y4036">
        <v>230</v>
      </c>
    </row>
    <row r="4037" spans="1:25" x14ac:dyDescent="0.35">
      <c r="A4037">
        <v>4036</v>
      </c>
      <c r="B4037">
        <v>9468</v>
      </c>
      <c r="C4037">
        <v>845</v>
      </c>
      <c r="D4037" t="s">
        <v>52</v>
      </c>
      <c r="E4037" t="s">
        <v>47</v>
      </c>
      <c r="F4037">
        <v>3</v>
      </c>
      <c r="G4037">
        <v>1518.81</v>
      </c>
      <c r="H4037">
        <f t="shared" si="63"/>
        <v>4556.43</v>
      </c>
      <c r="I4037" s="12">
        <v>45312.840277777781</v>
      </c>
      <c r="J4037">
        <v>13</v>
      </c>
      <c r="K4037" t="s">
        <v>32</v>
      </c>
      <c r="L4037">
        <v>368</v>
      </c>
      <c r="M4037">
        <v>101</v>
      </c>
      <c r="N4037">
        <v>259</v>
      </c>
      <c r="O4037">
        <v>352</v>
      </c>
      <c r="P4037">
        <v>9</v>
      </c>
      <c r="Q4037">
        <v>56</v>
      </c>
      <c r="R4037" t="s">
        <v>27</v>
      </c>
      <c r="S4037">
        <v>113753.76</v>
      </c>
      <c r="T4037" t="s">
        <v>37</v>
      </c>
      <c r="U4037" t="s">
        <v>43</v>
      </c>
      <c r="V4037" t="b">
        <v>1</v>
      </c>
      <c r="W4037" t="s">
        <v>30</v>
      </c>
      <c r="X4037">
        <v>253</v>
      </c>
      <c r="Y4037">
        <v>228</v>
      </c>
    </row>
    <row r="4038" spans="1:25" x14ac:dyDescent="0.35">
      <c r="A4038">
        <v>4037</v>
      </c>
      <c r="B4038">
        <v>7143</v>
      </c>
      <c r="C4038">
        <v>399</v>
      </c>
      <c r="D4038" t="s">
        <v>39</v>
      </c>
      <c r="E4038" t="s">
        <v>25</v>
      </c>
      <c r="F4038">
        <v>2</v>
      </c>
      <c r="G4038">
        <v>1809.97</v>
      </c>
      <c r="H4038">
        <f t="shared" si="63"/>
        <v>3619.94</v>
      </c>
      <c r="I4038" s="11">
        <v>45465.913888888892</v>
      </c>
      <c r="J4038">
        <v>15</v>
      </c>
      <c r="K4038" t="s">
        <v>36</v>
      </c>
      <c r="L4038">
        <v>354</v>
      </c>
      <c r="M4038">
        <v>54</v>
      </c>
      <c r="N4038">
        <v>230</v>
      </c>
      <c r="O4038">
        <v>490</v>
      </c>
      <c r="P4038">
        <v>10</v>
      </c>
      <c r="Q4038">
        <v>29</v>
      </c>
      <c r="R4038" t="s">
        <v>46</v>
      </c>
      <c r="S4038">
        <v>26325.27</v>
      </c>
      <c r="T4038" t="s">
        <v>28</v>
      </c>
      <c r="U4038" t="s">
        <v>29</v>
      </c>
      <c r="V4038" t="b">
        <v>0</v>
      </c>
      <c r="W4038" t="s">
        <v>35</v>
      </c>
      <c r="X4038">
        <v>256</v>
      </c>
      <c r="Y4038">
        <v>238</v>
      </c>
    </row>
    <row r="4039" spans="1:25" x14ac:dyDescent="0.35">
      <c r="A4039">
        <v>4038</v>
      </c>
      <c r="B4039">
        <v>9426</v>
      </c>
      <c r="C4039">
        <v>825</v>
      </c>
      <c r="D4039" t="s">
        <v>31</v>
      </c>
      <c r="E4039" t="s">
        <v>47</v>
      </c>
      <c r="F4039">
        <v>3</v>
      </c>
      <c r="G4039">
        <v>205.3</v>
      </c>
      <c r="H4039">
        <f t="shared" si="63"/>
        <v>615.90000000000009</v>
      </c>
      <c r="I4039" s="12">
        <v>45358.556250000001</v>
      </c>
      <c r="J4039">
        <v>7</v>
      </c>
      <c r="K4039" t="s">
        <v>36</v>
      </c>
      <c r="L4039">
        <v>301</v>
      </c>
      <c r="M4039">
        <v>56</v>
      </c>
      <c r="N4039">
        <v>189</v>
      </c>
      <c r="O4039">
        <v>410</v>
      </c>
      <c r="P4039">
        <v>4</v>
      </c>
      <c r="Q4039">
        <v>36</v>
      </c>
      <c r="R4039" t="s">
        <v>41</v>
      </c>
      <c r="S4039">
        <v>118313</v>
      </c>
      <c r="T4039" t="s">
        <v>42</v>
      </c>
      <c r="U4039" t="s">
        <v>50</v>
      </c>
      <c r="V4039" t="b">
        <v>0</v>
      </c>
      <c r="W4039" t="s">
        <v>30</v>
      </c>
      <c r="X4039">
        <v>349</v>
      </c>
      <c r="Y4039">
        <v>227</v>
      </c>
    </row>
    <row r="4040" spans="1:25" x14ac:dyDescent="0.35">
      <c r="A4040">
        <v>4039</v>
      </c>
      <c r="B4040">
        <v>9335</v>
      </c>
      <c r="C4040">
        <v>552</v>
      </c>
      <c r="D4040" t="s">
        <v>31</v>
      </c>
      <c r="E4040" t="s">
        <v>47</v>
      </c>
      <c r="F4040">
        <v>4</v>
      </c>
      <c r="G4040">
        <v>1175.96</v>
      </c>
      <c r="H4040">
        <f t="shared" si="63"/>
        <v>4703.84</v>
      </c>
      <c r="I4040" s="11">
        <v>45417.245138888888</v>
      </c>
      <c r="J4040">
        <v>6</v>
      </c>
      <c r="K4040" t="s">
        <v>26</v>
      </c>
      <c r="L4040">
        <v>490</v>
      </c>
      <c r="M4040">
        <v>143</v>
      </c>
      <c r="N4040">
        <v>134</v>
      </c>
      <c r="O4040">
        <v>318</v>
      </c>
      <c r="P4040">
        <v>6</v>
      </c>
      <c r="Q4040">
        <v>36</v>
      </c>
      <c r="R4040" t="s">
        <v>46</v>
      </c>
      <c r="S4040">
        <v>62302.1</v>
      </c>
      <c r="T4040" t="s">
        <v>37</v>
      </c>
      <c r="U4040" t="s">
        <v>34</v>
      </c>
      <c r="V4040" t="b">
        <v>0</v>
      </c>
      <c r="W4040" t="s">
        <v>30</v>
      </c>
      <c r="X4040">
        <v>247</v>
      </c>
      <c r="Y4040">
        <v>106</v>
      </c>
    </row>
    <row r="4041" spans="1:25" x14ac:dyDescent="0.35">
      <c r="A4041">
        <v>4040</v>
      </c>
      <c r="B4041">
        <v>8300</v>
      </c>
      <c r="C4041">
        <v>880</v>
      </c>
      <c r="D4041" t="s">
        <v>44</v>
      </c>
      <c r="E4041" t="s">
        <v>25</v>
      </c>
      <c r="F4041">
        <v>4</v>
      </c>
      <c r="G4041">
        <v>80.08</v>
      </c>
      <c r="H4041">
        <f t="shared" si="63"/>
        <v>320.32</v>
      </c>
      <c r="I4041" s="12">
        <v>45462.78125</v>
      </c>
      <c r="J4041">
        <v>6</v>
      </c>
      <c r="K4041" t="s">
        <v>36</v>
      </c>
      <c r="L4041">
        <v>201</v>
      </c>
      <c r="M4041">
        <v>59</v>
      </c>
      <c r="N4041">
        <v>249</v>
      </c>
      <c r="O4041">
        <v>494</v>
      </c>
      <c r="P4041">
        <v>9</v>
      </c>
      <c r="Q4041">
        <v>69</v>
      </c>
      <c r="R4041" t="s">
        <v>41</v>
      </c>
      <c r="S4041">
        <v>40525.54</v>
      </c>
      <c r="T4041" t="s">
        <v>33</v>
      </c>
      <c r="U4041" t="s">
        <v>43</v>
      </c>
      <c r="V4041" t="b">
        <v>1</v>
      </c>
      <c r="W4041" t="s">
        <v>30</v>
      </c>
      <c r="X4041">
        <v>231</v>
      </c>
      <c r="Y4041">
        <v>427</v>
      </c>
    </row>
    <row r="4042" spans="1:25" x14ac:dyDescent="0.35">
      <c r="A4042">
        <v>4041</v>
      </c>
      <c r="B4042">
        <v>8975</v>
      </c>
      <c r="C4042">
        <v>618</v>
      </c>
      <c r="D4042" t="s">
        <v>39</v>
      </c>
      <c r="E4042" t="s">
        <v>47</v>
      </c>
      <c r="F4042">
        <v>1</v>
      </c>
      <c r="G4042">
        <v>1042.43</v>
      </c>
      <c r="H4042">
        <f t="shared" si="63"/>
        <v>1042.43</v>
      </c>
      <c r="I4042" s="11">
        <v>45313.977777777778</v>
      </c>
      <c r="J4042">
        <v>7</v>
      </c>
      <c r="K4042" t="s">
        <v>45</v>
      </c>
      <c r="L4042">
        <v>216</v>
      </c>
      <c r="M4042">
        <v>69</v>
      </c>
      <c r="N4042">
        <v>167</v>
      </c>
      <c r="O4042">
        <v>435</v>
      </c>
      <c r="P4042">
        <v>5</v>
      </c>
      <c r="Q4042">
        <v>46</v>
      </c>
      <c r="R4042" t="s">
        <v>27</v>
      </c>
      <c r="S4042">
        <v>28229.03</v>
      </c>
      <c r="T4042" t="s">
        <v>28</v>
      </c>
      <c r="U4042" t="s">
        <v>43</v>
      </c>
      <c r="V4042" t="b">
        <v>0</v>
      </c>
      <c r="W4042" t="s">
        <v>35</v>
      </c>
      <c r="X4042">
        <v>372</v>
      </c>
      <c r="Y4042">
        <v>191</v>
      </c>
    </row>
    <row r="4043" spans="1:25" x14ac:dyDescent="0.35">
      <c r="A4043">
        <v>4042</v>
      </c>
      <c r="B4043">
        <v>1718</v>
      </c>
      <c r="C4043">
        <v>610</v>
      </c>
      <c r="D4043" t="s">
        <v>24</v>
      </c>
      <c r="E4043" t="s">
        <v>47</v>
      </c>
      <c r="F4043">
        <v>3</v>
      </c>
      <c r="G4043">
        <v>454.26</v>
      </c>
      <c r="H4043">
        <f t="shared" si="63"/>
        <v>1362.78</v>
      </c>
      <c r="I4043" s="12">
        <v>45397.715277777781</v>
      </c>
      <c r="J4043">
        <v>10</v>
      </c>
      <c r="K4043" t="s">
        <v>32</v>
      </c>
      <c r="L4043">
        <v>178</v>
      </c>
      <c r="M4043">
        <v>104</v>
      </c>
      <c r="N4043">
        <v>262</v>
      </c>
      <c r="O4043">
        <v>481</v>
      </c>
      <c r="P4043">
        <v>1</v>
      </c>
      <c r="Q4043">
        <v>70</v>
      </c>
      <c r="R4043" t="s">
        <v>27</v>
      </c>
      <c r="S4043">
        <v>34172.959999999999</v>
      </c>
      <c r="T4043" t="s">
        <v>37</v>
      </c>
      <c r="U4043" t="s">
        <v>29</v>
      </c>
      <c r="V4043" t="b">
        <v>1</v>
      </c>
      <c r="W4043" t="s">
        <v>30</v>
      </c>
      <c r="X4043">
        <v>323</v>
      </c>
      <c r="Y4043">
        <v>323</v>
      </c>
    </row>
    <row r="4044" spans="1:25" x14ac:dyDescent="0.35">
      <c r="A4044">
        <v>4043</v>
      </c>
      <c r="B4044">
        <v>5856</v>
      </c>
      <c r="C4044">
        <v>850</v>
      </c>
      <c r="D4044" t="s">
        <v>49</v>
      </c>
      <c r="E4044" t="s">
        <v>25</v>
      </c>
      <c r="F4044">
        <v>1</v>
      </c>
      <c r="G4044">
        <v>286.44</v>
      </c>
      <c r="H4044">
        <f t="shared" si="63"/>
        <v>286.44</v>
      </c>
      <c r="I4044" s="11">
        <v>45312.859027777777</v>
      </c>
      <c r="J4044">
        <v>17</v>
      </c>
      <c r="K4044" t="s">
        <v>26</v>
      </c>
      <c r="L4044">
        <v>360</v>
      </c>
      <c r="M4044">
        <v>102</v>
      </c>
      <c r="N4044">
        <v>260</v>
      </c>
      <c r="O4044">
        <v>208</v>
      </c>
      <c r="P4044">
        <v>5</v>
      </c>
      <c r="Q4044">
        <v>61</v>
      </c>
      <c r="R4044" t="s">
        <v>46</v>
      </c>
      <c r="S4044">
        <v>106053.88</v>
      </c>
      <c r="T4044" t="s">
        <v>37</v>
      </c>
      <c r="U4044" t="s">
        <v>50</v>
      </c>
      <c r="V4044" t="b">
        <v>0</v>
      </c>
      <c r="W4044" t="s">
        <v>30</v>
      </c>
      <c r="X4044">
        <v>375</v>
      </c>
      <c r="Y4044">
        <v>133</v>
      </c>
    </row>
    <row r="4045" spans="1:25" x14ac:dyDescent="0.35">
      <c r="A4045">
        <v>4044</v>
      </c>
      <c r="B4045">
        <v>4154</v>
      </c>
      <c r="C4045">
        <v>991</v>
      </c>
      <c r="D4045" t="s">
        <v>44</v>
      </c>
      <c r="E4045" t="s">
        <v>47</v>
      </c>
      <c r="F4045">
        <v>2</v>
      </c>
      <c r="G4045">
        <v>1456.01</v>
      </c>
      <c r="H4045">
        <f t="shared" si="63"/>
        <v>2912.02</v>
      </c>
      <c r="I4045" s="12">
        <v>45508.244444444441</v>
      </c>
      <c r="J4045">
        <v>15</v>
      </c>
      <c r="K4045" t="s">
        <v>36</v>
      </c>
      <c r="L4045">
        <v>337</v>
      </c>
      <c r="M4045">
        <v>86</v>
      </c>
      <c r="N4045">
        <v>230</v>
      </c>
      <c r="O4045">
        <v>206</v>
      </c>
      <c r="P4045">
        <v>8</v>
      </c>
      <c r="Q4045">
        <v>64</v>
      </c>
      <c r="R4045" t="s">
        <v>46</v>
      </c>
      <c r="S4045">
        <v>83339.12</v>
      </c>
      <c r="T4045" t="s">
        <v>28</v>
      </c>
      <c r="U4045" t="s">
        <v>50</v>
      </c>
      <c r="V4045" t="b">
        <v>1</v>
      </c>
      <c r="W4045" t="s">
        <v>30</v>
      </c>
      <c r="X4045">
        <v>412</v>
      </c>
      <c r="Y4045">
        <v>118</v>
      </c>
    </row>
    <row r="4046" spans="1:25" x14ac:dyDescent="0.35">
      <c r="A4046">
        <v>4045</v>
      </c>
      <c r="B4046">
        <v>6248</v>
      </c>
      <c r="C4046">
        <v>201</v>
      </c>
      <c r="D4046" t="s">
        <v>49</v>
      </c>
      <c r="E4046" t="s">
        <v>25</v>
      </c>
      <c r="F4046">
        <v>2</v>
      </c>
      <c r="G4046">
        <v>549.88</v>
      </c>
      <c r="H4046">
        <f t="shared" si="63"/>
        <v>1099.76</v>
      </c>
      <c r="I4046" s="11">
        <v>45421.729861111111</v>
      </c>
      <c r="J4046">
        <v>9</v>
      </c>
      <c r="K4046" t="s">
        <v>45</v>
      </c>
      <c r="L4046">
        <v>65</v>
      </c>
      <c r="M4046">
        <v>99</v>
      </c>
      <c r="N4046">
        <v>173</v>
      </c>
      <c r="O4046">
        <v>459</v>
      </c>
      <c r="P4046">
        <v>1</v>
      </c>
      <c r="Q4046">
        <v>61</v>
      </c>
      <c r="R4046" t="s">
        <v>46</v>
      </c>
      <c r="S4046">
        <v>37334.03</v>
      </c>
      <c r="T4046" t="s">
        <v>28</v>
      </c>
      <c r="U4046" t="s">
        <v>43</v>
      </c>
      <c r="V4046" t="b">
        <v>0</v>
      </c>
      <c r="W4046" t="s">
        <v>30</v>
      </c>
      <c r="X4046">
        <v>433</v>
      </c>
      <c r="Y4046">
        <v>447</v>
      </c>
    </row>
    <row r="4047" spans="1:25" x14ac:dyDescent="0.35">
      <c r="A4047">
        <v>4046</v>
      </c>
      <c r="B4047">
        <v>9419</v>
      </c>
      <c r="C4047">
        <v>257</v>
      </c>
      <c r="D4047" t="s">
        <v>51</v>
      </c>
      <c r="E4047" t="s">
        <v>25</v>
      </c>
      <c r="F4047">
        <v>4</v>
      </c>
      <c r="G4047">
        <v>1989.82</v>
      </c>
      <c r="H4047">
        <f t="shared" si="63"/>
        <v>7959.28</v>
      </c>
      <c r="I4047" s="12">
        <v>45535.118750000001</v>
      </c>
      <c r="J4047">
        <v>19</v>
      </c>
      <c r="K4047" t="s">
        <v>26</v>
      </c>
      <c r="L4047">
        <v>317</v>
      </c>
      <c r="M4047">
        <v>131</v>
      </c>
      <c r="N4047">
        <v>173</v>
      </c>
      <c r="O4047">
        <v>111</v>
      </c>
      <c r="P4047">
        <v>6</v>
      </c>
      <c r="Q4047">
        <v>47</v>
      </c>
      <c r="R4047" t="s">
        <v>46</v>
      </c>
      <c r="S4047">
        <v>67085.960000000006</v>
      </c>
      <c r="T4047" t="s">
        <v>42</v>
      </c>
      <c r="U4047" t="s">
        <v>34</v>
      </c>
      <c r="V4047" t="b">
        <v>0</v>
      </c>
      <c r="W4047" t="s">
        <v>30</v>
      </c>
      <c r="X4047">
        <v>316</v>
      </c>
      <c r="Y4047">
        <v>475</v>
      </c>
    </row>
    <row r="4048" spans="1:25" x14ac:dyDescent="0.35">
      <c r="A4048">
        <v>4047</v>
      </c>
      <c r="B4048">
        <v>2349</v>
      </c>
      <c r="C4048">
        <v>762</v>
      </c>
      <c r="D4048" t="s">
        <v>49</v>
      </c>
      <c r="E4048" t="s">
        <v>25</v>
      </c>
      <c r="F4048">
        <v>3</v>
      </c>
      <c r="G4048">
        <v>1194.3800000000001</v>
      </c>
      <c r="H4048">
        <f t="shared" si="63"/>
        <v>3583.1400000000003</v>
      </c>
      <c r="I4048" s="11">
        <v>45536.897222222222</v>
      </c>
      <c r="J4048">
        <v>7</v>
      </c>
      <c r="K4048" t="s">
        <v>40</v>
      </c>
      <c r="L4048">
        <v>152</v>
      </c>
      <c r="M4048">
        <v>54</v>
      </c>
      <c r="N4048">
        <v>216</v>
      </c>
      <c r="O4048">
        <v>192</v>
      </c>
      <c r="P4048">
        <v>8</v>
      </c>
      <c r="Q4048">
        <v>70</v>
      </c>
      <c r="R4048" t="s">
        <v>41</v>
      </c>
      <c r="S4048">
        <v>116482.06</v>
      </c>
      <c r="T4048" t="s">
        <v>28</v>
      </c>
      <c r="U4048" t="s">
        <v>29</v>
      </c>
      <c r="V4048" t="b">
        <v>1</v>
      </c>
      <c r="W4048" t="s">
        <v>30</v>
      </c>
      <c r="X4048">
        <v>383</v>
      </c>
      <c r="Y4048">
        <v>203</v>
      </c>
    </row>
    <row r="4049" spans="1:25" x14ac:dyDescent="0.35">
      <c r="A4049">
        <v>4048</v>
      </c>
      <c r="B4049">
        <v>2572</v>
      </c>
      <c r="C4049">
        <v>472</v>
      </c>
      <c r="D4049" t="s">
        <v>39</v>
      </c>
      <c r="E4049" t="s">
        <v>25</v>
      </c>
      <c r="F4049">
        <v>4</v>
      </c>
      <c r="G4049">
        <v>1981.14</v>
      </c>
      <c r="H4049">
        <f t="shared" si="63"/>
        <v>7924.56</v>
      </c>
      <c r="I4049" s="12">
        <v>45427.942361111112</v>
      </c>
      <c r="J4049">
        <v>20</v>
      </c>
      <c r="K4049" t="s">
        <v>26</v>
      </c>
      <c r="L4049">
        <v>417</v>
      </c>
      <c r="M4049">
        <v>124</v>
      </c>
      <c r="N4049">
        <v>101</v>
      </c>
      <c r="O4049">
        <v>181</v>
      </c>
      <c r="P4049">
        <v>2</v>
      </c>
      <c r="Q4049">
        <v>22</v>
      </c>
      <c r="R4049" t="s">
        <v>41</v>
      </c>
      <c r="S4049">
        <v>39409.599999999999</v>
      </c>
      <c r="T4049" t="s">
        <v>28</v>
      </c>
      <c r="U4049" t="s">
        <v>43</v>
      </c>
      <c r="V4049" t="b">
        <v>1</v>
      </c>
      <c r="W4049" t="s">
        <v>48</v>
      </c>
      <c r="X4049">
        <v>215</v>
      </c>
      <c r="Y4049">
        <v>484</v>
      </c>
    </row>
    <row r="4050" spans="1:25" x14ac:dyDescent="0.35">
      <c r="A4050">
        <v>4049</v>
      </c>
      <c r="B4050">
        <v>3742</v>
      </c>
      <c r="C4050">
        <v>442</v>
      </c>
      <c r="D4050" t="s">
        <v>52</v>
      </c>
      <c r="E4050" t="s">
        <v>25</v>
      </c>
      <c r="F4050">
        <v>5</v>
      </c>
      <c r="G4050">
        <v>679.17</v>
      </c>
      <c r="H4050">
        <f t="shared" si="63"/>
        <v>3395.85</v>
      </c>
      <c r="I4050" s="11">
        <v>45390.063888888886</v>
      </c>
      <c r="J4050">
        <v>3</v>
      </c>
      <c r="K4050" t="s">
        <v>36</v>
      </c>
      <c r="L4050">
        <v>264</v>
      </c>
      <c r="M4050">
        <v>105</v>
      </c>
      <c r="N4050">
        <v>173</v>
      </c>
      <c r="O4050">
        <v>278</v>
      </c>
      <c r="P4050">
        <v>3</v>
      </c>
      <c r="Q4050">
        <v>47</v>
      </c>
      <c r="R4050" t="s">
        <v>27</v>
      </c>
      <c r="S4050">
        <v>118539.96</v>
      </c>
      <c r="T4050" t="s">
        <v>42</v>
      </c>
      <c r="U4050" t="s">
        <v>43</v>
      </c>
      <c r="V4050" t="b">
        <v>1</v>
      </c>
      <c r="W4050" t="s">
        <v>48</v>
      </c>
      <c r="X4050">
        <v>409</v>
      </c>
      <c r="Y4050">
        <v>344</v>
      </c>
    </row>
    <row r="4051" spans="1:25" x14ac:dyDescent="0.35">
      <c r="A4051">
        <v>4050</v>
      </c>
      <c r="B4051">
        <v>9814</v>
      </c>
      <c r="C4051">
        <v>938</v>
      </c>
      <c r="D4051" t="s">
        <v>31</v>
      </c>
      <c r="E4051" t="s">
        <v>25</v>
      </c>
      <c r="F4051">
        <v>5</v>
      </c>
      <c r="G4051">
        <v>529.49</v>
      </c>
      <c r="H4051">
        <f t="shared" si="63"/>
        <v>2647.45</v>
      </c>
      <c r="I4051" s="12">
        <v>45536.619444444441</v>
      </c>
      <c r="J4051">
        <v>14</v>
      </c>
      <c r="K4051" t="s">
        <v>40</v>
      </c>
      <c r="L4051">
        <v>101</v>
      </c>
      <c r="M4051">
        <v>59</v>
      </c>
      <c r="N4051">
        <v>130</v>
      </c>
      <c r="O4051">
        <v>152</v>
      </c>
      <c r="P4051">
        <v>7</v>
      </c>
      <c r="Q4051">
        <v>37</v>
      </c>
      <c r="R4051" t="s">
        <v>27</v>
      </c>
      <c r="S4051">
        <v>62355.21</v>
      </c>
      <c r="T4051" t="s">
        <v>42</v>
      </c>
      <c r="U4051" t="s">
        <v>43</v>
      </c>
      <c r="V4051" t="b">
        <v>1</v>
      </c>
      <c r="W4051" t="s">
        <v>30</v>
      </c>
      <c r="X4051">
        <v>187</v>
      </c>
      <c r="Y4051">
        <v>381</v>
      </c>
    </row>
    <row r="4052" spans="1:25" x14ac:dyDescent="0.35">
      <c r="A4052">
        <v>4051</v>
      </c>
      <c r="B4052">
        <v>9736</v>
      </c>
      <c r="C4052">
        <v>241</v>
      </c>
      <c r="D4052" t="s">
        <v>31</v>
      </c>
      <c r="E4052" t="s">
        <v>47</v>
      </c>
      <c r="F4052">
        <v>2</v>
      </c>
      <c r="G4052">
        <v>378.55</v>
      </c>
      <c r="H4052">
        <f t="shared" si="63"/>
        <v>757.1</v>
      </c>
      <c r="I4052" s="11">
        <v>45421.874305555553</v>
      </c>
      <c r="J4052">
        <v>13</v>
      </c>
      <c r="K4052" t="s">
        <v>45</v>
      </c>
      <c r="L4052">
        <v>436</v>
      </c>
      <c r="M4052">
        <v>86</v>
      </c>
      <c r="N4052">
        <v>276</v>
      </c>
      <c r="O4052">
        <v>339</v>
      </c>
      <c r="P4052">
        <v>6</v>
      </c>
      <c r="Q4052">
        <v>19</v>
      </c>
      <c r="R4052" t="s">
        <v>27</v>
      </c>
      <c r="S4052">
        <v>110133.98</v>
      </c>
      <c r="T4052" t="s">
        <v>28</v>
      </c>
      <c r="U4052" t="s">
        <v>50</v>
      </c>
      <c r="V4052" t="b">
        <v>1</v>
      </c>
      <c r="W4052" t="s">
        <v>48</v>
      </c>
      <c r="X4052">
        <v>393</v>
      </c>
      <c r="Y4052">
        <v>423</v>
      </c>
    </row>
    <row r="4053" spans="1:25" x14ac:dyDescent="0.35">
      <c r="A4053">
        <v>4052</v>
      </c>
      <c r="B4053">
        <v>1120</v>
      </c>
      <c r="C4053">
        <v>225</v>
      </c>
      <c r="D4053" t="s">
        <v>51</v>
      </c>
      <c r="E4053" t="s">
        <v>25</v>
      </c>
      <c r="F4053">
        <v>2</v>
      </c>
      <c r="G4053">
        <v>1450.6</v>
      </c>
      <c r="H4053">
        <f t="shared" si="63"/>
        <v>2901.2</v>
      </c>
      <c r="I4053" s="12">
        <v>45313.283333333333</v>
      </c>
      <c r="J4053">
        <v>1</v>
      </c>
      <c r="K4053" t="s">
        <v>32</v>
      </c>
      <c r="L4053">
        <v>22</v>
      </c>
      <c r="M4053">
        <v>127</v>
      </c>
      <c r="N4053">
        <v>278</v>
      </c>
      <c r="O4053">
        <v>298</v>
      </c>
      <c r="P4053">
        <v>7</v>
      </c>
      <c r="Q4053">
        <v>44</v>
      </c>
      <c r="R4053" t="s">
        <v>41</v>
      </c>
      <c r="S4053">
        <v>31066.28</v>
      </c>
      <c r="T4053" t="s">
        <v>28</v>
      </c>
      <c r="U4053" t="s">
        <v>50</v>
      </c>
      <c r="V4053" t="b">
        <v>1</v>
      </c>
      <c r="W4053" t="s">
        <v>30</v>
      </c>
      <c r="X4053">
        <v>500</v>
      </c>
      <c r="Y4053">
        <v>263</v>
      </c>
    </row>
    <row r="4054" spans="1:25" x14ac:dyDescent="0.35">
      <c r="A4054">
        <v>4053</v>
      </c>
      <c r="B4054">
        <v>2072</v>
      </c>
      <c r="C4054">
        <v>968</v>
      </c>
      <c r="D4054" t="s">
        <v>38</v>
      </c>
      <c r="E4054" t="s">
        <v>47</v>
      </c>
      <c r="F4054">
        <v>1</v>
      </c>
      <c r="G4054">
        <v>615.20000000000005</v>
      </c>
      <c r="H4054">
        <f t="shared" si="63"/>
        <v>615.20000000000005</v>
      </c>
      <c r="I4054" s="11">
        <v>45489.186111111114</v>
      </c>
      <c r="J4054">
        <v>4</v>
      </c>
      <c r="K4054" t="s">
        <v>36</v>
      </c>
      <c r="L4054">
        <v>486</v>
      </c>
      <c r="M4054">
        <v>150</v>
      </c>
      <c r="N4054">
        <v>179</v>
      </c>
      <c r="O4054">
        <v>319</v>
      </c>
      <c r="P4054">
        <v>6</v>
      </c>
      <c r="Q4054">
        <v>43</v>
      </c>
      <c r="R4054" t="s">
        <v>46</v>
      </c>
      <c r="S4054">
        <v>106755.78</v>
      </c>
      <c r="T4054" t="s">
        <v>37</v>
      </c>
      <c r="U4054" t="s">
        <v>43</v>
      </c>
      <c r="V4054" t="b">
        <v>1</v>
      </c>
      <c r="W4054" t="s">
        <v>35</v>
      </c>
      <c r="X4054">
        <v>173</v>
      </c>
      <c r="Y4054">
        <v>411</v>
      </c>
    </row>
    <row r="4055" spans="1:25" x14ac:dyDescent="0.35">
      <c r="A4055">
        <v>4054</v>
      </c>
      <c r="B4055">
        <v>4453</v>
      </c>
      <c r="C4055">
        <v>306</v>
      </c>
      <c r="D4055" t="s">
        <v>31</v>
      </c>
      <c r="E4055" t="s">
        <v>47</v>
      </c>
      <c r="F4055">
        <v>4</v>
      </c>
      <c r="G4055">
        <v>193.16</v>
      </c>
      <c r="H4055">
        <f t="shared" si="63"/>
        <v>772.64</v>
      </c>
      <c r="I4055" s="12">
        <v>45446.031944444447</v>
      </c>
      <c r="J4055">
        <v>19</v>
      </c>
      <c r="K4055" t="s">
        <v>36</v>
      </c>
      <c r="L4055">
        <v>176</v>
      </c>
      <c r="M4055">
        <v>54</v>
      </c>
      <c r="N4055">
        <v>195</v>
      </c>
      <c r="O4055">
        <v>323</v>
      </c>
      <c r="P4055">
        <v>7</v>
      </c>
      <c r="Q4055">
        <v>53</v>
      </c>
      <c r="R4055" t="s">
        <v>41</v>
      </c>
      <c r="S4055">
        <v>47506.09</v>
      </c>
      <c r="T4055" t="s">
        <v>42</v>
      </c>
      <c r="U4055" t="s">
        <v>29</v>
      </c>
      <c r="V4055" t="b">
        <v>1</v>
      </c>
      <c r="W4055" t="s">
        <v>48</v>
      </c>
      <c r="X4055">
        <v>299</v>
      </c>
      <c r="Y4055">
        <v>322</v>
      </c>
    </row>
    <row r="4056" spans="1:25" x14ac:dyDescent="0.35">
      <c r="A4056">
        <v>4055</v>
      </c>
      <c r="B4056">
        <v>4492</v>
      </c>
      <c r="C4056">
        <v>549</v>
      </c>
      <c r="D4056" t="s">
        <v>31</v>
      </c>
      <c r="E4056" t="s">
        <v>25</v>
      </c>
      <c r="F4056">
        <v>4</v>
      </c>
      <c r="G4056">
        <v>1437.03</v>
      </c>
      <c r="H4056">
        <f t="shared" si="63"/>
        <v>5748.12</v>
      </c>
      <c r="I4056" s="11">
        <v>45393.295138888891</v>
      </c>
      <c r="J4056">
        <v>4</v>
      </c>
      <c r="K4056" t="s">
        <v>45</v>
      </c>
      <c r="L4056">
        <v>58</v>
      </c>
      <c r="M4056">
        <v>122</v>
      </c>
      <c r="N4056">
        <v>109</v>
      </c>
      <c r="O4056">
        <v>372</v>
      </c>
      <c r="P4056">
        <v>5</v>
      </c>
      <c r="Q4056">
        <v>42</v>
      </c>
      <c r="R4056" t="s">
        <v>41</v>
      </c>
      <c r="S4056">
        <v>20412.79</v>
      </c>
      <c r="T4056" t="s">
        <v>37</v>
      </c>
      <c r="U4056" t="s">
        <v>50</v>
      </c>
      <c r="V4056" t="b">
        <v>1</v>
      </c>
      <c r="W4056" t="s">
        <v>48</v>
      </c>
      <c r="X4056">
        <v>457</v>
      </c>
      <c r="Y4056">
        <v>132</v>
      </c>
    </row>
    <row r="4057" spans="1:25" x14ac:dyDescent="0.35">
      <c r="A4057">
        <v>4056</v>
      </c>
      <c r="B4057">
        <v>7950</v>
      </c>
      <c r="C4057">
        <v>525</v>
      </c>
      <c r="D4057" t="s">
        <v>52</v>
      </c>
      <c r="E4057" t="s">
        <v>47</v>
      </c>
      <c r="F4057">
        <v>4</v>
      </c>
      <c r="G4057">
        <v>287.97000000000003</v>
      </c>
      <c r="H4057">
        <f t="shared" si="63"/>
        <v>1151.8800000000001</v>
      </c>
      <c r="I4057" s="12">
        <v>45330.963194444441</v>
      </c>
      <c r="J4057">
        <v>2</v>
      </c>
      <c r="K4057" t="s">
        <v>26</v>
      </c>
      <c r="L4057">
        <v>233</v>
      </c>
      <c r="M4057">
        <v>60</v>
      </c>
      <c r="N4057">
        <v>184</v>
      </c>
      <c r="O4057">
        <v>418</v>
      </c>
      <c r="P4057">
        <v>2</v>
      </c>
      <c r="Q4057">
        <v>46</v>
      </c>
      <c r="R4057" t="s">
        <v>46</v>
      </c>
      <c r="S4057">
        <v>29282.23</v>
      </c>
      <c r="T4057" t="s">
        <v>42</v>
      </c>
      <c r="U4057" t="s">
        <v>34</v>
      </c>
      <c r="V4057" t="b">
        <v>1</v>
      </c>
      <c r="W4057" t="s">
        <v>30</v>
      </c>
      <c r="X4057">
        <v>351</v>
      </c>
      <c r="Y4057">
        <v>427</v>
      </c>
    </row>
    <row r="4058" spans="1:25" x14ac:dyDescent="0.35">
      <c r="A4058">
        <v>4057</v>
      </c>
      <c r="B4058">
        <v>2702</v>
      </c>
      <c r="C4058">
        <v>887</v>
      </c>
      <c r="D4058" t="s">
        <v>38</v>
      </c>
      <c r="E4058" t="s">
        <v>47</v>
      </c>
      <c r="F4058">
        <v>2</v>
      </c>
      <c r="G4058">
        <v>946.22</v>
      </c>
      <c r="H4058">
        <f t="shared" si="63"/>
        <v>1892.44</v>
      </c>
      <c r="I4058" s="11">
        <v>45391.70208333333</v>
      </c>
      <c r="J4058">
        <v>20</v>
      </c>
      <c r="K4058" t="s">
        <v>26</v>
      </c>
      <c r="L4058">
        <v>63</v>
      </c>
      <c r="M4058">
        <v>50</v>
      </c>
      <c r="N4058">
        <v>270</v>
      </c>
      <c r="O4058">
        <v>412</v>
      </c>
      <c r="P4058">
        <v>7</v>
      </c>
      <c r="Q4058">
        <v>54</v>
      </c>
      <c r="R4058" t="s">
        <v>41</v>
      </c>
      <c r="S4058">
        <v>34562.85</v>
      </c>
      <c r="T4058" t="s">
        <v>28</v>
      </c>
      <c r="U4058" t="s">
        <v>34</v>
      </c>
      <c r="V4058" t="b">
        <v>1</v>
      </c>
      <c r="W4058" t="s">
        <v>30</v>
      </c>
      <c r="X4058">
        <v>161</v>
      </c>
      <c r="Y4058">
        <v>483</v>
      </c>
    </row>
    <row r="4059" spans="1:25" x14ac:dyDescent="0.35">
      <c r="A4059">
        <v>4058</v>
      </c>
      <c r="B4059">
        <v>4368</v>
      </c>
      <c r="C4059">
        <v>887</v>
      </c>
      <c r="D4059" t="s">
        <v>39</v>
      </c>
      <c r="E4059" t="s">
        <v>47</v>
      </c>
      <c r="F4059">
        <v>1</v>
      </c>
      <c r="G4059">
        <v>1148.55</v>
      </c>
      <c r="H4059">
        <f t="shared" si="63"/>
        <v>1148.55</v>
      </c>
      <c r="I4059" s="12">
        <v>45465.827777777777</v>
      </c>
      <c r="J4059">
        <v>1</v>
      </c>
      <c r="K4059" t="s">
        <v>32</v>
      </c>
      <c r="L4059">
        <v>300</v>
      </c>
      <c r="M4059">
        <v>56</v>
      </c>
      <c r="N4059">
        <v>290</v>
      </c>
      <c r="O4059">
        <v>189</v>
      </c>
      <c r="P4059">
        <v>6</v>
      </c>
      <c r="Q4059">
        <v>67</v>
      </c>
      <c r="R4059" t="s">
        <v>41</v>
      </c>
      <c r="S4059">
        <v>88540.94</v>
      </c>
      <c r="T4059" t="s">
        <v>42</v>
      </c>
      <c r="U4059" t="s">
        <v>43</v>
      </c>
      <c r="V4059" t="b">
        <v>0</v>
      </c>
      <c r="W4059" t="s">
        <v>30</v>
      </c>
      <c r="X4059">
        <v>463</v>
      </c>
      <c r="Y4059">
        <v>174</v>
      </c>
    </row>
    <row r="4060" spans="1:25" x14ac:dyDescent="0.35">
      <c r="A4060">
        <v>4059</v>
      </c>
      <c r="B4060">
        <v>9810</v>
      </c>
      <c r="C4060">
        <v>106</v>
      </c>
      <c r="D4060" t="s">
        <v>51</v>
      </c>
      <c r="E4060" t="s">
        <v>25</v>
      </c>
      <c r="F4060">
        <v>4</v>
      </c>
      <c r="G4060">
        <v>143.16999999999999</v>
      </c>
      <c r="H4060">
        <f t="shared" si="63"/>
        <v>572.67999999999995</v>
      </c>
      <c r="I4060" s="11">
        <v>45446.833333333336</v>
      </c>
      <c r="J4060">
        <v>10</v>
      </c>
      <c r="K4060" t="s">
        <v>32</v>
      </c>
      <c r="L4060">
        <v>237</v>
      </c>
      <c r="M4060">
        <v>126</v>
      </c>
      <c r="N4060">
        <v>198</v>
      </c>
      <c r="O4060">
        <v>160</v>
      </c>
      <c r="P4060">
        <v>7</v>
      </c>
      <c r="Q4060">
        <v>54</v>
      </c>
      <c r="R4060" t="s">
        <v>27</v>
      </c>
      <c r="S4060">
        <v>94758.58</v>
      </c>
      <c r="T4060" t="s">
        <v>33</v>
      </c>
      <c r="U4060" t="s">
        <v>34</v>
      </c>
      <c r="V4060" t="b">
        <v>1</v>
      </c>
      <c r="W4060" t="s">
        <v>30</v>
      </c>
      <c r="X4060">
        <v>198</v>
      </c>
      <c r="Y4060">
        <v>366</v>
      </c>
    </row>
    <row r="4061" spans="1:25" x14ac:dyDescent="0.35">
      <c r="A4061">
        <v>4060</v>
      </c>
      <c r="B4061">
        <v>8130</v>
      </c>
      <c r="C4061">
        <v>351</v>
      </c>
      <c r="D4061" t="s">
        <v>51</v>
      </c>
      <c r="E4061" t="s">
        <v>47</v>
      </c>
      <c r="F4061">
        <v>4</v>
      </c>
      <c r="G4061">
        <v>755.29</v>
      </c>
      <c r="H4061">
        <f t="shared" si="63"/>
        <v>3021.16</v>
      </c>
      <c r="I4061" s="12">
        <v>45342.504861111112</v>
      </c>
      <c r="J4061">
        <v>18</v>
      </c>
      <c r="K4061" t="s">
        <v>45</v>
      </c>
      <c r="L4061">
        <v>79</v>
      </c>
      <c r="M4061">
        <v>63</v>
      </c>
      <c r="N4061">
        <v>154</v>
      </c>
      <c r="O4061">
        <v>184</v>
      </c>
      <c r="P4061">
        <v>7</v>
      </c>
      <c r="Q4061">
        <v>65</v>
      </c>
      <c r="R4061" t="s">
        <v>46</v>
      </c>
      <c r="S4061">
        <v>108318.3</v>
      </c>
      <c r="T4061" t="s">
        <v>42</v>
      </c>
      <c r="U4061" t="s">
        <v>34</v>
      </c>
      <c r="V4061" t="b">
        <v>1</v>
      </c>
      <c r="W4061" t="s">
        <v>48</v>
      </c>
      <c r="X4061">
        <v>480</v>
      </c>
      <c r="Y4061">
        <v>168</v>
      </c>
    </row>
    <row r="4062" spans="1:25" x14ac:dyDescent="0.35">
      <c r="A4062">
        <v>4061</v>
      </c>
      <c r="B4062">
        <v>2181</v>
      </c>
      <c r="C4062">
        <v>954</v>
      </c>
      <c r="D4062" t="s">
        <v>49</v>
      </c>
      <c r="E4062" t="s">
        <v>47</v>
      </c>
      <c r="F4062">
        <v>1</v>
      </c>
      <c r="G4062">
        <v>649.87</v>
      </c>
      <c r="H4062">
        <f t="shared" si="63"/>
        <v>649.87</v>
      </c>
      <c r="I4062" s="11">
        <v>45486.481249999997</v>
      </c>
      <c r="J4062">
        <v>17</v>
      </c>
      <c r="K4062" t="s">
        <v>26</v>
      </c>
      <c r="L4062">
        <v>380</v>
      </c>
      <c r="M4062">
        <v>105</v>
      </c>
      <c r="N4062">
        <v>295</v>
      </c>
      <c r="O4062">
        <v>350</v>
      </c>
      <c r="P4062">
        <v>7</v>
      </c>
      <c r="Q4062">
        <v>34</v>
      </c>
      <c r="R4062" t="s">
        <v>27</v>
      </c>
      <c r="S4062">
        <v>110392.79</v>
      </c>
      <c r="T4062" t="s">
        <v>37</v>
      </c>
      <c r="U4062" t="s">
        <v>43</v>
      </c>
      <c r="V4062" t="b">
        <v>0</v>
      </c>
      <c r="W4062" t="s">
        <v>30</v>
      </c>
      <c r="X4062">
        <v>233</v>
      </c>
      <c r="Y4062">
        <v>124</v>
      </c>
    </row>
    <row r="4063" spans="1:25" x14ac:dyDescent="0.35">
      <c r="A4063">
        <v>4062</v>
      </c>
      <c r="B4063">
        <v>3519</v>
      </c>
      <c r="C4063">
        <v>928</v>
      </c>
      <c r="D4063" t="s">
        <v>31</v>
      </c>
      <c r="E4063" t="s">
        <v>25</v>
      </c>
      <c r="F4063">
        <v>5</v>
      </c>
      <c r="G4063">
        <v>299.88</v>
      </c>
      <c r="H4063">
        <f t="shared" si="63"/>
        <v>1499.4</v>
      </c>
      <c r="I4063" s="12">
        <v>45391.393055555556</v>
      </c>
      <c r="J4063">
        <v>14</v>
      </c>
      <c r="K4063" t="s">
        <v>32</v>
      </c>
      <c r="L4063">
        <v>169</v>
      </c>
      <c r="M4063">
        <v>100</v>
      </c>
      <c r="N4063">
        <v>150</v>
      </c>
      <c r="O4063">
        <v>246</v>
      </c>
      <c r="P4063">
        <v>8</v>
      </c>
      <c r="Q4063">
        <v>26</v>
      </c>
      <c r="R4063" t="s">
        <v>41</v>
      </c>
      <c r="S4063">
        <v>90166.35</v>
      </c>
      <c r="T4063" t="s">
        <v>28</v>
      </c>
      <c r="U4063" t="s">
        <v>29</v>
      </c>
      <c r="V4063" t="b">
        <v>0</v>
      </c>
      <c r="W4063" t="s">
        <v>35</v>
      </c>
      <c r="X4063">
        <v>359</v>
      </c>
      <c r="Y4063">
        <v>331</v>
      </c>
    </row>
    <row r="4064" spans="1:25" x14ac:dyDescent="0.35">
      <c r="A4064">
        <v>4063</v>
      </c>
      <c r="B4064">
        <v>1389</v>
      </c>
      <c r="C4064">
        <v>585</v>
      </c>
      <c r="D4064" t="s">
        <v>49</v>
      </c>
      <c r="E4064" t="s">
        <v>47</v>
      </c>
      <c r="F4064">
        <v>2</v>
      </c>
      <c r="G4064">
        <v>516.77</v>
      </c>
      <c r="H4064">
        <f t="shared" si="63"/>
        <v>1033.54</v>
      </c>
      <c r="I4064" s="11">
        <v>45547.390972222223</v>
      </c>
      <c r="J4064">
        <v>13</v>
      </c>
      <c r="K4064" t="s">
        <v>26</v>
      </c>
      <c r="L4064">
        <v>32</v>
      </c>
      <c r="M4064">
        <v>95</v>
      </c>
      <c r="N4064">
        <v>223</v>
      </c>
      <c r="O4064">
        <v>313</v>
      </c>
      <c r="P4064">
        <v>2</v>
      </c>
      <c r="Q4064">
        <v>18</v>
      </c>
      <c r="R4064" t="s">
        <v>27</v>
      </c>
      <c r="S4064">
        <v>118184.36</v>
      </c>
      <c r="T4064" t="s">
        <v>28</v>
      </c>
      <c r="U4064" t="s">
        <v>43</v>
      </c>
      <c r="V4064" t="b">
        <v>1</v>
      </c>
      <c r="W4064" t="s">
        <v>30</v>
      </c>
      <c r="X4064">
        <v>383</v>
      </c>
      <c r="Y4064">
        <v>195</v>
      </c>
    </row>
    <row r="4065" spans="1:25" x14ac:dyDescent="0.35">
      <c r="A4065">
        <v>4064</v>
      </c>
      <c r="B4065">
        <v>8523</v>
      </c>
      <c r="C4065">
        <v>449</v>
      </c>
      <c r="D4065" t="s">
        <v>38</v>
      </c>
      <c r="E4065" t="s">
        <v>47</v>
      </c>
      <c r="F4065">
        <v>2</v>
      </c>
      <c r="G4065">
        <v>748.89</v>
      </c>
      <c r="H4065">
        <f t="shared" si="63"/>
        <v>1497.78</v>
      </c>
      <c r="I4065" s="12">
        <v>45345.37222222222</v>
      </c>
      <c r="J4065">
        <v>1</v>
      </c>
      <c r="K4065" t="s">
        <v>45</v>
      </c>
      <c r="L4065">
        <v>92</v>
      </c>
      <c r="M4065">
        <v>135</v>
      </c>
      <c r="N4065">
        <v>110</v>
      </c>
      <c r="O4065">
        <v>182</v>
      </c>
      <c r="P4065">
        <v>6</v>
      </c>
      <c r="Q4065">
        <v>61</v>
      </c>
      <c r="R4065" t="s">
        <v>27</v>
      </c>
      <c r="S4065">
        <v>119818.05</v>
      </c>
      <c r="T4065" t="s">
        <v>37</v>
      </c>
      <c r="U4065" t="s">
        <v>29</v>
      </c>
      <c r="V4065" t="b">
        <v>0</v>
      </c>
      <c r="W4065" t="s">
        <v>48</v>
      </c>
      <c r="X4065">
        <v>152</v>
      </c>
      <c r="Y4065">
        <v>478</v>
      </c>
    </row>
    <row r="4066" spans="1:25" x14ac:dyDescent="0.35">
      <c r="A4066">
        <v>4065</v>
      </c>
      <c r="B4066">
        <v>6434</v>
      </c>
      <c r="C4066">
        <v>393</v>
      </c>
      <c r="D4066" t="s">
        <v>51</v>
      </c>
      <c r="E4066" t="s">
        <v>25</v>
      </c>
      <c r="F4066">
        <v>2</v>
      </c>
      <c r="G4066">
        <v>231.3</v>
      </c>
      <c r="H4066">
        <f t="shared" si="63"/>
        <v>462.6</v>
      </c>
      <c r="I4066" s="11">
        <v>45328.065972222219</v>
      </c>
      <c r="J4066">
        <v>15</v>
      </c>
      <c r="K4066" t="s">
        <v>45</v>
      </c>
      <c r="L4066">
        <v>334</v>
      </c>
      <c r="M4066">
        <v>125</v>
      </c>
      <c r="N4066">
        <v>209</v>
      </c>
      <c r="O4066">
        <v>150</v>
      </c>
      <c r="P4066">
        <v>8</v>
      </c>
      <c r="Q4066">
        <v>67</v>
      </c>
      <c r="R4066" t="s">
        <v>41</v>
      </c>
      <c r="S4066">
        <v>32881.300000000003</v>
      </c>
      <c r="T4066" t="s">
        <v>42</v>
      </c>
      <c r="U4066" t="s">
        <v>29</v>
      </c>
      <c r="V4066" t="b">
        <v>1</v>
      </c>
      <c r="W4066" t="s">
        <v>30</v>
      </c>
      <c r="X4066">
        <v>472</v>
      </c>
      <c r="Y4066">
        <v>275</v>
      </c>
    </row>
    <row r="4067" spans="1:25" x14ac:dyDescent="0.35">
      <c r="A4067">
        <v>4066</v>
      </c>
      <c r="B4067">
        <v>1620</v>
      </c>
      <c r="C4067">
        <v>617</v>
      </c>
      <c r="D4067" t="s">
        <v>39</v>
      </c>
      <c r="E4067" t="s">
        <v>47</v>
      </c>
      <c r="F4067">
        <v>4</v>
      </c>
      <c r="G4067">
        <v>1484.06</v>
      </c>
      <c r="H4067">
        <f t="shared" si="63"/>
        <v>5936.24</v>
      </c>
      <c r="I4067" s="12">
        <v>45449.042361111111</v>
      </c>
      <c r="J4067">
        <v>7</v>
      </c>
      <c r="K4067" t="s">
        <v>40</v>
      </c>
      <c r="L4067">
        <v>111</v>
      </c>
      <c r="M4067">
        <v>91</v>
      </c>
      <c r="N4067">
        <v>254</v>
      </c>
      <c r="O4067">
        <v>206</v>
      </c>
      <c r="P4067">
        <v>2</v>
      </c>
      <c r="Q4067">
        <v>42</v>
      </c>
      <c r="R4067" t="s">
        <v>46</v>
      </c>
      <c r="S4067">
        <v>58770.41</v>
      </c>
      <c r="T4067" t="s">
        <v>28</v>
      </c>
      <c r="U4067" t="s">
        <v>34</v>
      </c>
      <c r="V4067" t="b">
        <v>1</v>
      </c>
      <c r="W4067" t="s">
        <v>35</v>
      </c>
      <c r="X4067">
        <v>258</v>
      </c>
      <c r="Y4067">
        <v>186</v>
      </c>
    </row>
    <row r="4068" spans="1:25" x14ac:dyDescent="0.35">
      <c r="A4068">
        <v>4067</v>
      </c>
      <c r="B4068">
        <v>2433</v>
      </c>
      <c r="C4068">
        <v>275</v>
      </c>
      <c r="D4068" t="s">
        <v>31</v>
      </c>
      <c r="E4068" t="s">
        <v>25</v>
      </c>
      <c r="F4068">
        <v>4</v>
      </c>
      <c r="G4068">
        <v>974.75</v>
      </c>
      <c r="H4068">
        <f t="shared" si="63"/>
        <v>3899</v>
      </c>
      <c r="I4068" s="11">
        <v>45533.718055555553</v>
      </c>
      <c r="J4068">
        <v>5</v>
      </c>
      <c r="K4068" t="s">
        <v>26</v>
      </c>
      <c r="L4068">
        <v>442</v>
      </c>
      <c r="M4068">
        <v>89</v>
      </c>
      <c r="N4068">
        <v>185</v>
      </c>
      <c r="O4068">
        <v>209</v>
      </c>
      <c r="P4068">
        <v>2</v>
      </c>
      <c r="Q4068">
        <v>25</v>
      </c>
      <c r="R4068" t="s">
        <v>46</v>
      </c>
      <c r="S4068">
        <v>36237.040000000001</v>
      </c>
      <c r="T4068" t="s">
        <v>28</v>
      </c>
      <c r="U4068" t="s">
        <v>50</v>
      </c>
      <c r="V4068" t="b">
        <v>1</v>
      </c>
      <c r="W4068" t="s">
        <v>30</v>
      </c>
      <c r="X4068">
        <v>499</v>
      </c>
      <c r="Y4068">
        <v>224</v>
      </c>
    </row>
    <row r="4069" spans="1:25" x14ac:dyDescent="0.35">
      <c r="A4069">
        <v>4068</v>
      </c>
      <c r="B4069">
        <v>2200</v>
      </c>
      <c r="C4069">
        <v>187</v>
      </c>
      <c r="D4069" t="s">
        <v>31</v>
      </c>
      <c r="E4069" t="s">
        <v>25</v>
      </c>
      <c r="F4069">
        <v>4</v>
      </c>
      <c r="G4069">
        <v>1297.23</v>
      </c>
      <c r="H4069">
        <f t="shared" si="63"/>
        <v>5188.92</v>
      </c>
      <c r="I4069" s="12">
        <v>45321.989583333336</v>
      </c>
      <c r="J4069">
        <v>14</v>
      </c>
      <c r="K4069" t="s">
        <v>32</v>
      </c>
      <c r="L4069">
        <v>465</v>
      </c>
      <c r="M4069">
        <v>93</v>
      </c>
      <c r="N4069">
        <v>266</v>
      </c>
      <c r="O4069">
        <v>255</v>
      </c>
      <c r="P4069">
        <v>2</v>
      </c>
      <c r="Q4069">
        <v>31</v>
      </c>
      <c r="R4069" t="s">
        <v>46</v>
      </c>
      <c r="S4069">
        <v>43381.74</v>
      </c>
      <c r="T4069" t="s">
        <v>28</v>
      </c>
      <c r="U4069" t="s">
        <v>43</v>
      </c>
      <c r="V4069" t="b">
        <v>1</v>
      </c>
      <c r="W4069" t="s">
        <v>30</v>
      </c>
      <c r="X4069">
        <v>367</v>
      </c>
      <c r="Y4069">
        <v>472</v>
      </c>
    </row>
    <row r="4070" spans="1:25" x14ac:dyDescent="0.35">
      <c r="A4070">
        <v>4069</v>
      </c>
      <c r="B4070">
        <v>1889</v>
      </c>
      <c r="C4070">
        <v>372</v>
      </c>
      <c r="D4070" t="s">
        <v>31</v>
      </c>
      <c r="E4070" t="s">
        <v>25</v>
      </c>
      <c r="F4070">
        <v>5</v>
      </c>
      <c r="G4070">
        <v>1649.14</v>
      </c>
      <c r="H4070">
        <f t="shared" si="63"/>
        <v>8245.7000000000007</v>
      </c>
      <c r="I4070" s="11">
        <v>45429.875</v>
      </c>
      <c r="J4070">
        <v>10</v>
      </c>
      <c r="K4070" t="s">
        <v>36</v>
      </c>
      <c r="L4070">
        <v>131</v>
      </c>
      <c r="M4070">
        <v>89</v>
      </c>
      <c r="N4070">
        <v>127</v>
      </c>
      <c r="O4070">
        <v>286</v>
      </c>
      <c r="P4070">
        <v>3</v>
      </c>
      <c r="Q4070">
        <v>48</v>
      </c>
      <c r="R4070" t="s">
        <v>27</v>
      </c>
      <c r="S4070">
        <v>33402.589999999997</v>
      </c>
      <c r="T4070" t="s">
        <v>28</v>
      </c>
      <c r="U4070" t="s">
        <v>29</v>
      </c>
      <c r="V4070" t="b">
        <v>0</v>
      </c>
      <c r="W4070" t="s">
        <v>30</v>
      </c>
      <c r="X4070">
        <v>463</v>
      </c>
      <c r="Y4070">
        <v>277</v>
      </c>
    </row>
    <row r="4071" spans="1:25" x14ac:dyDescent="0.35">
      <c r="A4071">
        <v>4070</v>
      </c>
      <c r="B4071">
        <v>3916</v>
      </c>
      <c r="C4071">
        <v>481</v>
      </c>
      <c r="D4071" t="s">
        <v>52</v>
      </c>
      <c r="E4071" t="s">
        <v>47</v>
      </c>
      <c r="F4071">
        <v>3</v>
      </c>
      <c r="G4071">
        <v>696.19</v>
      </c>
      <c r="H4071">
        <f t="shared" si="63"/>
        <v>2088.5700000000002</v>
      </c>
      <c r="I4071" s="12">
        <v>45319.249305555553</v>
      </c>
      <c r="J4071">
        <v>10</v>
      </c>
      <c r="K4071" t="s">
        <v>40</v>
      </c>
      <c r="L4071">
        <v>105</v>
      </c>
      <c r="M4071">
        <v>142</v>
      </c>
      <c r="N4071">
        <v>116</v>
      </c>
      <c r="O4071">
        <v>395</v>
      </c>
      <c r="P4071">
        <v>1</v>
      </c>
      <c r="Q4071">
        <v>45</v>
      </c>
      <c r="R4071" t="s">
        <v>27</v>
      </c>
      <c r="S4071">
        <v>118540.34</v>
      </c>
      <c r="T4071" t="s">
        <v>42</v>
      </c>
      <c r="U4071" t="s">
        <v>50</v>
      </c>
      <c r="V4071" t="b">
        <v>0</v>
      </c>
      <c r="W4071" t="s">
        <v>30</v>
      </c>
      <c r="X4071">
        <v>496</v>
      </c>
      <c r="Y4071">
        <v>360</v>
      </c>
    </row>
    <row r="4072" spans="1:25" x14ac:dyDescent="0.35">
      <c r="A4072">
        <v>4071</v>
      </c>
      <c r="B4072">
        <v>5127</v>
      </c>
      <c r="C4072">
        <v>832</v>
      </c>
      <c r="D4072" t="s">
        <v>52</v>
      </c>
      <c r="E4072" t="s">
        <v>47</v>
      </c>
      <c r="F4072">
        <v>1</v>
      </c>
      <c r="G4072">
        <v>481.07</v>
      </c>
      <c r="H4072">
        <f t="shared" si="63"/>
        <v>481.07</v>
      </c>
      <c r="I4072" s="11">
        <v>45371.915972222225</v>
      </c>
      <c r="J4072">
        <v>15</v>
      </c>
      <c r="K4072" t="s">
        <v>40</v>
      </c>
      <c r="L4072">
        <v>388</v>
      </c>
      <c r="M4072">
        <v>81</v>
      </c>
      <c r="N4072">
        <v>233</v>
      </c>
      <c r="O4072">
        <v>467</v>
      </c>
      <c r="P4072">
        <v>8</v>
      </c>
      <c r="Q4072">
        <v>56</v>
      </c>
      <c r="R4072" t="s">
        <v>46</v>
      </c>
      <c r="S4072">
        <v>119179.49</v>
      </c>
      <c r="T4072" t="s">
        <v>33</v>
      </c>
      <c r="U4072" t="s">
        <v>34</v>
      </c>
      <c r="V4072" t="b">
        <v>1</v>
      </c>
      <c r="W4072" t="s">
        <v>48</v>
      </c>
      <c r="X4072">
        <v>251</v>
      </c>
      <c r="Y4072">
        <v>130</v>
      </c>
    </row>
    <row r="4073" spans="1:25" x14ac:dyDescent="0.35">
      <c r="A4073">
        <v>4072</v>
      </c>
      <c r="B4073">
        <v>2154</v>
      </c>
      <c r="C4073">
        <v>872</v>
      </c>
      <c r="D4073" t="s">
        <v>49</v>
      </c>
      <c r="E4073" t="s">
        <v>47</v>
      </c>
      <c r="F4073">
        <v>5</v>
      </c>
      <c r="G4073">
        <v>1332.14</v>
      </c>
      <c r="H4073">
        <f t="shared" si="63"/>
        <v>6660.7000000000007</v>
      </c>
      <c r="I4073" s="12">
        <v>45396.186805555553</v>
      </c>
      <c r="J4073">
        <v>18</v>
      </c>
      <c r="K4073" t="s">
        <v>26</v>
      </c>
      <c r="L4073">
        <v>482</v>
      </c>
      <c r="M4073">
        <v>54</v>
      </c>
      <c r="N4073">
        <v>126</v>
      </c>
      <c r="O4073">
        <v>277</v>
      </c>
      <c r="P4073">
        <v>1</v>
      </c>
      <c r="Q4073">
        <v>52</v>
      </c>
      <c r="R4073" t="s">
        <v>27</v>
      </c>
      <c r="S4073">
        <v>43210.46</v>
      </c>
      <c r="T4073" t="s">
        <v>33</v>
      </c>
      <c r="U4073" t="s">
        <v>50</v>
      </c>
      <c r="V4073" t="b">
        <v>0</v>
      </c>
      <c r="W4073" t="s">
        <v>30</v>
      </c>
      <c r="X4073">
        <v>240</v>
      </c>
      <c r="Y4073">
        <v>124</v>
      </c>
    </row>
    <row r="4074" spans="1:25" x14ac:dyDescent="0.35">
      <c r="A4074">
        <v>4073</v>
      </c>
      <c r="B4074">
        <v>4729</v>
      </c>
      <c r="C4074">
        <v>524</v>
      </c>
      <c r="D4074" t="s">
        <v>39</v>
      </c>
      <c r="E4074" t="s">
        <v>47</v>
      </c>
      <c r="F4074">
        <v>1</v>
      </c>
      <c r="G4074">
        <v>817.99</v>
      </c>
      <c r="H4074">
        <f t="shared" si="63"/>
        <v>817.99</v>
      </c>
      <c r="I4074" s="11">
        <v>45308.700694444444</v>
      </c>
      <c r="J4074">
        <v>19</v>
      </c>
      <c r="K4074" t="s">
        <v>45</v>
      </c>
      <c r="L4074">
        <v>120</v>
      </c>
      <c r="M4074">
        <v>56</v>
      </c>
      <c r="N4074">
        <v>251</v>
      </c>
      <c r="O4074">
        <v>387</v>
      </c>
      <c r="P4074">
        <v>2</v>
      </c>
      <c r="Q4074">
        <v>28</v>
      </c>
      <c r="R4074" t="s">
        <v>27</v>
      </c>
      <c r="S4074">
        <v>34146.769999999997</v>
      </c>
      <c r="T4074" t="s">
        <v>33</v>
      </c>
      <c r="U4074" t="s">
        <v>43</v>
      </c>
      <c r="V4074" t="b">
        <v>0</v>
      </c>
      <c r="W4074" t="s">
        <v>30</v>
      </c>
      <c r="X4074">
        <v>189</v>
      </c>
      <c r="Y4074">
        <v>508</v>
      </c>
    </row>
    <row r="4075" spans="1:25" x14ac:dyDescent="0.35">
      <c r="A4075">
        <v>4074</v>
      </c>
      <c r="B4075">
        <v>5237</v>
      </c>
      <c r="C4075">
        <v>469</v>
      </c>
      <c r="D4075" t="s">
        <v>44</v>
      </c>
      <c r="E4075" t="s">
        <v>25</v>
      </c>
      <c r="F4075">
        <v>5</v>
      </c>
      <c r="G4075">
        <v>65.260000000000005</v>
      </c>
      <c r="H4075">
        <f t="shared" si="63"/>
        <v>326.3</v>
      </c>
      <c r="I4075" s="12">
        <v>45300.497916666667</v>
      </c>
      <c r="J4075">
        <v>7</v>
      </c>
      <c r="K4075" t="s">
        <v>32</v>
      </c>
      <c r="L4075">
        <v>167</v>
      </c>
      <c r="M4075">
        <v>62</v>
      </c>
      <c r="N4075">
        <v>200</v>
      </c>
      <c r="O4075">
        <v>190</v>
      </c>
      <c r="P4075">
        <v>9</v>
      </c>
      <c r="Q4075">
        <v>30</v>
      </c>
      <c r="R4075" t="s">
        <v>27</v>
      </c>
      <c r="S4075">
        <v>30172.73</v>
      </c>
      <c r="T4075" t="s">
        <v>37</v>
      </c>
      <c r="U4075" t="s">
        <v>34</v>
      </c>
      <c r="V4075" t="b">
        <v>1</v>
      </c>
      <c r="W4075" t="s">
        <v>30</v>
      </c>
      <c r="X4075">
        <v>209</v>
      </c>
      <c r="Y4075">
        <v>287</v>
      </c>
    </row>
    <row r="4076" spans="1:25" x14ac:dyDescent="0.35">
      <c r="A4076">
        <v>4075</v>
      </c>
      <c r="B4076">
        <v>7678</v>
      </c>
      <c r="C4076">
        <v>744</v>
      </c>
      <c r="D4076" t="s">
        <v>49</v>
      </c>
      <c r="E4076" t="s">
        <v>25</v>
      </c>
      <c r="F4076">
        <v>4</v>
      </c>
      <c r="G4076">
        <v>1135.3599999999999</v>
      </c>
      <c r="H4076">
        <f t="shared" si="63"/>
        <v>4541.4399999999996</v>
      </c>
      <c r="I4076" s="11">
        <v>45542.015972222223</v>
      </c>
      <c r="J4076">
        <v>16</v>
      </c>
      <c r="K4076" t="s">
        <v>32</v>
      </c>
      <c r="L4076">
        <v>118</v>
      </c>
      <c r="M4076">
        <v>110</v>
      </c>
      <c r="N4076">
        <v>265</v>
      </c>
      <c r="O4076">
        <v>427</v>
      </c>
      <c r="P4076">
        <v>1</v>
      </c>
      <c r="Q4076">
        <v>46</v>
      </c>
      <c r="R4076" t="s">
        <v>41</v>
      </c>
      <c r="S4076">
        <v>91535.64</v>
      </c>
      <c r="T4076" t="s">
        <v>33</v>
      </c>
      <c r="U4076" t="s">
        <v>29</v>
      </c>
      <c r="V4076" t="b">
        <v>0</v>
      </c>
      <c r="W4076" t="s">
        <v>30</v>
      </c>
      <c r="X4076">
        <v>235</v>
      </c>
      <c r="Y4076">
        <v>302</v>
      </c>
    </row>
    <row r="4077" spans="1:25" x14ac:dyDescent="0.35">
      <c r="A4077">
        <v>4076</v>
      </c>
      <c r="B4077">
        <v>7357</v>
      </c>
      <c r="C4077">
        <v>780</v>
      </c>
      <c r="D4077" t="s">
        <v>31</v>
      </c>
      <c r="E4077" t="s">
        <v>47</v>
      </c>
      <c r="F4077">
        <v>5</v>
      </c>
      <c r="G4077">
        <v>1735.84</v>
      </c>
      <c r="H4077">
        <f t="shared" si="63"/>
        <v>8679.1999999999989</v>
      </c>
      <c r="I4077" s="12">
        <v>45474.612500000003</v>
      </c>
      <c r="J4077">
        <v>17</v>
      </c>
      <c r="K4077" t="s">
        <v>40</v>
      </c>
      <c r="L4077">
        <v>483</v>
      </c>
      <c r="M4077">
        <v>116</v>
      </c>
      <c r="N4077">
        <v>130</v>
      </c>
      <c r="O4077">
        <v>418</v>
      </c>
      <c r="P4077">
        <v>6</v>
      </c>
      <c r="Q4077">
        <v>42</v>
      </c>
      <c r="R4077" t="s">
        <v>27</v>
      </c>
      <c r="S4077">
        <v>101919.78</v>
      </c>
      <c r="T4077" t="s">
        <v>42</v>
      </c>
      <c r="U4077" t="s">
        <v>43</v>
      </c>
      <c r="V4077" t="b">
        <v>1</v>
      </c>
      <c r="W4077" t="s">
        <v>35</v>
      </c>
      <c r="X4077">
        <v>451</v>
      </c>
      <c r="Y4077">
        <v>474</v>
      </c>
    </row>
    <row r="4078" spans="1:25" x14ac:dyDescent="0.35">
      <c r="A4078">
        <v>4077</v>
      </c>
      <c r="B4078">
        <v>8391</v>
      </c>
      <c r="C4078">
        <v>351</v>
      </c>
      <c r="D4078" t="s">
        <v>52</v>
      </c>
      <c r="E4078" t="s">
        <v>47</v>
      </c>
      <c r="F4078">
        <v>5</v>
      </c>
      <c r="G4078">
        <v>1530.32</v>
      </c>
      <c r="H4078">
        <f t="shared" si="63"/>
        <v>7651.5999999999995</v>
      </c>
      <c r="I4078" s="11">
        <v>45507.620833333334</v>
      </c>
      <c r="J4078">
        <v>12</v>
      </c>
      <c r="K4078" t="s">
        <v>40</v>
      </c>
      <c r="L4078">
        <v>221</v>
      </c>
      <c r="M4078">
        <v>84</v>
      </c>
      <c r="N4078">
        <v>150</v>
      </c>
      <c r="O4078">
        <v>288</v>
      </c>
      <c r="P4078">
        <v>9</v>
      </c>
      <c r="Q4078">
        <v>23</v>
      </c>
      <c r="R4078" t="s">
        <v>41</v>
      </c>
      <c r="S4078">
        <v>63714.02</v>
      </c>
      <c r="T4078" t="s">
        <v>33</v>
      </c>
      <c r="U4078" t="s">
        <v>50</v>
      </c>
      <c r="V4078" t="b">
        <v>0</v>
      </c>
      <c r="W4078" t="s">
        <v>30</v>
      </c>
      <c r="X4078">
        <v>185</v>
      </c>
      <c r="Y4078">
        <v>260</v>
      </c>
    </row>
    <row r="4079" spans="1:25" x14ac:dyDescent="0.35">
      <c r="A4079">
        <v>4078</v>
      </c>
      <c r="B4079">
        <v>7626</v>
      </c>
      <c r="C4079">
        <v>255</v>
      </c>
      <c r="D4079" t="s">
        <v>49</v>
      </c>
      <c r="E4079" t="s">
        <v>47</v>
      </c>
      <c r="F4079">
        <v>4</v>
      </c>
      <c r="G4079">
        <v>837.82</v>
      </c>
      <c r="H4079">
        <f t="shared" si="63"/>
        <v>3351.28</v>
      </c>
      <c r="I4079" s="12">
        <v>45510.322222222225</v>
      </c>
      <c r="J4079">
        <v>20</v>
      </c>
      <c r="K4079" t="s">
        <v>26</v>
      </c>
      <c r="L4079">
        <v>237</v>
      </c>
      <c r="M4079">
        <v>101</v>
      </c>
      <c r="N4079">
        <v>236</v>
      </c>
      <c r="O4079">
        <v>303</v>
      </c>
      <c r="P4079">
        <v>10</v>
      </c>
      <c r="Q4079">
        <v>70</v>
      </c>
      <c r="R4079" t="s">
        <v>41</v>
      </c>
      <c r="S4079">
        <v>23113.31</v>
      </c>
      <c r="T4079" t="s">
        <v>28</v>
      </c>
      <c r="U4079" t="s">
        <v>50</v>
      </c>
      <c r="V4079" t="b">
        <v>0</v>
      </c>
      <c r="W4079" t="s">
        <v>35</v>
      </c>
      <c r="X4079">
        <v>175</v>
      </c>
      <c r="Y4079">
        <v>505</v>
      </c>
    </row>
    <row r="4080" spans="1:25" x14ac:dyDescent="0.35">
      <c r="A4080">
        <v>4079</v>
      </c>
      <c r="B4080">
        <v>8094</v>
      </c>
      <c r="C4080">
        <v>871</v>
      </c>
      <c r="D4080" t="s">
        <v>52</v>
      </c>
      <c r="E4080" t="s">
        <v>47</v>
      </c>
      <c r="F4080">
        <v>3</v>
      </c>
      <c r="G4080">
        <v>1272.24</v>
      </c>
      <c r="H4080">
        <f t="shared" si="63"/>
        <v>3816.7200000000003</v>
      </c>
      <c r="I4080" s="11">
        <v>45449.82708333333</v>
      </c>
      <c r="J4080">
        <v>12</v>
      </c>
      <c r="K4080" t="s">
        <v>32</v>
      </c>
      <c r="L4080">
        <v>191</v>
      </c>
      <c r="M4080">
        <v>66</v>
      </c>
      <c r="N4080">
        <v>265</v>
      </c>
      <c r="O4080">
        <v>279</v>
      </c>
      <c r="P4080">
        <v>4</v>
      </c>
      <c r="Q4080">
        <v>53</v>
      </c>
      <c r="R4080" t="s">
        <v>46</v>
      </c>
      <c r="S4080">
        <v>90485.29</v>
      </c>
      <c r="T4080" t="s">
        <v>28</v>
      </c>
      <c r="U4080" t="s">
        <v>29</v>
      </c>
      <c r="V4080" t="b">
        <v>1</v>
      </c>
      <c r="W4080" t="s">
        <v>30</v>
      </c>
      <c r="X4080">
        <v>480</v>
      </c>
      <c r="Y4080">
        <v>322</v>
      </c>
    </row>
    <row r="4081" spans="1:25" x14ac:dyDescent="0.35">
      <c r="A4081">
        <v>4080</v>
      </c>
      <c r="B4081">
        <v>6183</v>
      </c>
      <c r="C4081">
        <v>871</v>
      </c>
      <c r="D4081" t="s">
        <v>49</v>
      </c>
      <c r="E4081" t="s">
        <v>47</v>
      </c>
      <c r="F4081">
        <v>2</v>
      </c>
      <c r="G4081">
        <v>1509.02</v>
      </c>
      <c r="H4081">
        <f t="shared" si="63"/>
        <v>3018.04</v>
      </c>
      <c r="I4081" s="12">
        <v>45344.515972222223</v>
      </c>
      <c r="J4081">
        <v>9</v>
      </c>
      <c r="K4081" t="s">
        <v>26</v>
      </c>
      <c r="L4081">
        <v>345</v>
      </c>
      <c r="M4081">
        <v>133</v>
      </c>
      <c r="N4081">
        <v>212</v>
      </c>
      <c r="O4081">
        <v>303</v>
      </c>
      <c r="P4081">
        <v>6</v>
      </c>
      <c r="Q4081">
        <v>26</v>
      </c>
      <c r="R4081" t="s">
        <v>41</v>
      </c>
      <c r="S4081">
        <v>70052.41</v>
      </c>
      <c r="T4081" t="s">
        <v>33</v>
      </c>
      <c r="U4081" t="s">
        <v>43</v>
      </c>
      <c r="V4081" t="b">
        <v>0</v>
      </c>
      <c r="W4081" t="s">
        <v>30</v>
      </c>
      <c r="X4081">
        <v>210</v>
      </c>
      <c r="Y4081">
        <v>406</v>
      </c>
    </row>
    <row r="4082" spans="1:25" x14ac:dyDescent="0.35">
      <c r="A4082">
        <v>4081</v>
      </c>
      <c r="B4082">
        <v>1276</v>
      </c>
      <c r="C4082">
        <v>642</v>
      </c>
      <c r="D4082" t="s">
        <v>52</v>
      </c>
      <c r="E4082" t="s">
        <v>47</v>
      </c>
      <c r="F4082">
        <v>5</v>
      </c>
      <c r="G4082">
        <v>857.05</v>
      </c>
      <c r="H4082">
        <f t="shared" si="63"/>
        <v>4285.25</v>
      </c>
      <c r="I4082" s="11">
        <v>45422.751388888886</v>
      </c>
      <c r="J4082">
        <v>3</v>
      </c>
      <c r="K4082" t="s">
        <v>26</v>
      </c>
      <c r="L4082">
        <v>229</v>
      </c>
      <c r="M4082">
        <v>144</v>
      </c>
      <c r="N4082">
        <v>193</v>
      </c>
      <c r="O4082">
        <v>181</v>
      </c>
      <c r="P4082">
        <v>10</v>
      </c>
      <c r="Q4082">
        <v>38</v>
      </c>
      <c r="R4082" t="s">
        <v>41</v>
      </c>
      <c r="S4082">
        <v>119961.41</v>
      </c>
      <c r="T4082" t="s">
        <v>37</v>
      </c>
      <c r="U4082" t="s">
        <v>34</v>
      </c>
      <c r="V4082" t="b">
        <v>0</v>
      </c>
      <c r="W4082" t="s">
        <v>30</v>
      </c>
      <c r="X4082">
        <v>372</v>
      </c>
      <c r="Y4082">
        <v>178</v>
      </c>
    </row>
    <row r="4083" spans="1:25" x14ac:dyDescent="0.35">
      <c r="A4083">
        <v>4082</v>
      </c>
      <c r="B4083">
        <v>7381</v>
      </c>
      <c r="C4083">
        <v>531</v>
      </c>
      <c r="D4083" t="s">
        <v>31</v>
      </c>
      <c r="E4083" t="s">
        <v>47</v>
      </c>
      <c r="F4083">
        <v>3</v>
      </c>
      <c r="G4083">
        <v>1609.37</v>
      </c>
      <c r="H4083">
        <f t="shared" si="63"/>
        <v>4828.1099999999997</v>
      </c>
      <c r="I4083" s="12">
        <v>45416.681944444441</v>
      </c>
      <c r="J4083">
        <v>16</v>
      </c>
      <c r="K4083" t="s">
        <v>45</v>
      </c>
      <c r="L4083">
        <v>348</v>
      </c>
      <c r="M4083">
        <v>112</v>
      </c>
      <c r="N4083">
        <v>267</v>
      </c>
      <c r="O4083">
        <v>132</v>
      </c>
      <c r="P4083">
        <v>7</v>
      </c>
      <c r="Q4083">
        <v>64</v>
      </c>
      <c r="R4083" t="s">
        <v>41</v>
      </c>
      <c r="S4083">
        <v>119462.32</v>
      </c>
      <c r="T4083" t="s">
        <v>28</v>
      </c>
      <c r="U4083" t="s">
        <v>34</v>
      </c>
      <c r="V4083" t="b">
        <v>1</v>
      </c>
      <c r="W4083" t="s">
        <v>30</v>
      </c>
      <c r="X4083">
        <v>402</v>
      </c>
      <c r="Y4083">
        <v>338</v>
      </c>
    </row>
    <row r="4084" spans="1:25" x14ac:dyDescent="0.35">
      <c r="A4084">
        <v>4083</v>
      </c>
      <c r="B4084">
        <v>2938</v>
      </c>
      <c r="C4084">
        <v>906</v>
      </c>
      <c r="D4084" t="s">
        <v>49</v>
      </c>
      <c r="E4084" t="s">
        <v>25</v>
      </c>
      <c r="F4084">
        <v>5</v>
      </c>
      <c r="G4084">
        <v>791</v>
      </c>
      <c r="H4084">
        <f t="shared" si="63"/>
        <v>3955</v>
      </c>
      <c r="I4084" s="11">
        <v>45476.281944444447</v>
      </c>
      <c r="J4084">
        <v>14</v>
      </c>
      <c r="K4084" t="s">
        <v>45</v>
      </c>
      <c r="L4084">
        <v>247</v>
      </c>
      <c r="M4084">
        <v>143</v>
      </c>
      <c r="N4084">
        <v>257</v>
      </c>
      <c r="O4084">
        <v>396</v>
      </c>
      <c r="P4084">
        <v>8</v>
      </c>
      <c r="Q4084">
        <v>56</v>
      </c>
      <c r="R4084" t="s">
        <v>46</v>
      </c>
      <c r="S4084">
        <v>30957.03</v>
      </c>
      <c r="T4084" t="s">
        <v>33</v>
      </c>
      <c r="U4084" t="s">
        <v>29</v>
      </c>
      <c r="V4084" t="b">
        <v>1</v>
      </c>
      <c r="W4084" t="s">
        <v>30</v>
      </c>
      <c r="X4084">
        <v>203</v>
      </c>
      <c r="Y4084">
        <v>115</v>
      </c>
    </row>
    <row r="4085" spans="1:25" x14ac:dyDescent="0.35">
      <c r="A4085">
        <v>4084</v>
      </c>
      <c r="B4085">
        <v>9762</v>
      </c>
      <c r="C4085">
        <v>333</v>
      </c>
      <c r="D4085" t="s">
        <v>31</v>
      </c>
      <c r="E4085" t="s">
        <v>25</v>
      </c>
      <c r="F4085">
        <v>1</v>
      </c>
      <c r="G4085">
        <v>1338.62</v>
      </c>
      <c r="H4085">
        <f t="shared" si="63"/>
        <v>1338.62</v>
      </c>
      <c r="I4085" s="12">
        <v>45383.34375</v>
      </c>
      <c r="J4085">
        <v>2</v>
      </c>
      <c r="K4085" t="s">
        <v>32</v>
      </c>
      <c r="L4085">
        <v>254</v>
      </c>
      <c r="M4085">
        <v>88</v>
      </c>
      <c r="N4085">
        <v>189</v>
      </c>
      <c r="O4085">
        <v>187</v>
      </c>
      <c r="P4085">
        <v>10</v>
      </c>
      <c r="Q4085">
        <v>31</v>
      </c>
      <c r="R4085" t="s">
        <v>41</v>
      </c>
      <c r="S4085">
        <v>75098.039999999994</v>
      </c>
      <c r="T4085" t="s">
        <v>42</v>
      </c>
      <c r="U4085" t="s">
        <v>50</v>
      </c>
      <c r="V4085" t="b">
        <v>1</v>
      </c>
      <c r="W4085" t="s">
        <v>35</v>
      </c>
      <c r="X4085">
        <v>312</v>
      </c>
      <c r="Y4085">
        <v>362</v>
      </c>
    </row>
    <row r="4086" spans="1:25" x14ac:dyDescent="0.35">
      <c r="A4086">
        <v>4085</v>
      </c>
      <c r="B4086">
        <v>1096</v>
      </c>
      <c r="C4086">
        <v>241</v>
      </c>
      <c r="D4086" t="s">
        <v>52</v>
      </c>
      <c r="E4086" t="s">
        <v>25</v>
      </c>
      <c r="F4086">
        <v>4</v>
      </c>
      <c r="G4086">
        <v>1206.3499999999999</v>
      </c>
      <c r="H4086">
        <f t="shared" si="63"/>
        <v>4825.3999999999996</v>
      </c>
      <c r="I4086" s="11">
        <v>45399.786805555559</v>
      </c>
      <c r="J4086">
        <v>20</v>
      </c>
      <c r="K4086" t="s">
        <v>32</v>
      </c>
      <c r="L4086">
        <v>227</v>
      </c>
      <c r="M4086">
        <v>147</v>
      </c>
      <c r="N4086">
        <v>183</v>
      </c>
      <c r="O4086">
        <v>406</v>
      </c>
      <c r="P4086">
        <v>3</v>
      </c>
      <c r="Q4086">
        <v>19</v>
      </c>
      <c r="R4086" t="s">
        <v>27</v>
      </c>
      <c r="S4086">
        <v>40213.230000000003</v>
      </c>
      <c r="T4086" t="s">
        <v>37</v>
      </c>
      <c r="U4086" t="s">
        <v>43</v>
      </c>
      <c r="V4086" t="b">
        <v>1</v>
      </c>
      <c r="W4086" t="s">
        <v>30</v>
      </c>
      <c r="X4086">
        <v>347</v>
      </c>
      <c r="Y4086">
        <v>150</v>
      </c>
    </row>
    <row r="4087" spans="1:25" x14ac:dyDescent="0.35">
      <c r="A4087">
        <v>4086</v>
      </c>
      <c r="B4087">
        <v>2036</v>
      </c>
      <c r="C4087">
        <v>921</v>
      </c>
      <c r="D4087" t="s">
        <v>51</v>
      </c>
      <c r="E4087" t="s">
        <v>25</v>
      </c>
      <c r="F4087">
        <v>4</v>
      </c>
      <c r="G4087">
        <v>375.26</v>
      </c>
      <c r="H4087">
        <f t="shared" si="63"/>
        <v>1501.04</v>
      </c>
      <c r="I4087" s="12">
        <v>45453.804861111108</v>
      </c>
      <c r="J4087">
        <v>1</v>
      </c>
      <c r="K4087" t="s">
        <v>45</v>
      </c>
      <c r="L4087">
        <v>108</v>
      </c>
      <c r="M4087">
        <v>133</v>
      </c>
      <c r="N4087">
        <v>244</v>
      </c>
      <c r="O4087">
        <v>471</v>
      </c>
      <c r="P4087">
        <v>7</v>
      </c>
      <c r="Q4087">
        <v>52</v>
      </c>
      <c r="R4087" t="s">
        <v>46</v>
      </c>
      <c r="S4087">
        <v>78808.100000000006</v>
      </c>
      <c r="T4087" t="s">
        <v>37</v>
      </c>
      <c r="U4087" t="s">
        <v>50</v>
      </c>
      <c r="V4087" t="b">
        <v>0</v>
      </c>
      <c r="W4087" t="s">
        <v>30</v>
      </c>
      <c r="X4087">
        <v>131</v>
      </c>
      <c r="Y4087">
        <v>105</v>
      </c>
    </row>
    <row r="4088" spans="1:25" x14ac:dyDescent="0.35">
      <c r="A4088">
        <v>4087</v>
      </c>
      <c r="B4088">
        <v>1745</v>
      </c>
      <c r="C4088">
        <v>539</v>
      </c>
      <c r="D4088" t="s">
        <v>39</v>
      </c>
      <c r="E4088" t="s">
        <v>25</v>
      </c>
      <c r="F4088">
        <v>2</v>
      </c>
      <c r="G4088">
        <v>1559.88</v>
      </c>
      <c r="H4088">
        <f t="shared" si="63"/>
        <v>3119.76</v>
      </c>
      <c r="I4088" s="11">
        <v>45307.004166666666</v>
      </c>
      <c r="J4088">
        <v>20</v>
      </c>
      <c r="K4088" t="s">
        <v>45</v>
      </c>
      <c r="L4088">
        <v>128</v>
      </c>
      <c r="M4088">
        <v>138</v>
      </c>
      <c r="N4088">
        <v>171</v>
      </c>
      <c r="O4088">
        <v>266</v>
      </c>
      <c r="P4088">
        <v>3</v>
      </c>
      <c r="Q4088">
        <v>49</v>
      </c>
      <c r="R4088" t="s">
        <v>41</v>
      </c>
      <c r="S4088">
        <v>88759.37</v>
      </c>
      <c r="T4088" t="s">
        <v>42</v>
      </c>
      <c r="U4088" t="s">
        <v>43</v>
      </c>
      <c r="V4088" t="b">
        <v>1</v>
      </c>
      <c r="W4088" t="s">
        <v>30</v>
      </c>
      <c r="X4088">
        <v>101</v>
      </c>
      <c r="Y4088">
        <v>284</v>
      </c>
    </row>
    <row r="4089" spans="1:25" x14ac:dyDescent="0.35">
      <c r="A4089">
        <v>4088</v>
      </c>
      <c r="B4089">
        <v>2189</v>
      </c>
      <c r="C4089">
        <v>523</v>
      </c>
      <c r="D4089" t="s">
        <v>24</v>
      </c>
      <c r="E4089" t="s">
        <v>25</v>
      </c>
      <c r="F4089">
        <v>5</v>
      </c>
      <c r="G4089">
        <v>1881.56</v>
      </c>
      <c r="H4089">
        <f t="shared" si="63"/>
        <v>9407.7999999999993</v>
      </c>
      <c r="I4089" s="12">
        <v>45529.152083333334</v>
      </c>
      <c r="J4089">
        <v>7</v>
      </c>
      <c r="K4089" t="s">
        <v>40</v>
      </c>
      <c r="L4089">
        <v>462</v>
      </c>
      <c r="M4089">
        <v>70</v>
      </c>
      <c r="N4089">
        <v>141</v>
      </c>
      <c r="O4089">
        <v>406</v>
      </c>
      <c r="P4089">
        <v>6</v>
      </c>
      <c r="Q4089">
        <v>51</v>
      </c>
      <c r="R4089" t="s">
        <v>46</v>
      </c>
      <c r="S4089">
        <v>74324.77</v>
      </c>
      <c r="T4089" t="s">
        <v>28</v>
      </c>
      <c r="U4089" t="s">
        <v>50</v>
      </c>
      <c r="V4089" t="b">
        <v>0</v>
      </c>
      <c r="W4089" t="s">
        <v>30</v>
      </c>
      <c r="X4089">
        <v>199</v>
      </c>
      <c r="Y4089">
        <v>245</v>
      </c>
    </row>
    <row r="4090" spans="1:25" x14ac:dyDescent="0.35">
      <c r="A4090">
        <v>4089</v>
      </c>
      <c r="B4090">
        <v>6860</v>
      </c>
      <c r="C4090">
        <v>519</v>
      </c>
      <c r="D4090" t="s">
        <v>49</v>
      </c>
      <c r="E4090" t="s">
        <v>25</v>
      </c>
      <c r="F4090">
        <v>4</v>
      </c>
      <c r="G4090">
        <v>1092.8499999999999</v>
      </c>
      <c r="H4090">
        <f t="shared" si="63"/>
        <v>4371.3999999999996</v>
      </c>
      <c r="I4090" s="11">
        <v>45331.615277777775</v>
      </c>
      <c r="J4090">
        <v>16</v>
      </c>
      <c r="K4090" t="s">
        <v>32</v>
      </c>
      <c r="L4090">
        <v>369</v>
      </c>
      <c r="M4090">
        <v>50</v>
      </c>
      <c r="N4090">
        <v>145</v>
      </c>
      <c r="O4090">
        <v>116</v>
      </c>
      <c r="P4090">
        <v>6</v>
      </c>
      <c r="Q4090">
        <v>67</v>
      </c>
      <c r="R4090" t="s">
        <v>46</v>
      </c>
      <c r="S4090">
        <v>39209.31</v>
      </c>
      <c r="T4090" t="s">
        <v>28</v>
      </c>
      <c r="U4090" t="s">
        <v>34</v>
      </c>
      <c r="V4090" t="b">
        <v>1</v>
      </c>
      <c r="W4090" t="s">
        <v>30</v>
      </c>
      <c r="X4090">
        <v>312</v>
      </c>
      <c r="Y4090">
        <v>208</v>
      </c>
    </row>
    <row r="4091" spans="1:25" x14ac:dyDescent="0.35">
      <c r="A4091">
        <v>4090</v>
      </c>
      <c r="B4091">
        <v>9238</v>
      </c>
      <c r="C4091">
        <v>569</v>
      </c>
      <c r="D4091" t="s">
        <v>52</v>
      </c>
      <c r="E4091" t="s">
        <v>47</v>
      </c>
      <c r="F4091">
        <v>2</v>
      </c>
      <c r="G4091">
        <v>411.86</v>
      </c>
      <c r="H4091">
        <f t="shared" si="63"/>
        <v>823.72</v>
      </c>
      <c r="I4091" s="12">
        <v>45353.886111111111</v>
      </c>
      <c r="J4091">
        <v>4</v>
      </c>
      <c r="K4091" t="s">
        <v>45</v>
      </c>
      <c r="L4091">
        <v>402</v>
      </c>
      <c r="M4091">
        <v>132</v>
      </c>
      <c r="N4091">
        <v>247</v>
      </c>
      <c r="O4091">
        <v>398</v>
      </c>
      <c r="P4091">
        <v>3</v>
      </c>
      <c r="Q4091">
        <v>49</v>
      </c>
      <c r="R4091" t="s">
        <v>41</v>
      </c>
      <c r="S4091">
        <v>78988.210000000006</v>
      </c>
      <c r="T4091" t="s">
        <v>28</v>
      </c>
      <c r="U4091" t="s">
        <v>34</v>
      </c>
      <c r="V4091" t="b">
        <v>0</v>
      </c>
      <c r="W4091" t="s">
        <v>30</v>
      </c>
      <c r="X4091">
        <v>392</v>
      </c>
      <c r="Y4091">
        <v>380</v>
      </c>
    </row>
    <row r="4092" spans="1:25" x14ac:dyDescent="0.35">
      <c r="A4092">
        <v>4091</v>
      </c>
      <c r="B4092">
        <v>2738</v>
      </c>
      <c r="C4092">
        <v>972</v>
      </c>
      <c r="D4092" t="s">
        <v>31</v>
      </c>
      <c r="E4092" t="s">
        <v>47</v>
      </c>
      <c r="F4092">
        <v>3</v>
      </c>
      <c r="G4092">
        <v>1777.52</v>
      </c>
      <c r="H4092">
        <f t="shared" si="63"/>
        <v>5332.5599999999995</v>
      </c>
      <c r="I4092" s="11">
        <v>45453.131944444445</v>
      </c>
      <c r="J4092">
        <v>14</v>
      </c>
      <c r="K4092" t="s">
        <v>26</v>
      </c>
      <c r="L4092">
        <v>420</v>
      </c>
      <c r="M4092">
        <v>90</v>
      </c>
      <c r="N4092">
        <v>234</v>
      </c>
      <c r="O4092">
        <v>475</v>
      </c>
      <c r="P4092">
        <v>6</v>
      </c>
      <c r="Q4092">
        <v>54</v>
      </c>
      <c r="R4092" t="s">
        <v>27</v>
      </c>
      <c r="S4092">
        <v>39185.86</v>
      </c>
      <c r="T4092" t="s">
        <v>28</v>
      </c>
      <c r="U4092" t="s">
        <v>43</v>
      </c>
      <c r="V4092" t="b">
        <v>0</v>
      </c>
      <c r="W4092" t="s">
        <v>30</v>
      </c>
      <c r="X4092">
        <v>110</v>
      </c>
      <c r="Y4092">
        <v>251</v>
      </c>
    </row>
    <row r="4093" spans="1:25" x14ac:dyDescent="0.35">
      <c r="A4093">
        <v>4092</v>
      </c>
      <c r="B4093">
        <v>5748</v>
      </c>
      <c r="C4093">
        <v>628</v>
      </c>
      <c r="D4093" t="s">
        <v>52</v>
      </c>
      <c r="E4093" t="s">
        <v>47</v>
      </c>
      <c r="F4093">
        <v>2</v>
      </c>
      <c r="G4093">
        <v>1074.8</v>
      </c>
      <c r="H4093">
        <f t="shared" si="63"/>
        <v>2149.6</v>
      </c>
      <c r="I4093" s="12">
        <v>45541.040277777778</v>
      </c>
      <c r="J4093">
        <v>10</v>
      </c>
      <c r="K4093" t="s">
        <v>36</v>
      </c>
      <c r="L4093">
        <v>66</v>
      </c>
      <c r="M4093">
        <v>73</v>
      </c>
      <c r="N4093">
        <v>126</v>
      </c>
      <c r="O4093">
        <v>390</v>
      </c>
      <c r="P4093">
        <v>8</v>
      </c>
      <c r="Q4093">
        <v>19</v>
      </c>
      <c r="R4093" t="s">
        <v>27</v>
      </c>
      <c r="S4093">
        <v>54914.77</v>
      </c>
      <c r="T4093" t="s">
        <v>37</v>
      </c>
      <c r="U4093" t="s">
        <v>50</v>
      </c>
      <c r="V4093" t="b">
        <v>1</v>
      </c>
      <c r="W4093" t="s">
        <v>30</v>
      </c>
      <c r="X4093">
        <v>229</v>
      </c>
      <c r="Y4093">
        <v>404</v>
      </c>
    </row>
    <row r="4094" spans="1:25" x14ac:dyDescent="0.35">
      <c r="A4094">
        <v>4093</v>
      </c>
      <c r="B4094">
        <v>5937</v>
      </c>
      <c r="C4094">
        <v>913</v>
      </c>
      <c r="D4094" t="s">
        <v>39</v>
      </c>
      <c r="E4094" t="s">
        <v>25</v>
      </c>
      <c r="F4094">
        <v>5</v>
      </c>
      <c r="G4094">
        <v>371.26</v>
      </c>
      <c r="H4094">
        <f t="shared" si="63"/>
        <v>1856.3</v>
      </c>
      <c r="I4094" s="11">
        <v>45529.476388888892</v>
      </c>
      <c r="J4094">
        <v>12</v>
      </c>
      <c r="K4094" t="s">
        <v>32</v>
      </c>
      <c r="L4094">
        <v>198</v>
      </c>
      <c r="M4094">
        <v>141</v>
      </c>
      <c r="N4094">
        <v>270</v>
      </c>
      <c r="O4094">
        <v>255</v>
      </c>
      <c r="P4094">
        <v>7</v>
      </c>
      <c r="Q4094">
        <v>56</v>
      </c>
      <c r="R4094" t="s">
        <v>27</v>
      </c>
      <c r="S4094">
        <v>70457.13</v>
      </c>
      <c r="T4094" t="s">
        <v>42</v>
      </c>
      <c r="U4094" t="s">
        <v>29</v>
      </c>
      <c r="V4094" t="b">
        <v>1</v>
      </c>
      <c r="W4094" t="s">
        <v>35</v>
      </c>
      <c r="X4094">
        <v>467</v>
      </c>
      <c r="Y4094">
        <v>261</v>
      </c>
    </row>
    <row r="4095" spans="1:25" x14ac:dyDescent="0.35">
      <c r="A4095">
        <v>4094</v>
      </c>
      <c r="B4095">
        <v>2417</v>
      </c>
      <c r="C4095">
        <v>798</v>
      </c>
      <c r="D4095" t="s">
        <v>51</v>
      </c>
      <c r="E4095" t="s">
        <v>47</v>
      </c>
      <c r="F4095">
        <v>5</v>
      </c>
      <c r="G4095">
        <v>1096.22</v>
      </c>
      <c r="H4095">
        <f t="shared" si="63"/>
        <v>5481.1</v>
      </c>
      <c r="I4095" s="12">
        <v>45447.995138888888</v>
      </c>
      <c r="J4095">
        <v>18</v>
      </c>
      <c r="K4095" t="s">
        <v>45</v>
      </c>
      <c r="L4095">
        <v>409</v>
      </c>
      <c r="M4095">
        <v>66</v>
      </c>
      <c r="N4095">
        <v>148</v>
      </c>
      <c r="O4095">
        <v>252</v>
      </c>
      <c r="P4095">
        <v>2</v>
      </c>
      <c r="Q4095">
        <v>22</v>
      </c>
      <c r="R4095" t="s">
        <v>41</v>
      </c>
      <c r="S4095">
        <v>87358.39</v>
      </c>
      <c r="T4095" t="s">
        <v>42</v>
      </c>
      <c r="U4095" t="s">
        <v>34</v>
      </c>
      <c r="V4095" t="b">
        <v>0</v>
      </c>
      <c r="W4095" t="s">
        <v>30</v>
      </c>
      <c r="X4095">
        <v>186</v>
      </c>
      <c r="Y4095">
        <v>143</v>
      </c>
    </row>
    <row r="4096" spans="1:25" x14ac:dyDescent="0.35">
      <c r="A4096">
        <v>4095</v>
      </c>
      <c r="B4096">
        <v>5612</v>
      </c>
      <c r="C4096">
        <v>470</v>
      </c>
      <c r="D4096" t="s">
        <v>24</v>
      </c>
      <c r="E4096" t="s">
        <v>47</v>
      </c>
      <c r="F4096">
        <v>5</v>
      </c>
      <c r="G4096">
        <v>53.14</v>
      </c>
      <c r="H4096">
        <f t="shared" si="63"/>
        <v>265.7</v>
      </c>
      <c r="I4096" s="11">
        <v>45425.046527777777</v>
      </c>
      <c r="J4096">
        <v>4</v>
      </c>
      <c r="K4096" t="s">
        <v>45</v>
      </c>
      <c r="L4096">
        <v>426</v>
      </c>
      <c r="M4096">
        <v>93</v>
      </c>
      <c r="N4096">
        <v>163</v>
      </c>
      <c r="O4096">
        <v>138</v>
      </c>
      <c r="P4096">
        <v>6</v>
      </c>
      <c r="Q4096">
        <v>29</v>
      </c>
      <c r="R4096" t="s">
        <v>41</v>
      </c>
      <c r="S4096">
        <v>44962.67</v>
      </c>
      <c r="T4096" t="s">
        <v>28</v>
      </c>
      <c r="U4096" t="s">
        <v>50</v>
      </c>
      <c r="V4096" t="b">
        <v>0</v>
      </c>
      <c r="W4096" t="s">
        <v>30</v>
      </c>
      <c r="X4096">
        <v>294</v>
      </c>
      <c r="Y4096">
        <v>157</v>
      </c>
    </row>
    <row r="4097" spans="1:25" x14ac:dyDescent="0.35">
      <c r="A4097">
        <v>4096</v>
      </c>
      <c r="B4097">
        <v>8170</v>
      </c>
      <c r="C4097">
        <v>130</v>
      </c>
      <c r="D4097" t="s">
        <v>51</v>
      </c>
      <c r="E4097" t="s">
        <v>47</v>
      </c>
      <c r="F4097">
        <v>4</v>
      </c>
      <c r="G4097">
        <v>1539.69</v>
      </c>
      <c r="H4097">
        <f t="shared" si="63"/>
        <v>6158.76</v>
      </c>
      <c r="I4097" s="12">
        <v>45423.852777777778</v>
      </c>
      <c r="J4097">
        <v>1</v>
      </c>
      <c r="K4097" t="s">
        <v>32</v>
      </c>
      <c r="L4097">
        <v>393</v>
      </c>
      <c r="M4097">
        <v>135</v>
      </c>
      <c r="N4097">
        <v>265</v>
      </c>
      <c r="O4097">
        <v>484</v>
      </c>
      <c r="P4097">
        <v>1</v>
      </c>
      <c r="Q4097">
        <v>50</v>
      </c>
      <c r="R4097" t="s">
        <v>46</v>
      </c>
      <c r="S4097">
        <v>110848.99</v>
      </c>
      <c r="T4097" t="s">
        <v>42</v>
      </c>
      <c r="U4097" t="s">
        <v>50</v>
      </c>
      <c r="V4097" t="b">
        <v>0</v>
      </c>
      <c r="W4097" t="s">
        <v>48</v>
      </c>
      <c r="X4097">
        <v>128</v>
      </c>
      <c r="Y4097">
        <v>456</v>
      </c>
    </row>
    <row r="4098" spans="1:25" x14ac:dyDescent="0.35">
      <c r="A4098">
        <v>4097</v>
      </c>
      <c r="B4098">
        <v>7249</v>
      </c>
      <c r="C4098">
        <v>553</v>
      </c>
      <c r="D4098" t="s">
        <v>52</v>
      </c>
      <c r="E4098" t="s">
        <v>25</v>
      </c>
      <c r="F4098">
        <v>4</v>
      </c>
      <c r="G4098">
        <v>1077.54</v>
      </c>
      <c r="H4098">
        <f t="shared" si="63"/>
        <v>4310.16</v>
      </c>
      <c r="I4098" s="11">
        <v>45303.82916666667</v>
      </c>
      <c r="J4098">
        <v>10</v>
      </c>
      <c r="K4098" t="s">
        <v>32</v>
      </c>
      <c r="L4098">
        <v>171</v>
      </c>
      <c r="M4098">
        <v>136</v>
      </c>
      <c r="N4098">
        <v>138</v>
      </c>
      <c r="O4098">
        <v>252</v>
      </c>
      <c r="P4098">
        <v>4</v>
      </c>
      <c r="Q4098">
        <v>22</v>
      </c>
      <c r="R4098" t="s">
        <v>27</v>
      </c>
      <c r="S4098">
        <v>93369.919999999998</v>
      </c>
      <c r="T4098" t="s">
        <v>28</v>
      </c>
      <c r="U4098" t="s">
        <v>29</v>
      </c>
      <c r="V4098" t="b">
        <v>0</v>
      </c>
      <c r="W4098" t="s">
        <v>30</v>
      </c>
      <c r="X4098">
        <v>268</v>
      </c>
      <c r="Y4098">
        <v>207</v>
      </c>
    </row>
    <row r="4099" spans="1:25" x14ac:dyDescent="0.35">
      <c r="A4099">
        <v>4098</v>
      </c>
      <c r="B4099">
        <v>7473</v>
      </c>
      <c r="C4099">
        <v>249</v>
      </c>
      <c r="D4099" t="s">
        <v>38</v>
      </c>
      <c r="E4099" t="s">
        <v>25</v>
      </c>
      <c r="F4099">
        <v>1</v>
      </c>
      <c r="G4099">
        <v>350.81</v>
      </c>
      <c r="H4099">
        <f t="shared" ref="H4099:H4162" si="64">G4099*F4099</f>
        <v>350.81</v>
      </c>
      <c r="I4099" s="12">
        <v>45348.549305555556</v>
      </c>
      <c r="J4099">
        <v>12</v>
      </c>
      <c r="K4099" t="s">
        <v>26</v>
      </c>
      <c r="L4099">
        <v>272</v>
      </c>
      <c r="M4099">
        <v>120</v>
      </c>
      <c r="N4099">
        <v>173</v>
      </c>
      <c r="O4099">
        <v>355</v>
      </c>
      <c r="P4099">
        <v>4</v>
      </c>
      <c r="Q4099">
        <v>29</v>
      </c>
      <c r="R4099" t="s">
        <v>41</v>
      </c>
      <c r="S4099">
        <v>64661.96</v>
      </c>
      <c r="T4099" t="s">
        <v>33</v>
      </c>
      <c r="U4099" t="s">
        <v>50</v>
      </c>
      <c r="V4099" t="b">
        <v>0</v>
      </c>
      <c r="W4099" t="s">
        <v>35</v>
      </c>
      <c r="X4099">
        <v>119</v>
      </c>
      <c r="Y4099">
        <v>300</v>
      </c>
    </row>
    <row r="4100" spans="1:25" x14ac:dyDescent="0.35">
      <c r="A4100">
        <v>4099</v>
      </c>
      <c r="B4100">
        <v>1504</v>
      </c>
      <c r="C4100">
        <v>888</v>
      </c>
      <c r="D4100" t="s">
        <v>44</v>
      </c>
      <c r="E4100" t="s">
        <v>47</v>
      </c>
      <c r="F4100">
        <v>3</v>
      </c>
      <c r="G4100">
        <v>778.36</v>
      </c>
      <c r="H4100">
        <f t="shared" si="64"/>
        <v>2335.08</v>
      </c>
      <c r="I4100" s="11">
        <v>45351.864583333336</v>
      </c>
      <c r="J4100">
        <v>16</v>
      </c>
      <c r="K4100" t="s">
        <v>45</v>
      </c>
      <c r="L4100">
        <v>437</v>
      </c>
      <c r="M4100">
        <v>123</v>
      </c>
      <c r="N4100">
        <v>119</v>
      </c>
      <c r="O4100">
        <v>286</v>
      </c>
      <c r="P4100">
        <v>6</v>
      </c>
      <c r="Q4100">
        <v>23</v>
      </c>
      <c r="R4100" t="s">
        <v>46</v>
      </c>
      <c r="S4100">
        <v>111850.95</v>
      </c>
      <c r="T4100" t="s">
        <v>37</v>
      </c>
      <c r="U4100" t="s">
        <v>50</v>
      </c>
      <c r="V4100" t="b">
        <v>0</v>
      </c>
      <c r="W4100" t="s">
        <v>30</v>
      </c>
      <c r="X4100">
        <v>287</v>
      </c>
      <c r="Y4100">
        <v>311</v>
      </c>
    </row>
    <row r="4101" spans="1:25" x14ac:dyDescent="0.35">
      <c r="A4101">
        <v>4100</v>
      </c>
      <c r="B4101">
        <v>8765</v>
      </c>
      <c r="C4101">
        <v>110</v>
      </c>
      <c r="D4101" t="s">
        <v>52</v>
      </c>
      <c r="E4101" t="s">
        <v>25</v>
      </c>
      <c r="F4101">
        <v>3</v>
      </c>
      <c r="G4101">
        <v>131.38</v>
      </c>
      <c r="H4101">
        <f t="shared" si="64"/>
        <v>394.14</v>
      </c>
      <c r="I4101" s="12">
        <v>45399.243750000001</v>
      </c>
      <c r="J4101">
        <v>8</v>
      </c>
      <c r="K4101" t="s">
        <v>36</v>
      </c>
      <c r="L4101">
        <v>246</v>
      </c>
      <c r="M4101">
        <v>114</v>
      </c>
      <c r="N4101">
        <v>257</v>
      </c>
      <c r="O4101">
        <v>206</v>
      </c>
      <c r="P4101">
        <v>10</v>
      </c>
      <c r="Q4101">
        <v>28</v>
      </c>
      <c r="R4101" t="s">
        <v>46</v>
      </c>
      <c r="S4101">
        <v>106166</v>
      </c>
      <c r="T4101" t="s">
        <v>33</v>
      </c>
      <c r="U4101" t="s">
        <v>29</v>
      </c>
      <c r="V4101" t="b">
        <v>0</v>
      </c>
      <c r="W4101" t="s">
        <v>30</v>
      </c>
      <c r="X4101">
        <v>340</v>
      </c>
      <c r="Y4101">
        <v>504</v>
      </c>
    </row>
    <row r="4102" spans="1:25" x14ac:dyDescent="0.35">
      <c r="A4102">
        <v>4101</v>
      </c>
      <c r="B4102">
        <v>3561</v>
      </c>
      <c r="C4102">
        <v>834</v>
      </c>
      <c r="D4102" t="s">
        <v>51</v>
      </c>
      <c r="E4102" t="s">
        <v>47</v>
      </c>
      <c r="F4102">
        <v>1</v>
      </c>
      <c r="G4102">
        <v>1801.64</v>
      </c>
      <c r="H4102">
        <f t="shared" si="64"/>
        <v>1801.64</v>
      </c>
      <c r="I4102" s="11">
        <v>45383.54791666667</v>
      </c>
      <c r="J4102">
        <v>9</v>
      </c>
      <c r="K4102" t="s">
        <v>32</v>
      </c>
      <c r="L4102">
        <v>165</v>
      </c>
      <c r="M4102">
        <v>108</v>
      </c>
      <c r="N4102">
        <v>270</v>
      </c>
      <c r="O4102">
        <v>489</v>
      </c>
      <c r="P4102">
        <v>9</v>
      </c>
      <c r="Q4102">
        <v>43</v>
      </c>
      <c r="R4102" t="s">
        <v>46</v>
      </c>
      <c r="S4102">
        <v>72946.48</v>
      </c>
      <c r="T4102" t="s">
        <v>33</v>
      </c>
      <c r="U4102" t="s">
        <v>34</v>
      </c>
      <c r="V4102" t="b">
        <v>0</v>
      </c>
      <c r="W4102" t="s">
        <v>48</v>
      </c>
      <c r="X4102">
        <v>184</v>
      </c>
      <c r="Y4102">
        <v>445</v>
      </c>
    </row>
    <row r="4103" spans="1:25" x14ac:dyDescent="0.35">
      <c r="A4103">
        <v>4102</v>
      </c>
      <c r="B4103">
        <v>9740</v>
      </c>
      <c r="C4103">
        <v>925</v>
      </c>
      <c r="D4103" t="s">
        <v>51</v>
      </c>
      <c r="E4103" t="s">
        <v>25</v>
      </c>
      <c r="F4103">
        <v>3</v>
      </c>
      <c r="G4103">
        <v>1052.77</v>
      </c>
      <c r="H4103">
        <f t="shared" si="64"/>
        <v>3158.31</v>
      </c>
      <c r="I4103" s="12">
        <v>45427.839583333334</v>
      </c>
      <c r="J4103">
        <v>14</v>
      </c>
      <c r="K4103" t="s">
        <v>32</v>
      </c>
      <c r="L4103">
        <v>24</v>
      </c>
      <c r="M4103">
        <v>137</v>
      </c>
      <c r="N4103">
        <v>257</v>
      </c>
      <c r="O4103">
        <v>324</v>
      </c>
      <c r="P4103">
        <v>5</v>
      </c>
      <c r="Q4103">
        <v>31</v>
      </c>
      <c r="R4103" t="s">
        <v>41</v>
      </c>
      <c r="S4103">
        <v>34150.480000000003</v>
      </c>
      <c r="T4103" t="s">
        <v>28</v>
      </c>
      <c r="U4103" t="s">
        <v>29</v>
      </c>
      <c r="V4103" t="b">
        <v>1</v>
      </c>
      <c r="W4103" t="s">
        <v>30</v>
      </c>
      <c r="X4103">
        <v>268</v>
      </c>
      <c r="Y4103">
        <v>174</v>
      </c>
    </row>
    <row r="4104" spans="1:25" x14ac:dyDescent="0.35">
      <c r="A4104">
        <v>4103</v>
      </c>
      <c r="B4104">
        <v>4602</v>
      </c>
      <c r="C4104">
        <v>629</v>
      </c>
      <c r="D4104" t="s">
        <v>51</v>
      </c>
      <c r="E4104" t="s">
        <v>25</v>
      </c>
      <c r="F4104">
        <v>5</v>
      </c>
      <c r="G4104">
        <v>882.83</v>
      </c>
      <c r="H4104">
        <f t="shared" si="64"/>
        <v>4414.1500000000005</v>
      </c>
      <c r="I4104" s="11">
        <v>45496.193749999999</v>
      </c>
      <c r="J4104">
        <v>14</v>
      </c>
      <c r="K4104" t="s">
        <v>45</v>
      </c>
      <c r="L4104">
        <v>105</v>
      </c>
      <c r="M4104">
        <v>75</v>
      </c>
      <c r="N4104">
        <v>217</v>
      </c>
      <c r="O4104">
        <v>318</v>
      </c>
      <c r="P4104">
        <v>9</v>
      </c>
      <c r="Q4104">
        <v>38</v>
      </c>
      <c r="R4104" t="s">
        <v>41</v>
      </c>
      <c r="S4104">
        <v>53127.41</v>
      </c>
      <c r="T4104" t="s">
        <v>42</v>
      </c>
      <c r="U4104" t="s">
        <v>29</v>
      </c>
      <c r="V4104" t="b">
        <v>1</v>
      </c>
      <c r="W4104" t="s">
        <v>30</v>
      </c>
      <c r="X4104">
        <v>143</v>
      </c>
      <c r="Y4104">
        <v>207</v>
      </c>
    </row>
    <row r="4105" spans="1:25" x14ac:dyDescent="0.35">
      <c r="A4105">
        <v>4104</v>
      </c>
      <c r="B4105">
        <v>3234</v>
      </c>
      <c r="C4105">
        <v>171</v>
      </c>
      <c r="D4105" t="s">
        <v>31</v>
      </c>
      <c r="E4105" t="s">
        <v>25</v>
      </c>
      <c r="F4105">
        <v>2</v>
      </c>
      <c r="G4105">
        <v>1468.61</v>
      </c>
      <c r="H4105">
        <f t="shared" si="64"/>
        <v>2937.22</v>
      </c>
      <c r="I4105" s="12">
        <v>45450.311111111114</v>
      </c>
      <c r="J4105">
        <v>19</v>
      </c>
      <c r="K4105" t="s">
        <v>32</v>
      </c>
      <c r="L4105">
        <v>340</v>
      </c>
      <c r="M4105">
        <v>57</v>
      </c>
      <c r="N4105">
        <v>218</v>
      </c>
      <c r="O4105">
        <v>200</v>
      </c>
      <c r="P4105">
        <v>1</v>
      </c>
      <c r="Q4105">
        <v>69</v>
      </c>
      <c r="R4105" t="s">
        <v>41</v>
      </c>
      <c r="S4105">
        <v>81965.600000000006</v>
      </c>
      <c r="T4105" t="s">
        <v>42</v>
      </c>
      <c r="U4105" t="s">
        <v>34</v>
      </c>
      <c r="V4105" t="b">
        <v>0</v>
      </c>
      <c r="W4105" t="s">
        <v>48</v>
      </c>
      <c r="X4105">
        <v>308</v>
      </c>
      <c r="Y4105">
        <v>338</v>
      </c>
    </row>
    <row r="4106" spans="1:25" x14ac:dyDescent="0.35">
      <c r="A4106">
        <v>4105</v>
      </c>
      <c r="B4106">
        <v>7406</v>
      </c>
      <c r="C4106">
        <v>186</v>
      </c>
      <c r="D4106" t="s">
        <v>44</v>
      </c>
      <c r="E4106" t="s">
        <v>47</v>
      </c>
      <c r="F4106">
        <v>2</v>
      </c>
      <c r="G4106">
        <v>1378.94</v>
      </c>
      <c r="H4106">
        <f t="shared" si="64"/>
        <v>2757.88</v>
      </c>
      <c r="I4106" s="11">
        <v>45336.45208333333</v>
      </c>
      <c r="J4106">
        <v>10</v>
      </c>
      <c r="K4106" t="s">
        <v>32</v>
      </c>
      <c r="L4106">
        <v>35</v>
      </c>
      <c r="M4106">
        <v>113</v>
      </c>
      <c r="N4106">
        <v>284</v>
      </c>
      <c r="O4106">
        <v>486</v>
      </c>
      <c r="P4106">
        <v>9</v>
      </c>
      <c r="Q4106">
        <v>63</v>
      </c>
      <c r="R4106" t="s">
        <v>41</v>
      </c>
      <c r="S4106">
        <v>32456.55</v>
      </c>
      <c r="T4106" t="s">
        <v>33</v>
      </c>
      <c r="U4106" t="s">
        <v>29</v>
      </c>
      <c r="V4106" t="b">
        <v>1</v>
      </c>
      <c r="W4106" t="s">
        <v>30</v>
      </c>
      <c r="X4106">
        <v>356</v>
      </c>
      <c r="Y4106">
        <v>228</v>
      </c>
    </row>
    <row r="4107" spans="1:25" x14ac:dyDescent="0.35">
      <c r="A4107">
        <v>4106</v>
      </c>
      <c r="B4107">
        <v>9941</v>
      </c>
      <c r="C4107">
        <v>446</v>
      </c>
      <c r="D4107" t="s">
        <v>51</v>
      </c>
      <c r="E4107" t="s">
        <v>25</v>
      </c>
      <c r="F4107">
        <v>1</v>
      </c>
      <c r="G4107">
        <v>1672.02</v>
      </c>
      <c r="H4107">
        <f t="shared" si="64"/>
        <v>1672.02</v>
      </c>
      <c r="I4107" s="12">
        <v>45465.050694444442</v>
      </c>
      <c r="J4107">
        <v>9</v>
      </c>
      <c r="K4107" t="s">
        <v>40</v>
      </c>
      <c r="L4107">
        <v>4</v>
      </c>
      <c r="M4107">
        <v>149</v>
      </c>
      <c r="N4107">
        <v>122</v>
      </c>
      <c r="O4107">
        <v>331</v>
      </c>
      <c r="P4107">
        <v>7</v>
      </c>
      <c r="Q4107">
        <v>68</v>
      </c>
      <c r="R4107" t="s">
        <v>27</v>
      </c>
      <c r="S4107">
        <v>72071.86</v>
      </c>
      <c r="T4107" t="s">
        <v>28</v>
      </c>
      <c r="U4107" t="s">
        <v>50</v>
      </c>
      <c r="V4107" t="b">
        <v>1</v>
      </c>
      <c r="W4107" t="s">
        <v>35</v>
      </c>
      <c r="X4107">
        <v>240</v>
      </c>
      <c r="Y4107">
        <v>118</v>
      </c>
    </row>
    <row r="4108" spans="1:25" x14ac:dyDescent="0.35">
      <c r="A4108">
        <v>4107</v>
      </c>
      <c r="B4108">
        <v>5832</v>
      </c>
      <c r="C4108">
        <v>422</v>
      </c>
      <c r="D4108" t="s">
        <v>51</v>
      </c>
      <c r="E4108" t="s">
        <v>25</v>
      </c>
      <c r="F4108">
        <v>4</v>
      </c>
      <c r="G4108">
        <v>995.67</v>
      </c>
      <c r="H4108">
        <f t="shared" si="64"/>
        <v>3982.68</v>
      </c>
      <c r="I4108" s="11">
        <v>45513.908333333333</v>
      </c>
      <c r="J4108">
        <v>16</v>
      </c>
      <c r="K4108" t="s">
        <v>32</v>
      </c>
      <c r="L4108">
        <v>153</v>
      </c>
      <c r="M4108">
        <v>75</v>
      </c>
      <c r="N4108">
        <v>120</v>
      </c>
      <c r="O4108">
        <v>489</v>
      </c>
      <c r="P4108">
        <v>2</v>
      </c>
      <c r="Q4108">
        <v>53</v>
      </c>
      <c r="R4108" t="s">
        <v>27</v>
      </c>
      <c r="S4108">
        <v>73378.080000000002</v>
      </c>
      <c r="T4108" t="s">
        <v>28</v>
      </c>
      <c r="U4108" t="s">
        <v>43</v>
      </c>
      <c r="V4108" t="b">
        <v>1</v>
      </c>
      <c r="W4108" t="s">
        <v>30</v>
      </c>
      <c r="X4108">
        <v>232</v>
      </c>
      <c r="Y4108">
        <v>218</v>
      </c>
    </row>
    <row r="4109" spans="1:25" x14ac:dyDescent="0.35">
      <c r="A4109">
        <v>4108</v>
      </c>
      <c r="B4109">
        <v>3360</v>
      </c>
      <c r="C4109">
        <v>511</v>
      </c>
      <c r="D4109" t="s">
        <v>52</v>
      </c>
      <c r="E4109" t="s">
        <v>47</v>
      </c>
      <c r="F4109">
        <v>1</v>
      </c>
      <c r="G4109">
        <v>848.53</v>
      </c>
      <c r="H4109">
        <f t="shared" si="64"/>
        <v>848.53</v>
      </c>
      <c r="I4109" s="12">
        <v>45530.041666666664</v>
      </c>
      <c r="J4109">
        <v>7</v>
      </c>
      <c r="K4109" t="s">
        <v>45</v>
      </c>
      <c r="L4109">
        <v>362</v>
      </c>
      <c r="M4109">
        <v>70</v>
      </c>
      <c r="N4109">
        <v>233</v>
      </c>
      <c r="O4109">
        <v>384</v>
      </c>
      <c r="P4109">
        <v>9</v>
      </c>
      <c r="Q4109">
        <v>25</v>
      </c>
      <c r="R4109" t="s">
        <v>27</v>
      </c>
      <c r="S4109">
        <v>92377.63</v>
      </c>
      <c r="T4109" t="s">
        <v>33</v>
      </c>
      <c r="U4109" t="s">
        <v>29</v>
      </c>
      <c r="V4109" t="b">
        <v>1</v>
      </c>
      <c r="W4109" t="s">
        <v>30</v>
      </c>
      <c r="X4109">
        <v>494</v>
      </c>
      <c r="Y4109">
        <v>107</v>
      </c>
    </row>
    <row r="4110" spans="1:25" x14ac:dyDescent="0.35">
      <c r="A4110">
        <v>4109</v>
      </c>
      <c r="B4110">
        <v>5883</v>
      </c>
      <c r="C4110">
        <v>890</v>
      </c>
      <c r="D4110" t="s">
        <v>49</v>
      </c>
      <c r="E4110" t="s">
        <v>47</v>
      </c>
      <c r="F4110">
        <v>3</v>
      </c>
      <c r="G4110">
        <v>1015.66</v>
      </c>
      <c r="H4110">
        <f t="shared" si="64"/>
        <v>3046.98</v>
      </c>
      <c r="I4110" s="11">
        <v>45474.757638888892</v>
      </c>
      <c r="J4110">
        <v>8</v>
      </c>
      <c r="K4110" t="s">
        <v>36</v>
      </c>
      <c r="L4110">
        <v>331</v>
      </c>
      <c r="M4110">
        <v>63</v>
      </c>
      <c r="N4110">
        <v>101</v>
      </c>
      <c r="O4110">
        <v>463</v>
      </c>
      <c r="P4110">
        <v>7</v>
      </c>
      <c r="Q4110">
        <v>41</v>
      </c>
      <c r="R4110" t="s">
        <v>41</v>
      </c>
      <c r="S4110">
        <v>41335.24</v>
      </c>
      <c r="T4110" t="s">
        <v>28</v>
      </c>
      <c r="U4110" t="s">
        <v>34</v>
      </c>
      <c r="V4110" t="b">
        <v>1</v>
      </c>
      <c r="W4110" t="s">
        <v>35</v>
      </c>
      <c r="X4110">
        <v>332</v>
      </c>
      <c r="Y4110">
        <v>468</v>
      </c>
    </row>
    <row r="4111" spans="1:25" x14ac:dyDescent="0.35">
      <c r="A4111">
        <v>4110</v>
      </c>
      <c r="B4111">
        <v>7113</v>
      </c>
      <c r="C4111">
        <v>268</v>
      </c>
      <c r="D4111" t="s">
        <v>38</v>
      </c>
      <c r="E4111" t="s">
        <v>25</v>
      </c>
      <c r="F4111">
        <v>5</v>
      </c>
      <c r="G4111">
        <v>86.02</v>
      </c>
      <c r="H4111">
        <f t="shared" si="64"/>
        <v>430.09999999999997</v>
      </c>
      <c r="I4111" s="12">
        <v>45405.201388888891</v>
      </c>
      <c r="J4111">
        <v>18</v>
      </c>
      <c r="K4111" t="s">
        <v>45</v>
      </c>
      <c r="L4111">
        <v>302</v>
      </c>
      <c r="M4111">
        <v>102</v>
      </c>
      <c r="N4111">
        <v>127</v>
      </c>
      <c r="O4111">
        <v>189</v>
      </c>
      <c r="P4111">
        <v>9</v>
      </c>
      <c r="Q4111">
        <v>45</v>
      </c>
      <c r="R4111" t="s">
        <v>27</v>
      </c>
      <c r="S4111">
        <v>32044.47</v>
      </c>
      <c r="T4111" t="s">
        <v>28</v>
      </c>
      <c r="U4111" t="s">
        <v>34</v>
      </c>
      <c r="V4111" t="b">
        <v>1</v>
      </c>
      <c r="W4111" t="s">
        <v>30</v>
      </c>
      <c r="X4111">
        <v>436</v>
      </c>
      <c r="Y4111">
        <v>295</v>
      </c>
    </row>
    <row r="4112" spans="1:25" x14ac:dyDescent="0.35">
      <c r="A4112">
        <v>4111</v>
      </c>
      <c r="B4112">
        <v>1182</v>
      </c>
      <c r="C4112">
        <v>544</v>
      </c>
      <c r="D4112" t="s">
        <v>52</v>
      </c>
      <c r="E4112" t="s">
        <v>25</v>
      </c>
      <c r="F4112">
        <v>4</v>
      </c>
      <c r="G4112">
        <v>1900.73</v>
      </c>
      <c r="H4112">
        <f t="shared" si="64"/>
        <v>7602.92</v>
      </c>
      <c r="I4112" s="11">
        <v>45390.238194444442</v>
      </c>
      <c r="J4112">
        <v>15</v>
      </c>
      <c r="K4112" t="s">
        <v>26</v>
      </c>
      <c r="L4112">
        <v>224</v>
      </c>
      <c r="M4112">
        <v>100</v>
      </c>
      <c r="N4112">
        <v>282</v>
      </c>
      <c r="O4112">
        <v>278</v>
      </c>
      <c r="P4112">
        <v>4</v>
      </c>
      <c r="Q4112">
        <v>48</v>
      </c>
      <c r="R4112" t="s">
        <v>41</v>
      </c>
      <c r="S4112">
        <v>69157.83</v>
      </c>
      <c r="T4112" t="s">
        <v>28</v>
      </c>
      <c r="U4112" t="s">
        <v>50</v>
      </c>
      <c r="V4112" t="b">
        <v>1</v>
      </c>
      <c r="W4112" t="s">
        <v>30</v>
      </c>
      <c r="X4112">
        <v>227</v>
      </c>
      <c r="Y4112">
        <v>382</v>
      </c>
    </row>
    <row r="4113" spans="1:25" x14ac:dyDescent="0.35">
      <c r="A4113">
        <v>4112</v>
      </c>
      <c r="B4113">
        <v>3316</v>
      </c>
      <c r="C4113">
        <v>162</v>
      </c>
      <c r="D4113" t="s">
        <v>39</v>
      </c>
      <c r="E4113" t="s">
        <v>25</v>
      </c>
      <c r="F4113">
        <v>1</v>
      </c>
      <c r="G4113">
        <v>593.16</v>
      </c>
      <c r="H4113">
        <f t="shared" si="64"/>
        <v>593.16</v>
      </c>
      <c r="I4113" s="12">
        <v>45425.332638888889</v>
      </c>
      <c r="J4113">
        <v>18</v>
      </c>
      <c r="K4113" t="s">
        <v>26</v>
      </c>
      <c r="L4113">
        <v>306</v>
      </c>
      <c r="M4113">
        <v>97</v>
      </c>
      <c r="N4113">
        <v>277</v>
      </c>
      <c r="O4113">
        <v>313</v>
      </c>
      <c r="P4113">
        <v>1</v>
      </c>
      <c r="Q4113">
        <v>22</v>
      </c>
      <c r="R4113" t="s">
        <v>27</v>
      </c>
      <c r="S4113">
        <v>39768.75</v>
      </c>
      <c r="T4113" t="s">
        <v>37</v>
      </c>
      <c r="U4113" t="s">
        <v>43</v>
      </c>
      <c r="V4113" t="b">
        <v>1</v>
      </c>
      <c r="W4113" t="s">
        <v>35</v>
      </c>
      <c r="X4113">
        <v>138</v>
      </c>
      <c r="Y4113">
        <v>421</v>
      </c>
    </row>
    <row r="4114" spans="1:25" x14ac:dyDescent="0.35">
      <c r="A4114">
        <v>4113</v>
      </c>
      <c r="B4114">
        <v>3019</v>
      </c>
      <c r="C4114">
        <v>502</v>
      </c>
      <c r="D4114" t="s">
        <v>44</v>
      </c>
      <c r="E4114" t="s">
        <v>47</v>
      </c>
      <c r="F4114">
        <v>5</v>
      </c>
      <c r="G4114">
        <v>1613.33</v>
      </c>
      <c r="H4114">
        <f t="shared" si="64"/>
        <v>8066.65</v>
      </c>
      <c r="I4114" s="11">
        <v>45491.919444444444</v>
      </c>
      <c r="J4114">
        <v>2</v>
      </c>
      <c r="K4114" t="s">
        <v>32</v>
      </c>
      <c r="L4114">
        <v>47</v>
      </c>
      <c r="M4114">
        <v>149</v>
      </c>
      <c r="N4114">
        <v>196</v>
      </c>
      <c r="O4114">
        <v>249</v>
      </c>
      <c r="P4114">
        <v>5</v>
      </c>
      <c r="Q4114">
        <v>20</v>
      </c>
      <c r="R4114" t="s">
        <v>46</v>
      </c>
      <c r="S4114">
        <v>33012.68</v>
      </c>
      <c r="T4114" t="s">
        <v>33</v>
      </c>
      <c r="U4114" t="s">
        <v>29</v>
      </c>
      <c r="V4114" t="b">
        <v>0</v>
      </c>
      <c r="W4114" t="s">
        <v>30</v>
      </c>
      <c r="X4114">
        <v>228</v>
      </c>
      <c r="Y4114">
        <v>246</v>
      </c>
    </row>
    <row r="4115" spans="1:25" x14ac:dyDescent="0.35">
      <c r="A4115">
        <v>4114</v>
      </c>
      <c r="B4115">
        <v>1684</v>
      </c>
      <c r="C4115">
        <v>877</v>
      </c>
      <c r="D4115" t="s">
        <v>52</v>
      </c>
      <c r="E4115" t="s">
        <v>25</v>
      </c>
      <c r="F4115">
        <v>4</v>
      </c>
      <c r="G4115">
        <v>476.68</v>
      </c>
      <c r="H4115">
        <f t="shared" si="64"/>
        <v>1906.72</v>
      </c>
      <c r="I4115" s="12">
        <v>45445.697222222225</v>
      </c>
      <c r="J4115">
        <v>11</v>
      </c>
      <c r="K4115" t="s">
        <v>45</v>
      </c>
      <c r="L4115">
        <v>131</v>
      </c>
      <c r="M4115">
        <v>101</v>
      </c>
      <c r="N4115">
        <v>213</v>
      </c>
      <c r="O4115">
        <v>494</v>
      </c>
      <c r="P4115">
        <v>4</v>
      </c>
      <c r="Q4115">
        <v>29</v>
      </c>
      <c r="R4115" t="s">
        <v>46</v>
      </c>
      <c r="S4115">
        <v>71879.570000000007</v>
      </c>
      <c r="T4115" t="s">
        <v>42</v>
      </c>
      <c r="U4115" t="s">
        <v>29</v>
      </c>
      <c r="V4115" t="b">
        <v>0</v>
      </c>
      <c r="W4115" t="s">
        <v>30</v>
      </c>
      <c r="X4115">
        <v>315</v>
      </c>
      <c r="Y4115">
        <v>255</v>
      </c>
    </row>
    <row r="4116" spans="1:25" x14ac:dyDescent="0.35">
      <c r="A4116">
        <v>4115</v>
      </c>
      <c r="B4116">
        <v>1082</v>
      </c>
      <c r="C4116">
        <v>137</v>
      </c>
      <c r="D4116" t="s">
        <v>52</v>
      </c>
      <c r="E4116" t="s">
        <v>25</v>
      </c>
      <c r="F4116">
        <v>4</v>
      </c>
      <c r="G4116">
        <v>1948.45</v>
      </c>
      <c r="H4116">
        <f t="shared" si="64"/>
        <v>7793.8</v>
      </c>
      <c r="I4116" s="11">
        <v>45492.465277777781</v>
      </c>
      <c r="J4116">
        <v>5</v>
      </c>
      <c r="K4116" t="s">
        <v>32</v>
      </c>
      <c r="L4116">
        <v>0</v>
      </c>
      <c r="M4116">
        <v>122</v>
      </c>
      <c r="N4116">
        <v>278</v>
      </c>
      <c r="O4116">
        <v>360</v>
      </c>
      <c r="P4116">
        <v>5</v>
      </c>
      <c r="Q4116">
        <v>42</v>
      </c>
      <c r="R4116" t="s">
        <v>46</v>
      </c>
      <c r="S4116">
        <v>84309.16</v>
      </c>
      <c r="T4116" t="s">
        <v>42</v>
      </c>
      <c r="U4116" t="s">
        <v>34</v>
      </c>
      <c r="V4116" t="b">
        <v>1</v>
      </c>
      <c r="W4116" t="s">
        <v>30</v>
      </c>
      <c r="X4116">
        <v>385</v>
      </c>
      <c r="Y4116">
        <v>333</v>
      </c>
    </row>
    <row r="4117" spans="1:25" x14ac:dyDescent="0.35">
      <c r="A4117">
        <v>4116</v>
      </c>
      <c r="B4117">
        <v>7456</v>
      </c>
      <c r="C4117">
        <v>776</v>
      </c>
      <c r="D4117" t="s">
        <v>38</v>
      </c>
      <c r="E4117" t="s">
        <v>47</v>
      </c>
      <c r="F4117">
        <v>1</v>
      </c>
      <c r="G4117">
        <v>1481.43</v>
      </c>
      <c r="H4117">
        <f t="shared" si="64"/>
        <v>1481.43</v>
      </c>
      <c r="I4117" s="12">
        <v>45510.645833333336</v>
      </c>
      <c r="J4117">
        <v>17</v>
      </c>
      <c r="K4117" t="s">
        <v>40</v>
      </c>
      <c r="L4117">
        <v>240</v>
      </c>
      <c r="M4117">
        <v>63</v>
      </c>
      <c r="N4117">
        <v>300</v>
      </c>
      <c r="O4117">
        <v>281</v>
      </c>
      <c r="P4117">
        <v>3</v>
      </c>
      <c r="Q4117">
        <v>28</v>
      </c>
      <c r="R4117" t="s">
        <v>46</v>
      </c>
      <c r="S4117">
        <v>42505.35</v>
      </c>
      <c r="T4117" t="s">
        <v>42</v>
      </c>
      <c r="U4117" t="s">
        <v>29</v>
      </c>
      <c r="V4117" t="b">
        <v>1</v>
      </c>
      <c r="W4117" t="s">
        <v>30</v>
      </c>
      <c r="X4117">
        <v>185</v>
      </c>
      <c r="Y4117">
        <v>264</v>
      </c>
    </row>
    <row r="4118" spans="1:25" x14ac:dyDescent="0.35">
      <c r="A4118">
        <v>4117</v>
      </c>
      <c r="B4118">
        <v>9800</v>
      </c>
      <c r="C4118">
        <v>756</v>
      </c>
      <c r="D4118" t="s">
        <v>38</v>
      </c>
      <c r="E4118" t="s">
        <v>47</v>
      </c>
      <c r="F4118">
        <v>4</v>
      </c>
      <c r="G4118">
        <v>1170.3399999999999</v>
      </c>
      <c r="H4118">
        <f t="shared" si="64"/>
        <v>4681.3599999999997</v>
      </c>
      <c r="I4118" s="11">
        <v>45456.418055555558</v>
      </c>
      <c r="J4118">
        <v>19</v>
      </c>
      <c r="K4118" t="s">
        <v>45</v>
      </c>
      <c r="L4118">
        <v>467</v>
      </c>
      <c r="M4118">
        <v>55</v>
      </c>
      <c r="N4118">
        <v>217</v>
      </c>
      <c r="O4118">
        <v>378</v>
      </c>
      <c r="P4118">
        <v>3</v>
      </c>
      <c r="Q4118">
        <v>28</v>
      </c>
      <c r="R4118" t="s">
        <v>27</v>
      </c>
      <c r="S4118">
        <v>38308.93</v>
      </c>
      <c r="T4118" t="s">
        <v>28</v>
      </c>
      <c r="U4118" t="s">
        <v>29</v>
      </c>
      <c r="V4118" t="b">
        <v>1</v>
      </c>
      <c r="W4118" t="s">
        <v>30</v>
      </c>
      <c r="X4118">
        <v>494</v>
      </c>
      <c r="Y4118">
        <v>415</v>
      </c>
    </row>
    <row r="4119" spans="1:25" x14ac:dyDescent="0.35">
      <c r="A4119">
        <v>4118</v>
      </c>
      <c r="B4119">
        <v>9970</v>
      </c>
      <c r="C4119">
        <v>254</v>
      </c>
      <c r="D4119" t="s">
        <v>49</v>
      </c>
      <c r="E4119" t="s">
        <v>25</v>
      </c>
      <c r="F4119">
        <v>4</v>
      </c>
      <c r="G4119">
        <v>1670.35</v>
      </c>
      <c r="H4119">
        <f t="shared" si="64"/>
        <v>6681.4</v>
      </c>
      <c r="I4119" s="12">
        <v>45380.249305555553</v>
      </c>
      <c r="J4119">
        <v>1</v>
      </c>
      <c r="K4119" t="s">
        <v>32</v>
      </c>
      <c r="L4119">
        <v>244</v>
      </c>
      <c r="M4119">
        <v>145</v>
      </c>
      <c r="N4119">
        <v>175</v>
      </c>
      <c r="O4119">
        <v>319</v>
      </c>
      <c r="P4119">
        <v>10</v>
      </c>
      <c r="Q4119">
        <v>63</v>
      </c>
      <c r="R4119" t="s">
        <v>46</v>
      </c>
      <c r="S4119">
        <v>89954.59</v>
      </c>
      <c r="T4119" t="s">
        <v>42</v>
      </c>
      <c r="U4119" t="s">
        <v>43</v>
      </c>
      <c r="V4119" t="b">
        <v>0</v>
      </c>
      <c r="W4119" t="s">
        <v>48</v>
      </c>
      <c r="X4119">
        <v>278</v>
      </c>
      <c r="Y4119">
        <v>322</v>
      </c>
    </row>
    <row r="4120" spans="1:25" x14ac:dyDescent="0.35">
      <c r="A4120">
        <v>4119</v>
      </c>
      <c r="B4120">
        <v>2394</v>
      </c>
      <c r="C4120">
        <v>688</v>
      </c>
      <c r="D4120" t="s">
        <v>24</v>
      </c>
      <c r="E4120" t="s">
        <v>25</v>
      </c>
      <c r="F4120">
        <v>2</v>
      </c>
      <c r="G4120">
        <v>976.14</v>
      </c>
      <c r="H4120">
        <f t="shared" si="64"/>
        <v>1952.28</v>
      </c>
      <c r="I4120" s="11">
        <v>45398.98541666667</v>
      </c>
      <c r="J4120">
        <v>11</v>
      </c>
      <c r="K4120" t="s">
        <v>32</v>
      </c>
      <c r="L4120">
        <v>38</v>
      </c>
      <c r="M4120">
        <v>107</v>
      </c>
      <c r="N4120">
        <v>149</v>
      </c>
      <c r="O4120">
        <v>259</v>
      </c>
      <c r="P4120">
        <v>10</v>
      </c>
      <c r="Q4120">
        <v>38</v>
      </c>
      <c r="R4120" t="s">
        <v>46</v>
      </c>
      <c r="S4120">
        <v>65742.960000000006</v>
      </c>
      <c r="T4120" t="s">
        <v>33</v>
      </c>
      <c r="U4120" t="s">
        <v>50</v>
      </c>
      <c r="V4120" t="b">
        <v>1</v>
      </c>
      <c r="W4120" t="s">
        <v>48</v>
      </c>
      <c r="X4120">
        <v>355</v>
      </c>
      <c r="Y4120">
        <v>127</v>
      </c>
    </row>
    <row r="4121" spans="1:25" x14ac:dyDescent="0.35">
      <c r="A4121">
        <v>4120</v>
      </c>
      <c r="B4121">
        <v>5992</v>
      </c>
      <c r="C4121">
        <v>159</v>
      </c>
      <c r="D4121" t="s">
        <v>51</v>
      </c>
      <c r="E4121" t="s">
        <v>47</v>
      </c>
      <c r="F4121">
        <v>2</v>
      </c>
      <c r="G4121">
        <v>335.79</v>
      </c>
      <c r="H4121">
        <f t="shared" si="64"/>
        <v>671.58</v>
      </c>
      <c r="I4121" s="12">
        <v>45340.968055555553</v>
      </c>
      <c r="J4121">
        <v>13</v>
      </c>
      <c r="K4121" t="s">
        <v>45</v>
      </c>
      <c r="L4121">
        <v>322</v>
      </c>
      <c r="M4121">
        <v>57</v>
      </c>
      <c r="N4121">
        <v>197</v>
      </c>
      <c r="O4121">
        <v>354</v>
      </c>
      <c r="P4121">
        <v>8</v>
      </c>
      <c r="Q4121">
        <v>66</v>
      </c>
      <c r="R4121" t="s">
        <v>41</v>
      </c>
      <c r="S4121">
        <v>50618.82</v>
      </c>
      <c r="T4121" t="s">
        <v>28</v>
      </c>
      <c r="U4121" t="s">
        <v>34</v>
      </c>
      <c r="V4121" t="b">
        <v>0</v>
      </c>
      <c r="W4121" t="s">
        <v>30</v>
      </c>
      <c r="X4121">
        <v>499</v>
      </c>
      <c r="Y4121">
        <v>272</v>
      </c>
    </row>
    <row r="4122" spans="1:25" x14ac:dyDescent="0.35">
      <c r="A4122">
        <v>4121</v>
      </c>
      <c r="B4122">
        <v>4441</v>
      </c>
      <c r="C4122">
        <v>746</v>
      </c>
      <c r="D4122" t="s">
        <v>49</v>
      </c>
      <c r="E4122" t="s">
        <v>25</v>
      </c>
      <c r="F4122">
        <v>1</v>
      </c>
      <c r="G4122">
        <v>500.55</v>
      </c>
      <c r="H4122">
        <f t="shared" si="64"/>
        <v>500.55</v>
      </c>
      <c r="I4122" s="11">
        <v>45444.497916666667</v>
      </c>
      <c r="J4122">
        <v>14</v>
      </c>
      <c r="K4122" t="s">
        <v>26</v>
      </c>
      <c r="L4122">
        <v>458</v>
      </c>
      <c r="M4122">
        <v>130</v>
      </c>
      <c r="N4122">
        <v>113</v>
      </c>
      <c r="O4122">
        <v>323</v>
      </c>
      <c r="P4122">
        <v>9</v>
      </c>
      <c r="Q4122">
        <v>65</v>
      </c>
      <c r="R4122" t="s">
        <v>41</v>
      </c>
      <c r="S4122">
        <v>97651.76</v>
      </c>
      <c r="T4122" t="s">
        <v>37</v>
      </c>
      <c r="U4122" t="s">
        <v>43</v>
      </c>
      <c r="V4122" t="b">
        <v>0</v>
      </c>
      <c r="W4122" t="s">
        <v>30</v>
      </c>
      <c r="X4122">
        <v>449</v>
      </c>
      <c r="Y4122">
        <v>421</v>
      </c>
    </row>
    <row r="4123" spans="1:25" x14ac:dyDescent="0.35">
      <c r="A4123">
        <v>4122</v>
      </c>
      <c r="B4123">
        <v>6633</v>
      </c>
      <c r="C4123">
        <v>830</v>
      </c>
      <c r="D4123" t="s">
        <v>52</v>
      </c>
      <c r="E4123" t="s">
        <v>47</v>
      </c>
      <c r="F4123">
        <v>1</v>
      </c>
      <c r="G4123">
        <v>1290.55</v>
      </c>
      <c r="H4123">
        <f t="shared" si="64"/>
        <v>1290.55</v>
      </c>
      <c r="I4123" s="12">
        <v>45448.295138888891</v>
      </c>
      <c r="J4123">
        <v>12</v>
      </c>
      <c r="K4123" t="s">
        <v>26</v>
      </c>
      <c r="L4123">
        <v>351</v>
      </c>
      <c r="M4123">
        <v>118</v>
      </c>
      <c r="N4123">
        <v>167</v>
      </c>
      <c r="O4123">
        <v>313</v>
      </c>
      <c r="P4123">
        <v>6</v>
      </c>
      <c r="Q4123">
        <v>24</v>
      </c>
      <c r="R4123" t="s">
        <v>27</v>
      </c>
      <c r="S4123">
        <v>108177.91</v>
      </c>
      <c r="T4123" t="s">
        <v>33</v>
      </c>
      <c r="U4123" t="s">
        <v>43</v>
      </c>
      <c r="V4123" t="b">
        <v>1</v>
      </c>
      <c r="W4123" t="s">
        <v>30</v>
      </c>
      <c r="X4123">
        <v>127</v>
      </c>
      <c r="Y4123">
        <v>362</v>
      </c>
    </row>
    <row r="4124" spans="1:25" x14ac:dyDescent="0.35">
      <c r="A4124">
        <v>4123</v>
      </c>
      <c r="B4124">
        <v>4469</v>
      </c>
      <c r="C4124">
        <v>918</v>
      </c>
      <c r="D4124" t="s">
        <v>44</v>
      </c>
      <c r="E4124" t="s">
        <v>25</v>
      </c>
      <c r="F4124">
        <v>4</v>
      </c>
      <c r="G4124">
        <v>208.26</v>
      </c>
      <c r="H4124">
        <f t="shared" si="64"/>
        <v>833.04</v>
      </c>
      <c r="I4124" s="11">
        <v>45335.081944444442</v>
      </c>
      <c r="J4124">
        <v>3</v>
      </c>
      <c r="K4124" t="s">
        <v>40</v>
      </c>
      <c r="L4124">
        <v>321</v>
      </c>
      <c r="M4124">
        <v>136</v>
      </c>
      <c r="N4124">
        <v>239</v>
      </c>
      <c r="O4124">
        <v>398</v>
      </c>
      <c r="P4124">
        <v>4</v>
      </c>
      <c r="Q4124">
        <v>56</v>
      </c>
      <c r="R4124" t="s">
        <v>27</v>
      </c>
      <c r="S4124">
        <v>67227.34</v>
      </c>
      <c r="T4124" t="s">
        <v>33</v>
      </c>
      <c r="U4124" t="s">
        <v>34</v>
      </c>
      <c r="V4124" t="b">
        <v>0</v>
      </c>
      <c r="W4124" t="s">
        <v>35</v>
      </c>
      <c r="X4124">
        <v>319</v>
      </c>
      <c r="Y4124">
        <v>423</v>
      </c>
    </row>
    <row r="4125" spans="1:25" x14ac:dyDescent="0.35">
      <c r="A4125">
        <v>4124</v>
      </c>
      <c r="B4125">
        <v>7760</v>
      </c>
      <c r="C4125">
        <v>776</v>
      </c>
      <c r="D4125" t="s">
        <v>38</v>
      </c>
      <c r="E4125" t="s">
        <v>47</v>
      </c>
      <c r="F4125">
        <v>2</v>
      </c>
      <c r="G4125">
        <v>981.27</v>
      </c>
      <c r="H4125">
        <f t="shared" si="64"/>
        <v>1962.54</v>
      </c>
      <c r="I4125" s="12">
        <v>45533.504861111112</v>
      </c>
      <c r="J4125">
        <v>18</v>
      </c>
      <c r="K4125" t="s">
        <v>40</v>
      </c>
      <c r="L4125">
        <v>93</v>
      </c>
      <c r="M4125">
        <v>135</v>
      </c>
      <c r="N4125">
        <v>259</v>
      </c>
      <c r="O4125">
        <v>283</v>
      </c>
      <c r="P4125">
        <v>3</v>
      </c>
      <c r="Q4125">
        <v>30</v>
      </c>
      <c r="R4125" t="s">
        <v>27</v>
      </c>
      <c r="S4125">
        <v>57245.23</v>
      </c>
      <c r="T4125" t="s">
        <v>42</v>
      </c>
      <c r="U4125" t="s">
        <v>34</v>
      </c>
      <c r="V4125" t="b">
        <v>0</v>
      </c>
      <c r="W4125" t="s">
        <v>48</v>
      </c>
      <c r="X4125">
        <v>264</v>
      </c>
      <c r="Y4125">
        <v>326</v>
      </c>
    </row>
    <row r="4126" spans="1:25" x14ac:dyDescent="0.35">
      <c r="A4126">
        <v>4125</v>
      </c>
      <c r="B4126">
        <v>9397</v>
      </c>
      <c r="C4126">
        <v>996</v>
      </c>
      <c r="D4126" t="s">
        <v>31</v>
      </c>
      <c r="E4126" t="s">
        <v>25</v>
      </c>
      <c r="F4126">
        <v>5</v>
      </c>
      <c r="G4126">
        <v>1799.59</v>
      </c>
      <c r="H4126">
        <f t="shared" si="64"/>
        <v>8997.9499999999989</v>
      </c>
      <c r="I4126" s="11">
        <v>45543.112500000003</v>
      </c>
      <c r="J4126">
        <v>7</v>
      </c>
      <c r="K4126" t="s">
        <v>32</v>
      </c>
      <c r="L4126">
        <v>444</v>
      </c>
      <c r="M4126">
        <v>101</v>
      </c>
      <c r="N4126">
        <v>100</v>
      </c>
      <c r="O4126">
        <v>439</v>
      </c>
      <c r="P4126">
        <v>2</v>
      </c>
      <c r="Q4126">
        <v>30</v>
      </c>
      <c r="R4126" t="s">
        <v>41</v>
      </c>
      <c r="S4126">
        <v>51889.71</v>
      </c>
      <c r="T4126" t="s">
        <v>28</v>
      </c>
      <c r="U4126" t="s">
        <v>29</v>
      </c>
      <c r="V4126" t="b">
        <v>0</v>
      </c>
      <c r="W4126" t="s">
        <v>30</v>
      </c>
      <c r="X4126">
        <v>314</v>
      </c>
      <c r="Y4126">
        <v>486</v>
      </c>
    </row>
    <row r="4127" spans="1:25" x14ac:dyDescent="0.35">
      <c r="A4127">
        <v>4126</v>
      </c>
      <c r="B4127">
        <v>3333</v>
      </c>
      <c r="C4127">
        <v>632</v>
      </c>
      <c r="D4127" t="s">
        <v>49</v>
      </c>
      <c r="E4127" t="s">
        <v>47</v>
      </c>
      <c r="F4127">
        <v>1</v>
      </c>
      <c r="G4127">
        <v>1383.17</v>
      </c>
      <c r="H4127">
        <f t="shared" si="64"/>
        <v>1383.17</v>
      </c>
      <c r="I4127" s="12">
        <v>45393.869444444441</v>
      </c>
      <c r="J4127">
        <v>15</v>
      </c>
      <c r="K4127" t="s">
        <v>45</v>
      </c>
      <c r="L4127">
        <v>261</v>
      </c>
      <c r="M4127">
        <v>146</v>
      </c>
      <c r="N4127">
        <v>251</v>
      </c>
      <c r="O4127">
        <v>265</v>
      </c>
      <c r="P4127">
        <v>1</v>
      </c>
      <c r="Q4127">
        <v>38</v>
      </c>
      <c r="R4127" t="s">
        <v>27</v>
      </c>
      <c r="S4127">
        <v>100579.19</v>
      </c>
      <c r="T4127" t="s">
        <v>42</v>
      </c>
      <c r="U4127" t="s">
        <v>50</v>
      </c>
      <c r="V4127" t="b">
        <v>1</v>
      </c>
      <c r="W4127" t="s">
        <v>30</v>
      </c>
      <c r="X4127">
        <v>224</v>
      </c>
      <c r="Y4127">
        <v>328</v>
      </c>
    </row>
    <row r="4128" spans="1:25" x14ac:dyDescent="0.35">
      <c r="A4128">
        <v>4127</v>
      </c>
      <c r="B4128">
        <v>3637</v>
      </c>
      <c r="C4128">
        <v>402</v>
      </c>
      <c r="D4128" t="s">
        <v>31</v>
      </c>
      <c r="E4128" t="s">
        <v>25</v>
      </c>
      <c r="F4128">
        <v>4</v>
      </c>
      <c r="G4128">
        <v>1432.78</v>
      </c>
      <c r="H4128">
        <f t="shared" si="64"/>
        <v>5731.12</v>
      </c>
      <c r="I4128" s="11">
        <v>45539.894444444442</v>
      </c>
      <c r="J4128">
        <v>18</v>
      </c>
      <c r="K4128" t="s">
        <v>45</v>
      </c>
      <c r="L4128">
        <v>15</v>
      </c>
      <c r="M4128">
        <v>58</v>
      </c>
      <c r="N4128">
        <v>233</v>
      </c>
      <c r="O4128">
        <v>446</v>
      </c>
      <c r="P4128">
        <v>2</v>
      </c>
      <c r="Q4128">
        <v>44</v>
      </c>
      <c r="R4128" t="s">
        <v>41</v>
      </c>
      <c r="S4128">
        <v>22688.32</v>
      </c>
      <c r="T4128" t="s">
        <v>42</v>
      </c>
      <c r="U4128" t="s">
        <v>43</v>
      </c>
      <c r="V4128" t="b">
        <v>0</v>
      </c>
      <c r="W4128" t="s">
        <v>30</v>
      </c>
      <c r="X4128">
        <v>189</v>
      </c>
      <c r="Y4128">
        <v>99</v>
      </c>
    </row>
    <row r="4129" spans="1:25" x14ac:dyDescent="0.35">
      <c r="A4129">
        <v>4128</v>
      </c>
      <c r="B4129">
        <v>4014</v>
      </c>
      <c r="C4129">
        <v>529</v>
      </c>
      <c r="D4129" t="s">
        <v>31</v>
      </c>
      <c r="E4129" t="s">
        <v>47</v>
      </c>
      <c r="F4129">
        <v>2</v>
      </c>
      <c r="G4129">
        <v>1219.42</v>
      </c>
      <c r="H4129">
        <f t="shared" si="64"/>
        <v>2438.84</v>
      </c>
      <c r="I4129" s="12">
        <v>45425.746527777781</v>
      </c>
      <c r="J4129">
        <v>10</v>
      </c>
      <c r="K4129" t="s">
        <v>32</v>
      </c>
      <c r="L4129">
        <v>489</v>
      </c>
      <c r="M4129">
        <v>65</v>
      </c>
      <c r="N4129">
        <v>184</v>
      </c>
      <c r="O4129">
        <v>354</v>
      </c>
      <c r="P4129">
        <v>4</v>
      </c>
      <c r="Q4129">
        <v>26</v>
      </c>
      <c r="R4129" t="s">
        <v>41</v>
      </c>
      <c r="S4129">
        <v>112643.38</v>
      </c>
      <c r="T4129" t="s">
        <v>37</v>
      </c>
      <c r="U4129" t="s">
        <v>34</v>
      </c>
      <c r="V4129" t="b">
        <v>0</v>
      </c>
      <c r="W4129" t="s">
        <v>30</v>
      </c>
      <c r="X4129">
        <v>115</v>
      </c>
      <c r="Y4129">
        <v>497</v>
      </c>
    </row>
    <row r="4130" spans="1:25" x14ac:dyDescent="0.35">
      <c r="A4130">
        <v>4129</v>
      </c>
      <c r="B4130">
        <v>4617</v>
      </c>
      <c r="C4130">
        <v>511</v>
      </c>
      <c r="D4130" t="s">
        <v>51</v>
      </c>
      <c r="E4130" t="s">
        <v>25</v>
      </c>
      <c r="F4130">
        <v>5</v>
      </c>
      <c r="G4130">
        <v>359.35</v>
      </c>
      <c r="H4130">
        <f t="shared" si="64"/>
        <v>1796.75</v>
      </c>
      <c r="I4130" s="11">
        <v>45332.09652777778</v>
      </c>
      <c r="J4130">
        <v>15</v>
      </c>
      <c r="K4130" t="s">
        <v>26</v>
      </c>
      <c r="L4130">
        <v>403</v>
      </c>
      <c r="M4130">
        <v>113</v>
      </c>
      <c r="N4130">
        <v>254</v>
      </c>
      <c r="O4130">
        <v>348</v>
      </c>
      <c r="P4130">
        <v>4</v>
      </c>
      <c r="Q4130">
        <v>69</v>
      </c>
      <c r="R4130" t="s">
        <v>27</v>
      </c>
      <c r="S4130">
        <v>88918.97</v>
      </c>
      <c r="T4130" t="s">
        <v>37</v>
      </c>
      <c r="U4130" t="s">
        <v>29</v>
      </c>
      <c r="V4130" t="b">
        <v>0</v>
      </c>
      <c r="W4130" t="s">
        <v>30</v>
      </c>
      <c r="X4130">
        <v>112</v>
      </c>
      <c r="Y4130">
        <v>500</v>
      </c>
    </row>
    <row r="4131" spans="1:25" x14ac:dyDescent="0.35">
      <c r="A4131">
        <v>4130</v>
      </c>
      <c r="B4131">
        <v>5140</v>
      </c>
      <c r="C4131">
        <v>797</v>
      </c>
      <c r="D4131" t="s">
        <v>51</v>
      </c>
      <c r="E4131" t="s">
        <v>25</v>
      </c>
      <c r="F4131">
        <v>5</v>
      </c>
      <c r="G4131">
        <v>1030.75</v>
      </c>
      <c r="H4131">
        <f t="shared" si="64"/>
        <v>5153.75</v>
      </c>
      <c r="I4131" s="12">
        <v>45410.515277777777</v>
      </c>
      <c r="J4131">
        <v>15</v>
      </c>
      <c r="K4131" t="s">
        <v>36</v>
      </c>
      <c r="L4131">
        <v>211</v>
      </c>
      <c r="M4131">
        <v>61</v>
      </c>
      <c r="N4131">
        <v>139</v>
      </c>
      <c r="O4131">
        <v>470</v>
      </c>
      <c r="P4131">
        <v>10</v>
      </c>
      <c r="Q4131">
        <v>67</v>
      </c>
      <c r="R4131" t="s">
        <v>46</v>
      </c>
      <c r="S4131">
        <v>68629.070000000007</v>
      </c>
      <c r="T4131" t="s">
        <v>42</v>
      </c>
      <c r="U4131" t="s">
        <v>50</v>
      </c>
      <c r="V4131" t="b">
        <v>1</v>
      </c>
      <c r="W4131" t="s">
        <v>30</v>
      </c>
      <c r="X4131">
        <v>210</v>
      </c>
      <c r="Y4131">
        <v>480</v>
      </c>
    </row>
    <row r="4132" spans="1:25" x14ac:dyDescent="0.35">
      <c r="A4132">
        <v>4131</v>
      </c>
      <c r="B4132">
        <v>4183</v>
      </c>
      <c r="C4132">
        <v>817</v>
      </c>
      <c r="D4132" t="s">
        <v>44</v>
      </c>
      <c r="E4132" t="s">
        <v>25</v>
      </c>
      <c r="F4132">
        <v>2</v>
      </c>
      <c r="G4132">
        <v>1264.17</v>
      </c>
      <c r="H4132">
        <f t="shared" si="64"/>
        <v>2528.34</v>
      </c>
      <c r="I4132" s="11">
        <v>45361.386805555558</v>
      </c>
      <c r="J4132">
        <v>3</v>
      </c>
      <c r="K4132" t="s">
        <v>26</v>
      </c>
      <c r="L4132">
        <v>43</v>
      </c>
      <c r="M4132">
        <v>77</v>
      </c>
      <c r="N4132">
        <v>212</v>
      </c>
      <c r="O4132">
        <v>102</v>
      </c>
      <c r="P4132">
        <v>9</v>
      </c>
      <c r="Q4132">
        <v>50</v>
      </c>
      <c r="R4132" t="s">
        <v>41</v>
      </c>
      <c r="S4132">
        <v>55188.480000000003</v>
      </c>
      <c r="T4132" t="s">
        <v>28</v>
      </c>
      <c r="U4132" t="s">
        <v>50</v>
      </c>
      <c r="V4132" t="b">
        <v>1</v>
      </c>
      <c r="W4132" t="s">
        <v>48</v>
      </c>
      <c r="X4132">
        <v>332</v>
      </c>
      <c r="Y4132">
        <v>416</v>
      </c>
    </row>
    <row r="4133" spans="1:25" x14ac:dyDescent="0.35">
      <c r="A4133">
        <v>4132</v>
      </c>
      <c r="B4133">
        <v>2877</v>
      </c>
      <c r="C4133">
        <v>666</v>
      </c>
      <c r="D4133" t="s">
        <v>52</v>
      </c>
      <c r="E4133" t="s">
        <v>25</v>
      </c>
      <c r="F4133">
        <v>5</v>
      </c>
      <c r="G4133">
        <v>585.35</v>
      </c>
      <c r="H4133">
        <f t="shared" si="64"/>
        <v>2926.75</v>
      </c>
      <c r="I4133" s="12">
        <v>45458.459027777775</v>
      </c>
      <c r="J4133">
        <v>19</v>
      </c>
      <c r="K4133" t="s">
        <v>45</v>
      </c>
      <c r="L4133">
        <v>481</v>
      </c>
      <c r="M4133">
        <v>135</v>
      </c>
      <c r="N4133">
        <v>125</v>
      </c>
      <c r="O4133">
        <v>264</v>
      </c>
      <c r="P4133">
        <v>10</v>
      </c>
      <c r="Q4133">
        <v>36</v>
      </c>
      <c r="R4133" t="s">
        <v>41</v>
      </c>
      <c r="S4133">
        <v>38289.4</v>
      </c>
      <c r="T4133" t="s">
        <v>33</v>
      </c>
      <c r="U4133" t="s">
        <v>43</v>
      </c>
      <c r="V4133" t="b">
        <v>1</v>
      </c>
      <c r="W4133" t="s">
        <v>30</v>
      </c>
      <c r="X4133">
        <v>250</v>
      </c>
      <c r="Y4133">
        <v>441</v>
      </c>
    </row>
    <row r="4134" spans="1:25" x14ac:dyDescent="0.35">
      <c r="A4134">
        <v>4133</v>
      </c>
      <c r="B4134">
        <v>3971</v>
      </c>
      <c r="C4134">
        <v>994</v>
      </c>
      <c r="D4134" t="s">
        <v>49</v>
      </c>
      <c r="E4134" t="s">
        <v>47</v>
      </c>
      <c r="F4134">
        <v>5</v>
      </c>
      <c r="G4134">
        <v>1431.65</v>
      </c>
      <c r="H4134">
        <f t="shared" si="64"/>
        <v>7158.25</v>
      </c>
      <c r="I4134" s="11">
        <v>45514.988194444442</v>
      </c>
      <c r="J4134">
        <v>17</v>
      </c>
      <c r="K4134" t="s">
        <v>32</v>
      </c>
      <c r="L4134">
        <v>338</v>
      </c>
      <c r="M4134">
        <v>82</v>
      </c>
      <c r="N4134">
        <v>166</v>
      </c>
      <c r="O4134">
        <v>160</v>
      </c>
      <c r="P4134">
        <v>4</v>
      </c>
      <c r="Q4134">
        <v>36</v>
      </c>
      <c r="R4134" t="s">
        <v>46</v>
      </c>
      <c r="S4134">
        <v>118016.81</v>
      </c>
      <c r="T4134" t="s">
        <v>37</v>
      </c>
      <c r="U4134" t="s">
        <v>50</v>
      </c>
      <c r="V4134" t="b">
        <v>0</v>
      </c>
      <c r="W4134" t="s">
        <v>30</v>
      </c>
      <c r="X4134">
        <v>281</v>
      </c>
      <c r="Y4134">
        <v>109</v>
      </c>
    </row>
    <row r="4135" spans="1:25" x14ac:dyDescent="0.35">
      <c r="A4135">
        <v>4134</v>
      </c>
      <c r="B4135">
        <v>1891</v>
      </c>
      <c r="C4135">
        <v>411</v>
      </c>
      <c r="D4135" t="s">
        <v>51</v>
      </c>
      <c r="E4135" t="s">
        <v>47</v>
      </c>
      <c r="F4135">
        <v>1</v>
      </c>
      <c r="G4135">
        <v>1932.47</v>
      </c>
      <c r="H4135">
        <f t="shared" si="64"/>
        <v>1932.47</v>
      </c>
      <c r="I4135" s="12">
        <v>45430.488888888889</v>
      </c>
      <c r="J4135">
        <v>18</v>
      </c>
      <c r="K4135" t="s">
        <v>45</v>
      </c>
      <c r="L4135">
        <v>295</v>
      </c>
      <c r="M4135">
        <v>50</v>
      </c>
      <c r="N4135">
        <v>157</v>
      </c>
      <c r="O4135">
        <v>387</v>
      </c>
      <c r="P4135">
        <v>1</v>
      </c>
      <c r="Q4135">
        <v>32</v>
      </c>
      <c r="R4135" t="s">
        <v>27</v>
      </c>
      <c r="S4135">
        <v>112096.65</v>
      </c>
      <c r="T4135" t="s">
        <v>42</v>
      </c>
      <c r="U4135" t="s">
        <v>29</v>
      </c>
      <c r="V4135" t="b">
        <v>1</v>
      </c>
      <c r="W4135" t="s">
        <v>30</v>
      </c>
      <c r="X4135">
        <v>173</v>
      </c>
      <c r="Y4135">
        <v>282</v>
      </c>
    </row>
    <row r="4136" spans="1:25" x14ac:dyDescent="0.35">
      <c r="A4136">
        <v>4135</v>
      </c>
      <c r="B4136">
        <v>9992</v>
      </c>
      <c r="C4136">
        <v>838</v>
      </c>
      <c r="D4136" t="s">
        <v>31</v>
      </c>
      <c r="E4136" t="s">
        <v>47</v>
      </c>
      <c r="F4136">
        <v>5</v>
      </c>
      <c r="G4136">
        <v>219.62</v>
      </c>
      <c r="H4136">
        <f t="shared" si="64"/>
        <v>1098.0999999999999</v>
      </c>
      <c r="I4136" s="11">
        <v>45544.843055555553</v>
      </c>
      <c r="J4136">
        <v>17</v>
      </c>
      <c r="K4136" t="s">
        <v>40</v>
      </c>
      <c r="L4136">
        <v>305</v>
      </c>
      <c r="M4136">
        <v>131</v>
      </c>
      <c r="N4136">
        <v>275</v>
      </c>
      <c r="O4136">
        <v>308</v>
      </c>
      <c r="P4136">
        <v>10</v>
      </c>
      <c r="Q4136">
        <v>49</v>
      </c>
      <c r="R4136" t="s">
        <v>46</v>
      </c>
      <c r="S4136">
        <v>62101.59</v>
      </c>
      <c r="T4136" t="s">
        <v>37</v>
      </c>
      <c r="U4136" t="s">
        <v>34</v>
      </c>
      <c r="V4136" t="b">
        <v>0</v>
      </c>
      <c r="W4136" t="s">
        <v>48</v>
      </c>
      <c r="X4136">
        <v>499</v>
      </c>
      <c r="Y4136">
        <v>388</v>
      </c>
    </row>
    <row r="4137" spans="1:25" x14ac:dyDescent="0.35">
      <c r="A4137">
        <v>4136</v>
      </c>
      <c r="B4137">
        <v>8557</v>
      </c>
      <c r="C4137">
        <v>860</v>
      </c>
      <c r="D4137" t="s">
        <v>38</v>
      </c>
      <c r="E4137" t="s">
        <v>47</v>
      </c>
      <c r="F4137">
        <v>5</v>
      </c>
      <c r="G4137">
        <v>1387.37</v>
      </c>
      <c r="H4137">
        <f t="shared" si="64"/>
        <v>6936.8499999999995</v>
      </c>
      <c r="I4137" s="12">
        <v>45362.315972222219</v>
      </c>
      <c r="J4137">
        <v>8</v>
      </c>
      <c r="K4137" t="s">
        <v>40</v>
      </c>
      <c r="L4137">
        <v>18</v>
      </c>
      <c r="M4137">
        <v>68</v>
      </c>
      <c r="N4137">
        <v>206</v>
      </c>
      <c r="O4137">
        <v>287</v>
      </c>
      <c r="P4137">
        <v>1</v>
      </c>
      <c r="Q4137">
        <v>61</v>
      </c>
      <c r="R4137" t="s">
        <v>46</v>
      </c>
      <c r="S4137">
        <v>103407.66</v>
      </c>
      <c r="T4137" t="s">
        <v>42</v>
      </c>
      <c r="U4137" t="s">
        <v>43</v>
      </c>
      <c r="V4137" t="b">
        <v>1</v>
      </c>
      <c r="W4137" t="s">
        <v>30</v>
      </c>
      <c r="X4137">
        <v>131</v>
      </c>
      <c r="Y4137">
        <v>194</v>
      </c>
    </row>
    <row r="4138" spans="1:25" x14ac:dyDescent="0.35">
      <c r="A4138">
        <v>4137</v>
      </c>
      <c r="B4138">
        <v>2198</v>
      </c>
      <c r="C4138">
        <v>421</v>
      </c>
      <c r="D4138" t="s">
        <v>44</v>
      </c>
      <c r="E4138" t="s">
        <v>25</v>
      </c>
      <c r="F4138">
        <v>2</v>
      </c>
      <c r="G4138">
        <v>1426.22</v>
      </c>
      <c r="H4138">
        <f t="shared" si="64"/>
        <v>2852.44</v>
      </c>
      <c r="I4138" s="11">
        <v>45421.488888888889</v>
      </c>
      <c r="J4138">
        <v>15</v>
      </c>
      <c r="K4138" t="s">
        <v>36</v>
      </c>
      <c r="L4138">
        <v>246</v>
      </c>
      <c r="M4138">
        <v>95</v>
      </c>
      <c r="N4138">
        <v>246</v>
      </c>
      <c r="O4138">
        <v>126</v>
      </c>
      <c r="P4138">
        <v>5</v>
      </c>
      <c r="Q4138">
        <v>29</v>
      </c>
      <c r="R4138" t="s">
        <v>27</v>
      </c>
      <c r="S4138">
        <v>24056.39</v>
      </c>
      <c r="T4138" t="s">
        <v>37</v>
      </c>
      <c r="U4138" t="s">
        <v>50</v>
      </c>
      <c r="V4138" t="b">
        <v>1</v>
      </c>
      <c r="W4138" t="s">
        <v>48</v>
      </c>
      <c r="X4138">
        <v>451</v>
      </c>
      <c r="Y4138">
        <v>266</v>
      </c>
    </row>
    <row r="4139" spans="1:25" x14ac:dyDescent="0.35">
      <c r="A4139">
        <v>4138</v>
      </c>
      <c r="B4139">
        <v>5762</v>
      </c>
      <c r="C4139">
        <v>452</v>
      </c>
      <c r="D4139" t="s">
        <v>38</v>
      </c>
      <c r="E4139" t="s">
        <v>47</v>
      </c>
      <c r="F4139">
        <v>4</v>
      </c>
      <c r="G4139">
        <v>617.71</v>
      </c>
      <c r="H4139">
        <f t="shared" si="64"/>
        <v>2470.84</v>
      </c>
      <c r="I4139" s="12">
        <v>45433.418749999997</v>
      </c>
      <c r="J4139">
        <v>9</v>
      </c>
      <c r="K4139" t="s">
        <v>40</v>
      </c>
      <c r="L4139">
        <v>431</v>
      </c>
      <c r="M4139">
        <v>54</v>
      </c>
      <c r="N4139">
        <v>297</v>
      </c>
      <c r="O4139">
        <v>302</v>
      </c>
      <c r="P4139">
        <v>1</v>
      </c>
      <c r="Q4139">
        <v>69</v>
      </c>
      <c r="R4139" t="s">
        <v>27</v>
      </c>
      <c r="S4139">
        <v>67681.210000000006</v>
      </c>
      <c r="T4139" t="s">
        <v>33</v>
      </c>
      <c r="U4139" t="s">
        <v>34</v>
      </c>
      <c r="V4139" t="b">
        <v>0</v>
      </c>
      <c r="W4139" t="s">
        <v>30</v>
      </c>
      <c r="X4139">
        <v>419</v>
      </c>
      <c r="Y4139">
        <v>141</v>
      </c>
    </row>
    <row r="4140" spans="1:25" x14ac:dyDescent="0.35">
      <c r="A4140">
        <v>4139</v>
      </c>
      <c r="B4140">
        <v>2103</v>
      </c>
      <c r="C4140">
        <v>108</v>
      </c>
      <c r="D4140" t="s">
        <v>31</v>
      </c>
      <c r="E4140" t="s">
        <v>47</v>
      </c>
      <c r="F4140">
        <v>1</v>
      </c>
      <c r="G4140">
        <v>1076.8</v>
      </c>
      <c r="H4140">
        <f t="shared" si="64"/>
        <v>1076.8</v>
      </c>
      <c r="I4140" s="11">
        <v>45443.711111111108</v>
      </c>
      <c r="J4140">
        <v>8</v>
      </c>
      <c r="K4140" t="s">
        <v>26</v>
      </c>
      <c r="L4140">
        <v>135</v>
      </c>
      <c r="M4140">
        <v>52</v>
      </c>
      <c r="N4140">
        <v>169</v>
      </c>
      <c r="O4140">
        <v>337</v>
      </c>
      <c r="P4140">
        <v>1</v>
      </c>
      <c r="Q4140">
        <v>52</v>
      </c>
      <c r="R4140" t="s">
        <v>46</v>
      </c>
      <c r="S4140">
        <v>99654.67</v>
      </c>
      <c r="T4140" t="s">
        <v>37</v>
      </c>
      <c r="U4140" t="s">
        <v>50</v>
      </c>
      <c r="V4140" t="b">
        <v>0</v>
      </c>
      <c r="W4140" t="s">
        <v>30</v>
      </c>
      <c r="X4140">
        <v>424</v>
      </c>
      <c r="Y4140">
        <v>325</v>
      </c>
    </row>
    <row r="4141" spans="1:25" x14ac:dyDescent="0.35">
      <c r="A4141">
        <v>4140</v>
      </c>
      <c r="B4141">
        <v>5107</v>
      </c>
      <c r="C4141">
        <v>946</v>
      </c>
      <c r="D4141" t="s">
        <v>24</v>
      </c>
      <c r="E4141" t="s">
        <v>25</v>
      </c>
      <c r="F4141">
        <v>5</v>
      </c>
      <c r="G4141">
        <v>1383.61</v>
      </c>
      <c r="H4141">
        <f t="shared" si="64"/>
        <v>6918.0499999999993</v>
      </c>
      <c r="I4141" s="12">
        <v>45387.563888888886</v>
      </c>
      <c r="J4141">
        <v>9</v>
      </c>
      <c r="K4141" t="s">
        <v>45</v>
      </c>
      <c r="L4141">
        <v>201</v>
      </c>
      <c r="M4141">
        <v>102</v>
      </c>
      <c r="N4141">
        <v>220</v>
      </c>
      <c r="O4141">
        <v>406</v>
      </c>
      <c r="P4141">
        <v>4</v>
      </c>
      <c r="Q4141">
        <v>29</v>
      </c>
      <c r="R4141" t="s">
        <v>46</v>
      </c>
      <c r="S4141">
        <v>35814.57</v>
      </c>
      <c r="T4141" t="s">
        <v>42</v>
      </c>
      <c r="U4141" t="s">
        <v>29</v>
      </c>
      <c r="V4141" t="b">
        <v>1</v>
      </c>
      <c r="W4141" t="s">
        <v>48</v>
      </c>
      <c r="X4141">
        <v>151</v>
      </c>
      <c r="Y4141">
        <v>221</v>
      </c>
    </row>
    <row r="4142" spans="1:25" x14ac:dyDescent="0.35">
      <c r="A4142">
        <v>4141</v>
      </c>
      <c r="B4142">
        <v>2608</v>
      </c>
      <c r="C4142">
        <v>386</v>
      </c>
      <c r="D4142" t="s">
        <v>38</v>
      </c>
      <c r="E4142" t="s">
        <v>47</v>
      </c>
      <c r="F4142">
        <v>2</v>
      </c>
      <c r="G4142">
        <v>1966.38</v>
      </c>
      <c r="H4142">
        <f t="shared" si="64"/>
        <v>3932.76</v>
      </c>
      <c r="I4142" s="11">
        <v>45324.073611111111</v>
      </c>
      <c r="J4142">
        <v>12</v>
      </c>
      <c r="K4142" t="s">
        <v>45</v>
      </c>
      <c r="L4142">
        <v>201</v>
      </c>
      <c r="M4142">
        <v>84</v>
      </c>
      <c r="N4142">
        <v>164</v>
      </c>
      <c r="O4142">
        <v>473</v>
      </c>
      <c r="P4142">
        <v>8</v>
      </c>
      <c r="Q4142">
        <v>50</v>
      </c>
      <c r="R4142" t="s">
        <v>41</v>
      </c>
      <c r="S4142">
        <v>84096.88</v>
      </c>
      <c r="T4142" t="s">
        <v>28</v>
      </c>
      <c r="U4142" t="s">
        <v>29</v>
      </c>
      <c r="V4142" t="b">
        <v>0</v>
      </c>
      <c r="W4142" t="s">
        <v>30</v>
      </c>
      <c r="X4142">
        <v>492</v>
      </c>
      <c r="Y4142">
        <v>467</v>
      </c>
    </row>
    <row r="4143" spans="1:25" x14ac:dyDescent="0.35">
      <c r="A4143">
        <v>4142</v>
      </c>
      <c r="B4143">
        <v>4234</v>
      </c>
      <c r="C4143">
        <v>640</v>
      </c>
      <c r="D4143" t="s">
        <v>38</v>
      </c>
      <c r="E4143" t="s">
        <v>47</v>
      </c>
      <c r="F4143">
        <v>4</v>
      </c>
      <c r="G4143">
        <v>355.16</v>
      </c>
      <c r="H4143">
        <f t="shared" si="64"/>
        <v>1420.64</v>
      </c>
      <c r="I4143" s="12">
        <v>45486.957638888889</v>
      </c>
      <c r="J4143">
        <v>2</v>
      </c>
      <c r="K4143" t="s">
        <v>45</v>
      </c>
      <c r="L4143">
        <v>454</v>
      </c>
      <c r="M4143">
        <v>72</v>
      </c>
      <c r="N4143">
        <v>254</v>
      </c>
      <c r="O4143">
        <v>496</v>
      </c>
      <c r="P4143">
        <v>7</v>
      </c>
      <c r="Q4143">
        <v>34</v>
      </c>
      <c r="R4143" t="s">
        <v>46</v>
      </c>
      <c r="S4143">
        <v>78387.02</v>
      </c>
      <c r="T4143" t="s">
        <v>42</v>
      </c>
      <c r="U4143" t="s">
        <v>50</v>
      </c>
      <c r="V4143" t="b">
        <v>0</v>
      </c>
      <c r="W4143" t="s">
        <v>35</v>
      </c>
      <c r="X4143">
        <v>242</v>
      </c>
      <c r="Y4143">
        <v>141</v>
      </c>
    </row>
    <row r="4144" spans="1:25" x14ac:dyDescent="0.35">
      <c r="A4144">
        <v>4143</v>
      </c>
      <c r="B4144">
        <v>8982</v>
      </c>
      <c r="C4144">
        <v>725</v>
      </c>
      <c r="D4144" t="s">
        <v>38</v>
      </c>
      <c r="E4144" t="s">
        <v>47</v>
      </c>
      <c r="F4144">
        <v>3</v>
      </c>
      <c r="G4144">
        <v>915.34</v>
      </c>
      <c r="H4144">
        <f t="shared" si="64"/>
        <v>2746.02</v>
      </c>
      <c r="I4144" s="11">
        <v>45383.359027777777</v>
      </c>
      <c r="J4144">
        <v>20</v>
      </c>
      <c r="K4144" t="s">
        <v>45</v>
      </c>
      <c r="L4144">
        <v>362</v>
      </c>
      <c r="M4144">
        <v>68</v>
      </c>
      <c r="N4144">
        <v>152</v>
      </c>
      <c r="O4144">
        <v>397</v>
      </c>
      <c r="P4144">
        <v>6</v>
      </c>
      <c r="Q4144">
        <v>19</v>
      </c>
      <c r="R4144" t="s">
        <v>46</v>
      </c>
      <c r="S4144">
        <v>114908.22</v>
      </c>
      <c r="T4144" t="s">
        <v>37</v>
      </c>
      <c r="U4144" t="s">
        <v>29</v>
      </c>
      <c r="V4144" t="b">
        <v>1</v>
      </c>
      <c r="W4144" t="s">
        <v>30</v>
      </c>
      <c r="X4144">
        <v>351</v>
      </c>
      <c r="Y4144">
        <v>181</v>
      </c>
    </row>
    <row r="4145" spans="1:25" x14ac:dyDescent="0.35">
      <c r="A4145">
        <v>4144</v>
      </c>
      <c r="B4145">
        <v>6420</v>
      </c>
      <c r="C4145">
        <v>250</v>
      </c>
      <c r="D4145" t="s">
        <v>44</v>
      </c>
      <c r="E4145" t="s">
        <v>47</v>
      </c>
      <c r="F4145">
        <v>2</v>
      </c>
      <c r="G4145">
        <v>1533.2</v>
      </c>
      <c r="H4145">
        <f t="shared" si="64"/>
        <v>3066.4</v>
      </c>
      <c r="I4145" s="12">
        <v>45461.990972222222</v>
      </c>
      <c r="J4145">
        <v>13</v>
      </c>
      <c r="K4145" t="s">
        <v>26</v>
      </c>
      <c r="L4145">
        <v>211</v>
      </c>
      <c r="M4145">
        <v>108</v>
      </c>
      <c r="N4145">
        <v>262</v>
      </c>
      <c r="O4145">
        <v>311</v>
      </c>
      <c r="P4145">
        <v>9</v>
      </c>
      <c r="Q4145">
        <v>64</v>
      </c>
      <c r="R4145" t="s">
        <v>27</v>
      </c>
      <c r="S4145">
        <v>47742.11</v>
      </c>
      <c r="T4145" t="s">
        <v>33</v>
      </c>
      <c r="U4145" t="s">
        <v>50</v>
      </c>
      <c r="V4145" t="b">
        <v>1</v>
      </c>
      <c r="W4145" t="s">
        <v>35</v>
      </c>
      <c r="X4145">
        <v>402</v>
      </c>
      <c r="Y4145">
        <v>297</v>
      </c>
    </row>
    <row r="4146" spans="1:25" x14ac:dyDescent="0.35">
      <c r="A4146">
        <v>4145</v>
      </c>
      <c r="B4146">
        <v>6851</v>
      </c>
      <c r="C4146">
        <v>817</v>
      </c>
      <c r="D4146" t="s">
        <v>52</v>
      </c>
      <c r="E4146" t="s">
        <v>47</v>
      </c>
      <c r="F4146">
        <v>2</v>
      </c>
      <c r="G4146">
        <v>1686.11</v>
      </c>
      <c r="H4146">
        <f t="shared" si="64"/>
        <v>3372.22</v>
      </c>
      <c r="I4146" s="11">
        <v>45346.555555555555</v>
      </c>
      <c r="J4146">
        <v>17</v>
      </c>
      <c r="K4146" t="s">
        <v>45</v>
      </c>
      <c r="L4146">
        <v>309</v>
      </c>
      <c r="M4146">
        <v>103</v>
      </c>
      <c r="N4146">
        <v>178</v>
      </c>
      <c r="O4146">
        <v>243</v>
      </c>
      <c r="P4146">
        <v>5</v>
      </c>
      <c r="Q4146">
        <v>24</v>
      </c>
      <c r="R4146" t="s">
        <v>41</v>
      </c>
      <c r="S4146">
        <v>30514.87</v>
      </c>
      <c r="T4146" t="s">
        <v>37</v>
      </c>
      <c r="U4146" t="s">
        <v>34</v>
      </c>
      <c r="V4146" t="b">
        <v>0</v>
      </c>
      <c r="W4146" t="s">
        <v>30</v>
      </c>
      <c r="X4146">
        <v>497</v>
      </c>
      <c r="Y4146">
        <v>369</v>
      </c>
    </row>
    <row r="4147" spans="1:25" x14ac:dyDescent="0.35">
      <c r="A4147">
        <v>4146</v>
      </c>
      <c r="B4147">
        <v>3100</v>
      </c>
      <c r="C4147">
        <v>513</v>
      </c>
      <c r="D4147" t="s">
        <v>24</v>
      </c>
      <c r="E4147" t="s">
        <v>47</v>
      </c>
      <c r="F4147">
        <v>4</v>
      </c>
      <c r="G4147">
        <v>1321.23</v>
      </c>
      <c r="H4147">
        <f t="shared" si="64"/>
        <v>5284.92</v>
      </c>
      <c r="I4147" s="12">
        <v>45471.364583333336</v>
      </c>
      <c r="J4147">
        <v>11</v>
      </c>
      <c r="K4147" t="s">
        <v>40</v>
      </c>
      <c r="L4147">
        <v>390</v>
      </c>
      <c r="M4147">
        <v>150</v>
      </c>
      <c r="N4147">
        <v>298</v>
      </c>
      <c r="O4147">
        <v>272</v>
      </c>
      <c r="P4147">
        <v>10</v>
      </c>
      <c r="Q4147">
        <v>28</v>
      </c>
      <c r="R4147" t="s">
        <v>27</v>
      </c>
      <c r="S4147">
        <v>89005.86</v>
      </c>
      <c r="T4147" t="s">
        <v>28</v>
      </c>
      <c r="U4147" t="s">
        <v>50</v>
      </c>
      <c r="V4147" t="b">
        <v>0</v>
      </c>
      <c r="W4147" t="s">
        <v>35</v>
      </c>
      <c r="X4147">
        <v>125</v>
      </c>
      <c r="Y4147">
        <v>215</v>
      </c>
    </row>
    <row r="4148" spans="1:25" x14ac:dyDescent="0.35">
      <c r="A4148">
        <v>4147</v>
      </c>
      <c r="B4148">
        <v>4842</v>
      </c>
      <c r="C4148">
        <v>556</v>
      </c>
      <c r="D4148" t="s">
        <v>51</v>
      </c>
      <c r="E4148" t="s">
        <v>47</v>
      </c>
      <c r="F4148">
        <v>1</v>
      </c>
      <c r="G4148">
        <v>1590.32</v>
      </c>
      <c r="H4148">
        <f t="shared" si="64"/>
        <v>1590.32</v>
      </c>
      <c r="I4148" s="11">
        <v>45327.6</v>
      </c>
      <c r="J4148">
        <v>20</v>
      </c>
      <c r="K4148" t="s">
        <v>40</v>
      </c>
      <c r="L4148">
        <v>254</v>
      </c>
      <c r="M4148">
        <v>82</v>
      </c>
      <c r="N4148">
        <v>222</v>
      </c>
      <c r="O4148">
        <v>134</v>
      </c>
      <c r="P4148">
        <v>1</v>
      </c>
      <c r="Q4148">
        <v>40</v>
      </c>
      <c r="R4148" t="s">
        <v>27</v>
      </c>
      <c r="S4148">
        <v>106495.46</v>
      </c>
      <c r="T4148" t="s">
        <v>37</v>
      </c>
      <c r="U4148" t="s">
        <v>34</v>
      </c>
      <c r="V4148" t="b">
        <v>1</v>
      </c>
      <c r="W4148" t="s">
        <v>48</v>
      </c>
      <c r="X4148">
        <v>384</v>
      </c>
      <c r="Y4148">
        <v>124</v>
      </c>
    </row>
    <row r="4149" spans="1:25" x14ac:dyDescent="0.35">
      <c r="A4149">
        <v>4148</v>
      </c>
      <c r="B4149">
        <v>2639</v>
      </c>
      <c r="C4149">
        <v>759</v>
      </c>
      <c r="D4149" t="s">
        <v>31</v>
      </c>
      <c r="E4149" t="s">
        <v>25</v>
      </c>
      <c r="F4149">
        <v>4</v>
      </c>
      <c r="G4149">
        <v>1256.7</v>
      </c>
      <c r="H4149">
        <f t="shared" si="64"/>
        <v>5026.8</v>
      </c>
      <c r="I4149" s="12">
        <v>45347.582638888889</v>
      </c>
      <c r="J4149">
        <v>7</v>
      </c>
      <c r="K4149" t="s">
        <v>36</v>
      </c>
      <c r="L4149">
        <v>426</v>
      </c>
      <c r="M4149">
        <v>81</v>
      </c>
      <c r="N4149">
        <v>199</v>
      </c>
      <c r="O4149">
        <v>150</v>
      </c>
      <c r="P4149">
        <v>2</v>
      </c>
      <c r="Q4149">
        <v>62</v>
      </c>
      <c r="R4149" t="s">
        <v>41</v>
      </c>
      <c r="S4149">
        <v>67197.350000000006</v>
      </c>
      <c r="T4149" t="s">
        <v>37</v>
      </c>
      <c r="U4149" t="s">
        <v>34</v>
      </c>
      <c r="V4149" t="b">
        <v>1</v>
      </c>
      <c r="W4149" t="s">
        <v>30</v>
      </c>
      <c r="X4149">
        <v>140</v>
      </c>
      <c r="Y4149">
        <v>350</v>
      </c>
    </row>
    <row r="4150" spans="1:25" x14ac:dyDescent="0.35">
      <c r="A4150">
        <v>4149</v>
      </c>
      <c r="B4150">
        <v>5671</v>
      </c>
      <c r="C4150">
        <v>310</v>
      </c>
      <c r="D4150" t="s">
        <v>51</v>
      </c>
      <c r="E4150" t="s">
        <v>25</v>
      </c>
      <c r="F4150">
        <v>1</v>
      </c>
      <c r="G4150">
        <v>877.58</v>
      </c>
      <c r="H4150">
        <f t="shared" si="64"/>
        <v>877.58</v>
      </c>
      <c r="I4150" s="11">
        <v>45392.611805555556</v>
      </c>
      <c r="J4150">
        <v>17</v>
      </c>
      <c r="K4150" t="s">
        <v>32</v>
      </c>
      <c r="L4150">
        <v>342</v>
      </c>
      <c r="M4150">
        <v>89</v>
      </c>
      <c r="N4150">
        <v>278</v>
      </c>
      <c r="O4150">
        <v>291</v>
      </c>
      <c r="P4150">
        <v>5</v>
      </c>
      <c r="Q4150">
        <v>26</v>
      </c>
      <c r="R4150" t="s">
        <v>46</v>
      </c>
      <c r="S4150">
        <v>75099.789999999994</v>
      </c>
      <c r="T4150" t="s">
        <v>28</v>
      </c>
      <c r="U4150" t="s">
        <v>43</v>
      </c>
      <c r="V4150" t="b">
        <v>0</v>
      </c>
      <c r="W4150" t="s">
        <v>35</v>
      </c>
      <c r="X4150">
        <v>276</v>
      </c>
      <c r="Y4150">
        <v>410</v>
      </c>
    </row>
    <row r="4151" spans="1:25" x14ac:dyDescent="0.35">
      <c r="A4151">
        <v>4150</v>
      </c>
      <c r="B4151">
        <v>2143</v>
      </c>
      <c r="C4151">
        <v>657</v>
      </c>
      <c r="D4151" t="s">
        <v>52</v>
      </c>
      <c r="E4151" t="s">
        <v>47</v>
      </c>
      <c r="F4151">
        <v>5</v>
      </c>
      <c r="G4151">
        <v>702.56</v>
      </c>
      <c r="H4151">
        <f t="shared" si="64"/>
        <v>3512.7999999999997</v>
      </c>
      <c r="I4151" s="12">
        <v>45496.68472222222</v>
      </c>
      <c r="J4151">
        <v>2</v>
      </c>
      <c r="K4151" t="s">
        <v>32</v>
      </c>
      <c r="L4151">
        <v>139</v>
      </c>
      <c r="M4151">
        <v>123</v>
      </c>
      <c r="N4151">
        <v>232</v>
      </c>
      <c r="O4151">
        <v>399</v>
      </c>
      <c r="P4151">
        <v>1</v>
      </c>
      <c r="Q4151">
        <v>21</v>
      </c>
      <c r="R4151" t="s">
        <v>46</v>
      </c>
      <c r="S4151">
        <v>71421.13</v>
      </c>
      <c r="T4151" t="s">
        <v>28</v>
      </c>
      <c r="U4151" t="s">
        <v>43</v>
      </c>
      <c r="V4151" t="b">
        <v>0</v>
      </c>
      <c r="W4151" t="s">
        <v>35</v>
      </c>
      <c r="X4151">
        <v>360</v>
      </c>
      <c r="Y4151">
        <v>185</v>
      </c>
    </row>
    <row r="4152" spans="1:25" x14ac:dyDescent="0.35">
      <c r="A4152">
        <v>4151</v>
      </c>
      <c r="B4152">
        <v>4170</v>
      </c>
      <c r="C4152">
        <v>739</v>
      </c>
      <c r="D4152" t="s">
        <v>51</v>
      </c>
      <c r="E4152" t="s">
        <v>25</v>
      </c>
      <c r="F4152">
        <v>4</v>
      </c>
      <c r="G4152">
        <v>573.03</v>
      </c>
      <c r="H4152">
        <f t="shared" si="64"/>
        <v>2292.12</v>
      </c>
      <c r="I4152" s="11">
        <v>45476.127083333333</v>
      </c>
      <c r="J4152">
        <v>13</v>
      </c>
      <c r="K4152" t="s">
        <v>36</v>
      </c>
      <c r="L4152">
        <v>242</v>
      </c>
      <c r="M4152">
        <v>132</v>
      </c>
      <c r="N4152">
        <v>236</v>
      </c>
      <c r="O4152">
        <v>428</v>
      </c>
      <c r="P4152">
        <v>6</v>
      </c>
      <c r="Q4152">
        <v>20</v>
      </c>
      <c r="R4152" t="s">
        <v>41</v>
      </c>
      <c r="S4152">
        <v>62070.66</v>
      </c>
      <c r="T4152" t="s">
        <v>33</v>
      </c>
      <c r="U4152" t="s">
        <v>50</v>
      </c>
      <c r="V4152" t="b">
        <v>1</v>
      </c>
      <c r="W4152" t="s">
        <v>35</v>
      </c>
      <c r="X4152">
        <v>489</v>
      </c>
      <c r="Y4152">
        <v>506</v>
      </c>
    </row>
    <row r="4153" spans="1:25" x14ac:dyDescent="0.35">
      <c r="A4153">
        <v>4152</v>
      </c>
      <c r="B4153">
        <v>6206</v>
      </c>
      <c r="C4153">
        <v>907</v>
      </c>
      <c r="D4153" t="s">
        <v>44</v>
      </c>
      <c r="E4153" t="s">
        <v>47</v>
      </c>
      <c r="F4153">
        <v>3</v>
      </c>
      <c r="G4153">
        <v>842.21</v>
      </c>
      <c r="H4153">
        <f t="shared" si="64"/>
        <v>2526.63</v>
      </c>
      <c r="I4153" s="12">
        <v>45470.379861111112</v>
      </c>
      <c r="J4153">
        <v>6</v>
      </c>
      <c r="K4153" t="s">
        <v>36</v>
      </c>
      <c r="L4153">
        <v>77</v>
      </c>
      <c r="M4153">
        <v>89</v>
      </c>
      <c r="N4153">
        <v>249</v>
      </c>
      <c r="O4153">
        <v>102</v>
      </c>
      <c r="P4153">
        <v>7</v>
      </c>
      <c r="Q4153">
        <v>34</v>
      </c>
      <c r="R4153" t="s">
        <v>46</v>
      </c>
      <c r="S4153">
        <v>95085.77</v>
      </c>
      <c r="T4153" t="s">
        <v>42</v>
      </c>
      <c r="U4153" t="s">
        <v>50</v>
      </c>
      <c r="V4153" t="b">
        <v>0</v>
      </c>
      <c r="W4153" t="s">
        <v>30</v>
      </c>
      <c r="X4153">
        <v>423</v>
      </c>
      <c r="Y4153">
        <v>162</v>
      </c>
    </row>
    <row r="4154" spans="1:25" x14ac:dyDescent="0.35">
      <c r="A4154">
        <v>4153</v>
      </c>
      <c r="B4154">
        <v>8960</v>
      </c>
      <c r="C4154">
        <v>733</v>
      </c>
      <c r="D4154" t="s">
        <v>38</v>
      </c>
      <c r="E4154" t="s">
        <v>25</v>
      </c>
      <c r="F4154">
        <v>5</v>
      </c>
      <c r="G4154">
        <v>1584.9</v>
      </c>
      <c r="H4154">
        <f t="shared" si="64"/>
        <v>7924.5</v>
      </c>
      <c r="I4154" s="11">
        <v>45341.348611111112</v>
      </c>
      <c r="J4154">
        <v>11</v>
      </c>
      <c r="K4154" t="s">
        <v>26</v>
      </c>
      <c r="L4154">
        <v>406</v>
      </c>
      <c r="M4154">
        <v>147</v>
      </c>
      <c r="N4154">
        <v>154</v>
      </c>
      <c r="O4154">
        <v>260</v>
      </c>
      <c r="P4154">
        <v>6</v>
      </c>
      <c r="Q4154">
        <v>33</v>
      </c>
      <c r="R4154" t="s">
        <v>41</v>
      </c>
      <c r="S4154">
        <v>93964.49</v>
      </c>
      <c r="T4154" t="s">
        <v>37</v>
      </c>
      <c r="U4154" t="s">
        <v>50</v>
      </c>
      <c r="V4154" t="b">
        <v>0</v>
      </c>
      <c r="W4154" t="s">
        <v>48</v>
      </c>
      <c r="X4154">
        <v>408</v>
      </c>
      <c r="Y4154">
        <v>212</v>
      </c>
    </row>
    <row r="4155" spans="1:25" x14ac:dyDescent="0.35">
      <c r="A4155">
        <v>4154</v>
      </c>
      <c r="B4155">
        <v>8383</v>
      </c>
      <c r="C4155">
        <v>767</v>
      </c>
      <c r="D4155" t="s">
        <v>51</v>
      </c>
      <c r="E4155" t="s">
        <v>47</v>
      </c>
      <c r="F4155">
        <v>3</v>
      </c>
      <c r="G4155">
        <v>190.29</v>
      </c>
      <c r="H4155">
        <f t="shared" si="64"/>
        <v>570.87</v>
      </c>
      <c r="I4155" s="12">
        <v>45338.649305555555</v>
      </c>
      <c r="J4155">
        <v>2</v>
      </c>
      <c r="K4155" t="s">
        <v>32</v>
      </c>
      <c r="L4155">
        <v>432</v>
      </c>
      <c r="M4155">
        <v>135</v>
      </c>
      <c r="N4155">
        <v>283</v>
      </c>
      <c r="O4155">
        <v>415</v>
      </c>
      <c r="P4155">
        <v>1</v>
      </c>
      <c r="Q4155">
        <v>29</v>
      </c>
      <c r="R4155" t="s">
        <v>27</v>
      </c>
      <c r="S4155">
        <v>88846.48</v>
      </c>
      <c r="T4155" t="s">
        <v>37</v>
      </c>
      <c r="U4155" t="s">
        <v>43</v>
      </c>
      <c r="V4155" t="b">
        <v>1</v>
      </c>
      <c r="W4155" t="s">
        <v>30</v>
      </c>
      <c r="X4155">
        <v>495</v>
      </c>
      <c r="Y4155">
        <v>437</v>
      </c>
    </row>
    <row r="4156" spans="1:25" x14ac:dyDescent="0.35">
      <c r="A4156">
        <v>4155</v>
      </c>
      <c r="B4156">
        <v>6379</v>
      </c>
      <c r="C4156">
        <v>552</v>
      </c>
      <c r="D4156" t="s">
        <v>44</v>
      </c>
      <c r="E4156" t="s">
        <v>25</v>
      </c>
      <c r="F4156">
        <v>2</v>
      </c>
      <c r="G4156">
        <v>748.47</v>
      </c>
      <c r="H4156">
        <f t="shared" si="64"/>
        <v>1496.94</v>
      </c>
      <c r="I4156" s="11">
        <v>45462.808333333334</v>
      </c>
      <c r="J4156">
        <v>5</v>
      </c>
      <c r="K4156" t="s">
        <v>36</v>
      </c>
      <c r="L4156">
        <v>459</v>
      </c>
      <c r="M4156">
        <v>102</v>
      </c>
      <c r="N4156">
        <v>229</v>
      </c>
      <c r="O4156">
        <v>170</v>
      </c>
      <c r="P4156">
        <v>3</v>
      </c>
      <c r="Q4156">
        <v>20</v>
      </c>
      <c r="R4156" t="s">
        <v>41</v>
      </c>
      <c r="S4156">
        <v>111522.03</v>
      </c>
      <c r="T4156" t="s">
        <v>37</v>
      </c>
      <c r="U4156" t="s">
        <v>43</v>
      </c>
      <c r="V4156" t="b">
        <v>1</v>
      </c>
      <c r="W4156" t="s">
        <v>30</v>
      </c>
      <c r="X4156">
        <v>210</v>
      </c>
      <c r="Y4156">
        <v>394</v>
      </c>
    </row>
    <row r="4157" spans="1:25" x14ac:dyDescent="0.35">
      <c r="A4157">
        <v>4156</v>
      </c>
      <c r="B4157">
        <v>6008</v>
      </c>
      <c r="C4157">
        <v>814</v>
      </c>
      <c r="D4157" t="s">
        <v>44</v>
      </c>
      <c r="E4157" t="s">
        <v>25</v>
      </c>
      <c r="F4157">
        <v>4</v>
      </c>
      <c r="G4157">
        <v>1300.5899999999999</v>
      </c>
      <c r="H4157">
        <f t="shared" si="64"/>
        <v>5202.3599999999997</v>
      </c>
      <c r="I4157" s="12">
        <v>45441.255555555559</v>
      </c>
      <c r="J4157">
        <v>8</v>
      </c>
      <c r="K4157" t="s">
        <v>32</v>
      </c>
      <c r="L4157">
        <v>469</v>
      </c>
      <c r="M4157">
        <v>93</v>
      </c>
      <c r="N4157">
        <v>206</v>
      </c>
      <c r="O4157">
        <v>269</v>
      </c>
      <c r="P4157">
        <v>6</v>
      </c>
      <c r="Q4157">
        <v>54</v>
      </c>
      <c r="R4157" t="s">
        <v>41</v>
      </c>
      <c r="S4157">
        <v>20054.669999999998</v>
      </c>
      <c r="T4157" t="s">
        <v>28</v>
      </c>
      <c r="U4157" t="s">
        <v>29</v>
      </c>
      <c r="V4157" t="b">
        <v>1</v>
      </c>
      <c r="W4157" t="s">
        <v>35</v>
      </c>
      <c r="X4157">
        <v>388</v>
      </c>
      <c r="Y4157">
        <v>378</v>
      </c>
    </row>
    <row r="4158" spans="1:25" x14ac:dyDescent="0.35">
      <c r="A4158">
        <v>4157</v>
      </c>
      <c r="B4158">
        <v>3496</v>
      </c>
      <c r="C4158">
        <v>453</v>
      </c>
      <c r="D4158" t="s">
        <v>44</v>
      </c>
      <c r="E4158" t="s">
        <v>47</v>
      </c>
      <c r="F4158">
        <v>5</v>
      </c>
      <c r="G4158">
        <v>655.83</v>
      </c>
      <c r="H4158">
        <f t="shared" si="64"/>
        <v>3279.15</v>
      </c>
      <c r="I4158" s="11">
        <v>45477.425694444442</v>
      </c>
      <c r="J4158">
        <v>2</v>
      </c>
      <c r="K4158" t="s">
        <v>26</v>
      </c>
      <c r="L4158">
        <v>383</v>
      </c>
      <c r="M4158">
        <v>67</v>
      </c>
      <c r="N4158">
        <v>120</v>
      </c>
      <c r="O4158">
        <v>311</v>
      </c>
      <c r="P4158">
        <v>8</v>
      </c>
      <c r="Q4158">
        <v>22</v>
      </c>
      <c r="R4158" t="s">
        <v>27</v>
      </c>
      <c r="S4158">
        <v>103357.58</v>
      </c>
      <c r="T4158" t="s">
        <v>37</v>
      </c>
      <c r="U4158" t="s">
        <v>43</v>
      </c>
      <c r="V4158" t="b">
        <v>0</v>
      </c>
      <c r="W4158" t="s">
        <v>30</v>
      </c>
      <c r="X4158">
        <v>171</v>
      </c>
      <c r="Y4158">
        <v>263</v>
      </c>
    </row>
    <row r="4159" spans="1:25" x14ac:dyDescent="0.35">
      <c r="A4159">
        <v>4158</v>
      </c>
      <c r="B4159">
        <v>6971</v>
      </c>
      <c r="C4159">
        <v>931</v>
      </c>
      <c r="D4159" t="s">
        <v>52</v>
      </c>
      <c r="E4159" t="s">
        <v>25</v>
      </c>
      <c r="F4159">
        <v>3</v>
      </c>
      <c r="G4159">
        <v>267.61</v>
      </c>
      <c r="H4159">
        <f t="shared" si="64"/>
        <v>802.83</v>
      </c>
      <c r="I4159" s="12">
        <v>45503.071527777778</v>
      </c>
      <c r="J4159">
        <v>17</v>
      </c>
      <c r="K4159" t="s">
        <v>40</v>
      </c>
      <c r="L4159">
        <v>46</v>
      </c>
      <c r="M4159">
        <v>105</v>
      </c>
      <c r="N4159">
        <v>200</v>
      </c>
      <c r="O4159">
        <v>357</v>
      </c>
      <c r="P4159">
        <v>9</v>
      </c>
      <c r="Q4159">
        <v>52</v>
      </c>
      <c r="R4159" t="s">
        <v>41</v>
      </c>
      <c r="S4159">
        <v>115183.25</v>
      </c>
      <c r="T4159" t="s">
        <v>33</v>
      </c>
      <c r="U4159" t="s">
        <v>34</v>
      </c>
      <c r="V4159" t="b">
        <v>1</v>
      </c>
      <c r="W4159" t="s">
        <v>48</v>
      </c>
      <c r="X4159">
        <v>447</v>
      </c>
      <c r="Y4159">
        <v>152</v>
      </c>
    </row>
    <row r="4160" spans="1:25" x14ac:dyDescent="0.35">
      <c r="A4160">
        <v>4159</v>
      </c>
      <c r="B4160">
        <v>6182</v>
      </c>
      <c r="C4160">
        <v>900</v>
      </c>
      <c r="D4160" t="s">
        <v>51</v>
      </c>
      <c r="E4160" t="s">
        <v>25</v>
      </c>
      <c r="F4160">
        <v>2</v>
      </c>
      <c r="G4160">
        <v>836.44</v>
      </c>
      <c r="H4160">
        <f t="shared" si="64"/>
        <v>1672.88</v>
      </c>
      <c r="I4160" s="11">
        <v>45440.12777777778</v>
      </c>
      <c r="J4160">
        <v>19</v>
      </c>
      <c r="K4160" t="s">
        <v>45</v>
      </c>
      <c r="L4160">
        <v>235</v>
      </c>
      <c r="M4160">
        <v>136</v>
      </c>
      <c r="N4160">
        <v>261</v>
      </c>
      <c r="O4160">
        <v>333</v>
      </c>
      <c r="P4160">
        <v>8</v>
      </c>
      <c r="Q4160">
        <v>28</v>
      </c>
      <c r="R4160" t="s">
        <v>27</v>
      </c>
      <c r="S4160">
        <v>95086.19</v>
      </c>
      <c r="T4160" t="s">
        <v>28</v>
      </c>
      <c r="U4160" t="s">
        <v>34</v>
      </c>
      <c r="V4160" t="b">
        <v>1</v>
      </c>
      <c r="W4160" t="s">
        <v>48</v>
      </c>
      <c r="X4160">
        <v>116</v>
      </c>
      <c r="Y4160">
        <v>495</v>
      </c>
    </row>
    <row r="4161" spans="1:25" x14ac:dyDescent="0.35">
      <c r="A4161">
        <v>4160</v>
      </c>
      <c r="B4161">
        <v>8017</v>
      </c>
      <c r="C4161">
        <v>764</v>
      </c>
      <c r="D4161" t="s">
        <v>24</v>
      </c>
      <c r="E4161" t="s">
        <v>25</v>
      </c>
      <c r="F4161">
        <v>1</v>
      </c>
      <c r="G4161">
        <v>1082.31</v>
      </c>
      <c r="H4161">
        <f t="shared" si="64"/>
        <v>1082.31</v>
      </c>
      <c r="I4161" s="12">
        <v>45453.865277777775</v>
      </c>
      <c r="J4161">
        <v>19</v>
      </c>
      <c r="K4161" t="s">
        <v>36</v>
      </c>
      <c r="L4161">
        <v>61</v>
      </c>
      <c r="M4161">
        <v>137</v>
      </c>
      <c r="N4161">
        <v>288</v>
      </c>
      <c r="O4161">
        <v>101</v>
      </c>
      <c r="P4161">
        <v>1</v>
      </c>
      <c r="Q4161">
        <v>50</v>
      </c>
      <c r="R4161" t="s">
        <v>46</v>
      </c>
      <c r="S4161">
        <v>50381.72</v>
      </c>
      <c r="T4161" t="s">
        <v>37</v>
      </c>
      <c r="U4161" t="s">
        <v>50</v>
      </c>
      <c r="V4161" t="b">
        <v>0</v>
      </c>
      <c r="W4161" t="s">
        <v>30</v>
      </c>
      <c r="X4161">
        <v>407</v>
      </c>
      <c r="Y4161">
        <v>176</v>
      </c>
    </row>
    <row r="4162" spans="1:25" x14ac:dyDescent="0.35">
      <c r="A4162">
        <v>4161</v>
      </c>
      <c r="B4162">
        <v>3762</v>
      </c>
      <c r="C4162">
        <v>514</v>
      </c>
      <c r="D4162" t="s">
        <v>24</v>
      </c>
      <c r="E4162" t="s">
        <v>47</v>
      </c>
      <c r="F4162">
        <v>2</v>
      </c>
      <c r="G4162">
        <v>882.2</v>
      </c>
      <c r="H4162">
        <f t="shared" si="64"/>
        <v>1764.4</v>
      </c>
      <c r="I4162" s="11">
        <v>45346.304861111108</v>
      </c>
      <c r="J4162">
        <v>13</v>
      </c>
      <c r="K4162" t="s">
        <v>45</v>
      </c>
      <c r="L4162">
        <v>384</v>
      </c>
      <c r="M4162">
        <v>95</v>
      </c>
      <c r="N4162">
        <v>123</v>
      </c>
      <c r="O4162">
        <v>258</v>
      </c>
      <c r="P4162">
        <v>10</v>
      </c>
      <c r="Q4162">
        <v>66</v>
      </c>
      <c r="R4162" t="s">
        <v>27</v>
      </c>
      <c r="S4162">
        <v>69810.64</v>
      </c>
      <c r="T4162" t="s">
        <v>37</v>
      </c>
      <c r="U4162" t="s">
        <v>29</v>
      </c>
      <c r="V4162" t="b">
        <v>0</v>
      </c>
      <c r="W4162" t="s">
        <v>30</v>
      </c>
      <c r="X4162">
        <v>186</v>
      </c>
      <c r="Y4162">
        <v>454</v>
      </c>
    </row>
    <row r="4163" spans="1:25" x14ac:dyDescent="0.35">
      <c r="A4163">
        <v>4162</v>
      </c>
      <c r="B4163">
        <v>1079</v>
      </c>
      <c r="C4163">
        <v>894</v>
      </c>
      <c r="D4163" t="s">
        <v>24</v>
      </c>
      <c r="E4163" t="s">
        <v>47</v>
      </c>
      <c r="F4163">
        <v>5</v>
      </c>
      <c r="G4163">
        <v>1873.96</v>
      </c>
      <c r="H4163">
        <f t="shared" ref="H4163:H4226" si="65">G4163*F4163</f>
        <v>9369.7999999999993</v>
      </c>
      <c r="I4163" s="12">
        <v>45324.722222222219</v>
      </c>
      <c r="J4163">
        <v>9</v>
      </c>
      <c r="K4163" t="s">
        <v>36</v>
      </c>
      <c r="L4163">
        <v>479</v>
      </c>
      <c r="M4163">
        <v>57</v>
      </c>
      <c r="N4163">
        <v>279</v>
      </c>
      <c r="O4163">
        <v>184</v>
      </c>
      <c r="P4163">
        <v>1</v>
      </c>
      <c r="Q4163">
        <v>59</v>
      </c>
      <c r="R4163" t="s">
        <v>27</v>
      </c>
      <c r="S4163">
        <v>48196.32</v>
      </c>
      <c r="T4163" t="s">
        <v>37</v>
      </c>
      <c r="U4163" t="s">
        <v>34</v>
      </c>
      <c r="V4163" t="b">
        <v>1</v>
      </c>
      <c r="W4163" t="s">
        <v>30</v>
      </c>
      <c r="X4163">
        <v>183</v>
      </c>
      <c r="Y4163">
        <v>362</v>
      </c>
    </row>
    <row r="4164" spans="1:25" x14ac:dyDescent="0.35">
      <c r="A4164">
        <v>4163</v>
      </c>
      <c r="B4164">
        <v>6131</v>
      </c>
      <c r="C4164">
        <v>302</v>
      </c>
      <c r="D4164" t="s">
        <v>39</v>
      </c>
      <c r="E4164" t="s">
        <v>47</v>
      </c>
      <c r="F4164">
        <v>5</v>
      </c>
      <c r="G4164">
        <v>65.48</v>
      </c>
      <c r="H4164">
        <f t="shared" si="65"/>
        <v>327.40000000000003</v>
      </c>
      <c r="I4164" s="11">
        <v>45407.112500000003</v>
      </c>
      <c r="J4164">
        <v>13</v>
      </c>
      <c r="K4164" t="s">
        <v>36</v>
      </c>
      <c r="L4164">
        <v>87</v>
      </c>
      <c r="M4164">
        <v>90</v>
      </c>
      <c r="N4164">
        <v>234</v>
      </c>
      <c r="O4164">
        <v>317</v>
      </c>
      <c r="P4164">
        <v>10</v>
      </c>
      <c r="Q4164">
        <v>25</v>
      </c>
      <c r="R4164" t="s">
        <v>27</v>
      </c>
      <c r="S4164">
        <v>69623.759999999995</v>
      </c>
      <c r="T4164" t="s">
        <v>42</v>
      </c>
      <c r="U4164" t="s">
        <v>50</v>
      </c>
      <c r="V4164" t="b">
        <v>0</v>
      </c>
      <c r="W4164" t="s">
        <v>30</v>
      </c>
      <c r="X4164">
        <v>481</v>
      </c>
      <c r="Y4164">
        <v>443</v>
      </c>
    </row>
    <row r="4165" spans="1:25" x14ac:dyDescent="0.35">
      <c r="A4165">
        <v>4164</v>
      </c>
      <c r="B4165">
        <v>5033</v>
      </c>
      <c r="C4165">
        <v>408</v>
      </c>
      <c r="D4165" t="s">
        <v>24</v>
      </c>
      <c r="E4165" t="s">
        <v>47</v>
      </c>
      <c r="F4165">
        <v>2</v>
      </c>
      <c r="G4165">
        <v>1627.44</v>
      </c>
      <c r="H4165">
        <f t="shared" si="65"/>
        <v>3254.88</v>
      </c>
      <c r="I4165" s="12">
        <v>45525.895833333336</v>
      </c>
      <c r="J4165">
        <v>20</v>
      </c>
      <c r="K4165" t="s">
        <v>40</v>
      </c>
      <c r="L4165">
        <v>148</v>
      </c>
      <c r="M4165">
        <v>74</v>
      </c>
      <c r="N4165">
        <v>270</v>
      </c>
      <c r="O4165">
        <v>234</v>
      </c>
      <c r="P4165">
        <v>6</v>
      </c>
      <c r="Q4165">
        <v>27</v>
      </c>
      <c r="R4165" t="s">
        <v>27</v>
      </c>
      <c r="S4165">
        <v>56973.51</v>
      </c>
      <c r="T4165" t="s">
        <v>37</v>
      </c>
      <c r="U4165" t="s">
        <v>34</v>
      </c>
      <c r="V4165" t="b">
        <v>0</v>
      </c>
      <c r="W4165" t="s">
        <v>30</v>
      </c>
      <c r="X4165">
        <v>468</v>
      </c>
      <c r="Y4165">
        <v>201</v>
      </c>
    </row>
    <row r="4166" spans="1:25" x14ac:dyDescent="0.35">
      <c r="A4166">
        <v>4165</v>
      </c>
      <c r="B4166">
        <v>4629</v>
      </c>
      <c r="C4166">
        <v>186</v>
      </c>
      <c r="D4166" t="s">
        <v>39</v>
      </c>
      <c r="E4166" t="s">
        <v>25</v>
      </c>
      <c r="F4166">
        <v>1</v>
      </c>
      <c r="G4166">
        <v>1153.1600000000001</v>
      </c>
      <c r="H4166">
        <f t="shared" si="65"/>
        <v>1153.1600000000001</v>
      </c>
      <c r="I4166" s="11">
        <v>45331.107638888891</v>
      </c>
      <c r="J4166">
        <v>6</v>
      </c>
      <c r="K4166" t="s">
        <v>36</v>
      </c>
      <c r="L4166">
        <v>393</v>
      </c>
      <c r="M4166">
        <v>86</v>
      </c>
      <c r="N4166">
        <v>223</v>
      </c>
      <c r="O4166">
        <v>293</v>
      </c>
      <c r="P4166">
        <v>10</v>
      </c>
      <c r="Q4166">
        <v>36</v>
      </c>
      <c r="R4166" t="s">
        <v>46</v>
      </c>
      <c r="S4166">
        <v>66603.679999999993</v>
      </c>
      <c r="T4166" t="s">
        <v>28</v>
      </c>
      <c r="U4166" t="s">
        <v>50</v>
      </c>
      <c r="V4166" t="b">
        <v>1</v>
      </c>
      <c r="W4166" t="s">
        <v>30</v>
      </c>
      <c r="X4166">
        <v>335</v>
      </c>
      <c r="Y4166">
        <v>485</v>
      </c>
    </row>
    <row r="4167" spans="1:25" x14ac:dyDescent="0.35">
      <c r="A4167">
        <v>4166</v>
      </c>
      <c r="B4167">
        <v>8145</v>
      </c>
      <c r="C4167">
        <v>137</v>
      </c>
      <c r="D4167" t="s">
        <v>24</v>
      </c>
      <c r="E4167" t="s">
        <v>25</v>
      </c>
      <c r="F4167">
        <v>2</v>
      </c>
      <c r="G4167">
        <v>452.76</v>
      </c>
      <c r="H4167">
        <f t="shared" si="65"/>
        <v>905.52</v>
      </c>
      <c r="I4167" s="12">
        <v>45542.536805555559</v>
      </c>
      <c r="J4167">
        <v>9</v>
      </c>
      <c r="K4167" t="s">
        <v>40</v>
      </c>
      <c r="L4167">
        <v>117</v>
      </c>
      <c r="M4167">
        <v>113</v>
      </c>
      <c r="N4167">
        <v>217</v>
      </c>
      <c r="O4167">
        <v>412</v>
      </c>
      <c r="P4167">
        <v>1</v>
      </c>
      <c r="Q4167">
        <v>48</v>
      </c>
      <c r="R4167" t="s">
        <v>41</v>
      </c>
      <c r="S4167">
        <v>65474.65</v>
      </c>
      <c r="T4167" t="s">
        <v>33</v>
      </c>
      <c r="U4167" t="s">
        <v>29</v>
      </c>
      <c r="V4167" t="b">
        <v>1</v>
      </c>
      <c r="W4167" t="s">
        <v>30</v>
      </c>
      <c r="X4167">
        <v>141</v>
      </c>
      <c r="Y4167">
        <v>271</v>
      </c>
    </row>
    <row r="4168" spans="1:25" x14ac:dyDescent="0.35">
      <c r="A4168">
        <v>4167</v>
      </c>
      <c r="B4168">
        <v>5533</v>
      </c>
      <c r="C4168">
        <v>650</v>
      </c>
      <c r="D4168" t="s">
        <v>44</v>
      </c>
      <c r="E4168" t="s">
        <v>47</v>
      </c>
      <c r="F4168">
        <v>3</v>
      </c>
      <c r="G4168">
        <v>1485.98</v>
      </c>
      <c r="H4168">
        <f t="shared" si="65"/>
        <v>4457.9400000000005</v>
      </c>
      <c r="I4168" s="11">
        <v>45452.455555555556</v>
      </c>
      <c r="J4168">
        <v>8</v>
      </c>
      <c r="K4168" t="s">
        <v>26</v>
      </c>
      <c r="L4168">
        <v>188</v>
      </c>
      <c r="M4168">
        <v>112</v>
      </c>
      <c r="N4168">
        <v>198</v>
      </c>
      <c r="O4168">
        <v>355</v>
      </c>
      <c r="P4168">
        <v>3</v>
      </c>
      <c r="Q4168">
        <v>57</v>
      </c>
      <c r="R4168" t="s">
        <v>27</v>
      </c>
      <c r="S4168">
        <v>36617.980000000003</v>
      </c>
      <c r="T4168" t="s">
        <v>28</v>
      </c>
      <c r="U4168" t="s">
        <v>50</v>
      </c>
      <c r="V4168" t="b">
        <v>0</v>
      </c>
      <c r="W4168" t="s">
        <v>30</v>
      </c>
      <c r="X4168">
        <v>325</v>
      </c>
      <c r="Y4168">
        <v>483</v>
      </c>
    </row>
    <row r="4169" spans="1:25" x14ac:dyDescent="0.35">
      <c r="A4169">
        <v>4168</v>
      </c>
      <c r="B4169">
        <v>6889</v>
      </c>
      <c r="C4169">
        <v>442</v>
      </c>
      <c r="D4169" t="s">
        <v>38</v>
      </c>
      <c r="E4169" t="s">
        <v>47</v>
      </c>
      <c r="F4169">
        <v>3</v>
      </c>
      <c r="G4169">
        <v>1645.44</v>
      </c>
      <c r="H4169">
        <f t="shared" si="65"/>
        <v>4936.32</v>
      </c>
      <c r="I4169" s="12">
        <v>45387.368750000001</v>
      </c>
      <c r="J4169">
        <v>10</v>
      </c>
      <c r="K4169" t="s">
        <v>45</v>
      </c>
      <c r="L4169">
        <v>199</v>
      </c>
      <c r="M4169">
        <v>136</v>
      </c>
      <c r="N4169">
        <v>178</v>
      </c>
      <c r="O4169">
        <v>416</v>
      </c>
      <c r="P4169">
        <v>8</v>
      </c>
      <c r="Q4169">
        <v>43</v>
      </c>
      <c r="R4169" t="s">
        <v>41</v>
      </c>
      <c r="S4169">
        <v>59649.14</v>
      </c>
      <c r="T4169" t="s">
        <v>42</v>
      </c>
      <c r="U4169" t="s">
        <v>43</v>
      </c>
      <c r="V4169" t="b">
        <v>1</v>
      </c>
      <c r="W4169" t="s">
        <v>30</v>
      </c>
      <c r="X4169">
        <v>186</v>
      </c>
      <c r="Y4169">
        <v>194</v>
      </c>
    </row>
    <row r="4170" spans="1:25" x14ac:dyDescent="0.35">
      <c r="A4170">
        <v>4169</v>
      </c>
      <c r="B4170">
        <v>3200</v>
      </c>
      <c r="C4170">
        <v>499</v>
      </c>
      <c r="D4170" t="s">
        <v>52</v>
      </c>
      <c r="E4170" t="s">
        <v>47</v>
      </c>
      <c r="F4170">
        <v>5</v>
      </c>
      <c r="G4170">
        <v>169</v>
      </c>
      <c r="H4170">
        <f t="shared" si="65"/>
        <v>845</v>
      </c>
      <c r="I4170" s="11">
        <v>45396.961111111108</v>
      </c>
      <c r="J4170">
        <v>8</v>
      </c>
      <c r="K4170" t="s">
        <v>45</v>
      </c>
      <c r="L4170">
        <v>216</v>
      </c>
      <c r="M4170">
        <v>83</v>
      </c>
      <c r="N4170">
        <v>286</v>
      </c>
      <c r="O4170">
        <v>282</v>
      </c>
      <c r="P4170">
        <v>10</v>
      </c>
      <c r="Q4170">
        <v>60</v>
      </c>
      <c r="R4170" t="s">
        <v>46</v>
      </c>
      <c r="S4170">
        <v>110920.19</v>
      </c>
      <c r="T4170" t="s">
        <v>42</v>
      </c>
      <c r="U4170" t="s">
        <v>50</v>
      </c>
      <c r="V4170" t="b">
        <v>0</v>
      </c>
      <c r="W4170" t="s">
        <v>35</v>
      </c>
      <c r="X4170">
        <v>255</v>
      </c>
      <c r="Y4170">
        <v>132</v>
      </c>
    </row>
    <row r="4171" spans="1:25" x14ac:dyDescent="0.35">
      <c r="A4171">
        <v>4170</v>
      </c>
      <c r="B4171">
        <v>6432</v>
      </c>
      <c r="C4171">
        <v>842</v>
      </c>
      <c r="D4171" t="s">
        <v>51</v>
      </c>
      <c r="E4171" t="s">
        <v>25</v>
      </c>
      <c r="F4171">
        <v>1</v>
      </c>
      <c r="G4171">
        <v>265</v>
      </c>
      <c r="H4171">
        <f t="shared" si="65"/>
        <v>265</v>
      </c>
      <c r="I4171" s="12">
        <v>45341.694444444445</v>
      </c>
      <c r="J4171">
        <v>12</v>
      </c>
      <c r="K4171" t="s">
        <v>40</v>
      </c>
      <c r="L4171">
        <v>256</v>
      </c>
      <c r="M4171">
        <v>60</v>
      </c>
      <c r="N4171">
        <v>180</v>
      </c>
      <c r="O4171">
        <v>123</v>
      </c>
      <c r="P4171">
        <v>10</v>
      </c>
      <c r="Q4171">
        <v>44</v>
      </c>
      <c r="R4171" t="s">
        <v>46</v>
      </c>
      <c r="S4171">
        <v>77549.289999999994</v>
      </c>
      <c r="T4171" t="s">
        <v>28</v>
      </c>
      <c r="U4171" t="s">
        <v>50</v>
      </c>
      <c r="V4171" t="b">
        <v>0</v>
      </c>
      <c r="W4171" t="s">
        <v>35</v>
      </c>
      <c r="X4171">
        <v>230</v>
      </c>
      <c r="Y4171">
        <v>375</v>
      </c>
    </row>
    <row r="4172" spans="1:25" x14ac:dyDescent="0.35">
      <c r="A4172">
        <v>4171</v>
      </c>
      <c r="B4172">
        <v>8863</v>
      </c>
      <c r="C4172">
        <v>836</v>
      </c>
      <c r="D4172" t="s">
        <v>39</v>
      </c>
      <c r="E4172" t="s">
        <v>47</v>
      </c>
      <c r="F4172">
        <v>1</v>
      </c>
      <c r="G4172">
        <v>1579.35</v>
      </c>
      <c r="H4172">
        <f t="shared" si="65"/>
        <v>1579.35</v>
      </c>
      <c r="I4172" s="11">
        <v>45514.813194444447</v>
      </c>
      <c r="J4172">
        <v>9</v>
      </c>
      <c r="K4172" t="s">
        <v>45</v>
      </c>
      <c r="L4172">
        <v>336</v>
      </c>
      <c r="M4172">
        <v>60</v>
      </c>
      <c r="N4172">
        <v>234</v>
      </c>
      <c r="O4172">
        <v>473</v>
      </c>
      <c r="P4172">
        <v>1</v>
      </c>
      <c r="Q4172">
        <v>45</v>
      </c>
      <c r="R4172" t="s">
        <v>46</v>
      </c>
      <c r="S4172">
        <v>54528.49</v>
      </c>
      <c r="T4172" t="s">
        <v>42</v>
      </c>
      <c r="U4172" t="s">
        <v>34</v>
      </c>
      <c r="V4172" t="b">
        <v>1</v>
      </c>
      <c r="W4172" t="s">
        <v>30</v>
      </c>
      <c r="X4172">
        <v>178</v>
      </c>
      <c r="Y4172">
        <v>250</v>
      </c>
    </row>
    <row r="4173" spans="1:25" x14ac:dyDescent="0.35">
      <c r="A4173">
        <v>4172</v>
      </c>
      <c r="B4173">
        <v>8583</v>
      </c>
      <c r="C4173">
        <v>857</v>
      </c>
      <c r="D4173" t="s">
        <v>31</v>
      </c>
      <c r="E4173" t="s">
        <v>25</v>
      </c>
      <c r="F4173">
        <v>3</v>
      </c>
      <c r="G4173">
        <v>1682.39</v>
      </c>
      <c r="H4173">
        <f t="shared" si="65"/>
        <v>5047.17</v>
      </c>
      <c r="I4173" s="12">
        <v>45542.465277777781</v>
      </c>
      <c r="J4173">
        <v>17</v>
      </c>
      <c r="K4173" t="s">
        <v>26</v>
      </c>
      <c r="L4173">
        <v>414</v>
      </c>
      <c r="M4173">
        <v>102</v>
      </c>
      <c r="N4173">
        <v>272</v>
      </c>
      <c r="O4173">
        <v>379</v>
      </c>
      <c r="P4173">
        <v>5</v>
      </c>
      <c r="Q4173">
        <v>69</v>
      </c>
      <c r="R4173" t="s">
        <v>41</v>
      </c>
      <c r="S4173">
        <v>65101.75</v>
      </c>
      <c r="T4173" t="s">
        <v>37</v>
      </c>
      <c r="U4173" t="s">
        <v>50</v>
      </c>
      <c r="V4173" t="b">
        <v>1</v>
      </c>
      <c r="W4173" t="s">
        <v>30</v>
      </c>
      <c r="X4173">
        <v>169</v>
      </c>
      <c r="Y4173">
        <v>264</v>
      </c>
    </row>
    <row r="4174" spans="1:25" x14ac:dyDescent="0.35">
      <c r="A4174">
        <v>4173</v>
      </c>
      <c r="B4174">
        <v>8296</v>
      </c>
      <c r="C4174">
        <v>229</v>
      </c>
      <c r="D4174" t="s">
        <v>31</v>
      </c>
      <c r="E4174" t="s">
        <v>47</v>
      </c>
      <c r="F4174">
        <v>3</v>
      </c>
      <c r="G4174">
        <v>217.43</v>
      </c>
      <c r="H4174">
        <f t="shared" si="65"/>
        <v>652.29</v>
      </c>
      <c r="I4174" s="11">
        <v>45306.368750000001</v>
      </c>
      <c r="J4174">
        <v>13</v>
      </c>
      <c r="K4174" t="s">
        <v>40</v>
      </c>
      <c r="L4174">
        <v>125</v>
      </c>
      <c r="M4174">
        <v>51</v>
      </c>
      <c r="N4174">
        <v>114</v>
      </c>
      <c r="O4174">
        <v>124</v>
      </c>
      <c r="P4174">
        <v>7</v>
      </c>
      <c r="Q4174">
        <v>60</v>
      </c>
      <c r="R4174" t="s">
        <v>41</v>
      </c>
      <c r="S4174">
        <v>45570.46</v>
      </c>
      <c r="T4174" t="s">
        <v>28</v>
      </c>
      <c r="U4174" t="s">
        <v>50</v>
      </c>
      <c r="V4174" t="b">
        <v>1</v>
      </c>
      <c r="W4174" t="s">
        <v>30</v>
      </c>
      <c r="X4174">
        <v>221</v>
      </c>
      <c r="Y4174">
        <v>345</v>
      </c>
    </row>
    <row r="4175" spans="1:25" x14ac:dyDescent="0.35">
      <c r="A4175">
        <v>4174</v>
      </c>
      <c r="B4175">
        <v>6877</v>
      </c>
      <c r="C4175">
        <v>632</v>
      </c>
      <c r="D4175" t="s">
        <v>51</v>
      </c>
      <c r="E4175" t="s">
        <v>47</v>
      </c>
      <c r="F4175">
        <v>5</v>
      </c>
      <c r="G4175">
        <v>1486</v>
      </c>
      <c r="H4175">
        <f t="shared" si="65"/>
        <v>7430</v>
      </c>
      <c r="I4175" s="12">
        <v>45453.728472222225</v>
      </c>
      <c r="J4175">
        <v>20</v>
      </c>
      <c r="K4175" t="s">
        <v>45</v>
      </c>
      <c r="L4175">
        <v>400</v>
      </c>
      <c r="M4175">
        <v>70</v>
      </c>
      <c r="N4175">
        <v>238</v>
      </c>
      <c r="O4175">
        <v>497</v>
      </c>
      <c r="P4175">
        <v>4</v>
      </c>
      <c r="Q4175">
        <v>47</v>
      </c>
      <c r="R4175" t="s">
        <v>46</v>
      </c>
      <c r="S4175">
        <v>47397.56</v>
      </c>
      <c r="T4175" t="s">
        <v>28</v>
      </c>
      <c r="U4175" t="s">
        <v>34</v>
      </c>
      <c r="V4175" t="b">
        <v>1</v>
      </c>
      <c r="W4175" t="s">
        <v>30</v>
      </c>
      <c r="X4175">
        <v>165</v>
      </c>
      <c r="Y4175">
        <v>314</v>
      </c>
    </row>
    <row r="4176" spans="1:25" x14ac:dyDescent="0.35">
      <c r="A4176">
        <v>4175</v>
      </c>
      <c r="B4176">
        <v>6004</v>
      </c>
      <c r="C4176">
        <v>653</v>
      </c>
      <c r="D4176" t="s">
        <v>51</v>
      </c>
      <c r="E4176" t="s">
        <v>25</v>
      </c>
      <c r="F4176">
        <v>5</v>
      </c>
      <c r="G4176">
        <v>1172.43</v>
      </c>
      <c r="H4176">
        <f t="shared" si="65"/>
        <v>5862.1500000000005</v>
      </c>
      <c r="I4176" s="11">
        <v>45474.085416666669</v>
      </c>
      <c r="J4176">
        <v>11</v>
      </c>
      <c r="K4176" t="s">
        <v>32</v>
      </c>
      <c r="L4176">
        <v>376</v>
      </c>
      <c r="M4176">
        <v>115</v>
      </c>
      <c r="N4176">
        <v>174</v>
      </c>
      <c r="O4176">
        <v>253</v>
      </c>
      <c r="P4176">
        <v>7</v>
      </c>
      <c r="Q4176">
        <v>50</v>
      </c>
      <c r="R4176" t="s">
        <v>46</v>
      </c>
      <c r="S4176">
        <v>114935.56</v>
      </c>
      <c r="T4176" t="s">
        <v>37</v>
      </c>
      <c r="U4176" t="s">
        <v>34</v>
      </c>
      <c r="V4176" t="b">
        <v>1</v>
      </c>
      <c r="W4176" t="s">
        <v>35</v>
      </c>
      <c r="X4176">
        <v>438</v>
      </c>
      <c r="Y4176">
        <v>276</v>
      </c>
    </row>
    <row r="4177" spans="1:25" x14ac:dyDescent="0.35">
      <c r="A4177">
        <v>4176</v>
      </c>
      <c r="B4177">
        <v>8978</v>
      </c>
      <c r="C4177">
        <v>390</v>
      </c>
      <c r="D4177" t="s">
        <v>44</v>
      </c>
      <c r="E4177" t="s">
        <v>47</v>
      </c>
      <c r="F4177">
        <v>4</v>
      </c>
      <c r="G4177">
        <v>1321.8</v>
      </c>
      <c r="H4177">
        <f t="shared" si="65"/>
        <v>5287.2</v>
      </c>
      <c r="I4177" s="12">
        <v>45312.086111111108</v>
      </c>
      <c r="J4177">
        <v>6</v>
      </c>
      <c r="K4177" t="s">
        <v>40</v>
      </c>
      <c r="L4177">
        <v>25</v>
      </c>
      <c r="M4177">
        <v>97</v>
      </c>
      <c r="N4177">
        <v>148</v>
      </c>
      <c r="O4177">
        <v>452</v>
      </c>
      <c r="P4177">
        <v>10</v>
      </c>
      <c r="Q4177">
        <v>31</v>
      </c>
      <c r="R4177" t="s">
        <v>46</v>
      </c>
      <c r="S4177">
        <v>92362.71</v>
      </c>
      <c r="T4177" t="s">
        <v>33</v>
      </c>
      <c r="U4177" t="s">
        <v>43</v>
      </c>
      <c r="V4177" t="b">
        <v>0</v>
      </c>
      <c r="W4177" t="s">
        <v>30</v>
      </c>
      <c r="X4177">
        <v>475</v>
      </c>
      <c r="Y4177">
        <v>126</v>
      </c>
    </row>
    <row r="4178" spans="1:25" x14ac:dyDescent="0.35">
      <c r="A4178">
        <v>4177</v>
      </c>
      <c r="B4178">
        <v>2783</v>
      </c>
      <c r="C4178">
        <v>318</v>
      </c>
      <c r="D4178" t="s">
        <v>39</v>
      </c>
      <c r="E4178" t="s">
        <v>47</v>
      </c>
      <c r="F4178">
        <v>4</v>
      </c>
      <c r="G4178">
        <v>352.71</v>
      </c>
      <c r="H4178">
        <f t="shared" si="65"/>
        <v>1410.84</v>
      </c>
      <c r="I4178" s="11">
        <v>45444.481944444444</v>
      </c>
      <c r="J4178">
        <v>4</v>
      </c>
      <c r="K4178" t="s">
        <v>32</v>
      </c>
      <c r="L4178">
        <v>111</v>
      </c>
      <c r="M4178">
        <v>139</v>
      </c>
      <c r="N4178">
        <v>120</v>
      </c>
      <c r="O4178">
        <v>303</v>
      </c>
      <c r="P4178">
        <v>2</v>
      </c>
      <c r="Q4178">
        <v>19</v>
      </c>
      <c r="R4178" t="s">
        <v>46</v>
      </c>
      <c r="S4178">
        <v>32040.44</v>
      </c>
      <c r="T4178" t="s">
        <v>28</v>
      </c>
      <c r="U4178" t="s">
        <v>29</v>
      </c>
      <c r="V4178" t="b">
        <v>0</v>
      </c>
      <c r="W4178" t="s">
        <v>30</v>
      </c>
      <c r="X4178">
        <v>224</v>
      </c>
      <c r="Y4178">
        <v>479</v>
      </c>
    </row>
    <row r="4179" spans="1:25" x14ac:dyDescent="0.35">
      <c r="A4179">
        <v>4178</v>
      </c>
      <c r="B4179">
        <v>3879</v>
      </c>
      <c r="C4179">
        <v>195</v>
      </c>
      <c r="D4179" t="s">
        <v>44</v>
      </c>
      <c r="E4179" t="s">
        <v>25</v>
      </c>
      <c r="F4179">
        <v>1</v>
      </c>
      <c r="G4179">
        <v>1847.83</v>
      </c>
      <c r="H4179">
        <f t="shared" si="65"/>
        <v>1847.83</v>
      </c>
      <c r="I4179" s="12">
        <v>45501.863194444442</v>
      </c>
      <c r="J4179">
        <v>6</v>
      </c>
      <c r="K4179" t="s">
        <v>26</v>
      </c>
      <c r="L4179">
        <v>78</v>
      </c>
      <c r="M4179">
        <v>123</v>
      </c>
      <c r="N4179">
        <v>258</v>
      </c>
      <c r="O4179">
        <v>308</v>
      </c>
      <c r="P4179">
        <v>10</v>
      </c>
      <c r="Q4179">
        <v>30</v>
      </c>
      <c r="R4179" t="s">
        <v>41</v>
      </c>
      <c r="S4179">
        <v>111742.2</v>
      </c>
      <c r="T4179" t="s">
        <v>33</v>
      </c>
      <c r="U4179" t="s">
        <v>50</v>
      </c>
      <c r="V4179" t="b">
        <v>1</v>
      </c>
      <c r="W4179" t="s">
        <v>30</v>
      </c>
      <c r="X4179">
        <v>288</v>
      </c>
      <c r="Y4179">
        <v>466</v>
      </c>
    </row>
    <row r="4180" spans="1:25" x14ac:dyDescent="0.35">
      <c r="A4180">
        <v>4179</v>
      </c>
      <c r="B4180">
        <v>2343</v>
      </c>
      <c r="C4180">
        <v>623</v>
      </c>
      <c r="D4180" t="s">
        <v>24</v>
      </c>
      <c r="E4180" t="s">
        <v>25</v>
      </c>
      <c r="F4180">
        <v>4</v>
      </c>
      <c r="G4180">
        <v>331.94</v>
      </c>
      <c r="H4180">
        <f t="shared" si="65"/>
        <v>1327.76</v>
      </c>
      <c r="I4180" s="11">
        <v>45546.836805555555</v>
      </c>
      <c r="J4180">
        <v>4</v>
      </c>
      <c r="K4180" t="s">
        <v>32</v>
      </c>
      <c r="L4180">
        <v>178</v>
      </c>
      <c r="M4180">
        <v>95</v>
      </c>
      <c r="N4180">
        <v>206</v>
      </c>
      <c r="O4180">
        <v>103</v>
      </c>
      <c r="P4180">
        <v>10</v>
      </c>
      <c r="Q4180">
        <v>24</v>
      </c>
      <c r="R4180" t="s">
        <v>41</v>
      </c>
      <c r="S4180">
        <v>57766.89</v>
      </c>
      <c r="T4180" t="s">
        <v>28</v>
      </c>
      <c r="U4180" t="s">
        <v>50</v>
      </c>
      <c r="V4180" t="b">
        <v>0</v>
      </c>
      <c r="W4180" t="s">
        <v>30</v>
      </c>
      <c r="X4180">
        <v>423</v>
      </c>
      <c r="Y4180">
        <v>259</v>
      </c>
    </row>
    <row r="4181" spans="1:25" x14ac:dyDescent="0.35">
      <c r="A4181">
        <v>4180</v>
      </c>
      <c r="B4181">
        <v>5597</v>
      </c>
      <c r="C4181">
        <v>665</v>
      </c>
      <c r="D4181" t="s">
        <v>24</v>
      </c>
      <c r="E4181" t="s">
        <v>25</v>
      </c>
      <c r="F4181">
        <v>5</v>
      </c>
      <c r="G4181">
        <v>1072.43</v>
      </c>
      <c r="H4181">
        <f t="shared" si="65"/>
        <v>5362.1500000000005</v>
      </c>
      <c r="I4181" s="12">
        <v>45401.886805555558</v>
      </c>
      <c r="J4181">
        <v>12</v>
      </c>
      <c r="K4181" t="s">
        <v>45</v>
      </c>
      <c r="L4181">
        <v>387</v>
      </c>
      <c r="M4181">
        <v>74</v>
      </c>
      <c r="N4181">
        <v>262</v>
      </c>
      <c r="O4181">
        <v>454</v>
      </c>
      <c r="P4181">
        <v>2</v>
      </c>
      <c r="Q4181">
        <v>49</v>
      </c>
      <c r="R4181" t="s">
        <v>27</v>
      </c>
      <c r="S4181">
        <v>79157.86</v>
      </c>
      <c r="T4181" t="s">
        <v>42</v>
      </c>
      <c r="U4181" t="s">
        <v>29</v>
      </c>
      <c r="V4181" t="b">
        <v>1</v>
      </c>
      <c r="W4181" t="s">
        <v>30</v>
      </c>
      <c r="X4181">
        <v>418</v>
      </c>
      <c r="Y4181">
        <v>239</v>
      </c>
    </row>
    <row r="4182" spans="1:25" x14ac:dyDescent="0.35">
      <c r="A4182">
        <v>4181</v>
      </c>
      <c r="B4182">
        <v>3293</v>
      </c>
      <c r="C4182">
        <v>419</v>
      </c>
      <c r="D4182" t="s">
        <v>44</v>
      </c>
      <c r="E4182" t="s">
        <v>47</v>
      </c>
      <c r="F4182">
        <v>2</v>
      </c>
      <c r="G4182">
        <v>1530.68</v>
      </c>
      <c r="H4182">
        <f t="shared" si="65"/>
        <v>3061.36</v>
      </c>
      <c r="I4182" s="11">
        <v>45391.063888888886</v>
      </c>
      <c r="J4182">
        <v>13</v>
      </c>
      <c r="K4182" t="s">
        <v>36</v>
      </c>
      <c r="L4182">
        <v>100</v>
      </c>
      <c r="M4182">
        <v>141</v>
      </c>
      <c r="N4182">
        <v>181</v>
      </c>
      <c r="O4182">
        <v>421</v>
      </c>
      <c r="P4182">
        <v>9</v>
      </c>
      <c r="Q4182">
        <v>28</v>
      </c>
      <c r="R4182" t="s">
        <v>41</v>
      </c>
      <c r="S4182">
        <v>113570.14</v>
      </c>
      <c r="T4182" t="s">
        <v>33</v>
      </c>
      <c r="U4182" t="s">
        <v>43</v>
      </c>
      <c r="V4182" t="b">
        <v>1</v>
      </c>
      <c r="W4182" t="s">
        <v>30</v>
      </c>
      <c r="X4182">
        <v>186</v>
      </c>
      <c r="Y4182">
        <v>318</v>
      </c>
    </row>
    <row r="4183" spans="1:25" x14ac:dyDescent="0.35">
      <c r="A4183">
        <v>4182</v>
      </c>
      <c r="B4183">
        <v>9824</v>
      </c>
      <c r="C4183">
        <v>633</v>
      </c>
      <c r="D4183" t="s">
        <v>31</v>
      </c>
      <c r="E4183" t="s">
        <v>47</v>
      </c>
      <c r="F4183">
        <v>1</v>
      </c>
      <c r="G4183">
        <v>1594.17</v>
      </c>
      <c r="H4183">
        <f t="shared" si="65"/>
        <v>1594.17</v>
      </c>
      <c r="I4183" s="12">
        <v>45451.188888888886</v>
      </c>
      <c r="J4183">
        <v>2</v>
      </c>
      <c r="K4183" t="s">
        <v>45</v>
      </c>
      <c r="L4183">
        <v>198</v>
      </c>
      <c r="M4183">
        <v>120</v>
      </c>
      <c r="N4183">
        <v>141</v>
      </c>
      <c r="O4183">
        <v>299</v>
      </c>
      <c r="P4183">
        <v>4</v>
      </c>
      <c r="Q4183">
        <v>56</v>
      </c>
      <c r="R4183" t="s">
        <v>27</v>
      </c>
      <c r="S4183">
        <v>49010.37</v>
      </c>
      <c r="T4183" t="s">
        <v>37</v>
      </c>
      <c r="U4183" t="s">
        <v>34</v>
      </c>
      <c r="V4183" t="b">
        <v>0</v>
      </c>
      <c r="W4183" t="s">
        <v>35</v>
      </c>
      <c r="X4183">
        <v>329</v>
      </c>
      <c r="Y4183">
        <v>195</v>
      </c>
    </row>
    <row r="4184" spans="1:25" x14ac:dyDescent="0.35">
      <c r="A4184">
        <v>4183</v>
      </c>
      <c r="B4184">
        <v>4218</v>
      </c>
      <c r="C4184">
        <v>448</v>
      </c>
      <c r="D4184" t="s">
        <v>31</v>
      </c>
      <c r="E4184" t="s">
        <v>25</v>
      </c>
      <c r="F4184">
        <v>5</v>
      </c>
      <c r="G4184">
        <v>469.18</v>
      </c>
      <c r="H4184">
        <f t="shared" si="65"/>
        <v>2345.9</v>
      </c>
      <c r="I4184" s="11">
        <v>45296.175694444442</v>
      </c>
      <c r="J4184">
        <v>8</v>
      </c>
      <c r="K4184" t="s">
        <v>45</v>
      </c>
      <c r="L4184">
        <v>476</v>
      </c>
      <c r="M4184">
        <v>118</v>
      </c>
      <c r="N4184">
        <v>285</v>
      </c>
      <c r="O4184">
        <v>212</v>
      </c>
      <c r="P4184">
        <v>9</v>
      </c>
      <c r="Q4184">
        <v>65</v>
      </c>
      <c r="R4184" t="s">
        <v>46</v>
      </c>
      <c r="S4184">
        <v>108762.71</v>
      </c>
      <c r="T4184" t="s">
        <v>37</v>
      </c>
      <c r="U4184" t="s">
        <v>50</v>
      </c>
      <c r="V4184" t="b">
        <v>0</v>
      </c>
      <c r="W4184" t="s">
        <v>30</v>
      </c>
      <c r="X4184">
        <v>393</v>
      </c>
      <c r="Y4184">
        <v>347</v>
      </c>
    </row>
    <row r="4185" spans="1:25" x14ac:dyDescent="0.35">
      <c r="A4185">
        <v>4184</v>
      </c>
      <c r="B4185">
        <v>5312</v>
      </c>
      <c r="C4185">
        <v>875</v>
      </c>
      <c r="D4185" t="s">
        <v>52</v>
      </c>
      <c r="E4185" t="s">
        <v>47</v>
      </c>
      <c r="F4185">
        <v>3</v>
      </c>
      <c r="G4185">
        <v>1555.97</v>
      </c>
      <c r="H4185">
        <f t="shared" si="65"/>
        <v>4667.91</v>
      </c>
      <c r="I4185" s="12">
        <v>45517.935416666667</v>
      </c>
      <c r="J4185">
        <v>17</v>
      </c>
      <c r="K4185" t="s">
        <v>26</v>
      </c>
      <c r="L4185">
        <v>433</v>
      </c>
      <c r="M4185">
        <v>142</v>
      </c>
      <c r="N4185">
        <v>117</v>
      </c>
      <c r="O4185">
        <v>359</v>
      </c>
      <c r="P4185">
        <v>7</v>
      </c>
      <c r="Q4185">
        <v>35</v>
      </c>
      <c r="R4185" t="s">
        <v>41</v>
      </c>
      <c r="S4185">
        <v>109667.38</v>
      </c>
      <c r="T4185" t="s">
        <v>42</v>
      </c>
      <c r="U4185" t="s">
        <v>34</v>
      </c>
      <c r="V4185" t="b">
        <v>1</v>
      </c>
      <c r="W4185" t="s">
        <v>48</v>
      </c>
      <c r="X4185">
        <v>133</v>
      </c>
      <c r="Y4185">
        <v>498</v>
      </c>
    </row>
    <row r="4186" spans="1:25" x14ac:dyDescent="0.35">
      <c r="A4186">
        <v>4185</v>
      </c>
      <c r="B4186">
        <v>2252</v>
      </c>
      <c r="C4186">
        <v>750</v>
      </c>
      <c r="D4186" t="s">
        <v>51</v>
      </c>
      <c r="E4186" t="s">
        <v>25</v>
      </c>
      <c r="F4186">
        <v>5</v>
      </c>
      <c r="G4186">
        <v>1220.3900000000001</v>
      </c>
      <c r="H4186">
        <f t="shared" si="65"/>
        <v>6101.9500000000007</v>
      </c>
      <c r="I4186" s="11">
        <v>45357.432638888888</v>
      </c>
      <c r="J4186">
        <v>15</v>
      </c>
      <c r="K4186" t="s">
        <v>32</v>
      </c>
      <c r="L4186">
        <v>469</v>
      </c>
      <c r="M4186">
        <v>113</v>
      </c>
      <c r="N4186">
        <v>277</v>
      </c>
      <c r="O4186">
        <v>460</v>
      </c>
      <c r="P4186">
        <v>5</v>
      </c>
      <c r="Q4186">
        <v>21</v>
      </c>
      <c r="R4186" t="s">
        <v>41</v>
      </c>
      <c r="S4186">
        <v>61633.91</v>
      </c>
      <c r="T4186" t="s">
        <v>37</v>
      </c>
      <c r="U4186" t="s">
        <v>43</v>
      </c>
      <c r="V4186" t="b">
        <v>0</v>
      </c>
      <c r="W4186" t="s">
        <v>30</v>
      </c>
      <c r="X4186">
        <v>297</v>
      </c>
      <c r="Y4186">
        <v>425</v>
      </c>
    </row>
    <row r="4187" spans="1:25" x14ac:dyDescent="0.35">
      <c r="A4187">
        <v>4186</v>
      </c>
      <c r="B4187">
        <v>2235</v>
      </c>
      <c r="C4187">
        <v>263</v>
      </c>
      <c r="D4187" t="s">
        <v>49</v>
      </c>
      <c r="E4187" t="s">
        <v>25</v>
      </c>
      <c r="F4187">
        <v>4</v>
      </c>
      <c r="G4187">
        <v>985.21</v>
      </c>
      <c r="H4187">
        <f t="shared" si="65"/>
        <v>3940.84</v>
      </c>
      <c r="I4187" s="12">
        <v>45361.056250000001</v>
      </c>
      <c r="J4187">
        <v>3</v>
      </c>
      <c r="K4187" t="s">
        <v>26</v>
      </c>
      <c r="L4187">
        <v>293</v>
      </c>
      <c r="M4187">
        <v>93</v>
      </c>
      <c r="N4187">
        <v>214</v>
      </c>
      <c r="O4187">
        <v>500</v>
      </c>
      <c r="P4187">
        <v>9</v>
      </c>
      <c r="Q4187">
        <v>57</v>
      </c>
      <c r="R4187" t="s">
        <v>27</v>
      </c>
      <c r="S4187">
        <v>36219.370000000003</v>
      </c>
      <c r="T4187" t="s">
        <v>28</v>
      </c>
      <c r="U4187" t="s">
        <v>50</v>
      </c>
      <c r="V4187" t="b">
        <v>0</v>
      </c>
      <c r="W4187" t="s">
        <v>48</v>
      </c>
      <c r="X4187">
        <v>118</v>
      </c>
      <c r="Y4187">
        <v>428</v>
      </c>
    </row>
    <row r="4188" spans="1:25" x14ac:dyDescent="0.35">
      <c r="A4188">
        <v>4187</v>
      </c>
      <c r="B4188">
        <v>1305</v>
      </c>
      <c r="C4188">
        <v>123</v>
      </c>
      <c r="D4188" t="s">
        <v>49</v>
      </c>
      <c r="E4188" t="s">
        <v>25</v>
      </c>
      <c r="F4188">
        <v>2</v>
      </c>
      <c r="G4188">
        <v>849.91</v>
      </c>
      <c r="H4188">
        <f t="shared" si="65"/>
        <v>1699.82</v>
      </c>
      <c r="I4188" s="11">
        <v>45434.513194444444</v>
      </c>
      <c r="J4188">
        <v>1</v>
      </c>
      <c r="K4188" t="s">
        <v>45</v>
      </c>
      <c r="L4188">
        <v>190</v>
      </c>
      <c r="M4188">
        <v>95</v>
      </c>
      <c r="N4188">
        <v>244</v>
      </c>
      <c r="O4188">
        <v>193</v>
      </c>
      <c r="P4188">
        <v>9</v>
      </c>
      <c r="Q4188">
        <v>57</v>
      </c>
      <c r="R4188" t="s">
        <v>27</v>
      </c>
      <c r="S4188">
        <v>107518.09</v>
      </c>
      <c r="T4188" t="s">
        <v>33</v>
      </c>
      <c r="U4188" t="s">
        <v>50</v>
      </c>
      <c r="V4188" t="b">
        <v>1</v>
      </c>
      <c r="W4188" t="s">
        <v>30</v>
      </c>
      <c r="X4188">
        <v>126</v>
      </c>
      <c r="Y4188">
        <v>154</v>
      </c>
    </row>
    <row r="4189" spans="1:25" x14ac:dyDescent="0.35">
      <c r="A4189">
        <v>4188</v>
      </c>
      <c r="B4189">
        <v>9309</v>
      </c>
      <c r="C4189">
        <v>128</v>
      </c>
      <c r="D4189" t="s">
        <v>31</v>
      </c>
      <c r="E4189" t="s">
        <v>47</v>
      </c>
      <c r="F4189">
        <v>1</v>
      </c>
      <c r="G4189">
        <v>145.19999999999999</v>
      </c>
      <c r="H4189">
        <f t="shared" si="65"/>
        <v>145.19999999999999</v>
      </c>
      <c r="I4189" s="12">
        <v>45296.500694444447</v>
      </c>
      <c r="J4189">
        <v>17</v>
      </c>
      <c r="K4189" t="s">
        <v>26</v>
      </c>
      <c r="L4189">
        <v>366</v>
      </c>
      <c r="M4189">
        <v>126</v>
      </c>
      <c r="N4189">
        <v>288</v>
      </c>
      <c r="O4189">
        <v>358</v>
      </c>
      <c r="P4189">
        <v>4</v>
      </c>
      <c r="Q4189">
        <v>31</v>
      </c>
      <c r="R4189" t="s">
        <v>27</v>
      </c>
      <c r="S4189">
        <v>26013.1</v>
      </c>
      <c r="T4189" t="s">
        <v>28</v>
      </c>
      <c r="U4189" t="s">
        <v>34</v>
      </c>
      <c r="V4189" t="b">
        <v>1</v>
      </c>
      <c r="W4189" t="s">
        <v>35</v>
      </c>
      <c r="X4189">
        <v>276</v>
      </c>
      <c r="Y4189">
        <v>221</v>
      </c>
    </row>
    <row r="4190" spans="1:25" x14ac:dyDescent="0.35">
      <c r="A4190">
        <v>4189</v>
      </c>
      <c r="B4190">
        <v>1511</v>
      </c>
      <c r="C4190">
        <v>915</v>
      </c>
      <c r="D4190" t="s">
        <v>38</v>
      </c>
      <c r="E4190" t="s">
        <v>25</v>
      </c>
      <c r="F4190">
        <v>3</v>
      </c>
      <c r="G4190">
        <v>1275.44</v>
      </c>
      <c r="H4190">
        <f t="shared" si="65"/>
        <v>3826.32</v>
      </c>
      <c r="I4190" s="11">
        <v>45461.65902777778</v>
      </c>
      <c r="J4190">
        <v>18</v>
      </c>
      <c r="K4190" t="s">
        <v>32</v>
      </c>
      <c r="L4190">
        <v>73</v>
      </c>
      <c r="M4190">
        <v>131</v>
      </c>
      <c r="N4190">
        <v>109</v>
      </c>
      <c r="O4190">
        <v>290</v>
      </c>
      <c r="P4190">
        <v>7</v>
      </c>
      <c r="Q4190">
        <v>48</v>
      </c>
      <c r="R4190" t="s">
        <v>46</v>
      </c>
      <c r="S4190">
        <v>29639.77</v>
      </c>
      <c r="T4190" t="s">
        <v>37</v>
      </c>
      <c r="U4190" t="s">
        <v>43</v>
      </c>
      <c r="V4190" t="b">
        <v>1</v>
      </c>
      <c r="W4190" t="s">
        <v>30</v>
      </c>
      <c r="X4190">
        <v>208</v>
      </c>
      <c r="Y4190">
        <v>480</v>
      </c>
    </row>
    <row r="4191" spans="1:25" x14ac:dyDescent="0.35">
      <c r="A4191">
        <v>4190</v>
      </c>
      <c r="B4191">
        <v>7637</v>
      </c>
      <c r="C4191">
        <v>652</v>
      </c>
      <c r="D4191" t="s">
        <v>44</v>
      </c>
      <c r="E4191" t="s">
        <v>25</v>
      </c>
      <c r="F4191">
        <v>3</v>
      </c>
      <c r="G4191">
        <v>1544.27</v>
      </c>
      <c r="H4191">
        <f t="shared" si="65"/>
        <v>4632.8099999999995</v>
      </c>
      <c r="I4191" s="12">
        <v>45528.119444444441</v>
      </c>
      <c r="J4191">
        <v>2</v>
      </c>
      <c r="K4191" t="s">
        <v>36</v>
      </c>
      <c r="L4191">
        <v>452</v>
      </c>
      <c r="M4191">
        <v>121</v>
      </c>
      <c r="N4191">
        <v>263</v>
      </c>
      <c r="O4191">
        <v>116</v>
      </c>
      <c r="P4191">
        <v>3</v>
      </c>
      <c r="Q4191">
        <v>40</v>
      </c>
      <c r="R4191" t="s">
        <v>27</v>
      </c>
      <c r="S4191">
        <v>34379.199999999997</v>
      </c>
      <c r="T4191" t="s">
        <v>37</v>
      </c>
      <c r="U4191" t="s">
        <v>29</v>
      </c>
      <c r="V4191" t="b">
        <v>0</v>
      </c>
      <c r="W4191" t="s">
        <v>30</v>
      </c>
      <c r="X4191">
        <v>197</v>
      </c>
      <c r="Y4191">
        <v>377</v>
      </c>
    </row>
    <row r="4192" spans="1:25" x14ac:dyDescent="0.35">
      <c r="A4192">
        <v>4191</v>
      </c>
      <c r="B4192">
        <v>4485</v>
      </c>
      <c r="C4192">
        <v>706</v>
      </c>
      <c r="D4192" t="s">
        <v>52</v>
      </c>
      <c r="E4192" t="s">
        <v>25</v>
      </c>
      <c r="F4192">
        <v>5</v>
      </c>
      <c r="G4192">
        <v>899.99</v>
      </c>
      <c r="H4192">
        <f t="shared" si="65"/>
        <v>4499.95</v>
      </c>
      <c r="I4192" s="11">
        <v>45481.306944444441</v>
      </c>
      <c r="J4192">
        <v>7</v>
      </c>
      <c r="K4192" t="s">
        <v>26</v>
      </c>
      <c r="L4192">
        <v>185</v>
      </c>
      <c r="M4192">
        <v>113</v>
      </c>
      <c r="N4192">
        <v>107</v>
      </c>
      <c r="O4192">
        <v>466</v>
      </c>
      <c r="P4192">
        <v>7</v>
      </c>
      <c r="Q4192">
        <v>23</v>
      </c>
      <c r="R4192" t="s">
        <v>27</v>
      </c>
      <c r="S4192">
        <v>54592.21</v>
      </c>
      <c r="T4192" t="s">
        <v>33</v>
      </c>
      <c r="U4192" t="s">
        <v>43</v>
      </c>
      <c r="V4192" t="b">
        <v>0</v>
      </c>
      <c r="W4192" t="s">
        <v>48</v>
      </c>
      <c r="X4192">
        <v>129</v>
      </c>
      <c r="Y4192">
        <v>228</v>
      </c>
    </row>
    <row r="4193" spans="1:25" x14ac:dyDescent="0.35">
      <c r="A4193">
        <v>4192</v>
      </c>
      <c r="B4193">
        <v>1600</v>
      </c>
      <c r="C4193">
        <v>364</v>
      </c>
      <c r="D4193" t="s">
        <v>52</v>
      </c>
      <c r="E4193" t="s">
        <v>25</v>
      </c>
      <c r="F4193">
        <v>5</v>
      </c>
      <c r="G4193">
        <v>1403.61</v>
      </c>
      <c r="H4193">
        <f t="shared" si="65"/>
        <v>7018.0499999999993</v>
      </c>
      <c r="I4193" s="12">
        <v>45359.034722222219</v>
      </c>
      <c r="J4193">
        <v>11</v>
      </c>
      <c r="K4193" t="s">
        <v>45</v>
      </c>
      <c r="L4193">
        <v>166</v>
      </c>
      <c r="M4193">
        <v>90</v>
      </c>
      <c r="N4193">
        <v>182</v>
      </c>
      <c r="O4193">
        <v>251</v>
      </c>
      <c r="P4193">
        <v>10</v>
      </c>
      <c r="Q4193">
        <v>31</v>
      </c>
      <c r="R4193" t="s">
        <v>27</v>
      </c>
      <c r="S4193">
        <v>100657.27</v>
      </c>
      <c r="T4193" t="s">
        <v>37</v>
      </c>
      <c r="U4193" t="s">
        <v>43</v>
      </c>
      <c r="V4193" t="b">
        <v>1</v>
      </c>
      <c r="W4193" t="s">
        <v>30</v>
      </c>
      <c r="X4193">
        <v>479</v>
      </c>
      <c r="Y4193">
        <v>197</v>
      </c>
    </row>
    <row r="4194" spans="1:25" x14ac:dyDescent="0.35">
      <c r="A4194">
        <v>4193</v>
      </c>
      <c r="B4194">
        <v>5269</v>
      </c>
      <c r="C4194">
        <v>347</v>
      </c>
      <c r="D4194" t="s">
        <v>39</v>
      </c>
      <c r="E4194" t="s">
        <v>25</v>
      </c>
      <c r="F4194">
        <v>2</v>
      </c>
      <c r="G4194">
        <v>1912.09</v>
      </c>
      <c r="H4194">
        <f t="shared" si="65"/>
        <v>3824.18</v>
      </c>
      <c r="I4194" s="11">
        <v>45338.981944444444</v>
      </c>
      <c r="J4194">
        <v>10</v>
      </c>
      <c r="K4194" t="s">
        <v>32</v>
      </c>
      <c r="L4194">
        <v>272</v>
      </c>
      <c r="M4194">
        <v>122</v>
      </c>
      <c r="N4194">
        <v>149</v>
      </c>
      <c r="O4194">
        <v>152</v>
      </c>
      <c r="P4194">
        <v>7</v>
      </c>
      <c r="Q4194">
        <v>49</v>
      </c>
      <c r="R4194" t="s">
        <v>27</v>
      </c>
      <c r="S4194">
        <v>57374.16</v>
      </c>
      <c r="T4194" t="s">
        <v>33</v>
      </c>
      <c r="U4194" t="s">
        <v>29</v>
      </c>
      <c r="V4194" t="b">
        <v>1</v>
      </c>
      <c r="W4194" t="s">
        <v>30</v>
      </c>
      <c r="X4194">
        <v>109</v>
      </c>
      <c r="Y4194">
        <v>273</v>
      </c>
    </row>
    <row r="4195" spans="1:25" x14ac:dyDescent="0.35">
      <c r="A4195">
        <v>4194</v>
      </c>
      <c r="B4195">
        <v>9904</v>
      </c>
      <c r="C4195">
        <v>952</v>
      </c>
      <c r="D4195" t="s">
        <v>24</v>
      </c>
      <c r="E4195" t="s">
        <v>25</v>
      </c>
      <c r="F4195">
        <v>3</v>
      </c>
      <c r="G4195">
        <v>1618.71</v>
      </c>
      <c r="H4195">
        <f t="shared" si="65"/>
        <v>4856.13</v>
      </c>
      <c r="I4195" s="12">
        <v>45427.730555555558</v>
      </c>
      <c r="J4195">
        <v>14</v>
      </c>
      <c r="K4195" t="s">
        <v>32</v>
      </c>
      <c r="L4195">
        <v>228</v>
      </c>
      <c r="M4195">
        <v>144</v>
      </c>
      <c r="N4195">
        <v>269</v>
      </c>
      <c r="O4195">
        <v>313</v>
      </c>
      <c r="P4195">
        <v>2</v>
      </c>
      <c r="Q4195">
        <v>44</v>
      </c>
      <c r="R4195" t="s">
        <v>27</v>
      </c>
      <c r="S4195">
        <v>106363.13</v>
      </c>
      <c r="T4195" t="s">
        <v>28</v>
      </c>
      <c r="U4195" t="s">
        <v>43</v>
      </c>
      <c r="V4195" t="b">
        <v>0</v>
      </c>
      <c r="W4195" t="s">
        <v>48</v>
      </c>
      <c r="X4195">
        <v>285</v>
      </c>
      <c r="Y4195">
        <v>359</v>
      </c>
    </row>
    <row r="4196" spans="1:25" x14ac:dyDescent="0.35">
      <c r="A4196">
        <v>4195</v>
      </c>
      <c r="B4196">
        <v>9842</v>
      </c>
      <c r="C4196">
        <v>892</v>
      </c>
      <c r="D4196" t="s">
        <v>52</v>
      </c>
      <c r="E4196" t="s">
        <v>47</v>
      </c>
      <c r="F4196">
        <v>2</v>
      </c>
      <c r="G4196">
        <v>1754.78</v>
      </c>
      <c r="H4196">
        <f t="shared" si="65"/>
        <v>3509.56</v>
      </c>
      <c r="I4196" s="11">
        <v>45431.193055555559</v>
      </c>
      <c r="J4196">
        <v>20</v>
      </c>
      <c r="K4196" t="s">
        <v>32</v>
      </c>
      <c r="L4196">
        <v>372</v>
      </c>
      <c r="M4196">
        <v>73</v>
      </c>
      <c r="N4196">
        <v>116</v>
      </c>
      <c r="O4196">
        <v>172</v>
      </c>
      <c r="P4196">
        <v>7</v>
      </c>
      <c r="Q4196">
        <v>61</v>
      </c>
      <c r="R4196" t="s">
        <v>46</v>
      </c>
      <c r="S4196">
        <v>94446.64</v>
      </c>
      <c r="T4196" t="s">
        <v>42</v>
      </c>
      <c r="U4196" t="s">
        <v>50</v>
      </c>
      <c r="V4196" t="b">
        <v>0</v>
      </c>
      <c r="W4196" t="s">
        <v>35</v>
      </c>
      <c r="X4196">
        <v>275</v>
      </c>
      <c r="Y4196">
        <v>430</v>
      </c>
    </row>
    <row r="4197" spans="1:25" x14ac:dyDescent="0.35">
      <c r="A4197">
        <v>4196</v>
      </c>
      <c r="B4197">
        <v>8734</v>
      </c>
      <c r="C4197">
        <v>411</v>
      </c>
      <c r="D4197" t="s">
        <v>31</v>
      </c>
      <c r="E4197" t="s">
        <v>25</v>
      </c>
      <c r="F4197">
        <v>5</v>
      </c>
      <c r="G4197">
        <v>1943.12</v>
      </c>
      <c r="H4197">
        <f t="shared" si="65"/>
        <v>9715.5999999999985</v>
      </c>
      <c r="I4197" s="12">
        <v>45437.783333333333</v>
      </c>
      <c r="J4197">
        <v>10</v>
      </c>
      <c r="K4197" t="s">
        <v>45</v>
      </c>
      <c r="L4197">
        <v>376</v>
      </c>
      <c r="M4197">
        <v>57</v>
      </c>
      <c r="N4197">
        <v>134</v>
      </c>
      <c r="O4197">
        <v>490</v>
      </c>
      <c r="P4197">
        <v>4</v>
      </c>
      <c r="Q4197">
        <v>52</v>
      </c>
      <c r="R4197" t="s">
        <v>41</v>
      </c>
      <c r="S4197">
        <v>25110.62</v>
      </c>
      <c r="T4197" t="s">
        <v>33</v>
      </c>
      <c r="U4197" t="s">
        <v>29</v>
      </c>
      <c r="V4197" t="b">
        <v>0</v>
      </c>
      <c r="W4197" t="s">
        <v>30</v>
      </c>
      <c r="X4197">
        <v>436</v>
      </c>
      <c r="Y4197">
        <v>107</v>
      </c>
    </row>
    <row r="4198" spans="1:25" x14ac:dyDescent="0.35">
      <c r="A4198">
        <v>4197</v>
      </c>
      <c r="B4198">
        <v>3435</v>
      </c>
      <c r="C4198">
        <v>843</v>
      </c>
      <c r="D4198" t="s">
        <v>51</v>
      </c>
      <c r="E4198" t="s">
        <v>47</v>
      </c>
      <c r="F4198">
        <v>5</v>
      </c>
      <c r="G4198">
        <v>585.46</v>
      </c>
      <c r="H4198">
        <f t="shared" si="65"/>
        <v>2927.3</v>
      </c>
      <c r="I4198" s="11">
        <v>45420.56527777778</v>
      </c>
      <c r="J4198">
        <v>13</v>
      </c>
      <c r="K4198" t="s">
        <v>40</v>
      </c>
      <c r="L4198">
        <v>455</v>
      </c>
      <c r="M4198">
        <v>83</v>
      </c>
      <c r="N4198">
        <v>207</v>
      </c>
      <c r="O4198">
        <v>337</v>
      </c>
      <c r="P4198">
        <v>7</v>
      </c>
      <c r="Q4198">
        <v>69</v>
      </c>
      <c r="R4198" t="s">
        <v>27</v>
      </c>
      <c r="S4198">
        <v>80150.37</v>
      </c>
      <c r="T4198" t="s">
        <v>28</v>
      </c>
      <c r="U4198" t="s">
        <v>50</v>
      </c>
      <c r="V4198" t="b">
        <v>0</v>
      </c>
      <c r="W4198" t="s">
        <v>35</v>
      </c>
      <c r="X4198">
        <v>304</v>
      </c>
      <c r="Y4198">
        <v>344</v>
      </c>
    </row>
    <row r="4199" spans="1:25" x14ac:dyDescent="0.35">
      <c r="A4199">
        <v>4198</v>
      </c>
      <c r="B4199">
        <v>6993</v>
      </c>
      <c r="C4199">
        <v>532</v>
      </c>
      <c r="D4199" t="s">
        <v>24</v>
      </c>
      <c r="E4199" t="s">
        <v>25</v>
      </c>
      <c r="F4199">
        <v>3</v>
      </c>
      <c r="G4199">
        <v>1597.59</v>
      </c>
      <c r="H4199">
        <f t="shared" si="65"/>
        <v>4792.7699999999995</v>
      </c>
      <c r="I4199" s="12">
        <v>45391.884722222225</v>
      </c>
      <c r="J4199">
        <v>14</v>
      </c>
      <c r="K4199" t="s">
        <v>45</v>
      </c>
      <c r="L4199">
        <v>194</v>
      </c>
      <c r="M4199">
        <v>142</v>
      </c>
      <c r="N4199">
        <v>105</v>
      </c>
      <c r="O4199">
        <v>269</v>
      </c>
      <c r="P4199">
        <v>8</v>
      </c>
      <c r="Q4199">
        <v>34</v>
      </c>
      <c r="R4199" t="s">
        <v>41</v>
      </c>
      <c r="S4199">
        <v>111121.19</v>
      </c>
      <c r="T4199" t="s">
        <v>42</v>
      </c>
      <c r="U4199" t="s">
        <v>50</v>
      </c>
      <c r="V4199" t="b">
        <v>1</v>
      </c>
      <c r="W4199" t="s">
        <v>30</v>
      </c>
      <c r="X4199">
        <v>219</v>
      </c>
      <c r="Y4199">
        <v>163</v>
      </c>
    </row>
    <row r="4200" spans="1:25" x14ac:dyDescent="0.35">
      <c r="A4200">
        <v>4199</v>
      </c>
      <c r="B4200">
        <v>7430</v>
      </c>
      <c r="C4200">
        <v>617</v>
      </c>
      <c r="D4200" t="s">
        <v>39</v>
      </c>
      <c r="E4200" t="s">
        <v>25</v>
      </c>
      <c r="F4200">
        <v>2</v>
      </c>
      <c r="G4200">
        <v>433.24</v>
      </c>
      <c r="H4200">
        <f t="shared" si="65"/>
        <v>866.48</v>
      </c>
      <c r="I4200" s="11">
        <v>45354.179861111108</v>
      </c>
      <c r="J4200">
        <v>1</v>
      </c>
      <c r="K4200" t="s">
        <v>45</v>
      </c>
      <c r="L4200">
        <v>250</v>
      </c>
      <c r="M4200">
        <v>58</v>
      </c>
      <c r="N4200">
        <v>194</v>
      </c>
      <c r="O4200">
        <v>100</v>
      </c>
      <c r="P4200">
        <v>8</v>
      </c>
      <c r="Q4200">
        <v>51</v>
      </c>
      <c r="R4200" t="s">
        <v>41</v>
      </c>
      <c r="S4200">
        <v>70800.34</v>
      </c>
      <c r="T4200" t="s">
        <v>28</v>
      </c>
      <c r="U4200" t="s">
        <v>34</v>
      </c>
      <c r="V4200" t="b">
        <v>0</v>
      </c>
      <c r="W4200" t="s">
        <v>30</v>
      </c>
      <c r="X4200">
        <v>444</v>
      </c>
      <c r="Y4200">
        <v>207</v>
      </c>
    </row>
    <row r="4201" spans="1:25" x14ac:dyDescent="0.35">
      <c r="A4201">
        <v>4200</v>
      </c>
      <c r="B4201">
        <v>4658</v>
      </c>
      <c r="C4201">
        <v>213</v>
      </c>
      <c r="D4201" t="s">
        <v>49</v>
      </c>
      <c r="E4201" t="s">
        <v>25</v>
      </c>
      <c r="F4201">
        <v>1</v>
      </c>
      <c r="G4201">
        <v>635.02</v>
      </c>
      <c r="H4201">
        <f t="shared" si="65"/>
        <v>635.02</v>
      </c>
      <c r="I4201" s="12">
        <v>45467.55972222222</v>
      </c>
      <c r="J4201">
        <v>10</v>
      </c>
      <c r="K4201" t="s">
        <v>36</v>
      </c>
      <c r="L4201">
        <v>105</v>
      </c>
      <c r="M4201">
        <v>136</v>
      </c>
      <c r="N4201">
        <v>181</v>
      </c>
      <c r="O4201">
        <v>422</v>
      </c>
      <c r="P4201">
        <v>2</v>
      </c>
      <c r="Q4201">
        <v>25</v>
      </c>
      <c r="R4201" t="s">
        <v>27</v>
      </c>
      <c r="S4201">
        <v>77586.41</v>
      </c>
      <c r="T4201" t="s">
        <v>37</v>
      </c>
      <c r="U4201" t="s">
        <v>50</v>
      </c>
      <c r="V4201" t="b">
        <v>1</v>
      </c>
      <c r="W4201" t="s">
        <v>30</v>
      </c>
      <c r="X4201">
        <v>128</v>
      </c>
      <c r="Y4201">
        <v>489</v>
      </c>
    </row>
    <row r="4202" spans="1:25" x14ac:dyDescent="0.35">
      <c r="A4202">
        <v>4201</v>
      </c>
      <c r="B4202">
        <v>5767</v>
      </c>
      <c r="C4202">
        <v>849</v>
      </c>
      <c r="D4202" t="s">
        <v>39</v>
      </c>
      <c r="E4202" t="s">
        <v>25</v>
      </c>
      <c r="F4202">
        <v>2</v>
      </c>
      <c r="G4202">
        <v>59.77</v>
      </c>
      <c r="H4202">
        <f t="shared" si="65"/>
        <v>119.54</v>
      </c>
      <c r="I4202" s="11">
        <v>45498.395138888889</v>
      </c>
      <c r="J4202">
        <v>19</v>
      </c>
      <c r="K4202" t="s">
        <v>26</v>
      </c>
      <c r="L4202">
        <v>163</v>
      </c>
      <c r="M4202">
        <v>94</v>
      </c>
      <c r="N4202">
        <v>278</v>
      </c>
      <c r="O4202">
        <v>427</v>
      </c>
      <c r="P4202">
        <v>8</v>
      </c>
      <c r="Q4202">
        <v>37</v>
      </c>
      <c r="R4202" t="s">
        <v>27</v>
      </c>
      <c r="S4202">
        <v>43608</v>
      </c>
      <c r="T4202" t="s">
        <v>42</v>
      </c>
      <c r="U4202" t="s">
        <v>50</v>
      </c>
      <c r="V4202" t="b">
        <v>0</v>
      </c>
      <c r="W4202" t="s">
        <v>48</v>
      </c>
      <c r="X4202">
        <v>192</v>
      </c>
      <c r="Y4202">
        <v>487</v>
      </c>
    </row>
    <row r="4203" spans="1:25" x14ac:dyDescent="0.35">
      <c r="A4203">
        <v>4202</v>
      </c>
      <c r="B4203">
        <v>3193</v>
      </c>
      <c r="C4203">
        <v>161</v>
      </c>
      <c r="D4203" t="s">
        <v>44</v>
      </c>
      <c r="E4203" t="s">
        <v>25</v>
      </c>
      <c r="F4203">
        <v>1</v>
      </c>
      <c r="G4203">
        <v>1685.09</v>
      </c>
      <c r="H4203">
        <f t="shared" si="65"/>
        <v>1685.09</v>
      </c>
      <c r="I4203" s="12">
        <v>45328.513888888891</v>
      </c>
      <c r="J4203">
        <v>2</v>
      </c>
      <c r="K4203" t="s">
        <v>32</v>
      </c>
      <c r="L4203">
        <v>373</v>
      </c>
      <c r="M4203">
        <v>91</v>
      </c>
      <c r="N4203">
        <v>225</v>
      </c>
      <c r="O4203">
        <v>183</v>
      </c>
      <c r="P4203">
        <v>8</v>
      </c>
      <c r="Q4203">
        <v>65</v>
      </c>
      <c r="R4203" t="s">
        <v>46</v>
      </c>
      <c r="S4203">
        <v>119540.29</v>
      </c>
      <c r="T4203" t="s">
        <v>42</v>
      </c>
      <c r="U4203" t="s">
        <v>50</v>
      </c>
      <c r="V4203" t="b">
        <v>1</v>
      </c>
      <c r="W4203" t="s">
        <v>30</v>
      </c>
      <c r="X4203">
        <v>196</v>
      </c>
      <c r="Y4203">
        <v>481</v>
      </c>
    </row>
    <row r="4204" spans="1:25" x14ac:dyDescent="0.35">
      <c r="A4204">
        <v>4203</v>
      </c>
      <c r="B4204">
        <v>8613</v>
      </c>
      <c r="C4204">
        <v>961</v>
      </c>
      <c r="D4204" t="s">
        <v>51</v>
      </c>
      <c r="E4204" t="s">
        <v>25</v>
      </c>
      <c r="F4204">
        <v>4</v>
      </c>
      <c r="G4204">
        <v>700.61</v>
      </c>
      <c r="H4204">
        <f t="shared" si="65"/>
        <v>2802.44</v>
      </c>
      <c r="I4204" s="11">
        <v>45503.411805555559</v>
      </c>
      <c r="J4204">
        <v>7</v>
      </c>
      <c r="K4204" t="s">
        <v>32</v>
      </c>
      <c r="L4204">
        <v>5</v>
      </c>
      <c r="M4204">
        <v>70</v>
      </c>
      <c r="N4204">
        <v>176</v>
      </c>
      <c r="O4204">
        <v>114</v>
      </c>
      <c r="P4204">
        <v>6</v>
      </c>
      <c r="Q4204">
        <v>59</v>
      </c>
      <c r="R4204" t="s">
        <v>46</v>
      </c>
      <c r="S4204">
        <v>90629.95</v>
      </c>
      <c r="T4204" t="s">
        <v>42</v>
      </c>
      <c r="U4204" t="s">
        <v>34</v>
      </c>
      <c r="V4204" t="b">
        <v>1</v>
      </c>
      <c r="W4204" t="s">
        <v>48</v>
      </c>
      <c r="X4204">
        <v>370</v>
      </c>
      <c r="Y4204">
        <v>130</v>
      </c>
    </row>
    <row r="4205" spans="1:25" x14ac:dyDescent="0.35">
      <c r="A4205">
        <v>4204</v>
      </c>
      <c r="B4205">
        <v>9210</v>
      </c>
      <c r="C4205">
        <v>481</v>
      </c>
      <c r="D4205" t="s">
        <v>44</v>
      </c>
      <c r="E4205" t="s">
        <v>25</v>
      </c>
      <c r="F4205">
        <v>5</v>
      </c>
      <c r="G4205">
        <v>477.39</v>
      </c>
      <c r="H4205">
        <f t="shared" si="65"/>
        <v>2386.9499999999998</v>
      </c>
      <c r="I4205" s="12">
        <v>45513.475694444445</v>
      </c>
      <c r="J4205">
        <v>16</v>
      </c>
      <c r="K4205" t="s">
        <v>36</v>
      </c>
      <c r="L4205">
        <v>242</v>
      </c>
      <c r="M4205">
        <v>117</v>
      </c>
      <c r="N4205">
        <v>115</v>
      </c>
      <c r="O4205">
        <v>427</v>
      </c>
      <c r="P4205">
        <v>3</v>
      </c>
      <c r="Q4205">
        <v>24</v>
      </c>
      <c r="R4205" t="s">
        <v>41</v>
      </c>
      <c r="S4205">
        <v>67216.67</v>
      </c>
      <c r="T4205" t="s">
        <v>33</v>
      </c>
      <c r="U4205" t="s">
        <v>34</v>
      </c>
      <c r="V4205" t="b">
        <v>0</v>
      </c>
      <c r="W4205" t="s">
        <v>30</v>
      </c>
      <c r="X4205">
        <v>492</v>
      </c>
      <c r="Y4205">
        <v>422</v>
      </c>
    </row>
    <row r="4206" spans="1:25" x14ac:dyDescent="0.35">
      <c r="A4206">
        <v>4205</v>
      </c>
      <c r="B4206">
        <v>9362</v>
      </c>
      <c r="C4206">
        <v>365</v>
      </c>
      <c r="D4206" t="s">
        <v>52</v>
      </c>
      <c r="E4206" t="s">
        <v>25</v>
      </c>
      <c r="F4206">
        <v>1</v>
      </c>
      <c r="G4206">
        <v>1508.11</v>
      </c>
      <c r="H4206">
        <f t="shared" si="65"/>
        <v>1508.11</v>
      </c>
      <c r="I4206" s="11">
        <v>45298.804166666669</v>
      </c>
      <c r="J4206">
        <v>13</v>
      </c>
      <c r="K4206" t="s">
        <v>45</v>
      </c>
      <c r="L4206">
        <v>496</v>
      </c>
      <c r="M4206">
        <v>144</v>
      </c>
      <c r="N4206">
        <v>135</v>
      </c>
      <c r="O4206">
        <v>414</v>
      </c>
      <c r="P4206">
        <v>10</v>
      </c>
      <c r="Q4206">
        <v>63</v>
      </c>
      <c r="R4206" t="s">
        <v>41</v>
      </c>
      <c r="S4206">
        <v>113894.94</v>
      </c>
      <c r="T4206" t="s">
        <v>37</v>
      </c>
      <c r="U4206" t="s">
        <v>43</v>
      </c>
      <c r="V4206" t="b">
        <v>0</v>
      </c>
      <c r="W4206" t="s">
        <v>30</v>
      </c>
      <c r="X4206">
        <v>458</v>
      </c>
      <c r="Y4206">
        <v>342</v>
      </c>
    </row>
    <row r="4207" spans="1:25" x14ac:dyDescent="0.35">
      <c r="A4207">
        <v>4206</v>
      </c>
      <c r="B4207">
        <v>2483</v>
      </c>
      <c r="C4207">
        <v>742</v>
      </c>
      <c r="D4207" t="s">
        <v>51</v>
      </c>
      <c r="E4207" t="s">
        <v>25</v>
      </c>
      <c r="F4207">
        <v>4</v>
      </c>
      <c r="G4207">
        <v>780.72</v>
      </c>
      <c r="H4207">
        <f t="shared" si="65"/>
        <v>3122.88</v>
      </c>
      <c r="I4207" s="12">
        <v>45428.847916666666</v>
      </c>
      <c r="J4207">
        <v>9</v>
      </c>
      <c r="K4207" t="s">
        <v>26</v>
      </c>
      <c r="L4207">
        <v>286</v>
      </c>
      <c r="M4207">
        <v>150</v>
      </c>
      <c r="N4207">
        <v>260</v>
      </c>
      <c r="O4207">
        <v>180</v>
      </c>
      <c r="P4207">
        <v>7</v>
      </c>
      <c r="Q4207">
        <v>56</v>
      </c>
      <c r="R4207" t="s">
        <v>27</v>
      </c>
      <c r="S4207">
        <v>86350.1</v>
      </c>
      <c r="T4207" t="s">
        <v>42</v>
      </c>
      <c r="U4207" t="s">
        <v>50</v>
      </c>
      <c r="V4207" t="b">
        <v>0</v>
      </c>
      <c r="W4207" t="s">
        <v>48</v>
      </c>
      <c r="X4207">
        <v>488</v>
      </c>
      <c r="Y4207">
        <v>267</v>
      </c>
    </row>
    <row r="4208" spans="1:25" x14ac:dyDescent="0.35">
      <c r="A4208">
        <v>4207</v>
      </c>
      <c r="B4208">
        <v>7500</v>
      </c>
      <c r="C4208">
        <v>619</v>
      </c>
      <c r="D4208" t="s">
        <v>49</v>
      </c>
      <c r="E4208" t="s">
        <v>25</v>
      </c>
      <c r="F4208">
        <v>4</v>
      </c>
      <c r="G4208">
        <v>1768.23</v>
      </c>
      <c r="H4208">
        <f t="shared" si="65"/>
        <v>7072.92</v>
      </c>
      <c r="I4208" s="11">
        <v>45361.675694444442</v>
      </c>
      <c r="J4208">
        <v>15</v>
      </c>
      <c r="K4208" t="s">
        <v>32</v>
      </c>
      <c r="L4208">
        <v>388</v>
      </c>
      <c r="M4208">
        <v>71</v>
      </c>
      <c r="N4208">
        <v>236</v>
      </c>
      <c r="O4208">
        <v>192</v>
      </c>
      <c r="P4208">
        <v>10</v>
      </c>
      <c r="Q4208">
        <v>65</v>
      </c>
      <c r="R4208" t="s">
        <v>46</v>
      </c>
      <c r="S4208">
        <v>23512.45</v>
      </c>
      <c r="T4208" t="s">
        <v>33</v>
      </c>
      <c r="U4208" t="s">
        <v>50</v>
      </c>
      <c r="V4208" t="b">
        <v>1</v>
      </c>
      <c r="W4208" t="s">
        <v>30</v>
      </c>
      <c r="X4208">
        <v>263</v>
      </c>
      <c r="Y4208">
        <v>95</v>
      </c>
    </row>
    <row r="4209" spans="1:25" x14ac:dyDescent="0.35">
      <c r="A4209">
        <v>4208</v>
      </c>
      <c r="B4209">
        <v>6961</v>
      </c>
      <c r="C4209">
        <v>462</v>
      </c>
      <c r="D4209" t="s">
        <v>52</v>
      </c>
      <c r="E4209" t="s">
        <v>25</v>
      </c>
      <c r="F4209">
        <v>5</v>
      </c>
      <c r="G4209">
        <v>828.31</v>
      </c>
      <c r="H4209">
        <f t="shared" si="65"/>
        <v>4141.5499999999993</v>
      </c>
      <c r="I4209" s="12">
        <v>45416.510416666664</v>
      </c>
      <c r="J4209">
        <v>9</v>
      </c>
      <c r="K4209" t="s">
        <v>32</v>
      </c>
      <c r="L4209">
        <v>47</v>
      </c>
      <c r="M4209">
        <v>147</v>
      </c>
      <c r="N4209">
        <v>292</v>
      </c>
      <c r="O4209">
        <v>271</v>
      </c>
      <c r="P4209">
        <v>5</v>
      </c>
      <c r="Q4209">
        <v>42</v>
      </c>
      <c r="R4209" t="s">
        <v>46</v>
      </c>
      <c r="S4209">
        <v>40532.17</v>
      </c>
      <c r="T4209" t="s">
        <v>42</v>
      </c>
      <c r="U4209" t="s">
        <v>43</v>
      </c>
      <c r="V4209" t="b">
        <v>0</v>
      </c>
      <c r="W4209" t="s">
        <v>30</v>
      </c>
      <c r="X4209">
        <v>437</v>
      </c>
      <c r="Y4209">
        <v>219</v>
      </c>
    </row>
    <row r="4210" spans="1:25" x14ac:dyDescent="0.35">
      <c r="A4210">
        <v>4209</v>
      </c>
      <c r="B4210">
        <v>9227</v>
      </c>
      <c r="C4210">
        <v>226</v>
      </c>
      <c r="D4210" t="s">
        <v>38</v>
      </c>
      <c r="E4210" t="s">
        <v>25</v>
      </c>
      <c r="F4210">
        <v>1</v>
      </c>
      <c r="G4210">
        <v>1974.19</v>
      </c>
      <c r="H4210">
        <f t="shared" si="65"/>
        <v>1974.19</v>
      </c>
      <c r="I4210" s="11">
        <v>45404.898611111108</v>
      </c>
      <c r="J4210">
        <v>15</v>
      </c>
      <c r="K4210" t="s">
        <v>36</v>
      </c>
      <c r="L4210">
        <v>382</v>
      </c>
      <c r="M4210">
        <v>79</v>
      </c>
      <c r="N4210">
        <v>177</v>
      </c>
      <c r="O4210">
        <v>189</v>
      </c>
      <c r="P4210">
        <v>3</v>
      </c>
      <c r="Q4210">
        <v>49</v>
      </c>
      <c r="R4210" t="s">
        <v>46</v>
      </c>
      <c r="S4210">
        <v>106178.77</v>
      </c>
      <c r="T4210" t="s">
        <v>42</v>
      </c>
      <c r="U4210" t="s">
        <v>43</v>
      </c>
      <c r="V4210" t="b">
        <v>1</v>
      </c>
      <c r="W4210" t="s">
        <v>35</v>
      </c>
      <c r="X4210">
        <v>116</v>
      </c>
      <c r="Y4210">
        <v>111</v>
      </c>
    </row>
    <row r="4211" spans="1:25" x14ac:dyDescent="0.35">
      <c r="A4211">
        <v>4210</v>
      </c>
      <c r="B4211">
        <v>1173</v>
      </c>
      <c r="C4211">
        <v>148</v>
      </c>
      <c r="D4211" t="s">
        <v>49</v>
      </c>
      <c r="E4211" t="s">
        <v>25</v>
      </c>
      <c r="F4211">
        <v>4</v>
      </c>
      <c r="G4211">
        <v>997.64</v>
      </c>
      <c r="H4211">
        <f t="shared" si="65"/>
        <v>3990.56</v>
      </c>
      <c r="I4211" s="12">
        <v>45377.450694444444</v>
      </c>
      <c r="J4211">
        <v>14</v>
      </c>
      <c r="K4211" t="s">
        <v>32</v>
      </c>
      <c r="L4211">
        <v>28</v>
      </c>
      <c r="M4211">
        <v>56</v>
      </c>
      <c r="N4211">
        <v>186</v>
      </c>
      <c r="O4211">
        <v>156</v>
      </c>
      <c r="P4211">
        <v>7</v>
      </c>
      <c r="Q4211">
        <v>54</v>
      </c>
      <c r="R4211" t="s">
        <v>46</v>
      </c>
      <c r="S4211">
        <v>46951.6</v>
      </c>
      <c r="T4211" t="s">
        <v>42</v>
      </c>
      <c r="U4211" t="s">
        <v>43</v>
      </c>
      <c r="V4211" t="b">
        <v>0</v>
      </c>
      <c r="W4211" t="s">
        <v>30</v>
      </c>
      <c r="X4211">
        <v>400</v>
      </c>
      <c r="Y4211">
        <v>499</v>
      </c>
    </row>
    <row r="4212" spans="1:25" x14ac:dyDescent="0.35">
      <c r="A4212">
        <v>4211</v>
      </c>
      <c r="B4212">
        <v>4913</v>
      </c>
      <c r="C4212">
        <v>874</v>
      </c>
      <c r="D4212" t="s">
        <v>44</v>
      </c>
      <c r="E4212" t="s">
        <v>25</v>
      </c>
      <c r="F4212">
        <v>4</v>
      </c>
      <c r="G4212">
        <v>1860.66</v>
      </c>
      <c r="H4212">
        <f t="shared" si="65"/>
        <v>7442.64</v>
      </c>
      <c r="I4212" s="11">
        <v>45316.137499999997</v>
      </c>
      <c r="J4212">
        <v>19</v>
      </c>
      <c r="K4212" t="s">
        <v>40</v>
      </c>
      <c r="L4212">
        <v>338</v>
      </c>
      <c r="M4212">
        <v>62</v>
      </c>
      <c r="N4212">
        <v>259</v>
      </c>
      <c r="O4212">
        <v>194</v>
      </c>
      <c r="P4212">
        <v>10</v>
      </c>
      <c r="Q4212">
        <v>57</v>
      </c>
      <c r="R4212" t="s">
        <v>27</v>
      </c>
      <c r="S4212">
        <v>77473.27</v>
      </c>
      <c r="T4212" t="s">
        <v>42</v>
      </c>
      <c r="U4212" t="s">
        <v>29</v>
      </c>
      <c r="V4212" t="b">
        <v>0</v>
      </c>
      <c r="W4212" t="s">
        <v>30</v>
      </c>
      <c r="X4212">
        <v>398</v>
      </c>
      <c r="Y4212">
        <v>433</v>
      </c>
    </row>
    <row r="4213" spans="1:25" x14ac:dyDescent="0.35">
      <c r="A4213">
        <v>4212</v>
      </c>
      <c r="B4213">
        <v>3717</v>
      </c>
      <c r="C4213">
        <v>766</v>
      </c>
      <c r="D4213" t="s">
        <v>24</v>
      </c>
      <c r="E4213" t="s">
        <v>25</v>
      </c>
      <c r="F4213">
        <v>3</v>
      </c>
      <c r="G4213">
        <v>686.28</v>
      </c>
      <c r="H4213">
        <f t="shared" si="65"/>
        <v>2058.84</v>
      </c>
      <c r="I4213" s="12">
        <v>45425.012499999997</v>
      </c>
      <c r="J4213">
        <v>4</v>
      </c>
      <c r="K4213" t="s">
        <v>40</v>
      </c>
      <c r="L4213">
        <v>255</v>
      </c>
      <c r="M4213">
        <v>101</v>
      </c>
      <c r="N4213">
        <v>194</v>
      </c>
      <c r="O4213">
        <v>492</v>
      </c>
      <c r="P4213">
        <v>2</v>
      </c>
      <c r="Q4213">
        <v>24</v>
      </c>
      <c r="R4213" t="s">
        <v>41</v>
      </c>
      <c r="S4213">
        <v>103330.83</v>
      </c>
      <c r="T4213" t="s">
        <v>33</v>
      </c>
      <c r="U4213" t="s">
        <v>43</v>
      </c>
      <c r="V4213" t="b">
        <v>1</v>
      </c>
      <c r="W4213" t="s">
        <v>30</v>
      </c>
      <c r="X4213">
        <v>168</v>
      </c>
      <c r="Y4213">
        <v>145</v>
      </c>
    </row>
    <row r="4214" spans="1:25" x14ac:dyDescent="0.35">
      <c r="A4214">
        <v>4213</v>
      </c>
      <c r="B4214">
        <v>9423</v>
      </c>
      <c r="C4214">
        <v>227</v>
      </c>
      <c r="D4214" t="s">
        <v>38</v>
      </c>
      <c r="E4214" t="s">
        <v>25</v>
      </c>
      <c r="F4214">
        <v>2</v>
      </c>
      <c r="G4214">
        <v>581.5</v>
      </c>
      <c r="H4214">
        <f t="shared" si="65"/>
        <v>1163</v>
      </c>
      <c r="I4214" s="11">
        <v>45394.348611111112</v>
      </c>
      <c r="J4214">
        <v>3</v>
      </c>
      <c r="K4214" t="s">
        <v>32</v>
      </c>
      <c r="L4214">
        <v>90</v>
      </c>
      <c r="M4214">
        <v>85</v>
      </c>
      <c r="N4214">
        <v>237</v>
      </c>
      <c r="O4214">
        <v>497</v>
      </c>
      <c r="P4214">
        <v>6</v>
      </c>
      <c r="Q4214">
        <v>53</v>
      </c>
      <c r="R4214" t="s">
        <v>46</v>
      </c>
      <c r="S4214">
        <v>75672.960000000006</v>
      </c>
      <c r="T4214" t="s">
        <v>42</v>
      </c>
      <c r="U4214" t="s">
        <v>50</v>
      </c>
      <c r="V4214" t="b">
        <v>0</v>
      </c>
      <c r="W4214" t="s">
        <v>30</v>
      </c>
      <c r="X4214">
        <v>395</v>
      </c>
      <c r="Y4214">
        <v>434</v>
      </c>
    </row>
    <row r="4215" spans="1:25" x14ac:dyDescent="0.35">
      <c r="A4215">
        <v>4214</v>
      </c>
      <c r="B4215">
        <v>3299</v>
      </c>
      <c r="C4215">
        <v>559</v>
      </c>
      <c r="D4215" t="s">
        <v>38</v>
      </c>
      <c r="E4215" t="s">
        <v>25</v>
      </c>
      <c r="F4215">
        <v>1</v>
      </c>
      <c r="G4215">
        <v>1767.46</v>
      </c>
      <c r="H4215">
        <f t="shared" si="65"/>
        <v>1767.46</v>
      </c>
      <c r="I4215" s="12">
        <v>45542.23541666667</v>
      </c>
      <c r="J4215">
        <v>14</v>
      </c>
      <c r="K4215" t="s">
        <v>36</v>
      </c>
      <c r="L4215">
        <v>267</v>
      </c>
      <c r="M4215">
        <v>143</v>
      </c>
      <c r="N4215">
        <v>295</v>
      </c>
      <c r="O4215">
        <v>214</v>
      </c>
      <c r="P4215">
        <v>5</v>
      </c>
      <c r="Q4215">
        <v>36</v>
      </c>
      <c r="R4215" t="s">
        <v>27</v>
      </c>
      <c r="S4215">
        <v>33025.25</v>
      </c>
      <c r="T4215" t="s">
        <v>42</v>
      </c>
      <c r="U4215" t="s">
        <v>43</v>
      </c>
      <c r="V4215" t="b">
        <v>0</v>
      </c>
      <c r="W4215" t="s">
        <v>35</v>
      </c>
      <c r="X4215">
        <v>102</v>
      </c>
      <c r="Y4215">
        <v>421</v>
      </c>
    </row>
    <row r="4216" spans="1:25" x14ac:dyDescent="0.35">
      <c r="A4216">
        <v>4215</v>
      </c>
      <c r="B4216">
        <v>8310</v>
      </c>
      <c r="C4216">
        <v>405</v>
      </c>
      <c r="D4216" t="s">
        <v>51</v>
      </c>
      <c r="E4216" t="s">
        <v>47</v>
      </c>
      <c r="F4216">
        <v>3</v>
      </c>
      <c r="G4216">
        <v>722.85</v>
      </c>
      <c r="H4216">
        <f t="shared" si="65"/>
        <v>2168.5500000000002</v>
      </c>
      <c r="I4216" s="11">
        <v>45313.364583333336</v>
      </c>
      <c r="J4216">
        <v>3</v>
      </c>
      <c r="K4216" t="s">
        <v>32</v>
      </c>
      <c r="L4216">
        <v>352</v>
      </c>
      <c r="M4216">
        <v>79</v>
      </c>
      <c r="N4216">
        <v>213</v>
      </c>
      <c r="O4216">
        <v>387</v>
      </c>
      <c r="P4216">
        <v>9</v>
      </c>
      <c r="Q4216">
        <v>70</v>
      </c>
      <c r="R4216" t="s">
        <v>46</v>
      </c>
      <c r="S4216">
        <v>103662.88</v>
      </c>
      <c r="T4216" t="s">
        <v>37</v>
      </c>
      <c r="U4216" t="s">
        <v>34</v>
      </c>
      <c r="V4216" t="b">
        <v>1</v>
      </c>
      <c r="W4216" t="s">
        <v>30</v>
      </c>
      <c r="X4216">
        <v>136</v>
      </c>
      <c r="Y4216">
        <v>164</v>
      </c>
    </row>
    <row r="4217" spans="1:25" x14ac:dyDescent="0.35">
      <c r="A4217">
        <v>4216</v>
      </c>
      <c r="B4217">
        <v>3608</v>
      </c>
      <c r="C4217">
        <v>686</v>
      </c>
      <c r="D4217" t="s">
        <v>31</v>
      </c>
      <c r="E4217" t="s">
        <v>47</v>
      </c>
      <c r="F4217">
        <v>5</v>
      </c>
      <c r="G4217">
        <v>1192.25</v>
      </c>
      <c r="H4217">
        <f t="shared" si="65"/>
        <v>5961.25</v>
      </c>
      <c r="I4217" s="12">
        <v>45403.370138888888</v>
      </c>
      <c r="J4217">
        <v>6</v>
      </c>
      <c r="K4217" t="s">
        <v>45</v>
      </c>
      <c r="L4217">
        <v>114</v>
      </c>
      <c r="M4217">
        <v>52</v>
      </c>
      <c r="N4217">
        <v>208</v>
      </c>
      <c r="O4217">
        <v>106</v>
      </c>
      <c r="P4217">
        <v>10</v>
      </c>
      <c r="Q4217">
        <v>38</v>
      </c>
      <c r="R4217" t="s">
        <v>46</v>
      </c>
      <c r="S4217">
        <v>110513.68</v>
      </c>
      <c r="T4217" t="s">
        <v>28</v>
      </c>
      <c r="U4217" t="s">
        <v>29</v>
      </c>
      <c r="V4217" t="b">
        <v>0</v>
      </c>
      <c r="W4217" t="s">
        <v>30</v>
      </c>
      <c r="X4217">
        <v>100</v>
      </c>
      <c r="Y4217">
        <v>355</v>
      </c>
    </row>
    <row r="4218" spans="1:25" x14ac:dyDescent="0.35">
      <c r="A4218">
        <v>4217</v>
      </c>
      <c r="B4218">
        <v>3935</v>
      </c>
      <c r="C4218">
        <v>854</v>
      </c>
      <c r="D4218" t="s">
        <v>49</v>
      </c>
      <c r="E4218" t="s">
        <v>47</v>
      </c>
      <c r="F4218">
        <v>5</v>
      </c>
      <c r="G4218">
        <v>1790.37</v>
      </c>
      <c r="H4218">
        <f t="shared" si="65"/>
        <v>8951.8499999999985</v>
      </c>
      <c r="I4218" s="11">
        <v>45316.967361111114</v>
      </c>
      <c r="J4218">
        <v>6</v>
      </c>
      <c r="K4218" t="s">
        <v>32</v>
      </c>
      <c r="L4218">
        <v>334</v>
      </c>
      <c r="M4218">
        <v>134</v>
      </c>
      <c r="N4218">
        <v>246</v>
      </c>
      <c r="O4218">
        <v>189</v>
      </c>
      <c r="P4218">
        <v>8</v>
      </c>
      <c r="Q4218">
        <v>22</v>
      </c>
      <c r="R4218" t="s">
        <v>46</v>
      </c>
      <c r="S4218">
        <v>58024.59</v>
      </c>
      <c r="T4218" t="s">
        <v>37</v>
      </c>
      <c r="U4218" t="s">
        <v>43</v>
      </c>
      <c r="V4218" t="b">
        <v>0</v>
      </c>
      <c r="W4218" t="s">
        <v>30</v>
      </c>
      <c r="X4218">
        <v>459</v>
      </c>
      <c r="Y4218">
        <v>115</v>
      </c>
    </row>
    <row r="4219" spans="1:25" x14ac:dyDescent="0.35">
      <c r="A4219">
        <v>4218</v>
      </c>
      <c r="B4219">
        <v>3395</v>
      </c>
      <c r="C4219">
        <v>105</v>
      </c>
      <c r="D4219" t="s">
        <v>52</v>
      </c>
      <c r="E4219" t="s">
        <v>47</v>
      </c>
      <c r="F4219">
        <v>1</v>
      </c>
      <c r="G4219">
        <v>129.76</v>
      </c>
      <c r="H4219">
        <f t="shared" si="65"/>
        <v>129.76</v>
      </c>
      <c r="I4219" s="12">
        <v>45488.243055555555</v>
      </c>
      <c r="J4219">
        <v>4</v>
      </c>
      <c r="K4219" t="s">
        <v>45</v>
      </c>
      <c r="L4219">
        <v>304</v>
      </c>
      <c r="M4219">
        <v>81</v>
      </c>
      <c r="N4219">
        <v>182</v>
      </c>
      <c r="O4219">
        <v>397</v>
      </c>
      <c r="P4219">
        <v>9</v>
      </c>
      <c r="Q4219">
        <v>57</v>
      </c>
      <c r="R4219" t="s">
        <v>46</v>
      </c>
      <c r="S4219">
        <v>32635.79</v>
      </c>
      <c r="T4219" t="s">
        <v>33</v>
      </c>
      <c r="U4219" t="s">
        <v>34</v>
      </c>
      <c r="V4219" t="b">
        <v>1</v>
      </c>
      <c r="W4219" t="s">
        <v>30</v>
      </c>
      <c r="X4219">
        <v>270</v>
      </c>
      <c r="Y4219">
        <v>406</v>
      </c>
    </row>
    <row r="4220" spans="1:25" x14ac:dyDescent="0.35">
      <c r="A4220">
        <v>4219</v>
      </c>
      <c r="B4220">
        <v>8921</v>
      </c>
      <c r="C4220">
        <v>564</v>
      </c>
      <c r="D4220" t="s">
        <v>31</v>
      </c>
      <c r="E4220" t="s">
        <v>25</v>
      </c>
      <c r="F4220">
        <v>1</v>
      </c>
      <c r="G4220">
        <v>1786.54</v>
      </c>
      <c r="H4220">
        <f t="shared" si="65"/>
        <v>1786.54</v>
      </c>
      <c r="I4220" s="11">
        <v>45349.347222222219</v>
      </c>
      <c r="J4220">
        <v>11</v>
      </c>
      <c r="K4220" t="s">
        <v>32</v>
      </c>
      <c r="L4220">
        <v>152</v>
      </c>
      <c r="M4220">
        <v>130</v>
      </c>
      <c r="N4220">
        <v>195</v>
      </c>
      <c r="O4220">
        <v>444</v>
      </c>
      <c r="P4220">
        <v>9</v>
      </c>
      <c r="Q4220">
        <v>27</v>
      </c>
      <c r="R4220" t="s">
        <v>46</v>
      </c>
      <c r="S4220">
        <v>59769.4</v>
      </c>
      <c r="T4220" t="s">
        <v>37</v>
      </c>
      <c r="U4220" t="s">
        <v>29</v>
      </c>
      <c r="V4220" t="b">
        <v>0</v>
      </c>
      <c r="W4220" t="s">
        <v>30</v>
      </c>
      <c r="X4220">
        <v>398</v>
      </c>
      <c r="Y4220">
        <v>243</v>
      </c>
    </row>
    <row r="4221" spans="1:25" x14ac:dyDescent="0.35">
      <c r="A4221">
        <v>4220</v>
      </c>
      <c r="B4221">
        <v>6878</v>
      </c>
      <c r="C4221">
        <v>447</v>
      </c>
      <c r="D4221" t="s">
        <v>44</v>
      </c>
      <c r="E4221" t="s">
        <v>25</v>
      </c>
      <c r="F4221">
        <v>4</v>
      </c>
      <c r="G4221">
        <v>994.88</v>
      </c>
      <c r="H4221">
        <f t="shared" si="65"/>
        <v>3979.52</v>
      </c>
      <c r="I4221" s="12">
        <v>45453.043055555558</v>
      </c>
      <c r="J4221">
        <v>2</v>
      </c>
      <c r="K4221" t="s">
        <v>45</v>
      </c>
      <c r="L4221">
        <v>415</v>
      </c>
      <c r="M4221">
        <v>67</v>
      </c>
      <c r="N4221">
        <v>244</v>
      </c>
      <c r="O4221">
        <v>469</v>
      </c>
      <c r="P4221">
        <v>2</v>
      </c>
      <c r="Q4221">
        <v>18</v>
      </c>
      <c r="R4221" t="s">
        <v>27</v>
      </c>
      <c r="S4221">
        <v>20628.45</v>
      </c>
      <c r="T4221" t="s">
        <v>28</v>
      </c>
      <c r="U4221" t="s">
        <v>43</v>
      </c>
      <c r="V4221" t="b">
        <v>0</v>
      </c>
      <c r="W4221" t="s">
        <v>48</v>
      </c>
      <c r="X4221">
        <v>322</v>
      </c>
      <c r="Y4221">
        <v>337</v>
      </c>
    </row>
    <row r="4222" spans="1:25" x14ac:dyDescent="0.35">
      <c r="A4222">
        <v>4221</v>
      </c>
      <c r="B4222">
        <v>1662</v>
      </c>
      <c r="C4222">
        <v>341</v>
      </c>
      <c r="D4222" t="s">
        <v>51</v>
      </c>
      <c r="E4222" t="s">
        <v>25</v>
      </c>
      <c r="F4222">
        <v>3</v>
      </c>
      <c r="G4222">
        <v>571.28</v>
      </c>
      <c r="H4222">
        <f t="shared" si="65"/>
        <v>1713.84</v>
      </c>
      <c r="I4222" s="11">
        <v>45372.092361111114</v>
      </c>
      <c r="J4222">
        <v>8</v>
      </c>
      <c r="K4222" t="s">
        <v>45</v>
      </c>
      <c r="L4222">
        <v>236</v>
      </c>
      <c r="M4222">
        <v>127</v>
      </c>
      <c r="N4222">
        <v>124</v>
      </c>
      <c r="O4222">
        <v>244</v>
      </c>
      <c r="P4222">
        <v>5</v>
      </c>
      <c r="Q4222">
        <v>50</v>
      </c>
      <c r="R4222" t="s">
        <v>27</v>
      </c>
      <c r="S4222">
        <v>92015.11</v>
      </c>
      <c r="T4222" t="s">
        <v>37</v>
      </c>
      <c r="U4222" t="s">
        <v>34</v>
      </c>
      <c r="V4222" t="b">
        <v>1</v>
      </c>
      <c r="W4222" t="s">
        <v>30</v>
      </c>
      <c r="X4222">
        <v>451</v>
      </c>
      <c r="Y4222">
        <v>389</v>
      </c>
    </row>
    <row r="4223" spans="1:25" x14ac:dyDescent="0.35">
      <c r="A4223">
        <v>4222</v>
      </c>
      <c r="B4223">
        <v>4585</v>
      </c>
      <c r="C4223">
        <v>924</v>
      </c>
      <c r="D4223" t="s">
        <v>51</v>
      </c>
      <c r="E4223" t="s">
        <v>47</v>
      </c>
      <c r="F4223">
        <v>5</v>
      </c>
      <c r="G4223">
        <v>1508.09</v>
      </c>
      <c r="H4223">
        <f t="shared" si="65"/>
        <v>7540.45</v>
      </c>
      <c r="I4223" s="12">
        <v>45341.008333333331</v>
      </c>
      <c r="J4223">
        <v>19</v>
      </c>
      <c r="K4223" t="s">
        <v>40</v>
      </c>
      <c r="L4223">
        <v>430</v>
      </c>
      <c r="M4223">
        <v>113</v>
      </c>
      <c r="N4223">
        <v>263</v>
      </c>
      <c r="O4223">
        <v>235</v>
      </c>
      <c r="P4223">
        <v>2</v>
      </c>
      <c r="Q4223">
        <v>64</v>
      </c>
      <c r="R4223" t="s">
        <v>41</v>
      </c>
      <c r="S4223">
        <v>77146.8</v>
      </c>
      <c r="T4223" t="s">
        <v>42</v>
      </c>
      <c r="U4223" t="s">
        <v>34</v>
      </c>
      <c r="V4223" t="b">
        <v>1</v>
      </c>
      <c r="W4223" t="s">
        <v>30</v>
      </c>
      <c r="X4223">
        <v>436</v>
      </c>
      <c r="Y4223">
        <v>203</v>
      </c>
    </row>
    <row r="4224" spans="1:25" x14ac:dyDescent="0.35">
      <c r="A4224">
        <v>4223</v>
      </c>
      <c r="B4224">
        <v>8989</v>
      </c>
      <c r="C4224">
        <v>863</v>
      </c>
      <c r="D4224" t="s">
        <v>39</v>
      </c>
      <c r="E4224" t="s">
        <v>47</v>
      </c>
      <c r="F4224">
        <v>2</v>
      </c>
      <c r="G4224">
        <v>1981.6</v>
      </c>
      <c r="H4224">
        <f t="shared" si="65"/>
        <v>3963.2</v>
      </c>
      <c r="I4224" s="11">
        <v>45530.802083333336</v>
      </c>
      <c r="J4224">
        <v>13</v>
      </c>
      <c r="K4224" t="s">
        <v>40</v>
      </c>
      <c r="L4224">
        <v>197</v>
      </c>
      <c r="M4224">
        <v>108</v>
      </c>
      <c r="N4224">
        <v>143</v>
      </c>
      <c r="O4224">
        <v>458</v>
      </c>
      <c r="P4224">
        <v>3</v>
      </c>
      <c r="Q4224">
        <v>35</v>
      </c>
      <c r="R4224" t="s">
        <v>46</v>
      </c>
      <c r="S4224">
        <v>79975.08</v>
      </c>
      <c r="T4224" t="s">
        <v>37</v>
      </c>
      <c r="U4224" t="s">
        <v>29</v>
      </c>
      <c r="V4224" t="b">
        <v>0</v>
      </c>
      <c r="W4224" t="s">
        <v>30</v>
      </c>
      <c r="X4224">
        <v>490</v>
      </c>
      <c r="Y4224">
        <v>438</v>
      </c>
    </row>
    <row r="4225" spans="1:25" x14ac:dyDescent="0.35">
      <c r="A4225">
        <v>4224</v>
      </c>
      <c r="B4225">
        <v>4796</v>
      </c>
      <c r="C4225">
        <v>695</v>
      </c>
      <c r="D4225" t="s">
        <v>38</v>
      </c>
      <c r="E4225" t="s">
        <v>25</v>
      </c>
      <c r="F4225">
        <v>5</v>
      </c>
      <c r="G4225">
        <v>1284.33</v>
      </c>
      <c r="H4225">
        <f t="shared" si="65"/>
        <v>6421.65</v>
      </c>
      <c r="I4225" s="12">
        <v>45443.545138888891</v>
      </c>
      <c r="J4225">
        <v>11</v>
      </c>
      <c r="K4225" t="s">
        <v>26</v>
      </c>
      <c r="L4225">
        <v>137</v>
      </c>
      <c r="M4225">
        <v>140</v>
      </c>
      <c r="N4225">
        <v>206</v>
      </c>
      <c r="O4225">
        <v>295</v>
      </c>
      <c r="P4225">
        <v>5</v>
      </c>
      <c r="Q4225">
        <v>57</v>
      </c>
      <c r="R4225" t="s">
        <v>27</v>
      </c>
      <c r="S4225">
        <v>44365.45</v>
      </c>
      <c r="T4225" t="s">
        <v>37</v>
      </c>
      <c r="U4225" t="s">
        <v>34</v>
      </c>
      <c r="V4225" t="b">
        <v>1</v>
      </c>
      <c r="W4225" t="s">
        <v>30</v>
      </c>
      <c r="X4225">
        <v>486</v>
      </c>
      <c r="Y4225">
        <v>415</v>
      </c>
    </row>
    <row r="4226" spans="1:25" x14ac:dyDescent="0.35">
      <c r="A4226">
        <v>4225</v>
      </c>
      <c r="B4226">
        <v>2029</v>
      </c>
      <c r="C4226">
        <v>679</v>
      </c>
      <c r="D4226" t="s">
        <v>49</v>
      </c>
      <c r="E4226" t="s">
        <v>25</v>
      </c>
      <c r="F4226">
        <v>1</v>
      </c>
      <c r="G4226">
        <v>318.68</v>
      </c>
      <c r="H4226">
        <f t="shared" si="65"/>
        <v>318.68</v>
      </c>
      <c r="I4226" s="11">
        <v>45447.189583333333</v>
      </c>
      <c r="J4226">
        <v>12</v>
      </c>
      <c r="K4226" t="s">
        <v>36</v>
      </c>
      <c r="L4226">
        <v>485</v>
      </c>
      <c r="M4226">
        <v>85</v>
      </c>
      <c r="N4226">
        <v>232</v>
      </c>
      <c r="O4226">
        <v>168</v>
      </c>
      <c r="P4226">
        <v>6</v>
      </c>
      <c r="Q4226">
        <v>65</v>
      </c>
      <c r="R4226" t="s">
        <v>41</v>
      </c>
      <c r="S4226">
        <v>74576.91</v>
      </c>
      <c r="T4226" t="s">
        <v>33</v>
      </c>
      <c r="U4226" t="s">
        <v>29</v>
      </c>
      <c r="V4226" t="b">
        <v>1</v>
      </c>
      <c r="W4226" t="s">
        <v>30</v>
      </c>
      <c r="X4226">
        <v>333</v>
      </c>
      <c r="Y4226">
        <v>221</v>
      </c>
    </row>
    <row r="4227" spans="1:25" x14ac:dyDescent="0.35">
      <c r="A4227">
        <v>4226</v>
      </c>
      <c r="B4227">
        <v>5331</v>
      </c>
      <c r="C4227">
        <v>831</v>
      </c>
      <c r="D4227" t="s">
        <v>44</v>
      </c>
      <c r="E4227" t="s">
        <v>25</v>
      </c>
      <c r="F4227">
        <v>3</v>
      </c>
      <c r="G4227">
        <v>315.26</v>
      </c>
      <c r="H4227">
        <f t="shared" ref="H4227:H4290" si="66">G4227*F4227</f>
        <v>945.78</v>
      </c>
      <c r="I4227" s="12">
        <v>45375.686805555553</v>
      </c>
      <c r="J4227">
        <v>18</v>
      </c>
      <c r="K4227" t="s">
        <v>36</v>
      </c>
      <c r="L4227">
        <v>371</v>
      </c>
      <c r="M4227">
        <v>87</v>
      </c>
      <c r="N4227">
        <v>123</v>
      </c>
      <c r="O4227">
        <v>352</v>
      </c>
      <c r="P4227">
        <v>3</v>
      </c>
      <c r="Q4227">
        <v>45</v>
      </c>
      <c r="R4227" t="s">
        <v>46</v>
      </c>
      <c r="S4227">
        <v>22300.799999999999</v>
      </c>
      <c r="T4227" t="s">
        <v>28</v>
      </c>
      <c r="U4227" t="s">
        <v>43</v>
      </c>
      <c r="V4227" t="b">
        <v>0</v>
      </c>
      <c r="W4227" t="s">
        <v>30</v>
      </c>
      <c r="X4227">
        <v>374</v>
      </c>
      <c r="Y4227">
        <v>165</v>
      </c>
    </row>
    <row r="4228" spans="1:25" x14ac:dyDescent="0.35">
      <c r="A4228">
        <v>4227</v>
      </c>
      <c r="B4228">
        <v>7052</v>
      </c>
      <c r="C4228">
        <v>742</v>
      </c>
      <c r="D4228" t="s">
        <v>44</v>
      </c>
      <c r="E4228" t="s">
        <v>47</v>
      </c>
      <c r="F4228">
        <v>1</v>
      </c>
      <c r="G4228">
        <v>1276.8</v>
      </c>
      <c r="H4228">
        <f t="shared" si="66"/>
        <v>1276.8</v>
      </c>
      <c r="I4228" s="11">
        <v>45536.445138888892</v>
      </c>
      <c r="J4228">
        <v>14</v>
      </c>
      <c r="K4228" t="s">
        <v>32</v>
      </c>
      <c r="L4228">
        <v>212</v>
      </c>
      <c r="M4228">
        <v>132</v>
      </c>
      <c r="N4228">
        <v>158</v>
      </c>
      <c r="O4228">
        <v>293</v>
      </c>
      <c r="P4228">
        <v>8</v>
      </c>
      <c r="Q4228">
        <v>40</v>
      </c>
      <c r="R4228" t="s">
        <v>27</v>
      </c>
      <c r="S4228">
        <v>86721.47</v>
      </c>
      <c r="T4228" t="s">
        <v>42</v>
      </c>
      <c r="U4228" t="s">
        <v>34</v>
      </c>
      <c r="V4228" t="b">
        <v>0</v>
      </c>
      <c r="W4228" t="s">
        <v>30</v>
      </c>
      <c r="X4228">
        <v>386</v>
      </c>
      <c r="Y4228">
        <v>488</v>
      </c>
    </row>
    <row r="4229" spans="1:25" x14ac:dyDescent="0.35">
      <c r="A4229">
        <v>4228</v>
      </c>
      <c r="B4229">
        <v>4834</v>
      </c>
      <c r="C4229">
        <v>781</v>
      </c>
      <c r="D4229" t="s">
        <v>52</v>
      </c>
      <c r="E4229" t="s">
        <v>25</v>
      </c>
      <c r="F4229">
        <v>2</v>
      </c>
      <c r="G4229">
        <v>1511.3</v>
      </c>
      <c r="H4229">
        <f t="shared" si="66"/>
        <v>3022.6</v>
      </c>
      <c r="I4229" s="12">
        <v>45304.293749999997</v>
      </c>
      <c r="J4229">
        <v>17</v>
      </c>
      <c r="K4229" t="s">
        <v>26</v>
      </c>
      <c r="L4229">
        <v>383</v>
      </c>
      <c r="M4229">
        <v>149</v>
      </c>
      <c r="N4229">
        <v>108</v>
      </c>
      <c r="O4229">
        <v>224</v>
      </c>
      <c r="P4229">
        <v>8</v>
      </c>
      <c r="Q4229">
        <v>33</v>
      </c>
      <c r="R4229" t="s">
        <v>27</v>
      </c>
      <c r="S4229">
        <v>97679.73</v>
      </c>
      <c r="T4229" t="s">
        <v>33</v>
      </c>
      <c r="U4229" t="s">
        <v>29</v>
      </c>
      <c r="V4229" t="b">
        <v>1</v>
      </c>
      <c r="W4229" t="s">
        <v>30</v>
      </c>
      <c r="X4229">
        <v>125</v>
      </c>
      <c r="Y4229">
        <v>92</v>
      </c>
    </row>
    <row r="4230" spans="1:25" x14ac:dyDescent="0.35">
      <c r="A4230">
        <v>4229</v>
      </c>
      <c r="B4230">
        <v>1701</v>
      </c>
      <c r="C4230">
        <v>646</v>
      </c>
      <c r="D4230" t="s">
        <v>31</v>
      </c>
      <c r="E4230" t="s">
        <v>47</v>
      </c>
      <c r="F4230">
        <v>4</v>
      </c>
      <c r="G4230">
        <v>820.42</v>
      </c>
      <c r="H4230">
        <f t="shared" si="66"/>
        <v>3281.68</v>
      </c>
      <c r="I4230" s="11">
        <v>45398.635416666664</v>
      </c>
      <c r="J4230">
        <v>3</v>
      </c>
      <c r="K4230" t="s">
        <v>32</v>
      </c>
      <c r="L4230">
        <v>347</v>
      </c>
      <c r="M4230">
        <v>86</v>
      </c>
      <c r="N4230">
        <v>226</v>
      </c>
      <c r="O4230">
        <v>265</v>
      </c>
      <c r="P4230">
        <v>1</v>
      </c>
      <c r="Q4230">
        <v>68</v>
      </c>
      <c r="R4230" t="s">
        <v>41</v>
      </c>
      <c r="S4230">
        <v>80911.98</v>
      </c>
      <c r="T4230" t="s">
        <v>28</v>
      </c>
      <c r="U4230" t="s">
        <v>43</v>
      </c>
      <c r="V4230" t="b">
        <v>1</v>
      </c>
      <c r="W4230" t="s">
        <v>30</v>
      </c>
      <c r="X4230">
        <v>321</v>
      </c>
      <c r="Y4230">
        <v>269</v>
      </c>
    </row>
    <row r="4231" spans="1:25" x14ac:dyDescent="0.35">
      <c r="A4231">
        <v>4230</v>
      </c>
      <c r="B4231">
        <v>4387</v>
      </c>
      <c r="C4231">
        <v>964</v>
      </c>
      <c r="D4231" t="s">
        <v>38</v>
      </c>
      <c r="E4231" t="s">
        <v>47</v>
      </c>
      <c r="F4231">
        <v>1</v>
      </c>
      <c r="G4231">
        <v>1408.69</v>
      </c>
      <c r="H4231">
        <f t="shared" si="66"/>
        <v>1408.69</v>
      </c>
      <c r="I4231" s="12">
        <v>45462.975694444445</v>
      </c>
      <c r="J4231">
        <v>19</v>
      </c>
      <c r="K4231" t="s">
        <v>32</v>
      </c>
      <c r="L4231">
        <v>494</v>
      </c>
      <c r="M4231">
        <v>79</v>
      </c>
      <c r="N4231">
        <v>232</v>
      </c>
      <c r="O4231">
        <v>468</v>
      </c>
      <c r="P4231">
        <v>6</v>
      </c>
      <c r="Q4231">
        <v>50</v>
      </c>
      <c r="R4231" t="s">
        <v>41</v>
      </c>
      <c r="S4231">
        <v>118655.05</v>
      </c>
      <c r="T4231" t="s">
        <v>33</v>
      </c>
      <c r="U4231" t="s">
        <v>50</v>
      </c>
      <c r="V4231" t="b">
        <v>1</v>
      </c>
      <c r="W4231" t="s">
        <v>30</v>
      </c>
      <c r="X4231">
        <v>173</v>
      </c>
      <c r="Y4231">
        <v>123</v>
      </c>
    </row>
    <row r="4232" spans="1:25" x14ac:dyDescent="0.35">
      <c r="A4232">
        <v>4231</v>
      </c>
      <c r="B4232">
        <v>9485</v>
      </c>
      <c r="C4232">
        <v>709</v>
      </c>
      <c r="D4232" t="s">
        <v>44</v>
      </c>
      <c r="E4232" t="s">
        <v>25</v>
      </c>
      <c r="F4232">
        <v>1</v>
      </c>
      <c r="G4232">
        <v>1596.95</v>
      </c>
      <c r="H4232">
        <f t="shared" si="66"/>
        <v>1596.95</v>
      </c>
      <c r="I4232" s="11">
        <v>45500.036805555559</v>
      </c>
      <c r="J4232">
        <v>2</v>
      </c>
      <c r="K4232" t="s">
        <v>40</v>
      </c>
      <c r="L4232">
        <v>481</v>
      </c>
      <c r="M4232">
        <v>79</v>
      </c>
      <c r="N4232">
        <v>161</v>
      </c>
      <c r="O4232">
        <v>149</v>
      </c>
      <c r="P4232">
        <v>1</v>
      </c>
      <c r="Q4232">
        <v>39</v>
      </c>
      <c r="R4232" t="s">
        <v>27</v>
      </c>
      <c r="S4232">
        <v>52759.5</v>
      </c>
      <c r="T4232" t="s">
        <v>33</v>
      </c>
      <c r="U4232" t="s">
        <v>43</v>
      </c>
      <c r="V4232" t="b">
        <v>1</v>
      </c>
      <c r="W4232" t="s">
        <v>30</v>
      </c>
      <c r="X4232">
        <v>260</v>
      </c>
      <c r="Y4232">
        <v>421</v>
      </c>
    </row>
    <row r="4233" spans="1:25" x14ac:dyDescent="0.35">
      <c r="A4233">
        <v>4232</v>
      </c>
      <c r="B4233">
        <v>6918</v>
      </c>
      <c r="C4233">
        <v>339</v>
      </c>
      <c r="D4233" t="s">
        <v>52</v>
      </c>
      <c r="E4233" t="s">
        <v>47</v>
      </c>
      <c r="F4233">
        <v>4</v>
      </c>
      <c r="G4233">
        <v>1266.9000000000001</v>
      </c>
      <c r="H4233">
        <f t="shared" si="66"/>
        <v>5067.6000000000004</v>
      </c>
      <c r="I4233" s="12">
        <v>45399.045138888891</v>
      </c>
      <c r="J4233">
        <v>2</v>
      </c>
      <c r="K4233" t="s">
        <v>40</v>
      </c>
      <c r="L4233">
        <v>36</v>
      </c>
      <c r="M4233">
        <v>149</v>
      </c>
      <c r="N4233">
        <v>215</v>
      </c>
      <c r="O4233">
        <v>250</v>
      </c>
      <c r="P4233">
        <v>9</v>
      </c>
      <c r="Q4233">
        <v>23</v>
      </c>
      <c r="R4233" t="s">
        <v>46</v>
      </c>
      <c r="S4233">
        <v>99731.98</v>
      </c>
      <c r="T4233" t="s">
        <v>42</v>
      </c>
      <c r="U4233" t="s">
        <v>43</v>
      </c>
      <c r="V4233" t="b">
        <v>0</v>
      </c>
      <c r="W4233" t="s">
        <v>30</v>
      </c>
      <c r="X4233">
        <v>189</v>
      </c>
      <c r="Y4233">
        <v>341</v>
      </c>
    </row>
    <row r="4234" spans="1:25" x14ac:dyDescent="0.35">
      <c r="A4234">
        <v>4233</v>
      </c>
      <c r="B4234">
        <v>7358</v>
      </c>
      <c r="C4234">
        <v>458</v>
      </c>
      <c r="D4234" t="s">
        <v>31</v>
      </c>
      <c r="E4234" t="s">
        <v>25</v>
      </c>
      <c r="F4234">
        <v>1</v>
      </c>
      <c r="G4234">
        <v>172.78</v>
      </c>
      <c r="H4234">
        <f t="shared" si="66"/>
        <v>172.78</v>
      </c>
      <c r="I4234" s="11">
        <v>45388.311111111114</v>
      </c>
      <c r="J4234">
        <v>10</v>
      </c>
      <c r="K4234" t="s">
        <v>45</v>
      </c>
      <c r="L4234">
        <v>93</v>
      </c>
      <c r="M4234">
        <v>141</v>
      </c>
      <c r="N4234">
        <v>153</v>
      </c>
      <c r="O4234">
        <v>361</v>
      </c>
      <c r="P4234">
        <v>8</v>
      </c>
      <c r="Q4234">
        <v>54</v>
      </c>
      <c r="R4234" t="s">
        <v>41</v>
      </c>
      <c r="S4234">
        <v>118863.83</v>
      </c>
      <c r="T4234" t="s">
        <v>33</v>
      </c>
      <c r="U4234" t="s">
        <v>34</v>
      </c>
      <c r="V4234" t="b">
        <v>0</v>
      </c>
      <c r="W4234" t="s">
        <v>35</v>
      </c>
      <c r="X4234">
        <v>391</v>
      </c>
      <c r="Y4234">
        <v>321</v>
      </c>
    </row>
    <row r="4235" spans="1:25" x14ac:dyDescent="0.35">
      <c r="A4235">
        <v>4234</v>
      </c>
      <c r="B4235">
        <v>8695</v>
      </c>
      <c r="C4235">
        <v>406</v>
      </c>
      <c r="D4235" t="s">
        <v>52</v>
      </c>
      <c r="E4235" t="s">
        <v>25</v>
      </c>
      <c r="F4235">
        <v>5</v>
      </c>
      <c r="G4235">
        <v>1218.6400000000001</v>
      </c>
      <c r="H4235">
        <f t="shared" si="66"/>
        <v>6093.2000000000007</v>
      </c>
      <c r="I4235" s="12">
        <v>45368.894444444442</v>
      </c>
      <c r="J4235">
        <v>4</v>
      </c>
      <c r="K4235" t="s">
        <v>45</v>
      </c>
      <c r="L4235">
        <v>348</v>
      </c>
      <c r="M4235">
        <v>68</v>
      </c>
      <c r="N4235">
        <v>127</v>
      </c>
      <c r="O4235">
        <v>337</v>
      </c>
      <c r="P4235">
        <v>6</v>
      </c>
      <c r="Q4235">
        <v>34</v>
      </c>
      <c r="R4235" t="s">
        <v>27</v>
      </c>
      <c r="S4235">
        <v>52810.39</v>
      </c>
      <c r="T4235" t="s">
        <v>37</v>
      </c>
      <c r="U4235" t="s">
        <v>34</v>
      </c>
      <c r="V4235" t="b">
        <v>0</v>
      </c>
      <c r="W4235" t="s">
        <v>30</v>
      </c>
      <c r="X4235">
        <v>145</v>
      </c>
      <c r="Y4235">
        <v>361</v>
      </c>
    </row>
    <row r="4236" spans="1:25" x14ac:dyDescent="0.35">
      <c r="A4236">
        <v>4235</v>
      </c>
      <c r="B4236">
        <v>8448</v>
      </c>
      <c r="C4236">
        <v>391</v>
      </c>
      <c r="D4236" t="s">
        <v>44</v>
      </c>
      <c r="E4236" t="s">
        <v>47</v>
      </c>
      <c r="F4236">
        <v>2</v>
      </c>
      <c r="G4236">
        <v>348.66</v>
      </c>
      <c r="H4236">
        <f t="shared" si="66"/>
        <v>697.32</v>
      </c>
      <c r="I4236" s="11">
        <v>45311.613194444442</v>
      </c>
      <c r="J4236">
        <v>11</v>
      </c>
      <c r="K4236" t="s">
        <v>45</v>
      </c>
      <c r="L4236">
        <v>193</v>
      </c>
      <c r="M4236">
        <v>125</v>
      </c>
      <c r="N4236">
        <v>300</v>
      </c>
      <c r="O4236">
        <v>234</v>
      </c>
      <c r="P4236">
        <v>6</v>
      </c>
      <c r="Q4236">
        <v>20</v>
      </c>
      <c r="R4236" t="s">
        <v>27</v>
      </c>
      <c r="S4236">
        <v>30340.71</v>
      </c>
      <c r="T4236" t="s">
        <v>28</v>
      </c>
      <c r="U4236" t="s">
        <v>29</v>
      </c>
      <c r="V4236" t="b">
        <v>0</v>
      </c>
      <c r="W4236" t="s">
        <v>30</v>
      </c>
      <c r="X4236">
        <v>359</v>
      </c>
      <c r="Y4236">
        <v>250</v>
      </c>
    </row>
    <row r="4237" spans="1:25" x14ac:dyDescent="0.35">
      <c r="A4237">
        <v>4236</v>
      </c>
      <c r="B4237">
        <v>1760</v>
      </c>
      <c r="C4237">
        <v>782</v>
      </c>
      <c r="D4237" t="s">
        <v>44</v>
      </c>
      <c r="E4237" t="s">
        <v>47</v>
      </c>
      <c r="F4237">
        <v>4</v>
      </c>
      <c r="G4237">
        <v>1084.9000000000001</v>
      </c>
      <c r="H4237">
        <f t="shared" si="66"/>
        <v>4339.6000000000004</v>
      </c>
      <c r="I4237" s="12">
        <v>45292.327777777777</v>
      </c>
      <c r="J4237">
        <v>17</v>
      </c>
      <c r="K4237" t="s">
        <v>40</v>
      </c>
      <c r="L4237">
        <v>45</v>
      </c>
      <c r="M4237">
        <v>139</v>
      </c>
      <c r="N4237">
        <v>233</v>
      </c>
      <c r="O4237">
        <v>402</v>
      </c>
      <c r="P4237">
        <v>1</v>
      </c>
      <c r="Q4237">
        <v>41</v>
      </c>
      <c r="R4237" t="s">
        <v>46</v>
      </c>
      <c r="S4237">
        <v>78541.78</v>
      </c>
      <c r="T4237" t="s">
        <v>28</v>
      </c>
      <c r="U4237" t="s">
        <v>50</v>
      </c>
      <c r="V4237" t="b">
        <v>1</v>
      </c>
      <c r="W4237" t="s">
        <v>30</v>
      </c>
      <c r="X4237">
        <v>327</v>
      </c>
      <c r="Y4237">
        <v>181</v>
      </c>
    </row>
    <row r="4238" spans="1:25" x14ac:dyDescent="0.35">
      <c r="A4238">
        <v>4237</v>
      </c>
      <c r="B4238">
        <v>1653</v>
      </c>
      <c r="C4238">
        <v>903</v>
      </c>
      <c r="D4238" t="s">
        <v>31</v>
      </c>
      <c r="E4238" t="s">
        <v>25</v>
      </c>
      <c r="F4238">
        <v>3</v>
      </c>
      <c r="G4238">
        <v>1963.86</v>
      </c>
      <c r="H4238">
        <f t="shared" si="66"/>
        <v>5891.58</v>
      </c>
      <c r="I4238" s="11">
        <v>45461.789583333331</v>
      </c>
      <c r="J4238">
        <v>20</v>
      </c>
      <c r="K4238" t="s">
        <v>40</v>
      </c>
      <c r="L4238">
        <v>133</v>
      </c>
      <c r="M4238">
        <v>89</v>
      </c>
      <c r="N4238">
        <v>277</v>
      </c>
      <c r="O4238">
        <v>341</v>
      </c>
      <c r="P4238">
        <v>6</v>
      </c>
      <c r="Q4238">
        <v>43</v>
      </c>
      <c r="R4238" t="s">
        <v>27</v>
      </c>
      <c r="S4238">
        <v>80506.2</v>
      </c>
      <c r="T4238" t="s">
        <v>37</v>
      </c>
      <c r="U4238" t="s">
        <v>50</v>
      </c>
      <c r="V4238" t="b">
        <v>1</v>
      </c>
      <c r="W4238" t="s">
        <v>30</v>
      </c>
      <c r="X4238">
        <v>456</v>
      </c>
      <c r="Y4238">
        <v>286</v>
      </c>
    </row>
    <row r="4239" spans="1:25" x14ac:dyDescent="0.35">
      <c r="A4239">
        <v>4238</v>
      </c>
      <c r="B4239">
        <v>6309</v>
      </c>
      <c r="C4239">
        <v>934</v>
      </c>
      <c r="D4239" t="s">
        <v>51</v>
      </c>
      <c r="E4239" t="s">
        <v>25</v>
      </c>
      <c r="F4239">
        <v>1</v>
      </c>
      <c r="G4239">
        <v>847.1</v>
      </c>
      <c r="H4239">
        <f t="shared" si="66"/>
        <v>847.1</v>
      </c>
      <c r="I4239" s="12">
        <v>45497.322916666664</v>
      </c>
      <c r="J4239">
        <v>8</v>
      </c>
      <c r="K4239" t="s">
        <v>26</v>
      </c>
      <c r="L4239">
        <v>312</v>
      </c>
      <c r="M4239">
        <v>94</v>
      </c>
      <c r="N4239">
        <v>276</v>
      </c>
      <c r="O4239">
        <v>422</v>
      </c>
      <c r="P4239">
        <v>7</v>
      </c>
      <c r="Q4239">
        <v>52</v>
      </c>
      <c r="R4239" t="s">
        <v>41</v>
      </c>
      <c r="S4239">
        <v>60914.27</v>
      </c>
      <c r="T4239" t="s">
        <v>33</v>
      </c>
      <c r="U4239" t="s">
        <v>29</v>
      </c>
      <c r="V4239" t="b">
        <v>1</v>
      </c>
      <c r="W4239" t="s">
        <v>35</v>
      </c>
      <c r="X4239">
        <v>325</v>
      </c>
      <c r="Y4239">
        <v>193</v>
      </c>
    </row>
    <row r="4240" spans="1:25" x14ac:dyDescent="0.35">
      <c r="A4240">
        <v>4239</v>
      </c>
      <c r="B4240">
        <v>2691</v>
      </c>
      <c r="C4240">
        <v>832</v>
      </c>
      <c r="D4240" t="s">
        <v>51</v>
      </c>
      <c r="E4240" t="s">
        <v>25</v>
      </c>
      <c r="F4240">
        <v>4</v>
      </c>
      <c r="G4240">
        <v>1490.83</v>
      </c>
      <c r="H4240">
        <f t="shared" si="66"/>
        <v>5963.32</v>
      </c>
      <c r="I4240" s="11">
        <v>45473.605555555558</v>
      </c>
      <c r="J4240">
        <v>7</v>
      </c>
      <c r="K4240" t="s">
        <v>45</v>
      </c>
      <c r="L4240">
        <v>357</v>
      </c>
      <c r="M4240">
        <v>136</v>
      </c>
      <c r="N4240">
        <v>161</v>
      </c>
      <c r="O4240">
        <v>146</v>
      </c>
      <c r="P4240">
        <v>3</v>
      </c>
      <c r="Q4240">
        <v>36</v>
      </c>
      <c r="R4240" t="s">
        <v>41</v>
      </c>
      <c r="S4240">
        <v>26069.77</v>
      </c>
      <c r="T4240" t="s">
        <v>28</v>
      </c>
      <c r="U4240" t="s">
        <v>29</v>
      </c>
      <c r="V4240" t="b">
        <v>0</v>
      </c>
      <c r="W4240" t="s">
        <v>48</v>
      </c>
      <c r="X4240">
        <v>207</v>
      </c>
      <c r="Y4240">
        <v>327</v>
      </c>
    </row>
    <row r="4241" spans="1:25" x14ac:dyDescent="0.35">
      <c r="A4241">
        <v>4240</v>
      </c>
      <c r="B4241">
        <v>9542</v>
      </c>
      <c r="C4241">
        <v>686</v>
      </c>
      <c r="D4241" t="s">
        <v>39</v>
      </c>
      <c r="E4241" t="s">
        <v>47</v>
      </c>
      <c r="F4241">
        <v>1</v>
      </c>
      <c r="G4241">
        <v>1854.7</v>
      </c>
      <c r="H4241">
        <f t="shared" si="66"/>
        <v>1854.7</v>
      </c>
      <c r="I4241" s="12">
        <v>45517.925694444442</v>
      </c>
      <c r="J4241">
        <v>7</v>
      </c>
      <c r="K4241" t="s">
        <v>45</v>
      </c>
      <c r="L4241">
        <v>327</v>
      </c>
      <c r="M4241">
        <v>108</v>
      </c>
      <c r="N4241">
        <v>189</v>
      </c>
      <c r="O4241">
        <v>261</v>
      </c>
      <c r="P4241">
        <v>5</v>
      </c>
      <c r="Q4241">
        <v>66</v>
      </c>
      <c r="R4241" t="s">
        <v>46</v>
      </c>
      <c r="S4241">
        <v>113424.81</v>
      </c>
      <c r="T4241" t="s">
        <v>33</v>
      </c>
      <c r="U4241" t="s">
        <v>50</v>
      </c>
      <c r="V4241" t="b">
        <v>1</v>
      </c>
      <c r="W4241" t="s">
        <v>30</v>
      </c>
      <c r="X4241">
        <v>235</v>
      </c>
      <c r="Y4241">
        <v>213</v>
      </c>
    </row>
    <row r="4242" spans="1:25" x14ac:dyDescent="0.35">
      <c r="A4242">
        <v>4241</v>
      </c>
      <c r="B4242">
        <v>5480</v>
      </c>
      <c r="C4242">
        <v>788</v>
      </c>
      <c r="D4242" t="s">
        <v>38</v>
      </c>
      <c r="E4242" t="s">
        <v>47</v>
      </c>
      <c r="F4242">
        <v>2</v>
      </c>
      <c r="G4242">
        <v>349.45</v>
      </c>
      <c r="H4242">
        <f t="shared" si="66"/>
        <v>698.9</v>
      </c>
      <c r="I4242" s="11">
        <v>45302.245833333334</v>
      </c>
      <c r="J4242">
        <v>12</v>
      </c>
      <c r="K4242" t="s">
        <v>40</v>
      </c>
      <c r="L4242">
        <v>403</v>
      </c>
      <c r="M4242">
        <v>117</v>
      </c>
      <c r="N4242">
        <v>248</v>
      </c>
      <c r="O4242">
        <v>443</v>
      </c>
      <c r="P4242">
        <v>5</v>
      </c>
      <c r="Q4242">
        <v>61</v>
      </c>
      <c r="R4242" t="s">
        <v>27</v>
      </c>
      <c r="S4242">
        <v>61982.92</v>
      </c>
      <c r="T4242" t="s">
        <v>37</v>
      </c>
      <c r="U4242" t="s">
        <v>43</v>
      </c>
      <c r="V4242" t="b">
        <v>1</v>
      </c>
      <c r="W4242" t="s">
        <v>30</v>
      </c>
      <c r="X4242">
        <v>181</v>
      </c>
      <c r="Y4242">
        <v>121</v>
      </c>
    </row>
    <row r="4243" spans="1:25" x14ac:dyDescent="0.35">
      <c r="A4243">
        <v>4242</v>
      </c>
      <c r="B4243">
        <v>5314</v>
      </c>
      <c r="C4243">
        <v>243</v>
      </c>
      <c r="D4243" t="s">
        <v>49</v>
      </c>
      <c r="E4243" t="s">
        <v>47</v>
      </c>
      <c r="F4243">
        <v>1</v>
      </c>
      <c r="G4243">
        <v>1027.56</v>
      </c>
      <c r="H4243">
        <f t="shared" si="66"/>
        <v>1027.56</v>
      </c>
      <c r="I4243" s="12">
        <v>45345.64166666667</v>
      </c>
      <c r="J4243">
        <v>5</v>
      </c>
      <c r="K4243" t="s">
        <v>40</v>
      </c>
      <c r="L4243">
        <v>311</v>
      </c>
      <c r="M4243">
        <v>104</v>
      </c>
      <c r="N4243">
        <v>178</v>
      </c>
      <c r="O4243">
        <v>149</v>
      </c>
      <c r="P4243">
        <v>9</v>
      </c>
      <c r="Q4243">
        <v>40</v>
      </c>
      <c r="R4243" t="s">
        <v>27</v>
      </c>
      <c r="S4243">
        <v>98365.23</v>
      </c>
      <c r="T4243" t="s">
        <v>33</v>
      </c>
      <c r="U4243" t="s">
        <v>34</v>
      </c>
      <c r="V4243" t="b">
        <v>1</v>
      </c>
      <c r="W4243" t="s">
        <v>30</v>
      </c>
      <c r="X4243">
        <v>172</v>
      </c>
      <c r="Y4243">
        <v>163</v>
      </c>
    </row>
    <row r="4244" spans="1:25" x14ac:dyDescent="0.35">
      <c r="A4244">
        <v>4243</v>
      </c>
      <c r="B4244">
        <v>9918</v>
      </c>
      <c r="C4244">
        <v>831</v>
      </c>
      <c r="D4244" t="s">
        <v>24</v>
      </c>
      <c r="E4244" t="s">
        <v>25</v>
      </c>
      <c r="F4244">
        <v>5</v>
      </c>
      <c r="G4244">
        <v>1488.83</v>
      </c>
      <c r="H4244">
        <f t="shared" si="66"/>
        <v>7444.15</v>
      </c>
      <c r="I4244" s="11">
        <v>45517.855555555558</v>
      </c>
      <c r="J4244">
        <v>18</v>
      </c>
      <c r="K4244" t="s">
        <v>26</v>
      </c>
      <c r="L4244">
        <v>104</v>
      </c>
      <c r="M4244">
        <v>113</v>
      </c>
      <c r="N4244">
        <v>127</v>
      </c>
      <c r="O4244">
        <v>167</v>
      </c>
      <c r="P4244">
        <v>2</v>
      </c>
      <c r="Q4244">
        <v>58</v>
      </c>
      <c r="R4244" t="s">
        <v>46</v>
      </c>
      <c r="S4244">
        <v>36119</v>
      </c>
      <c r="T4244" t="s">
        <v>28</v>
      </c>
      <c r="U4244" t="s">
        <v>43</v>
      </c>
      <c r="V4244" t="b">
        <v>0</v>
      </c>
      <c r="W4244" t="s">
        <v>30</v>
      </c>
      <c r="X4244">
        <v>125</v>
      </c>
      <c r="Y4244">
        <v>203</v>
      </c>
    </row>
    <row r="4245" spans="1:25" x14ac:dyDescent="0.35">
      <c r="A4245">
        <v>4244</v>
      </c>
      <c r="B4245">
        <v>3848</v>
      </c>
      <c r="C4245">
        <v>486</v>
      </c>
      <c r="D4245" t="s">
        <v>24</v>
      </c>
      <c r="E4245" t="s">
        <v>25</v>
      </c>
      <c r="F4245">
        <v>5</v>
      </c>
      <c r="G4245">
        <v>382.89</v>
      </c>
      <c r="H4245">
        <f t="shared" si="66"/>
        <v>1914.4499999999998</v>
      </c>
      <c r="I4245" s="12">
        <v>45538.648611111108</v>
      </c>
      <c r="J4245">
        <v>14</v>
      </c>
      <c r="K4245" t="s">
        <v>40</v>
      </c>
      <c r="L4245">
        <v>336</v>
      </c>
      <c r="M4245">
        <v>138</v>
      </c>
      <c r="N4245">
        <v>143</v>
      </c>
      <c r="O4245">
        <v>444</v>
      </c>
      <c r="P4245">
        <v>9</v>
      </c>
      <c r="Q4245">
        <v>69</v>
      </c>
      <c r="R4245" t="s">
        <v>41</v>
      </c>
      <c r="S4245">
        <v>117779.09</v>
      </c>
      <c r="T4245" t="s">
        <v>33</v>
      </c>
      <c r="U4245" t="s">
        <v>29</v>
      </c>
      <c r="V4245" t="b">
        <v>1</v>
      </c>
      <c r="W4245" t="s">
        <v>30</v>
      </c>
      <c r="X4245">
        <v>210</v>
      </c>
      <c r="Y4245">
        <v>260</v>
      </c>
    </row>
    <row r="4246" spans="1:25" x14ac:dyDescent="0.35">
      <c r="A4246">
        <v>4245</v>
      </c>
      <c r="B4246">
        <v>7171</v>
      </c>
      <c r="C4246">
        <v>632</v>
      </c>
      <c r="D4246" t="s">
        <v>24</v>
      </c>
      <c r="E4246" t="s">
        <v>47</v>
      </c>
      <c r="F4246">
        <v>1</v>
      </c>
      <c r="G4246">
        <v>216.71</v>
      </c>
      <c r="H4246">
        <f t="shared" si="66"/>
        <v>216.71</v>
      </c>
      <c r="I4246" s="11">
        <v>45427.42291666667</v>
      </c>
      <c r="J4246">
        <v>13</v>
      </c>
      <c r="K4246" t="s">
        <v>32</v>
      </c>
      <c r="L4246">
        <v>207</v>
      </c>
      <c r="M4246">
        <v>132</v>
      </c>
      <c r="N4246">
        <v>288</v>
      </c>
      <c r="O4246">
        <v>405</v>
      </c>
      <c r="P4246">
        <v>9</v>
      </c>
      <c r="Q4246">
        <v>55</v>
      </c>
      <c r="R4246" t="s">
        <v>27</v>
      </c>
      <c r="S4246">
        <v>109100.93</v>
      </c>
      <c r="T4246" t="s">
        <v>42</v>
      </c>
      <c r="U4246" t="s">
        <v>50</v>
      </c>
      <c r="V4246" t="b">
        <v>0</v>
      </c>
      <c r="W4246" t="s">
        <v>30</v>
      </c>
      <c r="X4246">
        <v>345</v>
      </c>
      <c r="Y4246">
        <v>264</v>
      </c>
    </row>
    <row r="4247" spans="1:25" x14ac:dyDescent="0.35">
      <c r="A4247">
        <v>4246</v>
      </c>
      <c r="B4247">
        <v>7201</v>
      </c>
      <c r="C4247">
        <v>855</v>
      </c>
      <c r="D4247" t="s">
        <v>52</v>
      </c>
      <c r="E4247" t="s">
        <v>47</v>
      </c>
      <c r="F4247">
        <v>5</v>
      </c>
      <c r="G4247">
        <v>1768.42</v>
      </c>
      <c r="H4247">
        <f t="shared" si="66"/>
        <v>8842.1</v>
      </c>
      <c r="I4247" s="12">
        <v>45474.893055555556</v>
      </c>
      <c r="J4247">
        <v>1</v>
      </c>
      <c r="K4247" t="s">
        <v>26</v>
      </c>
      <c r="L4247">
        <v>343</v>
      </c>
      <c r="M4247">
        <v>143</v>
      </c>
      <c r="N4247">
        <v>160</v>
      </c>
      <c r="O4247">
        <v>268</v>
      </c>
      <c r="P4247">
        <v>9</v>
      </c>
      <c r="Q4247">
        <v>31</v>
      </c>
      <c r="R4247" t="s">
        <v>41</v>
      </c>
      <c r="S4247">
        <v>27542.57</v>
      </c>
      <c r="T4247" t="s">
        <v>33</v>
      </c>
      <c r="U4247" t="s">
        <v>50</v>
      </c>
      <c r="V4247" t="b">
        <v>1</v>
      </c>
      <c r="W4247" t="s">
        <v>30</v>
      </c>
      <c r="X4247">
        <v>352</v>
      </c>
      <c r="Y4247">
        <v>188</v>
      </c>
    </row>
    <row r="4248" spans="1:25" x14ac:dyDescent="0.35">
      <c r="A4248">
        <v>4247</v>
      </c>
      <c r="B4248">
        <v>6985</v>
      </c>
      <c r="C4248">
        <v>353</v>
      </c>
      <c r="D4248" t="s">
        <v>39</v>
      </c>
      <c r="E4248" t="s">
        <v>47</v>
      </c>
      <c r="F4248">
        <v>1</v>
      </c>
      <c r="G4248">
        <v>746.96</v>
      </c>
      <c r="H4248">
        <f t="shared" si="66"/>
        <v>746.96</v>
      </c>
      <c r="I4248" s="11">
        <v>45516.390277777777</v>
      </c>
      <c r="J4248">
        <v>4</v>
      </c>
      <c r="K4248" t="s">
        <v>45</v>
      </c>
      <c r="L4248">
        <v>477</v>
      </c>
      <c r="M4248">
        <v>86</v>
      </c>
      <c r="N4248">
        <v>295</v>
      </c>
      <c r="O4248">
        <v>241</v>
      </c>
      <c r="P4248">
        <v>7</v>
      </c>
      <c r="Q4248">
        <v>62</v>
      </c>
      <c r="R4248" t="s">
        <v>41</v>
      </c>
      <c r="S4248">
        <v>85679.45</v>
      </c>
      <c r="T4248" t="s">
        <v>37</v>
      </c>
      <c r="U4248" t="s">
        <v>43</v>
      </c>
      <c r="V4248" t="b">
        <v>1</v>
      </c>
      <c r="W4248" t="s">
        <v>30</v>
      </c>
      <c r="X4248">
        <v>493</v>
      </c>
      <c r="Y4248">
        <v>187</v>
      </c>
    </row>
    <row r="4249" spans="1:25" x14ac:dyDescent="0.35">
      <c r="A4249">
        <v>4248</v>
      </c>
      <c r="B4249">
        <v>2275</v>
      </c>
      <c r="C4249">
        <v>207</v>
      </c>
      <c r="D4249" t="s">
        <v>39</v>
      </c>
      <c r="E4249" t="s">
        <v>47</v>
      </c>
      <c r="F4249">
        <v>4</v>
      </c>
      <c r="G4249">
        <v>675.92</v>
      </c>
      <c r="H4249">
        <f t="shared" si="66"/>
        <v>2703.68</v>
      </c>
      <c r="I4249" s="12">
        <v>45333.120833333334</v>
      </c>
      <c r="J4249">
        <v>8</v>
      </c>
      <c r="K4249" t="s">
        <v>32</v>
      </c>
      <c r="L4249">
        <v>121</v>
      </c>
      <c r="M4249">
        <v>140</v>
      </c>
      <c r="N4249">
        <v>290</v>
      </c>
      <c r="O4249">
        <v>289</v>
      </c>
      <c r="P4249">
        <v>8</v>
      </c>
      <c r="Q4249">
        <v>34</v>
      </c>
      <c r="R4249" t="s">
        <v>46</v>
      </c>
      <c r="S4249">
        <v>23959.13</v>
      </c>
      <c r="T4249" t="s">
        <v>33</v>
      </c>
      <c r="U4249" t="s">
        <v>50</v>
      </c>
      <c r="V4249" t="b">
        <v>0</v>
      </c>
      <c r="W4249" t="s">
        <v>48</v>
      </c>
      <c r="X4249">
        <v>118</v>
      </c>
      <c r="Y4249">
        <v>342</v>
      </c>
    </row>
    <row r="4250" spans="1:25" x14ac:dyDescent="0.35">
      <c r="A4250">
        <v>4249</v>
      </c>
      <c r="B4250">
        <v>9465</v>
      </c>
      <c r="C4250">
        <v>435</v>
      </c>
      <c r="D4250" t="s">
        <v>44</v>
      </c>
      <c r="E4250" t="s">
        <v>25</v>
      </c>
      <c r="F4250">
        <v>2</v>
      </c>
      <c r="G4250">
        <v>1777.83</v>
      </c>
      <c r="H4250">
        <f t="shared" si="66"/>
        <v>3555.66</v>
      </c>
      <c r="I4250" s="11">
        <v>45296.98541666667</v>
      </c>
      <c r="J4250">
        <v>17</v>
      </c>
      <c r="K4250" t="s">
        <v>36</v>
      </c>
      <c r="L4250">
        <v>54</v>
      </c>
      <c r="M4250">
        <v>56</v>
      </c>
      <c r="N4250">
        <v>166</v>
      </c>
      <c r="O4250">
        <v>485</v>
      </c>
      <c r="P4250">
        <v>9</v>
      </c>
      <c r="Q4250">
        <v>21</v>
      </c>
      <c r="R4250" t="s">
        <v>27</v>
      </c>
      <c r="S4250">
        <v>118860.12</v>
      </c>
      <c r="T4250" t="s">
        <v>37</v>
      </c>
      <c r="U4250" t="s">
        <v>50</v>
      </c>
      <c r="V4250" t="b">
        <v>0</v>
      </c>
      <c r="W4250" t="s">
        <v>35</v>
      </c>
      <c r="X4250">
        <v>227</v>
      </c>
      <c r="Y4250">
        <v>158</v>
      </c>
    </row>
    <row r="4251" spans="1:25" x14ac:dyDescent="0.35">
      <c r="A4251">
        <v>4250</v>
      </c>
      <c r="B4251">
        <v>5121</v>
      </c>
      <c r="C4251">
        <v>628</v>
      </c>
      <c r="D4251" t="s">
        <v>39</v>
      </c>
      <c r="E4251" t="s">
        <v>25</v>
      </c>
      <c r="F4251">
        <v>4</v>
      </c>
      <c r="G4251">
        <v>1580.1</v>
      </c>
      <c r="H4251">
        <f t="shared" si="66"/>
        <v>6320.4</v>
      </c>
      <c r="I4251" s="12">
        <v>45438.224305555559</v>
      </c>
      <c r="J4251">
        <v>11</v>
      </c>
      <c r="K4251" t="s">
        <v>45</v>
      </c>
      <c r="L4251">
        <v>394</v>
      </c>
      <c r="M4251">
        <v>87</v>
      </c>
      <c r="N4251">
        <v>183</v>
      </c>
      <c r="O4251">
        <v>386</v>
      </c>
      <c r="P4251">
        <v>10</v>
      </c>
      <c r="Q4251">
        <v>24</v>
      </c>
      <c r="R4251" t="s">
        <v>41</v>
      </c>
      <c r="S4251">
        <v>79920.820000000007</v>
      </c>
      <c r="T4251" t="s">
        <v>33</v>
      </c>
      <c r="U4251" t="s">
        <v>50</v>
      </c>
      <c r="V4251" t="b">
        <v>1</v>
      </c>
      <c r="W4251" t="s">
        <v>35</v>
      </c>
      <c r="X4251">
        <v>175</v>
      </c>
      <c r="Y4251">
        <v>189</v>
      </c>
    </row>
    <row r="4252" spans="1:25" x14ac:dyDescent="0.35">
      <c r="A4252">
        <v>4251</v>
      </c>
      <c r="B4252">
        <v>7165</v>
      </c>
      <c r="C4252">
        <v>696</v>
      </c>
      <c r="D4252" t="s">
        <v>24</v>
      </c>
      <c r="E4252" t="s">
        <v>25</v>
      </c>
      <c r="F4252">
        <v>2</v>
      </c>
      <c r="G4252">
        <v>1684.94</v>
      </c>
      <c r="H4252">
        <f t="shared" si="66"/>
        <v>3369.88</v>
      </c>
      <c r="I4252" s="11">
        <v>45472.518055555556</v>
      </c>
      <c r="J4252">
        <v>11</v>
      </c>
      <c r="K4252" t="s">
        <v>36</v>
      </c>
      <c r="L4252">
        <v>293</v>
      </c>
      <c r="M4252">
        <v>110</v>
      </c>
      <c r="N4252">
        <v>249</v>
      </c>
      <c r="O4252">
        <v>406</v>
      </c>
      <c r="P4252">
        <v>6</v>
      </c>
      <c r="Q4252">
        <v>21</v>
      </c>
      <c r="R4252" t="s">
        <v>27</v>
      </c>
      <c r="S4252">
        <v>68545.86</v>
      </c>
      <c r="T4252" t="s">
        <v>42</v>
      </c>
      <c r="U4252" t="s">
        <v>29</v>
      </c>
      <c r="V4252" t="b">
        <v>0</v>
      </c>
      <c r="W4252" t="s">
        <v>30</v>
      </c>
      <c r="X4252">
        <v>393</v>
      </c>
      <c r="Y4252">
        <v>131</v>
      </c>
    </row>
    <row r="4253" spans="1:25" x14ac:dyDescent="0.35">
      <c r="A4253">
        <v>4252</v>
      </c>
      <c r="B4253">
        <v>4651</v>
      </c>
      <c r="C4253">
        <v>297</v>
      </c>
      <c r="D4253" t="s">
        <v>39</v>
      </c>
      <c r="E4253" t="s">
        <v>25</v>
      </c>
      <c r="F4253">
        <v>5</v>
      </c>
      <c r="G4253">
        <v>474.14</v>
      </c>
      <c r="H4253">
        <f t="shared" si="66"/>
        <v>2370.6999999999998</v>
      </c>
      <c r="I4253" s="12">
        <v>45525.939583333333</v>
      </c>
      <c r="J4253">
        <v>1</v>
      </c>
      <c r="K4253" t="s">
        <v>32</v>
      </c>
      <c r="L4253">
        <v>202</v>
      </c>
      <c r="M4253">
        <v>108</v>
      </c>
      <c r="N4253">
        <v>283</v>
      </c>
      <c r="O4253">
        <v>223</v>
      </c>
      <c r="P4253">
        <v>1</v>
      </c>
      <c r="Q4253">
        <v>47</v>
      </c>
      <c r="R4253" t="s">
        <v>27</v>
      </c>
      <c r="S4253">
        <v>30489.71</v>
      </c>
      <c r="T4253" t="s">
        <v>33</v>
      </c>
      <c r="U4253" t="s">
        <v>50</v>
      </c>
      <c r="V4253" t="b">
        <v>0</v>
      </c>
      <c r="W4253" t="s">
        <v>30</v>
      </c>
      <c r="X4253">
        <v>283</v>
      </c>
      <c r="Y4253">
        <v>252</v>
      </c>
    </row>
    <row r="4254" spans="1:25" x14ac:dyDescent="0.35">
      <c r="A4254">
        <v>4253</v>
      </c>
      <c r="B4254">
        <v>9460</v>
      </c>
      <c r="C4254">
        <v>942</v>
      </c>
      <c r="D4254" t="s">
        <v>44</v>
      </c>
      <c r="E4254" t="s">
        <v>25</v>
      </c>
      <c r="F4254">
        <v>2</v>
      </c>
      <c r="G4254">
        <v>529.51</v>
      </c>
      <c r="H4254">
        <f t="shared" si="66"/>
        <v>1059.02</v>
      </c>
      <c r="I4254" s="11">
        <v>45522.816666666666</v>
      </c>
      <c r="J4254">
        <v>1</v>
      </c>
      <c r="K4254" t="s">
        <v>26</v>
      </c>
      <c r="L4254">
        <v>90</v>
      </c>
      <c r="M4254">
        <v>66</v>
      </c>
      <c r="N4254">
        <v>144</v>
      </c>
      <c r="O4254">
        <v>473</v>
      </c>
      <c r="P4254">
        <v>2</v>
      </c>
      <c r="Q4254">
        <v>41</v>
      </c>
      <c r="R4254" t="s">
        <v>41</v>
      </c>
      <c r="S4254">
        <v>113648.7</v>
      </c>
      <c r="T4254" t="s">
        <v>37</v>
      </c>
      <c r="U4254" t="s">
        <v>43</v>
      </c>
      <c r="V4254" t="b">
        <v>0</v>
      </c>
      <c r="W4254" t="s">
        <v>30</v>
      </c>
      <c r="X4254">
        <v>145</v>
      </c>
      <c r="Y4254">
        <v>345</v>
      </c>
    </row>
    <row r="4255" spans="1:25" x14ac:dyDescent="0.35">
      <c r="A4255">
        <v>4254</v>
      </c>
      <c r="B4255">
        <v>7649</v>
      </c>
      <c r="C4255">
        <v>897</v>
      </c>
      <c r="D4255" t="s">
        <v>52</v>
      </c>
      <c r="E4255" t="s">
        <v>47</v>
      </c>
      <c r="F4255">
        <v>5</v>
      </c>
      <c r="G4255">
        <v>88.24</v>
      </c>
      <c r="H4255">
        <f t="shared" si="66"/>
        <v>441.2</v>
      </c>
      <c r="I4255" s="12">
        <v>45421.102777777778</v>
      </c>
      <c r="J4255">
        <v>6</v>
      </c>
      <c r="K4255" t="s">
        <v>40</v>
      </c>
      <c r="L4255">
        <v>440</v>
      </c>
      <c r="M4255">
        <v>83</v>
      </c>
      <c r="N4255">
        <v>151</v>
      </c>
      <c r="O4255">
        <v>379</v>
      </c>
      <c r="P4255">
        <v>4</v>
      </c>
      <c r="Q4255">
        <v>29</v>
      </c>
      <c r="R4255" t="s">
        <v>46</v>
      </c>
      <c r="S4255">
        <v>82873.27</v>
      </c>
      <c r="T4255" t="s">
        <v>33</v>
      </c>
      <c r="U4255" t="s">
        <v>34</v>
      </c>
      <c r="V4255" t="b">
        <v>0</v>
      </c>
      <c r="W4255" t="s">
        <v>35</v>
      </c>
      <c r="X4255">
        <v>343</v>
      </c>
      <c r="Y4255">
        <v>112</v>
      </c>
    </row>
    <row r="4256" spans="1:25" x14ac:dyDescent="0.35">
      <c r="A4256">
        <v>4255</v>
      </c>
      <c r="B4256">
        <v>6781</v>
      </c>
      <c r="C4256">
        <v>469</v>
      </c>
      <c r="D4256" t="s">
        <v>51</v>
      </c>
      <c r="E4256" t="s">
        <v>47</v>
      </c>
      <c r="F4256">
        <v>4</v>
      </c>
      <c r="G4256">
        <v>1019.4</v>
      </c>
      <c r="H4256">
        <f t="shared" si="66"/>
        <v>4077.6</v>
      </c>
      <c r="I4256" s="11">
        <v>45301.883333333331</v>
      </c>
      <c r="J4256">
        <v>19</v>
      </c>
      <c r="K4256" t="s">
        <v>36</v>
      </c>
      <c r="L4256">
        <v>492</v>
      </c>
      <c r="M4256">
        <v>131</v>
      </c>
      <c r="N4256">
        <v>145</v>
      </c>
      <c r="O4256">
        <v>260</v>
      </c>
      <c r="P4256">
        <v>10</v>
      </c>
      <c r="Q4256">
        <v>53</v>
      </c>
      <c r="R4256" t="s">
        <v>41</v>
      </c>
      <c r="S4256">
        <v>44463.32</v>
      </c>
      <c r="T4256" t="s">
        <v>37</v>
      </c>
      <c r="U4256" t="s">
        <v>43</v>
      </c>
      <c r="V4256" t="b">
        <v>0</v>
      </c>
      <c r="W4256" t="s">
        <v>30</v>
      </c>
      <c r="X4256">
        <v>105</v>
      </c>
      <c r="Y4256">
        <v>184</v>
      </c>
    </row>
    <row r="4257" spans="1:25" x14ac:dyDescent="0.35">
      <c r="A4257">
        <v>4256</v>
      </c>
      <c r="B4257">
        <v>6653</v>
      </c>
      <c r="C4257">
        <v>565</v>
      </c>
      <c r="D4257" t="s">
        <v>44</v>
      </c>
      <c r="E4257" t="s">
        <v>25</v>
      </c>
      <c r="F4257">
        <v>5</v>
      </c>
      <c r="G4257">
        <v>713.36</v>
      </c>
      <c r="H4257">
        <f t="shared" si="66"/>
        <v>3566.8</v>
      </c>
      <c r="I4257" s="12">
        <v>45534.069444444445</v>
      </c>
      <c r="J4257">
        <v>11</v>
      </c>
      <c r="K4257" t="s">
        <v>32</v>
      </c>
      <c r="L4257">
        <v>469</v>
      </c>
      <c r="M4257">
        <v>131</v>
      </c>
      <c r="N4257">
        <v>194</v>
      </c>
      <c r="O4257">
        <v>214</v>
      </c>
      <c r="P4257">
        <v>2</v>
      </c>
      <c r="Q4257">
        <v>46</v>
      </c>
      <c r="R4257" t="s">
        <v>41</v>
      </c>
      <c r="S4257">
        <v>34929.17</v>
      </c>
      <c r="T4257" t="s">
        <v>28</v>
      </c>
      <c r="U4257" t="s">
        <v>29</v>
      </c>
      <c r="V4257" t="b">
        <v>0</v>
      </c>
      <c r="W4257" t="s">
        <v>30</v>
      </c>
      <c r="X4257">
        <v>465</v>
      </c>
      <c r="Y4257">
        <v>395</v>
      </c>
    </row>
    <row r="4258" spans="1:25" x14ac:dyDescent="0.35">
      <c r="A4258">
        <v>4257</v>
      </c>
      <c r="B4258">
        <v>8976</v>
      </c>
      <c r="C4258">
        <v>200</v>
      </c>
      <c r="D4258" t="s">
        <v>49</v>
      </c>
      <c r="E4258" t="s">
        <v>25</v>
      </c>
      <c r="F4258">
        <v>2</v>
      </c>
      <c r="G4258">
        <v>674.05</v>
      </c>
      <c r="H4258">
        <f t="shared" si="66"/>
        <v>1348.1</v>
      </c>
      <c r="I4258" s="11">
        <v>45495.92083333333</v>
      </c>
      <c r="J4258">
        <v>16</v>
      </c>
      <c r="K4258" t="s">
        <v>40</v>
      </c>
      <c r="L4258">
        <v>225</v>
      </c>
      <c r="M4258">
        <v>147</v>
      </c>
      <c r="N4258">
        <v>277</v>
      </c>
      <c r="O4258">
        <v>423</v>
      </c>
      <c r="P4258">
        <v>10</v>
      </c>
      <c r="Q4258">
        <v>63</v>
      </c>
      <c r="R4258" t="s">
        <v>41</v>
      </c>
      <c r="S4258">
        <v>108638.77</v>
      </c>
      <c r="T4258" t="s">
        <v>42</v>
      </c>
      <c r="U4258" t="s">
        <v>50</v>
      </c>
      <c r="V4258" t="b">
        <v>1</v>
      </c>
      <c r="W4258" t="s">
        <v>30</v>
      </c>
      <c r="X4258">
        <v>342</v>
      </c>
      <c r="Y4258">
        <v>349</v>
      </c>
    </row>
    <row r="4259" spans="1:25" x14ac:dyDescent="0.35">
      <c r="A4259">
        <v>4258</v>
      </c>
      <c r="B4259">
        <v>8898</v>
      </c>
      <c r="C4259">
        <v>250</v>
      </c>
      <c r="D4259" t="s">
        <v>49</v>
      </c>
      <c r="E4259" t="s">
        <v>47</v>
      </c>
      <c r="F4259">
        <v>3</v>
      </c>
      <c r="G4259">
        <v>320.58</v>
      </c>
      <c r="H4259">
        <f t="shared" si="66"/>
        <v>961.74</v>
      </c>
      <c r="I4259" s="12">
        <v>45303.090277777781</v>
      </c>
      <c r="J4259">
        <v>7</v>
      </c>
      <c r="K4259" t="s">
        <v>40</v>
      </c>
      <c r="L4259">
        <v>170</v>
      </c>
      <c r="M4259">
        <v>100</v>
      </c>
      <c r="N4259">
        <v>232</v>
      </c>
      <c r="O4259">
        <v>216</v>
      </c>
      <c r="P4259">
        <v>4</v>
      </c>
      <c r="Q4259">
        <v>70</v>
      </c>
      <c r="R4259" t="s">
        <v>46</v>
      </c>
      <c r="S4259">
        <v>66122.58</v>
      </c>
      <c r="T4259" t="s">
        <v>37</v>
      </c>
      <c r="U4259" t="s">
        <v>43</v>
      </c>
      <c r="V4259" t="b">
        <v>1</v>
      </c>
      <c r="W4259" t="s">
        <v>48</v>
      </c>
      <c r="X4259">
        <v>441</v>
      </c>
      <c r="Y4259">
        <v>221</v>
      </c>
    </row>
    <row r="4260" spans="1:25" x14ac:dyDescent="0.35">
      <c r="A4260">
        <v>4259</v>
      </c>
      <c r="B4260">
        <v>1108</v>
      </c>
      <c r="C4260">
        <v>828</v>
      </c>
      <c r="D4260" t="s">
        <v>49</v>
      </c>
      <c r="E4260" t="s">
        <v>47</v>
      </c>
      <c r="F4260">
        <v>3</v>
      </c>
      <c r="G4260">
        <v>1832.66</v>
      </c>
      <c r="H4260">
        <f t="shared" si="66"/>
        <v>5497.9800000000005</v>
      </c>
      <c r="I4260" s="11">
        <v>45433.879166666666</v>
      </c>
      <c r="J4260">
        <v>17</v>
      </c>
      <c r="K4260" t="s">
        <v>32</v>
      </c>
      <c r="L4260">
        <v>201</v>
      </c>
      <c r="M4260">
        <v>142</v>
      </c>
      <c r="N4260">
        <v>114</v>
      </c>
      <c r="O4260">
        <v>269</v>
      </c>
      <c r="P4260">
        <v>9</v>
      </c>
      <c r="Q4260">
        <v>56</v>
      </c>
      <c r="R4260" t="s">
        <v>27</v>
      </c>
      <c r="S4260">
        <v>119554.55</v>
      </c>
      <c r="T4260" t="s">
        <v>42</v>
      </c>
      <c r="U4260" t="s">
        <v>50</v>
      </c>
      <c r="V4260" t="b">
        <v>0</v>
      </c>
      <c r="W4260" t="s">
        <v>35</v>
      </c>
      <c r="X4260">
        <v>310</v>
      </c>
      <c r="Y4260">
        <v>132</v>
      </c>
    </row>
    <row r="4261" spans="1:25" x14ac:dyDescent="0.35">
      <c r="A4261">
        <v>4260</v>
      </c>
      <c r="B4261">
        <v>9222</v>
      </c>
      <c r="C4261">
        <v>535</v>
      </c>
      <c r="D4261" t="s">
        <v>49</v>
      </c>
      <c r="E4261" t="s">
        <v>47</v>
      </c>
      <c r="F4261">
        <v>5</v>
      </c>
      <c r="G4261">
        <v>803.24</v>
      </c>
      <c r="H4261">
        <f t="shared" si="66"/>
        <v>4016.2</v>
      </c>
      <c r="I4261" s="12">
        <v>45521.947916666664</v>
      </c>
      <c r="J4261">
        <v>1</v>
      </c>
      <c r="K4261" t="s">
        <v>45</v>
      </c>
      <c r="L4261">
        <v>357</v>
      </c>
      <c r="M4261">
        <v>85</v>
      </c>
      <c r="N4261">
        <v>291</v>
      </c>
      <c r="O4261">
        <v>356</v>
      </c>
      <c r="P4261">
        <v>8</v>
      </c>
      <c r="Q4261">
        <v>57</v>
      </c>
      <c r="R4261" t="s">
        <v>41</v>
      </c>
      <c r="S4261">
        <v>46208.89</v>
      </c>
      <c r="T4261" t="s">
        <v>28</v>
      </c>
      <c r="U4261" t="s">
        <v>29</v>
      </c>
      <c r="V4261" t="b">
        <v>0</v>
      </c>
      <c r="W4261" t="s">
        <v>30</v>
      </c>
      <c r="X4261">
        <v>326</v>
      </c>
      <c r="Y4261">
        <v>255</v>
      </c>
    </row>
    <row r="4262" spans="1:25" x14ac:dyDescent="0.35">
      <c r="A4262">
        <v>4261</v>
      </c>
      <c r="B4262">
        <v>3276</v>
      </c>
      <c r="C4262">
        <v>948</v>
      </c>
      <c r="D4262" t="s">
        <v>38</v>
      </c>
      <c r="E4262" t="s">
        <v>47</v>
      </c>
      <c r="F4262">
        <v>3</v>
      </c>
      <c r="G4262">
        <v>862.73</v>
      </c>
      <c r="H4262">
        <f t="shared" si="66"/>
        <v>2588.19</v>
      </c>
      <c r="I4262" s="11">
        <v>45463.124305555553</v>
      </c>
      <c r="J4262">
        <v>4</v>
      </c>
      <c r="K4262" t="s">
        <v>32</v>
      </c>
      <c r="L4262">
        <v>152</v>
      </c>
      <c r="M4262">
        <v>129</v>
      </c>
      <c r="N4262">
        <v>146</v>
      </c>
      <c r="O4262">
        <v>438</v>
      </c>
      <c r="P4262">
        <v>1</v>
      </c>
      <c r="Q4262">
        <v>48</v>
      </c>
      <c r="R4262" t="s">
        <v>41</v>
      </c>
      <c r="S4262">
        <v>75799.429999999993</v>
      </c>
      <c r="T4262" t="s">
        <v>28</v>
      </c>
      <c r="U4262" t="s">
        <v>34</v>
      </c>
      <c r="V4262" t="b">
        <v>0</v>
      </c>
      <c r="W4262" t="s">
        <v>30</v>
      </c>
      <c r="X4262">
        <v>463</v>
      </c>
      <c r="Y4262">
        <v>485</v>
      </c>
    </row>
    <row r="4263" spans="1:25" x14ac:dyDescent="0.35">
      <c r="A4263">
        <v>4262</v>
      </c>
      <c r="B4263">
        <v>8207</v>
      </c>
      <c r="C4263">
        <v>521</v>
      </c>
      <c r="D4263" t="s">
        <v>49</v>
      </c>
      <c r="E4263" t="s">
        <v>47</v>
      </c>
      <c r="F4263">
        <v>1</v>
      </c>
      <c r="G4263">
        <v>474.21</v>
      </c>
      <c r="H4263">
        <f t="shared" si="66"/>
        <v>474.21</v>
      </c>
      <c r="I4263" s="12">
        <v>45421.128472222219</v>
      </c>
      <c r="J4263">
        <v>1</v>
      </c>
      <c r="K4263" t="s">
        <v>32</v>
      </c>
      <c r="L4263">
        <v>130</v>
      </c>
      <c r="M4263">
        <v>111</v>
      </c>
      <c r="N4263">
        <v>173</v>
      </c>
      <c r="O4263">
        <v>250</v>
      </c>
      <c r="P4263">
        <v>8</v>
      </c>
      <c r="Q4263">
        <v>28</v>
      </c>
      <c r="R4263" t="s">
        <v>41</v>
      </c>
      <c r="S4263">
        <v>75777.52</v>
      </c>
      <c r="T4263" t="s">
        <v>33</v>
      </c>
      <c r="U4263" t="s">
        <v>34</v>
      </c>
      <c r="V4263" t="b">
        <v>1</v>
      </c>
      <c r="W4263" t="s">
        <v>30</v>
      </c>
      <c r="X4263">
        <v>335</v>
      </c>
      <c r="Y4263">
        <v>92</v>
      </c>
    </row>
    <row r="4264" spans="1:25" x14ac:dyDescent="0.35">
      <c r="A4264">
        <v>4263</v>
      </c>
      <c r="B4264">
        <v>3713</v>
      </c>
      <c r="C4264">
        <v>183</v>
      </c>
      <c r="D4264" t="s">
        <v>52</v>
      </c>
      <c r="E4264" t="s">
        <v>25</v>
      </c>
      <c r="F4264">
        <v>1</v>
      </c>
      <c r="G4264">
        <v>1234.31</v>
      </c>
      <c r="H4264">
        <f t="shared" si="66"/>
        <v>1234.31</v>
      </c>
      <c r="I4264" s="11">
        <v>45297.51666666667</v>
      </c>
      <c r="J4264">
        <v>3</v>
      </c>
      <c r="K4264" t="s">
        <v>45</v>
      </c>
      <c r="L4264">
        <v>114</v>
      </c>
      <c r="M4264">
        <v>69</v>
      </c>
      <c r="N4264">
        <v>188</v>
      </c>
      <c r="O4264">
        <v>392</v>
      </c>
      <c r="P4264">
        <v>5</v>
      </c>
      <c r="Q4264">
        <v>26</v>
      </c>
      <c r="R4264" t="s">
        <v>41</v>
      </c>
      <c r="S4264">
        <v>51147.25</v>
      </c>
      <c r="T4264" t="s">
        <v>37</v>
      </c>
      <c r="U4264" t="s">
        <v>43</v>
      </c>
      <c r="V4264" t="b">
        <v>0</v>
      </c>
      <c r="W4264" t="s">
        <v>30</v>
      </c>
      <c r="X4264">
        <v>279</v>
      </c>
      <c r="Y4264">
        <v>382</v>
      </c>
    </row>
    <row r="4265" spans="1:25" x14ac:dyDescent="0.35">
      <c r="A4265">
        <v>4264</v>
      </c>
      <c r="B4265">
        <v>4768</v>
      </c>
      <c r="C4265">
        <v>194</v>
      </c>
      <c r="D4265" t="s">
        <v>31</v>
      </c>
      <c r="E4265" t="s">
        <v>47</v>
      </c>
      <c r="F4265">
        <v>4</v>
      </c>
      <c r="G4265">
        <v>825.45</v>
      </c>
      <c r="H4265">
        <f t="shared" si="66"/>
        <v>3301.8</v>
      </c>
      <c r="I4265" s="12">
        <v>45301.402777777781</v>
      </c>
      <c r="J4265">
        <v>6</v>
      </c>
      <c r="K4265" t="s">
        <v>26</v>
      </c>
      <c r="L4265">
        <v>297</v>
      </c>
      <c r="M4265">
        <v>150</v>
      </c>
      <c r="N4265">
        <v>181</v>
      </c>
      <c r="O4265">
        <v>411</v>
      </c>
      <c r="P4265">
        <v>2</v>
      </c>
      <c r="Q4265">
        <v>39</v>
      </c>
      <c r="R4265" t="s">
        <v>41</v>
      </c>
      <c r="S4265">
        <v>77744.259999999995</v>
      </c>
      <c r="T4265" t="s">
        <v>33</v>
      </c>
      <c r="U4265" t="s">
        <v>50</v>
      </c>
      <c r="V4265" t="b">
        <v>1</v>
      </c>
      <c r="W4265" t="s">
        <v>30</v>
      </c>
      <c r="X4265">
        <v>393</v>
      </c>
      <c r="Y4265">
        <v>141</v>
      </c>
    </row>
    <row r="4266" spans="1:25" x14ac:dyDescent="0.35">
      <c r="A4266">
        <v>4265</v>
      </c>
      <c r="B4266">
        <v>2263</v>
      </c>
      <c r="C4266">
        <v>163</v>
      </c>
      <c r="D4266" t="s">
        <v>49</v>
      </c>
      <c r="E4266" t="s">
        <v>25</v>
      </c>
      <c r="F4266">
        <v>2</v>
      </c>
      <c r="G4266">
        <v>1300.6300000000001</v>
      </c>
      <c r="H4266">
        <f t="shared" si="66"/>
        <v>2601.2600000000002</v>
      </c>
      <c r="I4266" s="11">
        <v>45413.481944444444</v>
      </c>
      <c r="J4266">
        <v>10</v>
      </c>
      <c r="K4266" t="s">
        <v>26</v>
      </c>
      <c r="L4266">
        <v>444</v>
      </c>
      <c r="M4266">
        <v>144</v>
      </c>
      <c r="N4266">
        <v>227</v>
      </c>
      <c r="O4266">
        <v>421</v>
      </c>
      <c r="P4266">
        <v>5</v>
      </c>
      <c r="Q4266">
        <v>48</v>
      </c>
      <c r="R4266" t="s">
        <v>46</v>
      </c>
      <c r="S4266">
        <v>56351.12</v>
      </c>
      <c r="T4266" t="s">
        <v>42</v>
      </c>
      <c r="U4266" t="s">
        <v>43</v>
      </c>
      <c r="V4266" t="b">
        <v>0</v>
      </c>
      <c r="W4266" t="s">
        <v>30</v>
      </c>
      <c r="X4266">
        <v>288</v>
      </c>
      <c r="Y4266">
        <v>471</v>
      </c>
    </row>
    <row r="4267" spans="1:25" x14ac:dyDescent="0.35">
      <c r="A4267">
        <v>4266</v>
      </c>
      <c r="B4267">
        <v>9430</v>
      </c>
      <c r="C4267">
        <v>535</v>
      </c>
      <c r="D4267" t="s">
        <v>24</v>
      </c>
      <c r="E4267" t="s">
        <v>25</v>
      </c>
      <c r="F4267">
        <v>5</v>
      </c>
      <c r="G4267">
        <v>570.64</v>
      </c>
      <c r="H4267">
        <f t="shared" si="66"/>
        <v>2853.2</v>
      </c>
      <c r="I4267" s="12">
        <v>45404.633333333331</v>
      </c>
      <c r="J4267">
        <v>12</v>
      </c>
      <c r="K4267" t="s">
        <v>36</v>
      </c>
      <c r="L4267">
        <v>390</v>
      </c>
      <c r="M4267">
        <v>115</v>
      </c>
      <c r="N4267">
        <v>119</v>
      </c>
      <c r="O4267">
        <v>408</v>
      </c>
      <c r="P4267">
        <v>3</v>
      </c>
      <c r="Q4267">
        <v>68</v>
      </c>
      <c r="R4267" t="s">
        <v>27</v>
      </c>
      <c r="S4267">
        <v>41221.19</v>
      </c>
      <c r="T4267" t="s">
        <v>37</v>
      </c>
      <c r="U4267" t="s">
        <v>43</v>
      </c>
      <c r="V4267" t="b">
        <v>0</v>
      </c>
      <c r="W4267" t="s">
        <v>30</v>
      </c>
      <c r="X4267">
        <v>355</v>
      </c>
      <c r="Y4267">
        <v>159</v>
      </c>
    </row>
    <row r="4268" spans="1:25" x14ac:dyDescent="0.35">
      <c r="A4268">
        <v>4267</v>
      </c>
      <c r="B4268">
        <v>5600</v>
      </c>
      <c r="C4268">
        <v>233</v>
      </c>
      <c r="D4268" t="s">
        <v>51</v>
      </c>
      <c r="E4268" t="s">
        <v>47</v>
      </c>
      <c r="F4268">
        <v>5</v>
      </c>
      <c r="G4268">
        <v>1509.36</v>
      </c>
      <c r="H4268">
        <f t="shared" si="66"/>
        <v>7546.7999999999993</v>
      </c>
      <c r="I4268" s="11">
        <v>45301.714583333334</v>
      </c>
      <c r="J4268">
        <v>15</v>
      </c>
      <c r="K4268" t="s">
        <v>45</v>
      </c>
      <c r="L4268">
        <v>19</v>
      </c>
      <c r="M4268">
        <v>77</v>
      </c>
      <c r="N4268">
        <v>126</v>
      </c>
      <c r="O4268">
        <v>449</v>
      </c>
      <c r="P4268">
        <v>1</v>
      </c>
      <c r="Q4268">
        <v>64</v>
      </c>
      <c r="R4268" t="s">
        <v>41</v>
      </c>
      <c r="S4268">
        <v>98358.46</v>
      </c>
      <c r="T4268" t="s">
        <v>28</v>
      </c>
      <c r="U4268" t="s">
        <v>29</v>
      </c>
      <c r="V4268" t="b">
        <v>1</v>
      </c>
      <c r="W4268" t="s">
        <v>30</v>
      </c>
      <c r="X4268">
        <v>337</v>
      </c>
      <c r="Y4268">
        <v>299</v>
      </c>
    </row>
    <row r="4269" spans="1:25" x14ac:dyDescent="0.35">
      <c r="A4269">
        <v>4268</v>
      </c>
      <c r="B4269">
        <v>4465</v>
      </c>
      <c r="C4269">
        <v>587</v>
      </c>
      <c r="D4269" t="s">
        <v>52</v>
      </c>
      <c r="E4269" t="s">
        <v>47</v>
      </c>
      <c r="F4269">
        <v>5</v>
      </c>
      <c r="G4269">
        <v>54.93</v>
      </c>
      <c r="H4269">
        <f t="shared" si="66"/>
        <v>274.64999999999998</v>
      </c>
      <c r="I4269" s="12">
        <v>45456.624305555553</v>
      </c>
      <c r="J4269">
        <v>4</v>
      </c>
      <c r="K4269" t="s">
        <v>40</v>
      </c>
      <c r="L4269">
        <v>298</v>
      </c>
      <c r="M4269">
        <v>134</v>
      </c>
      <c r="N4269">
        <v>296</v>
      </c>
      <c r="O4269">
        <v>414</v>
      </c>
      <c r="P4269">
        <v>2</v>
      </c>
      <c r="Q4269">
        <v>60</v>
      </c>
      <c r="R4269" t="s">
        <v>46</v>
      </c>
      <c r="S4269">
        <v>91929.1</v>
      </c>
      <c r="T4269" t="s">
        <v>37</v>
      </c>
      <c r="U4269" t="s">
        <v>29</v>
      </c>
      <c r="V4269" t="b">
        <v>0</v>
      </c>
      <c r="W4269" t="s">
        <v>30</v>
      </c>
      <c r="X4269">
        <v>100</v>
      </c>
      <c r="Y4269">
        <v>138</v>
      </c>
    </row>
    <row r="4270" spans="1:25" x14ac:dyDescent="0.35">
      <c r="A4270">
        <v>4269</v>
      </c>
      <c r="B4270">
        <v>3461</v>
      </c>
      <c r="C4270">
        <v>319</v>
      </c>
      <c r="D4270" t="s">
        <v>52</v>
      </c>
      <c r="E4270" t="s">
        <v>47</v>
      </c>
      <c r="F4270">
        <v>3</v>
      </c>
      <c r="G4270">
        <v>1144.3</v>
      </c>
      <c r="H4270">
        <f t="shared" si="66"/>
        <v>3432.8999999999996</v>
      </c>
      <c r="I4270" s="11">
        <v>45441.801388888889</v>
      </c>
      <c r="J4270">
        <v>18</v>
      </c>
      <c r="K4270" t="s">
        <v>36</v>
      </c>
      <c r="L4270">
        <v>163</v>
      </c>
      <c r="M4270">
        <v>149</v>
      </c>
      <c r="N4270">
        <v>198</v>
      </c>
      <c r="O4270">
        <v>485</v>
      </c>
      <c r="P4270">
        <v>4</v>
      </c>
      <c r="Q4270">
        <v>63</v>
      </c>
      <c r="R4270" t="s">
        <v>46</v>
      </c>
      <c r="S4270">
        <v>56253.95</v>
      </c>
      <c r="T4270" t="s">
        <v>28</v>
      </c>
      <c r="U4270" t="s">
        <v>43</v>
      </c>
      <c r="V4270" t="b">
        <v>0</v>
      </c>
      <c r="W4270" t="s">
        <v>48</v>
      </c>
      <c r="X4270">
        <v>259</v>
      </c>
      <c r="Y4270">
        <v>151</v>
      </c>
    </row>
    <row r="4271" spans="1:25" x14ac:dyDescent="0.35">
      <c r="A4271">
        <v>4270</v>
      </c>
      <c r="B4271">
        <v>4062</v>
      </c>
      <c r="C4271">
        <v>556</v>
      </c>
      <c r="D4271" t="s">
        <v>38</v>
      </c>
      <c r="E4271" t="s">
        <v>47</v>
      </c>
      <c r="F4271">
        <v>5</v>
      </c>
      <c r="G4271">
        <v>1564.68</v>
      </c>
      <c r="H4271">
        <f t="shared" si="66"/>
        <v>7823.4000000000005</v>
      </c>
      <c r="I4271" s="12">
        <v>45329.55972222222</v>
      </c>
      <c r="J4271">
        <v>3</v>
      </c>
      <c r="K4271" t="s">
        <v>32</v>
      </c>
      <c r="L4271">
        <v>32</v>
      </c>
      <c r="M4271">
        <v>87</v>
      </c>
      <c r="N4271">
        <v>145</v>
      </c>
      <c r="O4271">
        <v>134</v>
      </c>
      <c r="P4271">
        <v>5</v>
      </c>
      <c r="Q4271">
        <v>38</v>
      </c>
      <c r="R4271" t="s">
        <v>46</v>
      </c>
      <c r="S4271">
        <v>105850.99</v>
      </c>
      <c r="T4271" t="s">
        <v>33</v>
      </c>
      <c r="U4271" t="s">
        <v>43</v>
      </c>
      <c r="V4271" t="b">
        <v>0</v>
      </c>
      <c r="W4271" t="s">
        <v>48</v>
      </c>
      <c r="X4271">
        <v>369</v>
      </c>
      <c r="Y4271">
        <v>217</v>
      </c>
    </row>
    <row r="4272" spans="1:25" x14ac:dyDescent="0.35">
      <c r="A4272">
        <v>4271</v>
      </c>
      <c r="B4272">
        <v>3578</v>
      </c>
      <c r="C4272">
        <v>179</v>
      </c>
      <c r="D4272" t="s">
        <v>44</v>
      </c>
      <c r="E4272" t="s">
        <v>47</v>
      </c>
      <c r="F4272">
        <v>2</v>
      </c>
      <c r="G4272">
        <v>93.63</v>
      </c>
      <c r="H4272">
        <f t="shared" si="66"/>
        <v>187.26</v>
      </c>
      <c r="I4272" s="11">
        <v>45363.990277777775</v>
      </c>
      <c r="J4272">
        <v>12</v>
      </c>
      <c r="K4272" t="s">
        <v>45</v>
      </c>
      <c r="L4272">
        <v>322</v>
      </c>
      <c r="M4272">
        <v>63</v>
      </c>
      <c r="N4272">
        <v>279</v>
      </c>
      <c r="O4272">
        <v>321</v>
      </c>
      <c r="P4272">
        <v>10</v>
      </c>
      <c r="Q4272">
        <v>21</v>
      </c>
      <c r="R4272" t="s">
        <v>46</v>
      </c>
      <c r="S4272">
        <v>52236.99</v>
      </c>
      <c r="T4272" t="s">
        <v>28</v>
      </c>
      <c r="U4272" t="s">
        <v>29</v>
      </c>
      <c r="V4272" t="b">
        <v>0</v>
      </c>
      <c r="W4272" t="s">
        <v>30</v>
      </c>
      <c r="X4272">
        <v>441</v>
      </c>
      <c r="Y4272">
        <v>194</v>
      </c>
    </row>
    <row r="4273" spans="1:25" x14ac:dyDescent="0.35">
      <c r="A4273">
        <v>4272</v>
      </c>
      <c r="B4273">
        <v>6934</v>
      </c>
      <c r="C4273">
        <v>478</v>
      </c>
      <c r="D4273" t="s">
        <v>49</v>
      </c>
      <c r="E4273" t="s">
        <v>25</v>
      </c>
      <c r="F4273">
        <v>4</v>
      </c>
      <c r="G4273">
        <v>986.97</v>
      </c>
      <c r="H4273">
        <f t="shared" si="66"/>
        <v>3947.88</v>
      </c>
      <c r="I4273" s="12">
        <v>45294.427777777775</v>
      </c>
      <c r="J4273">
        <v>18</v>
      </c>
      <c r="K4273" t="s">
        <v>36</v>
      </c>
      <c r="L4273">
        <v>309</v>
      </c>
      <c r="M4273">
        <v>122</v>
      </c>
      <c r="N4273">
        <v>219</v>
      </c>
      <c r="O4273">
        <v>402</v>
      </c>
      <c r="P4273">
        <v>9</v>
      </c>
      <c r="Q4273">
        <v>26</v>
      </c>
      <c r="R4273" t="s">
        <v>46</v>
      </c>
      <c r="S4273">
        <v>118702.01</v>
      </c>
      <c r="T4273" t="s">
        <v>28</v>
      </c>
      <c r="U4273" t="s">
        <v>43</v>
      </c>
      <c r="V4273" t="b">
        <v>1</v>
      </c>
      <c r="W4273" t="s">
        <v>35</v>
      </c>
      <c r="X4273">
        <v>223</v>
      </c>
      <c r="Y4273">
        <v>340</v>
      </c>
    </row>
    <row r="4274" spans="1:25" x14ac:dyDescent="0.35">
      <c r="A4274">
        <v>4273</v>
      </c>
      <c r="B4274">
        <v>2938</v>
      </c>
      <c r="C4274">
        <v>793</v>
      </c>
      <c r="D4274" t="s">
        <v>38</v>
      </c>
      <c r="E4274" t="s">
        <v>25</v>
      </c>
      <c r="F4274">
        <v>3</v>
      </c>
      <c r="G4274">
        <v>719.62</v>
      </c>
      <c r="H4274">
        <f t="shared" si="66"/>
        <v>2158.86</v>
      </c>
      <c r="I4274" s="11">
        <v>45491.59375</v>
      </c>
      <c r="J4274">
        <v>2</v>
      </c>
      <c r="K4274" t="s">
        <v>45</v>
      </c>
      <c r="L4274">
        <v>428</v>
      </c>
      <c r="M4274">
        <v>51</v>
      </c>
      <c r="N4274">
        <v>169</v>
      </c>
      <c r="O4274">
        <v>277</v>
      </c>
      <c r="P4274">
        <v>5</v>
      </c>
      <c r="Q4274">
        <v>29</v>
      </c>
      <c r="R4274" t="s">
        <v>27</v>
      </c>
      <c r="S4274">
        <v>26408.38</v>
      </c>
      <c r="T4274" t="s">
        <v>42</v>
      </c>
      <c r="U4274" t="s">
        <v>29</v>
      </c>
      <c r="V4274" t="b">
        <v>0</v>
      </c>
      <c r="W4274" t="s">
        <v>30</v>
      </c>
      <c r="X4274">
        <v>186</v>
      </c>
      <c r="Y4274">
        <v>209</v>
      </c>
    </row>
    <row r="4275" spans="1:25" x14ac:dyDescent="0.35">
      <c r="A4275">
        <v>4274</v>
      </c>
      <c r="B4275">
        <v>4773</v>
      </c>
      <c r="C4275">
        <v>638</v>
      </c>
      <c r="D4275" t="s">
        <v>44</v>
      </c>
      <c r="E4275" t="s">
        <v>25</v>
      </c>
      <c r="F4275">
        <v>1</v>
      </c>
      <c r="G4275">
        <v>1349.29</v>
      </c>
      <c r="H4275">
        <f t="shared" si="66"/>
        <v>1349.29</v>
      </c>
      <c r="I4275" s="12">
        <v>45334.816666666666</v>
      </c>
      <c r="J4275">
        <v>13</v>
      </c>
      <c r="K4275" t="s">
        <v>36</v>
      </c>
      <c r="L4275">
        <v>172</v>
      </c>
      <c r="M4275">
        <v>102</v>
      </c>
      <c r="N4275">
        <v>297</v>
      </c>
      <c r="O4275">
        <v>214</v>
      </c>
      <c r="P4275">
        <v>4</v>
      </c>
      <c r="Q4275">
        <v>39</v>
      </c>
      <c r="R4275" t="s">
        <v>46</v>
      </c>
      <c r="S4275">
        <v>49896.47</v>
      </c>
      <c r="T4275" t="s">
        <v>28</v>
      </c>
      <c r="U4275" t="s">
        <v>29</v>
      </c>
      <c r="V4275" t="b">
        <v>0</v>
      </c>
      <c r="W4275" t="s">
        <v>30</v>
      </c>
      <c r="X4275">
        <v>148</v>
      </c>
      <c r="Y4275">
        <v>386</v>
      </c>
    </row>
    <row r="4276" spans="1:25" x14ac:dyDescent="0.35">
      <c r="A4276">
        <v>4275</v>
      </c>
      <c r="B4276">
        <v>7793</v>
      </c>
      <c r="C4276">
        <v>512</v>
      </c>
      <c r="D4276" t="s">
        <v>52</v>
      </c>
      <c r="E4276" t="s">
        <v>47</v>
      </c>
      <c r="F4276">
        <v>1</v>
      </c>
      <c r="G4276">
        <v>1792.74</v>
      </c>
      <c r="H4276">
        <f t="shared" si="66"/>
        <v>1792.74</v>
      </c>
      <c r="I4276" s="11">
        <v>45478.339583333334</v>
      </c>
      <c r="J4276">
        <v>3</v>
      </c>
      <c r="K4276" t="s">
        <v>32</v>
      </c>
      <c r="L4276">
        <v>201</v>
      </c>
      <c r="M4276">
        <v>107</v>
      </c>
      <c r="N4276">
        <v>153</v>
      </c>
      <c r="O4276">
        <v>278</v>
      </c>
      <c r="P4276">
        <v>9</v>
      </c>
      <c r="Q4276">
        <v>57</v>
      </c>
      <c r="R4276" t="s">
        <v>27</v>
      </c>
      <c r="S4276">
        <v>94547.25</v>
      </c>
      <c r="T4276" t="s">
        <v>28</v>
      </c>
      <c r="U4276" t="s">
        <v>50</v>
      </c>
      <c r="V4276" t="b">
        <v>0</v>
      </c>
      <c r="W4276" t="s">
        <v>35</v>
      </c>
      <c r="X4276">
        <v>286</v>
      </c>
      <c r="Y4276">
        <v>403</v>
      </c>
    </row>
    <row r="4277" spans="1:25" x14ac:dyDescent="0.35">
      <c r="A4277">
        <v>4276</v>
      </c>
      <c r="B4277">
        <v>6410</v>
      </c>
      <c r="C4277">
        <v>702</v>
      </c>
      <c r="D4277" t="s">
        <v>24</v>
      </c>
      <c r="E4277" t="s">
        <v>47</v>
      </c>
      <c r="F4277">
        <v>4</v>
      </c>
      <c r="G4277">
        <v>1409.09</v>
      </c>
      <c r="H4277">
        <f t="shared" si="66"/>
        <v>5636.36</v>
      </c>
      <c r="I4277" s="12">
        <v>45351.605555555558</v>
      </c>
      <c r="J4277">
        <v>20</v>
      </c>
      <c r="K4277" t="s">
        <v>45</v>
      </c>
      <c r="L4277">
        <v>455</v>
      </c>
      <c r="M4277">
        <v>130</v>
      </c>
      <c r="N4277">
        <v>185</v>
      </c>
      <c r="O4277">
        <v>490</v>
      </c>
      <c r="P4277">
        <v>3</v>
      </c>
      <c r="Q4277">
        <v>33</v>
      </c>
      <c r="R4277" t="s">
        <v>41</v>
      </c>
      <c r="S4277">
        <v>88969.49</v>
      </c>
      <c r="T4277" t="s">
        <v>42</v>
      </c>
      <c r="U4277" t="s">
        <v>29</v>
      </c>
      <c r="V4277" t="b">
        <v>1</v>
      </c>
      <c r="W4277" t="s">
        <v>30</v>
      </c>
      <c r="X4277">
        <v>423</v>
      </c>
      <c r="Y4277">
        <v>163</v>
      </c>
    </row>
    <row r="4278" spans="1:25" x14ac:dyDescent="0.35">
      <c r="A4278">
        <v>4277</v>
      </c>
      <c r="B4278">
        <v>2856</v>
      </c>
      <c r="C4278">
        <v>672</v>
      </c>
      <c r="D4278" t="s">
        <v>39</v>
      </c>
      <c r="E4278" t="s">
        <v>47</v>
      </c>
      <c r="F4278">
        <v>5</v>
      </c>
      <c r="G4278">
        <v>1879.41</v>
      </c>
      <c r="H4278">
        <f t="shared" si="66"/>
        <v>9397.0500000000011</v>
      </c>
      <c r="I4278" s="11">
        <v>45343.960416666669</v>
      </c>
      <c r="J4278">
        <v>10</v>
      </c>
      <c r="K4278" t="s">
        <v>26</v>
      </c>
      <c r="L4278">
        <v>205</v>
      </c>
      <c r="M4278">
        <v>134</v>
      </c>
      <c r="N4278">
        <v>126</v>
      </c>
      <c r="O4278">
        <v>430</v>
      </c>
      <c r="P4278">
        <v>9</v>
      </c>
      <c r="Q4278">
        <v>63</v>
      </c>
      <c r="R4278" t="s">
        <v>46</v>
      </c>
      <c r="S4278">
        <v>78940.44</v>
      </c>
      <c r="T4278" t="s">
        <v>33</v>
      </c>
      <c r="U4278" t="s">
        <v>34</v>
      </c>
      <c r="V4278" t="b">
        <v>1</v>
      </c>
      <c r="W4278" t="s">
        <v>30</v>
      </c>
      <c r="X4278">
        <v>317</v>
      </c>
      <c r="Y4278">
        <v>90</v>
      </c>
    </row>
    <row r="4279" spans="1:25" x14ac:dyDescent="0.35">
      <c r="A4279">
        <v>4278</v>
      </c>
      <c r="B4279">
        <v>8889</v>
      </c>
      <c r="C4279">
        <v>631</v>
      </c>
      <c r="D4279" t="s">
        <v>24</v>
      </c>
      <c r="E4279" t="s">
        <v>25</v>
      </c>
      <c r="F4279">
        <v>1</v>
      </c>
      <c r="G4279">
        <v>1233.94</v>
      </c>
      <c r="H4279">
        <f t="shared" si="66"/>
        <v>1233.94</v>
      </c>
      <c r="I4279" s="12">
        <v>45453.289583333331</v>
      </c>
      <c r="J4279">
        <v>20</v>
      </c>
      <c r="K4279" t="s">
        <v>26</v>
      </c>
      <c r="L4279">
        <v>111</v>
      </c>
      <c r="M4279">
        <v>59</v>
      </c>
      <c r="N4279">
        <v>300</v>
      </c>
      <c r="O4279">
        <v>431</v>
      </c>
      <c r="P4279">
        <v>2</v>
      </c>
      <c r="Q4279">
        <v>69</v>
      </c>
      <c r="R4279" t="s">
        <v>46</v>
      </c>
      <c r="S4279">
        <v>33040.54</v>
      </c>
      <c r="T4279" t="s">
        <v>28</v>
      </c>
      <c r="U4279" t="s">
        <v>29</v>
      </c>
      <c r="V4279" t="b">
        <v>1</v>
      </c>
      <c r="W4279" t="s">
        <v>30</v>
      </c>
      <c r="X4279">
        <v>197</v>
      </c>
      <c r="Y4279">
        <v>143</v>
      </c>
    </row>
    <row r="4280" spans="1:25" x14ac:dyDescent="0.35">
      <c r="A4280">
        <v>4279</v>
      </c>
      <c r="B4280">
        <v>8844</v>
      </c>
      <c r="C4280">
        <v>897</v>
      </c>
      <c r="D4280" t="s">
        <v>51</v>
      </c>
      <c r="E4280" t="s">
        <v>25</v>
      </c>
      <c r="F4280">
        <v>4</v>
      </c>
      <c r="G4280">
        <v>176.11</v>
      </c>
      <c r="H4280">
        <f t="shared" si="66"/>
        <v>704.44</v>
      </c>
      <c r="I4280" s="11">
        <v>45368.749305555553</v>
      </c>
      <c r="J4280">
        <v>19</v>
      </c>
      <c r="K4280" t="s">
        <v>36</v>
      </c>
      <c r="L4280">
        <v>8</v>
      </c>
      <c r="M4280">
        <v>52</v>
      </c>
      <c r="N4280">
        <v>172</v>
      </c>
      <c r="O4280">
        <v>407</v>
      </c>
      <c r="P4280">
        <v>5</v>
      </c>
      <c r="Q4280">
        <v>25</v>
      </c>
      <c r="R4280" t="s">
        <v>27</v>
      </c>
      <c r="S4280">
        <v>73455.350000000006</v>
      </c>
      <c r="T4280" t="s">
        <v>42</v>
      </c>
      <c r="U4280" t="s">
        <v>50</v>
      </c>
      <c r="V4280" t="b">
        <v>1</v>
      </c>
      <c r="W4280" t="s">
        <v>48</v>
      </c>
      <c r="X4280">
        <v>171</v>
      </c>
      <c r="Y4280">
        <v>313</v>
      </c>
    </row>
    <row r="4281" spans="1:25" x14ac:dyDescent="0.35">
      <c r="A4281">
        <v>4280</v>
      </c>
      <c r="B4281">
        <v>8848</v>
      </c>
      <c r="C4281">
        <v>504</v>
      </c>
      <c r="D4281" t="s">
        <v>39</v>
      </c>
      <c r="E4281" t="s">
        <v>25</v>
      </c>
      <c r="F4281">
        <v>5</v>
      </c>
      <c r="G4281">
        <v>992.39</v>
      </c>
      <c r="H4281">
        <f t="shared" si="66"/>
        <v>4961.95</v>
      </c>
      <c r="I4281" s="12">
        <v>45444.244444444441</v>
      </c>
      <c r="J4281">
        <v>19</v>
      </c>
      <c r="K4281" t="s">
        <v>45</v>
      </c>
      <c r="L4281">
        <v>31</v>
      </c>
      <c r="M4281">
        <v>54</v>
      </c>
      <c r="N4281">
        <v>252</v>
      </c>
      <c r="O4281">
        <v>464</v>
      </c>
      <c r="P4281">
        <v>1</v>
      </c>
      <c r="Q4281">
        <v>60</v>
      </c>
      <c r="R4281" t="s">
        <v>27</v>
      </c>
      <c r="S4281">
        <v>58574.44</v>
      </c>
      <c r="T4281" t="s">
        <v>28</v>
      </c>
      <c r="U4281" t="s">
        <v>43</v>
      </c>
      <c r="V4281" t="b">
        <v>1</v>
      </c>
      <c r="W4281" t="s">
        <v>48</v>
      </c>
      <c r="X4281">
        <v>465</v>
      </c>
      <c r="Y4281">
        <v>99</v>
      </c>
    </row>
    <row r="4282" spans="1:25" x14ac:dyDescent="0.35">
      <c r="A4282">
        <v>4281</v>
      </c>
      <c r="B4282">
        <v>4452</v>
      </c>
      <c r="C4282">
        <v>992</v>
      </c>
      <c r="D4282" t="s">
        <v>24</v>
      </c>
      <c r="E4282" t="s">
        <v>47</v>
      </c>
      <c r="F4282">
        <v>1</v>
      </c>
      <c r="G4282">
        <v>772.13</v>
      </c>
      <c r="H4282">
        <f t="shared" si="66"/>
        <v>772.13</v>
      </c>
      <c r="I4282" s="11">
        <v>45484.94027777778</v>
      </c>
      <c r="J4282">
        <v>4</v>
      </c>
      <c r="K4282" t="s">
        <v>45</v>
      </c>
      <c r="L4282">
        <v>333</v>
      </c>
      <c r="M4282">
        <v>126</v>
      </c>
      <c r="N4282">
        <v>132</v>
      </c>
      <c r="O4282">
        <v>273</v>
      </c>
      <c r="P4282">
        <v>5</v>
      </c>
      <c r="Q4282">
        <v>28</v>
      </c>
      <c r="R4282" t="s">
        <v>41</v>
      </c>
      <c r="S4282">
        <v>98987.49</v>
      </c>
      <c r="T4282" t="s">
        <v>33</v>
      </c>
      <c r="U4282" t="s">
        <v>34</v>
      </c>
      <c r="V4282" t="b">
        <v>1</v>
      </c>
      <c r="W4282" t="s">
        <v>30</v>
      </c>
      <c r="X4282">
        <v>227</v>
      </c>
      <c r="Y4282">
        <v>143</v>
      </c>
    </row>
    <row r="4283" spans="1:25" x14ac:dyDescent="0.35">
      <c r="A4283">
        <v>4282</v>
      </c>
      <c r="B4283">
        <v>3641</v>
      </c>
      <c r="C4283">
        <v>370</v>
      </c>
      <c r="D4283" t="s">
        <v>39</v>
      </c>
      <c r="E4283" t="s">
        <v>25</v>
      </c>
      <c r="F4283">
        <v>5</v>
      </c>
      <c r="G4283">
        <v>348.69</v>
      </c>
      <c r="H4283">
        <f t="shared" si="66"/>
        <v>1743.45</v>
      </c>
      <c r="I4283" s="12">
        <v>45524.929166666669</v>
      </c>
      <c r="J4283">
        <v>7</v>
      </c>
      <c r="K4283" t="s">
        <v>36</v>
      </c>
      <c r="L4283">
        <v>201</v>
      </c>
      <c r="M4283">
        <v>123</v>
      </c>
      <c r="N4283">
        <v>231</v>
      </c>
      <c r="O4283">
        <v>173</v>
      </c>
      <c r="P4283">
        <v>7</v>
      </c>
      <c r="Q4283">
        <v>66</v>
      </c>
      <c r="R4283" t="s">
        <v>41</v>
      </c>
      <c r="S4283">
        <v>66184.240000000005</v>
      </c>
      <c r="T4283" t="s">
        <v>28</v>
      </c>
      <c r="U4283" t="s">
        <v>50</v>
      </c>
      <c r="V4283" t="b">
        <v>0</v>
      </c>
      <c r="W4283" t="s">
        <v>48</v>
      </c>
      <c r="X4283">
        <v>327</v>
      </c>
      <c r="Y4283">
        <v>221</v>
      </c>
    </row>
    <row r="4284" spans="1:25" x14ac:dyDescent="0.35">
      <c r="A4284">
        <v>4283</v>
      </c>
      <c r="B4284">
        <v>7732</v>
      </c>
      <c r="C4284">
        <v>698</v>
      </c>
      <c r="D4284" t="s">
        <v>39</v>
      </c>
      <c r="E4284" t="s">
        <v>47</v>
      </c>
      <c r="F4284">
        <v>4</v>
      </c>
      <c r="G4284">
        <v>1371.29</v>
      </c>
      <c r="H4284">
        <f t="shared" si="66"/>
        <v>5485.16</v>
      </c>
      <c r="I4284" s="11">
        <v>45350.975694444445</v>
      </c>
      <c r="J4284">
        <v>13</v>
      </c>
      <c r="K4284" t="s">
        <v>45</v>
      </c>
      <c r="L4284">
        <v>102</v>
      </c>
      <c r="M4284">
        <v>106</v>
      </c>
      <c r="N4284">
        <v>205</v>
      </c>
      <c r="O4284">
        <v>168</v>
      </c>
      <c r="P4284">
        <v>3</v>
      </c>
      <c r="Q4284">
        <v>29</v>
      </c>
      <c r="R4284" t="s">
        <v>46</v>
      </c>
      <c r="S4284">
        <v>20158.16</v>
      </c>
      <c r="T4284" t="s">
        <v>42</v>
      </c>
      <c r="U4284" t="s">
        <v>34</v>
      </c>
      <c r="V4284" t="b">
        <v>0</v>
      </c>
      <c r="W4284" t="s">
        <v>48</v>
      </c>
      <c r="X4284">
        <v>224</v>
      </c>
      <c r="Y4284">
        <v>479</v>
      </c>
    </row>
    <row r="4285" spans="1:25" x14ac:dyDescent="0.35">
      <c r="A4285">
        <v>4284</v>
      </c>
      <c r="B4285">
        <v>1367</v>
      </c>
      <c r="C4285">
        <v>610</v>
      </c>
      <c r="D4285" t="s">
        <v>31</v>
      </c>
      <c r="E4285" t="s">
        <v>47</v>
      </c>
      <c r="F4285">
        <v>1</v>
      </c>
      <c r="G4285">
        <v>590.80999999999995</v>
      </c>
      <c r="H4285">
        <f t="shared" si="66"/>
        <v>590.80999999999995</v>
      </c>
      <c r="I4285" s="12">
        <v>45424.762499999997</v>
      </c>
      <c r="J4285">
        <v>12</v>
      </c>
      <c r="K4285" t="s">
        <v>40</v>
      </c>
      <c r="L4285">
        <v>199</v>
      </c>
      <c r="M4285">
        <v>121</v>
      </c>
      <c r="N4285">
        <v>151</v>
      </c>
      <c r="O4285">
        <v>381</v>
      </c>
      <c r="P4285">
        <v>5</v>
      </c>
      <c r="Q4285">
        <v>48</v>
      </c>
      <c r="R4285" t="s">
        <v>46</v>
      </c>
      <c r="S4285">
        <v>79311.37</v>
      </c>
      <c r="T4285" t="s">
        <v>42</v>
      </c>
      <c r="U4285" t="s">
        <v>43</v>
      </c>
      <c r="V4285" t="b">
        <v>0</v>
      </c>
      <c r="W4285" t="s">
        <v>30</v>
      </c>
      <c r="X4285">
        <v>443</v>
      </c>
      <c r="Y4285">
        <v>101</v>
      </c>
    </row>
    <row r="4286" spans="1:25" x14ac:dyDescent="0.35">
      <c r="A4286">
        <v>4285</v>
      </c>
      <c r="B4286">
        <v>4992</v>
      </c>
      <c r="C4286">
        <v>751</v>
      </c>
      <c r="D4286" t="s">
        <v>44</v>
      </c>
      <c r="E4286" t="s">
        <v>25</v>
      </c>
      <c r="F4286">
        <v>2</v>
      </c>
      <c r="G4286">
        <v>237.16</v>
      </c>
      <c r="H4286">
        <f t="shared" si="66"/>
        <v>474.32</v>
      </c>
      <c r="I4286" s="11">
        <v>45451.472916666666</v>
      </c>
      <c r="J4286">
        <v>2</v>
      </c>
      <c r="K4286" t="s">
        <v>36</v>
      </c>
      <c r="L4286">
        <v>74</v>
      </c>
      <c r="M4286">
        <v>87</v>
      </c>
      <c r="N4286">
        <v>134</v>
      </c>
      <c r="O4286">
        <v>466</v>
      </c>
      <c r="P4286">
        <v>8</v>
      </c>
      <c r="Q4286">
        <v>28</v>
      </c>
      <c r="R4286" t="s">
        <v>46</v>
      </c>
      <c r="S4286">
        <v>45214.63</v>
      </c>
      <c r="T4286" t="s">
        <v>28</v>
      </c>
      <c r="U4286" t="s">
        <v>50</v>
      </c>
      <c r="V4286" t="b">
        <v>1</v>
      </c>
      <c r="W4286" t="s">
        <v>35</v>
      </c>
      <c r="X4286">
        <v>414</v>
      </c>
      <c r="Y4286">
        <v>242</v>
      </c>
    </row>
    <row r="4287" spans="1:25" x14ac:dyDescent="0.35">
      <c r="A4287">
        <v>4286</v>
      </c>
      <c r="B4287">
        <v>1706</v>
      </c>
      <c r="C4287">
        <v>533</v>
      </c>
      <c r="D4287" t="s">
        <v>24</v>
      </c>
      <c r="E4287" t="s">
        <v>47</v>
      </c>
      <c r="F4287">
        <v>4</v>
      </c>
      <c r="G4287">
        <v>648.29999999999995</v>
      </c>
      <c r="H4287">
        <f t="shared" si="66"/>
        <v>2593.1999999999998</v>
      </c>
      <c r="I4287" s="12">
        <v>45467.495833333334</v>
      </c>
      <c r="J4287">
        <v>12</v>
      </c>
      <c r="K4287" t="s">
        <v>36</v>
      </c>
      <c r="L4287">
        <v>364</v>
      </c>
      <c r="M4287">
        <v>87</v>
      </c>
      <c r="N4287">
        <v>226</v>
      </c>
      <c r="O4287">
        <v>342</v>
      </c>
      <c r="P4287">
        <v>9</v>
      </c>
      <c r="Q4287">
        <v>41</v>
      </c>
      <c r="R4287" t="s">
        <v>46</v>
      </c>
      <c r="S4287">
        <v>30504.29</v>
      </c>
      <c r="T4287" t="s">
        <v>42</v>
      </c>
      <c r="U4287" t="s">
        <v>29</v>
      </c>
      <c r="V4287" t="b">
        <v>0</v>
      </c>
      <c r="W4287" t="s">
        <v>30</v>
      </c>
      <c r="X4287">
        <v>133</v>
      </c>
      <c r="Y4287">
        <v>205</v>
      </c>
    </row>
    <row r="4288" spans="1:25" x14ac:dyDescent="0.35">
      <c r="A4288">
        <v>4287</v>
      </c>
      <c r="B4288">
        <v>3095</v>
      </c>
      <c r="C4288">
        <v>550</v>
      </c>
      <c r="D4288" t="s">
        <v>38</v>
      </c>
      <c r="E4288" t="s">
        <v>47</v>
      </c>
      <c r="F4288">
        <v>4</v>
      </c>
      <c r="G4288">
        <v>1572.47</v>
      </c>
      <c r="H4288">
        <f t="shared" si="66"/>
        <v>6289.88</v>
      </c>
      <c r="I4288" s="11">
        <v>45421.083333333336</v>
      </c>
      <c r="J4288">
        <v>11</v>
      </c>
      <c r="K4288" t="s">
        <v>45</v>
      </c>
      <c r="L4288">
        <v>473</v>
      </c>
      <c r="M4288">
        <v>72</v>
      </c>
      <c r="N4288">
        <v>279</v>
      </c>
      <c r="O4288">
        <v>433</v>
      </c>
      <c r="P4288">
        <v>7</v>
      </c>
      <c r="Q4288">
        <v>35</v>
      </c>
      <c r="R4288" t="s">
        <v>46</v>
      </c>
      <c r="S4288">
        <v>101636.57</v>
      </c>
      <c r="T4288" t="s">
        <v>33</v>
      </c>
      <c r="U4288" t="s">
        <v>43</v>
      </c>
      <c r="V4288" t="b">
        <v>1</v>
      </c>
      <c r="W4288" t="s">
        <v>30</v>
      </c>
      <c r="X4288">
        <v>189</v>
      </c>
      <c r="Y4288">
        <v>117</v>
      </c>
    </row>
    <row r="4289" spans="1:25" x14ac:dyDescent="0.35">
      <c r="A4289">
        <v>4288</v>
      </c>
      <c r="B4289">
        <v>3639</v>
      </c>
      <c r="C4289">
        <v>805</v>
      </c>
      <c r="D4289" t="s">
        <v>51</v>
      </c>
      <c r="E4289" t="s">
        <v>47</v>
      </c>
      <c r="F4289">
        <v>4</v>
      </c>
      <c r="G4289">
        <v>711.15</v>
      </c>
      <c r="H4289">
        <f t="shared" si="66"/>
        <v>2844.6</v>
      </c>
      <c r="I4289" s="12">
        <v>45491.577777777777</v>
      </c>
      <c r="J4289">
        <v>4</v>
      </c>
      <c r="K4289" t="s">
        <v>26</v>
      </c>
      <c r="L4289">
        <v>60</v>
      </c>
      <c r="M4289">
        <v>128</v>
      </c>
      <c r="N4289">
        <v>114</v>
      </c>
      <c r="O4289">
        <v>447</v>
      </c>
      <c r="P4289">
        <v>4</v>
      </c>
      <c r="Q4289">
        <v>36</v>
      </c>
      <c r="R4289" t="s">
        <v>41</v>
      </c>
      <c r="S4289">
        <v>74819.429999999993</v>
      </c>
      <c r="T4289" t="s">
        <v>28</v>
      </c>
      <c r="U4289" t="s">
        <v>50</v>
      </c>
      <c r="V4289" t="b">
        <v>1</v>
      </c>
      <c r="W4289" t="s">
        <v>30</v>
      </c>
      <c r="X4289">
        <v>471</v>
      </c>
      <c r="Y4289">
        <v>223</v>
      </c>
    </row>
    <row r="4290" spans="1:25" x14ac:dyDescent="0.35">
      <c r="A4290">
        <v>4289</v>
      </c>
      <c r="B4290">
        <v>3207</v>
      </c>
      <c r="C4290">
        <v>601</v>
      </c>
      <c r="D4290" t="s">
        <v>31</v>
      </c>
      <c r="E4290" t="s">
        <v>25</v>
      </c>
      <c r="F4290">
        <v>2</v>
      </c>
      <c r="G4290">
        <v>1360.76</v>
      </c>
      <c r="H4290">
        <f t="shared" si="66"/>
        <v>2721.52</v>
      </c>
      <c r="I4290" s="11">
        <v>45437.36041666667</v>
      </c>
      <c r="J4290">
        <v>19</v>
      </c>
      <c r="K4290" t="s">
        <v>36</v>
      </c>
      <c r="L4290">
        <v>405</v>
      </c>
      <c r="M4290">
        <v>115</v>
      </c>
      <c r="N4290">
        <v>139</v>
      </c>
      <c r="O4290">
        <v>264</v>
      </c>
      <c r="P4290">
        <v>6</v>
      </c>
      <c r="Q4290">
        <v>61</v>
      </c>
      <c r="R4290" t="s">
        <v>41</v>
      </c>
      <c r="S4290">
        <v>75143.929999999993</v>
      </c>
      <c r="T4290" t="s">
        <v>37</v>
      </c>
      <c r="U4290" t="s">
        <v>43</v>
      </c>
      <c r="V4290" t="b">
        <v>1</v>
      </c>
      <c r="W4290" t="s">
        <v>30</v>
      </c>
      <c r="X4290">
        <v>307</v>
      </c>
      <c r="Y4290">
        <v>220</v>
      </c>
    </row>
    <row r="4291" spans="1:25" x14ac:dyDescent="0.35">
      <c r="A4291">
        <v>4290</v>
      </c>
      <c r="B4291">
        <v>9399</v>
      </c>
      <c r="C4291">
        <v>849</v>
      </c>
      <c r="D4291" t="s">
        <v>44</v>
      </c>
      <c r="E4291" t="s">
        <v>25</v>
      </c>
      <c r="F4291">
        <v>1</v>
      </c>
      <c r="G4291">
        <v>887.42</v>
      </c>
      <c r="H4291">
        <f t="shared" ref="H4291:H4354" si="67">G4291*F4291</f>
        <v>887.42</v>
      </c>
      <c r="I4291" s="12">
        <v>45506.356249999997</v>
      </c>
      <c r="J4291">
        <v>4</v>
      </c>
      <c r="K4291" t="s">
        <v>26</v>
      </c>
      <c r="L4291">
        <v>27</v>
      </c>
      <c r="M4291">
        <v>71</v>
      </c>
      <c r="N4291">
        <v>152</v>
      </c>
      <c r="O4291">
        <v>140</v>
      </c>
      <c r="P4291">
        <v>8</v>
      </c>
      <c r="Q4291">
        <v>67</v>
      </c>
      <c r="R4291" t="s">
        <v>27</v>
      </c>
      <c r="S4291">
        <v>33730.25</v>
      </c>
      <c r="T4291" t="s">
        <v>42</v>
      </c>
      <c r="U4291" t="s">
        <v>50</v>
      </c>
      <c r="V4291" t="b">
        <v>0</v>
      </c>
      <c r="W4291" t="s">
        <v>35</v>
      </c>
      <c r="X4291">
        <v>323</v>
      </c>
      <c r="Y4291">
        <v>269</v>
      </c>
    </row>
    <row r="4292" spans="1:25" x14ac:dyDescent="0.35">
      <c r="A4292">
        <v>4291</v>
      </c>
      <c r="B4292">
        <v>1642</v>
      </c>
      <c r="C4292">
        <v>526</v>
      </c>
      <c r="D4292" t="s">
        <v>52</v>
      </c>
      <c r="E4292" t="s">
        <v>47</v>
      </c>
      <c r="F4292">
        <v>5</v>
      </c>
      <c r="G4292">
        <v>587.41</v>
      </c>
      <c r="H4292">
        <f t="shared" si="67"/>
        <v>2937.0499999999997</v>
      </c>
      <c r="I4292" s="11">
        <v>45294.90625</v>
      </c>
      <c r="J4292">
        <v>19</v>
      </c>
      <c r="K4292" t="s">
        <v>36</v>
      </c>
      <c r="L4292">
        <v>183</v>
      </c>
      <c r="M4292">
        <v>124</v>
      </c>
      <c r="N4292">
        <v>125</v>
      </c>
      <c r="O4292">
        <v>166</v>
      </c>
      <c r="P4292">
        <v>3</v>
      </c>
      <c r="Q4292">
        <v>54</v>
      </c>
      <c r="R4292" t="s">
        <v>27</v>
      </c>
      <c r="S4292">
        <v>75220.149999999994</v>
      </c>
      <c r="T4292" t="s">
        <v>37</v>
      </c>
      <c r="U4292" t="s">
        <v>34</v>
      </c>
      <c r="V4292" t="b">
        <v>0</v>
      </c>
      <c r="W4292" t="s">
        <v>30</v>
      </c>
      <c r="X4292">
        <v>176</v>
      </c>
      <c r="Y4292">
        <v>440</v>
      </c>
    </row>
    <row r="4293" spans="1:25" x14ac:dyDescent="0.35">
      <c r="A4293">
        <v>4292</v>
      </c>
      <c r="B4293">
        <v>3406</v>
      </c>
      <c r="C4293">
        <v>943</v>
      </c>
      <c r="D4293" t="s">
        <v>31</v>
      </c>
      <c r="E4293" t="s">
        <v>25</v>
      </c>
      <c r="F4293">
        <v>1</v>
      </c>
      <c r="G4293">
        <v>1105.92</v>
      </c>
      <c r="H4293">
        <f t="shared" si="67"/>
        <v>1105.92</v>
      </c>
      <c r="I4293" s="12">
        <v>45497.739583333336</v>
      </c>
      <c r="J4293">
        <v>8</v>
      </c>
      <c r="K4293" t="s">
        <v>32</v>
      </c>
      <c r="L4293">
        <v>347</v>
      </c>
      <c r="M4293">
        <v>122</v>
      </c>
      <c r="N4293">
        <v>218</v>
      </c>
      <c r="O4293">
        <v>103</v>
      </c>
      <c r="P4293">
        <v>4</v>
      </c>
      <c r="Q4293">
        <v>69</v>
      </c>
      <c r="R4293" t="s">
        <v>46</v>
      </c>
      <c r="S4293">
        <v>108777.83</v>
      </c>
      <c r="T4293" t="s">
        <v>28</v>
      </c>
      <c r="U4293" t="s">
        <v>43</v>
      </c>
      <c r="V4293" t="b">
        <v>1</v>
      </c>
      <c r="W4293" t="s">
        <v>30</v>
      </c>
      <c r="X4293">
        <v>298</v>
      </c>
      <c r="Y4293">
        <v>318</v>
      </c>
    </row>
    <row r="4294" spans="1:25" x14ac:dyDescent="0.35">
      <c r="A4294">
        <v>4293</v>
      </c>
      <c r="B4294">
        <v>1916</v>
      </c>
      <c r="C4294">
        <v>266</v>
      </c>
      <c r="D4294" t="s">
        <v>44</v>
      </c>
      <c r="E4294" t="s">
        <v>47</v>
      </c>
      <c r="F4294">
        <v>5</v>
      </c>
      <c r="G4294">
        <v>1064.03</v>
      </c>
      <c r="H4294">
        <f t="shared" si="67"/>
        <v>5320.15</v>
      </c>
      <c r="I4294" s="11">
        <v>45339.743750000001</v>
      </c>
      <c r="J4294">
        <v>19</v>
      </c>
      <c r="K4294" t="s">
        <v>26</v>
      </c>
      <c r="L4294">
        <v>39</v>
      </c>
      <c r="M4294">
        <v>81</v>
      </c>
      <c r="N4294">
        <v>165</v>
      </c>
      <c r="O4294">
        <v>392</v>
      </c>
      <c r="P4294">
        <v>7</v>
      </c>
      <c r="Q4294">
        <v>41</v>
      </c>
      <c r="R4294" t="s">
        <v>27</v>
      </c>
      <c r="S4294">
        <v>119157.89</v>
      </c>
      <c r="T4294" t="s">
        <v>33</v>
      </c>
      <c r="U4294" t="s">
        <v>29</v>
      </c>
      <c r="V4294" t="b">
        <v>1</v>
      </c>
      <c r="W4294" t="s">
        <v>35</v>
      </c>
      <c r="X4294">
        <v>425</v>
      </c>
      <c r="Y4294">
        <v>282</v>
      </c>
    </row>
    <row r="4295" spans="1:25" x14ac:dyDescent="0.35">
      <c r="A4295">
        <v>4294</v>
      </c>
      <c r="B4295">
        <v>3725</v>
      </c>
      <c r="C4295">
        <v>247</v>
      </c>
      <c r="D4295" t="s">
        <v>38</v>
      </c>
      <c r="E4295" t="s">
        <v>47</v>
      </c>
      <c r="F4295">
        <v>2</v>
      </c>
      <c r="G4295">
        <v>1362.28</v>
      </c>
      <c r="H4295">
        <f t="shared" si="67"/>
        <v>2724.56</v>
      </c>
      <c r="I4295" s="12">
        <v>45507.136111111111</v>
      </c>
      <c r="J4295">
        <v>14</v>
      </c>
      <c r="K4295" t="s">
        <v>36</v>
      </c>
      <c r="L4295">
        <v>199</v>
      </c>
      <c r="M4295">
        <v>58</v>
      </c>
      <c r="N4295">
        <v>262</v>
      </c>
      <c r="O4295">
        <v>454</v>
      </c>
      <c r="P4295">
        <v>3</v>
      </c>
      <c r="Q4295">
        <v>38</v>
      </c>
      <c r="R4295" t="s">
        <v>41</v>
      </c>
      <c r="S4295">
        <v>69119.360000000001</v>
      </c>
      <c r="T4295" t="s">
        <v>28</v>
      </c>
      <c r="U4295" t="s">
        <v>43</v>
      </c>
      <c r="V4295" t="b">
        <v>1</v>
      </c>
      <c r="W4295" t="s">
        <v>30</v>
      </c>
      <c r="X4295">
        <v>404</v>
      </c>
      <c r="Y4295">
        <v>432</v>
      </c>
    </row>
    <row r="4296" spans="1:25" x14ac:dyDescent="0.35">
      <c r="A4296">
        <v>4295</v>
      </c>
      <c r="B4296">
        <v>5231</v>
      </c>
      <c r="C4296">
        <v>617</v>
      </c>
      <c r="D4296" t="s">
        <v>31</v>
      </c>
      <c r="E4296" t="s">
        <v>25</v>
      </c>
      <c r="F4296">
        <v>1</v>
      </c>
      <c r="G4296">
        <v>526.85</v>
      </c>
      <c r="H4296">
        <f t="shared" si="67"/>
        <v>526.85</v>
      </c>
      <c r="I4296" s="11">
        <v>45340.807638888888</v>
      </c>
      <c r="J4296">
        <v>18</v>
      </c>
      <c r="K4296" t="s">
        <v>40</v>
      </c>
      <c r="L4296">
        <v>132</v>
      </c>
      <c r="M4296">
        <v>98</v>
      </c>
      <c r="N4296">
        <v>108</v>
      </c>
      <c r="O4296">
        <v>122</v>
      </c>
      <c r="P4296">
        <v>8</v>
      </c>
      <c r="Q4296">
        <v>58</v>
      </c>
      <c r="R4296" t="s">
        <v>46</v>
      </c>
      <c r="S4296">
        <v>55257.49</v>
      </c>
      <c r="T4296" t="s">
        <v>33</v>
      </c>
      <c r="U4296" t="s">
        <v>50</v>
      </c>
      <c r="V4296" t="b">
        <v>0</v>
      </c>
      <c r="W4296" t="s">
        <v>30</v>
      </c>
      <c r="X4296">
        <v>120</v>
      </c>
      <c r="Y4296">
        <v>158</v>
      </c>
    </row>
    <row r="4297" spans="1:25" x14ac:dyDescent="0.35">
      <c r="A4297">
        <v>4296</v>
      </c>
      <c r="B4297">
        <v>3949</v>
      </c>
      <c r="C4297">
        <v>230</v>
      </c>
      <c r="D4297" t="s">
        <v>38</v>
      </c>
      <c r="E4297" t="s">
        <v>47</v>
      </c>
      <c r="F4297">
        <v>2</v>
      </c>
      <c r="G4297">
        <v>1572.22</v>
      </c>
      <c r="H4297">
        <f t="shared" si="67"/>
        <v>3144.44</v>
      </c>
      <c r="I4297" s="12">
        <v>45546.943055555559</v>
      </c>
      <c r="J4297">
        <v>15</v>
      </c>
      <c r="K4297" t="s">
        <v>40</v>
      </c>
      <c r="L4297">
        <v>28</v>
      </c>
      <c r="M4297">
        <v>131</v>
      </c>
      <c r="N4297">
        <v>133</v>
      </c>
      <c r="O4297">
        <v>133</v>
      </c>
      <c r="P4297">
        <v>4</v>
      </c>
      <c r="Q4297">
        <v>18</v>
      </c>
      <c r="R4297" t="s">
        <v>41</v>
      </c>
      <c r="S4297">
        <v>112769.59</v>
      </c>
      <c r="T4297" t="s">
        <v>37</v>
      </c>
      <c r="U4297" t="s">
        <v>34</v>
      </c>
      <c r="V4297" t="b">
        <v>0</v>
      </c>
      <c r="W4297" t="s">
        <v>48</v>
      </c>
      <c r="X4297">
        <v>347</v>
      </c>
      <c r="Y4297">
        <v>194</v>
      </c>
    </row>
    <row r="4298" spans="1:25" x14ac:dyDescent="0.35">
      <c r="A4298">
        <v>4297</v>
      </c>
      <c r="B4298">
        <v>9464</v>
      </c>
      <c r="C4298">
        <v>596</v>
      </c>
      <c r="D4298" t="s">
        <v>31</v>
      </c>
      <c r="E4298" t="s">
        <v>25</v>
      </c>
      <c r="F4298">
        <v>5</v>
      </c>
      <c r="G4298">
        <v>705.87</v>
      </c>
      <c r="H4298">
        <f t="shared" si="67"/>
        <v>3529.35</v>
      </c>
      <c r="I4298" s="11">
        <v>45512.29583333333</v>
      </c>
      <c r="J4298">
        <v>3</v>
      </c>
      <c r="K4298" t="s">
        <v>40</v>
      </c>
      <c r="L4298">
        <v>228</v>
      </c>
      <c r="M4298">
        <v>83</v>
      </c>
      <c r="N4298">
        <v>234</v>
      </c>
      <c r="O4298">
        <v>380</v>
      </c>
      <c r="P4298">
        <v>4</v>
      </c>
      <c r="Q4298">
        <v>33</v>
      </c>
      <c r="R4298" t="s">
        <v>27</v>
      </c>
      <c r="S4298">
        <v>78759.64</v>
      </c>
      <c r="T4298" t="s">
        <v>37</v>
      </c>
      <c r="U4298" t="s">
        <v>43</v>
      </c>
      <c r="V4298" t="b">
        <v>0</v>
      </c>
      <c r="W4298" t="s">
        <v>30</v>
      </c>
      <c r="X4298">
        <v>186</v>
      </c>
      <c r="Y4298">
        <v>460</v>
      </c>
    </row>
    <row r="4299" spans="1:25" x14ac:dyDescent="0.35">
      <c r="A4299">
        <v>4298</v>
      </c>
      <c r="B4299">
        <v>7642</v>
      </c>
      <c r="C4299">
        <v>828</v>
      </c>
      <c r="D4299" t="s">
        <v>51</v>
      </c>
      <c r="E4299" t="s">
        <v>47</v>
      </c>
      <c r="F4299">
        <v>1</v>
      </c>
      <c r="G4299">
        <v>1162.21</v>
      </c>
      <c r="H4299">
        <f t="shared" si="67"/>
        <v>1162.21</v>
      </c>
      <c r="I4299" s="12">
        <v>45371.475694444445</v>
      </c>
      <c r="J4299">
        <v>17</v>
      </c>
      <c r="K4299" t="s">
        <v>45</v>
      </c>
      <c r="L4299">
        <v>261</v>
      </c>
      <c r="M4299">
        <v>66</v>
      </c>
      <c r="N4299">
        <v>290</v>
      </c>
      <c r="O4299">
        <v>145</v>
      </c>
      <c r="P4299">
        <v>1</v>
      </c>
      <c r="Q4299">
        <v>61</v>
      </c>
      <c r="R4299" t="s">
        <v>41</v>
      </c>
      <c r="S4299">
        <v>119867.79</v>
      </c>
      <c r="T4299" t="s">
        <v>42</v>
      </c>
      <c r="U4299" t="s">
        <v>29</v>
      </c>
      <c r="V4299" t="b">
        <v>1</v>
      </c>
      <c r="W4299" t="s">
        <v>30</v>
      </c>
      <c r="X4299">
        <v>292</v>
      </c>
      <c r="Y4299">
        <v>446</v>
      </c>
    </row>
    <row r="4300" spans="1:25" x14ac:dyDescent="0.35">
      <c r="A4300">
        <v>4299</v>
      </c>
      <c r="B4300">
        <v>1305</v>
      </c>
      <c r="C4300">
        <v>568</v>
      </c>
      <c r="D4300" t="s">
        <v>38</v>
      </c>
      <c r="E4300" t="s">
        <v>47</v>
      </c>
      <c r="F4300">
        <v>4</v>
      </c>
      <c r="G4300">
        <v>580.62</v>
      </c>
      <c r="H4300">
        <f t="shared" si="67"/>
        <v>2322.48</v>
      </c>
      <c r="I4300" s="11">
        <v>45407.295138888891</v>
      </c>
      <c r="J4300">
        <v>14</v>
      </c>
      <c r="K4300" t="s">
        <v>32</v>
      </c>
      <c r="L4300">
        <v>236</v>
      </c>
      <c r="M4300">
        <v>65</v>
      </c>
      <c r="N4300">
        <v>119</v>
      </c>
      <c r="O4300">
        <v>354</v>
      </c>
      <c r="P4300">
        <v>9</v>
      </c>
      <c r="Q4300">
        <v>18</v>
      </c>
      <c r="R4300" t="s">
        <v>27</v>
      </c>
      <c r="S4300">
        <v>74683.429999999993</v>
      </c>
      <c r="T4300" t="s">
        <v>37</v>
      </c>
      <c r="U4300" t="s">
        <v>34</v>
      </c>
      <c r="V4300" t="b">
        <v>0</v>
      </c>
      <c r="W4300" t="s">
        <v>30</v>
      </c>
      <c r="X4300">
        <v>498</v>
      </c>
      <c r="Y4300">
        <v>156</v>
      </c>
    </row>
    <row r="4301" spans="1:25" x14ac:dyDescent="0.35">
      <c r="A4301">
        <v>4300</v>
      </c>
      <c r="B4301">
        <v>5644</v>
      </c>
      <c r="C4301">
        <v>232</v>
      </c>
      <c r="D4301" t="s">
        <v>49</v>
      </c>
      <c r="E4301" t="s">
        <v>25</v>
      </c>
      <c r="F4301">
        <v>1</v>
      </c>
      <c r="G4301">
        <v>917.64</v>
      </c>
      <c r="H4301">
        <f t="shared" si="67"/>
        <v>917.64</v>
      </c>
      <c r="I4301" s="12">
        <v>45361.894444444442</v>
      </c>
      <c r="J4301">
        <v>16</v>
      </c>
      <c r="K4301" t="s">
        <v>40</v>
      </c>
      <c r="L4301">
        <v>445</v>
      </c>
      <c r="M4301">
        <v>66</v>
      </c>
      <c r="N4301">
        <v>111</v>
      </c>
      <c r="O4301">
        <v>441</v>
      </c>
      <c r="P4301">
        <v>10</v>
      </c>
      <c r="Q4301">
        <v>46</v>
      </c>
      <c r="R4301" t="s">
        <v>46</v>
      </c>
      <c r="S4301">
        <v>102297.5</v>
      </c>
      <c r="T4301" t="s">
        <v>33</v>
      </c>
      <c r="U4301" t="s">
        <v>50</v>
      </c>
      <c r="V4301" t="b">
        <v>1</v>
      </c>
      <c r="W4301" t="s">
        <v>30</v>
      </c>
      <c r="X4301">
        <v>197</v>
      </c>
      <c r="Y4301">
        <v>194</v>
      </c>
    </row>
    <row r="4302" spans="1:25" x14ac:dyDescent="0.35">
      <c r="A4302">
        <v>4301</v>
      </c>
      <c r="B4302">
        <v>2404</v>
      </c>
      <c r="C4302">
        <v>821</v>
      </c>
      <c r="D4302" t="s">
        <v>39</v>
      </c>
      <c r="E4302" t="s">
        <v>47</v>
      </c>
      <c r="F4302">
        <v>2</v>
      </c>
      <c r="G4302">
        <v>733.48</v>
      </c>
      <c r="H4302">
        <f t="shared" si="67"/>
        <v>1466.96</v>
      </c>
      <c r="I4302" s="11">
        <v>45426.870833333334</v>
      </c>
      <c r="J4302">
        <v>3</v>
      </c>
      <c r="K4302" t="s">
        <v>26</v>
      </c>
      <c r="L4302">
        <v>379</v>
      </c>
      <c r="M4302">
        <v>114</v>
      </c>
      <c r="N4302">
        <v>197</v>
      </c>
      <c r="O4302">
        <v>254</v>
      </c>
      <c r="P4302">
        <v>1</v>
      </c>
      <c r="Q4302">
        <v>54</v>
      </c>
      <c r="R4302" t="s">
        <v>27</v>
      </c>
      <c r="S4302">
        <v>83388.509999999995</v>
      </c>
      <c r="T4302" t="s">
        <v>42</v>
      </c>
      <c r="U4302" t="s">
        <v>29</v>
      </c>
      <c r="V4302" t="b">
        <v>1</v>
      </c>
      <c r="W4302" t="s">
        <v>35</v>
      </c>
      <c r="X4302">
        <v>159</v>
      </c>
      <c r="Y4302">
        <v>171</v>
      </c>
    </row>
    <row r="4303" spans="1:25" x14ac:dyDescent="0.35">
      <c r="A4303">
        <v>4302</v>
      </c>
      <c r="B4303">
        <v>4548</v>
      </c>
      <c r="C4303">
        <v>625</v>
      </c>
      <c r="D4303" t="s">
        <v>39</v>
      </c>
      <c r="E4303" t="s">
        <v>47</v>
      </c>
      <c r="F4303">
        <v>4</v>
      </c>
      <c r="G4303">
        <v>1571.26</v>
      </c>
      <c r="H4303">
        <f t="shared" si="67"/>
        <v>6285.04</v>
      </c>
      <c r="I4303" s="12">
        <v>45379.196527777778</v>
      </c>
      <c r="J4303">
        <v>16</v>
      </c>
      <c r="K4303" t="s">
        <v>36</v>
      </c>
      <c r="L4303">
        <v>494</v>
      </c>
      <c r="M4303">
        <v>66</v>
      </c>
      <c r="N4303">
        <v>100</v>
      </c>
      <c r="O4303">
        <v>486</v>
      </c>
      <c r="P4303">
        <v>4</v>
      </c>
      <c r="Q4303">
        <v>38</v>
      </c>
      <c r="R4303" t="s">
        <v>41</v>
      </c>
      <c r="S4303">
        <v>88566.45</v>
      </c>
      <c r="T4303" t="s">
        <v>37</v>
      </c>
      <c r="U4303" t="s">
        <v>50</v>
      </c>
      <c r="V4303" t="b">
        <v>1</v>
      </c>
      <c r="W4303" t="s">
        <v>30</v>
      </c>
      <c r="X4303">
        <v>130</v>
      </c>
      <c r="Y4303">
        <v>288</v>
      </c>
    </row>
    <row r="4304" spans="1:25" x14ac:dyDescent="0.35">
      <c r="A4304">
        <v>4303</v>
      </c>
      <c r="B4304">
        <v>8359</v>
      </c>
      <c r="C4304">
        <v>983</v>
      </c>
      <c r="D4304" t="s">
        <v>38</v>
      </c>
      <c r="E4304" t="s">
        <v>25</v>
      </c>
      <c r="F4304">
        <v>2</v>
      </c>
      <c r="G4304">
        <v>1185.58</v>
      </c>
      <c r="H4304">
        <f t="shared" si="67"/>
        <v>2371.16</v>
      </c>
      <c r="I4304" s="11">
        <v>45469.40902777778</v>
      </c>
      <c r="J4304">
        <v>1</v>
      </c>
      <c r="K4304" t="s">
        <v>40</v>
      </c>
      <c r="L4304">
        <v>491</v>
      </c>
      <c r="M4304">
        <v>104</v>
      </c>
      <c r="N4304">
        <v>299</v>
      </c>
      <c r="O4304">
        <v>394</v>
      </c>
      <c r="P4304">
        <v>5</v>
      </c>
      <c r="Q4304">
        <v>52</v>
      </c>
      <c r="R4304" t="s">
        <v>27</v>
      </c>
      <c r="S4304">
        <v>25198.32</v>
      </c>
      <c r="T4304" t="s">
        <v>42</v>
      </c>
      <c r="U4304" t="s">
        <v>50</v>
      </c>
      <c r="V4304" t="b">
        <v>1</v>
      </c>
      <c r="W4304" t="s">
        <v>35</v>
      </c>
      <c r="X4304">
        <v>426</v>
      </c>
      <c r="Y4304">
        <v>449</v>
      </c>
    </row>
    <row r="4305" spans="1:25" x14ac:dyDescent="0.35">
      <c r="A4305">
        <v>4304</v>
      </c>
      <c r="B4305">
        <v>8723</v>
      </c>
      <c r="C4305">
        <v>641</v>
      </c>
      <c r="D4305" t="s">
        <v>44</v>
      </c>
      <c r="E4305" t="s">
        <v>25</v>
      </c>
      <c r="F4305">
        <v>3</v>
      </c>
      <c r="G4305">
        <v>121.57</v>
      </c>
      <c r="H4305">
        <f t="shared" si="67"/>
        <v>364.71</v>
      </c>
      <c r="I4305" s="12">
        <v>45449.254861111112</v>
      </c>
      <c r="J4305">
        <v>18</v>
      </c>
      <c r="K4305" t="s">
        <v>40</v>
      </c>
      <c r="L4305">
        <v>414</v>
      </c>
      <c r="M4305">
        <v>95</v>
      </c>
      <c r="N4305">
        <v>261</v>
      </c>
      <c r="O4305">
        <v>334</v>
      </c>
      <c r="P4305">
        <v>6</v>
      </c>
      <c r="Q4305">
        <v>26</v>
      </c>
      <c r="R4305" t="s">
        <v>46</v>
      </c>
      <c r="S4305">
        <v>63914.55</v>
      </c>
      <c r="T4305" t="s">
        <v>37</v>
      </c>
      <c r="U4305" t="s">
        <v>29</v>
      </c>
      <c r="V4305" t="b">
        <v>0</v>
      </c>
      <c r="W4305" t="s">
        <v>35</v>
      </c>
      <c r="X4305">
        <v>316</v>
      </c>
      <c r="Y4305">
        <v>469</v>
      </c>
    </row>
    <row r="4306" spans="1:25" x14ac:dyDescent="0.35">
      <c r="A4306">
        <v>4305</v>
      </c>
      <c r="B4306">
        <v>8891</v>
      </c>
      <c r="C4306">
        <v>220</v>
      </c>
      <c r="D4306" t="s">
        <v>49</v>
      </c>
      <c r="E4306" t="s">
        <v>47</v>
      </c>
      <c r="F4306">
        <v>3</v>
      </c>
      <c r="G4306">
        <v>86.55</v>
      </c>
      <c r="H4306">
        <f t="shared" si="67"/>
        <v>259.64999999999998</v>
      </c>
      <c r="I4306" s="11">
        <v>45410.947916666664</v>
      </c>
      <c r="J4306">
        <v>1</v>
      </c>
      <c r="K4306" t="s">
        <v>26</v>
      </c>
      <c r="L4306">
        <v>364</v>
      </c>
      <c r="M4306">
        <v>114</v>
      </c>
      <c r="N4306">
        <v>224</v>
      </c>
      <c r="O4306">
        <v>227</v>
      </c>
      <c r="P4306">
        <v>5</v>
      </c>
      <c r="Q4306">
        <v>39</v>
      </c>
      <c r="R4306" t="s">
        <v>27</v>
      </c>
      <c r="S4306">
        <v>89364.4</v>
      </c>
      <c r="T4306" t="s">
        <v>42</v>
      </c>
      <c r="U4306" t="s">
        <v>34</v>
      </c>
      <c r="V4306" t="b">
        <v>0</v>
      </c>
      <c r="W4306" t="s">
        <v>48</v>
      </c>
      <c r="X4306">
        <v>356</v>
      </c>
      <c r="Y4306">
        <v>105</v>
      </c>
    </row>
    <row r="4307" spans="1:25" x14ac:dyDescent="0.35">
      <c r="A4307">
        <v>4306</v>
      </c>
      <c r="B4307">
        <v>3794</v>
      </c>
      <c r="C4307">
        <v>811</v>
      </c>
      <c r="D4307" t="s">
        <v>44</v>
      </c>
      <c r="E4307" t="s">
        <v>25</v>
      </c>
      <c r="F4307">
        <v>3</v>
      </c>
      <c r="G4307">
        <v>685.98</v>
      </c>
      <c r="H4307">
        <f t="shared" si="67"/>
        <v>2057.94</v>
      </c>
      <c r="I4307" s="12">
        <v>45493.202777777777</v>
      </c>
      <c r="J4307">
        <v>10</v>
      </c>
      <c r="K4307" t="s">
        <v>40</v>
      </c>
      <c r="L4307">
        <v>433</v>
      </c>
      <c r="M4307">
        <v>94</v>
      </c>
      <c r="N4307">
        <v>199</v>
      </c>
      <c r="O4307">
        <v>492</v>
      </c>
      <c r="P4307">
        <v>5</v>
      </c>
      <c r="Q4307">
        <v>34</v>
      </c>
      <c r="R4307" t="s">
        <v>46</v>
      </c>
      <c r="S4307">
        <v>54703.07</v>
      </c>
      <c r="T4307" t="s">
        <v>28</v>
      </c>
      <c r="U4307" t="s">
        <v>34</v>
      </c>
      <c r="V4307" t="b">
        <v>1</v>
      </c>
      <c r="W4307" t="s">
        <v>30</v>
      </c>
      <c r="X4307">
        <v>163</v>
      </c>
      <c r="Y4307">
        <v>399</v>
      </c>
    </row>
    <row r="4308" spans="1:25" x14ac:dyDescent="0.35">
      <c r="A4308">
        <v>4307</v>
      </c>
      <c r="B4308">
        <v>4594</v>
      </c>
      <c r="C4308">
        <v>317</v>
      </c>
      <c r="D4308" t="s">
        <v>44</v>
      </c>
      <c r="E4308" t="s">
        <v>47</v>
      </c>
      <c r="F4308">
        <v>2</v>
      </c>
      <c r="G4308">
        <v>1464.3</v>
      </c>
      <c r="H4308">
        <f t="shared" si="67"/>
        <v>2928.6</v>
      </c>
      <c r="I4308" s="11">
        <v>45519.169444444444</v>
      </c>
      <c r="J4308">
        <v>20</v>
      </c>
      <c r="K4308" t="s">
        <v>45</v>
      </c>
      <c r="L4308">
        <v>331</v>
      </c>
      <c r="M4308">
        <v>127</v>
      </c>
      <c r="N4308">
        <v>159</v>
      </c>
      <c r="O4308">
        <v>132</v>
      </c>
      <c r="P4308">
        <v>7</v>
      </c>
      <c r="Q4308">
        <v>68</v>
      </c>
      <c r="R4308" t="s">
        <v>27</v>
      </c>
      <c r="S4308">
        <v>67336.37</v>
      </c>
      <c r="T4308" t="s">
        <v>42</v>
      </c>
      <c r="U4308" t="s">
        <v>29</v>
      </c>
      <c r="V4308" t="b">
        <v>1</v>
      </c>
      <c r="W4308" t="s">
        <v>30</v>
      </c>
      <c r="X4308">
        <v>436</v>
      </c>
      <c r="Y4308">
        <v>122</v>
      </c>
    </row>
    <row r="4309" spans="1:25" x14ac:dyDescent="0.35">
      <c r="A4309">
        <v>4308</v>
      </c>
      <c r="B4309">
        <v>7730</v>
      </c>
      <c r="C4309">
        <v>566</v>
      </c>
      <c r="D4309" t="s">
        <v>31</v>
      </c>
      <c r="E4309" t="s">
        <v>47</v>
      </c>
      <c r="F4309">
        <v>3</v>
      </c>
      <c r="G4309">
        <v>563.48</v>
      </c>
      <c r="H4309">
        <f t="shared" si="67"/>
        <v>1690.44</v>
      </c>
      <c r="I4309" s="12">
        <v>45402.388194444444</v>
      </c>
      <c r="J4309">
        <v>5</v>
      </c>
      <c r="K4309" t="s">
        <v>45</v>
      </c>
      <c r="L4309">
        <v>28</v>
      </c>
      <c r="M4309">
        <v>110</v>
      </c>
      <c r="N4309">
        <v>175</v>
      </c>
      <c r="O4309">
        <v>162</v>
      </c>
      <c r="P4309">
        <v>9</v>
      </c>
      <c r="Q4309">
        <v>45</v>
      </c>
      <c r="R4309" t="s">
        <v>46</v>
      </c>
      <c r="S4309">
        <v>74923.95</v>
      </c>
      <c r="T4309" t="s">
        <v>28</v>
      </c>
      <c r="U4309" t="s">
        <v>29</v>
      </c>
      <c r="V4309" t="b">
        <v>1</v>
      </c>
      <c r="W4309" t="s">
        <v>30</v>
      </c>
      <c r="X4309">
        <v>265</v>
      </c>
      <c r="Y4309">
        <v>316</v>
      </c>
    </row>
    <row r="4310" spans="1:25" x14ac:dyDescent="0.35">
      <c r="A4310">
        <v>4309</v>
      </c>
      <c r="B4310">
        <v>3338</v>
      </c>
      <c r="C4310">
        <v>584</v>
      </c>
      <c r="D4310" t="s">
        <v>31</v>
      </c>
      <c r="E4310" t="s">
        <v>25</v>
      </c>
      <c r="F4310">
        <v>5</v>
      </c>
      <c r="G4310">
        <v>1597.89</v>
      </c>
      <c r="H4310">
        <f t="shared" si="67"/>
        <v>7989.4500000000007</v>
      </c>
      <c r="I4310" s="11">
        <v>45292.021527777775</v>
      </c>
      <c r="J4310">
        <v>20</v>
      </c>
      <c r="K4310" t="s">
        <v>26</v>
      </c>
      <c r="L4310">
        <v>446</v>
      </c>
      <c r="M4310">
        <v>149</v>
      </c>
      <c r="N4310">
        <v>170</v>
      </c>
      <c r="O4310">
        <v>140</v>
      </c>
      <c r="P4310">
        <v>5</v>
      </c>
      <c r="Q4310">
        <v>48</v>
      </c>
      <c r="R4310" t="s">
        <v>27</v>
      </c>
      <c r="S4310">
        <v>102661.74</v>
      </c>
      <c r="T4310" t="s">
        <v>42</v>
      </c>
      <c r="U4310" t="s">
        <v>43</v>
      </c>
      <c r="V4310" t="b">
        <v>1</v>
      </c>
      <c r="W4310" t="s">
        <v>30</v>
      </c>
      <c r="X4310">
        <v>481</v>
      </c>
      <c r="Y4310">
        <v>212</v>
      </c>
    </row>
    <row r="4311" spans="1:25" x14ac:dyDescent="0.35">
      <c r="A4311">
        <v>4310</v>
      </c>
      <c r="B4311">
        <v>3979</v>
      </c>
      <c r="C4311">
        <v>133</v>
      </c>
      <c r="D4311" t="s">
        <v>31</v>
      </c>
      <c r="E4311" t="s">
        <v>47</v>
      </c>
      <c r="F4311">
        <v>4</v>
      </c>
      <c r="G4311">
        <v>459.98</v>
      </c>
      <c r="H4311">
        <f t="shared" si="67"/>
        <v>1839.92</v>
      </c>
      <c r="I4311" s="12">
        <v>45316.727083333331</v>
      </c>
      <c r="J4311">
        <v>7</v>
      </c>
      <c r="K4311" t="s">
        <v>32</v>
      </c>
      <c r="L4311">
        <v>153</v>
      </c>
      <c r="M4311">
        <v>56</v>
      </c>
      <c r="N4311">
        <v>153</v>
      </c>
      <c r="O4311">
        <v>247</v>
      </c>
      <c r="P4311">
        <v>4</v>
      </c>
      <c r="Q4311">
        <v>46</v>
      </c>
      <c r="R4311" t="s">
        <v>27</v>
      </c>
      <c r="S4311">
        <v>29412.55</v>
      </c>
      <c r="T4311" t="s">
        <v>37</v>
      </c>
      <c r="U4311" t="s">
        <v>29</v>
      </c>
      <c r="V4311" t="b">
        <v>0</v>
      </c>
      <c r="W4311" t="s">
        <v>30</v>
      </c>
      <c r="X4311">
        <v>259</v>
      </c>
      <c r="Y4311">
        <v>148</v>
      </c>
    </row>
    <row r="4312" spans="1:25" x14ac:dyDescent="0.35">
      <c r="A4312">
        <v>4311</v>
      </c>
      <c r="B4312">
        <v>9369</v>
      </c>
      <c r="C4312">
        <v>864</v>
      </c>
      <c r="D4312" t="s">
        <v>51</v>
      </c>
      <c r="E4312" t="s">
        <v>25</v>
      </c>
      <c r="F4312">
        <v>2</v>
      </c>
      <c r="G4312">
        <v>1678.92</v>
      </c>
      <c r="H4312">
        <f t="shared" si="67"/>
        <v>3357.84</v>
      </c>
      <c r="I4312" s="11">
        <v>45446.59652777778</v>
      </c>
      <c r="J4312">
        <v>6</v>
      </c>
      <c r="K4312" t="s">
        <v>45</v>
      </c>
      <c r="L4312">
        <v>429</v>
      </c>
      <c r="M4312">
        <v>148</v>
      </c>
      <c r="N4312">
        <v>153</v>
      </c>
      <c r="O4312">
        <v>410</v>
      </c>
      <c r="P4312">
        <v>3</v>
      </c>
      <c r="Q4312">
        <v>27</v>
      </c>
      <c r="R4312" t="s">
        <v>46</v>
      </c>
      <c r="S4312">
        <v>51664.35</v>
      </c>
      <c r="T4312" t="s">
        <v>42</v>
      </c>
      <c r="U4312" t="s">
        <v>29</v>
      </c>
      <c r="V4312" t="b">
        <v>1</v>
      </c>
      <c r="W4312" t="s">
        <v>30</v>
      </c>
      <c r="X4312">
        <v>228</v>
      </c>
      <c r="Y4312">
        <v>493</v>
      </c>
    </row>
    <row r="4313" spans="1:25" x14ac:dyDescent="0.35">
      <c r="A4313">
        <v>4312</v>
      </c>
      <c r="B4313">
        <v>5333</v>
      </c>
      <c r="C4313">
        <v>260</v>
      </c>
      <c r="D4313" t="s">
        <v>38</v>
      </c>
      <c r="E4313" t="s">
        <v>47</v>
      </c>
      <c r="F4313">
        <v>3</v>
      </c>
      <c r="G4313">
        <v>484.18</v>
      </c>
      <c r="H4313">
        <f t="shared" si="67"/>
        <v>1452.54</v>
      </c>
      <c r="I4313" s="12">
        <v>45456.106249999997</v>
      </c>
      <c r="J4313">
        <v>18</v>
      </c>
      <c r="K4313" t="s">
        <v>40</v>
      </c>
      <c r="L4313">
        <v>465</v>
      </c>
      <c r="M4313">
        <v>73</v>
      </c>
      <c r="N4313">
        <v>171</v>
      </c>
      <c r="O4313">
        <v>316</v>
      </c>
      <c r="P4313">
        <v>2</v>
      </c>
      <c r="Q4313">
        <v>33</v>
      </c>
      <c r="R4313" t="s">
        <v>27</v>
      </c>
      <c r="S4313">
        <v>75423.539999999994</v>
      </c>
      <c r="T4313" t="s">
        <v>37</v>
      </c>
      <c r="U4313" t="s">
        <v>34</v>
      </c>
      <c r="V4313" t="b">
        <v>0</v>
      </c>
      <c r="W4313" t="s">
        <v>35</v>
      </c>
      <c r="X4313">
        <v>441</v>
      </c>
      <c r="Y4313">
        <v>119</v>
      </c>
    </row>
    <row r="4314" spans="1:25" x14ac:dyDescent="0.35">
      <c r="A4314">
        <v>4313</v>
      </c>
      <c r="B4314">
        <v>3747</v>
      </c>
      <c r="C4314">
        <v>672</v>
      </c>
      <c r="D4314" t="s">
        <v>24</v>
      </c>
      <c r="E4314" t="s">
        <v>47</v>
      </c>
      <c r="F4314">
        <v>3</v>
      </c>
      <c r="G4314">
        <v>1543.38</v>
      </c>
      <c r="H4314">
        <f t="shared" si="67"/>
        <v>4630.1400000000003</v>
      </c>
      <c r="I4314" s="11">
        <v>45404.526388888888</v>
      </c>
      <c r="J4314">
        <v>12</v>
      </c>
      <c r="K4314" t="s">
        <v>40</v>
      </c>
      <c r="L4314">
        <v>256</v>
      </c>
      <c r="M4314">
        <v>86</v>
      </c>
      <c r="N4314">
        <v>274</v>
      </c>
      <c r="O4314">
        <v>222</v>
      </c>
      <c r="P4314">
        <v>1</v>
      </c>
      <c r="Q4314">
        <v>57</v>
      </c>
      <c r="R4314" t="s">
        <v>46</v>
      </c>
      <c r="S4314">
        <v>30028.29</v>
      </c>
      <c r="T4314" t="s">
        <v>28</v>
      </c>
      <c r="U4314" t="s">
        <v>50</v>
      </c>
      <c r="V4314" t="b">
        <v>1</v>
      </c>
      <c r="W4314" t="s">
        <v>48</v>
      </c>
      <c r="X4314">
        <v>246</v>
      </c>
      <c r="Y4314">
        <v>475</v>
      </c>
    </row>
    <row r="4315" spans="1:25" x14ac:dyDescent="0.35">
      <c r="A4315">
        <v>4314</v>
      </c>
      <c r="B4315">
        <v>6614</v>
      </c>
      <c r="C4315">
        <v>478</v>
      </c>
      <c r="D4315" t="s">
        <v>51</v>
      </c>
      <c r="E4315" t="s">
        <v>25</v>
      </c>
      <c r="F4315">
        <v>5</v>
      </c>
      <c r="G4315">
        <v>1097.23</v>
      </c>
      <c r="H4315">
        <f t="shared" si="67"/>
        <v>5486.15</v>
      </c>
      <c r="I4315" s="12">
        <v>45485.53125</v>
      </c>
      <c r="J4315">
        <v>1</v>
      </c>
      <c r="K4315" t="s">
        <v>36</v>
      </c>
      <c r="L4315">
        <v>55</v>
      </c>
      <c r="M4315">
        <v>116</v>
      </c>
      <c r="N4315">
        <v>206</v>
      </c>
      <c r="O4315">
        <v>207</v>
      </c>
      <c r="P4315">
        <v>10</v>
      </c>
      <c r="Q4315">
        <v>42</v>
      </c>
      <c r="R4315" t="s">
        <v>27</v>
      </c>
      <c r="S4315">
        <v>99985.279999999999</v>
      </c>
      <c r="T4315" t="s">
        <v>37</v>
      </c>
      <c r="U4315" t="s">
        <v>29</v>
      </c>
      <c r="V4315" t="b">
        <v>1</v>
      </c>
      <c r="W4315" t="s">
        <v>30</v>
      </c>
      <c r="X4315">
        <v>436</v>
      </c>
      <c r="Y4315">
        <v>359</v>
      </c>
    </row>
    <row r="4316" spans="1:25" x14ac:dyDescent="0.35">
      <c r="A4316">
        <v>4315</v>
      </c>
      <c r="B4316">
        <v>8429</v>
      </c>
      <c r="C4316">
        <v>221</v>
      </c>
      <c r="D4316" t="s">
        <v>31</v>
      </c>
      <c r="E4316" t="s">
        <v>47</v>
      </c>
      <c r="F4316">
        <v>4</v>
      </c>
      <c r="G4316">
        <v>1331.62</v>
      </c>
      <c r="H4316">
        <f t="shared" si="67"/>
        <v>5326.48</v>
      </c>
      <c r="I4316" s="11">
        <v>45512.134027777778</v>
      </c>
      <c r="J4316">
        <v>16</v>
      </c>
      <c r="K4316" t="s">
        <v>36</v>
      </c>
      <c r="L4316">
        <v>46</v>
      </c>
      <c r="M4316">
        <v>125</v>
      </c>
      <c r="N4316">
        <v>100</v>
      </c>
      <c r="O4316">
        <v>316</v>
      </c>
      <c r="P4316">
        <v>6</v>
      </c>
      <c r="Q4316">
        <v>46</v>
      </c>
      <c r="R4316" t="s">
        <v>46</v>
      </c>
      <c r="S4316">
        <v>103567.17</v>
      </c>
      <c r="T4316" t="s">
        <v>37</v>
      </c>
      <c r="U4316" t="s">
        <v>50</v>
      </c>
      <c r="V4316" t="b">
        <v>1</v>
      </c>
      <c r="W4316" t="s">
        <v>30</v>
      </c>
      <c r="X4316">
        <v>496</v>
      </c>
      <c r="Y4316">
        <v>114</v>
      </c>
    </row>
    <row r="4317" spans="1:25" x14ac:dyDescent="0.35">
      <c r="A4317">
        <v>4316</v>
      </c>
      <c r="B4317">
        <v>2127</v>
      </c>
      <c r="C4317">
        <v>716</v>
      </c>
      <c r="D4317" t="s">
        <v>31</v>
      </c>
      <c r="E4317" t="s">
        <v>47</v>
      </c>
      <c r="F4317">
        <v>1</v>
      </c>
      <c r="G4317">
        <v>248.6</v>
      </c>
      <c r="H4317">
        <f t="shared" si="67"/>
        <v>248.6</v>
      </c>
      <c r="I4317" s="12">
        <v>45386.915972222225</v>
      </c>
      <c r="J4317">
        <v>4</v>
      </c>
      <c r="K4317" t="s">
        <v>45</v>
      </c>
      <c r="L4317">
        <v>104</v>
      </c>
      <c r="M4317">
        <v>59</v>
      </c>
      <c r="N4317">
        <v>146</v>
      </c>
      <c r="O4317">
        <v>113</v>
      </c>
      <c r="P4317">
        <v>5</v>
      </c>
      <c r="Q4317">
        <v>60</v>
      </c>
      <c r="R4317" t="s">
        <v>41</v>
      </c>
      <c r="S4317">
        <v>23701.47</v>
      </c>
      <c r="T4317" t="s">
        <v>37</v>
      </c>
      <c r="U4317" t="s">
        <v>29</v>
      </c>
      <c r="V4317" t="b">
        <v>1</v>
      </c>
      <c r="W4317" t="s">
        <v>30</v>
      </c>
      <c r="X4317">
        <v>243</v>
      </c>
      <c r="Y4317">
        <v>391</v>
      </c>
    </row>
    <row r="4318" spans="1:25" x14ac:dyDescent="0.35">
      <c r="A4318">
        <v>4317</v>
      </c>
      <c r="B4318">
        <v>4765</v>
      </c>
      <c r="C4318">
        <v>972</v>
      </c>
      <c r="D4318" t="s">
        <v>44</v>
      </c>
      <c r="E4318" t="s">
        <v>25</v>
      </c>
      <c r="F4318">
        <v>1</v>
      </c>
      <c r="G4318">
        <v>1726.66</v>
      </c>
      <c r="H4318">
        <f t="shared" si="67"/>
        <v>1726.66</v>
      </c>
      <c r="I4318" s="11">
        <v>45415.407638888886</v>
      </c>
      <c r="J4318">
        <v>20</v>
      </c>
      <c r="K4318" t="s">
        <v>36</v>
      </c>
      <c r="L4318">
        <v>379</v>
      </c>
      <c r="M4318">
        <v>50</v>
      </c>
      <c r="N4318">
        <v>266</v>
      </c>
      <c r="O4318">
        <v>389</v>
      </c>
      <c r="P4318">
        <v>10</v>
      </c>
      <c r="Q4318">
        <v>49</v>
      </c>
      <c r="R4318" t="s">
        <v>41</v>
      </c>
      <c r="S4318">
        <v>104695.61</v>
      </c>
      <c r="T4318" t="s">
        <v>37</v>
      </c>
      <c r="U4318" t="s">
        <v>50</v>
      </c>
      <c r="V4318" t="b">
        <v>0</v>
      </c>
      <c r="W4318" t="s">
        <v>30</v>
      </c>
      <c r="X4318">
        <v>476</v>
      </c>
      <c r="Y4318">
        <v>235</v>
      </c>
    </row>
    <row r="4319" spans="1:25" x14ac:dyDescent="0.35">
      <c r="A4319">
        <v>4318</v>
      </c>
      <c r="B4319">
        <v>7196</v>
      </c>
      <c r="C4319">
        <v>518</v>
      </c>
      <c r="D4319" t="s">
        <v>39</v>
      </c>
      <c r="E4319" t="s">
        <v>47</v>
      </c>
      <c r="F4319">
        <v>2</v>
      </c>
      <c r="G4319">
        <v>1611.37</v>
      </c>
      <c r="H4319">
        <f t="shared" si="67"/>
        <v>3222.74</v>
      </c>
      <c r="I4319" s="12">
        <v>45331.352083333331</v>
      </c>
      <c r="J4319">
        <v>14</v>
      </c>
      <c r="K4319" t="s">
        <v>26</v>
      </c>
      <c r="L4319">
        <v>334</v>
      </c>
      <c r="M4319">
        <v>93</v>
      </c>
      <c r="N4319">
        <v>291</v>
      </c>
      <c r="O4319">
        <v>377</v>
      </c>
      <c r="P4319">
        <v>7</v>
      </c>
      <c r="Q4319">
        <v>51</v>
      </c>
      <c r="R4319" t="s">
        <v>27</v>
      </c>
      <c r="S4319">
        <v>40433.46</v>
      </c>
      <c r="T4319" t="s">
        <v>33</v>
      </c>
      <c r="U4319" t="s">
        <v>34</v>
      </c>
      <c r="V4319" t="b">
        <v>1</v>
      </c>
      <c r="W4319" t="s">
        <v>30</v>
      </c>
      <c r="X4319">
        <v>236</v>
      </c>
      <c r="Y4319">
        <v>279</v>
      </c>
    </row>
    <row r="4320" spans="1:25" x14ac:dyDescent="0.35">
      <c r="A4320">
        <v>4319</v>
      </c>
      <c r="B4320">
        <v>7315</v>
      </c>
      <c r="C4320">
        <v>212</v>
      </c>
      <c r="D4320" t="s">
        <v>38</v>
      </c>
      <c r="E4320" t="s">
        <v>47</v>
      </c>
      <c r="F4320">
        <v>1</v>
      </c>
      <c r="G4320">
        <v>390.71</v>
      </c>
      <c r="H4320">
        <f t="shared" si="67"/>
        <v>390.71</v>
      </c>
      <c r="I4320" s="11">
        <v>45316.45</v>
      </c>
      <c r="J4320">
        <v>3</v>
      </c>
      <c r="K4320" t="s">
        <v>32</v>
      </c>
      <c r="L4320">
        <v>186</v>
      </c>
      <c r="M4320">
        <v>132</v>
      </c>
      <c r="N4320">
        <v>196</v>
      </c>
      <c r="O4320">
        <v>412</v>
      </c>
      <c r="P4320">
        <v>9</v>
      </c>
      <c r="Q4320">
        <v>30</v>
      </c>
      <c r="R4320" t="s">
        <v>27</v>
      </c>
      <c r="S4320">
        <v>36099.300000000003</v>
      </c>
      <c r="T4320" t="s">
        <v>28</v>
      </c>
      <c r="U4320" t="s">
        <v>29</v>
      </c>
      <c r="V4320" t="b">
        <v>1</v>
      </c>
      <c r="W4320" t="s">
        <v>30</v>
      </c>
      <c r="X4320">
        <v>439</v>
      </c>
      <c r="Y4320">
        <v>121</v>
      </c>
    </row>
    <row r="4321" spans="1:25" x14ac:dyDescent="0.35">
      <c r="A4321">
        <v>4320</v>
      </c>
      <c r="B4321">
        <v>3166</v>
      </c>
      <c r="C4321">
        <v>223</v>
      </c>
      <c r="D4321" t="s">
        <v>52</v>
      </c>
      <c r="E4321" t="s">
        <v>25</v>
      </c>
      <c r="F4321">
        <v>3</v>
      </c>
      <c r="G4321">
        <v>324.68</v>
      </c>
      <c r="H4321">
        <f t="shared" si="67"/>
        <v>974.04</v>
      </c>
      <c r="I4321" s="12">
        <v>45293.202777777777</v>
      </c>
      <c r="J4321">
        <v>5</v>
      </c>
      <c r="K4321" t="s">
        <v>36</v>
      </c>
      <c r="L4321">
        <v>391</v>
      </c>
      <c r="M4321">
        <v>96</v>
      </c>
      <c r="N4321">
        <v>153</v>
      </c>
      <c r="O4321">
        <v>467</v>
      </c>
      <c r="P4321">
        <v>7</v>
      </c>
      <c r="Q4321">
        <v>54</v>
      </c>
      <c r="R4321" t="s">
        <v>46</v>
      </c>
      <c r="S4321">
        <v>22174.63</v>
      </c>
      <c r="T4321" t="s">
        <v>28</v>
      </c>
      <c r="U4321" t="s">
        <v>50</v>
      </c>
      <c r="V4321" t="b">
        <v>0</v>
      </c>
      <c r="W4321" t="s">
        <v>48</v>
      </c>
      <c r="X4321">
        <v>279</v>
      </c>
      <c r="Y4321">
        <v>156</v>
      </c>
    </row>
    <row r="4322" spans="1:25" x14ac:dyDescent="0.35">
      <c r="A4322">
        <v>4321</v>
      </c>
      <c r="B4322">
        <v>2778</v>
      </c>
      <c r="C4322">
        <v>478</v>
      </c>
      <c r="D4322" t="s">
        <v>49</v>
      </c>
      <c r="E4322" t="s">
        <v>25</v>
      </c>
      <c r="F4322">
        <v>2</v>
      </c>
      <c r="G4322">
        <v>55.21</v>
      </c>
      <c r="H4322">
        <f t="shared" si="67"/>
        <v>110.42</v>
      </c>
      <c r="I4322" s="11">
        <v>45464.905555555553</v>
      </c>
      <c r="J4322">
        <v>19</v>
      </c>
      <c r="K4322" t="s">
        <v>36</v>
      </c>
      <c r="L4322">
        <v>442</v>
      </c>
      <c r="M4322">
        <v>110</v>
      </c>
      <c r="N4322">
        <v>162</v>
      </c>
      <c r="O4322">
        <v>149</v>
      </c>
      <c r="P4322">
        <v>2</v>
      </c>
      <c r="Q4322">
        <v>18</v>
      </c>
      <c r="R4322" t="s">
        <v>41</v>
      </c>
      <c r="S4322">
        <v>49230.47</v>
      </c>
      <c r="T4322" t="s">
        <v>28</v>
      </c>
      <c r="U4322" t="s">
        <v>50</v>
      </c>
      <c r="V4322" t="b">
        <v>1</v>
      </c>
      <c r="W4322" t="s">
        <v>30</v>
      </c>
      <c r="X4322">
        <v>437</v>
      </c>
      <c r="Y4322">
        <v>281</v>
      </c>
    </row>
    <row r="4323" spans="1:25" x14ac:dyDescent="0.35">
      <c r="A4323">
        <v>4322</v>
      </c>
      <c r="B4323">
        <v>1271</v>
      </c>
      <c r="C4323">
        <v>685</v>
      </c>
      <c r="D4323" t="s">
        <v>24</v>
      </c>
      <c r="E4323" t="s">
        <v>25</v>
      </c>
      <c r="F4323">
        <v>3</v>
      </c>
      <c r="G4323">
        <v>1185.4100000000001</v>
      </c>
      <c r="H4323">
        <f t="shared" si="67"/>
        <v>3556.2300000000005</v>
      </c>
      <c r="I4323" s="12">
        <v>45534.531944444447</v>
      </c>
      <c r="J4323">
        <v>8</v>
      </c>
      <c r="K4323" t="s">
        <v>45</v>
      </c>
      <c r="L4323">
        <v>456</v>
      </c>
      <c r="M4323">
        <v>122</v>
      </c>
      <c r="N4323">
        <v>285</v>
      </c>
      <c r="O4323">
        <v>127</v>
      </c>
      <c r="P4323">
        <v>8</v>
      </c>
      <c r="Q4323">
        <v>46</v>
      </c>
      <c r="R4323" t="s">
        <v>27</v>
      </c>
      <c r="S4323">
        <v>37790.800000000003</v>
      </c>
      <c r="T4323" t="s">
        <v>28</v>
      </c>
      <c r="U4323" t="s">
        <v>50</v>
      </c>
      <c r="V4323" t="b">
        <v>0</v>
      </c>
      <c r="W4323" t="s">
        <v>30</v>
      </c>
      <c r="X4323">
        <v>173</v>
      </c>
      <c r="Y4323">
        <v>226</v>
      </c>
    </row>
    <row r="4324" spans="1:25" x14ac:dyDescent="0.35">
      <c r="A4324">
        <v>4323</v>
      </c>
      <c r="B4324">
        <v>4315</v>
      </c>
      <c r="C4324">
        <v>396</v>
      </c>
      <c r="D4324" t="s">
        <v>39</v>
      </c>
      <c r="E4324" t="s">
        <v>25</v>
      </c>
      <c r="F4324">
        <v>2</v>
      </c>
      <c r="G4324">
        <v>1546.98</v>
      </c>
      <c r="H4324">
        <f t="shared" si="67"/>
        <v>3093.96</v>
      </c>
      <c r="I4324" s="11">
        <v>45408.663194444445</v>
      </c>
      <c r="J4324">
        <v>7</v>
      </c>
      <c r="K4324" t="s">
        <v>45</v>
      </c>
      <c r="L4324">
        <v>385</v>
      </c>
      <c r="M4324">
        <v>123</v>
      </c>
      <c r="N4324">
        <v>193</v>
      </c>
      <c r="O4324">
        <v>261</v>
      </c>
      <c r="P4324">
        <v>8</v>
      </c>
      <c r="Q4324">
        <v>38</v>
      </c>
      <c r="R4324" t="s">
        <v>41</v>
      </c>
      <c r="S4324">
        <v>62004.7</v>
      </c>
      <c r="T4324" t="s">
        <v>33</v>
      </c>
      <c r="U4324" t="s">
        <v>43</v>
      </c>
      <c r="V4324" t="b">
        <v>1</v>
      </c>
      <c r="W4324" t="s">
        <v>30</v>
      </c>
      <c r="X4324">
        <v>434</v>
      </c>
      <c r="Y4324">
        <v>377</v>
      </c>
    </row>
    <row r="4325" spans="1:25" x14ac:dyDescent="0.35">
      <c r="A4325">
        <v>4324</v>
      </c>
      <c r="B4325">
        <v>9564</v>
      </c>
      <c r="C4325">
        <v>141</v>
      </c>
      <c r="D4325" t="s">
        <v>52</v>
      </c>
      <c r="E4325" t="s">
        <v>25</v>
      </c>
      <c r="F4325">
        <v>3</v>
      </c>
      <c r="G4325">
        <v>1724.26</v>
      </c>
      <c r="H4325">
        <f t="shared" si="67"/>
        <v>5172.78</v>
      </c>
      <c r="I4325" s="12">
        <v>45519.288888888892</v>
      </c>
      <c r="J4325">
        <v>5</v>
      </c>
      <c r="K4325" t="s">
        <v>40</v>
      </c>
      <c r="L4325">
        <v>100</v>
      </c>
      <c r="M4325">
        <v>122</v>
      </c>
      <c r="N4325">
        <v>201</v>
      </c>
      <c r="O4325">
        <v>442</v>
      </c>
      <c r="P4325">
        <v>4</v>
      </c>
      <c r="Q4325">
        <v>23</v>
      </c>
      <c r="R4325" t="s">
        <v>46</v>
      </c>
      <c r="S4325">
        <v>62817.95</v>
      </c>
      <c r="T4325" t="s">
        <v>33</v>
      </c>
      <c r="U4325" t="s">
        <v>50</v>
      </c>
      <c r="V4325" t="b">
        <v>0</v>
      </c>
      <c r="W4325" t="s">
        <v>30</v>
      </c>
      <c r="X4325">
        <v>420</v>
      </c>
      <c r="Y4325">
        <v>174</v>
      </c>
    </row>
    <row r="4326" spans="1:25" x14ac:dyDescent="0.35">
      <c r="A4326">
        <v>4325</v>
      </c>
      <c r="B4326">
        <v>9263</v>
      </c>
      <c r="C4326">
        <v>635</v>
      </c>
      <c r="D4326" t="s">
        <v>31</v>
      </c>
      <c r="E4326" t="s">
        <v>25</v>
      </c>
      <c r="F4326">
        <v>2</v>
      </c>
      <c r="G4326">
        <v>154.85</v>
      </c>
      <c r="H4326">
        <f t="shared" si="67"/>
        <v>309.7</v>
      </c>
      <c r="I4326" s="11">
        <v>45361.26666666667</v>
      </c>
      <c r="J4326">
        <v>3</v>
      </c>
      <c r="K4326" t="s">
        <v>32</v>
      </c>
      <c r="L4326">
        <v>447</v>
      </c>
      <c r="M4326">
        <v>61</v>
      </c>
      <c r="N4326">
        <v>171</v>
      </c>
      <c r="O4326">
        <v>101</v>
      </c>
      <c r="P4326">
        <v>1</v>
      </c>
      <c r="Q4326">
        <v>44</v>
      </c>
      <c r="R4326" t="s">
        <v>27</v>
      </c>
      <c r="S4326">
        <v>37198.400000000001</v>
      </c>
      <c r="T4326" t="s">
        <v>33</v>
      </c>
      <c r="U4326" t="s">
        <v>50</v>
      </c>
      <c r="V4326" t="b">
        <v>0</v>
      </c>
      <c r="W4326" t="s">
        <v>30</v>
      </c>
      <c r="X4326">
        <v>496</v>
      </c>
      <c r="Y4326">
        <v>495</v>
      </c>
    </row>
    <row r="4327" spans="1:25" x14ac:dyDescent="0.35">
      <c r="A4327">
        <v>4326</v>
      </c>
      <c r="B4327">
        <v>7877</v>
      </c>
      <c r="C4327">
        <v>256</v>
      </c>
      <c r="D4327" t="s">
        <v>24</v>
      </c>
      <c r="E4327" t="s">
        <v>47</v>
      </c>
      <c r="F4327">
        <v>4</v>
      </c>
      <c r="G4327">
        <v>839.58</v>
      </c>
      <c r="H4327">
        <f t="shared" si="67"/>
        <v>3358.32</v>
      </c>
      <c r="I4327" s="12">
        <v>45454.080555555556</v>
      </c>
      <c r="J4327">
        <v>7</v>
      </c>
      <c r="K4327" t="s">
        <v>40</v>
      </c>
      <c r="L4327">
        <v>477</v>
      </c>
      <c r="M4327">
        <v>96</v>
      </c>
      <c r="N4327">
        <v>118</v>
      </c>
      <c r="O4327">
        <v>244</v>
      </c>
      <c r="P4327">
        <v>8</v>
      </c>
      <c r="Q4327">
        <v>30</v>
      </c>
      <c r="R4327" t="s">
        <v>46</v>
      </c>
      <c r="S4327">
        <v>117267.47</v>
      </c>
      <c r="T4327" t="s">
        <v>37</v>
      </c>
      <c r="U4327" t="s">
        <v>29</v>
      </c>
      <c r="V4327" t="b">
        <v>1</v>
      </c>
      <c r="W4327" t="s">
        <v>48</v>
      </c>
      <c r="X4327">
        <v>480</v>
      </c>
      <c r="Y4327">
        <v>378</v>
      </c>
    </row>
    <row r="4328" spans="1:25" x14ac:dyDescent="0.35">
      <c r="A4328">
        <v>4327</v>
      </c>
      <c r="B4328">
        <v>3450</v>
      </c>
      <c r="C4328">
        <v>220</v>
      </c>
      <c r="D4328" t="s">
        <v>39</v>
      </c>
      <c r="E4328" t="s">
        <v>47</v>
      </c>
      <c r="F4328">
        <v>5</v>
      </c>
      <c r="G4328">
        <v>1901.45</v>
      </c>
      <c r="H4328">
        <f t="shared" si="67"/>
        <v>9507.25</v>
      </c>
      <c r="I4328" s="11">
        <v>45474.439583333333</v>
      </c>
      <c r="J4328">
        <v>9</v>
      </c>
      <c r="K4328" t="s">
        <v>32</v>
      </c>
      <c r="L4328">
        <v>352</v>
      </c>
      <c r="M4328">
        <v>148</v>
      </c>
      <c r="N4328">
        <v>281</v>
      </c>
      <c r="O4328">
        <v>444</v>
      </c>
      <c r="P4328">
        <v>10</v>
      </c>
      <c r="Q4328">
        <v>52</v>
      </c>
      <c r="R4328" t="s">
        <v>27</v>
      </c>
      <c r="S4328">
        <v>44039.77</v>
      </c>
      <c r="T4328" t="s">
        <v>42</v>
      </c>
      <c r="U4328" t="s">
        <v>43</v>
      </c>
      <c r="V4328" t="b">
        <v>0</v>
      </c>
      <c r="W4328" t="s">
        <v>35</v>
      </c>
      <c r="X4328">
        <v>434</v>
      </c>
      <c r="Y4328">
        <v>423</v>
      </c>
    </row>
    <row r="4329" spans="1:25" x14ac:dyDescent="0.35">
      <c r="A4329">
        <v>4328</v>
      </c>
      <c r="B4329">
        <v>2577</v>
      </c>
      <c r="C4329">
        <v>480</v>
      </c>
      <c r="D4329" t="s">
        <v>52</v>
      </c>
      <c r="E4329" t="s">
        <v>47</v>
      </c>
      <c r="F4329">
        <v>1</v>
      </c>
      <c r="G4329">
        <v>519.92999999999995</v>
      </c>
      <c r="H4329">
        <f t="shared" si="67"/>
        <v>519.92999999999995</v>
      </c>
      <c r="I4329" s="12">
        <v>45531.952777777777</v>
      </c>
      <c r="J4329">
        <v>19</v>
      </c>
      <c r="K4329" t="s">
        <v>40</v>
      </c>
      <c r="L4329">
        <v>373</v>
      </c>
      <c r="M4329">
        <v>117</v>
      </c>
      <c r="N4329">
        <v>203</v>
      </c>
      <c r="O4329">
        <v>484</v>
      </c>
      <c r="P4329">
        <v>1</v>
      </c>
      <c r="Q4329">
        <v>18</v>
      </c>
      <c r="R4329" t="s">
        <v>46</v>
      </c>
      <c r="S4329">
        <v>98024.56</v>
      </c>
      <c r="T4329" t="s">
        <v>42</v>
      </c>
      <c r="U4329" t="s">
        <v>50</v>
      </c>
      <c r="V4329" t="b">
        <v>0</v>
      </c>
      <c r="W4329" t="s">
        <v>30</v>
      </c>
      <c r="X4329">
        <v>481</v>
      </c>
      <c r="Y4329">
        <v>499</v>
      </c>
    </row>
    <row r="4330" spans="1:25" x14ac:dyDescent="0.35">
      <c r="A4330">
        <v>4329</v>
      </c>
      <c r="B4330">
        <v>3906</v>
      </c>
      <c r="C4330">
        <v>412</v>
      </c>
      <c r="D4330" t="s">
        <v>52</v>
      </c>
      <c r="E4330" t="s">
        <v>25</v>
      </c>
      <c r="F4330">
        <v>5</v>
      </c>
      <c r="G4330">
        <v>1737</v>
      </c>
      <c r="H4330">
        <f t="shared" si="67"/>
        <v>8685</v>
      </c>
      <c r="I4330" s="11">
        <v>45499.331944444442</v>
      </c>
      <c r="J4330">
        <v>12</v>
      </c>
      <c r="K4330" t="s">
        <v>26</v>
      </c>
      <c r="L4330">
        <v>243</v>
      </c>
      <c r="M4330">
        <v>145</v>
      </c>
      <c r="N4330">
        <v>263</v>
      </c>
      <c r="O4330">
        <v>264</v>
      </c>
      <c r="P4330">
        <v>10</v>
      </c>
      <c r="Q4330">
        <v>43</v>
      </c>
      <c r="R4330" t="s">
        <v>46</v>
      </c>
      <c r="S4330">
        <v>79220.58</v>
      </c>
      <c r="T4330" t="s">
        <v>37</v>
      </c>
      <c r="U4330" t="s">
        <v>43</v>
      </c>
      <c r="V4330" t="b">
        <v>1</v>
      </c>
      <c r="W4330" t="s">
        <v>30</v>
      </c>
      <c r="X4330">
        <v>198</v>
      </c>
      <c r="Y4330">
        <v>330</v>
      </c>
    </row>
    <row r="4331" spans="1:25" x14ac:dyDescent="0.35">
      <c r="A4331">
        <v>4330</v>
      </c>
      <c r="B4331">
        <v>8796</v>
      </c>
      <c r="C4331">
        <v>483</v>
      </c>
      <c r="D4331" t="s">
        <v>24</v>
      </c>
      <c r="E4331" t="s">
        <v>47</v>
      </c>
      <c r="F4331">
        <v>1</v>
      </c>
      <c r="G4331">
        <v>724.26</v>
      </c>
      <c r="H4331">
        <f t="shared" si="67"/>
        <v>724.26</v>
      </c>
      <c r="I4331" s="12">
        <v>45364.768055555556</v>
      </c>
      <c r="J4331">
        <v>6</v>
      </c>
      <c r="K4331" t="s">
        <v>40</v>
      </c>
      <c r="L4331">
        <v>383</v>
      </c>
      <c r="M4331">
        <v>83</v>
      </c>
      <c r="N4331">
        <v>145</v>
      </c>
      <c r="O4331">
        <v>409</v>
      </c>
      <c r="P4331">
        <v>10</v>
      </c>
      <c r="Q4331">
        <v>45</v>
      </c>
      <c r="R4331" t="s">
        <v>41</v>
      </c>
      <c r="S4331">
        <v>50523.15</v>
      </c>
      <c r="T4331" t="s">
        <v>33</v>
      </c>
      <c r="U4331" t="s">
        <v>34</v>
      </c>
      <c r="V4331" t="b">
        <v>1</v>
      </c>
      <c r="W4331" t="s">
        <v>30</v>
      </c>
      <c r="X4331">
        <v>325</v>
      </c>
      <c r="Y4331">
        <v>421</v>
      </c>
    </row>
    <row r="4332" spans="1:25" x14ac:dyDescent="0.35">
      <c r="A4332">
        <v>4331</v>
      </c>
      <c r="B4332">
        <v>1639</v>
      </c>
      <c r="C4332">
        <v>410</v>
      </c>
      <c r="D4332" t="s">
        <v>31</v>
      </c>
      <c r="E4332" t="s">
        <v>25</v>
      </c>
      <c r="F4332">
        <v>2</v>
      </c>
      <c r="G4332">
        <v>751.89</v>
      </c>
      <c r="H4332">
        <f t="shared" si="67"/>
        <v>1503.78</v>
      </c>
      <c r="I4332" s="11">
        <v>45304.306250000001</v>
      </c>
      <c r="J4332">
        <v>5</v>
      </c>
      <c r="K4332" t="s">
        <v>32</v>
      </c>
      <c r="L4332">
        <v>323</v>
      </c>
      <c r="M4332">
        <v>79</v>
      </c>
      <c r="N4332">
        <v>251</v>
      </c>
      <c r="O4332">
        <v>484</v>
      </c>
      <c r="P4332">
        <v>2</v>
      </c>
      <c r="Q4332">
        <v>29</v>
      </c>
      <c r="R4332" t="s">
        <v>46</v>
      </c>
      <c r="S4332">
        <v>28237.71</v>
      </c>
      <c r="T4332" t="s">
        <v>33</v>
      </c>
      <c r="U4332" t="s">
        <v>29</v>
      </c>
      <c r="V4332" t="b">
        <v>0</v>
      </c>
      <c r="W4332" t="s">
        <v>30</v>
      </c>
      <c r="X4332">
        <v>421</v>
      </c>
      <c r="Y4332">
        <v>239</v>
      </c>
    </row>
    <row r="4333" spans="1:25" x14ac:dyDescent="0.35">
      <c r="A4333">
        <v>4332</v>
      </c>
      <c r="B4333">
        <v>9706</v>
      </c>
      <c r="C4333">
        <v>401</v>
      </c>
      <c r="D4333" t="s">
        <v>31</v>
      </c>
      <c r="E4333" t="s">
        <v>47</v>
      </c>
      <c r="F4333">
        <v>2</v>
      </c>
      <c r="G4333">
        <v>954.44</v>
      </c>
      <c r="H4333">
        <f t="shared" si="67"/>
        <v>1908.88</v>
      </c>
      <c r="I4333" s="12">
        <v>45292.911805555559</v>
      </c>
      <c r="J4333">
        <v>2</v>
      </c>
      <c r="K4333" t="s">
        <v>32</v>
      </c>
      <c r="L4333">
        <v>343</v>
      </c>
      <c r="M4333">
        <v>83</v>
      </c>
      <c r="N4333">
        <v>240</v>
      </c>
      <c r="O4333">
        <v>299</v>
      </c>
      <c r="P4333">
        <v>10</v>
      </c>
      <c r="Q4333">
        <v>43</v>
      </c>
      <c r="R4333" t="s">
        <v>46</v>
      </c>
      <c r="S4333">
        <v>106045.27</v>
      </c>
      <c r="T4333" t="s">
        <v>33</v>
      </c>
      <c r="U4333" t="s">
        <v>43</v>
      </c>
      <c r="V4333" t="b">
        <v>1</v>
      </c>
      <c r="W4333" t="s">
        <v>30</v>
      </c>
      <c r="X4333">
        <v>319</v>
      </c>
      <c r="Y4333">
        <v>313</v>
      </c>
    </row>
    <row r="4334" spans="1:25" x14ac:dyDescent="0.35">
      <c r="A4334">
        <v>4333</v>
      </c>
      <c r="B4334">
        <v>9246</v>
      </c>
      <c r="C4334">
        <v>597</v>
      </c>
      <c r="D4334" t="s">
        <v>24</v>
      </c>
      <c r="E4334" t="s">
        <v>25</v>
      </c>
      <c r="F4334">
        <v>4</v>
      </c>
      <c r="G4334">
        <v>293.73</v>
      </c>
      <c r="H4334">
        <f t="shared" si="67"/>
        <v>1174.92</v>
      </c>
      <c r="I4334" s="11">
        <v>45344.429166666669</v>
      </c>
      <c r="J4334">
        <v>19</v>
      </c>
      <c r="K4334" t="s">
        <v>26</v>
      </c>
      <c r="L4334">
        <v>323</v>
      </c>
      <c r="M4334">
        <v>136</v>
      </c>
      <c r="N4334">
        <v>269</v>
      </c>
      <c r="O4334">
        <v>425</v>
      </c>
      <c r="P4334">
        <v>10</v>
      </c>
      <c r="Q4334">
        <v>66</v>
      </c>
      <c r="R4334" t="s">
        <v>46</v>
      </c>
      <c r="S4334">
        <v>38157.1</v>
      </c>
      <c r="T4334" t="s">
        <v>37</v>
      </c>
      <c r="U4334" t="s">
        <v>29</v>
      </c>
      <c r="V4334" t="b">
        <v>1</v>
      </c>
      <c r="W4334" t="s">
        <v>30</v>
      </c>
      <c r="X4334">
        <v>256</v>
      </c>
      <c r="Y4334">
        <v>412</v>
      </c>
    </row>
    <row r="4335" spans="1:25" x14ac:dyDescent="0.35">
      <c r="A4335">
        <v>4334</v>
      </c>
      <c r="B4335">
        <v>2925</v>
      </c>
      <c r="C4335">
        <v>128</v>
      </c>
      <c r="D4335" t="s">
        <v>49</v>
      </c>
      <c r="E4335" t="s">
        <v>25</v>
      </c>
      <c r="F4335">
        <v>3</v>
      </c>
      <c r="G4335">
        <v>149.36000000000001</v>
      </c>
      <c r="H4335">
        <f t="shared" si="67"/>
        <v>448.08000000000004</v>
      </c>
      <c r="I4335" s="12">
        <v>45373.607638888891</v>
      </c>
      <c r="J4335">
        <v>9</v>
      </c>
      <c r="K4335" t="s">
        <v>32</v>
      </c>
      <c r="L4335">
        <v>126</v>
      </c>
      <c r="M4335">
        <v>94</v>
      </c>
      <c r="N4335">
        <v>226</v>
      </c>
      <c r="O4335">
        <v>152</v>
      </c>
      <c r="P4335">
        <v>9</v>
      </c>
      <c r="Q4335">
        <v>48</v>
      </c>
      <c r="R4335" t="s">
        <v>27</v>
      </c>
      <c r="S4335">
        <v>70313.63</v>
      </c>
      <c r="T4335" t="s">
        <v>42</v>
      </c>
      <c r="U4335" t="s">
        <v>29</v>
      </c>
      <c r="V4335" t="b">
        <v>1</v>
      </c>
      <c r="W4335" t="s">
        <v>48</v>
      </c>
      <c r="X4335">
        <v>300</v>
      </c>
      <c r="Y4335">
        <v>135</v>
      </c>
    </row>
    <row r="4336" spans="1:25" x14ac:dyDescent="0.35">
      <c r="A4336">
        <v>4335</v>
      </c>
      <c r="B4336">
        <v>2526</v>
      </c>
      <c r="C4336">
        <v>910</v>
      </c>
      <c r="D4336" t="s">
        <v>49</v>
      </c>
      <c r="E4336" t="s">
        <v>47</v>
      </c>
      <c r="F4336">
        <v>2</v>
      </c>
      <c r="G4336">
        <v>143.09</v>
      </c>
      <c r="H4336">
        <f t="shared" si="67"/>
        <v>286.18</v>
      </c>
      <c r="I4336" s="11">
        <v>45372.190972222219</v>
      </c>
      <c r="J4336">
        <v>2</v>
      </c>
      <c r="K4336" t="s">
        <v>26</v>
      </c>
      <c r="L4336">
        <v>309</v>
      </c>
      <c r="M4336">
        <v>98</v>
      </c>
      <c r="N4336">
        <v>109</v>
      </c>
      <c r="O4336">
        <v>416</v>
      </c>
      <c r="P4336">
        <v>5</v>
      </c>
      <c r="Q4336">
        <v>57</v>
      </c>
      <c r="R4336" t="s">
        <v>41</v>
      </c>
      <c r="S4336">
        <v>86711.59</v>
      </c>
      <c r="T4336" t="s">
        <v>42</v>
      </c>
      <c r="U4336" t="s">
        <v>29</v>
      </c>
      <c r="V4336" t="b">
        <v>1</v>
      </c>
      <c r="W4336" t="s">
        <v>30</v>
      </c>
      <c r="X4336">
        <v>384</v>
      </c>
      <c r="Y4336">
        <v>281</v>
      </c>
    </row>
    <row r="4337" spans="1:25" x14ac:dyDescent="0.35">
      <c r="A4337">
        <v>4336</v>
      </c>
      <c r="B4337">
        <v>8901</v>
      </c>
      <c r="C4337">
        <v>246</v>
      </c>
      <c r="D4337" t="s">
        <v>38</v>
      </c>
      <c r="E4337" t="s">
        <v>25</v>
      </c>
      <c r="F4337">
        <v>1</v>
      </c>
      <c r="G4337">
        <v>289.99</v>
      </c>
      <c r="H4337">
        <f t="shared" si="67"/>
        <v>289.99</v>
      </c>
      <c r="I4337" s="12">
        <v>45473.112500000003</v>
      </c>
      <c r="J4337">
        <v>2</v>
      </c>
      <c r="K4337" t="s">
        <v>45</v>
      </c>
      <c r="L4337">
        <v>212</v>
      </c>
      <c r="M4337">
        <v>94</v>
      </c>
      <c r="N4337">
        <v>143</v>
      </c>
      <c r="O4337">
        <v>435</v>
      </c>
      <c r="P4337">
        <v>7</v>
      </c>
      <c r="Q4337">
        <v>37</v>
      </c>
      <c r="R4337" t="s">
        <v>27</v>
      </c>
      <c r="S4337">
        <v>112375.14</v>
      </c>
      <c r="T4337" t="s">
        <v>37</v>
      </c>
      <c r="U4337" t="s">
        <v>29</v>
      </c>
      <c r="V4337" t="b">
        <v>1</v>
      </c>
      <c r="W4337" t="s">
        <v>35</v>
      </c>
      <c r="X4337">
        <v>216</v>
      </c>
      <c r="Y4337">
        <v>253</v>
      </c>
    </row>
    <row r="4338" spans="1:25" x14ac:dyDescent="0.35">
      <c r="A4338">
        <v>4337</v>
      </c>
      <c r="B4338">
        <v>3135</v>
      </c>
      <c r="C4338">
        <v>245</v>
      </c>
      <c r="D4338" t="s">
        <v>49</v>
      </c>
      <c r="E4338" t="s">
        <v>25</v>
      </c>
      <c r="F4338">
        <v>2</v>
      </c>
      <c r="G4338">
        <v>699.4</v>
      </c>
      <c r="H4338">
        <f t="shared" si="67"/>
        <v>1398.8</v>
      </c>
      <c r="I4338" s="11">
        <v>45454.727777777778</v>
      </c>
      <c r="J4338">
        <v>7</v>
      </c>
      <c r="K4338" t="s">
        <v>45</v>
      </c>
      <c r="L4338">
        <v>186</v>
      </c>
      <c r="M4338">
        <v>64</v>
      </c>
      <c r="N4338">
        <v>184</v>
      </c>
      <c r="O4338">
        <v>331</v>
      </c>
      <c r="P4338">
        <v>8</v>
      </c>
      <c r="Q4338">
        <v>18</v>
      </c>
      <c r="R4338" t="s">
        <v>46</v>
      </c>
      <c r="S4338">
        <v>79671.47</v>
      </c>
      <c r="T4338" t="s">
        <v>42</v>
      </c>
      <c r="U4338" t="s">
        <v>29</v>
      </c>
      <c r="V4338" t="b">
        <v>1</v>
      </c>
      <c r="W4338" t="s">
        <v>48</v>
      </c>
      <c r="X4338">
        <v>154</v>
      </c>
      <c r="Y4338">
        <v>418</v>
      </c>
    </row>
    <row r="4339" spans="1:25" x14ac:dyDescent="0.35">
      <c r="A4339">
        <v>4338</v>
      </c>
      <c r="B4339">
        <v>9835</v>
      </c>
      <c r="C4339">
        <v>902</v>
      </c>
      <c r="D4339" t="s">
        <v>38</v>
      </c>
      <c r="E4339" t="s">
        <v>47</v>
      </c>
      <c r="F4339">
        <v>5</v>
      </c>
      <c r="G4339">
        <v>541.91</v>
      </c>
      <c r="H4339">
        <f t="shared" si="67"/>
        <v>2709.5499999999997</v>
      </c>
      <c r="I4339" s="12">
        <v>45516.916666666664</v>
      </c>
      <c r="J4339">
        <v>16</v>
      </c>
      <c r="K4339" t="s">
        <v>26</v>
      </c>
      <c r="L4339">
        <v>476</v>
      </c>
      <c r="M4339">
        <v>133</v>
      </c>
      <c r="N4339">
        <v>138</v>
      </c>
      <c r="O4339">
        <v>432</v>
      </c>
      <c r="P4339">
        <v>7</v>
      </c>
      <c r="Q4339">
        <v>56</v>
      </c>
      <c r="R4339" t="s">
        <v>41</v>
      </c>
      <c r="S4339">
        <v>40124.660000000003</v>
      </c>
      <c r="T4339" t="s">
        <v>33</v>
      </c>
      <c r="U4339" t="s">
        <v>29</v>
      </c>
      <c r="V4339" t="b">
        <v>0</v>
      </c>
      <c r="W4339" t="s">
        <v>30</v>
      </c>
      <c r="X4339">
        <v>386</v>
      </c>
      <c r="Y4339">
        <v>446</v>
      </c>
    </row>
    <row r="4340" spans="1:25" x14ac:dyDescent="0.35">
      <c r="A4340">
        <v>4339</v>
      </c>
      <c r="B4340">
        <v>1019</v>
      </c>
      <c r="C4340">
        <v>703</v>
      </c>
      <c r="D4340" t="s">
        <v>31</v>
      </c>
      <c r="E4340" t="s">
        <v>47</v>
      </c>
      <c r="F4340">
        <v>3</v>
      </c>
      <c r="G4340">
        <v>936.97</v>
      </c>
      <c r="H4340">
        <f t="shared" si="67"/>
        <v>2810.91</v>
      </c>
      <c r="I4340" s="11">
        <v>45333.588888888888</v>
      </c>
      <c r="J4340">
        <v>3</v>
      </c>
      <c r="K4340" t="s">
        <v>32</v>
      </c>
      <c r="L4340">
        <v>81</v>
      </c>
      <c r="M4340">
        <v>68</v>
      </c>
      <c r="N4340">
        <v>124</v>
      </c>
      <c r="O4340">
        <v>237</v>
      </c>
      <c r="P4340">
        <v>2</v>
      </c>
      <c r="Q4340">
        <v>62</v>
      </c>
      <c r="R4340" t="s">
        <v>46</v>
      </c>
      <c r="S4340">
        <v>95093.52</v>
      </c>
      <c r="T4340" t="s">
        <v>33</v>
      </c>
      <c r="U4340" t="s">
        <v>34</v>
      </c>
      <c r="V4340" t="b">
        <v>1</v>
      </c>
      <c r="W4340" t="s">
        <v>30</v>
      </c>
      <c r="X4340">
        <v>402</v>
      </c>
      <c r="Y4340">
        <v>208</v>
      </c>
    </row>
    <row r="4341" spans="1:25" x14ac:dyDescent="0.35">
      <c r="A4341">
        <v>4340</v>
      </c>
      <c r="B4341">
        <v>8069</v>
      </c>
      <c r="C4341">
        <v>531</v>
      </c>
      <c r="D4341" t="s">
        <v>49</v>
      </c>
      <c r="E4341" t="s">
        <v>47</v>
      </c>
      <c r="F4341">
        <v>5</v>
      </c>
      <c r="G4341">
        <v>496</v>
      </c>
      <c r="H4341">
        <f t="shared" si="67"/>
        <v>2480</v>
      </c>
      <c r="I4341" s="12">
        <v>45390.963194444441</v>
      </c>
      <c r="J4341">
        <v>16</v>
      </c>
      <c r="K4341" t="s">
        <v>32</v>
      </c>
      <c r="L4341">
        <v>247</v>
      </c>
      <c r="M4341">
        <v>148</v>
      </c>
      <c r="N4341">
        <v>192</v>
      </c>
      <c r="O4341">
        <v>131</v>
      </c>
      <c r="P4341">
        <v>8</v>
      </c>
      <c r="Q4341">
        <v>55</v>
      </c>
      <c r="R4341" t="s">
        <v>41</v>
      </c>
      <c r="S4341">
        <v>88715.79</v>
      </c>
      <c r="T4341" t="s">
        <v>33</v>
      </c>
      <c r="U4341" t="s">
        <v>50</v>
      </c>
      <c r="V4341" t="b">
        <v>0</v>
      </c>
      <c r="W4341" t="s">
        <v>30</v>
      </c>
      <c r="X4341">
        <v>353</v>
      </c>
      <c r="Y4341">
        <v>316</v>
      </c>
    </row>
    <row r="4342" spans="1:25" x14ac:dyDescent="0.35">
      <c r="A4342">
        <v>4341</v>
      </c>
      <c r="B4342">
        <v>9553</v>
      </c>
      <c r="C4342">
        <v>149</v>
      </c>
      <c r="D4342" t="s">
        <v>52</v>
      </c>
      <c r="E4342" t="s">
        <v>47</v>
      </c>
      <c r="F4342">
        <v>4</v>
      </c>
      <c r="G4342">
        <v>611.09</v>
      </c>
      <c r="H4342">
        <f t="shared" si="67"/>
        <v>2444.36</v>
      </c>
      <c r="I4342" s="11">
        <v>45520.351388888892</v>
      </c>
      <c r="J4342">
        <v>16</v>
      </c>
      <c r="K4342" t="s">
        <v>45</v>
      </c>
      <c r="L4342">
        <v>472</v>
      </c>
      <c r="M4342">
        <v>78</v>
      </c>
      <c r="N4342">
        <v>284</v>
      </c>
      <c r="O4342">
        <v>114</v>
      </c>
      <c r="P4342">
        <v>1</v>
      </c>
      <c r="Q4342">
        <v>20</v>
      </c>
      <c r="R4342" t="s">
        <v>46</v>
      </c>
      <c r="S4342">
        <v>37664.120000000003</v>
      </c>
      <c r="T4342" t="s">
        <v>42</v>
      </c>
      <c r="U4342" t="s">
        <v>29</v>
      </c>
      <c r="V4342" t="b">
        <v>0</v>
      </c>
      <c r="W4342" t="s">
        <v>30</v>
      </c>
      <c r="X4342">
        <v>160</v>
      </c>
      <c r="Y4342">
        <v>249</v>
      </c>
    </row>
    <row r="4343" spans="1:25" x14ac:dyDescent="0.35">
      <c r="A4343">
        <v>4342</v>
      </c>
      <c r="B4343">
        <v>7892</v>
      </c>
      <c r="C4343">
        <v>412</v>
      </c>
      <c r="D4343" t="s">
        <v>44</v>
      </c>
      <c r="E4343" t="s">
        <v>25</v>
      </c>
      <c r="F4343">
        <v>4</v>
      </c>
      <c r="G4343">
        <v>1923.84</v>
      </c>
      <c r="H4343">
        <f t="shared" si="67"/>
        <v>7695.36</v>
      </c>
      <c r="I4343" s="12">
        <v>45470.344444444447</v>
      </c>
      <c r="J4343">
        <v>12</v>
      </c>
      <c r="K4343" t="s">
        <v>36</v>
      </c>
      <c r="L4343">
        <v>321</v>
      </c>
      <c r="M4343">
        <v>86</v>
      </c>
      <c r="N4343">
        <v>284</v>
      </c>
      <c r="O4343">
        <v>460</v>
      </c>
      <c r="P4343">
        <v>10</v>
      </c>
      <c r="Q4343">
        <v>47</v>
      </c>
      <c r="R4343" t="s">
        <v>46</v>
      </c>
      <c r="S4343">
        <v>51201.78</v>
      </c>
      <c r="T4343" t="s">
        <v>33</v>
      </c>
      <c r="U4343" t="s">
        <v>50</v>
      </c>
      <c r="V4343" t="b">
        <v>0</v>
      </c>
      <c r="W4343" t="s">
        <v>30</v>
      </c>
      <c r="X4343">
        <v>172</v>
      </c>
      <c r="Y4343">
        <v>151</v>
      </c>
    </row>
    <row r="4344" spans="1:25" x14ac:dyDescent="0.35">
      <c r="A4344">
        <v>4343</v>
      </c>
      <c r="B4344">
        <v>7068</v>
      </c>
      <c r="C4344">
        <v>390</v>
      </c>
      <c r="D4344" t="s">
        <v>44</v>
      </c>
      <c r="E4344" t="s">
        <v>47</v>
      </c>
      <c r="F4344">
        <v>1</v>
      </c>
      <c r="G4344">
        <v>518.76</v>
      </c>
      <c r="H4344">
        <f t="shared" si="67"/>
        <v>518.76</v>
      </c>
      <c r="I4344" s="11">
        <v>45381.420138888891</v>
      </c>
      <c r="J4344">
        <v>17</v>
      </c>
      <c r="K4344" t="s">
        <v>45</v>
      </c>
      <c r="L4344">
        <v>454</v>
      </c>
      <c r="M4344">
        <v>76</v>
      </c>
      <c r="N4344">
        <v>122</v>
      </c>
      <c r="O4344">
        <v>285</v>
      </c>
      <c r="P4344">
        <v>10</v>
      </c>
      <c r="Q4344">
        <v>31</v>
      </c>
      <c r="R4344" t="s">
        <v>46</v>
      </c>
      <c r="S4344">
        <v>79629.75</v>
      </c>
      <c r="T4344" t="s">
        <v>28</v>
      </c>
      <c r="U4344" t="s">
        <v>34</v>
      </c>
      <c r="V4344" t="b">
        <v>0</v>
      </c>
      <c r="W4344" t="s">
        <v>30</v>
      </c>
      <c r="X4344">
        <v>278</v>
      </c>
      <c r="Y4344">
        <v>120</v>
      </c>
    </row>
    <row r="4345" spans="1:25" x14ac:dyDescent="0.35">
      <c r="A4345">
        <v>4344</v>
      </c>
      <c r="B4345">
        <v>1711</v>
      </c>
      <c r="C4345">
        <v>320</v>
      </c>
      <c r="D4345" t="s">
        <v>24</v>
      </c>
      <c r="E4345" t="s">
        <v>47</v>
      </c>
      <c r="F4345">
        <v>2</v>
      </c>
      <c r="G4345">
        <v>189.93</v>
      </c>
      <c r="H4345">
        <f t="shared" si="67"/>
        <v>379.86</v>
      </c>
      <c r="I4345" s="12">
        <v>45474.54583333333</v>
      </c>
      <c r="J4345">
        <v>18</v>
      </c>
      <c r="K4345" t="s">
        <v>45</v>
      </c>
      <c r="L4345">
        <v>83</v>
      </c>
      <c r="M4345">
        <v>83</v>
      </c>
      <c r="N4345">
        <v>168</v>
      </c>
      <c r="O4345">
        <v>415</v>
      </c>
      <c r="P4345">
        <v>6</v>
      </c>
      <c r="Q4345">
        <v>47</v>
      </c>
      <c r="R4345" t="s">
        <v>27</v>
      </c>
      <c r="S4345">
        <v>85452.58</v>
      </c>
      <c r="T4345" t="s">
        <v>37</v>
      </c>
      <c r="U4345" t="s">
        <v>29</v>
      </c>
      <c r="V4345" t="b">
        <v>0</v>
      </c>
      <c r="W4345" t="s">
        <v>30</v>
      </c>
      <c r="X4345">
        <v>155</v>
      </c>
      <c r="Y4345">
        <v>208</v>
      </c>
    </row>
    <row r="4346" spans="1:25" x14ac:dyDescent="0.35">
      <c r="A4346">
        <v>4345</v>
      </c>
      <c r="B4346">
        <v>9680</v>
      </c>
      <c r="C4346">
        <v>287</v>
      </c>
      <c r="D4346" t="s">
        <v>31</v>
      </c>
      <c r="E4346" t="s">
        <v>47</v>
      </c>
      <c r="F4346">
        <v>5</v>
      </c>
      <c r="G4346">
        <v>1794.14</v>
      </c>
      <c r="H4346">
        <f t="shared" si="67"/>
        <v>8970.7000000000007</v>
      </c>
      <c r="I4346" s="11">
        <v>45361.454861111109</v>
      </c>
      <c r="J4346">
        <v>12</v>
      </c>
      <c r="K4346" t="s">
        <v>32</v>
      </c>
      <c r="L4346">
        <v>391</v>
      </c>
      <c r="M4346">
        <v>85</v>
      </c>
      <c r="N4346">
        <v>273</v>
      </c>
      <c r="O4346">
        <v>351</v>
      </c>
      <c r="P4346">
        <v>2</v>
      </c>
      <c r="Q4346">
        <v>64</v>
      </c>
      <c r="R4346" t="s">
        <v>41</v>
      </c>
      <c r="S4346">
        <v>35366.99</v>
      </c>
      <c r="T4346" t="s">
        <v>42</v>
      </c>
      <c r="U4346" t="s">
        <v>29</v>
      </c>
      <c r="V4346" t="b">
        <v>1</v>
      </c>
      <c r="W4346" t="s">
        <v>30</v>
      </c>
      <c r="X4346">
        <v>301</v>
      </c>
      <c r="Y4346">
        <v>94</v>
      </c>
    </row>
    <row r="4347" spans="1:25" x14ac:dyDescent="0.35">
      <c r="A4347">
        <v>4346</v>
      </c>
      <c r="B4347">
        <v>8028</v>
      </c>
      <c r="C4347">
        <v>938</v>
      </c>
      <c r="D4347" t="s">
        <v>31</v>
      </c>
      <c r="E4347" t="s">
        <v>47</v>
      </c>
      <c r="F4347">
        <v>4</v>
      </c>
      <c r="G4347">
        <v>561.71</v>
      </c>
      <c r="H4347">
        <f t="shared" si="67"/>
        <v>2246.84</v>
      </c>
      <c r="I4347" s="12">
        <v>45442.224305555559</v>
      </c>
      <c r="J4347">
        <v>13</v>
      </c>
      <c r="K4347" t="s">
        <v>45</v>
      </c>
      <c r="L4347">
        <v>410</v>
      </c>
      <c r="M4347">
        <v>57</v>
      </c>
      <c r="N4347">
        <v>263</v>
      </c>
      <c r="O4347">
        <v>287</v>
      </c>
      <c r="P4347">
        <v>2</v>
      </c>
      <c r="Q4347">
        <v>26</v>
      </c>
      <c r="R4347" t="s">
        <v>41</v>
      </c>
      <c r="S4347">
        <v>107809</v>
      </c>
      <c r="T4347" t="s">
        <v>33</v>
      </c>
      <c r="U4347" t="s">
        <v>29</v>
      </c>
      <c r="V4347" t="b">
        <v>0</v>
      </c>
      <c r="W4347" t="s">
        <v>30</v>
      </c>
      <c r="X4347">
        <v>291</v>
      </c>
      <c r="Y4347">
        <v>151</v>
      </c>
    </row>
    <row r="4348" spans="1:25" x14ac:dyDescent="0.35">
      <c r="A4348">
        <v>4347</v>
      </c>
      <c r="B4348">
        <v>4759</v>
      </c>
      <c r="C4348">
        <v>857</v>
      </c>
      <c r="D4348" t="s">
        <v>49</v>
      </c>
      <c r="E4348" t="s">
        <v>25</v>
      </c>
      <c r="F4348">
        <v>4</v>
      </c>
      <c r="G4348">
        <v>1096.29</v>
      </c>
      <c r="H4348">
        <f t="shared" si="67"/>
        <v>4385.16</v>
      </c>
      <c r="I4348" s="11">
        <v>45335.907638888886</v>
      </c>
      <c r="J4348">
        <v>5</v>
      </c>
      <c r="K4348" t="s">
        <v>32</v>
      </c>
      <c r="L4348">
        <v>304</v>
      </c>
      <c r="M4348">
        <v>141</v>
      </c>
      <c r="N4348">
        <v>286</v>
      </c>
      <c r="O4348">
        <v>497</v>
      </c>
      <c r="P4348">
        <v>1</v>
      </c>
      <c r="Q4348">
        <v>28</v>
      </c>
      <c r="R4348" t="s">
        <v>41</v>
      </c>
      <c r="S4348">
        <v>75917.119999999995</v>
      </c>
      <c r="T4348" t="s">
        <v>33</v>
      </c>
      <c r="U4348" t="s">
        <v>29</v>
      </c>
      <c r="V4348" t="b">
        <v>1</v>
      </c>
      <c r="W4348" t="s">
        <v>35</v>
      </c>
      <c r="X4348">
        <v>317</v>
      </c>
      <c r="Y4348">
        <v>461</v>
      </c>
    </row>
    <row r="4349" spans="1:25" x14ac:dyDescent="0.35">
      <c r="A4349">
        <v>4348</v>
      </c>
      <c r="B4349">
        <v>8899</v>
      </c>
      <c r="C4349">
        <v>600</v>
      </c>
      <c r="D4349" t="s">
        <v>44</v>
      </c>
      <c r="E4349" t="s">
        <v>25</v>
      </c>
      <c r="F4349">
        <v>1</v>
      </c>
      <c r="G4349">
        <v>310.31</v>
      </c>
      <c r="H4349">
        <f t="shared" si="67"/>
        <v>310.31</v>
      </c>
      <c r="I4349" s="12">
        <v>45477.393750000003</v>
      </c>
      <c r="J4349">
        <v>15</v>
      </c>
      <c r="K4349" t="s">
        <v>36</v>
      </c>
      <c r="L4349">
        <v>162</v>
      </c>
      <c r="M4349">
        <v>109</v>
      </c>
      <c r="N4349">
        <v>158</v>
      </c>
      <c r="O4349">
        <v>366</v>
      </c>
      <c r="P4349">
        <v>4</v>
      </c>
      <c r="Q4349">
        <v>57</v>
      </c>
      <c r="R4349" t="s">
        <v>41</v>
      </c>
      <c r="S4349">
        <v>43091.19</v>
      </c>
      <c r="T4349" t="s">
        <v>42</v>
      </c>
      <c r="U4349" t="s">
        <v>50</v>
      </c>
      <c r="V4349" t="b">
        <v>1</v>
      </c>
      <c r="W4349" t="s">
        <v>35</v>
      </c>
      <c r="X4349">
        <v>278</v>
      </c>
      <c r="Y4349">
        <v>421</v>
      </c>
    </row>
    <row r="4350" spans="1:25" x14ac:dyDescent="0.35">
      <c r="A4350">
        <v>4349</v>
      </c>
      <c r="B4350">
        <v>7246</v>
      </c>
      <c r="C4350">
        <v>102</v>
      </c>
      <c r="D4350" t="s">
        <v>52</v>
      </c>
      <c r="E4350" t="s">
        <v>47</v>
      </c>
      <c r="F4350">
        <v>2</v>
      </c>
      <c r="G4350">
        <v>737.18</v>
      </c>
      <c r="H4350">
        <f t="shared" si="67"/>
        <v>1474.36</v>
      </c>
      <c r="I4350" s="11">
        <v>45436.4375</v>
      </c>
      <c r="J4350">
        <v>9</v>
      </c>
      <c r="K4350" t="s">
        <v>45</v>
      </c>
      <c r="L4350">
        <v>297</v>
      </c>
      <c r="M4350">
        <v>138</v>
      </c>
      <c r="N4350">
        <v>189</v>
      </c>
      <c r="O4350">
        <v>206</v>
      </c>
      <c r="P4350">
        <v>6</v>
      </c>
      <c r="Q4350">
        <v>64</v>
      </c>
      <c r="R4350" t="s">
        <v>41</v>
      </c>
      <c r="S4350">
        <v>54648.71</v>
      </c>
      <c r="T4350" t="s">
        <v>28</v>
      </c>
      <c r="U4350" t="s">
        <v>50</v>
      </c>
      <c r="V4350" t="b">
        <v>1</v>
      </c>
      <c r="W4350" t="s">
        <v>30</v>
      </c>
      <c r="X4350">
        <v>217</v>
      </c>
      <c r="Y4350">
        <v>428</v>
      </c>
    </row>
    <row r="4351" spans="1:25" x14ac:dyDescent="0.35">
      <c r="A4351">
        <v>4350</v>
      </c>
      <c r="B4351">
        <v>6742</v>
      </c>
      <c r="C4351">
        <v>225</v>
      </c>
      <c r="D4351" t="s">
        <v>51</v>
      </c>
      <c r="E4351" t="s">
        <v>47</v>
      </c>
      <c r="F4351">
        <v>3</v>
      </c>
      <c r="G4351">
        <v>762.3</v>
      </c>
      <c r="H4351">
        <f t="shared" si="67"/>
        <v>2286.8999999999996</v>
      </c>
      <c r="I4351" s="12">
        <v>45370.378472222219</v>
      </c>
      <c r="J4351">
        <v>18</v>
      </c>
      <c r="K4351" t="s">
        <v>40</v>
      </c>
      <c r="L4351">
        <v>383</v>
      </c>
      <c r="M4351">
        <v>53</v>
      </c>
      <c r="N4351">
        <v>124</v>
      </c>
      <c r="O4351">
        <v>234</v>
      </c>
      <c r="P4351">
        <v>7</v>
      </c>
      <c r="Q4351">
        <v>25</v>
      </c>
      <c r="R4351" t="s">
        <v>46</v>
      </c>
      <c r="S4351">
        <v>82824.490000000005</v>
      </c>
      <c r="T4351" t="s">
        <v>42</v>
      </c>
      <c r="U4351" t="s">
        <v>29</v>
      </c>
      <c r="V4351" t="b">
        <v>1</v>
      </c>
      <c r="W4351" t="s">
        <v>30</v>
      </c>
      <c r="X4351">
        <v>254</v>
      </c>
      <c r="Y4351">
        <v>451</v>
      </c>
    </row>
    <row r="4352" spans="1:25" x14ac:dyDescent="0.35">
      <c r="A4352">
        <v>4351</v>
      </c>
      <c r="B4352">
        <v>2600</v>
      </c>
      <c r="C4352">
        <v>660</v>
      </c>
      <c r="D4352" t="s">
        <v>49</v>
      </c>
      <c r="E4352" t="s">
        <v>47</v>
      </c>
      <c r="F4352">
        <v>2</v>
      </c>
      <c r="G4352">
        <v>1925.75</v>
      </c>
      <c r="H4352">
        <f t="shared" si="67"/>
        <v>3851.5</v>
      </c>
      <c r="I4352" s="11">
        <v>45301.343055555553</v>
      </c>
      <c r="J4352">
        <v>1</v>
      </c>
      <c r="K4352" t="s">
        <v>32</v>
      </c>
      <c r="L4352">
        <v>278</v>
      </c>
      <c r="M4352">
        <v>115</v>
      </c>
      <c r="N4352">
        <v>221</v>
      </c>
      <c r="O4352">
        <v>444</v>
      </c>
      <c r="P4352">
        <v>3</v>
      </c>
      <c r="Q4352">
        <v>49</v>
      </c>
      <c r="R4352" t="s">
        <v>46</v>
      </c>
      <c r="S4352">
        <v>36118.33</v>
      </c>
      <c r="T4352" t="s">
        <v>28</v>
      </c>
      <c r="U4352" t="s">
        <v>29</v>
      </c>
      <c r="V4352" t="b">
        <v>0</v>
      </c>
      <c r="W4352" t="s">
        <v>35</v>
      </c>
      <c r="X4352">
        <v>483</v>
      </c>
      <c r="Y4352">
        <v>139</v>
      </c>
    </row>
    <row r="4353" spans="1:25" x14ac:dyDescent="0.35">
      <c r="A4353">
        <v>4352</v>
      </c>
      <c r="B4353">
        <v>7971</v>
      </c>
      <c r="C4353">
        <v>457</v>
      </c>
      <c r="D4353" t="s">
        <v>52</v>
      </c>
      <c r="E4353" t="s">
        <v>25</v>
      </c>
      <c r="F4353">
        <v>4</v>
      </c>
      <c r="G4353">
        <v>706.69</v>
      </c>
      <c r="H4353">
        <f t="shared" si="67"/>
        <v>2826.76</v>
      </c>
      <c r="I4353" s="12">
        <v>45452.065972222219</v>
      </c>
      <c r="J4353">
        <v>13</v>
      </c>
      <c r="K4353" t="s">
        <v>40</v>
      </c>
      <c r="L4353">
        <v>200</v>
      </c>
      <c r="M4353">
        <v>148</v>
      </c>
      <c r="N4353">
        <v>133</v>
      </c>
      <c r="O4353">
        <v>248</v>
      </c>
      <c r="P4353">
        <v>6</v>
      </c>
      <c r="Q4353">
        <v>42</v>
      </c>
      <c r="R4353" t="s">
        <v>41</v>
      </c>
      <c r="S4353">
        <v>94340.21</v>
      </c>
      <c r="T4353" t="s">
        <v>28</v>
      </c>
      <c r="U4353" t="s">
        <v>29</v>
      </c>
      <c r="V4353" t="b">
        <v>0</v>
      </c>
      <c r="W4353" t="s">
        <v>35</v>
      </c>
      <c r="X4353">
        <v>228</v>
      </c>
      <c r="Y4353">
        <v>428</v>
      </c>
    </row>
    <row r="4354" spans="1:25" x14ac:dyDescent="0.35">
      <c r="A4354">
        <v>4353</v>
      </c>
      <c r="B4354">
        <v>3193</v>
      </c>
      <c r="C4354">
        <v>169</v>
      </c>
      <c r="D4354" t="s">
        <v>39</v>
      </c>
      <c r="E4354" t="s">
        <v>25</v>
      </c>
      <c r="F4354">
        <v>3</v>
      </c>
      <c r="G4354">
        <v>546.4</v>
      </c>
      <c r="H4354">
        <f t="shared" si="67"/>
        <v>1639.1999999999998</v>
      </c>
      <c r="I4354" s="11">
        <v>45540.352777777778</v>
      </c>
      <c r="J4354">
        <v>13</v>
      </c>
      <c r="K4354" t="s">
        <v>26</v>
      </c>
      <c r="L4354">
        <v>225</v>
      </c>
      <c r="M4354">
        <v>52</v>
      </c>
      <c r="N4354">
        <v>266</v>
      </c>
      <c r="O4354">
        <v>283</v>
      </c>
      <c r="P4354">
        <v>8</v>
      </c>
      <c r="Q4354">
        <v>35</v>
      </c>
      <c r="R4354" t="s">
        <v>46</v>
      </c>
      <c r="S4354">
        <v>51541.58</v>
      </c>
      <c r="T4354" t="s">
        <v>42</v>
      </c>
      <c r="U4354" t="s">
        <v>43</v>
      </c>
      <c r="V4354" t="b">
        <v>0</v>
      </c>
      <c r="W4354" t="s">
        <v>30</v>
      </c>
      <c r="X4354">
        <v>234</v>
      </c>
      <c r="Y4354">
        <v>201</v>
      </c>
    </row>
    <row r="4355" spans="1:25" x14ac:dyDescent="0.35">
      <c r="A4355">
        <v>4354</v>
      </c>
      <c r="B4355">
        <v>5170</v>
      </c>
      <c r="C4355">
        <v>991</v>
      </c>
      <c r="D4355" t="s">
        <v>39</v>
      </c>
      <c r="E4355" t="s">
        <v>25</v>
      </c>
      <c r="F4355">
        <v>2</v>
      </c>
      <c r="G4355">
        <v>485.34</v>
      </c>
      <c r="H4355">
        <f t="shared" ref="H4355:H4418" si="68">G4355*F4355</f>
        <v>970.68</v>
      </c>
      <c r="I4355" s="12">
        <v>45434.959027777775</v>
      </c>
      <c r="J4355">
        <v>4</v>
      </c>
      <c r="K4355" t="s">
        <v>45</v>
      </c>
      <c r="L4355">
        <v>235</v>
      </c>
      <c r="M4355">
        <v>103</v>
      </c>
      <c r="N4355">
        <v>150</v>
      </c>
      <c r="O4355">
        <v>407</v>
      </c>
      <c r="P4355">
        <v>7</v>
      </c>
      <c r="Q4355">
        <v>52</v>
      </c>
      <c r="R4355" t="s">
        <v>46</v>
      </c>
      <c r="S4355">
        <v>98316.81</v>
      </c>
      <c r="T4355" t="s">
        <v>42</v>
      </c>
      <c r="U4355" t="s">
        <v>34</v>
      </c>
      <c r="V4355" t="b">
        <v>0</v>
      </c>
      <c r="W4355" t="s">
        <v>30</v>
      </c>
      <c r="X4355">
        <v>122</v>
      </c>
      <c r="Y4355">
        <v>252</v>
      </c>
    </row>
    <row r="4356" spans="1:25" x14ac:dyDescent="0.35">
      <c r="A4356">
        <v>4355</v>
      </c>
      <c r="B4356">
        <v>8817</v>
      </c>
      <c r="C4356">
        <v>145</v>
      </c>
      <c r="D4356" t="s">
        <v>24</v>
      </c>
      <c r="E4356" t="s">
        <v>25</v>
      </c>
      <c r="F4356">
        <v>3</v>
      </c>
      <c r="G4356">
        <v>577.21</v>
      </c>
      <c r="H4356">
        <f t="shared" si="68"/>
        <v>1731.63</v>
      </c>
      <c r="I4356" s="11">
        <v>45548.320138888892</v>
      </c>
      <c r="J4356">
        <v>3</v>
      </c>
      <c r="K4356" t="s">
        <v>45</v>
      </c>
      <c r="L4356">
        <v>240</v>
      </c>
      <c r="M4356">
        <v>133</v>
      </c>
      <c r="N4356">
        <v>271</v>
      </c>
      <c r="O4356">
        <v>476</v>
      </c>
      <c r="P4356">
        <v>3</v>
      </c>
      <c r="Q4356">
        <v>18</v>
      </c>
      <c r="R4356" t="s">
        <v>27</v>
      </c>
      <c r="S4356">
        <v>28514.18</v>
      </c>
      <c r="T4356" t="s">
        <v>37</v>
      </c>
      <c r="U4356" t="s">
        <v>34</v>
      </c>
      <c r="V4356" t="b">
        <v>0</v>
      </c>
      <c r="W4356" t="s">
        <v>30</v>
      </c>
      <c r="X4356">
        <v>398</v>
      </c>
      <c r="Y4356">
        <v>468</v>
      </c>
    </row>
    <row r="4357" spans="1:25" x14ac:dyDescent="0.35">
      <c r="A4357">
        <v>4356</v>
      </c>
      <c r="B4357">
        <v>4809</v>
      </c>
      <c r="C4357">
        <v>527</v>
      </c>
      <c r="D4357" t="s">
        <v>24</v>
      </c>
      <c r="E4357" t="s">
        <v>47</v>
      </c>
      <c r="F4357">
        <v>1</v>
      </c>
      <c r="G4357">
        <v>1934.49</v>
      </c>
      <c r="H4357">
        <f t="shared" si="68"/>
        <v>1934.49</v>
      </c>
      <c r="I4357" s="12">
        <v>45406.322916666664</v>
      </c>
      <c r="J4357">
        <v>6</v>
      </c>
      <c r="K4357" t="s">
        <v>26</v>
      </c>
      <c r="L4357">
        <v>356</v>
      </c>
      <c r="M4357">
        <v>77</v>
      </c>
      <c r="N4357">
        <v>197</v>
      </c>
      <c r="O4357">
        <v>239</v>
      </c>
      <c r="P4357">
        <v>2</v>
      </c>
      <c r="Q4357">
        <v>31</v>
      </c>
      <c r="R4357" t="s">
        <v>41</v>
      </c>
      <c r="S4357">
        <v>98365.77</v>
      </c>
      <c r="T4357" t="s">
        <v>37</v>
      </c>
      <c r="U4357" t="s">
        <v>34</v>
      </c>
      <c r="V4357" t="b">
        <v>1</v>
      </c>
      <c r="W4357" t="s">
        <v>35</v>
      </c>
      <c r="X4357">
        <v>177</v>
      </c>
      <c r="Y4357">
        <v>389</v>
      </c>
    </row>
    <row r="4358" spans="1:25" x14ac:dyDescent="0.35">
      <c r="A4358">
        <v>4357</v>
      </c>
      <c r="B4358">
        <v>2373</v>
      </c>
      <c r="C4358">
        <v>592</v>
      </c>
      <c r="D4358" t="s">
        <v>24</v>
      </c>
      <c r="E4358" t="s">
        <v>25</v>
      </c>
      <c r="F4358">
        <v>3</v>
      </c>
      <c r="G4358">
        <v>1286.07</v>
      </c>
      <c r="H4358">
        <f t="shared" si="68"/>
        <v>3858.21</v>
      </c>
      <c r="I4358" s="11">
        <v>45473.776388888888</v>
      </c>
      <c r="J4358">
        <v>14</v>
      </c>
      <c r="K4358" t="s">
        <v>26</v>
      </c>
      <c r="L4358">
        <v>31</v>
      </c>
      <c r="M4358">
        <v>59</v>
      </c>
      <c r="N4358">
        <v>229</v>
      </c>
      <c r="O4358">
        <v>186</v>
      </c>
      <c r="P4358">
        <v>1</v>
      </c>
      <c r="Q4358">
        <v>43</v>
      </c>
      <c r="R4358" t="s">
        <v>41</v>
      </c>
      <c r="S4358">
        <v>66274.03</v>
      </c>
      <c r="T4358" t="s">
        <v>42</v>
      </c>
      <c r="U4358" t="s">
        <v>50</v>
      </c>
      <c r="V4358" t="b">
        <v>0</v>
      </c>
      <c r="W4358" t="s">
        <v>35</v>
      </c>
      <c r="X4358">
        <v>206</v>
      </c>
      <c r="Y4358">
        <v>399</v>
      </c>
    </row>
    <row r="4359" spans="1:25" x14ac:dyDescent="0.35">
      <c r="A4359">
        <v>4358</v>
      </c>
      <c r="B4359">
        <v>5641</v>
      </c>
      <c r="C4359">
        <v>686</v>
      </c>
      <c r="D4359" t="s">
        <v>49</v>
      </c>
      <c r="E4359" t="s">
        <v>47</v>
      </c>
      <c r="F4359">
        <v>3</v>
      </c>
      <c r="G4359">
        <v>652.59</v>
      </c>
      <c r="H4359">
        <f t="shared" si="68"/>
        <v>1957.77</v>
      </c>
      <c r="I4359" s="12">
        <v>45329.731249999997</v>
      </c>
      <c r="J4359">
        <v>5</v>
      </c>
      <c r="K4359" t="s">
        <v>45</v>
      </c>
      <c r="L4359">
        <v>171</v>
      </c>
      <c r="M4359">
        <v>143</v>
      </c>
      <c r="N4359">
        <v>193</v>
      </c>
      <c r="O4359">
        <v>145</v>
      </c>
      <c r="P4359">
        <v>10</v>
      </c>
      <c r="Q4359">
        <v>22</v>
      </c>
      <c r="R4359" t="s">
        <v>27</v>
      </c>
      <c r="S4359">
        <v>78156.570000000007</v>
      </c>
      <c r="T4359" t="s">
        <v>33</v>
      </c>
      <c r="U4359" t="s">
        <v>50</v>
      </c>
      <c r="V4359" t="b">
        <v>1</v>
      </c>
      <c r="W4359" t="s">
        <v>48</v>
      </c>
      <c r="X4359">
        <v>105</v>
      </c>
      <c r="Y4359">
        <v>467</v>
      </c>
    </row>
    <row r="4360" spans="1:25" x14ac:dyDescent="0.35">
      <c r="A4360">
        <v>4359</v>
      </c>
      <c r="B4360">
        <v>9908</v>
      </c>
      <c r="C4360">
        <v>417</v>
      </c>
      <c r="D4360" t="s">
        <v>44</v>
      </c>
      <c r="E4360" t="s">
        <v>25</v>
      </c>
      <c r="F4360">
        <v>2</v>
      </c>
      <c r="G4360">
        <v>817.34</v>
      </c>
      <c r="H4360">
        <f t="shared" si="68"/>
        <v>1634.68</v>
      </c>
      <c r="I4360" s="11">
        <v>45497.377083333333</v>
      </c>
      <c r="J4360">
        <v>2</v>
      </c>
      <c r="K4360" t="s">
        <v>36</v>
      </c>
      <c r="L4360">
        <v>184</v>
      </c>
      <c r="M4360">
        <v>80</v>
      </c>
      <c r="N4360">
        <v>111</v>
      </c>
      <c r="O4360">
        <v>108</v>
      </c>
      <c r="P4360">
        <v>1</v>
      </c>
      <c r="Q4360">
        <v>36</v>
      </c>
      <c r="R4360" t="s">
        <v>46</v>
      </c>
      <c r="S4360">
        <v>84534.14</v>
      </c>
      <c r="T4360" t="s">
        <v>42</v>
      </c>
      <c r="U4360" t="s">
        <v>34</v>
      </c>
      <c r="V4360" t="b">
        <v>1</v>
      </c>
      <c r="W4360" t="s">
        <v>30</v>
      </c>
      <c r="X4360">
        <v>160</v>
      </c>
      <c r="Y4360">
        <v>492</v>
      </c>
    </row>
    <row r="4361" spans="1:25" x14ac:dyDescent="0.35">
      <c r="A4361">
        <v>4360</v>
      </c>
      <c r="B4361">
        <v>7695</v>
      </c>
      <c r="C4361">
        <v>679</v>
      </c>
      <c r="D4361" t="s">
        <v>44</v>
      </c>
      <c r="E4361" t="s">
        <v>47</v>
      </c>
      <c r="F4361">
        <v>4</v>
      </c>
      <c r="G4361">
        <v>691.16</v>
      </c>
      <c r="H4361">
        <f t="shared" si="68"/>
        <v>2764.64</v>
      </c>
      <c r="I4361" s="12">
        <v>45479.661111111112</v>
      </c>
      <c r="J4361">
        <v>8</v>
      </c>
      <c r="K4361" t="s">
        <v>45</v>
      </c>
      <c r="L4361">
        <v>152</v>
      </c>
      <c r="M4361">
        <v>125</v>
      </c>
      <c r="N4361">
        <v>167</v>
      </c>
      <c r="O4361">
        <v>466</v>
      </c>
      <c r="P4361">
        <v>3</v>
      </c>
      <c r="Q4361">
        <v>58</v>
      </c>
      <c r="R4361" t="s">
        <v>27</v>
      </c>
      <c r="S4361">
        <v>38452.93</v>
      </c>
      <c r="T4361" t="s">
        <v>33</v>
      </c>
      <c r="U4361" t="s">
        <v>43</v>
      </c>
      <c r="V4361" t="b">
        <v>1</v>
      </c>
      <c r="W4361" t="s">
        <v>30</v>
      </c>
      <c r="X4361">
        <v>496</v>
      </c>
      <c r="Y4361">
        <v>166</v>
      </c>
    </row>
    <row r="4362" spans="1:25" x14ac:dyDescent="0.35">
      <c r="A4362">
        <v>4361</v>
      </c>
      <c r="B4362">
        <v>5223</v>
      </c>
      <c r="C4362">
        <v>563</v>
      </c>
      <c r="D4362" t="s">
        <v>51</v>
      </c>
      <c r="E4362" t="s">
        <v>47</v>
      </c>
      <c r="F4362">
        <v>3</v>
      </c>
      <c r="G4362">
        <v>1314.97</v>
      </c>
      <c r="H4362">
        <f t="shared" si="68"/>
        <v>3944.91</v>
      </c>
      <c r="I4362" s="11">
        <v>45475.222222222219</v>
      </c>
      <c r="J4362">
        <v>2</v>
      </c>
      <c r="K4362" t="s">
        <v>32</v>
      </c>
      <c r="L4362">
        <v>264</v>
      </c>
      <c r="M4362">
        <v>92</v>
      </c>
      <c r="N4362">
        <v>286</v>
      </c>
      <c r="O4362">
        <v>253</v>
      </c>
      <c r="P4362">
        <v>9</v>
      </c>
      <c r="Q4362">
        <v>60</v>
      </c>
      <c r="R4362" t="s">
        <v>46</v>
      </c>
      <c r="S4362">
        <v>66823.03</v>
      </c>
      <c r="T4362" t="s">
        <v>37</v>
      </c>
      <c r="U4362" t="s">
        <v>43</v>
      </c>
      <c r="V4362" t="b">
        <v>1</v>
      </c>
      <c r="W4362" t="s">
        <v>35</v>
      </c>
      <c r="X4362">
        <v>216</v>
      </c>
      <c r="Y4362">
        <v>493</v>
      </c>
    </row>
    <row r="4363" spans="1:25" x14ac:dyDescent="0.35">
      <c r="A4363">
        <v>4362</v>
      </c>
      <c r="B4363">
        <v>4096</v>
      </c>
      <c r="C4363">
        <v>445</v>
      </c>
      <c r="D4363" t="s">
        <v>49</v>
      </c>
      <c r="E4363" t="s">
        <v>25</v>
      </c>
      <c r="F4363">
        <v>5</v>
      </c>
      <c r="G4363">
        <v>961.81</v>
      </c>
      <c r="H4363">
        <f t="shared" si="68"/>
        <v>4809.0499999999993</v>
      </c>
      <c r="I4363" s="12">
        <v>45457.192361111112</v>
      </c>
      <c r="J4363">
        <v>13</v>
      </c>
      <c r="K4363" t="s">
        <v>36</v>
      </c>
      <c r="L4363">
        <v>303</v>
      </c>
      <c r="M4363">
        <v>128</v>
      </c>
      <c r="N4363">
        <v>290</v>
      </c>
      <c r="O4363">
        <v>183</v>
      </c>
      <c r="P4363">
        <v>1</v>
      </c>
      <c r="Q4363">
        <v>67</v>
      </c>
      <c r="R4363" t="s">
        <v>27</v>
      </c>
      <c r="S4363">
        <v>39719.46</v>
      </c>
      <c r="T4363" t="s">
        <v>42</v>
      </c>
      <c r="U4363" t="s">
        <v>50</v>
      </c>
      <c r="V4363" t="b">
        <v>0</v>
      </c>
      <c r="W4363" t="s">
        <v>30</v>
      </c>
      <c r="X4363">
        <v>184</v>
      </c>
      <c r="Y4363">
        <v>162</v>
      </c>
    </row>
    <row r="4364" spans="1:25" x14ac:dyDescent="0.35">
      <c r="A4364">
        <v>4363</v>
      </c>
      <c r="B4364">
        <v>1089</v>
      </c>
      <c r="C4364">
        <v>900</v>
      </c>
      <c r="D4364" t="s">
        <v>24</v>
      </c>
      <c r="E4364" t="s">
        <v>25</v>
      </c>
      <c r="F4364">
        <v>1</v>
      </c>
      <c r="G4364">
        <v>1258.17</v>
      </c>
      <c r="H4364">
        <f t="shared" si="68"/>
        <v>1258.17</v>
      </c>
      <c r="I4364" s="11">
        <v>45366.70416666667</v>
      </c>
      <c r="J4364">
        <v>19</v>
      </c>
      <c r="K4364" t="s">
        <v>45</v>
      </c>
      <c r="L4364">
        <v>299</v>
      </c>
      <c r="M4364">
        <v>133</v>
      </c>
      <c r="N4364">
        <v>268</v>
      </c>
      <c r="O4364">
        <v>108</v>
      </c>
      <c r="P4364">
        <v>6</v>
      </c>
      <c r="Q4364">
        <v>40</v>
      </c>
      <c r="R4364" t="s">
        <v>41</v>
      </c>
      <c r="S4364">
        <v>43410.07</v>
      </c>
      <c r="T4364" t="s">
        <v>42</v>
      </c>
      <c r="U4364" t="s">
        <v>43</v>
      </c>
      <c r="V4364" t="b">
        <v>0</v>
      </c>
      <c r="W4364" t="s">
        <v>30</v>
      </c>
      <c r="X4364">
        <v>460</v>
      </c>
      <c r="Y4364">
        <v>329</v>
      </c>
    </row>
    <row r="4365" spans="1:25" x14ac:dyDescent="0.35">
      <c r="A4365">
        <v>4364</v>
      </c>
      <c r="B4365">
        <v>1116</v>
      </c>
      <c r="C4365">
        <v>486</v>
      </c>
      <c r="D4365" t="s">
        <v>51</v>
      </c>
      <c r="E4365" t="s">
        <v>25</v>
      </c>
      <c r="F4365">
        <v>5</v>
      </c>
      <c r="G4365">
        <v>662.44</v>
      </c>
      <c r="H4365">
        <f t="shared" si="68"/>
        <v>3312.2000000000003</v>
      </c>
      <c r="I4365" s="12">
        <v>45508.499305555553</v>
      </c>
      <c r="J4365">
        <v>12</v>
      </c>
      <c r="K4365" t="s">
        <v>40</v>
      </c>
      <c r="L4365">
        <v>365</v>
      </c>
      <c r="M4365">
        <v>87</v>
      </c>
      <c r="N4365">
        <v>179</v>
      </c>
      <c r="O4365">
        <v>446</v>
      </c>
      <c r="P4365">
        <v>8</v>
      </c>
      <c r="Q4365">
        <v>37</v>
      </c>
      <c r="R4365" t="s">
        <v>46</v>
      </c>
      <c r="S4365">
        <v>61539.58</v>
      </c>
      <c r="T4365" t="s">
        <v>42</v>
      </c>
      <c r="U4365" t="s">
        <v>43</v>
      </c>
      <c r="V4365" t="b">
        <v>0</v>
      </c>
      <c r="W4365" t="s">
        <v>48</v>
      </c>
      <c r="X4365">
        <v>441</v>
      </c>
      <c r="Y4365">
        <v>414</v>
      </c>
    </row>
    <row r="4366" spans="1:25" x14ac:dyDescent="0.35">
      <c r="A4366">
        <v>4365</v>
      </c>
      <c r="B4366">
        <v>9561</v>
      </c>
      <c r="C4366">
        <v>586</v>
      </c>
      <c r="D4366" t="s">
        <v>31</v>
      </c>
      <c r="E4366" t="s">
        <v>47</v>
      </c>
      <c r="F4366">
        <v>4</v>
      </c>
      <c r="G4366">
        <v>513.69000000000005</v>
      </c>
      <c r="H4366">
        <f t="shared" si="68"/>
        <v>2054.7600000000002</v>
      </c>
      <c r="I4366" s="11">
        <v>45390.685416666667</v>
      </c>
      <c r="J4366">
        <v>3</v>
      </c>
      <c r="K4366" t="s">
        <v>36</v>
      </c>
      <c r="L4366">
        <v>394</v>
      </c>
      <c r="M4366">
        <v>80</v>
      </c>
      <c r="N4366">
        <v>237</v>
      </c>
      <c r="O4366">
        <v>360</v>
      </c>
      <c r="P4366">
        <v>10</v>
      </c>
      <c r="Q4366">
        <v>34</v>
      </c>
      <c r="R4366" t="s">
        <v>46</v>
      </c>
      <c r="S4366">
        <v>30707.52</v>
      </c>
      <c r="T4366" t="s">
        <v>37</v>
      </c>
      <c r="U4366" t="s">
        <v>29</v>
      </c>
      <c r="V4366" t="b">
        <v>0</v>
      </c>
      <c r="W4366" t="s">
        <v>48</v>
      </c>
      <c r="X4366">
        <v>465</v>
      </c>
      <c r="Y4366">
        <v>123</v>
      </c>
    </row>
    <row r="4367" spans="1:25" x14ac:dyDescent="0.35">
      <c r="A4367">
        <v>4366</v>
      </c>
      <c r="B4367">
        <v>2930</v>
      </c>
      <c r="C4367">
        <v>954</v>
      </c>
      <c r="D4367" t="s">
        <v>49</v>
      </c>
      <c r="E4367" t="s">
        <v>47</v>
      </c>
      <c r="F4367">
        <v>3</v>
      </c>
      <c r="G4367">
        <v>331.91</v>
      </c>
      <c r="H4367">
        <f t="shared" si="68"/>
        <v>995.73</v>
      </c>
      <c r="I4367" s="12">
        <v>45355.048611111109</v>
      </c>
      <c r="J4367">
        <v>14</v>
      </c>
      <c r="K4367" t="s">
        <v>45</v>
      </c>
      <c r="L4367">
        <v>18</v>
      </c>
      <c r="M4367">
        <v>91</v>
      </c>
      <c r="N4367">
        <v>193</v>
      </c>
      <c r="O4367">
        <v>250</v>
      </c>
      <c r="P4367">
        <v>6</v>
      </c>
      <c r="Q4367">
        <v>19</v>
      </c>
      <c r="R4367" t="s">
        <v>46</v>
      </c>
      <c r="S4367">
        <v>42253.41</v>
      </c>
      <c r="T4367" t="s">
        <v>28</v>
      </c>
      <c r="U4367" t="s">
        <v>43</v>
      </c>
      <c r="V4367" t="b">
        <v>1</v>
      </c>
      <c r="W4367" t="s">
        <v>48</v>
      </c>
      <c r="X4367">
        <v>350</v>
      </c>
      <c r="Y4367">
        <v>280</v>
      </c>
    </row>
    <row r="4368" spans="1:25" x14ac:dyDescent="0.35">
      <c r="A4368">
        <v>4367</v>
      </c>
      <c r="B4368">
        <v>9515</v>
      </c>
      <c r="C4368">
        <v>837</v>
      </c>
      <c r="D4368" t="s">
        <v>24</v>
      </c>
      <c r="E4368" t="s">
        <v>25</v>
      </c>
      <c r="F4368">
        <v>3</v>
      </c>
      <c r="G4368">
        <v>765.1</v>
      </c>
      <c r="H4368">
        <f t="shared" si="68"/>
        <v>2295.3000000000002</v>
      </c>
      <c r="I4368" s="11">
        <v>45542.341666666667</v>
      </c>
      <c r="J4368">
        <v>11</v>
      </c>
      <c r="K4368" t="s">
        <v>45</v>
      </c>
      <c r="L4368">
        <v>242</v>
      </c>
      <c r="M4368">
        <v>107</v>
      </c>
      <c r="N4368">
        <v>143</v>
      </c>
      <c r="O4368">
        <v>145</v>
      </c>
      <c r="P4368">
        <v>6</v>
      </c>
      <c r="Q4368">
        <v>61</v>
      </c>
      <c r="R4368" t="s">
        <v>27</v>
      </c>
      <c r="S4368">
        <v>52538.7</v>
      </c>
      <c r="T4368" t="s">
        <v>37</v>
      </c>
      <c r="U4368" t="s">
        <v>29</v>
      </c>
      <c r="V4368" t="b">
        <v>0</v>
      </c>
      <c r="W4368" t="s">
        <v>30</v>
      </c>
      <c r="X4368">
        <v>106</v>
      </c>
      <c r="Y4368">
        <v>400</v>
      </c>
    </row>
    <row r="4369" spans="1:25" x14ac:dyDescent="0.35">
      <c r="A4369">
        <v>4368</v>
      </c>
      <c r="B4369">
        <v>1117</v>
      </c>
      <c r="C4369">
        <v>953</v>
      </c>
      <c r="D4369" t="s">
        <v>52</v>
      </c>
      <c r="E4369" t="s">
        <v>47</v>
      </c>
      <c r="F4369">
        <v>1</v>
      </c>
      <c r="G4369">
        <v>777.11</v>
      </c>
      <c r="H4369">
        <f t="shared" si="68"/>
        <v>777.11</v>
      </c>
      <c r="I4369" s="12">
        <v>45499.293055555558</v>
      </c>
      <c r="J4369">
        <v>16</v>
      </c>
      <c r="K4369" t="s">
        <v>40</v>
      </c>
      <c r="L4369">
        <v>45</v>
      </c>
      <c r="M4369">
        <v>119</v>
      </c>
      <c r="N4369">
        <v>199</v>
      </c>
      <c r="O4369">
        <v>363</v>
      </c>
      <c r="P4369">
        <v>1</v>
      </c>
      <c r="Q4369">
        <v>63</v>
      </c>
      <c r="R4369" t="s">
        <v>27</v>
      </c>
      <c r="S4369">
        <v>42018.64</v>
      </c>
      <c r="T4369" t="s">
        <v>42</v>
      </c>
      <c r="U4369" t="s">
        <v>50</v>
      </c>
      <c r="V4369" t="b">
        <v>1</v>
      </c>
      <c r="W4369" t="s">
        <v>30</v>
      </c>
      <c r="X4369">
        <v>356</v>
      </c>
      <c r="Y4369">
        <v>266</v>
      </c>
    </row>
    <row r="4370" spans="1:25" x14ac:dyDescent="0.35">
      <c r="A4370">
        <v>4369</v>
      </c>
      <c r="B4370">
        <v>7144</v>
      </c>
      <c r="C4370">
        <v>720</v>
      </c>
      <c r="D4370" t="s">
        <v>39</v>
      </c>
      <c r="E4370" t="s">
        <v>25</v>
      </c>
      <c r="F4370">
        <v>2</v>
      </c>
      <c r="G4370">
        <v>1127.74</v>
      </c>
      <c r="H4370">
        <f t="shared" si="68"/>
        <v>2255.48</v>
      </c>
      <c r="I4370" s="11">
        <v>45295.386111111111</v>
      </c>
      <c r="J4370">
        <v>3</v>
      </c>
      <c r="K4370" t="s">
        <v>36</v>
      </c>
      <c r="L4370">
        <v>93</v>
      </c>
      <c r="M4370">
        <v>145</v>
      </c>
      <c r="N4370">
        <v>113</v>
      </c>
      <c r="O4370">
        <v>195</v>
      </c>
      <c r="P4370">
        <v>1</v>
      </c>
      <c r="Q4370">
        <v>29</v>
      </c>
      <c r="R4370" t="s">
        <v>41</v>
      </c>
      <c r="S4370">
        <v>104195.16</v>
      </c>
      <c r="T4370" t="s">
        <v>37</v>
      </c>
      <c r="U4370" t="s">
        <v>43</v>
      </c>
      <c r="V4370" t="b">
        <v>0</v>
      </c>
      <c r="W4370" t="s">
        <v>35</v>
      </c>
      <c r="X4370">
        <v>473</v>
      </c>
      <c r="Y4370">
        <v>339</v>
      </c>
    </row>
    <row r="4371" spans="1:25" x14ac:dyDescent="0.35">
      <c r="A4371">
        <v>4370</v>
      </c>
      <c r="B4371">
        <v>4365</v>
      </c>
      <c r="C4371">
        <v>235</v>
      </c>
      <c r="D4371" t="s">
        <v>51</v>
      </c>
      <c r="E4371" t="s">
        <v>47</v>
      </c>
      <c r="F4371">
        <v>4</v>
      </c>
      <c r="G4371">
        <v>1676.28</v>
      </c>
      <c r="H4371">
        <f t="shared" si="68"/>
        <v>6705.12</v>
      </c>
      <c r="I4371" s="12">
        <v>45311.088888888888</v>
      </c>
      <c r="J4371">
        <v>6</v>
      </c>
      <c r="K4371" t="s">
        <v>40</v>
      </c>
      <c r="L4371">
        <v>355</v>
      </c>
      <c r="M4371">
        <v>150</v>
      </c>
      <c r="N4371">
        <v>262</v>
      </c>
      <c r="O4371">
        <v>379</v>
      </c>
      <c r="P4371">
        <v>1</v>
      </c>
      <c r="Q4371">
        <v>56</v>
      </c>
      <c r="R4371" t="s">
        <v>27</v>
      </c>
      <c r="S4371">
        <v>33839.08</v>
      </c>
      <c r="T4371" t="s">
        <v>37</v>
      </c>
      <c r="U4371" t="s">
        <v>34</v>
      </c>
      <c r="V4371" t="b">
        <v>0</v>
      </c>
      <c r="W4371" t="s">
        <v>48</v>
      </c>
      <c r="X4371">
        <v>397</v>
      </c>
      <c r="Y4371">
        <v>451</v>
      </c>
    </row>
    <row r="4372" spans="1:25" x14ac:dyDescent="0.35">
      <c r="A4372">
        <v>4371</v>
      </c>
      <c r="B4372">
        <v>6175</v>
      </c>
      <c r="C4372">
        <v>880</v>
      </c>
      <c r="D4372" t="s">
        <v>44</v>
      </c>
      <c r="E4372" t="s">
        <v>47</v>
      </c>
      <c r="F4372">
        <v>3</v>
      </c>
      <c r="G4372">
        <v>1364.59</v>
      </c>
      <c r="H4372">
        <f t="shared" si="68"/>
        <v>4093.7699999999995</v>
      </c>
      <c r="I4372" s="11">
        <v>45436.390277777777</v>
      </c>
      <c r="J4372">
        <v>4</v>
      </c>
      <c r="K4372" t="s">
        <v>45</v>
      </c>
      <c r="L4372">
        <v>300</v>
      </c>
      <c r="M4372">
        <v>133</v>
      </c>
      <c r="N4372">
        <v>292</v>
      </c>
      <c r="O4372">
        <v>421</v>
      </c>
      <c r="P4372">
        <v>5</v>
      </c>
      <c r="Q4372">
        <v>23</v>
      </c>
      <c r="R4372" t="s">
        <v>27</v>
      </c>
      <c r="S4372">
        <v>24862.62</v>
      </c>
      <c r="T4372" t="s">
        <v>33</v>
      </c>
      <c r="U4372" t="s">
        <v>43</v>
      </c>
      <c r="V4372" t="b">
        <v>0</v>
      </c>
      <c r="W4372" t="s">
        <v>48</v>
      </c>
      <c r="X4372">
        <v>469</v>
      </c>
      <c r="Y4372">
        <v>290</v>
      </c>
    </row>
    <row r="4373" spans="1:25" x14ac:dyDescent="0.35">
      <c r="A4373">
        <v>4372</v>
      </c>
      <c r="B4373">
        <v>7698</v>
      </c>
      <c r="C4373">
        <v>241</v>
      </c>
      <c r="D4373" t="s">
        <v>39</v>
      </c>
      <c r="E4373" t="s">
        <v>47</v>
      </c>
      <c r="F4373">
        <v>5</v>
      </c>
      <c r="G4373">
        <v>1185.04</v>
      </c>
      <c r="H4373">
        <f t="shared" si="68"/>
        <v>5925.2</v>
      </c>
      <c r="I4373" s="12">
        <v>45404.018750000003</v>
      </c>
      <c r="J4373">
        <v>4</v>
      </c>
      <c r="K4373" t="s">
        <v>45</v>
      </c>
      <c r="L4373">
        <v>471</v>
      </c>
      <c r="M4373">
        <v>84</v>
      </c>
      <c r="N4373">
        <v>136</v>
      </c>
      <c r="O4373">
        <v>308</v>
      </c>
      <c r="P4373">
        <v>5</v>
      </c>
      <c r="Q4373">
        <v>57</v>
      </c>
      <c r="R4373" t="s">
        <v>27</v>
      </c>
      <c r="S4373">
        <v>26847.62</v>
      </c>
      <c r="T4373" t="s">
        <v>42</v>
      </c>
      <c r="U4373" t="s">
        <v>34</v>
      </c>
      <c r="V4373" t="b">
        <v>1</v>
      </c>
      <c r="W4373" t="s">
        <v>30</v>
      </c>
      <c r="X4373">
        <v>424</v>
      </c>
      <c r="Y4373">
        <v>401</v>
      </c>
    </row>
    <row r="4374" spans="1:25" x14ac:dyDescent="0.35">
      <c r="A4374">
        <v>4373</v>
      </c>
      <c r="B4374">
        <v>6935</v>
      </c>
      <c r="C4374">
        <v>616</v>
      </c>
      <c r="D4374" t="s">
        <v>38</v>
      </c>
      <c r="E4374" t="s">
        <v>25</v>
      </c>
      <c r="F4374">
        <v>5</v>
      </c>
      <c r="G4374">
        <v>1937.54</v>
      </c>
      <c r="H4374">
        <f t="shared" si="68"/>
        <v>9687.7000000000007</v>
      </c>
      <c r="I4374" s="11">
        <v>45399.119444444441</v>
      </c>
      <c r="J4374">
        <v>18</v>
      </c>
      <c r="K4374" t="s">
        <v>40</v>
      </c>
      <c r="L4374">
        <v>309</v>
      </c>
      <c r="M4374">
        <v>91</v>
      </c>
      <c r="N4374">
        <v>284</v>
      </c>
      <c r="O4374">
        <v>264</v>
      </c>
      <c r="P4374">
        <v>5</v>
      </c>
      <c r="Q4374">
        <v>41</v>
      </c>
      <c r="R4374" t="s">
        <v>27</v>
      </c>
      <c r="S4374">
        <v>28866.62</v>
      </c>
      <c r="T4374" t="s">
        <v>37</v>
      </c>
      <c r="U4374" t="s">
        <v>34</v>
      </c>
      <c r="V4374" t="b">
        <v>1</v>
      </c>
      <c r="W4374" t="s">
        <v>30</v>
      </c>
      <c r="X4374">
        <v>210</v>
      </c>
      <c r="Y4374">
        <v>303</v>
      </c>
    </row>
    <row r="4375" spans="1:25" x14ac:dyDescent="0.35">
      <c r="A4375">
        <v>4374</v>
      </c>
      <c r="B4375">
        <v>2746</v>
      </c>
      <c r="C4375">
        <v>751</v>
      </c>
      <c r="D4375" t="s">
        <v>31</v>
      </c>
      <c r="E4375" t="s">
        <v>25</v>
      </c>
      <c r="F4375">
        <v>2</v>
      </c>
      <c r="G4375">
        <v>720.82</v>
      </c>
      <c r="H4375">
        <f t="shared" si="68"/>
        <v>1441.64</v>
      </c>
      <c r="I4375" s="12">
        <v>45520.061111111114</v>
      </c>
      <c r="J4375">
        <v>14</v>
      </c>
      <c r="K4375" t="s">
        <v>45</v>
      </c>
      <c r="L4375">
        <v>196</v>
      </c>
      <c r="M4375">
        <v>129</v>
      </c>
      <c r="N4375">
        <v>162</v>
      </c>
      <c r="O4375">
        <v>238</v>
      </c>
      <c r="P4375">
        <v>2</v>
      </c>
      <c r="Q4375">
        <v>42</v>
      </c>
      <c r="R4375" t="s">
        <v>46</v>
      </c>
      <c r="S4375">
        <v>83868.67</v>
      </c>
      <c r="T4375" t="s">
        <v>33</v>
      </c>
      <c r="U4375" t="s">
        <v>29</v>
      </c>
      <c r="V4375" t="b">
        <v>0</v>
      </c>
      <c r="W4375" t="s">
        <v>35</v>
      </c>
      <c r="X4375">
        <v>118</v>
      </c>
      <c r="Y4375">
        <v>497</v>
      </c>
    </row>
    <row r="4376" spans="1:25" x14ac:dyDescent="0.35">
      <c r="A4376">
        <v>4375</v>
      </c>
      <c r="B4376">
        <v>3535</v>
      </c>
      <c r="C4376">
        <v>571</v>
      </c>
      <c r="D4376" t="s">
        <v>38</v>
      </c>
      <c r="E4376" t="s">
        <v>47</v>
      </c>
      <c r="F4376">
        <v>1</v>
      </c>
      <c r="G4376">
        <v>1506.33</v>
      </c>
      <c r="H4376">
        <f t="shared" si="68"/>
        <v>1506.33</v>
      </c>
      <c r="I4376" s="11">
        <v>45461.777777777781</v>
      </c>
      <c r="J4376">
        <v>2</v>
      </c>
      <c r="K4376" t="s">
        <v>40</v>
      </c>
      <c r="L4376">
        <v>311</v>
      </c>
      <c r="M4376">
        <v>52</v>
      </c>
      <c r="N4376">
        <v>185</v>
      </c>
      <c r="O4376">
        <v>391</v>
      </c>
      <c r="P4376">
        <v>6</v>
      </c>
      <c r="Q4376">
        <v>39</v>
      </c>
      <c r="R4376" t="s">
        <v>46</v>
      </c>
      <c r="S4376">
        <v>108856.88</v>
      </c>
      <c r="T4376" t="s">
        <v>42</v>
      </c>
      <c r="U4376" t="s">
        <v>34</v>
      </c>
      <c r="V4376" t="b">
        <v>0</v>
      </c>
      <c r="W4376" t="s">
        <v>48</v>
      </c>
      <c r="X4376">
        <v>471</v>
      </c>
      <c r="Y4376">
        <v>193</v>
      </c>
    </row>
    <row r="4377" spans="1:25" x14ac:dyDescent="0.35">
      <c r="A4377">
        <v>4376</v>
      </c>
      <c r="B4377">
        <v>7980</v>
      </c>
      <c r="C4377">
        <v>879</v>
      </c>
      <c r="D4377" t="s">
        <v>39</v>
      </c>
      <c r="E4377" t="s">
        <v>47</v>
      </c>
      <c r="F4377">
        <v>3</v>
      </c>
      <c r="G4377">
        <v>637.75</v>
      </c>
      <c r="H4377">
        <f t="shared" si="68"/>
        <v>1913.25</v>
      </c>
      <c r="I4377" s="12">
        <v>45477.091666666667</v>
      </c>
      <c r="J4377">
        <v>3</v>
      </c>
      <c r="K4377" t="s">
        <v>36</v>
      </c>
      <c r="L4377">
        <v>391</v>
      </c>
      <c r="M4377">
        <v>145</v>
      </c>
      <c r="N4377">
        <v>173</v>
      </c>
      <c r="O4377">
        <v>118</v>
      </c>
      <c r="P4377">
        <v>7</v>
      </c>
      <c r="Q4377">
        <v>19</v>
      </c>
      <c r="R4377" t="s">
        <v>46</v>
      </c>
      <c r="S4377">
        <v>111783.67</v>
      </c>
      <c r="T4377" t="s">
        <v>37</v>
      </c>
      <c r="U4377" t="s">
        <v>29</v>
      </c>
      <c r="V4377" t="b">
        <v>0</v>
      </c>
      <c r="W4377" t="s">
        <v>30</v>
      </c>
      <c r="X4377">
        <v>123</v>
      </c>
      <c r="Y4377">
        <v>480</v>
      </c>
    </row>
    <row r="4378" spans="1:25" x14ac:dyDescent="0.35">
      <c r="A4378">
        <v>4377</v>
      </c>
      <c r="B4378">
        <v>5155</v>
      </c>
      <c r="C4378">
        <v>560</v>
      </c>
      <c r="D4378" t="s">
        <v>38</v>
      </c>
      <c r="E4378" t="s">
        <v>47</v>
      </c>
      <c r="F4378">
        <v>5</v>
      </c>
      <c r="G4378">
        <v>1001.21</v>
      </c>
      <c r="H4378">
        <f t="shared" si="68"/>
        <v>5006.05</v>
      </c>
      <c r="I4378" s="11">
        <v>45300.003472222219</v>
      </c>
      <c r="J4378">
        <v>18</v>
      </c>
      <c r="K4378" t="s">
        <v>26</v>
      </c>
      <c r="L4378">
        <v>307</v>
      </c>
      <c r="M4378">
        <v>110</v>
      </c>
      <c r="N4378">
        <v>267</v>
      </c>
      <c r="O4378">
        <v>338</v>
      </c>
      <c r="P4378">
        <v>7</v>
      </c>
      <c r="Q4378">
        <v>60</v>
      </c>
      <c r="R4378" t="s">
        <v>41</v>
      </c>
      <c r="S4378">
        <v>44443.199999999997</v>
      </c>
      <c r="T4378" t="s">
        <v>33</v>
      </c>
      <c r="U4378" t="s">
        <v>34</v>
      </c>
      <c r="V4378" t="b">
        <v>0</v>
      </c>
      <c r="W4378" t="s">
        <v>48</v>
      </c>
      <c r="X4378">
        <v>328</v>
      </c>
      <c r="Y4378">
        <v>468</v>
      </c>
    </row>
    <row r="4379" spans="1:25" x14ac:dyDescent="0.35">
      <c r="A4379">
        <v>4378</v>
      </c>
      <c r="B4379">
        <v>5281</v>
      </c>
      <c r="C4379">
        <v>783</v>
      </c>
      <c r="D4379" t="s">
        <v>38</v>
      </c>
      <c r="E4379" t="s">
        <v>47</v>
      </c>
      <c r="F4379">
        <v>4</v>
      </c>
      <c r="G4379">
        <v>1859.53</v>
      </c>
      <c r="H4379">
        <f t="shared" si="68"/>
        <v>7438.12</v>
      </c>
      <c r="I4379" s="12">
        <v>45483.137499999997</v>
      </c>
      <c r="J4379">
        <v>3</v>
      </c>
      <c r="K4379" t="s">
        <v>36</v>
      </c>
      <c r="L4379">
        <v>476</v>
      </c>
      <c r="M4379">
        <v>76</v>
      </c>
      <c r="N4379">
        <v>220</v>
      </c>
      <c r="O4379">
        <v>380</v>
      </c>
      <c r="P4379">
        <v>4</v>
      </c>
      <c r="Q4379">
        <v>38</v>
      </c>
      <c r="R4379" t="s">
        <v>27</v>
      </c>
      <c r="S4379">
        <v>21657.34</v>
      </c>
      <c r="T4379" t="s">
        <v>42</v>
      </c>
      <c r="U4379" t="s">
        <v>43</v>
      </c>
      <c r="V4379" t="b">
        <v>1</v>
      </c>
      <c r="W4379" t="s">
        <v>30</v>
      </c>
      <c r="X4379">
        <v>141</v>
      </c>
      <c r="Y4379">
        <v>259</v>
      </c>
    </row>
    <row r="4380" spans="1:25" x14ac:dyDescent="0.35">
      <c r="A4380">
        <v>4379</v>
      </c>
      <c r="B4380">
        <v>9783</v>
      </c>
      <c r="C4380">
        <v>559</v>
      </c>
      <c r="D4380" t="s">
        <v>38</v>
      </c>
      <c r="E4380" t="s">
        <v>25</v>
      </c>
      <c r="F4380">
        <v>4</v>
      </c>
      <c r="G4380">
        <v>240.56</v>
      </c>
      <c r="H4380">
        <f t="shared" si="68"/>
        <v>962.24</v>
      </c>
      <c r="I4380" s="11">
        <v>45496.101388888892</v>
      </c>
      <c r="J4380">
        <v>4</v>
      </c>
      <c r="K4380" t="s">
        <v>40</v>
      </c>
      <c r="L4380">
        <v>49</v>
      </c>
      <c r="M4380">
        <v>138</v>
      </c>
      <c r="N4380">
        <v>139</v>
      </c>
      <c r="O4380">
        <v>326</v>
      </c>
      <c r="P4380">
        <v>1</v>
      </c>
      <c r="Q4380">
        <v>65</v>
      </c>
      <c r="R4380" t="s">
        <v>46</v>
      </c>
      <c r="S4380">
        <v>41245.26</v>
      </c>
      <c r="T4380" t="s">
        <v>42</v>
      </c>
      <c r="U4380" t="s">
        <v>34</v>
      </c>
      <c r="V4380" t="b">
        <v>1</v>
      </c>
      <c r="W4380" t="s">
        <v>30</v>
      </c>
      <c r="X4380">
        <v>247</v>
      </c>
      <c r="Y4380">
        <v>235</v>
      </c>
    </row>
    <row r="4381" spans="1:25" x14ac:dyDescent="0.35">
      <c r="A4381">
        <v>4380</v>
      </c>
      <c r="B4381">
        <v>7939</v>
      </c>
      <c r="C4381">
        <v>252</v>
      </c>
      <c r="D4381" t="s">
        <v>52</v>
      </c>
      <c r="E4381" t="s">
        <v>47</v>
      </c>
      <c r="F4381">
        <v>2</v>
      </c>
      <c r="G4381">
        <v>847.13</v>
      </c>
      <c r="H4381">
        <f t="shared" si="68"/>
        <v>1694.26</v>
      </c>
      <c r="I4381" s="12">
        <v>45395.197222222225</v>
      </c>
      <c r="J4381">
        <v>5</v>
      </c>
      <c r="K4381" t="s">
        <v>26</v>
      </c>
      <c r="L4381">
        <v>166</v>
      </c>
      <c r="M4381">
        <v>143</v>
      </c>
      <c r="N4381">
        <v>143</v>
      </c>
      <c r="O4381">
        <v>189</v>
      </c>
      <c r="P4381">
        <v>6</v>
      </c>
      <c r="Q4381">
        <v>51</v>
      </c>
      <c r="R4381" t="s">
        <v>27</v>
      </c>
      <c r="S4381">
        <v>72628.350000000006</v>
      </c>
      <c r="T4381" t="s">
        <v>33</v>
      </c>
      <c r="U4381" t="s">
        <v>29</v>
      </c>
      <c r="V4381" t="b">
        <v>0</v>
      </c>
      <c r="W4381" t="s">
        <v>48</v>
      </c>
      <c r="X4381">
        <v>175</v>
      </c>
      <c r="Y4381">
        <v>427</v>
      </c>
    </row>
    <row r="4382" spans="1:25" x14ac:dyDescent="0.35">
      <c r="A4382">
        <v>4381</v>
      </c>
      <c r="B4382">
        <v>6990</v>
      </c>
      <c r="C4382">
        <v>987</v>
      </c>
      <c r="D4382" t="s">
        <v>39</v>
      </c>
      <c r="E4382" t="s">
        <v>47</v>
      </c>
      <c r="F4382">
        <v>5</v>
      </c>
      <c r="G4382">
        <v>136.41</v>
      </c>
      <c r="H4382">
        <f t="shared" si="68"/>
        <v>682.05</v>
      </c>
      <c r="I4382" s="11">
        <v>45395.520138888889</v>
      </c>
      <c r="J4382">
        <v>8</v>
      </c>
      <c r="K4382" t="s">
        <v>40</v>
      </c>
      <c r="L4382">
        <v>149</v>
      </c>
      <c r="M4382">
        <v>65</v>
      </c>
      <c r="N4382">
        <v>165</v>
      </c>
      <c r="O4382">
        <v>266</v>
      </c>
      <c r="P4382">
        <v>8</v>
      </c>
      <c r="Q4382">
        <v>35</v>
      </c>
      <c r="R4382" t="s">
        <v>41</v>
      </c>
      <c r="S4382">
        <v>102480.09</v>
      </c>
      <c r="T4382" t="s">
        <v>33</v>
      </c>
      <c r="U4382" t="s">
        <v>50</v>
      </c>
      <c r="V4382" t="b">
        <v>0</v>
      </c>
      <c r="W4382" t="s">
        <v>30</v>
      </c>
      <c r="X4382">
        <v>251</v>
      </c>
      <c r="Y4382">
        <v>433</v>
      </c>
    </row>
    <row r="4383" spans="1:25" x14ac:dyDescent="0.35">
      <c r="A4383">
        <v>4382</v>
      </c>
      <c r="B4383">
        <v>5514</v>
      </c>
      <c r="C4383">
        <v>845</v>
      </c>
      <c r="D4383" t="s">
        <v>39</v>
      </c>
      <c r="E4383" t="s">
        <v>25</v>
      </c>
      <c r="F4383">
        <v>3</v>
      </c>
      <c r="G4383">
        <v>1585.46</v>
      </c>
      <c r="H4383">
        <f t="shared" si="68"/>
        <v>4756.38</v>
      </c>
      <c r="I4383" s="12">
        <v>45374.868750000001</v>
      </c>
      <c r="J4383">
        <v>20</v>
      </c>
      <c r="K4383" t="s">
        <v>26</v>
      </c>
      <c r="L4383">
        <v>360</v>
      </c>
      <c r="M4383">
        <v>69</v>
      </c>
      <c r="N4383">
        <v>109</v>
      </c>
      <c r="O4383">
        <v>268</v>
      </c>
      <c r="P4383">
        <v>3</v>
      </c>
      <c r="Q4383">
        <v>53</v>
      </c>
      <c r="R4383" t="s">
        <v>41</v>
      </c>
      <c r="S4383">
        <v>76146.259999999995</v>
      </c>
      <c r="T4383" t="s">
        <v>33</v>
      </c>
      <c r="U4383" t="s">
        <v>50</v>
      </c>
      <c r="V4383" t="b">
        <v>0</v>
      </c>
      <c r="W4383" t="s">
        <v>30</v>
      </c>
      <c r="X4383">
        <v>256</v>
      </c>
      <c r="Y4383">
        <v>93</v>
      </c>
    </row>
    <row r="4384" spans="1:25" x14ac:dyDescent="0.35">
      <c r="A4384">
        <v>4383</v>
      </c>
      <c r="B4384">
        <v>7511</v>
      </c>
      <c r="C4384">
        <v>433</v>
      </c>
      <c r="D4384" t="s">
        <v>31</v>
      </c>
      <c r="E4384" t="s">
        <v>25</v>
      </c>
      <c r="F4384">
        <v>3</v>
      </c>
      <c r="G4384">
        <v>1824.4</v>
      </c>
      <c r="H4384">
        <f t="shared" si="68"/>
        <v>5473.2000000000007</v>
      </c>
      <c r="I4384" s="11">
        <v>45512.186111111114</v>
      </c>
      <c r="J4384">
        <v>20</v>
      </c>
      <c r="K4384" t="s">
        <v>26</v>
      </c>
      <c r="L4384">
        <v>281</v>
      </c>
      <c r="M4384">
        <v>116</v>
      </c>
      <c r="N4384">
        <v>181</v>
      </c>
      <c r="O4384">
        <v>117</v>
      </c>
      <c r="P4384">
        <v>8</v>
      </c>
      <c r="Q4384">
        <v>37</v>
      </c>
      <c r="R4384" t="s">
        <v>41</v>
      </c>
      <c r="S4384">
        <v>26118.74</v>
      </c>
      <c r="T4384" t="s">
        <v>33</v>
      </c>
      <c r="U4384" t="s">
        <v>43</v>
      </c>
      <c r="V4384" t="b">
        <v>0</v>
      </c>
      <c r="W4384" t="s">
        <v>48</v>
      </c>
      <c r="X4384">
        <v>497</v>
      </c>
      <c r="Y4384">
        <v>205</v>
      </c>
    </row>
    <row r="4385" spans="1:25" x14ac:dyDescent="0.35">
      <c r="A4385">
        <v>4384</v>
      </c>
      <c r="B4385">
        <v>4337</v>
      </c>
      <c r="C4385">
        <v>191</v>
      </c>
      <c r="D4385" t="s">
        <v>51</v>
      </c>
      <c r="E4385" t="s">
        <v>25</v>
      </c>
      <c r="F4385">
        <v>4</v>
      </c>
      <c r="G4385">
        <v>1558.15</v>
      </c>
      <c r="H4385">
        <f t="shared" si="68"/>
        <v>6232.6</v>
      </c>
      <c r="I4385" s="12">
        <v>45314.574999999997</v>
      </c>
      <c r="J4385">
        <v>8</v>
      </c>
      <c r="K4385" t="s">
        <v>40</v>
      </c>
      <c r="L4385">
        <v>93</v>
      </c>
      <c r="M4385">
        <v>70</v>
      </c>
      <c r="N4385">
        <v>285</v>
      </c>
      <c r="O4385">
        <v>461</v>
      </c>
      <c r="P4385">
        <v>6</v>
      </c>
      <c r="Q4385">
        <v>22</v>
      </c>
      <c r="R4385" t="s">
        <v>46</v>
      </c>
      <c r="S4385">
        <v>102474.6</v>
      </c>
      <c r="T4385" t="s">
        <v>42</v>
      </c>
      <c r="U4385" t="s">
        <v>34</v>
      </c>
      <c r="V4385" t="b">
        <v>0</v>
      </c>
      <c r="W4385" t="s">
        <v>48</v>
      </c>
      <c r="X4385">
        <v>437</v>
      </c>
      <c r="Y4385">
        <v>296</v>
      </c>
    </row>
    <row r="4386" spans="1:25" x14ac:dyDescent="0.35">
      <c r="A4386">
        <v>4385</v>
      </c>
      <c r="B4386">
        <v>7770</v>
      </c>
      <c r="C4386">
        <v>919</v>
      </c>
      <c r="D4386" t="s">
        <v>44</v>
      </c>
      <c r="E4386" t="s">
        <v>25</v>
      </c>
      <c r="F4386">
        <v>4</v>
      </c>
      <c r="G4386">
        <v>561.86</v>
      </c>
      <c r="H4386">
        <f t="shared" si="68"/>
        <v>2247.44</v>
      </c>
      <c r="I4386" s="11">
        <v>45456.495138888888</v>
      </c>
      <c r="J4386">
        <v>7</v>
      </c>
      <c r="K4386" t="s">
        <v>32</v>
      </c>
      <c r="L4386">
        <v>498</v>
      </c>
      <c r="M4386">
        <v>59</v>
      </c>
      <c r="N4386">
        <v>192</v>
      </c>
      <c r="O4386">
        <v>291</v>
      </c>
      <c r="P4386">
        <v>7</v>
      </c>
      <c r="Q4386">
        <v>58</v>
      </c>
      <c r="R4386" t="s">
        <v>27</v>
      </c>
      <c r="S4386">
        <v>82965.539999999994</v>
      </c>
      <c r="T4386" t="s">
        <v>28</v>
      </c>
      <c r="U4386" t="s">
        <v>43</v>
      </c>
      <c r="V4386" t="b">
        <v>0</v>
      </c>
      <c r="W4386" t="s">
        <v>30</v>
      </c>
      <c r="X4386">
        <v>333</v>
      </c>
      <c r="Y4386">
        <v>185</v>
      </c>
    </row>
    <row r="4387" spans="1:25" x14ac:dyDescent="0.35">
      <c r="A4387">
        <v>4386</v>
      </c>
      <c r="B4387">
        <v>8904</v>
      </c>
      <c r="C4387">
        <v>739</v>
      </c>
      <c r="D4387" t="s">
        <v>24</v>
      </c>
      <c r="E4387" t="s">
        <v>47</v>
      </c>
      <c r="F4387">
        <v>2</v>
      </c>
      <c r="G4387">
        <v>1298.54</v>
      </c>
      <c r="H4387">
        <f t="shared" si="68"/>
        <v>2597.08</v>
      </c>
      <c r="I4387" s="12">
        <v>45491.458333333336</v>
      </c>
      <c r="J4387">
        <v>2</v>
      </c>
      <c r="K4387" t="s">
        <v>45</v>
      </c>
      <c r="L4387">
        <v>420</v>
      </c>
      <c r="M4387">
        <v>131</v>
      </c>
      <c r="N4387">
        <v>160</v>
      </c>
      <c r="O4387">
        <v>259</v>
      </c>
      <c r="P4387">
        <v>3</v>
      </c>
      <c r="Q4387">
        <v>35</v>
      </c>
      <c r="R4387" t="s">
        <v>27</v>
      </c>
      <c r="S4387">
        <v>36645.85</v>
      </c>
      <c r="T4387" t="s">
        <v>28</v>
      </c>
      <c r="U4387" t="s">
        <v>34</v>
      </c>
      <c r="V4387" t="b">
        <v>1</v>
      </c>
      <c r="W4387" t="s">
        <v>30</v>
      </c>
      <c r="X4387">
        <v>300</v>
      </c>
      <c r="Y4387">
        <v>241</v>
      </c>
    </row>
    <row r="4388" spans="1:25" x14ac:dyDescent="0.35">
      <c r="A4388">
        <v>4387</v>
      </c>
      <c r="B4388">
        <v>3928</v>
      </c>
      <c r="C4388">
        <v>780</v>
      </c>
      <c r="D4388" t="s">
        <v>38</v>
      </c>
      <c r="E4388" t="s">
        <v>47</v>
      </c>
      <c r="F4388">
        <v>2</v>
      </c>
      <c r="G4388">
        <v>1564.55</v>
      </c>
      <c r="H4388">
        <f t="shared" si="68"/>
        <v>3129.1</v>
      </c>
      <c r="I4388" s="11">
        <v>45511.304166666669</v>
      </c>
      <c r="J4388">
        <v>6</v>
      </c>
      <c r="K4388" t="s">
        <v>32</v>
      </c>
      <c r="L4388">
        <v>481</v>
      </c>
      <c r="M4388">
        <v>62</v>
      </c>
      <c r="N4388">
        <v>111</v>
      </c>
      <c r="O4388">
        <v>161</v>
      </c>
      <c r="P4388">
        <v>3</v>
      </c>
      <c r="Q4388">
        <v>54</v>
      </c>
      <c r="R4388" t="s">
        <v>41</v>
      </c>
      <c r="S4388">
        <v>33620.6</v>
      </c>
      <c r="T4388" t="s">
        <v>37</v>
      </c>
      <c r="U4388" t="s">
        <v>34</v>
      </c>
      <c r="V4388" t="b">
        <v>0</v>
      </c>
      <c r="W4388" t="s">
        <v>48</v>
      </c>
      <c r="X4388">
        <v>150</v>
      </c>
      <c r="Y4388">
        <v>109</v>
      </c>
    </row>
    <row r="4389" spans="1:25" x14ac:dyDescent="0.35">
      <c r="A4389">
        <v>4388</v>
      </c>
      <c r="B4389">
        <v>7065</v>
      </c>
      <c r="C4389">
        <v>738</v>
      </c>
      <c r="D4389" t="s">
        <v>24</v>
      </c>
      <c r="E4389" t="s">
        <v>25</v>
      </c>
      <c r="F4389">
        <v>2</v>
      </c>
      <c r="G4389">
        <v>850.56</v>
      </c>
      <c r="H4389">
        <f t="shared" si="68"/>
        <v>1701.12</v>
      </c>
      <c r="I4389" s="12">
        <v>45451.142361111109</v>
      </c>
      <c r="J4389">
        <v>11</v>
      </c>
      <c r="K4389" t="s">
        <v>36</v>
      </c>
      <c r="L4389">
        <v>244</v>
      </c>
      <c r="M4389">
        <v>59</v>
      </c>
      <c r="N4389">
        <v>295</v>
      </c>
      <c r="O4389">
        <v>271</v>
      </c>
      <c r="P4389">
        <v>1</v>
      </c>
      <c r="Q4389">
        <v>29</v>
      </c>
      <c r="R4389" t="s">
        <v>41</v>
      </c>
      <c r="S4389">
        <v>82554.539999999994</v>
      </c>
      <c r="T4389" t="s">
        <v>28</v>
      </c>
      <c r="U4389" t="s">
        <v>43</v>
      </c>
      <c r="V4389" t="b">
        <v>0</v>
      </c>
      <c r="W4389" t="s">
        <v>35</v>
      </c>
      <c r="X4389">
        <v>334</v>
      </c>
      <c r="Y4389">
        <v>364</v>
      </c>
    </row>
    <row r="4390" spans="1:25" x14ac:dyDescent="0.35">
      <c r="A4390">
        <v>4389</v>
      </c>
      <c r="B4390">
        <v>8925</v>
      </c>
      <c r="C4390">
        <v>519</v>
      </c>
      <c r="D4390" t="s">
        <v>38</v>
      </c>
      <c r="E4390" t="s">
        <v>25</v>
      </c>
      <c r="F4390">
        <v>2</v>
      </c>
      <c r="G4390">
        <v>514.76</v>
      </c>
      <c r="H4390">
        <f t="shared" si="68"/>
        <v>1029.52</v>
      </c>
      <c r="I4390" s="11">
        <v>45321.265972222223</v>
      </c>
      <c r="J4390">
        <v>12</v>
      </c>
      <c r="K4390" t="s">
        <v>45</v>
      </c>
      <c r="L4390">
        <v>4</v>
      </c>
      <c r="M4390">
        <v>73</v>
      </c>
      <c r="N4390">
        <v>203</v>
      </c>
      <c r="O4390">
        <v>161</v>
      </c>
      <c r="P4390">
        <v>3</v>
      </c>
      <c r="Q4390">
        <v>69</v>
      </c>
      <c r="R4390" t="s">
        <v>46</v>
      </c>
      <c r="S4390">
        <v>94638.15</v>
      </c>
      <c r="T4390" t="s">
        <v>33</v>
      </c>
      <c r="U4390" t="s">
        <v>50</v>
      </c>
      <c r="V4390" t="b">
        <v>1</v>
      </c>
      <c r="W4390" t="s">
        <v>48</v>
      </c>
      <c r="X4390">
        <v>338</v>
      </c>
      <c r="Y4390">
        <v>401</v>
      </c>
    </row>
    <row r="4391" spans="1:25" x14ac:dyDescent="0.35">
      <c r="A4391">
        <v>4390</v>
      </c>
      <c r="B4391">
        <v>5157</v>
      </c>
      <c r="C4391">
        <v>496</v>
      </c>
      <c r="D4391" t="s">
        <v>38</v>
      </c>
      <c r="E4391" t="s">
        <v>25</v>
      </c>
      <c r="F4391">
        <v>4</v>
      </c>
      <c r="G4391">
        <v>1496.24</v>
      </c>
      <c r="H4391">
        <f t="shared" si="68"/>
        <v>5984.96</v>
      </c>
      <c r="I4391" s="12">
        <v>45528.73541666667</v>
      </c>
      <c r="J4391">
        <v>19</v>
      </c>
      <c r="K4391" t="s">
        <v>40</v>
      </c>
      <c r="L4391">
        <v>25</v>
      </c>
      <c r="M4391">
        <v>100</v>
      </c>
      <c r="N4391">
        <v>119</v>
      </c>
      <c r="O4391">
        <v>410</v>
      </c>
      <c r="P4391">
        <v>2</v>
      </c>
      <c r="Q4391">
        <v>26</v>
      </c>
      <c r="R4391" t="s">
        <v>41</v>
      </c>
      <c r="S4391">
        <v>95781.14</v>
      </c>
      <c r="T4391" t="s">
        <v>28</v>
      </c>
      <c r="U4391" t="s">
        <v>29</v>
      </c>
      <c r="V4391" t="b">
        <v>0</v>
      </c>
      <c r="W4391" t="s">
        <v>48</v>
      </c>
      <c r="X4391">
        <v>111</v>
      </c>
      <c r="Y4391">
        <v>306</v>
      </c>
    </row>
    <row r="4392" spans="1:25" x14ac:dyDescent="0.35">
      <c r="A4392">
        <v>4391</v>
      </c>
      <c r="B4392">
        <v>6024</v>
      </c>
      <c r="C4392">
        <v>338</v>
      </c>
      <c r="D4392" t="s">
        <v>38</v>
      </c>
      <c r="E4392" t="s">
        <v>25</v>
      </c>
      <c r="F4392">
        <v>1</v>
      </c>
      <c r="G4392">
        <v>1327.64</v>
      </c>
      <c r="H4392">
        <f t="shared" si="68"/>
        <v>1327.64</v>
      </c>
      <c r="I4392" s="11">
        <v>45465.9375</v>
      </c>
      <c r="J4392">
        <v>17</v>
      </c>
      <c r="K4392" t="s">
        <v>26</v>
      </c>
      <c r="L4392">
        <v>336</v>
      </c>
      <c r="M4392">
        <v>89</v>
      </c>
      <c r="N4392">
        <v>129</v>
      </c>
      <c r="O4392">
        <v>124</v>
      </c>
      <c r="P4392">
        <v>8</v>
      </c>
      <c r="Q4392">
        <v>52</v>
      </c>
      <c r="R4392" t="s">
        <v>27</v>
      </c>
      <c r="S4392">
        <v>99162.47</v>
      </c>
      <c r="T4392" t="s">
        <v>42</v>
      </c>
      <c r="U4392" t="s">
        <v>34</v>
      </c>
      <c r="V4392" t="b">
        <v>0</v>
      </c>
      <c r="W4392" t="s">
        <v>30</v>
      </c>
      <c r="X4392">
        <v>468</v>
      </c>
      <c r="Y4392">
        <v>452</v>
      </c>
    </row>
    <row r="4393" spans="1:25" x14ac:dyDescent="0.35">
      <c r="A4393">
        <v>4392</v>
      </c>
      <c r="B4393">
        <v>6641</v>
      </c>
      <c r="C4393">
        <v>504</v>
      </c>
      <c r="D4393" t="s">
        <v>38</v>
      </c>
      <c r="E4393" t="s">
        <v>47</v>
      </c>
      <c r="F4393">
        <v>4</v>
      </c>
      <c r="G4393">
        <v>1926.54</v>
      </c>
      <c r="H4393">
        <f t="shared" si="68"/>
        <v>7706.16</v>
      </c>
      <c r="I4393" s="12">
        <v>45418.700694444444</v>
      </c>
      <c r="J4393">
        <v>16</v>
      </c>
      <c r="K4393" t="s">
        <v>45</v>
      </c>
      <c r="L4393">
        <v>65</v>
      </c>
      <c r="M4393">
        <v>131</v>
      </c>
      <c r="N4393">
        <v>157</v>
      </c>
      <c r="O4393">
        <v>393</v>
      </c>
      <c r="P4393">
        <v>6</v>
      </c>
      <c r="Q4393">
        <v>32</v>
      </c>
      <c r="R4393" t="s">
        <v>27</v>
      </c>
      <c r="S4393">
        <v>61531.25</v>
      </c>
      <c r="T4393" t="s">
        <v>42</v>
      </c>
      <c r="U4393" t="s">
        <v>50</v>
      </c>
      <c r="V4393" t="b">
        <v>0</v>
      </c>
      <c r="W4393" t="s">
        <v>30</v>
      </c>
      <c r="X4393">
        <v>231</v>
      </c>
      <c r="Y4393">
        <v>485</v>
      </c>
    </row>
    <row r="4394" spans="1:25" x14ac:dyDescent="0.35">
      <c r="A4394">
        <v>4393</v>
      </c>
      <c r="B4394">
        <v>7522</v>
      </c>
      <c r="C4394">
        <v>447</v>
      </c>
      <c r="D4394" t="s">
        <v>44</v>
      </c>
      <c r="E4394" t="s">
        <v>25</v>
      </c>
      <c r="F4394">
        <v>4</v>
      </c>
      <c r="G4394">
        <v>638.80999999999995</v>
      </c>
      <c r="H4394">
        <f t="shared" si="68"/>
        <v>2555.2399999999998</v>
      </c>
      <c r="I4394" s="11">
        <v>45358.611805555556</v>
      </c>
      <c r="J4394">
        <v>19</v>
      </c>
      <c r="K4394" t="s">
        <v>36</v>
      </c>
      <c r="L4394">
        <v>293</v>
      </c>
      <c r="M4394">
        <v>69</v>
      </c>
      <c r="N4394">
        <v>256</v>
      </c>
      <c r="O4394">
        <v>204</v>
      </c>
      <c r="P4394">
        <v>9</v>
      </c>
      <c r="Q4394">
        <v>38</v>
      </c>
      <c r="R4394" t="s">
        <v>46</v>
      </c>
      <c r="S4394">
        <v>114422.35</v>
      </c>
      <c r="T4394" t="s">
        <v>37</v>
      </c>
      <c r="U4394" t="s">
        <v>29</v>
      </c>
      <c r="V4394" t="b">
        <v>0</v>
      </c>
      <c r="W4394" t="s">
        <v>30</v>
      </c>
      <c r="X4394">
        <v>263</v>
      </c>
      <c r="Y4394">
        <v>171</v>
      </c>
    </row>
    <row r="4395" spans="1:25" x14ac:dyDescent="0.35">
      <c r="A4395">
        <v>4394</v>
      </c>
      <c r="B4395">
        <v>3262</v>
      </c>
      <c r="C4395">
        <v>653</v>
      </c>
      <c r="D4395" t="s">
        <v>49</v>
      </c>
      <c r="E4395" t="s">
        <v>47</v>
      </c>
      <c r="F4395">
        <v>4</v>
      </c>
      <c r="G4395">
        <v>53.67</v>
      </c>
      <c r="H4395">
        <f t="shared" si="68"/>
        <v>214.68</v>
      </c>
      <c r="I4395" s="12">
        <v>45323.473611111112</v>
      </c>
      <c r="J4395">
        <v>5</v>
      </c>
      <c r="K4395" t="s">
        <v>36</v>
      </c>
      <c r="L4395">
        <v>126</v>
      </c>
      <c r="M4395">
        <v>62</v>
      </c>
      <c r="N4395">
        <v>104</v>
      </c>
      <c r="O4395">
        <v>334</v>
      </c>
      <c r="P4395">
        <v>10</v>
      </c>
      <c r="Q4395">
        <v>63</v>
      </c>
      <c r="R4395" t="s">
        <v>27</v>
      </c>
      <c r="S4395">
        <v>114975</v>
      </c>
      <c r="T4395" t="s">
        <v>37</v>
      </c>
      <c r="U4395" t="s">
        <v>29</v>
      </c>
      <c r="V4395" t="b">
        <v>0</v>
      </c>
      <c r="W4395" t="s">
        <v>30</v>
      </c>
      <c r="X4395">
        <v>372</v>
      </c>
      <c r="Y4395">
        <v>207</v>
      </c>
    </row>
    <row r="4396" spans="1:25" x14ac:dyDescent="0.35">
      <c r="A4396">
        <v>4395</v>
      </c>
      <c r="B4396">
        <v>2951</v>
      </c>
      <c r="C4396">
        <v>146</v>
      </c>
      <c r="D4396" t="s">
        <v>38</v>
      </c>
      <c r="E4396" t="s">
        <v>47</v>
      </c>
      <c r="F4396">
        <v>5</v>
      </c>
      <c r="G4396">
        <v>85.57</v>
      </c>
      <c r="H4396">
        <f t="shared" si="68"/>
        <v>427.84999999999997</v>
      </c>
      <c r="I4396" s="11">
        <v>45484.650694444441</v>
      </c>
      <c r="J4396">
        <v>2</v>
      </c>
      <c r="K4396" t="s">
        <v>26</v>
      </c>
      <c r="L4396">
        <v>111</v>
      </c>
      <c r="M4396">
        <v>134</v>
      </c>
      <c r="N4396">
        <v>101</v>
      </c>
      <c r="O4396">
        <v>289</v>
      </c>
      <c r="P4396">
        <v>3</v>
      </c>
      <c r="Q4396">
        <v>43</v>
      </c>
      <c r="R4396" t="s">
        <v>46</v>
      </c>
      <c r="S4396">
        <v>29513.78</v>
      </c>
      <c r="T4396" t="s">
        <v>33</v>
      </c>
      <c r="U4396" t="s">
        <v>43</v>
      </c>
      <c r="V4396" t="b">
        <v>1</v>
      </c>
      <c r="W4396" t="s">
        <v>30</v>
      </c>
      <c r="X4396">
        <v>314</v>
      </c>
      <c r="Y4396">
        <v>101</v>
      </c>
    </row>
    <row r="4397" spans="1:25" x14ac:dyDescent="0.35">
      <c r="A4397">
        <v>4396</v>
      </c>
      <c r="B4397">
        <v>4764</v>
      </c>
      <c r="C4397">
        <v>786</v>
      </c>
      <c r="D4397" t="s">
        <v>39</v>
      </c>
      <c r="E4397" t="s">
        <v>47</v>
      </c>
      <c r="F4397">
        <v>5</v>
      </c>
      <c r="G4397">
        <v>248.44</v>
      </c>
      <c r="H4397">
        <f t="shared" si="68"/>
        <v>1242.2</v>
      </c>
      <c r="I4397" s="12">
        <v>45395.313888888886</v>
      </c>
      <c r="J4397">
        <v>14</v>
      </c>
      <c r="K4397" t="s">
        <v>45</v>
      </c>
      <c r="L4397">
        <v>397</v>
      </c>
      <c r="M4397">
        <v>115</v>
      </c>
      <c r="N4397">
        <v>168</v>
      </c>
      <c r="O4397">
        <v>329</v>
      </c>
      <c r="P4397">
        <v>9</v>
      </c>
      <c r="Q4397">
        <v>20</v>
      </c>
      <c r="R4397" t="s">
        <v>46</v>
      </c>
      <c r="S4397">
        <v>27743.34</v>
      </c>
      <c r="T4397" t="s">
        <v>37</v>
      </c>
      <c r="U4397" t="s">
        <v>50</v>
      </c>
      <c r="V4397" t="b">
        <v>0</v>
      </c>
      <c r="W4397" t="s">
        <v>30</v>
      </c>
      <c r="X4397">
        <v>289</v>
      </c>
      <c r="Y4397">
        <v>185</v>
      </c>
    </row>
    <row r="4398" spans="1:25" x14ac:dyDescent="0.35">
      <c r="A4398">
        <v>4397</v>
      </c>
      <c r="B4398">
        <v>8317</v>
      </c>
      <c r="C4398">
        <v>553</v>
      </c>
      <c r="D4398" t="s">
        <v>52</v>
      </c>
      <c r="E4398" t="s">
        <v>25</v>
      </c>
      <c r="F4398">
        <v>5</v>
      </c>
      <c r="G4398">
        <v>830.87</v>
      </c>
      <c r="H4398">
        <f t="shared" si="68"/>
        <v>4154.3500000000004</v>
      </c>
      <c r="I4398" s="11">
        <v>45371.106944444444</v>
      </c>
      <c r="J4398">
        <v>5</v>
      </c>
      <c r="K4398" t="s">
        <v>32</v>
      </c>
      <c r="L4398">
        <v>356</v>
      </c>
      <c r="M4398">
        <v>60</v>
      </c>
      <c r="N4398">
        <v>193</v>
      </c>
      <c r="O4398">
        <v>488</v>
      </c>
      <c r="P4398">
        <v>4</v>
      </c>
      <c r="Q4398">
        <v>63</v>
      </c>
      <c r="R4398" t="s">
        <v>46</v>
      </c>
      <c r="S4398">
        <v>64293.26</v>
      </c>
      <c r="T4398" t="s">
        <v>28</v>
      </c>
      <c r="U4398" t="s">
        <v>50</v>
      </c>
      <c r="V4398" t="b">
        <v>1</v>
      </c>
      <c r="W4398" t="s">
        <v>30</v>
      </c>
      <c r="X4398">
        <v>418</v>
      </c>
      <c r="Y4398">
        <v>495</v>
      </c>
    </row>
    <row r="4399" spans="1:25" x14ac:dyDescent="0.35">
      <c r="A4399">
        <v>4398</v>
      </c>
      <c r="B4399">
        <v>3650</v>
      </c>
      <c r="C4399">
        <v>853</v>
      </c>
      <c r="D4399" t="s">
        <v>31</v>
      </c>
      <c r="E4399" t="s">
        <v>47</v>
      </c>
      <c r="F4399">
        <v>4</v>
      </c>
      <c r="G4399">
        <v>1206.1600000000001</v>
      </c>
      <c r="H4399">
        <f t="shared" si="68"/>
        <v>4824.6400000000003</v>
      </c>
      <c r="I4399" s="12">
        <v>45493.271527777775</v>
      </c>
      <c r="J4399">
        <v>8</v>
      </c>
      <c r="K4399" t="s">
        <v>26</v>
      </c>
      <c r="L4399">
        <v>422</v>
      </c>
      <c r="M4399">
        <v>90</v>
      </c>
      <c r="N4399">
        <v>267</v>
      </c>
      <c r="O4399">
        <v>338</v>
      </c>
      <c r="P4399">
        <v>10</v>
      </c>
      <c r="Q4399">
        <v>26</v>
      </c>
      <c r="R4399" t="s">
        <v>27</v>
      </c>
      <c r="S4399">
        <v>83873.070000000007</v>
      </c>
      <c r="T4399" t="s">
        <v>33</v>
      </c>
      <c r="U4399" t="s">
        <v>43</v>
      </c>
      <c r="V4399" t="b">
        <v>1</v>
      </c>
      <c r="W4399" t="s">
        <v>30</v>
      </c>
      <c r="X4399">
        <v>425</v>
      </c>
      <c r="Y4399">
        <v>324</v>
      </c>
    </row>
    <row r="4400" spans="1:25" x14ac:dyDescent="0.35">
      <c r="A4400">
        <v>4399</v>
      </c>
      <c r="B4400">
        <v>2642</v>
      </c>
      <c r="C4400">
        <v>384</v>
      </c>
      <c r="D4400" t="s">
        <v>51</v>
      </c>
      <c r="E4400" t="s">
        <v>25</v>
      </c>
      <c r="F4400">
        <v>3</v>
      </c>
      <c r="G4400">
        <v>1952.82</v>
      </c>
      <c r="H4400">
        <f t="shared" si="68"/>
        <v>5858.46</v>
      </c>
      <c r="I4400" s="11">
        <v>45340.966666666667</v>
      </c>
      <c r="J4400">
        <v>4</v>
      </c>
      <c r="K4400" t="s">
        <v>26</v>
      </c>
      <c r="L4400">
        <v>53</v>
      </c>
      <c r="M4400">
        <v>82</v>
      </c>
      <c r="N4400">
        <v>235</v>
      </c>
      <c r="O4400">
        <v>101</v>
      </c>
      <c r="P4400">
        <v>1</v>
      </c>
      <c r="Q4400">
        <v>26</v>
      </c>
      <c r="R4400" t="s">
        <v>41</v>
      </c>
      <c r="S4400">
        <v>53258.43</v>
      </c>
      <c r="T4400" t="s">
        <v>28</v>
      </c>
      <c r="U4400" t="s">
        <v>43</v>
      </c>
      <c r="V4400" t="b">
        <v>1</v>
      </c>
      <c r="W4400" t="s">
        <v>30</v>
      </c>
      <c r="X4400">
        <v>479</v>
      </c>
      <c r="Y4400">
        <v>488</v>
      </c>
    </row>
    <row r="4401" spans="1:25" x14ac:dyDescent="0.35">
      <c r="A4401">
        <v>4400</v>
      </c>
      <c r="B4401">
        <v>4513</v>
      </c>
      <c r="C4401">
        <v>761</v>
      </c>
      <c r="D4401" t="s">
        <v>24</v>
      </c>
      <c r="E4401" t="s">
        <v>25</v>
      </c>
      <c r="F4401">
        <v>5</v>
      </c>
      <c r="G4401">
        <v>1285.52</v>
      </c>
      <c r="H4401">
        <f t="shared" si="68"/>
        <v>6427.6</v>
      </c>
      <c r="I4401" s="12">
        <v>45394.954861111109</v>
      </c>
      <c r="J4401">
        <v>10</v>
      </c>
      <c r="K4401" t="s">
        <v>45</v>
      </c>
      <c r="L4401">
        <v>108</v>
      </c>
      <c r="M4401">
        <v>83</v>
      </c>
      <c r="N4401">
        <v>254</v>
      </c>
      <c r="O4401">
        <v>326</v>
      </c>
      <c r="P4401">
        <v>6</v>
      </c>
      <c r="Q4401">
        <v>55</v>
      </c>
      <c r="R4401" t="s">
        <v>41</v>
      </c>
      <c r="S4401">
        <v>110791.22</v>
      </c>
      <c r="T4401" t="s">
        <v>28</v>
      </c>
      <c r="U4401" t="s">
        <v>29</v>
      </c>
      <c r="V4401" t="b">
        <v>1</v>
      </c>
      <c r="W4401" t="s">
        <v>30</v>
      </c>
      <c r="X4401">
        <v>190</v>
      </c>
      <c r="Y4401">
        <v>134</v>
      </c>
    </row>
    <row r="4402" spans="1:25" x14ac:dyDescent="0.35">
      <c r="A4402">
        <v>4401</v>
      </c>
      <c r="B4402">
        <v>9328</v>
      </c>
      <c r="C4402">
        <v>190</v>
      </c>
      <c r="D4402" t="s">
        <v>44</v>
      </c>
      <c r="E4402" t="s">
        <v>25</v>
      </c>
      <c r="F4402">
        <v>1</v>
      </c>
      <c r="G4402">
        <v>237.23</v>
      </c>
      <c r="H4402">
        <f t="shared" si="68"/>
        <v>237.23</v>
      </c>
      <c r="I4402" s="11">
        <v>45361.604166666664</v>
      </c>
      <c r="J4402">
        <v>11</v>
      </c>
      <c r="K4402" t="s">
        <v>26</v>
      </c>
      <c r="L4402">
        <v>65</v>
      </c>
      <c r="M4402">
        <v>148</v>
      </c>
      <c r="N4402">
        <v>134</v>
      </c>
      <c r="O4402">
        <v>396</v>
      </c>
      <c r="P4402">
        <v>4</v>
      </c>
      <c r="Q4402">
        <v>32</v>
      </c>
      <c r="R4402" t="s">
        <v>27</v>
      </c>
      <c r="S4402">
        <v>24710.3</v>
      </c>
      <c r="T4402" t="s">
        <v>33</v>
      </c>
      <c r="U4402" t="s">
        <v>50</v>
      </c>
      <c r="V4402" t="b">
        <v>0</v>
      </c>
      <c r="W4402" t="s">
        <v>48</v>
      </c>
      <c r="X4402">
        <v>231</v>
      </c>
      <c r="Y4402">
        <v>450</v>
      </c>
    </row>
    <row r="4403" spans="1:25" x14ac:dyDescent="0.35">
      <c r="A4403">
        <v>4402</v>
      </c>
      <c r="B4403">
        <v>7562</v>
      </c>
      <c r="C4403">
        <v>986</v>
      </c>
      <c r="D4403" t="s">
        <v>51</v>
      </c>
      <c r="E4403" t="s">
        <v>47</v>
      </c>
      <c r="F4403">
        <v>2</v>
      </c>
      <c r="G4403">
        <v>1472.59</v>
      </c>
      <c r="H4403">
        <f t="shared" si="68"/>
        <v>2945.18</v>
      </c>
      <c r="I4403" s="12">
        <v>45336.085416666669</v>
      </c>
      <c r="J4403">
        <v>20</v>
      </c>
      <c r="K4403" t="s">
        <v>45</v>
      </c>
      <c r="L4403">
        <v>200</v>
      </c>
      <c r="M4403">
        <v>113</v>
      </c>
      <c r="N4403">
        <v>221</v>
      </c>
      <c r="O4403">
        <v>294</v>
      </c>
      <c r="P4403">
        <v>8</v>
      </c>
      <c r="Q4403">
        <v>40</v>
      </c>
      <c r="R4403" t="s">
        <v>27</v>
      </c>
      <c r="S4403">
        <v>54801.71</v>
      </c>
      <c r="T4403" t="s">
        <v>33</v>
      </c>
      <c r="U4403" t="s">
        <v>50</v>
      </c>
      <c r="V4403" t="b">
        <v>1</v>
      </c>
      <c r="W4403" t="s">
        <v>35</v>
      </c>
      <c r="X4403">
        <v>423</v>
      </c>
      <c r="Y4403">
        <v>230</v>
      </c>
    </row>
    <row r="4404" spans="1:25" x14ac:dyDescent="0.35">
      <c r="A4404">
        <v>4403</v>
      </c>
      <c r="B4404">
        <v>6544</v>
      </c>
      <c r="C4404">
        <v>269</v>
      </c>
      <c r="D4404" t="s">
        <v>44</v>
      </c>
      <c r="E4404" t="s">
        <v>47</v>
      </c>
      <c r="F4404">
        <v>3</v>
      </c>
      <c r="G4404">
        <v>1010.77</v>
      </c>
      <c r="H4404">
        <f t="shared" si="68"/>
        <v>3032.31</v>
      </c>
      <c r="I4404" s="11">
        <v>45402.227777777778</v>
      </c>
      <c r="J4404">
        <v>14</v>
      </c>
      <c r="K4404" t="s">
        <v>45</v>
      </c>
      <c r="L4404">
        <v>260</v>
      </c>
      <c r="M4404">
        <v>120</v>
      </c>
      <c r="N4404">
        <v>193</v>
      </c>
      <c r="O4404">
        <v>436</v>
      </c>
      <c r="P4404">
        <v>1</v>
      </c>
      <c r="Q4404">
        <v>22</v>
      </c>
      <c r="R4404" t="s">
        <v>41</v>
      </c>
      <c r="S4404">
        <v>25122.89</v>
      </c>
      <c r="T4404" t="s">
        <v>37</v>
      </c>
      <c r="U4404" t="s">
        <v>34</v>
      </c>
      <c r="V4404" t="b">
        <v>0</v>
      </c>
      <c r="W4404" t="s">
        <v>30</v>
      </c>
      <c r="X4404">
        <v>229</v>
      </c>
      <c r="Y4404">
        <v>214</v>
      </c>
    </row>
    <row r="4405" spans="1:25" x14ac:dyDescent="0.35">
      <c r="A4405">
        <v>4404</v>
      </c>
      <c r="B4405">
        <v>1852</v>
      </c>
      <c r="C4405">
        <v>824</v>
      </c>
      <c r="D4405" t="s">
        <v>39</v>
      </c>
      <c r="E4405" t="s">
        <v>25</v>
      </c>
      <c r="F4405">
        <v>5</v>
      </c>
      <c r="G4405">
        <v>1200.24</v>
      </c>
      <c r="H4405">
        <f t="shared" si="68"/>
        <v>6001.2</v>
      </c>
      <c r="I4405" s="12">
        <v>45395.199305555558</v>
      </c>
      <c r="J4405">
        <v>18</v>
      </c>
      <c r="K4405" t="s">
        <v>45</v>
      </c>
      <c r="L4405">
        <v>292</v>
      </c>
      <c r="M4405">
        <v>114</v>
      </c>
      <c r="N4405">
        <v>262</v>
      </c>
      <c r="O4405">
        <v>115</v>
      </c>
      <c r="P4405">
        <v>2</v>
      </c>
      <c r="Q4405">
        <v>23</v>
      </c>
      <c r="R4405" t="s">
        <v>27</v>
      </c>
      <c r="S4405">
        <v>78908.429999999993</v>
      </c>
      <c r="T4405" t="s">
        <v>33</v>
      </c>
      <c r="U4405" t="s">
        <v>29</v>
      </c>
      <c r="V4405" t="b">
        <v>1</v>
      </c>
      <c r="W4405" t="s">
        <v>30</v>
      </c>
      <c r="X4405">
        <v>297</v>
      </c>
      <c r="Y4405">
        <v>144</v>
      </c>
    </row>
    <row r="4406" spans="1:25" x14ac:dyDescent="0.35">
      <c r="A4406">
        <v>4405</v>
      </c>
      <c r="B4406">
        <v>3633</v>
      </c>
      <c r="C4406">
        <v>125</v>
      </c>
      <c r="D4406" t="s">
        <v>39</v>
      </c>
      <c r="E4406" t="s">
        <v>25</v>
      </c>
      <c r="F4406">
        <v>3</v>
      </c>
      <c r="G4406">
        <v>1454.71</v>
      </c>
      <c r="H4406">
        <f t="shared" si="68"/>
        <v>4364.13</v>
      </c>
      <c r="I4406" s="11">
        <v>45391.663194444445</v>
      </c>
      <c r="J4406">
        <v>17</v>
      </c>
      <c r="K4406" t="s">
        <v>36</v>
      </c>
      <c r="L4406">
        <v>99</v>
      </c>
      <c r="M4406">
        <v>124</v>
      </c>
      <c r="N4406">
        <v>142</v>
      </c>
      <c r="O4406">
        <v>449</v>
      </c>
      <c r="P4406">
        <v>4</v>
      </c>
      <c r="Q4406">
        <v>60</v>
      </c>
      <c r="R4406" t="s">
        <v>41</v>
      </c>
      <c r="S4406">
        <v>77662.5</v>
      </c>
      <c r="T4406" t="s">
        <v>33</v>
      </c>
      <c r="U4406" t="s">
        <v>43</v>
      </c>
      <c r="V4406" t="b">
        <v>1</v>
      </c>
      <c r="W4406" t="s">
        <v>30</v>
      </c>
      <c r="X4406">
        <v>127</v>
      </c>
      <c r="Y4406">
        <v>106</v>
      </c>
    </row>
    <row r="4407" spans="1:25" x14ac:dyDescent="0.35">
      <c r="A4407">
        <v>4406</v>
      </c>
      <c r="B4407">
        <v>7375</v>
      </c>
      <c r="C4407">
        <v>685</v>
      </c>
      <c r="D4407" t="s">
        <v>44</v>
      </c>
      <c r="E4407" t="s">
        <v>47</v>
      </c>
      <c r="F4407">
        <v>5</v>
      </c>
      <c r="G4407">
        <v>1622.94</v>
      </c>
      <c r="H4407">
        <f t="shared" si="68"/>
        <v>8114.7000000000007</v>
      </c>
      <c r="I4407" s="12">
        <v>45356.740972222222</v>
      </c>
      <c r="J4407">
        <v>20</v>
      </c>
      <c r="K4407" t="s">
        <v>36</v>
      </c>
      <c r="L4407">
        <v>241</v>
      </c>
      <c r="M4407">
        <v>77</v>
      </c>
      <c r="N4407">
        <v>150</v>
      </c>
      <c r="O4407">
        <v>305</v>
      </c>
      <c r="P4407">
        <v>8</v>
      </c>
      <c r="Q4407">
        <v>49</v>
      </c>
      <c r="R4407" t="s">
        <v>46</v>
      </c>
      <c r="S4407">
        <v>26683.61</v>
      </c>
      <c r="T4407" t="s">
        <v>42</v>
      </c>
      <c r="U4407" t="s">
        <v>43</v>
      </c>
      <c r="V4407" t="b">
        <v>1</v>
      </c>
      <c r="W4407" t="s">
        <v>48</v>
      </c>
      <c r="X4407">
        <v>173</v>
      </c>
      <c r="Y4407">
        <v>109</v>
      </c>
    </row>
    <row r="4408" spans="1:25" x14ac:dyDescent="0.35">
      <c r="A4408">
        <v>4407</v>
      </c>
      <c r="B4408">
        <v>1086</v>
      </c>
      <c r="C4408">
        <v>745</v>
      </c>
      <c r="D4408" t="s">
        <v>39</v>
      </c>
      <c r="E4408" t="s">
        <v>47</v>
      </c>
      <c r="F4408">
        <v>4</v>
      </c>
      <c r="G4408">
        <v>1402.39</v>
      </c>
      <c r="H4408">
        <f t="shared" si="68"/>
        <v>5609.56</v>
      </c>
      <c r="I4408" s="11">
        <v>45496.313194444447</v>
      </c>
      <c r="J4408">
        <v>4</v>
      </c>
      <c r="K4408" t="s">
        <v>40</v>
      </c>
      <c r="L4408">
        <v>417</v>
      </c>
      <c r="M4408">
        <v>148</v>
      </c>
      <c r="N4408">
        <v>168</v>
      </c>
      <c r="O4408">
        <v>147</v>
      </c>
      <c r="P4408">
        <v>7</v>
      </c>
      <c r="Q4408">
        <v>67</v>
      </c>
      <c r="R4408" t="s">
        <v>27</v>
      </c>
      <c r="S4408">
        <v>82863.600000000006</v>
      </c>
      <c r="T4408" t="s">
        <v>28</v>
      </c>
      <c r="U4408" t="s">
        <v>43</v>
      </c>
      <c r="V4408" t="b">
        <v>0</v>
      </c>
      <c r="W4408" t="s">
        <v>35</v>
      </c>
      <c r="X4408">
        <v>306</v>
      </c>
      <c r="Y4408">
        <v>350</v>
      </c>
    </row>
    <row r="4409" spans="1:25" x14ac:dyDescent="0.35">
      <c r="A4409">
        <v>4408</v>
      </c>
      <c r="B4409">
        <v>2492</v>
      </c>
      <c r="C4409">
        <v>915</v>
      </c>
      <c r="D4409" t="s">
        <v>52</v>
      </c>
      <c r="E4409" t="s">
        <v>25</v>
      </c>
      <c r="F4409">
        <v>2</v>
      </c>
      <c r="G4409">
        <v>1949.68</v>
      </c>
      <c r="H4409">
        <f t="shared" si="68"/>
        <v>3899.36</v>
      </c>
      <c r="I4409" s="12">
        <v>45297.874305555553</v>
      </c>
      <c r="J4409">
        <v>1</v>
      </c>
      <c r="K4409" t="s">
        <v>40</v>
      </c>
      <c r="L4409">
        <v>134</v>
      </c>
      <c r="M4409">
        <v>109</v>
      </c>
      <c r="N4409">
        <v>113</v>
      </c>
      <c r="O4409">
        <v>443</v>
      </c>
      <c r="P4409">
        <v>1</v>
      </c>
      <c r="Q4409">
        <v>37</v>
      </c>
      <c r="R4409" t="s">
        <v>46</v>
      </c>
      <c r="S4409">
        <v>66150.48</v>
      </c>
      <c r="T4409" t="s">
        <v>28</v>
      </c>
      <c r="U4409" t="s">
        <v>43</v>
      </c>
      <c r="V4409" t="b">
        <v>1</v>
      </c>
      <c r="W4409" t="s">
        <v>30</v>
      </c>
      <c r="X4409">
        <v>114</v>
      </c>
      <c r="Y4409">
        <v>159</v>
      </c>
    </row>
    <row r="4410" spans="1:25" x14ac:dyDescent="0.35">
      <c r="A4410">
        <v>4409</v>
      </c>
      <c r="B4410">
        <v>3381</v>
      </c>
      <c r="C4410">
        <v>890</v>
      </c>
      <c r="D4410" t="s">
        <v>39</v>
      </c>
      <c r="E4410" t="s">
        <v>25</v>
      </c>
      <c r="F4410">
        <v>2</v>
      </c>
      <c r="G4410">
        <v>292.75</v>
      </c>
      <c r="H4410">
        <f t="shared" si="68"/>
        <v>585.5</v>
      </c>
      <c r="I4410" s="11">
        <v>45462.410416666666</v>
      </c>
      <c r="J4410">
        <v>19</v>
      </c>
      <c r="K4410" t="s">
        <v>40</v>
      </c>
      <c r="L4410">
        <v>215</v>
      </c>
      <c r="M4410">
        <v>131</v>
      </c>
      <c r="N4410">
        <v>229</v>
      </c>
      <c r="O4410">
        <v>316</v>
      </c>
      <c r="P4410">
        <v>8</v>
      </c>
      <c r="Q4410">
        <v>50</v>
      </c>
      <c r="R4410" t="s">
        <v>27</v>
      </c>
      <c r="S4410">
        <v>52155.87</v>
      </c>
      <c r="T4410" t="s">
        <v>37</v>
      </c>
      <c r="U4410" t="s">
        <v>50</v>
      </c>
      <c r="V4410" t="b">
        <v>1</v>
      </c>
      <c r="W4410" t="s">
        <v>35</v>
      </c>
      <c r="X4410">
        <v>401</v>
      </c>
      <c r="Y4410">
        <v>495</v>
      </c>
    </row>
    <row r="4411" spans="1:25" x14ac:dyDescent="0.35">
      <c r="A4411">
        <v>4410</v>
      </c>
      <c r="B4411">
        <v>8727</v>
      </c>
      <c r="C4411">
        <v>824</v>
      </c>
      <c r="D4411" t="s">
        <v>38</v>
      </c>
      <c r="E4411" t="s">
        <v>25</v>
      </c>
      <c r="F4411">
        <v>1</v>
      </c>
      <c r="G4411">
        <v>731.13</v>
      </c>
      <c r="H4411">
        <f t="shared" si="68"/>
        <v>731.13</v>
      </c>
      <c r="I4411" s="12">
        <v>45324.127083333333</v>
      </c>
      <c r="J4411">
        <v>13</v>
      </c>
      <c r="K4411" t="s">
        <v>40</v>
      </c>
      <c r="L4411">
        <v>10</v>
      </c>
      <c r="M4411">
        <v>108</v>
      </c>
      <c r="N4411">
        <v>225</v>
      </c>
      <c r="O4411">
        <v>400</v>
      </c>
      <c r="P4411">
        <v>3</v>
      </c>
      <c r="Q4411">
        <v>58</v>
      </c>
      <c r="R4411" t="s">
        <v>27</v>
      </c>
      <c r="S4411">
        <v>22812.880000000001</v>
      </c>
      <c r="T4411" t="s">
        <v>33</v>
      </c>
      <c r="U4411" t="s">
        <v>29</v>
      </c>
      <c r="V4411" t="b">
        <v>1</v>
      </c>
      <c r="W4411" t="s">
        <v>30</v>
      </c>
      <c r="X4411">
        <v>490</v>
      </c>
      <c r="Y4411">
        <v>167</v>
      </c>
    </row>
    <row r="4412" spans="1:25" x14ac:dyDescent="0.35">
      <c r="A4412">
        <v>4411</v>
      </c>
      <c r="B4412">
        <v>8133</v>
      </c>
      <c r="C4412">
        <v>416</v>
      </c>
      <c r="D4412" t="s">
        <v>24</v>
      </c>
      <c r="E4412" t="s">
        <v>47</v>
      </c>
      <c r="F4412">
        <v>3</v>
      </c>
      <c r="G4412">
        <v>672.72</v>
      </c>
      <c r="H4412">
        <f t="shared" si="68"/>
        <v>2018.16</v>
      </c>
      <c r="I4412" s="11">
        <v>45522.87777777778</v>
      </c>
      <c r="J4412">
        <v>4</v>
      </c>
      <c r="K4412" t="s">
        <v>40</v>
      </c>
      <c r="L4412">
        <v>80</v>
      </c>
      <c r="M4412">
        <v>56</v>
      </c>
      <c r="N4412">
        <v>109</v>
      </c>
      <c r="O4412">
        <v>241</v>
      </c>
      <c r="P4412">
        <v>1</v>
      </c>
      <c r="Q4412">
        <v>43</v>
      </c>
      <c r="R4412" t="s">
        <v>46</v>
      </c>
      <c r="S4412">
        <v>100349.88</v>
      </c>
      <c r="T4412" t="s">
        <v>28</v>
      </c>
      <c r="U4412" t="s">
        <v>50</v>
      </c>
      <c r="V4412" t="b">
        <v>1</v>
      </c>
      <c r="W4412" t="s">
        <v>30</v>
      </c>
      <c r="X4412">
        <v>205</v>
      </c>
      <c r="Y4412">
        <v>231</v>
      </c>
    </row>
    <row r="4413" spans="1:25" x14ac:dyDescent="0.35">
      <c r="A4413">
        <v>4412</v>
      </c>
      <c r="B4413">
        <v>2444</v>
      </c>
      <c r="C4413">
        <v>674</v>
      </c>
      <c r="D4413" t="s">
        <v>39</v>
      </c>
      <c r="E4413" t="s">
        <v>25</v>
      </c>
      <c r="F4413">
        <v>2</v>
      </c>
      <c r="G4413">
        <v>713.09</v>
      </c>
      <c r="H4413">
        <f t="shared" si="68"/>
        <v>1426.18</v>
      </c>
      <c r="I4413" s="12">
        <v>45401.188194444447</v>
      </c>
      <c r="J4413">
        <v>19</v>
      </c>
      <c r="K4413" t="s">
        <v>40</v>
      </c>
      <c r="L4413">
        <v>32</v>
      </c>
      <c r="M4413">
        <v>112</v>
      </c>
      <c r="N4413">
        <v>292</v>
      </c>
      <c r="O4413">
        <v>157</v>
      </c>
      <c r="P4413">
        <v>4</v>
      </c>
      <c r="Q4413">
        <v>30</v>
      </c>
      <c r="R4413" t="s">
        <v>41</v>
      </c>
      <c r="S4413">
        <v>82777.710000000006</v>
      </c>
      <c r="T4413" t="s">
        <v>28</v>
      </c>
      <c r="U4413" t="s">
        <v>34</v>
      </c>
      <c r="V4413" t="b">
        <v>0</v>
      </c>
      <c r="W4413" t="s">
        <v>30</v>
      </c>
      <c r="X4413">
        <v>103</v>
      </c>
      <c r="Y4413">
        <v>270</v>
      </c>
    </row>
    <row r="4414" spans="1:25" x14ac:dyDescent="0.35">
      <c r="A4414">
        <v>4413</v>
      </c>
      <c r="B4414">
        <v>2049</v>
      </c>
      <c r="C4414">
        <v>760</v>
      </c>
      <c r="D4414" t="s">
        <v>24</v>
      </c>
      <c r="E4414" t="s">
        <v>25</v>
      </c>
      <c r="F4414">
        <v>5</v>
      </c>
      <c r="G4414">
        <v>131.38999999999999</v>
      </c>
      <c r="H4414">
        <f t="shared" si="68"/>
        <v>656.94999999999993</v>
      </c>
      <c r="I4414" s="11">
        <v>45507.602083333331</v>
      </c>
      <c r="J4414">
        <v>13</v>
      </c>
      <c r="K4414" t="s">
        <v>45</v>
      </c>
      <c r="L4414">
        <v>127</v>
      </c>
      <c r="M4414">
        <v>57</v>
      </c>
      <c r="N4414">
        <v>195</v>
      </c>
      <c r="O4414">
        <v>208</v>
      </c>
      <c r="P4414">
        <v>3</v>
      </c>
      <c r="Q4414">
        <v>44</v>
      </c>
      <c r="R4414" t="s">
        <v>41</v>
      </c>
      <c r="S4414">
        <v>28331.17</v>
      </c>
      <c r="T4414" t="s">
        <v>33</v>
      </c>
      <c r="U4414" t="s">
        <v>50</v>
      </c>
      <c r="V4414" t="b">
        <v>1</v>
      </c>
      <c r="W4414" t="s">
        <v>30</v>
      </c>
      <c r="X4414">
        <v>238</v>
      </c>
      <c r="Y4414">
        <v>103</v>
      </c>
    </row>
    <row r="4415" spans="1:25" x14ac:dyDescent="0.35">
      <c r="A4415">
        <v>4414</v>
      </c>
      <c r="B4415">
        <v>5310</v>
      </c>
      <c r="C4415">
        <v>226</v>
      </c>
      <c r="D4415" t="s">
        <v>38</v>
      </c>
      <c r="E4415" t="s">
        <v>47</v>
      </c>
      <c r="F4415">
        <v>5</v>
      </c>
      <c r="G4415">
        <v>1440.09</v>
      </c>
      <c r="H4415">
        <f t="shared" si="68"/>
        <v>7200.45</v>
      </c>
      <c r="I4415" s="12">
        <v>45395.464583333334</v>
      </c>
      <c r="J4415">
        <v>18</v>
      </c>
      <c r="K4415" t="s">
        <v>26</v>
      </c>
      <c r="L4415">
        <v>222</v>
      </c>
      <c r="M4415">
        <v>97</v>
      </c>
      <c r="N4415">
        <v>207</v>
      </c>
      <c r="O4415">
        <v>489</v>
      </c>
      <c r="P4415">
        <v>5</v>
      </c>
      <c r="Q4415">
        <v>57</v>
      </c>
      <c r="R4415" t="s">
        <v>27</v>
      </c>
      <c r="S4415">
        <v>89373.58</v>
      </c>
      <c r="T4415" t="s">
        <v>33</v>
      </c>
      <c r="U4415" t="s">
        <v>29</v>
      </c>
      <c r="V4415" t="b">
        <v>1</v>
      </c>
      <c r="W4415" t="s">
        <v>30</v>
      </c>
      <c r="X4415">
        <v>369</v>
      </c>
      <c r="Y4415">
        <v>178</v>
      </c>
    </row>
    <row r="4416" spans="1:25" x14ac:dyDescent="0.35">
      <c r="A4416">
        <v>4415</v>
      </c>
      <c r="B4416">
        <v>4633</v>
      </c>
      <c r="C4416">
        <v>759</v>
      </c>
      <c r="D4416" t="s">
        <v>38</v>
      </c>
      <c r="E4416" t="s">
        <v>47</v>
      </c>
      <c r="F4416">
        <v>4</v>
      </c>
      <c r="G4416">
        <v>1023.66</v>
      </c>
      <c r="H4416">
        <f t="shared" si="68"/>
        <v>4094.64</v>
      </c>
      <c r="I4416" s="11">
        <v>45527.138194444444</v>
      </c>
      <c r="J4416">
        <v>2</v>
      </c>
      <c r="K4416" t="s">
        <v>36</v>
      </c>
      <c r="L4416">
        <v>388</v>
      </c>
      <c r="M4416">
        <v>53</v>
      </c>
      <c r="N4416">
        <v>243</v>
      </c>
      <c r="O4416">
        <v>286</v>
      </c>
      <c r="P4416">
        <v>9</v>
      </c>
      <c r="Q4416">
        <v>33</v>
      </c>
      <c r="R4416" t="s">
        <v>27</v>
      </c>
      <c r="S4416">
        <v>103709.75999999999</v>
      </c>
      <c r="T4416" t="s">
        <v>28</v>
      </c>
      <c r="U4416" t="s">
        <v>50</v>
      </c>
      <c r="V4416" t="b">
        <v>0</v>
      </c>
      <c r="W4416" t="s">
        <v>35</v>
      </c>
      <c r="X4416">
        <v>185</v>
      </c>
      <c r="Y4416">
        <v>456</v>
      </c>
    </row>
    <row r="4417" spans="1:25" x14ac:dyDescent="0.35">
      <c r="A4417">
        <v>4416</v>
      </c>
      <c r="B4417">
        <v>7075</v>
      </c>
      <c r="C4417">
        <v>672</v>
      </c>
      <c r="D4417" t="s">
        <v>49</v>
      </c>
      <c r="E4417" t="s">
        <v>25</v>
      </c>
      <c r="F4417">
        <v>2</v>
      </c>
      <c r="G4417">
        <v>602.63</v>
      </c>
      <c r="H4417">
        <f t="shared" si="68"/>
        <v>1205.26</v>
      </c>
      <c r="I4417" s="12">
        <v>45375.684027777781</v>
      </c>
      <c r="J4417">
        <v>10</v>
      </c>
      <c r="K4417" t="s">
        <v>32</v>
      </c>
      <c r="L4417">
        <v>279</v>
      </c>
      <c r="M4417">
        <v>106</v>
      </c>
      <c r="N4417">
        <v>270</v>
      </c>
      <c r="O4417">
        <v>151</v>
      </c>
      <c r="P4417">
        <v>10</v>
      </c>
      <c r="Q4417">
        <v>52</v>
      </c>
      <c r="R4417" t="s">
        <v>46</v>
      </c>
      <c r="S4417">
        <v>105222.52</v>
      </c>
      <c r="T4417" t="s">
        <v>28</v>
      </c>
      <c r="U4417" t="s">
        <v>43</v>
      </c>
      <c r="V4417" t="b">
        <v>1</v>
      </c>
      <c r="W4417" t="s">
        <v>35</v>
      </c>
      <c r="X4417">
        <v>144</v>
      </c>
      <c r="Y4417">
        <v>263</v>
      </c>
    </row>
    <row r="4418" spans="1:25" x14ac:dyDescent="0.35">
      <c r="A4418">
        <v>4417</v>
      </c>
      <c r="B4418">
        <v>2311</v>
      </c>
      <c r="C4418">
        <v>187</v>
      </c>
      <c r="D4418" t="s">
        <v>39</v>
      </c>
      <c r="E4418" t="s">
        <v>25</v>
      </c>
      <c r="F4418">
        <v>2</v>
      </c>
      <c r="G4418">
        <v>1442.08</v>
      </c>
      <c r="H4418">
        <f t="shared" si="68"/>
        <v>2884.16</v>
      </c>
      <c r="I4418" s="11">
        <v>45389.55</v>
      </c>
      <c r="J4418">
        <v>12</v>
      </c>
      <c r="K4418" t="s">
        <v>36</v>
      </c>
      <c r="L4418">
        <v>432</v>
      </c>
      <c r="M4418">
        <v>53</v>
      </c>
      <c r="N4418">
        <v>157</v>
      </c>
      <c r="O4418">
        <v>187</v>
      </c>
      <c r="P4418">
        <v>4</v>
      </c>
      <c r="Q4418">
        <v>65</v>
      </c>
      <c r="R4418" t="s">
        <v>41</v>
      </c>
      <c r="S4418">
        <v>107764.35</v>
      </c>
      <c r="T4418" t="s">
        <v>42</v>
      </c>
      <c r="U4418" t="s">
        <v>50</v>
      </c>
      <c r="V4418" t="b">
        <v>1</v>
      </c>
      <c r="W4418" t="s">
        <v>30</v>
      </c>
      <c r="X4418">
        <v>198</v>
      </c>
      <c r="Y4418">
        <v>500</v>
      </c>
    </row>
    <row r="4419" spans="1:25" x14ac:dyDescent="0.35">
      <c r="A4419">
        <v>4418</v>
      </c>
      <c r="B4419">
        <v>1618</v>
      </c>
      <c r="C4419">
        <v>297</v>
      </c>
      <c r="D4419" t="s">
        <v>44</v>
      </c>
      <c r="E4419" t="s">
        <v>25</v>
      </c>
      <c r="F4419">
        <v>4</v>
      </c>
      <c r="G4419">
        <v>834.72</v>
      </c>
      <c r="H4419">
        <f t="shared" ref="H4419:H4482" si="69">G4419*F4419</f>
        <v>3338.88</v>
      </c>
      <c r="I4419" s="12">
        <v>45421.090277777781</v>
      </c>
      <c r="J4419">
        <v>1</v>
      </c>
      <c r="K4419" t="s">
        <v>26</v>
      </c>
      <c r="L4419">
        <v>274</v>
      </c>
      <c r="M4419">
        <v>129</v>
      </c>
      <c r="N4419">
        <v>156</v>
      </c>
      <c r="O4419">
        <v>377</v>
      </c>
      <c r="P4419">
        <v>3</v>
      </c>
      <c r="Q4419">
        <v>20</v>
      </c>
      <c r="R4419" t="s">
        <v>46</v>
      </c>
      <c r="S4419">
        <v>22324.98</v>
      </c>
      <c r="T4419" t="s">
        <v>37</v>
      </c>
      <c r="U4419" t="s">
        <v>34</v>
      </c>
      <c r="V4419" t="b">
        <v>0</v>
      </c>
      <c r="W4419" t="s">
        <v>48</v>
      </c>
      <c r="X4419">
        <v>204</v>
      </c>
      <c r="Y4419">
        <v>400</v>
      </c>
    </row>
    <row r="4420" spans="1:25" x14ac:dyDescent="0.35">
      <c r="A4420">
        <v>4419</v>
      </c>
      <c r="B4420">
        <v>7296</v>
      </c>
      <c r="C4420">
        <v>733</v>
      </c>
      <c r="D4420" t="s">
        <v>31</v>
      </c>
      <c r="E4420" t="s">
        <v>47</v>
      </c>
      <c r="F4420">
        <v>5</v>
      </c>
      <c r="G4420">
        <v>289.19</v>
      </c>
      <c r="H4420">
        <f t="shared" si="69"/>
        <v>1445.95</v>
      </c>
      <c r="I4420" s="11">
        <v>45378.606944444444</v>
      </c>
      <c r="J4420">
        <v>12</v>
      </c>
      <c r="K4420" t="s">
        <v>40</v>
      </c>
      <c r="L4420">
        <v>147</v>
      </c>
      <c r="M4420">
        <v>97</v>
      </c>
      <c r="N4420">
        <v>185</v>
      </c>
      <c r="O4420">
        <v>234</v>
      </c>
      <c r="P4420">
        <v>4</v>
      </c>
      <c r="Q4420">
        <v>40</v>
      </c>
      <c r="R4420" t="s">
        <v>46</v>
      </c>
      <c r="S4420">
        <v>90013.56</v>
      </c>
      <c r="T4420" t="s">
        <v>42</v>
      </c>
      <c r="U4420" t="s">
        <v>50</v>
      </c>
      <c r="V4420" t="b">
        <v>1</v>
      </c>
      <c r="W4420" t="s">
        <v>30</v>
      </c>
      <c r="X4420">
        <v>228</v>
      </c>
      <c r="Y4420">
        <v>137</v>
      </c>
    </row>
    <row r="4421" spans="1:25" x14ac:dyDescent="0.35">
      <c r="A4421">
        <v>4420</v>
      </c>
      <c r="B4421">
        <v>7564</v>
      </c>
      <c r="C4421">
        <v>654</v>
      </c>
      <c r="D4421" t="s">
        <v>49</v>
      </c>
      <c r="E4421" t="s">
        <v>25</v>
      </c>
      <c r="F4421">
        <v>5</v>
      </c>
      <c r="G4421">
        <v>99.53</v>
      </c>
      <c r="H4421">
        <f t="shared" si="69"/>
        <v>497.65</v>
      </c>
      <c r="I4421" s="12">
        <v>45322.435416666667</v>
      </c>
      <c r="J4421">
        <v>6</v>
      </c>
      <c r="K4421" t="s">
        <v>45</v>
      </c>
      <c r="L4421">
        <v>38</v>
      </c>
      <c r="M4421">
        <v>132</v>
      </c>
      <c r="N4421">
        <v>193</v>
      </c>
      <c r="O4421">
        <v>384</v>
      </c>
      <c r="P4421">
        <v>8</v>
      </c>
      <c r="Q4421">
        <v>52</v>
      </c>
      <c r="R4421" t="s">
        <v>46</v>
      </c>
      <c r="S4421">
        <v>30727.75</v>
      </c>
      <c r="T4421" t="s">
        <v>37</v>
      </c>
      <c r="U4421" t="s">
        <v>29</v>
      </c>
      <c r="V4421" t="b">
        <v>0</v>
      </c>
      <c r="W4421" t="s">
        <v>30</v>
      </c>
      <c r="X4421">
        <v>342</v>
      </c>
      <c r="Y4421">
        <v>183</v>
      </c>
    </row>
    <row r="4422" spans="1:25" x14ac:dyDescent="0.35">
      <c r="A4422">
        <v>4421</v>
      </c>
      <c r="B4422">
        <v>9536</v>
      </c>
      <c r="C4422">
        <v>690</v>
      </c>
      <c r="D4422" t="s">
        <v>24</v>
      </c>
      <c r="E4422" t="s">
        <v>47</v>
      </c>
      <c r="F4422">
        <v>2</v>
      </c>
      <c r="G4422">
        <v>1236.54</v>
      </c>
      <c r="H4422">
        <f t="shared" si="69"/>
        <v>2473.08</v>
      </c>
      <c r="I4422" s="11">
        <v>45477.012499999997</v>
      </c>
      <c r="J4422">
        <v>3</v>
      </c>
      <c r="K4422" t="s">
        <v>45</v>
      </c>
      <c r="L4422">
        <v>184</v>
      </c>
      <c r="M4422">
        <v>142</v>
      </c>
      <c r="N4422">
        <v>191</v>
      </c>
      <c r="O4422">
        <v>204</v>
      </c>
      <c r="P4422">
        <v>8</v>
      </c>
      <c r="Q4422">
        <v>34</v>
      </c>
      <c r="R4422" t="s">
        <v>46</v>
      </c>
      <c r="S4422">
        <v>102628.09</v>
      </c>
      <c r="T4422" t="s">
        <v>33</v>
      </c>
      <c r="U4422" t="s">
        <v>43</v>
      </c>
      <c r="V4422" t="b">
        <v>1</v>
      </c>
      <c r="W4422" t="s">
        <v>30</v>
      </c>
      <c r="X4422">
        <v>102</v>
      </c>
      <c r="Y4422">
        <v>386</v>
      </c>
    </row>
    <row r="4423" spans="1:25" x14ac:dyDescent="0.35">
      <c r="A4423">
        <v>4422</v>
      </c>
      <c r="B4423">
        <v>5693</v>
      </c>
      <c r="C4423">
        <v>875</v>
      </c>
      <c r="D4423" t="s">
        <v>49</v>
      </c>
      <c r="E4423" t="s">
        <v>47</v>
      </c>
      <c r="F4423">
        <v>1</v>
      </c>
      <c r="G4423">
        <v>807.19</v>
      </c>
      <c r="H4423">
        <f t="shared" si="69"/>
        <v>807.19</v>
      </c>
      <c r="I4423" s="12">
        <v>45337.087500000001</v>
      </c>
      <c r="J4423">
        <v>3</v>
      </c>
      <c r="K4423" t="s">
        <v>40</v>
      </c>
      <c r="L4423">
        <v>255</v>
      </c>
      <c r="M4423">
        <v>52</v>
      </c>
      <c r="N4423">
        <v>202</v>
      </c>
      <c r="O4423">
        <v>294</v>
      </c>
      <c r="P4423">
        <v>6</v>
      </c>
      <c r="Q4423">
        <v>43</v>
      </c>
      <c r="R4423" t="s">
        <v>27</v>
      </c>
      <c r="S4423">
        <v>92540.12</v>
      </c>
      <c r="T4423" t="s">
        <v>37</v>
      </c>
      <c r="U4423" t="s">
        <v>29</v>
      </c>
      <c r="V4423" t="b">
        <v>0</v>
      </c>
      <c r="W4423" t="s">
        <v>30</v>
      </c>
      <c r="X4423">
        <v>378</v>
      </c>
      <c r="Y4423">
        <v>355</v>
      </c>
    </row>
    <row r="4424" spans="1:25" x14ac:dyDescent="0.35">
      <c r="A4424">
        <v>4423</v>
      </c>
      <c r="B4424">
        <v>1941</v>
      </c>
      <c r="C4424">
        <v>154</v>
      </c>
      <c r="D4424" t="s">
        <v>49</v>
      </c>
      <c r="E4424" t="s">
        <v>25</v>
      </c>
      <c r="F4424">
        <v>4</v>
      </c>
      <c r="G4424">
        <v>87.63</v>
      </c>
      <c r="H4424">
        <f t="shared" si="69"/>
        <v>350.52</v>
      </c>
      <c r="I4424" s="11">
        <v>45512.35833333333</v>
      </c>
      <c r="J4424">
        <v>5</v>
      </c>
      <c r="K4424" t="s">
        <v>45</v>
      </c>
      <c r="L4424">
        <v>246</v>
      </c>
      <c r="M4424">
        <v>131</v>
      </c>
      <c r="N4424">
        <v>161</v>
      </c>
      <c r="O4424">
        <v>407</v>
      </c>
      <c r="P4424">
        <v>7</v>
      </c>
      <c r="Q4424">
        <v>20</v>
      </c>
      <c r="R4424" t="s">
        <v>41</v>
      </c>
      <c r="S4424">
        <v>54357.71</v>
      </c>
      <c r="T4424" t="s">
        <v>37</v>
      </c>
      <c r="U4424" t="s">
        <v>43</v>
      </c>
      <c r="V4424" t="b">
        <v>0</v>
      </c>
      <c r="W4424" t="s">
        <v>30</v>
      </c>
      <c r="X4424">
        <v>244</v>
      </c>
      <c r="Y4424">
        <v>333</v>
      </c>
    </row>
    <row r="4425" spans="1:25" x14ac:dyDescent="0.35">
      <c r="A4425">
        <v>4424</v>
      </c>
      <c r="B4425">
        <v>3871</v>
      </c>
      <c r="C4425">
        <v>683</v>
      </c>
      <c r="D4425" t="s">
        <v>52</v>
      </c>
      <c r="E4425" t="s">
        <v>47</v>
      </c>
      <c r="F4425">
        <v>4</v>
      </c>
      <c r="G4425">
        <v>947.23</v>
      </c>
      <c r="H4425">
        <f t="shared" si="69"/>
        <v>3788.92</v>
      </c>
      <c r="I4425" s="12">
        <v>45308</v>
      </c>
      <c r="J4425">
        <v>2</v>
      </c>
      <c r="K4425" t="s">
        <v>26</v>
      </c>
      <c r="L4425">
        <v>42</v>
      </c>
      <c r="M4425">
        <v>101</v>
      </c>
      <c r="N4425">
        <v>230</v>
      </c>
      <c r="O4425">
        <v>260</v>
      </c>
      <c r="P4425">
        <v>8</v>
      </c>
      <c r="Q4425">
        <v>48</v>
      </c>
      <c r="R4425" t="s">
        <v>46</v>
      </c>
      <c r="S4425">
        <v>103916.1</v>
      </c>
      <c r="T4425" t="s">
        <v>33</v>
      </c>
      <c r="U4425" t="s">
        <v>43</v>
      </c>
      <c r="V4425" t="b">
        <v>1</v>
      </c>
      <c r="W4425" t="s">
        <v>30</v>
      </c>
      <c r="X4425">
        <v>344</v>
      </c>
      <c r="Y4425">
        <v>454</v>
      </c>
    </row>
    <row r="4426" spans="1:25" x14ac:dyDescent="0.35">
      <c r="A4426">
        <v>4425</v>
      </c>
      <c r="B4426">
        <v>9099</v>
      </c>
      <c r="C4426">
        <v>634</v>
      </c>
      <c r="D4426" t="s">
        <v>52</v>
      </c>
      <c r="E4426" t="s">
        <v>25</v>
      </c>
      <c r="F4426">
        <v>4</v>
      </c>
      <c r="G4426">
        <v>1250.76</v>
      </c>
      <c r="H4426">
        <f t="shared" si="69"/>
        <v>5003.04</v>
      </c>
      <c r="I4426" s="11">
        <v>45503.452777777777</v>
      </c>
      <c r="J4426">
        <v>7</v>
      </c>
      <c r="K4426" t="s">
        <v>32</v>
      </c>
      <c r="L4426">
        <v>354</v>
      </c>
      <c r="M4426">
        <v>66</v>
      </c>
      <c r="N4426">
        <v>194</v>
      </c>
      <c r="O4426">
        <v>497</v>
      </c>
      <c r="P4426">
        <v>8</v>
      </c>
      <c r="Q4426">
        <v>18</v>
      </c>
      <c r="R4426" t="s">
        <v>41</v>
      </c>
      <c r="S4426">
        <v>31353.200000000001</v>
      </c>
      <c r="T4426" t="s">
        <v>37</v>
      </c>
      <c r="U4426" t="s">
        <v>29</v>
      </c>
      <c r="V4426" t="b">
        <v>0</v>
      </c>
      <c r="W4426" t="s">
        <v>35</v>
      </c>
      <c r="X4426">
        <v>242</v>
      </c>
      <c r="Y4426">
        <v>200</v>
      </c>
    </row>
    <row r="4427" spans="1:25" x14ac:dyDescent="0.35">
      <c r="A4427">
        <v>4426</v>
      </c>
      <c r="B4427">
        <v>8192</v>
      </c>
      <c r="C4427">
        <v>293</v>
      </c>
      <c r="D4427" t="s">
        <v>24</v>
      </c>
      <c r="E4427" t="s">
        <v>25</v>
      </c>
      <c r="F4427">
        <v>1</v>
      </c>
      <c r="G4427">
        <v>110.92</v>
      </c>
      <c r="H4427">
        <f t="shared" si="69"/>
        <v>110.92</v>
      </c>
      <c r="I4427" s="12">
        <v>45298.723611111112</v>
      </c>
      <c r="J4427">
        <v>14</v>
      </c>
      <c r="K4427" t="s">
        <v>45</v>
      </c>
      <c r="L4427">
        <v>69</v>
      </c>
      <c r="M4427">
        <v>99</v>
      </c>
      <c r="N4427">
        <v>251</v>
      </c>
      <c r="O4427">
        <v>284</v>
      </c>
      <c r="P4427">
        <v>10</v>
      </c>
      <c r="Q4427">
        <v>60</v>
      </c>
      <c r="R4427" t="s">
        <v>41</v>
      </c>
      <c r="S4427">
        <v>36656.199999999997</v>
      </c>
      <c r="T4427" t="s">
        <v>28</v>
      </c>
      <c r="U4427" t="s">
        <v>29</v>
      </c>
      <c r="V4427" t="b">
        <v>1</v>
      </c>
      <c r="W4427" t="s">
        <v>30</v>
      </c>
      <c r="X4427">
        <v>386</v>
      </c>
      <c r="Y4427">
        <v>361</v>
      </c>
    </row>
    <row r="4428" spans="1:25" x14ac:dyDescent="0.35">
      <c r="A4428">
        <v>4427</v>
      </c>
      <c r="B4428">
        <v>1175</v>
      </c>
      <c r="C4428">
        <v>868</v>
      </c>
      <c r="D4428" t="s">
        <v>52</v>
      </c>
      <c r="E4428" t="s">
        <v>47</v>
      </c>
      <c r="F4428">
        <v>4</v>
      </c>
      <c r="G4428">
        <v>1700.45</v>
      </c>
      <c r="H4428">
        <f t="shared" si="69"/>
        <v>6801.8</v>
      </c>
      <c r="I4428" s="11">
        <v>45306.540972222225</v>
      </c>
      <c r="J4428">
        <v>1</v>
      </c>
      <c r="K4428" t="s">
        <v>40</v>
      </c>
      <c r="L4428">
        <v>379</v>
      </c>
      <c r="M4428">
        <v>135</v>
      </c>
      <c r="N4428">
        <v>242</v>
      </c>
      <c r="O4428">
        <v>401</v>
      </c>
      <c r="P4428">
        <v>5</v>
      </c>
      <c r="Q4428">
        <v>68</v>
      </c>
      <c r="R4428" t="s">
        <v>41</v>
      </c>
      <c r="S4428">
        <v>70366.23</v>
      </c>
      <c r="T4428" t="s">
        <v>28</v>
      </c>
      <c r="U4428" t="s">
        <v>43</v>
      </c>
      <c r="V4428" t="b">
        <v>0</v>
      </c>
      <c r="W4428" t="s">
        <v>30</v>
      </c>
      <c r="X4428">
        <v>489</v>
      </c>
      <c r="Y4428">
        <v>229</v>
      </c>
    </row>
    <row r="4429" spans="1:25" x14ac:dyDescent="0.35">
      <c r="A4429">
        <v>4428</v>
      </c>
      <c r="B4429">
        <v>4304</v>
      </c>
      <c r="C4429">
        <v>587</v>
      </c>
      <c r="D4429" t="s">
        <v>38</v>
      </c>
      <c r="E4429" t="s">
        <v>25</v>
      </c>
      <c r="F4429">
        <v>5</v>
      </c>
      <c r="G4429">
        <v>1528.06</v>
      </c>
      <c r="H4429">
        <f t="shared" si="69"/>
        <v>7640.2999999999993</v>
      </c>
      <c r="I4429" s="12">
        <v>45545.652777777781</v>
      </c>
      <c r="J4429">
        <v>17</v>
      </c>
      <c r="K4429" t="s">
        <v>40</v>
      </c>
      <c r="L4429">
        <v>311</v>
      </c>
      <c r="M4429">
        <v>77</v>
      </c>
      <c r="N4429">
        <v>116</v>
      </c>
      <c r="O4429">
        <v>286</v>
      </c>
      <c r="P4429">
        <v>7</v>
      </c>
      <c r="Q4429">
        <v>34</v>
      </c>
      <c r="R4429" t="s">
        <v>27</v>
      </c>
      <c r="S4429">
        <v>97736.37</v>
      </c>
      <c r="T4429" t="s">
        <v>33</v>
      </c>
      <c r="U4429" t="s">
        <v>43</v>
      </c>
      <c r="V4429" t="b">
        <v>1</v>
      </c>
      <c r="W4429" t="s">
        <v>48</v>
      </c>
      <c r="X4429">
        <v>224</v>
      </c>
      <c r="Y4429">
        <v>240</v>
      </c>
    </row>
    <row r="4430" spans="1:25" x14ac:dyDescent="0.35">
      <c r="A4430">
        <v>4429</v>
      </c>
      <c r="B4430">
        <v>9489</v>
      </c>
      <c r="C4430">
        <v>614</v>
      </c>
      <c r="D4430" t="s">
        <v>39</v>
      </c>
      <c r="E4430" t="s">
        <v>25</v>
      </c>
      <c r="F4430">
        <v>5</v>
      </c>
      <c r="G4430">
        <v>904.74</v>
      </c>
      <c r="H4430">
        <f t="shared" si="69"/>
        <v>4523.7</v>
      </c>
      <c r="I4430" s="11">
        <v>45339.544444444444</v>
      </c>
      <c r="J4430">
        <v>4</v>
      </c>
      <c r="K4430" t="s">
        <v>36</v>
      </c>
      <c r="L4430">
        <v>34</v>
      </c>
      <c r="M4430">
        <v>73</v>
      </c>
      <c r="N4430">
        <v>234</v>
      </c>
      <c r="O4430">
        <v>375</v>
      </c>
      <c r="P4430">
        <v>7</v>
      </c>
      <c r="Q4430">
        <v>32</v>
      </c>
      <c r="R4430" t="s">
        <v>46</v>
      </c>
      <c r="S4430">
        <v>113285.6</v>
      </c>
      <c r="T4430" t="s">
        <v>37</v>
      </c>
      <c r="U4430" t="s">
        <v>50</v>
      </c>
      <c r="V4430" t="b">
        <v>0</v>
      </c>
      <c r="W4430" t="s">
        <v>30</v>
      </c>
      <c r="X4430">
        <v>255</v>
      </c>
      <c r="Y4430">
        <v>264</v>
      </c>
    </row>
    <row r="4431" spans="1:25" x14ac:dyDescent="0.35">
      <c r="A4431">
        <v>4430</v>
      </c>
      <c r="B4431">
        <v>5685</v>
      </c>
      <c r="C4431">
        <v>119</v>
      </c>
      <c r="D4431" t="s">
        <v>51</v>
      </c>
      <c r="E4431" t="s">
        <v>25</v>
      </c>
      <c r="F4431">
        <v>4</v>
      </c>
      <c r="G4431">
        <v>118.77</v>
      </c>
      <c r="H4431">
        <f t="shared" si="69"/>
        <v>475.08</v>
      </c>
      <c r="I4431" s="12">
        <v>45430.231944444444</v>
      </c>
      <c r="J4431">
        <v>13</v>
      </c>
      <c r="K4431" t="s">
        <v>36</v>
      </c>
      <c r="L4431">
        <v>269</v>
      </c>
      <c r="M4431">
        <v>106</v>
      </c>
      <c r="N4431">
        <v>297</v>
      </c>
      <c r="O4431">
        <v>181</v>
      </c>
      <c r="P4431">
        <v>9</v>
      </c>
      <c r="Q4431">
        <v>39</v>
      </c>
      <c r="R4431" t="s">
        <v>41</v>
      </c>
      <c r="S4431">
        <v>25997.040000000001</v>
      </c>
      <c r="T4431" t="s">
        <v>37</v>
      </c>
      <c r="U4431" t="s">
        <v>29</v>
      </c>
      <c r="V4431" t="b">
        <v>0</v>
      </c>
      <c r="W4431" t="s">
        <v>30</v>
      </c>
      <c r="X4431">
        <v>390</v>
      </c>
      <c r="Y4431">
        <v>130</v>
      </c>
    </row>
    <row r="4432" spans="1:25" x14ac:dyDescent="0.35">
      <c r="A4432">
        <v>4431</v>
      </c>
      <c r="B4432">
        <v>4190</v>
      </c>
      <c r="C4432">
        <v>223</v>
      </c>
      <c r="D4432" t="s">
        <v>52</v>
      </c>
      <c r="E4432" t="s">
        <v>47</v>
      </c>
      <c r="F4432">
        <v>2</v>
      </c>
      <c r="G4432">
        <v>797.27</v>
      </c>
      <c r="H4432">
        <f t="shared" si="69"/>
        <v>1594.54</v>
      </c>
      <c r="I4432" s="11">
        <v>45365.438194444447</v>
      </c>
      <c r="J4432">
        <v>9</v>
      </c>
      <c r="K4432" t="s">
        <v>45</v>
      </c>
      <c r="L4432">
        <v>136</v>
      </c>
      <c r="M4432">
        <v>101</v>
      </c>
      <c r="N4432">
        <v>139</v>
      </c>
      <c r="O4432">
        <v>348</v>
      </c>
      <c r="P4432">
        <v>6</v>
      </c>
      <c r="Q4432">
        <v>60</v>
      </c>
      <c r="R4432" t="s">
        <v>46</v>
      </c>
      <c r="S4432">
        <v>72129.570000000007</v>
      </c>
      <c r="T4432" t="s">
        <v>42</v>
      </c>
      <c r="U4432" t="s">
        <v>29</v>
      </c>
      <c r="V4432" t="b">
        <v>1</v>
      </c>
      <c r="W4432" t="s">
        <v>35</v>
      </c>
      <c r="X4432">
        <v>158</v>
      </c>
      <c r="Y4432">
        <v>229</v>
      </c>
    </row>
    <row r="4433" spans="1:25" x14ac:dyDescent="0.35">
      <c r="A4433">
        <v>4432</v>
      </c>
      <c r="B4433">
        <v>1550</v>
      </c>
      <c r="C4433">
        <v>774</v>
      </c>
      <c r="D4433" t="s">
        <v>52</v>
      </c>
      <c r="E4433" t="s">
        <v>25</v>
      </c>
      <c r="F4433">
        <v>2</v>
      </c>
      <c r="G4433">
        <v>1166.92</v>
      </c>
      <c r="H4433">
        <f t="shared" si="69"/>
        <v>2333.84</v>
      </c>
      <c r="I4433" s="12">
        <v>45525.564583333333</v>
      </c>
      <c r="J4433">
        <v>4</v>
      </c>
      <c r="K4433" t="s">
        <v>40</v>
      </c>
      <c r="L4433">
        <v>88</v>
      </c>
      <c r="M4433">
        <v>72</v>
      </c>
      <c r="N4433">
        <v>242</v>
      </c>
      <c r="O4433">
        <v>337</v>
      </c>
      <c r="P4433">
        <v>4</v>
      </c>
      <c r="Q4433">
        <v>62</v>
      </c>
      <c r="R4433" t="s">
        <v>27</v>
      </c>
      <c r="S4433">
        <v>59527.94</v>
      </c>
      <c r="T4433" t="s">
        <v>37</v>
      </c>
      <c r="U4433" t="s">
        <v>43</v>
      </c>
      <c r="V4433" t="b">
        <v>1</v>
      </c>
      <c r="W4433" t="s">
        <v>30</v>
      </c>
      <c r="X4433">
        <v>360</v>
      </c>
      <c r="Y4433">
        <v>397</v>
      </c>
    </row>
    <row r="4434" spans="1:25" x14ac:dyDescent="0.35">
      <c r="A4434">
        <v>4433</v>
      </c>
      <c r="B4434">
        <v>9364</v>
      </c>
      <c r="C4434">
        <v>644</v>
      </c>
      <c r="D4434" t="s">
        <v>51</v>
      </c>
      <c r="E4434" t="s">
        <v>25</v>
      </c>
      <c r="F4434">
        <v>3</v>
      </c>
      <c r="G4434">
        <v>1310.0999999999999</v>
      </c>
      <c r="H4434">
        <f t="shared" si="69"/>
        <v>3930.2999999999997</v>
      </c>
      <c r="I4434" s="11">
        <v>45339.758333333331</v>
      </c>
      <c r="J4434">
        <v>18</v>
      </c>
      <c r="K4434" t="s">
        <v>40</v>
      </c>
      <c r="L4434">
        <v>358</v>
      </c>
      <c r="M4434">
        <v>82</v>
      </c>
      <c r="N4434">
        <v>166</v>
      </c>
      <c r="O4434">
        <v>477</v>
      </c>
      <c r="P4434">
        <v>3</v>
      </c>
      <c r="Q4434">
        <v>24</v>
      </c>
      <c r="R4434" t="s">
        <v>46</v>
      </c>
      <c r="S4434">
        <v>100208.52</v>
      </c>
      <c r="T4434" t="s">
        <v>28</v>
      </c>
      <c r="U4434" t="s">
        <v>29</v>
      </c>
      <c r="V4434" t="b">
        <v>0</v>
      </c>
      <c r="W4434" t="s">
        <v>35</v>
      </c>
      <c r="X4434">
        <v>384</v>
      </c>
      <c r="Y4434">
        <v>476</v>
      </c>
    </row>
    <row r="4435" spans="1:25" x14ac:dyDescent="0.35">
      <c r="A4435">
        <v>4434</v>
      </c>
      <c r="B4435">
        <v>9451</v>
      </c>
      <c r="C4435">
        <v>284</v>
      </c>
      <c r="D4435" t="s">
        <v>38</v>
      </c>
      <c r="E4435" t="s">
        <v>47</v>
      </c>
      <c r="F4435">
        <v>4</v>
      </c>
      <c r="G4435">
        <v>1170.52</v>
      </c>
      <c r="H4435">
        <f t="shared" si="69"/>
        <v>4682.08</v>
      </c>
      <c r="I4435" s="12">
        <v>45548.713888888888</v>
      </c>
      <c r="J4435">
        <v>1</v>
      </c>
      <c r="K4435" t="s">
        <v>45</v>
      </c>
      <c r="L4435">
        <v>320</v>
      </c>
      <c r="M4435">
        <v>141</v>
      </c>
      <c r="N4435">
        <v>153</v>
      </c>
      <c r="O4435">
        <v>131</v>
      </c>
      <c r="P4435">
        <v>5</v>
      </c>
      <c r="Q4435">
        <v>49</v>
      </c>
      <c r="R4435" t="s">
        <v>46</v>
      </c>
      <c r="S4435">
        <v>39511.760000000002</v>
      </c>
      <c r="T4435" t="s">
        <v>33</v>
      </c>
      <c r="U4435" t="s">
        <v>29</v>
      </c>
      <c r="V4435" t="b">
        <v>1</v>
      </c>
      <c r="W4435" t="s">
        <v>35</v>
      </c>
      <c r="X4435">
        <v>341</v>
      </c>
      <c r="Y4435">
        <v>216</v>
      </c>
    </row>
    <row r="4436" spans="1:25" x14ac:dyDescent="0.35">
      <c r="A4436">
        <v>4435</v>
      </c>
      <c r="B4436">
        <v>4795</v>
      </c>
      <c r="C4436">
        <v>119</v>
      </c>
      <c r="D4436" t="s">
        <v>44</v>
      </c>
      <c r="E4436" t="s">
        <v>25</v>
      </c>
      <c r="F4436">
        <v>5</v>
      </c>
      <c r="G4436">
        <v>1003.32</v>
      </c>
      <c r="H4436">
        <f t="shared" si="69"/>
        <v>5016.6000000000004</v>
      </c>
      <c r="I4436" s="11">
        <v>45463.168749999997</v>
      </c>
      <c r="J4436">
        <v>9</v>
      </c>
      <c r="K4436" t="s">
        <v>32</v>
      </c>
      <c r="L4436">
        <v>330</v>
      </c>
      <c r="M4436">
        <v>134</v>
      </c>
      <c r="N4436">
        <v>256</v>
      </c>
      <c r="O4436">
        <v>454</v>
      </c>
      <c r="P4436">
        <v>2</v>
      </c>
      <c r="Q4436">
        <v>41</v>
      </c>
      <c r="R4436" t="s">
        <v>27</v>
      </c>
      <c r="S4436">
        <v>25498.44</v>
      </c>
      <c r="T4436" t="s">
        <v>37</v>
      </c>
      <c r="U4436" t="s">
        <v>50</v>
      </c>
      <c r="V4436" t="b">
        <v>1</v>
      </c>
      <c r="W4436" t="s">
        <v>30</v>
      </c>
      <c r="X4436">
        <v>230</v>
      </c>
      <c r="Y4436">
        <v>143</v>
      </c>
    </row>
    <row r="4437" spans="1:25" x14ac:dyDescent="0.35">
      <c r="A4437">
        <v>4436</v>
      </c>
      <c r="B4437">
        <v>3776</v>
      </c>
      <c r="C4437">
        <v>381</v>
      </c>
      <c r="D4437" t="s">
        <v>44</v>
      </c>
      <c r="E4437" t="s">
        <v>25</v>
      </c>
      <c r="F4437">
        <v>5</v>
      </c>
      <c r="G4437">
        <v>893.33</v>
      </c>
      <c r="H4437">
        <f t="shared" si="69"/>
        <v>4466.6500000000005</v>
      </c>
      <c r="I4437" s="12">
        <v>45301.913888888892</v>
      </c>
      <c r="J4437">
        <v>9</v>
      </c>
      <c r="K4437" t="s">
        <v>32</v>
      </c>
      <c r="L4437">
        <v>191</v>
      </c>
      <c r="M4437">
        <v>147</v>
      </c>
      <c r="N4437">
        <v>244</v>
      </c>
      <c r="O4437">
        <v>309</v>
      </c>
      <c r="P4437">
        <v>5</v>
      </c>
      <c r="Q4437">
        <v>56</v>
      </c>
      <c r="R4437" t="s">
        <v>27</v>
      </c>
      <c r="S4437">
        <v>68501.84</v>
      </c>
      <c r="T4437" t="s">
        <v>37</v>
      </c>
      <c r="U4437" t="s">
        <v>34</v>
      </c>
      <c r="V4437" t="b">
        <v>0</v>
      </c>
      <c r="W4437" t="s">
        <v>30</v>
      </c>
      <c r="X4437">
        <v>471</v>
      </c>
      <c r="Y4437">
        <v>367</v>
      </c>
    </row>
    <row r="4438" spans="1:25" x14ac:dyDescent="0.35">
      <c r="A4438">
        <v>4437</v>
      </c>
      <c r="B4438">
        <v>1590</v>
      </c>
      <c r="C4438">
        <v>905</v>
      </c>
      <c r="D4438" t="s">
        <v>49</v>
      </c>
      <c r="E4438" t="s">
        <v>47</v>
      </c>
      <c r="F4438">
        <v>5</v>
      </c>
      <c r="G4438">
        <v>1214.9000000000001</v>
      </c>
      <c r="H4438">
        <f t="shared" si="69"/>
        <v>6074.5</v>
      </c>
      <c r="I4438" s="11">
        <v>45306.434027777781</v>
      </c>
      <c r="J4438">
        <v>14</v>
      </c>
      <c r="K4438" t="s">
        <v>32</v>
      </c>
      <c r="L4438">
        <v>32</v>
      </c>
      <c r="M4438">
        <v>75</v>
      </c>
      <c r="N4438">
        <v>299</v>
      </c>
      <c r="O4438">
        <v>398</v>
      </c>
      <c r="P4438">
        <v>9</v>
      </c>
      <c r="Q4438">
        <v>30</v>
      </c>
      <c r="R4438" t="s">
        <v>46</v>
      </c>
      <c r="S4438">
        <v>75771.58</v>
      </c>
      <c r="T4438" t="s">
        <v>33</v>
      </c>
      <c r="U4438" t="s">
        <v>34</v>
      </c>
      <c r="V4438" t="b">
        <v>1</v>
      </c>
      <c r="W4438" t="s">
        <v>30</v>
      </c>
      <c r="X4438">
        <v>329</v>
      </c>
      <c r="Y4438">
        <v>349</v>
      </c>
    </row>
    <row r="4439" spans="1:25" x14ac:dyDescent="0.35">
      <c r="A4439">
        <v>4438</v>
      </c>
      <c r="B4439">
        <v>6893</v>
      </c>
      <c r="C4439">
        <v>310</v>
      </c>
      <c r="D4439" t="s">
        <v>52</v>
      </c>
      <c r="E4439" t="s">
        <v>25</v>
      </c>
      <c r="F4439">
        <v>2</v>
      </c>
      <c r="G4439">
        <v>1891.11</v>
      </c>
      <c r="H4439">
        <f t="shared" si="69"/>
        <v>3782.22</v>
      </c>
      <c r="I4439" s="12">
        <v>45528.649305555555</v>
      </c>
      <c r="J4439">
        <v>2</v>
      </c>
      <c r="K4439" t="s">
        <v>26</v>
      </c>
      <c r="L4439">
        <v>369</v>
      </c>
      <c r="M4439">
        <v>66</v>
      </c>
      <c r="N4439">
        <v>212</v>
      </c>
      <c r="O4439">
        <v>417</v>
      </c>
      <c r="P4439">
        <v>5</v>
      </c>
      <c r="Q4439">
        <v>23</v>
      </c>
      <c r="R4439" t="s">
        <v>27</v>
      </c>
      <c r="S4439">
        <v>63882.37</v>
      </c>
      <c r="T4439" t="s">
        <v>42</v>
      </c>
      <c r="U4439" t="s">
        <v>50</v>
      </c>
      <c r="V4439" t="b">
        <v>1</v>
      </c>
      <c r="W4439" t="s">
        <v>30</v>
      </c>
      <c r="X4439">
        <v>241</v>
      </c>
      <c r="Y4439">
        <v>262</v>
      </c>
    </row>
    <row r="4440" spans="1:25" x14ac:dyDescent="0.35">
      <c r="A4440">
        <v>4439</v>
      </c>
      <c r="B4440">
        <v>4919</v>
      </c>
      <c r="C4440">
        <v>351</v>
      </c>
      <c r="D4440" t="s">
        <v>52</v>
      </c>
      <c r="E4440" t="s">
        <v>47</v>
      </c>
      <c r="F4440">
        <v>5</v>
      </c>
      <c r="G4440">
        <v>659.57</v>
      </c>
      <c r="H4440">
        <f t="shared" si="69"/>
        <v>3297.8500000000004</v>
      </c>
      <c r="I4440" s="11">
        <v>45359.839583333334</v>
      </c>
      <c r="J4440">
        <v>18</v>
      </c>
      <c r="K4440" t="s">
        <v>45</v>
      </c>
      <c r="L4440">
        <v>302</v>
      </c>
      <c r="M4440">
        <v>104</v>
      </c>
      <c r="N4440">
        <v>176</v>
      </c>
      <c r="O4440">
        <v>167</v>
      </c>
      <c r="P4440">
        <v>3</v>
      </c>
      <c r="Q4440">
        <v>46</v>
      </c>
      <c r="R4440" t="s">
        <v>41</v>
      </c>
      <c r="S4440">
        <v>78938.97</v>
      </c>
      <c r="T4440" t="s">
        <v>28</v>
      </c>
      <c r="U4440" t="s">
        <v>43</v>
      </c>
      <c r="V4440" t="b">
        <v>1</v>
      </c>
      <c r="W4440" t="s">
        <v>30</v>
      </c>
      <c r="X4440">
        <v>499</v>
      </c>
      <c r="Y4440">
        <v>308</v>
      </c>
    </row>
    <row r="4441" spans="1:25" x14ac:dyDescent="0.35">
      <c r="A4441">
        <v>4440</v>
      </c>
      <c r="B4441">
        <v>1004</v>
      </c>
      <c r="C4441">
        <v>949</v>
      </c>
      <c r="D4441" t="s">
        <v>31</v>
      </c>
      <c r="E4441" t="s">
        <v>25</v>
      </c>
      <c r="F4441">
        <v>5</v>
      </c>
      <c r="G4441">
        <v>1375.81</v>
      </c>
      <c r="H4441">
        <f t="shared" si="69"/>
        <v>6879.0499999999993</v>
      </c>
      <c r="I4441" s="12">
        <v>45357.519444444442</v>
      </c>
      <c r="J4441">
        <v>3</v>
      </c>
      <c r="K4441" t="s">
        <v>36</v>
      </c>
      <c r="L4441">
        <v>180</v>
      </c>
      <c r="M4441">
        <v>92</v>
      </c>
      <c r="N4441">
        <v>235</v>
      </c>
      <c r="O4441">
        <v>169</v>
      </c>
      <c r="P4441">
        <v>7</v>
      </c>
      <c r="Q4441">
        <v>28</v>
      </c>
      <c r="R4441" t="s">
        <v>46</v>
      </c>
      <c r="S4441">
        <v>48424.97</v>
      </c>
      <c r="T4441" t="s">
        <v>42</v>
      </c>
      <c r="U4441" t="s">
        <v>29</v>
      </c>
      <c r="V4441" t="b">
        <v>1</v>
      </c>
      <c r="W4441" t="s">
        <v>30</v>
      </c>
      <c r="X4441">
        <v>337</v>
      </c>
      <c r="Y4441">
        <v>134</v>
      </c>
    </row>
    <row r="4442" spans="1:25" x14ac:dyDescent="0.35">
      <c r="A4442">
        <v>4441</v>
      </c>
      <c r="B4442">
        <v>3579</v>
      </c>
      <c r="C4442">
        <v>822</v>
      </c>
      <c r="D4442" t="s">
        <v>38</v>
      </c>
      <c r="E4442" t="s">
        <v>25</v>
      </c>
      <c r="F4442">
        <v>5</v>
      </c>
      <c r="G4442">
        <v>825.84</v>
      </c>
      <c r="H4442">
        <f t="shared" si="69"/>
        <v>4129.2</v>
      </c>
      <c r="I4442" s="11">
        <v>45296.606249999997</v>
      </c>
      <c r="J4442">
        <v>20</v>
      </c>
      <c r="K4442" t="s">
        <v>36</v>
      </c>
      <c r="L4442">
        <v>407</v>
      </c>
      <c r="M4442">
        <v>107</v>
      </c>
      <c r="N4442">
        <v>199</v>
      </c>
      <c r="O4442">
        <v>312</v>
      </c>
      <c r="P4442">
        <v>9</v>
      </c>
      <c r="Q4442">
        <v>45</v>
      </c>
      <c r="R4442" t="s">
        <v>41</v>
      </c>
      <c r="S4442">
        <v>115441.89</v>
      </c>
      <c r="T4442" t="s">
        <v>33</v>
      </c>
      <c r="U4442" t="s">
        <v>29</v>
      </c>
      <c r="V4442" t="b">
        <v>1</v>
      </c>
      <c r="W4442" t="s">
        <v>30</v>
      </c>
      <c r="X4442">
        <v>236</v>
      </c>
      <c r="Y4442">
        <v>287</v>
      </c>
    </row>
    <row r="4443" spans="1:25" x14ac:dyDescent="0.35">
      <c r="A4443">
        <v>4442</v>
      </c>
      <c r="B4443">
        <v>2422</v>
      </c>
      <c r="C4443">
        <v>959</v>
      </c>
      <c r="D4443" t="s">
        <v>31</v>
      </c>
      <c r="E4443" t="s">
        <v>47</v>
      </c>
      <c r="F4443">
        <v>2</v>
      </c>
      <c r="G4443">
        <v>1422.09</v>
      </c>
      <c r="H4443">
        <f t="shared" si="69"/>
        <v>2844.18</v>
      </c>
      <c r="I4443" s="12">
        <v>45352.686111111114</v>
      </c>
      <c r="J4443">
        <v>16</v>
      </c>
      <c r="K4443" t="s">
        <v>32</v>
      </c>
      <c r="L4443">
        <v>211</v>
      </c>
      <c r="M4443">
        <v>69</v>
      </c>
      <c r="N4443">
        <v>248</v>
      </c>
      <c r="O4443">
        <v>406</v>
      </c>
      <c r="P4443">
        <v>10</v>
      </c>
      <c r="Q4443">
        <v>22</v>
      </c>
      <c r="R4443" t="s">
        <v>27</v>
      </c>
      <c r="S4443">
        <v>69285.19</v>
      </c>
      <c r="T4443" t="s">
        <v>33</v>
      </c>
      <c r="U4443" t="s">
        <v>34</v>
      </c>
      <c r="V4443" t="b">
        <v>1</v>
      </c>
      <c r="W4443" t="s">
        <v>30</v>
      </c>
      <c r="X4443">
        <v>394</v>
      </c>
      <c r="Y4443">
        <v>459</v>
      </c>
    </row>
    <row r="4444" spans="1:25" x14ac:dyDescent="0.35">
      <c r="A4444">
        <v>4443</v>
      </c>
      <c r="B4444">
        <v>5520</v>
      </c>
      <c r="C4444">
        <v>693</v>
      </c>
      <c r="D4444" t="s">
        <v>38</v>
      </c>
      <c r="E4444" t="s">
        <v>25</v>
      </c>
      <c r="F4444">
        <v>2</v>
      </c>
      <c r="G4444">
        <v>264.19</v>
      </c>
      <c r="H4444">
        <f t="shared" si="69"/>
        <v>528.38</v>
      </c>
      <c r="I4444" s="11">
        <v>45344.554166666669</v>
      </c>
      <c r="J4444">
        <v>4</v>
      </c>
      <c r="K4444" t="s">
        <v>36</v>
      </c>
      <c r="L4444">
        <v>385</v>
      </c>
      <c r="M4444">
        <v>50</v>
      </c>
      <c r="N4444">
        <v>243</v>
      </c>
      <c r="O4444">
        <v>436</v>
      </c>
      <c r="P4444">
        <v>9</v>
      </c>
      <c r="Q4444">
        <v>20</v>
      </c>
      <c r="R4444" t="s">
        <v>46</v>
      </c>
      <c r="S4444">
        <v>109350.7</v>
      </c>
      <c r="T4444" t="s">
        <v>37</v>
      </c>
      <c r="U4444" t="s">
        <v>50</v>
      </c>
      <c r="V4444" t="b">
        <v>1</v>
      </c>
      <c r="W4444" t="s">
        <v>48</v>
      </c>
      <c r="X4444">
        <v>188</v>
      </c>
      <c r="Y4444">
        <v>483</v>
      </c>
    </row>
    <row r="4445" spans="1:25" x14ac:dyDescent="0.35">
      <c r="A4445">
        <v>4444</v>
      </c>
      <c r="B4445">
        <v>7544</v>
      </c>
      <c r="C4445">
        <v>554</v>
      </c>
      <c r="D4445" t="s">
        <v>38</v>
      </c>
      <c r="E4445" t="s">
        <v>47</v>
      </c>
      <c r="F4445">
        <v>3</v>
      </c>
      <c r="G4445">
        <v>1606.35</v>
      </c>
      <c r="H4445">
        <f t="shared" si="69"/>
        <v>4819.0499999999993</v>
      </c>
      <c r="I4445" s="12">
        <v>45530.753472222219</v>
      </c>
      <c r="J4445">
        <v>9</v>
      </c>
      <c r="K4445" t="s">
        <v>40</v>
      </c>
      <c r="L4445">
        <v>43</v>
      </c>
      <c r="M4445">
        <v>148</v>
      </c>
      <c r="N4445">
        <v>110</v>
      </c>
      <c r="O4445">
        <v>156</v>
      </c>
      <c r="P4445">
        <v>9</v>
      </c>
      <c r="Q4445">
        <v>52</v>
      </c>
      <c r="R4445" t="s">
        <v>27</v>
      </c>
      <c r="S4445">
        <v>30747.02</v>
      </c>
      <c r="T4445" t="s">
        <v>28</v>
      </c>
      <c r="U4445" t="s">
        <v>29</v>
      </c>
      <c r="V4445" t="b">
        <v>1</v>
      </c>
      <c r="W4445" t="s">
        <v>48</v>
      </c>
      <c r="X4445">
        <v>322</v>
      </c>
      <c r="Y4445">
        <v>397</v>
      </c>
    </row>
    <row r="4446" spans="1:25" x14ac:dyDescent="0.35">
      <c r="A4446">
        <v>4445</v>
      </c>
      <c r="B4446">
        <v>6785</v>
      </c>
      <c r="C4446">
        <v>186</v>
      </c>
      <c r="D4446" t="s">
        <v>31</v>
      </c>
      <c r="E4446" t="s">
        <v>25</v>
      </c>
      <c r="F4446">
        <v>5</v>
      </c>
      <c r="G4446">
        <v>1177.69</v>
      </c>
      <c r="H4446">
        <f t="shared" si="69"/>
        <v>5888.4500000000007</v>
      </c>
      <c r="I4446" s="11">
        <v>45428.041666666664</v>
      </c>
      <c r="J4446">
        <v>2</v>
      </c>
      <c r="K4446" t="s">
        <v>26</v>
      </c>
      <c r="L4446">
        <v>242</v>
      </c>
      <c r="M4446">
        <v>113</v>
      </c>
      <c r="N4446">
        <v>111</v>
      </c>
      <c r="O4446">
        <v>291</v>
      </c>
      <c r="P4446">
        <v>1</v>
      </c>
      <c r="Q4446">
        <v>61</v>
      </c>
      <c r="R4446" t="s">
        <v>41</v>
      </c>
      <c r="S4446">
        <v>29324.68</v>
      </c>
      <c r="T4446" t="s">
        <v>37</v>
      </c>
      <c r="U4446" t="s">
        <v>34</v>
      </c>
      <c r="V4446" t="b">
        <v>0</v>
      </c>
      <c r="W4446" t="s">
        <v>30</v>
      </c>
      <c r="X4446">
        <v>457</v>
      </c>
      <c r="Y4446">
        <v>429</v>
      </c>
    </row>
    <row r="4447" spans="1:25" x14ac:dyDescent="0.35">
      <c r="A4447">
        <v>4446</v>
      </c>
      <c r="B4447">
        <v>7474</v>
      </c>
      <c r="C4447">
        <v>926</v>
      </c>
      <c r="D4447" t="s">
        <v>49</v>
      </c>
      <c r="E4447" t="s">
        <v>25</v>
      </c>
      <c r="F4447">
        <v>4</v>
      </c>
      <c r="G4447">
        <v>1572.16</v>
      </c>
      <c r="H4447">
        <f t="shared" si="69"/>
        <v>6288.64</v>
      </c>
      <c r="I4447" s="12">
        <v>45464.106944444444</v>
      </c>
      <c r="J4447">
        <v>18</v>
      </c>
      <c r="K4447" t="s">
        <v>32</v>
      </c>
      <c r="L4447">
        <v>223</v>
      </c>
      <c r="M4447">
        <v>127</v>
      </c>
      <c r="N4447">
        <v>188</v>
      </c>
      <c r="O4447">
        <v>298</v>
      </c>
      <c r="P4447">
        <v>8</v>
      </c>
      <c r="Q4447">
        <v>70</v>
      </c>
      <c r="R4447" t="s">
        <v>46</v>
      </c>
      <c r="S4447">
        <v>47585.89</v>
      </c>
      <c r="T4447" t="s">
        <v>37</v>
      </c>
      <c r="U4447" t="s">
        <v>29</v>
      </c>
      <c r="V4447" t="b">
        <v>0</v>
      </c>
      <c r="W4447" t="s">
        <v>48</v>
      </c>
      <c r="X4447">
        <v>330</v>
      </c>
      <c r="Y4447">
        <v>335</v>
      </c>
    </row>
    <row r="4448" spans="1:25" x14ac:dyDescent="0.35">
      <c r="A4448">
        <v>4447</v>
      </c>
      <c r="B4448">
        <v>7642</v>
      </c>
      <c r="C4448">
        <v>646</v>
      </c>
      <c r="D4448" t="s">
        <v>49</v>
      </c>
      <c r="E4448" t="s">
        <v>25</v>
      </c>
      <c r="F4448">
        <v>4</v>
      </c>
      <c r="G4448">
        <v>1345.94</v>
      </c>
      <c r="H4448">
        <f t="shared" si="69"/>
        <v>5383.76</v>
      </c>
      <c r="I4448" s="11">
        <v>45388.940972222219</v>
      </c>
      <c r="J4448">
        <v>8</v>
      </c>
      <c r="K4448" t="s">
        <v>40</v>
      </c>
      <c r="L4448">
        <v>341</v>
      </c>
      <c r="M4448">
        <v>117</v>
      </c>
      <c r="N4448">
        <v>283</v>
      </c>
      <c r="O4448">
        <v>388</v>
      </c>
      <c r="P4448">
        <v>8</v>
      </c>
      <c r="Q4448">
        <v>34</v>
      </c>
      <c r="R4448" t="s">
        <v>46</v>
      </c>
      <c r="S4448">
        <v>31082.93</v>
      </c>
      <c r="T4448" t="s">
        <v>37</v>
      </c>
      <c r="U4448" t="s">
        <v>34</v>
      </c>
      <c r="V4448" t="b">
        <v>1</v>
      </c>
      <c r="W4448" t="s">
        <v>48</v>
      </c>
      <c r="X4448">
        <v>156</v>
      </c>
      <c r="Y4448">
        <v>479</v>
      </c>
    </row>
    <row r="4449" spans="1:25" x14ac:dyDescent="0.35">
      <c r="A4449">
        <v>4448</v>
      </c>
      <c r="B4449">
        <v>4281</v>
      </c>
      <c r="C4449">
        <v>721</v>
      </c>
      <c r="D4449" t="s">
        <v>24</v>
      </c>
      <c r="E4449" t="s">
        <v>25</v>
      </c>
      <c r="F4449">
        <v>5</v>
      </c>
      <c r="G4449">
        <v>1552.77</v>
      </c>
      <c r="H4449">
        <f t="shared" si="69"/>
        <v>7763.85</v>
      </c>
      <c r="I4449" s="12">
        <v>45516.242361111108</v>
      </c>
      <c r="J4449">
        <v>9</v>
      </c>
      <c r="K4449" t="s">
        <v>40</v>
      </c>
      <c r="L4449">
        <v>464</v>
      </c>
      <c r="M4449">
        <v>56</v>
      </c>
      <c r="N4449">
        <v>192</v>
      </c>
      <c r="O4449">
        <v>444</v>
      </c>
      <c r="P4449">
        <v>6</v>
      </c>
      <c r="Q4449">
        <v>38</v>
      </c>
      <c r="R4449" t="s">
        <v>41</v>
      </c>
      <c r="S4449">
        <v>32226.62</v>
      </c>
      <c r="T4449" t="s">
        <v>28</v>
      </c>
      <c r="U4449" t="s">
        <v>43</v>
      </c>
      <c r="V4449" t="b">
        <v>0</v>
      </c>
      <c r="W4449" t="s">
        <v>30</v>
      </c>
      <c r="X4449">
        <v>428</v>
      </c>
      <c r="Y4449">
        <v>140</v>
      </c>
    </row>
    <row r="4450" spans="1:25" x14ac:dyDescent="0.35">
      <c r="A4450">
        <v>4449</v>
      </c>
      <c r="B4450">
        <v>9482</v>
      </c>
      <c r="C4450">
        <v>428</v>
      </c>
      <c r="D4450" t="s">
        <v>51</v>
      </c>
      <c r="E4450" t="s">
        <v>25</v>
      </c>
      <c r="F4450">
        <v>5</v>
      </c>
      <c r="G4450">
        <v>1850.53</v>
      </c>
      <c r="H4450">
        <f t="shared" si="69"/>
        <v>9252.65</v>
      </c>
      <c r="I4450" s="11">
        <v>45321.588194444441</v>
      </c>
      <c r="J4450">
        <v>14</v>
      </c>
      <c r="K4450" t="s">
        <v>32</v>
      </c>
      <c r="L4450">
        <v>186</v>
      </c>
      <c r="M4450">
        <v>82</v>
      </c>
      <c r="N4450">
        <v>225</v>
      </c>
      <c r="O4450">
        <v>443</v>
      </c>
      <c r="P4450">
        <v>8</v>
      </c>
      <c r="Q4450">
        <v>43</v>
      </c>
      <c r="R4450" t="s">
        <v>46</v>
      </c>
      <c r="S4450">
        <v>58143.79</v>
      </c>
      <c r="T4450" t="s">
        <v>42</v>
      </c>
      <c r="U4450" t="s">
        <v>43</v>
      </c>
      <c r="V4450" t="b">
        <v>1</v>
      </c>
      <c r="W4450" t="s">
        <v>30</v>
      </c>
      <c r="X4450">
        <v>224</v>
      </c>
      <c r="Y4450">
        <v>438</v>
      </c>
    </row>
    <row r="4451" spans="1:25" x14ac:dyDescent="0.35">
      <c r="A4451">
        <v>4450</v>
      </c>
      <c r="B4451">
        <v>1251</v>
      </c>
      <c r="C4451">
        <v>511</v>
      </c>
      <c r="D4451" t="s">
        <v>49</v>
      </c>
      <c r="E4451" t="s">
        <v>47</v>
      </c>
      <c r="F4451">
        <v>4</v>
      </c>
      <c r="G4451">
        <v>877.23</v>
      </c>
      <c r="H4451">
        <f t="shared" si="69"/>
        <v>3508.92</v>
      </c>
      <c r="I4451" s="12">
        <v>45508.697222222225</v>
      </c>
      <c r="J4451">
        <v>19</v>
      </c>
      <c r="K4451" t="s">
        <v>36</v>
      </c>
      <c r="L4451">
        <v>172</v>
      </c>
      <c r="M4451">
        <v>144</v>
      </c>
      <c r="N4451">
        <v>282</v>
      </c>
      <c r="O4451">
        <v>228</v>
      </c>
      <c r="P4451">
        <v>5</v>
      </c>
      <c r="Q4451">
        <v>30</v>
      </c>
      <c r="R4451" t="s">
        <v>27</v>
      </c>
      <c r="S4451">
        <v>73807.490000000005</v>
      </c>
      <c r="T4451" t="s">
        <v>28</v>
      </c>
      <c r="U4451" t="s">
        <v>50</v>
      </c>
      <c r="V4451" t="b">
        <v>0</v>
      </c>
      <c r="W4451" t="s">
        <v>30</v>
      </c>
      <c r="X4451">
        <v>191</v>
      </c>
      <c r="Y4451">
        <v>494</v>
      </c>
    </row>
    <row r="4452" spans="1:25" x14ac:dyDescent="0.35">
      <c r="A4452">
        <v>4451</v>
      </c>
      <c r="B4452">
        <v>2124</v>
      </c>
      <c r="C4452">
        <v>703</v>
      </c>
      <c r="D4452" t="s">
        <v>31</v>
      </c>
      <c r="E4452" t="s">
        <v>25</v>
      </c>
      <c r="F4452">
        <v>4</v>
      </c>
      <c r="G4452">
        <v>833.52</v>
      </c>
      <c r="H4452">
        <f t="shared" si="69"/>
        <v>3334.08</v>
      </c>
      <c r="I4452" s="11">
        <v>45530.234722222223</v>
      </c>
      <c r="J4452">
        <v>11</v>
      </c>
      <c r="K4452" t="s">
        <v>32</v>
      </c>
      <c r="L4452">
        <v>285</v>
      </c>
      <c r="M4452">
        <v>112</v>
      </c>
      <c r="N4452">
        <v>153</v>
      </c>
      <c r="O4452">
        <v>406</v>
      </c>
      <c r="P4452">
        <v>7</v>
      </c>
      <c r="Q4452">
        <v>59</v>
      </c>
      <c r="R4452" t="s">
        <v>27</v>
      </c>
      <c r="S4452">
        <v>99346.79</v>
      </c>
      <c r="T4452" t="s">
        <v>37</v>
      </c>
      <c r="U4452" t="s">
        <v>29</v>
      </c>
      <c r="V4452" t="b">
        <v>1</v>
      </c>
      <c r="W4452" t="s">
        <v>30</v>
      </c>
      <c r="X4452">
        <v>419</v>
      </c>
      <c r="Y4452">
        <v>410</v>
      </c>
    </row>
    <row r="4453" spans="1:25" x14ac:dyDescent="0.35">
      <c r="A4453">
        <v>4452</v>
      </c>
      <c r="B4453">
        <v>2477</v>
      </c>
      <c r="C4453">
        <v>146</v>
      </c>
      <c r="D4453" t="s">
        <v>31</v>
      </c>
      <c r="E4453" t="s">
        <v>47</v>
      </c>
      <c r="F4453">
        <v>4</v>
      </c>
      <c r="G4453">
        <v>537.47</v>
      </c>
      <c r="H4453">
        <f t="shared" si="69"/>
        <v>2149.88</v>
      </c>
      <c r="I4453" s="12">
        <v>45533.501388888886</v>
      </c>
      <c r="J4453">
        <v>9</v>
      </c>
      <c r="K4453" t="s">
        <v>32</v>
      </c>
      <c r="L4453">
        <v>307</v>
      </c>
      <c r="M4453">
        <v>55</v>
      </c>
      <c r="N4453">
        <v>151</v>
      </c>
      <c r="O4453">
        <v>114</v>
      </c>
      <c r="P4453">
        <v>6</v>
      </c>
      <c r="Q4453">
        <v>22</v>
      </c>
      <c r="R4453" t="s">
        <v>41</v>
      </c>
      <c r="S4453">
        <v>32089.08</v>
      </c>
      <c r="T4453" t="s">
        <v>42</v>
      </c>
      <c r="U4453" t="s">
        <v>29</v>
      </c>
      <c r="V4453" t="b">
        <v>0</v>
      </c>
      <c r="W4453" t="s">
        <v>30</v>
      </c>
      <c r="X4453">
        <v>124</v>
      </c>
      <c r="Y4453">
        <v>180</v>
      </c>
    </row>
    <row r="4454" spans="1:25" x14ac:dyDescent="0.35">
      <c r="A4454">
        <v>4453</v>
      </c>
      <c r="B4454">
        <v>5661</v>
      </c>
      <c r="C4454">
        <v>603</v>
      </c>
      <c r="D4454" t="s">
        <v>51</v>
      </c>
      <c r="E4454" t="s">
        <v>47</v>
      </c>
      <c r="F4454">
        <v>5</v>
      </c>
      <c r="G4454">
        <v>1996.52</v>
      </c>
      <c r="H4454">
        <f t="shared" si="69"/>
        <v>9982.6</v>
      </c>
      <c r="I4454" s="11">
        <v>45297.569444444445</v>
      </c>
      <c r="J4454">
        <v>9</v>
      </c>
      <c r="K4454" t="s">
        <v>45</v>
      </c>
      <c r="L4454">
        <v>80</v>
      </c>
      <c r="M4454">
        <v>111</v>
      </c>
      <c r="N4454">
        <v>234</v>
      </c>
      <c r="O4454">
        <v>322</v>
      </c>
      <c r="P4454">
        <v>9</v>
      </c>
      <c r="Q4454">
        <v>66</v>
      </c>
      <c r="R4454" t="s">
        <v>41</v>
      </c>
      <c r="S4454">
        <v>69481.78</v>
      </c>
      <c r="T4454" t="s">
        <v>37</v>
      </c>
      <c r="U4454" t="s">
        <v>50</v>
      </c>
      <c r="V4454" t="b">
        <v>0</v>
      </c>
      <c r="W4454" t="s">
        <v>30</v>
      </c>
      <c r="X4454">
        <v>369</v>
      </c>
      <c r="Y4454">
        <v>247</v>
      </c>
    </row>
    <row r="4455" spans="1:25" x14ac:dyDescent="0.35">
      <c r="A4455">
        <v>4454</v>
      </c>
      <c r="B4455">
        <v>6703</v>
      </c>
      <c r="C4455">
        <v>982</v>
      </c>
      <c r="D4455" t="s">
        <v>38</v>
      </c>
      <c r="E4455" t="s">
        <v>25</v>
      </c>
      <c r="F4455">
        <v>2</v>
      </c>
      <c r="G4455">
        <v>1591.64</v>
      </c>
      <c r="H4455">
        <f t="shared" si="69"/>
        <v>3183.28</v>
      </c>
      <c r="I4455" s="12">
        <v>45440.92291666667</v>
      </c>
      <c r="J4455">
        <v>19</v>
      </c>
      <c r="K4455" t="s">
        <v>26</v>
      </c>
      <c r="L4455">
        <v>79</v>
      </c>
      <c r="M4455">
        <v>115</v>
      </c>
      <c r="N4455">
        <v>100</v>
      </c>
      <c r="O4455">
        <v>110</v>
      </c>
      <c r="P4455">
        <v>6</v>
      </c>
      <c r="Q4455">
        <v>34</v>
      </c>
      <c r="R4455" t="s">
        <v>46</v>
      </c>
      <c r="S4455">
        <v>95185.2</v>
      </c>
      <c r="T4455" t="s">
        <v>28</v>
      </c>
      <c r="U4455" t="s">
        <v>29</v>
      </c>
      <c r="V4455" t="b">
        <v>0</v>
      </c>
      <c r="W4455" t="s">
        <v>30</v>
      </c>
      <c r="X4455">
        <v>395</v>
      </c>
      <c r="Y4455">
        <v>223</v>
      </c>
    </row>
    <row r="4456" spans="1:25" x14ac:dyDescent="0.35">
      <c r="A4456">
        <v>4455</v>
      </c>
      <c r="B4456">
        <v>6693</v>
      </c>
      <c r="C4456">
        <v>123</v>
      </c>
      <c r="D4456" t="s">
        <v>51</v>
      </c>
      <c r="E4456" t="s">
        <v>25</v>
      </c>
      <c r="F4456">
        <v>3</v>
      </c>
      <c r="G4456">
        <v>999.27</v>
      </c>
      <c r="H4456">
        <f t="shared" si="69"/>
        <v>2997.81</v>
      </c>
      <c r="I4456" s="11">
        <v>45407.890972222223</v>
      </c>
      <c r="J4456">
        <v>12</v>
      </c>
      <c r="K4456" t="s">
        <v>36</v>
      </c>
      <c r="L4456">
        <v>112</v>
      </c>
      <c r="M4456">
        <v>129</v>
      </c>
      <c r="N4456">
        <v>217</v>
      </c>
      <c r="O4456">
        <v>368</v>
      </c>
      <c r="P4456">
        <v>8</v>
      </c>
      <c r="Q4456">
        <v>46</v>
      </c>
      <c r="R4456" t="s">
        <v>46</v>
      </c>
      <c r="S4456">
        <v>26421.360000000001</v>
      </c>
      <c r="T4456" t="s">
        <v>33</v>
      </c>
      <c r="U4456" t="s">
        <v>29</v>
      </c>
      <c r="V4456" t="b">
        <v>0</v>
      </c>
      <c r="W4456" t="s">
        <v>48</v>
      </c>
      <c r="X4456">
        <v>470</v>
      </c>
      <c r="Y4456">
        <v>236</v>
      </c>
    </row>
    <row r="4457" spans="1:25" x14ac:dyDescent="0.35">
      <c r="A4457">
        <v>4456</v>
      </c>
      <c r="B4457">
        <v>5530</v>
      </c>
      <c r="C4457">
        <v>448</v>
      </c>
      <c r="D4457" t="s">
        <v>44</v>
      </c>
      <c r="E4457" t="s">
        <v>47</v>
      </c>
      <c r="F4457">
        <v>4</v>
      </c>
      <c r="G4457">
        <v>518.29999999999995</v>
      </c>
      <c r="H4457">
        <f t="shared" si="69"/>
        <v>2073.1999999999998</v>
      </c>
      <c r="I4457" s="12">
        <v>45428.595138888886</v>
      </c>
      <c r="J4457">
        <v>1</v>
      </c>
      <c r="K4457" t="s">
        <v>26</v>
      </c>
      <c r="L4457">
        <v>354</v>
      </c>
      <c r="M4457">
        <v>145</v>
      </c>
      <c r="N4457">
        <v>259</v>
      </c>
      <c r="O4457">
        <v>430</v>
      </c>
      <c r="P4457">
        <v>9</v>
      </c>
      <c r="Q4457">
        <v>61</v>
      </c>
      <c r="R4457" t="s">
        <v>41</v>
      </c>
      <c r="S4457">
        <v>76602.12</v>
      </c>
      <c r="T4457" t="s">
        <v>33</v>
      </c>
      <c r="U4457" t="s">
        <v>50</v>
      </c>
      <c r="V4457" t="b">
        <v>1</v>
      </c>
      <c r="W4457" t="s">
        <v>35</v>
      </c>
      <c r="X4457">
        <v>379</v>
      </c>
      <c r="Y4457">
        <v>209</v>
      </c>
    </row>
    <row r="4458" spans="1:25" x14ac:dyDescent="0.35">
      <c r="A4458">
        <v>4457</v>
      </c>
      <c r="B4458">
        <v>4707</v>
      </c>
      <c r="C4458">
        <v>547</v>
      </c>
      <c r="D4458" t="s">
        <v>52</v>
      </c>
      <c r="E4458" t="s">
        <v>47</v>
      </c>
      <c r="F4458">
        <v>1</v>
      </c>
      <c r="G4458">
        <v>1764.42</v>
      </c>
      <c r="H4458">
        <f t="shared" si="69"/>
        <v>1764.42</v>
      </c>
      <c r="I4458" s="11">
        <v>45467.154861111114</v>
      </c>
      <c r="J4458">
        <v>13</v>
      </c>
      <c r="K4458" t="s">
        <v>32</v>
      </c>
      <c r="L4458">
        <v>188</v>
      </c>
      <c r="M4458">
        <v>132</v>
      </c>
      <c r="N4458">
        <v>288</v>
      </c>
      <c r="O4458">
        <v>191</v>
      </c>
      <c r="P4458">
        <v>6</v>
      </c>
      <c r="Q4458">
        <v>55</v>
      </c>
      <c r="R4458" t="s">
        <v>46</v>
      </c>
      <c r="S4458">
        <v>75554.149999999994</v>
      </c>
      <c r="T4458" t="s">
        <v>33</v>
      </c>
      <c r="U4458" t="s">
        <v>29</v>
      </c>
      <c r="V4458" t="b">
        <v>1</v>
      </c>
      <c r="W4458" t="s">
        <v>35</v>
      </c>
      <c r="X4458">
        <v>471</v>
      </c>
      <c r="Y4458">
        <v>204</v>
      </c>
    </row>
    <row r="4459" spans="1:25" x14ac:dyDescent="0.35">
      <c r="A4459">
        <v>4458</v>
      </c>
      <c r="B4459">
        <v>4187</v>
      </c>
      <c r="C4459">
        <v>284</v>
      </c>
      <c r="D4459" t="s">
        <v>51</v>
      </c>
      <c r="E4459" t="s">
        <v>25</v>
      </c>
      <c r="F4459">
        <v>3</v>
      </c>
      <c r="G4459">
        <v>1601.39</v>
      </c>
      <c r="H4459">
        <f t="shared" si="69"/>
        <v>4804.17</v>
      </c>
      <c r="I4459" s="12">
        <v>45296.734027777777</v>
      </c>
      <c r="J4459">
        <v>1</v>
      </c>
      <c r="K4459" t="s">
        <v>26</v>
      </c>
      <c r="L4459">
        <v>185</v>
      </c>
      <c r="M4459">
        <v>80</v>
      </c>
      <c r="N4459">
        <v>132</v>
      </c>
      <c r="O4459">
        <v>354</v>
      </c>
      <c r="P4459">
        <v>7</v>
      </c>
      <c r="Q4459">
        <v>43</v>
      </c>
      <c r="R4459" t="s">
        <v>46</v>
      </c>
      <c r="S4459">
        <v>99377.37</v>
      </c>
      <c r="T4459" t="s">
        <v>37</v>
      </c>
      <c r="U4459" t="s">
        <v>43</v>
      </c>
      <c r="V4459" t="b">
        <v>0</v>
      </c>
      <c r="W4459" t="s">
        <v>30</v>
      </c>
      <c r="X4459">
        <v>233</v>
      </c>
      <c r="Y4459">
        <v>376</v>
      </c>
    </row>
    <row r="4460" spans="1:25" x14ac:dyDescent="0.35">
      <c r="A4460">
        <v>4459</v>
      </c>
      <c r="B4460">
        <v>8450</v>
      </c>
      <c r="C4460">
        <v>524</v>
      </c>
      <c r="D4460" t="s">
        <v>38</v>
      </c>
      <c r="E4460" t="s">
        <v>47</v>
      </c>
      <c r="F4460">
        <v>1</v>
      </c>
      <c r="G4460">
        <v>1421.3</v>
      </c>
      <c r="H4460">
        <f t="shared" si="69"/>
        <v>1421.3</v>
      </c>
      <c r="I4460" s="11">
        <v>45301.640972222223</v>
      </c>
      <c r="J4460">
        <v>19</v>
      </c>
      <c r="K4460" t="s">
        <v>36</v>
      </c>
      <c r="L4460">
        <v>452</v>
      </c>
      <c r="M4460">
        <v>106</v>
      </c>
      <c r="N4460">
        <v>203</v>
      </c>
      <c r="O4460">
        <v>317</v>
      </c>
      <c r="P4460">
        <v>5</v>
      </c>
      <c r="Q4460">
        <v>24</v>
      </c>
      <c r="R4460" t="s">
        <v>27</v>
      </c>
      <c r="S4460">
        <v>49584.65</v>
      </c>
      <c r="T4460" t="s">
        <v>28</v>
      </c>
      <c r="U4460" t="s">
        <v>43</v>
      </c>
      <c r="V4460" t="b">
        <v>1</v>
      </c>
      <c r="W4460" t="s">
        <v>35</v>
      </c>
      <c r="X4460">
        <v>160</v>
      </c>
      <c r="Y4460">
        <v>158</v>
      </c>
    </row>
    <row r="4461" spans="1:25" x14ac:dyDescent="0.35">
      <c r="A4461">
        <v>4460</v>
      </c>
      <c r="B4461">
        <v>7618</v>
      </c>
      <c r="C4461">
        <v>124</v>
      </c>
      <c r="D4461" t="s">
        <v>44</v>
      </c>
      <c r="E4461" t="s">
        <v>47</v>
      </c>
      <c r="F4461">
        <v>2</v>
      </c>
      <c r="G4461">
        <v>1208.98</v>
      </c>
      <c r="H4461">
        <f t="shared" si="69"/>
        <v>2417.96</v>
      </c>
      <c r="I4461" s="12">
        <v>45465.132638888892</v>
      </c>
      <c r="J4461">
        <v>11</v>
      </c>
      <c r="K4461" t="s">
        <v>26</v>
      </c>
      <c r="L4461">
        <v>66</v>
      </c>
      <c r="M4461">
        <v>127</v>
      </c>
      <c r="N4461">
        <v>261</v>
      </c>
      <c r="O4461">
        <v>163</v>
      </c>
      <c r="P4461">
        <v>6</v>
      </c>
      <c r="Q4461">
        <v>67</v>
      </c>
      <c r="R4461" t="s">
        <v>41</v>
      </c>
      <c r="S4461">
        <v>92279.22</v>
      </c>
      <c r="T4461" t="s">
        <v>37</v>
      </c>
      <c r="U4461" t="s">
        <v>34</v>
      </c>
      <c r="V4461" t="b">
        <v>0</v>
      </c>
      <c r="W4461" t="s">
        <v>30</v>
      </c>
      <c r="X4461">
        <v>284</v>
      </c>
      <c r="Y4461">
        <v>353</v>
      </c>
    </row>
    <row r="4462" spans="1:25" x14ac:dyDescent="0.35">
      <c r="A4462">
        <v>4461</v>
      </c>
      <c r="B4462">
        <v>1076</v>
      </c>
      <c r="C4462">
        <v>980</v>
      </c>
      <c r="D4462" t="s">
        <v>24</v>
      </c>
      <c r="E4462" t="s">
        <v>47</v>
      </c>
      <c r="F4462">
        <v>3</v>
      </c>
      <c r="G4462">
        <v>138.68</v>
      </c>
      <c r="H4462">
        <f t="shared" si="69"/>
        <v>416.04</v>
      </c>
      <c r="I4462" s="11">
        <v>45323.785416666666</v>
      </c>
      <c r="J4462">
        <v>17</v>
      </c>
      <c r="K4462" t="s">
        <v>26</v>
      </c>
      <c r="L4462">
        <v>353</v>
      </c>
      <c r="M4462">
        <v>116</v>
      </c>
      <c r="N4462">
        <v>199</v>
      </c>
      <c r="O4462">
        <v>109</v>
      </c>
      <c r="P4462">
        <v>2</v>
      </c>
      <c r="Q4462">
        <v>29</v>
      </c>
      <c r="R4462" t="s">
        <v>41</v>
      </c>
      <c r="S4462">
        <v>53931.09</v>
      </c>
      <c r="T4462" t="s">
        <v>28</v>
      </c>
      <c r="U4462" t="s">
        <v>43</v>
      </c>
      <c r="V4462" t="b">
        <v>0</v>
      </c>
      <c r="W4462" t="s">
        <v>48</v>
      </c>
      <c r="X4462">
        <v>344</v>
      </c>
      <c r="Y4462">
        <v>259</v>
      </c>
    </row>
    <row r="4463" spans="1:25" x14ac:dyDescent="0.35">
      <c r="A4463">
        <v>4462</v>
      </c>
      <c r="B4463">
        <v>5277</v>
      </c>
      <c r="C4463">
        <v>640</v>
      </c>
      <c r="D4463" t="s">
        <v>44</v>
      </c>
      <c r="E4463" t="s">
        <v>25</v>
      </c>
      <c r="F4463">
        <v>5</v>
      </c>
      <c r="G4463">
        <v>162.69999999999999</v>
      </c>
      <c r="H4463">
        <f t="shared" si="69"/>
        <v>813.5</v>
      </c>
      <c r="I4463" s="12">
        <v>45400.131944444445</v>
      </c>
      <c r="J4463">
        <v>2</v>
      </c>
      <c r="K4463" t="s">
        <v>26</v>
      </c>
      <c r="L4463">
        <v>279</v>
      </c>
      <c r="M4463">
        <v>113</v>
      </c>
      <c r="N4463">
        <v>100</v>
      </c>
      <c r="O4463">
        <v>105</v>
      </c>
      <c r="P4463">
        <v>10</v>
      </c>
      <c r="Q4463">
        <v>44</v>
      </c>
      <c r="R4463" t="s">
        <v>46</v>
      </c>
      <c r="S4463">
        <v>79614.78</v>
      </c>
      <c r="T4463" t="s">
        <v>33</v>
      </c>
      <c r="U4463" t="s">
        <v>34</v>
      </c>
      <c r="V4463" t="b">
        <v>0</v>
      </c>
      <c r="W4463" t="s">
        <v>30</v>
      </c>
      <c r="X4463">
        <v>138</v>
      </c>
      <c r="Y4463">
        <v>234</v>
      </c>
    </row>
    <row r="4464" spans="1:25" x14ac:dyDescent="0.35">
      <c r="A4464">
        <v>4463</v>
      </c>
      <c r="B4464">
        <v>3867</v>
      </c>
      <c r="C4464">
        <v>424</v>
      </c>
      <c r="D4464" t="s">
        <v>38</v>
      </c>
      <c r="E4464" t="s">
        <v>25</v>
      </c>
      <c r="F4464">
        <v>2</v>
      </c>
      <c r="G4464">
        <v>299.77</v>
      </c>
      <c r="H4464">
        <f t="shared" si="69"/>
        <v>599.54</v>
      </c>
      <c r="I4464" s="11">
        <v>45413.474999999999</v>
      </c>
      <c r="J4464">
        <v>14</v>
      </c>
      <c r="K4464" t="s">
        <v>40</v>
      </c>
      <c r="L4464">
        <v>165</v>
      </c>
      <c r="M4464">
        <v>113</v>
      </c>
      <c r="N4464">
        <v>247</v>
      </c>
      <c r="O4464">
        <v>186</v>
      </c>
      <c r="P4464">
        <v>3</v>
      </c>
      <c r="Q4464">
        <v>39</v>
      </c>
      <c r="R4464" t="s">
        <v>27</v>
      </c>
      <c r="S4464">
        <v>101654.58</v>
      </c>
      <c r="T4464" t="s">
        <v>33</v>
      </c>
      <c r="U4464" t="s">
        <v>43</v>
      </c>
      <c r="V4464" t="b">
        <v>1</v>
      </c>
      <c r="W4464" t="s">
        <v>48</v>
      </c>
      <c r="X4464">
        <v>471</v>
      </c>
      <c r="Y4464">
        <v>276</v>
      </c>
    </row>
    <row r="4465" spans="1:25" x14ac:dyDescent="0.35">
      <c r="A4465">
        <v>4464</v>
      </c>
      <c r="B4465">
        <v>7670</v>
      </c>
      <c r="C4465">
        <v>491</v>
      </c>
      <c r="D4465" t="s">
        <v>39</v>
      </c>
      <c r="E4465" t="s">
        <v>47</v>
      </c>
      <c r="F4465">
        <v>1</v>
      </c>
      <c r="G4465">
        <v>1091.26</v>
      </c>
      <c r="H4465">
        <f t="shared" si="69"/>
        <v>1091.26</v>
      </c>
      <c r="I4465" s="12">
        <v>45399.978472222225</v>
      </c>
      <c r="J4465">
        <v>5</v>
      </c>
      <c r="K4465" t="s">
        <v>32</v>
      </c>
      <c r="L4465">
        <v>284</v>
      </c>
      <c r="M4465">
        <v>134</v>
      </c>
      <c r="N4465">
        <v>272</v>
      </c>
      <c r="O4465">
        <v>464</v>
      </c>
      <c r="P4465">
        <v>5</v>
      </c>
      <c r="Q4465">
        <v>21</v>
      </c>
      <c r="R4465" t="s">
        <v>46</v>
      </c>
      <c r="S4465">
        <v>66757.03</v>
      </c>
      <c r="T4465" t="s">
        <v>33</v>
      </c>
      <c r="U4465" t="s">
        <v>34</v>
      </c>
      <c r="V4465" t="b">
        <v>1</v>
      </c>
      <c r="W4465" t="s">
        <v>35</v>
      </c>
      <c r="X4465">
        <v>363</v>
      </c>
      <c r="Y4465">
        <v>370</v>
      </c>
    </row>
    <row r="4466" spans="1:25" x14ac:dyDescent="0.35">
      <c r="A4466">
        <v>4465</v>
      </c>
      <c r="B4466">
        <v>9294</v>
      </c>
      <c r="C4466">
        <v>363</v>
      </c>
      <c r="D4466" t="s">
        <v>24</v>
      </c>
      <c r="E4466" t="s">
        <v>47</v>
      </c>
      <c r="F4466">
        <v>5</v>
      </c>
      <c r="G4466">
        <v>468.08</v>
      </c>
      <c r="H4466">
        <f t="shared" si="69"/>
        <v>2340.4</v>
      </c>
      <c r="I4466" s="11">
        <v>45353.106944444444</v>
      </c>
      <c r="J4466">
        <v>15</v>
      </c>
      <c r="K4466" t="s">
        <v>36</v>
      </c>
      <c r="L4466">
        <v>251</v>
      </c>
      <c r="M4466">
        <v>92</v>
      </c>
      <c r="N4466">
        <v>173</v>
      </c>
      <c r="O4466">
        <v>215</v>
      </c>
      <c r="P4466">
        <v>3</v>
      </c>
      <c r="Q4466">
        <v>51</v>
      </c>
      <c r="R4466" t="s">
        <v>41</v>
      </c>
      <c r="S4466">
        <v>107589.15</v>
      </c>
      <c r="T4466" t="s">
        <v>37</v>
      </c>
      <c r="U4466" t="s">
        <v>43</v>
      </c>
      <c r="V4466" t="b">
        <v>1</v>
      </c>
      <c r="W4466" t="s">
        <v>30</v>
      </c>
      <c r="X4466">
        <v>213</v>
      </c>
      <c r="Y4466">
        <v>178</v>
      </c>
    </row>
    <row r="4467" spans="1:25" x14ac:dyDescent="0.35">
      <c r="A4467">
        <v>4466</v>
      </c>
      <c r="B4467">
        <v>2744</v>
      </c>
      <c r="C4467">
        <v>193</v>
      </c>
      <c r="D4467" t="s">
        <v>39</v>
      </c>
      <c r="E4467" t="s">
        <v>25</v>
      </c>
      <c r="F4467">
        <v>3</v>
      </c>
      <c r="G4467">
        <v>1569.23</v>
      </c>
      <c r="H4467">
        <f t="shared" si="69"/>
        <v>4707.6900000000005</v>
      </c>
      <c r="I4467" s="12">
        <v>45367.55</v>
      </c>
      <c r="J4467">
        <v>9</v>
      </c>
      <c r="K4467" t="s">
        <v>26</v>
      </c>
      <c r="L4467">
        <v>342</v>
      </c>
      <c r="M4467">
        <v>70</v>
      </c>
      <c r="N4467">
        <v>102</v>
      </c>
      <c r="O4467">
        <v>281</v>
      </c>
      <c r="P4467">
        <v>8</v>
      </c>
      <c r="Q4467">
        <v>52</v>
      </c>
      <c r="R4467" t="s">
        <v>41</v>
      </c>
      <c r="S4467">
        <v>116053.65</v>
      </c>
      <c r="T4467" t="s">
        <v>37</v>
      </c>
      <c r="U4467" t="s">
        <v>34</v>
      </c>
      <c r="V4467" t="b">
        <v>0</v>
      </c>
      <c r="W4467" t="s">
        <v>30</v>
      </c>
      <c r="X4467">
        <v>257</v>
      </c>
      <c r="Y4467">
        <v>427</v>
      </c>
    </row>
    <row r="4468" spans="1:25" x14ac:dyDescent="0.35">
      <c r="A4468">
        <v>4467</v>
      </c>
      <c r="B4468">
        <v>2185</v>
      </c>
      <c r="C4468">
        <v>217</v>
      </c>
      <c r="D4468" t="s">
        <v>31</v>
      </c>
      <c r="E4468" t="s">
        <v>47</v>
      </c>
      <c r="F4468">
        <v>5</v>
      </c>
      <c r="G4468">
        <v>1935.73</v>
      </c>
      <c r="H4468">
        <f t="shared" si="69"/>
        <v>9678.65</v>
      </c>
      <c r="I4468" s="11">
        <v>45364.806250000001</v>
      </c>
      <c r="J4468">
        <v>11</v>
      </c>
      <c r="K4468" t="s">
        <v>40</v>
      </c>
      <c r="L4468">
        <v>13</v>
      </c>
      <c r="M4468">
        <v>139</v>
      </c>
      <c r="N4468">
        <v>177</v>
      </c>
      <c r="O4468">
        <v>139</v>
      </c>
      <c r="P4468">
        <v>10</v>
      </c>
      <c r="Q4468">
        <v>63</v>
      </c>
      <c r="R4468" t="s">
        <v>27</v>
      </c>
      <c r="S4468">
        <v>94504.43</v>
      </c>
      <c r="T4468" t="s">
        <v>37</v>
      </c>
      <c r="U4468" t="s">
        <v>50</v>
      </c>
      <c r="V4468" t="b">
        <v>1</v>
      </c>
      <c r="W4468" t="s">
        <v>35</v>
      </c>
      <c r="X4468">
        <v>186</v>
      </c>
      <c r="Y4468">
        <v>295</v>
      </c>
    </row>
    <row r="4469" spans="1:25" x14ac:dyDescent="0.35">
      <c r="A4469">
        <v>4468</v>
      </c>
      <c r="B4469">
        <v>9243</v>
      </c>
      <c r="C4469">
        <v>201</v>
      </c>
      <c r="D4469" t="s">
        <v>38</v>
      </c>
      <c r="E4469" t="s">
        <v>47</v>
      </c>
      <c r="F4469">
        <v>2</v>
      </c>
      <c r="G4469">
        <v>499.44</v>
      </c>
      <c r="H4469">
        <f t="shared" si="69"/>
        <v>998.88</v>
      </c>
      <c r="I4469" s="12">
        <v>45399.011111111111</v>
      </c>
      <c r="J4469">
        <v>13</v>
      </c>
      <c r="K4469" t="s">
        <v>32</v>
      </c>
      <c r="L4469">
        <v>445</v>
      </c>
      <c r="M4469">
        <v>133</v>
      </c>
      <c r="N4469">
        <v>164</v>
      </c>
      <c r="O4469">
        <v>436</v>
      </c>
      <c r="P4469">
        <v>4</v>
      </c>
      <c r="Q4469">
        <v>56</v>
      </c>
      <c r="R4469" t="s">
        <v>41</v>
      </c>
      <c r="S4469">
        <v>50117.58</v>
      </c>
      <c r="T4469" t="s">
        <v>33</v>
      </c>
      <c r="U4469" t="s">
        <v>29</v>
      </c>
      <c r="V4469" t="b">
        <v>1</v>
      </c>
      <c r="W4469" t="s">
        <v>30</v>
      </c>
      <c r="X4469">
        <v>256</v>
      </c>
      <c r="Y4469">
        <v>184</v>
      </c>
    </row>
    <row r="4470" spans="1:25" x14ac:dyDescent="0.35">
      <c r="A4470">
        <v>4469</v>
      </c>
      <c r="B4470">
        <v>5821</v>
      </c>
      <c r="C4470">
        <v>654</v>
      </c>
      <c r="D4470" t="s">
        <v>39</v>
      </c>
      <c r="E4470" t="s">
        <v>25</v>
      </c>
      <c r="F4470">
        <v>1</v>
      </c>
      <c r="G4470">
        <v>723.54</v>
      </c>
      <c r="H4470">
        <f t="shared" si="69"/>
        <v>723.54</v>
      </c>
      <c r="I4470" s="11">
        <v>45519.943749999999</v>
      </c>
      <c r="J4470">
        <v>14</v>
      </c>
      <c r="K4470" t="s">
        <v>40</v>
      </c>
      <c r="L4470">
        <v>459</v>
      </c>
      <c r="M4470">
        <v>74</v>
      </c>
      <c r="N4470">
        <v>216</v>
      </c>
      <c r="O4470">
        <v>170</v>
      </c>
      <c r="P4470">
        <v>5</v>
      </c>
      <c r="Q4470">
        <v>56</v>
      </c>
      <c r="R4470" t="s">
        <v>27</v>
      </c>
      <c r="S4470">
        <v>106731.18</v>
      </c>
      <c r="T4470" t="s">
        <v>42</v>
      </c>
      <c r="U4470" t="s">
        <v>43</v>
      </c>
      <c r="V4470" t="b">
        <v>0</v>
      </c>
      <c r="W4470" t="s">
        <v>30</v>
      </c>
      <c r="X4470">
        <v>145</v>
      </c>
      <c r="Y4470">
        <v>327</v>
      </c>
    </row>
    <row r="4471" spans="1:25" x14ac:dyDescent="0.35">
      <c r="A4471">
        <v>4470</v>
      </c>
      <c r="B4471">
        <v>6570</v>
      </c>
      <c r="C4471">
        <v>272</v>
      </c>
      <c r="D4471" t="s">
        <v>38</v>
      </c>
      <c r="E4471" t="s">
        <v>47</v>
      </c>
      <c r="F4471">
        <v>3</v>
      </c>
      <c r="G4471">
        <v>257.62</v>
      </c>
      <c r="H4471">
        <f t="shared" si="69"/>
        <v>772.86</v>
      </c>
      <c r="I4471" s="12">
        <v>45312.518055555556</v>
      </c>
      <c r="J4471">
        <v>20</v>
      </c>
      <c r="K4471" t="s">
        <v>32</v>
      </c>
      <c r="L4471">
        <v>223</v>
      </c>
      <c r="M4471">
        <v>129</v>
      </c>
      <c r="N4471">
        <v>194</v>
      </c>
      <c r="O4471">
        <v>113</v>
      </c>
      <c r="P4471">
        <v>7</v>
      </c>
      <c r="Q4471">
        <v>49</v>
      </c>
      <c r="R4471" t="s">
        <v>46</v>
      </c>
      <c r="S4471">
        <v>81410.95</v>
      </c>
      <c r="T4471" t="s">
        <v>42</v>
      </c>
      <c r="U4471" t="s">
        <v>34</v>
      </c>
      <c r="V4471" t="b">
        <v>1</v>
      </c>
      <c r="W4471" t="s">
        <v>35</v>
      </c>
      <c r="X4471">
        <v>135</v>
      </c>
      <c r="Y4471">
        <v>128</v>
      </c>
    </row>
    <row r="4472" spans="1:25" x14ac:dyDescent="0.35">
      <c r="A4472">
        <v>4471</v>
      </c>
      <c r="B4472">
        <v>2917</v>
      </c>
      <c r="C4472">
        <v>392</v>
      </c>
      <c r="D4472" t="s">
        <v>39</v>
      </c>
      <c r="E4472" t="s">
        <v>47</v>
      </c>
      <c r="F4472">
        <v>2</v>
      </c>
      <c r="G4472">
        <v>428.01</v>
      </c>
      <c r="H4472">
        <f t="shared" si="69"/>
        <v>856.02</v>
      </c>
      <c r="I4472" s="11">
        <v>45395.811805555553</v>
      </c>
      <c r="J4472">
        <v>18</v>
      </c>
      <c r="K4472" t="s">
        <v>26</v>
      </c>
      <c r="L4472">
        <v>99</v>
      </c>
      <c r="M4472">
        <v>125</v>
      </c>
      <c r="N4472">
        <v>106</v>
      </c>
      <c r="O4472">
        <v>419</v>
      </c>
      <c r="P4472">
        <v>9</v>
      </c>
      <c r="Q4472">
        <v>41</v>
      </c>
      <c r="R4472" t="s">
        <v>41</v>
      </c>
      <c r="S4472">
        <v>81766.81</v>
      </c>
      <c r="T4472" t="s">
        <v>33</v>
      </c>
      <c r="U4472" t="s">
        <v>29</v>
      </c>
      <c r="V4472" t="b">
        <v>1</v>
      </c>
      <c r="W4472" t="s">
        <v>48</v>
      </c>
      <c r="X4472">
        <v>123</v>
      </c>
      <c r="Y4472">
        <v>262</v>
      </c>
    </row>
    <row r="4473" spans="1:25" x14ac:dyDescent="0.35">
      <c r="A4473">
        <v>4472</v>
      </c>
      <c r="B4473">
        <v>9409</v>
      </c>
      <c r="C4473">
        <v>247</v>
      </c>
      <c r="D4473" t="s">
        <v>31</v>
      </c>
      <c r="E4473" t="s">
        <v>47</v>
      </c>
      <c r="F4473">
        <v>5</v>
      </c>
      <c r="G4473">
        <v>64.239999999999995</v>
      </c>
      <c r="H4473">
        <f t="shared" si="69"/>
        <v>321.2</v>
      </c>
      <c r="I4473" s="12">
        <v>45398.32916666667</v>
      </c>
      <c r="J4473">
        <v>8</v>
      </c>
      <c r="K4473" t="s">
        <v>26</v>
      </c>
      <c r="L4473">
        <v>2</v>
      </c>
      <c r="M4473">
        <v>129</v>
      </c>
      <c r="N4473">
        <v>126</v>
      </c>
      <c r="O4473">
        <v>490</v>
      </c>
      <c r="P4473">
        <v>3</v>
      </c>
      <c r="Q4473">
        <v>39</v>
      </c>
      <c r="R4473" t="s">
        <v>41</v>
      </c>
      <c r="S4473">
        <v>25596.25</v>
      </c>
      <c r="T4473" t="s">
        <v>28</v>
      </c>
      <c r="U4473" t="s">
        <v>50</v>
      </c>
      <c r="V4473" t="b">
        <v>0</v>
      </c>
      <c r="W4473" t="s">
        <v>30</v>
      </c>
      <c r="X4473">
        <v>497</v>
      </c>
      <c r="Y4473">
        <v>369</v>
      </c>
    </row>
    <row r="4474" spans="1:25" x14ac:dyDescent="0.35">
      <c r="A4474">
        <v>4473</v>
      </c>
      <c r="B4474">
        <v>5222</v>
      </c>
      <c r="C4474">
        <v>287</v>
      </c>
      <c r="D4474" t="s">
        <v>38</v>
      </c>
      <c r="E4474" t="s">
        <v>25</v>
      </c>
      <c r="F4474">
        <v>5</v>
      </c>
      <c r="G4474">
        <v>580.6</v>
      </c>
      <c r="H4474">
        <f t="shared" si="69"/>
        <v>2903</v>
      </c>
      <c r="I4474" s="11">
        <v>45439.712500000001</v>
      </c>
      <c r="J4474">
        <v>20</v>
      </c>
      <c r="K4474" t="s">
        <v>32</v>
      </c>
      <c r="L4474">
        <v>401</v>
      </c>
      <c r="M4474">
        <v>105</v>
      </c>
      <c r="N4474">
        <v>216</v>
      </c>
      <c r="O4474">
        <v>232</v>
      </c>
      <c r="P4474">
        <v>10</v>
      </c>
      <c r="Q4474">
        <v>50</v>
      </c>
      <c r="R4474" t="s">
        <v>46</v>
      </c>
      <c r="S4474">
        <v>38319.89</v>
      </c>
      <c r="T4474" t="s">
        <v>28</v>
      </c>
      <c r="U4474" t="s">
        <v>43</v>
      </c>
      <c r="V4474" t="b">
        <v>0</v>
      </c>
      <c r="W4474" t="s">
        <v>30</v>
      </c>
      <c r="X4474">
        <v>291</v>
      </c>
      <c r="Y4474">
        <v>376</v>
      </c>
    </row>
    <row r="4475" spans="1:25" x14ac:dyDescent="0.35">
      <c r="A4475">
        <v>4474</v>
      </c>
      <c r="B4475">
        <v>9813</v>
      </c>
      <c r="C4475">
        <v>361</v>
      </c>
      <c r="D4475" t="s">
        <v>24</v>
      </c>
      <c r="E4475" t="s">
        <v>47</v>
      </c>
      <c r="F4475">
        <v>2</v>
      </c>
      <c r="G4475">
        <v>141.9</v>
      </c>
      <c r="H4475">
        <f t="shared" si="69"/>
        <v>283.8</v>
      </c>
      <c r="I4475" s="12">
        <v>45425.568055555559</v>
      </c>
      <c r="J4475">
        <v>18</v>
      </c>
      <c r="K4475" t="s">
        <v>32</v>
      </c>
      <c r="L4475">
        <v>341</v>
      </c>
      <c r="M4475">
        <v>74</v>
      </c>
      <c r="N4475">
        <v>180</v>
      </c>
      <c r="O4475">
        <v>287</v>
      </c>
      <c r="P4475">
        <v>9</v>
      </c>
      <c r="Q4475">
        <v>70</v>
      </c>
      <c r="R4475" t="s">
        <v>41</v>
      </c>
      <c r="S4475">
        <v>42955.42</v>
      </c>
      <c r="T4475" t="s">
        <v>28</v>
      </c>
      <c r="U4475" t="s">
        <v>43</v>
      </c>
      <c r="V4475" t="b">
        <v>0</v>
      </c>
      <c r="W4475" t="s">
        <v>35</v>
      </c>
      <c r="X4475">
        <v>381</v>
      </c>
      <c r="Y4475">
        <v>169</v>
      </c>
    </row>
    <row r="4476" spans="1:25" x14ac:dyDescent="0.35">
      <c r="A4476">
        <v>4475</v>
      </c>
      <c r="B4476">
        <v>5098</v>
      </c>
      <c r="C4476">
        <v>886</v>
      </c>
      <c r="D4476" t="s">
        <v>44</v>
      </c>
      <c r="E4476" t="s">
        <v>25</v>
      </c>
      <c r="F4476">
        <v>5</v>
      </c>
      <c r="G4476">
        <v>962.79</v>
      </c>
      <c r="H4476">
        <f t="shared" si="69"/>
        <v>4813.95</v>
      </c>
      <c r="I4476" s="11">
        <v>45498.82708333333</v>
      </c>
      <c r="J4476">
        <v>12</v>
      </c>
      <c r="K4476" t="s">
        <v>36</v>
      </c>
      <c r="L4476">
        <v>77</v>
      </c>
      <c r="M4476">
        <v>99</v>
      </c>
      <c r="N4476">
        <v>103</v>
      </c>
      <c r="O4476">
        <v>400</v>
      </c>
      <c r="P4476">
        <v>6</v>
      </c>
      <c r="Q4476">
        <v>38</v>
      </c>
      <c r="R4476" t="s">
        <v>27</v>
      </c>
      <c r="S4476">
        <v>39291.31</v>
      </c>
      <c r="T4476" t="s">
        <v>37</v>
      </c>
      <c r="U4476" t="s">
        <v>43</v>
      </c>
      <c r="V4476" t="b">
        <v>0</v>
      </c>
      <c r="W4476" t="s">
        <v>30</v>
      </c>
      <c r="X4476">
        <v>371</v>
      </c>
      <c r="Y4476">
        <v>498</v>
      </c>
    </row>
    <row r="4477" spans="1:25" x14ac:dyDescent="0.35">
      <c r="A4477">
        <v>4476</v>
      </c>
      <c r="B4477">
        <v>8254</v>
      </c>
      <c r="C4477">
        <v>191</v>
      </c>
      <c r="D4477" t="s">
        <v>39</v>
      </c>
      <c r="E4477" t="s">
        <v>25</v>
      </c>
      <c r="F4477">
        <v>1</v>
      </c>
      <c r="G4477">
        <v>1721.68</v>
      </c>
      <c r="H4477">
        <f t="shared" si="69"/>
        <v>1721.68</v>
      </c>
      <c r="I4477" s="12">
        <v>45297.856944444444</v>
      </c>
      <c r="J4477">
        <v>19</v>
      </c>
      <c r="K4477" t="s">
        <v>40</v>
      </c>
      <c r="L4477">
        <v>393</v>
      </c>
      <c r="M4477">
        <v>122</v>
      </c>
      <c r="N4477">
        <v>185</v>
      </c>
      <c r="O4477">
        <v>462</v>
      </c>
      <c r="P4477">
        <v>2</v>
      </c>
      <c r="Q4477">
        <v>30</v>
      </c>
      <c r="R4477" t="s">
        <v>46</v>
      </c>
      <c r="S4477">
        <v>93198.65</v>
      </c>
      <c r="T4477" t="s">
        <v>28</v>
      </c>
      <c r="U4477" t="s">
        <v>43</v>
      </c>
      <c r="V4477" t="b">
        <v>1</v>
      </c>
      <c r="W4477" t="s">
        <v>30</v>
      </c>
      <c r="X4477">
        <v>377</v>
      </c>
      <c r="Y4477">
        <v>439</v>
      </c>
    </row>
    <row r="4478" spans="1:25" x14ac:dyDescent="0.35">
      <c r="A4478">
        <v>4477</v>
      </c>
      <c r="B4478">
        <v>7178</v>
      </c>
      <c r="C4478">
        <v>257</v>
      </c>
      <c r="D4478" t="s">
        <v>52</v>
      </c>
      <c r="E4478" t="s">
        <v>47</v>
      </c>
      <c r="F4478">
        <v>2</v>
      </c>
      <c r="G4478">
        <v>371.69</v>
      </c>
      <c r="H4478">
        <f t="shared" si="69"/>
        <v>743.38</v>
      </c>
      <c r="I4478" s="11">
        <v>45478.084722222222</v>
      </c>
      <c r="J4478">
        <v>2</v>
      </c>
      <c r="K4478" t="s">
        <v>45</v>
      </c>
      <c r="L4478">
        <v>75</v>
      </c>
      <c r="M4478">
        <v>63</v>
      </c>
      <c r="N4478">
        <v>205</v>
      </c>
      <c r="O4478">
        <v>498</v>
      </c>
      <c r="P4478">
        <v>7</v>
      </c>
      <c r="Q4478">
        <v>48</v>
      </c>
      <c r="R4478" t="s">
        <v>41</v>
      </c>
      <c r="S4478">
        <v>92107.05</v>
      </c>
      <c r="T4478" t="s">
        <v>37</v>
      </c>
      <c r="U4478" t="s">
        <v>29</v>
      </c>
      <c r="V4478" t="b">
        <v>1</v>
      </c>
      <c r="W4478" t="s">
        <v>30</v>
      </c>
      <c r="X4478">
        <v>374</v>
      </c>
      <c r="Y4478">
        <v>399</v>
      </c>
    </row>
    <row r="4479" spans="1:25" x14ac:dyDescent="0.35">
      <c r="A4479">
        <v>4478</v>
      </c>
      <c r="B4479">
        <v>8923</v>
      </c>
      <c r="C4479">
        <v>414</v>
      </c>
      <c r="D4479" t="s">
        <v>52</v>
      </c>
      <c r="E4479" t="s">
        <v>25</v>
      </c>
      <c r="F4479">
        <v>2</v>
      </c>
      <c r="G4479">
        <v>1288.74</v>
      </c>
      <c r="H4479">
        <f t="shared" si="69"/>
        <v>2577.48</v>
      </c>
      <c r="I4479" s="12">
        <v>45530.269444444442</v>
      </c>
      <c r="J4479">
        <v>16</v>
      </c>
      <c r="K4479" t="s">
        <v>32</v>
      </c>
      <c r="L4479">
        <v>280</v>
      </c>
      <c r="M4479">
        <v>116</v>
      </c>
      <c r="N4479">
        <v>273</v>
      </c>
      <c r="O4479">
        <v>296</v>
      </c>
      <c r="P4479">
        <v>6</v>
      </c>
      <c r="Q4479">
        <v>55</v>
      </c>
      <c r="R4479" t="s">
        <v>27</v>
      </c>
      <c r="S4479">
        <v>67647.360000000001</v>
      </c>
      <c r="T4479" t="s">
        <v>42</v>
      </c>
      <c r="U4479" t="s">
        <v>29</v>
      </c>
      <c r="V4479" t="b">
        <v>1</v>
      </c>
      <c r="W4479" t="s">
        <v>35</v>
      </c>
      <c r="X4479">
        <v>190</v>
      </c>
      <c r="Y4479">
        <v>441</v>
      </c>
    </row>
    <row r="4480" spans="1:25" x14ac:dyDescent="0.35">
      <c r="A4480">
        <v>4479</v>
      </c>
      <c r="B4480">
        <v>4985</v>
      </c>
      <c r="C4480">
        <v>517</v>
      </c>
      <c r="D4480" t="s">
        <v>44</v>
      </c>
      <c r="E4480" t="s">
        <v>47</v>
      </c>
      <c r="F4480">
        <v>4</v>
      </c>
      <c r="G4480">
        <v>1952.38</v>
      </c>
      <c r="H4480">
        <f t="shared" si="69"/>
        <v>7809.52</v>
      </c>
      <c r="I4480" s="11">
        <v>45315.724999999999</v>
      </c>
      <c r="J4480">
        <v>9</v>
      </c>
      <c r="K4480" t="s">
        <v>36</v>
      </c>
      <c r="L4480">
        <v>398</v>
      </c>
      <c r="M4480">
        <v>88</v>
      </c>
      <c r="N4480">
        <v>200</v>
      </c>
      <c r="O4480">
        <v>398</v>
      </c>
      <c r="P4480">
        <v>3</v>
      </c>
      <c r="Q4480">
        <v>56</v>
      </c>
      <c r="R4480" t="s">
        <v>27</v>
      </c>
      <c r="S4480">
        <v>21350.720000000001</v>
      </c>
      <c r="T4480" t="s">
        <v>42</v>
      </c>
      <c r="U4480" t="s">
        <v>43</v>
      </c>
      <c r="V4480" t="b">
        <v>0</v>
      </c>
      <c r="W4480" t="s">
        <v>35</v>
      </c>
      <c r="X4480">
        <v>360</v>
      </c>
      <c r="Y4480">
        <v>298</v>
      </c>
    </row>
    <row r="4481" spans="1:25" x14ac:dyDescent="0.35">
      <c r="A4481">
        <v>4480</v>
      </c>
      <c r="B4481">
        <v>6565</v>
      </c>
      <c r="C4481">
        <v>794</v>
      </c>
      <c r="D4481" t="s">
        <v>31</v>
      </c>
      <c r="E4481" t="s">
        <v>25</v>
      </c>
      <c r="F4481">
        <v>1</v>
      </c>
      <c r="G4481">
        <v>492.09</v>
      </c>
      <c r="H4481">
        <f t="shared" si="69"/>
        <v>492.09</v>
      </c>
      <c r="I4481" s="12">
        <v>45331.844444444447</v>
      </c>
      <c r="J4481">
        <v>5</v>
      </c>
      <c r="K4481" t="s">
        <v>45</v>
      </c>
      <c r="L4481">
        <v>445</v>
      </c>
      <c r="M4481">
        <v>96</v>
      </c>
      <c r="N4481">
        <v>188</v>
      </c>
      <c r="O4481">
        <v>156</v>
      </c>
      <c r="P4481">
        <v>3</v>
      </c>
      <c r="Q4481">
        <v>60</v>
      </c>
      <c r="R4481" t="s">
        <v>27</v>
      </c>
      <c r="S4481">
        <v>97354.54</v>
      </c>
      <c r="T4481" t="s">
        <v>33</v>
      </c>
      <c r="U4481" t="s">
        <v>34</v>
      </c>
      <c r="V4481" t="b">
        <v>1</v>
      </c>
      <c r="W4481" t="s">
        <v>30</v>
      </c>
      <c r="X4481">
        <v>382</v>
      </c>
      <c r="Y4481">
        <v>148</v>
      </c>
    </row>
    <row r="4482" spans="1:25" x14ac:dyDescent="0.35">
      <c r="A4482">
        <v>4481</v>
      </c>
      <c r="B4482">
        <v>8517</v>
      </c>
      <c r="C4482">
        <v>273</v>
      </c>
      <c r="D4482" t="s">
        <v>24</v>
      </c>
      <c r="E4482" t="s">
        <v>25</v>
      </c>
      <c r="F4482">
        <v>1</v>
      </c>
      <c r="G4482">
        <v>840.12</v>
      </c>
      <c r="H4482">
        <f t="shared" si="69"/>
        <v>840.12</v>
      </c>
      <c r="I4482" s="11">
        <v>45395.095138888886</v>
      </c>
      <c r="J4482">
        <v>20</v>
      </c>
      <c r="K4482" t="s">
        <v>26</v>
      </c>
      <c r="L4482">
        <v>365</v>
      </c>
      <c r="M4482">
        <v>85</v>
      </c>
      <c r="N4482">
        <v>300</v>
      </c>
      <c r="O4482">
        <v>271</v>
      </c>
      <c r="P4482">
        <v>9</v>
      </c>
      <c r="Q4482">
        <v>48</v>
      </c>
      <c r="R4482" t="s">
        <v>46</v>
      </c>
      <c r="S4482">
        <v>101375.31</v>
      </c>
      <c r="T4482" t="s">
        <v>33</v>
      </c>
      <c r="U4482" t="s">
        <v>34</v>
      </c>
      <c r="V4482" t="b">
        <v>0</v>
      </c>
      <c r="W4482" t="s">
        <v>30</v>
      </c>
      <c r="X4482">
        <v>342</v>
      </c>
      <c r="Y4482">
        <v>478</v>
      </c>
    </row>
    <row r="4483" spans="1:25" x14ac:dyDescent="0.35">
      <c r="A4483">
        <v>4482</v>
      </c>
      <c r="B4483">
        <v>8548</v>
      </c>
      <c r="C4483">
        <v>160</v>
      </c>
      <c r="D4483" t="s">
        <v>52</v>
      </c>
      <c r="E4483" t="s">
        <v>25</v>
      </c>
      <c r="F4483">
        <v>1</v>
      </c>
      <c r="G4483">
        <v>1361.13</v>
      </c>
      <c r="H4483">
        <f t="shared" ref="H4483:H4546" si="70">G4483*F4483</f>
        <v>1361.13</v>
      </c>
      <c r="I4483" s="12">
        <v>45326.338194444441</v>
      </c>
      <c r="J4483">
        <v>9</v>
      </c>
      <c r="K4483" t="s">
        <v>32</v>
      </c>
      <c r="L4483">
        <v>90</v>
      </c>
      <c r="M4483">
        <v>84</v>
      </c>
      <c r="N4483">
        <v>182</v>
      </c>
      <c r="O4483">
        <v>499</v>
      </c>
      <c r="P4483">
        <v>8</v>
      </c>
      <c r="Q4483">
        <v>52</v>
      </c>
      <c r="R4483" t="s">
        <v>27</v>
      </c>
      <c r="S4483">
        <v>105060.4</v>
      </c>
      <c r="T4483" t="s">
        <v>37</v>
      </c>
      <c r="U4483" t="s">
        <v>29</v>
      </c>
      <c r="V4483" t="b">
        <v>0</v>
      </c>
      <c r="W4483" t="s">
        <v>30</v>
      </c>
      <c r="X4483">
        <v>172</v>
      </c>
      <c r="Y4483">
        <v>507</v>
      </c>
    </row>
    <row r="4484" spans="1:25" x14ac:dyDescent="0.35">
      <c r="A4484">
        <v>4483</v>
      </c>
      <c r="B4484">
        <v>1448</v>
      </c>
      <c r="C4484">
        <v>729</v>
      </c>
      <c r="D4484" t="s">
        <v>31</v>
      </c>
      <c r="E4484" t="s">
        <v>25</v>
      </c>
      <c r="F4484">
        <v>1</v>
      </c>
      <c r="G4484">
        <v>488.78</v>
      </c>
      <c r="H4484">
        <f t="shared" si="70"/>
        <v>488.78</v>
      </c>
      <c r="I4484" s="11">
        <v>45342.704861111109</v>
      </c>
      <c r="J4484">
        <v>3</v>
      </c>
      <c r="K4484" t="s">
        <v>26</v>
      </c>
      <c r="L4484">
        <v>311</v>
      </c>
      <c r="M4484">
        <v>63</v>
      </c>
      <c r="N4484">
        <v>232</v>
      </c>
      <c r="O4484">
        <v>340</v>
      </c>
      <c r="P4484">
        <v>4</v>
      </c>
      <c r="Q4484">
        <v>50</v>
      </c>
      <c r="R4484" t="s">
        <v>46</v>
      </c>
      <c r="S4484">
        <v>109372.17</v>
      </c>
      <c r="T4484" t="s">
        <v>42</v>
      </c>
      <c r="U4484" t="s">
        <v>43</v>
      </c>
      <c r="V4484" t="b">
        <v>0</v>
      </c>
      <c r="W4484" t="s">
        <v>30</v>
      </c>
      <c r="X4484">
        <v>232</v>
      </c>
      <c r="Y4484">
        <v>136</v>
      </c>
    </row>
    <row r="4485" spans="1:25" x14ac:dyDescent="0.35">
      <c r="A4485">
        <v>4484</v>
      </c>
      <c r="B4485">
        <v>8896</v>
      </c>
      <c r="C4485">
        <v>433</v>
      </c>
      <c r="D4485" t="s">
        <v>52</v>
      </c>
      <c r="E4485" t="s">
        <v>47</v>
      </c>
      <c r="F4485">
        <v>3</v>
      </c>
      <c r="G4485">
        <v>985.58</v>
      </c>
      <c r="H4485">
        <f t="shared" si="70"/>
        <v>2956.7400000000002</v>
      </c>
      <c r="I4485" s="12">
        <v>45409.536805555559</v>
      </c>
      <c r="J4485">
        <v>10</v>
      </c>
      <c r="K4485" t="s">
        <v>26</v>
      </c>
      <c r="L4485">
        <v>475</v>
      </c>
      <c r="M4485">
        <v>136</v>
      </c>
      <c r="N4485">
        <v>252</v>
      </c>
      <c r="O4485">
        <v>205</v>
      </c>
      <c r="P4485">
        <v>6</v>
      </c>
      <c r="Q4485">
        <v>23</v>
      </c>
      <c r="R4485" t="s">
        <v>27</v>
      </c>
      <c r="S4485">
        <v>75065.460000000006</v>
      </c>
      <c r="T4485" t="s">
        <v>33</v>
      </c>
      <c r="U4485" t="s">
        <v>43</v>
      </c>
      <c r="V4485" t="b">
        <v>1</v>
      </c>
      <c r="W4485" t="s">
        <v>30</v>
      </c>
      <c r="X4485">
        <v>387</v>
      </c>
      <c r="Y4485">
        <v>356</v>
      </c>
    </row>
    <row r="4486" spans="1:25" x14ac:dyDescent="0.35">
      <c r="A4486">
        <v>4485</v>
      </c>
      <c r="B4486">
        <v>2904</v>
      </c>
      <c r="C4486">
        <v>285</v>
      </c>
      <c r="D4486" t="s">
        <v>51</v>
      </c>
      <c r="E4486" t="s">
        <v>47</v>
      </c>
      <c r="F4486">
        <v>3</v>
      </c>
      <c r="G4486">
        <v>1555.19</v>
      </c>
      <c r="H4486">
        <f t="shared" si="70"/>
        <v>4665.57</v>
      </c>
      <c r="I4486" s="11">
        <v>45537.752083333333</v>
      </c>
      <c r="J4486">
        <v>5</v>
      </c>
      <c r="K4486" t="s">
        <v>40</v>
      </c>
      <c r="L4486">
        <v>114</v>
      </c>
      <c r="M4486">
        <v>125</v>
      </c>
      <c r="N4486">
        <v>295</v>
      </c>
      <c r="O4486">
        <v>460</v>
      </c>
      <c r="P4486">
        <v>2</v>
      </c>
      <c r="Q4486">
        <v>45</v>
      </c>
      <c r="R4486" t="s">
        <v>41</v>
      </c>
      <c r="S4486">
        <v>55605.05</v>
      </c>
      <c r="T4486" t="s">
        <v>37</v>
      </c>
      <c r="U4486" t="s">
        <v>50</v>
      </c>
      <c r="V4486" t="b">
        <v>1</v>
      </c>
      <c r="W4486" t="s">
        <v>48</v>
      </c>
      <c r="X4486">
        <v>109</v>
      </c>
      <c r="Y4486">
        <v>267</v>
      </c>
    </row>
    <row r="4487" spans="1:25" x14ac:dyDescent="0.35">
      <c r="A4487">
        <v>4486</v>
      </c>
      <c r="B4487">
        <v>5224</v>
      </c>
      <c r="C4487">
        <v>127</v>
      </c>
      <c r="D4487" t="s">
        <v>52</v>
      </c>
      <c r="E4487" t="s">
        <v>25</v>
      </c>
      <c r="F4487">
        <v>1</v>
      </c>
      <c r="G4487">
        <v>1157.1600000000001</v>
      </c>
      <c r="H4487">
        <f t="shared" si="70"/>
        <v>1157.1600000000001</v>
      </c>
      <c r="I4487" s="12">
        <v>45297.317361111112</v>
      </c>
      <c r="J4487">
        <v>20</v>
      </c>
      <c r="K4487" t="s">
        <v>40</v>
      </c>
      <c r="L4487">
        <v>408</v>
      </c>
      <c r="M4487">
        <v>119</v>
      </c>
      <c r="N4487">
        <v>256</v>
      </c>
      <c r="O4487">
        <v>233</v>
      </c>
      <c r="P4487">
        <v>2</v>
      </c>
      <c r="Q4487">
        <v>63</v>
      </c>
      <c r="R4487" t="s">
        <v>27</v>
      </c>
      <c r="S4487">
        <v>62171.35</v>
      </c>
      <c r="T4487" t="s">
        <v>37</v>
      </c>
      <c r="U4487" t="s">
        <v>34</v>
      </c>
      <c r="V4487" t="b">
        <v>0</v>
      </c>
      <c r="W4487" t="s">
        <v>35</v>
      </c>
      <c r="X4487">
        <v>308</v>
      </c>
      <c r="Y4487">
        <v>102</v>
      </c>
    </row>
    <row r="4488" spans="1:25" x14ac:dyDescent="0.35">
      <c r="A4488">
        <v>4487</v>
      </c>
      <c r="B4488">
        <v>2106</v>
      </c>
      <c r="C4488">
        <v>830</v>
      </c>
      <c r="D4488" t="s">
        <v>49</v>
      </c>
      <c r="E4488" t="s">
        <v>25</v>
      </c>
      <c r="F4488">
        <v>4</v>
      </c>
      <c r="G4488">
        <v>911.18</v>
      </c>
      <c r="H4488">
        <f t="shared" si="70"/>
        <v>3644.72</v>
      </c>
      <c r="I4488" s="11">
        <v>45349.720833333333</v>
      </c>
      <c r="J4488">
        <v>1</v>
      </c>
      <c r="K4488" t="s">
        <v>32</v>
      </c>
      <c r="L4488">
        <v>120</v>
      </c>
      <c r="M4488">
        <v>136</v>
      </c>
      <c r="N4488">
        <v>262</v>
      </c>
      <c r="O4488">
        <v>407</v>
      </c>
      <c r="P4488">
        <v>9</v>
      </c>
      <c r="Q4488">
        <v>44</v>
      </c>
      <c r="R4488" t="s">
        <v>41</v>
      </c>
      <c r="S4488">
        <v>111873.71</v>
      </c>
      <c r="T4488" t="s">
        <v>42</v>
      </c>
      <c r="U4488" t="s">
        <v>29</v>
      </c>
      <c r="V4488" t="b">
        <v>1</v>
      </c>
      <c r="W4488" t="s">
        <v>30</v>
      </c>
      <c r="X4488">
        <v>441</v>
      </c>
      <c r="Y4488">
        <v>185</v>
      </c>
    </row>
    <row r="4489" spans="1:25" x14ac:dyDescent="0.35">
      <c r="A4489">
        <v>4488</v>
      </c>
      <c r="B4489">
        <v>7269</v>
      </c>
      <c r="C4489">
        <v>159</v>
      </c>
      <c r="D4489" t="s">
        <v>51</v>
      </c>
      <c r="E4489" t="s">
        <v>47</v>
      </c>
      <c r="F4489">
        <v>4</v>
      </c>
      <c r="G4489">
        <v>1649.36</v>
      </c>
      <c r="H4489">
        <f t="shared" si="70"/>
        <v>6597.44</v>
      </c>
      <c r="I4489" s="12">
        <v>45537.267361111109</v>
      </c>
      <c r="J4489">
        <v>10</v>
      </c>
      <c r="K4489" t="s">
        <v>26</v>
      </c>
      <c r="L4489">
        <v>182</v>
      </c>
      <c r="M4489">
        <v>78</v>
      </c>
      <c r="N4489">
        <v>291</v>
      </c>
      <c r="O4489">
        <v>233</v>
      </c>
      <c r="P4489">
        <v>8</v>
      </c>
      <c r="Q4489">
        <v>50</v>
      </c>
      <c r="R4489" t="s">
        <v>27</v>
      </c>
      <c r="S4489">
        <v>57714</v>
      </c>
      <c r="T4489" t="s">
        <v>33</v>
      </c>
      <c r="U4489" t="s">
        <v>34</v>
      </c>
      <c r="V4489" t="b">
        <v>1</v>
      </c>
      <c r="W4489" t="s">
        <v>30</v>
      </c>
      <c r="X4489">
        <v>277</v>
      </c>
      <c r="Y4489">
        <v>146</v>
      </c>
    </row>
    <row r="4490" spans="1:25" x14ac:dyDescent="0.35">
      <c r="A4490">
        <v>4489</v>
      </c>
      <c r="B4490">
        <v>4610</v>
      </c>
      <c r="C4490">
        <v>405</v>
      </c>
      <c r="D4490" t="s">
        <v>44</v>
      </c>
      <c r="E4490" t="s">
        <v>47</v>
      </c>
      <c r="F4490">
        <v>2</v>
      </c>
      <c r="G4490">
        <v>171.98</v>
      </c>
      <c r="H4490">
        <f t="shared" si="70"/>
        <v>343.96</v>
      </c>
      <c r="I4490" s="11">
        <v>45332.277777777781</v>
      </c>
      <c r="J4490">
        <v>20</v>
      </c>
      <c r="K4490" t="s">
        <v>26</v>
      </c>
      <c r="L4490">
        <v>486</v>
      </c>
      <c r="M4490">
        <v>114</v>
      </c>
      <c r="N4490">
        <v>109</v>
      </c>
      <c r="O4490">
        <v>199</v>
      </c>
      <c r="P4490">
        <v>8</v>
      </c>
      <c r="Q4490">
        <v>58</v>
      </c>
      <c r="R4490" t="s">
        <v>27</v>
      </c>
      <c r="S4490">
        <v>104120.76</v>
      </c>
      <c r="T4490" t="s">
        <v>33</v>
      </c>
      <c r="U4490" t="s">
        <v>50</v>
      </c>
      <c r="V4490" t="b">
        <v>0</v>
      </c>
      <c r="W4490" t="s">
        <v>30</v>
      </c>
      <c r="X4490">
        <v>300</v>
      </c>
      <c r="Y4490">
        <v>328</v>
      </c>
    </row>
    <row r="4491" spans="1:25" x14ac:dyDescent="0.35">
      <c r="A4491">
        <v>4490</v>
      </c>
      <c r="B4491">
        <v>4767</v>
      </c>
      <c r="C4491">
        <v>499</v>
      </c>
      <c r="D4491" t="s">
        <v>44</v>
      </c>
      <c r="E4491" t="s">
        <v>25</v>
      </c>
      <c r="F4491">
        <v>5</v>
      </c>
      <c r="G4491">
        <v>1404.28</v>
      </c>
      <c r="H4491">
        <f t="shared" si="70"/>
        <v>7021.4</v>
      </c>
      <c r="I4491" s="12">
        <v>45438.626388888886</v>
      </c>
      <c r="J4491">
        <v>12</v>
      </c>
      <c r="K4491" t="s">
        <v>36</v>
      </c>
      <c r="L4491">
        <v>73</v>
      </c>
      <c r="M4491">
        <v>96</v>
      </c>
      <c r="N4491">
        <v>265</v>
      </c>
      <c r="O4491">
        <v>387</v>
      </c>
      <c r="P4491">
        <v>9</v>
      </c>
      <c r="Q4491">
        <v>20</v>
      </c>
      <c r="R4491" t="s">
        <v>27</v>
      </c>
      <c r="S4491">
        <v>104355.3</v>
      </c>
      <c r="T4491" t="s">
        <v>33</v>
      </c>
      <c r="U4491" t="s">
        <v>50</v>
      </c>
      <c r="V4491" t="b">
        <v>1</v>
      </c>
      <c r="W4491" t="s">
        <v>30</v>
      </c>
      <c r="X4491">
        <v>438</v>
      </c>
      <c r="Y4491">
        <v>342</v>
      </c>
    </row>
    <row r="4492" spans="1:25" x14ac:dyDescent="0.35">
      <c r="A4492">
        <v>4491</v>
      </c>
      <c r="B4492">
        <v>6172</v>
      </c>
      <c r="C4492">
        <v>201</v>
      </c>
      <c r="D4492" t="s">
        <v>38</v>
      </c>
      <c r="E4492" t="s">
        <v>25</v>
      </c>
      <c r="F4492">
        <v>1</v>
      </c>
      <c r="G4492">
        <v>1064.31</v>
      </c>
      <c r="H4492">
        <f t="shared" si="70"/>
        <v>1064.31</v>
      </c>
      <c r="I4492" s="11">
        <v>45530.340277777781</v>
      </c>
      <c r="J4492">
        <v>15</v>
      </c>
      <c r="K4492" t="s">
        <v>40</v>
      </c>
      <c r="L4492">
        <v>278</v>
      </c>
      <c r="M4492">
        <v>107</v>
      </c>
      <c r="N4492">
        <v>201</v>
      </c>
      <c r="O4492">
        <v>277</v>
      </c>
      <c r="P4492">
        <v>7</v>
      </c>
      <c r="Q4492">
        <v>57</v>
      </c>
      <c r="R4492" t="s">
        <v>27</v>
      </c>
      <c r="S4492">
        <v>118555.44</v>
      </c>
      <c r="T4492" t="s">
        <v>33</v>
      </c>
      <c r="U4492" t="s">
        <v>34</v>
      </c>
      <c r="V4492" t="b">
        <v>1</v>
      </c>
      <c r="W4492" t="s">
        <v>30</v>
      </c>
      <c r="X4492">
        <v>308</v>
      </c>
      <c r="Y4492">
        <v>120</v>
      </c>
    </row>
    <row r="4493" spans="1:25" x14ac:dyDescent="0.35">
      <c r="A4493">
        <v>4492</v>
      </c>
      <c r="B4493">
        <v>7757</v>
      </c>
      <c r="C4493">
        <v>427</v>
      </c>
      <c r="D4493" t="s">
        <v>51</v>
      </c>
      <c r="E4493" t="s">
        <v>25</v>
      </c>
      <c r="F4493">
        <v>3</v>
      </c>
      <c r="G4493">
        <v>93.58</v>
      </c>
      <c r="H4493">
        <f t="shared" si="70"/>
        <v>280.74</v>
      </c>
      <c r="I4493" s="12">
        <v>45382.474999999999</v>
      </c>
      <c r="J4493">
        <v>15</v>
      </c>
      <c r="K4493" t="s">
        <v>36</v>
      </c>
      <c r="L4493">
        <v>437</v>
      </c>
      <c r="M4493">
        <v>141</v>
      </c>
      <c r="N4493">
        <v>182</v>
      </c>
      <c r="O4493">
        <v>425</v>
      </c>
      <c r="P4493">
        <v>4</v>
      </c>
      <c r="Q4493">
        <v>43</v>
      </c>
      <c r="R4493" t="s">
        <v>27</v>
      </c>
      <c r="S4493">
        <v>113559.53</v>
      </c>
      <c r="T4493" t="s">
        <v>37</v>
      </c>
      <c r="U4493" t="s">
        <v>43</v>
      </c>
      <c r="V4493" t="b">
        <v>0</v>
      </c>
      <c r="W4493" t="s">
        <v>30</v>
      </c>
      <c r="X4493">
        <v>349</v>
      </c>
      <c r="Y4493">
        <v>448</v>
      </c>
    </row>
    <row r="4494" spans="1:25" x14ac:dyDescent="0.35">
      <c r="A4494">
        <v>4493</v>
      </c>
      <c r="B4494">
        <v>6785</v>
      </c>
      <c r="C4494">
        <v>245</v>
      </c>
      <c r="D4494" t="s">
        <v>44</v>
      </c>
      <c r="E4494" t="s">
        <v>47</v>
      </c>
      <c r="F4494">
        <v>2</v>
      </c>
      <c r="G4494">
        <v>1422.01</v>
      </c>
      <c r="H4494">
        <f t="shared" si="70"/>
        <v>2844.02</v>
      </c>
      <c r="I4494" s="11">
        <v>45346.420138888891</v>
      </c>
      <c r="J4494">
        <v>14</v>
      </c>
      <c r="K4494" t="s">
        <v>26</v>
      </c>
      <c r="L4494">
        <v>224</v>
      </c>
      <c r="M4494">
        <v>122</v>
      </c>
      <c r="N4494">
        <v>236</v>
      </c>
      <c r="O4494">
        <v>438</v>
      </c>
      <c r="P4494">
        <v>5</v>
      </c>
      <c r="Q4494">
        <v>39</v>
      </c>
      <c r="R4494" t="s">
        <v>46</v>
      </c>
      <c r="S4494">
        <v>86946.94</v>
      </c>
      <c r="T4494" t="s">
        <v>42</v>
      </c>
      <c r="U4494" t="s">
        <v>29</v>
      </c>
      <c r="V4494" t="b">
        <v>1</v>
      </c>
      <c r="W4494" t="s">
        <v>48</v>
      </c>
      <c r="X4494">
        <v>308</v>
      </c>
      <c r="Y4494">
        <v>495</v>
      </c>
    </row>
    <row r="4495" spans="1:25" x14ac:dyDescent="0.35">
      <c r="A4495">
        <v>4494</v>
      </c>
      <c r="B4495">
        <v>9462</v>
      </c>
      <c r="C4495">
        <v>522</v>
      </c>
      <c r="D4495" t="s">
        <v>52</v>
      </c>
      <c r="E4495" t="s">
        <v>47</v>
      </c>
      <c r="F4495">
        <v>1</v>
      </c>
      <c r="G4495">
        <v>1715.6</v>
      </c>
      <c r="H4495">
        <f t="shared" si="70"/>
        <v>1715.6</v>
      </c>
      <c r="I4495" s="12">
        <v>45410.413888888892</v>
      </c>
      <c r="J4495">
        <v>6</v>
      </c>
      <c r="K4495" t="s">
        <v>36</v>
      </c>
      <c r="L4495">
        <v>269</v>
      </c>
      <c r="M4495">
        <v>69</v>
      </c>
      <c r="N4495">
        <v>201</v>
      </c>
      <c r="O4495">
        <v>316</v>
      </c>
      <c r="P4495">
        <v>2</v>
      </c>
      <c r="Q4495">
        <v>22</v>
      </c>
      <c r="R4495" t="s">
        <v>46</v>
      </c>
      <c r="S4495">
        <v>72745.17</v>
      </c>
      <c r="T4495" t="s">
        <v>33</v>
      </c>
      <c r="U4495" t="s">
        <v>34</v>
      </c>
      <c r="V4495" t="b">
        <v>1</v>
      </c>
      <c r="W4495" t="s">
        <v>35</v>
      </c>
      <c r="X4495">
        <v>381</v>
      </c>
      <c r="Y4495">
        <v>480</v>
      </c>
    </row>
    <row r="4496" spans="1:25" x14ac:dyDescent="0.35">
      <c r="A4496">
        <v>4495</v>
      </c>
      <c r="B4496">
        <v>9776</v>
      </c>
      <c r="C4496">
        <v>431</v>
      </c>
      <c r="D4496" t="s">
        <v>52</v>
      </c>
      <c r="E4496" t="s">
        <v>25</v>
      </c>
      <c r="F4496">
        <v>3</v>
      </c>
      <c r="G4496">
        <v>1788.04</v>
      </c>
      <c r="H4496">
        <f t="shared" si="70"/>
        <v>5364.12</v>
      </c>
      <c r="I4496" s="11">
        <v>45542.799305555556</v>
      </c>
      <c r="J4496">
        <v>11</v>
      </c>
      <c r="K4496" t="s">
        <v>36</v>
      </c>
      <c r="L4496">
        <v>313</v>
      </c>
      <c r="M4496">
        <v>117</v>
      </c>
      <c r="N4496">
        <v>251</v>
      </c>
      <c r="O4496">
        <v>202</v>
      </c>
      <c r="P4496">
        <v>5</v>
      </c>
      <c r="Q4496">
        <v>24</v>
      </c>
      <c r="R4496" t="s">
        <v>27</v>
      </c>
      <c r="S4496">
        <v>53058.59</v>
      </c>
      <c r="T4496" t="s">
        <v>42</v>
      </c>
      <c r="U4496" t="s">
        <v>34</v>
      </c>
      <c r="V4496" t="b">
        <v>1</v>
      </c>
      <c r="W4496" t="s">
        <v>30</v>
      </c>
      <c r="X4496">
        <v>249</v>
      </c>
      <c r="Y4496">
        <v>205</v>
      </c>
    </row>
    <row r="4497" spans="1:25" x14ac:dyDescent="0.35">
      <c r="A4497">
        <v>4496</v>
      </c>
      <c r="B4497">
        <v>1159</v>
      </c>
      <c r="C4497">
        <v>364</v>
      </c>
      <c r="D4497" t="s">
        <v>49</v>
      </c>
      <c r="E4497" t="s">
        <v>47</v>
      </c>
      <c r="F4497">
        <v>5</v>
      </c>
      <c r="G4497">
        <v>71.459999999999994</v>
      </c>
      <c r="H4497">
        <f t="shared" si="70"/>
        <v>357.29999999999995</v>
      </c>
      <c r="I4497" s="12">
        <v>45452.154166666667</v>
      </c>
      <c r="J4497">
        <v>7</v>
      </c>
      <c r="K4497" t="s">
        <v>32</v>
      </c>
      <c r="L4497">
        <v>254</v>
      </c>
      <c r="M4497">
        <v>71</v>
      </c>
      <c r="N4497">
        <v>227</v>
      </c>
      <c r="O4497">
        <v>204</v>
      </c>
      <c r="P4497">
        <v>5</v>
      </c>
      <c r="Q4497">
        <v>54</v>
      </c>
      <c r="R4497" t="s">
        <v>41</v>
      </c>
      <c r="S4497">
        <v>75263.100000000006</v>
      </c>
      <c r="T4497" t="s">
        <v>37</v>
      </c>
      <c r="U4497" t="s">
        <v>43</v>
      </c>
      <c r="V4497" t="b">
        <v>0</v>
      </c>
      <c r="W4497" t="s">
        <v>48</v>
      </c>
      <c r="X4497">
        <v>450</v>
      </c>
      <c r="Y4497">
        <v>117</v>
      </c>
    </row>
    <row r="4498" spans="1:25" x14ac:dyDescent="0.35">
      <c r="A4498">
        <v>4497</v>
      </c>
      <c r="B4498">
        <v>5314</v>
      </c>
      <c r="C4498">
        <v>484</v>
      </c>
      <c r="D4498" t="s">
        <v>44</v>
      </c>
      <c r="E4498" t="s">
        <v>47</v>
      </c>
      <c r="F4498">
        <v>1</v>
      </c>
      <c r="G4498">
        <v>150.52000000000001</v>
      </c>
      <c r="H4498">
        <f t="shared" si="70"/>
        <v>150.52000000000001</v>
      </c>
      <c r="I4498" s="11">
        <v>45524.800000000003</v>
      </c>
      <c r="J4498">
        <v>18</v>
      </c>
      <c r="K4498" t="s">
        <v>40</v>
      </c>
      <c r="L4498">
        <v>53</v>
      </c>
      <c r="M4498">
        <v>101</v>
      </c>
      <c r="N4498">
        <v>291</v>
      </c>
      <c r="O4498">
        <v>344</v>
      </c>
      <c r="P4498">
        <v>9</v>
      </c>
      <c r="Q4498">
        <v>53</v>
      </c>
      <c r="R4498" t="s">
        <v>46</v>
      </c>
      <c r="S4498">
        <v>30035.69</v>
      </c>
      <c r="T4498" t="s">
        <v>37</v>
      </c>
      <c r="U4498" t="s">
        <v>34</v>
      </c>
      <c r="V4498" t="b">
        <v>0</v>
      </c>
      <c r="W4498" t="s">
        <v>30</v>
      </c>
      <c r="X4498">
        <v>113</v>
      </c>
      <c r="Y4498">
        <v>268</v>
      </c>
    </row>
    <row r="4499" spans="1:25" x14ac:dyDescent="0.35">
      <c r="A4499">
        <v>4498</v>
      </c>
      <c r="B4499">
        <v>5067</v>
      </c>
      <c r="C4499">
        <v>947</v>
      </c>
      <c r="D4499" t="s">
        <v>51</v>
      </c>
      <c r="E4499" t="s">
        <v>47</v>
      </c>
      <c r="F4499">
        <v>2</v>
      </c>
      <c r="G4499">
        <v>939.74</v>
      </c>
      <c r="H4499">
        <f t="shared" si="70"/>
        <v>1879.48</v>
      </c>
      <c r="I4499" s="12">
        <v>45340.013888888891</v>
      </c>
      <c r="J4499">
        <v>10</v>
      </c>
      <c r="K4499" t="s">
        <v>32</v>
      </c>
      <c r="L4499">
        <v>191</v>
      </c>
      <c r="M4499">
        <v>68</v>
      </c>
      <c r="N4499">
        <v>282</v>
      </c>
      <c r="O4499">
        <v>283</v>
      </c>
      <c r="P4499">
        <v>8</v>
      </c>
      <c r="Q4499">
        <v>66</v>
      </c>
      <c r="R4499" t="s">
        <v>46</v>
      </c>
      <c r="S4499">
        <v>57110.59</v>
      </c>
      <c r="T4499" t="s">
        <v>33</v>
      </c>
      <c r="U4499" t="s">
        <v>43</v>
      </c>
      <c r="V4499" t="b">
        <v>1</v>
      </c>
      <c r="W4499" t="s">
        <v>30</v>
      </c>
      <c r="X4499">
        <v>391</v>
      </c>
      <c r="Y4499">
        <v>226</v>
      </c>
    </row>
    <row r="4500" spans="1:25" x14ac:dyDescent="0.35">
      <c r="A4500">
        <v>4499</v>
      </c>
      <c r="B4500">
        <v>5706</v>
      </c>
      <c r="C4500">
        <v>223</v>
      </c>
      <c r="D4500" t="s">
        <v>49</v>
      </c>
      <c r="E4500" t="s">
        <v>25</v>
      </c>
      <c r="F4500">
        <v>3</v>
      </c>
      <c r="G4500">
        <v>1455.79</v>
      </c>
      <c r="H4500">
        <f t="shared" si="70"/>
        <v>4367.37</v>
      </c>
      <c r="I4500" s="11">
        <v>45540.366666666669</v>
      </c>
      <c r="J4500">
        <v>15</v>
      </c>
      <c r="K4500" t="s">
        <v>26</v>
      </c>
      <c r="L4500">
        <v>371</v>
      </c>
      <c r="M4500">
        <v>145</v>
      </c>
      <c r="N4500">
        <v>282</v>
      </c>
      <c r="O4500">
        <v>390</v>
      </c>
      <c r="P4500">
        <v>8</v>
      </c>
      <c r="Q4500">
        <v>50</v>
      </c>
      <c r="R4500" t="s">
        <v>27</v>
      </c>
      <c r="S4500">
        <v>65020.639999999999</v>
      </c>
      <c r="T4500" t="s">
        <v>42</v>
      </c>
      <c r="U4500" t="s">
        <v>29</v>
      </c>
      <c r="V4500" t="b">
        <v>1</v>
      </c>
      <c r="W4500" t="s">
        <v>35</v>
      </c>
      <c r="X4500">
        <v>212</v>
      </c>
      <c r="Y4500">
        <v>218</v>
      </c>
    </row>
    <row r="4501" spans="1:25" x14ac:dyDescent="0.35">
      <c r="A4501">
        <v>4500</v>
      </c>
      <c r="B4501">
        <v>2523</v>
      </c>
      <c r="C4501">
        <v>153</v>
      </c>
      <c r="D4501" t="s">
        <v>44</v>
      </c>
      <c r="E4501" t="s">
        <v>47</v>
      </c>
      <c r="F4501">
        <v>1</v>
      </c>
      <c r="G4501">
        <v>1618.96</v>
      </c>
      <c r="H4501">
        <f t="shared" si="70"/>
        <v>1618.96</v>
      </c>
      <c r="I4501" s="12">
        <v>45337.586111111108</v>
      </c>
      <c r="J4501">
        <v>13</v>
      </c>
      <c r="K4501" t="s">
        <v>26</v>
      </c>
      <c r="L4501">
        <v>457</v>
      </c>
      <c r="M4501">
        <v>127</v>
      </c>
      <c r="N4501">
        <v>134</v>
      </c>
      <c r="O4501">
        <v>362</v>
      </c>
      <c r="P4501">
        <v>8</v>
      </c>
      <c r="Q4501">
        <v>53</v>
      </c>
      <c r="R4501" t="s">
        <v>46</v>
      </c>
      <c r="S4501">
        <v>28486.41</v>
      </c>
      <c r="T4501" t="s">
        <v>33</v>
      </c>
      <c r="U4501" t="s">
        <v>29</v>
      </c>
      <c r="V4501" t="b">
        <v>1</v>
      </c>
      <c r="W4501" t="s">
        <v>30</v>
      </c>
      <c r="X4501">
        <v>377</v>
      </c>
      <c r="Y4501">
        <v>489</v>
      </c>
    </row>
    <row r="4502" spans="1:25" x14ac:dyDescent="0.35">
      <c r="A4502">
        <v>4501</v>
      </c>
      <c r="B4502">
        <v>7536</v>
      </c>
      <c r="C4502">
        <v>307</v>
      </c>
      <c r="D4502" t="s">
        <v>24</v>
      </c>
      <c r="E4502" t="s">
        <v>25</v>
      </c>
      <c r="F4502">
        <v>1</v>
      </c>
      <c r="G4502">
        <v>1559.65</v>
      </c>
      <c r="H4502">
        <f t="shared" si="70"/>
        <v>1559.65</v>
      </c>
      <c r="I4502" s="11">
        <v>45331.055555555555</v>
      </c>
      <c r="J4502">
        <v>13</v>
      </c>
      <c r="K4502" t="s">
        <v>32</v>
      </c>
      <c r="L4502">
        <v>99</v>
      </c>
      <c r="M4502">
        <v>52</v>
      </c>
      <c r="N4502">
        <v>141</v>
      </c>
      <c r="O4502">
        <v>455</v>
      </c>
      <c r="P4502">
        <v>5</v>
      </c>
      <c r="Q4502">
        <v>46</v>
      </c>
      <c r="R4502" t="s">
        <v>41</v>
      </c>
      <c r="S4502">
        <v>118174.54</v>
      </c>
      <c r="T4502" t="s">
        <v>42</v>
      </c>
      <c r="U4502" t="s">
        <v>34</v>
      </c>
      <c r="V4502" t="b">
        <v>1</v>
      </c>
      <c r="W4502" t="s">
        <v>30</v>
      </c>
      <c r="X4502">
        <v>107</v>
      </c>
      <c r="Y4502">
        <v>269</v>
      </c>
    </row>
    <row r="4503" spans="1:25" x14ac:dyDescent="0.35">
      <c r="A4503">
        <v>4502</v>
      </c>
      <c r="B4503">
        <v>6603</v>
      </c>
      <c r="C4503">
        <v>345</v>
      </c>
      <c r="D4503" t="s">
        <v>39</v>
      </c>
      <c r="E4503" t="s">
        <v>47</v>
      </c>
      <c r="F4503">
        <v>2</v>
      </c>
      <c r="G4503">
        <v>902.06</v>
      </c>
      <c r="H4503">
        <f t="shared" si="70"/>
        <v>1804.12</v>
      </c>
      <c r="I4503" s="12">
        <v>45424.018750000003</v>
      </c>
      <c r="J4503">
        <v>20</v>
      </c>
      <c r="K4503" t="s">
        <v>36</v>
      </c>
      <c r="L4503">
        <v>179</v>
      </c>
      <c r="M4503">
        <v>62</v>
      </c>
      <c r="N4503">
        <v>151</v>
      </c>
      <c r="O4503">
        <v>469</v>
      </c>
      <c r="P4503">
        <v>8</v>
      </c>
      <c r="Q4503">
        <v>36</v>
      </c>
      <c r="R4503" t="s">
        <v>46</v>
      </c>
      <c r="S4503">
        <v>64250.85</v>
      </c>
      <c r="T4503" t="s">
        <v>28</v>
      </c>
      <c r="U4503" t="s">
        <v>50</v>
      </c>
      <c r="V4503" t="b">
        <v>0</v>
      </c>
      <c r="W4503" t="s">
        <v>30</v>
      </c>
      <c r="X4503">
        <v>137</v>
      </c>
      <c r="Y4503">
        <v>424</v>
      </c>
    </row>
    <row r="4504" spans="1:25" x14ac:dyDescent="0.35">
      <c r="A4504">
        <v>4503</v>
      </c>
      <c r="B4504">
        <v>2245</v>
      </c>
      <c r="C4504">
        <v>870</v>
      </c>
      <c r="D4504" t="s">
        <v>38</v>
      </c>
      <c r="E4504" t="s">
        <v>25</v>
      </c>
      <c r="F4504">
        <v>5</v>
      </c>
      <c r="G4504">
        <v>761.28</v>
      </c>
      <c r="H4504">
        <f t="shared" si="70"/>
        <v>3806.3999999999996</v>
      </c>
      <c r="I4504" s="11">
        <v>45530.887499999997</v>
      </c>
      <c r="J4504">
        <v>3</v>
      </c>
      <c r="K4504" t="s">
        <v>40</v>
      </c>
      <c r="L4504">
        <v>411</v>
      </c>
      <c r="M4504">
        <v>103</v>
      </c>
      <c r="N4504">
        <v>143</v>
      </c>
      <c r="O4504">
        <v>237</v>
      </c>
      <c r="P4504">
        <v>7</v>
      </c>
      <c r="Q4504">
        <v>59</v>
      </c>
      <c r="R4504" t="s">
        <v>46</v>
      </c>
      <c r="S4504">
        <v>65131.08</v>
      </c>
      <c r="T4504" t="s">
        <v>37</v>
      </c>
      <c r="U4504" t="s">
        <v>34</v>
      </c>
      <c r="V4504" t="b">
        <v>0</v>
      </c>
      <c r="W4504" t="s">
        <v>30</v>
      </c>
      <c r="X4504">
        <v>447</v>
      </c>
      <c r="Y4504">
        <v>378</v>
      </c>
    </row>
    <row r="4505" spans="1:25" x14ac:dyDescent="0.35">
      <c r="A4505">
        <v>4504</v>
      </c>
      <c r="B4505">
        <v>3924</v>
      </c>
      <c r="C4505">
        <v>711</v>
      </c>
      <c r="D4505" t="s">
        <v>49</v>
      </c>
      <c r="E4505" t="s">
        <v>47</v>
      </c>
      <c r="F4505">
        <v>5</v>
      </c>
      <c r="G4505">
        <v>1636.83</v>
      </c>
      <c r="H4505">
        <f t="shared" si="70"/>
        <v>8184.15</v>
      </c>
      <c r="I4505" s="12">
        <v>45443.027083333334</v>
      </c>
      <c r="J4505">
        <v>20</v>
      </c>
      <c r="K4505" t="s">
        <v>36</v>
      </c>
      <c r="L4505">
        <v>463</v>
      </c>
      <c r="M4505">
        <v>95</v>
      </c>
      <c r="N4505">
        <v>174</v>
      </c>
      <c r="O4505">
        <v>403</v>
      </c>
      <c r="P4505">
        <v>4</v>
      </c>
      <c r="Q4505">
        <v>37</v>
      </c>
      <c r="R4505" t="s">
        <v>27</v>
      </c>
      <c r="S4505">
        <v>67235.710000000006</v>
      </c>
      <c r="T4505" t="s">
        <v>33</v>
      </c>
      <c r="U4505" t="s">
        <v>50</v>
      </c>
      <c r="V4505" t="b">
        <v>0</v>
      </c>
      <c r="W4505" t="s">
        <v>30</v>
      </c>
      <c r="X4505">
        <v>474</v>
      </c>
      <c r="Y4505">
        <v>236</v>
      </c>
    </row>
    <row r="4506" spans="1:25" x14ac:dyDescent="0.35">
      <c r="A4506">
        <v>4505</v>
      </c>
      <c r="B4506">
        <v>8807</v>
      </c>
      <c r="C4506">
        <v>700</v>
      </c>
      <c r="D4506" t="s">
        <v>31</v>
      </c>
      <c r="E4506" t="s">
        <v>47</v>
      </c>
      <c r="F4506">
        <v>4</v>
      </c>
      <c r="G4506">
        <v>810.17</v>
      </c>
      <c r="H4506">
        <f t="shared" si="70"/>
        <v>3240.68</v>
      </c>
      <c r="I4506" s="11">
        <v>45526.224999999999</v>
      </c>
      <c r="J4506">
        <v>12</v>
      </c>
      <c r="K4506" t="s">
        <v>32</v>
      </c>
      <c r="L4506">
        <v>306</v>
      </c>
      <c r="M4506">
        <v>63</v>
      </c>
      <c r="N4506">
        <v>146</v>
      </c>
      <c r="O4506">
        <v>454</v>
      </c>
      <c r="P4506">
        <v>10</v>
      </c>
      <c r="Q4506">
        <v>63</v>
      </c>
      <c r="R4506" t="s">
        <v>41</v>
      </c>
      <c r="S4506">
        <v>119699.28</v>
      </c>
      <c r="T4506" t="s">
        <v>42</v>
      </c>
      <c r="U4506" t="s">
        <v>43</v>
      </c>
      <c r="V4506" t="b">
        <v>0</v>
      </c>
      <c r="W4506" t="s">
        <v>30</v>
      </c>
      <c r="X4506">
        <v>192</v>
      </c>
      <c r="Y4506">
        <v>98</v>
      </c>
    </row>
    <row r="4507" spans="1:25" x14ac:dyDescent="0.35">
      <c r="A4507">
        <v>4506</v>
      </c>
      <c r="B4507">
        <v>6142</v>
      </c>
      <c r="C4507">
        <v>342</v>
      </c>
      <c r="D4507" t="s">
        <v>52</v>
      </c>
      <c r="E4507" t="s">
        <v>47</v>
      </c>
      <c r="F4507">
        <v>3</v>
      </c>
      <c r="G4507">
        <v>99.12</v>
      </c>
      <c r="H4507">
        <f t="shared" si="70"/>
        <v>297.36</v>
      </c>
      <c r="I4507" s="12">
        <v>45522.59097222222</v>
      </c>
      <c r="J4507">
        <v>7</v>
      </c>
      <c r="K4507" t="s">
        <v>32</v>
      </c>
      <c r="L4507">
        <v>332</v>
      </c>
      <c r="M4507">
        <v>90</v>
      </c>
      <c r="N4507">
        <v>110</v>
      </c>
      <c r="O4507">
        <v>143</v>
      </c>
      <c r="P4507">
        <v>8</v>
      </c>
      <c r="Q4507">
        <v>48</v>
      </c>
      <c r="R4507" t="s">
        <v>27</v>
      </c>
      <c r="S4507">
        <v>63340.9</v>
      </c>
      <c r="T4507" t="s">
        <v>33</v>
      </c>
      <c r="U4507" t="s">
        <v>34</v>
      </c>
      <c r="V4507" t="b">
        <v>0</v>
      </c>
      <c r="W4507" t="s">
        <v>35</v>
      </c>
      <c r="X4507">
        <v>321</v>
      </c>
      <c r="Y4507">
        <v>294</v>
      </c>
    </row>
    <row r="4508" spans="1:25" x14ac:dyDescent="0.35">
      <c r="A4508">
        <v>4507</v>
      </c>
      <c r="B4508">
        <v>6792</v>
      </c>
      <c r="C4508">
        <v>604</v>
      </c>
      <c r="D4508" t="s">
        <v>49</v>
      </c>
      <c r="E4508" t="s">
        <v>25</v>
      </c>
      <c r="F4508">
        <v>2</v>
      </c>
      <c r="G4508">
        <v>389.51</v>
      </c>
      <c r="H4508">
        <f t="shared" si="70"/>
        <v>779.02</v>
      </c>
      <c r="I4508" s="11">
        <v>45453.088888888888</v>
      </c>
      <c r="J4508">
        <v>2</v>
      </c>
      <c r="K4508" t="s">
        <v>26</v>
      </c>
      <c r="L4508">
        <v>209</v>
      </c>
      <c r="M4508">
        <v>127</v>
      </c>
      <c r="N4508">
        <v>164</v>
      </c>
      <c r="O4508">
        <v>224</v>
      </c>
      <c r="P4508">
        <v>2</v>
      </c>
      <c r="Q4508">
        <v>30</v>
      </c>
      <c r="R4508" t="s">
        <v>46</v>
      </c>
      <c r="S4508">
        <v>33178.639999999999</v>
      </c>
      <c r="T4508" t="s">
        <v>28</v>
      </c>
      <c r="U4508" t="s">
        <v>43</v>
      </c>
      <c r="V4508" t="b">
        <v>0</v>
      </c>
      <c r="W4508" t="s">
        <v>48</v>
      </c>
      <c r="X4508">
        <v>308</v>
      </c>
      <c r="Y4508">
        <v>237</v>
      </c>
    </row>
    <row r="4509" spans="1:25" x14ac:dyDescent="0.35">
      <c r="A4509">
        <v>4508</v>
      </c>
      <c r="B4509">
        <v>4580</v>
      </c>
      <c r="C4509">
        <v>620</v>
      </c>
      <c r="D4509" t="s">
        <v>49</v>
      </c>
      <c r="E4509" t="s">
        <v>47</v>
      </c>
      <c r="F4509">
        <v>5</v>
      </c>
      <c r="G4509">
        <v>1707.11</v>
      </c>
      <c r="H4509">
        <f t="shared" si="70"/>
        <v>8535.5499999999993</v>
      </c>
      <c r="I4509" s="12">
        <v>45332.737500000003</v>
      </c>
      <c r="J4509">
        <v>4</v>
      </c>
      <c r="K4509" t="s">
        <v>45</v>
      </c>
      <c r="L4509">
        <v>153</v>
      </c>
      <c r="M4509">
        <v>142</v>
      </c>
      <c r="N4509">
        <v>161</v>
      </c>
      <c r="O4509">
        <v>474</v>
      </c>
      <c r="P4509">
        <v>1</v>
      </c>
      <c r="Q4509">
        <v>68</v>
      </c>
      <c r="R4509" t="s">
        <v>41</v>
      </c>
      <c r="S4509">
        <v>111083.72</v>
      </c>
      <c r="T4509" t="s">
        <v>33</v>
      </c>
      <c r="U4509" t="s">
        <v>43</v>
      </c>
      <c r="V4509" t="b">
        <v>1</v>
      </c>
      <c r="W4509" t="s">
        <v>30</v>
      </c>
      <c r="X4509">
        <v>107</v>
      </c>
      <c r="Y4509">
        <v>281</v>
      </c>
    </row>
    <row r="4510" spans="1:25" x14ac:dyDescent="0.35">
      <c r="A4510">
        <v>4509</v>
      </c>
      <c r="B4510">
        <v>5408</v>
      </c>
      <c r="C4510">
        <v>870</v>
      </c>
      <c r="D4510" t="s">
        <v>51</v>
      </c>
      <c r="E4510" t="s">
        <v>47</v>
      </c>
      <c r="F4510">
        <v>4</v>
      </c>
      <c r="G4510">
        <v>403.88</v>
      </c>
      <c r="H4510">
        <f t="shared" si="70"/>
        <v>1615.52</v>
      </c>
      <c r="I4510" s="11">
        <v>45292.379861111112</v>
      </c>
      <c r="J4510">
        <v>13</v>
      </c>
      <c r="K4510" t="s">
        <v>26</v>
      </c>
      <c r="L4510">
        <v>248</v>
      </c>
      <c r="M4510">
        <v>123</v>
      </c>
      <c r="N4510">
        <v>104</v>
      </c>
      <c r="O4510">
        <v>376</v>
      </c>
      <c r="P4510">
        <v>4</v>
      </c>
      <c r="Q4510">
        <v>29</v>
      </c>
      <c r="R4510" t="s">
        <v>41</v>
      </c>
      <c r="S4510">
        <v>27131.79</v>
      </c>
      <c r="T4510" t="s">
        <v>28</v>
      </c>
      <c r="U4510" t="s">
        <v>43</v>
      </c>
      <c r="V4510" t="b">
        <v>1</v>
      </c>
      <c r="W4510" t="s">
        <v>30</v>
      </c>
      <c r="X4510">
        <v>483</v>
      </c>
      <c r="Y4510">
        <v>153</v>
      </c>
    </row>
    <row r="4511" spans="1:25" x14ac:dyDescent="0.35">
      <c r="A4511">
        <v>4510</v>
      </c>
      <c r="B4511">
        <v>3994</v>
      </c>
      <c r="C4511">
        <v>616</v>
      </c>
      <c r="D4511" t="s">
        <v>38</v>
      </c>
      <c r="E4511" t="s">
        <v>25</v>
      </c>
      <c r="F4511">
        <v>2</v>
      </c>
      <c r="G4511">
        <v>1983.74</v>
      </c>
      <c r="H4511">
        <f t="shared" si="70"/>
        <v>3967.48</v>
      </c>
      <c r="I4511" s="12">
        <v>45359.693749999999</v>
      </c>
      <c r="J4511">
        <v>10</v>
      </c>
      <c r="K4511" t="s">
        <v>26</v>
      </c>
      <c r="L4511">
        <v>482</v>
      </c>
      <c r="M4511">
        <v>90</v>
      </c>
      <c r="N4511">
        <v>115</v>
      </c>
      <c r="O4511">
        <v>476</v>
      </c>
      <c r="P4511">
        <v>2</v>
      </c>
      <c r="Q4511">
        <v>23</v>
      </c>
      <c r="R4511" t="s">
        <v>46</v>
      </c>
      <c r="S4511">
        <v>105090.22</v>
      </c>
      <c r="T4511" t="s">
        <v>28</v>
      </c>
      <c r="U4511" t="s">
        <v>50</v>
      </c>
      <c r="V4511" t="b">
        <v>1</v>
      </c>
      <c r="W4511" t="s">
        <v>30</v>
      </c>
      <c r="X4511">
        <v>156</v>
      </c>
      <c r="Y4511">
        <v>161</v>
      </c>
    </row>
    <row r="4512" spans="1:25" x14ac:dyDescent="0.35">
      <c r="A4512">
        <v>4511</v>
      </c>
      <c r="B4512">
        <v>4115</v>
      </c>
      <c r="C4512">
        <v>494</v>
      </c>
      <c r="D4512" t="s">
        <v>44</v>
      </c>
      <c r="E4512" t="s">
        <v>25</v>
      </c>
      <c r="F4512">
        <v>1</v>
      </c>
      <c r="G4512">
        <v>859.41</v>
      </c>
      <c r="H4512">
        <f t="shared" si="70"/>
        <v>859.41</v>
      </c>
      <c r="I4512" s="11">
        <v>45304.955555555556</v>
      </c>
      <c r="J4512">
        <v>16</v>
      </c>
      <c r="K4512" t="s">
        <v>40</v>
      </c>
      <c r="L4512">
        <v>80</v>
      </c>
      <c r="M4512">
        <v>71</v>
      </c>
      <c r="N4512">
        <v>202</v>
      </c>
      <c r="O4512">
        <v>342</v>
      </c>
      <c r="P4512">
        <v>9</v>
      </c>
      <c r="Q4512">
        <v>48</v>
      </c>
      <c r="R4512" t="s">
        <v>41</v>
      </c>
      <c r="S4512">
        <v>90969.76</v>
      </c>
      <c r="T4512" t="s">
        <v>28</v>
      </c>
      <c r="U4512" t="s">
        <v>29</v>
      </c>
      <c r="V4512" t="b">
        <v>1</v>
      </c>
      <c r="W4512" t="s">
        <v>30</v>
      </c>
      <c r="X4512">
        <v>475</v>
      </c>
      <c r="Y4512">
        <v>256</v>
      </c>
    </row>
    <row r="4513" spans="1:25" x14ac:dyDescent="0.35">
      <c r="A4513">
        <v>4512</v>
      </c>
      <c r="B4513">
        <v>9175</v>
      </c>
      <c r="C4513">
        <v>217</v>
      </c>
      <c r="D4513" t="s">
        <v>51</v>
      </c>
      <c r="E4513" t="s">
        <v>47</v>
      </c>
      <c r="F4513">
        <v>5</v>
      </c>
      <c r="G4513">
        <v>1799.01</v>
      </c>
      <c r="H4513">
        <f t="shared" si="70"/>
        <v>8995.0499999999993</v>
      </c>
      <c r="I4513" s="12">
        <v>45435.706250000003</v>
      </c>
      <c r="J4513">
        <v>5</v>
      </c>
      <c r="K4513" t="s">
        <v>40</v>
      </c>
      <c r="L4513">
        <v>210</v>
      </c>
      <c r="M4513">
        <v>111</v>
      </c>
      <c r="N4513">
        <v>161</v>
      </c>
      <c r="O4513">
        <v>461</v>
      </c>
      <c r="P4513">
        <v>9</v>
      </c>
      <c r="Q4513">
        <v>58</v>
      </c>
      <c r="R4513" t="s">
        <v>27</v>
      </c>
      <c r="S4513">
        <v>30341.33</v>
      </c>
      <c r="T4513" t="s">
        <v>28</v>
      </c>
      <c r="U4513" t="s">
        <v>50</v>
      </c>
      <c r="V4513" t="b">
        <v>1</v>
      </c>
      <c r="W4513" t="s">
        <v>30</v>
      </c>
      <c r="X4513">
        <v>358</v>
      </c>
      <c r="Y4513">
        <v>373</v>
      </c>
    </row>
    <row r="4514" spans="1:25" x14ac:dyDescent="0.35">
      <c r="A4514">
        <v>4513</v>
      </c>
      <c r="B4514">
        <v>4271</v>
      </c>
      <c r="C4514">
        <v>375</v>
      </c>
      <c r="D4514" t="s">
        <v>52</v>
      </c>
      <c r="E4514" t="s">
        <v>47</v>
      </c>
      <c r="F4514">
        <v>5</v>
      </c>
      <c r="G4514">
        <v>968.21</v>
      </c>
      <c r="H4514">
        <f t="shared" si="70"/>
        <v>4841.05</v>
      </c>
      <c r="I4514" s="11">
        <v>45435.919444444444</v>
      </c>
      <c r="J4514">
        <v>17</v>
      </c>
      <c r="K4514" t="s">
        <v>40</v>
      </c>
      <c r="L4514">
        <v>269</v>
      </c>
      <c r="M4514">
        <v>86</v>
      </c>
      <c r="N4514">
        <v>276</v>
      </c>
      <c r="O4514">
        <v>370</v>
      </c>
      <c r="P4514">
        <v>8</v>
      </c>
      <c r="Q4514">
        <v>46</v>
      </c>
      <c r="R4514" t="s">
        <v>41</v>
      </c>
      <c r="S4514">
        <v>23372.31</v>
      </c>
      <c r="T4514" t="s">
        <v>37</v>
      </c>
      <c r="U4514" t="s">
        <v>43</v>
      </c>
      <c r="V4514" t="b">
        <v>1</v>
      </c>
      <c r="W4514" t="s">
        <v>35</v>
      </c>
      <c r="X4514">
        <v>208</v>
      </c>
      <c r="Y4514">
        <v>143</v>
      </c>
    </row>
    <row r="4515" spans="1:25" x14ac:dyDescent="0.35">
      <c r="A4515">
        <v>4514</v>
      </c>
      <c r="B4515">
        <v>4847</v>
      </c>
      <c r="C4515">
        <v>162</v>
      </c>
      <c r="D4515" t="s">
        <v>24</v>
      </c>
      <c r="E4515" t="s">
        <v>25</v>
      </c>
      <c r="F4515">
        <v>5</v>
      </c>
      <c r="G4515">
        <v>1203.03</v>
      </c>
      <c r="H4515">
        <f t="shared" si="70"/>
        <v>6015.15</v>
      </c>
      <c r="I4515" s="12">
        <v>45454.729861111111</v>
      </c>
      <c r="J4515">
        <v>13</v>
      </c>
      <c r="K4515" t="s">
        <v>32</v>
      </c>
      <c r="L4515">
        <v>340</v>
      </c>
      <c r="M4515">
        <v>107</v>
      </c>
      <c r="N4515">
        <v>116</v>
      </c>
      <c r="O4515">
        <v>354</v>
      </c>
      <c r="P4515">
        <v>3</v>
      </c>
      <c r="Q4515">
        <v>50</v>
      </c>
      <c r="R4515" t="s">
        <v>46</v>
      </c>
      <c r="S4515">
        <v>37254.49</v>
      </c>
      <c r="T4515" t="s">
        <v>37</v>
      </c>
      <c r="U4515" t="s">
        <v>43</v>
      </c>
      <c r="V4515" t="b">
        <v>0</v>
      </c>
      <c r="W4515" t="s">
        <v>30</v>
      </c>
      <c r="X4515">
        <v>234</v>
      </c>
      <c r="Y4515">
        <v>410</v>
      </c>
    </row>
    <row r="4516" spans="1:25" x14ac:dyDescent="0.35">
      <c r="A4516">
        <v>4515</v>
      </c>
      <c r="B4516">
        <v>4965</v>
      </c>
      <c r="C4516">
        <v>425</v>
      </c>
      <c r="D4516" t="s">
        <v>49</v>
      </c>
      <c r="E4516" t="s">
        <v>47</v>
      </c>
      <c r="F4516">
        <v>4</v>
      </c>
      <c r="G4516">
        <v>565.61</v>
      </c>
      <c r="H4516">
        <f t="shared" si="70"/>
        <v>2262.44</v>
      </c>
      <c r="I4516" s="11">
        <v>45390.753472222219</v>
      </c>
      <c r="J4516">
        <v>4</v>
      </c>
      <c r="K4516" t="s">
        <v>32</v>
      </c>
      <c r="L4516">
        <v>158</v>
      </c>
      <c r="M4516">
        <v>119</v>
      </c>
      <c r="N4516">
        <v>246</v>
      </c>
      <c r="O4516">
        <v>101</v>
      </c>
      <c r="P4516">
        <v>8</v>
      </c>
      <c r="Q4516">
        <v>66</v>
      </c>
      <c r="R4516" t="s">
        <v>41</v>
      </c>
      <c r="S4516">
        <v>96131.17</v>
      </c>
      <c r="T4516" t="s">
        <v>37</v>
      </c>
      <c r="U4516" t="s">
        <v>43</v>
      </c>
      <c r="V4516" t="b">
        <v>0</v>
      </c>
      <c r="W4516" t="s">
        <v>30</v>
      </c>
      <c r="X4516">
        <v>255</v>
      </c>
      <c r="Y4516">
        <v>243</v>
      </c>
    </row>
    <row r="4517" spans="1:25" x14ac:dyDescent="0.35">
      <c r="A4517">
        <v>4516</v>
      </c>
      <c r="B4517">
        <v>5348</v>
      </c>
      <c r="C4517">
        <v>575</v>
      </c>
      <c r="D4517" t="s">
        <v>38</v>
      </c>
      <c r="E4517" t="s">
        <v>25</v>
      </c>
      <c r="F4517">
        <v>3</v>
      </c>
      <c r="G4517">
        <v>1567.89</v>
      </c>
      <c r="H4517">
        <f t="shared" si="70"/>
        <v>4703.67</v>
      </c>
      <c r="I4517" s="12">
        <v>45532.591666666667</v>
      </c>
      <c r="J4517">
        <v>16</v>
      </c>
      <c r="K4517" t="s">
        <v>40</v>
      </c>
      <c r="L4517">
        <v>435</v>
      </c>
      <c r="M4517">
        <v>144</v>
      </c>
      <c r="N4517">
        <v>126</v>
      </c>
      <c r="O4517">
        <v>157</v>
      </c>
      <c r="P4517">
        <v>8</v>
      </c>
      <c r="Q4517">
        <v>38</v>
      </c>
      <c r="R4517" t="s">
        <v>46</v>
      </c>
      <c r="S4517">
        <v>44988.73</v>
      </c>
      <c r="T4517" t="s">
        <v>28</v>
      </c>
      <c r="U4517" t="s">
        <v>43</v>
      </c>
      <c r="V4517" t="b">
        <v>1</v>
      </c>
      <c r="W4517" t="s">
        <v>35</v>
      </c>
      <c r="X4517">
        <v>130</v>
      </c>
      <c r="Y4517">
        <v>234</v>
      </c>
    </row>
    <row r="4518" spans="1:25" x14ac:dyDescent="0.35">
      <c r="A4518">
        <v>4517</v>
      </c>
      <c r="B4518">
        <v>4387</v>
      </c>
      <c r="C4518">
        <v>666</v>
      </c>
      <c r="D4518" t="s">
        <v>24</v>
      </c>
      <c r="E4518" t="s">
        <v>47</v>
      </c>
      <c r="F4518">
        <v>4</v>
      </c>
      <c r="G4518">
        <v>183.2</v>
      </c>
      <c r="H4518">
        <f t="shared" si="70"/>
        <v>732.8</v>
      </c>
      <c r="I4518" s="11">
        <v>45353.536805555559</v>
      </c>
      <c r="J4518">
        <v>10</v>
      </c>
      <c r="K4518" t="s">
        <v>32</v>
      </c>
      <c r="L4518">
        <v>377</v>
      </c>
      <c r="M4518">
        <v>113</v>
      </c>
      <c r="N4518">
        <v>109</v>
      </c>
      <c r="O4518">
        <v>387</v>
      </c>
      <c r="P4518">
        <v>10</v>
      </c>
      <c r="Q4518">
        <v>36</v>
      </c>
      <c r="R4518" t="s">
        <v>46</v>
      </c>
      <c r="S4518">
        <v>67276.990000000005</v>
      </c>
      <c r="T4518" t="s">
        <v>42</v>
      </c>
      <c r="U4518" t="s">
        <v>34</v>
      </c>
      <c r="V4518" t="b">
        <v>1</v>
      </c>
      <c r="W4518" t="s">
        <v>35</v>
      </c>
      <c r="X4518">
        <v>414</v>
      </c>
      <c r="Y4518">
        <v>263</v>
      </c>
    </row>
    <row r="4519" spans="1:25" x14ac:dyDescent="0.35">
      <c r="A4519">
        <v>4518</v>
      </c>
      <c r="B4519">
        <v>4755</v>
      </c>
      <c r="C4519">
        <v>516</v>
      </c>
      <c r="D4519" t="s">
        <v>31</v>
      </c>
      <c r="E4519" t="s">
        <v>25</v>
      </c>
      <c r="F4519">
        <v>3</v>
      </c>
      <c r="G4519">
        <v>1778.39</v>
      </c>
      <c r="H4519">
        <f t="shared" si="70"/>
        <v>5335.17</v>
      </c>
      <c r="I4519" s="12">
        <v>45489.352083333331</v>
      </c>
      <c r="J4519">
        <v>13</v>
      </c>
      <c r="K4519" t="s">
        <v>36</v>
      </c>
      <c r="L4519">
        <v>255</v>
      </c>
      <c r="M4519">
        <v>62</v>
      </c>
      <c r="N4519">
        <v>209</v>
      </c>
      <c r="O4519">
        <v>364</v>
      </c>
      <c r="P4519">
        <v>7</v>
      </c>
      <c r="Q4519">
        <v>38</v>
      </c>
      <c r="R4519" t="s">
        <v>46</v>
      </c>
      <c r="S4519">
        <v>112101.51</v>
      </c>
      <c r="T4519" t="s">
        <v>33</v>
      </c>
      <c r="U4519" t="s">
        <v>34</v>
      </c>
      <c r="V4519" t="b">
        <v>1</v>
      </c>
      <c r="W4519" t="s">
        <v>30</v>
      </c>
      <c r="X4519">
        <v>203</v>
      </c>
      <c r="Y4519">
        <v>222</v>
      </c>
    </row>
    <row r="4520" spans="1:25" x14ac:dyDescent="0.35">
      <c r="A4520">
        <v>4519</v>
      </c>
      <c r="B4520">
        <v>4322</v>
      </c>
      <c r="C4520">
        <v>167</v>
      </c>
      <c r="D4520" t="s">
        <v>38</v>
      </c>
      <c r="E4520" t="s">
        <v>47</v>
      </c>
      <c r="F4520">
        <v>2</v>
      </c>
      <c r="G4520">
        <v>1734.77</v>
      </c>
      <c r="H4520">
        <f t="shared" si="70"/>
        <v>3469.54</v>
      </c>
      <c r="I4520" s="11">
        <v>45525.006944444445</v>
      </c>
      <c r="J4520">
        <v>17</v>
      </c>
      <c r="K4520" t="s">
        <v>32</v>
      </c>
      <c r="L4520">
        <v>136</v>
      </c>
      <c r="M4520">
        <v>96</v>
      </c>
      <c r="N4520">
        <v>244</v>
      </c>
      <c r="O4520">
        <v>145</v>
      </c>
      <c r="P4520">
        <v>1</v>
      </c>
      <c r="Q4520">
        <v>47</v>
      </c>
      <c r="R4520" t="s">
        <v>27</v>
      </c>
      <c r="S4520">
        <v>93386.11</v>
      </c>
      <c r="T4520" t="s">
        <v>37</v>
      </c>
      <c r="U4520" t="s">
        <v>34</v>
      </c>
      <c r="V4520" t="b">
        <v>1</v>
      </c>
      <c r="W4520" t="s">
        <v>30</v>
      </c>
      <c r="X4520">
        <v>182</v>
      </c>
      <c r="Y4520">
        <v>165</v>
      </c>
    </row>
    <row r="4521" spans="1:25" x14ac:dyDescent="0.35">
      <c r="A4521">
        <v>4520</v>
      </c>
      <c r="B4521">
        <v>5091</v>
      </c>
      <c r="C4521">
        <v>595</v>
      </c>
      <c r="D4521" t="s">
        <v>31</v>
      </c>
      <c r="E4521" t="s">
        <v>47</v>
      </c>
      <c r="F4521">
        <v>2</v>
      </c>
      <c r="G4521">
        <v>1070.03</v>
      </c>
      <c r="H4521">
        <f t="shared" si="70"/>
        <v>2140.06</v>
      </c>
      <c r="I4521" s="12">
        <v>45338.50277777778</v>
      </c>
      <c r="J4521">
        <v>11</v>
      </c>
      <c r="K4521" t="s">
        <v>32</v>
      </c>
      <c r="L4521">
        <v>211</v>
      </c>
      <c r="M4521">
        <v>132</v>
      </c>
      <c r="N4521">
        <v>220</v>
      </c>
      <c r="O4521">
        <v>422</v>
      </c>
      <c r="P4521">
        <v>7</v>
      </c>
      <c r="Q4521">
        <v>36</v>
      </c>
      <c r="R4521" t="s">
        <v>41</v>
      </c>
      <c r="S4521">
        <v>43402.43</v>
      </c>
      <c r="T4521" t="s">
        <v>28</v>
      </c>
      <c r="U4521" t="s">
        <v>34</v>
      </c>
      <c r="V4521" t="b">
        <v>1</v>
      </c>
      <c r="W4521" t="s">
        <v>30</v>
      </c>
      <c r="X4521">
        <v>281</v>
      </c>
      <c r="Y4521">
        <v>181</v>
      </c>
    </row>
    <row r="4522" spans="1:25" x14ac:dyDescent="0.35">
      <c r="A4522">
        <v>4521</v>
      </c>
      <c r="B4522">
        <v>6833</v>
      </c>
      <c r="C4522">
        <v>129</v>
      </c>
      <c r="D4522" t="s">
        <v>39</v>
      </c>
      <c r="E4522" t="s">
        <v>47</v>
      </c>
      <c r="F4522">
        <v>3</v>
      </c>
      <c r="G4522">
        <v>886.87</v>
      </c>
      <c r="H4522">
        <f t="shared" si="70"/>
        <v>2660.61</v>
      </c>
      <c r="I4522" s="11">
        <v>45455.12222222222</v>
      </c>
      <c r="J4522">
        <v>19</v>
      </c>
      <c r="K4522" t="s">
        <v>36</v>
      </c>
      <c r="L4522">
        <v>141</v>
      </c>
      <c r="M4522">
        <v>92</v>
      </c>
      <c r="N4522">
        <v>125</v>
      </c>
      <c r="O4522">
        <v>439</v>
      </c>
      <c r="P4522">
        <v>9</v>
      </c>
      <c r="Q4522">
        <v>48</v>
      </c>
      <c r="R4522" t="s">
        <v>46</v>
      </c>
      <c r="S4522">
        <v>59052.53</v>
      </c>
      <c r="T4522" t="s">
        <v>42</v>
      </c>
      <c r="U4522" t="s">
        <v>43</v>
      </c>
      <c r="V4522" t="b">
        <v>1</v>
      </c>
      <c r="W4522" t="s">
        <v>48</v>
      </c>
      <c r="X4522">
        <v>135</v>
      </c>
      <c r="Y4522">
        <v>115</v>
      </c>
    </row>
    <row r="4523" spans="1:25" x14ac:dyDescent="0.35">
      <c r="A4523">
        <v>4522</v>
      </c>
      <c r="B4523">
        <v>3555</v>
      </c>
      <c r="C4523">
        <v>517</v>
      </c>
      <c r="D4523" t="s">
        <v>31</v>
      </c>
      <c r="E4523" t="s">
        <v>25</v>
      </c>
      <c r="F4523">
        <v>1</v>
      </c>
      <c r="G4523">
        <v>1187.3800000000001</v>
      </c>
      <c r="H4523">
        <f t="shared" si="70"/>
        <v>1187.3800000000001</v>
      </c>
      <c r="I4523" s="12">
        <v>45456.556944444441</v>
      </c>
      <c r="J4523">
        <v>1</v>
      </c>
      <c r="K4523" t="s">
        <v>45</v>
      </c>
      <c r="L4523">
        <v>346</v>
      </c>
      <c r="M4523">
        <v>144</v>
      </c>
      <c r="N4523">
        <v>289</v>
      </c>
      <c r="O4523">
        <v>452</v>
      </c>
      <c r="P4523">
        <v>9</v>
      </c>
      <c r="Q4523">
        <v>61</v>
      </c>
      <c r="R4523" t="s">
        <v>46</v>
      </c>
      <c r="S4523">
        <v>34394.61</v>
      </c>
      <c r="T4523" t="s">
        <v>37</v>
      </c>
      <c r="U4523" t="s">
        <v>29</v>
      </c>
      <c r="V4523" t="b">
        <v>0</v>
      </c>
      <c r="W4523" t="s">
        <v>30</v>
      </c>
      <c r="X4523">
        <v>245</v>
      </c>
      <c r="Y4523">
        <v>216</v>
      </c>
    </row>
    <row r="4524" spans="1:25" x14ac:dyDescent="0.35">
      <c r="A4524">
        <v>4523</v>
      </c>
      <c r="B4524">
        <v>2747</v>
      </c>
      <c r="C4524">
        <v>748</v>
      </c>
      <c r="D4524" t="s">
        <v>44</v>
      </c>
      <c r="E4524" t="s">
        <v>25</v>
      </c>
      <c r="F4524">
        <v>3</v>
      </c>
      <c r="G4524">
        <v>222.5</v>
      </c>
      <c r="H4524">
        <f t="shared" si="70"/>
        <v>667.5</v>
      </c>
      <c r="I4524" s="11">
        <v>45432.193749999999</v>
      </c>
      <c r="J4524">
        <v>5</v>
      </c>
      <c r="K4524" t="s">
        <v>40</v>
      </c>
      <c r="L4524">
        <v>184</v>
      </c>
      <c r="M4524">
        <v>78</v>
      </c>
      <c r="N4524">
        <v>163</v>
      </c>
      <c r="O4524">
        <v>460</v>
      </c>
      <c r="P4524">
        <v>9</v>
      </c>
      <c r="Q4524">
        <v>47</v>
      </c>
      <c r="R4524" t="s">
        <v>46</v>
      </c>
      <c r="S4524">
        <v>70060.899999999994</v>
      </c>
      <c r="T4524" t="s">
        <v>33</v>
      </c>
      <c r="U4524" t="s">
        <v>29</v>
      </c>
      <c r="V4524" t="b">
        <v>1</v>
      </c>
      <c r="W4524" t="s">
        <v>30</v>
      </c>
      <c r="X4524">
        <v>286</v>
      </c>
      <c r="Y4524">
        <v>235</v>
      </c>
    </row>
    <row r="4525" spans="1:25" x14ac:dyDescent="0.35">
      <c r="A4525">
        <v>4524</v>
      </c>
      <c r="B4525">
        <v>2964</v>
      </c>
      <c r="C4525">
        <v>339</v>
      </c>
      <c r="D4525" t="s">
        <v>38</v>
      </c>
      <c r="E4525" t="s">
        <v>47</v>
      </c>
      <c r="F4525">
        <v>5</v>
      </c>
      <c r="G4525">
        <v>296.2</v>
      </c>
      <c r="H4525">
        <f t="shared" si="70"/>
        <v>1481</v>
      </c>
      <c r="I4525" s="12">
        <v>45536.237500000003</v>
      </c>
      <c r="J4525">
        <v>13</v>
      </c>
      <c r="K4525" t="s">
        <v>32</v>
      </c>
      <c r="L4525">
        <v>164</v>
      </c>
      <c r="M4525">
        <v>74</v>
      </c>
      <c r="N4525">
        <v>197</v>
      </c>
      <c r="O4525">
        <v>448</v>
      </c>
      <c r="P4525">
        <v>7</v>
      </c>
      <c r="Q4525">
        <v>19</v>
      </c>
      <c r="R4525" t="s">
        <v>41</v>
      </c>
      <c r="S4525">
        <v>52188.01</v>
      </c>
      <c r="T4525" t="s">
        <v>33</v>
      </c>
      <c r="U4525" t="s">
        <v>50</v>
      </c>
      <c r="V4525" t="b">
        <v>0</v>
      </c>
      <c r="W4525" t="s">
        <v>30</v>
      </c>
      <c r="X4525">
        <v>433</v>
      </c>
      <c r="Y4525">
        <v>100</v>
      </c>
    </row>
    <row r="4526" spans="1:25" x14ac:dyDescent="0.35">
      <c r="A4526">
        <v>4525</v>
      </c>
      <c r="B4526">
        <v>2285</v>
      </c>
      <c r="C4526">
        <v>119</v>
      </c>
      <c r="D4526" t="s">
        <v>39</v>
      </c>
      <c r="E4526" t="s">
        <v>47</v>
      </c>
      <c r="F4526">
        <v>2</v>
      </c>
      <c r="G4526">
        <v>300.42</v>
      </c>
      <c r="H4526">
        <f t="shared" si="70"/>
        <v>600.84</v>
      </c>
      <c r="I4526" s="11">
        <v>45367.069444444445</v>
      </c>
      <c r="J4526">
        <v>5</v>
      </c>
      <c r="K4526" t="s">
        <v>45</v>
      </c>
      <c r="L4526">
        <v>17</v>
      </c>
      <c r="M4526">
        <v>76</v>
      </c>
      <c r="N4526">
        <v>294</v>
      </c>
      <c r="O4526">
        <v>144</v>
      </c>
      <c r="P4526">
        <v>8</v>
      </c>
      <c r="Q4526">
        <v>43</v>
      </c>
      <c r="R4526" t="s">
        <v>46</v>
      </c>
      <c r="S4526">
        <v>102956.22</v>
      </c>
      <c r="T4526" t="s">
        <v>28</v>
      </c>
      <c r="U4526" t="s">
        <v>29</v>
      </c>
      <c r="V4526" t="b">
        <v>0</v>
      </c>
      <c r="W4526" t="s">
        <v>30</v>
      </c>
      <c r="X4526">
        <v>463</v>
      </c>
      <c r="Y4526">
        <v>495</v>
      </c>
    </row>
    <row r="4527" spans="1:25" x14ac:dyDescent="0.35">
      <c r="A4527">
        <v>4526</v>
      </c>
      <c r="B4527">
        <v>9071</v>
      </c>
      <c r="C4527">
        <v>375</v>
      </c>
      <c r="D4527" t="s">
        <v>44</v>
      </c>
      <c r="E4527" t="s">
        <v>25</v>
      </c>
      <c r="F4527">
        <v>1</v>
      </c>
      <c r="G4527">
        <v>432.44</v>
      </c>
      <c r="H4527">
        <f t="shared" si="70"/>
        <v>432.44</v>
      </c>
      <c r="I4527" s="12">
        <v>45381.405555555553</v>
      </c>
      <c r="J4527">
        <v>20</v>
      </c>
      <c r="K4527" t="s">
        <v>45</v>
      </c>
      <c r="L4527">
        <v>232</v>
      </c>
      <c r="M4527">
        <v>59</v>
      </c>
      <c r="N4527">
        <v>161</v>
      </c>
      <c r="O4527">
        <v>161</v>
      </c>
      <c r="P4527">
        <v>5</v>
      </c>
      <c r="Q4527">
        <v>20</v>
      </c>
      <c r="R4527" t="s">
        <v>46</v>
      </c>
      <c r="S4527">
        <v>66690.720000000001</v>
      </c>
      <c r="T4527" t="s">
        <v>28</v>
      </c>
      <c r="U4527" t="s">
        <v>43</v>
      </c>
      <c r="V4527" t="b">
        <v>0</v>
      </c>
      <c r="W4527" t="s">
        <v>35</v>
      </c>
      <c r="X4527">
        <v>114</v>
      </c>
      <c r="Y4527">
        <v>461</v>
      </c>
    </row>
    <row r="4528" spans="1:25" x14ac:dyDescent="0.35">
      <c r="A4528">
        <v>4527</v>
      </c>
      <c r="B4528">
        <v>1108</v>
      </c>
      <c r="C4528">
        <v>667</v>
      </c>
      <c r="D4528" t="s">
        <v>31</v>
      </c>
      <c r="E4528" t="s">
        <v>47</v>
      </c>
      <c r="F4528">
        <v>5</v>
      </c>
      <c r="G4528">
        <v>1614.42</v>
      </c>
      <c r="H4528">
        <f t="shared" si="70"/>
        <v>8072.1</v>
      </c>
      <c r="I4528" s="11">
        <v>45483.771527777775</v>
      </c>
      <c r="J4528">
        <v>15</v>
      </c>
      <c r="K4528" t="s">
        <v>40</v>
      </c>
      <c r="L4528">
        <v>350</v>
      </c>
      <c r="M4528">
        <v>132</v>
      </c>
      <c r="N4528">
        <v>187</v>
      </c>
      <c r="O4528">
        <v>469</v>
      </c>
      <c r="P4528">
        <v>3</v>
      </c>
      <c r="Q4528">
        <v>51</v>
      </c>
      <c r="R4528" t="s">
        <v>46</v>
      </c>
      <c r="S4528">
        <v>22115.74</v>
      </c>
      <c r="T4528" t="s">
        <v>37</v>
      </c>
      <c r="U4528" t="s">
        <v>50</v>
      </c>
      <c r="V4528" t="b">
        <v>1</v>
      </c>
      <c r="W4528" t="s">
        <v>48</v>
      </c>
      <c r="X4528">
        <v>168</v>
      </c>
      <c r="Y4528">
        <v>245</v>
      </c>
    </row>
    <row r="4529" spans="1:25" x14ac:dyDescent="0.35">
      <c r="A4529">
        <v>4528</v>
      </c>
      <c r="B4529">
        <v>9871</v>
      </c>
      <c r="C4529">
        <v>700</v>
      </c>
      <c r="D4529" t="s">
        <v>38</v>
      </c>
      <c r="E4529" t="s">
        <v>47</v>
      </c>
      <c r="F4529">
        <v>2</v>
      </c>
      <c r="G4529">
        <v>197.34</v>
      </c>
      <c r="H4529">
        <f t="shared" si="70"/>
        <v>394.68</v>
      </c>
      <c r="I4529" s="12">
        <v>45506.584722222222</v>
      </c>
      <c r="J4529">
        <v>13</v>
      </c>
      <c r="K4529" t="s">
        <v>40</v>
      </c>
      <c r="L4529">
        <v>77</v>
      </c>
      <c r="M4529">
        <v>107</v>
      </c>
      <c r="N4529">
        <v>251</v>
      </c>
      <c r="O4529">
        <v>218</v>
      </c>
      <c r="P4529">
        <v>1</v>
      </c>
      <c r="Q4529">
        <v>67</v>
      </c>
      <c r="R4529" t="s">
        <v>27</v>
      </c>
      <c r="S4529">
        <v>92115.25</v>
      </c>
      <c r="T4529" t="s">
        <v>42</v>
      </c>
      <c r="U4529" t="s">
        <v>43</v>
      </c>
      <c r="V4529" t="b">
        <v>0</v>
      </c>
      <c r="W4529" t="s">
        <v>30</v>
      </c>
      <c r="X4529">
        <v>129</v>
      </c>
      <c r="Y4529">
        <v>90</v>
      </c>
    </row>
    <row r="4530" spans="1:25" x14ac:dyDescent="0.35">
      <c r="A4530">
        <v>4529</v>
      </c>
      <c r="B4530">
        <v>1692</v>
      </c>
      <c r="C4530">
        <v>791</v>
      </c>
      <c r="D4530" t="s">
        <v>44</v>
      </c>
      <c r="E4530" t="s">
        <v>47</v>
      </c>
      <c r="F4530">
        <v>2</v>
      </c>
      <c r="G4530">
        <v>1271.9100000000001</v>
      </c>
      <c r="H4530">
        <f t="shared" si="70"/>
        <v>2543.8200000000002</v>
      </c>
      <c r="I4530" s="11">
        <v>45462.703472222223</v>
      </c>
      <c r="J4530">
        <v>3</v>
      </c>
      <c r="K4530" t="s">
        <v>32</v>
      </c>
      <c r="L4530">
        <v>459</v>
      </c>
      <c r="M4530">
        <v>123</v>
      </c>
      <c r="N4530">
        <v>120</v>
      </c>
      <c r="O4530">
        <v>219</v>
      </c>
      <c r="P4530">
        <v>6</v>
      </c>
      <c r="Q4530">
        <v>58</v>
      </c>
      <c r="R4530" t="s">
        <v>46</v>
      </c>
      <c r="S4530">
        <v>113105.92</v>
      </c>
      <c r="T4530" t="s">
        <v>37</v>
      </c>
      <c r="U4530" t="s">
        <v>34</v>
      </c>
      <c r="V4530" t="b">
        <v>1</v>
      </c>
      <c r="W4530" t="s">
        <v>30</v>
      </c>
      <c r="X4530">
        <v>407</v>
      </c>
      <c r="Y4530">
        <v>153</v>
      </c>
    </row>
    <row r="4531" spans="1:25" x14ac:dyDescent="0.35">
      <c r="A4531">
        <v>4530</v>
      </c>
      <c r="B4531">
        <v>8901</v>
      </c>
      <c r="C4531">
        <v>203</v>
      </c>
      <c r="D4531" t="s">
        <v>38</v>
      </c>
      <c r="E4531" t="s">
        <v>25</v>
      </c>
      <c r="F4531">
        <v>3</v>
      </c>
      <c r="G4531">
        <v>374.46</v>
      </c>
      <c r="H4531">
        <f t="shared" si="70"/>
        <v>1123.3799999999999</v>
      </c>
      <c r="I4531" s="12">
        <v>45351.0625</v>
      </c>
      <c r="J4531">
        <v>4</v>
      </c>
      <c r="K4531" t="s">
        <v>32</v>
      </c>
      <c r="L4531">
        <v>266</v>
      </c>
      <c r="M4531">
        <v>149</v>
      </c>
      <c r="N4531">
        <v>295</v>
      </c>
      <c r="O4531">
        <v>342</v>
      </c>
      <c r="P4531">
        <v>1</v>
      </c>
      <c r="Q4531">
        <v>68</v>
      </c>
      <c r="R4531" t="s">
        <v>46</v>
      </c>
      <c r="S4531">
        <v>85182.38</v>
      </c>
      <c r="T4531" t="s">
        <v>42</v>
      </c>
      <c r="U4531" t="s">
        <v>34</v>
      </c>
      <c r="V4531" t="b">
        <v>0</v>
      </c>
      <c r="W4531" t="s">
        <v>30</v>
      </c>
      <c r="X4531">
        <v>115</v>
      </c>
      <c r="Y4531">
        <v>123</v>
      </c>
    </row>
    <row r="4532" spans="1:25" x14ac:dyDescent="0.35">
      <c r="A4532">
        <v>4531</v>
      </c>
      <c r="B4532">
        <v>7081</v>
      </c>
      <c r="C4532">
        <v>352</v>
      </c>
      <c r="D4532" t="s">
        <v>49</v>
      </c>
      <c r="E4532" t="s">
        <v>47</v>
      </c>
      <c r="F4532">
        <v>2</v>
      </c>
      <c r="G4532">
        <v>1740.14</v>
      </c>
      <c r="H4532">
        <f t="shared" si="70"/>
        <v>3480.28</v>
      </c>
      <c r="I4532" s="11">
        <v>45528.838194444441</v>
      </c>
      <c r="J4532">
        <v>13</v>
      </c>
      <c r="K4532" t="s">
        <v>36</v>
      </c>
      <c r="L4532">
        <v>125</v>
      </c>
      <c r="M4532">
        <v>79</v>
      </c>
      <c r="N4532">
        <v>271</v>
      </c>
      <c r="O4532">
        <v>412</v>
      </c>
      <c r="P4532">
        <v>6</v>
      </c>
      <c r="Q4532">
        <v>39</v>
      </c>
      <c r="R4532" t="s">
        <v>27</v>
      </c>
      <c r="S4532">
        <v>76129.539999999994</v>
      </c>
      <c r="T4532" t="s">
        <v>37</v>
      </c>
      <c r="U4532" t="s">
        <v>50</v>
      </c>
      <c r="V4532" t="b">
        <v>1</v>
      </c>
      <c r="W4532" t="s">
        <v>30</v>
      </c>
      <c r="X4532">
        <v>444</v>
      </c>
      <c r="Y4532">
        <v>411</v>
      </c>
    </row>
    <row r="4533" spans="1:25" x14ac:dyDescent="0.35">
      <c r="A4533">
        <v>4532</v>
      </c>
      <c r="B4533">
        <v>6167</v>
      </c>
      <c r="C4533">
        <v>881</v>
      </c>
      <c r="D4533" t="s">
        <v>38</v>
      </c>
      <c r="E4533" t="s">
        <v>47</v>
      </c>
      <c r="F4533">
        <v>1</v>
      </c>
      <c r="G4533">
        <v>1619.95</v>
      </c>
      <c r="H4533">
        <f t="shared" si="70"/>
        <v>1619.95</v>
      </c>
      <c r="I4533" s="12">
        <v>45496.172222222223</v>
      </c>
      <c r="J4533">
        <v>13</v>
      </c>
      <c r="K4533" t="s">
        <v>45</v>
      </c>
      <c r="L4533">
        <v>52</v>
      </c>
      <c r="M4533">
        <v>59</v>
      </c>
      <c r="N4533">
        <v>123</v>
      </c>
      <c r="O4533">
        <v>266</v>
      </c>
      <c r="P4533">
        <v>8</v>
      </c>
      <c r="Q4533">
        <v>65</v>
      </c>
      <c r="R4533" t="s">
        <v>46</v>
      </c>
      <c r="S4533">
        <v>108995.83</v>
      </c>
      <c r="T4533" t="s">
        <v>33</v>
      </c>
      <c r="U4533" t="s">
        <v>50</v>
      </c>
      <c r="V4533" t="b">
        <v>1</v>
      </c>
      <c r="W4533" t="s">
        <v>30</v>
      </c>
      <c r="X4533">
        <v>287</v>
      </c>
      <c r="Y4533">
        <v>201</v>
      </c>
    </row>
    <row r="4534" spans="1:25" x14ac:dyDescent="0.35">
      <c r="A4534">
        <v>4533</v>
      </c>
      <c r="B4534">
        <v>9066</v>
      </c>
      <c r="C4534">
        <v>668</v>
      </c>
      <c r="D4534" t="s">
        <v>31</v>
      </c>
      <c r="E4534" t="s">
        <v>47</v>
      </c>
      <c r="F4534">
        <v>5</v>
      </c>
      <c r="G4534">
        <v>211.09</v>
      </c>
      <c r="H4534">
        <f t="shared" si="70"/>
        <v>1055.45</v>
      </c>
      <c r="I4534" s="11">
        <v>45447.900694444441</v>
      </c>
      <c r="J4534">
        <v>5</v>
      </c>
      <c r="K4534" t="s">
        <v>45</v>
      </c>
      <c r="L4534">
        <v>388</v>
      </c>
      <c r="M4534">
        <v>135</v>
      </c>
      <c r="N4534">
        <v>177</v>
      </c>
      <c r="O4534">
        <v>442</v>
      </c>
      <c r="P4534">
        <v>9</v>
      </c>
      <c r="Q4534">
        <v>39</v>
      </c>
      <c r="R4534" t="s">
        <v>46</v>
      </c>
      <c r="S4534">
        <v>111913.74</v>
      </c>
      <c r="T4534" t="s">
        <v>28</v>
      </c>
      <c r="U4534" t="s">
        <v>34</v>
      </c>
      <c r="V4534" t="b">
        <v>1</v>
      </c>
      <c r="W4534" t="s">
        <v>30</v>
      </c>
      <c r="X4534">
        <v>244</v>
      </c>
      <c r="Y4534">
        <v>479</v>
      </c>
    </row>
    <row r="4535" spans="1:25" x14ac:dyDescent="0.35">
      <c r="A4535">
        <v>4534</v>
      </c>
      <c r="B4535">
        <v>5501</v>
      </c>
      <c r="C4535">
        <v>767</v>
      </c>
      <c r="D4535" t="s">
        <v>38</v>
      </c>
      <c r="E4535" t="s">
        <v>47</v>
      </c>
      <c r="F4535">
        <v>4</v>
      </c>
      <c r="G4535">
        <v>261</v>
      </c>
      <c r="H4535">
        <f t="shared" si="70"/>
        <v>1044</v>
      </c>
      <c r="I4535" s="12">
        <v>45338.203472222223</v>
      </c>
      <c r="J4535">
        <v>18</v>
      </c>
      <c r="K4535" t="s">
        <v>36</v>
      </c>
      <c r="L4535">
        <v>5</v>
      </c>
      <c r="M4535">
        <v>77</v>
      </c>
      <c r="N4535">
        <v>283</v>
      </c>
      <c r="O4535">
        <v>181</v>
      </c>
      <c r="P4535">
        <v>5</v>
      </c>
      <c r="Q4535">
        <v>53</v>
      </c>
      <c r="R4535" t="s">
        <v>46</v>
      </c>
      <c r="S4535">
        <v>62887.58</v>
      </c>
      <c r="T4535" t="s">
        <v>33</v>
      </c>
      <c r="U4535" t="s">
        <v>34</v>
      </c>
      <c r="V4535" t="b">
        <v>0</v>
      </c>
      <c r="W4535" t="s">
        <v>30</v>
      </c>
      <c r="X4535">
        <v>192</v>
      </c>
      <c r="Y4535">
        <v>248</v>
      </c>
    </row>
    <row r="4536" spans="1:25" x14ac:dyDescent="0.35">
      <c r="A4536">
        <v>4535</v>
      </c>
      <c r="B4536">
        <v>9041</v>
      </c>
      <c r="C4536">
        <v>904</v>
      </c>
      <c r="D4536" t="s">
        <v>24</v>
      </c>
      <c r="E4536" t="s">
        <v>47</v>
      </c>
      <c r="F4536">
        <v>4</v>
      </c>
      <c r="G4536">
        <v>1004</v>
      </c>
      <c r="H4536">
        <f t="shared" si="70"/>
        <v>4016</v>
      </c>
      <c r="I4536" s="11">
        <v>45453.032638888886</v>
      </c>
      <c r="J4536">
        <v>13</v>
      </c>
      <c r="K4536" t="s">
        <v>32</v>
      </c>
      <c r="L4536">
        <v>472</v>
      </c>
      <c r="M4536">
        <v>132</v>
      </c>
      <c r="N4536">
        <v>137</v>
      </c>
      <c r="O4536">
        <v>206</v>
      </c>
      <c r="P4536">
        <v>7</v>
      </c>
      <c r="Q4536">
        <v>64</v>
      </c>
      <c r="R4536" t="s">
        <v>27</v>
      </c>
      <c r="S4536">
        <v>20067.3</v>
      </c>
      <c r="T4536" t="s">
        <v>33</v>
      </c>
      <c r="U4536" t="s">
        <v>50</v>
      </c>
      <c r="V4536" t="b">
        <v>0</v>
      </c>
      <c r="W4536" t="s">
        <v>30</v>
      </c>
      <c r="X4536">
        <v>229</v>
      </c>
      <c r="Y4536">
        <v>398</v>
      </c>
    </row>
    <row r="4537" spans="1:25" x14ac:dyDescent="0.35">
      <c r="A4537">
        <v>4536</v>
      </c>
      <c r="B4537">
        <v>3996</v>
      </c>
      <c r="C4537">
        <v>228</v>
      </c>
      <c r="D4537" t="s">
        <v>31</v>
      </c>
      <c r="E4537" t="s">
        <v>25</v>
      </c>
      <c r="F4537">
        <v>4</v>
      </c>
      <c r="G4537">
        <v>1301.73</v>
      </c>
      <c r="H4537">
        <f t="shared" si="70"/>
        <v>5206.92</v>
      </c>
      <c r="I4537" s="12">
        <v>45432.238888888889</v>
      </c>
      <c r="J4537">
        <v>14</v>
      </c>
      <c r="K4537" t="s">
        <v>45</v>
      </c>
      <c r="L4537">
        <v>494</v>
      </c>
      <c r="M4537">
        <v>88</v>
      </c>
      <c r="N4537">
        <v>112</v>
      </c>
      <c r="O4537">
        <v>203</v>
      </c>
      <c r="P4537">
        <v>3</v>
      </c>
      <c r="Q4537">
        <v>50</v>
      </c>
      <c r="R4537" t="s">
        <v>46</v>
      </c>
      <c r="S4537">
        <v>102149.45</v>
      </c>
      <c r="T4537" t="s">
        <v>28</v>
      </c>
      <c r="U4537" t="s">
        <v>43</v>
      </c>
      <c r="V4537" t="b">
        <v>1</v>
      </c>
      <c r="W4537" t="s">
        <v>30</v>
      </c>
      <c r="X4537">
        <v>221</v>
      </c>
      <c r="Y4537">
        <v>402</v>
      </c>
    </row>
    <row r="4538" spans="1:25" x14ac:dyDescent="0.35">
      <c r="A4538">
        <v>4537</v>
      </c>
      <c r="B4538">
        <v>9374</v>
      </c>
      <c r="C4538">
        <v>411</v>
      </c>
      <c r="D4538" t="s">
        <v>51</v>
      </c>
      <c r="E4538" t="s">
        <v>47</v>
      </c>
      <c r="F4538">
        <v>5</v>
      </c>
      <c r="G4538">
        <v>1156.8399999999999</v>
      </c>
      <c r="H4538">
        <f t="shared" si="70"/>
        <v>5784.2</v>
      </c>
      <c r="I4538" s="11">
        <v>45376.970138888886</v>
      </c>
      <c r="J4538">
        <v>1</v>
      </c>
      <c r="K4538" t="s">
        <v>36</v>
      </c>
      <c r="L4538">
        <v>62</v>
      </c>
      <c r="M4538">
        <v>113</v>
      </c>
      <c r="N4538">
        <v>139</v>
      </c>
      <c r="O4538">
        <v>148</v>
      </c>
      <c r="P4538">
        <v>3</v>
      </c>
      <c r="Q4538">
        <v>60</v>
      </c>
      <c r="R4538" t="s">
        <v>41</v>
      </c>
      <c r="S4538">
        <v>51761.77</v>
      </c>
      <c r="T4538" t="s">
        <v>28</v>
      </c>
      <c r="U4538" t="s">
        <v>50</v>
      </c>
      <c r="V4538" t="b">
        <v>0</v>
      </c>
      <c r="W4538" t="s">
        <v>48</v>
      </c>
      <c r="X4538">
        <v>158</v>
      </c>
      <c r="Y4538">
        <v>339</v>
      </c>
    </row>
    <row r="4539" spans="1:25" x14ac:dyDescent="0.35">
      <c r="A4539">
        <v>4538</v>
      </c>
      <c r="B4539">
        <v>5591</v>
      </c>
      <c r="C4539">
        <v>681</v>
      </c>
      <c r="D4539" t="s">
        <v>39</v>
      </c>
      <c r="E4539" t="s">
        <v>47</v>
      </c>
      <c r="F4539">
        <v>1</v>
      </c>
      <c r="G4539">
        <v>1957.98</v>
      </c>
      <c r="H4539">
        <f t="shared" si="70"/>
        <v>1957.98</v>
      </c>
      <c r="I4539" s="12">
        <v>45517.239583333336</v>
      </c>
      <c r="J4539">
        <v>7</v>
      </c>
      <c r="K4539" t="s">
        <v>40</v>
      </c>
      <c r="L4539">
        <v>281</v>
      </c>
      <c r="M4539">
        <v>92</v>
      </c>
      <c r="N4539">
        <v>240</v>
      </c>
      <c r="O4539">
        <v>236</v>
      </c>
      <c r="P4539">
        <v>2</v>
      </c>
      <c r="Q4539">
        <v>30</v>
      </c>
      <c r="R4539" t="s">
        <v>27</v>
      </c>
      <c r="S4539">
        <v>46061.46</v>
      </c>
      <c r="T4539" t="s">
        <v>37</v>
      </c>
      <c r="U4539" t="s">
        <v>50</v>
      </c>
      <c r="V4539" t="b">
        <v>1</v>
      </c>
      <c r="W4539" t="s">
        <v>30</v>
      </c>
      <c r="X4539">
        <v>107</v>
      </c>
      <c r="Y4539">
        <v>291</v>
      </c>
    </row>
    <row r="4540" spans="1:25" x14ac:dyDescent="0.35">
      <c r="A4540">
        <v>4539</v>
      </c>
      <c r="B4540">
        <v>7518</v>
      </c>
      <c r="C4540">
        <v>516</v>
      </c>
      <c r="D4540" t="s">
        <v>24</v>
      </c>
      <c r="E4540" t="s">
        <v>25</v>
      </c>
      <c r="F4540">
        <v>5</v>
      </c>
      <c r="G4540">
        <v>1693.66</v>
      </c>
      <c r="H4540">
        <f t="shared" si="70"/>
        <v>8468.3000000000011</v>
      </c>
      <c r="I4540" s="11">
        <v>45511.636805555558</v>
      </c>
      <c r="J4540">
        <v>10</v>
      </c>
      <c r="K4540" t="s">
        <v>32</v>
      </c>
      <c r="L4540">
        <v>485</v>
      </c>
      <c r="M4540">
        <v>99</v>
      </c>
      <c r="N4540">
        <v>201</v>
      </c>
      <c r="O4540">
        <v>220</v>
      </c>
      <c r="P4540">
        <v>7</v>
      </c>
      <c r="Q4540">
        <v>37</v>
      </c>
      <c r="R4540" t="s">
        <v>46</v>
      </c>
      <c r="S4540">
        <v>66635.05</v>
      </c>
      <c r="T4540" t="s">
        <v>42</v>
      </c>
      <c r="U4540" t="s">
        <v>29</v>
      </c>
      <c r="V4540" t="b">
        <v>1</v>
      </c>
      <c r="W4540" t="s">
        <v>48</v>
      </c>
      <c r="X4540">
        <v>334</v>
      </c>
      <c r="Y4540">
        <v>170</v>
      </c>
    </row>
    <row r="4541" spans="1:25" x14ac:dyDescent="0.35">
      <c r="A4541">
        <v>4540</v>
      </c>
      <c r="B4541">
        <v>4638</v>
      </c>
      <c r="C4541">
        <v>556</v>
      </c>
      <c r="D4541" t="s">
        <v>51</v>
      </c>
      <c r="E4541" t="s">
        <v>25</v>
      </c>
      <c r="F4541">
        <v>3</v>
      </c>
      <c r="G4541">
        <v>1629.52</v>
      </c>
      <c r="H4541">
        <f t="shared" si="70"/>
        <v>4888.5599999999995</v>
      </c>
      <c r="I4541" s="12">
        <v>45502.867361111108</v>
      </c>
      <c r="J4541">
        <v>20</v>
      </c>
      <c r="K4541" t="s">
        <v>36</v>
      </c>
      <c r="L4541">
        <v>180</v>
      </c>
      <c r="M4541">
        <v>58</v>
      </c>
      <c r="N4541">
        <v>127</v>
      </c>
      <c r="O4541">
        <v>185</v>
      </c>
      <c r="P4541">
        <v>4</v>
      </c>
      <c r="Q4541">
        <v>52</v>
      </c>
      <c r="R4541" t="s">
        <v>27</v>
      </c>
      <c r="S4541">
        <v>51467.56</v>
      </c>
      <c r="T4541" t="s">
        <v>42</v>
      </c>
      <c r="U4541" t="s">
        <v>50</v>
      </c>
      <c r="V4541" t="b">
        <v>1</v>
      </c>
      <c r="W4541" t="s">
        <v>30</v>
      </c>
      <c r="X4541">
        <v>130</v>
      </c>
      <c r="Y4541">
        <v>160</v>
      </c>
    </row>
    <row r="4542" spans="1:25" x14ac:dyDescent="0.35">
      <c r="A4542">
        <v>4541</v>
      </c>
      <c r="B4542">
        <v>3101</v>
      </c>
      <c r="C4542">
        <v>185</v>
      </c>
      <c r="D4542" t="s">
        <v>24</v>
      </c>
      <c r="E4542" t="s">
        <v>25</v>
      </c>
      <c r="F4542">
        <v>5</v>
      </c>
      <c r="G4542">
        <v>1737.04</v>
      </c>
      <c r="H4542">
        <f t="shared" si="70"/>
        <v>8685.2000000000007</v>
      </c>
      <c r="I4542" s="11">
        <v>45445.875694444447</v>
      </c>
      <c r="J4542">
        <v>17</v>
      </c>
      <c r="K4542" t="s">
        <v>36</v>
      </c>
      <c r="L4542">
        <v>371</v>
      </c>
      <c r="M4542">
        <v>128</v>
      </c>
      <c r="N4542">
        <v>134</v>
      </c>
      <c r="O4542">
        <v>241</v>
      </c>
      <c r="P4542">
        <v>5</v>
      </c>
      <c r="Q4542">
        <v>68</v>
      </c>
      <c r="R4542" t="s">
        <v>46</v>
      </c>
      <c r="S4542">
        <v>94646.19</v>
      </c>
      <c r="T4542" t="s">
        <v>33</v>
      </c>
      <c r="U4542" t="s">
        <v>29</v>
      </c>
      <c r="V4542" t="b">
        <v>0</v>
      </c>
      <c r="W4542" t="s">
        <v>35</v>
      </c>
      <c r="X4542">
        <v>153</v>
      </c>
      <c r="Y4542">
        <v>221</v>
      </c>
    </row>
    <row r="4543" spans="1:25" x14ac:dyDescent="0.35">
      <c r="A4543">
        <v>4542</v>
      </c>
      <c r="B4543">
        <v>1887</v>
      </c>
      <c r="C4543">
        <v>966</v>
      </c>
      <c r="D4543" t="s">
        <v>24</v>
      </c>
      <c r="E4543" t="s">
        <v>25</v>
      </c>
      <c r="F4543">
        <v>5</v>
      </c>
      <c r="G4543">
        <v>818.91</v>
      </c>
      <c r="H4543">
        <f t="shared" si="70"/>
        <v>4094.5499999999997</v>
      </c>
      <c r="I4543" s="12">
        <v>45295.709027777775</v>
      </c>
      <c r="J4543">
        <v>5</v>
      </c>
      <c r="K4543" t="s">
        <v>32</v>
      </c>
      <c r="L4543">
        <v>350</v>
      </c>
      <c r="M4543">
        <v>104</v>
      </c>
      <c r="N4543">
        <v>136</v>
      </c>
      <c r="O4543">
        <v>141</v>
      </c>
      <c r="P4543">
        <v>7</v>
      </c>
      <c r="Q4543">
        <v>41</v>
      </c>
      <c r="R4543" t="s">
        <v>27</v>
      </c>
      <c r="S4543">
        <v>49755.24</v>
      </c>
      <c r="T4543" t="s">
        <v>33</v>
      </c>
      <c r="U4543" t="s">
        <v>29</v>
      </c>
      <c r="V4543" t="b">
        <v>0</v>
      </c>
      <c r="W4543" t="s">
        <v>30</v>
      </c>
      <c r="X4543">
        <v>234</v>
      </c>
      <c r="Y4543">
        <v>268</v>
      </c>
    </row>
    <row r="4544" spans="1:25" x14ac:dyDescent="0.35">
      <c r="A4544">
        <v>4543</v>
      </c>
      <c r="B4544">
        <v>9613</v>
      </c>
      <c r="C4544">
        <v>751</v>
      </c>
      <c r="D4544" t="s">
        <v>52</v>
      </c>
      <c r="E4544" t="s">
        <v>25</v>
      </c>
      <c r="F4544">
        <v>4</v>
      </c>
      <c r="G4544">
        <v>1528.54</v>
      </c>
      <c r="H4544">
        <f t="shared" si="70"/>
        <v>6114.16</v>
      </c>
      <c r="I4544" s="11">
        <v>45329.800694444442</v>
      </c>
      <c r="J4544">
        <v>9</v>
      </c>
      <c r="K4544" t="s">
        <v>40</v>
      </c>
      <c r="L4544">
        <v>25</v>
      </c>
      <c r="M4544">
        <v>145</v>
      </c>
      <c r="N4544">
        <v>155</v>
      </c>
      <c r="O4544">
        <v>422</v>
      </c>
      <c r="P4544">
        <v>6</v>
      </c>
      <c r="Q4544">
        <v>44</v>
      </c>
      <c r="R4544" t="s">
        <v>46</v>
      </c>
      <c r="S4544">
        <v>72489.34</v>
      </c>
      <c r="T4544" t="s">
        <v>33</v>
      </c>
      <c r="U4544" t="s">
        <v>43</v>
      </c>
      <c r="V4544" t="b">
        <v>1</v>
      </c>
      <c r="W4544" t="s">
        <v>35</v>
      </c>
      <c r="X4544">
        <v>472</v>
      </c>
      <c r="Y4544">
        <v>455</v>
      </c>
    </row>
    <row r="4545" spans="1:25" x14ac:dyDescent="0.35">
      <c r="A4545">
        <v>4544</v>
      </c>
      <c r="B4545">
        <v>7933</v>
      </c>
      <c r="C4545">
        <v>612</v>
      </c>
      <c r="D4545" t="s">
        <v>52</v>
      </c>
      <c r="E4545" t="s">
        <v>47</v>
      </c>
      <c r="F4545">
        <v>2</v>
      </c>
      <c r="G4545">
        <v>671.02</v>
      </c>
      <c r="H4545">
        <f t="shared" si="70"/>
        <v>1342.04</v>
      </c>
      <c r="I4545" s="12">
        <v>45305.093055555553</v>
      </c>
      <c r="J4545">
        <v>13</v>
      </c>
      <c r="K4545" t="s">
        <v>32</v>
      </c>
      <c r="L4545">
        <v>269</v>
      </c>
      <c r="M4545">
        <v>62</v>
      </c>
      <c r="N4545">
        <v>140</v>
      </c>
      <c r="O4545">
        <v>326</v>
      </c>
      <c r="P4545">
        <v>2</v>
      </c>
      <c r="Q4545">
        <v>36</v>
      </c>
      <c r="R4545" t="s">
        <v>27</v>
      </c>
      <c r="S4545">
        <v>45851.9</v>
      </c>
      <c r="T4545" t="s">
        <v>37</v>
      </c>
      <c r="U4545" t="s">
        <v>29</v>
      </c>
      <c r="V4545" t="b">
        <v>1</v>
      </c>
      <c r="W4545" t="s">
        <v>30</v>
      </c>
      <c r="X4545">
        <v>156</v>
      </c>
      <c r="Y4545">
        <v>285</v>
      </c>
    </row>
    <row r="4546" spans="1:25" x14ac:dyDescent="0.35">
      <c r="A4546">
        <v>4545</v>
      </c>
      <c r="B4546">
        <v>8836</v>
      </c>
      <c r="C4546">
        <v>308</v>
      </c>
      <c r="D4546" t="s">
        <v>44</v>
      </c>
      <c r="E4546" t="s">
        <v>47</v>
      </c>
      <c r="F4546">
        <v>5</v>
      </c>
      <c r="G4546">
        <v>1929.33</v>
      </c>
      <c r="H4546">
        <f t="shared" si="70"/>
        <v>9646.65</v>
      </c>
      <c r="I4546" s="11">
        <v>45340.302777777775</v>
      </c>
      <c r="J4546">
        <v>18</v>
      </c>
      <c r="K4546" t="s">
        <v>40</v>
      </c>
      <c r="L4546">
        <v>279</v>
      </c>
      <c r="M4546">
        <v>109</v>
      </c>
      <c r="N4546">
        <v>241</v>
      </c>
      <c r="O4546">
        <v>106</v>
      </c>
      <c r="P4546">
        <v>9</v>
      </c>
      <c r="Q4546">
        <v>66</v>
      </c>
      <c r="R4546" t="s">
        <v>41</v>
      </c>
      <c r="S4546">
        <v>112644.61</v>
      </c>
      <c r="T4546" t="s">
        <v>42</v>
      </c>
      <c r="U4546" t="s">
        <v>34</v>
      </c>
      <c r="V4546" t="b">
        <v>0</v>
      </c>
      <c r="W4546" t="s">
        <v>35</v>
      </c>
      <c r="X4546">
        <v>167</v>
      </c>
      <c r="Y4546">
        <v>372</v>
      </c>
    </row>
    <row r="4547" spans="1:25" x14ac:dyDescent="0.35">
      <c r="A4547">
        <v>4546</v>
      </c>
      <c r="B4547">
        <v>9859</v>
      </c>
      <c r="C4547">
        <v>901</v>
      </c>
      <c r="D4547" t="s">
        <v>38</v>
      </c>
      <c r="E4547" t="s">
        <v>25</v>
      </c>
      <c r="F4547">
        <v>5</v>
      </c>
      <c r="G4547">
        <v>1276.9000000000001</v>
      </c>
      <c r="H4547">
        <f t="shared" ref="H4547:H4610" si="71">G4547*F4547</f>
        <v>6384.5</v>
      </c>
      <c r="I4547" s="12">
        <v>45523.152083333334</v>
      </c>
      <c r="J4547">
        <v>20</v>
      </c>
      <c r="K4547" t="s">
        <v>32</v>
      </c>
      <c r="L4547">
        <v>25</v>
      </c>
      <c r="M4547">
        <v>98</v>
      </c>
      <c r="N4547">
        <v>205</v>
      </c>
      <c r="O4547">
        <v>442</v>
      </c>
      <c r="P4547">
        <v>7</v>
      </c>
      <c r="Q4547">
        <v>64</v>
      </c>
      <c r="R4547" t="s">
        <v>46</v>
      </c>
      <c r="S4547">
        <v>43697.760000000002</v>
      </c>
      <c r="T4547" t="s">
        <v>42</v>
      </c>
      <c r="U4547" t="s">
        <v>29</v>
      </c>
      <c r="V4547" t="b">
        <v>0</v>
      </c>
      <c r="W4547" t="s">
        <v>30</v>
      </c>
      <c r="X4547">
        <v>433</v>
      </c>
      <c r="Y4547">
        <v>473</v>
      </c>
    </row>
    <row r="4548" spans="1:25" x14ac:dyDescent="0.35">
      <c r="A4548">
        <v>4547</v>
      </c>
      <c r="B4548">
        <v>1533</v>
      </c>
      <c r="C4548">
        <v>245</v>
      </c>
      <c r="D4548" t="s">
        <v>51</v>
      </c>
      <c r="E4548" t="s">
        <v>25</v>
      </c>
      <c r="F4548">
        <v>1</v>
      </c>
      <c r="G4548">
        <v>582.04999999999995</v>
      </c>
      <c r="H4548">
        <f t="shared" si="71"/>
        <v>582.04999999999995</v>
      </c>
      <c r="I4548" s="11">
        <v>45458.53402777778</v>
      </c>
      <c r="J4548">
        <v>14</v>
      </c>
      <c r="K4548" t="s">
        <v>26</v>
      </c>
      <c r="L4548">
        <v>478</v>
      </c>
      <c r="M4548">
        <v>96</v>
      </c>
      <c r="N4548">
        <v>273</v>
      </c>
      <c r="O4548">
        <v>338</v>
      </c>
      <c r="P4548">
        <v>6</v>
      </c>
      <c r="Q4548">
        <v>32</v>
      </c>
      <c r="R4548" t="s">
        <v>41</v>
      </c>
      <c r="S4548">
        <v>79072.649999999994</v>
      </c>
      <c r="T4548" t="s">
        <v>37</v>
      </c>
      <c r="U4548" t="s">
        <v>43</v>
      </c>
      <c r="V4548" t="b">
        <v>0</v>
      </c>
      <c r="W4548" t="s">
        <v>48</v>
      </c>
      <c r="X4548">
        <v>329</v>
      </c>
      <c r="Y4548">
        <v>341</v>
      </c>
    </row>
    <row r="4549" spans="1:25" x14ac:dyDescent="0.35">
      <c r="A4549">
        <v>4548</v>
      </c>
      <c r="B4549">
        <v>9232</v>
      </c>
      <c r="C4549">
        <v>482</v>
      </c>
      <c r="D4549" t="s">
        <v>39</v>
      </c>
      <c r="E4549" t="s">
        <v>47</v>
      </c>
      <c r="F4549">
        <v>3</v>
      </c>
      <c r="G4549">
        <v>1833.69</v>
      </c>
      <c r="H4549">
        <f t="shared" si="71"/>
        <v>5501.07</v>
      </c>
      <c r="I4549" s="12">
        <v>45333.546527777777</v>
      </c>
      <c r="J4549">
        <v>16</v>
      </c>
      <c r="K4549" t="s">
        <v>26</v>
      </c>
      <c r="L4549">
        <v>276</v>
      </c>
      <c r="M4549">
        <v>130</v>
      </c>
      <c r="N4549">
        <v>294</v>
      </c>
      <c r="O4549">
        <v>488</v>
      </c>
      <c r="P4549">
        <v>2</v>
      </c>
      <c r="Q4549">
        <v>28</v>
      </c>
      <c r="R4549" t="s">
        <v>46</v>
      </c>
      <c r="S4549">
        <v>48070.77</v>
      </c>
      <c r="T4549" t="s">
        <v>37</v>
      </c>
      <c r="U4549" t="s">
        <v>50</v>
      </c>
      <c r="V4549" t="b">
        <v>1</v>
      </c>
      <c r="W4549" t="s">
        <v>35</v>
      </c>
      <c r="X4549">
        <v>359</v>
      </c>
      <c r="Y4549">
        <v>352</v>
      </c>
    </row>
    <row r="4550" spans="1:25" x14ac:dyDescent="0.35">
      <c r="A4550">
        <v>4549</v>
      </c>
      <c r="B4550">
        <v>6689</v>
      </c>
      <c r="C4550">
        <v>653</v>
      </c>
      <c r="D4550" t="s">
        <v>49</v>
      </c>
      <c r="E4550" t="s">
        <v>47</v>
      </c>
      <c r="F4550">
        <v>4</v>
      </c>
      <c r="G4550">
        <v>1415.13</v>
      </c>
      <c r="H4550">
        <f t="shared" si="71"/>
        <v>5660.52</v>
      </c>
      <c r="I4550" s="11">
        <v>45441.884722222225</v>
      </c>
      <c r="J4550">
        <v>2</v>
      </c>
      <c r="K4550" t="s">
        <v>40</v>
      </c>
      <c r="L4550">
        <v>245</v>
      </c>
      <c r="M4550">
        <v>56</v>
      </c>
      <c r="N4550">
        <v>130</v>
      </c>
      <c r="O4550">
        <v>490</v>
      </c>
      <c r="P4550">
        <v>6</v>
      </c>
      <c r="Q4550">
        <v>47</v>
      </c>
      <c r="R4550" t="s">
        <v>46</v>
      </c>
      <c r="S4550">
        <v>94529.41</v>
      </c>
      <c r="T4550" t="s">
        <v>28</v>
      </c>
      <c r="U4550" t="s">
        <v>34</v>
      </c>
      <c r="V4550" t="b">
        <v>0</v>
      </c>
      <c r="W4550" t="s">
        <v>35</v>
      </c>
      <c r="X4550">
        <v>113</v>
      </c>
      <c r="Y4550">
        <v>462</v>
      </c>
    </row>
    <row r="4551" spans="1:25" x14ac:dyDescent="0.35">
      <c r="A4551">
        <v>4550</v>
      </c>
      <c r="B4551">
        <v>7450</v>
      </c>
      <c r="C4551">
        <v>272</v>
      </c>
      <c r="D4551" t="s">
        <v>51</v>
      </c>
      <c r="E4551" t="s">
        <v>25</v>
      </c>
      <c r="F4551">
        <v>5</v>
      </c>
      <c r="G4551">
        <v>402.68</v>
      </c>
      <c r="H4551">
        <f t="shared" si="71"/>
        <v>2013.4</v>
      </c>
      <c r="I4551" s="12">
        <v>45346.334027777775</v>
      </c>
      <c r="J4551">
        <v>4</v>
      </c>
      <c r="K4551" t="s">
        <v>32</v>
      </c>
      <c r="L4551">
        <v>161</v>
      </c>
      <c r="M4551">
        <v>68</v>
      </c>
      <c r="N4551">
        <v>169</v>
      </c>
      <c r="O4551">
        <v>150</v>
      </c>
      <c r="P4551">
        <v>4</v>
      </c>
      <c r="Q4551">
        <v>63</v>
      </c>
      <c r="R4551" t="s">
        <v>27</v>
      </c>
      <c r="S4551">
        <v>36814.35</v>
      </c>
      <c r="T4551" t="s">
        <v>42</v>
      </c>
      <c r="U4551" t="s">
        <v>34</v>
      </c>
      <c r="V4551" t="b">
        <v>1</v>
      </c>
      <c r="W4551" t="s">
        <v>30</v>
      </c>
      <c r="X4551">
        <v>482</v>
      </c>
      <c r="Y4551">
        <v>445</v>
      </c>
    </row>
    <row r="4552" spans="1:25" x14ac:dyDescent="0.35">
      <c r="A4552">
        <v>4551</v>
      </c>
      <c r="B4552">
        <v>3863</v>
      </c>
      <c r="C4552">
        <v>900</v>
      </c>
      <c r="D4552" t="s">
        <v>51</v>
      </c>
      <c r="E4552" t="s">
        <v>25</v>
      </c>
      <c r="F4552">
        <v>2</v>
      </c>
      <c r="G4552">
        <v>1388.56</v>
      </c>
      <c r="H4552">
        <f t="shared" si="71"/>
        <v>2777.12</v>
      </c>
      <c r="I4552" s="11">
        <v>45446.142361111109</v>
      </c>
      <c r="J4552">
        <v>13</v>
      </c>
      <c r="K4552" t="s">
        <v>32</v>
      </c>
      <c r="L4552">
        <v>206</v>
      </c>
      <c r="M4552">
        <v>64</v>
      </c>
      <c r="N4552">
        <v>100</v>
      </c>
      <c r="O4552">
        <v>174</v>
      </c>
      <c r="P4552">
        <v>2</v>
      </c>
      <c r="Q4552">
        <v>41</v>
      </c>
      <c r="R4552" t="s">
        <v>46</v>
      </c>
      <c r="S4552">
        <v>59885.61</v>
      </c>
      <c r="T4552" t="s">
        <v>28</v>
      </c>
      <c r="U4552" t="s">
        <v>34</v>
      </c>
      <c r="V4552" t="b">
        <v>0</v>
      </c>
      <c r="W4552" t="s">
        <v>30</v>
      </c>
      <c r="X4552">
        <v>393</v>
      </c>
      <c r="Y4552">
        <v>140</v>
      </c>
    </row>
    <row r="4553" spans="1:25" x14ac:dyDescent="0.35">
      <c r="A4553">
        <v>4552</v>
      </c>
      <c r="B4553">
        <v>8490</v>
      </c>
      <c r="C4553">
        <v>351</v>
      </c>
      <c r="D4553" t="s">
        <v>31</v>
      </c>
      <c r="E4553" t="s">
        <v>25</v>
      </c>
      <c r="F4553">
        <v>1</v>
      </c>
      <c r="G4553">
        <v>668.2</v>
      </c>
      <c r="H4553">
        <f t="shared" si="71"/>
        <v>668.2</v>
      </c>
      <c r="I4553" s="12">
        <v>45510.17083333333</v>
      </c>
      <c r="J4553">
        <v>12</v>
      </c>
      <c r="K4553" t="s">
        <v>32</v>
      </c>
      <c r="L4553">
        <v>378</v>
      </c>
      <c r="M4553">
        <v>52</v>
      </c>
      <c r="N4553">
        <v>283</v>
      </c>
      <c r="O4553">
        <v>350</v>
      </c>
      <c r="P4553">
        <v>3</v>
      </c>
      <c r="Q4553">
        <v>37</v>
      </c>
      <c r="R4553" t="s">
        <v>27</v>
      </c>
      <c r="S4553">
        <v>61406.28</v>
      </c>
      <c r="T4553" t="s">
        <v>37</v>
      </c>
      <c r="U4553" t="s">
        <v>50</v>
      </c>
      <c r="V4553" t="b">
        <v>0</v>
      </c>
      <c r="W4553" t="s">
        <v>30</v>
      </c>
      <c r="X4553">
        <v>344</v>
      </c>
      <c r="Y4553">
        <v>426</v>
      </c>
    </row>
    <row r="4554" spans="1:25" x14ac:dyDescent="0.35">
      <c r="A4554">
        <v>4553</v>
      </c>
      <c r="B4554">
        <v>2972</v>
      </c>
      <c r="C4554">
        <v>650</v>
      </c>
      <c r="D4554" t="s">
        <v>49</v>
      </c>
      <c r="E4554" t="s">
        <v>25</v>
      </c>
      <c r="F4554">
        <v>1</v>
      </c>
      <c r="G4554">
        <v>608.5</v>
      </c>
      <c r="H4554">
        <f t="shared" si="71"/>
        <v>608.5</v>
      </c>
      <c r="I4554" s="11">
        <v>45417.331944444442</v>
      </c>
      <c r="J4554">
        <v>13</v>
      </c>
      <c r="K4554" t="s">
        <v>36</v>
      </c>
      <c r="L4554">
        <v>158</v>
      </c>
      <c r="M4554">
        <v>52</v>
      </c>
      <c r="N4554">
        <v>297</v>
      </c>
      <c r="O4554">
        <v>357</v>
      </c>
      <c r="P4554">
        <v>2</v>
      </c>
      <c r="Q4554">
        <v>23</v>
      </c>
      <c r="R4554" t="s">
        <v>27</v>
      </c>
      <c r="S4554">
        <v>41667.29</v>
      </c>
      <c r="T4554" t="s">
        <v>28</v>
      </c>
      <c r="U4554" t="s">
        <v>34</v>
      </c>
      <c r="V4554" t="b">
        <v>0</v>
      </c>
      <c r="W4554" t="s">
        <v>48</v>
      </c>
      <c r="X4554">
        <v>182</v>
      </c>
      <c r="Y4554">
        <v>442</v>
      </c>
    </row>
    <row r="4555" spans="1:25" x14ac:dyDescent="0.35">
      <c r="A4555">
        <v>4554</v>
      </c>
      <c r="B4555">
        <v>9490</v>
      </c>
      <c r="C4555">
        <v>533</v>
      </c>
      <c r="D4555" t="s">
        <v>39</v>
      </c>
      <c r="E4555" t="s">
        <v>25</v>
      </c>
      <c r="F4555">
        <v>4</v>
      </c>
      <c r="G4555">
        <v>199</v>
      </c>
      <c r="H4555">
        <f t="shared" si="71"/>
        <v>796</v>
      </c>
      <c r="I4555" s="12">
        <v>45342.76666666667</v>
      </c>
      <c r="J4555">
        <v>6</v>
      </c>
      <c r="K4555" t="s">
        <v>40</v>
      </c>
      <c r="L4555">
        <v>419</v>
      </c>
      <c r="M4555">
        <v>150</v>
      </c>
      <c r="N4555">
        <v>133</v>
      </c>
      <c r="O4555">
        <v>348</v>
      </c>
      <c r="P4555">
        <v>5</v>
      </c>
      <c r="Q4555">
        <v>22</v>
      </c>
      <c r="R4555" t="s">
        <v>27</v>
      </c>
      <c r="S4555">
        <v>109382.51</v>
      </c>
      <c r="T4555" t="s">
        <v>42</v>
      </c>
      <c r="U4555" t="s">
        <v>43</v>
      </c>
      <c r="V4555" t="b">
        <v>0</v>
      </c>
      <c r="W4555" t="s">
        <v>30</v>
      </c>
      <c r="X4555">
        <v>362</v>
      </c>
      <c r="Y4555">
        <v>102</v>
      </c>
    </row>
    <row r="4556" spans="1:25" x14ac:dyDescent="0.35">
      <c r="A4556">
        <v>4555</v>
      </c>
      <c r="B4556">
        <v>8537</v>
      </c>
      <c r="C4556">
        <v>668</v>
      </c>
      <c r="D4556" t="s">
        <v>24</v>
      </c>
      <c r="E4556" t="s">
        <v>25</v>
      </c>
      <c r="F4556">
        <v>3</v>
      </c>
      <c r="G4556">
        <v>1065.51</v>
      </c>
      <c r="H4556">
        <f t="shared" si="71"/>
        <v>3196.5299999999997</v>
      </c>
      <c r="I4556" s="11">
        <v>45474.601388888892</v>
      </c>
      <c r="J4556">
        <v>16</v>
      </c>
      <c r="K4556" t="s">
        <v>45</v>
      </c>
      <c r="L4556">
        <v>479</v>
      </c>
      <c r="M4556">
        <v>55</v>
      </c>
      <c r="N4556">
        <v>262</v>
      </c>
      <c r="O4556">
        <v>495</v>
      </c>
      <c r="P4556">
        <v>2</v>
      </c>
      <c r="Q4556">
        <v>64</v>
      </c>
      <c r="R4556" t="s">
        <v>46</v>
      </c>
      <c r="S4556">
        <v>29577.41</v>
      </c>
      <c r="T4556" t="s">
        <v>33</v>
      </c>
      <c r="U4556" t="s">
        <v>43</v>
      </c>
      <c r="V4556" t="b">
        <v>1</v>
      </c>
      <c r="W4556" t="s">
        <v>30</v>
      </c>
      <c r="X4556">
        <v>151</v>
      </c>
      <c r="Y4556">
        <v>253</v>
      </c>
    </row>
    <row r="4557" spans="1:25" x14ac:dyDescent="0.35">
      <c r="A4557">
        <v>4556</v>
      </c>
      <c r="B4557">
        <v>6171</v>
      </c>
      <c r="C4557">
        <v>562</v>
      </c>
      <c r="D4557" t="s">
        <v>38</v>
      </c>
      <c r="E4557" t="s">
        <v>47</v>
      </c>
      <c r="F4557">
        <v>2</v>
      </c>
      <c r="G4557">
        <v>1604.72</v>
      </c>
      <c r="H4557">
        <f t="shared" si="71"/>
        <v>3209.44</v>
      </c>
      <c r="I4557" s="12">
        <v>45463.550694444442</v>
      </c>
      <c r="J4557">
        <v>16</v>
      </c>
      <c r="K4557" t="s">
        <v>36</v>
      </c>
      <c r="L4557">
        <v>482</v>
      </c>
      <c r="M4557">
        <v>71</v>
      </c>
      <c r="N4557">
        <v>173</v>
      </c>
      <c r="O4557">
        <v>408</v>
      </c>
      <c r="P4557">
        <v>4</v>
      </c>
      <c r="Q4557">
        <v>70</v>
      </c>
      <c r="R4557" t="s">
        <v>46</v>
      </c>
      <c r="S4557">
        <v>116450.28</v>
      </c>
      <c r="T4557" t="s">
        <v>37</v>
      </c>
      <c r="U4557" t="s">
        <v>50</v>
      </c>
      <c r="V4557" t="b">
        <v>1</v>
      </c>
      <c r="W4557" t="s">
        <v>30</v>
      </c>
      <c r="X4557">
        <v>117</v>
      </c>
      <c r="Y4557">
        <v>235</v>
      </c>
    </row>
    <row r="4558" spans="1:25" x14ac:dyDescent="0.35">
      <c r="A4558">
        <v>4557</v>
      </c>
      <c r="B4558">
        <v>1137</v>
      </c>
      <c r="C4558">
        <v>142</v>
      </c>
      <c r="D4558" t="s">
        <v>38</v>
      </c>
      <c r="E4558" t="s">
        <v>47</v>
      </c>
      <c r="F4558">
        <v>1</v>
      </c>
      <c r="G4558">
        <v>1390.69</v>
      </c>
      <c r="H4558">
        <f t="shared" si="71"/>
        <v>1390.69</v>
      </c>
      <c r="I4558" s="11">
        <v>45373.352083333331</v>
      </c>
      <c r="J4558">
        <v>10</v>
      </c>
      <c r="K4558" t="s">
        <v>36</v>
      </c>
      <c r="L4558">
        <v>179</v>
      </c>
      <c r="M4558">
        <v>113</v>
      </c>
      <c r="N4558">
        <v>184</v>
      </c>
      <c r="O4558">
        <v>313</v>
      </c>
      <c r="P4558">
        <v>9</v>
      </c>
      <c r="Q4558">
        <v>38</v>
      </c>
      <c r="R4558" t="s">
        <v>46</v>
      </c>
      <c r="S4558">
        <v>72230.52</v>
      </c>
      <c r="T4558" t="s">
        <v>28</v>
      </c>
      <c r="U4558" t="s">
        <v>34</v>
      </c>
      <c r="V4558" t="b">
        <v>1</v>
      </c>
      <c r="W4558" t="s">
        <v>35</v>
      </c>
      <c r="X4558">
        <v>411</v>
      </c>
      <c r="Y4558">
        <v>102</v>
      </c>
    </row>
    <row r="4559" spans="1:25" x14ac:dyDescent="0.35">
      <c r="A4559">
        <v>4558</v>
      </c>
      <c r="B4559">
        <v>1193</v>
      </c>
      <c r="C4559">
        <v>101</v>
      </c>
      <c r="D4559" t="s">
        <v>52</v>
      </c>
      <c r="E4559" t="s">
        <v>25</v>
      </c>
      <c r="F4559">
        <v>4</v>
      </c>
      <c r="G4559">
        <v>1348.18</v>
      </c>
      <c r="H4559">
        <f t="shared" si="71"/>
        <v>5392.72</v>
      </c>
      <c r="I4559" s="12">
        <v>45341.447916666664</v>
      </c>
      <c r="J4559">
        <v>2</v>
      </c>
      <c r="K4559" t="s">
        <v>36</v>
      </c>
      <c r="L4559">
        <v>384</v>
      </c>
      <c r="M4559">
        <v>117</v>
      </c>
      <c r="N4559">
        <v>176</v>
      </c>
      <c r="O4559">
        <v>222</v>
      </c>
      <c r="P4559">
        <v>3</v>
      </c>
      <c r="Q4559">
        <v>45</v>
      </c>
      <c r="R4559" t="s">
        <v>41</v>
      </c>
      <c r="S4559">
        <v>91457.8</v>
      </c>
      <c r="T4559" t="s">
        <v>28</v>
      </c>
      <c r="U4559" t="s">
        <v>34</v>
      </c>
      <c r="V4559" t="b">
        <v>1</v>
      </c>
      <c r="W4559" t="s">
        <v>30</v>
      </c>
      <c r="X4559">
        <v>127</v>
      </c>
      <c r="Y4559">
        <v>234</v>
      </c>
    </row>
    <row r="4560" spans="1:25" x14ac:dyDescent="0.35">
      <c r="A4560">
        <v>4559</v>
      </c>
      <c r="B4560">
        <v>4452</v>
      </c>
      <c r="C4560">
        <v>932</v>
      </c>
      <c r="D4560" t="s">
        <v>38</v>
      </c>
      <c r="E4560" t="s">
        <v>25</v>
      </c>
      <c r="F4560">
        <v>5</v>
      </c>
      <c r="G4560">
        <v>1540.8</v>
      </c>
      <c r="H4560">
        <f t="shared" si="71"/>
        <v>7704</v>
      </c>
      <c r="I4560" s="11">
        <v>45514.934027777781</v>
      </c>
      <c r="J4560">
        <v>6</v>
      </c>
      <c r="K4560" t="s">
        <v>36</v>
      </c>
      <c r="L4560">
        <v>13</v>
      </c>
      <c r="M4560">
        <v>104</v>
      </c>
      <c r="N4560">
        <v>134</v>
      </c>
      <c r="O4560">
        <v>225</v>
      </c>
      <c r="P4560">
        <v>10</v>
      </c>
      <c r="Q4560">
        <v>41</v>
      </c>
      <c r="R4560" t="s">
        <v>46</v>
      </c>
      <c r="S4560">
        <v>42824.35</v>
      </c>
      <c r="T4560" t="s">
        <v>37</v>
      </c>
      <c r="U4560" t="s">
        <v>50</v>
      </c>
      <c r="V4560" t="b">
        <v>1</v>
      </c>
      <c r="W4560" t="s">
        <v>30</v>
      </c>
      <c r="X4560">
        <v>497</v>
      </c>
      <c r="Y4560">
        <v>314</v>
      </c>
    </row>
    <row r="4561" spans="1:25" x14ac:dyDescent="0.35">
      <c r="A4561">
        <v>4560</v>
      </c>
      <c r="B4561">
        <v>7216</v>
      </c>
      <c r="C4561">
        <v>575</v>
      </c>
      <c r="D4561" t="s">
        <v>31</v>
      </c>
      <c r="E4561" t="s">
        <v>25</v>
      </c>
      <c r="F4561">
        <v>4</v>
      </c>
      <c r="G4561">
        <v>1407.75</v>
      </c>
      <c r="H4561">
        <f t="shared" si="71"/>
        <v>5631</v>
      </c>
      <c r="I4561" s="12">
        <v>45332.161805555559</v>
      </c>
      <c r="J4561">
        <v>3</v>
      </c>
      <c r="K4561" t="s">
        <v>36</v>
      </c>
      <c r="L4561">
        <v>382</v>
      </c>
      <c r="M4561">
        <v>89</v>
      </c>
      <c r="N4561">
        <v>137</v>
      </c>
      <c r="O4561">
        <v>481</v>
      </c>
      <c r="P4561">
        <v>9</v>
      </c>
      <c r="Q4561">
        <v>27</v>
      </c>
      <c r="R4561" t="s">
        <v>46</v>
      </c>
      <c r="S4561">
        <v>108017.72</v>
      </c>
      <c r="T4561" t="s">
        <v>33</v>
      </c>
      <c r="U4561" t="s">
        <v>34</v>
      </c>
      <c r="V4561" t="b">
        <v>0</v>
      </c>
      <c r="W4561" t="s">
        <v>30</v>
      </c>
      <c r="X4561">
        <v>299</v>
      </c>
      <c r="Y4561">
        <v>346</v>
      </c>
    </row>
    <row r="4562" spans="1:25" x14ac:dyDescent="0.35">
      <c r="A4562">
        <v>4561</v>
      </c>
      <c r="B4562">
        <v>2650</v>
      </c>
      <c r="C4562">
        <v>949</v>
      </c>
      <c r="D4562" t="s">
        <v>24</v>
      </c>
      <c r="E4562" t="s">
        <v>47</v>
      </c>
      <c r="F4562">
        <v>4</v>
      </c>
      <c r="G4562">
        <v>216.39</v>
      </c>
      <c r="H4562">
        <f t="shared" si="71"/>
        <v>865.56</v>
      </c>
      <c r="I4562" s="11">
        <v>45516.052083333336</v>
      </c>
      <c r="J4562">
        <v>12</v>
      </c>
      <c r="K4562" t="s">
        <v>45</v>
      </c>
      <c r="L4562">
        <v>346</v>
      </c>
      <c r="M4562">
        <v>134</v>
      </c>
      <c r="N4562">
        <v>166</v>
      </c>
      <c r="O4562">
        <v>361</v>
      </c>
      <c r="P4562">
        <v>8</v>
      </c>
      <c r="Q4562">
        <v>48</v>
      </c>
      <c r="R4562" t="s">
        <v>46</v>
      </c>
      <c r="S4562">
        <v>43321.58</v>
      </c>
      <c r="T4562" t="s">
        <v>42</v>
      </c>
      <c r="U4562" t="s">
        <v>50</v>
      </c>
      <c r="V4562" t="b">
        <v>1</v>
      </c>
      <c r="W4562" t="s">
        <v>35</v>
      </c>
      <c r="X4562">
        <v>192</v>
      </c>
      <c r="Y4562">
        <v>387</v>
      </c>
    </row>
    <row r="4563" spans="1:25" x14ac:dyDescent="0.35">
      <c r="A4563">
        <v>4562</v>
      </c>
      <c r="B4563">
        <v>6331</v>
      </c>
      <c r="C4563">
        <v>735</v>
      </c>
      <c r="D4563" t="s">
        <v>38</v>
      </c>
      <c r="E4563" t="s">
        <v>47</v>
      </c>
      <c r="F4563">
        <v>1</v>
      </c>
      <c r="G4563">
        <v>794.99</v>
      </c>
      <c r="H4563">
        <f t="shared" si="71"/>
        <v>794.99</v>
      </c>
      <c r="I4563" s="12">
        <v>45304.006944444445</v>
      </c>
      <c r="J4563">
        <v>16</v>
      </c>
      <c r="K4563" t="s">
        <v>36</v>
      </c>
      <c r="L4563">
        <v>173</v>
      </c>
      <c r="M4563">
        <v>128</v>
      </c>
      <c r="N4563">
        <v>288</v>
      </c>
      <c r="O4563">
        <v>348</v>
      </c>
      <c r="P4563">
        <v>10</v>
      </c>
      <c r="Q4563">
        <v>47</v>
      </c>
      <c r="R4563" t="s">
        <v>27</v>
      </c>
      <c r="S4563">
        <v>47929.88</v>
      </c>
      <c r="T4563" t="s">
        <v>37</v>
      </c>
      <c r="U4563" t="s">
        <v>34</v>
      </c>
      <c r="V4563" t="b">
        <v>1</v>
      </c>
      <c r="W4563" t="s">
        <v>30</v>
      </c>
      <c r="X4563">
        <v>101</v>
      </c>
      <c r="Y4563">
        <v>247</v>
      </c>
    </row>
    <row r="4564" spans="1:25" x14ac:dyDescent="0.35">
      <c r="A4564">
        <v>4563</v>
      </c>
      <c r="B4564">
        <v>6924</v>
      </c>
      <c r="C4564">
        <v>396</v>
      </c>
      <c r="D4564" t="s">
        <v>24</v>
      </c>
      <c r="E4564" t="s">
        <v>47</v>
      </c>
      <c r="F4564">
        <v>5</v>
      </c>
      <c r="G4564">
        <v>927.78</v>
      </c>
      <c r="H4564">
        <f t="shared" si="71"/>
        <v>4638.8999999999996</v>
      </c>
      <c r="I4564" s="11">
        <v>45406.091666666667</v>
      </c>
      <c r="J4564">
        <v>5</v>
      </c>
      <c r="K4564" t="s">
        <v>32</v>
      </c>
      <c r="L4564">
        <v>277</v>
      </c>
      <c r="M4564">
        <v>148</v>
      </c>
      <c r="N4564">
        <v>252</v>
      </c>
      <c r="O4564">
        <v>488</v>
      </c>
      <c r="P4564">
        <v>1</v>
      </c>
      <c r="Q4564">
        <v>21</v>
      </c>
      <c r="R4564" t="s">
        <v>41</v>
      </c>
      <c r="S4564">
        <v>90058.14</v>
      </c>
      <c r="T4564" t="s">
        <v>37</v>
      </c>
      <c r="U4564" t="s">
        <v>43</v>
      </c>
      <c r="V4564" t="b">
        <v>1</v>
      </c>
      <c r="W4564" t="s">
        <v>30</v>
      </c>
      <c r="X4564">
        <v>226</v>
      </c>
      <c r="Y4564">
        <v>411</v>
      </c>
    </row>
    <row r="4565" spans="1:25" x14ac:dyDescent="0.35">
      <c r="A4565">
        <v>4564</v>
      </c>
      <c r="B4565">
        <v>5254</v>
      </c>
      <c r="C4565">
        <v>768</v>
      </c>
      <c r="D4565" t="s">
        <v>24</v>
      </c>
      <c r="E4565" t="s">
        <v>47</v>
      </c>
      <c r="F4565">
        <v>4</v>
      </c>
      <c r="G4565">
        <v>1046.8599999999999</v>
      </c>
      <c r="H4565">
        <f t="shared" si="71"/>
        <v>4187.4399999999996</v>
      </c>
      <c r="I4565" s="12">
        <v>45435.755555555559</v>
      </c>
      <c r="J4565">
        <v>7</v>
      </c>
      <c r="K4565" t="s">
        <v>36</v>
      </c>
      <c r="L4565">
        <v>56</v>
      </c>
      <c r="M4565">
        <v>122</v>
      </c>
      <c r="N4565">
        <v>139</v>
      </c>
      <c r="O4565">
        <v>415</v>
      </c>
      <c r="P4565">
        <v>9</v>
      </c>
      <c r="Q4565">
        <v>23</v>
      </c>
      <c r="R4565" t="s">
        <v>46</v>
      </c>
      <c r="S4565">
        <v>81570.289999999994</v>
      </c>
      <c r="T4565" t="s">
        <v>28</v>
      </c>
      <c r="U4565" t="s">
        <v>43</v>
      </c>
      <c r="V4565" t="b">
        <v>1</v>
      </c>
      <c r="W4565" t="s">
        <v>35</v>
      </c>
      <c r="X4565">
        <v>180</v>
      </c>
      <c r="Y4565">
        <v>188</v>
      </c>
    </row>
    <row r="4566" spans="1:25" x14ac:dyDescent="0.35">
      <c r="A4566">
        <v>4565</v>
      </c>
      <c r="B4566">
        <v>4066</v>
      </c>
      <c r="C4566">
        <v>271</v>
      </c>
      <c r="D4566" t="s">
        <v>31</v>
      </c>
      <c r="E4566" t="s">
        <v>25</v>
      </c>
      <c r="F4566">
        <v>5</v>
      </c>
      <c r="G4566">
        <v>85.67</v>
      </c>
      <c r="H4566">
        <f t="shared" si="71"/>
        <v>428.35</v>
      </c>
      <c r="I4566" s="11">
        <v>45463.14166666667</v>
      </c>
      <c r="J4566">
        <v>3</v>
      </c>
      <c r="K4566" t="s">
        <v>36</v>
      </c>
      <c r="L4566">
        <v>333</v>
      </c>
      <c r="M4566">
        <v>95</v>
      </c>
      <c r="N4566">
        <v>143</v>
      </c>
      <c r="O4566">
        <v>430</v>
      </c>
      <c r="P4566">
        <v>7</v>
      </c>
      <c r="Q4566">
        <v>59</v>
      </c>
      <c r="R4566" t="s">
        <v>27</v>
      </c>
      <c r="S4566">
        <v>50425.02</v>
      </c>
      <c r="T4566" t="s">
        <v>28</v>
      </c>
      <c r="U4566" t="s">
        <v>29</v>
      </c>
      <c r="V4566" t="b">
        <v>1</v>
      </c>
      <c r="W4566" t="s">
        <v>35</v>
      </c>
      <c r="X4566">
        <v>344</v>
      </c>
      <c r="Y4566">
        <v>389</v>
      </c>
    </row>
    <row r="4567" spans="1:25" x14ac:dyDescent="0.35">
      <c r="A4567">
        <v>4566</v>
      </c>
      <c r="B4567">
        <v>9987</v>
      </c>
      <c r="C4567">
        <v>100</v>
      </c>
      <c r="D4567" t="s">
        <v>31</v>
      </c>
      <c r="E4567" t="s">
        <v>25</v>
      </c>
      <c r="F4567">
        <v>3</v>
      </c>
      <c r="G4567">
        <v>709.35</v>
      </c>
      <c r="H4567">
        <f t="shared" si="71"/>
        <v>2128.0500000000002</v>
      </c>
      <c r="I4567" s="12">
        <v>45295.338888888888</v>
      </c>
      <c r="J4567">
        <v>5</v>
      </c>
      <c r="K4567" t="s">
        <v>32</v>
      </c>
      <c r="L4567">
        <v>6</v>
      </c>
      <c r="M4567">
        <v>116</v>
      </c>
      <c r="N4567">
        <v>173</v>
      </c>
      <c r="O4567">
        <v>120</v>
      </c>
      <c r="P4567">
        <v>9</v>
      </c>
      <c r="Q4567">
        <v>40</v>
      </c>
      <c r="R4567" t="s">
        <v>27</v>
      </c>
      <c r="S4567">
        <v>27944.16</v>
      </c>
      <c r="T4567" t="s">
        <v>37</v>
      </c>
      <c r="U4567" t="s">
        <v>29</v>
      </c>
      <c r="V4567" t="b">
        <v>1</v>
      </c>
      <c r="W4567" t="s">
        <v>35</v>
      </c>
      <c r="X4567">
        <v>208</v>
      </c>
      <c r="Y4567">
        <v>181</v>
      </c>
    </row>
    <row r="4568" spans="1:25" x14ac:dyDescent="0.35">
      <c r="A4568">
        <v>4567</v>
      </c>
      <c r="B4568">
        <v>5306</v>
      </c>
      <c r="C4568">
        <v>161</v>
      </c>
      <c r="D4568" t="s">
        <v>44</v>
      </c>
      <c r="E4568" t="s">
        <v>25</v>
      </c>
      <c r="F4568">
        <v>4</v>
      </c>
      <c r="G4568">
        <v>162.97999999999999</v>
      </c>
      <c r="H4568">
        <f t="shared" si="71"/>
        <v>651.91999999999996</v>
      </c>
      <c r="I4568" s="11">
        <v>45544.663888888892</v>
      </c>
      <c r="J4568">
        <v>11</v>
      </c>
      <c r="K4568" t="s">
        <v>45</v>
      </c>
      <c r="L4568">
        <v>163</v>
      </c>
      <c r="M4568">
        <v>135</v>
      </c>
      <c r="N4568">
        <v>161</v>
      </c>
      <c r="O4568">
        <v>362</v>
      </c>
      <c r="P4568">
        <v>7</v>
      </c>
      <c r="Q4568">
        <v>70</v>
      </c>
      <c r="R4568" t="s">
        <v>27</v>
      </c>
      <c r="S4568">
        <v>111599.1</v>
      </c>
      <c r="T4568" t="s">
        <v>42</v>
      </c>
      <c r="U4568" t="s">
        <v>43</v>
      </c>
      <c r="V4568" t="b">
        <v>1</v>
      </c>
      <c r="W4568" t="s">
        <v>35</v>
      </c>
      <c r="X4568">
        <v>125</v>
      </c>
      <c r="Y4568">
        <v>346</v>
      </c>
    </row>
    <row r="4569" spans="1:25" x14ac:dyDescent="0.35">
      <c r="A4569">
        <v>4568</v>
      </c>
      <c r="B4569">
        <v>4885</v>
      </c>
      <c r="C4569">
        <v>593</v>
      </c>
      <c r="D4569" t="s">
        <v>49</v>
      </c>
      <c r="E4569" t="s">
        <v>25</v>
      </c>
      <c r="F4569">
        <v>2</v>
      </c>
      <c r="G4569">
        <v>1127.5999999999999</v>
      </c>
      <c r="H4569">
        <f t="shared" si="71"/>
        <v>2255.1999999999998</v>
      </c>
      <c r="I4569" s="12">
        <v>45371.605555555558</v>
      </c>
      <c r="J4569">
        <v>5</v>
      </c>
      <c r="K4569" t="s">
        <v>45</v>
      </c>
      <c r="L4569">
        <v>271</v>
      </c>
      <c r="M4569">
        <v>146</v>
      </c>
      <c r="N4569">
        <v>105</v>
      </c>
      <c r="O4569">
        <v>471</v>
      </c>
      <c r="P4569">
        <v>6</v>
      </c>
      <c r="Q4569">
        <v>42</v>
      </c>
      <c r="R4569" t="s">
        <v>41</v>
      </c>
      <c r="S4569">
        <v>110177.03</v>
      </c>
      <c r="T4569" t="s">
        <v>28</v>
      </c>
      <c r="U4569" t="s">
        <v>43</v>
      </c>
      <c r="V4569" t="b">
        <v>0</v>
      </c>
      <c r="W4569" t="s">
        <v>35</v>
      </c>
      <c r="X4569">
        <v>323</v>
      </c>
      <c r="Y4569">
        <v>186</v>
      </c>
    </row>
    <row r="4570" spans="1:25" x14ac:dyDescent="0.35">
      <c r="A4570">
        <v>4569</v>
      </c>
      <c r="B4570">
        <v>5413</v>
      </c>
      <c r="C4570">
        <v>379</v>
      </c>
      <c r="D4570" t="s">
        <v>31</v>
      </c>
      <c r="E4570" t="s">
        <v>47</v>
      </c>
      <c r="F4570">
        <v>3</v>
      </c>
      <c r="G4570">
        <v>1313.73</v>
      </c>
      <c r="H4570">
        <f t="shared" si="71"/>
        <v>3941.19</v>
      </c>
      <c r="I4570" s="11">
        <v>45475.763194444444</v>
      </c>
      <c r="J4570">
        <v>9</v>
      </c>
      <c r="K4570" t="s">
        <v>45</v>
      </c>
      <c r="L4570">
        <v>5</v>
      </c>
      <c r="M4570">
        <v>109</v>
      </c>
      <c r="N4570">
        <v>138</v>
      </c>
      <c r="O4570">
        <v>135</v>
      </c>
      <c r="P4570">
        <v>2</v>
      </c>
      <c r="Q4570">
        <v>28</v>
      </c>
      <c r="R4570" t="s">
        <v>46</v>
      </c>
      <c r="S4570">
        <v>77382.91</v>
      </c>
      <c r="T4570" t="s">
        <v>28</v>
      </c>
      <c r="U4570" t="s">
        <v>50</v>
      </c>
      <c r="V4570" t="b">
        <v>1</v>
      </c>
      <c r="W4570" t="s">
        <v>30</v>
      </c>
      <c r="X4570">
        <v>222</v>
      </c>
      <c r="Y4570">
        <v>401</v>
      </c>
    </row>
    <row r="4571" spans="1:25" x14ac:dyDescent="0.35">
      <c r="A4571">
        <v>4570</v>
      </c>
      <c r="B4571">
        <v>8722</v>
      </c>
      <c r="C4571">
        <v>712</v>
      </c>
      <c r="D4571" t="s">
        <v>51</v>
      </c>
      <c r="E4571" t="s">
        <v>47</v>
      </c>
      <c r="F4571">
        <v>1</v>
      </c>
      <c r="G4571">
        <v>1102.76</v>
      </c>
      <c r="H4571">
        <f t="shared" si="71"/>
        <v>1102.76</v>
      </c>
      <c r="I4571" s="12">
        <v>45399.506944444445</v>
      </c>
      <c r="J4571">
        <v>6</v>
      </c>
      <c r="K4571" t="s">
        <v>40</v>
      </c>
      <c r="L4571">
        <v>55</v>
      </c>
      <c r="M4571">
        <v>57</v>
      </c>
      <c r="N4571">
        <v>159</v>
      </c>
      <c r="O4571">
        <v>198</v>
      </c>
      <c r="P4571">
        <v>5</v>
      </c>
      <c r="Q4571">
        <v>42</v>
      </c>
      <c r="R4571" t="s">
        <v>27</v>
      </c>
      <c r="S4571">
        <v>104428.47</v>
      </c>
      <c r="T4571" t="s">
        <v>37</v>
      </c>
      <c r="U4571" t="s">
        <v>43</v>
      </c>
      <c r="V4571" t="b">
        <v>1</v>
      </c>
      <c r="W4571" t="s">
        <v>30</v>
      </c>
      <c r="X4571">
        <v>229</v>
      </c>
      <c r="Y4571">
        <v>157</v>
      </c>
    </row>
    <row r="4572" spans="1:25" x14ac:dyDescent="0.35">
      <c r="A4572">
        <v>4571</v>
      </c>
      <c r="B4572">
        <v>6621</v>
      </c>
      <c r="C4572">
        <v>356</v>
      </c>
      <c r="D4572" t="s">
        <v>38</v>
      </c>
      <c r="E4572" t="s">
        <v>25</v>
      </c>
      <c r="F4572">
        <v>3</v>
      </c>
      <c r="G4572">
        <v>1395.53</v>
      </c>
      <c r="H4572">
        <f t="shared" si="71"/>
        <v>4186.59</v>
      </c>
      <c r="I4572" s="11">
        <v>45318.099305555559</v>
      </c>
      <c r="J4572">
        <v>7</v>
      </c>
      <c r="K4572" t="s">
        <v>36</v>
      </c>
      <c r="L4572">
        <v>0</v>
      </c>
      <c r="M4572">
        <v>148</v>
      </c>
      <c r="N4572">
        <v>276</v>
      </c>
      <c r="O4572">
        <v>445</v>
      </c>
      <c r="P4572">
        <v>7</v>
      </c>
      <c r="Q4572">
        <v>43</v>
      </c>
      <c r="R4572" t="s">
        <v>41</v>
      </c>
      <c r="S4572">
        <v>81719.72</v>
      </c>
      <c r="T4572" t="s">
        <v>28</v>
      </c>
      <c r="U4572" t="s">
        <v>50</v>
      </c>
      <c r="V4572" t="b">
        <v>0</v>
      </c>
      <c r="W4572" t="s">
        <v>35</v>
      </c>
      <c r="X4572">
        <v>496</v>
      </c>
      <c r="Y4572">
        <v>347</v>
      </c>
    </row>
    <row r="4573" spans="1:25" x14ac:dyDescent="0.35">
      <c r="A4573">
        <v>4572</v>
      </c>
      <c r="B4573">
        <v>6995</v>
      </c>
      <c r="C4573">
        <v>959</v>
      </c>
      <c r="D4573" t="s">
        <v>24</v>
      </c>
      <c r="E4573" t="s">
        <v>47</v>
      </c>
      <c r="F4573">
        <v>2</v>
      </c>
      <c r="G4573">
        <v>471.96</v>
      </c>
      <c r="H4573">
        <f t="shared" si="71"/>
        <v>943.92</v>
      </c>
      <c r="I4573" s="12">
        <v>45456.186111111114</v>
      </c>
      <c r="J4573">
        <v>11</v>
      </c>
      <c r="K4573" t="s">
        <v>36</v>
      </c>
      <c r="L4573">
        <v>287</v>
      </c>
      <c r="M4573">
        <v>50</v>
      </c>
      <c r="N4573">
        <v>133</v>
      </c>
      <c r="O4573">
        <v>188</v>
      </c>
      <c r="P4573">
        <v>7</v>
      </c>
      <c r="Q4573">
        <v>66</v>
      </c>
      <c r="R4573" t="s">
        <v>41</v>
      </c>
      <c r="S4573">
        <v>66215.08</v>
      </c>
      <c r="T4573" t="s">
        <v>42</v>
      </c>
      <c r="U4573" t="s">
        <v>34</v>
      </c>
      <c r="V4573" t="b">
        <v>0</v>
      </c>
      <c r="W4573" t="s">
        <v>30</v>
      </c>
      <c r="X4573">
        <v>241</v>
      </c>
      <c r="Y4573">
        <v>258</v>
      </c>
    </row>
    <row r="4574" spans="1:25" x14ac:dyDescent="0.35">
      <c r="A4574">
        <v>4573</v>
      </c>
      <c r="B4574">
        <v>4013</v>
      </c>
      <c r="C4574">
        <v>796</v>
      </c>
      <c r="D4574" t="s">
        <v>49</v>
      </c>
      <c r="E4574" t="s">
        <v>47</v>
      </c>
      <c r="F4574">
        <v>3</v>
      </c>
      <c r="G4574">
        <v>1683.13</v>
      </c>
      <c r="H4574">
        <f t="shared" si="71"/>
        <v>5049.3900000000003</v>
      </c>
      <c r="I4574" s="11">
        <v>45484.25277777778</v>
      </c>
      <c r="J4574">
        <v>5</v>
      </c>
      <c r="K4574" t="s">
        <v>26</v>
      </c>
      <c r="L4574">
        <v>463</v>
      </c>
      <c r="M4574">
        <v>94</v>
      </c>
      <c r="N4574">
        <v>298</v>
      </c>
      <c r="O4574">
        <v>188</v>
      </c>
      <c r="P4574">
        <v>1</v>
      </c>
      <c r="Q4574">
        <v>57</v>
      </c>
      <c r="R4574" t="s">
        <v>46</v>
      </c>
      <c r="S4574">
        <v>67098.91</v>
      </c>
      <c r="T4574" t="s">
        <v>42</v>
      </c>
      <c r="U4574" t="s">
        <v>50</v>
      </c>
      <c r="V4574" t="b">
        <v>1</v>
      </c>
      <c r="W4574" t="s">
        <v>30</v>
      </c>
      <c r="X4574">
        <v>224</v>
      </c>
      <c r="Y4574">
        <v>425</v>
      </c>
    </row>
    <row r="4575" spans="1:25" x14ac:dyDescent="0.35">
      <c r="A4575">
        <v>4574</v>
      </c>
      <c r="B4575">
        <v>9171</v>
      </c>
      <c r="C4575">
        <v>489</v>
      </c>
      <c r="D4575" t="s">
        <v>38</v>
      </c>
      <c r="E4575" t="s">
        <v>25</v>
      </c>
      <c r="F4575">
        <v>4</v>
      </c>
      <c r="G4575">
        <v>1458.44</v>
      </c>
      <c r="H4575">
        <f t="shared" si="71"/>
        <v>5833.76</v>
      </c>
      <c r="I4575" s="12">
        <v>45547.586111111108</v>
      </c>
      <c r="J4575">
        <v>11</v>
      </c>
      <c r="K4575" t="s">
        <v>36</v>
      </c>
      <c r="L4575">
        <v>328</v>
      </c>
      <c r="M4575">
        <v>65</v>
      </c>
      <c r="N4575">
        <v>279</v>
      </c>
      <c r="O4575">
        <v>477</v>
      </c>
      <c r="P4575">
        <v>2</v>
      </c>
      <c r="Q4575">
        <v>54</v>
      </c>
      <c r="R4575" t="s">
        <v>46</v>
      </c>
      <c r="S4575">
        <v>87801.58</v>
      </c>
      <c r="T4575" t="s">
        <v>37</v>
      </c>
      <c r="U4575" t="s">
        <v>29</v>
      </c>
      <c r="V4575" t="b">
        <v>0</v>
      </c>
      <c r="W4575" t="s">
        <v>48</v>
      </c>
      <c r="X4575">
        <v>318</v>
      </c>
      <c r="Y4575">
        <v>204</v>
      </c>
    </row>
    <row r="4576" spans="1:25" x14ac:dyDescent="0.35">
      <c r="A4576">
        <v>4575</v>
      </c>
      <c r="B4576">
        <v>7945</v>
      </c>
      <c r="C4576">
        <v>459</v>
      </c>
      <c r="D4576" t="s">
        <v>31</v>
      </c>
      <c r="E4576" t="s">
        <v>25</v>
      </c>
      <c r="F4576">
        <v>3</v>
      </c>
      <c r="G4576">
        <v>1050.33</v>
      </c>
      <c r="H4576">
        <f t="shared" si="71"/>
        <v>3150.99</v>
      </c>
      <c r="I4576" s="11">
        <v>45313.738888888889</v>
      </c>
      <c r="J4576">
        <v>13</v>
      </c>
      <c r="K4576" t="s">
        <v>36</v>
      </c>
      <c r="L4576">
        <v>284</v>
      </c>
      <c r="M4576">
        <v>131</v>
      </c>
      <c r="N4576">
        <v>114</v>
      </c>
      <c r="O4576">
        <v>125</v>
      </c>
      <c r="P4576">
        <v>8</v>
      </c>
      <c r="Q4576">
        <v>52</v>
      </c>
      <c r="R4576" t="s">
        <v>27</v>
      </c>
      <c r="S4576">
        <v>28901.279999999999</v>
      </c>
      <c r="T4576" t="s">
        <v>37</v>
      </c>
      <c r="U4576" t="s">
        <v>43</v>
      </c>
      <c r="V4576" t="b">
        <v>1</v>
      </c>
      <c r="W4576" t="s">
        <v>35</v>
      </c>
      <c r="X4576">
        <v>491</v>
      </c>
      <c r="Y4576">
        <v>358</v>
      </c>
    </row>
    <row r="4577" spans="1:25" x14ac:dyDescent="0.35">
      <c r="A4577">
        <v>4576</v>
      </c>
      <c r="B4577">
        <v>4449</v>
      </c>
      <c r="C4577">
        <v>962</v>
      </c>
      <c r="D4577" t="s">
        <v>52</v>
      </c>
      <c r="E4577" t="s">
        <v>25</v>
      </c>
      <c r="F4577">
        <v>1</v>
      </c>
      <c r="G4577">
        <v>1571.63</v>
      </c>
      <c r="H4577">
        <f t="shared" si="71"/>
        <v>1571.63</v>
      </c>
      <c r="I4577" s="12">
        <v>45378.677083333336</v>
      </c>
      <c r="J4577">
        <v>2</v>
      </c>
      <c r="K4577" t="s">
        <v>26</v>
      </c>
      <c r="L4577">
        <v>455</v>
      </c>
      <c r="M4577">
        <v>66</v>
      </c>
      <c r="N4577">
        <v>103</v>
      </c>
      <c r="O4577">
        <v>359</v>
      </c>
      <c r="P4577">
        <v>1</v>
      </c>
      <c r="Q4577">
        <v>23</v>
      </c>
      <c r="R4577" t="s">
        <v>46</v>
      </c>
      <c r="S4577">
        <v>56951.02</v>
      </c>
      <c r="T4577" t="s">
        <v>28</v>
      </c>
      <c r="U4577" t="s">
        <v>29</v>
      </c>
      <c r="V4577" t="b">
        <v>0</v>
      </c>
      <c r="W4577" t="s">
        <v>48</v>
      </c>
      <c r="X4577">
        <v>176</v>
      </c>
      <c r="Y4577">
        <v>332</v>
      </c>
    </row>
    <row r="4578" spans="1:25" x14ac:dyDescent="0.35">
      <c r="A4578">
        <v>4577</v>
      </c>
      <c r="B4578">
        <v>7866</v>
      </c>
      <c r="C4578">
        <v>747</v>
      </c>
      <c r="D4578" t="s">
        <v>38</v>
      </c>
      <c r="E4578" t="s">
        <v>25</v>
      </c>
      <c r="F4578">
        <v>2</v>
      </c>
      <c r="G4578">
        <v>1097.26</v>
      </c>
      <c r="H4578">
        <f t="shared" si="71"/>
        <v>2194.52</v>
      </c>
      <c r="I4578" s="11">
        <v>45328.245833333334</v>
      </c>
      <c r="J4578">
        <v>1</v>
      </c>
      <c r="K4578" t="s">
        <v>36</v>
      </c>
      <c r="L4578">
        <v>348</v>
      </c>
      <c r="M4578">
        <v>91</v>
      </c>
      <c r="N4578">
        <v>106</v>
      </c>
      <c r="O4578">
        <v>172</v>
      </c>
      <c r="P4578">
        <v>6</v>
      </c>
      <c r="Q4578">
        <v>52</v>
      </c>
      <c r="R4578" t="s">
        <v>41</v>
      </c>
      <c r="S4578">
        <v>81745.039999999994</v>
      </c>
      <c r="T4578" t="s">
        <v>33</v>
      </c>
      <c r="U4578" t="s">
        <v>50</v>
      </c>
      <c r="V4578" t="b">
        <v>0</v>
      </c>
      <c r="W4578" t="s">
        <v>30</v>
      </c>
      <c r="X4578">
        <v>390</v>
      </c>
      <c r="Y4578">
        <v>506</v>
      </c>
    </row>
    <row r="4579" spans="1:25" x14ac:dyDescent="0.35">
      <c r="A4579">
        <v>4578</v>
      </c>
      <c r="B4579">
        <v>7099</v>
      </c>
      <c r="C4579">
        <v>317</v>
      </c>
      <c r="D4579" t="s">
        <v>51</v>
      </c>
      <c r="E4579" t="s">
        <v>25</v>
      </c>
      <c r="F4579">
        <v>3</v>
      </c>
      <c r="G4579">
        <v>1800.73</v>
      </c>
      <c r="H4579">
        <f t="shared" si="71"/>
        <v>5402.1900000000005</v>
      </c>
      <c r="I4579" s="12">
        <v>45522.066666666666</v>
      </c>
      <c r="J4579">
        <v>17</v>
      </c>
      <c r="K4579" t="s">
        <v>40</v>
      </c>
      <c r="L4579">
        <v>421</v>
      </c>
      <c r="M4579">
        <v>79</v>
      </c>
      <c r="N4579">
        <v>124</v>
      </c>
      <c r="O4579">
        <v>192</v>
      </c>
      <c r="P4579">
        <v>10</v>
      </c>
      <c r="Q4579">
        <v>21</v>
      </c>
      <c r="R4579" t="s">
        <v>46</v>
      </c>
      <c r="S4579">
        <v>116388.15</v>
      </c>
      <c r="T4579" t="s">
        <v>33</v>
      </c>
      <c r="U4579" t="s">
        <v>43</v>
      </c>
      <c r="V4579" t="b">
        <v>1</v>
      </c>
      <c r="W4579" t="s">
        <v>48</v>
      </c>
      <c r="X4579">
        <v>399</v>
      </c>
      <c r="Y4579">
        <v>93</v>
      </c>
    </row>
    <row r="4580" spans="1:25" x14ac:dyDescent="0.35">
      <c r="A4580">
        <v>4579</v>
      </c>
      <c r="B4580">
        <v>6981</v>
      </c>
      <c r="C4580">
        <v>699</v>
      </c>
      <c r="D4580" t="s">
        <v>44</v>
      </c>
      <c r="E4580" t="s">
        <v>25</v>
      </c>
      <c r="F4580">
        <v>2</v>
      </c>
      <c r="G4580">
        <v>1730.81</v>
      </c>
      <c r="H4580">
        <f t="shared" si="71"/>
        <v>3461.62</v>
      </c>
      <c r="I4580" s="11">
        <v>45390.70416666667</v>
      </c>
      <c r="J4580">
        <v>11</v>
      </c>
      <c r="K4580" t="s">
        <v>36</v>
      </c>
      <c r="L4580">
        <v>215</v>
      </c>
      <c r="M4580">
        <v>115</v>
      </c>
      <c r="N4580">
        <v>148</v>
      </c>
      <c r="O4580">
        <v>127</v>
      </c>
      <c r="P4580">
        <v>4</v>
      </c>
      <c r="Q4580">
        <v>70</v>
      </c>
      <c r="R4580" t="s">
        <v>46</v>
      </c>
      <c r="S4580">
        <v>84712.83</v>
      </c>
      <c r="T4580" t="s">
        <v>42</v>
      </c>
      <c r="U4580" t="s">
        <v>43</v>
      </c>
      <c r="V4580" t="b">
        <v>0</v>
      </c>
      <c r="W4580" t="s">
        <v>48</v>
      </c>
      <c r="X4580">
        <v>121</v>
      </c>
      <c r="Y4580">
        <v>201</v>
      </c>
    </row>
    <row r="4581" spans="1:25" x14ac:dyDescent="0.35">
      <c r="A4581">
        <v>4580</v>
      </c>
      <c r="B4581">
        <v>7563</v>
      </c>
      <c r="C4581">
        <v>960</v>
      </c>
      <c r="D4581" t="s">
        <v>39</v>
      </c>
      <c r="E4581" t="s">
        <v>47</v>
      </c>
      <c r="F4581">
        <v>1</v>
      </c>
      <c r="G4581">
        <v>1881.24</v>
      </c>
      <c r="H4581">
        <f t="shared" si="71"/>
        <v>1881.24</v>
      </c>
      <c r="I4581" s="12">
        <v>45407.036805555559</v>
      </c>
      <c r="J4581">
        <v>17</v>
      </c>
      <c r="K4581" t="s">
        <v>32</v>
      </c>
      <c r="L4581">
        <v>249</v>
      </c>
      <c r="M4581">
        <v>133</v>
      </c>
      <c r="N4581">
        <v>133</v>
      </c>
      <c r="O4581">
        <v>256</v>
      </c>
      <c r="P4581">
        <v>10</v>
      </c>
      <c r="Q4581">
        <v>41</v>
      </c>
      <c r="R4581" t="s">
        <v>27</v>
      </c>
      <c r="S4581">
        <v>31737.84</v>
      </c>
      <c r="T4581" t="s">
        <v>37</v>
      </c>
      <c r="U4581" t="s">
        <v>29</v>
      </c>
      <c r="V4581" t="b">
        <v>0</v>
      </c>
      <c r="W4581" t="s">
        <v>30</v>
      </c>
      <c r="X4581">
        <v>197</v>
      </c>
      <c r="Y4581">
        <v>343</v>
      </c>
    </row>
    <row r="4582" spans="1:25" x14ac:dyDescent="0.35">
      <c r="A4582">
        <v>4581</v>
      </c>
      <c r="B4582">
        <v>5581</v>
      </c>
      <c r="C4582">
        <v>622</v>
      </c>
      <c r="D4582" t="s">
        <v>49</v>
      </c>
      <c r="E4582" t="s">
        <v>47</v>
      </c>
      <c r="F4582">
        <v>2</v>
      </c>
      <c r="G4582">
        <v>557.33000000000004</v>
      </c>
      <c r="H4582">
        <f t="shared" si="71"/>
        <v>1114.6600000000001</v>
      </c>
      <c r="I4582" s="11">
        <v>45335.40902777778</v>
      </c>
      <c r="J4582">
        <v>20</v>
      </c>
      <c r="K4582" t="s">
        <v>45</v>
      </c>
      <c r="L4582">
        <v>304</v>
      </c>
      <c r="M4582">
        <v>56</v>
      </c>
      <c r="N4582">
        <v>214</v>
      </c>
      <c r="O4582">
        <v>244</v>
      </c>
      <c r="P4582">
        <v>7</v>
      </c>
      <c r="Q4582">
        <v>26</v>
      </c>
      <c r="R4582" t="s">
        <v>41</v>
      </c>
      <c r="S4582">
        <v>100955.15</v>
      </c>
      <c r="T4582" t="s">
        <v>37</v>
      </c>
      <c r="U4582" t="s">
        <v>29</v>
      </c>
      <c r="V4582" t="b">
        <v>1</v>
      </c>
      <c r="W4582" t="s">
        <v>30</v>
      </c>
      <c r="X4582">
        <v>479</v>
      </c>
      <c r="Y4582">
        <v>251</v>
      </c>
    </row>
    <row r="4583" spans="1:25" x14ac:dyDescent="0.35">
      <c r="A4583">
        <v>4582</v>
      </c>
      <c r="B4583">
        <v>8384</v>
      </c>
      <c r="C4583">
        <v>388</v>
      </c>
      <c r="D4583" t="s">
        <v>51</v>
      </c>
      <c r="E4583" t="s">
        <v>47</v>
      </c>
      <c r="F4583">
        <v>4</v>
      </c>
      <c r="G4583">
        <v>1357.98</v>
      </c>
      <c r="H4583">
        <f t="shared" si="71"/>
        <v>5431.92</v>
      </c>
      <c r="I4583" s="12">
        <v>45471.634027777778</v>
      </c>
      <c r="J4583">
        <v>10</v>
      </c>
      <c r="K4583" t="s">
        <v>26</v>
      </c>
      <c r="L4583">
        <v>251</v>
      </c>
      <c r="M4583">
        <v>133</v>
      </c>
      <c r="N4583">
        <v>234</v>
      </c>
      <c r="O4583">
        <v>365</v>
      </c>
      <c r="P4583">
        <v>8</v>
      </c>
      <c r="Q4583">
        <v>46</v>
      </c>
      <c r="R4583" t="s">
        <v>27</v>
      </c>
      <c r="S4583">
        <v>22332.71</v>
      </c>
      <c r="T4583" t="s">
        <v>33</v>
      </c>
      <c r="U4583" t="s">
        <v>43</v>
      </c>
      <c r="V4583" t="b">
        <v>1</v>
      </c>
      <c r="W4583" t="s">
        <v>30</v>
      </c>
      <c r="X4583">
        <v>399</v>
      </c>
      <c r="Y4583">
        <v>96</v>
      </c>
    </row>
    <row r="4584" spans="1:25" x14ac:dyDescent="0.35">
      <c r="A4584">
        <v>4583</v>
      </c>
      <c r="B4584">
        <v>3947</v>
      </c>
      <c r="C4584">
        <v>146</v>
      </c>
      <c r="D4584" t="s">
        <v>49</v>
      </c>
      <c r="E4584" t="s">
        <v>25</v>
      </c>
      <c r="F4584">
        <v>5</v>
      </c>
      <c r="G4584">
        <v>373.33</v>
      </c>
      <c r="H4584">
        <f t="shared" si="71"/>
        <v>1866.6499999999999</v>
      </c>
      <c r="I4584" s="11">
        <v>45372.922222222223</v>
      </c>
      <c r="J4584">
        <v>20</v>
      </c>
      <c r="K4584" t="s">
        <v>26</v>
      </c>
      <c r="L4584">
        <v>411</v>
      </c>
      <c r="M4584">
        <v>150</v>
      </c>
      <c r="N4584">
        <v>254</v>
      </c>
      <c r="O4584">
        <v>250</v>
      </c>
      <c r="P4584">
        <v>1</v>
      </c>
      <c r="Q4584">
        <v>69</v>
      </c>
      <c r="R4584" t="s">
        <v>41</v>
      </c>
      <c r="S4584">
        <v>28089.32</v>
      </c>
      <c r="T4584" t="s">
        <v>42</v>
      </c>
      <c r="U4584" t="s">
        <v>34</v>
      </c>
      <c r="V4584" t="b">
        <v>0</v>
      </c>
      <c r="W4584" t="s">
        <v>35</v>
      </c>
      <c r="X4584">
        <v>251</v>
      </c>
      <c r="Y4584">
        <v>431</v>
      </c>
    </row>
    <row r="4585" spans="1:25" x14ac:dyDescent="0.35">
      <c r="A4585">
        <v>4584</v>
      </c>
      <c r="B4585">
        <v>3148</v>
      </c>
      <c r="C4585">
        <v>265</v>
      </c>
      <c r="D4585" t="s">
        <v>52</v>
      </c>
      <c r="E4585" t="s">
        <v>25</v>
      </c>
      <c r="F4585">
        <v>3</v>
      </c>
      <c r="G4585">
        <v>1894.93</v>
      </c>
      <c r="H4585">
        <f t="shared" si="71"/>
        <v>5684.79</v>
      </c>
      <c r="I4585" s="12">
        <v>45485.738194444442</v>
      </c>
      <c r="J4585">
        <v>13</v>
      </c>
      <c r="K4585" t="s">
        <v>36</v>
      </c>
      <c r="L4585">
        <v>494</v>
      </c>
      <c r="M4585">
        <v>103</v>
      </c>
      <c r="N4585">
        <v>143</v>
      </c>
      <c r="O4585">
        <v>437</v>
      </c>
      <c r="P4585">
        <v>2</v>
      </c>
      <c r="Q4585">
        <v>55</v>
      </c>
      <c r="R4585" t="s">
        <v>27</v>
      </c>
      <c r="S4585">
        <v>30440.62</v>
      </c>
      <c r="T4585" t="s">
        <v>37</v>
      </c>
      <c r="U4585" t="s">
        <v>43</v>
      </c>
      <c r="V4585" t="b">
        <v>0</v>
      </c>
      <c r="W4585" t="s">
        <v>48</v>
      </c>
      <c r="X4585">
        <v>377</v>
      </c>
      <c r="Y4585">
        <v>322</v>
      </c>
    </row>
    <row r="4586" spans="1:25" x14ac:dyDescent="0.35">
      <c r="A4586">
        <v>4585</v>
      </c>
      <c r="B4586">
        <v>4744</v>
      </c>
      <c r="C4586">
        <v>856</v>
      </c>
      <c r="D4586" t="s">
        <v>31</v>
      </c>
      <c r="E4586" t="s">
        <v>25</v>
      </c>
      <c r="F4586">
        <v>4</v>
      </c>
      <c r="G4586">
        <v>559.02</v>
      </c>
      <c r="H4586">
        <f t="shared" si="71"/>
        <v>2236.08</v>
      </c>
      <c r="I4586" s="11">
        <v>45438.362500000003</v>
      </c>
      <c r="J4586">
        <v>3</v>
      </c>
      <c r="K4586" t="s">
        <v>32</v>
      </c>
      <c r="L4586">
        <v>133</v>
      </c>
      <c r="M4586">
        <v>74</v>
      </c>
      <c r="N4586">
        <v>239</v>
      </c>
      <c r="O4586">
        <v>466</v>
      </c>
      <c r="P4586">
        <v>6</v>
      </c>
      <c r="Q4586">
        <v>27</v>
      </c>
      <c r="R4586" t="s">
        <v>46</v>
      </c>
      <c r="S4586">
        <v>44250.11</v>
      </c>
      <c r="T4586" t="s">
        <v>28</v>
      </c>
      <c r="U4586" t="s">
        <v>50</v>
      </c>
      <c r="V4586" t="b">
        <v>0</v>
      </c>
      <c r="W4586" t="s">
        <v>30</v>
      </c>
      <c r="X4586">
        <v>159</v>
      </c>
      <c r="Y4586">
        <v>336</v>
      </c>
    </row>
    <row r="4587" spans="1:25" x14ac:dyDescent="0.35">
      <c r="A4587">
        <v>4586</v>
      </c>
      <c r="B4587">
        <v>2636</v>
      </c>
      <c r="C4587">
        <v>646</v>
      </c>
      <c r="D4587" t="s">
        <v>52</v>
      </c>
      <c r="E4587" t="s">
        <v>47</v>
      </c>
      <c r="F4587">
        <v>1</v>
      </c>
      <c r="G4587">
        <v>1068.3399999999999</v>
      </c>
      <c r="H4587">
        <f t="shared" si="71"/>
        <v>1068.3399999999999</v>
      </c>
      <c r="I4587" s="12">
        <v>45306.633333333331</v>
      </c>
      <c r="J4587">
        <v>15</v>
      </c>
      <c r="K4587" t="s">
        <v>36</v>
      </c>
      <c r="L4587">
        <v>129</v>
      </c>
      <c r="M4587">
        <v>62</v>
      </c>
      <c r="N4587">
        <v>268</v>
      </c>
      <c r="O4587">
        <v>222</v>
      </c>
      <c r="P4587">
        <v>6</v>
      </c>
      <c r="Q4587">
        <v>19</v>
      </c>
      <c r="R4587" t="s">
        <v>27</v>
      </c>
      <c r="S4587">
        <v>116810.24000000001</v>
      </c>
      <c r="T4587" t="s">
        <v>42</v>
      </c>
      <c r="U4587" t="s">
        <v>29</v>
      </c>
      <c r="V4587" t="b">
        <v>0</v>
      </c>
      <c r="W4587" t="s">
        <v>48</v>
      </c>
      <c r="X4587">
        <v>149</v>
      </c>
      <c r="Y4587">
        <v>418</v>
      </c>
    </row>
    <row r="4588" spans="1:25" x14ac:dyDescent="0.35">
      <c r="A4588">
        <v>4587</v>
      </c>
      <c r="B4588">
        <v>5422</v>
      </c>
      <c r="C4588">
        <v>676</v>
      </c>
      <c r="D4588" t="s">
        <v>51</v>
      </c>
      <c r="E4588" t="s">
        <v>25</v>
      </c>
      <c r="F4588">
        <v>1</v>
      </c>
      <c r="G4588">
        <v>436.74</v>
      </c>
      <c r="H4588">
        <f t="shared" si="71"/>
        <v>436.74</v>
      </c>
      <c r="I4588" s="11">
        <v>45517.635416666664</v>
      </c>
      <c r="J4588">
        <v>6</v>
      </c>
      <c r="K4588" t="s">
        <v>40</v>
      </c>
      <c r="L4588">
        <v>255</v>
      </c>
      <c r="M4588">
        <v>128</v>
      </c>
      <c r="N4588">
        <v>272</v>
      </c>
      <c r="O4588">
        <v>262</v>
      </c>
      <c r="P4588">
        <v>3</v>
      </c>
      <c r="Q4588">
        <v>20</v>
      </c>
      <c r="R4588" t="s">
        <v>27</v>
      </c>
      <c r="S4588">
        <v>111166.27</v>
      </c>
      <c r="T4588" t="s">
        <v>33</v>
      </c>
      <c r="U4588" t="s">
        <v>50</v>
      </c>
      <c r="V4588" t="b">
        <v>1</v>
      </c>
      <c r="W4588" t="s">
        <v>30</v>
      </c>
      <c r="X4588">
        <v>437</v>
      </c>
      <c r="Y4588">
        <v>174</v>
      </c>
    </row>
    <row r="4589" spans="1:25" x14ac:dyDescent="0.35">
      <c r="A4589">
        <v>4588</v>
      </c>
      <c r="B4589">
        <v>4863</v>
      </c>
      <c r="C4589">
        <v>171</v>
      </c>
      <c r="D4589" t="s">
        <v>49</v>
      </c>
      <c r="E4589" t="s">
        <v>25</v>
      </c>
      <c r="F4589">
        <v>1</v>
      </c>
      <c r="G4589">
        <v>681.1</v>
      </c>
      <c r="H4589">
        <f t="shared" si="71"/>
        <v>681.1</v>
      </c>
      <c r="I4589" s="12">
        <v>45420.742361111108</v>
      </c>
      <c r="J4589">
        <v>4</v>
      </c>
      <c r="K4589" t="s">
        <v>32</v>
      </c>
      <c r="L4589">
        <v>222</v>
      </c>
      <c r="M4589">
        <v>139</v>
      </c>
      <c r="N4589">
        <v>141</v>
      </c>
      <c r="O4589">
        <v>157</v>
      </c>
      <c r="P4589">
        <v>3</v>
      </c>
      <c r="Q4589">
        <v>53</v>
      </c>
      <c r="R4589" t="s">
        <v>46</v>
      </c>
      <c r="S4589">
        <v>87318.78</v>
      </c>
      <c r="T4589" t="s">
        <v>28</v>
      </c>
      <c r="U4589" t="s">
        <v>29</v>
      </c>
      <c r="V4589" t="b">
        <v>1</v>
      </c>
      <c r="W4589" t="s">
        <v>30</v>
      </c>
      <c r="X4589">
        <v>143</v>
      </c>
      <c r="Y4589">
        <v>340</v>
      </c>
    </row>
    <row r="4590" spans="1:25" x14ac:dyDescent="0.35">
      <c r="A4590">
        <v>4589</v>
      </c>
      <c r="B4590">
        <v>8081</v>
      </c>
      <c r="C4590">
        <v>407</v>
      </c>
      <c r="D4590" t="s">
        <v>52</v>
      </c>
      <c r="E4590" t="s">
        <v>47</v>
      </c>
      <c r="F4590">
        <v>4</v>
      </c>
      <c r="G4590">
        <v>1950.82</v>
      </c>
      <c r="H4590">
        <f t="shared" si="71"/>
        <v>7803.28</v>
      </c>
      <c r="I4590" s="11">
        <v>45321.548611111109</v>
      </c>
      <c r="J4590">
        <v>12</v>
      </c>
      <c r="K4590" t="s">
        <v>26</v>
      </c>
      <c r="L4590">
        <v>40</v>
      </c>
      <c r="M4590">
        <v>50</v>
      </c>
      <c r="N4590">
        <v>167</v>
      </c>
      <c r="O4590">
        <v>409</v>
      </c>
      <c r="P4590">
        <v>7</v>
      </c>
      <c r="Q4590">
        <v>38</v>
      </c>
      <c r="R4590" t="s">
        <v>46</v>
      </c>
      <c r="S4590">
        <v>69256.56</v>
      </c>
      <c r="T4590" t="s">
        <v>28</v>
      </c>
      <c r="U4590" t="s">
        <v>29</v>
      </c>
      <c r="V4590" t="b">
        <v>0</v>
      </c>
      <c r="W4590" t="s">
        <v>30</v>
      </c>
      <c r="X4590">
        <v>180</v>
      </c>
      <c r="Y4590">
        <v>389</v>
      </c>
    </row>
    <row r="4591" spans="1:25" x14ac:dyDescent="0.35">
      <c r="A4591">
        <v>4590</v>
      </c>
      <c r="B4591">
        <v>7240</v>
      </c>
      <c r="C4591">
        <v>191</v>
      </c>
      <c r="D4591" t="s">
        <v>38</v>
      </c>
      <c r="E4591" t="s">
        <v>25</v>
      </c>
      <c r="F4591">
        <v>4</v>
      </c>
      <c r="G4591">
        <v>1803.83</v>
      </c>
      <c r="H4591">
        <f t="shared" si="71"/>
        <v>7215.32</v>
      </c>
      <c r="I4591" s="12">
        <v>45432.311111111114</v>
      </c>
      <c r="J4591">
        <v>2</v>
      </c>
      <c r="K4591" t="s">
        <v>45</v>
      </c>
      <c r="L4591">
        <v>301</v>
      </c>
      <c r="M4591">
        <v>92</v>
      </c>
      <c r="N4591">
        <v>269</v>
      </c>
      <c r="O4591">
        <v>351</v>
      </c>
      <c r="P4591">
        <v>5</v>
      </c>
      <c r="Q4591">
        <v>34</v>
      </c>
      <c r="R4591" t="s">
        <v>27</v>
      </c>
      <c r="S4591">
        <v>64488.09</v>
      </c>
      <c r="T4591" t="s">
        <v>42</v>
      </c>
      <c r="U4591" t="s">
        <v>29</v>
      </c>
      <c r="V4591" t="b">
        <v>1</v>
      </c>
      <c r="W4591" t="s">
        <v>30</v>
      </c>
      <c r="X4591">
        <v>394</v>
      </c>
      <c r="Y4591">
        <v>386</v>
      </c>
    </row>
    <row r="4592" spans="1:25" x14ac:dyDescent="0.35">
      <c r="A4592">
        <v>4591</v>
      </c>
      <c r="B4592">
        <v>4212</v>
      </c>
      <c r="C4592">
        <v>504</v>
      </c>
      <c r="D4592" t="s">
        <v>49</v>
      </c>
      <c r="E4592" t="s">
        <v>47</v>
      </c>
      <c r="F4592">
        <v>4</v>
      </c>
      <c r="G4592">
        <v>267.02</v>
      </c>
      <c r="H4592">
        <f t="shared" si="71"/>
        <v>1068.08</v>
      </c>
      <c r="I4592" s="11">
        <v>45331.636805555558</v>
      </c>
      <c r="J4592">
        <v>11</v>
      </c>
      <c r="K4592" t="s">
        <v>36</v>
      </c>
      <c r="L4592">
        <v>108</v>
      </c>
      <c r="M4592">
        <v>77</v>
      </c>
      <c r="N4592">
        <v>160</v>
      </c>
      <c r="O4592">
        <v>363</v>
      </c>
      <c r="P4592">
        <v>2</v>
      </c>
      <c r="Q4592">
        <v>43</v>
      </c>
      <c r="R4592" t="s">
        <v>41</v>
      </c>
      <c r="S4592">
        <v>100081.81</v>
      </c>
      <c r="T4592" t="s">
        <v>28</v>
      </c>
      <c r="U4592" t="s">
        <v>29</v>
      </c>
      <c r="V4592" t="b">
        <v>0</v>
      </c>
      <c r="W4592" t="s">
        <v>30</v>
      </c>
      <c r="X4592">
        <v>346</v>
      </c>
      <c r="Y4592">
        <v>96</v>
      </c>
    </row>
    <row r="4593" spans="1:25" x14ac:dyDescent="0.35">
      <c r="A4593">
        <v>4592</v>
      </c>
      <c r="B4593">
        <v>3389</v>
      </c>
      <c r="C4593">
        <v>815</v>
      </c>
      <c r="D4593" t="s">
        <v>44</v>
      </c>
      <c r="E4593" t="s">
        <v>25</v>
      </c>
      <c r="F4593">
        <v>2</v>
      </c>
      <c r="G4593">
        <v>913.69</v>
      </c>
      <c r="H4593">
        <f t="shared" si="71"/>
        <v>1827.38</v>
      </c>
      <c r="I4593" s="12">
        <v>45410.499305555553</v>
      </c>
      <c r="J4593">
        <v>5</v>
      </c>
      <c r="K4593" t="s">
        <v>45</v>
      </c>
      <c r="L4593">
        <v>228</v>
      </c>
      <c r="M4593">
        <v>113</v>
      </c>
      <c r="N4593">
        <v>185</v>
      </c>
      <c r="O4593">
        <v>497</v>
      </c>
      <c r="P4593">
        <v>3</v>
      </c>
      <c r="Q4593">
        <v>33</v>
      </c>
      <c r="R4593" t="s">
        <v>27</v>
      </c>
      <c r="S4593">
        <v>74095.58</v>
      </c>
      <c r="T4593" t="s">
        <v>37</v>
      </c>
      <c r="U4593" t="s">
        <v>34</v>
      </c>
      <c r="V4593" t="b">
        <v>0</v>
      </c>
      <c r="W4593" t="s">
        <v>48</v>
      </c>
      <c r="X4593">
        <v>316</v>
      </c>
      <c r="Y4593">
        <v>377</v>
      </c>
    </row>
    <row r="4594" spans="1:25" x14ac:dyDescent="0.35">
      <c r="A4594">
        <v>4593</v>
      </c>
      <c r="B4594">
        <v>3450</v>
      </c>
      <c r="C4594">
        <v>225</v>
      </c>
      <c r="D4594" t="s">
        <v>51</v>
      </c>
      <c r="E4594" t="s">
        <v>25</v>
      </c>
      <c r="F4594">
        <v>2</v>
      </c>
      <c r="G4594">
        <v>1106.32</v>
      </c>
      <c r="H4594">
        <f t="shared" si="71"/>
        <v>2212.64</v>
      </c>
      <c r="I4594" s="11">
        <v>45437.712500000001</v>
      </c>
      <c r="J4594">
        <v>1</v>
      </c>
      <c r="K4594" t="s">
        <v>32</v>
      </c>
      <c r="L4594">
        <v>272</v>
      </c>
      <c r="M4594">
        <v>99</v>
      </c>
      <c r="N4594">
        <v>115</v>
      </c>
      <c r="O4594">
        <v>498</v>
      </c>
      <c r="P4594">
        <v>5</v>
      </c>
      <c r="Q4594">
        <v>70</v>
      </c>
      <c r="R4594" t="s">
        <v>27</v>
      </c>
      <c r="S4594">
        <v>85843.85</v>
      </c>
      <c r="T4594" t="s">
        <v>37</v>
      </c>
      <c r="U4594" t="s">
        <v>29</v>
      </c>
      <c r="V4594" t="b">
        <v>0</v>
      </c>
      <c r="W4594" t="s">
        <v>48</v>
      </c>
      <c r="X4594">
        <v>229</v>
      </c>
      <c r="Y4594">
        <v>346</v>
      </c>
    </row>
    <row r="4595" spans="1:25" x14ac:dyDescent="0.35">
      <c r="A4595">
        <v>4594</v>
      </c>
      <c r="B4595">
        <v>8749</v>
      </c>
      <c r="C4595">
        <v>950</v>
      </c>
      <c r="D4595" t="s">
        <v>39</v>
      </c>
      <c r="E4595" t="s">
        <v>47</v>
      </c>
      <c r="F4595">
        <v>1</v>
      </c>
      <c r="G4595">
        <v>1827.27</v>
      </c>
      <c r="H4595">
        <f t="shared" si="71"/>
        <v>1827.27</v>
      </c>
      <c r="I4595" s="12">
        <v>45449.560416666667</v>
      </c>
      <c r="J4595">
        <v>12</v>
      </c>
      <c r="K4595" t="s">
        <v>26</v>
      </c>
      <c r="L4595">
        <v>415</v>
      </c>
      <c r="M4595">
        <v>126</v>
      </c>
      <c r="N4595">
        <v>264</v>
      </c>
      <c r="O4595">
        <v>387</v>
      </c>
      <c r="P4595">
        <v>7</v>
      </c>
      <c r="Q4595">
        <v>24</v>
      </c>
      <c r="R4595" t="s">
        <v>41</v>
      </c>
      <c r="S4595">
        <v>98539.36</v>
      </c>
      <c r="T4595" t="s">
        <v>28</v>
      </c>
      <c r="U4595" t="s">
        <v>29</v>
      </c>
      <c r="V4595" t="b">
        <v>0</v>
      </c>
      <c r="W4595" t="s">
        <v>30</v>
      </c>
      <c r="X4595">
        <v>103</v>
      </c>
      <c r="Y4595">
        <v>428</v>
      </c>
    </row>
    <row r="4596" spans="1:25" x14ac:dyDescent="0.35">
      <c r="A4596">
        <v>4595</v>
      </c>
      <c r="B4596">
        <v>1159</v>
      </c>
      <c r="C4596">
        <v>243</v>
      </c>
      <c r="D4596" t="s">
        <v>24</v>
      </c>
      <c r="E4596" t="s">
        <v>47</v>
      </c>
      <c r="F4596">
        <v>4</v>
      </c>
      <c r="G4596">
        <v>72.260000000000005</v>
      </c>
      <c r="H4596">
        <f t="shared" si="71"/>
        <v>289.04000000000002</v>
      </c>
      <c r="I4596" s="11">
        <v>45439.407638888886</v>
      </c>
      <c r="J4596">
        <v>8</v>
      </c>
      <c r="K4596" t="s">
        <v>45</v>
      </c>
      <c r="L4596">
        <v>395</v>
      </c>
      <c r="M4596">
        <v>76</v>
      </c>
      <c r="N4596">
        <v>250</v>
      </c>
      <c r="O4596">
        <v>150</v>
      </c>
      <c r="P4596">
        <v>6</v>
      </c>
      <c r="Q4596">
        <v>45</v>
      </c>
      <c r="R4596" t="s">
        <v>27</v>
      </c>
      <c r="S4596">
        <v>86593.84</v>
      </c>
      <c r="T4596" t="s">
        <v>42</v>
      </c>
      <c r="U4596" t="s">
        <v>34</v>
      </c>
      <c r="V4596" t="b">
        <v>0</v>
      </c>
      <c r="W4596" t="s">
        <v>30</v>
      </c>
      <c r="X4596">
        <v>338</v>
      </c>
      <c r="Y4596">
        <v>139</v>
      </c>
    </row>
    <row r="4597" spans="1:25" x14ac:dyDescent="0.35">
      <c r="A4597">
        <v>4596</v>
      </c>
      <c r="B4597">
        <v>3893</v>
      </c>
      <c r="C4597">
        <v>842</v>
      </c>
      <c r="D4597" t="s">
        <v>51</v>
      </c>
      <c r="E4597" t="s">
        <v>47</v>
      </c>
      <c r="F4597">
        <v>3</v>
      </c>
      <c r="G4597">
        <v>53.16</v>
      </c>
      <c r="H4597">
        <f t="shared" si="71"/>
        <v>159.47999999999999</v>
      </c>
      <c r="I4597" s="12">
        <v>45341.558333333334</v>
      </c>
      <c r="J4597">
        <v>11</v>
      </c>
      <c r="K4597" t="s">
        <v>45</v>
      </c>
      <c r="L4597">
        <v>373</v>
      </c>
      <c r="M4597">
        <v>71</v>
      </c>
      <c r="N4597">
        <v>225</v>
      </c>
      <c r="O4597">
        <v>312</v>
      </c>
      <c r="P4597">
        <v>6</v>
      </c>
      <c r="Q4597">
        <v>64</v>
      </c>
      <c r="R4597" t="s">
        <v>41</v>
      </c>
      <c r="S4597">
        <v>72447.63</v>
      </c>
      <c r="T4597" t="s">
        <v>37</v>
      </c>
      <c r="U4597" t="s">
        <v>43</v>
      </c>
      <c r="V4597" t="b">
        <v>1</v>
      </c>
      <c r="W4597" t="s">
        <v>30</v>
      </c>
      <c r="X4597">
        <v>166</v>
      </c>
      <c r="Y4597">
        <v>97</v>
      </c>
    </row>
    <row r="4598" spans="1:25" x14ac:dyDescent="0.35">
      <c r="A4598">
        <v>4597</v>
      </c>
      <c r="B4598">
        <v>7906</v>
      </c>
      <c r="C4598">
        <v>669</v>
      </c>
      <c r="D4598" t="s">
        <v>49</v>
      </c>
      <c r="E4598" t="s">
        <v>47</v>
      </c>
      <c r="F4598">
        <v>1</v>
      </c>
      <c r="G4598">
        <v>989.28</v>
      </c>
      <c r="H4598">
        <f t="shared" si="71"/>
        <v>989.28</v>
      </c>
      <c r="I4598" s="11">
        <v>45440.679861111108</v>
      </c>
      <c r="J4598">
        <v>7</v>
      </c>
      <c r="K4598" t="s">
        <v>40</v>
      </c>
      <c r="L4598">
        <v>280</v>
      </c>
      <c r="M4598">
        <v>143</v>
      </c>
      <c r="N4598">
        <v>245</v>
      </c>
      <c r="O4598">
        <v>230</v>
      </c>
      <c r="P4598">
        <v>3</v>
      </c>
      <c r="Q4598">
        <v>66</v>
      </c>
      <c r="R4598" t="s">
        <v>41</v>
      </c>
      <c r="S4598">
        <v>104731.45</v>
      </c>
      <c r="T4598" t="s">
        <v>37</v>
      </c>
      <c r="U4598" t="s">
        <v>34</v>
      </c>
      <c r="V4598" t="b">
        <v>1</v>
      </c>
      <c r="W4598" t="s">
        <v>30</v>
      </c>
      <c r="X4598">
        <v>122</v>
      </c>
      <c r="Y4598">
        <v>382</v>
      </c>
    </row>
    <row r="4599" spans="1:25" x14ac:dyDescent="0.35">
      <c r="A4599">
        <v>4598</v>
      </c>
      <c r="B4599">
        <v>9185</v>
      </c>
      <c r="C4599">
        <v>386</v>
      </c>
      <c r="D4599" t="s">
        <v>52</v>
      </c>
      <c r="E4599" t="s">
        <v>25</v>
      </c>
      <c r="F4599">
        <v>2</v>
      </c>
      <c r="G4599">
        <v>1566.54</v>
      </c>
      <c r="H4599">
        <f t="shared" si="71"/>
        <v>3133.08</v>
      </c>
      <c r="I4599" s="12">
        <v>45404.319444444445</v>
      </c>
      <c r="J4599">
        <v>3</v>
      </c>
      <c r="K4599" t="s">
        <v>36</v>
      </c>
      <c r="L4599">
        <v>488</v>
      </c>
      <c r="M4599">
        <v>121</v>
      </c>
      <c r="N4599">
        <v>124</v>
      </c>
      <c r="O4599">
        <v>400</v>
      </c>
      <c r="P4599">
        <v>10</v>
      </c>
      <c r="Q4599">
        <v>67</v>
      </c>
      <c r="R4599" t="s">
        <v>46</v>
      </c>
      <c r="S4599">
        <v>36565.81</v>
      </c>
      <c r="T4599" t="s">
        <v>33</v>
      </c>
      <c r="U4599" t="s">
        <v>50</v>
      </c>
      <c r="V4599" t="b">
        <v>1</v>
      </c>
      <c r="W4599" t="s">
        <v>30</v>
      </c>
      <c r="X4599">
        <v>433</v>
      </c>
      <c r="Y4599">
        <v>144</v>
      </c>
    </row>
    <row r="4600" spans="1:25" x14ac:dyDescent="0.35">
      <c r="A4600">
        <v>4599</v>
      </c>
      <c r="B4600">
        <v>3203</v>
      </c>
      <c r="C4600">
        <v>999</v>
      </c>
      <c r="D4600" t="s">
        <v>24</v>
      </c>
      <c r="E4600" t="s">
        <v>47</v>
      </c>
      <c r="F4600">
        <v>4</v>
      </c>
      <c r="G4600">
        <v>1844.26</v>
      </c>
      <c r="H4600">
        <f t="shared" si="71"/>
        <v>7377.04</v>
      </c>
      <c r="I4600" s="11">
        <v>45402.195833333331</v>
      </c>
      <c r="J4600">
        <v>7</v>
      </c>
      <c r="K4600" t="s">
        <v>40</v>
      </c>
      <c r="L4600">
        <v>218</v>
      </c>
      <c r="M4600">
        <v>109</v>
      </c>
      <c r="N4600">
        <v>282</v>
      </c>
      <c r="O4600">
        <v>280</v>
      </c>
      <c r="P4600">
        <v>6</v>
      </c>
      <c r="Q4600">
        <v>35</v>
      </c>
      <c r="R4600" t="s">
        <v>27</v>
      </c>
      <c r="S4600">
        <v>105387.47</v>
      </c>
      <c r="T4600" t="s">
        <v>28</v>
      </c>
      <c r="U4600" t="s">
        <v>43</v>
      </c>
      <c r="V4600" t="b">
        <v>1</v>
      </c>
      <c r="W4600" t="s">
        <v>35</v>
      </c>
      <c r="X4600">
        <v>273</v>
      </c>
      <c r="Y4600">
        <v>149</v>
      </c>
    </row>
    <row r="4601" spans="1:25" x14ac:dyDescent="0.35">
      <c r="A4601">
        <v>4600</v>
      </c>
      <c r="B4601">
        <v>9470</v>
      </c>
      <c r="C4601">
        <v>542</v>
      </c>
      <c r="D4601" t="s">
        <v>38</v>
      </c>
      <c r="E4601" t="s">
        <v>47</v>
      </c>
      <c r="F4601">
        <v>1</v>
      </c>
      <c r="G4601">
        <v>963.99</v>
      </c>
      <c r="H4601">
        <f t="shared" si="71"/>
        <v>963.99</v>
      </c>
      <c r="I4601" s="12">
        <v>45375.337500000001</v>
      </c>
      <c r="J4601">
        <v>4</v>
      </c>
      <c r="K4601" t="s">
        <v>26</v>
      </c>
      <c r="L4601">
        <v>192</v>
      </c>
      <c r="M4601">
        <v>131</v>
      </c>
      <c r="N4601">
        <v>159</v>
      </c>
      <c r="O4601">
        <v>343</v>
      </c>
      <c r="P4601">
        <v>8</v>
      </c>
      <c r="Q4601">
        <v>63</v>
      </c>
      <c r="R4601" t="s">
        <v>41</v>
      </c>
      <c r="S4601">
        <v>25843.34</v>
      </c>
      <c r="T4601" t="s">
        <v>37</v>
      </c>
      <c r="U4601" t="s">
        <v>29</v>
      </c>
      <c r="V4601" t="b">
        <v>0</v>
      </c>
      <c r="W4601" t="s">
        <v>35</v>
      </c>
      <c r="X4601">
        <v>155</v>
      </c>
      <c r="Y4601">
        <v>500</v>
      </c>
    </row>
    <row r="4602" spans="1:25" x14ac:dyDescent="0.35">
      <c r="A4602">
        <v>4601</v>
      </c>
      <c r="B4602">
        <v>9748</v>
      </c>
      <c r="C4602">
        <v>315</v>
      </c>
      <c r="D4602" t="s">
        <v>52</v>
      </c>
      <c r="E4602" t="s">
        <v>25</v>
      </c>
      <c r="F4602">
        <v>5</v>
      </c>
      <c r="G4602">
        <v>991.66</v>
      </c>
      <c r="H4602">
        <f t="shared" si="71"/>
        <v>4958.3</v>
      </c>
      <c r="I4602" s="11">
        <v>45551.84375</v>
      </c>
      <c r="J4602">
        <v>17</v>
      </c>
      <c r="K4602" t="s">
        <v>32</v>
      </c>
      <c r="L4602">
        <v>99</v>
      </c>
      <c r="M4602">
        <v>123</v>
      </c>
      <c r="N4602">
        <v>185</v>
      </c>
      <c r="O4602">
        <v>157</v>
      </c>
      <c r="P4602">
        <v>9</v>
      </c>
      <c r="Q4602">
        <v>44</v>
      </c>
      <c r="R4602" t="s">
        <v>41</v>
      </c>
      <c r="S4602">
        <v>25751.360000000001</v>
      </c>
      <c r="T4602" t="s">
        <v>33</v>
      </c>
      <c r="U4602" t="s">
        <v>50</v>
      </c>
      <c r="V4602" t="b">
        <v>1</v>
      </c>
      <c r="W4602" t="s">
        <v>30</v>
      </c>
      <c r="X4602">
        <v>269</v>
      </c>
      <c r="Y4602">
        <v>314</v>
      </c>
    </row>
    <row r="4603" spans="1:25" x14ac:dyDescent="0.35">
      <c r="A4603">
        <v>4602</v>
      </c>
      <c r="B4603">
        <v>6172</v>
      </c>
      <c r="C4603">
        <v>725</v>
      </c>
      <c r="D4603" t="s">
        <v>51</v>
      </c>
      <c r="E4603" t="s">
        <v>47</v>
      </c>
      <c r="F4603">
        <v>2</v>
      </c>
      <c r="G4603">
        <v>1478.01</v>
      </c>
      <c r="H4603">
        <f t="shared" si="71"/>
        <v>2956.02</v>
      </c>
      <c r="I4603" s="12">
        <v>45333.563888888886</v>
      </c>
      <c r="J4603">
        <v>9</v>
      </c>
      <c r="K4603" t="s">
        <v>36</v>
      </c>
      <c r="L4603">
        <v>424</v>
      </c>
      <c r="M4603">
        <v>137</v>
      </c>
      <c r="N4603">
        <v>158</v>
      </c>
      <c r="O4603">
        <v>488</v>
      </c>
      <c r="P4603">
        <v>8</v>
      </c>
      <c r="Q4603">
        <v>20</v>
      </c>
      <c r="R4603" t="s">
        <v>27</v>
      </c>
      <c r="S4603">
        <v>97904.6</v>
      </c>
      <c r="T4603" t="s">
        <v>28</v>
      </c>
      <c r="U4603" t="s">
        <v>34</v>
      </c>
      <c r="V4603" t="b">
        <v>0</v>
      </c>
      <c r="W4603" t="s">
        <v>30</v>
      </c>
      <c r="X4603">
        <v>373</v>
      </c>
      <c r="Y4603">
        <v>297</v>
      </c>
    </row>
    <row r="4604" spans="1:25" x14ac:dyDescent="0.35">
      <c r="A4604">
        <v>4603</v>
      </c>
      <c r="B4604">
        <v>8972</v>
      </c>
      <c r="C4604">
        <v>616</v>
      </c>
      <c r="D4604" t="s">
        <v>31</v>
      </c>
      <c r="E4604" t="s">
        <v>25</v>
      </c>
      <c r="F4604">
        <v>1</v>
      </c>
      <c r="G4604">
        <v>70.61</v>
      </c>
      <c r="H4604">
        <f t="shared" si="71"/>
        <v>70.61</v>
      </c>
      <c r="I4604" s="11">
        <v>45396.915972222225</v>
      </c>
      <c r="J4604">
        <v>12</v>
      </c>
      <c r="K4604" t="s">
        <v>40</v>
      </c>
      <c r="L4604">
        <v>196</v>
      </c>
      <c r="M4604">
        <v>71</v>
      </c>
      <c r="N4604">
        <v>294</v>
      </c>
      <c r="O4604">
        <v>117</v>
      </c>
      <c r="P4604">
        <v>4</v>
      </c>
      <c r="Q4604">
        <v>43</v>
      </c>
      <c r="R4604" t="s">
        <v>46</v>
      </c>
      <c r="S4604">
        <v>115174.04</v>
      </c>
      <c r="T4604" t="s">
        <v>37</v>
      </c>
      <c r="U4604" t="s">
        <v>50</v>
      </c>
      <c r="V4604" t="b">
        <v>1</v>
      </c>
      <c r="W4604" t="s">
        <v>30</v>
      </c>
      <c r="X4604">
        <v>288</v>
      </c>
      <c r="Y4604">
        <v>155</v>
      </c>
    </row>
    <row r="4605" spans="1:25" x14ac:dyDescent="0.35">
      <c r="A4605">
        <v>4604</v>
      </c>
      <c r="B4605">
        <v>5915</v>
      </c>
      <c r="C4605">
        <v>921</v>
      </c>
      <c r="D4605" t="s">
        <v>49</v>
      </c>
      <c r="E4605" t="s">
        <v>47</v>
      </c>
      <c r="F4605">
        <v>2</v>
      </c>
      <c r="G4605">
        <v>872.49</v>
      </c>
      <c r="H4605">
        <f t="shared" si="71"/>
        <v>1744.98</v>
      </c>
      <c r="I4605" s="12">
        <v>45304.921527777777</v>
      </c>
      <c r="J4605">
        <v>14</v>
      </c>
      <c r="K4605" t="s">
        <v>36</v>
      </c>
      <c r="L4605">
        <v>402</v>
      </c>
      <c r="M4605">
        <v>140</v>
      </c>
      <c r="N4605">
        <v>141</v>
      </c>
      <c r="O4605">
        <v>248</v>
      </c>
      <c r="P4605">
        <v>6</v>
      </c>
      <c r="Q4605">
        <v>61</v>
      </c>
      <c r="R4605" t="s">
        <v>27</v>
      </c>
      <c r="S4605">
        <v>34077.370000000003</v>
      </c>
      <c r="T4605" t="s">
        <v>37</v>
      </c>
      <c r="U4605" t="s">
        <v>34</v>
      </c>
      <c r="V4605" t="b">
        <v>1</v>
      </c>
      <c r="W4605" t="s">
        <v>30</v>
      </c>
      <c r="X4605">
        <v>217</v>
      </c>
      <c r="Y4605">
        <v>441</v>
      </c>
    </row>
    <row r="4606" spans="1:25" x14ac:dyDescent="0.35">
      <c r="A4606">
        <v>4605</v>
      </c>
      <c r="B4606">
        <v>5111</v>
      </c>
      <c r="C4606">
        <v>425</v>
      </c>
      <c r="D4606" t="s">
        <v>49</v>
      </c>
      <c r="E4606" t="s">
        <v>25</v>
      </c>
      <c r="F4606">
        <v>3</v>
      </c>
      <c r="G4606">
        <v>1346.77</v>
      </c>
      <c r="H4606">
        <f t="shared" si="71"/>
        <v>4040.31</v>
      </c>
      <c r="I4606" s="11">
        <v>45370.609027777777</v>
      </c>
      <c r="J4606">
        <v>1</v>
      </c>
      <c r="K4606" t="s">
        <v>32</v>
      </c>
      <c r="L4606">
        <v>324</v>
      </c>
      <c r="M4606">
        <v>113</v>
      </c>
      <c r="N4606">
        <v>254</v>
      </c>
      <c r="O4606">
        <v>172</v>
      </c>
      <c r="P4606">
        <v>2</v>
      </c>
      <c r="Q4606">
        <v>43</v>
      </c>
      <c r="R4606" t="s">
        <v>41</v>
      </c>
      <c r="S4606">
        <v>51954.99</v>
      </c>
      <c r="T4606" t="s">
        <v>28</v>
      </c>
      <c r="U4606" t="s">
        <v>34</v>
      </c>
      <c r="V4606" t="b">
        <v>1</v>
      </c>
      <c r="W4606" t="s">
        <v>30</v>
      </c>
      <c r="X4606">
        <v>209</v>
      </c>
      <c r="Y4606">
        <v>287</v>
      </c>
    </row>
    <row r="4607" spans="1:25" x14ac:dyDescent="0.35">
      <c r="A4607">
        <v>4606</v>
      </c>
      <c r="B4607">
        <v>1781</v>
      </c>
      <c r="C4607">
        <v>798</v>
      </c>
      <c r="D4607" t="s">
        <v>44</v>
      </c>
      <c r="E4607" t="s">
        <v>25</v>
      </c>
      <c r="F4607">
        <v>5</v>
      </c>
      <c r="G4607">
        <v>899.21</v>
      </c>
      <c r="H4607">
        <f t="shared" si="71"/>
        <v>4496.05</v>
      </c>
      <c r="I4607" s="12">
        <v>45330.174305555556</v>
      </c>
      <c r="J4607">
        <v>11</v>
      </c>
      <c r="K4607" t="s">
        <v>26</v>
      </c>
      <c r="L4607">
        <v>151</v>
      </c>
      <c r="M4607">
        <v>86</v>
      </c>
      <c r="N4607">
        <v>182</v>
      </c>
      <c r="O4607">
        <v>442</v>
      </c>
      <c r="P4607">
        <v>7</v>
      </c>
      <c r="Q4607">
        <v>58</v>
      </c>
      <c r="R4607" t="s">
        <v>27</v>
      </c>
      <c r="S4607">
        <v>49879.92</v>
      </c>
      <c r="T4607" t="s">
        <v>33</v>
      </c>
      <c r="U4607" t="s">
        <v>43</v>
      </c>
      <c r="V4607" t="b">
        <v>0</v>
      </c>
      <c r="W4607" t="s">
        <v>30</v>
      </c>
      <c r="X4607">
        <v>132</v>
      </c>
      <c r="Y4607">
        <v>418</v>
      </c>
    </row>
    <row r="4608" spans="1:25" x14ac:dyDescent="0.35">
      <c r="A4608">
        <v>4607</v>
      </c>
      <c r="B4608">
        <v>7527</v>
      </c>
      <c r="C4608">
        <v>450</v>
      </c>
      <c r="D4608" t="s">
        <v>31</v>
      </c>
      <c r="E4608" t="s">
        <v>47</v>
      </c>
      <c r="F4608">
        <v>5</v>
      </c>
      <c r="G4608">
        <v>1944.08</v>
      </c>
      <c r="H4608">
        <f t="shared" si="71"/>
        <v>9720.4</v>
      </c>
      <c r="I4608" s="11">
        <v>45365.125</v>
      </c>
      <c r="J4608">
        <v>20</v>
      </c>
      <c r="K4608" t="s">
        <v>26</v>
      </c>
      <c r="L4608">
        <v>198</v>
      </c>
      <c r="M4608">
        <v>136</v>
      </c>
      <c r="N4608">
        <v>197</v>
      </c>
      <c r="O4608">
        <v>274</v>
      </c>
      <c r="P4608">
        <v>9</v>
      </c>
      <c r="Q4608">
        <v>37</v>
      </c>
      <c r="R4608" t="s">
        <v>41</v>
      </c>
      <c r="S4608">
        <v>101565.73</v>
      </c>
      <c r="T4608" t="s">
        <v>28</v>
      </c>
      <c r="U4608" t="s">
        <v>43</v>
      </c>
      <c r="V4608" t="b">
        <v>1</v>
      </c>
      <c r="W4608" t="s">
        <v>35</v>
      </c>
      <c r="X4608">
        <v>446</v>
      </c>
      <c r="Y4608">
        <v>213</v>
      </c>
    </row>
    <row r="4609" spans="1:25" x14ac:dyDescent="0.35">
      <c r="A4609">
        <v>4608</v>
      </c>
      <c r="B4609">
        <v>2621</v>
      </c>
      <c r="C4609">
        <v>750</v>
      </c>
      <c r="D4609" t="s">
        <v>52</v>
      </c>
      <c r="E4609" t="s">
        <v>25</v>
      </c>
      <c r="F4609">
        <v>5</v>
      </c>
      <c r="G4609">
        <v>512.61</v>
      </c>
      <c r="H4609">
        <f t="shared" si="71"/>
        <v>2563.0500000000002</v>
      </c>
      <c r="I4609" s="12">
        <v>45396.246527777781</v>
      </c>
      <c r="J4609">
        <v>20</v>
      </c>
      <c r="K4609" t="s">
        <v>26</v>
      </c>
      <c r="L4609">
        <v>390</v>
      </c>
      <c r="M4609">
        <v>99</v>
      </c>
      <c r="N4609">
        <v>129</v>
      </c>
      <c r="O4609">
        <v>418</v>
      </c>
      <c r="P4609">
        <v>4</v>
      </c>
      <c r="Q4609">
        <v>54</v>
      </c>
      <c r="R4609" t="s">
        <v>46</v>
      </c>
      <c r="S4609">
        <v>25180.880000000001</v>
      </c>
      <c r="T4609" t="s">
        <v>37</v>
      </c>
      <c r="U4609" t="s">
        <v>50</v>
      </c>
      <c r="V4609" t="b">
        <v>0</v>
      </c>
      <c r="W4609" t="s">
        <v>30</v>
      </c>
      <c r="X4609">
        <v>262</v>
      </c>
      <c r="Y4609">
        <v>459</v>
      </c>
    </row>
    <row r="4610" spans="1:25" x14ac:dyDescent="0.35">
      <c r="A4610">
        <v>4609</v>
      </c>
      <c r="B4610">
        <v>3676</v>
      </c>
      <c r="C4610">
        <v>367</v>
      </c>
      <c r="D4610" t="s">
        <v>24</v>
      </c>
      <c r="E4610" t="s">
        <v>47</v>
      </c>
      <c r="F4610">
        <v>1</v>
      </c>
      <c r="G4610">
        <v>956.81</v>
      </c>
      <c r="H4610">
        <f t="shared" si="71"/>
        <v>956.81</v>
      </c>
      <c r="I4610" s="11">
        <v>45436.841666666667</v>
      </c>
      <c r="J4610">
        <v>8</v>
      </c>
      <c r="K4610" t="s">
        <v>40</v>
      </c>
      <c r="L4610">
        <v>169</v>
      </c>
      <c r="M4610">
        <v>149</v>
      </c>
      <c r="N4610">
        <v>262</v>
      </c>
      <c r="O4610">
        <v>402</v>
      </c>
      <c r="P4610">
        <v>3</v>
      </c>
      <c r="Q4610">
        <v>67</v>
      </c>
      <c r="R4610" t="s">
        <v>41</v>
      </c>
      <c r="S4610">
        <v>84122.72</v>
      </c>
      <c r="T4610" t="s">
        <v>33</v>
      </c>
      <c r="U4610" t="s">
        <v>34</v>
      </c>
      <c r="V4610" t="b">
        <v>1</v>
      </c>
      <c r="W4610" t="s">
        <v>30</v>
      </c>
      <c r="X4610">
        <v>246</v>
      </c>
      <c r="Y4610">
        <v>333</v>
      </c>
    </row>
    <row r="4611" spans="1:25" x14ac:dyDescent="0.35">
      <c r="A4611">
        <v>4610</v>
      </c>
      <c r="B4611">
        <v>1983</v>
      </c>
      <c r="C4611">
        <v>870</v>
      </c>
      <c r="D4611" t="s">
        <v>24</v>
      </c>
      <c r="E4611" t="s">
        <v>47</v>
      </c>
      <c r="F4611">
        <v>5</v>
      </c>
      <c r="G4611">
        <v>331.54</v>
      </c>
      <c r="H4611">
        <f t="shared" ref="H4611:H4674" si="72">G4611*F4611</f>
        <v>1657.7</v>
      </c>
      <c r="I4611" s="12">
        <v>45327.820833333331</v>
      </c>
      <c r="J4611">
        <v>10</v>
      </c>
      <c r="K4611" t="s">
        <v>32</v>
      </c>
      <c r="L4611">
        <v>124</v>
      </c>
      <c r="M4611">
        <v>73</v>
      </c>
      <c r="N4611">
        <v>224</v>
      </c>
      <c r="O4611">
        <v>108</v>
      </c>
      <c r="P4611">
        <v>1</v>
      </c>
      <c r="Q4611">
        <v>30</v>
      </c>
      <c r="R4611" t="s">
        <v>46</v>
      </c>
      <c r="S4611">
        <v>105618.99</v>
      </c>
      <c r="T4611" t="s">
        <v>42</v>
      </c>
      <c r="U4611" t="s">
        <v>50</v>
      </c>
      <c r="V4611" t="b">
        <v>0</v>
      </c>
      <c r="W4611" t="s">
        <v>35</v>
      </c>
      <c r="X4611">
        <v>144</v>
      </c>
      <c r="Y4611">
        <v>350</v>
      </c>
    </row>
    <row r="4612" spans="1:25" x14ac:dyDescent="0.35">
      <c r="A4612">
        <v>4611</v>
      </c>
      <c r="B4612">
        <v>4530</v>
      </c>
      <c r="C4612">
        <v>824</v>
      </c>
      <c r="D4612" t="s">
        <v>39</v>
      </c>
      <c r="E4612" t="s">
        <v>25</v>
      </c>
      <c r="F4612">
        <v>2</v>
      </c>
      <c r="G4612">
        <v>1227.22</v>
      </c>
      <c r="H4612">
        <f t="shared" si="72"/>
        <v>2454.44</v>
      </c>
      <c r="I4612" s="11">
        <v>45487.993055555555</v>
      </c>
      <c r="J4612">
        <v>5</v>
      </c>
      <c r="K4612" t="s">
        <v>36</v>
      </c>
      <c r="L4612">
        <v>479</v>
      </c>
      <c r="M4612">
        <v>72</v>
      </c>
      <c r="N4612">
        <v>205</v>
      </c>
      <c r="O4612">
        <v>107</v>
      </c>
      <c r="P4612">
        <v>3</v>
      </c>
      <c r="Q4612">
        <v>28</v>
      </c>
      <c r="R4612" t="s">
        <v>27</v>
      </c>
      <c r="S4612">
        <v>114420.78</v>
      </c>
      <c r="T4612" t="s">
        <v>33</v>
      </c>
      <c r="U4612" t="s">
        <v>29</v>
      </c>
      <c r="V4612" t="b">
        <v>0</v>
      </c>
      <c r="W4612" t="s">
        <v>30</v>
      </c>
      <c r="X4612">
        <v>390</v>
      </c>
      <c r="Y4612">
        <v>407</v>
      </c>
    </row>
    <row r="4613" spans="1:25" x14ac:dyDescent="0.35">
      <c r="A4613">
        <v>4612</v>
      </c>
      <c r="B4613">
        <v>5166</v>
      </c>
      <c r="C4613">
        <v>563</v>
      </c>
      <c r="D4613" t="s">
        <v>49</v>
      </c>
      <c r="E4613" t="s">
        <v>25</v>
      </c>
      <c r="F4613">
        <v>5</v>
      </c>
      <c r="G4613">
        <v>55.04</v>
      </c>
      <c r="H4613">
        <f t="shared" si="72"/>
        <v>275.2</v>
      </c>
      <c r="I4613" s="12">
        <v>45442.220833333333</v>
      </c>
      <c r="J4613">
        <v>8</v>
      </c>
      <c r="K4613" t="s">
        <v>40</v>
      </c>
      <c r="L4613">
        <v>112</v>
      </c>
      <c r="M4613">
        <v>100</v>
      </c>
      <c r="N4613">
        <v>147</v>
      </c>
      <c r="O4613">
        <v>460</v>
      </c>
      <c r="P4613">
        <v>3</v>
      </c>
      <c r="Q4613">
        <v>33</v>
      </c>
      <c r="R4613" t="s">
        <v>27</v>
      </c>
      <c r="S4613">
        <v>83339.55</v>
      </c>
      <c r="T4613" t="s">
        <v>42</v>
      </c>
      <c r="U4613" t="s">
        <v>29</v>
      </c>
      <c r="V4613" t="b">
        <v>1</v>
      </c>
      <c r="W4613" t="s">
        <v>30</v>
      </c>
      <c r="X4613">
        <v>229</v>
      </c>
      <c r="Y4613">
        <v>183</v>
      </c>
    </row>
    <row r="4614" spans="1:25" x14ac:dyDescent="0.35">
      <c r="A4614">
        <v>4613</v>
      </c>
      <c r="B4614">
        <v>8807</v>
      </c>
      <c r="C4614">
        <v>379</v>
      </c>
      <c r="D4614" t="s">
        <v>51</v>
      </c>
      <c r="E4614" t="s">
        <v>25</v>
      </c>
      <c r="F4614">
        <v>4</v>
      </c>
      <c r="G4614">
        <v>871.08</v>
      </c>
      <c r="H4614">
        <f t="shared" si="72"/>
        <v>3484.32</v>
      </c>
      <c r="I4614" s="11">
        <v>45336.82708333333</v>
      </c>
      <c r="J4614">
        <v>5</v>
      </c>
      <c r="K4614" t="s">
        <v>32</v>
      </c>
      <c r="L4614">
        <v>119</v>
      </c>
      <c r="M4614">
        <v>115</v>
      </c>
      <c r="N4614">
        <v>250</v>
      </c>
      <c r="O4614">
        <v>500</v>
      </c>
      <c r="P4614">
        <v>8</v>
      </c>
      <c r="Q4614">
        <v>49</v>
      </c>
      <c r="R4614" t="s">
        <v>46</v>
      </c>
      <c r="S4614">
        <v>22595.1</v>
      </c>
      <c r="T4614" t="s">
        <v>37</v>
      </c>
      <c r="U4614" t="s">
        <v>34</v>
      </c>
      <c r="V4614" t="b">
        <v>1</v>
      </c>
      <c r="W4614" t="s">
        <v>30</v>
      </c>
      <c r="X4614">
        <v>247</v>
      </c>
      <c r="Y4614">
        <v>417</v>
      </c>
    </row>
    <row r="4615" spans="1:25" x14ac:dyDescent="0.35">
      <c r="A4615">
        <v>4614</v>
      </c>
      <c r="B4615">
        <v>2577</v>
      </c>
      <c r="C4615">
        <v>351</v>
      </c>
      <c r="D4615" t="s">
        <v>51</v>
      </c>
      <c r="E4615" t="s">
        <v>25</v>
      </c>
      <c r="F4615">
        <v>2</v>
      </c>
      <c r="G4615">
        <v>991.42</v>
      </c>
      <c r="H4615">
        <f t="shared" si="72"/>
        <v>1982.84</v>
      </c>
      <c r="I4615" s="12">
        <v>45315.154166666667</v>
      </c>
      <c r="J4615">
        <v>5</v>
      </c>
      <c r="K4615" t="s">
        <v>36</v>
      </c>
      <c r="L4615">
        <v>153</v>
      </c>
      <c r="M4615">
        <v>136</v>
      </c>
      <c r="N4615">
        <v>171</v>
      </c>
      <c r="O4615">
        <v>423</v>
      </c>
      <c r="P4615">
        <v>2</v>
      </c>
      <c r="Q4615">
        <v>39</v>
      </c>
      <c r="R4615" t="s">
        <v>46</v>
      </c>
      <c r="S4615">
        <v>119711.67999999999</v>
      </c>
      <c r="T4615" t="s">
        <v>33</v>
      </c>
      <c r="U4615" t="s">
        <v>43</v>
      </c>
      <c r="V4615" t="b">
        <v>0</v>
      </c>
      <c r="W4615" t="s">
        <v>30</v>
      </c>
      <c r="X4615">
        <v>309</v>
      </c>
      <c r="Y4615">
        <v>94</v>
      </c>
    </row>
    <row r="4616" spans="1:25" x14ac:dyDescent="0.35">
      <c r="A4616">
        <v>4615</v>
      </c>
      <c r="B4616">
        <v>8370</v>
      </c>
      <c r="C4616">
        <v>778</v>
      </c>
      <c r="D4616" t="s">
        <v>51</v>
      </c>
      <c r="E4616" t="s">
        <v>25</v>
      </c>
      <c r="F4616">
        <v>2</v>
      </c>
      <c r="G4616">
        <v>1684.76</v>
      </c>
      <c r="H4616">
        <f t="shared" si="72"/>
        <v>3369.52</v>
      </c>
      <c r="I4616" s="11">
        <v>45513.765972222223</v>
      </c>
      <c r="J4616">
        <v>4</v>
      </c>
      <c r="K4616" t="s">
        <v>32</v>
      </c>
      <c r="L4616">
        <v>418</v>
      </c>
      <c r="M4616">
        <v>128</v>
      </c>
      <c r="N4616">
        <v>288</v>
      </c>
      <c r="O4616">
        <v>195</v>
      </c>
      <c r="P4616">
        <v>2</v>
      </c>
      <c r="Q4616">
        <v>39</v>
      </c>
      <c r="R4616" t="s">
        <v>27</v>
      </c>
      <c r="S4616">
        <v>47188.54</v>
      </c>
      <c r="T4616" t="s">
        <v>42</v>
      </c>
      <c r="U4616" t="s">
        <v>43</v>
      </c>
      <c r="V4616" t="b">
        <v>1</v>
      </c>
      <c r="W4616" t="s">
        <v>30</v>
      </c>
      <c r="X4616">
        <v>381</v>
      </c>
      <c r="Y4616">
        <v>110</v>
      </c>
    </row>
    <row r="4617" spans="1:25" x14ac:dyDescent="0.35">
      <c r="A4617">
        <v>4616</v>
      </c>
      <c r="B4617">
        <v>6483</v>
      </c>
      <c r="C4617">
        <v>429</v>
      </c>
      <c r="D4617" t="s">
        <v>44</v>
      </c>
      <c r="E4617" t="s">
        <v>47</v>
      </c>
      <c r="F4617">
        <v>4</v>
      </c>
      <c r="G4617">
        <v>1291.19</v>
      </c>
      <c r="H4617">
        <f t="shared" si="72"/>
        <v>5164.76</v>
      </c>
      <c r="I4617" s="12">
        <v>45416.209722222222</v>
      </c>
      <c r="J4617">
        <v>1</v>
      </c>
      <c r="K4617" t="s">
        <v>26</v>
      </c>
      <c r="L4617">
        <v>227</v>
      </c>
      <c r="M4617">
        <v>110</v>
      </c>
      <c r="N4617">
        <v>278</v>
      </c>
      <c r="O4617">
        <v>361</v>
      </c>
      <c r="P4617">
        <v>4</v>
      </c>
      <c r="Q4617">
        <v>62</v>
      </c>
      <c r="R4617" t="s">
        <v>41</v>
      </c>
      <c r="S4617">
        <v>90478.86</v>
      </c>
      <c r="T4617" t="s">
        <v>33</v>
      </c>
      <c r="U4617" t="s">
        <v>43</v>
      </c>
      <c r="V4617" t="b">
        <v>1</v>
      </c>
      <c r="W4617" t="s">
        <v>30</v>
      </c>
      <c r="X4617">
        <v>485</v>
      </c>
      <c r="Y4617">
        <v>138</v>
      </c>
    </row>
    <row r="4618" spans="1:25" x14ac:dyDescent="0.35">
      <c r="A4618">
        <v>4617</v>
      </c>
      <c r="B4618">
        <v>5256</v>
      </c>
      <c r="C4618">
        <v>449</v>
      </c>
      <c r="D4618" t="s">
        <v>24</v>
      </c>
      <c r="E4618" t="s">
        <v>47</v>
      </c>
      <c r="F4618">
        <v>1</v>
      </c>
      <c r="G4618">
        <v>411.81</v>
      </c>
      <c r="H4618">
        <f t="shared" si="72"/>
        <v>411.81</v>
      </c>
      <c r="I4618" s="11">
        <v>45419.972222222219</v>
      </c>
      <c r="J4618">
        <v>20</v>
      </c>
      <c r="K4618" t="s">
        <v>26</v>
      </c>
      <c r="L4618">
        <v>226</v>
      </c>
      <c r="M4618">
        <v>90</v>
      </c>
      <c r="N4618">
        <v>232</v>
      </c>
      <c r="O4618">
        <v>250</v>
      </c>
      <c r="P4618">
        <v>2</v>
      </c>
      <c r="Q4618">
        <v>70</v>
      </c>
      <c r="R4618" t="s">
        <v>41</v>
      </c>
      <c r="S4618">
        <v>86665.3</v>
      </c>
      <c r="T4618" t="s">
        <v>42</v>
      </c>
      <c r="U4618" t="s">
        <v>34</v>
      </c>
      <c r="V4618" t="b">
        <v>1</v>
      </c>
      <c r="W4618" t="s">
        <v>30</v>
      </c>
      <c r="X4618">
        <v>378</v>
      </c>
      <c r="Y4618">
        <v>435</v>
      </c>
    </row>
    <row r="4619" spans="1:25" x14ac:dyDescent="0.35">
      <c r="A4619">
        <v>4618</v>
      </c>
      <c r="B4619">
        <v>6914</v>
      </c>
      <c r="C4619">
        <v>315</v>
      </c>
      <c r="D4619" t="s">
        <v>51</v>
      </c>
      <c r="E4619" t="s">
        <v>25</v>
      </c>
      <c r="F4619">
        <v>2</v>
      </c>
      <c r="G4619">
        <v>232.93</v>
      </c>
      <c r="H4619">
        <f t="shared" si="72"/>
        <v>465.86</v>
      </c>
      <c r="I4619" s="12">
        <v>45483.004861111112</v>
      </c>
      <c r="J4619">
        <v>3</v>
      </c>
      <c r="K4619" t="s">
        <v>26</v>
      </c>
      <c r="L4619">
        <v>141</v>
      </c>
      <c r="M4619">
        <v>74</v>
      </c>
      <c r="N4619">
        <v>170</v>
      </c>
      <c r="O4619">
        <v>184</v>
      </c>
      <c r="P4619">
        <v>9</v>
      </c>
      <c r="Q4619">
        <v>52</v>
      </c>
      <c r="R4619" t="s">
        <v>46</v>
      </c>
      <c r="S4619">
        <v>20374.060000000001</v>
      </c>
      <c r="T4619" t="s">
        <v>33</v>
      </c>
      <c r="U4619" t="s">
        <v>29</v>
      </c>
      <c r="V4619" t="b">
        <v>0</v>
      </c>
      <c r="W4619" t="s">
        <v>30</v>
      </c>
      <c r="X4619">
        <v>142</v>
      </c>
      <c r="Y4619">
        <v>97</v>
      </c>
    </row>
    <row r="4620" spans="1:25" x14ac:dyDescent="0.35">
      <c r="A4620">
        <v>4619</v>
      </c>
      <c r="B4620">
        <v>6903</v>
      </c>
      <c r="C4620">
        <v>570</v>
      </c>
      <c r="D4620" t="s">
        <v>44</v>
      </c>
      <c r="E4620" t="s">
        <v>47</v>
      </c>
      <c r="F4620">
        <v>3</v>
      </c>
      <c r="G4620">
        <v>337.2</v>
      </c>
      <c r="H4620">
        <f t="shared" si="72"/>
        <v>1011.5999999999999</v>
      </c>
      <c r="I4620" s="11">
        <v>45524.07708333333</v>
      </c>
      <c r="J4620">
        <v>5</v>
      </c>
      <c r="K4620" t="s">
        <v>40</v>
      </c>
      <c r="L4620">
        <v>380</v>
      </c>
      <c r="M4620">
        <v>61</v>
      </c>
      <c r="N4620">
        <v>204</v>
      </c>
      <c r="O4620">
        <v>168</v>
      </c>
      <c r="P4620">
        <v>1</v>
      </c>
      <c r="Q4620">
        <v>31</v>
      </c>
      <c r="R4620" t="s">
        <v>46</v>
      </c>
      <c r="S4620">
        <v>108370.09</v>
      </c>
      <c r="T4620" t="s">
        <v>28</v>
      </c>
      <c r="U4620" t="s">
        <v>43</v>
      </c>
      <c r="V4620" t="b">
        <v>0</v>
      </c>
      <c r="W4620" t="s">
        <v>30</v>
      </c>
      <c r="X4620">
        <v>200</v>
      </c>
      <c r="Y4620">
        <v>399</v>
      </c>
    </row>
    <row r="4621" spans="1:25" x14ac:dyDescent="0.35">
      <c r="A4621">
        <v>4620</v>
      </c>
      <c r="B4621">
        <v>5222</v>
      </c>
      <c r="C4621">
        <v>713</v>
      </c>
      <c r="D4621" t="s">
        <v>49</v>
      </c>
      <c r="E4621" t="s">
        <v>25</v>
      </c>
      <c r="F4621">
        <v>2</v>
      </c>
      <c r="G4621">
        <v>599.78</v>
      </c>
      <c r="H4621">
        <f t="shared" si="72"/>
        <v>1199.56</v>
      </c>
      <c r="I4621" s="12">
        <v>45301.952777777777</v>
      </c>
      <c r="J4621">
        <v>19</v>
      </c>
      <c r="K4621" t="s">
        <v>36</v>
      </c>
      <c r="L4621">
        <v>293</v>
      </c>
      <c r="M4621">
        <v>59</v>
      </c>
      <c r="N4621">
        <v>288</v>
      </c>
      <c r="O4621">
        <v>240</v>
      </c>
      <c r="P4621">
        <v>1</v>
      </c>
      <c r="Q4621">
        <v>50</v>
      </c>
      <c r="R4621" t="s">
        <v>46</v>
      </c>
      <c r="S4621">
        <v>106546.42</v>
      </c>
      <c r="T4621" t="s">
        <v>42</v>
      </c>
      <c r="U4621" t="s">
        <v>50</v>
      </c>
      <c r="V4621" t="b">
        <v>0</v>
      </c>
      <c r="W4621" t="s">
        <v>35</v>
      </c>
      <c r="X4621">
        <v>118</v>
      </c>
      <c r="Y4621">
        <v>137</v>
      </c>
    </row>
    <row r="4622" spans="1:25" x14ac:dyDescent="0.35">
      <c r="A4622">
        <v>4621</v>
      </c>
      <c r="B4622">
        <v>6638</v>
      </c>
      <c r="C4622">
        <v>436</v>
      </c>
      <c r="D4622" t="s">
        <v>39</v>
      </c>
      <c r="E4622" t="s">
        <v>25</v>
      </c>
      <c r="F4622">
        <v>3</v>
      </c>
      <c r="G4622">
        <v>1070.93</v>
      </c>
      <c r="H4622">
        <f t="shared" si="72"/>
        <v>3212.79</v>
      </c>
      <c r="I4622" s="11">
        <v>45339.01458333333</v>
      </c>
      <c r="J4622">
        <v>9</v>
      </c>
      <c r="K4622" t="s">
        <v>26</v>
      </c>
      <c r="L4622">
        <v>209</v>
      </c>
      <c r="M4622">
        <v>145</v>
      </c>
      <c r="N4622">
        <v>224</v>
      </c>
      <c r="O4622">
        <v>491</v>
      </c>
      <c r="P4622">
        <v>3</v>
      </c>
      <c r="Q4622">
        <v>51</v>
      </c>
      <c r="R4622" t="s">
        <v>27</v>
      </c>
      <c r="S4622">
        <v>61627.7</v>
      </c>
      <c r="T4622" t="s">
        <v>37</v>
      </c>
      <c r="U4622" t="s">
        <v>29</v>
      </c>
      <c r="V4622" t="b">
        <v>0</v>
      </c>
      <c r="W4622" t="s">
        <v>30</v>
      </c>
      <c r="X4622">
        <v>152</v>
      </c>
      <c r="Y4622">
        <v>386</v>
      </c>
    </row>
    <row r="4623" spans="1:25" x14ac:dyDescent="0.35">
      <c r="A4623">
        <v>4622</v>
      </c>
      <c r="B4623">
        <v>1324</v>
      </c>
      <c r="C4623">
        <v>116</v>
      </c>
      <c r="D4623" t="s">
        <v>49</v>
      </c>
      <c r="E4623" t="s">
        <v>25</v>
      </c>
      <c r="F4623">
        <v>3</v>
      </c>
      <c r="G4623">
        <v>1056.48</v>
      </c>
      <c r="H4623">
        <f t="shared" si="72"/>
        <v>3169.44</v>
      </c>
      <c r="I4623" s="12">
        <v>45375.013194444444</v>
      </c>
      <c r="J4623">
        <v>9</v>
      </c>
      <c r="K4623" t="s">
        <v>45</v>
      </c>
      <c r="L4623">
        <v>498</v>
      </c>
      <c r="M4623">
        <v>94</v>
      </c>
      <c r="N4623">
        <v>196</v>
      </c>
      <c r="O4623">
        <v>149</v>
      </c>
      <c r="P4623">
        <v>2</v>
      </c>
      <c r="Q4623">
        <v>30</v>
      </c>
      <c r="R4623" t="s">
        <v>41</v>
      </c>
      <c r="S4623">
        <v>76705.42</v>
      </c>
      <c r="T4623" t="s">
        <v>33</v>
      </c>
      <c r="U4623" t="s">
        <v>50</v>
      </c>
      <c r="V4623" t="b">
        <v>0</v>
      </c>
      <c r="W4623" t="s">
        <v>30</v>
      </c>
      <c r="X4623">
        <v>104</v>
      </c>
      <c r="Y4623">
        <v>247</v>
      </c>
    </row>
    <row r="4624" spans="1:25" x14ac:dyDescent="0.35">
      <c r="A4624">
        <v>4623</v>
      </c>
      <c r="B4624">
        <v>7746</v>
      </c>
      <c r="C4624">
        <v>808</v>
      </c>
      <c r="D4624" t="s">
        <v>52</v>
      </c>
      <c r="E4624" t="s">
        <v>25</v>
      </c>
      <c r="F4624">
        <v>3</v>
      </c>
      <c r="G4624">
        <v>1143.78</v>
      </c>
      <c r="H4624">
        <f t="shared" si="72"/>
        <v>3431.34</v>
      </c>
      <c r="I4624" s="11">
        <v>45381.881249999999</v>
      </c>
      <c r="J4624">
        <v>8</v>
      </c>
      <c r="K4624" t="s">
        <v>36</v>
      </c>
      <c r="L4624">
        <v>117</v>
      </c>
      <c r="M4624">
        <v>70</v>
      </c>
      <c r="N4624">
        <v>173</v>
      </c>
      <c r="O4624">
        <v>355</v>
      </c>
      <c r="P4624">
        <v>5</v>
      </c>
      <c r="Q4624">
        <v>64</v>
      </c>
      <c r="R4624" t="s">
        <v>27</v>
      </c>
      <c r="S4624">
        <v>113621.63</v>
      </c>
      <c r="T4624" t="s">
        <v>37</v>
      </c>
      <c r="U4624" t="s">
        <v>34</v>
      </c>
      <c r="V4624" t="b">
        <v>0</v>
      </c>
      <c r="W4624" t="s">
        <v>30</v>
      </c>
      <c r="X4624">
        <v>123</v>
      </c>
      <c r="Y4624">
        <v>99</v>
      </c>
    </row>
    <row r="4625" spans="1:25" x14ac:dyDescent="0.35">
      <c r="A4625">
        <v>4624</v>
      </c>
      <c r="B4625">
        <v>2986</v>
      </c>
      <c r="C4625">
        <v>236</v>
      </c>
      <c r="D4625" t="s">
        <v>31</v>
      </c>
      <c r="E4625" t="s">
        <v>47</v>
      </c>
      <c r="F4625">
        <v>4</v>
      </c>
      <c r="G4625">
        <v>1330.7</v>
      </c>
      <c r="H4625">
        <f t="shared" si="72"/>
        <v>5322.8</v>
      </c>
      <c r="I4625" s="12">
        <v>45471.689583333333</v>
      </c>
      <c r="J4625">
        <v>4</v>
      </c>
      <c r="K4625" t="s">
        <v>32</v>
      </c>
      <c r="L4625">
        <v>101</v>
      </c>
      <c r="M4625">
        <v>135</v>
      </c>
      <c r="N4625">
        <v>114</v>
      </c>
      <c r="O4625">
        <v>122</v>
      </c>
      <c r="P4625">
        <v>10</v>
      </c>
      <c r="Q4625">
        <v>69</v>
      </c>
      <c r="R4625" t="s">
        <v>27</v>
      </c>
      <c r="S4625">
        <v>109814.95</v>
      </c>
      <c r="T4625" t="s">
        <v>42</v>
      </c>
      <c r="U4625" t="s">
        <v>50</v>
      </c>
      <c r="V4625" t="b">
        <v>1</v>
      </c>
      <c r="W4625" t="s">
        <v>48</v>
      </c>
      <c r="X4625">
        <v>368</v>
      </c>
      <c r="Y4625">
        <v>387</v>
      </c>
    </row>
    <row r="4626" spans="1:25" x14ac:dyDescent="0.35">
      <c r="A4626">
        <v>4625</v>
      </c>
      <c r="B4626">
        <v>6752</v>
      </c>
      <c r="C4626">
        <v>761</v>
      </c>
      <c r="D4626" t="s">
        <v>52</v>
      </c>
      <c r="E4626" t="s">
        <v>47</v>
      </c>
      <c r="F4626">
        <v>3</v>
      </c>
      <c r="G4626">
        <v>250.81</v>
      </c>
      <c r="H4626">
        <f t="shared" si="72"/>
        <v>752.43000000000006</v>
      </c>
      <c r="I4626" s="11">
        <v>45450.72152777778</v>
      </c>
      <c r="J4626">
        <v>9</v>
      </c>
      <c r="K4626" t="s">
        <v>45</v>
      </c>
      <c r="L4626">
        <v>487</v>
      </c>
      <c r="M4626">
        <v>83</v>
      </c>
      <c r="N4626">
        <v>296</v>
      </c>
      <c r="O4626">
        <v>461</v>
      </c>
      <c r="P4626">
        <v>9</v>
      </c>
      <c r="Q4626">
        <v>32</v>
      </c>
      <c r="R4626" t="s">
        <v>41</v>
      </c>
      <c r="S4626">
        <v>101448.37</v>
      </c>
      <c r="T4626" t="s">
        <v>33</v>
      </c>
      <c r="U4626" t="s">
        <v>29</v>
      </c>
      <c r="V4626" t="b">
        <v>0</v>
      </c>
      <c r="W4626" t="s">
        <v>30</v>
      </c>
      <c r="X4626">
        <v>214</v>
      </c>
      <c r="Y4626">
        <v>487</v>
      </c>
    </row>
    <row r="4627" spans="1:25" x14ac:dyDescent="0.35">
      <c r="A4627">
        <v>4626</v>
      </c>
      <c r="B4627">
        <v>4259</v>
      </c>
      <c r="C4627">
        <v>102</v>
      </c>
      <c r="D4627" t="s">
        <v>31</v>
      </c>
      <c r="E4627" t="s">
        <v>25</v>
      </c>
      <c r="F4627">
        <v>5</v>
      </c>
      <c r="G4627">
        <v>810.37</v>
      </c>
      <c r="H4627">
        <f t="shared" si="72"/>
        <v>4051.85</v>
      </c>
      <c r="I4627" s="12">
        <v>45429.429166666669</v>
      </c>
      <c r="J4627">
        <v>3</v>
      </c>
      <c r="K4627" t="s">
        <v>45</v>
      </c>
      <c r="L4627">
        <v>245</v>
      </c>
      <c r="M4627">
        <v>147</v>
      </c>
      <c r="N4627">
        <v>237</v>
      </c>
      <c r="O4627">
        <v>163</v>
      </c>
      <c r="P4627">
        <v>1</v>
      </c>
      <c r="Q4627">
        <v>32</v>
      </c>
      <c r="R4627" t="s">
        <v>41</v>
      </c>
      <c r="S4627">
        <v>94096.27</v>
      </c>
      <c r="T4627" t="s">
        <v>33</v>
      </c>
      <c r="U4627" t="s">
        <v>29</v>
      </c>
      <c r="V4627" t="b">
        <v>0</v>
      </c>
      <c r="W4627" t="s">
        <v>30</v>
      </c>
      <c r="X4627">
        <v>127</v>
      </c>
      <c r="Y4627">
        <v>187</v>
      </c>
    </row>
    <row r="4628" spans="1:25" x14ac:dyDescent="0.35">
      <c r="A4628">
        <v>4627</v>
      </c>
      <c r="B4628">
        <v>9821</v>
      </c>
      <c r="C4628">
        <v>723</v>
      </c>
      <c r="D4628" t="s">
        <v>24</v>
      </c>
      <c r="E4628" t="s">
        <v>25</v>
      </c>
      <c r="F4628">
        <v>5</v>
      </c>
      <c r="G4628">
        <v>1169.8900000000001</v>
      </c>
      <c r="H4628">
        <f t="shared" si="72"/>
        <v>5849.4500000000007</v>
      </c>
      <c r="I4628" s="11">
        <v>45393.822916666664</v>
      </c>
      <c r="J4628">
        <v>9</v>
      </c>
      <c r="K4628" t="s">
        <v>40</v>
      </c>
      <c r="L4628">
        <v>295</v>
      </c>
      <c r="M4628">
        <v>76</v>
      </c>
      <c r="N4628">
        <v>292</v>
      </c>
      <c r="O4628">
        <v>376</v>
      </c>
      <c r="P4628">
        <v>1</v>
      </c>
      <c r="Q4628">
        <v>59</v>
      </c>
      <c r="R4628" t="s">
        <v>27</v>
      </c>
      <c r="S4628">
        <v>93413.31</v>
      </c>
      <c r="T4628" t="s">
        <v>37</v>
      </c>
      <c r="U4628" t="s">
        <v>29</v>
      </c>
      <c r="V4628" t="b">
        <v>0</v>
      </c>
      <c r="W4628" t="s">
        <v>35</v>
      </c>
      <c r="X4628">
        <v>370</v>
      </c>
      <c r="Y4628">
        <v>482</v>
      </c>
    </row>
    <row r="4629" spans="1:25" x14ac:dyDescent="0.35">
      <c r="A4629">
        <v>4628</v>
      </c>
      <c r="B4629">
        <v>3859</v>
      </c>
      <c r="C4629">
        <v>587</v>
      </c>
      <c r="D4629" t="s">
        <v>51</v>
      </c>
      <c r="E4629" t="s">
        <v>25</v>
      </c>
      <c r="F4629">
        <v>1</v>
      </c>
      <c r="G4629">
        <v>137.19999999999999</v>
      </c>
      <c r="H4629">
        <f t="shared" si="72"/>
        <v>137.19999999999999</v>
      </c>
      <c r="I4629" s="12">
        <v>45330.239583333336</v>
      </c>
      <c r="J4629">
        <v>1</v>
      </c>
      <c r="K4629" t="s">
        <v>36</v>
      </c>
      <c r="L4629">
        <v>457</v>
      </c>
      <c r="M4629">
        <v>118</v>
      </c>
      <c r="N4629">
        <v>252</v>
      </c>
      <c r="O4629">
        <v>499</v>
      </c>
      <c r="P4629">
        <v>9</v>
      </c>
      <c r="Q4629">
        <v>23</v>
      </c>
      <c r="R4629" t="s">
        <v>27</v>
      </c>
      <c r="S4629">
        <v>106165.14</v>
      </c>
      <c r="T4629" t="s">
        <v>33</v>
      </c>
      <c r="U4629" t="s">
        <v>34</v>
      </c>
      <c r="V4629" t="b">
        <v>0</v>
      </c>
      <c r="W4629" t="s">
        <v>30</v>
      </c>
      <c r="X4629">
        <v>314</v>
      </c>
      <c r="Y4629">
        <v>465</v>
      </c>
    </row>
    <row r="4630" spans="1:25" x14ac:dyDescent="0.35">
      <c r="A4630">
        <v>4629</v>
      </c>
      <c r="B4630">
        <v>5663</v>
      </c>
      <c r="C4630">
        <v>104</v>
      </c>
      <c r="D4630" t="s">
        <v>49</v>
      </c>
      <c r="E4630" t="s">
        <v>47</v>
      </c>
      <c r="F4630">
        <v>3</v>
      </c>
      <c r="G4630">
        <v>1777.79</v>
      </c>
      <c r="H4630">
        <f t="shared" si="72"/>
        <v>5333.37</v>
      </c>
      <c r="I4630" s="11">
        <v>45414.712500000001</v>
      </c>
      <c r="J4630">
        <v>18</v>
      </c>
      <c r="K4630" t="s">
        <v>45</v>
      </c>
      <c r="L4630">
        <v>440</v>
      </c>
      <c r="M4630">
        <v>112</v>
      </c>
      <c r="N4630">
        <v>216</v>
      </c>
      <c r="O4630">
        <v>434</v>
      </c>
      <c r="P4630">
        <v>5</v>
      </c>
      <c r="Q4630">
        <v>34</v>
      </c>
      <c r="R4630" t="s">
        <v>27</v>
      </c>
      <c r="S4630">
        <v>72088.55</v>
      </c>
      <c r="T4630" t="s">
        <v>28</v>
      </c>
      <c r="U4630" t="s">
        <v>50</v>
      </c>
      <c r="V4630" t="b">
        <v>0</v>
      </c>
      <c r="W4630" t="s">
        <v>35</v>
      </c>
      <c r="X4630">
        <v>377</v>
      </c>
      <c r="Y4630">
        <v>460</v>
      </c>
    </row>
    <row r="4631" spans="1:25" x14ac:dyDescent="0.35">
      <c r="A4631">
        <v>4630</v>
      </c>
      <c r="B4631">
        <v>6818</v>
      </c>
      <c r="C4631">
        <v>109</v>
      </c>
      <c r="D4631" t="s">
        <v>52</v>
      </c>
      <c r="E4631" t="s">
        <v>25</v>
      </c>
      <c r="F4631">
        <v>4</v>
      </c>
      <c r="G4631">
        <v>1359.01</v>
      </c>
      <c r="H4631">
        <f t="shared" si="72"/>
        <v>5436.04</v>
      </c>
      <c r="I4631" s="12">
        <v>45379.90625</v>
      </c>
      <c r="J4631">
        <v>16</v>
      </c>
      <c r="K4631" t="s">
        <v>36</v>
      </c>
      <c r="L4631">
        <v>75</v>
      </c>
      <c r="M4631">
        <v>67</v>
      </c>
      <c r="N4631">
        <v>217</v>
      </c>
      <c r="O4631">
        <v>214</v>
      </c>
      <c r="P4631">
        <v>8</v>
      </c>
      <c r="Q4631">
        <v>55</v>
      </c>
      <c r="R4631" t="s">
        <v>41</v>
      </c>
      <c r="S4631">
        <v>95053.23</v>
      </c>
      <c r="T4631" t="s">
        <v>33</v>
      </c>
      <c r="U4631" t="s">
        <v>34</v>
      </c>
      <c r="V4631" t="b">
        <v>0</v>
      </c>
      <c r="W4631" t="s">
        <v>35</v>
      </c>
      <c r="X4631">
        <v>406</v>
      </c>
      <c r="Y4631">
        <v>301</v>
      </c>
    </row>
    <row r="4632" spans="1:25" x14ac:dyDescent="0.35">
      <c r="A4632">
        <v>4631</v>
      </c>
      <c r="B4632">
        <v>6326</v>
      </c>
      <c r="C4632">
        <v>788</v>
      </c>
      <c r="D4632" t="s">
        <v>24</v>
      </c>
      <c r="E4632" t="s">
        <v>47</v>
      </c>
      <c r="F4632">
        <v>4</v>
      </c>
      <c r="G4632">
        <v>804.89</v>
      </c>
      <c r="H4632">
        <f t="shared" si="72"/>
        <v>3219.56</v>
      </c>
      <c r="I4632" s="11">
        <v>45447.57916666667</v>
      </c>
      <c r="J4632">
        <v>17</v>
      </c>
      <c r="K4632" t="s">
        <v>36</v>
      </c>
      <c r="L4632">
        <v>79</v>
      </c>
      <c r="M4632">
        <v>134</v>
      </c>
      <c r="N4632">
        <v>248</v>
      </c>
      <c r="O4632">
        <v>420</v>
      </c>
      <c r="P4632">
        <v>6</v>
      </c>
      <c r="Q4632">
        <v>33</v>
      </c>
      <c r="R4632" t="s">
        <v>27</v>
      </c>
      <c r="S4632">
        <v>65514.58</v>
      </c>
      <c r="T4632" t="s">
        <v>42</v>
      </c>
      <c r="U4632" t="s">
        <v>29</v>
      </c>
      <c r="V4632" t="b">
        <v>1</v>
      </c>
      <c r="W4632" t="s">
        <v>30</v>
      </c>
      <c r="X4632">
        <v>441</v>
      </c>
      <c r="Y4632">
        <v>486</v>
      </c>
    </row>
    <row r="4633" spans="1:25" x14ac:dyDescent="0.35">
      <c r="A4633">
        <v>4632</v>
      </c>
      <c r="B4633">
        <v>9363</v>
      </c>
      <c r="C4633">
        <v>277</v>
      </c>
      <c r="D4633" t="s">
        <v>24</v>
      </c>
      <c r="E4633" t="s">
        <v>25</v>
      </c>
      <c r="F4633">
        <v>1</v>
      </c>
      <c r="G4633">
        <v>629.88</v>
      </c>
      <c r="H4633">
        <f t="shared" si="72"/>
        <v>629.88</v>
      </c>
      <c r="I4633" s="12">
        <v>45530.144444444442</v>
      </c>
      <c r="J4633">
        <v>8</v>
      </c>
      <c r="K4633" t="s">
        <v>45</v>
      </c>
      <c r="L4633">
        <v>406</v>
      </c>
      <c r="M4633">
        <v>53</v>
      </c>
      <c r="N4633">
        <v>192</v>
      </c>
      <c r="O4633">
        <v>148</v>
      </c>
      <c r="P4633">
        <v>6</v>
      </c>
      <c r="Q4633">
        <v>59</v>
      </c>
      <c r="R4633" t="s">
        <v>46</v>
      </c>
      <c r="S4633">
        <v>66006.61</v>
      </c>
      <c r="T4633" t="s">
        <v>37</v>
      </c>
      <c r="U4633" t="s">
        <v>50</v>
      </c>
      <c r="V4633" t="b">
        <v>1</v>
      </c>
      <c r="W4633" t="s">
        <v>30</v>
      </c>
      <c r="X4633">
        <v>389</v>
      </c>
      <c r="Y4633">
        <v>346</v>
      </c>
    </row>
    <row r="4634" spans="1:25" x14ac:dyDescent="0.35">
      <c r="A4634">
        <v>4633</v>
      </c>
      <c r="B4634">
        <v>8987</v>
      </c>
      <c r="C4634">
        <v>523</v>
      </c>
      <c r="D4634" t="s">
        <v>39</v>
      </c>
      <c r="E4634" t="s">
        <v>25</v>
      </c>
      <c r="F4634">
        <v>4</v>
      </c>
      <c r="G4634">
        <v>690.59</v>
      </c>
      <c r="H4634">
        <f t="shared" si="72"/>
        <v>2762.36</v>
      </c>
      <c r="I4634" s="11">
        <v>45373.427777777775</v>
      </c>
      <c r="J4634">
        <v>9</v>
      </c>
      <c r="K4634" t="s">
        <v>26</v>
      </c>
      <c r="L4634">
        <v>443</v>
      </c>
      <c r="M4634">
        <v>106</v>
      </c>
      <c r="N4634">
        <v>155</v>
      </c>
      <c r="O4634">
        <v>222</v>
      </c>
      <c r="P4634">
        <v>6</v>
      </c>
      <c r="Q4634">
        <v>27</v>
      </c>
      <c r="R4634" t="s">
        <v>27</v>
      </c>
      <c r="S4634">
        <v>75869.88</v>
      </c>
      <c r="T4634" t="s">
        <v>28</v>
      </c>
      <c r="U4634" t="s">
        <v>34</v>
      </c>
      <c r="V4634" t="b">
        <v>1</v>
      </c>
      <c r="W4634" t="s">
        <v>48</v>
      </c>
      <c r="X4634">
        <v>128</v>
      </c>
      <c r="Y4634">
        <v>257</v>
      </c>
    </row>
    <row r="4635" spans="1:25" x14ac:dyDescent="0.35">
      <c r="A4635">
        <v>4634</v>
      </c>
      <c r="B4635">
        <v>8322</v>
      </c>
      <c r="C4635">
        <v>669</v>
      </c>
      <c r="D4635" t="s">
        <v>49</v>
      </c>
      <c r="E4635" t="s">
        <v>47</v>
      </c>
      <c r="F4635">
        <v>5</v>
      </c>
      <c r="G4635">
        <v>831.18</v>
      </c>
      <c r="H4635">
        <f t="shared" si="72"/>
        <v>4155.8999999999996</v>
      </c>
      <c r="I4635" s="12">
        <v>45389.700694444444</v>
      </c>
      <c r="J4635">
        <v>7</v>
      </c>
      <c r="K4635" t="s">
        <v>32</v>
      </c>
      <c r="L4635">
        <v>476</v>
      </c>
      <c r="M4635">
        <v>91</v>
      </c>
      <c r="N4635">
        <v>196</v>
      </c>
      <c r="O4635">
        <v>353</v>
      </c>
      <c r="P4635">
        <v>8</v>
      </c>
      <c r="Q4635">
        <v>40</v>
      </c>
      <c r="R4635" t="s">
        <v>41</v>
      </c>
      <c r="S4635">
        <v>22555.58</v>
      </c>
      <c r="T4635" t="s">
        <v>28</v>
      </c>
      <c r="U4635" t="s">
        <v>34</v>
      </c>
      <c r="V4635" t="b">
        <v>0</v>
      </c>
      <c r="W4635" t="s">
        <v>48</v>
      </c>
      <c r="X4635">
        <v>220</v>
      </c>
      <c r="Y4635">
        <v>146</v>
      </c>
    </row>
    <row r="4636" spans="1:25" x14ac:dyDescent="0.35">
      <c r="A4636">
        <v>4635</v>
      </c>
      <c r="B4636">
        <v>2284</v>
      </c>
      <c r="C4636">
        <v>813</v>
      </c>
      <c r="D4636" t="s">
        <v>49</v>
      </c>
      <c r="E4636" t="s">
        <v>25</v>
      </c>
      <c r="F4636">
        <v>4</v>
      </c>
      <c r="G4636">
        <v>1248.78</v>
      </c>
      <c r="H4636">
        <f t="shared" si="72"/>
        <v>4995.12</v>
      </c>
      <c r="I4636" s="11">
        <v>45362.336805555555</v>
      </c>
      <c r="J4636">
        <v>15</v>
      </c>
      <c r="K4636" t="s">
        <v>36</v>
      </c>
      <c r="L4636">
        <v>354</v>
      </c>
      <c r="M4636">
        <v>107</v>
      </c>
      <c r="N4636">
        <v>117</v>
      </c>
      <c r="O4636">
        <v>352</v>
      </c>
      <c r="P4636">
        <v>8</v>
      </c>
      <c r="Q4636">
        <v>36</v>
      </c>
      <c r="R4636" t="s">
        <v>41</v>
      </c>
      <c r="S4636">
        <v>85894.19</v>
      </c>
      <c r="T4636" t="s">
        <v>33</v>
      </c>
      <c r="U4636" t="s">
        <v>50</v>
      </c>
      <c r="V4636" t="b">
        <v>0</v>
      </c>
      <c r="W4636" t="s">
        <v>30</v>
      </c>
      <c r="X4636">
        <v>309</v>
      </c>
      <c r="Y4636">
        <v>212</v>
      </c>
    </row>
    <row r="4637" spans="1:25" x14ac:dyDescent="0.35">
      <c r="A4637">
        <v>4636</v>
      </c>
      <c r="B4637">
        <v>7243</v>
      </c>
      <c r="C4637">
        <v>820</v>
      </c>
      <c r="D4637" t="s">
        <v>49</v>
      </c>
      <c r="E4637" t="s">
        <v>25</v>
      </c>
      <c r="F4637">
        <v>2</v>
      </c>
      <c r="G4637">
        <v>961.17</v>
      </c>
      <c r="H4637">
        <f t="shared" si="72"/>
        <v>1922.34</v>
      </c>
      <c r="I4637" s="12">
        <v>45451.040972222225</v>
      </c>
      <c r="J4637">
        <v>16</v>
      </c>
      <c r="K4637" t="s">
        <v>40</v>
      </c>
      <c r="L4637">
        <v>220</v>
      </c>
      <c r="M4637">
        <v>127</v>
      </c>
      <c r="N4637">
        <v>170</v>
      </c>
      <c r="O4637">
        <v>446</v>
      </c>
      <c r="P4637">
        <v>4</v>
      </c>
      <c r="Q4637">
        <v>50</v>
      </c>
      <c r="R4637" t="s">
        <v>41</v>
      </c>
      <c r="S4637">
        <v>46308.84</v>
      </c>
      <c r="T4637" t="s">
        <v>33</v>
      </c>
      <c r="U4637" t="s">
        <v>29</v>
      </c>
      <c r="V4637" t="b">
        <v>1</v>
      </c>
      <c r="W4637" t="s">
        <v>30</v>
      </c>
      <c r="X4637">
        <v>204</v>
      </c>
      <c r="Y4637">
        <v>233</v>
      </c>
    </row>
    <row r="4638" spans="1:25" x14ac:dyDescent="0.35">
      <c r="A4638">
        <v>4637</v>
      </c>
      <c r="B4638">
        <v>5694</v>
      </c>
      <c r="C4638">
        <v>600</v>
      </c>
      <c r="D4638" t="s">
        <v>49</v>
      </c>
      <c r="E4638" t="s">
        <v>47</v>
      </c>
      <c r="F4638">
        <v>2</v>
      </c>
      <c r="G4638">
        <v>262.92</v>
      </c>
      <c r="H4638">
        <f t="shared" si="72"/>
        <v>525.84</v>
      </c>
      <c r="I4638" s="11">
        <v>45387.589583333334</v>
      </c>
      <c r="J4638">
        <v>19</v>
      </c>
      <c r="K4638" t="s">
        <v>26</v>
      </c>
      <c r="L4638">
        <v>470</v>
      </c>
      <c r="M4638">
        <v>74</v>
      </c>
      <c r="N4638">
        <v>100</v>
      </c>
      <c r="O4638">
        <v>241</v>
      </c>
      <c r="P4638">
        <v>5</v>
      </c>
      <c r="Q4638">
        <v>38</v>
      </c>
      <c r="R4638" t="s">
        <v>46</v>
      </c>
      <c r="S4638">
        <v>31504.25</v>
      </c>
      <c r="T4638" t="s">
        <v>37</v>
      </c>
      <c r="U4638" t="s">
        <v>50</v>
      </c>
      <c r="V4638" t="b">
        <v>1</v>
      </c>
      <c r="W4638" t="s">
        <v>35</v>
      </c>
      <c r="X4638">
        <v>426</v>
      </c>
      <c r="Y4638">
        <v>399</v>
      </c>
    </row>
    <row r="4639" spans="1:25" x14ac:dyDescent="0.35">
      <c r="A4639">
        <v>4638</v>
      </c>
      <c r="B4639">
        <v>8598</v>
      </c>
      <c r="C4639">
        <v>880</v>
      </c>
      <c r="D4639" t="s">
        <v>31</v>
      </c>
      <c r="E4639" t="s">
        <v>25</v>
      </c>
      <c r="F4639">
        <v>3</v>
      </c>
      <c r="G4639">
        <v>1245.1099999999999</v>
      </c>
      <c r="H4639">
        <f t="shared" si="72"/>
        <v>3735.33</v>
      </c>
      <c r="I4639" s="12">
        <v>45343.162499999999</v>
      </c>
      <c r="J4639">
        <v>18</v>
      </c>
      <c r="K4639" t="s">
        <v>32</v>
      </c>
      <c r="L4639">
        <v>456</v>
      </c>
      <c r="M4639">
        <v>143</v>
      </c>
      <c r="N4639">
        <v>241</v>
      </c>
      <c r="O4639">
        <v>207</v>
      </c>
      <c r="P4639">
        <v>4</v>
      </c>
      <c r="Q4639">
        <v>54</v>
      </c>
      <c r="R4639" t="s">
        <v>27</v>
      </c>
      <c r="S4639">
        <v>22682.04</v>
      </c>
      <c r="T4639" t="s">
        <v>28</v>
      </c>
      <c r="U4639" t="s">
        <v>50</v>
      </c>
      <c r="V4639" t="b">
        <v>0</v>
      </c>
      <c r="W4639" t="s">
        <v>35</v>
      </c>
      <c r="X4639">
        <v>335</v>
      </c>
      <c r="Y4639">
        <v>364</v>
      </c>
    </row>
    <row r="4640" spans="1:25" x14ac:dyDescent="0.35">
      <c r="A4640">
        <v>4639</v>
      </c>
      <c r="B4640">
        <v>3373</v>
      </c>
      <c r="C4640">
        <v>502</v>
      </c>
      <c r="D4640" t="s">
        <v>44</v>
      </c>
      <c r="E4640" t="s">
        <v>47</v>
      </c>
      <c r="F4640">
        <v>1</v>
      </c>
      <c r="G4640">
        <v>832.49</v>
      </c>
      <c r="H4640">
        <f t="shared" si="72"/>
        <v>832.49</v>
      </c>
      <c r="I4640" s="11">
        <v>45402.25</v>
      </c>
      <c r="J4640">
        <v>5</v>
      </c>
      <c r="K4640" t="s">
        <v>32</v>
      </c>
      <c r="L4640">
        <v>87</v>
      </c>
      <c r="M4640">
        <v>62</v>
      </c>
      <c r="N4640">
        <v>148</v>
      </c>
      <c r="O4640">
        <v>231</v>
      </c>
      <c r="P4640">
        <v>3</v>
      </c>
      <c r="Q4640">
        <v>61</v>
      </c>
      <c r="R4640" t="s">
        <v>46</v>
      </c>
      <c r="S4640">
        <v>119974.37</v>
      </c>
      <c r="T4640" t="s">
        <v>28</v>
      </c>
      <c r="U4640" t="s">
        <v>50</v>
      </c>
      <c r="V4640" t="b">
        <v>1</v>
      </c>
      <c r="W4640" t="s">
        <v>30</v>
      </c>
      <c r="X4640">
        <v>114</v>
      </c>
      <c r="Y4640">
        <v>173</v>
      </c>
    </row>
    <row r="4641" spans="1:25" x14ac:dyDescent="0.35">
      <c r="A4641">
        <v>4640</v>
      </c>
      <c r="B4641">
        <v>3745</v>
      </c>
      <c r="C4641">
        <v>651</v>
      </c>
      <c r="D4641" t="s">
        <v>24</v>
      </c>
      <c r="E4641" t="s">
        <v>47</v>
      </c>
      <c r="F4641">
        <v>1</v>
      </c>
      <c r="G4641">
        <v>679.66</v>
      </c>
      <c r="H4641">
        <f t="shared" si="72"/>
        <v>679.66</v>
      </c>
      <c r="I4641" s="12">
        <v>45372.989583333336</v>
      </c>
      <c r="J4641">
        <v>10</v>
      </c>
      <c r="K4641" t="s">
        <v>45</v>
      </c>
      <c r="L4641">
        <v>257</v>
      </c>
      <c r="M4641">
        <v>89</v>
      </c>
      <c r="N4641">
        <v>100</v>
      </c>
      <c r="O4641">
        <v>117</v>
      </c>
      <c r="P4641">
        <v>9</v>
      </c>
      <c r="Q4641">
        <v>28</v>
      </c>
      <c r="R4641" t="s">
        <v>46</v>
      </c>
      <c r="S4641">
        <v>102211.1</v>
      </c>
      <c r="T4641" t="s">
        <v>28</v>
      </c>
      <c r="U4641" t="s">
        <v>43</v>
      </c>
      <c r="V4641" t="b">
        <v>0</v>
      </c>
      <c r="W4641" t="s">
        <v>30</v>
      </c>
      <c r="X4641">
        <v>211</v>
      </c>
      <c r="Y4641">
        <v>343</v>
      </c>
    </row>
    <row r="4642" spans="1:25" x14ac:dyDescent="0.35">
      <c r="A4642">
        <v>4641</v>
      </c>
      <c r="B4642">
        <v>6527</v>
      </c>
      <c r="C4642">
        <v>183</v>
      </c>
      <c r="D4642" t="s">
        <v>24</v>
      </c>
      <c r="E4642" t="s">
        <v>25</v>
      </c>
      <c r="F4642">
        <v>4</v>
      </c>
      <c r="G4642">
        <v>1817.1</v>
      </c>
      <c r="H4642">
        <f t="shared" si="72"/>
        <v>7268.4</v>
      </c>
      <c r="I4642" s="11">
        <v>45319.03125</v>
      </c>
      <c r="J4642">
        <v>2</v>
      </c>
      <c r="K4642" t="s">
        <v>36</v>
      </c>
      <c r="L4642">
        <v>58</v>
      </c>
      <c r="M4642">
        <v>133</v>
      </c>
      <c r="N4642">
        <v>264</v>
      </c>
      <c r="O4642">
        <v>214</v>
      </c>
      <c r="P4642">
        <v>3</v>
      </c>
      <c r="Q4642">
        <v>50</v>
      </c>
      <c r="R4642" t="s">
        <v>41</v>
      </c>
      <c r="S4642">
        <v>61031.08</v>
      </c>
      <c r="T4642" t="s">
        <v>42</v>
      </c>
      <c r="U4642" t="s">
        <v>43</v>
      </c>
      <c r="V4642" t="b">
        <v>0</v>
      </c>
      <c r="W4642" t="s">
        <v>30</v>
      </c>
      <c r="X4642">
        <v>486</v>
      </c>
      <c r="Y4642">
        <v>192</v>
      </c>
    </row>
    <row r="4643" spans="1:25" x14ac:dyDescent="0.35">
      <c r="A4643">
        <v>4642</v>
      </c>
      <c r="B4643">
        <v>7911</v>
      </c>
      <c r="C4643">
        <v>906</v>
      </c>
      <c r="D4643" t="s">
        <v>39</v>
      </c>
      <c r="E4643" t="s">
        <v>47</v>
      </c>
      <c r="F4643">
        <v>4</v>
      </c>
      <c r="G4643">
        <v>1517.83</v>
      </c>
      <c r="H4643">
        <f t="shared" si="72"/>
        <v>6071.32</v>
      </c>
      <c r="I4643" s="12">
        <v>45538.094444444447</v>
      </c>
      <c r="J4643">
        <v>5</v>
      </c>
      <c r="K4643" t="s">
        <v>40</v>
      </c>
      <c r="L4643">
        <v>315</v>
      </c>
      <c r="M4643">
        <v>88</v>
      </c>
      <c r="N4643">
        <v>219</v>
      </c>
      <c r="O4643">
        <v>130</v>
      </c>
      <c r="P4643">
        <v>4</v>
      </c>
      <c r="Q4643">
        <v>69</v>
      </c>
      <c r="R4643" t="s">
        <v>41</v>
      </c>
      <c r="S4643">
        <v>87912.23</v>
      </c>
      <c r="T4643" t="s">
        <v>37</v>
      </c>
      <c r="U4643" t="s">
        <v>50</v>
      </c>
      <c r="V4643" t="b">
        <v>0</v>
      </c>
      <c r="W4643" t="s">
        <v>30</v>
      </c>
      <c r="X4643">
        <v>450</v>
      </c>
      <c r="Y4643">
        <v>229</v>
      </c>
    </row>
    <row r="4644" spans="1:25" x14ac:dyDescent="0.35">
      <c r="A4644">
        <v>4643</v>
      </c>
      <c r="B4644">
        <v>7631</v>
      </c>
      <c r="C4644">
        <v>997</v>
      </c>
      <c r="D4644" t="s">
        <v>44</v>
      </c>
      <c r="E4644" t="s">
        <v>47</v>
      </c>
      <c r="F4644">
        <v>3</v>
      </c>
      <c r="G4644">
        <v>1237.99</v>
      </c>
      <c r="H4644">
        <f t="shared" si="72"/>
        <v>3713.9700000000003</v>
      </c>
      <c r="I4644" s="11">
        <v>45482.487500000003</v>
      </c>
      <c r="J4644">
        <v>4</v>
      </c>
      <c r="K4644" t="s">
        <v>26</v>
      </c>
      <c r="L4644">
        <v>473</v>
      </c>
      <c r="M4644">
        <v>82</v>
      </c>
      <c r="N4644">
        <v>110</v>
      </c>
      <c r="O4644">
        <v>274</v>
      </c>
      <c r="P4644">
        <v>10</v>
      </c>
      <c r="Q4644">
        <v>58</v>
      </c>
      <c r="R4644" t="s">
        <v>46</v>
      </c>
      <c r="S4644">
        <v>114792.37</v>
      </c>
      <c r="T4644" t="s">
        <v>42</v>
      </c>
      <c r="U4644" t="s">
        <v>43</v>
      </c>
      <c r="V4644" t="b">
        <v>1</v>
      </c>
      <c r="W4644" t="s">
        <v>30</v>
      </c>
      <c r="X4644">
        <v>494</v>
      </c>
      <c r="Y4644">
        <v>394</v>
      </c>
    </row>
    <row r="4645" spans="1:25" x14ac:dyDescent="0.35">
      <c r="A4645">
        <v>4644</v>
      </c>
      <c r="B4645">
        <v>2168</v>
      </c>
      <c r="C4645">
        <v>764</v>
      </c>
      <c r="D4645" t="s">
        <v>52</v>
      </c>
      <c r="E4645" t="s">
        <v>25</v>
      </c>
      <c r="F4645">
        <v>1</v>
      </c>
      <c r="G4645">
        <v>89.84</v>
      </c>
      <c r="H4645">
        <f t="shared" si="72"/>
        <v>89.84</v>
      </c>
      <c r="I4645" s="12">
        <v>45381.916666666664</v>
      </c>
      <c r="J4645">
        <v>4</v>
      </c>
      <c r="K4645" t="s">
        <v>32</v>
      </c>
      <c r="L4645">
        <v>38</v>
      </c>
      <c r="M4645">
        <v>133</v>
      </c>
      <c r="N4645">
        <v>252</v>
      </c>
      <c r="O4645">
        <v>478</v>
      </c>
      <c r="P4645">
        <v>2</v>
      </c>
      <c r="Q4645">
        <v>29</v>
      </c>
      <c r="R4645" t="s">
        <v>46</v>
      </c>
      <c r="S4645">
        <v>69581.75</v>
      </c>
      <c r="T4645" t="s">
        <v>42</v>
      </c>
      <c r="U4645" t="s">
        <v>34</v>
      </c>
      <c r="V4645" t="b">
        <v>0</v>
      </c>
      <c r="W4645" t="s">
        <v>30</v>
      </c>
      <c r="X4645">
        <v>310</v>
      </c>
      <c r="Y4645">
        <v>157</v>
      </c>
    </row>
    <row r="4646" spans="1:25" x14ac:dyDescent="0.35">
      <c r="A4646">
        <v>4645</v>
      </c>
      <c r="B4646">
        <v>2296</v>
      </c>
      <c r="C4646">
        <v>766</v>
      </c>
      <c r="D4646" t="s">
        <v>52</v>
      </c>
      <c r="E4646" t="s">
        <v>25</v>
      </c>
      <c r="F4646">
        <v>5</v>
      </c>
      <c r="G4646">
        <v>1580.02</v>
      </c>
      <c r="H4646">
        <f t="shared" si="72"/>
        <v>7900.1</v>
      </c>
      <c r="I4646" s="11">
        <v>45444.415277777778</v>
      </c>
      <c r="J4646">
        <v>14</v>
      </c>
      <c r="K4646" t="s">
        <v>36</v>
      </c>
      <c r="L4646">
        <v>176</v>
      </c>
      <c r="M4646">
        <v>127</v>
      </c>
      <c r="N4646">
        <v>113</v>
      </c>
      <c r="O4646">
        <v>441</v>
      </c>
      <c r="P4646">
        <v>4</v>
      </c>
      <c r="Q4646">
        <v>65</v>
      </c>
      <c r="R4646" t="s">
        <v>41</v>
      </c>
      <c r="S4646">
        <v>119875.54</v>
      </c>
      <c r="T4646" t="s">
        <v>28</v>
      </c>
      <c r="U4646" t="s">
        <v>29</v>
      </c>
      <c r="V4646" t="b">
        <v>1</v>
      </c>
      <c r="W4646" t="s">
        <v>30</v>
      </c>
      <c r="X4646">
        <v>500</v>
      </c>
      <c r="Y4646">
        <v>412</v>
      </c>
    </row>
    <row r="4647" spans="1:25" x14ac:dyDescent="0.35">
      <c r="A4647">
        <v>4646</v>
      </c>
      <c r="B4647">
        <v>3654</v>
      </c>
      <c r="C4647">
        <v>179</v>
      </c>
      <c r="D4647" t="s">
        <v>39</v>
      </c>
      <c r="E4647" t="s">
        <v>47</v>
      </c>
      <c r="F4647">
        <v>1</v>
      </c>
      <c r="G4647">
        <v>537.84</v>
      </c>
      <c r="H4647">
        <f t="shared" si="72"/>
        <v>537.84</v>
      </c>
      <c r="I4647" s="12">
        <v>45427.043055555558</v>
      </c>
      <c r="J4647">
        <v>17</v>
      </c>
      <c r="K4647" t="s">
        <v>36</v>
      </c>
      <c r="L4647">
        <v>0</v>
      </c>
      <c r="M4647">
        <v>84</v>
      </c>
      <c r="N4647">
        <v>200</v>
      </c>
      <c r="O4647">
        <v>342</v>
      </c>
      <c r="P4647">
        <v>3</v>
      </c>
      <c r="Q4647">
        <v>18</v>
      </c>
      <c r="R4647" t="s">
        <v>27</v>
      </c>
      <c r="S4647">
        <v>39084.080000000002</v>
      </c>
      <c r="T4647" t="s">
        <v>28</v>
      </c>
      <c r="U4647" t="s">
        <v>50</v>
      </c>
      <c r="V4647" t="b">
        <v>1</v>
      </c>
      <c r="W4647" t="s">
        <v>48</v>
      </c>
      <c r="X4647">
        <v>146</v>
      </c>
      <c r="Y4647">
        <v>383</v>
      </c>
    </row>
    <row r="4648" spans="1:25" x14ac:dyDescent="0.35">
      <c r="A4648">
        <v>4647</v>
      </c>
      <c r="B4648">
        <v>6629</v>
      </c>
      <c r="C4648">
        <v>651</v>
      </c>
      <c r="D4648" t="s">
        <v>24</v>
      </c>
      <c r="E4648" t="s">
        <v>47</v>
      </c>
      <c r="F4648">
        <v>4</v>
      </c>
      <c r="G4648">
        <v>1605.33</v>
      </c>
      <c r="H4648">
        <f t="shared" si="72"/>
        <v>6421.32</v>
      </c>
      <c r="I4648" s="11">
        <v>45328.938194444447</v>
      </c>
      <c r="J4648">
        <v>5</v>
      </c>
      <c r="K4648" t="s">
        <v>32</v>
      </c>
      <c r="L4648">
        <v>92</v>
      </c>
      <c r="M4648">
        <v>150</v>
      </c>
      <c r="N4648">
        <v>162</v>
      </c>
      <c r="O4648">
        <v>393</v>
      </c>
      <c r="P4648">
        <v>2</v>
      </c>
      <c r="Q4648">
        <v>69</v>
      </c>
      <c r="R4648" t="s">
        <v>27</v>
      </c>
      <c r="S4648">
        <v>69838.559999999998</v>
      </c>
      <c r="T4648" t="s">
        <v>42</v>
      </c>
      <c r="U4648" t="s">
        <v>34</v>
      </c>
      <c r="V4648" t="b">
        <v>1</v>
      </c>
      <c r="W4648" t="s">
        <v>30</v>
      </c>
      <c r="X4648">
        <v>320</v>
      </c>
      <c r="Y4648">
        <v>436</v>
      </c>
    </row>
    <row r="4649" spans="1:25" x14ac:dyDescent="0.35">
      <c r="A4649">
        <v>4648</v>
      </c>
      <c r="B4649">
        <v>4739</v>
      </c>
      <c r="C4649">
        <v>131</v>
      </c>
      <c r="D4649" t="s">
        <v>24</v>
      </c>
      <c r="E4649" t="s">
        <v>25</v>
      </c>
      <c r="F4649">
        <v>1</v>
      </c>
      <c r="G4649">
        <v>114.72</v>
      </c>
      <c r="H4649">
        <f t="shared" si="72"/>
        <v>114.72</v>
      </c>
      <c r="I4649" s="12">
        <v>45431.224999999999</v>
      </c>
      <c r="J4649">
        <v>8</v>
      </c>
      <c r="K4649" t="s">
        <v>45</v>
      </c>
      <c r="L4649">
        <v>111</v>
      </c>
      <c r="M4649">
        <v>64</v>
      </c>
      <c r="N4649">
        <v>160</v>
      </c>
      <c r="O4649">
        <v>187</v>
      </c>
      <c r="P4649">
        <v>9</v>
      </c>
      <c r="Q4649">
        <v>43</v>
      </c>
      <c r="R4649" t="s">
        <v>27</v>
      </c>
      <c r="S4649">
        <v>83310.679999999993</v>
      </c>
      <c r="T4649" t="s">
        <v>33</v>
      </c>
      <c r="U4649" t="s">
        <v>34</v>
      </c>
      <c r="V4649" t="b">
        <v>0</v>
      </c>
      <c r="W4649" t="s">
        <v>30</v>
      </c>
      <c r="X4649">
        <v>178</v>
      </c>
      <c r="Y4649">
        <v>248</v>
      </c>
    </row>
    <row r="4650" spans="1:25" x14ac:dyDescent="0.35">
      <c r="A4650">
        <v>4649</v>
      </c>
      <c r="B4650">
        <v>6136</v>
      </c>
      <c r="C4650">
        <v>952</v>
      </c>
      <c r="D4650" t="s">
        <v>39</v>
      </c>
      <c r="E4650" t="s">
        <v>25</v>
      </c>
      <c r="F4650">
        <v>5</v>
      </c>
      <c r="G4650">
        <v>1150.8900000000001</v>
      </c>
      <c r="H4650">
        <f t="shared" si="72"/>
        <v>5754.4500000000007</v>
      </c>
      <c r="I4650" s="11">
        <v>45480.036805555559</v>
      </c>
      <c r="J4650">
        <v>3</v>
      </c>
      <c r="K4650" t="s">
        <v>45</v>
      </c>
      <c r="L4650">
        <v>248</v>
      </c>
      <c r="M4650">
        <v>125</v>
      </c>
      <c r="N4650">
        <v>196</v>
      </c>
      <c r="O4650">
        <v>270</v>
      </c>
      <c r="P4650">
        <v>4</v>
      </c>
      <c r="Q4650">
        <v>45</v>
      </c>
      <c r="R4650" t="s">
        <v>27</v>
      </c>
      <c r="S4650">
        <v>96123.17</v>
      </c>
      <c r="T4650" t="s">
        <v>42</v>
      </c>
      <c r="U4650" t="s">
        <v>34</v>
      </c>
      <c r="V4650" t="b">
        <v>0</v>
      </c>
      <c r="W4650" t="s">
        <v>30</v>
      </c>
      <c r="X4650">
        <v>172</v>
      </c>
      <c r="Y4650">
        <v>223</v>
      </c>
    </row>
    <row r="4651" spans="1:25" x14ac:dyDescent="0.35">
      <c r="A4651">
        <v>4650</v>
      </c>
      <c r="B4651">
        <v>6191</v>
      </c>
      <c r="C4651">
        <v>935</v>
      </c>
      <c r="D4651" t="s">
        <v>31</v>
      </c>
      <c r="E4651" t="s">
        <v>25</v>
      </c>
      <c r="F4651">
        <v>3</v>
      </c>
      <c r="G4651">
        <v>1433.83</v>
      </c>
      <c r="H4651">
        <f t="shared" si="72"/>
        <v>4301.49</v>
      </c>
      <c r="I4651" s="12">
        <v>45330.015972222223</v>
      </c>
      <c r="J4651">
        <v>7</v>
      </c>
      <c r="K4651" t="s">
        <v>26</v>
      </c>
      <c r="L4651">
        <v>148</v>
      </c>
      <c r="M4651">
        <v>140</v>
      </c>
      <c r="N4651">
        <v>114</v>
      </c>
      <c r="O4651">
        <v>462</v>
      </c>
      <c r="P4651">
        <v>7</v>
      </c>
      <c r="Q4651">
        <v>45</v>
      </c>
      <c r="R4651" t="s">
        <v>41</v>
      </c>
      <c r="S4651">
        <v>23217.07</v>
      </c>
      <c r="T4651" t="s">
        <v>28</v>
      </c>
      <c r="U4651" t="s">
        <v>34</v>
      </c>
      <c r="V4651" t="b">
        <v>1</v>
      </c>
      <c r="W4651" t="s">
        <v>30</v>
      </c>
      <c r="X4651">
        <v>217</v>
      </c>
      <c r="Y4651">
        <v>302</v>
      </c>
    </row>
    <row r="4652" spans="1:25" x14ac:dyDescent="0.35">
      <c r="A4652">
        <v>4651</v>
      </c>
      <c r="B4652">
        <v>5773</v>
      </c>
      <c r="C4652">
        <v>787</v>
      </c>
      <c r="D4652" t="s">
        <v>38</v>
      </c>
      <c r="E4652" t="s">
        <v>47</v>
      </c>
      <c r="F4652">
        <v>1</v>
      </c>
      <c r="G4652">
        <v>998.76</v>
      </c>
      <c r="H4652">
        <f t="shared" si="72"/>
        <v>998.76</v>
      </c>
      <c r="I4652" s="11">
        <v>45336.87222222222</v>
      </c>
      <c r="J4652">
        <v>16</v>
      </c>
      <c r="K4652" t="s">
        <v>45</v>
      </c>
      <c r="L4652">
        <v>105</v>
      </c>
      <c r="M4652">
        <v>122</v>
      </c>
      <c r="N4652">
        <v>132</v>
      </c>
      <c r="O4652">
        <v>427</v>
      </c>
      <c r="P4652">
        <v>7</v>
      </c>
      <c r="Q4652">
        <v>38</v>
      </c>
      <c r="R4652" t="s">
        <v>41</v>
      </c>
      <c r="S4652">
        <v>104586.43</v>
      </c>
      <c r="T4652" t="s">
        <v>28</v>
      </c>
      <c r="U4652" t="s">
        <v>29</v>
      </c>
      <c r="V4652" t="b">
        <v>0</v>
      </c>
      <c r="W4652" t="s">
        <v>30</v>
      </c>
      <c r="X4652">
        <v>273</v>
      </c>
      <c r="Y4652">
        <v>499</v>
      </c>
    </row>
    <row r="4653" spans="1:25" x14ac:dyDescent="0.35">
      <c r="A4653">
        <v>4652</v>
      </c>
      <c r="B4653">
        <v>5382</v>
      </c>
      <c r="C4653">
        <v>555</v>
      </c>
      <c r="D4653" t="s">
        <v>39</v>
      </c>
      <c r="E4653" t="s">
        <v>47</v>
      </c>
      <c r="F4653">
        <v>4</v>
      </c>
      <c r="G4653">
        <v>80.16</v>
      </c>
      <c r="H4653">
        <f t="shared" si="72"/>
        <v>320.64</v>
      </c>
      <c r="I4653" s="12">
        <v>45461.193749999999</v>
      </c>
      <c r="J4653">
        <v>20</v>
      </c>
      <c r="K4653" t="s">
        <v>32</v>
      </c>
      <c r="L4653">
        <v>281</v>
      </c>
      <c r="M4653">
        <v>98</v>
      </c>
      <c r="N4653">
        <v>224</v>
      </c>
      <c r="O4653">
        <v>146</v>
      </c>
      <c r="P4653">
        <v>10</v>
      </c>
      <c r="Q4653">
        <v>31</v>
      </c>
      <c r="R4653" t="s">
        <v>46</v>
      </c>
      <c r="S4653">
        <v>52864.44</v>
      </c>
      <c r="T4653" t="s">
        <v>33</v>
      </c>
      <c r="U4653" t="s">
        <v>50</v>
      </c>
      <c r="V4653" t="b">
        <v>0</v>
      </c>
      <c r="W4653" t="s">
        <v>35</v>
      </c>
      <c r="X4653">
        <v>395</v>
      </c>
      <c r="Y4653">
        <v>427</v>
      </c>
    </row>
    <row r="4654" spans="1:25" x14ac:dyDescent="0.35">
      <c r="A4654">
        <v>4653</v>
      </c>
      <c r="B4654">
        <v>7479</v>
      </c>
      <c r="C4654">
        <v>788</v>
      </c>
      <c r="D4654" t="s">
        <v>44</v>
      </c>
      <c r="E4654" t="s">
        <v>25</v>
      </c>
      <c r="F4654">
        <v>2</v>
      </c>
      <c r="G4654">
        <v>631.82000000000005</v>
      </c>
      <c r="H4654">
        <f t="shared" si="72"/>
        <v>1263.6400000000001</v>
      </c>
      <c r="I4654" s="11">
        <v>45435.476388888892</v>
      </c>
      <c r="J4654">
        <v>19</v>
      </c>
      <c r="K4654" t="s">
        <v>36</v>
      </c>
      <c r="L4654">
        <v>453</v>
      </c>
      <c r="M4654">
        <v>134</v>
      </c>
      <c r="N4654">
        <v>148</v>
      </c>
      <c r="O4654">
        <v>354</v>
      </c>
      <c r="P4654">
        <v>5</v>
      </c>
      <c r="Q4654">
        <v>34</v>
      </c>
      <c r="R4654" t="s">
        <v>46</v>
      </c>
      <c r="S4654">
        <v>42434.1</v>
      </c>
      <c r="T4654" t="s">
        <v>37</v>
      </c>
      <c r="U4654" t="s">
        <v>34</v>
      </c>
      <c r="V4654" t="b">
        <v>0</v>
      </c>
      <c r="W4654" t="s">
        <v>35</v>
      </c>
      <c r="X4654">
        <v>225</v>
      </c>
      <c r="Y4654">
        <v>225</v>
      </c>
    </row>
    <row r="4655" spans="1:25" x14ac:dyDescent="0.35">
      <c r="A4655">
        <v>4654</v>
      </c>
      <c r="B4655">
        <v>5444</v>
      </c>
      <c r="C4655">
        <v>226</v>
      </c>
      <c r="D4655" t="s">
        <v>49</v>
      </c>
      <c r="E4655" t="s">
        <v>25</v>
      </c>
      <c r="F4655">
        <v>2</v>
      </c>
      <c r="G4655">
        <v>705.77</v>
      </c>
      <c r="H4655">
        <f t="shared" si="72"/>
        <v>1411.54</v>
      </c>
      <c r="I4655" s="12">
        <v>45550.688194444447</v>
      </c>
      <c r="J4655">
        <v>17</v>
      </c>
      <c r="K4655" t="s">
        <v>40</v>
      </c>
      <c r="L4655">
        <v>327</v>
      </c>
      <c r="M4655">
        <v>84</v>
      </c>
      <c r="N4655">
        <v>131</v>
      </c>
      <c r="O4655">
        <v>214</v>
      </c>
      <c r="P4655">
        <v>10</v>
      </c>
      <c r="Q4655">
        <v>49</v>
      </c>
      <c r="R4655" t="s">
        <v>27</v>
      </c>
      <c r="S4655">
        <v>104056.7</v>
      </c>
      <c r="T4655" t="s">
        <v>37</v>
      </c>
      <c r="U4655" t="s">
        <v>43</v>
      </c>
      <c r="V4655" t="b">
        <v>1</v>
      </c>
      <c r="W4655" t="s">
        <v>30</v>
      </c>
      <c r="X4655">
        <v>321</v>
      </c>
      <c r="Y4655">
        <v>441</v>
      </c>
    </row>
    <row r="4656" spans="1:25" x14ac:dyDescent="0.35">
      <c r="A4656">
        <v>4655</v>
      </c>
      <c r="B4656">
        <v>8289</v>
      </c>
      <c r="C4656">
        <v>461</v>
      </c>
      <c r="D4656" t="s">
        <v>51</v>
      </c>
      <c r="E4656" t="s">
        <v>47</v>
      </c>
      <c r="F4656">
        <v>5</v>
      </c>
      <c r="G4656">
        <v>1340.91</v>
      </c>
      <c r="H4656">
        <f t="shared" si="72"/>
        <v>6704.55</v>
      </c>
      <c r="I4656" s="11">
        <v>45518.285416666666</v>
      </c>
      <c r="J4656">
        <v>3</v>
      </c>
      <c r="K4656" t="s">
        <v>36</v>
      </c>
      <c r="L4656">
        <v>255</v>
      </c>
      <c r="M4656">
        <v>90</v>
      </c>
      <c r="N4656">
        <v>284</v>
      </c>
      <c r="O4656">
        <v>214</v>
      </c>
      <c r="P4656">
        <v>9</v>
      </c>
      <c r="Q4656">
        <v>57</v>
      </c>
      <c r="R4656" t="s">
        <v>27</v>
      </c>
      <c r="S4656">
        <v>96013.63</v>
      </c>
      <c r="T4656" t="s">
        <v>33</v>
      </c>
      <c r="U4656" t="s">
        <v>29</v>
      </c>
      <c r="V4656" t="b">
        <v>0</v>
      </c>
      <c r="W4656" t="s">
        <v>48</v>
      </c>
      <c r="X4656">
        <v>301</v>
      </c>
      <c r="Y4656">
        <v>195</v>
      </c>
    </row>
    <row r="4657" spans="1:25" x14ac:dyDescent="0.35">
      <c r="A4657">
        <v>4656</v>
      </c>
      <c r="B4657">
        <v>6950</v>
      </c>
      <c r="C4657">
        <v>932</v>
      </c>
      <c r="D4657" t="s">
        <v>24</v>
      </c>
      <c r="E4657" t="s">
        <v>47</v>
      </c>
      <c r="F4657">
        <v>5</v>
      </c>
      <c r="G4657">
        <v>273.26</v>
      </c>
      <c r="H4657">
        <f t="shared" si="72"/>
        <v>1366.3</v>
      </c>
      <c r="I4657" s="12">
        <v>45399.364583333336</v>
      </c>
      <c r="J4657">
        <v>17</v>
      </c>
      <c r="K4657" t="s">
        <v>32</v>
      </c>
      <c r="L4657">
        <v>125</v>
      </c>
      <c r="M4657">
        <v>136</v>
      </c>
      <c r="N4657">
        <v>185</v>
      </c>
      <c r="O4657">
        <v>225</v>
      </c>
      <c r="P4657">
        <v>4</v>
      </c>
      <c r="Q4657">
        <v>46</v>
      </c>
      <c r="R4657" t="s">
        <v>27</v>
      </c>
      <c r="S4657">
        <v>31589.38</v>
      </c>
      <c r="T4657" t="s">
        <v>28</v>
      </c>
      <c r="U4657" t="s">
        <v>50</v>
      </c>
      <c r="V4657" t="b">
        <v>1</v>
      </c>
      <c r="W4657" t="s">
        <v>30</v>
      </c>
      <c r="X4657">
        <v>179</v>
      </c>
      <c r="Y4657">
        <v>462</v>
      </c>
    </row>
    <row r="4658" spans="1:25" x14ac:dyDescent="0.35">
      <c r="A4658">
        <v>4657</v>
      </c>
      <c r="B4658">
        <v>9535</v>
      </c>
      <c r="C4658">
        <v>485</v>
      </c>
      <c r="D4658" t="s">
        <v>39</v>
      </c>
      <c r="E4658" t="s">
        <v>25</v>
      </c>
      <c r="F4658">
        <v>3</v>
      </c>
      <c r="G4658">
        <v>1924.59</v>
      </c>
      <c r="H4658">
        <f t="shared" si="72"/>
        <v>5773.7699999999995</v>
      </c>
      <c r="I4658" s="11">
        <v>45323.307638888888</v>
      </c>
      <c r="J4658">
        <v>4</v>
      </c>
      <c r="K4658" t="s">
        <v>40</v>
      </c>
      <c r="L4658">
        <v>147</v>
      </c>
      <c r="M4658">
        <v>123</v>
      </c>
      <c r="N4658">
        <v>208</v>
      </c>
      <c r="O4658">
        <v>277</v>
      </c>
      <c r="P4658">
        <v>6</v>
      </c>
      <c r="Q4658">
        <v>62</v>
      </c>
      <c r="R4658" t="s">
        <v>46</v>
      </c>
      <c r="S4658">
        <v>79093.02</v>
      </c>
      <c r="T4658" t="s">
        <v>28</v>
      </c>
      <c r="U4658" t="s">
        <v>34</v>
      </c>
      <c r="V4658" t="b">
        <v>0</v>
      </c>
      <c r="W4658" t="s">
        <v>30</v>
      </c>
      <c r="X4658">
        <v>393</v>
      </c>
      <c r="Y4658">
        <v>393</v>
      </c>
    </row>
    <row r="4659" spans="1:25" x14ac:dyDescent="0.35">
      <c r="A4659">
        <v>4658</v>
      </c>
      <c r="B4659">
        <v>8377</v>
      </c>
      <c r="C4659">
        <v>947</v>
      </c>
      <c r="D4659" t="s">
        <v>52</v>
      </c>
      <c r="E4659" t="s">
        <v>25</v>
      </c>
      <c r="F4659">
        <v>1</v>
      </c>
      <c r="G4659">
        <v>928.73</v>
      </c>
      <c r="H4659">
        <f t="shared" si="72"/>
        <v>928.73</v>
      </c>
      <c r="I4659" s="12">
        <v>45511.342361111114</v>
      </c>
      <c r="J4659">
        <v>1</v>
      </c>
      <c r="K4659" t="s">
        <v>26</v>
      </c>
      <c r="L4659">
        <v>160</v>
      </c>
      <c r="M4659">
        <v>147</v>
      </c>
      <c r="N4659">
        <v>220</v>
      </c>
      <c r="O4659">
        <v>366</v>
      </c>
      <c r="P4659">
        <v>10</v>
      </c>
      <c r="Q4659">
        <v>67</v>
      </c>
      <c r="R4659" t="s">
        <v>27</v>
      </c>
      <c r="S4659">
        <v>52971.05</v>
      </c>
      <c r="T4659" t="s">
        <v>37</v>
      </c>
      <c r="U4659" t="s">
        <v>50</v>
      </c>
      <c r="V4659" t="b">
        <v>1</v>
      </c>
      <c r="W4659" t="s">
        <v>30</v>
      </c>
      <c r="X4659">
        <v>206</v>
      </c>
      <c r="Y4659">
        <v>394</v>
      </c>
    </row>
    <row r="4660" spans="1:25" x14ac:dyDescent="0.35">
      <c r="A4660">
        <v>4659</v>
      </c>
      <c r="B4660">
        <v>7782</v>
      </c>
      <c r="C4660">
        <v>715</v>
      </c>
      <c r="D4660" t="s">
        <v>51</v>
      </c>
      <c r="E4660" t="s">
        <v>47</v>
      </c>
      <c r="F4660">
        <v>3</v>
      </c>
      <c r="G4660">
        <v>153.51</v>
      </c>
      <c r="H4660">
        <f t="shared" si="72"/>
        <v>460.53</v>
      </c>
      <c r="I4660" s="11">
        <v>45328.425000000003</v>
      </c>
      <c r="J4660">
        <v>2</v>
      </c>
      <c r="K4660" t="s">
        <v>40</v>
      </c>
      <c r="L4660">
        <v>25</v>
      </c>
      <c r="M4660">
        <v>147</v>
      </c>
      <c r="N4660">
        <v>285</v>
      </c>
      <c r="O4660">
        <v>158</v>
      </c>
      <c r="P4660">
        <v>9</v>
      </c>
      <c r="Q4660">
        <v>23</v>
      </c>
      <c r="R4660" t="s">
        <v>46</v>
      </c>
      <c r="S4660">
        <v>104793.68</v>
      </c>
      <c r="T4660" t="s">
        <v>37</v>
      </c>
      <c r="U4660" t="s">
        <v>43</v>
      </c>
      <c r="V4660" t="b">
        <v>0</v>
      </c>
      <c r="W4660" t="s">
        <v>30</v>
      </c>
      <c r="X4660">
        <v>392</v>
      </c>
      <c r="Y4660">
        <v>229</v>
      </c>
    </row>
    <row r="4661" spans="1:25" x14ac:dyDescent="0.35">
      <c r="A4661">
        <v>4660</v>
      </c>
      <c r="B4661">
        <v>3741</v>
      </c>
      <c r="C4661">
        <v>466</v>
      </c>
      <c r="D4661" t="s">
        <v>44</v>
      </c>
      <c r="E4661" t="s">
        <v>47</v>
      </c>
      <c r="F4661">
        <v>3</v>
      </c>
      <c r="G4661">
        <v>1127.01</v>
      </c>
      <c r="H4661">
        <f t="shared" si="72"/>
        <v>3381.0299999999997</v>
      </c>
      <c r="I4661" s="12">
        <v>45317.303472222222</v>
      </c>
      <c r="J4661">
        <v>19</v>
      </c>
      <c r="K4661" t="s">
        <v>32</v>
      </c>
      <c r="L4661">
        <v>165</v>
      </c>
      <c r="M4661">
        <v>133</v>
      </c>
      <c r="N4661">
        <v>141</v>
      </c>
      <c r="O4661">
        <v>219</v>
      </c>
      <c r="P4661">
        <v>1</v>
      </c>
      <c r="Q4661">
        <v>20</v>
      </c>
      <c r="R4661" t="s">
        <v>41</v>
      </c>
      <c r="S4661">
        <v>72685.84</v>
      </c>
      <c r="T4661" t="s">
        <v>28</v>
      </c>
      <c r="U4661" t="s">
        <v>34</v>
      </c>
      <c r="V4661" t="b">
        <v>1</v>
      </c>
      <c r="W4661" t="s">
        <v>30</v>
      </c>
      <c r="X4661">
        <v>413</v>
      </c>
      <c r="Y4661">
        <v>234</v>
      </c>
    </row>
    <row r="4662" spans="1:25" x14ac:dyDescent="0.35">
      <c r="A4662">
        <v>4661</v>
      </c>
      <c r="B4662">
        <v>4012</v>
      </c>
      <c r="C4662">
        <v>496</v>
      </c>
      <c r="D4662" t="s">
        <v>44</v>
      </c>
      <c r="E4662" t="s">
        <v>47</v>
      </c>
      <c r="F4662">
        <v>4</v>
      </c>
      <c r="G4662">
        <v>1487.92</v>
      </c>
      <c r="H4662">
        <f t="shared" si="72"/>
        <v>5951.68</v>
      </c>
      <c r="I4662" s="11">
        <v>45340.681250000001</v>
      </c>
      <c r="J4662">
        <v>13</v>
      </c>
      <c r="K4662" t="s">
        <v>36</v>
      </c>
      <c r="L4662">
        <v>493</v>
      </c>
      <c r="M4662">
        <v>99</v>
      </c>
      <c r="N4662">
        <v>207</v>
      </c>
      <c r="O4662">
        <v>309</v>
      </c>
      <c r="P4662">
        <v>9</v>
      </c>
      <c r="Q4662">
        <v>54</v>
      </c>
      <c r="R4662" t="s">
        <v>46</v>
      </c>
      <c r="S4662">
        <v>62752.78</v>
      </c>
      <c r="T4662" t="s">
        <v>33</v>
      </c>
      <c r="U4662" t="s">
        <v>43</v>
      </c>
      <c r="V4662" t="b">
        <v>1</v>
      </c>
      <c r="W4662" t="s">
        <v>30</v>
      </c>
      <c r="X4662">
        <v>443</v>
      </c>
      <c r="Y4662">
        <v>405</v>
      </c>
    </row>
    <row r="4663" spans="1:25" x14ac:dyDescent="0.35">
      <c r="A4663">
        <v>4662</v>
      </c>
      <c r="B4663">
        <v>1378</v>
      </c>
      <c r="C4663">
        <v>281</v>
      </c>
      <c r="D4663" t="s">
        <v>44</v>
      </c>
      <c r="E4663" t="s">
        <v>47</v>
      </c>
      <c r="F4663">
        <v>2</v>
      </c>
      <c r="G4663">
        <v>778.84</v>
      </c>
      <c r="H4663">
        <f t="shared" si="72"/>
        <v>1557.68</v>
      </c>
      <c r="I4663" s="12">
        <v>45452.913194444445</v>
      </c>
      <c r="J4663">
        <v>5</v>
      </c>
      <c r="K4663" t="s">
        <v>32</v>
      </c>
      <c r="L4663">
        <v>84</v>
      </c>
      <c r="M4663">
        <v>72</v>
      </c>
      <c r="N4663">
        <v>117</v>
      </c>
      <c r="O4663">
        <v>356</v>
      </c>
      <c r="P4663">
        <v>5</v>
      </c>
      <c r="Q4663">
        <v>19</v>
      </c>
      <c r="R4663" t="s">
        <v>46</v>
      </c>
      <c r="S4663">
        <v>64810.32</v>
      </c>
      <c r="T4663" t="s">
        <v>33</v>
      </c>
      <c r="U4663" t="s">
        <v>43</v>
      </c>
      <c r="V4663" t="b">
        <v>0</v>
      </c>
      <c r="W4663" t="s">
        <v>30</v>
      </c>
      <c r="X4663">
        <v>420</v>
      </c>
      <c r="Y4663">
        <v>457</v>
      </c>
    </row>
    <row r="4664" spans="1:25" x14ac:dyDescent="0.35">
      <c r="A4664">
        <v>4663</v>
      </c>
      <c r="B4664">
        <v>3048</v>
      </c>
      <c r="C4664">
        <v>959</v>
      </c>
      <c r="D4664" t="s">
        <v>31</v>
      </c>
      <c r="E4664" t="s">
        <v>25</v>
      </c>
      <c r="F4664">
        <v>3</v>
      </c>
      <c r="G4664">
        <v>1169.04</v>
      </c>
      <c r="H4664">
        <f t="shared" si="72"/>
        <v>3507.12</v>
      </c>
      <c r="I4664" s="11">
        <v>45492.609722222223</v>
      </c>
      <c r="J4664">
        <v>10</v>
      </c>
      <c r="K4664" t="s">
        <v>45</v>
      </c>
      <c r="L4664">
        <v>59</v>
      </c>
      <c r="M4664">
        <v>131</v>
      </c>
      <c r="N4664">
        <v>225</v>
      </c>
      <c r="O4664">
        <v>183</v>
      </c>
      <c r="P4664">
        <v>7</v>
      </c>
      <c r="Q4664">
        <v>19</v>
      </c>
      <c r="R4664" t="s">
        <v>27</v>
      </c>
      <c r="S4664">
        <v>45837.45</v>
      </c>
      <c r="T4664" t="s">
        <v>33</v>
      </c>
      <c r="U4664" t="s">
        <v>50</v>
      </c>
      <c r="V4664" t="b">
        <v>1</v>
      </c>
      <c r="W4664" t="s">
        <v>30</v>
      </c>
      <c r="X4664">
        <v>381</v>
      </c>
      <c r="Y4664">
        <v>457</v>
      </c>
    </row>
    <row r="4665" spans="1:25" x14ac:dyDescent="0.35">
      <c r="A4665">
        <v>4664</v>
      </c>
      <c r="B4665">
        <v>4844</v>
      </c>
      <c r="C4665">
        <v>886</v>
      </c>
      <c r="D4665" t="s">
        <v>51</v>
      </c>
      <c r="E4665" t="s">
        <v>25</v>
      </c>
      <c r="F4665">
        <v>1</v>
      </c>
      <c r="G4665">
        <v>416.27</v>
      </c>
      <c r="H4665">
        <f t="shared" si="72"/>
        <v>416.27</v>
      </c>
      <c r="I4665" s="12">
        <v>45409.212500000001</v>
      </c>
      <c r="J4665">
        <v>6</v>
      </c>
      <c r="K4665" t="s">
        <v>45</v>
      </c>
      <c r="L4665">
        <v>307</v>
      </c>
      <c r="M4665">
        <v>83</v>
      </c>
      <c r="N4665">
        <v>290</v>
      </c>
      <c r="O4665">
        <v>489</v>
      </c>
      <c r="P4665">
        <v>10</v>
      </c>
      <c r="Q4665">
        <v>27</v>
      </c>
      <c r="R4665" t="s">
        <v>27</v>
      </c>
      <c r="S4665">
        <v>57271.360000000001</v>
      </c>
      <c r="T4665" t="s">
        <v>33</v>
      </c>
      <c r="U4665" t="s">
        <v>34</v>
      </c>
      <c r="V4665" t="b">
        <v>1</v>
      </c>
      <c r="W4665" t="s">
        <v>30</v>
      </c>
      <c r="X4665">
        <v>352</v>
      </c>
      <c r="Y4665">
        <v>398</v>
      </c>
    </row>
    <row r="4666" spans="1:25" x14ac:dyDescent="0.35">
      <c r="A4666">
        <v>4665</v>
      </c>
      <c r="B4666">
        <v>5122</v>
      </c>
      <c r="C4666">
        <v>931</v>
      </c>
      <c r="D4666" t="s">
        <v>52</v>
      </c>
      <c r="E4666" t="s">
        <v>47</v>
      </c>
      <c r="F4666">
        <v>5</v>
      </c>
      <c r="G4666">
        <v>1987.27</v>
      </c>
      <c r="H4666">
        <f t="shared" si="72"/>
        <v>9936.35</v>
      </c>
      <c r="I4666" s="11">
        <v>45534.963194444441</v>
      </c>
      <c r="J4666">
        <v>14</v>
      </c>
      <c r="K4666" t="s">
        <v>36</v>
      </c>
      <c r="L4666">
        <v>148</v>
      </c>
      <c r="M4666">
        <v>135</v>
      </c>
      <c r="N4666">
        <v>299</v>
      </c>
      <c r="O4666">
        <v>183</v>
      </c>
      <c r="P4666">
        <v>9</v>
      </c>
      <c r="Q4666">
        <v>52</v>
      </c>
      <c r="R4666" t="s">
        <v>41</v>
      </c>
      <c r="S4666">
        <v>97655.61</v>
      </c>
      <c r="T4666" t="s">
        <v>42</v>
      </c>
      <c r="U4666" t="s">
        <v>34</v>
      </c>
      <c r="V4666" t="b">
        <v>1</v>
      </c>
      <c r="W4666" t="s">
        <v>30</v>
      </c>
      <c r="X4666">
        <v>236</v>
      </c>
      <c r="Y4666">
        <v>429</v>
      </c>
    </row>
    <row r="4667" spans="1:25" x14ac:dyDescent="0.35">
      <c r="A4667">
        <v>4666</v>
      </c>
      <c r="B4667">
        <v>2311</v>
      </c>
      <c r="C4667">
        <v>813</v>
      </c>
      <c r="D4667" t="s">
        <v>39</v>
      </c>
      <c r="E4667" t="s">
        <v>47</v>
      </c>
      <c r="F4667">
        <v>1</v>
      </c>
      <c r="G4667">
        <v>327.29000000000002</v>
      </c>
      <c r="H4667">
        <f t="shared" si="72"/>
        <v>327.29000000000002</v>
      </c>
      <c r="I4667" s="12">
        <v>45336.876388888886</v>
      </c>
      <c r="J4667">
        <v>12</v>
      </c>
      <c r="K4667" t="s">
        <v>40</v>
      </c>
      <c r="L4667">
        <v>4</v>
      </c>
      <c r="M4667">
        <v>75</v>
      </c>
      <c r="N4667">
        <v>150</v>
      </c>
      <c r="O4667">
        <v>124</v>
      </c>
      <c r="P4667">
        <v>8</v>
      </c>
      <c r="Q4667">
        <v>23</v>
      </c>
      <c r="R4667" t="s">
        <v>41</v>
      </c>
      <c r="S4667">
        <v>24576.16</v>
      </c>
      <c r="T4667" t="s">
        <v>37</v>
      </c>
      <c r="U4667" t="s">
        <v>50</v>
      </c>
      <c r="V4667" t="b">
        <v>0</v>
      </c>
      <c r="W4667" t="s">
        <v>30</v>
      </c>
      <c r="X4667">
        <v>104</v>
      </c>
      <c r="Y4667">
        <v>332</v>
      </c>
    </row>
    <row r="4668" spans="1:25" x14ac:dyDescent="0.35">
      <c r="A4668">
        <v>4667</v>
      </c>
      <c r="B4668">
        <v>4450</v>
      </c>
      <c r="C4668">
        <v>108</v>
      </c>
      <c r="D4668" t="s">
        <v>44</v>
      </c>
      <c r="E4668" t="s">
        <v>25</v>
      </c>
      <c r="F4668">
        <v>5</v>
      </c>
      <c r="G4668">
        <v>812.96</v>
      </c>
      <c r="H4668">
        <f t="shared" si="72"/>
        <v>4064.8</v>
      </c>
      <c r="I4668" s="11">
        <v>45430.040277777778</v>
      </c>
      <c r="J4668">
        <v>15</v>
      </c>
      <c r="K4668" t="s">
        <v>45</v>
      </c>
      <c r="L4668">
        <v>163</v>
      </c>
      <c r="M4668">
        <v>120</v>
      </c>
      <c r="N4668">
        <v>209</v>
      </c>
      <c r="O4668">
        <v>141</v>
      </c>
      <c r="P4668">
        <v>4</v>
      </c>
      <c r="Q4668">
        <v>18</v>
      </c>
      <c r="R4668" t="s">
        <v>27</v>
      </c>
      <c r="S4668">
        <v>40415.699999999997</v>
      </c>
      <c r="T4668" t="s">
        <v>37</v>
      </c>
      <c r="U4668" t="s">
        <v>43</v>
      </c>
      <c r="V4668" t="b">
        <v>1</v>
      </c>
      <c r="W4668" t="s">
        <v>30</v>
      </c>
      <c r="X4668">
        <v>425</v>
      </c>
      <c r="Y4668">
        <v>358</v>
      </c>
    </row>
    <row r="4669" spans="1:25" x14ac:dyDescent="0.35">
      <c r="A4669">
        <v>4668</v>
      </c>
      <c r="B4669">
        <v>3734</v>
      </c>
      <c r="C4669">
        <v>227</v>
      </c>
      <c r="D4669" t="s">
        <v>52</v>
      </c>
      <c r="E4669" t="s">
        <v>25</v>
      </c>
      <c r="F4669">
        <v>3</v>
      </c>
      <c r="G4669">
        <v>1911.25</v>
      </c>
      <c r="H4669">
        <f t="shared" si="72"/>
        <v>5733.75</v>
      </c>
      <c r="I4669" s="12">
        <v>45491.475694444445</v>
      </c>
      <c r="J4669">
        <v>17</v>
      </c>
      <c r="K4669" t="s">
        <v>40</v>
      </c>
      <c r="L4669">
        <v>465</v>
      </c>
      <c r="M4669">
        <v>85</v>
      </c>
      <c r="N4669">
        <v>147</v>
      </c>
      <c r="O4669">
        <v>421</v>
      </c>
      <c r="P4669">
        <v>3</v>
      </c>
      <c r="Q4669">
        <v>20</v>
      </c>
      <c r="R4669" t="s">
        <v>41</v>
      </c>
      <c r="S4669">
        <v>44844.71</v>
      </c>
      <c r="T4669" t="s">
        <v>42</v>
      </c>
      <c r="U4669" t="s">
        <v>34</v>
      </c>
      <c r="V4669" t="b">
        <v>1</v>
      </c>
      <c r="W4669" t="s">
        <v>30</v>
      </c>
      <c r="X4669">
        <v>372</v>
      </c>
      <c r="Y4669">
        <v>107</v>
      </c>
    </row>
    <row r="4670" spans="1:25" x14ac:dyDescent="0.35">
      <c r="A4670">
        <v>4669</v>
      </c>
      <c r="B4670">
        <v>7505</v>
      </c>
      <c r="C4670">
        <v>573</v>
      </c>
      <c r="D4670" t="s">
        <v>51</v>
      </c>
      <c r="E4670" t="s">
        <v>25</v>
      </c>
      <c r="F4670">
        <v>5</v>
      </c>
      <c r="G4670">
        <v>951.62</v>
      </c>
      <c r="H4670">
        <f t="shared" si="72"/>
        <v>4758.1000000000004</v>
      </c>
      <c r="I4670" s="11">
        <v>45485.835416666669</v>
      </c>
      <c r="J4670">
        <v>20</v>
      </c>
      <c r="K4670" t="s">
        <v>40</v>
      </c>
      <c r="L4670">
        <v>324</v>
      </c>
      <c r="M4670">
        <v>50</v>
      </c>
      <c r="N4670">
        <v>250</v>
      </c>
      <c r="O4670">
        <v>271</v>
      </c>
      <c r="P4670">
        <v>10</v>
      </c>
      <c r="Q4670">
        <v>19</v>
      </c>
      <c r="R4670" t="s">
        <v>46</v>
      </c>
      <c r="S4670">
        <v>64980.29</v>
      </c>
      <c r="T4670" t="s">
        <v>28</v>
      </c>
      <c r="U4670" t="s">
        <v>43</v>
      </c>
      <c r="V4670" t="b">
        <v>0</v>
      </c>
      <c r="W4670" t="s">
        <v>30</v>
      </c>
      <c r="X4670">
        <v>110</v>
      </c>
      <c r="Y4670">
        <v>506</v>
      </c>
    </row>
    <row r="4671" spans="1:25" x14ac:dyDescent="0.35">
      <c r="A4671">
        <v>4670</v>
      </c>
      <c r="B4671">
        <v>2687</v>
      </c>
      <c r="C4671">
        <v>479</v>
      </c>
      <c r="D4671" t="s">
        <v>38</v>
      </c>
      <c r="E4671" t="s">
        <v>47</v>
      </c>
      <c r="F4671">
        <v>1</v>
      </c>
      <c r="G4671">
        <v>391.55</v>
      </c>
      <c r="H4671">
        <f t="shared" si="72"/>
        <v>391.55</v>
      </c>
      <c r="I4671" s="12">
        <v>45325.486111111109</v>
      </c>
      <c r="J4671">
        <v>14</v>
      </c>
      <c r="K4671" t="s">
        <v>26</v>
      </c>
      <c r="L4671">
        <v>1</v>
      </c>
      <c r="M4671">
        <v>123</v>
      </c>
      <c r="N4671">
        <v>137</v>
      </c>
      <c r="O4671">
        <v>179</v>
      </c>
      <c r="P4671">
        <v>8</v>
      </c>
      <c r="Q4671">
        <v>31</v>
      </c>
      <c r="R4671" t="s">
        <v>46</v>
      </c>
      <c r="S4671">
        <v>111491.07</v>
      </c>
      <c r="T4671" t="s">
        <v>28</v>
      </c>
      <c r="U4671" t="s">
        <v>34</v>
      </c>
      <c r="V4671" t="b">
        <v>1</v>
      </c>
      <c r="W4671" t="s">
        <v>30</v>
      </c>
      <c r="X4671">
        <v>165</v>
      </c>
      <c r="Y4671">
        <v>236</v>
      </c>
    </row>
    <row r="4672" spans="1:25" x14ac:dyDescent="0.35">
      <c r="A4672">
        <v>4671</v>
      </c>
      <c r="B4672">
        <v>2565</v>
      </c>
      <c r="C4672">
        <v>297</v>
      </c>
      <c r="D4672" t="s">
        <v>31</v>
      </c>
      <c r="E4672" t="s">
        <v>47</v>
      </c>
      <c r="F4672">
        <v>3</v>
      </c>
      <c r="G4672">
        <v>1923.41</v>
      </c>
      <c r="H4672">
        <f t="shared" si="72"/>
        <v>5770.2300000000005</v>
      </c>
      <c r="I4672" s="11">
        <v>45337.589583333334</v>
      </c>
      <c r="J4672">
        <v>7</v>
      </c>
      <c r="K4672" t="s">
        <v>40</v>
      </c>
      <c r="L4672">
        <v>129</v>
      </c>
      <c r="M4672">
        <v>141</v>
      </c>
      <c r="N4672">
        <v>174</v>
      </c>
      <c r="O4672">
        <v>413</v>
      </c>
      <c r="P4672">
        <v>6</v>
      </c>
      <c r="Q4672">
        <v>28</v>
      </c>
      <c r="R4672" t="s">
        <v>41</v>
      </c>
      <c r="S4672">
        <v>97168.03</v>
      </c>
      <c r="T4672" t="s">
        <v>28</v>
      </c>
      <c r="U4672" t="s">
        <v>29</v>
      </c>
      <c r="V4672" t="b">
        <v>1</v>
      </c>
      <c r="W4672" t="s">
        <v>30</v>
      </c>
      <c r="X4672">
        <v>463</v>
      </c>
      <c r="Y4672">
        <v>369</v>
      </c>
    </row>
    <row r="4673" spans="1:25" x14ac:dyDescent="0.35">
      <c r="A4673">
        <v>4672</v>
      </c>
      <c r="B4673">
        <v>2045</v>
      </c>
      <c r="C4673">
        <v>555</v>
      </c>
      <c r="D4673" t="s">
        <v>44</v>
      </c>
      <c r="E4673" t="s">
        <v>47</v>
      </c>
      <c r="F4673">
        <v>3</v>
      </c>
      <c r="G4673">
        <v>1848.43</v>
      </c>
      <c r="H4673">
        <f t="shared" si="72"/>
        <v>5545.29</v>
      </c>
      <c r="I4673" s="12">
        <v>45324.876388888886</v>
      </c>
      <c r="J4673">
        <v>11</v>
      </c>
      <c r="K4673" t="s">
        <v>45</v>
      </c>
      <c r="L4673">
        <v>242</v>
      </c>
      <c r="M4673">
        <v>68</v>
      </c>
      <c r="N4673">
        <v>182</v>
      </c>
      <c r="O4673">
        <v>452</v>
      </c>
      <c r="P4673">
        <v>9</v>
      </c>
      <c r="Q4673">
        <v>65</v>
      </c>
      <c r="R4673" t="s">
        <v>27</v>
      </c>
      <c r="S4673">
        <v>49375.24</v>
      </c>
      <c r="T4673" t="s">
        <v>42</v>
      </c>
      <c r="U4673" t="s">
        <v>43</v>
      </c>
      <c r="V4673" t="b">
        <v>1</v>
      </c>
      <c r="W4673" t="s">
        <v>30</v>
      </c>
      <c r="X4673">
        <v>487</v>
      </c>
      <c r="Y4673">
        <v>125</v>
      </c>
    </row>
    <row r="4674" spans="1:25" x14ac:dyDescent="0.35">
      <c r="A4674">
        <v>4673</v>
      </c>
      <c r="B4674">
        <v>8752</v>
      </c>
      <c r="C4674">
        <v>109</v>
      </c>
      <c r="D4674" t="s">
        <v>24</v>
      </c>
      <c r="E4674" t="s">
        <v>25</v>
      </c>
      <c r="F4674">
        <v>5</v>
      </c>
      <c r="G4674">
        <v>180.62</v>
      </c>
      <c r="H4674">
        <f t="shared" si="72"/>
        <v>903.1</v>
      </c>
      <c r="I4674" s="11">
        <v>45549.782638888886</v>
      </c>
      <c r="J4674">
        <v>12</v>
      </c>
      <c r="K4674" t="s">
        <v>45</v>
      </c>
      <c r="L4674">
        <v>66</v>
      </c>
      <c r="M4674">
        <v>148</v>
      </c>
      <c r="N4674">
        <v>253</v>
      </c>
      <c r="O4674">
        <v>349</v>
      </c>
      <c r="P4674">
        <v>5</v>
      </c>
      <c r="Q4674">
        <v>44</v>
      </c>
      <c r="R4674" t="s">
        <v>27</v>
      </c>
      <c r="S4674">
        <v>47069.16</v>
      </c>
      <c r="T4674" t="s">
        <v>42</v>
      </c>
      <c r="U4674" t="s">
        <v>29</v>
      </c>
      <c r="V4674" t="b">
        <v>1</v>
      </c>
      <c r="W4674" t="s">
        <v>30</v>
      </c>
      <c r="X4674">
        <v>500</v>
      </c>
      <c r="Y4674">
        <v>95</v>
      </c>
    </row>
    <row r="4675" spans="1:25" x14ac:dyDescent="0.35">
      <c r="A4675">
        <v>4674</v>
      </c>
      <c r="B4675">
        <v>9985</v>
      </c>
      <c r="C4675">
        <v>326</v>
      </c>
      <c r="D4675" t="s">
        <v>44</v>
      </c>
      <c r="E4675" t="s">
        <v>25</v>
      </c>
      <c r="F4675">
        <v>1</v>
      </c>
      <c r="G4675">
        <v>535.49</v>
      </c>
      <c r="H4675">
        <f t="shared" ref="H4675:H4738" si="73">G4675*F4675</f>
        <v>535.49</v>
      </c>
      <c r="I4675" s="12">
        <v>45434.303472222222</v>
      </c>
      <c r="J4675">
        <v>17</v>
      </c>
      <c r="K4675" t="s">
        <v>40</v>
      </c>
      <c r="L4675">
        <v>384</v>
      </c>
      <c r="M4675">
        <v>113</v>
      </c>
      <c r="N4675">
        <v>271</v>
      </c>
      <c r="O4675">
        <v>415</v>
      </c>
      <c r="P4675">
        <v>6</v>
      </c>
      <c r="Q4675">
        <v>43</v>
      </c>
      <c r="R4675" t="s">
        <v>27</v>
      </c>
      <c r="S4675">
        <v>68849.5</v>
      </c>
      <c r="T4675" t="s">
        <v>37</v>
      </c>
      <c r="U4675" t="s">
        <v>34</v>
      </c>
      <c r="V4675" t="b">
        <v>0</v>
      </c>
      <c r="W4675" t="s">
        <v>30</v>
      </c>
      <c r="X4675">
        <v>123</v>
      </c>
      <c r="Y4675">
        <v>398</v>
      </c>
    </row>
    <row r="4676" spans="1:25" x14ac:dyDescent="0.35">
      <c r="A4676">
        <v>4675</v>
      </c>
      <c r="B4676">
        <v>1881</v>
      </c>
      <c r="C4676">
        <v>860</v>
      </c>
      <c r="D4676" t="s">
        <v>38</v>
      </c>
      <c r="E4676" t="s">
        <v>25</v>
      </c>
      <c r="F4676">
        <v>1</v>
      </c>
      <c r="G4676">
        <v>1807.59</v>
      </c>
      <c r="H4676">
        <f t="shared" si="73"/>
        <v>1807.59</v>
      </c>
      <c r="I4676" s="11">
        <v>45418.667361111111</v>
      </c>
      <c r="J4676">
        <v>16</v>
      </c>
      <c r="K4676" t="s">
        <v>26</v>
      </c>
      <c r="L4676">
        <v>213</v>
      </c>
      <c r="M4676">
        <v>107</v>
      </c>
      <c r="N4676">
        <v>239</v>
      </c>
      <c r="O4676">
        <v>314</v>
      </c>
      <c r="P4676">
        <v>7</v>
      </c>
      <c r="Q4676">
        <v>44</v>
      </c>
      <c r="R4676" t="s">
        <v>27</v>
      </c>
      <c r="S4676">
        <v>105505.51</v>
      </c>
      <c r="T4676" t="s">
        <v>37</v>
      </c>
      <c r="U4676" t="s">
        <v>43</v>
      </c>
      <c r="V4676" t="b">
        <v>1</v>
      </c>
      <c r="W4676" t="s">
        <v>48</v>
      </c>
      <c r="X4676">
        <v>360</v>
      </c>
      <c r="Y4676">
        <v>115</v>
      </c>
    </row>
    <row r="4677" spans="1:25" x14ac:dyDescent="0.35">
      <c r="A4677">
        <v>4676</v>
      </c>
      <c r="B4677">
        <v>1431</v>
      </c>
      <c r="C4677">
        <v>120</v>
      </c>
      <c r="D4677" t="s">
        <v>52</v>
      </c>
      <c r="E4677" t="s">
        <v>47</v>
      </c>
      <c r="F4677">
        <v>3</v>
      </c>
      <c r="G4677">
        <v>1470.82</v>
      </c>
      <c r="H4677">
        <f t="shared" si="73"/>
        <v>4412.46</v>
      </c>
      <c r="I4677" s="12">
        <v>45529.052777777775</v>
      </c>
      <c r="J4677">
        <v>15</v>
      </c>
      <c r="K4677" t="s">
        <v>40</v>
      </c>
      <c r="L4677">
        <v>13</v>
      </c>
      <c r="M4677">
        <v>135</v>
      </c>
      <c r="N4677">
        <v>246</v>
      </c>
      <c r="O4677">
        <v>383</v>
      </c>
      <c r="P4677">
        <v>3</v>
      </c>
      <c r="Q4677">
        <v>23</v>
      </c>
      <c r="R4677" t="s">
        <v>41</v>
      </c>
      <c r="S4677">
        <v>111291.51</v>
      </c>
      <c r="T4677" t="s">
        <v>37</v>
      </c>
      <c r="U4677" t="s">
        <v>29</v>
      </c>
      <c r="V4677" t="b">
        <v>1</v>
      </c>
      <c r="W4677" t="s">
        <v>30</v>
      </c>
      <c r="X4677">
        <v>268</v>
      </c>
      <c r="Y4677">
        <v>267</v>
      </c>
    </row>
    <row r="4678" spans="1:25" x14ac:dyDescent="0.35">
      <c r="A4678">
        <v>4677</v>
      </c>
      <c r="B4678">
        <v>7504</v>
      </c>
      <c r="C4678">
        <v>876</v>
      </c>
      <c r="D4678" t="s">
        <v>49</v>
      </c>
      <c r="E4678" t="s">
        <v>47</v>
      </c>
      <c r="F4678">
        <v>4</v>
      </c>
      <c r="G4678">
        <v>1572.87</v>
      </c>
      <c r="H4678">
        <f t="shared" si="73"/>
        <v>6291.48</v>
      </c>
      <c r="I4678" s="11">
        <v>45351.065972222219</v>
      </c>
      <c r="J4678">
        <v>10</v>
      </c>
      <c r="K4678" t="s">
        <v>32</v>
      </c>
      <c r="L4678">
        <v>319</v>
      </c>
      <c r="M4678">
        <v>59</v>
      </c>
      <c r="N4678">
        <v>220</v>
      </c>
      <c r="O4678">
        <v>288</v>
      </c>
      <c r="P4678">
        <v>8</v>
      </c>
      <c r="Q4678">
        <v>47</v>
      </c>
      <c r="R4678" t="s">
        <v>41</v>
      </c>
      <c r="S4678">
        <v>55816.38</v>
      </c>
      <c r="T4678" t="s">
        <v>33</v>
      </c>
      <c r="U4678" t="s">
        <v>29</v>
      </c>
      <c r="V4678" t="b">
        <v>0</v>
      </c>
      <c r="W4678" t="s">
        <v>30</v>
      </c>
      <c r="X4678">
        <v>433</v>
      </c>
      <c r="Y4678">
        <v>307</v>
      </c>
    </row>
    <row r="4679" spans="1:25" x14ac:dyDescent="0.35">
      <c r="A4679">
        <v>4678</v>
      </c>
      <c r="B4679">
        <v>9584</v>
      </c>
      <c r="C4679">
        <v>387</v>
      </c>
      <c r="D4679" t="s">
        <v>44</v>
      </c>
      <c r="E4679" t="s">
        <v>47</v>
      </c>
      <c r="F4679">
        <v>3</v>
      </c>
      <c r="G4679">
        <v>714.81</v>
      </c>
      <c r="H4679">
        <f t="shared" si="73"/>
        <v>2144.4299999999998</v>
      </c>
      <c r="I4679" s="12">
        <v>45360.873611111114</v>
      </c>
      <c r="J4679">
        <v>12</v>
      </c>
      <c r="K4679" t="s">
        <v>40</v>
      </c>
      <c r="L4679">
        <v>244</v>
      </c>
      <c r="M4679">
        <v>95</v>
      </c>
      <c r="N4679">
        <v>281</v>
      </c>
      <c r="O4679">
        <v>247</v>
      </c>
      <c r="P4679">
        <v>2</v>
      </c>
      <c r="Q4679">
        <v>53</v>
      </c>
      <c r="R4679" t="s">
        <v>27</v>
      </c>
      <c r="S4679">
        <v>41824.550000000003</v>
      </c>
      <c r="T4679" t="s">
        <v>37</v>
      </c>
      <c r="U4679" t="s">
        <v>43</v>
      </c>
      <c r="V4679" t="b">
        <v>1</v>
      </c>
      <c r="W4679" t="s">
        <v>30</v>
      </c>
      <c r="X4679">
        <v>190</v>
      </c>
      <c r="Y4679">
        <v>266</v>
      </c>
    </row>
    <row r="4680" spans="1:25" x14ac:dyDescent="0.35">
      <c r="A4680">
        <v>4679</v>
      </c>
      <c r="B4680">
        <v>2363</v>
      </c>
      <c r="C4680">
        <v>796</v>
      </c>
      <c r="D4680" t="s">
        <v>44</v>
      </c>
      <c r="E4680" t="s">
        <v>47</v>
      </c>
      <c r="F4680">
        <v>3</v>
      </c>
      <c r="G4680">
        <v>385.15</v>
      </c>
      <c r="H4680">
        <f t="shared" si="73"/>
        <v>1155.4499999999998</v>
      </c>
      <c r="I4680" s="11">
        <v>45444.15</v>
      </c>
      <c r="J4680">
        <v>5</v>
      </c>
      <c r="K4680" t="s">
        <v>36</v>
      </c>
      <c r="L4680">
        <v>442</v>
      </c>
      <c r="M4680">
        <v>107</v>
      </c>
      <c r="N4680">
        <v>215</v>
      </c>
      <c r="O4680">
        <v>306</v>
      </c>
      <c r="P4680">
        <v>4</v>
      </c>
      <c r="Q4680">
        <v>18</v>
      </c>
      <c r="R4680" t="s">
        <v>41</v>
      </c>
      <c r="S4680">
        <v>67342.22</v>
      </c>
      <c r="T4680" t="s">
        <v>33</v>
      </c>
      <c r="U4680" t="s">
        <v>29</v>
      </c>
      <c r="V4680" t="b">
        <v>1</v>
      </c>
      <c r="W4680" t="s">
        <v>30</v>
      </c>
      <c r="X4680">
        <v>290</v>
      </c>
      <c r="Y4680">
        <v>242</v>
      </c>
    </row>
    <row r="4681" spans="1:25" x14ac:dyDescent="0.35">
      <c r="A4681">
        <v>4680</v>
      </c>
      <c r="B4681">
        <v>2702</v>
      </c>
      <c r="C4681">
        <v>826</v>
      </c>
      <c r="D4681" t="s">
        <v>31</v>
      </c>
      <c r="E4681" t="s">
        <v>25</v>
      </c>
      <c r="F4681">
        <v>5</v>
      </c>
      <c r="G4681">
        <v>1601.99</v>
      </c>
      <c r="H4681">
        <f t="shared" si="73"/>
        <v>8009.95</v>
      </c>
      <c r="I4681" s="12">
        <v>45494.113194444442</v>
      </c>
      <c r="J4681">
        <v>14</v>
      </c>
      <c r="K4681" t="s">
        <v>26</v>
      </c>
      <c r="L4681">
        <v>465</v>
      </c>
      <c r="M4681">
        <v>79</v>
      </c>
      <c r="N4681">
        <v>216</v>
      </c>
      <c r="O4681">
        <v>189</v>
      </c>
      <c r="P4681">
        <v>8</v>
      </c>
      <c r="Q4681">
        <v>50</v>
      </c>
      <c r="R4681" t="s">
        <v>27</v>
      </c>
      <c r="S4681">
        <v>52347.16</v>
      </c>
      <c r="T4681" t="s">
        <v>28</v>
      </c>
      <c r="U4681" t="s">
        <v>34</v>
      </c>
      <c r="V4681" t="b">
        <v>1</v>
      </c>
      <c r="W4681" t="s">
        <v>35</v>
      </c>
      <c r="X4681">
        <v>251</v>
      </c>
      <c r="Y4681">
        <v>283</v>
      </c>
    </row>
    <row r="4682" spans="1:25" x14ac:dyDescent="0.35">
      <c r="A4682">
        <v>4681</v>
      </c>
      <c r="B4682">
        <v>5300</v>
      </c>
      <c r="C4682">
        <v>466</v>
      </c>
      <c r="D4682" t="s">
        <v>44</v>
      </c>
      <c r="E4682" t="s">
        <v>47</v>
      </c>
      <c r="F4682">
        <v>4</v>
      </c>
      <c r="G4682">
        <v>324.16000000000003</v>
      </c>
      <c r="H4682">
        <f t="shared" si="73"/>
        <v>1296.6400000000001</v>
      </c>
      <c r="I4682" s="11">
        <v>45356.188888888886</v>
      </c>
      <c r="J4682">
        <v>7</v>
      </c>
      <c r="K4682" t="s">
        <v>45</v>
      </c>
      <c r="L4682">
        <v>328</v>
      </c>
      <c r="M4682">
        <v>135</v>
      </c>
      <c r="N4682">
        <v>150</v>
      </c>
      <c r="O4682">
        <v>141</v>
      </c>
      <c r="P4682">
        <v>1</v>
      </c>
      <c r="Q4682">
        <v>63</v>
      </c>
      <c r="R4682" t="s">
        <v>46</v>
      </c>
      <c r="S4682">
        <v>93672.76</v>
      </c>
      <c r="T4682" t="s">
        <v>28</v>
      </c>
      <c r="U4682" t="s">
        <v>43</v>
      </c>
      <c r="V4682" t="b">
        <v>0</v>
      </c>
      <c r="W4682" t="s">
        <v>30</v>
      </c>
      <c r="X4682">
        <v>261</v>
      </c>
      <c r="Y4682">
        <v>208</v>
      </c>
    </row>
    <row r="4683" spans="1:25" x14ac:dyDescent="0.35">
      <c r="A4683">
        <v>4682</v>
      </c>
      <c r="B4683">
        <v>3544</v>
      </c>
      <c r="C4683">
        <v>296</v>
      </c>
      <c r="D4683" t="s">
        <v>51</v>
      </c>
      <c r="E4683" t="s">
        <v>47</v>
      </c>
      <c r="F4683">
        <v>3</v>
      </c>
      <c r="G4683">
        <v>270.51</v>
      </c>
      <c r="H4683">
        <f t="shared" si="73"/>
        <v>811.53</v>
      </c>
      <c r="I4683" s="12">
        <v>45437.900694444441</v>
      </c>
      <c r="J4683">
        <v>10</v>
      </c>
      <c r="K4683" t="s">
        <v>32</v>
      </c>
      <c r="L4683">
        <v>288</v>
      </c>
      <c r="M4683">
        <v>131</v>
      </c>
      <c r="N4683">
        <v>239</v>
      </c>
      <c r="O4683">
        <v>147</v>
      </c>
      <c r="P4683">
        <v>3</v>
      </c>
      <c r="Q4683">
        <v>50</v>
      </c>
      <c r="R4683" t="s">
        <v>27</v>
      </c>
      <c r="S4683">
        <v>110757.78</v>
      </c>
      <c r="T4683" t="s">
        <v>33</v>
      </c>
      <c r="U4683" t="s">
        <v>43</v>
      </c>
      <c r="V4683" t="b">
        <v>0</v>
      </c>
      <c r="W4683" t="s">
        <v>30</v>
      </c>
      <c r="X4683">
        <v>316</v>
      </c>
      <c r="Y4683">
        <v>302</v>
      </c>
    </row>
    <row r="4684" spans="1:25" x14ac:dyDescent="0.35">
      <c r="A4684">
        <v>4683</v>
      </c>
      <c r="B4684">
        <v>2381</v>
      </c>
      <c r="C4684">
        <v>192</v>
      </c>
      <c r="D4684" t="s">
        <v>49</v>
      </c>
      <c r="E4684" t="s">
        <v>25</v>
      </c>
      <c r="F4684">
        <v>2</v>
      </c>
      <c r="G4684">
        <v>1164.2</v>
      </c>
      <c r="H4684">
        <f t="shared" si="73"/>
        <v>2328.4</v>
      </c>
      <c r="I4684" s="11">
        <v>45499.362500000003</v>
      </c>
      <c r="J4684">
        <v>17</v>
      </c>
      <c r="K4684" t="s">
        <v>45</v>
      </c>
      <c r="L4684">
        <v>218</v>
      </c>
      <c r="M4684">
        <v>102</v>
      </c>
      <c r="N4684">
        <v>285</v>
      </c>
      <c r="O4684">
        <v>297</v>
      </c>
      <c r="P4684">
        <v>5</v>
      </c>
      <c r="Q4684">
        <v>70</v>
      </c>
      <c r="R4684" t="s">
        <v>27</v>
      </c>
      <c r="S4684">
        <v>21066.94</v>
      </c>
      <c r="T4684" t="s">
        <v>37</v>
      </c>
      <c r="U4684" t="s">
        <v>29</v>
      </c>
      <c r="V4684" t="b">
        <v>1</v>
      </c>
      <c r="W4684" t="s">
        <v>30</v>
      </c>
      <c r="X4684">
        <v>370</v>
      </c>
      <c r="Y4684">
        <v>221</v>
      </c>
    </row>
    <row r="4685" spans="1:25" x14ac:dyDescent="0.35">
      <c r="A4685">
        <v>4684</v>
      </c>
      <c r="B4685">
        <v>7387</v>
      </c>
      <c r="C4685">
        <v>935</v>
      </c>
      <c r="D4685" t="s">
        <v>49</v>
      </c>
      <c r="E4685" t="s">
        <v>25</v>
      </c>
      <c r="F4685">
        <v>5</v>
      </c>
      <c r="G4685">
        <v>1861.98</v>
      </c>
      <c r="H4685">
        <f t="shared" si="73"/>
        <v>9309.9</v>
      </c>
      <c r="I4685" s="12">
        <v>45374.275694444441</v>
      </c>
      <c r="J4685">
        <v>17</v>
      </c>
      <c r="K4685" t="s">
        <v>26</v>
      </c>
      <c r="L4685">
        <v>83</v>
      </c>
      <c r="M4685">
        <v>117</v>
      </c>
      <c r="N4685">
        <v>289</v>
      </c>
      <c r="O4685">
        <v>331</v>
      </c>
      <c r="P4685">
        <v>5</v>
      </c>
      <c r="Q4685">
        <v>43</v>
      </c>
      <c r="R4685" t="s">
        <v>41</v>
      </c>
      <c r="S4685">
        <v>45665.15</v>
      </c>
      <c r="T4685" t="s">
        <v>37</v>
      </c>
      <c r="U4685" t="s">
        <v>34</v>
      </c>
      <c r="V4685" t="b">
        <v>1</v>
      </c>
      <c r="W4685" t="s">
        <v>48</v>
      </c>
      <c r="X4685">
        <v>250</v>
      </c>
      <c r="Y4685">
        <v>133</v>
      </c>
    </row>
    <row r="4686" spans="1:25" x14ac:dyDescent="0.35">
      <c r="A4686">
        <v>4685</v>
      </c>
      <c r="B4686">
        <v>6068</v>
      </c>
      <c r="C4686">
        <v>728</v>
      </c>
      <c r="D4686" t="s">
        <v>24</v>
      </c>
      <c r="E4686" t="s">
        <v>25</v>
      </c>
      <c r="F4686">
        <v>1</v>
      </c>
      <c r="G4686">
        <v>98.91</v>
      </c>
      <c r="H4686">
        <f t="shared" si="73"/>
        <v>98.91</v>
      </c>
      <c r="I4686" s="11">
        <v>45306.765972222223</v>
      </c>
      <c r="J4686">
        <v>18</v>
      </c>
      <c r="K4686" t="s">
        <v>40</v>
      </c>
      <c r="L4686">
        <v>304</v>
      </c>
      <c r="M4686">
        <v>92</v>
      </c>
      <c r="N4686">
        <v>146</v>
      </c>
      <c r="O4686">
        <v>104</v>
      </c>
      <c r="P4686">
        <v>7</v>
      </c>
      <c r="Q4686">
        <v>68</v>
      </c>
      <c r="R4686" t="s">
        <v>27</v>
      </c>
      <c r="S4686">
        <v>71492.009999999995</v>
      </c>
      <c r="T4686" t="s">
        <v>28</v>
      </c>
      <c r="U4686" t="s">
        <v>50</v>
      </c>
      <c r="V4686" t="b">
        <v>0</v>
      </c>
      <c r="W4686" t="s">
        <v>30</v>
      </c>
      <c r="X4686">
        <v>335</v>
      </c>
      <c r="Y4686">
        <v>398</v>
      </c>
    </row>
    <row r="4687" spans="1:25" x14ac:dyDescent="0.35">
      <c r="A4687">
        <v>4686</v>
      </c>
      <c r="B4687">
        <v>4757</v>
      </c>
      <c r="C4687">
        <v>740</v>
      </c>
      <c r="D4687" t="s">
        <v>44</v>
      </c>
      <c r="E4687" t="s">
        <v>47</v>
      </c>
      <c r="F4687">
        <v>4</v>
      </c>
      <c r="G4687">
        <v>1430.29</v>
      </c>
      <c r="H4687">
        <f t="shared" si="73"/>
        <v>5721.16</v>
      </c>
      <c r="I4687" s="12">
        <v>45491.98541666667</v>
      </c>
      <c r="J4687">
        <v>5</v>
      </c>
      <c r="K4687" t="s">
        <v>26</v>
      </c>
      <c r="L4687">
        <v>38</v>
      </c>
      <c r="M4687">
        <v>50</v>
      </c>
      <c r="N4687">
        <v>276</v>
      </c>
      <c r="O4687">
        <v>424</v>
      </c>
      <c r="P4687">
        <v>10</v>
      </c>
      <c r="Q4687">
        <v>34</v>
      </c>
      <c r="R4687" t="s">
        <v>46</v>
      </c>
      <c r="S4687">
        <v>109109.35</v>
      </c>
      <c r="T4687" t="s">
        <v>28</v>
      </c>
      <c r="U4687" t="s">
        <v>34</v>
      </c>
      <c r="V4687" t="b">
        <v>1</v>
      </c>
      <c r="W4687" t="s">
        <v>30</v>
      </c>
      <c r="X4687">
        <v>404</v>
      </c>
      <c r="Y4687">
        <v>406</v>
      </c>
    </row>
    <row r="4688" spans="1:25" x14ac:dyDescent="0.35">
      <c r="A4688">
        <v>4687</v>
      </c>
      <c r="B4688">
        <v>5053</v>
      </c>
      <c r="C4688">
        <v>410</v>
      </c>
      <c r="D4688" t="s">
        <v>52</v>
      </c>
      <c r="E4688" t="s">
        <v>25</v>
      </c>
      <c r="F4688">
        <v>1</v>
      </c>
      <c r="G4688">
        <v>938.22</v>
      </c>
      <c r="H4688">
        <f t="shared" si="73"/>
        <v>938.22</v>
      </c>
      <c r="I4688" s="11">
        <v>45546.51666666667</v>
      </c>
      <c r="J4688">
        <v>7</v>
      </c>
      <c r="K4688" t="s">
        <v>45</v>
      </c>
      <c r="L4688">
        <v>138</v>
      </c>
      <c r="M4688">
        <v>132</v>
      </c>
      <c r="N4688">
        <v>176</v>
      </c>
      <c r="O4688">
        <v>127</v>
      </c>
      <c r="P4688">
        <v>9</v>
      </c>
      <c r="Q4688">
        <v>37</v>
      </c>
      <c r="R4688" t="s">
        <v>41</v>
      </c>
      <c r="S4688">
        <v>34896.31</v>
      </c>
      <c r="T4688" t="s">
        <v>28</v>
      </c>
      <c r="U4688" t="s">
        <v>43</v>
      </c>
      <c r="V4688" t="b">
        <v>1</v>
      </c>
      <c r="W4688" t="s">
        <v>30</v>
      </c>
      <c r="X4688">
        <v>407</v>
      </c>
      <c r="Y4688">
        <v>470</v>
      </c>
    </row>
    <row r="4689" spans="1:25" x14ac:dyDescent="0.35">
      <c r="A4689">
        <v>4688</v>
      </c>
      <c r="B4689">
        <v>5655</v>
      </c>
      <c r="C4689">
        <v>927</v>
      </c>
      <c r="D4689" t="s">
        <v>38</v>
      </c>
      <c r="E4689" t="s">
        <v>25</v>
      </c>
      <c r="F4689">
        <v>4</v>
      </c>
      <c r="G4689">
        <v>1595.7</v>
      </c>
      <c r="H4689">
        <f t="shared" si="73"/>
        <v>6382.8</v>
      </c>
      <c r="I4689" s="12">
        <v>45324.822916666664</v>
      </c>
      <c r="J4689">
        <v>16</v>
      </c>
      <c r="K4689" t="s">
        <v>40</v>
      </c>
      <c r="L4689">
        <v>181</v>
      </c>
      <c r="M4689">
        <v>106</v>
      </c>
      <c r="N4689">
        <v>149</v>
      </c>
      <c r="O4689">
        <v>313</v>
      </c>
      <c r="P4689">
        <v>5</v>
      </c>
      <c r="Q4689">
        <v>62</v>
      </c>
      <c r="R4689" t="s">
        <v>41</v>
      </c>
      <c r="S4689">
        <v>73791.59</v>
      </c>
      <c r="T4689" t="s">
        <v>28</v>
      </c>
      <c r="U4689" t="s">
        <v>29</v>
      </c>
      <c r="V4689" t="b">
        <v>1</v>
      </c>
      <c r="W4689" t="s">
        <v>30</v>
      </c>
      <c r="X4689">
        <v>148</v>
      </c>
      <c r="Y4689">
        <v>299</v>
      </c>
    </row>
    <row r="4690" spans="1:25" x14ac:dyDescent="0.35">
      <c r="A4690">
        <v>4689</v>
      </c>
      <c r="B4690">
        <v>8260</v>
      </c>
      <c r="C4690">
        <v>835</v>
      </c>
      <c r="D4690" t="s">
        <v>24</v>
      </c>
      <c r="E4690" t="s">
        <v>47</v>
      </c>
      <c r="F4690">
        <v>4</v>
      </c>
      <c r="G4690">
        <v>1053.08</v>
      </c>
      <c r="H4690">
        <f t="shared" si="73"/>
        <v>4212.32</v>
      </c>
      <c r="I4690" s="11">
        <v>45429.85833333333</v>
      </c>
      <c r="J4690">
        <v>5</v>
      </c>
      <c r="K4690" t="s">
        <v>36</v>
      </c>
      <c r="L4690">
        <v>486</v>
      </c>
      <c r="M4690">
        <v>57</v>
      </c>
      <c r="N4690">
        <v>228</v>
      </c>
      <c r="O4690">
        <v>184</v>
      </c>
      <c r="P4690">
        <v>6</v>
      </c>
      <c r="Q4690">
        <v>57</v>
      </c>
      <c r="R4690" t="s">
        <v>41</v>
      </c>
      <c r="S4690">
        <v>102652.46</v>
      </c>
      <c r="T4690" t="s">
        <v>37</v>
      </c>
      <c r="U4690" t="s">
        <v>34</v>
      </c>
      <c r="V4690" t="b">
        <v>1</v>
      </c>
      <c r="W4690" t="s">
        <v>30</v>
      </c>
      <c r="X4690">
        <v>480</v>
      </c>
      <c r="Y4690">
        <v>299</v>
      </c>
    </row>
    <row r="4691" spans="1:25" x14ac:dyDescent="0.35">
      <c r="A4691">
        <v>4690</v>
      </c>
      <c r="B4691">
        <v>3071</v>
      </c>
      <c r="C4691">
        <v>326</v>
      </c>
      <c r="D4691" t="s">
        <v>31</v>
      </c>
      <c r="E4691" t="s">
        <v>25</v>
      </c>
      <c r="F4691">
        <v>1</v>
      </c>
      <c r="G4691">
        <v>326.05</v>
      </c>
      <c r="H4691">
        <f t="shared" si="73"/>
        <v>326.05</v>
      </c>
      <c r="I4691" s="12">
        <v>45349.686805555553</v>
      </c>
      <c r="J4691">
        <v>11</v>
      </c>
      <c r="K4691" t="s">
        <v>45</v>
      </c>
      <c r="L4691">
        <v>300</v>
      </c>
      <c r="M4691">
        <v>91</v>
      </c>
      <c r="N4691">
        <v>139</v>
      </c>
      <c r="O4691">
        <v>122</v>
      </c>
      <c r="P4691">
        <v>10</v>
      </c>
      <c r="Q4691">
        <v>63</v>
      </c>
      <c r="R4691" t="s">
        <v>41</v>
      </c>
      <c r="S4691">
        <v>28188.36</v>
      </c>
      <c r="T4691" t="s">
        <v>42</v>
      </c>
      <c r="U4691" t="s">
        <v>50</v>
      </c>
      <c r="V4691" t="b">
        <v>1</v>
      </c>
      <c r="W4691" t="s">
        <v>48</v>
      </c>
      <c r="X4691">
        <v>346</v>
      </c>
      <c r="Y4691">
        <v>415</v>
      </c>
    </row>
    <row r="4692" spans="1:25" x14ac:dyDescent="0.35">
      <c r="A4692">
        <v>4691</v>
      </c>
      <c r="B4692">
        <v>3150</v>
      </c>
      <c r="C4692">
        <v>339</v>
      </c>
      <c r="D4692" t="s">
        <v>51</v>
      </c>
      <c r="E4692" t="s">
        <v>47</v>
      </c>
      <c r="F4692">
        <v>1</v>
      </c>
      <c r="G4692">
        <v>1693.93</v>
      </c>
      <c r="H4692">
        <f t="shared" si="73"/>
        <v>1693.93</v>
      </c>
      <c r="I4692" s="11">
        <v>45444.197222222225</v>
      </c>
      <c r="J4692">
        <v>10</v>
      </c>
      <c r="K4692" t="s">
        <v>40</v>
      </c>
      <c r="L4692">
        <v>249</v>
      </c>
      <c r="M4692">
        <v>136</v>
      </c>
      <c r="N4692">
        <v>116</v>
      </c>
      <c r="O4692">
        <v>363</v>
      </c>
      <c r="P4692">
        <v>9</v>
      </c>
      <c r="Q4692">
        <v>55</v>
      </c>
      <c r="R4692" t="s">
        <v>41</v>
      </c>
      <c r="S4692">
        <v>23442.73</v>
      </c>
      <c r="T4692" t="s">
        <v>37</v>
      </c>
      <c r="U4692" t="s">
        <v>34</v>
      </c>
      <c r="V4692" t="b">
        <v>1</v>
      </c>
      <c r="W4692" t="s">
        <v>30</v>
      </c>
      <c r="X4692">
        <v>183</v>
      </c>
      <c r="Y4692">
        <v>241</v>
      </c>
    </row>
    <row r="4693" spans="1:25" x14ac:dyDescent="0.35">
      <c r="A4693">
        <v>4692</v>
      </c>
      <c r="B4693">
        <v>9630</v>
      </c>
      <c r="C4693">
        <v>605</v>
      </c>
      <c r="D4693" t="s">
        <v>52</v>
      </c>
      <c r="E4693" t="s">
        <v>47</v>
      </c>
      <c r="F4693">
        <v>3</v>
      </c>
      <c r="G4693">
        <v>1226.79</v>
      </c>
      <c r="H4693">
        <f t="shared" si="73"/>
        <v>3680.37</v>
      </c>
      <c r="I4693" s="12">
        <v>45430.567361111112</v>
      </c>
      <c r="J4693">
        <v>10</v>
      </c>
      <c r="K4693" t="s">
        <v>45</v>
      </c>
      <c r="L4693">
        <v>230</v>
      </c>
      <c r="M4693">
        <v>64</v>
      </c>
      <c r="N4693">
        <v>171</v>
      </c>
      <c r="O4693">
        <v>170</v>
      </c>
      <c r="P4693">
        <v>10</v>
      </c>
      <c r="Q4693">
        <v>22</v>
      </c>
      <c r="R4693" t="s">
        <v>41</v>
      </c>
      <c r="S4693">
        <v>91747.66</v>
      </c>
      <c r="T4693" t="s">
        <v>37</v>
      </c>
      <c r="U4693" t="s">
        <v>43</v>
      </c>
      <c r="V4693" t="b">
        <v>0</v>
      </c>
      <c r="W4693" t="s">
        <v>30</v>
      </c>
      <c r="X4693">
        <v>337</v>
      </c>
      <c r="Y4693">
        <v>280</v>
      </c>
    </row>
    <row r="4694" spans="1:25" x14ac:dyDescent="0.35">
      <c r="A4694">
        <v>4693</v>
      </c>
      <c r="B4694">
        <v>3795</v>
      </c>
      <c r="C4694">
        <v>471</v>
      </c>
      <c r="D4694" t="s">
        <v>44</v>
      </c>
      <c r="E4694" t="s">
        <v>47</v>
      </c>
      <c r="F4694">
        <v>1</v>
      </c>
      <c r="G4694">
        <v>438.02</v>
      </c>
      <c r="H4694">
        <f t="shared" si="73"/>
        <v>438.02</v>
      </c>
      <c r="I4694" s="11">
        <v>45367.631944444445</v>
      </c>
      <c r="J4694">
        <v>6</v>
      </c>
      <c r="K4694" t="s">
        <v>36</v>
      </c>
      <c r="L4694">
        <v>120</v>
      </c>
      <c r="M4694">
        <v>119</v>
      </c>
      <c r="N4694">
        <v>210</v>
      </c>
      <c r="O4694">
        <v>154</v>
      </c>
      <c r="P4694">
        <v>1</v>
      </c>
      <c r="Q4694">
        <v>43</v>
      </c>
      <c r="R4694" t="s">
        <v>46</v>
      </c>
      <c r="S4694">
        <v>98873.4</v>
      </c>
      <c r="T4694" t="s">
        <v>37</v>
      </c>
      <c r="U4694" t="s">
        <v>34</v>
      </c>
      <c r="V4694" t="b">
        <v>1</v>
      </c>
      <c r="W4694" t="s">
        <v>30</v>
      </c>
      <c r="X4694">
        <v>464</v>
      </c>
      <c r="Y4694">
        <v>276</v>
      </c>
    </row>
    <row r="4695" spans="1:25" x14ac:dyDescent="0.35">
      <c r="A4695">
        <v>4694</v>
      </c>
      <c r="B4695">
        <v>1468</v>
      </c>
      <c r="C4695">
        <v>137</v>
      </c>
      <c r="D4695" t="s">
        <v>44</v>
      </c>
      <c r="E4695" t="s">
        <v>25</v>
      </c>
      <c r="F4695">
        <v>5</v>
      </c>
      <c r="G4695">
        <v>1987.63</v>
      </c>
      <c r="H4695">
        <f t="shared" si="73"/>
        <v>9938.1500000000015</v>
      </c>
      <c r="I4695" s="12">
        <v>45417.272222222222</v>
      </c>
      <c r="J4695">
        <v>5</v>
      </c>
      <c r="K4695" t="s">
        <v>40</v>
      </c>
      <c r="L4695">
        <v>499</v>
      </c>
      <c r="M4695">
        <v>69</v>
      </c>
      <c r="N4695">
        <v>142</v>
      </c>
      <c r="O4695">
        <v>167</v>
      </c>
      <c r="P4695">
        <v>10</v>
      </c>
      <c r="Q4695">
        <v>27</v>
      </c>
      <c r="R4695" t="s">
        <v>27</v>
      </c>
      <c r="S4695">
        <v>30753.27</v>
      </c>
      <c r="T4695" t="s">
        <v>37</v>
      </c>
      <c r="U4695" t="s">
        <v>50</v>
      </c>
      <c r="V4695" t="b">
        <v>1</v>
      </c>
      <c r="W4695" t="s">
        <v>30</v>
      </c>
      <c r="X4695">
        <v>364</v>
      </c>
      <c r="Y4695">
        <v>419</v>
      </c>
    </row>
    <row r="4696" spans="1:25" x14ac:dyDescent="0.35">
      <c r="A4696">
        <v>4695</v>
      </c>
      <c r="B4696">
        <v>1575</v>
      </c>
      <c r="C4696">
        <v>387</v>
      </c>
      <c r="D4696" t="s">
        <v>52</v>
      </c>
      <c r="E4696" t="s">
        <v>47</v>
      </c>
      <c r="F4696">
        <v>2</v>
      </c>
      <c r="G4696">
        <v>1113.21</v>
      </c>
      <c r="H4696">
        <f t="shared" si="73"/>
        <v>2226.42</v>
      </c>
      <c r="I4696" s="11">
        <v>45495.361111111109</v>
      </c>
      <c r="J4696">
        <v>11</v>
      </c>
      <c r="K4696" t="s">
        <v>45</v>
      </c>
      <c r="L4696">
        <v>496</v>
      </c>
      <c r="M4696">
        <v>94</v>
      </c>
      <c r="N4696">
        <v>252</v>
      </c>
      <c r="O4696">
        <v>237</v>
      </c>
      <c r="P4696">
        <v>1</v>
      </c>
      <c r="Q4696">
        <v>49</v>
      </c>
      <c r="R4696" t="s">
        <v>27</v>
      </c>
      <c r="S4696">
        <v>51870.84</v>
      </c>
      <c r="T4696" t="s">
        <v>37</v>
      </c>
      <c r="U4696" t="s">
        <v>29</v>
      </c>
      <c r="V4696" t="b">
        <v>1</v>
      </c>
      <c r="W4696" t="s">
        <v>48</v>
      </c>
      <c r="X4696">
        <v>461</v>
      </c>
      <c r="Y4696">
        <v>231</v>
      </c>
    </row>
    <row r="4697" spans="1:25" x14ac:dyDescent="0.35">
      <c r="A4697">
        <v>4696</v>
      </c>
      <c r="B4697">
        <v>6846</v>
      </c>
      <c r="C4697">
        <v>604</v>
      </c>
      <c r="D4697" t="s">
        <v>44</v>
      </c>
      <c r="E4697" t="s">
        <v>25</v>
      </c>
      <c r="F4697">
        <v>1</v>
      </c>
      <c r="G4697">
        <v>1524.21</v>
      </c>
      <c r="H4697">
        <f t="shared" si="73"/>
        <v>1524.21</v>
      </c>
      <c r="I4697" s="12">
        <v>45333.804861111108</v>
      </c>
      <c r="J4697">
        <v>7</v>
      </c>
      <c r="K4697" t="s">
        <v>36</v>
      </c>
      <c r="L4697">
        <v>209</v>
      </c>
      <c r="M4697">
        <v>61</v>
      </c>
      <c r="N4697">
        <v>140</v>
      </c>
      <c r="O4697">
        <v>105</v>
      </c>
      <c r="P4697">
        <v>7</v>
      </c>
      <c r="Q4697">
        <v>62</v>
      </c>
      <c r="R4697" t="s">
        <v>46</v>
      </c>
      <c r="S4697">
        <v>34328.07</v>
      </c>
      <c r="T4697" t="s">
        <v>28</v>
      </c>
      <c r="U4697" t="s">
        <v>50</v>
      </c>
      <c r="V4697" t="b">
        <v>0</v>
      </c>
      <c r="W4697" t="s">
        <v>30</v>
      </c>
      <c r="X4697">
        <v>113</v>
      </c>
      <c r="Y4697">
        <v>458</v>
      </c>
    </row>
    <row r="4698" spans="1:25" x14ac:dyDescent="0.35">
      <c r="A4698">
        <v>4697</v>
      </c>
      <c r="B4698">
        <v>6328</v>
      </c>
      <c r="C4698">
        <v>820</v>
      </c>
      <c r="D4698" t="s">
        <v>38</v>
      </c>
      <c r="E4698" t="s">
        <v>47</v>
      </c>
      <c r="F4698">
        <v>3</v>
      </c>
      <c r="G4698">
        <v>1663.73</v>
      </c>
      <c r="H4698">
        <f t="shared" si="73"/>
        <v>4991.1900000000005</v>
      </c>
      <c r="I4698" s="11">
        <v>45385.734722222223</v>
      </c>
      <c r="J4698">
        <v>11</v>
      </c>
      <c r="K4698" t="s">
        <v>26</v>
      </c>
      <c r="L4698">
        <v>193</v>
      </c>
      <c r="M4698">
        <v>132</v>
      </c>
      <c r="N4698">
        <v>142</v>
      </c>
      <c r="O4698">
        <v>334</v>
      </c>
      <c r="P4698">
        <v>7</v>
      </c>
      <c r="Q4698">
        <v>49</v>
      </c>
      <c r="R4698" t="s">
        <v>27</v>
      </c>
      <c r="S4698">
        <v>113645.34</v>
      </c>
      <c r="T4698" t="s">
        <v>42</v>
      </c>
      <c r="U4698" t="s">
        <v>43</v>
      </c>
      <c r="V4698" t="b">
        <v>1</v>
      </c>
      <c r="W4698" t="s">
        <v>30</v>
      </c>
      <c r="X4698">
        <v>191</v>
      </c>
      <c r="Y4698">
        <v>204</v>
      </c>
    </row>
    <row r="4699" spans="1:25" x14ac:dyDescent="0.35">
      <c r="A4699">
        <v>4698</v>
      </c>
      <c r="B4699">
        <v>8801</v>
      </c>
      <c r="C4699">
        <v>823</v>
      </c>
      <c r="D4699" t="s">
        <v>38</v>
      </c>
      <c r="E4699" t="s">
        <v>25</v>
      </c>
      <c r="F4699">
        <v>3</v>
      </c>
      <c r="G4699">
        <v>424.64</v>
      </c>
      <c r="H4699">
        <f t="shared" si="73"/>
        <v>1273.92</v>
      </c>
      <c r="I4699" s="12">
        <v>45506.595833333333</v>
      </c>
      <c r="J4699">
        <v>4</v>
      </c>
      <c r="K4699" t="s">
        <v>45</v>
      </c>
      <c r="L4699">
        <v>8</v>
      </c>
      <c r="M4699">
        <v>65</v>
      </c>
      <c r="N4699">
        <v>147</v>
      </c>
      <c r="O4699">
        <v>496</v>
      </c>
      <c r="P4699">
        <v>1</v>
      </c>
      <c r="Q4699">
        <v>67</v>
      </c>
      <c r="R4699" t="s">
        <v>41</v>
      </c>
      <c r="S4699">
        <v>37353.35</v>
      </c>
      <c r="T4699" t="s">
        <v>33</v>
      </c>
      <c r="U4699" t="s">
        <v>29</v>
      </c>
      <c r="V4699" t="b">
        <v>1</v>
      </c>
      <c r="W4699" t="s">
        <v>30</v>
      </c>
      <c r="X4699">
        <v>498</v>
      </c>
      <c r="Y4699">
        <v>304</v>
      </c>
    </row>
    <row r="4700" spans="1:25" x14ac:dyDescent="0.35">
      <c r="A4700">
        <v>4699</v>
      </c>
      <c r="B4700">
        <v>8654</v>
      </c>
      <c r="C4700">
        <v>720</v>
      </c>
      <c r="D4700" t="s">
        <v>44</v>
      </c>
      <c r="E4700" t="s">
        <v>47</v>
      </c>
      <c r="F4700">
        <v>3</v>
      </c>
      <c r="G4700">
        <v>1686.43</v>
      </c>
      <c r="H4700">
        <f t="shared" si="73"/>
        <v>5059.29</v>
      </c>
      <c r="I4700" s="11">
        <v>45375.849305555559</v>
      </c>
      <c r="J4700">
        <v>3</v>
      </c>
      <c r="K4700" t="s">
        <v>45</v>
      </c>
      <c r="L4700">
        <v>292</v>
      </c>
      <c r="M4700">
        <v>53</v>
      </c>
      <c r="N4700">
        <v>141</v>
      </c>
      <c r="O4700">
        <v>436</v>
      </c>
      <c r="P4700">
        <v>10</v>
      </c>
      <c r="Q4700">
        <v>44</v>
      </c>
      <c r="R4700" t="s">
        <v>41</v>
      </c>
      <c r="S4700">
        <v>68376.399999999994</v>
      </c>
      <c r="T4700" t="s">
        <v>28</v>
      </c>
      <c r="U4700" t="s">
        <v>43</v>
      </c>
      <c r="V4700" t="b">
        <v>1</v>
      </c>
      <c r="W4700" t="s">
        <v>48</v>
      </c>
      <c r="X4700">
        <v>448</v>
      </c>
      <c r="Y4700">
        <v>415</v>
      </c>
    </row>
    <row r="4701" spans="1:25" x14ac:dyDescent="0.35">
      <c r="A4701">
        <v>4700</v>
      </c>
      <c r="B4701">
        <v>9856</v>
      </c>
      <c r="C4701">
        <v>314</v>
      </c>
      <c r="D4701" t="s">
        <v>39</v>
      </c>
      <c r="E4701" t="s">
        <v>47</v>
      </c>
      <c r="F4701">
        <v>1</v>
      </c>
      <c r="G4701">
        <v>1295.6199999999999</v>
      </c>
      <c r="H4701">
        <f t="shared" si="73"/>
        <v>1295.6199999999999</v>
      </c>
      <c r="I4701" s="12">
        <v>45354.78402777778</v>
      </c>
      <c r="J4701">
        <v>15</v>
      </c>
      <c r="K4701" t="s">
        <v>45</v>
      </c>
      <c r="L4701">
        <v>272</v>
      </c>
      <c r="M4701">
        <v>74</v>
      </c>
      <c r="N4701">
        <v>235</v>
      </c>
      <c r="O4701">
        <v>293</v>
      </c>
      <c r="P4701">
        <v>5</v>
      </c>
      <c r="Q4701">
        <v>40</v>
      </c>
      <c r="R4701" t="s">
        <v>27</v>
      </c>
      <c r="S4701">
        <v>112267.37</v>
      </c>
      <c r="T4701" t="s">
        <v>33</v>
      </c>
      <c r="U4701" t="s">
        <v>43</v>
      </c>
      <c r="V4701" t="b">
        <v>0</v>
      </c>
      <c r="W4701" t="s">
        <v>48</v>
      </c>
      <c r="X4701">
        <v>332</v>
      </c>
      <c r="Y4701">
        <v>489</v>
      </c>
    </row>
    <row r="4702" spans="1:25" x14ac:dyDescent="0.35">
      <c r="A4702">
        <v>4701</v>
      </c>
      <c r="B4702">
        <v>5463</v>
      </c>
      <c r="C4702">
        <v>107</v>
      </c>
      <c r="D4702" t="s">
        <v>49</v>
      </c>
      <c r="E4702" t="s">
        <v>25</v>
      </c>
      <c r="F4702">
        <v>5</v>
      </c>
      <c r="G4702">
        <v>58.31</v>
      </c>
      <c r="H4702">
        <f t="shared" si="73"/>
        <v>291.55</v>
      </c>
      <c r="I4702" s="11">
        <v>45364.708333333336</v>
      </c>
      <c r="J4702">
        <v>17</v>
      </c>
      <c r="K4702" t="s">
        <v>32</v>
      </c>
      <c r="L4702">
        <v>384</v>
      </c>
      <c r="M4702">
        <v>61</v>
      </c>
      <c r="N4702">
        <v>157</v>
      </c>
      <c r="O4702">
        <v>321</v>
      </c>
      <c r="P4702">
        <v>8</v>
      </c>
      <c r="Q4702">
        <v>18</v>
      </c>
      <c r="R4702" t="s">
        <v>46</v>
      </c>
      <c r="S4702">
        <v>97775.09</v>
      </c>
      <c r="T4702" t="s">
        <v>42</v>
      </c>
      <c r="U4702" t="s">
        <v>29</v>
      </c>
      <c r="V4702" t="b">
        <v>0</v>
      </c>
      <c r="W4702" t="s">
        <v>30</v>
      </c>
      <c r="X4702">
        <v>184</v>
      </c>
      <c r="Y4702">
        <v>338</v>
      </c>
    </row>
    <row r="4703" spans="1:25" x14ac:dyDescent="0.35">
      <c r="A4703">
        <v>4702</v>
      </c>
      <c r="B4703">
        <v>9987</v>
      </c>
      <c r="C4703">
        <v>300</v>
      </c>
      <c r="D4703" t="s">
        <v>31</v>
      </c>
      <c r="E4703" t="s">
        <v>25</v>
      </c>
      <c r="F4703">
        <v>3</v>
      </c>
      <c r="G4703">
        <v>756.07</v>
      </c>
      <c r="H4703">
        <f t="shared" si="73"/>
        <v>2268.21</v>
      </c>
      <c r="I4703" s="12">
        <v>45331.03125</v>
      </c>
      <c r="J4703">
        <v>18</v>
      </c>
      <c r="K4703" t="s">
        <v>36</v>
      </c>
      <c r="L4703">
        <v>379</v>
      </c>
      <c r="M4703">
        <v>133</v>
      </c>
      <c r="N4703">
        <v>150</v>
      </c>
      <c r="O4703">
        <v>245</v>
      </c>
      <c r="P4703">
        <v>9</v>
      </c>
      <c r="Q4703">
        <v>27</v>
      </c>
      <c r="R4703" t="s">
        <v>41</v>
      </c>
      <c r="S4703">
        <v>88525.13</v>
      </c>
      <c r="T4703" t="s">
        <v>37</v>
      </c>
      <c r="U4703" t="s">
        <v>34</v>
      </c>
      <c r="V4703" t="b">
        <v>0</v>
      </c>
      <c r="W4703" t="s">
        <v>48</v>
      </c>
      <c r="X4703">
        <v>229</v>
      </c>
      <c r="Y4703">
        <v>146</v>
      </c>
    </row>
    <row r="4704" spans="1:25" x14ac:dyDescent="0.35">
      <c r="A4704">
        <v>4703</v>
      </c>
      <c r="B4704">
        <v>8288</v>
      </c>
      <c r="C4704">
        <v>940</v>
      </c>
      <c r="D4704" t="s">
        <v>51</v>
      </c>
      <c r="E4704" t="s">
        <v>25</v>
      </c>
      <c r="F4704">
        <v>1</v>
      </c>
      <c r="G4704">
        <v>516.66</v>
      </c>
      <c r="H4704">
        <f t="shared" si="73"/>
        <v>516.66</v>
      </c>
      <c r="I4704" s="11">
        <v>45294.078472222223</v>
      </c>
      <c r="J4704">
        <v>6</v>
      </c>
      <c r="K4704" t="s">
        <v>45</v>
      </c>
      <c r="L4704">
        <v>479</v>
      </c>
      <c r="M4704">
        <v>118</v>
      </c>
      <c r="N4704">
        <v>233</v>
      </c>
      <c r="O4704">
        <v>468</v>
      </c>
      <c r="P4704">
        <v>4</v>
      </c>
      <c r="Q4704">
        <v>64</v>
      </c>
      <c r="R4704" t="s">
        <v>46</v>
      </c>
      <c r="S4704">
        <v>77256.66</v>
      </c>
      <c r="T4704" t="s">
        <v>37</v>
      </c>
      <c r="U4704" t="s">
        <v>34</v>
      </c>
      <c r="V4704" t="b">
        <v>0</v>
      </c>
      <c r="W4704" t="s">
        <v>30</v>
      </c>
      <c r="X4704">
        <v>138</v>
      </c>
      <c r="Y4704">
        <v>115</v>
      </c>
    </row>
    <row r="4705" spans="1:25" x14ac:dyDescent="0.35">
      <c r="A4705">
        <v>4704</v>
      </c>
      <c r="B4705">
        <v>3213</v>
      </c>
      <c r="C4705">
        <v>753</v>
      </c>
      <c r="D4705" t="s">
        <v>51</v>
      </c>
      <c r="E4705" t="s">
        <v>25</v>
      </c>
      <c r="F4705">
        <v>2</v>
      </c>
      <c r="G4705">
        <v>1616.7</v>
      </c>
      <c r="H4705">
        <f t="shared" si="73"/>
        <v>3233.4</v>
      </c>
      <c r="I4705" s="12">
        <v>45395.296527777777</v>
      </c>
      <c r="J4705">
        <v>18</v>
      </c>
      <c r="K4705" t="s">
        <v>32</v>
      </c>
      <c r="L4705">
        <v>162</v>
      </c>
      <c r="M4705">
        <v>105</v>
      </c>
      <c r="N4705">
        <v>284</v>
      </c>
      <c r="O4705">
        <v>425</v>
      </c>
      <c r="P4705">
        <v>1</v>
      </c>
      <c r="Q4705">
        <v>56</v>
      </c>
      <c r="R4705" t="s">
        <v>46</v>
      </c>
      <c r="S4705">
        <v>91225.65</v>
      </c>
      <c r="T4705" t="s">
        <v>42</v>
      </c>
      <c r="U4705" t="s">
        <v>50</v>
      </c>
      <c r="V4705" t="b">
        <v>0</v>
      </c>
      <c r="W4705" t="s">
        <v>30</v>
      </c>
      <c r="X4705">
        <v>499</v>
      </c>
      <c r="Y4705">
        <v>344</v>
      </c>
    </row>
    <row r="4706" spans="1:25" x14ac:dyDescent="0.35">
      <c r="A4706">
        <v>4705</v>
      </c>
      <c r="B4706">
        <v>9835</v>
      </c>
      <c r="C4706">
        <v>505</v>
      </c>
      <c r="D4706" t="s">
        <v>38</v>
      </c>
      <c r="E4706" t="s">
        <v>25</v>
      </c>
      <c r="F4706">
        <v>5</v>
      </c>
      <c r="G4706">
        <v>1710</v>
      </c>
      <c r="H4706">
        <f t="shared" si="73"/>
        <v>8550</v>
      </c>
      <c r="I4706" s="11">
        <v>45329.513888888891</v>
      </c>
      <c r="J4706">
        <v>1</v>
      </c>
      <c r="K4706" t="s">
        <v>32</v>
      </c>
      <c r="L4706">
        <v>297</v>
      </c>
      <c r="M4706">
        <v>107</v>
      </c>
      <c r="N4706">
        <v>121</v>
      </c>
      <c r="O4706">
        <v>425</v>
      </c>
      <c r="P4706">
        <v>7</v>
      </c>
      <c r="Q4706">
        <v>66</v>
      </c>
      <c r="R4706" t="s">
        <v>41</v>
      </c>
      <c r="S4706">
        <v>69239.02</v>
      </c>
      <c r="T4706" t="s">
        <v>28</v>
      </c>
      <c r="U4706" t="s">
        <v>29</v>
      </c>
      <c r="V4706" t="b">
        <v>1</v>
      </c>
      <c r="W4706" t="s">
        <v>30</v>
      </c>
      <c r="X4706">
        <v>398</v>
      </c>
      <c r="Y4706">
        <v>335</v>
      </c>
    </row>
    <row r="4707" spans="1:25" x14ac:dyDescent="0.35">
      <c r="A4707">
        <v>4706</v>
      </c>
      <c r="B4707">
        <v>3900</v>
      </c>
      <c r="C4707">
        <v>213</v>
      </c>
      <c r="D4707" t="s">
        <v>24</v>
      </c>
      <c r="E4707" t="s">
        <v>25</v>
      </c>
      <c r="F4707">
        <v>5</v>
      </c>
      <c r="G4707">
        <v>986.04</v>
      </c>
      <c r="H4707">
        <f t="shared" si="73"/>
        <v>4930.2</v>
      </c>
      <c r="I4707" s="12">
        <v>45388.049305555556</v>
      </c>
      <c r="J4707">
        <v>11</v>
      </c>
      <c r="K4707" t="s">
        <v>45</v>
      </c>
      <c r="L4707">
        <v>58</v>
      </c>
      <c r="M4707">
        <v>66</v>
      </c>
      <c r="N4707">
        <v>150</v>
      </c>
      <c r="O4707">
        <v>272</v>
      </c>
      <c r="P4707">
        <v>3</v>
      </c>
      <c r="Q4707">
        <v>36</v>
      </c>
      <c r="R4707" t="s">
        <v>41</v>
      </c>
      <c r="S4707">
        <v>87929.41</v>
      </c>
      <c r="T4707" t="s">
        <v>28</v>
      </c>
      <c r="U4707" t="s">
        <v>29</v>
      </c>
      <c r="V4707" t="b">
        <v>0</v>
      </c>
      <c r="W4707" t="s">
        <v>30</v>
      </c>
      <c r="X4707">
        <v>368</v>
      </c>
      <c r="Y4707">
        <v>94</v>
      </c>
    </row>
    <row r="4708" spans="1:25" x14ac:dyDescent="0.35">
      <c r="A4708">
        <v>4707</v>
      </c>
      <c r="B4708">
        <v>8480</v>
      </c>
      <c r="C4708">
        <v>990</v>
      </c>
      <c r="D4708" t="s">
        <v>49</v>
      </c>
      <c r="E4708" t="s">
        <v>47</v>
      </c>
      <c r="F4708">
        <v>2</v>
      </c>
      <c r="G4708">
        <v>709.24</v>
      </c>
      <c r="H4708">
        <f t="shared" si="73"/>
        <v>1418.48</v>
      </c>
      <c r="I4708" s="11">
        <v>45483.706250000003</v>
      </c>
      <c r="J4708">
        <v>2</v>
      </c>
      <c r="K4708" t="s">
        <v>40</v>
      </c>
      <c r="L4708">
        <v>310</v>
      </c>
      <c r="M4708">
        <v>52</v>
      </c>
      <c r="N4708">
        <v>228</v>
      </c>
      <c r="O4708">
        <v>441</v>
      </c>
      <c r="P4708">
        <v>7</v>
      </c>
      <c r="Q4708">
        <v>66</v>
      </c>
      <c r="R4708" t="s">
        <v>27</v>
      </c>
      <c r="S4708">
        <v>30397.91</v>
      </c>
      <c r="T4708" t="s">
        <v>37</v>
      </c>
      <c r="U4708" t="s">
        <v>34</v>
      </c>
      <c r="V4708" t="b">
        <v>1</v>
      </c>
      <c r="W4708" t="s">
        <v>30</v>
      </c>
      <c r="X4708">
        <v>455</v>
      </c>
      <c r="Y4708">
        <v>153</v>
      </c>
    </row>
    <row r="4709" spans="1:25" x14ac:dyDescent="0.35">
      <c r="A4709">
        <v>4708</v>
      </c>
      <c r="B4709">
        <v>8126</v>
      </c>
      <c r="C4709">
        <v>384</v>
      </c>
      <c r="D4709" t="s">
        <v>31</v>
      </c>
      <c r="E4709" t="s">
        <v>47</v>
      </c>
      <c r="F4709">
        <v>2</v>
      </c>
      <c r="G4709">
        <v>544.76</v>
      </c>
      <c r="H4709">
        <f t="shared" si="73"/>
        <v>1089.52</v>
      </c>
      <c r="I4709" s="12">
        <v>45359.71875</v>
      </c>
      <c r="J4709">
        <v>8</v>
      </c>
      <c r="K4709" t="s">
        <v>45</v>
      </c>
      <c r="L4709">
        <v>285</v>
      </c>
      <c r="M4709">
        <v>111</v>
      </c>
      <c r="N4709">
        <v>183</v>
      </c>
      <c r="O4709">
        <v>209</v>
      </c>
      <c r="P4709">
        <v>5</v>
      </c>
      <c r="Q4709">
        <v>28</v>
      </c>
      <c r="R4709" t="s">
        <v>46</v>
      </c>
      <c r="S4709">
        <v>95641.94</v>
      </c>
      <c r="T4709" t="s">
        <v>42</v>
      </c>
      <c r="U4709" t="s">
        <v>29</v>
      </c>
      <c r="V4709" t="b">
        <v>1</v>
      </c>
      <c r="W4709" t="s">
        <v>30</v>
      </c>
      <c r="X4709">
        <v>333</v>
      </c>
      <c r="Y4709">
        <v>334</v>
      </c>
    </row>
    <row r="4710" spans="1:25" x14ac:dyDescent="0.35">
      <c r="A4710">
        <v>4709</v>
      </c>
      <c r="B4710">
        <v>9576</v>
      </c>
      <c r="C4710">
        <v>682</v>
      </c>
      <c r="D4710" t="s">
        <v>49</v>
      </c>
      <c r="E4710" t="s">
        <v>25</v>
      </c>
      <c r="F4710">
        <v>1</v>
      </c>
      <c r="G4710">
        <v>1169.1199999999999</v>
      </c>
      <c r="H4710">
        <f t="shared" si="73"/>
        <v>1169.1199999999999</v>
      </c>
      <c r="I4710" s="11">
        <v>45506.712500000001</v>
      </c>
      <c r="J4710">
        <v>9</v>
      </c>
      <c r="K4710" t="s">
        <v>45</v>
      </c>
      <c r="L4710">
        <v>47</v>
      </c>
      <c r="M4710">
        <v>95</v>
      </c>
      <c r="N4710">
        <v>145</v>
      </c>
      <c r="O4710">
        <v>299</v>
      </c>
      <c r="P4710">
        <v>7</v>
      </c>
      <c r="Q4710">
        <v>40</v>
      </c>
      <c r="R4710" t="s">
        <v>27</v>
      </c>
      <c r="S4710">
        <v>63327.1</v>
      </c>
      <c r="T4710" t="s">
        <v>42</v>
      </c>
      <c r="U4710" t="s">
        <v>34</v>
      </c>
      <c r="V4710" t="b">
        <v>0</v>
      </c>
      <c r="W4710" t="s">
        <v>35</v>
      </c>
      <c r="X4710">
        <v>288</v>
      </c>
      <c r="Y4710">
        <v>319</v>
      </c>
    </row>
    <row r="4711" spans="1:25" x14ac:dyDescent="0.35">
      <c r="A4711">
        <v>4710</v>
      </c>
      <c r="B4711">
        <v>9745</v>
      </c>
      <c r="C4711">
        <v>612</v>
      </c>
      <c r="D4711" t="s">
        <v>49</v>
      </c>
      <c r="E4711" t="s">
        <v>25</v>
      </c>
      <c r="F4711">
        <v>5</v>
      </c>
      <c r="G4711">
        <v>1554.4</v>
      </c>
      <c r="H4711">
        <f t="shared" si="73"/>
        <v>7772</v>
      </c>
      <c r="I4711" s="12">
        <v>45382.855555555558</v>
      </c>
      <c r="J4711">
        <v>11</v>
      </c>
      <c r="K4711" t="s">
        <v>36</v>
      </c>
      <c r="L4711">
        <v>224</v>
      </c>
      <c r="M4711">
        <v>124</v>
      </c>
      <c r="N4711">
        <v>284</v>
      </c>
      <c r="O4711">
        <v>178</v>
      </c>
      <c r="P4711">
        <v>6</v>
      </c>
      <c r="Q4711">
        <v>21</v>
      </c>
      <c r="R4711" t="s">
        <v>46</v>
      </c>
      <c r="S4711">
        <v>79976.899999999994</v>
      </c>
      <c r="T4711" t="s">
        <v>33</v>
      </c>
      <c r="U4711" t="s">
        <v>50</v>
      </c>
      <c r="V4711" t="b">
        <v>0</v>
      </c>
      <c r="W4711" t="s">
        <v>30</v>
      </c>
      <c r="X4711">
        <v>293</v>
      </c>
      <c r="Y4711">
        <v>120</v>
      </c>
    </row>
    <row r="4712" spans="1:25" x14ac:dyDescent="0.35">
      <c r="A4712">
        <v>4711</v>
      </c>
      <c r="B4712">
        <v>6073</v>
      </c>
      <c r="C4712">
        <v>605</v>
      </c>
      <c r="D4712" t="s">
        <v>24</v>
      </c>
      <c r="E4712" t="s">
        <v>25</v>
      </c>
      <c r="F4712">
        <v>1</v>
      </c>
      <c r="G4712">
        <v>1426.74</v>
      </c>
      <c r="H4712">
        <f t="shared" si="73"/>
        <v>1426.74</v>
      </c>
      <c r="I4712" s="11">
        <v>45322.835416666669</v>
      </c>
      <c r="J4712">
        <v>12</v>
      </c>
      <c r="K4712" t="s">
        <v>45</v>
      </c>
      <c r="L4712">
        <v>384</v>
      </c>
      <c r="M4712">
        <v>63</v>
      </c>
      <c r="N4712">
        <v>141</v>
      </c>
      <c r="O4712">
        <v>394</v>
      </c>
      <c r="P4712">
        <v>9</v>
      </c>
      <c r="Q4712">
        <v>66</v>
      </c>
      <c r="R4712" t="s">
        <v>46</v>
      </c>
      <c r="S4712">
        <v>118873.84</v>
      </c>
      <c r="T4712" t="s">
        <v>37</v>
      </c>
      <c r="U4712" t="s">
        <v>29</v>
      </c>
      <c r="V4712" t="b">
        <v>0</v>
      </c>
      <c r="W4712" t="s">
        <v>35</v>
      </c>
      <c r="X4712">
        <v>173</v>
      </c>
      <c r="Y4712">
        <v>130</v>
      </c>
    </row>
    <row r="4713" spans="1:25" x14ac:dyDescent="0.35">
      <c r="A4713">
        <v>4712</v>
      </c>
      <c r="B4713">
        <v>6688</v>
      </c>
      <c r="C4713">
        <v>274</v>
      </c>
      <c r="D4713" t="s">
        <v>51</v>
      </c>
      <c r="E4713" t="s">
        <v>25</v>
      </c>
      <c r="F4713">
        <v>2</v>
      </c>
      <c r="G4713">
        <v>288.13</v>
      </c>
      <c r="H4713">
        <f t="shared" si="73"/>
        <v>576.26</v>
      </c>
      <c r="I4713" s="12">
        <v>45519.89166666667</v>
      </c>
      <c r="J4713">
        <v>8</v>
      </c>
      <c r="K4713" t="s">
        <v>32</v>
      </c>
      <c r="L4713">
        <v>152</v>
      </c>
      <c r="M4713">
        <v>85</v>
      </c>
      <c r="N4713">
        <v>155</v>
      </c>
      <c r="O4713">
        <v>165</v>
      </c>
      <c r="P4713">
        <v>9</v>
      </c>
      <c r="Q4713">
        <v>23</v>
      </c>
      <c r="R4713" t="s">
        <v>27</v>
      </c>
      <c r="S4713">
        <v>34068.730000000003</v>
      </c>
      <c r="T4713" t="s">
        <v>28</v>
      </c>
      <c r="U4713" t="s">
        <v>34</v>
      </c>
      <c r="V4713" t="b">
        <v>1</v>
      </c>
      <c r="W4713" t="s">
        <v>30</v>
      </c>
      <c r="X4713">
        <v>497</v>
      </c>
      <c r="Y4713">
        <v>351</v>
      </c>
    </row>
    <row r="4714" spans="1:25" x14ac:dyDescent="0.35">
      <c r="A4714">
        <v>4713</v>
      </c>
      <c r="B4714">
        <v>8891</v>
      </c>
      <c r="C4714">
        <v>665</v>
      </c>
      <c r="D4714" t="s">
        <v>38</v>
      </c>
      <c r="E4714" t="s">
        <v>25</v>
      </c>
      <c r="F4714">
        <v>5</v>
      </c>
      <c r="G4714">
        <v>1758.36</v>
      </c>
      <c r="H4714">
        <f t="shared" si="73"/>
        <v>8791.7999999999993</v>
      </c>
      <c r="I4714" s="11">
        <v>45368.918055555558</v>
      </c>
      <c r="J4714">
        <v>18</v>
      </c>
      <c r="K4714" t="s">
        <v>40</v>
      </c>
      <c r="L4714">
        <v>248</v>
      </c>
      <c r="M4714">
        <v>85</v>
      </c>
      <c r="N4714">
        <v>186</v>
      </c>
      <c r="O4714">
        <v>159</v>
      </c>
      <c r="P4714">
        <v>10</v>
      </c>
      <c r="Q4714">
        <v>27</v>
      </c>
      <c r="R4714" t="s">
        <v>46</v>
      </c>
      <c r="S4714">
        <v>21571.4</v>
      </c>
      <c r="T4714" t="s">
        <v>37</v>
      </c>
      <c r="U4714" t="s">
        <v>34</v>
      </c>
      <c r="V4714" t="b">
        <v>0</v>
      </c>
      <c r="W4714" t="s">
        <v>30</v>
      </c>
      <c r="X4714">
        <v>178</v>
      </c>
      <c r="Y4714">
        <v>140</v>
      </c>
    </row>
    <row r="4715" spans="1:25" x14ac:dyDescent="0.35">
      <c r="A4715">
        <v>4714</v>
      </c>
      <c r="B4715">
        <v>9841</v>
      </c>
      <c r="C4715">
        <v>298</v>
      </c>
      <c r="D4715" t="s">
        <v>44</v>
      </c>
      <c r="E4715" t="s">
        <v>47</v>
      </c>
      <c r="F4715">
        <v>4</v>
      </c>
      <c r="G4715">
        <v>1482.09</v>
      </c>
      <c r="H4715">
        <f t="shared" si="73"/>
        <v>5928.36</v>
      </c>
      <c r="I4715" s="12">
        <v>45458.222222222219</v>
      </c>
      <c r="J4715">
        <v>17</v>
      </c>
      <c r="K4715" t="s">
        <v>32</v>
      </c>
      <c r="L4715">
        <v>500</v>
      </c>
      <c r="M4715">
        <v>144</v>
      </c>
      <c r="N4715">
        <v>253</v>
      </c>
      <c r="O4715">
        <v>487</v>
      </c>
      <c r="P4715">
        <v>10</v>
      </c>
      <c r="Q4715">
        <v>26</v>
      </c>
      <c r="R4715" t="s">
        <v>41</v>
      </c>
      <c r="S4715">
        <v>22712.29</v>
      </c>
      <c r="T4715" t="s">
        <v>28</v>
      </c>
      <c r="U4715" t="s">
        <v>34</v>
      </c>
      <c r="V4715" t="b">
        <v>0</v>
      </c>
      <c r="W4715" t="s">
        <v>30</v>
      </c>
      <c r="X4715">
        <v>273</v>
      </c>
      <c r="Y4715">
        <v>462</v>
      </c>
    </row>
    <row r="4716" spans="1:25" x14ac:dyDescent="0.35">
      <c r="A4716">
        <v>4715</v>
      </c>
      <c r="B4716">
        <v>4721</v>
      </c>
      <c r="C4716">
        <v>775</v>
      </c>
      <c r="D4716" t="s">
        <v>44</v>
      </c>
      <c r="E4716" t="s">
        <v>25</v>
      </c>
      <c r="F4716">
        <v>4</v>
      </c>
      <c r="G4716">
        <v>643.29999999999995</v>
      </c>
      <c r="H4716">
        <f t="shared" si="73"/>
        <v>2573.1999999999998</v>
      </c>
      <c r="I4716" s="11">
        <v>45314.352083333331</v>
      </c>
      <c r="J4716">
        <v>6</v>
      </c>
      <c r="K4716" t="s">
        <v>26</v>
      </c>
      <c r="L4716">
        <v>368</v>
      </c>
      <c r="M4716">
        <v>97</v>
      </c>
      <c r="N4716">
        <v>107</v>
      </c>
      <c r="O4716">
        <v>456</v>
      </c>
      <c r="P4716">
        <v>9</v>
      </c>
      <c r="Q4716">
        <v>70</v>
      </c>
      <c r="R4716" t="s">
        <v>46</v>
      </c>
      <c r="S4716">
        <v>104949.77</v>
      </c>
      <c r="T4716" t="s">
        <v>28</v>
      </c>
      <c r="U4716" t="s">
        <v>34</v>
      </c>
      <c r="V4716" t="b">
        <v>0</v>
      </c>
      <c r="W4716" t="s">
        <v>30</v>
      </c>
      <c r="X4716">
        <v>323</v>
      </c>
      <c r="Y4716">
        <v>183</v>
      </c>
    </row>
    <row r="4717" spans="1:25" x14ac:dyDescent="0.35">
      <c r="A4717">
        <v>4716</v>
      </c>
      <c r="B4717">
        <v>2467</v>
      </c>
      <c r="C4717">
        <v>856</v>
      </c>
      <c r="D4717" t="s">
        <v>24</v>
      </c>
      <c r="E4717" t="s">
        <v>47</v>
      </c>
      <c r="F4717">
        <v>2</v>
      </c>
      <c r="G4717">
        <v>1819.33</v>
      </c>
      <c r="H4717">
        <f t="shared" si="73"/>
        <v>3638.66</v>
      </c>
      <c r="I4717" s="12">
        <v>45510.415277777778</v>
      </c>
      <c r="J4717">
        <v>17</v>
      </c>
      <c r="K4717" t="s">
        <v>26</v>
      </c>
      <c r="L4717">
        <v>118</v>
      </c>
      <c r="M4717">
        <v>103</v>
      </c>
      <c r="N4717">
        <v>198</v>
      </c>
      <c r="O4717">
        <v>225</v>
      </c>
      <c r="P4717">
        <v>8</v>
      </c>
      <c r="Q4717">
        <v>54</v>
      </c>
      <c r="R4717" t="s">
        <v>46</v>
      </c>
      <c r="S4717">
        <v>66624.210000000006</v>
      </c>
      <c r="T4717" t="s">
        <v>42</v>
      </c>
      <c r="U4717" t="s">
        <v>34</v>
      </c>
      <c r="V4717" t="b">
        <v>1</v>
      </c>
      <c r="W4717" t="s">
        <v>48</v>
      </c>
      <c r="X4717">
        <v>342</v>
      </c>
      <c r="Y4717">
        <v>205</v>
      </c>
    </row>
    <row r="4718" spans="1:25" x14ac:dyDescent="0.35">
      <c r="A4718">
        <v>4717</v>
      </c>
      <c r="B4718">
        <v>8239</v>
      </c>
      <c r="C4718">
        <v>679</v>
      </c>
      <c r="D4718" t="s">
        <v>38</v>
      </c>
      <c r="E4718" t="s">
        <v>25</v>
      </c>
      <c r="F4718">
        <v>1</v>
      </c>
      <c r="G4718">
        <v>1542.06</v>
      </c>
      <c r="H4718">
        <f t="shared" si="73"/>
        <v>1542.06</v>
      </c>
      <c r="I4718" s="11">
        <v>45368.065972222219</v>
      </c>
      <c r="J4718">
        <v>16</v>
      </c>
      <c r="K4718" t="s">
        <v>26</v>
      </c>
      <c r="L4718">
        <v>199</v>
      </c>
      <c r="M4718">
        <v>104</v>
      </c>
      <c r="N4718">
        <v>137</v>
      </c>
      <c r="O4718">
        <v>470</v>
      </c>
      <c r="P4718">
        <v>3</v>
      </c>
      <c r="Q4718">
        <v>25</v>
      </c>
      <c r="R4718" t="s">
        <v>27</v>
      </c>
      <c r="S4718">
        <v>62381.42</v>
      </c>
      <c r="T4718" t="s">
        <v>42</v>
      </c>
      <c r="U4718" t="s">
        <v>50</v>
      </c>
      <c r="V4718" t="b">
        <v>1</v>
      </c>
      <c r="W4718" t="s">
        <v>30</v>
      </c>
      <c r="X4718">
        <v>224</v>
      </c>
      <c r="Y4718">
        <v>226</v>
      </c>
    </row>
    <row r="4719" spans="1:25" x14ac:dyDescent="0.35">
      <c r="A4719">
        <v>4718</v>
      </c>
      <c r="B4719">
        <v>6044</v>
      </c>
      <c r="C4719">
        <v>788</v>
      </c>
      <c r="D4719" t="s">
        <v>24</v>
      </c>
      <c r="E4719" t="s">
        <v>25</v>
      </c>
      <c r="F4719">
        <v>2</v>
      </c>
      <c r="G4719">
        <v>343.56</v>
      </c>
      <c r="H4719">
        <f t="shared" si="73"/>
        <v>687.12</v>
      </c>
      <c r="I4719" s="12">
        <v>45349.255555555559</v>
      </c>
      <c r="J4719">
        <v>6</v>
      </c>
      <c r="K4719" t="s">
        <v>40</v>
      </c>
      <c r="L4719">
        <v>223</v>
      </c>
      <c r="M4719">
        <v>59</v>
      </c>
      <c r="N4719">
        <v>224</v>
      </c>
      <c r="O4719">
        <v>270</v>
      </c>
      <c r="P4719">
        <v>5</v>
      </c>
      <c r="Q4719">
        <v>41</v>
      </c>
      <c r="R4719" t="s">
        <v>27</v>
      </c>
      <c r="S4719">
        <v>113817.13</v>
      </c>
      <c r="T4719" t="s">
        <v>33</v>
      </c>
      <c r="U4719" t="s">
        <v>43</v>
      </c>
      <c r="V4719" t="b">
        <v>0</v>
      </c>
      <c r="W4719" t="s">
        <v>35</v>
      </c>
      <c r="X4719">
        <v>256</v>
      </c>
      <c r="Y4719">
        <v>441</v>
      </c>
    </row>
    <row r="4720" spans="1:25" x14ac:dyDescent="0.35">
      <c r="A4720">
        <v>4719</v>
      </c>
      <c r="B4720">
        <v>6992</v>
      </c>
      <c r="C4720">
        <v>798</v>
      </c>
      <c r="D4720" t="s">
        <v>49</v>
      </c>
      <c r="E4720" t="s">
        <v>47</v>
      </c>
      <c r="F4720">
        <v>5</v>
      </c>
      <c r="G4720">
        <v>1109.01</v>
      </c>
      <c r="H4720">
        <f t="shared" si="73"/>
        <v>5545.05</v>
      </c>
      <c r="I4720" s="11">
        <v>45498.486111111109</v>
      </c>
      <c r="J4720">
        <v>1</v>
      </c>
      <c r="K4720" t="s">
        <v>26</v>
      </c>
      <c r="L4720">
        <v>186</v>
      </c>
      <c r="M4720">
        <v>129</v>
      </c>
      <c r="N4720">
        <v>274</v>
      </c>
      <c r="O4720">
        <v>122</v>
      </c>
      <c r="P4720">
        <v>5</v>
      </c>
      <c r="Q4720">
        <v>30</v>
      </c>
      <c r="R4720" t="s">
        <v>27</v>
      </c>
      <c r="S4720">
        <v>71470.259999999995</v>
      </c>
      <c r="T4720" t="s">
        <v>33</v>
      </c>
      <c r="U4720" t="s">
        <v>43</v>
      </c>
      <c r="V4720" t="b">
        <v>0</v>
      </c>
      <c r="W4720" t="s">
        <v>30</v>
      </c>
      <c r="X4720">
        <v>170</v>
      </c>
      <c r="Y4720">
        <v>244</v>
      </c>
    </row>
    <row r="4721" spans="1:25" x14ac:dyDescent="0.35">
      <c r="A4721">
        <v>4720</v>
      </c>
      <c r="B4721">
        <v>7753</v>
      </c>
      <c r="C4721">
        <v>717</v>
      </c>
      <c r="D4721" t="s">
        <v>51</v>
      </c>
      <c r="E4721" t="s">
        <v>47</v>
      </c>
      <c r="F4721">
        <v>3</v>
      </c>
      <c r="G4721">
        <v>419.33</v>
      </c>
      <c r="H4721">
        <f t="shared" si="73"/>
        <v>1257.99</v>
      </c>
      <c r="I4721" s="12">
        <v>45440.45208333333</v>
      </c>
      <c r="J4721">
        <v>9</v>
      </c>
      <c r="K4721" t="s">
        <v>32</v>
      </c>
      <c r="L4721">
        <v>104</v>
      </c>
      <c r="M4721">
        <v>102</v>
      </c>
      <c r="N4721">
        <v>107</v>
      </c>
      <c r="O4721">
        <v>424</v>
      </c>
      <c r="P4721">
        <v>5</v>
      </c>
      <c r="Q4721">
        <v>41</v>
      </c>
      <c r="R4721" t="s">
        <v>41</v>
      </c>
      <c r="S4721">
        <v>100270.98</v>
      </c>
      <c r="T4721" t="s">
        <v>37</v>
      </c>
      <c r="U4721" t="s">
        <v>43</v>
      </c>
      <c r="V4721" t="b">
        <v>1</v>
      </c>
      <c r="W4721" t="s">
        <v>30</v>
      </c>
      <c r="X4721">
        <v>141</v>
      </c>
      <c r="Y4721">
        <v>434</v>
      </c>
    </row>
    <row r="4722" spans="1:25" x14ac:dyDescent="0.35">
      <c r="A4722">
        <v>4721</v>
      </c>
      <c r="B4722">
        <v>5256</v>
      </c>
      <c r="C4722">
        <v>678</v>
      </c>
      <c r="D4722" t="s">
        <v>49</v>
      </c>
      <c r="E4722" t="s">
        <v>25</v>
      </c>
      <c r="F4722">
        <v>5</v>
      </c>
      <c r="G4722">
        <v>1164.1500000000001</v>
      </c>
      <c r="H4722">
        <f t="shared" si="73"/>
        <v>5820.75</v>
      </c>
      <c r="I4722" s="11">
        <v>45451.743750000001</v>
      </c>
      <c r="J4722">
        <v>15</v>
      </c>
      <c r="K4722" t="s">
        <v>32</v>
      </c>
      <c r="L4722">
        <v>314</v>
      </c>
      <c r="M4722">
        <v>101</v>
      </c>
      <c r="N4722">
        <v>297</v>
      </c>
      <c r="O4722">
        <v>151</v>
      </c>
      <c r="P4722">
        <v>7</v>
      </c>
      <c r="Q4722">
        <v>30</v>
      </c>
      <c r="R4722" t="s">
        <v>41</v>
      </c>
      <c r="S4722">
        <v>84334.8</v>
      </c>
      <c r="T4722" t="s">
        <v>42</v>
      </c>
      <c r="U4722" t="s">
        <v>29</v>
      </c>
      <c r="V4722" t="b">
        <v>0</v>
      </c>
      <c r="W4722" t="s">
        <v>48</v>
      </c>
      <c r="X4722">
        <v>238</v>
      </c>
      <c r="Y4722">
        <v>303</v>
      </c>
    </row>
    <row r="4723" spans="1:25" x14ac:dyDescent="0.35">
      <c r="A4723">
        <v>4722</v>
      </c>
      <c r="B4723">
        <v>3551</v>
      </c>
      <c r="C4723">
        <v>279</v>
      </c>
      <c r="D4723" t="s">
        <v>44</v>
      </c>
      <c r="E4723" t="s">
        <v>25</v>
      </c>
      <c r="F4723">
        <v>5</v>
      </c>
      <c r="G4723">
        <v>766.9</v>
      </c>
      <c r="H4723">
        <f t="shared" si="73"/>
        <v>3834.5</v>
      </c>
      <c r="I4723" s="12">
        <v>45520.613194444442</v>
      </c>
      <c r="J4723">
        <v>13</v>
      </c>
      <c r="K4723" t="s">
        <v>45</v>
      </c>
      <c r="L4723">
        <v>225</v>
      </c>
      <c r="M4723">
        <v>143</v>
      </c>
      <c r="N4723">
        <v>248</v>
      </c>
      <c r="O4723">
        <v>153</v>
      </c>
      <c r="P4723">
        <v>4</v>
      </c>
      <c r="Q4723">
        <v>47</v>
      </c>
      <c r="R4723" t="s">
        <v>41</v>
      </c>
      <c r="S4723">
        <v>78280.06</v>
      </c>
      <c r="T4723" t="s">
        <v>28</v>
      </c>
      <c r="U4723" t="s">
        <v>34</v>
      </c>
      <c r="V4723" t="b">
        <v>1</v>
      </c>
      <c r="W4723" t="s">
        <v>30</v>
      </c>
      <c r="X4723">
        <v>179</v>
      </c>
      <c r="Y4723">
        <v>285</v>
      </c>
    </row>
    <row r="4724" spans="1:25" x14ac:dyDescent="0.35">
      <c r="A4724">
        <v>4723</v>
      </c>
      <c r="B4724">
        <v>5973</v>
      </c>
      <c r="C4724">
        <v>166</v>
      </c>
      <c r="D4724" t="s">
        <v>31</v>
      </c>
      <c r="E4724" t="s">
        <v>25</v>
      </c>
      <c r="F4724">
        <v>4</v>
      </c>
      <c r="G4724">
        <v>1905.45</v>
      </c>
      <c r="H4724">
        <f t="shared" si="73"/>
        <v>7621.8</v>
      </c>
      <c r="I4724" s="11">
        <v>45333.777777777781</v>
      </c>
      <c r="J4724">
        <v>16</v>
      </c>
      <c r="K4724" t="s">
        <v>32</v>
      </c>
      <c r="L4724">
        <v>330</v>
      </c>
      <c r="M4724">
        <v>108</v>
      </c>
      <c r="N4724">
        <v>280</v>
      </c>
      <c r="O4724">
        <v>222</v>
      </c>
      <c r="P4724">
        <v>2</v>
      </c>
      <c r="Q4724">
        <v>38</v>
      </c>
      <c r="R4724" t="s">
        <v>41</v>
      </c>
      <c r="S4724">
        <v>78944.02</v>
      </c>
      <c r="T4724" t="s">
        <v>42</v>
      </c>
      <c r="U4724" t="s">
        <v>34</v>
      </c>
      <c r="V4724" t="b">
        <v>0</v>
      </c>
      <c r="W4724" t="s">
        <v>35</v>
      </c>
      <c r="X4724">
        <v>297</v>
      </c>
      <c r="Y4724">
        <v>260</v>
      </c>
    </row>
    <row r="4725" spans="1:25" x14ac:dyDescent="0.35">
      <c r="A4725">
        <v>4724</v>
      </c>
      <c r="B4725">
        <v>1172</v>
      </c>
      <c r="C4725">
        <v>702</v>
      </c>
      <c r="D4725" t="s">
        <v>52</v>
      </c>
      <c r="E4725" t="s">
        <v>25</v>
      </c>
      <c r="F4725">
        <v>3</v>
      </c>
      <c r="G4725">
        <v>1186.67</v>
      </c>
      <c r="H4725">
        <f t="shared" si="73"/>
        <v>3560.01</v>
      </c>
      <c r="I4725" s="12">
        <v>45497.296527777777</v>
      </c>
      <c r="J4725">
        <v>14</v>
      </c>
      <c r="K4725" t="s">
        <v>45</v>
      </c>
      <c r="L4725">
        <v>270</v>
      </c>
      <c r="M4725">
        <v>137</v>
      </c>
      <c r="N4725">
        <v>174</v>
      </c>
      <c r="O4725">
        <v>238</v>
      </c>
      <c r="P4725">
        <v>3</v>
      </c>
      <c r="Q4725">
        <v>55</v>
      </c>
      <c r="R4725" t="s">
        <v>27</v>
      </c>
      <c r="S4725">
        <v>34800.980000000003</v>
      </c>
      <c r="T4725" t="s">
        <v>33</v>
      </c>
      <c r="U4725" t="s">
        <v>50</v>
      </c>
      <c r="V4725" t="b">
        <v>0</v>
      </c>
      <c r="W4725" t="s">
        <v>48</v>
      </c>
      <c r="X4725">
        <v>344</v>
      </c>
      <c r="Y4725">
        <v>377</v>
      </c>
    </row>
    <row r="4726" spans="1:25" x14ac:dyDescent="0.35">
      <c r="A4726">
        <v>4725</v>
      </c>
      <c r="B4726">
        <v>1001</v>
      </c>
      <c r="C4726">
        <v>231</v>
      </c>
      <c r="D4726" t="s">
        <v>39</v>
      </c>
      <c r="E4726" t="s">
        <v>25</v>
      </c>
      <c r="F4726">
        <v>1</v>
      </c>
      <c r="G4726">
        <v>990.27</v>
      </c>
      <c r="H4726">
        <f t="shared" si="73"/>
        <v>990.27</v>
      </c>
      <c r="I4726" s="11">
        <v>45476.691666666666</v>
      </c>
      <c r="J4726">
        <v>13</v>
      </c>
      <c r="K4726" t="s">
        <v>26</v>
      </c>
      <c r="L4726">
        <v>269</v>
      </c>
      <c r="M4726">
        <v>98</v>
      </c>
      <c r="N4726">
        <v>110</v>
      </c>
      <c r="O4726">
        <v>231</v>
      </c>
      <c r="P4726">
        <v>9</v>
      </c>
      <c r="Q4726">
        <v>28</v>
      </c>
      <c r="R4726" t="s">
        <v>46</v>
      </c>
      <c r="S4726">
        <v>108878.42</v>
      </c>
      <c r="T4726" t="s">
        <v>42</v>
      </c>
      <c r="U4726" t="s">
        <v>50</v>
      </c>
      <c r="V4726" t="b">
        <v>1</v>
      </c>
      <c r="W4726" t="s">
        <v>30</v>
      </c>
      <c r="X4726">
        <v>354</v>
      </c>
      <c r="Y4726">
        <v>385</v>
      </c>
    </row>
    <row r="4727" spans="1:25" x14ac:dyDescent="0.35">
      <c r="A4727">
        <v>4726</v>
      </c>
      <c r="B4727">
        <v>9574</v>
      </c>
      <c r="C4727">
        <v>863</v>
      </c>
      <c r="D4727" t="s">
        <v>31</v>
      </c>
      <c r="E4727" t="s">
        <v>47</v>
      </c>
      <c r="F4727">
        <v>4</v>
      </c>
      <c r="G4727">
        <v>1177.47</v>
      </c>
      <c r="H4727">
        <f t="shared" si="73"/>
        <v>4709.88</v>
      </c>
      <c r="I4727" s="12">
        <v>45372.09097222222</v>
      </c>
      <c r="J4727">
        <v>13</v>
      </c>
      <c r="K4727" t="s">
        <v>40</v>
      </c>
      <c r="L4727">
        <v>179</v>
      </c>
      <c r="M4727">
        <v>51</v>
      </c>
      <c r="N4727">
        <v>284</v>
      </c>
      <c r="O4727">
        <v>410</v>
      </c>
      <c r="P4727">
        <v>5</v>
      </c>
      <c r="Q4727">
        <v>48</v>
      </c>
      <c r="R4727" t="s">
        <v>46</v>
      </c>
      <c r="S4727">
        <v>41054.79</v>
      </c>
      <c r="T4727" t="s">
        <v>28</v>
      </c>
      <c r="U4727" t="s">
        <v>29</v>
      </c>
      <c r="V4727" t="b">
        <v>1</v>
      </c>
      <c r="W4727" t="s">
        <v>48</v>
      </c>
      <c r="X4727">
        <v>245</v>
      </c>
      <c r="Y4727">
        <v>124</v>
      </c>
    </row>
    <row r="4728" spans="1:25" x14ac:dyDescent="0.35">
      <c r="A4728">
        <v>4727</v>
      </c>
      <c r="B4728">
        <v>3233</v>
      </c>
      <c r="C4728">
        <v>166</v>
      </c>
      <c r="D4728" t="s">
        <v>38</v>
      </c>
      <c r="E4728" t="s">
        <v>47</v>
      </c>
      <c r="F4728">
        <v>5</v>
      </c>
      <c r="G4728">
        <v>1866.88</v>
      </c>
      <c r="H4728">
        <f t="shared" si="73"/>
        <v>9334.4000000000015</v>
      </c>
      <c r="I4728" s="11">
        <v>45471.228472222225</v>
      </c>
      <c r="J4728">
        <v>2</v>
      </c>
      <c r="K4728" t="s">
        <v>45</v>
      </c>
      <c r="L4728">
        <v>268</v>
      </c>
      <c r="M4728">
        <v>61</v>
      </c>
      <c r="N4728">
        <v>275</v>
      </c>
      <c r="O4728">
        <v>293</v>
      </c>
      <c r="P4728">
        <v>3</v>
      </c>
      <c r="Q4728">
        <v>22</v>
      </c>
      <c r="R4728" t="s">
        <v>41</v>
      </c>
      <c r="S4728">
        <v>83261.25</v>
      </c>
      <c r="T4728" t="s">
        <v>28</v>
      </c>
      <c r="U4728" t="s">
        <v>50</v>
      </c>
      <c r="V4728" t="b">
        <v>1</v>
      </c>
      <c r="W4728" t="s">
        <v>48</v>
      </c>
      <c r="X4728">
        <v>461</v>
      </c>
      <c r="Y4728">
        <v>181</v>
      </c>
    </row>
    <row r="4729" spans="1:25" x14ac:dyDescent="0.35">
      <c r="A4729">
        <v>4728</v>
      </c>
      <c r="B4729">
        <v>6634</v>
      </c>
      <c r="C4729">
        <v>230</v>
      </c>
      <c r="D4729" t="s">
        <v>51</v>
      </c>
      <c r="E4729" t="s">
        <v>47</v>
      </c>
      <c r="F4729">
        <v>5</v>
      </c>
      <c r="G4729">
        <v>710.81</v>
      </c>
      <c r="H4729">
        <f t="shared" si="73"/>
        <v>3554.0499999999997</v>
      </c>
      <c r="I4729" s="12">
        <v>45513.248611111114</v>
      </c>
      <c r="J4729">
        <v>18</v>
      </c>
      <c r="K4729" t="s">
        <v>36</v>
      </c>
      <c r="L4729">
        <v>230</v>
      </c>
      <c r="M4729">
        <v>142</v>
      </c>
      <c r="N4729">
        <v>124</v>
      </c>
      <c r="O4729">
        <v>377</v>
      </c>
      <c r="P4729">
        <v>1</v>
      </c>
      <c r="Q4729">
        <v>55</v>
      </c>
      <c r="R4729" t="s">
        <v>27</v>
      </c>
      <c r="S4729">
        <v>30838.92</v>
      </c>
      <c r="T4729" t="s">
        <v>37</v>
      </c>
      <c r="U4729" t="s">
        <v>50</v>
      </c>
      <c r="V4729" t="b">
        <v>1</v>
      </c>
      <c r="W4729" t="s">
        <v>48</v>
      </c>
      <c r="X4729">
        <v>369</v>
      </c>
      <c r="Y4729">
        <v>192</v>
      </c>
    </row>
    <row r="4730" spans="1:25" x14ac:dyDescent="0.35">
      <c r="A4730">
        <v>4729</v>
      </c>
      <c r="B4730">
        <v>5698</v>
      </c>
      <c r="C4730">
        <v>365</v>
      </c>
      <c r="D4730" t="s">
        <v>39</v>
      </c>
      <c r="E4730" t="s">
        <v>25</v>
      </c>
      <c r="F4730">
        <v>1</v>
      </c>
      <c r="G4730">
        <v>1528.82</v>
      </c>
      <c r="H4730">
        <f t="shared" si="73"/>
        <v>1528.82</v>
      </c>
      <c r="I4730" s="11">
        <v>45361.038194444445</v>
      </c>
      <c r="J4730">
        <v>5</v>
      </c>
      <c r="K4730" t="s">
        <v>26</v>
      </c>
      <c r="L4730">
        <v>412</v>
      </c>
      <c r="M4730">
        <v>92</v>
      </c>
      <c r="N4730">
        <v>171</v>
      </c>
      <c r="O4730">
        <v>452</v>
      </c>
      <c r="P4730">
        <v>10</v>
      </c>
      <c r="Q4730">
        <v>47</v>
      </c>
      <c r="R4730" t="s">
        <v>27</v>
      </c>
      <c r="S4730">
        <v>20798.849999999999</v>
      </c>
      <c r="T4730" t="s">
        <v>37</v>
      </c>
      <c r="U4730" t="s">
        <v>50</v>
      </c>
      <c r="V4730" t="b">
        <v>1</v>
      </c>
      <c r="W4730" t="s">
        <v>30</v>
      </c>
      <c r="X4730">
        <v>438</v>
      </c>
      <c r="Y4730">
        <v>420</v>
      </c>
    </row>
    <row r="4731" spans="1:25" x14ac:dyDescent="0.35">
      <c r="A4731">
        <v>4730</v>
      </c>
      <c r="B4731">
        <v>8687</v>
      </c>
      <c r="C4731">
        <v>683</v>
      </c>
      <c r="D4731" t="s">
        <v>52</v>
      </c>
      <c r="E4731" t="s">
        <v>25</v>
      </c>
      <c r="F4731">
        <v>2</v>
      </c>
      <c r="G4731">
        <v>1225.6500000000001</v>
      </c>
      <c r="H4731">
        <f t="shared" si="73"/>
        <v>2451.3000000000002</v>
      </c>
      <c r="I4731" s="12">
        <v>45391.988888888889</v>
      </c>
      <c r="J4731">
        <v>18</v>
      </c>
      <c r="K4731" t="s">
        <v>26</v>
      </c>
      <c r="L4731">
        <v>153</v>
      </c>
      <c r="M4731">
        <v>56</v>
      </c>
      <c r="N4731">
        <v>176</v>
      </c>
      <c r="O4731">
        <v>396</v>
      </c>
      <c r="P4731">
        <v>3</v>
      </c>
      <c r="Q4731">
        <v>43</v>
      </c>
      <c r="R4731" t="s">
        <v>46</v>
      </c>
      <c r="S4731">
        <v>112418.05</v>
      </c>
      <c r="T4731" t="s">
        <v>28</v>
      </c>
      <c r="U4731" t="s">
        <v>29</v>
      </c>
      <c r="V4731" t="b">
        <v>1</v>
      </c>
      <c r="W4731" t="s">
        <v>30</v>
      </c>
      <c r="X4731">
        <v>324</v>
      </c>
      <c r="Y4731">
        <v>369</v>
      </c>
    </row>
    <row r="4732" spans="1:25" x14ac:dyDescent="0.35">
      <c r="A4732">
        <v>4731</v>
      </c>
      <c r="B4732">
        <v>9767</v>
      </c>
      <c r="C4732">
        <v>976</v>
      </c>
      <c r="D4732" t="s">
        <v>31</v>
      </c>
      <c r="E4732" t="s">
        <v>25</v>
      </c>
      <c r="F4732">
        <v>4</v>
      </c>
      <c r="G4732">
        <v>244.93</v>
      </c>
      <c r="H4732">
        <f t="shared" si="73"/>
        <v>979.72</v>
      </c>
      <c r="I4732" s="11">
        <v>45534.084027777775</v>
      </c>
      <c r="J4732">
        <v>18</v>
      </c>
      <c r="K4732" t="s">
        <v>36</v>
      </c>
      <c r="L4732">
        <v>259</v>
      </c>
      <c r="M4732">
        <v>141</v>
      </c>
      <c r="N4732">
        <v>119</v>
      </c>
      <c r="O4732">
        <v>267</v>
      </c>
      <c r="P4732">
        <v>8</v>
      </c>
      <c r="Q4732">
        <v>65</v>
      </c>
      <c r="R4732" t="s">
        <v>27</v>
      </c>
      <c r="S4732">
        <v>83281.78</v>
      </c>
      <c r="T4732" t="s">
        <v>42</v>
      </c>
      <c r="U4732" t="s">
        <v>50</v>
      </c>
      <c r="V4732" t="b">
        <v>1</v>
      </c>
      <c r="W4732" t="s">
        <v>30</v>
      </c>
      <c r="X4732">
        <v>152</v>
      </c>
      <c r="Y4732">
        <v>333</v>
      </c>
    </row>
    <row r="4733" spans="1:25" x14ac:dyDescent="0.35">
      <c r="A4733">
        <v>4732</v>
      </c>
      <c r="B4733">
        <v>1136</v>
      </c>
      <c r="C4733">
        <v>333</v>
      </c>
      <c r="D4733" t="s">
        <v>31</v>
      </c>
      <c r="E4733" t="s">
        <v>47</v>
      </c>
      <c r="F4733">
        <v>3</v>
      </c>
      <c r="G4733">
        <v>1861.45</v>
      </c>
      <c r="H4733">
        <f t="shared" si="73"/>
        <v>5584.35</v>
      </c>
      <c r="I4733" s="12">
        <v>45374.434027777781</v>
      </c>
      <c r="J4733">
        <v>16</v>
      </c>
      <c r="K4733" t="s">
        <v>32</v>
      </c>
      <c r="L4733">
        <v>382</v>
      </c>
      <c r="M4733">
        <v>84</v>
      </c>
      <c r="N4733">
        <v>143</v>
      </c>
      <c r="O4733">
        <v>113</v>
      </c>
      <c r="P4733">
        <v>5</v>
      </c>
      <c r="Q4733">
        <v>43</v>
      </c>
      <c r="R4733" t="s">
        <v>41</v>
      </c>
      <c r="S4733">
        <v>27842.41</v>
      </c>
      <c r="T4733" t="s">
        <v>33</v>
      </c>
      <c r="U4733" t="s">
        <v>50</v>
      </c>
      <c r="V4733" t="b">
        <v>0</v>
      </c>
      <c r="W4733" t="s">
        <v>30</v>
      </c>
      <c r="X4733">
        <v>489</v>
      </c>
      <c r="Y4733">
        <v>132</v>
      </c>
    </row>
    <row r="4734" spans="1:25" x14ac:dyDescent="0.35">
      <c r="A4734">
        <v>4733</v>
      </c>
      <c r="B4734">
        <v>9059</v>
      </c>
      <c r="C4734">
        <v>635</v>
      </c>
      <c r="D4734" t="s">
        <v>31</v>
      </c>
      <c r="E4734" t="s">
        <v>47</v>
      </c>
      <c r="F4734">
        <v>2</v>
      </c>
      <c r="G4734">
        <v>208.82</v>
      </c>
      <c r="H4734">
        <f t="shared" si="73"/>
        <v>417.64</v>
      </c>
      <c r="I4734" s="11">
        <v>45364.527083333334</v>
      </c>
      <c r="J4734">
        <v>10</v>
      </c>
      <c r="K4734" t="s">
        <v>36</v>
      </c>
      <c r="L4734">
        <v>304</v>
      </c>
      <c r="M4734">
        <v>80</v>
      </c>
      <c r="N4734">
        <v>179</v>
      </c>
      <c r="O4734">
        <v>402</v>
      </c>
      <c r="P4734">
        <v>10</v>
      </c>
      <c r="Q4734">
        <v>25</v>
      </c>
      <c r="R4734" t="s">
        <v>27</v>
      </c>
      <c r="S4734">
        <v>69348.3</v>
      </c>
      <c r="T4734" t="s">
        <v>42</v>
      </c>
      <c r="U4734" t="s">
        <v>43</v>
      </c>
      <c r="V4734" t="b">
        <v>1</v>
      </c>
      <c r="W4734" t="s">
        <v>30</v>
      </c>
      <c r="X4734">
        <v>137</v>
      </c>
      <c r="Y4734">
        <v>392</v>
      </c>
    </row>
    <row r="4735" spans="1:25" x14ac:dyDescent="0.35">
      <c r="A4735">
        <v>4734</v>
      </c>
      <c r="B4735">
        <v>8816</v>
      </c>
      <c r="C4735">
        <v>846</v>
      </c>
      <c r="D4735" t="s">
        <v>31</v>
      </c>
      <c r="E4735" t="s">
        <v>47</v>
      </c>
      <c r="F4735">
        <v>5</v>
      </c>
      <c r="G4735">
        <v>997.57</v>
      </c>
      <c r="H4735">
        <f t="shared" si="73"/>
        <v>4987.8500000000004</v>
      </c>
      <c r="I4735" s="12">
        <v>45509.845138888886</v>
      </c>
      <c r="J4735">
        <v>11</v>
      </c>
      <c r="K4735" t="s">
        <v>45</v>
      </c>
      <c r="L4735">
        <v>349</v>
      </c>
      <c r="M4735">
        <v>84</v>
      </c>
      <c r="N4735">
        <v>186</v>
      </c>
      <c r="O4735">
        <v>167</v>
      </c>
      <c r="P4735">
        <v>4</v>
      </c>
      <c r="Q4735">
        <v>42</v>
      </c>
      <c r="R4735" t="s">
        <v>27</v>
      </c>
      <c r="S4735">
        <v>39796.050000000003</v>
      </c>
      <c r="T4735" t="s">
        <v>33</v>
      </c>
      <c r="U4735" t="s">
        <v>43</v>
      </c>
      <c r="V4735" t="b">
        <v>1</v>
      </c>
      <c r="W4735" t="s">
        <v>48</v>
      </c>
      <c r="X4735">
        <v>439</v>
      </c>
      <c r="Y4735">
        <v>322</v>
      </c>
    </row>
    <row r="4736" spans="1:25" x14ac:dyDescent="0.35">
      <c r="A4736">
        <v>4735</v>
      </c>
      <c r="B4736">
        <v>5908</v>
      </c>
      <c r="C4736">
        <v>901</v>
      </c>
      <c r="D4736" t="s">
        <v>52</v>
      </c>
      <c r="E4736" t="s">
        <v>47</v>
      </c>
      <c r="F4736">
        <v>3</v>
      </c>
      <c r="G4736">
        <v>102.31</v>
      </c>
      <c r="H4736">
        <f t="shared" si="73"/>
        <v>306.93</v>
      </c>
      <c r="I4736" s="11">
        <v>45517.39166666667</v>
      </c>
      <c r="J4736">
        <v>17</v>
      </c>
      <c r="K4736" t="s">
        <v>40</v>
      </c>
      <c r="L4736">
        <v>348</v>
      </c>
      <c r="M4736">
        <v>50</v>
      </c>
      <c r="N4736">
        <v>141</v>
      </c>
      <c r="O4736">
        <v>388</v>
      </c>
      <c r="P4736">
        <v>10</v>
      </c>
      <c r="Q4736">
        <v>28</v>
      </c>
      <c r="R4736" t="s">
        <v>46</v>
      </c>
      <c r="S4736">
        <v>119595.76</v>
      </c>
      <c r="T4736" t="s">
        <v>28</v>
      </c>
      <c r="U4736" t="s">
        <v>34</v>
      </c>
      <c r="V4736" t="b">
        <v>1</v>
      </c>
      <c r="W4736" t="s">
        <v>48</v>
      </c>
      <c r="X4736">
        <v>113</v>
      </c>
      <c r="Y4736">
        <v>185</v>
      </c>
    </row>
    <row r="4737" spans="1:25" x14ac:dyDescent="0.35">
      <c r="A4737">
        <v>4736</v>
      </c>
      <c r="B4737">
        <v>1149</v>
      </c>
      <c r="C4737">
        <v>380</v>
      </c>
      <c r="D4737" t="s">
        <v>31</v>
      </c>
      <c r="E4737" t="s">
        <v>47</v>
      </c>
      <c r="F4737">
        <v>1</v>
      </c>
      <c r="G4737">
        <v>113.68</v>
      </c>
      <c r="H4737">
        <f t="shared" si="73"/>
        <v>113.68</v>
      </c>
      <c r="I4737" s="12">
        <v>45483.384027777778</v>
      </c>
      <c r="J4737">
        <v>15</v>
      </c>
      <c r="K4737" t="s">
        <v>26</v>
      </c>
      <c r="L4737">
        <v>177</v>
      </c>
      <c r="M4737">
        <v>148</v>
      </c>
      <c r="N4737">
        <v>147</v>
      </c>
      <c r="O4737">
        <v>142</v>
      </c>
      <c r="P4737">
        <v>1</v>
      </c>
      <c r="Q4737">
        <v>36</v>
      </c>
      <c r="R4737" t="s">
        <v>41</v>
      </c>
      <c r="S4737">
        <v>52996.92</v>
      </c>
      <c r="T4737" t="s">
        <v>37</v>
      </c>
      <c r="U4737" t="s">
        <v>29</v>
      </c>
      <c r="V4737" t="b">
        <v>1</v>
      </c>
      <c r="W4737" t="s">
        <v>48</v>
      </c>
      <c r="X4737">
        <v>260</v>
      </c>
      <c r="Y4737">
        <v>322</v>
      </c>
    </row>
    <row r="4738" spans="1:25" x14ac:dyDescent="0.35">
      <c r="A4738">
        <v>4737</v>
      </c>
      <c r="B4738">
        <v>8052</v>
      </c>
      <c r="C4738">
        <v>296</v>
      </c>
      <c r="D4738" t="s">
        <v>38</v>
      </c>
      <c r="E4738" t="s">
        <v>47</v>
      </c>
      <c r="F4738">
        <v>4</v>
      </c>
      <c r="G4738">
        <v>851.07</v>
      </c>
      <c r="H4738">
        <f t="shared" si="73"/>
        <v>3404.28</v>
      </c>
      <c r="I4738" s="11">
        <v>45414.011111111111</v>
      </c>
      <c r="J4738">
        <v>3</v>
      </c>
      <c r="K4738" t="s">
        <v>40</v>
      </c>
      <c r="L4738">
        <v>462</v>
      </c>
      <c r="M4738">
        <v>60</v>
      </c>
      <c r="N4738">
        <v>251</v>
      </c>
      <c r="O4738">
        <v>369</v>
      </c>
      <c r="P4738">
        <v>10</v>
      </c>
      <c r="Q4738">
        <v>26</v>
      </c>
      <c r="R4738" t="s">
        <v>41</v>
      </c>
      <c r="S4738">
        <v>65855.240000000005</v>
      </c>
      <c r="T4738" t="s">
        <v>33</v>
      </c>
      <c r="U4738" t="s">
        <v>50</v>
      </c>
      <c r="V4738" t="b">
        <v>1</v>
      </c>
      <c r="W4738" t="s">
        <v>30</v>
      </c>
      <c r="X4738">
        <v>345</v>
      </c>
      <c r="Y4738">
        <v>293</v>
      </c>
    </row>
    <row r="4739" spans="1:25" x14ac:dyDescent="0.35">
      <c r="A4739">
        <v>4738</v>
      </c>
      <c r="B4739">
        <v>5799</v>
      </c>
      <c r="C4739">
        <v>968</v>
      </c>
      <c r="D4739" t="s">
        <v>39</v>
      </c>
      <c r="E4739" t="s">
        <v>25</v>
      </c>
      <c r="F4739">
        <v>3</v>
      </c>
      <c r="G4739">
        <v>931.21</v>
      </c>
      <c r="H4739">
        <f t="shared" ref="H4739:H4802" si="74">G4739*F4739</f>
        <v>2793.63</v>
      </c>
      <c r="I4739" s="12">
        <v>45372.452777777777</v>
      </c>
      <c r="J4739">
        <v>5</v>
      </c>
      <c r="K4739" t="s">
        <v>40</v>
      </c>
      <c r="L4739">
        <v>335</v>
      </c>
      <c r="M4739">
        <v>50</v>
      </c>
      <c r="N4739">
        <v>139</v>
      </c>
      <c r="O4739">
        <v>246</v>
      </c>
      <c r="P4739">
        <v>9</v>
      </c>
      <c r="Q4739">
        <v>56</v>
      </c>
      <c r="R4739" t="s">
        <v>27</v>
      </c>
      <c r="S4739">
        <v>110641.09</v>
      </c>
      <c r="T4739" t="s">
        <v>42</v>
      </c>
      <c r="U4739" t="s">
        <v>29</v>
      </c>
      <c r="V4739" t="b">
        <v>1</v>
      </c>
      <c r="W4739" t="s">
        <v>30</v>
      </c>
      <c r="X4739">
        <v>325</v>
      </c>
      <c r="Y4739">
        <v>494</v>
      </c>
    </row>
    <row r="4740" spans="1:25" x14ac:dyDescent="0.35">
      <c r="A4740">
        <v>4739</v>
      </c>
      <c r="B4740">
        <v>4788</v>
      </c>
      <c r="C4740">
        <v>794</v>
      </c>
      <c r="D4740" t="s">
        <v>51</v>
      </c>
      <c r="E4740" t="s">
        <v>25</v>
      </c>
      <c r="F4740">
        <v>4</v>
      </c>
      <c r="G4740">
        <v>161.12</v>
      </c>
      <c r="H4740">
        <f t="shared" si="74"/>
        <v>644.48</v>
      </c>
      <c r="I4740" s="11">
        <v>45440.922222222223</v>
      </c>
      <c r="J4740">
        <v>2</v>
      </c>
      <c r="K4740" t="s">
        <v>26</v>
      </c>
      <c r="L4740">
        <v>446</v>
      </c>
      <c r="M4740">
        <v>73</v>
      </c>
      <c r="N4740">
        <v>164</v>
      </c>
      <c r="O4740">
        <v>360</v>
      </c>
      <c r="P4740">
        <v>2</v>
      </c>
      <c r="Q4740">
        <v>66</v>
      </c>
      <c r="R4740" t="s">
        <v>46</v>
      </c>
      <c r="S4740">
        <v>25878.16</v>
      </c>
      <c r="T4740" t="s">
        <v>42</v>
      </c>
      <c r="U4740" t="s">
        <v>50</v>
      </c>
      <c r="V4740" t="b">
        <v>1</v>
      </c>
      <c r="W4740" t="s">
        <v>30</v>
      </c>
      <c r="X4740">
        <v>222</v>
      </c>
      <c r="Y4740">
        <v>401</v>
      </c>
    </row>
    <row r="4741" spans="1:25" x14ac:dyDescent="0.35">
      <c r="A4741">
        <v>4740</v>
      </c>
      <c r="B4741">
        <v>1118</v>
      </c>
      <c r="C4741">
        <v>123</v>
      </c>
      <c r="D4741" t="s">
        <v>31</v>
      </c>
      <c r="E4741" t="s">
        <v>25</v>
      </c>
      <c r="F4741">
        <v>5</v>
      </c>
      <c r="G4741">
        <v>1167.5999999999999</v>
      </c>
      <c r="H4741">
        <f t="shared" si="74"/>
        <v>5838</v>
      </c>
      <c r="I4741" s="12">
        <v>45450.067361111112</v>
      </c>
      <c r="J4741">
        <v>16</v>
      </c>
      <c r="K4741" t="s">
        <v>26</v>
      </c>
      <c r="L4741">
        <v>185</v>
      </c>
      <c r="M4741">
        <v>100</v>
      </c>
      <c r="N4741">
        <v>194</v>
      </c>
      <c r="O4741">
        <v>399</v>
      </c>
      <c r="P4741">
        <v>2</v>
      </c>
      <c r="Q4741">
        <v>68</v>
      </c>
      <c r="R4741" t="s">
        <v>27</v>
      </c>
      <c r="S4741">
        <v>88869.97</v>
      </c>
      <c r="T4741" t="s">
        <v>33</v>
      </c>
      <c r="U4741" t="s">
        <v>50</v>
      </c>
      <c r="V4741" t="b">
        <v>1</v>
      </c>
      <c r="W4741" t="s">
        <v>30</v>
      </c>
      <c r="X4741">
        <v>109</v>
      </c>
      <c r="Y4741">
        <v>327</v>
      </c>
    </row>
    <row r="4742" spans="1:25" x14ac:dyDescent="0.35">
      <c r="A4742">
        <v>4741</v>
      </c>
      <c r="B4742">
        <v>9981</v>
      </c>
      <c r="C4742">
        <v>809</v>
      </c>
      <c r="D4742" t="s">
        <v>39</v>
      </c>
      <c r="E4742" t="s">
        <v>47</v>
      </c>
      <c r="F4742">
        <v>2</v>
      </c>
      <c r="G4742">
        <v>193.74</v>
      </c>
      <c r="H4742">
        <f t="shared" si="74"/>
        <v>387.48</v>
      </c>
      <c r="I4742" s="11">
        <v>45469.716666666667</v>
      </c>
      <c r="J4742">
        <v>11</v>
      </c>
      <c r="K4742" t="s">
        <v>40</v>
      </c>
      <c r="L4742">
        <v>231</v>
      </c>
      <c r="M4742">
        <v>133</v>
      </c>
      <c r="N4742">
        <v>199</v>
      </c>
      <c r="O4742">
        <v>403</v>
      </c>
      <c r="P4742">
        <v>3</v>
      </c>
      <c r="Q4742">
        <v>30</v>
      </c>
      <c r="R4742" t="s">
        <v>27</v>
      </c>
      <c r="S4742">
        <v>89244.78</v>
      </c>
      <c r="T4742" t="s">
        <v>42</v>
      </c>
      <c r="U4742" t="s">
        <v>29</v>
      </c>
      <c r="V4742" t="b">
        <v>0</v>
      </c>
      <c r="W4742" t="s">
        <v>30</v>
      </c>
      <c r="X4742">
        <v>471</v>
      </c>
      <c r="Y4742">
        <v>294</v>
      </c>
    </row>
    <row r="4743" spans="1:25" x14ac:dyDescent="0.35">
      <c r="A4743">
        <v>4742</v>
      </c>
      <c r="B4743">
        <v>7121</v>
      </c>
      <c r="C4743">
        <v>794</v>
      </c>
      <c r="D4743" t="s">
        <v>52</v>
      </c>
      <c r="E4743" t="s">
        <v>47</v>
      </c>
      <c r="F4743">
        <v>2</v>
      </c>
      <c r="G4743">
        <v>544.62</v>
      </c>
      <c r="H4743">
        <f t="shared" si="74"/>
        <v>1089.24</v>
      </c>
      <c r="I4743" s="12">
        <v>45324.001388888886</v>
      </c>
      <c r="J4743">
        <v>7</v>
      </c>
      <c r="K4743" t="s">
        <v>26</v>
      </c>
      <c r="L4743">
        <v>59</v>
      </c>
      <c r="M4743">
        <v>97</v>
      </c>
      <c r="N4743">
        <v>213</v>
      </c>
      <c r="O4743">
        <v>231</v>
      </c>
      <c r="P4743">
        <v>3</v>
      </c>
      <c r="Q4743">
        <v>31</v>
      </c>
      <c r="R4743" t="s">
        <v>46</v>
      </c>
      <c r="S4743">
        <v>60984.93</v>
      </c>
      <c r="T4743" t="s">
        <v>28</v>
      </c>
      <c r="U4743" t="s">
        <v>34</v>
      </c>
      <c r="V4743" t="b">
        <v>1</v>
      </c>
      <c r="W4743" t="s">
        <v>35</v>
      </c>
      <c r="X4743">
        <v>357</v>
      </c>
      <c r="Y4743">
        <v>331</v>
      </c>
    </row>
    <row r="4744" spans="1:25" x14ac:dyDescent="0.35">
      <c r="A4744">
        <v>4743</v>
      </c>
      <c r="B4744">
        <v>4089</v>
      </c>
      <c r="C4744">
        <v>645</v>
      </c>
      <c r="D4744" t="s">
        <v>52</v>
      </c>
      <c r="E4744" t="s">
        <v>25</v>
      </c>
      <c r="F4744">
        <v>2</v>
      </c>
      <c r="G4744">
        <v>1869.08</v>
      </c>
      <c r="H4744">
        <f t="shared" si="74"/>
        <v>3738.16</v>
      </c>
      <c r="I4744" s="11">
        <v>45446.368055555555</v>
      </c>
      <c r="J4744">
        <v>3</v>
      </c>
      <c r="K4744" t="s">
        <v>36</v>
      </c>
      <c r="L4744">
        <v>125</v>
      </c>
      <c r="M4744">
        <v>93</v>
      </c>
      <c r="N4744">
        <v>272</v>
      </c>
      <c r="O4744">
        <v>282</v>
      </c>
      <c r="P4744">
        <v>1</v>
      </c>
      <c r="Q4744">
        <v>51</v>
      </c>
      <c r="R4744" t="s">
        <v>41</v>
      </c>
      <c r="S4744">
        <v>91919.53</v>
      </c>
      <c r="T4744" t="s">
        <v>42</v>
      </c>
      <c r="U4744" t="s">
        <v>43</v>
      </c>
      <c r="V4744" t="b">
        <v>0</v>
      </c>
      <c r="W4744" t="s">
        <v>48</v>
      </c>
      <c r="X4744">
        <v>428</v>
      </c>
      <c r="Y4744">
        <v>480</v>
      </c>
    </row>
    <row r="4745" spans="1:25" x14ac:dyDescent="0.35">
      <c r="A4745">
        <v>4744</v>
      </c>
      <c r="B4745">
        <v>7745</v>
      </c>
      <c r="C4745">
        <v>729</v>
      </c>
      <c r="D4745" t="s">
        <v>24</v>
      </c>
      <c r="E4745" t="s">
        <v>47</v>
      </c>
      <c r="F4745">
        <v>3</v>
      </c>
      <c r="G4745">
        <v>794.87</v>
      </c>
      <c r="H4745">
        <f t="shared" si="74"/>
        <v>2384.61</v>
      </c>
      <c r="I4745" s="12">
        <v>45341.537499999999</v>
      </c>
      <c r="J4745">
        <v>7</v>
      </c>
      <c r="K4745" t="s">
        <v>32</v>
      </c>
      <c r="L4745">
        <v>57</v>
      </c>
      <c r="M4745">
        <v>108</v>
      </c>
      <c r="N4745">
        <v>106</v>
      </c>
      <c r="O4745">
        <v>239</v>
      </c>
      <c r="P4745">
        <v>3</v>
      </c>
      <c r="Q4745">
        <v>19</v>
      </c>
      <c r="R4745" t="s">
        <v>46</v>
      </c>
      <c r="S4745">
        <v>68394.820000000007</v>
      </c>
      <c r="T4745" t="s">
        <v>28</v>
      </c>
      <c r="U4745" t="s">
        <v>34</v>
      </c>
      <c r="V4745" t="b">
        <v>1</v>
      </c>
      <c r="W4745" t="s">
        <v>48</v>
      </c>
      <c r="X4745">
        <v>287</v>
      </c>
      <c r="Y4745">
        <v>356</v>
      </c>
    </row>
    <row r="4746" spans="1:25" x14ac:dyDescent="0.35">
      <c r="A4746">
        <v>4745</v>
      </c>
      <c r="B4746">
        <v>8161</v>
      </c>
      <c r="C4746">
        <v>358</v>
      </c>
      <c r="D4746" t="s">
        <v>31</v>
      </c>
      <c r="E4746" t="s">
        <v>25</v>
      </c>
      <c r="F4746">
        <v>4</v>
      </c>
      <c r="G4746">
        <v>693.42</v>
      </c>
      <c r="H4746">
        <f t="shared" si="74"/>
        <v>2773.68</v>
      </c>
      <c r="I4746" s="11">
        <v>45513.810416666667</v>
      </c>
      <c r="J4746">
        <v>13</v>
      </c>
      <c r="K4746" t="s">
        <v>45</v>
      </c>
      <c r="L4746">
        <v>409</v>
      </c>
      <c r="M4746">
        <v>98</v>
      </c>
      <c r="N4746">
        <v>233</v>
      </c>
      <c r="O4746">
        <v>442</v>
      </c>
      <c r="P4746">
        <v>2</v>
      </c>
      <c r="Q4746">
        <v>25</v>
      </c>
      <c r="R4746" t="s">
        <v>27</v>
      </c>
      <c r="S4746">
        <v>60950.39</v>
      </c>
      <c r="T4746" t="s">
        <v>28</v>
      </c>
      <c r="U4746" t="s">
        <v>34</v>
      </c>
      <c r="V4746" t="b">
        <v>0</v>
      </c>
      <c r="W4746" t="s">
        <v>30</v>
      </c>
      <c r="X4746">
        <v>380</v>
      </c>
      <c r="Y4746">
        <v>488</v>
      </c>
    </row>
    <row r="4747" spans="1:25" x14ac:dyDescent="0.35">
      <c r="A4747">
        <v>4746</v>
      </c>
      <c r="B4747">
        <v>7467</v>
      </c>
      <c r="C4747">
        <v>797</v>
      </c>
      <c r="D4747" t="s">
        <v>24</v>
      </c>
      <c r="E4747" t="s">
        <v>25</v>
      </c>
      <c r="F4747">
        <v>2</v>
      </c>
      <c r="G4747">
        <v>1928.19</v>
      </c>
      <c r="H4747">
        <f t="shared" si="74"/>
        <v>3856.38</v>
      </c>
      <c r="I4747" s="12">
        <v>45453.494444444441</v>
      </c>
      <c r="J4747">
        <v>18</v>
      </c>
      <c r="K4747" t="s">
        <v>45</v>
      </c>
      <c r="L4747">
        <v>323</v>
      </c>
      <c r="M4747">
        <v>138</v>
      </c>
      <c r="N4747">
        <v>270</v>
      </c>
      <c r="O4747">
        <v>469</v>
      </c>
      <c r="P4747">
        <v>6</v>
      </c>
      <c r="Q4747">
        <v>70</v>
      </c>
      <c r="R4747" t="s">
        <v>41</v>
      </c>
      <c r="S4747">
        <v>70709.89</v>
      </c>
      <c r="T4747" t="s">
        <v>42</v>
      </c>
      <c r="U4747" t="s">
        <v>34</v>
      </c>
      <c r="V4747" t="b">
        <v>0</v>
      </c>
      <c r="W4747" t="s">
        <v>35</v>
      </c>
      <c r="X4747">
        <v>184</v>
      </c>
      <c r="Y4747">
        <v>233</v>
      </c>
    </row>
    <row r="4748" spans="1:25" x14ac:dyDescent="0.35">
      <c r="A4748">
        <v>4747</v>
      </c>
      <c r="B4748">
        <v>5094</v>
      </c>
      <c r="C4748">
        <v>673</v>
      </c>
      <c r="D4748" t="s">
        <v>38</v>
      </c>
      <c r="E4748" t="s">
        <v>25</v>
      </c>
      <c r="F4748">
        <v>2</v>
      </c>
      <c r="G4748">
        <v>544.07000000000005</v>
      </c>
      <c r="H4748">
        <f t="shared" si="74"/>
        <v>1088.1400000000001</v>
      </c>
      <c r="I4748" s="11">
        <v>45333.69027777778</v>
      </c>
      <c r="J4748">
        <v>12</v>
      </c>
      <c r="K4748" t="s">
        <v>45</v>
      </c>
      <c r="L4748">
        <v>313</v>
      </c>
      <c r="M4748">
        <v>88</v>
      </c>
      <c r="N4748">
        <v>265</v>
      </c>
      <c r="O4748">
        <v>398</v>
      </c>
      <c r="P4748">
        <v>2</v>
      </c>
      <c r="Q4748">
        <v>60</v>
      </c>
      <c r="R4748" t="s">
        <v>41</v>
      </c>
      <c r="S4748">
        <v>70725.39</v>
      </c>
      <c r="T4748" t="s">
        <v>33</v>
      </c>
      <c r="U4748" t="s">
        <v>29</v>
      </c>
      <c r="V4748" t="b">
        <v>0</v>
      </c>
      <c r="W4748" t="s">
        <v>30</v>
      </c>
      <c r="X4748">
        <v>237</v>
      </c>
      <c r="Y4748">
        <v>146</v>
      </c>
    </row>
    <row r="4749" spans="1:25" x14ac:dyDescent="0.35">
      <c r="A4749">
        <v>4748</v>
      </c>
      <c r="B4749">
        <v>3675</v>
      </c>
      <c r="C4749">
        <v>564</v>
      </c>
      <c r="D4749" t="s">
        <v>24</v>
      </c>
      <c r="E4749" t="s">
        <v>47</v>
      </c>
      <c r="F4749">
        <v>1</v>
      </c>
      <c r="G4749">
        <v>1627.85</v>
      </c>
      <c r="H4749">
        <f t="shared" si="74"/>
        <v>1627.85</v>
      </c>
      <c r="I4749" s="12">
        <v>45430.033333333333</v>
      </c>
      <c r="J4749">
        <v>20</v>
      </c>
      <c r="K4749" t="s">
        <v>36</v>
      </c>
      <c r="L4749">
        <v>274</v>
      </c>
      <c r="M4749">
        <v>109</v>
      </c>
      <c r="N4749">
        <v>245</v>
      </c>
      <c r="O4749">
        <v>242</v>
      </c>
      <c r="P4749">
        <v>3</v>
      </c>
      <c r="Q4749">
        <v>21</v>
      </c>
      <c r="R4749" t="s">
        <v>41</v>
      </c>
      <c r="S4749">
        <v>72582.36</v>
      </c>
      <c r="T4749" t="s">
        <v>28</v>
      </c>
      <c r="U4749" t="s">
        <v>34</v>
      </c>
      <c r="V4749" t="b">
        <v>0</v>
      </c>
      <c r="W4749" t="s">
        <v>30</v>
      </c>
      <c r="X4749">
        <v>214</v>
      </c>
      <c r="Y4749">
        <v>430</v>
      </c>
    </row>
    <row r="4750" spans="1:25" x14ac:dyDescent="0.35">
      <c r="A4750">
        <v>4749</v>
      </c>
      <c r="B4750">
        <v>7385</v>
      </c>
      <c r="C4750">
        <v>102</v>
      </c>
      <c r="D4750" t="s">
        <v>24</v>
      </c>
      <c r="E4750" t="s">
        <v>25</v>
      </c>
      <c r="F4750">
        <v>2</v>
      </c>
      <c r="G4750">
        <v>1533.49</v>
      </c>
      <c r="H4750">
        <f t="shared" si="74"/>
        <v>3066.98</v>
      </c>
      <c r="I4750" s="11">
        <v>45510.875694444447</v>
      </c>
      <c r="J4750">
        <v>7</v>
      </c>
      <c r="K4750" t="s">
        <v>45</v>
      </c>
      <c r="L4750">
        <v>129</v>
      </c>
      <c r="M4750">
        <v>97</v>
      </c>
      <c r="N4750">
        <v>156</v>
      </c>
      <c r="O4750">
        <v>476</v>
      </c>
      <c r="P4750">
        <v>9</v>
      </c>
      <c r="Q4750">
        <v>66</v>
      </c>
      <c r="R4750" t="s">
        <v>46</v>
      </c>
      <c r="S4750">
        <v>71007.47</v>
      </c>
      <c r="T4750" t="s">
        <v>42</v>
      </c>
      <c r="U4750" t="s">
        <v>43</v>
      </c>
      <c r="V4750" t="b">
        <v>1</v>
      </c>
      <c r="W4750" t="s">
        <v>30</v>
      </c>
      <c r="X4750">
        <v>123</v>
      </c>
      <c r="Y4750">
        <v>168</v>
      </c>
    </row>
    <row r="4751" spans="1:25" x14ac:dyDescent="0.35">
      <c r="A4751">
        <v>4750</v>
      </c>
      <c r="B4751">
        <v>7199</v>
      </c>
      <c r="C4751">
        <v>537</v>
      </c>
      <c r="D4751" t="s">
        <v>51</v>
      </c>
      <c r="E4751" t="s">
        <v>25</v>
      </c>
      <c r="F4751">
        <v>5</v>
      </c>
      <c r="G4751">
        <v>1280.83</v>
      </c>
      <c r="H4751">
        <f t="shared" si="74"/>
        <v>6404.15</v>
      </c>
      <c r="I4751" s="12">
        <v>45537.037499999999</v>
      </c>
      <c r="J4751">
        <v>4</v>
      </c>
      <c r="K4751" t="s">
        <v>36</v>
      </c>
      <c r="L4751">
        <v>491</v>
      </c>
      <c r="M4751">
        <v>103</v>
      </c>
      <c r="N4751">
        <v>247</v>
      </c>
      <c r="O4751">
        <v>404</v>
      </c>
      <c r="P4751">
        <v>6</v>
      </c>
      <c r="Q4751">
        <v>66</v>
      </c>
      <c r="R4751" t="s">
        <v>27</v>
      </c>
      <c r="S4751">
        <v>99713.2</v>
      </c>
      <c r="T4751" t="s">
        <v>42</v>
      </c>
      <c r="U4751" t="s">
        <v>29</v>
      </c>
      <c r="V4751" t="b">
        <v>1</v>
      </c>
      <c r="W4751" t="s">
        <v>30</v>
      </c>
      <c r="X4751">
        <v>261</v>
      </c>
      <c r="Y4751">
        <v>498</v>
      </c>
    </row>
    <row r="4752" spans="1:25" x14ac:dyDescent="0.35">
      <c r="A4752">
        <v>4751</v>
      </c>
      <c r="B4752">
        <v>4614</v>
      </c>
      <c r="C4752">
        <v>756</v>
      </c>
      <c r="D4752" t="s">
        <v>44</v>
      </c>
      <c r="E4752" t="s">
        <v>25</v>
      </c>
      <c r="F4752">
        <v>4</v>
      </c>
      <c r="G4752">
        <v>1201.6600000000001</v>
      </c>
      <c r="H4752">
        <f t="shared" si="74"/>
        <v>4806.6400000000003</v>
      </c>
      <c r="I4752" s="11">
        <v>45342.956250000003</v>
      </c>
      <c r="J4752">
        <v>12</v>
      </c>
      <c r="K4752" t="s">
        <v>36</v>
      </c>
      <c r="L4752">
        <v>134</v>
      </c>
      <c r="M4752">
        <v>132</v>
      </c>
      <c r="N4752">
        <v>280</v>
      </c>
      <c r="O4752">
        <v>324</v>
      </c>
      <c r="P4752">
        <v>2</v>
      </c>
      <c r="Q4752">
        <v>48</v>
      </c>
      <c r="R4752" t="s">
        <v>27</v>
      </c>
      <c r="S4752">
        <v>43994.6</v>
      </c>
      <c r="T4752" t="s">
        <v>37</v>
      </c>
      <c r="U4752" t="s">
        <v>29</v>
      </c>
      <c r="V4752" t="b">
        <v>0</v>
      </c>
      <c r="W4752" t="s">
        <v>30</v>
      </c>
      <c r="X4752">
        <v>287</v>
      </c>
      <c r="Y4752">
        <v>217</v>
      </c>
    </row>
    <row r="4753" spans="1:25" x14ac:dyDescent="0.35">
      <c r="A4753">
        <v>4752</v>
      </c>
      <c r="B4753">
        <v>5308</v>
      </c>
      <c r="C4753">
        <v>789</v>
      </c>
      <c r="D4753" t="s">
        <v>51</v>
      </c>
      <c r="E4753" t="s">
        <v>47</v>
      </c>
      <c r="F4753">
        <v>3</v>
      </c>
      <c r="G4753">
        <v>457.23</v>
      </c>
      <c r="H4753">
        <f t="shared" si="74"/>
        <v>1371.69</v>
      </c>
      <c r="I4753" s="12">
        <v>45372.398611111108</v>
      </c>
      <c r="J4753">
        <v>5</v>
      </c>
      <c r="K4753" t="s">
        <v>32</v>
      </c>
      <c r="L4753">
        <v>135</v>
      </c>
      <c r="M4753">
        <v>148</v>
      </c>
      <c r="N4753">
        <v>158</v>
      </c>
      <c r="O4753">
        <v>172</v>
      </c>
      <c r="P4753">
        <v>4</v>
      </c>
      <c r="Q4753">
        <v>61</v>
      </c>
      <c r="R4753" t="s">
        <v>41</v>
      </c>
      <c r="S4753">
        <v>66538.09</v>
      </c>
      <c r="T4753" t="s">
        <v>42</v>
      </c>
      <c r="U4753" t="s">
        <v>50</v>
      </c>
      <c r="V4753" t="b">
        <v>0</v>
      </c>
      <c r="W4753" t="s">
        <v>48</v>
      </c>
      <c r="X4753">
        <v>448</v>
      </c>
      <c r="Y4753">
        <v>147</v>
      </c>
    </row>
    <row r="4754" spans="1:25" x14ac:dyDescent="0.35">
      <c r="A4754">
        <v>4753</v>
      </c>
      <c r="B4754">
        <v>2297</v>
      </c>
      <c r="C4754">
        <v>765</v>
      </c>
      <c r="D4754" t="s">
        <v>24</v>
      </c>
      <c r="E4754" t="s">
        <v>47</v>
      </c>
      <c r="F4754">
        <v>3</v>
      </c>
      <c r="G4754">
        <v>924.03</v>
      </c>
      <c r="H4754">
        <f t="shared" si="74"/>
        <v>2772.09</v>
      </c>
      <c r="I4754" s="11">
        <v>45508.311805555553</v>
      </c>
      <c r="J4754">
        <v>13</v>
      </c>
      <c r="K4754" t="s">
        <v>36</v>
      </c>
      <c r="L4754">
        <v>490</v>
      </c>
      <c r="M4754">
        <v>100</v>
      </c>
      <c r="N4754">
        <v>278</v>
      </c>
      <c r="O4754">
        <v>280</v>
      </c>
      <c r="P4754">
        <v>7</v>
      </c>
      <c r="Q4754">
        <v>20</v>
      </c>
      <c r="R4754" t="s">
        <v>41</v>
      </c>
      <c r="S4754">
        <v>57769.41</v>
      </c>
      <c r="T4754" t="s">
        <v>28</v>
      </c>
      <c r="U4754" t="s">
        <v>29</v>
      </c>
      <c r="V4754" t="b">
        <v>1</v>
      </c>
      <c r="W4754" t="s">
        <v>30</v>
      </c>
      <c r="X4754">
        <v>357</v>
      </c>
      <c r="Y4754">
        <v>263</v>
      </c>
    </row>
    <row r="4755" spans="1:25" x14ac:dyDescent="0.35">
      <c r="A4755">
        <v>4754</v>
      </c>
      <c r="B4755">
        <v>7917</v>
      </c>
      <c r="C4755">
        <v>153</v>
      </c>
      <c r="D4755" t="s">
        <v>44</v>
      </c>
      <c r="E4755" t="s">
        <v>47</v>
      </c>
      <c r="F4755">
        <v>1</v>
      </c>
      <c r="G4755">
        <v>1139.3</v>
      </c>
      <c r="H4755">
        <f t="shared" si="74"/>
        <v>1139.3</v>
      </c>
      <c r="I4755" s="12">
        <v>45531.509027777778</v>
      </c>
      <c r="J4755">
        <v>5</v>
      </c>
      <c r="K4755" t="s">
        <v>40</v>
      </c>
      <c r="L4755">
        <v>405</v>
      </c>
      <c r="M4755">
        <v>96</v>
      </c>
      <c r="N4755">
        <v>264</v>
      </c>
      <c r="O4755">
        <v>250</v>
      </c>
      <c r="P4755">
        <v>9</v>
      </c>
      <c r="Q4755">
        <v>25</v>
      </c>
      <c r="R4755" t="s">
        <v>27</v>
      </c>
      <c r="S4755">
        <v>22148.880000000001</v>
      </c>
      <c r="T4755" t="s">
        <v>33</v>
      </c>
      <c r="U4755" t="s">
        <v>43</v>
      </c>
      <c r="V4755" t="b">
        <v>1</v>
      </c>
      <c r="W4755" t="s">
        <v>30</v>
      </c>
      <c r="X4755">
        <v>141</v>
      </c>
      <c r="Y4755">
        <v>282</v>
      </c>
    </row>
    <row r="4756" spans="1:25" x14ac:dyDescent="0.35">
      <c r="A4756">
        <v>4755</v>
      </c>
      <c r="B4756">
        <v>4924</v>
      </c>
      <c r="C4756">
        <v>974</v>
      </c>
      <c r="D4756" t="s">
        <v>44</v>
      </c>
      <c r="E4756" t="s">
        <v>25</v>
      </c>
      <c r="F4756">
        <v>5</v>
      </c>
      <c r="G4756">
        <v>274.83999999999997</v>
      </c>
      <c r="H4756">
        <f t="shared" si="74"/>
        <v>1374.1999999999998</v>
      </c>
      <c r="I4756" s="11">
        <v>45340.578472222223</v>
      </c>
      <c r="J4756">
        <v>4</v>
      </c>
      <c r="K4756" t="s">
        <v>45</v>
      </c>
      <c r="L4756">
        <v>370</v>
      </c>
      <c r="M4756">
        <v>145</v>
      </c>
      <c r="N4756">
        <v>189</v>
      </c>
      <c r="O4756">
        <v>338</v>
      </c>
      <c r="P4756">
        <v>5</v>
      </c>
      <c r="Q4756">
        <v>46</v>
      </c>
      <c r="R4756" t="s">
        <v>46</v>
      </c>
      <c r="S4756">
        <v>26769.67</v>
      </c>
      <c r="T4756" t="s">
        <v>28</v>
      </c>
      <c r="U4756" t="s">
        <v>43</v>
      </c>
      <c r="V4756" t="b">
        <v>1</v>
      </c>
      <c r="W4756" t="s">
        <v>48</v>
      </c>
      <c r="X4756">
        <v>364</v>
      </c>
      <c r="Y4756">
        <v>144</v>
      </c>
    </row>
    <row r="4757" spans="1:25" x14ac:dyDescent="0.35">
      <c r="A4757">
        <v>4756</v>
      </c>
      <c r="B4757">
        <v>9464</v>
      </c>
      <c r="C4757">
        <v>430</v>
      </c>
      <c r="D4757" t="s">
        <v>31</v>
      </c>
      <c r="E4757" t="s">
        <v>25</v>
      </c>
      <c r="F4757">
        <v>5</v>
      </c>
      <c r="G4757">
        <v>1136.8399999999999</v>
      </c>
      <c r="H4757">
        <f t="shared" si="74"/>
        <v>5684.2</v>
      </c>
      <c r="I4757" s="12">
        <v>45324.716666666667</v>
      </c>
      <c r="J4757">
        <v>2</v>
      </c>
      <c r="K4757" t="s">
        <v>40</v>
      </c>
      <c r="L4757">
        <v>307</v>
      </c>
      <c r="M4757">
        <v>108</v>
      </c>
      <c r="N4757">
        <v>108</v>
      </c>
      <c r="O4757">
        <v>175</v>
      </c>
      <c r="P4757">
        <v>1</v>
      </c>
      <c r="Q4757">
        <v>47</v>
      </c>
      <c r="R4757" t="s">
        <v>46</v>
      </c>
      <c r="S4757">
        <v>90248.61</v>
      </c>
      <c r="T4757" t="s">
        <v>42</v>
      </c>
      <c r="U4757" t="s">
        <v>34</v>
      </c>
      <c r="V4757" t="b">
        <v>1</v>
      </c>
      <c r="W4757" t="s">
        <v>30</v>
      </c>
      <c r="X4757">
        <v>300</v>
      </c>
      <c r="Y4757">
        <v>124</v>
      </c>
    </row>
    <row r="4758" spans="1:25" x14ac:dyDescent="0.35">
      <c r="A4758">
        <v>4757</v>
      </c>
      <c r="B4758">
        <v>5454</v>
      </c>
      <c r="C4758">
        <v>542</v>
      </c>
      <c r="D4758" t="s">
        <v>44</v>
      </c>
      <c r="E4758" t="s">
        <v>47</v>
      </c>
      <c r="F4758">
        <v>1</v>
      </c>
      <c r="G4758">
        <v>1539.73</v>
      </c>
      <c r="H4758">
        <f t="shared" si="74"/>
        <v>1539.73</v>
      </c>
      <c r="I4758" s="11">
        <v>45440.356249999997</v>
      </c>
      <c r="J4758">
        <v>16</v>
      </c>
      <c r="K4758" t="s">
        <v>32</v>
      </c>
      <c r="L4758">
        <v>477</v>
      </c>
      <c r="M4758">
        <v>74</v>
      </c>
      <c r="N4758">
        <v>171</v>
      </c>
      <c r="O4758">
        <v>437</v>
      </c>
      <c r="P4758">
        <v>6</v>
      </c>
      <c r="Q4758">
        <v>66</v>
      </c>
      <c r="R4758" t="s">
        <v>27</v>
      </c>
      <c r="S4758">
        <v>27737.13</v>
      </c>
      <c r="T4758" t="s">
        <v>42</v>
      </c>
      <c r="U4758" t="s">
        <v>34</v>
      </c>
      <c r="V4758" t="b">
        <v>0</v>
      </c>
      <c r="W4758" t="s">
        <v>30</v>
      </c>
      <c r="X4758">
        <v>198</v>
      </c>
      <c r="Y4758">
        <v>404</v>
      </c>
    </row>
    <row r="4759" spans="1:25" x14ac:dyDescent="0.35">
      <c r="A4759">
        <v>4758</v>
      </c>
      <c r="B4759">
        <v>5664</v>
      </c>
      <c r="C4759">
        <v>964</v>
      </c>
      <c r="D4759" t="s">
        <v>44</v>
      </c>
      <c r="E4759" t="s">
        <v>47</v>
      </c>
      <c r="F4759">
        <v>4</v>
      </c>
      <c r="G4759">
        <v>837.24</v>
      </c>
      <c r="H4759">
        <f t="shared" si="74"/>
        <v>3348.96</v>
      </c>
      <c r="I4759" s="12">
        <v>45327.417361111111</v>
      </c>
      <c r="J4759">
        <v>10</v>
      </c>
      <c r="K4759" t="s">
        <v>40</v>
      </c>
      <c r="L4759">
        <v>199</v>
      </c>
      <c r="M4759">
        <v>142</v>
      </c>
      <c r="N4759">
        <v>206</v>
      </c>
      <c r="O4759">
        <v>490</v>
      </c>
      <c r="P4759">
        <v>5</v>
      </c>
      <c r="Q4759">
        <v>36</v>
      </c>
      <c r="R4759" t="s">
        <v>46</v>
      </c>
      <c r="S4759">
        <v>115206.02</v>
      </c>
      <c r="T4759" t="s">
        <v>33</v>
      </c>
      <c r="U4759" t="s">
        <v>29</v>
      </c>
      <c r="V4759" t="b">
        <v>0</v>
      </c>
      <c r="W4759" t="s">
        <v>48</v>
      </c>
      <c r="X4759">
        <v>358</v>
      </c>
      <c r="Y4759">
        <v>442</v>
      </c>
    </row>
    <row r="4760" spans="1:25" x14ac:dyDescent="0.35">
      <c r="A4760">
        <v>4759</v>
      </c>
      <c r="B4760">
        <v>9715</v>
      </c>
      <c r="C4760">
        <v>516</v>
      </c>
      <c r="D4760" t="s">
        <v>49</v>
      </c>
      <c r="E4760" t="s">
        <v>47</v>
      </c>
      <c r="F4760">
        <v>4</v>
      </c>
      <c r="G4760">
        <v>956.34</v>
      </c>
      <c r="H4760">
        <f t="shared" si="74"/>
        <v>3825.36</v>
      </c>
      <c r="I4760" s="11">
        <v>45503.227083333331</v>
      </c>
      <c r="J4760">
        <v>3</v>
      </c>
      <c r="K4760" t="s">
        <v>32</v>
      </c>
      <c r="L4760">
        <v>33</v>
      </c>
      <c r="M4760">
        <v>67</v>
      </c>
      <c r="N4760">
        <v>140</v>
      </c>
      <c r="O4760">
        <v>128</v>
      </c>
      <c r="P4760">
        <v>2</v>
      </c>
      <c r="Q4760">
        <v>37</v>
      </c>
      <c r="R4760" t="s">
        <v>41</v>
      </c>
      <c r="S4760">
        <v>54130.76</v>
      </c>
      <c r="T4760" t="s">
        <v>28</v>
      </c>
      <c r="U4760" t="s">
        <v>29</v>
      </c>
      <c r="V4760" t="b">
        <v>1</v>
      </c>
      <c r="W4760" t="s">
        <v>35</v>
      </c>
      <c r="X4760">
        <v>166</v>
      </c>
      <c r="Y4760">
        <v>205</v>
      </c>
    </row>
    <row r="4761" spans="1:25" x14ac:dyDescent="0.35">
      <c r="A4761">
        <v>4760</v>
      </c>
      <c r="B4761">
        <v>5404</v>
      </c>
      <c r="C4761">
        <v>380</v>
      </c>
      <c r="D4761" t="s">
        <v>38</v>
      </c>
      <c r="E4761" t="s">
        <v>25</v>
      </c>
      <c r="F4761">
        <v>1</v>
      </c>
      <c r="G4761">
        <v>1351.1</v>
      </c>
      <c r="H4761">
        <f t="shared" si="74"/>
        <v>1351.1</v>
      </c>
      <c r="I4761" s="12">
        <v>45417.73333333333</v>
      </c>
      <c r="J4761">
        <v>9</v>
      </c>
      <c r="K4761" t="s">
        <v>32</v>
      </c>
      <c r="L4761">
        <v>470</v>
      </c>
      <c r="M4761">
        <v>125</v>
      </c>
      <c r="N4761">
        <v>277</v>
      </c>
      <c r="O4761">
        <v>247</v>
      </c>
      <c r="P4761">
        <v>7</v>
      </c>
      <c r="Q4761">
        <v>43</v>
      </c>
      <c r="R4761" t="s">
        <v>27</v>
      </c>
      <c r="S4761">
        <v>25532.27</v>
      </c>
      <c r="T4761" t="s">
        <v>33</v>
      </c>
      <c r="U4761" t="s">
        <v>34</v>
      </c>
      <c r="V4761" t="b">
        <v>0</v>
      </c>
      <c r="W4761" t="s">
        <v>30</v>
      </c>
      <c r="X4761">
        <v>291</v>
      </c>
      <c r="Y4761">
        <v>202</v>
      </c>
    </row>
    <row r="4762" spans="1:25" x14ac:dyDescent="0.35">
      <c r="A4762">
        <v>4761</v>
      </c>
      <c r="B4762">
        <v>7765</v>
      </c>
      <c r="C4762">
        <v>224</v>
      </c>
      <c r="D4762" t="s">
        <v>44</v>
      </c>
      <c r="E4762" t="s">
        <v>25</v>
      </c>
      <c r="F4762">
        <v>5</v>
      </c>
      <c r="G4762">
        <v>1722.53</v>
      </c>
      <c r="H4762">
        <f t="shared" si="74"/>
        <v>8612.65</v>
      </c>
      <c r="I4762" s="11">
        <v>45419.113194444442</v>
      </c>
      <c r="J4762">
        <v>9</v>
      </c>
      <c r="K4762" t="s">
        <v>26</v>
      </c>
      <c r="L4762">
        <v>222</v>
      </c>
      <c r="M4762">
        <v>132</v>
      </c>
      <c r="N4762">
        <v>257</v>
      </c>
      <c r="O4762">
        <v>350</v>
      </c>
      <c r="P4762">
        <v>6</v>
      </c>
      <c r="Q4762">
        <v>19</v>
      </c>
      <c r="R4762" t="s">
        <v>41</v>
      </c>
      <c r="S4762">
        <v>65074.54</v>
      </c>
      <c r="T4762" t="s">
        <v>37</v>
      </c>
      <c r="U4762" t="s">
        <v>50</v>
      </c>
      <c r="V4762" t="b">
        <v>1</v>
      </c>
      <c r="W4762" t="s">
        <v>48</v>
      </c>
      <c r="X4762">
        <v>244</v>
      </c>
      <c r="Y4762">
        <v>233</v>
      </c>
    </row>
    <row r="4763" spans="1:25" x14ac:dyDescent="0.35">
      <c r="A4763">
        <v>4762</v>
      </c>
      <c r="B4763">
        <v>4080</v>
      </c>
      <c r="C4763">
        <v>796</v>
      </c>
      <c r="D4763" t="s">
        <v>31</v>
      </c>
      <c r="E4763" t="s">
        <v>25</v>
      </c>
      <c r="F4763">
        <v>5</v>
      </c>
      <c r="G4763">
        <v>68.31</v>
      </c>
      <c r="H4763">
        <f t="shared" si="74"/>
        <v>341.55</v>
      </c>
      <c r="I4763" s="12">
        <v>45503.35833333333</v>
      </c>
      <c r="J4763">
        <v>8</v>
      </c>
      <c r="K4763" t="s">
        <v>40</v>
      </c>
      <c r="L4763">
        <v>124</v>
      </c>
      <c r="M4763">
        <v>111</v>
      </c>
      <c r="N4763">
        <v>277</v>
      </c>
      <c r="O4763">
        <v>228</v>
      </c>
      <c r="P4763">
        <v>3</v>
      </c>
      <c r="Q4763">
        <v>52</v>
      </c>
      <c r="R4763" t="s">
        <v>46</v>
      </c>
      <c r="S4763">
        <v>74083.94</v>
      </c>
      <c r="T4763" t="s">
        <v>28</v>
      </c>
      <c r="U4763" t="s">
        <v>34</v>
      </c>
      <c r="V4763" t="b">
        <v>1</v>
      </c>
      <c r="W4763" t="s">
        <v>30</v>
      </c>
      <c r="X4763">
        <v>202</v>
      </c>
      <c r="Y4763">
        <v>363</v>
      </c>
    </row>
    <row r="4764" spans="1:25" x14ac:dyDescent="0.35">
      <c r="A4764">
        <v>4763</v>
      </c>
      <c r="B4764">
        <v>2121</v>
      </c>
      <c r="C4764">
        <v>630</v>
      </c>
      <c r="D4764" t="s">
        <v>38</v>
      </c>
      <c r="E4764" t="s">
        <v>47</v>
      </c>
      <c r="F4764">
        <v>5</v>
      </c>
      <c r="G4764">
        <v>595.64</v>
      </c>
      <c r="H4764">
        <f t="shared" si="74"/>
        <v>2978.2</v>
      </c>
      <c r="I4764" s="11">
        <v>45485.169444444444</v>
      </c>
      <c r="J4764">
        <v>1</v>
      </c>
      <c r="K4764" t="s">
        <v>45</v>
      </c>
      <c r="L4764">
        <v>432</v>
      </c>
      <c r="M4764">
        <v>111</v>
      </c>
      <c r="N4764">
        <v>148</v>
      </c>
      <c r="O4764">
        <v>256</v>
      </c>
      <c r="P4764">
        <v>4</v>
      </c>
      <c r="Q4764">
        <v>32</v>
      </c>
      <c r="R4764" t="s">
        <v>27</v>
      </c>
      <c r="S4764">
        <v>77368.72</v>
      </c>
      <c r="T4764" t="s">
        <v>42</v>
      </c>
      <c r="U4764" t="s">
        <v>43</v>
      </c>
      <c r="V4764" t="b">
        <v>1</v>
      </c>
      <c r="W4764" t="s">
        <v>35</v>
      </c>
      <c r="X4764">
        <v>302</v>
      </c>
      <c r="Y4764">
        <v>246</v>
      </c>
    </row>
    <row r="4765" spans="1:25" x14ac:dyDescent="0.35">
      <c r="A4765">
        <v>4764</v>
      </c>
      <c r="B4765">
        <v>3988</v>
      </c>
      <c r="C4765">
        <v>577</v>
      </c>
      <c r="D4765" t="s">
        <v>49</v>
      </c>
      <c r="E4765" t="s">
        <v>25</v>
      </c>
      <c r="F4765">
        <v>4</v>
      </c>
      <c r="G4765">
        <v>654.82000000000005</v>
      </c>
      <c r="H4765">
        <f t="shared" si="74"/>
        <v>2619.2800000000002</v>
      </c>
      <c r="I4765" s="12">
        <v>45508.82916666667</v>
      </c>
      <c r="J4765">
        <v>4</v>
      </c>
      <c r="K4765" t="s">
        <v>36</v>
      </c>
      <c r="L4765">
        <v>289</v>
      </c>
      <c r="M4765">
        <v>88</v>
      </c>
      <c r="N4765">
        <v>150</v>
      </c>
      <c r="O4765">
        <v>164</v>
      </c>
      <c r="P4765">
        <v>8</v>
      </c>
      <c r="Q4765">
        <v>36</v>
      </c>
      <c r="R4765" t="s">
        <v>46</v>
      </c>
      <c r="S4765">
        <v>80942.710000000006</v>
      </c>
      <c r="T4765" t="s">
        <v>42</v>
      </c>
      <c r="U4765" t="s">
        <v>50</v>
      </c>
      <c r="V4765" t="b">
        <v>0</v>
      </c>
      <c r="W4765" t="s">
        <v>30</v>
      </c>
      <c r="X4765">
        <v>280</v>
      </c>
      <c r="Y4765">
        <v>294</v>
      </c>
    </row>
    <row r="4766" spans="1:25" x14ac:dyDescent="0.35">
      <c r="A4766">
        <v>4765</v>
      </c>
      <c r="B4766">
        <v>3238</v>
      </c>
      <c r="C4766">
        <v>607</v>
      </c>
      <c r="D4766" t="s">
        <v>52</v>
      </c>
      <c r="E4766" t="s">
        <v>25</v>
      </c>
      <c r="F4766">
        <v>1</v>
      </c>
      <c r="G4766">
        <v>1886.4</v>
      </c>
      <c r="H4766">
        <f t="shared" si="74"/>
        <v>1886.4</v>
      </c>
      <c r="I4766" s="11">
        <v>45517.300694444442</v>
      </c>
      <c r="J4766">
        <v>1</v>
      </c>
      <c r="K4766" t="s">
        <v>26</v>
      </c>
      <c r="L4766">
        <v>163</v>
      </c>
      <c r="M4766">
        <v>60</v>
      </c>
      <c r="N4766">
        <v>264</v>
      </c>
      <c r="O4766">
        <v>447</v>
      </c>
      <c r="P4766">
        <v>1</v>
      </c>
      <c r="Q4766">
        <v>53</v>
      </c>
      <c r="R4766" t="s">
        <v>46</v>
      </c>
      <c r="S4766">
        <v>100278.64</v>
      </c>
      <c r="T4766" t="s">
        <v>37</v>
      </c>
      <c r="U4766" t="s">
        <v>43</v>
      </c>
      <c r="V4766" t="b">
        <v>0</v>
      </c>
      <c r="W4766" t="s">
        <v>30</v>
      </c>
      <c r="X4766">
        <v>391</v>
      </c>
      <c r="Y4766">
        <v>203</v>
      </c>
    </row>
    <row r="4767" spans="1:25" x14ac:dyDescent="0.35">
      <c r="A4767">
        <v>4766</v>
      </c>
      <c r="B4767">
        <v>5744</v>
      </c>
      <c r="C4767">
        <v>470</v>
      </c>
      <c r="D4767" t="s">
        <v>44</v>
      </c>
      <c r="E4767" t="s">
        <v>47</v>
      </c>
      <c r="F4767">
        <v>5</v>
      </c>
      <c r="G4767">
        <v>1329.31</v>
      </c>
      <c r="H4767">
        <f t="shared" si="74"/>
        <v>6646.5499999999993</v>
      </c>
      <c r="I4767" s="12">
        <v>45450.429861111108</v>
      </c>
      <c r="J4767">
        <v>13</v>
      </c>
      <c r="K4767" t="s">
        <v>36</v>
      </c>
      <c r="L4767">
        <v>92</v>
      </c>
      <c r="M4767">
        <v>147</v>
      </c>
      <c r="N4767">
        <v>217</v>
      </c>
      <c r="O4767">
        <v>155</v>
      </c>
      <c r="P4767">
        <v>1</v>
      </c>
      <c r="Q4767">
        <v>42</v>
      </c>
      <c r="R4767" t="s">
        <v>41</v>
      </c>
      <c r="S4767">
        <v>67866.289999999994</v>
      </c>
      <c r="T4767" t="s">
        <v>33</v>
      </c>
      <c r="U4767" t="s">
        <v>43</v>
      </c>
      <c r="V4767" t="b">
        <v>1</v>
      </c>
      <c r="W4767" t="s">
        <v>30</v>
      </c>
      <c r="X4767">
        <v>345</v>
      </c>
      <c r="Y4767">
        <v>483</v>
      </c>
    </row>
    <row r="4768" spans="1:25" x14ac:dyDescent="0.35">
      <c r="A4768">
        <v>4767</v>
      </c>
      <c r="B4768">
        <v>2808</v>
      </c>
      <c r="C4768">
        <v>629</v>
      </c>
      <c r="D4768" t="s">
        <v>49</v>
      </c>
      <c r="E4768" t="s">
        <v>25</v>
      </c>
      <c r="F4768">
        <v>2</v>
      </c>
      <c r="G4768">
        <v>1443.09</v>
      </c>
      <c r="H4768">
        <f t="shared" si="74"/>
        <v>2886.18</v>
      </c>
      <c r="I4768" s="11">
        <v>45325.918055555558</v>
      </c>
      <c r="J4768">
        <v>3</v>
      </c>
      <c r="K4768" t="s">
        <v>32</v>
      </c>
      <c r="L4768">
        <v>173</v>
      </c>
      <c r="M4768">
        <v>57</v>
      </c>
      <c r="N4768">
        <v>171</v>
      </c>
      <c r="O4768">
        <v>329</v>
      </c>
      <c r="P4768">
        <v>9</v>
      </c>
      <c r="Q4768">
        <v>34</v>
      </c>
      <c r="R4768" t="s">
        <v>27</v>
      </c>
      <c r="S4768">
        <v>73560.61</v>
      </c>
      <c r="T4768" t="s">
        <v>37</v>
      </c>
      <c r="U4768" t="s">
        <v>50</v>
      </c>
      <c r="V4768" t="b">
        <v>1</v>
      </c>
      <c r="W4768" t="s">
        <v>30</v>
      </c>
      <c r="X4768">
        <v>288</v>
      </c>
      <c r="Y4768">
        <v>320</v>
      </c>
    </row>
    <row r="4769" spans="1:25" x14ac:dyDescent="0.35">
      <c r="A4769">
        <v>4768</v>
      </c>
      <c r="B4769">
        <v>8460</v>
      </c>
      <c r="C4769">
        <v>877</v>
      </c>
      <c r="D4769" t="s">
        <v>31</v>
      </c>
      <c r="E4769" t="s">
        <v>25</v>
      </c>
      <c r="F4769">
        <v>1</v>
      </c>
      <c r="G4769">
        <v>1194.8900000000001</v>
      </c>
      <c r="H4769">
        <f t="shared" si="74"/>
        <v>1194.8900000000001</v>
      </c>
      <c r="I4769" s="12">
        <v>45410.412499999999</v>
      </c>
      <c r="J4769">
        <v>9</v>
      </c>
      <c r="K4769" t="s">
        <v>26</v>
      </c>
      <c r="L4769">
        <v>245</v>
      </c>
      <c r="M4769">
        <v>93</v>
      </c>
      <c r="N4769">
        <v>128</v>
      </c>
      <c r="O4769">
        <v>284</v>
      </c>
      <c r="P4769">
        <v>8</v>
      </c>
      <c r="Q4769">
        <v>54</v>
      </c>
      <c r="R4769" t="s">
        <v>41</v>
      </c>
      <c r="S4769">
        <v>103599.74</v>
      </c>
      <c r="T4769" t="s">
        <v>28</v>
      </c>
      <c r="U4769" t="s">
        <v>50</v>
      </c>
      <c r="V4769" t="b">
        <v>1</v>
      </c>
      <c r="W4769" t="s">
        <v>30</v>
      </c>
      <c r="X4769">
        <v>157</v>
      </c>
      <c r="Y4769">
        <v>118</v>
      </c>
    </row>
    <row r="4770" spans="1:25" x14ac:dyDescent="0.35">
      <c r="A4770">
        <v>4769</v>
      </c>
      <c r="B4770">
        <v>8418</v>
      </c>
      <c r="C4770">
        <v>144</v>
      </c>
      <c r="D4770" t="s">
        <v>44</v>
      </c>
      <c r="E4770" t="s">
        <v>25</v>
      </c>
      <c r="F4770">
        <v>1</v>
      </c>
      <c r="G4770">
        <v>1446.16</v>
      </c>
      <c r="H4770">
        <f t="shared" si="74"/>
        <v>1446.16</v>
      </c>
      <c r="I4770" s="11">
        <v>45492.68472222222</v>
      </c>
      <c r="J4770">
        <v>10</v>
      </c>
      <c r="K4770" t="s">
        <v>36</v>
      </c>
      <c r="L4770">
        <v>128</v>
      </c>
      <c r="M4770">
        <v>50</v>
      </c>
      <c r="N4770">
        <v>190</v>
      </c>
      <c r="O4770">
        <v>310</v>
      </c>
      <c r="P4770">
        <v>8</v>
      </c>
      <c r="Q4770">
        <v>25</v>
      </c>
      <c r="R4770" t="s">
        <v>27</v>
      </c>
      <c r="S4770">
        <v>109224.14</v>
      </c>
      <c r="T4770" t="s">
        <v>37</v>
      </c>
      <c r="U4770" t="s">
        <v>50</v>
      </c>
      <c r="V4770" t="b">
        <v>1</v>
      </c>
      <c r="W4770" t="s">
        <v>30</v>
      </c>
      <c r="X4770">
        <v>102</v>
      </c>
      <c r="Y4770">
        <v>434</v>
      </c>
    </row>
    <row r="4771" spans="1:25" x14ac:dyDescent="0.35">
      <c r="A4771">
        <v>4770</v>
      </c>
      <c r="B4771">
        <v>5458</v>
      </c>
      <c r="C4771">
        <v>838</v>
      </c>
      <c r="D4771" t="s">
        <v>31</v>
      </c>
      <c r="E4771" t="s">
        <v>25</v>
      </c>
      <c r="F4771">
        <v>5</v>
      </c>
      <c r="G4771">
        <v>1368.83</v>
      </c>
      <c r="H4771">
        <f t="shared" si="74"/>
        <v>6844.15</v>
      </c>
      <c r="I4771" s="12">
        <v>45528.095833333333</v>
      </c>
      <c r="J4771">
        <v>12</v>
      </c>
      <c r="K4771" t="s">
        <v>26</v>
      </c>
      <c r="L4771">
        <v>244</v>
      </c>
      <c r="M4771">
        <v>105</v>
      </c>
      <c r="N4771">
        <v>150</v>
      </c>
      <c r="O4771">
        <v>218</v>
      </c>
      <c r="P4771">
        <v>8</v>
      </c>
      <c r="Q4771">
        <v>49</v>
      </c>
      <c r="R4771" t="s">
        <v>41</v>
      </c>
      <c r="S4771">
        <v>46603.92</v>
      </c>
      <c r="T4771" t="s">
        <v>28</v>
      </c>
      <c r="U4771" t="s">
        <v>43</v>
      </c>
      <c r="V4771" t="b">
        <v>1</v>
      </c>
      <c r="W4771" t="s">
        <v>35</v>
      </c>
      <c r="X4771">
        <v>344</v>
      </c>
      <c r="Y4771">
        <v>110</v>
      </c>
    </row>
    <row r="4772" spans="1:25" x14ac:dyDescent="0.35">
      <c r="A4772">
        <v>4771</v>
      </c>
      <c r="B4772">
        <v>9060</v>
      </c>
      <c r="C4772">
        <v>329</v>
      </c>
      <c r="D4772" t="s">
        <v>52</v>
      </c>
      <c r="E4772" t="s">
        <v>25</v>
      </c>
      <c r="F4772">
        <v>5</v>
      </c>
      <c r="G4772">
        <v>1353.18</v>
      </c>
      <c r="H4772">
        <f t="shared" si="74"/>
        <v>6765.9000000000005</v>
      </c>
      <c r="I4772" s="11">
        <v>45364.387499999997</v>
      </c>
      <c r="J4772">
        <v>5</v>
      </c>
      <c r="K4772" t="s">
        <v>26</v>
      </c>
      <c r="L4772">
        <v>244</v>
      </c>
      <c r="M4772">
        <v>116</v>
      </c>
      <c r="N4772">
        <v>187</v>
      </c>
      <c r="O4772">
        <v>391</v>
      </c>
      <c r="P4772">
        <v>6</v>
      </c>
      <c r="Q4772">
        <v>65</v>
      </c>
      <c r="R4772" t="s">
        <v>46</v>
      </c>
      <c r="S4772">
        <v>25830.06</v>
      </c>
      <c r="T4772" t="s">
        <v>42</v>
      </c>
      <c r="U4772" t="s">
        <v>50</v>
      </c>
      <c r="V4772" t="b">
        <v>0</v>
      </c>
      <c r="W4772" t="s">
        <v>30</v>
      </c>
      <c r="X4772">
        <v>288</v>
      </c>
      <c r="Y4772">
        <v>229</v>
      </c>
    </row>
    <row r="4773" spans="1:25" x14ac:dyDescent="0.35">
      <c r="A4773">
        <v>4772</v>
      </c>
      <c r="B4773">
        <v>4076</v>
      </c>
      <c r="C4773">
        <v>148</v>
      </c>
      <c r="D4773" t="s">
        <v>51</v>
      </c>
      <c r="E4773" t="s">
        <v>47</v>
      </c>
      <c r="F4773">
        <v>1</v>
      </c>
      <c r="G4773">
        <v>504.7</v>
      </c>
      <c r="H4773">
        <f t="shared" si="74"/>
        <v>504.7</v>
      </c>
      <c r="I4773" s="12">
        <v>45515.512499999997</v>
      </c>
      <c r="J4773">
        <v>19</v>
      </c>
      <c r="K4773" t="s">
        <v>36</v>
      </c>
      <c r="L4773">
        <v>247</v>
      </c>
      <c r="M4773">
        <v>91</v>
      </c>
      <c r="N4773">
        <v>241</v>
      </c>
      <c r="O4773">
        <v>231</v>
      </c>
      <c r="P4773">
        <v>2</v>
      </c>
      <c r="Q4773">
        <v>38</v>
      </c>
      <c r="R4773" t="s">
        <v>41</v>
      </c>
      <c r="S4773">
        <v>74688.81</v>
      </c>
      <c r="T4773" t="s">
        <v>42</v>
      </c>
      <c r="U4773" t="s">
        <v>43</v>
      </c>
      <c r="V4773" t="b">
        <v>0</v>
      </c>
      <c r="W4773" t="s">
        <v>30</v>
      </c>
      <c r="X4773">
        <v>298</v>
      </c>
      <c r="Y4773">
        <v>443</v>
      </c>
    </row>
    <row r="4774" spans="1:25" x14ac:dyDescent="0.35">
      <c r="A4774">
        <v>4773</v>
      </c>
      <c r="B4774">
        <v>6253</v>
      </c>
      <c r="C4774">
        <v>384</v>
      </c>
      <c r="D4774" t="s">
        <v>39</v>
      </c>
      <c r="E4774" t="s">
        <v>25</v>
      </c>
      <c r="F4774">
        <v>5</v>
      </c>
      <c r="G4774">
        <v>206.06</v>
      </c>
      <c r="H4774">
        <f t="shared" si="74"/>
        <v>1030.3</v>
      </c>
      <c r="I4774" s="11">
        <v>45354.968055555553</v>
      </c>
      <c r="J4774">
        <v>20</v>
      </c>
      <c r="K4774" t="s">
        <v>40</v>
      </c>
      <c r="L4774">
        <v>142</v>
      </c>
      <c r="M4774">
        <v>128</v>
      </c>
      <c r="N4774">
        <v>286</v>
      </c>
      <c r="O4774">
        <v>400</v>
      </c>
      <c r="P4774">
        <v>10</v>
      </c>
      <c r="Q4774">
        <v>18</v>
      </c>
      <c r="R4774" t="s">
        <v>46</v>
      </c>
      <c r="S4774">
        <v>39722.129999999997</v>
      </c>
      <c r="T4774" t="s">
        <v>37</v>
      </c>
      <c r="U4774" t="s">
        <v>43</v>
      </c>
      <c r="V4774" t="b">
        <v>1</v>
      </c>
      <c r="W4774" t="s">
        <v>30</v>
      </c>
      <c r="X4774">
        <v>168</v>
      </c>
      <c r="Y4774">
        <v>224</v>
      </c>
    </row>
    <row r="4775" spans="1:25" x14ac:dyDescent="0.35">
      <c r="A4775">
        <v>4774</v>
      </c>
      <c r="B4775">
        <v>1317</v>
      </c>
      <c r="C4775">
        <v>530</v>
      </c>
      <c r="D4775" t="s">
        <v>52</v>
      </c>
      <c r="E4775" t="s">
        <v>25</v>
      </c>
      <c r="F4775">
        <v>3</v>
      </c>
      <c r="G4775">
        <v>1536.99</v>
      </c>
      <c r="H4775">
        <f t="shared" si="74"/>
        <v>4610.97</v>
      </c>
      <c r="I4775" s="12">
        <v>45296.452777777777</v>
      </c>
      <c r="J4775">
        <v>13</v>
      </c>
      <c r="K4775" t="s">
        <v>36</v>
      </c>
      <c r="L4775">
        <v>121</v>
      </c>
      <c r="M4775">
        <v>52</v>
      </c>
      <c r="N4775">
        <v>159</v>
      </c>
      <c r="O4775">
        <v>100</v>
      </c>
      <c r="P4775">
        <v>1</v>
      </c>
      <c r="Q4775">
        <v>47</v>
      </c>
      <c r="R4775" t="s">
        <v>41</v>
      </c>
      <c r="S4775">
        <v>113110.04</v>
      </c>
      <c r="T4775" t="s">
        <v>33</v>
      </c>
      <c r="U4775" t="s">
        <v>29</v>
      </c>
      <c r="V4775" t="b">
        <v>0</v>
      </c>
      <c r="W4775" t="s">
        <v>30</v>
      </c>
      <c r="X4775">
        <v>302</v>
      </c>
      <c r="Y4775">
        <v>450</v>
      </c>
    </row>
    <row r="4776" spans="1:25" x14ac:dyDescent="0.35">
      <c r="A4776">
        <v>4775</v>
      </c>
      <c r="B4776">
        <v>3492</v>
      </c>
      <c r="C4776">
        <v>645</v>
      </c>
      <c r="D4776" t="s">
        <v>52</v>
      </c>
      <c r="E4776" t="s">
        <v>25</v>
      </c>
      <c r="F4776">
        <v>2</v>
      </c>
      <c r="G4776">
        <v>1532.59</v>
      </c>
      <c r="H4776">
        <f t="shared" si="74"/>
        <v>3065.18</v>
      </c>
      <c r="I4776" s="11">
        <v>45421.024305555555</v>
      </c>
      <c r="J4776">
        <v>10</v>
      </c>
      <c r="K4776" t="s">
        <v>40</v>
      </c>
      <c r="L4776">
        <v>224</v>
      </c>
      <c r="M4776">
        <v>146</v>
      </c>
      <c r="N4776">
        <v>153</v>
      </c>
      <c r="O4776">
        <v>234</v>
      </c>
      <c r="P4776">
        <v>1</v>
      </c>
      <c r="Q4776">
        <v>53</v>
      </c>
      <c r="R4776" t="s">
        <v>41</v>
      </c>
      <c r="S4776">
        <v>47320.03</v>
      </c>
      <c r="T4776" t="s">
        <v>33</v>
      </c>
      <c r="U4776" t="s">
        <v>43</v>
      </c>
      <c r="V4776" t="b">
        <v>1</v>
      </c>
      <c r="W4776" t="s">
        <v>30</v>
      </c>
      <c r="X4776">
        <v>413</v>
      </c>
      <c r="Y4776">
        <v>301</v>
      </c>
    </row>
    <row r="4777" spans="1:25" x14ac:dyDescent="0.35">
      <c r="A4777">
        <v>4776</v>
      </c>
      <c r="B4777">
        <v>1813</v>
      </c>
      <c r="C4777">
        <v>559</v>
      </c>
      <c r="D4777" t="s">
        <v>52</v>
      </c>
      <c r="E4777" t="s">
        <v>25</v>
      </c>
      <c r="F4777">
        <v>1</v>
      </c>
      <c r="G4777">
        <v>136.97999999999999</v>
      </c>
      <c r="H4777">
        <f t="shared" si="74"/>
        <v>136.97999999999999</v>
      </c>
      <c r="I4777" s="12">
        <v>45398.390972222223</v>
      </c>
      <c r="J4777">
        <v>12</v>
      </c>
      <c r="K4777" t="s">
        <v>40</v>
      </c>
      <c r="L4777">
        <v>327</v>
      </c>
      <c r="M4777">
        <v>142</v>
      </c>
      <c r="N4777">
        <v>283</v>
      </c>
      <c r="O4777">
        <v>296</v>
      </c>
      <c r="P4777">
        <v>4</v>
      </c>
      <c r="Q4777">
        <v>66</v>
      </c>
      <c r="R4777" t="s">
        <v>41</v>
      </c>
      <c r="S4777">
        <v>40712.639999999999</v>
      </c>
      <c r="T4777" t="s">
        <v>33</v>
      </c>
      <c r="U4777" t="s">
        <v>50</v>
      </c>
      <c r="V4777" t="b">
        <v>1</v>
      </c>
      <c r="W4777" t="s">
        <v>30</v>
      </c>
      <c r="X4777">
        <v>186</v>
      </c>
      <c r="Y4777">
        <v>228</v>
      </c>
    </row>
    <row r="4778" spans="1:25" x14ac:dyDescent="0.35">
      <c r="A4778">
        <v>4777</v>
      </c>
      <c r="B4778">
        <v>9764</v>
      </c>
      <c r="C4778">
        <v>423</v>
      </c>
      <c r="D4778" t="s">
        <v>24</v>
      </c>
      <c r="E4778" t="s">
        <v>47</v>
      </c>
      <c r="F4778">
        <v>1</v>
      </c>
      <c r="G4778">
        <v>490.31</v>
      </c>
      <c r="H4778">
        <f t="shared" si="74"/>
        <v>490.31</v>
      </c>
      <c r="I4778" s="11">
        <v>45499.267361111109</v>
      </c>
      <c r="J4778">
        <v>15</v>
      </c>
      <c r="K4778" t="s">
        <v>32</v>
      </c>
      <c r="L4778">
        <v>80</v>
      </c>
      <c r="M4778">
        <v>69</v>
      </c>
      <c r="N4778">
        <v>233</v>
      </c>
      <c r="O4778">
        <v>266</v>
      </c>
      <c r="P4778">
        <v>3</v>
      </c>
      <c r="Q4778">
        <v>30</v>
      </c>
      <c r="R4778" t="s">
        <v>46</v>
      </c>
      <c r="S4778">
        <v>26142.73</v>
      </c>
      <c r="T4778" t="s">
        <v>37</v>
      </c>
      <c r="U4778" t="s">
        <v>43</v>
      </c>
      <c r="V4778" t="b">
        <v>0</v>
      </c>
      <c r="W4778" t="s">
        <v>30</v>
      </c>
      <c r="X4778">
        <v>166</v>
      </c>
      <c r="Y4778">
        <v>480</v>
      </c>
    </row>
    <row r="4779" spans="1:25" x14ac:dyDescent="0.35">
      <c r="A4779">
        <v>4778</v>
      </c>
      <c r="B4779">
        <v>1362</v>
      </c>
      <c r="C4779">
        <v>105</v>
      </c>
      <c r="D4779" t="s">
        <v>49</v>
      </c>
      <c r="E4779" t="s">
        <v>25</v>
      </c>
      <c r="F4779">
        <v>2</v>
      </c>
      <c r="G4779">
        <v>565.17999999999995</v>
      </c>
      <c r="H4779">
        <f t="shared" si="74"/>
        <v>1130.3599999999999</v>
      </c>
      <c r="I4779" s="12">
        <v>45383.568055555559</v>
      </c>
      <c r="J4779">
        <v>10</v>
      </c>
      <c r="K4779" t="s">
        <v>40</v>
      </c>
      <c r="L4779">
        <v>40</v>
      </c>
      <c r="M4779">
        <v>80</v>
      </c>
      <c r="N4779">
        <v>214</v>
      </c>
      <c r="O4779">
        <v>151</v>
      </c>
      <c r="P4779">
        <v>3</v>
      </c>
      <c r="Q4779">
        <v>24</v>
      </c>
      <c r="R4779" t="s">
        <v>27</v>
      </c>
      <c r="S4779">
        <v>108645.1</v>
      </c>
      <c r="T4779" t="s">
        <v>28</v>
      </c>
      <c r="U4779" t="s">
        <v>29</v>
      </c>
      <c r="V4779" t="b">
        <v>0</v>
      </c>
      <c r="W4779" t="s">
        <v>35</v>
      </c>
      <c r="X4779">
        <v>298</v>
      </c>
      <c r="Y4779">
        <v>500</v>
      </c>
    </row>
    <row r="4780" spans="1:25" x14ac:dyDescent="0.35">
      <c r="A4780">
        <v>4779</v>
      </c>
      <c r="B4780">
        <v>4046</v>
      </c>
      <c r="C4780">
        <v>501</v>
      </c>
      <c r="D4780" t="s">
        <v>38</v>
      </c>
      <c r="E4780" t="s">
        <v>47</v>
      </c>
      <c r="F4780">
        <v>2</v>
      </c>
      <c r="G4780">
        <v>1592.93</v>
      </c>
      <c r="H4780">
        <f t="shared" si="74"/>
        <v>3185.86</v>
      </c>
      <c r="I4780" s="11">
        <v>45434.49722222222</v>
      </c>
      <c r="J4780">
        <v>9</v>
      </c>
      <c r="K4780" t="s">
        <v>26</v>
      </c>
      <c r="L4780">
        <v>72</v>
      </c>
      <c r="M4780">
        <v>81</v>
      </c>
      <c r="N4780">
        <v>230</v>
      </c>
      <c r="O4780">
        <v>245</v>
      </c>
      <c r="P4780">
        <v>7</v>
      </c>
      <c r="Q4780">
        <v>26</v>
      </c>
      <c r="R4780" t="s">
        <v>46</v>
      </c>
      <c r="S4780">
        <v>72193.48</v>
      </c>
      <c r="T4780" t="s">
        <v>28</v>
      </c>
      <c r="U4780" t="s">
        <v>43</v>
      </c>
      <c r="V4780" t="b">
        <v>1</v>
      </c>
      <c r="W4780" t="s">
        <v>30</v>
      </c>
      <c r="X4780">
        <v>386</v>
      </c>
      <c r="Y4780">
        <v>477</v>
      </c>
    </row>
    <row r="4781" spans="1:25" x14ac:dyDescent="0.35">
      <c r="A4781">
        <v>4780</v>
      </c>
      <c r="B4781">
        <v>2675</v>
      </c>
      <c r="C4781">
        <v>299</v>
      </c>
      <c r="D4781" t="s">
        <v>39</v>
      </c>
      <c r="E4781" t="s">
        <v>25</v>
      </c>
      <c r="F4781">
        <v>4</v>
      </c>
      <c r="G4781">
        <v>1509.41</v>
      </c>
      <c r="H4781">
        <f t="shared" si="74"/>
        <v>6037.64</v>
      </c>
      <c r="I4781" s="12">
        <v>45300.274305555555</v>
      </c>
      <c r="J4781">
        <v>7</v>
      </c>
      <c r="K4781" t="s">
        <v>26</v>
      </c>
      <c r="L4781">
        <v>113</v>
      </c>
      <c r="M4781">
        <v>56</v>
      </c>
      <c r="N4781">
        <v>264</v>
      </c>
      <c r="O4781">
        <v>254</v>
      </c>
      <c r="P4781">
        <v>1</v>
      </c>
      <c r="Q4781">
        <v>31</v>
      </c>
      <c r="R4781" t="s">
        <v>46</v>
      </c>
      <c r="S4781">
        <v>88779.62</v>
      </c>
      <c r="T4781" t="s">
        <v>33</v>
      </c>
      <c r="U4781" t="s">
        <v>34</v>
      </c>
      <c r="V4781" t="b">
        <v>0</v>
      </c>
      <c r="W4781" t="s">
        <v>48</v>
      </c>
      <c r="X4781">
        <v>259</v>
      </c>
      <c r="Y4781">
        <v>461</v>
      </c>
    </row>
    <row r="4782" spans="1:25" x14ac:dyDescent="0.35">
      <c r="A4782">
        <v>4781</v>
      </c>
      <c r="B4782">
        <v>5622</v>
      </c>
      <c r="C4782">
        <v>442</v>
      </c>
      <c r="D4782" t="s">
        <v>52</v>
      </c>
      <c r="E4782" t="s">
        <v>47</v>
      </c>
      <c r="F4782">
        <v>4</v>
      </c>
      <c r="G4782">
        <v>1459</v>
      </c>
      <c r="H4782">
        <f t="shared" si="74"/>
        <v>5836</v>
      </c>
      <c r="I4782" s="11">
        <v>45506.220833333333</v>
      </c>
      <c r="J4782">
        <v>7</v>
      </c>
      <c r="K4782" t="s">
        <v>32</v>
      </c>
      <c r="L4782">
        <v>259</v>
      </c>
      <c r="M4782">
        <v>128</v>
      </c>
      <c r="N4782">
        <v>249</v>
      </c>
      <c r="O4782">
        <v>232</v>
      </c>
      <c r="P4782">
        <v>8</v>
      </c>
      <c r="Q4782">
        <v>32</v>
      </c>
      <c r="R4782" t="s">
        <v>41</v>
      </c>
      <c r="S4782">
        <v>105083.69</v>
      </c>
      <c r="T4782" t="s">
        <v>33</v>
      </c>
      <c r="U4782" t="s">
        <v>43</v>
      </c>
      <c r="V4782" t="b">
        <v>1</v>
      </c>
      <c r="W4782" t="s">
        <v>30</v>
      </c>
      <c r="X4782">
        <v>179</v>
      </c>
      <c r="Y4782">
        <v>138</v>
      </c>
    </row>
    <row r="4783" spans="1:25" x14ac:dyDescent="0.35">
      <c r="A4783">
        <v>4782</v>
      </c>
      <c r="B4783">
        <v>5410</v>
      </c>
      <c r="C4783">
        <v>183</v>
      </c>
      <c r="D4783" t="s">
        <v>39</v>
      </c>
      <c r="E4783" t="s">
        <v>25</v>
      </c>
      <c r="F4783">
        <v>1</v>
      </c>
      <c r="G4783">
        <v>929.82</v>
      </c>
      <c r="H4783">
        <f t="shared" si="74"/>
        <v>929.82</v>
      </c>
      <c r="I4783" s="12">
        <v>45397.861111111109</v>
      </c>
      <c r="J4783">
        <v>3</v>
      </c>
      <c r="K4783" t="s">
        <v>26</v>
      </c>
      <c r="L4783">
        <v>140</v>
      </c>
      <c r="M4783">
        <v>150</v>
      </c>
      <c r="N4783">
        <v>193</v>
      </c>
      <c r="O4783">
        <v>256</v>
      </c>
      <c r="P4783">
        <v>4</v>
      </c>
      <c r="Q4783">
        <v>25</v>
      </c>
      <c r="R4783" t="s">
        <v>27</v>
      </c>
      <c r="S4783">
        <v>79358.34</v>
      </c>
      <c r="T4783" t="s">
        <v>33</v>
      </c>
      <c r="U4783" t="s">
        <v>34</v>
      </c>
      <c r="V4783" t="b">
        <v>1</v>
      </c>
      <c r="W4783" t="s">
        <v>30</v>
      </c>
      <c r="X4783">
        <v>113</v>
      </c>
      <c r="Y4783">
        <v>503</v>
      </c>
    </row>
    <row r="4784" spans="1:25" x14ac:dyDescent="0.35">
      <c r="A4784">
        <v>4783</v>
      </c>
      <c r="B4784">
        <v>3048</v>
      </c>
      <c r="C4784">
        <v>685</v>
      </c>
      <c r="D4784" t="s">
        <v>44</v>
      </c>
      <c r="E4784" t="s">
        <v>47</v>
      </c>
      <c r="F4784">
        <v>1</v>
      </c>
      <c r="G4784">
        <v>1829.2</v>
      </c>
      <c r="H4784">
        <f t="shared" si="74"/>
        <v>1829.2</v>
      </c>
      <c r="I4784" s="11">
        <v>45337.974999999999</v>
      </c>
      <c r="J4784">
        <v>20</v>
      </c>
      <c r="K4784" t="s">
        <v>32</v>
      </c>
      <c r="L4784">
        <v>263</v>
      </c>
      <c r="M4784">
        <v>88</v>
      </c>
      <c r="N4784">
        <v>259</v>
      </c>
      <c r="O4784">
        <v>315</v>
      </c>
      <c r="P4784">
        <v>5</v>
      </c>
      <c r="Q4784">
        <v>38</v>
      </c>
      <c r="R4784" t="s">
        <v>27</v>
      </c>
      <c r="S4784">
        <v>116002.62</v>
      </c>
      <c r="T4784" t="s">
        <v>42</v>
      </c>
      <c r="U4784" t="s">
        <v>43</v>
      </c>
      <c r="V4784" t="b">
        <v>0</v>
      </c>
      <c r="W4784" t="s">
        <v>48</v>
      </c>
      <c r="X4784">
        <v>404</v>
      </c>
      <c r="Y4784">
        <v>386</v>
      </c>
    </row>
    <row r="4785" spans="1:25" x14ac:dyDescent="0.35">
      <c r="A4785">
        <v>4784</v>
      </c>
      <c r="B4785">
        <v>8183</v>
      </c>
      <c r="C4785">
        <v>927</v>
      </c>
      <c r="D4785" t="s">
        <v>52</v>
      </c>
      <c r="E4785" t="s">
        <v>25</v>
      </c>
      <c r="F4785">
        <v>3</v>
      </c>
      <c r="G4785">
        <v>1968.08</v>
      </c>
      <c r="H4785">
        <f t="shared" si="74"/>
        <v>5904.24</v>
      </c>
      <c r="I4785" s="12">
        <v>45342.504861111112</v>
      </c>
      <c r="J4785">
        <v>20</v>
      </c>
      <c r="K4785" t="s">
        <v>45</v>
      </c>
      <c r="L4785">
        <v>233</v>
      </c>
      <c r="M4785">
        <v>104</v>
      </c>
      <c r="N4785">
        <v>120</v>
      </c>
      <c r="O4785">
        <v>455</v>
      </c>
      <c r="P4785">
        <v>8</v>
      </c>
      <c r="Q4785">
        <v>61</v>
      </c>
      <c r="R4785" t="s">
        <v>41</v>
      </c>
      <c r="S4785">
        <v>25646.61</v>
      </c>
      <c r="T4785" t="s">
        <v>33</v>
      </c>
      <c r="U4785" t="s">
        <v>43</v>
      </c>
      <c r="V4785" t="b">
        <v>0</v>
      </c>
      <c r="W4785" t="s">
        <v>30</v>
      </c>
      <c r="X4785">
        <v>173</v>
      </c>
      <c r="Y4785">
        <v>362</v>
      </c>
    </row>
    <row r="4786" spans="1:25" x14ac:dyDescent="0.35">
      <c r="A4786">
        <v>4785</v>
      </c>
      <c r="B4786">
        <v>1134</v>
      </c>
      <c r="C4786">
        <v>125</v>
      </c>
      <c r="D4786" t="s">
        <v>38</v>
      </c>
      <c r="E4786" t="s">
        <v>25</v>
      </c>
      <c r="F4786">
        <v>5</v>
      </c>
      <c r="G4786">
        <v>1797.47</v>
      </c>
      <c r="H4786">
        <f t="shared" si="74"/>
        <v>8987.35</v>
      </c>
      <c r="I4786" s="11">
        <v>45336.4375</v>
      </c>
      <c r="J4786">
        <v>16</v>
      </c>
      <c r="K4786" t="s">
        <v>36</v>
      </c>
      <c r="L4786">
        <v>227</v>
      </c>
      <c r="M4786">
        <v>147</v>
      </c>
      <c r="N4786">
        <v>287</v>
      </c>
      <c r="O4786">
        <v>285</v>
      </c>
      <c r="P4786">
        <v>9</v>
      </c>
      <c r="Q4786">
        <v>32</v>
      </c>
      <c r="R4786" t="s">
        <v>41</v>
      </c>
      <c r="S4786">
        <v>65670.789999999994</v>
      </c>
      <c r="T4786" t="s">
        <v>28</v>
      </c>
      <c r="U4786" t="s">
        <v>34</v>
      </c>
      <c r="V4786" t="b">
        <v>0</v>
      </c>
      <c r="W4786" t="s">
        <v>35</v>
      </c>
      <c r="X4786">
        <v>190</v>
      </c>
      <c r="Y4786">
        <v>428</v>
      </c>
    </row>
    <row r="4787" spans="1:25" x14ac:dyDescent="0.35">
      <c r="A4787">
        <v>4786</v>
      </c>
      <c r="B4787">
        <v>4814</v>
      </c>
      <c r="C4787">
        <v>855</v>
      </c>
      <c r="D4787" t="s">
        <v>49</v>
      </c>
      <c r="E4787" t="s">
        <v>47</v>
      </c>
      <c r="F4787">
        <v>3</v>
      </c>
      <c r="G4787">
        <v>564.85</v>
      </c>
      <c r="H4787">
        <f t="shared" si="74"/>
        <v>1694.5500000000002</v>
      </c>
      <c r="I4787" s="12">
        <v>45530.648611111108</v>
      </c>
      <c r="J4787">
        <v>4</v>
      </c>
      <c r="K4787" t="s">
        <v>36</v>
      </c>
      <c r="L4787">
        <v>189</v>
      </c>
      <c r="M4787">
        <v>139</v>
      </c>
      <c r="N4787">
        <v>256</v>
      </c>
      <c r="O4787">
        <v>348</v>
      </c>
      <c r="P4787">
        <v>5</v>
      </c>
      <c r="Q4787">
        <v>35</v>
      </c>
      <c r="R4787" t="s">
        <v>46</v>
      </c>
      <c r="S4787">
        <v>30825.64</v>
      </c>
      <c r="T4787" t="s">
        <v>37</v>
      </c>
      <c r="U4787" t="s">
        <v>43</v>
      </c>
      <c r="V4787" t="b">
        <v>1</v>
      </c>
      <c r="W4787" t="s">
        <v>30</v>
      </c>
      <c r="X4787">
        <v>431</v>
      </c>
      <c r="Y4787">
        <v>446</v>
      </c>
    </row>
    <row r="4788" spans="1:25" x14ac:dyDescent="0.35">
      <c r="A4788">
        <v>4787</v>
      </c>
      <c r="B4788">
        <v>2477</v>
      </c>
      <c r="C4788">
        <v>331</v>
      </c>
      <c r="D4788" t="s">
        <v>44</v>
      </c>
      <c r="E4788" t="s">
        <v>25</v>
      </c>
      <c r="F4788">
        <v>5</v>
      </c>
      <c r="G4788">
        <v>1743.15</v>
      </c>
      <c r="H4788">
        <f t="shared" si="74"/>
        <v>8715.75</v>
      </c>
      <c r="I4788" s="11">
        <v>45547.347222222219</v>
      </c>
      <c r="J4788">
        <v>4</v>
      </c>
      <c r="K4788" t="s">
        <v>40</v>
      </c>
      <c r="L4788">
        <v>196</v>
      </c>
      <c r="M4788">
        <v>73</v>
      </c>
      <c r="N4788">
        <v>105</v>
      </c>
      <c r="O4788">
        <v>258</v>
      </c>
      <c r="P4788">
        <v>4</v>
      </c>
      <c r="Q4788">
        <v>56</v>
      </c>
      <c r="R4788" t="s">
        <v>27</v>
      </c>
      <c r="S4788">
        <v>51380.91</v>
      </c>
      <c r="T4788" t="s">
        <v>42</v>
      </c>
      <c r="U4788" t="s">
        <v>29</v>
      </c>
      <c r="V4788" t="b">
        <v>0</v>
      </c>
      <c r="W4788" t="s">
        <v>30</v>
      </c>
      <c r="X4788">
        <v>145</v>
      </c>
      <c r="Y4788">
        <v>97</v>
      </c>
    </row>
    <row r="4789" spans="1:25" x14ac:dyDescent="0.35">
      <c r="A4789">
        <v>4788</v>
      </c>
      <c r="B4789">
        <v>3468</v>
      </c>
      <c r="C4789">
        <v>806</v>
      </c>
      <c r="D4789" t="s">
        <v>49</v>
      </c>
      <c r="E4789" t="s">
        <v>47</v>
      </c>
      <c r="F4789">
        <v>3</v>
      </c>
      <c r="G4789">
        <v>276.81</v>
      </c>
      <c r="H4789">
        <f t="shared" si="74"/>
        <v>830.43000000000006</v>
      </c>
      <c r="I4789" s="12">
        <v>45511.408333333333</v>
      </c>
      <c r="J4789">
        <v>12</v>
      </c>
      <c r="K4789" t="s">
        <v>40</v>
      </c>
      <c r="L4789">
        <v>462</v>
      </c>
      <c r="M4789">
        <v>65</v>
      </c>
      <c r="N4789">
        <v>187</v>
      </c>
      <c r="O4789">
        <v>364</v>
      </c>
      <c r="P4789">
        <v>3</v>
      </c>
      <c r="Q4789">
        <v>49</v>
      </c>
      <c r="R4789" t="s">
        <v>27</v>
      </c>
      <c r="S4789">
        <v>63671.11</v>
      </c>
      <c r="T4789" t="s">
        <v>37</v>
      </c>
      <c r="U4789" t="s">
        <v>43</v>
      </c>
      <c r="V4789" t="b">
        <v>1</v>
      </c>
      <c r="W4789" t="s">
        <v>30</v>
      </c>
      <c r="X4789">
        <v>217</v>
      </c>
      <c r="Y4789">
        <v>360</v>
      </c>
    </row>
    <row r="4790" spans="1:25" x14ac:dyDescent="0.35">
      <c r="A4790">
        <v>4789</v>
      </c>
      <c r="B4790">
        <v>1241</v>
      </c>
      <c r="C4790">
        <v>533</v>
      </c>
      <c r="D4790" t="s">
        <v>51</v>
      </c>
      <c r="E4790" t="s">
        <v>47</v>
      </c>
      <c r="F4790">
        <v>5</v>
      </c>
      <c r="G4790">
        <v>50.63</v>
      </c>
      <c r="H4790">
        <f t="shared" si="74"/>
        <v>253.15</v>
      </c>
      <c r="I4790" s="11">
        <v>45460.752083333333</v>
      </c>
      <c r="J4790">
        <v>8</v>
      </c>
      <c r="K4790" t="s">
        <v>26</v>
      </c>
      <c r="L4790">
        <v>417</v>
      </c>
      <c r="M4790">
        <v>89</v>
      </c>
      <c r="N4790">
        <v>162</v>
      </c>
      <c r="O4790">
        <v>134</v>
      </c>
      <c r="P4790">
        <v>7</v>
      </c>
      <c r="Q4790">
        <v>42</v>
      </c>
      <c r="R4790" t="s">
        <v>46</v>
      </c>
      <c r="S4790">
        <v>92776.47</v>
      </c>
      <c r="T4790" t="s">
        <v>33</v>
      </c>
      <c r="U4790" t="s">
        <v>29</v>
      </c>
      <c r="V4790" t="b">
        <v>1</v>
      </c>
      <c r="W4790" t="s">
        <v>30</v>
      </c>
      <c r="X4790">
        <v>319</v>
      </c>
      <c r="Y4790">
        <v>126</v>
      </c>
    </row>
    <row r="4791" spans="1:25" x14ac:dyDescent="0.35">
      <c r="A4791">
        <v>4790</v>
      </c>
      <c r="B4791">
        <v>9086</v>
      </c>
      <c r="C4791">
        <v>176</v>
      </c>
      <c r="D4791" t="s">
        <v>51</v>
      </c>
      <c r="E4791" t="s">
        <v>25</v>
      </c>
      <c r="F4791">
        <v>1</v>
      </c>
      <c r="G4791">
        <v>1108.55</v>
      </c>
      <c r="H4791">
        <f t="shared" si="74"/>
        <v>1108.55</v>
      </c>
      <c r="I4791" s="12">
        <v>45412.017361111109</v>
      </c>
      <c r="J4791">
        <v>8</v>
      </c>
      <c r="K4791" t="s">
        <v>40</v>
      </c>
      <c r="L4791">
        <v>37</v>
      </c>
      <c r="M4791">
        <v>139</v>
      </c>
      <c r="N4791">
        <v>295</v>
      </c>
      <c r="O4791">
        <v>249</v>
      </c>
      <c r="P4791">
        <v>8</v>
      </c>
      <c r="Q4791">
        <v>29</v>
      </c>
      <c r="R4791" t="s">
        <v>27</v>
      </c>
      <c r="S4791">
        <v>44699.89</v>
      </c>
      <c r="T4791" t="s">
        <v>37</v>
      </c>
      <c r="U4791" t="s">
        <v>29</v>
      </c>
      <c r="V4791" t="b">
        <v>1</v>
      </c>
      <c r="W4791" t="s">
        <v>30</v>
      </c>
      <c r="X4791">
        <v>128</v>
      </c>
      <c r="Y4791">
        <v>275</v>
      </c>
    </row>
    <row r="4792" spans="1:25" x14ac:dyDescent="0.35">
      <c r="A4792">
        <v>4791</v>
      </c>
      <c r="B4792">
        <v>4558</v>
      </c>
      <c r="C4792">
        <v>355</v>
      </c>
      <c r="D4792" t="s">
        <v>39</v>
      </c>
      <c r="E4792" t="s">
        <v>47</v>
      </c>
      <c r="F4792">
        <v>3</v>
      </c>
      <c r="G4792">
        <v>1798.96</v>
      </c>
      <c r="H4792">
        <f t="shared" si="74"/>
        <v>5396.88</v>
      </c>
      <c r="I4792" s="11">
        <v>45350.543749999997</v>
      </c>
      <c r="J4792">
        <v>8</v>
      </c>
      <c r="K4792" t="s">
        <v>26</v>
      </c>
      <c r="L4792">
        <v>402</v>
      </c>
      <c r="M4792">
        <v>112</v>
      </c>
      <c r="N4792">
        <v>108</v>
      </c>
      <c r="O4792">
        <v>478</v>
      </c>
      <c r="P4792">
        <v>5</v>
      </c>
      <c r="Q4792">
        <v>24</v>
      </c>
      <c r="R4792" t="s">
        <v>41</v>
      </c>
      <c r="S4792">
        <v>68984.649999999994</v>
      </c>
      <c r="T4792" t="s">
        <v>42</v>
      </c>
      <c r="U4792" t="s">
        <v>43</v>
      </c>
      <c r="V4792" t="b">
        <v>1</v>
      </c>
      <c r="W4792" t="s">
        <v>48</v>
      </c>
      <c r="X4792">
        <v>272</v>
      </c>
      <c r="Y4792">
        <v>286</v>
      </c>
    </row>
    <row r="4793" spans="1:25" x14ac:dyDescent="0.35">
      <c r="A4793">
        <v>4792</v>
      </c>
      <c r="B4793">
        <v>6601</v>
      </c>
      <c r="C4793">
        <v>301</v>
      </c>
      <c r="D4793" t="s">
        <v>52</v>
      </c>
      <c r="E4793" t="s">
        <v>47</v>
      </c>
      <c r="F4793">
        <v>2</v>
      </c>
      <c r="G4793">
        <v>1724.63</v>
      </c>
      <c r="H4793">
        <f t="shared" si="74"/>
        <v>3449.26</v>
      </c>
      <c r="I4793" s="12">
        <v>45339.469444444447</v>
      </c>
      <c r="J4793">
        <v>9</v>
      </c>
      <c r="K4793" t="s">
        <v>26</v>
      </c>
      <c r="L4793">
        <v>438</v>
      </c>
      <c r="M4793">
        <v>131</v>
      </c>
      <c r="N4793">
        <v>248</v>
      </c>
      <c r="O4793">
        <v>262</v>
      </c>
      <c r="P4793">
        <v>9</v>
      </c>
      <c r="Q4793">
        <v>49</v>
      </c>
      <c r="R4793" t="s">
        <v>41</v>
      </c>
      <c r="S4793">
        <v>20099.95</v>
      </c>
      <c r="T4793" t="s">
        <v>33</v>
      </c>
      <c r="U4793" t="s">
        <v>43</v>
      </c>
      <c r="V4793" t="b">
        <v>0</v>
      </c>
      <c r="W4793" t="s">
        <v>48</v>
      </c>
      <c r="X4793">
        <v>343</v>
      </c>
      <c r="Y4793">
        <v>249</v>
      </c>
    </row>
    <row r="4794" spans="1:25" x14ac:dyDescent="0.35">
      <c r="A4794">
        <v>4793</v>
      </c>
      <c r="B4794">
        <v>7885</v>
      </c>
      <c r="C4794">
        <v>268</v>
      </c>
      <c r="D4794" t="s">
        <v>24</v>
      </c>
      <c r="E4794" t="s">
        <v>47</v>
      </c>
      <c r="F4794">
        <v>4</v>
      </c>
      <c r="G4794">
        <v>1193.96</v>
      </c>
      <c r="H4794">
        <f t="shared" si="74"/>
        <v>4775.84</v>
      </c>
      <c r="I4794" s="11">
        <v>45365.740972222222</v>
      </c>
      <c r="J4794">
        <v>19</v>
      </c>
      <c r="K4794" t="s">
        <v>32</v>
      </c>
      <c r="L4794">
        <v>469</v>
      </c>
      <c r="M4794">
        <v>52</v>
      </c>
      <c r="N4794">
        <v>263</v>
      </c>
      <c r="O4794">
        <v>181</v>
      </c>
      <c r="P4794">
        <v>5</v>
      </c>
      <c r="Q4794">
        <v>36</v>
      </c>
      <c r="R4794" t="s">
        <v>46</v>
      </c>
      <c r="S4794">
        <v>39467.4</v>
      </c>
      <c r="T4794" t="s">
        <v>33</v>
      </c>
      <c r="U4794" t="s">
        <v>43</v>
      </c>
      <c r="V4794" t="b">
        <v>1</v>
      </c>
      <c r="W4794" t="s">
        <v>30</v>
      </c>
      <c r="X4794">
        <v>442</v>
      </c>
      <c r="Y4794">
        <v>211</v>
      </c>
    </row>
    <row r="4795" spans="1:25" x14ac:dyDescent="0.35">
      <c r="A4795">
        <v>4794</v>
      </c>
      <c r="B4795">
        <v>6104</v>
      </c>
      <c r="C4795">
        <v>437</v>
      </c>
      <c r="D4795" t="s">
        <v>38</v>
      </c>
      <c r="E4795" t="s">
        <v>25</v>
      </c>
      <c r="F4795">
        <v>2</v>
      </c>
      <c r="G4795">
        <v>1416.77</v>
      </c>
      <c r="H4795">
        <f t="shared" si="74"/>
        <v>2833.54</v>
      </c>
      <c r="I4795" s="12">
        <v>45430.367361111108</v>
      </c>
      <c r="J4795">
        <v>15</v>
      </c>
      <c r="K4795" t="s">
        <v>40</v>
      </c>
      <c r="L4795">
        <v>317</v>
      </c>
      <c r="M4795">
        <v>103</v>
      </c>
      <c r="N4795">
        <v>290</v>
      </c>
      <c r="O4795">
        <v>262</v>
      </c>
      <c r="P4795">
        <v>7</v>
      </c>
      <c r="Q4795">
        <v>22</v>
      </c>
      <c r="R4795" t="s">
        <v>41</v>
      </c>
      <c r="S4795">
        <v>94054.84</v>
      </c>
      <c r="T4795" t="s">
        <v>42</v>
      </c>
      <c r="U4795" t="s">
        <v>50</v>
      </c>
      <c r="V4795" t="b">
        <v>0</v>
      </c>
      <c r="W4795" t="s">
        <v>30</v>
      </c>
      <c r="X4795">
        <v>413</v>
      </c>
      <c r="Y4795">
        <v>393</v>
      </c>
    </row>
    <row r="4796" spans="1:25" x14ac:dyDescent="0.35">
      <c r="A4796">
        <v>4795</v>
      </c>
      <c r="B4796">
        <v>9165</v>
      </c>
      <c r="C4796">
        <v>418</v>
      </c>
      <c r="D4796" t="s">
        <v>24</v>
      </c>
      <c r="E4796" t="s">
        <v>25</v>
      </c>
      <c r="F4796">
        <v>2</v>
      </c>
      <c r="G4796">
        <v>1967.28</v>
      </c>
      <c r="H4796">
        <f t="shared" si="74"/>
        <v>3934.56</v>
      </c>
      <c r="I4796" s="11">
        <v>45452.260416666664</v>
      </c>
      <c r="J4796">
        <v>6</v>
      </c>
      <c r="K4796" t="s">
        <v>40</v>
      </c>
      <c r="L4796">
        <v>41</v>
      </c>
      <c r="M4796">
        <v>62</v>
      </c>
      <c r="N4796">
        <v>168</v>
      </c>
      <c r="O4796">
        <v>168</v>
      </c>
      <c r="P4796">
        <v>5</v>
      </c>
      <c r="Q4796">
        <v>58</v>
      </c>
      <c r="R4796" t="s">
        <v>27</v>
      </c>
      <c r="S4796">
        <v>26852.98</v>
      </c>
      <c r="T4796" t="s">
        <v>33</v>
      </c>
      <c r="U4796" t="s">
        <v>43</v>
      </c>
      <c r="V4796" t="b">
        <v>1</v>
      </c>
      <c r="W4796" t="s">
        <v>30</v>
      </c>
      <c r="X4796">
        <v>332</v>
      </c>
      <c r="Y4796">
        <v>455</v>
      </c>
    </row>
    <row r="4797" spans="1:25" x14ac:dyDescent="0.35">
      <c r="A4797">
        <v>4796</v>
      </c>
      <c r="B4797">
        <v>7084</v>
      </c>
      <c r="C4797">
        <v>164</v>
      </c>
      <c r="D4797" t="s">
        <v>31</v>
      </c>
      <c r="E4797" t="s">
        <v>47</v>
      </c>
      <c r="F4797">
        <v>1</v>
      </c>
      <c r="G4797">
        <v>1464.46</v>
      </c>
      <c r="H4797">
        <f t="shared" si="74"/>
        <v>1464.46</v>
      </c>
      <c r="I4797" s="12">
        <v>45375.959027777775</v>
      </c>
      <c r="J4797">
        <v>20</v>
      </c>
      <c r="K4797" t="s">
        <v>40</v>
      </c>
      <c r="L4797">
        <v>475</v>
      </c>
      <c r="M4797">
        <v>98</v>
      </c>
      <c r="N4797">
        <v>187</v>
      </c>
      <c r="O4797">
        <v>460</v>
      </c>
      <c r="P4797">
        <v>4</v>
      </c>
      <c r="Q4797">
        <v>19</v>
      </c>
      <c r="R4797" t="s">
        <v>27</v>
      </c>
      <c r="S4797">
        <v>62410.48</v>
      </c>
      <c r="T4797" t="s">
        <v>28</v>
      </c>
      <c r="U4797" t="s">
        <v>29</v>
      </c>
      <c r="V4797" t="b">
        <v>0</v>
      </c>
      <c r="W4797" t="s">
        <v>30</v>
      </c>
      <c r="X4797">
        <v>413</v>
      </c>
      <c r="Y4797">
        <v>176</v>
      </c>
    </row>
    <row r="4798" spans="1:25" x14ac:dyDescent="0.35">
      <c r="A4798">
        <v>4797</v>
      </c>
      <c r="B4798">
        <v>8597</v>
      </c>
      <c r="C4798">
        <v>741</v>
      </c>
      <c r="D4798" t="s">
        <v>52</v>
      </c>
      <c r="E4798" t="s">
        <v>25</v>
      </c>
      <c r="F4798">
        <v>1</v>
      </c>
      <c r="G4798">
        <v>473.57</v>
      </c>
      <c r="H4798">
        <f t="shared" si="74"/>
        <v>473.57</v>
      </c>
      <c r="I4798" s="11">
        <v>45345.881944444445</v>
      </c>
      <c r="J4798">
        <v>14</v>
      </c>
      <c r="K4798" t="s">
        <v>45</v>
      </c>
      <c r="L4798">
        <v>280</v>
      </c>
      <c r="M4798">
        <v>92</v>
      </c>
      <c r="N4798">
        <v>243</v>
      </c>
      <c r="O4798">
        <v>361</v>
      </c>
      <c r="P4798">
        <v>2</v>
      </c>
      <c r="Q4798">
        <v>66</v>
      </c>
      <c r="R4798" t="s">
        <v>27</v>
      </c>
      <c r="S4798">
        <v>71981.02</v>
      </c>
      <c r="T4798" t="s">
        <v>42</v>
      </c>
      <c r="U4798" t="s">
        <v>43</v>
      </c>
      <c r="V4798" t="b">
        <v>1</v>
      </c>
      <c r="W4798" t="s">
        <v>35</v>
      </c>
      <c r="X4798">
        <v>450</v>
      </c>
      <c r="Y4798">
        <v>139</v>
      </c>
    </row>
    <row r="4799" spans="1:25" x14ac:dyDescent="0.35">
      <c r="A4799">
        <v>4798</v>
      </c>
      <c r="B4799">
        <v>1519</v>
      </c>
      <c r="C4799">
        <v>740</v>
      </c>
      <c r="D4799" t="s">
        <v>51</v>
      </c>
      <c r="E4799" t="s">
        <v>25</v>
      </c>
      <c r="F4799">
        <v>5</v>
      </c>
      <c r="G4799">
        <v>278.27999999999997</v>
      </c>
      <c r="H4799">
        <f t="shared" si="74"/>
        <v>1391.3999999999999</v>
      </c>
      <c r="I4799" s="12">
        <v>45351.372916666667</v>
      </c>
      <c r="J4799">
        <v>20</v>
      </c>
      <c r="K4799" t="s">
        <v>40</v>
      </c>
      <c r="L4799">
        <v>387</v>
      </c>
      <c r="M4799">
        <v>78</v>
      </c>
      <c r="N4799">
        <v>223</v>
      </c>
      <c r="O4799">
        <v>487</v>
      </c>
      <c r="P4799">
        <v>1</v>
      </c>
      <c r="Q4799">
        <v>58</v>
      </c>
      <c r="R4799" t="s">
        <v>27</v>
      </c>
      <c r="S4799">
        <v>36152.06</v>
      </c>
      <c r="T4799" t="s">
        <v>37</v>
      </c>
      <c r="U4799" t="s">
        <v>50</v>
      </c>
      <c r="V4799" t="b">
        <v>0</v>
      </c>
      <c r="W4799" t="s">
        <v>48</v>
      </c>
      <c r="X4799">
        <v>182</v>
      </c>
      <c r="Y4799">
        <v>143</v>
      </c>
    </row>
    <row r="4800" spans="1:25" x14ac:dyDescent="0.35">
      <c r="A4800">
        <v>4799</v>
      </c>
      <c r="B4800">
        <v>6410</v>
      </c>
      <c r="C4800">
        <v>199</v>
      </c>
      <c r="D4800" t="s">
        <v>51</v>
      </c>
      <c r="E4800" t="s">
        <v>47</v>
      </c>
      <c r="F4800">
        <v>4</v>
      </c>
      <c r="G4800">
        <v>230.82</v>
      </c>
      <c r="H4800">
        <f t="shared" si="74"/>
        <v>923.28</v>
      </c>
      <c r="I4800" s="11">
        <v>45366.745138888888</v>
      </c>
      <c r="J4800">
        <v>15</v>
      </c>
      <c r="K4800" t="s">
        <v>36</v>
      </c>
      <c r="L4800">
        <v>288</v>
      </c>
      <c r="M4800">
        <v>109</v>
      </c>
      <c r="N4800">
        <v>192</v>
      </c>
      <c r="O4800">
        <v>361</v>
      </c>
      <c r="P4800">
        <v>4</v>
      </c>
      <c r="Q4800">
        <v>32</v>
      </c>
      <c r="R4800" t="s">
        <v>46</v>
      </c>
      <c r="S4800">
        <v>20954.04</v>
      </c>
      <c r="T4800" t="s">
        <v>37</v>
      </c>
      <c r="U4800" t="s">
        <v>43</v>
      </c>
      <c r="V4800" t="b">
        <v>0</v>
      </c>
      <c r="W4800" t="s">
        <v>30</v>
      </c>
      <c r="X4800">
        <v>345</v>
      </c>
      <c r="Y4800">
        <v>390</v>
      </c>
    </row>
    <row r="4801" spans="1:25" x14ac:dyDescent="0.35">
      <c r="A4801">
        <v>4800</v>
      </c>
      <c r="B4801">
        <v>2314</v>
      </c>
      <c r="C4801">
        <v>128</v>
      </c>
      <c r="D4801" t="s">
        <v>44</v>
      </c>
      <c r="E4801" t="s">
        <v>25</v>
      </c>
      <c r="F4801">
        <v>1</v>
      </c>
      <c r="G4801">
        <v>721.65</v>
      </c>
      <c r="H4801">
        <f t="shared" si="74"/>
        <v>721.65</v>
      </c>
      <c r="I4801" s="12">
        <v>45376.751388888886</v>
      </c>
      <c r="J4801">
        <v>1</v>
      </c>
      <c r="K4801" t="s">
        <v>45</v>
      </c>
      <c r="L4801">
        <v>426</v>
      </c>
      <c r="M4801">
        <v>78</v>
      </c>
      <c r="N4801">
        <v>246</v>
      </c>
      <c r="O4801">
        <v>373</v>
      </c>
      <c r="P4801">
        <v>3</v>
      </c>
      <c r="Q4801">
        <v>46</v>
      </c>
      <c r="R4801" t="s">
        <v>46</v>
      </c>
      <c r="S4801">
        <v>116164.54</v>
      </c>
      <c r="T4801" t="s">
        <v>28</v>
      </c>
      <c r="U4801" t="s">
        <v>34</v>
      </c>
      <c r="V4801" t="b">
        <v>1</v>
      </c>
      <c r="W4801" t="s">
        <v>30</v>
      </c>
      <c r="X4801">
        <v>125</v>
      </c>
      <c r="Y4801">
        <v>184</v>
      </c>
    </row>
    <row r="4802" spans="1:25" x14ac:dyDescent="0.35">
      <c r="A4802">
        <v>4801</v>
      </c>
      <c r="B4802">
        <v>3393</v>
      </c>
      <c r="C4802">
        <v>591</v>
      </c>
      <c r="D4802" t="s">
        <v>31</v>
      </c>
      <c r="E4802" t="s">
        <v>47</v>
      </c>
      <c r="F4802">
        <v>3</v>
      </c>
      <c r="G4802">
        <v>88.09</v>
      </c>
      <c r="H4802">
        <f t="shared" si="74"/>
        <v>264.27</v>
      </c>
      <c r="I4802" s="11">
        <v>45434.600694444445</v>
      </c>
      <c r="J4802">
        <v>3</v>
      </c>
      <c r="K4802" t="s">
        <v>45</v>
      </c>
      <c r="L4802">
        <v>265</v>
      </c>
      <c r="M4802">
        <v>51</v>
      </c>
      <c r="N4802">
        <v>188</v>
      </c>
      <c r="O4802">
        <v>441</v>
      </c>
      <c r="P4802">
        <v>4</v>
      </c>
      <c r="Q4802">
        <v>40</v>
      </c>
      <c r="R4802" t="s">
        <v>27</v>
      </c>
      <c r="S4802">
        <v>40387.32</v>
      </c>
      <c r="T4802" t="s">
        <v>37</v>
      </c>
      <c r="U4802" t="s">
        <v>43</v>
      </c>
      <c r="V4802" t="b">
        <v>1</v>
      </c>
      <c r="W4802" t="s">
        <v>30</v>
      </c>
      <c r="X4802">
        <v>167</v>
      </c>
      <c r="Y4802">
        <v>142</v>
      </c>
    </row>
    <row r="4803" spans="1:25" x14ac:dyDescent="0.35">
      <c r="A4803">
        <v>4802</v>
      </c>
      <c r="B4803">
        <v>1918</v>
      </c>
      <c r="C4803">
        <v>542</v>
      </c>
      <c r="D4803" t="s">
        <v>24</v>
      </c>
      <c r="E4803" t="s">
        <v>25</v>
      </c>
      <c r="F4803">
        <v>4</v>
      </c>
      <c r="G4803">
        <v>714.77</v>
      </c>
      <c r="H4803">
        <f t="shared" ref="H4803:H4866" si="75">G4803*F4803</f>
        <v>2859.08</v>
      </c>
      <c r="I4803" s="12">
        <v>45401.79791666667</v>
      </c>
      <c r="J4803">
        <v>1</v>
      </c>
      <c r="K4803" t="s">
        <v>36</v>
      </c>
      <c r="L4803">
        <v>240</v>
      </c>
      <c r="M4803">
        <v>91</v>
      </c>
      <c r="N4803">
        <v>115</v>
      </c>
      <c r="O4803">
        <v>301</v>
      </c>
      <c r="P4803">
        <v>4</v>
      </c>
      <c r="Q4803">
        <v>24</v>
      </c>
      <c r="R4803" t="s">
        <v>41</v>
      </c>
      <c r="S4803">
        <v>93398.63</v>
      </c>
      <c r="T4803" t="s">
        <v>28</v>
      </c>
      <c r="U4803" t="s">
        <v>34</v>
      </c>
      <c r="V4803" t="b">
        <v>1</v>
      </c>
      <c r="W4803" t="s">
        <v>48</v>
      </c>
      <c r="X4803">
        <v>218</v>
      </c>
      <c r="Y4803">
        <v>195</v>
      </c>
    </row>
    <row r="4804" spans="1:25" x14ac:dyDescent="0.35">
      <c r="A4804">
        <v>4803</v>
      </c>
      <c r="B4804">
        <v>5366</v>
      </c>
      <c r="C4804">
        <v>927</v>
      </c>
      <c r="D4804" t="s">
        <v>38</v>
      </c>
      <c r="E4804" t="s">
        <v>25</v>
      </c>
      <c r="F4804">
        <v>2</v>
      </c>
      <c r="G4804">
        <v>614.54</v>
      </c>
      <c r="H4804">
        <f t="shared" si="75"/>
        <v>1229.08</v>
      </c>
      <c r="I4804" s="11">
        <v>45308.939583333333</v>
      </c>
      <c r="J4804">
        <v>2</v>
      </c>
      <c r="K4804" t="s">
        <v>26</v>
      </c>
      <c r="L4804">
        <v>170</v>
      </c>
      <c r="M4804">
        <v>76</v>
      </c>
      <c r="N4804">
        <v>230</v>
      </c>
      <c r="O4804">
        <v>252</v>
      </c>
      <c r="P4804">
        <v>9</v>
      </c>
      <c r="Q4804">
        <v>37</v>
      </c>
      <c r="R4804" t="s">
        <v>46</v>
      </c>
      <c r="S4804">
        <v>59281.9</v>
      </c>
      <c r="T4804" t="s">
        <v>28</v>
      </c>
      <c r="U4804" t="s">
        <v>43</v>
      </c>
      <c r="V4804" t="b">
        <v>1</v>
      </c>
      <c r="W4804" t="s">
        <v>35</v>
      </c>
      <c r="X4804">
        <v>353</v>
      </c>
      <c r="Y4804">
        <v>203</v>
      </c>
    </row>
    <row r="4805" spans="1:25" x14ac:dyDescent="0.35">
      <c r="A4805">
        <v>4804</v>
      </c>
      <c r="B4805">
        <v>7429</v>
      </c>
      <c r="C4805">
        <v>124</v>
      </c>
      <c r="D4805" t="s">
        <v>44</v>
      </c>
      <c r="E4805" t="s">
        <v>47</v>
      </c>
      <c r="F4805">
        <v>2</v>
      </c>
      <c r="G4805">
        <v>993.12</v>
      </c>
      <c r="H4805">
        <f t="shared" si="75"/>
        <v>1986.24</v>
      </c>
      <c r="I4805" s="12">
        <v>45315.074305555558</v>
      </c>
      <c r="J4805">
        <v>7</v>
      </c>
      <c r="K4805" t="s">
        <v>32</v>
      </c>
      <c r="L4805">
        <v>191</v>
      </c>
      <c r="M4805">
        <v>149</v>
      </c>
      <c r="N4805">
        <v>279</v>
      </c>
      <c r="O4805">
        <v>294</v>
      </c>
      <c r="P4805">
        <v>6</v>
      </c>
      <c r="Q4805">
        <v>24</v>
      </c>
      <c r="R4805" t="s">
        <v>41</v>
      </c>
      <c r="S4805">
        <v>108799.57</v>
      </c>
      <c r="T4805" t="s">
        <v>28</v>
      </c>
      <c r="U4805" t="s">
        <v>43</v>
      </c>
      <c r="V4805" t="b">
        <v>0</v>
      </c>
      <c r="W4805" t="s">
        <v>30</v>
      </c>
      <c r="X4805">
        <v>423</v>
      </c>
      <c r="Y4805">
        <v>120</v>
      </c>
    </row>
    <row r="4806" spans="1:25" x14ac:dyDescent="0.35">
      <c r="A4806">
        <v>4805</v>
      </c>
      <c r="B4806">
        <v>2169</v>
      </c>
      <c r="C4806">
        <v>706</v>
      </c>
      <c r="D4806" t="s">
        <v>39</v>
      </c>
      <c r="E4806" t="s">
        <v>25</v>
      </c>
      <c r="F4806">
        <v>1</v>
      </c>
      <c r="G4806">
        <v>937.28</v>
      </c>
      <c r="H4806">
        <f t="shared" si="75"/>
        <v>937.28</v>
      </c>
      <c r="I4806" s="11">
        <v>45443.076388888891</v>
      </c>
      <c r="J4806">
        <v>10</v>
      </c>
      <c r="K4806" t="s">
        <v>26</v>
      </c>
      <c r="L4806">
        <v>252</v>
      </c>
      <c r="M4806">
        <v>87</v>
      </c>
      <c r="N4806">
        <v>147</v>
      </c>
      <c r="O4806">
        <v>262</v>
      </c>
      <c r="P4806">
        <v>5</v>
      </c>
      <c r="Q4806">
        <v>42</v>
      </c>
      <c r="R4806" t="s">
        <v>27</v>
      </c>
      <c r="S4806">
        <v>43333.51</v>
      </c>
      <c r="T4806" t="s">
        <v>28</v>
      </c>
      <c r="U4806" t="s">
        <v>34</v>
      </c>
      <c r="V4806" t="b">
        <v>0</v>
      </c>
      <c r="W4806" t="s">
        <v>30</v>
      </c>
      <c r="X4806">
        <v>168</v>
      </c>
      <c r="Y4806">
        <v>405</v>
      </c>
    </row>
    <row r="4807" spans="1:25" x14ac:dyDescent="0.35">
      <c r="A4807">
        <v>4806</v>
      </c>
      <c r="B4807">
        <v>9899</v>
      </c>
      <c r="C4807">
        <v>916</v>
      </c>
      <c r="D4807" t="s">
        <v>39</v>
      </c>
      <c r="E4807" t="s">
        <v>47</v>
      </c>
      <c r="F4807">
        <v>3</v>
      </c>
      <c r="G4807">
        <v>1569.93</v>
      </c>
      <c r="H4807">
        <f t="shared" si="75"/>
        <v>4709.79</v>
      </c>
      <c r="I4807" s="12">
        <v>45488.043055555558</v>
      </c>
      <c r="J4807">
        <v>8</v>
      </c>
      <c r="K4807" t="s">
        <v>36</v>
      </c>
      <c r="L4807">
        <v>303</v>
      </c>
      <c r="M4807">
        <v>71</v>
      </c>
      <c r="N4807">
        <v>188</v>
      </c>
      <c r="O4807">
        <v>108</v>
      </c>
      <c r="P4807">
        <v>4</v>
      </c>
      <c r="Q4807">
        <v>35</v>
      </c>
      <c r="R4807" t="s">
        <v>27</v>
      </c>
      <c r="S4807">
        <v>20334.14</v>
      </c>
      <c r="T4807" t="s">
        <v>33</v>
      </c>
      <c r="U4807" t="s">
        <v>34</v>
      </c>
      <c r="V4807" t="b">
        <v>1</v>
      </c>
      <c r="W4807" t="s">
        <v>48</v>
      </c>
      <c r="X4807">
        <v>419</v>
      </c>
      <c r="Y4807">
        <v>146</v>
      </c>
    </row>
    <row r="4808" spans="1:25" x14ac:dyDescent="0.35">
      <c r="A4808">
        <v>4807</v>
      </c>
      <c r="B4808">
        <v>8702</v>
      </c>
      <c r="C4808">
        <v>741</v>
      </c>
      <c r="D4808" t="s">
        <v>44</v>
      </c>
      <c r="E4808" t="s">
        <v>25</v>
      </c>
      <c r="F4808">
        <v>2</v>
      </c>
      <c r="G4808">
        <v>1188.17</v>
      </c>
      <c r="H4808">
        <f t="shared" si="75"/>
        <v>2376.34</v>
      </c>
      <c r="I4808" s="11">
        <v>45528.46597222222</v>
      </c>
      <c r="J4808">
        <v>10</v>
      </c>
      <c r="K4808" t="s">
        <v>26</v>
      </c>
      <c r="L4808">
        <v>445</v>
      </c>
      <c r="M4808">
        <v>119</v>
      </c>
      <c r="N4808">
        <v>222</v>
      </c>
      <c r="O4808">
        <v>386</v>
      </c>
      <c r="P4808">
        <v>8</v>
      </c>
      <c r="Q4808">
        <v>53</v>
      </c>
      <c r="R4808" t="s">
        <v>27</v>
      </c>
      <c r="S4808">
        <v>32252.52</v>
      </c>
      <c r="T4808" t="s">
        <v>37</v>
      </c>
      <c r="U4808" t="s">
        <v>29</v>
      </c>
      <c r="V4808" t="b">
        <v>1</v>
      </c>
      <c r="W4808" t="s">
        <v>48</v>
      </c>
      <c r="X4808">
        <v>267</v>
      </c>
      <c r="Y4808">
        <v>483</v>
      </c>
    </row>
    <row r="4809" spans="1:25" x14ac:dyDescent="0.35">
      <c r="A4809">
        <v>4808</v>
      </c>
      <c r="B4809">
        <v>3975</v>
      </c>
      <c r="C4809">
        <v>442</v>
      </c>
      <c r="D4809" t="s">
        <v>49</v>
      </c>
      <c r="E4809" t="s">
        <v>47</v>
      </c>
      <c r="F4809">
        <v>5</v>
      </c>
      <c r="G4809">
        <v>1881.63</v>
      </c>
      <c r="H4809">
        <f t="shared" si="75"/>
        <v>9408.1500000000015</v>
      </c>
      <c r="I4809" s="12">
        <v>45404.038194444445</v>
      </c>
      <c r="J4809">
        <v>10</v>
      </c>
      <c r="K4809" t="s">
        <v>45</v>
      </c>
      <c r="L4809">
        <v>342</v>
      </c>
      <c r="M4809">
        <v>126</v>
      </c>
      <c r="N4809">
        <v>133</v>
      </c>
      <c r="O4809">
        <v>412</v>
      </c>
      <c r="P4809">
        <v>7</v>
      </c>
      <c r="Q4809">
        <v>64</v>
      </c>
      <c r="R4809" t="s">
        <v>41</v>
      </c>
      <c r="S4809">
        <v>116420.7</v>
      </c>
      <c r="T4809" t="s">
        <v>37</v>
      </c>
      <c r="U4809" t="s">
        <v>34</v>
      </c>
      <c r="V4809" t="b">
        <v>1</v>
      </c>
      <c r="W4809" t="s">
        <v>48</v>
      </c>
      <c r="X4809">
        <v>200</v>
      </c>
      <c r="Y4809">
        <v>402</v>
      </c>
    </row>
    <row r="4810" spans="1:25" x14ac:dyDescent="0.35">
      <c r="A4810">
        <v>4809</v>
      </c>
      <c r="B4810">
        <v>4148</v>
      </c>
      <c r="C4810">
        <v>960</v>
      </c>
      <c r="D4810" t="s">
        <v>49</v>
      </c>
      <c r="E4810" t="s">
        <v>47</v>
      </c>
      <c r="F4810">
        <v>4</v>
      </c>
      <c r="G4810">
        <v>1644.38</v>
      </c>
      <c r="H4810">
        <f t="shared" si="75"/>
        <v>6577.52</v>
      </c>
      <c r="I4810" s="11">
        <v>45541.26458333333</v>
      </c>
      <c r="J4810">
        <v>20</v>
      </c>
      <c r="K4810" t="s">
        <v>36</v>
      </c>
      <c r="L4810">
        <v>275</v>
      </c>
      <c r="M4810">
        <v>50</v>
      </c>
      <c r="N4810">
        <v>157</v>
      </c>
      <c r="O4810">
        <v>217</v>
      </c>
      <c r="P4810">
        <v>8</v>
      </c>
      <c r="Q4810">
        <v>65</v>
      </c>
      <c r="R4810" t="s">
        <v>46</v>
      </c>
      <c r="S4810">
        <v>101244.39</v>
      </c>
      <c r="T4810" t="s">
        <v>42</v>
      </c>
      <c r="U4810" t="s">
        <v>34</v>
      </c>
      <c r="V4810" t="b">
        <v>0</v>
      </c>
      <c r="W4810" t="s">
        <v>30</v>
      </c>
      <c r="X4810">
        <v>234</v>
      </c>
      <c r="Y4810">
        <v>444</v>
      </c>
    </row>
    <row r="4811" spans="1:25" x14ac:dyDescent="0.35">
      <c r="A4811">
        <v>4810</v>
      </c>
      <c r="B4811">
        <v>5097</v>
      </c>
      <c r="C4811">
        <v>356</v>
      </c>
      <c r="D4811" t="s">
        <v>49</v>
      </c>
      <c r="E4811" t="s">
        <v>47</v>
      </c>
      <c r="F4811">
        <v>1</v>
      </c>
      <c r="G4811">
        <v>1450.33</v>
      </c>
      <c r="H4811">
        <f t="shared" si="75"/>
        <v>1450.33</v>
      </c>
      <c r="I4811" s="12">
        <v>45323.821527777778</v>
      </c>
      <c r="J4811">
        <v>20</v>
      </c>
      <c r="K4811" t="s">
        <v>45</v>
      </c>
      <c r="L4811">
        <v>434</v>
      </c>
      <c r="M4811">
        <v>112</v>
      </c>
      <c r="N4811">
        <v>146</v>
      </c>
      <c r="O4811">
        <v>112</v>
      </c>
      <c r="P4811">
        <v>4</v>
      </c>
      <c r="Q4811">
        <v>44</v>
      </c>
      <c r="R4811" t="s">
        <v>46</v>
      </c>
      <c r="S4811">
        <v>78511.27</v>
      </c>
      <c r="T4811" t="s">
        <v>33</v>
      </c>
      <c r="U4811" t="s">
        <v>50</v>
      </c>
      <c r="V4811" t="b">
        <v>1</v>
      </c>
      <c r="W4811" t="s">
        <v>30</v>
      </c>
      <c r="X4811">
        <v>210</v>
      </c>
      <c r="Y4811">
        <v>116</v>
      </c>
    </row>
    <row r="4812" spans="1:25" x14ac:dyDescent="0.35">
      <c r="A4812">
        <v>4811</v>
      </c>
      <c r="B4812">
        <v>7251</v>
      </c>
      <c r="C4812">
        <v>353</v>
      </c>
      <c r="D4812" t="s">
        <v>24</v>
      </c>
      <c r="E4812" t="s">
        <v>25</v>
      </c>
      <c r="F4812">
        <v>4</v>
      </c>
      <c r="G4812">
        <v>632.85</v>
      </c>
      <c r="H4812">
        <f t="shared" si="75"/>
        <v>2531.4</v>
      </c>
      <c r="I4812" s="11">
        <v>45370.144444444442</v>
      </c>
      <c r="J4812">
        <v>16</v>
      </c>
      <c r="K4812" t="s">
        <v>36</v>
      </c>
      <c r="L4812">
        <v>498</v>
      </c>
      <c r="M4812">
        <v>140</v>
      </c>
      <c r="N4812">
        <v>289</v>
      </c>
      <c r="O4812">
        <v>228</v>
      </c>
      <c r="P4812">
        <v>1</v>
      </c>
      <c r="Q4812">
        <v>62</v>
      </c>
      <c r="R4812" t="s">
        <v>46</v>
      </c>
      <c r="S4812">
        <v>72503.75</v>
      </c>
      <c r="T4812" t="s">
        <v>33</v>
      </c>
      <c r="U4812" t="s">
        <v>29</v>
      </c>
      <c r="V4812" t="b">
        <v>0</v>
      </c>
      <c r="W4812" t="s">
        <v>30</v>
      </c>
      <c r="X4812">
        <v>498</v>
      </c>
      <c r="Y4812">
        <v>287</v>
      </c>
    </row>
    <row r="4813" spans="1:25" x14ac:dyDescent="0.35">
      <c r="A4813">
        <v>4812</v>
      </c>
      <c r="B4813">
        <v>1206</v>
      </c>
      <c r="C4813">
        <v>210</v>
      </c>
      <c r="D4813" t="s">
        <v>38</v>
      </c>
      <c r="E4813" t="s">
        <v>25</v>
      </c>
      <c r="F4813">
        <v>4</v>
      </c>
      <c r="G4813">
        <v>980.77</v>
      </c>
      <c r="H4813">
        <f t="shared" si="75"/>
        <v>3923.08</v>
      </c>
      <c r="I4813" s="12">
        <v>45422.506944444445</v>
      </c>
      <c r="J4813">
        <v>12</v>
      </c>
      <c r="K4813" t="s">
        <v>32</v>
      </c>
      <c r="L4813">
        <v>113</v>
      </c>
      <c r="M4813">
        <v>117</v>
      </c>
      <c r="N4813">
        <v>278</v>
      </c>
      <c r="O4813">
        <v>221</v>
      </c>
      <c r="P4813">
        <v>6</v>
      </c>
      <c r="Q4813">
        <v>42</v>
      </c>
      <c r="R4813" t="s">
        <v>46</v>
      </c>
      <c r="S4813">
        <v>65902.61</v>
      </c>
      <c r="T4813" t="s">
        <v>37</v>
      </c>
      <c r="U4813" t="s">
        <v>34</v>
      </c>
      <c r="V4813" t="b">
        <v>1</v>
      </c>
      <c r="W4813" t="s">
        <v>30</v>
      </c>
      <c r="X4813">
        <v>456</v>
      </c>
      <c r="Y4813">
        <v>340</v>
      </c>
    </row>
    <row r="4814" spans="1:25" x14ac:dyDescent="0.35">
      <c r="A4814">
        <v>4813</v>
      </c>
      <c r="B4814">
        <v>2998</v>
      </c>
      <c r="C4814">
        <v>584</v>
      </c>
      <c r="D4814" t="s">
        <v>31</v>
      </c>
      <c r="E4814" t="s">
        <v>25</v>
      </c>
      <c r="F4814">
        <v>3</v>
      </c>
      <c r="G4814">
        <v>1672.31</v>
      </c>
      <c r="H4814">
        <f t="shared" si="75"/>
        <v>5016.93</v>
      </c>
      <c r="I4814" s="11">
        <v>45513.097916666666</v>
      </c>
      <c r="J4814">
        <v>18</v>
      </c>
      <c r="K4814" t="s">
        <v>26</v>
      </c>
      <c r="L4814">
        <v>64</v>
      </c>
      <c r="M4814">
        <v>58</v>
      </c>
      <c r="N4814">
        <v>274</v>
      </c>
      <c r="O4814">
        <v>142</v>
      </c>
      <c r="P4814">
        <v>9</v>
      </c>
      <c r="Q4814">
        <v>51</v>
      </c>
      <c r="R4814" t="s">
        <v>46</v>
      </c>
      <c r="S4814">
        <v>33639.61</v>
      </c>
      <c r="T4814" t="s">
        <v>42</v>
      </c>
      <c r="U4814" t="s">
        <v>50</v>
      </c>
      <c r="V4814" t="b">
        <v>1</v>
      </c>
      <c r="W4814" t="s">
        <v>30</v>
      </c>
      <c r="X4814">
        <v>182</v>
      </c>
      <c r="Y4814">
        <v>316</v>
      </c>
    </row>
    <row r="4815" spans="1:25" x14ac:dyDescent="0.35">
      <c r="A4815">
        <v>4814</v>
      </c>
      <c r="B4815">
        <v>5078</v>
      </c>
      <c r="C4815">
        <v>344</v>
      </c>
      <c r="D4815" t="s">
        <v>31</v>
      </c>
      <c r="E4815" t="s">
        <v>25</v>
      </c>
      <c r="F4815">
        <v>3</v>
      </c>
      <c r="G4815">
        <v>255.11</v>
      </c>
      <c r="H4815">
        <f t="shared" si="75"/>
        <v>765.33</v>
      </c>
      <c r="I4815" s="12">
        <v>45485.527083333334</v>
      </c>
      <c r="J4815">
        <v>12</v>
      </c>
      <c r="K4815" t="s">
        <v>45</v>
      </c>
      <c r="L4815">
        <v>374</v>
      </c>
      <c r="M4815">
        <v>131</v>
      </c>
      <c r="N4815">
        <v>148</v>
      </c>
      <c r="O4815">
        <v>343</v>
      </c>
      <c r="P4815">
        <v>6</v>
      </c>
      <c r="Q4815">
        <v>61</v>
      </c>
      <c r="R4815" t="s">
        <v>27</v>
      </c>
      <c r="S4815">
        <v>46217.67</v>
      </c>
      <c r="T4815" t="s">
        <v>37</v>
      </c>
      <c r="U4815" t="s">
        <v>43</v>
      </c>
      <c r="V4815" t="b">
        <v>0</v>
      </c>
      <c r="W4815" t="s">
        <v>30</v>
      </c>
      <c r="X4815">
        <v>173</v>
      </c>
      <c r="Y4815">
        <v>221</v>
      </c>
    </row>
    <row r="4816" spans="1:25" x14ac:dyDescent="0.35">
      <c r="A4816">
        <v>4815</v>
      </c>
      <c r="B4816">
        <v>7304</v>
      </c>
      <c r="C4816">
        <v>448</v>
      </c>
      <c r="D4816" t="s">
        <v>38</v>
      </c>
      <c r="E4816" t="s">
        <v>47</v>
      </c>
      <c r="F4816">
        <v>3</v>
      </c>
      <c r="G4816">
        <v>149.88999999999999</v>
      </c>
      <c r="H4816">
        <f t="shared" si="75"/>
        <v>449.66999999999996</v>
      </c>
      <c r="I4816" s="11">
        <v>45401.451388888891</v>
      </c>
      <c r="J4816">
        <v>18</v>
      </c>
      <c r="K4816" t="s">
        <v>32</v>
      </c>
      <c r="L4816">
        <v>95</v>
      </c>
      <c r="M4816">
        <v>103</v>
      </c>
      <c r="N4816">
        <v>103</v>
      </c>
      <c r="O4816">
        <v>385</v>
      </c>
      <c r="P4816">
        <v>9</v>
      </c>
      <c r="Q4816">
        <v>54</v>
      </c>
      <c r="R4816" t="s">
        <v>41</v>
      </c>
      <c r="S4816">
        <v>112021.77</v>
      </c>
      <c r="T4816" t="s">
        <v>28</v>
      </c>
      <c r="U4816" t="s">
        <v>29</v>
      </c>
      <c r="V4816" t="b">
        <v>1</v>
      </c>
      <c r="W4816" t="s">
        <v>30</v>
      </c>
      <c r="X4816">
        <v>477</v>
      </c>
      <c r="Y4816">
        <v>282</v>
      </c>
    </row>
    <row r="4817" spans="1:25" x14ac:dyDescent="0.35">
      <c r="A4817">
        <v>4816</v>
      </c>
      <c r="B4817">
        <v>8257</v>
      </c>
      <c r="C4817">
        <v>952</v>
      </c>
      <c r="D4817" t="s">
        <v>38</v>
      </c>
      <c r="E4817" t="s">
        <v>25</v>
      </c>
      <c r="F4817">
        <v>3</v>
      </c>
      <c r="G4817">
        <v>1909.06</v>
      </c>
      <c r="H4817">
        <f t="shared" si="75"/>
        <v>5727.18</v>
      </c>
      <c r="I4817" s="12">
        <v>45455.337500000001</v>
      </c>
      <c r="J4817">
        <v>14</v>
      </c>
      <c r="K4817" t="s">
        <v>36</v>
      </c>
      <c r="L4817">
        <v>416</v>
      </c>
      <c r="M4817">
        <v>69</v>
      </c>
      <c r="N4817">
        <v>101</v>
      </c>
      <c r="O4817">
        <v>250</v>
      </c>
      <c r="P4817">
        <v>3</v>
      </c>
      <c r="Q4817">
        <v>53</v>
      </c>
      <c r="R4817" t="s">
        <v>27</v>
      </c>
      <c r="S4817">
        <v>60748.06</v>
      </c>
      <c r="T4817" t="s">
        <v>28</v>
      </c>
      <c r="U4817" t="s">
        <v>43</v>
      </c>
      <c r="V4817" t="b">
        <v>1</v>
      </c>
      <c r="W4817" t="s">
        <v>30</v>
      </c>
      <c r="X4817">
        <v>112</v>
      </c>
      <c r="Y4817">
        <v>346</v>
      </c>
    </row>
    <row r="4818" spans="1:25" x14ac:dyDescent="0.35">
      <c r="A4818">
        <v>4817</v>
      </c>
      <c r="B4818">
        <v>5049</v>
      </c>
      <c r="C4818">
        <v>155</v>
      </c>
      <c r="D4818" t="s">
        <v>39</v>
      </c>
      <c r="E4818" t="s">
        <v>25</v>
      </c>
      <c r="F4818">
        <v>4</v>
      </c>
      <c r="G4818">
        <v>1173.45</v>
      </c>
      <c r="H4818">
        <f t="shared" si="75"/>
        <v>4693.8</v>
      </c>
      <c r="I4818" s="11">
        <v>45491.693055555559</v>
      </c>
      <c r="J4818">
        <v>3</v>
      </c>
      <c r="K4818" t="s">
        <v>40</v>
      </c>
      <c r="L4818">
        <v>304</v>
      </c>
      <c r="M4818">
        <v>124</v>
      </c>
      <c r="N4818">
        <v>223</v>
      </c>
      <c r="O4818">
        <v>179</v>
      </c>
      <c r="P4818">
        <v>2</v>
      </c>
      <c r="Q4818">
        <v>29</v>
      </c>
      <c r="R4818" t="s">
        <v>27</v>
      </c>
      <c r="S4818">
        <v>115318.59</v>
      </c>
      <c r="T4818" t="s">
        <v>37</v>
      </c>
      <c r="U4818" t="s">
        <v>50</v>
      </c>
      <c r="V4818" t="b">
        <v>0</v>
      </c>
      <c r="W4818" t="s">
        <v>30</v>
      </c>
      <c r="X4818">
        <v>232</v>
      </c>
      <c r="Y4818">
        <v>455</v>
      </c>
    </row>
    <row r="4819" spans="1:25" x14ac:dyDescent="0.35">
      <c r="A4819">
        <v>4818</v>
      </c>
      <c r="B4819">
        <v>1549</v>
      </c>
      <c r="C4819">
        <v>941</v>
      </c>
      <c r="D4819" t="s">
        <v>52</v>
      </c>
      <c r="E4819" t="s">
        <v>25</v>
      </c>
      <c r="F4819">
        <v>1</v>
      </c>
      <c r="G4819">
        <v>814.8</v>
      </c>
      <c r="H4819">
        <f t="shared" si="75"/>
        <v>814.8</v>
      </c>
      <c r="I4819" s="12">
        <v>45432.404861111114</v>
      </c>
      <c r="J4819">
        <v>17</v>
      </c>
      <c r="K4819" t="s">
        <v>45</v>
      </c>
      <c r="L4819">
        <v>20</v>
      </c>
      <c r="M4819">
        <v>75</v>
      </c>
      <c r="N4819">
        <v>101</v>
      </c>
      <c r="O4819">
        <v>139</v>
      </c>
      <c r="P4819">
        <v>10</v>
      </c>
      <c r="Q4819">
        <v>30</v>
      </c>
      <c r="R4819" t="s">
        <v>41</v>
      </c>
      <c r="S4819">
        <v>97947.43</v>
      </c>
      <c r="T4819" t="s">
        <v>33</v>
      </c>
      <c r="U4819" t="s">
        <v>50</v>
      </c>
      <c r="V4819" t="b">
        <v>0</v>
      </c>
      <c r="W4819" t="s">
        <v>48</v>
      </c>
      <c r="X4819">
        <v>339</v>
      </c>
      <c r="Y4819">
        <v>116</v>
      </c>
    </row>
    <row r="4820" spans="1:25" x14ac:dyDescent="0.35">
      <c r="A4820">
        <v>4819</v>
      </c>
      <c r="B4820">
        <v>4263</v>
      </c>
      <c r="C4820">
        <v>441</v>
      </c>
      <c r="D4820" t="s">
        <v>49</v>
      </c>
      <c r="E4820" t="s">
        <v>25</v>
      </c>
      <c r="F4820">
        <v>5</v>
      </c>
      <c r="G4820">
        <v>1768.17</v>
      </c>
      <c r="H4820">
        <f t="shared" si="75"/>
        <v>8840.85</v>
      </c>
      <c r="I4820" s="11">
        <v>45492.713194444441</v>
      </c>
      <c r="J4820">
        <v>17</v>
      </c>
      <c r="K4820" t="s">
        <v>32</v>
      </c>
      <c r="L4820">
        <v>327</v>
      </c>
      <c r="M4820">
        <v>57</v>
      </c>
      <c r="N4820">
        <v>243</v>
      </c>
      <c r="O4820">
        <v>221</v>
      </c>
      <c r="P4820">
        <v>7</v>
      </c>
      <c r="Q4820">
        <v>57</v>
      </c>
      <c r="R4820" t="s">
        <v>41</v>
      </c>
      <c r="S4820">
        <v>41909.69</v>
      </c>
      <c r="T4820" t="s">
        <v>28</v>
      </c>
      <c r="U4820" t="s">
        <v>50</v>
      </c>
      <c r="V4820" t="b">
        <v>1</v>
      </c>
      <c r="W4820" t="s">
        <v>30</v>
      </c>
      <c r="X4820">
        <v>309</v>
      </c>
      <c r="Y4820">
        <v>193</v>
      </c>
    </row>
    <row r="4821" spans="1:25" x14ac:dyDescent="0.35">
      <c r="A4821">
        <v>4820</v>
      </c>
      <c r="B4821">
        <v>8550</v>
      </c>
      <c r="C4821">
        <v>632</v>
      </c>
      <c r="D4821" t="s">
        <v>44</v>
      </c>
      <c r="E4821" t="s">
        <v>25</v>
      </c>
      <c r="F4821">
        <v>2</v>
      </c>
      <c r="G4821">
        <v>756.01</v>
      </c>
      <c r="H4821">
        <f t="shared" si="75"/>
        <v>1512.02</v>
      </c>
      <c r="I4821" s="12">
        <v>45393.287499999999</v>
      </c>
      <c r="J4821">
        <v>17</v>
      </c>
      <c r="K4821" t="s">
        <v>26</v>
      </c>
      <c r="L4821">
        <v>398</v>
      </c>
      <c r="M4821">
        <v>123</v>
      </c>
      <c r="N4821">
        <v>207</v>
      </c>
      <c r="O4821">
        <v>405</v>
      </c>
      <c r="P4821">
        <v>5</v>
      </c>
      <c r="Q4821">
        <v>63</v>
      </c>
      <c r="R4821" t="s">
        <v>46</v>
      </c>
      <c r="S4821">
        <v>101585.95</v>
      </c>
      <c r="T4821" t="s">
        <v>42</v>
      </c>
      <c r="U4821" t="s">
        <v>34</v>
      </c>
      <c r="V4821" t="b">
        <v>1</v>
      </c>
      <c r="W4821" t="s">
        <v>30</v>
      </c>
      <c r="X4821">
        <v>212</v>
      </c>
      <c r="Y4821">
        <v>497</v>
      </c>
    </row>
    <row r="4822" spans="1:25" x14ac:dyDescent="0.35">
      <c r="A4822">
        <v>4821</v>
      </c>
      <c r="B4822">
        <v>2539</v>
      </c>
      <c r="C4822">
        <v>913</v>
      </c>
      <c r="D4822" t="s">
        <v>49</v>
      </c>
      <c r="E4822" t="s">
        <v>47</v>
      </c>
      <c r="F4822">
        <v>2</v>
      </c>
      <c r="G4822">
        <v>1363.54</v>
      </c>
      <c r="H4822">
        <f t="shared" si="75"/>
        <v>2727.08</v>
      </c>
      <c r="I4822" s="11">
        <v>45419.970833333333</v>
      </c>
      <c r="J4822">
        <v>3</v>
      </c>
      <c r="K4822" t="s">
        <v>36</v>
      </c>
      <c r="L4822">
        <v>14</v>
      </c>
      <c r="M4822">
        <v>133</v>
      </c>
      <c r="N4822">
        <v>117</v>
      </c>
      <c r="O4822">
        <v>150</v>
      </c>
      <c r="P4822">
        <v>6</v>
      </c>
      <c r="Q4822">
        <v>47</v>
      </c>
      <c r="R4822" t="s">
        <v>46</v>
      </c>
      <c r="S4822">
        <v>69443.8</v>
      </c>
      <c r="T4822" t="s">
        <v>37</v>
      </c>
      <c r="U4822" t="s">
        <v>34</v>
      </c>
      <c r="V4822" t="b">
        <v>1</v>
      </c>
      <c r="W4822" t="s">
        <v>48</v>
      </c>
      <c r="X4822">
        <v>412</v>
      </c>
      <c r="Y4822">
        <v>400</v>
      </c>
    </row>
    <row r="4823" spans="1:25" x14ac:dyDescent="0.35">
      <c r="A4823">
        <v>4822</v>
      </c>
      <c r="B4823">
        <v>9538</v>
      </c>
      <c r="C4823">
        <v>342</v>
      </c>
      <c r="D4823" t="s">
        <v>49</v>
      </c>
      <c r="E4823" t="s">
        <v>25</v>
      </c>
      <c r="F4823">
        <v>1</v>
      </c>
      <c r="G4823">
        <v>734.63</v>
      </c>
      <c r="H4823">
        <f t="shared" si="75"/>
        <v>734.63</v>
      </c>
      <c r="I4823" s="12">
        <v>45524.30972222222</v>
      </c>
      <c r="J4823">
        <v>16</v>
      </c>
      <c r="K4823" t="s">
        <v>26</v>
      </c>
      <c r="L4823">
        <v>470</v>
      </c>
      <c r="M4823">
        <v>98</v>
      </c>
      <c r="N4823">
        <v>242</v>
      </c>
      <c r="O4823">
        <v>214</v>
      </c>
      <c r="P4823">
        <v>10</v>
      </c>
      <c r="Q4823">
        <v>61</v>
      </c>
      <c r="R4823" t="s">
        <v>46</v>
      </c>
      <c r="S4823">
        <v>84360.18</v>
      </c>
      <c r="T4823" t="s">
        <v>37</v>
      </c>
      <c r="U4823" t="s">
        <v>43</v>
      </c>
      <c r="V4823" t="b">
        <v>1</v>
      </c>
      <c r="W4823" t="s">
        <v>30</v>
      </c>
      <c r="X4823">
        <v>240</v>
      </c>
      <c r="Y4823">
        <v>90</v>
      </c>
    </row>
    <row r="4824" spans="1:25" x14ac:dyDescent="0.35">
      <c r="A4824">
        <v>4823</v>
      </c>
      <c r="B4824">
        <v>4415</v>
      </c>
      <c r="C4824">
        <v>174</v>
      </c>
      <c r="D4824" t="s">
        <v>24</v>
      </c>
      <c r="E4824" t="s">
        <v>25</v>
      </c>
      <c r="F4824">
        <v>4</v>
      </c>
      <c r="G4824">
        <v>715.77</v>
      </c>
      <c r="H4824">
        <f t="shared" si="75"/>
        <v>2863.08</v>
      </c>
      <c r="I4824" s="11">
        <v>45459.571527777778</v>
      </c>
      <c r="J4824">
        <v>17</v>
      </c>
      <c r="K4824" t="s">
        <v>40</v>
      </c>
      <c r="L4824">
        <v>30</v>
      </c>
      <c r="M4824">
        <v>64</v>
      </c>
      <c r="N4824">
        <v>211</v>
      </c>
      <c r="O4824">
        <v>497</v>
      </c>
      <c r="P4824">
        <v>10</v>
      </c>
      <c r="Q4824">
        <v>30</v>
      </c>
      <c r="R4824" t="s">
        <v>46</v>
      </c>
      <c r="S4824">
        <v>58157.32</v>
      </c>
      <c r="T4824" t="s">
        <v>37</v>
      </c>
      <c r="U4824" t="s">
        <v>34</v>
      </c>
      <c r="V4824" t="b">
        <v>0</v>
      </c>
      <c r="W4824" t="s">
        <v>30</v>
      </c>
      <c r="X4824">
        <v>242</v>
      </c>
      <c r="Y4824">
        <v>333</v>
      </c>
    </row>
    <row r="4825" spans="1:25" x14ac:dyDescent="0.35">
      <c r="A4825">
        <v>4824</v>
      </c>
      <c r="B4825">
        <v>8746</v>
      </c>
      <c r="C4825">
        <v>894</v>
      </c>
      <c r="D4825" t="s">
        <v>24</v>
      </c>
      <c r="E4825" t="s">
        <v>25</v>
      </c>
      <c r="F4825">
        <v>1</v>
      </c>
      <c r="G4825">
        <v>342.22</v>
      </c>
      <c r="H4825">
        <f t="shared" si="75"/>
        <v>342.22</v>
      </c>
      <c r="I4825" s="12">
        <v>45516.065972222219</v>
      </c>
      <c r="J4825">
        <v>13</v>
      </c>
      <c r="K4825" t="s">
        <v>26</v>
      </c>
      <c r="L4825">
        <v>165</v>
      </c>
      <c r="M4825">
        <v>95</v>
      </c>
      <c r="N4825">
        <v>254</v>
      </c>
      <c r="O4825">
        <v>323</v>
      </c>
      <c r="P4825">
        <v>7</v>
      </c>
      <c r="Q4825">
        <v>59</v>
      </c>
      <c r="R4825" t="s">
        <v>41</v>
      </c>
      <c r="S4825">
        <v>29665.74</v>
      </c>
      <c r="T4825" t="s">
        <v>37</v>
      </c>
      <c r="U4825" t="s">
        <v>29</v>
      </c>
      <c r="V4825" t="b">
        <v>0</v>
      </c>
      <c r="W4825" t="s">
        <v>30</v>
      </c>
      <c r="X4825">
        <v>290</v>
      </c>
      <c r="Y4825">
        <v>417</v>
      </c>
    </row>
    <row r="4826" spans="1:25" x14ac:dyDescent="0.35">
      <c r="A4826">
        <v>4825</v>
      </c>
      <c r="B4826">
        <v>7375</v>
      </c>
      <c r="C4826">
        <v>714</v>
      </c>
      <c r="D4826" t="s">
        <v>24</v>
      </c>
      <c r="E4826" t="s">
        <v>25</v>
      </c>
      <c r="F4826">
        <v>3</v>
      </c>
      <c r="G4826">
        <v>1152.29</v>
      </c>
      <c r="H4826">
        <f t="shared" si="75"/>
        <v>3456.87</v>
      </c>
      <c r="I4826" s="11">
        <v>45550.533333333333</v>
      </c>
      <c r="J4826">
        <v>2</v>
      </c>
      <c r="K4826" t="s">
        <v>40</v>
      </c>
      <c r="L4826">
        <v>301</v>
      </c>
      <c r="M4826">
        <v>57</v>
      </c>
      <c r="N4826">
        <v>177</v>
      </c>
      <c r="O4826">
        <v>459</v>
      </c>
      <c r="P4826">
        <v>9</v>
      </c>
      <c r="Q4826">
        <v>26</v>
      </c>
      <c r="R4826" t="s">
        <v>41</v>
      </c>
      <c r="S4826">
        <v>30186</v>
      </c>
      <c r="T4826" t="s">
        <v>33</v>
      </c>
      <c r="U4826" t="s">
        <v>29</v>
      </c>
      <c r="V4826" t="b">
        <v>0</v>
      </c>
      <c r="W4826" t="s">
        <v>30</v>
      </c>
      <c r="X4826">
        <v>332</v>
      </c>
      <c r="Y4826">
        <v>269</v>
      </c>
    </row>
    <row r="4827" spans="1:25" x14ac:dyDescent="0.35">
      <c r="A4827">
        <v>4826</v>
      </c>
      <c r="B4827">
        <v>6113</v>
      </c>
      <c r="C4827">
        <v>734</v>
      </c>
      <c r="D4827" t="s">
        <v>24</v>
      </c>
      <c r="E4827" t="s">
        <v>25</v>
      </c>
      <c r="F4827">
        <v>4</v>
      </c>
      <c r="G4827">
        <v>939.04</v>
      </c>
      <c r="H4827">
        <f t="shared" si="75"/>
        <v>3756.16</v>
      </c>
      <c r="I4827" s="12">
        <v>45432.343055555553</v>
      </c>
      <c r="J4827">
        <v>5</v>
      </c>
      <c r="K4827" t="s">
        <v>40</v>
      </c>
      <c r="L4827">
        <v>6</v>
      </c>
      <c r="M4827">
        <v>111</v>
      </c>
      <c r="N4827">
        <v>228</v>
      </c>
      <c r="O4827">
        <v>411</v>
      </c>
      <c r="P4827">
        <v>3</v>
      </c>
      <c r="Q4827">
        <v>46</v>
      </c>
      <c r="R4827" t="s">
        <v>27</v>
      </c>
      <c r="S4827">
        <v>91363.85</v>
      </c>
      <c r="T4827" t="s">
        <v>42</v>
      </c>
      <c r="U4827" t="s">
        <v>50</v>
      </c>
      <c r="V4827" t="b">
        <v>0</v>
      </c>
      <c r="W4827" t="s">
        <v>48</v>
      </c>
      <c r="X4827">
        <v>176</v>
      </c>
      <c r="Y4827">
        <v>299</v>
      </c>
    </row>
    <row r="4828" spans="1:25" x14ac:dyDescent="0.35">
      <c r="A4828">
        <v>4827</v>
      </c>
      <c r="B4828">
        <v>6293</v>
      </c>
      <c r="C4828">
        <v>549</v>
      </c>
      <c r="D4828" t="s">
        <v>52</v>
      </c>
      <c r="E4828" t="s">
        <v>47</v>
      </c>
      <c r="F4828">
        <v>1</v>
      </c>
      <c r="G4828">
        <v>374.52</v>
      </c>
      <c r="H4828">
        <f t="shared" si="75"/>
        <v>374.52</v>
      </c>
      <c r="I4828" s="11">
        <v>45503.101388888892</v>
      </c>
      <c r="J4828">
        <v>4</v>
      </c>
      <c r="K4828" t="s">
        <v>45</v>
      </c>
      <c r="L4828">
        <v>163</v>
      </c>
      <c r="M4828">
        <v>64</v>
      </c>
      <c r="N4828">
        <v>176</v>
      </c>
      <c r="O4828">
        <v>416</v>
      </c>
      <c r="P4828">
        <v>3</v>
      </c>
      <c r="Q4828">
        <v>51</v>
      </c>
      <c r="R4828" t="s">
        <v>46</v>
      </c>
      <c r="S4828">
        <v>73323.63</v>
      </c>
      <c r="T4828" t="s">
        <v>42</v>
      </c>
      <c r="U4828" t="s">
        <v>50</v>
      </c>
      <c r="V4828" t="b">
        <v>1</v>
      </c>
      <c r="W4828" t="s">
        <v>30</v>
      </c>
      <c r="X4828">
        <v>386</v>
      </c>
      <c r="Y4828">
        <v>506</v>
      </c>
    </row>
    <row r="4829" spans="1:25" x14ac:dyDescent="0.35">
      <c r="A4829">
        <v>4828</v>
      </c>
      <c r="B4829">
        <v>3598</v>
      </c>
      <c r="C4829">
        <v>882</v>
      </c>
      <c r="D4829" t="s">
        <v>38</v>
      </c>
      <c r="E4829" t="s">
        <v>25</v>
      </c>
      <c r="F4829">
        <v>5</v>
      </c>
      <c r="G4829">
        <v>1382.09</v>
      </c>
      <c r="H4829">
        <f t="shared" si="75"/>
        <v>6910.45</v>
      </c>
      <c r="I4829" s="12">
        <v>45519.759027777778</v>
      </c>
      <c r="J4829">
        <v>12</v>
      </c>
      <c r="K4829" t="s">
        <v>26</v>
      </c>
      <c r="L4829">
        <v>146</v>
      </c>
      <c r="M4829">
        <v>56</v>
      </c>
      <c r="N4829">
        <v>200</v>
      </c>
      <c r="O4829">
        <v>355</v>
      </c>
      <c r="P4829">
        <v>5</v>
      </c>
      <c r="Q4829">
        <v>43</v>
      </c>
      <c r="R4829" t="s">
        <v>41</v>
      </c>
      <c r="S4829">
        <v>62773.47</v>
      </c>
      <c r="T4829" t="s">
        <v>42</v>
      </c>
      <c r="U4829" t="s">
        <v>29</v>
      </c>
      <c r="V4829" t="b">
        <v>1</v>
      </c>
      <c r="W4829" t="s">
        <v>30</v>
      </c>
      <c r="X4829">
        <v>181</v>
      </c>
      <c r="Y4829">
        <v>153</v>
      </c>
    </row>
    <row r="4830" spans="1:25" x14ac:dyDescent="0.35">
      <c r="A4830">
        <v>4829</v>
      </c>
      <c r="B4830">
        <v>1691</v>
      </c>
      <c r="C4830">
        <v>197</v>
      </c>
      <c r="D4830" t="s">
        <v>44</v>
      </c>
      <c r="E4830" t="s">
        <v>47</v>
      </c>
      <c r="F4830">
        <v>5</v>
      </c>
      <c r="G4830">
        <v>459.67</v>
      </c>
      <c r="H4830">
        <f t="shared" si="75"/>
        <v>2298.35</v>
      </c>
      <c r="I4830" s="11">
        <v>45476.76458333333</v>
      </c>
      <c r="J4830">
        <v>19</v>
      </c>
      <c r="K4830" t="s">
        <v>40</v>
      </c>
      <c r="L4830">
        <v>179</v>
      </c>
      <c r="M4830">
        <v>105</v>
      </c>
      <c r="N4830">
        <v>274</v>
      </c>
      <c r="O4830">
        <v>274</v>
      </c>
      <c r="P4830">
        <v>4</v>
      </c>
      <c r="Q4830">
        <v>20</v>
      </c>
      <c r="R4830" t="s">
        <v>41</v>
      </c>
      <c r="S4830">
        <v>46106.89</v>
      </c>
      <c r="T4830" t="s">
        <v>33</v>
      </c>
      <c r="U4830" t="s">
        <v>29</v>
      </c>
      <c r="V4830" t="b">
        <v>1</v>
      </c>
      <c r="W4830" t="s">
        <v>48</v>
      </c>
      <c r="X4830">
        <v>298</v>
      </c>
      <c r="Y4830">
        <v>136</v>
      </c>
    </row>
    <row r="4831" spans="1:25" x14ac:dyDescent="0.35">
      <c r="A4831">
        <v>4830</v>
      </c>
      <c r="B4831">
        <v>9534</v>
      </c>
      <c r="C4831">
        <v>740</v>
      </c>
      <c r="D4831" t="s">
        <v>38</v>
      </c>
      <c r="E4831" t="s">
        <v>47</v>
      </c>
      <c r="F4831">
        <v>3</v>
      </c>
      <c r="G4831">
        <v>1038.47</v>
      </c>
      <c r="H4831">
        <f t="shared" si="75"/>
        <v>3115.41</v>
      </c>
      <c r="I4831" s="12">
        <v>45347.182638888888</v>
      </c>
      <c r="J4831">
        <v>19</v>
      </c>
      <c r="K4831" t="s">
        <v>32</v>
      </c>
      <c r="L4831">
        <v>378</v>
      </c>
      <c r="M4831">
        <v>100</v>
      </c>
      <c r="N4831">
        <v>216</v>
      </c>
      <c r="O4831">
        <v>233</v>
      </c>
      <c r="P4831">
        <v>2</v>
      </c>
      <c r="Q4831">
        <v>28</v>
      </c>
      <c r="R4831" t="s">
        <v>46</v>
      </c>
      <c r="S4831">
        <v>39731.64</v>
      </c>
      <c r="T4831" t="s">
        <v>37</v>
      </c>
      <c r="U4831" t="s">
        <v>29</v>
      </c>
      <c r="V4831" t="b">
        <v>0</v>
      </c>
      <c r="W4831" t="s">
        <v>48</v>
      </c>
      <c r="X4831">
        <v>158</v>
      </c>
      <c r="Y4831">
        <v>202</v>
      </c>
    </row>
    <row r="4832" spans="1:25" x14ac:dyDescent="0.35">
      <c r="A4832">
        <v>4831</v>
      </c>
      <c r="B4832">
        <v>3001</v>
      </c>
      <c r="C4832">
        <v>557</v>
      </c>
      <c r="D4832" t="s">
        <v>49</v>
      </c>
      <c r="E4832" t="s">
        <v>47</v>
      </c>
      <c r="F4832">
        <v>2</v>
      </c>
      <c r="G4832">
        <v>573.30999999999995</v>
      </c>
      <c r="H4832">
        <f t="shared" si="75"/>
        <v>1146.6199999999999</v>
      </c>
      <c r="I4832" s="11">
        <v>45300.519444444442</v>
      </c>
      <c r="J4832">
        <v>5</v>
      </c>
      <c r="K4832" t="s">
        <v>36</v>
      </c>
      <c r="L4832">
        <v>58</v>
      </c>
      <c r="M4832">
        <v>65</v>
      </c>
      <c r="N4832">
        <v>172</v>
      </c>
      <c r="O4832">
        <v>369</v>
      </c>
      <c r="P4832">
        <v>3</v>
      </c>
      <c r="Q4832">
        <v>69</v>
      </c>
      <c r="R4832" t="s">
        <v>41</v>
      </c>
      <c r="S4832">
        <v>111817.47</v>
      </c>
      <c r="T4832" t="s">
        <v>37</v>
      </c>
      <c r="U4832" t="s">
        <v>50</v>
      </c>
      <c r="V4832" t="b">
        <v>1</v>
      </c>
      <c r="W4832" t="s">
        <v>30</v>
      </c>
      <c r="X4832">
        <v>359</v>
      </c>
      <c r="Y4832">
        <v>353</v>
      </c>
    </row>
    <row r="4833" spans="1:25" x14ac:dyDescent="0.35">
      <c r="A4833">
        <v>4832</v>
      </c>
      <c r="B4833">
        <v>5150</v>
      </c>
      <c r="C4833">
        <v>692</v>
      </c>
      <c r="D4833" t="s">
        <v>51</v>
      </c>
      <c r="E4833" t="s">
        <v>47</v>
      </c>
      <c r="F4833">
        <v>5</v>
      </c>
      <c r="G4833">
        <v>1978.51</v>
      </c>
      <c r="H4833">
        <f t="shared" si="75"/>
        <v>9892.5499999999993</v>
      </c>
      <c r="I4833" s="12">
        <v>45400.582638888889</v>
      </c>
      <c r="J4833">
        <v>16</v>
      </c>
      <c r="K4833" t="s">
        <v>36</v>
      </c>
      <c r="L4833">
        <v>224</v>
      </c>
      <c r="M4833">
        <v>100</v>
      </c>
      <c r="N4833">
        <v>219</v>
      </c>
      <c r="O4833">
        <v>212</v>
      </c>
      <c r="P4833">
        <v>2</v>
      </c>
      <c r="Q4833">
        <v>51</v>
      </c>
      <c r="R4833" t="s">
        <v>27</v>
      </c>
      <c r="S4833">
        <v>111397.44</v>
      </c>
      <c r="T4833" t="s">
        <v>37</v>
      </c>
      <c r="U4833" t="s">
        <v>50</v>
      </c>
      <c r="V4833" t="b">
        <v>1</v>
      </c>
      <c r="W4833" t="s">
        <v>30</v>
      </c>
      <c r="X4833">
        <v>310</v>
      </c>
      <c r="Y4833">
        <v>427</v>
      </c>
    </row>
    <row r="4834" spans="1:25" x14ac:dyDescent="0.35">
      <c r="A4834">
        <v>4833</v>
      </c>
      <c r="B4834">
        <v>8884</v>
      </c>
      <c r="C4834">
        <v>227</v>
      </c>
      <c r="D4834" t="s">
        <v>44</v>
      </c>
      <c r="E4834" t="s">
        <v>25</v>
      </c>
      <c r="F4834">
        <v>3</v>
      </c>
      <c r="G4834">
        <v>98.22</v>
      </c>
      <c r="H4834">
        <f t="shared" si="75"/>
        <v>294.65999999999997</v>
      </c>
      <c r="I4834" s="11">
        <v>45421.315972222219</v>
      </c>
      <c r="J4834">
        <v>20</v>
      </c>
      <c r="K4834" t="s">
        <v>40</v>
      </c>
      <c r="L4834">
        <v>117</v>
      </c>
      <c r="M4834">
        <v>127</v>
      </c>
      <c r="N4834">
        <v>284</v>
      </c>
      <c r="O4834">
        <v>415</v>
      </c>
      <c r="P4834">
        <v>3</v>
      </c>
      <c r="Q4834">
        <v>36</v>
      </c>
      <c r="R4834" t="s">
        <v>41</v>
      </c>
      <c r="S4834">
        <v>95444.71</v>
      </c>
      <c r="T4834" t="s">
        <v>33</v>
      </c>
      <c r="U4834" t="s">
        <v>34</v>
      </c>
      <c r="V4834" t="b">
        <v>1</v>
      </c>
      <c r="W4834" t="s">
        <v>30</v>
      </c>
      <c r="X4834">
        <v>342</v>
      </c>
      <c r="Y4834">
        <v>448</v>
      </c>
    </row>
    <row r="4835" spans="1:25" x14ac:dyDescent="0.35">
      <c r="A4835">
        <v>4834</v>
      </c>
      <c r="B4835">
        <v>5895</v>
      </c>
      <c r="C4835">
        <v>187</v>
      </c>
      <c r="D4835" t="s">
        <v>38</v>
      </c>
      <c r="E4835" t="s">
        <v>25</v>
      </c>
      <c r="F4835">
        <v>4</v>
      </c>
      <c r="G4835">
        <v>446.27</v>
      </c>
      <c r="H4835">
        <f t="shared" si="75"/>
        <v>1785.08</v>
      </c>
      <c r="I4835" s="12">
        <v>45407.493750000001</v>
      </c>
      <c r="J4835">
        <v>9</v>
      </c>
      <c r="K4835" t="s">
        <v>40</v>
      </c>
      <c r="L4835">
        <v>194</v>
      </c>
      <c r="M4835">
        <v>56</v>
      </c>
      <c r="N4835">
        <v>261</v>
      </c>
      <c r="O4835">
        <v>209</v>
      </c>
      <c r="P4835">
        <v>6</v>
      </c>
      <c r="Q4835">
        <v>62</v>
      </c>
      <c r="R4835" t="s">
        <v>27</v>
      </c>
      <c r="S4835">
        <v>30621.91</v>
      </c>
      <c r="T4835" t="s">
        <v>28</v>
      </c>
      <c r="U4835" t="s">
        <v>29</v>
      </c>
      <c r="V4835" t="b">
        <v>1</v>
      </c>
      <c r="W4835" t="s">
        <v>30</v>
      </c>
      <c r="X4835">
        <v>399</v>
      </c>
      <c r="Y4835">
        <v>411</v>
      </c>
    </row>
    <row r="4836" spans="1:25" x14ac:dyDescent="0.35">
      <c r="A4836">
        <v>4835</v>
      </c>
      <c r="B4836">
        <v>4255</v>
      </c>
      <c r="C4836">
        <v>162</v>
      </c>
      <c r="D4836" t="s">
        <v>24</v>
      </c>
      <c r="E4836" t="s">
        <v>25</v>
      </c>
      <c r="F4836">
        <v>4</v>
      </c>
      <c r="G4836">
        <v>70.31</v>
      </c>
      <c r="H4836">
        <f t="shared" si="75"/>
        <v>281.24</v>
      </c>
      <c r="I4836" s="11">
        <v>45360.257638888892</v>
      </c>
      <c r="J4836">
        <v>7</v>
      </c>
      <c r="K4836" t="s">
        <v>45</v>
      </c>
      <c r="L4836">
        <v>164</v>
      </c>
      <c r="M4836">
        <v>78</v>
      </c>
      <c r="N4836">
        <v>292</v>
      </c>
      <c r="O4836">
        <v>349</v>
      </c>
      <c r="P4836">
        <v>6</v>
      </c>
      <c r="Q4836">
        <v>57</v>
      </c>
      <c r="R4836" t="s">
        <v>27</v>
      </c>
      <c r="S4836">
        <v>114470.26</v>
      </c>
      <c r="T4836" t="s">
        <v>33</v>
      </c>
      <c r="U4836" t="s">
        <v>34</v>
      </c>
      <c r="V4836" t="b">
        <v>0</v>
      </c>
      <c r="W4836" t="s">
        <v>30</v>
      </c>
      <c r="X4836">
        <v>306</v>
      </c>
      <c r="Y4836">
        <v>384</v>
      </c>
    </row>
    <row r="4837" spans="1:25" x14ac:dyDescent="0.35">
      <c r="A4837">
        <v>4836</v>
      </c>
      <c r="B4837">
        <v>6905</v>
      </c>
      <c r="C4837">
        <v>134</v>
      </c>
      <c r="D4837" t="s">
        <v>51</v>
      </c>
      <c r="E4837" t="s">
        <v>25</v>
      </c>
      <c r="F4837">
        <v>4</v>
      </c>
      <c r="G4837">
        <v>1039.57</v>
      </c>
      <c r="H4837">
        <f t="shared" si="75"/>
        <v>4158.28</v>
      </c>
      <c r="I4837" s="12">
        <v>45396.42291666667</v>
      </c>
      <c r="J4837">
        <v>15</v>
      </c>
      <c r="K4837" t="s">
        <v>40</v>
      </c>
      <c r="L4837">
        <v>281</v>
      </c>
      <c r="M4837">
        <v>105</v>
      </c>
      <c r="N4837">
        <v>189</v>
      </c>
      <c r="O4837">
        <v>348</v>
      </c>
      <c r="P4837">
        <v>9</v>
      </c>
      <c r="Q4837">
        <v>67</v>
      </c>
      <c r="R4837" t="s">
        <v>46</v>
      </c>
      <c r="S4837">
        <v>97204.7</v>
      </c>
      <c r="T4837" t="s">
        <v>37</v>
      </c>
      <c r="U4837" t="s">
        <v>50</v>
      </c>
      <c r="V4837" t="b">
        <v>0</v>
      </c>
      <c r="W4837" t="s">
        <v>48</v>
      </c>
      <c r="X4837">
        <v>352</v>
      </c>
      <c r="Y4837">
        <v>111</v>
      </c>
    </row>
    <row r="4838" spans="1:25" x14ac:dyDescent="0.35">
      <c r="A4838">
        <v>4837</v>
      </c>
      <c r="B4838">
        <v>1853</v>
      </c>
      <c r="C4838">
        <v>486</v>
      </c>
      <c r="D4838" t="s">
        <v>52</v>
      </c>
      <c r="E4838" t="s">
        <v>47</v>
      </c>
      <c r="F4838">
        <v>4</v>
      </c>
      <c r="G4838">
        <v>1915.44</v>
      </c>
      <c r="H4838">
        <f t="shared" si="75"/>
        <v>7661.76</v>
      </c>
      <c r="I4838" s="11">
        <v>45310.802083333336</v>
      </c>
      <c r="J4838">
        <v>14</v>
      </c>
      <c r="K4838" t="s">
        <v>36</v>
      </c>
      <c r="L4838">
        <v>186</v>
      </c>
      <c r="M4838">
        <v>108</v>
      </c>
      <c r="N4838">
        <v>143</v>
      </c>
      <c r="O4838">
        <v>347</v>
      </c>
      <c r="P4838">
        <v>9</v>
      </c>
      <c r="Q4838">
        <v>44</v>
      </c>
      <c r="R4838" t="s">
        <v>27</v>
      </c>
      <c r="S4838">
        <v>53560.45</v>
      </c>
      <c r="T4838" t="s">
        <v>42</v>
      </c>
      <c r="U4838" t="s">
        <v>50</v>
      </c>
      <c r="V4838" t="b">
        <v>1</v>
      </c>
      <c r="W4838" t="s">
        <v>30</v>
      </c>
      <c r="X4838">
        <v>419</v>
      </c>
      <c r="Y4838">
        <v>431</v>
      </c>
    </row>
    <row r="4839" spans="1:25" x14ac:dyDescent="0.35">
      <c r="A4839">
        <v>4838</v>
      </c>
      <c r="B4839">
        <v>4568</v>
      </c>
      <c r="C4839">
        <v>420</v>
      </c>
      <c r="D4839" t="s">
        <v>49</v>
      </c>
      <c r="E4839" t="s">
        <v>47</v>
      </c>
      <c r="F4839">
        <v>2</v>
      </c>
      <c r="G4839">
        <v>791.44</v>
      </c>
      <c r="H4839">
        <f t="shared" si="75"/>
        <v>1582.88</v>
      </c>
      <c r="I4839" s="12">
        <v>45471.970833333333</v>
      </c>
      <c r="J4839">
        <v>8</v>
      </c>
      <c r="K4839" t="s">
        <v>45</v>
      </c>
      <c r="L4839">
        <v>145</v>
      </c>
      <c r="M4839">
        <v>57</v>
      </c>
      <c r="N4839">
        <v>290</v>
      </c>
      <c r="O4839">
        <v>167</v>
      </c>
      <c r="P4839">
        <v>10</v>
      </c>
      <c r="Q4839">
        <v>31</v>
      </c>
      <c r="R4839" t="s">
        <v>41</v>
      </c>
      <c r="S4839">
        <v>38034.980000000003</v>
      </c>
      <c r="T4839" t="s">
        <v>37</v>
      </c>
      <c r="U4839" t="s">
        <v>43</v>
      </c>
      <c r="V4839" t="b">
        <v>0</v>
      </c>
      <c r="W4839" t="s">
        <v>48</v>
      </c>
      <c r="X4839">
        <v>187</v>
      </c>
      <c r="Y4839">
        <v>491</v>
      </c>
    </row>
    <row r="4840" spans="1:25" x14ac:dyDescent="0.35">
      <c r="A4840">
        <v>4839</v>
      </c>
      <c r="B4840">
        <v>2850</v>
      </c>
      <c r="C4840">
        <v>968</v>
      </c>
      <c r="D4840" t="s">
        <v>38</v>
      </c>
      <c r="E4840" t="s">
        <v>25</v>
      </c>
      <c r="F4840">
        <v>4</v>
      </c>
      <c r="G4840">
        <v>1723.63</v>
      </c>
      <c r="H4840">
        <f t="shared" si="75"/>
        <v>6894.52</v>
      </c>
      <c r="I4840" s="11">
        <v>45374.461111111108</v>
      </c>
      <c r="J4840">
        <v>17</v>
      </c>
      <c r="K4840" t="s">
        <v>32</v>
      </c>
      <c r="L4840">
        <v>16</v>
      </c>
      <c r="M4840">
        <v>92</v>
      </c>
      <c r="N4840">
        <v>258</v>
      </c>
      <c r="O4840">
        <v>483</v>
      </c>
      <c r="P4840">
        <v>9</v>
      </c>
      <c r="Q4840">
        <v>41</v>
      </c>
      <c r="R4840" t="s">
        <v>41</v>
      </c>
      <c r="S4840">
        <v>65598.740000000005</v>
      </c>
      <c r="T4840" t="s">
        <v>42</v>
      </c>
      <c r="U4840" t="s">
        <v>34</v>
      </c>
      <c r="V4840" t="b">
        <v>1</v>
      </c>
      <c r="W4840" t="s">
        <v>35</v>
      </c>
      <c r="X4840">
        <v>351</v>
      </c>
      <c r="Y4840">
        <v>430</v>
      </c>
    </row>
    <row r="4841" spans="1:25" x14ac:dyDescent="0.35">
      <c r="A4841">
        <v>4840</v>
      </c>
      <c r="B4841">
        <v>4866</v>
      </c>
      <c r="C4841">
        <v>810</v>
      </c>
      <c r="D4841" t="s">
        <v>51</v>
      </c>
      <c r="E4841" t="s">
        <v>25</v>
      </c>
      <c r="F4841">
        <v>2</v>
      </c>
      <c r="G4841">
        <v>1496.2</v>
      </c>
      <c r="H4841">
        <f t="shared" si="75"/>
        <v>2992.4</v>
      </c>
      <c r="I4841" s="12">
        <v>45493.159722222219</v>
      </c>
      <c r="J4841">
        <v>5</v>
      </c>
      <c r="K4841" t="s">
        <v>45</v>
      </c>
      <c r="L4841">
        <v>165</v>
      </c>
      <c r="M4841">
        <v>123</v>
      </c>
      <c r="N4841">
        <v>125</v>
      </c>
      <c r="O4841">
        <v>497</v>
      </c>
      <c r="P4841">
        <v>4</v>
      </c>
      <c r="Q4841">
        <v>41</v>
      </c>
      <c r="R4841" t="s">
        <v>41</v>
      </c>
      <c r="S4841">
        <v>89184.08</v>
      </c>
      <c r="T4841" t="s">
        <v>28</v>
      </c>
      <c r="U4841" t="s">
        <v>43</v>
      </c>
      <c r="V4841" t="b">
        <v>0</v>
      </c>
      <c r="W4841" t="s">
        <v>35</v>
      </c>
      <c r="X4841">
        <v>166</v>
      </c>
      <c r="Y4841">
        <v>246</v>
      </c>
    </row>
    <row r="4842" spans="1:25" x14ac:dyDescent="0.35">
      <c r="A4842">
        <v>4841</v>
      </c>
      <c r="B4842">
        <v>8113</v>
      </c>
      <c r="C4842">
        <v>166</v>
      </c>
      <c r="D4842" t="s">
        <v>24</v>
      </c>
      <c r="E4842" t="s">
        <v>25</v>
      </c>
      <c r="F4842">
        <v>2</v>
      </c>
      <c r="G4842">
        <v>72.25</v>
      </c>
      <c r="H4842">
        <f t="shared" si="75"/>
        <v>144.5</v>
      </c>
      <c r="I4842" s="11">
        <v>45449.452777777777</v>
      </c>
      <c r="J4842">
        <v>16</v>
      </c>
      <c r="K4842" t="s">
        <v>45</v>
      </c>
      <c r="L4842">
        <v>373</v>
      </c>
      <c r="M4842">
        <v>57</v>
      </c>
      <c r="N4842">
        <v>168</v>
      </c>
      <c r="O4842">
        <v>325</v>
      </c>
      <c r="P4842">
        <v>10</v>
      </c>
      <c r="Q4842">
        <v>40</v>
      </c>
      <c r="R4842" t="s">
        <v>46</v>
      </c>
      <c r="S4842">
        <v>60245.599999999999</v>
      </c>
      <c r="T4842" t="s">
        <v>33</v>
      </c>
      <c r="U4842" t="s">
        <v>29</v>
      </c>
      <c r="V4842" t="b">
        <v>1</v>
      </c>
      <c r="W4842" t="s">
        <v>30</v>
      </c>
      <c r="X4842">
        <v>276</v>
      </c>
      <c r="Y4842">
        <v>466</v>
      </c>
    </row>
    <row r="4843" spans="1:25" x14ac:dyDescent="0.35">
      <c r="A4843">
        <v>4842</v>
      </c>
      <c r="B4843">
        <v>6316</v>
      </c>
      <c r="C4843">
        <v>901</v>
      </c>
      <c r="D4843" t="s">
        <v>31</v>
      </c>
      <c r="E4843" t="s">
        <v>25</v>
      </c>
      <c r="F4843">
        <v>3</v>
      </c>
      <c r="G4843">
        <v>896.05</v>
      </c>
      <c r="H4843">
        <f t="shared" si="75"/>
        <v>2688.1499999999996</v>
      </c>
      <c r="I4843" s="12">
        <v>45409.559027777781</v>
      </c>
      <c r="J4843">
        <v>10</v>
      </c>
      <c r="K4843" t="s">
        <v>45</v>
      </c>
      <c r="L4843">
        <v>290</v>
      </c>
      <c r="M4843">
        <v>84</v>
      </c>
      <c r="N4843">
        <v>240</v>
      </c>
      <c r="O4843">
        <v>477</v>
      </c>
      <c r="P4843">
        <v>3</v>
      </c>
      <c r="Q4843">
        <v>59</v>
      </c>
      <c r="R4843" t="s">
        <v>46</v>
      </c>
      <c r="S4843">
        <v>45989.32</v>
      </c>
      <c r="T4843" t="s">
        <v>42</v>
      </c>
      <c r="U4843" t="s">
        <v>43</v>
      </c>
      <c r="V4843" t="b">
        <v>0</v>
      </c>
      <c r="W4843" t="s">
        <v>30</v>
      </c>
      <c r="X4843">
        <v>391</v>
      </c>
      <c r="Y4843">
        <v>120</v>
      </c>
    </row>
    <row r="4844" spans="1:25" x14ac:dyDescent="0.35">
      <c r="A4844">
        <v>4843</v>
      </c>
      <c r="B4844">
        <v>1246</v>
      </c>
      <c r="C4844">
        <v>230</v>
      </c>
      <c r="D4844" t="s">
        <v>31</v>
      </c>
      <c r="E4844" t="s">
        <v>25</v>
      </c>
      <c r="F4844">
        <v>5</v>
      </c>
      <c r="G4844">
        <v>1460.95</v>
      </c>
      <c r="H4844">
        <f t="shared" si="75"/>
        <v>7304.75</v>
      </c>
      <c r="I4844" s="11">
        <v>45535.366666666669</v>
      </c>
      <c r="J4844">
        <v>19</v>
      </c>
      <c r="K4844" t="s">
        <v>26</v>
      </c>
      <c r="L4844">
        <v>34</v>
      </c>
      <c r="M4844">
        <v>65</v>
      </c>
      <c r="N4844">
        <v>163</v>
      </c>
      <c r="O4844">
        <v>162</v>
      </c>
      <c r="P4844">
        <v>4</v>
      </c>
      <c r="Q4844">
        <v>60</v>
      </c>
      <c r="R4844" t="s">
        <v>41</v>
      </c>
      <c r="S4844">
        <v>62316.12</v>
      </c>
      <c r="T4844" t="s">
        <v>33</v>
      </c>
      <c r="U4844" t="s">
        <v>50</v>
      </c>
      <c r="V4844" t="b">
        <v>1</v>
      </c>
      <c r="W4844" t="s">
        <v>35</v>
      </c>
      <c r="X4844">
        <v>389</v>
      </c>
      <c r="Y4844">
        <v>299</v>
      </c>
    </row>
    <row r="4845" spans="1:25" x14ac:dyDescent="0.35">
      <c r="A4845">
        <v>4844</v>
      </c>
      <c r="B4845">
        <v>3742</v>
      </c>
      <c r="C4845">
        <v>163</v>
      </c>
      <c r="D4845" t="s">
        <v>44</v>
      </c>
      <c r="E4845" t="s">
        <v>25</v>
      </c>
      <c r="F4845">
        <v>4</v>
      </c>
      <c r="G4845">
        <v>1471.38</v>
      </c>
      <c r="H4845">
        <f t="shared" si="75"/>
        <v>5885.52</v>
      </c>
      <c r="I4845" s="12">
        <v>45506.550694444442</v>
      </c>
      <c r="J4845">
        <v>2</v>
      </c>
      <c r="K4845" t="s">
        <v>36</v>
      </c>
      <c r="L4845">
        <v>292</v>
      </c>
      <c r="M4845">
        <v>65</v>
      </c>
      <c r="N4845">
        <v>289</v>
      </c>
      <c r="O4845">
        <v>285</v>
      </c>
      <c r="P4845">
        <v>1</v>
      </c>
      <c r="Q4845">
        <v>19</v>
      </c>
      <c r="R4845" t="s">
        <v>46</v>
      </c>
      <c r="S4845">
        <v>106615.67</v>
      </c>
      <c r="T4845" t="s">
        <v>37</v>
      </c>
      <c r="U4845" t="s">
        <v>29</v>
      </c>
      <c r="V4845" t="b">
        <v>1</v>
      </c>
      <c r="W4845" t="s">
        <v>35</v>
      </c>
      <c r="X4845">
        <v>359</v>
      </c>
      <c r="Y4845">
        <v>164</v>
      </c>
    </row>
    <row r="4846" spans="1:25" x14ac:dyDescent="0.35">
      <c r="A4846">
        <v>4845</v>
      </c>
      <c r="B4846">
        <v>5523</v>
      </c>
      <c r="C4846">
        <v>921</v>
      </c>
      <c r="D4846" t="s">
        <v>49</v>
      </c>
      <c r="E4846" t="s">
        <v>25</v>
      </c>
      <c r="F4846">
        <v>1</v>
      </c>
      <c r="G4846">
        <v>404.89</v>
      </c>
      <c r="H4846">
        <f t="shared" si="75"/>
        <v>404.89</v>
      </c>
      <c r="I4846" s="11">
        <v>45486.75</v>
      </c>
      <c r="J4846">
        <v>7</v>
      </c>
      <c r="K4846" t="s">
        <v>32</v>
      </c>
      <c r="L4846">
        <v>114</v>
      </c>
      <c r="M4846">
        <v>108</v>
      </c>
      <c r="N4846">
        <v>193</v>
      </c>
      <c r="O4846">
        <v>228</v>
      </c>
      <c r="P4846">
        <v>8</v>
      </c>
      <c r="Q4846">
        <v>22</v>
      </c>
      <c r="R4846" t="s">
        <v>27</v>
      </c>
      <c r="S4846">
        <v>63626.54</v>
      </c>
      <c r="T4846" t="s">
        <v>37</v>
      </c>
      <c r="U4846" t="s">
        <v>50</v>
      </c>
      <c r="V4846" t="b">
        <v>1</v>
      </c>
      <c r="W4846" t="s">
        <v>30</v>
      </c>
      <c r="X4846">
        <v>245</v>
      </c>
      <c r="Y4846">
        <v>303</v>
      </c>
    </row>
    <row r="4847" spans="1:25" x14ac:dyDescent="0.35">
      <c r="A4847">
        <v>4846</v>
      </c>
      <c r="B4847">
        <v>2960</v>
      </c>
      <c r="C4847">
        <v>552</v>
      </c>
      <c r="D4847" t="s">
        <v>44</v>
      </c>
      <c r="E4847" t="s">
        <v>25</v>
      </c>
      <c r="F4847">
        <v>3</v>
      </c>
      <c r="G4847">
        <v>1737.73</v>
      </c>
      <c r="H4847">
        <f t="shared" si="75"/>
        <v>5213.1900000000005</v>
      </c>
      <c r="I4847" s="12">
        <v>45411.604166666664</v>
      </c>
      <c r="J4847">
        <v>7</v>
      </c>
      <c r="K4847" t="s">
        <v>40</v>
      </c>
      <c r="L4847">
        <v>141</v>
      </c>
      <c r="M4847">
        <v>134</v>
      </c>
      <c r="N4847">
        <v>265</v>
      </c>
      <c r="O4847">
        <v>177</v>
      </c>
      <c r="P4847">
        <v>9</v>
      </c>
      <c r="Q4847">
        <v>27</v>
      </c>
      <c r="R4847" t="s">
        <v>41</v>
      </c>
      <c r="S4847">
        <v>105891.15</v>
      </c>
      <c r="T4847" t="s">
        <v>33</v>
      </c>
      <c r="U4847" t="s">
        <v>34</v>
      </c>
      <c r="V4847" t="b">
        <v>0</v>
      </c>
      <c r="W4847" t="s">
        <v>30</v>
      </c>
      <c r="X4847">
        <v>408</v>
      </c>
      <c r="Y4847">
        <v>339</v>
      </c>
    </row>
    <row r="4848" spans="1:25" x14ac:dyDescent="0.35">
      <c r="A4848">
        <v>4847</v>
      </c>
      <c r="B4848">
        <v>7484</v>
      </c>
      <c r="C4848">
        <v>156</v>
      </c>
      <c r="D4848" t="s">
        <v>52</v>
      </c>
      <c r="E4848" t="s">
        <v>47</v>
      </c>
      <c r="F4848">
        <v>2</v>
      </c>
      <c r="G4848">
        <v>1317.41</v>
      </c>
      <c r="H4848">
        <f t="shared" si="75"/>
        <v>2634.82</v>
      </c>
      <c r="I4848" s="11">
        <v>45364.272916666669</v>
      </c>
      <c r="J4848">
        <v>4</v>
      </c>
      <c r="K4848" t="s">
        <v>32</v>
      </c>
      <c r="L4848">
        <v>155</v>
      </c>
      <c r="M4848">
        <v>123</v>
      </c>
      <c r="N4848">
        <v>197</v>
      </c>
      <c r="O4848">
        <v>183</v>
      </c>
      <c r="P4848">
        <v>2</v>
      </c>
      <c r="Q4848">
        <v>22</v>
      </c>
      <c r="R4848" t="s">
        <v>46</v>
      </c>
      <c r="S4848">
        <v>56617.58</v>
      </c>
      <c r="T4848" t="s">
        <v>28</v>
      </c>
      <c r="U4848" t="s">
        <v>29</v>
      </c>
      <c r="V4848" t="b">
        <v>0</v>
      </c>
      <c r="W4848" t="s">
        <v>30</v>
      </c>
      <c r="X4848">
        <v>382</v>
      </c>
      <c r="Y4848">
        <v>244</v>
      </c>
    </row>
    <row r="4849" spans="1:25" x14ac:dyDescent="0.35">
      <c r="A4849">
        <v>4848</v>
      </c>
      <c r="B4849">
        <v>4982</v>
      </c>
      <c r="C4849">
        <v>408</v>
      </c>
      <c r="D4849" t="s">
        <v>49</v>
      </c>
      <c r="E4849" t="s">
        <v>25</v>
      </c>
      <c r="F4849">
        <v>1</v>
      </c>
      <c r="G4849">
        <v>1732.66</v>
      </c>
      <c r="H4849">
        <f t="shared" si="75"/>
        <v>1732.66</v>
      </c>
      <c r="I4849" s="12">
        <v>45511.54791666667</v>
      </c>
      <c r="J4849">
        <v>6</v>
      </c>
      <c r="K4849" t="s">
        <v>32</v>
      </c>
      <c r="L4849">
        <v>473</v>
      </c>
      <c r="M4849">
        <v>131</v>
      </c>
      <c r="N4849">
        <v>192</v>
      </c>
      <c r="O4849">
        <v>231</v>
      </c>
      <c r="P4849">
        <v>5</v>
      </c>
      <c r="Q4849">
        <v>60</v>
      </c>
      <c r="R4849" t="s">
        <v>27</v>
      </c>
      <c r="S4849">
        <v>45018.400000000001</v>
      </c>
      <c r="T4849" t="s">
        <v>42</v>
      </c>
      <c r="U4849" t="s">
        <v>43</v>
      </c>
      <c r="V4849" t="b">
        <v>0</v>
      </c>
      <c r="W4849" t="s">
        <v>30</v>
      </c>
      <c r="X4849">
        <v>294</v>
      </c>
      <c r="Y4849">
        <v>480</v>
      </c>
    </row>
    <row r="4850" spans="1:25" x14ac:dyDescent="0.35">
      <c r="A4850">
        <v>4849</v>
      </c>
      <c r="B4850">
        <v>1146</v>
      </c>
      <c r="C4850">
        <v>725</v>
      </c>
      <c r="D4850" t="s">
        <v>51</v>
      </c>
      <c r="E4850" t="s">
        <v>25</v>
      </c>
      <c r="F4850">
        <v>2</v>
      </c>
      <c r="G4850">
        <v>181.97</v>
      </c>
      <c r="H4850">
        <f t="shared" si="75"/>
        <v>363.94</v>
      </c>
      <c r="I4850" s="11">
        <v>45392.117361111108</v>
      </c>
      <c r="J4850">
        <v>6</v>
      </c>
      <c r="K4850" t="s">
        <v>40</v>
      </c>
      <c r="L4850">
        <v>94</v>
      </c>
      <c r="M4850">
        <v>137</v>
      </c>
      <c r="N4850">
        <v>110</v>
      </c>
      <c r="O4850">
        <v>159</v>
      </c>
      <c r="P4850">
        <v>2</v>
      </c>
      <c r="Q4850">
        <v>56</v>
      </c>
      <c r="R4850" t="s">
        <v>27</v>
      </c>
      <c r="S4850">
        <v>48346.2</v>
      </c>
      <c r="T4850" t="s">
        <v>33</v>
      </c>
      <c r="U4850" t="s">
        <v>50</v>
      </c>
      <c r="V4850" t="b">
        <v>0</v>
      </c>
      <c r="W4850" t="s">
        <v>30</v>
      </c>
      <c r="X4850">
        <v>101</v>
      </c>
      <c r="Y4850">
        <v>391</v>
      </c>
    </row>
    <row r="4851" spans="1:25" x14ac:dyDescent="0.35">
      <c r="A4851">
        <v>4850</v>
      </c>
      <c r="B4851">
        <v>1688</v>
      </c>
      <c r="C4851">
        <v>741</v>
      </c>
      <c r="D4851" t="s">
        <v>39</v>
      </c>
      <c r="E4851" t="s">
        <v>25</v>
      </c>
      <c r="F4851">
        <v>4</v>
      </c>
      <c r="G4851">
        <v>1062.8399999999999</v>
      </c>
      <c r="H4851">
        <f t="shared" si="75"/>
        <v>4251.3599999999997</v>
      </c>
      <c r="I4851" s="12">
        <v>45335.646527777775</v>
      </c>
      <c r="J4851">
        <v>6</v>
      </c>
      <c r="K4851" t="s">
        <v>36</v>
      </c>
      <c r="L4851">
        <v>148</v>
      </c>
      <c r="M4851">
        <v>110</v>
      </c>
      <c r="N4851">
        <v>242</v>
      </c>
      <c r="O4851">
        <v>184</v>
      </c>
      <c r="P4851">
        <v>3</v>
      </c>
      <c r="Q4851">
        <v>60</v>
      </c>
      <c r="R4851" t="s">
        <v>27</v>
      </c>
      <c r="S4851">
        <v>83633.66</v>
      </c>
      <c r="T4851" t="s">
        <v>37</v>
      </c>
      <c r="U4851" t="s">
        <v>34</v>
      </c>
      <c r="V4851" t="b">
        <v>0</v>
      </c>
      <c r="W4851" t="s">
        <v>30</v>
      </c>
      <c r="X4851">
        <v>141</v>
      </c>
      <c r="Y4851">
        <v>130</v>
      </c>
    </row>
    <row r="4852" spans="1:25" x14ac:dyDescent="0.35">
      <c r="A4852">
        <v>4851</v>
      </c>
      <c r="B4852">
        <v>8786</v>
      </c>
      <c r="C4852">
        <v>542</v>
      </c>
      <c r="D4852" t="s">
        <v>39</v>
      </c>
      <c r="E4852" t="s">
        <v>25</v>
      </c>
      <c r="F4852">
        <v>1</v>
      </c>
      <c r="G4852">
        <v>1866.4</v>
      </c>
      <c r="H4852">
        <f t="shared" si="75"/>
        <v>1866.4</v>
      </c>
      <c r="I4852" s="11">
        <v>45333.388888888891</v>
      </c>
      <c r="J4852">
        <v>8</v>
      </c>
      <c r="K4852" t="s">
        <v>36</v>
      </c>
      <c r="L4852">
        <v>209</v>
      </c>
      <c r="M4852">
        <v>106</v>
      </c>
      <c r="N4852">
        <v>263</v>
      </c>
      <c r="O4852">
        <v>262</v>
      </c>
      <c r="P4852">
        <v>6</v>
      </c>
      <c r="Q4852">
        <v>69</v>
      </c>
      <c r="R4852" t="s">
        <v>27</v>
      </c>
      <c r="S4852">
        <v>103112.71</v>
      </c>
      <c r="T4852" t="s">
        <v>28</v>
      </c>
      <c r="U4852" t="s">
        <v>34</v>
      </c>
      <c r="V4852" t="b">
        <v>0</v>
      </c>
      <c r="W4852" t="s">
        <v>35</v>
      </c>
      <c r="X4852">
        <v>355</v>
      </c>
      <c r="Y4852">
        <v>316</v>
      </c>
    </row>
    <row r="4853" spans="1:25" x14ac:dyDescent="0.35">
      <c r="A4853">
        <v>4852</v>
      </c>
      <c r="B4853">
        <v>3539</v>
      </c>
      <c r="C4853">
        <v>167</v>
      </c>
      <c r="D4853" t="s">
        <v>39</v>
      </c>
      <c r="E4853" t="s">
        <v>47</v>
      </c>
      <c r="F4853">
        <v>5</v>
      </c>
      <c r="G4853">
        <v>1574.49</v>
      </c>
      <c r="H4853">
        <f t="shared" si="75"/>
        <v>7872.45</v>
      </c>
      <c r="I4853" s="12">
        <v>45402.011805555558</v>
      </c>
      <c r="J4853">
        <v>20</v>
      </c>
      <c r="K4853" t="s">
        <v>45</v>
      </c>
      <c r="L4853">
        <v>64</v>
      </c>
      <c r="M4853">
        <v>127</v>
      </c>
      <c r="N4853">
        <v>297</v>
      </c>
      <c r="O4853">
        <v>490</v>
      </c>
      <c r="P4853">
        <v>8</v>
      </c>
      <c r="Q4853">
        <v>54</v>
      </c>
      <c r="R4853" t="s">
        <v>41</v>
      </c>
      <c r="S4853">
        <v>77928.259999999995</v>
      </c>
      <c r="T4853" t="s">
        <v>28</v>
      </c>
      <c r="U4853" t="s">
        <v>43</v>
      </c>
      <c r="V4853" t="b">
        <v>1</v>
      </c>
      <c r="W4853" t="s">
        <v>30</v>
      </c>
      <c r="X4853">
        <v>342</v>
      </c>
      <c r="Y4853">
        <v>232</v>
      </c>
    </row>
    <row r="4854" spans="1:25" x14ac:dyDescent="0.35">
      <c r="A4854">
        <v>4853</v>
      </c>
      <c r="B4854">
        <v>7084</v>
      </c>
      <c r="C4854">
        <v>204</v>
      </c>
      <c r="D4854" t="s">
        <v>44</v>
      </c>
      <c r="E4854" t="s">
        <v>47</v>
      </c>
      <c r="F4854">
        <v>3</v>
      </c>
      <c r="G4854">
        <v>978.9</v>
      </c>
      <c r="H4854">
        <f t="shared" si="75"/>
        <v>2936.7</v>
      </c>
      <c r="I4854" s="11">
        <v>45431.307638888888</v>
      </c>
      <c r="J4854">
        <v>11</v>
      </c>
      <c r="K4854" t="s">
        <v>26</v>
      </c>
      <c r="L4854">
        <v>440</v>
      </c>
      <c r="M4854">
        <v>105</v>
      </c>
      <c r="N4854">
        <v>197</v>
      </c>
      <c r="O4854">
        <v>100</v>
      </c>
      <c r="P4854">
        <v>1</v>
      </c>
      <c r="Q4854">
        <v>69</v>
      </c>
      <c r="R4854" t="s">
        <v>46</v>
      </c>
      <c r="S4854">
        <v>84453.65</v>
      </c>
      <c r="T4854" t="s">
        <v>33</v>
      </c>
      <c r="U4854" t="s">
        <v>43</v>
      </c>
      <c r="V4854" t="b">
        <v>1</v>
      </c>
      <c r="W4854" t="s">
        <v>48</v>
      </c>
      <c r="X4854">
        <v>279</v>
      </c>
      <c r="Y4854">
        <v>444</v>
      </c>
    </row>
    <row r="4855" spans="1:25" x14ac:dyDescent="0.35">
      <c r="A4855">
        <v>4854</v>
      </c>
      <c r="B4855">
        <v>2466</v>
      </c>
      <c r="C4855">
        <v>793</v>
      </c>
      <c r="D4855" t="s">
        <v>49</v>
      </c>
      <c r="E4855" t="s">
        <v>47</v>
      </c>
      <c r="F4855">
        <v>1</v>
      </c>
      <c r="G4855">
        <v>1268.3499999999999</v>
      </c>
      <c r="H4855">
        <f t="shared" si="75"/>
        <v>1268.3499999999999</v>
      </c>
      <c r="I4855" s="12">
        <v>45458.582638888889</v>
      </c>
      <c r="J4855">
        <v>9</v>
      </c>
      <c r="K4855" t="s">
        <v>45</v>
      </c>
      <c r="L4855">
        <v>336</v>
      </c>
      <c r="M4855">
        <v>136</v>
      </c>
      <c r="N4855">
        <v>246</v>
      </c>
      <c r="O4855">
        <v>466</v>
      </c>
      <c r="P4855">
        <v>7</v>
      </c>
      <c r="Q4855">
        <v>23</v>
      </c>
      <c r="R4855" t="s">
        <v>41</v>
      </c>
      <c r="S4855">
        <v>41502.339999999997</v>
      </c>
      <c r="T4855" t="s">
        <v>37</v>
      </c>
      <c r="U4855" t="s">
        <v>29</v>
      </c>
      <c r="V4855" t="b">
        <v>1</v>
      </c>
      <c r="W4855" t="s">
        <v>30</v>
      </c>
      <c r="X4855">
        <v>435</v>
      </c>
      <c r="Y4855">
        <v>275</v>
      </c>
    </row>
    <row r="4856" spans="1:25" x14ac:dyDescent="0.35">
      <c r="A4856">
        <v>4855</v>
      </c>
      <c r="B4856">
        <v>5075</v>
      </c>
      <c r="C4856">
        <v>157</v>
      </c>
      <c r="D4856" t="s">
        <v>38</v>
      </c>
      <c r="E4856" t="s">
        <v>25</v>
      </c>
      <c r="F4856">
        <v>2</v>
      </c>
      <c r="G4856">
        <v>1731.49</v>
      </c>
      <c r="H4856">
        <f t="shared" si="75"/>
        <v>3462.98</v>
      </c>
      <c r="I4856" s="11">
        <v>45494.859027777777</v>
      </c>
      <c r="J4856">
        <v>18</v>
      </c>
      <c r="K4856" t="s">
        <v>32</v>
      </c>
      <c r="L4856">
        <v>378</v>
      </c>
      <c r="M4856">
        <v>75</v>
      </c>
      <c r="N4856">
        <v>134</v>
      </c>
      <c r="O4856">
        <v>204</v>
      </c>
      <c r="P4856">
        <v>8</v>
      </c>
      <c r="Q4856">
        <v>34</v>
      </c>
      <c r="R4856" t="s">
        <v>46</v>
      </c>
      <c r="S4856">
        <v>64252.78</v>
      </c>
      <c r="T4856" t="s">
        <v>42</v>
      </c>
      <c r="U4856" t="s">
        <v>43</v>
      </c>
      <c r="V4856" t="b">
        <v>1</v>
      </c>
      <c r="W4856" t="s">
        <v>30</v>
      </c>
      <c r="X4856">
        <v>486</v>
      </c>
      <c r="Y4856">
        <v>254</v>
      </c>
    </row>
    <row r="4857" spans="1:25" x14ac:dyDescent="0.35">
      <c r="A4857">
        <v>4856</v>
      </c>
      <c r="B4857">
        <v>3583</v>
      </c>
      <c r="C4857">
        <v>672</v>
      </c>
      <c r="D4857" t="s">
        <v>39</v>
      </c>
      <c r="E4857" t="s">
        <v>25</v>
      </c>
      <c r="F4857">
        <v>3</v>
      </c>
      <c r="G4857">
        <v>1772.15</v>
      </c>
      <c r="H4857">
        <f t="shared" si="75"/>
        <v>5316.4500000000007</v>
      </c>
      <c r="I4857" s="12">
        <v>45476.722916666666</v>
      </c>
      <c r="J4857">
        <v>2</v>
      </c>
      <c r="K4857" t="s">
        <v>36</v>
      </c>
      <c r="L4857">
        <v>445</v>
      </c>
      <c r="M4857">
        <v>63</v>
      </c>
      <c r="N4857">
        <v>270</v>
      </c>
      <c r="O4857">
        <v>369</v>
      </c>
      <c r="P4857">
        <v>1</v>
      </c>
      <c r="Q4857">
        <v>61</v>
      </c>
      <c r="R4857" t="s">
        <v>27</v>
      </c>
      <c r="S4857">
        <v>78309.990000000005</v>
      </c>
      <c r="T4857" t="s">
        <v>42</v>
      </c>
      <c r="U4857" t="s">
        <v>29</v>
      </c>
      <c r="V4857" t="b">
        <v>1</v>
      </c>
      <c r="W4857" t="s">
        <v>35</v>
      </c>
      <c r="X4857">
        <v>463</v>
      </c>
      <c r="Y4857">
        <v>237</v>
      </c>
    </row>
    <row r="4858" spans="1:25" x14ac:dyDescent="0.35">
      <c r="A4858">
        <v>4857</v>
      </c>
      <c r="B4858">
        <v>9190</v>
      </c>
      <c r="C4858">
        <v>153</v>
      </c>
      <c r="D4858" t="s">
        <v>39</v>
      </c>
      <c r="E4858" t="s">
        <v>25</v>
      </c>
      <c r="F4858">
        <v>4</v>
      </c>
      <c r="G4858">
        <v>1786.22</v>
      </c>
      <c r="H4858">
        <f t="shared" si="75"/>
        <v>7144.88</v>
      </c>
      <c r="I4858" s="11">
        <v>45325.257638888892</v>
      </c>
      <c r="J4858">
        <v>15</v>
      </c>
      <c r="K4858" t="s">
        <v>36</v>
      </c>
      <c r="L4858">
        <v>240</v>
      </c>
      <c r="M4858">
        <v>126</v>
      </c>
      <c r="N4858">
        <v>135</v>
      </c>
      <c r="O4858">
        <v>446</v>
      </c>
      <c r="P4858">
        <v>8</v>
      </c>
      <c r="Q4858">
        <v>55</v>
      </c>
      <c r="R4858" t="s">
        <v>41</v>
      </c>
      <c r="S4858">
        <v>65123.57</v>
      </c>
      <c r="T4858" t="s">
        <v>28</v>
      </c>
      <c r="U4858" t="s">
        <v>29</v>
      </c>
      <c r="V4858" t="b">
        <v>1</v>
      </c>
      <c r="W4858" t="s">
        <v>30</v>
      </c>
      <c r="X4858">
        <v>286</v>
      </c>
      <c r="Y4858">
        <v>301</v>
      </c>
    </row>
    <row r="4859" spans="1:25" x14ac:dyDescent="0.35">
      <c r="A4859">
        <v>4858</v>
      </c>
      <c r="B4859">
        <v>2497</v>
      </c>
      <c r="C4859">
        <v>401</v>
      </c>
      <c r="D4859" t="s">
        <v>39</v>
      </c>
      <c r="E4859" t="s">
        <v>47</v>
      </c>
      <c r="F4859">
        <v>5</v>
      </c>
      <c r="G4859">
        <v>906.11</v>
      </c>
      <c r="H4859">
        <f t="shared" si="75"/>
        <v>4530.55</v>
      </c>
      <c r="I4859" s="12">
        <v>45306.27847222222</v>
      </c>
      <c r="J4859">
        <v>1</v>
      </c>
      <c r="K4859" t="s">
        <v>26</v>
      </c>
      <c r="L4859">
        <v>52</v>
      </c>
      <c r="M4859">
        <v>123</v>
      </c>
      <c r="N4859">
        <v>217</v>
      </c>
      <c r="O4859">
        <v>207</v>
      </c>
      <c r="P4859">
        <v>8</v>
      </c>
      <c r="Q4859">
        <v>63</v>
      </c>
      <c r="R4859" t="s">
        <v>27</v>
      </c>
      <c r="S4859">
        <v>62430.6</v>
      </c>
      <c r="T4859" t="s">
        <v>42</v>
      </c>
      <c r="U4859" t="s">
        <v>34</v>
      </c>
      <c r="V4859" t="b">
        <v>1</v>
      </c>
      <c r="W4859" t="s">
        <v>30</v>
      </c>
      <c r="X4859">
        <v>322</v>
      </c>
      <c r="Y4859">
        <v>353</v>
      </c>
    </row>
    <row r="4860" spans="1:25" x14ac:dyDescent="0.35">
      <c r="A4860">
        <v>4859</v>
      </c>
      <c r="B4860">
        <v>6544</v>
      </c>
      <c r="C4860">
        <v>970</v>
      </c>
      <c r="D4860" t="s">
        <v>44</v>
      </c>
      <c r="E4860" t="s">
        <v>25</v>
      </c>
      <c r="F4860">
        <v>4</v>
      </c>
      <c r="G4860">
        <v>780.44</v>
      </c>
      <c r="H4860">
        <f t="shared" si="75"/>
        <v>3121.76</v>
      </c>
      <c r="I4860" s="11">
        <v>45514.01666666667</v>
      </c>
      <c r="J4860">
        <v>10</v>
      </c>
      <c r="K4860" t="s">
        <v>36</v>
      </c>
      <c r="L4860">
        <v>68</v>
      </c>
      <c r="M4860">
        <v>86</v>
      </c>
      <c r="N4860">
        <v>269</v>
      </c>
      <c r="O4860">
        <v>240</v>
      </c>
      <c r="P4860">
        <v>10</v>
      </c>
      <c r="Q4860">
        <v>55</v>
      </c>
      <c r="R4860" t="s">
        <v>27</v>
      </c>
      <c r="S4860">
        <v>56312.15</v>
      </c>
      <c r="T4860" t="s">
        <v>33</v>
      </c>
      <c r="U4860" t="s">
        <v>43</v>
      </c>
      <c r="V4860" t="b">
        <v>1</v>
      </c>
      <c r="W4860" t="s">
        <v>30</v>
      </c>
      <c r="X4860">
        <v>176</v>
      </c>
      <c r="Y4860">
        <v>130</v>
      </c>
    </row>
    <row r="4861" spans="1:25" x14ac:dyDescent="0.35">
      <c r="A4861">
        <v>4860</v>
      </c>
      <c r="B4861">
        <v>1983</v>
      </c>
      <c r="C4861">
        <v>490</v>
      </c>
      <c r="D4861" t="s">
        <v>24</v>
      </c>
      <c r="E4861" t="s">
        <v>25</v>
      </c>
      <c r="F4861">
        <v>1</v>
      </c>
      <c r="G4861">
        <v>129.72</v>
      </c>
      <c r="H4861">
        <f t="shared" si="75"/>
        <v>129.72</v>
      </c>
      <c r="I4861" s="12">
        <v>45466.086805555555</v>
      </c>
      <c r="J4861">
        <v>15</v>
      </c>
      <c r="K4861" t="s">
        <v>45</v>
      </c>
      <c r="L4861">
        <v>96</v>
      </c>
      <c r="M4861">
        <v>102</v>
      </c>
      <c r="N4861">
        <v>100</v>
      </c>
      <c r="O4861">
        <v>487</v>
      </c>
      <c r="P4861">
        <v>3</v>
      </c>
      <c r="Q4861">
        <v>40</v>
      </c>
      <c r="R4861" t="s">
        <v>41</v>
      </c>
      <c r="S4861">
        <v>69572.13</v>
      </c>
      <c r="T4861" t="s">
        <v>28</v>
      </c>
      <c r="U4861" t="s">
        <v>50</v>
      </c>
      <c r="V4861" t="b">
        <v>0</v>
      </c>
      <c r="W4861" t="s">
        <v>35</v>
      </c>
      <c r="X4861">
        <v>183</v>
      </c>
      <c r="Y4861">
        <v>490</v>
      </c>
    </row>
    <row r="4862" spans="1:25" x14ac:dyDescent="0.35">
      <c r="A4862">
        <v>4861</v>
      </c>
      <c r="B4862">
        <v>1979</v>
      </c>
      <c r="C4862">
        <v>511</v>
      </c>
      <c r="D4862" t="s">
        <v>51</v>
      </c>
      <c r="E4862" t="s">
        <v>25</v>
      </c>
      <c r="F4862">
        <v>2</v>
      </c>
      <c r="G4862">
        <v>1325.8</v>
      </c>
      <c r="H4862">
        <f t="shared" si="75"/>
        <v>2651.6</v>
      </c>
      <c r="I4862" s="11">
        <v>45341.226388888892</v>
      </c>
      <c r="J4862">
        <v>7</v>
      </c>
      <c r="K4862" t="s">
        <v>26</v>
      </c>
      <c r="L4862">
        <v>312</v>
      </c>
      <c r="M4862">
        <v>106</v>
      </c>
      <c r="N4862">
        <v>291</v>
      </c>
      <c r="O4862">
        <v>150</v>
      </c>
      <c r="P4862">
        <v>5</v>
      </c>
      <c r="Q4862">
        <v>26</v>
      </c>
      <c r="R4862" t="s">
        <v>41</v>
      </c>
      <c r="S4862">
        <v>27367.64</v>
      </c>
      <c r="T4862" t="s">
        <v>37</v>
      </c>
      <c r="U4862" t="s">
        <v>50</v>
      </c>
      <c r="V4862" t="b">
        <v>0</v>
      </c>
      <c r="W4862" t="s">
        <v>35</v>
      </c>
      <c r="X4862">
        <v>476</v>
      </c>
      <c r="Y4862">
        <v>263</v>
      </c>
    </row>
    <row r="4863" spans="1:25" x14ac:dyDescent="0.35">
      <c r="A4863">
        <v>4862</v>
      </c>
      <c r="B4863">
        <v>6824</v>
      </c>
      <c r="C4863">
        <v>198</v>
      </c>
      <c r="D4863" t="s">
        <v>39</v>
      </c>
      <c r="E4863" t="s">
        <v>25</v>
      </c>
      <c r="F4863">
        <v>4</v>
      </c>
      <c r="G4863">
        <v>1160.53</v>
      </c>
      <c r="H4863">
        <f t="shared" si="75"/>
        <v>4642.12</v>
      </c>
      <c r="I4863" s="12">
        <v>45427.076388888891</v>
      </c>
      <c r="J4863">
        <v>4</v>
      </c>
      <c r="K4863" t="s">
        <v>36</v>
      </c>
      <c r="L4863">
        <v>119</v>
      </c>
      <c r="M4863">
        <v>54</v>
      </c>
      <c r="N4863">
        <v>144</v>
      </c>
      <c r="O4863">
        <v>195</v>
      </c>
      <c r="P4863">
        <v>5</v>
      </c>
      <c r="Q4863">
        <v>38</v>
      </c>
      <c r="R4863" t="s">
        <v>41</v>
      </c>
      <c r="S4863">
        <v>102341.1</v>
      </c>
      <c r="T4863" t="s">
        <v>42</v>
      </c>
      <c r="U4863" t="s">
        <v>50</v>
      </c>
      <c r="V4863" t="b">
        <v>1</v>
      </c>
      <c r="W4863" t="s">
        <v>30</v>
      </c>
      <c r="X4863">
        <v>163</v>
      </c>
      <c r="Y4863">
        <v>396</v>
      </c>
    </row>
    <row r="4864" spans="1:25" x14ac:dyDescent="0.35">
      <c r="A4864">
        <v>4863</v>
      </c>
      <c r="B4864">
        <v>3521</v>
      </c>
      <c r="C4864">
        <v>732</v>
      </c>
      <c r="D4864" t="s">
        <v>44</v>
      </c>
      <c r="E4864" t="s">
        <v>47</v>
      </c>
      <c r="F4864">
        <v>5</v>
      </c>
      <c r="G4864">
        <v>1791.51</v>
      </c>
      <c r="H4864">
        <f t="shared" si="75"/>
        <v>8957.5499999999993</v>
      </c>
      <c r="I4864" s="11">
        <v>45484.118055555555</v>
      </c>
      <c r="J4864">
        <v>10</v>
      </c>
      <c r="K4864" t="s">
        <v>26</v>
      </c>
      <c r="L4864">
        <v>126</v>
      </c>
      <c r="M4864">
        <v>122</v>
      </c>
      <c r="N4864">
        <v>185</v>
      </c>
      <c r="O4864">
        <v>247</v>
      </c>
      <c r="P4864">
        <v>6</v>
      </c>
      <c r="Q4864">
        <v>30</v>
      </c>
      <c r="R4864" t="s">
        <v>41</v>
      </c>
      <c r="S4864">
        <v>90276.68</v>
      </c>
      <c r="T4864" t="s">
        <v>42</v>
      </c>
      <c r="U4864" t="s">
        <v>34</v>
      </c>
      <c r="V4864" t="b">
        <v>0</v>
      </c>
      <c r="W4864" t="s">
        <v>30</v>
      </c>
      <c r="X4864">
        <v>458</v>
      </c>
      <c r="Y4864">
        <v>498</v>
      </c>
    </row>
    <row r="4865" spans="1:25" x14ac:dyDescent="0.35">
      <c r="A4865">
        <v>4864</v>
      </c>
      <c r="B4865">
        <v>9787</v>
      </c>
      <c r="C4865">
        <v>870</v>
      </c>
      <c r="D4865" t="s">
        <v>49</v>
      </c>
      <c r="E4865" t="s">
        <v>47</v>
      </c>
      <c r="F4865">
        <v>4</v>
      </c>
      <c r="G4865">
        <v>842.22</v>
      </c>
      <c r="H4865">
        <f t="shared" si="75"/>
        <v>3368.88</v>
      </c>
      <c r="I4865" s="12">
        <v>45528.017361111109</v>
      </c>
      <c r="J4865">
        <v>17</v>
      </c>
      <c r="K4865" t="s">
        <v>32</v>
      </c>
      <c r="L4865">
        <v>480</v>
      </c>
      <c r="M4865">
        <v>129</v>
      </c>
      <c r="N4865">
        <v>133</v>
      </c>
      <c r="O4865">
        <v>343</v>
      </c>
      <c r="P4865">
        <v>5</v>
      </c>
      <c r="Q4865">
        <v>39</v>
      </c>
      <c r="R4865" t="s">
        <v>41</v>
      </c>
      <c r="S4865">
        <v>49939.7</v>
      </c>
      <c r="T4865" t="s">
        <v>33</v>
      </c>
      <c r="U4865" t="s">
        <v>29</v>
      </c>
      <c r="V4865" t="b">
        <v>0</v>
      </c>
      <c r="W4865" t="s">
        <v>30</v>
      </c>
      <c r="X4865">
        <v>328</v>
      </c>
      <c r="Y4865">
        <v>256</v>
      </c>
    </row>
    <row r="4866" spans="1:25" x14ac:dyDescent="0.35">
      <c r="A4866">
        <v>4865</v>
      </c>
      <c r="B4866">
        <v>2759</v>
      </c>
      <c r="C4866">
        <v>520</v>
      </c>
      <c r="D4866" t="s">
        <v>38</v>
      </c>
      <c r="E4866" t="s">
        <v>25</v>
      </c>
      <c r="F4866">
        <v>1</v>
      </c>
      <c r="G4866">
        <v>783.68</v>
      </c>
      <c r="H4866">
        <f t="shared" si="75"/>
        <v>783.68</v>
      </c>
      <c r="I4866" s="11">
        <v>45451.090277777781</v>
      </c>
      <c r="J4866">
        <v>7</v>
      </c>
      <c r="K4866" t="s">
        <v>36</v>
      </c>
      <c r="L4866">
        <v>452</v>
      </c>
      <c r="M4866">
        <v>99</v>
      </c>
      <c r="N4866">
        <v>273</v>
      </c>
      <c r="O4866">
        <v>170</v>
      </c>
      <c r="P4866">
        <v>8</v>
      </c>
      <c r="Q4866">
        <v>54</v>
      </c>
      <c r="R4866" t="s">
        <v>41</v>
      </c>
      <c r="S4866">
        <v>75227.8</v>
      </c>
      <c r="T4866" t="s">
        <v>33</v>
      </c>
      <c r="U4866" t="s">
        <v>29</v>
      </c>
      <c r="V4866" t="b">
        <v>1</v>
      </c>
      <c r="W4866" t="s">
        <v>48</v>
      </c>
      <c r="X4866">
        <v>136</v>
      </c>
      <c r="Y4866">
        <v>315</v>
      </c>
    </row>
    <row r="4867" spans="1:25" x14ac:dyDescent="0.35">
      <c r="A4867">
        <v>4866</v>
      </c>
      <c r="B4867">
        <v>3061</v>
      </c>
      <c r="C4867">
        <v>338</v>
      </c>
      <c r="D4867" t="s">
        <v>31</v>
      </c>
      <c r="E4867" t="s">
        <v>47</v>
      </c>
      <c r="F4867">
        <v>3</v>
      </c>
      <c r="G4867">
        <v>1019.15</v>
      </c>
      <c r="H4867">
        <f t="shared" ref="H4867:H4930" si="76">G4867*F4867</f>
        <v>3057.45</v>
      </c>
      <c r="I4867" s="12">
        <v>45311.864583333336</v>
      </c>
      <c r="J4867">
        <v>13</v>
      </c>
      <c r="K4867" t="s">
        <v>40</v>
      </c>
      <c r="L4867">
        <v>466</v>
      </c>
      <c r="M4867">
        <v>136</v>
      </c>
      <c r="N4867">
        <v>274</v>
      </c>
      <c r="O4867">
        <v>192</v>
      </c>
      <c r="P4867">
        <v>6</v>
      </c>
      <c r="Q4867">
        <v>41</v>
      </c>
      <c r="R4867" t="s">
        <v>27</v>
      </c>
      <c r="S4867">
        <v>105051.11</v>
      </c>
      <c r="T4867" t="s">
        <v>28</v>
      </c>
      <c r="U4867" t="s">
        <v>43</v>
      </c>
      <c r="V4867" t="b">
        <v>1</v>
      </c>
      <c r="W4867" t="s">
        <v>30</v>
      </c>
      <c r="X4867">
        <v>251</v>
      </c>
      <c r="Y4867">
        <v>293</v>
      </c>
    </row>
    <row r="4868" spans="1:25" x14ac:dyDescent="0.35">
      <c r="A4868">
        <v>4867</v>
      </c>
      <c r="B4868">
        <v>8992</v>
      </c>
      <c r="C4868">
        <v>985</v>
      </c>
      <c r="D4868" t="s">
        <v>52</v>
      </c>
      <c r="E4868" t="s">
        <v>47</v>
      </c>
      <c r="F4868">
        <v>1</v>
      </c>
      <c r="G4868">
        <v>1199.06</v>
      </c>
      <c r="H4868">
        <f t="shared" si="76"/>
        <v>1199.06</v>
      </c>
      <c r="I4868" s="11">
        <v>45393.151388888888</v>
      </c>
      <c r="J4868">
        <v>18</v>
      </c>
      <c r="K4868" t="s">
        <v>36</v>
      </c>
      <c r="L4868">
        <v>28</v>
      </c>
      <c r="M4868">
        <v>56</v>
      </c>
      <c r="N4868">
        <v>194</v>
      </c>
      <c r="O4868">
        <v>217</v>
      </c>
      <c r="P4868">
        <v>10</v>
      </c>
      <c r="Q4868">
        <v>33</v>
      </c>
      <c r="R4868" t="s">
        <v>46</v>
      </c>
      <c r="S4868">
        <v>63258.69</v>
      </c>
      <c r="T4868" t="s">
        <v>37</v>
      </c>
      <c r="U4868" t="s">
        <v>29</v>
      </c>
      <c r="V4868" t="b">
        <v>0</v>
      </c>
      <c r="W4868" t="s">
        <v>30</v>
      </c>
      <c r="X4868">
        <v>317</v>
      </c>
      <c r="Y4868">
        <v>407</v>
      </c>
    </row>
    <row r="4869" spans="1:25" x14ac:dyDescent="0.35">
      <c r="A4869">
        <v>4868</v>
      </c>
      <c r="B4869">
        <v>4812</v>
      </c>
      <c r="C4869">
        <v>713</v>
      </c>
      <c r="D4869" t="s">
        <v>38</v>
      </c>
      <c r="E4869" t="s">
        <v>47</v>
      </c>
      <c r="F4869">
        <v>4</v>
      </c>
      <c r="G4869">
        <v>1764.72</v>
      </c>
      <c r="H4869">
        <f t="shared" si="76"/>
        <v>7058.88</v>
      </c>
      <c r="I4869" s="12">
        <v>45449.252083333333</v>
      </c>
      <c r="J4869">
        <v>15</v>
      </c>
      <c r="K4869" t="s">
        <v>32</v>
      </c>
      <c r="L4869">
        <v>396</v>
      </c>
      <c r="M4869">
        <v>120</v>
      </c>
      <c r="N4869">
        <v>262</v>
      </c>
      <c r="O4869">
        <v>333</v>
      </c>
      <c r="P4869">
        <v>8</v>
      </c>
      <c r="Q4869">
        <v>18</v>
      </c>
      <c r="R4869" t="s">
        <v>27</v>
      </c>
      <c r="S4869">
        <v>109172.81</v>
      </c>
      <c r="T4869" t="s">
        <v>42</v>
      </c>
      <c r="U4869" t="s">
        <v>29</v>
      </c>
      <c r="V4869" t="b">
        <v>0</v>
      </c>
      <c r="W4869" t="s">
        <v>30</v>
      </c>
      <c r="X4869">
        <v>354</v>
      </c>
      <c r="Y4869">
        <v>300</v>
      </c>
    </row>
    <row r="4870" spans="1:25" x14ac:dyDescent="0.35">
      <c r="A4870">
        <v>4869</v>
      </c>
      <c r="B4870">
        <v>6189</v>
      </c>
      <c r="C4870">
        <v>906</v>
      </c>
      <c r="D4870" t="s">
        <v>31</v>
      </c>
      <c r="E4870" t="s">
        <v>25</v>
      </c>
      <c r="F4870">
        <v>2</v>
      </c>
      <c r="G4870">
        <v>1625.4</v>
      </c>
      <c r="H4870">
        <f t="shared" si="76"/>
        <v>3250.8</v>
      </c>
      <c r="I4870" s="11">
        <v>45399.975694444445</v>
      </c>
      <c r="J4870">
        <v>10</v>
      </c>
      <c r="K4870" t="s">
        <v>36</v>
      </c>
      <c r="L4870">
        <v>390</v>
      </c>
      <c r="M4870">
        <v>109</v>
      </c>
      <c r="N4870">
        <v>271</v>
      </c>
      <c r="O4870">
        <v>174</v>
      </c>
      <c r="P4870">
        <v>2</v>
      </c>
      <c r="Q4870">
        <v>23</v>
      </c>
      <c r="R4870" t="s">
        <v>46</v>
      </c>
      <c r="S4870">
        <v>27477.25</v>
      </c>
      <c r="T4870" t="s">
        <v>37</v>
      </c>
      <c r="U4870" t="s">
        <v>34</v>
      </c>
      <c r="V4870" t="b">
        <v>0</v>
      </c>
      <c r="W4870" t="s">
        <v>30</v>
      </c>
      <c r="X4870">
        <v>234</v>
      </c>
      <c r="Y4870">
        <v>499</v>
      </c>
    </row>
    <row r="4871" spans="1:25" x14ac:dyDescent="0.35">
      <c r="A4871">
        <v>4870</v>
      </c>
      <c r="B4871">
        <v>6690</v>
      </c>
      <c r="C4871">
        <v>775</v>
      </c>
      <c r="D4871" t="s">
        <v>44</v>
      </c>
      <c r="E4871" t="s">
        <v>25</v>
      </c>
      <c r="F4871">
        <v>1</v>
      </c>
      <c r="G4871">
        <v>1849.46</v>
      </c>
      <c r="H4871">
        <f t="shared" si="76"/>
        <v>1849.46</v>
      </c>
      <c r="I4871" s="12">
        <v>45298.836805555555</v>
      </c>
      <c r="J4871">
        <v>15</v>
      </c>
      <c r="K4871" t="s">
        <v>32</v>
      </c>
      <c r="L4871">
        <v>208</v>
      </c>
      <c r="M4871">
        <v>84</v>
      </c>
      <c r="N4871">
        <v>280</v>
      </c>
      <c r="O4871">
        <v>122</v>
      </c>
      <c r="P4871">
        <v>2</v>
      </c>
      <c r="Q4871">
        <v>67</v>
      </c>
      <c r="R4871" t="s">
        <v>27</v>
      </c>
      <c r="S4871">
        <v>55176.08</v>
      </c>
      <c r="T4871" t="s">
        <v>42</v>
      </c>
      <c r="U4871" t="s">
        <v>50</v>
      </c>
      <c r="V4871" t="b">
        <v>1</v>
      </c>
      <c r="W4871" t="s">
        <v>35</v>
      </c>
      <c r="X4871">
        <v>433</v>
      </c>
      <c r="Y4871">
        <v>501</v>
      </c>
    </row>
    <row r="4872" spans="1:25" x14ac:dyDescent="0.35">
      <c r="A4872">
        <v>4871</v>
      </c>
      <c r="B4872">
        <v>8187</v>
      </c>
      <c r="C4872">
        <v>738</v>
      </c>
      <c r="D4872" t="s">
        <v>49</v>
      </c>
      <c r="E4872" t="s">
        <v>25</v>
      </c>
      <c r="F4872">
        <v>4</v>
      </c>
      <c r="G4872">
        <v>186.03</v>
      </c>
      <c r="H4872">
        <f t="shared" si="76"/>
        <v>744.12</v>
      </c>
      <c r="I4872" s="11">
        <v>45292.359027777777</v>
      </c>
      <c r="J4872">
        <v>16</v>
      </c>
      <c r="K4872" t="s">
        <v>36</v>
      </c>
      <c r="L4872">
        <v>172</v>
      </c>
      <c r="M4872">
        <v>128</v>
      </c>
      <c r="N4872">
        <v>167</v>
      </c>
      <c r="O4872">
        <v>327</v>
      </c>
      <c r="P4872">
        <v>4</v>
      </c>
      <c r="Q4872">
        <v>54</v>
      </c>
      <c r="R4872" t="s">
        <v>41</v>
      </c>
      <c r="S4872">
        <v>102909.01</v>
      </c>
      <c r="T4872" t="s">
        <v>42</v>
      </c>
      <c r="U4872" t="s">
        <v>34</v>
      </c>
      <c r="V4872" t="b">
        <v>0</v>
      </c>
      <c r="W4872" t="s">
        <v>30</v>
      </c>
      <c r="X4872">
        <v>161</v>
      </c>
      <c r="Y4872">
        <v>173</v>
      </c>
    </row>
    <row r="4873" spans="1:25" x14ac:dyDescent="0.35">
      <c r="A4873">
        <v>4872</v>
      </c>
      <c r="B4873">
        <v>4161</v>
      </c>
      <c r="C4873">
        <v>110</v>
      </c>
      <c r="D4873" t="s">
        <v>38</v>
      </c>
      <c r="E4873" t="s">
        <v>47</v>
      </c>
      <c r="F4873">
        <v>4</v>
      </c>
      <c r="G4873">
        <v>1581.38</v>
      </c>
      <c r="H4873">
        <f t="shared" si="76"/>
        <v>6325.52</v>
      </c>
      <c r="I4873" s="12">
        <v>45506.051388888889</v>
      </c>
      <c r="J4873">
        <v>16</v>
      </c>
      <c r="K4873" t="s">
        <v>32</v>
      </c>
      <c r="L4873">
        <v>121</v>
      </c>
      <c r="M4873">
        <v>103</v>
      </c>
      <c r="N4873">
        <v>260</v>
      </c>
      <c r="O4873">
        <v>252</v>
      </c>
      <c r="P4873">
        <v>2</v>
      </c>
      <c r="Q4873">
        <v>42</v>
      </c>
      <c r="R4873" t="s">
        <v>46</v>
      </c>
      <c r="S4873">
        <v>109027.81</v>
      </c>
      <c r="T4873" t="s">
        <v>37</v>
      </c>
      <c r="U4873" t="s">
        <v>50</v>
      </c>
      <c r="V4873" t="b">
        <v>1</v>
      </c>
      <c r="W4873" t="s">
        <v>30</v>
      </c>
      <c r="X4873">
        <v>376</v>
      </c>
      <c r="Y4873">
        <v>270</v>
      </c>
    </row>
    <row r="4874" spans="1:25" x14ac:dyDescent="0.35">
      <c r="A4874">
        <v>4873</v>
      </c>
      <c r="B4874">
        <v>1349</v>
      </c>
      <c r="C4874">
        <v>564</v>
      </c>
      <c r="D4874" t="s">
        <v>44</v>
      </c>
      <c r="E4874" t="s">
        <v>25</v>
      </c>
      <c r="F4874">
        <v>2</v>
      </c>
      <c r="G4874">
        <v>157.59</v>
      </c>
      <c r="H4874">
        <f t="shared" si="76"/>
        <v>315.18</v>
      </c>
      <c r="I4874" s="11">
        <v>45466.602083333331</v>
      </c>
      <c r="J4874">
        <v>9</v>
      </c>
      <c r="K4874" t="s">
        <v>40</v>
      </c>
      <c r="L4874">
        <v>103</v>
      </c>
      <c r="M4874">
        <v>58</v>
      </c>
      <c r="N4874">
        <v>126</v>
      </c>
      <c r="O4874">
        <v>135</v>
      </c>
      <c r="P4874">
        <v>6</v>
      </c>
      <c r="Q4874">
        <v>41</v>
      </c>
      <c r="R4874" t="s">
        <v>46</v>
      </c>
      <c r="S4874">
        <v>101865.13</v>
      </c>
      <c r="T4874" t="s">
        <v>33</v>
      </c>
      <c r="U4874" t="s">
        <v>43</v>
      </c>
      <c r="V4874" t="b">
        <v>0</v>
      </c>
      <c r="W4874" t="s">
        <v>30</v>
      </c>
      <c r="X4874">
        <v>376</v>
      </c>
      <c r="Y4874">
        <v>352</v>
      </c>
    </row>
    <row r="4875" spans="1:25" x14ac:dyDescent="0.35">
      <c r="A4875">
        <v>4874</v>
      </c>
      <c r="B4875">
        <v>7189</v>
      </c>
      <c r="C4875">
        <v>493</v>
      </c>
      <c r="D4875" t="s">
        <v>38</v>
      </c>
      <c r="E4875" t="s">
        <v>47</v>
      </c>
      <c r="F4875">
        <v>4</v>
      </c>
      <c r="G4875">
        <v>903.72</v>
      </c>
      <c r="H4875">
        <f t="shared" si="76"/>
        <v>3614.88</v>
      </c>
      <c r="I4875" s="12">
        <v>45354.325694444444</v>
      </c>
      <c r="J4875">
        <v>1</v>
      </c>
      <c r="K4875" t="s">
        <v>40</v>
      </c>
      <c r="L4875">
        <v>190</v>
      </c>
      <c r="M4875">
        <v>69</v>
      </c>
      <c r="N4875">
        <v>128</v>
      </c>
      <c r="O4875">
        <v>406</v>
      </c>
      <c r="P4875">
        <v>7</v>
      </c>
      <c r="Q4875">
        <v>35</v>
      </c>
      <c r="R4875" t="s">
        <v>41</v>
      </c>
      <c r="S4875">
        <v>33617.65</v>
      </c>
      <c r="T4875" t="s">
        <v>42</v>
      </c>
      <c r="U4875" t="s">
        <v>50</v>
      </c>
      <c r="V4875" t="b">
        <v>1</v>
      </c>
      <c r="W4875" t="s">
        <v>30</v>
      </c>
      <c r="X4875">
        <v>111</v>
      </c>
      <c r="Y4875">
        <v>282</v>
      </c>
    </row>
    <row r="4876" spans="1:25" x14ac:dyDescent="0.35">
      <c r="A4876">
        <v>4875</v>
      </c>
      <c r="B4876">
        <v>6868</v>
      </c>
      <c r="C4876">
        <v>575</v>
      </c>
      <c r="D4876" t="s">
        <v>52</v>
      </c>
      <c r="E4876" t="s">
        <v>47</v>
      </c>
      <c r="F4876">
        <v>1</v>
      </c>
      <c r="G4876">
        <v>514.80999999999995</v>
      </c>
      <c r="H4876">
        <f t="shared" si="76"/>
        <v>514.80999999999995</v>
      </c>
      <c r="I4876" s="11">
        <v>45315.043749999997</v>
      </c>
      <c r="J4876">
        <v>15</v>
      </c>
      <c r="K4876" t="s">
        <v>26</v>
      </c>
      <c r="L4876">
        <v>449</v>
      </c>
      <c r="M4876">
        <v>69</v>
      </c>
      <c r="N4876">
        <v>290</v>
      </c>
      <c r="O4876">
        <v>347</v>
      </c>
      <c r="P4876">
        <v>9</v>
      </c>
      <c r="Q4876">
        <v>54</v>
      </c>
      <c r="R4876" t="s">
        <v>41</v>
      </c>
      <c r="S4876">
        <v>87845</v>
      </c>
      <c r="T4876" t="s">
        <v>37</v>
      </c>
      <c r="U4876" t="s">
        <v>29</v>
      </c>
      <c r="V4876" t="b">
        <v>0</v>
      </c>
      <c r="W4876" t="s">
        <v>35</v>
      </c>
      <c r="X4876">
        <v>260</v>
      </c>
      <c r="Y4876">
        <v>305</v>
      </c>
    </row>
    <row r="4877" spans="1:25" x14ac:dyDescent="0.35">
      <c r="A4877">
        <v>4876</v>
      </c>
      <c r="B4877">
        <v>3207</v>
      </c>
      <c r="C4877">
        <v>914</v>
      </c>
      <c r="D4877" t="s">
        <v>38</v>
      </c>
      <c r="E4877" t="s">
        <v>47</v>
      </c>
      <c r="F4877">
        <v>3</v>
      </c>
      <c r="G4877">
        <v>747.3</v>
      </c>
      <c r="H4877">
        <f t="shared" si="76"/>
        <v>2241.8999999999996</v>
      </c>
      <c r="I4877" s="12">
        <v>45486.301388888889</v>
      </c>
      <c r="J4877">
        <v>1</v>
      </c>
      <c r="K4877" t="s">
        <v>36</v>
      </c>
      <c r="L4877">
        <v>405</v>
      </c>
      <c r="M4877">
        <v>127</v>
      </c>
      <c r="N4877">
        <v>270</v>
      </c>
      <c r="O4877">
        <v>276</v>
      </c>
      <c r="P4877">
        <v>8</v>
      </c>
      <c r="Q4877">
        <v>64</v>
      </c>
      <c r="R4877" t="s">
        <v>41</v>
      </c>
      <c r="S4877">
        <v>115782.08</v>
      </c>
      <c r="T4877" t="s">
        <v>37</v>
      </c>
      <c r="U4877" t="s">
        <v>29</v>
      </c>
      <c r="V4877" t="b">
        <v>1</v>
      </c>
      <c r="W4877" t="s">
        <v>30</v>
      </c>
      <c r="X4877">
        <v>115</v>
      </c>
      <c r="Y4877">
        <v>438</v>
      </c>
    </row>
    <row r="4878" spans="1:25" x14ac:dyDescent="0.35">
      <c r="A4878">
        <v>4877</v>
      </c>
      <c r="B4878">
        <v>5107</v>
      </c>
      <c r="C4878">
        <v>538</v>
      </c>
      <c r="D4878" t="s">
        <v>38</v>
      </c>
      <c r="E4878" t="s">
        <v>47</v>
      </c>
      <c r="F4878">
        <v>1</v>
      </c>
      <c r="G4878">
        <v>303.52999999999997</v>
      </c>
      <c r="H4878">
        <f t="shared" si="76"/>
        <v>303.52999999999997</v>
      </c>
      <c r="I4878" s="11">
        <v>45375.145833333336</v>
      </c>
      <c r="J4878">
        <v>8</v>
      </c>
      <c r="K4878" t="s">
        <v>45</v>
      </c>
      <c r="L4878">
        <v>99</v>
      </c>
      <c r="M4878">
        <v>115</v>
      </c>
      <c r="N4878">
        <v>115</v>
      </c>
      <c r="O4878">
        <v>210</v>
      </c>
      <c r="P4878">
        <v>4</v>
      </c>
      <c r="Q4878">
        <v>49</v>
      </c>
      <c r="R4878" t="s">
        <v>27</v>
      </c>
      <c r="S4878">
        <v>117630.35</v>
      </c>
      <c r="T4878" t="s">
        <v>33</v>
      </c>
      <c r="U4878" t="s">
        <v>29</v>
      </c>
      <c r="V4878" t="b">
        <v>1</v>
      </c>
      <c r="W4878" t="s">
        <v>30</v>
      </c>
      <c r="X4878">
        <v>274</v>
      </c>
      <c r="Y4878">
        <v>283</v>
      </c>
    </row>
    <row r="4879" spans="1:25" x14ac:dyDescent="0.35">
      <c r="A4879">
        <v>4878</v>
      </c>
      <c r="B4879">
        <v>1646</v>
      </c>
      <c r="C4879">
        <v>735</v>
      </c>
      <c r="D4879" t="s">
        <v>52</v>
      </c>
      <c r="E4879" t="s">
        <v>47</v>
      </c>
      <c r="F4879">
        <v>2</v>
      </c>
      <c r="G4879">
        <v>1214.29</v>
      </c>
      <c r="H4879">
        <f t="shared" si="76"/>
        <v>2428.58</v>
      </c>
      <c r="I4879" s="12">
        <v>45529.140277777777</v>
      </c>
      <c r="J4879">
        <v>13</v>
      </c>
      <c r="K4879" t="s">
        <v>40</v>
      </c>
      <c r="L4879">
        <v>448</v>
      </c>
      <c r="M4879">
        <v>78</v>
      </c>
      <c r="N4879">
        <v>292</v>
      </c>
      <c r="O4879">
        <v>344</v>
      </c>
      <c r="P4879">
        <v>2</v>
      </c>
      <c r="Q4879">
        <v>21</v>
      </c>
      <c r="R4879" t="s">
        <v>41</v>
      </c>
      <c r="S4879">
        <v>89547.8</v>
      </c>
      <c r="T4879" t="s">
        <v>28</v>
      </c>
      <c r="U4879" t="s">
        <v>29</v>
      </c>
      <c r="V4879" t="b">
        <v>1</v>
      </c>
      <c r="W4879" t="s">
        <v>35</v>
      </c>
      <c r="X4879">
        <v>371</v>
      </c>
      <c r="Y4879">
        <v>189</v>
      </c>
    </row>
    <row r="4880" spans="1:25" x14ac:dyDescent="0.35">
      <c r="A4880">
        <v>4879</v>
      </c>
      <c r="B4880">
        <v>8951</v>
      </c>
      <c r="C4880">
        <v>734</v>
      </c>
      <c r="D4880" t="s">
        <v>39</v>
      </c>
      <c r="E4880" t="s">
        <v>25</v>
      </c>
      <c r="F4880">
        <v>5</v>
      </c>
      <c r="G4880">
        <v>386.16</v>
      </c>
      <c r="H4880">
        <f t="shared" si="76"/>
        <v>1930.8000000000002</v>
      </c>
      <c r="I4880" s="11">
        <v>45329.021527777775</v>
      </c>
      <c r="J4880">
        <v>13</v>
      </c>
      <c r="K4880" t="s">
        <v>40</v>
      </c>
      <c r="L4880">
        <v>365</v>
      </c>
      <c r="M4880">
        <v>52</v>
      </c>
      <c r="N4880">
        <v>194</v>
      </c>
      <c r="O4880">
        <v>125</v>
      </c>
      <c r="P4880">
        <v>1</v>
      </c>
      <c r="Q4880">
        <v>39</v>
      </c>
      <c r="R4880" t="s">
        <v>41</v>
      </c>
      <c r="S4880">
        <v>82112.59</v>
      </c>
      <c r="T4880" t="s">
        <v>28</v>
      </c>
      <c r="U4880" t="s">
        <v>29</v>
      </c>
      <c r="V4880" t="b">
        <v>1</v>
      </c>
      <c r="W4880" t="s">
        <v>30</v>
      </c>
      <c r="X4880">
        <v>201</v>
      </c>
      <c r="Y4880">
        <v>466</v>
      </c>
    </row>
    <row r="4881" spans="1:25" x14ac:dyDescent="0.35">
      <c r="A4881">
        <v>4880</v>
      </c>
      <c r="B4881">
        <v>8168</v>
      </c>
      <c r="C4881">
        <v>203</v>
      </c>
      <c r="D4881" t="s">
        <v>39</v>
      </c>
      <c r="E4881" t="s">
        <v>25</v>
      </c>
      <c r="F4881">
        <v>1</v>
      </c>
      <c r="G4881">
        <v>1338.34</v>
      </c>
      <c r="H4881">
        <f t="shared" si="76"/>
        <v>1338.34</v>
      </c>
      <c r="I4881" s="12">
        <v>45322.293055555558</v>
      </c>
      <c r="J4881">
        <v>14</v>
      </c>
      <c r="K4881" t="s">
        <v>36</v>
      </c>
      <c r="L4881">
        <v>188</v>
      </c>
      <c r="M4881">
        <v>115</v>
      </c>
      <c r="N4881">
        <v>190</v>
      </c>
      <c r="O4881">
        <v>445</v>
      </c>
      <c r="P4881">
        <v>3</v>
      </c>
      <c r="Q4881">
        <v>68</v>
      </c>
      <c r="R4881" t="s">
        <v>27</v>
      </c>
      <c r="S4881">
        <v>44755.44</v>
      </c>
      <c r="T4881" t="s">
        <v>42</v>
      </c>
      <c r="U4881" t="s">
        <v>43</v>
      </c>
      <c r="V4881" t="b">
        <v>1</v>
      </c>
      <c r="W4881" t="s">
        <v>48</v>
      </c>
      <c r="X4881">
        <v>376</v>
      </c>
      <c r="Y4881">
        <v>107</v>
      </c>
    </row>
    <row r="4882" spans="1:25" x14ac:dyDescent="0.35">
      <c r="A4882">
        <v>4881</v>
      </c>
      <c r="B4882">
        <v>5828</v>
      </c>
      <c r="C4882">
        <v>447</v>
      </c>
      <c r="D4882" t="s">
        <v>49</v>
      </c>
      <c r="E4882" t="s">
        <v>25</v>
      </c>
      <c r="F4882">
        <v>4</v>
      </c>
      <c r="G4882">
        <v>113.34</v>
      </c>
      <c r="H4882">
        <f t="shared" si="76"/>
        <v>453.36</v>
      </c>
      <c r="I4882" s="11">
        <v>45349.875694444447</v>
      </c>
      <c r="J4882">
        <v>12</v>
      </c>
      <c r="K4882" t="s">
        <v>36</v>
      </c>
      <c r="L4882">
        <v>313</v>
      </c>
      <c r="M4882">
        <v>135</v>
      </c>
      <c r="N4882">
        <v>289</v>
      </c>
      <c r="O4882">
        <v>126</v>
      </c>
      <c r="P4882">
        <v>5</v>
      </c>
      <c r="Q4882">
        <v>57</v>
      </c>
      <c r="R4882" t="s">
        <v>41</v>
      </c>
      <c r="S4882">
        <v>118210.7</v>
      </c>
      <c r="T4882" t="s">
        <v>37</v>
      </c>
      <c r="U4882" t="s">
        <v>50</v>
      </c>
      <c r="V4882" t="b">
        <v>1</v>
      </c>
      <c r="W4882" t="s">
        <v>30</v>
      </c>
      <c r="X4882">
        <v>407</v>
      </c>
      <c r="Y4882">
        <v>218</v>
      </c>
    </row>
    <row r="4883" spans="1:25" x14ac:dyDescent="0.35">
      <c r="A4883">
        <v>4882</v>
      </c>
      <c r="B4883">
        <v>9892</v>
      </c>
      <c r="C4883">
        <v>766</v>
      </c>
      <c r="D4883" t="s">
        <v>51</v>
      </c>
      <c r="E4883" t="s">
        <v>25</v>
      </c>
      <c r="F4883">
        <v>3</v>
      </c>
      <c r="G4883">
        <v>1102.3</v>
      </c>
      <c r="H4883">
        <f t="shared" si="76"/>
        <v>3306.8999999999996</v>
      </c>
      <c r="I4883" s="12">
        <v>45495.277777777781</v>
      </c>
      <c r="J4883">
        <v>13</v>
      </c>
      <c r="K4883" t="s">
        <v>40</v>
      </c>
      <c r="L4883">
        <v>483</v>
      </c>
      <c r="M4883">
        <v>146</v>
      </c>
      <c r="N4883">
        <v>205</v>
      </c>
      <c r="O4883">
        <v>319</v>
      </c>
      <c r="P4883">
        <v>3</v>
      </c>
      <c r="Q4883">
        <v>36</v>
      </c>
      <c r="R4883" t="s">
        <v>27</v>
      </c>
      <c r="S4883">
        <v>72547.14</v>
      </c>
      <c r="T4883" t="s">
        <v>42</v>
      </c>
      <c r="U4883" t="s">
        <v>50</v>
      </c>
      <c r="V4883" t="b">
        <v>0</v>
      </c>
      <c r="W4883" t="s">
        <v>30</v>
      </c>
      <c r="X4883">
        <v>161</v>
      </c>
      <c r="Y4883">
        <v>463</v>
      </c>
    </row>
    <row r="4884" spans="1:25" x14ac:dyDescent="0.35">
      <c r="A4884">
        <v>4883</v>
      </c>
      <c r="B4884">
        <v>9029</v>
      </c>
      <c r="C4884">
        <v>791</v>
      </c>
      <c r="D4884" t="s">
        <v>51</v>
      </c>
      <c r="E4884" t="s">
        <v>25</v>
      </c>
      <c r="F4884">
        <v>1</v>
      </c>
      <c r="G4884">
        <v>1806.96</v>
      </c>
      <c r="H4884">
        <f t="shared" si="76"/>
        <v>1806.96</v>
      </c>
      <c r="I4884" s="11">
        <v>45310.15625</v>
      </c>
      <c r="J4884">
        <v>1</v>
      </c>
      <c r="K4884" t="s">
        <v>32</v>
      </c>
      <c r="L4884">
        <v>241</v>
      </c>
      <c r="M4884">
        <v>112</v>
      </c>
      <c r="N4884">
        <v>145</v>
      </c>
      <c r="O4884">
        <v>220</v>
      </c>
      <c r="P4884">
        <v>7</v>
      </c>
      <c r="Q4884">
        <v>34</v>
      </c>
      <c r="R4884" t="s">
        <v>41</v>
      </c>
      <c r="S4884">
        <v>44174.11</v>
      </c>
      <c r="T4884" t="s">
        <v>37</v>
      </c>
      <c r="U4884" t="s">
        <v>34</v>
      </c>
      <c r="V4884" t="b">
        <v>0</v>
      </c>
      <c r="W4884" t="s">
        <v>48</v>
      </c>
      <c r="X4884">
        <v>241</v>
      </c>
      <c r="Y4884">
        <v>387</v>
      </c>
    </row>
    <row r="4885" spans="1:25" x14ac:dyDescent="0.35">
      <c r="A4885">
        <v>4884</v>
      </c>
      <c r="B4885">
        <v>4109</v>
      </c>
      <c r="C4885">
        <v>901</v>
      </c>
      <c r="D4885" t="s">
        <v>49</v>
      </c>
      <c r="E4885" t="s">
        <v>25</v>
      </c>
      <c r="F4885">
        <v>5</v>
      </c>
      <c r="G4885">
        <v>1836.76</v>
      </c>
      <c r="H4885">
        <f t="shared" si="76"/>
        <v>9183.7999999999993</v>
      </c>
      <c r="I4885" s="12">
        <v>45538.059027777781</v>
      </c>
      <c r="J4885">
        <v>1</v>
      </c>
      <c r="K4885" t="s">
        <v>40</v>
      </c>
      <c r="L4885">
        <v>160</v>
      </c>
      <c r="M4885">
        <v>119</v>
      </c>
      <c r="N4885">
        <v>267</v>
      </c>
      <c r="O4885">
        <v>182</v>
      </c>
      <c r="P4885">
        <v>5</v>
      </c>
      <c r="Q4885">
        <v>41</v>
      </c>
      <c r="R4885" t="s">
        <v>41</v>
      </c>
      <c r="S4885">
        <v>79088.59</v>
      </c>
      <c r="T4885" t="s">
        <v>37</v>
      </c>
      <c r="U4885" t="s">
        <v>29</v>
      </c>
      <c r="V4885" t="b">
        <v>0</v>
      </c>
      <c r="W4885" t="s">
        <v>30</v>
      </c>
      <c r="X4885">
        <v>307</v>
      </c>
      <c r="Y4885">
        <v>311</v>
      </c>
    </row>
    <row r="4886" spans="1:25" x14ac:dyDescent="0.35">
      <c r="A4886">
        <v>4885</v>
      </c>
      <c r="B4886">
        <v>4057</v>
      </c>
      <c r="C4886">
        <v>126</v>
      </c>
      <c r="D4886" t="s">
        <v>44</v>
      </c>
      <c r="E4886" t="s">
        <v>25</v>
      </c>
      <c r="F4886">
        <v>5</v>
      </c>
      <c r="G4886">
        <v>610.47</v>
      </c>
      <c r="H4886">
        <f t="shared" si="76"/>
        <v>3052.3500000000004</v>
      </c>
      <c r="I4886" s="11">
        <v>45309.806250000001</v>
      </c>
      <c r="J4886">
        <v>15</v>
      </c>
      <c r="K4886" t="s">
        <v>36</v>
      </c>
      <c r="L4886">
        <v>477</v>
      </c>
      <c r="M4886">
        <v>116</v>
      </c>
      <c r="N4886">
        <v>177</v>
      </c>
      <c r="O4886">
        <v>220</v>
      </c>
      <c r="P4886">
        <v>6</v>
      </c>
      <c r="Q4886">
        <v>61</v>
      </c>
      <c r="R4886" t="s">
        <v>46</v>
      </c>
      <c r="S4886">
        <v>90126.48</v>
      </c>
      <c r="T4886" t="s">
        <v>37</v>
      </c>
      <c r="U4886" t="s">
        <v>29</v>
      </c>
      <c r="V4886" t="b">
        <v>0</v>
      </c>
      <c r="W4886" t="s">
        <v>30</v>
      </c>
      <c r="X4886">
        <v>181</v>
      </c>
      <c r="Y4886">
        <v>495</v>
      </c>
    </row>
    <row r="4887" spans="1:25" x14ac:dyDescent="0.35">
      <c r="A4887">
        <v>4886</v>
      </c>
      <c r="B4887">
        <v>9906</v>
      </c>
      <c r="C4887">
        <v>564</v>
      </c>
      <c r="D4887" t="s">
        <v>38</v>
      </c>
      <c r="E4887" t="s">
        <v>47</v>
      </c>
      <c r="F4887">
        <v>5</v>
      </c>
      <c r="G4887">
        <v>369.73</v>
      </c>
      <c r="H4887">
        <f t="shared" si="76"/>
        <v>1848.65</v>
      </c>
      <c r="I4887" s="12">
        <v>45540.356249999997</v>
      </c>
      <c r="J4887">
        <v>13</v>
      </c>
      <c r="K4887" t="s">
        <v>26</v>
      </c>
      <c r="L4887">
        <v>464</v>
      </c>
      <c r="M4887">
        <v>89</v>
      </c>
      <c r="N4887">
        <v>118</v>
      </c>
      <c r="O4887">
        <v>405</v>
      </c>
      <c r="P4887">
        <v>10</v>
      </c>
      <c r="Q4887">
        <v>60</v>
      </c>
      <c r="R4887" t="s">
        <v>41</v>
      </c>
      <c r="S4887">
        <v>24785.119999999999</v>
      </c>
      <c r="T4887" t="s">
        <v>37</v>
      </c>
      <c r="U4887" t="s">
        <v>29</v>
      </c>
      <c r="V4887" t="b">
        <v>1</v>
      </c>
      <c r="W4887" t="s">
        <v>30</v>
      </c>
      <c r="X4887">
        <v>149</v>
      </c>
      <c r="Y4887">
        <v>440</v>
      </c>
    </row>
    <row r="4888" spans="1:25" x14ac:dyDescent="0.35">
      <c r="A4888">
        <v>4887</v>
      </c>
      <c r="B4888">
        <v>6696</v>
      </c>
      <c r="C4888">
        <v>629</v>
      </c>
      <c r="D4888" t="s">
        <v>38</v>
      </c>
      <c r="E4888" t="s">
        <v>25</v>
      </c>
      <c r="F4888">
        <v>1</v>
      </c>
      <c r="G4888">
        <v>425.56</v>
      </c>
      <c r="H4888">
        <f t="shared" si="76"/>
        <v>425.56</v>
      </c>
      <c r="I4888" s="11">
        <v>45378.890972222223</v>
      </c>
      <c r="J4888">
        <v>5</v>
      </c>
      <c r="K4888" t="s">
        <v>36</v>
      </c>
      <c r="L4888">
        <v>420</v>
      </c>
      <c r="M4888">
        <v>141</v>
      </c>
      <c r="N4888">
        <v>136</v>
      </c>
      <c r="O4888">
        <v>409</v>
      </c>
      <c r="P4888">
        <v>7</v>
      </c>
      <c r="Q4888">
        <v>55</v>
      </c>
      <c r="R4888" t="s">
        <v>41</v>
      </c>
      <c r="S4888">
        <v>98749.81</v>
      </c>
      <c r="T4888" t="s">
        <v>33</v>
      </c>
      <c r="U4888" t="s">
        <v>43</v>
      </c>
      <c r="V4888" t="b">
        <v>1</v>
      </c>
      <c r="W4888" t="s">
        <v>30</v>
      </c>
      <c r="X4888">
        <v>435</v>
      </c>
      <c r="Y4888">
        <v>287</v>
      </c>
    </row>
    <row r="4889" spans="1:25" x14ac:dyDescent="0.35">
      <c r="A4889">
        <v>4888</v>
      </c>
      <c r="B4889">
        <v>6303</v>
      </c>
      <c r="C4889">
        <v>436</v>
      </c>
      <c r="D4889" t="s">
        <v>49</v>
      </c>
      <c r="E4889" t="s">
        <v>47</v>
      </c>
      <c r="F4889">
        <v>1</v>
      </c>
      <c r="G4889">
        <v>1886.2</v>
      </c>
      <c r="H4889">
        <f t="shared" si="76"/>
        <v>1886.2</v>
      </c>
      <c r="I4889" s="12">
        <v>45470.61041666667</v>
      </c>
      <c r="J4889">
        <v>6</v>
      </c>
      <c r="K4889" t="s">
        <v>32</v>
      </c>
      <c r="L4889">
        <v>299</v>
      </c>
      <c r="M4889">
        <v>110</v>
      </c>
      <c r="N4889">
        <v>208</v>
      </c>
      <c r="O4889">
        <v>385</v>
      </c>
      <c r="P4889">
        <v>4</v>
      </c>
      <c r="Q4889">
        <v>54</v>
      </c>
      <c r="R4889" t="s">
        <v>27</v>
      </c>
      <c r="S4889">
        <v>70169.77</v>
      </c>
      <c r="T4889" t="s">
        <v>42</v>
      </c>
      <c r="U4889" t="s">
        <v>43</v>
      </c>
      <c r="V4889" t="b">
        <v>0</v>
      </c>
      <c r="W4889" t="s">
        <v>30</v>
      </c>
      <c r="X4889">
        <v>360</v>
      </c>
      <c r="Y4889">
        <v>459</v>
      </c>
    </row>
    <row r="4890" spans="1:25" x14ac:dyDescent="0.35">
      <c r="A4890">
        <v>4889</v>
      </c>
      <c r="B4890">
        <v>8674</v>
      </c>
      <c r="C4890">
        <v>701</v>
      </c>
      <c r="D4890" t="s">
        <v>52</v>
      </c>
      <c r="E4890" t="s">
        <v>47</v>
      </c>
      <c r="F4890">
        <v>2</v>
      </c>
      <c r="G4890">
        <v>521.62</v>
      </c>
      <c r="H4890">
        <f t="shared" si="76"/>
        <v>1043.24</v>
      </c>
      <c r="I4890" s="11">
        <v>45405.901388888888</v>
      </c>
      <c r="J4890">
        <v>18</v>
      </c>
      <c r="K4890" t="s">
        <v>36</v>
      </c>
      <c r="L4890">
        <v>343</v>
      </c>
      <c r="M4890">
        <v>107</v>
      </c>
      <c r="N4890">
        <v>268</v>
      </c>
      <c r="O4890">
        <v>439</v>
      </c>
      <c r="P4890">
        <v>10</v>
      </c>
      <c r="Q4890">
        <v>24</v>
      </c>
      <c r="R4890" t="s">
        <v>27</v>
      </c>
      <c r="S4890">
        <v>77675.850000000006</v>
      </c>
      <c r="T4890" t="s">
        <v>28</v>
      </c>
      <c r="U4890" t="s">
        <v>43</v>
      </c>
      <c r="V4890" t="b">
        <v>1</v>
      </c>
      <c r="W4890" t="s">
        <v>30</v>
      </c>
      <c r="X4890">
        <v>416</v>
      </c>
      <c r="Y4890">
        <v>139</v>
      </c>
    </row>
    <row r="4891" spans="1:25" x14ac:dyDescent="0.35">
      <c r="A4891">
        <v>4890</v>
      </c>
      <c r="B4891">
        <v>5510</v>
      </c>
      <c r="C4891">
        <v>297</v>
      </c>
      <c r="D4891" t="s">
        <v>31</v>
      </c>
      <c r="E4891" t="s">
        <v>47</v>
      </c>
      <c r="F4891">
        <v>5</v>
      </c>
      <c r="G4891">
        <v>1586.2</v>
      </c>
      <c r="H4891">
        <f t="shared" si="76"/>
        <v>7931</v>
      </c>
      <c r="I4891" s="12">
        <v>45423.105555555558</v>
      </c>
      <c r="J4891">
        <v>5</v>
      </c>
      <c r="K4891" t="s">
        <v>45</v>
      </c>
      <c r="L4891">
        <v>277</v>
      </c>
      <c r="M4891">
        <v>122</v>
      </c>
      <c r="N4891">
        <v>204</v>
      </c>
      <c r="O4891">
        <v>421</v>
      </c>
      <c r="P4891">
        <v>5</v>
      </c>
      <c r="Q4891">
        <v>34</v>
      </c>
      <c r="R4891" t="s">
        <v>27</v>
      </c>
      <c r="S4891">
        <v>63302.09</v>
      </c>
      <c r="T4891" t="s">
        <v>42</v>
      </c>
      <c r="U4891" t="s">
        <v>50</v>
      </c>
      <c r="V4891" t="b">
        <v>1</v>
      </c>
      <c r="W4891" t="s">
        <v>48</v>
      </c>
      <c r="X4891">
        <v>247</v>
      </c>
      <c r="Y4891">
        <v>362</v>
      </c>
    </row>
    <row r="4892" spans="1:25" x14ac:dyDescent="0.35">
      <c r="A4892">
        <v>4891</v>
      </c>
      <c r="B4892">
        <v>3627</v>
      </c>
      <c r="C4892">
        <v>210</v>
      </c>
      <c r="D4892" t="s">
        <v>38</v>
      </c>
      <c r="E4892" t="s">
        <v>25</v>
      </c>
      <c r="F4892">
        <v>1</v>
      </c>
      <c r="G4892">
        <v>470.57</v>
      </c>
      <c r="H4892">
        <f t="shared" si="76"/>
        <v>470.57</v>
      </c>
      <c r="I4892" s="11">
        <v>45514.322222222225</v>
      </c>
      <c r="J4892">
        <v>4</v>
      </c>
      <c r="K4892" t="s">
        <v>32</v>
      </c>
      <c r="L4892">
        <v>10</v>
      </c>
      <c r="M4892">
        <v>119</v>
      </c>
      <c r="N4892">
        <v>214</v>
      </c>
      <c r="O4892">
        <v>384</v>
      </c>
      <c r="P4892">
        <v>7</v>
      </c>
      <c r="Q4892">
        <v>38</v>
      </c>
      <c r="R4892" t="s">
        <v>27</v>
      </c>
      <c r="S4892">
        <v>92489.2</v>
      </c>
      <c r="T4892" t="s">
        <v>42</v>
      </c>
      <c r="U4892" t="s">
        <v>34</v>
      </c>
      <c r="V4892" t="b">
        <v>0</v>
      </c>
      <c r="W4892" t="s">
        <v>30</v>
      </c>
      <c r="X4892">
        <v>150</v>
      </c>
      <c r="Y4892">
        <v>414</v>
      </c>
    </row>
    <row r="4893" spans="1:25" x14ac:dyDescent="0.35">
      <c r="A4893">
        <v>4892</v>
      </c>
      <c r="B4893">
        <v>2128</v>
      </c>
      <c r="C4893">
        <v>205</v>
      </c>
      <c r="D4893" t="s">
        <v>44</v>
      </c>
      <c r="E4893" t="s">
        <v>25</v>
      </c>
      <c r="F4893">
        <v>5</v>
      </c>
      <c r="G4893">
        <v>1199.3</v>
      </c>
      <c r="H4893">
        <f t="shared" si="76"/>
        <v>5996.5</v>
      </c>
      <c r="I4893" s="12">
        <v>45545.359722222223</v>
      </c>
      <c r="J4893">
        <v>6</v>
      </c>
      <c r="K4893" t="s">
        <v>32</v>
      </c>
      <c r="L4893">
        <v>292</v>
      </c>
      <c r="M4893">
        <v>115</v>
      </c>
      <c r="N4893">
        <v>207</v>
      </c>
      <c r="O4893">
        <v>350</v>
      </c>
      <c r="P4893">
        <v>9</v>
      </c>
      <c r="Q4893">
        <v>27</v>
      </c>
      <c r="R4893" t="s">
        <v>41</v>
      </c>
      <c r="S4893">
        <v>37870.89</v>
      </c>
      <c r="T4893" t="s">
        <v>37</v>
      </c>
      <c r="U4893" t="s">
        <v>34</v>
      </c>
      <c r="V4893" t="b">
        <v>0</v>
      </c>
      <c r="W4893" t="s">
        <v>35</v>
      </c>
      <c r="X4893">
        <v>345</v>
      </c>
      <c r="Y4893">
        <v>504</v>
      </c>
    </row>
    <row r="4894" spans="1:25" x14ac:dyDescent="0.35">
      <c r="A4894">
        <v>4893</v>
      </c>
      <c r="B4894">
        <v>9702</v>
      </c>
      <c r="C4894">
        <v>112</v>
      </c>
      <c r="D4894" t="s">
        <v>52</v>
      </c>
      <c r="E4894" t="s">
        <v>25</v>
      </c>
      <c r="F4894">
        <v>1</v>
      </c>
      <c r="G4894">
        <v>498.08</v>
      </c>
      <c r="H4894">
        <f t="shared" si="76"/>
        <v>498.08</v>
      </c>
      <c r="I4894" s="11">
        <v>45471.663194444445</v>
      </c>
      <c r="J4894">
        <v>18</v>
      </c>
      <c r="K4894" t="s">
        <v>36</v>
      </c>
      <c r="L4894">
        <v>202</v>
      </c>
      <c r="M4894">
        <v>114</v>
      </c>
      <c r="N4894">
        <v>265</v>
      </c>
      <c r="O4894">
        <v>333</v>
      </c>
      <c r="P4894">
        <v>5</v>
      </c>
      <c r="Q4894">
        <v>67</v>
      </c>
      <c r="R4894" t="s">
        <v>46</v>
      </c>
      <c r="S4894">
        <v>21635.5</v>
      </c>
      <c r="T4894" t="s">
        <v>28</v>
      </c>
      <c r="U4894" t="s">
        <v>29</v>
      </c>
      <c r="V4894" t="b">
        <v>0</v>
      </c>
      <c r="W4894" t="s">
        <v>35</v>
      </c>
      <c r="X4894">
        <v>390</v>
      </c>
      <c r="Y4894">
        <v>119</v>
      </c>
    </row>
    <row r="4895" spans="1:25" x14ac:dyDescent="0.35">
      <c r="A4895">
        <v>4894</v>
      </c>
      <c r="B4895">
        <v>3539</v>
      </c>
      <c r="C4895">
        <v>709</v>
      </c>
      <c r="D4895" t="s">
        <v>24</v>
      </c>
      <c r="E4895" t="s">
        <v>25</v>
      </c>
      <c r="F4895">
        <v>2</v>
      </c>
      <c r="G4895">
        <v>595.85</v>
      </c>
      <c r="H4895">
        <f t="shared" si="76"/>
        <v>1191.7</v>
      </c>
      <c r="I4895" s="12">
        <v>45331.703472222223</v>
      </c>
      <c r="J4895">
        <v>5</v>
      </c>
      <c r="K4895" t="s">
        <v>26</v>
      </c>
      <c r="L4895">
        <v>415</v>
      </c>
      <c r="M4895">
        <v>69</v>
      </c>
      <c r="N4895">
        <v>229</v>
      </c>
      <c r="O4895">
        <v>207</v>
      </c>
      <c r="P4895">
        <v>6</v>
      </c>
      <c r="Q4895">
        <v>22</v>
      </c>
      <c r="R4895" t="s">
        <v>41</v>
      </c>
      <c r="S4895">
        <v>100989.43</v>
      </c>
      <c r="T4895" t="s">
        <v>37</v>
      </c>
      <c r="U4895" t="s">
        <v>34</v>
      </c>
      <c r="V4895" t="b">
        <v>1</v>
      </c>
      <c r="W4895" t="s">
        <v>48</v>
      </c>
      <c r="X4895">
        <v>278</v>
      </c>
      <c r="Y4895">
        <v>206</v>
      </c>
    </row>
    <row r="4896" spans="1:25" x14ac:dyDescent="0.35">
      <c r="A4896">
        <v>4895</v>
      </c>
      <c r="B4896">
        <v>8362</v>
      </c>
      <c r="C4896">
        <v>830</v>
      </c>
      <c r="D4896" t="s">
        <v>52</v>
      </c>
      <c r="E4896" t="s">
        <v>25</v>
      </c>
      <c r="F4896">
        <v>1</v>
      </c>
      <c r="G4896">
        <v>93.99</v>
      </c>
      <c r="H4896">
        <f t="shared" si="76"/>
        <v>93.99</v>
      </c>
      <c r="I4896" s="11">
        <v>45550.949305555558</v>
      </c>
      <c r="J4896">
        <v>4</v>
      </c>
      <c r="K4896" t="s">
        <v>36</v>
      </c>
      <c r="L4896">
        <v>80</v>
      </c>
      <c r="M4896">
        <v>82</v>
      </c>
      <c r="N4896">
        <v>106</v>
      </c>
      <c r="O4896">
        <v>215</v>
      </c>
      <c r="P4896">
        <v>9</v>
      </c>
      <c r="Q4896">
        <v>18</v>
      </c>
      <c r="R4896" t="s">
        <v>46</v>
      </c>
      <c r="S4896">
        <v>28424.63</v>
      </c>
      <c r="T4896" t="s">
        <v>33</v>
      </c>
      <c r="U4896" t="s">
        <v>43</v>
      </c>
      <c r="V4896" t="b">
        <v>1</v>
      </c>
      <c r="W4896" t="s">
        <v>35</v>
      </c>
      <c r="X4896">
        <v>355</v>
      </c>
      <c r="Y4896">
        <v>499</v>
      </c>
    </row>
    <row r="4897" spans="1:25" x14ac:dyDescent="0.35">
      <c r="A4897">
        <v>4896</v>
      </c>
      <c r="B4897">
        <v>5844</v>
      </c>
      <c r="C4897">
        <v>169</v>
      </c>
      <c r="D4897" t="s">
        <v>49</v>
      </c>
      <c r="E4897" t="s">
        <v>47</v>
      </c>
      <c r="F4897">
        <v>2</v>
      </c>
      <c r="G4897">
        <v>832.21</v>
      </c>
      <c r="H4897">
        <f t="shared" si="76"/>
        <v>1664.42</v>
      </c>
      <c r="I4897" s="12">
        <v>45437.694444444445</v>
      </c>
      <c r="J4897">
        <v>19</v>
      </c>
      <c r="K4897" t="s">
        <v>40</v>
      </c>
      <c r="L4897">
        <v>257</v>
      </c>
      <c r="M4897">
        <v>149</v>
      </c>
      <c r="N4897">
        <v>265</v>
      </c>
      <c r="O4897">
        <v>290</v>
      </c>
      <c r="P4897">
        <v>4</v>
      </c>
      <c r="Q4897">
        <v>26</v>
      </c>
      <c r="R4897" t="s">
        <v>46</v>
      </c>
      <c r="S4897">
        <v>112122.82</v>
      </c>
      <c r="T4897" t="s">
        <v>28</v>
      </c>
      <c r="U4897" t="s">
        <v>29</v>
      </c>
      <c r="V4897" t="b">
        <v>0</v>
      </c>
      <c r="W4897" t="s">
        <v>30</v>
      </c>
      <c r="X4897">
        <v>289</v>
      </c>
      <c r="Y4897">
        <v>166</v>
      </c>
    </row>
    <row r="4898" spans="1:25" x14ac:dyDescent="0.35">
      <c r="A4898">
        <v>4897</v>
      </c>
      <c r="B4898">
        <v>5314</v>
      </c>
      <c r="C4898">
        <v>707</v>
      </c>
      <c r="D4898" t="s">
        <v>49</v>
      </c>
      <c r="E4898" t="s">
        <v>25</v>
      </c>
      <c r="F4898">
        <v>1</v>
      </c>
      <c r="G4898">
        <v>1431.32</v>
      </c>
      <c r="H4898">
        <f t="shared" si="76"/>
        <v>1431.32</v>
      </c>
      <c r="I4898" s="11">
        <v>45527.429861111108</v>
      </c>
      <c r="J4898">
        <v>7</v>
      </c>
      <c r="K4898" t="s">
        <v>40</v>
      </c>
      <c r="L4898">
        <v>95</v>
      </c>
      <c r="M4898">
        <v>77</v>
      </c>
      <c r="N4898">
        <v>245</v>
      </c>
      <c r="O4898">
        <v>181</v>
      </c>
      <c r="P4898">
        <v>2</v>
      </c>
      <c r="Q4898">
        <v>20</v>
      </c>
      <c r="R4898" t="s">
        <v>27</v>
      </c>
      <c r="S4898">
        <v>27675.200000000001</v>
      </c>
      <c r="T4898" t="s">
        <v>37</v>
      </c>
      <c r="U4898" t="s">
        <v>29</v>
      </c>
      <c r="V4898" t="b">
        <v>1</v>
      </c>
      <c r="W4898" t="s">
        <v>30</v>
      </c>
      <c r="X4898">
        <v>368</v>
      </c>
      <c r="Y4898">
        <v>104</v>
      </c>
    </row>
    <row r="4899" spans="1:25" x14ac:dyDescent="0.35">
      <c r="A4899">
        <v>4898</v>
      </c>
      <c r="B4899">
        <v>9873</v>
      </c>
      <c r="C4899">
        <v>908</v>
      </c>
      <c r="D4899" t="s">
        <v>44</v>
      </c>
      <c r="E4899" t="s">
        <v>47</v>
      </c>
      <c r="F4899">
        <v>2</v>
      </c>
      <c r="G4899">
        <v>103.68</v>
      </c>
      <c r="H4899">
        <f t="shared" si="76"/>
        <v>207.36</v>
      </c>
      <c r="I4899" s="12">
        <v>45538.660416666666</v>
      </c>
      <c r="J4899">
        <v>17</v>
      </c>
      <c r="K4899" t="s">
        <v>26</v>
      </c>
      <c r="L4899">
        <v>373</v>
      </c>
      <c r="M4899">
        <v>108</v>
      </c>
      <c r="N4899">
        <v>167</v>
      </c>
      <c r="O4899">
        <v>149</v>
      </c>
      <c r="P4899">
        <v>1</v>
      </c>
      <c r="Q4899">
        <v>58</v>
      </c>
      <c r="R4899" t="s">
        <v>46</v>
      </c>
      <c r="S4899">
        <v>114671.33</v>
      </c>
      <c r="T4899" t="s">
        <v>28</v>
      </c>
      <c r="U4899" t="s">
        <v>43</v>
      </c>
      <c r="V4899" t="b">
        <v>0</v>
      </c>
      <c r="W4899" t="s">
        <v>48</v>
      </c>
      <c r="X4899">
        <v>145</v>
      </c>
      <c r="Y4899">
        <v>507</v>
      </c>
    </row>
    <row r="4900" spans="1:25" x14ac:dyDescent="0.35">
      <c r="A4900">
        <v>4899</v>
      </c>
      <c r="B4900">
        <v>7014</v>
      </c>
      <c r="C4900">
        <v>960</v>
      </c>
      <c r="D4900" t="s">
        <v>31</v>
      </c>
      <c r="E4900" t="s">
        <v>25</v>
      </c>
      <c r="F4900">
        <v>3</v>
      </c>
      <c r="G4900">
        <v>1703.92</v>
      </c>
      <c r="H4900">
        <f t="shared" si="76"/>
        <v>5111.76</v>
      </c>
      <c r="I4900" s="11">
        <v>45511.611111111109</v>
      </c>
      <c r="J4900">
        <v>14</v>
      </c>
      <c r="K4900" t="s">
        <v>45</v>
      </c>
      <c r="L4900">
        <v>360</v>
      </c>
      <c r="M4900">
        <v>94</v>
      </c>
      <c r="N4900">
        <v>112</v>
      </c>
      <c r="O4900">
        <v>100</v>
      </c>
      <c r="P4900">
        <v>10</v>
      </c>
      <c r="Q4900">
        <v>66</v>
      </c>
      <c r="R4900" t="s">
        <v>41</v>
      </c>
      <c r="S4900">
        <v>22771.26</v>
      </c>
      <c r="T4900" t="s">
        <v>28</v>
      </c>
      <c r="U4900" t="s">
        <v>50</v>
      </c>
      <c r="V4900" t="b">
        <v>0</v>
      </c>
      <c r="W4900" t="s">
        <v>30</v>
      </c>
      <c r="X4900">
        <v>427</v>
      </c>
      <c r="Y4900">
        <v>271</v>
      </c>
    </row>
    <row r="4901" spans="1:25" x14ac:dyDescent="0.35">
      <c r="A4901">
        <v>4900</v>
      </c>
      <c r="B4901">
        <v>8439</v>
      </c>
      <c r="C4901">
        <v>298</v>
      </c>
      <c r="D4901" t="s">
        <v>44</v>
      </c>
      <c r="E4901" t="s">
        <v>47</v>
      </c>
      <c r="F4901">
        <v>2</v>
      </c>
      <c r="G4901">
        <v>1897.92</v>
      </c>
      <c r="H4901">
        <f t="shared" si="76"/>
        <v>3795.84</v>
      </c>
      <c r="I4901" s="12">
        <v>45550.147222222222</v>
      </c>
      <c r="J4901">
        <v>18</v>
      </c>
      <c r="K4901" t="s">
        <v>45</v>
      </c>
      <c r="L4901">
        <v>61</v>
      </c>
      <c r="M4901">
        <v>129</v>
      </c>
      <c r="N4901">
        <v>289</v>
      </c>
      <c r="O4901">
        <v>371</v>
      </c>
      <c r="P4901">
        <v>1</v>
      </c>
      <c r="Q4901">
        <v>31</v>
      </c>
      <c r="R4901" t="s">
        <v>27</v>
      </c>
      <c r="S4901">
        <v>84177.61</v>
      </c>
      <c r="T4901" t="s">
        <v>37</v>
      </c>
      <c r="U4901" t="s">
        <v>50</v>
      </c>
      <c r="V4901" t="b">
        <v>0</v>
      </c>
      <c r="W4901" t="s">
        <v>30</v>
      </c>
      <c r="X4901">
        <v>152</v>
      </c>
      <c r="Y4901">
        <v>199</v>
      </c>
    </row>
    <row r="4902" spans="1:25" x14ac:dyDescent="0.35">
      <c r="A4902">
        <v>4901</v>
      </c>
      <c r="B4902">
        <v>1011</v>
      </c>
      <c r="C4902">
        <v>686</v>
      </c>
      <c r="D4902" t="s">
        <v>38</v>
      </c>
      <c r="E4902" t="s">
        <v>47</v>
      </c>
      <c r="F4902">
        <v>1</v>
      </c>
      <c r="G4902">
        <v>1153.7</v>
      </c>
      <c r="H4902">
        <f t="shared" si="76"/>
        <v>1153.7</v>
      </c>
      <c r="I4902" s="11">
        <v>45344.365277777775</v>
      </c>
      <c r="J4902">
        <v>6</v>
      </c>
      <c r="K4902" t="s">
        <v>40</v>
      </c>
      <c r="L4902">
        <v>304</v>
      </c>
      <c r="M4902">
        <v>101</v>
      </c>
      <c r="N4902">
        <v>180</v>
      </c>
      <c r="O4902">
        <v>274</v>
      </c>
      <c r="P4902">
        <v>4</v>
      </c>
      <c r="Q4902">
        <v>50</v>
      </c>
      <c r="R4902" t="s">
        <v>46</v>
      </c>
      <c r="S4902">
        <v>42750.92</v>
      </c>
      <c r="T4902" t="s">
        <v>42</v>
      </c>
      <c r="U4902" t="s">
        <v>50</v>
      </c>
      <c r="V4902" t="b">
        <v>0</v>
      </c>
      <c r="W4902" t="s">
        <v>30</v>
      </c>
      <c r="X4902">
        <v>381</v>
      </c>
      <c r="Y4902">
        <v>462</v>
      </c>
    </row>
    <row r="4903" spans="1:25" x14ac:dyDescent="0.35">
      <c r="A4903">
        <v>4902</v>
      </c>
      <c r="B4903">
        <v>9289</v>
      </c>
      <c r="C4903">
        <v>229</v>
      </c>
      <c r="D4903" t="s">
        <v>31</v>
      </c>
      <c r="E4903" t="s">
        <v>25</v>
      </c>
      <c r="F4903">
        <v>5</v>
      </c>
      <c r="G4903">
        <v>1949.91</v>
      </c>
      <c r="H4903">
        <f t="shared" si="76"/>
        <v>9749.5500000000011</v>
      </c>
      <c r="I4903" s="12">
        <v>45470.479861111111</v>
      </c>
      <c r="J4903">
        <v>16</v>
      </c>
      <c r="K4903" t="s">
        <v>36</v>
      </c>
      <c r="L4903">
        <v>206</v>
      </c>
      <c r="M4903">
        <v>117</v>
      </c>
      <c r="N4903">
        <v>245</v>
      </c>
      <c r="O4903">
        <v>371</v>
      </c>
      <c r="P4903">
        <v>6</v>
      </c>
      <c r="Q4903">
        <v>52</v>
      </c>
      <c r="R4903" t="s">
        <v>46</v>
      </c>
      <c r="S4903">
        <v>60679.81</v>
      </c>
      <c r="T4903" t="s">
        <v>42</v>
      </c>
      <c r="U4903" t="s">
        <v>50</v>
      </c>
      <c r="V4903" t="b">
        <v>0</v>
      </c>
      <c r="W4903" t="s">
        <v>30</v>
      </c>
      <c r="X4903">
        <v>303</v>
      </c>
      <c r="Y4903">
        <v>114</v>
      </c>
    </row>
    <row r="4904" spans="1:25" x14ac:dyDescent="0.35">
      <c r="A4904">
        <v>4903</v>
      </c>
      <c r="B4904">
        <v>7210</v>
      </c>
      <c r="C4904">
        <v>752</v>
      </c>
      <c r="D4904" t="s">
        <v>52</v>
      </c>
      <c r="E4904" t="s">
        <v>25</v>
      </c>
      <c r="F4904">
        <v>3</v>
      </c>
      <c r="G4904">
        <v>1430.05</v>
      </c>
      <c r="H4904">
        <f t="shared" si="76"/>
        <v>4290.1499999999996</v>
      </c>
      <c r="I4904" s="11">
        <v>45456.075694444444</v>
      </c>
      <c r="J4904">
        <v>18</v>
      </c>
      <c r="K4904" t="s">
        <v>32</v>
      </c>
      <c r="L4904">
        <v>469</v>
      </c>
      <c r="M4904">
        <v>144</v>
      </c>
      <c r="N4904">
        <v>202</v>
      </c>
      <c r="O4904">
        <v>196</v>
      </c>
      <c r="P4904">
        <v>9</v>
      </c>
      <c r="Q4904">
        <v>60</v>
      </c>
      <c r="R4904" t="s">
        <v>27</v>
      </c>
      <c r="S4904">
        <v>71935.22</v>
      </c>
      <c r="T4904" t="s">
        <v>28</v>
      </c>
      <c r="U4904" t="s">
        <v>43</v>
      </c>
      <c r="V4904" t="b">
        <v>0</v>
      </c>
      <c r="W4904" t="s">
        <v>30</v>
      </c>
      <c r="X4904">
        <v>213</v>
      </c>
      <c r="Y4904">
        <v>286</v>
      </c>
    </row>
    <row r="4905" spans="1:25" x14ac:dyDescent="0.35">
      <c r="A4905">
        <v>4904</v>
      </c>
      <c r="B4905">
        <v>4039</v>
      </c>
      <c r="C4905">
        <v>621</v>
      </c>
      <c r="D4905" t="s">
        <v>31</v>
      </c>
      <c r="E4905" t="s">
        <v>25</v>
      </c>
      <c r="F4905">
        <v>3</v>
      </c>
      <c r="G4905">
        <v>1376.1</v>
      </c>
      <c r="H4905">
        <f t="shared" si="76"/>
        <v>4128.2999999999993</v>
      </c>
      <c r="I4905" s="12">
        <v>45307.435416666667</v>
      </c>
      <c r="J4905">
        <v>9</v>
      </c>
      <c r="K4905" t="s">
        <v>32</v>
      </c>
      <c r="L4905">
        <v>0</v>
      </c>
      <c r="M4905">
        <v>100</v>
      </c>
      <c r="N4905">
        <v>177</v>
      </c>
      <c r="O4905">
        <v>427</v>
      </c>
      <c r="P4905">
        <v>6</v>
      </c>
      <c r="Q4905">
        <v>48</v>
      </c>
      <c r="R4905" t="s">
        <v>27</v>
      </c>
      <c r="S4905">
        <v>105790.8</v>
      </c>
      <c r="T4905" t="s">
        <v>33</v>
      </c>
      <c r="U4905" t="s">
        <v>43</v>
      </c>
      <c r="V4905" t="b">
        <v>0</v>
      </c>
      <c r="W4905" t="s">
        <v>35</v>
      </c>
      <c r="X4905">
        <v>319</v>
      </c>
      <c r="Y4905">
        <v>247</v>
      </c>
    </row>
    <row r="4906" spans="1:25" x14ac:dyDescent="0.35">
      <c r="A4906">
        <v>4905</v>
      </c>
      <c r="B4906">
        <v>1306</v>
      </c>
      <c r="C4906">
        <v>362</v>
      </c>
      <c r="D4906" t="s">
        <v>24</v>
      </c>
      <c r="E4906" t="s">
        <v>25</v>
      </c>
      <c r="F4906">
        <v>2</v>
      </c>
      <c r="G4906">
        <v>54.5</v>
      </c>
      <c r="H4906">
        <f t="shared" si="76"/>
        <v>109</v>
      </c>
      <c r="I4906" s="11">
        <v>45391.989583333336</v>
      </c>
      <c r="J4906">
        <v>15</v>
      </c>
      <c r="K4906" t="s">
        <v>40</v>
      </c>
      <c r="L4906">
        <v>268</v>
      </c>
      <c r="M4906">
        <v>118</v>
      </c>
      <c r="N4906">
        <v>223</v>
      </c>
      <c r="O4906">
        <v>335</v>
      </c>
      <c r="P4906">
        <v>9</v>
      </c>
      <c r="Q4906">
        <v>18</v>
      </c>
      <c r="R4906" t="s">
        <v>46</v>
      </c>
      <c r="S4906">
        <v>48737.46</v>
      </c>
      <c r="T4906" t="s">
        <v>33</v>
      </c>
      <c r="U4906" t="s">
        <v>50</v>
      </c>
      <c r="V4906" t="b">
        <v>0</v>
      </c>
      <c r="W4906" t="s">
        <v>30</v>
      </c>
      <c r="X4906">
        <v>408</v>
      </c>
      <c r="Y4906">
        <v>379</v>
      </c>
    </row>
    <row r="4907" spans="1:25" x14ac:dyDescent="0.35">
      <c r="A4907">
        <v>4906</v>
      </c>
      <c r="B4907">
        <v>6965</v>
      </c>
      <c r="C4907">
        <v>463</v>
      </c>
      <c r="D4907" t="s">
        <v>39</v>
      </c>
      <c r="E4907" t="s">
        <v>25</v>
      </c>
      <c r="F4907">
        <v>2</v>
      </c>
      <c r="G4907">
        <v>1243.3499999999999</v>
      </c>
      <c r="H4907">
        <f t="shared" si="76"/>
        <v>2486.6999999999998</v>
      </c>
      <c r="I4907" s="12">
        <v>45358.424305555556</v>
      </c>
      <c r="J4907">
        <v>5</v>
      </c>
      <c r="K4907" t="s">
        <v>26</v>
      </c>
      <c r="L4907">
        <v>250</v>
      </c>
      <c r="M4907">
        <v>137</v>
      </c>
      <c r="N4907">
        <v>109</v>
      </c>
      <c r="O4907">
        <v>287</v>
      </c>
      <c r="P4907">
        <v>8</v>
      </c>
      <c r="Q4907">
        <v>58</v>
      </c>
      <c r="R4907" t="s">
        <v>46</v>
      </c>
      <c r="S4907">
        <v>80832.11</v>
      </c>
      <c r="T4907" t="s">
        <v>37</v>
      </c>
      <c r="U4907" t="s">
        <v>29</v>
      </c>
      <c r="V4907" t="b">
        <v>1</v>
      </c>
      <c r="W4907" t="s">
        <v>30</v>
      </c>
      <c r="X4907">
        <v>437</v>
      </c>
      <c r="Y4907">
        <v>106</v>
      </c>
    </row>
    <row r="4908" spans="1:25" x14ac:dyDescent="0.35">
      <c r="A4908">
        <v>4907</v>
      </c>
      <c r="B4908">
        <v>4912</v>
      </c>
      <c r="C4908">
        <v>531</v>
      </c>
      <c r="D4908" t="s">
        <v>44</v>
      </c>
      <c r="E4908" t="s">
        <v>47</v>
      </c>
      <c r="F4908">
        <v>4</v>
      </c>
      <c r="G4908">
        <v>1326.01</v>
      </c>
      <c r="H4908">
        <f t="shared" si="76"/>
        <v>5304.04</v>
      </c>
      <c r="I4908" s="11">
        <v>45301.663194444445</v>
      </c>
      <c r="J4908">
        <v>14</v>
      </c>
      <c r="K4908" t="s">
        <v>32</v>
      </c>
      <c r="L4908">
        <v>286</v>
      </c>
      <c r="M4908">
        <v>105</v>
      </c>
      <c r="N4908">
        <v>163</v>
      </c>
      <c r="O4908">
        <v>282</v>
      </c>
      <c r="P4908">
        <v>3</v>
      </c>
      <c r="Q4908">
        <v>46</v>
      </c>
      <c r="R4908" t="s">
        <v>46</v>
      </c>
      <c r="S4908">
        <v>80476.960000000006</v>
      </c>
      <c r="T4908" t="s">
        <v>33</v>
      </c>
      <c r="U4908" t="s">
        <v>43</v>
      </c>
      <c r="V4908" t="b">
        <v>1</v>
      </c>
      <c r="W4908" t="s">
        <v>30</v>
      </c>
      <c r="X4908">
        <v>110</v>
      </c>
      <c r="Y4908">
        <v>346</v>
      </c>
    </row>
    <row r="4909" spans="1:25" x14ac:dyDescent="0.35">
      <c r="A4909">
        <v>4908</v>
      </c>
      <c r="B4909">
        <v>6254</v>
      </c>
      <c r="C4909">
        <v>592</v>
      </c>
      <c r="D4909" t="s">
        <v>39</v>
      </c>
      <c r="E4909" t="s">
        <v>47</v>
      </c>
      <c r="F4909">
        <v>3</v>
      </c>
      <c r="G4909">
        <v>421.92</v>
      </c>
      <c r="H4909">
        <f t="shared" si="76"/>
        <v>1265.76</v>
      </c>
      <c r="I4909" s="12">
        <v>45477.427777777775</v>
      </c>
      <c r="J4909">
        <v>9</v>
      </c>
      <c r="K4909" t="s">
        <v>26</v>
      </c>
      <c r="L4909">
        <v>250</v>
      </c>
      <c r="M4909">
        <v>72</v>
      </c>
      <c r="N4909">
        <v>151</v>
      </c>
      <c r="O4909">
        <v>449</v>
      </c>
      <c r="P4909">
        <v>7</v>
      </c>
      <c r="Q4909">
        <v>22</v>
      </c>
      <c r="R4909" t="s">
        <v>27</v>
      </c>
      <c r="S4909">
        <v>69457.91</v>
      </c>
      <c r="T4909" t="s">
        <v>37</v>
      </c>
      <c r="U4909" t="s">
        <v>29</v>
      </c>
      <c r="V4909" t="b">
        <v>0</v>
      </c>
      <c r="W4909" t="s">
        <v>30</v>
      </c>
      <c r="X4909">
        <v>334</v>
      </c>
      <c r="Y4909">
        <v>265</v>
      </c>
    </row>
    <row r="4910" spans="1:25" x14ac:dyDescent="0.35">
      <c r="A4910">
        <v>4909</v>
      </c>
      <c r="B4910">
        <v>2037</v>
      </c>
      <c r="C4910">
        <v>842</v>
      </c>
      <c r="D4910" t="s">
        <v>52</v>
      </c>
      <c r="E4910" t="s">
        <v>25</v>
      </c>
      <c r="F4910">
        <v>5</v>
      </c>
      <c r="G4910">
        <v>903.41</v>
      </c>
      <c r="H4910">
        <f t="shared" si="76"/>
        <v>4517.05</v>
      </c>
      <c r="I4910" s="11">
        <v>45322.902083333334</v>
      </c>
      <c r="J4910">
        <v>7</v>
      </c>
      <c r="K4910" t="s">
        <v>36</v>
      </c>
      <c r="L4910">
        <v>391</v>
      </c>
      <c r="M4910">
        <v>107</v>
      </c>
      <c r="N4910">
        <v>208</v>
      </c>
      <c r="O4910">
        <v>379</v>
      </c>
      <c r="P4910">
        <v>4</v>
      </c>
      <c r="Q4910">
        <v>33</v>
      </c>
      <c r="R4910" t="s">
        <v>27</v>
      </c>
      <c r="S4910">
        <v>40557.370000000003</v>
      </c>
      <c r="T4910" t="s">
        <v>28</v>
      </c>
      <c r="U4910" t="s">
        <v>29</v>
      </c>
      <c r="V4910" t="b">
        <v>0</v>
      </c>
      <c r="W4910" t="s">
        <v>30</v>
      </c>
      <c r="X4910">
        <v>303</v>
      </c>
      <c r="Y4910">
        <v>348</v>
      </c>
    </row>
    <row r="4911" spans="1:25" x14ac:dyDescent="0.35">
      <c r="A4911">
        <v>4910</v>
      </c>
      <c r="B4911">
        <v>9830</v>
      </c>
      <c r="C4911">
        <v>735</v>
      </c>
      <c r="D4911" t="s">
        <v>49</v>
      </c>
      <c r="E4911" t="s">
        <v>25</v>
      </c>
      <c r="F4911">
        <v>4</v>
      </c>
      <c r="G4911">
        <v>1765.91</v>
      </c>
      <c r="H4911">
        <f t="shared" si="76"/>
        <v>7063.64</v>
      </c>
      <c r="I4911" s="12">
        <v>45486.239583333336</v>
      </c>
      <c r="J4911">
        <v>20</v>
      </c>
      <c r="K4911" t="s">
        <v>26</v>
      </c>
      <c r="L4911">
        <v>322</v>
      </c>
      <c r="M4911">
        <v>82</v>
      </c>
      <c r="N4911">
        <v>168</v>
      </c>
      <c r="O4911">
        <v>191</v>
      </c>
      <c r="P4911">
        <v>3</v>
      </c>
      <c r="Q4911">
        <v>65</v>
      </c>
      <c r="R4911" t="s">
        <v>27</v>
      </c>
      <c r="S4911">
        <v>67563.16</v>
      </c>
      <c r="T4911" t="s">
        <v>37</v>
      </c>
      <c r="U4911" t="s">
        <v>29</v>
      </c>
      <c r="V4911" t="b">
        <v>0</v>
      </c>
      <c r="W4911" t="s">
        <v>35</v>
      </c>
      <c r="X4911">
        <v>309</v>
      </c>
      <c r="Y4911">
        <v>448</v>
      </c>
    </row>
    <row r="4912" spans="1:25" x14ac:dyDescent="0.35">
      <c r="A4912">
        <v>4911</v>
      </c>
      <c r="B4912">
        <v>7348</v>
      </c>
      <c r="C4912">
        <v>555</v>
      </c>
      <c r="D4912" t="s">
        <v>49</v>
      </c>
      <c r="E4912" t="s">
        <v>47</v>
      </c>
      <c r="F4912">
        <v>5</v>
      </c>
      <c r="G4912">
        <v>680.08</v>
      </c>
      <c r="H4912">
        <f t="shared" si="76"/>
        <v>3400.4</v>
      </c>
      <c r="I4912" s="11">
        <v>45349.551388888889</v>
      </c>
      <c r="J4912">
        <v>7</v>
      </c>
      <c r="K4912" t="s">
        <v>40</v>
      </c>
      <c r="L4912">
        <v>166</v>
      </c>
      <c r="M4912">
        <v>114</v>
      </c>
      <c r="N4912">
        <v>143</v>
      </c>
      <c r="O4912">
        <v>312</v>
      </c>
      <c r="P4912">
        <v>8</v>
      </c>
      <c r="Q4912">
        <v>58</v>
      </c>
      <c r="R4912" t="s">
        <v>41</v>
      </c>
      <c r="S4912">
        <v>47914.33</v>
      </c>
      <c r="T4912" t="s">
        <v>28</v>
      </c>
      <c r="U4912" t="s">
        <v>43</v>
      </c>
      <c r="V4912" t="b">
        <v>0</v>
      </c>
      <c r="W4912" t="s">
        <v>30</v>
      </c>
      <c r="X4912">
        <v>428</v>
      </c>
      <c r="Y4912">
        <v>466</v>
      </c>
    </row>
    <row r="4913" spans="1:25" x14ac:dyDescent="0.35">
      <c r="A4913">
        <v>4912</v>
      </c>
      <c r="B4913">
        <v>4110</v>
      </c>
      <c r="C4913">
        <v>290</v>
      </c>
      <c r="D4913" t="s">
        <v>44</v>
      </c>
      <c r="E4913" t="s">
        <v>47</v>
      </c>
      <c r="F4913">
        <v>3</v>
      </c>
      <c r="G4913">
        <v>324.12</v>
      </c>
      <c r="H4913">
        <f t="shared" si="76"/>
        <v>972.36</v>
      </c>
      <c r="I4913" s="12">
        <v>45365.765972222223</v>
      </c>
      <c r="J4913">
        <v>7</v>
      </c>
      <c r="K4913" t="s">
        <v>36</v>
      </c>
      <c r="L4913">
        <v>324</v>
      </c>
      <c r="M4913">
        <v>73</v>
      </c>
      <c r="N4913">
        <v>173</v>
      </c>
      <c r="O4913">
        <v>215</v>
      </c>
      <c r="P4913">
        <v>6</v>
      </c>
      <c r="Q4913">
        <v>45</v>
      </c>
      <c r="R4913" t="s">
        <v>46</v>
      </c>
      <c r="S4913">
        <v>69035.17</v>
      </c>
      <c r="T4913" t="s">
        <v>37</v>
      </c>
      <c r="U4913" t="s">
        <v>43</v>
      </c>
      <c r="V4913" t="b">
        <v>1</v>
      </c>
      <c r="W4913" t="s">
        <v>30</v>
      </c>
      <c r="X4913">
        <v>390</v>
      </c>
      <c r="Y4913">
        <v>324</v>
      </c>
    </row>
    <row r="4914" spans="1:25" x14ac:dyDescent="0.35">
      <c r="A4914">
        <v>4913</v>
      </c>
      <c r="B4914">
        <v>9586</v>
      </c>
      <c r="C4914">
        <v>348</v>
      </c>
      <c r="D4914" t="s">
        <v>24</v>
      </c>
      <c r="E4914" t="s">
        <v>47</v>
      </c>
      <c r="F4914">
        <v>2</v>
      </c>
      <c r="G4914">
        <v>645.77</v>
      </c>
      <c r="H4914">
        <f t="shared" si="76"/>
        <v>1291.54</v>
      </c>
      <c r="I4914" s="11">
        <v>45342.836805555555</v>
      </c>
      <c r="J4914">
        <v>1</v>
      </c>
      <c r="K4914" t="s">
        <v>32</v>
      </c>
      <c r="L4914">
        <v>240</v>
      </c>
      <c r="M4914">
        <v>139</v>
      </c>
      <c r="N4914">
        <v>296</v>
      </c>
      <c r="O4914">
        <v>181</v>
      </c>
      <c r="P4914">
        <v>1</v>
      </c>
      <c r="Q4914">
        <v>19</v>
      </c>
      <c r="R4914" t="s">
        <v>46</v>
      </c>
      <c r="S4914">
        <v>36921.019999999997</v>
      </c>
      <c r="T4914" t="s">
        <v>42</v>
      </c>
      <c r="U4914" t="s">
        <v>34</v>
      </c>
      <c r="V4914" t="b">
        <v>1</v>
      </c>
      <c r="W4914" t="s">
        <v>35</v>
      </c>
      <c r="X4914">
        <v>413</v>
      </c>
      <c r="Y4914">
        <v>383</v>
      </c>
    </row>
    <row r="4915" spans="1:25" x14ac:dyDescent="0.35">
      <c r="A4915">
        <v>4914</v>
      </c>
      <c r="B4915">
        <v>9151</v>
      </c>
      <c r="C4915">
        <v>240</v>
      </c>
      <c r="D4915" t="s">
        <v>31</v>
      </c>
      <c r="E4915" t="s">
        <v>47</v>
      </c>
      <c r="F4915">
        <v>1</v>
      </c>
      <c r="G4915">
        <v>316.25</v>
      </c>
      <c r="H4915">
        <f t="shared" si="76"/>
        <v>316.25</v>
      </c>
      <c r="I4915" s="12">
        <v>45406.56527777778</v>
      </c>
      <c r="J4915">
        <v>10</v>
      </c>
      <c r="K4915" t="s">
        <v>32</v>
      </c>
      <c r="L4915">
        <v>258</v>
      </c>
      <c r="M4915">
        <v>79</v>
      </c>
      <c r="N4915">
        <v>183</v>
      </c>
      <c r="O4915">
        <v>144</v>
      </c>
      <c r="P4915">
        <v>3</v>
      </c>
      <c r="Q4915">
        <v>36</v>
      </c>
      <c r="R4915" t="s">
        <v>27</v>
      </c>
      <c r="S4915">
        <v>48988.25</v>
      </c>
      <c r="T4915" t="s">
        <v>33</v>
      </c>
      <c r="U4915" t="s">
        <v>50</v>
      </c>
      <c r="V4915" t="b">
        <v>0</v>
      </c>
      <c r="W4915" t="s">
        <v>30</v>
      </c>
      <c r="X4915">
        <v>201</v>
      </c>
      <c r="Y4915">
        <v>222</v>
      </c>
    </row>
    <row r="4916" spans="1:25" x14ac:dyDescent="0.35">
      <c r="A4916">
        <v>4915</v>
      </c>
      <c r="B4916">
        <v>3525</v>
      </c>
      <c r="C4916">
        <v>916</v>
      </c>
      <c r="D4916" t="s">
        <v>51</v>
      </c>
      <c r="E4916" t="s">
        <v>47</v>
      </c>
      <c r="F4916">
        <v>5</v>
      </c>
      <c r="G4916">
        <v>720.09</v>
      </c>
      <c r="H4916">
        <f t="shared" si="76"/>
        <v>3600.4500000000003</v>
      </c>
      <c r="I4916" s="11">
        <v>45350.21597222222</v>
      </c>
      <c r="J4916">
        <v>12</v>
      </c>
      <c r="K4916" t="s">
        <v>26</v>
      </c>
      <c r="L4916">
        <v>333</v>
      </c>
      <c r="M4916">
        <v>51</v>
      </c>
      <c r="N4916">
        <v>294</v>
      </c>
      <c r="O4916">
        <v>370</v>
      </c>
      <c r="P4916">
        <v>8</v>
      </c>
      <c r="Q4916">
        <v>26</v>
      </c>
      <c r="R4916" t="s">
        <v>46</v>
      </c>
      <c r="S4916">
        <v>65154.93</v>
      </c>
      <c r="T4916" t="s">
        <v>42</v>
      </c>
      <c r="U4916" t="s">
        <v>29</v>
      </c>
      <c r="V4916" t="b">
        <v>1</v>
      </c>
      <c r="W4916" t="s">
        <v>30</v>
      </c>
      <c r="X4916">
        <v>441</v>
      </c>
      <c r="Y4916">
        <v>136</v>
      </c>
    </row>
    <row r="4917" spans="1:25" x14ac:dyDescent="0.35">
      <c r="A4917">
        <v>4916</v>
      </c>
      <c r="B4917">
        <v>5638</v>
      </c>
      <c r="C4917">
        <v>145</v>
      </c>
      <c r="D4917" t="s">
        <v>44</v>
      </c>
      <c r="E4917" t="s">
        <v>47</v>
      </c>
      <c r="F4917">
        <v>2</v>
      </c>
      <c r="G4917">
        <v>990.67</v>
      </c>
      <c r="H4917">
        <f t="shared" si="76"/>
        <v>1981.34</v>
      </c>
      <c r="I4917" s="12">
        <v>45336.518750000003</v>
      </c>
      <c r="J4917">
        <v>19</v>
      </c>
      <c r="K4917" t="s">
        <v>40</v>
      </c>
      <c r="L4917">
        <v>440</v>
      </c>
      <c r="M4917">
        <v>149</v>
      </c>
      <c r="N4917">
        <v>150</v>
      </c>
      <c r="O4917">
        <v>409</v>
      </c>
      <c r="P4917">
        <v>2</v>
      </c>
      <c r="Q4917">
        <v>22</v>
      </c>
      <c r="R4917" t="s">
        <v>27</v>
      </c>
      <c r="S4917">
        <v>115075.03</v>
      </c>
      <c r="T4917" t="s">
        <v>33</v>
      </c>
      <c r="U4917" t="s">
        <v>50</v>
      </c>
      <c r="V4917" t="b">
        <v>1</v>
      </c>
      <c r="W4917" t="s">
        <v>30</v>
      </c>
      <c r="X4917">
        <v>322</v>
      </c>
      <c r="Y4917">
        <v>475</v>
      </c>
    </row>
    <row r="4918" spans="1:25" x14ac:dyDescent="0.35">
      <c r="A4918">
        <v>4917</v>
      </c>
      <c r="B4918">
        <v>6285</v>
      </c>
      <c r="C4918">
        <v>161</v>
      </c>
      <c r="D4918" t="s">
        <v>38</v>
      </c>
      <c r="E4918" t="s">
        <v>25</v>
      </c>
      <c r="F4918">
        <v>4</v>
      </c>
      <c r="G4918">
        <v>1677.56</v>
      </c>
      <c r="H4918">
        <f t="shared" si="76"/>
        <v>6710.24</v>
      </c>
      <c r="I4918" s="11">
        <v>45544.438194444447</v>
      </c>
      <c r="J4918">
        <v>14</v>
      </c>
      <c r="K4918" t="s">
        <v>40</v>
      </c>
      <c r="L4918">
        <v>282</v>
      </c>
      <c r="M4918">
        <v>54</v>
      </c>
      <c r="N4918">
        <v>283</v>
      </c>
      <c r="O4918">
        <v>243</v>
      </c>
      <c r="P4918">
        <v>10</v>
      </c>
      <c r="Q4918">
        <v>27</v>
      </c>
      <c r="R4918" t="s">
        <v>27</v>
      </c>
      <c r="S4918">
        <v>77228.98</v>
      </c>
      <c r="T4918" t="s">
        <v>37</v>
      </c>
      <c r="U4918" t="s">
        <v>34</v>
      </c>
      <c r="V4918" t="b">
        <v>0</v>
      </c>
      <c r="W4918" t="s">
        <v>30</v>
      </c>
      <c r="X4918">
        <v>156</v>
      </c>
      <c r="Y4918">
        <v>242</v>
      </c>
    </row>
    <row r="4919" spans="1:25" x14ac:dyDescent="0.35">
      <c r="A4919">
        <v>4918</v>
      </c>
      <c r="B4919">
        <v>7714</v>
      </c>
      <c r="C4919">
        <v>230</v>
      </c>
      <c r="D4919" t="s">
        <v>52</v>
      </c>
      <c r="E4919" t="s">
        <v>47</v>
      </c>
      <c r="F4919">
        <v>1</v>
      </c>
      <c r="G4919">
        <v>114.36</v>
      </c>
      <c r="H4919">
        <f t="shared" si="76"/>
        <v>114.36</v>
      </c>
      <c r="I4919" s="12">
        <v>45447.152777777781</v>
      </c>
      <c r="J4919">
        <v>19</v>
      </c>
      <c r="K4919" t="s">
        <v>36</v>
      </c>
      <c r="L4919">
        <v>74</v>
      </c>
      <c r="M4919">
        <v>122</v>
      </c>
      <c r="N4919">
        <v>139</v>
      </c>
      <c r="O4919">
        <v>494</v>
      </c>
      <c r="P4919">
        <v>3</v>
      </c>
      <c r="Q4919">
        <v>24</v>
      </c>
      <c r="R4919" t="s">
        <v>27</v>
      </c>
      <c r="S4919">
        <v>53020.7</v>
      </c>
      <c r="T4919" t="s">
        <v>37</v>
      </c>
      <c r="U4919" t="s">
        <v>29</v>
      </c>
      <c r="V4919" t="b">
        <v>1</v>
      </c>
      <c r="W4919" t="s">
        <v>30</v>
      </c>
      <c r="X4919">
        <v>495</v>
      </c>
      <c r="Y4919">
        <v>350</v>
      </c>
    </row>
    <row r="4920" spans="1:25" x14ac:dyDescent="0.35">
      <c r="A4920">
        <v>4919</v>
      </c>
      <c r="B4920">
        <v>6276</v>
      </c>
      <c r="C4920">
        <v>419</v>
      </c>
      <c r="D4920" t="s">
        <v>31</v>
      </c>
      <c r="E4920" t="s">
        <v>25</v>
      </c>
      <c r="F4920">
        <v>1</v>
      </c>
      <c r="G4920">
        <v>795.95</v>
      </c>
      <c r="H4920">
        <f t="shared" si="76"/>
        <v>795.95</v>
      </c>
      <c r="I4920" s="11">
        <v>45380.634027777778</v>
      </c>
      <c r="J4920">
        <v>6</v>
      </c>
      <c r="K4920" t="s">
        <v>26</v>
      </c>
      <c r="L4920">
        <v>398</v>
      </c>
      <c r="M4920">
        <v>141</v>
      </c>
      <c r="N4920">
        <v>106</v>
      </c>
      <c r="O4920">
        <v>492</v>
      </c>
      <c r="P4920">
        <v>7</v>
      </c>
      <c r="Q4920">
        <v>69</v>
      </c>
      <c r="R4920" t="s">
        <v>46</v>
      </c>
      <c r="S4920">
        <v>105906.63</v>
      </c>
      <c r="T4920" t="s">
        <v>28</v>
      </c>
      <c r="U4920" t="s">
        <v>43</v>
      </c>
      <c r="V4920" t="b">
        <v>0</v>
      </c>
      <c r="W4920" t="s">
        <v>35</v>
      </c>
      <c r="X4920">
        <v>335</v>
      </c>
      <c r="Y4920">
        <v>110</v>
      </c>
    </row>
    <row r="4921" spans="1:25" x14ac:dyDescent="0.35">
      <c r="A4921">
        <v>4920</v>
      </c>
      <c r="B4921">
        <v>2809</v>
      </c>
      <c r="C4921">
        <v>698</v>
      </c>
      <c r="D4921" t="s">
        <v>51</v>
      </c>
      <c r="E4921" t="s">
        <v>47</v>
      </c>
      <c r="F4921">
        <v>5</v>
      </c>
      <c r="G4921">
        <v>1883.4</v>
      </c>
      <c r="H4921">
        <f t="shared" si="76"/>
        <v>9417</v>
      </c>
      <c r="I4921" s="12">
        <v>45520.606944444444</v>
      </c>
      <c r="J4921">
        <v>2</v>
      </c>
      <c r="K4921" t="s">
        <v>26</v>
      </c>
      <c r="L4921">
        <v>359</v>
      </c>
      <c r="M4921">
        <v>106</v>
      </c>
      <c r="N4921">
        <v>210</v>
      </c>
      <c r="O4921">
        <v>289</v>
      </c>
      <c r="P4921">
        <v>5</v>
      </c>
      <c r="Q4921">
        <v>18</v>
      </c>
      <c r="R4921" t="s">
        <v>27</v>
      </c>
      <c r="S4921">
        <v>47129.2</v>
      </c>
      <c r="T4921" t="s">
        <v>28</v>
      </c>
      <c r="U4921" t="s">
        <v>34</v>
      </c>
      <c r="V4921" t="b">
        <v>1</v>
      </c>
      <c r="W4921" t="s">
        <v>30</v>
      </c>
      <c r="X4921">
        <v>474</v>
      </c>
      <c r="Y4921">
        <v>105</v>
      </c>
    </row>
    <row r="4922" spans="1:25" x14ac:dyDescent="0.35">
      <c r="A4922">
        <v>4921</v>
      </c>
      <c r="B4922">
        <v>2577</v>
      </c>
      <c r="C4922">
        <v>546</v>
      </c>
      <c r="D4922" t="s">
        <v>24</v>
      </c>
      <c r="E4922" t="s">
        <v>25</v>
      </c>
      <c r="F4922">
        <v>5</v>
      </c>
      <c r="G4922">
        <v>544.92999999999995</v>
      </c>
      <c r="H4922">
        <f t="shared" si="76"/>
        <v>2724.6499999999996</v>
      </c>
      <c r="I4922" s="11">
        <v>45551.324999999997</v>
      </c>
      <c r="J4922">
        <v>13</v>
      </c>
      <c r="K4922" t="s">
        <v>26</v>
      </c>
      <c r="L4922">
        <v>402</v>
      </c>
      <c r="M4922">
        <v>58</v>
      </c>
      <c r="N4922">
        <v>181</v>
      </c>
      <c r="O4922">
        <v>151</v>
      </c>
      <c r="P4922">
        <v>3</v>
      </c>
      <c r="Q4922">
        <v>20</v>
      </c>
      <c r="R4922" t="s">
        <v>46</v>
      </c>
      <c r="S4922">
        <v>96029.02</v>
      </c>
      <c r="T4922" t="s">
        <v>42</v>
      </c>
      <c r="U4922" t="s">
        <v>29</v>
      </c>
      <c r="V4922" t="b">
        <v>1</v>
      </c>
      <c r="W4922" t="s">
        <v>30</v>
      </c>
      <c r="X4922">
        <v>202</v>
      </c>
      <c r="Y4922">
        <v>354</v>
      </c>
    </row>
    <row r="4923" spans="1:25" x14ac:dyDescent="0.35">
      <c r="A4923">
        <v>4922</v>
      </c>
      <c r="B4923">
        <v>9572</v>
      </c>
      <c r="C4923">
        <v>625</v>
      </c>
      <c r="D4923" t="s">
        <v>24</v>
      </c>
      <c r="E4923" t="s">
        <v>25</v>
      </c>
      <c r="F4923">
        <v>4</v>
      </c>
      <c r="G4923">
        <v>1777.27</v>
      </c>
      <c r="H4923">
        <f t="shared" si="76"/>
        <v>7109.08</v>
      </c>
      <c r="I4923" s="12">
        <v>45488.392361111109</v>
      </c>
      <c r="J4923">
        <v>13</v>
      </c>
      <c r="K4923" t="s">
        <v>45</v>
      </c>
      <c r="L4923">
        <v>243</v>
      </c>
      <c r="M4923">
        <v>91</v>
      </c>
      <c r="N4923">
        <v>169</v>
      </c>
      <c r="O4923">
        <v>472</v>
      </c>
      <c r="P4923">
        <v>2</v>
      </c>
      <c r="Q4923">
        <v>36</v>
      </c>
      <c r="R4923" t="s">
        <v>46</v>
      </c>
      <c r="S4923">
        <v>63516.69</v>
      </c>
      <c r="T4923" t="s">
        <v>28</v>
      </c>
      <c r="U4923" t="s">
        <v>29</v>
      </c>
      <c r="V4923" t="b">
        <v>1</v>
      </c>
      <c r="W4923" t="s">
        <v>48</v>
      </c>
      <c r="X4923">
        <v>175</v>
      </c>
      <c r="Y4923">
        <v>200</v>
      </c>
    </row>
    <row r="4924" spans="1:25" x14ac:dyDescent="0.35">
      <c r="A4924">
        <v>4923</v>
      </c>
      <c r="B4924">
        <v>2092</v>
      </c>
      <c r="C4924">
        <v>767</v>
      </c>
      <c r="D4924" t="s">
        <v>24</v>
      </c>
      <c r="E4924" t="s">
        <v>47</v>
      </c>
      <c r="F4924">
        <v>1</v>
      </c>
      <c r="G4924">
        <v>1133.5899999999999</v>
      </c>
      <c r="H4924">
        <f t="shared" si="76"/>
        <v>1133.5899999999999</v>
      </c>
      <c r="I4924" s="11">
        <v>45525.685416666667</v>
      </c>
      <c r="J4924">
        <v>13</v>
      </c>
      <c r="K4924" t="s">
        <v>32</v>
      </c>
      <c r="L4924">
        <v>97</v>
      </c>
      <c r="M4924">
        <v>82</v>
      </c>
      <c r="N4924">
        <v>285</v>
      </c>
      <c r="O4924">
        <v>131</v>
      </c>
      <c r="P4924">
        <v>1</v>
      </c>
      <c r="Q4924">
        <v>44</v>
      </c>
      <c r="R4924" t="s">
        <v>46</v>
      </c>
      <c r="S4924">
        <v>45304.45</v>
      </c>
      <c r="T4924" t="s">
        <v>37</v>
      </c>
      <c r="U4924" t="s">
        <v>34</v>
      </c>
      <c r="V4924" t="b">
        <v>1</v>
      </c>
      <c r="W4924" t="s">
        <v>30</v>
      </c>
      <c r="X4924">
        <v>479</v>
      </c>
      <c r="Y4924">
        <v>105</v>
      </c>
    </row>
    <row r="4925" spans="1:25" x14ac:dyDescent="0.35">
      <c r="A4925">
        <v>4924</v>
      </c>
      <c r="B4925">
        <v>1717</v>
      </c>
      <c r="C4925">
        <v>872</v>
      </c>
      <c r="D4925" t="s">
        <v>24</v>
      </c>
      <c r="E4925" t="s">
        <v>47</v>
      </c>
      <c r="F4925">
        <v>2</v>
      </c>
      <c r="G4925">
        <v>610.16999999999996</v>
      </c>
      <c r="H4925">
        <f t="shared" si="76"/>
        <v>1220.3399999999999</v>
      </c>
      <c r="I4925" s="12">
        <v>45353.038194444445</v>
      </c>
      <c r="J4925">
        <v>2</v>
      </c>
      <c r="K4925" t="s">
        <v>45</v>
      </c>
      <c r="L4925">
        <v>238</v>
      </c>
      <c r="M4925">
        <v>112</v>
      </c>
      <c r="N4925">
        <v>287</v>
      </c>
      <c r="O4925">
        <v>385</v>
      </c>
      <c r="P4925">
        <v>3</v>
      </c>
      <c r="Q4925">
        <v>52</v>
      </c>
      <c r="R4925" t="s">
        <v>27</v>
      </c>
      <c r="S4925">
        <v>35732.32</v>
      </c>
      <c r="T4925" t="s">
        <v>37</v>
      </c>
      <c r="U4925" t="s">
        <v>50</v>
      </c>
      <c r="V4925" t="b">
        <v>0</v>
      </c>
      <c r="W4925" t="s">
        <v>48</v>
      </c>
      <c r="X4925">
        <v>425</v>
      </c>
      <c r="Y4925">
        <v>164</v>
      </c>
    </row>
    <row r="4926" spans="1:25" x14ac:dyDescent="0.35">
      <c r="A4926">
        <v>4925</v>
      </c>
      <c r="B4926">
        <v>3126</v>
      </c>
      <c r="C4926">
        <v>466</v>
      </c>
      <c r="D4926" t="s">
        <v>49</v>
      </c>
      <c r="E4926" t="s">
        <v>47</v>
      </c>
      <c r="F4926">
        <v>4</v>
      </c>
      <c r="G4926">
        <v>983.81</v>
      </c>
      <c r="H4926">
        <f t="shared" si="76"/>
        <v>3935.24</v>
      </c>
      <c r="I4926" s="11">
        <v>45468.038888888892</v>
      </c>
      <c r="J4926">
        <v>9</v>
      </c>
      <c r="K4926" t="s">
        <v>32</v>
      </c>
      <c r="L4926">
        <v>436</v>
      </c>
      <c r="M4926">
        <v>92</v>
      </c>
      <c r="N4926">
        <v>157</v>
      </c>
      <c r="O4926">
        <v>367</v>
      </c>
      <c r="P4926">
        <v>4</v>
      </c>
      <c r="Q4926">
        <v>49</v>
      </c>
      <c r="R4926" t="s">
        <v>46</v>
      </c>
      <c r="S4926">
        <v>65661.679999999993</v>
      </c>
      <c r="T4926" t="s">
        <v>42</v>
      </c>
      <c r="U4926" t="s">
        <v>43</v>
      </c>
      <c r="V4926" t="b">
        <v>0</v>
      </c>
      <c r="W4926" t="s">
        <v>48</v>
      </c>
      <c r="X4926">
        <v>340</v>
      </c>
      <c r="Y4926">
        <v>461</v>
      </c>
    </row>
    <row r="4927" spans="1:25" x14ac:dyDescent="0.35">
      <c r="A4927">
        <v>4926</v>
      </c>
      <c r="B4927">
        <v>3926</v>
      </c>
      <c r="C4927">
        <v>418</v>
      </c>
      <c r="D4927" t="s">
        <v>52</v>
      </c>
      <c r="E4927" t="s">
        <v>25</v>
      </c>
      <c r="F4927">
        <v>3</v>
      </c>
      <c r="G4927">
        <v>1896.81</v>
      </c>
      <c r="H4927">
        <f t="shared" si="76"/>
        <v>5690.43</v>
      </c>
      <c r="I4927" s="12">
        <v>45420.26666666667</v>
      </c>
      <c r="J4927">
        <v>18</v>
      </c>
      <c r="K4927" t="s">
        <v>26</v>
      </c>
      <c r="L4927">
        <v>480</v>
      </c>
      <c r="M4927">
        <v>125</v>
      </c>
      <c r="N4927">
        <v>135</v>
      </c>
      <c r="O4927">
        <v>277</v>
      </c>
      <c r="P4927">
        <v>9</v>
      </c>
      <c r="Q4927">
        <v>56</v>
      </c>
      <c r="R4927" t="s">
        <v>41</v>
      </c>
      <c r="S4927">
        <v>60186.83</v>
      </c>
      <c r="T4927" t="s">
        <v>33</v>
      </c>
      <c r="U4927" t="s">
        <v>29</v>
      </c>
      <c r="V4927" t="b">
        <v>1</v>
      </c>
      <c r="W4927" t="s">
        <v>30</v>
      </c>
      <c r="X4927">
        <v>151</v>
      </c>
      <c r="Y4927">
        <v>416</v>
      </c>
    </row>
    <row r="4928" spans="1:25" x14ac:dyDescent="0.35">
      <c r="A4928">
        <v>4927</v>
      </c>
      <c r="B4928">
        <v>1512</v>
      </c>
      <c r="C4928">
        <v>697</v>
      </c>
      <c r="D4928" t="s">
        <v>39</v>
      </c>
      <c r="E4928" t="s">
        <v>47</v>
      </c>
      <c r="F4928">
        <v>4</v>
      </c>
      <c r="G4928">
        <v>528.54999999999995</v>
      </c>
      <c r="H4928">
        <f t="shared" si="76"/>
        <v>2114.1999999999998</v>
      </c>
      <c r="I4928" s="11">
        <v>45412.427777777775</v>
      </c>
      <c r="J4928">
        <v>12</v>
      </c>
      <c r="K4928" t="s">
        <v>36</v>
      </c>
      <c r="L4928">
        <v>217</v>
      </c>
      <c r="M4928">
        <v>95</v>
      </c>
      <c r="N4928">
        <v>204</v>
      </c>
      <c r="O4928">
        <v>491</v>
      </c>
      <c r="P4928">
        <v>8</v>
      </c>
      <c r="Q4928">
        <v>48</v>
      </c>
      <c r="R4928" t="s">
        <v>41</v>
      </c>
      <c r="S4928">
        <v>46054.16</v>
      </c>
      <c r="T4928" t="s">
        <v>37</v>
      </c>
      <c r="U4928" t="s">
        <v>34</v>
      </c>
      <c r="V4928" t="b">
        <v>1</v>
      </c>
      <c r="W4928" t="s">
        <v>30</v>
      </c>
      <c r="X4928">
        <v>254</v>
      </c>
      <c r="Y4928">
        <v>228</v>
      </c>
    </row>
    <row r="4929" spans="1:25" x14ac:dyDescent="0.35">
      <c r="A4929">
        <v>4928</v>
      </c>
      <c r="B4929">
        <v>4310</v>
      </c>
      <c r="C4929">
        <v>654</v>
      </c>
      <c r="D4929" t="s">
        <v>52</v>
      </c>
      <c r="E4929" t="s">
        <v>47</v>
      </c>
      <c r="F4929">
        <v>3</v>
      </c>
      <c r="G4929">
        <v>277.07</v>
      </c>
      <c r="H4929">
        <f t="shared" si="76"/>
        <v>831.21</v>
      </c>
      <c r="I4929" s="12">
        <v>45398.9375</v>
      </c>
      <c r="J4929">
        <v>8</v>
      </c>
      <c r="K4929" t="s">
        <v>36</v>
      </c>
      <c r="L4929">
        <v>126</v>
      </c>
      <c r="M4929">
        <v>52</v>
      </c>
      <c r="N4929">
        <v>262</v>
      </c>
      <c r="O4929">
        <v>359</v>
      </c>
      <c r="P4929">
        <v>3</v>
      </c>
      <c r="Q4929">
        <v>40</v>
      </c>
      <c r="R4929" t="s">
        <v>27</v>
      </c>
      <c r="S4929">
        <v>111975.47</v>
      </c>
      <c r="T4929" t="s">
        <v>42</v>
      </c>
      <c r="U4929" t="s">
        <v>29</v>
      </c>
      <c r="V4929" t="b">
        <v>1</v>
      </c>
      <c r="W4929" t="s">
        <v>35</v>
      </c>
      <c r="X4929">
        <v>282</v>
      </c>
      <c r="Y4929">
        <v>372</v>
      </c>
    </row>
    <row r="4930" spans="1:25" x14ac:dyDescent="0.35">
      <c r="A4930">
        <v>4929</v>
      </c>
      <c r="B4930">
        <v>2753</v>
      </c>
      <c r="C4930">
        <v>894</v>
      </c>
      <c r="D4930" t="s">
        <v>49</v>
      </c>
      <c r="E4930" t="s">
        <v>47</v>
      </c>
      <c r="F4930">
        <v>3</v>
      </c>
      <c r="G4930">
        <v>1178.3800000000001</v>
      </c>
      <c r="H4930">
        <f t="shared" si="76"/>
        <v>3535.1400000000003</v>
      </c>
      <c r="I4930" s="11">
        <v>45370.131944444445</v>
      </c>
      <c r="J4930">
        <v>4</v>
      </c>
      <c r="K4930" t="s">
        <v>45</v>
      </c>
      <c r="L4930">
        <v>24</v>
      </c>
      <c r="M4930">
        <v>64</v>
      </c>
      <c r="N4930">
        <v>117</v>
      </c>
      <c r="O4930">
        <v>388</v>
      </c>
      <c r="P4930">
        <v>9</v>
      </c>
      <c r="Q4930">
        <v>27</v>
      </c>
      <c r="R4930" t="s">
        <v>27</v>
      </c>
      <c r="S4930">
        <v>37405.43</v>
      </c>
      <c r="T4930" t="s">
        <v>37</v>
      </c>
      <c r="U4930" t="s">
        <v>29</v>
      </c>
      <c r="V4930" t="b">
        <v>1</v>
      </c>
      <c r="W4930" t="s">
        <v>30</v>
      </c>
      <c r="X4930">
        <v>377</v>
      </c>
      <c r="Y4930">
        <v>444</v>
      </c>
    </row>
    <row r="4931" spans="1:25" x14ac:dyDescent="0.35">
      <c r="A4931">
        <v>4930</v>
      </c>
      <c r="B4931">
        <v>8952</v>
      </c>
      <c r="C4931">
        <v>249</v>
      </c>
      <c r="D4931" t="s">
        <v>44</v>
      </c>
      <c r="E4931" t="s">
        <v>47</v>
      </c>
      <c r="F4931">
        <v>3</v>
      </c>
      <c r="G4931">
        <v>1519.21</v>
      </c>
      <c r="H4931">
        <f t="shared" ref="H4931:H4994" si="77">G4931*F4931</f>
        <v>4557.63</v>
      </c>
      <c r="I4931" s="12">
        <v>45490.743750000001</v>
      </c>
      <c r="J4931">
        <v>6</v>
      </c>
      <c r="K4931" t="s">
        <v>40</v>
      </c>
      <c r="L4931">
        <v>301</v>
      </c>
      <c r="M4931">
        <v>74</v>
      </c>
      <c r="N4931">
        <v>175</v>
      </c>
      <c r="O4931">
        <v>461</v>
      </c>
      <c r="P4931">
        <v>9</v>
      </c>
      <c r="Q4931">
        <v>23</v>
      </c>
      <c r="R4931" t="s">
        <v>41</v>
      </c>
      <c r="S4931">
        <v>74345.52</v>
      </c>
      <c r="T4931" t="s">
        <v>37</v>
      </c>
      <c r="U4931" t="s">
        <v>50</v>
      </c>
      <c r="V4931" t="b">
        <v>0</v>
      </c>
      <c r="W4931" t="s">
        <v>30</v>
      </c>
      <c r="X4931">
        <v>463</v>
      </c>
      <c r="Y4931">
        <v>363</v>
      </c>
    </row>
    <row r="4932" spans="1:25" x14ac:dyDescent="0.35">
      <c r="A4932">
        <v>4931</v>
      </c>
      <c r="B4932">
        <v>4139</v>
      </c>
      <c r="C4932">
        <v>250</v>
      </c>
      <c r="D4932" t="s">
        <v>52</v>
      </c>
      <c r="E4932" t="s">
        <v>25</v>
      </c>
      <c r="F4932">
        <v>3</v>
      </c>
      <c r="G4932">
        <v>1609.14</v>
      </c>
      <c r="H4932">
        <f t="shared" si="77"/>
        <v>4827.42</v>
      </c>
      <c r="I4932" s="11">
        <v>45462.320138888892</v>
      </c>
      <c r="J4932">
        <v>7</v>
      </c>
      <c r="K4932" t="s">
        <v>45</v>
      </c>
      <c r="L4932">
        <v>477</v>
      </c>
      <c r="M4932">
        <v>147</v>
      </c>
      <c r="N4932">
        <v>156</v>
      </c>
      <c r="O4932">
        <v>452</v>
      </c>
      <c r="P4932">
        <v>1</v>
      </c>
      <c r="Q4932">
        <v>20</v>
      </c>
      <c r="R4932" t="s">
        <v>41</v>
      </c>
      <c r="S4932">
        <v>67815.63</v>
      </c>
      <c r="T4932" t="s">
        <v>37</v>
      </c>
      <c r="U4932" t="s">
        <v>29</v>
      </c>
      <c r="V4932" t="b">
        <v>0</v>
      </c>
      <c r="W4932" t="s">
        <v>30</v>
      </c>
      <c r="X4932">
        <v>208</v>
      </c>
      <c r="Y4932">
        <v>479</v>
      </c>
    </row>
    <row r="4933" spans="1:25" x14ac:dyDescent="0.35">
      <c r="A4933">
        <v>4932</v>
      </c>
      <c r="B4933">
        <v>2617</v>
      </c>
      <c r="C4933">
        <v>580</v>
      </c>
      <c r="D4933" t="s">
        <v>24</v>
      </c>
      <c r="E4933" t="s">
        <v>47</v>
      </c>
      <c r="F4933">
        <v>5</v>
      </c>
      <c r="G4933">
        <v>1577.44</v>
      </c>
      <c r="H4933">
        <f t="shared" si="77"/>
        <v>7887.2000000000007</v>
      </c>
      <c r="I4933" s="12">
        <v>45339.280555555553</v>
      </c>
      <c r="J4933">
        <v>9</v>
      </c>
      <c r="K4933" t="s">
        <v>45</v>
      </c>
      <c r="L4933">
        <v>240</v>
      </c>
      <c r="M4933">
        <v>77</v>
      </c>
      <c r="N4933">
        <v>176</v>
      </c>
      <c r="O4933">
        <v>396</v>
      </c>
      <c r="P4933">
        <v>8</v>
      </c>
      <c r="Q4933">
        <v>21</v>
      </c>
      <c r="R4933" t="s">
        <v>46</v>
      </c>
      <c r="S4933">
        <v>31037.17</v>
      </c>
      <c r="T4933" t="s">
        <v>42</v>
      </c>
      <c r="U4933" t="s">
        <v>50</v>
      </c>
      <c r="V4933" t="b">
        <v>0</v>
      </c>
      <c r="W4933" t="s">
        <v>30</v>
      </c>
      <c r="X4933">
        <v>391</v>
      </c>
      <c r="Y4933">
        <v>324</v>
      </c>
    </row>
    <row r="4934" spans="1:25" x14ac:dyDescent="0.35">
      <c r="A4934">
        <v>4933</v>
      </c>
      <c r="B4934">
        <v>1521</v>
      </c>
      <c r="C4934">
        <v>416</v>
      </c>
      <c r="D4934" t="s">
        <v>51</v>
      </c>
      <c r="E4934" t="s">
        <v>47</v>
      </c>
      <c r="F4934">
        <v>2</v>
      </c>
      <c r="G4934">
        <v>549.04999999999995</v>
      </c>
      <c r="H4934">
        <f t="shared" si="77"/>
        <v>1098.0999999999999</v>
      </c>
      <c r="I4934" s="11">
        <v>45325.938888888886</v>
      </c>
      <c r="J4934">
        <v>9</v>
      </c>
      <c r="K4934" t="s">
        <v>26</v>
      </c>
      <c r="L4934">
        <v>233</v>
      </c>
      <c r="M4934">
        <v>99</v>
      </c>
      <c r="N4934">
        <v>115</v>
      </c>
      <c r="O4934">
        <v>364</v>
      </c>
      <c r="P4934">
        <v>4</v>
      </c>
      <c r="Q4934">
        <v>51</v>
      </c>
      <c r="R4934" t="s">
        <v>27</v>
      </c>
      <c r="S4934">
        <v>29015.15</v>
      </c>
      <c r="T4934" t="s">
        <v>37</v>
      </c>
      <c r="U4934" t="s">
        <v>34</v>
      </c>
      <c r="V4934" t="b">
        <v>0</v>
      </c>
      <c r="W4934" t="s">
        <v>30</v>
      </c>
      <c r="X4934">
        <v>142</v>
      </c>
      <c r="Y4934">
        <v>305</v>
      </c>
    </row>
    <row r="4935" spans="1:25" x14ac:dyDescent="0.35">
      <c r="A4935">
        <v>4934</v>
      </c>
      <c r="B4935">
        <v>7366</v>
      </c>
      <c r="C4935">
        <v>717</v>
      </c>
      <c r="D4935" t="s">
        <v>52</v>
      </c>
      <c r="E4935" t="s">
        <v>47</v>
      </c>
      <c r="F4935">
        <v>1</v>
      </c>
      <c r="G4935">
        <v>756.11</v>
      </c>
      <c r="H4935">
        <f t="shared" si="77"/>
        <v>756.11</v>
      </c>
      <c r="I4935" s="12">
        <v>45359.058333333334</v>
      </c>
      <c r="J4935">
        <v>7</v>
      </c>
      <c r="K4935" t="s">
        <v>36</v>
      </c>
      <c r="L4935">
        <v>112</v>
      </c>
      <c r="M4935">
        <v>107</v>
      </c>
      <c r="N4935">
        <v>278</v>
      </c>
      <c r="O4935">
        <v>463</v>
      </c>
      <c r="P4935">
        <v>7</v>
      </c>
      <c r="Q4935">
        <v>36</v>
      </c>
      <c r="R4935" t="s">
        <v>46</v>
      </c>
      <c r="S4935">
        <v>118179.85</v>
      </c>
      <c r="T4935" t="s">
        <v>33</v>
      </c>
      <c r="U4935" t="s">
        <v>43</v>
      </c>
      <c r="V4935" t="b">
        <v>0</v>
      </c>
      <c r="W4935" t="s">
        <v>48</v>
      </c>
      <c r="X4935">
        <v>376</v>
      </c>
      <c r="Y4935">
        <v>241</v>
      </c>
    </row>
    <row r="4936" spans="1:25" x14ac:dyDescent="0.35">
      <c r="A4936">
        <v>4935</v>
      </c>
      <c r="B4936">
        <v>9026</v>
      </c>
      <c r="C4936">
        <v>451</v>
      </c>
      <c r="D4936" t="s">
        <v>51</v>
      </c>
      <c r="E4936" t="s">
        <v>25</v>
      </c>
      <c r="F4936">
        <v>3</v>
      </c>
      <c r="G4936">
        <v>1928.02</v>
      </c>
      <c r="H4936">
        <f t="shared" si="77"/>
        <v>5784.0599999999995</v>
      </c>
      <c r="I4936" s="11">
        <v>45322.265972222223</v>
      </c>
      <c r="J4936">
        <v>11</v>
      </c>
      <c r="K4936" t="s">
        <v>45</v>
      </c>
      <c r="L4936">
        <v>297</v>
      </c>
      <c r="M4936">
        <v>69</v>
      </c>
      <c r="N4936">
        <v>270</v>
      </c>
      <c r="O4936">
        <v>442</v>
      </c>
      <c r="P4936">
        <v>7</v>
      </c>
      <c r="Q4936">
        <v>53</v>
      </c>
      <c r="R4936" t="s">
        <v>27</v>
      </c>
      <c r="S4936">
        <v>78999.98</v>
      </c>
      <c r="T4936" t="s">
        <v>42</v>
      </c>
      <c r="U4936" t="s">
        <v>43</v>
      </c>
      <c r="V4936" t="b">
        <v>1</v>
      </c>
      <c r="W4936" t="s">
        <v>30</v>
      </c>
      <c r="X4936">
        <v>439</v>
      </c>
      <c r="Y4936">
        <v>287</v>
      </c>
    </row>
    <row r="4937" spans="1:25" x14ac:dyDescent="0.35">
      <c r="A4937">
        <v>4936</v>
      </c>
      <c r="B4937">
        <v>9615</v>
      </c>
      <c r="C4937">
        <v>398</v>
      </c>
      <c r="D4937" t="s">
        <v>39</v>
      </c>
      <c r="E4937" t="s">
        <v>47</v>
      </c>
      <c r="F4937">
        <v>3</v>
      </c>
      <c r="G4937">
        <v>1813.8</v>
      </c>
      <c r="H4937">
        <f t="shared" si="77"/>
        <v>5441.4</v>
      </c>
      <c r="I4937" s="12">
        <v>45383.493750000001</v>
      </c>
      <c r="J4937">
        <v>17</v>
      </c>
      <c r="K4937" t="s">
        <v>36</v>
      </c>
      <c r="L4937">
        <v>328</v>
      </c>
      <c r="M4937">
        <v>143</v>
      </c>
      <c r="N4937">
        <v>296</v>
      </c>
      <c r="O4937">
        <v>147</v>
      </c>
      <c r="P4937">
        <v>5</v>
      </c>
      <c r="Q4937">
        <v>45</v>
      </c>
      <c r="R4937" t="s">
        <v>41</v>
      </c>
      <c r="S4937">
        <v>104221.56</v>
      </c>
      <c r="T4937" t="s">
        <v>42</v>
      </c>
      <c r="U4937" t="s">
        <v>50</v>
      </c>
      <c r="V4937" t="b">
        <v>1</v>
      </c>
      <c r="W4937" t="s">
        <v>30</v>
      </c>
      <c r="X4937">
        <v>336</v>
      </c>
      <c r="Y4937">
        <v>137</v>
      </c>
    </row>
    <row r="4938" spans="1:25" x14ac:dyDescent="0.35">
      <c r="A4938">
        <v>4937</v>
      </c>
      <c r="B4938">
        <v>5193</v>
      </c>
      <c r="C4938">
        <v>477</v>
      </c>
      <c r="D4938" t="s">
        <v>39</v>
      </c>
      <c r="E4938" t="s">
        <v>25</v>
      </c>
      <c r="F4938">
        <v>5</v>
      </c>
      <c r="G4938">
        <v>1082.3399999999999</v>
      </c>
      <c r="H4938">
        <f t="shared" si="77"/>
        <v>5411.7</v>
      </c>
      <c r="I4938" s="11">
        <v>45481.697916666664</v>
      </c>
      <c r="J4938">
        <v>9</v>
      </c>
      <c r="K4938" t="s">
        <v>26</v>
      </c>
      <c r="L4938">
        <v>416</v>
      </c>
      <c r="M4938">
        <v>134</v>
      </c>
      <c r="N4938">
        <v>153</v>
      </c>
      <c r="O4938">
        <v>370</v>
      </c>
      <c r="P4938">
        <v>10</v>
      </c>
      <c r="Q4938">
        <v>38</v>
      </c>
      <c r="R4938" t="s">
        <v>27</v>
      </c>
      <c r="S4938">
        <v>48663.7</v>
      </c>
      <c r="T4938" t="s">
        <v>33</v>
      </c>
      <c r="U4938" t="s">
        <v>29</v>
      </c>
      <c r="V4938" t="b">
        <v>0</v>
      </c>
      <c r="W4938" t="s">
        <v>30</v>
      </c>
      <c r="X4938">
        <v>218</v>
      </c>
      <c r="Y4938">
        <v>133</v>
      </c>
    </row>
    <row r="4939" spans="1:25" x14ac:dyDescent="0.35">
      <c r="A4939">
        <v>4938</v>
      </c>
      <c r="B4939">
        <v>1804</v>
      </c>
      <c r="C4939">
        <v>108</v>
      </c>
      <c r="D4939" t="s">
        <v>31</v>
      </c>
      <c r="E4939" t="s">
        <v>25</v>
      </c>
      <c r="F4939">
        <v>5</v>
      </c>
      <c r="G4939">
        <v>62.6</v>
      </c>
      <c r="H4939">
        <f t="shared" si="77"/>
        <v>313</v>
      </c>
      <c r="I4939" s="12">
        <v>45309.38958333333</v>
      </c>
      <c r="J4939">
        <v>19</v>
      </c>
      <c r="K4939" t="s">
        <v>45</v>
      </c>
      <c r="L4939">
        <v>263</v>
      </c>
      <c r="M4939">
        <v>61</v>
      </c>
      <c r="N4939">
        <v>222</v>
      </c>
      <c r="O4939">
        <v>162</v>
      </c>
      <c r="P4939">
        <v>8</v>
      </c>
      <c r="Q4939">
        <v>37</v>
      </c>
      <c r="R4939" t="s">
        <v>46</v>
      </c>
      <c r="S4939">
        <v>50997.32</v>
      </c>
      <c r="T4939" t="s">
        <v>37</v>
      </c>
      <c r="U4939" t="s">
        <v>50</v>
      </c>
      <c r="V4939" t="b">
        <v>0</v>
      </c>
      <c r="W4939" t="s">
        <v>30</v>
      </c>
      <c r="X4939">
        <v>177</v>
      </c>
      <c r="Y4939">
        <v>207</v>
      </c>
    </row>
    <row r="4940" spans="1:25" x14ac:dyDescent="0.35">
      <c r="A4940">
        <v>4939</v>
      </c>
      <c r="B4940">
        <v>7002</v>
      </c>
      <c r="C4940">
        <v>630</v>
      </c>
      <c r="D4940" t="s">
        <v>49</v>
      </c>
      <c r="E4940" t="s">
        <v>47</v>
      </c>
      <c r="F4940">
        <v>3</v>
      </c>
      <c r="G4940">
        <v>532.78</v>
      </c>
      <c r="H4940">
        <f t="shared" si="77"/>
        <v>1598.34</v>
      </c>
      <c r="I4940" s="11">
        <v>45469.698611111111</v>
      </c>
      <c r="J4940">
        <v>18</v>
      </c>
      <c r="K4940" t="s">
        <v>32</v>
      </c>
      <c r="L4940">
        <v>371</v>
      </c>
      <c r="M4940">
        <v>58</v>
      </c>
      <c r="N4940">
        <v>118</v>
      </c>
      <c r="O4940">
        <v>151</v>
      </c>
      <c r="P4940">
        <v>1</v>
      </c>
      <c r="Q4940">
        <v>29</v>
      </c>
      <c r="R4940" t="s">
        <v>41</v>
      </c>
      <c r="S4940">
        <v>84619.61</v>
      </c>
      <c r="T4940" t="s">
        <v>42</v>
      </c>
      <c r="U4940" t="s">
        <v>50</v>
      </c>
      <c r="V4940" t="b">
        <v>0</v>
      </c>
      <c r="W4940" t="s">
        <v>30</v>
      </c>
      <c r="X4940">
        <v>266</v>
      </c>
      <c r="Y4940">
        <v>173</v>
      </c>
    </row>
    <row r="4941" spans="1:25" x14ac:dyDescent="0.35">
      <c r="A4941">
        <v>4940</v>
      </c>
      <c r="B4941">
        <v>4616</v>
      </c>
      <c r="C4941">
        <v>700</v>
      </c>
      <c r="D4941" t="s">
        <v>51</v>
      </c>
      <c r="E4941" t="s">
        <v>47</v>
      </c>
      <c r="F4941">
        <v>3</v>
      </c>
      <c r="G4941">
        <v>915.93</v>
      </c>
      <c r="H4941">
        <f t="shared" si="77"/>
        <v>2747.79</v>
      </c>
      <c r="I4941" s="12">
        <v>45493.165277777778</v>
      </c>
      <c r="J4941">
        <v>3</v>
      </c>
      <c r="K4941" t="s">
        <v>36</v>
      </c>
      <c r="L4941">
        <v>126</v>
      </c>
      <c r="M4941">
        <v>91</v>
      </c>
      <c r="N4941">
        <v>188</v>
      </c>
      <c r="O4941">
        <v>408</v>
      </c>
      <c r="P4941">
        <v>7</v>
      </c>
      <c r="Q4941">
        <v>40</v>
      </c>
      <c r="R4941" t="s">
        <v>27</v>
      </c>
      <c r="S4941">
        <v>76099.199999999997</v>
      </c>
      <c r="T4941" t="s">
        <v>33</v>
      </c>
      <c r="U4941" t="s">
        <v>50</v>
      </c>
      <c r="V4941" t="b">
        <v>1</v>
      </c>
      <c r="W4941" t="s">
        <v>48</v>
      </c>
      <c r="X4941">
        <v>136</v>
      </c>
      <c r="Y4941">
        <v>382</v>
      </c>
    </row>
    <row r="4942" spans="1:25" x14ac:dyDescent="0.35">
      <c r="A4942">
        <v>4941</v>
      </c>
      <c r="B4942">
        <v>2161</v>
      </c>
      <c r="C4942">
        <v>773</v>
      </c>
      <c r="D4942" t="s">
        <v>38</v>
      </c>
      <c r="E4942" t="s">
        <v>25</v>
      </c>
      <c r="F4942">
        <v>3</v>
      </c>
      <c r="G4942">
        <v>1532.26</v>
      </c>
      <c r="H4942">
        <f t="shared" si="77"/>
        <v>4596.78</v>
      </c>
      <c r="I4942" s="11">
        <v>45410.680555555555</v>
      </c>
      <c r="J4942">
        <v>4</v>
      </c>
      <c r="K4942" t="s">
        <v>32</v>
      </c>
      <c r="L4942">
        <v>444</v>
      </c>
      <c r="M4942">
        <v>98</v>
      </c>
      <c r="N4942">
        <v>138</v>
      </c>
      <c r="O4942">
        <v>417</v>
      </c>
      <c r="P4942">
        <v>10</v>
      </c>
      <c r="Q4942">
        <v>61</v>
      </c>
      <c r="R4942" t="s">
        <v>46</v>
      </c>
      <c r="S4942">
        <v>78256.509999999995</v>
      </c>
      <c r="T4942" t="s">
        <v>42</v>
      </c>
      <c r="U4942" t="s">
        <v>34</v>
      </c>
      <c r="V4942" t="b">
        <v>1</v>
      </c>
      <c r="W4942" t="s">
        <v>30</v>
      </c>
      <c r="X4942">
        <v>237</v>
      </c>
      <c r="Y4942">
        <v>354</v>
      </c>
    </row>
    <row r="4943" spans="1:25" x14ac:dyDescent="0.35">
      <c r="A4943">
        <v>4942</v>
      </c>
      <c r="B4943">
        <v>1214</v>
      </c>
      <c r="C4943">
        <v>794</v>
      </c>
      <c r="D4943" t="s">
        <v>44</v>
      </c>
      <c r="E4943" t="s">
        <v>47</v>
      </c>
      <c r="F4943">
        <v>2</v>
      </c>
      <c r="G4943">
        <v>640.23</v>
      </c>
      <c r="H4943">
        <f t="shared" si="77"/>
        <v>1280.46</v>
      </c>
      <c r="I4943" s="12">
        <v>45313.654166666667</v>
      </c>
      <c r="J4943">
        <v>17</v>
      </c>
      <c r="K4943" t="s">
        <v>40</v>
      </c>
      <c r="L4943">
        <v>223</v>
      </c>
      <c r="M4943">
        <v>107</v>
      </c>
      <c r="N4943">
        <v>282</v>
      </c>
      <c r="O4943">
        <v>238</v>
      </c>
      <c r="P4943">
        <v>6</v>
      </c>
      <c r="Q4943">
        <v>39</v>
      </c>
      <c r="R4943" t="s">
        <v>46</v>
      </c>
      <c r="S4943">
        <v>41318.720000000001</v>
      </c>
      <c r="T4943" t="s">
        <v>28</v>
      </c>
      <c r="U4943" t="s">
        <v>29</v>
      </c>
      <c r="V4943" t="b">
        <v>0</v>
      </c>
      <c r="W4943" t="s">
        <v>30</v>
      </c>
      <c r="X4943">
        <v>264</v>
      </c>
      <c r="Y4943">
        <v>372</v>
      </c>
    </row>
    <row r="4944" spans="1:25" x14ac:dyDescent="0.35">
      <c r="A4944">
        <v>4943</v>
      </c>
      <c r="B4944">
        <v>4419</v>
      </c>
      <c r="C4944">
        <v>248</v>
      </c>
      <c r="D4944" t="s">
        <v>39</v>
      </c>
      <c r="E4944" t="s">
        <v>47</v>
      </c>
      <c r="F4944">
        <v>5</v>
      </c>
      <c r="G4944">
        <v>307.42</v>
      </c>
      <c r="H4944">
        <f t="shared" si="77"/>
        <v>1537.1000000000001</v>
      </c>
      <c r="I4944" s="11">
        <v>45307.958333333336</v>
      </c>
      <c r="J4944">
        <v>10</v>
      </c>
      <c r="K4944" t="s">
        <v>26</v>
      </c>
      <c r="L4944">
        <v>432</v>
      </c>
      <c r="M4944">
        <v>147</v>
      </c>
      <c r="N4944">
        <v>168</v>
      </c>
      <c r="O4944">
        <v>192</v>
      </c>
      <c r="P4944">
        <v>10</v>
      </c>
      <c r="Q4944">
        <v>63</v>
      </c>
      <c r="R4944" t="s">
        <v>27</v>
      </c>
      <c r="S4944">
        <v>103137.69</v>
      </c>
      <c r="T4944" t="s">
        <v>28</v>
      </c>
      <c r="U4944" t="s">
        <v>50</v>
      </c>
      <c r="V4944" t="b">
        <v>1</v>
      </c>
      <c r="W4944" t="s">
        <v>30</v>
      </c>
      <c r="X4944">
        <v>245</v>
      </c>
      <c r="Y4944">
        <v>198</v>
      </c>
    </row>
    <row r="4945" spans="1:25" x14ac:dyDescent="0.35">
      <c r="A4945">
        <v>4944</v>
      </c>
      <c r="B4945">
        <v>9051</v>
      </c>
      <c r="C4945">
        <v>158</v>
      </c>
      <c r="D4945" t="s">
        <v>39</v>
      </c>
      <c r="E4945" t="s">
        <v>25</v>
      </c>
      <c r="F4945">
        <v>1</v>
      </c>
      <c r="G4945">
        <v>699.39</v>
      </c>
      <c r="H4945">
        <f t="shared" si="77"/>
        <v>699.39</v>
      </c>
      <c r="I4945" s="12">
        <v>45391.072916666664</v>
      </c>
      <c r="J4945">
        <v>14</v>
      </c>
      <c r="K4945" t="s">
        <v>36</v>
      </c>
      <c r="L4945">
        <v>197</v>
      </c>
      <c r="M4945">
        <v>143</v>
      </c>
      <c r="N4945">
        <v>148</v>
      </c>
      <c r="O4945">
        <v>387</v>
      </c>
      <c r="P4945">
        <v>10</v>
      </c>
      <c r="Q4945">
        <v>45</v>
      </c>
      <c r="R4945" t="s">
        <v>41</v>
      </c>
      <c r="S4945">
        <v>47208.89</v>
      </c>
      <c r="T4945" t="s">
        <v>37</v>
      </c>
      <c r="U4945" t="s">
        <v>50</v>
      </c>
      <c r="V4945" t="b">
        <v>1</v>
      </c>
      <c r="W4945" t="s">
        <v>30</v>
      </c>
      <c r="X4945">
        <v>313</v>
      </c>
      <c r="Y4945">
        <v>194</v>
      </c>
    </row>
    <row r="4946" spans="1:25" x14ac:dyDescent="0.35">
      <c r="A4946">
        <v>4945</v>
      </c>
      <c r="B4946">
        <v>2310</v>
      </c>
      <c r="C4946">
        <v>343</v>
      </c>
      <c r="D4946" t="s">
        <v>39</v>
      </c>
      <c r="E4946" t="s">
        <v>47</v>
      </c>
      <c r="F4946">
        <v>1</v>
      </c>
      <c r="G4946">
        <v>108.23</v>
      </c>
      <c r="H4946">
        <f t="shared" si="77"/>
        <v>108.23</v>
      </c>
      <c r="I4946" s="11">
        <v>45347.185416666667</v>
      </c>
      <c r="J4946">
        <v>12</v>
      </c>
      <c r="K4946" t="s">
        <v>40</v>
      </c>
      <c r="L4946">
        <v>210</v>
      </c>
      <c r="M4946">
        <v>116</v>
      </c>
      <c r="N4946">
        <v>130</v>
      </c>
      <c r="O4946">
        <v>161</v>
      </c>
      <c r="P4946">
        <v>1</v>
      </c>
      <c r="Q4946">
        <v>63</v>
      </c>
      <c r="R4946" t="s">
        <v>46</v>
      </c>
      <c r="S4946">
        <v>24011.16</v>
      </c>
      <c r="T4946" t="s">
        <v>28</v>
      </c>
      <c r="U4946" t="s">
        <v>43</v>
      </c>
      <c r="V4946" t="b">
        <v>1</v>
      </c>
      <c r="W4946" t="s">
        <v>35</v>
      </c>
      <c r="X4946">
        <v>109</v>
      </c>
      <c r="Y4946">
        <v>202</v>
      </c>
    </row>
    <row r="4947" spans="1:25" x14ac:dyDescent="0.35">
      <c r="A4947">
        <v>4946</v>
      </c>
      <c r="B4947">
        <v>8668</v>
      </c>
      <c r="C4947">
        <v>619</v>
      </c>
      <c r="D4947" t="s">
        <v>51</v>
      </c>
      <c r="E4947" t="s">
        <v>25</v>
      </c>
      <c r="F4947">
        <v>5</v>
      </c>
      <c r="G4947">
        <v>1136.4100000000001</v>
      </c>
      <c r="H4947">
        <f t="shared" si="77"/>
        <v>5682.05</v>
      </c>
      <c r="I4947" s="12">
        <v>45407.856249999997</v>
      </c>
      <c r="J4947">
        <v>4</v>
      </c>
      <c r="K4947" t="s">
        <v>36</v>
      </c>
      <c r="L4947">
        <v>13</v>
      </c>
      <c r="M4947">
        <v>58</v>
      </c>
      <c r="N4947">
        <v>111</v>
      </c>
      <c r="O4947">
        <v>354</v>
      </c>
      <c r="P4947">
        <v>2</v>
      </c>
      <c r="Q4947">
        <v>51</v>
      </c>
      <c r="R4947" t="s">
        <v>27</v>
      </c>
      <c r="S4947">
        <v>21110.37</v>
      </c>
      <c r="T4947" t="s">
        <v>28</v>
      </c>
      <c r="U4947" t="s">
        <v>29</v>
      </c>
      <c r="V4947" t="b">
        <v>0</v>
      </c>
      <c r="W4947" t="s">
        <v>30</v>
      </c>
      <c r="X4947">
        <v>319</v>
      </c>
      <c r="Y4947">
        <v>308</v>
      </c>
    </row>
    <row r="4948" spans="1:25" x14ac:dyDescent="0.35">
      <c r="A4948">
        <v>4947</v>
      </c>
      <c r="B4948">
        <v>1994</v>
      </c>
      <c r="C4948">
        <v>938</v>
      </c>
      <c r="D4948" t="s">
        <v>24</v>
      </c>
      <c r="E4948" t="s">
        <v>25</v>
      </c>
      <c r="F4948">
        <v>1</v>
      </c>
      <c r="G4948">
        <v>1943.31</v>
      </c>
      <c r="H4948">
        <f t="shared" si="77"/>
        <v>1943.31</v>
      </c>
      <c r="I4948" s="11">
        <v>45446.966666666667</v>
      </c>
      <c r="J4948">
        <v>5</v>
      </c>
      <c r="K4948" t="s">
        <v>32</v>
      </c>
      <c r="L4948">
        <v>291</v>
      </c>
      <c r="M4948">
        <v>85</v>
      </c>
      <c r="N4948">
        <v>255</v>
      </c>
      <c r="O4948">
        <v>463</v>
      </c>
      <c r="P4948">
        <v>10</v>
      </c>
      <c r="Q4948">
        <v>42</v>
      </c>
      <c r="R4948" t="s">
        <v>46</v>
      </c>
      <c r="S4948">
        <v>36754.32</v>
      </c>
      <c r="T4948" t="s">
        <v>28</v>
      </c>
      <c r="U4948" t="s">
        <v>29</v>
      </c>
      <c r="V4948" t="b">
        <v>0</v>
      </c>
      <c r="W4948" t="s">
        <v>30</v>
      </c>
      <c r="X4948">
        <v>441</v>
      </c>
      <c r="Y4948">
        <v>152</v>
      </c>
    </row>
    <row r="4949" spans="1:25" x14ac:dyDescent="0.35">
      <c r="A4949">
        <v>4948</v>
      </c>
      <c r="B4949">
        <v>6913</v>
      </c>
      <c r="C4949">
        <v>955</v>
      </c>
      <c r="D4949" t="s">
        <v>31</v>
      </c>
      <c r="E4949" t="s">
        <v>25</v>
      </c>
      <c r="F4949">
        <v>5</v>
      </c>
      <c r="G4949">
        <v>877.34</v>
      </c>
      <c r="H4949">
        <f t="shared" si="77"/>
        <v>4386.7</v>
      </c>
      <c r="I4949" s="12">
        <v>45433.921527777777</v>
      </c>
      <c r="J4949">
        <v>9</v>
      </c>
      <c r="K4949" t="s">
        <v>26</v>
      </c>
      <c r="L4949">
        <v>255</v>
      </c>
      <c r="M4949">
        <v>52</v>
      </c>
      <c r="N4949">
        <v>116</v>
      </c>
      <c r="O4949">
        <v>386</v>
      </c>
      <c r="P4949">
        <v>7</v>
      </c>
      <c r="Q4949">
        <v>70</v>
      </c>
      <c r="R4949" t="s">
        <v>46</v>
      </c>
      <c r="S4949">
        <v>88163.54</v>
      </c>
      <c r="T4949" t="s">
        <v>42</v>
      </c>
      <c r="U4949" t="s">
        <v>50</v>
      </c>
      <c r="V4949" t="b">
        <v>0</v>
      </c>
      <c r="W4949" t="s">
        <v>30</v>
      </c>
      <c r="X4949">
        <v>124</v>
      </c>
      <c r="Y4949">
        <v>298</v>
      </c>
    </row>
    <row r="4950" spans="1:25" x14ac:dyDescent="0.35">
      <c r="A4950">
        <v>4949</v>
      </c>
      <c r="B4950">
        <v>7814</v>
      </c>
      <c r="C4950">
        <v>672</v>
      </c>
      <c r="D4950" t="s">
        <v>44</v>
      </c>
      <c r="E4950" t="s">
        <v>47</v>
      </c>
      <c r="F4950">
        <v>1</v>
      </c>
      <c r="G4950">
        <v>1083.57</v>
      </c>
      <c r="H4950">
        <f t="shared" si="77"/>
        <v>1083.57</v>
      </c>
      <c r="I4950" s="11">
        <v>45316.86041666667</v>
      </c>
      <c r="J4950">
        <v>6</v>
      </c>
      <c r="K4950" t="s">
        <v>36</v>
      </c>
      <c r="L4950">
        <v>336</v>
      </c>
      <c r="M4950">
        <v>118</v>
      </c>
      <c r="N4950">
        <v>185</v>
      </c>
      <c r="O4950">
        <v>220</v>
      </c>
      <c r="P4950">
        <v>5</v>
      </c>
      <c r="Q4950">
        <v>27</v>
      </c>
      <c r="R4950" t="s">
        <v>27</v>
      </c>
      <c r="S4950">
        <v>115167.07</v>
      </c>
      <c r="T4950" t="s">
        <v>28</v>
      </c>
      <c r="U4950" t="s">
        <v>34</v>
      </c>
      <c r="V4950" t="b">
        <v>1</v>
      </c>
      <c r="W4950" t="s">
        <v>30</v>
      </c>
      <c r="X4950">
        <v>338</v>
      </c>
      <c r="Y4950">
        <v>316</v>
      </c>
    </row>
    <row r="4951" spans="1:25" x14ac:dyDescent="0.35">
      <c r="A4951">
        <v>4950</v>
      </c>
      <c r="B4951">
        <v>7046</v>
      </c>
      <c r="C4951">
        <v>979</v>
      </c>
      <c r="D4951" t="s">
        <v>39</v>
      </c>
      <c r="E4951" t="s">
        <v>25</v>
      </c>
      <c r="F4951">
        <v>5</v>
      </c>
      <c r="G4951">
        <v>1923.14</v>
      </c>
      <c r="H4951">
        <f t="shared" si="77"/>
        <v>9615.7000000000007</v>
      </c>
      <c r="I4951" s="12">
        <v>45412.386805555558</v>
      </c>
      <c r="J4951">
        <v>4</v>
      </c>
      <c r="K4951" t="s">
        <v>45</v>
      </c>
      <c r="L4951">
        <v>291</v>
      </c>
      <c r="M4951">
        <v>70</v>
      </c>
      <c r="N4951">
        <v>273</v>
      </c>
      <c r="O4951">
        <v>246</v>
      </c>
      <c r="P4951">
        <v>4</v>
      </c>
      <c r="Q4951">
        <v>29</v>
      </c>
      <c r="R4951" t="s">
        <v>41</v>
      </c>
      <c r="S4951">
        <v>116863.82</v>
      </c>
      <c r="T4951" t="s">
        <v>37</v>
      </c>
      <c r="U4951" t="s">
        <v>43</v>
      </c>
      <c r="V4951" t="b">
        <v>1</v>
      </c>
      <c r="W4951" t="s">
        <v>30</v>
      </c>
      <c r="X4951">
        <v>500</v>
      </c>
      <c r="Y4951">
        <v>472</v>
      </c>
    </row>
    <row r="4952" spans="1:25" x14ac:dyDescent="0.35">
      <c r="A4952">
        <v>4951</v>
      </c>
      <c r="B4952">
        <v>1955</v>
      </c>
      <c r="C4952">
        <v>155</v>
      </c>
      <c r="D4952" t="s">
        <v>24</v>
      </c>
      <c r="E4952" t="s">
        <v>47</v>
      </c>
      <c r="F4952">
        <v>5</v>
      </c>
      <c r="G4952">
        <v>1111.5</v>
      </c>
      <c r="H4952">
        <f t="shared" si="77"/>
        <v>5557.5</v>
      </c>
      <c r="I4952" s="11">
        <v>45365.027777777781</v>
      </c>
      <c r="J4952">
        <v>1</v>
      </c>
      <c r="K4952" t="s">
        <v>32</v>
      </c>
      <c r="L4952">
        <v>255</v>
      </c>
      <c r="M4952">
        <v>118</v>
      </c>
      <c r="N4952">
        <v>205</v>
      </c>
      <c r="O4952">
        <v>169</v>
      </c>
      <c r="P4952">
        <v>4</v>
      </c>
      <c r="Q4952">
        <v>28</v>
      </c>
      <c r="R4952" t="s">
        <v>27</v>
      </c>
      <c r="S4952">
        <v>113958.09</v>
      </c>
      <c r="T4952" t="s">
        <v>42</v>
      </c>
      <c r="U4952" t="s">
        <v>43</v>
      </c>
      <c r="V4952" t="b">
        <v>1</v>
      </c>
      <c r="W4952" t="s">
        <v>30</v>
      </c>
      <c r="X4952">
        <v>320</v>
      </c>
      <c r="Y4952">
        <v>391</v>
      </c>
    </row>
    <row r="4953" spans="1:25" x14ac:dyDescent="0.35">
      <c r="A4953">
        <v>4952</v>
      </c>
      <c r="B4953">
        <v>5355</v>
      </c>
      <c r="C4953">
        <v>532</v>
      </c>
      <c r="D4953" t="s">
        <v>38</v>
      </c>
      <c r="E4953" t="s">
        <v>25</v>
      </c>
      <c r="F4953">
        <v>4</v>
      </c>
      <c r="G4953">
        <v>103.46</v>
      </c>
      <c r="H4953">
        <f t="shared" si="77"/>
        <v>413.84</v>
      </c>
      <c r="I4953" s="12">
        <v>45415.224999999999</v>
      </c>
      <c r="J4953">
        <v>13</v>
      </c>
      <c r="K4953" t="s">
        <v>26</v>
      </c>
      <c r="L4953">
        <v>257</v>
      </c>
      <c r="M4953">
        <v>73</v>
      </c>
      <c r="N4953">
        <v>236</v>
      </c>
      <c r="O4953">
        <v>499</v>
      </c>
      <c r="P4953">
        <v>6</v>
      </c>
      <c r="Q4953">
        <v>57</v>
      </c>
      <c r="R4953" t="s">
        <v>41</v>
      </c>
      <c r="S4953">
        <v>92342.95</v>
      </c>
      <c r="T4953" t="s">
        <v>42</v>
      </c>
      <c r="U4953" t="s">
        <v>34</v>
      </c>
      <c r="V4953" t="b">
        <v>1</v>
      </c>
      <c r="W4953" t="s">
        <v>35</v>
      </c>
      <c r="X4953">
        <v>235</v>
      </c>
      <c r="Y4953">
        <v>120</v>
      </c>
    </row>
    <row r="4954" spans="1:25" x14ac:dyDescent="0.35">
      <c r="A4954">
        <v>4953</v>
      </c>
      <c r="B4954">
        <v>9667</v>
      </c>
      <c r="C4954">
        <v>452</v>
      </c>
      <c r="D4954" t="s">
        <v>44</v>
      </c>
      <c r="E4954" t="s">
        <v>25</v>
      </c>
      <c r="F4954">
        <v>3</v>
      </c>
      <c r="G4954">
        <v>401.83</v>
      </c>
      <c r="H4954">
        <f t="shared" si="77"/>
        <v>1205.49</v>
      </c>
      <c r="I4954" s="11">
        <v>45452.763194444444</v>
      </c>
      <c r="J4954">
        <v>8</v>
      </c>
      <c r="K4954" t="s">
        <v>40</v>
      </c>
      <c r="L4954">
        <v>414</v>
      </c>
      <c r="M4954">
        <v>87</v>
      </c>
      <c r="N4954">
        <v>163</v>
      </c>
      <c r="O4954">
        <v>428</v>
      </c>
      <c r="P4954">
        <v>7</v>
      </c>
      <c r="Q4954">
        <v>21</v>
      </c>
      <c r="R4954" t="s">
        <v>46</v>
      </c>
      <c r="S4954">
        <v>47113</v>
      </c>
      <c r="T4954" t="s">
        <v>28</v>
      </c>
      <c r="U4954" t="s">
        <v>43</v>
      </c>
      <c r="V4954" t="b">
        <v>1</v>
      </c>
      <c r="W4954" t="s">
        <v>35</v>
      </c>
      <c r="X4954">
        <v>428</v>
      </c>
      <c r="Y4954">
        <v>100</v>
      </c>
    </row>
    <row r="4955" spans="1:25" x14ac:dyDescent="0.35">
      <c r="A4955">
        <v>4954</v>
      </c>
      <c r="B4955">
        <v>1666</v>
      </c>
      <c r="C4955">
        <v>300</v>
      </c>
      <c r="D4955" t="s">
        <v>39</v>
      </c>
      <c r="E4955" t="s">
        <v>47</v>
      </c>
      <c r="F4955">
        <v>3</v>
      </c>
      <c r="G4955">
        <v>495.94</v>
      </c>
      <c r="H4955">
        <f t="shared" si="77"/>
        <v>1487.82</v>
      </c>
      <c r="I4955" s="12">
        <v>45329.880555555559</v>
      </c>
      <c r="J4955">
        <v>15</v>
      </c>
      <c r="K4955" t="s">
        <v>40</v>
      </c>
      <c r="L4955">
        <v>166</v>
      </c>
      <c r="M4955">
        <v>146</v>
      </c>
      <c r="N4955">
        <v>266</v>
      </c>
      <c r="O4955">
        <v>101</v>
      </c>
      <c r="P4955">
        <v>3</v>
      </c>
      <c r="Q4955">
        <v>65</v>
      </c>
      <c r="R4955" t="s">
        <v>27</v>
      </c>
      <c r="S4955">
        <v>117761.55</v>
      </c>
      <c r="T4955" t="s">
        <v>33</v>
      </c>
      <c r="U4955" t="s">
        <v>43</v>
      </c>
      <c r="V4955" t="b">
        <v>1</v>
      </c>
      <c r="W4955" t="s">
        <v>30</v>
      </c>
      <c r="X4955">
        <v>412</v>
      </c>
      <c r="Y4955">
        <v>332</v>
      </c>
    </row>
    <row r="4956" spans="1:25" x14ac:dyDescent="0.35">
      <c r="A4956">
        <v>4955</v>
      </c>
      <c r="B4956">
        <v>2153</v>
      </c>
      <c r="C4956">
        <v>305</v>
      </c>
      <c r="D4956" t="s">
        <v>31</v>
      </c>
      <c r="E4956" t="s">
        <v>25</v>
      </c>
      <c r="F4956">
        <v>5</v>
      </c>
      <c r="G4956">
        <v>1200.68</v>
      </c>
      <c r="H4956">
        <f t="shared" si="77"/>
        <v>6003.4000000000005</v>
      </c>
      <c r="I4956" s="11">
        <v>45512.87222222222</v>
      </c>
      <c r="J4956">
        <v>18</v>
      </c>
      <c r="K4956" t="s">
        <v>32</v>
      </c>
      <c r="L4956">
        <v>476</v>
      </c>
      <c r="M4956">
        <v>101</v>
      </c>
      <c r="N4956">
        <v>107</v>
      </c>
      <c r="O4956">
        <v>310</v>
      </c>
      <c r="P4956">
        <v>4</v>
      </c>
      <c r="Q4956">
        <v>59</v>
      </c>
      <c r="R4956" t="s">
        <v>41</v>
      </c>
      <c r="S4956">
        <v>114995.05</v>
      </c>
      <c r="T4956" t="s">
        <v>37</v>
      </c>
      <c r="U4956" t="s">
        <v>43</v>
      </c>
      <c r="V4956" t="b">
        <v>1</v>
      </c>
      <c r="W4956" t="s">
        <v>30</v>
      </c>
      <c r="X4956">
        <v>112</v>
      </c>
      <c r="Y4956">
        <v>411</v>
      </c>
    </row>
    <row r="4957" spans="1:25" x14ac:dyDescent="0.35">
      <c r="A4957">
        <v>4956</v>
      </c>
      <c r="B4957">
        <v>5979</v>
      </c>
      <c r="C4957">
        <v>755</v>
      </c>
      <c r="D4957" t="s">
        <v>49</v>
      </c>
      <c r="E4957" t="s">
        <v>47</v>
      </c>
      <c r="F4957">
        <v>2</v>
      </c>
      <c r="G4957">
        <v>303.62</v>
      </c>
      <c r="H4957">
        <f t="shared" si="77"/>
        <v>607.24</v>
      </c>
      <c r="I4957" s="12">
        <v>45420.943055555559</v>
      </c>
      <c r="J4957">
        <v>3</v>
      </c>
      <c r="K4957" t="s">
        <v>36</v>
      </c>
      <c r="L4957">
        <v>171</v>
      </c>
      <c r="M4957">
        <v>89</v>
      </c>
      <c r="N4957">
        <v>258</v>
      </c>
      <c r="O4957">
        <v>230</v>
      </c>
      <c r="P4957">
        <v>10</v>
      </c>
      <c r="Q4957">
        <v>38</v>
      </c>
      <c r="R4957" t="s">
        <v>27</v>
      </c>
      <c r="S4957">
        <v>36522.230000000003</v>
      </c>
      <c r="T4957" t="s">
        <v>28</v>
      </c>
      <c r="U4957" t="s">
        <v>50</v>
      </c>
      <c r="V4957" t="b">
        <v>1</v>
      </c>
      <c r="W4957" t="s">
        <v>30</v>
      </c>
      <c r="X4957">
        <v>213</v>
      </c>
      <c r="Y4957">
        <v>471</v>
      </c>
    </row>
    <row r="4958" spans="1:25" x14ac:dyDescent="0.35">
      <c r="A4958">
        <v>4957</v>
      </c>
      <c r="B4958">
        <v>2276</v>
      </c>
      <c r="C4958">
        <v>306</v>
      </c>
      <c r="D4958" t="s">
        <v>52</v>
      </c>
      <c r="E4958" t="s">
        <v>25</v>
      </c>
      <c r="F4958">
        <v>3</v>
      </c>
      <c r="G4958">
        <v>288.57</v>
      </c>
      <c r="H4958">
        <f t="shared" si="77"/>
        <v>865.71</v>
      </c>
      <c r="I4958" s="11">
        <v>45366.01458333333</v>
      </c>
      <c r="J4958">
        <v>16</v>
      </c>
      <c r="K4958" t="s">
        <v>32</v>
      </c>
      <c r="L4958">
        <v>499</v>
      </c>
      <c r="M4958">
        <v>127</v>
      </c>
      <c r="N4958">
        <v>288</v>
      </c>
      <c r="O4958">
        <v>197</v>
      </c>
      <c r="P4958">
        <v>6</v>
      </c>
      <c r="Q4958">
        <v>69</v>
      </c>
      <c r="R4958" t="s">
        <v>41</v>
      </c>
      <c r="S4958">
        <v>23641.94</v>
      </c>
      <c r="T4958" t="s">
        <v>42</v>
      </c>
      <c r="U4958" t="s">
        <v>50</v>
      </c>
      <c r="V4958" t="b">
        <v>1</v>
      </c>
      <c r="W4958" t="s">
        <v>30</v>
      </c>
      <c r="X4958">
        <v>459</v>
      </c>
      <c r="Y4958">
        <v>122</v>
      </c>
    </row>
    <row r="4959" spans="1:25" x14ac:dyDescent="0.35">
      <c r="A4959">
        <v>4958</v>
      </c>
      <c r="B4959">
        <v>4537</v>
      </c>
      <c r="C4959">
        <v>904</v>
      </c>
      <c r="D4959" t="s">
        <v>38</v>
      </c>
      <c r="E4959" t="s">
        <v>47</v>
      </c>
      <c r="F4959">
        <v>3</v>
      </c>
      <c r="G4959">
        <v>1781.04</v>
      </c>
      <c r="H4959">
        <f t="shared" si="77"/>
        <v>5343.12</v>
      </c>
      <c r="I4959" s="12">
        <v>45366.051388888889</v>
      </c>
      <c r="J4959">
        <v>1</v>
      </c>
      <c r="K4959" t="s">
        <v>26</v>
      </c>
      <c r="L4959">
        <v>5</v>
      </c>
      <c r="M4959">
        <v>132</v>
      </c>
      <c r="N4959">
        <v>193</v>
      </c>
      <c r="O4959">
        <v>202</v>
      </c>
      <c r="P4959">
        <v>1</v>
      </c>
      <c r="Q4959">
        <v>35</v>
      </c>
      <c r="R4959" t="s">
        <v>27</v>
      </c>
      <c r="S4959">
        <v>43195.24</v>
      </c>
      <c r="T4959" t="s">
        <v>37</v>
      </c>
      <c r="U4959" t="s">
        <v>34</v>
      </c>
      <c r="V4959" t="b">
        <v>1</v>
      </c>
      <c r="W4959" t="s">
        <v>30</v>
      </c>
      <c r="X4959">
        <v>341</v>
      </c>
      <c r="Y4959">
        <v>130</v>
      </c>
    </row>
    <row r="4960" spans="1:25" x14ac:dyDescent="0.35">
      <c r="A4960">
        <v>4959</v>
      </c>
      <c r="B4960">
        <v>9511</v>
      </c>
      <c r="C4960">
        <v>170</v>
      </c>
      <c r="D4960" t="s">
        <v>31</v>
      </c>
      <c r="E4960" t="s">
        <v>25</v>
      </c>
      <c r="F4960">
        <v>3</v>
      </c>
      <c r="G4960">
        <v>1838.25</v>
      </c>
      <c r="H4960">
        <f t="shared" si="77"/>
        <v>5514.75</v>
      </c>
      <c r="I4960" s="11">
        <v>45374.901388888888</v>
      </c>
      <c r="J4960">
        <v>10</v>
      </c>
      <c r="K4960" t="s">
        <v>36</v>
      </c>
      <c r="L4960">
        <v>404</v>
      </c>
      <c r="M4960">
        <v>65</v>
      </c>
      <c r="N4960">
        <v>161</v>
      </c>
      <c r="O4960">
        <v>436</v>
      </c>
      <c r="P4960">
        <v>3</v>
      </c>
      <c r="Q4960">
        <v>36</v>
      </c>
      <c r="R4960" t="s">
        <v>46</v>
      </c>
      <c r="S4960">
        <v>116203.41</v>
      </c>
      <c r="T4960" t="s">
        <v>37</v>
      </c>
      <c r="U4960" t="s">
        <v>29</v>
      </c>
      <c r="V4960" t="b">
        <v>0</v>
      </c>
      <c r="W4960" t="s">
        <v>30</v>
      </c>
      <c r="X4960">
        <v>390</v>
      </c>
      <c r="Y4960">
        <v>467</v>
      </c>
    </row>
    <row r="4961" spans="1:25" x14ac:dyDescent="0.35">
      <c r="A4961">
        <v>4960</v>
      </c>
      <c r="B4961">
        <v>2591</v>
      </c>
      <c r="C4961">
        <v>449</v>
      </c>
      <c r="D4961" t="s">
        <v>44</v>
      </c>
      <c r="E4961" t="s">
        <v>47</v>
      </c>
      <c r="F4961">
        <v>4</v>
      </c>
      <c r="G4961">
        <v>116.66</v>
      </c>
      <c r="H4961">
        <f t="shared" si="77"/>
        <v>466.64</v>
      </c>
      <c r="I4961" s="12">
        <v>45426.044444444444</v>
      </c>
      <c r="J4961">
        <v>18</v>
      </c>
      <c r="K4961" t="s">
        <v>40</v>
      </c>
      <c r="L4961">
        <v>450</v>
      </c>
      <c r="M4961">
        <v>132</v>
      </c>
      <c r="N4961">
        <v>286</v>
      </c>
      <c r="O4961">
        <v>401</v>
      </c>
      <c r="P4961">
        <v>2</v>
      </c>
      <c r="Q4961">
        <v>69</v>
      </c>
      <c r="R4961" t="s">
        <v>41</v>
      </c>
      <c r="S4961">
        <v>58286.87</v>
      </c>
      <c r="T4961" t="s">
        <v>28</v>
      </c>
      <c r="U4961" t="s">
        <v>34</v>
      </c>
      <c r="V4961" t="b">
        <v>0</v>
      </c>
      <c r="W4961" t="s">
        <v>48</v>
      </c>
      <c r="X4961">
        <v>136</v>
      </c>
      <c r="Y4961">
        <v>335</v>
      </c>
    </row>
    <row r="4962" spans="1:25" x14ac:dyDescent="0.35">
      <c r="A4962">
        <v>4961</v>
      </c>
      <c r="B4962">
        <v>2658</v>
      </c>
      <c r="C4962">
        <v>293</v>
      </c>
      <c r="D4962" t="s">
        <v>49</v>
      </c>
      <c r="E4962" t="s">
        <v>47</v>
      </c>
      <c r="F4962">
        <v>4</v>
      </c>
      <c r="G4962">
        <v>1803.7</v>
      </c>
      <c r="H4962">
        <f t="shared" si="77"/>
        <v>7214.8</v>
      </c>
      <c r="I4962" s="11">
        <v>45438.38958333333</v>
      </c>
      <c r="J4962">
        <v>8</v>
      </c>
      <c r="K4962" t="s">
        <v>45</v>
      </c>
      <c r="L4962">
        <v>386</v>
      </c>
      <c r="M4962">
        <v>80</v>
      </c>
      <c r="N4962">
        <v>119</v>
      </c>
      <c r="O4962">
        <v>481</v>
      </c>
      <c r="P4962">
        <v>2</v>
      </c>
      <c r="Q4962">
        <v>24</v>
      </c>
      <c r="R4962" t="s">
        <v>27</v>
      </c>
      <c r="S4962">
        <v>24261.4</v>
      </c>
      <c r="T4962" t="s">
        <v>37</v>
      </c>
      <c r="U4962" t="s">
        <v>50</v>
      </c>
      <c r="V4962" t="b">
        <v>0</v>
      </c>
      <c r="W4962" t="s">
        <v>30</v>
      </c>
      <c r="X4962">
        <v>364</v>
      </c>
      <c r="Y4962">
        <v>316</v>
      </c>
    </row>
    <row r="4963" spans="1:25" x14ac:dyDescent="0.35">
      <c r="A4963">
        <v>4962</v>
      </c>
      <c r="B4963">
        <v>4784</v>
      </c>
      <c r="C4963">
        <v>783</v>
      </c>
      <c r="D4963" t="s">
        <v>31</v>
      </c>
      <c r="E4963" t="s">
        <v>47</v>
      </c>
      <c r="F4963">
        <v>2</v>
      </c>
      <c r="G4963">
        <v>1261.79</v>
      </c>
      <c r="H4963">
        <f t="shared" si="77"/>
        <v>2523.58</v>
      </c>
      <c r="I4963" s="12">
        <v>45525.04791666667</v>
      </c>
      <c r="J4963">
        <v>13</v>
      </c>
      <c r="K4963" t="s">
        <v>36</v>
      </c>
      <c r="L4963">
        <v>28</v>
      </c>
      <c r="M4963">
        <v>107</v>
      </c>
      <c r="N4963">
        <v>291</v>
      </c>
      <c r="O4963">
        <v>435</v>
      </c>
      <c r="P4963">
        <v>2</v>
      </c>
      <c r="Q4963">
        <v>47</v>
      </c>
      <c r="R4963" t="s">
        <v>46</v>
      </c>
      <c r="S4963">
        <v>24370.69</v>
      </c>
      <c r="T4963" t="s">
        <v>37</v>
      </c>
      <c r="U4963" t="s">
        <v>34</v>
      </c>
      <c r="V4963" t="b">
        <v>1</v>
      </c>
      <c r="W4963" t="s">
        <v>30</v>
      </c>
      <c r="X4963">
        <v>411</v>
      </c>
      <c r="Y4963">
        <v>452</v>
      </c>
    </row>
    <row r="4964" spans="1:25" x14ac:dyDescent="0.35">
      <c r="A4964">
        <v>4963</v>
      </c>
      <c r="B4964">
        <v>9710</v>
      </c>
      <c r="C4964">
        <v>587</v>
      </c>
      <c r="D4964" t="s">
        <v>52</v>
      </c>
      <c r="E4964" t="s">
        <v>25</v>
      </c>
      <c r="F4964">
        <v>2</v>
      </c>
      <c r="G4964">
        <v>1448.31</v>
      </c>
      <c r="H4964">
        <f t="shared" si="77"/>
        <v>2896.62</v>
      </c>
      <c r="I4964" s="11">
        <v>45361.36041666667</v>
      </c>
      <c r="J4964">
        <v>9</v>
      </c>
      <c r="K4964" t="s">
        <v>32</v>
      </c>
      <c r="L4964">
        <v>351</v>
      </c>
      <c r="M4964">
        <v>60</v>
      </c>
      <c r="N4964">
        <v>147</v>
      </c>
      <c r="O4964">
        <v>263</v>
      </c>
      <c r="P4964">
        <v>9</v>
      </c>
      <c r="Q4964">
        <v>23</v>
      </c>
      <c r="R4964" t="s">
        <v>27</v>
      </c>
      <c r="S4964">
        <v>99186.34</v>
      </c>
      <c r="T4964" t="s">
        <v>37</v>
      </c>
      <c r="U4964" t="s">
        <v>43</v>
      </c>
      <c r="V4964" t="b">
        <v>1</v>
      </c>
      <c r="W4964" t="s">
        <v>35</v>
      </c>
      <c r="X4964">
        <v>259</v>
      </c>
      <c r="Y4964">
        <v>263</v>
      </c>
    </row>
    <row r="4965" spans="1:25" x14ac:dyDescent="0.35">
      <c r="A4965">
        <v>4964</v>
      </c>
      <c r="B4965">
        <v>7313</v>
      </c>
      <c r="C4965">
        <v>811</v>
      </c>
      <c r="D4965" t="s">
        <v>31</v>
      </c>
      <c r="E4965" t="s">
        <v>25</v>
      </c>
      <c r="F4965">
        <v>5</v>
      </c>
      <c r="G4965">
        <v>685.76</v>
      </c>
      <c r="H4965">
        <f t="shared" si="77"/>
        <v>3428.8</v>
      </c>
      <c r="I4965" s="12">
        <v>45414.834027777775</v>
      </c>
      <c r="J4965">
        <v>17</v>
      </c>
      <c r="K4965" t="s">
        <v>40</v>
      </c>
      <c r="L4965">
        <v>329</v>
      </c>
      <c r="M4965">
        <v>103</v>
      </c>
      <c r="N4965">
        <v>141</v>
      </c>
      <c r="O4965">
        <v>273</v>
      </c>
      <c r="P4965">
        <v>8</v>
      </c>
      <c r="Q4965">
        <v>19</v>
      </c>
      <c r="R4965" t="s">
        <v>41</v>
      </c>
      <c r="S4965">
        <v>38126.910000000003</v>
      </c>
      <c r="T4965" t="s">
        <v>33</v>
      </c>
      <c r="U4965" t="s">
        <v>43</v>
      </c>
      <c r="V4965" t="b">
        <v>1</v>
      </c>
      <c r="W4965" t="s">
        <v>30</v>
      </c>
      <c r="X4965">
        <v>255</v>
      </c>
      <c r="Y4965">
        <v>351</v>
      </c>
    </row>
    <row r="4966" spans="1:25" x14ac:dyDescent="0.35">
      <c r="A4966">
        <v>4965</v>
      </c>
      <c r="B4966">
        <v>4104</v>
      </c>
      <c r="C4966">
        <v>808</v>
      </c>
      <c r="D4966" t="s">
        <v>39</v>
      </c>
      <c r="E4966" t="s">
        <v>25</v>
      </c>
      <c r="F4966">
        <v>3</v>
      </c>
      <c r="G4966">
        <v>832.5</v>
      </c>
      <c r="H4966">
        <f t="shared" si="77"/>
        <v>2497.5</v>
      </c>
      <c r="I4966" s="11">
        <v>45546.96875</v>
      </c>
      <c r="J4966">
        <v>4</v>
      </c>
      <c r="K4966" t="s">
        <v>32</v>
      </c>
      <c r="L4966">
        <v>149</v>
      </c>
      <c r="M4966">
        <v>91</v>
      </c>
      <c r="N4966">
        <v>193</v>
      </c>
      <c r="O4966">
        <v>196</v>
      </c>
      <c r="P4966">
        <v>1</v>
      </c>
      <c r="Q4966">
        <v>40</v>
      </c>
      <c r="R4966" t="s">
        <v>46</v>
      </c>
      <c r="S4966">
        <v>34101.71</v>
      </c>
      <c r="T4966" t="s">
        <v>42</v>
      </c>
      <c r="U4966" t="s">
        <v>50</v>
      </c>
      <c r="V4966" t="b">
        <v>1</v>
      </c>
      <c r="W4966" t="s">
        <v>30</v>
      </c>
      <c r="X4966">
        <v>407</v>
      </c>
      <c r="Y4966">
        <v>103</v>
      </c>
    </row>
    <row r="4967" spans="1:25" x14ac:dyDescent="0.35">
      <c r="A4967">
        <v>4966</v>
      </c>
      <c r="B4967">
        <v>4164</v>
      </c>
      <c r="C4967">
        <v>578</v>
      </c>
      <c r="D4967" t="s">
        <v>39</v>
      </c>
      <c r="E4967" t="s">
        <v>47</v>
      </c>
      <c r="F4967">
        <v>2</v>
      </c>
      <c r="G4967">
        <v>858.68</v>
      </c>
      <c r="H4967">
        <f t="shared" si="77"/>
        <v>1717.36</v>
      </c>
      <c r="I4967" s="12">
        <v>45374.279166666667</v>
      </c>
      <c r="J4967">
        <v>3</v>
      </c>
      <c r="K4967" t="s">
        <v>45</v>
      </c>
      <c r="L4967">
        <v>142</v>
      </c>
      <c r="M4967">
        <v>57</v>
      </c>
      <c r="N4967">
        <v>141</v>
      </c>
      <c r="O4967">
        <v>258</v>
      </c>
      <c r="P4967">
        <v>1</v>
      </c>
      <c r="Q4967">
        <v>42</v>
      </c>
      <c r="R4967" t="s">
        <v>41</v>
      </c>
      <c r="S4967">
        <v>81867.28</v>
      </c>
      <c r="T4967" t="s">
        <v>37</v>
      </c>
      <c r="U4967" t="s">
        <v>29</v>
      </c>
      <c r="V4967" t="b">
        <v>0</v>
      </c>
      <c r="W4967" t="s">
        <v>30</v>
      </c>
      <c r="X4967">
        <v>415</v>
      </c>
      <c r="Y4967">
        <v>171</v>
      </c>
    </row>
    <row r="4968" spans="1:25" x14ac:dyDescent="0.35">
      <c r="A4968">
        <v>4967</v>
      </c>
      <c r="B4968">
        <v>9621</v>
      </c>
      <c r="C4968">
        <v>714</v>
      </c>
      <c r="D4968" t="s">
        <v>24</v>
      </c>
      <c r="E4968" t="s">
        <v>25</v>
      </c>
      <c r="F4968">
        <v>1</v>
      </c>
      <c r="G4968">
        <v>457.25</v>
      </c>
      <c r="H4968">
        <f t="shared" si="77"/>
        <v>457.25</v>
      </c>
      <c r="I4968" s="11">
        <v>45451.854166666664</v>
      </c>
      <c r="J4968">
        <v>14</v>
      </c>
      <c r="K4968" t="s">
        <v>36</v>
      </c>
      <c r="L4968">
        <v>186</v>
      </c>
      <c r="M4968">
        <v>122</v>
      </c>
      <c r="N4968">
        <v>288</v>
      </c>
      <c r="O4968">
        <v>200</v>
      </c>
      <c r="P4968">
        <v>1</v>
      </c>
      <c r="Q4968">
        <v>49</v>
      </c>
      <c r="R4968" t="s">
        <v>27</v>
      </c>
      <c r="S4968">
        <v>80033.61</v>
      </c>
      <c r="T4968" t="s">
        <v>33</v>
      </c>
      <c r="U4968" t="s">
        <v>50</v>
      </c>
      <c r="V4968" t="b">
        <v>1</v>
      </c>
      <c r="W4968" t="s">
        <v>30</v>
      </c>
      <c r="X4968">
        <v>353</v>
      </c>
      <c r="Y4968">
        <v>508</v>
      </c>
    </row>
    <row r="4969" spans="1:25" x14ac:dyDescent="0.35">
      <c r="A4969">
        <v>4968</v>
      </c>
      <c r="B4969">
        <v>5075</v>
      </c>
      <c r="C4969">
        <v>809</v>
      </c>
      <c r="D4969" t="s">
        <v>31</v>
      </c>
      <c r="E4969" t="s">
        <v>47</v>
      </c>
      <c r="F4969">
        <v>4</v>
      </c>
      <c r="G4969">
        <v>1204.1400000000001</v>
      </c>
      <c r="H4969">
        <f t="shared" si="77"/>
        <v>4816.5600000000004</v>
      </c>
      <c r="I4969" s="12">
        <v>45550.154166666667</v>
      </c>
      <c r="J4969">
        <v>11</v>
      </c>
      <c r="K4969" t="s">
        <v>45</v>
      </c>
      <c r="L4969">
        <v>338</v>
      </c>
      <c r="M4969">
        <v>85</v>
      </c>
      <c r="N4969">
        <v>297</v>
      </c>
      <c r="O4969">
        <v>196</v>
      </c>
      <c r="P4969">
        <v>1</v>
      </c>
      <c r="Q4969">
        <v>31</v>
      </c>
      <c r="R4969" t="s">
        <v>41</v>
      </c>
      <c r="S4969">
        <v>83855.98</v>
      </c>
      <c r="T4969" t="s">
        <v>28</v>
      </c>
      <c r="U4969" t="s">
        <v>34</v>
      </c>
      <c r="V4969" t="b">
        <v>0</v>
      </c>
      <c r="W4969" t="s">
        <v>48</v>
      </c>
      <c r="X4969">
        <v>119</v>
      </c>
      <c r="Y4969">
        <v>458</v>
      </c>
    </row>
    <row r="4970" spans="1:25" x14ac:dyDescent="0.35">
      <c r="A4970">
        <v>4969</v>
      </c>
      <c r="B4970">
        <v>3931</v>
      </c>
      <c r="C4970">
        <v>439</v>
      </c>
      <c r="D4970" t="s">
        <v>49</v>
      </c>
      <c r="E4970" t="s">
        <v>25</v>
      </c>
      <c r="F4970">
        <v>5</v>
      </c>
      <c r="G4970">
        <v>1174.55</v>
      </c>
      <c r="H4970">
        <f t="shared" si="77"/>
        <v>5872.75</v>
      </c>
      <c r="I4970" s="11">
        <v>45513.638194444444</v>
      </c>
      <c r="J4970">
        <v>19</v>
      </c>
      <c r="K4970" t="s">
        <v>26</v>
      </c>
      <c r="L4970">
        <v>23</v>
      </c>
      <c r="M4970">
        <v>135</v>
      </c>
      <c r="N4970">
        <v>202</v>
      </c>
      <c r="O4970">
        <v>245</v>
      </c>
      <c r="P4970">
        <v>9</v>
      </c>
      <c r="Q4970">
        <v>56</v>
      </c>
      <c r="R4970" t="s">
        <v>41</v>
      </c>
      <c r="S4970">
        <v>59175.18</v>
      </c>
      <c r="T4970" t="s">
        <v>37</v>
      </c>
      <c r="U4970" t="s">
        <v>50</v>
      </c>
      <c r="V4970" t="b">
        <v>1</v>
      </c>
      <c r="W4970" t="s">
        <v>30</v>
      </c>
      <c r="X4970">
        <v>334</v>
      </c>
      <c r="Y4970">
        <v>143</v>
      </c>
    </row>
    <row r="4971" spans="1:25" x14ac:dyDescent="0.35">
      <c r="A4971">
        <v>4970</v>
      </c>
      <c r="B4971">
        <v>7802</v>
      </c>
      <c r="C4971">
        <v>972</v>
      </c>
      <c r="D4971" t="s">
        <v>51</v>
      </c>
      <c r="E4971" t="s">
        <v>25</v>
      </c>
      <c r="F4971">
        <v>4</v>
      </c>
      <c r="G4971">
        <v>306.85000000000002</v>
      </c>
      <c r="H4971">
        <f t="shared" si="77"/>
        <v>1227.4000000000001</v>
      </c>
      <c r="I4971" s="12">
        <v>45509.15347222222</v>
      </c>
      <c r="J4971">
        <v>12</v>
      </c>
      <c r="K4971" t="s">
        <v>36</v>
      </c>
      <c r="L4971">
        <v>227</v>
      </c>
      <c r="M4971">
        <v>131</v>
      </c>
      <c r="N4971">
        <v>170</v>
      </c>
      <c r="O4971">
        <v>388</v>
      </c>
      <c r="P4971">
        <v>3</v>
      </c>
      <c r="Q4971">
        <v>64</v>
      </c>
      <c r="R4971" t="s">
        <v>46</v>
      </c>
      <c r="S4971">
        <v>68187.45</v>
      </c>
      <c r="T4971" t="s">
        <v>37</v>
      </c>
      <c r="U4971" t="s">
        <v>43</v>
      </c>
      <c r="V4971" t="b">
        <v>0</v>
      </c>
      <c r="W4971" t="s">
        <v>30</v>
      </c>
      <c r="X4971">
        <v>113</v>
      </c>
      <c r="Y4971">
        <v>364</v>
      </c>
    </row>
    <row r="4972" spans="1:25" x14ac:dyDescent="0.35">
      <c r="A4972">
        <v>4971</v>
      </c>
      <c r="B4972">
        <v>2728</v>
      </c>
      <c r="C4972">
        <v>692</v>
      </c>
      <c r="D4972" t="s">
        <v>39</v>
      </c>
      <c r="E4972" t="s">
        <v>47</v>
      </c>
      <c r="F4972">
        <v>1</v>
      </c>
      <c r="G4972">
        <v>1631.66</v>
      </c>
      <c r="H4972">
        <f t="shared" si="77"/>
        <v>1631.66</v>
      </c>
      <c r="I4972" s="11">
        <v>45538.804166666669</v>
      </c>
      <c r="J4972">
        <v>12</v>
      </c>
      <c r="K4972" t="s">
        <v>32</v>
      </c>
      <c r="L4972">
        <v>360</v>
      </c>
      <c r="M4972">
        <v>71</v>
      </c>
      <c r="N4972">
        <v>250</v>
      </c>
      <c r="O4972">
        <v>446</v>
      </c>
      <c r="P4972">
        <v>3</v>
      </c>
      <c r="Q4972">
        <v>27</v>
      </c>
      <c r="R4972" t="s">
        <v>41</v>
      </c>
      <c r="S4972">
        <v>51992.1</v>
      </c>
      <c r="T4972" t="s">
        <v>37</v>
      </c>
      <c r="U4972" t="s">
        <v>29</v>
      </c>
      <c r="V4972" t="b">
        <v>0</v>
      </c>
      <c r="W4972" t="s">
        <v>30</v>
      </c>
      <c r="X4972">
        <v>258</v>
      </c>
      <c r="Y4972">
        <v>359</v>
      </c>
    </row>
    <row r="4973" spans="1:25" x14ac:dyDescent="0.35">
      <c r="A4973">
        <v>4972</v>
      </c>
      <c r="B4973">
        <v>6864</v>
      </c>
      <c r="C4973">
        <v>679</v>
      </c>
      <c r="D4973" t="s">
        <v>31</v>
      </c>
      <c r="E4973" t="s">
        <v>25</v>
      </c>
      <c r="F4973">
        <v>3</v>
      </c>
      <c r="G4973">
        <v>1153.43</v>
      </c>
      <c r="H4973">
        <f t="shared" si="77"/>
        <v>3460.29</v>
      </c>
      <c r="I4973" s="12">
        <v>45302.925694444442</v>
      </c>
      <c r="J4973">
        <v>18</v>
      </c>
      <c r="K4973" t="s">
        <v>45</v>
      </c>
      <c r="L4973">
        <v>71</v>
      </c>
      <c r="M4973">
        <v>134</v>
      </c>
      <c r="N4973">
        <v>213</v>
      </c>
      <c r="O4973">
        <v>332</v>
      </c>
      <c r="P4973">
        <v>3</v>
      </c>
      <c r="Q4973">
        <v>57</v>
      </c>
      <c r="R4973" t="s">
        <v>46</v>
      </c>
      <c r="S4973">
        <v>32716.39</v>
      </c>
      <c r="T4973" t="s">
        <v>42</v>
      </c>
      <c r="U4973" t="s">
        <v>29</v>
      </c>
      <c r="V4973" t="b">
        <v>1</v>
      </c>
      <c r="W4973" t="s">
        <v>48</v>
      </c>
      <c r="X4973">
        <v>493</v>
      </c>
      <c r="Y4973">
        <v>482</v>
      </c>
    </row>
    <row r="4974" spans="1:25" x14ac:dyDescent="0.35">
      <c r="A4974">
        <v>4973</v>
      </c>
      <c r="B4974">
        <v>8515</v>
      </c>
      <c r="C4974">
        <v>443</v>
      </c>
      <c r="D4974" t="s">
        <v>44</v>
      </c>
      <c r="E4974" t="s">
        <v>47</v>
      </c>
      <c r="F4974">
        <v>4</v>
      </c>
      <c r="G4974">
        <v>1564.64</v>
      </c>
      <c r="H4974">
        <f t="shared" si="77"/>
        <v>6258.56</v>
      </c>
      <c r="I4974" s="11">
        <v>45429.643055555556</v>
      </c>
      <c r="J4974">
        <v>12</v>
      </c>
      <c r="K4974" t="s">
        <v>40</v>
      </c>
      <c r="L4974">
        <v>307</v>
      </c>
      <c r="M4974">
        <v>150</v>
      </c>
      <c r="N4974">
        <v>172</v>
      </c>
      <c r="O4974">
        <v>464</v>
      </c>
      <c r="P4974">
        <v>1</v>
      </c>
      <c r="Q4974">
        <v>31</v>
      </c>
      <c r="R4974" t="s">
        <v>46</v>
      </c>
      <c r="S4974">
        <v>82402</v>
      </c>
      <c r="T4974" t="s">
        <v>28</v>
      </c>
      <c r="U4974" t="s">
        <v>43</v>
      </c>
      <c r="V4974" t="b">
        <v>1</v>
      </c>
      <c r="W4974" t="s">
        <v>30</v>
      </c>
      <c r="X4974">
        <v>272</v>
      </c>
      <c r="Y4974">
        <v>193</v>
      </c>
    </row>
    <row r="4975" spans="1:25" x14ac:dyDescent="0.35">
      <c r="A4975">
        <v>4974</v>
      </c>
      <c r="B4975">
        <v>7997</v>
      </c>
      <c r="C4975">
        <v>730</v>
      </c>
      <c r="D4975" t="s">
        <v>38</v>
      </c>
      <c r="E4975" t="s">
        <v>47</v>
      </c>
      <c r="F4975">
        <v>4</v>
      </c>
      <c r="G4975">
        <v>360.99</v>
      </c>
      <c r="H4975">
        <f t="shared" si="77"/>
        <v>1443.96</v>
      </c>
      <c r="I4975" s="12">
        <v>45354.938194444447</v>
      </c>
      <c r="J4975">
        <v>19</v>
      </c>
      <c r="K4975" t="s">
        <v>32</v>
      </c>
      <c r="L4975">
        <v>204</v>
      </c>
      <c r="M4975">
        <v>77</v>
      </c>
      <c r="N4975">
        <v>212</v>
      </c>
      <c r="O4975">
        <v>150</v>
      </c>
      <c r="P4975">
        <v>6</v>
      </c>
      <c r="Q4975">
        <v>62</v>
      </c>
      <c r="R4975" t="s">
        <v>46</v>
      </c>
      <c r="S4975">
        <v>76651.289999999994</v>
      </c>
      <c r="T4975" t="s">
        <v>28</v>
      </c>
      <c r="U4975" t="s">
        <v>29</v>
      </c>
      <c r="V4975" t="b">
        <v>1</v>
      </c>
      <c r="W4975" t="s">
        <v>35</v>
      </c>
      <c r="X4975">
        <v>462</v>
      </c>
      <c r="Y4975">
        <v>229</v>
      </c>
    </row>
    <row r="4976" spans="1:25" x14ac:dyDescent="0.35">
      <c r="A4976">
        <v>4975</v>
      </c>
      <c r="B4976">
        <v>2705</v>
      </c>
      <c r="C4976">
        <v>406</v>
      </c>
      <c r="D4976" t="s">
        <v>24</v>
      </c>
      <c r="E4976" t="s">
        <v>25</v>
      </c>
      <c r="F4976">
        <v>1</v>
      </c>
      <c r="G4976">
        <v>1776.82</v>
      </c>
      <c r="H4976">
        <f t="shared" si="77"/>
        <v>1776.82</v>
      </c>
      <c r="I4976" s="11">
        <v>45369.571527777778</v>
      </c>
      <c r="J4976">
        <v>9</v>
      </c>
      <c r="K4976" t="s">
        <v>32</v>
      </c>
      <c r="L4976">
        <v>80</v>
      </c>
      <c r="M4976">
        <v>134</v>
      </c>
      <c r="N4976">
        <v>240</v>
      </c>
      <c r="O4976">
        <v>493</v>
      </c>
      <c r="P4976">
        <v>4</v>
      </c>
      <c r="Q4976">
        <v>69</v>
      </c>
      <c r="R4976" t="s">
        <v>27</v>
      </c>
      <c r="S4976">
        <v>42202.35</v>
      </c>
      <c r="T4976" t="s">
        <v>37</v>
      </c>
      <c r="U4976" t="s">
        <v>29</v>
      </c>
      <c r="V4976" t="b">
        <v>1</v>
      </c>
      <c r="W4976" t="s">
        <v>30</v>
      </c>
      <c r="X4976">
        <v>241</v>
      </c>
      <c r="Y4976">
        <v>180</v>
      </c>
    </row>
    <row r="4977" spans="1:25" x14ac:dyDescent="0.35">
      <c r="A4977">
        <v>4976</v>
      </c>
      <c r="B4977">
        <v>3733</v>
      </c>
      <c r="C4977">
        <v>528</v>
      </c>
      <c r="D4977" t="s">
        <v>31</v>
      </c>
      <c r="E4977" t="s">
        <v>25</v>
      </c>
      <c r="F4977">
        <v>2</v>
      </c>
      <c r="G4977">
        <v>1019.27</v>
      </c>
      <c r="H4977">
        <f t="shared" si="77"/>
        <v>2038.54</v>
      </c>
      <c r="I4977" s="12">
        <v>45491.765277777777</v>
      </c>
      <c r="J4977">
        <v>6</v>
      </c>
      <c r="K4977" t="s">
        <v>36</v>
      </c>
      <c r="L4977">
        <v>483</v>
      </c>
      <c r="M4977">
        <v>63</v>
      </c>
      <c r="N4977">
        <v>218</v>
      </c>
      <c r="O4977">
        <v>405</v>
      </c>
      <c r="P4977">
        <v>3</v>
      </c>
      <c r="Q4977">
        <v>59</v>
      </c>
      <c r="R4977" t="s">
        <v>27</v>
      </c>
      <c r="S4977">
        <v>30113.37</v>
      </c>
      <c r="T4977" t="s">
        <v>33</v>
      </c>
      <c r="U4977" t="s">
        <v>34</v>
      </c>
      <c r="V4977" t="b">
        <v>1</v>
      </c>
      <c r="W4977" t="s">
        <v>30</v>
      </c>
      <c r="X4977">
        <v>386</v>
      </c>
      <c r="Y4977">
        <v>429</v>
      </c>
    </row>
    <row r="4978" spans="1:25" x14ac:dyDescent="0.35">
      <c r="A4978">
        <v>4977</v>
      </c>
      <c r="B4978">
        <v>3955</v>
      </c>
      <c r="C4978">
        <v>436</v>
      </c>
      <c r="D4978" t="s">
        <v>44</v>
      </c>
      <c r="E4978" t="s">
        <v>47</v>
      </c>
      <c r="F4978">
        <v>4</v>
      </c>
      <c r="G4978">
        <v>1661.41</v>
      </c>
      <c r="H4978">
        <f t="shared" si="77"/>
        <v>6645.64</v>
      </c>
      <c r="I4978" s="11">
        <v>45380.587500000001</v>
      </c>
      <c r="J4978">
        <v>3</v>
      </c>
      <c r="K4978" t="s">
        <v>40</v>
      </c>
      <c r="L4978">
        <v>312</v>
      </c>
      <c r="M4978">
        <v>97</v>
      </c>
      <c r="N4978">
        <v>115</v>
      </c>
      <c r="O4978">
        <v>327</v>
      </c>
      <c r="P4978">
        <v>3</v>
      </c>
      <c r="Q4978">
        <v>44</v>
      </c>
      <c r="R4978" t="s">
        <v>41</v>
      </c>
      <c r="S4978">
        <v>68042</v>
      </c>
      <c r="T4978" t="s">
        <v>42</v>
      </c>
      <c r="U4978" t="s">
        <v>50</v>
      </c>
      <c r="V4978" t="b">
        <v>1</v>
      </c>
      <c r="W4978" t="s">
        <v>30</v>
      </c>
      <c r="X4978">
        <v>189</v>
      </c>
      <c r="Y4978">
        <v>381</v>
      </c>
    </row>
    <row r="4979" spans="1:25" x14ac:dyDescent="0.35">
      <c r="A4979">
        <v>4978</v>
      </c>
      <c r="B4979">
        <v>7579</v>
      </c>
      <c r="C4979">
        <v>266</v>
      </c>
      <c r="D4979" t="s">
        <v>24</v>
      </c>
      <c r="E4979" t="s">
        <v>25</v>
      </c>
      <c r="F4979">
        <v>1</v>
      </c>
      <c r="G4979">
        <v>1414.35</v>
      </c>
      <c r="H4979">
        <f t="shared" si="77"/>
        <v>1414.35</v>
      </c>
      <c r="I4979" s="12">
        <v>45439.277777777781</v>
      </c>
      <c r="J4979">
        <v>20</v>
      </c>
      <c r="K4979" t="s">
        <v>45</v>
      </c>
      <c r="L4979">
        <v>458</v>
      </c>
      <c r="M4979">
        <v>122</v>
      </c>
      <c r="N4979">
        <v>211</v>
      </c>
      <c r="O4979">
        <v>165</v>
      </c>
      <c r="P4979">
        <v>1</v>
      </c>
      <c r="Q4979">
        <v>66</v>
      </c>
      <c r="R4979" t="s">
        <v>27</v>
      </c>
      <c r="S4979">
        <v>117999.69</v>
      </c>
      <c r="T4979" t="s">
        <v>33</v>
      </c>
      <c r="U4979" t="s">
        <v>29</v>
      </c>
      <c r="V4979" t="b">
        <v>1</v>
      </c>
      <c r="W4979" t="s">
        <v>30</v>
      </c>
      <c r="X4979">
        <v>162</v>
      </c>
      <c r="Y4979">
        <v>107</v>
      </c>
    </row>
    <row r="4980" spans="1:25" x14ac:dyDescent="0.35">
      <c r="A4980">
        <v>4979</v>
      </c>
      <c r="B4980">
        <v>9268</v>
      </c>
      <c r="C4980">
        <v>207</v>
      </c>
      <c r="D4980" t="s">
        <v>39</v>
      </c>
      <c r="E4980" t="s">
        <v>25</v>
      </c>
      <c r="F4980">
        <v>4</v>
      </c>
      <c r="G4980">
        <v>540.62</v>
      </c>
      <c r="H4980">
        <f t="shared" si="77"/>
        <v>2162.48</v>
      </c>
      <c r="I4980" s="11">
        <v>45495.743750000001</v>
      </c>
      <c r="J4980">
        <v>8</v>
      </c>
      <c r="K4980" t="s">
        <v>45</v>
      </c>
      <c r="L4980">
        <v>498</v>
      </c>
      <c r="M4980">
        <v>102</v>
      </c>
      <c r="N4980">
        <v>212</v>
      </c>
      <c r="O4980">
        <v>420</v>
      </c>
      <c r="P4980">
        <v>9</v>
      </c>
      <c r="Q4980">
        <v>54</v>
      </c>
      <c r="R4980" t="s">
        <v>41</v>
      </c>
      <c r="S4980">
        <v>80723.399999999994</v>
      </c>
      <c r="T4980" t="s">
        <v>28</v>
      </c>
      <c r="U4980" t="s">
        <v>34</v>
      </c>
      <c r="V4980" t="b">
        <v>1</v>
      </c>
      <c r="W4980" t="s">
        <v>30</v>
      </c>
      <c r="X4980">
        <v>220</v>
      </c>
      <c r="Y4980">
        <v>199</v>
      </c>
    </row>
    <row r="4981" spans="1:25" x14ac:dyDescent="0.35">
      <c r="A4981">
        <v>4980</v>
      </c>
      <c r="B4981">
        <v>6529</v>
      </c>
      <c r="C4981">
        <v>565</v>
      </c>
      <c r="D4981" t="s">
        <v>38</v>
      </c>
      <c r="E4981" t="s">
        <v>47</v>
      </c>
      <c r="F4981">
        <v>2</v>
      </c>
      <c r="G4981">
        <v>357.14</v>
      </c>
      <c r="H4981">
        <f t="shared" si="77"/>
        <v>714.28</v>
      </c>
      <c r="I4981" s="12">
        <v>45404.068749999999</v>
      </c>
      <c r="J4981">
        <v>16</v>
      </c>
      <c r="K4981" t="s">
        <v>26</v>
      </c>
      <c r="L4981">
        <v>373</v>
      </c>
      <c r="M4981">
        <v>131</v>
      </c>
      <c r="N4981">
        <v>266</v>
      </c>
      <c r="O4981">
        <v>106</v>
      </c>
      <c r="P4981">
        <v>10</v>
      </c>
      <c r="Q4981">
        <v>20</v>
      </c>
      <c r="R4981" t="s">
        <v>41</v>
      </c>
      <c r="S4981">
        <v>25124.43</v>
      </c>
      <c r="T4981" t="s">
        <v>28</v>
      </c>
      <c r="U4981" t="s">
        <v>50</v>
      </c>
      <c r="V4981" t="b">
        <v>1</v>
      </c>
      <c r="W4981" t="s">
        <v>30</v>
      </c>
      <c r="X4981">
        <v>267</v>
      </c>
      <c r="Y4981">
        <v>362</v>
      </c>
    </row>
    <row r="4982" spans="1:25" x14ac:dyDescent="0.35">
      <c r="A4982">
        <v>4981</v>
      </c>
      <c r="B4982">
        <v>3591</v>
      </c>
      <c r="C4982">
        <v>997</v>
      </c>
      <c r="D4982" t="s">
        <v>38</v>
      </c>
      <c r="E4982" t="s">
        <v>47</v>
      </c>
      <c r="F4982">
        <v>3</v>
      </c>
      <c r="G4982">
        <v>653.94000000000005</v>
      </c>
      <c r="H4982">
        <f t="shared" si="77"/>
        <v>1961.8200000000002</v>
      </c>
      <c r="I4982" s="11">
        <v>45445.606249999997</v>
      </c>
      <c r="J4982">
        <v>19</v>
      </c>
      <c r="K4982" t="s">
        <v>26</v>
      </c>
      <c r="L4982">
        <v>497</v>
      </c>
      <c r="M4982">
        <v>80</v>
      </c>
      <c r="N4982">
        <v>260</v>
      </c>
      <c r="O4982">
        <v>238</v>
      </c>
      <c r="P4982">
        <v>4</v>
      </c>
      <c r="Q4982">
        <v>47</v>
      </c>
      <c r="R4982" t="s">
        <v>46</v>
      </c>
      <c r="S4982">
        <v>70209.66</v>
      </c>
      <c r="T4982" t="s">
        <v>37</v>
      </c>
      <c r="U4982" t="s">
        <v>43</v>
      </c>
      <c r="V4982" t="b">
        <v>0</v>
      </c>
      <c r="W4982" t="s">
        <v>30</v>
      </c>
      <c r="X4982">
        <v>441</v>
      </c>
      <c r="Y4982">
        <v>96</v>
      </c>
    </row>
    <row r="4983" spans="1:25" x14ac:dyDescent="0.35">
      <c r="A4983">
        <v>4982</v>
      </c>
      <c r="B4983">
        <v>9747</v>
      </c>
      <c r="C4983">
        <v>908</v>
      </c>
      <c r="D4983" t="s">
        <v>31</v>
      </c>
      <c r="E4983" t="s">
        <v>25</v>
      </c>
      <c r="F4983">
        <v>5</v>
      </c>
      <c r="G4983">
        <v>756.47</v>
      </c>
      <c r="H4983">
        <f t="shared" si="77"/>
        <v>3782.3500000000004</v>
      </c>
      <c r="I4983" s="12">
        <v>45509.729861111111</v>
      </c>
      <c r="J4983">
        <v>7</v>
      </c>
      <c r="K4983" t="s">
        <v>40</v>
      </c>
      <c r="L4983">
        <v>395</v>
      </c>
      <c r="M4983">
        <v>110</v>
      </c>
      <c r="N4983">
        <v>271</v>
      </c>
      <c r="O4983">
        <v>125</v>
      </c>
      <c r="P4983">
        <v>10</v>
      </c>
      <c r="Q4983">
        <v>18</v>
      </c>
      <c r="R4983" t="s">
        <v>41</v>
      </c>
      <c r="S4983">
        <v>50062.29</v>
      </c>
      <c r="T4983" t="s">
        <v>33</v>
      </c>
      <c r="U4983" t="s">
        <v>50</v>
      </c>
      <c r="V4983" t="b">
        <v>0</v>
      </c>
      <c r="W4983" t="s">
        <v>30</v>
      </c>
      <c r="X4983">
        <v>244</v>
      </c>
      <c r="Y4983">
        <v>298</v>
      </c>
    </row>
    <row r="4984" spans="1:25" x14ac:dyDescent="0.35">
      <c r="A4984">
        <v>4983</v>
      </c>
      <c r="B4984">
        <v>8258</v>
      </c>
      <c r="C4984">
        <v>143</v>
      </c>
      <c r="D4984" t="s">
        <v>51</v>
      </c>
      <c r="E4984" t="s">
        <v>47</v>
      </c>
      <c r="F4984">
        <v>4</v>
      </c>
      <c r="G4984">
        <v>846.95</v>
      </c>
      <c r="H4984">
        <f t="shared" si="77"/>
        <v>3387.8</v>
      </c>
      <c r="I4984" s="11">
        <v>45355.738194444442</v>
      </c>
      <c r="J4984">
        <v>4</v>
      </c>
      <c r="K4984" t="s">
        <v>26</v>
      </c>
      <c r="L4984">
        <v>379</v>
      </c>
      <c r="M4984">
        <v>118</v>
      </c>
      <c r="N4984">
        <v>197</v>
      </c>
      <c r="O4984">
        <v>389</v>
      </c>
      <c r="P4984">
        <v>6</v>
      </c>
      <c r="Q4984">
        <v>42</v>
      </c>
      <c r="R4984" t="s">
        <v>46</v>
      </c>
      <c r="S4984">
        <v>31711.62</v>
      </c>
      <c r="T4984" t="s">
        <v>42</v>
      </c>
      <c r="U4984" t="s">
        <v>43</v>
      </c>
      <c r="V4984" t="b">
        <v>1</v>
      </c>
      <c r="W4984" t="s">
        <v>30</v>
      </c>
      <c r="X4984">
        <v>451</v>
      </c>
      <c r="Y4984">
        <v>387</v>
      </c>
    </row>
    <row r="4985" spans="1:25" x14ac:dyDescent="0.35">
      <c r="A4985">
        <v>4984</v>
      </c>
      <c r="B4985">
        <v>6772</v>
      </c>
      <c r="C4985">
        <v>607</v>
      </c>
      <c r="D4985" t="s">
        <v>24</v>
      </c>
      <c r="E4985" t="s">
        <v>25</v>
      </c>
      <c r="F4985">
        <v>1</v>
      </c>
      <c r="G4985">
        <v>1173.74</v>
      </c>
      <c r="H4985">
        <f t="shared" si="77"/>
        <v>1173.74</v>
      </c>
      <c r="I4985" s="12">
        <v>45477.137499999997</v>
      </c>
      <c r="J4985">
        <v>7</v>
      </c>
      <c r="K4985" t="s">
        <v>40</v>
      </c>
      <c r="L4985">
        <v>13</v>
      </c>
      <c r="M4985">
        <v>60</v>
      </c>
      <c r="N4985">
        <v>174</v>
      </c>
      <c r="O4985">
        <v>445</v>
      </c>
      <c r="P4985">
        <v>7</v>
      </c>
      <c r="Q4985">
        <v>34</v>
      </c>
      <c r="R4985" t="s">
        <v>46</v>
      </c>
      <c r="S4985">
        <v>96156.24</v>
      </c>
      <c r="T4985" t="s">
        <v>33</v>
      </c>
      <c r="U4985" t="s">
        <v>50</v>
      </c>
      <c r="V4985" t="b">
        <v>1</v>
      </c>
      <c r="W4985" t="s">
        <v>30</v>
      </c>
      <c r="X4985">
        <v>397</v>
      </c>
      <c r="Y4985">
        <v>504</v>
      </c>
    </row>
    <row r="4986" spans="1:25" x14ac:dyDescent="0.35">
      <c r="A4986">
        <v>4985</v>
      </c>
      <c r="B4986">
        <v>6163</v>
      </c>
      <c r="C4986">
        <v>324</v>
      </c>
      <c r="D4986" t="s">
        <v>51</v>
      </c>
      <c r="E4986" t="s">
        <v>47</v>
      </c>
      <c r="F4986">
        <v>4</v>
      </c>
      <c r="G4986">
        <v>270.55</v>
      </c>
      <c r="H4986">
        <f t="shared" si="77"/>
        <v>1082.2</v>
      </c>
      <c r="I4986" s="11">
        <v>45481.48541666667</v>
      </c>
      <c r="J4986">
        <v>14</v>
      </c>
      <c r="K4986" t="s">
        <v>32</v>
      </c>
      <c r="L4986">
        <v>351</v>
      </c>
      <c r="M4986">
        <v>78</v>
      </c>
      <c r="N4986">
        <v>172</v>
      </c>
      <c r="O4986">
        <v>210</v>
      </c>
      <c r="P4986">
        <v>1</v>
      </c>
      <c r="Q4986">
        <v>61</v>
      </c>
      <c r="R4986" t="s">
        <v>46</v>
      </c>
      <c r="S4986">
        <v>95745.66</v>
      </c>
      <c r="T4986" t="s">
        <v>28</v>
      </c>
      <c r="U4986" t="s">
        <v>50</v>
      </c>
      <c r="V4986" t="b">
        <v>0</v>
      </c>
      <c r="W4986" t="s">
        <v>30</v>
      </c>
      <c r="X4986">
        <v>343</v>
      </c>
      <c r="Y4986">
        <v>278</v>
      </c>
    </row>
    <row r="4987" spans="1:25" x14ac:dyDescent="0.35">
      <c r="A4987">
        <v>4986</v>
      </c>
      <c r="B4987">
        <v>6319</v>
      </c>
      <c r="C4987">
        <v>103</v>
      </c>
      <c r="D4987" t="s">
        <v>31</v>
      </c>
      <c r="E4987" t="s">
        <v>25</v>
      </c>
      <c r="F4987">
        <v>1</v>
      </c>
      <c r="G4987">
        <v>1835.64</v>
      </c>
      <c r="H4987">
        <f t="shared" si="77"/>
        <v>1835.64</v>
      </c>
      <c r="I4987" s="12">
        <v>45368.722916666666</v>
      </c>
      <c r="J4987">
        <v>7</v>
      </c>
      <c r="K4987" t="s">
        <v>40</v>
      </c>
      <c r="L4987">
        <v>41</v>
      </c>
      <c r="M4987">
        <v>65</v>
      </c>
      <c r="N4987">
        <v>141</v>
      </c>
      <c r="O4987">
        <v>194</v>
      </c>
      <c r="P4987">
        <v>9</v>
      </c>
      <c r="Q4987">
        <v>51</v>
      </c>
      <c r="R4987" t="s">
        <v>27</v>
      </c>
      <c r="S4987">
        <v>50982.97</v>
      </c>
      <c r="T4987" t="s">
        <v>42</v>
      </c>
      <c r="U4987" t="s">
        <v>29</v>
      </c>
      <c r="V4987" t="b">
        <v>1</v>
      </c>
      <c r="W4987" t="s">
        <v>30</v>
      </c>
      <c r="X4987">
        <v>499</v>
      </c>
      <c r="Y4987">
        <v>497</v>
      </c>
    </row>
    <row r="4988" spans="1:25" x14ac:dyDescent="0.35">
      <c r="A4988">
        <v>4987</v>
      </c>
      <c r="B4988">
        <v>7090</v>
      </c>
      <c r="C4988">
        <v>754</v>
      </c>
      <c r="D4988" t="s">
        <v>51</v>
      </c>
      <c r="E4988" t="s">
        <v>25</v>
      </c>
      <c r="F4988">
        <v>3</v>
      </c>
      <c r="G4988">
        <v>1176</v>
      </c>
      <c r="H4988">
        <f t="shared" si="77"/>
        <v>3528</v>
      </c>
      <c r="I4988" s="11">
        <v>45389.789583333331</v>
      </c>
      <c r="J4988">
        <v>13</v>
      </c>
      <c r="K4988" t="s">
        <v>32</v>
      </c>
      <c r="L4988">
        <v>8</v>
      </c>
      <c r="M4988">
        <v>133</v>
      </c>
      <c r="N4988">
        <v>229</v>
      </c>
      <c r="O4988">
        <v>249</v>
      </c>
      <c r="P4988">
        <v>10</v>
      </c>
      <c r="Q4988">
        <v>59</v>
      </c>
      <c r="R4988" t="s">
        <v>41</v>
      </c>
      <c r="S4988">
        <v>38339.870000000003</v>
      </c>
      <c r="T4988" t="s">
        <v>28</v>
      </c>
      <c r="U4988" t="s">
        <v>29</v>
      </c>
      <c r="V4988" t="b">
        <v>0</v>
      </c>
      <c r="W4988" t="s">
        <v>30</v>
      </c>
      <c r="X4988">
        <v>462</v>
      </c>
      <c r="Y4988">
        <v>136</v>
      </c>
    </row>
    <row r="4989" spans="1:25" x14ac:dyDescent="0.35">
      <c r="A4989">
        <v>4988</v>
      </c>
      <c r="B4989">
        <v>7755</v>
      </c>
      <c r="C4989">
        <v>328</v>
      </c>
      <c r="D4989" t="s">
        <v>24</v>
      </c>
      <c r="E4989" t="s">
        <v>25</v>
      </c>
      <c r="F4989">
        <v>4</v>
      </c>
      <c r="G4989">
        <v>653.92999999999995</v>
      </c>
      <c r="H4989">
        <f t="shared" si="77"/>
        <v>2615.7199999999998</v>
      </c>
      <c r="I4989" s="12">
        <v>45525.802777777775</v>
      </c>
      <c r="J4989">
        <v>11</v>
      </c>
      <c r="K4989" t="s">
        <v>26</v>
      </c>
      <c r="L4989">
        <v>475</v>
      </c>
      <c r="M4989">
        <v>128</v>
      </c>
      <c r="N4989">
        <v>205</v>
      </c>
      <c r="O4989">
        <v>175</v>
      </c>
      <c r="P4989">
        <v>9</v>
      </c>
      <c r="Q4989">
        <v>49</v>
      </c>
      <c r="R4989" t="s">
        <v>41</v>
      </c>
      <c r="S4989">
        <v>61743.56</v>
      </c>
      <c r="T4989" t="s">
        <v>28</v>
      </c>
      <c r="U4989" t="s">
        <v>43</v>
      </c>
      <c r="V4989" t="b">
        <v>0</v>
      </c>
      <c r="W4989" t="s">
        <v>35</v>
      </c>
      <c r="X4989">
        <v>281</v>
      </c>
      <c r="Y4989">
        <v>192</v>
      </c>
    </row>
    <row r="4990" spans="1:25" x14ac:dyDescent="0.35">
      <c r="A4990">
        <v>4989</v>
      </c>
      <c r="B4990">
        <v>8054</v>
      </c>
      <c r="C4990">
        <v>809</v>
      </c>
      <c r="D4990" t="s">
        <v>39</v>
      </c>
      <c r="E4990" t="s">
        <v>47</v>
      </c>
      <c r="F4990">
        <v>2</v>
      </c>
      <c r="G4990">
        <v>273.97000000000003</v>
      </c>
      <c r="H4990">
        <f t="shared" si="77"/>
        <v>547.94000000000005</v>
      </c>
      <c r="I4990" s="11">
        <v>45314.254861111112</v>
      </c>
      <c r="J4990">
        <v>19</v>
      </c>
      <c r="K4990" t="s">
        <v>32</v>
      </c>
      <c r="L4990">
        <v>226</v>
      </c>
      <c r="M4990">
        <v>58</v>
      </c>
      <c r="N4990">
        <v>260</v>
      </c>
      <c r="O4990">
        <v>241</v>
      </c>
      <c r="P4990">
        <v>1</v>
      </c>
      <c r="Q4990">
        <v>27</v>
      </c>
      <c r="R4990" t="s">
        <v>41</v>
      </c>
      <c r="S4990">
        <v>49554.35</v>
      </c>
      <c r="T4990" t="s">
        <v>37</v>
      </c>
      <c r="U4990" t="s">
        <v>34</v>
      </c>
      <c r="V4990" t="b">
        <v>1</v>
      </c>
      <c r="W4990" t="s">
        <v>35</v>
      </c>
      <c r="X4990">
        <v>388</v>
      </c>
      <c r="Y4990">
        <v>136</v>
      </c>
    </row>
    <row r="4991" spans="1:25" x14ac:dyDescent="0.35">
      <c r="A4991">
        <v>4990</v>
      </c>
      <c r="B4991">
        <v>6299</v>
      </c>
      <c r="C4991">
        <v>335</v>
      </c>
      <c r="D4991" t="s">
        <v>24</v>
      </c>
      <c r="E4991" t="s">
        <v>25</v>
      </c>
      <c r="F4991">
        <v>4</v>
      </c>
      <c r="G4991">
        <v>66.27</v>
      </c>
      <c r="H4991">
        <f t="shared" si="77"/>
        <v>265.08</v>
      </c>
      <c r="I4991" s="12">
        <v>45460.629166666666</v>
      </c>
      <c r="J4991">
        <v>16</v>
      </c>
      <c r="K4991" t="s">
        <v>40</v>
      </c>
      <c r="L4991">
        <v>313</v>
      </c>
      <c r="M4991">
        <v>96</v>
      </c>
      <c r="N4991">
        <v>159</v>
      </c>
      <c r="O4991">
        <v>496</v>
      </c>
      <c r="P4991">
        <v>5</v>
      </c>
      <c r="Q4991">
        <v>63</v>
      </c>
      <c r="R4991" t="s">
        <v>46</v>
      </c>
      <c r="S4991">
        <v>111460.15</v>
      </c>
      <c r="T4991" t="s">
        <v>42</v>
      </c>
      <c r="U4991" t="s">
        <v>50</v>
      </c>
      <c r="V4991" t="b">
        <v>1</v>
      </c>
      <c r="W4991" t="s">
        <v>30</v>
      </c>
      <c r="X4991">
        <v>462</v>
      </c>
      <c r="Y4991">
        <v>401</v>
      </c>
    </row>
    <row r="4992" spans="1:25" x14ac:dyDescent="0.35">
      <c r="A4992">
        <v>4991</v>
      </c>
      <c r="B4992">
        <v>4943</v>
      </c>
      <c r="C4992">
        <v>577</v>
      </c>
      <c r="D4992" t="s">
        <v>24</v>
      </c>
      <c r="E4992" t="s">
        <v>25</v>
      </c>
      <c r="F4992">
        <v>4</v>
      </c>
      <c r="G4992">
        <v>429.66</v>
      </c>
      <c r="H4992">
        <f t="shared" si="77"/>
        <v>1718.64</v>
      </c>
      <c r="I4992" s="11">
        <v>45449.220833333333</v>
      </c>
      <c r="J4992">
        <v>6</v>
      </c>
      <c r="K4992" t="s">
        <v>36</v>
      </c>
      <c r="L4992">
        <v>118</v>
      </c>
      <c r="M4992">
        <v>63</v>
      </c>
      <c r="N4992">
        <v>109</v>
      </c>
      <c r="O4992">
        <v>200</v>
      </c>
      <c r="P4992">
        <v>7</v>
      </c>
      <c r="Q4992">
        <v>33</v>
      </c>
      <c r="R4992" t="s">
        <v>46</v>
      </c>
      <c r="S4992">
        <v>97062.51</v>
      </c>
      <c r="T4992" t="s">
        <v>42</v>
      </c>
      <c r="U4992" t="s">
        <v>34</v>
      </c>
      <c r="V4992" t="b">
        <v>0</v>
      </c>
      <c r="W4992" t="s">
        <v>30</v>
      </c>
      <c r="X4992">
        <v>397</v>
      </c>
      <c r="Y4992">
        <v>442</v>
      </c>
    </row>
    <row r="4993" spans="1:25" x14ac:dyDescent="0.35">
      <c r="A4993">
        <v>4992</v>
      </c>
      <c r="B4993">
        <v>9939</v>
      </c>
      <c r="C4993">
        <v>738</v>
      </c>
      <c r="D4993" t="s">
        <v>24</v>
      </c>
      <c r="E4993" t="s">
        <v>25</v>
      </c>
      <c r="F4993">
        <v>1</v>
      </c>
      <c r="G4993">
        <v>406.37</v>
      </c>
      <c r="H4993">
        <f t="shared" si="77"/>
        <v>406.37</v>
      </c>
      <c r="I4993" s="12">
        <v>45438.037499999999</v>
      </c>
      <c r="J4993">
        <v>16</v>
      </c>
      <c r="K4993" t="s">
        <v>26</v>
      </c>
      <c r="L4993">
        <v>363</v>
      </c>
      <c r="M4993">
        <v>115</v>
      </c>
      <c r="N4993">
        <v>219</v>
      </c>
      <c r="O4993">
        <v>420</v>
      </c>
      <c r="P4993">
        <v>7</v>
      </c>
      <c r="Q4993">
        <v>39</v>
      </c>
      <c r="R4993" t="s">
        <v>41</v>
      </c>
      <c r="S4993">
        <v>26673.96</v>
      </c>
      <c r="T4993" t="s">
        <v>33</v>
      </c>
      <c r="U4993" t="s">
        <v>34</v>
      </c>
      <c r="V4993" t="b">
        <v>1</v>
      </c>
      <c r="W4993" t="s">
        <v>35</v>
      </c>
      <c r="X4993">
        <v>197</v>
      </c>
      <c r="Y4993">
        <v>147</v>
      </c>
    </row>
    <row r="4994" spans="1:25" x14ac:dyDescent="0.35">
      <c r="A4994">
        <v>4993</v>
      </c>
      <c r="B4994">
        <v>4504</v>
      </c>
      <c r="C4994">
        <v>318</v>
      </c>
      <c r="D4994" t="s">
        <v>51</v>
      </c>
      <c r="E4994" t="s">
        <v>25</v>
      </c>
      <c r="F4994">
        <v>2</v>
      </c>
      <c r="G4994">
        <v>1135.58</v>
      </c>
      <c r="H4994">
        <f t="shared" si="77"/>
        <v>2271.16</v>
      </c>
      <c r="I4994" s="11">
        <v>45497.15</v>
      </c>
      <c r="J4994">
        <v>13</v>
      </c>
      <c r="K4994" t="s">
        <v>32</v>
      </c>
      <c r="L4994">
        <v>93</v>
      </c>
      <c r="M4994">
        <v>143</v>
      </c>
      <c r="N4994">
        <v>268</v>
      </c>
      <c r="O4994">
        <v>495</v>
      </c>
      <c r="P4994">
        <v>2</v>
      </c>
      <c r="Q4994">
        <v>66</v>
      </c>
      <c r="R4994" t="s">
        <v>41</v>
      </c>
      <c r="S4994">
        <v>72899.149999999994</v>
      </c>
      <c r="T4994" t="s">
        <v>37</v>
      </c>
      <c r="U4994" t="s">
        <v>50</v>
      </c>
      <c r="V4994" t="b">
        <v>1</v>
      </c>
      <c r="W4994" t="s">
        <v>30</v>
      </c>
      <c r="X4994">
        <v>290</v>
      </c>
      <c r="Y4994">
        <v>135</v>
      </c>
    </row>
    <row r="4995" spans="1:25" x14ac:dyDescent="0.35">
      <c r="A4995">
        <v>4994</v>
      </c>
      <c r="B4995">
        <v>7145</v>
      </c>
      <c r="C4995">
        <v>344</v>
      </c>
      <c r="D4995" t="s">
        <v>31</v>
      </c>
      <c r="E4995" t="s">
        <v>25</v>
      </c>
      <c r="F4995">
        <v>2</v>
      </c>
      <c r="G4995">
        <v>62.93</v>
      </c>
      <c r="H4995">
        <f t="shared" ref="H4995:H5001" si="78">G4995*F4995</f>
        <v>125.86</v>
      </c>
      <c r="I4995" s="12">
        <v>45384.184027777781</v>
      </c>
      <c r="J4995">
        <v>15</v>
      </c>
      <c r="K4995" t="s">
        <v>32</v>
      </c>
      <c r="L4995">
        <v>353</v>
      </c>
      <c r="M4995">
        <v>59</v>
      </c>
      <c r="N4995">
        <v>288</v>
      </c>
      <c r="O4995">
        <v>116</v>
      </c>
      <c r="P4995">
        <v>8</v>
      </c>
      <c r="Q4995">
        <v>51</v>
      </c>
      <c r="R4995" t="s">
        <v>27</v>
      </c>
      <c r="S4995">
        <v>20401.61</v>
      </c>
      <c r="T4995" t="s">
        <v>37</v>
      </c>
      <c r="U4995" t="s">
        <v>43</v>
      </c>
      <c r="V4995" t="b">
        <v>1</v>
      </c>
      <c r="W4995" t="s">
        <v>30</v>
      </c>
      <c r="X4995">
        <v>201</v>
      </c>
      <c r="Y4995">
        <v>341</v>
      </c>
    </row>
    <row r="4996" spans="1:25" x14ac:dyDescent="0.35">
      <c r="A4996">
        <v>4995</v>
      </c>
      <c r="B4996">
        <v>5162</v>
      </c>
      <c r="C4996">
        <v>592</v>
      </c>
      <c r="D4996" t="s">
        <v>52</v>
      </c>
      <c r="E4996" t="s">
        <v>47</v>
      </c>
      <c r="F4996">
        <v>3</v>
      </c>
      <c r="G4996">
        <v>58.75</v>
      </c>
      <c r="H4996">
        <f t="shared" si="78"/>
        <v>176.25</v>
      </c>
      <c r="I4996" s="11">
        <v>45471.953472222223</v>
      </c>
      <c r="J4996">
        <v>14</v>
      </c>
      <c r="K4996" t="s">
        <v>26</v>
      </c>
      <c r="L4996">
        <v>486</v>
      </c>
      <c r="M4996">
        <v>140</v>
      </c>
      <c r="N4996">
        <v>107</v>
      </c>
      <c r="O4996">
        <v>112</v>
      </c>
      <c r="P4996">
        <v>2</v>
      </c>
      <c r="Q4996">
        <v>67</v>
      </c>
      <c r="R4996" t="s">
        <v>46</v>
      </c>
      <c r="S4996">
        <v>43232.5</v>
      </c>
      <c r="T4996" t="s">
        <v>42</v>
      </c>
      <c r="U4996" t="s">
        <v>43</v>
      </c>
      <c r="V4996" t="b">
        <v>1</v>
      </c>
      <c r="W4996" t="s">
        <v>30</v>
      </c>
      <c r="X4996">
        <v>356</v>
      </c>
      <c r="Y4996">
        <v>494</v>
      </c>
    </row>
    <row r="4997" spans="1:25" x14ac:dyDescent="0.35">
      <c r="A4997">
        <v>4996</v>
      </c>
      <c r="B4997">
        <v>6898</v>
      </c>
      <c r="C4997">
        <v>852</v>
      </c>
      <c r="D4997" t="s">
        <v>51</v>
      </c>
      <c r="E4997" t="s">
        <v>47</v>
      </c>
      <c r="F4997">
        <v>1</v>
      </c>
      <c r="G4997">
        <v>682.15</v>
      </c>
      <c r="H4997">
        <f t="shared" si="78"/>
        <v>682.15</v>
      </c>
      <c r="I4997" s="12">
        <v>45481.259027777778</v>
      </c>
      <c r="J4997">
        <v>17</v>
      </c>
      <c r="K4997" t="s">
        <v>45</v>
      </c>
      <c r="L4997">
        <v>75</v>
      </c>
      <c r="M4997">
        <v>80</v>
      </c>
      <c r="N4997">
        <v>217</v>
      </c>
      <c r="O4997">
        <v>413</v>
      </c>
      <c r="P4997">
        <v>1</v>
      </c>
      <c r="Q4997">
        <v>67</v>
      </c>
      <c r="R4997" t="s">
        <v>46</v>
      </c>
      <c r="S4997">
        <v>46960.75</v>
      </c>
      <c r="T4997" t="s">
        <v>33</v>
      </c>
      <c r="U4997" t="s">
        <v>34</v>
      </c>
      <c r="V4997" t="b">
        <v>0</v>
      </c>
      <c r="W4997" t="s">
        <v>30</v>
      </c>
      <c r="X4997">
        <v>257</v>
      </c>
      <c r="Y4997">
        <v>294</v>
      </c>
    </row>
    <row r="4998" spans="1:25" x14ac:dyDescent="0.35">
      <c r="A4998">
        <v>4997</v>
      </c>
      <c r="B4998">
        <v>8412</v>
      </c>
      <c r="C4998">
        <v>886</v>
      </c>
      <c r="D4998" t="s">
        <v>39</v>
      </c>
      <c r="E4998" t="s">
        <v>47</v>
      </c>
      <c r="F4998">
        <v>3</v>
      </c>
      <c r="G4998">
        <v>1418.09</v>
      </c>
      <c r="H4998">
        <f t="shared" si="78"/>
        <v>4254.2699999999995</v>
      </c>
      <c r="I4998" s="11">
        <v>45329.479166666664</v>
      </c>
      <c r="J4998">
        <v>16</v>
      </c>
      <c r="K4998" t="s">
        <v>36</v>
      </c>
      <c r="L4998">
        <v>207</v>
      </c>
      <c r="M4998">
        <v>98</v>
      </c>
      <c r="N4998">
        <v>234</v>
      </c>
      <c r="O4998">
        <v>430</v>
      </c>
      <c r="P4998">
        <v>2</v>
      </c>
      <c r="Q4998">
        <v>66</v>
      </c>
      <c r="R4998" t="s">
        <v>46</v>
      </c>
      <c r="S4998">
        <v>65182.86</v>
      </c>
      <c r="T4998" t="s">
        <v>42</v>
      </c>
      <c r="U4998" t="s">
        <v>43</v>
      </c>
      <c r="V4998" t="b">
        <v>1</v>
      </c>
      <c r="W4998" t="s">
        <v>30</v>
      </c>
      <c r="X4998">
        <v>388</v>
      </c>
      <c r="Y4998">
        <v>397</v>
      </c>
    </row>
    <row r="4999" spans="1:25" x14ac:dyDescent="0.35">
      <c r="A4999">
        <v>4998</v>
      </c>
      <c r="B4999">
        <v>8331</v>
      </c>
      <c r="C4999">
        <v>934</v>
      </c>
      <c r="D4999" t="s">
        <v>24</v>
      </c>
      <c r="E4999" t="s">
        <v>25</v>
      </c>
      <c r="F4999">
        <v>5</v>
      </c>
      <c r="G4999">
        <v>398.66</v>
      </c>
      <c r="H4999">
        <f t="shared" si="78"/>
        <v>1993.3000000000002</v>
      </c>
      <c r="I4999" s="12">
        <v>45524.026388888888</v>
      </c>
      <c r="J4999">
        <v>16</v>
      </c>
      <c r="K4999" t="s">
        <v>45</v>
      </c>
      <c r="L4999">
        <v>182</v>
      </c>
      <c r="M4999">
        <v>124</v>
      </c>
      <c r="N4999">
        <v>120</v>
      </c>
      <c r="O4999">
        <v>141</v>
      </c>
      <c r="P4999">
        <v>5</v>
      </c>
      <c r="Q4999">
        <v>64</v>
      </c>
      <c r="R4999" t="s">
        <v>41</v>
      </c>
      <c r="S4999">
        <v>90217.76</v>
      </c>
      <c r="T4999" t="s">
        <v>42</v>
      </c>
      <c r="U4999" t="s">
        <v>43</v>
      </c>
      <c r="V4999" t="b">
        <v>1</v>
      </c>
      <c r="W4999" t="s">
        <v>30</v>
      </c>
      <c r="X4999">
        <v>314</v>
      </c>
      <c r="Y4999">
        <v>204</v>
      </c>
    </row>
    <row r="5000" spans="1:25" x14ac:dyDescent="0.35">
      <c r="A5000">
        <v>4999</v>
      </c>
      <c r="B5000">
        <v>7505</v>
      </c>
      <c r="C5000">
        <v>439</v>
      </c>
      <c r="D5000" t="s">
        <v>39</v>
      </c>
      <c r="E5000" t="s">
        <v>47</v>
      </c>
      <c r="F5000">
        <v>3</v>
      </c>
      <c r="G5000">
        <v>1000.95</v>
      </c>
      <c r="H5000">
        <f t="shared" si="78"/>
        <v>3002.8500000000004</v>
      </c>
      <c r="I5000" s="11">
        <v>45530.461805555555</v>
      </c>
      <c r="J5000">
        <v>16</v>
      </c>
      <c r="K5000" t="s">
        <v>26</v>
      </c>
      <c r="L5000">
        <v>75</v>
      </c>
      <c r="M5000">
        <v>52</v>
      </c>
      <c r="N5000">
        <v>288</v>
      </c>
      <c r="O5000">
        <v>448</v>
      </c>
      <c r="P5000">
        <v>8</v>
      </c>
      <c r="Q5000">
        <v>30</v>
      </c>
      <c r="R5000" t="s">
        <v>46</v>
      </c>
      <c r="S5000">
        <v>62265.15</v>
      </c>
      <c r="T5000" t="s">
        <v>28</v>
      </c>
      <c r="U5000" t="s">
        <v>50</v>
      </c>
      <c r="V5000" t="b">
        <v>1</v>
      </c>
      <c r="W5000" t="s">
        <v>30</v>
      </c>
      <c r="X5000">
        <v>488</v>
      </c>
      <c r="Y5000">
        <v>144</v>
      </c>
    </row>
    <row r="5001" spans="1:25" x14ac:dyDescent="0.35">
      <c r="A5001">
        <v>5000</v>
      </c>
      <c r="B5001">
        <v>1003</v>
      </c>
      <c r="C5001">
        <v>926</v>
      </c>
      <c r="D5001" t="s">
        <v>52</v>
      </c>
      <c r="E5001" t="s">
        <v>47</v>
      </c>
      <c r="F5001">
        <v>1</v>
      </c>
      <c r="G5001">
        <v>710.03</v>
      </c>
      <c r="H5001">
        <f t="shared" si="78"/>
        <v>710.03</v>
      </c>
      <c r="I5001" s="12">
        <v>45331.060416666667</v>
      </c>
      <c r="J5001">
        <v>12</v>
      </c>
      <c r="K5001" t="s">
        <v>45</v>
      </c>
      <c r="L5001">
        <v>229</v>
      </c>
      <c r="M5001">
        <v>53</v>
      </c>
      <c r="N5001">
        <v>110</v>
      </c>
      <c r="O5001">
        <v>479</v>
      </c>
      <c r="P5001">
        <v>9</v>
      </c>
      <c r="Q5001">
        <v>53</v>
      </c>
      <c r="R5001" t="s">
        <v>27</v>
      </c>
      <c r="S5001">
        <v>95114.01</v>
      </c>
      <c r="T5001" t="s">
        <v>37</v>
      </c>
      <c r="U5001" t="s">
        <v>50</v>
      </c>
      <c r="V5001" t="b">
        <v>1</v>
      </c>
      <c r="W5001" t="s">
        <v>48</v>
      </c>
      <c r="X5001">
        <v>142</v>
      </c>
      <c r="Y5001">
        <v>148</v>
      </c>
    </row>
  </sheetData>
  <autoFilter ref="I1:I5001" xr:uid="{6A500994-E06A-4B07-BE59-C461404C406B}"/>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A29C5-F737-4EC1-B27F-B7135CAA35F0}">
  <dimension ref="A2:M392"/>
  <sheetViews>
    <sheetView workbookViewId="0">
      <selection activeCell="B365" sqref="B365"/>
    </sheetView>
  </sheetViews>
  <sheetFormatPr defaultRowHeight="14.5" x14ac:dyDescent="0.35"/>
  <cols>
    <col min="1" max="1" width="14.81640625" bestFit="1" customWidth="1"/>
    <col min="2" max="2" width="25.54296875" bestFit="1" customWidth="1"/>
    <col min="3" max="4" width="18.54296875" bestFit="1" customWidth="1"/>
    <col min="5" max="5" width="22.453125" customWidth="1"/>
    <col min="6" max="6" width="19.1796875" customWidth="1"/>
    <col min="7" max="7" width="6.08984375" bestFit="1" customWidth="1"/>
    <col min="8" max="8" width="3" bestFit="1" customWidth="1"/>
    <col min="9" max="9" width="15.7265625" bestFit="1" customWidth="1"/>
    <col min="10" max="10" width="10.7265625" bestFit="1" customWidth="1"/>
  </cols>
  <sheetData>
    <row r="2" spans="1:3" ht="18.5" x14ac:dyDescent="0.45">
      <c r="B2" s="54" t="s">
        <v>89</v>
      </c>
      <c r="C2" s="54"/>
    </row>
    <row r="3" spans="1:3" x14ac:dyDescent="0.35">
      <c r="A3" s="15" t="s">
        <v>1</v>
      </c>
      <c r="B3" s="15" t="s">
        <v>64</v>
      </c>
    </row>
    <row r="4" spans="1:3" x14ac:dyDescent="0.35">
      <c r="A4">
        <v>1166</v>
      </c>
      <c r="B4">
        <v>679.66</v>
      </c>
    </row>
    <row r="5" spans="1:3" x14ac:dyDescent="0.35">
      <c r="A5">
        <v>1508</v>
      </c>
      <c r="B5">
        <v>1123.46</v>
      </c>
    </row>
    <row r="6" spans="1:3" x14ac:dyDescent="0.35">
      <c r="A6">
        <v>1715</v>
      </c>
      <c r="B6">
        <v>1095.78</v>
      </c>
    </row>
    <row r="7" spans="1:3" x14ac:dyDescent="0.35">
      <c r="A7">
        <v>1752</v>
      </c>
      <c r="B7">
        <v>387.82</v>
      </c>
    </row>
    <row r="8" spans="1:3" x14ac:dyDescent="0.35">
      <c r="A8">
        <v>1783</v>
      </c>
      <c r="B8">
        <v>363.42</v>
      </c>
    </row>
    <row r="9" spans="1:3" x14ac:dyDescent="0.35">
      <c r="A9">
        <v>1813</v>
      </c>
      <c r="B9">
        <v>1771.74</v>
      </c>
    </row>
    <row r="10" spans="1:3" x14ac:dyDescent="0.35">
      <c r="A10">
        <v>1828</v>
      </c>
      <c r="B10">
        <v>1184.1300000000001</v>
      </c>
    </row>
    <row r="11" spans="1:3" x14ac:dyDescent="0.35">
      <c r="A11">
        <v>1881</v>
      </c>
      <c r="B11">
        <v>545.47</v>
      </c>
    </row>
    <row r="12" spans="1:3" x14ac:dyDescent="0.35">
      <c r="A12">
        <v>2137</v>
      </c>
      <c r="B12">
        <v>350.07</v>
      </c>
    </row>
    <row r="13" spans="1:3" x14ac:dyDescent="0.35">
      <c r="A13">
        <v>2220</v>
      </c>
      <c r="B13">
        <v>94.98</v>
      </c>
    </row>
    <row r="14" spans="1:3" x14ac:dyDescent="0.35">
      <c r="A14">
        <v>2232</v>
      </c>
      <c r="B14">
        <v>1529.37</v>
      </c>
    </row>
    <row r="15" spans="1:3" x14ac:dyDescent="0.35">
      <c r="A15">
        <v>2275</v>
      </c>
      <c r="B15">
        <v>1781.9</v>
      </c>
    </row>
    <row r="16" spans="1:3" x14ac:dyDescent="0.35">
      <c r="A16">
        <v>2276</v>
      </c>
      <c r="B16">
        <v>1201.42</v>
      </c>
    </row>
    <row r="17" spans="1:2" x14ac:dyDescent="0.35">
      <c r="A17">
        <v>2320</v>
      </c>
      <c r="B17">
        <v>1492.21</v>
      </c>
    </row>
    <row r="18" spans="1:2" x14ac:dyDescent="0.35">
      <c r="A18">
        <v>2391</v>
      </c>
      <c r="B18">
        <v>470.12</v>
      </c>
    </row>
    <row r="19" spans="1:2" x14ac:dyDescent="0.35">
      <c r="A19">
        <v>2424</v>
      </c>
      <c r="B19">
        <v>1627.48</v>
      </c>
    </row>
    <row r="20" spans="1:2" x14ac:dyDescent="0.35">
      <c r="A20">
        <v>2477</v>
      </c>
      <c r="B20">
        <v>1743.15</v>
      </c>
    </row>
    <row r="21" spans="1:2" x14ac:dyDescent="0.35">
      <c r="A21">
        <v>2747</v>
      </c>
      <c r="B21">
        <v>222.5</v>
      </c>
    </row>
    <row r="22" spans="1:2" x14ac:dyDescent="0.35">
      <c r="A22">
        <v>2843</v>
      </c>
      <c r="B22">
        <v>927.05</v>
      </c>
    </row>
    <row r="23" spans="1:2" x14ac:dyDescent="0.35">
      <c r="A23">
        <v>2902</v>
      </c>
      <c r="B23">
        <v>532.66</v>
      </c>
    </row>
    <row r="24" spans="1:2" x14ac:dyDescent="0.35">
      <c r="A24">
        <v>3286</v>
      </c>
      <c r="B24">
        <v>1465.38</v>
      </c>
    </row>
    <row r="25" spans="1:2" x14ac:dyDescent="0.35">
      <c r="A25">
        <v>3564</v>
      </c>
      <c r="B25">
        <v>545.86</v>
      </c>
    </row>
    <row r="26" spans="1:2" x14ac:dyDescent="0.35">
      <c r="A26">
        <v>3742</v>
      </c>
      <c r="B26">
        <v>1471.38</v>
      </c>
    </row>
    <row r="27" spans="1:2" x14ac:dyDescent="0.35">
      <c r="A27">
        <v>3804</v>
      </c>
      <c r="B27">
        <v>1334.73</v>
      </c>
    </row>
    <row r="28" spans="1:2" x14ac:dyDescent="0.35">
      <c r="A28">
        <v>4057</v>
      </c>
      <c r="B28">
        <v>610.47</v>
      </c>
    </row>
    <row r="29" spans="1:2" x14ac:dyDescent="0.35">
      <c r="A29">
        <v>4111</v>
      </c>
      <c r="B29">
        <v>1240.26</v>
      </c>
    </row>
    <row r="30" spans="1:2" x14ac:dyDescent="0.35">
      <c r="A30">
        <v>4115</v>
      </c>
      <c r="B30">
        <v>859.41</v>
      </c>
    </row>
    <row r="31" spans="1:2" x14ac:dyDescent="0.35">
      <c r="A31">
        <v>4131</v>
      </c>
      <c r="B31">
        <v>429.18</v>
      </c>
    </row>
    <row r="32" spans="1:2" x14ac:dyDescent="0.35">
      <c r="A32">
        <v>4269</v>
      </c>
      <c r="B32">
        <v>505.09</v>
      </c>
    </row>
    <row r="33" spans="1:2" x14ac:dyDescent="0.35">
      <c r="A33">
        <v>4292</v>
      </c>
      <c r="B33">
        <v>170.5</v>
      </c>
    </row>
    <row r="34" spans="1:2" x14ac:dyDescent="0.35">
      <c r="A34">
        <v>4404</v>
      </c>
      <c r="B34">
        <v>1652.21</v>
      </c>
    </row>
    <row r="35" spans="1:2" x14ac:dyDescent="0.35">
      <c r="A35">
        <v>4457</v>
      </c>
      <c r="B35">
        <v>491.95</v>
      </c>
    </row>
    <row r="36" spans="1:2" x14ac:dyDescent="0.35">
      <c r="A36">
        <v>4463</v>
      </c>
      <c r="B36">
        <v>1737.17</v>
      </c>
    </row>
    <row r="37" spans="1:2" x14ac:dyDescent="0.35">
      <c r="A37">
        <v>4614</v>
      </c>
      <c r="B37">
        <v>1201.6600000000001</v>
      </c>
    </row>
    <row r="38" spans="1:2" x14ac:dyDescent="0.35">
      <c r="A38">
        <v>4773</v>
      </c>
      <c r="B38">
        <v>1349.29</v>
      </c>
    </row>
    <row r="39" spans="1:2" x14ac:dyDescent="0.35">
      <c r="A39">
        <v>4913</v>
      </c>
      <c r="B39">
        <v>1860.66</v>
      </c>
    </row>
    <row r="40" spans="1:2" x14ac:dyDescent="0.35">
      <c r="A40">
        <v>5106</v>
      </c>
      <c r="B40">
        <v>251.04</v>
      </c>
    </row>
    <row r="41" spans="1:2" x14ac:dyDescent="0.35">
      <c r="A41">
        <v>5150</v>
      </c>
      <c r="B41">
        <v>1288.29</v>
      </c>
    </row>
    <row r="42" spans="1:2" x14ac:dyDescent="0.35">
      <c r="A42">
        <v>5272</v>
      </c>
      <c r="B42">
        <v>454.95</v>
      </c>
    </row>
    <row r="43" spans="1:2" x14ac:dyDescent="0.35">
      <c r="A43">
        <v>5758</v>
      </c>
      <c r="B43">
        <v>1659.61</v>
      </c>
    </row>
    <row r="44" spans="1:2" x14ac:dyDescent="0.35">
      <c r="A44">
        <v>5839</v>
      </c>
      <c r="B44">
        <v>1108.25</v>
      </c>
    </row>
    <row r="45" spans="1:2" x14ac:dyDescent="0.35">
      <c r="A45">
        <v>5967</v>
      </c>
      <c r="B45">
        <v>67.38</v>
      </c>
    </row>
    <row r="46" spans="1:2" x14ac:dyDescent="0.35">
      <c r="A46">
        <v>5990</v>
      </c>
      <c r="B46">
        <v>418.7</v>
      </c>
    </row>
    <row r="47" spans="1:2" x14ac:dyDescent="0.35">
      <c r="A47">
        <v>6008</v>
      </c>
      <c r="B47">
        <v>1300.5899999999999</v>
      </c>
    </row>
    <row r="48" spans="1:2" x14ac:dyDescent="0.35">
      <c r="A48">
        <v>6253</v>
      </c>
      <c r="B48">
        <v>1257.1300000000001</v>
      </c>
    </row>
    <row r="49" spans="1:2" x14ac:dyDescent="0.35">
      <c r="A49">
        <v>6432</v>
      </c>
      <c r="B49">
        <v>1258.6300000000001</v>
      </c>
    </row>
    <row r="50" spans="1:2" x14ac:dyDescent="0.35">
      <c r="A50">
        <v>6523</v>
      </c>
      <c r="B50">
        <v>729.71</v>
      </c>
    </row>
    <row r="51" spans="1:2" x14ac:dyDescent="0.35">
      <c r="A51">
        <v>6533</v>
      </c>
      <c r="B51">
        <v>293.83</v>
      </c>
    </row>
    <row r="52" spans="1:2" x14ac:dyDescent="0.35">
      <c r="A52">
        <v>6555</v>
      </c>
      <c r="B52">
        <v>802.51</v>
      </c>
    </row>
    <row r="53" spans="1:2" x14ac:dyDescent="0.35">
      <c r="A53">
        <v>6653</v>
      </c>
      <c r="B53">
        <v>713.36</v>
      </c>
    </row>
    <row r="54" spans="1:2" x14ac:dyDescent="0.35">
      <c r="A54">
        <v>6856</v>
      </c>
      <c r="B54">
        <v>1728.92</v>
      </c>
    </row>
    <row r="55" spans="1:2" x14ac:dyDescent="0.35">
      <c r="A55">
        <v>6890</v>
      </c>
      <c r="B55">
        <v>1022.03</v>
      </c>
    </row>
    <row r="56" spans="1:2" x14ac:dyDescent="0.35">
      <c r="A56">
        <v>6992</v>
      </c>
      <c r="B56">
        <v>425.26</v>
      </c>
    </row>
    <row r="57" spans="1:2" x14ac:dyDescent="0.35">
      <c r="A57">
        <v>7118</v>
      </c>
      <c r="B57">
        <v>754.94</v>
      </c>
    </row>
    <row r="58" spans="1:2" x14ac:dyDescent="0.35">
      <c r="A58">
        <v>7227</v>
      </c>
      <c r="B58">
        <v>779.8</v>
      </c>
    </row>
    <row r="59" spans="1:2" x14ac:dyDescent="0.35">
      <c r="A59">
        <v>7252</v>
      </c>
      <c r="B59">
        <v>50.26</v>
      </c>
    </row>
    <row r="60" spans="1:2" x14ac:dyDescent="0.35">
      <c r="A60">
        <v>7322</v>
      </c>
      <c r="B60">
        <v>1733.61</v>
      </c>
    </row>
    <row r="61" spans="1:2" x14ac:dyDescent="0.35">
      <c r="A61">
        <v>7437</v>
      </c>
      <c r="B61">
        <v>1104.0700000000002</v>
      </c>
    </row>
    <row r="62" spans="1:2" x14ac:dyDescent="0.35">
      <c r="A62">
        <v>7522</v>
      </c>
      <c r="B62">
        <v>638.80999999999995</v>
      </c>
    </row>
    <row r="63" spans="1:2" x14ac:dyDescent="0.35">
      <c r="A63">
        <v>7557</v>
      </c>
      <c r="B63">
        <v>1736.25</v>
      </c>
    </row>
    <row r="64" spans="1:2" x14ac:dyDescent="0.35">
      <c r="A64">
        <v>7637</v>
      </c>
      <c r="B64">
        <v>1544.27</v>
      </c>
    </row>
    <row r="65" spans="1:2" x14ac:dyDescent="0.35">
      <c r="A65">
        <v>7658</v>
      </c>
      <c r="B65">
        <v>796.1</v>
      </c>
    </row>
    <row r="66" spans="1:2" x14ac:dyDescent="0.35">
      <c r="A66">
        <v>7713</v>
      </c>
      <c r="B66">
        <v>50.12</v>
      </c>
    </row>
    <row r="67" spans="1:2" x14ac:dyDescent="0.35">
      <c r="A67">
        <v>7730</v>
      </c>
      <c r="B67">
        <v>628.25</v>
      </c>
    </row>
    <row r="68" spans="1:2" x14ac:dyDescent="0.35">
      <c r="A68">
        <v>7732</v>
      </c>
      <c r="B68">
        <v>1261.8499999999999</v>
      </c>
    </row>
    <row r="69" spans="1:2" x14ac:dyDescent="0.35">
      <c r="A69">
        <v>8030</v>
      </c>
      <c r="B69">
        <v>1826.53</v>
      </c>
    </row>
    <row r="70" spans="1:2" x14ac:dyDescent="0.35">
      <c r="A70">
        <v>8033</v>
      </c>
      <c r="B70">
        <v>458.58</v>
      </c>
    </row>
    <row r="71" spans="1:2" x14ac:dyDescent="0.35">
      <c r="A71">
        <v>8135</v>
      </c>
      <c r="B71">
        <v>1792.26</v>
      </c>
    </row>
    <row r="72" spans="1:2" x14ac:dyDescent="0.35">
      <c r="A72">
        <v>8483</v>
      </c>
      <c r="B72">
        <v>1497.26</v>
      </c>
    </row>
    <row r="73" spans="1:2" x14ac:dyDescent="0.35">
      <c r="A73">
        <v>8702</v>
      </c>
      <c r="B73">
        <v>1188.17</v>
      </c>
    </row>
    <row r="74" spans="1:2" x14ac:dyDescent="0.35">
      <c r="A74">
        <v>8723</v>
      </c>
      <c r="B74">
        <v>121.57</v>
      </c>
    </row>
    <row r="75" spans="1:2" x14ac:dyDescent="0.35">
      <c r="A75">
        <v>8775</v>
      </c>
      <c r="B75">
        <v>575.12</v>
      </c>
    </row>
    <row r="76" spans="1:2" x14ac:dyDescent="0.35">
      <c r="A76">
        <v>8777</v>
      </c>
      <c r="B76">
        <v>784.65</v>
      </c>
    </row>
    <row r="77" spans="1:2" x14ac:dyDescent="0.35">
      <c r="A77">
        <v>8803</v>
      </c>
      <c r="B77">
        <v>1598.28</v>
      </c>
    </row>
    <row r="78" spans="1:2" x14ac:dyDescent="0.35">
      <c r="A78">
        <v>8822</v>
      </c>
      <c r="B78">
        <v>147.38</v>
      </c>
    </row>
    <row r="79" spans="1:2" x14ac:dyDescent="0.35">
      <c r="A79">
        <v>8900</v>
      </c>
      <c r="B79">
        <v>469.7</v>
      </c>
    </row>
    <row r="80" spans="1:2" x14ac:dyDescent="0.35">
      <c r="A80">
        <v>9231</v>
      </c>
      <c r="B80">
        <v>199.88</v>
      </c>
    </row>
    <row r="81" spans="1:6" x14ac:dyDescent="0.35">
      <c r="A81">
        <v>9482</v>
      </c>
      <c r="B81">
        <v>1380.77</v>
      </c>
    </row>
    <row r="82" spans="1:6" x14ac:dyDescent="0.35">
      <c r="A82">
        <v>9561</v>
      </c>
      <c r="B82">
        <v>1131.25</v>
      </c>
    </row>
    <row r="83" spans="1:6" x14ac:dyDescent="0.35">
      <c r="A83">
        <v>9674</v>
      </c>
      <c r="B83">
        <v>966.9</v>
      </c>
    </row>
    <row r="84" spans="1:6" x14ac:dyDescent="0.35">
      <c r="A84">
        <v>9720</v>
      </c>
      <c r="B84">
        <v>1392.84</v>
      </c>
    </row>
    <row r="85" spans="1:6" x14ac:dyDescent="0.35">
      <c r="A85">
        <v>9998</v>
      </c>
      <c r="B85">
        <v>905.15</v>
      </c>
    </row>
    <row r="86" spans="1:6" x14ac:dyDescent="0.35">
      <c r="A86" s="57" t="s">
        <v>96</v>
      </c>
      <c r="B86" s="57"/>
      <c r="C86" s="57"/>
      <c r="D86" s="57"/>
      <c r="E86" s="57"/>
      <c r="F86" s="57"/>
    </row>
    <row r="87" spans="1:6" x14ac:dyDescent="0.35">
      <c r="A87" s="9">
        <v>1</v>
      </c>
      <c r="B87" s="9" t="s">
        <v>130</v>
      </c>
      <c r="C87" s="9"/>
      <c r="D87" s="9"/>
      <c r="E87" s="9"/>
      <c r="F87" s="9"/>
    </row>
    <row r="88" spans="1:6" x14ac:dyDescent="0.35">
      <c r="A88" s="9"/>
      <c r="B88" s="9"/>
      <c r="C88" s="9"/>
      <c r="D88" s="9"/>
      <c r="E88" s="9"/>
      <c r="F88" s="9"/>
    </row>
    <row r="89" spans="1:6" x14ac:dyDescent="0.35">
      <c r="A89" s="9">
        <v>2</v>
      </c>
      <c r="B89" s="9" t="s">
        <v>130</v>
      </c>
      <c r="C89" s="9"/>
      <c r="D89" s="9"/>
      <c r="E89" s="9"/>
      <c r="F89" s="9"/>
    </row>
    <row r="90" spans="1:6" x14ac:dyDescent="0.35">
      <c r="A90" s="9"/>
      <c r="B90" s="9" t="s">
        <v>131</v>
      </c>
      <c r="C90" s="9"/>
      <c r="D90" s="9"/>
      <c r="E90" s="9"/>
      <c r="F90" s="9"/>
    </row>
    <row r="91" spans="1:6" x14ac:dyDescent="0.35">
      <c r="A91" s="9"/>
    </row>
    <row r="92" spans="1:6" x14ac:dyDescent="0.35">
      <c r="A92" s="53"/>
      <c r="B92" s="53"/>
      <c r="C92" s="53"/>
      <c r="D92" s="53"/>
      <c r="E92" s="53"/>
      <c r="F92" s="53"/>
    </row>
    <row r="93" spans="1:6" x14ac:dyDescent="0.35">
      <c r="A93" s="7" t="s">
        <v>16</v>
      </c>
      <c r="B93" t="s">
        <v>63</v>
      </c>
      <c r="C93" t="s">
        <v>67</v>
      </c>
    </row>
    <row r="94" spans="1:6" x14ac:dyDescent="0.35">
      <c r="A94" t="s">
        <v>41</v>
      </c>
      <c r="B94" s="8">
        <v>71</v>
      </c>
      <c r="C94" s="8">
        <v>55764.409999999996</v>
      </c>
    </row>
    <row r="95" spans="1:6" x14ac:dyDescent="0.35">
      <c r="A95" t="s">
        <v>46</v>
      </c>
      <c r="B95" s="8">
        <v>96</v>
      </c>
      <c r="C95" s="8">
        <v>94292.329999999973</v>
      </c>
    </row>
    <row r="96" spans="1:6" x14ac:dyDescent="0.35">
      <c r="A96" t="s">
        <v>27</v>
      </c>
      <c r="B96" s="8">
        <v>93</v>
      </c>
      <c r="C96" s="8">
        <v>95610.529999999984</v>
      </c>
    </row>
    <row r="99" spans="1:5" ht="18.5" x14ac:dyDescent="0.45">
      <c r="A99" s="54" t="s">
        <v>132</v>
      </c>
      <c r="B99" s="54"/>
      <c r="C99" s="54"/>
      <c r="D99" s="54"/>
    </row>
    <row r="100" spans="1:5" x14ac:dyDescent="0.35">
      <c r="A100">
        <v>1</v>
      </c>
      <c r="B100" s="9" t="s">
        <v>138</v>
      </c>
      <c r="C100" s="9"/>
      <c r="D100" s="9"/>
      <c r="E100" s="9"/>
    </row>
    <row r="101" spans="1:5" x14ac:dyDescent="0.35">
      <c r="A101">
        <v>2</v>
      </c>
      <c r="B101" s="9" t="s">
        <v>139</v>
      </c>
      <c r="C101" s="9"/>
      <c r="D101" s="9"/>
      <c r="E101" s="9"/>
    </row>
    <row r="102" spans="1:5" x14ac:dyDescent="0.35">
      <c r="A102">
        <v>3</v>
      </c>
      <c r="B102" s="9" t="s">
        <v>140</v>
      </c>
      <c r="C102" s="9"/>
      <c r="D102" s="9"/>
      <c r="E102" s="9"/>
    </row>
    <row r="104" spans="1:5" x14ac:dyDescent="0.35">
      <c r="A104" s="9" t="s">
        <v>133</v>
      </c>
      <c r="B104" s="9" t="s">
        <v>135</v>
      </c>
      <c r="C104" s="9"/>
      <c r="D104" s="9"/>
      <c r="E104" s="9"/>
    </row>
    <row r="105" spans="1:5" x14ac:dyDescent="0.35">
      <c r="B105" s="9" t="s">
        <v>136</v>
      </c>
      <c r="C105" s="9"/>
      <c r="D105" s="9"/>
      <c r="E105" s="9"/>
    </row>
    <row r="106" spans="1:5" x14ac:dyDescent="0.35">
      <c r="B106" s="9" t="s">
        <v>134</v>
      </c>
      <c r="C106" s="9"/>
      <c r="D106" s="9"/>
      <c r="E106" s="9"/>
    </row>
    <row r="107" spans="1:5" x14ac:dyDescent="0.35">
      <c r="B107" s="9"/>
      <c r="C107" s="9"/>
      <c r="D107" s="9"/>
      <c r="E107" s="9"/>
    </row>
    <row r="108" spans="1:5" x14ac:dyDescent="0.35">
      <c r="B108" s="9" t="s">
        <v>137</v>
      </c>
      <c r="C108" s="9"/>
      <c r="D108" s="9"/>
      <c r="E108" s="9"/>
    </row>
    <row r="109" spans="1:5" x14ac:dyDescent="0.35">
      <c r="A109" s="20"/>
      <c r="B109" s="20"/>
      <c r="C109" s="20"/>
      <c r="D109" s="20"/>
    </row>
    <row r="110" spans="1:5" x14ac:dyDescent="0.35">
      <c r="A110" s="7" t="s">
        <v>69</v>
      </c>
      <c r="B110" t="s">
        <v>73</v>
      </c>
    </row>
    <row r="111" spans="1:5" x14ac:dyDescent="0.35">
      <c r="A111" t="s">
        <v>70</v>
      </c>
      <c r="B111" s="8">
        <v>20</v>
      </c>
    </row>
    <row r="112" spans="1:5" x14ac:dyDescent="0.35">
      <c r="A112" t="s">
        <v>71</v>
      </c>
      <c r="B112" s="8">
        <v>42</v>
      </c>
    </row>
    <row r="113" spans="1:4" x14ac:dyDescent="0.35">
      <c r="A113" t="s">
        <v>72</v>
      </c>
      <c r="B113" s="8">
        <v>21</v>
      </c>
    </row>
    <row r="114" spans="1:4" ht="18.5" x14ac:dyDescent="0.45">
      <c r="A114" s="58" t="s">
        <v>132</v>
      </c>
      <c r="B114" s="58"/>
      <c r="C114" s="58"/>
      <c r="D114" s="58"/>
    </row>
    <row r="115" spans="1:4" x14ac:dyDescent="0.35">
      <c r="B115" s="9" t="s">
        <v>142</v>
      </c>
      <c r="C115" s="9"/>
      <c r="D115" s="9"/>
    </row>
    <row r="116" spans="1:4" x14ac:dyDescent="0.35">
      <c r="B116" s="9" t="s">
        <v>143</v>
      </c>
      <c r="C116" s="9"/>
      <c r="D116" s="9"/>
    </row>
    <row r="117" spans="1:4" x14ac:dyDescent="0.35">
      <c r="B117" s="9"/>
      <c r="C117" s="9"/>
      <c r="D117" s="9"/>
    </row>
    <row r="118" spans="1:4" x14ac:dyDescent="0.35">
      <c r="B118" s="9" t="s">
        <v>144</v>
      </c>
      <c r="C118" s="9"/>
      <c r="D118" s="9"/>
    </row>
    <row r="119" spans="1:4" x14ac:dyDescent="0.35">
      <c r="B119" s="9" t="s">
        <v>141</v>
      </c>
      <c r="C119" s="9"/>
      <c r="D119" s="9"/>
    </row>
    <row r="120" spans="1:4" x14ac:dyDescent="0.35">
      <c r="B120" s="9"/>
      <c r="C120" s="9"/>
      <c r="D120" s="9"/>
    </row>
    <row r="121" spans="1:4" x14ac:dyDescent="0.35">
      <c r="B121" s="9" t="s">
        <v>145</v>
      </c>
      <c r="C121" s="9"/>
      <c r="D121" s="9"/>
    </row>
    <row r="122" spans="1:4" x14ac:dyDescent="0.35">
      <c r="B122" s="9" t="s">
        <v>141</v>
      </c>
      <c r="C122" s="9"/>
      <c r="D122" s="9"/>
    </row>
    <row r="123" spans="1:4" x14ac:dyDescent="0.35">
      <c r="A123" s="17"/>
      <c r="B123" s="17"/>
      <c r="C123" s="17"/>
      <c r="D123" s="17"/>
    </row>
    <row r="127" spans="1:4" x14ac:dyDescent="0.35">
      <c r="A127" s="53"/>
      <c r="B127" s="53"/>
      <c r="C127" s="53"/>
      <c r="D127" s="53"/>
    </row>
    <row r="128" spans="1:4" x14ac:dyDescent="0.35">
      <c r="A128" s="7" t="s">
        <v>69</v>
      </c>
      <c r="B128" t="s">
        <v>68</v>
      </c>
    </row>
    <row r="129" spans="1:5" x14ac:dyDescent="0.35">
      <c r="A129" t="s">
        <v>70</v>
      </c>
      <c r="B129" s="8">
        <v>78588.760500000004</v>
      </c>
    </row>
    <row r="130" spans="1:5" x14ac:dyDescent="0.35">
      <c r="A130" t="s">
        <v>71</v>
      </c>
      <c r="B130" s="8">
        <v>67320.32404761904</v>
      </c>
    </row>
    <row r="131" spans="1:5" x14ac:dyDescent="0.35">
      <c r="A131" t="s">
        <v>72</v>
      </c>
      <c r="B131" s="8">
        <v>72644.481428571424</v>
      </c>
    </row>
    <row r="132" spans="1:5" ht="18.5" x14ac:dyDescent="0.45">
      <c r="A132" s="54" t="s">
        <v>105</v>
      </c>
      <c r="B132" s="54"/>
      <c r="C132" s="54"/>
      <c r="D132" s="54"/>
      <c r="E132" s="54"/>
    </row>
    <row r="133" spans="1:5" x14ac:dyDescent="0.35">
      <c r="B133" s="9" t="s">
        <v>147</v>
      </c>
      <c r="C133" s="9"/>
      <c r="D133" s="9"/>
      <c r="E133" s="9"/>
    </row>
    <row r="134" spans="1:5" x14ac:dyDescent="0.35">
      <c r="B134" s="9"/>
      <c r="C134" s="9"/>
      <c r="D134" s="9"/>
      <c r="E134" s="9"/>
    </row>
    <row r="135" spans="1:5" x14ac:dyDescent="0.35">
      <c r="B135" s="9" t="s">
        <v>148</v>
      </c>
      <c r="C135" s="9"/>
      <c r="D135" s="9"/>
      <c r="E135" s="9"/>
    </row>
    <row r="136" spans="1:5" x14ac:dyDescent="0.35">
      <c r="B136" s="21">
        <v>67000</v>
      </c>
      <c r="C136" s="9"/>
      <c r="D136" s="9"/>
      <c r="E136" s="9"/>
    </row>
    <row r="137" spans="1:5" x14ac:dyDescent="0.35">
      <c r="B137" s="9"/>
      <c r="C137" s="9"/>
      <c r="D137" s="9"/>
      <c r="E137" s="9"/>
    </row>
    <row r="138" spans="1:5" x14ac:dyDescent="0.35">
      <c r="B138" s="9" t="s">
        <v>149</v>
      </c>
      <c r="C138" s="9"/>
      <c r="D138" s="9"/>
      <c r="E138" s="9"/>
    </row>
    <row r="139" spans="1:5" x14ac:dyDescent="0.35">
      <c r="B139" s="9" t="s">
        <v>146</v>
      </c>
      <c r="C139" s="9"/>
      <c r="D139" s="9"/>
      <c r="E139" s="9"/>
    </row>
    <row r="146" spans="1:10" x14ac:dyDescent="0.35">
      <c r="A146" s="53"/>
      <c r="B146" s="53"/>
      <c r="C146" s="53"/>
      <c r="D146" s="20"/>
      <c r="E146" s="20"/>
      <c r="F146" s="20"/>
    </row>
    <row r="147" spans="1:10" x14ac:dyDescent="0.35">
      <c r="A147" s="7" t="s">
        <v>3</v>
      </c>
      <c r="B147" t="s">
        <v>67</v>
      </c>
    </row>
    <row r="148" spans="1:10" x14ac:dyDescent="0.35">
      <c r="A148" t="s">
        <v>44</v>
      </c>
      <c r="B148" s="8">
        <v>1895104.1299999992</v>
      </c>
    </row>
    <row r="149" spans="1:10" x14ac:dyDescent="0.35">
      <c r="A149" t="s">
        <v>24</v>
      </c>
      <c r="B149" s="8">
        <v>1938012.6900000009</v>
      </c>
    </row>
    <row r="150" spans="1:10" x14ac:dyDescent="0.35">
      <c r="A150" t="s">
        <v>51</v>
      </c>
      <c r="B150" s="8">
        <v>1846334.4499999986</v>
      </c>
    </row>
    <row r="151" spans="1:10" x14ac:dyDescent="0.35">
      <c r="A151" t="s">
        <v>39</v>
      </c>
      <c r="B151" s="8">
        <v>1709159.2399999984</v>
      </c>
    </row>
    <row r="152" spans="1:10" x14ac:dyDescent="0.35">
      <c r="A152" t="s">
        <v>38</v>
      </c>
      <c r="B152" s="8">
        <v>1931310.0399999986</v>
      </c>
    </row>
    <row r="153" spans="1:10" x14ac:dyDescent="0.35">
      <c r="A153" t="s">
        <v>49</v>
      </c>
      <c r="B153" s="8">
        <v>1996253.0199999993</v>
      </c>
    </row>
    <row r="154" spans="1:10" x14ac:dyDescent="0.35">
      <c r="A154" t="s">
        <v>31</v>
      </c>
      <c r="B154" s="8">
        <v>2049493.860000001</v>
      </c>
    </row>
    <row r="155" spans="1:10" x14ac:dyDescent="0.35">
      <c r="A155" t="s">
        <v>52</v>
      </c>
      <c r="B155" s="8">
        <v>1897934.0200000016</v>
      </c>
    </row>
    <row r="157" spans="1:10" ht="21" x14ac:dyDescent="0.5">
      <c r="A157" s="56" t="s">
        <v>112</v>
      </c>
      <c r="B157" s="56"/>
      <c r="C157" s="56"/>
      <c r="D157" s="56"/>
      <c r="E157" s="56"/>
      <c r="F157" s="56"/>
      <c r="G157" s="56"/>
      <c r="H157" s="56"/>
      <c r="I157" s="56"/>
      <c r="J157" s="56"/>
    </row>
    <row r="158" spans="1:10" x14ac:dyDescent="0.35">
      <c r="A158" s="9" t="s">
        <v>113</v>
      </c>
      <c r="B158" s="18" t="s">
        <v>127</v>
      </c>
      <c r="C158" s="18"/>
      <c r="D158" s="18"/>
      <c r="E158" s="18"/>
      <c r="F158" s="18"/>
      <c r="G158" s="19"/>
      <c r="H158" s="19"/>
      <c r="I158" s="19"/>
    </row>
    <row r="159" spans="1:10" x14ac:dyDescent="0.35">
      <c r="B159" s="18" t="s">
        <v>114</v>
      </c>
      <c r="C159" s="18"/>
      <c r="D159" s="18"/>
      <c r="E159" s="18"/>
      <c r="F159" s="18"/>
      <c r="G159" s="19"/>
      <c r="H159" s="19"/>
      <c r="I159" s="19"/>
    </row>
    <row r="160" spans="1:10" x14ac:dyDescent="0.35">
      <c r="B160" s="18"/>
      <c r="C160" s="18"/>
      <c r="D160" s="18"/>
      <c r="E160" s="18"/>
      <c r="F160" s="18"/>
      <c r="G160" s="19"/>
      <c r="H160" s="19"/>
      <c r="I160" s="19"/>
    </row>
    <row r="161" spans="1:9" x14ac:dyDescent="0.35">
      <c r="B161" s="18"/>
      <c r="C161" s="18"/>
      <c r="D161" s="18"/>
      <c r="E161" s="18"/>
      <c r="F161" s="18"/>
      <c r="G161" s="19"/>
      <c r="H161" s="19"/>
      <c r="I161" s="19"/>
    </row>
    <row r="162" spans="1:9" x14ac:dyDescent="0.35">
      <c r="A162" s="9" t="s">
        <v>115</v>
      </c>
      <c r="B162" s="18" t="s">
        <v>125</v>
      </c>
      <c r="C162" s="18"/>
      <c r="D162" s="18"/>
      <c r="E162" s="18"/>
      <c r="F162" s="18"/>
      <c r="G162" s="19"/>
      <c r="H162" s="19"/>
      <c r="I162" s="19"/>
    </row>
    <row r="163" spans="1:9" x14ac:dyDescent="0.35">
      <c r="B163" s="18" t="s">
        <v>126</v>
      </c>
      <c r="C163" s="18"/>
      <c r="D163" s="18"/>
      <c r="E163" s="18"/>
      <c r="F163" s="18"/>
      <c r="G163" s="19"/>
      <c r="H163" s="19"/>
      <c r="I163" s="19"/>
    </row>
    <row r="164" spans="1:9" x14ac:dyDescent="0.35">
      <c r="B164" s="18"/>
      <c r="C164" s="18"/>
      <c r="D164" s="18"/>
      <c r="E164" s="18"/>
      <c r="F164" s="18"/>
      <c r="G164" s="19"/>
      <c r="H164" s="19"/>
      <c r="I164" s="19"/>
    </row>
    <row r="165" spans="1:9" x14ac:dyDescent="0.35">
      <c r="A165" s="9" t="s">
        <v>116</v>
      </c>
      <c r="B165" s="18"/>
      <c r="C165" s="18"/>
      <c r="D165" s="18"/>
      <c r="E165" s="18"/>
      <c r="F165" s="18"/>
      <c r="G165" s="19"/>
      <c r="H165" s="19"/>
      <c r="I165" s="19"/>
    </row>
    <row r="166" spans="1:9" x14ac:dyDescent="0.35">
      <c r="B166" s="18" t="s">
        <v>128</v>
      </c>
      <c r="C166" s="18"/>
      <c r="D166" s="18"/>
      <c r="E166" s="18"/>
      <c r="F166" s="18"/>
      <c r="G166" s="19"/>
      <c r="H166" s="19"/>
      <c r="I166" s="19"/>
    </row>
    <row r="167" spans="1:9" x14ac:dyDescent="0.35">
      <c r="B167" s="18" t="s">
        <v>117</v>
      </c>
      <c r="C167" s="18"/>
      <c r="D167" s="18"/>
      <c r="E167" s="18"/>
      <c r="F167" s="18"/>
      <c r="G167" s="19"/>
      <c r="H167" s="19"/>
      <c r="I167" s="19"/>
    </row>
    <row r="168" spans="1:9" x14ac:dyDescent="0.35">
      <c r="B168" s="18"/>
      <c r="C168" s="18"/>
      <c r="D168" s="18"/>
      <c r="E168" s="18"/>
      <c r="F168" s="18"/>
      <c r="G168" s="19"/>
      <c r="H168" s="19"/>
      <c r="I168" s="19"/>
    </row>
    <row r="169" spans="1:9" x14ac:dyDescent="0.35">
      <c r="A169" s="9" t="s">
        <v>115</v>
      </c>
      <c r="B169" s="18" t="s">
        <v>118</v>
      </c>
      <c r="C169" s="18"/>
      <c r="D169" s="18"/>
      <c r="E169" s="18"/>
      <c r="F169" s="18"/>
      <c r="G169" s="19"/>
      <c r="H169" s="19"/>
      <c r="I169" s="19"/>
    </row>
    <row r="170" spans="1:9" x14ac:dyDescent="0.35">
      <c r="B170" s="18"/>
      <c r="C170" s="18"/>
      <c r="D170" s="18"/>
      <c r="E170" s="18"/>
      <c r="F170" s="18"/>
      <c r="G170" s="19"/>
      <c r="H170" s="19"/>
      <c r="I170" s="19"/>
    </row>
    <row r="171" spans="1:9" x14ac:dyDescent="0.35">
      <c r="A171" s="9" t="s">
        <v>119</v>
      </c>
      <c r="B171" s="18" t="s">
        <v>119</v>
      </c>
      <c r="C171" s="18" t="s">
        <v>129</v>
      </c>
      <c r="D171" s="18"/>
      <c r="E171" s="18"/>
      <c r="F171" s="18"/>
      <c r="G171" s="19"/>
      <c r="H171" s="19"/>
      <c r="I171" s="19"/>
    </row>
    <row r="172" spans="1:9" x14ac:dyDescent="0.35">
      <c r="A172" s="9" t="s">
        <v>124</v>
      </c>
      <c r="B172" s="18" t="s">
        <v>120</v>
      </c>
      <c r="C172" s="18"/>
      <c r="D172" s="18"/>
      <c r="E172" s="18"/>
      <c r="F172" s="18"/>
      <c r="G172" s="19"/>
      <c r="H172" s="19"/>
      <c r="I172" s="19"/>
    </row>
    <row r="173" spans="1:9" x14ac:dyDescent="0.35">
      <c r="B173" s="18" t="s">
        <v>121</v>
      </c>
      <c r="C173" s="18"/>
      <c r="D173" s="18"/>
      <c r="E173" s="18"/>
      <c r="F173" s="18"/>
      <c r="G173" s="19"/>
      <c r="H173" s="19"/>
      <c r="I173" s="19"/>
    </row>
    <row r="174" spans="1:9" x14ac:dyDescent="0.35">
      <c r="B174" s="18" t="s">
        <v>122</v>
      </c>
      <c r="C174" s="18"/>
      <c r="D174" s="18"/>
      <c r="E174" s="18"/>
      <c r="F174" s="18"/>
      <c r="G174" s="19"/>
      <c r="H174" s="19"/>
      <c r="I174" s="19"/>
    </row>
    <row r="175" spans="1:9" x14ac:dyDescent="0.35">
      <c r="B175" s="18" t="s">
        <v>123</v>
      </c>
      <c r="C175" s="18"/>
      <c r="D175" s="18"/>
      <c r="E175" s="18"/>
      <c r="F175" s="18"/>
      <c r="G175" s="19"/>
      <c r="H175" s="19"/>
      <c r="I175" s="19"/>
    </row>
    <row r="177" spans="1:2" x14ac:dyDescent="0.35">
      <c r="A177" s="7" t="s">
        <v>1</v>
      </c>
      <c r="B177" t="s">
        <v>106</v>
      </c>
    </row>
    <row r="178" spans="1:2" x14ac:dyDescent="0.35">
      <c r="A178">
        <v>6008</v>
      </c>
      <c r="B178">
        <v>20054.669999999998</v>
      </c>
    </row>
    <row r="179" spans="1:2" x14ac:dyDescent="0.35">
      <c r="A179">
        <v>9720</v>
      </c>
      <c r="B179">
        <v>21317.4</v>
      </c>
    </row>
    <row r="180" spans="1:2" x14ac:dyDescent="0.35">
      <c r="A180">
        <v>6253</v>
      </c>
      <c r="B180">
        <v>23492.5</v>
      </c>
    </row>
    <row r="181" spans="1:2" x14ac:dyDescent="0.35">
      <c r="A181">
        <v>8900</v>
      </c>
      <c r="B181">
        <v>30917.48</v>
      </c>
    </row>
    <row r="182" spans="1:2" x14ac:dyDescent="0.35">
      <c r="A182">
        <v>3286</v>
      </c>
      <c r="B182">
        <v>31779.77</v>
      </c>
    </row>
    <row r="183" spans="1:2" x14ac:dyDescent="0.35">
      <c r="A183">
        <v>8702</v>
      </c>
      <c r="B183">
        <v>32252.52</v>
      </c>
    </row>
    <row r="184" spans="1:2" x14ac:dyDescent="0.35">
      <c r="A184">
        <v>7637</v>
      </c>
      <c r="B184">
        <v>34379.199999999997</v>
      </c>
    </row>
    <row r="185" spans="1:2" x14ac:dyDescent="0.35">
      <c r="A185">
        <v>6653</v>
      </c>
      <c r="B185">
        <v>34929.17</v>
      </c>
    </row>
    <row r="186" spans="1:2" x14ac:dyDescent="0.35">
      <c r="A186">
        <v>7227</v>
      </c>
      <c r="B186">
        <v>35157.699999999997</v>
      </c>
    </row>
    <row r="187" spans="1:2" x14ac:dyDescent="0.35">
      <c r="A187">
        <v>9482</v>
      </c>
      <c r="B187">
        <v>37014.97</v>
      </c>
    </row>
    <row r="188" spans="1:2" x14ac:dyDescent="0.35">
      <c r="A188">
        <v>1813</v>
      </c>
      <c r="B188">
        <v>38418.82</v>
      </c>
    </row>
    <row r="189" spans="1:2" x14ac:dyDescent="0.35">
      <c r="A189">
        <v>8030</v>
      </c>
      <c r="B189">
        <v>39976.9</v>
      </c>
    </row>
    <row r="190" spans="1:2" x14ac:dyDescent="0.35">
      <c r="A190">
        <v>9674</v>
      </c>
      <c r="B190">
        <v>40250.949999999997</v>
      </c>
    </row>
    <row r="191" spans="1:2" x14ac:dyDescent="0.35">
      <c r="A191">
        <v>6890</v>
      </c>
      <c r="B191">
        <v>42734.75</v>
      </c>
    </row>
    <row r="192" spans="1:2" x14ac:dyDescent="0.35">
      <c r="A192">
        <v>4614</v>
      </c>
      <c r="B192">
        <v>43994.6</v>
      </c>
    </row>
    <row r="193" spans="1:2" x14ac:dyDescent="0.35">
      <c r="A193">
        <v>7322</v>
      </c>
      <c r="B193">
        <v>44471.199999999997</v>
      </c>
    </row>
    <row r="194" spans="1:2" x14ac:dyDescent="0.35">
      <c r="A194">
        <v>8777</v>
      </c>
      <c r="B194">
        <v>45350.15</v>
      </c>
    </row>
    <row r="195" spans="1:2" x14ac:dyDescent="0.35">
      <c r="A195">
        <v>7118</v>
      </c>
      <c r="B195">
        <v>45576.11</v>
      </c>
    </row>
    <row r="196" spans="1:2" x14ac:dyDescent="0.35">
      <c r="A196">
        <v>6992</v>
      </c>
      <c r="B196">
        <v>48157.11</v>
      </c>
    </row>
    <row r="197" spans="1:2" x14ac:dyDescent="0.35">
      <c r="A197">
        <v>6533</v>
      </c>
      <c r="B197">
        <v>48427.77</v>
      </c>
    </row>
    <row r="198" spans="1:2" x14ac:dyDescent="0.35">
      <c r="A198">
        <v>4773</v>
      </c>
      <c r="B198">
        <v>49896.47</v>
      </c>
    </row>
    <row r="199" spans="1:2" x14ac:dyDescent="0.35">
      <c r="A199">
        <v>8822</v>
      </c>
      <c r="B199">
        <v>49964.98</v>
      </c>
    </row>
    <row r="200" spans="1:2" x14ac:dyDescent="0.35">
      <c r="A200">
        <v>8775</v>
      </c>
      <c r="B200">
        <v>50830.1</v>
      </c>
    </row>
    <row r="201" spans="1:2" x14ac:dyDescent="0.35">
      <c r="A201">
        <v>2477</v>
      </c>
      <c r="B201">
        <v>51380.91</v>
      </c>
    </row>
    <row r="202" spans="1:2" x14ac:dyDescent="0.35">
      <c r="A202">
        <v>4457</v>
      </c>
      <c r="B202">
        <v>52038.25</v>
      </c>
    </row>
    <row r="203" spans="1:2" x14ac:dyDescent="0.35">
      <c r="A203">
        <v>6432</v>
      </c>
      <c r="B203">
        <v>53505.440000000002</v>
      </c>
    </row>
    <row r="204" spans="1:2" x14ac:dyDescent="0.35">
      <c r="A204">
        <v>5106</v>
      </c>
      <c r="B204">
        <v>54403.72</v>
      </c>
    </row>
    <row r="205" spans="1:2" x14ac:dyDescent="0.35">
      <c r="A205">
        <v>3804</v>
      </c>
      <c r="B205">
        <v>55091.22</v>
      </c>
    </row>
    <row r="206" spans="1:2" x14ac:dyDescent="0.35">
      <c r="A206">
        <v>5272</v>
      </c>
      <c r="B206">
        <v>56101.89</v>
      </c>
    </row>
    <row r="207" spans="1:2" x14ac:dyDescent="0.35">
      <c r="A207">
        <v>2275</v>
      </c>
      <c r="B207">
        <v>56947.12</v>
      </c>
    </row>
    <row r="208" spans="1:2" x14ac:dyDescent="0.35">
      <c r="A208">
        <v>8803</v>
      </c>
      <c r="B208">
        <v>58547.35</v>
      </c>
    </row>
    <row r="209" spans="1:2" x14ac:dyDescent="0.35">
      <c r="A209">
        <v>2320</v>
      </c>
      <c r="B209">
        <v>60701.37</v>
      </c>
    </row>
    <row r="210" spans="1:2" x14ac:dyDescent="0.35">
      <c r="A210">
        <v>9998</v>
      </c>
      <c r="B210">
        <v>62568.63</v>
      </c>
    </row>
    <row r="211" spans="1:2" x14ac:dyDescent="0.35">
      <c r="A211">
        <v>1783</v>
      </c>
      <c r="B211">
        <v>63017.13</v>
      </c>
    </row>
    <row r="212" spans="1:2" x14ac:dyDescent="0.35">
      <c r="A212">
        <v>7658</v>
      </c>
      <c r="B212">
        <v>63354.16</v>
      </c>
    </row>
    <row r="213" spans="1:2" x14ac:dyDescent="0.35">
      <c r="A213">
        <v>8723</v>
      </c>
      <c r="B213">
        <v>63914.55</v>
      </c>
    </row>
    <row r="214" spans="1:2" x14ac:dyDescent="0.35">
      <c r="A214">
        <v>8135</v>
      </c>
      <c r="B214">
        <v>65555.77</v>
      </c>
    </row>
    <row r="215" spans="1:2" x14ac:dyDescent="0.35">
      <c r="A215">
        <v>1752</v>
      </c>
      <c r="B215">
        <v>66127</v>
      </c>
    </row>
    <row r="216" spans="1:2" x14ac:dyDescent="0.35">
      <c r="A216">
        <v>7557</v>
      </c>
      <c r="B216">
        <v>68055.199999999997</v>
      </c>
    </row>
    <row r="217" spans="1:2" x14ac:dyDescent="0.35">
      <c r="A217">
        <v>2747</v>
      </c>
      <c r="B217">
        <v>70060.899999999994</v>
      </c>
    </row>
    <row r="218" spans="1:2" x14ac:dyDescent="0.35">
      <c r="A218">
        <v>7713</v>
      </c>
      <c r="B218">
        <v>71466.899999999994</v>
      </c>
    </row>
    <row r="219" spans="1:2" x14ac:dyDescent="0.35">
      <c r="A219">
        <v>4269</v>
      </c>
      <c r="B219">
        <v>72116.570000000007</v>
      </c>
    </row>
    <row r="220" spans="1:2" x14ac:dyDescent="0.35">
      <c r="A220">
        <v>9561</v>
      </c>
      <c r="B220">
        <v>72617.210000000006</v>
      </c>
    </row>
    <row r="221" spans="1:2" x14ac:dyDescent="0.35">
      <c r="A221">
        <v>2220</v>
      </c>
      <c r="B221">
        <v>72850.100000000006</v>
      </c>
    </row>
    <row r="222" spans="1:2" x14ac:dyDescent="0.35">
      <c r="A222">
        <v>4463</v>
      </c>
      <c r="B222">
        <v>74275.05</v>
      </c>
    </row>
    <row r="223" spans="1:2" x14ac:dyDescent="0.35">
      <c r="A223">
        <v>4404</v>
      </c>
      <c r="B223">
        <v>75949.600000000006</v>
      </c>
    </row>
    <row r="224" spans="1:2" x14ac:dyDescent="0.35">
      <c r="A224">
        <v>2424</v>
      </c>
      <c r="B224">
        <v>77392.78</v>
      </c>
    </row>
    <row r="225" spans="1:2" x14ac:dyDescent="0.35">
      <c r="A225">
        <v>4913</v>
      </c>
      <c r="B225">
        <v>77473.27</v>
      </c>
    </row>
    <row r="226" spans="1:2" x14ac:dyDescent="0.35">
      <c r="A226">
        <v>7252</v>
      </c>
      <c r="B226">
        <v>77716.11</v>
      </c>
    </row>
    <row r="227" spans="1:2" x14ac:dyDescent="0.35">
      <c r="A227">
        <v>6856</v>
      </c>
      <c r="B227">
        <v>78096.14</v>
      </c>
    </row>
    <row r="228" spans="1:2" x14ac:dyDescent="0.35">
      <c r="A228">
        <v>5967</v>
      </c>
      <c r="B228">
        <v>78938.399999999994</v>
      </c>
    </row>
    <row r="229" spans="1:2" x14ac:dyDescent="0.35">
      <c r="A229">
        <v>1828</v>
      </c>
      <c r="B229">
        <v>81243.48</v>
      </c>
    </row>
    <row r="230" spans="1:2" x14ac:dyDescent="0.35">
      <c r="A230">
        <v>1715</v>
      </c>
      <c r="B230">
        <v>82372.62</v>
      </c>
    </row>
    <row r="231" spans="1:2" x14ac:dyDescent="0.35">
      <c r="A231">
        <v>4292</v>
      </c>
      <c r="B231">
        <v>83554.289999999994</v>
      </c>
    </row>
    <row r="232" spans="1:2" x14ac:dyDescent="0.35">
      <c r="A232">
        <v>2276</v>
      </c>
      <c r="B232">
        <v>85193.08</v>
      </c>
    </row>
    <row r="233" spans="1:2" x14ac:dyDescent="0.35">
      <c r="A233">
        <v>2902</v>
      </c>
      <c r="B233">
        <v>86547.9</v>
      </c>
    </row>
    <row r="234" spans="1:2" x14ac:dyDescent="0.35">
      <c r="A234">
        <v>5839</v>
      </c>
      <c r="B234">
        <v>87312.97</v>
      </c>
    </row>
    <row r="235" spans="1:2" x14ac:dyDescent="0.35">
      <c r="A235">
        <v>8033</v>
      </c>
      <c r="B235">
        <v>89395.26</v>
      </c>
    </row>
    <row r="236" spans="1:2" x14ac:dyDescent="0.35">
      <c r="A236">
        <v>3564</v>
      </c>
      <c r="B236">
        <v>89582.68</v>
      </c>
    </row>
    <row r="237" spans="1:2" x14ac:dyDescent="0.35">
      <c r="A237">
        <v>4057</v>
      </c>
      <c r="B237">
        <v>90126.48</v>
      </c>
    </row>
    <row r="238" spans="1:2" x14ac:dyDescent="0.35">
      <c r="A238">
        <v>4115</v>
      </c>
      <c r="B238">
        <v>90969.76</v>
      </c>
    </row>
    <row r="239" spans="1:2" x14ac:dyDescent="0.35">
      <c r="A239">
        <v>4111</v>
      </c>
      <c r="B239">
        <v>95035.05</v>
      </c>
    </row>
    <row r="240" spans="1:2" x14ac:dyDescent="0.35">
      <c r="A240">
        <v>2391</v>
      </c>
      <c r="B240">
        <v>96400.43</v>
      </c>
    </row>
    <row r="241" spans="1:2" x14ac:dyDescent="0.35">
      <c r="A241">
        <v>7730</v>
      </c>
      <c r="B241">
        <v>97534.65</v>
      </c>
    </row>
    <row r="242" spans="1:2" x14ac:dyDescent="0.35">
      <c r="A242">
        <v>6523</v>
      </c>
      <c r="B242">
        <v>98334.47</v>
      </c>
    </row>
    <row r="243" spans="1:2" x14ac:dyDescent="0.35">
      <c r="A243">
        <v>1166</v>
      </c>
      <c r="B243">
        <v>99503.73</v>
      </c>
    </row>
    <row r="244" spans="1:2" x14ac:dyDescent="0.35">
      <c r="A244">
        <v>2137</v>
      </c>
      <c r="B244">
        <v>101915.84</v>
      </c>
    </row>
    <row r="245" spans="1:2" x14ac:dyDescent="0.35">
      <c r="A245">
        <v>7732</v>
      </c>
      <c r="B245">
        <v>104505.25</v>
      </c>
    </row>
    <row r="246" spans="1:2" x14ac:dyDescent="0.35">
      <c r="A246">
        <v>7437</v>
      </c>
      <c r="B246">
        <v>104721.45</v>
      </c>
    </row>
    <row r="247" spans="1:2" x14ac:dyDescent="0.35">
      <c r="A247">
        <v>5150</v>
      </c>
      <c r="B247">
        <v>105949.73</v>
      </c>
    </row>
    <row r="248" spans="1:2" x14ac:dyDescent="0.35">
      <c r="A248">
        <v>3742</v>
      </c>
      <c r="B248">
        <v>106615.67</v>
      </c>
    </row>
    <row r="249" spans="1:2" x14ac:dyDescent="0.35">
      <c r="A249">
        <v>8483</v>
      </c>
      <c r="B249">
        <v>106662.86</v>
      </c>
    </row>
    <row r="250" spans="1:2" x14ac:dyDescent="0.35">
      <c r="A250">
        <v>6555</v>
      </c>
      <c r="B250">
        <v>107711.05</v>
      </c>
    </row>
    <row r="251" spans="1:2" x14ac:dyDescent="0.35">
      <c r="A251">
        <v>5990</v>
      </c>
      <c r="B251">
        <v>110264.84</v>
      </c>
    </row>
    <row r="252" spans="1:2" x14ac:dyDescent="0.35">
      <c r="A252">
        <v>2843</v>
      </c>
      <c r="B252">
        <v>113561.55</v>
      </c>
    </row>
    <row r="253" spans="1:2" x14ac:dyDescent="0.35">
      <c r="A253">
        <v>1508</v>
      </c>
      <c r="B253">
        <v>113874.35</v>
      </c>
    </row>
    <row r="254" spans="1:2" x14ac:dyDescent="0.35">
      <c r="A254">
        <v>7522</v>
      </c>
      <c r="B254">
        <v>114422.35</v>
      </c>
    </row>
    <row r="255" spans="1:2" x14ac:dyDescent="0.35">
      <c r="A255">
        <v>2232</v>
      </c>
      <c r="B255">
        <v>115675.81</v>
      </c>
    </row>
    <row r="256" spans="1:2" x14ac:dyDescent="0.35">
      <c r="A256">
        <v>5758</v>
      </c>
      <c r="B256">
        <v>116839.82</v>
      </c>
    </row>
    <row r="257" spans="1:2" x14ac:dyDescent="0.35">
      <c r="A257">
        <v>1881</v>
      </c>
      <c r="B257">
        <v>117124.28</v>
      </c>
    </row>
    <row r="258" spans="1:2" x14ac:dyDescent="0.35">
      <c r="A258">
        <v>9231</v>
      </c>
      <c r="B258">
        <v>117842.44</v>
      </c>
    </row>
    <row r="259" spans="1:2" x14ac:dyDescent="0.35">
      <c r="A259">
        <v>4131</v>
      </c>
      <c r="B259">
        <v>119097.36</v>
      </c>
    </row>
    <row r="335" spans="1:12" ht="21" x14ac:dyDescent="0.5">
      <c r="A335" s="56" t="s">
        <v>105</v>
      </c>
      <c r="B335" s="56"/>
      <c r="C335" s="56"/>
      <c r="D335" s="56"/>
      <c r="E335" s="56"/>
      <c r="F335" s="56"/>
      <c r="G335" s="56"/>
      <c r="H335" s="56"/>
      <c r="I335" s="56"/>
    </row>
    <row r="336" spans="1:12" x14ac:dyDescent="0.35">
      <c r="A336">
        <v>1</v>
      </c>
      <c r="B336" s="9" t="s">
        <v>107</v>
      </c>
      <c r="C336" s="9"/>
      <c r="D336" s="9"/>
      <c r="E336" s="9"/>
      <c r="F336" s="9"/>
      <c r="G336" s="9"/>
      <c r="H336" s="9"/>
      <c r="I336" s="9"/>
      <c r="J336" s="9"/>
      <c r="K336" s="9"/>
      <c r="L336" s="9"/>
    </row>
    <row r="337" spans="1:13" x14ac:dyDescent="0.35">
      <c r="B337" s="9" t="s">
        <v>150</v>
      </c>
      <c r="C337" s="9"/>
      <c r="D337" s="9"/>
      <c r="E337" s="9"/>
      <c r="F337" s="9"/>
      <c r="G337" s="9"/>
      <c r="H337" s="9"/>
      <c r="I337" s="9"/>
      <c r="J337" s="9"/>
      <c r="K337" s="9"/>
      <c r="L337" s="9"/>
    </row>
    <row r="339" spans="1:13" x14ac:dyDescent="0.35">
      <c r="A339">
        <v>2</v>
      </c>
      <c r="B339" s="9" t="s">
        <v>109</v>
      </c>
      <c r="C339" s="9"/>
      <c r="D339" s="9"/>
      <c r="E339" s="9"/>
      <c r="F339" s="9"/>
      <c r="G339" s="9"/>
      <c r="H339" s="9"/>
      <c r="I339" s="9"/>
      <c r="J339" s="9"/>
      <c r="K339" s="9"/>
      <c r="L339" s="9"/>
      <c r="M339" s="9"/>
    </row>
    <row r="340" spans="1:13" x14ac:dyDescent="0.35">
      <c r="B340" s="9" t="s">
        <v>110</v>
      </c>
      <c r="C340" s="9"/>
      <c r="D340" s="9"/>
      <c r="E340" s="9"/>
      <c r="F340" s="9"/>
      <c r="G340" s="9"/>
      <c r="H340" s="9"/>
      <c r="I340" s="9"/>
      <c r="J340" s="9"/>
      <c r="K340" s="9"/>
      <c r="L340" s="9"/>
      <c r="M340" s="9"/>
    </row>
    <row r="341" spans="1:13" x14ac:dyDescent="0.35">
      <c r="A341" s="9" t="s">
        <v>111</v>
      </c>
      <c r="B341" s="9" t="s">
        <v>108</v>
      </c>
      <c r="C341" s="9"/>
      <c r="D341" s="9"/>
      <c r="E341" s="9"/>
      <c r="F341" s="9"/>
      <c r="G341" s="9"/>
      <c r="H341" s="9"/>
      <c r="I341" s="9"/>
      <c r="J341" s="9"/>
      <c r="K341" s="9"/>
      <c r="L341" s="9"/>
      <c r="M341" s="9"/>
    </row>
    <row r="343" spans="1:13" x14ac:dyDescent="0.35">
      <c r="A343" s="53"/>
      <c r="B343" s="53"/>
      <c r="C343" s="53"/>
      <c r="D343" s="53"/>
      <c r="E343" s="53"/>
      <c r="F343" s="53"/>
      <c r="G343" s="53"/>
      <c r="H343" s="53"/>
      <c r="I343" s="53"/>
    </row>
    <row r="349" spans="1:13" x14ac:dyDescent="0.35">
      <c r="A349" s="7" t="s">
        <v>9</v>
      </c>
      <c r="B349" s="7" t="s">
        <v>65</v>
      </c>
      <c r="C349" t="s">
        <v>67</v>
      </c>
    </row>
    <row r="350" spans="1:13" x14ac:dyDescent="0.35">
      <c r="A350" t="s">
        <v>40</v>
      </c>
      <c r="B350">
        <v>1013</v>
      </c>
      <c r="C350" s="8">
        <v>3156726.8199999994</v>
      </c>
    </row>
    <row r="351" spans="1:13" x14ac:dyDescent="0.35">
      <c r="A351" t="s">
        <v>32</v>
      </c>
      <c r="B351">
        <v>998</v>
      </c>
      <c r="C351" s="8">
        <v>2903930.7399999974</v>
      </c>
    </row>
    <row r="352" spans="1:13" x14ac:dyDescent="0.35">
      <c r="A352" t="s">
        <v>36</v>
      </c>
      <c r="B352">
        <v>1038</v>
      </c>
      <c r="C352" s="8">
        <v>3276299.6299999994</v>
      </c>
    </row>
    <row r="353" spans="1:12" x14ac:dyDescent="0.35">
      <c r="A353" t="s">
        <v>26</v>
      </c>
      <c r="B353">
        <v>964</v>
      </c>
      <c r="C353" s="8">
        <v>2962567.0200000009</v>
      </c>
    </row>
    <row r="354" spans="1:12" x14ac:dyDescent="0.35">
      <c r="A354" t="s">
        <v>45</v>
      </c>
      <c r="B354">
        <v>987</v>
      </c>
      <c r="C354" s="8">
        <v>2964077.2399999984</v>
      </c>
    </row>
    <row r="360" spans="1:12" ht="18.5" x14ac:dyDescent="0.45">
      <c r="A360" s="54" t="s">
        <v>96</v>
      </c>
      <c r="B360" s="54"/>
      <c r="C360" s="54"/>
      <c r="D360" s="54"/>
      <c r="E360" s="54"/>
      <c r="F360" s="54"/>
      <c r="G360" s="54"/>
      <c r="H360" s="54"/>
      <c r="I360" s="54"/>
      <c r="J360" s="54"/>
      <c r="K360" s="54"/>
    </row>
    <row r="361" spans="1:12" ht="15.5" x14ac:dyDescent="0.35">
      <c r="B361" s="16" t="s">
        <v>97</v>
      </c>
      <c r="C361" s="9" t="s">
        <v>100</v>
      </c>
      <c r="D361" s="9"/>
      <c r="E361" s="9"/>
      <c r="F361" s="9"/>
      <c r="G361" s="9"/>
      <c r="H361" s="9"/>
      <c r="I361" s="9"/>
      <c r="J361" s="9"/>
    </row>
    <row r="362" spans="1:12" x14ac:dyDescent="0.35">
      <c r="C362" s="9" t="s">
        <v>101</v>
      </c>
      <c r="D362" s="9"/>
      <c r="E362" s="9"/>
      <c r="F362" s="9"/>
      <c r="G362" s="9"/>
      <c r="H362" s="9"/>
      <c r="I362" s="9"/>
      <c r="J362" s="9"/>
    </row>
    <row r="364" spans="1:12" x14ac:dyDescent="0.35">
      <c r="B364" s="9" t="s">
        <v>98</v>
      </c>
      <c r="C364" s="9" t="s">
        <v>102</v>
      </c>
      <c r="D364" s="9"/>
      <c r="E364" s="9"/>
      <c r="F364" s="9"/>
      <c r="G364" s="9"/>
      <c r="H364" s="9"/>
      <c r="I364" s="9"/>
    </row>
    <row r="365" spans="1:12" x14ac:dyDescent="0.35">
      <c r="B365" s="9" t="s">
        <v>99</v>
      </c>
      <c r="C365" s="9" t="s">
        <v>103</v>
      </c>
      <c r="D365" s="9"/>
      <c r="E365" s="9"/>
      <c r="F365" s="9"/>
      <c r="G365" s="9"/>
      <c r="H365" s="9"/>
      <c r="I365" s="9"/>
    </row>
    <row r="366" spans="1:12" x14ac:dyDescent="0.35">
      <c r="C366" s="9" t="s">
        <v>104</v>
      </c>
      <c r="D366" s="9"/>
      <c r="E366" s="9"/>
      <c r="F366" s="9"/>
      <c r="G366" s="9"/>
      <c r="H366" s="9"/>
      <c r="I366" s="9"/>
    </row>
    <row r="368" spans="1:12" x14ac:dyDescent="0.35">
      <c r="A368" s="53"/>
      <c r="B368" s="53"/>
      <c r="C368" s="53"/>
      <c r="D368" s="53"/>
      <c r="E368" s="53"/>
      <c r="F368" s="53"/>
      <c r="G368" s="53"/>
      <c r="H368" s="53"/>
      <c r="I368" s="53"/>
      <c r="J368" s="53"/>
      <c r="K368" s="53"/>
      <c r="L368" s="53"/>
    </row>
    <row r="370" spans="1:3" x14ac:dyDescent="0.35">
      <c r="A370" s="7" t="s">
        <v>87</v>
      </c>
      <c r="B370" t="s">
        <v>65</v>
      </c>
      <c r="C370" t="s">
        <v>67</v>
      </c>
    </row>
    <row r="371" spans="1:3" x14ac:dyDescent="0.35">
      <c r="A371" s="14" t="s">
        <v>86</v>
      </c>
      <c r="B371">
        <v>1</v>
      </c>
      <c r="C371" s="8">
        <v>3196.06</v>
      </c>
    </row>
    <row r="386" spans="1:12" ht="21" x14ac:dyDescent="0.5">
      <c r="A386" s="55" t="s">
        <v>90</v>
      </c>
      <c r="B386" s="55"/>
      <c r="C386" s="55"/>
      <c r="D386" s="55"/>
      <c r="E386" s="55"/>
      <c r="F386" s="55"/>
      <c r="G386" s="55"/>
      <c r="H386" s="55"/>
      <c r="I386" s="55"/>
      <c r="J386" s="55"/>
      <c r="K386" s="55"/>
      <c r="L386" s="55"/>
    </row>
    <row r="387" spans="1:12" ht="15.5" x14ac:dyDescent="0.35">
      <c r="A387" s="17"/>
      <c r="B387" s="16" t="s">
        <v>91</v>
      </c>
      <c r="C387" s="16"/>
      <c r="D387" s="16"/>
      <c r="E387" s="16"/>
      <c r="F387" s="16"/>
      <c r="G387" s="16"/>
      <c r="H387" s="16"/>
    </row>
    <row r="388" spans="1:12" ht="15.5" x14ac:dyDescent="0.35">
      <c r="A388" s="17"/>
      <c r="B388" s="16" t="s">
        <v>94</v>
      </c>
      <c r="C388" s="16"/>
      <c r="D388" s="16"/>
      <c r="E388" s="16"/>
      <c r="F388" s="16"/>
      <c r="G388" s="16"/>
      <c r="H388" s="16"/>
    </row>
    <row r="389" spans="1:12" x14ac:dyDescent="0.35">
      <c r="A389" s="17"/>
    </row>
    <row r="390" spans="1:12" ht="15.5" x14ac:dyDescent="0.35">
      <c r="A390" s="17"/>
      <c r="B390" s="16" t="s">
        <v>92</v>
      </c>
      <c r="C390" s="16" t="s">
        <v>95</v>
      </c>
      <c r="D390" s="16"/>
      <c r="E390" s="16"/>
      <c r="F390" s="16"/>
      <c r="G390" s="16"/>
      <c r="H390" s="16"/>
      <c r="I390" s="16"/>
    </row>
    <row r="391" spans="1:12" ht="15.5" x14ac:dyDescent="0.35">
      <c r="A391" s="17"/>
      <c r="C391" s="16" t="s">
        <v>93</v>
      </c>
      <c r="D391" s="16"/>
      <c r="E391" s="16"/>
      <c r="F391" s="16"/>
      <c r="G391" s="16"/>
      <c r="H391" s="16"/>
      <c r="I391" s="16"/>
    </row>
    <row r="392" spans="1:12" x14ac:dyDescent="0.35">
      <c r="A392" s="53"/>
      <c r="B392" s="53"/>
      <c r="C392" s="53"/>
      <c r="D392" s="53"/>
      <c r="E392" s="53"/>
      <c r="F392" s="53"/>
      <c r="G392" s="53"/>
      <c r="H392" s="53"/>
      <c r="I392" s="53"/>
      <c r="J392" s="53"/>
      <c r="K392" s="53"/>
      <c r="L392" s="53"/>
    </row>
  </sheetData>
  <mergeCells count="15">
    <mergeCell ref="A146:C146"/>
    <mergeCell ref="A132:E132"/>
    <mergeCell ref="B2:C2"/>
    <mergeCell ref="A386:L386"/>
    <mergeCell ref="A392:L392"/>
    <mergeCell ref="A360:K360"/>
    <mergeCell ref="A368:L368"/>
    <mergeCell ref="A335:I335"/>
    <mergeCell ref="A343:I343"/>
    <mergeCell ref="A157:J157"/>
    <mergeCell ref="A86:F86"/>
    <mergeCell ref="A92:F92"/>
    <mergeCell ref="A99:D99"/>
    <mergeCell ref="A114:D114"/>
    <mergeCell ref="A127:D127"/>
  </mergeCells>
  <conditionalFormatting sqref="A3:B3 A4:A85">
    <cfRule type="colorScale" priority="6">
      <colorScale>
        <cfvo type="min"/>
        <cfvo type="percentile" val="50"/>
        <cfvo type="max"/>
        <color rgb="FF63BE7B"/>
        <color rgb="FFFFEB84"/>
        <color rgb="FFF8696B"/>
      </colorScale>
    </cfRule>
  </conditionalFormatting>
  <conditionalFormatting sqref="A110:B110 A111:A113">
    <cfRule type="colorScale" priority="3">
      <colorScale>
        <cfvo type="min"/>
        <cfvo type="percentile" val="50"/>
        <cfvo type="max"/>
        <color rgb="FF63BE7B"/>
        <color rgb="FFFFEB84"/>
        <color rgb="FFF8696B"/>
      </colorScale>
    </cfRule>
  </conditionalFormatting>
  <conditionalFormatting sqref="A128:B128 A129:A131">
    <cfRule type="colorScale" priority="2">
      <colorScale>
        <cfvo type="min"/>
        <cfvo type="percentile" val="50"/>
        <cfvo type="max"/>
        <color rgb="FF63BE7B"/>
        <color rgb="FFFCFCFF"/>
        <color rgb="FFF8696B"/>
      </colorScale>
    </cfRule>
  </conditionalFormatting>
  <conditionalFormatting sqref="A93:C93 A94:A96">
    <cfRule type="colorScale" priority="4">
      <colorScale>
        <cfvo type="min"/>
        <cfvo type="percentile" val="50"/>
        <cfvo type="max"/>
        <color rgb="FFF8696B"/>
        <color rgb="FFFFEB84"/>
        <color rgb="FF63BE7B"/>
      </colorScale>
    </cfRule>
  </conditionalFormatting>
  <conditionalFormatting sqref="A349:C354">
    <cfRule type="colorScale" priority="5">
      <colorScale>
        <cfvo type="min"/>
        <cfvo type="percentile" val="50"/>
        <cfvo type="max"/>
        <color rgb="FFF8696B"/>
        <color rgb="FFFCFCFF"/>
        <color rgb="FF5A8AC6"/>
      </colorScale>
    </cfRule>
  </conditionalFormatting>
  <conditionalFormatting sqref="A370:C370 A372:C379 A371">
    <cfRule type="colorScale" priority="1">
      <colorScale>
        <cfvo type="min"/>
        <cfvo type="percentile" val="50"/>
        <cfvo type="max"/>
        <color rgb="FFF8696B"/>
        <color rgb="FFFFEB84"/>
        <color rgb="FF63BE7B"/>
      </colorScale>
    </cfRule>
  </conditionalFormatting>
  <conditionalFormatting sqref="A2035:C2040">
    <cfRule type="colorScale" priority="8">
      <colorScale>
        <cfvo type="min"/>
        <cfvo type="percentile" val="50"/>
        <cfvo type="max"/>
        <color rgb="FFF8696B"/>
        <color rgb="FFFCFCFF"/>
        <color rgb="FF5A8AC6"/>
      </colorScale>
    </cfRule>
  </conditionalFormatting>
  <conditionalFormatting sqref="A2045:C2050">
    <cfRule type="colorScale" priority="7">
      <colorScale>
        <cfvo type="min"/>
        <cfvo type="percentile" val="50"/>
        <cfvo type="max"/>
        <color rgb="FFF8696B"/>
        <color rgb="FFFCFCFF"/>
        <color rgb="FF5A8AC6"/>
      </colorScale>
    </cfRule>
  </conditionalFormatting>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F3F6C-01BF-4884-9BC9-224BBD4B72C0}">
  <dimension ref="A1:F2"/>
  <sheetViews>
    <sheetView showGridLines="0" workbookViewId="0">
      <selection activeCell="H1" sqref="H1:I4"/>
    </sheetView>
  </sheetViews>
  <sheetFormatPr defaultRowHeight="14.5" x14ac:dyDescent="0.35"/>
  <sheetData>
    <row r="1" spans="1:6" x14ac:dyDescent="0.35">
      <c r="A1" s="59" t="s">
        <v>74</v>
      </c>
      <c r="B1" s="59"/>
      <c r="C1" s="59"/>
      <c r="D1" s="59"/>
      <c r="E1" s="59"/>
      <c r="F1" s="59"/>
    </row>
    <row r="2" spans="1:6" x14ac:dyDescent="0.35">
      <c r="A2" s="59"/>
      <c r="B2" s="59"/>
      <c r="C2" s="59"/>
      <c r="D2" s="59"/>
      <c r="E2" s="59"/>
      <c r="F2" s="59"/>
    </row>
  </sheetData>
  <mergeCells count="1">
    <mergeCell ref="A1:F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37B0A-B7CE-4342-B817-853E9B79AB6D}">
  <dimension ref="A1:AD5011"/>
  <sheetViews>
    <sheetView workbookViewId="0">
      <selection activeCell="A5" sqref="A5"/>
    </sheetView>
  </sheetViews>
  <sheetFormatPr defaultRowHeight="14.5" x14ac:dyDescent="0.35"/>
  <cols>
    <col min="1" max="1" width="14.90625" customWidth="1"/>
    <col min="2" max="2" width="17.6328125" customWidth="1"/>
    <col min="3" max="4" width="15.453125" customWidth="1"/>
    <col min="5" max="5" width="16.6328125" customWidth="1"/>
    <col min="6" max="6" width="17.08984375" customWidth="1"/>
    <col min="7" max="8" width="16.36328125" customWidth="1"/>
    <col min="9" max="9" width="27.36328125" style="10" customWidth="1"/>
    <col min="10" max="10" width="9.7265625" customWidth="1"/>
    <col min="11" max="11" width="29.08984375" customWidth="1"/>
    <col min="12" max="12" width="18.08984375" customWidth="1"/>
    <col min="13" max="13" width="18.81640625" customWidth="1"/>
    <col min="14" max="14" width="17.26953125" customWidth="1"/>
    <col min="15" max="15" width="12.08984375" customWidth="1"/>
    <col min="16" max="16" width="18.90625" customWidth="1"/>
    <col min="17" max="17" width="18.1796875" customWidth="1"/>
    <col min="18" max="18" width="34.08984375" customWidth="1"/>
    <col min="19" max="19" width="17.54296875" customWidth="1"/>
    <col min="20" max="20" width="23.6328125" customWidth="1"/>
    <col min="21" max="21" width="22.08984375" customWidth="1"/>
    <col min="22" max="22" width="23.81640625" customWidth="1"/>
    <col min="23" max="23" width="21" style="13" customWidth="1"/>
    <col min="24" max="24" width="10.26953125" customWidth="1"/>
    <col min="25" max="25" width="14.6328125" customWidth="1"/>
    <col min="26" max="26" width="14.6328125" style="8" customWidth="1"/>
    <col min="28" max="28" width="8.7265625" style="8"/>
    <col min="29" max="29" width="10.08984375" style="8" bestFit="1" customWidth="1"/>
    <col min="30" max="30" width="9.54296875" customWidth="1"/>
  </cols>
  <sheetData>
    <row r="1" spans="1:30" x14ac:dyDescent="0.35">
      <c r="I1"/>
      <c r="W1"/>
    </row>
    <row r="2" spans="1:30" x14ac:dyDescent="0.35">
      <c r="I2"/>
      <c r="W2"/>
    </row>
    <row r="3" spans="1:30" x14ac:dyDescent="0.35">
      <c r="I3"/>
      <c r="W3"/>
    </row>
    <row r="4" spans="1:30" x14ac:dyDescent="0.35">
      <c r="I4"/>
      <c r="W4"/>
    </row>
    <row r="5" spans="1:30" x14ac:dyDescent="0.35">
      <c r="I5"/>
      <c r="W5"/>
    </row>
    <row r="6" spans="1:30" x14ac:dyDescent="0.35">
      <c r="I6"/>
      <c r="W6"/>
    </row>
    <row r="7" spans="1:30" x14ac:dyDescent="0.35">
      <c r="I7"/>
      <c r="W7"/>
    </row>
    <row r="8" spans="1:30" x14ac:dyDescent="0.35">
      <c r="I8"/>
      <c r="W8"/>
    </row>
    <row r="9" spans="1:30" x14ac:dyDescent="0.35">
      <c r="I9"/>
      <c r="W9"/>
    </row>
    <row r="10" spans="1:30" x14ac:dyDescent="0.35">
      <c r="A10" s="52"/>
      <c r="B10" s="52"/>
      <c r="C10" s="52"/>
      <c r="D10" s="52"/>
      <c r="E10" s="52"/>
      <c r="F10" s="52"/>
      <c r="G10" s="52"/>
      <c r="H10" s="52"/>
      <c r="I10" s="52"/>
      <c r="J10" s="52"/>
      <c r="K10" s="52"/>
      <c r="L10" s="52"/>
      <c r="M10" s="52"/>
      <c r="N10" s="52"/>
      <c r="O10" s="52"/>
      <c r="P10" s="52"/>
      <c r="Q10" s="52"/>
      <c r="R10" s="52"/>
      <c r="S10" s="52"/>
      <c r="T10" s="52"/>
      <c r="U10" s="52"/>
      <c r="V10" s="52"/>
      <c r="W10" s="52"/>
      <c r="X10" s="52"/>
      <c r="Y10" s="52"/>
    </row>
    <row r="11" spans="1:30" x14ac:dyDescent="0.35">
      <c r="A11" s="25" t="s">
        <v>0</v>
      </c>
      <c r="B11" s="26" t="s">
        <v>1</v>
      </c>
      <c r="C11" s="26" t="s">
        <v>2</v>
      </c>
      <c r="D11" s="26" t="s">
        <v>3</v>
      </c>
      <c r="E11" s="26" t="s">
        <v>4</v>
      </c>
      <c r="F11" s="26" t="s">
        <v>5</v>
      </c>
      <c r="G11" s="26" t="s">
        <v>6</v>
      </c>
      <c r="H11" s="26" t="s">
        <v>66</v>
      </c>
      <c r="I11" s="27" t="s">
        <v>7</v>
      </c>
      <c r="J11" s="26" t="s">
        <v>8</v>
      </c>
      <c r="K11" s="26" t="s">
        <v>9</v>
      </c>
      <c r="L11" s="26" t="s">
        <v>10</v>
      </c>
      <c r="M11" s="26" t="s">
        <v>11</v>
      </c>
      <c r="N11" s="26" t="s">
        <v>12</v>
      </c>
      <c r="O11" s="26" t="s">
        <v>13</v>
      </c>
      <c r="P11" s="26" t="s">
        <v>14</v>
      </c>
      <c r="Q11" s="26" t="s">
        <v>15</v>
      </c>
      <c r="R11" s="26" t="s">
        <v>69</v>
      </c>
      <c r="S11" s="26" t="s">
        <v>16</v>
      </c>
      <c r="T11" s="26" t="s">
        <v>17</v>
      </c>
      <c r="U11" s="26" t="s">
        <v>18</v>
      </c>
      <c r="V11" s="26" t="s">
        <v>19</v>
      </c>
      <c r="W11" s="28" t="s">
        <v>84</v>
      </c>
      <c r="X11" s="29" t="s">
        <v>85</v>
      </c>
      <c r="Y11" s="26" t="s">
        <v>77</v>
      </c>
      <c r="Z11" s="30" t="s">
        <v>78</v>
      </c>
      <c r="AA11" s="26" t="s">
        <v>79</v>
      </c>
      <c r="AB11" s="30" t="s">
        <v>80</v>
      </c>
      <c r="AC11" s="30" t="s">
        <v>81</v>
      </c>
      <c r="AD11" s="31" t="s">
        <v>82</v>
      </c>
    </row>
    <row r="12" spans="1:30" x14ac:dyDescent="0.35">
      <c r="A12" s="32">
        <v>1</v>
      </c>
      <c r="B12" s="33">
        <v>2824</v>
      </c>
      <c r="C12" s="33">
        <v>843</v>
      </c>
      <c r="D12" s="33" t="s">
        <v>24</v>
      </c>
      <c r="E12" s="33" t="s">
        <v>25</v>
      </c>
      <c r="F12" s="33">
        <v>3</v>
      </c>
      <c r="G12" s="34">
        <v>188.46</v>
      </c>
      <c r="H12" s="34">
        <f>G12*F12</f>
        <v>565.38</v>
      </c>
      <c r="I12" s="35">
        <v>45382.906944444447</v>
      </c>
      <c r="J12" s="33">
        <v>3</v>
      </c>
      <c r="K12" s="33" t="s">
        <v>26</v>
      </c>
      <c r="L12" s="33">
        <v>246</v>
      </c>
      <c r="M12" s="33">
        <v>116</v>
      </c>
      <c r="N12" s="33">
        <v>170</v>
      </c>
      <c r="O12" s="33">
        <v>474</v>
      </c>
      <c r="P12" s="33">
        <v>8</v>
      </c>
      <c r="Q12" s="33">
        <v>29</v>
      </c>
      <c r="R12" s="33" t="str">
        <f>IF(Q12&lt;=34,"1.Young age",IF(Q12&gt;=60,"3.Senior Citizen ","2.Middle age"))</f>
        <v>1.Young age</v>
      </c>
      <c r="S12" s="33" t="s">
        <v>27</v>
      </c>
      <c r="T12" s="33">
        <v>98760.83</v>
      </c>
      <c r="U12" s="33" t="s">
        <v>28</v>
      </c>
      <c r="V12" s="33" t="s">
        <v>29</v>
      </c>
      <c r="W12" s="36">
        <v>45382</v>
      </c>
      <c r="X12" s="37">
        <v>0.90694444444444444</v>
      </c>
      <c r="Y12" s="34">
        <f>DAY(W12)</f>
        <v>31</v>
      </c>
      <c r="Z12" s="34">
        <f>MONTH(W12)</f>
        <v>3</v>
      </c>
      <c r="AA12" s="33">
        <f>YEAR(W12)</f>
        <v>2024</v>
      </c>
      <c r="AB12" s="34">
        <f>HOUR(X12)</f>
        <v>21</v>
      </c>
      <c r="AC12" s="34">
        <f>MINUTE(X12)</f>
        <v>46</v>
      </c>
      <c r="AD12" s="38">
        <f>SECOND(X12)</f>
        <v>0</v>
      </c>
    </row>
    <row r="13" spans="1:30" x14ac:dyDescent="0.35">
      <c r="A13" s="39">
        <v>2</v>
      </c>
      <c r="B13" s="40">
        <v>1409</v>
      </c>
      <c r="C13" s="40">
        <v>135</v>
      </c>
      <c r="D13" s="40" t="s">
        <v>31</v>
      </c>
      <c r="E13" s="40" t="s">
        <v>25</v>
      </c>
      <c r="F13" s="40">
        <v>4</v>
      </c>
      <c r="G13" s="41">
        <v>1912.04</v>
      </c>
      <c r="H13" s="41">
        <f t="shared" ref="H13:H76" si="0">G13*F13</f>
        <v>7648.16</v>
      </c>
      <c r="I13" s="42">
        <v>45501.53125</v>
      </c>
      <c r="J13" s="40">
        <v>5</v>
      </c>
      <c r="K13" s="40" t="s">
        <v>32</v>
      </c>
      <c r="L13" s="40">
        <v>43</v>
      </c>
      <c r="M13" s="40">
        <v>70</v>
      </c>
      <c r="N13" s="40">
        <v>212</v>
      </c>
      <c r="O13" s="40">
        <v>135</v>
      </c>
      <c r="P13" s="40">
        <v>4</v>
      </c>
      <c r="Q13" s="40">
        <v>34</v>
      </c>
      <c r="R13" s="40" t="str">
        <f t="shared" ref="R13:R76" si="1">IF(Q13&lt;=34,"1.Young age",IF(Q13&gt;=60,"3.Senior Citizen ","2.Middle age"))</f>
        <v>1.Young age</v>
      </c>
      <c r="S13" s="40" t="s">
        <v>27</v>
      </c>
      <c r="T13" s="40">
        <v>69781.929999999993</v>
      </c>
      <c r="U13" s="40" t="s">
        <v>33</v>
      </c>
      <c r="V13" s="40" t="s">
        <v>34</v>
      </c>
      <c r="W13" s="43">
        <v>45501</v>
      </c>
      <c r="X13" s="44">
        <v>0.53125</v>
      </c>
      <c r="Y13" s="41">
        <f t="shared" ref="Y13:Y76" si="2">DAY(W13)</f>
        <v>28</v>
      </c>
      <c r="Z13" s="41">
        <f t="shared" ref="Z13:Z76" si="3">VALUE(Y13)</f>
        <v>28</v>
      </c>
      <c r="AA13" s="40">
        <f t="shared" ref="AA13:AA76" si="4">YEAR(W13)</f>
        <v>2024</v>
      </c>
      <c r="AB13" s="41">
        <f t="shared" ref="AB13:AB76" si="5">HOUR(X13)</f>
        <v>12</v>
      </c>
      <c r="AC13" s="41">
        <f t="shared" ref="AC13:AC76" si="6">MINUTE(X13)</f>
        <v>45</v>
      </c>
      <c r="AD13" s="45">
        <f t="shared" ref="AD13:AD76" si="7">SECOND(X13)</f>
        <v>0</v>
      </c>
    </row>
    <row r="14" spans="1:30" x14ac:dyDescent="0.35">
      <c r="A14" s="32">
        <v>3</v>
      </c>
      <c r="B14" s="33">
        <v>5506</v>
      </c>
      <c r="C14" s="33">
        <v>391</v>
      </c>
      <c r="D14" s="33" t="s">
        <v>24</v>
      </c>
      <c r="E14" s="33" t="s">
        <v>25</v>
      </c>
      <c r="F14" s="33">
        <v>4</v>
      </c>
      <c r="G14" s="34">
        <v>1377.75</v>
      </c>
      <c r="H14" s="34">
        <f t="shared" si="0"/>
        <v>5511</v>
      </c>
      <c r="I14" s="35">
        <v>45453.204861111109</v>
      </c>
      <c r="J14" s="33">
        <v>1</v>
      </c>
      <c r="K14" s="33" t="s">
        <v>36</v>
      </c>
      <c r="L14" s="33">
        <v>411</v>
      </c>
      <c r="M14" s="33">
        <v>94</v>
      </c>
      <c r="N14" s="33">
        <v>252</v>
      </c>
      <c r="O14" s="33">
        <v>475</v>
      </c>
      <c r="P14" s="33">
        <v>2</v>
      </c>
      <c r="Q14" s="33">
        <v>69</v>
      </c>
      <c r="R14" s="33" t="str">
        <f t="shared" si="1"/>
        <v xml:space="preserve">3.Senior Citizen </v>
      </c>
      <c r="S14" s="33" t="s">
        <v>27</v>
      </c>
      <c r="T14" s="33">
        <v>77373.100000000006</v>
      </c>
      <c r="U14" s="33" t="s">
        <v>37</v>
      </c>
      <c r="V14" s="33" t="s">
        <v>34</v>
      </c>
      <c r="W14" s="36">
        <v>45453</v>
      </c>
      <c r="X14" s="46">
        <v>0.2048611111111111</v>
      </c>
      <c r="Y14" s="34">
        <f t="shared" si="2"/>
        <v>10</v>
      </c>
      <c r="Z14" s="34">
        <f t="shared" si="3"/>
        <v>10</v>
      </c>
      <c r="AA14" s="33">
        <f t="shared" si="4"/>
        <v>2024</v>
      </c>
      <c r="AB14" s="34">
        <f t="shared" si="5"/>
        <v>4</v>
      </c>
      <c r="AC14" s="34">
        <f t="shared" si="6"/>
        <v>55</v>
      </c>
      <c r="AD14" s="38">
        <f t="shared" si="7"/>
        <v>0</v>
      </c>
    </row>
    <row r="15" spans="1:30" x14ac:dyDescent="0.35">
      <c r="A15" s="39">
        <v>4</v>
      </c>
      <c r="B15" s="40">
        <v>5012</v>
      </c>
      <c r="C15" s="40">
        <v>710</v>
      </c>
      <c r="D15" s="40" t="s">
        <v>38</v>
      </c>
      <c r="E15" s="40" t="s">
        <v>25</v>
      </c>
      <c r="F15" s="40">
        <v>5</v>
      </c>
      <c r="G15" s="41">
        <v>182.31</v>
      </c>
      <c r="H15" s="41">
        <f t="shared" si="0"/>
        <v>911.55</v>
      </c>
      <c r="I15" s="42">
        <v>45519.043749999997</v>
      </c>
      <c r="J15" s="40">
        <v>5</v>
      </c>
      <c r="K15" s="40" t="s">
        <v>26</v>
      </c>
      <c r="L15" s="40">
        <v>452</v>
      </c>
      <c r="M15" s="40">
        <v>87</v>
      </c>
      <c r="N15" s="40">
        <v>112</v>
      </c>
      <c r="O15" s="40">
        <v>118</v>
      </c>
      <c r="P15" s="40">
        <v>7</v>
      </c>
      <c r="Q15" s="40">
        <v>47</v>
      </c>
      <c r="R15" s="40" t="str">
        <f t="shared" si="1"/>
        <v>2.Middle age</v>
      </c>
      <c r="S15" s="40" t="s">
        <v>27</v>
      </c>
      <c r="T15" s="40">
        <v>33383.040000000001</v>
      </c>
      <c r="U15" s="40" t="s">
        <v>28</v>
      </c>
      <c r="V15" s="40" t="s">
        <v>34</v>
      </c>
      <c r="W15" s="43">
        <v>45519</v>
      </c>
      <c r="X15" s="44">
        <v>4.3749999999999997E-2</v>
      </c>
      <c r="Y15" s="41">
        <f t="shared" si="2"/>
        <v>15</v>
      </c>
      <c r="Z15" s="41">
        <f t="shared" si="3"/>
        <v>15</v>
      </c>
      <c r="AA15" s="40">
        <f t="shared" si="4"/>
        <v>2024</v>
      </c>
      <c r="AB15" s="41">
        <f t="shared" si="5"/>
        <v>1</v>
      </c>
      <c r="AC15" s="41">
        <f t="shared" si="6"/>
        <v>3</v>
      </c>
      <c r="AD15" s="45">
        <f t="shared" si="7"/>
        <v>0</v>
      </c>
    </row>
    <row r="16" spans="1:30" x14ac:dyDescent="0.35">
      <c r="A16" s="32">
        <v>5</v>
      </c>
      <c r="B16" s="33">
        <v>4657</v>
      </c>
      <c r="C16" s="33">
        <v>116</v>
      </c>
      <c r="D16" s="33" t="s">
        <v>39</v>
      </c>
      <c r="E16" s="33" t="s">
        <v>25</v>
      </c>
      <c r="F16" s="33">
        <v>3</v>
      </c>
      <c r="G16" s="34">
        <v>499.28</v>
      </c>
      <c r="H16" s="34">
        <f t="shared" si="0"/>
        <v>1497.84</v>
      </c>
      <c r="I16" s="35">
        <v>45548.03125</v>
      </c>
      <c r="J16" s="33">
        <v>6</v>
      </c>
      <c r="K16" s="33" t="s">
        <v>40</v>
      </c>
      <c r="L16" s="33">
        <v>412</v>
      </c>
      <c r="M16" s="33">
        <v>99</v>
      </c>
      <c r="N16" s="33">
        <v>177</v>
      </c>
      <c r="O16" s="33">
        <v>155</v>
      </c>
      <c r="P16" s="33">
        <v>4</v>
      </c>
      <c r="Q16" s="33">
        <v>70</v>
      </c>
      <c r="R16" s="33" t="str">
        <f t="shared" si="1"/>
        <v xml:space="preserve">3.Senior Citizen </v>
      </c>
      <c r="S16" s="33" t="s">
        <v>41</v>
      </c>
      <c r="T16" s="33">
        <v>108999.41</v>
      </c>
      <c r="U16" s="33" t="s">
        <v>42</v>
      </c>
      <c r="V16" s="33" t="s">
        <v>43</v>
      </c>
      <c r="W16" s="36">
        <v>45548</v>
      </c>
      <c r="X16" s="37">
        <v>3.125E-2</v>
      </c>
      <c r="Y16" s="34">
        <f t="shared" si="2"/>
        <v>13</v>
      </c>
      <c r="Z16" s="34">
        <f t="shared" si="3"/>
        <v>13</v>
      </c>
      <c r="AA16" s="33">
        <f t="shared" si="4"/>
        <v>2024</v>
      </c>
      <c r="AB16" s="34">
        <f t="shared" si="5"/>
        <v>0</v>
      </c>
      <c r="AC16" s="34">
        <f t="shared" si="6"/>
        <v>45</v>
      </c>
      <c r="AD16" s="38">
        <f t="shared" si="7"/>
        <v>0</v>
      </c>
    </row>
    <row r="17" spans="1:30" x14ac:dyDescent="0.35">
      <c r="A17" s="39">
        <v>6</v>
      </c>
      <c r="B17" s="40">
        <v>3286</v>
      </c>
      <c r="C17" s="40">
        <v>630</v>
      </c>
      <c r="D17" s="40" t="s">
        <v>44</v>
      </c>
      <c r="E17" s="40" t="s">
        <v>25</v>
      </c>
      <c r="F17" s="40">
        <v>4</v>
      </c>
      <c r="G17" s="41">
        <v>1465.38</v>
      </c>
      <c r="H17" s="41">
        <f t="shared" si="0"/>
        <v>5861.52</v>
      </c>
      <c r="I17" s="42">
        <v>45479.308333333334</v>
      </c>
      <c r="J17" s="40">
        <v>1</v>
      </c>
      <c r="K17" s="40" t="s">
        <v>45</v>
      </c>
      <c r="L17" s="40">
        <v>196</v>
      </c>
      <c r="M17" s="40">
        <v>80</v>
      </c>
      <c r="N17" s="40">
        <v>210</v>
      </c>
      <c r="O17" s="40">
        <v>169</v>
      </c>
      <c r="P17" s="40">
        <v>4</v>
      </c>
      <c r="Q17" s="40">
        <v>40</v>
      </c>
      <c r="R17" s="40" t="str">
        <f t="shared" si="1"/>
        <v>2.Middle age</v>
      </c>
      <c r="S17" s="40" t="s">
        <v>46</v>
      </c>
      <c r="T17" s="40">
        <v>31779.77</v>
      </c>
      <c r="U17" s="40" t="s">
        <v>42</v>
      </c>
      <c r="V17" s="40" t="s">
        <v>29</v>
      </c>
      <c r="W17" s="43">
        <v>45479</v>
      </c>
      <c r="X17" s="47">
        <v>0.30833333333333335</v>
      </c>
      <c r="Y17" s="41">
        <f t="shared" si="2"/>
        <v>6</v>
      </c>
      <c r="Z17" s="41">
        <f t="shared" si="3"/>
        <v>6</v>
      </c>
      <c r="AA17" s="40">
        <f t="shared" si="4"/>
        <v>2024</v>
      </c>
      <c r="AB17" s="41">
        <f t="shared" si="5"/>
        <v>7</v>
      </c>
      <c r="AC17" s="41">
        <f t="shared" si="6"/>
        <v>24</v>
      </c>
      <c r="AD17" s="45">
        <f t="shared" si="7"/>
        <v>0</v>
      </c>
    </row>
    <row r="18" spans="1:30" x14ac:dyDescent="0.35">
      <c r="A18" s="32">
        <v>7</v>
      </c>
      <c r="B18" s="33">
        <v>2679</v>
      </c>
      <c r="C18" s="33">
        <v>238</v>
      </c>
      <c r="D18" s="33" t="s">
        <v>39</v>
      </c>
      <c r="E18" s="33" t="s">
        <v>47</v>
      </c>
      <c r="F18" s="33">
        <v>3</v>
      </c>
      <c r="G18" s="34">
        <v>1904.7</v>
      </c>
      <c r="H18" s="34">
        <f t="shared" si="0"/>
        <v>5714.1</v>
      </c>
      <c r="I18" s="35">
        <v>45368.939583333333</v>
      </c>
      <c r="J18" s="33">
        <v>3</v>
      </c>
      <c r="K18" s="33" t="s">
        <v>32</v>
      </c>
      <c r="L18" s="33">
        <v>24</v>
      </c>
      <c r="M18" s="33">
        <v>52</v>
      </c>
      <c r="N18" s="33">
        <v>287</v>
      </c>
      <c r="O18" s="33">
        <v>250</v>
      </c>
      <c r="P18" s="33">
        <v>3</v>
      </c>
      <c r="Q18" s="33">
        <v>54</v>
      </c>
      <c r="R18" s="33" t="str">
        <f t="shared" si="1"/>
        <v>2.Middle age</v>
      </c>
      <c r="S18" s="33" t="s">
        <v>41</v>
      </c>
      <c r="T18" s="33">
        <v>75813.17</v>
      </c>
      <c r="U18" s="33" t="s">
        <v>37</v>
      </c>
      <c r="V18" s="33" t="s">
        <v>34</v>
      </c>
      <c r="W18" s="36">
        <v>45368</v>
      </c>
      <c r="X18" s="37">
        <v>0.93958333333333333</v>
      </c>
      <c r="Y18" s="34">
        <f t="shared" si="2"/>
        <v>17</v>
      </c>
      <c r="Z18" s="34">
        <f t="shared" si="3"/>
        <v>17</v>
      </c>
      <c r="AA18" s="33">
        <f t="shared" si="4"/>
        <v>2024</v>
      </c>
      <c r="AB18" s="34">
        <f t="shared" si="5"/>
        <v>22</v>
      </c>
      <c r="AC18" s="34">
        <f t="shared" si="6"/>
        <v>33</v>
      </c>
      <c r="AD18" s="38">
        <f t="shared" si="7"/>
        <v>0</v>
      </c>
    </row>
    <row r="19" spans="1:30" x14ac:dyDescent="0.35">
      <c r="A19" s="39">
        <v>8</v>
      </c>
      <c r="B19" s="40">
        <v>9935</v>
      </c>
      <c r="C19" s="40">
        <v>409</v>
      </c>
      <c r="D19" s="40" t="s">
        <v>49</v>
      </c>
      <c r="E19" s="40" t="s">
        <v>25</v>
      </c>
      <c r="F19" s="40">
        <v>4</v>
      </c>
      <c r="G19" s="41">
        <v>875.16</v>
      </c>
      <c r="H19" s="41">
        <f t="shared" si="0"/>
        <v>3500.64</v>
      </c>
      <c r="I19" s="42">
        <v>45495.581250000003</v>
      </c>
      <c r="J19" s="40">
        <v>16</v>
      </c>
      <c r="K19" s="40" t="s">
        <v>36</v>
      </c>
      <c r="L19" s="40">
        <v>125</v>
      </c>
      <c r="M19" s="40">
        <v>92</v>
      </c>
      <c r="N19" s="40">
        <v>178</v>
      </c>
      <c r="O19" s="40">
        <v>248</v>
      </c>
      <c r="P19" s="40">
        <v>5</v>
      </c>
      <c r="Q19" s="40">
        <v>57</v>
      </c>
      <c r="R19" s="40" t="str">
        <f t="shared" si="1"/>
        <v>2.Middle age</v>
      </c>
      <c r="S19" s="40" t="s">
        <v>41</v>
      </c>
      <c r="T19" s="40">
        <v>115784.29</v>
      </c>
      <c r="U19" s="40" t="s">
        <v>28</v>
      </c>
      <c r="V19" s="40" t="s">
        <v>50</v>
      </c>
      <c r="W19" s="43">
        <v>45495</v>
      </c>
      <c r="X19" s="44">
        <v>0.58125000000000004</v>
      </c>
      <c r="Y19" s="41">
        <f t="shared" si="2"/>
        <v>22</v>
      </c>
      <c r="Z19" s="41">
        <f t="shared" si="3"/>
        <v>22</v>
      </c>
      <c r="AA19" s="40">
        <f t="shared" si="4"/>
        <v>2024</v>
      </c>
      <c r="AB19" s="41">
        <f t="shared" si="5"/>
        <v>13</v>
      </c>
      <c r="AC19" s="41">
        <f t="shared" si="6"/>
        <v>57</v>
      </c>
      <c r="AD19" s="45">
        <f t="shared" si="7"/>
        <v>0</v>
      </c>
    </row>
    <row r="20" spans="1:30" x14ac:dyDescent="0.35">
      <c r="A20" s="32">
        <v>9</v>
      </c>
      <c r="B20" s="33">
        <v>2424</v>
      </c>
      <c r="C20" s="33">
        <v>106</v>
      </c>
      <c r="D20" s="33" t="s">
        <v>44</v>
      </c>
      <c r="E20" s="33" t="s">
        <v>25</v>
      </c>
      <c r="F20" s="33">
        <v>4</v>
      </c>
      <c r="G20" s="34">
        <v>1627.48</v>
      </c>
      <c r="H20" s="34">
        <f t="shared" si="0"/>
        <v>6509.92</v>
      </c>
      <c r="I20" s="35">
        <v>45381.173611111109</v>
      </c>
      <c r="J20" s="33">
        <v>12</v>
      </c>
      <c r="K20" s="33" t="s">
        <v>45</v>
      </c>
      <c r="L20" s="33">
        <v>103</v>
      </c>
      <c r="M20" s="33">
        <v>129</v>
      </c>
      <c r="N20" s="33">
        <v>172</v>
      </c>
      <c r="O20" s="33">
        <v>368</v>
      </c>
      <c r="P20" s="33">
        <v>4</v>
      </c>
      <c r="Q20" s="33">
        <v>64</v>
      </c>
      <c r="R20" s="33" t="str">
        <f t="shared" si="1"/>
        <v xml:space="preserve">3.Senior Citizen </v>
      </c>
      <c r="S20" s="33" t="s">
        <v>27</v>
      </c>
      <c r="T20" s="33">
        <v>77392.78</v>
      </c>
      <c r="U20" s="33" t="s">
        <v>37</v>
      </c>
      <c r="V20" s="33" t="s">
        <v>29</v>
      </c>
      <c r="W20" s="36">
        <v>45381</v>
      </c>
      <c r="X20" s="37">
        <v>0.1736111111111111</v>
      </c>
      <c r="Y20" s="34">
        <f t="shared" si="2"/>
        <v>30</v>
      </c>
      <c r="Z20" s="34">
        <f t="shared" si="3"/>
        <v>30</v>
      </c>
      <c r="AA20" s="33">
        <f t="shared" si="4"/>
        <v>2024</v>
      </c>
      <c r="AB20" s="34">
        <f t="shared" si="5"/>
        <v>4</v>
      </c>
      <c r="AC20" s="34">
        <f t="shared" si="6"/>
        <v>10</v>
      </c>
      <c r="AD20" s="38">
        <f t="shared" si="7"/>
        <v>0</v>
      </c>
    </row>
    <row r="21" spans="1:30" x14ac:dyDescent="0.35">
      <c r="A21" s="39">
        <v>10</v>
      </c>
      <c r="B21" s="40">
        <v>7912</v>
      </c>
      <c r="C21" s="40">
        <v>407</v>
      </c>
      <c r="D21" s="40" t="s">
        <v>39</v>
      </c>
      <c r="E21" s="40" t="s">
        <v>47</v>
      </c>
      <c r="F21" s="40">
        <v>5</v>
      </c>
      <c r="G21" s="41">
        <v>666.27</v>
      </c>
      <c r="H21" s="41">
        <f t="shared" si="0"/>
        <v>3331.35</v>
      </c>
      <c r="I21" s="42">
        <v>45460.707638888889</v>
      </c>
      <c r="J21" s="40">
        <v>10</v>
      </c>
      <c r="K21" s="40" t="s">
        <v>40</v>
      </c>
      <c r="L21" s="40">
        <v>424</v>
      </c>
      <c r="M21" s="40">
        <v>88</v>
      </c>
      <c r="N21" s="40">
        <v>253</v>
      </c>
      <c r="O21" s="40">
        <v>494</v>
      </c>
      <c r="P21" s="40">
        <v>1</v>
      </c>
      <c r="Q21" s="40">
        <v>24</v>
      </c>
      <c r="R21" s="40" t="str">
        <f t="shared" si="1"/>
        <v>1.Young age</v>
      </c>
      <c r="S21" s="40" t="s">
        <v>46</v>
      </c>
      <c r="T21" s="40">
        <v>44787.7</v>
      </c>
      <c r="U21" s="40" t="s">
        <v>42</v>
      </c>
      <c r="V21" s="40" t="s">
        <v>43</v>
      </c>
      <c r="W21" s="43">
        <v>45460</v>
      </c>
      <c r="X21" s="44">
        <v>0.70763888888888893</v>
      </c>
      <c r="Y21" s="41">
        <f t="shared" si="2"/>
        <v>17</v>
      </c>
      <c r="Z21" s="41">
        <f t="shared" si="3"/>
        <v>17</v>
      </c>
      <c r="AA21" s="40">
        <f t="shared" si="4"/>
        <v>2024</v>
      </c>
      <c r="AB21" s="41">
        <f t="shared" si="5"/>
        <v>16</v>
      </c>
      <c r="AC21" s="41">
        <f t="shared" si="6"/>
        <v>59</v>
      </c>
      <c r="AD21" s="45">
        <f t="shared" si="7"/>
        <v>0</v>
      </c>
    </row>
    <row r="22" spans="1:30" x14ac:dyDescent="0.35">
      <c r="A22" s="32">
        <v>11</v>
      </c>
      <c r="B22" s="33">
        <v>1520</v>
      </c>
      <c r="C22" s="33">
        <v>327</v>
      </c>
      <c r="D22" s="33" t="s">
        <v>49</v>
      </c>
      <c r="E22" s="33" t="s">
        <v>25</v>
      </c>
      <c r="F22" s="33">
        <v>3</v>
      </c>
      <c r="G22" s="34">
        <v>155.24</v>
      </c>
      <c r="H22" s="34">
        <f t="shared" si="0"/>
        <v>465.72</v>
      </c>
      <c r="I22" s="35">
        <v>45385.484027777777</v>
      </c>
      <c r="J22" s="33">
        <v>12</v>
      </c>
      <c r="K22" s="33" t="s">
        <v>36</v>
      </c>
      <c r="L22" s="33">
        <v>377</v>
      </c>
      <c r="M22" s="33">
        <v>135</v>
      </c>
      <c r="N22" s="33">
        <v>167</v>
      </c>
      <c r="O22" s="33">
        <v>104</v>
      </c>
      <c r="P22" s="33">
        <v>9</v>
      </c>
      <c r="Q22" s="33">
        <v>67</v>
      </c>
      <c r="R22" s="33" t="str">
        <f t="shared" si="1"/>
        <v xml:space="preserve">3.Senior Citizen </v>
      </c>
      <c r="S22" s="33" t="s">
        <v>46</v>
      </c>
      <c r="T22" s="33">
        <v>101268.72</v>
      </c>
      <c r="U22" s="33" t="s">
        <v>37</v>
      </c>
      <c r="V22" s="33" t="s">
        <v>34</v>
      </c>
      <c r="W22" s="36">
        <v>45385</v>
      </c>
      <c r="X22" s="46">
        <v>0.48402777777777778</v>
      </c>
      <c r="Y22" s="34">
        <f t="shared" si="2"/>
        <v>3</v>
      </c>
      <c r="Z22" s="34">
        <f t="shared" si="3"/>
        <v>3</v>
      </c>
      <c r="AA22" s="33">
        <f t="shared" si="4"/>
        <v>2024</v>
      </c>
      <c r="AB22" s="34">
        <f t="shared" si="5"/>
        <v>11</v>
      </c>
      <c r="AC22" s="34">
        <f t="shared" si="6"/>
        <v>37</v>
      </c>
      <c r="AD22" s="38">
        <f t="shared" si="7"/>
        <v>0</v>
      </c>
    </row>
    <row r="23" spans="1:30" x14ac:dyDescent="0.35">
      <c r="A23" s="39">
        <v>12</v>
      </c>
      <c r="B23" s="40">
        <v>1488</v>
      </c>
      <c r="C23" s="40">
        <v>319</v>
      </c>
      <c r="D23" s="40" t="s">
        <v>38</v>
      </c>
      <c r="E23" s="40" t="s">
        <v>47</v>
      </c>
      <c r="F23" s="40">
        <v>3</v>
      </c>
      <c r="G23" s="41">
        <v>1076.79</v>
      </c>
      <c r="H23" s="41">
        <f t="shared" si="0"/>
        <v>3230.37</v>
      </c>
      <c r="I23" s="42">
        <v>45462.445138888892</v>
      </c>
      <c r="J23" s="40">
        <v>9</v>
      </c>
      <c r="K23" s="40" t="s">
        <v>26</v>
      </c>
      <c r="L23" s="40">
        <v>411</v>
      </c>
      <c r="M23" s="40">
        <v>60</v>
      </c>
      <c r="N23" s="40">
        <v>115</v>
      </c>
      <c r="O23" s="40">
        <v>290</v>
      </c>
      <c r="P23" s="40">
        <v>8</v>
      </c>
      <c r="Q23" s="40">
        <v>25</v>
      </c>
      <c r="R23" s="40" t="str">
        <f t="shared" si="1"/>
        <v>1.Young age</v>
      </c>
      <c r="S23" s="40" t="s">
        <v>41</v>
      </c>
      <c r="T23" s="40">
        <v>52253.32</v>
      </c>
      <c r="U23" s="40" t="s">
        <v>28</v>
      </c>
      <c r="V23" s="40" t="s">
        <v>50</v>
      </c>
      <c r="W23" s="43">
        <v>45462</v>
      </c>
      <c r="X23" s="44">
        <v>0.44513888888888886</v>
      </c>
      <c r="Y23" s="41">
        <f t="shared" si="2"/>
        <v>19</v>
      </c>
      <c r="Z23" s="41">
        <f t="shared" si="3"/>
        <v>19</v>
      </c>
      <c r="AA23" s="40">
        <f t="shared" si="4"/>
        <v>2024</v>
      </c>
      <c r="AB23" s="41">
        <f t="shared" si="5"/>
        <v>10</v>
      </c>
      <c r="AC23" s="41">
        <f t="shared" si="6"/>
        <v>41</v>
      </c>
      <c r="AD23" s="45">
        <f t="shared" si="7"/>
        <v>0</v>
      </c>
    </row>
    <row r="24" spans="1:30" x14ac:dyDescent="0.35">
      <c r="A24" s="32">
        <v>13</v>
      </c>
      <c r="B24" s="33">
        <v>2535</v>
      </c>
      <c r="C24" s="33">
        <v>976</v>
      </c>
      <c r="D24" s="33" t="s">
        <v>51</v>
      </c>
      <c r="E24" s="33" t="s">
        <v>47</v>
      </c>
      <c r="F24" s="33">
        <v>2</v>
      </c>
      <c r="G24" s="34">
        <v>1165.56</v>
      </c>
      <c r="H24" s="34">
        <f t="shared" si="0"/>
        <v>2331.12</v>
      </c>
      <c r="I24" s="35">
        <v>45352.172222222223</v>
      </c>
      <c r="J24" s="33">
        <v>3</v>
      </c>
      <c r="K24" s="33" t="s">
        <v>45</v>
      </c>
      <c r="L24" s="33">
        <v>346</v>
      </c>
      <c r="M24" s="33">
        <v>144</v>
      </c>
      <c r="N24" s="33">
        <v>297</v>
      </c>
      <c r="O24" s="33">
        <v>300</v>
      </c>
      <c r="P24" s="33">
        <v>3</v>
      </c>
      <c r="Q24" s="33">
        <v>49</v>
      </c>
      <c r="R24" s="33" t="str">
        <f t="shared" si="1"/>
        <v>2.Middle age</v>
      </c>
      <c r="S24" s="33" t="s">
        <v>41</v>
      </c>
      <c r="T24" s="33">
        <v>22027.62</v>
      </c>
      <c r="U24" s="33" t="s">
        <v>42</v>
      </c>
      <c r="V24" s="33" t="s">
        <v>43</v>
      </c>
      <c r="W24" s="36">
        <v>45352</v>
      </c>
      <c r="X24" s="46">
        <v>0.17222222222222222</v>
      </c>
      <c r="Y24" s="34">
        <f t="shared" si="2"/>
        <v>1</v>
      </c>
      <c r="Z24" s="34">
        <f t="shared" si="3"/>
        <v>1</v>
      </c>
      <c r="AA24" s="33">
        <f t="shared" si="4"/>
        <v>2024</v>
      </c>
      <c r="AB24" s="34">
        <f t="shared" si="5"/>
        <v>4</v>
      </c>
      <c r="AC24" s="34">
        <f t="shared" si="6"/>
        <v>8</v>
      </c>
      <c r="AD24" s="38">
        <f t="shared" si="7"/>
        <v>0</v>
      </c>
    </row>
    <row r="25" spans="1:30" x14ac:dyDescent="0.35">
      <c r="A25" s="39">
        <v>14</v>
      </c>
      <c r="B25" s="40">
        <v>4582</v>
      </c>
      <c r="C25" s="40">
        <v>422</v>
      </c>
      <c r="D25" s="40" t="s">
        <v>52</v>
      </c>
      <c r="E25" s="40" t="s">
        <v>47</v>
      </c>
      <c r="F25" s="40">
        <v>3</v>
      </c>
      <c r="G25" s="41">
        <v>778.17</v>
      </c>
      <c r="H25" s="41">
        <f t="shared" si="0"/>
        <v>2334.5099999999998</v>
      </c>
      <c r="I25" s="42">
        <v>45467.731944444444</v>
      </c>
      <c r="J25" s="40">
        <v>13</v>
      </c>
      <c r="K25" s="40" t="s">
        <v>26</v>
      </c>
      <c r="L25" s="40">
        <v>118</v>
      </c>
      <c r="M25" s="40">
        <v>94</v>
      </c>
      <c r="N25" s="40">
        <v>188</v>
      </c>
      <c r="O25" s="40">
        <v>410</v>
      </c>
      <c r="P25" s="40">
        <v>5</v>
      </c>
      <c r="Q25" s="40">
        <v>30</v>
      </c>
      <c r="R25" s="40" t="str">
        <f t="shared" si="1"/>
        <v>1.Young age</v>
      </c>
      <c r="S25" s="40" t="s">
        <v>41</v>
      </c>
      <c r="T25" s="40">
        <v>65337.53</v>
      </c>
      <c r="U25" s="40" t="s">
        <v>33</v>
      </c>
      <c r="V25" s="40" t="s">
        <v>43</v>
      </c>
      <c r="W25" s="43">
        <v>45467</v>
      </c>
      <c r="X25" s="44">
        <v>0.7319444444444444</v>
      </c>
      <c r="Y25" s="41">
        <f t="shared" si="2"/>
        <v>24</v>
      </c>
      <c r="Z25" s="41">
        <f t="shared" si="3"/>
        <v>24</v>
      </c>
      <c r="AA25" s="40">
        <f t="shared" si="4"/>
        <v>2024</v>
      </c>
      <c r="AB25" s="41">
        <f t="shared" si="5"/>
        <v>17</v>
      </c>
      <c r="AC25" s="41">
        <f t="shared" si="6"/>
        <v>34</v>
      </c>
      <c r="AD25" s="45">
        <f t="shared" si="7"/>
        <v>0</v>
      </c>
    </row>
    <row r="26" spans="1:30" x14ac:dyDescent="0.35">
      <c r="A26" s="32">
        <v>15</v>
      </c>
      <c r="B26" s="33">
        <v>4811</v>
      </c>
      <c r="C26" s="33">
        <v>122</v>
      </c>
      <c r="D26" s="33" t="s">
        <v>31</v>
      </c>
      <c r="E26" s="33" t="s">
        <v>47</v>
      </c>
      <c r="F26" s="33">
        <v>2</v>
      </c>
      <c r="G26" s="34">
        <v>399.52</v>
      </c>
      <c r="H26" s="34">
        <f t="shared" si="0"/>
        <v>799.04</v>
      </c>
      <c r="I26" s="35">
        <v>45484.498611111114</v>
      </c>
      <c r="J26" s="33">
        <v>9</v>
      </c>
      <c r="K26" s="33" t="s">
        <v>36</v>
      </c>
      <c r="L26" s="33">
        <v>31</v>
      </c>
      <c r="M26" s="33">
        <v>104</v>
      </c>
      <c r="N26" s="33">
        <v>274</v>
      </c>
      <c r="O26" s="33">
        <v>427</v>
      </c>
      <c r="P26" s="33">
        <v>5</v>
      </c>
      <c r="Q26" s="33">
        <v>54</v>
      </c>
      <c r="R26" s="33" t="str">
        <f t="shared" si="1"/>
        <v>2.Middle age</v>
      </c>
      <c r="S26" s="33" t="s">
        <v>46</v>
      </c>
      <c r="T26" s="33">
        <v>81043.27</v>
      </c>
      <c r="U26" s="33" t="s">
        <v>42</v>
      </c>
      <c r="V26" s="33" t="s">
        <v>43</v>
      </c>
      <c r="W26" s="36">
        <v>45484</v>
      </c>
      <c r="X26" s="46">
        <v>0.49861111111111112</v>
      </c>
      <c r="Y26" s="34">
        <f t="shared" si="2"/>
        <v>11</v>
      </c>
      <c r="Z26" s="34">
        <f t="shared" si="3"/>
        <v>11</v>
      </c>
      <c r="AA26" s="33">
        <f t="shared" si="4"/>
        <v>2024</v>
      </c>
      <c r="AB26" s="34">
        <f t="shared" si="5"/>
        <v>11</v>
      </c>
      <c r="AC26" s="34">
        <f t="shared" si="6"/>
        <v>58</v>
      </c>
      <c r="AD26" s="38">
        <f t="shared" si="7"/>
        <v>0</v>
      </c>
    </row>
    <row r="27" spans="1:30" x14ac:dyDescent="0.35">
      <c r="A27" s="39">
        <v>16</v>
      </c>
      <c r="B27" s="40">
        <v>9279</v>
      </c>
      <c r="C27" s="40">
        <v>890</v>
      </c>
      <c r="D27" s="40" t="s">
        <v>44</v>
      </c>
      <c r="E27" s="40" t="s">
        <v>47</v>
      </c>
      <c r="F27" s="40">
        <v>4</v>
      </c>
      <c r="G27" s="41">
        <v>639.33000000000004</v>
      </c>
      <c r="H27" s="41">
        <f t="shared" si="0"/>
        <v>2557.3200000000002</v>
      </c>
      <c r="I27" s="42">
        <v>45414.811111111114</v>
      </c>
      <c r="J27" s="40">
        <v>17</v>
      </c>
      <c r="K27" s="40" t="s">
        <v>32</v>
      </c>
      <c r="L27" s="40">
        <v>258</v>
      </c>
      <c r="M27" s="40">
        <v>113</v>
      </c>
      <c r="N27" s="40">
        <v>239</v>
      </c>
      <c r="O27" s="40">
        <v>252</v>
      </c>
      <c r="P27" s="40">
        <v>8</v>
      </c>
      <c r="Q27" s="40">
        <v>20</v>
      </c>
      <c r="R27" s="40" t="str">
        <f t="shared" si="1"/>
        <v>1.Young age</v>
      </c>
      <c r="S27" s="40" t="s">
        <v>46</v>
      </c>
      <c r="T27" s="40">
        <v>55162.400000000001</v>
      </c>
      <c r="U27" s="40" t="s">
        <v>28</v>
      </c>
      <c r="V27" s="40" t="s">
        <v>50</v>
      </c>
      <c r="W27" s="43">
        <v>45414</v>
      </c>
      <c r="X27" s="47">
        <v>0.81111111111111112</v>
      </c>
      <c r="Y27" s="41">
        <f t="shared" si="2"/>
        <v>2</v>
      </c>
      <c r="Z27" s="41">
        <f t="shared" si="3"/>
        <v>2</v>
      </c>
      <c r="AA27" s="40">
        <f t="shared" si="4"/>
        <v>2024</v>
      </c>
      <c r="AB27" s="41">
        <f t="shared" si="5"/>
        <v>19</v>
      </c>
      <c r="AC27" s="41">
        <f t="shared" si="6"/>
        <v>28</v>
      </c>
      <c r="AD27" s="45">
        <f t="shared" si="7"/>
        <v>0</v>
      </c>
    </row>
    <row r="28" spans="1:30" x14ac:dyDescent="0.35">
      <c r="A28" s="32">
        <v>17</v>
      </c>
      <c r="B28" s="33">
        <v>1434</v>
      </c>
      <c r="C28" s="33">
        <v>941</v>
      </c>
      <c r="D28" s="33" t="s">
        <v>39</v>
      </c>
      <c r="E28" s="33" t="s">
        <v>47</v>
      </c>
      <c r="F28" s="33">
        <v>3</v>
      </c>
      <c r="G28" s="34">
        <v>457.92</v>
      </c>
      <c r="H28" s="34">
        <f t="shared" si="0"/>
        <v>1373.76</v>
      </c>
      <c r="I28" s="35">
        <v>45352.601388888892</v>
      </c>
      <c r="J28" s="33">
        <v>16</v>
      </c>
      <c r="K28" s="33" t="s">
        <v>26</v>
      </c>
      <c r="L28" s="33">
        <v>417</v>
      </c>
      <c r="M28" s="33">
        <v>65</v>
      </c>
      <c r="N28" s="33">
        <v>116</v>
      </c>
      <c r="O28" s="33">
        <v>165</v>
      </c>
      <c r="P28" s="33">
        <v>9</v>
      </c>
      <c r="Q28" s="33">
        <v>68</v>
      </c>
      <c r="R28" s="33" t="str">
        <f t="shared" si="1"/>
        <v xml:space="preserve">3.Senior Citizen </v>
      </c>
      <c r="S28" s="33" t="s">
        <v>41</v>
      </c>
      <c r="T28" s="33">
        <v>84105.52</v>
      </c>
      <c r="U28" s="33" t="s">
        <v>28</v>
      </c>
      <c r="V28" s="33" t="s">
        <v>50</v>
      </c>
      <c r="W28" s="36">
        <v>45352</v>
      </c>
      <c r="X28" s="46">
        <v>0.60138888888888886</v>
      </c>
      <c r="Y28" s="34">
        <f t="shared" si="2"/>
        <v>1</v>
      </c>
      <c r="Z28" s="34">
        <f t="shared" si="3"/>
        <v>1</v>
      </c>
      <c r="AA28" s="33">
        <f t="shared" si="4"/>
        <v>2024</v>
      </c>
      <c r="AB28" s="34">
        <f t="shared" si="5"/>
        <v>14</v>
      </c>
      <c r="AC28" s="34">
        <f t="shared" si="6"/>
        <v>26</v>
      </c>
      <c r="AD28" s="38">
        <f t="shared" si="7"/>
        <v>0</v>
      </c>
    </row>
    <row r="29" spans="1:30" x14ac:dyDescent="0.35">
      <c r="A29" s="39">
        <v>18</v>
      </c>
      <c r="B29" s="40">
        <v>4257</v>
      </c>
      <c r="C29" s="40">
        <v>806</v>
      </c>
      <c r="D29" s="40" t="s">
        <v>39</v>
      </c>
      <c r="E29" s="40" t="s">
        <v>25</v>
      </c>
      <c r="F29" s="40">
        <v>5</v>
      </c>
      <c r="G29" s="41">
        <v>1201.92</v>
      </c>
      <c r="H29" s="41">
        <f t="shared" si="0"/>
        <v>6009.6</v>
      </c>
      <c r="I29" s="42">
        <v>45469.195138888892</v>
      </c>
      <c r="J29" s="40">
        <v>20</v>
      </c>
      <c r="K29" s="40" t="s">
        <v>45</v>
      </c>
      <c r="L29" s="40">
        <v>191</v>
      </c>
      <c r="M29" s="40">
        <v>58</v>
      </c>
      <c r="N29" s="40">
        <v>184</v>
      </c>
      <c r="O29" s="40">
        <v>153</v>
      </c>
      <c r="P29" s="40">
        <v>4</v>
      </c>
      <c r="Q29" s="40">
        <v>43</v>
      </c>
      <c r="R29" s="40" t="str">
        <f t="shared" si="1"/>
        <v>2.Middle age</v>
      </c>
      <c r="S29" s="40" t="s">
        <v>27</v>
      </c>
      <c r="T29" s="40">
        <v>28754.82</v>
      </c>
      <c r="U29" s="40" t="s">
        <v>37</v>
      </c>
      <c r="V29" s="40" t="s">
        <v>50</v>
      </c>
      <c r="W29" s="43">
        <v>45469</v>
      </c>
      <c r="X29" s="44">
        <v>0.19513888888888889</v>
      </c>
      <c r="Y29" s="41">
        <f t="shared" si="2"/>
        <v>26</v>
      </c>
      <c r="Z29" s="41">
        <f t="shared" si="3"/>
        <v>26</v>
      </c>
      <c r="AA29" s="40">
        <f t="shared" si="4"/>
        <v>2024</v>
      </c>
      <c r="AB29" s="41">
        <f t="shared" si="5"/>
        <v>4</v>
      </c>
      <c r="AC29" s="41">
        <f t="shared" si="6"/>
        <v>41</v>
      </c>
      <c r="AD29" s="45">
        <f t="shared" si="7"/>
        <v>0</v>
      </c>
    </row>
    <row r="30" spans="1:30" x14ac:dyDescent="0.35">
      <c r="A30" s="32">
        <v>19</v>
      </c>
      <c r="B30" s="33">
        <v>9928</v>
      </c>
      <c r="C30" s="33">
        <v>942</v>
      </c>
      <c r="D30" s="33" t="s">
        <v>31</v>
      </c>
      <c r="E30" s="33" t="s">
        <v>25</v>
      </c>
      <c r="F30" s="33">
        <v>4</v>
      </c>
      <c r="G30" s="34">
        <v>649.79999999999995</v>
      </c>
      <c r="H30" s="34">
        <f t="shared" si="0"/>
        <v>2599.1999999999998</v>
      </c>
      <c r="I30" s="35">
        <v>45445.847222222219</v>
      </c>
      <c r="J30" s="33">
        <v>5</v>
      </c>
      <c r="K30" s="33" t="s">
        <v>26</v>
      </c>
      <c r="L30" s="33">
        <v>149</v>
      </c>
      <c r="M30" s="33">
        <v>108</v>
      </c>
      <c r="N30" s="33">
        <v>125</v>
      </c>
      <c r="O30" s="33">
        <v>157</v>
      </c>
      <c r="P30" s="33">
        <v>10</v>
      </c>
      <c r="Q30" s="33">
        <v>44</v>
      </c>
      <c r="R30" s="33" t="str">
        <f t="shared" si="1"/>
        <v>2.Middle age</v>
      </c>
      <c r="S30" s="33" t="s">
        <v>46</v>
      </c>
      <c r="T30" s="33">
        <v>65975.210000000006</v>
      </c>
      <c r="U30" s="33" t="s">
        <v>42</v>
      </c>
      <c r="V30" s="33" t="s">
        <v>34</v>
      </c>
      <c r="W30" s="36">
        <v>45445</v>
      </c>
      <c r="X30" s="46">
        <v>0.84722222222222221</v>
      </c>
      <c r="Y30" s="34">
        <f t="shared" si="2"/>
        <v>2</v>
      </c>
      <c r="Z30" s="34">
        <f t="shared" si="3"/>
        <v>2</v>
      </c>
      <c r="AA30" s="33">
        <f t="shared" si="4"/>
        <v>2024</v>
      </c>
      <c r="AB30" s="34">
        <f t="shared" si="5"/>
        <v>20</v>
      </c>
      <c r="AC30" s="34">
        <f t="shared" si="6"/>
        <v>20</v>
      </c>
      <c r="AD30" s="38">
        <f t="shared" si="7"/>
        <v>0</v>
      </c>
    </row>
    <row r="31" spans="1:30" x14ac:dyDescent="0.35">
      <c r="A31" s="39">
        <v>20</v>
      </c>
      <c r="B31" s="40">
        <v>7873</v>
      </c>
      <c r="C31" s="40">
        <v>382</v>
      </c>
      <c r="D31" s="40" t="s">
        <v>31</v>
      </c>
      <c r="E31" s="40" t="s">
        <v>47</v>
      </c>
      <c r="F31" s="40">
        <v>3</v>
      </c>
      <c r="G31" s="41">
        <v>1155.98</v>
      </c>
      <c r="H31" s="41">
        <f t="shared" si="0"/>
        <v>3467.94</v>
      </c>
      <c r="I31" s="42">
        <v>45494.847222222219</v>
      </c>
      <c r="J31" s="40">
        <v>3</v>
      </c>
      <c r="K31" s="40" t="s">
        <v>26</v>
      </c>
      <c r="L31" s="40">
        <v>144</v>
      </c>
      <c r="M31" s="40">
        <v>106</v>
      </c>
      <c r="N31" s="40">
        <v>254</v>
      </c>
      <c r="O31" s="40">
        <v>478</v>
      </c>
      <c r="P31" s="40">
        <v>1</v>
      </c>
      <c r="Q31" s="40">
        <v>38</v>
      </c>
      <c r="R31" s="40" t="str">
        <f t="shared" si="1"/>
        <v>2.Middle age</v>
      </c>
      <c r="S31" s="40" t="s">
        <v>27</v>
      </c>
      <c r="T31" s="40">
        <v>106725.94</v>
      </c>
      <c r="U31" s="40" t="s">
        <v>37</v>
      </c>
      <c r="V31" s="40" t="s">
        <v>43</v>
      </c>
      <c r="W31" s="43">
        <v>45494</v>
      </c>
      <c r="X31" s="44">
        <v>0.84722222222222221</v>
      </c>
      <c r="Y31" s="41">
        <f t="shared" si="2"/>
        <v>21</v>
      </c>
      <c r="Z31" s="41">
        <f t="shared" si="3"/>
        <v>21</v>
      </c>
      <c r="AA31" s="40">
        <f t="shared" si="4"/>
        <v>2024</v>
      </c>
      <c r="AB31" s="41">
        <f t="shared" si="5"/>
        <v>20</v>
      </c>
      <c r="AC31" s="41">
        <f t="shared" si="6"/>
        <v>20</v>
      </c>
      <c r="AD31" s="45">
        <f t="shared" si="7"/>
        <v>0</v>
      </c>
    </row>
    <row r="32" spans="1:30" x14ac:dyDescent="0.35">
      <c r="A32" s="32">
        <v>21</v>
      </c>
      <c r="B32" s="33">
        <v>4611</v>
      </c>
      <c r="C32" s="33">
        <v>666</v>
      </c>
      <c r="D32" s="33" t="s">
        <v>51</v>
      </c>
      <c r="E32" s="33" t="s">
        <v>25</v>
      </c>
      <c r="F32" s="33">
        <v>4</v>
      </c>
      <c r="G32" s="34">
        <v>160.4</v>
      </c>
      <c r="H32" s="34">
        <f t="shared" si="0"/>
        <v>641.6</v>
      </c>
      <c r="I32" s="35">
        <v>45430.586111111108</v>
      </c>
      <c r="J32" s="33">
        <v>2</v>
      </c>
      <c r="K32" s="33" t="s">
        <v>36</v>
      </c>
      <c r="L32" s="33">
        <v>44</v>
      </c>
      <c r="M32" s="33">
        <v>90</v>
      </c>
      <c r="N32" s="33">
        <v>294</v>
      </c>
      <c r="O32" s="33">
        <v>360</v>
      </c>
      <c r="P32" s="33">
        <v>8</v>
      </c>
      <c r="Q32" s="33">
        <v>21</v>
      </c>
      <c r="R32" s="33" t="str">
        <f t="shared" si="1"/>
        <v>1.Young age</v>
      </c>
      <c r="S32" s="33" t="s">
        <v>46</v>
      </c>
      <c r="T32" s="33">
        <v>77489.83</v>
      </c>
      <c r="U32" s="33" t="s">
        <v>28</v>
      </c>
      <c r="V32" s="33" t="s">
        <v>29</v>
      </c>
      <c r="W32" s="36">
        <v>45430</v>
      </c>
      <c r="X32" s="37">
        <v>0.58611111111111114</v>
      </c>
      <c r="Y32" s="34">
        <f t="shared" si="2"/>
        <v>18</v>
      </c>
      <c r="Z32" s="34">
        <f t="shared" si="3"/>
        <v>18</v>
      </c>
      <c r="AA32" s="33">
        <f t="shared" si="4"/>
        <v>2024</v>
      </c>
      <c r="AB32" s="34">
        <f t="shared" si="5"/>
        <v>14</v>
      </c>
      <c r="AC32" s="34">
        <f t="shared" si="6"/>
        <v>4</v>
      </c>
      <c r="AD32" s="38">
        <f t="shared" si="7"/>
        <v>0</v>
      </c>
    </row>
    <row r="33" spans="1:30" x14ac:dyDescent="0.35">
      <c r="A33" s="39">
        <v>22</v>
      </c>
      <c r="B33" s="40">
        <v>8359</v>
      </c>
      <c r="C33" s="40">
        <v>623</v>
      </c>
      <c r="D33" s="40" t="s">
        <v>38</v>
      </c>
      <c r="E33" s="40" t="s">
        <v>25</v>
      </c>
      <c r="F33" s="40">
        <v>4</v>
      </c>
      <c r="G33" s="41">
        <v>781.98</v>
      </c>
      <c r="H33" s="41">
        <f t="shared" si="0"/>
        <v>3127.92</v>
      </c>
      <c r="I33" s="42">
        <v>45328.379166666666</v>
      </c>
      <c r="J33" s="40">
        <v>9</v>
      </c>
      <c r="K33" s="40" t="s">
        <v>32</v>
      </c>
      <c r="L33" s="40">
        <v>270</v>
      </c>
      <c r="M33" s="40">
        <v>76</v>
      </c>
      <c r="N33" s="40">
        <v>157</v>
      </c>
      <c r="O33" s="40">
        <v>346</v>
      </c>
      <c r="P33" s="40">
        <v>2</v>
      </c>
      <c r="Q33" s="40">
        <v>65</v>
      </c>
      <c r="R33" s="40" t="str">
        <f t="shared" si="1"/>
        <v xml:space="preserve">3.Senior Citizen </v>
      </c>
      <c r="S33" s="40" t="s">
        <v>27</v>
      </c>
      <c r="T33" s="40">
        <v>86773.84</v>
      </c>
      <c r="U33" s="40" t="s">
        <v>33</v>
      </c>
      <c r="V33" s="40" t="s">
        <v>29</v>
      </c>
      <c r="W33" s="43">
        <v>45328</v>
      </c>
      <c r="X33" s="47">
        <v>0.37916666666666665</v>
      </c>
      <c r="Y33" s="41">
        <f t="shared" si="2"/>
        <v>6</v>
      </c>
      <c r="Z33" s="41">
        <f t="shared" si="3"/>
        <v>6</v>
      </c>
      <c r="AA33" s="40">
        <f t="shared" si="4"/>
        <v>2024</v>
      </c>
      <c r="AB33" s="41">
        <f t="shared" si="5"/>
        <v>9</v>
      </c>
      <c r="AC33" s="41">
        <f t="shared" si="6"/>
        <v>6</v>
      </c>
      <c r="AD33" s="45">
        <f t="shared" si="7"/>
        <v>0</v>
      </c>
    </row>
    <row r="34" spans="1:30" x14ac:dyDescent="0.35">
      <c r="A34" s="32">
        <v>23</v>
      </c>
      <c r="B34" s="33">
        <v>5557</v>
      </c>
      <c r="C34" s="33">
        <v>669</v>
      </c>
      <c r="D34" s="33" t="s">
        <v>31</v>
      </c>
      <c r="E34" s="33" t="s">
        <v>47</v>
      </c>
      <c r="F34" s="33">
        <v>5</v>
      </c>
      <c r="G34" s="34">
        <v>565.22</v>
      </c>
      <c r="H34" s="34">
        <f t="shared" si="0"/>
        <v>2826.1000000000004</v>
      </c>
      <c r="I34" s="35">
        <v>45354.458333333336</v>
      </c>
      <c r="J34" s="33">
        <v>13</v>
      </c>
      <c r="K34" s="33" t="s">
        <v>40</v>
      </c>
      <c r="L34" s="33">
        <v>332</v>
      </c>
      <c r="M34" s="33">
        <v>124</v>
      </c>
      <c r="N34" s="33">
        <v>257</v>
      </c>
      <c r="O34" s="33">
        <v>257</v>
      </c>
      <c r="P34" s="33">
        <v>3</v>
      </c>
      <c r="Q34" s="33">
        <v>43</v>
      </c>
      <c r="R34" s="33" t="str">
        <f t="shared" si="1"/>
        <v>2.Middle age</v>
      </c>
      <c r="S34" s="33" t="s">
        <v>41</v>
      </c>
      <c r="T34" s="33">
        <v>90816.55</v>
      </c>
      <c r="U34" s="33" t="s">
        <v>42</v>
      </c>
      <c r="V34" s="33" t="s">
        <v>34</v>
      </c>
      <c r="W34" s="36">
        <v>45354</v>
      </c>
      <c r="X34" s="46">
        <v>0.45833333333333331</v>
      </c>
      <c r="Y34" s="34">
        <f t="shared" si="2"/>
        <v>3</v>
      </c>
      <c r="Z34" s="34">
        <f t="shared" si="3"/>
        <v>3</v>
      </c>
      <c r="AA34" s="33">
        <f t="shared" si="4"/>
        <v>2024</v>
      </c>
      <c r="AB34" s="34">
        <f t="shared" si="5"/>
        <v>11</v>
      </c>
      <c r="AC34" s="34">
        <f t="shared" si="6"/>
        <v>0</v>
      </c>
      <c r="AD34" s="38">
        <f t="shared" si="7"/>
        <v>0</v>
      </c>
    </row>
    <row r="35" spans="1:30" x14ac:dyDescent="0.35">
      <c r="A35" s="39">
        <v>24</v>
      </c>
      <c r="B35" s="40">
        <v>1106</v>
      </c>
      <c r="C35" s="40">
        <v>684</v>
      </c>
      <c r="D35" s="40" t="s">
        <v>51</v>
      </c>
      <c r="E35" s="40" t="s">
        <v>25</v>
      </c>
      <c r="F35" s="40">
        <v>5</v>
      </c>
      <c r="G35" s="41">
        <v>1503.41</v>
      </c>
      <c r="H35" s="41">
        <f t="shared" si="0"/>
        <v>7517.05</v>
      </c>
      <c r="I35" s="42">
        <v>45321.388194444444</v>
      </c>
      <c r="J35" s="40">
        <v>14</v>
      </c>
      <c r="K35" s="40" t="s">
        <v>40</v>
      </c>
      <c r="L35" s="40">
        <v>154</v>
      </c>
      <c r="M35" s="40">
        <v>120</v>
      </c>
      <c r="N35" s="40">
        <v>165</v>
      </c>
      <c r="O35" s="40">
        <v>466</v>
      </c>
      <c r="P35" s="40">
        <v>2</v>
      </c>
      <c r="Q35" s="40">
        <v>50</v>
      </c>
      <c r="R35" s="40" t="str">
        <f t="shared" si="1"/>
        <v>2.Middle age</v>
      </c>
      <c r="S35" s="40" t="s">
        <v>41</v>
      </c>
      <c r="T35" s="40">
        <v>57698.63</v>
      </c>
      <c r="U35" s="40" t="s">
        <v>33</v>
      </c>
      <c r="V35" s="40" t="s">
        <v>50</v>
      </c>
      <c r="W35" s="43">
        <v>45321</v>
      </c>
      <c r="X35" s="44">
        <v>0.38819444444444445</v>
      </c>
      <c r="Y35" s="41">
        <f t="shared" si="2"/>
        <v>30</v>
      </c>
      <c r="Z35" s="41">
        <f t="shared" si="3"/>
        <v>30</v>
      </c>
      <c r="AA35" s="40">
        <f t="shared" si="4"/>
        <v>2024</v>
      </c>
      <c r="AB35" s="41">
        <f t="shared" si="5"/>
        <v>9</v>
      </c>
      <c r="AC35" s="41">
        <f t="shared" si="6"/>
        <v>19</v>
      </c>
      <c r="AD35" s="45">
        <f t="shared" si="7"/>
        <v>0</v>
      </c>
    </row>
    <row r="36" spans="1:30" x14ac:dyDescent="0.35">
      <c r="A36" s="32">
        <v>25</v>
      </c>
      <c r="B36" s="33">
        <v>3615</v>
      </c>
      <c r="C36" s="33">
        <v>685</v>
      </c>
      <c r="D36" s="33" t="s">
        <v>38</v>
      </c>
      <c r="E36" s="33" t="s">
        <v>25</v>
      </c>
      <c r="F36" s="33">
        <v>4</v>
      </c>
      <c r="G36" s="34">
        <v>466.9</v>
      </c>
      <c r="H36" s="34">
        <f t="shared" si="0"/>
        <v>1867.6</v>
      </c>
      <c r="I36" s="35">
        <v>45507.206250000003</v>
      </c>
      <c r="J36" s="33">
        <v>5</v>
      </c>
      <c r="K36" s="33" t="s">
        <v>32</v>
      </c>
      <c r="L36" s="33">
        <v>127</v>
      </c>
      <c r="M36" s="33">
        <v>148</v>
      </c>
      <c r="N36" s="33">
        <v>139</v>
      </c>
      <c r="O36" s="33">
        <v>400</v>
      </c>
      <c r="P36" s="33">
        <v>3</v>
      </c>
      <c r="Q36" s="33">
        <v>51</v>
      </c>
      <c r="R36" s="33" t="str">
        <f t="shared" si="1"/>
        <v>2.Middle age</v>
      </c>
      <c r="S36" s="33" t="s">
        <v>46</v>
      </c>
      <c r="T36" s="33">
        <v>44320.68</v>
      </c>
      <c r="U36" s="33" t="s">
        <v>33</v>
      </c>
      <c r="V36" s="33" t="s">
        <v>43</v>
      </c>
      <c r="W36" s="36">
        <v>45507</v>
      </c>
      <c r="X36" s="46">
        <v>0.20624999999999999</v>
      </c>
      <c r="Y36" s="34">
        <f t="shared" si="2"/>
        <v>3</v>
      </c>
      <c r="Z36" s="34">
        <f t="shared" si="3"/>
        <v>3</v>
      </c>
      <c r="AA36" s="33">
        <f t="shared" si="4"/>
        <v>2024</v>
      </c>
      <c r="AB36" s="34">
        <f t="shared" si="5"/>
        <v>4</v>
      </c>
      <c r="AC36" s="34">
        <f t="shared" si="6"/>
        <v>57</v>
      </c>
      <c r="AD36" s="38">
        <f t="shared" si="7"/>
        <v>0</v>
      </c>
    </row>
    <row r="37" spans="1:30" x14ac:dyDescent="0.35">
      <c r="A37" s="39">
        <v>26</v>
      </c>
      <c r="B37" s="40">
        <v>7924</v>
      </c>
      <c r="C37" s="40">
        <v>258</v>
      </c>
      <c r="D37" s="40" t="s">
        <v>44</v>
      </c>
      <c r="E37" s="40" t="s">
        <v>25</v>
      </c>
      <c r="F37" s="40">
        <v>1</v>
      </c>
      <c r="G37" s="41">
        <v>1376.02</v>
      </c>
      <c r="H37" s="41">
        <f t="shared" si="0"/>
        <v>1376.02</v>
      </c>
      <c r="I37" s="42">
        <v>45490.636805555558</v>
      </c>
      <c r="J37" s="40">
        <v>15</v>
      </c>
      <c r="K37" s="40" t="s">
        <v>32</v>
      </c>
      <c r="L37" s="40">
        <v>214</v>
      </c>
      <c r="M37" s="40">
        <v>142</v>
      </c>
      <c r="N37" s="40">
        <v>226</v>
      </c>
      <c r="O37" s="40">
        <v>434</v>
      </c>
      <c r="P37" s="40">
        <v>6</v>
      </c>
      <c r="Q37" s="40">
        <v>58</v>
      </c>
      <c r="R37" s="40" t="str">
        <f t="shared" si="1"/>
        <v>2.Middle age</v>
      </c>
      <c r="S37" s="40" t="s">
        <v>41</v>
      </c>
      <c r="T37" s="40">
        <v>110254.19</v>
      </c>
      <c r="U37" s="40" t="s">
        <v>37</v>
      </c>
      <c r="V37" s="40" t="s">
        <v>43</v>
      </c>
      <c r="W37" s="43">
        <v>45490</v>
      </c>
      <c r="X37" s="44">
        <v>0.63680555555555551</v>
      </c>
      <c r="Y37" s="41">
        <f t="shared" si="2"/>
        <v>17</v>
      </c>
      <c r="Z37" s="41">
        <f t="shared" si="3"/>
        <v>17</v>
      </c>
      <c r="AA37" s="40">
        <f t="shared" si="4"/>
        <v>2024</v>
      </c>
      <c r="AB37" s="41">
        <f t="shared" si="5"/>
        <v>15</v>
      </c>
      <c r="AC37" s="41">
        <f t="shared" si="6"/>
        <v>17</v>
      </c>
      <c r="AD37" s="45">
        <f t="shared" si="7"/>
        <v>0</v>
      </c>
    </row>
    <row r="38" spans="1:30" x14ac:dyDescent="0.35">
      <c r="A38" s="32">
        <v>27</v>
      </c>
      <c r="B38" s="33">
        <v>6574</v>
      </c>
      <c r="C38" s="33">
        <v>196</v>
      </c>
      <c r="D38" s="33" t="s">
        <v>31</v>
      </c>
      <c r="E38" s="33" t="s">
        <v>47</v>
      </c>
      <c r="F38" s="33">
        <v>4</v>
      </c>
      <c r="G38" s="34">
        <v>673.75</v>
      </c>
      <c r="H38" s="34">
        <f t="shared" si="0"/>
        <v>2695</v>
      </c>
      <c r="I38" s="35">
        <v>45397.057638888888</v>
      </c>
      <c r="J38" s="33">
        <v>11</v>
      </c>
      <c r="K38" s="33" t="s">
        <v>32</v>
      </c>
      <c r="L38" s="33">
        <v>334</v>
      </c>
      <c r="M38" s="33">
        <v>150</v>
      </c>
      <c r="N38" s="33">
        <v>243</v>
      </c>
      <c r="O38" s="33">
        <v>110</v>
      </c>
      <c r="P38" s="33">
        <v>8</v>
      </c>
      <c r="Q38" s="33">
        <v>64</v>
      </c>
      <c r="R38" s="33" t="str">
        <f t="shared" si="1"/>
        <v xml:space="preserve">3.Senior Citizen </v>
      </c>
      <c r="S38" s="33" t="s">
        <v>46</v>
      </c>
      <c r="T38" s="33">
        <v>23520.55</v>
      </c>
      <c r="U38" s="33" t="s">
        <v>33</v>
      </c>
      <c r="V38" s="33" t="s">
        <v>34</v>
      </c>
      <c r="W38" s="36">
        <v>45397</v>
      </c>
      <c r="X38" s="37">
        <v>5.7638888888888892E-2</v>
      </c>
      <c r="Y38" s="34">
        <f t="shared" si="2"/>
        <v>15</v>
      </c>
      <c r="Z38" s="34">
        <f t="shared" si="3"/>
        <v>15</v>
      </c>
      <c r="AA38" s="33">
        <f t="shared" si="4"/>
        <v>2024</v>
      </c>
      <c r="AB38" s="34">
        <f t="shared" si="5"/>
        <v>1</v>
      </c>
      <c r="AC38" s="34">
        <f t="shared" si="6"/>
        <v>23</v>
      </c>
      <c r="AD38" s="38">
        <f t="shared" si="7"/>
        <v>0</v>
      </c>
    </row>
    <row r="39" spans="1:30" x14ac:dyDescent="0.35">
      <c r="A39" s="39">
        <v>28</v>
      </c>
      <c r="B39" s="40">
        <v>5552</v>
      </c>
      <c r="C39" s="40">
        <v>138</v>
      </c>
      <c r="D39" s="40" t="s">
        <v>38</v>
      </c>
      <c r="E39" s="40" t="s">
        <v>47</v>
      </c>
      <c r="F39" s="40">
        <v>2</v>
      </c>
      <c r="G39" s="41">
        <v>1880.99</v>
      </c>
      <c r="H39" s="41">
        <f t="shared" si="0"/>
        <v>3761.98</v>
      </c>
      <c r="I39" s="42">
        <v>45500.154166666667</v>
      </c>
      <c r="J39" s="40">
        <v>1</v>
      </c>
      <c r="K39" s="40" t="s">
        <v>26</v>
      </c>
      <c r="L39" s="40">
        <v>411</v>
      </c>
      <c r="M39" s="40">
        <v>106</v>
      </c>
      <c r="N39" s="40">
        <v>244</v>
      </c>
      <c r="O39" s="40">
        <v>113</v>
      </c>
      <c r="P39" s="40">
        <v>10</v>
      </c>
      <c r="Q39" s="40">
        <v>50</v>
      </c>
      <c r="R39" s="40" t="str">
        <f t="shared" si="1"/>
        <v>2.Middle age</v>
      </c>
      <c r="S39" s="40" t="s">
        <v>46</v>
      </c>
      <c r="T39" s="40">
        <v>45558.46</v>
      </c>
      <c r="U39" s="40" t="s">
        <v>33</v>
      </c>
      <c r="V39" s="40" t="s">
        <v>50</v>
      </c>
      <c r="W39" s="43">
        <v>45500</v>
      </c>
      <c r="X39" s="44">
        <v>0.15416666666666667</v>
      </c>
      <c r="Y39" s="41">
        <f t="shared" si="2"/>
        <v>27</v>
      </c>
      <c r="Z39" s="41">
        <f t="shared" si="3"/>
        <v>27</v>
      </c>
      <c r="AA39" s="40">
        <f t="shared" si="4"/>
        <v>2024</v>
      </c>
      <c r="AB39" s="41">
        <f t="shared" si="5"/>
        <v>3</v>
      </c>
      <c r="AC39" s="41">
        <f t="shared" si="6"/>
        <v>42</v>
      </c>
      <c r="AD39" s="45">
        <f t="shared" si="7"/>
        <v>0</v>
      </c>
    </row>
    <row r="40" spans="1:30" x14ac:dyDescent="0.35">
      <c r="A40" s="32">
        <v>29</v>
      </c>
      <c r="B40" s="33">
        <v>3547</v>
      </c>
      <c r="C40" s="33">
        <v>571</v>
      </c>
      <c r="D40" s="33" t="s">
        <v>31</v>
      </c>
      <c r="E40" s="33" t="s">
        <v>25</v>
      </c>
      <c r="F40" s="33">
        <v>3</v>
      </c>
      <c r="G40" s="34">
        <v>1839.91</v>
      </c>
      <c r="H40" s="34">
        <f t="shared" si="0"/>
        <v>5519.7300000000005</v>
      </c>
      <c r="I40" s="35">
        <v>45488.728472222225</v>
      </c>
      <c r="J40" s="33">
        <v>4</v>
      </c>
      <c r="K40" s="33" t="s">
        <v>26</v>
      </c>
      <c r="L40" s="33">
        <v>442</v>
      </c>
      <c r="M40" s="33">
        <v>71</v>
      </c>
      <c r="N40" s="33">
        <v>123</v>
      </c>
      <c r="O40" s="33">
        <v>243</v>
      </c>
      <c r="P40" s="33">
        <v>9</v>
      </c>
      <c r="Q40" s="33">
        <v>41</v>
      </c>
      <c r="R40" s="33" t="str">
        <f t="shared" si="1"/>
        <v>2.Middle age</v>
      </c>
      <c r="S40" s="33" t="s">
        <v>41</v>
      </c>
      <c r="T40" s="33">
        <v>77669.59</v>
      </c>
      <c r="U40" s="33" t="s">
        <v>42</v>
      </c>
      <c r="V40" s="33" t="s">
        <v>50</v>
      </c>
      <c r="W40" s="36">
        <v>45488</v>
      </c>
      <c r="X40" s="37">
        <v>0.72847222222222219</v>
      </c>
      <c r="Y40" s="34">
        <f t="shared" si="2"/>
        <v>15</v>
      </c>
      <c r="Z40" s="34">
        <f t="shared" si="3"/>
        <v>15</v>
      </c>
      <c r="AA40" s="33">
        <f t="shared" si="4"/>
        <v>2024</v>
      </c>
      <c r="AB40" s="34">
        <f t="shared" si="5"/>
        <v>17</v>
      </c>
      <c r="AC40" s="34">
        <f t="shared" si="6"/>
        <v>29</v>
      </c>
      <c r="AD40" s="38">
        <f t="shared" si="7"/>
        <v>0</v>
      </c>
    </row>
    <row r="41" spans="1:30" x14ac:dyDescent="0.35">
      <c r="A41" s="39">
        <v>30</v>
      </c>
      <c r="B41" s="40">
        <v>4527</v>
      </c>
      <c r="C41" s="40">
        <v>464</v>
      </c>
      <c r="D41" s="40" t="s">
        <v>39</v>
      </c>
      <c r="E41" s="40" t="s">
        <v>25</v>
      </c>
      <c r="F41" s="40">
        <v>2</v>
      </c>
      <c r="G41" s="41">
        <v>1187.8699999999999</v>
      </c>
      <c r="H41" s="41">
        <f t="shared" si="0"/>
        <v>2375.7399999999998</v>
      </c>
      <c r="I41" s="42">
        <v>45328.289583333331</v>
      </c>
      <c r="J41" s="40">
        <v>12</v>
      </c>
      <c r="K41" s="40" t="s">
        <v>45</v>
      </c>
      <c r="L41" s="40">
        <v>220</v>
      </c>
      <c r="M41" s="40">
        <v>85</v>
      </c>
      <c r="N41" s="40">
        <v>280</v>
      </c>
      <c r="O41" s="40">
        <v>231</v>
      </c>
      <c r="P41" s="40">
        <v>10</v>
      </c>
      <c r="Q41" s="40">
        <v>47</v>
      </c>
      <c r="R41" s="40" t="str">
        <f t="shared" si="1"/>
        <v>2.Middle age</v>
      </c>
      <c r="S41" s="40" t="s">
        <v>41</v>
      </c>
      <c r="T41" s="40">
        <v>111298.17</v>
      </c>
      <c r="U41" s="40" t="s">
        <v>42</v>
      </c>
      <c r="V41" s="40" t="s">
        <v>43</v>
      </c>
      <c r="W41" s="43">
        <v>45328</v>
      </c>
      <c r="X41" s="47">
        <v>0.28958333333333336</v>
      </c>
      <c r="Y41" s="41">
        <f t="shared" si="2"/>
        <v>6</v>
      </c>
      <c r="Z41" s="41">
        <f t="shared" si="3"/>
        <v>6</v>
      </c>
      <c r="AA41" s="40">
        <f t="shared" si="4"/>
        <v>2024</v>
      </c>
      <c r="AB41" s="41">
        <f t="shared" si="5"/>
        <v>6</v>
      </c>
      <c r="AC41" s="41">
        <f t="shared" si="6"/>
        <v>57</v>
      </c>
      <c r="AD41" s="45">
        <f t="shared" si="7"/>
        <v>0</v>
      </c>
    </row>
    <row r="42" spans="1:30" x14ac:dyDescent="0.35">
      <c r="A42" s="32">
        <v>31</v>
      </c>
      <c r="B42" s="33">
        <v>6514</v>
      </c>
      <c r="C42" s="33">
        <v>259</v>
      </c>
      <c r="D42" s="33" t="s">
        <v>38</v>
      </c>
      <c r="E42" s="33" t="s">
        <v>25</v>
      </c>
      <c r="F42" s="33">
        <v>1</v>
      </c>
      <c r="G42" s="34">
        <v>672.67</v>
      </c>
      <c r="H42" s="34">
        <f t="shared" si="0"/>
        <v>672.67</v>
      </c>
      <c r="I42" s="35">
        <v>45504.435416666667</v>
      </c>
      <c r="J42" s="33">
        <v>6</v>
      </c>
      <c r="K42" s="33" t="s">
        <v>40</v>
      </c>
      <c r="L42" s="33">
        <v>27</v>
      </c>
      <c r="M42" s="33">
        <v>131</v>
      </c>
      <c r="N42" s="33">
        <v>260</v>
      </c>
      <c r="O42" s="33">
        <v>399</v>
      </c>
      <c r="P42" s="33">
        <v>7</v>
      </c>
      <c r="Q42" s="33">
        <v>63</v>
      </c>
      <c r="R42" s="33" t="str">
        <f t="shared" si="1"/>
        <v xml:space="preserve">3.Senior Citizen </v>
      </c>
      <c r="S42" s="33" t="s">
        <v>46</v>
      </c>
      <c r="T42" s="33">
        <v>116645.94</v>
      </c>
      <c r="U42" s="33" t="s">
        <v>37</v>
      </c>
      <c r="V42" s="33" t="s">
        <v>43</v>
      </c>
      <c r="W42" s="36">
        <v>45504</v>
      </c>
      <c r="X42" s="37">
        <v>0.43541666666666667</v>
      </c>
      <c r="Y42" s="34">
        <f t="shared" si="2"/>
        <v>31</v>
      </c>
      <c r="Z42" s="34">
        <f t="shared" si="3"/>
        <v>31</v>
      </c>
      <c r="AA42" s="33">
        <f t="shared" si="4"/>
        <v>2024</v>
      </c>
      <c r="AB42" s="34">
        <f t="shared" si="5"/>
        <v>10</v>
      </c>
      <c r="AC42" s="34">
        <f t="shared" si="6"/>
        <v>27</v>
      </c>
      <c r="AD42" s="38">
        <f t="shared" si="7"/>
        <v>0</v>
      </c>
    </row>
    <row r="43" spans="1:30" x14ac:dyDescent="0.35">
      <c r="A43" s="39">
        <v>32</v>
      </c>
      <c r="B43" s="40">
        <v>2674</v>
      </c>
      <c r="C43" s="40">
        <v>241</v>
      </c>
      <c r="D43" s="40" t="s">
        <v>51</v>
      </c>
      <c r="E43" s="40" t="s">
        <v>25</v>
      </c>
      <c r="F43" s="40">
        <v>2</v>
      </c>
      <c r="G43" s="41">
        <v>947.46</v>
      </c>
      <c r="H43" s="41">
        <f t="shared" si="0"/>
        <v>1894.92</v>
      </c>
      <c r="I43" s="42">
        <v>45456.989583333336</v>
      </c>
      <c r="J43" s="40">
        <v>13</v>
      </c>
      <c r="K43" s="40" t="s">
        <v>40</v>
      </c>
      <c r="L43" s="40">
        <v>340</v>
      </c>
      <c r="M43" s="40">
        <v>90</v>
      </c>
      <c r="N43" s="40">
        <v>118</v>
      </c>
      <c r="O43" s="40">
        <v>135</v>
      </c>
      <c r="P43" s="40">
        <v>10</v>
      </c>
      <c r="Q43" s="40">
        <v>45</v>
      </c>
      <c r="R43" s="40" t="str">
        <f t="shared" si="1"/>
        <v>2.Middle age</v>
      </c>
      <c r="S43" s="40" t="s">
        <v>27</v>
      </c>
      <c r="T43" s="40">
        <v>60397.59</v>
      </c>
      <c r="U43" s="40" t="s">
        <v>33</v>
      </c>
      <c r="V43" s="40" t="s">
        <v>50</v>
      </c>
      <c r="W43" s="43">
        <v>45456</v>
      </c>
      <c r="X43" s="44">
        <v>0.98958333333333337</v>
      </c>
      <c r="Y43" s="41">
        <f t="shared" si="2"/>
        <v>13</v>
      </c>
      <c r="Z43" s="41">
        <f t="shared" si="3"/>
        <v>13</v>
      </c>
      <c r="AA43" s="40">
        <f t="shared" si="4"/>
        <v>2024</v>
      </c>
      <c r="AB43" s="41">
        <f t="shared" si="5"/>
        <v>23</v>
      </c>
      <c r="AC43" s="41">
        <f t="shared" si="6"/>
        <v>45</v>
      </c>
      <c r="AD43" s="45">
        <f t="shared" si="7"/>
        <v>0</v>
      </c>
    </row>
    <row r="44" spans="1:30" x14ac:dyDescent="0.35">
      <c r="A44" s="32">
        <v>33</v>
      </c>
      <c r="B44" s="33">
        <v>2519</v>
      </c>
      <c r="C44" s="33">
        <v>371</v>
      </c>
      <c r="D44" s="33" t="s">
        <v>49</v>
      </c>
      <c r="E44" s="33" t="s">
        <v>47</v>
      </c>
      <c r="F44" s="33">
        <v>3</v>
      </c>
      <c r="G44" s="34">
        <v>1166.71</v>
      </c>
      <c r="H44" s="34">
        <f t="shared" si="0"/>
        <v>3500.13</v>
      </c>
      <c r="I44" s="35">
        <v>45414.306250000001</v>
      </c>
      <c r="J44" s="33">
        <v>19</v>
      </c>
      <c r="K44" s="33" t="s">
        <v>45</v>
      </c>
      <c r="L44" s="33">
        <v>92</v>
      </c>
      <c r="M44" s="33">
        <v>120</v>
      </c>
      <c r="N44" s="33">
        <v>259</v>
      </c>
      <c r="O44" s="33">
        <v>127</v>
      </c>
      <c r="P44" s="33">
        <v>2</v>
      </c>
      <c r="Q44" s="33">
        <v>67</v>
      </c>
      <c r="R44" s="33" t="str">
        <f t="shared" si="1"/>
        <v xml:space="preserve">3.Senior Citizen </v>
      </c>
      <c r="S44" s="33" t="s">
        <v>46</v>
      </c>
      <c r="T44" s="33">
        <v>71524.97</v>
      </c>
      <c r="U44" s="33" t="s">
        <v>28</v>
      </c>
      <c r="V44" s="33" t="s">
        <v>34</v>
      </c>
      <c r="W44" s="36">
        <v>45414</v>
      </c>
      <c r="X44" s="46">
        <v>0.30625000000000002</v>
      </c>
      <c r="Y44" s="34">
        <f t="shared" si="2"/>
        <v>2</v>
      </c>
      <c r="Z44" s="34">
        <f t="shared" si="3"/>
        <v>2</v>
      </c>
      <c r="AA44" s="33">
        <f t="shared" si="4"/>
        <v>2024</v>
      </c>
      <c r="AB44" s="34">
        <f t="shared" si="5"/>
        <v>7</v>
      </c>
      <c r="AC44" s="34">
        <f t="shared" si="6"/>
        <v>21</v>
      </c>
      <c r="AD44" s="38">
        <f t="shared" si="7"/>
        <v>0</v>
      </c>
    </row>
    <row r="45" spans="1:30" x14ac:dyDescent="0.35">
      <c r="A45" s="39">
        <v>34</v>
      </c>
      <c r="B45" s="40">
        <v>7224</v>
      </c>
      <c r="C45" s="40">
        <v>475</v>
      </c>
      <c r="D45" s="40" t="s">
        <v>39</v>
      </c>
      <c r="E45" s="40" t="s">
        <v>25</v>
      </c>
      <c r="F45" s="40">
        <v>3</v>
      </c>
      <c r="G45" s="41">
        <v>1483.91</v>
      </c>
      <c r="H45" s="41">
        <f t="shared" si="0"/>
        <v>4451.7300000000005</v>
      </c>
      <c r="I45" s="42">
        <v>45420.375694444447</v>
      </c>
      <c r="J45" s="40">
        <v>15</v>
      </c>
      <c r="K45" s="40" t="s">
        <v>36</v>
      </c>
      <c r="L45" s="40">
        <v>346</v>
      </c>
      <c r="M45" s="40">
        <v>61</v>
      </c>
      <c r="N45" s="40">
        <v>275</v>
      </c>
      <c r="O45" s="40">
        <v>436</v>
      </c>
      <c r="P45" s="40">
        <v>1</v>
      </c>
      <c r="Q45" s="40">
        <v>20</v>
      </c>
      <c r="R45" s="40" t="str">
        <f t="shared" si="1"/>
        <v>1.Young age</v>
      </c>
      <c r="S45" s="40" t="s">
        <v>41</v>
      </c>
      <c r="T45" s="40">
        <v>53675.06</v>
      </c>
      <c r="U45" s="40" t="s">
        <v>33</v>
      </c>
      <c r="V45" s="40" t="s">
        <v>34</v>
      </c>
      <c r="W45" s="43">
        <v>45420</v>
      </c>
      <c r="X45" s="47">
        <v>0.37569444444444444</v>
      </c>
      <c r="Y45" s="41">
        <f t="shared" si="2"/>
        <v>8</v>
      </c>
      <c r="Z45" s="41">
        <f t="shared" si="3"/>
        <v>8</v>
      </c>
      <c r="AA45" s="40">
        <f t="shared" si="4"/>
        <v>2024</v>
      </c>
      <c r="AB45" s="41">
        <f t="shared" si="5"/>
        <v>9</v>
      </c>
      <c r="AC45" s="41">
        <f t="shared" si="6"/>
        <v>1</v>
      </c>
      <c r="AD45" s="45">
        <f t="shared" si="7"/>
        <v>0</v>
      </c>
    </row>
    <row r="46" spans="1:30" x14ac:dyDescent="0.35">
      <c r="A46" s="32">
        <v>35</v>
      </c>
      <c r="B46" s="33">
        <v>2584</v>
      </c>
      <c r="C46" s="33">
        <v>696</v>
      </c>
      <c r="D46" s="33" t="s">
        <v>38</v>
      </c>
      <c r="E46" s="33" t="s">
        <v>25</v>
      </c>
      <c r="F46" s="33">
        <v>3</v>
      </c>
      <c r="G46" s="34">
        <v>1529.02</v>
      </c>
      <c r="H46" s="34">
        <f t="shared" si="0"/>
        <v>4587.0599999999995</v>
      </c>
      <c r="I46" s="35">
        <v>45336.291666666664</v>
      </c>
      <c r="J46" s="33">
        <v>9</v>
      </c>
      <c r="K46" s="33" t="s">
        <v>45</v>
      </c>
      <c r="L46" s="33">
        <v>8</v>
      </c>
      <c r="M46" s="33">
        <v>141</v>
      </c>
      <c r="N46" s="33">
        <v>141</v>
      </c>
      <c r="O46" s="33">
        <v>498</v>
      </c>
      <c r="P46" s="33">
        <v>3</v>
      </c>
      <c r="Q46" s="33">
        <v>29</v>
      </c>
      <c r="R46" s="33" t="str">
        <f t="shared" si="1"/>
        <v>1.Young age</v>
      </c>
      <c r="S46" s="33" t="s">
        <v>27</v>
      </c>
      <c r="T46" s="33">
        <v>46591.75</v>
      </c>
      <c r="U46" s="33" t="s">
        <v>42</v>
      </c>
      <c r="V46" s="33" t="s">
        <v>50</v>
      </c>
      <c r="W46" s="36">
        <v>45336</v>
      </c>
      <c r="X46" s="37">
        <v>0.29166666666666669</v>
      </c>
      <c r="Y46" s="34">
        <f t="shared" si="2"/>
        <v>14</v>
      </c>
      <c r="Z46" s="34">
        <f t="shared" si="3"/>
        <v>14</v>
      </c>
      <c r="AA46" s="33">
        <f t="shared" si="4"/>
        <v>2024</v>
      </c>
      <c r="AB46" s="34">
        <f t="shared" si="5"/>
        <v>7</v>
      </c>
      <c r="AC46" s="34">
        <f t="shared" si="6"/>
        <v>0</v>
      </c>
      <c r="AD46" s="38">
        <f t="shared" si="7"/>
        <v>0</v>
      </c>
    </row>
    <row r="47" spans="1:30" x14ac:dyDescent="0.35">
      <c r="A47" s="39">
        <v>36</v>
      </c>
      <c r="B47" s="40">
        <v>6881</v>
      </c>
      <c r="C47" s="40">
        <v>355</v>
      </c>
      <c r="D47" s="40" t="s">
        <v>24</v>
      </c>
      <c r="E47" s="40" t="s">
        <v>25</v>
      </c>
      <c r="F47" s="40">
        <v>1</v>
      </c>
      <c r="G47" s="41">
        <v>1868.19</v>
      </c>
      <c r="H47" s="41">
        <f t="shared" si="0"/>
        <v>1868.19</v>
      </c>
      <c r="I47" s="42">
        <v>45532.539583333331</v>
      </c>
      <c r="J47" s="40">
        <v>9</v>
      </c>
      <c r="K47" s="40" t="s">
        <v>45</v>
      </c>
      <c r="L47" s="40">
        <v>322</v>
      </c>
      <c r="M47" s="40">
        <v>125</v>
      </c>
      <c r="N47" s="40">
        <v>211</v>
      </c>
      <c r="O47" s="40">
        <v>470</v>
      </c>
      <c r="P47" s="40">
        <v>5</v>
      </c>
      <c r="Q47" s="40">
        <v>47</v>
      </c>
      <c r="R47" s="40" t="str">
        <f t="shared" si="1"/>
        <v>2.Middle age</v>
      </c>
      <c r="S47" s="40" t="s">
        <v>41</v>
      </c>
      <c r="T47" s="40">
        <v>46110.47</v>
      </c>
      <c r="U47" s="40" t="s">
        <v>42</v>
      </c>
      <c r="V47" s="40" t="s">
        <v>29</v>
      </c>
      <c r="W47" s="43">
        <v>45532</v>
      </c>
      <c r="X47" s="44">
        <v>0.5395833333333333</v>
      </c>
      <c r="Y47" s="41">
        <f t="shared" si="2"/>
        <v>28</v>
      </c>
      <c r="Z47" s="41">
        <f t="shared" si="3"/>
        <v>28</v>
      </c>
      <c r="AA47" s="40">
        <f t="shared" si="4"/>
        <v>2024</v>
      </c>
      <c r="AB47" s="41">
        <f t="shared" si="5"/>
        <v>12</v>
      </c>
      <c r="AC47" s="41">
        <f t="shared" si="6"/>
        <v>57</v>
      </c>
      <c r="AD47" s="45">
        <f t="shared" si="7"/>
        <v>0</v>
      </c>
    </row>
    <row r="48" spans="1:30" x14ac:dyDescent="0.35">
      <c r="A48" s="32">
        <v>37</v>
      </c>
      <c r="B48" s="33">
        <v>6635</v>
      </c>
      <c r="C48" s="33">
        <v>338</v>
      </c>
      <c r="D48" s="33" t="s">
        <v>49</v>
      </c>
      <c r="E48" s="33" t="s">
        <v>25</v>
      </c>
      <c r="F48" s="33">
        <v>5</v>
      </c>
      <c r="G48" s="34">
        <v>1292.5899999999999</v>
      </c>
      <c r="H48" s="34">
        <f t="shared" si="0"/>
        <v>6462.95</v>
      </c>
      <c r="I48" s="35">
        <v>45403.308333333334</v>
      </c>
      <c r="J48" s="33">
        <v>6</v>
      </c>
      <c r="K48" s="33" t="s">
        <v>45</v>
      </c>
      <c r="L48" s="33">
        <v>309</v>
      </c>
      <c r="M48" s="33">
        <v>150</v>
      </c>
      <c r="N48" s="33">
        <v>236</v>
      </c>
      <c r="O48" s="33">
        <v>131</v>
      </c>
      <c r="P48" s="33">
        <v>2</v>
      </c>
      <c r="Q48" s="33">
        <v>30</v>
      </c>
      <c r="R48" s="33" t="str">
        <f t="shared" si="1"/>
        <v>1.Young age</v>
      </c>
      <c r="S48" s="33" t="s">
        <v>46</v>
      </c>
      <c r="T48" s="33">
        <v>84317.95</v>
      </c>
      <c r="U48" s="33" t="s">
        <v>42</v>
      </c>
      <c r="V48" s="33" t="s">
        <v>29</v>
      </c>
      <c r="W48" s="36">
        <v>45403</v>
      </c>
      <c r="X48" s="37">
        <v>0.30833333333333335</v>
      </c>
      <c r="Y48" s="34">
        <f t="shared" si="2"/>
        <v>21</v>
      </c>
      <c r="Z48" s="34">
        <f t="shared" si="3"/>
        <v>21</v>
      </c>
      <c r="AA48" s="33">
        <f t="shared" si="4"/>
        <v>2024</v>
      </c>
      <c r="AB48" s="34">
        <f t="shared" si="5"/>
        <v>7</v>
      </c>
      <c r="AC48" s="34">
        <f t="shared" si="6"/>
        <v>24</v>
      </c>
      <c r="AD48" s="38">
        <f t="shared" si="7"/>
        <v>0</v>
      </c>
    </row>
    <row r="49" spans="1:30" x14ac:dyDescent="0.35">
      <c r="A49" s="39">
        <v>38</v>
      </c>
      <c r="B49" s="40">
        <v>5333</v>
      </c>
      <c r="C49" s="40">
        <v>362</v>
      </c>
      <c r="D49" s="40" t="s">
        <v>44</v>
      </c>
      <c r="E49" s="40" t="s">
        <v>47</v>
      </c>
      <c r="F49" s="40">
        <v>1</v>
      </c>
      <c r="G49" s="41">
        <v>1086.46</v>
      </c>
      <c r="H49" s="41">
        <f t="shared" si="0"/>
        <v>1086.46</v>
      </c>
      <c r="I49" s="42">
        <v>45381.943055555559</v>
      </c>
      <c r="J49" s="40">
        <v>2</v>
      </c>
      <c r="K49" s="40" t="s">
        <v>45</v>
      </c>
      <c r="L49" s="40">
        <v>470</v>
      </c>
      <c r="M49" s="40">
        <v>120</v>
      </c>
      <c r="N49" s="40">
        <v>252</v>
      </c>
      <c r="O49" s="40">
        <v>324</v>
      </c>
      <c r="P49" s="40">
        <v>10</v>
      </c>
      <c r="Q49" s="40">
        <v>25</v>
      </c>
      <c r="R49" s="40" t="str">
        <f t="shared" si="1"/>
        <v>1.Young age</v>
      </c>
      <c r="S49" s="40" t="s">
        <v>27</v>
      </c>
      <c r="T49" s="40">
        <v>99864.97</v>
      </c>
      <c r="U49" s="40" t="s">
        <v>37</v>
      </c>
      <c r="V49" s="40" t="s">
        <v>34</v>
      </c>
      <c r="W49" s="43">
        <v>45381</v>
      </c>
      <c r="X49" s="44">
        <v>0.94305555555555554</v>
      </c>
      <c r="Y49" s="41">
        <f t="shared" si="2"/>
        <v>30</v>
      </c>
      <c r="Z49" s="41">
        <f t="shared" si="3"/>
        <v>30</v>
      </c>
      <c r="AA49" s="40">
        <f t="shared" si="4"/>
        <v>2024</v>
      </c>
      <c r="AB49" s="41">
        <f t="shared" si="5"/>
        <v>22</v>
      </c>
      <c r="AC49" s="41">
        <f t="shared" si="6"/>
        <v>38</v>
      </c>
      <c r="AD49" s="45">
        <f t="shared" si="7"/>
        <v>0</v>
      </c>
    </row>
    <row r="50" spans="1:30" x14ac:dyDescent="0.35">
      <c r="A50" s="32">
        <v>39</v>
      </c>
      <c r="B50" s="33">
        <v>1711</v>
      </c>
      <c r="C50" s="33">
        <v>930</v>
      </c>
      <c r="D50" s="33" t="s">
        <v>31</v>
      </c>
      <c r="E50" s="33" t="s">
        <v>47</v>
      </c>
      <c r="F50" s="33">
        <v>5</v>
      </c>
      <c r="G50" s="34">
        <v>897.72</v>
      </c>
      <c r="H50" s="34">
        <f t="shared" si="0"/>
        <v>4488.6000000000004</v>
      </c>
      <c r="I50" s="35">
        <v>45319.960416666669</v>
      </c>
      <c r="J50" s="33">
        <v>8</v>
      </c>
      <c r="K50" s="33" t="s">
        <v>45</v>
      </c>
      <c r="L50" s="33">
        <v>101</v>
      </c>
      <c r="M50" s="33">
        <v>108</v>
      </c>
      <c r="N50" s="33">
        <v>113</v>
      </c>
      <c r="O50" s="33">
        <v>186</v>
      </c>
      <c r="P50" s="33">
        <v>9</v>
      </c>
      <c r="Q50" s="33">
        <v>45</v>
      </c>
      <c r="R50" s="33" t="str">
        <f t="shared" si="1"/>
        <v>2.Middle age</v>
      </c>
      <c r="S50" s="33" t="s">
        <v>46</v>
      </c>
      <c r="T50" s="33">
        <v>102848.17</v>
      </c>
      <c r="U50" s="33" t="s">
        <v>33</v>
      </c>
      <c r="V50" s="33" t="s">
        <v>43</v>
      </c>
      <c r="W50" s="36">
        <v>45319</v>
      </c>
      <c r="X50" s="37">
        <v>0.9604166666666667</v>
      </c>
      <c r="Y50" s="34">
        <f t="shared" si="2"/>
        <v>28</v>
      </c>
      <c r="Z50" s="34">
        <f t="shared" si="3"/>
        <v>28</v>
      </c>
      <c r="AA50" s="33">
        <f t="shared" si="4"/>
        <v>2024</v>
      </c>
      <c r="AB50" s="34">
        <f t="shared" si="5"/>
        <v>23</v>
      </c>
      <c r="AC50" s="34">
        <f t="shared" si="6"/>
        <v>3</v>
      </c>
      <c r="AD50" s="38">
        <f t="shared" si="7"/>
        <v>0</v>
      </c>
    </row>
    <row r="51" spans="1:30" x14ac:dyDescent="0.35">
      <c r="A51" s="39">
        <v>40</v>
      </c>
      <c r="B51" s="40">
        <v>8527</v>
      </c>
      <c r="C51" s="40">
        <v>407</v>
      </c>
      <c r="D51" s="40" t="s">
        <v>51</v>
      </c>
      <c r="E51" s="40" t="s">
        <v>47</v>
      </c>
      <c r="F51" s="40">
        <v>3</v>
      </c>
      <c r="G51" s="41">
        <v>1500.01</v>
      </c>
      <c r="H51" s="41">
        <f t="shared" si="0"/>
        <v>4500.03</v>
      </c>
      <c r="I51" s="42">
        <v>45347.119444444441</v>
      </c>
      <c r="J51" s="40">
        <v>13</v>
      </c>
      <c r="K51" s="40" t="s">
        <v>32</v>
      </c>
      <c r="L51" s="40">
        <v>44</v>
      </c>
      <c r="M51" s="40">
        <v>135</v>
      </c>
      <c r="N51" s="40">
        <v>105</v>
      </c>
      <c r="O51" s="40">
        <v>457</v>
      </c>
      <c r="P51" s="40">
        <v>3</v>
      </c>
      <c r="Q51" s="40">
        <v>19</v>
      </c>
      <c r="R51" s="40" t="str">
        <f t="shared" si="1"/>
        <v>1.Young age</v>
      </c>
      <c r="S51" s="40" t="s">
        <v>46</v>
      </c>
      <c r="T51" s="40">
        <v>52485.34</v>
      </c>
      <c r="U51" s="40" t="s">
        <v>33</v>
      </c>
      <c r="V51" s="40" t="s">
        <v>50</v>
      </c>
      <c r="W51" s="43">
        <v>45347</v>
      </c>
      <c r="X51" s="44">
        <v>0.11944444444444445</v>
      </c>
      <c r="Y51" s="41">
        <f t="shared" si="2"/>
        <v>25</v>
      </c>
      <c r="Z51" s="41">
        <f t="shared" si="3"/>
        <v>25</v>
      </c>
      <c r="AA51" s="40">
        <f t="shared" si="4"/>
        <v>2024</v>
      </c>
      <c r="AB51" s="41">
        <f t="shared" si="5"/>
        <v>2</v>
      </c>
      <c r="AC51" s="41">
        <f t="shared" si="6"/>
        <v>52</v>
      </c>
      <c r="AD51" s="45">
        <f t="shared" si="7"/>
        <v>0</v>
      </c>
    </row>
    <row r="52" spans="1:30" x14ac:dyDescent="0.35">
      <c r="A52" s="32">
        <v>41</v>
      </c>
      <c r="B52" s="33">
        <v>9785</v>
      </c>
      <c r="C52" s="33">
        <v>194</v>
      </c>
      <c r="D52" s="33" t="s">
        <v>52</v>
      </c>
      <c r="E52" s="33" t="s">
        <v>25</v>
      </c>
      <c r="F52" s="33">
        <v>5</v>
      </c>
      <c r="G52" s="34">
        <v>635.66999999999996</v>
      </c>
      <c r="H52" s="34">
        <f t="shared" si="0"/>
        <v>3178.35</v>
      </c>
      <c r="I52" s="35">
        <v>45444.938888888886</v>
      </c>
      <c r="J52" s="33">
        <v>2</v>
      </c>
      <c r="K52" s="33" t="s">
        <v>26</v>
      </c>
      <c r="L52" s="33">
        <v>113</v>
      </c>
      <c r="M52" s="33">
        <v>54</v>
      </c>
      <c r="N52" s="33">
        <v>259</v>
      </c>
      <c r="O52" s="33">
        <v>198</v>
      </c>
      <c r="P52" s="33">
        <v>8</v>
      </c>
      <c r="Q52" s="33">
        <v>33</v>
      </c>
      <c r="R52" s="33" t="str">
        <f t="shared" si="1"/>
        <v>1.Young age</v>
      </c>
      <c r="S52" s="33" t="s">
        <v>27</v>
      </c>
      <c r="T52" s="33">
        <v>35558.79</v>
      </c>
      <c r="U52" s="33" t="s">
        <v>42</v>
      </c>
      <c r="V52" s="33" t="s">
        <v>50</v>
      </c>
      <c r="W52" s="36">
        <v>45444</v>
      </c>
      <c r="X52" s="46">
        <v>0.93888888888888888</v>
      </c>
      <c r="Y52" s="34">
        <f t="shared" si="2"/>
        <v>1</v>
      </c>
      <c r="Z52" s="34">
        <f t="shared" si="3"/>
        <v>1</v>
      </c>
      <c r="AA52" s="33">
        <f t="shared" si="4"/>
        <v>2024</v>
      </c>
      <c r="AB52" s="34">
        <f t="shared" si="5"/>
        <v>22</v>
      </c>
      <c r="AC52" s="34">
        <f t="shared" si="6"/>
        <v>32</v>
      </c>
      <c r="AD52" s="38">
        <f t="shared" si="7"/>
        <v>0</v>
      </c>
    </row>
    <row r="53" spans="1:30" x14ac:dyDescent="0.35">
      <c r="A53" s="39">
        <v>42</v>
      </c>
      <c r="B53" s="40">
        <v>3045</v>
      </c>
      <c r="C53" s="40">
        <v>684</v>
      </c>
      <c r="D53" s="40" t="s">
        <v>31</v>
      </c>
      <c r="E53" s="40" t="s">
        <v>47</v>
      </c>
      <c r="F53" s="40">
        <v>3</v>
      </c>
      <c r="G53" s="41">
        <v>1451.08</v>
      </c>
      <c r="H53" s="41">
        <f t="shared" si="0"/>
        <v>4353.24</v>
      </c>
      <c r="I53" s="42">
        <v>45335.579861111109</v>
      </c>
      <c r="J53" s="40">
        <v>16</v>
      </c>
      <c r="K53" s="40" t="s">
        <v>45</v>
      </c>
      <c r="L53" s="40">
        <v>241</v>
      </c>
      <c r="M53" s="40">
        <v>114</v>
      </c>
      <c r="N53" s="40">
        <v>228</v>
      </c>
      <c r="O53" s="40">
        <v>452</v>
      </c>
      <c r="P53" s="40">
        <v>3</v>
      </c>
      <c r="Q53" s="40">
        <v>40</v>
      </c>
      <c r="R53" s="40" t="str">
        <f t="shared" si="1"/>
        <v>2.Middle age</v>
      </c>
      <c r="S53" s="40" t="s">
        <v>41</v>
      </c>
      <c r="T53" s="40">
        <v>52420.13</v>
      </c>
      <c r="U53" s="40" t="s">
        <v>33</v>
      </c>
      <c r="V53" s="40" t="s">
        <v>43</v>
      </c>
      <c r="W53" s="43">
        <v>45335</v>
      </c>
      <c r="X53" s="44">
        <v>0.57986111111111116</v>
      </c>
      <c r="Y53" s="41">
        <f t="shared" si="2"/>
        <v>13</v>
      </c>
      <c r="Z53" s="41">
        <f t="shared" si="3"/>
        <v>13</v>
      </c>
      <c r="AA53" s="40">
        <f t="shared" si="4"/>
        <v>2024</v>
      </c>
      <c r="AB53" s="41">
        <f t="shared" si="5"/>
        <v>13</v>
      </c>
      <c r="AC53" s="41">
        <f t="shared" si="6"/>
        <v>55</v>
      </c>
      <c r="AD53" s="45">
        <f t="shared" si="7"/>
        <v>0</v>
      </c>
    </row>
    <row r="54" spans="1:30" x14ac:dyDescent="0.35">
      <c r="A54" s="32">
        <v>43</v>
      </c>
      <c r="B54" s="33">
        <v>7201</v>
      </c>
      <c r="C54" s="33">
        <v>509</v>
      </c>
      <c r="D54" s="33" t="s">
        <v>44</v>
      </c>
      <c r="E54" s="33" t="s">
        <v>25</v>
      </c>
      <c r="F54" s="33">
        <v>5</v>
      </c>
      <c r="G54" s="34">
        <v>1182.44</v>
      </c>
      <c r="H54" s="34">
        <f t="shared" si="0"/>
        <v>5912.2000000000007</v>
      </c>
      <c r="I54" s="35">
        <v>45393.120138888888</v>
      </c>
      <c r="J54" s="33">
        <v>18</v>
      </c>
      <c r="K54" s="33" t="s">
        <v>36</v>
      </c>
      <c r="L54" s="33">
        <v>466</v>
      </c>
      <c r="M54" s="33">
        <v>135</v>
      </c>
      <c r="N54" s="33">
        <v>209</v>
      </c>
      <c r="O54" s="33">
        <v>136</v>
      </c>
      <c r="P54" s="33">
        <v>5</v>
      </c>
      <c r="Q54" s="33">
        <v>21</v>
      </c>
      <c r="R54" s="33" t="str">
        <f t="shared" si="1"/>
        <v>1.Young age</v>
      </c>
      <c r="S54" s="33" t="s">
        <v>46</v>
      </c>
      <c r="T54" s="33">
        <v>60290.79</v>
      </c>
      <c r="U54" s="33" t="s">
        <v>28</v>
      </c>
      <c r="V54" s="33" t="s">
        <v>43</v>
      </c>
      <c r="W54" s="36">
        <v>45393</v>
      </c>
      <c r="X54" s="46">
        <v>0.12013888888888889</v>
      </c>
      <c r="Y54" s="34">
        <f t="shared" si="2"/>
        <v>11</v>
      </c>
      <c r="Z54" s="34">
        <f t="shared" si="3"/>
        <v>11</v>
      </c>
      <c r="AA54" s="33">
        <f t="shared" si="4"/>
        <v>2024</v>
      </c>
      <c r="AB54" s="34">
        <f t="shared" si="5"/>
        <v>2</v>
      </c>
      <c r="AC54" s="34">
        <f t="shared" si="6"/>
        <v>53</v>
      </c>
      <c r="AD54" s="38">
        <f t="shared" si="7"/>
        <v>0</v>
      </c>
    </row>
    <row r="55" spans="1:30" x14ac:dyDescent="0.35">
      <c r="A55" s="39">
        <v>44</v>
      </c>
      <c r="B55" s="40">
        <v>2291</v>
      </c>
      <c r="C55" s="40">
        <v>682</v>
      </c>
      <c r="D55" s="40" t="s">
        <v>44</v>
      </c>
      <c r="E55" s="40" t="s">
        <v>25</v>
      </c>
      <c r="F55" s="40">
        <v>1</v>
      </c>
      <c r="G55" s="41">
        <v>887.89</v>
      </c>
      <c r="H55" s="41">
        <f t="shared" si="0"/>
        <v>887.89</v>
      </c>
      <c r="I55" s="42">
        <v>45470.497916666667</v>
      </c>
      <c r="J55" s="40">
        <v>11</v>
      </c>
      <c r="K55" s="40" t="s">
        <v>36</v>
      </c>
      <c r="L55" s="40">
        <v>283</v>
      </c>
      <c r="M55" s="40">
        <v>114</v>
      </c>
      <c r="N55" s="40">
        <v>273</v>
      </c>
      <c r="O55" s="40">
        <v>474</v>
      </c>
      <c r="P55" s="40">
        <v>5</v>
      </c>
      <c r="Q55" s="40">
        <v>27</v>
      </c>
      <c r="R55" s="40" t="str">
        <f t="shared" si="1"/>
        <v>1.Young age</v>
      </c>
      <c r="S55" s="40" t="s">
        <v>46</v>
      </c>
      <c r="T55" s="40">
        <v>40580.959999999999</v>
      </c>
      <c r="U55" s="40" t="s">
        <v>33</v>
      </c>
      <c r="V55" s="40" t="s">
        <v>50</v>
      </c>
      <c r="W55" s="43">
        <v>45470</v>
      </c>
      <c r="X55" s="44">
        <v>0.49791666666666667</v>
      </c>
      <c r="Y55" s="41">
        <f t="shared" si="2"/>
        <v>27</v>
      </c>
      <c r="Z55" s="41">
        <f t="shared" si="3"/>
        <v>27</v>
      </c>
      <c r="AA55" s="40">
        <f t="shared" si="4"/>
        <v>2024</v>
      </c>
      <c r="AB55" s="41">
        <f t="shared" si="5"/>
        <v>11</v>
      </c>
      <c r="AC55" s="41">
        <f t="shared" si="6"/>
        <v>57</v>
      </c>
      <c r="AD55" s="45">
        <f t="shared" si="7"/>
        <v>0</v>
      </c>
    </row>
    <row r="56" spans="1:30" x14ac:dyDescent="0.35">
      <c r="A56" s="32">
        <v>45</v>
      </c>
      <c r="B56" s="33">
        <v>5803</v>
      </c>
      <c r="C56" s="33">
        <v>322</v>
      </c>
      <c r="D56" s="33" t="s">
        <v>38</v>
      </c>
      <c r="E56" s="33" t="s">
        <v>25</v>
      </c>
      <c r="F56" s="33">
        <v>3</v>
      </c>
      <c r="G56" s="34">
        <v>807.27</v>
      </c>
      <c r="H56" s="34">
        <f t="shared" si="0"/>
        <v>2421.81</v>
      </c>
      <c r="I56" s="35">
        <v>45357.936111111114</v>
      </c>
      <c r="J56" s="33">
        <v>10</v>
      </c>
      <c r="K56" s="33" t="s">
        <v>26</v>
      </c>
      <c r="L56" s="33">
        <v>276</v>
      </c>
      <c r="M56" s="33">
        <v>88</v>
      </c>
      <c r="N56" s="33">
        <v>112</v>
      </c>
      <c r="O56" s="33">
        <v>250</v>
      </c>
      <c r="P56" s="33">
        <v>10</v>
      </c>
      <c r="Q56" s="33">
        <v>62</v>
      </c>
      <c r="R56" s="33" t="str">
        <f t="shared" si="1"/>
        <v xml:space="preserve">3.Senior Citizen </v>
      </c>
      <c r="S56" s="33" t="s">
        <v>41</v>
      </c>
      <c r="T56" s="33">
        <v>106546.53</v>
      </c>
      <c r="U56" s="33" t="s">
        <v>37</v>
      </c>
      <c r="V56" s="33" t="s">
        <v>50</v>
      </c>
      <c r="W56" s="36">
        <v>45357</v>
      </c>
      <c r="X56" s="46">
        <v>0.93611111111111112</v>
      </c>
      <c r="Y56" s="34">
        <f t="shared" si="2"/>
        <v>6</v>
      </c>
      <c r="Z56" s="34">
        <f t="shared" si="3"/>
        <v>6</v>
      </c>
      <c r="AA56" s="33">
        <f t="shared" si="4"/>
        <v>2024</v>
      </c>
      <c r="AB56" s="34">
        <f t="shared" si="5"/>
        <v>22</v>
      </c>
      <c r="AC56" s="34">
        <f t="shared" si="6"/>
        <v>28</v>
      </c>
      <c r="AD56" s="38">
        <f t="shared" si="7"/>
        <v>0</v>
      </c>
    </row>
    <row r="57" spans="1:30" x14ac:dyDescent="0.35">
      <c r="A57" s="39">
        <v>46</v>
      </c>
      <c r="B57" s="40">
        <v>6925</v>
      </c>
      <c r="C57" s="40">
        <v>851</v>
      </c>
      <c r="D57" s="40" t="s">
        <v>24</v>
      </c>
      <c r="E57" s="40" t="s">
        <v>47</v>
      </c>
      <c r="F57" s="40">
        <v>2</v>
      </c>
      <c r="G57" s="41">
        <v>289.95999999999998</v>
      </c>
      <c r="H57" s="41">
        <f t="shared" si="0"/>
        <v>579.91999999999996</v>
      </c>
      <c r="I57" s="42">
        <v>45408.870138888888</v>
      </c>
      <c r="J57" s="40">
        <v>18</v>
      </c>
      <c r="K57" s="40" t="s">
        <v>45</v>
      </c>
      <c r="L57" s="40">
        <v>24</v>
      </c>
      <c r="M57" s="40">
        <v>50</v>
      </c>
      <c r="N57" s="40">
        <v>263</v>
      </c>
      <c r="O57" s="40">
        <v>391</v>
      </c>
      <c r="P57" s="40">
        <v>6</v>
      </c>
      <c r="Q57" s="40">
        <v>37</v>
      </c>
      <c r="R57" s="40" t="str">
        <f t="shared" si="1"/>
        <v>2.Middle age</v>
      </c>
      <c r="S57" s="40" t="s">
        <v>46</v>
      </c>
      <c r="T57" s="40">
        <v>67684.91</v>
      </c>
      <c r="U57" s="40" t="s">
        <v>42</v>
      </c>
      <c r="V57" s="40" t="s">
        <v>34</v>
      </c>
      <c r="W57" s="43">
        <v>45408</v>
      </c>
      <c r="X57" s="44">
        <v>0.87013888888888891</v>
      </c>
      <c r="Y57" s="41">
        <f t="shared" si="2"/>
        <v>26</v>
      </c>
      <c r="Z57" s="41">
        <f t="shared" si="3"/>
        <v>26</v>
      </c>
      <c r="AA57" s="40">
        <f t="shared" si="4"/>
        <v>2024</v>
      </c>
      <c r="AB57" s="41">
        <f t="shared" si="5"/>
        <v>20</v>
      </c>
      <c r="AC57" s="41">
        <f t="shared" si="6"/>
        <v>53</v>
      </c>
      <c r="AD57" s="45">
        <f t="shared" si="7"/>
        <v>0</v>
      </c>
    </row>
    <row r="58" spans="1:30" x14ac:dyDescent="0.35">
      <c r="A58" s="32">
        <v>47</v>
      </c>
      <c r="B58" s="33">
        <v>4150</v>
      </c>
      <c r="C58" s="33">
        <v>179</v>
      </c>
      <c r="D58" s="33" t="s">
        <v>49</v>
      </c>
      <c r="E58" s="33" t="s">
        <v>25</v>
      </c>
      <c r="F58" s="33">
        <v>4</v>
      </c>
      <c r="G58" s="34">
        <v>508.35</v>
      </c>
      <c r="H58" s="34">
        <f t="shared" si="0"/>
        <v>2033.4</v>
      </c>
      <c r="I58" s="35">
        <v>45510.236111111109</v>
      </c>
      <c r="J58" s="33">
        <v>7</v>
      </c>
      <c r="K58" s="33" t="s">
        <v>36</v>
      </c>
      <c r="L58" s="33">
        <v>374</v>
      </c>
      <c r="M58" s="33">
        <v>113</v>
      </c>
      <c r="N58" s="33">
        <v>208</v>
      </c>
      <c r="O58" s="33">
        <v>188</v>
      </c>
      <c r="P58" s="33">
        <v>3</v>
      </c>
      <c r="Q58" s="33">
        <v>39</v>
      </c>
      <c r="R58" s="33" t="str">
        <f t="shared" si="1"/>
        <v>2.Middle age</v>
      </c>
      <c r="S58" s="33" t="s">
        <v>41</v>
      </c>
      <c r="T58" s="33">
        <v>44829.51</v>
      </c>
      <c r="U58" s="33" t="s">
        <v>33</v>
      </c>
      <c r="V58" s="33" t="s">
        <v>34</v>
      </c>
      <c r="W58" s="36">
        <v>45510</v>
      </c>
      <c r="X58" s="46">
        <v>0.2361111111111111</v>
      </c>
      <c r="Y58" s="34">
        <f t="shared" si="2"/>
        <v>6</v>
      </c>
      <c r="Z58" s="34">
        <f t="shared" si="3"/>
        <v>6</v>
      </c>
      <c r="AA58" s="33">
        <f t="shared" si="4"/>
        <v>2024</v>
      </c>
      <c r="AB58" s="34">
        <f t="shared" si="5"/>
        <v>5</v>
      </c>
      <c r="AC58" s="34">
        <f t="shared" si="6"/>
        <v>40</v>
      </c>
      <c r="AD58" s="38">
        <f t="shared" si="7"/>
        <v>0</v>
      </c>
    </row>
    <row r="59" spans="1:30" x14ac:dyDescent="0.35">
      <c r="A59" s="39">
        <v>48</v>
      </c>
      <c r="B59" s="40">
        <v>2139</v>
      </c>
      <c r="C59" s="40">
        <v>840</v>
      </c>
      <c r="D59" s="40" t="s">
        <v>49</v>
      </c>
      <c r="E59" s="40" t="s">
        <v>25</v>
      </c>
      <c r="F59" s="40">
        <v>5</v>
      </c>
      <c r="G59" s="41">
        <v>1768.16</v>
      </c>
      <c r="H59" s="41">
        <f t="shared" si="0"/>
        <v>8840.8000000000011</v>
      </c>
      <c r="I59" s="42">
        <v>45541.97152777778</v>
      </c>
      <c r="J59" s="40">
        <v>7</v>
      </c>
      <c r="K59" s="40" t="s">
        <v>36</v>
      </c>
      <c r="L59" s="40">
        <v>81</v>
      </c>
      <c r="M59" s="40">
        <v>92</v>
      </c>
      <c r="N59" s="40">
        <v>233</v>
      </c>
      <c r="O59" s="40">
        <v>115</v>
      </c>
      <c r="P59" s="40">
        <v>1</v>
      </c>
      <c r="Q59" s="40">
        <v>18</v>
      </c>
      <c r="R59" s="40" t="str">
        <f t="shared" si="1"/>
        <v>1.Young age</v>
      </c>
      <c r="S59" s="40" t="s">
        <v>46</v>
      </c>
      <c r="T59" s="40">
        <v>113713.11</v>
      </c>
      <c r="U59" s="40" t="s">
        <v>42</v>
      </c>
      <c r="V59" s="40" t="s">
        <v>50</v>
      </c>
      <c r="W59" s="43">
        <v>45541</v>
      </c>
      <c r="X59" s="47">
        <v>0.97152777777777777</v>
      </c>
      <c r="Y59" s="41">
        <f t="shared" si="2"/>
        <v>6</v>
      </c>
      <c r="Z59" s="41">
        <f t="shared" si="3"/>
        <v>6</v>
      </c>
      <c r="AA59" s="40">
        <f t="shared" si="4"/>
        <v>2024</v>
      </c>
      <c r="AB59" s="41">
        <f t="shared" si="5"/>
        <v>23</v>
      </c>
      <c r="AC59" s="41">
        <f t="shared" si="6"/>
        <v>19</v>
      </c>
      <c r="AD59" s="45">
        <f t="shared" si="7"/>
        <v>0</v>
      </c>
    </row>
    <row r="60" spans="1:30" x14ac:dyDescent="0.35">
      <c r="A60" s="32">
        <v>49</v>
      </c>
      <c r="B60" s="33">
        <v>1750</v>
      </c>
      <c r="C60" s="33">
        <v>432</v>
      </c>
      <c r="D60" s="33" t="s">
        <v>38</v>
      </c>
      <c r="E60" s="33" t="s">
        <v>25</v>
      </c>
      <c r="F60" s="33">
        <v>2</v>
      </c>
      <c r="G60" s="34">
        <v>1441.29</v>
      </c>
      <c r="H60" s="34">
        <f t="shared" si="0"/>
        <v>2882.58</v>
      </c>
      <c r="I60" s="35">
        <v>45464.669444444444</v>
      </c>
      <c r="J60" s="33">
        <v>1</v>
      </c>
      <c r="K60" s="33" t="s">
        <v>32</v>
      </c>
      <c r="L60" s="33">
        <v>350</v>
      </c>
      <c r="M60" s="33">
        <v>141</v>
      </c>
      <c r="N60" s="33">
        <v>118</v>
      </c>
      <c r="O60" s="33">
        <v>245</v>
      </c>
      <c r="P60" s="33">
        <v>8</v>
      </c>
      <c r="Q60" s="33">
        <v>43</v>
      </c>
      <c r="R60" s="33" t="str">
        <f t="shared" si="1"/>
        <v>2.Middle age</v>
      </c>
      <c r="S60" s="33" t="s">
        <v>41</v>
      </c>
      <c r="T60" s="33">
        <v>24183.49</v>
      </c>
      <c r="U60" s="33" t="s">
        <v>28</v>
      </c>
      <c r="V60" s="33" t="s">
        <v>29</v>
      </c>
      <c r="W60" s="36">
        <v>45464</v>
      </c>
      <c r="X60" s="37">
        <v>0.6694444444444444</v>
      </c>
      <c r="Y60" s="34">
        <f t="shared" si="2"/>
        <v>21</v>
      </c>
      <c r="Z60" s="34">
        <f t="shared" si="3"/>
        <v>21</v>
      </c>
      <c r="AA60" s="33">
        <f t="shared" si="4"/>
        <v>2024</v>
      </c>
      <c r="AB60" s="34">
        <f t="shared" si="5"/>
        <v>16</v>
      </c>
      <c r="AC60" s="34">
        <f t="shared" si="6"/>
        <v>4</v>
      </c>
      <c r="AD60" s="38">
        <f t="shared" si="7"/>
        <v>0</v>
      </c>
    </row>
    <row r="61" spans="1:30" x14ac:dyDescent="0.35">
      <c r="A61" s="39">
        <v>50</v>
      </c>
      <c r="B61" s="40">
        <v>4733</v>
      </c>
      <c r="C61" s="40">
        <v>911</v>
      </c>
      <c r="D61" s="40" t="s">
        <v>38</v>
      </c>
      <c r="E61" s="40" t="s">
        <v>47</v>
      </c>
      <c r="F61" s="40">
        <v>3</v>
      </c>
      <c r="G61" s="41">
        <v>1015.05</v>
      </c>
      <c r="H61" s="41">
        <f t="shared" si="0"/>
        <v>3045.1499999999996</v>
      </c>
      <c r="I61" s="42">
        <v>45496.243055555555</v>
      </c>
      <c r="J61" s="40">
        <v>19</v>
      </c>
      <c r="K61" s="40" t="s">
        <v>32</v>
      </c>
      <c r="L61" s="40">
        <v>465</v>
      </c>
      <c r="M61" s="40">
        <v>90</v>
      </c>
      <c r="N61" s="40">
        <v>174</v>
      </c>
      <c r="O61" s="40">
        <v>391</v>
      </c>
      <c r="P61" s="40">
        <v>7</v>
      </c>
      <c r="Q61" s="40">
        <v>70</v>
      </c>
      <c r="R61" s="40" t="str">
        <f t="shared" si="1"/>
        <v xml:space="preserve">3.Senior Citizen </v>
      </c>
      <c r="S61" s="40" t="s">
        <v>27</v>
      </c>
      <c r="T61" s="40">
        <v>92852.3</v>
      </c>
      <c r="U61" s="40" t="s">
        <v>37</v>
      </c>
      <c r="V61" s="40" t="s">
        <v>29</v>
      </c>
      <c r="W61" s="43">
        <v>45496</v>
      </c>
      <c r="X61" s="44">
        <v>0.24305555555555555</v>
      </c>
      <c r="Y61" s="41">
        <f t="shared" si="2"/>
        <v>23</v>
      </c>
      <c r="Z61" s="41">
        <f t="shared" si="3"/>
        <v>23</v>
      </c>
      <c r="AA61" s="40">
        <f t="shared" si="4"/>
        <v>2024</v>
      </c>
      <c r="AB61" s="41">
        <f t="shared" si="5"/>
        <v>5</v>
      </c>
      <c r="AC61" s="41">
        <f t="shared" si="6"/>
        <v>50</v>
      </c>
      <c r="AD61" s="45">
        <f t="shared" si="7"/>
        <v>0</v>
      </c>
    </row>
    <row r="62" spans="1:30" x14ac:dyDescent="0.35">
      <c r="A62" s="32">
        <v>51</v>
      </c>
      <c r="B62" s="33">
        <v>5741</v>
      </c>
      <c r="C62" s="33">
        <v>594</v>
      </c>
      <c r="D62" s="33" t="s">
        <v>31</v>
      </c>
      <c r="E62" s="33" t="s">
        <v>47</v>
      </c>
      <c r="F62" s="33">
        <v>3</v>
      </c>
      <c r="G62" s="34">
        <v>1273.04</v>
      </c>
      <c r="H62" s="34">
        <f t="shared" si="0"/>
        <v>3819.12</v>
      </c>
      <c r="I62" s="35">
        <v>45312.211111111108</v>
      </c>
      <c r="J62" s="33">
        <v>12</v>
      </c>
      <c r="K62" s="33" t="s">
        <v>40</v>
      </c>
      <c r="L62" s="33">
        <v>34</v>
      </c>
      <c r="M62" s="33">
        <v>147</v>
      </c>
      <c r="N62" s="33">
        <v>178</v>
      </c>
      <c r="O62" s="33">
        <v>407</v>
      </c>
      <c r="P62" s="33">
        <v>10</v>
      </c>
      <c r="Q62" s="33">
        <v>30</v>
      </c>
      <c r="R62" s="33" t="str">
        <f t="shared" si="1"/>
        <v>1.Young age</v>
      </c>
      <c r="S62" s="33" t="s">
        <v>46</v>
      </c>
      <c r="T62" s="33">
        <v>47241.599999999999</v>
      </c>
      <c r="U62" s="33" t="s">
        <v>37</v>
      </c>
      <c r="V62" s="33" t="s">
        <v>34</v>
      </c>
      <c r="W62" s="36">
        <v>45312</v>
      </c>
      <c r="X62" s="37">
        <v>0.21111111111111111</v>
      </c>
      <c r="Y62" s="34">
        <f t="shared" si="2"/>
        <v>21</v>
      </c>
      <c r="Z62" s="34">
        <f t="shared" si="3"/>
        <v>21</v>
      </c>
      <c r="AA62" s="33">
        <f t="shared" si="4"/>
        <v>2024</v>
      </c>
      <c r="AB62" s="34">
        <f t="shared" si="5"/>
        <v>5</v>
      </c>
      <c r="AC62" s="34">
        <f t="shared" si="6"/>
        <v>4</v>
      </c>
      <c r="AD62" s="38">
        <f t="shared" si="7"/>
        <v>0</v>
      </c>
    </row>
    <row r="63" spans="1:30" x14ac:dyDescent="0.35">
      <c r="A63" s="39">
        <v>52</v>
      </c>
      <c r="B63" s="40">
        <v>2307</v>
      </c>
      <c r="C63" s="40">
        <v>277</v>
      </c>
      <c r="D63" s="40" t="s">
        <v>31</v>
      </c>
      <c r="E63" s="40" t="s">
        <v>25</v>
      </c>
      <c r="F63" s="40">
        <v>5</v>
      </c>
      <c r="G63" s="41">
        <v>1141.1500000000001</v>
      </c>
      <c r="H63" s="41">
        <f t="shared" si="0"/>
        <v>5705.75</v>
      </c>
      <c r="I63" s="42">
        <v>45494.977777777778</v>
      </c>
      <c r="J63" s="40">
        <v>17</v>
      </c>
      <c r="K63" s="40" t="s">
        <v>36</v>
      </c>
      <c r="L63" s="40">
        <v>16</v>
      </c>
      <c r="M63" s="40">
        <v>75</v>
      </c>
      <c r="N63" s="40">
        <v>120</v>
      </c>
      <c r="O63" s="40">
        <v>206</v>
      </c>
      <c r="P63" s="40">
        <v>10</v>
      </c>
      <c r="Q63" s="40">
        <v>26</v>
      </c>
      <c r="R63" s="40" t="str">
        <f t="shared" si="1"/>
        <v>1.Young age</v>
      </c>
      <c r="S63" s="40" t="s">
        <v>41</v>
      </c>
      <c r="T63" s="40">
        <v>29909.45</v>
      </c>
      <c r="U63" s="40" t="s">
        <v>42</v>
      </c>
      <c r="V63" s="40" t="s">
        <v>43</v>
      </c>
      <c r="W63" s="43">
        <v>45494</v>
      </c>
      <c r="X63" s="44">
        <v>0.97777777777777775</v>
      </c>
      <c r="Y63" s="41">
        <f t="shared" si="2"/>
        <v>21</v>
      </c>
      <c r="Z63" s="41">
        <f t="shared" si="3"/>
        <v>21</v>
      </c>
      <c r="AA63" s="40">
        <f t="shared" si="4"/>
        <v>2024</v>
      </c>
      <c r="AB63" s="41">
        <f t="shared" si="5"/>
        <v>23</v>
      </c>
      <c r="AC63" s="41">
        <f t="shared" si="6"/>
        <v>28</v>
      </c>
      <c r="AD63" s="45">
        <f t="shared" si="7"/>
        <v>0</v>
      </c>
    </row>
    <row r="64" spans="1:30" x14ac:dyDescent="0.35">
      <c r="A64" s="32">
        <v>53</v>
      </c>
      <c r="B64" s="33">
        <v>4814</v>
      </c>
      <c r="C64" s="33">
        <v>599</v>
      </c>
      <c r="D64" s="33" t="s">
        <v>24</v>
      </c>
      <c r="E64" s="33" t="s">
        <v>47</v>
      </c>
      <c r="F64" s="33">
        <v>4</v>
      </c>
      <c r="G64" s="34">
        <v>822.18</v>
      </c>
      <c r="H64" s="34">
        <f t="shared" si="0"/>
        <v>3288.72</v>
      </c>
      <c r="I64" s="35">
        <v>45437.505555555559</v>
      </c>
      <c r="J64" s="33">
        <v>16</v>
      </c>
      <c r="K64" s="33" t="s">
        <v>40</v>
      </c>
      <c r="L64" s="33">
        <v>297</v>
      </c>
      <c r="M64" s="33">
        <v>138</v>
      </c>
      <c r="N64" s="33">
        <v>209</v>
      </c>
      <c r="O64" s="33">
        <v>108</v>
      </c>
      <c r="P64" s="33">
        <v>2</v>
      </c>
      <c r="Q64" s="33">
        <v>65</v>
      </c>
      <c r="R64" s="33" t="str">
        <f t="shared" si="1"/>
        <v xml:space="preserve">3.Senior Citizen </v>
      </c>
      <c r="S64" s="33" t="s">
        <v>46</v>
      </c>
      <c r="T64" s="33">
        <v>86761.58</v>
      </c>
      <c r="U64" s="33" t="s">
        <v>42</v>
      </c>
      <c r="V64" s="33" t="s">
        <v>29</v>
      </c>
      <c r="W64" s="36">
        <v>45437</v>
      </c>
      <c r="X64" s="37">
        <v>0.50555555555555554</v>
      </c>
      <c r="Y64" s="34">
        <f t="shared" si="2"/>
        <v>25</v>
      </c>
      <c r="Z64" s="34">
        <f t="shared" si="3"/>
        <v>25</v>
      </c>
      <c r="AA64" s="33">
        <f t="shared" si="4"/>
        <v>2024</v>
      </c>
      <c r="AB64" s="34">
        <f t="shared" si="5"/>
        <v>12</v>
      </c>
      <c r="AC64" s="34">
        <f t="shared" si="6"/>
        <v>8</v>
      </c>
      <c r="AD64" s="38">
        <f t="shared" si="7"/>
        <v>0</v>
      </c>
    </row>
    <row r="65" spans="1:30" x14ac:dyDescent="0.35">
      <c r="A65" s="39">
        <v>54</v>
      </c>
      <c r="B65" s="40">
        <v>2654</v>
      </c>
      <c r="C65" s="40">
        <v>945</v>
      </c>
      <c r="D65" s="40" t="s">
        <v>44</v>
      </c>
      <c r="E65" s="40" t="s">
        <v>47</v>
      </c>
      <c r="F65" s="40">
        <v>4</v>
      </c>
      <c r="G65" s="41">
        <v>1911.95</v>
      </c>
      <c r="H65" s="41">
        <f t="shared" si="0"/>
        <v>7647.8</v>
      </c>
      <c r="I65" s="42">
        <v>45385.732638888891</v>
      </c>
      <c r="J65" s="40">
        <v>5</v>
      </c>
      <c r="K65" s="40" t="s">
        <v>26</v>
      </c>
      <c r="L65" s="40">
        <v>123</v>
      </c>
      <c r="M65" s="40">
        <v>120</v>
      </c>
      <c r="N65" s="40">
        <v>263</v>
      </c>
      <c r="O65" s="40">
        <v>465</v>
      </c>
      <c r="P65" s="40">
        <v>6</v>
      </c>
      <c r="Q65" s="40">
        <v>47</v>
      </c>
      <c r="R65" s="40" t="str">
        <f t="shared" si="1"/>
        <v>2.Middle age</v>
      </c>
      <c r="S65" s="40" t="s">
        <v>27</v>
      </c>
      <c r="T65" s="40">
        <v>101221.71</v>
      </c>
      <c r="U65" s="40" t="s">
        <v>33</v>
      </c>
      <c r="V65" s="40" t="s">
        <v>50</v>
      </c>
      <c r="W65" s="43">
        <v>45385</v>
      </c>
      <c r="X65" s="47">
        <v>0.73263888888888884</v>
      </c>
      <c r="Y65" s="41">
        <f t="shared" si="2"/>
        <v>3</v>
      </c>
      <c r="Z65" s="41">
        <f t="shared" si="3"/>
        <v>3</v>
      </c>
      <c r="AA65" s="40">
        <f t="shared" si="4"/>
        <v>2024</v>
      </c>
      <c r="AB65" s="41">
        <f t="shared" si="5"/>
        <v>17</v>
      </c>
      <c r="AC65" s="41">
        <f t="shared" si="6"/>
        <v>35</v>
      </c>
      <c r="AD65" s="45">
        <f t="shared" si="7"/>
        <v>0</v>
      </c>
    </row>
    <row r="66" spans="1:30" x14ac:dyDescent="0.35">
      <c r="A66" s="32">
        <v>55</v>
      </c>
      <c r="B66" s="33">
        <v>7227</v>
      </c>
      <c r="C66" s="33">
        <v>806</v>
      </c>
      <c r="D66" s="33" t="s">
        <v>44</v>
      </c>
      <c r="E66" s="33" t="s">
        <v>25</v>
      </c>
      <c r="F66" s="33">
        <v>3</v>
      </c>
      <c r="G66" s="34">
        <v>779.8</v>
      </c>
      <c r="H66" s="34">
        <f t="shared" si="0"/>
        <v>2339.3999999999996</v>
      </c>
      <c r="I66" s="35">
        <v>45368.651388888888</v>
      </c>
      <c r="J66" s="33">
        <v>8</v>
      </c>
      <c r="K66" s="33" t="s">
        <v>32</v>
      </c>
      <c r="L66" s="33">
        <v>476</v>
      </c>
      <c r="M66" s="33">
        <v>50</v>
      </c>
      <c r="N66" s="33">
        <v>209</v>
      </c>
      <c r="O66" s="33">
        <v>312</v>
      </c>
      <c r="P66" s="33">
        <v>3</v>
      </c>
      <c r="Q66" s="33">
        <v>68</v>
      </c>
      <c r="R66" s="33" t="str">
        <f t="shared" si="1"/>
        <v xml:space="preserve">3.Senior Citizen </v>
      </c>
      <c r="S66" s="33" t="s">
        <v>27</v>
      </c>
      <c r="T66" s="33">
        <v>35157.699999999997</v>
      </c>
      <c r="U66" s="33" t="s">
        <v>28</v>
      </c>
      <c r="V66" s="33" t="s">
        <v>29</v>
      </c>
      <c r="W66" s="36">
        <v>45368</v>
      </c>
      <c r="X66" s="37">
        <v>0.65138888888888891</v>
      </c>
      <c r="Y66" s="34">
        <f t="shared" si="2"/>
        <v>17</v>
      </c>
      <c r="Z66" s="34">
        <f t="shared" si="3"/>
        <v>17</v>
      </c>
      <c r="AA66" s="33">
        <f t="shared" si="4"/>
        <v>2024</v>
      </c>
      <c r="AB66" s="34">
        <f t="shared" si="5"/>
        <v>15</v>
      </c>
      <c r="AC66" s="34">
        <f t="shared" si="6"/>
        <v>38</v>
      </c>
      <c r="AD66" s="38">
        <f t="shared" si="7"/>
        <v>0</v>
      </c>
    </row>
    <row r="67" spans="1:30" x14ac:dyDescent="0.35">
      <c r="A67" s="39">
        <v>56</v>
      </c>
      <c r="B67" s="40">
        <v>5554</v>
      </c>
      <c r="C67" s="40">
        <v>819</v>
      </c>
      <c r="D67" s="40" t="s">
        <v>24</v>
      </c>
      <c r="E67" s="40" t="s">
        <v>25</v>
      </c>
      <c r="F67" s="40">
        <v>4</v>
      </c>
      <c r="G67" s="41">
        <v>963.98</v>
      </c>
      <c r="H67" s="41">
        <f t="shared" si="0"/>
        <v>3855.92</v>
      </c>
      <c r="I67" s="42">
        <v>45433.334722222222</v>
      </c>
      <c r="J67" s="40">
        <v>18</v>
      </c>
      <c r="K67" s="40" t="s">
        <v>45</v>
      </c>
      <c r="L67" s="40">
        <v>212</v>
      </c>
      <c r="M67" s="40">
        <v>96</v>
      </c>
      <c r="N67" s="40">
        <v>284</v>
      </c>
      <c r="O67" s="40">
        <v>248</v>
      </c>
      <c r="P67" s="40">
        <v>9</v>
      </c>
      <c r="Q67" s="40">
        <v>21</v>
      </c>
      <c r="R67" s="40" t="str">
        <f t="shared" si="1"/>
        <v>1.Young age</v>
      </c>
      <c r="S67" s="40" t="s">
        <v>27</v>
      </c>
      <c r="T67" s="40">
        <v>48442.51</v>
      </c>
      <c r="U67" s="40" t="s">
        <v>28</v>
      </c>
      <c r="V67" s="40" t="s">
        <v>50</v>
      </c>
      <c r="W67" s="43">
        <v>45433</v>
      </c>
      <c r="X67" s="44">
        <v>0.3347222222222222</v>
      </c>
      <c r="Y67" s="41">
        <f t="shared" si="2"/>
        <v>21</v>
      </c>
      <c r="Z67" s="41">
        <f t="shared" si="3"/>
        <v>21</v>
      </c>
      <c r="AA67" s="40">
        <f t="shared" si="4"/>
        <v>2024</v>
      </c>
      <c r="AB67" s="41">
        <f t="shared" si="5"/>
        <v>8</v>
      </c>
      <c r="AC67" s="41">
        <f t="shared" si="6"/>
        <v>2</v>
      </c>
      <c r="AD67" s="45">
        <f t="shared" si="7"/>
        <v>0</v>
      </c>
    </row>
    <row r="68" spans="1:30" x14ac:dyDescent="0.35">
      <c r="A68" s="32">
        <v>57</v>
      </c>
      <c r="B68" s="33">
        <v>8428</v>
      </c>
      <c r="C68" s="33">
        <v>690</v>
      </c>
      <c r="D68" s="33" t="s">
        <v>31</v>
      </c>
      <c r="E68" s="33" t="s">
        <v>47</v>
      </c>
      <c r="F68" s="33">
        <v>2</v>
      </c>
      <c r="G68" s="34">
        <v>1555.39</v>
      </c>
      <c r="H68" s="34">
        <f t="shared" si="0"/>
        <v>3110.78</v>
      </c>
      <c r="I68" s="35">
        <v>45432.948611111111</v>
      </c>
      <c r="J68" s="33">
        <v>7</v>
      </c>
      <c r="K68" s="33" t="s">
        <v>36</v>
      </c>
      <c r="L68" s="33">
        <v>248</v>
      </c>
      <c r="M68" s="33">
        <v>75</v>
      </c>
      <c r="N68" s="33">
        <v>199</v>
      </c>
      <c r="O68" s="33">
        <v>128</v>
      </c>
      <c r="P68" s="33">
        <v>4</v>
      </c>
      <c r="Q68" s="33">
        <v>62</v>
      </c>
      <c r="R68" s="33" t="str">
        <f t="shared" si="1"/>
        <v xml:space="preserve">3.Senior Citizen </v>
      </c>
      <c r="S68" s="33" t="s">
        <v>46</v>
      </c>
      <c r="T68" s="33">
        <v>85217.95</v>
      </c>
      <c r="U68" s="33" t="s">
        <v>37</v>
      </c>
      <c r="V68" s="33" t="s">
        <v>29</v>
      </c>
      <c r="W68" s="36">
        <v>45432</v>
      </c>
      <c r="X68" s="37">
        <v>0.94861111111111107</v>
      </c>
      <c r="Y68" s="34">
        <f t="shared" si="2"/>
        <v>20</v>
      </c>
      <c r="Z68" s="34">
        <f t="shared" si="3"/>
        <v>20</v>
      </c>
      <c r="AA68" s="33">
        <f t="shared" si="4"/>
        <v>2024</v>
      </c>
      <c r="AB68" s="34">
        <f t="shared" si="5"/>
        <v>22</v>
      </c>
      <c r="AC68" s="34">
        <f t="shared" si="6"/>
        <v>46</v>
      </c>
      <c r="AD68" s="38">
        <f t="shared" si="7"/>
        <v>0</v>
      </c>
    </row>
    <row r="69" spans="1:30" x14ac:dyDescent="0.35">
      <c r="A69" s="39">
        <v>58</v>
      </c>
      <c r="B69" s="40">
        <v>6977</v>
      </c>
      <c r="C69" s="40">
        <v>939</v>
      </c>
      <c r="D69" s="40" t="s">
        <v>39</v>
      </c>
      <c r="E69" s="40" t="s">
        <v>47</v>
      </c>
      <c r="F69" s="40">
        <v>1</v>
      </c>
      <c r="G69" s="41">
        <v>1942.61</v>
      </c>
      <c r="H69" s="41">
        <f t="shared" si="0"/>
        <v>1942.61</v>
      </c>
      <c r="I69" s="42">
        <v>45434.05</v>
      </c>
      <c r="J69" s="40">
        <v>13</v>
      </c>
      <c r="K69" s="40" t="s">
        <v>26</v>
      </c>
      <c r="L69" s="40">
        <v>371</v>
      </c>
      <c r="M69" s="40">
        <v>144</v>
      </c>
      <c r="N69" s="40">
        <v>124</v>
      </c>
      <c r="O69" s="40">
        <v>235</v>
      </c>
      <c r="P69" s="40">
        <v>2</v>
      </c>
      <c r="Q69" s="40">
        <v>62</v>
      </c>
      <c r="R69" s="40" t="str">
        <f t="shared" si="1"/>
        <v xml:space="preserve">3.Senior Citizen </v>
      </c>
      <c r="S69" s="40" t="s">
        <v>46</v>
      </c>
      <c r="T69" s="40">
        <v>56597.14</v>
      </c>
      <c r="U69" s="40" t="s">
        <v>28</v>
      </c>
      <c r="V69" s="40" t="s">
        <v>50</v>
      </c>
      <c r="W69" s="43">
        <v>45434</v>
      </c>
      <c r="X69" s="44">
        <v>0.05</v>
      </c>
      <c r="Y69" s="41">
        <f t="shared" si="2"/>
        <v>22</v>
      </c>
      <c r="Z69" s="41">
        <f t="shared" si="3"/>
        <v>22</v>
      </c>
      <c r="AA69" s="40">
        <f t="shared" si="4"/>
        <v>2024</v>
      </c>
      <c r="AB69" s="41">
        <f t="shared" si="5"/>
        <v>1</v>
      </c>
      <c r="AC69" s="41">
        <f t="shared" si="6"/>
        <v>12</v>
      </c>
      <c r="AD69" s="45">
        <f t="shared" si="7"/>
        <v>0</v>
      </c>
    </row>
    <row r="70" spans="1:30" x14ac:dyDescent="0.35">
      <c r="A70" s="32">
        <v>59</v>
      </c>
      <c r="B70" s="33">
        <v>3664</v>
      </c>
      <c r="C70" s="33">
        <v>197</v>
      </c>
      <c r="D70" s="33" t="s">
        <v>31</v>
      </c>
      <c r="E70" s="33" t="s">
        <v>25</v>
      </c>
      <c r="F70" s="33">
        <v>2</v>
      </c>
      <c r="G70" s="34">
        <v>1987.95</v>
      </c>
      <c r="H70" s="34">
        <f t="shared" si="0"/>
        <v>3975.9</v>
      </c>
      <c r="I70" s="35">
        <v>45486.504861111112</v>
      </c>
      <c r="J70" s="33">
        <v>18</v>
      </c>
      <c r="K70" s="33" t="s">
        <v>26</v>
      </c>
      <c r="L70" s="33">
        <v>499</v>
      </c>
      <c r="M70" s="33">
        <v>100</v>
      </c>
      <c r="N70" s="33">
        <v>126</v>
      </c>
      <c r="O70" s="33">
        <v>143</v>
      </c>
      <c r="P70" s="33">
        <v>2</v>
      </c>
      <c r="Q70" s="33">
        <v>61</v>
      </c>
      <c r="R70" s="33" t="str">
        <f t="shared" si="1"/>
        <v xml:space="preserve">3.Senior Citizen </v>
      </c>
      <c r="S70" s="33" t="s">
        <v>46</v>
      </c>
      <c r="T70" s="33">
        <v>94487.48</v>
      </c>
      <c r="U70" s="33" t="s">
        <v>28</v>
      </c>
      <c r="V70" s="33" t="s">
        <v>43</v>
      </c>
      <c r="W70" s="36">
        <v>45486</v>
      </c>
      <c r="X70" s="37">
        <v>0.50486111111111109</v>
      </c>
      <c r="Y70" s="34">
        <f t="shared" si="2"/>
        <v>13</v>
      </c>
      <c r="Z70" s="34">
        <f t="shared" si="3"/>
        <v>13</v>
      </c>
      <c r="AA70" s="33">
        <f t="shared" si="4"/>
        <v>2024</v>
      </c>
      <c r="AB70" s="34">
        <f t="shared" si="5"/>
        <v>12</v>
      </c>
      <c r="AC70" s="34">
        <f t="shared" si="6"/>
        <v>7</v>
      </c>
      <c r="AD70" s="38">
        <f t="shared" si="7"/>
        <v>0</v>
      </c>
    </row>
    <row r="71" spans="1:30" x14ac:dyDescent="0.35">
      <c r="A71" s="39">
        <v>60</v>
      </c>
      <c r="B71" s="40">
        <v>7065</v>
      </c>
      <c r="C71" s="40">
        <v>709</v>
      </c>
      <c r="D71" s="40" t="s">
        <v>51</v>
      </c>
      <c r="E71" s="40" t="s">
        <v>47</v>
      </c>
      <c r="F71" s="40">
        <v>1</v>
      </c>
      <c r="G71" s="41">
        <v>1403.43</v>
      </c>
      <c r="H71" s="41">
        <f t="shared" si="0"/>
        <v>1403.43</v>
      </c>
      <c r="I71" s="42">
        <v>45481.574305555558</v>
      </c>
      <c r="J71" s="40">
        <v>1</v>
      </c>
      <c r="K71" s="40" t="s">
        <v>45</v>
      </c>
      <c r="L71" s="40">
        <v>370</v>
      </c>
      <c r="M71" s="40">
        <v>93</v>
      </c>
      <c r="N71" s="40">
        <v>222</v>
      </c>
      <c r="O71" s="40">
        <v>166</v>
      </c>
      <c r="P71" s="40">
        <v>10</v>
      </c>
      <c r="Q71" s="40">
        <v>40</v>
      </c>
      <c r="R71" s="40" t="str">
        <f t="shared" si="1"/>
        <v>2.Middle age</v>
      </c>
      <c r="S71" s="40" t="s">
        <v>46</v>
      </c>
      <c r="T71" s="40">
        <v>103118.84</v>
      </c>
      <c r="U71" s="40" t="s">
        <v>28</v>
      </c>
      <c r="V71" s="40" t="s">
        <v>29</v>
      </c>
      <c r="W71" s="43">
        <v>45481</v>
      </c>
      <c r="X71" s="47">
        <v>0.57430555555555551</v>
      </c>
      <c r="Y71" s="41">
        <f t="shared" si="2"/>
        <v>8</v>
      </c>
      <c r="Z71" s="41">
        <f t="shared" si="3"/>
        <v>8</v>
      </c>
      <c r="AA71" s="40">
        <f t="shared" si="4"/>
        <v>2024</v>
      </c>
      <c r="AB71" s="41">
        <f t="shared" si="5"/>
        <v>13</v>
      </c>
      <c r="AC71" s="41">
        <f t="shared" si="6"/>
        <v>47</v>
      </c>
      <c r="AD71" s="45">
        <f t="shared" si="7"/>
        <v>0</v>
      </c>
    </row>
    <row r="72" spans="1:30" x14ac:dyDescent="0.35">
      <c r="A72" s="32">
        <v>61</v>
      </c>
      <c r="B72" s="33">
        <v>6820</v>
      </c>
      <c r="C72" s="33">
        <v>757</v>
      </c>
      <c r="D72" s="33" t="s">
        <v>38</v>
      </c>
      <c r="E72" s="33" t="s">
        <v>25</v>
      </c>
      <c r="F72" s="33">
        <v>4</v>
      </c>
      <c r="G72" s="34">
        <v>1702.75</v>
      </c>
      <c r="H72" s="34">
        <f t="shared" si="0"/>
        <v>6811</v>
      </c>
      <c r="I72" s="35">
        <v>45345.310416666667</v>
      </c>
      <c r="J72" s="33">
        <v>14</v>
      </c>
      <c r="K72" s="33" t="s">
        <v>45</v>
      </c>
      <c r="L72" s="33">
        <v>477</v>
      </c>
      <c r="M72" s="33">
        <v>129</v>
      </c>
      <c r="N72" s="33">
        <v>294</v>
      </c>
      <c r="O72" s="33">
        <v>137</v>
      </c>
      <c r="P72" s="33">
        <v>8</v>
      </c>
      <c r="Q72" s="33">
        <v>27</v>
      </c>
      <c r="R72" s="33" t="str">
        <f t="shared" si="1"/>
        <v>1.Young age</v>
      </c>
      <c r="S72" s="33" t="s">
        <v>41</v>
      </c>
      <c r="T72" s="33">
        <v>118178</v>
      </c>
      <c r="U72" s="33" t="s">
        <v>42</v>
      </c>
      <c r="V72" s="33" t="s">
        <v>29</v>
      </c>
      <c r="W72" s="36">
        <v>45345</v>
      </c>
      <c r="X72" s="37">
        <v>0.31041666666666667</v>
      </c>
      <c r="Y72" s="34">
        <f t="shared" si="2"/>
        <v>23</v>
      </c>
      <c r="Z72" s="34">
        <f t="shared" si="3"/>
        <v>23</v>
      </c>
      <c r="AA72" s="33">
        <f t="shared" si="4"/>
        <v>2024</v>
      </c>
      <c r="AB72" s="34">
        <f t="shared" si="5"/>
        <v>7</v>
      </c>
      <c r="AC72" s="34">
        <f t="shared" si="6"/>
        <v>27</v>
      </c>
      <c r="AD72" s="38">
        <f t="shared" si="7"/>
        <v>0</v>
      </c>
    </row>
    <row r="73" spans="1:30" x14ac:dyDescent="0.35">
      <c r="A73" s="39">
        <v>62</v>
      </c>
      <c r="B73" s="40">
        <v>4432</v>
      </c>
      <c r="C73" s="40">
        <v>407</v>
      </c>
      <c r="D73" s="40" t="s">
        <v>44</v>
      </c>
      <c r="E73" s="40" t="s">
        <v>25</v>
      </c>
      <c r="F73" s="40">
        <v>3</v>
      </c>
      <c r="G73" s="41">
        <v>1612.51</v>
      </c>
      <c r="H73" s="41">
        <f t="shared" si="0"/>
        <v>4837.53</v>
      </c>
      <c r="I73" s="42">
        <v>45435.537499999999</v>
      </c>
      <c r="J73" s="40">
        <v>2</v>
      </c>
      <c r="K73" s="40" t="s">
        <v>45</v>
      </c>
      <c r="L73" s="40">
        <v>211</v>
      </c>
      <c r="M73" s="40">
        <v>130</v>
      </c>
      <c r="N73" s="40">
        <v>219</v>
      </c>
      <c r="O73" s="40">
        <v>130</v>
      </c>
      <c r="P73" s="40">
        <v>8</v>
      </c>
      <c r="Q73" s="40">
        <v>35</v>
      </c>
      <c r="R73" s="40" t="str">
        <f t="shared" si="1"/>
        <v>2.Middle age</v>
      </c>
      <c r="S73" s="40" t="s">
        <v>41</v>
      </c>
      <c r="T73" s="40">
        <v>110883.1</v>
      </c>
      <c r="U73" s="40" t="s">
        <v>28</v>
      </c>
      <c r="V73" s="40" t="s">
        <v>50</v>
      </c>
      <c r="W73" s="43">
        <v>45435</v>
      </c>
      <c r="X73" s="44">
        <v>0.53749999999999998</v>
      </c>
      <c r="Y73" s="41">
        <f t="shared" si="2"/>
        <v>23</v>
      </c>
      <c r="Z73" s="41">
        <f t="shared" si="3"/>
        <v>23</v>
      </c>
      <c r="AA73" s="40">
        <f t="shared" si="4"/>
        <v>2024</v>
      </c>
      <c r="AB73" s="41">
        <f t="shared" si="5"/>
        <v>12</v>
      </c>
      <c r="AC73" s="41">
        <f t="shared" si="6"/>
        <v>54</v>
      </c>
      <c r="AD73" s="45">
        <f t="shared" si="7"/>
        <v>0</v>
      </c>
    </row>
    <row r="74" spans="1:30" x14ac:dyDescent="0.35">
      <c r="A74" s="32">
        <v>63</v>
      </c>
      <c r="B74" s="33">
        <v>5374</v>
      </c>
      <c r="C74" s="33">
        <v>138</v>
      </c>
      <c r="D74" s="33" t="s">
        <v>31</v>
      </c>
      <c r="E74" s="33" t="s">
        <v>25</v>
      </c>
      <c r="F74" s="33">
        <v>2</v>
      </c>
      <c r="G74" s="34">
        <v>222.97</v>
      </c>
      <c r="H74" s="34">
        <f t="shared" si="0"/>
        <v>445.94</v>
      </c>
      <c r="I74" s="35">
        <v>45491.984722222223</v>
      </c>
      <c r="J74" s="33">
        <v>3</v>
      </c>
      <c r="K74" s="33" t="s">
        <v>26</v>
      </c>
      <c r="L74" s="33">
        <v>255</v>
      </c>
      <c r="M74" s="33">
        <v>111</v>
      </c>
      <c r="N74" s="33">
        <v>275</v>
      </c>
      <c r="O74" s="33">
        <v>334</v>
      </c>
      <c r="P74" s="33">
        <v>9</v>
      </c>
      <c r="Q74" s="33">
        <v>23</v>
      </c>
      <c r="R74" s="33" t="str">
        <f t="shared" si="1"/>
        <v>1.Young age</v>
      </c>
      <c r="S74" s="33" t="s">
        <v>41</v>
      </c>
      <c r="T74" s="33">
        <v>83341.850000000006</v>
      </c>
      <c r="U74" s="33" t="s">
        <v>28</v>
      </c>
      <c r="V74" s="33" t="s">
        <v>29</v>
      </c>
      <c r="W74" s="36">
        <v>45491</v>
      </c>
      <c r="X74" s="37">
        <v>0.98472222222222228</v>
      </c>
      <c r="Y74" s="34">
        <f t="shared" si="2"/>
        <v>18</v>
      </c>
      <c r="Z74" s="34">
        <f t="shared" si="3"/>
        <v>18</v>
      </c>
      <c r="AA74" s="33">
        <f t="shared" si="4"/>
        <v>2024</v>
      </c>
      <c r="AB74" s="34">
        <f t="shared" si="5"/>
        <v>23</v>
      </c>
      <c r="AC74" s="34">
        <f t="shared" si="6"/>
        <v>38</v>
      </c>
      <c r="AD74" s="38">
        <f t="shared" si="7"/>
        <v>0</v>
      </c>
    </row>
    <row r="75" spans="1:30" x14ac:dyDescent="0.35">
      <c r="A75" s="39">
        <v>64</v>
      </c>
      <c r="B75" s="40">
        <v>2169</v>
      </c>
      <c r="C75" s="40">
        <v>848</v>
      </c>
      <c r="D75" s="40" t="s">
        <v>39</v>
      </c>
      <c r="E75" s="40" t="s">
        <v>25</v>
      </c>
      <c r="F75" s="40">
        <v>2</v>
      </c>
      <c r="G75" s="41">
        <v>567.45000000000005</v>
      </c>
      <c r="H75" s="41">
        <f t="shared" si="0"/>
        <v>1134.9000000000001</v>
      </c>
      <c r="I75" s="42">
        <v>45513.969444444447</v>
      </c>
      <c r="J75" s="40">
        <v>9</v>
      </c>
      <c r="K75" s="40" t="s">
        <v>40</v>
      </c>
      <c r="L75" s="40">
        <v>481</v>
      </c>
      <c r="M75" s="40">
        <v>68</v>
      </c>
      <c r="N75" s="40">
        <v>138</v>
      </c>
      <c r="O75" s="40">
        <v>120</v>
      </c>
      <c r="P75" s="40">
        <v>10</v>
      </c>
      <c r="Q75" s="40">
        <v>60</v>
      </c>
      <c r="R75" s="40" t="str">
        <f t="shared" si="1"/>
        <v xml:space="preserve">3.Senior Citizen </v>
      </c>
      <c r="S75" s="40" t="s">
        <v>41</v>
      </c>
      <c r="T75" s="40">
        <v>100745.24</v>
      </c>
      <c r="U75" s="40" t="s">
        <v>42</v>
      </c>
      <c r="V75" s="40" t="s">
        <v>34</v>
      </c>
      <c r="W75" s="43">
        <v>45513</v>
      </c>
      <c r="X75" s="47">
        <v>0.96944444444444444</v>
      </c>
      <c r="Y75" s="41">
        <f t="shared" si="2"/>
        <v>9</v>
      </c>
      <c r="Z75" s="41">
        <f t="shared" si="3"/>
        <v>9</v>
      </c>
      <c r="AA75" s="40">
        <f t="shared" si="4"/>
        <v>2024</v>
      </c>
      <c r="AB75" s="41">
        <f t="shared" si="5"/>
        <v>23</v>
      </c>
      <c r="AC75" s="41">
        <f t="shared" si="6"/>
        <v>16</v>
      </c>
      <c r="AD75" s="45">
        <f t="shared" si="7"/>
        <v>0</v>
      </c>
    </row>
    <row r="76" spans="1:30" x14ac:dyDescent="0.35">
      <c r="A76" s="32">
        <v>65</v>
      </c>
      <c r="B76" s="33">
        <v>3803</v>
      </c>
      <c r="C76" s="33">
        <v>927</v>
      </c>
      <c r="D76" s="33" t="s">
        <v>51</v>
      </c>
      <c r="E76" s="33" t="s">
        <v>47</v>
      </c>
      <c r="F76" s="33">
        <v>3</v>
      </c>
      <c r="G76" s="34">
        <v>1718.3</v>
      </c>
      <c r="H76" s="34">
        <f t="shared" si="0"/>
        <v>5154.8999999999996</v>
      </c>
      <c r="I76" s="35">
        <v>45380.601388888892</v>
      </c>
      <c r="J76" s="33">
        <v>11</v>
      </c>
      <c r="K76" s="33" t="s">
        <v>45</v>
      </c>
      <c r="L76" s="33">
        <v>234</v>
      </c>
      <c r="M76" s="33">
        <v>105</v>
      </c>
      <c r="N76" s="33">
        <v>255</v>
      </c>
      <c r="O76" s="33">
        <v>443</v>
      </c>
      <c r="P76" s="33">
        <v>6</v>
      </c>
      <c r="Q76" s="33">
        <v>45</v>
      </c>
      <c r="R76" s="33" t="str">
        <f t="shared" si="1"/>
        <v>2.Middle age</v>
      </c>
      <c r="S76" s="33" t="s">
        <v>41</v>
      </c>
      <c r="T76" s="33">
        <v>100375.5</v>
      </c>
      <c r="U76" s="33" t="s">
        <v>42</v>
      </c>
      <c r="V76" s="33" t="s">
        <v>50</v>
      </c>
      <c r="W76" s="36">
        <v>45380</v>
      </c>
      <c r="X76" s="37">
        <v>0.60138888888888886</v>
      </c>
      <c r="Y76" s="34">
        <f t="shared" si="2"/>
        <v>29</v>
      </c>
      <c r="Z76" s="34">
        <f t="shared" si="3"/>
        <v>29</v>
      </c>
      <c r="AA76" s="33">
        <f t="shared" si="4"/>
        <v>2024</v>
      </c>
      <c r="AB76" s="34">
        <f t="shared" si="5"/>
        <v>14</v>
      </c>
      <c r="AC76" s="34">
        <f t="shared" si="6"/>
        <v>26</v>
      </c>
      <c r="AD76" s="38">
        <f t="shared" si="7"/>
        <v>0</v>
      </c>
    </row>
    <row r="77" spans="1:30" x14ac:dyDescent="0.35">
      <c r="A77" s="39">
        <v>66</v>
      </c>
      <c r="B77" s="40">
        <v>9751</v>
      </c>
      <c r="C77" s="40">
        <v>690</v>
      </c>
      <c r="D77" s="40" t="s">
        <v>38</v>
      </c>
      <c r="E77" s="40" t="s">
        <v>47</v>
      </c>
      <c r="F77" s="40">
        <v>5</v>
      </c>
      <c r="G77" s="41">
        <v>1621.14</v>
      </c>
      <c r="H77" s="41">
        <f t="shared" ref="H77:H140" si="8">G77*F77</f>
        <v>8105.7000000000007</v>
      </c>
      <c r="I77" s="42">
        <v>45425.759027777778</v>
      </c>
      <c r="J77" s="40">
        <v>15</v>
      </c>
      <c r="K77" s="40" t="s">
        <v>40</v>
      </c>
      <c r="L77" s="40">
        <v>400</v>
      </c>
      <c r="M77" s="40">
        <v>116</v>
      </c>
      <c r="N77" s="40">
        <v>171</v>
      </c>
      <c r="O77" s="40">
        <v>240</v>
      </c>
      <c r="P77" s="40">
        <v>2</v>
      </c>
      <c r="Q77" s="40">
        <v>56</v>
      </c>
      <c r="R77" s="40" t="str">
        <f t="shared" ref="R77:R140" si="9">IF(Q77&lt;=34,"1.Young age",IF(Q77&gt;=60,"3.Senior Citizen ","2.Middle age"))</f>
        <v>2.Middle age</v>
      </c>
      <c r="S77" s="40" t="s">
        <v>41</v>
      </c>
      <c r="T77" s="40">
        <v>79297.399999999994</v>
      </c>
      <c r="U77" s="40" t="s">
        <v>37</v>
      </c>
      <c r="V77" s="40" t="s">
        <v>50</v>
      </c>
      <c r="W77" s="43">
        <v>45425</v>
      </c>
      <c r="X77" s="44">
        <v>0.75902777777777775</v>
      </c>
      <c r="Y77" s="41">
        <f t="shared" ref="Y77:Y140" si="10">DAY(W77)</f>
        <v>13</v>
      </c>
      <c r="Z77" s="41">
        <f t="shared" ref="Z77:Z140" si="11">VALUE(Y77)</f>
        <v>13</v>
      </c>
      <c r="AA77" s="40">
        <f t="shared" ref="AA77:AA140" si="12">YEAR(W77)</f>
        <v>2024</v>
      </c>
      <c r="AB77" s="41">
        <f t="shared" ref="AB77:AB140" si="13">HOUR(X77)</f>
        <v>18</v>
      </c>
      <c r="AC77" s="41">
        <f t="shared" ref="AC77:AC140" si="14">MINUTE(X77)</f>
        <v>13</v>
      </c>
      <c r="AD77" s="45">
        <f t="shared" ref="AD77:AD140" si="15">SECOND(X77)</f>
        <v>0</v>
      </c>
    </row>
    <row r="78" spans="1:30" x14ac:dyDescent="0.35">
      <c r="A78" s="32">
        <v>67</v>
      </c>
      <c r="B78" s="33">
        <v>5010</v>
      </c>
      <c r="C78" s="33">
        <v>490</v>
      </c>
      <c r="D78" s="33" t="s">
        <v>52</v>
      </c>
      <c r="E78" s="33" t="s">
        <v>25</v>
      </c>
      <c r="F78" s="33">
        <v>1</v>
      </c>
      <c r="G78" s="34">
        <v>245.51</v>
      </c>
      <c r="H78" s="34">
        <f t="shared" si="8"/>
        <v>245.51</v>
      </c>
      <c r="I78" s="35">
        <v>45383.107638888891</v>
      </c>
      <c r="J78" s="33">
        <v>20</v>
      </c>
      <c r="K78" s="33" t="s">
        <v>36</v>
      </c>
      <c r="L78" s="33">
        <v>237</v>
      </c>
      <c r="M78" s="33">
        <v>77</v>
      </c>
      <c r="N78" s="33">
        <v>141</v>
      </c>
      <c r="O78" s="33">
        <v>450</v>
      </c>
      <c r="P78" s="33">
        <v>7</v>
      </c>
      <c r="Q78" s="33">
        <v>70</v>
      </c>
      <c r="R78" s="33" t="str">
        <f t="shared" si="9"/>
        <v xml:space="preserve">3.Senior Citizen </v>
      </c>
      <c r="S78" s="33" t="s">
        <v>46</v>
      </c>
      <c r="T78" s="33">
        <v>21194.58</v>
      </c>
      <c r="U78" s="33" t="s">
        <v>33</v>
      </c>
      <c r="V78" s="33" t="s">
        <v>29</v>
      </c>
      <c r="W78" s="36">
        <v>45383</v>
      </c>
      <c r="X78" s="46">
        <v>0.1076388888888889</v>
      </c>
      <c r="Y78" s="34">
        <f t="shared" si="10"/>
        <v>1</v>
      </c>
      <c r="Z78" s="34">
        <f t="shared" si="11"/>
        <v>1</v>
      </c>
      <c r="AA78" s="33">
        <f t="shared" si="12"/>
        <v>2024</v>
      </c>
      <c r="AB78" s="34">
        <f t="shared" si="13"/>
        <v>2</v>
      </c>
      <c r="AC78" s="34">
        <f t="shared" si="14"/>
        <v>35</v>
      </c>
      <c r="AD78" s="38">
        <f t="shared" si="15"/>
        <v>0</v>
      </c>
    </row>
    <row r="79" spans="1:30" x14ac:dyDescent="0.35">
      <c r="A79" s="39">
        <v>68</v>
      </c>
      <c r="B79" s="40">
        <v>3677</v>
      </c>
      <c r="C79" s="40">
        <v>180</v>
      </c>
      <c r="D79" s="40" t="s">
        <v>31</v>
      </c>
      <c r="E79" s="40" t="s">
        <v>47</v>
      </c>
      <c r="F79" s="40">
        <v>3</v>
      </c>
      <c r="G79" s="41">
        <v>411.94</v>
      </c>
      <c r="H79" s="41">
        <f t="shared" si="8"/>
        <v>1235.82</v>
      </c>
      <c r="I79" s="42">
        <v>45465.954861111109</v>
      </c>
      <c r="J79" s="40">
        <v>5</v>
      </c>
      <c r="K79" s="40" t="s">
        <v>40</v>
      </c>
      <c r="L79" s="40">
        <v>232</v>
      </c>
      <c r="M79" s="40">
        <v>129</v>
      </c>
      <c r="N79" s="40">
        <v>100</v>
      </c>
      <c r="O79" s="40">
        <v>205</v>
      </c>
      <c r="P79" s="40">
        <v>7</v>
      </c>
      <c r="Q79" s="40">
        <v>34</v>
      </c>
      <c r="R79" s="40" t="str">
        <f t="shared" si="9"/>
        <v>1.Young age</v>
      </c>
      <c r="S79" s="40" t="s">
        <v>46</v>
      </c>
      <c r="T79" s="40">
        <v>20389.64</v>
      </c>
      <c r="U79" s="40" t="s">
        <v>42</v>
      </c>
      <c r="V79" s="40" t="s">
        <v>34</v>
      </c>
      <c r="W79" s="43">
        <v>45465</v>
      </c>
      <c r="X79" s="44">
        <v>0.95486111111111116</v>
      </c>
      <c r="Y79" s="41">
        <f t="shared" si="10"/>
        <v>22</v>
      </c>
      <c r="Z79" s="41">
        <f t="shared" si="11"/>
        <v>22</v>
      </c>
      <c r="AA79" s="40">
        <f t="shared" si="12"/>
        <v>2024</v>
      </c>
      <c r="AB79" s="41">
        <f t="shared" si="13"/>
        <v>22</v>
      </c>
      <c r="AC79" s="41">
        <f t="shared" si="14"/>
        <v>55</v>
      </c>
      <c r="AD79" s="45">
        <f t="shared" si="15"/>
        <v>0</v>
      </c>
    </row>
    <row r="80" spans="1:30" x14ac:dyDescent="0.35">
      <c r="A80" s="32">
        <v>69</v>
      </c>
      <c r="B80" s="33">
        <v>8573</v>
      </c>
      <c r="C80" s="33">
        <v>898</v>
      </c>
      <c r="D80" s="33" t="s">
        <v>49</v>
      </c>
      <c r="E80" s="33" t="s">
        <v>25</v>
      </c>
      <c r="F80" s="33">
        <v>2</v>
      </c>
      <c r="G80" s="34">
        <v>99.79</v>
      </c>
      <c r="H80" s="34">
        <f t="shared" si="8"/>
        <v>199.58</v>
      </c>
      <c r="I80" s="35">
        <v>45455.085416666669</v>
      </c>
      <c r="J80" s="33">
        <v>8</v>
      </c>
      <c r="K80" s="33" t="s">
        <v>26</v>
      </c>
      <c r="L80" s="33">
        <v>122</v>
      </c>
      <c r="M80" s="33">
        <v>97</v>
      </c>
      <c r="N80" s="33">
        <v>204</v>
      </c>
      <c r="O80" s="33">
        <v>138</v>
      </c>
      <c r="P80" s="33">
        <v>6</v>
      </c>
      <c r="Q80" s="33">
        <v>67</v>
      </c>
      <c r="R80" s="33" t="str">
        <f t="shared" si="9"/>
        <v xml:space="preserve">3.Senior Citizen </v>
      </c>
      <c r="S80" s="33" t="s">
        <v>27</v>
      </c>
      <c r="T80" s="33">
        <v>28977.08</v>
      </c>
      <c r="U80" s="33" t="s">
        <v>42</v>
      </c>
      <c r="V80" s="33" t="s">
        <v>43</v>
      </c>
      <c r="W80" s="36">
        <v>45455</v>
      </c>
      <c r="X80" s="46">
        <v>8.5416666666666669E-2</v>
      </c>
      <c r="Y80" s="34">
        <f t="shared" si="10"/>
        <v>12</v>
      </c>
      <c r="Z80" s="34">
        <f t="shared" si="11"/>
        <v>12</v>
      </c>
      <c r="AA80" s="33">
        <f t="shared" si="12"/>
        <v>2024</v>
      </c>
      <c r="AB80" s="34">
        <f t="shared" si="13"/>
        <v>2</v>
      </c>
      <c r="AC80" s="34">
        <f t="shared" si="14"/>
        <v>3</v>
      </c>
      <c r="AD80" s="38">
        <f t="shared" si="15"/>
        <v>0</v>
      </c>
    </row>
    <row r="81" spans="1:30" x14ac:dyDescent="0.35">
      <c r="A81" s="39">
        <v>70</v>
      </c>
      <c r="B81" s="40">
        <v>7216</v>
      </c>
      <c r="C81" s="40">
        <v>157</v>
      </c>
      <c r="D81" s="40" t="s">
        <v>52</v>
      </c>
      <c r="E81" s="40" t="s">
        <v>25</v>
      </c>
      <c r="F81" s="40">
        <v>4</v>
      </c>
      <c r="G81" s="41">
        <v>751.77</v>
      </c>
      <c r="H81" s="41">
        <f t="shared" si="8"/>
        <v>3007.08</v>
      </c>
      <c r="I81" s="42">
        <v>45369.247916666667</v>
      </c>
      <c r="J81" s="40">
        <v>5</v>
      </c>
      <c r="K81" s="40" t="s">
        <v>45</v>
      </c>
      <c r="L81" s="40">
        <v>436</v>
      </c>
      <c r="M81" s="40">
        <v>54</v>
      </c>
      <c r="N81" s="40">
        <v>220</v>
      </c>
      <c r="O81" s="40">
        <v>114</v>
      </c>
      <c r="P81" s="40">
        <v>1</v>
      </c>
      <c r="Q81" s="40">
        <v>67</v>
      </c>
      <c r="R81" s="40" t="str">
        <f t="shared" si="9"/>
        <v xml:space="preserve">3.Senior Citizen </v>
      </c>
      <c r="S81" s="40" t="s">
        <v>46</v>
      </c>
      <c r="T81" s="40">
        <v>78767.520000000004</v>
      </c>
      <c r="U81" s="40" t="s">
        <v>37</v>
      </c>
      <c r="V81" s="40" t="s">
        <v>34</v>
      </c>
      <c r="W81" s="43">
        <v>45369</v>
      </c>
      <c r="X81" s="44">
        <v>0.24791666666666667</v>
      </c>
      <c r="Y81" s="41">
        <f t="shared" si="10"/>
        <v>18</v>
      </c>
      <c r="Z81" s="41">
        <f t="shared" si="11"/>
        <v>18</v>
      </c>
      <c r="AA81" s="40">
        <f t="shared" si="12"/>
        <v>2024</v>
      </c>
      <c r="AB81" s="41">
        <f t="shared" si="13"/>
        <v>5</v>
      </c>
      <c r="AC81" s="41">
        <f t="shared" si="14"/>
        <v>57</v>
      </c>
      <c r="AD81" s="45">
        <f t="shared" si="15"/>
        <v>0</v>
      </c>
    </row>
    <row r="82" spans="1:30" x14ac:dyDescent="0.35">
      <c r="A82" s="32">
        <v>71</v>
      </c>
      <c r="B82" s="33">
        <v>5422</v>
      </c>
      <c r="C82" s="33">
        <v>889</v>
      </c>
      <c r="D82" s="33" t="s">
        <v>49</v>
      </c>
      <c r="E82" s="33" t="s">
        <v>47</v>
      </c>
      <c r="F82" s="33">
        <v>1</v>
      </c>
      <c r="G82" s="34">
        <v>1003.29</v>
      </c>
      <c r="H82" s="34">
        <f t="shared" si="8"/>
        <v>1003.29</v>
      </c>
      <c r="I82" s="35">
        <v>45374.904166666667</v>
      </c>
      <c r="J82" s="33">
        <v>13</v>
      </c>
      <c r="K82" s="33" t="s">
        <v>36</v>
      </c>
      <c r="L82" s="33">
        <v>213</v>
      </c>
      <c r="M82" s="33">
        <v>148</v>
      </c>
      <c r="N82" s="33">
        <v>112</v>
      </c>
      <c r="O82" s="33">
        <v>278</v>
      </c>
      <c r="P82" s="33">
        <v>2</v>
      </c>
      <c r="Q82" s="33">
        <v>58</v>
      </c>
      <c r="R82" s="33" t="str">
        <f t="shared" si="9"/>
        <v>2.Middle age</v>
      </c>
      <c r="S82" s="33" t="s">
        <v>27</v>
      </c>
      <c r="T82" s="33">
        <v>33420.160000000003</v>
      </c>
      <c r="U82" s="33" t="s">
        <v>33</v>
      </c>
      <c r="V82" s="33" t="s">
        <v>43</v>
      </c>
      <c r="W82" s="36">
        <v>45374</v>
      </c>
      <c r="X82" s="37">
        <v>0.90416666666666667</v>
      </c>
      <c r="Y82" s="34">
        <f t="shared" si="10"/>
        <v>23</v>
      </c>
      <c r="Z82" s="34">
        <f t="shared" si="11"/>
        <v>23</v>
      </c>
      <c r="AA82" s="33">
        <f t="shared" si="12"/>
        <v>2024</v>
      </c>
      <c r="AB82" s="34">
        <f t="shared" si="13"/>
        <v>21</v>
      </c>
      <c r="AC82" s="34">
        <f t="shared" si="14"/>
        <v>42</v>
      </c>
      <c r="AD82" s="38">
        <f t="shared" si="15"/>
        <v>0</v>
      </c>
    </row>
    <row r="83" spans="1:30" x14ac:dyDescent="0.35">
      <c r="A83" s="39">
        <v>72</v>
      </c>
      <c r="B83" s="40">
        <v>4598</v>
      </c>
      <c r="C83" s="40">
        <v>442</v>
      </c>
      <c r="D83" s="40" t="s">
        <v>38</v>
      </c>
      <c r="E83" s="40" t="s">
        <v>25</v>
      </c>
      <c r="F83" s="40">
        <v>3</v>
      </c>
      <c r="G83" s="41">
        <v>473.18</v>
      </c>
      <c r="H83" s="41">
        <f t="shared" si="8"/>
        <v>1419.54</v>
      </c>
      <c r="I83" s="42">
        <v>45369.184027777781</v>
      </c>
      <c r="J83" s="40">
        <v>16</v>
      </c>
      <c r="K83" s="40" t="s">
        <v>26</v>
      </c>
      <c r="L83" s="40">
        <v>175</v>
      </c>
      <c r="M83" s="40">
        <v>108</v>
      </c>
      <c r="N83" s="40">
        <v>242</v>
      </c>
      <c r="O83" s="40">
        <v>289</v>
      </c>
      <c r="P83" s="40">
        <v>9</v>
      </c>
      <c r="Q83" s="40">
        <v>65</v>
      </c>
      <c r="R83" s="40" t="str">
        <f t="shared" si="9"/>
        <v xml:space="preserve">3.Senior Citizen </v>
      </c>
      <c r="S83" s="40" t="s">
        <v>41</v>
      </c>
      <c r="T83" s="40">
        <v>68810.22</v>
      </c>
      <c r="U83" s="40" t="s">
        <v>28</v>
      </c>
      <c r="V83" s="40" t="s">
        <v>34</v>
      </c>
      <c r="W83" s="43">
        <v>45369</v>
      </c>
      <c r="X83" s="44">
        <v>0.18402777777777779</v>
      </c>
      <c r="Y83" s="41">
        <f t="shared" si="10"/>
        <v>18</v>
      </c>
      <c r="Z83" s="41">
        <f t="shared" si="11"/>
        <v>18</v>
      </c>
      <c r="AA83" s="40">
        <f t="shared" si="12"/>
        <v>2024</v>
      </c>
      <c r="AB83" s="41">
        <f t="shared" si="13"/>
        <v>4</v>
      </c>
      <c r="AC83" s="41">
        <f t="shared" si="14"/>
        <v>25</v>
      </c>
      <c r="AD83" s="45">
        <f t="shared" si="15"/>
        <v>0</v>
      </c>
    </row>
    <row r="84" spans="1:30" x14ac:dyDescent="0.35">
      <c r="A84" s="32">
        <v>73</v>
      </c>
      <c r="B84" s="33">
        <v>6313</v>
      </c>
      <c r="C84" s="33">
        <v>456</v>
      </c>
      <c r="D84" s="33" t="s">
        <v>24</v>
      </c>
      <c r="E84" s="33" t="s">
        <v>25</v>
      </c>
      <c r="F84" s="33">
        <v>1</v>
      </c>
      <c r="G84" s="34">
        <v>1708.1</v>
      </c>
      <c r="H84" s="34">
        <f t="shared" si="8"/>
        <v>1708.1</v>
      </c>
      <c r="I84" s="35">
        <v>45424.92291666667</v>
      </c>
      <c r="J84" s="33">
        <v>3</v>
      </c>
      <c r="K84" s="33" t="s">
        <v>26</v>
      </c>
      <c r="L84" s="33">
        <v>391</v>
      </c>
      <c r="M84" s="33">
        <v>144</v>
      </c>
      <c r="N84" s="33">
        <v>107</v>
      </c>
      <c r="O84" s="33">
        <v>104</v>
      </c>
      <c r="P84" s="33">
        <v>1</v>
      </c>
      <c r="Q84" s="33">
        <v>38</v>
      </c>
      <c r="R84" s="33" t="str">
        <f t="shared" si="9"/>
        <v>2.Middle age</v>
      </c>
      <c r="S84" s="33" t="s">
        <v>27</v>
      </c>
      <c r="T84" s="33">
        <v>92249.17</v>
      </c>
      <c r="U84" s="33" t="s">
        <v>28</v>
      </c>
      <c r="V84" s="33" t="s">
        <v>29</v>
      </c>
      <c r="W84" s="36">
        <v>45424</v>
      </c>
      <c r="X84" s="46">
        <v>0.92291666666666672</v>
      </c>
      <c r="Y84" s="34">
        <f t="shared" si="10"/>
        <v>12</v>
      </c>
      <c r="Z84" s="34">
        <f t="shared" si="11"/>
        <v>12</v>
      </c>
      <c r="AA84" s="33">
        <f t="shared" si="12"/>
        <v>2024</v>
      </c>
      <c r="AB84" s="34">
        <f t="shared" si="13"/>
        <v>22</v>
      </c>
      <c r="AC84" s="34">
        <f t="shared" si="14"/>
        <v>9</v>
      </c>
      <c r="AD84" s="38">
        <f t="shared" si="15"/>
        <v>0</v>
      </c>
    </row>
    <row r="85" spans="1:30" x14ac:dyDescent="0.35">
      <c r="A85" s="39">
        <v>74</v>
      </c>
      <c r="B85" s="40">
        <v>1916</v>
      </c>
      <c r="C85" s="40">
        <v>936</v>
      </c>
      <c r="D85" s="40" t="s">
        <v>44</v>
      </c>
      <c r="E85" s="40" t="s">
        <v>47</v>
      </c>
      <c r="F85" s="40">
        <v>3</v>
      </c>
      <c r="G85" s="41">
        <v>330.13</v>
      </c>
      <c r="H85" s="41">
        <f t="shared" si="8"/>
        <v>990.39</v>
      </c>
      <c r="I85" s="42">
        <v>45548.324305555558</v>
      </c>
      <c r="J85" s="40">
        <v>9</v>
      </c>
      <c r="K85" s="40" t="s">
        <v>45</v>
      </c>
      <c r="L85" s="40">
        <v>488</v>
      </c>
      <c r="M85" s="40">
        <v>139</v>
      </c>
      <c r="N85" s="40">
        <v>187</v>
      </c>
      <c r="O85" s="40">
        <v>211</v>
      </c>
      <c r="P85" s="40">
        <v>1</v>
      </c>
      <c r="Q85" s="40">
        <v>45</v>
      </c>
      <c r="R85" s="40" t="str">
        <f t="shared" si="9"/>
        <v>2.Middle age</v>
      </c>
      <c r="S85" s="40" t="s">
        <v>41</v>
      </c>
      <c r="T85" s="40">
        <v>30211</v>
      </c>
      <c r="U85" s="40" t="s">
        <v>37</v>
      </c>
      <c r="V85" s="40" t="s">
        <v>50</v>
      </c>
      <c r="W85" s="43">
        <v>45548</v>
      </c>
      <c r="X85" s="44">
        <v>0.32430555555555557</v>
      </c>
      <c r="Y85" s="41">
        <f t="shared" si="10"/>
        <v>13</v>
      </c>
      <c r="Z85" s="41">
        <f t="shared" si="11"/>
        <v>13</v>
      </c>
      <c r="AA85" s="40">
        <f t="shared" si="12"/>
        <v>2024</v>
      </c>
      <c r="AB85" s="41">
        <f t="shared" si="13"/>
        <v>7</v>
      </c>
      <c r="AC85" s="41">
        <f t="shared" si="14"/>
        <v>47</v>
      </c>
      <c r="AD85" s="45">
        <f t="shared" si="15"/>
        <v>0</v>
      </c>
    </row>
    <row r="86" spans="1:30" x14ac:dyDescent="0.35">
      <c r="A86" s="32">
        <v>75</v>
      </c>
      <c r="B86" s="33">
        <v>4752</v>
      </c>
      <c r="C86" s="33">
        <v>544</v>
      </c>
      <c r="D86" s="33" t="s">
        <v>52</v>
      </c>
      <c r="E86" s="33" t="s">
        <v>25</v>
      </c>
      <c r="F86" s="33">
        <v>5</v>
      </c>
      <c r="G86" s="34">
        <v>1427.61</v>
      </c>
      <c r="H86" s="34">
        <f t="shared" si="8"/>
        <v>7138.0499999999993</v>
      </c>
      <c r="I86" s="35">
        <v>45299.272916666669</v>
      </c>
      <c r="J86" s="33">
        <v>18</v>
      </c>
      <c r="K86" s="33" t="s">
        <v>36</v>
      </c>
      <c r="L86" s="33">
        <v>233</v>
      </c>
      <c r="M86" s="33">
        <v>53</v>
      </c>
      <c r="N86" s="33">
        <v>289</v>
      </c>
      <c r="O86" s="33">
        <v>145</v>
      </c>
      <c r="P86" s="33">
        <v>6</v>
      </c>
      <c r="Q86" s="33">
        <v>37</v>
      </c>
      <c r="R86" s="33" t="str">
        <f t="shared" si="9"/>
        <v>2.Middle age</v>
      </c>
      <c r="S86" s="33" t="s">
        <v>46</v>
      </c>
      <c r="T86" s="33">
        <v>69504.2</v>
      </c>
      <c r="U86" s="33" t="s">
        <v>28</v>
      </c>
      <c r="V86" s="33" t="s">
        <v>43</v>
      </c>
      <c r="W86" s="36">
        <v>45299</v>
      </c>
      <c r="X86" s="46">
        <v>0.27291666666666664</v>
      </c>
      <c r="Y86" s="34">
        <f t="shared" si="10"/>
        <v>8</v>
      </c>
      <c r="Z86" s="34">
        <f t="shared" si="11"/>
        <v>8</v>
      </c>
      <c r="AA86" s="33">
        <f t="shared" si="12"/>
        <v>2024</v>
      </c>
      <c r="AB86" s="34">
        <f t="shared" si="13"/>
        <v>6</v>
      </c>
      <c r="AC86" s="34">
        <f t="shared" si="14"/>
        <v>33</v>
      </c>
      <c r="AD86" s="38">
        <f t="shared" si="15"/>
        <v>0</v>
      </c>
    </row>
    <row r="87" spans="1:30" x14ac:dyDescent="0.35">
      <c r="A87" s="39">
        <v>76</v>
      </c>
      <c r="B87" s="40">
        <v>1525</v>
      </c>
      <c r="C87" s="40">
        <v>526</v>
      </c>
      <c r="D87" s="40" t="s">
        <v>52</v>
      </c>
      <c r="E87" s="40" t="s">
        <v>25</v>
      </c>
      <c r="F87" s="40">
        <v>5</v>
      </c>
      <c r="G87" s="41">
        <v>1412.28</v>
      </c>
      <c r="H87" s="41">
        <f t="shared" si="8"/>
        <v>7061.4</v>
      </c>
      <c r="I87" s="42">
        <v>45308.697222222225</v>
      </c>
      <c r="J87" s="40">
        <v>11</v>
      </c>
      <c r="K87" s="40" t="s">
        <v>40</v>
      </c>
      <c r="L87" s="40">
        <v>193</v>
      </c>
      <c r="M87" s="40">
        <v>94</v>
      </c>
      <c r="N87" s="40">
        <v>232</v>
      </c>
      <c r="O87" s="40">
        <v>286</v>
      </c>
      <c r="P87" s="40">
        <v>5</v>
      </c>
      <c r="Q87" s="40">
        <v>42</v>
      </c>
      <c r="R87" s="40" t="str">
        <f t="shared" si="9"/>
        <v>2.Middle age</v>
      </c>
      <c r="S87" s="40" t="s">
        <v>27</v>
      </c>
      <c r="T87" s="40">
        <v>85658.97</v>
      </c>
      <c r="U87" s="40" t="s">
        <v>33</v>
      </c>
      <c r="V87" s="40" t="s">
        <v>43</v>
      </c>
      <c r="W87" s="43">
        <v>45308</v>
      </c>
      <c r="X87" s="44">
        <v>0.69722222222222219</v>
      </c>
      <c r="Y87" s="41">
        <f t="shared" si="10"/>
        <v>17</v>
      </c>
      <c r="Z87" s="41">
        <f t="shared" si="11"/>
        <v>17</v>
      </c>
      <c r="AA87" s="40">
        <f t="shared" si="12"/>
        <v>2024</v>
      </c>
      <c r="AB87" s="41">
        <f t="shared" si="13"/>
        <v>16</v>
      </c>
      <c r="AC87" s="41">
        <f t="shared" si="14"/>
        <v>44</v>
      </c>
      <c r="AD87" s="45">
        <f t="shared" si="15"/>
        <v>0</v>
      </c>
    </row>
    <row r="88" spans="1:30" x14ac:dyDescent="0.35">
      <c r="A88" s="32">
        <v>77</v>
      </c>
      <c r="B88" s="33">
        <v>6168</v>
      </c>
      <c r="C88" s="33">
        <v>988</v>
      </c>
      <c r="D88" s="33" t="s">
        <v>38</v>
      </c>
      <c r="E88" s="33" t="s">
        <v>25</v>
      </c>
      <c r="F88" s="33">
        <v>2</v>
      </c>
      <c r="G88" s="34">
        <v>464.77</v>
      </c>
      <c r="H88" s="34">
        <f t="shared" si="8"/>
        <v>929.54</v>
      </c>
      <c r="I88" s="35">
        <v>45362.227777777778</v>
      </c>
      <c r="J88" s="33">
        <v>17</v>
      </c>
      <c r="K88" s="33" t="s">
        <v>32</v>
      </c>
      <c r="L88" s="33">
        <v>159</v>
      </c>
      <c r="M88" s="33">
        <v>60</v>
      </c>
      <c r="N88" s="33">
        <v>290</v>
      </c>
      <c r="O88" s="33">
        <v>472</v>
      </c>
      <c r="P88" s="33">
        <v>5</v>
      </c>
      <c r="Q88" s="33">
        <v>52</v>
      </c>
      <c r="R88" s="33" t="str">
        <f t="shared" si="9"/>
        <v>2.Middle age</v>
      </c>
      <c r="S88" s="33" t="s">
        <v>41</v>
      </c>
      <c r="T88" s="33">
        <v>29772.04</v>
      </c>
      <c r="U88" s="33" t="s">
        <v>28</v>
      </c>
      <c r="V88" s="33" t="s">
        <v>34</v>
      </c>
      <c r="W88" s="36">
        <v>45362</v>
      </c>
      <c r="X88" s="46">
        <v>0.22777777777777777</v>
      </c>
      <c r="Y88" s="34">
        <f t="shared" si="10"/>
        <v>11</v>
      </c>
      <c r="Z88" s="34">
        <f t="shared" si="11"/>
        <v>11</v>
      </c>
      <c r="AA88" s="33">
        <f t="shared" si="12"/>
        <v>2024</v>
      </c>
      <c r="AB88" s="34">
        <f t="shared" si="13"/>
        <v>5</v>
      </c>
      <c r="AC88" s="34">
        <f t="shared" si="14"/>
        <v>28</v>
      </c>
      <c r="AD88" s="38">
        <f t="shared" si="15"/>
        <v>0</v>
      </c>
    </row>
    <row r="89" spans="1:30" x14ac:dyDescent="0.35">
      <c r="A89" s="39">
        <v>78</v>
      </c>
      <c r="B89" s="40">
        <v>7572</v>
      </c>
      <c r="C89" s="40">
        <v>223</v>
      </c>
      <c r="D89" s="40" t="s">
        <v>44</v>
      </c>
      <c r="E89" s="40" t="s">
        <v>47</v>
      </c>
      <c r="F89" s="40">
        <v>2</v>
      </c>
      <c r="G89" s="41">
        <v>1381.09</v>
      </c>
      <c r="H89" s="41">
        <f t="shared" si="8"/>
        <v>2762.18</v>
      </c>
      <c r="I89" s="42">
        <v>45447.493750000001</v>
      </c>
      <c r="J89" s="40">
        <v>4</v>
      </c>
      <c r="K89" s="40" t="s">
        <v>26</v>
      </c>
      <c r="L89" s="40">
        <v>182</v>
      </c>
      <c r="M89" s="40">
        <v>74</v>
      </c>
      <c r="N89" s="40">
        <v>188</v>
      </c>
      <c r="O89" s="40">
        <v>367</v>
      </c>
      <c r="P89" s="40">
        <v>1</v>
      </c>
      <c r="Q89" s="40">
        <v>44</v>
      </c>
      <c r="R89" s="40" t="str">
        <f t="shared" si="9"/>
        <v>2.Middle age</v>
      </c>
      <c r="S89" s="40" t="s">
        <v>27</v>
      </c>
      <c r="T89" s="40">
        <v>58641.91</v>
      </c>
      <c r="U89" s="40" t="s">
        <v>28</v>
      </c>
      <c r="V89" s="40" t="s">
        <v>43</v>
      </c>
      <c r="W89" s="43">
        <v>45447</v>
      </c>
      <c r="X89" s="47">
        <v>0.49375000000000002</v>
      </c>
      <c r="Y89" s="41">
        <f t="shared" si="10"/>
        <v>4</v>
      </c>
      <c r="Z89" s="41">
        <f t="shared" si="11"/>
        <v>4</v>
      </c>
      <c r="AA89" s="40">
        <f t="shared" si="12"/>
        <v>2024</v>
      </c>
      <c r="AB89" s="41">
        <f t="shared" si="13"/>
        <v>11</v>
      </c>
      <c r="AC89" s="41">
        <f t="shared" si="14"/>
        <v>51</v>
      </c>
      <c r="AD89" s="45">
        <f t="shared" si="15"/>
        <v>0</v>
      </c>
    </row>
    <row r="90" spans="1:30" x14ac:dyDescent="0.35">
      <c r="A90" s="32">
        <v>79</v>
      </c>
      <c r="B90" s="33">
        <v>5386</v>
      </c>
      <c r="C90" s="33">
        <v>990</v>
      </c>
      <c r="D90" s="33" t="s">
        <v>44</v>
      </c>
      <c r="E90" s="33" t="s">
        <v>25</v>
      </c>
      <c r="F90" s="33">
        <v>2</v>
      </c>
      <c r="G90" s="34">
        <v>460.15</v>
      </c>
      <c r="H90" s="34">
        <f t="shared" si="8"/>
        <v>920.3</v>
      </c>
      <c r="I90" s="35">
        <v>45432.811805555553</v>
      </c>
      <c r="J90" s="33">
        <v>20</v>
      </c>
      <c r="K90" s="33" t="s">
        <v>45</v>
      </c>
      <c r="L90" s="33">
        <v>178</v>
      </c>
      <c r="M90" s="33">
        <v>55</v>
      </c>
      <c r="N90" s="33">
        <v>241</v>
      </c>
      <c r="O90" s="33">
        <v>362</v>
      </c>
      <c r="P90" s="33">
        <v>3</v>
      </c>
      <c r="Q90" s="33">
        <v>42</v>
      </c>
      <c r="R90" s="33" t="str">
        <f t="shared" si="9"/>
        <v>2.Middle age</v>
      </c>
      <c r="S90" s="33" t="s">
        <v>46</v>
      </c>
      <c r="T90" s="33">
        <v>61610.34</v>
      </c>
      <c r="U90" s="33" t="s">
        <v>28</v>
      </c>
      <c r="V90" s="33" t="s">
        <v>43</v>
      </c>
      <c r="W90" s="36">
        <v>45432</v>
      </c>
      <c r="X90" s="37">
        <v>0.81180555555555556</v>
      </c>
      <c r="Y90" s="34">
        <f t="shared" si="10"/>
        <v>20</v>
      </c>
      <c r="Z90" s="34">
        <f t="shared" si="11"/>
        <v>20</v>
      </c>
      <c r="AA90" s="33">
        <f t="shared" si="12"/>
        <v>2024</v>
      </c>
      <c r="AB90" s="34">
        <f t="shared" si="13"/>
        <v>19</v>
      </c>
      <c r="AC90" s="34">
        <f t="shared" si="14"/>
        <v>29</v>
      </c>
      <c r="AD90" s="38">
        <f t="shared" si="15"/>
        <v>0</v>
      </c>
    </row>
    <row r="91" spans="1:30" x14ac:dyDescent="0.35">
      <c r="A91" s="39">
        <v>80</v>
      </c>
      <c r="B91" s="40">
        <v>2084</v>
      </c>
      <c r="C91" s="40">
        <v>888</v>
      </c>
      <c r="D91" s="40" t="s">
        <v>52</v>
      </c>
      <c r="E91" s="40" t="s">
        <v>25</v>
      </c>
      <c r="F91" s="40">
        <v>4</v>
      </c>
      <c r="G91" s="41">
        <v>1996.67</v>
      </c>
      <c r="H91" s="41">
        <f t="shared" si="8"/>
        <v>7986.68</v>
      </c>
      <c r="I91" s="42">
        <v>45463.10833333333</v>
      </c>
      <c r="J91" s="40">
        <v>15</v>
      </c>
      <c r="K91" s="40" t="s">
        <v>40</v>
      </c>
      <c r="L91" s="40">
        <v>152</v>
      </c>
      <c r="M91" s="40">
        <v>102</v>
      </c>
      <c r="N91" s="40">
        <v>139</v>
      </c>
      <c r="O91" s="40">
        <v>333</v>
      </c>
      <c r="P91" s="40">
        <v>8</v>
      </c>
      <c r="Q91" s="40">
        <v>47</v>
      </c>
      <c r="R91" s="40" t="str">
        <f t="shared" si="9"/>
        <v>2.Middle age</v>
      </c>
      <c r="S91" s="40" t="s">
        <v>46</v>
      </c>
      <c r="T91" s="40">
        <v>61760.44</v>
      </c>
      <c r="U91" s="40" t="s">
        <v>37</v>
      </c>
      <c r="V91" s="40" t="s">
        <v>43</v>
      </c>
      <c r="W91" s="43">
        <v>45463</v>
      </c>
      <c r="X91" s="44">
        <v>0.10833333333333334</v>
      </c>
      <c r="Y91" s="41">
        <f t="shared" si="10"/>
        <v>20</v>
      </c>
      <c r="Z91" s="41">
        <f t="shared" si="11"/>
        <v>20</v>
      </c>
      <c r="AA91" s="40">
        <f t="shared" si="12"/>
        <v>2024</v>
      </c>
      <c r="AB91" s="41">
        <f t="shared" si="13"/>
        <v>2</v>
      </c>
      <c r="AC91" s="41">
        <f t="shared" si="14"/>
        <v>36</v>
      </c>
      <c r="AD91" s="45">
        <f t="shared" si="15"/>
        <v>0</v>
      </c>
    </row>
    <row r="92" spans="1:30" x14ac:dyDescent="0.35">
      <c r="A92" s="32">
        <v>81</v>
      </c>
      <c r="B92" s="33">
        <v>4456</v>
      </c>
      <c r="C92" s="33">
        <v>332</v>
      </c>
      <c r="D92" s="33" t="s">
        <v>52</v>
      </c>
      <c r="E92" s="33" t="s">
        <v>47</v>
      </c>
      <c r="F92" s="33">
        <v>1</v>
      </c>
      <c r="G92" s="34">
        <v>839.5</v>
      </c>
      <c r="H92" s="34">
        <f t="shared" si="8"/>
        <v>839.5</v>
      </c>
      <c r="I92" s="35">
        <v>45416.631249999999</v>
      </c>
      <c r="J92" s="33">
        <v>1</v>
      </c>
      <c r="K92" s="33" t="s">
        <v>40</v>
      </c>
      <c r="L92" s="33">
        <v>169</v>
      </c>
      <c r="M92" s="33">
        <v>127</v>
      </c>
      <c r="N92" s="33">
        <v>171</v>
      </c>
      <c r="O92" s="33">
        <v>381</v>
      </c>
      <c r="P92" s="33">
        <v>8</v>
      </c>
      <c r="Q92" s="33">
        <v>43</v>
      </c>
      <c r="R92" s="33" t="str">
        <f t="shared" si="9"/>
        <v>2.Middle age</v>
      </c>
      <c r="S92" s="33" t="s">
        <v>46</v>
      </c>
      <c r="T92" s="33">
        <v>43640.61</v>
      </c>
      <c r="U92" s="33" t="s">
        <v>37</v>
      </c>
      <c r="V92" s="33" t="s">
        <v>43</v>
      </c>
      <c r="W92" s="36">
        <v>45416</v>
      </c>
      <c r="X92" s="46">
        <v>0.63124999999999998</v>
      </c>
      <c r="Y92" s="34">
        <f t="shared" si="10"/>
        <v>4</v>
      </c>
      <c r="Z92" s="34">
        <f t="shared" si="11"/>
        <v>4</v>
      </c>
      <c r="AA92" s="33">
        <f t="shared" si="12"/>
        <v>2024</v>
      </c>
      <c r="AB92" s="34">
        <f t="shared" si="13"/>
        <v>15</v>
      </c>
      <c r="AC92" s="34">
        <f t="shared" si="14"/>
        <v>9</v>
      </c>
      <c r="AD92" s="38">
        <f t="shared" si="15"/>
        <v>0</v>
      </c>
    </row>
    <row r="93" spans="1:30" x14ac:dyDescent="0.35">
      <c r="A93" s="39">
        <v>82</v>
      </c>
      <c r="B93" s="40">
        <v>6155</v>
      </c>
      <c r="C93" s="40">
        <v>865</v>
      </c>
      <c r="D93" s="40" t="s">
        <v>52</v>
      </c>
      <c r="E93" s="40" t="s">
        <v>47</v>
      </c>
      <c r="F93" s="40">
        <v>3</v>
      </c>
      <c r="G93" s="41">
        <v>555.20000000000005</v>
      </c>
      <c r="H93" s="41">
        <f t="shared" si="8"/>
        <v>1665.6000000000001</v>
      </c>
      <c r="I93" s="42">
        <v>45320.081944444442</v>
      </c>
      <c r="J93" s="40">
        <v>4</v>
      </c>
      <c r="K93" s="40" t="s">
        <v>26</v>
      </c>
      <c r="L93" s="40">
        <v>316</v>
      </c>
      <c r="M93" s="40">
        <v>103</v>
      </c>
      <c r="N93" s="40">
        <v>273</v>
      </c>
      <c r="O93" s="40">
        <v>262</v>
      </c>
      <c r="P93" s="40">
        <v>7</v>
      </c>
      <c r="Q93" s="40">
        <v>67</v>
      </c>
      <c r="R93" s="40" t="str">
        <f t="shared" si="9"/>
        <v xml:space="preserve">3.Senior Citizen </v>
      </c>
      <c r="S93" s="40" t="s">
        <v>27</v>
      </c>
      <c r="T93" s="40">
        <v>24442.75</v>
      </c>
      <c r="U93" s="40" t="s">
        <v>42</v>
      </c>
      <c r="V93" s="40" t="s">
        <v>34</v>
      </c>
      <c r="W93" s="43">
        <v>45320</v>
      </c>
      <c r="X93" s="44">
        <v>8.1944444444444445E-2</v>
      </c>
      <c r="Y93" s="41">
        <f t="shared" si="10"/>
        <v>29</v>
      </c>
      <c r="Z93" s="41">
        <f t="shared" si="11"/>
        <v>29</v>
      </c>
      <c r="AA93" s="40">
        <f t="shared" si="12"/>
        <v>2024</v>
      </c>
      <c r="AB93" s="41">
        <f t="shared" si="13"/>
        <v>1</v>
      </c>
      <c r="AC93" s="41">
        <f t="shared" si="14"/>
        <v>58</v>
      </c>
      <c r="AD93" s="45">
        <f t="shared" si="15"/>
        <v>0</v>
      </c>
    </row>
    <row r="94" spans="1:30" x14ac:dyDescent="0.35">
      <c r="A94" s="32">
        <v>83</v>
      </c>
      <c r="B94" s="33">
        <v>4483</v>
      </c>
      <c r="C94" s="33">
        <v>768</v>
      </c>
      <c r="D94" s="33" t="s">
        <v>51</v>
      </c>
      <c r="E94" s="33" t="s">
        <v>25</v>
      </c>
      <c r="F94" s="33">
        <v>3</v>
      </c>
      <c r="G94" s="34">
        <v>412.78</v>
      </c>
      <c r="H94" s="34">
        <f t="shared" si="8"/>
        <v>1238.3399999999999</v>
      </c>
      <c r="I94" s="35">
        <v>45320.613888888889</v>
      </c>
      <c r="J94" s="33">
        <v>12</v>
      </c>
      <c r="K94" s="33" t="s">
        <v>26</v>
      </c>
      <c r="L94" s="33">
        <v>453</v>
      </c>
      <c r="M94" s="33">
        <v>107</v>
      </c>
      <c r="N94" s="33">
        <v>102</v>
      </c>
      <c r="O94" s="33">
        <v>119</v>
      </c>
      <c r="P94" s="33">
        <v>1</v>
      </c>
      <c r="Q94" s="33">
        <v>58</v>
      </c>
      <c r="R94" s="33" t="str">
        <f t="shared" si="9"/>
        <v>2.Middle age</v>
      </c>
      <c r="S94" s="33" t="s">
        <v>41</v>
      </c>
      <c r="T94" s="33">
        <v>23721.97</v>
      </c>
      <c r="U94" s="33" t="s">
        <v>28</v>
      </c>
      <c r="V94" s="33" t="s">
        <v>50</v>
      </c>
      <c r="W94" s="36">
        <v>45320</v>
      </c>
      <c r="X94" s="37">
        <v>0.61388888888888893</v>
      </c>
      <c r="Y94" s="34">
        <f t="shared" si="10"/>
        <v>29</v>
      </c>
      <c r="Z94" s="34">
        <f t="shared" si="11"/>
        <v>29</v>
      </c>
      <c r="AA94" s="33">
        <f t="shared" si="12"/>
        <v>2024</v>
      </c>
      <c r="AB94" s="34">
        <f t="shared" si="13"/>
        <v>14</v>
      </c>
      <c r="AC94" s="34">
        <f t="shared" si="14"/>
        <v>44</v>
      </c>
      <c r="AD94" s="38">
        <f t="shared" si="15"/>
        <v>0</v>
      </c>
    </row>
    <row r="95" spans="1:30" x14ac:dyDescent="0.35">
      <c r="A95" s="39">
        <v>84</v>
      </c>
      <c r="B95" s="40">
        <v>9179</v>
      </c>
      <c r="C95" s="40">
        <v>969</v>
      </c>
      <c r="D95" s="40" t="s">
        <v>24</v>
      </c>
      <c r="E95" s="40" t="s">
        <v>25</v>
      </c>
      <c r="F95" s="40">
        <v>3</v>
      </c>
      <c r="G95" s="41">
        <v>1143.31</v>
      </c>
      <c r="H95" s="41">
        <f t="shared" si="8"/>
        <v>3429.93</v>
      </c>
      <c r="I95" s="42">
        <v>45540.392361111109</v>
      </c>
      <c r="J95" s="40">
        <v>2</v>
      </c>
      <c r="K95" s="40" t="s">
        <v>40</v>
      </c>
      <c r="L95" s="40">
        <v>29</v>
      </c>
      <c r="M95" s="40">
        <v>73</v>
      </c>
      <c r="N95" s="40">
        <v>165</v>
      </c>
      <c r="O95" s="40">
        <v>298</v>
      </c>
      <c r="P95" s="40">
        <v>2</v>
      </c>
      <c r="Q95" s="40">
        <v>60</v>
      </c>
      <c r="R95" s="40" t="str">
        <f t="shared" si="9"/>
        <v xml:space="preserve">3.Senior Citizen </v>
      </c>
      <c r="S95" s="40" t="s">
        <v>46</v>
      </c>
      <c r="T95" s="40">
        <v>46071.3</v>
      </c>
      <c r="U95" s="40" t="s">
        <v>33</v>
      </c>
      <c r="V95" s="40" t="s">
        <v>34</v>
      </c>
      <c r="W95" s="43">
        <v>45540</v>
      </c>
      <c r="X95" s="47">
        <v>0.3923611111111111</v>
      </c>
      <c r="Y95" s="41">
        <f t="shared" si="10"/>
        <v>5</v>
      </c>
      <c r="Z95" s="41">
        <f t="shared" si="11"/>
        <v>5</v>
      </c>
      <c r="AA95" s="40">
        <f t="shared" si="12"/>
        <v>2024</v>
      </c>
      <c r="AB95" s="41">
        <f t="shared" si="13"/>
        <v>9</v>
      </c>
      <c r="AC95" s="41">
        <f t="shared" si="14"/>
        <v>25</v>
      </c>
      <c r="AD95" s="45">
        <f t="shared" si="15"/>
        <v>0</v>
      </c>
    </row>
    <row r="96" spans="1:30" x14ac:dyDescent="0.35">
      <c r="A96" s="32">
        <v>85</v>
      </c>
      <c r="B96" s="33">
        <v>7482</v>
      </c>
      <c r="C96" s="33">
        <v>716</v>
      </c>
      <c r="D96" s="33" t="s">
        <v>39</v>
      </c>
      <c r="E96" s="33" t="s">
        <v>25</v>
      </c>
      <c r="F96" s="33">
        <v>2</v>
      </c>
      <c r="G96" s="34">
        <v>310.07</v>
      </c>
      <c r="H96" s="34">
        <f t="shared" si="8"/>
        <v>620.14</v>
      </c>
      <c r="I96" s="35">
        <v>45467.722222222219</v>
      </c>
      <c r="J96" s="33">
        <v>4</v>
      </c>
      <c r="K96" s="33" t="s">
        <v>40</v>
      </c>
      <c r="L96" s="33">
        <v>106</v>
      </c>
      <c r="M96" s="33">
        <v>58</v>
      </c>
      <c r="N96" s="33">
        <v>259</v>
      </c>
      <c r="O96" s="33">
        <v>312</v>
      </c>
      <c r="P96" s="33">
        <v>3</v>
      </c>
      <c r="Q96" s="33">
        <v>64</v>
      </c>
      <c r="R96" s="33" t="str">
        <f t="shared" si="9"/>
        <v xml:space="preserve">3.Senior Citizen </v>
      </c>
      <c r="S96" s="33" t="s">
        <v>46</v>
      </c>
      <c r="T96" s="33">
        <v>89027.25</v>
      </c>
      <c r="U96" s="33" t="s">
        <v>37</v>
      </c>
      <c r="V96" s="33" t="s">
        <v>43</v>
      </c>
      <c r="W96" s="36">
        <v>45467</v>
      </c>
      <c r="X96" s="37">
        <v>0.72222222222222221</v>
      </c>
      <c r="Y96" s="34">
        <f t="shared" si="10"/>
        <v>24</v>
      </c>
      <c r="Z96" s="34">
        <f t="shared" si="11"/>
        <v>24</v>
      </c>
      <c r="AA96" s="33">
        <f t="shared" si="12"/>
        <v>2024</v>
      </c>
      <c r="AB96" s="34">
        <f t="shared" si="13"/>
        <v>17</v>
      </c>
      <c r="AC96" s="34">
        <f t="shared" si="14"/>
        <v>20</v>
      </c>
      <c r="AD96" s="38">
        <f t="shared" si="15"/>
        <v>0</v>
      </c>
    </row>
    <row r="97" spans="1:30" x14ac:dyDescent="0.35">
      <c r="A97" s="39">
        <v>86</v>
      </c>
      <c r="B97" s="40">
        <v>8517</v>
      </c>
      <c r="C97" s="40">
        <v>111</v>
      </c>
      <c r="D97" s="40" t="s">
        <v>31</v>
      </c>
      <c r="E97" s="40" t="s">
        <v>25</v>
      </c>
      <c r="F97" s="40">
        <v>1</v>
      </c>
      <c r="G97" s="41">
        <v>518.14</v>
      </c>
      <c r="H97" s="41">
        <f t="shared" si="8"/>
        <v>518.14</v>
      </c>
      <c r="I97" s="42">
        <v>45309.186111111114</v>
      </c>
      <c r="J97" s="40">
        <v>19</v>
      </c>
      <c r="K97" s="40" t="s">
        <v>32</v>
      </c>
      <c r="L97" s="40">
        <v>128</v>
      </c>
      <c r="M97" s="40">
        <v>149</v>
      </c>
      <c r="N97" s="40">
        <v>265</v>
      </c>
      <c r="O97" s="40">
        <v>107</v>
      </c>
      <c r="P97" s="40">
        <v>4</v>
      </c>
      <c r="Q97" s="40">
        <v>63</v>
      </c>
      <c r="R97" s="40" t="str">
        <f t="shared" si="9"/>
        <v xml:space="preserve">3.Senior Citizen </v>
      </c>
      <c r="S97" s="40" t="s">
        <v>46</v>
      </c>
      <c r="T97" s="40">
        <v>84024.27</v>
      </c>
      <c r="U97" s="40" t="s">
        <v>37</v>
      </c>
      <c r="V97" s="40" t="s">
        <v>43</v>
      </c>
      <c r="W97" s="43">
        <v>45309</v>
      </c>
      <c r="X97" s="44">
        <v>0.18611111111111112</v>
      </c>
      <c r="Y97" s="41">
        <f t="shared" si="10"/>
        <v>18</v>
      </c>
      <c r="Z97" s="41">
        <f t="shared" si="11"/>
        <v>18</v>
      </c>
      <c r="AA97" s="40">
        <f t="shared" si="12"/>
        <v>2024</v>
      </c>
      <c r="AB97" s="41">
        <f t="shared" si="13"/>
        <v>4</v>
      </c>
      <c r="AC97" s="41">
        <f t="shared" si="14"/>
        <v>28</v>
      </c>
      <c r="AD97" s="45">
        <f t="shared" si="15"/>
        <v>0</v>
      </c>
    </row>
    <row r="98" spans="1:30" x14ac:dyDescent="0.35">
      <c r="A98" s="32">
        <v>87</v>
      </c>
      <c r="B98" s="33">
        <v>3340</v>
      </c>
      <c r="C98" s="33">
        <v>749</v>
      </c>
      <c r="D98" s="33" t="s">
        <v>31</v>
      </c>
      <c r="E98" s="33" t="s">
        <v>25</v>
      </c>
      <c r="F98" s="33">
        <v>4</v>
      </c>
      <c r="G98" s="34">
        <v>369.54</v>
      </c>
      <c r="H98" s="34">
        <f t="shared" si="8"/>
        <v>1478.16</v>
      </c>
      <c r="I98" s="35">
        <v>45390.538194444445</v>
      </c>
      <c r="J98" s="33">
        <v>14</v>
      </c>
      <c r="K98" s="33" t="s">
        <v>40</v>
      </c>
      <c r="L98" s="33">
        <v>460</v>
      </c>
      <c r="M98" s="33">
        <v>66</v>
      </c>
      <c r="N98" s="33">
        <v>222</v>
      </c>
      <c r="O98" s="33">
        <v>494</v>
      </c>
      <c r="P98" s="33">
        <v>2</v>
      </c>
      <c r="Q98" s="33">
        <v>34</v>
      </c>
      <c r="R98" s="33" t="str">
        <f t="shared" si="9"/>
        <v>1.Young age</v>
      </c>
      <c r="S98" s="33" t="s">
        <v>27</v>
      </c>
      <c r="T98" s="33">
        <v>67483.34</v>
      </c>
      <c r="U98" s="33" t="s">
        <v>28</v>
      </c>
      <c r="V98" s="33" t="s">
        <v>50</v>
      </c>
      <c r="W98" s="36">
        <v>45390</v>
      </c>
      <c r="X98" s="46">
        <v>0.53819444444444442</v>
      </c>
      <c r="Y98" s="34">
        <f t="shared" si="10"/>
        <v>8</v>
      </c>
      <c r="Z98" s="34">
        <f t="shared" si="11"/>
        <v>8</v>
      </c>
      <c r="AA98" s="33">
        <f t="shared" si="12"/>
        <v>2024</v>
      </c>
      <c r="AB98" s="34">
        <f t="shared" si="13"/>
        <v>12</v>
      </c>
      <c r="AC98" s="34">
        <f t="shared" si="14"/>
        <v>55</v>
      </c>
      <c r="AD98" s="38">
        <f t="shared" si="15"/>
        <v>0</v>
      </c>
    </row>
    <row r="99" spans="1:30" x14ac:dyDescent="0.35">
      <c r="A99" s="39">
        <v>88</v>
      </c>
      <c r="B99" s="40">
        <v>5339</v>
      </c>
      <c r="C99" s="40">
        <v>896</v>
      </c>
      <c r="D99" s="40" t="s">
        <v>31</v>
      </c>
      <c r="E99" s="40" t="s">
        <v>47</v>
      </c>
      <c r="F99" s="40">
        <v>5</v>
      </c>
      <c r="G99" s="41">
        <v>819.83</v>
      </c>
      <c r="H99" s="41">
        <f t="shared" si="8"/>
        <v>4099.1500000000005</v>
      </c>
      <c r="I99" s="42">
        <v>45358.822222222225</v>
      </c>
      <c r="J99" s="40">
        <v>16</v>
      </c>
      <c r="K99" s="40" t="s">
        <v>40</v>
      </c>
      <c r="L99" s="40">
        <v>492</v>
      </c>
      <c r="M99" s="40">
        <v>118</v>
      </c>
      <c r="N99" s="40">
        <v>224</v>
      </c>
      <c r="O99" s="40">
        <v>320</v>
      </c>
      <c r="P99" s="40">
        <v>7</v>
      </c>
      <c r="Q99" s="40">
        <v>44</v>
      </c>
      <c r="R99" s="40" t="str">
        <f t="shared" si="9"/>
        <v>2.Middle age</v>
      </c>
      <c r="S99" s="40" t="s">
        <v>46</v>
      </c>
      <c r="T99" s="40">
        <v>96546.69</v>
      </c>
      <c r="U99" s="40" t="s">
        <v>33</v>
      </c>
      <c r="V99" s="40" t="s">
        <v>43</v>
      </c>
      <c r="W99" s="43">
        <v>45358</v>
      </c>
      <c r="X99" s="47">
        <v>0.82222222222222219</v>
      </c>
      <c r="Y99" s="41">
        <f t="shared" si="10"/>
        <v>7</v>
      </c>
      <c r="Z99" s="41">
        <f t="shared" si="11"/>
        <v>7</v>
      </c>
      <c r="AA99" s="40">
        <f t="shared" si="12"/>
        <v>2024</v>
      </c>
      <c r="AB99" s="41">
        <f t="shared" si="13"/>
        <v>19</v>
      </c>
      <c r="AC99" s="41">
        <f t="shared" si="14"/>
        <v>44</v>
      </c>
      <c r="AD99" s="45">
        <f t="shared" si="15"/>
        <v>0</v>
      </c>
    </row>
    <row r="100" spans="1:30" x14ac:dyDescent="0.35">
      <c r="A100" s="32">
        <v>89</v>
      </c>
      <c r="B100" s="33">
        <v>3287</v>
      </c>
      <c r="C100" s="33">
        <v>747</v>
      </c>
      <c r="D100" s="33" t="s">
        <v>52</v>
      </c>
      <c r="E100" s="33" t="s">
        <v>25</v>
      </c>
      <c r="F100" s="33">
        <v>4</v>
      </c>
      <c r="G100" s="34">
        <v>1617.59</v>
      </c>
      <c r="H100" s="34">
        <f t="shared" si="8"/>
        <v>6470.36</v>
      </c>
      <c r="I100" s="35">
        <v>45443.887499999997</v>
      </c>
      <c r="J100" s="33">
        <v>20</v>
      </c>
      <c r="K100" s="33" t="s">
        <v>32</v>
      </c>
      <c r="L100" s="33">
        <v>258</v>
      </c>
      <c r="M100" s="33">
        <v>63</v>
      </c>
      <c r="N100" s="33">
        <v>282</v>
      </c>
      <c r="O100" s="33">
        <v>327</v>
      </c>
      <c r="P100" s="33">
        <v>3</v>
      </c>
      <c r="Q100" s="33">
        <v>57</v>
      </c>
      <c r="R100" s="33" t="str">
        <f t="shared" si="9"/>
        <v>2.Middle age</v>
      </c>
      <c r="S100" s="33" t="s">
        <v>41</v>
      </c>
      <c r="T100" s="33">
        <v>65593.929999999993</v>
      </c>
      <c r="U100" s="33" t="s">
        <v>33</v>
      </c>
      <c r="V100" s="33" t="s">
        <v>34</v>
      </c>
      <c r="W100" s="36">
        <v>45443</v>
      </c>
      <c r="X100" s="37">
        <v>0.88749999999999996</v>
      </c>
      <c r="Y100" s="34">
        <f t="shared" si="10"/>
        <v>31</v>
      </c>
      <c r="Z100" s="34">
        <f t="shared" si="11"/>
        <v>31</v>
      </c>
      <c r="AA100" s="33">
        <f t="shared" si="12"/>
        <v>2024</v>
      </c>
      <c r="AB100" s="34">
        <f t="shared" si="13"/>
        <v>21</v>
      </c>
      <c r="AC100" s="34">
        <f t="shared" si="14"/>
        <v>18</v>
      </c>
      <c r="AD100" s="38">
        <f t="shared" si="15"/>
        <v>0</v>
      </c>
    </row>
    <row r="101" spans="1:30" x14ac:dyDescent="0.35">
      <c r="A101" s="39">
        <v>90</v>
      </c>
      <c r="B101" s="40">
        <v>5040</v>
      </c>
      <c r="C101" s="40">
        <v>491</v>
      </c>
      <c r="D101" s="40" t="s">
        <v>31</v>
      </c>
      <c r="E101" s="40" t="s">
        <v>25</v>
      </c>
      <c r="F101" s="40">
        <v>2</v>
      </c>
      <c r="G101" s="41">
        <v>1930.09</v>
      </c>
      <c r="H101" s="41">
        <f t="shared" si="8"/>
        <v>3860.18</v>
      </c>
      <c r="I101" s="42">
        <v>45551.450694444444</v>
      </c>
      <c r="J101" s="40">
        <v>16</v>
      </c>
      <c r="K101" s="40" t="s">
        <v>45</v>
      </c>
      <c r="L101" s="40">
        <v>56</v>
      </c>
      <c r="M101" s="40">
        <v>90</v>
      </c>
      <c r="N101" s="40">
        <v>275</v>
      </c>
      <c r="O101" s="40">
        <v>283</v>
      </c>
      <c r="P101" s="40">
        <v>6</v>
      </c>
      <c r="Q101" s="40">
        <v>25</v>
      </c>
      <c r="R101" s="40" t="str">
        <f t="shared" si="9"/>
        <v>1.Young age</v>
      </c>
      <c r="S101" s="40" t="s">
        <v>41</v>
      </c>
      <c r="T101" s="40">
        <v>56737.81</v>
      </c>
      <c r="U101" s="40" t="s">
        <v>28</v>
      </c>
      <c r="V101" s="40" t="s">
        <v>50</v>
      </c>
      <c r="W101" s="43">
        <v>45551</v>
      </c>
      <c r="X101" s="44">
        <v>0.45069444444444445</v>
      </c>
      <c r="Y101" s="41">
        <f t="shared" si="10"/>
        <v>16</v>
      </c>
      <c r="Z101" s="41">
        <f t="shared" si="11"/>
        <v>16</v>
      </c>
      <c r="AA101" s="40">
        <f t="shared" si="12"/>
        <v>2024</v>
      </c>
      <c r="AB101" s="41">
        <f t="shared" si="13"/>
        <v>10</v>
      </c>
      <c r="AC101" s="41">
        <f t="shared" si="14"/>
        <v>49</v>
      </c>
      <c r="AD101" s="45">
        <f t="shared" si="15"/>
        <v>0</v>
      </c>
    </row>
    <row r="102" spans="1:30" x14ac:dyDescent="0.35">
      <c r="A102" s="32">
        <v>91</v>
      </c>
      <c r="B102" s="33">
        <v>9830</v>
      </c>
      <c r="C102" s="33">
        <v>155</v>
      </c>
      <c r="D102" s="33" t="s">
        <v>24</v>
      </c>
      <c r="E102" s="33" t="s">
        <v>47</v>
      </c>
      <c r="F102" s="33">
        <v>4</v>
      </c>
      <c r="G102" s="34">
        <v>783.32</v>
      </c>
      <c r="H102" s="34">
        <f t="shared" si="8"/>
        <v>3133.28</v>
      </c>
      <c r="I102" s="35">
        <v>45480.338888888888</v>
      </c>
      <c r="J102" s="33">
        <v>5</v>
      </c>
      <c r="K102" s="33" t="s">
        <v>26</v>
      </c>
      <c r="L102" s="33">
        <v>314</v>
      </c>
      <c r="M102" s="33">
        <v>99</v>
      </c>
      <c r="N102" s="33">
        <v>250</v>
      </c>
      <c r="O102" s="33">
        <v>431</v>
      </c>
      <c r="P102" s="33">
        <v>8</v>
      </c>
      <c r="Q102" s="33">
        <v>35</v>
      </c>
      <c r="R102" s="33" t="str">
        <f t="shared" si="9"/>
        <v>2.Middle age</v>
      </c>
      <c r="S102" s="33" t="s">
        <v>46</v>
      </c>
      <c r="T102" s="33">
        <v>45523.24</v>
      </c>
      <c r="U102" s="33" t="s">
        <v>33</v>
      </c>
      <c r="V102" s="33" t="s">
        <v>34</v>
      </c>
      <c r="W102" s="36">
        <v>45480</v>
      </c>
      <c r="X102" s="46">
        <v>0.33888888888888891</v>
      </c>
      <c r="Y102" s="34">
        <f t="shared" si="10"/>
        <v>7</v>
      </c>
      <c r="Z102" s="34">
        <f t="shared" si="11"/>
        <v>7</v>
      </c>
      <c r="AA102" s="33">
        <f t="shared" si="12"/>
        <v>2024</v>
      </c>
      <c r="AB102" s="34">
        <f t="shared" si="13"/>
        <v>8</v>
      </c>
      <c r="AC102" s="34">
        <f t="shared" si="14"/>
        <v>8</v>
      </c>
      <c r="AD102" s="38">
        <f t="shared" si="15"/>
        <v>0</v>
      </c>
    </row>
    <row r="103" spans="1:30" x14ac:dyDescent="0.35">
      <c r="A103" s="39">
        <v>92</v>
      </c>
      <c r="B103" s="40">
        <v>5304</v>
      </c>
      <c r="C103" s="40">
        <v>412</v>
      </c>
      <c r="D103" s="40" t="s">
        <v>31</v>
      </c>
      <c r="E103" s="40" t="s">
        <v>25</v>
      </c>
      <c r="F103" s="40">
        <v>2</v>
      </c>
      <c r="G103" s="41">
        <v>1725.96</v>
      </c>
      <c r="H103" s="41">
        <f t="shared" si="8"/>
        <v>3451.92</v>
      </c>
      <c r="I103" s="42">
        <v>45309.763888888891</v>
      </c>
      <c r="J103" s="40">
        <v>1</v>
      </c>
      <c r="K103" s="40" t="s">
        <v>40</v>
      </c>
      <c r="L103" s="40">
        <v>169</v>
      </c>
      <c r="M103" s="40">
        <v>120</v>
      </c>
      <c r="N103" s="40">
        <v>279</v>
      </c>
      <c r="O103" s="40">
        <v>159</v>
      </c>
      <c r="P103" s="40">
        <v>6</v>
      </c>
      <c r="Q103" s="40">
        <v>28</v>
      </c>
      <c r="R103" s="40" t="str">
        <f t="shared" si="9"/>
        <v>1.Young age</v>
      </c>
      <c r="S103" s="40" t="s">
        <v>46</v>
      </c>
      <c r="T103" s="40">
        <v>57373.83</v>
      </c>
      <c r="U103" s="40" t="s">
        <v>37</v>
      </c>
      <c r="V103" s="40" t="s">
        <v>29</v>
      </c>
      <c r="W103" s="43">
        <v>45309</v>
      </c>
      <c r="X103" s="44">
        <v>0.76388888888888884</v>
      </c>
      <c r="Y103" s="41">
        <f t="shared" si="10"/>
        <v>18</v>
      </c>
      <c r="Z103" s="41">
        <f t="shared" si="11"/>
        <v>18</v>
      </c>
      <c r="AA103" s="40">
        <f t="shared" si="12"/>
        <v>2024</v>
      </c>
      <c r="AB103" s="41">
        <f t="shared" si="13"/>
        <v>18</v>
      </c>
      <c r="AC103" s="41">
        <f t="shared" si="14"/>
        <v>20</v>
      </c>
      <c r="AD103" s="45">
        <f t="shared" si="15"/>
        <v>0</v>
      </c>
    </row>
    <row r="104" spans="1:30" x14ac:dyDescent="0.35">
      <c r="A104" s="32">
        <v>93</v>
      </c>
      <c r="B104" s="33">
        <v>8019</v>
      </c>
      <c r="C104" s="33">
        <v>636</v>
      </c>
      <c r="D104" s="33" t="s">
        <v>51</v>
      </c>
      <c r="E104" s="33" t="s">
        <v>25</v>
      </c>
      <c r="F104" s="33">
        <v>1</v>
      </c>
      <c r="G104" s="34">
        <v>1322.84</v>
      </c>
      <c r="H104" s="34">
        <f t="shared" si="8"/>
        <v>1322.84</v>
      </c>
      <c r="I104" s="35">
        <v>45405.092361111114</v>
      </c>
      <c r="J104" s="33">
        <v>20</v>
      </c>
      <c r="K104" s="33" t="s">
        <v>45</v>
      </c>
      <c r="L104" s="33">
        <v>412</v>
      </c>
      <c r="M104" s="33">
        <v>81</v>
      </c>
      <c r="N104" s="33">
        <v>182</v>
      </c>
      <c r="O104" s="33">
        <v>236</v>
      </c>
      <c r="P104" s="33">
        <v>2</v>
      </c>
      <c r="Q104" s="33">
        <v>63</v>
      </c>
      <c r="R104" s="33" t="str">
        <f t="shared" si="9"/>
        <v xml:space="preserve">3.Senior Citizen </v>
      </c>
      <c r="S104" s="33" t="s">
        <v>46</v>
      </c>
      <c r="T104" s="33">
        <v>43939.6</v>
      </c>
      <c r="U104" s="33" t="s">
        <v>28</v>
      </c>
      <c r="V104" s="33" t="s">
        <v>29</v>
      </c>
      <c r="W104" s="36">
        <v>45405</v>
      </c>
      <c r="X104" s="37">
        <v>9.2361111111111116E-2</v>
      </c>
      <c r="Y104" s="34">
        <f t="shared" si="10"/>
        <v>23</v>
      </c>
      <c r="Z104" s="34">
        <f t="shared" si="11"/>
        <v>23</v>
      </c>
      <c r="AA104" s="33">
        <f t="shared" si="12"/>
        <v>2024</v>
      </c>
      <c r="AB104" s="34">
        <f t="shared" si="13"/>
        <v>2</v>
      </c>
      <c r="AC104" s="34">
        <f t="shared" si="14"/>
        <v>13</v>
      </c>
      <c r="AD104" s="38">
        <f t="shared" si="15"/>
        <v>0</v>
      </c>
    </row>
    <row r="105" spans="1:30" x14ac:dyDescent="0.35">
      <c r="A105" s="39">
        <v>94</v>
      </c>
      <c r="B105" s="40">
        <v>7543</v>
      </c>
      <c r="C105" s="40">
        <v>142</v>
      </c>
      <c r="D105" s="40" t="s">
        <v>24</v>
      </c>
      <c r="E105" s="40" t="s">
        <v>25</v>
      </c>
      <c r="F105" s="40">
        <v>1</v>
      </c>
      <c r="G105" s="41">
        <v>553.66</v>
      </c>
      <c r="H105" s="41">
        <f t="shared" si="8"/>
        <v>553.66</v>
      </c>
      <c r="I105" s="42">
        <v>45368.911805555559</v>
      </c>
      <c r="J105" s="40">
        <v>5</v>
      </c>
      <c r="K105" s="40" t="s">
        <v>45</v>
      </c>
      <c r="L105" s="40">
        <v>440</v>
      </c>
      <c r="M105" s="40">
        <v>120</v>
      </c>
      <c r="N105" s="40">
        <v>279</v>
      </c>
      <c r="O105" s="40">
        <v>159</v>
      </c>
      <c r="P105" s="40">
        <v>1</v>
      </c>
      <c r="Q105" s="40">
        <v>50</v>
      </c>
      <c r="R105" s="40" t="str">
        <f t="shared" si="9"/>
        <v>2.Middle age</v>
      </c>
      <c r="S105" s="40" t="s">
        <v>41</v>
      </c>
      <c r="T105" s="40">
        <v>52116.97</v>
      </c>
      <c r="U105" s="40" t="s">
        <v>28</v>
      </c>
      <c r="V105" s="40" t="s">
        <v>43</v>
      </c>
      <c r="W105" s="43">
        <v>45368</v>
      </c>
      <c r="X105" s="44">
        <v>0.91180555555555554</v>
      </c>
      <c r="Y105" s="41">
        <f t="shared" si="10"/>
        <v>17</v>
      </c>
      <c r="Z105" s="41">
        <f t="shared" si="11"/>
        <v>17</v>
      </c>
      <c r="AA105" s="40">
        <f t="shared" si="12"/>
        <v>2024</v>
      </c>
      <c r="AB105" s="41">
        <f t="shared" si="13"/>
        <v>21</v>
      </c>
      <c r="AC105" s="41">
        <f t="shared" si="14"/>
        <v>53</v>
      </c>
      <c r="AD105" s="45">
        <f t="shared" si="15"/>
        <v>0</v>
      </c>
    </row>
    <row r="106" spans="1:30" x14ac:dyDescent="0.35">
      <c r="A106" s="32">
        <v>95</v>
      </c>
      <c r="B106" s="33">
        <v>6930</v>
      </c>
      <c r="C106" s="33">
        <v>426</v>
      </c>
      <c r="D106" s="33" t="s">
        <v>24</v>
      </c>
      <c r="E106" s="33" t="s">
        <v>25</v>
      </c>
      <c r="F106" s="33">
        <v>1</v>
      </c>
      <c r="G106" s="34">
        <v>906.63</v>
      </c>
      <c r="H106" s="34">
        <f t="shared" si="8"/>
        <v>906.63</v>
      </c>
      <c r="I106" s="35">
        <v>45369.884722222225</v>
      </c>
      <c r="J106" s="33">
        <v>12</v>
      </c>
      <c r="K106" s="33" t="s">
        <v>32</v>
      </c>
      <c r="L106" s="33">
        <v>356</v>
      </c>
      <c r="M106" s="33">
        <v>107</v>
      </c>
      <c r="N106" s="33">
        <v>223</v>
      </c>
      <c r="O106" s="33">
        <v>235</v>
      </c>
      <c r="P106" s="33">
        <v>1</v>
      </c>
      <c r="Q106" s="33">
        <v>37</v>
      </c>
      <c r="R106" s="33" t="str">
        <f t="shared" si="9"/>
        <v>2.Middle age</v>
      </c>
      <c r="S106" s="33" t="s">
        <v>46</v>
      </c>
      <c r="T106" s="33">
        <v>94210.23</v>
      </c>
      <c r="U106" s="33" t="s">
        <v>28</v>
      </c>
      <c r="V106" s="33" t="s">
        <v>34</v>
      </c>
      <c r="W106" s="36">
        <v>45369</v>
      </c>
      <c r="X106" s="37">
        <v>0.88472222222222219</v>
      </c>
      <c r="Y106" s="34">
        <f t="shared" si="10"/>
        <v>18</v>
      </c>
      <c r="Z106" s="34">
        <f t="shared" si="11"/>
        <v>18</v>
      </c>
      <c r="AA106" s="33">
        <f t="shared" si="12"/>
        <v>2024</v>
      </c>
      <c r="AB106" s="34">
        <f t="shared" si="13"/>
        <v>21</v>
      </c>
      <c r="AC106" s="34">
        <f t="shared" si="14"/>
        <v>14</v>
      </c>
      <c r="AD106" s="38">
        <f t="shared" si="15"/>
        <v>0</v>
      </c>
    </row>
    <row r="107" spans="1:30" x14ac:dyDescent="0.35">
      <c r="A107" s="39">
        <v>96</v>
      </c>
      <c r="B107" s="40">
        <v>4593</v>
      </c>
      <c r="C107" s="40">
        <v>652</v>
      </c>
      <c r="D107" s="40" t="s">
        <v>38</v>
      </c>
      <c r="E107" s="40" t="s">
        <v>25</v>
      </c>
      <c r="F107" s="40">
        <v>5</v>
      </c>
      <c r="G107" s="41">
        <v>1840.97</v>
      </c>
      <c r="H107" s="41">
        <f t="shared" si="8"/>
        <v>9204.85</v>
      </c>
      <c r="I107" s="42">
        <v>45348.386111111111</v>
      </c>
      <c r="J107" s="40">
        <v>3</v>
      </c>
      <c r="K107" s="40" t="s">
        <v>32</v>
      </c>
      <c r="L107" s="40">
        <v>128</v>
      </c>
      <c r="M107" s="40">
        <v>150</v>
      </c>
      <c r="N107" s="40">
        <v>145</v>
      </c>
      <c r="O107" s="40">
        <v>367</v>
      </c>
      <c r="P107" s="40">
        <v>1</v>
      </c>
      <c r="Q107" s="40">
        <v>18</v>
      </c>
      <c r="R107" s="40" t="str">
        <f t="shared" si="9"/>
        <v>1.Young age</v>
      </c>
      <c r="S107" s="40" t="s">
        <v>27</v>
      </c>
      <c r="T107" s="40">
        <v>62801.49</v>
      </c>
      <c r="U107" s="40" t="s">
        <v>37</v>
      </c>
      <c r="V107" s="40" t="s">
        <v>34</v>
      </c>
      <c r="W107" s="43">
        <v>45348</v>
      </c>
      <c r="X107" s="44">
        <v>0.38611111111111113</v>
      </c>
      <c r="Y107" s="41">
        <f t="shared" si="10"/>
        <v>26</v>
      </c>
      <c r="Z107" s="41">
        <f t="shared" si="11"/>
        <v>26</v>
      </c>
      <c r="AA107" s="40">
        <f t="shared" si="12"/>
        <v>2024</v>
      </c>
      <c r="AB107" s="41">
        <f t="shared" si="13"/>
        <v>9</v>
      </c>
      <c r="AC107" s="41">
        <f t="shared" si="14"/>
        <v>16</v>
      </c>
      <c r="AD107" s="45">
        <f t="shared" si="15"/>
        <v>0</v>
      </c>
    </row>
    <row r="108" spans="1:30" x14ac:dyDescent="0.35">
      <c r="A108" s="32">
        <v>97</v>
      </c>
      <c r="B108" s="33">
        <v>3266</v>
      </c>
      <c r="C108" s="33">
        <v>678</v>
      </c>
      <c r="D108" s="33" t="s">
        <v>44</v>
      </c>
      <c r="E108" s="33" t="s">
        <v>47</v>
      </c>
      <c r="F108" s="33">
        <v>1</v>
      </c>
      <c r="G108" s="34">
        <v>1262.8</v>
      </c>
      <c r="H108" s="34">
        <f t="shared" si="8"/>
        <v>1262.8</v>
      </c>
      <c r="I108" s="35">
        <v>45540.124305555553</v>
      </c>
      <c r="J108" s="33">
        <v>19</v>
      </c>
      <c r="K108" s="33" t="s">
        <v>40</v>
      </c>
      <c r="L108" s="33">
        <v>103</v>
      </c>
      <c r="M108" s="33">
        <v>53</v>
      </c>
      <c r="N108" s="33">
        <v>172</v>
      </c>
      <c r="O108" s="33">
        <v>216</v>
      </c>
      <c r="P108" s="33">
        <v>4</v>
      </c>
      <c r="Q108" s="33">
        <v>19</v>
      </c>
      <c r="R108" s="33" t="str">
        <f t="shared" si="9"/>
        <v>1.Young age</v>
      </c>
      <c r="S108" s="33" t="s">
        <v>27</v>
      </c>
      <c r="T108" s="33">
        <v>36535.42</v>
      </c>
      <c r="U108" s="33" t="s">
        <v>33</v>
      </c>
      <c r="V108" s="33" t="s">
        <v>34</v>
      </c>
      <c r="W108" s="36">
        <v>45540</v>
      </c>
      <c r="X108" s="46">
        <v>0.12430555555555556</v>
      </c>
      <c r="Y108" s="34">
        <f t="shared" si="10"/>
        <v>5</v>
      </c>
      <c r="Z108" s="34">
        <f t="shared" si="11"/>
        <v>5</v>
      </c>
      <c r="AA108" s="33">
        <f t="shared" si="12"/>
        <v>2024</v>
      </c>
      <c r="AB108" s="34">
        <f t="shared" si="13"/>
        <v>2</v>
      </c>
      <c r="AC108" s="34">
        <f t="shared" si="14"/>
        <v>59</v>
      </c>
      <c r="AD108" s="38">
        <f t="shared" si="15"/>
        <v>0</v>
      </c>
    </row>
    <row r="109" spans="1:30" x14ac:dyDescent="0.35">
      <c r="A109" s="39">
        <v>98</v>
      </c>
      <c r="B109" s="40">
        <v>9348</v>
      </c>
      <c r="C109" s="40">
        <v>253</v>
      </c>
      <c r="D109" s="40" t="s">
        <v>51</v>
      </c>
      <c r="E109" s="40" t="s">
        <v>47</v>
      </c>
      <c r="F109" s="40">
        <v>4</v>
      </c>
      <c r="G109" s="41">
        <v>1432.76</v>
      </c>
      <c r="H109" s="41">
        <f t="shared" si="8"/>
        <v>5731.04</v>
      </c>
      <c r="I109" s="42">
        <v>45345.768055555556</v>
      </c>
      <c r="J109" s="40">
        <v>5</v>
      </c>
      <c r="K109" s="40" t="s">
        <v>32</v>
      </c>
      <c r="L109" s="40">
        <v>183</v>
      </c>
      <c r="M109" s="40">
        <v>73</v>
      </c>
      <c r="N109" s="40">
        <v>101</v>
      </c>
      <c r="O109" s="40">
        <v>276</v>
      </c>
      <c r="P109" s="40">
        <v>7</v>
      </c>
      <c r="Q109" s="40">
        <v>18</v>
      </c>
      <c r="R109" s="40" t="str">
        <f t="shared" si="9"/>
        <v>1.Young age</v>
      </c>
      <c r="S109" s="40" t="s">
        <v>46</v>
      </c>
      <c r="T109" s="40">
        <v>35234.93</v>
      </c>
      <c r="U109" s="40" t="s">
        <v>37</v>
      </c>
      <c r="V109" s="40" t="s">
        <v>50</v>
      </c>
      <c r="W109" s="43">
        <v>45345</v>
      </c>
      <c r="X109" s="44">
        <v>0.7680555555555556</v>
      </c>
      <c r="Y109" s="41">
        <f t="shared" si="10"/>
        <v>23</v>
      </c>
      <c r="Z109" s="41">
        <f t="shared" si="11"/>
        <v>23</v>
      </c>
      <c r="AA109" s="40">
        <f t="shared" si="12"/>
        <v>2024</v>
      </c>
      <c r="AB109" s="41">
        <f t="shared" si="13"/>
        <v>18</v>
      </c>
      <c r="AC109" s="41">
        <f t="shared" si="14"/>
        <v>26</v>
      </c>
      <c r="AD109" s="45">
        <f t="shared" si="15"/>
        <v>0</v>
      </c>
    </row>
    <row r="110" spans="1:30" x14ac:dyDescent="0.35">
      <c r="A110" s="32">
        <v>99</v>
      </c>
      <c r="B110" s="33">
        <v>9085</v>
      </c>
      <c r="C110" s="33">
        <v>434</v>
      </c>
      <c r="D110" s="33" t="s">
        <v>49</v>
      </c>
      <c r="E110" s="33" t="s">
        <v>47</v>
      </c>
      <c r="F110" s="33">
        <v>5</v>
      </c>
      <c r="G110" s="34">
        <v>486.48</v>
      </c>
      <c r="H110" s="34">
        <f t="shared" si="8"/>
        <v>2432.4</v>
      </c>
      <c r="I110" s="35">
        <v>45370.609722222223</v>
      </c>
      <c r="J110" s="33">
        <v>2</v>
      </c>
      <c r="K110" s="33" t="s">
        <v>40</v>
      </c>
      <c r="L110" s="33">
        <v>395</v>
      </c>
      <c r="M110" s="33">
        <v>111</v>
      </c>
      <c r="N110" s="33">
        <v>108</v>
      </c>
      <c r="O110" s="33">
        <v>136</v>
      </c>
      <c r="P110" s="33">
        <v>7</v>
      </c>
      <c r="Q110" s="33">
        <v>18</v>
      </c>
      <c r="R110" s="33" t="str">
        <f t="shared" si="9"/>
        <v>1.Young age</v>
      </c>
      <c r="S110" s="33" t="s">
        <v>27</v>
      </c>
      <c r="T110" s="33">
        <v>73542.559999999998</v>
      </c>
      <c r="U110" s="33" t="s">
        <v>28</v>
      </c>
      <c r="V110" s="33" t="s">
        <v>34</v>
      </c>
      <c r="W110" s="36">
        <v>45370</v>
      </c>
      <c r="X110" s="37">
        <v>0.60972222222222228</v>
      </c>
      <c r="Y110" s="34">
        <f t="shared" si="10"/>
        <v>19</v>
      </c>
      <c r="Z110" s="34">
        <f t="shared" si="11"/>
        <v>19</v>
      </c>
      <c r="AA110" s="33">
        <f t="shared" si="12"/>
        <v>2024</v>
      </c>
      <c r="AB110" s="34">
        <f t="shared" si="13"/>
        <v>14</v>
      </c>
      <c r="AC110" s="34">
        <f t="shared" si="14"/>
        <v>38</v>
      </c>
      <c r="AD110" s="38">
        <f t="shared" si="15"/>
        <v>0</v>
      </c>
    </row>
    <row r="111" spans="1:30" x14ac:dyDescent="0.35">
      <c r="A111" s="39">
        <v>100</v>
      </c>
      <c r="B111" s="40">
        <v>2489</v>
      </c>
      <c r="C111" s="40">
        <v>614</v>
      </c>
      <c r="D111" s="40" t="s">
        <v>38</v>
      </c>
      <c r="E111" s="40" t="s">
        <v>47</v>
      </c>
      <c r="F111" s="40">
        <v>3</v>
      </c>
      <c r="G111" s="41">
        <v>1093.0899999999999</v>
      </c>
      <c r="H111" s="41">
        <f t="shared" si="8"/>
        <v>3279.2699999999995</v>
      </c>
      <c r="I111" s="42">
        <v>45511.118055555555</v>
      </c>
      <c r="J111" s="40">
        <v>4</v>
      </c>
      <c r="K111" s="40" t="s">
        <v>36</v>
      </c>
      <c r="L111" s="40">
        <v>378</v>
      </c>
      <c r="M111" s="40">
        <v>116</v>
      </c>
      <c r="N111" s="40">
        <v>159</v>
      </c>
      <c r="O111" s="40">
        <v>270</v>
      </c>
      <c r="P111" s="40">
        <v>9</v>
      </c>
      <c r="Q111" s="40">
        <v>62</v>
      </c>
      <c r="R111" s="40" t="str">
        <f t="shared" si="9"/>
        <v xml:space="preserve">3.Senior Citizen </v>
      </c>
      <c r="S111" s="40" t="s">
        <v>27</v>
      </c>
      <c r="T111" s="40">
        <v>90900</v>
      </c>
      <c r="U111" s="40" t="s">
        <v>28</v>
      </c>
      <c r="V111" s="40" t="s">
        <v>43</v>
      </c>
      <c r="W111" s="43">
        <v>45511</v>
      </c>
      <c r="X111" s="47">
        <v>0.11805555555555555</v>
      </c>
      <c r="Y111" s="41">
        <f t="shared" si="10"/>
        <v>7</v>
      </c>
      <c r="Z111" s="41">
        <f t="shared" si="11"/>
        <v>7</v>
      </c>
      <c r="AA111" s="40">
        <f t="shared" si="12"/>
        <v>2024</v>
      </c>
      <c r="AB111" s="41">
        <f t="shared" si="13"/>
        <v>2</v>
      </c>
      <c r="AC111" s="41">
        <f t="shared" si="14"/>
        <v>50</v>
      </c>
      <c r="AD111" s="45">
        <f t="shared" si="15"/>
        <v>0</v>
      </c>
    </row>
    <row r="112" spans="1:30" x14ac:dyDescent="0.35">
      <c r="A112" s="32">
        <v>101</v>
      </c>
      <c r="B112" s="33">
        <v>1771</v>
      </c>
      <c r="C112" s="33">
        <v>814</v>
      </c>
      <c r="D112" s="33" t="s">
        <v>49</v>
      </c>
      <c r="E112" s="33" t="s">
        <v>47</v>
      </c>
      <c r="F112" s="33">
        <v>2</v>
      </c>
      <c r="G112" s="34">
        <v>709.39</v>
      </c>
      <c r="H112" s="34">
        <f t="shared" si="8"/>
        <v>1418.78</v>
      </c>
      <c r="I112" s="35">
        <v>45294.727083333331</v>
      </c>
      <c r="J112" s="33">
        <v>18</v>
      </c>
      <c r="K112" s="33" t="s">
        <v>32</v>
      </c>
      <c r="L112" s="33">
        <v>369</v>
      </c>
      <c r="M112" s="33">
        <v>92</v>
      </c>
      <c r="N112" s="33">
        <v>115</v>
      </c>
      <c r="O112" s="33">
        <v>306</v>
      </c>
      <c r="P112" s="33">
        <v>6</v>
      </c>
      <c r="Q112" s="33">
        <v>25</v>
      </c>
      <c r="R112" s="33" t="str">
        <f t="shared" si="9"/>
        <v>1.Young age</v>
      </c>
      <c r="S112" s="33" t="s">
        <v>46</v>
      </c>
      <c r="T112" s="33">
        <v>65819.839999999997</v>
      </c>
      <c r="U112" s="33" t="s">
        <v>28</v>
      </c>
      <c r="V112" s="33" t="s">
        <v>50</v>
      </c>
      <c r="W112" s="36">
        <v>45294</v>
      </c>
      <c r="X112" s="46">
        <v>0.7270833333333333</v>
      </c>
      <c r="Y112" s="34">
        <f t="shared" si="10"/>
        <v>3</v>
      </c>
      <c r="Z112" s="34">
        <f t="shared" si="11"/>
        <v>3</v>
      </c>
      <c r="AA112" s="33">
        <f t="shared" si="12"/>
        <v>2024</v>
      </c>
      <c r="AB112" s="34">
        <f t="shared" si="13"/>
        <v>17</v>
      </c>
      <c r="AC112" s="34">
        <f t="shared" si="14"/>
        <v>27</v>
      </c>
      <c r="AD112" s="38">
        <f t="shared" si="15"/>
        <v>0</v>
      </c>
    </row>
    <row r="113" spans="1:30" x14ac:dyDescent="0.35">
      <c r="A113" s="39">
        <v>102</v>
      </c>
      <c r="B113" s="40">
        <v>2796</v>
      </c>
      <c r="C113" s="40">
        <v>326</v>
      </c>
      <c r="D113" s="40" t="s">
        <v>51</v>
      </c>
      <c r="E113" s="40" t="s">
        <v>25</v>
      </c>
      <c r="F113" s="40">
        <v>2</v>
      </c>
      <c r="G113" s="41">
        <v>324.35000000000002</v>
      </c>
      <c r="H113" s="41">
        <f t="shared" si="8"/>
        <v>648.70000000000005</v>
      </c>
      <c r="I113" s="42">
        <v>45334.447222222225</v>
      </c>
      <c r="J113" s="40">
        <v>5</v>
      </c>
      <c r="K113" s="40" t="s">
        <v>32</v>
      </c>
      <c r="L113" s="40">
        <v>56</v>
      </c>
      <c r="M113" s="40">
        <v>78</v>
      </c>
      <c r="N113" s="40">
        <v>150</v>
      </c>
      <c r="O113" s="40">
        <v>110</v>
      </c>
      <c r="P113" s="40">
        <v>8</v>
      </c>
      <c r="Q113" s="40">
        <v>31</v>
      </c>
      <c r="R113" s="40" t="str">
        <f t="shared" si="9"/>
        <v>1.Young age</v>
      </c>
      <c r="S113" s="40" t="s">
        <v>41</v>
      </c>
      <c r="T113" s="40">
        <v>112414.59</v>
      </c>
      <c r="U113" s="40" t="s">
        <v>28</v>
      </c>
      <c r="V113" s="40" t="s">
        <v>50</v>
      </c>
      <c r="W113" s="43">
        <v>45334</v>
      </c>
      <c r="X113" s="47">
        <v>0.44722222222222224</v>
      </c>
      <c r="Y113" s="41">
        <f t="shared" si="10"/>
        <v>12</v>
      </c>
      <c r="Z113" s="41">
        <f t="shared" si="11"/>
        <v>12</v>
      </c>
      <c r="AA113" s="40">
        <f t="shared" si="12"/>
        <v>2024</v>
      </c>
      <c r="AB113" s="41">
        <f t="shared" si="13"/>
        <v>10</v>
      </c>
      <c r="AC113" s="41">
        <f t="shared" si="14"/>
        <v>44</v>
      </c>
      <c r="AD113" s="45">
        <f t="shared" si="15"/>
        <v>0</v>
      </c>
    </row>
    <row r="114" spans="1:30" x14ac:dyDescent="0.35">
      <c r="A114" s="32">
        <v>103</v>
      </c>
      <c r="B114" s="33">
        <v>3504</v>
      </c>
      <c r="C114" s="33">
        <v>256</v>
      </c>
      <c r="D114" s="33" t="s">
        <v>52</v>
      </c>
      <c r="E114" s="33" t="s">
        <v>47</v>
      </c>
      <c r="F114" s="33">
        <v>1</v>
      </c>
      <c r="G114" s="34">
        <v>316.49</v>
      </c>
      <c r="H114" s="34">
        <f t="shared" si="8"/>
        <v>316.49</v>
      </c>
      <c r="I114" s="35">
        <v>45528.626388888886</v>
      </c>
      <c r="J114" s="33">
        <v>18</v>
      </c>
      <c r="K114" s="33" t="s">
        <v>45</v>
      </c>
      <c r="L114" s="33">
        <v>55</v>
      </c>
      <c r="M114" s="33">
        <v>107</v>
      </c>
      <c r="N114" s="33">
        <v>121</v>
      </c>
      <c r="O114" s="33">
        <v>390</v>
      </c>
      <c r="P114" s="33">
        <v>5</v>
      </c>
      <c r="Q114" s="33">
        <v>66</v>
      </c>
      <c r="R114" s="33" t="str">
        <f t="shared" si="9"/>
        <v xml:space="preserve">3.Senior Citizen </v>
      </c>
      <c r="S114" s="33" t="s">
        <v>46</v>
      </c>
      <c r="T114" s="33">
        <v>58700.639999999999</v>
      </c>
      <c r="U114" s="33" t="s">
        <v>33</v>
      </c>
      <c r="V114" s="33" t="s">
        <v>43</v>
      </c>
      <c r="W114" s="36">
        <v>45528</v>
      </c>
      <c r="X114" s="37">
        <v>0.62638888888888888</v>
      </c>
      <c r="Y114" s="34">
        <f t="shared" si="10"/>
        <v>24</v>
      </c>
      <c r="Z114" s="34">
        <f t="shared" si="11"/>
        <v>24</v>
      </c>
      <c r="AA114" s="33">
        <f t="shared" si="12"/>
        <v>2024</v>
      </c>
      <c r="AB114" s="34">
        <f t="shared" si="13"/>
        <v>15</v>
      </c>
      <c r="AC114" s="34">
        <f t="shared" si="14"/>
        <v>2</v>
      </c>
      <c r="AD114" s="38">
        <f t="shared" si="15"/>
        <v>0</v>
      </c>
    </row>
    <row r="115" spans="1:30" x14ac:dyDescent="0.35">
      <c r="A115" s="39">
        <v>104</v>
      </c>
      <c r="B115" s="40">
        <v>3621</v>
      </c>
      <c r="C115" s="40">
        <v>151</v>
      </c>
      <c r="D115" s="40" t="s">
        <v>44</v>
      </c>
      <c r="E115" s="40" t="s">
        <v>47</v>
      </c>
      <c r="F115" s="40">
        <v>1</v>
      </c>
      <c r="G115" s="41">
        <v>1387.72</v>
      </c>
      <c r="H115" s="41">
        <f t="shared" si="8"/>
        <v>1387.72</v>
      </c>
      <c r="I115" s="42">
        <v>45348.964583333334</v>
      </c>
      <c r="J115" s="40">
        <v>12</v>
      </c>
      <c r="K115" s="40" t="s">
        <v>36</v>
      </c>
      <c r="L115" s="40">
        <v>461</v>
      </c>
      <c r="M115" s="40">
        <v>122</v>
      </c>
      <c r="N115" s="40">
        <v>193</v>
      </c>
      <c r="O115" s="40">
        <v>279</v>
      </c>
      <c r="P115" s="40">
        <v>4</v>
      </c>
      <c r="Q115" s="40">
        <v>46</v>
      </c>
      <c r="R115" s="40" t="str">
        <f t="shared" si="9"/>
        <v>2.Middle age</v>
      </c>
      <c r="S115" s="40" t="s">
        <v>27</v>
      </c>
      <c r="T115" s="40">
        <v>25639.26</v>
      </c>
      <c r="U115" s="40" t="s">
        <v>28</v>
      </c>
      <c r="V115" s="40" t="s">
        <v>29</v>
      </c>
      <c r="W115" s="43">
        <v>45348</v>
      </c>
      <c r="X115" s="44">
        <v>0.96458333333333335</v>
      </c>
      <c r="Y115" s="41">
        <f t="shared" si="10"/>
        <v>26</v>
      </c>
      <c r="Z115" s="41">
        <f t="shared" si="11"/>
        <v>26</v>
      </c>
      <c r="AA115" s="40">
        <f t="shared" si="12"/>
        <v>2024</v>
      </c>
      <c r="AB115" s="41">
        <f t="shared" si="13"/>
        <v>23</v>
      </c>
      <c r="AC115" s="41">
        <f t="shared" si="14"/>
        <v>9</v>
      </c>
      <c r="AD115" s="45">
        <f t="shared" si="15"/>
        <v>0</v>
      </c>
    </row>
    <row r="116" spans="1:30" x14ac:dyDescent="0.35">
      <c r="A116" s="32">
        <v>105</v>
      </c>
      <c r="B116" s="33">
        <v>7916</v>
      </c>
      <c r="C116" s="33">
        <v>789</v>
      </c>
      <c r="D116" s="33" t="s">
        <v>31</v>
      </c>
      <c r="E116" s="33" t="s">
        <v>47</v>
      </c>
      <c r="F116" s="33">
        <v>3</v>
      </c>
      <c r="G116" s="34">
        <v>92.3</v>
      </c>
      <c r="H116" s="34">
        <f t="shared" si="8"/>
        <v>276.89999999999998</v>
      </c>
      <c r="I116" s="35">
        <v>45542.445138888892</v>
      </c>
      <c r="J116" s="33">
        <v>5</v>
      </c>
      <c r="K116" s="33" t="s">
        <v>26</v>
      </c>
      <c r="L116" s="33">
        <v>25</v>
      </c>
      <c r="M116" s="33">
        <v>121</v>
      </c>
      <c r="N116" s="33">
        <v>116</v>
      </c>
      <c r="O116" s="33">
        <v>161</v>
      </c>
      <c r="P116" s="33">
        <v>10</v>
      </c>
      <c r="Q116" s="33">
        <v>34</v>
      </c>
      <c r="R116" s="33" t="str">
        <f t="shared" si="9"/>
        <v>1.Young age</v>
      </c>
      <c r="S116" s="33" t="s">
        <v>27</v>
      </c>
      <c r="T116" s="33">
        <v>68695.94</v>
      </c>
      <c r="U116" s="33" t="s">
        <v>28</v>
      </c>
      <c r="V116" s="33" t="s">
        <v>50</v>
      </c>
      <c r="W116" s="36">
        <v>45542</v>
      </c>
      <c r="X116" s="46">
        <v>0.44513888888888886</v>
      </c>
      <c r="Y116" s="34">
        <f t="shared" si="10"/>
        <v>7</v>
      </c>
      <c r="Z116" s="34">
        <f t="shared" si="11"/>
        <v>7</v>
      </c>
      <c r="AA116" s="33">
        <f t="shared" si="12"/>
        <v>2024</v>
      </c>
      <c r="AB116" s="34">
        <f t="shared" si="13"/>
        <v>10</v>
      </c>
      <c r="AC116" s="34">
        <f t="shared" si="14"/>
        <v>41</v>
      </c>
      <c r="AD116" s="38">
        <f t="shared" si="15"/>
        <v>0</v>
      </c>
    </row>
    <row r="117" spans="1:30" x14ac:dyDescent="0.35">
      <c r="A117" s="39">
        <v>106</v>
      </c>
      <c r="B117" s="40">
        <v>2040</v>
      </c>
      <c r="C117" s="40">
        <v>849</v>
      </c>
      <c r="D117" s="40" t="s">
        <v>39</v>
      </c>
      <c r="E117" s="40" t="s">
        <v>47</v>
      </c>
      <c r="F117" s="40">
        <v>5</v>
      </c>
      <c r="G117" s="41">
        <v>233.15</v>
      </c>
      <c r="H117" s="41">
        <f t="shared" si="8"/>
        <v>1165.75</v>
      </c>
      <c r="I117" s="42">
        <v>45375.572222222225</v>
      </c>
      <c r="J117" s="40">
        <v>8</v>
      </c>
      <c r="K117" s="40" t="s">
        <v>40</v>
      </c>
      <c r="L117" s="40">
        <v>71</v>
      </c>
      <c r="M117" s="40">
        <v>148</v>
      </c>
      <c r="N117" s="40">
        <v>291</v>
      </c>
      <c r="O117" s="40">
        <v>236</v>
      </c>
      <c r="P117" s="40">
        <v>8</v>
      </c>
      <c r="Q117" s="40">
        <v>30</v>
      </c>
      <c r="R117" s="40" t="str">
        <f t="shared" si="9"/>
        <v>1.Young age</v>
      </c>
      <c r="S117" s="40" t="s">
        <v>41</v>
      </c>
      <c r="T117" s="40">
        <v>98228.07</v>
      </c>
      <c r="U117" s="40" t="s">
        <v>37</v>
      </c>
      <c r="V117" s="40" t="s">
        <v>50</v>
      </c>
      <c r="W117" s="43">
        <v>45375</v>
      </c>
      <c r="X117" s="44">
        <v>0.57222222222222219</v>
      </c>
      <c r="Y117" s="41">
        <f t="shared" si="10"/>
        <v>24</v>
      </c>
      <c r="Z117" s="41">
        <f t="shared" si="11"/>
        <v>24</v>
      </c>
      <c r="AA117" s="40">
        <f t="shared" si="12"/>
        <v>2024</v>
      </c>
      <c r="AB117" s="41">
        <f t="shared" si="13"/>
        <v>13</v>
      </c>
      <c r="AC117" s="41">
        <f t="shared" si="14"/>
        <v>44</v>
      </c>
      <c r="AD117" s="45">
        <f t="shared" si="15"/>
        <v>0</v>
      </c>
    </row>
    <row r="118" spans="1:30" x14ac:dyDescent="0.35">
      <c r="A118" s="32">
        <v>107</v>
      </c>
      <c r="B118" s="33">
        <v>7304</v>
      </c>
      <c r="C118" s="33">
        <v>502</v>
      </c>
      <c r="D118" s="33" t="s">
        <v>52</v>
      </c>
      <c r="E118" s="33" t="s">
        <v>47</v>
      </c>
      <c r="F118" s="33">
        <v>4</v>
      </c>
      <c r="G118" s="34">
        <v>1393.04</v>
      </c>
      <c r="H118" s="34">
        <f t="shared" si="8"/>
        <v>5572.16</v>
      </c>
      <c r="I118" s="35">
        <v>45347.688194444447</v>
      </c>
      <c r="J118" s="33">
        <v>8</v>
      </c>
      <c r="K118" s="33" t="s">
        <v>26</v>
      </c>
      <c r="L118" s="33">
        <v>195</v>
      </c>
      <c r="M118" s="33">
        <v>69</v>
      </c>
      <c r="N118" s="33">
        <v>233</v>
      </c>
      <c r="O118" s="33">
        <v>468</v>
      </c>
      <c r="P118" s="33">
        <v>4</v>
      </c>
      <c r="Q118" s="33">
        <v>46</v>
      </c>
      <c r="R118" s="33" t="str">
        <f t="shared" si="9"/>
        <v>2.Middle age</v>
      </c>
      <c r="S118" s="33" t="s">
        <v>27</v>
      </c>
      <c r="T118" s="33">
        <v>110199.45</v>
      </c>
      <c r="U118" s="33" t="s">
        <v>42</v>
      </c>
      <c r="V118" s="33" t="s">
        <v>29</v>
      </c>
      <c r="W118" s="36">
        <v>45347</v>
      </c>
      <c r="X118" s="37">
        <v>0.68819444444444444</v>
      </c>
      <c r="Y118" s="34">
        <f t="shared" si="10"/>
        <v>25</v>
      </c>
      <c r="Z118" s="34">
        <f t="shared" si="11"/>
        <v>25</v>
      </c>
      <c r="AA118" s="33">
        <f t="shared" si="12"/>
        <v>2024</v>
      </c>
      <c r="AB118" s="34">
        <f t="shared" si="13"/>
        <v>16</v>
      </c>
      <c r="AC118" s="34">
        <f t="shared" si="14"/>
        <v>31</v>
      </c>
      <c r="AD118" s="38">
        <f t="shared" si="15"/>
        <v>0</v>
      </c>
    </row>
    <row r="119" spans="1:30" x14ac:dyDescent="0.35">
      <c r="A119" s="39">
        <v>108</v>
      </c>
      <c r="B119" s="40">
        <v>7252</v>
      </c>
      <c r="C119" s="40">
        <v>556</v>
      </c>
      <c r="D119" s="40" t="s">
        <v>44</v>
      </c>
      <c r="E119" s="40" t="s">
        <v>25</v>
      </c>
      <c r="F119" s="40">
        <v>1</v>
      </c>
      <c r="G119" s="41">
        <v>50.26</v>
      </c>
      <c r="H119" s="41">
        <f t="shared" si="8"/>
        <v>50.26</v>
      </c>
      <c r="I119" s="42">
        <v>45387.631944444445</v>
      </c>
      <c r="J119" s="40">
        <v>5</v>
      </c>
      <c r="K119" s="40" t="s">
        <v>26</v>
      </c>
      <c r="L119" s="40">
        <v>319</v>
      </c>
      <c r="M119" s="40">
        <v>64</v>
      </c>
      <c r="N119" s="40">
        <v>205</v>
      </c>
      <c r="O119" s="40">
        <v>167</v>
      </c>
      <c r="P119" s="40">
        <v>9</v>
      </c>
      <c r="Q119" s="40">
        <v>50</v>
      </c>
      <c r="R119" s="40" t="str">
        <f t="shared" si="9"/>
        <v>2.Middle age</v>
      </c>
      <c r="S119" s="40" t="s">
        <v>46</v>
      </c>
      <c r="T119" s="40">
        <v>77716.11</v>
      </c>
      <c r="U119" s="40" t="s">
        <v>28</v>
      </c>
      <c r="V119" s="40" t="s">
        <v>29</v>
      </c>
      <c r="W119" s="43">
        <v>45387</v>
      </c>
      <c r="X119" s="47">
        <v>0.63194444444444442</v>
      </c>
      <c r="Y119" s="41">
        <f t="shared" si="10"/>
        <v>5</v>
      </c>
      <c r="Z119" s="41">
        <f t="shared" si="11"/>
        <v>5</v>
      </c>
      <c r="AA119" s="40">
        <f t="shared" si="12"/>
        <v>2024</v>
      </c>
      <c r="AB119" s="41">
        <f t="shared" si="13"/>
        <v>15</v>
      </c>
      <c r="AC119" s="41">
        <f t="shared" si="14"/>
        <v>10</v>
      </c>
      <c r="AD119" s="45">
        <f t="shared" si="15"/>
        <v>0</v>
      </c>
    </row>
    <row r="120" spans="1:30" x14ac:dyDescent="0.35">
      <c r="A120" s="32">
        <v>109</v>
      </c>
      <c r="B120" s="33">
        <v>8668</v>
      </c>
      <c r="C120" s="33">
        <v>870</v>
      </c>
      <c r="D120" s="33" t="s">
        <v>24</v>
      </c>
      <c r="E120" s="33" t="s">
        <v>47</v>
      </c>
      <c r="F120" s="33">
        <v>5</v>
      </c>
      <c r="G120" s="34">
        <v>875.4</v>
      </c>
      <c r="H120" s="34">
        <f t="shared" si="8"/>
        <v>4377</v>
      </c>
      <c r="I120" s="35">
        <v>45323.404166666667</v>
      </c>
      <c r="J120" s="33">
        <v>19</v>
      </c>
      <c r="K120" s="33" t="s">
        <v>40</v>
      </c>
      <c r="L120" s="33">
        <v>104</v>
      </c>
      <c r="M120" s="33">
        <v>86</v>
      </c>
      <c r="N120" s="33">
        <v>123</v>
      </c>
      <c r="O120" s="33">
        <v>334</v>
      </c>
      <c r="P120" s="33">
        <v>5</v>
      </c>
      <c r="Q120" s="33">
        <v>35</v>
      </c>
      <c r="R120" s="33" t="str">
        <f t="shared" si="9"/>
        <v>2.Middle age</v>
      </c>
      <c r="S120" s="33" t="s">
        <v>46</v>
      </c>
      <c r="T120" s="33">
        <v>77554.84</v>
      </c>
      <c r="U120" s="33" t="s">
        <v>28</v>
      </c>
      <c r="V120" s="33" t="s">
        <v>29</v>
      </c>
      <c r="W120" s="36">
        <v>45323</v>
      </c>
      <c r="X120" s="46">
        <v>0.40416666666666667</v>
      </c>
      <c r="Y120" s="34">
        <f t="shared" si="10"/>
        <v>1</v>
      </c>
      <c r="Z120" s="34">
        <f t="shared" si="11"/>
        <v>1</v>
      </c>
      <c r="AA120" s="33">
        <f t="shared" si="12"/>
        <v>2024</v>
      </c>
      <c r="AB120" s="34">
        <f t="shared" si="13"/>
        <v>9</v>
      </c>
      <c r="AC120" s="34">
        <f t="shared" si="14"/>
        <v>42</v>
      </c>
      <c r="AD120" s="38">
        <f t="shared" si="15"/>
        <v>0</v>
      </c>
    </row>
    <row r="121" spans="1:30" x14ac:dyDescent="0.35">
      <c r="A121" s="39">
        <v>110</v>
      </c>
      <c r="B121" s="40">
        <v>9669</v>
      </c>
      <c r="C121" s="40">
        <v>709</v>
      </c>
      <c r="D121" s="40" t="s">
        <v>52</v>
      </c>
      <c r="E121" s="40" t="s">
        <v>47</v>
      </c>
      <c r="F121" s="40">
        <v>3</v>
      </c>
      <c r="G121" s="41">
        <v>418.35</v>
      </c>
      <c r="H121" s="41">
        <f t="shared" si="8"/>
        <v>1255.0500000000002</v>
      </c>
      <c r="I121" s="42">
        <v>45425.088888888888</v>
      </c>
      <c r="J121" s="40">
        <v>15</v>
      </c>
      <c r="K121" s="40" t="s">
        <v>32</v>
      </c>
      <c r="L121" s="40">
        <v>293</v>
      </c>
      <c r="M121" s="40">
        <v>142</v>
      </c>
      <c r="N121" s="40">
        <v>214</v>
      </c>
      <c r="O121" s="40">
        <v>342</v>
      </c>
      <c r="P121" s="40">
        <v>8</v>
      </c>
      <c r="Q121" s="40">
        <v>49</v>
      </c>
      <c r="R121" s="40" t="str">
        <f t="shared" si="9"/>
        <v>2.Middle age</v>
      </c>
      <c r="S121" s="40" t="s">
        <v>27</v>
      </c>
      <c r="T121" s="40">
        <v>111413.58</v>
      </c>
      <c r="U121" s="40" t="s">
        <v>28</v>
      </c>
      <c r="V121" s="40" t="s">
        <v>50</v>
      </c>
      <c r="W121" s="43">
        <v>45425</v>
      </c>
      <c r="X121" s="44">
        <v>8.8888888888888892E-2</v>
      </c>
      <c r="Y121" s="41">
        <f t="shared" si="10"/>
        <v>13</v>
      </c>
      <c r="Z121" s="41">
        <f t="shared" si="11"/>
        <v>13</v>
      </c>
      <c r="AA121" s="40">
        <f t="shared" si="12"/>
        <v>2024</v>
      </c>
      <c r="AB121" s="41">
        <f t="shared" si="13"/>
        <v>2</v>
      </c>
      <c r="AC121" s="41">
        <f t="shared" si="14"/>
        <v>8</v>
      </c>
      <c r="AD121" s="45">
        <f t="shared" si="15"/>
        <v>0</v>
      </c>
    </row>
    <row r="122" spans="1:30" x14ac:dyDescent="0.35">
      <c r="A122" s="32">
        <v>111</v>
      </c>
      <c r="B122" s="33">
        <v>5119</v>
      </c>
      <c r="C122" s="33">
        <v>689</v>
      </c>
      <c r="D122" s="33" t="s">
        <v>52</v>
      </c>
      <c r="E122" s="33" t="s">
        <v>25</v>
      </c>
      <c r="F122" s="33">
        <v>3</v>
      </c>
      <c r="G122" s="34">
        <v>1534.23</v>
      </c>
      <c r="H122" s="34">
        <f t="shared" si="8"/>
        <v>4602.6900000000005</v>
      </c>
      <c r="I122" s="35">
        <v>45426.026388888888</v>
      </c>
      <c r="J122" s="33">
        <v>1</v>
      </c>
      <c r="K122" s="33" t="s">
        <v>36</v>
      </c>
      <c r="L122" s="33">
        <v>161</v>
      </c>
      <c r="M122" s="33">
        <v>123</v>
      </c>
      <c r="N122" s="33">
        <v>188</v>
      </c>
      <c r="O122" s="33">
        <v>126</v>
      </c>
      <c r="P122" s="33">
        <v>2</v>
      </c>
      <c r="Q122" s="33">
        <v>64</v>
      </c>
      <c r="R122" s="33" t="str">
        <f t="shared" si="9"/>
        <v xml:space="preserve">3.Senior Citizen </v>
      </c>
      <c r="S122" s="33" t="s">
        <v>27</v>
      </c>
      <c r="T122" s="33">
        <v>29122.87</v>
      </c>
      <c r="U122" s="33" t="s">
        <v>28</v>
      </c>
      <c r="V122" s="33" t="s">
        <v>43</v>
      </c>
      <c r="W122" s="36">
        <v>45426</v>
      </c>
      <c r="X122" s="37">
        <v>2.6388888888888889E-2</v>
      </c>
      <c r="Y122" s="34">
        <f t="shared" si="10"/>
        <v>14</v>
      </c>
      <c r="Z122" s="34">
        <f t="shared" si="11"/>
        <v>14</v>
      </c>
      <c r="AA122" s="33">
        <f t="shared" si="12"/>
        <v>2024</v>
      </c>
      <c r="AB122" s="34">
        <f t="shared" si="13"/>
        <v>0</v>
      </c>
      <c r="AC122" s="34">
        <f t="shared" si="14"/>
        <v>38</v>
      </c>
      <c r="AD122" s="38">
        <f t="shared" si="15"/>
        <v>0</v>
      </c>
    </row>
    <row r="123" spans="1:30" x14ac:dyDescent="0.35">
      <c r="A123" s="39">
        <v>112</v>
      </c>
      <c r="B123" s="40">
        <v>1188</v>
      </c>
      <c r="C123" s="40">
        <v>616</v>
      </c>
      <c r="D123" s="40" t="s">
        <v>24</v>
      </c>
      <c r="E123" s="40" t="s">
        <v>25</v>
      </c>
      <c r="F123" s="40">
        <v>2</v>
      </c>
      <c r="G123" s="41">
        <v>391.62</v>
      </c>
      <c r="H123" s="41">
        <f t="shared" si="8"/>
        <v>783.24</v>
      </c>
      <c r="I123" s="42">
        <v>45481.697916666664</v>
      </c>
      <c r="J123" s="40">
        <v>9</v>
      </c>
      <c r="K123" s="40" t="s">
        <v>36</v>
      </c>
      <c r="L123" s="40">
        <v>190</v>
      </c>
      <c r="M123" s="40">
        <v>71</v>
      </c>
      <c r="N123" s="40">
        <v>250</v>
      </c>
      <c r="O123" s="40">
        <v>450</v>
      </c>
      <c r="P123" s="40">
        <v>9</v>
      </c>
      <c r="Q123" s="40">
        <v>24</v>
      </c>
      <c r="R123" s="40" t="str">
        <f t="shared" si="9"/>
        <v>1.Young age</v>
      </c>
      <c r="S123" s="40" t="s">
        <v>41</v>
      </c>
      <c r="T123" s="40">
        <v>35413.35</v>
      </c>
      <c r="U123" s="40" t="s">
        <v>37</v>
      </c>
      <c r="V123" s="40" t="s">
        <v>43</v>
      </c>
      <c r="W123" s="43">
        <v>45481</v>
      </c>
      <c r="X123" s="47">
        <v>0.69791666666666663</v>
      </c>
      <c r="Y123" s="41">
        <f t="shared" si="10"/>
        <v>8</v>
      </c>
      <c r="Z123" s="41">
        <f t="shared" si="11"/>
        <v>8</v>
      </c>
      <c r="AA123" s="40">
        <f t="shared" si="12"/>
        <v>2024</v>
      </c>
      <c r="AB123" s="41">
        <f t="shared" si="13"/>
        <v>16</v>
      </c>
      <c r="AC123" s="41">
        <f t="shared" si="14"/>
        <v>45</v>
      </c>
      <c r="AD123" s="45">
        <f t="shared" si="15"/>
        <v>0</v>
      </c>
    </row>
    <row r="124" spans="1:30" x14ac:dyDescent="0.35">
      <c r="A124" s="32">
        <v>113</v>
      </c>
      <c r="B124" s="33">
        <v>2876</v>
      </c>
      <c r="C124" s="33">
        <v>192</v>
      </c>
      <c r="D124" s="33" t="s">
        <v>24</v>
      </c>
      <c r="E124" s="33" t="s">
        <v>47</v>
      </c>
      <c r="F124" s="33">
        <v>2</v>
      </c>
      <c r="G124" s="34">
        <v>593.86</v>
      </c>
      <c r="H124" s="34">
        <f t="shared" si="8"/>
        <v>1187.72</v>
      </c>
      <c r="I124" s="35">
        <v>45490.199305555558</v>
      </c>
      <c r="J124" s="33">
        <v>19</v>
      </c>
      <c r="K124" s="33" t="s">
        <v>26</v>
      </c>
      <c r="L124" s="33">
        <v>105</v>
      </c>
      <c r="M124" s="33">
        <v>89</v>
      </c>
      <c r="N124" s="33">
        <v>242</v>
      </c>
      <c r="O124" s="33">
        <v>179</v>
      </c>
      <c r="P124" s="33">
        <v>5</v>
      </c>
      <c r="Q124" s="33">
        <v>19</v>
      </c>
      <c r="R124" s="33" t="str">
        <f t="shared" si="9"/>
        <v>1.Young age</v>
      </c>
      <c r="S124" s="33" t="s">
        <v>41</v>
      </c>
      <c r="T124" s="33">
        <v>30786.94</v>
      </c>
      <c r="U124" s="33" t="s">
        <v>33</v>
      </c>
      <c r="V124" s="33" t="s">
        <v>50</v>
      </c>
      <c r="W124" s="36">
        <v>45490</v>
      </c>
      <c r="X124" s="37">
        <v>0.19930555555555557</v>
      </c>
      <c r="Y124" s="34">
        <f t="shared" si="10"/>
        <v>17</v>
      </c>
      <c r="Z124" s="34">
        <f t="shared" si="11"/>
        <v>17</v>
      </c>
      <c r="AA124" s="33">
        <f t="shared" si="12"/>
        <v>2024</v>
      </c>
      <c r="AB124" s="34">
        <f t="shared" si="13"/>
        <v>4</v>
      </c>
      <c r="AC124" s="34">
        <f t="shared" si="14"/>
        <v>47</v>
      </c>
      <c r="AD124" s="38">
        <f t="shared" si="15"/>
        <v>0</v>
      </c>
    </row>
    <row r="125" spans="1:30" x14ac:dyDescent="0.35">
      <c r="A125" s="39">
        <v>114</v>
      </c>
      <c r="B125" s="40">
        <v>9797</v>
      </c>
      <c r="C125" s="40">
        <v>327</v>
      </c>
      <c r="D125" s="40" t="s">
        <v>44</v>
      </c>
      <c r="E125" s="40" t="s">
        <v>25</v>
      </c>
      <c r="F125" s="40">
        <v>3</v>
      </c>
      <c r="G125" s="41">
        <v>319.69</v>
      </c>
      <c r="H125" s="41">
        <f t="shared" si="8"/>
        <v>959.06999999999994</v>
      </c>
      <c r="I125" s="42">
        <v>45440.941666666666</v>
      </c>
      <c r="J125" s="40">
        <v>7</v>
      </c>
      <c r="K125" s="40" t="s">
        <v>40</v>
      </c>
      <c r="L125" s="40">
        <v>120</v>
      </c>
      <c r="M125" s="40">
        <v>60</v>
      </c>
      <c r="N125" s="40">
        <v>255</v>
      </c>
      <c r="O125" s="40">
        <v>133</v>
      </c>
      <c r="P125" s="40">
        <v>6</v>
      </c>
      <c r="Q125" s="40">
        <v>66</v>
      </c>
      <c r="R125" s="40" t="str">
        <f t="shared" si="9"/>
        <v xml:space="preserve">3.Senior Citizen </v>
      </c>
      <c r="S125" s="40" t="s">
        <v>27</v>
      </c>
      <c r="T125" s="40">
        <v>42643.65</v>
      </c>
      <c r="U125" s="40" t="s">
        <v>37</v>
      </c>
      <c r="V125" s="40" t="s">
        <v>43</v>
      </c>
      <c r="W125" s="43">
        <v>45440</v>
      </c>
      <c r="X125" s="44">
        <v>0.94166666666666665</v>
      </c>
      <c r="Y125" s="41">
        <f t="shared" si="10"/>
        <v>28</v>
      </c>
      <c r="Z125" s="41">
        <f t="shared" si="11"/>
        <v>28</v>
      </c>
      <c r="AA125" s="40">
        <f t="shared" si="12"/>
        <v>2024</v>
      </c>
      <c r="AB125" s="41">
        <f t="shared" si="13"/>
        <v>22</v>
      </c>
      <c r="AC125" s="41">
        <f t="shared" si="14"/>
        <v>36</v>
      </c>
      <c r="AD125" s="45">
        <f t="shared" si="15"/>
        <v>0</v>
      </c>
    </row>
    <row r="126" spans="1:30" x14ac:dyDescent="0.35">
      <c r="A126" s="32">
        <v>115</v>
      </c>
      <c r="B126" s="33">
        <v>5371</v>
      </c>
      <c r="C126" s="33">
        <v>542</v>
      </c>
      <c r="D126" s="33" t="s">
        <v>52</v>
      </c>
      <c r="E126" s="33" t="s">
        <v>47</v>
      </c>
      <c r="F126" s="33">
        <v>3</v>
      </c>
      <c r="G126" s="34">
        <v>1924.98</v>
      </c>
      <c r="H126" s="34">
        <f t="shared" si="8"/>
        <v>5774.9400000000005</v>
      </c>
      <c r="I126" s="35">
        <v>45292.924305555556</v>
      </c>
      <c r="J126" s="33">
        <v>16</v>
      </c>
      <c r="K126" s="33" t="s">
        <v>45</v>
      </c>
      <c r="L126" s="33">
        <v>421</v>
      </c>
      <c r="M126" s="33">
        <v>78</v>
      </c>
      <c r="N126" s="33">
        <v>211</v>
      </c>
      <c r="O126" s="33">
        <v>275</v>
      </c>
      <c r="P126" s="33">
        <v>9</v>
      </c>
      <c r="Q126" s="33">
        <v>48</v>
      </c>
      <c r="R126" s="33" t="str">
        <f t="shared" si="9"/>
        <v>2.Middle age</v>
      </c>
      <c r="S126" s="33" t="s">
        <v>41</v>
      </c>
      <c r="T126" s="33">
        <v>75488.31</v>
      </c>
      <c r="U126" s="33" t="s">
        <v>42</v>
      </c>
      <c r="V126" s="33" t="s">
        <v>29</v>
      </c>
      <c r="W126" s="36">
        <v>45292</v>
      </c>
      <c r="X126" s="46">
        <v>0.9243055555555556</v>
      </c>
      <c r="Y126" s="34">
        <f t="shared" si="10"/>
        <v>1</v>
      </c>
      <c r="Z126" s="34">
        <f t="shared" si="11"/>
        <v>1</v>
      </c>
      <c r="AA126" s="33">
        <f t="shared" si="12"/>
        <v>2024</v>
      </c>
      <c r="AB126" s="34">
        <f t="shared" si="13"/>
        <v>22</v>
      </c>
      <c r="AC126" s="34">
        <f t="shared" si="14"/>
        <v>11</v>
      </c>
      <c r="AD126" s="38">
        <f t="shared" si="15"/>
        <v>0</v>
      </c>
    </row>
    <row r="127" spans="1:30" x14ac:dyDescent="0.35">
      <c r="A127" s="39">
        <v>116</v>
      </c>
      <c r="B127" s="40">
        <v>6573</v>
      </c>
      <c r="C127" s="40">
        <v>396</v>
      </c>
      <c r="D127" s="40" t="s">
        <v>44</v>
      </c>
      <c r="E127" s="40" t="s">
        <v>47</v>
      </c>
      <c r="F127" s="40">
        <v>2</v>
      </c>
      <c r="G127" s="41">
        <v>1014.56</v>
      </c>
      <c r="H127" s="41">
        <f t="shared" si="8"/>
        <v>2029.12</v>
      </c>
      <c r="I127" s="42">
        <v>45345.732638888891</v>
      </c>
      <c r="J127" s="40">
        <v>19</v>
      </c>
      <c r="K127" s="40" t="s">
        <v>36</v>
      </c>
      <c r="L127" s="40">
        <v>25</v>
      </c>
      <c r="M127" s="40">
        <v>110</v>
      </c>
      <c r="N127" s="40">
        <v>145</v>
      </c>
      <c r="O127" s="40">
        <v>498</v>
      </c>
      <c r="P127" s="40">
        <v>2</v>
      </c>
      <c r="Q127" s="40">
        <v>33</v>
      </c>
      <c r="R127" s="40" t="str">
        <f t="shared" si="9"/>
        <v>1.Young age</v>
      </c>
      <c r="S127" s="40" t="s">
        <v>27</v>
      </c>
      <c r="T127" s="40">
        <v>56879.25</v>
      </c>
      <c r="U127" s="40" t="s">
        <v>37</v>
      </c>
      <c r="V127" s="40" t="s">
        <v>29</v>
      </c>
      <c r="W127" s="43">
        <v>45345</v>
      </c>
      <c r="X127" s="44">
        <v>0.73263888888888884</v>
      </c>
      <c r="Y127" s="41">
        <f t="shared" si="10"/>
        <v>23</v>
      </c>
      <c r="Z127" s="41">
        <f t="shared" si="11"/>
        <v>23</v>
      </c>
      <c r="AA127" s="40">
        <f t="shared" si="12"/>
        <v>2024</v>
      </c>
      <c r="AB127" s="41">
        <f t="shared" si="13"/>
        <v>17</v>
      </c>
      <c r="AC127" s="41">
        <f t="shared" si="14"/>
        <v>35</v>
      </c>
      <c r="AD127" s="45">
        <f t="shared" si="15"/>
        <v>0</v>
      </c>
    </row>
    <row r="128" spans="1:30" x14ac:dyDescent="0.35">
      <c r="A128" s="32">
        <v>117</v>
      </c>
      <c r="B128" s="33">
        <v>2827</v>
      </c>
      <c r="C128" s="33">
        <v>905</v>
      </c>
      <c r="D128" s="33" t="s">
        <v>51</v>
      </c>
      <c r="E128" s="33" t="s">
        <v>25</v>
      </c>
      <c r="F128" s="33">
        <v>4</v>
      </c>
      <c r="G128" s="34">
        <v>187.67</v>
      </c>
      <c r="H128" s="34">
        <f t="shared" si="8"/>
        <v>750.68</v>
      </c>
      <c r="I128" s="35">
        <v>45293.059027777781</v>
      </c>
      <c r="J128" s="33">
        <v>11</v>
      </c>
      <c r="K128" s="33" t="s">
        <v>36</v>
      </c>
      <c r="L128" s="33">
        <v>275</v>
      </c>
      <c r="M128" s="33">
        <v>63</v>
      </c>
      <c r="N128" s="33">
        <v>297</v>
      </c>
      <c r="O128" s="33">
        <v>217</v>
      </c>
      <c r="P128" s="33">
        <v>7</v>
      </c>
      <c r="Q128" s="33">
        <v>50</v>
      </c>
      <c r="R128" s="33" t="str">
        <f t="shared" si="9"/>
        <v>2.Middle age</v>
      </c>
      <c r="S128" s="33" t="s">
        <v>27</v>
      </c>
      <c r="T128" s="33">
        <v>49753.83</v>
      </c>
      <c r="U128" s="33" t="s">
        <v>33</v>
      </c>
      <c r="V128" s="33" t="s">
        <v>43</v>
      </c>
      <c r="W128" s="36">
        <v>45293</v>
      </c>
      <c r="X128" s="46">
        <v>5.9027777777777776E-2</v>
      </c>
      <c r="Y128" s="34">
        <f t="shared" si="10"/>
        <v>2</v>
      </c>
      <c r="Z128" s="34">
        <f t="shared" si="11"/>
        <v>2</v>
      </c>
      <c r="AA128" s="33">
        <f t="shared" si="12"/>
        <v>2024</v>
      </c>
      <c r="AB128" s="34">
        <f t="shared" si="13"/>
        <v>1</v>
      </c>
      <c r="AC128" s="34">
        <f t="shared" si="14"/>
        <v>25</v>
      </c>
      <c r="AD128" s="38">
        <f t="shared" si="15"/>
        <v>0</v>
      </c>
    </row>
    <row r="129" spans="1:30" x14ac:dyDescent="0.35">
      <c r="A129" s="39">
        <v>118</v>
      </c>
      <c r="B129" s="40">
        <v>5808</v>
      </c>
      <c r="C129" s="40">
        <v>503</v>
      </c>
      <c r="D129" s="40" t="s">
        <v>24</v>
      </c>
      <c r="E129" s="40" t="s">
        <v>47</v>
      </c>
      <c r="F129" s="40">
        <v>5</v>
      </c>
      <c r="G129" s="41">
        <v>1202.43</v>
      </c>
      <c r="H129" s="41">
        <f t="shared" si="8"/>
        <v>6012.1500000000005</v>
      </c>
      <c r="I129" s="42">
        <v>45383.457638888889</v>
      </c>
      <c r="J129" s="40">
        <v>17</v>
      </c>
      <c r="K129" s="40" t="s">
        <v>40</v>
      </c>
      <c r="L129" s="40">
        <v>316</v>
      </c>
      <c r="M129" s="40">
        <v>111</v>
      </c>
      <c r="N129" s="40">
        <v>138</v>
      </c>
      <c r="O129" s="40">
        <v>376</v>
      </c>
      <c r="P129" s="40">
        <v>4</v>
      </c>
      <c r="Q129" s="40">
        <v>69</v>
      </c>
      <c r="R129" s="40" t="str">
        <f t="shared" si="9"/>
        <v xml:space="preserve">3.Senior Citizen </v>
      </c>
      <c r="S129" s="40" t="s">
        <v>41</v>
      </c>
      <c r="T129" s="40">
        <v>74406.83</v>
      </c>
      <c r="U129" s="40" t="s">
        <v>28</v>
      </c>
      <c r="V129" s="40" t="s">
        <v>29</v>
      </c>
      <c r="W129" s="43">
        <v>45383</v>
      </c>
      <c r="X129" s="47">
        <v>0.45763888888888887</v>
      </c>
      <c r="Y129" s="41">
        <f t="shared" si="10"/>
        <v>1</v>
      </c>
      <c r="Z129" s="41">
        <f t="shared" si="11"/>
        <v>1</v>
      </c>
      <c r="AA129" s="40">
        <f t="shared" si="12"/>
        <v>2024</v>
      </c>
      <c r="AB129" s="41">
        <f t="shared" si="13"/>
        <v>10</v>
      </c>
      <c r="AC129" s="41">
        <f t="shared" si="14"/>
        <v>59</v>
      </c>
      <c r="AD129" s="45">
        <f t="shared" si="15"/>
        <v>0</v>
      </c>
    </row>
    <row r="130" spans="1:30" x14ac:dyDescent="0.35">
      <c r="A130" s="32">
        <v>119</v>
      </c>
      <c r="B130" s="33">
        <v>8123</v>
      </c>
      <c r="C130" s="33">
        <v>251</v>
      </c>
      <c r="D130" s="33" t="s">
        <v>39</v>
      </c>
      <c r="E130" s="33" t="s">
        <v>25</v>
      </c>
      <c r="F130" s="33">
        <v>4</v>
      </c>
      <c r="G130" s="34">
        <v>341.23</v>
      </c>
      <c r="H130" s="34">
        <f t="shared" si="8"/>
        <v>1364.92</v>
      </c>
      <c r="I130" s="35">
        <v>45351.814583333333</v>
      </c>
      <c r="J130" s="33">
        <v>6</v>
      </c>
      <c r="K130" s="33" t="s">
        <v>26</v>
      </c>
      <c r="L130" s="33">
        <v>374</v>
      </c>
      <c r="M130" s="33">
        <v>80</v>
      </c>
      <c r="N130" s="33">
        <v>275</v>
      </c>
      <c r="O130" s="33">
        <v>298</v>
      </c>
      <c r="P130" s="33">
        <v>1</v>
      </c>
      <c r="Q130" s="33">
        <v>29</v>
      </c>
      <c r="R130" s="33" t="str">
        <f t="shared" si="9"/>
        <v>1.Young age</v>
      </c>
      <c r="S130" s="33" t="s">
        <v>41</v>
      </c>
      <c r="T130" s="33">
        <v>106832.71</v>
      </c>
      <c r="U130" s="33" t="s">
        <v>33</v>
      </c>
      <c r="V130" s="33" t="s">
        <v>34</v>
      </c>
      <c r="W130" s="36">
        <v>45351</v>
      </c>
      <c r="X130" s="37">
        <v>0.81458333333333333</v>
      </c>
      <c r="Y130" s="34">
        <f t="shared" si="10"/>
        <v>29</v>
      </c>
      <c r="Z130" s="34">
        <f t="shared" si="11"/>
        <v>29</v>
      </c>
      <c r="AA130" s="33">
        <f t="shared" si="12"/>
        <v>2024</v>
      </c>
      <c r="AB130" s="34">
        <f t="shared" si="13"/>
        <v>19</v>
      </c>
      <c r="AC130" s="34">
        <f t="shared" si="14"/>
        <v>33</v>
      </c>
      <c r="AD130" s="38">
        <f t="shared" si="15"/>
        <v>0</v>
      </c>
    </row>
    <row r="131" spans="1:30" x14ac:dyDescent="0.35">
      <c r="A131" s="39">
        <v>120</v>
      </c>
      <c r="B131" s="40">
        <v>3591</v>
      </c>
      <c r="C131" s="40">
        <v>235</v>
      </c>
      <c r="D131" s="40" t="s">
        <v>38</v>
      </c>
      <c r="E131" s="40" t="s">
        <v>47</v>
      </c>
      <c r="F131" s="40">
        <v>3</v>
      </c>
      <c r="G131" s="41">
        <v>1235.81</v>
      </c>
      <c r="H131" s="41">
        <f t="shared" si="8"/>
        <v>3707.43</v>
      </c>
      <c r="I131" s="42">
        <v>45479.011111111111</v>
      </c>
      <c r="J131" s="40">
        <v>19</v>
      </c>
      <c r="K131" s="40" t="s">
        <v>32</v>
      </c>
      <c r="L131" s="40">
        <v>384</v>
      </c>
      <c r="M131" s="40">
        <v>50</v>
      </c>
      <c r="N131" s="40">
        <v>179</v>
      </c>
      <c r="O131" s="40">
        <v>158</v>
      </c>
      <c r="P131" s="40">
        <v>3</v>
      </c>
      <c r="Q131" s="40">
        <v>30</v>
      </c>
      <c r="R131" s="40" t="str">
        <f t="shared" si="9"/>
        <v>1.Young age</v>
      </c>
      <c r="S131" s="40" t="s">
        <v>41</v>
      </c>
      <c r="T131" s="40">
        <v>82217.52</v>
      </c>
      <c r="U131" s="40" t="s">
        <v>33</v>
      </c>
      <c r="V131" s="40" t="s">
        <v>43</v>
      </c>
      <c r="W131" s="43">
        <v>45479</v>
      </c>
      <c r="X131" s="47">
        <v>1.1111111111111112E-2</v>
      </c>
      <c r="Y131" s="41">
        <f t="shared" si="10"/>
        <v>6</v>
      </c>
      <c r="Z131" s="41">
        <f t="shared" si="11"/>
        <v>6</v>
      </c>
      <c r="AA131" s="40">
        <f t="shared" si="12"/>
        <v>2024</v>
      </c>
      <c r="AB131" s="41">
        <f t="shared" si="13"/>
        <v>0</v>
      </c>
      <c r="AC131" s="41">
        <f t="shared" si="14"/>
        <v>16</v>
      </c>
      <c r="AD131" s="45">
        <f t="shared" si="15"/>
        <v>0</v>
      </c>
    </row>
    <row r="132" spans="1:30" x14ac:dyDescent="0.35">
      <c r="A132" s="32">
        <v>121</v>
      </c>
      <c r="B132" s="33">
        <v>8433</v>
      </c>
      <c r="C132" s="33">
        <v>444</v>
      </c>
      <c r="D132" s="33" t="s">
        <v>52</v>
      </c>
      <c r="E132" s="33" t="s">
        <v>47</v>
      </c>
      <c r="F132" s="33">
        <v>3</v>
      </c>
      <c r="G132" s="34">
        <v>1609.41</v>
      </c>
      <c r="H132" s="34">
        <f t="shared" si="8"/>
        <v>4828.2300000000005</v>
      </c>
      <c r="I132" s="35">
        <v>45489.724305555559</v>
      </c>
      <c r="J132" s="33">
        <v>4</v>
      </c>
      <c r="K132" s="33" t="s">
        <v>32</v>
      </c>
      <c r="L132" s="33">
        <v>69</v>
      </c>
      <c r="M132" s="33">
        <v>104</v>
      </c>
      <c r="N132" s="33">
        <v>256</v>
      </c>
      <c r="O132" s="33">
        <v>153</v>
      </c>
      <c r="P132" s="33">
        <v>2</v>
      </c>
      <c r="Q132" s="33">
        <v>29</v>
      </c>
      <c r="R132" s="33" t="str">
        <f t="shared" si="9"/>
        <v>1.Young age</v>
      </c>
      <c r="S132" s="33" t="s">
        <v>27</v>
      </c>
      <c r="T132" s="33">
        <v>111854.79</v>
      </c>
      <c r="U132" s="33" t="s">
        <v>42</v>
      </c>
      <c r="V132" s="33" t="s">
        <v>43</v>
      </c>
      <c r="W132" s="36">
        <v>45489</v>
      </c>
      <c r="X132" s="37">
        <v>0.72430555555555554</v>
      </c>
      <c r="Y132" s="34">
        <f t="shared" si="10"/>
        <v>16</v>
      </c>
      <c r="Z132" s="34">
        <f t="shared" si="11"/>
        <v>16</v>
      </c>
      <c r="AA132" s="33">
        <f t="shared" si="12"/>
        <v>2024</v>
      </c>
      <c r="AB132" s="34">
        <f t="shared" si="13"/>
        <v>17</v>
      </c>
      <c r="AC132" s="34">
        <f t="shared" si="14"/>
        <v>23</v>
      </c>
      <c r="AD132" s="38">
        <f t="shared" si="15"/>
        <v>0</v>
      </c>
    </row>
    <row r="133" spans="1:30" x14ac:dyDescent="0.35">
      <c r="A133" s="39">
        <v>122</v>
      </c>
      <c r="B133" s="40">
        <v>1053</v>
      </c>
      <c r="C133" s="40">
        <v>184</v>
      </c>
      <c r="D133" s="40" t="s">
        <v>31</v>
      </c>
      <c r="E133" s="40" t="s">
        <v>25</v>
      </c>
      <c r="F133" s="40">
        <v>4</v>
      </c>
      <c r="G133" s="41">
        <v>992.38</v>
      </c>
      <c r="H133" s="41">
        <f t="shared" si="8"/>
        <v>3969.52</v>
      </c>
      <c r="I133" s="42">
        <v>45333.824999999997</v>
      </c>
      <c r="J133" s="40">
        <v>11</v>
      </c>
      <c r="K133" s="40" t="s">
        <v>40</v>
      </c>
      <c r="L133" s="40">
        <v>98</v>
      </c>
      <c r="M133" s="40">
        <v>138</v>
      </c>
      <c r="N133" s="40">
        <v>177</v>
      </c>
      <c r="O133" s="40">
        <v>271</v>
      </c>
      <c r="P133" s="40">
        <v>3</v>
      </c>
      <c r="Q133" s="40">
        <v>27</v>
      </c>
      <c r="R133" s="40" t="str">
        <f t="shared" si="9"/>
        <v>1.Young age</v>
      </c>
      <c r="S133" s="40" t="s">
        <v>27</v>
      </c>
      <c r="T133" s="40">
        <v>25671.78</v>
      </c>
      <c r="U133" s="40" t="s">
        <v>37</v>
      </c>
      <c r="V133" s="40" t="s">
        <v>43</v>
      </c>
      <c r="W133" s="43">
        <v>45333</v>
      </c>
      <c r="X133" s="47">
        <v>0.82499999999999996</v>
      </c>
      <c r="Y133" s="41">
        <f t="shared" si="10"/>
        <v>11</v>
      </c>
      <c r="Z133" s="41">
        <f t="shared" si="11"/>
        <v>11</v>
      </c>
      <c r="AA133" s="40">
        <f t="shared" si="12"/>
        <v>2024</v>
      </c>
      <c r="AB133" s="41">
        <f t="shared" si="13"/>
        <v>19</v>
      </c>
      <c r="AC133" s="41">
        <f t="shared" si="14"/>
        <v>48</v>
      </c>
      <c r="AD133" s="45">
        <f t="shared" si="15"/>
        <v>0</v>
      </c>
    </row>
    <row r="134" spans="1:30" x14ac:dyDescent="0.35">
      <c r="A134" s="32">
        <v>123</v>
      </c>
      <c r="B134" s="33">
        <v>5315</v>
      </c>
      <c r="C134" s="33">
        <v>587</v>
      </c>
      <c r="D134" s="33" t="s">
        <v>51</v>
      </c>
      <c r="E134" s="33" t="s">
        <v>25</v>
      </c>
      <c r="F134" s="33">
        <v>1</v>
      </c>
      <c r="G134" s="34">
        <v>1648.76</v>
      </c>
      <c r="H134" s="34">
        <f t="shared" si="8"/>
        <v>1648.76</v>
      </c>
      <c r="I134" s="35">
        <v>45463.381944444445</v>
      </c>
      <c r="J134" s="33">
        <v>18</v>
      </c>
      <c r="K134" s="33" t="s">
        <v>40</v>
      </c>
      <c r="L134" s="33">
        <v>353</v>
      </c>
      <c r="M134" s="33">
        <v>74</v>
      </c>
      <c r="N134" s="33">
        <v>262</v>
      </c>
      <c r="O134" s="33">
        <v>162</v>
      </c>
      <c r="P134" s="33">
        <v>10</v>
      </c>
      <c r="Q134" s="33">
        <v>38</v>
      </c>
      <c r="R134" s="33" t="str">
        <f t="shared" si="9"/>
        <v>2.Middle age</v>
      </c>
      <c r="S134" s="33" t="s">
        <v>41</v>
      </c>
      <c r="T134" s="33">
        <v>51082.58</v>
      </c>
      <c r="U134" s="33" t="s">
        <v>28</v>
      </c>
      <c r="V134" s="33" t="s">
        <v>29</v>
      </c>
      <c r="W134" s="36">
        <v>45463</v>
      </c>
      <c r="X134" s="37">
        <v>0.38194444444444442</v>
      </c>
      <c r="Y134" s="34">
        <f t="shared" si="10"/>
        <v>20</v>
      </c>
      <c r="Z134" s="34">
        <f t="shared" si="11"/>
        <v>20</v>
      </c>
      <c r="AA134" s="33">
        <f t="shared" si="12"/>
        <v>2024</v>
      </c>
      <c r="AB134" s="34">
        <f t="shared" si="13"/>
        <v>9</v>
      </c>
      <c r="AC134" s="34">
        <f t="shared" si="14"/>
        <v>10</v>
      </c>
      <c r="AD134" s="38">
        <f t="shared" si="15"/>
        <v>0</v>
      </c>
    </row>
    <row r="135" spans="1:30" x14ac:dyDescent="0.35">
      <c r="A135" s="39">
        <v>124</v>
      </c>
      <c r="B135" s="40">
        <v>9201</v>
      </c>
      <c r="C135" s="40">
        <v>685</v>
      </c>
      <c r="D135" s="40" t="s">
        <v>49</v>
      </c>
      <c r="E135" s="40" t="s">
        <v>47</v>
      </c>
      <c r="F135" s="40">
        <v>1</v>
      </c>
      <c r="G135" s="41">
        <v>1730.93</v>
      </c>
      <c r="H135" s="41">
        <f t="shared" si="8"/>
        <v>1730.93</v>
      </c>
      <c r="I135" s="42">
        <v>45297.200694444444</v>
      </c>
      <c r="J135" s="40">
        <v>12</v>
      </c>
      <c r="K135" s="40" t="s">
        <v>45</v>
      </c>
      <c r="L135" s="40">
        <v>127</v>
      </c>
      <c r="M135" s="40">
        <v>122</v>
      </c>
      <c r="N135" s="40">
        <v>219</v>
      </c>
      <c r="O135" s="40">
        <v>160</v>
      </c>
      <c r="P135" s="40">
        <v>2</v>
      </c>
      <c r="Q135" s="40">
        <v>64</v>
      </c>
      <c r="R135" s="40" t="str">
        <f t="shared" si="9"/>
        <v xml:space="preserve">3.Senior Citizen </v>
      </c>
      <c r="S135" s="40" t="s">
        <v>46</v>
      </c>
      <c r="T135" s="40">
        <v>70959.070000000007</v>
      </c>
      <c r="U135" s="40" t="s">
        <v>42</v>
      </c>
      <c r="V135" s="40" t="s">
        <v>29</v>
      </c>
      <c r="W135" s="43">
        <v>45297</v>
      </c>
      <c r="X135" s="47">
        <v>0.20069444444444445</v>
      </c>
      <c r="Y135" s="41">
        <f t="shared" si="10"/>
        <v>6</v>
      </c>
      <c r="Z135" s="41">
        <f t="shared" si="11"/>
        <v>6</v>
      </c>
      <c r="AA135" s="40">
        <f t="shared" si="12"/>
        <v>2024</v>
      </c>
      <c r="AB135" s="41">
        <f t="shared" si="13"/>
        <v>4</v>
      </c>
      <c r="AC135" s="41">
        <f t="shared" si="14"/>
        <v>49</v>
      </c>
      <c r="AD135" s="45">
        <f t="shared" si="15"/>
        <v>0</v>
      </c>
    </row>
    <row r="136" spans="1:30" x14ac:dyDescent="0.35">
      <c r="A136" s="32">
        <v>125</v>
      </c>
      <c r="B136" s="33">
        <v>3927</v>
      </c>
      <c r="C136" s="33">
        <v>863</v>
      </c>
      <c r="D136" s="33" t="s">
        <v>44</v>
      </c>
      <c r="E136" s="33" t="s">
        <v>47</v>
      </c>
      <c r="F136" s="33">
        <v>4</v>
      </c>
      <c r="G136" s="34">
        <v>690.1</v>
      </c>
      <c r="H136" s="34">
        <f t="shared" si="8"/>
        <v>2760.4</v>
      </c>
      <c r="I136" s="35">
        <v>45360.51666666667</v>
      </c>
      <c r="J136" s="33">
        <v>11</v>
      </c>
      <c r="K136" s="33" t="s">
        <v>45</v>
      </c>
      <c r="L136" s="33">
        <v>96</v>
      </c>
      <c r="M136" s="33">
        <v>54</v>
      </c>
      <c r="N136" s="33">
        <v>207</v>
      </c>
      <c r="O136" s="33">
        <v>140</v>
      </c>
      <c r="P136" s="33">
        <v>9</v>
      </c>
      <c r="Q136" s="33">
        <v>60</v>
      </c>
      <c r="R136" s="33" t="str">
        <f t="shared" si="9"/>
        <v xml:space="preserve">3.Senior Citizen </v>
      </c>
      <c r="S136" s="33" t="s">
        <v>46</v>
      </c>
      <c r="T136" s="33">
        <v>80543.740000000005</v>
      </c>
      <c r="U136" s="33" t="s">
        <v>42</v>
      </c>
      <c r="V136" s="33" t="s">
        <v>29</v>
      </c>
      <c r="W136" s="36">
        <v>45360</v>
      </c>
      <c r="X136" s="46">
        <v>0.51666666666666672</v>
      </c>
      <c r="Y136" s="34">
        <f t="shared" si="10"/>
        <v>9</v>
      </c>
      <c r="Z136" s="34">
        <f t="shared" si="11"/>
        <v>9</v>
      </c>
      <c r="AA136" s="33">
        <f t="shared" si="12"/>
        <v>2024</v>
      </c>
      <c r="AB136" s="34">
        <f t="shared" si="13"/>
        <v>12</v>
      </c>
      <c r="AC136" s="34">
        <f t="shared" si="14"/>
        <v>24</v>
      </c>
      <c r="AD136" s="38">
        <f t="shared" si="15"/>
        <v>0</v>
      </c>
    </row>
    <row r="137" spans="1:30" x14ac:dyDescent="0.35">
      <c r="A137" s="39">
        <v>126</v>
      </c>
      <c r="B137" s="40">
        <v>9317</v>
      </c>
      <c r="C137" s="40">
        <v>150</v>
      </c>
      <c r="D137" s="40" t="s">
        <v>49</v>
      </c>
      <c r="E137" s="40" t="s">
        <v>25</v>
      </c>
      <c r="F137" s="40">
        <v>2</v>
      </c>
      <c r="G137" s="41">
        <v>574.02</v>
      </c>
      <c r="H137" s="41">
        <f t="shared" si="8"/>
        <v>1148.04</v>
      </c>
      <c r="I137" s="42">
        <v>45374.854861111111</v>
      </c>
      <c r="J137" s="40">
        <v>4</v>
      </c>
      <c r="K137" s="40" t="s">
        <v>45</v>
      </c>
      <c r="L137" s="40">
        <v>334</v>
      </c>
      <c r="M137" s="40">
        <v>117</v>
      </c>
      <c r="N137" s="40">
        <v>167</v>
      </c>
      <c r="O137" s="40">
        <v>463</v>
      </c>
      <c r="P137" s="40">
        <v>3</v>
      </c>
      <c r="Q137" s="40">
        <v>61</v>
      </c>
      <c r="R137" s="40" t="str">
        <f t="shared" si="9"/>
        <v xml:space="preserve">3.Senior Citizen </v>
      </c>
      <c r="S137" s="40" t="s">
        <v>41</v>
      </c>
      <c r="T137" s="40">
        <v>60161.34</v>
      </c>
      <c r="U137" s="40" t="s">
        <v>42</v>
      </c>
      <c r="V137" s="40" t="s">
        <v>50</v>
      </c>
      <c r="W137" s="43">
        <v>45374</v>
      </c>
      <c r="X137" s="44">
        <v>0.85486111111111107</v>
      </c>
      <c r="Y137" s="41">
        <f t="shared" si="10"/>
        <v>23</v>
      </c>
      <c r="Z137" s="41">
        <f t="shared" si="11"/>
        <v>23</v>
      </c>
      <c r="AA137" s="40">
        <f t="shared" si="12"/>
        <v>2024</v>
      </c>
      <c r="AB137" s="41">
        <f t="shared" si="13"/>
        <v>20</v>
      </c>
      <c r="AC137" s="41">
        <f t="shared" si="14"/>
        <v>31</v>
      </c>
      <c r="AD137" s="45">
        <f t="shared" si="15"/>
        <v>0</v>
      </c>
    </row>
    <row r="138" spans="1:30" x14ac:dyDescent="0.35">
      <c r="A138" s="32">
        <v>127</v>
      </c>
      <c r="B138" s="33">
        <v>2743</v>
      </c>
      <c r="C138" s="33">
        <v>661</v>
      </c>
      <c r="D138" s="33" t="s">
        <v>51</v>
      </c>
      <c r="E138" s="33" t="s">
        <v>47</v>
      </c>
      <c r="F138" s="33">
        <v>2</v>
      </c>
      <c r="G138" s="34">
        <v>717.09</v>
      </c>
      <c r="H138" s="34">
        <f t="shared" si="8"/>
        <v>1434.18</v>
      </c>
      <c r="I138" s="35">
        <v>45516.445138888892</v>
      </c>
      <c r="J138" s="33">
        <v>3</v>
      </c>
      <c r="K138" s="33" t="s">
        <v>36</v>
      </c>
      <c r="L138" s="33">
        <v>484</v>
      </c>
      <c r="M138" s="33">
        <v>97</v>
      </c>
      <c r="N138" s="33">
        <v>265</v>
      </c>
      <c r="O138" s="33">
        <v>322</v>
      </c>
      <c r="P138" s="33">
        <v>4</v>
      </c>
      <c r="Q138" s="33">
        <v>52</v>
      </c>
      <c r="R138" s="33" t="str">
        <f t="shared" si="9"/>
        <v>2.Middle age</v>
      </c>
      <c r="S138" s="33" t="s">
        <v>46</v>
      </c>
      <c r="T138" s="33">
        <v>63473.08</v>
      </c>
      <c r="U138" s="33" t="s">
        <v>28</v>
      </c>
      <c r="V138" s="33" t="s">
        <v>50</v>
      </c>
      <c r="W138" s="36">
        <v>45516</v>
      </c>
      <c r="X138" s="46">
        <v>0.44513888888888886</v>
      </c>
      <c r="Y138" s="34">
        <f t="shared" si="10"/>
        <v>12</v>
      </c>
      <c r="Z138" s="34">
        <f t="shared" si="11"/>
        <v>12</v>
      </c>
      <c r="AA138" s="33">
        <f t="shared" si="12"/>
        <v>2024</v>
      </c>
      <c r="AB138" s="34">
        <f t="shared" si="13"/>
        <v>10</v>
      </c>
      <c r="AC138" s="34">
        <f t="shared" si="14"/>
        <v>41</v>
      </c>
      <c r="AD138" s="38">
        <f t="shared" si="15"/>
        <v>0</v>
      </c>
    </row>
    <row r="139" spans="1:30" x14ac:dyDescent="0.35">
      <c r="A139" s="39">
        <v>128</v>
      </c>
      <c r="B139" s="40">
        <v>5889</v>
      </c>
      <c r="C139" s="40">
        <v>508</v>
      </c>
      <c r="D139" s="40" t="s">
        <v>49</v>
      </c>
      <c r="E139" s="40" t="s">
        <v>25</v>
      </c>
      <c r="F139" s="40">
        <v>1</v>
      </c>
      <c r="G139" s="41">
        <v>1798.56</v>
      </c>
      <c r="H139" s="41">
        <f t="shared" si="8"/>
        <v>1798.56</v>
      </c>
      <c r="I139" s="42">
        <v>45526.879166666666</v>
      </c>
      <c r="J139" s="40">
        <v>14</v>
      </c>
      <c r="K139" s="40" t="s">
        <v>36</v>
      </c>
      <c r="L139" s="40">
        <v>449</v>
      </c>
      <c r="M139" s="40">
        <v>117</v>
      </c>
      <c r="N139" s="40">
        <v>125</v>
      </c>
      <c r="O139" s="40">
        <v>189</v>
      </c>
      <c r="P139" s="40">
        <v>7</v>
      </c>
      <c r="Q139" s="40">
        <v>62</v>
      </c>
      <c r="R139" s="40" t="str">
        <f t="shared" si="9"/>
        <v xml:space="preserve">3.Senior Citizen </v>
      </c>
      <c r="S139" s="40" t="s">
        <v>41</v>
      </c>
      <c r="T139" s="40">
        <v>75207.75</v>
      </c>
      <c r="U139" s="40" t="s">
        <v>33</v>
      </c>
      <c r="V139" s="40" t="s">
        <v>29</v>
      </c>
      <c r="W139" s="43">
        <v>45526</v>
      </c>
      <c r="X139" s="44">
        <v>0.87916666666666665</v>
      </c>
      <c r="Y139" s="41">
        <f t="shared" si="10"/>
        <v>22</v>
      </c>
      <c r="Z139" s="41">
        <f t="shared" si="11"/>
        <v>22</v>
      </c>
      <c r="AA139" s="40">
        <f t="shared" si="12"/>
        <v>2024</v>
      </c>
      <c r="AB139" s="41">
        <f t="shared" si="13"/>
        <v>21</v>
      </c>
      <c r="AC139" s="41">
        <f t="shared" si="14"/>
        <v>6</v>
      </c>
      <c r="AD139" s="45">
        <f t="shared" si="15"/>
        <v>0</v>
      </c>
    </row>
    <row r="140" spans="1:30" x14ac:dyDescent="0.35">
      <c r="A140" s="32">
        <v>129</v>
      </c>
      <c r="B140" s="33">
        <v>9317</v>
      </c>
      <c r="C140" s="33">
        <v>368</v>
      </c>
      <c r="D140" s="33" t="s">
        <v>51</v>
      </c>
      <c r="E140" s="33" t="s">
        <v>47</v>
      </c>
      <c r="F140" s="33">
        <v>5</v>
      </c>
      <c r="G140" s="34">
        <v>162.28</v>
      </c>
      <c r="H140" s="34">
        <f t="shared" si="8"/>
        <v>811.4</v>
      </c>
      <c r="I140" s="35">
        <v>45406.349305555559</v>
      </c>
      <c r="J140" s="33">
        <v>7</v>
      </c>
      <c r="K140" s="33" t="s">
        <v>26</v>
      </c>
      <c r="L140" s="33">
        <v>42</v>
      </c>
      <c r="M140" s="33">
        <v>77</v>
      </c>
      <c r="N140" s="33">
        <v>256</v>
      </c>
      <c r="O140" s="33">
        <v>471</v>
      </c>
      <c r="P140" s="33">
        <v>4</v>
      </c>
      <c r="Q140" s="33">
        <v>32</v>
      </c>
      <c r="R140" s="33" t="str">
        <f t="shared" si="9"/>
        <v>1.Young age</v>
      </c>
      <c r="S140" s="33" t="s">
        <v>41</v>
      </c>
      <c r="T140" s="33">
        <v>58663.26</v>
      </c>
      <c r="U140" s="33" t="s">
        <v>28</v>
      </c>
      <c r="V140" s="33" t="s">
        <v>43</v>
      </c>
      <c r="W140" s="36">
        <v>45406</v>
      </c>
      <c r="X140" s="37">
        <v>0.34930555555555554</v>
      </c>
      <c r="Y140" s="34">
        <f t="shared" si="10"/>
        <v>24</v>
      </c>
      <c r="Z140" s="34">
        <f t="shared" si="11"/>
        <v>24</v>
      </c>
      <c r="AA140" s="33">
        <f t="shared" si="12"/>
        <v>2024</v>
      </c>
      <c r="AB140" s="34">
        <f t="shared" si="13"/>
        <v>8</v>
      </c>
      <c r="AC140" s="34">
        <f t="shared" si="14"/>
        <v>23</v>
      </c>
      <c r="AD140" s="38">
        <f t="shared" si="15"/>
        <v>0</v>
      </c>
    </row>
    <row r="141" spans="1:30" x14ac:dyDescent="0.35">
      <c r="A141" s="39">
        <v>130</v>
      </c>
      <c r="B141" s="40">
        <v>4258</v>
      </c>
      <c r="C141" s="40">
        <v>187</v>
      </c>
      <c r="D141" s="40" t="s">
        <v>31</v>
      </c>
      <c r="E141" s="40" t="s">
        <v>25</v>
      </c>
      <c r="F141" s="40">
        <v>4</v>
      </c>
      <c r="G141" s="41">
        <v>1855.66</v>
      </c>
      <c r="H141" s="41">
        <f t="shared" ref="H141:H204" si="16">G141*F141</f>
        <v>7422.64</v>
      </c>
      <c r="I141" s="42">
        <v>45457.956944444442</v>
      </c>
      <c r="J141" s="40">
        <v>20</v>
      </c>
      <c r="K141" s="40" t="s">
        <v>45</v>
      </c>
      <c r="L141" s="40">
        <v>105</v>
      </c>
      <c r="M141" s="40">
        <v>54</v>
      </c>
      <c r="N141" s="40">
        <v>169</v>
      </c>
      <c r="O141" s="40">
        <v>341</v>
      </c>
      <c r="P141" s="40">
        <v>8</v>
      </c>
      <c r="Q141" s="40">
        <v>32</v>
      </c>
      <c r="R141" s="40" t="str">
        <f t="shared" ref="R141:R204" si="17">IF(Q141&lt;=34,"1.Young age",IF(Q141&gt;=60,"3.Senior Citizen ","2.Middle age"))</f>
        <v>1.Young age</v>
      </c>
      <c r="S141" s="40" t="s">
        <v>41</v>
      </c>
      <c r="T141" s="40">
        <v>56894.87</v>
      </c>
      <c r="U141" s="40" t="s">
        <v>33</v>
      </c>
      <c r="V141" s="40" t="s">
        <v>50</v>
      </c>
      <c r="W141" s="43">
        <v>45457</v>
      </c>
      <c r="X141" s="44">
        <v>0.95694444444444449</v>
      </c>
      <c r="Y141" s="41">
        <f t="shared" ref="Y141:Y204" si="18">DAY(W141)</f>
        <v>14</v>
      </c>
      <c r="Z141" s="41">
        <f t="shared" ref="Z141:Z204" si="19">VALUE(Y141)</f>
        <v>14</v>
      </c>
      <c r="AA141" s="40">
        <f t="shared" ref="AA141:AA204" si="20">YEAR(W141)</f>
        <v>2024</v>
      </c>
      <c r="AB141" s="41">
        <f t="shared" ref="AB141:AB204" si="21">HOUR(X141)</f>
        <v>22</v>
      </c>
      <c r="AC141" s="41">
        <f t="shared" ref="AC141:AC204" si="22">MINUTE(X141)</f>
        <v>58</v>
      </c>
      <c r="AD141" s="45">
        <f t="shared" ref="AD141:AD204" si="23">SECOND(X141)</f>
        <v>0</v>
      </c>
    </row>
    <row r="142" spans="1:30" x14ac:dyDescent="0.35">
      <c r="A142" s="32">
        <v>131</v>
      </c>
      <c r="B142" s="33">
        <v>3504</v>
      </c>
      <c r="C142" s="33">
        <v>508</v>
      </c>
      <c r="D142" s="33" t="s">
        <v>49</v>
      </c>
      <c r="E142" s="33" t="s">
        <v>47</v>
      </c>
      <c r="F142" s="33">
        <v>3</v>
      </c>
      <c r="G142" s="34">
        <v>681.03</v>
      </c>
      <c r="H142" s="34">
        <f t="shared" si="16"/>
        <v>2043.09</v>
      </c>
      <c r="I142" s="35">
        <v>45334.345833333333</v>
      </c>
      <c r="J142" s="33">
        <v>15</v>
      </c>
      <c r="K142" s="33" t="s">
        <v>40</v>
      </c>
      <c r="L142" s="33">
        <v>186</v>
      </c>
      <c r="M142" s="33">
        <v>102</v>
      </c>
      <c r="N142" s="33">
        <v>250</v>
      </c>
      <c r="O142" s="33">
        <v>149</v>
      </c>
      <c r="P142" s="33">
        <v>3</v>
      </c>
      <c r="Q142" s="33">
        <v>48</v>
      </c>
      <c r="R142" s="33" t="str">
        <f t="shared" si="17"/>
        <v>2.Middle age</v>
      </c>
      <c r="S142" s="33" t="s">
        <v>27</v>
      </c>
      <c r="T142" s="33">
        <v>87032.72</v>
      </c>
      <c r="U142" s="33" t="s">
        <v>42</v>
      </c>
      <c r="V142" s="33" t="s">
        <v>50</v>
      </c>
      <c r="W142" s="36">
        <v>45334</v>
      </c>
      <c r="X142" s="46">
        <v>0.34583333333333333</v>
      </c>
      <c r="Y142" s="34">
        <f t="shared" si="18"/>
        <v>12</v>
      </c>
      <c r="Z142" s="34">
        <f t="shared" si="19"/>
        <v>12</v>
      </c>
      <c r="AA142" s="33">
        <f t="shared" si="20"/>
        <v>2024</v>
      </c>
      <c r="AB142" s="34">
        <f t="shared" si="21"/>
        <v>8</v>
      </c>
      <c r="AC142" s="34">
        <f t="shared" si="22"/>
        <v>18</v>
      </c>
      <c r="AD142" s="38">
        <f t="shared" si="23"/>
        <v>0</v>
      </c>
    </row>
    <row r="143" spans="1:30" x14ac:dyDescent="0.35">
      <c r="A143" s="39">
        <v>132</v>
      </c>
      <c r="B143" s="40">
        <v>7126</v>
      </c>
      <c r="C143" s="40">
        <v>613</v>
      </c>
      <c r="D143" s="40" t="s">
        <v>49</v>
      </c>
      <c r="E143" s="40" t="s">
        <v>47</v>
      </c>
      <c r="F143" s="40">
        <v>2</v>
      </c>
      <c r="G143" s="41">
        <v>1158.3699999999999</v>
      </c>
      <c r="H143" s="41">
        <f t="shared" si="16"/>
        <v>2316.7399999999998</v>
      </c>
      <c r="I143" s="42">
        <v>45397.338888888888</v>
      </c>
      <c r="J143" s="40">
        <v>3</v>
      </c>
      <c r="K143" s="40" t="s">
        <v>40</v>
      </c>
      <c r="L143" s="40">
        <v>347</v>
      </c>
      <c r="M143" s="40">
        <v>121</v>
      </c>
      <c r="N143" s="40">
        <v>188</v>
      </c>
      <c r="O143" s="40">
        <v>231</v>
      </c>
      <c r="P143" s="40">
        <v>6</v>
      </c>
      <c r="Q143" s="40">
        <v>45</v>
      </c>
      <c r="R143" s="40" t="str">
        <f t="shared" si="17"/>
        <v>2.Middle age</v>
      </c>
      <c r="S143" s="40" t="s">
        <v>41</v>
      </c>
      <c r="T143" s="40">
        <v>79753.13</v>
      </c>
      <c r="U143" s="40" t="s">
        <v>28</v>
      </c>
      <c r="V143" s="40" t="s">
        <v>50</v>
      </c>
      <c r="W143" s="43">
        <v>45397</v>
      </c>
      <c r="X143" s="44">
        <v>0.33888888888888891</v>
      </c>
      <c r="Y143" s="41">
        <f t="shared" si="18"/>
        <v>15</v>
      </c>
      <c r="Z143" s="41">
        <f t="shared" si="19"/>
        <v>15</v>
      </c>
      <c r="AA143" s="40">
        <f t="shared" si="20"/>
        <v>2024</v>
      </c>
      <c r="AB143" s="41">
        <f t="shared" si="21"/>
        <v>8</v>
      </c>
      <c r="AC143" s="41">
        <f t="shared" si="22"/>
        <v>8</v>
      </c>
      <c r="AD143" s="45">
        <f t="shared" si="23"/>
        <v>0</v>
      </c>
    </row>
    <row r="144" spans="1:30" x14ac:dyDescent="0.35">
      <c r="A144" s="32">
        <v>133</v>
      </c>
      <c r="B144" s="33">
        <v>3646</v>
      </c>
      <c r="C144" s="33">
        <v>544</v>
      </c>
      <c r="D144" s="33" t="s">
        <v>49</v>
      </c>
      <c r="E144" s="33" t="s">
        <v>47</v>
      </c>
      <c r="F144" s="33">
        <v>2</v>
      </c>
      <c r="G144" s="34">
        <v>1238.24</v>
      </c>
      <c r="H144" s="34">
        <f t="shared" si="16"/>
        <v>2476.48</v>
      </c>
      <c r="I144" s="35">
        <v>45372.152083333334</v>
      </c>
      <c r="J144" s="33">
        <v>10</v>
      </c>
      <c r="K144" s="33" t="s">
        <v>32</v>
      </c>
      <c r="L144" s="33">
        <v>381</v>
      </c>
      <c r="M144" s="33">
        <v>83</v>
      </c>
      <c r="N144" s="33">
        <v>229</v>
      </c>
      <c r="O144" s="33">
        <v>206</v>
      </c>
      <c r="P144" s="33">
        <v>2</v>
      </c>
      <c r="Q144" s="33">
        <v>67</v>
      </c>
      <c r="R144" s="33" t="str">
        <f t="shared" si="17"/>
        <v xml:space="preserve">3.Senior Citizen </v>
      </c>
      <c r="S144" s="33" t="s">
        <v>41</v>
      </c>
      <c r="T144" s="33">
        <v>51389.78</v>
      </c>
      <c r="U144" s="33" t="s">
        <v>37</v>
      </c>
      <c r="V144" s="33" t="s">
        <v>34</v>
      </c>
      <c r="W144" s="36">
        <v>45372</v>
      </c>
      <c r="X144" s="37">
        <v>0.15208333333333332</v>
      </c>
      <c r="Y144" s="34">
        <f t="shared" si="18"/>
        <v>21</v>
      </c>
      <c r="Z144" s="34">
        <f t="shared" si="19"/>
        <v>21</v>
      </c>
      <c r="AA144" s="33">
        <f t="shared" si="20"/>
        <v>2024</v>
      </c>
      <c r="AB144" s="34">
        <f t="shared" si="21"/>
        <v>3</v>
      </c>
      <c r="AC144" s="34">
        <f t="shared" si="22"/>
        <v>39</v>
      </c>
      <c r="AD144" s="38">
        <f t="shared" si="23"/>
        <v>0</v>
      </c>
    </row>
    <row r="145" spans="1:30" x14ac:dyDescent="0.35">
      <c r="A145" s="39">
        <v>134</v>
      </c>
      <c r="B145" s="40">
        <v>9837</v>
      </c>
      <c r="C145" s="40">
        <v>892</v>
      </c>
      <c r="D145" s="40" t="s">
        <v>44</v>
      </c>
      <c r="E145" s="40" t="s">
        <v>47</v>
      </c>
      <c r="F145" s="40">
        <v>4</v>
      </c>
      <c r="G145" s="41">
        <v>185.41</v>
      </c>
      <c r="H145" s="41">
        <f t="shared" si="16"/>
        <v>741.64</v>
      </c>
      <c r="I145" s="42">
        <v>45454.451388888891</v>
      </c>
      <c r="J145" s="40">
        <v>20</v>
      </c>
      <c r="K145" s="40" t="s">
        <v>32</v>
      </c>
      <c r="L145" s="40">
        <v>35</v>
      </c>
      <c r="M145" s="40">
        <v>137</v>
      </c>
      <c r="N145" s="40">
        <v>154</v>
      </c>
      <c r="O145" s="40">
        <v>484</v>
      </c>
      <c r="P145" s="40">
        <v>2</v>
      </c>
      <c r="Q145" s="40">
        <v>67</v>
      </c>
      <c r="R145" s="40" t="str">
        <f t="shared" si="17"/>
        <v xml:space="preserve">3.Senior Citizen </v>
      </c>
      <c r="S145" s="40" t="s">
        <v>41</v>
      </c>
      <c r="T145" s="40">
        <v>57783.41</v>
      </c>
      <c r="U145" s="40" t="s">
        <v>28</v>
      </c>
      <c r="V145" s="40" t="s">
        <v>29</v>
      </c>
      <c r="W145" s="43">
        <v>45454</v>
      </c>
      <c r="X145" s="47">
        <v>0.4513888888888889</v>
      </c>
      <c r="Y145" s="41">
        <f t="shared" si="18"/>
        <v>11</v>
      </c>
      <c r="Z145" s="41">
        <f t="shared" si="19"/>
        <v>11</v>
      </c>
      <c r="AA145" s="40">
        <f t="shared" si="20"/>
        <v>2024</v>
      </c>
      <c r="AB145" s="41">
        <f t="shared" si="21"/>
        <v>10</v>
      </c>
      <c r="AC145" s="41">
        <f t="shared" si="22"/>
        <v>50</v>
      </c>
      <c r="AD145" s="45">
        <f t="shared" si="23"/>
        <v>0</v>
      </c>
    </row>
    <row r="146" spans="1:30" x14ac:dyDescent="0.35">
      <c r="A146" s="32">
        <v>135</v>
      </c>
      <c r="B146" s="33">
        <v>9689</v>
      </c>
      <c r="C146" s="33">
        <v>814</v>
      </c>
      <c r="D146" s="33" t="s">
        <v>39</v>
      </c>
      <c r="E146" s="33" t="s">
        <v>47</v>
      </c>
      <c r="F146" s="33">
        <v>4</v>
      </c>
      <c r="G146" s="34">
        <v>1124.67</v>
      </c>
      <c r="H146" s="34">
        <f t="shared" si="16"/>
        <v>4498.68</v>
      </c>
      <c r="I146" s="35">
        <v>45550.048611111109</v>
      </c>
      <c r="J146" s="33">
        <v>6</v>
      </c>
      <c r="K146" s="33" t="s">
        <v>40</v>
      </c>
      <c r="L146" s="33">
        <v>159</v>
      </c>
      <c r="M146" s="33">
        <v>114</v>
      </c>
      <c r="N146" s="33">
        <v>146</v>
      </c>
      <c r="O146" s="33">
        <v>289</v>
      </c>
      <c r="P146" s="33">
        <v>3</v>
      </c>
      <c r="Q146" s="33">
        <v>28</v>
      </c>
      <c r="R146" s="33" t="str">
        <f t="shared" si="17"/>
        <v>1.Young age</v>
      </c>
      <c r="S146" s="33" t="s">
        <v>41</v>
      </c>
      <c r="T146" s="33">
        <v>90105</v>
      </c>
      <c r="U146" s="33" t="s">
        <v>33</v>
      </c>
      <c r="V146" s="33" t="s">
        <v>34</v>
      </c>
      <c r="W146" s="36">
        <v>45550</v>
      </c>
      <c r="X146" s="37">
        <v>4.8611111111111112E-2</v>
      </c>
      <c r="Y146" s="34">
        <f t="shared" si="18"/>
        <v>15</v>
      </c>
      <c r="Z146" s="34">
        <f t="shared" si="19"/>
        <v>15</v>
      </c>
      <c r="AA146" s="33">
        <f t="shared" si="20"/>
        <v>2024</v>
      </c>
      <c r="AB146" s="34">
        <f t="shared" si="21"/>
        <v>1</v>
      </c>
      <c r="AC146" s="34">
        <f t="shared" si="22"/>
        <v>10</v>
      </c>
      <c r="AD146" s="38">
        <f t="shared" si="23"/>
        <v>0</v>
      </c>
    </row>
    <row r="147" spans="1:30" x14ac:dyDescent="0.35">
      <c r="A147" s="39">
        <v>136</v>
      </c>
      <c r="B147" s="40">
        <v>1009</v>
      </c>
      <c r="C147" s="40">
        <v>233</v>
      </c>
      <c r="D147" s="40" t="s">
        <v>31</v>
      </c>
      <c r="E147" s="40" t="s">
        <v>47</v>
      </c>
      <c r="F147" s="40">
        <v>4</v>
      </c>
      <c r="G147" s="41">
        <v>481.22</v>
      </c>
      <c r="H147" s="41">
        <f t="shared" si="16"/>
        <v>1924.88</v>
      </c>
      <c r="I147" s="42">
        <v>45327.811111111114</v>
      </c>
      <c r="J147" s="40">
        <v>1</v>
      </c>
      <c r="K147" s="40" t="s">
        <v>45</v>
      </c>
      <c r="L147" s="40">
        <v>498</v>
      </c>
      <c r="M147" s="40">
        <v>76</v>
      </c>
      <c r="N147" s="40">
        <v>192</v>
      </c>
      <c r="O147" s="40">
        <v>415</v>
      </c>
      <c r="P147" s="40">
        <v>10</v>
      </c>
      <c r="Q147" s="40">
        <v>59</v>
      </c>
      <c r="R147" s="40" t="str">
        <f t="shared" si="17"/>
        <v>2.Middle age</v>
      </c>
      <c r="S147" s="40" t="s">
        <v>27</v>
      </c>
      <c r="T147" s="40">
        <v>76606.52</v>
      </c>
      <c r="U147" s="40" t="s">
        <v>37</v>
      </c>
      <c r="V147" s="40" t="s">
        <v>50</v>
      </c>
      <c r="W147" s="43">
        <v>45327</v>
      </c>
      <c r="X147" s="47">
        <v>0.81111111111111112</v>
      </c>
      <c r="Y147" s="41">
        <f t="shared" si="18"/>
        <v>5</v>
      </c>
      <c r="Z147" s="41">
        <f t="shared" si="19"/>
        <v>5</v>
      </c>
      <c r="AA147" s="40">
        <f t="shared" si="20"/>
        <v>2024</v>
      </c>
      <c r="AB147" s="41">
        <f t="shared" si="21"/>
        <v>19</v>
      </c>
      <c r="AC147" s="41">
        <f t="shared" si="22"/>
        <v>28</v>
      </c>
      <c r="AD147" s="45">
        <f t="shared" si="23"/>
        <v>0</v>
      </c>
    </row>
    <row r="148" spans="1:30" x14ac:dyDescent="0.35">
      <c r="A148" s="32">
        <v>137</v>
      </c>
      <c r="B148" s="33">
        <v>6310</v>
      </c>
      <c r="C148" s="33">
        <v>880</v>
      </c>
      <c r="D148" s="33" t="s">
        <v>44</v>
      </c>
      <c r="E148" s="33" t="s">
        <v>47</v>
      </c>
      <c r="F148" s="33">
        <v>2</v>
      </c>
      <c r="G148" s="34">
        <v>107.44</v>
      </c>
      <c r="H148" s="34">
        <f t="shared" si="16"/>
        <v>214.88</v>
      </c>
      <c r="I148" s="35">
        <v>45518.353472222225</v>
      </c>
      <c r="J148" s="33">
        <v>15</v>
      </c>
      <c r="K148" s="33" t="s">
        <v>26</v>
      </c>
      <c r="L148" s="33">
        <v>335</v>
      </c>
      <c r="M148" s="33">
        <v>104</v>
      </c>
      <c r="N148" s="33">
        <v>119</v>
      </c>
      <c r="O148" s="33">
        <v>198</v>
      </c>
      <c r="P148" s="33">
        <v>9</v>
      </c>
      <c r="Q148" s="33">
        <v>64</v>
      </c>
      <c r="R148" s="33" t="str">
        <f t="shared" si="17"/>
        <v xml:space="preserve">3.Senior Citizen </v>
      </c>
      <c r="S148" s="33" t="s">
        <v>41</v>
      </c>
      <c r="T148" s="33">
        <v>66682.070000000007</v>
      </c>
      <c r="U148" s="33" t="s">
        <v>33</v>
      </c>
      <c r="V148" s="33" t="s">
        <v>29</v>
      </c>
      <c r="W148" s="36">
        <v>45518</v>
      </c>
      <c r="X148" s="37">
        <v>0.35347222222222224</v>
      </c>
      <c r="Y148" s="34">
        <f t="shared" si="18"/>
        <v>14</v>
      </c>
      <c r="Z148" s="34">
        <f t="shared" si="19"/>
        <v>14</v>
      </c>
      <c r="AA148" s="33">
        <f t="shared" si="20"/>
        <v>2024</v>
      </c>
      <c r="AB148" s="34">
        <f t="shared" si="21"/>
        <v>8</v>
      </c>
      <c r="AC148" s="34">
        <f t="shared" si="22"/>
        <v>29</v>
      </c>
      <c r="AD148" s="38">
        <f t="shared" si="23"/>
        <v>0</v>
      </c>
    </row>
    <row r="149" spans="1:30" x14ac:dyDescent="0.35">
      <c r="A149" s="39">
        <v>138</v>
      </c>
      <c r="B149" s="40">
        <v>9005</v>
      </c>
      <c r="C149" s="40">
        <v>238</v>
      </c>
      <c r="D149" s="40" t="s">
        <v>31</v>
      </c>
      <c r="E149" s="40" t="s">
        <v>47</v>
      </c>
      <c r="F149" s="40">
        <v>5</v>
      </c>
      <c r="G149" s="41">
        <v>1447.41</v>
      </c>
      <c r="H149" s="41">
        <f t="shared" si="16"/>
        <v>7237.05</v>
      </c>
      <c r="I149" s="42">
        <v>45367.55972222222</v>
      </c>
      <c r="J149" s="40">
        <v>11</v>
      </c>
      <c r="K149" s="40" t="s">
        <v>40</v>
      </c>
      <c r="L149" s="40">
        <v>266</v>
      </c>
      <c r="M149" s="40">
        <v>149</v>
      </c>
      <c r="N149" s="40">
        <v>253</v>
      </c>
      <c r="O149" s="40">
        <v>234</v>
      </c>
      <c r="P149" s="40">
        <v>1</v>
      </c>
      <c r="Q149" s="40">
        <v>27</v>
      </c>
      <c r="R149" s="40" t="str">
        <f t="shared" si="17"/>
        <v>1.Young age</v>
      </c>
      <c r="S149" s="40" t="s">
        <v>41</v>
      </c>
      <c r="T149" s="40">
        <v>66238.350000000006</v>
      </c>
      <c r="U149" s="40" t="s">
        <v>28</v>
      </c>
      <c r="V149" s="40" t="s">
        <v>29</v>
      </c>
      <c r="W149" s="43">
        <v>45367</v>
      </c>
      <c r="X149" s="44">
        <v>0.55972222222222223</v>
      </c>
      <c r="Y149" s="41">
        <f t="shared" si="18"/>
        <v>16</v>
      </c>
      <c r="Z149" s="41">
        <f t="shared" si="19"/>
        <v>16</v>
      </c>
      <c r="AA149" s="40">
        <f t="shared" si="20"/>
        <v>2024</v>
      </c>
      <c r="AB149" s="41">
        <f t="shared" si="21"/>
        <v>13</v>
      </c>
      <c r="AC149" s="41">
        <f t="shared" si="22"/>
        <v>26</v>
      </c>
      <c r="AD149" s="45">
        <f t="shared" si="23"/>
        <v>0</v>
      </c>
    </row>
    <row r="150" spans="1:30" x14ac:dyDescent="0.35">
      <c r="A150" s="32">
        <v>139</v>
      </c>
      <c r="B150" s="33">
        <v>1319</v>
      </c>
      <c r="C150" s="33">
        <v>592</v>
      </c>
      <c r="D150" s="33" t="s">
        <v>44</v>
      </c>
      <c r="E150" s="33" t="s">
        <v>47</v>
      </c>
      <c r="F150" s="33">
        <v>4</v>
      </c>
      <c r="G150" s="34">
        <v>817.03</v>
      </c>
      <c r="H150" s="34">
        <f t="shared" si="16"/>
        <v>3268.12</v>
      </c>
      <c r="I150" s="35">
        <v>45447.401388888888</v>
      </c>
      <c r="J150" s="33">
        <v>15</v>
      </c>
      <c r="K150" s="33" t="s">
        <v>26</v>
      </c>
      <c r="L150" s="33">
        <v>161</v>
      </c>
      <c r="M150" s="33">
        <v>147</v>
      </c>
      <c r="N150" s="33">
        <v>246</v>
      </c>
      <c r="O150" s="33">
        <v>157</v>
      </c>
      <c r="P150" s="33">
        <v>4</v>
      </c>
      <c r="Q150" s="33">
        <v>31</v>
      </c>
      <c r="R150" s="33" t="str">
        <f t="shared" si="17"/>
        <v>1.Young age</v>
      </c>
      <c r="S150" s="33" t="s">
        <v>41</v>
      </c>
      <c r="T150" s="33">
        <v>56856.21</v>
      </c>
      <c r="U150" s="33" t="s">
        <v>28</v>
      </c>
      <c r="V150" s="33" t="s">
        <v>43</v>
      </c>
      <c r="W150" s="36">
        <v>45447</v>
      </c>
      <c r="X150" s="46">
        <v>0.40138888888888891</v>
      </c>
      <c r="Y150" s="34">
        <f t="shared" si="18"/>
        <v>4</v>
      </c>
      <c r="Z150" s="34">
        <f t="shared" si="19"/>
        <v>4</v>
      </c>
      <c r="AA150" s="33">
        <f t="shared" si="20"/>
        <v>2024</v>
      </c>
      <c r="AB150" s="34">
        <f t="shared" si="21"/>
        <v>9</v>
      </c>
      <c r="AC150" s="34">
        <f t="shared" si="22"/>
        <v>38</v>
      </c>
      <c r="AD150" s="38">
        <f t="shared" si="23"/>
        <v>0</v>
      </c>
    </row>
    <row r="151" spans="1:30" x14ac:dyDescent="0.35">
      <c r="A151" s="39">
        <v>140</v>
      </c>
      <c r="B151" s="40">
        <v>2832</v>
      </c>
      <c r="C151" s="40">
        <v>672</v>
      </c>
      <c r="D151" s="40" t="s">
        <v>51</v>
      </c>
      <c r="E151" s="40" t="s">
        <v>47</v>
      </c>
      <c r="F151" s="40">
        <v>4</v>
      </c>
      <c r="G151" s="41">
        <v>604.47</v>
      </c>
      <c r="H151" s="41">
        <f t="shared" si="16"/>
        <v>2417.88</v>
      </c>
      <c r="I151" s="42">
        <v>45342.222916666666</v>
      </c>
      <c r="J151" s="40">
        <v>10</v>
      </c>
      <c r="K151" s="40" t="s">
        <v>36</v>
      </c>
      <c r="L151" s="40">
        <v>172</v>
      </c>
      <c r="M151" s="40">
        <v>116</v>
      </c>
      <c r="N151" s="40">
        <v>109</v>
      </c>
      <c r="O151" s="40">
        <v>118</v>
      </c>
      <c r="P151" s="40">
        <v>2</v>
      </c>
      <c r="Q151" s="40">
        <v>64</v>
      </c>
      <c r="R151" s="40" t="str">
        <f t="shared" si="17"/>
        <v xml:space="preserve">3.Senior Citizen </v>
      </c>
      <c r="S151" s="40" t="s">
        <v>46</v>
      </c>
      <c r="T151" s="40">
        <v>111403.54</v>
      </c>
      <c r="U151" s="40" t="s">
        <v>28</v>
      </c>
      <c r="V151" s="40" t="s">
        <v>34</v>
      </c>
      <c r="W151" s="43">
        <v>45342</v>
      </c>
      <c r="X151" s="44">
        <v>0.22291666666666668</v>
      </c>
      <c r="Y151" s="41">
        <f t="shared" si="18"/>
        <v>20</v>
      </c>
      <c r="Z151" s="41">
        <f t="shared" si="19"/>
        <v>20</v>
      </c>
      <c r="AA151" s="40">
        <f t="shared" si="20"/>
        <v>2024</v>
      </c>
      <c r="AB151" s="41">
        <f t="shared" si="21"/>
        <v>5</v>
      </c>
      <c r="AC151" s="41">
        <f t="shared" si="22"/>
        <v>21</v>
      </c>
      <c r="AD151" s="45">
        <f t="shared" si="23"/>
        <v>0</v>
      </c>
    </row>
    <row r="152" spans="1:30" x14ac:dyDescent="0.35">
      <c r="A152" s="32">
        <v>141</v>
      </c>
      <c r="B152" s="33">
        <v>6947</v>
      </c>
      <c r="C152" s="33">
        <v>302</v>
      </c>
      <c r="D152" s="33" t="s">
        <v>51</v>
      </c>
      <c r="E152" s="33" t="s">
        <v>47</v>
      </c>
      <c r="F152" s="33">
        <v>3</v>
      </c>
      <c r="G152" s="34">
        <v>529.41999999999996</v>
      </c>
      <c r="H152" s="34">
        <f t="shared" si="16"/>
        <v>1588.2599999999998</v>
      </c>
      <c r="I152" s="35">
        <v>45491.502083333333</v>
      </c>
      <c r="J152" s="33">
        <v>4</v>
      </c>
      <c r="K152" s="33" t="s">
        <v>40</v>
      </c>
      <c r="L152" s="33">
        <v>382</v>
      </c>
      <c r="M152" s="33">
        <v>65</v>
      </c>
      <c r="N152" s="33">
        <v>121</v>
      </c>
      <c r="O152" s="33">
        <v>301</v>
      </c>
      <c r="P152" s="33">
        <v>1</v>
      </c>
      <c r="Q152" s="33">
        <v>33</v>
      </c>
      <c r="R152" s="33" t="str">
        <f t="shared" si="17"/>
        <v>1.Young age</v>
      </c>
      <c r="S152" s="33" t="s">
        <v>27</v>
      </c>
      <c r="T152" s="33">
        <v>96304.22</v>
      </c>
      <c r="U152" s="33" t="s">
        <v>28</v>
      </c>
      <c r="V152" s="33" t="s">
        <v>29</v>
      </c>
      <c r="W152" s="36">
        <v>45491</v>
      </c>
      <c r="X152" s="37">
        <v>0.50208333333333333</v>
      </c>
      <c r="Y152" s="34">
        <f t="shared" si="18"/>
        <v>18</v>
      </c>
      <c r="Z152" s="34">
        <f t="shared" si="19"/>
        <v>18</v>
      </c>
      <c r="AA152" s="33">
        <f t="shared" si="20"/>
        <v>2024</v>
      </c>
      <c r="AB152" s="34">
        <f t="shared" si="21"/>
        <v>12</v>
      </c>
      <c r="AC152" s="34">
        <f t="shared" si="22"/>
        <v>3</v>
      </c>
      <c r="AD152" s="38">
        <f t="shared" si="23"/>
        <v>0</v>
      </c>
    </row>
    <row r="153" spans="1:30" x14ac:dyDescent="0.35">
      <c r="A153" s="39">
        <v>142</v>
      </c>
      <c r="B153" s="40">
        <v>6038</v>
      </c>
      <c r="C153" s="40">
        <v>599</v>
      </c>
      <c r="D153" s="40" t="s">
        <v>51</v>
      </c>
      <c r="E153" s="40" t="s">
        <v>47</v>
      </c>
      <c r="F153" s="40">
        <v>4</v>
      </c>
      <c r="G153" s="41">
        <v>1363.2</v>
      </c>
      <c r="H153" s="41">
        <f t="shared" si="16"/>
        <v>5452.8</v>
      </c>
      <c r="I153" s="42">
        <v>45412.756944444445</v>
      </c>
      <c r="J153" s="40">
        <v>10</v>
      </c>
      <c r="K153" s="40" t="s">
        <v>26</v>
      </c>
      <c r="L153" s="40">
        <v>402</v>
      </c>
      <c r="M153" s="40">
        <v>104</v>
      </c>
      <c r="N153" s="40">
        <v>102</v>
      </c>
      <c r="O153" s="40">
        <v>153</v>
      </c>
      <c r="P153" s="40">
        <v>3</v>
      </c>
      <c r="Q153" s="40">
        <v>35</v>
      </c>
      <c r="R153" s="40" t="str">
        <f t="shared" si="17"/>
        <v>2.Middle age</v>
      </c>
      <c r="S153" s="40" t="s">
        <v>46</v>
      </c>
      <c r="T153" s="40">
        <v>36043.99</v>
      </c>
      <c r="U153" s="40" t="s">
        <v>42</v>
      </c>
      <c r="V153" s="40" t="s">
        <v>29</v>
      </c>
      <c r="W153" s="43">
        <v>45412</v>
      </c>
      <c r="X153" s="44">
        <v>0.75694444444444442</v>
      </c>
      <c r="Y153" s="41">
        <f t="shared" si="18"/>
        <v>30</v>
      </c>
      <c r="Z153" s="41">
        <f t="shared" si="19"/>
        <v>30</v>
      </c>
      <c r="AA153" s="40">
        <f t="shared" si="20"/>
        <v>2024</v>
      </c>
      <c r="AB153" s="41">
        <f t="shared" si="21"/>
        <v>18</v>
      </c>
      <c r="AC153" s="41">
        <f t="shared" si="22"/>
        <v>10</v>
      </c>
      <c r="AD153" s="45">
        <f t="shared" si="23"/>
        <v>0</v>
      </c>
    </row>
    <row r="154" spans="1:30" x14ac:dyDescent="0.35">
      <c r="A154" s="32">
        <v>143</v>
      </c>
      <c r="B154" s="33">
        <v>4923</v>
      </c>
      <c r="C154" s="33">
        <v>504</v>
      </c>
      <c r="D154" s="33" t="s">
        <v>31</v>
      </c>
      <c r="E154" s="33" t="s">
        <v>25</v>
      </c>
      <c r="F154" s="33">
        <v>2</v>
      </c>
      <c r="G154" s="34">
        <v>409.39</v>
      </c>
      <c r="H154" s="34">
        <f t="shared" si="16"/>
        <v>818.78</v>
      </c>
      <c r="I154" s="35">
        <v>45371.732638888891</v>
      </c>
      <c r="J154" s="33">
        <v>6</v>
      </c>
      <c r="K154" s="33" t="s">
        <v>26</v>
      </c>
      <c r="L154" s="33">
        <v>14</v>
      </c>
      <c r="M154" s="33">
        <v>106</v>
      </c>
      <c r="N154" s="33">
        <v>134</v>
      </c>
      <c r="O154" s="33">
        <v>431</v>
      </c>
      <c r="P154" s="33">
        <v>7</v>
      </c>
      <c r="Q154" s="33">
        <v>39</v>
      </c>
      <c r="R154" s="33" t="str">
        <f t="shared" si="17"/>
        <v>2.Middle age</v>
      </c>
      <c r="S154" s="33" t="s">
        <v>41</v>
      </c>
      <c r="T154" s="33">
        <v>49173.07</v>
      </c>
      <c r="U154" s="33" t="s">
        <v>28</v>
      </c>
      <c r="V154" s="33" t="s">
        <v>50</v>
      </c>
      <c r="W154" s="36">
        <v>45371</v>
      </c>
      <c r="X154" s="37">
        <v>0.73263888888888884</v>
      </c>
      <c r="Y154" s="34">
        <f t="shared" si="18"/>
        <v>20</v>
      </c>
      <c r="Z154" s="34">
        <f t="shared" si="19"/>
        <v>20</v>
      </c>
      <c r="AA154" s="33">
        <f t="shared" si="20"/>
        <v>2024</v>
      </c>
      <c r="AB154" s="34">
        <f t="shared" si="21"/>
        <v>17</v>
      </c>
      <c r="AC154" s="34">
        <f t="shared" si="22"/>
        <v>35</v>
      </c>
      <c r="AD154" s="38">
        <f t="shared" si="23"/>
        <v>0</v>
      </c>
    </row>
    <row r="155" spans="1:30" x14ac:dyDescent="0.35">
      <c r="A155" s="39">
        <v>144</v>
      </c>
      <c r="B155" s="40">
        <v>1949</v>
      </c>
      <c r="C155" s="40">
        <v>767</v>
      </c>
      <c r="D155" s="40" t="s">
        <v>38</v>
      </c>
      <c r="E155" s="40" t="s">
        <v>25</v>
      </c>
      <c r="F155" s="40">
        <v>2</v>
      </c>
      <c r="G155" s="41">
        <v>1528.82</v>
      </c>
      <c r="H155" s="41">
        <f t="shared" si="16"/>
        <v>3057.64</v>
      </c>
      <c r="I155" s="42">
        <v>45535.21597222222</v>
      </c>
      <c r="J155" s="40">
        <v>10</v>
      </c>
      <c r="K155" s="40" t="s">
        <v>26</v>
      </c>
      <c r="L155" s="40">
        <v>237</v>
      </c>
      <c r="M155" s="40">
        <v>70</v>
      </c>
      <c r="N155" s="40">
        <v>203</v>
      </c>
      <c r="O155" s="40">
        <v>315</v>
      </c>
      <c r="P155" s="40">
        <v>3</v>
      </c>
      <c r="Q155" s="40">
        <v>20</v>
      </c>
      <c r="R155" s="40" t="str">
        <f t="shared" si="17"/>
        <v>1.Young age</v>
      </c>
      <c r="S155" s="40" t="s">
        <v>41</v>
      </c>
      <c r="T155" s="40">
        <v>24539.99</v>
      </c>
      <c r="U155" s="40" t="s">
        <v>37</v>
      </c>
      <c r="V155" s="40" t="s">
        <v>34</v>
      </c>
      <c r="W155" s="43">
        <v>45535</v>
      </c>
      <c r="X155" s="44">
        <v>0.21597222222222223</v>
      </c>
      <c r="Y155" s="41">
        <f t="shared" si="18"/>
        <v>31</v>
      </c>
      <c r="Z155" s="41">
        <f t="shared" si="19"/>
        <v>31</v>
      </c>
      <c r="AA155" s="40">
        <f t="shared" si="20"/>
        <v>2024</v>
      </c>
      <c r="AB155" s="41">
        <f t="shared" si="21"/>
        <v>5</v>
      </c>
      <c r="AC155" s="41">
        <f t="shared" si="22"/>
        <v>11</v>
      </c>
      <c r="AD155" s="45">
        <f t="shared" si="23"/>
        <v>0</v>
      </c>
    </row>
    <row r="156" spans="1:30" x14ac:dyDescent="0.35">
      <c r="A156" s="32">
        <v>145</v>
      </c>
      <c r="B156" s="33">
        <v>4946</v>
      </c>
      <c r="C156" s="33">
        <v>685</v>
      </c>
      <c r="D156" s="33" t="s">
        <v>51</v>
      </c>
      <c r="E156" s="33" t="s">
        <v>25</v>
      </c>
      <c r="F156" s="33">
        <v>4</v>
      </c>
      <c r="G156" s="34">
        <v>1986.15</v>
      </c>
      <c r="H156" s="34">
        <f t="shared" si="16"/>
        <v>7944.6</v>
      </c>
      <c r="I156" s="35">
        <v>45301.123611111114</v>
      </c>
      <c r="J156" s="33">
        <v>18</v>
      </c>
      <c r="K156" s="33" t="s">
        <v>26</v>
      </c>
      <c r="L156" s="33">
        <v>11</v>
      </c>
      <c r="M156" s="33">
        <v>75</v>
      </c>
      <c r="N156" s="33">
        <v>159</v>
      </c>
      <c r="O156" s="33">
        <v>266</v>
      </c>
      <c r="P156" s="33">
        <v>4</v>
      </c>
      <c r="Q156" s="33">
        <v>25</v>
      </c>
      <c r="R156" s="33" t="str">
        <f t="shared" si="17"/>
        <v>1.Young age</v>
      </c>
      <c r="S156" s="33" t="s">
        <v>41</v>
      </c>
      <c r="T156" s="33">
        <v>28190.16</v>
      </c>
      <c r="U156" s="33" t="s">
        <v>33</v>
      </c>
      <c r="V156" s="33" t="s">
        <v>34</v>
      </c>
      <c r="W156" s="36">
        <v>45301</v>
      </c>
      <c r="X156" s="46">
        <v>0.12361111111111112</v>
      </c>
      <c r="Y156" s="34">
        <f t="shared" si="18"/>
        <v>10</v>
      </c>
      <c r="Z156" s="34">
        <f t="shared" si="19"/>
        <v>10</v>
      </c>
      <c r="AA156" s="33">
        <f t="shared" si="20"/>
        <v>2024</v>
      </c>
      <c r="AB156" s="34">
        <f t="shared" si="21"/>
        <v>2</v>
      </c>
      <c r="AC156" s="34">
        <f t="shared" si="22"/>
        <v>58</v>
      </c>
      <c r="AD156" s="38">
        <f t="shared" si="23"/>
        <v>0</v>
      </c>
    </row>
    <row r="157" spans="1:30" x14ac:dyDescent="0.35">
      <c r="A157" s="39">
        <v>146</v>
      </c>
      <c r="B157" s="40">
        <v>2290</v>
      </c>
      <c r="C157" s="40">
        <v>300</v>
      </c>
      <c r="D157" s="40" t="s">
        <v>39</v>
      </c>
      <c r="E157" s="40" t="s">
        <v>25</v>
      </c>
      <c r="F157" s="40">
        <v>1</v>
      </c>
      <c r="G157" s="41">
        <v>1463.18</v>
      </c>
      <c r="H157" s="41">
        <f t="shared" si="16"/>
        <v>1463.18</v>
      </c>
      <c r="I157" s="42">
        <v>45300.707638888889</v>
      </c>
      <c r="J157" s="40">
        <v>15</v>
      </c>
      <c r="K157" s="40" t="s">
        <v>40</v>
      </c>
      <c r="L157" s="40">
        <v>73</v>
      </c>
      <c r="M157" s="40">
        <v>118</v>
      </c>
      <c r="N157" s="40">
        <v>154</v>
      </c>
      <c r="O157" s="40">
        <v>105</v>
      </c>
      <c r="P157" s="40">
        <v>8</v>
      </c>
      <c r="Q157" s="40">
        <v>39</v>
      </c>
      <c r="R157" s="40" t="str">
        <f t="shared" si="17"/>
        <v>2.Middle age</v>
      </c>
      <c r="S157" s="40" t="s">
        <v>46</v>
      </c>
      <c r="T157" s="40">
        <v>89770.37</v>
      </c>
      <c r="U157" s="40" t="s">
        <v>42</v>
      </c>
      <c r="V157" s="40" t="s">
        <v>50</v>
      </c>
      <c r="W157" s="43">
        <v>45300</v>
      </c>
      <c r="X157" s="47">
        <v>0.70763888888888893</v>
      </c>
      <c r="Y157" s="41">
        <f t="shared" si="18"/>
        <v>9</v>
      </c>
      <c r="Z157" s="41">
        <f t="shared" si="19"/>
        <v>9</v>
      </c>
      <c r="AA157" s="40">
        <f t="shared" si="20"/>
        <v>2024</v>
      </c>
      <c r="AB157" s="41">
        <f t="shared" si="21"/>
        <v>16</v>
      </c>
      <c r="AC157" s="41">
        <f t="shared" si="22"/>
        <v>59</v>
      </c>
      <c r="AD157" s="45">
        <f t="shared" si="23"/>
        <v>0</v>
      </c>
    </row>
    <row r="158" spans="1:30" x14ac:dyDescent="0.35">
      <c r="A158" s="32">
        <v>147</v>
      </c>
      <c r="B158" s="33">
        <v>2403</v>
      </c>
      <c r="C158" s="33">
        <v>674</v>
      </c>
      <c r="D158" s="33" t="s">
        <v>51</v>
      </c>
      <c r="E158" s="33" t="s">
        <v>25</v>
      </c>
      <c r="F158" s="33">
        <v>1</v>
      </c>
      <c r="G158" s="34">
        <v>343.57</v>
      </c>
      <c r="H158" s="34">
        <f t="shared" si="16"/>
        <v>343.57</v>
      </c>
      <c r="I158" s="35">
        <v>45476.62222222222</v>
      </c>
      <c r="J158" s="33">
        <v>8</v>
      </c>
      <c r="K158" s="33" t="s">
        <v>45</v>
      </c>
      <c r="L158" s="33">
        <v>192</v>
      </c>
      <c r="M158" s="33">
        <v>100</v>
      </c>
      <c r="N158" s="33">
        <v>167</v>
      </c>
      <c r="O158" s="33">
        <v>423</v>
      </c>
      <c r="P158" s="33">
        <v>1</v>
      </c>
      <c r="Q158" s="33">
        <v>35</v>
      </c>
      <c r="R158" s="33" t="str">
        <f t="shared" si="17"/>
        <v>2.Middle age</v>
      </c>
      <c r="S158" s="33" t="s">
        <v>46</v>
      </c>
      <c r="T158" s="33">
        <v>33350.36</v>
      </c>
      <c r="U158" s="33" t="s">
        <v>42</v>
      </c>
      <c r="V158" s="33" t="s">
        <v>34</v>
      </c>
      <c r="W158" s="36">
        <v>45476</v>
      </c>
      <c r="X158" s="46">
        <v>0.62222222222222223</v>
      </c>
      <c r="Y158" s="34">
        <f t="shared" si="18"/>
        <v>3</v>
      </c>
      <c r="Z158" s="34">
        <f t="shared" si="19"/>
        <v>3</v>
      </c>
      <c r="AA158" s="33">
        <f t="shared" si="20"/>
        <v>2024</v>
      </c>
      <c r="AB158" s="34">
        <f t="shared" si="21"/>
        <v>14</v>
      </c>
      <c r="AC158" s="34">
        <f t="shared" si="22"/>
        <v>56</v>
      </c>
      <c r="AD158" s="38">
        <f t="shared" si="23"/>
        <v>0</v>
      </c>
    </row>
    <row r="159" spans="1:30" x14ac:dyDescent="0.35">
      <c r="A159" s="39">
        <v>148</v>
      </c>
      <c r="B159" s="40">
        <v>8962</v>
      </c>
      <c r="C159" s="40">
        <v>730</v>
      </c>
      <c r="D159" s="40" t="s">
        <v>51</v>
      </c>
      <c r="E159" s="40" t="s">
        <v>25</v>
      </c>
      <c r="F159" s="40">
        <v>3</v>
      </c>
      <c r="G159" s="41">
        <v>300.14999999999998</v>
      </c>
      <c r="H159" s="41">
        <f t="shared" si="16"/>
        <v>900.44999999999993</v>
      </c>
      <c r="I159" s="42">
        <v>45497.39166666667</v>
      </c>
      <c r="J159" s="40">
        <v>19</v>
      </c>
      <c r="K159" s="40" t="s">
        <v>45</v>
      </c>
      <c r="L159" s="40">
        <v>128</v>
      </c>
      <c r="M159" s="40">
        <v>104</v>
      </c>
      <c r="N159" s="40">
        <v>259</v>
      </c>
      <c r="O159" s="40">
        <v>230</v>
      </c>
      <c r="P159" s="40">
        <v>6</v>
      </c>
      <c r="Q159" s="40">
        <v>25</v>
      </c>
      <c r="R159" s="40" t="str">
        <f t="shared" si="17"/>
        <v>1.Young age</v>
      </c>
      <c r="S159" s="40" t="s">
        <v>27</v>
      </c>
      <c r="T159" s="40">
        <v>81236.98</v>
      </c>
      <c r="U159" s="40" t="s">
        <v>28</v>
      </c>
      <c r="V159" s="40" t="s">
        <v>34</v>
      </c>
      <c r="W159" s="43">
        <v>45497</v>
      </c>
      <c r="X159" s="44">
        <v>0.39166666666666666</v>
      </c>
      <c r="Y159" s="41">
        <f t="shared" si="18"/>
        <v>24</v>
      </c>
      <c r="Z159" s="41">
        <f t="shared" si="19"/>
        <v>24</v>
      </c>
      <c r="AA159" s="40">
        <f t="shared" si="20"/>
        <v>2024</v>
      </c>
      <c r="AB159" s="41">
        <f t="shared" si="21"/>
        <v>9</v>
      </c>
      <c r="AC159" s="41">
        <f t="shared" si="22"/>
        <v>24</v>
      </c>
      <c r="AD159" s="45">
        <f t="shared" si="23"/>
        <v>0</v>
      </c>
    </row>
    <row r="160" spans="1:30" x14ac:dyDescent="0.35">
      <c r="A160" s="32">
        <v>149</v>
      </c>
      <c r="B160" s="33">
        <v>2133</v>
      </c>
      <c r="C160" s="33">
        <v>853</v>
      </c>
      <c r="D160" s="33" t="s">
        <v>44</v>
      </c>
      <c r="E160" s="33" t="s">
        <v>47</v>
      </c>
      <c r="F160" s="33">
        <v>1</v>
      </c>
      <c r="G160" s="34">
        <v>926.33</v>
      </c>
      <c r="H160" s="34">
        <f t="shared" si="16"/>
        <v>926.33</v>
      </c>
      <c r="I160" s="35">
        <v>45495.754861111112</v>
      </c>
      <c r="J160" s="33">
        <v>14</v>
      </c>
      <c r="K160" s="33" t="s">
        <v>26</v>
      </c>
      <c r="L160" s="33">
        <v>8</v>
      </c>
      <c r="M160" s="33">
        <v>93</v>
      </c>
      <c r="N160" s="33">
        <v>134</v>
      </c>
      <c r="O160" s="33">
        <v>457</v>
      </c>
      <c r="P160" s="33">
        <v>1</v>
      </c>
      <c r="Q160" s="33">
        <v>48</v>
      </c>
      <c r="R160" s="33" t="str">
        <f t="shared" si="17"/>
        <v>2.Middle age</v>
      </c>
      <c r="S160" s="33" t="s">
        <v>46</v>
      </c>
      <c r="T160" s="33">
        <v>108231.74</v>
      </c>
      <c r="U160" s="33" t="s">
        <v>28</v>
      </c>
      <c r="V160" s="33" t="s">
        <v>50</v>
      </c>
      <c r="W160" s="36">
        <v>45495</v>
      </c>
      <c r="X160" s="37">
        <v>0.75486111111111109</v>
      </c>
      <c r="Y160" s="34">
        <f t="shared" si="18"/>
        <v>22</v>
      </c>
      <c r="Z160" s="34">
        <f t="shared" si="19"/>
        <v>22</v>
      </c>
      <c r="AA160" s="33">
        <f t="shared" si="20"/>
        <v>2024</v>
      </c>
      <c r="AB160" s="34">
        <f t="shared" si="21"/>
        <v>18</v>
      </c>
      <c r="AC160" s="34">
        <f t="shared" si="22"/>
        <v>7</v>
      </c>
      <c r="AD160" s="38">
        <f t="shared" si="23"/>
        <v>0</v>
      </c>
    </row>
    <row r="161" spans="1:30" x14ac:dyDescent="0.35">
      <c r="A161" s="39">
        <v>150</v>
      </c>
      <c r="B161" s="40">
        <v>9727</v>
      </c>
      <c r="C161" s="40">
        <v>636</v>
      </c>
      <c r="D161" s="40" t="s">
        <v>24</v>
      </c>
      <c r="E161" s="40" t="s">
        <v>47</v>
      </c>
      <c r="F161" s="40">
        <v>1</v>
      </c>
      <c r="G161" s="41">
        <v>960.38</v>
      </c>
      <c r="H161" s="41">
        <f t="shared" si="16"/>
        <v>960.38</v>
      </c>
      <c r="I161" s="42">
        <v>45403.545138888891</v>
      </c>
      <c r="J161" s="40">
        <v>6</v>
      </c>
      <c r="K161" s="40" t="s">
        <v>36</v>
      </c>
      <c r="L161" s="40">
        <v>221</v>
      </c>
      <c r="M161" s="40">
        <v>135</v>
      </c>
      <c r="N161" s="40">
        <v>137</v>
      </c>
      <c r="O161" s="40">
        <v>355</v>
      </c>
      <c r="P161" s="40">
        <v>7</v>
      </c>
      <c r="Q161" s="40">
        <v>49</v>
      </c>
      <c r="R161" s="40" t="str">
        <f t="shared" si="17"/>
        <v>2.Middle age</v>
      </c>
      <c r="S161" s="40" t="s">
        <v>46</v>
      </c>
      <c r="T161" s="40">
        <v>22535.55</v>
      </c>
      <c r="U161" s="40" t="s">
        <v>37</v>
      </c>
      <c r="V161" s="40" t="s">
        <v>29</v>
      </c>
      <c r="W161" s="43">
        <v>45403</v>
      </c>
      <c r="X161" s="44">
        <v>0.54513888888888884</v>
      </c>
      <c r="Y161" s="41">
        <f t="shared" si="18"/>
        <v>21</v>
      </c>
      <c r="Z161" s="41">
        <f t="shared" si="19"/>
        <v>21</v>
      </c>
      <c r="AA161" s="40">
        <f t="shared" si="20"/>
        <v>2024</v>
      </c>
      <c r="AB161" s="41">
        <f t="shared" si="21"/>
        <v>13</v>
      </c>
      <c r="AC161" s="41">
        <f t="shared" si="22"/>
        <v>5</v>
      </c>
      <c r="AD161" s="45">
        <f t="shared" si="23"/>
        <v>0</v>
      </c>
    </row>
    <row r="162" spans="1:30" x14ac:dyDescent="0.35">
      <c r="A162" s="32">
        <v>151</v>
      </c>
      <c r="B162" s="33">
        <v>3060</v>
      </c>
      <c r="C162" s="33">
        <v>352</v>
      </c>
      <c r="D162" s="33" t="s">
        <v>24</v>
      </c>
      <c r="E162" s="33" t="s">
        <v>47</v>
      </c>
      <c r="F162" s="33">
        <v>3</v>
      </c>
      <c r="G162" s="34">
        <v>447.32</v>
      </c>
      <c r="H162" s="34">
        <f t="shared" si="16"/>
        <v>1341.96</v>
      </c>
      <c r="I162" s="35">
        <v>45311.268750000003</v>
      </c>
      <c r="J162" s="33">
        <v>13</v>
      </c>
      <c r="K162" s="33" t="s">
        <v>26</v>
      </c>
      <c r="L162" s="33">
        <v>70</v>
      </c>
      <c r="M162" s="33">
        <v>102</v>
      </c>
      <c r="N162" s="33">
        <v>213</v>
      </c>
      <c r="O162" s="33">
        <v>195</v>
      </c>
      <c r="P162" s="33">
        <v>8</v>
      </c>
      <c r="Q162" s="33">
        <v>43</v>
      </c>
      <c r="R162" s="33" t="str">
        <f t="shared" si="17"/>
        <v>2.Middle age</v>
      </c>
      <c r="S162" s="33" t="s">
        <v>41</v>
      </c>
      <c r="T162" s="33">
        <v>28950.99</v>
      </c>
      <c r="U162" s="33" t="s">
        <v>37</v>
      </c>
      <c r="V162" s="33" t="s">
        <v>29</v>
      </c>
      <c r="W162" s="36">
        <v>45311</v>
      </c>
      <c r="X162" s="37">
        <v>0.26874999999999999</v>
      </c>
      <c r="Y162" s="34">
        <f t="shared" si="18"/>
        <v>20</v>
      </c>
      <c r="Z162" s="34">
        <f t="shared" si="19"/>
        <v>20</v>
      </c>
      <c r="AA162" s="33">
        <f t="shared" si="20"/>
        <v>2024</v>
      </c>
      <c r="AB162" s="34">
        <f t="shared" si="21"/>
        <v>6</v>
      </c>
      <c r="AC162" s="34">
        <f t="shared" si="22"/>
        <v>27</v>
      </c>
      <c r="AD162" s="38">
        <f t="shared" si="23"/>
        <v>0</v>
      </c>
    </row>
    <row r="163" spans="1:30" x14ac:dyDescent="0.35">
      <c r="A163" s="39">
        <v>152</v>
      </c>
      <c r="B163" s="40">
        <v>3103</v>
      </c>
      <c r="C163" s="40">
        <v>348</v>
      </c>
      <c r="D163" s="40" t="s">
        <v>39</v>
      </c>
      <c r="E163" s="40" t="s">
        <v>47</v>
      </c>
      <c r="F163" s="40">
        <v>2</v>
      </c>
      <c r="G163" s="41">
        <v>197.09</v>
      </c>
      <c r="H163" s="41">
        <f t="shared" si="16"/>
        <v>394.18</v>
      </c>
      <c r="I163" s="42">
        <v>45378.236805555556</v>
      </c>
      <c r="J163" s="40">
        <v>5</v>
      </c>
      <c r="K163" s="40" t="s">
        <v>40</v>
      </c>
      <c r="L163" s="40">
        <v>409</v>
      </c>
      <c r="M163" s="40">
        <v>55</v>
      </c>
      <c r="N163" s="40">
        <v>292</v>
      </c>
      <c r="O163" s="40">
        <v>262</v>
      </c>
      <c r="P163" s="40">
        <v>5</v>
      </c>
      <c r="Q163" s="40">
        <v>41</v>
      </c>
      <c r="R163" s="40" t="str">
        <f t="shared" si="17"/>
        <v>2.Middle age</v>
      </c>
      <c r="S163" s="40" t="s">
        <v>46</v>
      </c>
      <c r="T163" s="40">
        <v>22562.55</v>
      </c>
      <c r="U163" s="40" t="s">
        <v>37</v>
      </c>
      <c r="V163" s="40" t="s">
        <v>50</v>
      </c>
      <c r="W163" s="43">
        <v>45378</v>
      </c>
      <c r="X163" s="44">
        <v>0.23680555555555555</v>
      </c>
      <c r="Y163" s="41">
        <f t="shared" si="18"/>
        <v>27</v>
      </c>
      <c r="Z163" s="41">
        <f t="shared" si="19"/>
        <v>27</v>
      </c>
      <c r="AA163" s="40">
        <f t="shared" si="20"/>
        <v>2024</v>
      </c>
      <c r="AB163" s="41">
        <f t="shared" si="21"/>
        <v>5</v>
      </c>
      <c r="AC163" s="41">
        <f t="shared" si="22"/>
        <v>41</v>
      </c>
      <c r="AD163" s="45">
        <f t="shared" si="23"/>
        <v>0</v>
      </c>
    </row>
    <row r="164" spans="1:30" x14ac:dyDescent="0.35">
      <c r="A164" s="32">
        <v>153</v>
      </c>
      <c r="B164" s="33">
        <v>8787</v>
      </c>
      <c r="C164" s="33">
        <v>173</v>
      </c>
      <c r="D164" s="33" t="s">
        <v>52</v>
      </c>
      <c r="E164" s="33" t="s">
        <v>47</v>
      </c>
      <c r="F164" s="33">
        <v>4</v>
      </c>
      <c r="G164" s="34">
        <v>1779.07</v>
      </c>
      <c r="H164" s="34">
        <f t="shared" si="16"/>
        <v>7116.28</v>
      </c>
      <c r="I164" s="35">
        <v>45350.561805555553</v>
      </c>
      <c r="J164" s="33">
        <v>12</v>
      </c>
      <c r="K164" s="33" t="s">
        <v>32</v>
      </c>
      <c r="L164" s="33">
        <v>407</v>
      </c>
      <c r="M164" s="33">
        <v>101</v>
      </c>
      <c r="N164" s="33">
        <v>224</v>
      </c>
      <c r="O164" s="33">
        <v>278</v>
      </c>
      <c r="P164" s="33">
        <v>9</v>
      </c>
      <c r="Q164" s="33">
        <v>47</v>
      </c>
      <c r="R164" s="33" t="str">
        <f t="shared" si="17"/>
        <v>2.Middle age</v>
      </c>
      <c r="S164" s="33" t="s">
        <v>27</v>
      </c>
      <c r="T164" s="33">
        <v>63045.29</v>
      </c>
      <c r="U164" s="33" t="s">
        <v>33</v>
      </c>
      <c r="V164" s="33" t="s">
        <v>50</v>
      </c>
      <c r="W164" s="36">
        <v>45350</v>
      </c>
      <c r="X164" s="37">
        <v>0.56180555555555556</v>
      </c>
      <c r="Y164" s="34">
        <f t="shared" si="18"/>
        <v>28</v>
      </c>
      <c r="Z164" s="34">
        <f t="shared" si="19"/>
        <v>28</v>
      </c>
      <c r="AA164" s="33">
        <f t="shared" si="20"/>
        <v>2024</v>
      </c>
      <c r="AB164" s="34">
        <f t="shared" si="21"/>
        <v>13</v>
      </c>
      <c r="AC164" s="34">
        <f t="shared" si="22"/>
        <v>29</v>
      </c>
      <c r="AD164" s="38">
        <f t="shared" si="23"/>
        <v>0</v>
      </c>
    </row>
    <row r="165" spans="1:30" x14ac:dyDescent="0.35">
      <c r="A165" s="39">
        <v>154</v>
      </c>
      <c r="B165" s="40">
        <v>3705</v>
      </c>
      <c r="C165" s="40">
        <v>372</v>
      </c>
      <c r="D165" s="40" t="s">
        <v>38</v>
      </c>
      <c r="E165" s="40" t="s">
        <v>25</v>
      </c>
      <c r="F165" s="40">
        <v>5</v>
      </c>
      <c r="G165" s="41">
        <v>1037.1500000000001</v>
      </c>
      <c r="H165" s="41">
        <f t="shared" si="16"/>
        <v>5185.75</v>
      </c>
      <c r="I165" s="42">
        <v>45364.088888888888</v>
      </c>
      <c r="J165" s="40">
        <v>20</v>
      </c>
      <c r="K165" s="40" t="s">
        <v>36</v>
      </c>
      <c r="L165" s="40">
        <v>216</v>
      </c>
      <c r="M165" s="40">
        <v>110</v>
      </c>
      <c r="N165" s="40">
        <v>278</v>
      </c>
      <c r="O165" s="40">
        <v>210</v>
      </c>
      <c r="P165" s="40">
        <v>3</v>
      </c>
      <c r="Q165" s="40">
        <v>52</v>
      </c>
      <c r="R165" s="40" t="str">
        <f t="shared" si="17"/>
        <v>2.Middle age</v>
      </c>
      <c r="S165" s="40" t="s">
        <v>41</v>
      </c>
      <c r="T165" s="40">
        <v>79357.58</v>
      </c>
      <c r="U165" s="40" t="s">
        <v>42</v>
      </c>
      <c r="V165" s="40" t="s">
        <v>34</v>
      </c>
      <c r="W165" s="43">
        <v>45364</v>
      </c>
      <c r="X165" s="44">
        <v>8.8888888888888892E-2</v>
      </c>
      <c r="Y165" s="41">
        <f t="shared" si="18"/>
        <v>13</v>
      </c>
      <c r="Z165" s="41">
        <f t="shared" si="19"/>
        <v>13</v>
      </c>
      <c r="AA165" s="40">
        <f t="shared" si="20"/>
        <v>2024</v>
      </c>
      <c r="AB165" s="41">
        <f t="shared" si="21"/>
        <v>2</v>
      </c>
      <c r="AC165" s="41">
        <f t="shared" si="22"/>
        <v>8</v>
      </c>
      <c r="AD165" s="45">
        <f t="shared" si="23"/>
        <v>0</v>
      </c>
    </row>
    <row r="166" spans="1:30" x14ac:dyDescent="0.35">
      <c r="A166" s="32">
        <v>155</v>
      </c>
      <c r="B166" s="33">
        <v>5342</v>
      </c>
      <c r="C166" s="33">
        <v>895</v>
      </c>
      <c r="D166" s="33" t="s">
        <v>24</v>
      </c>
      <c r="E166" s="33" t="s">
        <v>47</v>
      </c>
      <c r="F166" s="33">
        <v>1</v>
      </c>
      <c r="G166" s="34">
        <v>1922.18</v>
      </c>
      <c r="H166" s="34">
        <f t="shared" si="16"/>
        <v>1922.18</v>
      </c>
      <c r="I166" s="35">
        <v>45458.756249999999</v>
      </c>
      <c r="J166" s="33">
        <v>3</v>
      </c>
      <c r="K166" s="33" t="s">
        <v>26</v>
      </c>
      <c r="L166" s="33">
        <v>7</v>
      </c>
      <c r="M166" s="33">
        <v>111</v>
      </c>
      <c r="N166" s="33">
        <v>294</v>
      </c>
      <c r="O166" s="33">
        <v>162</v>
      </c>
      <c r="P166" s="33">
        <v>6</v>
      </c>
      <c r="Q166" s="33">
        <v>44</v>
      </c>
      <c r="R166" s="33" t="str">
        <f t="shared" si="17"/>
        <v>2.Middle age</v>
      </c>
      <c r="S166" s="33" t="s">
        <v>41</v>
      </c>
      <c r="T166" s="33">
        <v>101034.98</v>
      </c>
      <c r="U166" s="33" t="s">
        <v>33</v>
      </c>
      <c r="V166" s="33" t="s">
        <v>29</v>
      </c>
      <c r="W166" s="36">
        <v>45458</v>
      </c>
      <c r="X166" s="37">
        <v>0.75624999999999998</v>
      </c>
      <c r="Y166" s="34">
        <f t="shared" si="18"/>
        <v>15</v>
      </c>
      <c r="Z166" s="34">
        <f t="shared" si="19"/>
        <v>15</v>
      </c>
      <c r="AA166" s="33">
        <f t="shared" si="20"/>
        <v>2024</v>
      </c>
      <c r="AB166" s="34">
        <f t="shared" si="21"/>
        <v>18</v>
      </c>
      <c r="AC166" s="34">
        <f t="shared" si="22"/>
        <v>9</v>
      </c>
      <c r="AD166" s="38">
        <f t="shared" si="23"/>
        <v>0</v>
      </c>
    </row>
    <row r="167" spans="1:30" x14ac:dyDescent="0.35">
      <c r="A167" s="39">
        <v>156</v>
      </c>
      <c r="B167" s="40">
        <v>9645</v>
      </c>
      <c r="C167" s="40">
        <v>540</v>
      </c>
      <c r="D167" s="40" t="s">
        <v>31</v>
      </c>
      <c r="E167" s="40" t="s">
        <v>25</v>
      </c>
      <c r="F167" s="40">
        <v>1</v>
      </c>
      <c r="G167" s="41">
        <v>1912.14</v>
      </c>
      <c r="H167" s="41">
        <f t="shared" si="16"/>
        <v>1912.14</v>
      </c>
      <c r="I167" s="42">
        <v>45391.588194444441</v>
      </c>
      <c r="J167" s="40">
        <v>17</v>
      </c>
      <c r="K167" s="40" t="s">
        <v>40</v>
      </c>
      <c r="L167" s="40">
        <v>197</v>
      </c>
      <c r="M167" s="40">
        <v>97</v>
      </c>
      <c r="N167" s="40">
        <v>221</v>
      </c>
      <c r="O167" s="40">
        <v>457</v>
      </c>
      <c r="P167" s="40">
        <v>3</v>
      </c>
      <c r="Q167" s="40">
        <v>70</v>
      </c>
      <c r="R167" s="40" t="str">
        <f t="shared" si="17"/>
        <v xml:space="preserve">3.Senior Citizen </v>
      </c>
      <c r="S167" s="40" t="s">
        <v>41</v>
      </c>
      <c r="T167" s="40">
        <v>37066.31</v>
      </c>
      <c r="U167" s="40" t="s">
        <v>33</v>
      </c>
      <c r="V167" s="40" t="s">
        <v>29</v>
      </c>
      <c r="W167" s="43">
        <v>45391</v>
      </c>
      <c r="X167" s="47">
        <v>0.58819444444444446</v>
      </c>
      <c r="Y167" s="41">
        <f t="shared" si="18"/>
        <v>9</v>
      </c>
      <c r="Z167" s="41">
        <f t="shared" si="19"/>
        <v>9</v>
      </c>
      <c r="AA167" s="40">
        <f t="shared" si="20"/>
        <v>2024</v>
      </c>
      <c r="AB167" s="41">
        <f t="shared" si="21"/>
        <v>14</v>
      </c>
      <c r="AC167" s="41">
        <f t="shared" si="22"/>
        <v>7</v>
      </c>
      <c r="AD167" s="45">
        <f t="shared" si="23"/>
        <v>0</v>
      </c>
    </row>
    <row r="168" spans="1:30" x14ac:dyDescent="0.35">
      <c r="A168" s="32">
        <v>157</v>
      </c>
      <c r="B168" s="33">
        <v>7932</v>
      </c>
      <c r="C168" s="33">
        <v>431</v>
      </c>
      <c r="D168" s="33" t="s">
        <v>31</v>
      </c>
      <c r="E168" s="33" t="s">
        <v>47</v>
      </c>
      <c r="F168" s="33">
        <v>3</v>
      </c>
      <c r="G168" s="34">
        <v>833.53</v>
      </c>
      <c r="H168" s="34">
        <f t="shared" si="16"/>
        <v>2500.59</v>
      </c>
      <c r="I168" s="35">
        <v>45421.426388888889</v>
      </c>
      <c r="J168" s="33">
        <v>18</v>
      </c>
      <c r="K168" s="33" t="s">
        <v>40</v>
      </c>
      <c r="L168" s="33">
        <v>225</v>
      </c>
      <c r="M168" s="33">
        <v>94</v>
      </c>
      <c r="N168" s="33">
        <v>114</v>
      </c>
      <c r="O168" s="33">
        <v>118</v>
      </c>
      <c r="P168" s="33">
        <v>3</v>
      </c>
      <c r="Q168" s="33">
        <v>45</v>
      </c>
      <c r="R168" s="33" t="str">
        <f t="shared" si="17"/>
        <v>2.Middle age</v>
      </c>
      <c r="S168" s="33" t="s">
        <v>27</v>
      </c>
      <c r="T168" s="33">
        <v>29824.29</v>
      </c>
      <c r="U168" s="33" t="s">
        <v>33</v>
      </c>
      <c r="V168" s="33" t="s">
        <v>50</v>
      </c>
      <c r="W168" s="36">
        <v>45421</v>
      </c>
      <c r="X168" s="46">
        <v>0.42638888888888887</v>
      </c>
      <c r="Y168" s="34">
        <f t="shared" si="18"/>
        <v>9</v>
      </c>
      <c r="Z168" s="34">
        <f t="shared" si="19"/>
        <v>9</v>
      </c>
      <c r="AA168" s="33">
        <f t="shared" si="20"/>
        <v>2024</v>
      </c>
      <c r="AB168" s="34">
        <f t="shared" si="21"/>
        <v>10</v>
      </c>
      <c r="AC168" s="34">
        <f t="shared" si="22"/>
        <v>14</v>
      </c>
      <c r="AD168" s="38">
        <f t="shared" si="23"/>
        <v>0</v>
      </c>
    </row>
    <row r="169" spans="1:30" x14ac:dyDescent="0.35">
      <c r="A169" s="39">
        <v>158</v>
      </c>
      <c r="B169" s="40">
        <v>4470</v>
      </c>
      <c r="C169" s="40">
        <v>801</v>
      </c>
      <c r="D169" s="40" t="s">
        <v>31</v>
      </c>
      <c r="E169" s="40" t="s">
        <v>25</v>
      </c>
      <c r="F169" s="40">
        <v>3</v>
      </c>
      <c r="G169" s="41">
        <v>632.54</v>
      </c>
      <c r="H169" s="41">
        <f t="shared" si="16"/>
        <v>1897.62</v>
      </c>
      <c r="I169" s="42">
        <v>45322.767361111109</v>
      </c>
      <c r="J169" s="40">
        <v>8</v>
      </c>
      <c r="K169" s="40" t="s">
        <v>26</v>
      </c>
      <c r="L169" s="40">
        <v>144</v>
      </c>
      <c r="M169" s="40">
        <v>122</v>
      </c>
      <c r="N169" s="40">
        <v>236</v>
      </c>
      <c r="O169" s="40">
        <v>354</v>
      </c>
      <c r="P169" s="40">
        <v>10</v>
      </c>
      <c r="Q169" s="40">
        <v>23</v>
      </c>
      <c r="R169" s="40" t="str">
        <f t="shared" si="17"/>
        <v>1.Young age</v>
      </c>
      <c r="S169" s="40" t="s">
        <v>41</v>
      </c>
      <c r="T169" s="40">
        <v>94545.43</v>
      </c>
      <c r="U169" s="40" t="s">
        <v>33</v>
      </c>
      <c r="V169" s="40" t="s">
        <v>34</v>
      </c>
      <c r="W169" s="43">
        <v>45322</v>
      </c>
      <c r="X169" s="44">
        <v>0.76736111111111116</v>
      </c>
      <c r="Y169" s="41">
        <f t="shared" si="18"/>
        <v>31</v>
      </c>
      <c r="Z169" s="41">
        <f t="shared" si="19"/>
        <v>31</v>
      </c>
      <c r="AA169" s="40">
        <f t="shared" si="20"/>
        <v>2024</v>
      </c>
      <c r="AB169" s="41">
        <f t="shared" si="21"/>
        <v>18</v>
      </c>
      <c r="AC169" s="41">
        <f t="shared" si="22"/>
        <v>25</v>
      </c>
      <c r="AD169" s="45">
        <f t="shared" si="23"/>
        <v>0</v>
      </c>
    </row>
    <row r="170" spans="1:30" x14ac:dyDescent="0.35">
      <c r="A170" s="32">
        <v>159</v>
      </c>
      <c r="B170" s="33">
        <v>9835</v>
      </c>
      <c r="C170" s="33">
        <v>689</v>
      </c>
      <c r="D170" s="33" t="s">
        <v>52</v>
      </c>
      <c r="E170" s="33" t="s">
        <v>47</v>
      </c>
      <c r="F170" s="33">
        <v>5</v>
      </c>
      <c r="G170" s="34">
        <v>982.38</v>
      </c>
      <c r="H170" s="34">
        <f t="shared" si="16"/>
        <v>4911.8999999999996</v>
      </c>
      <c r="I170" s="35">
        <v>45524.105555555558</v>
      </c>
      <c r="J170" s="33">
        <v>3</v>
      </c>
      <c r="K170" s="33" t="s">
        <v>36</v>
      </c>
      <c r="L170" s="33">
        <v>367</v>
      </c>
      <c r="M170" s="33">
        <v>95</v>
      </c>
      <c r="N170" s="33">
        <v>183</v>
      </c>
      <c r="O170" s="33">
        <v>202</v>
      </c>
      <c r="P170" s="33">
        <v>3</v>
      </c>
      <c r="Q170" s="33">
        <v>20</v>
      </c>
      <c r="R170" s="33" t="str">
        <f t="shared" si="17"/>
        <v>1.Young age</v>
      </c>
      <c r="S170" s="33" t="s">
        <v>46</v>
      </c>
      <c r="T170" s="33">
        <v>65901.279999999999</v>
      </c>
      <c r="U170" s="33" t="s">
        <v>33</v>
      </c>
      <c r="V170" s="33" t="s">
        <v>29</v>
      </c>
      <c r="W170" s="36">
        <v>45524</v>
      </c>
      <c r="X170" s="37">
        <v>0.10555555555555556</v>
      </c>
      <c r="Y170" s="34">
        <f t="shared" si="18"/>
        <v>20</v>
      </c>
      <c r="Z170" s="34">
        <f t="shared" si="19"/>
        <v>20</v>
      </c>
      <c r="AA170" s="33">
        <f t="shared" si="20"/>
        <v>2024</v>
      </c>
      <c r="AB170" s="34">
        <f t="shared" si="21"/>
        <v>2</v>
      </c>
      <c r="AC170" s="34">
        <f t="shared" si="22"/>
        <v>32</v>
      </c>
      <c r="AD170" s="38">
        <f t="shared" si="23"/>
        <v>0</v>
      </c>
    </row>
    <row r="171" spans="1:30" x14ac:dyDescent="0.35">
      <c r="A171" s="39">
        <v>160</v>
      </c>
      <c r="B171" s="40">
        <v>4295</v>
      </c>
      <c r="C171" s="40">
        <v>191</v>
      </c>
      <c r="D171" s="40" t="s">
        <v>31</v>
      </c>
      <c r="E171" s="40" t="s">
        <v>47</v>
      </c>
      <c r="F171" s="40">
        <v>1</v>
      </c>
      <c r="G171" s="41">
        <v>1854.75</v>
      </c>
      <c r="H171" s="41">
        <f t="shared" si="16"/>
        <v>1854.75</v>
      </c>
      <c r="I171" s="42">
        <v>45542.018750000003</v>
      </c>
      <c r="J171" s="40">
        <v>6</v>
      </c>
      <c r="K171" s="40" t="s">
        <v>32</v>
      </c>
      <c r="L171" s="40">
        <v>54</v>
      </c>
      <c r="M171" s="40">
        <v>107</v>
      </c>
      <c r="N171" s="40">
        <v>247</v>
      </c>
      <c r="O171" s="40">
        <v>355</v>
      </c>
      <c r="P171" s="40">
        <v>6</v>
      </c>
      <c r="Q171" s="40">
        <v>62</v>
      </c>
      <c r="R171" s="40" t="str">
        <f t="shared" si="17"/>
        <v xml:space="preserve">3.Senior Citizen </v>
      </c>
      <c r="S171" s="40" t="s">
        <v>46</v>
      </c>
      <c r="T171" s="40">
        <v>97701.81</v>
      </c>
      <c r="U171" s="40" t="s">
        <v>33</v>
      </c>
      <c r="V171" s="40" t="s">
        <v>29</v>
      </c>
      <c r="W171" s="43">
        <v>45542</v>
      </c>
      <c r="X171" s="47">
        <v>1.8749999999999999E-2</v>
      </c>
      <c r="Y171" s="41">
        <f t="shared" si="18"/>
        <v>7</v>
      </c>
      <c r="Z171" s="41">
        <f t="shared" si="19"/>
        <v>7</v>
      </c>
      <c r="AA171" s="40">
        <f t="shared" si="20"/>
        <v>2024</v>
      </c>
      <c r="AB171" s="41">
        <f t="shared" si="21"/>
        <v>0</v>
      </c>
      <c r="AC171" s="41">
        <f t="shared" si="22"/>
        <v>27</v>
      </c>
      <c r="AD171" s="45">
        <f t="shared" si="23"/>
        <v>0</v>
      </c>
    </row>
    <row r="172" spans="1:30" x14ac:dyDescent="0.35">
      <c r="A172" s="32">
        <v>161</v>
      </c>
      <c r="B172" s="33">
        <v>6107</v>
      </c>
      <c r="C172" s="33">
        <v>215</v>
      </c>
      <c r="D172" s="33" t="s">
        <v>52</v>
      </c>
      <c r="E172" s="33" t="s">
        <v>47</v>
      </c>
      <c r="F172" s="33">
        <v>1</v>
      </c>
      <c r="G172" s="34">
        <v>913.75</v>
      </c>
      <c r="H172" s="34">
        <f t="shared" si="16"/>
        <v>913.75</v>
      </c>
      <c r="I172" s="35">
        <v>45504.765277777777</v>
      </c>
      <c r="J172" s="33">
        <v>10</v>
      </c>
      <c r="K172" s="33" t="s">
        <v>32</v>
      </c>
      <c r="L172" s="33">
        <v>163</v>
      </c>
      <c r="M172" s="33">
        <v>150</v>
      </c>
      <c r="N172" s="33">
        <v>178</v>
      </c>
      <c r="O172" s="33">
        <v>138</v>
      </c>
      <c r="P172" s="33">
        <v>5</v>
      </c>
      <c r="Q172" s="33">
        <v>59</v>
      </c>
      <c r="R172" s="33" t="str">
        <f t="shared" si="17"/>
        <v>2.Middle age</v>
      </c>
      <c r="S172" s="33" t="s">
        <v>46</v>
      </c>
      <c r="T172" s="33">
        <v>24212.73</v>
      </c>
      <c r="U172" s="33" t="s">
        <v>33</v>
      </c>
      <c r="V172" s="33" t="s">
        <v>50</v>
      </c>
      <c r="W172" s="36">
        <v>45504</v>
      </c>
      <c r="X172" s="37">
        <v>0.76527777777777772</v>
      </c>
      <c r="Y172" s="34">
        <f t="shared" si="18"/>
        <v>31</v>
      </c>
      <c r="Z172" s="34">
        <f t="shared" si="19"/>
        <v>31</v>
      </c>
      <c r="AA172" s="33">
        <f t="shared" si="20"/>
        <v>2024</v>
      </c>
      <c r="AB172" s="34">
        <f t="shared" si="21"/>
        <v>18</v>
      </c>
      <c r="AC172" s="34">
        <f t="shared" si="22"/>
        <v>22</v>
      </c>
      <c r="AD172" s="38">
        <f t="shared" si="23"/>
        <v>0</v>
      </c>
    </row>
    <row r="173" spans="1:30" x14ac:dyDescent="0.35">
      <c r="A173" s="39">
        <v>162</v>
      </c>
      <c r="B173" s="40">
        <v>7537</v>
      </c>
      <c r="C173" s="40">
        <v>787</v>
      </c>
      <c r="D173" s="40" t="s">
        <v>52</v>
      </c>
      <c r="E173" s="40" t="s">
        <v>25</v>
      </c>
      <c r="F173" s="40">
        <v>1</v>
      </c>
      <c r="G173" s="41">
        <v>454.3</v>
      </c>
      <c r="H173" s="41">
        <f t="shared" si="16"/>
        <v>454.3</v>
      </c>
      <c r="I173" s="42">
        <v>45498.737500000003</v>
      </c>
      <c r="J173" s="40">
        <v>19</v>
      </c>
      <c r="K173" s="40" t="s">
        <v>40</v>
      </c>
      <c r="L173" s="40">
        <v>323</v>
      </c>
      <c r="M173" s="40">
        <v>81</v>
      </c>
      <c r="N173" s="40">
        <v>273</v>
      </c>
      <c r="O173" s="40">
        <v>195</v>
      </c>
      <c r="P173" s="40">
        <v>7</v>
      </c>
      <c r="Q173" s="40">
        <v>21</v>
      </c>
      <c r="R173" s="40" t="str">
        <f t="shared" si="17"/>
        <v>1.Young age</v>
      </c>
      <c r="S173" s="40" t="s">
        <v>46</v>
      </c>
      <c r="T173" s="40">
        <v>50055.95</v>
      </c>
      <c r="U173" s="40" t="s">
        <v>33</v>
      </c>
      <c r="V173" s="40" t="s">
        <v>43</v>
      </c>
      <c r="W173" s="43">
        <v>45498</v>
      </c>
      <c r="X173" s="44">
        <v>0.73750000000000004</v>
      </c>
      <c r="Y173" s="41">
        <f t="shared" si="18"/>
        <v>25</v>
      </c>
      <c r="Z173" s="41">
        <f t="shared" si="19"/>
        <v>25</v>
      </c>
      <c r="AA173" s="40">
        <f t="shared" si="20"/>
        <v>2024</v>
      </c>
      <c r="AB173" s="41">
        <f t="shared" si="21"/>
        <v>17</v>
      </c>
      <c r="AC173" s="41">
        <f t="shared" si="22"/>
        <v>42</v>
      </c>
      <c r="AD173" s="45">
        <f t="shared" si="23"/>
        <v>0</v>
      </c>
    </row>
    <row r="174" spans="1:30" x14ac:dyDescent="0.35">
      <c r="A174" s="32">
        <v>163</v>
      </c>
      <c r="B174" s="33">
        <v>7118</v>
      </c>
      <c r="C174" s="33">
        <v>523</v>
      </c>
      <c r="D174" s="33" t="s">
        <v>44</v>
      </c>
      <c r="E174" s="33" t="s">
        <v>25</v>
      </c>
      <c r="F174" s="33">
        <v>2</v>
      </c>
      <c r="G174" s="34">
        <v>754.94</v>
      </c>
      <c r="H174" s="34">
        <f t="shared" si="16"/>
        <v>1509.88</v>
      </c>
      <c r="I174" s="35">
        <v>45309.695138888892</v>
      </c>
      <c r="J174" s="33">
        <v>16</v>
      </c>
      <c r="K174" s="33" t="s">
        <v>36</v>
      </c>
      <c r="L174" s="33">
        <v>63</v>
      </c>
      <c r="M174" s="33">
        <v>144</v>
      </c>
      <c r="N174" s="33">
        <v>142</v>
      </c>
      <c r="O174" s="33">
        <v>174</v>
      </c>
      <c r="P174" s="33">
        <v>6</v>
      </c>
      <c r="Q174" s="33">
        <v>20</v>
      </c>
      <c r="R174" s="33" t="str">
        <f t="shared" si="17"/>
        <v>1.Young age</v>
      </c>
      <c r="S174" s="33" t="s">
        <v>41</v>
      </c>
      <c r="T174" s="33">
        <v>45576.11</v>
      </c>
      <c r="U174" s="33" t="s">
        <v>28</v>
      </c>
      <c r="V174" s="33" t="s">
        <v>29</v>
      </c>
      <c r="W174" s="36">
        <v>45309</v>
      </c>
      <c r="X174" s="37">
        <v>0.69513888888888886</v>
      </c>
      <c r="Y174" s="34">
        <f t="shared" si="18"/>
        <v>18</v>
      </c>
      <c r="Z174" s="34">
        <f t="shared" si="19"/>
        <v>18</v>
      </c>
      <c r="AA174" s="33">
        <f t="shared" si="20"/>
        <v>2024</v>
      </c>
      <c r="AB174" s="34">
        <f t="shared" si="21"/>
        <v>16</v>
      </c>
      <c r="AC174" s="34">
        <f t="shared" si="22"/>
        <v>41</v>
      </c>
      <c r="AD174" s="38">
        <f t="shared" si="23"/>
        <v>0</v>
      </c>
    </row>
    <row r="175" spans="1:30" x14ac:dyDescent="0.35">
      <c r="A175" s="39">
        <v>164</v>
      </c>
      <c r="B175" s="40">
        <v>8177</v>
      </c>
      <c r="C175" s="40">
        <v>533</v>
      </c>
      <c r="D175" s="40" t="s">
        <v>49</v>
      </c>
      <c r="E175" s="40" t="s">
        <v>25</v>
      </c>
      <c r="F175" s="40">
        <v>4</v>
      </c>
      <c r="G175" s="41">
        <v>514.17999999999995</v>
      </c>
      <c r="H175" s="41">
        <f t="shared" si="16"/>
        <v>2056.7199999999998</v>
      </c>
      <c r="I175" s="42">
        <v>45438.606944444444</v>
      </c>
      <c r="J175" s="40">
        <v>15</v>
      </c>
      <c r="K175" s="40" t="s">
        <v>36</v>
      </c>
      <c r="L175" s="40">
        <v>382</v>
      </c>
      <c r="M175" s="40">
        <v>146</v>
      </c>
      <c r="N175" s="40">
        <v>208</v>
      </c>
      <c r="O175" s="40">
        <v>103</v>
      </c>
      <c r="P175" s="40">
        <v>5</v>
      </c>
      <c r="Q175" s="40">
        <v>19</v>
      </c>
      <c r="R175" s="40" t="str">
        <f t="shared" si="17"/>
        <v>1.Young age</v>
      </c>
      <c r="S175" s="40" t="s">
        <v>41</v>
      </c>
      <c r="T175" s="40">
        <v>38742.959999999999</v>
      </c>
      <c r="U175" s="40" t="s">
        <v>37</v>
      </c>
      <c r="V175" s="40" t="s">
        <v>50</v>
      </c>
      <c r="W175" s="43">
        <v>45438</v>
      </c>
      <c r="X175" s="44">
        <v>0.6069444444444444</v>
      </c>
      <c r="Y175" s="41">
        <f t="shared" si="18"/>
        <v>26</v>
      </c>
      <c r="Z175" s="41">
        <f t="shared" si="19"/>
        <v>26</v>
      </c>
      <c r="AA175" s="40">
        <f t="shared" si="20"/>
        <v>2024</v>
      </c>
      <c r="AB175" s="41">
        <f t="shared" si="21"/>
        <v>14</v>
      </c>
      <c r="AC175" s="41">
        <f t="shared" si="22"/>
        <v>34</v>
      </c>
      <c r="AD175" s="45">
        <f t="shared" si="23"/>
        <v>0</v>
      </c>
    </row>
    <row r="176" spans="1:30" x14ac:dyDescent="0.35">
      <c r="A176" s="32">
        <v>165</v>
      </c>
      <c r="B176" s="33">
        <v>9479</v>
      </c>
      <c r="C176" s="33">
        <v>474</v>
      </c>
      <c r="D176" s="33" t="s">
        <v>44</v>
      </c>
      <c r="E176" s="33" t="s">
        <v>47</v>
      </c>
      <c r="F176" s="33">
        <v>2</v>
      </c>
      <c r="G176" s="34">
        <v>1605.26</v>
      </c>
      <c r="H176" s="34">
        <f t="shared" si="16"/>
        <v>3210.52</v>
      </c>
      <c r="I176" s="35">
        <v>45470.584722222222</v>
      </c>
      <c r="J176" s="33">
        <v>8</v>
      </c>
      <c r="K176" s="33" t="s">
        <v>40</v>
      </c>
      <c r="L176" s="33">
        <v>422</v>
      </c>
      <c r="M176" s="33">
        <v>91</v>
      </c>
      <c r="N176" s="33">
        <v>229</v>
      </c>
      <c r="O176" s="33">
        <v>324</v>
      </c>
      <c r="P176" s="33">
        <v>8</v>
      </c>
      <c r="Q176" s="33">
        <v>40</v>
      </c>
      <c r="R176" s="33" t="str">
        <f t="shared" si="17"/>
        <v>2.Middle age</v>
      </c>
      <c r="S176" s="33" t="s">
        <v>46</v>
      </c>
      <c r="T176" s="33">
        <v>71780.789999999994</v>
      </c>
      <c r="U176" s="33" t="s">
        <v>28</v>
      </c>
      <c r="V176" s="33" t="s">
        <v>29</v>
      </c>
      <c r="W176" s="36">
        <v>45470</v>
      </c>
      <c r="X176" s="37">
        <v>0.58472222222222225</v>
      </c>
      <c r="Y176" s="34">
        <f t="shared" si="18"/>
        <v>27</v>
      </c>
      <c r="Z176" s="34">
        <f t="shared" si="19"/>
        <v>27</v>
      </c>
      <c r="AA176" s="33">
        <f t="shared" si="20"/>
        <v>2024</v>
      </c>
      <c r="AB176" s="34">
        <f t="shared" si="21"/>
        <v>14</v>
      </c>
      <c r="AC176" s="34">
        <f t="shared" si="22"/>
        <v>2</v>
      </c>
      <c r="AD176" s="38">
        <f t="shared" si="23"/>
        <v>0</v>
      </c>
    </row>
    <row r="177" spans="1:30" x14ac:dyDescent="0.35">
      <c r="A177" s="39">
        <v>166</v>
      </c>
      <c r="B177" s="40">
        <v>8397</v>
      </c>
      <c r="C177" s="40">
        <v>456</v>
      </c>
      <c r="D177" s="40" t="s">
        <v>31</v>
      </c>
      <c r="E177" s="40" t="s">
        <v>25</v>
      </c>
      <c r="F177" s="40">
        <v>2</v>
      </c>
      <c r="G177" s="41">
        <v>703.36</v>
      </c>
      <c r="H177" s="41">
        <f t="shared" si="16"/>
        <v>1406.72</v>
      </c>
      <c r="I177" s="42">
        <v>45296.752083333333</v>
      </c>
      <c r="J177" s="40">
        <v>14</v>
      </c>
      <c r="K177" s="40" t="s">
        <v>45</v>
      </c>
      <c r="L177" s="40">
        <v>152</v>
      </c>
      <c r="M177" s="40">
        <v>87</v>
      </c>
      <c r="N177" s="40">
        <v>144</v>
      </c>
      <c r="O177" s="40">
        <v>174</v>
      </c>
      <c r="P177" s="40">
        <v>7</v>
      </c>
      <c r="Q177" s="40">
        <v>56</v>
      </c>
      <c r="R177" s="40" t="str">
        <f t="shared" si="17"/>
        <v>2.Middle age</v>
      </c>
      <c r="S177" s="40" t="s">
        <v>27</v>
      </c>
      <c r="T177" s="40">
        <v>33742.980000000003</v>
      </c>
      <c r="U177" s="40" t="s">
        <v>37</v>
      </c>
      <c r="V177" s="40" t="s">
        <v>29</v>
      </c>
      <c r="W177" s="43">
        <v>45296</v>
      </c>
      <c r="X177" s="47">
        <v>0.75208333333333333</v>
      </c>
      <c r="Y177" s="41">
        <f t="shared" si="18"/>
        <v>5</v>
      </c>
      <c r="Z177" s="41">
        <f t="shared" si="19"/>
        <v>5</v>
      </c>
      <c r="AA177" s="40">
        <f t="shared" si="20"/>
        <v>2024</v>
      </c>
      <c r="AB177" s="41">
        <f t="shared" si="21"/>
        <v>18</v>
      </c>
      <c r="AC177" s="41">
        <f t="shared" si="22"/>
        <v>3</v>
      </c>
      <c r="AD177" s="45">
        <f t="shared" si="23"/>
        <v>0</v>
      </c>
    </row>
    <row r="178" spans="1:30" x14ac:dyDescent="0.35">
      <c r="A178" s="32">
        <v>167</v>
      </c>
      <c r="B178" s="33">
        <v>2982</v>
      </c>
      <c r="C178" s="33">
        <v>295</v>
      </c>
      <c r="D178" s="33" t="s">
        <v>24</v>
      </c>
      <c r="E178" s="33" t="s">
        <v>47</v>
      </c>
      <c r="F178" s="33">
        <v>1</v>
      </c>
      <c r="G178" s="34">
        <v>660.72</v>
      </c>
      <c r="H178" s="34">
        <f t="shared" si="16"/>
        <v>660.72</v>
      </c>
      <c r="I178" s="35">
        <v>45312.751388888886</v>
      </c>
      <c r="J178" s="33">
        <v>15</v>
      </c>
      <c r="K178" s="33" t="s">
        <v>32</v>
      </c>
      <c r="L178" s="33">
        <v>156</v>
      </c>
      <c r="M178" s="33">
        <v>62</v>
      </c>
      <c r="N178" s="33">
        <v>160</v>
      </c>
      <c r="O178" s="33">
        <v>264</v>
      </c>
      <c r="P178" s="33">
        <v>4</v>
      </c>
      <c r="Q178" s="33">
        <v>23</v>
      </c>
      <c r="R178" s="33" t="str">
        <f t="shared" si="17"/>
        <v>1.Young age</v>
      </c>
      <c r="S178" s="33" t="s">
        <v>41</v>
      </c>
      <c r="T178" s="33">
        <v>116494.73</v>
      </c>
      <c r="U178" s="33" t="s">
        <v>28</v>
      </c>
      <c r="V178" s="33" t="s">
        <v>43</v>
      </c>
      <c r="W178" s="36">
        <v>45312</v>
      </c>
      <c r="X178" s="37">
        <v>0.75138888888888888</v>
      </c>
      <c r="Y178" s="34">
        <f t="shared" si="18"/>
        <v>21</v>
      </c>
      <c r="Z178" s="34">
        <f t="shared" si="19"/>
        <v>21</v>
      </c>
      <c r="AA178" s="33">
        <f t="shared" si="20"/>
        <v>2024</v>
      </c>
      <c r="AB178" s="34">
        <f t="shared" si="21"/>
        <v>18</v>
      </c>
      <c r="AC178" s="34">
        <f t="shared" si="22"/>
        <v>2</v>
      </c>
      <c r="AD178" s="38">
        <f t="shared" si="23"/>
        <v>0</v>
      </c>
    </row>
    <row r="179" spans="1:30" x14ac:dyDescent="0.35">
      <c r="A179" s="39">
        <v>168</v>
      </c>
      <c r="B179" s="40">
        <v>5061</v>
      </c>
      <c r="C179" s="40">
        <v>428</v>
      </c>
      <c r="D179" s="40" t="s">
        <v>24</v>
      </c>
      <c r="E179" s="40" t="s">
        <v>47</v>
      </c>
      <c r="F179" s="40">
        <v>3</v>
      </c>
      <c r="G179" s="41">
        <v>1266.6099999999999</v>
      </c>
      <c r="H179" s="41">
        <f t="shared" si="16"/>
        <v>3799.83</v>
      </c>
      <c r="I179" s="42">
        <v>45455.842361111114</v>
      </c>
      <c r="J179" s="40">
        <v>16</v>
      </c>
      <c r="K179" s="40" t="s">
        <v>40</v>
      </c>
      <c r="L179" s="40">
        <v>417</v>
      </c>
      <c r="M179" s="40">
        <v>50</v>
      </c>
      <c r="N179" s="40">
        <v>257</v>
      </c>
      <c r="O179" s="40">
        <v>475</v>
      </c>
      <c r="P179" s="40">
        <v>2</v>
      </c>
      <c r="Q179" s="40">
        <v>25</v>
      </c>
      <c r="R179" s="40" t="str">
        <f t="shared" si="17"/>
        <v>1.Young age</v>
      </c>
      <c r="S179" s="40" t="s">
        <v>46</v>
      </c>
      <c r="T179" s="40">
        <v>119683.28</v>
      </c>
      <c r="U179" s="40" t="s">
        <v>37</v>
      </c>
      <c r="V179" s="40" t="s">
        <v>50</v>
      </c>
      <c r="W179" s="43">
        <v>45455</v>
      </c>
      <c r="X179" s="47">
        <v>0.84236111111111112</v>
      </c>
      <c r="Y179" s="41">
        <f t="shared" si="18"/>
        <v>12</v>
      </c>
      <c r="Z179" s="41">
        <f t="shared" si="19"/>
        <v>12</v>
      </c>
      <c r="AA179" s="40">
        <f t="shared" si="20"/>
        <v>2024</v>
      </c>
      <c r="AB179" s="41">
        <f t="shared" si="21"/>
        <v>20</v>
      </c>
      <c r="AC179" s="41">
        <f t="shared" si="22"/>
        <v>13</v>
      </c>
      <c r="AD179" s="45">
        <f t="shared" si="23"/>
        <v>0</v>
      </c>
    </row>
    <row r="180" spans="1:30" x14ac:dyDescent="0.35">
      <c r="A180" s="32">
        <v>169</v>
      </c>
      <c r="B180" s="33">
        <v>4681</v>
      </c>
      <c r="C180" s="33">
        <v>452</v>
      </c>
      <c r="D180" s="33" t="s">
        <v>31</v>
      </c>
      <c r="E180" s="33" t="s">
        <v>25</v>
      </c>
      <c r="F180" s="33">
        <v>2</v>
      </c>
      <c r="G180" s="34">
        <v>1602.49</v>
      </c>
      <c r="H180" s="34">
        <f t="shared" si="16"/>
        <v>3204.98</v>
      </c>
      <c r="I180" s="35">
        <v>45416.605555555558</v>
      </c>
      <c r="J180" s="33">
        <v>6</v>
      </c>
      <c r="K180" s="33" t="s">
        <v>32</v>
      </c>
      <c r="L180" s="33">
        <v>259</v>
      </c>
      <c r="M180" s="33">
        <v>90</v>
      </c>
      <c r="N180" s="33">
        <v>268</v>
      </c>
      <c r="O180" s="33">
        <v>116</v>
      </c>
      <c r="P180" s="33">
        <v>7</v>
      </c>
      <c r="Q180" s="33">
        <v>51</v>
      </c>
      <c r="R180" s="33" t="str">
        <f t="shared" si="17"/>
        <v>2.Middle age</v>
      </c>
      <c r="S180" s="33" t="s">
        <v>46</v>
      </c>
      <c r="T180" s="33">
        <v>87321.53</v>
      </c>
      <c r="U180" s="33" t="s">
        <v>28</v>
      </c>
      <c r="V180" s="33" t="s">
        <v>34</v>
      </c>
      <c r="W180" s="36">
        <v>45416</v>
      </c>
      <c r="X180" s="46">
        <v>0.60555555555555551</v>
      </c>
      <c r="Y180" s="34">
        <f t="shared" si="18"/>
        <v>4</v>
      </c>
      <c r="Z180" s="34">
        <f t="shared" si="19"/>
        <v>4</v>
      </c>
      <c r="AA180" s="33">
        <f t="shared" si="20"/>
        <v>2024</v>
      </c>
      <c r="AB180" s="34">
        <f t="shared" si="21"/>
        <v>14</v>
      </c>
      <c r="AC180" s="34">
        <f t="shared" si="22"/>
        <v>32</v>
      </c>
      <c r="AD180" s="38">
        <f t="shared" si="23"/>
        <v>0</v>
      </c>
    </row>
    <row r="181" spans="1:30" x14ac:dyDescent="0.35">
      <c r="A181" s="39">
        <v>170</v>
      </c>
      <c r="B181" s="40">
        <v>2049</v>
      </c>
      <c r="C181" s="40">
        <v>708</v>
      </c>
      <c r="D181" s="40" t="s">
        <v>52</v>
      </c>
      <c r="E181" s="40" t="s">
        <v>47</v>
      </c>
      <c r="F181" s="40">
        <v>3</v>
      </c>
      <c r="G181" s="41">
        <v>313.77999999999997</v>
      </c>
      <c r="H181" s="41">
        <f t="shared" si="16"/>
        <v>941.33999999999992</v>
      </c>
      <c r="I181" s="42">
        <v>45520.811805555553</v>
      </c>
      <c r="J181" s="40">
        <v>9</v>
      </c>
      <c r="K181" s="40" t="s">
        <v>32</v>
      </c>
      <c r="L181" s="40">
        <v>244</v>
      </c>
      <c r="M181" s="40">
        <v>145</v>
      </c>
      <c r="N181" s="40">
        <v>290</v>
      </c>
      <c r="O181" s="40">
        <v>379</v>
      </c>
      <c r="P181" s="40">
        <v>10</v>
      </c>
      <c r="Q181" s="40">
        <v>42</v>
      </c>
      <c r="R181" s="40" t="str">
        <f t="shared" si="17"/>
        <v>2.Middle age</v>
      </c>
      <c r="S181" s="40" t="s">
        <v>27</v>
      </c>
      <c r="T181" s="40">
        <v>74755.100000000006</v>
      </c>
      <c r="U181" s="40" t="s">
        <v>28</v>
      </c>
      <c r="V181" s="40" t="s">
        <v>29</v>
      </c>
      <c r="W181" s="43">
        <v>45520</v>
      </c>
      <c r="X181" s="44">
        <v>0.81180555555555556</v>
      </c>
      <c r="Y181" s="41">
        <f t="shared" si="18"/>
        <v>16</v>
      </c>
      <c r="Z181" s="41">
        <f t="shared" si="19"/>
        <v>16</v>
      </c>
      <c r="AA181" s="40">
        <f t="shared" si="20"/>
        <v>2024</v>
      </c>
      <c r="AB181" s="41">
        <f t="shared" si="21"/>
        <v>19</v>
      </c>
      <c r="AC181" s="41">
        <f t="shared" si="22"/>
        <v>29</v>
      </c>
      <c r="AD181" s="45">
        <f t="shared" si="23"/>
        <v>0</v>
      </c>
    </row>
    <row r="182" spans="1:30" x14ac:dyDescent="0.35">
      <c r="A182" s="32">
        <v>171</v>
      </c>
      <c r="B182" s="33">
        <v>6539</v>
      </c>
      <c r="C182" s="33">
        <v>771</v>
      </c>
      <c r="D182" s="33" t="s">
        <v>52</v>
      </c>
      <c r="E182" s="33" t="s">
        <v>25</v>
      </c>
      <c r="F182" s="33">
        <v>4</v>
      </c>
      <c r="G182" s="34">
        <v>610.94000000000005</v>
      </c>
      <c r="H182" s="34">
        <f t="shared" si="16"/>
        <v>2443.7600000000002</v>
      </c>
      <c r="I182" s="35">
        <v>45442.1</v>
      </c>
      <c r="J182" s="33">
        <v>10</v>
      </c>
      <c r="K182" s="33" t="s">
        <v>40</v>
      </c>
      <c r="L182" s="33">
        <v>223</v>
      </c>
      <c r="M182" s="33">
        <v>146</v>
      </c>
      <c r="N182" s="33">
        <v>192</v>
      </c>
      <c r="O182" s="33">
        <v>431</v>
      </c>
      <c r="P182" s="33">
        <v>2</v>
      </c>
      <c r="Q182" s="33">
        <v>28</v>
      </c>
      <c r="R182" s="33" t="str">
        <f t="shared" si="17"/>
        <v>1.Young age</v>
      </c>
      <c r="S182" s="33" t="s">
        <v>46</v>
      </c>
      <c r="T182" s="33">
        <v>55945.55</v>
      </c>
      <c r="U182" s="33" t="s">
        <v>28</v>
      </c>
      <c r="V182" s="33" t="s">
        <v>43</v>
      </c>
      <c r="W182" s="36">
        <v>45442</v>
      </c>
      <c r="X182" s="37">
        <v>0.1</v>
      </c>
      <c r="Y182" s="34">
        <f t="shared" si="18"/>
        <v>30</v>
      </c>
      <c r="Z182" s="34">
        <f t="shared" si="19"/>
        <v>30</v>
      </c>
      <c r="AA182" s="33">
        <f t="shared" si="20"/>
        <v>2024</v>
      </c>
      <c r="AB182" s="34">
        <f t="shared" si="21"/>
        <v>2</v>
      </c>
      <c r="AC182" s="34">
        <f t="shared" si="22"/>
        <v>24</v>
      </c>
      <c r="AD182" s="38">
        <f t="shared" si="23"/>
        <v>0</v>
      </c>
    </row>
    <row r="183" spans="1:30" x14ac:dyDescent="0.35">
      <c r="A183" s="39">
        <v>172</v>
      </c>
      <c r="B183" s="40">
        <v>1344</v>
      </c>
      <c r="C183" s="40">
        <v>124</v>
      </c>
      <c r="D183" s="40" t="s">
        <v>39</v>
      </c>
      <c r="E183" s="40" t="s">
        <v>25</v>
      </c>
      <c r="F183" s="40">
        <v>2</v>
      </c>
      <c r="G183" s="41">
        <v>1469.46</v>
      </c>
      <c r="H183" s="41">
        <f t="shared" si="16"/>
        <v>2938.92</v>
      </c>
      <c r="I183" s="42">
        <v>45508.801388888889</v>
      </c>
      <c r="J183" s="40">
        <v>7</v>
      </c>
      <c r="K183" s="40" t="s">
        <v>40</v>
      </c>
      <c r="L183" s="40">
        <v>80</v>
      </c>
      <c r="M183" s="40">
        <v>131</v>
      </c>
      <c r="N183" s="40">
        <v>289</v>
      </c>
      <c r="O183" s="40">
        <v>256</v>
      </c>
      <c r="P183" s="40">
        <v>5</v>
      </c>
      <c r="Q183" s="40">
        <v>59</v>
      </c>
      <c r="R183" s="40" t="str">
        <f t="shared" si="17"/>
        <v>2.Middle age</v>
      </c>
      <c r="S183" s="40" t="s">
        <v>41</v>
      </c>
      <c r="T183" s="40">
        <v>65556.17</v>
      </c>
      <c r="U183" s="40" t="s">
        <v>28</v>
      </c>
      <c r="V183" s="40" t="s">
        <v>34</v>
      </c>
      <c r="W183" s="43">
        <v>45508</v>
      </c>
      <c r="X183" s="47">
        <v>0.80138888888888893</v>
      </c>
      <c r="Y183" s="41">
        <f t="shared" si="18"/>
        <v>4</v>
      </c>
      <c r="Z183" s="41">
        <f t="shared" si="19"/>
        <v>4</v>
      </c>
      <c r="AA183" s="40">
        <f t="shared" si="20"/>
        <v>2024</v>
      </c>
      <c r="AB183" s="41">
        <f t="shared" si="21"/>
        <v>19</v>
      </c>
      <c r="AC183" s="41">
        <f t="shared" si="22"/>
        <v>14</v>
      </c>
      <c r="AD183" s="45">
        <f t="shared" si="23"/>
        <v>0</v>
      </c>
    </row>
    <row r="184" spans="1:30" x14ac:dyDescent="0.35">
      <c r="A184" s="32">
        <v>173</v>
      </c>
      <c r="B184" s="33">
        <v>4770</v>
      </c>
      <c r="C184" s="33">
        <v>888</v>
      </c>
      <c r="D184" s="33" t="s">
        <v>44</v>
      </c>
      <c r="E184" s="33" t="s">
        <v>47</v>
      </c>
      <c r="F184" s="33">
        <v>1</v>
      </c>
      <c r="G184" s="34">
        <v>123.31</v>
      </c>
      <c r="H184" s="34">
        <f t="shared" si="16"/>
        <v>123.31</v>
      </c>
      <c r="I184" s="35">
        <v>45511.718055555553</v>
      </c>
      <c r="J184" s="33">
        <v>10</v>
      </c>
      <c r="K184" s="33" t="s">
        <v>40</v>
      </c>
      <c r="L184" s="33">
        <v>54</v>
      </c>
      <c r="M184" s="33">
        <v>135</v>
      </c>
      <c r="N184" s="33">
        <v>194</v>
      </c>
      <c r="O184" s="33">
        <v>264</v>
      </c>
      <c r="P184" s="33">
        <v>6</v>
      </c>
      <c r="Q184" s="33">
        <v>64</v>
      </c>
      <c r="R184" s="33" t="str">
        <f t="shared" si="17"/>
        <v xml:space="preserve">3.Senior Citizen </v>
      </c>
      <c r="S184" s="33" t="s">
        <v>27</v>
      </c>
      <c r="T184" s="33">
        <v>71207.100000000006</v>
      </c>
      <c r="U184" s="33" t="s">
        <v>33</v>
      </c>
      <c r="V184" s="33" t="s">
        <v>43</v>
      </c>
      <c r="W184" s="36">
        <v>45511</v>
      </c>
      <c r="X184" s="46">
        <v>0.71805555555555556</v>
      </c>
      <c r="Y184" s="34">
        <f t="shared" si="18"/>
        <v>7</v>
      </c>
      <c r="Z184" s="34">
        <f t="shared" si="19"/>
        <v>7</v>
      </c>
      <c r="AA184" s="33">
        <f t="shared" si="20"/>
        <v>2024</v>
      </c>
      <c r="AB184" s="34">
        <f t="shared" si="21"/>
        <v>17</v>
      </c>
      <c r="AC184" s="34">
        <f t="shared" si="22"/>
        <v>14</v>
      </c>
      <c r="AD184" s="38">
        <f t="shared" si="23"/>
        <v>0</v>
      </c>
    </row>
    <row r="185" spans="1:30" x14ac:dyDescent="0.35">
      <c r="A185" s="39">
        <v>174</v>
      </c>
      <c r="B185" s="40">
        <v>4608</v>
      </c>
      <c r="C185" s="40">
        <v>412</v>
      </c>
      <c r="D185" s="40" t="s">
        <v>38</v>
      </c>
      <c r="E185" s="40" t="s">
        <v>25</v>
      </c>
      <c r="F185" s="40">
        <v>4</v>
      </c>
      <c r="G185" s="41">
        <v>972.19</v>
      </c>
      <c r="H185" s="41">
        <f t="shared" si="16"/>
        <v>3888.76</v>
      </c>
      <c r="I185" s="42">
        <v>45327.46597222222</v>
      </c>
      <c r="J185" s="40">
        <v>7</v>
      </c>
      <c r="K185" s="40" t="s">
        <v>40</v>
      </c>
      <c r="L185" s="40">
        <v>477</v>
      </c>
      <c r="M185" s="40">
        <v>106</v>
      </c>
      <c r="N185" s="40">
        <v>167</v>
      </c>
      <c r="O185" s="40">
        <v>470</v>
      </c>
      <c r="P185" s="40">
        <v>6</v>
      </c>
      <c r="Q185" s="40">
        <v>35</v>
      </c>
      <c r="R185" s="40" t="str">
        <f t="shared" si="17"/>
        <v>2.Middle age</v>
      </c>
      <c r="S185" s="40" t="s">
        <v>27</v>
      </c>
      <c r="T185" s="40">
        <v>41100.58</v>
      </c>
      <c r="U185" s="40" t="s">
        <v>28</v>
      </c>
      <c r="V185" s="40" t="s">
        <v>50</v>
      </c>
      <c r="W185" s="43">
        <v>45327</v>
      </c>
      <c r="X185" s="47">
        <v>0.46597222222222223</v>
      </c>
      <c r="Y185" s="41">
        <f t="shared" si="18"/>
        <v>5</v>
      </c>
      <c r="Z185" s="41">
        <f t="shared" si="19"/>
        <v>5</v>
      </c>
      <c r="AA185" s="40">
        <f t="shared" si="20"/>
        <v>2024</v>
      </c>
      <c r="AB185" s="41">
        <f t="shared" si="21"/>
        <v>11</v>
      </c>
      <c r="AC185" s="41">
        <f t="shared" si="22"/>
        <v>11</v>
      </c>
      <c r="AD185" s="45">
        <f t="shared" si="23"/>
        <v>0</v>
      </c>
    </row>
    <row r="186" spans="1:30" x14ac:dyDescent="0.35">
      <c r="A186" s="32">
        <v>175</v>
      </c>
      <c r="B186" s="33">
        <v>1117</v>
      </c>
      <c r="C186" s="33">
        <v>273</v>
      </c>
      <c r="D186" s="33" t="s">
        <v>38</v>
      </c>
      <c r="E186" s="33" t="s">
        <v>47</v>
      </c>
      <c r="F186" s="33">
        <v>1</v>
      </c>
      <c r="G186" s="34">
        <v>1430.72</v>
      </c>
      <c r="H186" s="34">
        <f t="shared" si="16"/>
        <v>1430.72</v>
      </c>
      <c r="I186" s="35">
        <v>45325.572916666664</v>
      </c>
      <c r="J186" s="33">
        <v>11</v>
      </c>
      <c r="K186" s="33" t="s">
        <v>36</v>
      </c>
      <c r="L186" s="33">
        <v>479</v>
      </c>
      <c r="M186" s="33">
        <v>111</v>
      </c>
      <c r="N186" s="33">
        <v>150</v>
      </c>
      <c r="O186" s="33">
        <v>482</v>
      </c>
      <c r="P186" s="33">
        <v>10</v>
      </c>
      <c r="Q186" s="33">
        <v>49</v>
      </c>
      <c r="R186" s="33" t="str">
        <f t="shared" si="17"/>
        <v>2.Middle age</v>
      </c>
      <c r="S186" s="33" t="s">
        <v>41</v>
      </c>
      <c r="T186" s="33">
        <v>31038.42</v>
      </c>
      <c r="U186" s="33" t="s">
        <v>28</v>
      </c>
      <c r="V186" s="33" t="s">
        <v>29</v>
      </c>
      <c r="W186" s="36">
        <v>45325</v>
      </c>
      <c r="X186" s="46">
        <v>0.57291666666666663</v>
      </c>
      <c r="Y186" s="34">
        <f t="shared" si="18"/>
        <v>3</v>
      </c>
      <c r="Z186" s="34">
        <f t="shared" si="19"/>
        <v>3</v>
      </c>
      <c r="AA186" s="33">
        <f t="shared" si="20"/>
        <v>2024</v>
      </c>
      <c r="AB186" s="34">
        <f t="shared" si="21"/>
        <v>13</v>
      </c>
      <c r="AC186" s="34">
        <f t="shared" si="22"/>
        <v>45</v>
      </c>
      <c r="AD186" s="38">
        <f t="shared" si="23"/>
        <v>0</v>
      </c>
    </row>
    <row r="187" spans="1:30" x14ac:dyDescent="0.35">
      <c r="A187" s="39">
        <v>176</v>
      </c>
      <c r="B187" s="40">
        <v>2163</v>
      </c>
      <c r="C187" s="40">
        <v>458</v>
      </c>
      <c r="D187" s="40" t="s">
        <v>51</v>
      </c>
      <c r="E187" s="40" t="s">
        <v>25</v>
      </c>
      <c r="F187" s="40">
        <v>5</v>
      </c>
      <c r="G187" s="41">
        <v>1469.45</v>
      </c>
      <c r="H187" s="41">
        <f t="shared" si="16"/>
        <v>7347.25</v>
      </c>
      <c r="I187" s="42">
        <v>45497.318749999999</v>
      </c>
      <c r="J187" s="40">
        <v>10</v>
      </c>
      <c r="K187" s="40" t="s">
        <v>26</v>
      </c>
      <c r="L187" s="40">
        <v>463</v>
      </c>
      <c r="M187" s="40">
        <v>134</v>
      </c>
      <c r="N187" s="40">
        <v>277</v>
      </c>
      <c r="O187" s="40">
        <v>190</v>
      </c>
      <c r="P187" s="40">
        <v>1</v>
      </c>
      <c r="Q187" s="40">
        <v>56</v>
      </c>
      <c r="R187" s="40" t="str">
        <f t="shared" si="17"/>
        <v>2.Middle age</v>
      </c>
      <c r="S187" s="40" t="s">
        <v>46</v>
      </c>
      <c r="T187" s="40">
        <v>91524.12</v>
      </c>
      <c r="U187" s="40" t="s">
        <v>37</v>
      </c>
      <c r="V187" s="40" t="s">
        <v>29</v>
      </c>
      <c r="W187" s="43">
        <v>45497</v>
      </c>
      <c r="X187" s="44">
        <v>0.31874999999999998</v>
      </c>
      <c r="Y187" s="41">
        <f t="shared" si="18"/>
        <v>24</v>
      </c>
      <c r="Z187" s="41">
        <f t="shared" si="19"/>
        <v>24</v>
      </c>
      <c r="AA187" s="40">
        <f t="shared" si="20"/>
        <v>2024</v>
      </c>
      <c r="AB187" s="41">
        <f t="shared" si="21"/>
        <v>7</v>
      </c>
      <c r="AC187" s="41">
        <f t="shared" si="22"/>
        <v>39</v>
      </c>
      <c r="AD187" s="45">
        <f t="shared" si="23"/>
        <v>0</v>
      </c>
    </row>
    <row r="188" spans="1:30" x14ac:dyDescent="0.35">
      <c r="A188" s="32">
        <v>177</v>
      </c>
      <c r="B188" s="33">
        <v>1964</v>
      </c>
      <c r="C188" s="33">
        <v>731</v>
      </c>
      <c r="D188" s="33" t="s">
        <v>39</v>
      </c>
      <c r="E188" s="33" t="s">
        <v>47</v>
      </c>
      <c r="F188" s="33">
        <v>3</v>
      </c>
      <c r="G188" s="34">
        <v>307.94</v>
      </c>
      <c r="H188" s="34">
        <f t="shared" si="16"/>
        <v>923.81999999999994</v>
      </c>
      <c r="I188" s="35">
        <v>45421.499305555553</v>
      </c>
      <c r="J188" s="33">
        <v>20</v>
      </c>
      <c r="K188" s="33" t="s">
        <v>40</v>
      </c>
      <c r="L188" s="33">
        <v>215</v>
      </c>
      <c r="M188" s="33">
        <v>66</v>
      </c>
      <c r="N188" s="33">
        <v>171</v>
      </c>
      <c r="O188" s="33">
        <v>253</v>
      </c>
      <c r="P188" s="33">
        <v>4</v>
      </c>
      <c r="Q188" s="33">
        <v>66</v>
      </c>
      <c r="R188" s="33" t="str">
        <f t="shared" si="17"/>
        <v xml:space="preserve">3.Senior Citizen </v>
      </c>
      <c r="S188" s="33" t="s">
        <v>27</v>
      </c>
      <c r="T188" s="33">
        <v>116021.02</v>
      </c>
      <c r="U188" s="33" t="s">
        <v>33</v>
      </c>
      <c r="V188" s="33" t="s">
        <v>34</v>
      </c>
      <c r="W188" s="36">
        <v>45421</v>
      </c>
      <c r="X188" s="46">
        <v>0.49930555555555556</v>
      </c>
      <c r="Y188" s="34">
        <f t="shared" si="18"/>
        <v>9</v>
      </c>
      <c r="Z188" s="34">
        <f t="shared" si="19"/>
        <v>9</v>
      </c>
      <c r="AA188" s="33">
        <f t="shared" si="20"/>
        <v>2024</v>
      </c>
      <c r="AB188" s="34">
        <f t="shared" si="21"/>
        <v>11</v>
      </c>
      <c r="AC188" s="34">
        <f t="shared" si="22"/>
        <v>59</v>
      </c>
      <c r="AD188" s="38">
        <f t="shared" si="23"/>
        <v>0</v>
      </c>
    </row>
    <row r="189" spans="1:30" x14ac:dyDescent="0.35">
      <c r="A189" s="39">
        <v>178</v>
      </c>
      <c r="B189" s="40">
        <v>4750</v>
      </c>
      <c r="C189" s="40">
        <v>941</v>
      </c>
      <c r="D189" s="40" t="s">
        <v>52</v>
      </c>
      <c r="E189" s="40" t="s">
        <v>25</v>
      </c>
      <c r="F189" s="40">
        <v>2</v>
      </c>
      <c r="G189" s="41">
        <v>1017.32</v>
      </c>
      <c r="H189" s="41">
        <f t="shared" si="16"/>
        <v>2034.64</v>
      </c>
      <c r="I189" s="42">
        <v>45394.576388888891</v>
      </c>
      <c r="J189" s="40">
        <v>15</v>
      </c>
      <c r="K189" s="40" t="s">
        <v>36</v>
      </c>
      <c r="L189" s="40">
        <v>491</v>
      </c>
      <c r="M189" s="40">
        <v>95</v>
      </c>
      <c r="N189" s="40">
        <v>165</v>
      </c>
      <c r="O189" s="40">
        <v>110</v>
      </c>
      <c r="P189" s="40">
        <v>7</v>
      </c>
      <c r="Q189" s="40">
        <v>33</v>
      </c>
      <c r="R189" s="40" t="str">
        <f t="shared" si="17"/>
        <v>1.Young age</v>
      </c>
      <c r="S189" s="40" t="s">
        <v>41</v>
      </c>
      <c r="T189" s="40">
        <v>34905.07</v>
      </c>
      <c r="U189" s="40" t="s">
        <v>33</v>
      </c>
      <c r="V189" s="40" t="s">
        <v>43</v>
      </c>
      <c r="W189" s="43">
        <v>45394</v>
      </c>
      <c r="X189" s="47">
        <v>0.57638888888888884</v>
      </c>
      <c r="Y189" s="41">
        <f t="shared" si="18"/>
        <v>12</v>
      </c>
      <c r="Z189" s="41">
        <f t="shared" si="19"/>
        <v>12</v>
      </c>
      <c r="AA189" s="40">
        <f t="shared" si="20"/>
        <v>2024</v>
      </c>
      <c r="AB189" s="41">
        <f t="shared" si="21"/>
        <v>13</v>
      </c>
      <c r="AC189" s="41">
        <f t="shared" si="22"/>
        <v>50</v>
      </c>
      <c r="AD189" s="45">
        <f t="shared" si="23"/>
        <v>0</v>
      </c>
    </row>
    <row r="190" spans="1:30" x14ac:dyDescent="0.35">
      <c r="A190" s="32">
        <v>179</v>
      </c>
      <c r="B190" s="33">
        <v>2104</v>
      </c>
      <c r="C190" s="33">
        <v>922</v>
      </c>
      <c r="D190" s="33" t="s">
        <v>44</v>
      </c>
      <c r="E190" s="33" t="s">
        <v>25</v>
      </c>
      <c r="F190" s="33">
        <v>5</v>
      </c>
      <c r="G190" s="34">
        <v>86.08</v>
      </c>
      <c r="H190" s="34">
        <f t="shared" si="16"/>
        <v>430.4</v>
      </c>
      <c r="I190" s="35">
        <v>45310.533333333333</v>
      </c>
      <c r="J190" s="33">
        <v>17</v>
      </c>
      <c r="K190" s="33" t="s">
        <v>36</v>
      </c>
      <c r="L190" s="33">
        <v>146</v>
      </c>
      <c r="M190" s="33">
        <v>51</v>
      </c>
      <c r="N190" s="33">
        <v>237</v>
      </c>
      <c r="O190" s="33">
        <v>380</v>
      </c>
      <c r="P190" s="33">
        <v>6</v>
      </c>
      <c r="Q190" s="33">
        <v>57</v>
      </c>
      <c r="R190" s="33" t="str">
        <f t="shared" si="17"/>
        <v>2.Middle age</v>
      </c>
      <c r="S190" s="33" t="s">
        <v>46</v>
      </c>
      <c r="T190" s="33">
        <v>23947.58</v>
      </c>
      <c r="U190" s="33" t="s">
        <v>37</v>
      </c>
      <c r="V190" s="33" t="s">
        <v>50</v>
      </c>
      <c r="W190" s="36">
        <v>45310</v>
      </c>
      <c r="X190" s="37">
        <v>0.53333333333333333</v>
      </c>
      <c r="Y190" s="34">
        <f t="shared" si="18"/>
        <v>19</v>
      </c>
      <c r="Z190" s="34">
        <f t="shared" si="19"/>
        <v>19</v>
      </c>
      <c r="AA190" s="33">
        <f t="shared" si="20"/>
        <v>2024</v>
      </c>
      <c r="AB190" s="34">
        <f t="shared" si="21"/>
        <v>12</v>
      </c>
      <c r="AC190" s="34">
        <f t="shared" si="22"/>
        <v>48</v>
      </c>
      <c r="AD190" s="38">
        <f t="shared" si="23"/>
        <v>0</v>
      </c>
    </row>
    <row r="191" spans="1:30" x14ac:dyDescent="0.35">
      <c r="A191" s="39">
        <v>180</v>
      </c>
      <c r="B191" s="40">
        <v>1514</v>
      </c>
      <c r="C191" s="40">
        <v>552</v>
      </c>
      <c r="D191" s="40" t="s">
        <v>44</v>
      </c>
      <c r="E191" s="40" t="s">
        <v>47</v>
      </c>
      <c r="F191" s="40">
        <v>1</v>
      </c>
      <c r="G191" s="41">
        <v>1313.61</v>
      </c>
      <c r="H191" s="41">
        <f t="shared" si="16"/>
        <v>1313.61</v>
      </c>
      <c r="I191" s="42">
        <v>45292.361111111109</v>
      </c>
      <c r="J191" s="40">
        <v>16</v>
      </c>
      <c r="K191" s="40" t="s">
        <v>26</v>
      </c>
      <c r="L191" s="40">
        <v>287</v>
      </c>
      <c r="M191" s="40">
        <v>87</v>
      </c>
      <c r="N191" s="40">
        <v>146</v>
      </c>
      <c r="O191" s="40">
        <v>364</v>
      </c>
      <c r="P191" s="40">
        <v>4</v>
      </c>
      <c r="Q191" s="40">
        <v>31</v>
      </c>
      <c r="R191" s="40" t="str">
        <f t="shared" si="17"/>
        <v>1.Young age</v>
      </c>
      <c r="S191" s="40" t="s">
        <v>27</v>
      </c>
      <c r="T191" s="40">
        <v>90287.74</v>
      </c>
      <c r="U191" s="40" t="s">
        <v>28</v>
      </c>
      <c r="V191" s="40" t="s">
        <v>29</v>
      </c>
      <c r="W191" s="43">
        <v>45292</v>
      </c>
      <c r="X191" s="47">
        <v>0.3611111111111111</v>
      </c>
      <c r="Y191" s="41">
        <f t="shared" si="18"/>
        <v>1</v>
      </c>
      <c r="Z191" s="41">
        <f t="shared" si="19"/>
        <v>1</v>
      </c>
      <c r="AA191" s="40">
        <f t="shared" si="20"/>
        <v>2024</v>
      </c>
      <c r="AB191" s="41">
        <f t="shared" si="21"/>
        <v>8</v>
      </c>
      <c r="AC191" s="41">
        <f t="shared" si="22"/>
        <v>40</v>
      </c>
      <c r="AD191" s="45">
        <f t="shared" si="23"/>
        <v>0</v>
      </c>
    </row>
    <row r="192" spans="1:30" x14ac:dyDescent="0.35">
      <c r="A192" s="32">
        <v>181</v>
      </c>
      <c r="B192" s="33">
        <v>6413</v>
      </c>
      <c r="C192" s="33">
        <v>738</v>
      </c>
      <c r="D192" s="33" t="s">
        <v>31</v>
      </c>
      <c r="E192" s="33" t="s">
        <v>47</v>
      </c>
      <c r="F192" s="33">
        <v>2</v>
      </c>
      <c r="G192" s="34">
        <v>896.94</v>
      </c>
      <c r="H192" s="34">
        <f t="shared" si="16"/>
        <v>1793.88</v>
      </c>
      <c r="I192" s="35">
        <v>45548.023611111108</v>
      </c>
      <c r="J192" s="33">
        <v>6</v>
      </c>
      <c r="K192" s="33" t="s">
        <v>40</v>
      </c>
      <c r="L192" s="33">
        <v>125</v>
      </c>
      <c r="M192" s="33">
        <v>55</v>
      </c>
      <c r="N192" s="33">
        <v>123</v>
      </c>
      <c r="O192" s="33">
        <v>323</v>
      </c>
      <c r="P192" s="33">
        <v>6</v>
      </c>
      <c r="Q192" s="33">
        <v>58</v>
      </c>
      <c r="R192" s="33" t="str">
        <f t="shared" si="17"/>
        <v>2.Middle age</v>
      </c>
      <c r="S192" s="33" t="s">
        <v>46</v>
      </c>
      <c r="T192" s="33">
        <v>42589.54</v>
      </c>
      <c r="U192" s="33" t="s">
        <v>37</v>
      </c>
      <c r="V192" s="33" t="s">
        <v>50</v>
      </c>
      <c r="W192" s="36">
        <v>45548</v>
      </c>
      <c r="X192" s="37">
        <v>2.361111111111111E-2</v>
      </c>
      <c r="Y192" s="34">
        <f t="shared" si="18"/>
        <v>13</v>
      </c>
      <c r="Z192" s="34">
        <f t="shared" si="19"/>
        <v>13</v>
      </c>
      <c r="AA192" s="33">
        <f t="shared" si="20"/>
        <v>2024</v>
      </c>
      <c r="AB192" s="34">
        <f t="shared" si="21"/>
        <v>0</v>
      </c>
      <c r="AC192" s="34">
        <f t="shared" si="22"/>
        <v>34</v>
      </c>
      <c r="AD192" s="38">
        <f t="shared" si="23"/>
        <v>0</v>
      </c>
    </row>
    <row r="193" spans="1:30" x14ac:dyDescent="0.35">
      <c r="A193" s="39">
        <v>182</v>
      </c>
      <c r="B193" s="40">
        <v>2160</v>
      </c>
      <c r="C193" s="40">
        <v>249</v>
      </c>
      <c r="D193" s="40" t="s">
        <v>24</v>
      </c>
      <c r="E193" s="40" t="s">
        <v>47</v>
      </c>
      <c r="F193" s="40">
        <v>4</v>
      </c>
      <c r="G193" s="41">
        <v>1573.93</v>
      </c>
      <c r="H193" s="41">
        <f t="shared" si="16"/>
        <v>6295.72</v>
      </c>
      <c r="I193" s="42">
        <v>45422.586805555555</v>
      </c>
      <c r="J193" s="40">
        <v>20</v>
      </c>
      <c r="K193" s="40" t="s">
        <v>40</v>
      </c>
      <c r="L193" s="40">
        <v>376</v>
      </c>
      <c r="M193" s="40">
        <v>72</v>
      </c>
      <c r="N193" s="40">
        <v>161</v>
      </c>
      <c r="O193" s="40">
        <v>468</v>
      </c>
      <c r="P193" s="40">
        <v>5</v>
      </c>
      <c r="Q193" s="40">
        <v>31</v>
      </c>
      <c r="R193" s="40" t="str">
        <f t="shared" si="17"/>
        <v>1.Young age</v>
      </c>
      <c r="S193" s="40" t="s">
        <v>27</v>
      </c>
      <c r="T193" s="40">
        <v>69302.3</v>
      </c>
      <c r="U193" s="40" t="s">
        <v>33</v>
      </c>
      <c r="V193" s="40" t="s">
        <v>29</v>
      </c>
      <c r="W193" s="43">
        <v>45422</v>
      </c>
      <c r="X193" s="47">
        <v>0.58680555555555558</v>
      </c>
      <c r="Y193" s="41">
        <f t="shared" si="18"/>
        <v>10</v>
      </c>
      <c r="Z193" s="41">
        <f t="shared" si="19"/>
        <v>10</v>
      </c>
      <c r="AA193" s="40">
        <f t="shared" si="20"/>
        <v>2024</v>
      </c>
      <c r="AB193" s="41">
        <f t="shared" si="21"/>
        <v>14</v>
      </c>
      <c r="AC193" s="41">
        <f t="shared" si="22"/>
        <v>5</v>
      </c>
      <c r="AD193" s="45">
        <f t="shared" si="23"/>
        <v>0</v>
      </c>
    </row>
    <row r="194" spans="1:30" x14ac:dyDescent="0.35">
      <c r="A194" s="32">
        <v>183</v>
      </c>
      <c r="B194" s="33">
        <v>9423</v>
      </c>
      <c r="C194" s="33">
        <v>551</v>
      </c>
      <c r="D194" s="33" t="s">
        <v>24</v>
      </c>
      <c r="E194" s="33" t="s">
        <v>25</v>
      </c>
      <c r="F194" s="33">
        <v>5</v>
      </c>
      <c r="G194" s="34">
        <v>765.31</v>
      </c>
      <c r="H194" s="34">
        <f t="shared" si="16"/>
        <v>3826.5499999999997</v>
      </c>
      <c r="I194" s="35">
        <v>45433.172222222223</v>
      </c>
      <c r="J194" s="33">
        <v>13</v>
      </c>
      <c r="K194" s="33" t="s">
        <v>40</v>
      </c>
      <c r="L194" s="33">
        <v>130</v>
      </c>
      <c r="M194" s="33">
        <v>92</v>
      </c>
      <c r="N194" s="33">
        <v>233</v>
      </c>
      <c r="O194" s="33">
        <v>117</v>
      </c>
      <c r="P194" s="33">
        <v>3</v>
      </c>
      <c r="Q194" s="33">
        <v>37</v>
      </c>
      <c r="R194" s="33" t="str">
        <f t="shared" si="17"/>
        <v>2.Middle age</v>
      </c>
      <c r="S194" s="33" t="s">
        <v>27</v>
      </c>
      <c r="T194" s="33">
        <v>83750.789999999994</v>
      </c>
      <c r="U194" s="33" t="s">
        <v>42</v>
      </c>
      <c r="V194" s="33" t="s">
        <v>34</v>
      </c>
      <c r="W194" s="36">
        <v>45433</v>
      </c>
      <c r="X194" s="37">
        <v>0.17222222222222222</v>
      </c>
      <c r="Y194" s="34">
        <f t="shared" si="18"/>
        <v>21</v>
      </c>
      <c r="Z194" s="34">
        <f t="shared" si="19"/>
        <v>21</v>
      </c>
      <c r="AA194" s="33">
        <f t="shared" si="20"/>
        <v>2024</v>
      </c>
      <c r="AB194" s="34">
        <f t="shared" si="21"/>
        <v>4</v>
      </c>
      <c r="AC194" s="34">
        <f t="shared" si="22"/>
        <v>8</v>
      </c>
      <c r="AD194" s="38">
        <f t="shared" si="23"/>
        <v>0</v>
      </c>
    </row>
    <row r="195" spans="1:30" x14ac:dyDescent="0.35">
      <c r="A195" s="39">
        <v>184</v>
      </c>
      <c r="B195" s="40">
        <v>4899</v>
      </c>
      <c r="C195" s="40">
        <v>145</v>
      </c>
      <c r="D195" s="40" t="s">
        <v>24</v>
      </c>
      <c r="E195" s="40" t="s">
        <v>25</v>
      </c>
      <c r="F195" s="40">
        <v>1</v>
      </c>
      <c r="G195" s="41">
        <v>375.66</v>
      </c>
      <c r="H195" s="41">
        <f t="shared" si="16"/>
        <v>375.66</v>
      </c>
      <c r="I195" s="42">
        <v>45470.842361111114</v>
      </c>
      <c r="J195" s="40">
        <v>12</v>
      </c>
      <c r="K195" s="40" t="s">
        <v>26</v>
      </c>
      <c r="L195" s="40">
        <v>338</v>
      </c>
      <c r="M195" s="40">
        <v>138</v>
      </c>
      <c r="N195" s="40">
        <v>262</v>
      </c>
      <c r="O195" s="40">
        <v>478</v>
      </c>
      <c r="P195" s="40">
        <v>4</v>
      </c>
      <c r="Q195" s="40">
        <v>50</v>
      </c>
      <c r="R195" s="40" t="str">
        <f t="shared" si="17"/>
        <v>2.Middle age</v>
      </c>
      <c r="S195" s="40" t="s">
        <v>46</v>
      </c>
      <c r="T195" s="40">
        <v>59019.46</v>
      </c>
      <c r="U195" s="40" t="s">
        <v>28</v>
      </c>
      <c r="V195" s="40" t="s">
        <v>29</v>
      </c>
      <c r="W195" s="43">
        <v>45470</v>
      </c>
      <c r="X195" s="44">
        <v>0.84236111111111112</v>
      </c>
      <c r="Y195" s="41">
        <f t="shared" si="18"/>
        <v>27</v>
      </c>
      <c r="Z195" s="41">
        <f t="shared" si="19"/>
        <v>27</v>
      </c>
      <c r="AA195" s="40">
        <f t="shared" si="20"/>
        <v>2024</v>
      </c>
      <c r="AB195" s="41">
        <f t="shared" si="21"/>
        <v>20</v>
      </c>
      <c r="AC195" s="41">
        <f t="shared" si="22"/>
        <v>13</v>
      </c>
      <c r="AD195" s="45">
        <f t="shared" si="23"/>
        <v>0</v>
      </c>
    </row>
    <row r="196" spans="1:30" x14ac:dyDescent="0.35">
      <c r="A196" s="32">
        <v>185</v>
      </c>
      <c r="B196" s="33">
        <v>5562</v>
      </c>
      <c r="C196" s="33">
        <v>937</v>
      </c>
      <c r="D196" s="33" t="s">
        <v>51</v>
      </c>
      <c r="E196" s="33" t="s">
        <v>47</v>
      </c>
      <c r="F196" s="33">
        <v>4</v>
      </c>
      <c r="G196" s="34">
        <v>934.21</v>
      </c>
      <c r="H196" s="34">
        <f t="shared" si="16"/>
        <v>3736.84</v>
      </c>
      <c r="I196" s="35">
        <v>45349.620833333334</v>
      </c>
      <c r="J196" s="33">
        <v>16</v>
      </c>
      <c r="K196" s="33" t="s">
        <v>36</v>
      </c>
      <c r="L196" s="33">
        <v>69</v>
      </c>
      <c r="M196" s="33">
        <v>145</v>
      </c>
      <c r="N196" s="33">
        <v>101</v>
      </c>
      <c r="O196" s="33">
        <v>412</v>
      </c>
      <c r="P196" s="33">
        <v>8</v>
      </c>
      <c r="Q196" s="33">
        <v>60</v>
      </c>
      <c r="R196" s="33" t="str">
        <f t="shared" si="17"/>
        <v xml:space="preserve">3.Senior Citizen </v>
      </c>
      <c r="S196" s="33" t="s">
        <v>27</v>
      </c>
      <c r="T196" s="33">
        <v>26869.439999999999</v>
      </c>
      <c r="U196" s="33" t="s">
        <v>28</v>
      </c>
      <c r="V196" s="33" t="s">
        <v>29</v>
      </c>
      <c r="W196" s="36">
        <v>45349</v>
      </c>
      <c r="X196" s="37">
        <v>0.62083333333333335</v>
      </c>
      <c r="Y196" s="34">
        <f t="shared" si="18"/>
        <v>27</v>
      </c>
      <c r="Z196" s="34">
        <f t="shared" si="19"/>
        <v>27</v>
      </c>
      <c r="AA196" s="33">
        <f t="shared" si="20"/>
        <v>2024</v>
      </c>
      <c r="AB196" s="34">
        <f t="shared" si="21"/>
        <v>14</v>
      </c>
      <c r="AC196" s="34">
        <f t="shared" si="22"/>
        <v>54</v>
      </c>
      <c r="AD196" s="38">
        <f t="shared" si="23"/>
        <v>0</v>
      </c>
    </row>
    <row r="197" spans="1:30" x14ac:dyDescent="0.35">
      <c r="A197" s="39">
        <v>186</v>
      </c>
      <c r="B197" s="40">
        <v>8953</v>
      </c>
      <c r="C197" s="40">
        <v>339</v>
      </c>
      <c r="D197" s="40" t="s">
        <v>44</v>
      </c>
      <c r="E197" s="40" t="s">
        <v>47</v>
      </c>
      <c r="F197" s="40">
        <v>2</v>
      </c>
      <c r="G197" s="41">
        <v>318.55</v>
      </c>
      <c r="H197" s="41">
        <f t="shared" si="16"/>
        <v>637.1</v>
      </c>
      <c r="I197" s="42">
        <v>45328.842361111114</v>
      </c>
      <c r="J197" s="40">
        <v>4</v>
      </c>
      <c r="K197" s="40" t="s">
        <v>26</v>
      </c>
      <c r="L197" s="40">
        <v>232</v>
      </c>
      <c r="M197" s="40">
        <v>118</v>
      </c>
      <c r="N197" s="40">
        <v>130</v>
      </c>
      <c r="O197" s="40">
        <v>319</v>
      </c>
      <c r="P197" s="40">
        <v>3</v>
      </c>
      <c r="Q197" s="40">
        <v>54</v>
      </c>
      <c r="R197" s="40" t="str">
        <f t="shared" si="17"/>
        <v>2.Middle age</v>
      </c>
      <c r="S197" s="40" t="s">
        <v>41</v>
      </c>
      <c r="T197" s="40">
        <v>64463.75</v>
      </c>
      <c r="U197" s="40" t="s">
        <v>42</v>
      </c>
      <c r="V197" s="40" t="s">
        <v>43</v>
      </c>
      <c r="W197" s="43">
        <v>45328</v>
      </c>
      <c r="X197" s="47">
        <v>0.84236111111111112</v>
      </c>
      <c r="Y197" s="41">
        <f t="shared" si="18"/>
        <v>6</v>
      </c>
      <c r="Z197" s="41">
        <f t="shared" si="19"/>
        <v>6</v>
      </c>
      <c r="AA197" s="40">
        <f t="shared" si="20"/>
        <v>2024</v>
      </c>
      <c r="AB197" s="41">
        <f t="shared" si="21"/>
        <v>20</v>
      </c>
      <c r="AC197" s="41">
        <f t="shared" si="22"/>
        <v>13</v>
      </c>
      <c r="AD197" s="45">
        <f t="shared" si="23"/>
        <v>0</v>
      </c>
    </row>
    <row r="198" spans="1:30" x14ac:dyDescent="0.35">
      <c r="A198" s="32">
        <v>187</v>
      </c>
      <c r="B198" s="33">
        <v>4510</v>
      </c>
      <c r="C198" s="33">
        <v>304</v>
      </c>
      <c r="D198" s="33" t="s">
        <v>39</v>
      </c>
      <c r="E198" s="33" t="s">
        <v>25</v>
      </c>
      <c r="F198" s="33">
        <v>1</v>
      </c>
      <c r="G198" s="34">
        <v>1159.8900000000001</v>
      </c>
      <c r="H198" s="34">
        <f t="shared" si="16"/>
        <v>1159.8900000000001</v>
      </c>
      <c r="I198" s="35">
        <v>45525.489583333336</v>
      </c>
      <c r="J198" s="33">
        <v>11</v>
      </c>
      <c r="K198" s="33" t="s">
        <v>36</v>
      </c>
      <c r="L198" s="33">
        <v>356</v>
      </c>
      <c r="M198" s="33">
        <v>133</v>
      </c>
      <c r="N198" s="33">
        <v>130</v>
      </c>
      <c r="O198" s="33">
        <v>445</v>
      </c>
      <c r="P198" s="33">
        <v>5</v>
      </c>
      <c r="Q198" s="33">
        <v>23</v>
      </c>
      <c r="R198" s="33" t="str">
        <f t="shared" si="17"/>
        <v>1.Young age</v>
      </c>
      <c r="S198" s="33" t="s">
        <v>41</v>
      </c>
      <c r="T198" s="33">
        <v>45405.78</v>
      </c>
      <c r="U198" s="33" t="s">
        <v>42</v>
      </c>
      <c r="V198" s="33" t="s">
        <v>43</v>
      </c>
      <c r="W198" s="36">
        <v>45525</v>
      </c>
      <c r="X198" s="37">
        <v>0.48958333333333331</v>
      </c>
      <c r="Y198" s="34">
        <f t="shared" si="18"/>
        <v>21</v>
      </c>
      <c r="Z198" s="34">
        <f t="shared" si="19"/>
        <v>21</v>
      </c>
      <c r="AA198" s="33">
        <f t="shared" si="20"/>
        <v>2024</v>
      </c>
      <c r="AB198" s="34">
        <f t="shared" si="21"/>
        <v>11</v>
      </c>
      <c r="AC198" s="34">
        <f t="shared" si="22"/>
        <v>45</v>
      </c>
      <c r="AD198" s="38">
        <f t="shared" si="23"/>
        <v>0</v>
      </c>
    </row>
    <row r="199" spans="1:30" x14ac:dyDescent="0.35">
      <c r="A199" s="39">
        <v>188</v>
      </c>
      <c r="B199" s="40">
        <v>9834</v>
      </c>
      <c r="C199" s="40">
        <v>801</v>
      </c>
      <c r="D199" s="40" t="s">
        <v>39</v>
      </c>
      <c r="E199" s="40" t="s">
        <v>25</v>
      </c>
      <c r="F199" s="40">
        <v>2</v>
      </c>
      <c r="G199" s="41">
        <v>54.72</v>
      </c>
      <c r="H199" s="41">
        <f t="shared" si="16"/>
        <v>109.44</v>
      </c>
      <c r="I199" s="42">
        <v>45312.080555555556</v>
      </c>
      <c r="J199" s="40">
        <v>13</v>
      </c>
      <c r="K199" s="40" t="s">
        <v>40</v>
      </c>
      <c r="L199" s="40">
        <v>449</v>
      </c>
      <c r="M199" s="40">
        <v>128</v>
      </c>
      <c r="N199" s="40">
        <v>180</v>
      </c>
      <c r="O199" s="40">
        <v>403</v>
      </c>
      <c r="P199" s="40">
        <v>7</v>
      </c>
      <c r="Q199" s="40">
        <v>36</v>
      </c>
      <c r="R199" s="40" t="str">
        <f t="shared" si="17"/>
        <v>2.Middle age</v>
      </c>
      <c r="S199" s="40" t="s">
        <v>41</v>
      </c>
      <c r="T199" s="40">
        <v>69737.39</v>
      </c>
      <c r="U199" s="40" t="s">
        <v>37</v>
      </c>
      <c r="V199" s="40" t="s">
        <v>43</v>
      </c>
      <c r="W199" s="43">
        <v>45312</v>
      </c>
      <c r="X199" s="44">
        <v>8.0555555555555561E-2</v>
      </c>
      <c r="Y199" s="41">
        <f t="shared" si="18"/>
        <v>21</v>
      </c>
      <c r="Z199" s="41">
        <f t="shared" si="19"/>
        <v>21</v>
      </c>
      <c r="AA199" s="40">
        <f t="shared" si="20"/>
        <v>2024</v>
      </c>
      <c r="AB199" s="41">
        <f t="shared" si="21"/>
        <v>1</v>
      </c>
      <c r="AC199" s="41">
        <f t="shared" si="22"/>
        <v>56</v>
      </c>
      <c r="AD199" s="45">
        <f t="shared" si="23"/>
        <v>0</v>
      </c>
    </row>
    <row r="200" spans="1:30" x14ac:dyDescent="0.35">
      <c r="A200" s="32">
        <v>189</v>
      </c>
      <c r="B200" s="33">
        <v>3167</v>
      </c>
      <c r="C200" s="33">
        <v>482</v>
      </c>
      <c r="D200" s="33" t="s">
        <v>38</v>
      </c>
      <c r="E200" s="33" t="s">
        <v>25</v>
      </c>
      <c r="F200" s="33">
        <v>1</v>
      </c>
      <c r="G200" s="34">
        <v>1855.6</v>
      </c>
      <c r="H200" s="34">
        <f t="shared" si="16"/>
        <v>1855.6</v>
      </c>
      <c r="I200" s="35">
        <v>45512.868055555555</v>
      </c>
      <c r="J200" s="33">
        <v>10</v>
      </c>
      <c r="K200" s="33" t="s">
        <v>45</v>
      </c>
      <c r="L200" s="33">
        <v>427</v>
      </c>
      <c r="M200" s="33">
        <v>144</v>
      </c>
      <c r="N200" s="33">
        <v>265</v>
      </c>
      <c r="O200" s="33">
        <v>165</v>
      </c>
      <c r="P200" s="33">
        <v>7</v>
      </c>
      <c r="Q200" s="33">
        <v>21</v>
      </c>
      <c r="R200" s="33" t="str">
        <f t="shared" si="17"/>
        <v>1.Young age</v>
      </c>
      <c r="S200" s="33" t="s">
        <v>41</v>
      </c>
      <c r="T200" s="33">
        <v>110989.62</v>
      </c>
      <c r="U200" s="33" t="s">
        <v>33</v>
      </c>
      <c r="V200" s="33" t="s">
        <v>29</v>
      </c>
      <c r="W200" s="36">
        <v>45512</v>
      </c>
      <c r="X200" s="46">
        <v>0.86805555555555558</v>
      </c>
      <c r="Y200" s="34">
        <f t="shared" si="18"/>
        <v>8</v>
      </c>
      <c r="Z200" s="34">
        <f t="shared" si="19"/>
        <v>8</v>
      </c>
      <c r="AA200" s="33">
        <f t="shared" si="20"/>
        <v>2024</v>
      </c>
      <c r="AB200" s="34">
        <f t="shared" si="21"/>
        <v>20</v>
      </c>
      <c r="AC200" s="34">
        <f t="shared" si="22"/>
        <v>50</v>
      </c>
      <c r="AD200" s="38">
        <f t="shared" si="23"/>
        <v>0</v>
      </c>
    </row>
    <row r="201" spans="1:30" x14ac:dyDescent="0.35">
      <c r="A201" s="39">
        <v>190</v>
      </c>
      <c r="B201" s="40">
        <v>8744</v>
      </c>
      <c r="C201" s="40">
        <v>259</v>
      </c>
      <c r="D201" s="40" t="s">
        <v>38</v>
      </c>
      <c r="E201" s="40" t="s">
        <v>25</v>
      </c>
      <c r="F201" s="40">
        <v>2</v>
      </c>
      <c r="G201" s="41">
        <v>1669.29</v>
      </c>
      <c r="H201" s="41">
        <f t="shared" si="16"/>
        <v>3338.58</v>
      </c>
      <c r="I201" s="42">
        <v>45364.438888888886</v>
      </c>
      <c r="J201" s="40">
        <v>8</v>
      </c>
      <c r="K201" s="40" t="s">
        <v>36</v>
      </c>
      <c r="L201" s="40">
        <v>456</v>
      </c>
      <c r="M201" s="40">
        <v>114</v>
      </c>
      <c r="N201" s="40">
        <v>186</v>
      </c>
      <c r="O201" s="40">
        <v>262</v>
      </c>
      <c r="P201" s="40">
        <v>8</v>
      </c>
      <c r="Q201" s="40">
        <v>26</v>
      </c>
      <c r="R201" s="40" t="str">
        <f t="shared" si="17"/>
        <v>1.Young age</v>
      </c>
      <c r="S201" s="40" t="s">
        <v>27</v>
      </c>
      <c r="T201" s="40">
        <v>79231.86</v>
      </c>
      <c r="U201" s="40" t="s">
        <v>28</v>
      </c>
      <c r="V201" s="40" t="s">
        <v>29</v>
      </c>
      <c r="W201" s="43">
        <v>45364</v>
      </c>
      <c r="X201" s="44">
        <v>0.43888888888888888</v>
      </c>
      <c r="Y201" s="41">
        <f t="shared" si="18"/>
        <v>13</v>
      </c>
      <c r="Z201" s="41">
        <f t="shared" si="19"/>
        <v>13</v>
      </c>
      <c r="AA201" s="40">
        <f t="shared" si="20"/>
        <v>2024</v>
      </c>
      <c r="AB201" s="41">
        <f t="shared" si="21"/>
        <v>10</v>
      </c>
      <c r="AC201" s="41">
        <f t="shared" si="22"/>
        <v>32</v>
      </c>
      <c r="AD201" s="45">
        <f t="shared" si="23"/>
        <v>0</v>
      </c>
    </row>
    <row r="202" spans="1:30" x14ac:dyDescent="0.35">
      <c r="A202" s="32">
        <v>191</v>
      </c>
      <c r="B202" s="33">
        <v>4981</v>
      </c>
      <c r="C202" s="33">
        <v>875</v>
      </c>
      <c r="D202" s="33" t="s">
        <v>44</v>
      </c>
      <c r="E202" s="33" t="s">
        <v>25</v>
      </c>
      <c r="F202" s="33">
        <v>4</v>
      </c>
      <c r="G202" s="34">
        <v>76.900000000000006</v>
      </c>
      <c r="H202" s="34">
        <f t="shared" si="16"/>
        <v>307.60000000000002</v>
      </c>
      <c r="I202" s="35">
        <v>45419.857638888891</v>
      </c>
      <c r="J202" s="33">
        <v>17</v>
      </c>
      <c r="K202" s="33" t="s">
        <v>36</v>
      </c>
      <c r="L202" s="33">
        <v>296</v>
      </c>
      <c r="M202" s="33">
        <v>120</v>
      </c>
      <c r="N202" s="33">
        <v>222</v>
      </c>
      <c r="O202" s="33">
        <v>492</v>
      </c>
      <c r="P202" s="33">
        <v>7</v>
      </c>
      <c r="Q202" s="33">
        <v>43</v>
      </c>
      <c r="R202" s="33" t="str">
        <f t="shared" si="17"/>
        <v>2.Middle age</v>
      </c>
      <c r="S202" s="33" t="s">
        <v>46</v>
      </c>
      <c r="T202" s="33">
        <v>40886.39</v>
      </c>
      <c r="U202" s="33" t="s">
        <v>42</v>
      </c>
      <c r="V202" s="33" t="s">
        <v>50</v>
      </c>
      <c r="W202" s="36">
        <v>45419</v>
      </c>
      <c r="X202" s="46">
        <v>0.85763888888888884</v>
      </c>
      <c r="Y202" s="34">
        <f t="shared" si="18"/>
        <v>7</v>
      </c>
      <c r="Z202" s="34">
        <f t="shared" si="19"/>
        <v>7</v>
      </c>
      <c r="AA202" s="33">
        <f t="shared" si="20"/>
        <v>2024</v>
      </c>
      <c r="AB202" s="34">
        <f t="shared" si="21"/>
        <v>20</v>
      </c>
      <c r="AC202" s="34">
        <f t="shared" si="22"/>
        <v>35</v>
      </c>
      <c r="AD202" s="38">
        <f t="shared" si="23"/>
        <v>0</v>
      </c>
    </row>
    <row r="203" spans="1:30" x14ac:dyDescent="0.35">
      <c r="A203" s="39">
        <v>192</v>
      </c>
      <c r="B203" s="40">
        <v>8749</v>
      </c>
      <c r="C203" s="40">
        <v>845</v>
      </c>
      <c r="D203" s="40" t="s">
        <v>24</v>
      </c>
      <c r="E203" s="40" t="s">
        <v>25</v>
      </c>
      <c r="F203" s="40">
        <v>5</v>
      </c>
      <c r="G203" s="41">
        <v>128.02000000000001</v>
      </c>
      <c r="H203" s="41">
        <f t="shared" si="16"/>
        <v>640.1</v>
      </c>
      <c r="I203" s="42">
        <v>45403.201388888891</v>
      </c>
      <c r="J203" s="40">
        <v>2</v>
      </c>
      <c r="K203" s="40" t="s">
        <v>32</v>
      </c>
      <c r="L203" s="40">
        <v>232</v>
      </c>
      <c r="M203" s="40">
        <v>58</v>
      </c>
      <c r="N203" s="40">
        <v>203</v>
      </c>
      <c r="O203" s="40">
        <v>217</v>
      </c>
      <c r="P203" s="40">
        <v>3</v>
      </c>
      <c r="Q203" s="40">
        <v>55</v>
      </c>
      <c r="R203" s="40" t="str">
        <f t="shared" si="17"/>
        <v>2.Middle age</v>
      </c>
      <c r="S203" s="40" t="s">
        <v>46</v>
      </c>
      <c r="T203" s="40">
        <v>106697.19</v>
      </c>
      <c r="U203" s="40" t="s">
        <v>28</v>
      </c>
      <c r="V203" s="40" t="s">
        <v>29</v>
      </c>
      <c r="W203" s="43">
        <v>45403</v>
      </c>
      <c r="X203" s="44">
        <v>0.2013888888888889</v>
      </c>
      <c r="Y203" s="41">
        <f t="shared" si="18"/>
        <v>21</v>
      </c>
      <c r="Z203" s="41">
        <f t="shared" si="19"/>
        <v>21</v>
      </c>
      <c r="AA203" s="40">
        <f t="shared" si="20"/>
        <v>2024</v>
      </c>
      <c r="AB203" s="41">
        <f t="shared" si="21"/>
        <v>4</v>
      </c>
      <c r="AC203" s="41">
        <f t="shared" si="22"/>
        <v>50</v>
      </c>
      <c r="AD203" s="45">
        <f t="shared" si="23"/>
        <v>0</v>
      </c>
    </row>
    <row r="204" spans="1:30" x14ac:dyDescent="0.35">
      <c r="A204" s="32">
        <v>193</v>
      </c>
      <c r="B204" s="33">
        <v>7669</v>
      </c>
      <c r="C204" s="33">
        <v>973</v>
      </c>
      <c r="D204" s="33" t="s">
        <v>24</v>
      </c>
      <c r="E204" s="33" t="s">
        <v>25</v>
      </c>
      <c r="F204" s="33">
        <v>3</v>
      </c>
      <c r="G204" s="34">
        <v>1427.85</v>
      </c>
      <c r="H204" s="34">
        <f t="shared" si="16"/>
        <v>4283.5499999999993</v>
      </c>
      <c r="I204" s="35">
        <v>45529.979861111111</v>
      </c>
      <c r="J204" s="33">
        <v>6</v>
      </c>
      <c r="K204" s="33" t="s">
        <v>36</v>
      </c>
      <c r="L204" s="33">
        <v>127</v>
      </c>
      <c r="M204" s="33">
        <v>53</v>
      </c>
      <c r="N204" s="33">
        <v>254</v>
      </c>
      <c r="O204" s="33">
        <v>220</v>
      </c>
      <c r="P204" s="33">
        <v>3</v>
      </c>
      <c r="Q204" s="33">
        <v>59</v>
      </c>
      <c r="R204" s="33" t="str">
        <f t="shared" si="17"/>
        <v>2.Middle age</v>
      </c>
      <c r="S204" s="33" t="s">
        <v>46</v>
      </c>
      <c r="T204" s="33">
        <v>88273.32</v>
      </c>
      <c r="U204" s="33" t="s">
        <v>37</v>
      </c>
      <c r="V204" s="33" t="s">
        <v>29</v>
      </c>
      <c r="W204" s="36">
        <v>45529</v>
      </c>
      <c r="X204" s="37">
        <v>0.97986111111111107</v>
      </c>
      <c r="Y204" s="34">
        <f t="shared" si="18"/>
        <v>25</v>
      </c>
      <c r="Z204" s="34">
        <f t="shared" si="19"/>
        <v>25</v>
      </c>
      <c r="AA204" s="33">
        <f t="shared" si="20"/>
        <v>2024</v>
      </c>
      <c r="AB204" s="34">
        <f t="shared" si="21"/>
        <v>23</v>
      </c>
      <c r="AC204" s="34">
        <f t="shared" si="22"/>
        <v>31</v>
      </c>
      <c r="AD204" s="38">
        <f t="shared" si="23"/>
        <v>0</v>
      </c>
    </row>
    <row r="205" spans="1:30" x14ac:dyDescent="0.35">
      <c r="A205" s="39">
        <v>194</v>
      </c>
      <c r="B205" s="40">
        <v>4119</v>
      </c>
      <c r="C205" s="40">
        <v>187</v>
      </c>
      <c r="D205" s="40" t="s">
        <v>31</v>
      </c>
      <c r="E205" s="40" t="s">
        <v>47</v>
      </c>
      <c r="F205" s="40">
        <v>3</v>
      </c>
      <c r="G205" s="41">
        <v>422.28</v>
      </c>
      <c r="H205" s="41">
        <f t="shared" ref="H205:H268" si="24">G205*F205</f>
        <v>1266.8399999999999</v>
      </c>
      <c r="I205" s="42">
        <v>45479.863888888889</v>
      </c>
      <c r="J205" s="40">
        <v>20</v>
      </c>
      <c r="K205" s="40" t="s">
        <v>40</v>
      </c>
      <c r="L205" s="40">
        <v>27</v>
      </c>
      <c r="M205" s="40">
        <v>130</v>
      </c>
      <c r="N205" s="40">
        <v>170</v>
      </c>
      <c r="O205" s="40">
        <v>308</v>
      </c>
      <c r="P205" s="40">
        <v>7</v>
      </c>
      <c r="Q205" s="40">
        <v>61</v>
      </c>
      <c r="R205" s="40" t="str">
        <f t="shared" ref="R205:R268" si="25">IF(Q205&lt;=34,"1.Young age",IF(Q205&gt;=60,"3.Senior Citizen ","2.Middle age"))</f>
        <v xml:space="preserve">3.Senior Citizen </v>
      </c>
      <c r="S205" s="40" t="s">
        <v>41</v>
      </c>
      <c r="T205" s="40">
        <v>110771.56</v>
      </c>
      <c r="U205" s="40" t="s">
        <v>33</v>
      </c>
      <c r="V205" s="40" t="s">
        <v>43</v>
      </c>
      <c r="W205" s="43">
        <v>45479</v>
      </c>
      <c r="X205" s="47">
        <v>0.86388888888888893</v>
      </c>
      <c r="Y205" s="41">
        <f t="shared" ref="Y205:Y268" si="26">DAY(W205)</f>
        <v>6</v>
      </c>
      <c r="Z205" s="41">
        <f t="shared" ref="Z205:Z268" si="27">VALUE(Y205)</f>
        <v>6</v>
      </c>
      <c r="AA205" s="40">
        <f t="shared" ref="AA205:AA268" si="28">YEAR(W205)</f>
        <v>2024</v>
      </c>
      <c r="AB205" s="41">
        <f t="shared" ref="AB205:AB268" si="29">HOUR(X205)</f>
        <v>20</v>
      </c>
      <c r="AC205" s="41">
        <f t="shared" ref="AC205:AC268" si="30">MINUTE(X205)</f>
        <v>44</v>
      </c>
      <c r="AD205" s="45">
        <f t="shared" ref="AD205:AD268" si="31">SECOND(X205)</f>
        <v>0</v>
      </c>
    </row>
    <row r="206" spans="1:30" x14ac:dyDescent="0.35">
      <c r="A206" s="32">
        <v>195</v>
      </c>
      <c r="B206" s="33">
        <v>2545</v>
      </c>
      <c r="C206" s="33">
        <v>215</v>
      </c>
      <c r="D206" s="33" t="s">
        <v>24</v>
      </c>
      <c r="E206" s="33" t="s">
        <v>25</v>
      </c>
      <c r="F206" s="33">
        <v>2</v>
      </c>
      <c r="G206" s="34">
        <v>1041.3</v>
      </c>
      <c r="H206" s="34">
        <f t="shared" si="24"/>
        <v>2082.6</v>
      </c>
      <c r="I206" s="35">
        <v>45521.429861111108</v>
      </c>
      <c r="J206" s="33">
        <v>19</v>
      </c>
      <c r="K206" s="33" t="s">
        <v>36</v>
      </c>
      <c r="L206" s="33">
        <v>89</v>
      </c>
      <c r="M206" s="33">
        <v>119</v>
      </c>
      <c r="N206" s="33">
        <v>299</v>
      </c>
      <c r="O206" s="33">
        <v>119</v>
      </c>
      <c r="P206" s="33">
        <v>8</v>
      </c>
      <c r="Q206" s="33">
        <v>42</v>
      </c>
      <c r="R206" s="33" t="str">
        <f t="shared" si="25"/>
        <v>2.Middle age</v>
      </c>
      <c r="S206" s="33" t="s">
        <v>46</v>
      </c>
      <c r="T206" s="33">
        <v>36305.81</v>
      </c>
      <c r="U206" s="33" t="s">
        <v>33</v>
      </c>
      <c r="V206" s="33" t="s">
        <v>34</v>
      </c>
      <c r="W206" s="36">
        <v>45521</v>
      </c>
      <c r="X206" s="37">
        <v>0.42986111111111114</v>
      </c>
      <c r="Y206" s="34">
        <f t="shared" si="26"/>
        <v>17</v>
      </c>
      <c r="Z206" s="34">
        <f t="shared" si="27"/>
        <v>17</v>
      </c>
      <c r="AA206" s="33">
        <f t="shared" si="28"/>
        <v>2024</v>
      </c>
      <c r="AB206" s="34">
        <f t="shared" si="29"/>
        <v>10</v>
      </c>
      <c r="AC206" s="34">
        <f t="shared" si="30"/>
        <v>19</v>
      </c>
      <c r="AD206" s="38">
        <f t="shared" si="31"/>
        <v>0</v>
      </c>
    </row>
    <row r="207" spans="1:30" x14ac:dyDescent="0.35">
      <c r="A207" s="39">
        <v>196</v>
      </c>
      <c r="B207" s="40">
        <v>2588</v>
      </c>
      <c r="C207" s="40">
        <v>857</v>
      </c>
      <c r="D207" s="40" t="s">
        <v>49</v>
      </c>
      <c r="E207" s="40" t="s">
        <v>47</v>
      </c>
      <c r="F207" s="40">
        <v>5</v>
      </c>
      <c r="G207" s="41">
        <v>1965.12</v>
      </c>
      <c r="H207" s="41">
        <f t="shared" si="24"/>
        <v>9825.5999999999985</v>
      </c>
      <c r="I207" s="42">
        <v>45402.61041666667</v>
      </c>
      <c r="J207" s="40">
        <v>2</v>
      </c>
      <c r="K207" s="40" t="s">
        <v>36</v>
      </c>
      <c r="L207" s="40">
        <v>298</v>
      </c>
      <c r="M207" s="40">
        <v>90</v>
      </c>
      <c r="N207" s="40">
        <v>125</v>
      </c>
      <c r="O207" s="40">
        <v>150</v>
      </c>
      <c r="P207" s="40">
        <v>7</v>
      </c>
      <c r="Q207" s="40">
        <v>32</v>
      </c>
      <c r="R207" s="40" t="str">
        <f t="shared" si="25"/>
        <v>1.Young age</v>
      </c>
      <c r="S207" s="40" t="s">
        <v>41</v>
      </c>
      <c r="T207" s="40">
        <v>73351.25</v>
      </c>
      <c r="U207" s="40" t="s">
        <v>37</v>
      </c>
      <c r="V207" s="40" t="s">
        <v>43</v>
      </c>
      <c r="W207" s="43">
        <v>45402</v>
      </c>
      <c r="X207" s="44">
        <v>0.61041666666666672</v>
      </c>
      <c r="Y207" s="41">
        <f t="shared" si="26"/>
        <v>20</v>
      </c>
      <c r="Z207" s="41">
        <f t="shared" si="27"/>
        <v>20</v>
      </c>
      <c r="AA207" s="40">
        <f t="shared" si="28"/>
        <v>2024</v>
      </c>
      <c r="AB207" s="41">
        <f t="shared" si="29"/>
        <v>14</v>
      </c>
      <c r="AC207" s="41">
        <f t="shared" si="30"/>
        <v>39</v>
      </c>
      <c r="AD207" s="45">
        <f t="shared" si="31"/>
        <v>0</v>
      </c>
    </row>
    <row r="208" spans="1:30" x14ac:dyDescent="0.35">
      <c r="A208" s="32">
        <v>197</v>
      </c>
      <c r="B208" s="33">
        <v>8062</v>
      </c>
      <c r="C208" s="33">
        <v>155</v>
      </c>
      <c r="D208" s="33" t="s">
        <v>24</v>
      </c>
      <c r="E208" s="33" t="s">
        <v>47</v>
      </c>
      <c r="F208" s="33">
        <v>4</v>
      </c>
      <c r="G208" s="34">
        <v>1286.8699999999999</v>
      </c>
      <c r="H208" s="34">
        <f t="shared" si="24"/>
        <v>5147.4799999999996</v>
      </c>
      <c r="I208" s="35">
        <v>45516.40902777778</v>
      </c>
      <c r="J208" s="33">
        <v>8</v>
      </c>
      <c r="K208" s="33" t="s">
        <v>45</v>
      </c>
      <c r="L208" s="33">
        <v>144</v>
      </c>
      <c r="M208" s="33">
        <v>91</v>
      </c>
      <c r="N208" s="33">
        <v>272</v>
      </c>
      <c r="O208" s="33">
        <v>444</v>
      </c>
      <c r="P208" s="33">
        <v>2</v>
      </c>
      <c r="Q208" s="33">
        <v>23</v>
      </c>
      <c r="R208" s="33" t="str">
        <f t="shared" si="25"/>
        <v>1.Young age</v>
      </c>
      <c r="S208" s="33" t="s">
        <v>27</v>
      </c>
      <c r="T208" s="33">
        <v>106825.17</v>
      </c>
      <c r="U208" s="33" t="s">
        <v>37</v>
      </c>
      <c r="V208" s="33" t="s">
        <v>34</v>
      </c>
      <c r="W208" s="36">
        <v>45516</v>
      </c>
      <c r="X208" s="46">
        <v>0.40902777777777777</v>
      </c>
      <c r="Y208" s="34">
        <f t="shared" si="26"/>
        <v>12</v>
      </c>
      <c r="Z208" s="34">
        <f t="shared" si="27"/>
        <v>12</v>
      </c>
      <c r="AA208" s="33">
        <f t="shared" si="28"/>
        <v>2024</v>
      </c>
      <c r="AB208" s="34">
        <f t="shared" si="29"/>
        <v>9</v>
      </c>
      <c r="AC208" s="34">
        <f t="shared" si="30"/>
        <v>49</v>
      </c>
      <c r="AD208" s="38">
        <f t="shared" si="31"/>
        <v>0</v>
      </c>
    </row>
    <row r="209" spans="1:30" x14ac:dyDescent="0.35">
      <c r="A209" s="39">
        <v>198</v>
      </c>
      <c r="B209" s="40">
        <v>6804</v>
      </c>
      <c r="C209" s="40">
        <v>348</v>
      </c>
      <c r="D209" s="40" t="s">
        <v>31</v>
      </c>
      <c r="E209" s="40" t="s">
        <v>25</v>
      </c>
      <c r="F209" s="40">
        <v>2</v>
      </c>
      <c r="G209" s="41">
        <v>1598.03</v>
      </c>
      <c r="H209" s="41">
        <f t="shared" si="24"/>
        <v>3196.06</v>
      </c>
      <c r="I209" s="42">
        <v>45292.899305555555</v>
      </c>
      <c r="J209" s="40">
        <v>9</v>
      </c>
      <c r="K209" s="40" t="s">
        <v>32</v>
      </c>
      <c r="L209" s="40">
        <v>27</v>
      </c>
      <c r="M209" s="40">
        <v>117</v>
      </c>
      <c r="N209" s="40">
        <v>194</v>
      </c>
      <c r="O209" s="40">
        <v>107</v>
      </c>
      <c r="P209" s="40">
        <v>8</v>
      </c>
      <c r="Q209" s="40">
        <v>38</v>
      </c>
      <c r="R209" s="40" t="str">
        <f t="shared" si="25"/>
        <v>2.Middle age</v>
      </c>
      <c r="S209" s="40" t="s">
        <v>46</v>
      </c>
      <c r="T209" s="40">
        <v>100867.48</v>
      </c>
      <c r="U209" s="40" t="s">
        <v>37</v>
      </c>
      <c r="V209" s="40" t="s">
        <v>34</v>
      </c>
      <c r="W209" s="43">
        <v>45292</v>
      </c>
      <c r="X209" s="47">
        <v>0.89930555555555558</v>
      </c>
      <c r="Y209" s="41">
        <f t="shared" si="26"/>
        <v>1</v>
      </c>
      <c r="Z209" s="41">
        <f t="shared" si="27"/>
        <v>1</v>
      </c>
      <c r="AA209" s="40">
        <f t="shared" si="28"/>
        <v>2024</v>
      </c>
      <c r="AB209" s="41">
        <f t="shared" si="29"/>
        <v>21</v>
      </c>
      <c r="AC209" s="41">
        <f t="shared" si="30"/>
        <v>35</v>
      </c>
      <c r="AD209" s="45">
        <f t="shared" si="31"/>
        <v>0</v>
      </c>
    </row>
    <row r="210" spans="1:30" x14ac:dyDescent="0.35">
      <c r="A210" s="32">
        <v>199</v>
      </c>
      <c r="B210" s="33">
        <v>7939</v>
      </c>
      <c r="C210" s="33">
        <v>735</v>
      </c>
      <c r="D210" s="33" t="s">
        <v>52</v>
      </c>
      <c r="E210" s="33" t="s">
        <v>25</v>
      </c>
      <c r="F210" s="33">
        <v>1</v>
      </c>
      <c r="G210" s="34">
        <v>1890.48</v>
      </c>
      <c r="H210" s="34">
        <f t="shared" si="24"/>
        <v>1890.48</v>
      </c>
      <c r="I210" s="35">
        <v>45331.911805555559</v>
      </c>
      <c r="J210" s="33">
        <v>18</v>
      </c>
      <c r="K210" s="33" t="s">
        <v>36</v>
      </c>
      <c r="L210" s="33">
        <v>223</v>
      </c>
      <c r="M210" s="33">
        <v>107</v>
      </c>
      <c r="N210" s="33">
        <v>126</v>
      </c>
      <c r="O210" s="33">
        <v>398</v>
      </c>
      <c r="P210" s="33">
        <v>5</v>
      </c>
      <c r="Q210" s="33">
        <v>62</v>
      </c>
      <c r="R210" s="33" t="str">
        <f t="shared" si="25"/>
        <v xml:space="preserve">3.Senior Citizen </v>
      </c>
      <c r="S210" s="33" t="s">
        <v>27</v>
      </c>
      <c r="T210" s="33">
        <v>52361.73</v>
      </c>
      <c r="U210" s="33" t="s">
        <v>33</v>
      </c>
      <c r="V210" s="33" t="s">
        <v>34</v>
      </c>
      <c r="W210" s="36">
        <v>45331</v>
      </c>
      <c r="X210" s="46">
        <v>0.91180555555555554</v>
      </c>
      <c r="Y210" s="34">
        <f t="shared" si="26"/>
        <v>9</v>
      </c>
      <c r="Z210" s="34">
        <f t="shared" si="27"/>
        <v>9</v>
      </c>
      <c r="AA210" s="33">
        <f t="shared" si="28"/>
        <v>2024</v>
      </c>
      <c r="AB210" s="34">
        <f t="shared" si="29"/>
        <v>21</v>
      </c>
      <c r="AC210" s="34">
        <f t="shared" si="30"/>
        <v>53</v>
      </c>
      <c r="AD210" s="38">
        <f t="shared" si="31"/>
        <v>0</v>
      </c>
    </row>
    <row r="211" spans="1:30" x14ac:dyDescent="0.35">
      <c r="A211" s="39">
        <v>200</v>
      </c>
      <c r="B211" s="40">
        <v>7735</v>
      </c>
      <c r="C211" s="40">
        <v>251</v>
      </c>
      <c r="D211" s="40" t="s">
        <v>49</v>
      </c>
      <c r="E211" s="40" t="s">
        <v>25</v>
      </c>
      <c r="F211" s="40">
        <v>5</v>
      </c>
      <c r="G211" s="41">
        <v>1771.92</v>
      </c>
      <c r="H211" s="41">
        <f t="shared" si="24"/>
        <v>8859.6</v>
      </c>
      <c r="I211" s="42">
        <v>45467.409722222219</v>
      </c>
      <c r="J211" s="40">
        <v>1</v>
      </c>
      <c r="K211" s="40" t="s">
        <v>45</v>
      </c>
      <c r="L211" s="40">
        <v>290</v>
      </c>
      <c r="M211" s="40">
        <v>69</v>
      </c>
      <c r="N211" s="40">
        <v>153</v>
      </c>
      <c r="O211" s="40">
        <v>476</v>
      </c>
      <c r="P211" s="40">
        <v>8</v>
      </c>
      <c r="Q211" s="40">
        <v>40</v>
      </c>
      <c r="R211" s="40" t="str">
        <f t="shared" si="25"/>
        <v>2.Middle age</v>
      </c>
      <c r="S211" s="40" t="s">
        <v>41</v>
      </c>
      <c r="T211" s="40">
        <v>93687.81</v>
      </c>
      <c r="U211" s="40" t="s">
        <v>37</v>
      </c>
      <c r="V211" s="40" t="s">
        <v>43</v>
      </c>
      <c r="W211" s="43">
        <v>45467</v>
      </c>
      <c r="X211" s="44">
        <v>0.40972222222222221</v>
      </c>
      <c r="Y211" s="41">
        <f t="shared" si="26"/>
        <v>24</v>
      </c>
      <c r="Z211" s="41">
        <f t="shared" si="27"/>
        <v>24</v>
      </c>
      <c r="AA211" s="40">
        <f t="shared" si="28"/>
        <v>2024</v>
      </c>
      <c r="AB211" s="41">
        <f t="shared" si="29"/>
        <v>9</v>
      </c>
      <c r="AC211" s="41">
        <f t="shared" si="30"/>
        <v>50</v>
      </c>
      <c r="AD211" s="45">
        <f t="shared" si="31"/>
        <v>0</v>
      </c>
    </row>
    <row r="212" spans="1:30" x14ac:dyDescent="0.35">
      <c r="A212" s="32">
        <v>201</v>
      </c>
      <c r="B212" s="33">
        <v>8651</v>
      </c>
      <c r="C212" s="33">
        <v>989</v>
      </c>
      <c r="D212" s="33" t="s">
        <v>44</v>
      </c>
      <c r="E212" s="33" t="s">
        <v>47</v>
      </c>
      <c r="F212" s="33">
        <v>2</v>
      </c>
      <c r="G212" s="34">
        <v>1601.15</v>
      </c>
      <c r="H212" s="34">
        <f t="shared" si="24"/>
        <v>3202.3</v>
      </c>
      <c r="I212" s="35">
        <v>45433.097916666666</v>
      </c>
      <c r="J212" s="33">
        <v>10</v>
      </c>
      <c r="K212" s="33" t="s">
        <v>36</v>
      </c>
      <c r="L212" s="33">
        <v>167</v>
      </c>
      <c r="M212" s="33">
        <v>77</v>
      </c>
      <c r="N212" s="33">
        <v>259</v>
      </c>
      <c r="O212" s="33">
        <v>435</v>
      </c>
      <c r="P212" s="33">
        <v>10</v>
      </c>
      <c r="Q212" s="33">
        <v>58</v>
      </c>
      <c r="R212" s="33" t="str">
        <f t="shared" si="25"/>
        <v>2.Middle age</v>
      </c>
      <c r="S212" s="33" t="s">
        <v>27</v>
      </c>
      <c r="T212" s="33">
        <v>77054.14</v>
      </c>
      <c r="U212" s="33" t="s">
        <v>42</v>
      </c>
      <c r="V212" s="33" t="s">
        <v>43</v>
      </c>
      <c r="W212" s="36">
        <v>45433</v>
      </c>
      <c r="X212" s="37">
        <v>9.7916666666666666E-2</v>
      </c>
      <c r="Y212" s="34">
        <f t="shared" si="26"/>
        <v>21</v>
      </c>
      <c r="Z212" s="34">
        <f t="shared" si="27"/>
        <v>21</v>
      </c>
      <c r="AA212" s="33">
        <f t="shared" si="28"/>
        <v>2024</v>
      </c>
      <c r="AB212" s="34">
        <f t="shared" si="29"/>
        <v>2</v>
      </c>
      <c r="AC212" s="34">
        <f t="shared" si="30"/>
        <v>21</v>
      </c>
      <c r="AD212" s="38">
        <f t="shared" si="31"/>
        <v>0</v>
      </c>
    </row>
    <row r="213" spans="1:30" x14ac:dyDescent="0.35">
      <c r="A213" s="39">
        <v>202</v>
      </c>
      <c r="B213" s="40">
        <v>1887</v>
      </c>
      <c r="C213" s="40">
        <v>952</v>
      </c>
      <c r="D213" s="40" t="s">
        <v>52</v>
      </c>
      <c r="E213" s="40" t="s">
        <v>25</v>
      </c>
      <c r="F213" s="40">
        <v>5</v>
      </c>
      <c r="G213" s="41">
        <v>1894.44</v>
      </c>
      <c r="H213" s="41">
        <f t="shared" si="24"/>
        <v>9472.2000000000007</v>
      </c>
      <c r="I213" s="42">
        <v>45445.071527777778</v>
      </c>
      <c r="J213" s="40">
        <v>5</v>
      </c>
      <c r="K213" s="40" t="s">
        <v>32</v>
      </c>
      <c r="L213" s="40">
        <v>422</v>
      </c>
      <c r="M213" s="40">
        <v>93</v>
      </c>
      <c r="N213" s="40">
        <v>239</v>
      </c>
      <c r="O213" s="40">
        <v>413</v>
      </c>
      <c r="P213" s="40">
        <v>1</v>
      </c>
      <c r="Q213" s="40">
        <v>40</v>
      </c>
      <c r="R213" s="40" t="str">
        <f t="shared" si="25"/>
        <v>2.Middle age</v>
      </c>
      <c r="S213" s="40" t="s">
        <v>46</v>
      </c>
      <c r="T213" s="40">
        <v>31992.35</v>
      </c>
      <c r="U213" s="40" t="s">
        <v>33</v>
      </c>
      <c r="V213" s="40" t="s">
        <v>43</v>
      </c>
      <c r="W213" s="43">
        <v>45445</v>
      </c>
      <c r="X213" s="47">
        <v>7.1527777777777773E-2</v>
      </c>
      <c r="Y213" s="41">
        <f t="shared" si="26"/>
        <v>2</v>
      </c>
      <c r="Z213" s="41">
        <f t="shared" si="27"/>
        <v>2</v>
      </c>
      <c r="AA213" s="40">
        <f t="shared" si="28"/>
        <v>2024</v>
      </c>
      <c r="AB213" s="41">
        <f t="shared" si="29"/>
        <v>1</v>
      </c>
      <c r="AC213" s="41">
        <f t="shared" si="30"/>
        <v>43</v>
      </c>
      <c r="AD213" s="45">
        <f t="shared" si="31"/>
        <v>0</v>
      </c>
    </row>
    <row r="214" spans="1:30" x14ac:dyDescent="0.35">
      <c r="A214" s="32">
        <v>203</v>
      </c>
      <c r="B214" s="33">
        <v>2612</v>
      </c>
      <c r="C214" s="33">
        <v>939</v>
      </c>
      <c r="D214" s="33" t="s">
        <v>51</v>
      </c>
      <c r="E214" s="33" t="s">
        <v>47</v>
      </c>
      <c r="F214" s="33">
        <v>4</v>
      </c>
      <c r="G214" s="34">
        <v>1471.41</v>
      </c>
      <c r="H214" s="34">
        <f t="shared" si="24"/>
        <v>5885.64</v>
      </c>
      <c r="I214" s="35">
        <v>45434.831944444442</v>
      </c>
      <c r="J214" s="33">
        <v>10</v>
      </c>
      <c r="K214" s="33" t="s">
        <v>40</v>
      </c>
      <c r="L214" s="33">
        <v>244</v>
      </c>
      <c r="M214" s="33">
        <v>112</v>
      </c>
      <c r="N214" s="33">
        <v>295</v>
      </c>
      <c r="O214" s="33">
        <v>394</v>
      </c>
      <c r="P214" s="33">
        <v>5</v>
      </c>
      <c r="Q214" s="33">
        <v>61</v>
      </c>
      <c r="R214" s="33" t="str">
        <f t="shared" si="25"/>
        <v xml:space="preserve">3.Senior Citizen </v>
      </c>
      <c r="S214" s="33" t="s">
        <v>41</v>
      </c>
      <c r="T214" s="33">
        <v>47025.32</v>
      </c>
      <c r="U214" s="33" t="s">
        <v>37</v>
      </c>
      <c r="V214" s="33" t="s">
        <v>34</v>
      </c>
      <c r="W214" s="36">
        <v>45434</v>
      </c>
      <c r="X214" s="37">
        <v>0.83194444444444449</v>
      </c>
      <c r="Y214" s="34">
        <f t="shared" si="26"/>
        <v>22</v>
      </c>
      <c r="Z214" s="34">
        <f t="shared" si="27"/>
        <v>22</v>
      </c>
      <c r="AA214" s="33">
        <f t="shared" si="28"/>
        <v>2024</v>
      </c>
      <c r="AB214" s="34">
        <f t="shared" si="29"/>
        <v>19</v>
      </c>
      <c r="AC214" s="34">
        <f t="shared" si="30"/>
        <v>58</v>
      </c>
      <c r="AD214" s="38">
        <f t="shared" si="31"/>
        <v>0</v>
      </c>
    </row>
    <row r="215" spans="1:30" x14ac:dyDescent="0.35">
      <c r="A215" s="39">
        <v>204</v>
      </c>
      <c r="B215" s="40">
        <v>1993</v>
      </c>
      <c r="C215" s="40">
        <v>394</v>
      </c>
      <c r="D215" s="40" t="s">
        <v>49</v>
      </c>
      <c r="E215" s="40" t="s">
        <v>47</v>
      </c>
      <c r="F215" s="40">
        <v>2</v>
      </c>
      <c r="G215" s="41">
        <v>601.30999999999995</v>
      </c>
      <c r="H215" s="41">
        <f t="shared" si="24"/>
        <v>1202.6199999999999</v>
      </c>
      <c r="I215" s="42">
        <v>45547.548611111109</v>
      </c>
      <c r="J215" s="40">
        <v>16</v>
      </c>
      <c r="K215" s="40" t="s">
        <v>40</v>
      </c>
      <c r="L215" s="40">
        <v>470</v>
      </c>
      <c r="M215" s="40">
        <v>114</v>
      </c>
      <c r="N215" s="40">
        <v>192</v>
      </c>
      <c r="O215" s="40">
        <v>221</v>
      </c>
      <c r="P215" s="40">
        <v>6</v>
      </c>
      <c r="Q215" s="40">
        <v>51</v>
      </c>
      <c r="R215" s="40" t="str">
        <f t="shared" si="25"/>
        <v>2.Middle age</v>
      </c>
      <c r="S215" s="40" t="s">
        <v>46</v>
      </c>
      <c r="T215" s="40">
        <v>116942.59</v>
      </c>
      <c r="U215" s="40" t="s">
        <v>42</v>
      </c>
      <c r="V215" s="40" t="s">
        <v>34</v>
      </c>
      <c r="W215" s="43">
        <v>45547</v>
      </c>
      <c r="X215" s="47">
        <v>0.54861111111111116</v>
      </c>
      <c r="Y215" s="41">
        <f t="shared" si="26"/>
        <v>12</v>
      </c>
      <c r="Z215" s="41">
        <f t="shared" si="27"/>
        <v>12</v>
      </c>
      <c r="AA215" s="40">
        <f t="shared" si="28"/>
        <v>2024</v>
      </c>
      <c r="AB215" s="41">
        <f t="shared" si="29"/>
        <v>13</v>
      </c>
      <c r="AC215" s="41">
        <f t="shared" si="30"/>
        <v>10</v>
      </c>
      <c r="AD215" s="45">
        <f t="shared" si="31"/>
        <v>0</v>
      </c>
    </row>
    <row r="216" spans="1:30" x14ac:dyDescent="0.35">
      <c r="A216" s="32">
        <v>205</v>
      </c>
      <c r="B216" s="33">
        <v>7596</v>
      </c>
      <c r="C216" s="33">
        <v>114</v>
      </c>
      <c r="D216" s="33" t="s">
        <v>38</v>
      </c>
      <c r="E216" s="33" t="s">
        <v>47</v>
      </c>
      <c r="F216" s="33">
        <v>3</v>
      </c>
      <c r="G216" s="34">
        <v>923.24</v>
      </c>
      <c r="H216" s="34">
        <f t="shared" si="24"/>
        <v>2769.7200000000003</v>
      </c>
      <c r="I216" s="35">
        <v>45494.055555555555</v>
      </c>
      <c r="J216" s="33">
        <v>19</v>
      </c>
      <c r="K216" s="33" t="s">
        <v>32</v>
      </c>
      <c r="L216" s="33">
        <v>86</v>
      </c>
      <c r="M216" s="33">
        <v>87</v>
      </c>
      <c r="N216" s="33">
        <v>194</v>
      </c>
      <c r="O216" s="33">
        <v>500</v>
      </c>
      <c r="P216" s="33">
        <v>6</v>
      </c>
      <c r="Q216" s="33">
        <v>21</v>
      </c>
      <c r="R216" s="33" t="str">
        <f t="shared" si="25"/>
        <v>1.Young age</v>
      </c>
      <c r="S216" s="33" t="s">
        <v>46</v>
      </c>
      <c r="T216" s="33">
        <v>44814.49</v>
      </c>
      <c r="U216" s="33" t="s">
        <v>37</v>
      </c>
      <c r="V216" s="33" t="s">
        <v>43</v>
      </c>
      <c r="W216" s="36">
        <v>45494</v>
      </c>
      <c r="X216" s="37">
        <v>5.5555555555555552E-2</v>
      </c>
      <c r="Y216" s="34">
        <f t="shared" si="26"/>
        <v>21</v>
      </c>
      <c r="Z216" s="34">
        <f t="shared" si="27"/>
        <v>21</v>
      </c>
      <c r="AA216" s="33">
        <f t="shared" si="28"/>
        <v>2024</v>
      </c>
      <c r="AB216" s="34">
        <f t="shared" si="29"/>
        <v>1</v>
      </c>
      <c r="AC216" s="34">
        <f t="shared" si="30"/>
        <v>20</v>
      </c>
      <c r="AD216" s="38">
        <f t="shared" si="31"/>
        <v>0</v>
      </c>
    </row>
    <row r="217" spans="1:30" x14ac:dyDescent="0.35">
      <c r="A217" s="39">
        <v>206</v>
      </c>
      <c r="B217" s="40">
        <v>6559</v>
      </c>
      <c r="C217" s="40">
        <v>451</v>
      </c>
      <c r="D217" s="40" t="s">
        <v>49</v>
      </c>
      <c r="E217" s="40" t="s">
        <v>47</v>
      </c>
      <c r="F217" s="40">
        <v>2</v>
      </c>
      <c r="G217" s="41">
        <v>664.37</v>
      </c>
      <c r="H217" s="41">
        <f t="shared" si="24"/>
        <v>1328.74</v>
      </c>
      <c r="I217" s="42">
        <v>45430.993055555555</v>
      </c>
      <c r="J217" s="40">
        <v>14</v>
      </c>
      <c r="K217" s="40" t="s">
        <v>26</v>
      </c>
      <c r="L217" s="40">
        <v>176</v>
      </c>
      <c r="M217" s="40">
        <v>146</v>
      </c>
      <c r="N217" s="40">
        <v>163</v>
      </c>
      <c r="O217" s="40">
        <v>138</v>
      </c>
      <c r="P217" s="40">
        <v>3</v>
      </c>
      <c r="Q217" s="40">
        <v>59</v>
      </c>
      <c r="R217" s="40" t="str">
        <f t="shared" si="25"/>
        <v>2.Middle age</v>
      </c>
      <c r="S217" s="40" t="s">
        <v>46</v>
      </c>
      <c r="T217" s="40">
        <v>112957.4</v>
      </c>
      <c r="U217" s="40" t="s">
        <v>42</v>
      </c>
      <c r="V217" s="40" t="s">
        <v>34</v>
      </c>
      <c r="W217" s="43">
        <v>45430</v>
      </c>
      <c r="X217" s="44">
        <v>0.99305555555555558</v>
      </c>
      <c r="Y217" s="41">
        <f t="shared" si="26"/>
        <v>18</v>
      </c>
      <c r="Z217" s="41">
        <f t="shared" si="27"/>
        <v>18</v>
      </c>
      <c r="AA217" s="40">
        <f t="shared" si="28"/>
        <v>2024</v>
      </c>
      <c r="AB217" s="41">
        <f t="shared" si="29"/>
        <v>23</v>
      </c>
      <c r="AC217" s="41">
        <f t="shared" si="30"/>
        <v>50</v>
      </c>
      <c r="AD217" s="45">
        <f t="shared" si="31"/>
        <v>0</v>
      </c>
    </row>
    <row r="218" spans="1:30" x14ac:dyDescent="0.35">
      <c r="A218" s="32">
        <v>207</v>
      </c>
      <c r="B218" s="33">
        <v>2790</v>
      </c>
      <c r="C218" s="33">
        <v>810</v>
      </c>
      <c r="D218" s="33" t="s">
        <v>38</v>
      </c>
      <c r="E218" s="33" t="s">
        <v>47</v>
      </c>
      <c r="F218" s="33">
        <v>3</v>
      </c>
      <c r="G218" s="34">
        <v>997.12</v>
      </c>
      <c r="H218" s="34">
        <f t="shared" si="24"/>
        <v>2991.36</v>
      </c>
      <c r="I218" s="35">
        <v>45437.92291666667</v>
      </c>
      <c r="J218" s="33">
        <v>2</v>
      </c>
      <c r="K218" s="33" t="s">
        <v>45</v>
      </c>
      <c r="L218" s="33">
        <v>85</v>
      </c>
      <c r="M218" s="33">
        <v>96</v>
      </c>
      <c r="N218" s="33">
        <v>140</v>
      </c>
      <c r="O218" s="33">
        <v>402</v>
      </c>
      <c r="P218" s="33">
        <v>3</v>
      </c>
      <c r="Q218" s="33">
        <v>19</v>
      </c>
      <c r="R218" s="33" t="str">
        <f t="shared" si="25"/>
        <v>1.Young age</v>
      </c>
      <c r="S218" s="33" t="s">
        <v>41</v>
      </c>
      <c r="T218" s="33">
        <v>48893.13</v>
      </c>
      <c r="U218" s="33" t="s">
        <v>33</v>
      </c>
      <c r="V218" s="33" t="s">
        <v>34</v>
      </c>
      <c r="W218" s="36">
        <v>45437</v>
      </c>
      <c r="X218" s="37">
        <v>0.92291666666666672</v>
      </c>
      <c r="Y218" s="34">
        <f t="shared" si="26"/>
        <v>25</v>
      </c>
      <c r="Z218" s="34">
        <f t="shared" si="27"/>
        <v>25</v>
      </c>
      <c r="AA218" s="33">
        <f t="shared" si="28"/>
        <v>2024</v>
      </c>
      <c r="AB218" s="34">
        <f t="shared" si="29"/>
        <v>22</v>
      </c>
      <c r="AC218" s="34">
        <f t="shared" si="30"/>
        <v>9</v>
      </c>
      <c r="AD218" s="38">
        <f t="shared" si="31"/>
        <v>0</v>
      </c>
    </row>
    <row r="219" spans="1:30" x14ac:dyDescent="0.35">
      <c r="A219" s="39">
        <v>208</v>
      </c>
      <c r="B219" s="40">
        <v>5073</v>
      </c>
      <c r="C219" s="40">
        <v>923</v>
      </c>
      <c r="D219" s="40" t="s">
        <v>39</v>
      </c>
      <c r="E219" s="40" t="s">
        <v>25</v>
      </c>
      <c r="F219" s="40">
        <v>5</v>
      </c>
      <c r="G219" s="41">
        <v>1193.0899999999999</v>
      </c>
      <c r="H219" s="41">
        <f t="shared" si="24"/>
        <v>5965.45</v>
      </c>
      <c r="I219" s="42">
        <v>45428.586805555555</v>
      </c>
      <c r="J219" s="40">
        <v>1</v>
      </c>
      <c r="K219" s="40" t="s">
        <v>26</v>
      </c>
      <c r="L219" s="40">
        <v>341</v>
      </c>
      <c r="M219" s="40">
        <v>150</v>
      </c>
      <c r="N219" s="40">
        <v>152</v>
      </c>
      <c r="O219" s="40">
        <v>150</v>
      </c>
      <c r="P219" s="40">
        <v>5</v>
      </c>
      <c r="Q219" s="40">
        <v>50</v>
      </c>
      <c r="R219" s="40" t="str">
        <f t="shared" si="25"/>
        <v>2.Middle age</v>
      </c>
      <c r="S219" s="40" t="s">
        <v>41</v>
      </c>
      <c r="T219" s="40">
        <v>74760.350000000006</v>
      </c>
      <c r="U219" s="40" t="s">
        <v>42</v>
      </c>
      <c r="V219" s="40" t="s">
        <v>34</v>
      </c>
      <c r="W219" s="43">
        <v>45428</v>
      </c>
      <c r="X219" s="44">
        <v>0.58680555555555558</v>
      </c>
      <c r="Y219" s="41">
        <f t="shared" si="26"/>
        <v>16</v>
      </c>
      <c r="Z219" s="41">
        <f t="shared" si="27"/>
        <v>16</v>
      </c>
      <c r="AA219" s="40">
        <f t="shared" si="28"/>
        <v>2024</v>
      </c>
      <c r="AB219" s="41">
        <f t="shared" si="29"/>
        <v>14</v>
      </c>
      <c r="AC219" s="41">
        <f t="shared" si="30"/>
        <v>5</v>
      </c>
      <c r="AD219" s="45">
        <f t="shared" si="31"/>
        <v>0</v>
      </c>
    </row>
    <row r="220" spans="1:30" x14ac:dyDescent="0.35">
      <c r="A220" s="32">
        <v>209</v>
      </c>
      <c r="B220" s="33">
        <v>4139</v>
      </c>
      <c r="C220" s="33">
        <v>213</v>
      </c>
      <c r="D220" s="33" t="s">
        <v>52</v>
      </c>
      <c r="E220" s="33" t="s">
        <v>47</v>
      </c>
      <c r="F220" s="33">
        <v>3</v>
      </c>
      <c r="G220" s="34">
        <v>253.75</v>
      </c>
      <c r="H220" s="34">
        <f t="shared" si="24"/>
        <v>761.25</v>
      </c>
      <c r="I220" s="35">
        <v>45523.28402777778</v>
      </c>
      <c r="J220" s="33">
        <v>2</v>
      </c>
      <c r="K220" s="33" t="s">
        <v>36</v>
      </c>
      <c r="L220" s="33">
        <v>17</v>
      </c>
      <c r="M220" s="33">
        <v>110</v>
      </c>
      <c r="N220" s="33">
        <v>220</v>
      </c>
      <c r="O220" s="33">
        <v>495</v>
      </c>
      <c r="P220" s="33">
        <v>3</v>
      </c>
      <c r="Q220" s="33">
        <v>48</v>
      </c>
      <c r="R220" s="33" t="str">
        <f t="shared" si="25"/>
        <v>2.Middle age</v>
      </c>
      <c r="S220" s="33" t="s">
        <v>27</v>
      </c>
      <c r="T220" s="33">
        <v>32715.51</v>
      </c>
      <c r="U220" s="33" t="s">
        <v>28</v>
      </c>
      <c r="V220" s="33" t="s">
        <v>29</v>
      </c>
      <c r="W220" s="36">
        <v>45523</v>
      </c>
      <c r="X220" s="37">
        <v>0.28402777777777777</v>
      </c>
      <c r="Y220" s="34">
        <f t="shared" si="26"/>
        <v>19</v>
      </c>
      <c r="Z220" s="34">
        <f t="shared" si="27"/>
        <v>19</v>
      </c>
      <c r="AA220" s="33">
        <f t="shared" si="28"/>
        <v>2024</v>
      </c>
      <c r="AB220" s="34">
        <f t="shared" si="29"/>
        <v>6</v>
      </c>
      <c r="AC220" s="34">
        <f t="shared" si="30"/>
        <v>49</v>
      </c>
      <c r="AD220" s="38">
        <f t="shared" si="31"/>
        <v>0</v>
      </c>
    </row>
    <row r="221" spans="1:30" x14ac:dyDescent="0.35">
      <c r="A221" s="39">
        <v>210</v>
      </c>
      <c r="B221" s="40">
        <v>4116</v>
      </c>
      <c r="C221" s="40">
        <v>412</v>
      </c>
      <c r="D221" s="40" t="s">
        <v>39</v>
      </c>
      <c r="E221" s="40" t="s">
        <v>47</v>
      </c>
      <c r="F221" s="40">
        <v>2</v>
      </c>
      <c r="G221" s="41">
        <v>1854.36</v>
      </c>
      <c r="H221" s="41">
        <f t="shared" si="24"/>
        <v>3708.72</v>
      </c>
      <c r="I221" s="42">
        <v>45364.9375</v>
      </c>
      <c r="J221" s="40">
        <v>19</v>
      </c>
      <c r="K221" s="40" t="s">
        <v>26</v>
      </c>
      <c r="L221" s="40">
        <v>80</v>
      </c>
      <c r="M221" s="40">
        <v>130</v>
      </c>
      <c r="N221" s="40">
        <v>192</v>
      </c>
      <c r="O221" s="40">
        <v>461</v>
      </c>
      <c r="P221" s="40">
        <v>1</v>
      </c>
      <c r="Q221" s="40">
        <v>41</v>
      </c>
      <c r="R221" s="40" t="str">
        <f t="shared" si="25"/>
        <v>2.Middle age</v>
      </c>
      <c r="S221" s="40" t="s">
        <v>41</v>
      </c>
      <c r="T221" s="40">
        <v>48691.07</v>
      </c>
      <c r="U221" s="40" t="s">
        <v>28</v>
      </c>
      <c r="V221" s="40" t="s">
        <v>34</v>
      </c>
      <c r="W221" s="43">
        <v>45364</v>
      </c>
      <c r="X221" s="44">
        <v>0.9375</v>
      </c>
      <c r="Y221" s="41">
        <f t="shared" si="26"/>
        <v>13</v>
      </c>
      <c r="Z221" s="41">
        <f t="shared" si="27"/>
        <v>13</v>
      </c>
      <c r="AA221" s="40">
        <f t="shared" si="28"/>
        <v>2024</v>
      </c>
      <c r="AB221" s="41">
        <f t="shared" si="29"/>
        <v>22</v>
      </c>
      <c r="AC221" s="41">
        <f t="shared" si="30"/>
        <v>30</v>
      </c>
      <c r="AD221" s="45">
        <f t="shared" si="31"/>
        <v>0</v>
      </c>
    </row>
    <row r="222" spans="1:30" x14ac:dyDescent="0.35">
      <c r="A222" s="32">
        <v>211</v>
      </c>
      <c r="B222" s="33">
        <v>9786</v>
      </c>
      <c r="C222" s="33">
        <v>560</v>
      </c>
      <c r="D222" s="33" t="s">
        <v>38</v>
      </c>
      <c r="E222" s="33" t="s">
        <v>25</v>
      </c>
      <c r="F222" s="33">
        <v>2</v>
      </c>
      <c r="G222" s="34">
        <v>1962.83</v>
      </c>
      <c r="H222" s="34">
        <f t="shared" si="24"/>
        <v>3925.66</v>
      </c>
      <c r="I222" s="35">
        <v>45494.84097222222</v>
      </c>
      <c r="J222" s="33">
        <v>10</v>
      </c>
      <c r="K222" s="33" t="s">
        <v>26</v>
      </c>
      <c r="L222" s="33">
        <v>117</v>
      </c>
      <c r="M222" s="33">
        <v>69</v>
      </c>
      <c r="N222" s="33">
        <v>103</v>
      </c>
      <c r="O222" s="33">
        <v>237</v>
      </c>
      <c r="P222" s="33">
        <v>6</v>
      </c>
      <c r="Q222" s="33">
        <v>49</v>
      </c>
      <c r="R222" s="33" t="str">
        <f t="shared" si="25"/>
        <v>2.Middle age</v>
      </c>
      <c r="S222" s="33" t="s">
        <v>46</v>
      </c>
      <c r="T222" s="33">
        <v>20227.759999999998</v>
      </c>
      <c r="U222" s="33" t="s">
        <v>28</v>
      </c>
      <c r="V222" s="33" t="s">
        <v>43</v>
      </c>
      <c r="W222" s="36">
        <v>45494</v>
      </c>
      <c r="X222" s="37">
        <v>0.84097222222222223</v>
      </c>
      <c r="Y222" s="34">
        <f t="shared" si="26"/>
        <v>21</v>
      </c>
      <c r="Z222" s="34">
        <f t="shared" si="27"/>
        <v>21</v>
      </c>
      <c r="AA222" s="33">
        <f t="shared" si="28"/>
        <v>2024</v>
      </c>
      <c r="AB222" s="34">
        <f t="shared" si="29"/>
        <v>20</v>
      </c>
      <c r="AC222" s="34">
        <f t="shared" si="30"/>
        <v>11</v>
      </c>
      <c r="AD222" s="38">
        <f t="shared" si="31"/>
        <v>0</v>
      </c>
    </row>
    <row r="223" spans="1:30" x14ac:dyDescent="0.35">
      <c r="A223" s="39">
        <v>212</v>
      </c>
      <c r="B223" s="40">
        <v>8350</v>
      </c>
      <c r="C223" s="40">
        <v>582</v>
      </c>
      <c r="D223" s="40" t="s">
        <v>31</v>
      </c>
      <c r="E223" s="40" t="s">
        <v>25</v>
      </c>
      <c r="F223" s="40">
        <v>2</v>
      </c>
      <c r="G223" s="41">
        <v>1413.02</v>
      </c>
      <c r="H223" s="41">
        <f t="shared" si="24"/>
        <v>2826.04</v>
      </c>
      <c r="I223" s="42">
        <v>45353.388194444444</v>
      </c>
      <c r="J223" s="40">
        <v>1</v>
      </c>
      <c r="K223" s="40" t="s">
        <v>40</v>
      </c>
      <c r="L223" s="40">
        <v>379</v>
      </c>
      <c r="M223" s="40">
        <v>55</v>
      </c>
      <c r="N223" s="40">
        <v>229</v>
      </c>
      <c r="O223" s="40">
        <v>495</v>
      </c>
      <c r="P223" s="40">
        <v>10</v>
      </c>
      <c r="Q223" s="40">
        <v>67</v>
      </c>
      <c r="R223" s="40" t="str">
        <f t="shared" si="25"/>
        <v xml:space="preserve">3.Senior Citizen </v>
      </c>
      <c r="S223" s="40" t="s">
        <v>46</v>
      </c>
      <c r="T223" s="40">
        <v>74056.89</v>
      </c>
      <c r="U223" s="40" t="s">
        <v>28</v>
      </c>
      <c r="V223" s="40" t="s">
        <v>34</v>
      </c>
      <c r="W223" s="43">
        <v>45353</v>
      </c>
      <c r="X223" s="47">
        <v>0.38819444444444445</v>
      </c>
      <c r="Y223" s="41">
        <f t="shared" si="26"/>
        <v>2</v>
      </c>
      <c r="Z223" s="41">
        <f t="shared" si="27"/>
        <v>2</v>
      </c>
      <c r="AA223" s="40">
        <f t="shared" si="28"/>
        <v>2024</v>
      </c>
      <c r="AB223" s="41">
        <f t="shared" si="29"/>
        <v>9</v>
      </c>
      <c r="AC223" s="41">
        <f t="shared" si="30"/>
        <v>19</v>
      </c>
      <c r="AD223" s="45">
        <f t="shared" si="31"/>
        <v>0</v>
      </c>
    </row>
    <row r="224" spans="1:30" x14ac:dyDescent="0.35">
      <c r="A224" s="32">
        <v>213</v>
      </c>
      <c r="B224" s="33">
        <v>3296</v>
      </c>
      <c r="C224" s="33">
        <v>123</v>
      </c>
      <c r="D224" s="33" t="s">
        <v>49</v>
      </c>
      <c r="E224" s="33" t="s">
        <v>25</v>
      </c>
      <c r="F224" s="33">
        <v>2</v>
      </c>
      <c r="G224" s="34">
        <v>1162.93</v>
      </c>
      <c r="H224" s="34">
        <f t="shared" si="24"/>
        <v>2325.86</v>
      </c>
      <c r="I224" s="35">
        <v>45372.043749999997</v>
      </c>
      <c r="J224" s="33">
        <v>20</v>
      </c>
      <c r="K224" s="33" t="s">
        <v>36</v>
      </c>
      <c r="L224" s="33">
        <v>408</v>
      </c>
      <c r="M224" s="33">
        <v>117</v>
      </c>
      <c r="N224" s="33">
        <v>294</v>
      </c>
      <c r="O224" s="33">
        <v>130</v>
      </c>
      <c r="P224" s="33">
        <v>7</v>
      </c>
      <c r="Q224" s="33">
        <v>39</v>
      </c>
      <c r="R224" s="33" t="str">
        <f t="shared" si="25"/>
        <v>2.Middle age</v>
      </c>
      <c r="S224" s="33" t="s">
        <v>27</v>
      </c>
      <c r="T224" s="33">
        <v>49416.81</v>
      </c>
      <c r="U224" s="33" t="s">
        <v>33</v>
      </c>
      <c r="V224" s="33" t="s">
        <v>29</v>
      </c>
      <c r="W224" s="36">
        <v>45372</v>
      </c>
      <c r="X224" s="37">
        <v>4.3749999999999997E-2</v>
      </c>
      <c r="Y224" s="34">
        <f t="shared" si="26"/>
        <v>21</v>
      </c>
      <c r="Z224" s="34">
        <f t="shared" si="27"/>
        <v>21</v>
      </c>
      <c r="AA224" s="33">
        <f t="shared" si="28"/>
        <v>2024</v>
      </c>
      <c r="AB224" s="34">
        <f t="shared" si="29"/>
        <v>1</v>
      </c>
      <c r="AC224" s="34">
        <f t="shared" si="30"/>
        <v>3</v>
      </c>
      <c r="AD224" s="38">
        <f t="shared" si="31"/>
        <v>0</v>
      </c>
    </row>
    <row r="225" spans="1:30" x14ac:dyDescent="0.35">
      <c r="A225" s="39">
        <v>214</v>
      </c>
      <c r="B225" s="40">
        <v>7912</v>
      </c>
      <c r="C225" s="40">
        <v>439</v>
      </c>
      <c r="D225" s="40" t="s">
        <v>24</v>
      </c>
      <c r="E225" s="40" t="s">
        <v>25</v>
      </c>
      <c r="F225" s="40">
        <v>2</v>
      </c>
      <c r="G225" s="41">
        <v>994.59</v>
      </c>
      <c r="H225" s="41">
        <f t="shared" si="24"/>
        <v>1989.18</v>
      </c>
      <c r="I225" s="42">
        <v>45298.041666666664</v>
      </c>
      <c r="J225" s="40">
        <v>3</v>
      </c>
      <c r="K225" s="40" t="s">
        <v>32</v>
      </c>
      <c r="L225" s="40">
        <v>396</v>
      </c>
      <c r="M225" s="40">
        <v>52</v>
      </c>
      <c r="N225" s="40">
        <v>155</v>
      </c>
      <c r="O225" s="40">
        <v>113</v>
      </c>
      <c r="P225" s="40">
        <v>5</v>
      </c>
      <c r="Q225" s="40">
        <v>47</v>
      </c>
      <c r="R225" s="40" t="str">
        <f t="shared" si="25"/>
        <v>2.Middle age</v>
      </c>
      <c r="S225" s="40" t="s">
        <v>41</v>
      </c>
      <c r="T225" s="40">
        <v>95678.61</v>
      </c>
      <c r="U225" s="40" t="s">
        <v>37</v>
      </c>
      <c r="V225" s="40" t="s">
        <v>34</v>
      </c>
      <c r="W225" s="43">
        <v>45298</v>
      </c>
      <c r="X225" s="47">
        <v>4.1666666666666664E-2</v>
      </c>
      <c r="Y225" s="41">
        <f t="shared" si="26"/>
        <v>7</v>
      </c>
      <c r="Z225" s="41">
        <f t="shared" si="27"/>
        <v>7</v>
      </c>
      <c r="AA225" s="40">
        <f t="shared" si="28"/>
        <v>2024</v>
      </c>
      <c r="AB225" s="41">
        <f t="shared" si="29"/>
        <v>1</v>
      </c>
      <c r="AC225" s="41">
        <f t="shared" si="30"/>
        <v>0</v>
      </c>
      <c r="AD225" s="45">
        <f t="shared" si="31"/>
        <v>0</v>
      </c>
    </row>
    <row r="226" spans="1:30" x14ac:dyDescent="0.35">
      <c r="A226" s="32">
        <v>215</v>
      </c>
      <c r="B226" s="33">
        <v>4006</v>
      </c>
      <c r="C226" s="33">
        <v>314</v>
      </c>
      <c r="D226" s="33" t="s">
        <v>51</v>
      </c>
      <c r="E226" s="33" t="s">
        <v>47</v>
      </c>
      <c r="F226" s="33">
        <v>4</v>
      </c>
      <c r="G226" s="34">
        <v>1169.92</v>
      </c>
      <c r="H226" s="34">
        <f t="shared" si="24"/>
        <v>4679.68</v>
      </c>
      <c r="I226" s="35">
        <v>45331.886805555558</v>
      </c>
      <c r="J226" s="33">
        <v>14</v>
      </c>
      <c r="K226" s="33" t="s">
        <v>26</v>
      </c>
      <c r="L226" s="33">
        <v>490</v>
      </c>
      <c r="M226" s="33">
        <v>69</v>
      </c>
      <c r="N226" s="33">
        <v>256</v>
      </c>
      <c r="O226" s="33">
        <v>404</v>
      </c>
      <c r="P226" s="33">
        <v>3</v>
      </c>
      <c r="Q226" s="33">
        <v>39</v>
      </c>
      <c r="R226" s="33" t="str">
        <f t="shared" si="25"/>
        <v>2.Middle age</v>
      </c>
      <c r="S226" s="33" t="s">
        <v>46</v>
      </c>
      <c r="T226" s="33">
        <v>93061.53</v>
      </c>
      <c r="U226" s="33" t="s">
        <v>28</v>
      </c>
      <c r="V226" s="33" t="s">
        <v>43</v>
      </c>
      <c r="W226" s="36">
        <v>45331</v>
      </c>
      <c r="X226" s="46">
        <v>0.88680555555555551</v>
      </c>
      <c r="Y226" s="34">
        <f t="shared" si="26"/>
        <v>9</v>
      </c>
      <c r="Z226" s="34">
        <f t="shared" si="27"/>
        <v>9</v>
      </c>
      <c r="AA226" s="33">
        <f t="shared" si="28"/>
        <v>2024</v>
      </c>
      <c r="AB226" s="34">
        <f t="shared" si="29"/>
        <v>21</v>
      </c>
      <c r="AC226" s="34">
        <f t="shared" si="30"/>
        <v>17</v>
      </c>
      <c r="AD226" s="38">
        <f t="shared" si="31"/>
        <v>0</v>
      </c>
    </row>
    <row r="227" spans="1:30" x14ac:dyDescent="0.35">
      <c r="A227" s="39">
        <v>216</v>
      </c>
      <c r="B227" s="40">
        <v>5563</v>
      </c>
      <c r="C227" s="40">
        <v>857</v>
      </c>
      <c r="D227" s="40" t="s">
        <v>31</v>
      </c>
      <c r="E227" s="40" t="s">
        <v>25</v>
      </c>
      <c r="F227" s="40">
        <v>2</v>
      </c>
      <c r="G227" s="41">
        <v>1106.28</v>
      </c>
      <c r="H227" s="41">
        <f t="shared" si="24"/>
        <v>2212.56</v>
      </c>
      <c r="I227" s="42">
        <v>45317.85</v>
      </c>
      <c r="J227" s="40">
        <v>12</v>
      </c>
      <c r="K227" s="40" t="s">
        <v>36</v>
      </c>
      <c r="L227" s="40">
        <v>184</v>
      </c>
      <c r="M227" s="40">
        <v>86</v>
      </c>
      <c r="N227" s="40">
        <v>226</v>
      </c>
      <c r="O227" s="40">
        <v>412</v>
      </c>
      <c r="P227" s="40">
        <v>6</v>
      </c>
      <c r="Q227" s="40">
        <v>24</v>
      </c>
      <c r="R227" s="40" t="str">
        <f t="shared" si="25"/>
        <v>1.Young age</v>
      </c>
      <c r="S227" s="40" t="s">
        <v>27</v>
      </c>
      <c r="T227" s="40">
        <v>62618.67</v>
      </c>
      <c r="U227" s="40" t="s">
        <v>33</v>
      </c>
      <c r="V227" s="40" t="s">
        <v>34</v>
      </c>
      <c r="W227" s="43">
        <v>45317</v>
      </c>
      <c r="X227" s="44">
        <v>0.85</v>
      </c>
      <c r="Y227" s="41">
        <f t="shared" si="26"/>
        <v>26</v>
      </c>
      <c r="Z227" s="41">
        <f t="shared" si="27"/>
        <v>26</v>
      </c>
      <c r="AA227" s="40">
        <f t="shared" si="28"/>
        <v>2024</v>
      </c>
      <c r="AB227" s="41">
        <f t="shared" si="29"/>
        <v>20</v>
      </c>
      <c r="AC227" s="41">
        <f t="shared" si="30"/>
        <v>24</v>
      </c>
      <c r="AD227" s="45">
        <f t="shared" si="31"/>
        <v>0</v>
      </c>
    </row>
    <row r="228" spans="1:30" x14ac:dyDescent="0.35">
      <c r="A228" s="32">
        <v>217</v>
      </c>
      <c r="B228" s="33">
        <v>8579</v>
      </c>
      <c r="C228" s="33">
        <v>650</v>
      </c>
      <c r="D228" s="33" t="s">
        <v>31</v>
      </c>
      <c r="E228" s="33" t="s">
        <v>47</v>
      </c>
      <c r="F228" s="33">
        <v>5</v>
      </c>
      <c r="G228" s="34">
        <v>591.70000000000005</v>
      </c>
      <c r="H228" s="34">
        <f t="shared" si="24"/>
        <v>2958.5</v>
      </c>
      <c r="I228" s="35">
        <v>45332.775694444441</v>
      </c>
      <c r="J228" s="33">
        <v>16</v>
      </c>
      <c r="K228" s="33" t="s">
        <v>36</v>
      </c>
      <c r="L228" s="33">
        <v>259</v>
      </c>
      <c r="M228" s="33">
        <v>64</v>
      </c>
      <c r="N228" s="33">
        <v>162</v>
      </c>
      <c r="O228" s="33">
        <v>449</v>
      </c>
      <c r="P228" s="33">
        <v>5</v>
      </c>
      <c r="Q228" s="33">
        <v>62</v>
      </c>
      <c r="R228" s="33" t="str">
        <f t="shared" si="25"/>
        <v xml:space="preserve">3.Senior Citizen </v>
      </c>
      <c r="S228" s="33" t="s">
        <v>41</v>
      </c>
      <c r="T228" s="33">
        <v>46314.37</v>
      </c>
      <c r="U228" s="33" t="s">
        <v>33</v>
      </c>
      <c r="V228" s="33" t="s">
        <v>34</v>
      </c>
      <c r="W228" s="36">
        <v>45332</v>
      </c>
      <c r="X228" s="46">
        <v>0.77569444444444446</v>
      </c>
      <c r="Y228" s="34">
        <f t="shared" si="26"/>
        <v>10</v>
      </c>
      <c r="Z228" s="34">
        <f t="shared" si="27"/>
        <v>10</v>
      </c>
      <c r="AA228" s="33">
        <f t="shared" si="28"/>
        <v>2024</v>
      </c>
      <c r="AB228" s="34">
        <f t="shared" si="29"/>
        <v>18</v>
      </c>
      <c r="AC228" s="34">
        <f t="shared" si="30"/>
        <v>37</v>
      </c>
      <c r="AD228" s="38">
        <f t="shared" si="31"/>
        <v>0</v>
      </c>
    </row>
    <row r="229" spans="1:30" x14ac:dyDescent="0.35">
      <c r="A229" s="39">
        <v>218</v>
      </c>
      <c r="B229" s="40">
        <v>5092</v>
      </c>
      <c r="C229" s="40">
        <v>316</v>
      </c>
      <c r="D229" s="40" t="s">
        <v>51</v>
      </c>
      <c r="E229" s="40" t="s">
        <v>25</v>
      </c>
      <c r="F229" s="40">
        <v>2</v>
      </c>
      <c r="G229" s="41">
        <v>1994.65</v>
      </c>
      <c r="H229" s="41">
        <f t="shared" si="24"/>
        <v>3989.3</v>
      </c>
      <c r="I229" s="42">
        <v>45551.024305555555</v>
      </c>
      <c r="J229" s="40">
        <v>8</v>
      </c>
      <c r="K229" s="40" t="s">
        <v>45</v>
      </c>
      <c r="L229" s="40">
        <v>317</v>
      </c>
      <c r="M229" s="40">
        <v>52</v>
      </c>
      <c r="N229" s="40">
        <v>130</v>
      </c>
      <c r="O229" s="40">
        <v>358</v>
      </c>
      <c r="P229" s="40">
        <v>10</v>
      </c>
      <c r="Q229" s="40">
        <v>31</v>
      </c>
      <c r="R229" s="40" t="str">
        <f t="shared" si="25"/>
        <v>1.Young age</v>
      </c>
      <c r="S229" s="40" t="s">
        <v>41</v>
      </c>
      <c r="T229" s="40">
        <v>31883.62</v>
      </c>
      <c r="U229" s="40" t="s">
        <v>42</v>
      </c>
      <c r="V229" s="40" t="s">
        <v>29</v>
      </c>
      <c r="W229" s="43">
        <v>45551</v>
      </c>
      <c r="X229" s="44">
        <v>2.4305555555555556E-2</v>
      </c>
      <c r="Y229" s="41">
        <f t="shared" si="26"/>
        <v>16</v>
      </c>
      <c r="Z229" s="41">
        <f t="shared" si="27"/>
        <v>16</v>
      </c>
      <c r="AA229" s="40">
        <f t="shared" si="28"/>
        <v>2024</v>
      </c>
      <c r="AB229" s="41">
        <f t="shared" si="29"/>
        <v>0</v>
      </c>
      <c r="AC229" s="41">
        <f t="shared" si="30"/>
        <v>35</v>
      </c>
      <c r="AD229" s="45">
        <f t="shared" si="31"/>
        <v>0</v>
      </c>
    </row>
    <row r="230" spans="1:30" x14ac:dyDescent="0.35">
      <c r="A230" s="32">
        <v>219</v>
      </c>
      <c r="B230" s="33">
        <v>2235</v>
      </c>
      <c r="C230" s="33">
        <v>308</v>
      </c>
      <c r="D230" s="33" t="s">
        <v>49</v>
      </c>
      <c r="E230" s="33" t="s">
        <v>47</v>
      </c>
      <c r="F230" s="33">
        <v>5</v>
      </c>
      <c r="G230" s="34">
        <v>1589.71</v>
      </c>
      <c r="H230" s="34">
        <f t="shared" si="24"/>
        <v>7948.55</v>
      </c>
      <c r="I230" s="35">
        <v>45430.245833333334</v>
      </c>
      <c r="J230" s="33">
        <v>16</v>
      </c>
      <c r="K230" s="33" t="s">
        <v>32</v>
      </c>
      <c r="L230" s="33">
        <v>105</v>
      </c>
      <c r="M230" s="33">
        <v>86</v>
      </c>
      <c r="N230" s="33">
        <v>218</v>
      </c>
      <c r="O230" s="33">
        <v>158</v>
      </c>
      <c r="P230" s="33">
        <v>8</v>
      </c>
      <c r="Q230" s="33">
        <v>25</v>
      </c>
      <c r="R230" s="33" t="str">
        <f t="shared" si="25"/>
        <v>1.Young age</v>
      </c>
      <c r="S230" s="33" t="s">
        <v>41</v>
      </c>
      <c r="T230" s="33">
        <v>114237.5</v>
      </c>
      <c r="U230" s="33" t="s">
        <v>42</v>
      </c>
      <c r="V230" s="33" t="s">
        <v>34</v>
      </c>
      <c r="W230" s="36">
        <v>45430</v>
      </c>
      <c r="X230" s="37">
        <v>0.24583333333333332</v>
      </c>
      <c r="Y230" s="34">
        <f t="shared" si="26"/>
        <v>18</v>
      </c>
      <c r="Z230" s="34">
        <f t="shared" si="27"/>
        <v>18</v>
      </c>
      <c r="AA230" s="33">
        <f t="shared" si="28"/>
        <v>2024</v>
      </c>
      <c r="AB230" s="34">
        <f t="shared" si="29"/>
        <v>5</v>
      </c>
      <c r="AC230" s="34">
        <f t="shared" si="30"/>
        <v>54</v>
      </c>
      <c r="AD230" s="38">
        <f t="shared" si="31"/>
        <v>0</v>
      </c>
    </row>
    <row r="231" spans="1:30" x14ac:dyDescent="0.35">
      <c r="A231" s="39">
        <v>220</v>
      </c>
      <c r="B231" s="40">
        <v>8260</v>
      </c>
      <c r="C231" s="40">
        <v>659</v>
      </c>
      <c r="D231" s="40" t="s">
        <v>52</v>
      </c>
      <c r="E231" s="40" t="s">
        <v>47</v>
      </c>
      <c r="F231" s="40">
        <v>5</v>
      </c>
      <c r="G231" s="41">
        <v>552.49</v>
      </c>
      <c r="H231" s="41">
        <f t="shared" si="24"/>
        <v>2762.45</v>
      </c>
      <c r="I231" s="42">
        <v>45386.17291666667</v>
      </c>
      <c r="J231" s="40">
        <v>14</v>
      </c>
      <c r="K231" s="40" t="s">
        <v>40</v>
      </c>
      <c r="L231" s="40">
        <v>232</v>
      </c>
      <c r="M231" s="40">
        <v>60</v>
      </c>
      <c r="N231" s="40">
        <v>181</v>
      </c>
      <c r="O231" s="40">
        <v>184</v>
      </c>
      <c r="P231" s="40">
        <v>9</v>
      </c>
      <c r="Q231" s="40">
        <v>50</v>
      </c>
      <c r="R231" s="40" t="str">
        <f t="shared" si="25"/>
        <v>2.Middle age</v>
      </c>
      <c r="S231" s="40" t="s">
        <v>27</v>
      </c>
      <c r="T231" s="40">
        <v>50025.35</v>
      </c>
      <c r="U231" s="40" t="s">
        <v>28</v>
      </c>
      <c r="V231" s="40" t="s">
        <v>50</v>
      </c>
      <c r="W231" s="43">
        <v>45386</v>
      </c>
      <c r="X231" s="47">
        <v>0.17291666666666666</v>
      </c>
      <c r="Y231" s="41">
        <f t="shared" si="26"/>
        <v>4</v>
      </c>
      <c r="Z231" s="41">
        <f t="shared" si="27"/>
        <v>4</v>
      </c>
      <c r="AA231" s="40">
        <f t="shared" si="28"/>
        <v>2024</v>
      </c>
      <c r="AB231" s="41">
        <f t="shared" si="29"/>
        <v>4</v>
      </c>
      <c r="AC231" s="41">
        <f t="shared" si="30"/>
        <v>9</v>
      </c>
      <c r="AD231" s="45">
        <f t="shared" si="31"/>
        <v>0</v>
      </c>
    </row>
    <row r="232" spans="1:30" x14ac:dyDescent="0.35">
      <c r="A232" s="32">
        <v>221</v>
      </c>
      <c r="B232" s="33">
        <v>2604</v>
      </c>
      <c r="C232" s="33">
        <v>635</v>
      </c>
      <c r="D232" s="33" t="s">
        <v>39</v>
      </c>
      <c r="E232" s="33" t="s">
        <v>25</v>
      </c>
      <c r="F232" s="33">
        <v>5</v>
      </c>
      <c r="G232" s="34">
        <v>1832.09</v>
      </c>
      <c r="H232" s="34">
        <f t="shared" si="24"/>
        <v>9160.4499999999989</v>
      </c>
      <c r="I232" s="35">
        <v>45407.490972222222</v>
      </c>
      <c r="J232" s="33">
        <v>5</v>
      </c>
      <c r="K232" s="33" t="s">
        <v>36</v>
      </c>
      <c r="L232" s="33">
        <v>236</v>
      </c>
      <c r="M232" s="33">
        <v>97</v>
      </c>
      <c r="N232" s="33">
        <v>142</v>
      </c>
      <c r="O232" s="33">
        <v>468</v>
      </c>
      <c r="P232" s="33">
        <v>1</v>
      </c>
      <c r="Q232" s="33">
        <v>66</v>
      </c>
      <c r="R232" s="33" t="str">
        <f t="shared" si="25"/>
        <v xml:space="preserve">3.Senior Citizen </v>
      </c>
      <c r="S232" s="33" t="s">
        <v>41</v>
      </c>
      <c r="T232" s="33">
        <v>35420.81</v>
      </c>
      <c r="U232" s="33" t="s">
        <v>33</v>
      </c>
      <c r="V232" s="33" t="s">
        <v>29</v>
      </c>
      <c r="W232" s="36">
        <v>45407</v>
      </c>
      <c r="X232" s="37">
        <v>0.4909722222222222</v>
      </c>
      <c r="Y232" s="34">
        <f t="shared" si="26"/>
        <v>25</v>
      </c>
      <c r="Z232" s="34">
        <f t="shared" si="27"/>
        <v>25</v>
      </c>
      <c r="AA232" s="33">
        <f t="shared" si="28"/>
        <v>2024</v>
      </c>
      <c r="AB232" s="34">
        <f t="shared" si="29"/>
        <v>11</v>
      </c>
      <c r="AC232" s="34">
        <f t="shared" si="30"/>
        <v>47</v>
      </c>
      <c r="AD232" s="38">
        <f t="shared" si="31"/>
        <v>0</v>
      </c>
    </row>
    <row r="233" spans="1:30" x14ac:dyDescent="0.35">
      <c r="A233" s="39">
        <v>222</v>
      </c>
      <c r="B233" s="40">
        <v>1828</v>
      </c>
      <c r="C233" s="40">
        <v>868</v>
      </c>
      <c r="D233" s="40" t="s">
        <v>44</v>
      </c>
      <c r="E233" s="40" t="s">
        <v>25</v>
      </c>
      <c r="F233" s="40">
        <v>2</v>
      </c>
      <c r="G233" s="41">
        <v>1036.8699999999999</v>
      </c>
      <c r="H233" s="41">
        <f t="shared" si="24"/>
        <v>2073.7399999999998</v>
      </c>
      <c r="I233" s="42">
        <v>45375.280555555553</v>
      </c>
      <c r="J233" s="40">
        <v>10</v>
      </c>
      <c r="K233" s="40" t="s">
        <v>36</v>
      </c>
      <c r="L233" s="40">
        <v>393</v>
      </c>
      <c r="M233" s="40">
        <v>57</v>
      </c>
      <c r="N233" s="40">
        <v>181</v>
      </c>
      <c r="O233" s="40">
        <v>419</v>
      </c>
      <c r="P233" s="40">
        <v>7</v>
      </c>
      <c r="Q233" s="40">
        <v>32</v>
      </c>
      <c r="R233" s="40" t="str">
        <f t="shared" si="25"/>
        <v>1.Young age</v>
      </c>
      <c r="S233" s="40" t="s">
        <v>46</v>
      </c>
      <c r="T233" s="40">
        <v>94646.18</v>
      </c>
      <c r="U233" s="40" t="s">
        <v>33</v>
      </c>
      <c r="V233" s="40" t="s">
        <v>34</v>
      </c>
      <c r="W233" s="43">
        <v>45375</v>
      </c>
      <c r="X233" s="44">
        <v>0.28055555555555556</v>
      </c>
      <c r="Y233" s="41">
        <f t="shared" si="26"/>
        <v>24</v>
      </c>
      <c r="Z233" s="41">
        <f t="shared" si="27"/>
        <v>24</v>
      </c>
      <c r="AA233" s="40">
        <f t="shared" si="28"/>
        <v>2024</v>
      </c>
      <c r="AB233" s="41">
        <f t="shared" si="29"/>
        <v>6</v>
      </c>
      <c r="AC233" s="41">
        <f t="shared" si="30"/>
        <v>44</v>
      </c>
      <c r="AD233" s="45">
        <f t="shared" si="31"/>
        <v>0</v>
      </c>
    </row>
    <row r="234" spans="1:30" x14ac:dyDescent="0.35">
      <c r="A234" s="32">
        <v>223</v>
      </c>
      <c r="B234" s="33">
        <v>9856</v>
      </c>
      <c r="C234" s="33">
        <v>364</v>
      </c>
      <c r="D234" s="33" t="s">
        <v>39</v>
      </c>
      <c r="E234" s="33" t="s">
        <v>25</v>
      </c>
      <c r="F234" s="33">
        <v>1</v>
      </c>
      <c r="G234" s="34">
        <v>117.04</v>
      </c>
      <c r="H234" s="34">
        <f t="shared" si="24"/>
        <v>117.04</v>
      </c>
      <c r="I234" s="35">
        <v>45489.870138888888</v>
      </c>
      <c r="J234" s="33">
        <v>6</v>
      </c>
      <c r="K234" s="33" t="s">
        <v>26</v>
      </c>
      <c r="L234" s="33">
        <v>57</v>
      </c>
      <c r="M234" s="33">
        <v>109</v>
      </c>
      <c r="N234" s="33">
        <v>138</v>
      </c>
      <c r="O234" s="33">
        <v>331</v>
      </c>
      <c r="P234" s="33">
        <v>5</v>
      </c>
      <c r="Q234" s="33">
        <v>65</v>
      </c>
      <c r="R234" s="33" t="str">
        <f t="shared" si="25"/>
        <v xml:space="preserve">3.Senior Citizen </v>
      </c>
      <c r="S234" s="33" t="s">
        <v>46</v>
      </c>
      <c r="T234" s="33">
        <v>108563.87</v>
      </c>
      <c r="U234" s="33" t="s">
        <v>42</v>
      </c>
      <c r="V234" s="33" t="s">
        <v>34</v>
      </c>
      <c r="W234" s="36">
        <v>45489</v>
      </c>
      <c r="X234" s="37">
        <v>0.87013888888888891</v>
      </c>
      <c r="Y234" s="34">
        <f t="shared" si="26"/>
        <v>16</v>
      </c>
      <c r="Z234" s="34">
        <f t="shared" si="27"/>
        <v>16</v>
      </c>
      <c r="AA234" s="33">
        <f t="shared" si="28"/>
        <v>2024</v>
      </c>
      <c r="AB234" s="34">
        <f t="shared" si="29"/>
        <v>20</v>
      </c>
      <c r="AC234" s="34">
        <f t="shared" si="30"/>
        <v>53</v>
      </c>
      <c r="AD234" s="38">
        <f t="shared" si="31"/>
        <v>0</v>
      </c>
    </row>
    <row r="235" spans="1:30" x14ac:dyDescent="0.35">
      <c r="A235" s="39">
        <v>224</v>
      </c>
      <c r="B235" s="40">
        <v>1241</v>
      </c>
      <c r="C235" s="40">
        <v>661</v>
      </c>
      <c r="D235" s="40" t="s">
        <v>38</v>
      </c>
      <c r="E235" s="40" t="s">
        <v>47</v>
      </c>
      <c r="F235" s="40">
        <v>3</v>
      </c>
      <c r="G235" s="41">
        <v>1493.18</v>
      </c>
      <c r="H235" s="41">
        <f t="shared" si="24"/>
        <v>4479.54</v>
      </c>
      <c r="I235" s="42">
        <v>45301.574999999997</v>
      </c>
      <c r="J235" s="40">
        <v>13</v>
      </c>
      <c r="K235" s="40" t="s">
        <v>45</v>
      </c>
      <c r="L235" s="40">
        <v>82</v>
      </c>
      <c r="M235" s="40">
        <v>144</v>
      </c>
      <c r="N235" s="40">
        <v>274</v>
      </c>
      <c r="O235" s="40">
        <v>462</v>
      </c>
      <c r="P235" s="40">
        <v>4</v>
      </c>
      <c r="Q235" s="40">
        <v>64</v>
      </c>
      <c r="R235" s="40" t="str">
        <f t="shared" si="25"/>
        <v xml:space="preserve">3.Senior Citizen </v>
      </c>
      <c r="S235" s="40" t="s">
        <v>27</v>
      </c>
      <c r="T235" s="40">
        <v>24980.69</v>
      </c>
      <c r="U235" s="40" t="s">
        <v>42</v>
      </c>
      <c r="V235" s="40" t="s">
        <v>34</v>
      </c>
      <c r="W235" s="43">
        <v>45301</v>
      </c>
      <c r="X235" s="47">
        <v>0.57499999999999996</v>
      </c>
      <c r="Y235" s="41">
        <f t="shared" si="26"/>
        <v>10</v>
      </c>
      <c r="Z235" s="41">
        <f t="shared" si="27"/>
        <v>10</v>
      </c>
      <c r="AA235" s="40">
        <f t="shared" si="28"/>
        <v>2024</v>
      </c>
      <c r="AB235" s="41">
        <f t="shared" si="29"/>
        <v>13</v>
      </c>
      <c r="AC235" s="41">
        <f t="shared" si="30"/>
        <v>48</v>
      </c>
      <c r="AD235" s="45">
        <f t="shared" si="31"/>
        <v>0</v>
      </c>
    </row>
    <row r="236" spans="1:30" x14ac:dyDescent="0.35">
      <c r="A236" s="32">
        <v>225</v>
      </c>
      <c r="B236" s="33">
        <v>2528</v>
      </c>
      <c r="C236" s="33">
        <v>594</v>
      </c>
      <c r="D236" s="33" t="s">
        <v>44</v>
      </c>
      <c r="E236" s="33" t="s">
        <v>25</v>
      </c>
      <c r="F236" s="33">
        <v>3</v>
      </c>
      <c r="G236" s="34">
        <v>1783.05</v>
      </c>
      <c r="H236" s="34">
        <f t="shared" si="24"/>
        <v>5349.15</v>
      </c>
      <c r="I236" s="35">
        <v>45469.444444444445</v>
      </c>
      <c r="J236" s="33">
        <v>13</v>
      </c>
      <c r="K236" s="33" t="s">
        <v>40</v>
      </c>
      <c r="L236" s="33">
        <v>191</v>
      </c>
      <c r="M236" s="33">
        <v>147</v>
      </c>
      <c r="N236" s="33">
        <v>283</v>
      </c>
      <c r="O236" s="33">
        <v>156</v>
      </c>
      <c r="P236" s="33">
        <v>8</v>
      </c>
      <c r="Q236" s="33">
        <v>53</v>
      </c>
      <c r="R236" s="33" t="str">
        <f t="shared" si="25"/>
        <v>2.Middle age</v>
      </c>
      <c r="S236" s="33" t="s">
        <v>41</v>
      </c>
      <c r="T236" s="33">
        <v>106667.98</v>
      </c>
      <c r="U236" s="33" t="s">
        <v>28</v>
      </c>
      <c r="V236" s="33" t="s">
        <v>50</v>
      </c>
      <c r="W236" s="36">
        <v>45469</v>
      </c>
      <c r="X236" s="37">
        <v>0.44444444444444442</v>
      </c>
      <c r="Y236" s="34">
        <f t="shared" si="26"/>
        <v>26</v>
      </c>
      <c r="Z236" s="34">
        <f t="shared" si="27"/>
        <v>26</v>
      </c>
      <c r="AA236" s="33">
        <f t="shared" si="28"/>
        <v>2024</v>
      </c>
      <c r="AB236" s="34">
        <f t="shared" si="29"/>
        <v>10</v>
      </c>
      <c r="AC236" s="34">
        <f t="shared" si="30"/>
        <v>40</v>
      </c>
      <c r="AD236" s="38">
        <f t="shared" si="31"/>
        <v>0</v>
      </c>
    </row>
    <row r="237" spans="1:30" x14ac:dyDescent="0.35">
      <c r="A237" s="39">
        <v>226</v>
      </c>
      <c r="B237" s="40">
        <v>4872</v>
      </c>
      <c r="C237" s="40">
        <v>737</v>
      </c>
      <c r="D237" s="40" t="s">
        <v>24</v>
      </c>
      <c r="E237" s="40" t="s">
        <v>25</v>
      </c>
      <c r="F237" s="40">
        <v>4</v>
      </c>
      <c r="G237" s="41">
        <v>1637.04</v>
      </c>
      <c r="H237" s="41">
        <f t="shared" si="24"/>
        <v>6548.16</v>
      </c>
      <c r="I237" s="42">
        <v>45487.440972222219</v>
      </c>
      <c r="J237" s="40">
        <v>5</v>
      </c>
      <c r="K237" s="40" t="s">
        <v>26</v>
      </c>
      <c r="L237" s="40">
        <v>279</v>
      </c>
      <c r="M237" s="40">
        <v>88</v>
      </c>
      <c r="N237" s="40">
        <v>156</v>
      </c>
      <c r="O237" s="40">
        <v>400</v>
      </c>
      <c r="P237" s="40">
        <v>2</v>
      </c>
      <c r="Q237" s="40">
        <v>26</v>
      </c>
      <c r="R237" s="40" t="str">
        <f t="shared" si="25"/>
        <v>1.Young age</v>
      </c>
      <c r="S237" s="40" t="s">
        <v>41</v>
      </c>
      <c r="T237" s="40">
        <v>58170.28</v>
      </c>
      <c r="U237" s="40" t="s">
        <v>33</v>
      </c>
      <c r="V237" s="40" t="s">
        <v>50</v>
      </c>
      <c r="W237" s="43">
        <v>45487</v>
      </c>
      <c r="X237" s="44">
        <v>0.44097222222222221</v>
      </c>
      <c r="Y237" s="41">
        <f t="shared" si="26"/>
        <v>14</v>
      </c>
      <c r="Z237" s="41">
        <f t="shared" si="27"/>
        <v>14</v>
      </c>
      <c r="AA237" s="40">
        <f t="shared" si="28"/>
        <v>2024</v>
      </c>
      <c r="AB237" s="41">
        <f t="shared" si="29"/>
        <v>10</v>
      </c>
      <c r="AC237" s="41">
        <f t="shared" si="30"/>
        <v>35</v>
      </c>
      <c r="AD237" s="45">
        <f t="shared" si="31"/>
        <v>0</v>
      </c>
    </row>
    <row r="238" spans="1:30" x14ac:dyDescent="0.35">
      <c r="A238" s="32">
        <v>227</v>
      </c>
      <c r="B238" s="33">
        <v>3724</v>
      </c>
      <c r="C238" s="33">
        <v>847</v>
      </c>
      <c r="D238" s="33" t="s">
        <v>24</v>
      </c>
      <c r="E238" s="33" t="s">
        <v>25</v>
      </c>
      <c r="F238" s="33">
        <v>2</v>
      </c>
      <c r="G238" s="34">
        <v>77.7</v>
      </c>
      <c r="H238" s="34">
        <f t="shared" si="24"/>
        <v>155.4</v>
      </c>
      <c r="I238" s="35">
        <v>45511.438888888886</v>
      </c>
      <c r="J238" s="33">
        <v>5</v>
      </c>
      <c r="K238" s="33" t="s">
        <v>45</v>
      </c>
      <c r="L238" s="33">
        <v>92</v>
      </c>
      <c r="M238" s="33">
        <v>124</v>
      </c>
      <c r="N238" s="33">
        <v>137</v>
      </c>
      <c r="O238" s="33">
        <v>169</v>
      </c>
      <c r="P238" s="33">
        <v>10</v>
      </c>
      <c r="Q238" s="33">
        <v>30</v>
      </c>
      <c r="R238" s="33" t="str">
        <f t="shared" si="25"/>
        <v>1.Young age</v>
      </c>
      <c r="S238" s="33" t="s">
        <v>27</v>
      </c>
      <c r="T238" s="33">
        <v>39210.51</v>
      </c>
      <c r="U238" s="33" t="s">
        <v>42</v>
      </c>
      <c r="V238" s="33" t="s">
        <v>29</v>
      </c>
      <c r="W238" s="36">
        <v>45511</v>
      </c>
      <c r="X238" s="46">
        <v>0.43888888888888888</v>
      </c>
      <c r="Y238" s="34">
        <f t="shared" si="26"/>
        <v>7</v>
      </c>
      <c r="Z238" s="34">
        <f t="shared" si="27"/>
        <v>7</v>
      </c>
      <c r="AA238" s="33">
        <f t="shared" si="28"/>
        <v>2024</v>
      </c>
      <c r="AB238" s="34">
        <f t="shared" si="29"/>
        <v>10</v>
      </c>
      <c r="AC238" s="34">
        <f t="shared" si="30"/>
        <v>32</v>
      </c>
      <c r="AD238" s="38">
        <f t="shared" si="31"/>
        <v>0</v>
      </c>
    </row>
    <row r="239" spans="1:30" x14ac:dyDescent="0.35">
      <c r="A239" s="39">
        <v>228</v>
      </c>
      <c r="B239" s="40">
        <v>7658</v>
      </c>
      <c r="C239" s="40">
        <v>244</v>
      </c>
      <c r="D239" s="40" t="s">
        <v>38</v>
      </c>
      <c r="E239" s="40" t="s">
        <v>47</v>
      </c>
      <c r="F239" s="40">
        <v>3</v>
      </c>
      <c r="G239" s="41">
        <v>600.09</v>
      </c>
      <c r="H239" s="41">
        <f t="shared" si="24"/>
        <v>1800.27</v>
      </c>
      <c r="I239" s="42">
        <v>45479.020138888889</v>
      </c>
      <c r="J239" s="40">
        <v>12</v>
      </c>
      <c r="K239" s="40" t="s">
        <v>36</v>
      </c>
      <c r="L239" s="40">
        <v>274</v>
      </c>
      <c r="M239" s="40">
        <v>81</v>
      </c>
      <c r="N239" s="40">
        <v>171</v>
      </c>
      <c r="O239" s="40">
        <v>438</v>
      </c>
      <c r="P239" s="40">
        <v>7</v>
      </c>
      <c r="Q239" s="40">
        <v>49</v>
      </c>
      <c r="R239" s="40" t="str">
        <f t="shared" si="25"/>
        <v>2.Middle age</v>
      </c>
      <c r="S239" s="40" t="s">
        <v>41</v>
      </c>
      <c r="T239" s="40">
        <v>98119.81</v>
      </c>
      <c r="U239" s="40" t="s">
        <v>42</v>
      </c>
      <c r="V239" s="40" t="s">
        <v>43</v>
      </c>
      <c r="W239" s="43">
        <v>45479</v>
      </c>
      <c r="X239" s="47">
        <v>2.013888888888889E-2</v>
      </c>
      <c r="Y239" s="41">
        <f t="shared" si="26"/>
        <v>6</v>
      </c>
      <c r="Z239" s="41">
        <f t="shared" si="27"/>
        <v>6</v>
      </c>
      <c r="AA239" s="40">
        <f t="shared" si="28"/>
        <v>2024</v>
      </c>
      <c r="AB239" s="41">
        <f t="shared" si="29"/>
        <v>0</v>
      </c>
      <c r="AC239" s="41">
        <f t="shared" si="30"/>
        <v>29</v>
      </c>
      <c r="AD239" s="45">
        <f t="shared" si="31"/>
        <v>0</v>
      </c>
    </row>
    <row r="240" spans="1:30" x14ac:dyDescent="0.35">
      <c r="A240" s="32">
        <v>229</v>
      </c>
      <c r="B240" s="33">
        <v>8956</v>
      </c>
      <c r="C240" s="33">
        <v>811</v>
      </c>
      <c r="D240" s="33" t="s">
        <v>49</v>
      </c>
      <c r="E240" s="33" t="s">
        <v>47</v>
      </c>
      <c r="F240" s="33">
        <v>2</v>
      </c>
      <c r="G240" s="34">
        <v>1419.29</v>
      </c>
      <c r="H240" s="34">
        <f t="shared" si="24"/>
        <v>2838.58</v>
      </c>
      <c r="I240" s="35">
        <v>45372.170138888891</v>
      </c>
      <c r="J240" s="33">
        <v>9</v>
      </c>
      <c r="K240" s="33" t="s">
        <v>32</v>
      </c>
      <c r="L240" s="33">
        <v>135</v>
      </c>
      <c r="M240" s="33">
        <v>64</v>
      </c>
      <c r="N240" s="33">
        <v>160</v>
      </c>
      <c r="O240" s="33">
        <v>458</v>
      </c>
      <c r="P240" s="33">
        <v>1</v>
      </c>
      <c r="Q240" s="33">
        <v>21</v>
      </c>
      <c r="R240" s="33" t="str">
        <f t="shared" si="25"/>
        <v>1.Young age</v>
      </c>
      <c r="S240" s="33" t="s">
        <v>27</v>
      </c>
      <c r="T240" s="33">
        <v>53195.81</v>
      </c>
      <c r="U240" s="33" t="s">
        <v>28</v>
      </c>
      <c r="V240" s="33" t="s">
        <v>50</v>
      </c>
      <c r="W240" s="36">
        <v>45372</v>
      </c>
      <c r="X240" s="37">
        <v>0.1701388888888889</v>
      </c>
      <c r="Y240" s="34">
        <f t="shared" si="26"/>
        <v>21</v>
      </c>
      <c r="Z240" s="34">
        <f t="shared" si="27"/>
        <v>21</v>
      </c>
      <c r="AA240" s="33">
        <f t="shared" si="28"/>
        <v>2024</v>
      </c>
      <c r="AB240" s="34">
        <f t="shared" si="29"/>
        <v>4</v>
      </c>
      <c r="AC240" s="34">
        <f t="shared" si="30"/>
        <v>5</v>
      </c>
      <c r="AD240" s="38">
        <f t="shared" si="31"/>
        <v>0</v>
      </c>
    </row>
    <row r="241" spans="1:30" x14ac:dyDescent="0.35">
      <c r="A241" s="39">
        <v>230</v>
      </c>
      <c r="B241" s="40">
        <v>8886</v>
      </c>
      <c r="C241" s="40">
        <v>815</v>
      </c>
      <c r="D241" s="40" t="s">
        <v>38</v>
      </c>
      <c r="E241" s="40" t="s">
        <v>47</v>
      </c>
      <c r="F241" s="40">
        <v>2</v>
      </c>
      <c r="G241" s="41">
        <v>1340.59</v>
      </c>
      <c r="H241" s="41">
        <f t="shared" si="24"/>
        <v>2681.18</v>
      </c>
      <c r="I241" s="42">
        <v>45311.265972222223</v>
      </c>
      <c r="J241" s="40">
        <v>20</v>
      </c>
      <c r="K241" s="40" t="s">
        <v>26</v>
      </c>
      <c r="L241" s="40">
        <v>271</v>
      </c>
      <c r="M241" s="40">
        <v>101</v>
      </c>
      <c r="N241" s="40">
        <v>164</v>
      </c>
      <c r="O241" s="40">
        <v>429</v>
      </c>
      <c r="P241" s="40">
        <v>4</v>
      </c>
      <c r="Q241" s="40">
        <v>60</v>
      </c>
      <c r="R241" s="40" t="str">
        <f t="shared" si="25"/>
        <v xml:space="preserve">3.Senior Citizen </v>
      </c>
      <c r="S241" s="40" t="s">
        <v>46</v>
      </c>
      <c r="T241" s="40">
        <v>68578</v>
      </c>
      <c r="U241" s="40" t="s">
        <v>37</v>
      </c>
      <c r="V241" s="40" t="s">
        <v>43</v>
      </c>
      <c r="W241" s="43">
        <v>45311</v>
      </c>
      <c r="X241" s="44">
        <v>0.26597222222222222</v>
      </c>
      <c r="Y241" s="41">
        <f t="shared" si="26"/>
        <v>20</v>
      </c>
      <c r="Z241" s="41">
        <f t="shared" si="27"/>
        <v>20</v>
      </c>
      <c r="AA241" s="40">
        <f t="shared" si="28"/>
        <v>2024</v>
      </c>
      <c r="AB241" s="41">
        <f t="shared" si="29"/>
        <v>6</v>
      </c>
      <c r="AC241" s="41">
        <f t="shared" si="30"/>
        <v>23</v>
      </c>
      <c r="AD241" s="45">
        <f t="shared" si="31"/>
        <v>0</v>
      </c>
    </row>
    <row r="242" spans="1:30" x14ac:dyDescent="0.35">
      <c r="A242" s="32">
        <v>231</v>
      </c>
      <c r="B242" s="33">
        <v>4502</v>
      </c>
      <c r="C242" s="33">
        <v>784</v>
      </c>
      <c r="D242" s="33" t="s">
        <v>24</v>
      </c>
      <c r="E242" s="33" t="s">
        <v>47</v>
      </c>
      <c r="F242" s="33">
        <v>2</v>
      </c>
      <c r="G242" s="34">
        <v>328.7</v>
      </c>
      <c r="H242" s="34">
        <f t="shared" si="24"/>
        <v>657.4</v>
      </c>
      <c r="I242" s="35">
        <v>45545.271527777775</v>
      </c>
      <c r="J242" s="33">
        <v>5</v>
      </c>
      <c r="K242" s="33" t="s">
        <v>32</v>
      </c>
      <c r="L242" s="33">
        <v>392</v>
      </c>
      <c r="M242" s="33">
        <v>98</v>
      </c>
      <c r="N242" s="33">
        <v>278</v>
      </c>
      <c r="O242" s="33">
        <v>194</v>
      </c>
      <c r="P242" s="33">
        <v>5</v>
      </c>
      <c r="Q242" s="33">
        <v>65</v>
      </c>
      <c r="R242" s="33" t="str">
        <f t="shared" si="25"/>
        <v xml:space="preserve">3.Senior Citizen </v>
      </c>
      <c r="S242" s="33" t="s">
        <v>41</v>
      </c>
      <c r="T242" s="33">
        <v>88290.41</v>
      </c>
      <c r="U242" s="33" t="s">
        <v>28</v>
      </c>
      <c r="V242" s="33" t="s">
        <v>43</v>
      </c>
      <c r="W242" s="36">
        <v>45545</v>
      </c>
      <c r="X242" s="46">
        <v>0.27152777777777776</v>
      </c>
      <c r="Y242" s="34">
        <f t="shared" si="26"/>
        <v>10</v>
      </c>
      <c r="Z242" s="34">
        <f t="shared" si="27"/>
        <v>10</v>
      </c>
      <c r="AA242" s="33">
        <f t="shared" si="28"/>
        <v>2024</v>
      </c>
      <c r="AB242" s="34">
        <f t="shared" si="29"/>
        <v>6</v>
      </c>
      <c r="AC242" s="34">
        <f t="shared" si="30"/>
        <v>31</v>
      </c>
      <c r="AD242" s="38">
        <f t="shared" si="31"/>
        <v>0</v>
      </c>
    </row>
    <row r="243" spans="1:30" x14ac:dyDescent="0.35">
      <c r="A243" s="39">
        <v>232</v>
      </c>
      <c r="B243" s="40">
        <v>7570</v>
      </c>
      <c r="C243" s="40">
        <v>118</v>
      </c>
      <c r="D243" s="40" t="s">
        <v>52</v>
      </c>
      <c r="E243" s="40" t="s">
        <v>25</v>
      </c>
      <c r="F243" s="40">
        <v>4</v>
      </c>
      <c r="G243" s="41">
        <v>863.04</v>
      </c>
      <c r="H243" s="41">
        <f t="shared" si="24"/>
        <v>3452.16</v>
      </c>
      <c r="I243" s="42">
        <v>45541.888888888891</v>
      </c>
      <c r="J243" s="40">
        <v>2</v>
      </c>
      <c r="K243" s="40" t="s">
        <v>32</v>
      </c>
      <c r="L243" s="40">
        <v>286</v>
      </c>
      <c r="M243" s="40">
        <v>51</v>
      </c>
      <c r="N243" s="40">
        <v>137</v>
      </c>
      <c r="O243" s="40">
        <v>364</v>
      </c>
      <c r="P243" s="40">
        <v>9</v>
      </c>
      <c r="Q243" s="40">
        <v>52</v>
      </c>
      <c r="R243" s="40" t="str">
        <f t="shared" si="25"/>
        <v>2.Middle age</v>
      </c>
      <c r="S243" s="40" t="s">
        <v>41</v>
      </c>
      <c r="T243" s="40">
        <v>30091.279999999999</v>
      </c>
      <c r="U243" s="40" t="s">
        <v>28</v>
      </c>
      <c r="V243" s="40" t="s">
        <v>50</v>
      </c>
      <c r="W243" s="43">
        <v>45541</v>
      </c>
      <c r="X243" s="47">
        <v>0.88888888888888884</v>
      </c>
      <c r="Y243" s="41">
        <f t="shared" si="26"/>
        <v>6</v>
      </c>
      <c r="Z243" s="41">
        <f t="shared" si="27"/>
        <v>6</v>
      </c>
      <c r="AA243" s="40">
        <f t="shared" si="28"/>
        <v>2024</v>
      </c>
      <c r="AB243" s="41">
        <f t="shared" si="29"/>
        <v>21</v>
      </c>
      <c r="AC243" s="41">
        <f t="shared" si="30"/>
        <v>20</v>
      </c>
      <c r="AD243" s="45">
        <f t="shared" si="31"/>
        <v>0</v>
      </c>
    </row>
    <row r="244" spans="1:30" x14ac:dyDescent="0.35">
      <c r="A244" s="32">
        <v>233</v>
      </c>
      <c r="B244" s="33">
        <v>1960</v>
      </c>
      <c r="C244" s="33">
        <v>485</v>
      </c>
      <c r="D244" s="33" t="s">
        <v>49</v>
      </c>
      <c r="E244" s="33" t="s">
        <v>25</v>
      </c>
      <c r="F244" s="33">
        <v>4</v>
      </c>
      <c r="G244" s="34">
        <v>1751.17</v>
      </c>
      <c r="H244" s="34">
        <f t="shared" si="24"/>
        <v>7004.68</v>
      </c>
      <c r="I244" s="35">
        <v>45328.022222222222</v>
      </c>
      <c r="J244" s="33">
        <v>8</v>
      </c>
      <c r="K244" s="33" t="s">
        <v>26</v>
      </c>
      <c r="L244" s="33">
        <v>308</v>
      </c>
      <c r="M244" s="33">
        <v>116</v>
      </c>
      <c r="N244" s="33">
        <v>124</v>
      </c>
      <c r="O244" s="33">
        <v>366</v>
      </c>
      <c r="P244" s="33">
        <v>10</v>
      </c>
      <c r="Q244" s="33">
        <v>35</v>
      </c>
      <c r="R244" s="33" t="str">
        <f t="shared" si="25"/>
        <v>2.Middle age</v>
      </c>
      <c r="S244" s="33" t="s">
        <v>41</v>
      </c>
      <c r="T244" s="33">
        <v>115634.82</v>
      </c>
      <c r="U244" s="33" t="s">
        <v>42</v>
      </c>
      <c r="V244" s="33" t="s">
        <v>34</v>
      </c>
      <c r="W244" s="36">
        <v>45328</v>
      </c>
      <c r="X244" s="46">
        <v>2.2222222222222223E-2</v>
      </c>
      <c r="Y244" s="34">
        <f t="shared" si="26"/>
        <v>6</v>
      </c>
      <c r="Z244" s="34">
        <f t="shared" si="27"/>
        <v>6</v>
      </c>
      <c r="AA244" s="33">
        <f t="shared" si="28"/>
        <v>2024</v>
      </c>
      <c r="AB244" s="34">
        <f t="shared" si="29"/>
        <v>0</v>
      </c>
      <c r="AC244" s="34">
        <f t="shared" si="30"/>
        <v>32</v>
      </c>
      <c r="AD244" s="38">
        <f t="shared" si="31"/>
        <v>0</v>
      </c>
    </row>
    <row r="245" spans="1:30" x14ac:dyDescent="0.35">
      <c r="A245" s="39">
        <v>234</v>
      </c>
      <c r="B245" s="40">
        <v>3697</v>
      </c>
      <c r="C245" s="40">
        <v>696</v>
      </c>
      <c r="D245" s="40" t="s">
        <v>24</v>
      </c>
      <c r="E245" s="40" t="s">
        <v>47</v>
      </c>
      <c r="F245" s="40">
        <v>1</v>
      </c>
      <c r="G245" s="41">
        <v>628.37</v>
      </c>
      <c r="H245" s="41">
        <f t="shared" si="24"/>
        <v>628.37</v>
      </c>
      <c r="I245" s="42">
        <v>45407.533333333333</v>
      </c>
      <c r="J245" s="40">
        <v>14</v>
      </c>
      <c r="K245" s="40" t="s">
        <v>36</v>
      </c>
      <c r="L245" s="40">
        <v>457</v>
      </c>
      <c r="M245" s="40">
        <v>135</v>
      </c>
      <c r="N245" s="40">
        <v>289</v>
      </c>
      <c r="O245" s="40">
        <v>329</v>
      </c>
      <c r="P245" s="40">
        <v>8</v>
      </c>
      <c r="Q245" s="40">
        <v>35</v>
      </c>
      <c r="R245" s="40" t="str">
        <f t="shared" si="25"/>
        <v>2.Middle age</v>
      </c>
      <c r="S245" s="40" t="s">
        <v>41</v>
      </c>
      <c r="T245" s="40">
        <v>115713.39</v>
      </c>
      <c r="U245" s="40" t="s">
        <v>28</v>
      </c>
      <c r="V245" s="40" t="s">
        <v>29</v>
      </c>
      <c r="W245" s="43">
        <v>45407</v>
      </c>
      <c r="X245" s="44">
        <v>0.53333333333333333</v>
      </c>
      <c r="Y245" s="41">
        <f t="shared" si="26"/>
        <v>25</v>
      </c>
      <c r="Z245" s="41">
        <f t="shared" si="27"/>
        <v>25</v>
      </c>
      <c r="AA245" s="40">
        <f t="shared" si="28"/>
        <v>2024</v>
      </c>
      <c r="AB245" s="41">
        <f t="shared" si="29"/>
        <v>12</v>
      </c>
      <c r="AC245" s="41">
        <f t="shared" si="30"/>
        <v>48</v>
      </c>
      <c r="AD245" s="45">
        <f t="shared" si="31"/>
        <v>0</v>
      </c>
    </row>
    <row r="246" spans="1:30" x14ac:dyDescent="0.35">
      <c r="A246" s="32">
        <v>235</v>
      </c>
      <c r="B246" s="33">
        <v>7209</v>
      </c>
      <c r="C246" s="33">
        <v>779</v>
      </c>
      <c r="D246" s="33" t="s">
        <v>31</v>
      </c>
      <c r="E246" s="33" t="s">
        <v>47</v>
      </c>
      <c r="F246" s="33">
        <v>5</v>
      </c>
      <c r="G246" s="34">
        <v>298.74</v>
      </c>
      <c r="H246" s="34">
        <f t="shared" si="24"/>
        <v>1493.7</v>
      </c>
      <c r="I246" s="35">
        <v>45510.906944444447</v>
      </c>
      <c r="J246" s="33">
        <v>20</v>
      </c>
      <c r="K246" s="33" t="s">
        <v>40</v>
      </c>
      <c r="L246" s="33">
        <v>43</v>
      </c>
      <c r="M246" s="33">
        <v>65</v>
      </c>
      <c r="N246" s="33">
        <v>152</v>
      </c>
      <c r="O246" s="33">
        <v>256</v>
      </c>
      <c r="P246" s="33">
        <v>4</v>
      </c>
      <c r="Q246" s="33">
        <v>34</v>
      </c>
      <c r="R246" s="33" t="str">
        <f t="shared" si="25"/>
        <v>1.Young age</v>
      </c>
      <c r="S246" s="33" t="s">
        <v>27</v>
      </c>
      <c r="T246" s="33">
        <v>72918.11</v>
      </c>
      <c r="U246" s="33" t="s">
        <v>28</v>
      </c>
      <c r="V246" s="33" t="s">
        <v>29</v>
      </c>
      <c r="W246" s="36">
        <v>45510</v>
      </c>
      <c r="X246" s="46">
        <v>0.90694444444444444</v>
      </c>
      <c r="Y246" s="34">
        <f t="shared" si="26"/>
        <v>6</v>
      </c>
      <c r="Z246" s="34">
        <f t="shared" si="27"/>
        <v>6</v>
      </c>
      <c r="AA246" s="33">
        <f t="shared" si="28"/>
        <v>2024</v>
      </c>
      <c r="AB246" s="34">
        <f t="shared" si="29"/>
        <v>21</v>
      </c>
      <c r="AC246" s="34">
        <f t="shared" si="30"/>
        <v>46</v>
      </c>
      <c r="AD246" s="38">
        <f t="shared" si="31"/>
        <v>0</v>
      </c>
    </row>
    <row r="247" spans="1:30" x14ac:dyDescent="0.35">
      <c r="A247" s="39">
        <v>236</v>
      </c>
      <c r="B247" s="40">
        <v>1035</v>
      </c>
      <c r="C247" s="40">
        <v>639</v>
      </c>
      <c r="D247" s="40" t="s">
        <v>38</v>
      </c>
      <c r="E247" s="40" t="s">
        <v>25</v>
      </c>
      <c r="F247" s="40">
        <v>3</v>
      </c>
      <c r="G247" s="41">
        <v>1503.34</v>
      </c>
      <c r="H247" s="41">
        <f t="shared" si="24"/>
        <v>4510.0199999999995</v>
      </c>
      <c r="I247" s="42">
        <v>45494.836111111108</v>
      </c>
      <c r="J247" s="40">
        <v>8</v>
      </c>
      <c r="K247" s="40" t="s">
        <v>26</v>
      </c>
      <c r="L247" s="40">
        <v>302</v>
      </c>
      <c r="M247" s="40">
        <v>104</v>
      </c>
      <c r="N247" s="40">
        <v>245</v>
      </c>
      <c r="O247" s="40">
        <v>475</v>
      </c>
      <c r="P247" s="40">
        <v>2</v>
      </c>
      <c r="Q247" s="40">
        <v>42</v>
      </c>
      <c r="R247" s="40" t="str">
        <f t="shared" si="25"/>
        <v>2.Middle age</v>
      </c>
      <c r="S247" s="40" t="s">
        <v>41</v>
      </c>
      <c r="T247" s="40">
        <v>20099.919999999998</v>
      </c>
      <c r="U247" s="40" t="s">
        <v>42</v>
      </c>
      <c r="V247" s="40" t="s">
        <v>29</v>
      </c>
      <c r="W247" s="43">
        <v>45494</v>
      </c>
      <c r="X247" s="44">
        <v>0.83611111111111114</v>
      </c>
      <c r="Y247" s="41">
        <f t="shared" si="26"/>
        <v>21</v>
      </c>
      <c r="Z247" s="41">
        <f t="shared" si="27"/>
        <v>21</v>
      </c>
      <c r="AA247" s="40">
        <f t="shared" si="28"/>
        <v>2024</v>
      </c>
      <c r="AB247" s="41">
        <f t="shared" si="29"/>
        <v>20</v>
      </c>
      <c r="AC247" s="41">
        <f t="shared" si="30"/>
        <v>4</v>
      </c>
      <c r="AD247" s="45">
        <f t="shared" si="31"/>
        <v>0</v>
      </c>
    </row>
    <row r="248" spans="1:30" x14ac:dyDescent="0.35">
      <c r="A248" s="32">
        <v>237</v>
      </c>
      <c r="B248" s="33">
        <v>7396</v>
      </c>
      <c r="C248" s="33">
        <v>144</v>
      </c>
      <c r="D248" s="33" t="s">
        <v>31</v>
      </c>
      <c r="E248" s="33" t="s">
        <v>47</v>
      </c>
      <c r="F248" s="33">
        <v>1</v>
      </c>
      <c r="G248" s="34">
        <v>1951.95</v>
      </c>
      <c r="H248" s="34">
        <f t="shared" si="24"/>
        <v>1951.95</v>
      </c>
      <c r="I248" s="35">
        <v>45537.248611111114</v>
      </c>
      <c r="J248" s="33">
        <v>2</v>
      </c>
      <c r="K248" s="33" t="s">
        <v>32</v>
      </c>
      <c r="L248" s="33">
        <v>342</v>
      </c>
      <c r="M248" s="33">
        <v>148</v>
      </c>
      <c r="N248" s="33">
        <v>189</v>
      </c>
      <c r="O248" s="33">
        <v>139</v>
      </c>
      <c r="P248" s="33">
        <v>2</v>
      </c>
      <c r="Q248" s="33">
        <v>52</v>
      </c>
      <c r="R248" s="33" t="str">
        <f t="shared" si="25"/>
        <v>2.Middle age</v>
      </c>
      <c r="S248" s="33" t="s">
        <v>27</v>
      </c>
      <c r="T248" s="33">
        <v>62802.8</v>
      </c>
      <c r="U248" s="33" t="s">
        <v>42</v>
      </c>
      <c r="V248" s="33" t="s">
        <v>29</v>
      </c>
      <c r="W248" s="36">
        <v>45537</v>
      </c>
      <c r="X248" s="46">
        <v>0.24861111111111112</v>
      </c>
      <c r="Y248" s="34">
        <f t="shared" si="26"/>
        <v>2</v>
      </c>
      <c r="Z248" s="34">
        <f t="shared" si="27"/>
        <v>2</v>
      </c>
      <c r="AA248" s="33">
        <f t="shared" si="28"/>
        <v>2024</v>
      </c>
      <c r="AB248" s="34">
        <f t="shared" si="29"/>
        <v>5</v>
      </c>
      <c r="AC248" s="34">
        <f t="shared" si="30"/>
        <v>58</v>
      </c>
      <c r="AD248" s="38">
        <f t="shared" si="31"/>
        <v>0</v>
      </c>
    </row>
    <row r="249" spans="1:30" x14ac:dyDescent="0.35">
      <c r="A249" s="39">
        <v>238</v>
      </c>
      <c r="B249" s="40">
        <v>5345</v>
      </c>
      <c r="C249" s="40">
        <v>361</v>
      </c>
      <c r="D249" s="40" t="s">
        <v>51</v>
      </c>
      <c r="E249" s="40" t="s">
        <v>25</v>
      </c>
      <c r="F249" s="40">
        <v>4</v>
      </c>
      <c r="G249" s="41">
        <v>551.66</v>
      </c>
      <c r="H249" s="41">
        <f t="shared" si="24"/>
        <v>2206.64</v>
      </c>
      <c r="I249" s="42">
        <v>45543.753472222219</v>
      </c>
      <c r="J249" s="40">
        <v>20</v>
      </c>
      <c r="K249" s="40" t="s">
        <v>32</v>
      </c>
      <c r="L249" s="40">
        <v>455</v>
      </c>
      <c r="M249" s="40">
        <v>137</v>
      </c>
      <c r="N249" s="40">
        <v>289</v>
      </c>
      <c r="O249" s="40">
        <v>271</v>
      </c>
      <c r="P249" s="40">
        <v>7</v>
      </c>
      <c r="Q249" s="40">
        <v>58</v>
      </c>
      <c r="R249" s="40" t="str">
        <f t="shared" si="25"/>
        <v>2.Middle age</v>
      </c>
      <c r="S249" s="40" t="s">
        <v>27</v>
      </c>
      <c r="T249" s="40">
        <v>77281.19</v>
      </c>
      <c r="U249" s="40" t="s">
        <v>37</v>
      </c>
      <c r="V249" s="40" t="s">
        <v>50</v>
      </c>
      <c r="W249" s="43">
        <v>45543</v>
      </c>
      <c r="X249" s="47">
        <v>0.75347222222222221</v>
      </c>
      <c r="Y249" s="41">
        <f t="shared" si="26"/>
        <v>8</v>
      </c>
      <c r="Z249" s="41">
        <f t="shared" si="27"/>
        <v>8</v>
      </c>
      <c r="AA249" s="40">
        <f t="shared" si="28"/>
        <v>2024</v>
      </c>
      <c r="AB249" s="41">
        <f t="shared" si="29"/>
        <v>18</v>
      </c>
      <c r="AC249" s="41">
        <f t="shared" si="30"/>
        <v>5</v>
      </c>
      <c r="AD249" s="45">
        <f t="shared" si="31"/>
        <v>0</v>
      </c>
    </row>
    <row r="250" spans="1:30" x14ac:dyDescent="0.35">
      <c r="A250" s="32">
        <v>239</v>
      </c>
      <c r="B250" s="33">
        <v>8454</v>
      </c>
      <c r="C250" s="33">
        <v>274</v>
      </c>
      <c r="D250" s="33" t="s">
        <v>24</v>
      </c>
      <c r="E250" s="33" t="s">
        <v>47</v>
      </c>
      <c r="F250" s="33">
        <v>4</v>
      </c>
      <c r="G250" s="34">
        <v>792.96</v>
      </c>
      <c r="H250" s="34">
        <f t="shared" si="24"/>
        <v>3171.84</v>
      </c>
      <c r="I250" s="35">
        <v>45526.825694444444</v>
      </c>
      <c r="J250" s="33">
        <v>3</v>
      </c>
      <c r="K250" s="33" t="s">
        <v>26</v>
      </c>
      <c r="L250" s="33">
        <v>423</v>
      </c>
      <c r="M250" s="33">
        <v>64</v>
      </c>
      <c r="N250" s="33">
        <v>223</v>
      </c>
      <c r="O250" s="33">
        <v>463</v>
      </c>
      <c r="P250" s="33">
        <v>1</v>
      </c>
      <c r="Q250" s="33">
        <v>38</v>
      </c>
      <c r="R250" s="33" t="str">
        <f t="shared" si="25"/>
        <v>2.Middle age</v>
      </c>
      <c r="S250" s="33" t="s">
        <v>46</v>
      </c>
      <c r="T250" s="33">
        <v>72058.2</v>
      </c>
      <c r="U250" s="33" t="s">
        <v>28</v>
      </c>
      <c r="V250" s="33" t="s">
        <v>29</v>
      </c>
      <c r="W250" s="36">
        <v>45526</v>
      </c>
      <c r="X250" s="37">
        <v>0.8256944444444444</v>
      </c>
      <c r="Y250" s="34">
        <f t="shared" si="26"/>
        <v>22</v>
      </c>
      <c r="Z250" s="34">
        <f t="shared" si="27"/>
        <v>22</v>
      </c>
      <c r="AA250" s="33">
        <f t="shared" si="28"/>
        <v>2024</v>
      </c>
      <c r="AB250" s="34">
        <f t="shared" si="29"/>
        <v>19</v>
      </c>
      <c r="AC250" s="34">
        <f t="shared" si="30"/>
        <v>49</v>
      </c>
      <c r="AD250" s="38">
        <f t="shared" si="31"/>
        <v>0</v>
      </c>
    </row>
    <row r="251" spans="1:30" x14ac:dyDescent="0.35">
      <c r="A251" s="39">
        <v>240</v>
      </c>
      <c r="B251" s="40">
        <v>5673</v>
      </c>
      <c r="C251" s="40">
        <v>161</v>
      </c>
      <c r="D251" s="40" t="s">
        <v>52</v>
      </c>
      <c r="E251" s="40" t="s">
        <v>47</v>
      </c>
      <c r="F251" s="40">
        <v>1</v>
      </c>
      <c r="G251" s="41">
        <v>304.99</v>
      </c>
      <c r="H251" s="41">
        <f t="shared" si="24"/>
        <v>304.99</v>
      </c>
      <c r="I251" s="42">
        <v>45434.084722222222</v>
      </c>
      <c r="J251" s="40">
        <v>9</v>
      </c>
      <c r="K251" s="40" t="s">
        <v>45</v>
      </c>
      <c r="L251" s="40">
        <v>367</v>
      </c>
      <c r="M251" s="40">
        <v>61</v>
      </c>
      <c r="N251" s="40">
        <v>247</v>
      </c>
      <c r="O251" s="40">
        <v>402</v>
      </c>
      <c r="P251" s="40">
        <v>2</v>
      </c>
      <c r="Q251" s="40">
        <v>19</v>
      </c>
      <c r="R251" s="40" t="str">
        <f t="shared" si="25"/>
        <v>1.Young age</v>
      </c>
      <c r="S251" s="40" t="s">
        <v>41</v>
      </c>
      <c r="T251" s="40">
        <v>53231.91</v>
      </c>
      <c r="U251" s="40" t="s">
        <v>28</v>
      </c>
      <c r="V251" s="40" t="s">
        <v>50</v>
      </c>
      <c r="W251" s="43">
        <v>45434</v>
      </c>
      <c r="X251" s="44">
        <v>8.4722222222222227E-2</v>
      </c>
      <c r="Y251" s="41">
        <f t="shared" si="26"/>
        <v>22</v>
      </c>
      <c r="Z251" s="41">
        <f t="shared" si="27"/>
        <v>22</v>
      </c>
      <c r="AA251" s="40">
        <f t="shared" si="28"/>
        <v>2024</v>
      </c>
      <c r="AB251" s="41">
        <f t="shared" si="29"/>
        <v>2</v>
      </c>
      <c r="AC251" s="41">
        <f t="shared" si="30"/>
        <v>2</v>
      </c>
      <c r="AD251" s="45">
        <f t="shared" si="31"/>
        <v>0</v>
      </c>
    </row>
    <row r="252" spans="1:30" x14ac:dyDescent="0.35">
      <c r="A252" s="32">
        <v>241</v>
      </c>
      <c r="B252" s="33">
        <v>7930</v>
      </c>
      <c r="C252" s="33">
        <v>390</v>
      </c>
      <c r="D252" s="33" t="s">
        <v>38</v>
      </c>
      <c r="E252" s="33" t="s">
        <v>47</v>
      </c>
      <c r="F252" s="33">
        <v>1</v>
      </c>
      <c r="G252" s="34">
        <v>356.05</v>
      </c>
      <c r="H252" s="34">
        <f t="shared" si="24"/>
        <v>356.05</v>
      </c>
      <c r="I252" s="35">
        <v>45327.148611111108</v>
      </c>
      <c r="J252" s="33">
        <v>2</v>
      </c>
      <c r="K252" s="33" t="s">
        <v>32</v>
      </c>
      <c r="L252" s="33">
        <v>301</v>
      </c>
      <c r="M252" s="33">
        <v>93</v>
      </c>
      <c r="N252" s="33">
        <v>210</v>
      </c>
      <c r="O252" s="33">
        <v>231</v>
      </c>
      <c r="P252" s="33">
        <v>6</v>
      </c>
      <c r="Q252" s="33">
        <v>24</v>
      </c>
      <c r="R252" s="33" t="str">
        <f t="shared" si="25"/>
        <v>1.Young age</v>
      </c>
      <c r="S252" s="33" t="s">
        <v>27</v>
      </c>
      <c r="T252" s="33">
        <v>54720.84</v>
      </c>
      <c r="U252" s="33" t="s">
        <v>28</v>
      </c>
      <c r="V252" s="33" t="s">
        <v>50</v>
      </c>
      <c r="W252" s="36">
        <v>45327</v>
      </c>
      <c r="X252" s="46">
        <v>0.14861111111111111</v>
      </c>
      <c r="Y252" s="34">
        <f t="shared" si="26"/>
        <v>5</v>
      </c>
      <c r="Z252" s="34">
        <f t="shared" si="27"/>
        <v>5</v>
      </c>
      <c r="AA252" s="33">
        <f t="shared" si="28"/>
        <v>2024</v>
      </c>
      <c r="AB252" s="34">
        <f t="shared" si="29"/>
        <v>3</v>
      </c>
      <c r="AC252" s="34">
        <f t="shared" si="30"/>
        <v>34</v>
      </c>
      <c r="AD252" s="38">
        <f t="shared" si="31"/>
        <v>0</v>
      </c>
    </row>
    <row r="253" spans="1:30" x14ac:dyDescent="0.35">
      <c r="A253" s="39">
        <v>242</v>
      </c>
      <c r="B253" s="40">
        <v>8973</v>
      </c>
      <c r="C253" s="40">
        <v>305</v>
      </c>
      <c r="D253" s="40" t="s">
        <v>51</v>
      </c>
      <c r="E253" s="40" t="s">
        <v>25</v>
      </c>
      <c r="F253" s="40">
        <v>5</v>
      </c>
      <c r="G253" s="41">
        <v>1118.7</v>
      </c>
      <c r="H253" s="41">
        <f t="shared" si="24"/>
        <v>5593.5</v>
      </c>
      <c r="I253" s="42">
        <v>45480.743750000001</v>
      </c>
      <c r="J253" s="40">
        <v>4</v>
      </c>
      <c r="K253" s="40" t="s">
        <v>40</v>
      </c>
      <c r="L253" s="40">
        <v>488</v>
      </c>
      <c r="M253" s="40">
        <v>131</v>
      </c>
      <c r="N253" s="40">
        <v>183</v>
      </c>
      <c r="O253" s="40">
        <v>418</v>
      </c>
      <c r="P253" s="40">
        <v>7</v>
      </c>
      <c r="Q253" s="40">
        <v>60</v>
      </c>
      <c r="R253" s="40" t="str">
        <f t="shared" si="25"/>
        <v xml:space="preserve">3.Senior Citizen </v>
      </c>
      <c r="S253" s="40" t="s">
        <v>27</v>
      </c>
      <c r="T253" s="40">
        <v>82744.22</v>
      </c>
      <c r="U253" s="40" t="s">
        <v>37</v>
      </c>
      <c r="V253" s="40" t="s">
        <v>50</v>
      </c>
      <c r="W253" s="43">
        <v>45480</v>
      </c>
      <c r="X253" s="47">
        <v>0.74375000000000002</v>
      </c>
      <c r="Y253" s="41">
        <f t="shared" si="26"/>
        <v>7</v>
      </c>
      <c r="Z253" s="41">
        <f t="shared" si="27"/>
        <v>7</v>
      </c>
      <c r="AA253" s="40">
        <f t="shared" si="28"/>
        <v>2024</v>
      </c>
      <c r="AB253" s="41">
        <f t="shared" si="29"/>
        <v>17</v>
      </c>
      <c r="AC253" s="41">
        <f t="shared" si="30"/>
        <v>51</v>
      </c>
      <c r="AD253" s="45">
        <f t="shared" si="31"/>
        <v>0</v>
      </c>
    </row>
    <row r="254" spans="1:30" x14ac:dyDescent="0.35">
      <c r="A254" s="32">
        <v>243</v>
      </c>
      <c r="B254" s="33">
        <v>3536</v>
      </c>
      <c r="C254" s="33">
        <v>908</v>
      </c>
      <c r="D254" s="33" t="s">
        <v>31</v>
      </c>
      <c r="E254" s="33" t="s">
        <v>47</v>
      </c>
      <c r="F254" s="33">
        <v>4</v>
      </c>
      <c r="G254" s="34">
        <v>1422.58</v>
      </c>
      <c r="H254" s="34">
        <f t="shared" si="24"/>
        <v>5690.32</v>
      </c>
      <c r="I254" s="35">
        <v>45316.75277777778</v>
      </c>
      <c r="J254" s="33">
        <v>11</v>
      </c>
      <c r="K254" s="33" t="s">
        <v>26</v>
      </c>
      <c r="L254" s="33">
        <v>491</v>
      </c>
      <c r="M254" s="33">
        <v>96</v>
      </c>
      <c r="N254" s="33">
        <v>211</v>
      </c>
      <c r="O254" s="33">
        <v>176</v>
      </c>
      <c r="P254" s="33">
        <v>6</v>
      </c>
      <c r="Q254" s="33">
        <v>30</v>
      </c>
      <c r="R254" s="33" t="str">
        <f t="shared" si="25"/>
        <v>1.Young age</v>
      </c>
      <c r="S254" s="33" t="s">
        <v>27</v>
      </c>
      <c r="T254" s="33">
        <v>109700.76</v>
      </c>
      <c r="U254" s="33" t="s">
        <v>42</v>
      </c>
      <c r="V254" s="33" t="s">
        <v>50</v>
      </c>
      <c r="W254" s="36">
        <v>45316</v>
      </c>
      <c r="X254" s="37">
        <v>0.75277777777777777</v>
      </c>
      <c r="Y254" s="34">
        <f t="shared" si="26"/>
        <v>25</v>
      </c>
      <c r="Z254" s="34">
        <f t="shared" si="27"/>
        <v>25</v>
      </c>
      <c r="AA254" s="33">
        <f t="shared" si="28"/>
        <v>2024</v>
      </c>
      <c r="AB254" s="34">
        <f t="shared" si="29"/>
        <v>18</v>
      </c>
      <c r="AC254" s="34">
        <f t="shared" si="30"/>
        <v>4</v>
      </c>
      <c r="AD254" s="38">
        <f t="shared" si="31"/>
        <v>0</v>
      </c>
    </row>
    <row r="255" spans="1:30" x14ac:dyDescent="0.35">
      <c r="A255" s="39">
        <v>244</v>
      </c>
      <c r="B255" s="40">
        <v>4111</v>
      </c>
      <c r="C255" s="40">
        <v>813</v>
      </c>
      <c r="D255" s="40" t="s">
        <v>52</v>
      </c>
      <c r="E255" s="40" t="s">
        <v>25</v>
      </c>
      <c r="F255" s="40">
        <v>1</v>
      </c>
      <c r="G255" s="41">
        <v>1767.01</v>
      </c>
      <c r="H255" s="41">
        <f t="shared" si="24"/>
        <v>1767.01</v>
      </c>
      <c r="I255" s="42">
        <v>45420.040972222225</v>
      </c>
      <c r="J255" s="40">
        <v>5</v>
      </c>
      <c r="K255" s="40" t="s">
        <v>40</v>
      </c>
      <c r="L255" s="40">
        <v>153</v>
      </c>
      <c r="M255" s="40">
        <v>130</v>
      </c>
      <c r="N255" s="40">
        <v>142</v>
      </c>
      <c r="O255" s="40">
        <v>282</v>
      </c>
      <c r="P255" s="40">
        <v>4</v>
      </c>
      <c r="Q255" s="40">
        <v>58</v>
      </c>
      <c r="R255" s="40" t="str">
        <f t="shared" si="25"/>
        <v>2.Middle age</v>
      </c>
      <c r="S255" s="40" t="s">
        <v>27</v>
      </c>
      <c r="T255" s="40">
        <v>86032.59</v>
      </c>
      <c r="U255" s="40" t="s">
        <v>37</v>
      </c>
      <c r="V255" s="40" t="s">
        <v>43</v>
      </c>
      <c r="W255" s="43">
        <v>45420</v>
      </c>
      <c r="X255" s="47">
        <v>4.0972222222222222E-2</v>
      </c>
      <c r="Y255" s="41">
        <f t="shared" si="26"/>
        <v>8</v>
      </c>
      <c r="Z255" s="41">
        <f t="shared" si="27"/>
        <v>8</v>
      </c>
      <c r="AA255" s="40">
        <f t="shared" si="28"/>
        <v>2024</v>
      </c>
      <c r="AB255" s="41">
        <f t="shared" si="29"/>
        <v>0</v>
      </c>
      <c r="AC255" s="41">
        <f t="shared" si="30"/>
        <v>59</v>
      </c>
      <c r="AD255" s="45">
        <f t="shared" si="31"/>
        <v>0</v>
      </c>
    </row>
    <row r="256" spans="1:30" x14ac:dyDescent="0.35">
      <c r="A256" s="32">
        <v>245</v>
      </c>
      <c r="B256" s="33">
        <v>5861</v>
      </c>
      <c r="C256" s="33">
        <v>732</v>
      </c>
      <c r="D256" s="33" t="s">
        <v>51</v>
      </c>
      <c r="E256" s="33" t="s">
        <v>25</v>
      </c>
      <c r="F256" s="33">
        <v>5</v>
      </c>
      <c r="G256" s="34">
        <v>1620.88</v>
      </c>
      <c r="H256" s="34">
        <f t="shared" si="24"/>
        <v>8104.4000000000005</v>
      </c>
      <c r="I256" s="35">
        <v>45479.511111111111</v>
      </c>
      <c r="J256" s="33">
        <v>15</v>
      </c>
      <c r="K256" s="33" t="s">
        <v>36</v>
      </c>
      <c r="L256" s="33">
        <v>425</v>
      </c>
      <c r="M256" s="33">
        <v>98</v>
      </c>
      <c r="N256" s="33">
        <v>241</v>
      </c>
      <c r="O256" s="33">
        <v>235</v>
      </c>
      <c r="P256" s="33">
        <v>10</v>
      </c>
      <c r="Q256" s="33">
        <v>52</v>
      </c>
      <c r="R256" s="33" t="str">
        <f t="shared" si="25"/>
        <v>2.Middle age</v>
      </c>
      <c r="S256" s="33" t="s">
        <v>41</v>
      </c>
      <c r="T256" s="33">
        <v>38089.19</v>
      </c>
      <c r="U256" s="33" t="s">
        <v>37</v>
      </c>
      <c r="V256" s="33" t="s">
        <v>43</v>
      </c>
      <c r="W256" s="36">
        <v>45479</v>
      </c>
      <c r="X256" s="46">
        <v>0.51111111111111107</v>
      </c>
      <c r="Y256" s="34">
        <f t="shared" si="26"/>
        <v>6</v>
      </c>
      <c r="Z256" s="34">
        <f t="shared" si="27"/>
        <v>6</v>
      </c>
      <c r="AA256" s="33">
        <f t="shared" si="28"/>
        <v>2024</v>
      </c>
      <c r="AB256" s="34">
        <f t="shared" si="29"/>
        <v>12</v>
      </c>
      <c r="AC256" s="34">
        <f t="shared" si="30"/>
        <v>16</v>
      </c>
      <c r="AD256" s="38">
        <f t="shared" si="31"/>
        <v>0</v>
      </c>
    </row>
    <row r="257" spans="1:30" x14ac:dyDescent="0.35">
      <c r="A257" s="39">
        <v>246</v>
      </c>
      <c r="B257" s="40">
        <v>4566</v>
      </c>
      <c r="C257" s="40">
        <v>377</v>
      </c>
      <c r="D257" s="40" t="s">
        <v>31</v>
      </c>
      <c r="E257" s="40" t="s">
        <v>25</v>
      </c>
      <c r="F257" s="40">
        <v>2</v>
      </c>
      <c r="G257" s="41">
        <v>195.53</v>
      </c>
      <c r="H257" s="41">
        <f t="shared" si="24"/>
        <v>391.06</v>
      </c>
      <c r="I257" s="42">
        <v>45462.841666666667</v>
      </c>
      <c r="J257" s="40">
        <v>8</v>
      </c>
      <c r="K257" s="40" t="s">
        <v>26</v>
      </c>
      <c r="L257" s="40">
        <v>308</v>
      </c>
      <c r="M257" s="40">
        <v>105</v>
      </c>
      <c r="N257" s="40">
        <v>101</v>
      </c>
      <c r="O257" s="40">
        <v>425</v>
      </c>
      <c r="P257" s="40">
        <v>10</v>
      </c>
      <c r="Q257" s="40">
        <v>23</v>
      </c>
      <c r="R257" s="40" t="str">
        <f t="shared" si="25"/>
        <v>1.Young age</v>
      </c>
      <c r="S257" s="40" t="s">
        <v>46</v>
      </c>
      <c r="T257" s="40">
        <v>111420.27</v>
      </c>
      <c r="U257" s="40" t="s">
        <v>37</v>
      </c>
      <c r="V257" s="40" t="s">
        <v>34</v>
      </c>
      <c r="W257" s="43">
        <v>45462</v>
      </c>
      <c r="X257" s="44">
        <v>0.84166666666666667</v>
      </c>
      <c r="Y257" s="41">
        <f t="shared" si="26"/>
        <v>19</v>
      </c>
      <c r="Z257" s="41">
        <f t="shared" si="27"/>
        <v>19</v>
      </c>
      <c r="AA257" s="40">
        <f t="shared" si="28"/>
        <v>2024</v>
      </c>
      <c r="AB257" s="41">
        <f t="shared" si="29"/>
        <v>20</v>
      </c>
      <c r="AC257" s="41">
        <f t="shared" si="30"/>
        <v>12</v>
      </c>
      <c r="AD257" s="45">
        <f t="shared" si="31"/>
        <v>0</v>
      </c>
    </row>
    <row r="258" spans="1:30" x14ac:dyDescent="0.35">
      <c r="A258" s="32">
        <v>247</v>
      </c>
      <c r="B258" s="33">
        <v>1958</v>
      </c>
      <c r="C258" s="33">
        <v>154</v>
      </c>
      <c r="D258" s="33" t="s">
        <v>39</v>
      </c>
      <c r="E258" s="33" t="s">
        <v>47</v>
      </c>
      <c r="F258" s="33">
        <v>4</v>
      </c>
      <c r="G258" s="34">
        <v>1740.7</v>
      </c>
      <c r="H258" s="34">
        <f t="shared" si="24"/>
        <v>6962.8</v>
      </c>
      <c r="I258" s="35">
        <v>45368.027083333334</v>
      </c>
      <c r="J258" s="33">
        <v>4</v>
      </c>
      <c r="K258" s="33" t="s">
        <v>45</v>
      </c>
      <c r="L258" s="33">
        <v>183</v>
      </c>
      <c r="M258" s="33">
        <v>61</v>
      </c>
      <c r="N258" s="33">
        <v>225</v>
      </c>
      <c r="O258" s="33">
        <v>198</v>
      </c>
      <c r="P258" s="33">
        <v>6</v>
      </c>
      <c r="Q258" s="33">
        <v>33</v>
      </c>
      <c r="R258" s="33" t="str">
        <f t="shared" si="25"/>
        <v>1.Young age</v>
      </c>
      <c r="S258" s="33" t="s">
        <v>27</v>
      </c>
      <c r="T258" s="33">
        <v>58896.99</v>
      </c>
      <c r="U258" s="33" t="s">
        <v>37</v>
      </c>
      <c r="V258" s="33" t="s">
        <v>34</v>
      </c>
      <c r="W258" s="36">
        <v>45368</v>
      </c>
      <c r="X258" s="37">
        <v>2.7083333333333334E-2</v>
      </c>
      <c r="Y258" s="34">
        <f t="shared" si="26"/>
        <v>17</v>
      </c>
      <c r="Z258" s="34">
        <f t="shared" si="27"/>
        <v>17</v>
      </c>
      <c r="AA258" s="33">
        <f t="shared" si="28"/>
        <v>2024</v>
      </c>
      <c r="AB258" s="34">
        <f t="shared" si="29"/>
        <v>0</v>
      </c>
      <c r="AC258" s="34">
        <f t="shared" si="30"/>
        <v>39</v>
      </c>
      <c r="AD258" s="38">
        <f t="shared" si="31"/>
        <v>0</v>
      </c>
    </row>
    <row r="259" spans="1:30" x14ac:dyDescent="0.35">
      <c r="A259" s="39">
        <v>248</v>
      </c>
      <c r="B259" s="40">
        <v>9883</v>
      </c>
      <c r="C259" s="40">
        <v>576</v>
      </c>
      <c r="D259" s="40" t="s">
        <v>38</v>
      </c>
      <c r="E259" s="40" t="s">
        <v>47</v>
      </c>
      <c r="F259" s="40">
        <v>5</v>
      </c>
      <c r="G259" s="41">
        <v>253.44</v>
      </c>
      <c r="H259" s="41">
        <f t="shared" si="24"/>
        <v>1267.2</v>
      </c>
      <c r="I259" s="42">
        <v>45308.1</v>
      </c>
      <c r="J259" s="40">
        <v>4</v>
      </c>
      <c r="K259" s="40" t="s">
        <v>36</v>
      </c>
      <c r="L259" s="40">
        <v>487</v>
      </c>
      <c r="M259" s="40">
        <v>79</v>
      </c>
      <c r="N259" s="40">
        <v>150</v>
      </c>
      <c r="O259" s="40">
        <v>252</v>
      </c>
      <c r="P259" s="40">
        <v>3</v>
      </c>
      <c r="Q259" s="40">
        <v>50</v>
      </c>
      <c r="R259" s="40" t="str">
        <f t="shared" si="25"/>
        <v>2.Middle age</v>
      </c>
      <c r="S259" s="40" t="s">
        <v>46</v>
      </c>
      <c r="T259" s="40">
        <v>43893.25</v>
      </c>
      <c r="U259" s="40" t="s">
        <v>28</v>
      </c>
      <c r="V259" s="40" t="s">
        <v>43</v>
      </c>
      <c r="W259" s="43">
        <v>45308</v>
      </c>
      <c r="X259" s="44">
        <v>0.1</v>
      </c>
      <c r="Y259" s="41">
        <f t="shared" si="26"/>
        <v>17</v>
      </c>
      <c r="Z259" s="41">
        <f t="shared" si="27"/>
        <v>17</v>
      </c>
      <c r="AA259" s="40">
        <f t="shared" si="28"/>
        <v>2024</v>
      </c>
      <c r="AB259" s="41">
        <f t="shared" si="29"/>
        <v>2</v>
      </c>
      <c r="AC259" s="41">
        <f t="shared" si="30"/>
        <v>24</v>
      </c>
      <c r="AD259" s="45">
        <f t="shared" si="31"/>
        <v>0</v>
      </c>
    </row>
    <row r="260" spans="1:30" x14ac:dyDescent="0.35">
      <c r="A260" s="32">
        <v>249</v>
      </c>
      <c r="B260" s="33">
        <v>1998</v>
      </c>
      <c r="C260" s="33">
        <v>770</v>
      </c>
      <c r="D260" s="33" t="s">
        <v>52</v>
      </c>
      <c r="E260" s="33" t="s">
        <v>25</v>
      </c>
      <c r="F260" s="33">
        <v>4</v>
      </c>
      <c r="G260" s="34">
        <v>1251.04</v>
      </c>
      <c r="H260" s="34">
        <f t="shared" si="24"/>
        <v>5004.16</v>
      </c>
      <c r="I260" s="35">
        <v>45481.413194444445</v>
      </c>
      <c r="J260" s="33">
        <v>15</v>
      </c>
      <c r="K260" s="33" t="s">
        <v>45</v>
      </c>
      <c r="L260" s="33">
        <v>42</v>
      </c>
      <c r="M260" s="33">
        <v>132</v>
      </c>
      <c r="N260" s="33">
        <v>157</v>
      </c>
      <c r="O260" s="33">
        <v>462</v>
      </c>
      <c r="P260" s="33">
        <v>2</v>
      </c>
      <c r="Q260" s="33">
        <v>41</v>
      </c>
      <c r="R260" s="33" t="str">
        <f t="shared" si="25"/>
        <v>2.Middle age</v>
      </c>
      <c r="S260" s="33" t="s">
        <v>27</v>
      </c>
      <c r="T260" s="33">
        <v>24591.47</v>
      </c>
      <c r="U260" s="33" t="s">
        <v>42</v>
      </c>
      <c r="V260" s="33" t="s">
        <v>34</v>
      </c>
      <c r="W260" s="36">
        <v>45481</v>
      </c>
      <c r="X260" s="46">
        <v>0.41319444444444442</v>
      </c>
      <c r="Y260" s="34">
        <f t="shared" si="26"/>
        <v>8</v>
      </c>
      <c r="Z260" s="34">
        <f t="shared" si="27"/>
        <v>8</v>
      </c>
      <c r="AA260" s="33">
        <f t="shared" si="28"/>
        <v>2024</v>
      </c>
      <c r="AB260" s="34">
        <f t="shared" si="29"/>
        <v>9</v>
      </c>
      <c r="AC260" s="34">
        <f t="shared" si="30"/>
        <v>55</v>
      </c>
      <c r="AD260" s="38">
        <f t="shared" si="31"/>
        <v>0</v>
      </c>
    </row>
    <row r="261" spans="1:30" x14ac:dyDescent="0.35">
      <c r="A261" s="39">
        <v>250</v>
      </c>
      <c r="B261" s="40">
        <v>6138</v>
      </c>
      <c r="C261" s="40">
        <v>108</v>
      </c>
      <c r="D261" s="40" t="s">
        <v>49</v>
      </c>
      <c r="E261" s="40" t="s">
        <v>25</v>
      </c>
      <c r="F261" s="40">
        <v>1</v>
      </c>
      <c r="G261" s="41">
        <v>1146.6500000000001</v>
      </c>
      <c r="H261" s="41">
        <f t="shared" si="24"/>
        <v>1146.6500000000001</v>
      </c>
      <c r="I261" s="42">
        <v>45381.104861111111</v>
      </c>
      <c r="J261" s="40">
        <v>6</v>
      </c>
      <c r="K261" s="40" t="s">
        <v>40</v>
      </c>
      <c r="L261" s="40">
        <v>196</v>
      </c>
      <c r="M261" s="40">
        <v>86</v>
      </c>
      <c r="N261" s="40">
        <v>195</v>
      </c>
      <c r="O261" s="40">
        <v>269</v>
      </c>
      <c r="P261" s="40">
        <v>2</v>
      </c>
      <c r="Q261" s="40">
        <v>63</v>
      </c>
      <c r="R261" s="40" t="str">
        <f t="shared" si="25"/>
        <v xml:space="preserve">3.Senior Citizen </v>
      </c>
      <c r="S261" s="40" t="s">
        <v>46</v>
      </c>
      <c r="T261" s="40">
        <v>106639.86</v>
      </c>
      <c r="U261" s="40" t="s">
        <v>37</v>
      </c>
      <c r="V261" s="40" t="s">
        <v>34</v>
      </c>
      <c r="W261" s="43">
        <v>45381</v>
      </c>
      <c r="X261" s="44">
        <v>0.10486111111111111</v>
      </c>
      <c r="Y261" s="41">
        <f t="shared" si="26"/>
        <v>30</v>
      </c>
      <c r="Z261" s="41">
        <f t="shared" si="27"/>
        <v>30</v>
      </c>
      <c r="AA261" s="40">
        <f t="shared" si="28"/>
        <v>2024</v>
      </c>
      <c r="AB261" s="41">
        <f t="shared" si="29"/>
        <v>2</v>
      </c>
      <c r="AC261" s="41">
        <f t="shared" si="30"/>
        <v>31</v>
      </c>
      <c r="AD261" s="45">
        <f t="shared" si="31"/>
        <v>0</v>
      </c>
    </row>
    <row r="262" spans="1:30" x14ac:dyDescent="0.35">
      <c r="A262" s="32">
        <v>251</v>
      </c>
      <c r="B262" s="33">
        <v>1936</v>
      </c>
      <c r="C262" s="33">
        <v>168</v>
      </c>
      <c r="D262" s="33" t="s">
        <v>24</v>
      </c>
      <c r="E262" s="33" t="s">
        <v>25</v>
      </c>
      <c r="F262" s="33">
        <v>5</v>
      </c>
      <c r="G262" s="34">
        <v>711.9</v>
      </c>
      <c r="H262" s="34">
        <f t="shared" si="24"/>
        <v>3559.5</v>
      </c>
      <c r="I262" s="35">
        <v>45311.763194444444</v>
      </c>
      <c r="J262" s="33">
        <v>6</v>
      </c>
      <c r="K262" s="33" t="s">
        <v>32</v>
      </c>
      <c r="L262" s="33">
        <v>347</v>
      </c>
      <c r="M262" s="33">
        <v>52</v>
      </c>
      <c r="N262" s="33">
        <v>104</v>
      </c>
      <c r="O262" s="33">
        <v>122</v>
      </c>
      <c r="P262" s="33">
        <v>6</v>
      </c>
      <c r="Q262" s="33">
        <v>61</v>
      </c>
      <c r="R262" s="33" t="str">
        <f t="shared" si="25"/>
        <v xml:space="preserve">3.Senior Citizen </v>
      </c>
      <c r="S262" s="33" t="s">
        <v>27</v>
      </c>
      <c r="T262" s="33">
        <v>45423.7</v>
      </c>
      <c r="U262" s="33" t="s">
        <v>42</v>
      </c>
      <c r="V262" s="33" t="s">
        <v>43</v>
      </c>
      <c r="W262" s="36">
        <v>45311</v>
      </c>
      <c r="X262" s="37">
        <v>0.7631944444444444</v>
      </c>
      <c r="Y262" s="34">
        <f t="shared" si="26"/>
        <v>20</v>
      </c>
      <c r="Z262" s="34">
        <f t="shared" si="27"/>
        <v>20</v>
      </c>
      <c r="AA262" s="33">
        <f t="shared" si="28"/>
        <v>2024</v>
      </c>
      <c r="AB262" s="34">
        <f t="shared" si="29"/>
        <v>18</v>
      </c>
      <c r="AC262" s="34">
        <f t="shared" si="30"/>
        <v>19</v>
      </c>
      <c r="AD262" s="38">
        <f t="shared" si="31"/>
        <v>0</v>
      </c>
    </row>
    <row r="263" spans="1:30" x14ac:dyDescent="0.35">
      <c r="A263" s="39">
        <v>252</v>
      </c>
      <c r="B263" s="40">
        <v>1821</v>
      </c>
      <c r="C263" s="40">
        <v>497</v>
      </c>
      <c r="D263" s="40" t="s">
        <v>31</v>
      </c>
      <c r="E263" s="40" t="s">
        <v>47</v>
      </c>
      <c r="F263" s="40">
        <v>2</v>
      </c>
      <c r="G263" s="41">
        <v>540.38</v>
      </c>
      <c r="H263" s="41">
        <f t="shared" si="24"/>
        <v>1080.76</v>
      </c>
      <c r="I263" s="42">
        <v>45377.398611111108</v>
      </c>
      <c r="J263" s="40">
        <v>13</v>
      </c>
      <c r="K263" s="40" t="s">
        <v>40</v>
      </c>
      <c r="L263" s="40">
        <v>371</v>
      </c>
      <c r="M263" s="40">
        <v>140</v>
      </c>
      <c r="N263" s="40">
        <v>103</v>
      </c>
      <c r="O263" s="40">
        <v>176</v>
      </c>
      <c r="P263" s="40">
        <v>5</v>
      </c>
      <c r="Q263" s="40">
        <v>37</v>
      </c>
      <c r="R263" s="40" t="str">
        <f t="shared" si="25"/>
        <v>2.Middle age</v>
      </c>
      <c r="S263" s="40" t="s">
        <v>41</v>
      </c>
      <c r="T263" s="40">
        <v>61091.13</v>
      </c>
      <c r="U263" s="40" t="s">
        <v>37</v>
      </c>
      <c r="V263" s="40" t="s">
        <v>50</v>
      </c>
      <c r="W263" s="43">
        <v>45377</v>
      </c>
      <c r="X263" s="44">
        <v>0.39861111111111114</v>
      </c>
      <c r="Y263" s="41">
        <f t="shared" si="26"/>
        <v>26</v>
      </c>
      <c r="Z263" s="41">
        <f t="shared" si="27"/>
        <v>26</v>
      </c>
      <c r="AA263" s="40">
        <f t="shared" si="28"/>
        <v>2024</v>
      </c>
      <c r="AB263" s="41">
        <f t="shared" si="29"/>
        <v>9</v>
      </c>
      <c r="AC263" s="41">
        <f t="shared" si="30"/>
        <v>34</v>
      </c>
      <c r="AD263" s="45">
        <f t="shared" si="31"/>
        <v>0</v>
      </c>
    </row>
    <row r="264" spans="1:30" x14ac:dyDescent="0.35">
      <c r="A264" s="32">
        <v>253</v>
      </c>
      <c r="B264" s="33">
        <v>8811</v>
      </c>
      <c r="C264" s="33">
        <v>776</v>
      </c>
      <c r="D264" s="33" t="s">
        <v>44</v>
      </c>
      <c r="E264" s="33" t="s">
        <v>47</v>
      </c>
      <c r="F264" s="33">
        <v>2</v>
      </c>
      <c r="G264" s="34">
        <v>57.96</v>
      </c>
      <c r="H264" s="34">
        <f t="shared" si="24"/>
        <v>115.92</v>
      </c>
      <c r="I264" s="35">
        <v>45379.385416666664</v>
      </c>
      <c r="J264" s="33">
        <v>10</v>
      </c>
      <c r="K264" s="33" t="s">
        <v>32</v>
      </c>
      <c r="L264" s="33">
        <v>170</v>
      </c>
      <c r="M264" s="33">
        <v>85</v>
      </c>
      <c r="N264" s="33">
        <v>207</v>
      </c>
      <c r="O264" s="33">
        <v>307</v>
      </c>
      <c r="P264" s="33">
        <v>3</v>
      </c>
      <c r="Q264" s="33">
        <v>24</v>
      </c>
      <c r="R264" s="33" t="str">
        <f t="shared" si="25"/>
        <v>1.Young age</v>
      </c>
      <c r="S264" s="33" t="s">
        <v>27</v>
      </c>
      <c r="T264" s="33">
        <v>70236.31</v>
      </c>
      <c r="U264" s="33" t="s">
        <v>33</v>
      </c>
      <c r="V264" s="33" t="s">
        <v>43</v>
      </c>
      <c r="W264" s="36">
        <v>45379</v>
      </c>
      <c r="X264" s="37">
        <v>0.38541666666666669</v>
      </c>
      <c r="Y264" s="34">
        <f t="shared" si="26"/>
        <v>28</v>
      </c>
      <c r="Z264" s="34">
        <f t="shared" si="27"/>
        <v>28</v>
      </c>
      <c r="AA264" s="33">
        <f t="shared" si="28"/>
        <v>2024</v>
      </c>
      <c r="AB264" s="34">
        <f t="shared" si="29"/>
        <v>9</v>
      </c>
      <c r="AC264" s="34">
        <f t="shared" si="30"/>
        <v>15</v>
      </c>
      <c r="AD264" s="38">
        <f t="shared" si="31"/>
        <v>0</v>
      </c>
    </row>
    <row r="265" spans="1:30" x14ac:dyDescent="0.35">
      <c r="A265" s="39">
        <v>254</v>
      </c>
      <c r="B265" s="40">
        <v>9238</v>
      </c>
      <c r="C265" s="40">
        <v>377</v>
      </c>
      <c r="D265" s="40" t="s">
        <v>52</v>
      </c>
      <c r="E265" s="40" t="s">
        <v>25</v>
      </c>
      <c r="F265" s="40">
        <v>4</v>
      </c>
      <c r="G265" s="41">
        <v>192.81</v>
      </c>
      <c r="H265" s="41">
        <f t="shared" si="24"/>
        <v>771.24</v>
      </c>
      <c r="I265" s="42">
        <v>45362.353472222225</v>
      </c>
      <c r="J265" s="40">
        <v>3</v>
      </c>
      <c r="K265" s="40" t="s">
        <v>45</v>
      </c>
      <c r="L265" s="40">
        <v>319</v>
      </c>
      <c r="M265" s="40">
        <v>106</v>
      </c>
      <c r="N265" s="40">
        <v>281</v>
      </c>
      <c r="O265" s="40">
        <v>318</v>
      </c>
      <c r="P265" s="40">
        <v>5</v>
      </c>
      <c r="Q265" s="40">
        <v>53</v>
      </c>
      <c r="R265" s="40" t="str">
        <f t="shared" si="25"/>
        <v>2.Middle age</v>
      </c>
      <c r="S265" s="40" t="s">
        <v>41</v>
      </c>
      <c r="T265" s="40">
        <v>26153.66</v>
      </c>
      <c r="U265" s="40" t="s">
        <v>37</v>
      </c>
      <c r="V265" s="40" t="s">
        <v>34</v>
      </c>
      <c r="W265" s="43">
        <v>45362</v>
      </c>
      <c r="X265" s="47">
        <v>0.35347222222222224</v>
      </c>
      <c r="Y265" s="41">
        <f t="shared" si="26"/>
        <v>11</v>
      </c>
      <c r="Z265" s="41">
        <f t="shared" si="27"/>
        <v>11</v>
      </c>
      <c r="AA265" s="40">
        <f t="shared" si="28"/>
        <v>2024</v>
      </c>
      <c r="AB265" s="41">
        <f t="shared" si="29"/>
        <v>8</v>
      </c>
      <c r="AC265" s="41">
        <f t="shared" si="30"/>
        <v>29</v>
      </c>
      <c r="AD265" s="45">
        <f t="shared" si="31"/>
        <v>0</v>
      </c>
    </row>
    <row r="266" spans="1:30" x14ac:dyDescent="0.35">
      <c r="A266" s="32">
        <v>255</v>
      </c>
      <c r="B266" s="33">
        <v>9701</v>
      </c>
      <c r="C266" s="33">
        <v>778</v>
      </c>
      <c r="D266" s="33" t="s">
        <v>52</v>
      </c>
      <c r="E266" s="33" t="s">
        <v>47</v>
      </c>
      <c r="F266" s="33">
        <v>1</v>
      </c>
      <c r="G266" s="34">
        <v>1385.86</v>
      </c>
      <c r="H266" s="34">
        <f t="shared" si="24"/>
        <v>1385.86</v>
      </c>
      <c r="I266" s="35">
        <v>45347.070138888892</v>
      </c>
      <c r="J266" s="33">
        <v>9</v>
      </c>
      <c r="K266" s="33" t="s">
        <v>36</v>
      </c>
      <c r="L266" s="33">
        <v>298</v>
      </c>
      <c r="M266" s="33">
        <v>134</v>
      </c>
      <c r="N266" s="33">
        <v>166</v>
      </c>
      <c r="O266" s="33">
        <v>233</v>
      </c>
      <c r="P266" s="33">
        <v>1</v>
      </c>
      <c r="Q266" s="33">
        <v>37</v>
      </c>
      <c r="R266" s="33" t="str">
        <f t="shared" si="25"/>
        <v>2.Middle age</v>
      </c>
      <c r="S266" s="33" t="s">
        <v>27</v>
      </c>
      <c r="T266" s="33">
        <v>75277.64</v>
      </c>
      <c r="U266" s="33" t="s">
        <v>28</v>
      </c>
      <c r="V266" s="33" t="s">
        <v>50</v>
      </c>
      <c r="W266" s="36">
        <v>45347</v>
      </c>
      <c r="X266" s="37">
        <v>7.013888888888889E-2</v>
      </c>
      <c r="Y266" s="34">
        <f t="shared" si="26"/>
        <v>25</v>
      </c>
      <c r="Z266" s="34">
        <f t="shared" si="27"/>
        <v>25</v>
      </c>
      <c r="AA266" s="33">
        <f t="shared" si="28"/>
        <v>2024</v>
      </c>
      <c r="AB266" s="34">
        <f t="shared" si="29"/>
        <v>1</v>
      </c>
      <c r="AC266" s="34">
        <f t="shared" si="30"/>
        <v>41</v>
      </c>
      <c r="AD266" s="38">
        <f t="shared" si="31"/>
        <v>0</v>
      </c>
    </row>
    <row r="267" spans="1:30" x14ac:dyDescent="0.35">
      <c r="A267" s="39">
        <v>256</v>
      </c>
      <c r="B267" s="40">
        <v>3579</v>
      </c>
      <c r="C267" s="40">
        <v>972</v>
      </c>
      <c r="D267" s="40" t="s">
        <v>52</v>
      </c>
      <c r="E267" s="40" t="s">
        <v>47</v>
      </c>
      <c r="F267" s="40">
        <v>1</v>
      </c>
      <c r="G267" s="41">
        <v>902.03</v>
      </c>
      <c r="H267" s="41">
        <f t="shared" si="24"/>
        <v>902.03</v>
      </c>
      <c r="I267" s="42">
        <v>45409.468055555553</v>
      </c>
      <c r="J267" s="40">
        <v>16</v>
      </c>
      <c r="K267" s="40" t="s">
        <v>45</v>
      </c>
      <c r="L267" s="40">
        <v>34</v>
      </c>
      <c r="M267" s="40">
        <v>133</v>
      </c>
      <c r="N267" s="40">
        <v>276</v>
      </c>
      <c r="O267" s="40">
        <v>430</v>
      </c>
      <c r="P267" s="40">
        <v>2</v>
      </c>
      <c r="Q267" s="40">
        <v>29</v>
      </c>
      <c r="R267" s="40" t="str">
        <f t="shared" si="25"/>
        <v>1.Young age</v>
      </c>
      <c r="S267" s="40" t="s">
        <v>46</v>
      </c>
      <c r="T267" s="40">
        <v>114717.79</v>
      </c>
      <c r="U267" s="40" t="s">
        <v>37</v>
      </c>
      <c r="V267" s="40" t="s">
        <v>29</v>
      </c>
      <c r="W267" s="43">
        <v>45409</v>
      </c>
      <c r="X267" s="44">
        <v>0.46805555555555556</v>
      </c>
      <c r="Y267" s="41">
        <f t="shared" si="26"/>
        <v>27</v>
      </c>
      <c r="Z267" s="41">
        <f t="shared" si="27"/>
        <v>27</v>
      </c>
      <c r="AA267" s="40">
        <f t="shared" si="28"/>
        <v>2024</v>
      </c>
      <c r="AB267" s="41">
        <f t="shared" si="29"/>
        <v>11</v>
      </c>
      <c r="AC267" s="41">
        <f t="shared" si="30"/>
        <v>14</v>
      </c>
      <c r="AD267" s="45">
        <f t="shared" si="31"/>
        <v>0</v>
      </c>
    </row>
    <row r="268" spans="1:30" x14ac:dyDescent="0.35">
      <c r="A268" s="32">
        <v>257</v>
      </c>
      <c r="B268" s="33">
        <v>1931</v>
      </c>
      <c r="C268" s="33">
        <v>775</v>
      </c>
      <c r="D268" s="33" t="s">
        <v>39</v>
      </c>
      <c r="E268" s="33" t="s">
        <v>25</v>
      </c>
      <c r="F268" s="33">
        <v>1</v>
      </c>
      <c r="G268" s="34">
        <v>1413.07</v>
      </c>
      <c r="H268" s="34">
        <f t="shared" si="24"/>
        <v>1413.07</v>
      </c>
      <c r="I268" s="35">
        <v>45507.597916666666</v>
      </c>
      <c r="J268" s="33">
        <v>11</v>
      </c>
      <c r="K268" s="33" t="s">
        <v>36</v>
      </c>
      <c r="L268" s="33">
        <v>383</v>
      </c>
      <c r="M268" s="33">
        <v>95</v>
      </c>
      <c r="N268" s="33">
        <v>183</v>
      </c>
      <c r="O268" s="33">
        <v>188</v>
      </c>
      <c r="P268" s="33">
        <v>6</v>
      </c>
      <c r="Q268" s="33">
        <v>57</v>
      </c>
      <c r="R268" s="33" t="str">
        <f t="shared" si="25"/>
        <v>2.Middle age</v>
      </c>
      <c r="S268" s="33" t="s">
        <v>41</v>
      </c>
      <c r="T268" s="33">
        <v>59638.42</v>
      </c>
      <c r="U268" s="33" t="s">
        <v>33</v>
      </c>
      <c r="V268" s="33" t="s">
        <v>29</v>
      </c>
      <c r="W268" s="36">
        <v>45507</v>
      </c>
      <c r="X268" s="46">
        <v>0.59791666666666665</v>
      </c>
      <c r="Y268" s="34">
        <f t="shared" si="26"/>
        <v>3</v>
      </c>
      <c r="Z268" s="34">
        <f t="shared" si="27"/>
        <v>3</v>
      </c>
      <c r="AA268" s="33">
        <f t="shared" si="28"/>
        <v>2024</v>
      </c>
      <c r="AB268" s="34">
        <f t="shared" si="29"/>
        <v>14</v>
      </c>
      <c r="AC268" s="34">
        <f t="shared" si="30"/>
        <v>21</v>
      </c>
      <c r="AD268" s="38">
        <f t="shared" si="31"/>
        <v>0</v>
      </c>
    </row>
    <row r="269" spans="1:30" x14ac:dyDescent="0.35">
      <c r="A269" s="39">
        <v>258</v>
      </c>
      <c r="B269" s="40">
        <v>9320</v>
      </c>
      <c r="C269" s="40">
        <v>468</v>
      </c>
      <c r="D269" s="40" t="s">
        <v>49</v>
      </c>
      <c r="E269" s="40" t="s">
        <v>47</v>
      </c>
      <c r="F269" s="40">
        <v>4</v>
      </c>
      <c r="G269" s="41">
        <v>1842.45</v>
      </c>
      <c r="H269" s="41">
        <f t="shared" ref="H269:H332" si="32">G269*F269</f>
        <v>7369.8</v>
      </c>
      <c r="I269" s="42">
        <v>45463.352777777778</v>
      </c>
      <c r="J269" s="40">
        <v>14</v>
      </c>
      <c r="K269" s="40" t="s">
        <v>45</v>
      </c>
      <c r="L269" s="40">
        <v>361</v>
      </c>
      <c r="M269" s="40">
        <v>55</v>
      </c>
      <c r="N269" s="40">
        <v>297</v>
      </c>
      <c r="O269" s="40">
        <v>345</v>
      </c>
      <c r="P269" s="40">
        <v>1</v>
      </c>
      <c r="Q269" s="40">
        <v>32</v>
      </c>
      <c r="R269" s="40" t="str">
        <f t="shared" ref="R269:R332" si="33">IF(Q269&lt;=34,"1.Young age",IF(Q269&gt;=60,"3.Senior Citizen ","2.Middle age"))</f>
        <v>1.Young age</v>
      </c>
      <c r="S269" s="40" t="s">
        <v>27</v>
      </c>
      <c r="T269" s="40">
        <v>43541.37</v>
      </c>
      <c r="U269" s="40" t="s">
        <v>37</v>
      </c>
      <c r="V269" s="40" t="s">
        <v>29</v>
      </c>
      <c r="W269" s="43">
        <v>45463</v>
      </c>
      <c r="X269" s="44">
        <v>0.3527777777777778</v>
      </c>
      <c r="Y269" s="41">
        <f t="shared" ref="Y269:Y332" si="34">DAY(W269)</f>
        <v>20</v>
      </c>
      <c r="Z269" s="41">
        <f t="shared" ref="Z269:Z332" si="35">VALUE(Y269)</f>
        <v>20</v>
      </c>
      <c r="AA269" s="40">
        <f t="shared" ref="AA269:AA332" si="36">YEAR(W269)</f>
        <v>2024</v>
      </c>
      <c r="AB269" s="41">
        <f t="shared" ref="AB269:AB332" si="37">HOUR(X269)</f>
        <v>8</v>
      </c>
      <c r="AC269" s="41">
        <f t="shared" ref="AC269:AC332" si="38">MINUTE(X269)</f>
        <v>28</v>
      </c>
      <c r="AD269" s="45">
        <f t="shared" ref="AD269:AD332" si="39">SECOND(X269)</f>
        <v>0</v>
      </c>
    </row>
    <row r="270" spans="1:30" x14ac:dyDescent="0.35">
      <c r="A270" s="32">
        <v>259</v>
      </c>
      <c r="B270" s="33">
        <v>2312</v>
      </c>
      <c r="C270" s="33">
        <v>985</v>
      </c>
      <c r="D270" s="33" t="s">
        <v>51</v>
      </c>
      <c r="E270" s="33" t="s">
        <v>25</v>
      </c>
      <c r="F270" s="33">
        <v>1</v>
      </c>
      <c r="G270" s="34">
        <v>368.53</v>
      </c>
      <c r="H270" s="34">
        <f t="shared" si="32"/>
        <v>368.53</v>
      </c>
      <c r="I270" s="35">
        <v>45369.473611111112</v>
      </c>
      <c r="J270" s="33">
        <v>19</v>
      </c>
      <c r="K270" s="33" t="s">
        <v>40</v>
      </c>
      <c r="L270" s="33">
        <v>358</v>
      </c>
      <c r="M270" s="33">
        <v>55</v>
      </c>
      <c r="N270" s="33">
        <v>183</v>
      </c>
      <c r="O270" s="33">
        <v>224</v>
      </c>
      <c r="P270" s="33">
        <v>5</v>
      </c>
      <c r="Q270" s="33">
        <v>28</v>
      </c>
      <c r="R270" s="33" t="str">
        <f t="shared" si="33"/>
        <v>1.Young age</v>
      </c>
      <c r="S270" s="33" t="s">
        <v>27</v>
      </c>
      <c r="T270" s="33">
        <v>51284.22</v>
      </c>
      <c r="U270" s="33" t="s">
        <v>42</v>
      </c>
      <c r="V270" s="33" t="s">
        <v>29</v>
      </c>
      <c r="W270" s="36">
        <v>45369</v>
      </c>
      <c r="X270" s="37">
        <v>0.47361111111111109</v>
      </c>
      <c r="Y270" s="34">
        <f t="shared" si="34"/>
        <v>18</v>
      </c>
      <c r="Z270" s="34">
        <f t="shared" si="35"/>
        <v>18</v>
      </c>
      <c r="AA270" s="33">
        <f t="shared" si="36"/>
        <v>2024</v>
      </c>
      <c r="AB270" s="34">
        <f t="shared" si="37"/>
        <v>11</v>
      </c>
      <c r="AC270" s="34">
        <f t="shared" si="38"/>
        <v>22</v>
      </c>
      <c r="AD270" s="38">
        <f t="shared" si="39"/>
        <v>0</v>
      </c>
    </row>
    <row r="271" spans="1:30" x14ac:dyDescent="0.35">
      <c r="A271" s="39">
        <v>260</v>
      </c>
      <c r="B271" s="40">
        <v>4044</v>
      </c>
      <c r="C271" s="40">
        <v>210</v>
      </c>
      <c r="D271" s="40" t="s">
        <v>52</v>
      </c>
      <c r="E271" s="40" t="s">
        <v>47</v>
      </c>
      <c r="F271" s="40">
        <v>2</v>
      </c>
      <c r="G271" s="41">
        <v>1823.76</v>
      </c>
      <c r="H271" s="41">
        <f t="shared" si="32"/>
        <v>3647.52</v>
      </c>
      <c r="I271" s="42">
        <v>45494.497916666667</v>
      </c>
      <c r="J271" s="40">
        <v>1</v>
      </c>
      <c r="K271" s="40" t="s">
        <v>32</v>
      </c>
      <c r="L271" s="40">
        <v>298</v>
      </c>
      <c r="M271" s="40">
        <v>55</v>
      </c>
      <c r="N271" s="40">
        <v>284</v>
      </c>
      <c r="O271" s="40">
        <v>372</v>
      </c>
      <c r="P271" s="40">
        <v>4</v>
      </c>
      <c r="Q271" s="40">
        <v>43</v>
      </c>
      <c r="R271" s="40" t="str">
        <f t="shared" si="33"/>
        <v>2.Middle age</v>
      </c>
      <c r="S271" s="40" t="s">
        <v>27</v>
      </c>
      <c r="T271" s="40">
        <v>55543.93</v>
      </c>
      <c r="U271" s="40" t="s">
        <v>28</v>
      </c>
      <c r="V271" s="40" t="s">
        <v>34</v>
      </c>
      <c r="W271" s="43">
        <v>45494</v>
      </c>
      <c r="X271" s="44">
        <v>0.49791666666666667</v>
      </c>
      <c r="Y271" s="41">
        <f t="shared" si="34"/>
        <v>21</v>
      </c>
      <c r="Z271" s="41">
        <f t="shared" si="35"/>
        <v>21</v>
      </c>
      <c r="AA271" s="40">
        <f t="shared" si="36"/>
        <v>2024</v>
      </c>
      <c r="AB271" s="41">
        <f t="shared" si="37"/>
        <v>11</v>
      </c>
      <c r="AC271" s="41">
        <f t="shared" si="38"/>
        <v>57</v>
      </c>
      <c r="AD271" s="45">
        <f t="shared" si="39"/>
        <v>0</v>
      </c>
    </row>
    <row r="272" spans="1:30" x14ac:dyDescent="0.35">
      <c r="A272" s="32">
        <v>261</v>
      </c>
      <c r="B272" s="33">
        <v>2122</v>
      </c>
      <c r="C272" s="33">
        <v>119</v>
      </c>
      <c r="D272" s="33" t="s">
        <v>44</v>
      </c>
      <c r="E272" s="33" t="s">
        <v>47</v>
      </c>
      <c r="F272" s="33">
        <v>4</v>
      </c>
      <c r="G272" s="34">
        <v>1642.41</v>
      </c>
      <c r="H272" s="34">
        <f t="shared" si="32"/>
        <v>6569.64</v>
      </c>
      <c r="I272" s="35">
        <v>45510.839583333334</v>
      </c>
      <c r="J272" s="33">
        <v>1</v>
      </c>
      <c r="K272" s="33" t="s">
        <v>32</v>
      </c>
      <c r="L272" s="33">
        <v>141</v>
      </c>
      <c r="M272" s="33">
        <v>89</v>
      </c>
      <c r="N272" s="33">
        <v>233</v>
      </c>
      <c r="O272" s="33">
        <v>463</v>
      </c>
      <c r="P272" s="33">
        <v>8</v>
      </c>
      <c r="Q272" s="33">
        <v>65</v>
      </c>
      <c r="R272" s="33" t="str">
        <f t="shared" si="33"/>
        <v xml:space="preserve">3.Senior Citizen </v>
      </c>
      <c r="S272" s="33" t="s">
        <v>27</v>
      </c>
      <c r="T272" s="33">
        <v>102411.14</v>
      </c>
      <c r="U272" s="33" t="s">
        <v>33</v>
      </c>
      <c r="V272" s="33" t="s">
        <v>34</v>
      </c>
      <c r="W272" s="36">
        <v>45510</v>
      </c>
      <c r="X272" s="46">
        <v>0.83958333333333335</v>
      </c>
      <c r="Y272" s="34">
        <f t="shared" si="34"/>
        <v>6</v>
      </c>
      <c r="Z272" s="34">
        <f t="shared" si="35"/>
        <v>6</v>
      </c>
      <c r="AA272" s="33">
        <f t="shared" si="36"/>
        <v>2024</v>
      </c>
      <c r="AB272" s="34">
        <f t="shared" si="37"/>
        <v>20</v>
      </c>
      <c r="AC272" s="34">
        <f t="shared" si="38"/>
        <v>9</v>
      </c>
      <c r="AD272" s="38">
        <f t="shared" si="39"/>
        <v>0</v>
      </c>
    </row>
    <row r="273" spans="1:30" x14ac:dyDescent="0.35">
      <c r="A273" s="39">
        <v>262</v>
      </c>
      <c r="B273" s="40">
        <v>2113</v>
      </c>
      <c r="C273" s="40">
        <v>399</v>
      </c>
      <c r="D273" s="40" t="s">
        <v>51</v>
      </c>
      <c r="E273" s="40" t="s">
        <v>25</v>
      </c>
      <c r="F273" s="40">
        <v>1</v>
      </c>
      <c r="G273" s="41">
        <v>1945.73</v>
      </c>
      <c r="H273" s="41">
        <f t="shared" si="32"/>
        <v>1945.73</v>
      </c>
      <c r="I273" s="42">
        <v>45316.305555555555</v>
      </c>
      <c r="J273" s="40">
        <v>3</v>
      </c>
      <c r="K273" s="40" t="s">
        <v>36</v>
      </c>
      <c r="L273" s="40">
        <v>160</v>
      </c>
      <c r="M273" s="40">
        <v>92</v>
      </c>
      <c r="N273" s="40">
        <v>111</v>
      </c>
      <c r="O273" s="40">
        <v>321</v>
      </c>
      <c r="P273" s="40">
        <v>10</v>
      </c>
      <c r="Q273" s="40">
        <v>35</v>
      </c>
      <c r="R273" s="40" t="str">
        <f t="shared" si="33"/>
        <v>2.Middle age</v>
      </c>
      <c r="S273" s="40" t="s">
        <v>41</v>
      </c>
      <c r="T273" s="40">
        <v>43718.21</v>
      </c>
      <c r="U273" s="40" t="s">
        <v>42</v>
      </c>
      <c r="V273" s="40" t="s">
        <v>50</v>
      </c>
      <c r="W273" s="43">
        <v>45316</v>
      </c>
      <c r="X273" s="44">
        <v>0.30555555555555558</v>
      </c>
      <c r="Y273" s="41">
        <f t="shared" si="34"/>
        <v>25</v>
      </c>
      <c r="Z273" s="41">
        <f t="shared" si="35"/>
        <v>25</v>
      </c>
      <c r="AA273" s="40">
        <f t="shared" si="36"/>
        <v>2024</v>
      </c>
      <c r="AB273" s="41">
        <f t="shared" si="37"/>
        <v>7</v>
      </c>
      <c r="AC273" s="41">
        <f t="shared" si="38"/>
        <v>20</v>
      </c>
      <c r="AD273" s="45">
        <f t="shared" si="39"/>
        <v>0</v>
      </c>
    </row>
    <row r="274" spans="1:30" x14ac:dyDescent="0.35">
      <c r="A274" s="32">
        <v>263</v>
      </c>
      <c r="B274" s="33">
        <v>4853</v>
      </c>
      <c r="C274" s="33">
        <v>988</v>
      </c>
      <c r="D274" s="33" t="s">
        <v>24</v>
      </c>
      <c r="E274" s="33" t="s">
        <v>47</v>
      </c>
      <c r="F274" s="33">
        <v>3</v>
      </c>
      <c r="G274" s="34">
        <v>1421.24</v>
      </c>
      <c r="H274" s="34">
        <f t="shared" si="32"/>
        <v>4263.72</v>
      </c>
      <c r="I274" s="35">
        <v>45543.364583333336</v>
      </c>
      <c r="J274" s="33">
        <v>17</v>
      </c>
      <c r="K274" s="33" t="s">
        <v>45</v>
      </c>
      <c r="L274" s="33">
        <v>428</v>
      </c>
      <c r="M274" s="33">
        <v>120</v>
      </c>
      <c r="N274" s="33">
        <v>178</v>
      </c>
      <c r="O274" s="33">
        <v>420</v>
      </c>
      <c r="P274" s="33">
        <v>1</v>
      </c>
      <c r="Q274" s="33">
        <v>38</v>
      </c>
      <c r="R274" s="33" t="str">
        <f t="shared" si="33"/>
        <v>2.Middle age</v>
      </c>
      <c r="S274" s="33" t="s">
        <v>27</v>
      </c>
      <c r="T274" s="33">
        <v>50797.43</v>
      </c>
      <c r="U274" s="33" t="s">
        <v>42</v>
      </c>
      <c r="V274" s="33" t="s">
        <v>29</v>
      </c>
      <c r="W274" s="36">
        <v>45543</v>
      </c>
      <c r="X274" s="46">
        <v>0.36458333333333331</v>
      </c>
      <c r="Y274" s="34">
        <f t="shared" si="34"/>
        <v>8</v>
      </c>
      <c r="Z274" s="34">
        <f t="shared" si="35"/>
        <v>8</v>
      </c>
      <c r="AA274" s="33">
        <f t="shared" si="36"/>
        <v>2024</v>
      </c>
      <c r="AB274" s="34">
        <f t="shared" si="37"/>
        <v>8</v>
      </c>
      <c r="AC274" s="34">
        <f t="shared" si="38"/>
        <v>45</v>
      </c>
      <c r="AD274" s="38">
        <f t="shared" si="39"/>
        <v>0</v>
      </c>
    </row>
    <row r="275" spans="1:30" x14ac:dyDescent="0.35">
      <c r="A275" s="39">
        <v>264</v>
      </c>
      <c r="B275" s="40">
        <v>7615</v>
      </c>
      <c r="C275" s="40">
        <v>764</v>
      </c>
      <c r="D275" s="40" t="s">
        <v>38</v>
      </c>
      <c r="E275" s="40" t="s">
        <v>25</v>
      </c>
      <c r="F275" s="40">
        <v>5</v>
      </c>
      <c r="G275" s="41">
        <v>643.16</v>
      </c>
      <c r="H275" s="41">
        <f t="shared" si="32"/>
        <v>3215.7999999999997</v>
      </c>
      <c r="I275" s="42">
        <v>45547.022222222222</v>
      </c>
      <c r="J275" s="40">
        <v>9</v>
      </c>
      <c r="K275" s="40" t="s">
        <v>36</v>
      </c>
      <c r="L275" s="40">
        <v>418</v>
      </c>
      <c r="M275" s="40">
        <v>88</v>
      </c>
      <c r="N275" s="40">
        <v>300</v>
      </c>
      <c r="O275" s="40">
        <v>404</v>
      </c>
      <c r="P275" s="40">
        <v>9</v>
      </c>
      <c r="Q275" s="40">
        <v>47</v>
      </c>
      <c r="R275" s="40" t="str">
        <f t="shared" si="33"/>
        <v>2.Middle age</v>
      </c>
      <c r="S275" s="40" t="s">
        <v>46</v>
      </c>
      <c r="T275" s="40">
        <v>23016.09</v>
      </c>
      <c r="U275" s="40" t="s">
        <v>42</v>
      </c>
      <c r="V275" s="40" t="s">
        <v>34</v>
      </c>
      <c r="W275" s="43">
        <v>45547</v>
      </c>
      <c r="X275" s="47">
        <v>2.2222222222222223E-2</v>
      </c>
      <c r="Y275" s="41">
        <f t="shared" si="34"/>
        <v>12</v>
      </c>
      <c r="Z275" s="41">
        <f t="shared" si="35"/>
        <v>12</v>
      </c>
      <c r="AA275" s="40">
        <f t="shared" si="36"/>
        <v>2024</v>
      </c>
      <c r="AB275" s="41">
        <f t="shared" si="37"/>
        <v>0</v>
      </c>
      <c r="AC275" s="41">
        <f t="shared" si="38"/>
        <v>32</v>
      </c>
      <c r="AD275" s="45">
        <f t="shared" si="39"/>
        <v>0</v>
      </c>
    </row>
    <row r="276" spans="1:30" x14ac:dyDescent="0.35">
      <c r="A276" s="32">
        <v>265</v>
      </c>
      <c r="B276" s="33">
        <v>2964</v>
      </c>
      <c r="C276" s="33">
        <v>495</v>
      </c>
      <c r="D276" s="33" t="s">
        <v>24</v>
      </c>
      <c r="E276" s="33" t="s">
        <v>47</v>
      </c>
      <c r="F276" s="33">
        <v>2</v>
      </c>
      <c r="G276" s="34">
        <v>1020.53</v>
      </c>
      <c r="H276" s="34">
        <f t="shared" si="32"/>
        <v>2041.06</v>
      </c>
      <c r="I276" s="35">
        <v>45421.330555555556</v>
      </c>
      <c r="J276" s="33">
        <v>5</v>
      </c>
      <c r="K276" s="33" t="s">
        <v>45</v>
      </c>
      <c r="L276" s="33">
        <v>201</v>
      </c>
      <c r="M276" s="33">
        <v>54</v>
      </c>
      <c r="N276" s="33">
        <v>232</v>
      </c>
      <c r="O276" s="33">
        <v>301</v>
      </c>
      <c r="P276" s="33">
        <v>7</v>
      </c>
      <c r="Q276" s="33">
        <v>20</v>
      </c>
      <c r="R276" s="33" t="str">
        <f t="shared" si="33"/>
        <v>1.Young age</v>
      </c>
      <c r="S276" s="33" t="s">
        <v>27</v>
      </c>
      <c r="T276" s="33">
        <v>65778.27</v>
      </c>
      <c r="U276" s="33" t="s">
        <v>28</v>
      </c>
      <c r="V276" s="33" t="s">
        <v>50</v>
      </c>
      <c r="W276" s="36">
        <v>45421</v>
      </c>
      <c r="X276" s="46">
        <v>0.33055555555555555</v>
      </c>
      <c r="Y276" s="34">
        <f t="shared" si="34"/>
        <v>9</v>
      </c>
      <c r="Z276" s="34">
        <f t="shared" si="35"/>
        <v>9</v>
      </c>
      <c r="AA276" s="33">
        <f t="shared" si="36"/>
        <v>2024</v>
      </c>
      <c r="AB276" s="34">
        <f t="shared" si="37"/>
        <v>7</v>
      </c>
      <c r="AC276" s="34">
        <f t="shared" si="38"/>
        <v>56</v>
      </c>
      <c r="AD276" s="38">
        <f t="shared" si="39"/>
        <v>0</v>
      </c>
    </row>
    <row r="277" spans="1:30" x14ac:dyDescent="0.35">
      <c r="A277" s="39">
        <v>266</v>
      </c>
      <c r="B277" s="40">
        <v>5033</v>
      </c>
      <c r="C277" s="40">
        <v>336</v>
      </c>
      <c r="D277" s="40" t="s">
        <v>31</v>
      </c>
      <c r="E277" s="40" t="s">
        <v>47</v>
      </c>
      <c r="F277" s="40">
        <v>5</v>
      </c>
      <c r="G277" s="41">
        <v>386.62</v>
      </c>
      <c r="H277" s="41">
        <f t="shared" si="32"/>
        <v>1933.1</v>
      </c>
      <c r="I277" s="42">
        <v>45373.374305555553</v>
      </c>
      <c r="J277" s="40">
        <v>20</v>
      </c>
      <c r="K277" s="40" t="s">
        <v>45</v>
      </c>
      <c r="L277" s="40">
        <v>336</v>
      </c>
      <c r="M277" s="40">
        <v>132</v>
      </c>
      <c r="N277" s="40">
        <v>143</v>
      </c>
      <c r="O277" s="40">
        <v>323</v>
      </c>
      <c r="P277" s="40">
        <v>9</v>
      </c>
      <c r="Q277" s="40">
        <v>22</v>
      </c>
      <c r="R277" s="40" t="str">
        <f t="shared" si="33"/>
        <v>1.Young age</v>
      </c>
      <c r="S277" s="40" t="s">
        <v>27</v>
      </c>
      <c r="T277" s="40">
        <v>56278.71</v>
      </c>
      <c r="U277" s="40" t="s">
        <v>33</v>
      </c>
      <c r="V277" s="40" t="s">
        <v>34</v>
      </c>
      <c r="W277" s="43">
        <v>45373</v>
      </c>
      <c r="X277" s="44">
        <v>0.37430555555555556</v>
      </c>
      <c r="Y277" s="41">
        <f t="shared" si="34"/>
        <v>22</v>
      </c>
      <c r="Z277" s="41">
        <f t="shared" si="35"/>
        <v>22</v>
      </c>
      <c r="AA277" s="40">
        <f t="shared" si="36"/>
        <v>2024</v>
      </c>
      <c r="AB277" s="41">
        <f t="shared" si="37"/>
        <v>8</v>
      </c>
      <c r="AC277" s="41">
        <f t="shared" si="38"/>
        <v>59</v>
      </c>
      <c r="AD277" s="45">
        <f t="shared" si="39"/>
        <v>0</v>
      </c>
    </row>
    <row r="278" spans="1:30" x14ac:dyDescent="0.35">
      <c r="A278" s="32">
        <v>267</v>
      </c>
      <c r="B278" s="33">
        <v>1651</v>
      </c>
      <c r="C278" s="33">
        <v>489</v>
      </c>
      <c r="D278" s="33" t="s">
        <v>38</v>
      </c>
      <c r="E278" s="33" t="s">
        <v>25</v>
      </c>
      <c r="F278" s="33">
        <v>5</v>
      </c>
      <c r="G278" s="34">
        <v>1784.53</v>
      </c>
      <c r="H278" s="34">
        <f t="shared" si="32"/>
        <v>8922.65</v>
      </c>
      <c r="I278" s="35">
        <v>45502.854861111111</v>
      </c>
      <c r="J278" s="33">
        <v>8</v>
      </c>
      <c r="K278" s="33" t="s">
        <v>32</v>
      </c>
      <c r="L278" s="33">
        <v>150</v>
      </c>
      <c r="M278" s="33">
        <v>120</v>
      </c>
      <c r="N278" s="33">
        <v>256</v>
      </c>
      <c r="O278" s="33">
        <v>242</v>
      </c>
      <c r="P278" s="33">
        <v>1</v>
      </c>
      <c r="Q278" s="33">
        <v>48</v>
      </c>
      <c r="R278" s="33" t="str">
        <f t="shared" si="33"/>
        <v>2.Middle age</v>
      </c>
      <c r="S278" s="33" t="s">
        <v>27</v>
      </c>
      <c r="T278" s="33">
        <v>83446.58</v>
      </c>
      <c r="U278" s="33" t="s">
        <v>28</v>
      </c>
      <c r="V278" s="33" t="s">
        <v>50</v>
      </c>
      <c r="W278" s="36">
        <v>45502</v>
      </c>
      <c r="X278" s="37">
        <v>0.85486111111111107</v>
      </c>
      <c r="Y278" s="34">
        <f t="shared" si="34"/>
        <v>29</v>
      </c>
      <c r="Z278" s="34">
        <f t="shared" si="35"/>
        <v>29</v>
      </c>
      <c r="AA278" s="33">
        <f t="shared" si="36"/>
        <v>2024</v>
      </c>
      <c r="AB278" s="34">
        <f t="shared" si="37"/>
        <v>20</v>
      </c>
      <c r="AC278" s="34">
        <f t="shared" si="38"/>
        <v>31</v>
      </c>
      <c r="AD278" s="38">
        <f t="shared" si="39"/>
        <v>0</v>
      </c>
    </row>
    <row r="279" spans="1:30" x14ac:dyDescent="0.35">
      <c r="A279" s="39">
        <v>268</v>
      </c>
      <c r="B279" s="40">
        <v>2343</v>
      </c>
      <c r="C279" s="40">
        <v>620</v>
      </c>
      <c r="D279" s="40" t="s">
        <v>24</v>
      </c>
      <c r="E279" s="40" t="s">
        <v>25</v>
      </c>
      <c r="F279" s="40">
        <v>2</v>
      </c>
      <c r="G279" s="41">
        <v>1292.0999999999999</v>
      </c>
      <c r="H279" s="41">
        <f t="shared" si="32"/>
        <v>2584.1999999999998</v>
      </c>
      <c r="I279" s="42">
        <v>45516.685416666667</v>
      </c>
      <c r="J279" s="40">
        <v>7</v>
      </c>
      <c r="K279" s="40" t="s">
        <v>40</v>
      </c>
      <c r="L279" s="40">
        <v>152</v>
      </c>
      <c r="M279" s="40">
        <v>125</v>
      </c>
      <c r="N279" s="40">
        <v>174</v>
      </c>
      <c r="O279" s="40">
        <v>380</v>
      </c>
      <c r="P279" s="40">
        <v>9</v>
      </c>
      <c r="Q279" s="40">
        <v>69</v>
      </c>
      <c r="R279" s="40" t="str">
        <f t="shared" si="33"/>
        <v xml:space="preserve">3.Senior Citizen </v>
      </c>
      <c r="S279" s="40" t="s">
        <v>46</v>
      </c>
      <c r="T279" s="40">
        <v>87655.27</v>
      </c>
      <c r="U279" s="40" t="s">
        <v>28</v>
      </c>
      <c r="V279" s="40" t="s">
        <v>43</v>
      </c>
      <c r="W279" s="43">
        <v>45516</v>
      </c>
      <c r="X279" s="47">
        <v>0.68541666666666667</v>
      </c>
      <c r="Y279" s="41">
        <f t="shared" si="34"/>
        <v>12</v>
      </c>
      <c r="Z279" s="41">
        <f t="shared" si="35"/>
        <v>12</v>
      </c>
      <c r="AA279" s="40">
        <f t="shared" si="36"/>
        <v>2024</v>
      </c>
      <c r="AB279" s="41">
        <f t="shared" si="37"/>
        <v>16</v>
      </c>
      <c r="AC279" s="41">
        <f t="shared" si="38"/>
        <v>27</v>
      </c>
      <c r="AD279" s="45">
        <f t="shared" si="39"/>
        <v>0</v>
      </c>
    </row>
    <row r="280" spans="1:30" x14ac:dyDescent="0.35">
      <c r="A280" s="32">
        <v>269</v>
      </c>
      <c r="B280" s="33">
        <v>7868</v>
      </c>
      <c r="C280" s="33">
        <v>826</v>
      </c>
      <c r="D280" s="33" t="s">
        <v>52</v>
      </c>
      <c r="E280" s="33" t="s">
        <v>25</v>
      </c>
      <c r="F280" s="33">
        <v>1</v>
      </c>
      <c r="G280" s="34">
        <v>714.97</v>
      </c>
      <c r="H280" s="34">
        <f t="shared" si="32"/>
        <v>714.97</v>
      </c>
      <c r="I280" s="35">
        <v>45321.399305555555</v>
      </c>
      <c r="J280" s="33">
        <v>11</v>
      </c>
      <c r="K280" s="33" t="s">
        <v>36</v>
      </c>
      <c r="L280" s="33">
        <v>221</v>
      </c>
      <c r="M280" s="33">
        <v>67</v>
      </c>
      <c r="N280" s="33">
        <v>110</v>
      </c>
      <c r="O280" s="33">
        <v>132</v>
      </c>
      <c r="P280" s="33">
        <v>9</v>
      </c>
      <c r="Q280" s="33">
        <v>46</v>
      </c>
      <c r="R280" s="33" t="str">
        <f t="shared" si="33"/>
        <v>2.Middle age</v>
      </c>
      <c r="S280" s="33" t="s">
        <v>41</v>
      </c>
      <c r="T280" s="33">
        <v>32447.93</v>
      </c>
      <c r="U280" s="33" t="s">
        <v>33</v>
      </c>
      <c r="V280" s="33" t="s">
        <v>29</v>
      </c>
      <c r="W280" s="36">
        <v>45321</v>
      </c>
      <c r="X280" s="37">
        <v>0.39930555555555558</v>
      </c>
      <c r="Y280" s="34">
        <f t="shared" si="34"/>
        <v>30</v>
      </c>
      <c r="Z280" s="34">
        <f t="shared" si="35"/>
        <v>30</v>
      </c>
      <c r="AA280" s="33">
        <f t="shared" si="36"/>
        <v>2024</v>
      </c>
      <c r="AB280" s="34">
        <f t="shared" si="37"/>
        <v>9</v>
      </c>
      <c r="AC280" s="34">
        <f t="shared" si="38"/>
        <v>35</v>
      </c>
      <c r="AD280" s="38">
        <f t="shared" si="39"/>
        <v>0</v>
      </c>
    </row>
    <row r="281" spans="1:30" x14ac:dyDescent="0.35">
      <c r="A281" s="39">
        <v>270</v>
      </c>
      <c r="B281" s="40">
        <v>9565</v>
      </c>
      <c r="C281" s="40">
        <v>201</v>
      </c>
      <c r="D281" s="40" t="s">
        <v>24</v>
      </c>
      <c r="E281" s="40" t="s">
        <v>47</v>
      </c>
      <c r="F281" s="40">
        <v>4</v>
      </c>
      <c r="G281" s="41">
        <v>1444.51</v>
      </c>
      <c r="H281" s="41">
        <f t="shared" si="32"/>
        <v>5778.04</v>
      </c>
      <c r="I281" s="42">
        <v>45497.604166666664</v>
      </c>
      <c r="J281" s="40">
        <v>20</v>
      </c>
      <c r="K281" s="40" t="s">
        <v>26</v>
      </c>
      <c r="L281" s="40">
        <v>128</v>
      </c>
      <c r="M281" s="40">
        <v>66</v>
      </c>
      <c r="N281" s="40">
        <v>221</v>
      </c>
      <c r="O281" s="40">
        <v>142</v>
      </c>
      <c r="P281" s="40">
        <v>4</v>
      </c>
      <c r="Q281" s="40">
        <v>33</v>
      </c>
      <c r="R281" s="40" t="str">
        <f t="shared" si="33"/>
        <v>1.Young age</v>
      </c>
      <c r="S281" s="40" t="s">
        <v>27</v>
      </c>
      <c r="T281" s="40">
        <v>47593.1</v>
      </c>
      <c r="U281" s="40" t="s">
        <v>42</v>
      </c>
      <c r="V281" s="40" t="s">
        <v>50</v>
      </c>
      <c r="W281" s="43">
        <v>45497</v>
      </c>
      <c r="X281" s="44">
        <v>0.60416666666666663</v>
      </c>
      <c r="Y281" s="41">
        <f t="shared" si="34"/>
        <v>24</v>
      </c>
      <c r="Z281" s="41">
        <f t="shared" si="35"/>
        <v>24</v>
      </c>
      <c r="AA281" s="40">
        <f t="shared" si="36"/>
        <v>2024</v>
      </c>
      <c r="AB281" s="41">
        <f t="shared" si="37"/>
        <v>14</v>
      </c>
      <c r="AC281" s="41">
        <f t="shared" si="38"/>
        <v>30</v>
      </c>
      <c r="AD281" s="45">
        <f t="shared" si="39"/>
        <v>0</v>
      </c>
    </row>
    <row r="282" spans="1:30" x14ac:dyDescent="0.35">
      <c r="A282" s="32">
        <v>271</v>
      </c>
      <c r="B282" s="33">
        <v>6183</v>
      </c>
      <c r="C282" s="33">
        <v>423</v>
      </c>
      <c r="D282" s="33" t="s">
        <v>38</v>
      </c>
      <c r="E282" s="33" t="s">
        <v>47</v>
      </c>
      <c r="F282" s="33">
        <v>4</v>
      </c>
      <c r="G282" s="34">
        <v>1505.72</v>
      </c>
      <c r="H282" s="34">
        <f t="shared" si="32"/>
        <v>6022.88</v>
      </c>
      <c r="I282" s="35">
        <v>45418.669444444444</v>
      </c>
      <c r="J282" s="33">
        <v>17</v>
      </c>
      <c r="K282" s="33" t="s">
        <v>32</v>
      </c>
      <c r="L282" s="33">
        <v>392</v>
      </c>
      <c r="M282" s="33">
        <v>130</v>
      </c>
      <c r="N282" s="33">
        <v>273</v>
      </c>
      <c r="O282" s="33">
        <v>119</v>
      </c>
      <c r="P282" s="33">
        <v>6</v>
      </c>
      <c r="Q282" s="33">
        <v>32</v>
      </c>
      <c r="R282" s="33" t="str">
        <f t="shared" si="33"/>
        <v>1.Young age</v>
      </c>
      <c r="S282" s="33" t="s">
        <v>41</v>
      </c>
      <c r="T282" s="33">
        <v>108535.45</v>
      </c>
      <c r="U282" s="33" t="s">
        <v>28</v>
      </c>
      <c r="V282" s="33" t="s">
        <v>29</v>
      </c>
      <c r="W282" s="36">
        <v>45418</v>
      </c>
      <c r="X282" s="46">
        <v>0.6694444444444444</v>
      </c>
      <c r="Y282" s="34">
        <f t="shared" si="34"/>
        <v>6</v>
      </c>
      <c r="Z282" s="34">
        <f t="shared" si="35"/>
        <v>6</v>
      </c>
      <c r="AA282" s="33">
        <f t="shared" si="36"/>
        <v>2024</v>
      </c>
      <c r="AB282" s="34">
        <f t="shared" si="37"/>
        <v>16</v>
      </c>
      <c r="AC282" s="34">
        <f t="shared" si="38"/>
        <v>4</v>
      </c>
      <c r="AD282" s="38">
        <f t="shared" si="39"/>
        <v>0</v>
      </c>
    </row>
    <row r="283" spans="1:30" x14ac:dyDescent="0.35">
      <c r="A283" s="39">
        <v>272</v>
      </c>
      <c r="B283" s="40">
        <v>5272</v>
      </c>
      <c r="C283" s="40">
        <v>596</v>
      </c>
      <c r="D283" s="40" t="s">
        <v>49</v>
      </c>
      <c r="E283" s="40" t="s">
        <v>47</v>
      </c>
      <c r="F283" s="40">
        <v>3</v>
      </c>
      <c r="G283" s="41">
        <v>1407.36</v>
      </c>
      <c r="H283" s="41">
        <f t="shared" si="32"/>
        <v>4222.08</v>
      </c>
      <c r="I283" s="42">
        <v>45320.593055555553</v>
      </c>
      <c r="J283" s="40">
        <v>9</v>
      </c>
      <c r="K283" s="40" t="s">
        <v>26</v>
      </c>
      <c r="L283" s="40">
        <v>164</v>
      </c>
      <c r="M283" s="40">
        <v>111</v>
      </c>
      <c r="N283" s="40">
        <v>238</v>
      </c>
      <c r="O283" s="40">
        <v>271</v>
      </c>
      <c r="P283" s="40">
        <v>9</v>
      </c>
      <c r="Q283" s="40">
        <v>49</v>
      </c>
      <c r="R283" s="40" t="str">
        <f t="shared" si="33"/>
        <v>2.Middle age</v>
      </c>
      <c r="S283" s="40" t="s">
        <v>41</v>
      </c>
      <c r="T283" s="40">
        <v>78947.850000000006</v>
      </c>
      <c r="U283" s="40" t="s">
        <v>28</v>
      </c>
      <c r="V283" s="40" t="s">
        <v>43</v>
      </c>
      <c r="W283" s="43">
        <v>45320</v>
      </c>
      <c r="X283" s="44">
        <v>0.59305555555555556</v>
      </c>
      <c r="Y283" s="41">
        <f t="shared" si="34"/>
        <v>29</v>
      </c>
      <c r="Z283" s="41">
        <f t="shared" si="35"/>
        <v>29</v>
      </c>
      <c r="AA283" s="40">
        <f t="shared" si="36"/>
        <v>2024</v>
      </c>
      <c r="AB283" s="41">
        <f t="shared" si="37"/>
        <v>14</v>
      </c>
      <c r="AC283" s="41">
        <f t="shared" si="38"/>
        <v>14</v>
      </c>
      <c r="AD283" s="45">
        <f t="shared" si="39"/>
        <v>0</v>
      </c>
    </row>
    <row r="284" spans="1:30" x14ac:dyDescent="0.35">
      <c r="A284" s="32">
        <v>273</v>
      </c>
      <c r="B284" s="33">
        <v>4346</v>
      </c>
      <c r="C284" s="33">
        <v>987</v>
      </c>
      <c r="D284" s="33" t="s">
        <v>24</v>
      </c>
      <c r="E284" s="33" t="s">
        <v>47</v>
      </c>
      <c r="F284" s="33">
        <v>5</v>
      </c>
      <c r="G284" s="34">
        <v>175.22</v>
      </c>
      <c r="H284" s="34">
        <f t="shared" si="32"/>
        <v>876.1</v>
      </c>
      <c r="I284" s="35">
        <v>45379.595833333333</v>
      </c>
      <c r="J284" s="33">
        <v>15</v>
      </c>
      <c r="K284" s="33" t="s">
        <v>40</v>
      </c>
      <c r="L284" s="33">
        <v>73</v>
      </c>
      <c r="M284" s="33">
        <v>52</v>
      </c>
      <c r="N284" s="33">
        <v>140</v>
      </c>
      <c r="O284" s="33">
        <v>135</v>
      </c>
      <c r="P284" s="33">
        <v>6</v>
      </c>
      <c r="Q284" s="33">
        <v>60</v>
      </c>
      <c r="R284" s="33" t="str">
        <f t="shared" si="33"/>
        <v xml:space="preserve">3.Senior Citizen </v>
      </c>
      <c r="S284" s="33" t="s">
        <v>46</v>
      </c>
      <c r="T284" s="33">
        <v>22056.86</v>
      </c>
      <c r="U284" s="33" t="s">
        <v>37</v>
      </c>
      <c r="V284" s="33" t="s">
        <v>29</v>
      </c>
      <c r="W284" s="36">
        <v>45379</v>
      </c>
      <c r="X284" s="37">
        <v>0.59583333333333333</v>
      </c>
      <c r="Y284" s="34">
        <f t="shared" si="34"/>
        <v>28</v>
      </c>
      <c r="Z284" s="34">
        <f t="shared" si="35"/>
        <v>28</v>
      </c>
      <c r="AA284" s="33">
        <f t="shared" si="36"/>
        <v>2024</v>
      </c>
      <c r="AB284" s="34">
        <f t="shared" si="37"/>
        <v>14</v>
      </c>
      <c r="AC284" s="34">
        <f t="shared" si="38"/>
        <v>18</v>
      </c>
      <c r="AD284" s="38">
        <f t="shared" si="39"/>
        <v>0</v>
      </c>
    </row>
    <row r="285" spans="1:30" x14ac:dyDescent="0.35">
      <c r="A285" s="39">
        <v>274</v>
      </c>
      <c r="B285" s="40">
        <v>6147</v>
      </c>
      <c r="C285" s="40">
        <v>711</v>
      </c>
      <c r="D285" s="40" t="s">
        <v>39</v>
      </c>
      <c r="E285" s="40" t="s">
        <v>47</v>
      </c>
      <c r="F285" s="40">
        <v>3</v>
      </c>
      <c r="G285" s="41">
        <v>1051.1099999999999</v>
      </c>
      <c r="H285" s="41">
        <f t="shared" si="32"/>
        <v>3153.33</v>
      </c>
      <c r="I285" s="42">
        <v>45446.015972222223</v>
      </c>
      <c r="J285" s="40">
        <v>10</v>
      </c>
      <c r="K285" s="40" t="s">
        <v>26</v>
      </c>
      <c r="L285" s="40">
        <v>121</v>
      </c>
      <c r="M285" s="40">
        <v>101</v>
      </c>
      <c r="N285" s="40">
        <v>232</v>
      </c>
      <c r="O285" s="40">
        <v>492</v>
      </c>
      <c r="P285" s="40">
        <v>6</v>
      </c>
      <c r="Q285" s="40">
        <v>20</v>
      </c>
      <c r="R285" s="40" t="str">
        <f t="shared" si="33"/>
        <v>1.Young age</v>
      </c>
      <c r="S285" s="40" t="s">
        <v>27</v>
      </c>
      <c r="T285" s="40">
        <v>82969.259999999995</v>
      </c>
      <c r="U285" s="40" t="s">
        <v>33</v>
      </c>
      <c r="V285" s="40" t="s">
        <v>34</v>
      </c>
      <c r="W285" s="43">
        <v>45446</v>
      </c>
      <c r="X285" s="47">
        <v>1.5972222222222221E-2</v>
      </c>
      <c r="Y285" s="41">
        <f t="shared" si="34"/>
        <v>3</v>
      </c>
      <c r="Z285" s="41">
        <f t="shared" si="35"/>
        <v>3</v>
      </c>
      <c r="AA285" s="40">
        <f t="shared" si="36"/>
        <v>2024</v>
      </c>
      <c r="AB285" s="41">
        <f t="shared" si="37"/>
        <v>0</v>
      </c>
      <c r="AC285" s="41">
        <f t="shared" si="38"/>
        <v>23</v>
      </c>
      <c r="AD285" s="45">
        <f t="shared" si="39"/>
        <v>0</v>
      </c>
    </row>
    <row r="286" spans="1:30" x14ac:dyDescent="0.35">
      <c r="A286" s="32">
        <v>275</v>
      </c>
      <c r="B286" s="33">
        <v>4910</v>
      </c>
      <c r="C286" s="33">
        <v>644</v>
      </c>
      <c r="D286" s="33" t="s">
        <v>31</v>
      </c>
      <c r="E286" s="33" t="s">
        <v>25</v>
      </c>
      <c r="F286" s="33">
        <v>4</v>
      </c>
      <c r="G286" s="34">
        <v>1027.31</v>
      </c>
      <c r="H286" s="34">
        <f t="shared" si="32"/>
        <v>4109.24</v>
      </c>
      <c r="I286" s="35">
        <v>45343.086805555555</v>
      </c>
      <c r="J286" s="33">
        <v>6</v>
      </c>
      <c r="K286" s="33" t="s">
        <v>40</v>
      </c>
      <c r="L286" s="33">
        <v>422</v>
      </c>
      <c r="M286" s="33">
        <v>123</v>
      </c>
      <c r="N286" s="33">
        <v>197</v>
      </c>
      <c r="O286" s="33">
        <v>187</v>
      </c>
      <c r="P286" s="33">
        <v>9</v>
      </c>
      <c r="Q286" s="33">
        <v>22</v>
      </c>
      <c r="R286" s="33" t="str">
        <f t="shared" si="33"/>
        <v>1.Young age</v>
      </c>
      <c r="S286" s="33" t="s">
        <v>46</v>
      </c>
      <c r="T286" s="33">
        <v>62781.5</v>
      </c>
      <c r="U286" s="33" t="s">
        <v>28</v>
      </c>
      <c r="V286" s="33" t="s">
        <v>34</v>
      </c>
      <c r="W286" s="36">
        <v>45343</v>
      </c>
      <c r="X286" s="37">
        <v>8.6805555555555552E-2</v>
      </c>
      <c r="Y286" s="34">
        <f t="shared" si="34"/>
        <v>21</v>
      </c>
      <c r="Z286" s="34">
        <f t="shared" si="35"/>
        <v>21</v>
      </c>
      <c r="AA286" s="33">
        <f t="shared" si="36"/>
        <v>2024</v>
      </c>
      <c r="AB286" s="34">
        <f t="shared" si="37"/>
        <v>2</v>
      </c>
      <c r="AC286" s="34">
        <f t="shared" si="38"/>
        <v>5</v>
      </c>
      <c r="AD286" s="38">
        <f t="shared" si="39"/>
        <v>0</v>
      </c>
    </row>
    <row r="287" spans="1:30" x14ac:dyDescent="0.35">
      <c r="A287" s="39">
        <v>276</v>
      </c>
      <c r="B287" s="40">
        <v>5351</v>
      </c>
      <c r="C287" s="40">
        <v>190</v>
      </c>
      <c r="D287" s="40" t="s">
        <v>38</v>
      </c>
      <c r="E287" s="40" t="s">
        <v>47</v>
      </c>
      <c r="F287" s="40">
        <v>4</v>
      </c>
      <c r="G287" s="41">
        <v>325.62</v>
      </c>
      <c r="H287" s="41">
        <f t="shared" si="32"/>
        <v>1302.48</v>
      </c>
      <c r="I287" s="42">
        <v>45434.634722222225</v>
      </c>
      <c r="J287" s="40">
        <v>6</v>
      </c>
      <c r="K287" s="40" t="s">
        <v>32</v>
      </c>
      <c r="L287" s="40">
        <v>299</v>
      </c>
      <c r="M287" s="40">
        <v>129</v>
      </c>
      <c r="N287" s="40">
        <v>147</v>
      </c>
      <c r="O287" s="40">
        <v>389</v>
      </c>
      <c r="P287" s="40">
        <v>4</v>
      </c>
      <c r="Q287" s="40">
        <v>21</v>
      </c>
      <c r="R287" s="40" t="str">
        <f t="shared" si="33"/>
        <v>1.Young age</v>
      </c>
      <c r="S287" s="40" t="s">
        <v>41</v>
      </c>
      <c r="T287" s="40">
        <v>44463.72</v>
      </c>
      <c r="U287" s="40" t="s">
        <v>28</v>
      </c>
      <c r="V287" s="40" t="s">
        <v>43</v>
      </c>
      <c r="W287" s="43">
        <v>45434</v>
      </c>
      <c r="X287" s="44">
        <v>0.63472222222222219</v>
      </c>
      <c r="Y287" s="41">
        <f t="shared" si="34"/>
        <v>22</v>
      </c>
      <c r="Z287" s="41">
        <f t="shared" si="35"/>
        <v>22</v>
      </c>
      <c r="AA287" s="40">
        <f t="shared" si="36"/>
        <v>2024</v>
      </c>
      <c r="AB287" s="41">
        <f t="shared" si="37"/>
        <v>15</v>
      </c>
      <c r="AC287" s="41">
        <f t="shared" si="38"/>
        <v>14</v>
      </c>
      <c r="AD287" s="45">
        <f t="shared" si="39"/>
        <v>0</v>
      </c>
    </row>
    <row r="288" spans="1:30" x14ac:dyDescent="0.35">
      <c r="A288" s="32">
        <v>277</v>
      </c>
      <c r="B288" s="33">
        <v>7484</v>
      </c>
      <c r="C288" s="33">
        <v>290</v>
      </c>
      <c r="D288" s="33" t="s">
        <v>51</v>
      </c>
      <c r="E288" s="33" t="s">
        <v>47</v>
      </c>
      <c r="F288" s="33">
        <v>2</v>
      </c>
      <c r="G288" s="34">
        <v>1932.12</v>
      </c>
      <c r="H288" s="34">
        <f t="shared" si="32"/>
        <v>3864.24</v>
      </c>
      <c r="I288" s="35">
        <v>45486.844444444447</v>
      </c>
      <c r="J288" s="33">
        <v>19</v>
      </c>
      <c r="K288" s="33" t="s">
        <v>32</v>
      </c>
      <c r="L288" s="33">
        <v>3</v>
      </c>
      <c r="M288" s="33">
        <v>137</v>
      </c>
      <c r="N288" s="33">
        <v>193</v>
      </c>
      <c r="O288" s="33">
        <v>427</v>
      </c>
      <c r="P288" s="33">
        <v>7</v>
      </c>
      <c r="Q288" s="33">
        <v>45</v>
      </c>
      <c r="R288" s="33" t="str">
        <f t="shared" si="33"/>
        <v>2.Middle age</v>
      </c>
      <c r="S288" s="33" t="s">
        <v>41</v>
      </c>
      <c r="T288" s="33">
        <v>74393.350000000006</v>
      </c>
      <c r="U288" s="33" t="s">
        <v>37</v>
      </c>
      <c r="V288" s="33" t="s">
        <v>29</v>
      </c>
      <c r="W288" s="36">
        <v>45486</v>
      </c>
      <c r="X288" s="37">
        <v>0.84444444444444444</v>
      </c>
      <c r="Y288" s="34">
        <f t="shared" si="34"/>
        <v>13</v>
      </c>
      <c r="Z288" s="34">
        <f t="shared" si="35"/>
        <v>13</v>
      </c>
      <c r="AA288" s="33">
        <f t="shared" si="36"/>
        <v>2024</v>
      </c>
      <c r="AB288" s="34">
        <f t="shared" si="37"/>
        <v>20</v>
      </c>
      <c r="AC288" s="34">
        <f t="shared" si="38"/>
        <v>16</v>
      </c>
      <c r="AD288" s="38">
        <f t="shared" si="39"/>
        <v>0</v>
      </c>
    </row>
    <row r="289" spans="1:30" x14ac:dyDescent="0.35">
      <c r="A289" s="39">
        <v>278</v>
      </c>
      <c r="B289" s="40">
        <v>3144</v>
      </c>
      <c r="C289" s="40">
        <v>303</v>
      </c>
      <c r="D289" s="40" t="s">
        <v>51</v>
      </c>
      <c r="E289" s="40" t="s">
        <v>25</v>
      </c>
      <c r="F289" s="40">
        <v>3</v>
      </c>
      <c r="G289" s="41">
        <v>449.81</v>
      </c>
      <c r="H289" s="41">
        <f t="shared" si="32"/>
        <v>1349.43</v>
      </c>
      <c r="I289" s="42">
        <v>45478.921527777777</v>
      </c>
      <c r="J289" s="40">
        <v>18</v>
      </c>
      <c r="K289" s="40" t="s">
        <v>36</v>
      </c>
      <c r="L289" s="40">
        <v>15</v>
      </c>
      <c r="M289" s="40">
        <v>54</v>
      </c>
      <c r="N289" s="40">
        <v>288</v>
      </c>
      <c r="O289" s="40">
        <v>473</v>
      </c>
      <c r="P289" s="40">
        <v>5</v>
      </c>
      <c r="Q289" s="40">
        <v>41</v>
      </c>
      <c r="R289" s="40" t="str">
        <f t="shared" si="33"/>
        <v>2.Middle age</v>
      </c>
      <c r="S289" s="40" t="s">
        <v>46</v>
      </c>
      <c r="T289" s="40">
        <v>49914.720000000001</v>
      </c>
      <c r="U289" s="40" t="s">
        <v>33</v>
      </c>
      <c r="V289" s="40" t="s">
        <v>29</v>
      </c>
      <c r="W289" s="43">
        <v>45478</v>
      </c>
      <c r="X289" s="47">
        <v>0.92152777777777772</v>
      </c>
      <c r="Y289" s="41">
        <f t="shared" si="34"/>
        <v>5</v>
      </c>
      <c r="Z289" s="41">
        <f t="shared" si="35"/>
        <v>5</v>
      </c>
      <c r="AA289" s="40">
        <f t="shared" si="36"/>
        <v>2024</v>
      </c>
      <c r="AB289" s="41">
        <f t="shared" si="37"/>
        <v>22</v>
      </c>
      <c r="AC289" s="41">
        <f t="shared" si="38"/>
        <v>7</v>
      </c>
      <c r="AD289" s="45">
        <f t="shared" si="39"/>
        <v>0</v>
      </c>
    </row>
    <row r="290" spans="1:30" x14ac:dyDescent="0.35">
      <c r="A290" s="32">
        <v>279</v>
      </c>
      <c r="B290" s="33">
        <v>5915</v>
      </c>
      <c r="C290" s="33">
        <v>612</v>
      </c>
      <c r="D290" s="33" t="s">
        <v>49</v>
      </c>
      <c r="E290" s="33" t="s">
        <v>47</v>
      </c>
      <c r="F290" s="33">
        <v>4</v>
      </c>
      <c r="G290" s="34">
        <v>1075.43</v>
      </c>
      <c r="H290" s="34">
        <f t="shared" si="32"/>
        <v>4301.72</v>
      </c>
      <c r="I290" s="35">
        <v>45499.21875</v>
      </c>
      <c r="J290" s="33">
        <v>8</v>
      </c>
      <c r="K290" s="33" t="s">
        <v>40</v>
      </c>
      <c r="L290" s="33">
        <v>132</v>
      </c>
      <c r="M290" s="33">
        <v>133</v>
      </c>
      <c r="N290" s="33">
        <v>188</v>
      </c>
      <c r="O290" s="33">
        <v>169</v>
      </c>
      <c r="P290" s="33">
        <v>6</v>
      </c>
      <c r="Q290" s="33">
        <v>30</v>
      </c>
      <c r="R290" s="33" t="str">
        <f t="shared" si="33"/>
        <v>1.Young age</v>
      </c>
      <c r="S290" s="33" t="s">
        <v>41</v>
      </c>
      <c r="T290" s="33">
        <v>35459.42</v>
      </c>
      <c r="U290" s="33" t="s">
        <v>37</v>
      </c>
      <c r="V290" s="33" t="s">
        <v>50</v>
      </c>
      <c r="W290" s="36">
        <v>45499</v>
      </c>
      <c r="X290" s="37">
        <v>0.21875</v>
      </c>
      <c r="Y290" s="34">
        <f t="shared" si="34"/>
        <v>26</v>
      </c>
      <c r="Z290" s="34">
        <f t="shared" si="35"/>
        <v>26</v>
      </c>
      <c r="AA290" s="33">
        <f t="shared" si="36"/>
        <v>2024</v>
      </c>
      <c r="AB290" s="34">
        <f t="shared" si="37"/>
        <v>5</v>
      </c>
      <c r="AC290" s="34">
        <f t="shared" si="38"/>
        <v>15</v>
      </c>
      <c r="AD290" s="38">
        <f t="shared" si="39"/>
        <v>0</v>
      </c>
    </row>
    <row r="291" spans="1:30" x14ac:dyDescent="0.35">
      <c r="A291" s="39">
        <v>280</v>
      </c>
      <c r="B291" s="40">
        <v>8491</v>
      </c>
      <c r="C291" s="40">
        <v>568</v>
      </c>
      <c r="D291" s="40" t="s">
        <v>31</v>
      </c>
      <c r="E291" s="40" t="s">
        <v>25</v>
      </c>
      <c r="F291" s="40">
        <v>3</v>
      </c>
      <c r="G291" s="41">
        <v>1114.77</v>
      </c>
      <c r="H291" s="41">
        <f t="shared" si="32"/>
        <v>3344.31</v>
      </c>
      <c r="I291" s="42">
        <v>45403.695138888892</v>
      </c>
      <c r="J291" s="40">
        <v>11</v>
      </c>
      <c r="K291" s="40" t="s">
        <v>40</v>
      </c>
      <c r="L291" s="40">
        <v>37</v>
      </c>
      <c r="M291" s="40">
        <v>99</v>
      </c>
      <c r="N291" s="40">
        <v>233</v>
      </c>
      <c r="O291" s="40">
        <v>457</v>
      </c>
      <c r="P291" s="40">
        <v>5</v>
      </c>
      <c r="Q291" s="40">
        <v>43</v>
      </c>
      <c r="R291" s="40" t="str">
        <f t="shared" si="33"/>
        <v>2.Middle age</v>
      </c>
      <c r="S291" s="40" t="s">
        <v>41</v>
      </c>
      <c r="T291" s="40">
        <v>30261.81</v>
      </c>
      <c r="U291" s="40" t="s">
        <v>28</v>
      </c>
      <c r="V291" s="40" t="s">
        <v>34</v>
      </c>
      <c r="W291" s="43">
        <v>45403</v>
      </c>
      <c r="X291" s="44">
        <v>0.69513888888888886</v>
      </c>
      <c r="Y291" s="41">
        <f t="shared" si="34"/>
        <v>21</v>
      </c>
      <c r="Z291" s="41">
        <f t="shared" si="35"/>
        <v>21</v>
      </c>
      <c r="AA291" s="40">
        <f t="shared" si="36"/>
        <v>2024</v>
      </c>
      <c r="AB291" s="41">
        <f t="shared" si="37"/>
        <v>16</v>
      </c>
      <c r="AC291" s="41">
        <f t="shared" si="38"/>
        <v>41</v>
      </c>
      <c r="AD291" s="45">
        <f t="shared" si="39"/>
        <v>0</v>
      </c>
    </row>
    <row r="292" spans="1:30" x14ac:dyDescent="0.35">
      <c r="A292" s="32">
        <v>281</v>
      </c>
      <c r="B292" s="33">
        <v>6180</v>
      </c>
      <c r="C292" s="33">
        <v>674</v>
      </c>
      <c r="D292" s="33" t="s">
        <v>52</v>
      </c>
      <c r="E292" s="33" t="s">
        <v>25</v>
      </c>
      <c r="F292" s="33">
        <v>2</v>
      </c>
      <c r="G292" s="34">
        <v>992</v>
      </c>
      <c r="H292" s="34">
        <f t="shared" si="32"/>
        <v>1984</v>
      </c>
      <c r="I292" s="35">
        <v>45468.656944444447</v>
      </c>
      <c r="J292" s="33">
        <v>20</v>
      </c>
      <c r="K292" s="33" t="s">
        <v>36</v>
      </c>
      <c r="L292" s="33">
        <v>495</v>
      </c>
      <c r="M292" s="33">
        <v>89</v>
      </c>
      <c r="N292" s="33">
        <v>212</v>
      </c>
      <c r="O292" s="33">
        <v>339</v>
      </c>
      <c r="P292" s="33">
        <v>9</v>
      </c>
      <c r="Q292" s="33">
        <v>20</v>
      </c>
      <c r="R292" s="33" t="str">
        <f t="shared" si="33"/>
        <v>1.Young age</v>
      </c>
      <c r="S292" s="33" t="s">
        <v>46</v>
      </c>
      <c r="T292" s="33">
        <v>22882.77</v>
      </c>
      <c r="U292" s="33" t="s">
        <v>28</v>
      </c>
      <c r="V292" s="33" t="s">
        <v>50</v>
      </c>
      <c r="W292" s="36">
        <v>45468</v>
      </c>
      <c r="X292" s="37">
        <v>0.65694444444444444</v>
      </c>
      <c r="Y292" s="34">
        <f t="shared" si="34"/>
        <v>25</v>
      </c>
      <c r="Z292" s="34">
        <f t="shared" si="35"/>
        <v>25</v>
      </c>
      <c r="AA292" s="33">
        <f t="shared" si="36"/>
        <v>2024</v>
      </c>
      <c r="AB292" s="34">
        <f t="shared" si="37"/>
        <v>15</v>
      </c>
      <c r="AC292" s="34">
        <f t="shared" si="38"/>
        <v>46</v>
      </c>
      <c r="AD292" s="38">
        <f t="shared" si="39"/>
        <v>0</v>
      </c>
    </row>
    <row r="293" spans="1:30" x14ac:dyDescent="0.35">
      <c r="A293" s="39">
        <v>282</v>
      </c>
      <c r="B293" s="40">
        <v>2188</v>
      </c>
      <c r="C293" s="40">
        <v>829</v>
      </c>
      <c r="D293" s="40" t="s">
        <v>24</v>
      </c>
      <c r="E293" s="40" t="s">
        <v>25</v>
      </c>
      <c r="F293" s="40">
        <v>2</v>
      </c>
      <c r="G293" s="41">
        <v>693.16</v>
      </c>
      <c r="H293" s="41">
        <f t="shared" si="32"/>
        <v>1386.32</v>
      </c>
      <c r="I293" s="42">
        <v>45374.927777777775</v>
      </c>
      <c r="J293" s="40">
        <v>14</v>
      </c>
      <c r="K293" s="40" t="s">
        <v>40</v>
      </c>
      <c r="L293" s="40">
        <v>189</v>
      </c>
      <c r="M293" s="40">
        <v>127</v>
      </c>
      <c r="N293" s="40">
        <v>291</v>
      </c>
      <c r="O293" s="40">
        <v>175</v>
      </c>
      <c r="P293" s="40">
        <v>8</v>
      </c>
      <c r="Q293" s="40">
        <v>40</v>
      </c>
      <c r="R293" s="40" t="str">
        <f t="shared" si="33"/>
        <v>2.Middle age</v>
      </c>
      <c r="S293" s="40" t="s">
        <v>46</v>
      </c>
      <c r="T293" s="40">
        <v>54582.67</v>
      </c>
      <c r="U293" s="40" t="s">
        <v>42</v>
      </c>
      <c r="V293" s="40" t="s">
        <v>43</v>
      </c>
      <c r="W293" s="43">
        <v>45374</v>
      </c>
      <c r="X293" s="44">
        <v>0.92777777777777781</v>
      </c>
      <c r="Y293" s="41">
        <f t="shared" si="34"/>
        <v>23</v>
      </c>
      <c r="Z293" s="41">
        <f t="shared" si="35"/>
        <v>23</v>
      </c>
      <c r="AA293" s="40">
        <f t="shared" si="36"/>
        <v>2024</v>
      </c>
      <c r="AB293" s="41">
        <f t="shared" si="37"/>
        <v>22</v>
      </c>
      <c r="AC293" s="41">
        <f t="shared" si="38"/>
        <v>16</v>
      </c>
      <c r="AD293" s="45">
        <f t="shared" si="39"/>
        <v>0</v>
      </c>
    </row>
    <row r="294" spans="1:30" x14ac:dyDescent="0.35">
      <c r="A294" s="32">
        <v>283</v>
      </c>
      <c r="B294" s="33">
        <v>1152</v>
      </c>
      <c r="C294" s="33">
        <v>122</v>
      </c>
      <c r="D294" s="33" t="s">
        <v>49</v>
      </c>
      <c r="E294" s="33" t="s">
        <v>25</v>
      </c>
      <c r="F294" s="33">
        <v>2</v>
      </c>
      <c r="G294" s="34">
        <v>1115.98</v>
      </c>
      <c r="H294" s="34">
        <f t="shared" si="32"/>
        <v>2231.96</v>
      </c>
      <c r="I294" s="35">
        <v>45342.674305555556</v>
      </c>
      <c r="J294" s="33">
        <v>14</v>
      </c>
      <c r="K294" s="33" t="s">
        <v>36</v>
      </c>
      <c r="L294" s="33">
        <v>86</v>
      </c>
      <c r="M294" s="33">
        <v>89</v>
      </c>
      <c r="N294" s="33">
        <v>146</v>
      </c>
      <c r="O294" s="33">
        <v>238</v>
      </c>
      <c r="P294" s="33">
        <v>6</v>
      </c>
      <c r="Q294" s="33">
        <v>36</v>
      </c>
      <c r="R294" s="33" t="str">
        <f t="shared" si="33"/>
        <v>2.Middle age</v>
      </c>
      <c r="S294" s="33" t="s">
        <v>27</v>
      </c>
      <c r="T294" s="33">
        <v>95234.7</v>
      </c>
      <c r="U294" s="33" t="s">
        <v>42</v>
      </c>
      <c r="V294" s="33" t="s">
        <v>43</v>
      </c>
      <c r="W294" s="36">
        <v>45342</v>
      </c>
      <c r="X294" s="37">
        <v>0.6743055555555556</v>
      </c>
      <c r="Y294" s="34">
        <f t="shared" si="34"/>
        <v>20</v>
      </c>
      <c r="Z294" s="34">
        <f t="shared" si="35"/>
        <v>20</v>
      </c>
      <c r="AA294" s="33">
        <f t="shared" si="36"/>
        <v>2024</v>
      </c>
      <c r="AB294" s="34">
        <f t="shared" si="37"/>
        <v>16</v>
      </c>
      <c r="AC294" s="34">
        <f t="shared" si="38"/>
        <v>11</v>
      </c>
      <c r="AD294" s="38">
        <f t="shared" si="39"/>
        <v>0</v>
      </c>
    </row>
    <row r="295" spans="1:30" x14ac:dyDescent="0.35">
      <c r="A295" s="39">
        <v>284</v>
      </c>
      <c r="B295" s="40">
        <v>8508</v>
      </c>
      <c r="C295" s="40">
        <v>140</v>
      </c>
      <c r="D295" s="40" t="s">
        <v>44</v>
      </c>
      <c r="E295" s="40" t="s">
        <v>47</v>
      </c>
      <c r="F295" s="40">
        <v>2</v>
      </c>
      <c r="G295" s="41">
        <v>1703.25</v>
      </c>
      <c r="H295" s="41">
        <f t="shared" si="32"/>
        <v>3406.5</v>
      </c>
      <c r="I295" s="42">
        <v>45478.762499999997</v>
      </c>
      <c r="J295" s="40">
        <v>16</v>
      </c>
      <c r="K295" s="40" t="s">
        <v>40</v>
      </c>
      <c r="L295" s="40">
        <v>155</v>
      </c>
      <c r="M295" s="40">
        <v>129</v>
      </c>
      <c r="N295" s="40">
        <v>247</v>
      </c>
      <c r="O295" s="40">
        <v>196</v>
      </c>
      <c r="P295" s="40">
        <v>10</v>
      </c>
      <c r="Q295" s="40">
        <v>68</v>
      </c>
      <c r="R295" s="40" t="str">
        <f t="shared" si="33"/>
        <v xml:space="preserve">3.Senior Citizen </v>
      </c>
      <c r="S295" s="40" t="s">
        <v>41</v>
      </c>
      <c r="T295" s="40">
        <v>71955.25</v>
      </c>
      <c r="U295" s="40" t="s">
        <v>28</v>
      </c>
      <c r="V295" s="40" t="s">
        <v>50</v>
      </c>
      <c r="W295" s="43">
        <v>45478</v>
      </c>
      <c r="X295" s="47">
        <v>0.76249999999999996</v>
      </c>
      <c r="Y295" s="41">
        <f t="shared" si="34"/>
        <v>5</v>
      </c>
      <c r="Z295" s="41">
        <f t="shared" si="35"/>
        <v>5</v>
      </c>
      <c r="AA295" s="40">
        <f t="shared" si="36"/>
        <v>2024</v>
      </c>
      <c r="AB295" s="41">
        <f t="shared" si="37"/>
        <v>18</v>
      </c>
      <c r="AC295" s="41">
        <f t="shared" si="38"/>
        <v>18</v>
      </c>
      <c r="AD295" s="45">
        <f t="shared" si="39"/>
        <v>0</v>
      </c>
    </row>
    <row r="296" spans="1:30" x14ac:dyDescent="0.35">
      <c r="A296" s="32">
        <v>285</v>
      </c>
      <c r="B296" s="33">
        <v>2638</v>
      </c>
      <c r="C296" s="33">
        <v>353</v>
      </c>
      <c r="D296" s="33" t="s">
        <v>49</v>
      </c>
      <c r="E296" s="33" t="s">
        <v>47</v>
      </c>
      <c r="F296" s="33">
        <v>2</v>
      </c>
      <c r="G296" s="34">
        <v>181.42</v>
      </c>
      <c r="H296" s="34">
        <f t="shared" si="32"/>
        <v>362.84</v>
      </c>
      <c r="I296" s="35">
        <v>45386.495138888888</v>
      </c>
      <c r="J296" s="33">
        <v>16</v>
      </c>
      <c r="K296" s="33" t="s">
        <v>40</v>
      </c>
      <c r="L296" s="33">
        <v>446</v>
      </c>
      <c r="M296" s="33">
        <v>80</v>
      </c>
      <c r="N296" s="33">
        <v>148</v>
      </c>
      <c r="O296" s="33">
        <v>109</v>
      </c>
      <c r="P296" s="33">
        <v>8</v>
      </c>
      <c r="Q296" s="33">
        <v>64</v>
      </c>
      <c r="R296" s="33" t="str">
        <f t="shared" si="33"/>
        <v xml:space="preserve">3.Senior Citizen </v>
      </c>
      <c r="S296" s="33" t="s">
        <v>41</v>
      </c>
      <c r="T296" s="33">
        <v>82805.84</v>
      </c>
      <c r="U296" s="33" t="s">
        <v>42</v>
      </c>
      <c r="V296" s="33" t="s">
        <v>34</v>
      </c>
      <c r="W296" s="36">
        <v>45386</v>
      </c>
      <c r="X296" s="46">
        <v>0.49513888888888891</v>
      </c>
      <c r="Y296" s="34">
        <f t="shared" si="34"/>
        <v>4</v>
      </c>
      <c r="Z296" s="34">
        <f t="shared" si="35"/>
        <v>4</v>
      </c>
      <c r="AA296" s="33">
        <f t="shared" si="36"/>
        <v>2024</v>
      </c>
      <c r="AB296" s="34">
        <f t="shared" si="37"/>
        <v>11</v>
      </c>
      <c r="AC296" s="34">
        <f t="shared" si="38"/>
        <v>53</v>
      </c>
      <c r="AD296" s="38">
        <f t="shared" si="39"/>
        <v>0</v>
      </c>
    </row>
    <row r="297" spans="1:30" x14ac:dyDescent="0.35">
      <c r="A297" s="39">
        <v>286</v>
      </c>
      <c r="B297" s="40">
        <v>2200</v>
      </c>
      <c r="C297" s="40">
        <v>642</v>
      </c>
      <c r="D297" s="40" t="s">
        <v>49</v>
      </c>
      <c r="E297" s="40" t="s">
        <v>25</v>
      </c>
      <c r="F297" s="40">
        <v>2</v>
      </c>
      <c r="G297" s="41">
        <v>1068.21</v>
      </c>
      <c r="H297" s="41">
        <f t="shared" si="32"/>
        <v>2136.42</v>
      </c>
      <c r="I297" s="42">
        <v>45534.665277777778</v>
      </c>
      <c r="J297" s="40">
        <v>3</v>
      </c>
      <c r="K297" s="40" t="s">
        <v>45</v>
      </c>
      <c r="L297" s="40">
        <v>79</v>
      </c>
      <c r="M297" s="40">
        <v>92</v>
      </c>
      <c r="N297" s="40">
        <v>287</v>
      </c>
      <c r="O297" s="40">
        <v>476</v>
      </c>
      <c r="P297" s="40">
        <v>10</v>
      </c>
      <c r="Q297" s="40">
        <v>70</v>
      </c>
      <c r="R297" s="40" t="str">
        <f t="shared" si="33"/>
        <v xml:space="preserve">3.Senior Citizen </v>
      </c>
      <c r="S297" s="40" t="s">
        <v>41</v>
      </c>
      <c r="T297" s="40">
        <v>103382.84</v>
      </c>
      <c r="U297" s="40" t="s">
        <v>37</v>
      </c>
      <c r="V297" s="40" t="s">
        <v>50</v>
      </c>
      <c r="W297" s="43">
        <v>45534</v>
      </c>
      <c r="X297" s="44">
        <v>0.66527777777777775</v>
      </c>
      <c r="Y297" s="41">
        <f t="shared" si="34"/>
        <v>30</v>
      </c>
      <c r="Z297" s="41">
        <f t="shared" si="35"/>
        <v>30</v>
      </c>
      <c r="AA297" s="40">
        <f t="shared" si="36"/>
        <v>2024</v>
      </c>
      <c r="AB297" s="41">
        <f t="shared" si="37"/>
        <v>15</v>
      </c>
      <c r="AC297" s="41">
        <f t="shared" si="38"/>
        <v>58</v>
      </c>
      <c r="AD297" s="45">
        <f t="shared" si="39"/>
        <v>0</v>
      </c>
    </row>
    <row r="298" spans="1:30" x14ac:dyDescent="0.35">
      <c r="A298" s="32">
        <v>287</v>
      </c>
      <c r="B298" s="33">
        <v>9808</v>
      </c>
      <c r="C298" s="33">
        <v>412</v>
      </c>
      <c r="D298" s="33" t="s">
        <v>44</v>
      </c>
      <c r="E298" s="33" t="s">
        <v>47</v>
      </c>
      <c r="F298" s="33">
        <v>2</v>
      </c>
      <c r="G298" s="34">
        <v>799.62</v>
      </c>
      <c r="H298" s="34">
        <f t="shared" si="32"/>
        <v>1599.24</v>
      </c>
      <c r="I298" s="35">
        <v>45407.40902777778</v>
      </c>
      <c r="J298" s="33">
        <v>12</v>
      </c>
      <c r="K298" s="33" t="s">
        <v>32</v>
      </c>
      <c r="L298" s="33">
        <v>500</v>
      </c>
      <c r="M298" s="33">
        <v>105</v>
      </c>
      <c r="N298" s="33">
        <v>291</v>
      </c>
      <c r="O298" s="33">
        <v>318</v>
      </c>
      <c r="P298" s="33">
        <v>10</v>
      </c>
      <c r="Q298" s="33">
        <v>54</v>
      </c>
      <c r="R298" s="33" t="str">
        <f t="shared" si="33"/>
        <v>2.Middle age</v>
      </c>
      <c r="S298" s="33" t="s">
        <v>46</v>
      </c>
      <c r="T298" s="33">
        <v>97877.09</v>
      </c>
      <c r="U298" s="33" t="s">
        <v>33</v>
      </c>
      <c r="V298" s="33" t="s">
        <v>34</v>
      </c>
      <c r="W298" s="36">
        <v>45407</v>
      </c>
      <c r="X298" s="37">
        <v>0.40902777777777777</v>
      </c>
      <c r="Y298" s="34">
        <f t="shared" si="34"/>
        <v>25</v>
      </c>
      <c r="Z298" s="34">
        <f t="shared" si="35"/>
        <v>25</v>
      </c>
      <c r="AA298" s="33">
        <f t="shared" si="36"/>
        <v>2024</v>
      </c>
      <c r="AB298" s="34">
        <f t="shared" si="37"/>
        <v>9</v>
      </c>
      <c r="AC298" s="34">
        <f t="shared" si="38"/>
        <v>49</v>
      </c>
      <c r="AD298" s="38">
        <f t="shared" si="39"/>
        <v>0</v>
      </c>
    </row>
    <row r="299" spans="1:30" x14ac:dyDescent="0.35">
      <c r="A299" s="39">
        <v>288</v>
      </c>
      <c r="B299" s="40">
        <v>4492</v>
      </c>
      <c r="C299" s="40">
        <v>441</v>
      </c>
      <c r="D299" s="40" t="s">
        <v>24</v>
      </c>
      <c r="E299" s="40" t="s">
        <v>47</v>
      </c>
      <c r="F299" s="40">
        <v>5</v>
      </c>
      <c r="G299" s="41">
        <v>200.22</v>
      </c>
      <c r="H299" s="41">
        <f t="shared" si="32"/>
        <v>1001.1</v>
      </c>
      <c r="I299" s="42">
        <v>45551.138888888891</v>
      </c>
      <c r="J299" s="40">
        <v>8</v>
      </c>
      <c r="K299" s="40" t="s">
        <v>32</v>
      </c>
      <c r="L299" s="40">
        <v>448</v>
      </c>
      <c r="M299" s="40">
        <v>133</v>
      </c>
      <c r="N299" s="40">
        <v>215</v>
      </c>
      <c r="O299" s="40">
        <v>352</v>
      </c>
      <c r="P299" s="40">
        <v>8</v>
      </c>
      <c r="Q299" s="40">
        <v>49</v>
      </c>
      <c r="R299" s="40" t="str">
        <f t="shared" si="33"/>
        <v>2.Middle age</v>
      </c>
      <c r="S299" s="40" t="s">
        <v>46</v>
      </c>
      <c r="T299" s="40">
        <v>48771.41</v>
      </c>
      <c r="U299" s="40" t="s">
        <v>28</v>
      </c>
      <c r="V299" s="40" t="s">
        <v>43</v>
      </c>
      <c r="W299" s="43">
        <v>45551</v>
      </c>
      <c r="X299" s="44">
        <v>0.1388888888888889</v>
      </c>
      <c r="Y299" s="41">
        <f t="shared" si="34"/>
        <v>16</v>
      </c>
      <c r="Z299" s="41">
        <f t="shared" si="35"/>
        <v>16</v>
      </c>
      <c r="AA299" s="40">
        <f t="shared" si="36"/>
        <v>2024</v>
      </c>
      <c r="AB299" s="41">
        <f t="shared" si="37"/>
        <v>3</v>
      </c>
      <c r="AC299" s="41">
        <f t="shared" si="38"/>
        <v>20</v>
      </c>
      <c r="AD299" s="45">
        <f t="shared" si="39"/>
        <v>0</v>
      </c>
    </row>
    <row r="300" spans="1:30" x14ac:dyDescent="0.35">
      <c r="A300" s="32">
        <v>289</v>
      </c>
      <c r="B300" s="33">
        <v>9288</v>
      </c>
      <c r="C300" s="33">
        <v>601</v>
      </c>
      <c r="D300" s="33" t="s">
        <v>52</v>
      </c>
      <c r="E300" s="33" t="s">
        <v>47</v>
      </c>
      <c r="F300" s="33">
        <v>1</v>
      </c>
      <c r="G300" s="34">
        <v>1476.01</v>
      </c>
      <c r="H300" s="34">
        <f t="shared" si="32"/>
        <v>1476.01</v>
      </c>
      <c r="I300" s="35">
        <v>45404.938194444447</v>
      </c>
      <c r="J300" s="33">
        <v>20</v>
      </c>
      <c r="K300" s="33" t="s">
        <v>32</v>
      </c>
      <c r="L300" s="33">
        <v>449</v>
      </c>
      <c r="M300" s="33">
        <v>94</v>
      </c>
      <c r="N300" s="33">
        <v>105</v>
      </c>
      <c r="O300" s="33">
        <v>341</v>
      </c>
      <c r="P300" s="33">
        <v>5</v>
      </c>
      <c r="Q300" s="33">
        <v>23</v>
      </c>
      <c r="R300" s="33" t="str">
        <f t="shared" si="33"/>
        <v>1.Young age</v>
      </c>
      <c r="S300" s="33" t="s">
        <v>41</v>
      </c>
      <c r="T300" s="33">
        <v>22630.66</v>
      </c>
      <c r="U300" s="33" t="s">
        <v>28</v>
      </c>
      <c r="V300" s="33" t="s">
        <v>34</v>
      </c>
      <c r="W300" s="36">
        <v>45404</v>
      </c>
      <c r="X300" s="37">
        <v>0.93819444444444444</v>
      </c>
      <c r="Y300" s="34">
        <f t="shared" si="34"/>
        <v>22</v>
      </c>
      <c r="Z300" s="34">
        <f t="shared" si="35"/>
        <v>22</v>
      </c>
      <c r="AA300" s="33">
        <f t="shared" si="36"/>
        <v>2024</v>
      </c>
      <c r="AB300" s="34">
        <f t="shared" si="37"/>
        <v>22</v>
      </c>
      <c r="AC300" s="34">
        <f t="shared" si="38"/>
        <v>31</v>
      </c>
      <c r="AD300" s="38">
        <f t="shared" si="39"/>
        <v>0</v>
      </c>
    </row>
    <row r="301" spans="1:30" x14ac:dyDescent="0.35">
      <c r="A301" s="39">
        <v>290</v>
      </c>
      <c r="B301" s="40">
        <v>5345</v>
      </c>
      <c r="C301" s="40">
        <v>502</v>
      </c>
      <c r="D301" s="40" t="s">
        <v>38</v>
      </c>
      <c r="E301" s="40" t="s">
        <v>25</v>
      </c>
      <c r="F301" s="40">
        <v>1</v>
      </c>
      <c r="G301" s="41">
        <v>1410.92</v>
      </c>
      <c r="H301" s="41">
        <f t="shared" si="32"/>
        <v>1410.92</v>
      </c>
      <c r="I301" s="42">
        <v>45416.929166666669</v>
      </c>
      <c r="J301" s="40">
        <v>1</v>
      </c>
      <c r="K301" s="40" t="s">
        <v>40</v>
      </c>
      <c r="L301" s="40">
        <v>437</v>
      </c>
      <c r="M301" s="40">
        <v>144</v>
      </c>
      <c r="N301" s="40">
        <v>296</v>
      </c>
      <c r="O301" s="40">
        <v>354</v>
      </c>
      <c r="P301" s="40">
        <v>3</v>
      </c>
      <c r="Q301" s="40">
        <v>29</v>
      </c>
      <c r="R301" s="40" t="str">
        <f t="shared" si="33"/>
        <v>1.Young age</v>
      </c>
      <c r="S301" s="40" t="s">
        <v>41</v>
      </c>
      <c r="T301" s="40">
        <v>55948.7</v>
      </c>
      <c r="U301" s="40" t="s">
        <v>28</v>
      </c>
      <c r="V301" s="40" t="s">
        <v>29</v>
      </c>
      <c r="W301" s="43">
        <v>45416</v>
      </c>
      <c r="X301" s="47">
        <v>0.9291666666666667</v>
      </c>
      <c r="Y301" s="41">
        <f t="shared" si="34"/>
        <v>4</v>
      </c>
      <c r="Z301" s="41">
        <f t="shared" si="35"/>
        <v>4</v>
      </c>
      <c r="AA301" s="40">
        <f t="shared" si="36"/>
        <v>2024</v>
      </c>
      <c r="AB301" s="41">
        <f t="shared" si="37"/>
        <v>22</v>
      </c>
      <c r="AC301" s="41">
        <f t="shared" si="38"/>
        <v>18</v>
      </c>
      <c r="AD301" s="45">
        <f t="shared" si="39"/>
        <v>0</v>
      </c>
    </row>
    <row r="302" spans="1:30" x14ac:dyDescent="0.35">
      <c r="A302" s="32">
        <v>291</v>
      </c>
      <c r="B302" s="33">
        <v>3170</v>
      </c>
      <c r="C302" s="33">
        <v>862</v>
      </c>
      <c r="D302" s="33" t="s">
        <v>51</v>
      </c>
      <c r="E302" s="33" t="s">
        <v>47</v>
      </c>
      <c r="F302" s="33">
        <v>5</v>
      </c>
      <c r="G302" s="34">
        <v>548.05999999999995</v>
      </c>
      <c r="H302" s="34">
        <f t="shared" si="32"/>
        <v>2740.2999999999997</v>
      </c>
      <c r="I302" s="35">
        <v>45434.776388888888</v>
      </c>
      <c r="J302" s="33">
        <v>6</v>
      </c>
      <c r="K302" s="33" t="s">
        <v>32</v>
      </c>
      <c r="L302" s="33">
        <v>377</v>
      </c>
      <c r="M302" s="33">
        <v>139</v>
      </c>
      <c r="N302" s="33">
        <v>209</v>
      </c>
      <c r="O302" s="33">
        <v>416</v>
      </c>
      <c r="P302" s="33">
        <v>6</v>
      </c>
      <c r="Q302" s="33">
        <v>48</v>
      </c>
      <c r="R302" s="33" t="str">
        <f t="shared" si="33"/>
        <v>2.Middle age</v>
      </c>
      <c r="S302" s="33" t="s">
        <v>27</v>
      </c>
      <c r="T302" s="33">
        <v>110677.56</v>
      </c>
      <c r="U302" s="33" t="s">
        <v>28</v>
      </c>
      <c r="V302" s="33" t="s">
        <v>34</v>
      </c>
      <c r="W302" s="36">
        <v>45434</v>
      </c>
      <c r="X302" s="37">
        <v>0.77638888888888891</v>
      </c>
      <c r="Y302" s="34">
        <f t="shared" si="34"/>
        <v>22</v>
      </c>
      <c r="Z302" s="34">
        <f t="shared" si="35"/>
        <v>22</v>
      </c>
      <c r="AA302" s="33">
        <f t="shared" si="36"/>
        <v>2024</v>
      </c>
      <c r="AB302" s="34">
        <f t="shared" si="37"/>
        <v>18</v>
      </c>
      <c r="AC302" s="34">
        <f t="shared" si="38"/>
        <v>38</v>
      </c>
      <c r="AD302" s="38">
        <f t="shared" si="39"/>
        <v>0</v>
      </c>
    </row>
    <row r="303" spans="1:30" x14ac:dyDescent="0.35">
      <c r="A303" s="39">
        <v>292</v>
      </c>
      <c r="B303" s="40">
        <v>6718</v>
      </c>
      <c r="C303" s="40">
        <v>260</v>
      </c>
      <c r="D303" s="40" t="s">
        <v>31</v>
      </c>
      <c r="E303" s="40" t="s">
        <v>47</v>
      </c>
      <c r="F303" s="40">
        <v>3</v>
      </c>
      <c r="G303" s="41">
        <v>1302.75</v>
      </c>
      <c r="H303" s="41">
        <f t="shared" si="32"/>
        <v>3908.25</v>
      </c>
      <c r="I303" s="42">
        <v>45414.977777777778</v>
      </c>
      <c r="J303" s="40">
        <v>6</v>
      </c>
      <c r="K303" s="40" t="s">
        <v>26</v>
      </c>
      <c r="L303" s="40">
        <v>269</v>
      </c>
      <c r="M303" s="40">
        <v>133</v>
      </c>
      <c r="N303" s="40">
        <v>292</v>
      </c>
      <c r="O303" s="40">
        <v>364</v>
      </c>
      <c r="P303" s="40">
        <v>5</v>
      </c>
      <c r="Q303" s="40">
        <v>54</v>
      </c>
      <c r="R303" s="40" t="str">
        <f t="shared" si="33"/>
        <v>2.Middle age</v>
      </c>
      <c r="S303" s="40" t="s">
        <v>27</v>
      </c>
      <c r="T303" s="40">
        <v>83469.399999999994</v>
      </c>
      <c r="U303" s="40" t="s">
        <v>37</v>
      </c>
      <c r="V303" s="40" t="s">
        <v>43</v>
      </c>
      <c r="W303" s="43">
        <v>45414</v>
      </c>
      <c r="X303" s="47">
        <v>0.97777777777777775</v>
      </c>
      <c r="Y303" s="41">
        <f t="shared" si="34"/>
        <v>2</v>
      </c>
      <c r="Z303" s="41">
        <f t="shared" si="35"/>
        <v>2</v>
      </c>
      <c r="AA303" s="40">
        <f t="shared" si="36"/>
        <v>2024</v>
      </c>
      <c r="AB303" s="41">
        <f t="shared" si="37"/>
        <v>23</v>
      </c>
      <c r="AC303" s="41">
        <f t="shared" si="38"/>
        <v>28</v>
      </c>
      <c r="AD303" s="45">
        <f t="shared" si="39"/>
        <v>0</v>
      </c>
    </row>
    <row r="304" spans="1:30" x14ac:dyDescent="0.35">
      <c r="A304" s="32">
        <v>293</v>
      </c>
      <c r="B304" s="33">
        <v>2127</v>
      </c>
      <c r="C304" s="33">
        <v>118</v>
      </c>
      <c r="D304" s="33" t="s">
        <v>39</v>
      </c>
      <c r="E304" s="33" t="s">
        <v>47</v>
      </c>
      <c r="F304" s="33">
        <v>3</v>
      </c>
      <c r="G304" s="34">
        <v>831.59</v>
      </c>
      <c r="H304" s="34">
        <f t="shared" si="32"/>
        <v>2494.77</v>
      </c>
      <c r="I304" s="35">
        <v>45467.204861111109</v>
      </c>
      <c r="J304" s="33">
        <v>14</v>
      </c>
      <c r="K304" s="33" t="s">
        <v>26</v>
      </c>
      <c r="L304" s="33">
        <v>192</v>
      </c>
      <c r="M304" s="33">
        <v>114</v>
      </c>
      <c r="N304" s="33">
        <v>140</v>
      </c>
      <c r="O304" s="33">
        <v>219</v>
      </c>
      <c r="P304" s="33">
        <v>3</v>
      </c>
      <c r="Q304" s="33">
        <v>32</v>
      </c>
      <c r="R304" s="33" t="str">
        <f t="shared" si="33"/>
        <v>1.Young age</v>
      </c>
      <c r="S304" s="33" t="s">
        <v>27</v>
      </c>
      <c r="T304" s="33">
        <v>41295.660000000003</v>
      </c>
      <c r="U304" s="33" t="s">
        <v>42</v>
      </c>
      <c r="V304" s="33" t="s">
        <v>34</v>
      </c>
      <c r="W304" s="36">
        <v>45467</v>
      </c>
      <c r="X304" s="37">
        <v>0.2048611111111111</v>
      </c>
      <c r="Y304" s="34">
        <f t="shared" si="34"/>
        <v>24</v>
      </c>
      <c r="Z304" s="34">
        <f t="shared" si="35"/>
        <v>24</v>
      </c>
      <c r="AA304" s="33">
        <f t="shared" si="36"/>
        <v>2024</v>
      </c>
      <c r="AB304" s="34">
        <f t="shared" si="37"/>
        <v>4</v>
      </c>
      <c r="AC304" s="34">
        <f t="shared" si="38"/>
        <v>55</v>
      </c>
      <c r="AD304" s="38">
        <f t="shared" si="39"/>
        <v>0</v>
      </c>
    </row>
    <row r="305" spans="1:30" x14ac:dyDescent="0.35">
      <c r="A305" s="39">
        <v>294</v>
      </c>
      <c r="B305" s="40">
        <v>5002</v>
      </c>
      <c r="C305" s="40">
        <v>455</v>
      </c>
      <c r="D305" s="40" t="s">
        <v>52</v>
      </c>
      <c r="E305" s="40" t="s">
        <v>47</v>
      </c>
      <c r="F305" s="40">
        <v>2</v>
      </c>
      <c r="G305" s="41">
        <v>961.7</v>
      </c>
      <c r="H305" s="41">
        <f t="shared" si="32"/>
        <v>1923.4</v>
      </c>
      <c r="I305" s="42">
        <v>45401.847222222219</v>
      </c>
      <c r="J305" s="40">
        <v>6</v>
      </c>
      <c r="K305" s="40" t="s">
        <v>40</v>
      </c>
      <c r="L305" s="40">
        <v>253</v>
      </c>
      <c r="M305" s="40">
        <v>55</v>
      </c>
      <c r="N305" s="40">
        <v>261</v>
      </c>
      <c r="O305" s="40">
        <v>439</v>
      </c>
      <c r="P305" s="40">
        <v>10</v>
      </c>
      <c r="Q305" s="40">
        <v>23</v>
      </c>
      <c r="R305" s="40" t="str">
        <f t="shared" si="33"/>
        <v>1.Young age</v>
      </c>
      <c r="S305" s="40" t="s">
        <v>46</v>
      </c>
      <c r="T305" s="40">
        <v>82022.89</v>
      </c>
      <c r="U305" s="40" t="s">
        <v>42</v>
      </c>
      <c r="V305" s="40" t="s">
        <v>50</v>
      </c>
      <c r="W305" s="43">
        <v>45401</v>
      </c>
      <c r="X305" s="44">
        <v>0.84722222222222221</v>
      </c>
      <c r="Y305" s="41">
        <f t="shared" si="34"/>
        <v>19</v>
      </c>
      <c r="Z305" s="41">
        <f t="shared" si="35"/>
        <v>19</v>
      </c>
      <c r="AA305" s="40">
        <f t="shared" si="36"/>
        <v>2024</v>
      </c>
      <c r="AB305" s="41">
        <f t="shared" si="37"/>
        <v>20</v>
      </c>
      <c r="AC305" s="41">
        <f t="shared" si="38"/>
        <v>20</v>
      </c>
      <c r="AD305" s="45">
        <f t="shared" si="39"/>
        <v>0</v>
      </c>
    </row>
    <row r="306" spans="1:30" x14ac:dyDescent="0.35">
      <c r="A306" s="32">
        <v>295</v>
      </c>
      <c r="B306" s="33">
        <v>7054</v>
      </c>
      <c r="C306" s="33">
        <v>800</v>
      </c>
      <c r="D306" s="33" t="s">
        <v>39</v>
      </c>
      <c r="E306" s="33" t="s">
        <v>47</v>
      </c>
      <c r="F306" s="33">
        <v>3</v>
      </c>
      <c r="G306" s="34">
        <v>1960.11</v>
      </c>
      <c r="H306" s="34">
        <f t="shared" si="32"/>
        <v>5880.33</v>
      </c>
      <c r="I306" s="35">
        <v>45503.330555555556</v>
      </c>
      <c r="J306" s="33">
        <v>10</v>
      </c>
      <c r="K306" s="33" t="s">
        <v>36</v>
      </c>
      <c r="L306" s="33">
        <v>275</v>
      </c>
      <c r="M306" s="33">
        <v>136</v>
      </c>
      <c r="N306" s="33">
        <v>263</v>
      </c>
      <c r="O306" s="33">
        <v>297</v>
      </c>
      <c r="P306" s="33">
        <v>1</v>
      </c>
      <c r="Q306" s="33">
        <v>58</v>
      </c>
      <c r="R306" s="33" t="str">
        <f t="shared" si="33"/>
        <v>2.Middle age</v>
      </c>
      <c r="S306" s="33" t="s">
        <v>27</v>
      </c>
      <c r="T306" s="33">
        <v>61080.97</v>
      </c>
      <c r="U306" s="33" t="s">
        <v>37</v>
      </c>
      <c r="V306" s="33" t="s">
        <v>29</v>
      </c>
      <c r="W306" s="36">
        <v>45503</v>
      </c>
      <c r="X306" s="37">
        <v>0.33055555555555555</v>
      </c>
      <c r="Y306" s="34">
        <f t="shared" si="34"/>
        <v>30</v>
      </c>
      <c r="Z306" s="34">
        <f t="shared" si="35"/>
        <v>30</v>
      </c>
      <c r="AA306" s="33">
        <f t="shared" si="36"/>
        <v>2024</v>
      </c>
      <c r="AB306" s="34">
        <f t="shared" si="37"/>
        <v>7</v>
      </c>
      <c r="AC306" s="34">
        <f t="shared" si="38"/>
        <v>56</v>
      </c>
      <c r="AD306" s="38">
        <f t="shared" si="39"/>
        <v>0</v>
      </c>
    </row>
    <row r="307" spans="1:30" x14ac:dyDescent="0.35">
      <c r="A307" s="39">
        <v>296</v>
      </c>
      <c r="B307" s="40">
        <v>5669</v>
      </c>
      <c r="C307" s="40">
        <v>460</v>
      </c>
      <c r="D307" s="40" t="s">
        <v>49</v>
      </c>
      <c r="E307" s="40" t="s">
        <v>47</v>
      </c>
      <c r="F307" s="40">
        <v>5</v>
      </c>
      <c r="G307" s="41">
        <v>1218.94</v>
      </c>
      <c r="H307" s="41">
        <f t="shared" si="32"/>
        <v>6094.7000000000007</v>
      </c>
      <c r="I307" s="42">
        <v>45363.892361111109</v>
      </c>
      <c r="J307" s="40">
        <v>15</v>
      </c>
      <c r="K307" s="40" t="s">
        <v>45</v>
      </c>
      <c r="L307" s="40">
        <v>187</v>
      </c>
      <c r="M307" s="40">
        <v>78</v>
      </c>
      <c r="N307" s="40">
        <v>192</v>
      </c>
      <c r="O307" s="40">
        <v>333</v>
      </c>
      <c r="P307" s="40">
        <v>5</v>
      </c>
      <c r="Q307" s="40">
        <v>20</v>
      </c>
      <c r="R307" s="40" t="str">
        <f t="shared" si="33"/>
        <v>1.Young age</v>
      </c>
      <c r="S307" s="40" t="s">
        <v>27</v>
      </c>
      <c r="T307" s="40">
        <v>63702.21</v>
      </c>
      <c r="U307" s="40" t="s">
        <v>37</v>
      </c>
      <c r="V307" s="40" t="s">
        <v>34</v>
      </c>
      <c r="W307" s="43">
        <v>45363</v>
      </c>
      <c r="X307" s="47">
        <v>0.89236111111111116</v>
      </c>
      <c r="Y307" s="41">
        <f t="shared" si="34"/>
        <v>12</v>
      </c>
      <c r="Z307" s="41">
        <f t="shared" si="35"/>
        <v>12</v>
      </c>
      <c r="AA307" s="40">
        <f t="shared" si="36"/>
        <v>2024</v>
      </c>
      <c r="AB307" s="41">
        <f t="shared" si="37"/>
        <v>21</v>
      </c>
      <c r="AC307" s="41">
        <f t="shared" si="38"/>
        <v>25</v>
      </c>
      <c r="AD307" s="45">
        <f t="shared" si="39"/>
        <v>0</v>
      </c>
    </row>
    <row r="308" spans="1:30" x14ac:dyDescent="0.35">
      <c r="A308" s="32">
        <v>297</v>
      </c>
      <c r="B308" s="33">
        <v>3584</v>
      </c>
      <c r="C308" s="33">
        <v>463</v>
      </c>
      <c r="D308" s="33" t="s">
        <v>52</v>
      </c>
      <c r="E308" s="33" t="s">
        <v>47</v>
      </c>
      <c r="F308" s="33">
        <v>5</v>
      </c>
      <c r="G308" s="34">
        <v>1946.31</v>
      </c>
      <c r="H308" s="34">
        <f t="shared" si="32"/>
        <v>9731.5499999999993</v>
      </c>
      <c r="I308" s="35">
        <v>45457.27847222222</v>
      </c>
      <c r="J308" s="33">
        <v>8</v>
      </c>
      <c r="K308" s="33" t="s">
        <v>36</v>
      </c>
      <c r="L308" s="33">
        <v>169</v>
      </c>
      <c r="M308" s="33">
        <v>150</v>
      </c>
      <c r="N308" s="33">
        <v>229</v>
      </c>
      <c r="O308" s="33">
        <v>334</v>
      </c>
      <c r="P308" s="33">
        <v>4</v>
      </c>
      <c r="Q308" s="33">
        <v>52</v>
      </c>
      <c r="R308" s="33" t="str">
        <f t="shared" si="33"/>
        <v>2.Middle age</v>
      </c>
      <c r="S308" s="33" t="s">
        <v>41</v>
      </c>
      <c r="T308" s="33">
        <v>112477.58</v>
      </c>
      <c r="U308" s="33" t="s">
        <v>33</v>
      </c>
      <c r="V308" s="33" t="s">
        <v>50</v>
      </c>
      <c r="W308" s="36">
        <v>45457</v>
      </c>
      <c r="X308" s="37">
        <v>0.27847222222222223</v>
      </c>
      <c r="Y308" s="34">
        <f t="shared" si="34"/>
        <v>14</v>
      </c>
      <c r="Z308" s="34">
        <f t="shared" si="35"/>
        <v>14</v>
      </c>
      <c r="AA308" s="33">
        <f t="shared" si="36"/>
        <v>2024</v>
      </c>
      <c r="AB308" s="34">
        <f t="shared" si="37"/>
        <v>6</v>
      </c>
      <c r="AC308" s="34">
        <f t="shared" si="38"/>
        <v>41</v>
      </c>
      <c r="AD308" s="38">
        <f t="shared" si="39"/>
        <v>0</v>
      </c>
    </row>
    <row r="309" spans="1:30" x14ac:dyDescent="0.35">
      <c r="A309" s="39">
        <v>298</v>
      </c>
      <c r="B309" s="40">
        <v>8179</v>
      </c>
      <c r="C309" s="40">
        <v>740</v>
      </c>
      <c r="D309" s="40" t="s">
        <v>24</v>
      </c>
      <c r="E309" s="40" t="s">
        <v>25</v>
      </c>
      <c r="F309" s="40">
        <v>2</v>
      </c>
      <c r="G309" s="41">
        <v>1938.65</v>
      </c>
      <c r="H309" s="41">
        <f t="shared" si="32"/>
        <v>3877.3</v>
      </c>
      <c r="I309" s="42">
        <v>45329.901388888888</v>
      </c>
      <c r="J309" s="40">
        <v>13</v>
      </c>
      <c r="K309" s="40" t="s">
        <v>26</v>
      </c>
      <c r="L309" s="40">
        <v>130</v>
      </c>
      <c r="M309" s="40">
        <v>133</v>
      </c>
      <c r="N309" s="40">
        <v>218</v>
      </c>
      <c r="O309" s="40">
        <v>359</v>
      </c>
      <c r="P309" s="40">
        <v>7</v>
      </c>
      <c r="Q309" s="40">
        <v>27</v>
      </c>
      <c r="R309" s="40" t="str">
        <f t="shared" si="33"/>
        <v>1.Young age</v>
      </c>
      <c r="S309" s="40" t="s">
        <v>27</v>
      </c>
      <c r="T309" s="40">
        <v>50989.919999999998</v>
      </c>
      <c r="U309" s="40" t="s">
        <v>42</v>
      </c>
      <c r="V309" s="40" t="s">
        <v>34</v>
      </c>
      <c r="W309" s="43">
        <v>45329</v>
      </c>
      <c r="X309" s="47">
        <v>0.90138888888888891</v>
      </c>
      <c r="Y309" s="41">
        <f t="shared" si="34"/>
        <v>7</v>
      </c>
      <c r="Z309" s="41">
        <f t="shared" si="35"/>
        <v>7</v>
      </c>
      <c r="AA309" s="40">
        <f t="shared" si="36"/>
        <v>2024</v>
      </c>
      <c r="AB309" s="41">
        <f t="shared" si="37"/>
        <v>21</v>
      </c>
      <c r="AC309" s="41">
        <f t="shared" si="38"/>
        <v>38</v>
      </c>
      <c r="AD309" s="45">
        <f t="shared" si="39"/>
        <v>0</v>
      </c>
    </row>
    <row r="310" spans="1:30" x14ac:dyDescent="0.35">
      <c r="A310" s="32">
        <v>299</v>
      </c>
      <c r="B310" s="33">
        <v>9900</v>
      </c>
      <c r="C310" s="33">
        <v>409</v>
      </c>
      <c r="D310" s="33" t="s">
        <v>44</v>
      </c>
      <c r="E310" s="33" t="s">
        <v>47</v>
      </c>
      <c r="F310" s="33">
        <v>2</v>
      </c>
      <c r="G310" s="34">
        <v>813.26</v>
      </c>
      <c r="H310" s="34">
        <f t="shared" si="32"/>
        <v>1626.52</v>
      </c>
      <c r="I310" s="35">
        <v>45476.25277777778</v>
      </c>
      <c r="J310" s="33">
        <v>11</v>
      </c>
      <c r="K310" s="33" t="s">
        <v>32</v>
      </c>
      <c r="L310" s="33">
        <v>252</v>
      </c>
      <c r="M310" s="33">
        <v>100</v>
      </c>
      <c r="N310" s="33">
        <v>285</v>
      </c>
      <c r="O310" s="33">
        <v>134</v>
      </c>
      <c r="P310" s="33">
        <v>9</v>
      </c>
      <c r="Q310" s="33">
        <v>42</v>
      </c>
      <c r="R310" s="33" t="str">
        <f t="shared" si="33"/>
        <v>2.Middle age</v>
      </c>
      <c r="S310" s="33" t="s">
        <v>41</v>
      </c>
      <c r="T310" s="33">
        <v>32428.51</v>
      </c>
      <c r="U310" s="33" t="s">
        <v>42</v>
      </c>
      <c r="V310" s="33" t="s">
        <v>34</v>
      </c>
      <c r="W310" s="36">
        <v>45476</v>
      </c>
      <c r="X310" s="46">
        <v>0.25277777777777777</v>
      </c>
      <c r="Y310" s="34">
        <f t="shared" si="34"/>
        <v>3</v>
      </c>
      <c r="Z310" s="34">
        <f t="shared" si="35"/>
        <v>3</v>
      </c>
      <c r="AA310" s="33">
        <f t="shared" si="36"/>
        <v>2024</v>
      </c>
      <c r="AB310" s="34">
        <f t="shared" si="37"/>
        <v>6</v>
      </c>
      <c r="AC310" s="34">
        <f t="shared" si="38"/>
        <v>4</v>
      </c>
      <c r="AD310" s="38">
        <f t="shared" si="39"/>
        <v>0</v>
      </c>
    </row>
    <row r="311" spans="1:30" x14ac:dyDescent="0.35">
      <c r="A311" s="39">
        <v>300</v>
      </c>
      <c r="B311" s="40">
        <v>5956</v>
      </c>
      <c r="C311" s="40">
        <v>341</v>
      </c>
      <c r="D311" s="40" t="s">
        <v>24</v>
      </c>
      <c r="E311" s="40" t="s">
        <v>47</v>
      </c>
      <c r="F311" s="40">
        <v>2</v>
      </c>
      <c r="G311" s="41">
        <v>1518.42</v>
      </c>
      <c r="H311" s="41">
        <f t="shared" si="32"/>
        <v>3036.84</v>
      </c>
      <c r="I311" s="42">
        <v>45437.878472222219</v>
      </c>
      <c r="J311" s="40">
        <v>1</v>
      </c>
      <c r="K311" s="40" t="s">
        <v>45</v>
      </c>
      <c r="L311" s="40">
        <v>455</v>
      </c>
      <c r="M311" s="40">
        <v>77</v>
      </c>
      <c r="N311" s="40">
        <v>155</v>
      </c>
      <c r="O311" s="40">
        <v>105</v>
      </c>
      <c r="P311" s="40">
        <v>3</v>
      </c>
      <c r="Q311" s="40">
        <v>28</v>
      </c>
      <c r="R311" s="40" t="str">
        <f t="shared" si="33"/>
        <v>1.Young age</v>
      </c>
      <c r="S311" s="40" t="s">
        <v>46</v>
      </c>
      <c r="T311" s="40">
        <v>57595.31</v>
      </c>
      <c r="U311" s="40" t="s">
        <v>33</v>
      </c>
      <c r="V311" s="40" t="s">
        <v>34</v>
      </c>
      <c r="W311" s="43">
        <v>45437</v>
      </c>
      <c r="X311" s="44">
        <v>0.87847222222222221</v>
      </c>
      <c r="Y311" s="41">
        <f t="shared" si="34"/>
        <v>25</v>
      </c>
      <c r="Z311" s="41">
        <f t="shared" si="35"/>
        <v>25</v>
      </c>
      <c r="AA311" s="40">
        <f t="shared" si="36"/>
        <v>2024</v>
      </c>
      <c r="AB311" s="41">
        <f t="shared" si="37"/>
        <v>21</v>
      </c>
      <c r="AC311" s="41">
        <f t="shared" si="38"/>
        <v>5</v>
      </c>
      <c r="AD311" s="45">
        <f t="shared" si="39"/>
        <v>0</v>
      </c>
    </row>
    <row r="312" spans="1:30" x14ac:dyDescent="0.35">
      <c r="A312" s="32">
        <v>301</v>
      </c>
      <c r="B312" s="33">
        <v>9666</v>
      </c>
      <c r="C312" s="33">
        <v>613</v>
      </c>
      <c r="D312" s="33" t="s">
        <v>31</v>
      </c>
      <c r="E312" s="33" t="s">
        <v>25</v>
      </c>
      <c r="F312" s="33">
        <v>3</v>
      </c>
      <c r="G312" s="34">
        <v>682.91</v>
      </c>
      <c r="H312" s="34">
        <f t="shared" si="32"/>
        <v>2048.73</v>
      </c>
      <c r="I312" s="35">
        <v>45437.575694444444</v>
      </c>
      <c r="J312" s="33">
        <v>2</v>
      </c>
      <c r="K312" s="33" t="s">
        <v>26</v>
      </c>
      <c r="L312" s="33">
        <v>4</v>
      </c>
      <c r="M312" s="33">
        <v>121</v>
      </c>
      <c r="N312" s="33">
        <v>197</v>
      </c>
      <c r="O312" s="33">
        <v>352</v>
      </c>
      <c r="P312" s="33">
        <v>8</v>
      </c>
      <c r="Q312" s="33">
        <v>59</v>
      </c>
      <c r="R312" s="33" t="str">
        <f t="shared" si="33"/>
        <v>2.Middle age</v>
      </c>
      <c r="S312" s="33" t="s">
        <v>46</v>
      </c>
      <c r="T312" s="33">
        <v>25386.35</v>
      </c>
      <c r="U312" s="33" t="s">
        <v>42</v>
      </c>
      <c r="V312" s="33" t="s">
        <v>50</v>
      </c>
      <c r="W312" s="36">
        <v>45437</v>
      </c>
      <c r="X312" s="37">
        <v>0.5756944444444444</v>
      </c>
      <c r="Y312" s="34">
        <f t="shared" si="34"/>
        <v>25</v>
      </c>
      <c r="Z312" s="34">
        <f t="shared" si="35"/>
        <v>25</v>
      </c>
      <c r="AA312" s="33">
        <f t="shared" si="36"/>
        <v>2024</v>
      </c>
      <c r="AB312" s="34">
        <f t="shared" si="37"/>
        <v>13</v>
      </c>
      <c r="AC312" s="34">
        <f t="shared" si="38"/>
        <v>49</v>
      </c>
      <c r="AD312" s="38">
        <f t="shared" si="39"/>
        <v>0</v>
      </c>
    </row>
    <row r="313" spans="1:30" x14ac:dyDescent="0.35">
      <c r="A313" s="39">
        <v>302</v>
      </c>
      <c r="B313" s="40">
        <v>1128</v>
      </c>
      <c r="C313" s="40">
        <v>382</v>
      </c>
      <c r="D313" s="40" t="s">
        <v>24</v>
      </c>
      <c r="E313" s="40" t="s">
        <v>47</v>
      </c>
      <c r="F313" s="40">
        <v>4</v>
      </c>
      <c r="G313" s="41">
        <v>885.34</v>
      </c>
      <c r="H313" s="41">
        <f t="shared" si="32"/>
        <v>3541.36</v>
      </c>
      <c r="I313" s="42">
        <v>45399.15</v>
      </c>
      <c r="J313" s="40">
        <v>7</v>
      </c>
      <c r="K313" s="40" t="s">
        <v>36</v>
      </c>
      <c r="L313" s="40">
        <v>403</v>
      </c>
      <c r="M313" s="40">
        <v>77</v>
      </c>
      <c r="N313" s="40">
        <v>104</v>
      </c>
      <c r="O313" s="40">
        <v>101</v>
      </c>
      <c r="P313" s="40">
        <v>6</v>
      </c>
      <c r="Q313" s="40">
        <v>59</v>
      </c>
      <c r="R313" s="40" t="str">
        <f t="shared" si="33"/>
        <v>2.Middle age</v>
      </c>
      <c r="S313" s="40" t="s">
        <v>41</v>
      </c>
      <c r="T313" s="40">
        <v>94243.61</v>
      </c>
      <c r="U313" s="40" t="s">
        <v>37</v>
      </c>
      <c r="V313" s="40" t="s">
        <v>34</v>
      </c>
      <c r="W313" s="43">
        <v>45399</v>
      </c>
      <c r="X313" s="44">
        <v>0.15</v>
      </c>
      <c r="Y313" s="41">
        <f t="shared" si="34"/>
        <v>17</v>
      </c>
      <c r="Z313" s="41">
        <f t="shared" si="35"/>
        <v>17</v>
      </c>
      <c r="AA313" s="40">
        <f t="shared" si="36"/>
        <v>2024</v>
      </c>
      <c r="AB313" s="41">
        <f t="shared" si="37"/>
        <v>3</v>
      </c>
      <c r="AC313" s="41">
        <f t="shared" si="38"/>
        <v>36</v>
      </c>
      <c r="AD313" s="45">
        <f t="shared" si="39"/>
        <v>0</v>
      </c>
    </row>
    <row r="314" spans="1:30" x14ac:dyDescent="0.35">
      <c r="A314" s="32">
        <v>303</v>
      </c>
      <c r="B314" s="33">
        <v>5905</v>
      </c>
      <c r="C314" s="33">
        <v>931</v>
      </c>
      <c r="D314" s="33" t="s">
        <v>39</v>
      </c>
      <c r="E314" s="33" t="s">
        <v>47</v>
      </c>
      <c r="F314" s="33">
        <v>1</v>
      </c>
      <c r="G314" s="34">
        <v>915.45</v>
      </c>
      <c r="H314" s="34">
        <f t="shared" si="32"/>
        <v>915.45</v>
      </c>
      <c r="I314" s="35">
        <v>45383.128472222219</v>
      </c>
      <c r="J314" s="33">
        <v>5</v>
      </c>
      <c r="K314" s="33" t="s">
        <v>45</v>
      </c>
      <c r="L314" s="33">
        <v>35</v>
      </c>
      <c r="M314" s="33">
        <v>101</v>
      </c>
      <c r="N314" s="33">
        <v>234</v>
      </c>
      <c r="O314" s="33">
        <v>361</v>
      </c>
      <c r="P314" s="33">
        <v>7</v>
      </c>
      <c r="Q314" s="33">
        <v>48</v>
      </c>
      <c r="R314" s="33" t="str">
        <f t="shared" si="33"/>
        <v>2.Middle age</v>
      </c>
      <c r="S314" s="33" t="s">
        <v>27</v>
      </c>
      <c r="T314" s="33">
        <v>69297.55</v>
      </c>
      <c r="U314" s="33" t="s">
        <v>33</v>
      </c>
      <c r="V314" s="33" t="s">
        <v>50</v>
      </c>
      <c r="W314" s="36">
        <v>45383</v>
      </c>
      <c r="X314" s="46">
        <v>0.12847222222222221</v>
      </c>
      <c r="Y314" s="34">
        <f t="shared" si="34"/>
        <v>1</v>
      </c>
      <c r="Z314" s="34">
        <f t="shared" si="35"/>
        <v>1</v>
      </c>
      <c r="AA314" s="33">
        <f t="shared" si="36"/>
        <v>2024</v>
      </c>
      <c r="AB314" s="34">
        <f t="shared" si="37"/>
        <v>3</v>
      </c>
      <c r="AC314" s="34">
        <f t="shared" si="38"/>
        <v>5</v>
      </c>
      <c r="AD314" s="38">
        <f t="shared" si="39"/>
        <v>0</v>
      </c>
    </row>
    <row r="315" spans="1:30" x14ac:dyDescent="0.35">
      <c r="A315" s="39">
        <v>304</v>
      </c>
      <c r="B315" s="40">
        <v>2697</v>
      </c>
      <c r="C315" s="40">
        <v>163</v>
      </c>
      <c r="D315" s="40" t="s">
        <v>39</v>
      </c>
      <c r="E315" s="40" t="s">
        <v>47</v>
      </c>
      <c r="F315" s="40">
        <v>4</v>
      </c>
      <c r="G315" s="41">
        <v>575.21</v>
      </c>
      <c r="H315" s="41">
        <f t="shared" si="32"/>
        <v>2300.84</v>
      </c>
      <c r="I315" s="42">
        <v>45451.206944444442</v>
      </c>
      <c r="J315" s="40">
        <v>20</v>
      </c>
      <c r="K315" s="40" t="s">
        <v>45</v>
      </c>
      <c r="L315" s="40">
        <v>257</v>
      </c>
      <c r="M315" s="40">
        <v>87</v>
      </c>
      <c r="N315" s="40">
        <v>115</v>
      </c>
      <c r="O315" s="40">
        <v>453</v>
      </c>
      <c r="P315" s="40">
        <v>9</v>
      </c>
      <c r="Q315" s="40">
        <v>47</v>
      </c>
      <c r="R315" s="40" t="str">
        <f t="shared" si="33"/>
        <v>2.Middle age</v>
      </c>
      <c r="S315" s="40" t="s">
        <v>27</v>
      </c>
      <c r="T315" s="40">
        <v>116334.25</v>
      </c>
      <c r="U315" s="40" t="s">
        <v>33</v>
      </c>
      <c r="V315" s="40" t="s">
        <v>34</v>
      </c>
      <c r="W315" s="43">
        <v>45451</v>
      </c>
      <c r="X315" s="47">
        <v>0.20694444444444443</v>
      </c>
      <c r="Y315" s="41">
        <f t="shared" si="34"/>
        <v>8</v>
      </c>
      <c r="Z315" s="41">
        <f t="shared" si="35"/>
        <v>8</v>
      </c>
      <c r="AA315" s="40">
        <f t="shared" si="36"/>
        <v>2024</v>
      </c>
      <c r="AB315" s="41">
        <f t="shared" si="37"/>
        <v>4</v>
      </c>
      <c r="AC315" s="41">
        <f t="shared" si="38"/>
        <v>58</v>
      </c>
      <c r="AD315" s="45">
        <f t="shared" si="39"/>
        <v>0</v>
      </c>
    </row>
    <row r="316" spans="1:30" x14ac:dyDescent="0.35">
      <c r="A316" s="32">
        <v>305</v>
      </c>
      <c r="B316" s="33">
        <v>3200</v>
      </c>
      <c r="C316" s="33">
        <v>740</v>
      </c>
      <c r="D316" s="33" t="s">
        <v>51</v>
      </c>
      <c r="E316" s="33" t="s">
        <v>25</v>
      </c>
      <c r="F316" s="33">
        <v>2</v>
      </c>
      <c r="G316" s="34">
        <v>1561.34</v>
      </c>
      <c r="H316" s="34">
        <f t="shared" si="32"/>
        <v>3122.68</v>
      </c>
      <c r="I316" s="35">
        <v>45328.542361111111</v>
      </c>
      <c r="J316" s="33">
        <v>19</v>
      </c>
      <c r="K316" s="33" t="s">
        <v>45</v>
      </c>
      <c r="L316" s="33">
        <v>301</v>
      </c>
      <c r="M316" s="33">
        <v>112</v>
      </c>
      <c r="N316" s="33">
        <v>194</v>
      </c>
      <c r="O316" s="33">
        <v>168</v>
      </c>
      <c r="P316" s="33">
        <v>5</v>
      </c>
      <c r="Q316" s="33">
        <v>38</v>
      </c>
      <c r="R316" s="33" t="str">
        <f t="shared" si="33"/>
        <v>2.Middle age</v>
      </c>
      <c r="S316" s="33" t="s">
        <v>27</v>
      </c>
      <c r="T316" s="33">
        <v>104977.68</v>
      </c>
      <c r="U316" s="33" t="s">
        <v>37</v>
      </c>
      <c r="V316" s="33" t="s">
        <v>50</v>
      </c>
      <c r="W316" s="36">
        <v>45328</v>
      </c>
      <c r="X316" s="46">
        <v>0.54236111111111107</v>
      </c>
      <c r="Y316" s="34">
        <f t="shared" si="34"/>
        <v>6</v>
      </c>
      <c r="Z316" s="34">
        <f t="shared" si="35"/>
        <v>6</v>
      </c>
      <c r="AA316" s="33">
        <f t="shared" si="36"/>
        <v>2024</v>
      </c>
      <c r="AB316" s="34">
        <f t="shared" si="37"/>
        <v>13</v>
      </c>
      <c r="AC316" s="34">
        <f t="shared" si="38"/>
        <v>1</v>
      </c>
      <c r="AD316" s="38">
        <f t="shared" si="39"/>
        <v>0</v>
      </c>
    </row>
    <row r="317" spans="1:30" x14ac:dyDescent="0.35">
      <c r="A317" s="39">
        <v>306</v>
      </c>
      <c r="B317" s="40">
        <v>5333</v>
      </c>
      <c r="C317" s="40">
        <v>363</v>
      </c>
      <c r="D317" s="40" t="s">
        <v>49</v>
      </c>
      <c r="E317" s="40" t="s">
        <v>47</v>
      </c>
      <c r="F317" s="40">
        <v>5</v>
      </c>
      <c r="G317" s="41">
        <v>804.3</v>
      </c>
      <c r="H317" s="41">
        <f t="shared" si="32"/>
        <v>4021.5</v>
      </c>
      <c r="I317" s="42">
        <v>45378.001388888886</v>
      </c>
      <c r="J317" s="40">
        <v>1</v>
      </c>
      <c r="K317" s="40" t="s">
        <v>45</v>
      </c>
      <c r="L317" s="40">
        <v>240</v>
      </c>
      <c r="M317" s="40">
        <v>67</v>
      </c>
      <c r="N317" s="40">
        <v>190</v>
      </c>
      <c r="O317" s="40">
        <v>228</v>
      </c>
      <c r="P317" s="40">
        <v>10</v>
      </c>
      <c r="Q317" s="40">
        <v>44</v>
      </c>
      <c r="R317" s="40" t="str">
        <f t="shared" si="33"/>
        <v>2.Middle age</v>
      </c>
      <c r="S317" s="40" t="s">
        <v>46</v>
      </c>
      <c r="T317" s="40">
        <v>77499.14</v>
      </c>
      <c r="U317" s="40" t="s">
        <v>33</v>
      </c>
      <c r="V317" s="40" t="s">
        <v>29</v>
      </c>
      <c r="W317" s="43">
        <v>45378</v>
      </c>
      <c r="X317" s="44">
        <v>1.3888888888888889E-3</v>
      </c>
      <c r="Y317" s="41">
        <f t="shared" si="34"/>
        <v>27</v>
      </c>
      <c r="Z317" s="41">
        <f t="shared" si="35"/>
        <v>27</v>
      </c>
      <c r="AA317" s="40">
        <f t="shared" si="36"/>
        <v>2024</v>
      </c>
      <c r="AB317" s="41">
        <f t="shared" si="37"/>
        <v>0</v>
      </c>
      <c r="AC317" s="41">
        <f t="shared" si="38"/>
        <v>2</v>
      </c>
      <c r="AD317" s="45">
        <f t="shared" si="39"/>
        <v>0</v>
      </c>
    </row>
    <row r="318" spans="1:30" x14ac:dyDescent="0.35">
      <c r="A318" s="32">
        <v>307</v>
      </c>
      <c r="B318" s="33">
        <v>2891</v>
      </c>
      <c r="C318" s="33">
        <v>999</v>
      </c>
      <c r="D318" s="33" t="s">
        <v>38</v>
      </c>
      <c r="E318" s="33" t="s">
        <v>25</v>
      </c>
      <c r="F318" s="33">
        <v>3</v>
      </c>
      <c r="G318" s="34">
        <v>1773.01</v>
      </c>
      <c r="H318" s="34">
        <f t="shared" si="32"/>
        <v>5319.03</v>
      </c>
      <c r="I318" s="35">
        <v>45519.713888888888</v>
      </c>
      <c r="J318" s="33">
        <v>19</v>
      </c>
      <c r="K318" s="33" t="s">
        <v>32</v>
      </c>
      <c r="L318" s="33">
        <v>390</v>
      </c>
      <c r="M318" s="33">
        <v>71</v>
      </c>
      <c r="N318" s="33">
        <v>237</v>
      </c>
      <c r="O318" s="33">
        <v>127</v>
      </c>
      <c r="P318" s="33">
        <v>8</v>
      </c>
      <c r="Q318" s="33">
        <v>67</v>
      </c>
      <c r="R318" s="33" t="str">
        <f t="shared" si="33"/>
        <v xml:space="preserve">3.Senior Citizen </v>
      </c>
      <c r="S318" s="33" t="s">
        <v>46</v>
      </c>
      <c r="T318" s="33">
        <v>46094.6</v>
      </c>
      <c r="U318" s="33" t="s">
        <v>28</v>
      </c>
      <c r="V318" s="33" t="s">
        <v>34</v>
      </c>
      <c r="W318" s="36">
        <v>45519</v>
      </c>
      <c r="X318" s="37">
        <v>0.71388888888888891</v>
      </c>
      <c r="Y318" s="34">
        <f t="shared" si="34"/>
        <v>15</v>
      </c>
      <c r="Z318" s="34">
        <f t="shared" si="35"/>
        <v>15</v>
      </c>
      <c r="AA318" s="33">
        <f t="shared" si="36"/>
        <v>2024</v>
      </c>
      <c r="AB318" s="34">
        <f t="shared" si="37"/>
        <v>17</v>
      </c>
      <c r="AC318" s="34">
        <f t="shared" si="38"/>
        <v>8</v>
      </c>
      <c r="AD318" s="38">
        <f t="shared" si="39"/>
        <v>0</v>
      </c>
    </row>
    <row r="319" spans="1:30" x14ac:dyDescent="0.35">
      <c r="A319" s="39">
        <v>308</v>
      </c>
      <c r="B319" s="40">
        <v>2753</v>
      </c>
      <c r="C319" s="40">
        <v>496</v>
      </c>
      <c r="D319" s="40" t="s">
        <v>44</v>
      </c>
      <c r="E319" s="40" t="s">
        <v>47</v>
      </c>
      <c r="F319" s="40">
        <v>2</v>
      </c>
      <c r="G319" s="41">
        <v>1106.07</v>
      </c>
      <c r="H319" s="41">
        <f t="shared" si="32"/>
        <v>2212.14</v>
      </c>
      <c r="I319" s="42">
        <v>45411.758333333331</v>
      </c>
      <c r="J319" s="40">
        <v>2</v>
      </c>
      <c r="K319" s="40" t="s">
        <v>40</v>
      </c>
      <c r="L319" s="40">
        <v>249</v>
      </c>
      <c r="M319" s="40">
        <v>88</v>
      </c>
      <c r="N319" s="40">
        <v>134</v>
      </c>
      <c r="O319" s="40">
        <v>357</v>
      </c>
      <c r="P319" s="40">
        <v>9</v>
      </c>
      <c r="Q319" s="40">
        <v>64</v>
      </c>
      <c r="R319" s="40" t="str">
        <f t="shared" si="33"/>
        <v xml:space="preserve">3.Senior Citizen </v>
      </c>
      <c r="S319" s="40" t="s">
        <v>41</v>
      </c>
      <c r="T319" s="40">
        <v>53642.89</v>
      </c>
      <c r="U319" s="40" t="s">
        <v>28</v>
      </c>
      <c r="V319" s="40" t="s">
        <v>34</v>
      </c>
      <c r="W319" s="43">
        <v>45411</v>
      </c>
      <c r="X319" s="44">
        <v>0.7583333333333333</v>
      </c>
      <c r="Y319" s="41">
        <f t="shared" si="34"/>
        <v>29</v>
      </c>
      <c r="Z319" s="41">
        <f t="shared" si="35"/>
        <v>29</v>
      </c>
      <c r="AA319" s="40">
        <f t="shared" si="36"/>
        <v>2024</v>
      </c>
      <c r="AB319" s="41">
        <f t="shared" si="37"/>
        <v>18</v>
      </c>
      <c r="AC319" s="41">
        <f t="shared" si="38"/>
        <v>12</v>
      </c>
      <c r="AD319" s="45">
        <f t="shared" si="39"/>
        <v>0</v>
      </c>
    </row>
    <row r="320" spans="1:30" x14ac:dyDescent="0.35">
      <c r="A320" s="32">
        <v>309</v>
      </c>
      <c r="B320" s="33">
        <v>3546</v>
      </c>
      <c r="C320" s="33">
        <v>934</v>
      </c>
      <c r="D320" s="33" t="s">
        <v>52</v>
      </c>
      <c r="E320" s="33" t="s">
        <v>25</v>
      </c>
      <c r="F320" s="33">
        <v>3</v>
      </c>
      <c r="G320" s="34">
        <v>1943.58</v>
      </c>
      <c r="H320" s="34">
        <f t="shared" si="32"/>
        <v>5830.74</v>
      </c>
      <c r="I320" s="35">
        <v>45308.611111111109</v>
      </c>
      <c r="J320" s="33">
        <v>2</v>
      </c>
      <c r="K320" s="33" t="s">
        <v>40</v>
      </c>
      <c r="L320" s="33">
        <v>306</v>
      </c>
      <c r="M320" s="33">
        <v>96</v>
      </c>
      <c r="N320" s="33">
        <v>273</v>
      </c>
      <c r="O320" s="33">
        <v>412</v>
      </c>
      <c r="P320" s="33">
        <v>6</v>
      </c>
      <c r="Q320" s="33">
        <v>56</v>
      </c>
      <c r="R320" s="33" t="str">
        <f t="shared" si="33"/>
        <v>2.Middle age</v>
      </c>
      <c r="S320" s="33" t="s">
        <v>46</v>
      </c>
      <c r="T320" s="33">
        <v>49577.45</v>
      </c>
      <c r="U320" s="33" t="s">
        <v>37</v>
      </c>
      <c r="V320" s="33" t="s">
        <v>43</v>
      </c>
      <c r="W320" s="36">
        <v>45308</v>
      </c>
      <c r="X320" s="37">
        <v>0.61111111111111116</v>
      </c>
      <c r="Y320" s="34">
        <f t="shared" si="34"/>
        <v>17</v>
      </c>
      <c r="Z320" s="34">
        <f t="shared" si="35"/>
        <v>17</v>
      </c>
      <c r="AA320" s="33">
        <f t="shared" si="36"/>
        <v>2024</v>
      </c>
      <c r="AB320" s="34">
        <f t="shared" si="37"/>
        <v>14</v>
      </c>
      <c r="AC320" s="34">
        <f t="shared" si="38"/>
        <v>40</v>
      </c>
      <c r="AD320" s="38">
        <f t="shared" si="39"/>
        <v>0</v>
      </c>
    </row>
    <row r="321" spans="1:30" x14ac:dyDescent="0.35">
      <c r="A321" s="39">
        <v>310</v>
      </c>
      <c r="B321" s="40">
        <v>5462</v>
      </c>
      <c r="C321" s="40">
        <v>130</v>
      </c>
      <c r="D321" s="40" t="s">
        <v>52</v>
      </c>
      <c r="E321" s="40" t="s">
        <v>25</v>
      </c>
      <c r="F321" s="40">
        <v>1</v>
      </c>
      <c r="G321" s="41">
        <v>1719.82</v>
      </c>
      <c r="H321" s="41">
        <f t="shared" si="32"/>
        <v>1719.82</v>
      </c>
      <c r="I321" s="42">
        <v>45383.650694444441</v>
      </c>
      <c r="J321" s="40">
        <v>14</v>
      </c>
      <c r="K321" s="40" t="s">
        <v>45</v>
      </c>
      <c r="L321" s="40">
        <v>351</v>
      </c>
      <c r="M321" s="40">
        <v>91</v>
      </c>
      <c r="N321" s="40">
        <v>134</v>
      </c>
      <c r="O321" s="40">
        <v>214</v>
      </c>
      <c r="P321" s="40">
        <v>1</v>
      </c>
      <c r="Q321" s="40">
        <v>56</v>
      </c>
      <c r="R321" s="40" t="str">
        <f t="shared" si="33"/>
        <v>2.Middle age</v>
      </c>
      <c r="S321" s="40" t="s">
        <v>27</v>
      </c>
      <c r="T321" s="40">
        <v>61627.13</v>
      </c>
      <c r="U321" s="40" t="s">
        <v>33</v>
      </c>
      <c r="V321" s="40" t="s">
        <v>29</v>
      </c>
      <c r="W321" s="43">
        <v>45383</v>
      </c>
      <c r="X321" s="47">
        <v>0.65069444444444446</v>
      </c>
      <c r="Y321" s="41">
        <f t="shared" si="34"/>
        <v>1</v>
      </c>
      <c r="Z321" s="41">
        <f t="shared" si="35"/>
        <v>1</v>
      </c>
      <c r="AA321" s="40">
        <f t="shared" si="36"/>
        <v>2024</v>
      </c>
      <c r="AB321" s="41">
        <f t="shared" si="37"/>
        <v>15</v>
      </c>
      <c r="AC321" s="41">
        <f t="shared" si="38"/>
        <v>37</v>
      </c>
      <c r="AD321" s="45">
        <f t="shared" si="39"/>
        <v>0</v>
      </c>
    </row>
    <row r="322" spans="1:30" x14ac:dyDescent="0.35">
      <c r="A322" s="32">
        <v>311</v>
      </c>
      <c r="B322" s="33">
        <v>5616</v>
      </c>
      <c r="C322" s="33">
        <v>668</v>
      </c>
      <c r="D322" s="33" t="s">
        <v>52</v>
      </c>
      <c r="E322" s="33" t="s">
        <v>25</v>
      </c>
      <c r="F322" s="33">
        <v>4</v>
      </c>
      <c r="G322" s="34">
        <v>1723.26</v>
      </c>
      <c r="H322" s="34">
        <f t="shared" si="32"/>
        <v>6893.04</v>
      </c>
      <c r="I322" s="35">
        <v>45439.972916666666</v>
      </c>
      <c r="J322" s="33">
        <v>10</v>
      </c>
      <c r="K322" s="33" t="s">
        <v>40</v>
      </c>
      <c r="L322" s="33">
        <v>177</v>
      </c>
      <c r="M322" s="33">
        <v>148</v>
      </c>
      <c r="N322" s="33">
        <v>207</v>
      </c>
      <c r="O322" s="33">
        <v>424</v>
      </c>
      <c r="P322" s="33">
        <v>8</v>
      </c>
      <c r="Q322" s="33">
        <v>63</v>
      </c>
      <c r="R322" s="33" t="str">
        <f t="shared" si="33"/>
        <v xml:space="preserve">3.Senior Citizen </v>
      </c>
      <c r="S322" s="33" t="s">
        <v>27</v>
      </c>
      <c r="T322" s="33">
        <v>38617.07</v>
      </c>
      <c r="U322" s="33" t="s">
        <v>37</v>
      </c>
      <c r="V322" s="33" t="s">
        <v>29</v>
      </c>
      <c r="W322" s="36">
        <v>45439</v>
      </c>
      <c r="X322" s="37">
        <v>0.97291666666666665</v>
      </c>
      <c r="Y322" s="34">
        <f t="shared" si="34"/>
        <v>27</v>
      </c>
      <c r="Z322" s="34">
        <f t="shared" si="35"/>
        <v>27</v>
      </c>
      <c r="AA322" s="33">
        <f t="shared" si="36"/>
        <v>2024</v>
      </c>
      <c r="AB322" s="34">
        <f t="shared" si="37"/>
        <v>23</v>
      </c>
      <c r="AC322" s="34">
        <f t="shared" si="38"/>
        <v>21</v>
      </c>
      <c r="AD322" s="38">
        <f t="shared" si="39"/>
        <v>0</v>
      </c>
    </row>
    <row r="323" spans="1:30" x14ac:dyDescent="0.35">
      <c r="A323" s="39">
        <v>312</v>
      </c>
      <c r="B323" s="40">
        <v>4450</v>
      </c>
      <c r="C323" s="40">
        <v>386</v>
      </c>
      <c r="D323" s="40" t="s">
        <v>49</v>
      </c>
      <c r="E323" s="40" t="s">
        <v>25</v>
      </c>
      <c r="F323" s="40">
        <v>2</v>
      </c>
      <c r="G323" s="41">
        <v>917.31</v>
      </c>
      <c r="H323" s="41">
        <f t="shared" si="32"/>
        <v>1834.62</v>
      </c>
      <c r="I323" s="42">
        <v>45535.601388888892</v>
      </c>
      <c r="J323" s="40">
        <v>15</v>
      </c>
      <c r="K323" s="40" t="s">
        <v>26</v>
      </c>
      <c r="L323" s="40">
        <v>391</v>
      </c>
      <c r="M323" s="40">
        <v>115</v>
      </c>
      <c r="N323" s="40">
        <v>136</v>
      </c>
      <c r="O323" s="40">
        <v>283</v>
      </c>
      <c r="P323" s="40">
        <v>9</v>
      </c>
      <c r="Q323" s="40">
        <v>57</v>
      </c>
      <c r="R323" s="40" t="str">
        <f t="shared" si="33"/>
        <v>2.Middle age</v>
      </c>
      <c r="S323" s="40" t="s">
        <v>41</v>
      </c>
      <c r="T323" s="40">
        <v>42203.45</v>
      </c>
      <c r="U323" s="40" t="s">
        <v>28</v>
      </c>
      <c r="V323" s="40" t="s">
        <v>50</v>
      </c>
      <c r="W323" s="43">
        <v>45535</v>
      </c>
      <c r="X323" s="44">
        <v>0.60138888888888886</v>
      </c>
      <c r="Y323" s="41">
        <f t="shared" si="34"/>
        <v>31</v>
      </c>
      <c r="Z323" s="41">
        <f t="shared" si="35"/>
        <v>31</v>
      </c>
      <c r="AA323" s="40">
        <f t="shared" si="36"/>
        <v>2024</v>
      </c>
      <c r="AB323" s="41">
        <f t="shared" si="37"/>
        <v>14</v>
      </c>
      <c r="AC323" s="41">
        <f t="shared" si="38"/>
        <v>26</v>
      </c>
      <c r="AD323" s="45">
        <f t="shared" si="39"/>
        <v>0</v>
      </c>
    </row>
    <row r="324" spans="1:30" x14ac:dyDescent="0.35">
      <c r="A324" s="32">
        <v>313</v>
      </c>
      <c r="B324" s="33">
        <v>6617</v>
      </c>
      <c r="C324" s="33">
        <v>330</v>
      </c>
      <c r="D324" s="33" t="s">
        <v>49</v>
      </c>
      <c r="E324" s="33" t="s">
        <v>25</v>
      </c>
      <c r="F324" s="33">
        <v>4</v>
      </c>
      <c r="G324" s="34">
        <v>442.59</v>
      </c>
      <c r="H324" s="34">
        <f t="shared" si="32"/>
        <v>1770.36</v>
      </c>
      <c r="I324" s="35">
        <v>45379.085416666669</v>
      </c>
      <c r="J324" s="33">
        <v>14</v>
      </c>
      <c r="K324" s="33" t="s">
        <v>45</v>
      </c>
      <c r="L324" s="33">
        <v>23</v>
      </c>
      <c r="M324" s="33">
        <v>145</v>
      </c>
      <c r="N324" s="33">
        <v>293</v>
      </c>
      <c r="O324" s="33">
        <v>142</v>
      </c>
      <c r="P324" s="33">
        <v>7</v>
      </c>
      <c r="Q324" s="33">
        <v>65</v>
      </c>
      <c r="R324" s="33" t="str">
        <f t="shared" si="33"/>
        <v xml:space="preserve">3.Senior Citizen </v>
      </c>
      <c r="S324" s="33" t="s">
        <v>46</v>
      </c>
      <c r="T324" s="33">
        <v>28062.22</v>
      </c>
      <c r="U324" s="33" t="s">
        <v>37</v>
      </c>
      <c r="V324" s="33" t="s">
        <v>43</v>
      </c>
      <c r="W324" s="36">
        <v>45379</v>
      </c>
      <c r="X324" s="37">
        <v>8.5416666666666669E-2</v>
      </c>
      <c r="Y324" s="34">
        <f t="shared" si="34"/>
        <v>28</v>
      </c>
      <c r="Z324" s="34">
        <f t="shared" si="35"/>
        <v>28</v>
      </c>
      <c r="AA324" s="33">
        <f t="shared" si="36"/>
        <v>2024</v>
      </c>
      <c r="AB324" s="34">
        <f t="shared" si="37"/>
        <v>2</v>
      </c>
      <c r="AC324" s="34">
        <f t="shared" si="38"/>
        <v>3</v>
      </c>
      <c r="AD324" s="38">
        <f t="shared" si="39"/>
        <v>0</v>
      </c>
    </row>
    <row r="325" spans="1:30" x14ac:dyDescent="0.35">
      <c r="A325" s="39">
        <v>314</v>
      </c>
      <c r="B325" s="40">
        <v>4335</v>
      </c>
      <c r="C325" s="40">
        <v>255</v>
      </c>
      <c r="D325" s="40" t="s">
        <v>31</v>
      </c>
      <c r="E325" s="40" t="s">
        <v>25</v>
      </c>
      <c r="F325" s="40">
        <v>2</v>
      </c>
      <c r="G325" s="41">
        <v>1617.77</v>
      </c>
      <c r="H325" s="41">
        <f t="shared" si="32"/>
        <v>3235.54</v>
      </c>
      <c r="I325" s="42">
        <v>45527.322222222225</v>
      </c>
      <c r="J325" s="40">
        <v>3</v>
      </c>
      <c r="K325" s="40" t="s">
        <v>26</v>
      </c>
      <c r="L325" s="40">
        <v>63</v>
      </c>
      <c r="M325" s="40">
        <v>62</v>
      </c>
      <c r="N325" s="40">
        <v>151</v>
      </c>
      <c r="O325" s="40">
        <v>466</v>
      </c>
      <c r="P325" s="40">
        <v>8</v>
      </c>
      <c r="Q325" s="40">
        <v>18</v>
      </c>
      <c r="R325" s="40" t="str">
        <f t="shared" si="33"/>
        <v>1.Young age</v>
      </c>
      <c r="S325" s="40" t="s">
        <v>27</v>
      </c>
      <c r="T325" s="40">
        <v>118750.33</v>
      </c>
      <c r="U325" s="40" t="s">
        <v>42</v>
      </c>
      <c r="V325" s="40" t="s">
        <v>29</v>
      </c>
      <c r="W325" s="43">
        <v>45527</v>
      </c>
      <c r="X325" s="44">
        <v>0.32222222222222224</v>
      </c>
      <c r="Y325" s="41">
        <f t="shared" si="34"/>
        <v>23</v>
      </c>
      <c r="Z325" s="41">
        <f t="shared" si="35"/>
        <v>23</v>
      </c>
      <c r="AA325" s="40">
        <f t="shared" si="36"/>
        <v>2024</v>
      </c>
      <c r="AB325" s="41">
        <f t="shared" si="37"/>
        <v>7</v>
      </c>
      <c r="AC325" s="41">
        <f t="shared" si="38"/>
        <v>44</v>
      </c>
      <c r="AD325" s="45">
        <f t="shared" si="39"/>
        <v>0</v>
      </c>
    </row>
    <row r="326" spans="1:30" x14ac:dyDescent="0.35">
      <c r="A326" s="32">
        <v>315</v>
      </c>
      <c r="B326" s="33">
        <v>5325</v>
      </c>
      <c r="C326" s="33">
        <v>449</v>
      </c>
      <c r="D326" s="33" t="s">
        <v>52</v>
      </c>
      <c r="E326" s="33" t="s">
        <v>25</v>
      </c>
      <c r="F326" s="33">
        <v>1</v>
      </c>
      <c r="G326" s="34">
        <v>148.86000000000001</v>
      </c>
      <c r="H326" s="34">
        <f t="shared" si="32"/>
        <v>148.86000000000001</v>
      </c>
      <c r="I326" s="35">
        <v>45306.14166666667</v>
      </c>
      <c r="J326" s="33">
        <v>10</v>
      </c>
      <c r="K326" s="33" t="s">
        <v>36</v>
      </c>
      <c r="L326" s="33">
        <v>457</v>
      </c>
      <c r="M326" s="33">
        <v>112</v>
      </c>
      <c r="N326" s="33">
        <v>280</v>
      </c>
      <c r="O326" s="33">
        <v>455</v>
      </c>
      <c r="P326" s="33">
        <v>3</v>
      </c>
      <c r="Q326" s="33">
        <v>45</v>
      </c>
      <c r="R326" s="33" t="str">
        <f t="shared" si="33"/>
        <v>2.Middle age</v>
      </c>
      <c r="S326" s="33" t="s">
        <v>41</v>
      </c>
      <c r="T326" s="33">
        <v>118889.25</v>
      </c>
      <c r="U326" s="33" t="s">
        <v>42</v>
      </c>
      <c r="V326" s="33" t="s">
        <v>29</v>
      </c>
      <c r="W326" s="36">
        <v>45306</v>
      </c>
      <c r="X326" s="37">
        <v>0.14166666666666666</v>
      </c>
      <c r="Y326" s="34">
        <f t="shared" si="34"/>
        <v>15</v>
      </c>
      <c r="Z326" s="34">
        <f t="shared" si="35"/>
        <v>15</v>
      </c>
      <c r="AA326" s="33">
        <f t="shared" si="36"/>
        <v>2024</v>
      </c>
      <c r="AB326" s="34">
        <f t="shared" si="37"/>
        <v>3</v>
      </c>
      <c r="AC326" s="34">
        <f t="shared" si="38"/>
        <v>24</v>
      </c>
      <c r="AD326" s="38">
        <f t="shared" si="39"/>
        <v>0</v>
      </c>
    </row>
    <row r="327" spans="1:30" x14ac:dyDescent="0.35">
      <c r="A327" s="39">
        <v>316</v>
      </c>
      <c r="B327" s="40">
        <v>9280</v>
      </c>
      <c r="C327" s="40">
        <v>502</v>
      </c>
      <c r="D327" s="40" t="s">
        <v>38</v>
      </c>
      <c r="E327" s="40" t="s">
        <v>47</v>
      </c>
      <c r="F327" s="40">
        <v>1</v>
      </c>
      <c r="G327" s="41">
        <v>1108.8599999999999</v>
      </c>
      <c r="H327" s="41">
        <f t="shared" si="32"/>
        <v>1108.8599999999999</v>
      </c>
      <c r="I327" s="42">
        <v>45387.92083333333</v>
      </c>
      <c r="J327" s="40">
        <v>10</v>
      </c>
      <c r="K327" s="40" t="s">
        <v>45</v>
      </c>
      <c r="L327" s="40">
        <v>350</v>
      </c>
      <c r="M327" s="40">
        <v>54</v>
      </c>
      <c r="N327" s="40">
        <v>270</v>
      </c>
      <c r="O327" s="40">
        <v>212</v>
      </c>
      <c r="P327" s="40">
        <v>6</v>
      </c>
      <c r="Q327" s="40">
        <v>62</v>
      </c>
      <c r="R327" s="40" t="str">
        <f t="shared" si="33"/>
        <v xml:space="preserve">3.Senior Citizen </v>
      </c>
      <c r="S327" s="40" t="s">
        <v>46</v>
      </c>
      <c r="T327" s="40">
        <v>41161.22</v>
      </c>
      <c r="U327" s="40" t="s">
        <v>42</v>
      </c>
      <c r="V327" s="40" t="s">
        <v>29</v>
      </c>
      <c r="W327" s="43">
        <v>45387</v>
      </c>
      <c r="X327" s="47">
        <v>0.92083333333333328</v>
      </c>
      <c r="Y327" s="41">
        <f t="shared" si="34"/>
        <v>5</v>
      </c>
      <c r="Z327" s="41">
        <f t="shared" si="35"/>
        <v>5</v>
      </c>
      <c r="AA327" s="40">
        <f t="shared" si="36"/>
        <v>2024</v>
      </c>
      <c r="AB327" s="41">
        <f t="shared" si="37"/>
        <v>22</v>
      </c>
      <c r="AC327" s="41">
        <f t="shared" si="38"/>
        <v>6</v>
      </c>
      <c r="AD327" s="45">
        <f t="shared" si="39"/>
        <v>0</v>
      </c>
    </row>
    <row r="328" spans="1:30" x14ac:dyDescent="0.35">
      <c r="A328" s="32">
        <v>317</v>
      </c>
      <c r="B328" s="33">
        <v>9004</v>
      </c>
      <c r="C328" s="33">
        <v>772</v>
      </c>
      <c r="D328" s="33" t="s">
        <v>52</v>
      </c>
      <c r="E328" s="33" t="s">
        <v>25</v>
      </c>
      <c r="F328" s="33">
        <v>5</v>
      </c>
      <c r="G328" s="34">
        <v>1169.1600000000001</v>
      </c>
      <c r="H328" s="34">
        <f t="shared" si="32"/>
        <v>5845.8</v>
      </c>
      <c r="I328" s="35">
        <v>45303.955555555556</v>
      </c>
      <c r="J328" s="33">
        <v>5</v>
      </c>
      <c r="K328" s="33" t="s">
        <v>40</v>
      </c>
      <c r="L328" s="33">
        <v>154</v>
      </c>
      <c r="M328" s="33">
        <v>117</v>
      </c>
      <c r="N328" s="33">
        <v>121</v>
      </c>
      <c r="O328" s="33">
        <v>197</v>
      </c>
      <c r="P328" s="33">
        <v>4</v>
      </c>
      <c r="Q328" s="33">
        <v>19</v>
      </c>
      <c r="R328" s="33" t="str">
        <f t="shared" si="33"/>
        <v>1.Young age</v>
      </c>
      <c r="S328" s="33" t="s">
        <v>46</v>
      </c>
      <c r="T328" s="33">
        <v>89805.81</v>
      </c>
      <c r="U328" s="33" t="s">
        <v>42</v>
      </c>
      <c r="V328" s="33" t="s">
        <v>34</v>
      </c>
      <c r="W328" s="36">
        <v>45303</v>
      </c>
      <c r="X328" s="46">
        <v>0.9555555555555556</v>
      </c>
      <c r="Y328" s="34">
        <f t="shared" si="34"/>
        <v>12</v>
      </c>
      <c r="Z328" s="34">
        <f t="shared" si="35"/>
        <v>12</v>
      </c>
      <c r="AA328" s="33">
        <f t="shared" si="36"/>
        <v>2024</v>
      </c>
      <c r="AB328" s="34">
        <f t="shared" si="37"/>
        <v>22</v>
      </c>
      <c r="AC328" s="34">
        <f t="shared" si="38"/>
        <v>56</v>
      </c>
      <c r="AD328" s="38">
        <f t="shared" si="39"/>
        <v>0</v>
      </c>
    </row>
    <row r="329" spans="1:30" x14ac:dyDescent="0.35">
      <c r="A329" s="39">
        <v>318</v>
      </c>
      <c r="B329" s="40">
        <v>5114</v>
      </c>
      <c r="C329" s="40">
        <v>240</v>
      </c>
      <c r="D329" s="40" t="s">
        <v>51</v>
      </c>
      <c r="E329" s="40" t="s">
        <v>25</v>
      </c>
      <c r="F329" s="40">
        <v>1</v>
      </c>
      <c r="G329" s="41">
        <v>324.38</v>
      </c>
      <c r="H329" s="41">
        <f t="shared" si="32"/>
        <v>324.38</v>
      </c>
      <c r="I329" s="42">
        <v>45513.004166666666</v>
      </c>
      <c r="J329" s="40">
        <v>15</v>
      </c>
      <c r="K329" s="40" t="s">
        <v>36</v>
      </c>
      <c r="L329" s="40">
        <v>192</v>
      </c>
      <c r="M329" s="40">
        <v>143</v>
      </c>
      <c r="N329" s="40">
        <v>204</v>
      </c>
      <c r="O329" s="40">
        <v>480</v>
      </c>
      <c r="P329" s="40">
        <v>1</v>
      </c>
      <c r="Q329" s="40">
        <v>37</v>
      </c>
      <c r="R329" s="40" t="str">
        <f t="shared" si="33"/>
        <v>2.Middle age</v>
      </c>
      <c r="S329" s="40" t="s">
        <v>27</v>
      </c>
      <c r="T329" s="40">
        <v>88610.3</v>
      </c>
      <c r="U329" s="40" t="s">
        <v>33</v>
      </c>
      <c r="V329" s="40" t="s">
        <v>34</v>
      </c>
      <c r="W329" s="43">
        <v>45513</v>
      </c>
      <c r="X329" s="47">
        <v>4.1666666666666666E-3</v>
      </c>
      <c r="Y329" s="41">
        <f t="shared" si="34"/>
        <v>9</v>
      </c>
      <c r="Z329" s="41">
        <f t="shared" si="35"/>
        <v>9</v>
      </c>
      <c r="AA329" s="40">
        <f t="shared" si="36"/>
        <v>2024</v>
      </c>
      <c r="AB329" s="41">
        <f t="shared" si="37"/>
        <v>0</v>
      </c>
      <c r="AC329" s="41">
        <f t="shared" si="38"/>
        <v>6</v>
      </c>
      <c r="AD329" s="45">
        <f t="shared" si="39"/>
        <v>0</v>
      </c>
    </row>
    <row r="330" spans="1:30" x14ac:dyDescent="0.35">
      <c r="A330" s="32">
        <v>319</v>
      </c>
      <c r="B330" s="33">
        <v>1832</v>
      </c>
      <c r="C330" s="33">
        <v>189</v>
      </c>
      <c r="D330" s="33" t="s">
        <v>38</v>
      </c>
      <c r="E330" s="33" t="s">
        <v>25</v>
      </c>
      <c r="F330" s="33">
        <v>3</v>
      </c>
      <c r="G330" s="34">
        <v>213.16</v>
      </c>
      <c r="H330" s="34">
        <f t="shared" si="32"/>
        <v>639.48</v>
      </c>
      <c r="I330" s="35">
        <v>45495.240972222222</v>
      </c>
      <c r="J330" s="33">
        <v>17</v>
      </c>
      <c r="K330" s="33" t="s">
        <v>26</v>
      </c>
      <c r="L330" s="33">
        <v>231</v>
      </c>
      <c r="M330" s="33">
        <v>78</v>
      </c>
      <c r="N330" s="33">
        <v>217</v>
      </c>
      <c r="O330" s="33">
        <v>490</v>
      </c>
      <c r="P330" s="33">
        <v>9</v>
      </c>
      <c r="Q330" s="33">
        <v>25</v>
      </c>
      <c r="R330" s="33" t="str">
        <f t="shared" si="33"/>
        <v>1.Young age</v>
      </c>
      <c r="S330" s="33" t="s">
        <v>46</v>
      </c>
      <c r="T330" s="33">
        <v>91842.84</v>
      </c>
      <c r="U330" s="33" t="s">
        <v>37</v>
      </c>
      <c r="V330" s="33" t="s">
        <v>43</v>
      </c>
      <c r="W330" s="36">
        <v>45495</v>
      </c>
      <c r="X330" s="37">
        <v>0.24097222222222223</v>
      </c>
      <c r="Y330" s="34">
        <f t="shared" si="34"/>
        <v>22</v>
      </c>
      <c r="Z330" s="34">
        <f t="shared" si="35"/>
        <v>22</v>
      </c>
      <c r="AA330" s="33">
        <f t="shared" si="36"/>
        <v>2024</v>
      </c>
      <c r="AB330" s="34">
        <f t="shared" si="37"/>
        <v>5</v>
      </c>
      <c r="AC330" s="34">
        <f t="shared" si="38"/>
        <v>47</v>
      </c>
      <c r="AD330" s="38">
        <f t="shared" si="39"/>
        <v>0</v>
      </c>
    </row>
    <row r="331" spans="1:30" x14ac:dyDescent="0.35">
      <c r="A331" s="39">
        <v>320</v>
      </c>
      <c r="B331" s="40">
        <v>2512</v>
      </c>
      <c r="C331" s="40">
        <v>847</v>
      </c>
      <c r="D331" s="40" t="s">
        <v>38</v>
      </c>
      <c r="E331" s="40" t="s">
        <v>25</v>
      </c>
      <c r="F331" s="40">
        <v>4</v>
      </c>
      <c r="G331" s="41">
        <v>831.51</v>
      </c>
      <c r="H331" s="41">
        <f t="shared" si="32"/>
        <v>3326.04</v>
      </c>
      <c r="I331" s="42">
        <v>45482.520138888889</v>
      </c>
      <c r="J331" s="40">
        <v>16</v>
      </c>
      <c r="K331" s="40" t="s">
        <v>36</v>
      </c>
      <c r="L331" s="40">
        <v>480</v>
      </c>
      <c r="M331" s="40">
        <v>80</v>
      </c>
      <c r="N331" s="40">
        <v>195</v>
      </c>
      <c r="O331" s="40">
        <v>149</v>
      </c>
      <c r="P331" s="40">
        <v>2</v>
      </c>
      <c r="Q331" s="40">
        <v>50</v>
      </c>
      <c r="R331" s="40" t="str">
        <f t="shared" si="33"/>
        <v>2.Middle age</v>
      </c>
      <c r="S331" s="40" t="s">
        <v>41</v>
      </c>
      <c r="T331" s="40">
        <v>75531.429999999993</v>
      </c>
      <c r="U331" s="40" t="s">
        <v>42</v>
      </c>
      <c r="V331" s="40" t="s">
        <v>29</v>
      </c>
      <c r="W331" s="43">
        <v>45482</v>
      </c>
      <c r="X331" s="47">
        <v>0.52013888888888893</v>
      </c>
      <c r="Y331" s="41">
        <f t="shared" si="34"/>
        <v>9</v>
      </c>
      <c r="Z331" s="41">
        <f t="shared" si="35"/>
        <v>9</v>
      </c>
      <c r="AA331" s="40">
        <f t="shared" si="36"/>
        <v>2024</v>
      </c>
      <c r="AB331" s="41">
        <f t="shared" si="37"/>
        <v>12</v>
      </c>
      <c r="AC331" s="41">
        <f t="shared" si="38"/>
        <v>29</v>
      </c>
      <c r="AD331" s="45">
        <f t="shared" si="39"/>
        <v>0</v>
      </c>
    </row>
    <row r="332" spans="1:30" x14ac:dyDescent="0.35">
      <c r="A332" s="32">
        <v>321</v>
      </c>
      <c r="B332" s="33">
        <v>7939</v>
      </c>
      <c r="C332" s="33">
        <v>491</v>
      </c>
      <c r="D332" s="33" t="s">
        <v>39</v>
      </c>
      <c r="E332" s="33" t="s">
        <v>25</v>
      </c>
      <c r="F332" s="33">
        <v>4</v>
      </c>
      <c r="G332" s="34">
        <v>64.45</v>
      </c>
      <c r="H332" s="34">
        <f t="shared" si="32"/>
        <v>257.8</v>
      </c>
      <c r="I332" s="35">
        <v>45537.722222222219</v>
      </c>
      <c r="J332" s="33">
        <v>8</v>
      </c>
      <c r="K332" s="33" t="s">
        <v>26</v>
      </c>
      <c r="L332" s="33">
        <v>22</v>
      </c>
      <c r="M332" s="33">
        <v>94</v>
      </c>
      <c r="N332" s="33">
        <v>105</v>
      </c>
      <c r="O332" s="33">
        <v>281</v>
      </c>
      <c r="P332" s="33">
        <v>6</v>
      </c>
      <c r="Q332" s="33">
        <v>45</v>
      </c>
      <c r="R332" s="33" t="str">
        <f t="shared" si="33"/>
        <v>2.Middle age</v>
      </c>
      <c r="S332" s="33" t="s">
        <v>27</v>
      </c>
      <c r="T332" s="33">
        <v>31754.23</v>
      </c>
      <c r="U332" s="33" t="s">
        <v>28</v>
      </c>
      <c r="V332" s="33" t="s">
        <v>50</v>
      </c>
      <c r="W332" s="36">
        <v>45537</v>
      </c>
      <c r="X332" s="46">
        <v>0.72222222222222221</v>
      </c>
      <c r="Y332" s="34">
        <f t="shared" si="34"/>
        <v>2</v>
      </c>
      <c r="Z332" s="34">
        <f t="shared" si="35"/>
        <v>2</v>
      </c>
      <c r="AA332" s="33">
        <f t="shared" si="36"/>
        <v>2024</v>
      </c>
      <c r="AB332" s="34">
        <f t="shared" si="37"/>
        <v>17</v>
      </c>
      <c r="AC332" s="34">
        <f t="shared" si="38"/>
        <v>20</v>
      </c>
      <c r="AD332" s="38">
        <f t="shared" si="39"/>
        <v>0</v>
      </c>
    </row>
    <row r="333" spans="1:30" x14ac:dyDescent="0.35">
      <c r="A333" s="39">
        <v>322</v>
      </c>
      <c r="B333" s="40">
        <v>5533</v>
      </c>
      <c r="C333" s="40">
        <v>633</v>
      </c>
      <c r="D333" s="40" t="s">
        <v>49</v>
      </c>
      <c r="E333" s="40" t="s">
        <v>25</v>
      </c>
      <c r="F333" s="40">
        <v>3</v>
      </c>
      <c r="G333" s="41">
        <v>866.45</v>
      </c>
      <c r="H333" s="41">
        <f t="shared" ref="H333:H396" si="40">G333*F333</f>
        <v>2599.3500000000004</v>
      </c>
      <c r="I333" s="42">
        <v>45426.15347222222</v>
      </c>
      <c r="J333" s="40">
        <v>11</v>
      </c>
      <c r="K333" s="40" t="s">
        <v>40</v>
      </c>
      <c r="L333" s="40">
        <v>383</v>
      </c>
      <c r="M333" s="40">
        <v>58</v>
      </c>
      <c r="N333" s="40">
        <v>116</v>
      </c>
      <c r="O333" s="40">
        <v>332</v>
      </c>
      <c r="P333" s="40">
        <v>9</v>
      </c>
      <c r="Q333" s="40">
        <v>57</v>
      </c>
      <c r="R333" s="40" t="str">
        <f t="shared" ref="R333:R396" si="41">IF(Q333&lt;=34,"1.Young age",IF(Q333&gt;=60,"3.Senior Citizen ","2.Middle age"))</f>
        <v>2.Middle age</v>
      </c>
      <c r="S333" s="40" t="s">
        <v>46</v>
      </c>
      <c r="T333" s="40">
        <v>116422.23</v>
      </c>
      <c r="U333" s="40" t="s">
        <v>28</v>
      </c>
      <c r="V333" s="40" t="s">
        <v>43</v>
      </c>
      <c r="W333" s="43">
        <v>45426</v>
      </c>
      <c r="X333" s="44">
        <v>0.15347222222222223</v>
      </c>
      <c r="Y333" s="41">
        <f t="shared" ref="Y333:Y396" si="42">DAY(W333)</f>
        <v>14</v>
      </c>
      <c r="Z333" s="41">
        <f t="shared" ref="Z333:Z396" si="43">VALUE(Y333)</f>
        <v>14</v>
      </c>
      <c r="AA333" s="40">
        <f t="shared" ref="AA333:AA396" si="44">YEAR(W333)</f>
        <v>2024</v>
      </c>
      <c r="AB333" s="41">
        <f t="shared" ref="AB333:AB396" si="45">HOUR(X333)</f>
        <v>3</v>
      </c>
      <c r="AC333" s="41">
        <f t="shared" ref="AC333:AC396" si="46">MINUTE(X333)</f>
        <v>41</v>
      </c>
      <c r="AD333" s="45">
        <f t="shared" ref="AD333:AD396" si="47">SECOND(X333)</f>
        <v>0</v>
      </c>
    </row>
    <row r="334" spans="1:30" x14ac:dyDescent="0.35">
      <c r="A334" s="32">
        <v>323</v>
      </c>
      <c r="B334" s="33">
        <v>1722</v>
      </c>
      <c r="C334" s="33">
        <v>794</v>
      </c>
      <c r="D334" s="33" t="s">
        <v>38</v>
      </c>
      <c r="E334" s="33" t="s">
        <v>25</v>
      </c>
      <c r="F334" s="33">
        <v>1</v>
      </c>
      <c r="G334" s="34">
        <v>744.84</v>
      </c>
      <c r="H334" s="34">
        <f t="shared" si="40"/>
        <v>744.84</v>
      </c>
      <c r="I334" s="35">
        <v>45304.62777777778</v>
      </c>
      <c r="J334" s="33">
        <v>11</v>
      </c>
      <c r="K334" s="33" t="s">
        <v>40</v>
      </c>
      <c r="L334" s="33">
        <v>477</v>
      </c>
      <c r="M334" s="33">
        <v>150</v>
      </c>
      <c r="N334" s="33">
        <v>121</v>
      </c>
      <c r="O334" s="33">
        <v>395</v>
      </c>
      <c r="P334" s="33">
        <v>1</v>
      </c>
      <c r="Q334" s="33">
        <v>70</v>
      </c>
      <c r="R334" s="33" t="str">
        <f t="shared" si="41"/>
        <v xml:space="preserve">3.Senior Citizen </v>
      </c>
      <c r="S334" s="33" t="s">
        <v>27</v>
      </c>
      <c r="T334" s="33">
        <v>24069.22</v>
      </c>
      <c r="U334" s="33" t="s">
        <v>28</v>
      </c>
      <c r="V334" s="33" t="s">
        <v>50</v>
      </c>
      <c r="W334" s="36">
        <v>45304</v>
      </c>
      <c r="X334" s="37">
        <v>0.62777777777777777</v>
      </c>
      <c r="Y334" s="34">
        <f t="shared" si="42"/>
        <v>13</v>
      </c>
      <c r="Z334" s="34">
        <f t="shared" si="43"/>
        <v>13</v>
      </c>
      <c r="AA334" s="33">
        <f t="shared" si="44"/>
        <v>2024</v>
      </c>
      <c r="AB334" s="34">
        <f t="shared" si="45"/>
        <v>15</v>
      </c>
      <c r="AC334" s="34">
        <f t="shared" si="46"/>
        <v>4</v>
      </c>
      <c r="AD334" s="38">
        <f t="shared" si="47"/>
        <v>0</v>
      </c>
    </row>
    <row r="335" spans="1:30" x14ac:dyDescent="0.35">
      <c r="A335" s="39">
        <v>324</v>
      </c>
      <c r="B335" s="40">
        <v>1058</v>
      </c>
      <c r="C335" s="40">
        <v>727</v>
      </c>
      <c r="D335" s="40" t="s">
        <v>51</v>
      </c>
      <c r="E335" s="40" t="s">
        <v>47</v>
      </c>
      <c r="F335" s="40">
        <v>2</v>
      </c>
      <c r="G335" s="41">
        <v>671.38</v>
      </c>
      <c r="H335" s="41">
        <f t="shared" si="40"/>
        <v>1342.76</v>
      </c>
      <c r="I335" s="42">
        <v>45542.9</v>
      </c>
      <c r="J335" s="40">
        <v>9</v>
      </c>
      <c r="K335" s="40" t="s">
        <v>26</v>
      </c>
      <c r="L335" s="40">
        <v>315</v>
      </c>
      <c r="M335" s="40">
        <v>147</v>
      </c>
      <c r="N335" s="40">
        <v>194</v>
      </c>
      <c r="O335" s="40">
        <v>191</v>
      </c>
      <c r="P335" s="40">
        <v>9</v>
      </c>
      <c r="Q335" s="40">
        <v>42</v>
      </c>
      <c r="R335" s="40" t="str">
        <f t="shared" si="41"/>
        <v>2.Middle age</v>
      </c>
      <c r="S335" s="40" t="s">
        <v>46</v>
      </c>
      <c r="T335" s="40">
        <v>74270.48</v>
      </c>
      <c r="U335" s="40" t="s">
        <v>37</v>
      </c>
      <c r="V335" s="40" t="s">
        <v>50</v>
      </c>
      <c r="W335" s="43">
        <v>45542</v>
      </c>
      <c r="X335" s="47">
        <v>0.9</v>
      </c>
      <c r="Y335" s="41">
        <f t="shared" si="42"/>
        <v>7</v>
      </c>
      <c r="Z335" s="41">
        <f t="shared" si="43"/>
        <v>7</v>
      </c>
      <c r="AA335" s="40">
        <f t="shared" si="44"/>
        <v>2024</v>
      </c>
      <c r="AB335" s="41">
        <f t="shared" si="45"/>
        <v>21</v>
      </c>
      <c r="AC335" s="41">
        <f t="shared" si="46"/>
        <v>36</v>
      </c>
      <c r="AD335" s="45">
        <f t="shared" si="47"/>
        <v>0</v>
      </c>
    </row>
    <row r="336" spans="1:30" x14ac:dyDescent="0.35">
      <c r="A336" s="32">
        <v>325</v>
      </c>
      <c r="B336" s="33">
        <v>6464</v>
      </c>
      <c r="C336" s="33">
        <v>993</v>
      </c>
      <c r="D336" s="33" t="s">
        <v>49</v>
      </c>
      <c r="E336" s="33" t="s">
        <v>25</v>
      </c>
      <c r="F336" s="33">
        <v>1</v>
      </c>
      <c r="G336" s="34">
        <v>926.76</v>
      </c>
      <c r="H336" s="34">
        <f t="shared" si="40"/>
        <v>926.76</v>
      </c>
      <c r="I336" s="35">
        <v>45316.453472222223</v>
      </c>
      <c r="J336" s="33">
        <v>2</v>
      </c>
      <c r="K336" s="33" t="s">
        <v>40</v>
      </c>
      <c r="L336" s="33">
        <v>347</v>
      </c>
      <c r="M336" s="33">
        <v>148</v>
      </c>
      <c r="N336" s="33">
        <v>150</v>
      </c>
      <c r="O336" s="33">
        <v>128</v>
      </c>
      <c r="P336" s="33">
        <v>7</v>
      </c>
      <c r="Q336" s="33">
        <v>18</v>
      </c>
      <c r="R336" s="33" t="str">
        <f t="shared" si="41"/>
        <v>1.Young age</v>
      </c>
      <c r="S336" s="33" t="s">
        <v>41</v>
      </c>
      <c r="T336" s="33">
        <v>67128.740000000005</v>
      </c>
      <c r="U336" s="33" t="s">
        <v>42</v>
      </c>
      <c r="V336" s="33" t="s">
        <v>43</v>
      </c>
      <c r="W336" s="36">
        <v>45316</v>
      </c>
      <c r="X336" s="37">
        <v>0.45347222222222222</v>
      </c>
      <c r="Y336" s="34">
        <f t="shared" si="42"/>
        <v>25</v>
      </c>
      <c r="Z336" s="34">
        <f t="shared" si="43"/>
        <v>25</v>
      </c>
      <c r="AA336" s="33">
        <f t="shared" si="44"/>
        <v>2024</v>
      </c>
      <c r="AB336" s="34">
        <f t="shared" si="45"/>
        <v>10</v>
      </c>
      <c r="AC336" s="34">
        <f t="shared" si="46"/>
        <v>53</v>
      </c>
      <c r="AD336" s="38">
        <f t="shared" si="47"/>
        <v>0</v>
      </c>
    </row>
    <row r="337" spans="1:30" x14ac:dyDescent="0.35">
      <c r="A337" s="39">
        <v>326</v>
      </c>
      <c r="B337" s="40">
        <v>3143</v>
      </c>
      <c r="C337" s="40">
        <v>740</v>
      </c>
      <c r="D337" s="40" t="s">
        <v>24</v>
      </c>
      <c r="E337" s="40" t="s">
        <v>25</v>
      </c>
      <c r="F337" s="40">
        <v>4</v>
      </c>
      <c r="G337" s="41">
        <v>1037.81</v>
      </c>
      <c r="H337" s="41">
        <f t="shared" si="40"/>
        <v>4151.24</v>
      </c>
      <c r="I337" s="42">
        <v>45464.49722222222</v>
      </c>
      <c r="J337" s="40">
        <v>10</v>
      </c>
      <c r="K337" s="40" t="s">
        <v>32</v>
      </c>
      <c r="L337" s="40">
        <v>385</v>
      </c>
      <c r="M337" s="40">
        <v>87</v>
      </c>
      <c r="N337" s="40">
        <v>134</v>
      </c>
      <c r="O337" s="40">
        <v>387</v>
      </c>
      <c r="P337" s="40">
        <v>8</v>
      </c>
      <c r="Q337" s="40">
        <v>57</v>
      </c>
      <c r="R337" s="40" t="str">
        <f t="shared" si="41"/>
        <v>2.Middle age</v>
      </c>
      <c r="S337" s="40" t="s">
        <v>41</v>
      </c>
      <c r="T337" s="40">
        <v>112864.42</v>
      </c>
      <c r="U337" s="40" t="s">
        <v>42</v>
      </c>
      <c r="V337" s="40" t="s">
        <v>50</v>
      </c>
      <c r="W337" s="43">
        <v>45464</v>
      </c>
      <c r="X337" s="44">
        <v>0.49722222222222223</v>
      </c>
      <c r="Y337" s="41">
        <f t="shared" si="42"/>
        <v>21</v>
      </c>
      <c r="Z337" s="41">
        <f t="shared" si="43"/>
        <v>21</v>
      </c>
      <c r="AA337" s="40">
        <f t="shared" si="44"/>
        <v>2024</v>
      </c>
      <c r="AB337" s="41">
        <f t="shared" si="45"/>
        <v>11</v>
      </c>
      <c r="AC337" s="41">
        <f t="shared" si="46"/>
        <v>56</v>
      </c>
      <c r="AD337" s="45">
        <f t="shared" si="47"/>
        <v>0</v>
      </c>
    </row>
    <row r="338" spans="1:30" x14ac:dyDescent="0.35">
      <c r="A338" s="32">
        <v>327</v>
      </c>
      <c r="B338" s="33">
        <v>5291</v>
      </c>
      <c r="C338" s="33">
        <v>802</v>
      </c>
      <c r="D338" s="33" t="s">
        <v>38</v>
      </c>
      <c r="E338" s="33" t="s">
        <v>47</v>
      </c>
      <c r="F338" s="33">
        <v>3</v>
      </c>
      <c r="G338" s="34">
        <v>1904.61</v>
      </c>
      <c r="H338" s="34">
        <f t="shared" si="40"/>
        <v>5713.83</v>
      </c>
      <c r="I338" s="35">
        <v>45396.01666666667</v>
      </c>
      <c r="J338" s="33">
        <v>6</v>
      </c>
      <c r="K338" s="33" t="s">
        <v>26</v>
      </c>
      <c r="L338" s="33">
        <v>116</v>
      </c>
      <c r="M338" s="33">
        <v>132</v>
      </c>
      <c r="N338" s="33">
        <v>262</v>
      </c>
      <c r="O338" s="33">
        <v>192</v>
      </c>
      <c r="P338" s="33">
        <v>9</v>
      </c>
      <c r="Q338" s="33">
        <v>41</v>
      </c>
      <c r="R338" s="33" t="str">
        <f t="shared" si="41"/>
        <v>2.Middle age</v>
      </c>
      <c r="S338" s="33" t="s">
        <v>46</v>
      </c>
      <c r="T338" s="33">
        <v>116683.06</v>
      </c>
      <c r="U338" s="33" t="s">
        <v>33</v>
      </c>
      <c r="V338" s="33" t="s">
        <v>43</v>
      </c>
      <c r="W338" s="36">
        <v>45396</v>
      </c>
      <c r="X338" s="37">
        <v>1.6666666666666666E-2</v>
      </c>
      <c r="Y338" s="34">
        <f t="shared" si="42"/>
        <v>14</v>
      </c>
      <c r="Z338" s="34">
        <f t="shared" si="43"/>
        <v>14</v>
      </c>
      <c r="AA338" s="33">
        <f t="shared" si="44"/>
        <v>2024</v>
      </c>
      <c r="AB338" s="34">
        <f t="shared" si="45"/>
        <v>0</v>
      </c>
      <c r="AC338" s="34">
        <f t="shared" si="46"/>
        <v>24</v>
      </c>
      <c r="AD338" s="38">
        <f t="shared" si="47"/>
        <v>0</v>
      </c>
    </row>
    <row r="339" spans="1:30" x14ac:dyDescent="0.35">
      <c r="A339" s="39">
        <v>328</v>
      </c>
      <c r="B339" s="40">
        <v>3647</v>
      </c>
      <c r="C339" s="40">
        <v>332</v>
      </c>
      <c r="D339" s="40" t="s">
        <v>49</v>
      </c>
      <c r="E339" s="40" t="s">
        <v>47</v>
      </c>
      <c r="F339" s="40">
        <v>2</v>
      </c>
      <c r="G339" s="41">
        <v>694.56</v>
      </c>
      <c r="H339" s="41">
        <f t="shared" si="40"/>
        <v>1389.12</v>
      </c>
      <c r="I339" s="42">
        <v>45302.980555555558</v>
      </c>
      <c r="J339" s="40">
        <v>8</v>
      </c>
      <c r="K339" s="40" t="s">
        <v>32</v>
      </c>
      <c r="L339" s="40">
        <v>216</v>
      </c>
      <c r="M339" s="40">
        <v>135</v>
      </c>
      <c r="N339" s="40">
        <v>215</v>
      </c>
      <c r="O339" s="40">
        <v>443</v>
      </c>
      <c r="P339" s="40">
        <v>10</v>
      </c>
      <c r="Q339" s="40">
        <v>42</v>
      </c>
      <c r="R339" s="40" t="str">
        <f t="shared" si="41"/>
        <v>2.Middle age</v>
      </c>
      <c r="S339" s="40" t="s">
        <v>27</v>
      </c>
      <c r="T339" s="40">
        <v>111545.68</v>
      </c>
      <c r="U339" s="40" t="s">
        <v>28</v>
      </c>
      <c r="V339" s="40" t="s">
        <v>43</v>
      </c>
      <c r="W339" s="43">
        <v>45302</v>
      </c>
      <c r="X339" s="47">
        <v>0.98055555555555551</v>
      </c>
      <c r="Y339" s="41">
        <f t="shared" si="42"/>
        <v>11</v>
      </c>
      <c r="Z339" s="41">
        <f t="shared" si="43"/>
        <v>11</v>
      </c>
      <c r="AA339" s="40">
        <f t="shared" si="44"/>
        <v>2024</v>
      </c>
      <c r="AB339" s="41">
        <f t="shared" si="45"/>
        <v>23</v>
      </c>
      <c r="AC339" s="41">
        <f t="shared" si="46"/>
        <v>32</v>
      </c>
      <c r="AD339" s="45">
        <f t="shared" si="47"/>
        <v>0</v>
      </c>
    </row>
    <row r="340" spans="1:30" x14ac:dyDescent="0.35">
      <c r="A340" s="32">
        <v>329</v>
      </c>
      <c r="B340" s="33">
        <v>8239</v>
      </c>
      <c r="C340" s="33">
        <v>527</v>
      </c>
      <c r="D340" s="33" t="s">
        <v>39</v>
      </c>
      <c r="E340" s="33" t="s">
        <v>25</v>
      </c>
      <c r="F340" s="33">
        <v>5</v>
      </c>
      <c r="G340" s="34">
        <v>1347.74</v>
      </c>
      <c r="H340" s="34">
        <f t="shared" si="40"/>
        <v>6738.7</v>
      </c>
      <c r="I340" s="35">
        <v>45406.88958333333</v>
      </c>
      <c r="J340" s="33">
        <v>4</v>
      </c>
      <c r="K340" s="33" t="s">
        <v>32</v>
      </c>
      <c r="L340" s="33">
        <v>250</v>
      </c>
      <c r="M340" s="33">
        <v>73</v>
      </c>
      <c r="N340" s="33">
        <v>291</v>
      </c>
      <c r="O340" s="33">
        <v>227</v>
      </c>
      <c r="P340" s="33">
        <v>5</v>
      </c>
      <c r="Q340" s="33">
        <v>43</v>
      </c>
      <c r="R340" s="33" t="str">
        <f t="shared" si="41"/>
        <v>2.Middle age</v>
      </c>
      <c r="S340" s="33" t="s">
        <v>41</v>
      </c>
      <c r="T340" s="33">
        <v>22609.52</v>
      </c>
      <c r="U340" s="33" t="s">
        <v>42</v>
      </c>
      <c r="V340" s="33" t="s">
        <v>29</v>
      </c>
      <c r="W340" s="36">
        <v>45406</v>
      </c>
      <c r="X340" s="37">
        <v>0.88958333333333328</v>
      </c>
      <c r="Y340" s="34">
        <f t="shared" si="42"/>
        <v>24</v>
      </c>
      <c r="Z340" s="34">
        <f t="shared" si="43"/>
        <v>24</v>
      </c>
      <c r="AA340" s="33">
        <f t="shared" si="44"/>
        <v>2024</v>
      </c>
      <c r="AB340" s="34">
        <f t="shared" si="45"/>
        <v>21</v>
      </c>
      <c r="AC340" s="34">
        <f t="shared" si="46"/>
        <v>21</v>
      </c>
      <c r="AD340" s="38">
        <f t="shared" si="47"/>
        <v>0</v>
      </c>
    </row>
    <row r="341" spans="1:30" x14ac:dyDescent="0.35">
      <c r="A341" s="39">
        <v>330</v>
      </c>
      <c r="B341" s="40">
        <v>8007</v>
      </c>
      <c r="C341" s="40">
        <v>346</v>
      </c>
      <c r="D341" s="40" t="s">
        <v>51</v>
      </c>
      <c r="E341" s="40" t="s">
        <v>25</v>
      </c>
      <c r="F341" s="40">
        <v>3</v>
      </c>
      <c r="G341" s="41">
        <v>1069.3399999999999</v>
      </c>
      <c r="H341" s="41">
        <f t="shared" si="40"/>
        <v>3208.0199999999995</v>
      </c>
      <c r="I341" s="42">
        <v>45363.269444444442</v>
      </c>
      <c r="J341" s="40">
        <v>13</v>
      </c>
      <c r="K341" s="40" t="s">
        <v>45</v>
      </c>
      <c r="L341" s="40">
        <v>73</v>
      </c>
      <c r="M341" s="40">
        <v>83</v>
      </c>
      <c r="N341" s="40">
        <v>106</v>
      </c>
      <c r="O341" s="40">
        <v>321</v>
      </c>
      <c r="P341" s="40">
        <v>6</v>
      </c>
      <c r="Q341" s="40">
        <v>24</v>
      </c>
      <c r="R341" s="40" t="str">
        <f t="shared" si="41"/>
        <v>1.Young age</v>
      </c>
      <c r="S341" s="40" t="s">
        <v>46</v>
      </c>
      <c r="T341" s="40">
        <v>23361.279999999999</v>
      </c>
      <c r="U341" s="40" t="s">
        <v>28</v>
      </c>
      <c r="V341" s="40" t="s">
        <v>50</v>
      </c>
      <c r="W341" s="43">
        <v>45363</v>
      </c>
      <c r="X341" s="47">
        <v>0.26944444444444443</v>
      </c>
      <c r="Y341" s="41">
        <f t="shared" si="42"/>
        <v>12</v>
      </c>
      <c r="Z341" s="41">
        <f t="shared" si="43"/>
        <v>12</v>
      </c>
      <c r="AA341" s="40">
        <f t="shared" si="44"/>
        <v>2024</v>
      </c>
      <c r="AB341" s="41">
        <f t="shared" si="45"/>
        <v>6</v>
      </c>
      <c r="AC341" s="41">
        <f t="shared" si="46"/>
        <v>28</v>
      </c>
      <c r="AD341" s="45">
        <f t="shared" si="47"/>
        <v>0</v>
      </c>
    </row>
    <row r="342" spans="1:30" x14ac:dyDescent="0.35">
      <c r="A342" s="32">
        <v>331</v>
      </c>
      <c r="B342" s="33">
        <v>1158</v>
      </c>
      <c r="C342" s="33">
        <v>686</v>
      </c>
      <c r="D342" s="33" t="s">
        <v>38</v>
      </c>
      <c r="E342" s="33" t="s">
        <v>25</v>
      </c>
      <c r="F342" s="33">
        <v>1</v>
      </c>
      <c r="G342" s="34">
        <v>827.26</v>
      </c>
      <c r="H342" s="34">
        <f t="shared" si="40"/>
        <v>827.26</v>
      </c>
      <c r="I342" s="35">
        <v>45475.534722222219</v>
      </c>
      <c r="J342" s="33">
        <v>20</v>
      </c>
      <c r="K342" s="33" t="s">
        <v>40</v>
      </c>
      <c r="L342" s="33">
        <v>388</v>
      </c>
      <c r="M342" s="33">
        <v>84</v>
      </c>
      <c r="N342" s="33">
        <v>298</v>
      </c>
      <c r="O342" s="33">
        <v>297</v>
      </c>
      <c r="P342" s="33">
        <v>2</v>
      </c>
      <c r="Q342" s="33">
        <v>23</v>
      </c>
      <c r="R342" s="33" t="str">
        <f t="shared" si="41"/>
        <v>1.Young age</v>
      </c>
      <c r="S342" s="33" t="s">
        <v>46</v>
      </c>
      <c r="T342" s="33">
        <v>64614</v>
      </c>
      <c r="U342" s="33" t="s">
        <v>33</v>
      </c>
      <c r="V342" s="33" t="s">
        <v>29</v>
      </c>
      <c r="W342" s="36">
        <v>45475</v>
      </c>
      <c r="X342" s="46">
        <v>0.53472222222222221</v>
      </c>
      <c r="Y342" s="34">
        <f t="shared" si="42"/>
        <v>2</v>
      </c>
      <c r="Z342" s="34">
        <f t="shared" si="43"/>
        <v>2</v>
      </c>
      <c r="AA342" s="33">
        <f t="shared" si="44"/>
        <v>2024</v>
      </c>
      <c r="AB342" s="34">
        <f t="shared" si="45"/>
        <v>12</v>
      </c>
      <c r="AC342" s="34">
        <f t="shared" si="46"/>
        <v>50</v>
      </c>
      <c r="AD342" s="38">
        <f t="shared" si="47"/>
        <v>0</v>
      </c>
    </row>
    <row r="343" spans="1:30" x14ac:dyDescent="0.35">
      <c r="A343" s="39">
        <v>332</v>
      </c>
      <c r="B343" s="40">
        <v>2832</v>
      </c>
      <c r="C343" s="40">
        <v>256</v>
      </c>
      <c r="D343" s="40" t="s">
        <v>52</v>
      </c>
      <c r="E343" s="40" t="s">
        <v>25</v>
      </c>
      <c r="F343" s="40">
        <v>5</v>
      </c>
      <c r="G343" s="41">
        <v>689.17</v>
      </c>
      <c r="H343" s="41">
        <f t="shared" si="40"/>
        <v>3445.85</v>
      </c>
      <c r="I343" s="42">
        <v>45514.98541666667</v>
      </c>
      <c r="J343" s="40">
        <v>16</v>
      </c>
      <c r="K343" s="40" t="s">
        <v>45</v>
      </c>
      <c r="L343" s="40">
        <v>328</v>
      </c>
      <c r="M343" s="40">
        <v>132</v>
      </c>
      <c r="N343" s="40">
        <v>155</v>
      </c>
      <c r="O343" s="40">
        <v>142</v>
      </c>
      <c r="P343" s="40">
        <v>2</v>
      </c>
      <c r="Q343" s="40">
        <v>70</v>
      </c>
      <c r="R343" s="40" t="str">
        <f t="shared" si="41"/>
        <v xml:space="preserve">3.Senior Citizen </v>
      </c>
      <c r="S343" s="40" t="s">
        <v>41</v>
      </c>
      <c r="T343" s="40">
        <v>69946.679999999993</v>
      </c>
      <c r="U343" s="40" t="s">
        <v>37</v>
      </c>
      <c r="V343" s="40" t="s">
        <v>34</v>
      </c>
      <c r="W343" s="43">
        <v>45514</v>
      </c>
      <c r="X343" s="47">
        <v>0.98541666666666672</v>
      </c>
      <c r="Y343" s="41">
        <f t="shared" si="42"/>
        <v>10</v>
      </c>
      <c r="Z343" s="41">
        <f t="shared" si="43"/>
        <v>10</v>
      </c>
      <c r="AA343" s="40">
        <f t="shared" si="44"/>
        <v>2024</v>
      </c>
      <c r="AB343" s="41">
        <f t="shared" si="45"/>
        <v>23</v>
      </c>
      <c r="AC343" s="41">
        <f t="shared" si="46"/>
        <v>39</v>
      </c>
      <c r="AD343" s="45">
        <f t="shared" si="47"/>
        <v>0</v>
      </c>
    </row>
    <row r="344" spans="1:30" x14ac:dyDescent="0.35">
      <c r="A344" s="32">
        <v>333</v>
      </c>
      <c r="B344" s="33">
        <v>2232</v>
      </c>
      <c r="C344" s="33">
        <v>536</v>
      </c>
      <c r="D344" s="33" t="s">
        <v>44</v>
      </c>
      <c r="E344" s="33" t="s">
        <v>25</v>
      </c>
      <c r="F344" s="33">
        <v>3</v>
      </c>
      <c r="G344" s="34">
        <v>1529.37</v>
      </c>
      <c r="H344" s="34">
        <f t="shared" si="40"/>
        <v>4588.1099999999997</v>
      </c>
      <c r="I344" s="35">
        <v>45357.025000000001</v>
      </c>
      <c r="J344" s="33">
        <v>20</v>
      </c>
      <c r="K344" s="33" t="s">
        <v>36</v>
      </c>
      <c r="L344" s="33">
        <v>487</v>
      </c>
      <c r="M344" s="33">
        <v>131</v>
      </c>
      <c r="N344" s="33">
        <v>176</v>
      </c>
      <c r="O344" s="33">
        <v>463</v>
      </c>
      <c r="P344" s="33">
        <v>10</v>
      </c>
      <c r="Q344" s="33">
        <v>65</v>
      </c>
      <c r="R344" s="33" t="str">
        <f t="shared" si="41"/>
        <v xml:space="preserve">3.Senior Citizen </v>
      </c>
      <c r="S344" s="33" t="s">
        <v>46</v>
      </c>
      <c r="T344" s="33">
        <v>115675.81</v>
      </c>
      <c r="U344" s="33" t="s">
        <v>28</v>
      </c>
      <c r="V344" s="33" t="s">
        <v>29</v>
      </c>
      <c r="W344" s="36">
        <v>45357</v>
      </c>
      <c r="X344" s="46">
        <v>2.5000000000000001E-2</v>
      </c>
      <c r="Y344" s="34">
        <f t="shared" si="42"/>
        <v>6</v>
      </c>
      <c r="Z344" s="34">
        <f t="shared" si="43"/>
        <v>6</v>
      </c>
      <c r="AA344" s="33">
        <f t="shared" si="44"/>
        <v>2024</v>
      </c>
      <c r="AB344" s="34">
        <f t="shared" si="45"/>
        <v>0</v>
      </c>
      <c r="AC344" s="34">
        <f t="shared" si="46"/>
        <v>36</v>
      </c>
      <c r="AD344" s="38">
        <f t="shared" si="47"/>
        <v>0</v>
      </c>
    </row>
    <row r="345" spans="1:30" x14ac:dyDescent="0.35">
      <c r="A345" s="39">
        <v>334</v>
      </c>
      <c r="B345" s="40">
        <v>3442</v>
      </c>
      <c r="C345" s="40">
        <v>419</v>
      </c>
      <c r="D345" s="40" t="s">
        <v>38</v>
      </c>
      <c r="E345" s="40" t="s">
        <v>25</v>
      </c>
      <c r="F345" s="40">
        <v>2</v>
      </c>
      <c r="G345" s="41">
        <v>1782.51</v>
      </c>
      <c r="H345" s="41">
        <f t="shared" si="40"/>
        <v>3565.02</v>
      </c>
      <c r="I345" s="42">
        <v>45341.774305555555</v>
      </c>
      <c r="J345" s="40">
        <v>5</v>
      </c>
      <c r="K345" s="40" t="s">
        <v>36</v>
      </c>
      <c r="L345" s="40">
        <v>175</v>
      </c>
      <c r="M345" s="40">
        <v>150</v>
      </c>
      <c r="N345" s="40">
        <v>296</v>
      </c>
      <c r="O345" s="40">
        <v>298</v>
      </c>
      <c r="P345" s="40">
        <v>4</v>
      </c>
      <c r="Q345" s="40">
        <v>53</v>
      </c>
      <c r="R345" s="40" t="str">
        <f t="shared" si="41"/>
        <v>2.Middle age</v>
      </c>
      <c r="S345" s="40" t="s">
        <v>41</v>
      </c>
      <c r="T345" s="40">
        <v>80139.34</v>
      </c>
      <c r="U345" s="40" t="s">
        <v>42</v>
      </c>
      <c r="V345" s="40" t="s">
        <v>34</v>
      </c>
      <c r="W345" s="43">
        <v>45341</v>
      </c>
      <c r="X345" s="44">
        <v>0.77430555555555558</v>
      </c>
      <c r="Y345" s="41">
        <f t="shared" si="42"/>
        <v>19</v>
      </c>
      <c r="Z345" s="41">
        <f t="shared" si="43"/>
        <v>19</v>
      </c>
      <c r="AA345" s="40">
        <f t="shared" si="44"/>
        <v>2024</v>
      </c>
      <c r="AB345" s="41">
        <f t="shared" si="45"/>
        <v>18</v>
      </c>
      <c r="AC345" s="41">
        <f t="shared" si="46"/>
        <v>35</v>
      </c>
      <c r="AD345" s="45">
        <f t="shared" si="47"/>
        <v>0</v>
      </c>
    </row>
    <row r="346" spans="1:30" x14ac:dyDescent="0.35">
      <c r="A346" s="32">
        <v>335</v>
      </c>
      <c r="B346" s="33">
        <v>9938</v>
      </c>
      <c r="C346" s="33">
        <v>719</v>
      </c>
      <c r="D346" s="33" t="s">
        <v>31</v>
      </c>
      <c r="E346" s="33" t="s">
        <v>25</v>
      </c>
      <c r="F346" s="33">
        <v>1</v>
      </c>
      <c r="G346" s="34">
        <v>736.53</v>
      </c>
      <c r="H346" s="34">
        <f t="shared" si="40"/>
        <v>736.53</v>
      </c>
      <c r="I346" s="35">
        <v>45508.154861111114</v>
      </c>
      <c r="J346" s="33">
        <v>2</v>
      </c>
      <c r="K346" s="33" t="s">
        <v>32</v>
      </c>
      <c r="L346" s="33">
        <v>462</v>
      </c>
      <c r="M346" s="33">
        <v>128</v>
      </c>
      <c r="N346" s="33">
        <v>124</v>
      </c>
      <c r="O346" s="33">
        <v>429</v>
      </c>
      <c r="P346" s="33">
        <v>3</v>
      </c>
      <c r="Q346" s="33">
        <v>29</v>
      </c>
      <c r="R346" s="33" t="str">
        <f t="shared" si="41"/>
        <v>1.Young age</v>
      </c>
      <c r="S346" s="33" t="s">
        <v>27</v>
      </c>
      <c r="T346" s="33">
        <v>102177.08</v>
      </c>
      <c r="U346" s="33" t="s">
        <v>42</v>
      </c>
      <c r="V346" s="33" t="s">
        <v>34</v>
      </c>
      <c r="W346" s="36">
        <v>45508</v>
      </c>
      <c r="X346" s="46">
        <v>0.15486111111111112</v>
      </c>
      <c r="Y346" s="34">
        <f t="shared" si="42"/>
        <v>4</v>
      </c>
      <c r="Z346" s="34">
        <f t="shared" si="43"/>
        <v>4</v>
      </c>
      <c r="AA346" s="33">
        <f t="shared" si="44"/>
        <v>2024</v>
      </c>
      <c r="AB346" s="34">
        <f t="shared" si="45"/>
        <v>3</v>
      </c>
      <c r="AC346" s="34">
        <f t="shared" si="46"/>
        <v>43</v>
      </c>
      <c r="AD346" s="38">
        <f t="shared" si="47"/>
        <v>0</v>
      </c>
    </row>
    <row r="347" spans="1:30" x14ac:dyDescent="0.35">
      <c r="A347" s="39">
        <v>336</v>
      </c>
      <c r="B347" s="40">
        <v>1590</v>
      </c>
      <c r="C347" s="40">
        <v>437</v>
      </c>
      <c r="D347" s="40" t="s">
        <v>39</v>
      </c>
      <c r="E347" s="40" t="s">
        <v>25</v>
      </c>
      <c r="F347" s="40">
        <v>1</v>
      </c>
      <c r="G347" s="41">
        <v>1982.84</v>
      </c>
      <c r="H347" s="41">
        <f t="shared" si="40"/>
        <v>1982.84</v>
      </c>
      <c r="I347" s="42">
        <v>45312.438194444447</v>
      </c>
      <c r="J347" s="40">
        <v>14</v>
      </c>
      <c r="K347" s="40" t="s">
        <v>36</v>
      </c>
      <c r="L347" s="40">
        <v>22</v>
      </c>
      <c r="M347" s="40">
        <v>130</v>
      </c>
      <c r="N347" s="40">
        <v>173</v>
      </c>
      <c r="O347" s="40">
        <v>183</v>
      </c>
      <c r="P347" s="40">
        <v>5</v>
      </c>
      <c r="Q347" s="40">
        <v>53</v>
      </c>
      <c r="R347" s="40" t="str">
        <f t="shared" si="41"/>
        <v>2.Middle age</v>
      </c>
      <c r="S347" s="40" t="s">
        <v>46</v>
      </c>
      <c r="T347" s="40">
        <v>29406.46</v>
      </c>
      <c r="U347" s="40" t="s">
        <v>33</v>
      </c>
      <c r="V347" s="40" t="s">
        <v>34</v>
      </c>
      <c r="W347" s="43">
        <v>45312</v>
      </c>
      <c r="X347" s="44">
        <v>0.43819444444444444</v>
      </c>
      <c r="Y347" s="41">
        <f t="shared" si="42"/>
        <v>21</v>
      </c>
      <c r="Z347" s="41">
        <f t="shared" si="43"/>
        <v>21</v>
      </c>
      <c r="AA347" s="40">
        <f t="shared" si="44"/>
        <v>2024</v>
      </c>
      <c r="AB347" s="41">
        <f t="shared" si="45"/>
        <v>10</v>
      </c>
      <c r="AC347" s="41">
        <f t="shared" si="46"/>
        <v>31</v>
      </c>
      <c r="AD347" s="45">
        <f t="shared" si="47"/>
        <v>0</v>
      </c>
    </row>
    <row r="348" spans="1:30" x14ac:dyDescent="0.35">
      <c r="A348" s="32">
        <v>337</v>
      </c>
      <c r="B348" s="33">
        <v>7049</v>
      </c>
      <c r="C348" s="33">
        <v>559</v>
      </c>
      <c r="D348" s="33" t="s">
        <v>31</v>
      </c>
      <c r="E348" s="33" t="s">
        <v>25</v>
      </c>
      <c r="F348" s="33">
        <v>2</v>
      </c>
      <c r="G348" s="34">
        <v>385.69</v>
      </c>
      <c r="H348" s="34">
        <f t="shared" si="40"/>
        <v>771.38</v>
      </c>
      <c r="I348" s="35">
        <v>45409.95</v>
      </c>
      <c r="J348" s="33">
        <v>15</v>
      </c>
      <c r="K348" s="33" t="s">
        <v>40</v>
      </c>
      <c r="L348" s="33">
        <v>380</v>
      </c>
      <c r="M348" s="33">
        <v>140</v>
      </c>
      <c r="N348" s="33">
        <v>213</v>
      </c>
      <c r="O348" s="33">
        <v>108</v>
      </c>
      <c r="P348" s="33">
        <v>7</v>
      </c>
      <c r="Q348" s="33">
        <v>54</v>
      </c>
      <c r="R348" s="33" t="str">
        <f t="shared" si="41"/>
        <v>2.Middle age</v>
      </c>
      <c r="S348" s="33" t="s">
        <v>46</v>
      </c>
      <c r="T348" s="33">
        <v>77136.61</v>
      </c>
      <c r="U348" s="33" t="s">
        <v>28</v>
      </c>
      <c r="V348" s="33" t="s">
        <v>43</v>
      </c>
      <c r="W348" s="36">
        <v>45409</v>
      </c>
      <c r="X348" s="37">
        <v>0.95</v>
      </c>
      <c r="Y348" s="34">
        <f t="shared" si="42"/>
        <v>27</v>
      </c>
      <c r="Z348" s="34">
        <f t="shared" si="43"/>
        <v>27</v>
      </c>
      <c r="AA348" s="33">
        <f t="shared" si="44"/>
        <v>2024</v>
      </c>
      <c r="AB348" s="34">
        <f t="shared" si="45"/>
        <v>22</v>
      </c>
      <c r="AC348" s="34">
        <f t="shared" si="46"/>
        <v>48</v>
      </c>
      <c r="AD348" s="38">
        <f t="shared" si="47"/>
        <v>0</v>
      </c>
    </row>
    <row r="349" spans="1:30" x14ac:dyDescent="0.35">
      <c r="A349" s="39">
        <v>338</v>
      </c>
      <c r="B349" s="40">
        <v>3426</v>
      </c>
      <c r="C349" s="40">
        <v>655</v>
      </c>
      <c r="D349" s="40" t="s">
        <v>52</v>
      </c>
      <c r="E349" s="40" t="s">
        <v>25</v>
      </c>
      <c r="F349" s="40">
        <v>4</v>
      </c>
      <c r="G349" s="41">
        <v>967.01</v>
      </c>
      <c r="H349" s="41">
        <f t="shared" si="40"/>
        <v>3868.04</v>
      </c>
      <c r="I349" s="42">
        <v>45505.925000000003</v>
      </c>
      <c r="J349" s="40">
        <v>12</v>
      </c>
      <c r="K349" s="40" t="s">
        <v>36</v>
      </c>
      <c r="L349" s="40">
        <v>65</v>
      </c>
      <c r="M349" s="40">
        <v>102</v>
      </c>
      <c r="N349" s="40">
        <v>222</v>
      </c>
      <c r="O349" s="40">
        <v>142</v>
      </c>
      <c r="P349" s="40">
        <v>8</v>
      </c>
      <c r="Q349" s="40">
        <v>26</v>
      </c>
      <c r="R349" s="40" t="str">
        <f t="shared" si="41"/>
        <v>1.Young age</v>
      </c>
      <c r="S349" s="40" t="s">
        <v>41</v>
      </c>
      <c r="T349" s="40">
        <v>60294.6</v>
      </c>
      <c r="U349" s="40" t="s">
        <v>28</v>
      </c>
      <c r="V349" s="40" t="s">
        <v>43</v>
      </c>
      <c r="W349" s="43">
        <v>45505</v>
      </c>
      <c r="X349" s="47">
        <v>0.92500000000000004</v>
      </c>
      <c r="Y349" s="41">
        <f t="shared" si="42"/>
        <v>1</v>
      </c>
      <c r="Z349" s="41">
        <f t="shared" si="43"/>
        <v>1</v>
      </c>
      <c r="AA349" s="40">
        <f t="shared" si="44"/>
        <v>2024</v>
      </c>
      <c r="AB349" s="41">
        <f t="shared" si="45"/>
        <v>22</v>
      </c>
      <c r="AC349" s="41">
        <f t="shared" si="46"/>
        <v>12</v>
      </c>
      <c r="AD349" s="45">
        <f t="shared" si="47"/>
        <v>0</v>
      </c>
    </row>
    <row r="350" spans="1:30" x14ac:dyDescent="0.35">
      <c r="A350" s="32">
        <v>339</v>
      </c>
      <c r="B350" s="33">
        <v>8041</v>
      </c>
      <c r="C350" s="33">
        <v>234</v>
      </c>
      <c r="D350" s="33" t="s">
        <v>39</v>
      </c>
      <c r="E350" s="33" t="s">
        <v>47</v>
      </c>
      <c r="F350" s="33">
        <v>2</v>
      </c>
      <c r="G350" s="34">
        <v>585.46</v>
      </c>
      <c r="H350" s="34">
        <f t="shared" si="40"/>
        <v>1170.92</v>
      </c>
      <c r="I350" s="35">
        <v>45389.263888888891</v>
      </c>
      <c r="J350" s="33">
        <v>9</v>
      </c>
      <c r="K350" s="33" t="s">
        <v>36</v>
      </c>
      <c r="L350" s="33">
        <v>464</v>
      </c>
      <c r="M350" s="33">
        <v>101</v>
      </c>
      <c r="N350" s="33">
        <v>186</v>
      </c>
      <c r="O350" s="33">
        <v>328</v>
      </c>
      <c r="P350" s="33">
        <v>2</v>
      </c>
      <c r="Q350" s="33">
        <v>23</v>
      </c>
      <c r="R350" s="33" t="str">
        <f t="shared" si="41"/>
        <v>1.Young age</v>
      </c>
      <c r="S350" s="33" t="s">
        <v>27</v>
      </c>
      <c r="T350" s="33">
        <v>97493.09</v>
      </c>
      <c r="U350" s="33" t="s">
        <v>42</v>
      </c>
      <c r="V350" s="33" t="s">
        <v>34</v>
      </c>
      <c r="W350" s="36">
        <v>45389</v>
      </c>
      <c r="X350" s="46">
        <v>0.2638888888888889</v>
      </c>
      <c r="Y350" s="34">
        <f t="shared" si="42"/>
        <v>7</v>
      </c>
      <c r="Z350" s="34">
        <f t="shared" si="43"/>
        <v>7</v>
      </c>
      <c r="AA350" s="33">
        <f t="shared" si="44"/>
        <v>2024</v>
      </c>
      <c r="AB350" s="34">
        <f t="shared" si="45"/>
        <v>6</v>
      </c>
      <c r="AC350" s="34">
        <f t="shared" si="46"/>
        <v>20</v>
      </c>
      <c r="AD350" s="38">
        <f t="shared" si="47"/>
        <v>0</v>
      </c>
    </row>
    <row r="351" spans="1:30" x14ac:dyDescent="0.35">
      <c r="A351" s="39">
        <v>340</v>
      </c>
      <c r="B351" s="40">
        <v>3088</v>
      </c>
      <c r="C351" s="40">
        <v>311</v>
      </c>
      <c r="D351" s="40" t="s">
        <v>49</v>
      </c>
      <c r="E351" s="40" t="s">
        <v>25</v>
      </c>
      <c r="F351" s="40">
        <v>4</v>
      </c>
      <c r="G351" s="41">
        <v>63.35</v>
      </c>
      <c r="H351" s="41">
        <f t="shared" si="40"/>
        <v>253.4</v>
      </c>
      <c r="I351" s="42">
        <v>45436.334027777775</v>
      </c>
      <c r="J351" s="40">
        <v>19</v>
      </c>
      <c r="K351" s="40" t="s">
        <v>40</v>
      </c>
      <c r="L351" s="40">
        <v>257</v>
      </c>
      <c r="M351" s="40">
        <v>139</v>
      </c>
      <c r="N351" s="40">
        <v>293</v>
      </c>
      <c r="O351" s="40">
        <v>177</v>
      </c>
      <c r="P351" s="40">
        <v>10</v>
      </c>
      <c r="Q351" s="40">
        <v>63</v>
      </c>
      <c r="R351" s="40" t="str">
        <f t="shared" si="41"/>
        <v xml:space="preserve">3.Senior Citizen </v>
      </c>
      <c r="S351" s="40" t="s">
        <v>41</v>
      </c>
      <c r="T351" s="40">
        <v>65288.5</v>
      </c>
      <c r="U351" s="40" t="s">
        <v>28</v>
      </c>
      <c r="V351" s="40" t="s">
        <v>34</v>
      </c>
      <c r="W351" s="43">
        <v>45436</v>
      </c>
      <c r="X351" s="44">
        <v>0.33402777777777776</v>
      </c>
      <c r="Y351" s="41">
        <f t="shared" si="42"/>
        <v>24</v>
      </c>
      <c r="Z351" s="41">
        <f t="shared" si="43"/>
        <v>24</v>
      </c>
      <c r="AA351" s="40">
        <f t="shared" si="44"/>
        <v>2024</v>
      </c>
      <c r="AB351" s="41">
        <f t="shared" si="45"/>
        <v>8</v>
      </c>
      <c r="AC351" s="41">
        <f t="shared" si="46"/>
        <v>1</v>
      </c>
      <c r="AD351" s="45">
        <f t="shared" si="47"/>
        <v>0</v>
      </c>
    </row>
    <row r="352" spans="1:30" x14ac:dyDescent="0.35">
      <c r="A352" s="32">
        <v>341</v>
      </c>
      <c r="B352" s="33">
        <v>1685</v>
      </c>
      <c r="C352" s="33">
        <v>768</v>
      </c>
      <c r="D352" s="33" t="s">
        <v>24</v>
      </c>
      <c r="E352" s="33" t="s">
        <v>25</v>
      </c>
      <c r="F352" s="33">
        <v>1</v>
      </c>
      <c r="G352" s="34">
        <v>803.51</v>
      </c>
      <c r="H352" s="34">
        <f t="shared" si="40"/>
        <v>803.51</v>
      </c>
      <c r="I352" s="35">
        <v>45383.470833333333</v>
      </c>
      <c r="J352" s="33">
        <v>8</v>
      </c>
      <c r="K352" s="33" t="s">
        <v>26</v>
      </c>
      <c r="L352" s="33">
        <v>357</v>
      </c>
      <c r="M352" s="33">
        <v>81</v>
      </c>
      <c r="N352" s="33">
        <v>197</v>
      </c>
      <c r="O352" s="33">
        <v>401</v>
      </c>
      <c r="P352" s="33">
        <v>10</v>
      </c>
      <c r="Q352" s="33">
        <v>19</v>
      </c>
      <c r="R352" s="33" t="str">
        <f t="shared" si="41"/>
        <v>1.Young age</v>
      </c>
      <c r="S352" s="33" t="s">
        <v>41</v>
      </c>
      <c r="T352" s="33">
        <v>21085.85</v>
      </c>
      <c r="U352" s="33" t="s">
        <v>42</v>
      </c>
      <c r="V352" s="33" t="s">
        <v>29</v>
      </c>
      <c r="W352" s="36">
        <v>45383</v>
      </c>
      <c r="X352" s="46">
        <v>0.47083333333333333</v>
      </c>
      <c r="Y352" s="34">
        <f t="shared" si="42"/>
        <v>1</v>
      </c>
      <c r="Z352" s="34">
        <f t="shared" si="43"/>
        <v>1</v>
      </c>
      <c r="AA352" s="33">
        <f t="shared" si="44"/>
        <v>2024</v>
      </c>
      <c r="AB352" s="34">
        <f t="shared" si="45"/>
        <v>11</v>
      </c>
      <c r="AC352" s="34">
        <f t="shared" si="46"/>
        <v>18</v>
      </c>
      <c r="AD352" s="38">
        <f t="shared" si="47"/>
        <v>0</v>
      </c>
    </row>
    <row r="353" spans="1:30" x14ac:dyDescent="0.35">
      <c r="A353" s="39">
        <v>342</v>
      </c>
      <c r="B353" s="40">
        <v>6050</v>
      </c>
      <c r="C353" s="40">
        <v>241</v>
      </c>
      <c r="D353" s="40" t="s">
        <v>51</v>
      </c>
      <c r="E353" s="40" t="s">
        <v>25</v>
      </c>
      <c r="F353" s="40">
        <v>5</v>
      </c>
      <c r="G353" s="41">
        <v>920.5</v>
      </c>
      <c r="H353" s="41">
        <f t="shared" si="40"/>
        <v>4602.5</v>
      </c>
      <c r="I353" s="42">
        <v>45523.777777777781</v>
      </c>
      <c r="J353" s="40">
        <v>20</v>
      </c>
      <c r="K353" s="40" t="s">
        <v>26</v>
      </c>
      <c r="L353" s="40">
        <v>14</v>
      </c>
      <c r="M353" s="40">
        <v>135</v>
      </c>
      <c r="N353" s="40">
        <v>278</v>
      </c>
      <c r="O353" s="40">
        <v>266</v>
      </c>
      <c r="P353" s="40">
        <v>10</v>
      </c>
      <c r="Q353" s="40">
        <v>48</v>
      </c>
      <c r="R353" s="40" t="str">
        <f t="shared" si="41"/>
        <v>2.Middle age</v>
      </c>
      <c r="S353" s="40" t="s">
        <v>27</v>
      </c>
      <c r="T353" s="40">
        <v>112509.32</v>
      </c>
      <c r="U353" s="40" t="s">
        <v>33</v>
      </c>
      <c r="V353" s="40" t="s">
        <v>34</v>
      </c>
      <c r="W353" s="43">
        <v>45523</v>
      </c>
      <c r="X353" s="44">
        <v>0.77777777777777779</v>
      </c>
      <c r="Y353" s="41">
        <f t="shared" si="42"/>
        <v>19</v>
      </c>
      <c r="Z353" s="41">
        <f t="shared" si="43"/>
        <v>19</v>
      </c>
      <c r="AA353" s="40">
        <f t="shared" si="44"/>
        <v>2024</v>
      </c>
      <c r="AB353" s="41">
        <f t="shared" si="45"/>
        <v>18</v>
      </c>
      <c r="AC353" s="41">
        <f t="shared" si="46"/>
        <v>40</v>
      </c>
      <c r="AD353" s="45">
        <f t="shared" si="47"/>
        <v>0</v>
      </c>
    </row>
    <row r="354" spans="1:30" x14ac:dyDescent="0.35">
      <c r="A354" s="32">
        <v>343</v>
      </c>
      <c r="B354" s="33">
        <v>6974</v>
      </c>
      <c r="C354" s="33">
        <v>694</v>
      </c>
      <c r="D354" s="33" t="s">
        <v>52</v>
      </c>
      <c r="E354" s="33" t="s">
        <v>25</v>
      </c>
      <c r="F354" s="33">
        <v>3</v>
      </c>
      <c r="G354" s="34">
        <v>1065.99</v>
      </c>
      <c r="H354" s="34">
        <f t="shared" si="40"/>
        <v>3197.9700000000003</v>
      </c>
      <c r="I354" s="35">
        <v>45387.256944444445</v>
      </c>
      <c r="J354" s="33">
        <v>7</v>
      </c>
      <c r="K354" s="33" t="s">
        <v>32</v>
      </c>
      <c r="L354" s="33">
        <v>29</v>
      </c>
      <c r="M354" s="33">
        <v>127</v>
      </c>
      <c r="N354" s="33">
        <v>239</v>
      </c>
      <c r="O354" s="33">
        <v>475</v>
      </c>
      <c r="P354" s="33">
        <v>3</v>
      </c>
      <c r="Q354" s="33">
        <v>38</v>
      </c>
      <c r="R354" s="33" t="str">
        <f t="shared" si="41"/>
        <v>2.Middle age</v>
      </c>
      <c r="S354" s="33" t="s">
        <v>46</v>
      </c>
      <c r="T354" s="33">
        <v>106220.95</v>
      </c>
      <c r="U354" s="33" t="s">
        <v>33</v>
      </c>
      <c r="V354" s="33" t="s">
        <v>43</v>
      </c>
      <c r="W354" s="36">
        <v>45387</v>
      </c>
      <c r="X354" s="46">
        <v>0.25694444444444442</v>
      </c>
      <c r="Y354" s="34">
        <f t="shared" si="42"/>
        <v>5</v>
      </c>
      <c r="Z354" s="34">
        <f t="shared" si="43"/>
        <v>5</v>
      </c>
      <c r="AA354" s="33">
        <f t="shared" si="44"/>
        <v>2024</v>
      </c>
      <c r="AB354" s="34">
        <f t="shared" si="45"/>
        <v>6</v>
      </c>
      <c r="AC354" s="34">
        <f t="shared" si="46"/>
        <v>10</v>
      </c>
      <c r="AD354" s="38">
        <f t="shared" si="47"/>
        <v>0</v>
      </c>
    </row>
    <row r="355" spans="1:30" x14ac:dyDescent="0.35">
      <c r="A355" s="39">
        <v>344</v>
      </c>
      <c r="B355" s="40">
        <v>1653</v>
      </c>
      <c r="C355" s="40">
        <v>654</v>
      </c>
      <c r="D355" s="40" t="s">
        <v>39</v>
      </c>
      <c r="E355" s="40" t="s">
        <v>47</v>
      </c>
      <c r="F355" s="40">
        <v>4</v>
      </c>
      <c r="G355" s="41">
        <v>1628.13</v>
      </c>
      <c r="H355" s="41">
        <f t="shared" si="40"/>
        <v>6512.52</v>
      </c>
      <c r="I355" s="42">
        <v>45521.370138888888</v>
      </c>
      <c r="J355" s="40">
        <v>10</v>
      </c>
      <c r="K355" s="40" t="s">
        <v>36</v>
      </c>
      <c r="L355" s="40">
        <v>408</v>
      </c>
      <c r="M355" s="40">
        <v>54</v>
      </c>
      <c r="N355" s="40">
        <v>230</v>
      </c>
      <c r="O355" s="40">
        <v>159</v>
      </c>
      <c r="P355" s="40">
        <v>8</v>
      </c>
      <c r="Q355" s="40">
        <v>50</v>
      </c>
      <c r="R355" s="40" t="str">
        <f t="shared" si="41"/>
        <v>2.Middle age</v>
      </c>
      <c r="S355" s="40" t="s">
        <v>41</v>
      </c>
      <c r="T355" s="40">
        <v>114144.79</v>
      </c>
      <c r="U355" s="40" t="s">
        <v>28</v>
      </c>
      <c r="V355" s="40" t="s">
        <v>34</v>
      </c>
      <c r="W355" s="43">
        <v>45521</v>
      </c>
      <c r="X355" s="44">
        <v>0.37013888888888891</v>
      </c>
      <c r="Y355" s="41">
        <f t="shared" si="42"/>
        <v>17</v>
      </c>
      <c r="Z355" s="41">
        <f t="shared" si="43"/>
        <v>17</v>
      </c>
      <c r="AA355" s="40">
        <f t="shared" si="44"/>
        <v>2024</v>
      </c>
      <c r="AB355" s="41">
        <f t="shared" si="45"/>
        <v>8</v>
      </c>
      <c r="AC355" s="41">
        <f t="shared" si="46"/>
        <v>53</v>
      </c>
      <c r="AD355" s="45">
        <f t="shared" si="47"/>
        <v>0</v>
      </c>
    </row>
    <row r="356" spans="1:30" x14ac:dyDescent="0.35">
      <c r="A356" s="32">
        <v>345</v>
      </c>
      <c r="B356" s="33">
        <v>6862</v>
      </c>
      <c r="C356" s="33">
        <v>800</v>
      </c>
      <c r="D356" s="33" t="s">
        <v>39</v>
      </c>
      <c r="E356" s="33" t="s">
        <v>47</v>
      </c>
      <c r="F356" s="33">
        <v>2</v>
      </c>
      <c r="G356" s="34">
        <v>1626.3</v>
      </c>
      <c r="H356" s="34">
        <f t="shared" si="40"/>
        <v>3252.6</v>
      </c>
      <c r="I356" s="35">
        <v>45311.209722222222</v>
      </c>
      <c r="J356" s="33">
        <v>8</v>
      </c>
      <c r="K356" s="33" t="s">
        <v>45</v>
      </c>
      <c r="L356" s="33">
        <v>353</v>
      </c>
      <c r="M356" s="33">
        <v>148</v>
      </c>
      <c r="N356" s="33">
        <v>278</v>
      </c>
      <c r="O356" s="33">
        <v>447</v>
      </c>
      <c r="P356" s="33">
        <v>6</v>
      </c>
      <c r="Q356" s="33">
        <v>45</v>
      </c>
      <c r="R356" s="33" t="str">
        <f t="shared" si="41"/>
        <v>2.Middle age</v>
      </c>
      <c r="S356" s="33" t="s">
        <v>41</v>
      </c>
      <c r="T356" s="33">
        <v>70933.929999999993</v>
      </c>
      <c r="U356" s="33" t="s">
        <v>28</v>
      </c>
      <c r="V356" s="33" t="s">
        <v>34</v>
      </c>
      <c r="W356" s="36">
        <v>45311</v>
      </c>
      <c r="X356" s="37">
        <v>0.20972222222222223</v>
      </c>
      <c r="Y356" s="34">
        <f t="shared" si="42"/>
        <v>20</v>
      </c>
      <c r="Z356" s="34">
        <f t="shared" si="43"/>
        <v>20</v>
      </c>
      <c r="AA356" s="33">
        <f t="shared" si="44"/>
        <v>2024</v>
      </c>
      <c r="AB356" s="34">
        <f t="shared" si="45"/>
        <v>5</v>
      </c>
      <c r="AC356" s="34">
        <f t="shared" si="46"/>
        <v>2</v>
      </c>
      <c r="AD356" s="38">
        <f t="shared" si="47"/>
        <v>0</v>
      </c>
    </row>
    <row r="357" spans="1:30" x14ac:dyDescent="0.35">
      <c r="A357" s="39">
        <v>346</v>
      </c>
      <c r="B357" s="40">
        <v>4441</v>
      </c>
      <c r="C357" s="40">
        <v>919</v>
      </c>
      <c r="D357" s="40" t="s">
        <v>39</v>
      </c>
      <c r="E357" s="40" t="s">
        <v>25</v>
      </c>
      <c r="F357" s="40">
        <v>5</v>
      </c>
      <c r="G357" s="41">
        <v>1718.88</v>
      </c>
      <c r="H357" s="41">
        <f t="shared" si="40"/>
        <v>8594.4000000000015</v>
      </c>
      <c r="I357" s="42">
        <v>45344.224305555559</v>
      </c>
      <c r="J357" s="40">
        <v>19</v>
      </c>
      <c r="K357" s="40" t="s">
        <v>36</v>
      </c>
      <c r="L357" s="40">
        <v>158</v>
      </c>
      <c r="M357" s="40">
        <v>55</v>
      </c>
      <c r="N357" s="40">
        <v>272</v>
      </c>
      <c r="O357" s="40">
        <v>171</v>
      </c>
      <c r="P357" s="40">
        <v>3</v>
      </c>
      <c r="Q357" s="40">
        <v>37</v>
      </c>
      <c r="R357" s="40" t="str">
        <f t="shared" si="41"/>
        <v>2.Middle age</v>
      </c>
      <c r="S357" s="40" t="s">
        <v>46</v>
      </c>
      <c r="T357" s="40">
        <v>70705.679999999993</v>
      </c>
      <c r="U357" s="40" t="s">
        <v>28</v>
      </c>
      <c r="V357" s="40" t="s">
        <v>34</v>
      </c>
      <c r="W357" s="43">
        <v>45344</v>
      </c>
      <c r="X357" s="44">
        <v>0.22430555555555556</v>
      </c>
      <c r="Y357" s="41">
        <f t="shared" si="42"/>
        <v>22</v>
      </c>
      <c r="Z357" s="41">
        <f t="shared" si="43"/>
        <v>22</v>
      </c>
      <c r="AA357" s="40">
        <f t="shared" si="44"/>
        <v>2024</v>
      </c>
      <c r="AB357" s="41">
        <f t="shared" si="45"/>
        <v>5</v>
      </c>
      <c r="AC357" s="41">
        <f t="shared" si="46"/>
        <v>23</v>
      </c>
      <c r="AD357" s="45">
        <f t="shared" si="47"/>
        <v>0</v>
      </c>
    </row>
    <row r="358" spans="1:30" x14ac:dyDescent="0.35">
      <c r="A358" s="32">
        <v>347</v>
      </c>
      <c r="B358" s="33">
        <v>5088</v>
      </c>
      <c r="C358" s="33">
        <v>307</v>
      </c>
      <c r="D358" s="33" t="s">
        <v>24</v>
      </c>
      <c r="E358" s="33" t="s">
        <v>47</v>
      </c>
      <c r="F358" s="33">
        <v>4</v>
      </c>
      <c r="G358" s="34">
        <v>617.78</v>
      </c>
      <c r="H358" s="34">
        <f t="shared" si="40"/>
        <v>2471.12</v>
      </c>
      <c r="I358" s="35">
        <v>45416.203472222223</v>
      </c>
      <c r="J358" s="33">
        <v>13</v>
      </c>
      <c r="K358" s="33" t="s">
        <v>32</v>
      </c>
      <c r="L358" s="33">
        <v>341</v>
      </c>
      <c r="M358" s="33">
        <v>143</v>
      </c>
      <c r="N358" s="33">
        <v>207</v>
      </c>
      <c r="O358" s="33">
        <v>295</v>
      </c>
      <c r="P358" s="33">
        <v>4</v>
      </c>
      <c r="Q358" s="33">
        <v>32</v>
      </c>
      <c r="R358" s="33" t="str">
        <f t="shared" si="41"/>
        <v>1.Young age</v>
      </c>
      <c r="S358" s="33" t="s">
        <v>41</v>
      </c>
      <c r="T358" s="33">
        <v>113094.12</v>
      </c>
      <c r="U358" s="33" t="s">
        <v>37</v>
      </c>
      <c r="V358" s="33" t="s">
        <v>29</v>
      </c>
      <c r="W358" s="36">
        <v>45416</v>
      </c>
      <c r="X358" s="46">
        <v>0.20347222222222222</v>
      </c>
      <c r="Y358" s="34">
        <f t="shared" si="42"/>
        <v>4</v>
      </c>
      <c r="Z358" s="34">
        <f t="shared" si="43"/>
        <v>4</v>
      </c>
      <c r="AA358" s="33">
        <f t="shared" si="44"/>
        <v>2024</v>
      </c>
      <c r="AB358" s="34">
        <f t="shared" si="45"/>
        <v>4</v>
      </c>
      <c r="AC358" s="34">
        <f t="shared" si="46"/>
        <v>53</v>
      </c>
      <c r="AD358" s="38">
        <f t="shared" si="47"/>
        <v>0</v>
      </c>
    </row>
    <row r="359" spans="1:30" x14ac:dyDescent="0.35">
      <c r="A359" s="39">
        <v>348</v>
      </c>
      <c r="B359" s="40">
        <v>2684</v>
      </c>
      <c r="C359" s="40">
        <v>983</v>
      </c>
      <c r="D359" s="40" t="s">
        <v>31</v>
      </c>
      <c r="E359" s="40" t="s">
        <v>25</v>
      </c>
      <c r="F359" s="40">
        <v>3</v>
      </c>
      <c r="G359" s="41">
        <v>162.11000000000001</v>
      </c>
      <c r="H359" s="41">
        <f t="shared" si="40"/>
        <v>486.33000000000004</v>
      </c>
      <c r="I359" s="42">
        <v>45465.230555555558</v>
      </c>
      <c r="J359" s="40">
        <v>19</v>
      </c>
      <c r="K359" s="40" t="s">
        <v>40</v>
      </c>
      <c r="L359" s="40">
        <v>39</v>
      </c>
      <c r="M359" s="40">
        <v>54</v>
      </c>
      <c r="N359" s="40">
        <v>154</v>
      </c>
      <c r="O359" s="40">
        <v>429</v>
      </c>
      <c r="P359" s="40">
        <v>8</v>
      </c>
      <c r="Q359" s="40">
        <v>41</v>
      </c>
      <c r="R359" s="40" t="str">
        <f t="shared" si="41"/>
        <v>2.Middle age</v>
      </c>
      <c r="S359" s="40" t="s">
        <v>46</v>
      </c>
      <c r="T359" s="40">
        <v>102283.76</v>
      </c>
      <c r="U359" s="40" t="s">
        <v>42</v>
      </c>
      <c r="V359" s="40" t="s">
        <v>34</v>
      </c>
      <c r="W359" s="43">
        <v>45465</v>
      </c>
      <c r="X359" s="44">
        <v>0.23055555555555557</v>
      </c>
      <c r="Y359" s="41">
        <f t="shared" si="42"/>
        <v>22</v>
      </c>
      <c r="Z359" s="41">
        <f t="shared" si="43"/>
        <v>22</v>
      </c>
      <c r="AA359" s="40">
        <f t="shared" si="44"/>
        <v>2024</v>
      </c>
      <c r="AB359" s="41">
        <f t="shared" si="45"/>
        <v>5</v>
      </c>
      <c r="AC359" s="41">
        <f t="shared" si="46"/>
        <v>32</v>
      </c>
      <c r="AD359" s="45">
        <f t="shared" si="47"/>
        <v>0</v>
      </c>
    </row>
    <row r="360" spans="1:30" x14ac:dyDescent="0.35">
      <c r="A360" s="32">
        <v>349</v>
      </c>
      <c r="B360" s="33">
        <v>6794</v>
      </c>
      <c r="C360" s="33">
        <v>241</v>
      </c>
      <c r="D360" s="33" t="s">
        <v>31</v>
      </c>
      <c r="E360" s="33" t="s">
        <v>47</v>
      </c>
      <c r="F360" s="33">
        <v>4</v>
      </c>
      <c r="G360" s="34">
        <v>189.02</v>
      </c>
      <c r="H360" s="34">
        <f t="shared" si="40"/>
        <v>756.08</v>
      </c>
      <c r="I360" s="35">
        <v>45328.60833333333</v>
      </c>
      <c r="J360" s="33">
        <v>1</v>
      </c>
      <c r="K360" s="33" t="s">
        <v>45</v>
      </c>
      <c r="L360" s="33">
        <v>236</v>
      </c>
      <c r="M360" s="33">
        <v>83</v>
      </c>
      <c r="N360" s="33">
        <v>288</v>
      </c>
      <c r="O360" s="33">
        <v>305</v>
      </c>
      <c r="P360" s="33">
        <v>2</v>
      </c>
      <c r="Q360" s="33">
        <v>53</v>
      </c>
      <c r="R360" s="33" t="str">
        <f t="shared" si="41"/>
        <v>2.Middle age</v>
      </c>
      <c r="S360" s="33" t="s">
        <v>41</v>
      </c>
      <c r="T360" s="33">
        <v>113813.65</v>
      </c>
      <c r="U360" s="33" t="s">
        <v>37</v>
      </c>
      <c r="V360" s="33" t="s">
        <v>34</v>
      </c>
      <c r="W360" s="36">
        <v>45328</v>
      </c>
      <c r="X360" s="46">
        <v>0.60833333333333328</v>
      </c>
      <c r="Y360" s="34">
        <f t="shared" si="42"/>
        <v>6</v>
      </c>
      <c r="Z360" s="34">
        <f t="shared" si="43"/>
        <v>6</v>
      </c>
      <c r="AA360" s="33">
        <f t="shared" si="44"/>
        <v>2024</v>
      </c>
      <c r="AB360" s="34">
        <f t="shared" si="45"/>
        <v>14</v>
      </c>
      <c r="AC360" s="34">
        <f t="shared" si="46"/>
        <v>36</v>
      </c>
      <c r="AD360" s="38">
        <f t="shared" si="47"/>
        <v>0</v>
      </c>
    </row>
    <row r="361" spans="1:30" x14ac:dyDescent="0.35">
      <c r="A361" s="39">
        <v>350</v>
      </c>
      <c r="B361" s="40">
        <v>7658</v>
      </c>
      <c r="C361" s="40">
        <v>416</v>
      </c>
      <c r="D361" s="40" t="s">
        <v>44</v>
      </c>
      <c r="E361" s="40" t="s">
        <v>25</v>
      </c>
      <c r="F361" s="40">
        <v>1</v>
      </c>
      <c r="G361" s="41">
        <v>796.1</v>
      </c>
      <c r="H361" s="41">
        <f t="shared" si="40"/>
        <v>796.1</v>
      </c>
      <c r="I361" s="42">
        <v>45340.932638888888</v>
      </c>
      <c r="J361" s="40">
        <v>9</v>
      </c>
      <c r="K361" s="40" t="s">
        <v>32</v>
      </c>
      <c r="L361" s="40">
        <v>247</v>
      </c>
      <c r="M361" s="40">
        <v>95</v>
      </c>
      <c r="N361" s="40">
        <v>224</v>
      </c>
      <c r="O361" s="40">
        <v>129</v>
      </c>
      <c r="P361" s="40">
        <v>1</v>
      </c>
      <c r="Q361" s="40">
        <v>69</v>
      </c>
      <c r="R361" s="40" t="str">
        <f t="shared" si="41"/>
        <v xml:space="preserve">3.Senior Citizen </v>
      </c>
      <c r="S361" s="40" t="s">
        <v>27</v>
      </c>
      <c r="T361" s="40">
        <v>63354.16</v>
      </c>
      <c r="U361" s="40" t="s">
        <v>42</v>
      </c>
      <c r="V361" s="40" t="s">
        <v>29</v>
      </c>
      <c r="W361" s="43">
        <v>45340</v>
      </c>
      <c r="X361" s="44">
        <v>0.93263888888888891</v>
      </c>
      <c r="Y361" s="41">
        <f t="shared" si="42"/>
        <v>18</v>
      </c>
      <c r="Z361" s="41">
        <f t="shared" si="43"/>
        <v>18</v>
      </c>
      <c r="AA361" s="40">
        <f t="shared" si="44"/>
        <v>2024</v>
      </c>
      <c r="AB361" s="41">
        <f t="shared" si="45"/>
        <v>22</v>
      </c>
      <c r="AC361" s="41">
        <f t="shared" si="46"/>
        <v>23</v>
      </c>
      <c r="AD361" s="45">
        <f t="shared" si="47"/>
        <v>0</v>
      </c>
    </row>
    <row r="362" spans="1:30" x14ac:dyDescent="0.35">
      <c r="A362" s="32">
        <v>351</v>
      </c>
      <c r="B362" s="33">
        <v>3532</v>
      </c>
      <c r="C362" s="33">
        <v>805</v>
      </c>
      <c r="D362" s="33" t="s">
        <v>31</v>
      </c>
      <c r="E362" s="33" t="s">
        <v>47</v>
      </c>
      <c r="F362" s="33">
        <v>3</v>
      </c>
      <c r="G362" s="34">
        <v>547.94000000000005</v>
      </c>
      <c r="H362" s="34">
        <f t="shared" si="40"/>
        <v>1643.8200000000002</v>
      </c>
      <c r="I362" s="35">
        <v>45349.705555555556</v>
      </c>
      <c r="J362" s="33">
        <v>11</v>
      </c>
      <c r="K362" s="33" t="s">
        <v>40</v>
      </c>
      <c r="L362" s="33">
        <v>460</v>
      </c>
      <c r="M362" s="33">
        <v>77</v>
      </c>
      <c r="N362" s="33">
        <v>122</v>
      </c>
      <c r="O362" s="33">
        <v>449</v>
      </c>
      <c r="P362" s="33">
        <v>1</v>
      </c>
      <c r="Q362" s="33">
        <v>33</v>
      </c>
      <c r="R362" s="33" t="str">
        <f t="shared" si="41"/>
        <v>1.Young age</v>
      </c>
      <c r="S362" s="33" t="s">
        <v>46</v>
      </c>
      <c r="T362" s="33">
        <v>23247.89</v>
      </c>
      <c r="U362" s="33" t="s">
        <v>42</v>
      </c>
      <c r="V362" s="33" t="s">
        <v>29</v>
      </c>
      <c r="W362" s="36">
        <v>45349</v>
      </c>
      <c r="X362" s="37">
        <v>0.7055555555555556</v>
      </c>
      <c r="Y362" s="34">
        <f t="shared" si="42"/>
        <v>27</v>
      </c>
      <c r="Z362" s="34">
        <f t="shared" si="43"/>
        <v>27</v>
      </c>
      <c r="AA362" s="33">
        <f t="shared" si="44"/>
        <v>2024</v>
      </c>
      <c r="AB362" s="34">
        <f t="shared" si="45"/>
        <v>16</v>
      </c>
      <c r="AC362" s="34">
        <f t="shared" si="46"/>
        <v>56</v>
      </c>
      <c r="AD362" s="38">
        <f t="shared" si="47"/>
        <v>0</v>
      </c>
    </row>
    <row r="363" spans="1:30" x14ac:dyDescent="0.35">
      <c r="A363" s="39">
        <v>352</v>
      </c>
      <c r="B363" s="40">
        <v>4878</v>
      </c>
      <c r="C363" s="40">
        <v>822</v>
      </c>
      <c r="D363" s="40" t="s">
        <v>31</v>
      </c>
      <c r="E363" s="40" t="s">
        <v>47</v>
      </c>
      <c r="F363" s="40">
        <v>3</v>
      </c>
      <c r="G363" s="41">
        <v>257.7</v>
      </c>
      <c r="H363" s="41">
        <f t="shared" si="40"/>
        <v>773.09999999999991</v>
      </c>
      <c r="I363" s="42">
        <v>45511.681944444441</v>
      </c>
      <c r="J363" s="40">
        <v>7</v>
      </c>
      <c r="K363" s="40" t="s">
        <v>45</v>
      </c>
      <c r="L363" s="40">
        <v>364</v>
      </c>
      <c r="M363" s="40">
        <v>125</v>
      </c>
      <c r="N363" s="40">
        <v>160</v>
      </c>
      <c r="O363" s="40">
        <v>387</v>
      </c>
      <c r="P363" s="40">
        <v>3</v>
      </c>
      <c r="Q363" s="40">
        <v>19</v>
      </c>
      <c r="R363" s="40" t="str">
        <f t="shared" si="41"/>
        <v>1.Young age</v>
      </c>
      <c r="S363" s="40" t="s">
        <v>27</v>
      </c>
      <c r="T363" s="40">
        <v>74292.800000000003</v>
      </c>
      <c r="U363" s="40" t="s">
        <v>42</v>
      </c>
      <c r="V363" s="40" t="s">
        <v>29</v>
      </c>
      <c r="W363" s="43">
        <v>45511</v>
      </c>
      <c r="X363" s="47">
        <v>0.68194444444444446</v>
      </c>
      <c r="Y363" s="41">
        <f t="shared" si="42"/>
        <v>7</v>
      </c>
      <c r="Z363" s="41">
        <f t="shared" si="43"/>
        <v>7</v>
      </c>
      <c r="AA363" s="40">
        <f t="shared" si="44"/>
        <v>2024</v>
      </c>
      <c r="AB363" s="41">
        <f t="shared" si="45"/>
        <v>16</v>
      </c>
      <c r="AC363" s="41">
        <f t="shared" si="46"/>
        <v>22</v>
      </c>
      <c r="AD363" s="45">
        <f t="shared" si="47"/>
        <v>0</v>
      </c>
    </row>
    <row r="364" spans="1:30" x14ac:dyDescent="0.35">
      <c r="A364" s="32">
        <v>353</v>
      </c>
      <c r="B364" s="33">
        <v>3662</v>
      </c>
      <c r="C364" s="33">
        <v>636</v>
      </c>
      <c r="D364" s="33" t="s">
        <v>49</v>
      </c>
      <c r="E364" s="33" t="s">
        <v>25</v>
      </c>
      <c r="F364" s="33">
        <v>4</v>
      </c>
      <c r="G364" s="34">
        <v>391.49</v>
      </c>
      <c r="H364" s="34">
        <f t="shared" si="40"/>
        <v>1565.96</v>
      </c>
      <c r="I364" s="35">
        <v>45296.324999999997</v>
      </c>
      <c r="J364" s="33">
        <v>19</v>
      </c>
      <c r="K364" s="33" t="s">
        <v>40</v>
      </c>
      <c r="L364" s="33">
        <v>16</v>
      </c>
      <c r="M364" s="33">
        <v>140</v>
      </c>
      <c r="N364" s="33">
        <v>212</v>
      </c>
      <c r="O364" s="33">
        <v>314</v>
      </c>
      <c r="P364" s="33">
        <v>10</v>
      </c>
      <c r="Q364" s="33">
        <v>55</v>
      </c>
      <c r="R364" s="33" t="str">
        <f t="shared" si="41"/>
        <v>2.Middle age</v>
      </c>
      <c r="S364" s="33" t="s">
        <v>46</v>
      </c>
      <c r="T364" s="33">
        <v>42515.65</v>
      </c>
      <c r="U364" s="33" t="s">
        <v>37</v>
      </c>
      <c r="V364" s="33" t="s">
        <v>43</v>
      </c>
      <c r="W364" s="36">
        <v>45296</v>
      </c>
      <c r="X364" s="46">
        <v>0.32500000000000001</v>
      </c>
      <c r="Y364" s="34">
        <f t="shared" si="42"/>
        <v>5</v>
      </c>
      <c r="Z364" s="34">
        <f t="shared" si="43"/>
        <v>5</v>
      </c>
      <c r="AA364" s="33">
        <f t="shared" si="44"/>
        <v>2024</v>
      </c>
      <c r="AB364" s="34">
        <f t="shared" si="45"/>
        <v>7</v>
      </c>
      <c r="AC364" s="34">
        <f t="shared" si="46"/>
        <v>48</v>
      </c>
      <c r="AD364" s="38">
        <f t="shared" si="47"/>
        <v>0</v>
      </c>
    </row>
    <row r="365" spans="1:30" x14ac:dyDescent="0.35">
      <c r="A365" s="39">
        <v>354</v>
      </c>
      <c r="B365" s="40">
        <v>3900</v>
      </c>
      <c r="C365" s="40">
        <v>238</v>
      </c>
      <c r="D365" s="40" t="s">
        <v>39</v>
      </c>
      <c r="E365" s="40" t="s">
        <v>47</v>
      </c>
      <c r="F365" s="40">
        <v>1</v>
      </c>
      <c r="G365" s="41">
        <v>550.54</v>
      </c>
      <c r="H365" s="41">
        <f t="shared" si="40"/>
        <v>550.54</v>
      </c>
      <c r="I365" s="42">
        <v>45536.152083333334</v>
      </c>
      <c r="J365" s="40">
        <v>6</v>
      </c>
      <c r="K365" s="40" t="s">
        <v>26</v>
      </c>
      <c r="L365" s="40">
        <v>424</v>
      </c>
      <c r="M365" s="40">
        <v>120</v>
      </c>
      <c r="N365" s="40">
        <v>251</v>
      </c>
      <c r="O365" s="40">
        <v>400</v>
      </c>
      <c r="P365" s="40">
        <v>6</v>
      </c>
      <c r="Q365" s="40">
        <v>49</v>
      </c>
      <c r="R365" s="40" t="str">
        <f t="shared" si="41"/>
        <v>2.Middle age</v>
      </c>
      <c r="S365" s="40" t="s">
        <v>27</v>
      </c>
      <c r="T365" s="40">
        <v>73241.62</v>
      </c>
      <c r="U365" s="40" t="s">
        <v>28</v>
      </c>
      <c r="V365" s="40" t="s">
        <v>34</v>
      </c>
      <c r="W365" s="43">
        <v>45536</v>
      </c>
      <c r="X365" s="47">
        <v>0.15208333333333332</v>
      </c>
      <c r="Y365" s="41">
        <f t="shared" si="42"/>
        <v>1</v>
      </c>
      <c r="Z365" s="41">
        <f t="shared" si="43"/>
        <v>1</v>
      </c>
      <c r="AA365" s="40">
        <f t="shared" si="44"/>
        <v>2024</v>
      </c>
      <c r="AB365" s="41">
        <f t="shared" si="45"/>
        <v>3</v>
      </c>
      <c r="AC365" s="41">
        <f t="shared" si="46"/>
        <v>39</v>
      </c>
      <c r="AD365" s="45">
        <f t="shared" si="47"/>
        <v>0</v>
      </c>
    </row>
    <row r="366" spans="1:30" x14ac:dyDescent="0.35">
      <c r="A366" s="32">
        <v>355</v>
      </c>
      <c r="B366" s="33">
        <v>7755</v>
      </c>
      <c r="C366" s="33">
        <v>540</v>
      </c>
      <c r="D366" s="33" t="s">
        <v>24</v>
      </c>
      <c r="E366" s="33" t="s">
        <v>25</v>
      </c>
      <c r="F366" s="33">
        <v>3</v>
      </c>
      <c r="G366" s="34">
        <v>639.95000000000005</v>
      </c>
      <c r="H366" s="34">
        <f t="shared" si="40"/>
        <v>1919.8500000000001</v>
      </c>
      <c r="I366" s="35">
        <v>45506.421527777777</v>
      </c>
      <c r="J366" s="33">
        <v>12</v>
      </c>
      <c r="K366" s="33" t="s">
        <v>40</v>
      </c>
      <c r="L366" s="33">
        <v>325</v>
      </c>
      <c r="M366" s="33">
        <v>52</v>
      </c>
      <c r="N366" s="33">
        <v>250</v>
      </c>
      <c r="O366" s="33">
        <v>316</v>
      </c>
      <c r="P366" s="33">
        <v>10</v>
      </c>
      <c r="Q366" s="33">
        <v>38</v>
      </c>
      <c r="R366" s="33" t="str">
        <f t="shared" si="41"/>
        <v>2.Middle age</v>
      </c>
      <c r="S366" s="33" t="s">
        <v>41</v>
      </c>
      <c r="T366" s="33">
        <v>86383.31</v>
      </c>
      <c r="U366" s="33" t="s">
        <v>28</v>
      </c>
      <c r="V366" s="33" t="s">
        <v>43</v>
      </c>
      <c r="W366" s="36">
        <v>45506</v>
      </c>
      <c r="X366" s="46">
        <v>0.42152777777777778</v>
      </c>
      <c r="Y366" s="34">
        <f t="shared" si="42"/>
        <v>2</v>
      </c>
      <c r="Z366" s="34">
        <f t="shared" si="43"/>
        <v>2</v>
      </c>
      <c r="AA366" s="33">
        <f t="shared" si="44"/>
        <v>2024</v>
      </c>
      <c r="AB366" s="34">
        <f t="shared" si="45"/>
        <v>10</v>
      </c>
      <c r="AC366" s="34">
        <f t="shared" si="46"/>
        <v>7</v>
      </c>
      <c r="AD366" s="38">
        <f t="shared" si="47"/>
        <v>0</v>
      </c>
    </row>
    <row r="367" spans="1:30" x14ac:dyDescent="0.35">
      <c r="A367" s="39">
        <v>356</v>
      </c>
      <c r="B367" s="40">
        <v>1406</v>
      </c>
      <c r="C367" s="40">
        <v>888</v>
      </c>
      <c r="D367" s="40" t="s">
        <v>39</v>
      </c>
      <c r="E367" s="40" t="s">
        <v>25</v>
      </c>
      <c r="F367" s="40">
        <v>3</v>
      </c>
      <c r="G367" s="41">
        <v>183.99</v>
      </c>
      <c r="H367" s="41">
        <f t="shared" si="40"/>
        <v>551.97</v>
      </c>
      <c r="I367" s="42">
        <v>45416.415277777778</v>
      </c>
      <c r="J367" s="40">
        <v>6</v>
      </c>
      <c r="K367" s="40" t="s">
        <v>36</v>
      </c>
      <c r="L367" s="40">
        <v>253</v>
      </c>
      <c r="M367" s="40">
        <v>84</v>
      </c>
      <c r="N367" s="40">
        <v>237</v>
      </c>
      <c r="O367" s="40">
        <v>497</v>
      </c>
      <c r="P367" s="40">
        <v>7</v>
      </c>
      <c r="Q367" s="40">
        <v>32</v>
      </c>
      <c r="R367" s="40" t="str">
        <f t="shared" si="41"/>
        <v>1.Young age</v>
      </c>
      <c r="S367" s="40" t="s">
        <v>27</v>
      </c>
      <c r="T367" s="40">
        <v>69038.02</v>
      </c>
      <c r="U367" s="40" t="s">
        <v>28</v>
      </c>
      <c r="V367" s="40" t="s">
        <v>50</v>
      </c>
      <c r="W367" s="43">
        <v>45416</v>
      </c>
      <c r="X367" s="47">
        <v>0.4152777777777778</v>
      </c>
      <c r="Y367" s="41">
        <f t="shared" si="42"/>
        <v>4</v>
      </c>
      <c r="Z367" s="41">
        <f t="shared" si="43"/>
        <v>4</v>
      </c>
      <c r="AA367" s="40">
        <f t="shared" si="44"/>
        <v>2024</v>
      </c>
      <c r="AB367" s="41">
        <f t="shared" si="45"/>
        <v>9</v>
      </c>
      <c r="AC367" s="41">
        <f t="shared" si="46"/>
        <v>58</v>
      </c>
      <c r="AD367" s="45">
        <f t="shared" si="47"/>
        <v>0</v>
      </c>
    </row>
    <row r="368" spans="1:30" x14ac:dyDescent="0.35">
      <c r="A368" s="32">
        <v>357</v>
      </c>
      <c r="B368" s="33">
        <v>3938</v>
      </c>
      <c r="C368" s="33">
        <v>248</v>
      </c>
      <c r="D368" s="33" t="s">
        <v>39</v>
      </c>
      <c r="E368" s="33" t="s">
        <v>25</v>
      </c>
      <c r="F368" s="33">
        <v>3</v>
      </c>
      <c r="G368" s="34">
        <v>1048.97</v>
      </c>
      <c r="H368" s="34">
        <f t="shared" si="40"/>
        <v>3146.91</v>
      </c>
      <c r="I368" s="35">
        <v>45380.555555555555</v>
      </c>
      <c r="J368" s="33">
        <v>17</v>
      </c>
      <c r="K368" s="33" t="s">
        <v>40</v>
      </c>
      <c r="L368" s="33">
        <v>123</v>
      </c>
      <c r="M368" s="33">
        <v>139</v>
      </c>
      <c r="N368" s="33">
        <v>220</v>
      </c>
      <c r="O368" s="33">
        <v>156</v>
      </c>
      <c r="P368" s="33">
        <v>4</v>
      </c>
      <c r="Q368" s="33">
        <v>30</v>
      </c>
      <c r="R368" s="33" t="str">
        <f t="shared" si="41"/>
        <v>1.Young age</v>
      </c>
      <c r="S368" s="33" t="s">
        <v>41</v>
      </c>
      <c r="T368" s="33">
        <v>98849.01</v>
      </c>
      <c r="U368" s="33" t="s">
        <v>42</v>
      </c>
      <c r="V368" s="33" t="s">
        <v>29</v>
      </c>
      <c r="W368" s="36">
        <v>45380</v>
      </c>
      <c r="X368" s="37">
        <v>0.55555555555555558</v>
      </c>
      <c r="Y368" s="34">
        <f t="shared" si="42"/>
        <v>29</v>
      </c>
      <c r="Z368" s="34">
        <f t="shared" si="43"/>
        <v>29</v>
      </c>
      <c r="AA368" s="33">
        <f t="shared" si="44"/>
        <v>2024</v>
      </c>
      <c r="AB368" s="34">
        <f t="shared" si="45"/>
        <v>13</v>
      </c>
      <c r="AC368" s="34">
        <f t="shared" si="46"/>
        <v>20</v>
      </c>
      <c r="AD368" s="38">
        <f t="shared" si="47"/>
        <v>0</v>
      </c>
    </row>
    <row r="369" spans="1:30" x14ac:dyDescent="0.35">
      <c r="A369" s="39">
        <v>358</v>
      </c>
      <c r="B369" s="40">
        <v>6442</v>
      </c>
      <c r="C369" s="40">
        <v>771</v>
      </c>
      <c r="D369" s="40" t="s">
        <v>44</v>
      </c>
      <c r="E369" s="40" t="s">
        <v>25</v>
      </c>
      <c r="F369" s="40">
        <v>5</v>
      </c>
      <c r="G369" s="41">
        <v>1242.6600000000001</v>
      </c>
      <c r="H369" s="41">
        <f t="shared" si="40"/>
        <v>6213.3</v>
      </c>
      <c r="I369" s="42">
        <v>45460.5625</v>
      </c>
      <c r="J369" s="40">
        <v>16</v>
      </c>
      <c r="K369" s="40" t="s">
        <v>40</v>
      </c>
      <c r="L369" s="40">
        <v>138</v>
      </c>
      <c r="M369" s="40">
        <v>142</v>
      </c>
      <c r="N369" s="40">
        <v>102</v>
      </c>
      <c r="O369" s="40">
        <v>144</v>
      </c>
      <c r="P369" s="40">
        <v>6</v>
      </c>
      <c r="Q369" s="40">
        <v>62</v>
      </c>
      <c r="R369" s="40" t="str">
        <f t="shared" si="41"/>
        <v xml:space="preserve">3.Senior Citizen </v>
      </c>
      <c r="S369" s="40" t="s">
        <v>46</v>
      </c>
      <c r="T369" s="40">
        <v>80636.41</v>
      </c>
      <c r="U369" s="40" t="s">
        <v>28</v>
      </c>
      <c r="V369" s="40" t="s">
        <v>34</v>
      </c>
      <c r="W369" s="43">
        <v>45460</v>
      </c>
      <c r="X369" s="44">
        <v>0.5625</v>
      </c>
      <c r="Y369" s="41">
        <f t="shared" si="42"/>
        <v>17</v>
      </c>
      <c r="Z369" s="41">
        <f t="shared" si="43"/>
        <v>17</v>
      </c>
      <c r="AA369" s="40">
        <f t="shared" si="44"/>
        <v>2024</v>
      </c>
      <c r="AB369" s="41">
        <f t="shared" si="45"/>
        <v>13</v>
      </c>
      <c r="AC369" s="41">
        <f t="shared" si="46"/>
        <v>30</v>
      </c>
      <c r="AD369" s="45">
        <f t="shared" si="47"/>
        <v>0</v>
      </c>
    </row>
    <row r="370" spans="1:30" x14ac:dyDescent="0.35">
      <c r="A370" s="32">
        <v>359</v>
      </c>
      <c r="B370" s="33">
        <v>7745</v>
      </c>
      <c r="C370" s="33">
        <v>678</v>
      </c>
      <c r="D370" s="33" t="s">
        <v>31</v>
      </c>
      <c r="E370" s="33" t="s">
        <v>25</v>
      </c>
      <c r="F370" s="33">
        <v>1</v>
      </c>
      <c r="G370" s="34">
        <v>1869.26</v>
      </c>
      <c r="H370" s="34">
        <f t="shared" si="40"/>
        <v>1869.26</v>
      </c>
      <c r="I370" s="35">
        <v>45527.53402777778</v>
      </c>
      <c r="J370" s="33">
        <v>18</v>
      </c>
      <c r="K370" s="33" t="s">
        <v>45</v>
      </c>
      <c r="L370" s="33">
        <v>358</v>
      </c>
      <c r="M370" s="33">
        <v>120</v>
      </c>
      <c r="N370" s="33">
        <v>234</v>
      </c>
      <c r="O370" s="33">
        <v>110</v>
      </c>
      <c r="P370" s="33">
        <v>2</v>
      </c>
      <c r="Q370" s="33">
        <v>42</v>
      </c>
      <c r="R370" s="33" t="str">
        <f t="shared" si="41"/>
        <v>2.Middle age</v>
      </c>
      <c r="S370" s="33" t="s">
        <v>27</v>
      </c>
      <c r="T370" s="33">
        <v>24458.959999999999</v>
      </c>
      <c r="U370" s="33" t="s">
        <v>42</v>
      </c>
      <c r="V370" s="33" t="s">
        <v>29</v>
      </c>
      <c r="W370" s="36">
        <v>45527</v>
      </c>
      <c r="X370" s="37">
        <v>0.53402777777777777</v>
      </c>
      <c r="Y370" s="34">
        <f t="shared" si="42"/>
        <v>23</v>
      </c>
      <c r="Z370" s="34">
        <f t="shared" si="43"/>
        <v>23</v>
      </c>
      <c r="AA370" s="33">
        <f t="shared" si="44"/>
        <v>2024</v>
      </c>
      <c r="AB370" s="34">
        <f t="shared" si="45"/>
        <v>12</v>
      </c>
      <c r="AC370" s="34">
        <f t="shared" si="46"/>
        <v>49</v>
      </c>
      <c r="AD370" s="38">
        <f t="shared" si="47"/>
        <v>0</v>
      </c>
    </row>
    <row r="371" spans="1:30" x14ac:dyDescent="0.35">
      <c r="A371" s="39">
        <v>360</v>
      </c>
      <c r="B371" s="40">
        <v>5065</v>
      </c>
      <c r="C371" s="40">
        <v>261</v>
      </c>
      <c r="D371" s="40" t="s">
        <v>49</v>
      </c>
      <c r="E371" s="40" t="s">
        <v>47</v>
      </c>
      <c r="F371" s="40">
        <v>2</v>
      </c>
      <c r="G371" s="41">
        <v>59.63</v>
      </c>
      <c r="H371" s="41">
        <f t="shared" si="40"/>
        <v>119.26</v>
      </c>
      <c r="I371" s="42">
        <v>45405.003472222219</v>
      </c>
      <c r="J371" s="40">
        <v>8</v>
      </c>
      <c r="K371" s="40" t="s">
        <v>40</v>
      </c>
      <c r="L371" s="40">
        <v>435</v>
      </c>
      <c r="M371" s="40">
        <v>147</v>
      </c>
      <c r="N371" s="40">
        <v>107</v>
      </c>
      <c r="O371" s="40">
        <v>383</v>
      </c>
      <c r="P371" s="40">
        <v>9</v>
      </c>
      <c r="Q371" s="40">
        <v>30</v>
      </c>
      <c r="R371" s="40" t="str">
        <f t="shared" si="41"/>
        <v>1.Young age</v>
      </c>
      <c r="S371" s="40" t="s">
        <v>27</v>
      </c>
      <c r="T371" s="40">
        <v>104473.09</v>
      </c>
      <c r="U371" s="40" t="s">
        <v>42</v>
      </c>
      <c r="V371" s="40" t="s">
        <v>34</v>
      </c>
      <c r="W371" s="43">
        <v>45405</v>
      </c>
      <c r="X371" s="44">
        <v>3.472222222222222E-3</v>
      </c>
      <c r="Y371" s="41">
        <f t="shared" si="42"/>
        <v>23</v>
      </c>
      <c r="Z371" s="41">
        <f t="shared" si="43"/>
        <v>23</v>
      </c>
      <c r="AA371" s="40">
        <f t="shared" si="44"/>
        <v>2024</v>
      </c>
      <c r="AB371" s="41">
        <f t="shared" si="45"/>
        <v>0</v>
      </c>
      <c r="AC371" s="41">
        <f t="shared" si="46"/>
        <v>5</v>
      </c>
      <c r="AD371" s="45">
        <f t="shared" si="47"/>
        <v>0</v>
      </c>
    </row>
    <row r="372" spans="1:30" x14ac:dyDescent="0.35">
      <c r="A372" s="32">
        <v>361</v>
      </c>
      <c r="B372" s="33">
        <v>5371</v>
      </c>
      <c r="C372" s="33">
        <v>425</v>
      </c>
      <c r="D372" s="33" t="s">
        <v>31</v>
      </c>
      <c r="E372" s="33" t="s">
        <v>25</v>
      </c>
      <c r="F372" s="33">
        <v>1</v>
      </c>
      <c r="G372" s="34">
        <v>1613.27</v>
      </c>
      <c r="H372" s="34">
        <f t="shared" si="40"/>
        <v>1613.27</v>
      </c>
      <c r="I372" s="35">
        <v>45375.17083333333</v>
      </c>
      <c r="J372" s="33">
        <v>11</v>
      </c>
      <c r="K372" s="33" t="s">
        <v>45</v>
      </c>
      <c r="L372" s="33">
        <v>216</v>
      </c>
      <c r="M372" s="33">
        <v>119</v>
      </c>
      <c r="N372" s="33">
        <v>276</v>
      </c>
      <c r="O372" s="33">
        <v>238</v>
      </c>
      <c r="P372" s="33">
        <v>8</v>
      </c>
      <c r="Q372" s="33">
        <v>25</v>
      </c>
      <c r="R372" s="33" t="str">
        <f t="shared" si="41"/>
        <v>1.Young age</v>
      </c>
      <c r="S372" s="33" t="s">
        <v>46</v>
      </c>
      <c r="T372" s="33">
        <v>46944.25</v>
      </c>
      <c r="U372" s="33" t="s">
        <v>42</v>
      </c>
      <c r="V372" s="33" t="s">
        <v>34</v>
      </c>
      <c r="W372" s="36">
        <v>45375</v>
      </c>
      <c r="X372" s="37">
        <v>0.17083333333333334</v>
      </c>
      <c r="Y372" s="34">
        <f t="shared" si="42"/>
        <v>24</v>
      </c>
      <c r="Z372" s="34">
        <f t="shared" si="43"/>
        <v>24</v>
      </c>
      <c r="AA372" s="33">
        <f t="shared" si="44"/>
        <v>2024</v>
      </c>
      <c r="AB372" s="34">
        <f t="shared" si="45"/>
        <v>4</v>
      </c>
      <c r="AC372" s="34">
        <f t="shared" si="46"/>
        <v>6</v>
      </c>
      <c r="AD372" s="38">
        <f t="shared" si="47"/>
        <v>0</v>
      </c>
    </row>
    <row r="373" spans="1:30" x14ac:dyDescent="0.35">
      <c r="A373" s="39">
        <v>362</v>
      </c>
      <c r="B373" s="40">
        <v>3608</v>
      </c>
      <c r="C373" s="40">
        <v>169</v>
      </c>
      <c r="D373" s="40" t="s">
        <v>49</v>
      </c>
      <c r="E373" s="40" t="s">
        <v>25</v>
      </c>
      <c r="F373" s="40">
        <v>3</v>
      </c>
      <c r="G373" s="41">
        <v>1674.72</v>
      </c>
      <c r="H373" s="41">
        <f t="shared" si="40"/>
        <v>5024.16</v>
      </c>
      <c r="I373" s="42">
        <v>45493.211111111108</v>
      </c>
      <c r="J373" s="40">
        <v>15</v>
      </c>
      <c r="K373" s="40" t="s">
        <v>26</v>
      </c>
      <c r="L373" s="40">
        <v>21</v>
      </c>
      <c r="M373" s="40">
        <v>144</v>
      </c>
      <c r="N373" s="40">
        <v>185</v>
      </c>
      <c r="O373" s="40">
        <v>100</v>
      </c>
      <c r="P373" s="40">
        <v>6</v>
      </c>
      <c r="Q373" s="40">
        <v>34</v>
      </c>
      <c r="R373" s="40" t="str">
        <f t="shared" si="41"/>
        <v>1.Young age</v>
      </c>
      <c r="S373" s="40" t="s">
        <v>27</v>
      </c>
      <c r="T373" s="40">
        <v>55993.41</v>
      </c>
      <c r="U373" s="40" t="s">
        <v>33</v>
      </c>
      <c r="V373" s="40" t="s">
        <v>29</v>
      </c>
      <c r="W373" s="43">
        <v>45493</v>
      </c>
      <c r="X373" s="44">
        <v>0.21111111111111111</v>
      </c>
      <c r="Y373" s="41">
        <f t="shared" si="42"/>
        <v>20</v>
      </c>
      <c r="Z373" s="41">
        <f t="shared" si="43"/>
        <v>20</v>
      </c>
      <c r="AA373" s="40">
        <f t="shared" si="44"/>
        <v>2024</v>
      </c>
      <c r="AB373" s="41">
        <f t="shared" si="45"/>
        <v>5</v>
      </c>
      <c r="AC373" s="41">
        <f t="shared" si="46"/>
        <v>4</v>
      </c>
      <c r="AD373" s="45">
        <f t="shared" si="47"/>
        <v>0</v>
      </c>
    </row>
    <row r="374" spans="1:30" x14ac:dyDescent="0.35">
      <c r="A374" s="32">
        <v>363</v>
      </c>
      <c r="B374" s="33">
        <v>2771</v>
      </c>
      <c r="C374" s="33">
        <v>670</v>
      </c>
      <c r="D374" s="33" t="s">
        <v>38</v>
      </c>
      <c r="E374" s="33" t="s">
        <v>25</v>
      </c>
      <c r="F374" s="33">
        <v>1</v>
      </c>
      <c r="G374" s="34">
        <v>443.1</v>
      </c>
      <c r="H374" s="34">
        <f t="shared" si="40"/>
        <v>443.1</v>
      </c>
      <c r="I374" s="35">
        <v>45531.745833333334</v>
      </c>
      <c r="J374" s="33">
        <v>7</v>
      </c>
      <c r="K374" s="33" t="s">
        <v>45</v>
      </c>
      <c r="L374" s="33">
        <v>344</v>
      </c>
      <c r="M374" s="33">
        <v>103</v>
      </c>
      <c r="N374" s="33">
        <v>163</v>
      </c>
      <c r="O374" s="33">
        <v>444</v>
      </c>
      <c r="P374" s="33">
        <v>8</v>
      </c>
      <c r="Q374" s="33">
        <v>55</v>
      </c>
      <c r="R374" s="33" t="str">
        <f t="shared" si="41"/>
        <v>2.Middle age</v>
      </c>
      <c r="S374" s="33" t="s">
        <v>46</v>
      </c>
      <c r="T374" s="33">
        <v>39924.06</v>
      </c>
      <c r="U374" s="33" t="s">
        <v>42</v>
      </c>
      <c r="V374" s="33" t="s">
        <v>43</v>
      </c>
      <c r="W374" s="36">
        <v>45531</v>
      </c>
      <c r="X374" s="37">
        <v>0.74583333333333335</v>
      </c>
      <c r="Y374" s="34">
        <f t="shared" si="42"/>
        <v>27</v>
      </c>
      <c r="Z374" s="34">
        <f t="shared" si="43"/>
        <v>27</v>
      </c>
      <c r="AA374" s="33">
        <f t="shared" si="44"/>
        <v>2024</v>
      </c>
      <c r="AB374" s="34">
        <f t="shared" si="45"/>
        <v>17</v>
      </c>
      <c r="AC374" s="34">
        <f t="shared" si="46"/>
        <v>54</v>
      </c>
      <c r="AD374" s="38">
        <f t="shared" si="47"/>
        <v>0</v>
      </c>
    </row>
    <row r="375" spans="1:30" x14ac:dyDescent="0.35">
      <c r="A375" s="39">
        <v>364</v>
      </c>
      <c r="B375" s="40">
        <v>7267</v>
      </c>
      <c r="C375" s="40">
        <v>645</v>
      </c>
      <c r="D375" s="40" t="s">
        <v>38</v>
      </c>
      <c r="E375" s="40" t="s">
        <v>25</v>
      </c>
      <c r="F375" s="40">
        <v>4</v>
      </c>
      <c r="G375" s="41">
        <v>842.74</v>
      </c>
      <c r="H375" s="41">
        <f t="shared" si="40"/>
        <v>3370.96</v>
      </c>
      <c r="I375" s="42">
        <v>45421.4</v>
      </c>
      <c r="J375" s="40">
        <v>8</v>
      </c>
      <c r="K375" s="40" t="s">
        <v>32</v>
      </c>
      <c r="L375" s="40">
        <v>127</v>
      </c>
      <c r="M375" s="40">
        <v>113</v>
      </c>
      <c r="N375" s="40">
        <v>229</v>
      </c>
      <c r="O375" s="40">
        <v>222</v>
      </c>
      <c r="P375" s="40">
        <v>1</v>
      </c>
      <c r="Q375" s="40">
        <v>26</v>
      </c>
      <c r="R375" s="40" t="str">
        <f t="shared" si="41"/>
        <v>1.Young age</v>
      </c>
      <c r="S375" s="40" t="s">
        <v>27</v>
      </c>
      <c r="T375" s="40">
        <v>79592.570000000007</v>
      </c>
      <c r="U375" s="40" t="s">
        <v>42</v>
      </c>
      <c r="V375" s="40" t="s">
        <v>50</v>
      </c>
      <c r="W375" s="43">
        <v>45421</v>
      </c>
      <c r="X375" s="47">
        <v>0.4</v>
      </c>
      <c r="Y375" s="41">
        <f t="shared" si="42"/>
        <v>9</v>
      </c>
      <c r="Z375" s="41">
        <f t="shared" si="43"/>
        <v>9</v>
      </c>
      <c r="AA375" s="40">
        <f t="shared" si="44"/>
        <v>2024</v>
      </c>
      <c r="AB375" s="41">
        <f t="shared" si="45"/>
        <v>9</v>
      </c>
      <c r="AC375" s="41">
        <f t="shared" si="46"/>
        <v>36</v>
      </c>
      <c r="AD375" s="45">
        <f t="shared" si="47"/>
        <v>0</v>
      </c>
    </row>
    <row r="376" spans="1:30" x14ac:dyDescent="0.35">
      <c r="A376" s="32">
        <v>365</v>
      </c>
      <c r="B376" s="33">
        <v>1634</v>
      </c>
      <c r="C376" s="33">
        <v>836</v>
      </c>
      <c r="D376" s="33" t="s">
        <v>39</v>
      </c>
      <c r="E376" s="33" t="s">
        <v>25</v>
      </c>
      <c r="F376" s="33">
        <v>3</v>
      </c>
      <c r="G376" s="34">
        <v>1092.0999999999999</v>
      </c>
      <c r="H376" s="34">
        <f t="shared" si="40"/>
        <v>3276.2999999999997</v>
      </c>
      <c r="I376" s="35">
        <v>45394.919444444444</v>
      </c>
      <c r="J376" s="33">
        <v>17</v>
      </c>
      <c r="K376" s="33" t="s">
        <v>26</v>
      </c>
      <c r="L376" s="33">
        <v>54</v>
      </c>
      <c r="M376" s="33">
        <v>130</v>
      </c>
      <c r="N376" s="33">
        <v>147</v>
      </c>
      <c r="O376" s="33">
        <v>419</v>
      </c>
      <c r="P376" s="33">
        <v>6</v>
      </c>
      <c r="Q376" s="33">
        <v>50</v>
      </c>
      <c r="R376" s="33" t="str">
        <f t="shared" si="41"/>
        <v>2.Middle age</v>
      </c>
      <c r="S376" s="33" t="s">
        <v>46</v>
      </c>
      <c r="T376" s="33">
        <v>47940.47</v>
      </c>
      <c r="U376" s="33" t="s">
        <v>37</v>
      </c>
      <c r="V376" s="33" t="s">
        <v>34</v>
      </c>
      <c r="W376" s="36">
        <v>45394</v>
      </c>
      <c r="X376" s="46">
        <v>0.9194444444444444</v>
      </c>
      <c r="Y376" s="34">
        <f t="shared" si="42"/>
        <v>12</v>
      </c>
      <c r="Z376" s="34">
        <f t="shared" si="43"/>
        <v>12</v>
      </c>
      <c r="AA376" s="33">
        <f t="shared" si="44"/>
        <v>2024</v>
      </c>
      <c r="AB376" s="34">
        <f t="shared" si="45"/>
        <v>22</v>
      </c>
      <c r="AC376" s="34">
        <f t="shared" si="46"/>
        <v>4</v>
      </c>
      <c r="AD376" s="38">
        <f t="shared" si="47"/>
        <v>0</v>
      </c>
    </row>
    <row r="377" spans="1:30" x14ac:dyDescent="0.35">
      <c r="A377" s="39">
        <v>366</v>
      </c>
      <c r="B377" s="40">
        <v>8711</v>
      </c>
      <c r="C377" s="40">
        <v>221</v>
      </c>
      <c r="D377" s="40" t="s">
        <v>24</v>
      </c>
      <c r="E377" s="40" t="s">
        <v>25</v>
      </c>
      <c r="F377" s="40">
        <v>1</v>
      </c>
      <c r="G377" s="41">
        <v>880.31</v>
      </c>
      <c r="H377" s="41">
        <f t="shared" si="40"/>
        <v>880.31</v>
      </c>
      <c r="I377" s="42">
        <v>45377.92291666667</v>
      </c>
      <c r="J377" s="40">
        <v>4</v>
      </c>
      <c r="K377" s="40" t="s">
        <v>32</v>
      </c>
      <c r="L377" s="40">
        <v>211</v>
      </c>
      <c r="M377" s="40">
        <v>71</v>
      </c>
      <c r="N377" s="40">
        <v>238</v>
      </c>
      <c r="O377" s="40">
        <v>113</v>
      </c>
      <c r="P377" s="40">
        <v>4</v>
      </c>
      <c r="Q377" s="40">
        <v>58</v>
      </c>
      <c r="R377" s="40" t="str">
        <f t="shared" si="41"/>
        <v>2.Middle age</v>
      </c>
      <c r="S377" s="40" t="s">
        <v>46</v>
      </c>
      <c r="T377" s="40">
        <v>116305.9</v>
      </c>
      <c r="U377" s="40" t="s">
        <v>42</v>
      </c>
      <c r="V377" s="40" t="s">
        <v>29</v>
      </c>
      <c r="W377" s="43">
        <v>45377</v>
      </c>
      <c r="X377" s="44">
        <v>0.92291666666666672</v>
      </c>
      <c r="Y377" s="41">
        <f t="shared" si="42"/>
        <v>26</v>
      </c>
      <c r="Z377" s="41">
        <f t="shared" si="43"/>
        <v>26</v>
      </c>
      <c r="AA377" s="40">
        <f t="shared" si="44"/>
        <v>2024</v>
      </c>
      <c r="AB377" s="41">
        <f t="shared" si="45"/>
        <v>22</v>
      </c>
      <c r="AC377" s="41">
        <f t="shared" si="46"/>
        <v>9</v>
      </c>
      <c r="AD377" s="45">
        <f t="shared" si="47"/>
        <v>0</v>
      </c>
    </row>
    <row r="378" spans="1:30" x14ac:dyDescent="0.35">
      <c r="A378" s="32">
        <v>367</v>
      </c>
      <c r="B378" s="33">
        <v>4644</v>
      </c>
      <c r="C378" s="33">
        <v>288</v>
      </c>
      <c r="D378" s="33" t="s">
        <v>49</v>
      </c>
      <c r="E378" s="33" t="s">
        <v>47</v>
      </c>
      <c r="F378" s="33">
        <v>1</v>
      </c>
      <c r="G378" s="34">
        <v>1049.49</v>
      </c>
      <c r="H378" s="34">
        <f t="shared" si="40"/>
        <v>1049.49</v>
      </c>
      <c r="I378" s="35">
        <v>45411.741666666669</v>
      </c>
      <c r="J378" s="33">
        <v>8</v>
      </c>
      <c r="K378" s="33" t="s">
        <v>32</v>
      </c>
      <c r="L378" s="33">
        <v>50</v>
      </c>
      <c r="M378" s="33">
        <v>90</v>
      </c>
      <c r="N378" s="33">
        <v>249</v>
      </c>
      <c r="O378" s="33">
        <v>480</v>
      </c>
      <c r="P378" s="33">
        <v>3</v>
      </c>
      <c r="Q378" s="33">
        <v>55</v>
      </c>
      <c r="R378" s="33" t="str">
        <f t="shared" si="41"/>
        <v>2.Middle age</v>
      </c>
      <c r="S378" s="33" t="s">
        <v>41</v>
      </c>
      <c r="T378" s="33">
        <v>71666.350000000006</v>
      </c>
      <c r="U378" s="33" t="s">
        <v>37</v>
      </c>
      <c r="V378" s="33" t="s">
        <v>34</v>
      </c>
      <c r="W378" s="36">
        <v>45411</v>
      </c>
      <c r="X378" s="37">
        <v>0.7416666666666667</v>
      </c>
      <c r="Y378" s="34">
        <f t="shared" si="42"/>
        <v>29</v>
      </c>
      <c r="Z378" s="34">
        <f t="shared" si="43"/>
        <v>29</v>
      </c>
      <c r="AA378" s="33">
        <f t="shared" si="44"/>
        <v>2024</v>
      </c>
      <c r="AB378" s="34">
        <f t="shared" si="45"/>
        <v>17</v>
      </c>
      <c r="AC378" s="34">
        <f t="shared" si="46"/>
        <v>48</v>
      </c>
      <c r="AD378" s="38">
        <f t="shared" si="47"/>
        <v>0</v>
      </c>
    </row>
    <row r="379" spans="1:30" x14ac:dyDescent="0.35">
      <c r="A379" s="39">
        <v>368</v>
      </c>
      <c r="B379" s="40">
        <v>4269</v>
      </c>
      <c r="C379" s="40">
        <v>425</v>
      </c>
      <c r="D379" s="40" t="s">
        <v>44</v>
      </c>
      <c r="E379" s="40" t="s">
        <v>25</v>
      </c>
      <c r="F379" s="40">
        <v>5</v>
      </c>
      <c r="G379" s="41">
        <v>505.09</v>
      </c>
      <c r="H379" s="41">
        <f t="shared" si="40"/>
        <v>2525.4499999999998</v>
      </c>
      <c r="I379" s="42">
        <v>45484.3125</v>
      </c>
      <c r="J379" s="40">
        <v>8</v>
      </c>
      <c r="K379" s="40" t="s">
        <v>40</v>
      </c>
      <c r="L379" s="40">
        <v>113</v>
      </c>
      <c r="M379" s="40">
        <v>63</v>
      </c>
      <c r="N379" s="40">
        <v>240</v>
      </c>
      <c r="O379" s="40">
        <v>390</v>
      </c>
      <c r="P379" s="40">
        <v>1</v>
      </c>
      <c r="Q379" s="40">
        <v>44</v>
      </c>
      <c r="R379" s="40" t="str">
        <f t="shared" si="41"/>
        <v>2.Middle age</v>
      </c>
      <c r="S379" s="40" t="s">
        <v>27</v>
      </c>
      <c r="T379" s="40">
        <v>72116.570000000007</v>
      </c>
      <c r="U379" s="40" t="s">
        <v>33</v>
      </c>
      <c r="V379" s="40" t="s">
        <v>29</v>
      </c>
      <c r="W379" s="43">
        <v>45484</v>
      </c>
      <c r="X379" s="47">
        <v>0.3125</v>
      </c>
      <c r="Y379" s="41">
        <f t="shared" si="42"/>
        <v>11</v>
      </c>
      <c r="Z379" s="41">
        <f t="shared" si="43"/>
        <v>11</v>
      </c>
      <c r="AA379" s="40">
        <f t="shared" si="44"/>
        <v>2024</v>
      </c>
      <c r="AB379" s="41">
        <f t="shared" si="45"/>
        <v>7</v>
      </c>
      <c r="AC379" s="41">
        <f t="shared" si="46"/>
        <v>30</v>
      </c>
      <c r="AD379" s="45">
        <f t="shared" si="47"/>
        <v>0</v>
      </c>
    </row>
    <row r="380" spans="1:30" x14ac:dyDescent="0.35">
      <c r="A380" s="32">
        <v>369</v>
      </c>
      <c r="B380" s="33">
        <v>8541</v>
      </c>
      <c r="C380" s="33">
        <v>959</v>
      </c>
      <c r="D380" s="33" t="s">
        <v>44</v>
      </c>
      <c r="E380" s="33" t="s">
        <v>25</v>
      </c>
      <c r="F380" s="33">
        <v>3</v>
      </c>
      <c r="G380" s="34">
        <v>670.64</v>
      </c>
      <c r="H380" s="34">
        <f t="shared" si="40"/>
        <v>2011.92</v>
      </c>
      <c r="I380" s="35">
        <v>45548.304166666669</v>
      </c>
      <c r="J380" s="33">
        <v>1</v>
      </c>
      <c r="K380" s="33" t="s">
        <v>45</v>
      </c>
      <c r="L380" s="33">
        <v>339</v>
      </c>
      <c r="M380" s="33">
        <v>88</v>
      </c>
      <c r="N380" s="33">
        <v>289</v>
      </c>
      <c r="O380" s="33">
        <v>192</v>
      </c>
      <c r="P380" s="33">
        <v>10</v>
      </c>
      <c r="Q380" s="33">
        <v>55</v>
      </c>
      <c r="R380" s="33" t="str">
        <f t="shared" si="41"/>
        <v>2.Middle age</v>
      </c>
      <c r="S380" s="33" t="s">
        <v>46</v>
      </c>
      <c r="T380" s="33">
        <v>67845.38</v>
      </c>
      <c r="U380" s="33" t="s">
        <v>37</v>
      </c>
      <c r="V380" s="33" t="s">
        <v>50</v>
      </c>
      <c r="W380" s="36">
        <v>45548</v>
      </c>
      <c r="X380" s="37">
        <v>0.30416666666666664</v>
      </c>
      <c r="Y380" s="34">
        <f t="shared" si="42"/>
        <v>13</v>
      </c>
      <c r="Z380" s="34">
        <f t="shared" si="43"/>
        <v>13</v>
      </c>
      <c r="AA380" s="33">
        <f t="shared" si="44"/>
        <v>2024</v>
      </c>
      <c r="AB380" s="34">
        <f t="shared" si="45"/>
        <v>7</v>
      </c>
      <c r="AC380" s="34">
        <f t="shared" si="46"/>
        <v>18</v>
      </c>
      <c r="AD380" s="38">
        <f t="shared" si="47"/>
        <v>0</v>
      </c>
    </row>
    <row r="381" spans="1:30" x14ac:dyDescent="0.35">
      <c r="A381" s="39">
        <v>370</v>
      </c>
      <c r="B381" s="40">
        <v>6728</v>
      </c>
      <c r="C381" s="40">
        <v>249</v>
      </c>
      <c r="D381" s="40" t="s">
        <v>31</v>
      </c>
      <c r="E381" s="40" t="s">
        <v>47</v>
      </c>
      <c r="F381" s="40">
        <v>3</v>
      </c>
      <c r="G381" s="41">
        <v>966.41</v>
      </c>
      <c r="H381" s="41">
        <f t="shared" si="40"/>
        <v>2899.23</v>
      </c>
      <c r="I381" s="42">
        <v>45320.906944444447</v>
      </c>
      <c r="J381" s="40">
        <v>16</v>
      </c>
      <c r="K381" s="40" t="s">
        <v>32</v>
      </c>
      <c r="L381" s="40">
        <v>152</v>
      </c>
      <c r="M381" s="40">
        <v>51</v>
      </c>
      <c r="N381" s="40">
        <v>119</v>
      </c>
      <c r="O381" s="40">
        <v>437</v>
      </c>
      <c r="P381" s="40">
        <v>4</v>
      </c>
      <c r="Q381" s="40">
        <v>24</v>
      </c>
      <c r="R381" s="40" t="str">
        <f t="shared" si="41"/>
        <v>1.Young age</v>
      </c>
      <c r="S381" s="40" t="s">
        <v>46</v>
      </c>
      <c r="T381" s="40">
        <v>44522.13</v>
      </c>
      <c r="U381" s="40" t="s">
        <v>42</v>
      </c>
      <c r="V381" s="40" t="s">
        <v>43</v>
      </c>
      <c r="W381" s="43">
        <v>45320</v>
      </c>
      <c r="X381" s="44">
        <v>0.90694444444444444</v>
      </c>
      <c r="Y381" s="41">
        <f t="shared" si="42"/>
        <v>29</v>
      </c>
      <c r="Z381" s="41">
        <f t="shared" si="43"/>
        <v>29</v>
      </c>
      <c r="AA381" s="40">
        <f t="shared" si="44"/>
        <v>2024</v>
      </c>
      <c r="AB381" s="41">
        <f t="shared" si="45"/>
        <v>21</v>
      </c>
      <c r="AC381" s="41">
        <f t="shared" si="46"/>
        <v>46</v>
      </c>
      <c r="AD381" s="45">
        <f t="shared" si="47"/>
        <v>0</v>
      </c>
    </row>
    <row r="382" spans="1:30" x14ac:dyDescent="0.35">
      <c r="A382" s="32">
        <v>371</v>
      </c>
      <c r="B382" s="33">
        <v>6000</v>
      </c>
      <c r="C382" s="33">
        <v>844</v>
      </c>
      <c r="D382" s="33" t="s">
        <v>31</v>
      </c>
      <c r="E382" s="33" t="s">
        <v>47</v>
      </c>
      <c r="F382" s="33">
        <v>4</v>
      </c>
      <c r="G382" s="34">
        <v>131.69999999999999</v>
      </c>
      <c r="H382" s="34">
        <f t="shared" si="40"/>
        <v>526.79999999999995</v>
      </c>
      <c r="I382" s="35">
        <v>45436.293749999997</v>
      </c>
      <c r="J382" s="33">
        <v>8</v>
      </c>
      <c r="K382" s="33" t="s">
        <v>26</v>
      </c>
      <c r="L382" s="33">
        <v>6</v>
      </c>
      <c r="M382" s="33">
        <v>137</v>
      </c>
      <c r="N382" s="33">
        <v>145</v>
      </c>
      <c r="O382" s="33">
        <v>435</v>
      </c>
      <c r="P382" s="33">
        <v>7</v>
      </c>
      <c r="Q382" s="33">
        <v>51</v>
      </c>
      <c r="R382" s="33" t="str">
        <f t="shared" si="41"/>
        <v>2.Middle age</v>
      </c>
      <c r="S382" s="33" t="s">
        <v>27</v>
      </c>
      <c r="T382" s="33">
        <v>107570.14</v>
      </c>
      <c r="U382" s="33" t="s">
        <v>33</v>
      </c>
      <c r="V382" s="33" t="s">
        <v>34</v>
      </c>
      <c r="W382" s="36">
        <v>45436</v>
      </c>
      <c r="X382" s="37">
        <v>0.29375000000000001</v>
      </c>
      <c r="Y382" s="34">
        <f t="shared" si="42"/>
        <v>24</v>
      </c>
      <c r="Z382" s="34">
        <f t="shared" si="43"/>
        <v>24</v>
      </c>
      <c r="AA382" s="33">
        <f t="shared" si="44"/>
        <v>2024</v>
      </c>
      <c r="AB382" s="34">
        <f t="shared" si="45"/>
        <v>7</v>
      </c>
      <c r="AC382" s="34">
        <f t="shared" si="46"/>
        <v>3</v>
      </c>
      <c r="AD382" s="38">
        <f t="shared" si="47"/>
        <v>0</v>
      </c>
    </row>
    <row r="383" spans="1:30" x14ac:dyDescent="0.35">
      <c r="A383" s="39">
        <v>372</v>
      </c>
      <c r="B383" s="40">
        <v>4728</v>
      </c>
      <c r="C383" s="40">
        <v>130</v>
      </c>
      <c r="D383" s="40" t="s">
        <v>24</v>
      </c>
      <c r="E383" s="40" t="s">
        <v>47</v>
      </c>
      <c r="F383" s="40">
        <v>3</v>
      </c>
      <c r="G383" s="41">
        <v>173.87</v>
      </c>
      <c r="H383" s="41">
        <f t="shared" si="40"/>
        <v>521.61</v>
      </c>
      <c r="I383" s="42">
        <v>45431.461111111108</v>
      </c>
      <c r="J383" s="40">
        <v>9</v>
      </c>
      <c r="K383" s="40" t="s">
        <v>45</v>
      </c>
      <c r="L383" s="40">
        <v>382</v>
      </c>
      <c r="M383" s="40">
        <v>123</v>
      </c>
      <c r="N383" s="40">
        <v>280</v>
      </c>
      <c r="O383" s="40">
        <v>443</v>
      </c>
      <c r="P383" s="40">
        <v>2</v>
      </c>
      <c r="Q383" s="40">
        <v>61</v>
      </c>
      <c r="R383" s="40" t="str">
        <f t="shared" si="41"/>
        <v xml:space="preserve">3.Senior Citizen </v>
      </c>
      <c r="S383" s="40" t="s">
        <v>41</v>
      </c>
      <c r="T383" s="40">
        <v>44813.85</v>
      </c>
      <c r="U383" s="40" t="s">
        <v>28</v>
      </c>
      <c r="V383" s="40" t="s">
        <v>29</v>
      </c>
      <c r="W383" s="43">
        <v>45431</v>
      </c>
      <c r="X383" s="44">
        <v>0.46111111111111114</v>
      </c>
      <c r="Y383" s="41">
        <f t="shared" si="42"/>
        <v>19</v>
      </c>
      <c r="Z383" s="41">
        <f t="shared" si="43"/>
        <v>19</v>
      </c>
      <c r="AA383" s="40">
        <f t="shared" si="44"/>
        <v>2024</v>
      </c>
      <c r="AB383" s="41">
        <f t="shared" si="45"/>
        <v>11</v>
      </c>
      <c r="AC383" s="41">
        <f t="shared" si="46"/>
        <v>4</v>
      </c>
      <c r="AD383" s="45">
        <f t="shared" si="47"/>
        <v>0</v>
      </c>
    </row>
    <row r="384" spans="1:30" x14ac:dyDescent="0.35">
      <c r="A384" s="32">
        <v>373</v>
      </c>
      <c r="B384" s="33">
        <v>4652</v>
      </c>
      <c r="C384" s="33">
        <v>883</v>
      </c>
      <c r="D384" s="33" t="s">
        <v>24</v>
      </c>
      <c r="E384" s="33" t="s">
        <v>47</v>
      </c>
      <c r="F384" s="33">
        <v>1</v>
      </c>
      <c r="G384" s="34">
        <v>88.77</v>
      </c>
      <c r="H384" s="34">
        <f t="shared" si="40"/>
        <v>88.77</v>
      </c>
      <c r="I384" s="35">
        <v>45418.227083333331</v>
      </c>
      <c r="J384" s="33">
        <v>11</v>
      </c>
      <c r="K384" s="33" t="s">
        <v>32</v>
      </c>
      <c r="L384" s="33">
        <v>249</v>
      </c>
      <c r="M384" s="33">
        <v>98</v>
      </c>
      <c r="N384" s="33">
        <v>138</v>
      </c>
      <c r="O384" s="33">
        <v>344</v>
      </c>
      <c r="P384" s="33">
        <v>4</v>
      </c>
      <c r="Q384" s="33">
        <v>43</v>
      </c>
      <c r="R384" s="33" t="str">
        <f t="shared" si="41"/>
        <v>2.Middle age</v>
      </c>
      <c r="S384" s="33" t="s">
        <v>46</v>
      </c>
      <c r="T384" s="33">
        <v>51655.92</v>
      </c>
      <c r="U384" s="33" t="s">
        <v>42</v>
      </c>
      <c r="V384" s="33" t="s">
        <v>29</v>
      </c>
      <c r="W384" s="36">
        <v>45418</v>
      </c>
      <c r="X384" s="46">
        <v>0.22708333333333333</v>
      </c>
      <c r="Y384" s="34">
        <f t="shared" si="42"/>
        <v>6</v>
      </c>
      <c r="Z384" s="34">
        <f t="shared" si="43"/>
        <v>6</v>
      </c>
      <c r="AA384" s="33">
        <f t="shared" si="44"/>
        <v>2024</v>
      </c>
      <c r="AB384" s="34">
        <f t="shared" si="45"/>
        <v>5</v>
      </c>
      <c r="AC384" s="34">
        <f t="shared" si="46"/>
        <v>27</v>
      </c>
      <c r="AD384" s="38">
        <f t="shared" si="47"/>
        <v>0</v>
      </c>
    </row>
    <row r="385" spans="1:30" x14ac:dyDescent="0.35">
      <c r="A385" s="39">
        <v>374</v>
      </c>
      <c r="B385" s="40">
        <v>1387</v>
      </c>
      <c r="C385" s="40">
        <v>426</v>
      </c>
      <c r="D385" s="40" t="s">
        <v>49</v>
      </c>
      <c r="E385" s="40" t="s">
        <v>25</v>
      </c>
      <c r="F385" s="40">
        <v>5</v>
      </c>
      <c r="G385" s="41">
        <v>528.04</v>
      </c>
      <c r="H385" s="41">
        <f t="shared" si="40"/>
        <v>2640.2</v>
      </c>
      <c r="I385" s="42">
        <v>45325.130555555559</v>
      </c>
      <c r="J385" s="40">
        <v>8</v>
      </c>
      <c r="K385" s="40" t="s">
        <v>32</v>
      </c>
      <c r="L385" s="40">
        <v>300</v>
      </c>
      <c r="M385" s="40">
        <v>64</v>
      </c>
      <c r="N385" s="40">
        <v>267</v>
      </c>
      <c r="O385" s="40">
        <v>300</v>
      </c>
      <c r="P385" s="40">
        <v>1</v>
      </c>
      <c r="Q385" s="40">
        <v>25</v>
      </c>
      <c r="R385" s="40" t="str">
        <f t="shared" si="41"/>
        <v>1.Young age</v>
      </c>
      <c r="S385" s="40" t="s">
        <v>46</v>
      </c>
      <c r="T385" s="40">
        <v>41467.300000000003</v>
      </c>
      <c r="U385" s="40" t="s">
        <v>37</v>
      </c>
      <c r="V385" s="40" t="s">
        <v>34</v>
      </c>
      <c r="W385" s="43">
        <v>45325</v>
      </c>
      <c r="X385" s="47">
        <v>0.13055555555555556</v>
      </c>
      <c r="Y385" s="41">
        <f t="shared" si="42"/>
        <v>3</v>
      </c>
      <c r="Z385" s="41">
        <f t="shared" si="43"/>
        <v>3</v>
      </c>
      <c r="AA385" s="40">
        <f t="shared" si="44"/>
        <v>2024</v>
      </c>
      <c r="AB385" s="41">
        <f t="shared" si="45"/>
        <v>3</v>
      </c>
      <c r="AC385" s="41">
        <f t="shared" si="46"/>
        <v>8</v>
      </c>
      <c r="AD385" s="45">
        <f t="shared" si="47"/>
        <v>0</v>
      </c>
    </row>
    <row r="386" spans="1:30" x14ac:dyDescent="0.35">
      <c r="A386" s="32">
        <v>375</v>
      </c>
      <c r="B386" s="33">
        <v>4164</v>
      </c>
      <c r="C386" s="33">
        <v>523</v>
      </c>
      <c r="D386" s="33" t="s">
        <v>31</v>
      </c>
      <c r="E386" s="33" t="s">
        <v>47</v>
      </c>
      <c r="F386" s="33">
        <v>1</v>
      </c>
      <c r="G386" s="34">
        <v>428.27</v>
      </c>
      <c r="H386" s="34">
        <f t="shared" si="40"/>
        <v>428.27</v>
      </c>
      <c r="I386" s="35">
        <v>45325.236111111109</v>
      </c>
      <c r="J386" s="33">
        <v>7</v>
      </c>
      <c r="K386" s="33" t="s">
        <v>40</v>
      </c>
      <c r="L386" s="33">
        <v>316</v>
      </c>
      <c r="M386" s="33">
        <v>144</v>
      </c>
      <c r="N386" s="33">
        <v>300</v>
      </c>
      <c r="O386" s="33">
        <v>347</v>
      </c>
      <c r="P386" s="33">
        <v>2</v>
      </c>
      <c r="Q386" s="33">
        <v>60</v>
      </c>
      <c r="R386" s="33" t="str">
        <f t="shared" si="41"/>
        <v xml:space="preserve">3.Senior Citizen </v>
      </c>
      <c r="S386" s="33" t="s">
        <v>41</v>
      </c>
      <c r="T386" s="33">
        <v>68714.59</v>
      </c>
      <c r="U386" s="33" t="s">
        <v>37</v>
      </c>
      <c r="V386" s="33" t="s">
        <v>43</v>
      </c>
      <c r="W386" s="36">
        <v>45325</v>
      </c>
      <c r="X386" s="46">
        <v>0.2361111111111111</v>
      </c>
      <c r="Y386" s="34">
        <f t="shared" si="42"/>
        <v>3</v>
      </c>
      <c r="Z386" s="34">
        <f t="shared" si="43"/>
        <v>3</v>
      </c>
      <c r="AA386" s="33">
        <f t="shared" si="44"/>
        <v>2024</v>
      </c>
      <c r="AB386" s="34">
        <f t="shared" si="45"/>
        <v>5</v>
      </c>
      <c r="AC386" s="34">
        <f t="shared" si="46"/>
        <v>40</v>
      </c>
      <c r="AD386" s="38">
        <f t="shared" si="47"/>
        <v>0</v>
      </c>
    </row>
    <row r="387" spans="1:30" x14ac:dyDescent="0.35">
      <c r="A387" s="39">
        <v>376</v>
      </c>
      <c r="B387" s="40">
        <v>7528</v>
      </c>
      <c r="C387" s="40">
        <v>521</v>
      </c>
      <c r="D387" s="40" t="s">
        <v>31</v>
      </c>
      <c r="E387" s="40" t="s">
        <v>47</v>
      </c>
      <c r="F387" s="40">
        <v>5</v>
      </c>
      <c r="G387" s="41">
        <v>1769.7</v>
      </c>
      <c r="H387" s="41">
        <f t="shared" si="40"/>
        <v>8848.5</v>
      </c>
      <c r="I387" s="42">
        <v>45450.265277777777</v>
      </c>
      <c r="J387" s="40">
        <v>2</v>
      </c>
      <c r="K387" s="40" t="s">
        <v>40</v>
      </c>
      <c r="L387" s="40">
        <v>65</v>
      </c>
      <c r="M387" s="40">
        <v>106</v>
      </c>
      <c r="N387" s="40">
        <v>298</v>
      </c>
      <c r="O387" s="40">
        <v>210</v>
      </c>
      <c r="P387" s="40">
        <v>5</v>
      </c>
      <c r="Q387" s="40">
        <v>48</v>
      </c>
      <c r="R387" s="40" t="str">
        <f t="shared" si="41"/>
        <v>2.Middle age</v>
      </c>
      <c r="S387" s="40" t="s">
        <v>41</v>
      </c>
      <c r="T387" s="40">
        <v>117961.14</v>
      </c>
      <c r="U387" s="40" t="s">
        <v>37</v>
      </c>
      <c r="V387" s="40" t="s">
        <v>43</v>
      </c>
      <c r="W387" s="43">
        <v>45450</v>
      </c>
      <c r="X387" s="47">
        <v>0.26527777777777778</v>
      </c>
      <c r="Y387" s="41">
        <f t="shared" si="42"/>
        <v>7</v>
      </c>
      <c r="Z387" s="41">
        <f t="shared" si="43"/>
        <v>7</v>
      </c>
      <c r="AA387" s="40">
        <f t="shared" si="44"/>
        <v>2024</v>
      </c>
      <c r="AB387" s="41">
        <f t="shared" si="45"/>
        <v>6</v>
      </c>
      <c r="AC387" s="41">
        <f t="shared" si="46"/>
        <v>22</v>
      </c>
      <c r="AD387" s="45">
        <f t="shared" si="47"/>
        <v>0</v>
      </c>
    </row>
    <row r="388" spans="1:30" x14ac:dyDescent="0.35">
      <c r="A388" s="32">
        <v>377</v>
      </c>
      <c r="B388" s="33">
        <v>6378</v>
      </c>
      <c r="C388" s="33">
        <v>410</v>
      </c>
      <c r="D388" s="33" t="s">
        <v>49</v>
      </c>
      <c r="E388" s="33" t="s">
        <v>47</v>
      </c>
      <c r="F388" s="33">
        <v>4</v>
      </c>
      <c r="G388" s="34">
        <v>631.67999999999995</v>
      </c>
      <c r="H388" s="34">
        <f t="shared" si="40"/>
        <v>2526.7199999999998</v>
      </c>
      <c r="I388" s="35">
        <v>45351.665972222225</v>
      </c>
      <c r="J388" s="33">
        <v>6</v>
      </c>
      <c r="K388" s="33" t="s">
        <v>36</v>
      </c>
      <c r="L388" s="33">
        <v>410</v>
      </c>
      <c r="M388" s="33">
        <v>56</v>
      </c>
      <c r="N388" s="33">
        <v>157</v>
      </c>
      <c r="O388" s="33">
        <v>487</v>
      </c>
      <c r="P388" s="33">
        <v>5</v>
      </c>
      <c r="Q388" s="33">
        <v>38</v>
      </c>
      <c r="R388" s="33" t="str">
        <f t="shared" si="41"/>
        <v>2.Middle age</v>
      </c>
      <c r="S388" s="33" t="s">
        <v>41</v>
      </c>
      <c r="T388" s="33">
        <v>92165.87</v>
      </c>
      <c r="U388" s="33" t="s">
        <v>37</v>
      </c>
      <c r="V388" s="33" t="s">
        <v>50</v>
      </c>
      <c r="W388" s="36">
        <v>45351</v>
      </c>
      <c r="X388" s="37">
        <v>0.66597222222222219</v>
      </c>
      <c r="Y388" s="34">
        <f t="shared" si="42"/>
        <v>29</v>
      </c>
      <c r="Z388" s="34">
        <f t="shared" si="43"/>
        <v>29</v>
      </c>
      <c r="AA388" s="33">
        <f t="shared" si="44"/>
        <v>2024</v>
      </c>
      <c r="AB388" s="34">
        <f t="shared" si="45"/>
        <v>15</v>
      </c>
      <c r="AC388" s="34">
        <f t="shared" si="46"/>
        <v>59</v>
      </c>
      <c r="AD388" s="38">
        <f t="shared" si="47"/>
        <v>0</v>
      </c>
    </row>
    <row r="389" spans="1:30" x14ac:dyDescent="0.35">
      <c r="A389" s="39">
        <v>378</v>
      </c>
      <c r="B389" s="40">
        <v>5564</v>
      </c>
      <c r="C389" s="40">
        <v>553</v>
      </c>
      <c r="D389" s="40" t="s">
        <v>44</v>
      </c>
      <c r="E389" s="40" t="s">
        <v>25</v>
      </c>
      <c r="F389" s="40">
        <v>5</v>
      </c>
      <c r="G389" s="41">
        <v>1876.39</v>
      </c>
      <c r="H389" s="41">
        <f t="shared" si="40"/>
        <v>9381.9500000000007</v>
      </c>
      <c r="I389" s="42">
        <v>45298.843055555553</v>
      </c>
      <c r="J389" s="40">
        <v>8</v>
      </c>
      <c r="K389" s="40" t="s">
        <v>36</v>
      </c>
      <c r="L389" s="40">
        <v>350</v>
      </c>
      <c r="M389" s="40">
        <v>122</v>
      </c>
      <c r="N389" s="40">
        <v>268</v>
      </c>
      <c r="O389" s="40">
        <v>310</v>
      </c>
      <c r="P389" s="40">
        <v>7</v>
      </c>
      <c r="Q389" s="40">
        <v>59</v>
      </c>
      <c r="R389" s="40" t="str">
        <f t="shared" si="41"/>
        <v>2.Middle age</v>
      </c>
      <c r="S389" s="40" t="s">
        <v>27</v>
      </c>
      <c r="T389" s="40">
        <v>21269.13</v>
      </c>
      <c r="U389" s="40" t="s">
        <v>28</v>
      </c>
      <c r="V389" s="40" t="s">
        <v>34</v>
      </c>
      <c r="W389" s="43">
        <v>45298</v>
      </c>
      <c r="X389" s="47">
        <v>0.84305555555555556</v>
      </c>
      <c r="Y389" s="41">
        <f t="shared" si="42"/>
        <v>7</v>
      </c>
      <c r="Z389" s="41">
        <f t="shared" si="43"/>
        <v>7</v>
      </c>
      <c r="AA389" s="40">
        <f t="shared" si="44"/>
        <v>2024</v>
      </c>
      <c r="AB389" s="41">
        <f t="shared" si="45"/>
        <v>20</v>
      </c>
      <c r="AC389" s="41">
        <f t="shared" si="46"/>
        <v>14</v>
      </c>
      <c r="AD389" s="45">
        <f t="shared" si="47"/>
        <v>0</v>
      </c>
    </row>
    <row r="390" spans="1:30" x14ac:dyDescent="0.35">
      <c r="A390" s="32">
        <v>379</v>
      </c>
      <c r="B390" s="33">
        <v>2137</v>
      </c>
      <c r="C390" s="33">
        <v>863</v>
      </c>
      <c r="D390" s="33" t="s">
        <v>44</v>
      </c>
      <c r="E390" s="33" t="s">
        <v>25</v>
      </c>
      <c r="F390" s="33">
        <v>2</v>
      </c>
      <c r="G390" s="34">
        <v>350.07</v>
      </c>
      <c r="H390" s="34">
        <f t="shared" si="40"/>
        <v>700.14</v>
      </c>
      <c r="I390" s="35">
        <v>45346.074999999997</v>
      </c>
      <c r="J390" s="33">
        <v>14</v>
      </c>
      <c r="K390" s="33" t="s">
        <v>26</v>
      </c>
      <c r="L390" s="33">
        <v>381</v>
      </c>
      <c r="M390" s="33">
        <v>124</v>
      </c>
      <c r="N390" s="33">
        <v>256</v>
      </c>
      <c r="O390" s="33">
        <v>110</v>
      </c>
      <c r="P390" s="33">
        <v>5</v>
      </c>
      <c r="Q390" s="33">
        <v>43</v>
      </c>
      <c r="R390" s="33" t="str">
        <f t="shared" si="41"/>
        <v>2.Middle age</v>
      </c>
      <c r="S390" s="33" t="s">
        <v>46</v>
      </c>
      <c r="T390" s="33">
        <v>101915.84</v>
      </c>
      <c r="U390" s="33" t="s">
        <v>42</v>
      </c>
      <c r="V390" s="33" t="s">
        <v>29</v>
      </c>
      <c r="W390" s="36">
        <v>45346</v>
      </c>
      <c r="X390" s="37">
        <v>7.4999999999999997E-2</v>
      </c>
      <c r="Y390" s="34">
        <f t="shared" si="42"/>
        <v>24</v>
      </c>
      <c r="Z390" s="34">
        <f t="shared" si="43"/>
        <v>24</v>
      </c>
      <c r="AA390" s="33">
        <f t="shared" si="44"/>
        <v>2024</v>
      </c>
      <c r="AB390" s="34">
        <f t="shared" si="45"/>
        <v>1</v>
      </c>
      <c r="AC390" s="34">
        <f t="shared" si="46"/>
        <v>48</v>
      </c>
      <c r="AD390" s="38">
        <f t="shared" si="47"/>
        <v>0</v>
      </c>
    </row>
    <row r="391" spans="1:30" x14ac:dyDescent="0.35">
      <c r="A391" s="39">
        <v>380</v>
      </c>
      <c r="B391" s="40">
        <v>5573</v>
      </c>
      <c r="C391" s="40">
        <v>941</v>
      </c>
      <c r="D391" s="40" t="s">
        <v>38</v>
      </c>
      <c r="E391" s="40" t="s">
        <v>47</v>
      </c>
      <c r="F391" s="40">
        <v>5</v>
      </c>
      <c r="G391" s="41">
        <v>463.71</v>
      </c>
      <c r="H391" s="41">
        <f t="shared" si="40"/>
        <v>2318.5499999999997</v>
      </c>
      <c r="I391" s="42">
        <v>45429.720138888886</v>
      </c>
      <c r="J391" s="40">
        <v>10</v>
      </c>
      <c r="K391" s="40" t="s">
        <v>26</v>
      </c>
      <c r="L391" s="40">
        <v>44</v>
      </c>
      <c r="M391" s="40">
        <v>114</v>
      </c>
      <c r="N391" s="40">
        <v>199</v>
      </c>
      <c r="O391" s="40">
        <v>496</v>
      </c>
      <c r="P391" s="40">
        <v>2</v>
      </c>
      <c r="Q391" s="40">
        <v>52</v>
      </c>
      <c r="R391" s="40" t="str">
        <f t="shared" si="41"/>
        <v>2.Middle age</v>
      </c>
      <c r="S391" s="40" t="s">
        <v>46</v>
      </c>
      <c r="T391" s="40">
        <v>53625.25</v>
      </c>
      <c r="U391" s="40" t="s">
        <v>42</v>
      </c>
      <c r="V391" s="40" t="s">
        <v>50</v>
      </c>
      <c r="W391" s="43">
        <v>45429</v>
      </c>
      <c r="X391" s="44">
        <v>0.72013888888888888</v>
      </c>
      <c r="Y391" s="41">
        <f t="shared" si="42"/>
        <v>17</v>
      </c>
      <c r="Z391" s="41">
        <f t="shared" si="43"/>
        <v>17</v>
      </c>
      <c r="AA391" s="40">
        <f t="shared" si="44"/>
        <v>2024</v>
      </c>
      <c r="AB391" s="41">
        <f t="shared" si="45"/>
        <v>17</v>
      </c>
      <c r="AC391" s="41">
        <f t="shared" si="46"/>
        <v>17</v>
      </c>
      <c r="AD391" s="45">
        <f t="shared" si="47"/>
        <v>0</v>
      </c>
    </row>
    <row r="392" spans="1:30" x14ac:dyDescent="0.35">
      <c r="A392" s="32">
        <v>381</v>
      </c>
      <c r="B392" s="33">
        <v>6753</v>
      </c>
      <c r="C392" s="33">
        <v>752</v>
      </c>
      <c r="D392" s="33" t="s">
        <v>39</v>
      </c>
      <c r="E392" s="33" t="s">
        <v>47</v>
      </c>
      <c r="F392" s="33">
        <v>3</v>
      </c>
      <c r="G392" s="34">
        <v>1303.83</v>
      </c>
      <c r="H392" s="34">
        <f t="shared" si="40"/>
        <v>3911.49</v>
      </c>
      <c r="I392" s="35">
        <v>45478.591666666667</v>
      </c>
      <c r="J392" s="33">
        <v>4</v>
      </c>
      <c r="K392" s="33" t="s">
        <v>26</v>
      </c>
      <c r="L392" s="33">
        <v>197</v>
      </c>
      <c r="M392" s="33">
        <v>107</v>
      </c>
      <c r="N392" s="33">
        <v>184</v>
      </c>
      <c r="O392" s="33">
        <v>370</v>
      </c>
      <c r="P392" s="33">
        <v>10</v>
      </c>
      <c r="Q392" s="33">
        <v>45</v>
      </c>
      <c r="R392" s="33" t="str">
        <f t="shared" si="41"/>
        <v>2.Middle age</v>
      </c>
      <c r="S392" s="33" t="s">
        <v>46</v>
      </c>
      <c r="T392" s="33">
        <v>43217.33</v>
      </c>
      <c r="U392" s="33" t="s">
        <v>42</v>
      </c>
      <c r="V392" s="33" t="s">
        <v>29</v>
      </c>
      <c r="W392" s="36">
        <v>45478</v>
      </c>
      <c r="X392" s="46">
        <v>0.59166666666666667</v>
      </c>
      <c r="Y392" s="34">
        <f t="shared" si="42"/>
        <v>5</v>
      </c>
      <c r="Z392" s="34">
        <f t="shared" si="43"/>
        <v>5</v>
      </c>
      <c r="AA392" s="33">
        <f t="shared" si="44"/>
        <v>2024</v>
      </c>
      <c r="AB392" s="34">
        <f t="shared" si="45"/>
        <v>14</v>
      </c>
      <c r="AC392" s="34">
        <f t="shared" si="46"/>
        <v>12</v>
      </c>
      <c r="AD392" s="38">
        <f t="shared" si="47"/>
        <v>0</v>
      </c>
    </row>
    <row r="393" spans="1:30" x14ac:dyDescent="0.35">
      <c r="A393" s="39">
        <v>382</v>
      </c>
      <c r="B393" s="40">
        <v>9346</v>
      </c>
      <c r="C393" s="40">
        <v>856</v>
      </c>
      <c r="D393" s="40" t="s">
        <v>24</v>
      </c>
      <c r="E393" s="40" t="s">
        <v>25</v>
      </c>
      <c r="F393" s="40">
        <v>4</v>
      </c>
      <c r="G393" s="41">
        <v>168.49</v>
      </c>
      <c r="H393" s="41">
        <f t="shared" si="40"/>
        <v>673.96</v>
      </c>
      <c r="I393" s="42">
        <v>45293.780555555553</v>
      </c>
      <c r="J393" s="40">
        <v>6</v>
      </c>
      <c r="K393" s="40" t="s">
        <v>36</v>
      </c>
      <c r="L393" s="40">
        <v>453</v>
      </c>
      <c r="M393" s="40">
        <v>76</v>
      </c>
      <c r="N393" s="40">
        <v>215</v>
      </c>
      <c r="O393" s="40">
        <v>313</v>
      </c>
      <c r="P393" s="40">
        <v>8</v>
      </c>
      <c r="Q393" s="40">
        <v>31</v>
      </c>
      <c r="R393" s="40" t="str">
        <f t="shared" si="41"/>
        <v>1.Young age</v>
      </c>
      <c r="S393" s="40" t="s">
        <v>46</v>
      </c>
      <c r="T393" s="40">
        <v>113623.19</v>
      </c>
      <c r="U393" s="40" t="s">
        <v>33</v>
      </c>
      <c r="V393" s="40" t="s">
        <v>50</v>
      </c>
      <c r="W393" s="43">
        <v>45293</v>
      </c>
      <c r="X393" s="47">
        <v>0.78055555555555556</v>
      </c>
      <c r="Y393" s="41">
        <f t="shared" si="42"/>
        <v>2</v>
      </c>
      <c r="Z393" s="41">
        <f t="shared" si="43"/>
        <v>2</v>
      </c>
      <c r="AA393" s="40">
        <f t="shared" si="44"/>
        <v>2024</v>
      </c>
      <c r="AB393" s="41">
        <f t="shared" si="45"/>
        <v>18</v>
      </c>
      <c r="AC393" s="41">
        <f t="shared" si="46"/>
        <v>44</v>
      </c>
      <c r="AD393" s="45">
        <f t="shared" si="47"/>
        <v>0</v>
      </c>
    </row>
    <row r="394" spans="1:30" x14ac:dyDescent="0.35">
      <c r="A394" s="32">
        <v>383</v>
      </c>
      <c r="B394" s="33">
        <v>7548</v>
      </c>
      <c r="C394" s="33">
        <v>380</v>
      </c>
      <c r="D394" s="33" t="s">
        <v>44</v>
      </c>
      <c r="E394" s="33" t="s">
        <v>25</v>
      </c>
      <c r="F394" s="33">
        <v>5</v>
      </c>
      <c r="G394" s="34">
        <v>138.18</v>
      </c>
      <c r="H394" s="34">
        <f t="shared" si="40"/>
        <v>690.90000000000009</v>
      </c>
      <c r="I394" s="35">
        <v>45453.758333333331</v>
      </c>
      <c r="J394" s="33">
        <v>5</v>
      </c>
      <c r="K394" s="33" t="s">
        <v>45</v>
      </c>
      <c r="L394" s="33">
        <v>137</v>
      </c>
      <c r="M394" s="33">
        <v>59</v>
      </c>
      <c r="N394" s="33">
        <v>276</v>
      </c>
      <c r="O394" s="33">
        <v>217</v>
      </c>
      <c r="P394" s="33">
        <v>3</v>
      </c>
      <c r="Q394" s="33">
        <v>34</v>
      </c>
      <c r="R394" s="33" t="str">
        <f t="shared" si="41"/>
        <v>1.Young age</v>
      </c>
      <c r="S394" s="33" t="s">
        <v>46</v>
      </c>
      <c r="T394" s="33">
        <v>72120.570000000007</v>
      </c>
      <c r="U394" s="33" t="s">
        <v>33</v>
      </c>
      <c r="V394" s="33" t="s">
        <v>34</v>
      </c>
      <c r="W394" s="36">
        <v>45453</v>
      </c>
      <c r="X394" s="46">
        <v>0.7583333333333333</v>
      </c>
      <c r="Y394" s="34">
        <f t="shared" si="42"/>
        <v>10</v>
      </c>
      <c r="Z394" s="34">
        <f t="shared" si="43"/>
        <v>10</v>
      </c>
      <c r="AA394" s="33">
        <f t="shared" si="44"/>
        <v>2024</v>
      </c>
      <c r="AB394" s="34">
        <f t="shared" si="45"/>
        <v>18</v>
      </c>
      <c r="AC394" s="34">
        <f t="shared" si="46"/>
        <v>12</v>
      </c>
      <c r="AD394" s="38">
        <f t="shared" si="47"/>
        <v>0</v>
      </c>
    </row>
    <row r="395" spans="1:30" x14ac:dyDescent="0.35">
      <c r="A395" s="39">
        <v>384</v>
      </c>
      <c r="B395" s="40">
        <v>9785</v>
      </c>
      <c r="C395" s="40">
        <v>255</v>
      </c>
      <c r="D395" s="40" t="s">
        <v>39</v>
      </c>
      <c r="E395" s="40" t="s">
        <v>25</v>
      </c>
      <c r="F395" s="40">
        <v>4</v>
      </c>
      <c r="G395" s="41">
        <v>1402.69</v>
      </c>
      <c r="H395" s="41">
        <f t="shared" si="40"/>
        <v>5610.76</v>
      </c>
      <c r="I395" s="42">
        <v>45494.10833333333</v>
      </c>
      <c r="J395" s="40">
        <v>10</v>
      </c>
      <c r="K395" s="40" t="s">
        <v>32</v>
      </c>
      <c r="L395" s="40">
        <v>179</v>
      </c>
      <c r="M395" s="40">
        <v>113</v>
      </c>
      <c r="N395" s="40">
        <v>291</v>
      </c>
      <c r="O395" s="40">
        <v>205</v>
      </c>
      <c r="P395" s="40">
        <v>10</v>
      </c>
      <c r="Q395" s="40">
        <v>38</v>
      </c>
      <c r="R395" s="40" t="str">
        <f t="shared" si="41"/>
        <v>2.Middle age</v>
      </c>
      <c r="S395" s="40" t="s">
        <v>46</v>
      </c>
      <c r="T395" s="40">
        <v>77105.759999999995</v>
      </c>
      <c r="U395" s="40" t="s">
        <v>28</v>
      </c>
      <c r="V395" s="40" t="s">
        <v>34</v>
      </c>
      <c r="W395" s="43">
        <v>45494</v>
      </c>
      <c r="X395" s="44">
        <v>0.10833333333333334</v>
      </c>
      <c r="Y395" s="41">
        <f t="shared" si="42"/>
        <v>21</v>
      </c>
      <c r="Z395" s="41">
        <f t="shared" si="43"/>
        <v>21</v>
      </c>
      <c r="AA395" s="40">
        <f t="shared" si="44"/>
        <v>2024</v>
      </c>
      <c r="AB395" s="41">
        <f t="shared" si="45"/>
        <v>2</v>
      </c>
      <c r="AC395" s="41">
        <f t="shared" si="46"/>
        <v>36</v>
      </c>
      <c r="AD395" s="45">
        <f t="shared" si="47"/>
        <v>0</v>
      </c>
    </row>
    <row r="396" spans="1:30" x14ac:dyDescent="0.35">
      <c r="A396" s="32">
        <v>385</v>
      </c>
      <c r="B396" s="33">
        <v>6425</v>
      </c>
      <c r="C396" s="33">
        <v>897</v>
      </c>
      <c r="D396" s="33" t="s">
        <v>24</v>
      </c>
      <c r="E396" s="33" t="s">
        <v>25</v>
      </c>
      <c r="F396" s="33">
        <v>3</v>
      </c>
      <c r="G396" s="34">
        <v>1476.08</v>
      </c>
      <c r="H396" s="34">
        <f t="shared" si="40"/>
        <v>4428.24</v>
      </c>
      <c r="I396" s="35">
        <v>45436.086111111108</v>
      </c>
      <c r="J396" s="33">
        <v>16</v>
      </c>
      <c r="K396" s="33" t="s">
        <v>32</v>
      </c>
      <c r="L396" s="33">
        <v>246</v>
      </c>
      <c r="M396" s="33">
        <v>51</v>
      </c>
      <c r="N396" s="33">
        <v>193</v>
      </c>
      <c r="O396" s="33">
        <v>211</v>
      </c>
      <c r="P396" s="33">
        <v>5</v>
      </c>
      <c r="Q396" s="33">
        <v>60</v>
      </c>
      <c r="R396" s="33" t="str">
        <f t="shared" si="41"/>
        <v xml:space="preserve">3.Senior Citizen </v>
      </c>
      <c r="S396" s="33" t="s">
        <v>41</v>
      </c>
      <c r="T396" s="33">
        <v>35279.11</v>
      </c>
      <c r="U396" s="33" t="s">
        <v>42</v>
      </c>
      <c r="V396" s="33" t="s">
        <v>29</v>
      </c>
      <c r="W396" s="36">
        <v>45436</v>
      </c>
      <c r="X396" s="37">
        <v>8.611111111111111E-2</v>
      </c>
      <c r="Y396" s="34">
        <f t="shared" si="42"/>
        <v>24</v>
      </c>
      <c r="Z396" s="34">
        <f t="shared" si="43"/>
        <v>24</v>
      </c>
      <c r="AA396" s="33">
        <f t="shared" si="44"/>
        <v>2024</v>
      </c>
      <c r="AB396" s="34">
        <f t="shared" si="45"/>
        <v>2</v>
      </c>
      <c r="AC396" s="34">
        <f t="shared" si="46"/>
        <v>4</v>
      </c>
      <c r="AD396" s="38">
        <f t="shared" si="47"/>
        <v>0</v>
      </c>
    </row>
    <row r="397" spans="1:30" x14ac:dyDescent="0.35">
      <c r="A397" s="39">
        <v>386</v>
      </c>
      <c r="B397" s="40">
        <v>1452</v>
      </c>
      <c r="C397" s="40">
        <v>292</v>
      </c>
      <c r="D397" s="40" t="s">
        <v>31</v>
      </c>
      <c r="E397" s="40" t="s">
        <v>47</v>
      </c>
      <c r="F397" s="40">
        <v>2</v>
      </c>
      <c r="G397" s="41">
        <v>1104.0899999999999</v>
      </c>
      <c r="H397" s="41">
        <f t="shared" ref="H397:H460" si="48">G397*F397</f>
        <v>2208.1799999999998</v>
      </c>
      <c r="I397" s="42">
        <v>45511.172222222223</v>
      </c>
      <c r="J397" s="40">
        <v>9</v>
      </c>
      <c r="K397" s="40" t="s">
        <v>40</v>
      </c>
      <c r="L397" s="40">
        <v>165</v>
      </c>
      <c r="M397" s="40">
        <v>125</v>
      </c>
      <c r="N397" s="40">
        <v>149</v>
      </c>
      <c r="O397" s="40">
        <v>398</v>
      </c>
      <c r="P397" s="40">
        <v>2</v>
      </c>
      <c r="Q397" s="40">
        <v>35</v>
      </c>
      <c r="R397" s="40" t="str">
        <f t="shared" ref="R397:R460" si="49">IF(Q397&lt;=34,"1.Young age",IF(Q397&gt;=60,"3.Senior Citizen ","2.Middle age"))</f>
        <v>2.Middle age</v>
      </c>
      <c r="S397" s="40" t="s">
        <v>27</v>
      </c>
      <c r="T397" s="40">
        <v>21771.3</v>
      </c>
      <c r="U397" s="40" t="s">
        <v>33</v>
      </c>
      <c r="V397" s="40" t="s">
        <v>43</v>
      </c>
      <c r="W397" s="43">
        <v>45511</v>
      </c>
      <c r="X397" s="47">
        <v>0.17222222222222222</v>
      </c>
      <c r="Y397" s="41">
        <f t="shared" ref="Y397:Y460" si="50">DAY(W397)</f>
        <v>7</v>
      </c>
      <c r="Z397" s="41">
        <f t="shared" ref="Z397:Z460" si="51">VALUE(Y397)</f>
        <v>7</v>
      </c>
      <c r="AA397" s="40">
        <f t="shared" ref="AA397:AA460" si="52">YEAR(W397)</f>
        <v>2024</v>
      </c>
      <c r="AB397" s="41">
        <f t="shared" ref="AB397:AB460" si="53">HOUR(X397)</f>
        <v>4</v>
      </c>
      <c r="AC397" s="41">
        <f t="shared" ref="AC397:AC460" si="54">MINUTE(X397)</f>
        <v>8</v>
      </c>
      <c r="AD397" s="45">
        <f t="shared" ref="AD397:AD460" si="55">SECOND(X397)</f>
        <v>0</v>
      </c>
    </row>
    <row r="398" spans="1:30" x14ac:dyDescent="0.35">
      <c r="A398" s="32">
        <v>387</v>
      </c>
      <c r="B398" s="33">
        <v>2889</v>
      </c>
      <c r="C398" s="33">
        <v>209</v>
      </c>
      <c r="D398" s="33" t="s">
        <v>52</v>
      </c>
      <c r="E398" s="33" t="s">
        <v>47</v>
      </c>
      <c r="F398" s="33">
        <v>1</v>
      </c>
      <c r="G398" s="34">
        <v>1484.97</v>
      </c>
      <c r="H398" s="34">
        <f t="shared" si="48"/>
        <v>1484.97</v>
      </c>
      <c r="I398" s="35">
        <v>45503.925000000003</v>
      </c>
      <c r="J398" s="33">
        <v>1</v>
      </c>
      <c r="K398" s="33" t="s">
        <v>40</v>
      </c>
      <c r="L398" s="33">
        <v>431</v>
      </c>
      <c r="M398" s="33">
        <v>114</v>
      </c>
      <c r="N398" s="33">
        <v>294</v>
      </c>
      <c r="O398" s="33">
        <v>404</v>
      </c>
      <c r="P398" s="33">
        <v>1</v>
      </c>
      <c r="Q398" s="33">
        <v>69</v>
      </c>
      <c r="R398" s="33" t="str">
        <f t="shared" si="49"/>
        <v xml:space="preserve">3.Senior Citizen </v>
      </c>
      <c r="S398" s="33" t="s">
        <v>27</v>
      </c>
      <c r="T398" s="33">
        <v>40447.089999999997</v>
      </c>
      <c r="U398" s="33" t="s">
        <v>28</v>
      </c>
      <c r="V398" s="33" t="s">
        <v>34</v>
      </c>
      <c r="W398" s="36">
        <v>45503</v>
      </c>
      <c r="X398" s="37">
        <v>0.92500000000000004</v>
      </c>
      <c r="Y398" s="34">
        <f t="shared" si="50"/>
        <v>30</v>
      </c>
      <c r="Z398" s="34">
        <f t="shared" si="51"/>
        <v>30</v>
      </c>
      <c r="AA398" s="33">
        <f t="shared" si="52"/>
        <v>2024</v>
      </c>
      <c r="AB398" s="34">
        <f t="shared" si="53"/>
        <v>22</v>
      </c>
      <c r="AC398" s="34">
        <f t="shared" si="54"/>
        <v>12</v>
      </c>
      <c r="AD398" s="38">
        <f t="shared" si="55"/>
        <v>0</v>
      </c>
    </row>
    <row r="399" spans="1:30" x14ac:dyDescent="0.35">
      <c r="A399" s="39">
        <v>388</v>
      </c>
      <c r="B399" s="40">
        <v>5279</v>
      </c>
      <c r="C399" s="40">
        <v>234</v>
      </c>
      <c r="D399" s="40" t="s">
        <v>31</v>
      </c>
      <c r="E399" s="40" t="s">
        <v>25</v>
      </c>
      <c r="F399" s="40">
        <v>4</v>
      </c>
      <c r="G399" s="41">
        <v>485.51</v>
      </c>
      <c r="H399" s="41">
        <f t="shared" si="48"/>
        <v>1942.04</v>
      </c>
      <c r="I399" s="42">
        <v>45525.539583333331</v>
      </c>
      <c r="J399" s="40">
        <v>19</v>
      </c>
      <c r="K399" s="40" t="s">
        <v>26</v>
      </c>
      <c r="L399" s="40">
        <v>90</v>
      </c>
      <c r="M399" s="40">
        <v>64</v>
      </c>
      <c r="N399" s="40">
        <v>265</v>
      </c>
      <c r="O399" s="40">
        <v>431</v>
      </c>
      <c r="P399" s="40">
        <v>4</v>
      </c>
      <c r="Q399" s="40">
        <v>55</v>
      </c>
      <c r="R399" s="40" t="str">
        <f t="shared" si="49"/>
        <v>2.Middle age</v>
      </c>
      <c r="S399" s="40" t="s">
        <v>27</v>
      </c>
      <c r="T399" s="40">
        <v>103993.75</v>
      </c>
      <c r="U399" s="40" t="s">
        <v>28</v>
      </c>
      <c r="V399" s="40" t="s">
        <v>50</v>
      </c>
      <c r="W399" s="43">
        <v>45525</v>
      </c>
      <c r="X399" s="44">
        <v>0.5395833333333333</v>
      </c>
      <c r="Y399" s="41">
        <f t="shared" si="50"/>
        <v>21</v>
      </c>
      <c r="Z399" s="41">
        <f t="shared" si="51"/>
        <v>21</v>
      </c>
      <c r="AA399" s="40">
        <f t="shared" si="52"/>
        <v>2024</v>
      </c>
      <c r="AB399" s="41">
        <f t="shared" si="53"/>
        <v>12</v>
      </c>
      <c r="AC399" s="41">
        <f t="shared" si="54"/>
        <v>57</v>
      </c>
      <c r="AD399" s="45">
        <f t="shared" si="55"/>
        <v>0</v>
      </c>
    </row>
    <row r="400" spans="1:30" x14ac:dyDescent="0.35">
      <c r="A400" s="32">
        <v>389</v>
      </c>
      <c r="B400" s="33">
        <v>3925</v>
      </c>
      <c r="C400" s="33">
        <v>289</v>
      </c>
      <c r="D400" s="33" t="s">
        <v>49</v>
      </c>
      <c r="E400" s="33" t="s">
        <v>47</v>
      </c>
      <c r="F400" s="33">
        <v>1</v>
      </c>
      <c r="G400" s="34">
        <v>1967.08</v>
      </c>
      <c r="H400" s="34">
        <f t="shared" si="48"/>
        <v>1967.08</v>
      </c>
      <c r="I400" s="35">
        <v>45532.407638888886</v>
      </c>
      <c r="J400" s="33">
        <v>18</v>
      </c>
      <c r="K400" s="33" t="s">
        <v>40</v>
      </c>
      <c r="L400" s="33">
        <v>249</v>
      </c>
      <c r="M400" s="33">
        <v>100</v>
      </c>
      <c r="N400" s="33">
        <v>224</v>
      </c>
      <c r="O400" s="33">
        <v>277</v>
      </c>
      <c r="P400" s="33">
        <v>7</v>
      </c>
      <c r="Q400" s="33">
        <v>42</v>
      </c>
      <c r="R400" s="33" t="str">
        <f t="shared" si="49"/>
        <v>2.Middle age</v>
      </c>
      <c r="S400" s="33" t="s">
        <v>27</v>
      </c>
      <c r="T400" s="33">
        <v>23529.4</v>
      </c>
      <c r="U400" s="33" t="s">
        <v>28</v>
      </c>
      <c r="V400" s="33" t="s">
        <v>43</v>
      </c>
      <c r="W400" s="36">
        <v>45532</v>
      </c>
      <c r="X400" s="37">
        <v>0.40763888888888888</v>
      </c>
      <c r="Y400" s="34">
        <f t="shared" si="50"/>
        <v>28</v>
      </c>
      <c r="Z400" s="34">
        <f t="shared" si="51"/>
        <v>28</v>
      </c>
      <c r="AA400" s="33">
        <f t="shared" si="52"/>
        <v>2024</v>
      </c>
      <c r="AB400" s="34">
        <f t="shared" si="53"/>
        <v>9</v>
      </c>
      <c r="AC400" s="34">
        <f t="shared" si="54"/>
        <v>47</v>
      </c>
      <c r="AD400" s="38">
        <f t="shared" si="55"/>
        <v>0</v>
      </c>
    </row>
    <row r="401" spans="1:30" x14ac:dyDescent="0.35">
      <c r="A401" s="39">
        <v>390</v>
      </c>
      <c r="B401" s="40">
        <v>5349</v>
      </c>
      <c r="C401" s="40">
        <v>126</v>
      </c>
      <c r="D401" s="40" t="s">
        <v>51</v>
      </c>
      <c r="E401" s="40" t="s">
        <v>25</v>
      </c>
      <c r="F401" s="40">
        <v>2</v>
      </c>
      <c r="G401" s="41">
        <v>1564.88</v>
      </c>
      <c r="H401" s="41">
        <f t="shared" si="48"/>
        <v>3129.76</v>
      </c>
      <c r="I401" s="42">
        <v>45538.337500000001</v>
      </c>
      <c r="J401" s="40">
        <v>12</v>
      </c>
      <c r="K401" s="40" t="s">
        <v>45</v>
      </c>
      <c r="L401" s="40">
        <v>176</v>
      </c>
      <c r="M401" s="40">
        <v>102</v>
      </c>
      <c r="N401" s="40">
        <v>294</v>
      </c>
      <c r="O401" s="40">
        <v>122</v>
      </c>
      <c r="P401" s="40">
        <v>8</v>
      </c>
      <c r="Q401" s="40">
        <v>35</v>
      </c>
      <c r="R401" s="40" t="str">
        <f t="shared" si="49"/>
        <v>2.Middle age</v>
      </c>
      <c r="S401" s="40" t="s">
        <v>46</v>
      </c>
      <c r="T401" s="40">
        <v>21091.14</v>
      </c>
      <c r="U401" s="40" t="s">
        <v>37</v>
      </c>
      <c r="V401" s="40" t="s">
        <v>43</v>
      </c>
      <c r="W401" s="43">
        <v>45538</v>
      </c>
      <c r="X401" s="47">
        <v>0.33750000000000002</v>
      </c>
      <c r="Y401" s="41">
        <f t="shared" si="50"/>
        <v>3</v>
      </c>
      <c r="Z401" s="41">
        <f t="shared" si="51"/>
        <v>3</v>
      </c>
      <c r="AA401" s="40">
        <f t="shared" si="52"/>
        <v>2024</v>
      </c>
      <c r="AB401" s="41">
        <f t="shared" si="53"/>
        <v>8</v>
      </c>
      <c r="AC401" s="41">
        <f t="shared" si="54"/>
        <v>6</v>
      </c>
      <c r="AD401" s="45">
        <f t="shared" si="55"/>
        <v>0</v>
      </c>
    </row>
    <row r="402" spans="1:30" x14ac:dyDescent="0.35">
      <c r="A402" s="32">
        <v>391</v>
      </c>
      <c r="B402" s="33">
        <v>1626</v>
      </c>
      <c r="C402" s="33">
        <v>880</v>
      </c>
      <c r="D402" s="33" t="s">
        <v>44</v>
      </c>
      <c r="E402" s="33" t="s">
        <v>47</v>
      </c>
      <c r="F402" s="33">
        <v>1</v>
      </c>
      <c r="G402" s="34">
        <v>592.05999999999995</v>
      </c>
      <c r="H402" s="34">
        <f t="shared" si="48"/>
        <v>592.05999999999995</v>
      </c>
      <c r="I402" s="35">
        <v>45343.890277777777</v>
      </c>
      <c r="J402" s="33">
        <v>7</v>
      </c>
      <c r="K402" s="33" t="s">
        <v>36</v>
      </c>
      <c r="L402" s="33">
        <v>147</v>
      </c>
      <c r="M402" s="33">
        <v>118</v>
      </c>
      <c r="N402" s="33">
        <v>199</v>
      </c>
      <c r="O402" s="33">
        <v>300</v>
      </c>
      <c r="P402" s="33">
        <v>6</v>
      </c>
      <c r="Q402" s="33">
        <v>60</v>
      </c>
      <c r="R402" s="33" t="str">
        <f t="shared" si="49"/>
        <v xml:space="preserve">3.Senior Citizen </v>
      </c>
      <c r="S402" s="33" t="s">
        <v>41</v>
      </c>
      <c r="T402" s="33">
        <v>111284.36</v>
      </c>
      <c r="U402" s="33" t="s">
        <v>33</v>
      </c>
      <c r="V402" s="33" t="s">
        <v>34</v>
      </c>
      <c r="W402" s="36">
        <v>45343</v>
      </c>
      <c r="X402" s="37">
        <v>0.89027777777777772</v>
      </c>
      <c r="Y402" s="34">
        <f t="shared" si="50"/>
        <v>21</v>
      </c>
      <c r="Z402" s="34">
        <f t="shared" si="51"/>
        <v>21</v>
      </c>
      <c r="AA402" s="33">
        <f t="shared" si="52"/>
        <v>2024</v>
      </c>
      <c r="AB402" s="34">
        <f t="shared" si="53"/>
        <v>21</v>
      </c>
      <c r="AC402" s="34">
        <f t="shared" si="54"/>
        <v>22</v>
      </c>
      <c r="AD402" s="38">
        <f t="shared" si="55"/>
        <v>0</v>
      </c>
    </row>
    <row r="403" spans="1:30" x14ac:dyDescent="0.35">
      <c r="A403" s="39">
        <v>392</v>
      </c>
      <c r="B403" s="40">
        <v>2776</v>
      </c>
      <c r="C403" s="40">
        <v>726</v>
      </c>
      <c r="D403" s="40" t="s">
        <v>39</v>
      </c>
      <c r="E403" s="40" t="s">
        <v>25</v>
      </c>
      <c r="F403" s="40">
        <v>3</v>
      </c>
      <c r="G403" s="41">
        <v>184.87</v>
      </c>
      <c r="H403" s="41">
        <f t="shared" si="48"/>
        <v>554.61</v>
      </c>
      <c r="I403" s="42">
        <v>45469.191666666666</v>
      </c>
      <c r="J403" s="40">
        <v>15</v>
      </c>
      <c r="K403" s="40" t="s">
        <v>26</v>
      </c>
      <c r="L403" s="40">
        <v>331</v>
      </c>
      <c r="M403" s="40">
        <v>121</v>
      </c>
      <c r="N403" s="40">
        <v>169</v>
      </c>
      <c r="O403" s="40">
        <v>300</v>
      </c>
      <c r="P403" s="40">
        <v>9</v>
      </c>
      <c r="Q403" s="40">
        <v>61</v>
      </c>
      <c r="R403" s="40" t="str">
        <f t="shared" si="49"/>
        <v xml:space="preserve">3.Senior Citizen </v>
      </c>
      <c r="S403" s="40" t="s">
        <v>41</v>
      </c>
      <c r="T403" s="40">
        <v>80831.710000000006</v>
      </c>
      <c r="U403" s="40" t="s">
        <v>28</v>
      </c>
      <c r="V403" s="40" t="s">
        <v>50</v>
      </c>
      <c r="W403" s="43">
        <v>45469</v>
      </c>
      <c r="X403" s="44">
        <v>0.19166666666666668</v>
      </c>
      <c r="Y403" s="41">
        <f t="shared" si="50"/>
        <v>26</v>
      </c>
      <c r="Z403" s="41">
        <f t="shared" si="51"/>
        <v>26</v>
      </c>
      <c r="AA403" s="40">
        <f t="shared" si="52"/>
        <v>2024</v>
      </c>
      <c r="AB403" s="41">
        <f t="shared" si="53"/>
        <v>4</v>
      </c>
      <c r="AC403" s="41">
        <f t="shared" si="54"/>
        <v>36</v>
      </c>
      <c r="AD403" s="45">
        <f t="shared" si="55"/>
        <v>0</v>
      </c>
    </row>
    <row r="404" spans="1:30" x14ac:dyDescent="0.35">
      <c r="A404" s="32">
        <v>393</v>
      </c>
      <c r="B404" s="33">
        <v>8119</v>
      </c>
      <c r="C404" s="33">
        <v>731</v>
      </c>
      <c r="D404" s="33" t="s">
        <v>49</v>
      </c>
      <c r="E404" s="33" t="s">
        <v>25</v>
      </c>
      <c r="F404" s="33">
        <v>2</v>
      </c>
      <c r="G404" s="34">
        <v>574.77</v>
      </c>
      <c r="H404" s="34">
        <f t="shared" si="48"/>
        <v>1149.54</v>
      </c>
      <c r="I404" s="35">
        <v>45539.479861111111</v>
      </c>
      <c r="J404" s="33">
        <v>6</v>
      </c>
      <c r="K404" s="33" t="s">
        <v>45</v>
      </c>
      <c r="L404" s="33">
        <v>91</v>
      </c>
      <c r="M404" s="33">
        <v>63</v>
      </c>
      <c r="N404" s="33">
        <v>173</v>
      </c>
      <c r="O404" s="33">
        <v>459</v>
      </c>
      <c r="P404" s="33">
        <v>1</v>
      </c>
      <c r="Q404" s="33">
        <v>28</v>
      </c>
      <c r="R404" s="33" t="str">
        <f t="shared" si="49"/>
        <v>1.Young age</v>
      </c>
      <c r="S404" s="33" t="s">
        <v>27</v>
      </c>
      <c r="T404" s="33">
        <v>57962.559999999998</v>
      </c>
      <c r="U404" s="33" t="s">
        <v>28</v>
      </c>
      <c r="V404" s="33" t="s">
        <v>34</v>
      </c>
      <c r="W404" s="36">
        <v>45539</v>
      </c>
      <c r="X404" s="46">
        <v>0.47986111111111113</v>
      </c>
      <c r="Y404" s="34">
        <f t="shared" si="50"/>
        <v>4</v>
      </c>
      <c r="Z404" s="34">
        <f t="shared" si="51"/>
        <v>4</v>
      </c>
      <c r="AA404" s="33">
        <f t="shared" si="52"/>
        <v>2024</v>
      </c>
      <c r="AB404" s="34">
        <f t="shared" si="53"/>
        <v>11</v>
      </c>
      <c r="AC404" s="34">
        <f t="shared" si="54"/>
        <v>31</v>
      </c>
      <c r="AD404" s="38">
        <f t="shared" si="55"/>
        <v>0</v>
      </c>
    </row>
    <row r="405" spans="1:30" x14ac:dyDescent="0.35">
      <c r="A405" s="39">
        <v>394</v>
      </c>
      <c r="B405" s="40">
        <v>6663</v>
      </c>
      <c r="C405" s="40">
        <v>373</v>
      </c>
      <c r="D405" s="40" t="s">
        <v>31</v>
      </c>
      <c r="E405" s="40" t="s">
        <v>47</v>
      </c>
      <c r="F405" s="40">
        <v>4</v>
      </c>
      <c r="G405" s="41">
        <v>1177.8499999999999</v>
      </c>
      <c r="H405" s="41">
        <f t="shared" si="48"/>
        <v>4711.3999999999996</v>
      </c>
      <c r="I405" s="42">
        <v>45543.425000000003</v>
      </c>
      <c r="J405" s="40">
        <v>2</v>
      </c>
      <c r="K405" s="40" t="s">
        <v>40</v>
      </c>
      <c r="L405" s="40">
        <v>367</v>
      </c>
      <c r="M405" s="40">
        <v>78</v>
      </c>
      <c r="N405" s="40">
        <v>185</v>
      </c>
      <c r="O405" s="40">
        <v>307</v>
      </c>
      <c r="P405" s="40">
        <v>7</v>
      </c>
      <c r="Q405" s="40">
        <v>29</v>
      </c>
      <c r="R405" s="40" t="str">
        <f t="shared" si="49"/>
        <v>1.Young age</v>
      </c>
      <c r="S405" s="40" t="s">
        <v>41</v>
      </c>
      <c r="T405" s="40">
        <v>73592.649999999994</v>
      </c>
      <c r="U405" s="40" t="s">
        <v>37</v>
      </c>
      <c r="V405" s="40" t="s">
        <v>29</v>
      </c>
      <c r="W405" s="43">
        <v>45543</v>
      </c>
      <c r="X405" s="47">
        <v>0.42499999999999999</v>
      </c>
      <c r="Y405" s="41">
        <f t="shared" si="50"/>
        <v>8</v>
      </c>
      <c r="Z405" s="41">
        <f t="shared" si="51"/>
        <v>8</v>
      </c>
      <c r="AA405" s="40">
        <f t="shared" si="52"/>
        <v>2024</v>
      </c>
      <c r="AB405" s="41">
        <f t="shared" si="53"/>
        <v>10</v>
      </c>
      <c r="AC405" s="41">
        <f t="shared" si="54"/>
        <v>12</v>
      </c>
      <c r="AD405" s="45">
        <f t="shared" si="55"/>
        <v>0</v>
      </c>
    </row>
    <row r="406" spans="1:30" x14ac:dyDescent="0.35">
      <c r="A406" s="32">
        <v>395</v>
      </c>
      <c r="B406" s="33">
        <v>6139</v>
      </c>
      <c r="C406" s="33">
        <v>720</v>
      </c>
      <c r="D406" s="33" t="s">
        <v>24</v>
      </c>
      <c r="E406" s="33" t="s">
        <v>47</v>
      </c>
      <c r="F406" s="33">
        <v>2</v>
      </c>
      <c r="G406" s="34">
        <v>1188.57</v>
      </c>
      <c r="H406" s="34">
        <f t="shared" si="48"/>
        <v>2377.14</v>
      </c>
      <c r="I406" s="35">
        <v>45458.670138888891</v>
      </c>
      <c r="J406" s="33">
        <v>8</v>
      </c>
      <c r="K406" s="33" t="s">
        <v>26</v>
      </c>
      <c r="L406" s="33">
        <v>257</v>
      </c>
      <c r="M406" s="33">
        <v>52</v>
      </c>
      <c r="N406" s="33">
        <v>129</v>
      </c>
      <c r="O406" s="33">
        <v>429</v>
      </c>
      <c r="P406" s="33">
        <v>10</v>
      </c>
      <c r="Q406" s="33">
        <v>19</v>
      </c>
      <c r="R406" s="33" t="str">
        <f t="shared" si="49"/>
        <v>1.Young age</v>
      </c>
      <c r="S406" s="33" t="s">
        <v>46</v>
      </c>
      <c r="T406" s="33">
        <v>110519.57</v>
      </c>
      <c r="U406" s="33" t="s">
        <v>42</v>
      </c>
      <c r="V406" s="33" t="s">
        <v>43</v>
      </c>
      <c r="W406" s="36">
        <v>45458</v>
      </c>
      <c r="X406" s="37">
        <v>0.67013888888888884</v>
      </c>
      <c r="Y406" s="34">
        <f t="shared" si="50"/>
        <v>15</v>
      </c>
      <c r="Z406" s="34">
        <f t="shared" si="51"/>
        <v>15</v>
      </c>
      <c r="AA406" s="33">
        <f t="shared" si="52"/>
        <v>2024</v>
      </c>
      <c r="AB406" s="34">
        <f t="shared" si="53"/>
        <v>16</v>
      </c>
      <c r="AC406" s="34">
        <f t="shared" si="54"/>
        <v>5</v>
      </c>
      <c r="AD406" s="38">
        <f t="shared" si="55"/>
        <v>0</v>
      </c>
    </row>
    <row r="407" spans="1:30" x14ac:dyDescent="0.35">
      <c r="A407" s="39">
        <v>396</v>
      </c>
      <c r="B407" s="40">
        <v>8149</v>
      </c>
      <c r="C407" s="40">
        <v>680</v>
      </c>
      <c r="D407" s="40" t="s">
        <v>51</v>
      </c>
      <c r="E407" s="40" t="s">
        <v>25</v>
      </c>
      <c r="F407" s="40">
        <v>1</v>
      </c>
      <c r="G407" s="41">
        <v>894.85</v>
      </c>
      <c r="H407" s="41">
        <f t="shared" si="48"/>
        <v>894.85</v>
      </c>
      <c r="I407" s="42">
        <v>45417.932638888888</v>
      </c>
      <c r="J407" s="40">
        <v>8</v>
      </c>
      <c r="K407" s="40" t="s">
        <v>45</v>
      </c>
      <c r="L407" s="40">
        <v>364</v>
      </c>
      <c r="M407" s="40">
        <v>79</v>
      </c>
      <c r="N407" s="40">
        <v>140</v>
      </c>
      <c r="O407" s="40">
        <v>352</v>
      </c>
      <c r="P407" s="40">
        <v>4</v>
      </c>
      <c r="Q407" s="40">
        <v>44</v>
      </c>
      <c r="R407" s="40" t="str">
        <f t="shared" si="49"/>
        <v>2.Middle age</v>
      </c>
      <c r="S407" s="40" t="s">
        <v>46</v>
      </c>
      <c r="T407" s="40">
        <v>59864.42</v>
      </c>
      <c r="U407" s="40" t="s">
        <v>33</v>
      </c>
      <c r="V407" s="40" t="s">
        <v>34</v>
      </c>
      <c r="W407" s="43">
        <v>45417</v>
      </c>
      <c r="X407" s="47">
        <v>0.93263888888888891</v>
      </c>
      <c r="Y407" s="41">
        <f t="shared" si="50"/>
        <v>5</v>
      </c>
      <c r="Z407" s="41">
        <f t="shared" si="51"/>
        <v>5</v>
      </c>
      <c r="AA407" s="40">
        <f t="shared" si="52"/>
        <v>2024</v>
      </c>
      <c r="AB407" s="41">
        <f t="shared" si="53"/>
        <v>22</v>
      </c>
      <c r="AC407" s="41">
        <f t="shared" si="54"/>
        <v>23</v>
      </c>
      <c r="AD407" s="45">
        <f t="shared" si="55"/>
        <v>0</v>
      </c>
    </row>
    <row r="408" spans="1:30" x14ac:dyDescent="0.35">
      <c r="A408" s="32">
        <v>397</v>
      </c>
      <c r="B408" s="33">
        <v>9379</v>
      </c>
      <c r="C408" s="33">
        <v>727</v>
      </c>
      <c r="D408" s="33" t="s">
        <v>52</v>
      </c>
      <c r="E408" s="33" t="s">
        <v>47</v>
      </c>
      <c r="F408" s="33">
        <v>1</v>
      </c>
      <c r="G408" s="34">
        <v>179.12</v>
      </c>
      <c r="H408" s="34">
        <f t="shared" si="48"/>
        <v>179.12</v>
      </c>
      <c r="I408" s="35">
        <v>45308.794444444444</v>
      </c>
      <c r="J408" s="33">
        <v>12</v>
      </c>
      <c r="K408" s="33" t="s">
        <v>45</v>
      </c>
      <c r="L408" s="33">
        <v>471</v>
      </c>
      <c r="M408" s="33">
        <v>130</v>
      </c>
      <c r="N408" s="33">
        <v>260</v>
      </c>
      <c r="O408" s="33">
        <v>319</v>
      </c>
      <c r="P408" s="33">
        <v>3</v>
      </c>
      <c r="Q408" s="33">
        <v>69</v>
      </c>
      <c r="R408" s="33" t="str">
        <f t="shared" si="49"/>
        <v xml:space="preserve">3.Senior Citizen </v>
      </c>
      <c r="S408" s="33" t="s">
        <v>41</v>
      </c>
      <c r="T408" s="33">
        <v>104515.68</v>
      </c>
      <c r="U408" s="33" t="s">
        <v>37</v>
      </c>
      <c r="V408" s="33" t="s">
        <v>43</v>
      </c>
      <c r="W408" s="36">
        <v>45308</v>
      </c>
      <c r="X408" s="37">
        <v>0.7944444444444444</v>
      </c>
      <c r="Y408" s="34">
        <f t="shared" si="50"/>
        <v>17</v>
      </c>
      <c r="Z408" s="34">
        <f t="shared" si="51"/>
        <v>17</v>
      </c>
      <c r="AA408" s="33">
        <f t="shared" si="52"/>
        <v>2024</v>
      </c>
      <c r="AB408" s="34">
        <f t="shared" si="53"/>
        <v>19</v>
      </c>
      <c r="AC408" s="34">
        <f t="shared" si="54"/>
        <v>4</v>
      </c>
      <c r="AD408" s="38">
        <f t="shared" si="55"/>
        <v>0</v>
      </c>
    </row>
    <row r="409" spans="1:30" x14ac:dyDescent="0.35">
      <c r="A409" s="39">
        <v>398</v>
      </c>
      <c r="B409" s="40">
        <v>2894</v>
      </c>
      <c r="C409" s="40">
        <v>336</v>
      </c>
      <c r="D409" s="40" t="s">
        <v>49</v>
      </c>
      <c r="E409" s="40" t="s">
        <v>47</v>
      </c>
      <c r="F409" s="40">
        <v>5</v>
      </c>
      <c r="G409" s="41">
        <v>1234.43</v>
      </c>
      <c r="H409" s="41">
        <f t="shared" si="48"/>
        <v>6172.1500000000005</v>
      </c>
      <c r="I409" s="42">
        <v>45383.541666666664</v>
      </c>
      <c r="J409" s="40">
        <v>2</v>
      </c>
      <c r="K409" s="40" t="s">
        <v>40</v>
      </c>
      <c r="L409" s="40">
        <v>341</v>
      </c>
      <c r="M409" s="40">
        <v>119</v>
      </c>
      <c r="N409" s="40">
        <v>183</v>
      </c>
      <c r="O409" s="40">
        <v>104</v>
      </c>
      <c r="P409" s="40">
        <v>9</v>
      </c>
      <c r="Q409" s="40">
        <v>70</v>
      </c>
      <c r="R409" s="40" t="str">
        <f t="shared" si="49"/>
        <v xml:space="preserve">3.Senior Citizen </v>
      </c>
      <c r="S409" s="40" t="s">
        <v>46</v>
      </c>
      <c r="T409" s="40">
        <v>69120.11</v>
      </c>
      <c r="U409" s="40" t="s">
        <v>28</v>
      </c>
      <c r="V409" s="40" t="s">
        <v>50</v>
      </c>
      <c r="W409" s="43">
        <v>45383</v>
      </c>
      <c r="X409" s="47">
        <v>0.54166666666666663</v>
      </c>
      <c r="Y409" s="41">
        <f t="shared" si="50"/>
        <v>1</v>
      </c>
      <c r="Z409" s="41">
        <f t="shared" si="51"/>
        <v>1</v>
      </c>
      <c r="AA409" s="40">
        <f t="shared" si="52"/>
        <v>2024</v>
      </c>
      <c r="AB409" s="41">
        <f t="shared" si="53"/>
        <v>13</v>
      </c>
      <c r="AC409" s="41">
        <f t="shared" si="54"/>
        <v>0</v>
      </c>
      <c r="AD409" s="45">
        <f t="shared" si="55"/>
        <v>0</v>
      </c>
    </row>
    <row r="410" spans="1:30" x14ac:dyDescent="0.35">
      <c r="A410" s="32">
        <v>399</v>
      </c>
      <c r="B410" s="33">
        <v>7311</v>
      </c>
      <c r="C410" s="33">
        <v>710</v>
      </c>
      <c r="D410" s="33" t="s">
        <v>38</v>
      </c>
      <c r="E410" s="33" t="s">
        <v>47</v>
      </c>
      <c r="F410" s="33">
        <v>4</v>
      </c>
      <c r="G410" s="34">
        <v>1212.93</v>
      </c>
      <c r="H410" s="34">
        <f t="shared" si="48"/>
        <v>4851.72</v>
      </c>
      <c r="I410" s="35">
        <v>45476.98333333333</v>
      </c>
      <c r="J410" s="33">
        <v>11</v>
      </c>
      <c r="K410" s="33" t="s">
        <v>36</v>
      </c>
      <c r="L410" s="33">
        <v>447</v>
      </c>
      <c r="M410" s="33">
        <v>87</v>
      </c>
      <c r="N410" s="33">
        <v>198</v>
      </c>
      <c r="O410" s="33">
        <v>466</v>
      </c>
      <c r="P410" s="33">
        <v>10</v>
      </c>
      <c r="Q410" s="33">
        <v>67</v>
      </c>
      <c r="R410" s="33" t="str">
        <f t="shared" si="49"/>
        <v xml:space="preserve">3.Senior Citizen </v>
      </c>
      <c r="S410" s="33" t="s">
        <v>46</v>
      </c>
      <c r="T410" s="33">
        <v>70749.52</v>
      </c>
      <c r="U410" s="33" t="s">
        <v>33</v>
      </c>
      <c r="V410" s="33" t="s">
        <v>34</v>
      </c>
      <c r="W410" s="36">
        <v>45476</v>
      </c>
      <c r="X410" s="46">
        <v>0.98333333333333328</v>
      </c>
      <c r="Y410" s="34">
        <f t="shared" si="50"/>
        <v>3</v>
      </c>
      <c r="Z410" s="34">
        <f t="shared" si="51"/>
        <v>3</v>
      </c>
      <c r="AA410" s="33">
        <f t="shared" si="52"/>
        <v>2024</v>
      </c>
      <c r="AB410" s="34">
        <f t="shared" si="53"/>
        <v>23</v>
      </c>
      <c r="AC410" s="34">
        <f t="shared" si="54"/>
        <v>36</v>
      </c>
      <c r="AD410" s="38">
        <f t="shared" si="55"/>
        <v>0</v>
      </c>
    </row>
    <row r="411" spans="1:30" x14ac:dyDescent="0.35">
      <c r="A411" s="39">
        <v>400</v>
      </c>
      <c r="B411" s="40">
        <v>4114</v>
      </c>
      <c r="C411" s="40">
        <v>337</v>
      </c>
      <c r="D411" s="40" t="s">
        <v>51</v>
      </c>
      <c r="E411" s="40" t="s">
        <v>47</v>
      </c>
      <c r="F411" s="40">
        <v>1</v>
      </c>
      <c r="G411" s="41">
        <v>1742.61</v>
      </c>
      <c r="H411" s="41">
        <f t="shared" si="48"/>
        <v>1742.61</v>
      </c>
      <c r="I411" s="42">
        <v>45499.579861111109</v>
      </c>
      <c r="J411" s="40">
        <v>3</v>
      </c>
      <c r="K411" s="40" t="s">
        <v>45</v>
      </c>
      <c r="L411" s="40">
        <v>103</v>
      </c>
      <c r="M411" s="40">
        <v>98</v>
      </c>
      <c r="N411" s="40">
        <v>139</v>
      </c>
      <c r="O411" s="40">
        <v>274</v>
      </c>
      <c r="P411" s="40">
        <v>5</v>
      </c>
      <c r="Q411" s="40">
        <v>54</v>
      </c>
      <c r="R411" s="40" t="str">
        <f t="shared" si="49"/>
        <v>2.Middle age</v>
      </c>
      <c r="S411" s="40" t="s">
        <v>27</v>
      </c>
      <c r="T411" s="40">
        <v>52328.47</v>
      </c>
      <c r="U411" s="40" t="s">
        <v>42</v>
      </c>
      <c r="V411" s="40" t="s">
        <v>50</v>
      </c>
      <c r="W411" s="43">
        <v>45499</v>
      </c>
      <c r="X411" s="44">
        <v>0.57986111111111116</v>
      </c>
      <c r="Y411" s="41">
        <f t="shared" si="50"/>
        <v>26</v>
      </c>
      <c r="Z411" s="41">
        <f t="shared" si="51"/>
        <v>26</v>
      </c>
      <c r="AA411" s="40">
        <f t="shared" si="52"/>
        <v>2024</v>
      </c>
      <c r="AB411" s="41">
        <f t="shared" si="53"/>
        <v>13</v>
      </c>
      <c r="AC411" s="41">
        <f t="shared" si="54"/>
        <v>55</v>
      </c>
      <c r="AD411" s="45">
        <f t="shared" si="55"/>
        <v>0</v>
      </c>
    </row>
    <row r="412" spans="1:30" x14ac:dyDescent="0.35">
      <c r="A412" s="32">
        <v>401</v>
      </c>
      <c r="B412" s="33">
        <v>5173</v>
      </c>
      <c r="C412" s="33">
        <v>336</v>
      </c>
      <c r="D412" s="33" t="s">
        <v>49</v>
      </c>
      <c r="E412" s="33" t="s">
        <v>47</v>
      </c>
      <c r="F412" s="33">
        <v>2</v>
      </c>
      <c r="G412" s="34">
        <v>1842.63</v>
      </c>
      <c r="H412" s="34">
        <f t="shared" si="48"/>
        <v>3685.26</v>
      </c>
      <c r="I412" s="35">
        <v>45307.359722222223</v>
      </c>
      <c r="J412" s="33">
        <v>13</v>
      </c>
      <c r="K412" s="33" t="s">
        <v>45</v>
      </c>
      <c r="L412" s="33">
        <v>445</v>
      </c>
      <c r="M412" s="33">
        <v>127</v>
      </c>
      <c r="N412" s="33">
        <v>143</v>
      </c>
      <c r="O412" s="33">
        <v>281</v>
      </c>
      <c r="P412" s="33">
        <v>1</v>
      </c>
      <c r="Q412" s="33">
        <v>66</v>
      </c>
      <c r="R412" s="33" t="str">
        <f t="shared" si="49"/>
        <v xml:space="preserve">3.Senior Citizen </v>
      </c>
      <c r="S412" s="33" t="s">
        <v>46</v>
      </c>
      <c r="T412" s="33">
        <v>56419.9</v>
      </c>
      <c r="U412" s="33" t="s">
        <v>37</v>
      </c>
      <c r="V412" s="33" t="s">
        <v>50</v>
      </c>
      <c r="W412" s="36">
        <v>45307</v>
      </c>
      <c r="X412" s="37">
        <v>0.35972222222222222</v>
      </c>
      <c r="Y412" s="34">
        <f t="shared" si="50"/>
        <v>16</v>
      </c>
      <c r="Z412" s="34">
        <f t="shared" si="51"/>
        <v>16</v>
      </c>
      <c r="AA412" s="33">
        <f t="shared" si="52"/>
        <v>2024</v>
      </c>
      <c r="AB412" s="34">
        <f t="shared" si="53"/>
        <v>8</v>
      </c>
      <c r="AC412" s="34">
        <f t="shared" si="54"/>
        <v>38</v>
      </c>
      <c r="AD412" s="38">
        <f t="shared" si="55"/>
        <v>0</v>
      </c>
    </row>
    <row r="413" spans="1:30" x14ac:dyDescent="0.35">
      <c r="A413" s="39">
        <v>402</v>
      </c>
      <c r="B413" s="40">
        <v>1727</v>
      </c>
      <c r="C413" s="40">
        <v>803</v>
      </c>
      <c r="D413" s="40" t="s">
        <v>44</v>
      </c>
      <c r="E413" s="40" t="s">
        <v>47</v>
      </c>
      <c r="F413" s="40">
        <v>1</v>
      </c>
      <c r="G413" s="41">
        <v>1795.88</v>
      </c>
      <c r="H413" s="41">
        <f t="shared" si="48"/>
        <v>1795.88</v>
      </c>
      <c r="I413" s="42">
        <v>45330.191666666666</v>
      </c>
      <c r="J413" s="40">
        <v>2</v>
      </c>
      <c r="K413" s="40" t="s">
        <v>40</v>
      </c>
      <c r="L413" s="40">
        <v>64</v>
      </c>
      <c r="M413" s="40">
        <v>63</v>
      </c>
      <c r="N413" s="40">
        <v>139</v>
      </c>
      <c r="O413" s="40">
        <v>110</v>
      </c>
      <c r="P413" s="40">
        <v>2</v>
      </c>
      <c r="Q413" s="40">
        <v>54</v>
      </c>
      <c r="R413" s="40" t="str">
        <f t="shared" si="49"/>
        <v>2.Middle age</v>
      </c>
      <c r="S413" s="40" t="s">
        <v>27</v>
      </c>
      <c r="T413" s="40">
        <v>55391.97</v>
      </c>
      <c r="U413" s="40" t="s">
        <v>37</v>
      </c>
      <c r="V413" s="40" t="s">
        <v>34</v>
      </c>
      <c r="W413" s="43">
        <v>45330</v>
      </c>
      <c r="X413" s="47">
        <v>0.19166666666666668</v>
      </c>
      <c r="Y413" s="41">
        <f t="shared" si="50"/>
        <v>8</v>
      </c>
      <c r="Z413" s="41">
        <f t="shared" si="51"/>
        <v>8</v>
      </c>
      <c r="AA413" s="40">
        <f t="shared" si="52"/>
        <v>2024</v>
      </c>
      <c r="AB413" s="41">
        <f t="shared" si="53"/>
        <v>4</v>
      </c>
      <c r="AC413" s="41">
        <f t="shared" si="54"/>
        <v>36</v>
      </c>
      <c r="AD413" s="45">
        <f t="shared" si="55"/>
        <v>0</v>
      </c>
    </row>
    <row r="414" spans="1:30" x14ac:dyDescent="0.35">
      <c r="A414" s="32">
        <v>403</v>
      </c>
      <c r="B414" s="33">
        <v>8144</v>
      </c>
      <c r="C414" s="33">
        <v>126</v>
      </c>
      <c r="D414" s="33" t="s">
        <v>24</v>
      </c>
      <c r="E414" s="33" t="s">
        <v>47</v>
      </c>
      <c r="F414" s="33">
        <v>2</v>
      </c>
      <c r="G414" s="34">
        <v>1761.4</v>
      </c>
      <c r="H414" s="34">
        <f t="shared" si="48"/>
        <v>3522.8</v>
      </c>
      <c r="I414" s="35">
        <v>45302.875</v>
      </c>
      <c r="J414" s="33">
        <v>5</v>
      </c>
      <c r="K414" s="33" t="s">
        <v>36</v>
      </c>
      <c r="L414" s="33">
        <v>389</v>
      </c>
      <c r="M414" s="33">
        <v>136</v>
      </c>
      <c r="N414" s="33">
        <v>103</v>
      </c>
      <c r="O414" s="33">
        <v>369</v>
      </c>
      <c r="P414" s="33">
        <v>2</v>
      </c>
      <c r="Q414" s="33">
        <v>60</v>
      </c>
      <c r="R414" s="33" t="str">
        <f t="shared" si="49"/>
        <v xml:space="preserve">3.Senior Citizen </v>
      </c>
      <c r="S414" s="33" t="s">
        <v>27</v>
      </c>
      <c r="T414" s="33">
        <v>54561.26</v>
      </c>
      <c r="U414" s="33" t="s">
        <v>28</v>
      </c>
      <c r="V414" s="33" t="s">
        <v>29</v>
      </c>
      <c r="W414" s="36">
        <v>45302</v>
      </c>
      <c r="X414" s="46">
        <v>0.875</v>
      </c>
      <c r="Y414" s="34">
        <f t="shared" si="50"/>
        <v>11</v>
      </c>
      <c r="Z414" s="34">
        <f t="shared" si="51"/>
        <v>11</v>
      </c>
      <c r="AA414" s="33">
        <f t="shared" si="52"/>
        <v>2024</v>
      </c>
      <c r="AB414" s="34">
        <f t="shared" si="53"/>
        <v>21</v>
      </c>
      <c r="AC414" s="34">
        <f t="shared" si="54"/>
        <v>0</v>
      </c>
      <c r="AD414" s="38">
        <f t="shared" si="55"/>
        <v>0</v>
      </c>
    </row>
    <row r="415" spans="1:30" x14ac:dyDescent="0.35">
      <c r="A415" s="39">
        <v>404</v>
      </c>
      <c r="B415" s="40">
        <v>1027</v>
      </c>
      <c r="C415" s="40">
        <v>467</v>
      </c>
      <c r="D415" s="40" t="s">
        <v>38</v>
      </c>
      <c r="E415" s="40" t="s">
        <v>47</v>
      </c>
      <c r="F415" s="40">
        <v>3</v>
      </c>
      <c r="G415" s="41">
        <v>313.11</v>
      </c>
      <c r="H415" s="41">
        <f t="shared" si="48"/>
        <v>939.33</v>
      </c>
      <c r="I415" s="42">
        <v>45478.296527777777</v>
      </c>
      <c r="J415" s="40">
        <v>8</v>
      </c>
      <c r="K415" s="40" t="s">
        <v>45</v>
      </c>
      <c r="L415" s="40">
        <v>287</v>
      </c>
      <c r="M415" s="40">
        <v>73</v>
      </c>
      <c r="N415" s="40">
        <v>238</v>
      </c>
      <c r="O415" s="40">
        <v>430</v>
      </c>
      <c r="P415" s="40">
        <v>8</v>
      </c>
      <c r="Q415" s="40">
        <v>27</v>
      </c>
      <c r="R415" s="40" t="str">
        <f t="shared" si="49"/>
        <v>1.Young age</v>
      </c>
      <c r="S415" s="40" t="s">
        <v>41</v>
      </c>
      <c r="T415" s="40">
        <v>82594.75</v>
      </c>
      <c r="U415" s="40" t="s">
        <v>28</v>
      </c>
      <c r="V415" s="40" t="s">
        <v>29</v>
      </c>
      <c r="W415" s="43">
        <v>45478</v>
      </c>
      <c r="X415" s="47">
        <v>0.29652777777777778</v>
      </c>
      <c r="Y415" s="41">
        <f t="shared" si="50"/>
        <v>5</v>
      </c>
      <c r="Z415" s="41">
        <f t="shared" si="51"/>
        <v>5</v>
      </c>
      <c r="AA415" s="40">
        <f t="shared" si="52"/>
        <v>2024</v>
      </c>
      <c r="AB415" s="41">
        <f t="shared" si="53"/>
        <v>7</v>
      </c>
      <c r="AC415" s="41">
        <f t="shared" si="54"/>
        <v>7</v>
      </c>
      <c r="AD415" s="45">
        <f t="shared" si="55"/>
        <v>0</v>
      </c>
    </row>
    <row r="416" spans="1:30" x14ac:dyDescent="0.35">
      <c r="A416" s="32">
        <v>405</v>
      </c>
      <c r="B416" s="33">
        <v>9518</v>
      </c>
      <c r="C416" s="33">
        <v>181</v>
      </c>
      <c r="D416" s="33" t="s">
        <v>44</v>
      </c>
      <c r="E416" s="33" t="s">
        <v>47</v>
      </c>
      <c r="F416" s="33">
        <v>1</v>
      </c>
      <c r="G416" s="34">
        <v>581.84</v>
      </c>
      <c r="H416" s="34">
        <f t="shared" si="48"/>
        <v>581.84</v>
      </c>
      <c r="I416" s="35">
        <v>45402.063194444447</v>
      </c>
      <c r="J416" s="33">
        <v>5</v>
      </c>
      <c r="K416" s="33" t="s">
        <v>40</v>
      </c>
      <c r="L416" s="33">
        <v>386</v>
      </c>
      <c r="M416" s="33">
        <v>120</v>
      </c>
      <c r="N416" s="33">
        <v>268</v>
      </c>
      <c r="O416" s="33">
        <v>113</v>
      </c>
      <c r="P416" s="33">
        <v>2</v>
      </c>
      <c r="Q416" s="33">
        <v>39</v>
      </c>
      <c r="R416" s="33" t="str">
        <f t="shared" si="49"/>
        <v>2.Middle age</v>
      </c>
      <c r="S416" s="33" t="s">
        <v>41</v>
      </c>
      <c r="T416" s="33">
        <v>29197.65</v>
      </c>
      <c r="U416" s="33" t="s">
        <v>28</v>
      </c>
      <c r="V416" s="33" t="s">
        <v>50</v>
      </c>
      <c r="W416" s="36">
        <v>45402</v>
      </c>
      <c r="X416" s="37">
        <v>6.3194444444444442E-2</v>
      </c>
      <c r="Y416" s="34">
        <f t="shared" si="50"/>
        <v>20</v>
      </c>
      <c r="Z416" s="34">
        <f t="shared" si="51"/>
        <v>20</v>
      </c>
      <c r="AA416" s="33">
        <f t="shared" si="52"/>
        <v>2024</v>
      </c>
      <c r="AB416" s="34">
        <f t="shared" si="53"/>
        <v>1</v>
      </c>
      <c r="AC416" s="34">
        <f t="shared" si="54"/>
        <v>31</v>
      </c>
      <c r="AD416" s="38">
        <f t="shared" si="55"/>
        <v>0</v>
      </c>
    </row>
    <row r="417" spans="1:30" x14ac:dyDescent="0.35">
      <c r="A417" s="39">
        <v>406</v>
      </c>
      <c r="B417" s="40">
        <v>9821</v>
      </c>
      <c r="C417" s="40">
        <v>804</v>
      </c>
      <c r="D417" s="40" t="s">
        <v>38</v>
      </c>
      <c r="E417" s="40" t="s">
        <v>47</v>
      </c>
      <c r="F417" s="40">
        <v>2</v>
      </c>
      <c r="G417" s="41">
        <v>1980.56</v>
      </c>
      <c r="H417" s="41">
        <f t="shared" si="48"/>
        <v>3961.12</v>
      </c>
      <c r="I417" s="42">
        <v>45319.479166666664</v>
      </c>
      <c r="J417" s="40">
        <v>11</v>
      </c>
      <c r="K417" s="40" t="s">
        <v>45</v>
      </c>
      <c r="L417" s="40">
        <v>204</v>
      </c>
      <c r="M417" s="40">
        <v>62</v>
      </c>
      <c r="N417" s="40">
        <v>152</v>
      </c>
      <c r="O417" s="40">
        <v>432</v>
      </c>
      <c r="P417" s="40">
        <v>4</v>
      </c>
      <c r="Q417" s="40">
        <v>67</v>
      </c>
      <c r="R417" s="40" t="str">
        <f t="shared" si="49"/>
        <v xml:space="preserve">3.Senior Citizen </v>
      </c>
      <c r="S417" s="40" t="s">
        <v>46</v>
      </c>
      <c r="T417" s="40">
        <v>90406.07</v>
      </c>
      <c r="U417" s="40" t="s">
        <v>28</v>
      </c>
      <c r="V417" s="40" t="s">
        <v>50</v>
      </c>
      <c r="W417" s="43">
        <v>45319</v>
      </c>
      <c r="X417" s="44">
        <v>0.47916666666666669</v>
      </c>
      <c r="Y417" s="41">
        <f t="shared" si="50"/>
        <v>28</v>
      </c>
      <c r="Z417" s="41">
        <f t="shared" si="51"/>
        <v>28</v>
      </c>
      <c r="AA417" s="40">
        <f t="shared" si="52"/>
        <v>2024</v>
      </c>
      <c r="AB417" s="41">
        <f t="shared" si="53"/>
        <v>11</v>
      </c>
      <c r="AC417" s="41">
        <f t="shared" si="54"/>
        <v>30</v>
      </c>
      <c r="AD417" s="45">
        <f t="shared" si="55"/>
        <v>0</v>
      </c>
    </row>
    <row r="418" spans="1:30" x14ac:dyDescent="0.35">
      <c r="A418" s="32">
        <v>407</v>
      </c>
      <c r="B418" s="33">
        <v>4228</v>
      </c>
      <c r="C418" s="33">
        <v>898</v>
      </c>
      <c r="D418" s="33" t="s">
        <v>44</v>
      </c>
      <c r="E418" s="33" t="s">
        <v>25</v>
      </c>
      <c r="F418" s="33">
        <v>5</v>
      </c>
      <c r="G418" s="34">
        <v>1132.72</v>
      </c>
      <c r="H418" s="34">
        <f t="shared" si="48"/>
        <v>5663.6</v>
      </c>
      <c r="I418" s="35">
        <v>45307.609722222223</v>
      </c>
      <c r="J418" s="33">
        <v>4</v>
      </c>
      <c r="K418" s="33" t="s">
        <v>40</v>
      </c>
      <c r="L418" s="33">
        <v>250</v>
      </c>
      <c r="M418" s="33">
        <v>96</v>
      </c>
      <c r="N418" s="33">
        <v>300</v>
      </c>
      <c r="O418" s="33">
        <v>118</v>
      </c>
      <c r="P418" s="33">
        <v>1</v>
      </c>
      <c r="Q418" s="33">
        <v>39</v>
      </c>
      <c r="R418" s="33" t="str">
        <f t="shared" si="49"/>
        <v>2.Middle age</v>
      </c>
      <c r="S418" s="33" t="s">
        <v>46</v>
      </c>
      <c r="T418" s="33">
        <v>109874.54</v>
      </c>
      <c r="U418" s="33" t="s">
        <v>37</v>
      </c>
      <c r="V418" s="33" t="s">
        <v>34</v>
      </c>
      <c r="W418" s="36">
        <v>45307</v>
      </c>
      <c r="X418" s="37">
        <v>0.60972222222222228</v>
      </c>
      <c r="Y418" s="34">
        <f t="shared" si="50"/>
        <v>16</v>
      </c>
      <c r="Z418" s="34">
        <f t="shared" si="51"/>
        <v>16</v>
      </c>
      <c r="AA418" s="33">
        <f t="shared" si="52"/>
        <v>2024</v>
      </c>
      <c r="AB418" s="34">
        <f t="shared" si="53"/>
        <v>14</v>
      </c>
      <c r="AC418" s="34">
        <f t="shared" si="54"/>
        <v>38</v>
      </c>
      <c r="AD418" s="38">
        <f t="shared" si="55"/>
        <v>0</v>
      </c>
    </row>
    <row r="419" spans="1:30" x14ac:dyDescent="0.35">
      <c r="A419" s="39">
        <v>408</v>
      </c>
      <c r="B419" s="40">
        <v>6967</v>
      </c>
      <c r="C419" s="40">
        <v>588</v>
      </c>
      <c r="D419" s="40" t="s">
        <v>52</v>
      </c>
      <c r="E419" s="40" t="s">
        <v>25</v>
      </c>
      <c r="F419" s="40">
        <v>2</v>
      </c>
      <c r="G419" s="41">
        <v>263.56</v>
      </c>
      <c r="H419" s="41">
        <f t="shared" si="48"/>
        <v>527.12</v>
      </c>
      <c r="I419" s="42">
        <v>45306.875</v>
      </c>
      <c r="J419" s="40">
        <v>1</v>
      </c>
      <c r="K419" s="40" t="s">
        <v>26</v>
      </c>
      <c r="L419" s="40">
        <v>351</v>
      </c>
      <c r="M419" s="40">
        <v>56</v>
      </c>
      <c r="N419" s="40">
        <v>171</v>
      </c>
      <c r="O419" s="40">
        <v>273</v>
      </c>
      <c r="P419" s="40">
        <v>4</v>
      </c>
      <c r="Q419" s="40">
        <v>51</v>
      </c>
      <c r="R419" s="40" t="str">
        <f t="shared" si="49"/>
        <v>2.Middle age</v>
      </c>
      <c r="S419" s="40" t="s">
        <v>46</v>
      </c>
      <c r="T419" s="40">
        <v>104831.41</v>
      </c>
      <c r="U419" s="40" t="s">
        <v>33</v>
      </c>
      <c r="V419" s="40" t="s">
        <v>34</v>
      </c>
      <c r="W419" s="43">
        <v>45306</v>
      </c>
      <c r="X419" s="44">
        <v>0.875</v>
      </c>
      <c r="Y419" s="41">
        <f t="shared" si="50"/>
        <v>15</v>
      </c>
      <c r="Z419" s="41">
        <f t="shared" si="51"/>
        <v>15</v>
      </c>
      <c r="AA419" s="40">
        <f t="shared" si="52"/>
        <v>2024</v>
      </c>
      <c r="AB419" s="41">
        <f t="shared" si="53"/>
        <v>21</v>
      </c>
      <c r="AC419" s="41">
        <f t="shared" si="54"/>
        <v>0</v>
      </c>
      <c r="AD419" s="45">
        <f t="shared" si="55"/>
        <v>0</v>
      </c>
    </row>
    <row r="420" spans="1:30" x14ac:dyDescent="0.35">
      <c r="A420" s="32">
        <v>409</v>
      </c>
      <c r="B420" s="33">
        <v>8066</v>
      </c>
      <c r="C420" s="33">
        <v>237</v>
      </c>
      <c r="D420" s="33" t="s">
        <v>49</v>
      </c>
      <c r="E420" s="33" t="s">
        <v>25</v>
      </c>
      <c r="F420" s="33">
        <v>4</v>
      </c>
      <c r="G420" s="34">
        <v>757.03</v>
      </c>
      <c r="H420" s="34">
        <f t="shared" si="48"/>
        <v>3028.12</v>
      </c>
      <c r="I420" s="35">
        <v>45426.231249999997</v>
      </c>
      <c r="J420" s="33">
        <v>16</v>
      </c>
      <c r="K420" s="33" t="s">
        <v>32</v>
      </c>
      <c r="L420" s="33">
        <v>460</v>
      </c>
      <c r="M420" s="33">
        <v>62</v>
      </c>
      <c r="N420" s="33">
        <v>297</v>
      </c>
      <c r="O420" s="33">
        <v>124</v>
      </c>
      <c r="P420" s="33">
        <v>8</v>
      </c>
      <c r="Q420" s="33">
        <v>67</v>
      </c>
      <c r="R420" s="33" t="str">
        <f t="shared" si="49"/>
        <v xml:space="preserve">3.Senior Citizen </v>
      </c>
      <c r="S420" s="33" t="s">
        <v>27</v>
      </c>
      <c r="T420" s="33">
        <v>112502.94</v>
      </c>
      <c r="U420" s="33" t="s">
        <v>42</v>
      </c>
      <c r="V420" s="33" t="s">
        <v>43</v>
      </c>
      <c r="W420" s="36">
        <v>45426</v>
      </c>
      <c r="X420" s="37">
        <v>0.23125000000000001</v>
      </c>
      <c r="Y420" s="34">
        <f t="shared" si="50"/>
        <v>14</v>
      </c>
      <c r="Z420" s="34">
        <f t="shared" si="51"/>
        <v>14</v>
      </c>
      <c r="AA420" s="33">
        <f t="shared" si="52"/>
        <v>2024</v>
      </c>
      <c r="AB420" s="34">
        <f t="shared" si="53"/>
        <v>5</v>
      </c>
      <c r="AC420" s="34">
        <f t="shared" si="54"/>
        <v>33</v>
      </c>
      <c r="AD420" s="38">
        <f t="shared" si="55"/>
        <v>0</v>
      </c>
    </row>
    <row r="421" spans="1:30" x14ac:dyDescent="0.35">
      <c r="A421" s="39">
        <v>410</v>
      </c>
      <c r="B421" s="40">
        <v>2146</v>
      </c>
      <c r="C421" s="40">
        <v>614</v>
      </c>
      <c r="D421" s="40" t="s">
        <v>44</v>
      </c>
      <c r="E421" s="40" t="s">
        <v>25</v>
      </c>
      <c r="F421" s="40">
        <v>5</v>
      </c>
      <c r="G421" s="41">
        <v>1238.32</v>
      </c>
      <c r="H421" s="41">
        <f t="shared" si="48"/>
        <v>6191.5999999999995</v>
      </c>
      <c r="I421" s="42">
        <v>45478.165277777778</v>
      </c>
      <c r="J421" s="40">
        <v>3</v>
      </c>
      <c r="K421" s="40" t="s">
        <v>26</v>
      </c>
      <c r="L421" s="40">
        <v>257</v>
      </c>
      <c r="M421" s="40">
        <v>98</v>
      </c>
      <c r="N421" s="40">
        <v>204</v>
      </c>
      <c r="O421" s="40">
        <v>447</v>
      </c>
      <c r="P421" s="40">
        <v>1</v>
      </c>
      <c r="Q421" s="40">
        <v>33</v>
      </c>
      <c r="R421" s="40" t="str">
        <f t="shared" si="49"/>
        <v>1.Young age</v>
      </c>
      <c r="S421" s="40" t="s">
        <v>27</v>
      </c>
      <c r="T421" s="40">
        <v>113563.12</v>
      </c>
      <c r="U421" s="40" t="s">
        <v>33</v>
      </c>
      <c r="V421" s="40" t="s">
        <v>34</v>
      </c>
      <c r="W421" s="43">
        <v>45478</v>
      </c>
      <c r="X421" s="47">
        <v>0.16527777777777777</v>
      </c>
      <c r="Y421" s="41">
        <f t="shared" si="50"/>
        <v>5</v>
      </c>
      <c r="Z421" s="41">
        <f t="shared" si="51"/>
        <v>5</v>
      </c>
      <c r="AA421" s="40">
        <f t="shared" si="52"/>
        <v>2024</v>
      </c>
      <c r="AB421" s="41">
        <f t="shared" si="53"/>
        <v>3</v>
      </c>
      <c r="AC421" s="41">
        <f t="shared" si="54"/>
        <v>58</v>
      </c>
      <c r="AD421" s="45">
        <f t="shared" si="55"/>
        <v>0</v>
      </c>
    </row>
    <row r="422" spans="1:30" x14ac:dyDescent="0.35">
      <c r="A422" s="32">
        <v>411</v>
      </c>
      <c r="B422" s="33">
        <v>6409</v>
      </c>
      <c r="C422" s="33">
        <v>966</v>
      </c>
      <c r="D422" s="33" t="s">
        <v>39</v>
      </c>
      <c r="E422" s="33" t="s">
        <v>47</v>
      </c>
      <c r="F422" s="33">
        <v>4</v>
      </c>
      <c r="G422" s="34">
        <v>1076.92</v>
      </c>
      <c r="H422" s="34">
        <f t="shared" si="48"/>
        <v>4307.68</v>
      </c>
      <c r="I422" s="35">
        <v>45510.716666666667</v>
      </c>
      <c r="J422" s="33">
        <v>12</v>
      </c>
      <c r="K422" s="33" t="s">
        <v>36</v>
      </c>
      <c r="L422" s="33">
        <v>173</v>
      </c>
      <c r="M422" s="33">
        <v>82</v>
      </c>
      <c r="N422" s="33">
        <v>165</v>
      </c>
      <c r="O422" s="33">
        <v>411</v>
      </c>
      <c r="P422" s="33">
        <v>10</v>
      </c>
      <c r="Q422" s="33">
        <v>21</v>
      </c>
      <c r="R422" s="33" t="str">
        <f t="shared" si="49"/>
        <v>1.Young age</v>
      </c>
      <c r="S422" s="33" t="s">
        <v>41</v>
      </c>
      <c r="T422" s="33">
        <v>29168.53</v>
      </c>
      <c r="U422" s="33" t="s">
        <v>33</v>
      </c>
      <c r="V422" s="33" t="s">
        <v>50</v>
      </c>
      <c r="W422" s="36">
        <v>45510</v>
      </c>
      <c r="X422" s="46">
        <v>0.71666666666666667</v>
      </c>
      <c r="Y422" s="34">
        <f t="shared" si="50"/>
        <v>6</v>
      </c>
      <c r="Z422" s="34">
        <f t="shared" si="51"/>
        <v>6</v>
      </c>
      <c r="AA422" s="33">
        <f t="shared" si="52"/>
        <v>2024</v>
      </c>
      <c r="AB422" s="34">
        <f t="shared" si="53"/>
        <v>17</v>
      </c>
      <c r="AC422" s="34">
        <f t="shared" si="54"/>
        <v>12</v>
      </c>
      <c r="AD422" s="38">
        <f t="shared" si="55"/>
        <v>0</v>
      </c>
    </row>
    <row r="423" spans="1:30" x14ac:dyDescent="0.35">
      <c r="A423" s="39">
        <v>412</v>
      </c>
      <c r="B423" s="40">
        <v>6143</v>
      </c>
      <c r="C423" s="40">
        <v>719</v>
      </c>
      <c r="D423" s="40" t="s">
        <v>52</v>
      </c>
      <c r="E423" s="40" t="s">
        <v>47</v>
      </c>
      <c r="F423" s="40">
        <v>4</v>
      </c>
      <c r="G423" s="41">
        <v>632.71</v>
      </c>
      <c r="H423" s="41">
        <f t="shared" si="48"/>
        <v>2530.84</v>
      </c>
      <c r="I423" s="42">
        <v>45399.875694444447</v>
      </c>
      <c r="J423" s="40">
        <v>12</v>
      </c>
      <c r="K423" s="40" t="s">
        <v>40</v>
      </c>
      <c r="L423" s="40">
        <v>471</v>
      </c>
      <c r="M423" s="40">
        <v>91</v>
      </c>
      <c r="N423" s="40">
        <v>273</v>
      </c>
      <c r="O423" s="40">
        <v>127</v>
      </c>
      <c r="P423" s="40">
        <v>8</v>
      </c>
      <c r="Q423" s="40">
        <v>18</v>
      </c>
      <c r="R423" s="40" t="str">
        <f t="shared" si="49"/>
        <v>1.Young age</v>
      </c>
      <c r="S423" s="40" t="s">
        <v>27</v>
      </c>
      <c r="T423" s="40">
        <v>35921.82</v>
      </c>
      <c r="U423" s="40" t="s">
        <v>33</v>
      </c>
      <c r="V423" s="40" t="s">
        <v>34</v>
      </c>
      <c r="W423" s="43">
        <v>45399</v>
      </c>
      <c r="X423" s="44">
        <v>0.87569444444444444</v>
      </c>
      <c r="Y423" s="41">
        <f t="shared" si="50"/>
        <v>17</v>
      </c>
      <c r="Z423" s="41">
        <f t="shared" si="51"/>
        <v>17</v>
      </c>
      <c r="AA423" s="40">
        <f t="shared" si="52"/>
        <v>2024</v>
      </c>
      <c r="AB423" s="41">
        <f t="shared" si="53"/>
        <v>21</v>
      </c>
      <c r="AC423" s="41">
        <f t="shared" si="54"/>
        <v>1</v>
      </c>
      <c r="AD423" s="45">
        <f t="shared" si="55"/>
        <v>0</v>
      </c>
    </row>
    <row r="424" spans="1:30" x14ac:dyDescent="0.35">
      <c r="A424" s="32">
        <v>413</v>
      </c>
      <c r="B424" s="33">
        <v>3041</v>
      </c>
      <c r="C424" s="33">
        <v>580</v>
      </c>
      <c r="D424" s="33" t="s">
        <v>24</v>
      </c>
      <c r="E424" s="33" t="s">
        <v>47</v>
      </c>
      <c r="F424" s="33">
        <v>5</v>
      </c>
      <c r="G424" s="34">
        <v>1833.03</v>
      </c>
      <c r="H424" s="34">
        <f t="shared" si="48"/>
        <v>9165.15</v>
      </c>
      <c r="I424" s="35">
        <v>45309.254861111112</v>
      </c>
      <c r="J424" s="33">
        <v>11</v>
      </c>
      <c r="K424" s="33" t="s">
        <v>26</v>
      </c>
      <c r="L424" s="33">
        <v>46</v>
      </c>
      <c r="M424" s="33">
        <v>83</v>
      </c>
      <c r="N424" s="33">
        <v>168</v>
      </c>
      <c r="O424" s="33">
        <v>380</v>
      </c>
      <c r="P424" s="33">
        <v>2</v>
      </c>
      <c r="Q424" s="33">
        <v>30</v>
      </c>
      <c r="R424" s="33" t="str">
        <f t="shared" si="49"/>
        <v>1.Young age</v>
      </c>
      <c r="S424" s="33" t="s">
        <v>41</v>
      </c>
      <c r="T424" s="33">
        <v>99133.7</v>
      </c>
      <c r="U424" s="33" t="s">
        <v>28</v>
      </c>
      <c r="V424" s="33" t="s">
        <v>50</v>
      </c>
      <c r="W424" s="36">
        <v>45309</v>
      </c>
      <c r="X424" s="37">
        <v>0.25486111111111109</v>
      </c>
      <c r="Y424" s="34">
        <f t="shared" si="50"/>
        <v>18</v>
      </c>
      <c r="Z424" s="34">
        <f t="shared" si="51"/>
        <v>18</v>
      </c>
      <c r="AA424" s="33">
        <f t="shared" si="52"/>
        <v>2024</v>
      </c>
      <c r="AB424" s="34">
        <f t="shared" si="53"/>
        <v>6</v>
      </c>
      <c r="AC424" s="34">
        <f t="shared" si="54"/>
        <v>7</v>
      </c>
      <c r="AD424" s="38">
        <f t="shared" si="55"/>
        <v>0</v>
      </c>
    </row>
    <row r="425" spans="1:30" x14ac:dyDescent="0.35">
      <c r="A425" s="39">
        <v>414</v>
      </c>
      <c r="B425" s="40">
        <v>5920</v>
      </c>
      <c r="C425" s="40">
        <v>829</v>
      </c>
      <c r="D425" s="40" t="s">
        <v>31</v>
      </c>
      <c r="E425" s="40" t="s">
        <v>47</v>
      </c>
      <c r="F425" s="40">
        <v>5</v>
      </c>
      <c r="G425" s="41">
        <v>954.88</v>
      </c>
      <c r="H425" s="41">
        <f t="shared" si="48"/>
        <v>4774.3999999999996</v>
      </c>
      <c r="I425" s="42">
        <v>45495.072916666664</v>
      </c>
      <c r="J425" s="40">
        <v>18</v>
      </c>
      <c r="K425" s="40" t="s">
        <v>36</v>
      </c>
      <c r="L425" s="40">
        <v>491</v>
      </c>
      <c r="M425" s="40">
        <v>102</v>
      </c>
      <c r="N425" s="40">
        <v>133</v>
      </c>
      <c r="O425" s="40">
        <v>211</v>
      </c>
      <c r="P425" s="40">
        <v>9</v>
      </c>
      <c r="Q425" s="40">
        <v>69</v>
      </c>
      <c r="R425" s="40" t="str">
        <f t="shared" si="49"/>
        <v xml:space="preserve">3.Senior Citizen </v>
      </c>
      <c r="S425" s="40" t="s">
        <v>46</v>
      </c>
      <c r="T425" s="40">
        <v>33855.019999999997</v>
      </c>
      <c r="U425" s="40" t="s">
        <v>42</v>
      </c>
      <c r="V425" s="40" t="s">
        <v>50</v>
      </c>
      <c r="W425" s="43">
        <v>45495</v>
      </c>
      <c r="X425" s="44">
        <v>7.2916666666666671E-2</v>
      </c>
      <c r="Y425" s="41">
        <f t="shared" si="50"/>
        <v>22</v>
      </c>
      <c r="Z425" s="41">
        <f t="shared" si="51"/>
        <v>22</v>
      </c>
      <c r="AA425" s="40">
        <f t="shared" si="52"/>
        <v>2024</v>
      </c>
      <c r="AB425" s="41">
        <f t="shared" si="53"/>
        <v>1</v>
      </c>
      <c r="AC425" s="41">
        <f t="shared" si="54"/>
        <v>45</v>
      </c>
      <c r="AD425" s="45">
        <f t="shared" si="55"/>
        <v>0</v>
      </c>
    </row>
    <row r="426" spans="1:30" x14ac:dyDescent="0.35">
      <c r="A426" s="32">
        <v>415</v>
      </c>
      <c r="B426" s="33">
        <v>9308</v>
      </c>
      <c r="C426" s="33">
        <v>765</v>
      </c>
      <c r="D426" s="33" t="s">
        <v>39</v>
      </c>
      <c r="E426" s="33" t="s">
        <v>47</v>
      </c>
      <c r="F426" s="33">
        <v>4</v>
      </c>
      <c r="G426" s="34">
        <v>740.18</v>
      </c>
      <c r="H426" s="34">
        <f t="shared" si="48"/>
        <v>2960.72</v>
      </c>
      <c r="I426" s="35">
        <v>45443.086111111108</v>
      </c>
      <c r="J426" s="33">
        <v>16</v>
      </c>
      <c r="K426" s="33" t="s">
        <v>26</v>
      </c>
      <c r="L426" s="33">
        <v>181</v>
      </c>
      <c r="M426" s="33">
        <v>99</v>
      </c>
      <c r="N426" s="33">
        <v>250</v>
      </c>
      <c r="O426" s="33">
        <v>122</v>
      </c>
      <c r="P426" s="33">
        <v>5</v>
      </c>
      <c r="Q426" s="33">
        <v>40</v>
      </c>
      <c r="R426" s="33" t="str">
        <f t="shared" si="49"/>
        <v>2.Middle age</v>
      </c>
      <c r="S426" s="33" t="s">
        <v>27</v>
      </c>
      <c r="T426" s="33">
        <v>50567.839999999997</v>
      </c>
      <c r="U426" s="33" t="s">
        <v>37</v>
      </c>
      <c r="V426" s="33" t="s">
        <v>50</v>
      </c>
      <c r="W426" s="36">
        <v>45443</v>
      </c>
      <c r="X426" s="37">
        <v>8.611111111111111E-2</v>
      </c>
      <c r="Y426" s="34">
        <f t="shared" si="50"/>
        <v>31</v>
      </c>
      <c r="Z426" s="34">
        <f t="shared" si="51"/>
        <v>31</v>
      </c>
      <c r="AA426" s="33">
        <f t="shared" si="52"/>
        <v>2024</v>
      </c>
      <c r="AB426" s="34">
        <f t="shared" si="53"/>
        <v>2</v>
      </c>
      <c r="AC426" s="34">
        <f t="shared" si="54"/>
        <v>4</v>
      </c>
      <c r="AD426" s="38">
        <f t="shared" si="55"/>
        <v>0</v>
      </c>
    </row>
    <row r="427" spans="1:30" x14ac:dyDescent="0.35">
      <c r="A427" s="39">
        <v>416</v>
      </c>
      <c r="B427" s="40">
        <v>6067</v>
      </c>
      <c r="C427" s="40">
        <v>482</v>
      </c>
      <c r="D427" s="40" t="s">
        <v>31</v>
      </c>
      <c r="E427" s="40" t="s">
        <v>47</v>
      </c>
      <c r="F427" s="40">
        <v>4</v>
      </c>
      <c r="G427" s="41">
        <v>1551.64</v>
      </c>
      <c r="H427" s="41">
        <f t="shared" si="48"/>
        <v>6206.56</v>
      </c>
      <c r="I427" s="42">
        <v>45320.959722222222</v>
      </c>
      <c r="J427" s="40">
        <v>2</v>
      </c>
      <c r="K427" s="40" t="s">
        <v>32</v>
      </c>
      <c r="L427" s="40">
        <v>348</v>
      </c>
      <c r="M427" s="40">
        <v>69</v>
      </c>
      <c r="N427" s="40">
        <v>244</v>
      </c>
      <c r="O427" s="40">
        <v>313</v>
      </c>
      <c r="P427" s="40">
        <v>7</v>
      </c>
      <c r="Q427" s="40">
        <v>52</v>
      </c>
      <c r="R427" s="40" t="str">
        <f t="shared" si="49"/>
        <v>2.Middle age</v>
      </c>
      <c r="S427" s="40" t="s">
        <v>46</v>
      </c>
      <c r="T427" s="40">
        <v>61189.89</v>
      </c>
      <c r="U427" s="40" t="s">
        <v>33</v>
      </c>
      <c r="V427" s="40" t="s">
        <v>43</v>
      </c>
      <c r="W427" s="43">
        <v>45320</v>
      </c>
      <c r="X427" s="44">
        <v>0.95972222222222225</v>
      </c>
      <c r="Y427" s="41">
        <f t="shared" si="50"/>
        <v>29</v>
      </c>
      <c r="Z427" s="41">
        <f t="shared" si="51"/>
        <v>29</v>
      </c>
      <c r="AA427" s="40">
        <f t="shared" si="52"/>
        <v>2024</v>
      </c>
      <c r="AB427" s="41">
        <f t="shared" si="53"/>
        <v>23</v>
      </c>
      <c r="AC427" s="41">
        <f t="shared" si="54"/>
        <v>2</v>
      </c>
      <c r="AD427" s="45">
        <f t="shared" si="55"/>
        <v>0</v>
      </c>
    </row>
    <row r="428" spans="1:30" x14ac:dyDescent="0.35">
      <c r="A428" s="32">
        <v>417</v>
      </c>
      <c r="B428" s="33">
        <v>7691</v>
      </c>
      <c r="C428" s="33">
        <v>288</v>
      </c>
      <c r="D428" s="33" t="s">
        <v>39</v>
      </c>
      <c r="E428" s="33" t="s">
        <v>47</v>
      </c>
      <c r="F428" s="33">
        <v>1</v>
      </c>
      <c r="G428" s="34">
        <v>1515.99</v>
      </c>
      <c r="H428" s="34">
        <f t="shared" si="48"/>
        <v>1515.99</v>
      </c>
      <c r="I428" s="35">
        <v>45357.262499999997</v>
      </c>
      <c r="J428" s="33">
        <v>19</v>
      </c>
      <c r="K428" s="33" t="s">
        <v>45</v>
      </c>
      <c r="L428" s="33">
        <v>26</v>
      </c>
      <c r="M428" s="33">
        <v>97</v>
      </c>
      <c r="N428" s="33">
        <v>275</v>
      </c>
      <c r="O428" s="33">
        <v>420</v>
      </c>
      <c r="P428" s="33">
        <v>8</v>
      </c>
      <c r="Q428" s="33">
        <v>21</v>
      </c>
      <c r="R428" s="33" t="str">
        <f t="shared" si="49"/>
        <v>1.Young age</v>
      </c>
      <c r="S428" s="33" t="s">
        <v>27</v>
      </c>
      <c r="T428" s="33">
        <v>67747.64</v>
      </c>
      <c r="U428" s="33" t="s">
        <v>28</v>
      </c>
      <c r="V428" s="33" t="s">
        <v>29</v>
      </c>
      <c r="W428" s="36">
        <v>45357</v>
      </c>
      <c r="X428" s="46">
        <v>0.26250000000000001</v>
      </c>
      <c r="Y428" s="34">
        <f t="shared" si="50"/>
        <v>6</v>
      </c>
      <c r="Z428" s="34">
        <f t="shared" si="51"/>
        <v>6</v>
      </c>
      <c r="AA428" s="33">
        <f t="shared" si="52"/>
        <v>2024</v>
      </c>
      <c r="AB428" s="34">
        <f t="shared" si="53"/>
        <v>6</v>
      </c>
      <c r="AC428" s="34">
        <f t="shared" si="54"/>
        <v>18</v>
      </c>
      <c r="AD428" s="38">
        <f t="shared" si="55"/>
        <v>0</v>
      </c>
    </row>
    <row r="429" spans="1:30" x14ac:dyDescent="0.35">
      <c r="A429" s="39">
        <v>418</v>
      </c>
      <c r="B429" s="40">
        <v>6344</v>
      </c>
      <c r="C429" s="40">
        <v>972</v>
      </c>
      <c r="D429" s="40" t="s">
        <v>49</v>
      </c>
      <c r="E429" s="40" t="s">
        <v>47</v>
      </c>
      <c r="F429" s="40">
        <v>5</v>
      </c>
      <c r="G429" s="41">
        <v>1009.68</v>
      </c>
      <c r="H429" s="41">
        <f t="shared" si="48"/>
        <v>5048.3999999999996</v>
      </c>
      <c r="I429" s="42">
        <v>45392.929861111108</v>
      </c>
      <c r="J429" s="40">
        <v>9</v>
      </c>
      <c r="K429" s="40" t="s">
        <v>32</v>
      </c>
      <c r="L429" s="40">
        <v>216</v>
      </c>
      <c r="M429" s="40">
        <v>106</v>
      </c>
      <c r="N429" s="40">
        <v>287</v>
      </c>
      <c r="O429" s="40">
        <v>418</v>
      </c>
      <c r="P429" s="40">
        <v>10</v>
      </c>
      <c r="Q429" s="40">
        <v>60</v>
      </c>
      <c r="R429" s="40" t="str">
        <f t="shared" si="49"/>
        <v xml:space="preserve">3.Senior Citizen </v>
      </c>
      <c r="S429" s="40" t="s">
        <v>27</v>
      </c>
      <c r="T429" s="40">
        <v>90639.14</v>
      </c>
      <c r="U429" s="40" t="s">
        <v>37</v>
      </c>
      <c r="V429" s="40" t="s">
        <v>34</v>
      </c>
      <c r="W429" s="43">
        <v>45392</v>
      </c>
      <c r="X429" s="47">
        <v>0.92986111111111114</v>
      </c>
      <c r="Y429" s="41">
        <f t="shared" si="50"/>
        <v>10</v>
      </c>
      <c r="Z429" s="41">
        <f t="shared" si="51"/>
        <v>10</v>
      </c>
      <c r="AA429" s="40">
        <f t="shared" si="52"/>
        <v>2024</v>
      </c>
      <c r="AB429" s="41">
        <f t="shared" si="53"/>
        <v>22</v>
      </c>
      <c r="AC429" s="41">
        <f t="shared" si="54"/>
        <v>19</v>
      </c>
      <c r="AD429" s="45">
        <f t="shared" si="55"/>
        <v>0</v>
      </c>
    </row>
    <row r="430" spans="1:30" x14ac:dyDescent="0.35">
      <c r="A430" s="32">
        <v>419</v>
      </c>
      <c r="B430" s="33">
        <v>7592</v>
      </c>
      <c r="C430" s="33">
        <v>496</v>
      </c>
      <c r="D430" s="33" t="s">
        <v>51</v>
      </c>
      <c r="E430" s="33" t="s">
        <v>47</v>
      </c>
      <c r="F430" s="33">
        <v>5</v>
      </c>
      <c r="G430" s="34">
        <v>1976.32</v>
      </c>
      <c r="H430" s="34">
        <f t="shared" si="48"/>
        <v>9881.6</v>
      </c>
      <c r="I430" s="35">
        <v>45422.938194444447</v>
      </c>
      <c r="J430" s="33">
        <v>2</v>
      </c>
      <c r="K430" s="33" t="s">
        <v>36</v>
      </c>
      <c r="L430" s="33">
        <v>464</v>
      </c>
      <c r="M430" s="33">
        <v>79</v>
      </c>
      <c r="N430" s="33">
        <v>198</v>
      </c>
      <c r="O430" s="33">
        <v>195</v>
      </c>
      <c r="P430" s="33">
        <v>1</v>
      </c>
      <c r="Q430" s="33">
        <v>62</v>
      </c>
      <c r="R430" s="33" t="str">
        <f t="shared" si="49"/>
        <v xml:space="preserve">3.Senior Citizen </v>
      </c>
      <c r="S430" s="33" t="s">
        <v>41</v>
      </c>
      <c r="T430" s="33">
        <v>102723.54</v>
      </c>
      <c r="U430" s="33" t="s">
        <v>42</v>
      </c>
      <c r="V430" s="33" t="s">
        <v>29</v>
      </c>
      <c r="W430" s="36">
        <v>45422</v>
      </c>
      <c r="X430" s="46">
        <v>0.93819444444444444</v>
      </c>
      <c r="Y430" s="34">
        <f t="shared" si="50"/>
        <v>10</v>
      </c>
      <c r="Z430" s="34">
        <f t="shared" si="51"/>
        <v>10</v>
      </c>
      <c r="AA430" s="33">
        <f t="shared" si="52"/>
        <v>2024</v>
      </c>
      <c r="AB430" s="34">
        <f t="shared" si="53"/>
        <v>22</v>
      </c>
      <c r="AC430" s="34">
        <f t="shared" si="54"/>
        <v>31</v>
      </c>
      <c r="AD430" s="38">
        <f t="shared" si="55"/>
        <v>0</v>
      </c>
    </row>
    <row r="431" spans="1:30" x14ac:dyDescent="0.35">
      <c r="A431" s="39">
        <v>420</v>
      </c>
      <c r="B431" s="40">
        <v>5844</v>
      </c>
      <c r="C431" s="40">
        <v>603</v>
      </c>
      <c r="D431" s="40" t="s">
        <v>31</v>
      </c>
      <c r="E431" s="40" t="s">
        <v>25</v>
      </c>
      <c r="F431" s="40">
        <v>4</v>
      </c>
      <c r="G431" s="41">
        <v>1948.68</v>
      </c>
      <c r="H431" s="41">
        <f t="shared" si="48"/>
        <v>7794.72</v>
      </c>
      <c r="I431" s="42">
        <v>45364.515972222223</v>
      </c>
      <c r="J431" s="40">
        <v>9</v>
      </c>
      <c r="K431" s="40" t="s">
        <v>26</v>
      </c>
      <c r="L431" s="40">
        <v>452</v>
      </c>
      <c r="M431" s="40">
        <v>64</v>
      </c>
      <c r="N431" s="40">
        <v>131</v>
      </c>
      <c r="O431" s="40">
        <v>284</v>
      </c>
      <c r="P431" s="40">
        <v>9</v>
      </c>
      <c r="Q431" s="40">
        <v>63</v>
      </c>
      <c r="R431" s="40" t="str">
        <f t="shared" si="49"/>
        <v xml:space="preserve">3.Senior Citizen </v>
      </c>
      <c r="S431" s="40" t="s">
        <v>27</v>
      </c>
      <c r="T431" s="40">
        <v>82942.58</v>
      </c>
      <c r="U431" s="40" t="s">
        <v>42</v>
      </c>
      <c r="V431" s="40" t="s">
        <v>43</v>
      </c>
      <c r="W431" s="43">
        <v>45364</v>
      </c>
      <c r="X431" s="44">
        <v>0.51597222222222228</v>
      </c>
      <c r="Y431" s="41">
        <f t="shared" si="50"/>
        <v>13</v>
      </c>
      <c r="Z431" s="41">
        <f t="shared" si="51"/>
        <v>13</v>
      </c>
      <c r="AA431" s="40">
        <f t="shared" si="52"/>
        <v>2024</v>
      </c>
      <c r="AB431" s="41">
        <f t="shared" si="53"/>
        <v>12</v>
      </c>
      <c r="AC431" s="41">
        <f t="shared" si="54"/>
        <v>23</v>
      </c>
      <c r="AD431" s="45">
        <f t="shared" si="55"/>
        <v>0</v>
      </c>
    </row>
    <row r="432" spans="1:30" x14ac:dyDescent="0.35">
      <c r="A432" s="32">
        <v>421</v>
      </c>
      <c r="B432" s="33">
        <v>3085</v>
      </c>
      <c r="C432" s="33">
        <v>585</v>
      </c>
      <c r="D432" s="33" t="s">
        <v>24</v>
      </c>
      <c r="E432" s="33" t="s">
        <v>25</v>
      </c>
      <c r="F432" s="33">
        <v>2</v>
      </c>
      <c r="G432" s="34">
        <v>77.61</v>
      </c>
      <c r="H432" s="34">
        <f t="shared" si="48"/>
        <v>155.22</v>
      </c>
      <c r="I432" s="35">
        <v>45402.180555555555</v>
      </c>
      <c r="J432" s="33">
        <v>5</v>
      </c>
      <c r="K432" s="33" t="s">
        <v>36</v>
      </c>
      <c r="L432" s="33">
        <v>200</v>
      </c>
      <c r="M432" s="33">
        <v>69</v>
      </c>
      <c r="N432" s="33">
        <v>153</v>
      </c>
      <c r="O432" s="33">
        <v>124</v>
      </c>
      <c r="P432" s="33">
        <v>8</v>
      </c>
      <c r="Q432" s="33">
        <v>53</v>
      </c>
      <c r="R432" s="33" t="str">
        <f t="shared" si="49"/>
        <v>2.Middle age</v>
      </c>
      <c r="S432" s="33" t="s">
        <v>46</v>
      </c>
      <c r="T432" s="33">
        <v>89907</v>
      </c>
      <c r="U432" s="33" t="s">
        <v>37</v>
      </c>
      <c r="V432" s="33" t="s">
        <v>34</v>
      </c>
      <c r="W432" s="36">
        <v>45402</v>
      </c>
      <c r="X432" s="37">
        <v>0.18055555555555555</v>
      </c>
      <c r="Y432" s="34">
        <f t="shared" si="50"/>
        <v>20</v>
      </c>
      <c r="Z432" s="34">
        <f t="shared" si="51"/>
        <v>20</v>
      </c>
      <c r="AA432" s="33">
        <f t="shared" si="52"/>
        <v>2024</v>
      </c>
      <c r="AB432" s="34">
        <f t="shared" si="53"/>
        <v>4</v>
      </c>
      <c r="AC432" s="34">
        <f t="shared" si="54"/>
        <v>20</v>
      </c>
      <c r="AD432" s="38">
        <f t="shared" si="55"/>
        <v>0</v>
      </c>
    </row>
    <row r="433" spans="1:30" x14ac:dyDescent="0.35">
      <c r="A433" s="39">
        <v>422</v>
      </c>
      <c r="B433" s="40">
        <v>4143</v>
      </c>
      <c r="C433" s="40">
        <v>240</v>
      </c>
      <c r="D433" s="40" t="s">
        <v>31</v>
      </c>
      <c r="E433" s="40" t="s">
        <v>47</v>
      </c>
      <c r="F433" s="40">
        <v>1</v>
      </c>
      <c r="G433" s="41">
        <v>677.64</v>
      </c>
      <c r="H433" s="41">
        <f t="shared" si="48"/>
        <v>677.64</v>
      </c>
      <c r="I433" s="42">
        <v>45521.104166666664</v>
      </c>
      <c r="J433" s="40">
        <v>5</v>
      </c>
      <c r="K433" s="40" t="s">
        <v>40</v>
      </c>
      <c r="L433" s="40">
        <v>266</v>
      </c>
      <c r="M433" s="40">
        <v>94</v>
      </c>
      <c r="N433" s="40">
        <v>232</v>
      </c>
      <c r="O433" s="40">
        <v>454</v>
      </c>
      <c r="P433" s="40">
        <v>8</v>
      </c>
      <c r="Q433" s="40">
        <v>67</v>
      </c>
      <c r="R433" s="40" t="str">
        <f t="shared" si="49"/>
        <v xml:space="preserve">3.Senior Citizen </v>
      </c>
      <c r="S433" s="40" t="s">
        <v>41</v>
      </c>
      <c r="T433" s="40">
        <v>28682.2</v>
      </c>
      <c r="U433" s="40" t="s">
        <v>42</v>
      </c>
      <c r="V433" s="40" t="s">
        <v>29</v>
      </c>
      <c r="W433" s="43">
        <v>45521</v>
      </c>
      <c r="X433" s="44">
        <v>0.10416666666666667</v>
      </c>
      <c r="Y433" s="41">
        <f t="shared" si="50"/>
        <v>17</v>
      </c>
      <c r="Z433" s="41">
        <f t="shared" si="51"/>
        <v>17</v>
      </c>
      <c r="AA433" s="40">
        <f t="shared" si="52"/>
        <v>2024</v>
      </c>
      <c r="AB433" s="41">
        <f t="shared" si="53"/>
        <v>2</v>
      </c>
      <c r="AC433" s="41">
        <f t="shared" si="54"/>
        <v>30</v>
      </c>
      <c r="AD433" s="45">
        <f t="shared" si="55"/>
        <v>0</v>
      </c>
    </row>
    <row r="434" spans="1:30" x14ac:dyDescent="0.35">
      <c r="A434" s="32">
        <v>423</v>
      </c>
      <c r="B434" s="33">
        <v>7888</v>
      </c>
      <c r="C434" s="33">
        <v>267</v>
      </c>
      <c r="D434" s="33" t="s">
        <v>49</v>
      </c>
      <c r="E434" s="33" t="s">
        <v>47</v>
      </c>
      <c r="F434" s="33">
        <v>2</v>
      </c>
      <c r="G434" s="34">
        <v>1298.43</v>
      </c>
      <c r="H434" s="34">
        <f t="shared" si="48"/>
        <v>2596.86</v>
      </c>
      <c r="I434" s="35">
        <v>45514.242361111108</v>
      </c>
      <c r="J434" s="33">
        <v>10</v>
      </c>
      <c r="K434" s="33" t="s">
        <v>32</v>
      </c>
      <c r="L434" s="33">
        <v>478</v>
      </c>
      <c r="M434" s="33">
        <v>78</v>
      </c>
      <c r="N434" s="33">
        <v>114</v>
      </c>
      <c r="O434" s="33">
        <v>463</v>
      </c>
      <c r="P434" s="33">
        <v>4</v>
      </c>
      <c r="Q434" s="33">
        <v>47</v>
      </c>
      <c r="R434" s="33" t="str">
        <f t="shared" si="49"/>
        <v>2.Middle age</v>
      </c>
      <c r="S434" s="33" t="s">
        <v>46</v>
      </c>
      <c r="T434" s="33">
        <v>70127.23</v>
      </c>
      <c r="U434" s="33" t="s">
        <v>37</v>
      </c>
      <c r="V434" s="33" t="s">
        <v>34</v>
      </c>
      <c r="W434" s="36">
        <v>45514</v>
      </c>
      <c r="X434" s="46">
        <v>0.24236111111111111</v>
      </c>
      <c r="Y434" s="34">
        <f t="shared" si="50"/>
        <v>10</v>
      </c>
      <c r="Z434" s="34">
        <f t="shared" si="51"/>
        <v>10</v>
      </c>
      <c r="AA434" s="33">
        <f t="shared" si="52"/>
        <v>2024</v>
      </c>
      <c r="AB434" s="34">
        <f t="shared" si="53"/>
        <v>5</v>
      </c>
      <c r="AC434" s="34">
        <f t="shared" si="54"/>
        <v>49</v>
      </c>
      <c r="AD434" s="38">
        <f t="shared" si="55"/>
        <v>0</v>
      </c>
    </row>
    <row r="435" spans="1:30" x14ac:dyDescent="0.35">
      <c r="A435" s="39">
        <v>424</v>
      </c>
      <c r="B435" s="40">
        <v>7211</v>
      </c>
      <c r="C435" s="40">
        <v>297</v>
      </c>
      <c r="D435" s="40" t="s">
        <v>39</v>
      </c>
      <c r="E435" s="40" t="s">
        <v>25</v>
      </c>
      <c r="F435" s="40">
        <v>4</v>
      </c>
      <c r="G435" s="41">
        <v>1909.01</v>
      </c>
      <c r="H435" s="41">
        <f t="shared" si="48"/>
        <v>7636.04</v>
      </c>
      <c r="I435" s="42">
        <v>45462.332638888889</v>
      </c>
      <c r="J435" s="40">
        <v>11</v>
      </c>
      <c r="K435" s="40" t="s">
        <v>40</v>
      </c>
      <c r="L435" s="40">
        <v>260</v>
      </c>
      <c r="M435" s="40">
        <v>103</v>
      </c>
      <c r="N435" s="40">
        <v>214</v>
      </c>
      <c r="O435" s="40">
        <v>402</v>
      </c>
      <c r="P435" s="40">
        <v>8</v>
      </c>
      <c r="Q435" s="40">
        <v>41</v>
      </c>
      <c r="R435" s="40" t="str">
        <f t="shared" si="49"/>
        <v>2.Middle age</v>
      </c>
      <c r="S435" s="40" t="s">
        <v>27</v>
      </c>
      <c r="T435" s="40">
        <v>25335.83</v>
      </c>
      <c r="U435" s="40" t="s">
        <v>37</v>
      </c>
      <c r="V435" s="40" t="s">
        <v>50</v>
      </c>
      <c r="W435" s="43">
        <v>45462</v>
      </c>
      <c r="X435" s="44">
        <v>0.33263888888888887</v>
      </c>
      <c r="Y435" s="41">
        <f t="shared" si="50"/>
        <v>19</v>
      </c>
      <c r="Z435" s="41">
        <f t="shared" si="51"/>
        <v>19</v>
      </c>
      <c r="AA435" s="40">
        <f t="shared" si="52"/>
        <v>2024</v>
      </c>
      <c r="AB435" s="41">
        <f t="shared" si="53"/>
        <v>7</v>
      </c>
      <c r="AC435" s="41">
        <f t="shared" si="54"/>
        <v>59</v>
      </c>
      <c r="AD435" s="45">
        <f t="shared" si="55"/>
        <v>0</v>
      </c>
    </row>
    <row r="436" spans="1:30" x14ac:dyDescent="0.35">
      <c r="A436" s="32">
        <v>425</v>
      </c>
      <c r="B436" s="33">
        <v>3851</v>
      </c>
      <c r="C436" s="33">
        <v>331</v>
      </c>
      <c r="D436" s="33" t="s">
        <v>38</v>
      </c>
      <c r="E436" s="33" t="s">
        <v>25</v>
      </c>
      <c r="F436" s="33">
        <v>4</v>
      </c>
      <c r="G436" s="34">
        <v>1167.42</v>
      </c>
      <c r="H436" s="34">
        <f t="shared" si="48"/>
        <v>4669.68</v>
      </c>
      <c r="I436" s="35">
        <v>45296.486805555556</v>
      </c>
      <c r="J436" s="33">
        <v>13</v>
      </c>
      <c r="K436" s="33" t="s">
        <v>36</v>
      </c>
      <c r="L436" s="33">
        <v>35</v>
      </c>
      <c r="M436" s="33">
        <v>63</v>
      </c>
      <c r="N436" s="33">
        <v>119</v>
      </c>
      <c r="O436" s="33">
        <v>489</v>
      </c>
      <c r="P436" s="33">
        <v>4</v>
      </c>
      <c r="Q436" s="33">
        <v>43</v>
      </c>
      <c r="R436" s="33" t="str">
        <f t="shared" si="49"/>
        <v>2.Middle age</v>
      </c>
      <c r="S436" s="33" t="s">
        <v>41</v>
      </c>
      <c r="T436" s="33">
        <v>108727.87</v>
      </c>
      <c r="U436" s="33" t="s">
        <v>37</v>
      </c>
      <c r="V436" s="33" t="s">
        <v>43</v>
      </c>
      <c r="W436" s="36">
        <v>45296</v>
      </c>
      <c r="X436" s="46">
        <v>0.48680555555555555</v>
      </c>
      <c r="Y436" s="34">
        <f t="shared" si="50"/>
        <v>5</v>
      </c>
      <c r="Z436" s="34">
        <f t="shared" si="51"/>
        <v>5</v>
      </c>
      <c r="AA436" s="33">
        <f t="shared" si="52"/>
        <v>2024</v>
      </c>
      <c r="AB436" s="34">
        <f t="shared" si="53"/>
        <v>11</v>
      </c>
      <c r="AC436" s="34">
        <f t="shared" si="54"/>
        <v>41</v>
      </c>
      <c r="AD436" s="38">
        <f t="shared" si="55"/>
        <v>0</v>
      </c>
    </row>
    <row r="437" spans="1:30" x14ac:dyDescent="0.35">
      <c r="A437" s="39">
        <v>426</v>
      </c>
      <c r="B437" s="40">
        <v>5930</v>
      </c>
      <c r="C437" s="40">
        <v>133</v>
      </c>
      <c r="D437" s="40" t="s">
        <v>44</v>
      </c>
      <c r="E437" s="40" t="s">
        <v>47</v>
      </c>
      <c r="F437" s="40">
        <v>4</v>
      </c>
      <c r="G437" s="41">
        <v>1369.82</v>
      </c>
      <c r="H437" s="41">
        <f t="shared" si="48"/>
        <v>5479.28</v>
      </c>
      <c r="I437" s="42">
        <v>45420.724999999999</v>
      </c>
      <c r="J437" s="40">
        <v>10</v>
      </c>
      <c r="K437" s="40" t="s">
        <v>36</v>
      </c>
      <c r="L437" s="40">
        <v>177</v>
      </c>
      <c r="M437" s="40">
        <v>66</v>
      </c>
      <c r="N437" s="40">
        <v>243</v>
      </c>
      <c r="O437" s="40">
        <v>358</v>
      </c>
      <c r="P437" s="40">
        <v>2</v>
      </c>
      <c r="Q437" s="40">
        <v>58</v>
      </c>
      <c r="R437" s="40" t="str">
        <f t="shared" si="49"/>
        <v>2.Middle age</v>
      </c>
      <c r="S437" s="40" t="s">
        <v>41</v>
      </c>
      <c r="T437" s="40">
        <v>84423.47</v>
      </c>
      <c r="U437" s="40" t="s">
        <v>28</v>
      </c>
      <c r="V437" s="40" t="s">
        <v>50</v>
      </c>
      <c r="W437" s="43">
        <v>45420</v>
      </c>
      <c r="X437" s="47">
        <v>0.72499999999999998</v>
      </c>
      <c r="Y437" s="41">
        <f t="shared" si="50"/>
        <v>8</v>
      </c>
      <c r="Z437" s="41">
        <f t="shared" si="51"/>
        <v>8</v>
      </c>
      <c r="AA437" s="40">
        <f t="shared" si="52"/>
        <v>2024</v>
      </c>
      <c r="AB437" s="41">
        <f t="shared" si="53"/>
        <v>17</v>
      </c>
      <c r="AC437" s="41">
        <f t="shared" si="54"/>
        <v>24</v>
      </c>
      <c r="AD437" s="45">
        <f t="shared" si="55"/>
        <v>0</v>
      </c>
    </row>
    <row r="438" spans="1:30" x14ac:dyDescent="0.35">
      <c r="A438" s="32">
        <v>427</v>
      </c>
      <c r="B438" s="33">
        <v>7653</v>
      </c>
      <c r="C438" s="33">
        <v>518</v>
      </c>
      <c r="D438" s="33" t="s">
        <v>52</v>
      </c>
      <c r="E438" s="33" t="s">
        <v>47</v>
      </c>
      <c r="F438" s="33">
        <v>2</v>
      </c>
      <c r="G438" s="34">
        <v>1782.13</v>
      </c>
      <c r="H438" s="34">
        <f t="shared" si="48"/>
        <v>3564.26</v>
      </c>
      <c r="I438" s="35">
        <v>45472.595833333333</v>
      </c>
      <c r="J438" s="33">
        <v>3</v>
      </c>
      <c r="K438" s="33" t="s">
        <v>45</v>
      </c>
      <c r="L438" s="33">
        <v>183</v>
      </c>
      <c r="M438" s="33">
        <v>106</v>
      </c>
      <c r="N438" s="33">
        <v>273</v>
      </c>
      <c r="O438" s="33">
        <v>118</v>
      </c>
      <c r="P438" s="33">
        <v>7</v>
      </c>
      <c r="Q438" s="33">
        <v>33</v>
      </c>
      <c r="R438" s="33" t="str">
        <f t="shared" si="49"/>
        <v>1.Young age</v>
      </c>
      <c r="S438" s="33" t="s">
        <v>41</v>
      </c>
      <c r="T438" s="33">
        <v>59302.86</v>
      </c>
      <c r="U438" s="33" t="s">
        <v>42</v>
      </c>
      <c r="V438" s="33" t="s">
        <v>43</v>
      </c>
      <c r="W438" s="36">
        <v>45472</v>
      </c>
      <c r="X438" s="37">
        <v>0.59583333333333333</v>
      </c>
      <c r="Y438" s="34">
        <f t="shared" si="50"/>
        <v>29</v>
      </c>
      <c r="Z438" s="34">
        <f t="shared" si="51"/>
        <v>29</v>
      </c>
      <c r="AA438" s="33">
        <f t="shared" si="52"/>
        <v>2024</v>
      </c>
      <c r="AB438" s="34">
        <f t="shared" si="53"/>
        <v>14</v>
      </c>
      <c r="AC438" s="34">
        <f t="shared" si="54"/>
        <v>18</v>
      </c>
      <c r="AD438" s="38">
        <f t="shared" si="55"/>
        <v>0</v>
      </c>
    </row>
    <row r="439" spans="1:30" x14ac:dyDescent="0.35">
      <c r="A439" s="39">
        <v>428</v>
      </c>
      <c r="B439" s="40">
        <v>9977</v>
      </c>
      <c r="C439" s="40">
        <v>882</v>
      </c>
      <c r="D439" s="40" t="s">
        <v>51</v>
      </c>
      <c r="E439" s="40" t="s">
        <v>25</v>
      </c>
      <c r="F439" s="40">
        <v>1</v>
      </c>
      <c r="G439" s="41">
        <v>1189.73</v>
      </c>
      <c r="H439" s="41">
        <f t="shared" si="48"/>
        <v>1189.73</v>
      </c>
      <c r="I439" s="42">
        <v>45370.303472222222</v>
      </c>
      <c r="J439" s="40">
        <v>3</v>
      </c>
      <c r="K439" s="40" t="s">
        <v>36</v>
      </c>
      <c r="L439" s="40">
        <v>380</v>
      </c>
      <c r="M439" s="40">
        <v>101</v>
      </c>
      <c r="N439" s="40">
        <v>196</v>
      </c>
      <c r="O439" s="40">
        <v>279</v>
      </c>
      <c r="P439" s="40">
        <v>10</v>
      </c>
      <c r="Q439" s="40">
        <v>34</v>
      </c>
      <c r="R439" s="40" t="str">
        <f t="shared" si="49"/>
        <v>1.Young age</v>
      </c>
      <c r="S439" s="40" t="s">
        <v>41</v>
      </c>
      <c r="T439" s="40">
        <v>47553.37</v>
      </c>
      <c r="U439" s="40" t="s">
        <v>37</v>
      </c>
      <c r="V439" s="40" t="s">
        <v>29</v>
      </c>
      <c r="W439" s="43">
        <v>45370</v>
      </c>
      <c r="X439" s="44">
        <v>0.3034722222222222</v>
      </c>
      <c r="Y439" s="41">
        <f t="shared" si="50"/>
        <v>19</v>
      </c>
      <c r="Z439" s="41">
        <f t="shared" si="51"/>
        <v>19</v>
      </c>
      <c r="AA439" s="40">
        <f t="shared" si="52"/>
        <v>2024</v>
      </c>
      <c r="AB439" s="41">
        <f t="shared" si="53"/>
        <v>7</v>
      </c>
      <c r="AC439" s="41">
        <f t="shared" si="54"/>
        <v>17</v>
      </c>
      <c r="AD439" s="45">
        <f t="shared" si="55"/>
        <v>0</v>
      </c>
    </row>
    <row r="440" spans="1:30" x14ac:dyDescent="0.35">
      <c r="A440" s="32">
        <v>429</v>
      </c>
      <c r="B440" s="33">
        <v>1006</v>
      </c>
      <c r="C440" s="33">
        <v>115</v>
      </c>
      <c r="D440" s="33" t="s">
        <v>31</v>
      </c>
      <c r="E440" s="33" t="s">
        <v>47</v>
      </c>
      <c r="F440" s="33">
        <v>5</v>
      </c>
      <c r="G440" s="34">
        <v>1274.48</v>
      </c>
      <c r="H440" s="34">
        <f t="shared" si="48"/>
        <v>6372.4</v>
      </c>
      <c r="I440" s="35">
        <v>45337.569444444445</v>
      </c>
      <c r="J440" s="33">
        <v>19</v>
      </c>
      <c r="K440" s="33" t="s">
        <v>36</v>
      </c>
      <c r="L440" s="33">
        <v>239</v>
      </c>
      <c r="M440" s="33">
        <v>125</v>
      </c>
      <c r="N440" s="33">
        <v>111</v>
      </c>
      <c r="O440" s="33">
        <v>289</v>
      </c>
      <c r="P440" s="33">
        <v>3</v>
      </c>
      <c r="Q440" s="33">
        <v>65</v>
      </c>
      <c r="R440" s="33" t="str">
        <f t="shared" si="49"/>
        <v xml:space="preserve">3.Senior Citizen </v>
      </c>
      <c r="S440" s="33" t="s">
        <v>27</v>
      </c>
      <c r="T440" s="33">
        <v>30309.71</v>
      </c>
      <c r="U440" s="33" t="s">
        <v>28</v>
      </c>
      <c r="V440" s="33" t="s">
        <v>43</v>
      </c>
      <c r="W440" s="36">
        <v>45337</v>
      </c>
      <c r="X440" s="37">
        <v>0.56944444444444442</v>
      </c>
      <c r="Y440" s="34">
        <f t="shared" si="50"/>
        <v>15</v>
      </c>
      <c r="Z440" s="34">
        <f t="shared" si="51"/>
        <v>15</v>
      </c>
      <c r="AA440" s="33">
        <f t="shared" si="52"/>
        <v>2024</v>
      </c>
      <c r="AB440" s="34">
        <f t="shared" si="53"/>
        <v>13</v>
      </c>
      <c r="AC440" s="34">
        <f t="shared" si="54"/>
        <v>40</v>
      </c>
      <c r="AD440" s="38">
        <f t="shared" si="55"/>
        <v>0</v>
      </c>
    </row>
    <row r="441" spans="1:30" x14ac:dyDescent="0.35">
      <c r="A441" s="39">
        <v>430</v>
      </c>
      <c r="B441" s="40">
        <v>5978</v>
      </c>
      <c r="C441" s="40">
        <v>376</v>
      </c>
      <c r="D441" s="40" t="s">
        <v>38</v>
      </c>
      <c r="E441" s="40" t="s">
        <v>47</v>
      </c>
      <c r="F441" s="40">
        <v>2</v>
      </c>
      <c r="G441" s="41">
        <v>1119.5899999999999</v>
      </c>
      <c r="H441" s="41">
        <f t="shared" si="48"/>
        <v>2239.1799999999998</v>
      </c>
      <c r="I441" s="42">
        <v>45415.492361111108</v>
      </c>
      <c r="J441" s="40">
        <v>20</v>
      </c>
      <c r="K441" s="40" t="s">
        <v>26</v>
      </c>
      <c r="L441" s="40">
        <v>56</v>
      </c>
      <c r="M441" s="40">
        <v>114</v>
      </c>
      <c r="N441" s="40">
        <v>286</v>
      </c>
      <c r="O441" s="40">
        <v>320</v>
      </c>
      <c r="P441" s="40">
        <v>8</v>
      </c>
      <c r="Q441" s="40">
        <v>36</v>
      </c>
      <c r="R441" s="40" t="str">
        <f t="shared" si="49"/>
        <v>2.Middle age</v>
      </c>
      <c r="S441" s="40" t="s">
        <v>46</v>
      </c>
      <c r="T441" s="40">
        <v>112705.3</v>
      </c>
      <c r="U441" s="40" t="s">
        <v>37</v>
      </c>
      <c r="V441" s="40" t="s">
        <v>34</v>
      </c>
      <c r="W441" s="43">
        <v>45415</v>
      </c>
      <c r="X441" s="47">
        <v>0.49236111111111114</v>
      </c>
      <c r="Y441" s="41">
        <f t="shared" si="50"/>
        <v>3</v>
      </c>
      <c r="Z441" s="41">
        <f t="shared" si="51"/>
        <v>3</v>
      </c>
      <c r="AA441" s="40">
        <f t="shared" si="52"/>
        <v>2024</v>
      </c>
      <c r="AB441" s="41">
        <f t="shared" si="53"/>
        <v>11</v>
      </c>
      <c r="AC441" s="41">
        <f t="shared" si="54"/>
        <v>49</v>
      </c>
      <c r="AD441" s="45">
        <f t="shared" si="55"/>
        <v>0</v>
      </c>
    </row>
    <row r="442" spans="1:30" x14ac:dyDescent="0.35">
      <c r="A442" s="32">
        <v>431</v>
      </c>
      <c r="B442" s="33">
        <v>5700</v>
      </c>
      <c r="C442" s="33">
        <v>522</v>
      </c>
      <c r="D442" s="33" t="s">
        <v>24</v>
      </c>
      <c r="E442" s="33" t="s">
        <v>25</v>
      </c>
      <c r="F442" s="33">
        <v>2</v>
      </c>
      <c r="G442" s="34">
        <v>323.69</v>
      </c>
      <c r="H442" s="34">
        <f t="shared" si="48"/>
        <v>647.38</v>
      </c>
      <c r="I442" s="35">
        <v>45551.051388888889</v>
      </c>
      <c r="J442" s="33">
        <v>6</v>
      </c>
      <c r="K442" s="33" t="s">
        <v>32</v>
      </c>
      <c r="L442" s="33">
        <v>354</v>
      </c>
      <c r="M442" s="33">
        <v>107</v>
      </c>
      <c r="N442" s="33">
        <v>210</v>
      </c>
      <c r="O442" s="33">
        <v>251</v>
      </c>
      <c r="P442" s="33">
        <v>6</v>
      </c>
      <c r="Q442" s="33">
        <v>57</v>
      </c>
      <c r="R442" s="33" t="str">
        <f t="shared" si="49"/>
        <v>2.Middle age</v>
      </c>
      <c r="S442" s="33" t="s">
        <v>46</v>
      </c>
      <c r="T442" s="33">
        <v>85637.68</v>
      </c>
      <c r="U442" s="33" t="s">
        <v>28</v>
      </c>
      <c r="V442" s="33" t="s">
        <v>29</v>
      </c>
      <c r="W442" s="36">
        <v>45551</v>
      </c>
      <c r="X442" s="37">
        <v>5.1388888888888887E-2</v>
      </c>
      <c r="Y442" s="34">
        <f t="shared" si="50"/>
        <v>16</v>
      </c>
      <c r="Z442" s="34">
        <f t="shared" si="51"/>
        <v>16</v>
      </c>
      <c r="AA442" s="33">
        <f t="shared" si="52"/>
        <v>2024</v>
      </c>
      <c r="AB442" s="34">
        <f t="shared" si="53"/>
        <v>1</v>
      </c>
      <c r="AC442" s="34">
        <f t="shared" si="54"/>
        <v>14</v>
      </c>
      <c r="AD442" s="38">
        <f t="shared" si="55"/>
        <v>0</v>
      </c>
    </row>
    <row r="443" spans="1:30" x14ac:dyDescent="0.35">
      <c r="A443" s="39">
        <v>432</v>
      </c>
      <c r="B443" s="40">
        <v>4443</v>
      </c>
      <c r="C443" s="40">
        <v>327</v>
      </c>
      <c r="D443" s="40" t="s">
        <v>31</v>
      </c>
      <c r="E443" s="40" t="s">
        <v>47</v>
      </c>
      <c r="F443" s="40">
        <v>4</v>
      </c>
      <c r="G443" s="41">
        <v>1966.05</v>
      </c>
      <c r="H443" s="41">
        <f t="shared" si="48"/>
        <v>7864.2</v>
      </c>
      <c r="I443" s="42">
        <v>45367.17083333333</v>
      </c>
      <c r="J443" s="40">
        <v>12</v>
      </c>
      <c r="K443" s="40" t="s">
        <v>40</v>
      </c>
      <c r="L443" s="40">
        <v>166</v>
      </c>
      <c r="M443" s="40">
        <v>100</v>
      </c>
      <c r="N443" s="40">
        <v>245</v>
      </c>
      <c r="O443" s="40">
        <v>259</v>
      </c>
      <c r="P443" s="40">
        <v>10</v>
      </c>
      <c r="Q443" s="40">
        <v>24</v>
      </c>
      <c r="R443" s="40" t="str">
        <f t="shared" si="49"/>
        <v>1.Young age</v>
      </c>
      <c r="S443" s="40" t="s">
        <v>27</v>
      </c>
      <c r="T443" s="40">
        <v>67656.5</v>
      </c>
      <c r="U443" s="40" t="s">
        <v>28</v>
      </c>
      <c r="V443" s="40" t="s">
        <v>43</v>
      </c>
      <c r="W443" s="43">
        <v>45367</v>
      </c>
      <c r="X443" s="44">
        <v>0.17083333333333334</v>
      </c>
      <c r="Y443" s="41">
        <f t="shared" si="50"/>
        <v>16</v>
      </c>
      <c r="Z443" s="41">
        <f t="shared" si="51"/>
        <v>16</v>
      </c>
      <c r="AA443" s="40">
        <f t="shared" si="52"/>
        <v>2024</v>
      </c>
      <c r="AB443" s="41">
        <f t="shared" si="53"/>
        <v>4</v>
      </c>
      <c r="AC443" s="41">
        <f t="shared" si="54"/>
        <v>6</v>
      </c>
      <c r="AD443" s="45">
        <f t="shared" si="55"/>
        <v>0</v>
      </c>
    </row>
    <row r="444" spans="1:30" x14ac:dyDescent="0.35">
      <c r="A444" s="32">
        <v>433</v>
      </c>
      <c r="B444" s="33">
        <v>8043</v>
      </c>
      <c r="C444" s="33">
        <v>860</v>
      </c>
      <c r="D444" s="33" t="s">
        <v>39</v>
      </c>
      <c r="E444" s="33" t="s">
        <v>25</v>
      </c>
      <c r="F444" s="33">
        <v>4</v>
      </c>
      <c r="G444" s="34">
        <v>52.13</v>
      </c>
      <c r="H444" s="34">
        <f t="shared" si="48"/>
        <v>208.52</v>
      </c>
      <c r="I444" s="35">
        <v>45429.704861111109</v>
      </c>
      <c r="J444" s="33">
        <v>12</v>
      </c>
      <c r="K444" s="33" t="s">
        <v>32</v>
      </c>
      <c r="L444" s="33">
        <v>186</v>
      </c>
      <c r="M444" s="33">
        <v>72</v>
      </c>
      <c r="N444" s="33">
        <v>251</v>
      </c>
      <c r="O444" s="33">
        <v>139</v>
      </c>
      <c r="P444" s="33">
        <v>3</v>
      </c>
      <c r="Q444" s="33">
        <v>64</v>
      </c>
      <c r="R444" s="33" t="str">
        <f t="shared" si="49"/>
        <v xml:space="preserve">3.Senior Citizen </v>
      </c>
      <c r="S444" s="33" t="s">
        <v>46</v>
      </c>
      <c r="T444" s="33">
        <v>104478.07</v>
      </c>
      <c r="U444" s="33" t="s">
        <v>33</v>
      </c>
      <c r="V444" s="33" t="s">
        <v>29</v>
      </c>
      <c r="W444" s="36">
        <v>45429</v>
      </c>
      <c r="X444" s="37">
        <v>0.70486111111111116</v>
      </c>
      <c r="Y444" s="34">
        <f t="shared" si="50"/>
        <v>17</v>
      </c>
      <c r="Z444" s="34">
        <f t="shared" si="51"/>
        <v>17</v>
      </c>
      <c r="AA444" s="33">
        <f t="shared" si="52"/>
        <v>2024</v>
      </c>
      <c r="AB444" s="34">
        <f t="shared" si="53"/>
        <v>16</v>
      </c>
      <c r="AC444" s="34">
        <f t="shared" si="54"/>
        <v>55</v>
      </c>
      <c r="AD444" s="38">
        <f t="shared" si="55"/>
        <v>0</v>
      </c>
    </row>
    <row r="445" spans="1:30" x14ac:dyDescent="0.35">
      <c r="A445" s="39">
        <v>434</v>
      </c>
      <c r="B445" s="40">
        <v>6279</v>
      </c>
      <c r="C445" s="40">
        <v>787</v>
      </c>
      <c r="D445" s="40" t="s">
        <v>31</v>
      </c>
      <c r="E445" s="40" t="s">
        <v>25</v>
      </c>
      <c r="F445" s="40">
        <v>1</v>
      </c>
      <c r="G445" s="41">
        <v>1448.59</v>
      </c>
      <c r="H445" s="41">
        <f t="shared" si="48"/>
        <v>1448.59</v>
      </c>
      <c r="I445" s="42">
        <v>45513.987500000003</v>
      </c>
      <c r="J445" s="40">
        <v>3</v>
      </c>
      <c r="K445" s="40" t="s">
        <v>26</v>
      </c>
      <c r="L445" s="40">
        <v>427</v>
      </c>
      <c r="M445" s="40">
        <v>148</v>
      </c>
      <c r="N445" s="40">
        <v>266</v>
      </c>
      <c r="O445" s="40">
        <v>399</v>
      </c>
      <c r="P445" s="40">
        <v>8</v>
      </c>
      <c r="Q445" s="40">
        <v>20</v>
      </c>
      <c r="R445" s="40" t="str">
        <f t="shared" si="49"/>
        <v>1.Young age</v>
      </c>
      <c r="S445" s="40" t="s">
        <v>46</v>
      </c>
      <c r="T445" s="40">
        <v>119736.53</v>
      </c>
      <c r="U445" s="40" t="s">
        <v>37</v>
      </c>
      <c r="V445" s="40" t="s">
        <v>29</v>
      </c>
      <c r="W445" s="43">
        <v>45513</v>
      </c>
      <c r="X445" s="47">
        <v>0.98750000000000004</v>
      </c>
      <c r="Y445" s="41">
        <f t="shared" si="50"/>
        <v>9</v>
      </c>
      <c r="Z445" s="41">
        <f t="shared" si="51"/>
        <v>9</v>
      </c>
      <c r="AA445" s="40">
        <f t="shared" si="52"/>
        <v>2024</v>
      </c>
      <c r="AB445" s="41">
        <f t="shared" si="53"/>
        <v>23</v>
      </c>
      <c r="AC445" s="41">
        <f t="shared" si="54"/>
        <v>42</v>
      </c>
      <c r="AD445" s="45">
        <f t="shared" si="55"/>
        <v>0</v>
      </c>
    </row>
    <row r="446" spans="1:30" x14ac:dyDescent="0.35">
      <c r="A446" s="32">
        <v>435</v>
      </c>
      <c r="B446" s="33">
        <v>8618</v>
      </c>
      <c r="C446" s="33">
        <v>307</v>
      </c>
      <c r="D446" s="33" t="s">
        <v>52</v>
      </c>
      <c r="E446" s="33" t="s">
        <v>25</v>
      </c>
      <c r="F446" s="33">
        <v>4</v>
      </c>
      <c r="G446" s="34">
        <v>539.4</v>
      </c>
      <c r="H446" s="34">
        <f t="shared" si="48"/>
        <v>2157.6</v>
      </c>
      <c r="I446" s="35">
        <v>45309.956944444442</v>
      </c>
      <c r="J446" s="33">
        <v>5</v>
      </c>
      <c r="K446" s="33" t="s">
        <v>45</v>
      </c>
      <c r="L446" s="33">
        <v>212</v>
      </c>
      <c r="M446" s="33">
        <v>70</v>
      </c>
      <c r="N446" s="33">
        <v>151</v>
      </c>
      <c r="O446" s="33">
        <v>393</v>
      </c>
      <c r="P446" s="33">
        <v>5</v>
      </c>
      <c r="Q446" s="33">
        <v>50</v>
      </c>
      <c r="R446" s="33" t="str">
        <f t="shared" si="49"/>
        <v>2.Middle age</v>
      </c>
      <c r="S446" s="33" t="s">
        <v>46</v>
      </c>
      <c r="T446" s="33">
        <v>79264.039999999994</v>
      </c>
      <c r="U446" s="33" t="s">
        <v>33</v>
      </c>
      <c r="V446" s="33" t="s">
        <v>34</v>
      </c>
      <c r="W446" s="36">
        <v>45309</v>
      </c>
      <c r="X446" s="37">
        <v>0.95694444444444449</v>
      </c>
      <c r="Y446" s="34">
        <f t="shared" si="50"/>
        <v>18</v>
      </c>
      <c r="Z446" s="34">
        <f t="shared" si="51"/>
        <v>18</v>
      </c>
      <c r="AA446" s="33">
        <f t="shared" si="52"/>
        <v>2024</v>
      </c>
      <c r="AB446" s="34">
        <f t="shared" si="53"/>
        <v>22</v>
      </c>
      <c r="AC446" s="34">
        <f t="shared" si="54"/>
        <v>58</v>
      </c>
      <c r="AD446" s="38">
        <f t="shared" si="55"/>
        <v>0</v>
      </c>
    </row>
    <row r="447" spans="1:30" x14ac:dyDescent="0.35">
      <c r="A447" s="39">
        <v>436</v>
      </c>
      <c r="B447" s="40">
        <v>8238</v>
      </c>
      <c r="C447" s="40">
        <v>875</v>
      </c>
      <c r="D447" s="40" t="s">
        <v>44</v>
      </c>
      <c r="E447" s="40" t="s">
        <v>25</v>
      </c>
      <c r="F447" s="40">
        <v>3</v>
      </c>
      <c r="G447" s="41">
        <v>336.92</v>
      </c>
      <c r="H447" s="41">
        <f t="shared" si="48"/>
        <v>1010.76</v>
      </c>
      <c r="I447" s="42">
        <v>45529.60833333333</v>
      </c>
      <c r="J447" s="40">
        <v>11</v>
      </c>
      <c r="K447" s="40" t="s">
        <v>26</v>
      </c>
      <c r="L447" s="40">
        <v>346</v>
      </c>
      <c r="M447" s="40">
        <v>150</v>
      </c>
      <c r="N447" s="40">
        <v>254</v>
      </c>
      <c r="O447" s="40">
        <v>483</v>
      </c>
      <c r="P447" s="40">
        <v>7</v>
      </c>
      <c r="Q447" s="40">
        <v>51</v>
      </c>
      <c r="R447" s="40" t="str">
        <f t="shared" si="49"/>
        <v>2.Middle age</v>
      </c>
      <c r="S447" s="40" t="s">
        <v>46</v>
      </c>
      <c r="T447" s="40">
        <v>114396.41</v>
      </c>
      <c r="U447" s="40" t="s">
        <v>33</v>
      </c>
      <c r="V447" s="40" t="s">
        <v>50</v>
      </c>
      <c r="W447" s="43">
        <v>45529</v>
      </c>
      <c r="X447" s="44">
        <v>0.60833333333333328</v>
      </c>
      <c r="Y447" s="41">
        <f t="shared" si="50"/>
        <v>25</v>
      </c>
      <c r="Z447" s="41">
        <f t="shared" si="51"/>
        <v>25</v>
      </c>
      <c r="AA447" s="40">
        <f t="shared" si="52"/>
        <v>2024</v>
      </c>
      <c r="AB447" s="41">
        <f t="shared" si="53"/>
        <v>14</v>
      </c>
      <c r="AC447" s="41">
        <f t="shared" si="54"/>
        <v>36</v>
      </c>
      <c r="AD447" s="45">
        <f t="shared" si="55"/>
        <v>0</v>
      </c>
    </row>
    <row r="448" spans="1:30" x14ac:dyDescent="0.35">
      <c r="A448" s="32">
        <v>437</v>
      </c>
      <c r="B448" s="33">
        <v>8244</v>
      </c>
      <c r="C448" s="33">
        <v>309</v>
      </c>
      <c r="D448" s="33" t="s">
        <v>38</v>
      </c>
      <c r="E448" s="33" t="s">
        <v>25</v>
      </c>
      <c r="F448" s="33">
        <v>5</v>
      </c>
      <c r="G448" s="34">
        <v>1750.23</v>
      </c>
      <c r="H448" s="34">
        <f t="shared" si="48"/>
        <v>8751.15</v>
      </c>
      <c r="I448" s="35">
        <v>45374.416666666664</v>
      </c>
      <c r="J448" s="33">
        <v>8</v>
      </c>
      <c r="K448" s="33" t="s">
        <v>45</v>
      </c>
      <c r="L448" s="33">
        <v>213</v>
      </c>
      <c r="M448" s="33">
        <v>146</v>
      </c>
      <c r="N448" s="33">
        <v>253</v>
      </c>
      <c r="O448" s="33">
        <v>247</v>
      </c>
      <c r="P448" s="33">
        <v>1</v>
      </c>
      <c r="Q448" s="33">
        <v>40</v>
      </c>
      <c r="R448" s="33" t="str">
        <f t="shared" si="49"/>
        <v>2.Middle age</v>
      </c>
      <c r="S448" s="33" t="s">
        <v>41</v>
      </c>
      <c r="T448" s="33">
        <v>46591.24</v>
      </c>
      <c r="U448" s="33" t="s">
        <v>28</v>
      </c>
      <c r="V448" s="33" t="s">
        <v>43</v>
      </c>
      <c r="W448" s="36">
        <v>45374</v>
      </c>
      <c r="X448" s="37">
        <v>0.41666666666666669</v>
      </c>
      <c r="Y448" s="34">
        <f t="shared" si="50"/>
        <v>23</v>
      </c>
      <c r="Z448" s="34">
        <f t="shared" si="51"/>
        <v>23</v>
      </c>
      <c r="AA448" s="33">
        <f t="shared" si="52"/>
        <v>2024</v>
      </c>
      <c r="AB448" s="34">
        <f t="shared" si="53"/>
        <v>10</v>
      </c>
      <c r="AC448" s="34">
        <f t="shared" si="54"/>
        <v>0</v>
      </c>
      <c r="AD448" s="38">
        <f t="shared" si="55"/>
        <v>0</v>
      </c>
    </row>
    <row r="449" spans="1:30" x14ac:dyDescent="0.35">
      <c r="A449" s="39">
        <v>438</v>
      </c>
      <c r="B449" s="40">
        <v>4501</v>
      </c>
      <c r="C449" s="40">
        <v>167</v>
      </c>
      <c r="D449" s="40" t="s">
        <v>51</v>
      </c>
      <c r="E449" s="40" t="s">
        <v>25</v>
      </c>
      <c r="F449" s="40">
        <v>5</v>
      </c>
      <c r="G449" s="41">
        <v>1720.4</v>
      </c>
      <c r="H449" s="41">
        <f t="shared" si="48"/>
        <v>8602</v>
      </c>
      <c r="I449" s="42">
        <v>45374.529861111114</v>
      </c>
      <c r="J449" s="40">
        <v>17</v>
      </c>
      <c r="K449" s="40" t="s">
        <v>32</v>
      </c>
      <c r="L449" s="40">
        <v>41</v>
      </c>
      <c r="M449" s="40">
        <v>124</v>
      </c>
      <c r="N449" s="40">
        <v>167</v>
      </c>
      <c r="O449" s="40">
        <v>496</v>
      </c>
      <c r="P449" s="40">
        <v>2</v>
      </c>
      <c r="Q449" s="40">
        <v>32</v>
      </c>
      <c r="R449" s="40" t="str">
        <f t="shared" si="49"/>
        <v>1.Young age</v>
      </c>
      <c r="S449" s="40" t="s">
        <v>41</v>
      </c>
      <c r="T449" s="40">
        <v>57188.06</v>
      </c>
      <c r="U449" s="40" t="s">
        <v>37</v>
      </c>
      <c r="V449" s="40" t="s">
        <v>34</v>
      </c>
      <c r="W449" s="43">
        <v>45374</v>
      </c>
      <c r="X449" s="44">
        <v>0.52986111111111112</v>
      </c>
      <c r="Y449" s="41">
        <f t="shared" si="50"/>
        <v>23</v>
      </c>
      <c r="Z449" s="41">
        <f t="shared" si="51"/>
        <v>23</v>
      </c>
      <c r="AA449" s="40">
        <f t="shared" si="52"/>
        <v>2024</v>
      </c>
      <c r="AB449" s="41">
        <f t="shared" si="53"/>
        <v>12</v>
      </c>
      <c r="AC449" s="41">
        <f t="shared" si="54"/>
        <v>43</v>
      </c>
      <c r="AD449" s="45">
        <f t="shared" si="55"/>
        <v>0</v>
      </c>
    </row>
    <row r="450" spans="1:30" x14ac:dyDescent="0.35">
      <c r="A450" s="32">
        <v>439</v>
      </c>
      <c r="B450" s="33">
        <v>9375</v>
      </c>
      <c r="C450" s="33">
        <v>281</v>
      </c>
      <c r="D450" s="33" t="s">
        <v>44</v>
      </c>
      <c r="E450" s="33" t="s">
        <v>47</v>
      </c>
      <c r="F450" s="33">
        <v>5</v>
      </c>
      <c r="G450" s="34">
        <v>1612.79</v>
      </c>
      <c r="H450" s="34">
        <f t="shared" si="48"/>
        <v>8063.95</v>
      </c>
      <c r="I450" s="35">
        <v>45450.09097222222</v>
      </c>
      <c r="J450" s="33">
        <v>2</v>
      </c>
      <c r="K450" s="33" t="s">
        <v>45</v>
      </c>
      <c r="L450" s="33">
        <v>440</v>
      </c>
      <c r="M450" s="33">
        <v>95</v>
      </c>
      <c r="N450" s="33">
        <v>187</v>
      </c>
      <c r="O450" s="33">
        <v>134</v>
      </c>
      <c r="P450" s="33">
        <v>1</v>
      </c>
      <c r="Q450" s="33">
        <v>36</v>
      </c>
      <c r="R450" s="33" t="str">
        <f t="shared" si="49"/>
        <v>2.Middle age</v>
      </c>
      <c r="S450" s="33" t="s">
        <v>41</v>
      </c>
      <c r="T450" s="33">
        <v>69165.679999999993</v>
      </c>
      <c r="U450" s="33" t="s">
        <v>28</v>
      </c>
      <c r="V450" s="33" t="s">
        <v>43</v>
      </c>
      <c r="W450" s="36">
        <v>45450</v>
      </c>
      <c r="X450" s="46">
        <v>9.0972222222222218E-2</v>
      </c>
      <c r="Y450" s="34">
        <f t="shared" si="50"/>
        <v>7</v>
      </c>
      <c r="Z450" s="34">
        <f t="shared" si="51"/>
        <v>7</v>
      </c>
      <c r="AA450" s="33">
        <f t="shared" si="52"/>
        <v>2024</v>
      </c>
      <c r="AB450" s="34">
        <f t="shared" si="53"/>
        <v>2</v>
      </c>
      <c r="AC450" s="34">
        <f t="shared" si="54"/>
        <v>11</v>
      </c>
      <c r="AD450" s="38">
        <f t="shared" si="55"/>
        <v>0</v>
      </c>
    </row>
    <row r="451" spans="1:30" x14ac:dyDescent="0.35">
      <c r="A451" s="39">
        <v>440</v>
      </c>
      <c r="B451" s="40">
        <v>8752</v>
      </c>
      <c r="C451" s="40">
        <v>549</v>
      </c>
      <c r="D451" s="40" t="s">
        <v>39</v>
      </c>
      <c r="E451" s="40" t="s">
        <v>47</v>
      </c>
      <c r="F451" s="40">
        <v>5</v>
      </c>
      <c r="G451" s="41">
        <v>1940.42</v>
      </c>
      <c r="H451" s="41">
        <f t="shared" si="48"/>
        <v>9702.1</v>
      </c>
      <c r="I451" s="42">
        <v>45498.59375</v>
      </c>
      <c r="J451" s="40">
        <v>16</v>
      </c>
      <c r="K451" s="40" t="s">
        <v>40</v>
      </c>
      <c r="L451" s="40">
        <v>215</v>
      </c>
      <c r="M451" s="40">
        <v>113</v>
      </c>
      <c r="N451" s="40">
        <v>119</v>
      </c>
      <c r="O451" s="40">
        <v>164</v>
      </c>
      <c r="P451" s="40">
        <v>1</v>
      </c>
      <c r="Q451" s="40">
        <v>53</v>
      </c>
      <c r="R451" s="40" t="str">
        <f t="shared" si="49"/>
        <v>2.Middle age</v>
      </c>
      <c r="S451" s="40" t="s">
        <v>46</v>
      </c>
      <c r="T451" s="40">
        <v>94460.2</v>
      </c>
      <c r="U451" s="40" t="s">
        <v>42</v>
      </c>
      <c r="V451" s="40" t="s">
        <v>34</v>
      </c>
      <c r="W451" s="43">
        <v>45498</v>
      </c>
      <c r="X451" s="44">
        <v>0.59375</v>
      </c>
      <c r="Y451" s="41">
        <f t="shared" si="50"/>
        <v>25</v>
      </c>
      <c r="Z451" s="41">
        <f t="shared" si="51"/>
        <v>25</v>
      </c>
      <c r="AA451" s="40">
        <f t="shared" si="52"/>
        <v>2024</v>
      </c>
      <c r="AB451" s="41">
        <f t="shared" si="53"/>
        <v>14</v>
      </c>
      <c r="AC451" s="41">
        <f t="shared" si="54"/>
        <v>15</v>
      </c>
      <c r="AD451" s="45">
        <f t="shared" si="55"/>
        <v>0</v>
      </c>
    </row>
    <row r="452" spans="1:30" x14ac:dyDescent="0.35">
      <c r="A452" s="32">
        <v>441</v>
      </c>
      <c r="B452" s="33">
        <v>3780</v>
      </c>
      <c r="C452" s="33">
        <v>987</v>
      </c>
      <c r="D452" s="33" t="s">
        <v>24</v>
      </c>
      <c r="E452" s="33" t="s">
        <v>25</v>
      </c>
      <c r="F452" s="33">
        <v>4</v>
      </c>
      <c r="G452" s="34">
        <v>739.86</v>
      </c>
      <c r="H452" s="34">
        <f t="shared" si="48"/>
        <v>2959.44</v>
      </c>
      <c r="I452" s="35">
        <v>45546.00277777778</v>
      </c>
      <c r="J452" s="33">
        <v>17</v>
      </c>
      <c r="K452" s="33" t="s">
        <v>26</v>
      </c>
      <c r="L452" s="33">
        <v>212</v>
      </c>
      <c r="M452" s="33">
        <v>145</v>
      </c>
      <c r="N452" s="33">
        <v>109</v>
      </c>
      <c r="O452" s="33">
        <v>233</v>
      </c>
      <c r="P452" s="33">
        <v>7</v>
      </c>
      <c r="Q452" s="33">
        <v>52</v>
      </c>
      <c r="R452" s="33" t="str">
        <f t="shared" si="49"/>
        <v>2.Middle age</v>
      </c>
      <c r="S452" s="33" t="s">
        <v>27</v>
      </c>
      <c r="T452" s="33">
        <v>29022.58</v>
      </c>
      <c r="U452" s="33" t="s">
        <v>37</v>
      </c>
      <c r="V452" s="33" t="s">
        <v>34</v>
      </c>
      <c r="W452" s="36">
        <v>45546</v>
      </c>
      <c r="X452" s="46">
        <v>2.7777777777777779E-3</v>
      </c>
      <c r="Y452" s="34">
        <f t="shared" si="50"/>
        <v>11</v>
      </c>
      <c r="Z452" s="34">
        <f t="shared" si="51"/>
        <v>11</v>
      </c>
      <c r="AA452" s="33">
        <f t="shared" si="52"/>
        <v>2024</v>
      </c>
      <c r="AB452" s="34">
        <f t="shared" si="53"/>
        <v>0</v>
      </c>
      <c r="AC452" s="34">
        <f t="shared" si="54"/>
        <v>4</v>
      </c>
      <c r="AD452" s="38">
        <f t="shared" si="55"/>
        <v>0</v>
      </c>
    </row>
    <row r="453" spans="1:30" x14ac:dyDescent="0.35">
      <c r="A453" s="39">
        <v>442</v>
      </c>
      <c r="B453" s="40">
        <v>2389</v>
      </c>
      <c r="C453" s="40">
        <v>731</v>
      </c>
      <c r="D453" s="40" t="s">
        <v>51</v>
      </c>
      <c r="E453" s="40" t="s">
        <v>47</v>
      </c>
      <c r="F453" s="40">
        <v>5</v>
      </c>
      <c r="G453" s="41">
        <v>1084.3699999999999</v>
      </c>
      <c r="H453" s="41">
        <f t="shared" si="48"/>
        <v>5421.8499999999995</v>
      </c>
      <c r="I453" s="42">
        <v>45375.591666666667</v>
      </c>
      <c r="J453" s="40">
        <v>3</v>
      </c>
      <c r="K453" s="40" t="s">
        <v>26</v>
      </c>
      <c r="L453" s="40">
        <v>286</v>
      </c>
      <c r="M453" s="40">
        <v>131</v>
      </c>
      <c r="N453" s="40">
        <v>198</v>
      </c>
      <c r="O453" s="40">
        <v>208</v>
      </c>
      <c r="P453" s="40">
        <v>10</v>
      </c>
      <c r="Q453" s="40">
        <v>33</v>
      </c>
      <c r="R453" s="40" t="str">
        <f t="shared" si="49"/>
        <v>1.Young age</v>
      </c>
      <c r="S453" s="40" t="s">
        <v>27</v>
      </c>
      <c r="T453" s="40">
        <v>68833.490000000005</v>
      </c>
      <c r="U453" s="40" t="s">
        <v>42</v>
      </c>
      <c r="V453" s="40" t="s">
        <v>50</v>
      </c>
      <c r="W453" s="43">
        <v>45375</v>
      </c>
      <c r="X453" s="44">
        <v>0.59166666666666667</v>
      </c>
      <c r="Y453" s="41">
        <f t="shared" si="50"/>
        <v>24</v>
      </c>
      <c r="Z453" s="41">
        <f t="shared" si="51"/>
        <v>24</v>
      </c>
      <c r="AA453" s="40">
        <f t="shared" si="52"/>
        <v>2024</v>
      </c>
      <c r="AB453" s="41">
        <f t="shared" si="53"/>
        <v>14</v>
      </c>
      <c r="AC453" s="41">
        <f t="shared" si="54"/>
        <v>12</v>
      </c>
      <c r="AD453" s="45">
        <f t="shared" si="55"/>
        <v>0</v>
      </c>
    </row>
    <row r="454" spans="1:30" x14ac:dyDescent="0.35">
      <c r="A454" s="32">
        <v>443</v>
      </c>
      <c r="B454" s="33">
        <v>5649</v>
      </c>
      <c r="C454" s="33">
        <v>601</v>
      </c>
      <c r="D454" s="33" t="s">
        <v>39</v>
      </c>
      <c r="E454" s="33" t="s">
        <v>47</v>
      </c>
      <c r="F454" s="33">
        <v>4</v>
      </c>
      <c r="G454" s="34">
        <v>1951.17</v>
      </c>
      <c r="H454" s="34">
        <f t="shared" si="48"/>
        <v>7804.68</v>
      </c>
      <c r="I454" s="35">
        <v>45493.115972222222</v>
      </c>
      <c r="J454" s="33">
        <v>19</v>
      </c>
      <c r="K454" s="33" t="s">
        <v>32</v>
      </c>
      <c r="L454" s="33">
        <v>298</v>
      </c>
      <c r="M454" s="33">
        <v>124</v>
      </c>
      <c r="N454" s="33">
        <v>268</v>
      </c>
      <c r="O454" s="33">
        <v>313</v>
      </c>
      <c r="P454" s="33">
        <v>8</v>
      </c>
      <c r="Q454" s="33">
        <v>23</v>
      </c>
      <c r="R454" s="33" t="str">
        <f t="shared" si="49"/>
        <v>1.Young age</v>
      </c>
      <c r="S454" s="33" t="s">
        <v>41</v>
      </c>
      <c r="T454" s="33">
        <v>78417.7</v>
      </c>
      <c r="U454" s="33" t="s">
        <v>42</v>
      </c>
      <c r="V454" s="33" t="s">
        <v>29</v>
      </c>
      <c r="W454" s="36">
        <v>45493</v>
      </c>
      <c r="X454" s="37">
        <v>0.11597222222222223</v>
      </c>
      <c r="Y454" s="34">
        <f t="shared" si="50"/>
        <v>20</v>
      </c>
      <c r="Z454" s="34">
        <f t="shared" si="51"/>
        <v>20</v>
      </c>
      <c r="AA454" s="33">
        <f t="shared" si="52"/>
        <v>2024</v>
      </c>
      <c r="AB454" s="34">
        <f t="shared" si="53"/>
        <v>2</v>
      </c>
      <c r="AC454" s="34">
        <f t="shared" si="54"/>
        <v>47</v>
      </c>
      <c r="AD454" s="38">
        <f t="shared" si="55"/>
        <v>0</v>
      </c>
    </row>
    <row r="455" spans="1:30" x14ac:dyDescent="0.35">
      <c r="A455" s="39">
        <v>444</v>
      </c>
      <c r="B455" s="40">
        <v>9445</v>
      </c>
      <c r="C455" s="40">
        <v>804</v>
      </c>
      <c r="D455" s="40" t="s">
        <v>31</v>
      </c>
      <c r="E455" s="40" t="s">
        <v>25</v>
      </c>
      <c r="F455" s="40">
        <v>3</v>
      </c>
      <c r="G455" s="41">
        <v>322.83</v>
      </c>
      <c r="H455" s="41">
        <f t="shared" si="48"/>
        <v>968.49</v>
      </c>
      <c r="I455" s="42">
        <v>45430.888888888891</v>
      </c>
      <c r="J455" s="40">
        <v>3</v>
      </c>
      <c r="K455" s="40" t="s">
        <v>40</v>
      </c>
      <c r="L455" s="40">
        <v>456</v>
      </c>
      <c r="M455" s="40">
        <v>89</v>
      </c>
      <c r="N455" s="40">
        <v>235</v>
      </c>
      <c r="O455" s="40">
        <v>133</v>
      </c>
      <c r="P455" s="40">
        <v>8</v>
      </c>
      <c r="Q455" s="40">
        <v>56</v>
      </c>
      <c r="R455" s="40" t="str">
        <f t="shared" si="49"/>
        <v>2.Middle age</v>
      </c>
      <c r="S455" s="40" t="s">
        <v>46</v>
      </c>
      <c r="T455" s="40">
        <v>27017.83</v>
      </c>
      <c r="U455" s="40" t="s">
        <v>28</v>
      </c>
      <c r="V455" s="40" t="s">
        <v>43</v>
      </c>
      <c r="W455" s="43">
        <v>45430</v>
      </c>
      <c r="X455" s="44">
        <v>0.88888888888888884</v>
      </c>
      <c r="Y455" s="41">
        <f t="shared" si="50"/>
        <v>18</v>
      </c>
      <c r="Z455" s="41">
        <f t="shared" si="51"/>
        <v>18</v>
      </c>
      <c r="AA455" s="40">
        <f t="shared" si="52"/>
        <v>2024</v>
      </c>
      <c r="AB455" s="41">
        <f t="shared" si="53"/>
        <v>21</v>
      </c>
      <c r="AC455" s="41">
        <f t="shared" si="54"/>
        <v>20</v>
      </c>
      <c r="AD455" s="45">
        <f t="shared" si="55"/>
        <v>0</v>
      </c>
    </row>
    <row r="456" spans="1:30" x14ac:dyDescent="0.35">
      <c r="A456" s="32">
        <v>445</v>
      </c>
      <c r="B456" s="33">
        <v>6491</v>
      </c>
      <c r="C456" s="33">
        <v>432</v>
      </c>
      <c r="D456" s="33" t="s">
        <v>44</v>
      </c>
      <c r="E456" s="33" t="s">
        <v>25</v>
      </c>
      <c r="F456" s="33">
        <v>2</v>
      </c>
      <c r="G456" s="34">
        <v>1065.1400000000001</v>
      </c>
      <c r="H456" s="34">
        <f t="shared" si="48"/>
        <v>2130.2800000000002</v>
      </c>
      <c r="I456" s="35">
        <v>45410.54791666667</v>
      </c>
      <c r="J456" s="33">
        <v>8</v>
      </c>
      <c r="K456" s="33" t="s">
        <v>36</v>
      </c>
      <c r="L456" s="33">
        <v>154</v>
      </c>
      <c r="M456" s="33">
        <v>112</v>
      </c>
      <c r="N456" s="33">
        <v>151</v>
      </c>
      <c r="O456" s="33">
        <v>300</v>
      </c>
      <c r="P456" s="33">
        <v>5</v>
      </c>
      <c r="Q456" s="33">
        <v>66</v>
      </c>
      <c r="R456" s="33" t="str">
        <f t="shared" si="49"/>
        <v xml:space="preserve">3.Senior Citizen </v>
      </c>
      <c r="S456" s="33" t="s">
        <v>41</v>
      </c>
      <c r="T456" s="33">
        <v>56274.17</v>
      </c>
      <c r="U456" s="33" t="s">
        <v>42</v>
      </c>
      <c r="V456" s="33" t="s">
        <v>34</v>
      </c>
      <c r="W456" s="36">
        <v>45410</v>
      </c>
      <c r="X456" s="37">
        <v>0.54791666666666672</v>
      </c>
      <c r="Y456" s="34">
        <f t="shared" si="50"/>
        <v>28</v>
      </c>
      <c r="Z456" s="34">
        <f t="shared" si="51"/>
        <v>28</v>
      </c>
      <c r="AA456" s="33">
        <f t="shared" si="52"/>
        <v>2024</v>
      </c>
      <c r="AB456" s="34">
        <f t="shared" si="53"/>
        <v>13</v>
      </c>
      <c r="AC456" s="34">
        <f t="shared" si="54"/>
        <v>9</v>
      </c>
      <c r="AD456" s="38">
        <f t="shared" si="55"/>
        <v>0</v>
      </c>
    </row>
    <row r="457" spans="1:30" x14ac:dyDescent="0.35">
      <c r="A457" s="39">
        <v>446</v>
      </c>
      <c r="B457" s="40">
        <v>2530</v>
      </c>
      <c r="C457" s="40">
        <v>987</v>
      </c>
      <c r="D457" s="40" t="s">
        <v>44</v>
      </c>
      <c r="E457" s="40" t="s">
        <v>47</v>
      </c>
      <c r="F457" s="40">
        <v>2</v>
      </c>
      <c r="G457" s="41">
        <v>1240.52</v>
      </c>
      <c r="H457" s="41">
        <f t="shared" si="48"/>
        <v>2481.04</v>
      </c>
      <c r="I457" s="42">
        <v>45523.671527777777</v>
      </c>
      <c r="J457" s="40">
        <v>12</v>
      </c>
      <c r="K457" s="40" t="s">
        <v>32</v>
      </c>
      <c r="L457" s="40">
        <v>22</v>
      </c>
      <c r="M457" s="40">
        <v>85</v>
      </c>
      <c r="N457" s="40">
        <v>232</v>
      </c>
      <c r="O457" s="40">
        <v>124</v>
      </c>
      <c r="P457" s="40">
        <v>1</v>
      </c>
      <c r="Q457" s="40">
        <v>29</v>
      </c>
      <c r="R457" s="40" t="str">
        <f t="shared" si="49"/>
        <v>1.Young age</v>
      </c>
      <c r="S457" s="40" t="s">
        <v>46</v>
      </c>
      <c r="T457" s="40">
        <v>43089.54</v>
      </c>
      <c r="U457" s="40" t="s">
        <v>42</v>
      </c>
      <c r="V457" s="40" t="s">
        <v>43</v>
      </c>
      <c r="W457" s="43">
        <v>45523</v>
      </c>
      <c r="X457" s="44">
        <v>0.67152777777777772</v>
      </c>
      <c r="Y457" s="41">
        <f t="shared" si="50"/>
        <v>19</v>
      </c>
      <c r="Z457" s="41">
        <f t="shared" si="51"/>
        <v>19</v>
      </c>
      <c r="AA457" s="40">
        <f t="shared" si="52"/>
        <v>2024</v>
      </c>
      <c r="AB457" s="41">
        <f t="shared" si="53"/>
        <v>16</v>
      </c>
      <c r="AC457" s="41">
        <f t="shared" si="54"/>
        <v>7</v>
      </c>
      <c r="AD457" s="45">
        <f t="shared" si="55"/>
        <v>0</v>
      </c>
    </row>
    <row r="458" spans="1:30" x14ac:dyDescent="0.35">
      <c r="A458" s="32">
        <v>447</v>
      </c>
      <c r="B458" s="33">
        <v>4848</v>
      </c>
      <c r="C458" s="33">
        <v>568</v>
      </c>
      <c r="D458" s="33" t="s">
        <v>31</v>
      </c>
      <c r="E458" s="33" t="s">
        <v>47</v>
      </c>
      <c r="F458" s="33">
        <v>5</v>
      </c>
      <c r="G458" s="34">
        <v>1748.46</v>
      </c>
      <c r="H458" s="34">
        <f t="shared" si="48"/>
        <v>8742.2999999999993</v>
      </c>
      <c r="I458" s="35">
        <v>45372.459027777775</v>
      </c>
      <c r="J458" s="33">
        <v>1</v>
      </c>
      <c r="K458" s="33" t="s">
        <v>45</v>
      </c>
      <c r="L458" s="33">
        <v>289</v>
      </c>
      <c r="M458" s="33">
        <v>96</v>
      </c>
      <c r="N458" s="33">
        <v>284</v>
      </c>
      <c r="O458" s="33">
        <v>290</v>
      </c>
      <c r="P458" s="33">
        <v>1</v>
      </c>
      <c r="Q458" s="33">
        <v>46</v>
      </c>
      <c r="R458" s="33" t="str">
        <f t="shared" si="49"/>
        <v>2.Middle age</v>
      </c>
      <c r="S458" s="33" t="s">
        <v>46</v>
      </c>
      <c r="T458" s="33">
        <v>37490.94</v>
      </c>
      <c r="U458" s="33" t="s">
        <v>28</v>
      </c>
      <c r="V458" s="33" t="s">
        <v>29</v>
      </c>
      <c r="W458" s="36">
        <v>45372</v>
      </c>
      <c r="X458" s="37">
        <v>0.45902777777777776</v>
      </c>
      <c r="Y458" s="34">
        <f t="shared" si="50"/>
        <v>21</v>
      </c>
      <c r="Z458" s="34">
        <f t="shared" si="51"/>
        <v>21</v>
      </c>
      <c r="AA458" s="33">
        <f t="shared" si="52"/>
        <v>2024</v>
      </c>
      <c r="AB458" s="34">
        <f t="shared" si="53"/>
        <v>11</v>
      </c>
      <c r="AC458" s="34">
        <f t="shared" si="54"/>
        <v>1</v>
      </c>
      <c r="AD458" s="38">
        <f t="shared" si="55"/>
        <v>0</v>
      </c>
    </row>
    <row r="459" spans="1:30" x14ac:dyDescent="0.35">
      <c r="A459" s="39">
        <v>448</v>
      </c>
      <c r="B459" s="40">
        <v>6085</v>
      </c>
      <c r="C459" s="40">
        <v>352</v>
      </c>
      <c r="D459" s="40" t="s">
        <v>31</v>
      </c>
      <c r="E459" s="40" t="s">
        <v>25</v>
      </c>
      <c r="F459" s="40">
        <v>3</v>
      </c>
      <c r="G459" s="41">
        <v>963.86</v>
      </c>
      <c r="H459" s="41">
        <f t="shared" si="48"/>
        <v>2891.58</v>
      </c>
      <c r="I459" s="42">
        <v>45413.78125</v>
      </c>
      <c r="J459" s="40">
        <v>12</v>
      </c>
      <c r="K459" s="40" t="s">
        <v>40</v>
      </c>
      <c r="L459" s="40">
        <v>122</v>
      </c>
      <c r="M459" s="40">
        <v>54</v>
      </c>
      <c r="N459" s="40">
        <v>138</v>
      </c>
      <c r="O459" s="40">
        <v>106</v>
      </c>
      <c r="P459" s="40">
        <v>10</v>
      </c>
      <c r="Q459" s="40">
        <v>64</v>
      </c>
      <c r="R459" s="40" t="str">
        <f t="shared" si="49"/>
        <v xml:space="preserve">3.Senior Citizen </v>
      </c>
      <c r="S459" s="40" t="s">
        <v>41</v>
      </c>
      <c r="T459" s="40">
        <v>55812.19</v>
      </c>
      <c r="U459" s="40" t="s">
        <v>33</v>
      </c>
      <c r="V459" s="40" t="s">
        <v>43</v>
      </c>
      <c r="W459" s="43">
        <v>45413</v>
      </c>
      <c r="X459" s="47">
        <v>0.78125</v>
      </c>
      <c r="Y459" s="41">
        <f t="shared" si="50"/>
        <v>1</v>
      </c>
      <c r="Z459" s="41">
        <f t="shared" si="51"/>
        <v>1</v>
      </c>
      <c r="AA459" s="40">
        <f t="shared" si="52"/>
        <v>2024</v>
      </c>
      <c r="AB459" s="41">
        <f t="shared" si="53"/>
        <v>18</v>
      </c>
      <c r="AC459" s="41">
        <f t="shared" si="54"/>
        <v>45</v>
      </c>
      <c r="AD459" s="45">
        <f t="shared" si="55"/>
        <v>0</v>
      </c>
    </row>
    <row r="460" spans="1:30" x14ac:dyDescent="0.35">
      <c r="A460" s="32">
        <v>449</v>
      </c>
      <c r="B460" s="33">
        <v>4680</v>
      </c>
      <c r="C460" s="33">
        <v>537</v>
      </c>
      <c r="D460" s="33" t="s">
        <v>39</v>
      </c>
      <c r="E460" s="33" t="s">
        <v>47</v>
      </c>
      <c r="F460" s="33">
        <v>2</v>
      </c>
      <c r="G460" s="34">
        <v>1696.55</v>
      </c>
      <c r="H460" s="34">
        <f t="shared" si="48"/>
        <v>3393.1</v>
      </c>
      <c r="I460" s="35">
        <v>45332.090277777781</v>
      </c>
      <c r="J460" s="33">
        <v>8</v>
      </c>
      <c r="K460" s="33" t="s">
        <v>40</v>
      </c>
      <c r="L460" s="33">
        <v>215</v>
      </c>
      <c r="M460" s="33">
        <v>121</v>
      </c>
      <c r="N460" s="33">
        <v>257</v>
      </c>
      <c r="O460" s="33">
        <v>457</v>
      </c>
      <c r="P460" s="33">
        <v>8</v>
      </c>
      <c r="Q460" s="33">
        <v>28</v>
      </c>
      <c r="R460" s="33" t="str">
        <f t="shared" si="49"/>
        <v>1.Young age</v>
      </c>
      <c r="S460" s="33" t="s">
        <v>27</v>
      </c>
      <c r="T460" s="33">
        <v>54406.42</v>
      </c>
      <c r="U460" s="33" t="s">
        <v>37</v>
      </c>
      <c r="V460" s="33" t="s">
        <v>50</v>
      </c>
      <c r="W460" s="36">
        <v>45332</v>
      </c>
      <c r="X460" s="46">
        <v>9.0277777777777776E-2</v>
      </c>
      <c r="Y460" s="34">
        <f t="shared" si="50"/>
        <v>10</v>
      </c>
      <c r="Z460" s="34">
        <f t="shared" si="51"/>
        <v>10</v>
      </c>
      <c r="AA460" s="33">
        <f t="shared" si="52"/>
        <v>2024</v>
      </c>
      <c r="AB460" s="34">
        <f t="shared" si="53"/>
        <v>2</v>
      </c>
      <c r="AC460" s="34">
        <f t="shared" si="54"/>
        <v>10</v>
      </c>
      <c r="AD460" s="38">
        <f t="shared" si="55"/>
        <v>0</v>
      </c>
    </row>
    <row r="461" spans="1:30" x14ac:dyDescent="0.35">
      <c r="A461" s="39">
        <v>450</v>
      </c>
      <c r="B461" s="40">
        <v>4262</v>
      </c>
      <c r="C461" s="40">
        <v>514</v>
      </c>
      <c r="D461" s="40" t="s">
        <v>31</v>
      </c>
      <c r="E461" s="40" t="s">
        <v>47</v>
      </c>
      <c r="F461" s="40">
        <v>1</v>
      </c>
      <c r="G461" s="41">
        <v>349.45</v>
      </c>
      <c r="H461" s="41">
        <f t="shared" ref="H461:H524" si="56">G461*F461</f>
        <v>349.45</v>
      </c>
      <c r="I461" s="42">
        <v>45439.477083333331</v>
      </c>
      <c r="J461" s="40">
        <v>10</v>
      </c>
      <c r="K461" s="40" t="s">
        <v>26</v>
      </c>
      <c r="L461" s="40">
        <v>478</v>
      </c>
      <c r="M461" s="40">
        <v>57</v>
      </c>
      <c r="N461" s="40">
        <v>136</v>
      </c>
      <c r="O461" s="40">
        <v>192</v>
      </c>
      <c r="P461" s="40">
        <v>1</v>
      </c>
      <c r="Q461" s="40">
        <v>46</v>
      </c>
      <c r="R461" s="40" t="str">
        <f t="shared" ref="R461:R524" si="57">IF(Q461&lt;=34,"1.Young age",IF(Q461&gt;=60,"3.Senior Citizen ","2.Middle age"))</f>
        <v>2.Middle age</v>
      </c>
      <c r="S461" s="40" t="s">
        <v>46</v>
      </c>
      <c r="T461" s="40">
        <v>42399.24</v>
      </c>
      <c r="U461" s="40" t="s">
        <v>28</v>
      </c>
      <c r="V461" s="40" t="s">
        <v>34</v>
      </c>
      <c r="W461" s="43">
        <v>45439</v>
      </c>
      <c r="X461" s="44">
        <v>0.47708333333333336</v>
      </c>
      <c r="Y461" s="41">
        <f t="shared" ref="Y461:Y524" si="58">DAY(W461)</f>
        <v>27</v>
      </c>
      <c r="Z461" s="41">
        <f t="shared" ref="Z461:Z524" si="59">VALUE(Y461)</f>
        <v>27</v>
      </c>
      <c r="AA461" s="40">
        <f t="shared" ref="AA461:AA524" si="60">YEAR(W461)</f>
        <v>2024</v>
      </c>
      <c r="AB461" s="41">
        <f t="shared" ref="AB461:AB524" si="61">HOUR(X461)</f>
        <v>11</v>
      </c>
      <c r="AC461" s="41">
        <f t="shared" ref="AC461:AC524" si="62">MINUTE(X461)</f>
        <v>27</v>
      </c>
      <c r="AD461" s="45">
        <f t="shared" ref="AD461:AD524" si="63">SECOND(X461)</f>
        <v>0</v>
      </c>
    </row>
    <row r="462" spans="1:30" x14ac:dyDescent="0.35">
      <c r="A462" s="32">
        <v>451</v>
      </c>
      <c r="B462" s="33">
        <v>3414</v>
      </c>
      <c r="C462" s="33">
        <v>894</v>
      </c>
      <c r="D462" s="33" t="s">
        <v>31</v>
      </c>
      <c r="E462" s="33" t="s">
        <v>25</v>
      </c>
      <c r="F462" s="33">
        <v>5</v>
      </c>
      <c r="G462" s="34">
        <v>493.35</v>
      </c>
      <c r="H462" s="34">
        <f t="shared" si="56"/>
        <v>2466.75</v>
      </c>
      <c r="I462" s="35">
        <v>45524.123611111114</v>
      </c>
      <c r="J462" s="33">
        <v>20</v>
      </c>
      <c r="K462" s="33" t="s">
        <v>36</v>
      </c>
      <c r="L462" s="33">
        <v>382</v>
      </c>
      <c r="M462" s="33">
        <v>130</v>
      </c>
      <c r="N462" s="33">
        <v>118</v>
      </c>
      <c r="O462" s="33">
        <v>405</v>
      </c>
      <c r="P462" s="33">
        <v>2</v>
      </c>
      <c r="Q462" s="33">
        <v>69</v>
      </c>
      <c r="R462" s="33" t="str">
        <f t="shared" si="57"/>
        <v xml:space="preserve">3.Senior Citizen </v>
      </c>
      <c r="S462" s="33" t="s">
        <v>41</v>
      </c>
      <c r="T462" s="33">
        <v>40837.160000000003</v>
      </c>
      <c r="U462" s="33" t="s">
        <v>28</v>
      </c>
      <c r="V462" s="33" t="s">
        <v>29</v>
      </c>
      <c r="W462" s="36">
        <v>45524</v>
      </c>
      <c r="X462" s="37">
        <v>0.12361111111111112</v>
      </c>
      <c r="Y462" s="34">
        <f t="shared" si="58"/>
        <v>20</v>
      </c>
      <c r="Z462" s="34">
        <f t="shared" si="59"/>
        <v>20</v>
      </c>
      <c r="AA462" s="33">
        <f t="shared" si="60"/>
        <v>2024</v>
      </c>
      <c r="AB462" s="34">
        <f t="shared" si="61"/>
        <v>2</v>
      </c>
      <c r="AC462" s="34">
        <f t="shared" si="62"/>
        <v>58</v>
      </c>
      <c r="AD462" s="38">
        <f t="shared" si="63"/>
        <v>0</v>
      </c>
    </row>
    <row r="463" spans="1:30" x14ac:dyDescent="0.35">
      <c r="A463" s="39">
        <v>452</v>
      </c>
      <c r="B463" s="40">
        <v>1400</v>
      </c>
      <c r="C463" s="40">
        <v>142</v>
      </c>
      <c r="D463" s="40" t="s">
        <v>24</v>
      </c>
      <c r="E463" s="40" t="s">
        <v>25</v>
      </c>
      <c r="F463" s="40">
        <v>1</v>
      </c>
      <c r="G463" s="41">
        <v>1148.8699999999999</v>
      </c>
      <c r="H463" s="41">
        <f t="shared" si="56"/>
        <v>1148.8699999999999</v>
      </c>
      <c r="I463" s="42">
        <v>45407.967361111114</v>
      </c>
      <c r="J463" s="40">
        <v>9</v>
      </c>
      <c r="K463" s="40" t="s">
        <v>26</v>
      </c>
      <c r="L463" s="40">
        <v>122</v>
      </c>
      <c r="M463" s="40">
        <v>122</v>
      </c>
      <c r="N463" s="40">
        <v>197</v>
      </c>
      <c r="O463" s="40">
        <v>425</v>
      </c>
      <c r="P463" s="40">
        <v>9</v>
      </c>
      <c r="Q463" s="40">
        <v>46</v>
      </c>
      <c r="R463" s="40" t="str">
        <f t="shared" si="57"/>
        <v>2.Middle age</v>
      </c>
      <c r="S463" s="40" t="s">
        <v>41</v>
      </c>
      <c r="T463" s="40">
        <v>39790.980000000003</v>
      </c>
      <c r="U463" s="40" t="s">
        <v>28</v>
      </c>
      <c r="V463" s="40" t="s">
        <v>34</v>
      </c>
      <c r="W463" s="43">
        <v>45407</v>
      </c>
      <c r="X463" s="44">
        <v>0.96736111111111112</v>
      </c>
      <c r="Y463" s="41">
        <f t="shared" si="58"/>
        <v>25</v>
      </c>
      <c r="Z463" s="41">
        <f t="shared" si="59"/>
        <v>25</v>
      </c>
      <c r="AA463" s="40">
        <f t="shared" si="60"/>
        <v>2024</v>
      </c>
      <c r="AB463" s="41">
        <f t="shared" si="61"/>
        <v>23</v>
      </c>
      <c r="AC463" s="41">
        <f t="shared" si="62"/>
        <v>13</v>
      </c>
      <c r="AD463" s="45">
        <f t="shared" si="63"/>
        <v>0</v>
      </c>
    </row>
    <row r="464" spans="1:30" x14ac:dyDescent="0.35">
      <c r="A464" s="32">
        <v>453</v>
      </c>
      <c r="B464" s="33">
        <v>1757</v>
      </c>
      <c r="C464" s="33">
        <v>722</v>
      </c>
      <c r="D464" s="33" t="s">
        <v>44</v>
      </c>
      <c r="E464" s="33" t="s">
        <v>47</v>
      </c>
      <c r="F464" s="33">
        <v>4</v>
      </c>
      <c r="G464" s="34">
        <v>908.04</v>
      </c>
      <c r="H464" s="34">
        <f t="shared" si="56"/>
        <v>3632.16</v>
      </c>
      <c r="I464" s="35">
        <v>45466.340277777781</v>
      </c>
      <c r="J464" s="33">
        <v>3</v>
      </c>
      <c r="K464" s="33" t="s">
        <v>26</v>
      </c>
      <c r="L464" s="33">
        <v>198</v>
      </c>
      <c r="M464" s="33">
        <v>132</v>
      </c>
      <c r="N464" s="33">
        <v>137</v>
      </c>
      <c r="O464" s="33">
        <v>484</v>
      </c>
      <c r="P464" s="33">
        <v>4</v>
      </c>
      <c r="Q464" s="33">
        <v>50</v>
      </c>
      <c r="R464" s="33" t="str">
        <f t="shared" si="57"/>
        <v>2.Middle age</v>
      </c>
      <c r="S464" s="33" t="s">
        <v>27</v>
      </c>
      <c r="T464" s="33">
        <v>45734.44</v>
      </c>
      <c r="U464" s="33" t="s">
        <v>28</v>
      </c>
      <c r="V464" s="33" t="s">
        <v>43</v>
      </c>
      <c r="W464" s="36">
        <v>45466</v>
      </c>
      <c r="X464" s="37">
        <v>0.34027777777777779</v>
      </c>
      <c r="Y464" s="34">
        <f t="shared" si="58"/>
        <v>23</v>
      </c>
      <c r="Z464" s="34">
        <f t="shared" si="59"/>
        <v>23</v>
      </c>
      <c r="AA464" s="33">
        <f t="shared" si="60"/>
        <v>2024</v>
      </c>
      <c r="AB464" s="34">
        <f t="shared" si="61"/>
        <v>8</v>
      </c>
      <c r="AC464" s="34">
        <f t="shared" si="62"/>
        <v>10</v>
      </c>
      <c r="AD464" s="38">
        <f t="shared" si="63"/>
        <v>0</v>
      </c>
    </row>
    <row r="465" spans="1:30" x14ac:dyDescent="0.35">
      <c r="A465" s="39">
        <v>454</v>
      </c>
      <c r="B465" s="40">
        <v>5011</v>
      </c>
      <c r="C465" s="40">
        <v>852</v>
      </c>
      <c r="D465" s="40" t="s">
        <v>38</v>
      </c>
      <c r="E465" s="40" t="s">
        <v>47</v>
      </c>
      <c r="F465" s="40">
        <v>3</v>
      </c>
      <c r="G465" s="41">
        <v>946.68</v>
      </c>
      <c r="H465" s="41">
        <f t="shared" si="56"/>
        <v>2840.04</v>
      </c>
      <c r="I465" s="42">
        <v>45366.136111111111</v>
      </c>
      <c r="J465" s="40">
        <v>20</v>
      </c>
      <c r="K465" s="40" t="s">
        <v>36</v>
      </c>
      <c r="L465" s="40">
        <v>128</v>
      </c>
      <c r="M465" s="40">
        <v>114</v>
      </c>
      <c r="N465" s="40">
        <v>249</v>
      </c>
      <c r="O465" s="40">
        <v>399</v>
      </c>
      <c r="P465" s="40">
        <v>3</v>
      </c>
      <c r="Q465" s="40">
        <v>68</v>
      </c>
      <c r="R465" s="40" t="str">
        <f t="shared" si="57"/>
        <v xml:space="preserve">3.Senior Citizen </v>
      </c>
      <c r="S465" s="40" t="s">
        <v>46</v>
      </c>
      <c r="T465" s="40">
        <v>104813.77</v>
      </c>
      <c r="U465" s="40" t="s">
        <v>33</v>
      </c>
      <c r="V465" s="40" t="s">
        <v>34</v>
      </c>
      <c r="W465" s="43">
        <v>45366</v>
      </c>
      <c r="X465" s="44">
        <v>0.1361111111111111</v>
      </c>
      <c r="Y465" s="41">
        <f t="shared" si="58"/>
        <v>15</v>
      </c>
      <c r="Z465" s="41">
        <f t="shared" si="59"/>
        <v>15</v>
      </c>
      <c r="AA465" s="40">
        <f t="shared" si="60"/>
        <v>2024</v>
      </c>
      <c r="AB465" s="41">
        <f t="shared" si="61"/>
        <v>3</v>
      </c>
      <c r="AC465" s="41">
        <f t="shared" si="62"/>
        <v>16</v>
      </c>
      <c r="AD465" s="45">
        <f t="shared" si="63"/>
        <v>0</v>
      </c>
    </row>
    <row r="466" spans="1:30" x14ac:dyDescent="0.35">
      <c r="A466" s="32">
        <v>455</v>
      </c>
      <c r="B466" s="33">
        <v>8784</v>
      </c>
      <c r="C466" s="33">
        <v>944</v>
      </c>
      <c r="D466" s="33" t="s">
        <v>52</v>
      </c>
      <c r="E466" s="33" t="s">
        <v>47</v>
      </c>
      <c r="F466" s="33">
        <v>3</v>
      </c>
      <c r="G466" s="34">
        <v>607.12</v>
      </c>
      <c r="H466" s="34">
        <f t="shared" si="56"/>
        <v>1821.3600000000001</v>
      </c>
      <c r="I466" s="35">
        <v>45491.645833333336</v>
      </c>
      <c r="J466" s="33">
        <v>16</v>
      </c>
      <c r="K466" s="33" t="s">
        <v>36</v>
      </c>
      <c r="L466" s="33">
        <v>208</v>
      </c>
      <c r="M466" s="33">
        <v>128</v>
      </c>
      <c r="N466" s="33">
        <v>232</v>
      </c>
      <c r="O466" s="33">
        <v>412</v>
      </c>
      <c r="P466" s="33">
        <v>6</v>
      </c>
      <c r="Q466" s="33">
        <v>31</v>
      </c>
      <c r="R466" s="33" t="str">
        <f t="shared" si="57"/>
        <v>1.Young age</v>
      </c>
      <c r="S466" s="33" t="s">
        <v>41</v>
      </c>
      <c r="T466" s="33">
        <v>74667.64</v>
      </c>
      <c r="U466" s="33" t="s">
        <v>37</v>
      </c>
      <c r="V466" s="33" t="s">
        <v>29</v>
      </c>
      <c r="W466" s="36">
        <v>45491</v>
      </c>
      <c r="X466" s="37">
        <v>0.64583333333333337</v>
      </c>
      <c r="Y466" s="34">
        <f t="shared" si="58"/>
        <v>18</v>
      </c>
      <c r="Z466" s="34">
        <f t="shared" si="59"/>
        <v>18</v>
      </c>
      <c r="AA466" s="33">
        <f t="shared" si="60"/>
        <v>2024</v>
      </c>
      <c r="AB466" s="34">
        <f t="shared" si="61"/>
        <v>15</v>
      </c>
      <c r="AC466" s="34">
        <f t="shared" si="62"/>
        <v>30</v>
      </c>
      <c r="AD466" s="38">
        <f t="shared" si="63"/>
        <v>0</v>
      </c>
    </row>
    <row r="467" spans="1:30" x14ac:dyDescent="0.35">
      <c r="A467" s="39">
        <v>456</v>
      </c>
      <c r="B467" s="40">
        <v>2193</v>
      </c>
      <c r="C467" s="40">
        <v>489</v>
      </c>
      <c r="D467" s="40" t="s">
        <v>39</v>
      </c>
      <c r="E467" s="40" t="s">
        <v>47</v>
      </c>
      <c r="F467" s="40">
        <v>2</v>
      </c>
      <c r="G467" s="41">
        <v>901.73</v>
      </c>
      <c r="H467" s="41">
        <f t="shared" si="56"/>
        <v>1803.46</v>
      </c>
      <c r="I467" s="42">
        <v>45446.07708333333</v>
      </c>
      <c r="J467" s="40">
        <v>4</v>
      </c>
      <c r="K467" s="40" t="s">
        <v>36</v>
      </c>
      <c r="L467" s="40">
        <v>327</v>
      </c>
      <c r="M467" s="40">
        <v>150</v>
      </c>
      <c r="N467" s="40">
        <v>287</v>
      </c>
      <c r="O467" s="40">
        <v>121</v>
      </c>
      <c r="P467" s="40">
        <v>7</v>
      </c>
      <c r="Q467" s="40">
        <v>36</v>
      </c>
      <c r="R467" s="40" t="str">
        <f t="shared" si="57"/>
        <v>2.Middle age</v>
      </c>
      <c r="S467" s="40" t="s">
        <v>41</v>
      </c>
      <c r="T467" s="40">
        <v>80788.52</v>
      </c>
      <c r="U467" s="40" t="s">
        <v>28</v>
      </c>
      <c r="V467" s="40" t="s">
        <v>34</v>
      </c>
      <c r="W467" s="43">
        <v>45446</v>
      </c>
      <c r="X467" s="47">
        <v>7.7083333333333337E-2</v>
      </c>
      <c r="Y467" s="41">
        <f t="shared" si="58"/>
        <v>3</v>
      </c>
      <c r="Z467" s="41">
        <f t="shared" si="59"/>
        <v>3</v>
      </c>
      <c r="AA467" s="40">
        <f t="shared" si="60"/>
        <v>2024</v>
      </c>
      <c r="AB467" s="41">
        <f t="shared" si="61"/>
        <v>1</v>
      </c>
      <c r="AC467" s="41">
        <f t="shared" si="62"/>
        <v>51</v>
      </c>
      <c r="AD467" s="45">
        <f t="shared" si="63"/>
        <v>0</v>
      </c>
    </row>
    <row r="468" spans="1:30" x14ac:dyDescent="0.35">
      <c r="A468" s="32">
        <v>457</v>
      </c>
      <c r="B468" s="33">
        <v>8461</v>
      </c>
      <c r="C468" s="33">
        <v>837</v>
      </c>
      <c r="D468" s="33" t="s">
        <v>49</v>
      </c>
      <c r="E468" s="33" t="s">
        <v>25</v>
      </c>
      <c r="F468" s="33">
        <v>1</v>
      </c>
      <c r="G468" s="34">
        <v>757.02</v>
      </c>
      <c r="H468" s="34">
        <f t="shared" si="56"/>
        <v>757.02</v>
      </c>
      <c r="I468" s="35">
        <v>45526.999305555553</v>
      </c>
      <c r="J468" s="33">
        <v>11</v>
      </c>
      <c r="K468" s="33" t="s">
        <v>45</v>
      </c>
      <c r="L468" s="33">
        <v>7</v>
      </c>
      <c r="M468" s="33">
        <v>107</v>
      </c>
      <c r="N468" s="33">
        <v>196</v>
      </c>
      <c r="O468" s="33">
        <v>325</v>
      </c>
      <c r="P468" s="33">
        <v>7</v>
      </c>
      <c r="Q468" s="33">
        <v>21</v>
      </c>
      <c r="R468" s="33" t="str">
        <f t="shared" si="57"/>
        <v>1.Young age</v>
      </c>
      <c r="S468" s="33" t="s">
        <v>41</v>
      </c>
      <c r="T468" s="33">
        <v>81764.800000000003</v>
      </c>
      <c r="U468" s="33" t="s">
        <v>28</v>
      </c>
      <c r="V468" s="33" t="s">
        <v>29</v>
      </c>
      <c r="W468" s="36">
        <v>45526</v>
      </c>
      <c r="X468" s="37">
        <v>0.99930555555555556</v>
      </c>
      <c r="Y468" s="34">
        <f t="shared" si="58"/>
        <v>22</v>
      </c>
      <c r="Z468" s="34">
        <f t="shared" si="59"/>
        <v>22</v>
      </c>
      <c r="AA468" s="33">
        <f t="shared" si="60"/>
        <v>2024</v>
      </c>
      <c r="AB468" s="34">
        <f t="shared" si="61"/>
        <v>23</v>
      </c>
      <c r="AC468" s="34">
        <f t="shared" si="62"/>
        <v>59</v>
      </c>
      <c r="AD468" s="38">
        <f t="shared" si="63"/>
        <v>0</v>
      </c>
    </row>
    <row r="469" spans="1:30" x14ac:dyDescent="0.35">
      <c r="A469" s="39">
        <v>458</v>
      </c>
      <c r="B469" s="40">
        <v>7790</v>
      </c>
      <c r="C469" s="40">
        <v>420</v>
      </c>
      <c r="D469" s="40" t="s">
        <v>52</v>
      </c>
      <c r="E469" s="40" t="s">
        <v>47</v>
      </c>
      <c r="F469" s="40">
        <v>5</v>
      </c>
      <c r="G469" s="41">
        <v>762.33</v>
      </c>
      <c r="H469" s="41">
        <f t="shared" si="56"/>
        <v>3811.65</v>
      </c>
      <c r="I469" s="42">
        <v>45350.694444444445</v>
      </c>
      <c r="J469" s="40">
        <v>16</v>
      </c>
      <c r="K469" s="40" t="s">
        <v>26</v>
      </c>
      <c r="L469" s="40">
        <v>174</v>
      </c>
      <c r="M469" s="40">
        <v>65</v>
      </c>
      <c r="N469" s="40">
        <v>103</v>
      </c>
      <c r="O469" s="40">
        <v>304</v>
      </c>
      <c r="P469" s="40">
        <v>2</v>
      </c>
      <c r="Q469" s="40">
        <v>49</v>
      </c>
      <c r="R469" s="40" t="str">
        <f t="shared" si="57"/>
        <v>2.Middle age</v>
      </c>
      <c r="S469" s="40" t="s">
        <v>41</v>
      </c>
      <c r="T469" s="40">
        <v>22521.98</v>
      </c>
      <c r="U469" s="40" t="s">
        <v>33</v>
      </c>
      <c r="V469" s="40" t="s">
        <v>29</v>
      </c>
      <c r="W469" s="43">
        <v>45350</v>
      </c>
      <c r="X469" s="44">
        <v>0.69444444444444442</v>
      </c>
      <c r="Y469" s="41">
        <f t="shared" si="58"/>
        <v>28</v>
      </c>
      <c r="Z469" s="41">
        <f t="shared" si="59"/>
        <v>28</v>
      </c>
      <c r="AA469" s="40">
        <f t="shared" si="60"/>
        <v>2024</v>
      </c>
      <c r="AB469" s="41">
        <f t="shared" si="61"/>
        <v>16</v>
      </c>
      <c r="AC469" s="41">
        <f t="shared" si="62"/>
        <v>40</v>
      </c>
      <c r="AD469" s="45">
        <f t="shared" si="63"/>
        <v>0</v>
      </c>
    </row>
    <row r="470" spans="1:30" x14ac:dyDescent="0.35">
      <c r="A470" s="32">
        <v>459</v>
      </c>
      <c r="B470" s="33">
        <v>4185</v>
      </c>
      <c r="C470" s="33">
        <v>503</v>
      </c>
      <c r="D470" s="33" t="s">
        <v>49</v>
      </c>
      <c r="E470" s="33" t="s">
        <v>25</v>
      </c>
      <c r="F470" s="33">
        <v>5</v>
      </c>
      <c r="G470" s="34">
        <v>1899.81</v>
      </c>
      <c r="H470" s="34">
        <f t="shared" si="56"/>
        <v>9499.0499999999993</v>
      </c>
      <c r="I470" s="35">
        <v>45337.2</v>
      </c>
      <c r="J470" s="33">
        <v>11</v>
      </c>
      <c r="K470" s="33" t="s">
        <v>26</v>
      </c>
      <c r="L470" s="33">
        <v>291</v>
      </c>
      <c r="M470" s="33">
        <v>109</v>
      </c>
      <c r="N470" s="33">
        <v>178</v>
      </c>
      <c r="O470" s="33">
        <v>147</v>
      </c>
      <c r="P470" s="33">
        <v>9</v>
      </c>
      <c r="Q470" s="33">
        <v>55</v>
      </c>
      <c r="R470" s="33" t="str">
        <f t="shared" si="57"/>
        <v>2.Middle age</v>
      </c>
      <c r="S470" s="33" t="s">
        <v>46</v>
      </c>
      <c r="T470" s="33">
        <v>103110.94</v>
      </c>
      <c r="U470" s="33" t="s">
        <v>28</v>
      </c>
      <c r="V470" s="33" t="s">
        <v>43</v>
      </c>
      <c r="W470" s="36">
        <v>45337</v>
      </c>
      <c r="X470" s="37">
        <v>0.2</v>
      </c>
      <c r="Y470" s="34">
        <f t="shared" si="58"/>
        <v>15</v>
      </c>
      <c r="Z470" s="34">
        <f t="shared" si="59"/>
        <v>15</v>
      </c>
      <c r="AA470" s="33">
        <f t="shared" si="60"/>
        <v>2024</v>
      </c>
      <c r="AB470" s="34">
        <f t="shared" si="61"/>
        <v>4</v>
      </c>
      <c r="AC470" s="34">
        <f t="shared" si="62"/>
        <v>48</v>
      </c>
      <c r="AD470" s="38">
        <f t="shared" si="63"/>
        <v>0</v>
      </c>
    </row>
    <row r="471" spans="1:30" x14ac:dyDescent="0.35">
      <c r="A471" s="39">
        <v>460</v>
      </c>
      <c r="B471" s="40">
        <v>7291</v>
      </c>
      <c r="C471" s="40">
        <v>726</v>
      </c>
      <c r="D471" s="40" t="s">
        <v>31</v>
      </c>
      <c r="E471" s="40" t="s">
        <v>47</v>
      </c>
      <c r="F471" s="40">
        <v>3</v>
      </c>
      <c r="G471" s="41">
        <v>1329.8</v>
      </c>
      <c r="H471" s="41">
        <f t="shared" si="56"/>
        <v>3989.3999999999996</v>
      </c>
      <c r="I471" s="42">
        <v>45394.220138888886</v>
      </c>
      <c r="J471" s="40">
        <v>12</v>
      </c>
      <c r="K471" s="40" t="s">
        <v>26</v>
      </c>
      <c r="L471" s="40">
        <v>451</v>
      </c>
      <c r="M471" s="40">
        <v>79</v>
      </c>
      <c r="N471" s="40">
        <v>277</v>
      </c>
      <c r="O471" s="40">
        <v>397</v>
      </c>
      <c r="P471" s="40">
        <v>1</v>
      </c>
      <c r="Q471" s="40">
        <v>61</v>
      </c>
      <c r="R471" s="40" t="str">
        <f t="shared" si="57"/>
        <v xml:space="preserve">3.Senior Citizen </v>
      </c>
      <c r="S471" s="40" t="s">
        <v>27</v>
      </c>
      <c r="T471" s="40">
        <v>95293.26</v>
      </c>
      <c r="U471" s="40" t="s">
        <v>28</v>
      </c>
      <c r="V471" s="40" t="s">
        <v>29</v>
      </c>
      <c r="W471" s="43">
        <v>45394</v>
      </c>
      <c r="X471" s="47">
        <v>0.22013888888888888</v>
      </c>
      <c r="Y471" s="41">
        <f t="shared" si="58"/>
        <v>12</v>
      </c>
      <c r="Z471" s="41">
        <f t="shared" si="59"/>
        <v>12</v>
      </c>
      <c r="AA471" s="40">
        <f t="shared" si="60"/>
        <v>2024</v>
      </c>
      <c r="AB471" s="41">
        <f t="shared" si="61"/>
        <v>5</v>
      </c>
      <c r="AC471" s="41">
        <f t="shared" si="62"/>
        <v>17</v>
      </c>
      <c r="AD471" s="45">
        <f t="shared" si="63"/>
        <v>0</v>
      </c>
    </row>
    <row r="472" spans="1:30" x14ac:dyDescent="0.35">
      <c r="A472" s="32">
        <v>461</v>
      </c>
      <c r="B472" s="33">
        <v>9099</v>
      </c>
      <c r="C472" s="33">
        <v>860</v>
      </c>
      <c r="D472" s="33" t="s">
        <v>39</v>
      </c>
      <c r="E472" s="33" t="s">
        <v>25</v>
      </c>
      <c r="F472" s="33">
        <v>2</v>
      </c>
      <c r="G472" s="34">
        <v>180.05</v>
      </c>
      <c r="H472" s="34">
        <f t="shared" si="56"/>
        <v>360.1</v>
      </c>
      <c r="I472" s="35">
        <v>45347.42083333333</v>
      </c>
      <c r="J472" s="33">
        <v>16</v>
      </c>
      <c r="K472" s="33" t="s">
        <v>36</v>
      </c>
      <c r="L472" s="33">
        <v>189</v>
      </c>
      <c r="M472" s="33">
        <v>133</v>
      </c>
      <c r="N472" s="33">
        <v>147</v>
      </c>
      <c r="O472" s="33">
        <v>160</v>
      </c>
      <c r="P472" s="33">
        <v>7</v>
      </c>
      <c r="Q472" s="33">
        <v>58</v>
      </c>
      <c r="R472" s="33" t="str">
        <f t="shared" si="57"/>
        <v>2.Middle age</v>
      </c>
      <c r="S472" s="33" t="s">
        <v>27</v>
      </c>
      <c r="T472" s="33">
        <v>112421.17</v>
      </c>
      <c r="U472" s="33" t="s">
        <v>28</v>
      </c>
      <c r="V472" s="33" t="s">
        <v>50</v>
      </c>
      <c r="W472" s="36">
        <v>45347</v>
      </c>
      <c r="X472" s="37">
        <v>0.42083333333333334</v>
      </c>
      <c r="Y472" s="34">
        <f t="shared" si="58"/>
        <v>25</v>
      </c>
      <c r="Z472" s="34">
        <f t="shared" si="59"/>
        <v>25</v>
      </c>
      <c r="AA472" s="33">
        <f t="shared" si="60"/>
        <v>2024</v>
      </c>
      <c r="AB472" s="34">
        <f t="shared" si="61"/>
        <v>10</v>
      </c>
      <c r="AC472" s="34">
        <f t="shared" si="62"/>
        <v>6</v>
      </c>
      <c r="AD472" s="38">
        <f t="shared" si="63"/>
        <v>0</v>
      </c>
    </row>
    <row r="473" spans="1:30" x14ac:dyDescent="0.35">
      <c r="A473" s="39">
        <v>462</v>
      </c>
      <c r="B473" s="40">
        <v>7547</v>
      </c>
      <c r="C473" s="40">
        <v>685</v>
      </c>
      <c r="D473" s="40" t="s">
        <v>38</v>
      </c>
      <c r="E473" s="40" t="s">
        <v>25</v>
      </c>
      <c r="F473" s="40">
        <v>2</v>
      </c>
      <c r="G473" s="41">
        <v>1803.74</v>
      </c>
      <c r="H473" s="41">
        <f t="shared" si="56"/>
        <v>3607.48</v>
      </c>
      <c r="I473" s="42">
        <v>45354.075694444444</v>
      </c>
      <c r="J473" s="40">
        <v>4</v>
      </c>
      <c r="K473" s="40" t="s">
        <v>26</v>
      </c>
      <c r="L473" s="40">
        <v>160</v>
      </c>
      <c r="M473" s="40">
        <v>78</v>
      </c>
      <c r="N473" s="40">
        <v>224</v>
      </c>
      <c r="O473" s="40">
        <v>490</v>
      </c>
      <c r="P473" s="40">
        <v>2</v>
      </c>
      <c r="Q473" s="40">
        <v>69</v>
      </c>
      <c r="R473" s="40" t="str">
        <f t="shared" si="57"/>
        <v xml:space="preserve">3.Senior Citizen </v>
      </c>
      <c r="S473" s="40" t="s">
        <v>27</v>
      </c>
      <c r="T473" s="40">
        <v>36849.660000000003</v>
      </c>
      <c r="U473" s="40" t="s">
        <v>33</v>
      </c>
      <c r="V473" s="40" t="s">
        <v>43</v>
      </c>
      <c r="W473" s="43">
        <v>45354</v>
      </c>
      <c r="X473" s="47">
        <v>7.5694444444444439E-2</v>
      </c>
      <c r="Y473" s="41">
        <f t="shared" si="58"/>
        <v>3</v>
      </c>
      <c r="Z473" s="41">
        <f t="shared" si="59"/>
        <v>3</v>
      </c>
      <c r="AA473" s="40">
        <f t="shared" si="60"/>
        <v>2024</v>
      </c>
      <c r="AB473" s="41">
        <f t="shared" si="61"/>
        <v>1</v>
      </c>
      <c r="AC473" s="41">
        <f t="shared" si="62"/>
        <v>49</v>
      </c>
      <c r="AD473" s="45">
        <f t="shared" si="63"/>
        <v>0</v>
      </c>
    </row>
    <row r="474" spans="1:30" x14ac:dyDescent="0.35">
      <c r="A474" s="32">
        <v>463</v>
      </c>
      <c r="B474" s="33">
        <v>4997</v>
      </c>
      <c r="C474" s="33">
        <v>708</v>
      </c>
      <c r="D474" s="33" t="s">
        <v>31</v>
      </c>
      <c r="E474" s="33" t="s">
        <v>47</v>
      </c>
      <c r="F474" s="33">
        <v>1</v>
      </c>
      <c r="G474" s="34">
        <v>1488.74</v>
      </c>
      <c r="H474" s="34">
        <f t="shared" si="56"/>
        <v>1488.74</v>
      </c>
      <c r="I474" s="35">
        <v>45339.175694444442</v>
      </c>
      <c r="J474" s="33">
        <v>13</v>
      </c>
      <c r="K474" s="33" t="s">
        <v>32</v>
      </c>
      <c r="L474" s="33">
        <v>61</v>
      </c>
      <c r="M474" s="33">
        <v>61</v>
      </c>
      <c r="N474" s="33">
        <v>229</v>
      </c>
      <c r="O474" s="33">
        <v>422</v>
      </c>
      <c r="P474" s="33">
        <v>1</v>
      </c>
      <c r="Q474" s="33">
        <v>30</v>
      </c>
      <c r="R474" s="33" t="str">
        <f t="shared" si="57"/>
        <v>1.Young age</v>
      </c>
      <c r="S474" s="33" t="s">
        <v>41</v>
      </c>
      <c r="T474" s="33">
        <v>37696.879999999997</v>
      </c>
      <c r="U474" s="33" t="s">
        <v>28</v>
      </c>
      <c r="V474" s="33" t="s">
        <v>43</v>
      </c>
      <c r="W474" s="36">
        <v>45339</v>
      </c>
      <c r="X474" s="37">
        <v>0.17569444444444443</v>
      </c>
      <c r="Y474" s="34">
        <f t="shared" si="58"/>
        <v>17</v>
      </c>
      <c r="Z474" s="34">
        <f t="shared" si="59"/>
        <v>17</v>
      </c>
      <c r="AA474" s="33">
        <f t="shared" si="60"/>
        <v>2024</v>
      </c>
      <c r="AB474" s="34">
        <f t="shared" si="61"/>
        <v>4</v>
      </c>
      <c r="AC474" s="34">
        <f t="shared" si="62"/>
        <v>13</v>
      </c>
      <c r="AD474" s="38">
        <f t="shared" si="63"/>
        <v>0</v>
      </c>
    </row>
    <row r="475" spans="1:30" x14ac:dyDescent="0.35">
      <c r="A475" s="39">
        <v>464</v>
      </c>
      <c r="B475" s="40">
        <v>3417</v>
      </c>
      <c r="C475" s="40">
        <v>649</v>
      </c>
      <c r="D475" s="40" t="s">
        <v>38</v>
      </c>
      <c r="E475" s="40" t="s">
        <v>47</v>
      </c>
      <c r="F475" s="40">
        <v>2</v>
      </c>
      <c r="G475" s="41">
        <v>1987.19</v>
      </c>
      <c r="H475" s="41">
        <f t="shared" si="56"/>
        <v>3974.38</v>
      </c>
      <c r="I475" s="42">
        <v>45311.690972222219</v>
      </c>
      <c r="J475" s="40">
        <v>14</v>
      </c>
      <c r="K475" s="40" t="s">
        <v>45</v>
      </c>
      <c r="L475" s="40">
        <v>356</v>
      </c>
      <c r="M475" s="40">
        <v>147</v>
      </c>
      <c r="N475" s="40">
        <v>195</v>
      </c>
      <c r="O475" s="40">
        <v>358</v>
      </c>
      <c r="P475" s="40">
        <v>9</v>
      </c>
      <c r="Q475" s="40">
        <v>26</v>
      </c>
      <c r="R475" s="40" t="str">
        <f t="shared" si="57"/>
        <v>1.Young age</v>
      </c>
      <c r="S475" s="40" t="s">
        <v>27</v>
      </c>
      <c r="T475" s="40">
        <v>111372.4</v>
      </c>
      <c r="U475" s="40" t="s">
        <v>28</v>
      </c>
      <c r="V475" s="40" t="s">
        <v>29</v>
      </c>
      <c r="W475" s="43">
        <v>45311</v>
      </c>
      <c r="X475" s="44">
        <v>0.69097222222222221</v>
      </c>
      <c r="Y475" s="41">
        <f t="shared" si="58"/>
        <v>20</v>
      </c>
      <c r="Z475" s="41">
        <f t="shared" si="59"/>
        <v>20</v>
      </c>
      <c r="AA475" s="40">
        <f t="shared" si="60"/>
        <v>2024</v>
      </c>
      <c r="AB475" s="41">
        <f t="shared" si="61"/>
        <v>16</v>
      </c>
      <c r="AC475" s="41">
        <f t="shared" si="62"/>
        <v>35</v>
      </c>
      <c r="AD475" s="45">
        <f t="shared" si="63"/>
        <v>0</v>
      </c>
    </row>
    <row r="476" spans="1:30" x14ac:dyDescent="0.35">
      <c r="A476" s="32">
        <v>465</v>
      </c>
      <c r="B476" s="33">
        <v>1090</v>
      </c>
      <c r="C476" s="33">
        <v>637</v>
      </c>
      <c r="D476" s="33" t="s">
        <v>49</v>
      </c>
      <c r="E476" s="33" t="s">
        <v>47</v>
      </c>
      <c r="F476" s="33">
        <v>1</v>
      </c>
      <c r="G476" s="34">
        <v>1389.13</v>
      </c>
      <c r="H476" s="34">
        <f t="shared" si="56"/>
        <v>1389.13</v>
      </c>
      <c r="I476" s="35">
        <v>45433.942361111112</v>
      </c>
      <c r="J476" s="33">
        <v>8</v>
      </c>
      <c r="K476" s="33" t="s">
        <v>32</v>
      </c>
      <c r="L476" s="33">
        <v>211</v>
      </c>
      <c r="M476" s="33">
        <v>93</v>
      </c>
      <c r="N476" s="33">
        <v>279</v>
      </c>
      <c r="O476" s="33">
        <v>156</v>
      </c>
      <c r="P476" s="33">
        <v>6</v>
      </c>
      <c r="Q476" s="33">
        <v>50</v>
      </c>
      <c r="R476" s="33" t="str">
        <f t="shared" si="57"/>
        <v>2.Middle age</v>
      </c>
      <c r="S476" s="33" t="s">
        <v>46</v>
      </c>
      <c r="T476" s="33">
        <v>27226.32</v>
      </c>
      <c r="U476" s="33" t="s">
        <v>37</v>
      </c>
      <c r="V476" s="33" t="s">
        <v>43</v>
      </c>
      <c r="W476" s="36">
        <v>45433</v>
      </c>
      <c r="X476" s="37">
        <v>0.94236111111111109</v>
      </c>
      <c r="Y476" s="34">
        <f t="shared" si="58"/>
        <v>21</v>
      </c>
      <c r="Z476" s="34">
        <f t="shared" si="59"/>
        <v>21</v>
      </c>
      <c r="AA476" s="33">
        <f t="shared" si="60"/>
        <v>2024</v>
      </c>
      <c r="AB476" s="34">
        <f t="shared" si="61"/>
        <v>22</v>
      </c>
      <c r="AC476" s="34">
        <f t="shared" si="62"/>
        <v>37</v>
      </c>
      <c r="AD476" s="38">
        <f t="shared" si="63"/>
        <v>0</v>
      </c>
    </row>
    <row r="477" spans="1:30" x14ac:dyDescent="0.35">
      <c r="A477" s="39">
        <v>466</v>
      </c>
      <c r="B477" s="40">
        <v>2746</v>
      </c>
      <c r="C477" s="40">
        <v>756</v>
      </c>
      <c r="D477" s="40" t="s">
        <v>38</v>
      </c>
      <c r="E477" s="40" t="s">
        <v>25</v>
      </c>
      <c r="F477" s="40">
        <v>2</v>
      </c>
      <c r="G477" s="41">
        <v>1457.19</v>
      </c>
      <c r="H477" s="41">
        <f t="shared" si="56"/>
        <v>2914.38</v>
      </c>
      <c r="I477" s="42">
        <v>45354.009027777778</v>
      </c>
      <c r="J477" s="40">
        <v>6</v>
      </c>
      <c r="K477" s="40" t="s">
        <v>32</v>
      </c>
      <c r="L477" s="40">
        <v>59</v>
      </c>
      <c r="M477" s="40">
        <v>149</v>
      </c>
      <c r="N477" s="40">
        <v>226</v>
      </c>
      <c r="O477" s="40">
        <v>479</v>
      </c>
      <c r="P477" s="40">
        <v>4</v>
      </c>
      <c r="Q477" s="40">
        <v>23</v>
      </c>
      <c r="R477" s="40" t="str">
        <f t="shared" si="57"/>
        <v>1.Young age</v>
      </c>
      <c r="S477" s="40" t="s">
        <v>27</v>
      </c>
      <c r="T477" s="40">
        <v>33254.57</v>
      </c>
      <c r="U477" s="40" t="s">
        <v>33</v>
      </c>
      <c r="V477" s="40" t="s">
        <v>43</v>
      </c>
      <c r="W477" s="43">
        <v>45354</v>
      </c>
      <c r="X477" s="47">
        <v>9.0277777777777769E-3</v>
      </c>
      <c r="Y477" s="41">
        <f t="shared" si="58"/>
        <v>3</v>
      </c>
      <c r="Z477" s="41">
        <f t="shared" si="59"/>
        <v>3</v>
      </c>
      <c r="AA477" s="40">
        <f t="shared" si="60"/>
        <v>2024</v>
      </c>
      <c r="AB477" s="41">
        <f t="shared" si="61"/>
        <v>0</v>
      </c>
      <c r="AC477" s="41">
        <f t="shared" si="62"/>
        <v>13</v>
      </c>
      <c r="AD477" s="45">
        <f t="shared" si="63"/>
        <v>0</v>
      </c>
    </row>
    <row r="478" spans="1:30" x14ac:dyDescent="0.35">
      <c r="A478" s="32">
        <v>467</v>
      </c>
      <c r="B478" s="33">
        <v>7965</v>
      </c>
      <c r="C478" s="33">
        <v>996</v>
      </c>
      <c r="D478" s="33" t="s">
        <v>31</v>
      </c>
      <c r="E478" s="33" t="s">
        <v>25</v>
      </c>
      <c r="F478" s="33">
        <v>1</v>
      </c>
      <c r="G478" s="34">
        <v>442.86</v>
      </c>
      <c r="H478" s="34">
        <f t="shared" si="56"/>
        <v>442.86</v>
      </c>
      <c r="I478" s="35">
        <v>45297.200694444444</v>
      </c>
      <c r="J478" s="33">
        <v>17</v>
      </c>
      <c r="K478" s="33" t="s">
        <v>45</v>
      </c>
      <c r="L478" s="33">
        <v>442</v>
      </c>
      <c r="M478" s="33">
        <v>113</v>
      </c>
      <c r="N478" s="33">
        <v>127</v>
      </c>
      <c r="O478" s="33">
        <v>258</v>
      </c>
      <c r="P478" s="33">
        <v>8</v>
      </c>
      <c r="Q478" s="33">
        <v>53</v>
      </c>
      <c r="R478" s="33" t="str">
        <f t="shared" si="57"/>
        <v>2.Middle age</v>
      </c>
      <c r="S478" s="33" t="s">
        <v>27</v>
      </c>
      <c r="T478" s="33">
        <v>66218.710000000006</v>
      </c>
      <c r="U478" s="33" t="s">
        <v>42</v>
      </c>
      <c r="V478" s="33" t="s">
        <v>50</v>
      </c>
      <c r="W478" s="36">
        <v>45297</v>
      </c>
      <c r="X478" s="46">
        <v>0.20069444444444445</v>
      </c>
      <c r="Y478" s="34">
        <f t="shared" si="58"/>
        <v>6</v>
      </c>
      <c r="Z478" s="34">
        <f t="shared" si="59"/>
        <v>6</v>
      </c>
      <c r="AA478" s="33">
        <f t="shared" si="60"/>
        <v>2024</v>
      </c>
      <c r="AB478" s="34">
        <f t="shared" si="61"/>
        <v>4</v>
      </c>
      <c r="AC478" s="34">
        <f t="shared" si="62"/>
        <v>49</v>
      </c>
      <c r="AD478" s="38">
        <f t="shared" si="63"/>
        <v>0</v>
      </c>
    </row>
    <row r="479" spans="1:30" x14ac:dyDescent="0.35">
      <c r="A479" s="39">
        <v>468</v>
      </c>
      <c r="B479" s="40">
        <v>4585</v>
      </c>
      <c r="C479" s="40">
        <v>821</v>
      </c>
      <c r="D479" s="40" t="s">
        <v>31</v>
      </c>
      <c r="E479" s="40" t="s">
        <v>47</v>
      </c>
      <c r="F479" s="40">
        <v>5</v>
      </c>
      <c r="G479" s="41">
        <v>1026.68</v>
      </c>
      <c r="H479" s="41">
        <f t="shared" si="56"/>
        <v>5133.4000000000005</v>
      </c>
      <c r="I479" s="42">
        <v>45495.145138888889</v>
      </c>
      <c r="J479" s="40">
        <v>5</v>
      </c>
      <c r="K479" s="40" t="s">
        <v>40</v>
      </c>
      <c r="L479" s="40">
        <v>464</v>
      </c>
      <c r="M479" s="40">
        <v>62</v>
      </c>
      <c r="N479" s="40">
        <v>292</v>
      </c>
      <c r="O479" s="40">
        <v>412</v>
      </c>
      <c r="P479" s="40">
        <v>1</v>
      </c>
      <c r="Q479" s="40">
        <v>23</v>
      </c>
      <c r="R479" s="40" t="str">
        <f t="shared" si="57"/>
        <v>1.Young age</v>
      </c>
      <c r="S479" s="40" t="s">
        <v>41</v>
      </c>
      <c r="T479" s="40">
        <v>99192.41</v>
      </c>
      <c r="U479" s="40" t="s">
        <v>42</v>
      </c>
      <c r="V479" s="40" t="s">
        <v>43</v>
      </c>
      <c r="W479" s="43">
        <v>45495</v>
      </c>
      <c r="X479" s="44">
        <v>0.1451388888888889</v>
      </c>
      <c r="Y479" s="41">
        <f t="shared" si="58"/>
        <v>22</v>
      </c>
      <c r="Z479" s="41">
        <f t="shared" si="59"/>
        <v>22</v>
      </c>
      <c r="AA479" s="40">
        <f t="shared" si="60"/>
        <v>2024</v>
      </c>
      <c r="AB479" s="41">
        <f t="shared" si="61"/>
        <v>3</v>
      </c>
      <c r="AC479" s="41">
        <f t="shared" si="62"/>
        <v>29</v>
      </c>
      <c r="AD479" s="45">
        <f t="shared" si="63"/>
        <v>0</v>
      </c>
    </row>
    <row r="480" spans="1:30" x14ac:dyDescent="0.35">
      <c r="A480" s="32">
        <v>469</v>
      </c>
      <c r="B480" s="33">
        <v>3881</v>
      </c>
      <c r="C480" s="33">
        <v>905</v>
      </c>
      <c r="D480" s="33" t="s">
        <v>49</v>
      </c>
      <c r="E480" s="33" t="s">
        <v>25</v>
      </c>
      <c r="F480" s="33">
        <v>1</v>
      </c>
      <c r="G480" s="34">
        <v>1521.5</v>
      </c>
      <c r="H480" s="34">
        <f t="shared" si="56"/>
        <v>1521.5</v>
      </c>
      <c r="I480" s="35">
        <v>45530.43472222222</v>
      </c>
      <c r="J480" s="33">
        <v>9</v>
      </c>
      <c r="K480" s="33" t="s">
        <v>36</v>
      </c>
      <c r="L480" s="33">
        <v>36</v>
      </c>
      <c r="M480" s="33">
        <v>104</v>
      </c>
      <c r="N480" s="33">
        <v>114</v>
      </c>
      <c r="O480" s="33">
        <v>374</v>
      </c>
      <c r="P480" s="33">
        <v>1</v>
      </c>
      <c r="Q480" s="33">
        <v>42</v>
      </c>
      <c r="R480" s="33" t="str">
        <f t="shared" si="57"/>
        <v>2.Middle age</v>
      </c>
      <c r="S480" s="33" t="s">
        <v>46</v>
      </c>
      <c r="T480" s="33">
        <v>58911.71</v>
      </c>
      <c r="U480" s="33" t="s">
        <v>42</v>
      </c>
      <c r="V480" s="33" t="s">
        <v>50</v>
      </c>
      <c r="W480" s="36">
        <v>45530</v>
      </c>
      <c r="X480" s="37">
        <v>0.43472222222222223</v>
      </c>
      <c r="Y480" s="34">
        <f t="shared" si="58"/>
        <v>26</v>
      </c>
      <c r="Z480" s="34">
        <f t="shared" si="59"/>
        <v>26</v>
      </c>
      <c r="AA480" s="33">
        <f t="shared" si="60"/>
        <v>2024</v>
      </c>
      <c r="AB480" s="34">
        <f t="shared" si="61"/>
        <v>10</v>
      </c>
      <c r="AC480" s="34">
        <f t="shared" si="62"/>
        <v>26</v>
      </c>
      <c r="AD480" s="38">
        <f t="shared" si="63"/>
        <v>0</v>
      </c>
    </row>
    <row r="481" spans="1:30" x14ac:dyDescent="0.35">
      <c r="A481" s="39">
        <v>470</v>
      </c>
      <c r="B481" s="40">
        <v>9486</v>
      </c>
      <c r="C481" s="40">
        <v>139</v>
      </c>
      <c r="D481" s="40" t="s">
        <v>24</v>
      </c>
      <c r="E481" s="40" t="s">
        <v>47</v>
      </c>
      <c r="F481" s="40">
        <v>3</v>
      </c>
      <c r="G481" s="41">
        <v>301.82</v>
      </c>
      <c r="H481" s="41">
        <f t="shared" si="56"/>
        <v>905.46</v>
      </c>
      <c r="I481" s="42">
        <v>45404.037499999999</v>
      </c>
      <c r="J481" s="40">
        <v>14</v>
      </c>
      <c r="K481" s="40" t="s">
        <v>40</v>
      </c>
      <c r="L481" s="40">
        <v>112</v>
      </c>
      <c r="M481" s="40">
        <v>54</v>
      </c>
      <c r="N481" s="40">
        <v>162</v>
      </c>
      <c r="O481" s="40">
        <v>207</v>
      </c>
      <c r="P481" s="40">
        <v>8</v>
      </c>
      <c r="Q481" s="40">
        <v>60</v>
      </c>
      <c r="R481" s="40" t="str">
        <f t="shared" si="57"/>
        <v xml:space="preserve">3.Senior Citizen </v>
      </c>
      <c r="S481" s="40" t="s">
        <v>41</v>
      </c>
      <c r="T481" s="40">
        <v>59786.76</v>
      </c>
      <c r="U481" s="40" t="s">
        <v>33</v>
      </c>
      <c r="V481" s="40" t="s">
        <v>29</v>
      </c>
      <c r="W481" s="43">
        <v>45404</v>
      </c>
      <c r="X481" s="44">
        <v>3.7499999999999999E-2</v>
      </c>
      <c r="Y481" s="41">
        <f t="shared" si="58"/>
        <v>22</v>
      </c>
      <c r="Z481" s="41">
        <f t="shared" si="59"/>
        <v>22</v>
      </c>
      <c r="AA481" s="40">
        <f t="shared" si="60"/>
        <v>2024</v>
      </c>
      <c r="AB481" s="41">
        <f t="shared" si="61"/>
        <v>0</v>
      </c>
      <c r="AC481" s="41">
        <f t="shared" si="62"/>
        <v>54</v>
      </c>
      <c r="AD481" s="45">
        <f t="shared" si="63"/>
        <v>0</v>
      </c>
    </row>
    <row r="482" spans="1:30" x14ac:dyDescent="0.35">
      <c r="A482" s="32">
        <v>471</v>
      </c>
      <c r="B482" s="33">
        <v>8611</v>
      </c>
      <c r="C482" s="33">
        <v>633</v>
      </c>
      <c r="D482" s="33" t="s">
        <v>52</v>
      </c>
      <c r="E482" s="33" t="s">
        <v>47</v>
      </c>
      <c r="F482" s="33">
        <v>1</v>
      </c>
      <c r="G482" s="34">
        <v>1232.43</v>
      </c>
      <c r="H482" s="34">
        <f t="shared" si="56"/>
        <v>1232.43</v>
      </c>
      <c r="I482" s="35">
        <v>45320.906944444447</v>
      </c>
      <c r="J482" s="33">
        <v>8</v>
      </c>
      <c r="K482" s="33" t="s">
        <v>45</v>
      </c>
      <c r="L482" s="33">
        <v>106</v>
      </c>
      <c r="M482" s="33">
        <v>85</v>
      </c>
      <c r="N482" s="33">
        <v>207</v>
      </c>
      <c r="O482" s="33">
        <v>311</v>
      </c>
      <c r="P482" s="33">
        <v>1</v>
      </c>
      <c r="Q482" s="33">
        <v>48</v>
      </c>
      <c r="R482" s="33" t="str">
        <f t="shared" si="57"/>
        <v>2.Middle age</v>
      </c>
      <c r="S482" s="33" t="s">
        <v>27</v>
      </c>
      <c r="T482" s="33">
        <v>108029.95</v>
      </c>
      <c r="U482" s="33" t="s">
        <v>33</v>
      </c>
      <c r="V482" s="33" t="s">
        <v>34</v>
      </c>
      <c r="W482" s="36">
        <v>45320</v>
      </c>
      <c r="X482" s="37">
        <v>0.90694444444444444</v>
      </c>
      <c r="Y482" s="34">
        <f t="shared" si="58"/>
        <v>29</v>
      </c>
      <c r="Z482" s="34">
        <f t="shared" si="59"/>
        <v>29</v>
      </c>
      <c r="AA482" s="33">
        <f t="shared" si="60"/>
        <v>2024</v>
      </c>
      <c r="AB482" s="34">
        <f t="shared" si="61"/>
        <v>21</v>
      </c>
      <c r="AC482" s="34">
        <f t="shared" si="62"/>
        <v>46</v>
      </c>
      <c r="AD482" s="38">
        <f t="shared" si="63"/>
        <v>0</v>
      </c>
    </row>
    <row r="483" spans="1:30" x14ac:dyDescent="0.35">
      <c r="A483" s="39">
        <v>472</v>
      </c>
      <c r="B483" s="40">
        <v>1822</v>
      </c>
      <c r="C483" s="40">
        <v>211</v>
      </c>
      <c r="D483" s="40" t="s">
        <v>51</v>
      </c>
      <c r="E483" s="40" t="s">
        <v>25</v>
      </c>
      <c r="F483" s="40">
        <v>3</v>
      </c>
      <c r="G483" s="41">
        <v>1584.08</v>
      </c>
      <c r="H483" s="41">
        <f t="shared" si="56"/>
        <v>4752.24</v>
      </c>
      <c r="I483" s="42">
        <v>45367.633333333331</v>
      </c>
      <c r="J483" s="40">
        <v>1</v>
      </c>
      <c r="K483" s="40" t="s">
        <v>36</v>
      </c>
      <c r="L483" s="40">
        <v>300</v>
      </c>
      <c r="M483" s="40">
        <v>72</v>
      </c>
      <c r="N483" s="40">
        <v>266</v>
      </c>
      <c r="O483" s="40">
        <v>352</v>
      </c>
      <c r="P483" s="40">
        <v>1</v>
      </c>
      <c r="Q483" s="40">
        <v>23</v>
      </c>
      <c r="R483" s="40" t="str">
        <f t="shared" si="57"/>
        <v>1.Young age</v>
      </c>
      <c r="S483" s="40" t="s">
        <v>27</v>
      </c>
      <c r="T483" s="40">
        <v>57323.78</v>
      </c>
      <c r="U483" s="40" t="s">
        <v>28</v>
      </c>
      <c r="V483" s="40" t="s">
        <v>34</v>
      </c>
      <c r="W483" s="43">
        <v>45367</v>
      </c>
      <c r="X483" s="44">
        <v>0.6333333333333333</v>
      </c>
      <c r="Y483" s="41">
        <f t="shared" si="58"/>
        <v>16</v>
      </c>
      <c r="Z483" s="41">
        <f t="shared" si="59"/>
        <v>16</v>
      </c>
      <c r="AA483" s="40">
        <f t="shared" si="60"/>
        <v>2024</v>
      </c>
      <c r="AB483" s="41">
        <f t="shared" si="61"/>
        <v>15</v>
      </c>
      <c r="AC483" s="41">
        <f t="shared" si="62"/>
        <v>12</v>
      </c>
      <c r="AD483" s="45">
        <f t="shared" si="63"/>
        <v>0</v>
      </c>
    </row>
    <row r="484" spans="1:30" x14ac:dyDescent="0.35">
      <c r="A484" s="32">
        <v>473</v>
      </c>
      <c r="B484" s="33">
        <v>5082</v>
      </c>
      <c r="C484" s="33">
        <v>562</v>
      </c>
      <c r="D484" s="33" t="s">
        <v>38</v>
      </c>
      <c r="E484" s="33" t="s">
        <v>47</v>
      </c>
      <c r="F484" s="33">
        <v>4</v>
      </c>
      <c r="G484" s="34">
        <v>1064</v>
      </c>
      <c r="H484" s="34">
        <f t="shared" si="56"/>
        <v>4256</v>
      </c>
      <c r="I484" s="35">
        <v>45536.749305555553</v>
      </c>
      <c r="J484" s="33">
        <v>14</v>
      </c>
      <c r="K484" s="33" t="s">
        <v>32</v>
      </c>
      <c r="L484" s="33">
        <v>171</v>
      </c>
      <c r="M484" s="33">
        <v>98</v>
      </c>
      <c r="N484" s="33">
        <v>148</v>
      </c>
      <c r="O484" s="33">
        <v>367</v>
      </c>
      <c r="P484" s="33">
        <v>2</v>
      </c>
      <c r="Q484" s="33">
        <v>49</v>
      </c>
      <c r="R484" s="33" t="str">
        <f t="shared" si="57"/>
        <v>2.Middle age</v>
      </c>
      <c r="S484" s="33" t="s">
        <v>46</v>
      </c>
      <c r="T484" s="33">
        <v>78218.42</v>
      </c>
      <c r="U484" s="33" t="s">
        <v>28</v>
      </c>
      <c r="V484" s="33" t="s">
        <v>29</v>
      </c>
      <c r="W484" s="36">
        <v>45536</v>
      </c>
      <c r="X484" s="46">
        <v>0.74930555555555556</v>
      </c>
      <c r="Y484" s="34">
        <f t="shared" si="58"/>
        <v>1</v>
      </c>
      <c r="Z484" s="34">
        <f t="shared" si="59"/>
        <v>1</v>
      </c>
      <c r="AA484" s="33">
        <f t="shared" si="60"/>
        <v>2024</v>
      </c>
      <c r="AB484" s="34">
        <f t="shared" si="61"/>
        <v>17</v>
      </c>
      <c r="AC484" s="34">
        <f t="shared" si="62"/>
        <v>59</v>
      </c>
      <c r="AD484" s="38">
        <f t="shared" si="63"/>
        <v>0</v>
      </c>
    </row>
    <row r="485" spans="1:30" x14ac:dyDescent="0.35">
      <c r="A485" s="39">
        <v>474</v>
      </c>
      <c r="B485" s="40">
        <v>2988</v>
      </c>
      <c r="C485" s="40">
        <v>567</v>
      </c>
      <c r="D485" s="40" t="s">
        <v>31</v>
      </c>
      <c r="E485" s="40" t="s">
        <v>25</v>
      </c>
      <c r="F485" s="40">
        <v>4</v>
      </c>
      <c r="G485" s="41">
        <v>823.04</v>
      </c>
      <c r="H485" s="41">
        <f t="shared" si="56"/>
        <v>3292.16</v>
      </c>
      <c r="I485" s="42">
        <v>45368.185416666667</v>
      </c>
      <c r="J485" s="40">
        <v>4</v>
      </c>
      <c r="K485" s="40" t="s">
        <v>40</v>
      </c>
      <c r="L485" s="40">
        <v>212</v>
      </c>
      <c r="M485" s="40">
        <v>60</v>
      </c>
      <c r="N485" s="40">
        <v>262</v>
      </c>
      <c r="O485" s="40">
        <v>234</v>
      </c>
      <c r="P485" s="40">
        <v>1</v>
      </c>
      <c r="Q485" s="40">
        <v>46</v>
      </c>
      <c r="R485" s="40" t="str">
        <f t="shared" si="57"/>
        <v>2.Middle age</v>
      </c>
      <c r="S485" s="40" t="s">
        <v>46</v>
      </c>
      <c r="T485" s="40">
        <v>117644.71</v>
      </c>
      <c r="U485" s="40" t="s">
        <v>42</v>
      </c>
      <c r="V485" s="40" t="s">
        <v>50</v>
      </c>
      <c r="W485" s="43">
        <v>45368</v>
      </c>
      <c r="X485" s="44">
        <v>0.18541666666666667</v>
      </c>
      <c r="Y485" s="41">
        <f t="shared" si="58"/>
        <v>17</v>
      </c>
      <c r="Z485" s="41">
        <f t="shared" si="59"/>
        <v>17</v>
      </c>
      <c r="AA485" s="40">
        <f t="shared" si="60"/>
        <v>2024</v>
      </c>
      <c r="AB485" s="41">
        <f t="shared" si="61"/>
        <v>4</v>
      </c>
      <c r="AC485" s="41">
        <f t="shared" si="62"/>
        <v>27</v>
      </c>
      <c r="AD485" s="45">
        <f t="shared" si="63"/>
        <v>0</v>
      </c>
    </row>
    <row r="486" spans="1:30" x14ac:dyDescent="0.35">
      <c r="A486" s="32">
        <v>475</v>
      </c>
      <c r="B486" s="33">
        <v>8478</v>
      </c>
      <c r="C486" s="33">
        <v>946</v>
      </c>
      <c r="D486" s="33" t="s">
        <v>31</v>
      </c>
      <c r="E486" s="33" t="s">
        <v>47</v>
      </c>
      <c r="F486" s="33">
        <v>3</v>
      </c>
      <c r="G486" s="34">
        <v>1052.8900000000001</v>
      </c>
      <c r="H486" s="34">
        <f t="shared" si="56"/>
        <v>3158.67</v>
      </c>
      <c r="I486" s="35">
        <v>45433.259722222225</v>
      </c>
      <c r="J486" s="33">
        <v>14</v>
      </c>
      <c r="K486" s="33" t="s">
        <v>26</v>
      </c>
      <c r="L486" s="33">
        <v>96</v>
      </c>
      <c r="M486" s="33">
        <v>83</v>
      </c>
      <c r="N486" s="33">
        <v>103</v>
      </c>
      <c r="O486" s="33">
        <v>412</v>
      </c>
      <c r="P486" s="33">
        <v>3</v>
      </c>
      <c r="Q486" s="33">
        <v>60</v>
      </c>
      <c r="R486" s="33" t="str">
        <f t="shared" si="57"/>
        <v xml:space="preserve">3.Senior Citizen </v>
      </c>
      <c r="S486" s="33" t="s">
        <v>46</v>
      </c>
      <c r="T486" s="33">
        <v>67085.81</v>
      </c>
      <c r="U486" s="33" t="s">
        <v>33</v>
      </c>
      <c r="V486" s="33" t="s">
        <v>29</v>
      </c>
      <c r="W486" s="36">
        <v>45433</v>
      </c>
      <c r="X486" s="37">
        <v>0.25972222222222224</v>
      </c>
      <c r="Y486" s="34">
        <f t="shared" si="58"/>
        <v>21</v>
      </c>
      <c r="Z486" s="34">
        <f t="shared" si="59"/>
        <v>21</v>
      </c>
      <c r="AA486" s="33">
        <f t="shared" si="60"/>
        <v>2024</v>
      </c>
      <c r="AB486" s="34">
        <f t="shared" si="61"/>
        <v>6</v>
      </c>
      <c r="AC486" s="34">
        <f t="shared" si="62"/>
        <v>14</v>
      </c>
      <c r="AD486" s="38">
        <f t="shared" si="63"/>
        <v>0</v>
      </c>
    </row>
    <row r="487" spans="1:30" x14ac:dyDescent="0.35">
      <c r="A487" s="39">
        <v>476</v>
      </c>
      <c r="B487" s="40">
        <v>3184</v>
      </c>
      <c r="C487" s="40">
        <v>998</v>
      </c>
      <c r="D487" s="40" t="s">
        <v>24</v>
      </c>
      <c r="E487" s="40" t="s">
        <v>47</v>
      </c>
      <c r="F487" s="40">
        <v>3</v>
      </c>
      <c r="G487" s="41">
        <v>1878.24</v>
      </c>
      <c r="H487" s="41">
        <f t="shared" si="56"/>
        <v>5634.72</v>
      </c>
      <c r="I487" s="42">
        <v>45477.620833333334</v>
      </c>
      <c r="J487" s="40">
        <v>5</v>
      </c>
      <c r="K487" s="40" t="s">
        <v>26</v>
      </c>
      <c r="L487" s="40">
        <v>95</v>
      </c>
      <c r="M487" s="40">
        <v>148</v>
      </c>
      <c r="N487" s="40">
        <v>192</v>
      </c>
      <c r="O487" s="40">
        <v>107</v>
      </c>
      <c r="P487" s="40">
        <v>3</v>
      </c>
      <c r="Q487" s="40">
        <v>24</v>
      </c>
      <c r="R487" s="40" t="str">
        <f t="shared" si="57"/>
        <v>1.Young age</v>
      </c>
      <c r="S487" s="40" t="s">
        <v>41</v>
      </c>
      <c r="T487" s="40">
        <v>67234.55</v>
      </c>
      <c r="U487" s="40" t="s">
        <v>37</v>
      </c>
      <c r="V487" s="40" t="s">
        <v>34</v>
      </c>
      <c r="W487" s="43">
        <v>45477</v>
      </c>
      <c r="X487" s="47">
        <v>0.62083333333333335</v>
      </c>
      <c r="Y487" s="41">
        <f t="shared" si="58"/>
        <v>4</v>
      </c>
      <c r="Z487" s="41">
        <f t="shared" si="59"/>
        <v>4</v>
      </c>
      <c r="AA487" s="40">
        <f t="shared" si="60"/>
        <v>2024</v>
      </c>
      <c r="AB487" s="41">
        <f t="shared" si="61"/>
        <v>14</v>
      </c>
      <c r="AC487" s="41">
        <f t="shared" si="62"/>
        <v>54</v>
      </c>
      <c r="AD487" s="45">
        <f t="shared" si="63"/>
        <v>0</v>
      </c>
    </row>
    <row r="488" spans="1:30" x14ac:dyDescent="0.35">
      <c r="A488" s="32">
        <v>477</v>
      </c>
      <c r="B488" s="33">
        <v>8612</v>
      </c>
      <c r="C488" s="33">
        <v>143</v>
      </c>
      <c r="D488" s="33" t="s">
        <v>38</v>
      </c>
      <c r="E488" s="33" t="s">
        <v>47</v>
      </c>
      <c r="F488" s="33">
        <v>5</v>
      </c>
      <c r="G488" s="34">
        <v>256.74</v>
      </c>
      <c r="H488" s="34">
        <f t="shared" si="56"/>
        <v>1283.7</v>
      </c>
      <c r="I488" s="35">
        <v>45491.363888888889</v>
      </c>
      <c r="J488" s="33">
        <v>3</v>
      </c>
      <c r="K488" s="33" t="s">
        <v>45</v>
      </c>
      <c r="L488" s="33">
        <v>67</v>
      </c>
      <c r="M488" s="33">
        <v>82</v>
      </c>
      <c r="N488" s="33">
        <v>196</v>
      </c>
      <c r="O488" s="33">
        <v>221</v>
      </c>
      <c r="P488" s="33">
        <v>3</v>
      </c>
      <c r="Q488" s="33">
        <v>25</v>
      </c>
      <c r="R488" s="33" t="str">
        <f t="shared" si="57"/>
        <v>1.Young age</v>
      </c>
      <c r="S488" s="33" t="s">
        <v>41</v>
      </c>
      <c r="T488" s="33">
        <v>49832.98</v>
      </c>
      <c r="U488" s="33" t="s">
        <v>37</v>
      </c>
      <c r="V488" s="33" t="s">
        <v>43</v>
      </c>
      <c r="W488" s="36">
        <v>45491</v>
      </c>
      <c r="X488" s="37">
        <v>0.36388888888888887</v>
      </c>
      <c r="Y488" s="34">
        <f t="shared" si="58"/>
        <v>18</v>
      </c>
      <c r="Z488" s="34">
        <f t="shared" si="59"/>
        <v>18</v>
      </c>
      <c r="AA488" s="33">
        <f t="shared" si="60"/>
        <v>2024</v>
      </c>
      <c r="AB488" s="34">
        <f t="shared" si="61"/>
        <v>8</v>
      </c>
      <c r="AC488" s="34">
        <f t="shared" si="62"/>
        <v>44</v>
      </c>
      <c r="AD488" s="38">
        <f t="shared" si="63"/>
        <v>0</v>
      </c>
    </row>
    <row r="489" spans="1:30" x14ac:dyDescent="0.35">
      <c r="A489" s="39">
        <v>478</v>
      </c>
      <c r="B489" s="40">
        <v>9702</v>
      </c>
      <c r="C489" s="40">
        <v>998</v>
      </c>
      <c r="D489" s="40" t="s">
        <v>31</v>
      </c>
      <c r="E489" s="40" t="s">
        <v>25</v>
      </c>
      <c r="F489" s="40">
        <v>4</v>
      </c>
      <c r="G489" s="41">
        <v>869.56</v>
      </c>
      <c r="H489" s="41">
        <f t="shared" si="56"/>
        <v>3478.24</v>
      </c>
      <c r="I489" s="42">
        <v>45373.323611111111</v>
      </c>
      <c r="J489" s="40">
        <v>18</v>
      </c>
      <c r="K489" s="40" t="s">
        <v>45</v>
      </c>
      <c r="L489" s="40">
        <v>133</v>
      </c>
      <c r="M489" s="40">
        <v>107</v>
      </c>
      <c r="N489" s="40">
        <v>253</v>
      </c>
      <c r="O489" s="40">
        <v>168</v>
      </c>
      <c r="P489" s="40">
        <v>2</v>
      </c>
      <c r="Q489" s="40">
        <v>18</v>
      </c>
      <c r="R489" s="40" t="str">
        <f t="shared" si="57"/>
        <v>1.Young age</v>
      </c>
      <c r="S489" s="40" t="s">
        <v>46</v>
      </c>
      <c r="T489" s="40">
        <v>29714.14</v>
      </c>
      <c r="U489" s="40" t="s">
        <v>33</v>
      </c>
      <c r="V489" s="40" t="s">
        <v>29</v>
      </c>
      <c r="W489" s="43">
        <v>45373</v>
      </c>
      <c r="X489" s="44">
        <v>0.32361111111111113</v>
      </c>
      <c r="Y489" s="41">
        <f t="shared" si="58"/>
        <v>22</v>
      </c>
      <c r="Z489" s="41">
        <f t="shared" si="59"/>
        <v>22</v>
      </c>
      <c r="AA489" s="40">
        <f t="shared" si="60"/>
        <v>2024</v>
      </c>
      <c r="AB489" s="41">
        <f t="shared" si="61"/>
        <v>7</v>
      </c>
      <c r="AC489" s="41">
        <f t="shared" si="62"/>
        <v>46</v>
      </c>
      <c r="AD489" s="45">
        <f t="shared" si="63"/>
        <v>0</v>
      </c>
    </row>
    <row r="490" spans="1:30" x14ac:dyDescent="0.35">
      <c r="A490" s="32">
        <v>479</v>
      </c>
      <c r="B490" s="33">
        <v>6198</v>
      </c>
      <c r="C490" s="33">
        <v>351</v>
      </c>
      <c r="D490" s="33" t="s">
        <v>51</v>
      </c>
      <c r="E490" s="33" t="s">
        <v>25</v>
      </c>
      <c r="F490" s="33">
        <v>3</v>
      </c>
      <c r="G490" s="34">
        <v>527.15</v>
      </c>
      <c r="H490" s="34">
        <f t="shared" si="56"/>
        <v>1581.4499999999998</v>
      </c>
      <c r="I490" s="35">
        <v>45396.263194444444</v>
      </c>
      <c r="J490" s="33">
        <v>12</v>
      </c>
      <c r="K490" s="33" t="s">
        <v>36</v>
      </c>
      <c r="L490" s="33">
        <v>464</v>
      </c>
      <c r="M490" s="33">
        <v>61</v>
      </c>
      <c r="N490" s="33">
        <v>185</v>
      </c>
      <c r="O490" s="33">
        <v>147</v>
      </c>
      <c r="P490" s="33">
        <v>3</v>
      </c>
      <c r="Q490" s="33">
        <v>32</v>
      </c>
      <c r="R490" s="33" t="str">
        <f t="shared" si="57"/>
        <v>1.Young age</v>
      </c>
      <c r="S490" s="33" t="s">
        <v>27</v>
      </c>
      <c r="T490" s="33">
        <v>93188.58</v>
      </c>
      <c r="U490" s="33" t="s">
        <v>37</v>
      </c>
      <c r="V490" s="33" t="s">
        <v>43</v>
      </c>
      <c r="W490" s="36">
        <v>45396</v>
      </c>
      <c r="X490" s="37">
        <v>0.26319444444444445</v>
      </c>
      <c r="Y490" s="34">
        <f t="shared" si="58"/>
        <v>14</v>
      </c>
      <c r="Z490" s="34">
        <f t="shared" si="59"/>
        <v>14</v>
      </c>
      <c r="AA490" s="33">
        <f t="shared" si="60"/>
        <v>2024</v>
      </c>
      <c r="AB490" s="34">
        <f t="shared" si="61"/>
        <v>6</v>
      </c>
      <c r="AC490" s="34">
        <f t="shared" si="62"/>
        <v>19</v>
      </c>
      <c r="AD490" s="38">
        <f t="shared" si="63"/>
        <v>0</v>
      </c>
    </row>
    <row r="491" spans="1:30" x14ac:dyDescent="0.35">
      <c r="A491" s="39">
        <v>480</v>
      </c>
      <c r="B491" s="40">
        <v>8251</v>
      </c>
      <c r="C491" s="40">
        <v>631</v>
      </c>
      <c r="D491" s="40" t="s">
        <v>51</v>
      </c>
      <c r="E491" s="40" t="s">
        <v>47</v>
      </c>
      <c r="F491" s="40">
        <v>4</v>
      </c>
      <c r="G491" s="41">
        <v>1544.58</v>
      </c>
      <c r="H491" s="41">
        <f t="shared" si="56"/>
        <v>6178.32</v>
      </c>
      <c r="I491" s="42">
        <v>45490.443055555559</v>
      </c>
      <c r="J491" s="40">
        <v>14</v>
      </c>
      <c r="K491" s="40" t="s">
        <v>32</v>
      </c>
      <c r="L491" s="40">
        <v>190</v>
      </c>
      <c r="M491" s="40">
        <v>103</v>
      </c>
      <c r="N491" s="40">
        <v>266</v>
      </c>
      <c r="O491" s="40">
        <v>330</v>
      </c>
      <c r="P491" s="40">
        <v>7</v>
      </c>
      <c r="Q491" s="40">
        <v>36</v>
      </c>
      <c r="R491" s="40" t="str">
        <f t="shared" si="57"/>
        <v>2.Middle age</v>
      </c>
      <c r="S491" s="40" t="s">
        <v>41</v>
      </c>
      <c r="T491" s="40">
        <v>51064.12</v>
      </c>
      <c r="U491" s="40" t="s">
        <v>37</v>
      </c>
      <c r="V491" s="40" t="s">
        <v>34</v>
      </c>
      <c r="W491" s="43">
        <v>45490</v>
      </c>
      <c r="X491" s="44">
        <v>0.44305555555555554</v>
      </c>
      <c r="Y491" s="41">
        <f t="shared" si="58"/>
        <v>17</v>
      </c>
      <c r="Z491" s="41">
        <f t="shared" si="59"/>
        <v>17</v>
      </c>
      <c r="AA491" s="40">
        <f t="shared" si="60"/>
        <v>2024</v>
      </c>
      <c r="AB491" s="41">
        <f t="shared" si="61"/>
        <v>10</v>
      </c>
      <c r="AC491" s="41">
        <f t="shared" si="62"/>
        <v>38</v>
      </c>
      <c r="AD491" s="45">
        <f t="shared" si="63"/>
        <v>0</v>
      </c>
    </row>
    <row r="492" spans="1:30" x14ac:dyDescent="0.35">
      <c r="A492" s="32">
        <v>481</v>
      </c>
      <c r="B492" s="33">
        <v>9270</v>
      </c>
      <c r="C492" s="33">
        <v>650</v>
      </c>
      <c r="D492" s="33" t="s">
        <v>52</v>
      </c>
      <c r="E492" s="33" t="s">
        <v>47</v>
      </c>
      <c r="F492" s="33">
        <v>1</v>
      </c>
      <c r="G492" s="34">
        <v>378.21</v>
      </c>
      <c r="H492" s="34">
        <f t="shared" si="56"/>
        <v>378.21</v>
      </c>
      <c r="I492" s="35">
        <v>45511.85833333333</v>
      </c>
      <c r="J492" s="33">
        <v>8</v>
      </c>
      <c r="K492" s="33" t="s">
        <v>32</v>
      </c>
      <c r="L492" s="33">
        <v>476</v>
      </c>
      <c r="M492" s="33">
        <v>92</v>
      </c>
      <c r="N492" s="33">
        <v>266</v>
      </c>
      <c r="O492" s="33">
        <v>326</v>
      </c>
      <c r="P492" s="33">
        <v>9</v>
      </c>
      <c r="Q492" s="33">
        <v>20</v>
      </c>
      <c r="R492" s="33" t="str">
        <f t="shared" si="57"/>
        <v>1.Young age</v>
      </c>
      <c r="S492" s="33" t="s">
        <v>27</v>
      </c>
      <c r="T492" s="33">
        <v>48703.83</v>
      </c>
      <c r="U492" s="33" t="s">
        <v>37</v>
      </c>
      <c r="V492" s="33" t="s">
        <v>34</v>
      </c>
      <c r="W492" s="36">
        <v>45511</v>
      </c>
      <c r="X492" s="46">
        <v>0.85833333333333328</v>
      </c>
      <c r="Y492" s="34">
        <f t="shared" si="58"/>
        <v>7</v>
      </c>
      <c r="Z492" s="34">
        <f t="shared" si="59"/>
        <v>7</v>
      </c>
      <c r="AA492" s="33">
        <f t="shared" si="60"/>
        <v>2024</v>
      </c>
      <c r="AB492" s="34">
        <f t="shared" si="61"/>
        <v>20</v>
      </c>
      <c r="AC492" s="34">
        <f t="shared" si="62"/>
        <v>36</v>
      </c>
      <c r="AD492" s="38">
        <f t="shared" si="63"/>
        <v>0</v>
      </c>
    </row>
    <row r="493" spans="1:30" x14ac:dyDescent="0.35">
      <c r="A493" s="39">
        <v>482</v>
      </c>
      <c r="B493" s="40">
        <v>7991</v>
      </c>
      <c r="C493" s="40">
        <v>505</v>
      </c>
      <c r="D493" s="40" t="s">
        <v>31</v>
      </c>
      <c r="E493" s="40" t="s">
        <v>47</v>
      </c>
      <c r="F493" s="40">
        <v>1</v>
      </c>
      <c r="G493" s="41">
        <v>1788.43</v>
      </c>
      <c r="H493" s="41">
        <f t="shared" si="56"/>
        <v>1788.43</v>
      </c>
      <c r="I493" s="42">
        <v>45389.17291666667</v>
      </c>
      <c r="J493" s="40">
        <v>11</v>
      </c>
      <c r="K493" s="40" t="s">
        <v>45</v>
      </c>
      <c r="L493" s="40">
        <v>38</v>
      </c>
      <c r="M493" s="40">
        <v>54</v>
      </c>
      <c r="N493" s="40">
        <v>293</v>
      </c>
      <c r="O493" s="40">
        <v>242</v>
      </c>
      <c r="P493" s="40">
        <v>4</v>
      </c>
      <c r="Q493" s="40">
        <v>29</v>
      </c>
      <c r="R493" s="40" t="str">
        <f t="shared" si="57"/>
        <v>1.Young age</v>
      </c>
      <c r="S493" s="40" t="s">
        <v>27</v>
      </c>
      <c r="T493" s="40">
        <v>29346.53</v>
      </c>
      <c r="U493" s="40" t="s">
        <v>42</v>
      </c>
      <c r="V493" s="40" t="s">
        <v>43</v>
      </c>
      <c r="W493" s="43">
        <v>45389</v>
      </c>
      <c r="X493" s="47">
        <v>0.17291666666666666</v>
      </c>
      <c r="Y493" s="41">
        <f t="shared" si="58"/>
        <v>7</v>
      </c>
      <c r="Z493" s="41">
        <f t="shared" si="59"/>
        <v>7</v>
      </c>
      <c r="AA493" s="40">
        <f t="shared" si="60"/>
        <v>2024</v>
      </c>
      <c r="AB493" s="41">
        <f t="shared" si="61"/>
        <v>4</v>
      </c>
      <c r="AC493" s="41">
        <f t="shared" si="62"/>
        <v>9</v>
      </c>
      <c r="AD493" s="45">
        <f t="shared" si="63"/>
        <v>0</v>
      </c>
    </row>
    <row r="494" spans="1:30" x14ac:dyDescent="0.35">
      <c r="A494" s="32">
        <v>483</v>
      </c>
      <c r="B494" s="33">
        <v>9976</v>
      </c>
      <c r="C494" s="33">
        <v>852</v>
      </c>
      <c r="D494" s="33" t="s">
        <v>51</v>
      </c>
      <c r="E494" s="33" t="s">
        <v>25</v>
      </c>
      <c r="F494" s="33">
        <v>1</v>
      </c>
      <c r="G494" s="34">
        <v>110.7</v>
      </c>
      <c r="H494" s="34">
        <f t="shared" si="56"/>
        <v>110.7</v>
      </c>
      <c r="I494" s="35">
        <v>45489.743055555555</v>
      </c>
      <c r="J494" s="33">
        <v>5</v>
      </c>
      <c r="K494" s="33" t="s">
        <v>32</v>
      </c>
      <c r="L494" s="33">
        <v>261</v>
      </c>
      <c r="M494" s="33">
        <v>83</v>
      </c>
      <c r="N494" s="33">
        <v>206</v>
      </c>
      <c r="O494" s="33">
        <v>388</v>
      </c>
      <c r="P494" s="33">
        <v>10</v>
      </c>
      <c r="Q494" s="33">
        <v>21</v>
      </c>
      <c r="R494" s="33" t="str">
        <f t="shared" si="57"/>
        <v>1.Young age</v>
      </c>
      <c r="S494" s="33" t="s">
        <v>46</v>
      </c>
      <c r="T494" s="33">
        <v>117281.31</v>
      </c>
      <c r="U494" s="33" t="s">
        <v>37</v>
      </c>
      <c r="V494" s="33" t="s">
        <v>43</v>
      </c>
      <c r="W494" s="36">
        <v>45489</v>
      </c>
      <c r="X494" s="37">
        <v>0.74305555555555558</v>
      </c>
      <c r="Y494" s="34">
        <f t="shared" si="58"/>
        <v>16</v>
      </c>
      <c r="Z494" s="34">
        <f t="shared" si="59"/>
        <v>16</v>
      </c>
      <c r="AA494" s="33">
        <f t="shared" si="60"/>
        <v>2024</v>
      </c>
      <c r="AB494" s="34">
        <f t="shared" si="61"/>
        <v>17</v>
      </c>
      <c r="AC494" s="34">
        <f t="shared" si="62"/>
        <v>50</v>
      </c>
      <c r="AD494" s="38">
        <f t="shared" si="63"/>
        <v>0</v>
      </c>
    </row>
    <row r="495" spans="1:30" x14ac:dyDescent="0.35">
      <c r="A495" s="39">
        <v>484</v>
      </c>
      <c r="B495" s="40">
        <v>8305</v>
      </c>
      <c r="C495" s="40">
        <v>140</v>
      </c>
      <c r="D495" s="40" t="s">
        <v>52</v>
      </c>
      <c r="E495" s="40" t="s">
        <v>47</v>
      </c>
      <c r="F495" s="40">
        <v>2</v>
      </c>
      <c r="G495" s="41">
        <v>1303.51</v>
      </c>
      <c r="H495" s="41">
        <f t="shared" si="56"/>
        <v>2607.02</v>
      </c>
      <c r="I495" s="42">
        <v>45324.393750000003</v>
      </c>
      <c r="J495" s="40">
        <v>1</v>
      </c>
      <c r="K495" s="40" t="s">
        <v>26</v>
      </c>
      <c r="L495" s="40">
        <v>76</v>
      </c>
      <c r="M495" s="40">
        <v>83</v>
      </c>
      <c r="N495" s="40">
        <v>145</v>
      </c>
      <c r="O495" s="40">
        <v>456</v>
      </c>
      <c r="P495" s="40">
        <v>1</v>
      </c>
      <c r="Q495" s="40">
        <v>49</v>
      </c>
      <c r="R495" s="40" t="str">
        <f t="shared" si="57"/>
        <v>2.Middle age</v>
      </c>
      <c r="S495" s="40" t="s">
        <v>41</v>
      </c>
      <c r="T495" s="40">
        <v>37541.519999999997</v>
      </c>
      <c r="U495" s="40" t="s">
        <v>42</v>
      </c>
      <c r="V495" s="40" t="s">
        <v>29</v>
      </c>
      <c r="W495" s="43">
        <v>45324</v>
      </c>
      <c r="X495" s="47">
        <v>0.39374999999999999</v>
      </c>
      <c r="Y495" s="41">
        <f t="shared" si="58"/>
        <v>2</v>
      </c>
      <c r="Z495" s="41">
        <f t="shared" si="59"/>
        <v>2</v>
      </c>
      <c r="AA495" s="40">
        <f t="shared" si="60"/>
        <v>2024</v>
      </c>
      <c r="AB495" s="41">
        <f t="shared" si="61"/>
        <v>9</v>
      </c>
      <c r="AC495" s="41">
        <f t="shared" si="62"/>
        <v>27</v>
      </c>
      <c r="AD495" s="45">
        <f t="shared" si="63"/>
        <v>0</v>
      </c>
    </row>
    <row r="496" spans="1:30" x14ac:dyDescent="0.35">
      <c r="A496" s="32">
        <v>485</v>
      </c>
      <c r="B496" s="33">
        <v>3607</v>
      </c>
      <c r="C496" s="33">
        <v>671</v>
      </c>
      <c r="D496" s="33" t="s">
        <v>49</v>
      </c>
      <c r="E496" s="33" t="s">
        <v>47</v>
      </c>
      <c r="F496" s="33">
        <v>4</v>
      </c>
      <c r="G496" s="34">
        <v>1459.01</v>
      </c>
      <c r="H496" s="34">
        <f t="shared" si="56"/>
        <v>5836.04</v>
      </c>
      <c r="I496" s="35">
        <v>45419.193055555559</v>
      </c>
      <c r="J496" s="33">
        <v>1</v>
      </c>
      <c r="K496" s="33" t="s">
        <v>26</v>
      </c>
      <c r="L496" s="33">
        <v>191</v>
      </c>
      <c r="M496" s="33">
        <v>148</v>
      </c>
      <c r="N496" s="33">
        <v>180</v>
      </c>
      <c r="O496" s="33">
        <v>147</v>
      </c>
      <c r="P496" s="33">
        <v>6</v>
      </c>
      <c r="Q496" s="33">
        <v>32</v>
      </c>
      <c r="R496" s="33" t="str">
        <f t="shared" si="57"/>
        <v>1.Young age</v>
      </c>
      <c r="S496" s="33" t="s">
        <v>46</v>
      </c>
      <c r="T496" s="33">
        <v>98932.78</v>
      </c>
      <c r="U496" s="33" t="s">
        <v>28</v>
      </c>
      <c r="V496" s="33" t="s">
        <v>34</v>
      </c>
      <c r="W496" s="36">
        <v>45419</v>
      </c>
      <c r="X496" s="46">
        <v>0.19305555555555556</v>
      </c>
      <c r="Y496" s="34">
        <f t="shared" si="58"/>
        <v>7</v>
      </c>
      <c r="Z496" s="34">
        <f t="shared" si="59"/>
        <v>7</v>
      </c>
      <c r="AA496" s="33">
        <f t="shared" si="60"/>
        <v>2024</v>
      </c>
      <c r="AB496" s="34">
        <f t="shared" si="61"/>
        <v>4</v>
      </c>
      <c r="AC496" s="34">
        <f t="shared" si="62"/>
        <v>38</v>
      </c>
      <c r="AD496" s="38">
        <f t="shared" si="63"/>
        <v>0</v>
      </c>
    </row>
    <row r="497" spans="1:30" x14ac:dyDescent="0.35">
      <c r="A497" s="39">
        <v>486</v>
      </c>
      <c r="B497" s="40">
        <v>8777</v>
      </c>
      <c r="C497" s="40">
        <v>496</v>
      </c>
      <c r="D497" s="40" t="s">
        <v>44</v>
      </c>
      <c r="E497" s="40" t="s">
        <v>25</v>
      </c>
      <c r="F497" s="40">
        <v>5</v>
      </c>
      <c r="G497" s="41">
        <v>784.65</v>
      </c>
      <c r="H497" s="41">
        <f t="shared" si="56"/>
        <v>3923.25</v>
      </c>
      <c r="I497" s="42">
        <v>45521.833333333336</v>
      </c>
      <c r="J497" s="40">
        <v>15</v>
      </c>
      <c r="K497" s="40" t="s">
        <v>26</v>
      </c>
      <c r="L497" s="40">
        <v>202</v>
      </c>
      <c r="M497" s="40">
        <v>63</v>
      </c>
      <c r="N497" s="40">
        <v>260</v>
      </c>
      <c r="O497" s="40">
        <v>160</v>
      </c>
      <c r="P497" s="40">
        <v>2</v>
      </c>
      <c r="Q497" s="40">
        <v>45</v>
      </c>
      <c r="R497" s="40" t="str">
        <f t="shared" si="57"/>
        <v>2.Middle age</v>
      </c>
      <c r="S497" s="40" t="s">
        <v>46</v>
      </c>
      <c r="T497" s="40">
        <v>45350.15</v>
      </c>
      <c r="U497" s="40" t="s">
        <v>33</v>
      </c>
      <c r="V497" s="40" t="s">
        <v>29</v>
      </c>
      <c r="W497" s="43">
        <v>45521</v>
      </c>
      <c r="X497" s="44">
        <v>0.83333333333333337</v>
      </c>
      <c r="Y497" s="41">
        <f t="shared" si="58"/>
        <v>17</v>
      </c>
      <c r="Z497" s="41">
        <f t="shared" si="59"/>
        <v>17</v>
      </c>
      <c r="AA497" s="40">
        <f t="shared" si="60"/>
        <v>2024</v>
      </c>
      <c r="AB497" s="41">
        <f t="shared" si="61"/>
        <v>20</v>
      </c>
      <c r="AC497" s="41">
        <f t="shared" si="62"/>
        <v>0</v>
      </c>
      <c r="AD497" s="45">
        <f t="shared" si="63"/>
        <v>0</v>
      </c>
    </row>
    <row r="498" spans="1:30" x14ac:dyDescent="0.35">
      <c r="A498" s="32">
        <v>487</v>
      </c>
      <c r="B498" s="33">
        <v>8373</v>
      </c>
      <c r="C498" s="33">
        <v>628</v>
      </c>
      <c r="D498" s="33" t="s">
        <v>24</v>
      </c>
      <c r="E498" s="33" t="s">
        <v>25</v>
      </c>
      <c r="F498" s="33">
        <v>4</v>
      </c>
      <c r="G498" s="34">
        <v>1264.29</v>
      </c>
      <c r="H498" s="34">
        <f t="shared" si="56"/>
        <v>5057.16</v>
      </c>
      <c r="I498" s="35">
        <v>45471.884027777778</v>
      </c>
      <c r="J498" s="33">
        <v>14</v>
      </c>
      <c r="K498" s="33" t="s">
        <v>40</v>
      </c>
      <c r="L498" s="33">
        <v>310</v>
      </c>
      <c r="M498" s="33">
        <v>97</v>
      </c>
      <c r="N498" s="33">
        <v>108</v>
      </c>
      <c r="O498" s="33">
        <v>492</v>
      </c>
      <c r="P498" s="33">
        <v>1</v>
      </c>
      <c r="Q498" s="33">
        <v>22</v>
      </c>
      <c r="R498" s="33" t="str">
        <f t="shared" si="57"/>
        <v>1.Young age</v>
      </c>
      <c r="S498" s="33" t="s">
        <v>41</v>
      </c>
      <c r="T498" s="33">
        <v>110028.22</v>
      </c>
      <c r="U498" s="33" t="s">
        <v>42</v>
      </c>
      <c r="V498" s="33" t="s">
        <v>50</v>
      </c>
      <c r="W498" s="36">
        <v>45471</v>
      </c>
      <c r="X498" s="37">
        <v>0.88402777777777775</v>
      </c>
      <c r="Y498" s="34">
        <f t="shared" si="58"/>
        <v>28</v>
      </c>
      <c r="Z498" s="34">
        <f t="shared" si="59"/>
        <v>28</v>
      </c>
      <c r="AA498" s="33">
        <f t="shared" si="60"/>
        <v>2024</v>
      </c>
      <c r="AB498" s="34">
        <f t="shared" si="61"/>
        <v>21</v>
      </c>
      <c r="AC498" s="34">
        <f t="shared" si="62"/>
        <v>13</v>
      </c>
      <c r="AD498" s="38">
        <f t="shared" si="63"/>
        <v>0</v>
      </c>
    </row>
    <row r="499" spans="1:30" x14ac:dyDescent="0.35">
      <c r="A499" s="39">
        <v>488</v>
      </c>
      <c r="B499" s="40">
        <v>5246</v>
      </c>
      <c r="C499" s="40">
        <v>883</v>
      </c>
      <c r="D499" s="40" t="s">
        <v>24</v>
      </c>
      <c r="E499" s="40" t="s">
        <v>47</v>
      </c>
      <c r="F499" s="40">
        <v>4</v>
      </c>
      <c r="G499" s="41">
        <v>595.9</v>
      </c>
      <c r="H499" s="41">
        <f t="shared" si="56"/>
        <v>2383.6</v>
      </c>
      <c r="I499" s="42">
        <v>45496.943749999999</v>
      </c>
      <c r="J499" s="40">
        <v>3</v>
      </c>
      <c r="K499" s="40" t="s">
        <v>40</v>
      </c>
      <c r="L499" s="40">
        <v>206</v>
      </c>
      <c r="M499" s="40">
        <v>73</v>
      </c>
      <c r="N499" s="40">
        <v>275</v>
      </c>
      <c r="O499" s="40">
        <v>344</v>
      </c>
      <c r="P499" s="40">
        <v>2</v>
      </c>
      <c r="Q499" s="40">
        <v>49</v>
      </c>
      <c r="R499" s="40" t="str">
        <f t="shared" si="57"/>
        <v>2.Middle age</v>
      </c>
      <c r="S499" s="40" t="s">
        <v>27</v>
      </c>
      <c r="T499" s="40">
        <v>83130.31</v>
      </c>
      <c r="U499" s="40" t="s">
        <v>37</v>
      </c>
      <c r="V499" s="40" t="s">
        <v>29</v>
      </c>
      <c r="W499" s="43">
        <v>45496</v>
      </c>
      <c r="X499" s="44">
        <v>0.94374999999999998</v>
      </c>
      <c r="Y499" s="41">
        <f t="shared" si="58"/>
        <v>23</v>
      </c>
      <c r="Z499" s="41">
        <f t="shared" si="59"/>
        <v>23</v>
      </c>
      <c r="AA499" s="40">
        <f t="shared" si="60"/>
        <v>2024</v>
      </c>
      <c r="AB499" s="41">
        <f t="shared" si="61"/>
        <v>22</v>
      </c>
      <c r="AC499" s="41">
        <f t="shared" si="62"/>
        <v>39</v>
      </c>
      <c r="AD499" s="45">
        <f t="shared" si="63"/>
        <v>0</v>
      </c>
    </row>
    <row r="500" spans="1:30" x14ac:dyDescent="0.35">
      <c r="A500" s="32">
        <v>489</v>
      </c>
      <c r="B500" s="33">
        <v>5050</v>
      </c>
      <c r="C500" s="33">
        <v>745</v>
      </c>
      <c r="D500" s="33" t="s">
        <v>38</v>
      </c>
      <c r="E500" s="33" t="s">
        <v>47</v>
      </c>
      <c r="F500" s="33">
        <v>3</v>
      </c>
      <c r="G500" s="34">
        <v>945.53</v>
      </c>
      <c r="H500" s="34">
        <f t="shared" si="56"/>
        <v>2836.59</v>
      </c>
      <c r="I500" s="35">
        <v>45299.765277777777</v>
      </c>
      <c r="J500" s="33">
        <v>11</v>
      </c>
      <c r="K500" s="33" t="s">
        <v>32</v>
      </c>
      <c r="L500" s="33">
        <v>34</v>
      </c>
      <c r="M500" s="33">
        <v>105</v>
      </c>
      <c r="N500" s="33">
        <v>248</v>
      </c>
      <c r="O500" s="33">
        <v>322</v>
      </c>
      <c r="P500" s="33">
        <v>2</v>
      </c>
      <c r="Q500" s="33">
        <v>37</v>
      </c>
      <c r="R500" s="33" t="str">
        <f t="shared" si="57"/>
        <v>2.Middle age</v>
      </c>
      <c r="S500" s="33" t="s">
        <v>41</v>
      </c>
      <c r="T500" s="33">
        <v>27778.84</v>
      </c>
      <c r="U500" s="33" t="s">
        <v>33</v>
      </c>
      <c r="V500" s="33" t="s">
        <v>50</v>
      </c>
      <c r="W500" s="36">
        <v>45299</v>
      </c>
      <c r="X500" s="46">
        <v>0.76527777777777772</v>
      </c>
      <c r="Y500" s="34">
        <f t="shared" si="58"/>
        <v>8</v>
      </c>
      <c r="Z500" s="34">
        <f t="shared" si="59"/>
        <v>8</v>
      </c>
      <c r="AA500" s="33">
        <f t="shared" si="60"/>
        <v>2024</v>
      </c>
      <c r="AB500" s="34">
        <f t="shared" si="61"/>
        <v>18</v>
      </c>
      <c r="AC500" s="34">
        <f t="shared" si="62"/>
        <v>22</v>
      </c>
      <c r="AD500" s="38">
        <f t="shared" si="63"/>
        <v>0</v>
      </c>
    </row>
    <row r="501" spans="1:30" x14ac:dyDescent="0.35">
      <c r="A501" s="39">
        <v>490</v>
      </c>
      <c r="B501" s="40">
        <v>5543</v>
      </c>
      <c r="C501" s="40">
        <v>150</v>
      </c>
      <c r="D501" s="40" t="s">
        <v>52</v>
      </c>
      <c r="E501" s="40" t="s">
        <v>47</v>
      </c>
      <c r="F501" s="40">
        <v>3</v>
      </c>
      <c r="G501" s="41">
        <v>1685.36</v>
      </c>
      <c r="H501" s="41">
        <f t="shared" si="56"/>
        <v>5056.08</v>
      </c>
      <c r="I501" s="42">
        <v>45379.229166666664</v>
      </c>
      <c r="J501" s="40">
        <v>2</v>
      </c>
      <c r="K501" s="40" t="s">
        <v>32</v>
      </c>
      <c r="L501" s="40">
        <v>303</v>
      </c>
      <c r="M501" s="40">
        <v>83</v>
      </c>
      <c r="N501" s="40">
        <v>198</v>
      </c>
      <c r="O501" s="40">
        <v>324</v>
      </c>
      <c r="P501" s="40">
        <v>9</v>
      </c>
      <c r="Q501" s="40">
        <v>38</v>
      </c>
      <c r="R501" s="40" t="str">
        <f t="shared" si="57"/>
        <v>2.Middle age</v>
      </c>
      <c r="S501" s="40" t="s">
        <v>27</v>
      </c>
      <c r="T501" s="40">
        <v>90979.99</v>
      </c>
      <c r="U501" s="40" t="s">
        <v>28</v>
      </c>
      <c r="V501" s="40" t="s">
        <v>29</v>
      </c>
      <c r="W501" s="43">
        <v>45379</v>
      </c>
      <c r="X501" s="44">
        <v>0.22916666666666666</v>
      </c>
      <c r="Y501" s="41">
        <f t="shared" si="58"/>
        <v>28</v>
      </c>
      <c r="Z501" s="41">
        <f t="shared" si="59"/>
        <v>28</v>
      </c>
      <c r="AA501" s="40">
        <f t="shared" si="60"/>
        <v>2024</v>
      </c>
      <c r="AB501" s="41">
        <f t="shared" si="61"/>
        <v>5</v>
      </c>
      <c r="AC501" s="41">
        <f t="shared" si="62"/>
        <v>30</v>
      </c>
      <c r="AD501" s="45">
        <f t="shared" si="63"/>
        <v>0</v>
      </c>
    </row>
    <row r="502" spans="1:30" x14ac:dyDescent="0.35">
      <c r="A502" s="32">
        <v>491</v>
      </c>
      <c r="B502" s="33">
        <v>9540</v>
      </c>
      <c r="C502" s="33">
        <v>294</v>
      </c>
      <c r="D502" s="33" t="s">
        <v>52</v>
      </c>
      <c r="E502" s="33" t="s">
        <v>25</v>
      </c>
      <c r="F502" s="33">
        <v>5</v>
      </c>
      <c r="G502" s="34">
        <v>620.44000000000005</v>
      </c>
      <c r="H502" s="34">
        <f t="shared" si="56"/>
        <v>3102.2000000000003</v>
      </c>
      <c r="I502" s="35">
        <v>45356.90625</v>
      </c>
      <c r="J502" s="33">
        <v>10</v>
      </c>
      <c r="K502" s="33" t="s">
        <v>45</v>
      </c>
      <c r="L502" s="33">
        <v>65</v>
      </c>
      <c r="M502" s="33">
        <v>86</v>
      </c>
      <c r="N502" s="33">
        <v>257</v>
      </c>
      <c r="O502" s="33">
        <v>270</v>
      </c>
      <c r="P502" s="33">
        <v>2</v>
      </c>
      <c r="Q502" s="33">
        <v>47</v>
      </c>
      <c r="R502" s="33" t="str">
        <f t="shared" si="57"/>
        <v>2.Middle age</v>
      </c>
      <c r="S502" s="33" t="s">
        <v>41</v>
      </c>
      <c r="T502" s="33">
        <v>45620.72</v>
      </c>
      <c r="U502" s="33" t="s">
        <v>33</v>
      </c>
      <c r="V502" s="33" t="s">
        <v>34</v>
      </c>
      <c r="W502" s="36">
        <v>45356</v>
      </c>
      <c r="X502" s="46">
        <v>0.90625</v>
      </c>
      <c r="Y502" s="34">
        <f t="shared" si="58"/>
        <v>5</v>
      </c>
      <c r="Z502" s="34">
        <f t="shared" si="59"/>
        <v>5</v>
      </c>
      <c r="AA502" s="33">
        <f t="shared" si="60"/>
        <v>2024</v>
      </c>
      <c r="AB502" s="34">
        <f t="shared" si="61"/>
        <v>21</v>
      </c>
      <c r="AC502" s="34">
        <f t="shared" si="62"/>
        <v>45</v>
      </c>
      <c r="AD502" s="38">
        <f t="shared" si="63"/>
        <v>0</v>
      </c>
    </row>
    <row r="503" spans="1:30" x14ac:dyDescent="0.35">
      <c r="A503" s="39">
        <v>492</v>
      </c>
      <c r="B503" s="40">
        <v>8939</v>
      </c>
      <c r="C503" s="40">
        <v>398</v>
      </c>
      <c r="D503" s="40" t="s">
        <v>24</v>
      </c>
      <c r="E503" s="40" t="s">
        <v>25</v>
      </c>
      <c r="F503" s="40">
        <v>4</v>
      </c>
      <c r="G503" s="41">
        <v>1056.8900000000001</v>
      </c>
      <c r="H503" s="41">
        <f t="shared" si="56"/>
        <v>4227.5600000000004</v>
      </c>
      <c r="I503" s="42">
        <v>45495.32708333333</v>
      </c>
      <c r="J503" s="40">
        <v>5</v>
      </c>
      <c r="K503" s="40" t="s">
        <v>26</v>
      </c>
      <c r="L503" s="40">
        <v>41</v>
      </c>
      <c r="M503" s="40">
        <v>94</v>
      </c>
      <c r="N503" s="40">
        <v>176</v>
      </c>
      <c r="O503" s="40">
        <v>290</v>
      </c>
      <c r="P503" s="40">
        <v>7</v>
      </c>
      <c r="Q503" s="40">
        <v>66</v>
      </c>
      <c r="R503" s="40" t="str">
        <f t="shared" si="57"/>
        <v xml:space="preserve">3.Senior Citizen </v>
      </c>
      <c r="S503" s="40" t="s">
        <v>27</v>
      </c>
      <c r="T503" s="40">
        <v>85937.11</v>
      </c>
      <c r="U503" s="40" t="s">
        <v>28</v>
      </c>
      <c r="V503" s="40" t="s">
        <v>43</v>
      </c>
      <c r="W503" s="43">
        <v>45495</v>
      </c>
      <c r="X503" s="44">
        <v>0.32708333333333334</v>
      </c>
      <c r="Y503" s="41">
        <f t="shared" si="58"/>
        <v>22</v>
      </c>
      <c r="Z503" s="41">
        <f t="shared" si="59"/>
        <v>22</v>
      </c>
      <c r="AA503" s="40">
        <f t="shared" si="60"/>
        <v>2024</v>
      </c>
      <c r="AB503" s="41">
        <f t="shared" si="61"/>
        <v>7</v>
      </c>
      <c r="AC503" s="41">
        <f t="shared" si="62"/>
        <v>51</v>
      </c>
      <c r="AD503" s="45">
        <f t="shared" si="63"/>
        <v>0</v>
      </c>
    </row>
    <row r="504" spans="1:30" x14ac:dyDescent="0.35">
      <c r="A504" s="32">
        <v>493</v>
      </c>
      <c r="B504" s="33">
        <v>4919</v>
      </c>
      <c r="C504" s="33">
        <v>550</v>
      </c>
      <c r="D504" s="33" t="s">
        <v>24</v>
      </c>
      <c r="E504" s="33" t="s">
        <v>47</v>
      </c>
      <c r="F504" s="33">
        <v>4</v>
      </c>
      <c r="G504" s="34">
        <v>242.38</v>
      </c>
      <c r="H504" s="34">
        <f t="shared" si="56"/>
        <v>969.52</v>
      </c>
      <c r="I504" s="35">
        <v>45371.07916666667</v>
      </c>
      <c r="J504" s="33">
        <v>2</v>
      </c>
      <c r="K504" s="33" t="s">
        <v>32</v>
      </c>
      <c r="L504" s="33">
        <v>485</v>
      </c>
      <c r="M504" s="33">
        <v>137</v>
      </c>
      <c r="N504" s="33">
        <v>118</v>
      </c>
      <c r="O504" s="33">
        <v>111</v>
      </c>
      <c r="P504" s="33">
        <v>10</v>
      </c>
      <c r="Q504" s="33">
        <v>34</v>
      </c>
      <c r="R504" s="33" t="str">
        <f t="shared" si="57"/>
        <v>1.Young age</v>
      </c>
      <c r="S504" s="33" t="s">
        <v>27</v>
      </c>
      <c r="T504" s="33">
        <v>108653.29</v>
      </c>
      <c r="U504" s="33" t="s">
        <v>42</v>
      </c>
      <c r="V504" s="33" t="s">
        <v>50</v>
      </c>
      <c r="W504" s="36">
        <v>45371</v>
      </c>
      <c r="X504" s="37">
        <v>7.9166666666666663E-2</v>
      </c>
      <c r="Y504" s="34">
        <f t="shared" si="58"/>
        <v>20</v>
      </c>
      <c r="Z504" s="34">
        <f t="shared" si="59"/>
        <v>20</v>
      </c>
      <c r="AA504" s="33">
        <f t="shared" si="60"/>
        <v>2024</v>
      </c>
      <c r="AB504" s="34">
        <f t="shared" si="61"/>
        <v>1</v>
      </c>
      <c r="AC504" s="34">
        <f t="shared" si="62"/>
        <v>54</v>
      </c>
      <c r="AD504" s="38">
        <f t="shared" si="63"/>
        <v>0</v>
      </c>
    </row>
    <row r="505" spans="1:30" x14ac:dyDescent="0.35">
      <c r="A505" s="39">
        <v>494</v>
      </c>
      <c r="B505" s="40">
        <v>5499</v>
      </c>
      <c r="C505" s="40">
        <v>507</v>
      </c>
      <c r="D505" s="40" t="s">
        <v>38</v>
      </c>
      <c r="E505" s="40" t="s">
        <v>25</v>
      </c>
      <c r="F505" s="40">
        <v>4</v>
      </c>
      <c r="G505" s="41">
        <v>1965.27</v>
      </c>
      <c r="H505" s="41">
        <f t="shared" si="56"/>
        <v>7861.08</v>
      </c>
      <c r="I505" s="42">
        <v>45352.712500000001</v>
      </c>
      <c r="J505" s="40">
        <v>11</v>
      </c>
      <c r="K505" s="40" t="s">
        <v>32</v>
      </c>
      <c r="L505" s="40">
        <v>74</v>
      </c>
      <c r="M505" s="40">
        <v>134</v>
      </c>
      <c r="N505" s="40">
        <v>135</v>
      </c>
      <c r="O505" s="40">
        <v>454</v>
      </c>
      <c r="P505" s="40">
        <v>4</v>
      </c>
      <c r="Q505" s="40">
        <v>24</v>
      </c>
      <c r="R505" s="40" t="str">
        <f t="shared" si="57"/>
        <v>1.Young age</v>
      </c>
      <c r="S505" s="40" t="s">
        <v>41</v>
      </c>
      <c r="T505" s="40">
        <v>118260.82</v>
      </c>
      <c r="U505" s="40" t="s">
        <v>42</v>
      </c>
      <c r="V505" s="40" t="s">
        <v>34</v>
      </c>
      <c r="W505" s="43">
        <v>45352</v>
      </c>
      <c r="X505" s="47">
        <v>0.71250000000000002</v>
      </c>
      <c r="Y505" s="41">
        <f t="shared" si="58"/>
        <v>1</v>
      </c>
      <c r="Z505" s="41">
        <f t="shared" si="59"/>
        <v>1</v>
      </c>
      <c r="AA505" s="40">
        <f t="shared" si="60"/>
        <v>2024</v>
      </c>
      <c r="AB505" s="41">
        <f t="shared" si="61"/>
        <v>17</v>
      </c>
      <c r="AC505" s="41">
        <f t="shared" si="62"/>
        <v>6</v>
      </c>
      <c r="AD505" s="45">
        <f t="shared" si="63"/>
        <v>0</v>
      </c>
    </row>
    <row r="506" spans="1:30" x14ac:dyDescent="0.35">
      <c r="A506" s="32">
        <v>495</v>
      </c>
      <c r="B506" s="33">
        <v>8206</v>
      </c>
      <c r="C506" s="33">
        <v>411</v>
      </c>
      <c r="D506" s="33" t="s">
        <v>52</v>
      </c>
      <c r="E506" s="33" t="s">
        <v>47</v>
      </c>
      <c r="F506" s="33">
        <v>3</v>
      </c>
      <c r="G506" s="34">
        <v>425.32</v>
      </c>
      <c r="H506" s="34">
        <f t="shared" si="56"/>
        <v>1275.96</v>
      </c>
      <c r="I506" s="35">
        <v>45397.227083333331</v>
      </c>
      <c r="J506" s="33">
        <v>20</v>
      </c>
      <c r="K506" s="33" t="s">
        <v>36</v>
      </c>
      <c r="L506" s="33">
        <v>328</v>
      </c>
      <c r="M506" s="33">
        <v>114</v>
      </c>
      <c r="N506" s="33">
        <v>154</v>
      </c>
      <c r="O506" s="33">
        <v>441</v>
      </c>
      <c r="P506" s="33">
        <v>5</v>
      </c>
      <c r="Q506" s="33">
        <v>48</v>
      </c>
      <c r="R506" s="33" t="str">
        <f t="shared" si="57"/>
        <v>2.Middle age</v>
      </c>
      <c r="S506" s="33" t="s">
        <v>41</v>
      </c>
      <c r="T506" s="33">
        <v>67284.990000000005</v>
      </c>
      <c r="U506" s="33" t="s">
        <v>33</v>
      </c>
      <c r="V506" s="33" t="s">
        <v>50</v>
      </c>
      <c r="W506" s="36">
        <v>45397</v>
      </c>
      <c r="X506" s="37">
        <v>0.22708333333333333</v>
      </c>
      <c r="Y506" s="34">
        <f t="shared" si="58"/>
        <v>15</v>
      </c>
      <c r="Z506" s="34">
        <f t="shared" si="59"/>
        <v>15</v>
      </c>
      <c r="AA506" s="33">
        <f t="shared" si="60"/>
        <v>2024</v>
      </c>
      <c r="AB506" s="34">
        <f t="shared" si="61"/>
        <v>5</v>
      </c>
      <c r="AC506" s="34">
        <f t="shared" si="62"/>
        <v>27</v>
      </c>
      <c r="AD506" s="38">
        <f t="shared" si="63"/>
        <v>0</v>
      </c>
    </row>
    <row r="507" spans="1:30" x14ac:dyDescent="0.35">
      <c r="A507" s="39">
        <v>496</v>
      </c>
      <c r="B507" s="40">
        <v>2269</v>
      </c>
      <c r="C507" s="40">
        <v>892</v>
      </c>
      <c r="D507" s="40" t="s">
        <v>39</v>
      </c>
      <c r="E507" s="40" t="s">
        <v>47</v>
      </c>
      <c r="F507" s="40">
        <v>5</v>
      </c>
      <c r="G507" s="41">
        <v>54.85</v>
      </c>
      <c r="H507" s="41">
        <f t="shared" si="56"/>
        <v>274.25</v>
      </c>
      <c r="I507" s="42">
        <v>45479.799305555556</v>
      </c>
      <c r="J507" s="40">
        <v>18</v>
      </c>
      <c r="K507" s="40" t="s">
        <v>40</v>
      </c>
      <c r="L507" s="40">
        <v>363</v>
      </c>
      <c r="M507" s="40">
        <v>144</v>
      </c>
      <c r="N507" s="40">
        <v>181</v>
      </c>
      <c r="O507" s="40">
        <v>120</v>
      </c>
      <c r="P507" s="40">
        <v>10</v>
      </c>
      <c r="Q507" s="40">
        <v>58</v>
      </c>
      <c r="R507" s="40" t="str">
        <f t="shared" si="57"/>
        <v>2.Middle age</v>
      </c>
      <c r="S507" s="40" t="s">
        <v>27</v>
      </c>
      <c r="T507" s="40">
        <v>92364.54</v>
      </c>
      <c r="U507" s="40" t="s">
        <v>28</v>
      </c>
      <c r="V507" s="40" t="s">
        <v>34</v>
      </c>
      <c r="W507" s="43">
        <v>45479</v>
      </c>
      <c r="X507" s="47">
        <v>0.7993055555555556</v>
      </c>
      <c r="Y507" s="41">
        <f t="shared" si="58"/>
        <v>6</v>
      </c>
      <c r="Z507" s="41">
        <f t="shared" si="59"/>
        <v>6</v>
      </c>
      <c r="AA507" s="40">
        <f t="shared" si="60"/>
        <v>2024</v>
      </c>
      <c r="AB507" s="41">
        <f t="shared" si="61"/>
        <v>19</v>
      </c>
      <c r="AC507" s="41">
        <f t="shared" si="62"/>
        <v>11</v>
      </c>
      <c r="AD507" s="45">
        <f t="shared" si="63"/>
        <v>0</v>
      </c>
    </row>
    <row r="508" spans="1:30" x14ac:dyDescent="0.35">
      <c r="A508" s="32">
        <v>497</v>
      </c>
      <c r="B508" s="33">
        <v>5681</v>
      </c>
      <c r="C508" s="33">
        <v>947</v>
      </c>
      <c r="D508" s="33" t="s">
        <v>24</v>
      </c>
      <c r="E508" s="33" t="s">
        <v>47</v>
      </c>
      <c r="F508" s="33">
        <v>4</v>
      </c>
      <c r="G508" s="34">
        <v>835.57</v>
      </c>
      <c r="H508" s="34">
        <f t="shared" si="56"/>
        <v>3342.28</v>
      </c>
      <c r="I508" s="35">
        <v>45538.060416666667</v>
      </c>
      <c r="J508" s="33">
        <v>13</v>
      </c>
      <c r="K508" s="33" t="s">
        <v>36</v>
      </c>
      <c r="L508" s="33">
        <v>219</v>
      </c>
      <c r="M508" s="33">
        <v>131</v>
      </c>
      <c r="N508" s="33">
        <v>143</v>
      </c>
      <c r="O508" s="33">
        <v>242</v>
      </c>
      <c r="P508" s="33">
        <v>2</v>
      </c>
      <c r="Q508" s="33">
        <v>57</v>
      </c>
      <c r="R508" s="33" t="str">
        <f t="shared" si="57"/>
        <v>2.Middle age</v>
      </c>
      <c r="S508" s="33" t="s">
        <v>41</v>
      </c>
      <c r="T508" s="33">
        <v>104926.48</v>
      </c>
      <c r="U508" s="33" t="s">
        <v>28</v>
      </c>
      <c r="V508" s="33" t="s">
        <v>34</v>
      </c>
      <c r="W508" s="36">
        <v>45538</v>
      </c>
      <c r="X508" s="46">
        <v>6.0416666666666667E-2</v>
      </c>
      <c r="Y508" s="34">
        <f t="shared" si="58"/>
        <v>3</v>
      </c>
      <c r="Z508" s="34">
        <f t="shared" si="59"/>
        <v>3</v>
      </c>
      <c r="AA508" s="33">
        <f t="shared" si="60"/>
        <v>2024</v>
      </c>
      <c r="AB508" s="34">
        <f t="shared" si="61"/>
        <v>1</v>
      </c>
      <c r="AC508" s="34">
        <f t="shared" si="62"/>
        <v>27</v>
      </c>
      <c r="AD508" s="38">
        <f t="shared" si="63"/>
        <v>0</v>
      </c>
    </row>
    <row r="509" spans="1:30" x14ac:dyDescent="0.35">
      <c r="A509" s="39">
        <v>498</v>
      </c>
      <c r="B509" s="40">
        <v>4841</v>
      </c>
      <c r="C509" s="40">
        <v>392</v>
      </c>
      <c r="D509" s="40" t="s">
        <v>24</v>
      </c>
      <c r="E509" s="40" t="s">
        <v>47</v>
      </c>
      <c r="F509" s="40">
        <v>5</v>
      </c>
      <c r="G509" s="41">
        <v>1694.68</v>
      </c>
      <c r="H509" s="41">
        <f t="shared" si="56"/>
        <v>8473.4</v>
      </c>
      <c r="I509" s="42">
        <v>45345.943055555559</v>
      </c>
      <c r="J509" s="40">
        <v>17</v>
      </c>
      <c r="K509" s="40" t="s">
        <v>36</v>
      </c>
      <c r="L509" s="40">
        <v>462</v>
      </c>
      <c r="M509" s="40">
        <v>68</v>
      </c>
      <c r="N509" s="40">
        <v>240</v>
      </c>
      <c r="O509" s="40">
        <v>196</v>
      </c>
      <c r="P509" s="40">
        <v>1</v>
      </c>
      <c r="Q509" s="40">
        <v>22</v>
      </c>
      <c r="R509" s="40" t="str">
        <f t="shared" si="57"/>
        <v>1.Young age</v>
      </c>
      <c r="S509" s="40" t="s">
        <v>46</v>
      </c>
      <c r="T509" s="40">
        <v>87149.49</v>
      </c>
      <c r="U509" s="40" t="s">
        <v>42</v>
      </c>
      <c r="V509" s="40" t="s">
        <v>43</v>
      </c>
      <c r="W509" s="43">
        <v>45345</v>
      </c>
      <c r="X509" s="44">
        <v>0.94305555555555554</v>
      </c>
      <c r="Y509" s="41">
        <f t="shared" si="58"/>
        <v>23</v>
      </c>
      <c r="Z509" s="41">
        <f t="shared" si="59"/>
        <v>23</v>
      </c>
      <c r="AA509" s="40">
        <f t="shared" si="60"/>
        <v>2024</v>
      </c>
      <c r="AB509" s="41">
        <f t="shared" si="61"/>
        <v>22</v>
      </c>
      <c r="AC509" s="41">
        <f t="shared" si="62"/>
        <v>38</v>
      </c>
      <c r="AD509" s="45">
        <f t="shared" si="63"/>
        <v>0</v>
      </c>
    </row>
    <row r="510" spans="1:30" x14ac:dyDescent="0.35">
      <c r="A510" s="32">
        <v>499</v>
      </c>
      <c r="B510" s="33">
        <v>5451</v>
      </c>
      <c r="C510" s="33">
        <v>572</v>
      </c>
      <c r="D510" s="33" t="s">
        <v>49</v>
      </c>
      <c r="E510" s="33" t="s">
        <v>47</v>
      </c>
      <c r="F510" s="33">
        <v>4</v>
      </c>
      <c r="G510" s="34">
        <v>466.59</v>
      </c>
      <c r="H510" s="34">
        <f t="shared" si="56"/>
        <v>1866.36</v>
      </c>
      <c r="I510" s="35">
        <v>45408.224999999999</v>
      </c>
      <c r="J510" s="33">
        <v>12</v>
      </c>
      <c r="K510" s="33" t="s">
        <v>45</v>
      </c>
      <c r="L510" s="33">
        <v>290</v>
      </c>
      <c r="M510" s="33">
        <v>126</v>
      </c>
      <c r="N510" s="33">
        <v>235</v>
      </c>
      <c r="O510" s="33">
        <v>352</v>
      </c>
      <c r="P510" s="33">
        <v>7</v>
      </c>
      <c r="Q510" s="33">
        <v>50</v>
      </c>
      <c r="R510" s="33" t="str">
        <f t="shared" si="57"/>
        <v>2.Middle age</v>
      </c>
      <c r="S510" s="33" t="s">
        <v>46</v>
      </c>
      <c r="T510" s="33">
        <v>40259.019999999997</v>
      </c>
      <c r="U510" s="33" t="s">
        <v>28</v>
      </c>
      <c r="V510" s="33" t="s">
        <v>43</v>
      </c>
      <c r="W510" s="36">
        <v>45408</v>
      </c>
      <c r="X510" s="37">
        <v>0.22500000000000001</v>
      </c>
      <c r="Y510" s="34">
        <f t="shared" si="58"/>
        <v>26</v>
      </c>
      <c r="Z510" s="34">
        <f t="shared" si="59"/>
        <v>26</v>
      </c>
      <c r="AA510" s="33">
        <f t="shared" si="60"/>
        <v>2024</v>
      </c>
      <c r="AB510" s="34">
        <f t="shared" si="61"/>
        <v>5</v>
      </c>
      <c r="AC510" s="34">
        <f t="shared" si="62"/>
        <v>24</v>
      </c>
      <c r="AD510" s="38">
        <f t="shared" si="63"/>
        <v>0</v>
      </c>
    </row>
    <row r="511" spans="1:30" x14ac:dyDescent="0.35">
      <c r="A511" s="39">
        <v>500</v>
      </c>
      <c r="B511" s="40">
        <v>6502</v>
      </c>
      <c r="C511" s="40">
        <v>270</v>
      </c>
      <c r="D511" s="40" t="s">
        <v>51</v>
      </c>
      <c r="E511" s="40" t="s">
        <v>25</v>
      </c>
      <c r="F511" s="40">
        <v>3</v>
      </c>
      <c r="G511" s="41">
        <v>1934.88</v>
      </c>
      <c r="H511" s="41">
        <f t="shared" si="56"/>
        <v>5804.64</v>
      </c>
      <c r="I511" s="42">
        <v>45535.535416666666</v>
      </c>
      <c r="J511" s="40">
        <v>14</v>
      </c>
      <c r="K511" s="40" t="s">
        <v>32</v>
      </c>
      <c r="L511" s="40">
        <v>230</v>
      </c>
      <c r="M511" s="40">
        <v>103</v>
      </c>
      <c r="N511" s="40">
        <v>239</v>
      </c>
      <c r="O511" s="40">
        <v>273</v>
      </c>
      <c r="P511" s="40">
        <v>8</v>
      </c>
      <c r="Q511" s="40">
        <v>35</v>
      </c>
      <c r="R511" s="40" t="str">
        <f t="shared" si="57"/>
        <v>2.Middle age</v>
      </c>
      <c r="S511" s="40" t="s">
        <v>46</v>
      </c>
      <c r="T511" s="40">
        <v>67987.98</v>
      </c>
      <c r="U511" s="40" t="s">
        <v>42</v>
      </c>
      <c r="V511" s="40" t="s">
        <v>50</v>
      </c>
      <c r="W511" s="43">
        <v>45535</v>
      </c>
      <c r="X511" s="44">
        <v>0.53541666666666665</v>
      </c>
      <c r="Y511" s="41">
        <f t="shared" si="58"/>
        <v>31</v>
      </c>
      <c r="Z511" s="41">
        <f t="shared" si="59"/>
        <v>31</v>
      </c>
      <c r="AA511" s="40">
        <f t="shared" si="60"/>
        <v>2024</v>
      </c>
      <c r="AB511" s="41">
        <f t="shared" si="61"/>
        <v>12</v>
      </c>
      <c r="AC511" s="41">
        <f t="shared" si="62"/>
        <v>51</v>
      </c>
      <c r="AD511" s="45">
        <f t="shared" si="63"/>
        <v>0</v>
      </c>
    </row>
    <row r="512" spans="1:30" x14ac:dyDescent="0.35">
      <c r="A512" s="32">
        <v>501</v>
      </c>
      <c r="B512" s="33">
        <v>6238</v>
      </c>
      <c r="C512" s="33">
        <v>532</v>
      </c>
      <c r="D512" s="33" t="s">
        <v>38</v>
      </c>
      <c r="E512" s="33" t="s">
        <v>25</v>
      </c>
      <c r="F512" s="33">
        <v>1</v>
      </c>
      <c r="G512" s="34">
        <v>1833.78</v>
      </c>
      <c r="H512" s="34">
        <f t="shared" si="56"/>
        <v>1833.78</v>
      </c>
      <c r="I512" s="35">
        <v>45332.512499999997</v>
      </c>
      <c r="J512" s="33">
        <v>20</v>
      </c>
      <c r="K512" s="33" t="s">
        <v>45</v>
      </c>
      <c r="L512" s="33">
        <v>432</v>
      </c>
      <c r="M512" s="33">
        <v>144</v>
      </c>
      <c r="N512" s="33">
        <v>257</v>
      </c>
      <c r="O512" s="33">
        <v>428</v>
      </c>
      <c r="P512" s="33">
        <v>7</v>
      </c>
      <c r="Q512" s="33">
        <v>58</v>
      </c>
      <c r="R512" s="33" t="str">
        <f t="shared" si="57"/>
        <v>2.Middle age</v>
      </c>
      <c r="S512" s="33" t="s">
        <v>46</v>
      </c>
      <c r="T512" s="33">
        <v>63666.78</v>
      </c>
      <c r="U512" s="33" t="s">
        <v>37</v>
      </c>
      <c r="V512" s="33" t="s">
        <v>34</v>
      </c>
      <c r="W512" s="36">
        <v>45332</v>
      </c>
      <c r="X512" s="46">
        <v>0.51249999999999996</v>
      </c>
      <c r="Y512" s="34">
        <f t="shared" si="58"/>
        <v>10</v>
      </c>
      <c r="Z512" s="34">
        <f t="shared" si="59"/>
        <v>10</v>
      </c>
      <c r="AA512" s="33">
        <f t="shared" si="60"/>
        <v>2024</v>
      </c>
      <c r="AB512" s="34">
        <f t="shared" si="61"/>
        <v>12</v>
      </c>
      <c r="AC512" s="34">
        <f t="shared" si="62"/>
        <v>18</v>
      </c>
      <c r="AD512" s="38">
        <f t="shared" si="63"/>
        <v>0</v>
      </c>
    </row>
    <row r="513" spans="1:30" x14ac:dyDescent="0.35">
      <c r="A513" s="39">
        <v>502</v>
      </c>
      <c r="B513" s="40">
        <v>9849</v>
      </c>
      <c r="C513" s="40">
        <v>401</v>
      </c>
      <c r="D513" s="40" t="s">
        <v>38</v>
      </c>
      <c r="E513" s="40" t="s">
        <v>47</v>
      </c>
      <c r="F513" s="40">
        <v>4</v>
      </c>
      <c r="G513" s="41">
        <v>218.58</v>
      </c>
      <c r="H513" s="41">
        <f t="shared" si="56"/>
        <v>874.32</v>
      </c>
      <c r="I513" s="42">
        <v>45433.847222222219</v>
      </c>
      <c r="J513" s="40">
        <v>15</v>
      </c>
      <c r="K513" s="40" t="s">
        <v>40</v>
      </c>
      <c r="L513" s="40">
        <v>378</v>
      </c>
      <c r="M513" s="40">
        <v>126</v>
      </c>
      <c r="N513" s="40">
        <v>249</v>
      </c>
      <c r="O513" s="40">
        <v>201</v>
      </c>
      <c r="P513" s="40">
        <v>10</v>
      </c>
      <c r="Q513" s="40">
        <v>51</v>
      </c>
      <c r="R513" s="40" t="str">
        <f t="shared" si="57"/>
        <v>2.Middle age</v>
      </c>
      <c r="S513" s="40" t="s">
        <v>41</v>
      </c>
      <c r="T513" s="40">
        <v>83058.31</v>
      </c>
      <c r="U513" s="40" t="s">
        <v>37</v>
      </c>
      <c r="V513" s="40" t="s">
        <v>50</v>
      </c>
      <c r="W513" s="43">
        <v>45433</v>
      </c>
      <c r="X513" s="44">
        <v>0.84722222222222221</v>
      </c>
      <c r="Y513" s="41">
        <f t="shared" si="58"/>
        <v>21</v>
      </c>
      <c r="Z513" s="41">
        <f t="shared" si="59"/>
        <v>21</v>
      </c>
      <c r="AA513" s="40">
        <f t="shared" si="60"/>
        <v>2024</v>
      </c>
      <c r="AB513" s="41">
        <f t="shared" si="61"/>
        <v>20</v>
      </c>
      <c r="AC513" s="41">
        <f t="shared" si="62"/>
        <v>20</v>
      </c>
      <c r="AD513" s="45">
        <f t="shared" si="63"/>
        <v>0</v>
      </c>
    </row>
    <row r="514" spans="1:30" x14ac:dyDescent="0.35">
      <c r="A514" s="32">
        <v>503</v>
      </c>
      <c r="B514" s="33">
        <v>2320</v>
      </c>
      <c r="C514" s="33">
        <v>727</v>
      </c>
      <c r="D514" s="33" t="s">
        <v>51</v>
      </c>
      <c r="E514" s="33" t="s">
        <v>25</v>
      </c>
      <c r="F514" s="33">
        <v>2</v>
      </c>
      <c r="G514" s="34">
        <v>229.93</v>
      </c>
      <c r="H514" s="34">
        <f t="shared" si="56"/>
        <v>459.86</v>
      </c>
      <c r="I514" s="35">
        <v>45378.783333333333</v>
      </c>
      <c r="J514" s="33">
        <v>15</v>
      </c>
      <c r="K514" s="33" t="s">
        <v>26</v>
      </c>
      <c r="L514" s="33">
        <v>456</v>
      </c>
      <c r="M514" s="33">
        <v>86</v>
      </c>
      <c r="N514" s="33">
        <v>272</v>
      </c>
      <c r="O514" s="33">
        <v>477</v>
      </c>
      <c r="P514" s="33">
        <v>9</v>
      </c>
      <c r="Q514" s="33">
        <v>18</v>
      </c>
      <c r="R514" s="33" t="str">
        <f t="shared" si="57"/>
        <v>1.Young age</v>
      </c>
      <c r="S514" s="33" t="s">
        <v>27</v>
      </c>
      <c r="T514" s="33">
        <v>72495.460000000006</v>
      </c>
      <c r="U514" s="33" t="s">
        <v>33</v>
      </c>
      <c r="V514" s="33" t="s">
        <v>43</v>
      </c>
      <c r="W514" s="36">
        <v>45378</v>
      </c>
      <c r="X514" s="37">
        <v>0.78333333333333333</v>
      </c>
      <c r="Y514" s="34">
        <f t="shared" si="58"/>
        <v>27</v>
      </c>
      <c r="Z514" s="34">
        <f t="shared" si="59"/>
        <v>27</v>
      </c>
      <c r="AA514" s="33">
        <f t="shared" si="60"/>
        <v>2024</v>
      </c>
      <c r="AB514" s="34">
        <f t="shared" si="61"/>
        <v>18</v>
      </c>
      <c r="AC514" s="34">
        <f t="shared" si="62"/>
        <v>48</v>
      </c>
      <c r="AD514" s="38">
        <f t="shared" si="63"/>
        <v>0</v>
      </c>
    </row>
    <row r="515" spans="1:30" x14ac:dyDescent="0.35">
      <c r="A515" s="39">
        <v>504</v>
      </c>
      <c r="B515" s="40">
        <v>3267</v>
      </c>
      <c r="C515" s="40">
        <v>155</v>
      </c>
      <c r="D515" s="40" t="s">
        <v>24</v>
      </c>
      <c r="E515" s="40" t="s">
        <v>25</v>
      </c>
      <c r="F515" s="40">
        <v>4</v>
      </c>
      <c r="G515" s="41">
        <v>1633.33</v>
      </c>
      <c r="H515" s="41">
        <f t="shared" si="56"/>
        <v>6533.32</v>
      </c>
      <c r="I515" s="42">
        <v>45413.13958333333</v>
      </c>
      <c r="J515" s="40">
        <v>3</v>
      </c>
      <c r="K515" s="40" t="s">
        <v>26</v>
      </c>
      <c r="L515" s="40">
        <v>159</v>
      </c>
      <c r="M515" s="40">
        <v>143</v>
      </c>
      <c r="N515" s="40">
        <v>100</v>
      </c>
      <c r="O515" s="40">
        <v>153</v>
      </c>
      <c r="P515" s="40">
        <v>8</v>
      </c>
      <c r="Q515" s="40">
        <v>19</v>
      </c>
      <c r="R515" s="40" t="str">
        <f t="shared" si="57"/>
        <v>1.Young age</v>
      </c>
      <c r="S515" s="40" t="s">
        <v>41</v>
      </c>
      <c r="T515" s="40">
        <v>49459.72</v>
      </c>
      <c r="U515" s="40" t="s">
        <v>37</v>
      </c>
      <c r="V515" s="40" t="s">
        <v>43</v>
      </c>
      <c r="W515" s="43">
        <v>45413</v>
      </c>
      <c r="X515" s="47">
        <v>0.13958333333333334</v>
      </c>
      <c r="Y515" s="41">
        <f t="shared" si="58"/>
        <v>1</v>
      </c>
      <c r="Z515" s="41">
        <f t="shared" si="59"/>
        <v>1</v>
      </c>
      <c r="AA515" s="40">
        <f t="shared" si="60"/>
        <v>2024</v>
      </c>
      <c r="AB515" s="41">
        <f t="shared" si="61"/>
        <v>3</v>
      </c>
      <c r="AC515" s="41">
        <f t="shared" si="62"/>
        <v>21</v>
      </c>
      <c r="AD515" s="45">
        <f t="shared" si="63"/>
        <v>0</v>
      </c>
    </row>
    <row r="516" spans="1:30" x14ac:dyDescent="0.35">
      <c r="A516" s="32">
        <v>505</v>
      </c>
      <c r="B516" s="33">
        <v>3471</v>
      </c>
      <c r="C516" s="33">
        <v>806</v>
      </c>
      <c r="D516" s="33" t="s">
        <v>52</v>
      </c>
      <c r="E516" s="33" t="s">
        <v>25</v>
      </c>
      <c r="F516" s="33">
        <v>3</v>
      </c>
      <c r="G516" s="34">
        <v>1850.48</v>
      </c>
      <c r="H516" s="34">
        <f t="shared" si="56"/>
        <v>5551.4400000000005</v>
      </c>
      <c r="I516" s="35">
        <v>45403.352777777778</v>
      </c>
      <c r="J516" s="33">
        <v>10</v>
      </c>
      <c r="K516" s="33" t="s">
        <v>45</v>
      </c>
      <c r="L516" s="33">
        <v>285</v>
      </c>
      <c r="M516" s="33">
        <v>97</v>
      </c>
      <c r="N516" s="33">
        <v>273</v>
      </c>
      <c r="O516" s="33">
        <v>270</v>
      </c>
      <c r="P516" s="33">
        <v>2</v>
      </c>
      <c r="Q516" s="33">
        <v>68</v>
      </c>
      <c r="R516" s="33" t="str">
        <f t="shared" si="57"/>
        <v xml:space="preserve">3.Senior Citizen </v>
      </c>
      <c r="S516" s="33" t="s">
        <v>41</v>
      </c>
      <c r="T516" s="33">
        <v>78817.98</v>
      </c>
      <c r="U516" s="33" t="s">
        <v>37</v>
      </c>
      <c r="V516" s="33" t="s">
        <v>50</v>
      </c>
      <c r="W516" s="36">
        <v>45403</v>
      </c>
      <c r="X516" s="37">
        <v>0.3527777777777778</v>
      </c>
      <c r="Y516" s="34">
        <f t="shared" si="58"/>
        <v>21</v>
      </c>
      <c r="Z516" s="34">
        <f t="shared" si="59"/>
        <v>21</v>
      </c>
      <c r="AA516" s="33">
        <f t="shared" si="60"/>
        <v>2024</v>
      </c>
      <c r="AB516" s="34">
        <f t="shared" si="61"/>
        <v>8</v>
      </c>
      <c r="AC516" s="34">
        <f t="shared" si="62"/>
        <v>28</v>
      </c>
      <c r="AD516" s="38">
        <f t="shared" si="63"/>
        <v>0</v>
      </c>
    </row>
    <row r="517" spans="1:30" x14ac:dyDescent="0.35">
      <c r="A517" s="39">
        <v>506</v>
      </c>
      <c r="B517" s="40">
        <v>4788</v>
      </c>
      <c r="C517" s="40">
        <v>629</v>
      </c>
      <c r="D517" s="40" t="s">
        <v>51</v>
      </c>
      <c r="E517" s="40" t="s">
        <v>47</v>
      </c>
      <c r="F517" s="40">
        <v>4</v>
      </c>
      <c r="G517" s="41">
        <v>1606.55</v>
      </c>
      <c r="H517" s="41">
        <f t="shared" si="56"/>
        <v>6426.2</v>
      </c>
      <c r="I517" s="42">
        <v>45305.003472222219</v>
      </c>
      <c r="J517" s="40">
        <v>7</v>
      </c>
      <c r="K517" s="40" t="s">
        <v>36</v>
      </c>
      <c r="L517" s="40">
        <v>429</v>
      </c>
      <c r="M517" s="40">
        <v>82</v>
      </c>
      <c r="N517" s="40">
        <v>240</v>
      </c>
      <c r="O517" s="40">
        <v>328</v>
      </c>
      <c r="P517" s="40">
        <v>1</v>
      </c>
      <c r="Q517" s="40">
        <v>21</v>
      </c>
      <c r="R517" s="40" t="str">
        <f t="shared" si="57"/>
        <v>1.Young age</v>
      </c>
      <c r="S517" s="40" t="s">
        <v>27</v>
      </c>
      <c r="T517" s="40">
        <v>104912.74</v>
      </c>
      <c r="U517" s="40" t="s">
        <v>42</v>
      </c>
      <c r="V517" s="40" t="s">
        <v>29</v>
      </c>
      <c r="W517" s="43">
        <v>45305</v>
      </c>
      <c r="X517" s="44">
        <v>3.472222222222222E-3</v>
      </c>
      <c r="Y517" s="41">
        <f t="shared" si="58"/>
        <v>14</v>
      </c>
      <c r="Z517" s="41">
        <f t="shared" si="59"/>
        <v>14</v>
      </c>
      <c r="AA517" s="40">
        <f t="shared" si="60"/>
        <v>2024</v>
      </c>
      <c r="AB517" s="41">
        <f t="shared" si="61"/>
        <v>0</v>
      </c>
      <c r="AC517" s="41">
        <f t="shared" si="62"/>
        <v>5</v>
      </c>
      <c r="AD517" s="45">
        <f t="shared" si="63"/>
        <v>0</v>
      </c>
    </row>
    <row r="518" spans="1:30" x14ac:dyDescent="0.35">
      <c r="A518" s="32">
        <v>507</v>
      </c>
      <c r="B518" s="33">
        <v>7275</v>
      </c>
      <c r="C518" s="33">
        <v>245</v>
      </c>
      <c r="D518" s="33" t="s">
        <v>52</v>
      </c>
      <c r="E518" s="33" t="s">
        <v>47</v>
      </c>
      <c r="F518" s="33">
        <v>1</v>
      </c>
      <c r="G518" s="34">
        <v>226.14</v>
      </c>
      <c r="H518" s="34">
        <f t="shared" si="56"/>
        <v>226.14</v>
      </c>
      <c r="I518" s="35">
        <v>45509.397916666669</v>
      </c>
      <c r="J518" s="33">
        <v>7</v>
      </c>
      <c r="K518" s="33" t="s">
        <v>36</v>
      </c>
      <c r="L518" s="33">
        <v>389</v>
      </c>
      <c r="M518" s="33">
        <v>61</v>
      </c>
      <c r="N518" s="33">
        <v>231</v>
      </c>
      <c r="O518" s="33">
        <v>281</v>
      </c>
      <c r="P518" s="33">
        <v>2</v>
      </c>
      <c r="Q518" s="33">
        <v>19</v>
      </c>
      <c r="R518" s="33" t="str">
        <f t="shared" si="57"/>
        <v>1.Young age</v>
      </c>
      <c r="S518" s="33" t="s">
        <v>46</v>
      </c>
      <c r="T518" s="33">
        <v>82851.02</v>
      </c>
      <c r="U518" s="33" t="s">
        <v>28</v>
      </c>
      <c r="V518" s="33" t="s">
        <v>43</v>
      </c>
      <c r="W518" s="36">
        <v>45509</v>
      </c>
      <c r="X518" s="46">
        <v>0.39791666666666664</v>
      </c>
      <c r="Y518" s="34">
        <f t="shared" si="58"/>
        <v>5</v>
      </c>
      <c r="Z518" s="34">
        <f t="shared" si="59"/>
        <v>5</v>
      </c>
      <c r="AA518" s="33">
        <f t="shared" si="60"/>
        <v>2024</v>
      </c>
      <c r="AB518" s="34">
        <f t="shared" si="61"/>
        <v>9</v>
      </c>
      <c r="AC518" s="34">
        <f t="shared" si="62"/>
        <v>33</v>
      </c>
      <c r="AD518" s="38">
        <f t="shared" si="63"/>
        <v>0</v>
      </c>
    </row>
    <row r="519" spans="1:30" x14ac:dyDescent="0.35">
      <c r="A519" s="39">
        <v>508</v>
      </c>
      <c r="B519" s="40">
        <v>3503</v>
      </c>
      <c r="C519" s="40">
        <v>574</v>
      </c>
      <c r="D519" s="40" t="s">
        <v>51</v>
      </c>
      <c r="E519" s="40" t="s">
        <v>25</v>
      </c>
      <c r="F519" s="40">
        <v>3</v>
      </c>
      <c r="G519" s="41">
        <v>1104.72</v>
      </c>
      <c r="H519" s="41">
        <f t="shared" si="56"/>
        <v>3314.16</v>
      </c>
      <c r="I519" s="42">
        <v>45394.517361111109</v>
      </c>
      <c r="J519" s="40">
        <v>14</v>
      </c>
      <c r="K519" s="40" t="s">
        <v>45</v>
      </c>
      <c r="L519" s="40">
        <v>358</v>
      </c>
      <c r="M519" s="40">
        <v>134</v>
      </c>
      <c r="N519" s="40">
        <v>294</v>
      </c>
      <c r="O519" s="40">
        <v>430</v>
      </c>
      <c r="P519" s="40">
        <v>5</v>
      </c>
      <c r="Q519" s="40">
        <v>66</v>
      </c>
      <c r="R519" s="40" t="str">
        <f t="shared" si="57"/>
        <v xml:space="preserve">3.Senior Citizen </v>
      </c>
      <c r="S519" s="40" t="s">
        <v>46</v>
      </c>
      <c r="T519" s="40">
        <v>110070.54</v>
      </c>
      <c r="U519" s="40" t="s">
        <v>37</v>
      </c>
      <c r="V519" s="40" t="s">
        <v>50</v>
      </c>
      <c r="W519" s="43">
        <v>45394</v>
      </c>
      <c r="X519" s="47">
        <v>0.51736111111111116</v>
      </c>
      <c r="Y519" s="41">
        <f t="shared" si="58"/>
        <v>12</v>
      </c>
      <c r="Z519" s="41">
        <f t="shared" si="59"/>
        <v>12</v>
      </c>
      <c r="AA519" s="40">
        <f t="shared" si="60"/>
        <v>2024</v>
      </c>
      <c r="AB519" s="41">
        <f t="shared" si="61"/>
        <v>12</v>
      </c>
      <c r="AC519" s="41">
        <f t="shared" si="62"/>
        <v>25</v>
      </c>
      <c r="AD519" s="45">
        <f t="shared" si="63"/>
        <v>0</v>
      </c>
    </row>
    <row r="520" spans="1:30" x14ac:dyDescent="0.35">
      <c r="A520" s="32">
        <v>509</v>
      </c>
      <c r="B520" s="33">
        <v>4505</v>
      </c>
      <c r="C520" s="33">
        <v>949</v>
      </c>
      <c r="D520" s="33" t="s">
        <v>24</v>
      </c>
      <c r="E520" s="33" t="s">
        <v>47</v>
      </c>
      <c r="F520" s="33">
        <v>3</v>
      </c>
      <c r="G520" s="34">
        <v>341.68</v>
      </c>
      <c r="H520" s="34">
        <f t="shared" si="56"/>
        <v>1025.04</v>
      </c>
      <c r="I520" s="35">
        <v>45400.418749999997</v>
      </c>
      <c r="J520" s="33">
        <v>1</v>
      </c>
      <c r="K520" s="33" t="s">
        <v>32</v>
      </c>
      <c r="L520" s="33">
        <v>449</v>
      </c>
      <c r="M520" s="33">
        <v>136</v>
      </c>
      <c r="N520" s="33">
        <v>295</v>
      </c>
      <c r="O520" s="33">
        <v>440</v>
      </c>
      <c r="P520" s="33">
        <v>10</v>
      </c>
      <c r="Q520" s="33">
        <v>18</v>
      </c>
      <c r="R520" s="33" t="str">
        <f t="shared" si="57"/>
        <v>1.Young age</v>
      </c>
      <c r="S520" s="33" t="s">
        <v>46</v>
      </c>
      <c r="T520" s="33">
        <v>79925.97</v>
      </c>
      <c r="U520" s="33" t="s">
        <v>37</v>
      </c>
      <c r="V520" s="33" t="s">
        <v>50</v>
      </c>
      <c r="W520" s="36">
        <v>45400</v>
      </c>
      <c r="X520" s="37">
        <v>0.41875000000000001</v>
      </c>
      <c r="Y520" s="34">
        <f t="shared" si="58"/>
        <v>18</v>
      </c>
      <c r="Z520" s="34">
        <f t="shared" si="59"/>
        <v>18</v>
      </c>
      <c r="AA520" s="33">
        <f t="shared" si="60"/>
        <v>2024</v>
      </c>
      <c r="AB520" s="34">
        <f t="shared" si="61"/>
        <v>10</v>
      </c>
      <c r="AC520" s="34">
        <f t="shared" si="62"/>
        <v>3</v>
      </c>
      <c r="AD520" s="38">
        <f t="shared" si="63"/>
        <v>0</v>
      </c>
    </row>
    <row r="521" spans="1:30" x14ac:dyDescent="0.35">
      <c r="A521" s="39">
        <v>510</v>
      </c>
      <c r="B521" s="40">
        <v>2052</v>
      </c>
      <c r="C521" s="40">
        <v>761</v>
      </c>
      <c r="D521" s="40" t="s">
        <v>52</v>
      </c>
      <c r="E521" s="40" t="s">
        <v>25</v>
      </c>
      <c r="F521" s="40">
        <v>1</v>
      </c>
      <c r="G521" s="41">
        <v>1568.93</v>
      </c>
      <c r="H521" s="41">
        <f t="shared" si="56"/>
        <v>1568.93</v>
      </c>
      <c r="I521" s="42">
        <v>45460.829861111109</v>
      </c>
      <c r="J521" s="40">
        <v>17</v>
      </c>
      <c r="K521" s="40" t="s">
        <v>40</v>
      </c>
      <c r="L521" s="40">
        <v>198</v>
      </c>
      <c r="M521" s="40">
        <v>123</v>
      </c>
      <c r="N521" s="40">
        <v>232</v>
      </c>
      <c r="O521" s="40">
        <v>167</v>
      </c>
      <c r="P521" s="40">
        <v>5</v>
      </c>
      <c r="Q521" s="40">
        <v>70</v>
      </c>
      <c r="R521" s="40" t="str">
        <f t="shared" si="57"/>
        <v xml:space="preserve">3.Senior Citizen </v>
      </c>
      <c r="S521" s="40" t="s">
        <v>27</v>
      </c>
      <c r="T521" s="40">
        <v>27534.67</v>
      </c>
      <c r="U521" s="40" t="s">
        <v>33</v>
      </c>
      <c r="V521" s="40" t="s">
        <v>34</v>
      </c>
      <c r="W521" s="43">
        <v>45460</v>
      </c>
      <c r="X521" s="44">
        <v>0.82986111111111116</v>
      </c>
      <c r="Y521" s="41">
        <f t="shared" si="58"/>
        <v>17</v>
      </c>
      <c r="Z521" s="41">
        <f t="shared" si="59"/>
        <v>17</v>
      </c>
      <c r="AA521" s="40">
        <f t="shared" si="60"/>
        <v>2024</v>
      </c>
      <c r="AB521" s="41">
        <f t="shared" si="61"/>
        <v>19</v>
      </c>
      <c r="AC521" s="41">
        <f t="shared" si="62"/>
        <v>55</v>
      </c>
      <c r="AD521" s="45">
        <f t="shared" si="63"/>
        <v>0</v>
      </c>
    </row>
    <row r="522" spans="1:30" x14ac:dyDescent="0.35">
      <c r="A522" s="32">
        <v>511</v>
      </c>
      <c r="B522" s="33">
        <v>7797</v>
      </c>
      <c r="C522" s="33">
        <v>562</v>
      </c>
      <c r="D522" s="33" t="s">
        <v>49</v>
      </c>
      <c r="E522" s="33" t="s">
        <v>47</v>
      </c>
      <c r="F522" s="33">
        <v>1</v>
      </c>
      <c r="G522" s="34">
        <v>1778.39</v>
      </c>
      <c r="H522" s="34">
        <f t="shared" si="56"/>
        <v>1778.39</v>
      </c>
      <c r="I522" s="35">
        <v>45314.732638888891</v>
      </c>
      <c r="J522" s="33">
        <v>2</v>
      </c>
      <c r="K522" s="33" t="s">
        <v>32</v>
      </c>
      <c r="L522" s="33">
        <v>296</v>
      </c>
      <c r="M522" s="33">
        <v>64</v>
      </c>
      <c r="N522" s="33">
        <v>198</v>
      </c>
      <c r="O522" s="33">
        <v>190</v>
      </c>
      <c r="P522" s="33">
        <v>2</v>
      </c>
      <c r="Q522" s="33">
        <v>23</v>
      </c>
      <c r="R522" s="33" t="str">
        <f t="shared" si="57"/>
        <v>1.Young age</v>
      </c>
      <c r="S522" s="33" t="s">
        <v>46</v>
      </c>
      <c r="T522" s="33">
        <v>35275.01</v>
      </c>
      <c r="U522" s="33" t="s">
        <v>33</v>
      </c>
      <c r="V522" s="33" t="s">
        <v>34</v>
      </c>
      <c r="W522" s="36">
        <v>45314</v>
      </c>
      <c r="X522" s="37">
        <v>0.73263888888888884</v>
      </c>
      <c r="Y522" s="34">
        <f t="shared" si="58"/>
        <v>23</v>
      </c>
      <c r="Z522" s="34">
        <f t="shared" si="59"/>
        <v>23</v>
      </c>
      <c r="AA522" s="33">
        <f t="shared" si="60"/>
        <v>2024</v>
      </c>
      <c r="AB522" s="34">
        <f t="shared" si="61"/>
        <v>17</v>
      </c>
      <c r="AC522" s="34">
        <f t="shared" si="62"/>
        <v>35</v>
      </c>
      <c r="AD522" s="38">
        <f t="shared" si="63"/>
        <v>0</v>
      </c>
    </row>
    <row r="523" spans="1:30" x14ac:dyDescent="0.35">
      <c r="A523" s="39">
        <v>512</v>
      </c>
      <c r="B523" s="40">
        <v>7678</v>
      </c>
      <c r="C523" s="40">
        <v>192</v>
      </c>
      <c r="D523" s="40" t="s">
        <v>44</v>
      </c>
      <c r="E523" s="40" t="s">
        <v>25</v>
      </c>
      <c r="F523" s="40">
        <v>4</v>
      </c>
      <c r="G523" s="41">
        <v>1655.49</v>
      </c>
      <c r="H523" s="41">
        <f t="shared" si="56"/>
        <v>6621.96</v>
      </c>
      <c r="I523" s="42">
        <v>45444.907638888886</v>
      </c>
      <c r="J523" s="40">
        <v>19</v>
      </c>
      <c r="K523" s="40" t="s">
        <v>32</v>
      </c>
      <c r="L523" s="40">
        <v>248</v>
      </c>
      <c r="M523" s="40">
        <v>78</v>
      </c>
      <c r="N523" s="40">
        <v>295</v>
      </c>
      <c r="O523" s="40">
        <v>417</v>
      </c>
      <c r="P523" s="40">
        <v>2</v>
      </c>
      <c r="Q523" s="40">
        <v>32</v>
      </c>
      <c r="R523" s="40" t="str">
        <f t="shared" si="57"/>
        <v>1.Young age</v>
      </c>
      <c r="S523" s="40" t="s">
        <v>41</v>
      </c>
      <c r="T523" s="40">
        <v>107303.81</v>
      </c>
      <c r="U523" s="40" t="s">
        <v>42</v>
      </c>
      <c r="V523" s="40" t="s">
        <v>43</v>
      </c>
      <c r="W523" s="43">
        <v>45444</v>
      </c>
      <c r="X523" s="47">
        <v>0.90763888888888888</v>
      </c>
      <c r="Y523" s="41">
        <f t="shared" si="58"/>
        <v>1</v>
      </c>
      <c r="Z523" s="41">
        <f t="shared" si="59"/>
        <v>1</v>
      </c>
      <c r="AA523" s="40">
        <f t="shared" si="60"/>
        <v>2024</v>
      </c>
      <c r="AB523" s="41">
        <f t="shared" si="61"/>
        <v>21</v>
      </c>
      <c r="AC523" s="41">
        <f t="shared" si="62"/>
        <v>47</v>
      </c>
      <c r="AD523" s="45">
        <f t="shared" si="63"/>
        <v>0</v>
      </c>
    </row>
    <row r="524" spans="1:30" x14ac:dyDescent="0.35">
      <c r="A524" s="32">
        <v>513</v>
      </c>
      <c r="B524" s="33">
        <v>6421</v>
      </c>
      <c r="C524" s="33">
        <v>839</v>
      </c>
      <c r="D524" s="33" t="s">
        <v>38</v>
      </c>
      <c r="E524" s="33" t="s">
        <v>47</v>
      </c>
      <c r="F524" s="33">
        <v>2</v>
      </c>
      <c r="G524" s="34">
        <v>1652.32</v>
      </c>
      <c r="H524" s="34">
        <f t="shared" si="56"/>
        <v>3304.64</v>
      </c>
      <c r="I524" s="35">
        <v>45446.384722222225</v>
      </c>
      <c r="J524" s="33">
        <v>2</v>
      </c>
      <c r="K524" s="33" t="s">
        <v>45</v>
      </c>
      <c r="L524" s="33">
        <v>283</v>
      </c>
      <c r="M524" s="33">
        <v>143</v>
      </c>
      <c r="N524" s="33">
        <v>107</v>
      </c>
      <c r="O524" s="33">
        <v>264</v>
      </c>
      <c r="P524" s="33">
        <v>7</v>
      </c>
      <c r="Q524" s="33">
        <v>33</v>
      </c>
      <c r="R524" s="33" t="str">
        <f t="shared" si="57"/>
        <v>1.Young age</v>
      </c>
      <c r="S524" s="33" t="s">
        <v>41</v>
      </c>
      <c r="T524" s="33">
        <v>88995.17</v>
      </c>
      <c r="U524" s="33" t="s">
        <v>42</v>
      </c>
      <c r="V524" s="33" t="s">
        <v>43</v>
      </c>
      <c r="W524" s="36">
        <v>45446</v>
      </c>
      <c r="X524" s="46">
        <v>0.38472222222222224</v>
      </c>
      <c r="Y524" s="34">
        <f t="shared" si="58"/>
        <v>3</v>
      </c>
      <c r="Z524" s="34">
        <f t="shared" si="59"/>
        <v>3</v>
      </c>
      <c r="AA524" s="33">
        <f t="shared" si="60"/>
        <v>2024</v>
      </c>
      <c r="AB524" s="34">
        <f t="shared" si="61"/>
        <v>9</v>
      </c>
      <c r="AC524" s="34">
        <f t="shared" si="62"/>
        <v>14</v>
      </c>
      <c r="AD524" s="38">
        <f t="shared" si="63"/>
        <v>0</v>
      </c>
    </row>
    <row r="525" spans="1:30" x14ac:dyDescent="0.35">
      <c r="A525" s="39">
        <v>514</v>
      </c>
      <c r="B525" s="40">
        <v>9890</v>
      </c>
      <c r="C525" s="40">
        <v>612</v>
      </c>
      <c r="D525" s="40" t="s">
        <v>52</v>
      </c>
      <c r="E525" s="40" t="s">
        <v>25</v>
      </c>
      <c r="F525" s="40">
        <v>3</v>
      </c>
      <c r="G525" s="41">
        <v>1148.0999999999999</v>
      </c>
      <c r="H525" s="41">
        <f t="shared" ref="H525:H588" si="64">G525*F525</f>
        <v>3444.2999999999997</v>
      </c>
      <c r="I525" s="42">
        <v>45459.109722222223</v>
      </c>
      <c r="J525" s="40">
        <v>4</v>
      </c>
      <c r="K525" s="40" t="s">
        <v>45</v>
      </c>
      <c r="L525" s="40">
        <v>155</v>
      </c>
      <c r="M525" s="40">
        <v>109</v>
      </c>
      <c r="N525" s="40">
        <v>234</v>
      </c>
      <c r="O525" s="40">
        <v>126</v>
      </c>
      <c r="P525" s="40">
        <v>4</v>
      </c>
      <c r="Q525" s="40">
        <v>21</v>
      </c>
      <c r="R525" s="40" t="str">
        <f t="shared" ref="R525:R588" si="65">IF(Q525&lt;=34,"1.Young age",IF(Q525&gt;=60,"3.Senior Citizen ","2.Middle age"))</f>
        <v>1.Young age</v>
      </c>
      <c r="S525" s="40" t="s">
        <v>41</v>
      </c>
      <c r="T525" s="40">
        <v>88785.279999999999</v>
      </c>
      <c r="U525" s="40" t="s">
        <v>37</v>
      </c>
      <c r="V525" s="40" t="s">
        <v>29</v>
      </c>
      <c r="W525" s="43">
        <v>45459</v>
      </c>
      <c r="X525" s="44">
        <v>0.10972222222222222</v>
      </c>
      <c r="Y525" s="41">
        <f t="shared" ref="Y525:Y588" si="66">DAY(W525)</f>
        <v>16</v>
      </c>
      <c r="Z525" s="41">
        <f t="shared" ref="Z525:Z588" si="67">VALUE(Y525)</f>
        <v>16</v>
      </c>
      <c r="AA525" s="40">
        <f t="shared" ref="AA525:AA588" si="68">YEAR(W525)</f>
        <v>2024</v>
      </c>
      <c r="AB525" s="41">
        <f t="shared" ref="AB525:AB588" si="69">HOUR(X525)</f>
        <v>2</v>
      </c>
      <c r="AC525" s="41">
        <f t="shared" ref="AC525:AC588" si="70">MINUTE(X525)</f>
        <v>38</v>
      </c>
      <c r="AD525" s="45">
        <f t="shared" ref="AD525:AD588" si="71">SECOND(X525)</f>
        <v>0</v>
      </c>
    </row>
    <row r="526" spans="1:30" x14ac:dyDescent="0.35">
      <c r="A526" s="32">
        <v>515</v>
      </c>
      <c r="B526" s="33">
        <v>8633</v>
      </c>
      <c r="C526" s="33">
        <v>215</v>
      </c>
      <c r="D526" s="33" t="s">
        <v>31</v>
      </c>
      <c r="E526" s="33" t="s">
        <v>47</v>
      </c>
      <c r="F526" s="33">
        <v>3</v>
      </c>
      <c r="G526" s="34">
        <v>857.92</v>
      </c>
      <c r="H526" s="34">
        <f t="shared" si="64"/>
        <v>2573.7599999999998</v>
      </c>
      <c r="I526" s="35">
        <v>45541.933333333334</v>
      </c>
      <c r="J526" s="33">
        <v>2</v>
      </c>
      <c r="K526" s="33" t="s">
        <v>32</v>
      </c>
      <c r="L526" s="33">
        <v>269</v>
      </c>
      <c r="M526" s="33">
        <v>121</v>
      </c>
      <c r="N526" s="33">
        <v>117</v>
      </c>
      <c r="O526" s="33">
        <v>466</v>
      </c>
      <c r="P526" s="33">
        <v>3</v>
      </c>
      <c r="Q526" s="33">
        <v>61</v>
      </c>
      <c r="R526" s="33" t="str">
        <f t="shared" si="65"/>
        <v xml:space="preserve">3.Senior Citizen </v>
      </c>
      <c r="S526" s="33" t="s">
        <v>46</v>
      </c>
      <c r="T526" s="33">
        <v>32690.38</v>
      </c>
      <c r="U526" s="33" t="s">
        <v>37</v>
      </c>
      <c r="V526" s="33" t="s">
        <v>50</v>
      </c>
      <c r="W526" s="36">
        <v>45541</v>
      </c>
      <c r="X526" s="46">
        <v>0.93333333333333335</v>
      </c>
      <c r="Y526" s="34">
        <f t="shared" si="66"/>
        <v>6</v>
      </c>
      <c r="Z526" s="34">
        <f t="shared" si="67"/>
        <v>6</v>
      </c>
      <c r="AA526" s="33">
        <f t="shared" si="68"/>
        <v>2024</v>
      </c>
      <c r="AB526" s="34">
        <f t="shared" si="69"/>
        <v>22</v>
      </c>
      <c r="AC526" s="34">
        <f t="shared" si="70"/>
        <v>24</v>
      </c>
      <c r="AD526" s="38">
        <f t="shared" si="71"/>
        <v>0</v>
      </c>
    </row>
    <row r="527" spans="1:30" x14ac:dyDescent="0.35">
      <c r="A527" s="39">
        <v>516</v>
      </c>
      <c r="B527" s="40">
        <v>7812</v>
      </c>
      <c r="C527" s="40">
        <v>284</v>
      </c>
      <c r="D527" s="40" t="s">
        <v>38</v>
      </c>
      <c r="E527" s="40" t="s">
        <v>47</v>
      </c>
      <c r="F527" s="40">
        <v>2</v>
      </c>
      <c r="G527" s="41">
        <v>1120.08</v>
      </c>
      <c r="H527" s="41">
        <f t="shared" si="64"/>
        <v>2240.16</v>
      </c>
      <c r="I527" s="42">
        <v>45349.881944444445</v>
      </c>
      <c r="J527" s="40">
        <v>3</v>
      </c>
      <c r="K527" s="40" t="s">
        <v>26</v>
      </c>
      <c r="L527" s="40">
        <v>246</v>
      </c>
      <c r="M527" s="40">
        <v>55</v>
      </c>
      <c r="N527" s="40">
        <v>123</v>
      </c>
      <c r="O527" s="40">
        <v>375</v>
      </c>
      <c r="P527" s="40">
        <v>9</v>
      </c>
      <c r="Q527" s="40">
        <v>58</v>
      </c>
      <c r="R527" s="40" t="str">
        <f t="shared" si="65"/>
        <v>2.Middle age</v>
      </c>
      <c r="S527" s="40" t="s">
        <v>41</v>
      </c>
      <c r="T527" s="40">
        <v>107982.16</v>
      </c>
      <c r="U527" s="40" t="s">
        <v>37</v>
      </c>
      <c r="V527" s="40" t="s">
        <v>34</v>
      </c>
      <c r="W527" s="43">
        <v>45349</v>
      </c>
      <c r="X527" s="44">
        <v>0.88194444444444442</v>
      </c>
      <c r="Y527" s="41">
        <f t="shared" si="66"/>
        <v>27</v>
      </c>
      <c r="Z527" s="41">
        <f t="shared" si="67"/>
        <v>27</v>
      </c>
      <c r="AA527" s="40">
        <f t="shared" si="68"/>
        <v>2024</v>
      </c>
      <c r="AB527" s="41">
        <f t="shared" si="69"/>
        <v>21</v>
      </c>
      <c r="AC527" s="41">
        <f t="shared" si="70"/>
        <v>10</v>
      </c>
      <c r="AD527" s="45">
        <f t="shared" si="71"/>
        <v>0</v>
      </c>
    </row>
    <row r="528" spans="1:30" x14ac:dyDescent="0.35">
      <c r="A528" s="32">
        <v>517</v>
      </c>
      <c r="B528" s="33">
        <v>2020</v>
      </c>
      <c r="C528" s="33">
        <v>897</v>
      </c>
      <c r="D528" s="33" t="s">
        <v>31</v>
      </c>
      <c r="E528" s="33" t="s">
        <v>47</v>
      </c>
      <c r="F528" s="33">
        <v>4</v>
      </c>
      <c r="G528" s="34">
        <v>1680.15</v>
      </c>
      <c r="H528" s="34">
        <f t="shared" si="64"/>
        <v>6720.6</v>
      </c>
      <c r="I528" s="35">
        <v>45541.831944444442</v>
      </c>
      <c r="J528" s="33">
        <v>10</v>
      </c>
      <c r="K528" s="33" t="s">
        <v>36</v>
      </c>
      <c r="L528" s="33">
        <v>292</v>
      </c>
      <c r="M528" s="33">
        <v>82</v>
      </c>
      <c r="N528" s="33">
        <v>100</v>
      </c>
      <c r="O528" s="33">
        <v>226</v>
      </c>
      <c r="P528" s="33">
        <v>3</v>
      </c>
      <c r="Q528" s="33">
        <v>28</v>
      </c>
      <c r="R528" s="33" t="str">
        <f t="shared" si="65"/>
        <v>1.Young age</v>
      </c>
      <c r="S528" s="33" t="s">
        <v>46</v>
      </c>
      <c r="T528" s="33">
        <v>50854.05</v>
      </c>
      <c r="U528" s="33" t="s">
        <v>42</v>
      </c>
      <c r="V528" s="33" t="s">
        <v>50</v>
      </c>
      <c r="W528" s="36">
        <v>45541</v>
      </c>
      <c r="X528" s="46">
        <v>0.83194444444444449</v>
      </c>
      <c r="Y528" s="34">
        <f t="shared" si="66"/>
        <v>6</v>
      </c>
      <c r="Z528" s="34">
        <f t="shared" si="67"/>
        <v>6</v>
      </c>
      <c r="AA528" s="33">
        <f t="shared" si="68"/>
        <v>2024</v>
      </c>
      <c r="AB528" s="34">
        <f t="shared" si="69"/>
        <v>19</v>
      </c>
      <c r="AC528" s="34">
        <f t="shared" si="70"/>
        <v>58</v>
      </c>
      <c r="AD528" s="38">
        <f t="shared" si="71"/>
        <v>0</v>
      </c>
    </row>
    <row r="529" spans="1:30" x14ac:dyDescent="0.35">
      <c r="A529" s="39">
        <v>518</v>
      </c>
      <c r="B529" s="40">
        <v>4388</v>
      </c>
      <c r="C529" s="40">
        <v>699</v>
      </c>
      <c r="D529" s="40" t="s">
        <v>39</v>
      </c>
      <c r="E529" s="40" t="s">
        <v>25</v>
      </c>
      <c r="F529" s="40">
        <v>2</v>
      </c>
      <c r="G529" s="41">
        <v>1870.45</v>
      </c>
      <c r="H529" s="41">
        <f t="shared" si="64"/>
        <v>3740.9</v>
      </c>
      <c r="I529" s="42">
        <v>45529.585416666669</v>
      </c>
      <c r="J529" s="40">
        <v>14</v>
      </c>
      <c r="K529" s="40" t="s">
        <v>32</v>
      </c>
      <c r="L529" s="40">
        <v>385</v>
      </c>
      <c r="M529" s="40">
        <v>126</v>
      </c>
      <c r="N529" s="40">
        <v>217</v>
      </c>
      <c r="O529" s="40">
        <v>386</v>
      </c>
      <c r="P529" s="40">
        <v>3</v>
      </c>
      <c r="Q529" s="40">
        <v>64</v>
      </c>
      <c r="R529" s="40" t="str">
        <f t="shared" si="65"/>
        <v xml:space="preserve">3.Senior Citizen </v>
      </c>
      <c r="S529" s="40" t="s">
        <v>41</v>
      </c>
      <c r="T529" s="40">
        <v>50647.53</v>
      </c>
      <c r="U529" s="40" t="s">
        <v>28</v>
      </c>
      <c r="V529" s="40" t="s">
        <v>43</v>
      </c>
      <c r="W529" s="43">
        <v>45529</v>
      </c>
      <c r="X529" s="44">
        <v>0.5854166666666667</v>
      </c>
      <c r="Y529" s="41">
        <f t="shared" si="66"/>
        <v>25</v>
      </c>
      <c r="Z529" s="41">
        <f t="shared" si="67"/>
        <v>25</v>
      </c>
      <c r="AA529" s="40">
        <f t="shared" si="68"/>
        <v>2024</v>
      </c>
      <c r="AB529" s="41">
        <f t="shared" si="69"/>
        <v>14</v>
      </c>
      <c r="AC529" s="41">
        <f t="shared" si="70"/>
        <v>3</v>
      </c>
      <c r="AD529" s="45">
        <f t="shared" si="71"/>
        <v>0</v>
      </c>
    </row>
    <row r="530" spans="1:30" x14ac:dyDescent="0.35">
      <c r="A530" s="32">
        <v>519</v>
      </c>
      <c r="B530" s="33">
        <v>7883</v>
      </c>
      <c r="C530" s="33">
        <v>812</v>
      </c>
      <c r="D530" s="33" t="s">
        <v>39</v>
      </c>
      <c r="E530" s="33" t="s">
        <v>47</v>
      </c>
      <c r="F530" s="33">
        <v>1</v>
      </c>
      <c r="G530" s="34">
        <v>1859.31</v>
      </c>
      <c r="H530" s="34">
        <f t="shared" si="64"/>
        <v>1859.31</v>
      </c>
      <c r="I530" s="35">
        <v>45410.186805555553</v>
      </c>
      <c r="J530" s="33">
        <v>4</v>
      </c>
      <c r="K530" s="33" t="s">
        <v>45</v>
      </c>
      <c r="L530" s="33">
        <v>423</v>
      </c>
      <c r="M530" s="33">
        <v>114</v>
      </c>
      <c r="N530" s="33">
        <v>125</v>
      </c>
      <c r="O530" s="33">
        <v>301</v>
      </c>
      <c r="P530" s="33">
        <v>6</v>
      </c>
      <c r="Q530" s="33">
        <v>25</v>
      </c>
      <c r="R530" s="33" t="str">
        <f t="shared" si="65"/>
        <v>1.Young age</v>
      </c>
      <c r="S530" s="33" t="s">
        <v>27</v>
      </c>
      <c r="T530" s="33">
        <v>84532.89</v>
      </c>
      <c r="U530" s="33" t="s">
        <v>33</v>
      </c>
      <c r="V530" s="33" t="s">
        <v>43</v>
      </c>
      <c r="W530" s="36">
        <v>45410</v>
      </c>
      <c r="X530" s="37">
        <v>0.18680555555555556</v>
      </c>
      <c r="Y530" s="34">
        <f t="shared" si="66"/>
        <v>28</v>
      </c>
      <c r="Z530" s="34">
        <f t="shared" si="67"/>
        <v>28</v>
      </c>
      <c r="AA530" s="33">
        <f t="shared" si="68"/>
        <v>2024</v>
      </c>
      <c r="AB530" s="34">
        <f t="shared" si="69"/>
        <v>4</v>
      </c>
      <c r="AC530" s="34">
        <f t="shared" si="70"/>
        <v>29</v>
      </c>
      <c r="AD530" s="38">
        <f t="shared" si="71"/>
        <v>0</v>
      </c>
    </row>
    <row r="531" spans="1:30" x14ac:dyDescent="0.35">
      <c r="A531" s="39">
        <v>520</v>
      </c>
      <c r="B531" s="40">
        <v>7381</v>
      </c>
      <c r="C531" s="40">
        <v>659</v>
      </c>
      <c r="D531" s="40" t="s">
        <v>44</v>
      </c>
      <c r="E531" s="40" t="s">
        <v>47</v>
      </c>
      <c r="F531" s="40">
        <v>5</v>
      </c>
      <c r="G531" s="41">
        <v>509.35</v>
      </c>
      <c r="H531" s="41">
        <f t="shared" si="64"/>
        <v>2546.75</v>
      </c>
      <c r="I531" s="42">
        <v>45517.072222222225</v>
      </c>
      <c r="J531" s="40">
        <v>2</v>
      </c>
      <c r="K531" s="40" t="s">
        <v>26</v>
      </c>
      <c r="L531" s="40">
        <v>259</v>
      </c>
      <c r="M531" s="40">
        <v>112</v>
      </c>
      <c r="N531" s="40">
        <v>172</v>
      </c>
      <c r="O531" s="40">
        <v>118</v>
      </c>
      <c r="P531" s="40">
        <v>2</v>
      </c>
      <c r="Q531" s="40">
        <v>35</v>
      </c>
      <c r="R531" s="40" t="str">
        <f t="shared" si="65"/>
        <v>2.Middle age</v>
      </c>
      <c r="S531" s="40" t="s">
        <v>46</v>
      </c>
      <c r="T531" s="40">
        <v>98946.43</v>
      </c>
      <c r="U531" s="40" t="s">
        <v>37</v>
      </c>
      <c r="V531" s="40" t="s">
        <v>50</v>
      </c>
      <c r="W531" s="43">
        <v>45517</v>
      </c>
      <c r="X531" s="44">
        <v>7.2222222222222215E-2</v>
      </c>
      <c r="Y531" s="41">
        <f t="shared" si="66"/>
        <v>13</v>
      </c>
      <c r="Z531" s="41">
        <f t="shared" si="67"/>
        <v>13</v>
      </c>
      <c r="AA531" s="40">
        <f t="shared" si="68"/>
        <v>2024</v>
      </c>
      <c r="AB531" s="41">
        <f t="shared" si="69"/>
        <v>1</v>
      </c>
      <c r="AC531" s="41">
        <f t="shared" si="70"/>
        <v>44</v>
      </c>
      <c r="AD531" s="45">
        <f t="shared" si="71"/>
        <v>0</v>
      </c>
    </row>
    <row r="532" spans="1:30" x14ac:dyDescent="0.35">
      <c r="A532" s="32">
        <v>521</v>
      </c>
      <c r="B532" s="33">
        <v>1320</v>
      </c>
      <c r="C532" s="33">
        <v>238</v>
      </c>
      <c r="D532" s="33" t="s">
        <v>52</v>
      </c>
      <c r="E532" s="33" t="s">
        <v>25</v>
      </c>
      <c r="F532" s="33">
        <v>4</v>
      </c>
      <c r="G532" s="34">
        <v>947.33</v>
      </c>
      <c r="H532" s="34">
        <f t="shared" si="64"/>
        <v>3789.32</v>
      </c>
      <c r="I532" s="35">
        <v>45343.909722222219</v>
      </c>
      <c r="J532" s="33">
        <v>7</v>
      </c>
      <c r="K532" s="33" t="s">
        <v>36</v>
      </c>
      <c r="L532" s="33">
        <v>321</v>
      </c>
      <c r="M532" s="33">
        <v>104</v>
      </c>
      <c r="N532" s="33">
        <v>252</v>
      </c>
      <c r="O532" s="33">
        <v>201</v>
      </c>
      <c r="P532" s="33">
        <v>10</v>
      </c>
      <c r="Q532" s="33">
        <v>70</v>
      </c>
      <c r="R532" s="33" t="str">
        <f t="shared" si="65"/>
        <v xml:space="preserve">3.Senior Citizen </v>
      </c>
      <c r="S532" s="33" t="s">
        <v>27</v>
      </c>
      <c r="T532" s="33">
        <v>20318.78</v>
      </c>
      <c r="U532" s="33" t="s">
        <v>37</v>
      </c>
      <c r="V532" s="33" t="s">
        <v>34</v>
      </c>
      <c r="W532" s="36">
        <v>45343</v>
      </c>
      <c r="X532" s="37">
        <v>0.90972222222222221</v>
      </c>
      <c r="Y532" s="34">
        <f t="shared" si="66"/>
        <v>21</v>
      </c>
      <c r="Z532" s="34">
        <f t="shared" si="67"/>
        <v>21</v>
      </c>
      <c r="AA532" s="33">
        <f t="shared" si="68"/>
        <v>2024</v>
      </c>
      <c r="AB532" s="34">
        <f t="shared" si="69"/>
        <v>21</v>
      </c>
      <c r="AC532" s="34">
        <f t="shared" si="70"/>
        <v>50</v>
      </c>
      <c r="AD532" s="38">
        <f t="shared" si="71"/>
        <v>0</v>
      </c>
    </row>
    <row r="533" spans="1:30" x14ac:dyDescent="0.35">
      <c r="A533" s="39">
        <v>522</v>
      </c>
      <c r="B533" s="40">
        <v>7232</v>
      </c>
      <c r="C533" s="40">
        <v>502</v>
      </c>
      <c r="D533" s="40" t="s">
        <v>24</v>
      </c>
      <c r="E533" s="40" t="s">
        <v>47</v>
      </c>
      <c r="F533" s="40">
        <v>3</v>
      </c>
      <c r="G533" s="41">
        <v>331.6</v>
      </c>
      <c r="H533" s="41">
        <f t="shared" si="64"/>
        <v>994.80000000000007</v>
      </c>
      <c r="I533" s="42">
        <v>45388.477777777778</v>
      </c>
      <c r="J533" s="40">
        <v>20</v>
      </c>
      <c r="K533" s="40" t="s">
        <v>45</v>
      </c>
      <c r="L533" s="40">
        <v>310</v>
      </c>
      <c r="M533" s="40">
        <v>67</v>
      </c>
      <c r="N533" s="40">
        <v>290</v>
      </c>
      <c r="O533" s="40">
        <v>398</v>
      </c>
      <c r="P533" s="40">
        <v>7</v>
      </c>
      <c r="Q533" s="40">
        <v>53</v>
      </c>
      <c r="R533" s="40" t="str">
        <f t="shared" si="65"/>
        <v>2.Middle age</v>
      </c>
      <c r="S533" s="40" t="s">
        <v>27</v>
      </c>
      <c r="T533" s="40">
        <v>66560.61</v>
      </c>
      <c r="U533" s="40" t="s">
        <v>33</v>
      </c>
      <c r="V533" s="40" t="s">
        <v>50</v>
      </c>
      <c r="W533" s="43">
        <v>45388</v>
      </c>
      <c r="X533" s="47">
        <v>0.4777777777777778</v>
      </c>
      <c r="Y533" s="41">
        <f t="shared" si="66"/>
        <v>6</v>
      </c>
      <c r="Z533" s="41">
        <f t="shared" si="67"/>
        <v>6</v>
      </c>
      <c r="AA533" s="40">
        <f t="shared" si="68"/>
        <v>2024</v>
      </c>
      <c r="AB533" s="41">
        <f t="shared" si="69"/>
        <v>11</v>
      </c>
      <c r="AC533" s="41">
        <f t="shared" si="70"/>
        <v>28</v>
      </c>
      <c r="AD533" s="45">
        <f t="shared" si="71"/>
        <v>0</v>
      </c>
    </row>
    <row r="534" spans="1:30" x14ac:dyDescent="0.35">
      <c r="A534" s="32">
        <v>523</v>
      </c>
      <c r="B534" s="33">
        <v>8814</v>
      </c>
      <c r="C534" s="33">
        <v>523</v>
      </c>
      <c r="D534" s="33" t="s">
        <v>24</v>
      </c>
      <c r="E534" s="33" t="s">
        <v>25</v>
      </c>
      <c r="F534" s="33">
        <v>5</v>
      </c>
      <c r="G534" s="34">
        <v>1324.84</v>
      </c>
      <c r="H534" s="34">
        <f t="shared" si="64"/>
        <v>6624.2</v>
      </c>
      <c r="I534" s="35">
        <v>45468.816666666666</v>
      </c>
      <c r="J534" s="33">
        <v>5</v>
      </c>
      <c r="K534" s="33" t="s">
        <v>45</v>
      </c>
      <c r="L534" s="33">
        <v>209</v>
      </c>
      <c r="M534" s="33">
        <v>52</v>
      </c>
      <c r="N534" s="33">
        <v>144</v>
      </c>
      <c r="O534" s="33">
        <v>130</v>
      </c>
      <c r="P534" s="33">
        <v>5</v>
      </c>
      <c r="Q534" s="33">
        <v>55</v>
      </c>
      <c r="R534" s="33" t="str">
        <f t="shared" si="65"/>
        <v>2.Middle age</v>
      </c>
      <c r="S534" s="33" t="s">
        <v>41</v>
      </c>
      <c r="T534" s="33">
        <v>107348.51</v>
      </c>
      <c r="U534" s="33" t="s">
        <v>37</v>
      </c>
      <c r="V534" s="33" t="s">
        <v>29</v>
      </c>
      <c r="W534" s="36">
        <v>45468</v>
      </c>
      <c r="X534" s="37">
        <v>0.81666666666666665</v>
      </c>
      <c r="Y534" s="34">
        <f t="shared" si="66"/>
        <v>25</v>
      </c>
      <c r="Z534" s="34">
        <f t="shared" si="67"/>
        <v>25</v>
      </c>
      <c r="AA534" s="33">
        <f t="shared" si="68"/>
        <v>2024</v>
      </c>
      <c r="AB534" s="34">
        <f t="shared" si="69"/>
        <v>19</v>
      </c>
      <c r="AC534" s="34">
        <f t="shared" si="70"/>
        <v>36</v>
      </c>
      <c r="AD534" s="38">
        <f t="shared" si="71"/>
        <v>0</v>
      </c>
    </row>
    <row r="535" spans="1:30" x14ac:dyDescent="0.35">
      <c r="A535" s="39">
        <v>524</v>
      </c>
      <c r="B535" s="40">
        <v>1096</v>
      </c>
      <c r="C535" s="40">
        <v>431</v>
      </c>
      <c r="D535" s="40" t="s">
        <v>24</v>
      </c>
      <c r="E535" s="40" t="s">
        <v>47</v>
      </c>
      <c r="F535" s="40">
        <v>4</v>
      </c>
      <c r="G535" s="41">
        <v>282.14</v>
      </c>
      <c r="H535" s="41">
        <f t="shared" si="64"/>
        <v>1128.56</v>
      </c>
      <c r="I535" s="42">
        <v>45310.990972222222</v>
      </c>
      <c r="J535" s="40">
        <v>16</v>
      </c>
      <c r="K535" s="40" t="s">
        <v>36</v>
      </c>
      <c r="L535" s="40">
        <v>378</v>
      </c>
      <c r="M535" s="40">
        <v>127</v>
      </c>
      <c r="N535" s="40">
        <v>152</v>
      </c>
      <c r="O535" s="40">
        <v>209</v>
      </c>
      <c r="P535" s="40">
        <v>3</v>
      </c>
      <c r="Q535" s="40">
        <v>19</v>
      </c>
      <c r="R535" s="40" t="str">
        <f t="shared" si="65"/>
        <v>1.Young age</v>
      </c>
      <c r="S535" s="40" t="s">
        <v>41</v>
      </c>
      <c r="T535" s="40">
        <v>41100.730000000003</v>
      </c>
      <c r="U535" s="40" t="s">
        <v>37</v>
      </c>
      <c r="V535" s="40" t="s">
        <v>43</v>
      </c>
      <c r="W535" s="43">
        <v>45310</v>
      </c>
      <c r="X535" s="44">
        <v>0.99097222222222225</v>
      </c>
      <c r="Y535" s="41">
        <f t="shared" si="66"/>
        <v>19</v>
      </c>
      <c r="Z535" s="41">
        <f t="shared" si="67"/>
        <v>19</v>
      </c>
      <c r="AA535" s="40">
        <f t="shared" si="68"/>
        <v>2024</v>
      </c>
      <c r="AB535" s="41">
        <f t="shared" si="69"/>
        <v>23</v>
      </c>
      <c r="AC535" s="41">
        <f t="shared" si="70"/>
        <v>47</v>
      </c>
      <c r="AD535" s="45">
        <f t="shared" si="71"/>
        <v>0</v>
      </c>
    </row>
    <row r="536" spans="1:30" x14ac:dyDescent="0.35">
      <c r="A536" s="32">
        <v>525</v>
      </c>
      <c r="B536" s="33">
        <v>6763</v>
      </c>
      <c r="C536" s="33">
        <v>561</v>
      </c>
      <c r="D536" s="33" t="s">
        <v>44</v>
      </c>
      <c r="E536" s="33" t="s">
        <v>25</v>
      </c>
      <c r="F536" s="33">
        <v>5</v>
      </c>
      <c r="G536" s="34">
        <v>1268.1099999999999</v>
      </c>
      <c r="H536" s="34">
        <f t="shared" si="64"/>
        <v>6340.5499999999993</v>
      </c>
      <c r="I536" s="35">
        <v>45364.973611111112</v>
      </c>
      <c r="J536" s="33">
        <v>17</v>
      </c>
      <c r="K536" s="33" t="s">
        <v>32</v>
      </c>
      <c r="L536" s="33">
        <v>101</v>
      </c>
      <c r="M536" s="33">
        <v>74</v>
      </c>
      <c r="N536" s="33">
        <v>280</v>
      </c>
      <c r="O536" s="33">
        <v>317</v>
      </c>
      <c r="P536" s="33">
        <v>10</v>
      </c>
      <c r="Q536" s="33">
        <v>34</v>
      </c>
      <c r="R536" s="33" t="str">
        <f t="shared" si="65"/>
        <v>1.Young age</v>
      </c>
      <c r="S536" s="33" t="s">
        <v>41</v>
      </c>
      <c r="T536" s="33">
        <v>109201.01</v>
      </c>
      <c r="U536" s="33" t="s">
        <v>37</v>
      </c>
      <c r="V536" s="33" t="s">
        <v>43</v>
      </c>
      <c r="W536" s="36">
        <v>45364</v>
      </c>
      <c r="X536" s="37">
        <v>0.97361111111111109</v>
      </c>
      <c r="Y536" s="34">
        <f t="shared" si="66"/>
        <v>13</v>
      </c>
      <c r="Z536" s="34">
        <f t="shared" si="67"/>
        <v>13</v>
      </c>
      <c r="AA536" s="33">
        <f t="shared" si="68"/>
        <v>2024</v>
      </c>
      <c r="AB536" s="34">
        <f t="shared" si="69"/>
        <v>23</v>
      </c>
      <c r="AC536" s="34">
        <f t="shared" si="70"/>
        <v>22</v>
      </c>
      <c r="AD536" s="38">
        <f t="shared" si="71"/>
        <v>0</v>
      </c>
    </row>
    <row r="537" spans="1:30" x14ac:dyDescent="0.35">
      <c r="A537" s="39">
        <v>526</v>
      </c>
      <c r="B537" s="40">
        <v>5892</v>
      </c>
      <c r="C537" s="40">
        <v>125</v>
      </c>
      <c r="D537" s="40" t="s">
        <v>24</v>
      </c>
      <c r="E537" s="40" t="s">
        <v>47</v>
      </c>
      <c r="F537" s="40">
        <v>2</v>
      </c>
      <c r="G537" s="41">
        <v>1894.39</v>
      </c>
      <c r="H537" s="41">
        <f t="shared" si="64"/>
        <v>3788.78</v>
      </c>
      <c r="I537" s="42">
        <v>45356.515277777777</v>
      </c>
      <c r="J537" s="40">
        <v>17</v>
      </c>
      <c r="K537" s="40" t="s">
        <v>32</v>
      </c>
      <c r="L537" s="40">
        <v>43</v>
      </c>
      <c r="M537" s="40">
        <v>120</v>
      </c>
      <c r="N537" s="40">
        <v>202</v>
      </c>
      <c r="O537" s="40">
        <v>353</v>
      </c>
      <c r="P537" s="40">
        <v>6</v>
      </c>
      <c r="Q537" s="40">
        <v>18</v>
      </c>
      <c r="R537" s="40" t="str">
        <f t="shared" si="65"/>
        <v>1.Young age</v>
      </c>
      <c r="S537" s="40" t="s">
        <v>41</v>
      </c>
      <c r="T537" s="40">
        <v>80343.08</v>
      </c>
      <c r="U537" s="40" t="s">
        <v>33</v>
      </c>
      <c r="V537" s="40" t="s">
        <v>43</v>
      </c>
      <c r="W537" s="43">
        <v>45356</v>
      </c>
      <c r="X537" s="47">
        <v>0.51527777777777772</v>
      </c>
      <c r="Y537" s="41">
        <f t="shared" si="66"/>
        <v>5</v>
      </c>
      <c r="Z537" s="41">
        <f t="shared" si="67"/>
        <v>5</v>
      </c>
      <c r="AA537" s="40">
        <f t="shared" si="68"/>
        <v>2024</v>
      </c>
      <c r="AB537" s="41">
        <f t="shared" si="69"/>
        <v>12</v>
      </c>
      <c r="AC537" s="41">
        <f t="shared" si="70"/>
        <v>22</v>
      </c>
      <c r="AD537" s="45">
        <f t="shared" si="71"/>
        <v>0</v>
      </c>
    </row>
    <row r="538" spans="1:30" x14ac:dyDescent="0.35">
      <c r="A538" s="32">
        <v>527</v>
      </c>
      <c r="B538" s="33">
        <v>7389</v>
      </c>
      <c r="C538" s="33">
        <v>283</v>
      </c>
      <c r="D538" s="33" t="s">
        <v>52</v>
      </c>
      <c r="E538" s="33" t="s">
        <v>25</v>
      </c>
      <c r="F538" s="33">
        <v>4</v>
      </c>
      <c r="G538" s="34">
        <v>102.6</v>
      </c>
      <c r="H538" s="34">
        <f t="shared" si="64"/>
        <v>410.4</v>
      </c>
      <c r="I538" s="35">
        <v>45536.929166666669</v>
      </c>
      <c r="J538" s="33">
        <v>17</v>
      </c>
      <c r="K538" s="33" t="s">
        <v>45</v>
      </c>
      <c r="L538" s="33">
        <v>292</v>
      </c>
      <c r="M538" s="33">
        <v>74</v>
      </c>
      <c r="N538" s="33">
        <v>106</v>
      </c>
      <c r="O538" s="33">
        <v>249</v>
      </c>
      <c r="P538" s="33">
        <v>9</v>
      </c>
      <c r="Q538" s="33">
        <v>23</v>
      </c>
      <c r="R538" s="33" t="str">
        <f t="shared" si="65"/>
        <v>1.Young age</v>
      </c>
      <c r="S538" s="33" t="s">
        <v>46</v>
      </c>
      <c r="T538" s="33">
        <v>72138</v>
      </c>
      <c r="U538" s="33" t="s">
        <v>37</v>
      </c>
      <c r="V538" s="33" t="s">
        <v>50</v>
      </c>
      <c r="W538" s="36">
        <v>45536</v>
      </c>
      <c r="X538" s="46">
        <v>0.9291666666666667</v>
      </c>
      <c r="Y538" s="34">
        <f t="shared" si="66"/>
        <v>1</v>
      </c>
      <c r="Z538" s="34">
        <f t="shared" si="67"/>
        <v>1</v>
      </c>
      <c r="AA538" s="33">
        <f t="shared" si="68"/>
        <v>2024</v>
      </c>
      <c r="AB538" s="34">
        <f t="shared" si="69"/>
        <v>22</v>
      </c>
      <c r="AC538" s="34">
        <f t="shared" si="70"/>
        <v>18</v>
      </c>
      <c r="AD538" s="38">
        <f t="shared" si="71"/>
        <v>0</v>
      </c>
    </row>
    <row r="539" spans="1:30" x14ac:dyDescent="0.35">
      <c r="A539" s="39">
        <v>528</v>
      </c>
      <c r="B539" s="40">
        <v>7865</v>
      </c>
      <c r="C539" s="40">
        <v>564</v>
      </c>
      <c r="D539" s="40" t="s">
        <v>51</v>
      </c>
      <c r="E539" s="40" t="s">
        <v>25</v>
      </c>
      <c r="F539" s="40">
        <v>4</v>
      </c>
      <c r="G539" s="41">
        <v>345.43</v>
      </c>
      <c r="H539" s="41">
        <f t="shared" si="64"/>
        <v>1381.72</v>
      </c>
      <c r="I539" s="42">
        <v>45363.272222222222</v>
      </c>
      <c r="J539" s="40">
        <v>18</v>
      </c>
      <c r="K539" s="40" t="s">
        <v>26</v>
      </c>
      <c r="L539" s="40">
        <v>217</v>
      </c>
      <c r="M539" s="40">
        <v>106</v>
      </c>
      <c r="N539" s="40">
        <v>162</v>
      </c>
      <c r="O539" s="40">
        <v>384</v>
      </c>
      <c r="P539" s="40">
        <v>7</v>
      </c>
      <c r="Q539" s="40">
        <v>23</v>
      </c>
      <c r="R539" s="40" t="str">
        <f t="shared" si="65"/>
        <v>1.Young age</v>
      </c>
      <c r="S539" s="40" t="s">
        <v>27</v>
      </c>
      <c r="T539" s="40">
        <v>24644.02</v>
      </c>
      <c r="U539" s="40" t="s">
        <v>28</v>
      </c>
      <c r="V539" s="40" t="s">
        <v>29</v>
      </c>
      <c r="W539" s="43">
        <v>45363</v>
      </c>
      <c r="X539" s="47">
        <v>0.2722222222222222</v>
      </c>
      <c r="Y539" s="41">
        <f t="shared" si="66"/>
        <v>12</v>
      </c>
      <c r="Z539" s="41">
        <f t="shared" si="67"/>
        <v>12</v>
      </c>
      <c r="AA539" s="40">
        <f t="shared" si="68"/>
        <v>2024</v>
      </c>
      <c r="AB539" s="41">
        <f t="shared" si="69"/>
        <v>6</v>
      </c>
      <c r="AC539" s="41">
        <f t="shared" si="70"/>
        <v>32</v>
      </c>
      <c r="AD539" s="45">
        <f t="shared" si="71"/>
        <v>0</v>
      </c>
    </row>
    <row r="540" spans="1:30" x14ac:dyDescent="0.35">
      <c r="A540" s="32">
        <v>529</v>
      </c>
      <c r="B540" s="33">
        <v>9818</v>
      </c>
      <c r="C540" s="33">
        <v>704</v>
      </c>
      <c r="D540" s="33" t="s">
        <v>49</v>
      </c>
      <c r="E540" s="33" t="s">
        <v>25</v>
      </c>
      <c r="F540" s="33">
        <v>1</v>
      </c>
      <c r="G540" s="34">
        <v>383.96</v>
      </c>
      <c r="H540" s="34">
        <f t="shared" si="64"/>
        <v>383.96</v>
      </c>
      <c r="I540" s="35">
        <v>45429.711805555555</v>
      </c>
      <c r="J540" s="33">
        <v>4</v>
      </c>
      <c r="K540" s="33" t="s">
        <v>32</v>
      </c>
      <c r="L540" s="33">
        <v>476</v>
      </c>
      <c r="M540" s="33">
        <v>81</v>
      </c>
      <c r="N540" s="33">
        <v>299</v>
      </c>
      <c r="O540" s="33">
        <v>319</v>
      </c>
      <c r="P540" s="33">
        <v>2</v>
      </c>
      <c r="Q540" s="33">
        <v>64</v>
      </c>
      <c r="R540" s="33" t="str">
        <f t="shared" si="65"/>
        <v xml:space="preserve">3.Senior Citizen </v>
      </c>
      <c r="S540" s="33" t="s">
        <v>27</v>
      </c>
      <c r="T540" s="33">
        <v>105488.62</v>
      </c>
      <c r="U540" s="33" t="s">
        <v>37</v>
      </c>
      <c r="V540" s="33" t="s">
        <v>50</v>
      </c>
      <c r="W540" s="36">
        <v>45429</v>
      </c>
      <c r="X540" s="37">
        <v>0.71180555555555558</v>
      </c>
      <c r="Y540" s="34">
        <f t="shared" si="66"/>
        <v>17</v>
      </c>
      <c r="Z540" s="34">
        <f t="shared" si="67"/>
        <v>17</v>
      </c>
      <c r="AA540" s="33">
        <f t="shared" si="68"/>
        <v>2024</v>
      </c>
      <c r="AB540" s="34">
        <f t="shared" si="69"/>
        <v>17</v>
      </c>
      <c r="AC540" s="34">
        <f t="shared" si="70"/>
        <v>5</v>
      </c>
      <c r="AD540" s="38">
        <f t="shared" si="71"/>
        <v>0</v>
      </c>
    </row>
    <row r="541" spans="1:30" x14ac:dyDescent="0.35">
      <c r="A541" s="39">
        <v>530</v>
      </c>
      <c r="B541" s="40">
        <v>9947</v>
      </c>
      <c r="C541" s="40">
        <v>829</v>
      </c>
      <c r="D541" s="40" t="s">
        <v>24</v>
      </c>
      <c r="E541" s="40" t="s">
        <v>47</v>
      </c>
      <c r="F541" s="40">
        <v>1</v>
      </c>
      <c r="G541" s="41">
        <v>969.48</v>
      </c>
      <c r="H541" s="41">
        <f t="shared" si="64"/>
        <v>969.48</v>
      </c>
      <c r="I541" s="42">
        <v>45423.074999999997</v>
      </c>
      <c r="J541" s="40">
        <v>18</v>
      </c>
      <c r="K541" s="40" t="s">
        <v>45</v>
      </c>
      <c r="L541" s="40">
        <v>114</v>
      </c>
      <c r="M541" s="40">
        <v>126</v>
      </c>
      <c r="N541" s="40">
        <v>205</v>
      </c>
      <c r="O541" s="40">
        <v>326</v>
      </c>
      <c r="P541" s="40">
        <v>7</v>
      </c>
      <c r="Q541" s="40">
        <v>70</v>
      </c>
      <c r="R541" s="40" t="str">
        <f t="shared" si="65"/>
        <v xml:space="preserve">3.Senior Citizen </v>
      </c>
      <c r="S541" s="40" t="s">
        <v>46</v>
      </c>
      <c r="T541" s="40">
        <v>71396.73</v>
      </c>
      <c r="U541" s="40" t="s">
        <v>33</v>
      </c>
      <c r="V541" s="40" t="s">
        <v>34</v>
      </c>
      <c r="W541" s="43">
        <v>45423</v>
      </c>
      <c r="X541" s="47">
        <v>7.4999999999999997E-2</v>
      </c>
      <c r="Y541" s="41">
        <f t="shared" si="66"/>
        <v>11</v>
      </c>
      <c r="Z541" s="41">
        <f t="shared" si="67"/>
        <v>11</v>
      </c>
      <c r="AA541" s="40">
        <f t="shared" si="68"/>
        <v>2024</v>
      </c>
      <c r="AB541" s="41">
        <f t="shared" si="69"/>
        <v>1</v>
      </c>
      <c r="AC541" s="41">
        <f t="shared" si="70"/>
        <v>48</v>
      </c>
      <c r="AD541" s="45">
        <f t="shared" si="71"/>
        <v>0</v>
      </c>
    </row>
    <row r="542" spans="1:30" x14ac:dyDescent="0.35">
      <c r="A542" s="32">
        <v>531</v>
      </c>
      <c r="B542" s="33">
        <v>4613</v>
      </c>
      <c r="C542" s="33">
        <v>306</v>
      </c>
      <c r="D542" s="33" t="s">
        <v>39</v>
      </c>
      <c r="E542" s="33" t="s">
        <v>47</v>
      </c>
      <c r="F542" s="33">
        <v>5</v>
      </c>
      <c r="G542" s="34">
        <v>1663.67</v>
      </c>
      <c r="H542" s="34">
        <f t="shared" si="64"/>
        <v>8318.35</v>
      </c>
      <c r="I542" s="35">
        <v>45444.090277777781</v>
      </c>
      <c r="J542" s="33">
        <v>20</v>
      </c>
      <c r="K542" s="33" t="s">
        <v>40</v>
      </c>
      <c r="L542" s="33">
        <v>29</v>
      </c>
      <c r="M542" s="33">
        <v>100</v>
      </c>
      <c r="N542" s="33">
        <v>230</v>
      </c>
      <c r="O542" s="33">
        <v>284</v>
      </c>
      <c r="P542" s="33">
        <v>8</v>
      </c>
      <c r="Q542" s="33">
        <v>33</v>
      </c>
      <c r="R542" s="33" t="str">
        <f t="shared" si="65"/>
        <v>1.Young age</v>
      </c>
      <c r="S542" s="33" t="s">
        <v>41</v>
      </c>
      <c r="T542" s="33">
        <v>90436.32</v>
      </c>
      <c r="U542" s="33" t="s">
        <v>42</v>
      </c>
      <c r="V542" s="33" t="s">
        <v>43</v>
      </c>
      <c r="W542" s="36">
        <v>45444</v>
      </c>
      <c r="X542" s="46">
        <v>9.0277777777777776E-2</v>
      </c>
      <c r="Y542" s="34">
        <f t="shared" si="66"/>
        <v>1</v>
      </c>
      <c r="Z542" s="34">
        <f t="shared" si="67"/>
        <v>1</v>
      </c>
      <c r="AA542" s="33">
        <f t="shared" si="68"/>
        <v>2024</v>
      </c>
      <c r="AB542" s="34">
        <f t="shared" si="69"/>
        <v>2</v>
      </c>
      <c r="AC542" s="34">
        <f t="shared" si="70"/>
        <v>10</v>
      </c>
      <c r="AD542" s="38">
        <f t="shared" si="71"/>
        <v>0</v>
      </c>
    </row>
    <row r="543" spans="1:30" x14ac:dyDescent="0.35">
      <c r="A543" s="39">
        <v>532</v>
      </c>
      <c r="B543" s="40">
        <v>8999</v>
      </c>
      <c r="C543" s="40">
        <v>565</v>
      </c>
      <c r="D543" s="40" t="s">
        <v>49</v>
      </c>
      <c r="E543" s="40" t="s">
        <v>47</v>
      </c>
      <c r="F543" s="40">
        <v>3</v>
      </c>
      <c r="G543" s="41">
        <v>160.4</v>
      </c>
      <c r="H543" s="41">
        <f t="shared" si="64"/>
        <v>481.20000000000005</v>
      </c>
      <c r="I543" s="42">
        <v>45492.037499999999</v>
      </c>
      <c r="J543" s="40">
        <v>7</v>
      </c>
      <c r="K543" s="40" t="s">
        <v>26</v>
      </c>
      <c r="L543" s="40">
        <v>177</v>
      </c>
      <c r="M543" s="40">
        <v>91</v>
      </c>
      <c r="N543" s="40">
        <v>107</v>
      </c>
      <c r="O543" s="40">
        <v>302</v>
      </c>
      <c r="P543" s="40">
        <v>3</v>
      </c>
      <c r="Q543" s="40">
        <v>68</v>
      </c>
      <c r="R543" s="40" t="str">
        <f t="shared" si="65"/>
        <v xml:space="preserve">3.Senior Citizen </v>
      </c>
      <c r="S543" s="40" t="s">
        <v>41</v>
      </c>
      <c r="T543" s="40">
        <v>104115.94</v>
      </c>
      <c r="U543" s="40" t="s">
        <v>28</v>
      </c>
      <c r="V543" s="40" t="s">
        <v>34</v>
      </c>
      <c r="W543" s="43">
        <v>45492</v>
      </c>
      <c r="X543" s="44">
        <v>3.7499999999999999E-2</v>
      </c>
      <c r="Y543" s="41">
        <f t="shared" si="66"/>
        <v>19</v>
      </c>
      <c r="Z543" s="41">
        <f t="shared" si="67"/>
        <v>19</v>
      </c>
      <c r="AA543" s="40">
        <f t="shared" si="68"/>
        <v>2024</v>
      </c>
      <c r="AB543" s="41">
        <f t="shared" si="69"/>
        <v>0</v>
      </c>
      <c r="AC543" s="41">
        <f t="shared" si="70"/>
        <v>54</v>
      </c>
      <c r="AD543" s="45">
        <f t="shared" si="71"/>
        <v>0</v>
      </c>
    </row>
    <row r="544" spans="1:30" x14ac:dyDescent="0.35">
      <c r="A544" s="32">
        <v>533</v>
      </c>
      <c r="B544" s="33">
        <v>4595</v>
      </c>
      <c r="C544" s="33">
        <v>192</v>
      </c>
      <c r="D544" s="33" t="s">
        <v>24</v>
      </c>
      <c r="E544" s="33" t="s">
        <v>25</v>
      </c>
      <c r="F544" s="33">
        <v>2</v>
      </c>
      <c r="G544" s="34">
        <v>1431.44</v>
      </c>
      <c r="H544" s="34">
        <f t="shared" si="64"/>
        <v>2862.88</v>
      </c>
      <c r="I544" s="35">
        <v>45413.029861111114</v>
      </c>
      <c r="J544" s="33">
        <v>2</v>
      </c>
      <c r="K544" s="33" t="s">
        <v>32</v>
      </c>
      <c r="L544" s="33">
        <v>82</v>
      </c>
      <c r="M544" s="33">
        <v>144</v>
      </c>
      <c r="N544" s="33">
        <v>229</v>
      </c>
      <c r="O544" s="33">
        <v>341</v>
      </c>
      <c r="P544" s="33">
        <v>2</v>
      </c>
      <c r="Q544" s="33">
        <v>67</v>
      </c>
      <c r="R544" s="33" t="str">
        <f t="shared" si="65"/>
        <v xml:space="preserve">3.Senior Citizen </v>
      </c>
      <c r="S544" s="33" t="s">
        <v>41</v>
      </c>
      <c r="T544" s="33">
        <v>111041.81</v>
      </c>
      <c r="U544" s="33" t="s">
        <v>28</v>
      </c>
      <c r="V544" s="33" t="s">
        <v>50</v>
      </c>
      <c r="W544" s="36">
        <v>45413</v>
      </c>
      <c r="X544" s="46">
        <v>2.9861111111111113E-2</v>
      </c>
      <c r="Y544" s="34">
        <f t="shared" si="66"/>
        <v>1</v>
      </c>
      <c r="Z544" s="34">
        <f t="shared" si="67"/>
        <v>1</v>
      </c>
      <c r="AA544" s="33">
        <f t="shared" si="68"/>
        <v>2024</v>
      </c>
      <c r="AB544" s="34">
        <f t="shared" si="69"/>
        <v>0</v>
      </c>
      <c r="AC544" s="34">
        <f t="shared" si="70"/>
        <v>43</v>
      </c>
      <c r="AD544" s="38">
        <f t="shared" si="71"/>
        <v>0</v>
      </c>
    </row>
    <row r="545" spans="1:30" x14ac:dyDescent="0.35">
      <c r="A545" s="39">
        <v>534</v>
      </c>
      <c r="B545" s="40">
        <v>5471</v>
      </c>
      <c r="C545" s="40">
        <v>356</v>
      </c>
      <c r="D545" s="40" t="s">
        <v>38</v>
      </c>
      <c r="E545" s="40" t="s">
        <v>47</v>
      </c>
      <c r="F545" s="40">
        <v>5</v>
      </c>
      <c r="G545" s="41">
        <v>1603.32</v>
      </c>
      <c r="H545" s="41">
        <f t="shared" si="64"/>
        <v>8016.5999999999995</v>
      </c>
      <c r="I545" s="42">
        <v>45489.958333333336</v>
      </c>
      <c r="J545" s="40">
        <v>9</v>
      </c>
      <c r="K545" s="40" t="s">
        <v>45</v>
      </c>
      <c r="L545" s="40">
        <v>253</v>
      </c>
      <c r="M545" s="40">
        <v>71</v>
      </c>
      <c r="N545" s="40">
        <v>266</v>
      </c>
      <c r="O545" s="40">
        <v>288</v>
      </c>
      <c r="P545" s="40">
        <v>2</v>
      </c>
      <c r="Q545" s="40">
        <v>59</v>
      </c>
      <c r="R545" s="40" t="str">
        <f t="shared" si="65"/>
        <v>2.Middle age</v>
      </c>
      <c r="S545" s="40" t="s">
        <v>41</v>
      </c>
      <c r="T545" s="40">
        <v>74663.350000000006</v>
      </c>
      <c r="U545" s="40" t="s">
        <v>37</v>
      </c>
      <c r="V545" s="40" t="s">
        <v>29</v>
      </c>
      <c r="W545" s="43">
        <v>45489</v>
      </c>
      <c r="X545" s="44">
        <v>0.95833333333333337</v>
      </c>
      <c r="Y545" s="41">
        <f t="shared" si="66"/>
        <v>16</v>
      </c>
      <c r="Z545" s="41">
        <f t="shared" si="67"/>
        <v>16</v>
      </c>
      <c r="AA545" s="40">
        <f t="shared" si="68"/>
        <v>2024</v>
      </c>
      <c r="AB545" s="41">
        <f t="shared" si="69"/>
        <v>23</v>
      </c>
      <c r="AC545" s="41">
        <f t="shared" si="70"/>
        <v>0</v>
      </c>
      <c r="AD545" s="45">
        <f t="shared" si="71"/>
        <v>0</v>
      </c>
    </row>
    <row r="546" spans="1:30" x14ac:dyDescent="0.35">
      <c r="A546" s="32">
        <v>535</v>
      </c>
      <c r="B546" s="33">
        <v>8140</v>
      </c>
      <c r="C546" s="33">
        <v>431</v>
      </c>
      <c r="D546" s="33" t="s">
        <v>31</v>
      </c>
      <c r="E546" s="33" t="s">
        <v>47</v>
      </c>
      <c r="F546" s="33">
        <v>4</v>
      </c>
      <c r="G546" s="34">
        <v>1958.06</v>
      </c>
      <c r="H546" s="34">
        <f t="shared" si="64"/>
        <v>7832.24</v>
      </c>
      <c r="I546" s="35">
        <v>45507.60833333333</v>
      </c>
      <c r="J546" s="33">
        <v>13</v>
      </c>
      <c r="K546" s="33" t="s">
        <v>36</v>
      </c>
      <c r="L546" s="33">
        <v>321</v>
      </c>
      <c r="M546" s="33">
        <v>89</v>
      </c>
      <c r="N546" s="33">
        <v>185</v>
      </c>
      <c r="O546" s="33">
        <v>204</v>
      </c>
      <c r="P546" s="33">
        <v>8</v>
      </c>
      <c r="Q546" s="33">
        <v>54</v>
      </c>
      <c r="R546" s="33" t="str">
        <f t="shared" si="65"/>
        <v>2.Middle age</v>
      </c>
      <c r="S546" s="33" t="s">
        <v>27</v>
      </c>
      <c r="T546" s="33">
        <v>94945.08</v>
      </c>
      <c r="U546" s="33" t="s">
        <v>37</v>
      </c>
      <c r="V546" s="33" t="s">
        <v>50</v>
      </c>
      <c r="W546" s="36">
        <v>45507</v>
      </c>
      <c r="X546" s="46">
        <v>0.60833333333333328</v>
      </c>
      <c r="Y546" s="34">
        <f t="shared" si="66"/>
        <v>3</v>
      </c>
      <c r="Z546" s="34">
        <f t="shared" si="67"/>
        <v>3</v>
      </c>
      <c r="AA546" s="33">
        <f t="shared" si="68"/>
        <v>2024</v>
      </c>
      <c r="AB546" s="34">
        <f t="shared" si="69"/>
        <v>14</v>
      </c>
      <c r="AC546" s="34">
        <f t="shared" si="70"/>
        <v>36</v>
      </c>
      <c r="AD546" s="38">
        <f t="shared" si="71"/>
        <v>0</v>
      </c>
    </row>
    <row r="547" spans="1:30" x14ac:dyDescent="0.35">
      <c r="A547" s="39">
        <v>536</v>
      </c>
      <c r="B547" s="40">
        <v>8956</v>
      </c>
      <c r="C547" s="40">
        <v>808</v>
      </c>
      <c r="D547" s="40" t="s">
        <v>24</v>
      </c>
      <c r="E547" s="40" t="s">
        <v>47</v>
      </c>
      <c r="F547" s="40">
        <v>2</v>
      </c>
      <c r="G547" s="41">
        <v>666.9</v>
      </c>
      <c r="H547" s="41">
        <f t="shared" si="64"/>
        <v>1333.8</v>
      </c>
      <c r="I547" s="42">
        <v>45371.432638888888</v>
      </c>
      <c r="J547" s="40">
        <v>4</v>
      </c>
      <c r="K547" s="40" t="s">
        <v>26</v>
      </c>
      <c r="L547" s="40">
        <v>26</v>
      </c>
      <c r="M547" s="40">
        <v>72</v>
      </c>
      <c r="N547" s="40">
        <v>242</v>
      </c>
      <c r="O547" s="40">
        <v>495</v>
      </c>
      <c r="P547" s="40">
        <v>1</v>
      </c>
      <c r="Q547" s="40">
        <v>28</v>
      </c>
      <c r="R547" s="40" t="str">
        <f t="shared" si="65"/>
        <v>1.Young age</v>
      </c>
      <c r="S547" s="40" t="s">
        <v>46</v>
      </c>
      <c r="T547" s="40">
        <v>69621.66</v>
      </c>
      <c r="U547" s="40" t="s">
        <v>33</v>
      </c>
      <c r="V547" s="40" t="s">
        <v>43</v>
      </c>
      <c r="W547" s="43">
        <v>45371</v>
      </c>
      <c r="X547" s="44">
        <v>0.43263888888888891</v>
      </c>
      <c r="Y547" s="41">
        <f t="shared" si="66"/>
        <v>20</v>
      </c>
      <c r="Z547" s="41">
        <f t="shared" si="67"/>
        <v>20</v>
      </c>
      <c r="AA547" s="40">
        <f t="shared" si="68"/>
        <v>2024</v>
      </c>
      <c r="AB547" s="41">
        <f t="shared" si="69"/>
        <v>10</v>
      </c>
      <c r="AC547" s="41">
        <f t="shared" si="70"/>
        <v>23</v>
      </c>
      <c r="AD547" s="45">
        <f t="shared" si="71"/>
        <v>0</v>
      </c>
    </row>
    <row r="548" spans="1:30" x14ac:dyDescent="0.35">
      <c r="A548" s="32">
        <v>537</v>
      </c>
      <c r="B548" s="33">
        <v>1475</v>
      </c>
      <c r="C548" s="33">
        <v>764</v>
      </c>
      <c r="D548" s="33" t="s">
        <v>51</v>
      </c>
      <c r="E548" s="33" t="s">
        <v>47</v>
      </c>
      <c r="F548" s="33">
        <v>3</v>
      </c>
      <c r="G548" s="34">
        <v>581.83000000000004</v>
      </c>
      <c r="H548" s="34">
        <f t="shared" si="64"/>
        <v>1745.4900000000002</v>
      </c>
      <c r="I548" s="35">
        <v>45369.821527777778</v>
      </c>
      <c r="J548" s="33">
        <v>13</v>
      </c>
      <c r="K548" s="33" t="s">
        <v>45</v>
      </c>
      <c r="L548" s="33">
        <v>133</v>
      </c>
      <c r="M548" s="33">
        <v>110</v>
      </c>
      <c r="N548" s="33">
        <v>269</v>
      </c>
      <c r="O548" s="33">
        <v>266</v>
      </c>
      <c r="P548" s="33">
        <v>3</v>
      </c>
      <c r="Q548" s="33">
        <v>24</v>
      </c>
      <c r="R548" s="33" t="str">
        <f t="shared" si="65"/>
        <v>1.Young age</v>
      </c>
      <c r="S548" s="33" t="s">
        <v>46</v>
      </c>
      <c r="T548" s="33">
        <v>49216.83</v>
      </c>
      <c r="U548" s="33" t="s">
        <v>37</v>
      </c>
      <c r="V548" s="33" t="s">
        <v>43</v>
      </c>
      <c r="W548" s="36">
        <v>45369</v>
      </c>
      <c r="X548" s="37">
        <v>0.82152777777777775</v>
      </c>
      <c r="Y548" s="34">
        <f t="shared" si="66"/>
        <v>18</v>
      </c>
      <c r="Z548" s="34">
        <f t="shared" si="67"/>
        <v>18</v>
      </c>
      <c r="AA548" s="33">
        <f t="shared" si="68"/>
        <v>2024</v>
      </c>
      <c r="AB548" s="34">
        <f t="shared" si="69"/>
        <v>19</v>
      </c>
      <c r="AC548" s="34">
        <f t="shared" si="70"/>
        <v>43</v>
      </c>
      <c r="AD548" s="38">
        <f t="shared" si="71"/>
        <v>0</v>
      </c>
    </row>
    <row r="549" spans="1:30" x14ac:dyDescent="0.35">
      <c r="A549" s="39">
        <v>538</v>
      </c>
      <c r="B549" s="40">
        <v>7371</v>
      </c>
      <c r="C549" s="40">
        <v>828</v>
      </c>
      <c r="D549" s="40" t="s">
        <v>44</v>
      </c>
      <c r="E549" s="40" t="s">
        <v>25</v>
      </c>
      <c r="F549" s="40">
        <v>2</v>
      </c>
      <c r="G549" s="41">
        <v>1608.93</v>
      </c>
      <c r="H549" s="41">
        <f t="shared" si="64"/>
        <v>3217.86</v>
      </c>
      <c r="I549" s="42">
        <v>45413.004166666666</v>
      </c>
      <c r="J549" s="40">
        <v>8</v>
      </c>
      <c r="K549" s="40" t="s">
        <v>45</v>
      </c>
      <c r="L549" s="40">
        <v>362</v>
      </c>
      <c r="M549" s="40">
        <v>135</v>
      </c>
      <c r="N549" s="40">
        <v>229</v>
      </c>
      <c r="O549" s="40">
        <v>138</v>
      </c>
      <c r="P549" s="40">
        <v>6</v>
      </c>
      <c r="Q549" s="40">
        <v>40</v>
      </c>
      <c r="R549" s="40" t="str">
        <f t="shared" si="65"/>
        <v>2.Middle age</v>
      </c>
      <c r="S549" s="40" t="s">
        <v>27</v>
      </c>
      <c r="T549" s="40">
        <v>64580.14</v>
      </c>
      <c r="U549" s="40" t="s">
        <v>33</v>
      </c>
      <c r="V549" s="40" t="s">
        <v>50</v>
      </c>
      <c r="W549" s="43">
        <v>45413</v>
      </c>
      <c r="X549" s="47">
        <v>4.1666666666666666E-3</v>
      </c>
      <c r="Y549" s="41">
        <f t="shared" si="66"/>
        <v>1</v>
      </c>
      <c r="Z549" s="41">
        <f t="shared" si="67"/>
        <v>1</v>
      </c>
      <c r="AA549" s="40">
        <f t="shared" si="68"/>
        <v>2024</v>
      </c>
      <c r="AB549" s="41">
        <f t="shared" si="69"/>
        <v>0</v>
      </c>
      <c r="AC549" s="41">
        <f t="shared" si="70"/>
        <v>6</v>
      </c>
      <c r="AD549" s="45">
        <f t="shared" si="71"/>
        <v>0</v>
      </c>
    </row>
    <row r="550" spans="1:30" x14ac:dyDescent="0.35">
      <c r="A550" s="32">
        <v>539</v>
      </c>
      <c r="B550" s="33">
        <v>6507</v>
      </c>
      <c r="C550" s="33">
        <v>915</v>
      </c>
      <c r="D550" s="33" t="s">
        <v>52</v>
      </c>
      <c r="E550" s="33" t="s">
        <v>25</v>
      </c>
      <c r="F550" s="33">
        <v>1</v>
      </c>
      <c r="G550" s="34">
        <v>1107.2</v>
      </c>
      <c r="H550" s="34">
        <f t="shared" si="64"/>
        <v>1107.2</v>
      </c>
      <c r="I550" s="35">
        <v>45335.480555555558</v>
      </c>
      <c r="J550" s="33">
        <v>18</v>
      </c>
      <c r="K550" s="33" t="s">
        <v>26</v>
      </c>
      <c r="L550" s="33">
        <v>104</v>
      </c>
      <c r="M550" s="33">
        <v>103</v>
      </c>
      <c r="N550" s="33">
        <v>173</v>
      </c>
      <c r="O550" s="33">
        <v>261</v>
      </c>
      <c r="P550" s="33">
        <v>5</v>
      </c>
      <c r="Q550" s="33">
        <v>60</v>
      </c>
      <c r="R550" s="33" t="str">
        <f t="shared" si="65"/>
        <v xml:space="preserve">3.Senior Citizen </v>
      </c>
      <c r="S550" s="33" t="s">
        <v>46</v>
      </c>
      <c r="T550" s="33">
        <v>86524.92</v>
      </c>
      <c r="U550" s="33" t="s">
        <v>28</v>
      </c>
      <c r="V550" s="33" t="s">
        <v>29</v>
      </c>
      <c r="W550" s="36">
        <v>45335</v>
      </c>
      <c r="X550" s="37">
        <v>0.48055555555555557</v>
      </c>
      <c r="Y550" s="34">
        <f t="shared" si="66"/>
        <v>13</v>
      </c>
      <c r="Z550" s="34">
        <f t="shared" si="67"/>
        <v>13</v>
      </c>
      <c r="AA550" s="33">
        <f t="shared" si="68"/>
        <v>2024</v>
      </c>
      <c r="AB550" s="34">
        <f t="shared" si="69"/>
        <v>11</v>
      </c>
      <c r="AC550" s="34">
        <f t="shared" si="70"/>
        <v>32</v>
      </c>
      <c r="AD550" s="38">
        <f t="shared" si="71"/>
        <v>0</v>
      </c>
    </row>
    <row r="551" spans="1:30" x14ac:dyDescent="0.35">
      <c r="A551" s="39">
        <v>540</v>
      </c>
      <c r="B551" s="40">
        <v>7624</v>
      </c>
      <c r="C551" s="40">
        <v>267</v>
      </c>
      <c r="D551" s="40" t="s">
        <v>44</v>
      </c>
      <c r="E551" s="40" t="s">
        <v>25</v>
      </c>
      <c r="F551" s="40">
        <v>3</v>
      </c>
      <c r="G551" s="41">
        <v>1293.6400000000001</v>
      </c>
      <c r="H551" s="41">
        <f t="shared" si="64"/>
        <v>3880.92</v>
      </c>
      <c r="I551" s="42">
        <v>45468.055555555555</v>
      </c>
      <c r="J551" s="40">
        <v>17</v>
      </c>
      <c r="K551" s="40" t="s">
        <v>32</v>
      </c>
      <c r="L551" s="40">
        <v>199</v>
      </c>
      <c r="M551" s="40">
        <v>50</v>
      </c>
      <c r="N551" s="40">
        <v>166</v>
      </c>
      <c r="O551" s="40">
        <v>227</v>
      </c>
      <c r="P551" s="40">
        <v>5</v>
      </c>
      <c r="Q551" s="40">
        <v>58</v>
      </c>
      <c r="R551" s="40" t="str">
        <f t="shared" si="65"/>
        <v>2.Middle age</v>
      </c>
      <c r="S551" s="40" t="s">
        <v>27</v>
      </c>
      <c r="T551" s="40">
        <v>47769.17</v>
      </c>
      <c r="U551" s="40" t="s">
        <v>33</v>
      </c>
      <c r="V551" s="40" t="s">
        <v>50</v>
      </c>
      <c r="W551" s="43">
        <v>45468</v>
      </c>
      <c r="X551" s="44">
        <v>5.5555555555555552E-2</v>
      </c>
      <c r="Y551" s="41">
        <f t="shared" si="66"/>
        <v>25</v>
      </c>
      <c r="Z551" s="41">
        <f t="shared" si="67"/>
        <v>25</v>
      </c>
      <c r="AA551" s="40">
        <f t="shared" si="68"/>
        <v>2024</v>
      </c>
      <c r="AB551" s="41">
        <f t="shared" si="69"/>
        <v>1</v>
      </c>
      <c r="AC551" s="41">
        <f t="shared" si="70"/>
        <v>20</v>
      </c>
      <c r="AD551" s="45">
        <f t="shared" si="71"/>
        <v>0</v>
      </c>
    </row>
    <row r="552" spans="1:30" x14ac:dyDescent="0.35">
      <c r="A552" s="32">
        <v>541</v>
      </c>
      <c r="B552" s="33">
        <v>3704</v>
      </c>
      <c r="C552" s="33">
        <v>835</v>
      </c>
      <c r="D552" s="33" t="s">
        <v>39</v>
      </c>
      <c r="E552" s="33" t="s">
        <v>47</v>
      </c>
      <c r="F552" s="33">
        <v>5</v>
      </c>
      <c r="G552" s="34">
        <v>158.47999999999999</v>
      </c>
      <c r="H552" s="34">
        <f t="shared" si="64"/>
        <v>792.4</v>
      </c>
      <c r="I552" s="35">
        <v>45352.620833333334</v>
      </c>
      <c r="J552" s="33">
        <v>4</v>
      </c>
      <c r="K552" s="33" t="s">
        <v>45</v>
      </c>
      <c r="L552" s="33">
        <v>292</v>
      </c>
      <c r="M552" s="33">
        <v>140</v>
      </c>
      <c r="N552" s="33">
        <v>300</v>
      </c>
      <c r="O552" s="33">
        <v>232</v>
      </c>
      <c r="P552" s="33">
        <v>10</v>
      </c>
      <c r="Q552" s="33">
        <v>53</v>
      </c>
      <c r="R552" s="33" t="str">
        <f t="shared" si="65"/>
        <v>2.Middle age</v>
      </c>
      <c r="S552" s="33" t="s">
        <v>46</v>
      </c>
      <c r="T552" s="33">
        <v>110957.87</v>
      </c>
      <c r="U552" s="33" t="s">
        <v>33</v>
      </c>
      <c r="V552" s="33" t="s">
        <v>50</v>
      </c>
      <c r="W552" s="36">
        <v>45352</v>
      </c>
      <c r="X552" s="46">
        <v>0.62083333333333335</v>
      </c>
      <c r="Y552" s="34">
        <f t="shared" si="66"/>
        <v>1</v>
      </c>
      <c r="Z552" s="34">
        <f t="shared" si="67"/>
        <v>1</v>
      </c>
      <c r="AA552" s="33">
        <f t="shared" si="68"/>
        <v>2024</v>
      </c>
      <c r="AB552" s="34">
        <f t="shared" si="69"/>
        <v>14</v>
      </c>
      <c r="AC552" s="34">
        <f t="shared" si="70"/>
        <v>54</v>
      </c>
      <c r="AD552" s="38">
        <f t="shared" si="71"/>
        <v>0</v>
      </c>
    </row>
    <row r="553" spans="1:30" x14ac:dyDescent="0.35">
      <c r="A553" s="39">
        <v>542</v>
      </c>
      <c r="B553" s="40">
        <v>8657</v>
      </c>
      <c r="C553" s="40">
        <v>850</v>
      </c>
      <c r="D553" s="40" t="s">
        <v>24</v>
      </c>
      <c r="E553" s="40" t="s">
        <v>25</v>
      </c>
      <c r="F553" s="40">
        <v>4</v>
      </c>
      <c r="G553" s="41">
        <v>1782.72</v>
      </c>
      <c r="H553" s="41">
        <f t="shared" si="64"/>
        <v>7130.88</v>
      </c>
      <c r="I553" s="42">
        <v>45320.307638888888</v>
      </c>
      <c r="J553" s="40">
        <v>14</v>
      </c>
      <c r="K553" s="40" t="s">
        <v>36</v>
      </c>
      <c r="L553" s="40">
        <v>448</v>
      </c>
      <c r="M553" s="40">
        <v>112</v>
      </c>
      <c r="N553" s="40">
        <v>297</v>
      </c>
      <c r="O553" s="40">
        <v>438</v>
      </c>
      <c r="P553" s="40">
        <v>7</v>
      </c>
      <c r="Q553" s="40">
        <v>64</v>
      </c>
      <c r="R553" s="40" t="str">
        <f t="shared" si="65"/>
        <v xml:space="preserve">3.Senior Citizen </v>
      </c>
      <c r="S553" s="40" t="s">
        <v>46</v>
      </c>
      <c r="T553" s="40">
        <v>114400.99</v>
      </c>
      <c r="U553" s="40" t="s">
        <v>33</v>
      </c>
      <c r="V553" s="40" t="s">
        <v>43</v>
      </c>
      <c r="W553" s="43">
        <v>45320</v>
      </c>
      <c r="X553" s="44">
        <v>0.30763888888888891</v>
      </c>
      <c r="Y553" s="41">
        <f t="shared" si="66"/>
        <v>29</v>
      </c>
      <c r="Z553" s="41">
        <f t="shared" si="67"/>
        <v>29</v>
      </c>
      <c r="AA553" s="40">
        <f t="shared" si="68"/>
        <v>2024</v>
      </c>
      <c r="AB553" s="41">
        <f t="shared" si="69"/>
        <v>7</v>
      </c>
      <c r="AC553" s="41">
        <f t="shared" si="70"/>
        <v>23</v>
      </c>
      <c r="AD553" s="45">
        <f t="shared" si="71"/>
        <v>0</v>
      </c>
    </row>
    <row r="554" spans="1:30" x14ac:dyDescent="0.35">
      <c r="A554" s="32">
        <v>543</v>
      </c>
      <c r="B554" s="33">
        <v>3091</v>
      </c>
      <c r="C554" s="33">
        <v>226</v>
      </c>
      <c r="D554" s="33" t="s">
        <v>24</v>
      </c>
      <c r="E554" s="33" t="s">
        <v>25</v>
      </c>
      <c r="F554" s="33">
        <v>1</v>
      </c>
      <c r="G554" s="34">
        <v>597.11</v>
      </c>
      <c r="H554" s="34">
        <f t="shared" si="64"/>
        <v>597.11</v>
      </c>
      <c r="I554" s="35">
        <v>45363.686111111114</v>
      </c>
      <c r="J554" s="33">
        <v>17</v>
      </c>
      <c r="K554" s="33" t="s">
        <v>36</v>
      </c>
      <c r="L554" s="33">
        <v>425</v>
      </c>
      <c r="M554" s="33">
        <v>86</v>
      </c>
      <c r="N554" s="33">
        <v>169</v>
      </c>
      <c r="O554" s="33">
        <v>457</v>
      </c>
      <c r="P554" s="33">
        <v>6</v>
      </c>
      <c r="Q554" s="33">
        <v>22</v>
      </c>
      <c r="R554" s="33" t="str">
        <f t="shared" si="65"/>
        <v>1.Young age</v>
      </c>
      <c r="S554" s="33" t="s">
        <v>41</v>
      </c>
      <c r="T554" s="33">
        <v>58987.95</v>
      </c>
      <c r="U554" s="33" t="s">
        <v>37</v>
      </c>
      <c r="V554" s="33" t="s">
        <v>29</v>
      </c>
      <c r="W554" s="36">
        <v>45363</v>
      </c>
      <c r="X554" s="46">
        <v>0.68611111111111112</v>
      </c>
      <c r="Y554" s="34">
        <f t="shared" si="66"/>
        <v>12</v>
      </c>
      <c r="Z554" s="34">
        <f t="shared" si="67"/>
        <v>12</v>
      </c>
      <c r="AA554" s="33">
        <f t="shared" si="68"/>
        <v>2024</v>
      </c>
      <c r="AB554" s="34">
        <f t="shared" si="69"/>
        <v>16</v>
      </c>
      <c r="AC554" s="34">
        <f t="shared" si="70"/>
        <v>28</v>
      </c>
      <c r="AD554" s="38">
        <f t="shared" si="71"/>
        <v>0</v>
      </c>
    </row>
    <row r="555" spans="1:30" x14ac:dyDescent="0.35">
      <c r="A555" s="39">
        <v>544</v>
      </c>
      <c r="B555" s="40">
        <v>9751</v>
      </c>
      <c r="C555" s="40">
        <v>193</v>
      </c>
      <c r="D555" s="40" t="s">
        <v>31</v>
      </c>
      <c r="E555" s="40" t="s">
        <v>47</v>
      </c>
      <c r="F555" s="40">
        <v>2</v>
      </c>
      <c r="G555" s="41">
        <v>958.73</v>
      </c>
      <c r="H555" s="41">
        <f t="shared" si="64"/>
        <v>1917.46</v>
      </c>
      <c r="I555" s="42">
        <v>45390.173611111109</v>
      </c>
      <c r="J555" s="40">
        <v>16</v>
      </c>
      <c r="K555" s="40" t="s">
        <v>26</v>
      </c>
      <c r="L555" s="40">
        <v>93</v>
      </c>
      <c r="M555" s="40">
        <v>134</v>
      </c>
      <c r="N555" s="40">
        <v>153</v>
      </c>
      <c r="O555" s="40">
        <v>352</v>
      </c>
      <c r="P555" s="40">
        <v>6</v>
      </c>
      <c r="Q555" s="40">
        <v>55</v>
      </c>
      <c r="R555" s="40" t="str">
        <f t="shared" si="65"/>
        <v>2.Middle age</v>
      </c>
      <c r="S555" s="40" t="s">
        <v>46</v>
      </c>
      <c r="T555" s="40">
        <v>40953.79</v>
      </c>
      <c r="U555" s="40" t="s">
        <v>37</v>
      </c>
      <c r="V555" s="40" t="s">
        <v>29</v>
      </c>
      <c r="W555" s="43">
        <v>45390</v>
      </c>
      <c r="X555" s="47">
        <v>0.1736111111111111</v>
      </c>
      <c r="Y555" s="41">
        <f t="shared" si="66"/>
        <v>8</v>
      </c>
      <c r="Z555" s="41">
        <f t="shared" si="67"/>
        <v>8</v>
      </c>
      <c r="AA555" s="40">
        <f t="shared" si="68"/>
        <v>2024</v>
      </c>
      <c r="AB555" s="41">
        <f t="shared" si="69"/>
        <v>4</v>
      </c>
      <c r="AC555" s="41">
        <f t="shared" si="70"/>
        <v>10</v>
      </c>
      <c r="AD555" s="45">
        <f t="shared" si="71"/>
        <v>0</v>
      </c>
    </row>
    <row r="556" spans="1:30" x14ac:dyDescent="0.35">
      <c r="A556" s="32">
        <v>545</v>
      </c>
      <c r="B556" s="33">
        <v>1441</v>
      </c>
      <c r="C556" s="33">
        <v>216</v>
      </c>
      <c r="D556" s="33" t="s">
        <v>31</v>
      </c>
      <c r="E556" s="33" t="s">
        <v>25</v>
      </c>
      <c r="F556" s="33">
        <v>3</v>
      </c>
      <c r="G556" s="34">
        <v>920.92</v>
      </c>
      <c r="H556" s="34">
        <f t="shared" si="64"/>
        <v>2762.7599999999998</v>
      </c>
      <c r="I556" s="35">
        <v>45328.570833333331</v>
      </c>
      <c r="J556" s="33">
        <v>18</v>
      </c>
      <c r="K556" s="33" t="s">
        <v>36</v>
      </c>
      <c r="L556" s="33">
        <v>92</v>
      </c>
      <c r="M556" s="33">
        <v>136</v>
      </c>
      <c r="N556" s="33">
        <v>224</v>
      </c>
      <c r="O556" s="33">
        <v>245</v>
      </c>
      <c r="P556" s="33">
        <v>1</v>
      </c>
      <c r="Q556" s="33">
        <v>27</v>
      </c>
      <c r="R556" s="33" t="str">
        <f t="shared" si="65"/>
        <v>1.Young age</v>
      </c>
      <c r="S556" s="33" t="s">
        <v>27</v>
      </c>
      <c r="T556" s="33">
        <v>85888.31</v>
      </c>
      <c r="U556" s="33" t="s">
        <v>28</v>
      </c>
      <c r="V556" s="33" t="s">
        <v>34</v>
      </c>
      <c r="W556" s="36">
        <v>45328</v>
      </c>
      <c r="X556" s="46">
        <v>0.5708333333333333</v>
      </c>
      <c r="Y556" s="34">
        <f t="shared" si="66"/>
        <v>6</v>
      </c>
      <c r="Z556" s="34">
        <f t="shared" si="67"/>
        <v>6</v>
      </c>
      <c r="AA556" s="33">
        <f t="shared" si="68"/>
        <v>2024</v>
      </c>
      <c r="AB556" s="34">
        <f t="shared" si="69"/>
        <v>13</v>
      </c>
      <c r="AC556" s="34">
        <f t="shared" si="70"/>
        <v>42</v>
      </c>
      <c r="AD556" s="38">
        <f t="shared" si="71"/>
        <v>0</v>
      </c>
    </row>
    <row r="557" spans="1:30" x14ac:dyDescent="0.35">
      <c r="A557" s="39">
        <v>546</v>
      </c>
      <c r="B557" s="40">
        <v>7455</v>
      </c>
      <c r="C557" s="40">
        <v>823</v>
      </c>
      <c r="D557" s="40" t="s">
        <v>52</v>
      </c>
      <c r="E557" s="40" t="s">
        <v>47</v>
      </c>
      <c r="F557" s="40">
        <v>3</v>
      </c>
      <c r="G557" s="41">
        <v>679.77</v>
      </c>
      <c r="H557" s="41">
        <f t="shared" si="64"/>
        <v>2039.31</v>
      </c>
      <c r="I557" s="42">
        <v>45474.604861111111</v>
      </c>
      <c r="J557" s="40">
        <v>12</v>
      </c>
      <c r="K557" s="40" t="s">
        <v>40</v>
      </c>
      <c r="L557" s="40">
        <v>390</v>
      </c>
      <c r="M557" s="40">
        <v>65</v>
      </c>
      <c r="N557" s="40">
        <v>134</v>
      </c>
      <c r="O557" s="40">
        <v>203</v>
      </c>
      <c r="P557" s="40">
        <v>3</v>
      </c>
      <c r="Q557" s="40">
        <v>47</v>
      </c>
      <c r="R557" s="40" t="str">
        <f t="shared" si="65"/>
        <v>2.Middle age</v>
      </c>
      <c r="S557" s="40" t="s">
        <v>41</v>
      </c>
      <c r="T557" s="40">
        <v>58294.16</v>
      </c>
      <c r="U557" s="40" t="s">
        <v>33</v>
      </c>
      <c r="V557" s="40" t="s">
        <v>50</v>
      </c>
      <c r="W557" s="43">
        <v>45474</v>
      </c>
      <c r="X557" s="47">
        <v>0.60486111111111107</v>
      </c>
      <c r="Y557" s="41">
        <f t="shared" si="66"/>
        <v>1</v>
      </c>
      <c r="Z557" s="41">
        <f t="shared" si="67"/>
        <v>1</v>
      </c>
      <c r="AA557" s="40">
        <f t="shared" si="68"/>
        <v>2024</v>
      </c>
      <c r="AB557" s="41">
        <f t="shared" si="69"/>
        <v>14</v>
      </c>
      <c r="AC557" s="41">
        <f t="shared" si="70"/>
        <v>31</v>
      </c>
      <c r="AD557" s="45">
        <f t="shared" si="71"/>
        <v>0</v>
      </c>
    </row>
    <row r="558" spans="1:30" x14ac:dyDescent="0.35">
      <c r="A558" s="32">
        <v>547</v>
      </c>
      <c r="B558" s="33">
        <v>1444</v>
      </c>
      <c r="C558" s="33">
        <v>560</v>
      </c>
      <c r="D558" s="33" t="s">
        <v>39</v>
      </c>
      <c r="E558" s="33" t="s">
        <v>47</v>
      </c>
      <c r="F558" s="33">
        <v>1</v>
      </c>
      <c r="G558" s="34">
        <v>556.01</v>
      </c>
      <c r="H558" s="34">
        <f t="shared" si="64"/>
        <v>556.01</v>
      </c>
      <c r="I558" s="35">
        <v>45310.54583333333</v>
      </c>
      <c r="J558" s="33">
        <v>3</v>
      </c>
      <c r="K558" s="33" t="s">
        <v>32</v>
      </c>
      <c r="L558" s="33">
        <v>177</v>
      </c>
      <c r="M558" s="33">
        <v>89</v>
      </c>
      <c r="N558" s="33">
        <v>299</v>
      </c>
      <c r="O558" s="33">
        <v>406</v>
      </c>
      <c r="P558" s="33">
        <v>5</v>
      </c>
      <c r="Q558" s="33">
        <v>67</v>
      </c>
      <c r="R558" s="33" t="str">
        <f t="shared" si="65"/>
        <v xml:space="preserve">3.Senior Citizen </v>
      </c>
      <c r="S558" s="33" t="s">
        <v>41</v>
      </c>
      <c r="T558" s="33">
        <v>68095.41</v>
      </c>
      <c r="U558" s="33" t="s">
        <v>33</v>
      </c>
      <c r="V558" s="33" t="s">
        <v>29</v>
      </c>
      <c r="W558" s="36">
        <v>45310</v>
      </c>
      <c r="X558" s="37">
        <v>0.54583333333333328</v>
      </c>
      <c r="Y558" s="34">
        <f t="shared" si="66"/>
        <v>19</v>
      </c>
      <c r="Z558" s="34">
        <f t="shared" si="67"/>
        <v>19</v>
      </c>
      <c r="AA558" s="33">
        <f t="shared" si="68"/>
        <v>2024</v>
      </c>
      <c r="AB558" s="34">
        <f t="shared" si="69"/>
        <v>13</v>
      </c>
      <c r="AC558" s="34">
        <f t="shared" si="70"/>
        <v>6</v>
      </c>
      <c r="AD558" s="38">
        <f t="shared" si="71"/>
        <v>0</v>
      </c>
    </row>
    <row r="559" spans="1:30" x14ac:dyDescent="0.35">
      <c r="A559" s="39">
        <v>548</v>
      </c>
      <c r="B559" s="40">
        <v>2375</v>
      </c>
      <c r="C559" s="40">
        <v>749</v>
      </c>
      <c r="D559" s="40" t="s">
        <v>44</v>
      </c>
      <c r="E559" s="40" t="s">
        <v>25</v>
      </c>
      <c r="F559" s="40">
        <v>2</v>
      </c>
      <c r="G559" s="41">
        <v>1272.8800000000001</v>
      </c>
      <c r="H559" s="41">
        <f t="shared" si="64"/>
        <v>2545.7600000000002</v>
      </c>
      <c r="I559" s="42">
        <v>45326.745833333334</v>
      </c>
      <c r="J559" s="40">
        <v>17</v>
      </c>
      <c r="K559" s="40" t="s">
        <v>26</v>
      </c>
      <c r="L559" s="40">
        <v>416</v>
      </c>
      <c r="M559" s="40">
        <v>105</v>
      </c>
      <c r="N559" s="40">
        <v>128</v>
      </c>
      <c r="O559" s="40">
        <v>169</v>
      </c>
      <c r="P559" s="40">
        <v>3</v>
      </c>
      <c r="Q559" s="40">
        <v>49</v>
      </c>
      <c r="R559" s="40" t="str">
        <f t="shared" si="65"/>
        <v>2.Middle age</v>
      </c>
      <c r="S559" s="40" t="s">
        <v>46</v>
      </c>
      <c r="T559" s="40">
        <v>76927.3</v>
      </c>
      <c r="U559" s="40" t="s">
        <v>37</v>
      </c>
      <c r="V559" s="40" t="s">
        <v>34</v>
      </c>
      <c r="W559" s="43">
        <v>45326</v>
      </c>
      <c r="X559" s="47">
        <v>0.74583333333333335</v>
      </c>
      <c r="Y559" s="41">
        <f t="shared" si="66"/>
        <v>4</v>
      </c>
      <c r="Z559" s="41">
        <f t="shared" si="67"/>
        <v>4</v>
      </c>
      <c r="AA559" s="40">
        <f t="shared" si="68"/>
        <v>2024</v>
      </c>
      <c r="AB559" s="41">
        <f t="shared" si="69"/>
        <v>17</v>
      </c>
      <c r="AC559" s="41">
        <f t="shared" si="70"/>
        <v>54</v>
      </c>
      <c r="AD559" s="45">
        <f t="shared" si="71"/>
        <v>0</v>
      </c>
    </row>
    <row r="560" spans="1:30" x14ac:dyDescent="0.35">
      <c r="A560" s="32">
        <v>549</v>
      </c>
      <c r="B560" s="33">
        <v>8022</v>
      </c>
      <c r="C560" s="33">
        <v>471</v>
      </c>
      <c r="D560" s="33" t="s">
        <v>39</v>
      </c>
      <c r="E560" s="33" t="s">
        <v>47</v>
      </c>
      <c r="F560" s="33">
        <v>5</v>
      </c>
      <c r="G560" s="34">
        <v>918.08</v>
      </c>
      <c r="H560" s="34">
        <f t="shared" si="64"/>
        <v>4590.4000000000005</v>
      </c>
      <c r="I560" s="35">
        <v>45510.856944444444</v>
      </c>
      <c r="J560" s="33">
        <v>12</v>
      </c>
      <c r="K560" s="33" t="s">
        <v>36</v>
      </c>
      <c r="L560" s="33">
        <v>288</v>
      </c>
      <c r="M560" s="33">
        <v>83</v>
      </c>
      <c r="N560" s="33">
        <v>150</v>
      </c>
      <c r="O560" s="33">
        <v>354</v>
      </c>
      <c r="P560" s="33">
        <v>2</v>
      </c>
      <c r="Q560" s="33">
        <v>27</v>
      </c>
      <c r="R560" s="33" t="str">
        <f t="shared" si="65"/>
        <v>1.Young age</v>
      </c>
      <c r="S560" s="33" t="s">
        <v>27</v>
      </c>
      <c r="T560" s="33">
        <v>105133.06</v>
      </c>
      <c r="U560" s="33" t="s">
        <v>28</v>
      </c>
      <c r="V560" s="33" t="s">
        <v>50</v>
      </c>
      <c r="W560" s="36">
        <v>45510</v>
      </c>
      <c r="X560" s="46">
        <v>0.8569444444444444</v>
      </c>
      <c r="Y560" s="34">
        <f t="shared" si="66"/>
        <v>6</v>
      </c>
      <c r="Z560" s="34">
        <f t="shared" si="67"/>
        <v>6</v>
      </c>
      <c r="AA560" s="33">
        <f t="shared" si="68"/>
        <v>2024</v>
      </c>
      <c r="AB560" s="34">
        <f t="shared" si="69"/>
        <v>20</v>
      </c>
      <c r="AC560" s="34">
        <f t="shared" si="70"/>
        <v>34</v>
      </c>
      <c r="AD560" s="38">
        <f t="shared" si="71"/>
        <v>0</v>
      </c>
    </row>
    <row r="561" spans="1:30" x14ac:dyDescent="0.35">
      <c r="A561" s="39">
        <v>550</v>
      </c>
      <c r="B561" s="40">
        <v>3223</v>
      </c>
      <c r="C561" s="40">
        <v>187</v>
      </c>
      <c r="D561" s="40" t="s">
        <v>38</v>
      </c>
      <c r="E561" s="40" t="s">
        <v>47</v>
      </c>
      <c r="F561" s="40">
        <v>2</v>
      </c>
      <c r="G561" s="41">
        <v>1017.98</v>
      </c>
      <c r="H561" s="41">
        <f t="shared" si="64"/>
        <v>2035.96</v>
      </c>
      <c r="I561" s="42">
        <v>45498.559027777781</v>
      </c>
      <c r="J561" s="40">
        <v>14</v>
      </c>
      <c r="K561" s="40" t="s">
        <v>40</v>
      </c>
      <c r="L561" s="40">
        <v>374</v>
      </c>
      <c r="M561" s="40">
        <v>147</v>
      </c>
      <c r="N561" s="40">
        <v>144</v>
      </c>
      <c r="O561" s="40">
        <v>100</v>
      </c>
      <c r="P561" s="40">
        <v>9</v>
      </c>
      <c r="Q561" s="40">
        <v>35</v>
      </c>
      <c r="R561" s="40" t="str">
        <f t="shared" si="65"/>
        <v>2.Middle age</v>
      </c>
      <c r="S561" s="40" t="s">
        <v>41</v>
      </c>
      <c r="T561" s="40">
        <v>76765.740000000005</v>
      </c>
      <c r="U561" s="40" t="s">
        <v>42</v>
      </c>
      <c r="V561" s="40" t="s">
        <v>29</v>
      </c>
      <c r="W561" s="43">
        <v>45498</v>
      </c>
      <c r="X561" s="44">
        <v>0.55902777777777779</v>
      </c>
      <c r="Y561" s="41">
        <f t="shared" si="66"/>
        <v>25</v>
      </c>
      <c r="Z561" s="41">
        <f t="shared" si="67"/>
        <v>25</v>
      </c>
      <c r="AA561" s="40">
        <f t="shared" si="68"/>
        <v>2024</v>
      </c>
      <c r="AB561" s="41">
        <f t="shared" si="69"/>
        <v>13</v>
      </c>
      <c r="AC561" s="41">
        <f t="shared" si="70"/>
        <v>25</v>
      </c>
      <c r="AD561" s="45">
        <f t="shared" si="71"/>
        <v>0</v>
      </c>
    </row>
    <row r="562" spans="1:30" x14ac:dyDescent="0.35">
      <c r="A562" s="32">
        <v>551</v>
      </c>
      <c r="B562" s="33">
        <v>8564</v>
      </c>
      <c r="C562" s="33">
        <v>636</v>
      </c>
      <c r="D562" s="33" t="s">
        <v>51</v>
      </c>
      <c r="E562" s="33" t="s">
        <v>25</v>
      </c>
      <c r="F562" s="33">
        <v>4</v>
      </c>
      <c r="G562" s="34">
        <v>662.06</v>
      </c>
      <c r="H562" s="34">
        <f t="shared" si="64"/>
        <v>2648.24</v>
      </c>
      <c r="I562" s="35">
        <v>45497.022222222222</v>
      </c>
      <c r="J562" s="33">
        <v>20</v>
      </c>
      <c r="K562" s="33" t="s">
        <v>40</v>
      </c>
      <c r="L562" s="33">
        <v>40</v>
      </c>
      <c r="M562" s="33">
        <v>84</v>
      </c>
      <c r="N562" s="33">
        <v>210</v>
      </c>
      <c r="O562" s="33">
        <v>365</v>
      </c>
      <c r="P562" s="33">
        <v>3</v>
      </c>
      <c r="Q562" s="33">
        <v>36</v>
      </c>
      <c r="R562" s="33" t="str">
        <f t="shared" si="65"/>
        <v>2.Middle age</v>
      </c>
      <c r="S562" s="33" t="s">
        <v>46</v>
      </c>
      <c r="T562" s="33">
        <v>44940.27</v>
      </c>
      <c r="U562" s="33" t="s">
        <v>42</v>
      </c>
      <c r="V562" s="33" t="s">
        <v>29</v>
      </c>
      <c r="W562" s="36">
        <v>45497</v>
      </c>
      <c r="X562" s="37">
        <v>2.2222222222222223E-2</v>
      </c>
      <c r="Y562" s="34">
        <f t="shared" si="66"/>
        <v>24</v>
      </c>
      <c r="Z562" s="34">
        <f t="shared" si="67"/>
        <v>24</v>
      </c>
      <c r="AA562" s="33">
        <f t="shared" si="68"/>
        <v>2024</v>
      </c>
      <c r="AB562" s="34">
        <f t="shared" si="69"/>
        <v>0</v>
      </c>
      <c r="AC562" s="34">
        <f t="shared" si="70"/>
        <v>32</v>
      </c>
      <c r="AD562" s="38">
        <f t="shared" si="71"/>
        <v>0</v>
      </c>
    </row>
    <row r="563" spans="1:30" x14ac:dyDescent="0.35">
      <c r="A563" s="39">
        <v>552</v>
      </c>
      <c r="B563" s="40">
        <v>3977</v>
      </c>
      <c r="C563" s="40">
        <v>824</v>
      </c>
      <c r="D563" s="40" t="s">
        <v>52</v>
      </c>
      <c r="E563" s="40" t="s">
        <v>25</v>
      </c>
      <c r="F563" s="40">
        <v>4</v>
      </c>
      <c r="G563" s="41">
        <v>1207.03</v>
      </c>
      <c r="H563" s="41">
        <f t="shared" si="64"/>
        <v>4828.12</v>
      </c>
      <c r="I563" s="42">
        <v>45411.589583333334</v>
      </c>
      <c r="J563" s="40">
        <v>2</v>
      </c>
      <c r="K563" s="40" t="s">
        <v>26</v>
      </c>
      <c r="L563" s="40">
        <v>216</v>
      </c>
      <c r="M563" s="40">
        <v>50</v>
      </c>
      <c r="N563" s="40">
        <v>282</v>
      </c>
      <c r="O563" s="40">
        <v>153</v>
      </c>
      <c r="P563" s="40">
        <v>6</v>
      </c>
      <c r="Q563" s="40">
        <v>33</v>
      </c>
      <c r="R563" s="40" t="str">
        <f t="shared" si="65"/>
        <v>1.Young age</v>
      </c>
      <c r="S563" s="40" t="s">
        <v>46</v>
      </c>
      <c r="T563" s="40">
        <v>28307.31</v>
      </c>
      <c r="U563" s="40" t="s">
        <v>42</v>
      </c>
      <c r="V563" s="40" t="s">
        <v>50</v>
      </c>
      <c r="W563" s="43">
        <v>45411</v>
      </c>
      <c r="X563" s="44">
        <v>0.58958333333333335</v>
      </c>
      <c r="Y563" s="41">
        <f t="shared" si="66"/>
        <v>29</v>
      </c>
      <c r="Z563" s="41">
        <f t="shared" si="67"/>
        <v>29</v>
      </c>
      <c r="AA563" s="40">
        <f t="shared" si="68"/>
        <v>2024</v>
      </c>
      <c r="AB563" s="41">
        <f t="shared" si="69"/>
        <v>14</v>
      </c>
      <c r="AC563" s="41">
        <f t="shared" si="70"/>
        <v>9</v>
      </c>
      <c r="AD563" s="45">
        <f t="shared" si="71"/>
        <v>0</v>
      </c>
    </row>
    <row r="564" spans="1:30" x14ac:dyDescent="0.35">
      <c r="A564" s="32">
        <v>553</v>
      </c>
      <c r="B564" s="33">
        <v>1823</v>
      </c>
      <c r="C564" s="33">
        <v>493</v>
      </c>
      <c r="D564" s="33" t="s">
        <v>38</v>
      </c>
      <c r="E564" s="33" t="s">
        <v>47</v>
      </c>
      <c r="F564" s="33">
        <v>2</v>
      </c>
      <c r="G564" s="34">
        <v>200.92</v>
      </c>
      <c r="H564" s="34">
        <f t="shared" si="64"/>
        <v>401.84</v>
      </c>
      <c r="I564" s="35">
        <v>45459.942361111112</v>
      </c>
      <c r="J564" s="33">
        <v>12</v>
      </c>
      <c r="K564" s="33" t="s">
        <v>40</v>
      </c>
      <c r="L564" s="33">
        <v>128</v>
      </c>
      <c r="M564" s="33">
        <v>71</v>
      </c>
      <c r="N564" s="33">
        <v>281</v>
      </c>
      <c r="O564" s="33">
        <v>187</v>
      </c>
      <c r="P564" s="33">
        <v>5</v>
      </c>
      <c r="Q564" s="33">
        <v>59</v>
      </c>
      <c r="R564" s="33" t="str">
        <f t="shared" si="65"/>
        <v>2.Middle age</v>
      </c>
      <c r="S564" s="33" t="s">
        <v>27</v>
      </c>
      <c r="T564" s="33">
        <v>27033.87</v>
      </c>
      <c r="U564" s="33" t="s">
        <v>28</v>
      </c>
      <c r="V564" s="33" t="s">
        <v>29</v>
      </c>
      <c r="W564" s="36">
        <v>45459</v>
      </c>
      <c r="X564" s="37">
        <v>0.94236111111111109</v>
      </c>
      <c r="Y564" s="34">
        <f t="shared" si="66"/>
        <v>16</v>
      </c>
      <c r="Z564" s="34">
        <f t="shared" si="67"/>
        <v>16</v>
      </c>
      <c r="AA564" s="33">
        <f t="shared" si="68"/>
        <v>2024</v>
      </c>
      <c r="AB564" s="34">
        <f t="shared" si="69"/>
        <v>22</v>
      </c>
      <c r="AC564" s="34">
        <f t="shared" si="70"/>
        <v>37</v>
      </c>
      <c r="AD564" s="38">
        <f t="shared" si="71"/>
        <v>0</v>
      </c>
    </row>
    <row r="565" spans="1:30" x14ac:dyDescent="0.35">
      <c r="A565" s="39">
        <v>554</v>
      </c>
      <c r="B565" s="40">
        <v>5262</v>
      </c>
      <c r="C565" s="40">
        <v>844</v>
      </c>
      <c r="D565" s="40" t="s">
        <v>51</v>
      </c>
      <c r="E565" s="40" t="s">
        <v>25</v>
      </c>
      <c r="F565" s="40">
        <v>4</v>
      </c>
      <c r="G565" s="41">
        <v>1646.16</v>
      </c>
      <c r="H565" s="41">
        <f t="shared" si="64"/>
        <v>6584.64</v>
      </c>
      <c r="I565" s="42">
        <v>45354.199305555558</v>
      </c>
      <c r="J565" s="40">
        <v>2</v>
      </c>
      <c r="K565" s="40" t="s">
        <v>32</v>
      </c>
      <c r="L565" s="40">
        <v>68</v>
      </c>
      <c r="M565" s="40">
        <v>105</v>
      </c>
      <c r="N565" s="40">
        <v>226</v>
      </c>
      <c r="O565" s="40">
        <v>129</v>
      </c>
      <c r="P565" s="40">
        <v>9</v>
      </c>
      <c r="Q565" s="40">
        <v>46</v>
      </c>
      <c r="R565" s="40" t="str">
        <f t="shared" si="65"/>
        <v>2.Middle age</v>
      </c>
      <c r="S565" s="40" t="s">
        <v>27</v>
      </c>
      <c r="T565" s="40">
        <v>97774.68</v>
      </c>
      <c r="U565" s="40" t="s">
        <v>37</v>
      </c>
      <c r="V565" s="40" t="s">
        <v>29</v>
      </c>
      <c r="W565" s="43">
        <v>45354</v>
      </c>
      <c r="X565" s="47">
        <v>0.19930555555555557</v>
      </c>
      <c r="Y565" s="41">
        <f t="shared" si="66"/>
        <v>3</v>
      </c>
      <c r="Z565" s="41">
        <f t="shared" si="67"/>
        <v>3</v>
      </c>
      <c r="AA565" s="40">
        <f t="shared" si="68"/>
        <v>2024</v>
      </c>
      <c r="AB565" s="41">
        <f t="shared" si="69"/>
        <v>4</v>
      </c>
      <c r="AC565" s="41">
        <f t="shared" si="70"/>
        <v>47</v>
      </c>
      <c r="AD565" s="45">
        <f t="shared" si="71"/>
        <v>0</v>
      </c>
    </row>
    <row r="566" spans="1:30" x14ac:dyDescent="0.35">
      <c r="A566" s="32">
        <v>555</v>
      </c>
      <c r="B566" s="33">
        <v>7211</v>
      </c>
      <c r="C566" s="33">
        <v>910</v>
      </c>
      <c r="D566" s="33" t="s">
        <v>31</v>
      </c>
      <c r="E566" s="33" t="s">
        <v>25</v>
      </c>
      <c r="F566" s="33">
        <v>3</v>
      </c>
      <c r="G566" s="34">
        <v>1736.54</v>
      </c>
      <c r="H566" s="34">
        <f t="shared" si="64"/>
        <v>5209.62</v>
      </c>
      <c r="I566" s="35">
        <v>45298.593055555553</v>
      </c>
      <c r="J566" s="33">
        <v>19</v>
      </c>
      <c r="K566" s="33" t="s">
        <v>26</v>
      </c>
      <c r="L566" s="33">
        <v>120</v>
      </c>
      <c r="M566" s="33">
        <v>138</v>
      </c>
      <c r="N566" s="33">
        <v>226</v>
      </c>
      <c r="O566" s="33">
        <v>334</v>
      </c>
      <c r="P566" s="33">
        <v>1</v>
      </c>
      <c r="Q566" s="33">
        <v>63</v>
      </c>
      <c r="R566" s="33" t="str">
        <f t="shared" si="65"/>
        <v xml:space="preserve">3.Senior Citizen </v>
      </c>
      <c r="S566" s="33" t="s">
        <v>27</v>
      </c>
      <c r="T566" s="33">
        <v>32710.9</v>
      </c>
      <c r="U566" s="33" t="s">
        <v>37</v>
      </c>
      <c r="V566" s="33" t="s">
        <v>29</v>
      </c>
      <c r="W566" s="36">
        <v>45298</v>
      </c>
      <c r="X566" s="46">
        <v>0.59305555555555556</v>
      </c>
      <c r="Y566" s="34">
        <f t="shared" si="66"/>
        <v>7</v>
      </c>
      <c r="Z566" s="34">
        <f t="shared" si="67"/>
        <v>7</v>
      </c>
      <c r="AA566" s="33">
        <f t="shared" si="68"/>
        <v>2024</v>
      </c>
      <c r="AB566" s="34">
        <f t="shared" si="69"/>
        <v>14</v>
      </c>
      <c r="AC566" s="34">
        <f t="shared" si="70"/>
        <v>14</v>
      </c>
      <c r="AD566" s="38">
        <f t="shared" si="71"/>
        <v>0</v>
      </c>
    </row>
    <row r="567" spans="1:30" x14ac:dyDescent="0.35">
      <c r="A567" s="39">
        <v>556</v>
      </c>
      <c r="B567" s="40">
        <v>6363</v>
      </c>
      <c r="C567" s="40">
        <v>623</v>
      </c>
      <c r="D567" s="40" t="s">
        <v>38</v>
      </c>
      <c r="E567" s="40" t="s">
        <v>47</v>
      </c>
      <c r="F567" s="40">
        <v>2</v>
      </c>
      <c r="G567" s="41">
        <v>1104.53</v>
      </c>
      <c r="H567" s="41">
        <f t="shared" si="64"/>
        <v>2209.06</v>
      </c>
      <c r="I567" s="42">
        <v>45297.964583333334</v>
      </c>
      <c r="J567" s="40">
        <v>13</v>
      </c>
      <c r="K567" s="40" t="s">
        <v>26</v>
      </c>
      <c r="L567" s="40">
        <v>2</v>
      </c>
      <c r="M567" s="40">
        <v>65</v>
      </c>
      <c r="N567" s="40">
        <v>206</v>
      </c>
      <c r="O567" s="40">
        <v>379</v>
      </c>
      <c r="P567" s="40">
        <v>6</v>
      </c>
      <c r="Q567" s="40">
        <v>44</v>
      </c>
      <c r="R567" s="40" t="str">
        <f t="shared" si="65"/>
        <v>2.Middle age</v>
      </c>
      <c r="S567" s="40" t="s">
        <v>41</v>
      </c>
      <c r="T567" s="40">
        <v>36540.839999999997</v>
      </c>
      <c r="U567" s="40" t="s">
        <v>28</v>
      </c>
      <c r="V567" s="40" t="s">
        <v>50</v>
      </c>
      <c r="W567" s="43">
        <v>45297</v>
      </c>
      <c r="X567" s="47">
        <v>0.96458333333333335</v>
      </c>
      <c r="Y567" s="41">
        <f t="shared" si="66"/>
        <v>6</v>
      </c>
      <c r="Z567" s="41">
        <f t="shared" si="67"/>
        <v>6</v>
      </c>
      <c r="AA567" s="40">
        <f t="shared" si="68"/>
        <v>2024</v>
      </c>
      <c r="AB567" s="41">
        <f t="shared" si="69"/>
        <v>23</v>
      </c>
      <c r="AC567" s="41">
        <f t="shared" si="70"/>
        <v>9</v>
      </c>
      <c r="AD567" s="45">
        <f t="shared" si="71"/>
        <v>0</v>
      </c>
    </row>
    <row r="568" spans="1:30" x14ac:dyDescent="0.35">
      <c r="A568" s="32">
        <v>557</v>
      </c>
      <c r="B568" s="33">
        <v>4467</v>
      </c>
      <c r="C568" s="33">
        <v>726</v>
      </c>
      <c r="D568" s="33" t="s">
        <v>39</v>
      </c>
      <c r="E568" s="33" t="s">
        <v>25</v>
      </c>
      <c r="F568" s="33">
        <v>1</v>
      </c>
      <c r="G568" s="34">
        <v>1386.71</v>
      </c>
      <c r="H568" s="34">
        <f t="shared" si="64"/>
        <v>1386.71</v>
      </c>
      <c r="I568" s="35">
        <v>45533.481944444444</v>
      </c>
      <c r="J568" s="33">
        <v>11</v>
      </c>
      <c r="K568" s="33" t="s">
        <v>32</v>
      </c>
      <c r="L568" s="33">
        <v>481</v>
      </c>
      <c r="M568" s="33">
        <v>74</v>
      </c>
      <c r="N568" s="33">
        <v>154</v>
      </c>
      <c r="O568" s="33">
        <v>122</v>
      </c>
      <c r="P568" s="33">
        <v>8</v>
      </c>
      <c r="Q568" s="33">
        <v>36</v>
      </c>
      <c r="R568" s="33" t="str">
        <f t="shared" si="65"/>
        <v>2.Middle age</v>
      </c>
      <c r="S568" s="33" t="s">
        <v>46</v>
      </c>
      <c r="T568" s="33">
        <v>27401.87</v>
      </c>
      <c r="U568" s="33" t="s">
        <v>33</v>
      </c>
      <c r="V568" s="33" t="s">
        <v>43</v>
      </c>
      <c r="W568" s="36">
        <v>45533</v>
      </c>
      <c r="X568" s="37">
        <v>0.48194444444444445</v>
      </c>
      <c r="Y568" s="34">
        <f t="shared" si="66"/>
        <v>29</v>
      </c>
      <c r="Z568" s="34">
        <f t="shared" si="67"/>
        <v>29</v>
      </c>
      <c r="AA568" s="33">
        <f t="shared" si="68"/>
        <v>2024</v>
      </c>
      <c r="AB568" s="34">
        <f t="shared" si="69"/>
        <v>11</v>
      </c>
      <c r="AC568" s="34">
        <f t="shared" si="70"/>
        <v>34</v>
      </c>
      <c r="AD568" s="38">
        <f t="shared" si="71"/>
        <v>0</v>
      </c>
    </row>
    <row r="569" spans="1:30" x14ac:dyDescent="0.35">
      <c r="A569" s="39">
        <v>558</v>
      </c>
      <c r="B569" s="40">
        <v>8449</v>
      </c>
      <c r="C569" s="40">
        <v>263</v>
      </c>
      <c r="D569" s="40" t="s">
        <v>49</v>
      </c>
      <c r="E569" s="40" t="s">
        <v>47</v>
      </c>
      <c r="F569" s="40">
        <v>3</v>
      </c>
      <c r="G569" s="41">
        <v>1693.84</v>
      </c>
      <c r="H569" s="41">
        <f t="shared" si="64"/>
        <v>5081.5199999999995</v>
      </c>
      <c r="I569" s="42">
        <v>45516.331944444442</v>
      </c>
      <c r="J569" s="40">
        <v>13</v>
      </c>
      <c r="K569" s="40" t="s">
        <v>36</v>
      </c>
      <c r="L569" s="40">
        <v>61</v>
      </c>
      <c r="M569" s="40">
        <v>95</v>
      </c>
      <c r="N569" s="40">
        <v>243</v>
      </c>
      <c r="O569" s="40">
        <v>490</v>
      </c>
      <c r="P569" s="40">
        <v>6</v>
      </c>
      <c r="Q569" s="40">
        <v>38</v>
      </c>
      <c r="R569" s="40" t="str">
        <f t="shared" si="65"/>
        <v>2.Middle age</v>
      </c>
      <c r="S569" s="40" t="s">
        <v>41</v>
      </c>
      <c r="T569" s="40">
        <v>106387.12</v>
      </c>
      <c r="U569" s="40" t="s">
        <v>28</v>
      </c>
      <c r="V569" s="40" t="s">
        <v>29</v>
      </c>
      <c r="W569" s="43">
        <v>45516</v>
      </c>
      <c r="X569" s="47">
        <v>0.33194444444444443</v>
      </c>
      <c r="Y569" s="41">
        <f t="shared" si="66"/>
        <v>12</v>
      </c>
      <c r="Z569" s="41">
        <f t="shared" si="67"/>
        <v>12</v>
      </c>
      <c r="AA569" s="40">
        <f t="shared" si="68"/>
        <v>2024</v>
      </c>
      <c r="AB569" s="41">
        <f t="shared" si="69"/>
        <v>7</v>
      </c>
      <c r="AC569" s="41">
        <f t="shared" si="70"/>
        <v>58</v>
      </c>
      <c r="AD569" s="45">
        <f t="shared" si="71"/>
        <v>0</v>
      </c>
    </row>
    <row r="570" spans="1:30" x14ac:dyDescent="0.35">
      <c r="A570" s="32">
        <v>559</v>
      </c>
      <c r="B570" s="33">
        <v>6355</v>
      </c>
      <c r="C570" s="33">
        <v>487</v>
      </c>
      <c r="D570" s="33" t="s">
        <v>49</v>
      </c>
      <c r="E570" s="33" t="s">
        <v>47</v>
      </c>
      <c r="F570" s="33">
        <v>5</v>
      </c>
      <c r="G570" s="34">
        <v>1510.45</v>
      </c>
      <c r="H570" s="34">
        <f t="shared" si="64"/>
        <v>7552.25</v>
      </c>
      <c r="I570" s="35">
        <v>45442.005555555559</v>
      </c>
      <c r="J570" s="33">
        <v>18</v>
      </c>
      <c r="K570" s="33" t="s">
        <v>36</v>
      </c>
      <c r="L570" s="33">
        <v>68</v>
      </c>
      <c r="M570" s="33">
        <v>74</v>
      </c>
      <c r="N570" s="33">
        <v>300</v>
      </c>
      <c r="O570" s="33">
        <v>466</v>
      </c>
      <c r="P570" s="33">
        <v>10</v>
      </c>
      <c r="Q570" s="33">
        <v>42</v>
      </c>
      <c r="R570" s="33" t="str">
        <f t="shared" si="65"/>
        <v>2.Middle age</v>
      </c>
      <c r="S570" s="33" t="s">
        <v>41</v>
      </c>
      <c r="T570" s="33">
        <v>73113.929999999993</v>
      </c>
      <c r="U570" s="33" t="s">
        <v>42</v>
      </c>
      <c r="V570" s="33" t="s">
        <v>34</v>
      </c>
      <c r="W570" s="36">
        <v>45442</v>
      </c>
      <c r="X570" s="37">
        <v>5.5555555555555558E-3</v>
      </c>
      <c r="Y570" s="34">
        <f t="shared" si="66"/>
        <v>30</v>
      </c>
      <c r="Z570" s="34">
        <f t="shared" si="67"/>
        <v>30</v>
      </c>
      <c r="AA570" s="33">
        <f t="shared" si="68"/>
        <v>2024</v>
      </c>
      <c r="AB570" s="34">
        <f t="shared" si="69"/>
        <v>0</v>
      </c>
      <c r="AC570" s="34">
        <f t="shared" si="70"/>
        <v>8</v>
      </c>
      <c r="AD570" s="38">
        <f t="shared" si="71"/>
        <v>0</v>
      </c>
    </row>
    <row r="571" spans="1:30" x14ac:dyDescent="0.35">
      <c r="A571" s="39">
        <v>560</v>
      </c>
      <c r="B571" s="40">
        <v>6529</v>
      </c>
      <c r="C571" s="40">
        <v>663</v>
      </c>
      <c r="D571" s="40" t="s">
        <v>24</v>
      </c>
      <c r="E571" s="40" t="s">
        <v>25</v>
      </c>
      <c r="F571" s="40">
        <v>3</v>
      </c>
      <c r="G571" s="41">
        <v>952.4</v>
      </c>
      <c r="H571" s="41">
        <f t="shared" si="64"/>
        <v>2857.2</v>
      </c>
      <c r="I571" s="42">
        <v>45365.702777777777</v>
      </c>
      <c r="J571" s="40">
        <v>18</v>
      </c>
      <c r="K571" s="40" t="s">
        <v>36</v>
      </c>
      <c r="L571" s="40">
        <v>247</v>
      </c>
      <c r="M571" s="40">
        <v>86</v>
      </c>
      <c r="N571" s="40">
        <v>157</v>
      </c>
      <c r="O571" s="40">
        <v>113</v>
      </c>
      <c r="P571" s="40">
        <v>6</v>
      </c>
      <c r="Q571" s="40">
        <v>22</v>
      </c>
      <c r="R571" s="40" t="str">
        <f t="shared" si="65"/>
        <v>1.Young age</v>
      </c>
      <c r="S571" s="40" t="s">
        <v>27</v>
      </c>
      <c r="T571" s="40">
        <v>55111.89</v>
      </c>
      <c r="U571" s="40" t="s">
        <v>28</v>
      </c>
      <c r="V571" s="40" t="s">
        <v>34</v>
      </c>
      <c r="W571" s="43">
        <v>45365</v>
      </c>
      <c r="X571" s="44">
        <v>0.70277777777777772</v>
      </c>
      <c r="Y571" s="41">
        <f t="shared" si="66"/>
        <v>14</v>
      </c>
      <c r="Z571" s="41">
        <f t="shared" si="67"/>
        <v>14</v>
      </c>
      <c r="AA571" s="40">
        <f t="shared" si="68"/>
        <v>2024</v>
      </c>
      <c r="AB571" s="41">
        <f t="shared" si="69"/>
        <v>16</v>
      </c>
      <c r="AC571" s="41">
        <f t="shared" si="70"/>
        <v>52</v>
      </c>
      <c r="AD571" s="45">
        <f t="shared" si="71"/>
        <v>0</v>
      </c>
    </row>
    <row r="572" spans="1:30" x14ac:dyDescent="0.35">
      <c r="A572" s="32">
        <v>561</v>
      </c>
      <c r="B572" s="33">
        <v>7211</v>
      </c>
      <c r="C572" s="33">
        <v>489</v>
      </c>
      <c r="D572" s="33" t="s">
        <v>24</v>
      </c>
      <c r="E572" s="33" t="s">
        <v>47</v>
      </c>
      <c r="F572" s="33">
        <v>5</v>
      </c>
      <c r="G572" s="34">
        <v>179.3</v>
      </c>
      <c r="H572" s="34">
        <f t="shared" si="64"/>
        <v>896.5</v>
      </c>
      <c r="I572" s="35">
        <v>45330.111805555556</v>
      </c>
      <c r="J572" s="33">
        <v>6</v>
      </c>
      <c r="K572" s="33" t="s">
        <v>32</v>
      </c>
      <c r="L572" s="33">
        <v>144</v>
      </c>
      <c r="M572" s="33">
        <v>69</v>
      </c>
      <c r="N572" s="33">
        <v>298</v>
      </c>
      <c r="O572" s="33">
        <v>206</v>
      </c>
      <c r="P572" s="33">
        <v>1</v>
      </c>
      <c r="Q572" s="33">
        <v>51</v>
      </c>
      <c r="R572" s="33" t="str">
        <f t="shared" si="65"/>
        <v>2.Middle age</v>
      </c>
      <c r="S572" s="33" t="s">
        <v>41</v>
      </c>
      <c r="T572" s="33">
        <v>95554.87</v>
      </c>
      <c r="U572" s="33" t="s">
        <v>37</v>
      </c>
      <c r="V572" s="33" t="s">
        <v>34</v>
      </c>
      <c r="W572" s="36">
        <v>45330</v>
      </c>
      <c r="X572" s="46">
        <v>0.11180555555555556</v>
      </c>
      <c r="Y572" s="34">
        <f t="shared" si="66"/>
        <v>8</v>
      </c>
      <c r="Z572" s="34">
        <f t="shared" si="67"/>
        <v>8</v>
      </c>
      <c r="AA572" s="33">
        <f t="shared" si="68"/>
        <v>2024</v>
      </c>
      <c r="AB572" s="34">
        <f t="shared" si="69"/>
        <v>2</v>
      </c>
      <c r="AC572" s="34">
        <f t="shared" si="70"/>
        <v>41</v>
      </c>
      <c r="AD572" s="38">
        <f t="shared" si="71"/>
        <v>0</v>
      </c>
    </row>
    <row r="573" spans="1:30" x14ac:dyDescent="0.35">
      <c r="A573" s="39">
        <v>562</v>
      </c>
      <c r="B573" s="40">
        <v>5558</v>
      </c>
      <c r="C573" s="40">
        <v>144</v>
      </c>
      <c r="D573" s="40" t="s">
        <v>49</v>
      </c>
      <c r="E573" s="40" t="s">
        <v>47</v>
      </c>
      <c r="F573" s="40">
        <v>5</v>
      </c>
      <c r="G573" s="41">
        <v>1187.21</v>
      </c>
      <c r="H573" s="41">
        <f t="shared" si="64"/>
        <v>5936.05</v>
      </c>
      <c r="I573" s="42">
        <v>45516.318055555559</v>
      </c>
      <c r="J573" s="40">
        <v>13</v>
      </c>
      <c r="K573" s="40" t="s">
        <v>26</v>
      </c>
      <c r="L573" s="40">
        <v>207</v>
      </c>
      <c r="M573" s="40">
        <v>91</v>
      </c>
      <c r="N573" s="40">
        <v>118</v>
      </c>
      <c r="O573" s="40">
        <v>352</v>
      </c>
      <c r="P573" s="40">
        <v>3</v>
      </c>
      <c r="Q573" s="40">
        <v>64</v>
      </c>
      <c r="R573" s="40" t="str">
        <f t="shared" si="65"/>
        <v xml:space="preserve">3.Senior Citizen </v>
      </c>
      <c r="S573" s="40" t="s">
        <v>41</v>
      </c>
      <c r="T573" s="40">
        <v>55540.15</v>
      </c>
      <c r="U573" s="40" t="s">
        <v>28</v>
      </c>
      <c r="V573" s="40" t="s">
        <v>43</v>
      </c>
      <c r="W573" s="43">
        <v>45516</v>
      </c>
      <c r="X573" s="47">
        <v>0.31805555555555554</v>
      </c>
      <c r="Y573" s="41">
        <f t="shared" si="66"/>
        <v>12</v>
      </c>
      <c r="Z573" s="41">
        <f t="shared" si="67"/>
        <v>12</v>
      </c>
      <c r="AA573" s="40">
        <f t="shared" si="68"/>
        <v>2024</v>
      </c>
      <c r="AB573" s="41">
        <f t="shared" si="69"/>
        <v>7</v>
      </c>
      <c r="AC573" s="41">
        <f t="shared" si="70"/>
        <v>38</v>
      </c>
      <c r="AD573" s="45">
        <f t="shared" si="71"/>
        <v>0</v>
      </c>
    </row>
    <row r="574" spans="1:30" x14ac:dyDescent="0.35">
      <c r="A574" s="32">
        <v>563</v>
      </c>
      <c r="B574" s="33">
        <v>7906</v>
      </c>
      <c r="C574" s="33">
        <v>886</v>
      </c>
      <c r="D574" s="33" t="s">
        <v>31</v>
      </c>
      <c r="E574" s="33" t="s">
        <v>25</v>
      </c>
      <c r="F574" s="33">
        <v>5</v>
      </c>
      <c r="G574" s="34">
        <v>674.79</v>
      </c>
      <c r="H574" s="34">
        <f t="shared" si="64"/>
        <v>3373.95</v>
      </c>
      <c r="I574" s="35">
        <v>45435.864583333336</v>
      </c>
      <c r="J574" s="33">
        <v>16</v>
      </c>
      <c r="K574" s="33" t="s">
        <v>45</v>
      </c>
      <c r="L574" s="33">
        <v>300</v>
      </c>
      <c r="M574" s="33">
        <v>95</v>
      </c>
      <c r="N574" s="33">
        <v>283</v>
      </c>
      <c r="O574" s="33">
        <v>376</v>
      </c>
      <c r="P574" s="33">
        <v>5</v>
      </c>
      <c r="Q574" s="33">
        <v>65</v>
      </c>
      <c r="R574" s="33" t="str">
        <f t="shared" si="65"/>
        <v xml:space="preserve">3.Senior Citizen </v>
      </c>
      <c r="S574" s="33" t="s">
        <v>46</v>
      </c>
      <c r="T574" s="33">
        <v>74054.17</v>
      </c>
      <c r="U574" s="33" t="s">
        <v>33</v>
      </c>
      <c r="V574" s="33" t="s">
        <v>50</v>
      </c>
      <c r="W574" s="36">
        <v>45435</v>
      </c>
      <c r="X574" s="37">
        <v>0.86458333333333337</v>
      </c>
      <c r="Y574" s="34">
        <f t="shared" si="66"/>
        <v>23</v>
      </c>
      <c r="Z574" s="34">
        <f t="shared" si="67"/>
        <v>23</v>
      </c>
      <c r="AA574" s="33">
        <f t="shared" si="68"/>
        <v>2024</v>
      </c>
      <c r="AB574" s="34">
        <f t="shared" si="69"/>
        <v>20</v>
      </c>
      <c r="AC574" s="34">
        <f t="shared" si="70"/>
        <v>45</v>
      </c>
      <c r="AD574" s="38">
        <f t="shared" si="71"/>
        <v>0</v>
      </c>
    </row>
    <row r="575" spans="1:30" x14ac:dyDescent="0.35">
      <c r="A575" s="39">
        <v>564</v>
      </c>
      <c r="B575" s="40">
        <v>5133</v>
      </c>
      <c r="C575" s="40">
        <v>274</v>
      </c>
      <c r="D575" s="40" t="s">
        <v>24</v>
      </c>
      <c r="E575" s="40" t="s">
        <v>47</v>
      </c>
      <c r="F575" s="40">
        <v>5</v>
      </c>
      <c r="G575" s="41">
        <v>1224.93</v>
      </c>
      <c r="H575" s="41">
        <f t="shared" si="64"/>
        <v>6124.6500000000005</v>
      </c>
      <c r="I575" s="42">
        <v>45463.384722222225</v>
      </c>
      <c r="J575" s="40">
        <v>6</v>
      </c>
      <c r="K575" s="40" t="s">
        <v>36</v>
      </c>
      <c r="L575" s="40">
        <v>469</v>
      </c>
      <c r="M575" s="40">
        <v>93</v>
      </c>
      <c r="N575" s="40">
        <v>250</v>
      </c>
      <c r="O575" s="40">
        <v>145</v>
      </c>
      <c r="P575" s="40">
        <v>3</v>
      </c>
      <c r="Q575" s="40">
        <v>37</v>
      </c>
      <c r="R575" s="40" t="str">
        <f t="shared" si="65"/>
        <v>2.Middle age</v>
      </c>
      <c r="S575" s="40" t="s">
        <v>46</v>
      </c>
      <c r="T575" s="40">
        <v>27226.42</v>
      </c>
      <c r="U575" s="40" t="s">
        <v>28</v>
      </c>
      <c r="V575" s="40" t="s">
        <v>29</v>
      </c>
      <c r="W575" s="43">
        <v>45463</v>
      </c>
      <c r="X575" s="44">
        <v>0.38472222222222224</v>
      </c>
      <c r="Y575" s="41">
        <f t="shared" si="66"/>
        <v>20</v>
      </c>
      <c r="Z575" s="41">
        <f t="shared" si="67"/>
        <v>20</v>
      </c>
      <c r="AA575" s="40">
        <f t="shared" si="68"/>
        <v>2024</v>
      </c>
      <c r="AB575" s="41">
        <f t="shared" si="69"/>
        <v>9</v>
      </c>
      <c r="AC575" s="41">
        <f t="shared" si="70"/>
        <v>14</v>
      </c>
      <c r="AD575" s="45">
        <f t="shared" si="71"/>
        <v>0</v>
      </c>
    </row>
    <row r="576" spans="1:30" x14ac:dyDescent="0.35">
      <c r="A576" s="32">
        <v>565</v>
      </c>
      <c r="B576" s="33">
        <v>2341</v>
      </c>
      <c r="C576" s="33">
        <v>443</v>
      </c>
      <c r="D576" s="33" t="s">
        <v>38</v>
      </c>
      <c r="E576" s="33" t="s">
        <v>47</v>
      </c>
      <c r="F576" s="33">
        <v>3</v>
      </c>
      <c r="G576" s="34">
        <v>1137.76</v>
      </c>
      <c r="H576" s="34">
        <f t="shared" si="64"/>
        <v>3413.2799999999997</v>
      </c>
      <c r="I576" s="35">
        <v>45408.904166666667</v>
      </c>
      <c r="J576" s="33">
        <v>17</v>
      </c>
      <c r="K576" s="33" t="s">
        <v>45</v>
      </c>
      <c r="L576" s="33">
        <v>367</v>
      </c>
      <c r="M576" s="33">
        <v>99</v>
      </c>
      <c r="N576" s="33">
        <v>119</v>
      </c>
      <c r="O576" s="33">
        <v>101</v>
      </c>
      <c r="P576" s="33">
        <v>5</v>
      </c>
      <c r="Q576" s="33">
        <v>45</v>
      </c>
      <c r="R576" s="33" t="str">
        <f t="shared" si="65"/>
        <v>2.Middle age</v>
      </c>
      <c r="S576" s="33" t="s">
        <v>41</v>
      </c>
      <c r="T576" s="33">
        <v>39540.870000000003</v>
      </c>
      <c r="U576" s="33" t="s">
        <v>42</v>
      </c>
      <c r="V576" s="33" t="s">
        <v>29</v>
      </c>
      <c r="W576" s="36">
        <v>45408</v>
      </c>
      <c r="X576" s="37">
        <v>0.90416666666666667</v>
      </c>
      <c r="Y576" s="34">
        <f t="shared" si="66"/>
        <v>26</v>
      </c>
      <c r="Z576" s="34">
        <f t="shared" si="67"/>
        <v>26</v>
      </c>
      <c r="AA576" s="33">
        <f t="shared" si="68"/>
        <v>2024</v>
      </c>
      <c r="AB576" s="34">
        <f t="shared" si="69"/>
        <v>21</v>
      </c>
      <c r="AC576" s="34">
        <f t="shared" si="70"/>
        <v>42</v>
      </c>
      <c r="AD576" s="38">
        <f t="shared" si="71"/>
        <v>0</v>
      </c>
    </row>
    <row r="577" spans="1:30" x14ac:dyDescent="0.35">
      <c r="A577" s="39">
        <v>566</v>
      </c>
      <c r="B577" s="40">
        <v>8705</v>
      </c>
      <c r="C577" s="40">
        <v>679</v>
      </c>
      <c r="D577" s="40" t="s">
        <v>24</v>
      </c>
      <c r="E577" s="40" t="s">
        <v>25</v>
      </c>
      <c r="F577" s="40">
        <v>5</v>
      </c>
      <c r="G577" s="41">
        <v>639.87</v>
      </c>
      <c r="H577" s="41">
        <f t="shared" si="64"/>
        <v>3199.35</v>
      </c>
      <c r="I577" s="42">
        <v>45430.086111111108</v>
      </c>
      <c r="J577" s="40">
        <v>2</v>
      </c>
      <c r="K577" s="40" t="s">
        <v>26</v>
      </c>
      <c r="L577" s="40">
        <v>392</v>
      </c>
      <c r="M577" s="40">
        <v>61</v>
      </c>
      <c r="N577" s="40">
        <v>275</v>
      </c>
      <c r="O577" s="40">
        <v>159</v>
      </c>
      <c r="P577" s="40">
        <v>3</v>
      </c>
      <c r="Q577" s="40">
        <v>53</v>
      </c>
      <c r="R577" s="40" t="str">
        <f t="shared" si="65"/>
        <v>2.Middle age</v>
      </c>
      <c r="S577" s="40" t="s">
        <v>46</v>
      </c>
      <c r="T577" s="40">
        <v>99783.06</v>
      </c>
      <c r="U577" s="40" t="s">
        <v>33</v>
      </c>
      <c r="V577" s="40" t="s">
        <v>29</v>
      </c>
      <c r="W577" s="43">
        <v>45430</v>
      </c>
      <c r="X577" s="44">
        <v>8.611111111111111E-2</v>
      </c>
      <c r="Y577" s="41">
        <f t="shared" si="66"/>
        <v>18</v>
      </c>
      <c r="Z577" s="41">
        <f t="shared" si="67"/>
        <v>18</v>
      </c>
      <c r="AA577" s="40">
        <f t="shared" si="68"/>
        <v>2024</v>
      </c>
      <c r="AB577" s="41">
        <f t="shared" si="69"/>
        <v>2</v>
      </c>
      <c r="AC577" s="41">
        <f t="shared" si="70"/>
        <v>4</v>
      </c>
      <c r="AD577" s="45">
        <f t="shared" si="71"/>
        <v>0</v>
      </c>
    </row>
    <row r="578" spans="1:30" x14ac:dyDescent="0.35">
      <c r="A578" s="32">
        <v>567</v>
      </c>
      <c r="B578" s="33">
        <v>1317</v>
      </c>
      <c r="C578" s="33">
        <v>992</v>
      </c>
      <c r="D578" s="33" t="s">
        <v>51</v>
      </c>
      <c r="E578" s="33" t="s">
        <v>47</v>
      </c>
      <c r="F578" s="33">
        <v>4</v>
      </c>
      <c r="G578" s="34">
        <v>1044.3599999999999</v>
      </c>
      <c r="H578" s="34">
        <f t="shared" si="64"/>
        <v>4177.4399999999996</v>
      </c>
      <c r="I578" s="35">
        <v>45450.81527777778</v>
      </c>
      <c r="J578" s="33">
        <v>1</v>
      </c>
      <c r="K578" s="33" t="s">
        <v>32</v>
      </c>
      <c r="L578" s="33">
        <v>5</v>
      </c>
      <c r="M578" s="33">
        <v>121</v>
      </c>
      <c r="N578" s="33">
        <v>229</v>
      </c>
      <c r="O578" s="33">
        <v>101</v>
      </c>
      <c r="P578" s="33">
        <v>7</v>
      </c>
      <c r="Q578" s="33">
        <v>54</v>
      </c>
      <c r="R578" s="33" t="str">
        <f t="shared" si="65"/>
        <v>2.Middle age</v>
      </c>
      <c r="S578" s="33" t="s">
        <v>41</v>
      </c>
      <c r="T578" s="33">
        <v>92818.7</v>
      </c>
      <c r="U578" s="33" t="s">
        <v>37</v>
      </c>
      <c r="V578" s="33" t="s">
        <v>43</v>
      </c>
      <c r="W578" s="36">
        <v>45450</v>
      </c>
      <c r="X578" s="46">
        <v>0.81527777777777777</v>
      </c>
      <c r="Y578" s="34">
        <f t="shared" si="66"/>
        <v>7</v>
      </c>
      <c r="Z578" s="34">
        <f t="shared" si="67"/>
        <v>7</v>
      </c>
      <c r="AA578" s="33">
        <f t="shared" si="68"/>
        <v>2024</v>
      </c>
      <c r="AB578" s="34">
        <f t="shared" si="69"/>
        <v>19</v>
      </c>
      <c r="AC578" s="34">
        <f t="shared" si="70"/>
        <v>34</v>
      </c>
      <c r="AD578" s="38">
        <f t="shared" si="71"/>
        <v>0</v>
      </c>
    </row>
    <row r="579" spans="1:30" x14ac:dyDescent="0.35">
      <c r="A579" s="39">
        <v>568</v>
      </c>
      <c r="B579" s="40">
        <v>9837</v>
      </c>
      <c r="C579" s="40">
        <v>775</v>
      </c>
      <c r="D579" s="40" t="s">
        <v>51</v>
      </c>
      <c r="E579" s="40" t="s">
        <v>47</v>
      </c>
      <c r="F579" s="40">
        <v>3</v>
      </c>
      <c r="G579" s="41">
        <v>1236.6199999999999</v>
      </c>
      <c r="H579" s="41">
        <f t="shared" si="64"/>
        <v>3709.8599999999997</v>
      </c>
      <c r="I579" s="42">
        <v>45527.027777777781</v>
      </c>
      <c r="J579" s="40">
        <v>16</v>
      </c>
      <c r="K579" s="40" t="s">
        <v>40</v>
      </c>
      <c r="L579" s="40">
        <v>56</v>
      </c>
      <c r="M579" s="40">
        <v>75</v>
      </c>
      <c r="N579" s="40">
        <v>114</v>
      </c>
      <c r="O579" s="40">
        <v>227</v>
      </c>
      <c r="P579" s="40">
        <v>4</v>
      </c>
      <c r="Q579" s="40">
        <v>24</v>
      </c>
      <c r="R579" s="40" t="str">
        <f t="shared" si="65"/>
        <v>1.Young age</v>
      </c>
      <c r="S579" s="40" t="s">
        <v>46</v>
      </c>
      <c r="T579" s="40">
        <v>72678.009999999995</v>
      </c>
      <c r="U579" s="40" t="s">
        <v>33</v>
      </c>
      <c r="V579" s="40" t="s">
        <v>43</v>
      </c>
      <c r="W579" s="43">
        <v>45527</v>
      </c>
      <c r="X579" s="44">
        <v>2.7777777777777776E-2</v>
      </c>
      <c r="Y579" s="41">
        <f t="shared" si="66"/>
        <v>23</v>
      </c>
      <c r="Z579" s="41">
        <f t="shared" si="67"/>
        <v>23</v>
      </c>
      <c r="AA579" s="40">
        <f t="shared" si="68"/>
        <v>2024</v>
      </c>
      <c r="AB579" s="41">
        <f t="shared" si="69"/>
        <v>0</v>
      </c>
      <c r="AC579" s="41">
        <f t="shared" si="70"/>
        <v>40</v>
      </c>
      <c r="AD579" s="45">
        <f t="shared" si="71"/>
        <v>0</v>
      </c>
    </row>
    <row r="580" spans="1:30" x14ac:dyDescent="0.35">
      <c r="A580" s="32">
        <v>569</v>
      </c>
      <c r="B580" s="33">
        <v>1853</v>
      </c>
      <c r="C580" s="33">
        <v>983</v>
      </c>
      <c r="D580" s="33" t="s">
        <v>24</v>
      </c>
      <c r="E580" s="33" t="s">
        <v>47</v>
      </c>
      <c r="F580" s="33">
        <v>3</v>
      </c>
      <c r="G580" s="34">
        <v>1438.8</v>
      </c>
      <c r="H580" s="34">
        <f t="shared" si="64"/>
        <v>4316.3999999999996</v>
      </c>
      <c r="I580" s="35">
        <v>45461.175694444442</v>
      </c>
      <c r="J580" s="33">
        <v>5</v>
      </c>
      <c r="K580" s="33" t="s">
        <v>32</v>
      </c>
      <c r="L580" s="33">
        <v>249</v>
      </c>
      <c r="M580" s="33">
        <v>68</v>
      </c>
      <c r="N580" s="33">
        <v>177</v>
      </c>
      <c r="O580" s="33">
        <v>424</v>
      </c>
      <c r="P580" s="33">
        <v>4</v>
      </c>
      <c r="Q580" s="33">
        <v>41</v>
      </c>
      <c r="R580" s="33" t="str">
        <f t="shared" si="65"/>
        <v>2.Middle age</v>
      </c>
      <c r="S580" s="33" t="s">
        <v>27</v>
      </c>
      <c r="T580" s="33">
        <v>58420.44</v>
      </c>
      <c r="U580" s="33" t="s">
        <v>28</v>
      </c>
      <c r="V580" s="33" t="s">
        <v>43</v>
      </c>
      <c r="W580" s="36">
        <v>45461</v>
      </c>
      <c r="X580" s="37">
        <v>0.17569444444444443</v>
      </c>
      <c r="Y580" s="34">
        <f t="shared" si="66"/>
        <v>18</v>
      </c>
      <c r="Z580" s="34">
        <f t="shared" si="67"/>
        <v>18</v>
      </c>
      <c r="AA580" s="33">
        <f t="shared" si="68"/>
        <v>2024</v>
      </c>
      <c r="AB580" s="34">
        <f t="shared" si="69"/>
        <v>4</v>
      </c>
      <c r="AC580" s="34">
        <f t="shared" si="70"/>
        <v>13</v>
      </c>
      <c r="AD580" s="38">
        <f t="shared" si="71"/>
        <v>0</v>
      </c>
    </row>
    <row r="581" spans="1:30" x14ac:dyDescent="0.35">
      <c r="A581" s="39">
        <v>570</v>
      </c>
      <c r="B581" s="40">
        <v>6733</v>
      </c>
      <c r="C581" s="40">
        <v>253</v>
      </c>
      <c r="D581" s="40" t="s">
        <v>51</v>
      </c>
      <c r="E581" s="40" t="s">
        <v>25</v>
      </c>
      <c r="F581" s="40">
        <v>4</v>
      </c>
      <c r="G581" s="41">
        <v>811.68</v>
      </c>
      <c r="H581" s="41">
        <f t="shared" si="64"/>
        <v>3246.72</v>
      </c>
      <c r="I581" s="42">
        <v>45519.330555555556</v>
      </c>
      <c r="J581" s="40">
        <v>16</v>
      </c>
      <c r="K581" s="40" t="s">
        <v>32</v>
      </c>
      <c r="L581" s="40">
        <v>199</v>
      </c>
      <c r="M581" s="40">
        <v>105</v>
      </c>
      <c r="N581" s="40">
        <v>159</v>
      </c>
      <c r="O581" s="40">
        <v>173</v>
      </c>
      <c r="P581" s="40">
        <v>6</v>
      </c>
      <c r="Q581" s="40">
        <v>62</v>
      </c>
      <c r="R581" s="40" t="str">
        <f t="shared" si="65"/>
        <v xml:space="preserve">3.Senior Citizen </v>
      </c>
      <c r="S581" s="40" t="s">
        <v>41</v>
      </c>
      <c r="T581" s="40">
        <v>70821.63</v>
      </c>
      <c r="U581" s="40" t="s">
        <v>33</v>
      </c>
      <c r="V581" s="40" t="s">
        <v>50</v>
      </c>
      <c r="W581" s="43">
        <v>45519</v>
      </c>
      <c r="X581" s="44">
        <v>0.33055555555555555</v>
      </c>
      <c r="Y581" s="41">
        <f t="shared" si="66"/>
        <v>15</v>
      </c>
      <c r="Z581" s="41">
        <f t="shared" si="67"/>
        <v>15</v>
      </c>
      <c r="AA581" s="40">
        <f t="shared" si="68"/>
        <v>2024</v>
      </c>
      <c r="AB581" s="41">
        <f t="shared" si="69"/>
        <v>7</v>
      </c>
      <c r="AC581" s="41">
        <f t="shared" si="70"/>
        <v>56</v>
      </c>
      <c r="AD581" s="45">
        <f t="shared" si="71"/>
        <v>0</v>
      </c>
    </row>
    <row r="582" spans="1:30" x14ac:dyDescent="0.35">
      <c r="A582" s="32">
        <v>571</v>
      </c>
      <c r="B582" s="33">
        <v>4673</v>
      </c>
      <c r="C582" s="33">
        <v>266</v>
      </c>
      <c r="D582" s="33" t="s">
        <v>24</v>
      </c>
      <c r="E582" s="33" t="s">
        <v>47</v>
      </c>
      <c r="F582" s="33">
        <v>4</v>
      </c>
      <c r="G582" s="34">
        <v>839.72</v>
      </c>
      <c r="H582" s="34">
        <f t="shared" si="64"/>
        <v>3358.88</v>
      </c>
      <c r="I582" s="35">
        <v>45399.193749999999</v>
      </c>
      <c r="J582" s="33">
        <v>6</v>
      </c>
      <c r="K582" s="33" t="s">
        <v>26</v>
      </c>
      <c r="L582" s="33">
        <v>104</v>
      </c>
      <c r="M582" s="33">
        <v>142</v>
      </c>
      <c r="N582" s="33">
        <v>231</v>
      </c>
      <c r="O582" s="33">
        <v>102</v>
      </c>
      <c r="P582" s="33">
        <v>3</v>
      </c>
      <c r="Q582" s="33">
        <v>58</v>
      </c>
      <c r="R582" s="33" t="str">
        <f t="shared" si="65"/>
        <v>2.Middle age</v>
      </c>
      <c r="S582" s="33" t="s">
        <v>27</v>
      </c>
      <c r="T582" s="33">
        <v>75265.86</v>
      </c>
      <c r="U582" s="33" t="s">
        <v>28</v>
      </c>
      <c r="V582" s="33" t="s">
        <v>43</v>
      </c>
      <c r="W582" s="36">
        <v>45399</v>
      </c>
      <c r="X582" s="37">
        <v>0.19375000000000001</v>
      </c>
      <c r="Y582" s="34">
        <f t="shared" si="66"/>
        <v>17</v>
      </c>
      <c r="Z582" s="34">
        <f t="shared" si="67"/>
        <v>17</v>
      </c>
      <c r="AA582" s="33">
        <f t="shared" si="68"/>
        <v>2024</v>
      </c>
      <c r="AB582" s="34">
        <f t="shared" si="69"/>
        <v>4</v>
      </c>
      <c r="AC582" s="34">
        <f t="shared" si="70"/>
        <v>39</v>
      </c>
      <c r="AD582" s="38">
        <f t="shared" si="71"/>
        <v>0</v>
      </c>
    </row>
    <row r="583" spans="1:30" x14ac:dyDescent="0.35">
      <c r="A583" s="39">
        <v>572</v>
      </c>
      <c r="B583" s="40">
        <v>2124</v>
      </c>
      <c r="C583" s="40">
        <v>989</v>
      </c>
      <c r="D583" s="40" t="s">
        <v>49</v>
      </c>
      <c r="E583" s="40" t="s">
        <v>47</v>
      </c>
      <c r="F583" s="40">
        <v>2</v>
      </c>
      <c r="G583" s="41">
        <v>1122.3599999999999</v>
      </c>
      <c r="H583" s="41">
        <f t="shared" si="64"/>
        <v>2244.7199999999998</v>
      </c>
      <c r="I583" s="42">
        <v>45312.401388888888</v>
      </c>
      <c r="J583" s="40">
        <v>1</v>
      </c>
      <c r="K583" s="40" t="s">
        <v>32</v>
      </c>
      <c r="L583" s="40">
        <v>498</v>
      </c>
      <c r="M583" s="40">
        <v>69</v>
      </c>
      <c r="N583" s="40">
        <v>176</v>
      </c>
      <c r="O583" s="40">
        <v>357</v>
      </c>
      <c r="P583" s="40">
        <v>4</v>
      </c>
      <c r="Q583" s="40">
        <v>52</v>
      </c>
      <c r="R583" s="40" t="str">
        <f t="shared" si="65"/>
        <v>2.Middle age</v>
      </c>
      <c r="S583" s="40" t="s">
        <v>41</v>
      </c>
      <c r="T583" s="40">
        <v>37306.97</v>
      </c>
      <c r="U583" s="40" t="s">
        <v>42</v>
      </c>
      <c r="V583" s="40" t="s">
        <v>43</v>
      </c>
      <c r="W583" s="43">
        <v>45312</v>
      </c>
      <c r="X583" s="44">
        <v>0.40138888888888891</v>
      </c>
      <c r="Y583" s="41">
        <f t="shared" si="66"/>
        <v>21</v>
      </c>
      <c r="Z583" s="41">
        <f t="shared" si="67"/>
        <v>21</v>
      </c>
      <c r="AA583" s="40">
        <f t="shared" si="68"/>
        <v>2024</v>
      </c>
      <c r="AB583" s="41">
        <f t="shared" si="69"/>
        <v>9</v>
      </c>
      <c r="AC583" s="41">
        <f t="shared" si="70"/>
        <v>38</v>
      </c>
      <c r="AD583" s="45">
        <f t="shared" si="71"/>
        <v>0</v>
      </c>
    </row>
    <row r="584" spans="1:30" x14ac:dyDescent="0.35">
      <c r="A584" s="32">
        <v>573</v>
      </c>
      <c r="B584" s="33">
        <v>1659</v>
      </c>
      <c r="C584" s="33">
        <v>248</v>
      </c>
      <c r="D584" s="33" t="s">
        <v>49</v>
      </c>
      <c r="E584" s="33" t="s">
        <v>25</v>
      </c>
      <c r="F584" s="33">
        <v>3</v>
      </c>
      <c r="G584" s="34">
        <v>1035.78</v>
      </c>
      <c r="H584" s="34">
        <f t="shared" si="64"/>
        <v>3107.34</v>
      </c>
      <c r="I584" s="35">
        <v>45501.580555555556</v>
      </c>
      <c r="J584" s="33">
        <v>18</v>
      </c>
      <c r="K584" s="33" t="s">
        <v>40</v>
      </c>
      <c r="L584" s="33">
        <v>55</v>
      </c>
      <c r="M584" s="33">
        <v>61</v>
      </c>
      <c r="N584" s="33">
        <v>278</v>
      </c>
      <c r="O584" s="33">
        <v>177</v>
      </c>
      <c r="P584" s="33">
        <v>2</v>
      </c>
      <c r="Q584" s="33">
        <v>65</v>
      </c>
      <c r="R584" s="33" t="str">
        <f t="shared" si="65"/>
        <v xml:space="preserve">3.Senior Citizen </v>
      </c>
      <c r="S584" s="33" t="s">
        <v>46</v>
      </c>
      <c r="T584" s="33">
        <v>34814.39</v>
      </c>
      <c r="U584" s="33" t="s">
        <v>37</v>
      </c>
      <c r="V584" s="33" t="s">
        <v>29</v>
      </c>
      <c r="W584" s="36">
        <v>45501</v>
      </c>
      <c r="X584" s="37">
        <v>0.5805555555555556</v>
      </c>
      <c r="Y584" s="34">
        <f t="shared" si="66"/>
        <v>28</v>
      </c>
      <c r="Z584" s="34">
        <f t="shared" si="67"/>
        <v>28</v>
      </c>
      <c r="AA584" s="33">
        <f t="shared" si="68"/>
        <v>2024</v>
      </c>
      <c r="AB584" s="34">
        <f t="shared" si="69"/>
        <v>13</v>
      </c>
      <c r="AC584" s="34">
        <f t="shared" si="70"/>
        <v>56</v>
      </c>
      <c r="AD584" s="38">
        <f t="shared" si="71"/>
        <v>0</v>
      </c>
    </row>
    <row r="585" spans="1:30" x14ac:dyDescent="0.35">
      <c r="A585" s="39">
        <v>574</v>
      </c>
      <c r="B585" s="40">
        <v>1508</v>
      </c>
      <c r="C585" s="40">
        <v>283</v>
      </c>
      <c r="D585" s="40" t="s">
        <v>44</v>
      </c>
      <c r="E585" s="40" t="s">
        <v>25</v>
      </c>
      <c r="F585" s="40">
        <v>3</v>
      </c>
      <c r="G585" s="41">
        <v>1123.46</v>
      </c>
      <c r="H585" s="41">
        <f t="shared" si="64"/>
        <v>3370.38</v>
      </c>
      <c r="I585" s="42">
        <v>45410.43472222222</v>
      </c>
      <c r="J585" s="40">
        <v>4</v>
      </c>
      <c r="K585" s="40" t="s">
        <v>36</v>
      </c>
      <c r="L585" s="40">
        <v>385</v>
      </c>
      <c r="M585" s="40">
        <v>76</v>
      </c>
      <c r="N585" s="40">
        <v>161</v>
      </c>
      <c r="O585" s="40">
        <v>222</v>
      </c>
      <c r="P585" s="40">
        <v>8</v>
      </c>
      <c r="Q585" s="40">
        <v>30</v>
      </c>
      <c r="R585" s="40" t="str">
        <f t="shared" si="65"/>
        <v>1.Young age</v>
      </c>
      <c r="S585" s="40" t="s">
        <v>41</v>
      </c>
      <c r="T585" s="40">
        <v>113874.35</v>
      </c>
      <c r="U585" s="40" t="s">
        <v>42</v>
      </c>
      <c r="V585" s="40" t="s">
        <v>29</v>
      </c>
      <c r="W585" s="43">
        <v>45410</v>
      </c>
      <c r="X585" s="44">
        <v>0.43472222222222223</v>
      </c>
      <c r="Y585" s="41">
        <f t="shared" si="66"/>
        <v>28</v>
      </c>
      <c r="Z585" s="41">
        <f t="shared" si="67"/>
        <v>28</v>
      </c>
      <c r="AA585" s="40">
        <f t="shared" si="68"/>
        <v>2024</v>
      </c>
      <c r="AB585" s="41">
        <f t="shared" si="69"/>
        <v>10</v>
      </c>
      <c r="AC585" s="41">
        <f t="shared" si="70"/>
        <v>26</v>
      </c>
      <c r="AD585" s="45">
        <f t="shared" si="71"/>
        <v>0</v>
      </c>
    </row>
    <row r="586" spans="1:30" x14ac:dyDescent="0.35">
      <c r="A586" s="32">
        <v>575</v>
      </c>
      <c r="B586" s="33">
        <v>5051</v>
      </c>
      <c r="C586" s="33">
        <v>887</v>
      </c>
      <c r="D586" s="33" t="s">
        <v>38</v>
      </c>
      <c r="E586" s="33" t="s">
        <v>47</v>
      </c>
      <c r="F586" s="33">
        <v>3</v>
      </c>
      <c r="G586" s="34">
        <v>914.42</v>
      </c>
      <c r="H586" s="34">
        <f t="shared" si="64"/>
        <v>2743.2599999999998</v>
      </c>
      <c r="I586" s="35">
        <v>45437.155555555553</v>
      </c>
      <c r="J586" s="33">
        <v>10</v>
      </c>
      <c r="K586" s="33" t="s">
        <v>32</v>
      </c>
      <c r="L586" s="33">
        <v>310</v>
      </c>
      <c r="M586" s="33">
        <v>118</v>
      </c>
      <c r="N586" s="33">
        <v>111</v>
      </c>
      <c r="O586" s="33">
        <v>231</v>
      </c>
      <c r="P586" s="33">
        <v>6</v>
      </c>
      <c r="Q586" s="33">
        <v>31</v>
      </c>
      <c r="R586" s="33" t="str">
        <f t="shared" si="65"/>
        <v>1.Young age</v>
      </c>
      <c r="S586" s="33" t="s">
        <v>27</v>
      </c>
      <c r="T586" s="33">
        <v>30112.05</v>
      </c>
      <c r="U586" s="33" t="s">
        <v>33</v>
      </c>
      <c r="V586" s="33" t="s">
        <v>34</v>
      </c>
      <c r="W586" s="36">
        <v>45437</v>
      </c>
      <c r="X586" s="37">
        <v>0.15555555555555556</v>
      </c>
      <c r="Y586" s="34">
        <f t="shared" si="66"/>
        <v>25</v>
      </c>
      <c r="Z586" s="34">
        <f t="shared" si="67"/>
        <v>25</v>
      </c>
      <c r="AA586" s="33">
        <f t="shared" si="68"/>
        <v>2024</v>
      </c>
      <c r="AB586" s="34">
        <f t="shared" si="69"/>
        <v>3</v>
      </c>
      <c r="AC586" s="34">
        <f t="shared" si="70"/>
        <v>44</v>
      </c>
      <c r="AD586" s="38">
        <f t="shared" si="71"/>
        <v>0</v>
      </c>
    </row>
    <row r="587" spans="1:30" x14ac:dyDescent="0.35">
      <c r="A587" s="39">
        <v>576</v>
      </c>
      <c r="B587" s="40">
        <v>4266</v>
      </c>
      <c r="C587" s="40">
        <v>829</v>
      </c>
      <c r="D587" s="40" t="s">
        <v>51</v>
      </c>
      <c r="E587" s="40" t="s">
        <v>25</v>
      </c>
      <c r="F587" s="40">
        <v>3</v>
      </c>
      <c r="G587" s="41">
        <v>450.46</v>
      </c>
      <c r="H587" s="41">
        <f t="shared" si="64"/>
        <v>1351.3799999999999</v>
      </c>
      <c r="I587" s="42">
        <v>45388.302777777775</v>
      </c>
      <c r="J587" s="40">
        <v>15</v>
      </c>
      <c r="K587" s="40" t="s">
        <v>26</v>
      </c>
      <c r="L587" s="40">
        <v>46</v>
      </c>
      <c r="M587" s="40">
        <v>82</v>
      </c>
      <c r="N587" s="40">
        <v>297</v>
      </c>
      <c r="O587" s="40">
        <v>149</v>
      </c>
      <c r="P587" s="40">
        <v>5</v>
      </c>
      <c r="Q587" s="40">
        <v>43</v>
      </c>
      <c r="R587" s="40" t="str">
        <f t="shared" si="65"/>
        <v>2.Middle age</v>
      </c>
      <c r="S587" s="40" t="s">
        <v>41</v>
      </c>
      <c r="T587" s="40">
        <v>44639.93</v>
      </c>
      <c r="U587" s="40" t="s">
        <v>37</v>
      </c>
      <c r="V587" s="40" t="s">
        <v>43</v>
      </c>
      <c r="W587" s="43">
        <v>45388</v>
      </c>
      <c r="X587" s="47">
        <v>0.30277777777777776</v>
      </c>
      <c r="Y587" s="41">
        <f t="shared" si="66"/>
        <v>6</v>
      </c>
      <c r="Z587" s="41">
        <f t="shared" si="67"/>
        <v>6</v>
      </c>
      <c r="AA587" s="40">
        <f t="shared" si="68"/>
        <v>2024</v>
      </c>
      <c r="AB587" s="41">
        <f t="shared" si="69"/>
        <v>7</v>
      </c>
      <c r="AC587" s="41">
        <f t="shared" si="70"/>
        <v>16</v>
      </c>
      <c r="AD587" s="45">
        <f t="shared" si="71"/>
        <v>0</v>
      </c>
    </row>
    <row r="588" spans="1:30" x14ac:dyDescent="0.35">
      <c r="A588" s="32">
        <v>577</v>
      </c>
      <c r="B588" s="33">
        <v>1333</v>
      </c>
      <c r="C588" s="33">
        <v>152</v>
      </c>
      <c r="D588" s="33" t="s">
        <v>31</v>
      </c>
      <c r="E588" s="33" t="s">
        <v>25</v>
      </c>
      <c r="F588" s="33">
        <v>2</v>
      </c>
      <c r="G588" s="34">
        <v>94.57</v>
      </c>
      <c r="H588" s="34">
        <f t="shared" si="64"/>
        <v>189.14</v>
      </c>
      <c r="I588" s="35">
        <v>45318.013194444444</v>
      </c>
      <c r="J588" s="33">
        <v>5</v>
      </c>
      <c r="K588" s="33" t="s">
        <v>36</v>
      </c>
      <c r="L588" s="33">
        <v>292</v>
      </c>
      <c r="M588" s="33">
        <v>65</v>
      </c>
      <c r="N588" s="33">
        <v>251</v>
      </c>
      <c r="O588" s="33">
        <v>493</v>
      </c>
      <c r="P588" s="33">
        <v>9</v>
      </c>
      <c r="Q588" s="33">
        <v>39</v>
      </c>
      <c r="R588" s="33" t="str">
        <f t="shared" si="65"/>
        <v>2.Middle age</v>
      </c>
      <c r="S588" s="33" t="s">
        <v>27</v>
      </c>
      <c r="T588" s="33">
        <v>78566.3</v>
      </c>
      <c r="U588" s="33" t="s">
        <v>28</v>
      </c>
      <c r="V588" s="33" t="s">
        <v>34</v>
      </c>
      <c r="W588" s="36">
        <v>45318</v>
      </c>
      <c r="X588" s="37">
        <v>1.3194444444444444E-2</v>
      </c>
      <c r="Y588" s="34">
        <f t="shared" si="66"/>
        <v>27</v>
      </c>
      <c r="Z588" s="34">
        <f t="shared" si="67"/>
        <v>27</v>
      </c>
      <c r="AA588" s="33">
        <f t="shared" si="68"/>
        <v>2024</v>
      </c>
      <c r="AB588" s="34">
        <f t="shared" si="69"/>
        <v>0</v>
      </c>
      <c r="AC588" s="34">
        <f t="shared" si="70"/>
        <v>19</v>
      </c>
      <c r="AD588" s="38">
        <f t="shared" si="71"/>
        <v>0</v>
      </c>
    </row>
    <row r="589" spans="1:30" x14ac:dyDescent="0.35">
      <c r="A589" s="39">
        <v>578</v>
      </c>
      <c r="B589" s="40">
        <v>3496</v>
      </c>
      <c r="C589" s="40">
        <v>529</v>
      </c>
      <c r="D589" s="40" t="s">
        <v>24</v>
      </c>
      <c r="E589" s="40" t="s">
        <v>25</v>
      </c>
      <c r="F589" s="40">
        <v>3</v>
      </c>
      <c r="G589" s="41">
        <v>353.33</v>
      </c>
      <c r="H589" s="41">
        <f t="shared" ref="H589:H652" si="72">G589*F589</f>
        <v>1059.99</v>
      </c>
      <c r="I589" s="42">
        <v>45309.689583333333</v>
      </c>
      <c r="J589" s="40">
        <v>7</v>
      </c>
      <c r="K589" s="40" t="s">
        <v>45</v>
      </c>
      <c r="L589" s="40">
        <v>422</v>
      </c>
      <c r="M589" s="40">
        <v>138</v>
      </c>
      <c r="N589" s="40">
        <v>220</v>
      </c>
      <c r="O589" s="40">
        <v>307</v>
      </c>
      <c r="P589" s="40">
        <v>8</v>
      </c>
      <c r="Q589" s="40">
        <v>57</v>
      </c>
      <c r="R589" s="40" t="str">
        <f t="shared" ref="R589:R652" si="73">IF(Q589&lt;=34,"1.Young age",IF(Q589&gt;=60,"3.Senior Citizen ","2.Middle age"))</f>
        <v>2.Middle age</v>
      </c>
      <c r="S589" s="40" t="s">
        <v>27</v>
      </c>
      <c r="T589" s="40">
        <v>91031.3</v>
      </c>
      <c r="U589" s="40" t="s">
        <v>37</v>
      </c>
      <c r="V589" s="40" t="s">
        <v>34</v>
      </c>
      <c r="W589" s="43">
        <v>45309</v>
      </c>
      <c r="X589" s="44">
        <v>0.68958333333333333</v>
      </c>
      <c r="Y589" s="41">
        <f t="shared" ref="Y589:Y652" si="74">DAY(W589)</f>
        <v>18</v>
      </c>
      <c r="Z589" s="41">
        <f t="shared" ref="Z589:Z652" si="75">VALUE(Y589)</f>
        <v>18</v>
      </c>
      <c r="AA589" s="40">
        <f t="shared" ref="AA589:AA652" si="76">YEAR(W589)</f>
        <v>2024</v>
      </c>
      <c r="AB589" s="41">
        <f t="shared" ref="AB589:AB652" si="77">HOUR(X589)</f>
        <v>16</v>
      </c>
      <c r="AC589" s="41">
        <f t="shared" ref="AC589:AC652" si="78">MINUTE(X589)</f>
        <v>33</v>
      </c>
      <c r="AD589" s="45">
        <f t="shared" ref="AD589:AD652" si="79">SECOND(X589)</f>
        <v>0</v>
      </c>
    </row>
    <row r="590" spans="1:30" x14ac:dyDescent="0.35">
      <c r="A590" s="32">
        <v>579</v>
      </c>
      <c r="B590" s="33">
        <v>4908</v>
      </c>
      <c r="C590" s="33">
        <v>415</v>
      </c>
      <c r="D590" s="33" t="s">
        <v>51</v>
      </c>
      <c r="E590" s="33" t="s">
        <v>47</v>
      </c>
      <c r="F590" s="33">
        <v>3</v>
      </c>
      <c r="G590" s="34">
        <v>82.94</v>
      </c>
      <c r="H590" s="34">
        <f t="shared" si="72"/>
        <v>248.82</v>
      </c>
      <c r="I590" s="35">
        <v>45428.924305555556</v>
      </c>
      <c r="J590" s="33">
        <v>15</v>
      </c>
      <c r="K590" s="33" t="s">
        <v>26</v>
      </c>
      <c r="L590" s="33">
        <v>257</v>
      </c>
      <c r="M590" s="33">
        <v>96</v>
      </c>
      <c r="N590" s="33">
        <v>245</v>
      </c>
      <c r="O590" s="33">
        <v>104</v>
      </c>
      <c r="P590" s="33">
        <v>8</v>
      </c>
      <c r="Q590" s="33">
        <v>66</v>
      </c>
      <c r="R590" s="33" t="str">
        <f t="shared" si="73"/>
        <v xml:space="preserve">3.Senior Citizen </v>
      </c>
      <c r="S590" s="33" t="s">
        <v>27</v>
      </c>
      <c r="T590" s="33">
        <v>37265.67</v>
      </c>
      <c r="U590" s="33" t="s">
        <v>37</v>
      </c>
      <c r="V590" s="33" t="s">
        <v>50</v>
      </c>
      <c r="W590" s="36">
        <v>45428</v>
      </c>
      <c r="X590" s="37">
        <v>0.9243055555555556</v>
      </c>
      <c r="Y590" s="34">
        <f t="shared" si="74"/>
        <v>16</v>
      </c>
      <c r="Z590" s="34">
        <f t="shared" si="75"/>
        <v>16</v>
      </c>
      <c r="AA590" s="33">
        <f t="shared" si="76"/>
        <v>2024</v>
      </c>
      <c r="AB590" s="34">
        <f t="shared" si="77"/>
        <v>22</v>
      </c>
      <c r="AC590" s="34">
        <f t="shared" si="78"/>
        <v>11</v>
      </c>
      <c r="AD590" s="38">
        <f t="shared" si="79"/>
        <v>0</v>
      </c>
    </row>
    <row r="591" spans="1:30" x14ac:dyDescent="0.35">
      <c r="A591" s="39">
        <v>580</v>
      </c>
      <c r="B591" s="40">
        <v>3068</v>
      </c>
      <c r="C591" s="40">
        <v>416</v>
      </c>
      <c r="D591" s="40" t="s">
        <v>39</v>
      </c>
      <c r="E591" s="40" t="s">
        <v>47</v>
      </c>
      <c r="F591" s="40">
        <v>1</v>
      </c>
      <c r="G591" s="41">
        <v>984.02</v>
      </c>
      <c r="H591" s="41">
        <f t="shared" si="72"/>
        <v>984.02</v>
      </c>
      <c r="I591" s="42">
        <v>45473.371527777781</v>
      </c>
      <c r="J591" s="40">
        <v>7</v>
      </c>
      <c r="K591" s="40" t="s">
        <v>36</v>
      </c>
      <c r="L591" s="40">
        <v>441</v>
      </c>
      <c r="M591" s="40">
        <v>94</v>
      </c>
      <c r="N591" s="40">
        <v>224</v>
      </c>
      <c r="O591" s="40">
        <v>405</v>
      </c>
      <c r="P591" s="40">
        <v>2</v>
      </c>
      <c r="Q591" s="40">
        <v>46</v>
      </c>
      <c r="R591" s="40" t="str">
        <f t="shared" si="73"/>
        <v>2.Middle age</v>
      </c>
      <c r="S591" s="40" t="s">
        <v>27</v>
      </c>
      <c r="T591" s="40">
        <v>92008.65</v>
      </c>
      <c r="U591" s="40" t="s">
        <v>37</v>
      </c>
      <c r="V591" s="40" t="s">
        <v>29</v>
      </c>
      <c r="W591" s="43">
        <v>45473</v>
      </c>
      <c r="X591" s="44">
        <v>0.37152777777777779</v>
      </c>
      <c r="Y591" s="41">
        <f t="shared" si="74"/>
        <v>30</v>
      </c>
      <c r="Z591" s="41">
        <f t="shared" si="75"/>
        <v>30</v>
      </c>
      <c r="AA591" s="40">
        <f t="shared" si="76"/>
        <v>2024</v>
      </c>
      <c r="AB591" s="41">
        <f t="shared" si="77"/>
        <v>8</v>
      </c>
      <c r="AC591" s="41">
        <f t="shared" si="78"/>
        <v>55</v>
      </c>
      <c r="AD591" s="45">
        <f t="shared" si="79"/>
        <v>0</v>
      </c>
    </row>
    <row r="592" spans="1:30" x14ac:dyDescent="0.35">
      <c r="A592" s="32">
        <v>581</v>
      </c>
      <c r="B592" s="33">
        <v>8758</v>
      </c>
      <c r="C592" s="33">
        <v>847</v>
      </c>
      <c r="D592" s="33" t="s">
        <v>38</v>
      </c>
      <c r="E592" s="33" t="s">
        <v>47</v>
      </c>
      <c r="F592" s="33">
        <v>3</v>
      </c>
      <c r="G592" s="34">
        <v>204.58</v>
      </c>
      <c r="H592" s="34">
        <f t="shared" si="72"/>
        <v>613.74</v>
      </c>
      <c r="I592" s="35">
        <v>45360.660416666666</v>
      </c>
      <c r="J592" s="33">
        <v>12</v>
      </c>
      <c r="K592" s="33" t="s">
        <v>32</v>
      </c>
      <c r="L592" s="33">
        <v>217</v>
      </c>
      <c r="M592" s="33">
        <v>59</v>
      </c>
      <c r="N592" s="33">
        <v>184</v>
      </c>
      <c r="O592" s="33">
        <v>450</v>
      </c>
      <c r="P592" s="33">
        <v>4</v>
      </c>
      <c r="Q592" s="33">
        <v>37</v>
      </c>
      <c r="R592" s="33" t="str">
        <f t="shared" si="73"/>
        <v>2.Middle age</v>
      </c>
      <c r="S592" s="33" t="s">
        <v>27</v>
      </c>
      <c r="T592" s="33">
        <v>77537.62</v>
      </c>
      <c r="U592" s="33" t="s">
        <v>28</v>
      </c>
      <c r="V592" s="33" t="s">
        <v>50</v>
      </c>
      <c r="W592" s="36">
        <v>45360</v>
      </c>
      <c r="X592" s="46">
        <v>0.66041666666666665</v>
      </c>
      <c r="Y592" s="34">
        <f t="shared" si="74"/>
        <v>9</v>
      </c>
      <c r="Z592" s="34">
        <f t="shared" si="75"/>
        <v>9</v>
      </c>
      <c r="AA592" s="33">
        <f t="shared" si="76"/>
        <v>2024</v>
      </c>
      <c r="AB592" s="34">
        <f t="shared" si="77"/>
        <v>15</v>
      </c>
      <c r="AC592" s="34">
        <f t="shared" si="78"/>
        <v>51</v>
      </c>
      <c r="AD592" s="38">
        <f t="shared" si="79"/>
        <v>0</v>
      </c>
    </row>
    <row r="593" spans="1:30" x14ac:dyDescent="0.35">
      <c r="A593" s="39">
        <v>582</v>
      </c>
      <c r="B593" s="40">
        <v>2874</v>
      </c>
      <c r="C593" s="40">
        <v>887</v>
      </c>
      <c r="D593" s="40" t="s">
        <v>52</v>
      </c>
      <c r="E593" s="40" t="s">
        <v>25</v>
      </c>
      <c r="F593" s="40">
        <v>5</v>
      </c>
      <c r="G593" s="41">
        <v>513.70000000000005</v>
      </c>
      <c r="H593" s="41">
        <f t="shared" si="72"/>
        <v>2568.5</v>
      </c>
      <c r="I593" s="42">
        <v>45393.061805555553</v>
      </c>
      <c r="J593" s="40">
        <v>14</v>
      </c>
      <c r="K593" s="40" t="s">
        <v>36</v>
      </c>
      <c r="L593" s="40">
        <v>124</v>
      </c>
      <c r="M593" s="40">
        <v>51</v>
      </c>
      <c r="N593" s="40">
        <v>297</v>
      </c>
      <c r="O593" s="40">
        <v>414</v>
      </c>
      <c r="P593" s="40">
        <v>3</v>
      </c>
      <c r="Q593" s="40">
        <v>49</v>
      </c>
      <c r="R593" s="40" t="str">
        <f t="shared" si="73"/>
        <v>2.Middle age</v>
      </c>
      <c r="S593" s="40" t="s">
        <v>27</v>
      </c>
      <c r="T593" s="40">
        <v>99568.46</v>
      </c>
      <c r="U593" s="40" t="s">
        <v>42</v>
      </c>
      <c r="V593" s="40" t="s">
        <v>29</v>
      </c>
      <c r="W593" s="43">
        <v>45393</v>
      </c>
      <c r="X593" s="47">
        <v>6.1805555555555558E-2</v>
      </c>
      <c r="Y593" s="41">
        <f t="shared" si="74"/>
        <v>11</v>
      </c>
      <c r="Z593" s="41">
        <f t="shared" si="75"/>
        <v>11</v>
      </c>
      <c r="AA593" s="40">
        <f t="shared" si="76"/>
        <v>2024</v>
      </c>
      <c r="AB593" s="41">
        <f t="shared" si="77"/>
        <v>1</v>
      </c>
      <c r="AC593" s="41">
        <f t="shared" si="78"/>
        <v>29</v>
      </c>
      <c r="AD593" s="45">
        <f t="shared" si="79"/>
        <v>0</v>
      </c>
    </row>
    <row r="594" spans="1:30" x14ac:dyDescent="0.35">
      <c r="A594" s="32">
        <v>583</v>
      </c>
      <c r="B594" s="33">
        <v>4571</v>
      </c>
      <c r="C594" s="33">
        <v>556</v>
      </c>
      <c r="D594" s="33" t="s">
        <v>39</v>
      </c>
      <c r="E594" s="33" t="s">
        <v>47</v>
      </c>
      <c r="F594" s="33">
        <v>1</v>
      </c>
      <c r="G594" s="34">
        <v>828.34</v>
      </c>
      <c r="H594" s="34">
        <f t="shared" si="72"/>
        <v>828.34</v>
      </c>
      <c r="I594" s="35">
        <v>45530.263888888891</v>
      </c>
      <c r="J594" s="33">
        <v>10</v>
      </c>
      <c r="K594" s="33" t="s">
        <v>36</v>
      </c>
      <c r="L594" s="33">
        <v>238</v>
      </c>
      <c r="M594" s="33">
        <v>123</v>
      </c>
      <c r="N594" s="33">
        <v>196</v>
      </c>
      <c r="O594" s="33">
        <v>112</v>
      </c>
      <c r="P594" s="33">
        <v>1</v>
      </c>
      <c r="Q594" s="33">
        <v>20</v>
      </c>
      <c r="R594" s="33" t="str">
        <f t="shared" si="73"/>
        <v>1.Young age</v>
      </c>
      <c r="S594" s="33" t="s">
        <v>46</v>
      </c>
      <c r="T594" s="33">
        <v>56159.7</v>
      </c>
      <c r="U594" s="33" t="s">
        <v>42</v>
      </c>
      <c r="V594" s="33" t="s">
        <v>34</v>
      </c>
      <c r="W594" s="36">
        <v>45530</v>
      </c>
      <c r="X594" s="37">
        <v>0.2638888888888889</v>
      </c>
      <c r="Y594" s="34">
        <f t="shared" si="74"/>
        <v>26</v>
      </c>
      <c r="Z594" s="34">
        <f t="shared" si="75"/>
        <v>26</v>
      </c>
      <c r="AA594" s="33">
        <f t="shared" si="76"/>
        <v>2024</v>
      </c>
      <c r="AB594" s="34">
        <f t="shared" si="77"/>
        <v>6</v>
      </c>
      <c r="AC594" s="34">
        <f t="shared" si="78"/>
        <v>20</v>
      </c>
      <c r="AD594" s="38">
        <f t="shared" si="79"/>
        <v>0</v>
      </c>
    </row>
    <row r="595" spans="1:30" x14ac:dyDescent="0.35">
      <c r="A595" s="39">
        <v>584</v>
      </c>
      <c r="B595" s="40">
        <v>8619</v>
      </c>
      <c r="C595" s="40">
        <v>395</v>
      </c>
      <c r="D595" s="40" t="s">
        <v>49</v>
      </c>
      <c r="E595" s="40" t="s">
        <v>47</v>
      </c>
      <c r="F595" s="40">
        <v>4</v>
      </c>
      <c r="G595" s="41">
        <v>262.11</v>
      </c>
      <c r="H595" s="41">
        <f t="shared" si="72"/>
        <v>1048.44</v>
      </c>
      <c r="I595" s="42">
        <v>45548.490277777775</v>
      </c>
      <c r="J595" s="40">
        <v>1</v>
      </c>
      <c r="K595" s="40" t="s">
        <v>40</v>
      </c>
      <c r="L595" s="40">
        <v>349</v>
      </c>
      <c r="M595" s="40">
        <v>135</v>
      </c>
      <c r="N595" s="40">
        <v>231</v>
      </c>
      <c r="O595" s="40">
        <v>395</v>
      </c>
      <c r="P595" s="40">
        <v>3</v>
      </c>
      <c r="Q595" s="40">
        <v>58</v>
      </c>
      <c r="R595" s="40" t="str">
        <f t="shared" si="73"/>
        <v>2.Middle age</v>
      </c>
      <c r="S595" s="40" t="s">
        <v>46</v>
      </c>
      <c r="T595" s="40">
        <v>21927.14</v>
      </c>
      <c r="U595" s="40" t="s">
        <v>28</v>
      </c>
      <c r="V595" s="40" t="s">
        <v>34</v>
      </c>
      <c r="W595" s="43">
        <v>45548</v>
      </c>
      <c r="X595" s="44">
        <v>0.49027777777777776</v>
      </c>
      <c r="Y595" s="41">
        <f t="shared" si="74"/>
        <v>13</v>
      </c>
      <c r="Z595" s="41">
        <f t="shared" si="75"/>
        <v>13</v>
      </c>
      <c r="AA595" s="40">
        <f t="shared" si="76"/>
        <v>2024</v>
      </c>
      <c r="AB595" s="41">
        <f t="shared" si="77"/>
        <v>11</v>
      </c>
      <c r="AC595" s="41">
        <f t="shared" si="78"/>
        <v>46</v>
      </c>
      <c r="AD595" s="45">
        <f t="shared" si="79"/>
        <v>0</v>
      </c>
    </row>
    <row r="596" spans="1:30" x14ac:dyDescent="0.35">
      <c r="A596" s="32">
        <v>585</v>
      </c>
      <c r="B596" s="33">
        <v>5198</v>
      </c>
      <c r="C596" s="33">
        <v>741</v>
      </c>
      <c r="D596" s="33" t="s">
        <v>49</v>
      </c>
      <c r="E596" s="33" t="s">
        <v>25</v>
      </c>
      <c r="F596" s="33">
        <v>5</v>
      </c>
      <c r="G596" s="34">
        <v>273.31</v>
      </c>
      <c r="H596" s="34">
        <f t="shared" si="72"/>
        <v>1366.55</v>
      </c>
      <c r="I596" s="35">
        <v>45384.925000000003</v>
      </c>
      <c r="J596" s="33">
        <v>15</v>
      </c>
      <c r="K596" s="33" t="s">
        <v>40</v>
      </c>
      <c r="L596" s="33">
        <v>333</v>
      </c>
      <c r="M596" s="33">
        <v>95</v>
      </c>
      <c r="N596" s="33">
        <v>283</v>
      </c>
      <c r="O596" s="33">
        <v>337</v>
      </c>
      <c r="P596" s="33">
        <v>1</v>
      </c>
      <c r="Q596" s="33">
        <v>55</v>
      </c>
      <c r="R596" s="33" t="str">
        <f t="shared" si="73"/>
        <v>2.Middle age</v>
      </c>
      <c r="S596" s="33" t="s">
        <v>46</v>
      </c>
      <c r="T596" s="33">
        <v>27996.76</v>
      </c>
      <c r="U596" s="33" t="s">
        <v>42</v>
      </c>
      <c r="V596" s="33" t="s">
        <v>29</v>
      </c>
      <c r="W596" s="36">
        <v>45384</v>
      </c>
      <c r="X596" s="46">
        <v>0.92500000000000004</v>
      </c>
      <c r="Y596" s="34">
        <f t="shared" si="74"/>
        <v>2</v>
      </c>
      <c r="Z596" s="34">
        <f t="shared" si="75"/>
        <v>2</v>
      </c>
      <c r="AA596" s="33">
        <f t="shared" si="76"/>
        <v>2024</v>
      </c>
      <c r="AB596" s="34">
        <f t="shared" si="77"/>
        <v>22</v>
      </c>
      <c r="AC596" s="34">
        <f t="shared" si="78"/>
        <v>12</v>
      </c>
      <c r="AD596" s="38">
        <f t="shared" si="79"/>
        <v>0</v>
      </c>
    </row>
    <row r="597" spans="1:30" x14ac:dyDescent="0.35">
      <c r="A597" s="39">
        <v>586</v>
      </c>
      <c r="B597" s="40">
        <v>7043</v>
      </c>
      <c r="C597" s="40">
        <v>285</v>
      </c>
      <c r="D597" s="40" t="s">
        <v>24</v>
      </c>
      <c r="E597" s="40" t="s">
        <v>47</v>
      </c>
      <c r="F597" s="40">
        <v>5</v>
      </c>
      <c r="G597" s="41">
        <v>1281.6099999999999</v>
      </c>
      <c r="H597" s="41">
        <f t="shared" si="72"/>
        <v>6408.0499999999993</v>
      </c>
      <c r="I597" s="42">
        <v>45362.484722222223</v>
      </c>
      <c r="J597" s="40">
        <v>17</v>
      </c>
      <c r="K597" s="40" t="s">
        <v>26</v>
      </c>
      <c r="L597" s="40">
        <v>8</v>
      </c>
      <c r="M597" s="40">
        <v>84</v>
      </c>
      <c r="N597" s="40">
        <v>166</v>
      </c>
      <c r="O597" s="40">
        <v>277</v>
      </c>
      <c r="P597" s="40">
        <v>7</v>
      </c>
      <c r="Q597" s="40">
        <v>24</v>
      </c>
      <c r="R597" s="40" t="str">
        <f t="shared" si="73"/>
        <v>1.Young age</v>
      </c>
      <c r="S597" s="40" t="s">
        <v>41</v>
      </c>
      <c r="T597" s="40">
        <v>60212.85</v>
      </c>
      <c r="U597" s="40" t="s">
        <v>28</v>
      </c>
      <c r="V597" s="40" t="s">
        <v>50</v>
      </c>
      <c r="W597" s="43">
        <v>45362</v>
      </c>
      <c r="X597" s="47">
        <v>0.48472222222222222</v>
      </c>
      <c r="Y597" s="41">
        <f t="shared" si="74"/>
        <v>11</v>
      </c>
      <c r="Z597" s="41">
        <f t="shared" si="75"/>
        <v>11</v>
      </c>
      <c r="AA597" s="40">
        <f t="shared" si="76"/>
        <v>2024</v>
      </c>
      <c r="AB597" s="41">
        <f t="shared" si="77"/>
        <v>11</v>
      </c>
      <c r="AC597" s="41">
        <f t="shared" si="78"/>
        <v>38</v>
      </c>
      <c r="AD597" s="45">
        <f t="shared" si="79"/>
        <v>0</v>
      </c>
    </row>
    <row r="598" spans="1:30" x14ac:dyDescent="0.35">
      <c r="A598" s="32">
        <v>587</v>
      </c>
      <c r="B598" s="33">
        <v>3749</v>
      </c>
      <c r="C598" s="33">
        <v>220</v>
      </c>
      <c r="D598" s="33" t="s">
        <v>24</v>
      </c>
      <c r="E598" s="33" t="s">
        <v>47</v>
      </c>
      <c r="F598" s="33">
        <v>5</v>
      </c>
      <c r="G598" s="34">
        <v>1352.41</v>
      </c>
      <c r="H598" s="34">
        <f t="shared" si="72"/>
        <v>6762.05</v>
      </c>
      <c r="I598" s="35">
        <v>45545.188888888886</v>
      </c>
      <c r="J598" s="33">
        <v>8</v>
      </c>
      <c r="K598" s="33" t="s">
        <v>26</v>
      </c>
      <c r="L598" s="33">
        <v>428</v>
      </c>
      <c r="M598" s="33">
        <v>66</v>
      </c>
      <c r="N598" s="33">
        <v>145</v>
      </c>
      <c r="O598" s="33">
        <v>350</v>
      </c>
      <c r="P598" s="33">
        <v>2</v>
      </c>
      <c r="Q598" s="33">
        <v>36</v>
      </c>
      <c r="R598" s="33" t="str">
        <f t="shared" si="73"/>
        <v>2.Middle age</v>
      </c>
      <c r="S598" s="33" t="s">
        <v>46</v>
      </c>
      <c r="T598" s="33">
        <v>85907.53</v>
      </c>
      <c r="U598" s="33" t="s">
        <v>42</v>
      </c>
      <c r="V598" s="33" t="s">
        <v>34</v>
      </c>
      <c r="W598" s="36">
        <v>45545</v>
      </c>
      <c r="X598" s="46">
        <v>0.18888888888888888</v>
      </c>
      <c r="Y598" s="34">
        <f t="shared" si="74"/>
        <v>10</v>
      </c>
      <c r="Z598" s="34">
        <f t="shared" si="75"/>
        <v>10</v>
      </c>
      <c r="AA598" s="33">
        <f t="shared" si="76"/>
        <v>2024</v>
      </c>
      <c r="AB598" s="34">
        <f t="shared" si="77"/>
        <v>4</v>
      </c>
      <c r="AC598" s="34">
        <f t="shared" si="78"/>
        <v>32</v>
      </c>
      <c r="AD598" s="38">
        <f t="shared" si="79"/>
        <v>0</v>
      </c>
    </row>
    <row r="599" spans="1:30" x14ac:dyDescent="0.35">
      <c r="A599" s="39">
        <v>588</v>
      </c>
      <c r="B599" s="40">
        <v>2876</v>
      </c>
      <c r="C599" s="40">
        <v>234</v>
      </c>
      <c r="D599" s="40" t="s">
        <v>51</v>
      </c>
      <c r="E599" s="40" t="s">
        <v>47</v>
      </c>
      <c r="F599" s="40">
        <v>2</v>
      </c>
      <c r="G599" s="41">
        <v>104.32</v>
      </c>
      <c r="H599" s="41">
        <f t="shared" si="72"/>
        <v>208.64</v>
      </c>
      <c r="I599" s="42">
        <v>45492.006944444445</v>
      </c>
      <c r="J599" s="40">
        <v>1</v>
      </c>
      <c r="K599" s="40" t="s">
        <v>45</v>
      </c>
      <c r="L599" s="40">
        <v>268</v>
      </c>
      <c r="M599" s="40">
        <v>130</v>
      </c>
      <c r="N599" s="40">
        <v>130</v>
      </c>
      <c r="O599" s="40">
        <v>460</v>
      </c>
      <c r="P599" s="40">
        <v>4</v>
      </c>
      <c r="Q599" s="40">
        <v>50</v>
      </c>
      <c r="R599" s="40" t="str">
        <f t="shared" si="73"/>
        <v>2.Middle age</v>
      </c>
      <c r="S599" s="40" t="s">
        <v>41</v>
      </c>
      <c r="T599" s="40">
        <v>25592.37</v>
      </c>
      <c r="U599" s="40" t="s">
        <v>33</v>
      </c>
      <c r="V599" s="40" t="s">
        <v>43</v>
      </c>
      <c r="W599" s="43">
        <v>45492</v>
      </c>
      <c r="X599" s="44">
        <v>6.9444444444444441E-3</v>
      </c>
      <c r="Y599" s="41">
        <f t="shared" si="74"/>
        <v>19</v>
      </c>
      <c r="Z599" s="41">
        <f t="shared" si="75"/>
        <v>19</v>
      </c>
      <c r="AA599" s="40">
        <f t="shared" si="76"/>
        <v>2024</v>
      </c>
      <c r="AB599" s="41">
        <f t="shared" si="77"/>
        <v>0</v>
      </c>
      <c r="AC599" s="41">
        <f t="shared" si="78"/>
        <v>10</v>
      </c>
      <c r="AD599" s="45">
        <f t="shared" si="79"/>
        <v>0</v>
      </c>
    </row>
    <row r="600" spans="1:30" x14ac:dyDescent="0.35">
      <c r="A600" s="32">
        <v>589</v>
      </c>
      <c r="B600" s="33">
        <v>3683</v>
      </c>
      <c r="C600" s="33">
        <v>307</v>
      </c>
      <c r="D600" s="33" t="s">
        <v>24</v>
      </c>
      <c r="E600" s="33" t="s">
        <v>25</v>
      </c>
      <c r="F600" s="33">
        <v>5</v>
      </c>
      <c r="G600" s="34">
        <v>1706.96</v>
      </c>
      <c r="H600" s="34">
        <f t="shared" si="72"/>
        <v>8534.7999999999993</v>
      </c>
      <c r="I600" s="35">
        <v>45337.972222222219</v>
      </c>
      <c r="J600" s="33">
        <v>18</v>
      </c>
      <c r="K600" s="33" t="s">
        <v>36</v>
      </c>
      <c r="L600" s="33">
        <v>185</v>
      </c>
      <c r="M600" s="33">
        <v>96</v>
      </c>
      <c r="N600" s="33">
        <v>242</v>
      </c>
      <c r="O600" s="33">
        <v>366</v>
      </c>
      <c r="P600" s="33">
        <v>10</v>
      </c>
      <c r="Q600" s="33">
        <v>47</v>
      </c>
      <c r="R600" s="33" t="str">
        <f t="shared" si="73"/>
        <v>2.Middle age</v>
      </c>
      <c r="S600" s="33" t="s">
        <v>46</v>
      </c>
      <c r="T600" s="33">
        <v>103315.31</v>
      </c>
      <c r="U600" s="33" t="s">
        <v>28</v>
      </c>
      <c r="V600" s="33" t="s">
        <v>34</v>
      </c>
      <c r="W600" s="36">
        <v>45337</v>
      </c>
      <c r="X600" s="37">
        <v>0.97222222222222221</v>
      </c>
      <c r="Y600" s="34">
        <f t="shared" si="74"/>
        <v>15</v>
      </c>
      <c r="Z600" s="34">
        <f t="shared" si="75"/>
        <v>15</v>
      </c>
      <c r="AA600" s="33">
        <f t="shared" si="76"/>
        <v>2024</v>
      </c>
      <c r="AB600" s="34">
        <f t="shared" si="77"/>
        <v>23</v>
      </c>
      <c r="AC600" s="34">
        <f t="shared" si="78"/>
        <v>20</v>
      </c>
      <c r="AD600" s="38">
        <f t="shared" si="79"/>
        <v>0</v>
      </c>
    </row>
    <row r="601" spans="1:30" x14ac:dyDescent="0.35">
      <c r="A601" s="39">
        <v>590</v>
      </c>
      <c r="B601" s="40">
        <v>6096</v>
      </c>
      <c r="C601" s="40">
        <v>103</v>
      </c>
      <c r="D601" s="40" t="s">
        <v>38</v>
      </c>
      <c r="E601" s="40" t="s">
        <v>47</v>
      </c>
      <c r="F601" s="40">
        <v>2</v>
      </c>
      <c r="G601" s="41">
        <v>1489.54</v>
      </c>
      <c r="H601" s="41">
        <f t="shared" si="72"/>
        <v>2979.08</v>
      </c>
      <c r="I601" s="42">
        <v>45485.586111111108</v>
      </c>
      <c r="J601" s="40">
        <v>8</v>
      </c>
      <c r="K601" s="40" t="s">
        <v>36</v>
      </c>
      <c r="L601" s="40">
        <v>341</v>
      </c>
      <c r="M601" s="40">
        <v>148</v>
      </c>
      <c r="N601" s="40">
        <v>131</v>
      </c>
      <c r="O601" s="40">
        <v>373</v>
      </c>
      <c r="P601" s="40">
        <v>3</v>
      </c>
      <c r="Q601" s="40">
        <v>65</v>
      </c>
      <c r="R601" s="40" t="str">
        <f t="shared" si="73"/>
        <v xml:space="preserve">3.Senior Citizen </v>
      </c>
      <c r="S601" s="40" t="s">
        <v>46</v>
      </c>
      <c r="T601" s="40">
        <v>28662.81</v>
      </c>
      <c r="U601" s="40" t="s">
        <v>28</v>
      </c>
      <c r="V601" s="40" t="s">
        <v>29</v>
      </c>
      <c r="W601" s="43">
        <v>45485</v>
      </c>
      <c r="X601" s="47">
        <v>0.58611111111111114</v>
      </c>
      <c r="Y601" s="41">
        <f t="shared" si="74"/>
        <v>12</v>
      </c>
      <c r="Z601" s="41">
        <f t="shared" si="75"/>
        <v>12</v>
      </c>
      <c r="AA601" s="40">
        <f t="shared" si="76"/>
        <v>2024</v>
      </c>
      <c r="AB601" s="41">
        <f t="shared" si="77"/>
        <v>14</v>
      </c>
      <c r="AC601" s="41">
        <f t="shared" si="78"/>
        <v>4</v>
      </c>
      <c r="AD601" s="45">
        <f t="shared" si="79"/>
        <v>0</v>
      </c>
    </row>
    <row r="602" spans="1:30" x14ac:dyDescent="0.35">
      <c r="A602" s="32">
        <v>591</v>
      </c>
      <c r="B602" s="33">
        <v>2771</v>
      </c>
      <c r="C602" s="33">
        <v>737</v>
      </c>
      <c r="D602" s="33" t="s">
        <v>38</v>
      </c>
      <c r="E602" s="33" t="s">
        <v>25</v>
      </c>
      <c r="F602" s="33">
        <v>3</v>
      </c>
      <c r="G602" s="34">
        <v>1117</v>
      </c>
      <c r="H602" s="34">
        <f t="shared" si="72"/>
        <v>3351</v>
      </c>
      <c r="I602" s="35">
        <v>45409.53125</v>
      </c>
      <c r="J602" s="33">
        <v>2</v>
      </c>
      <c r="K602" s="33" t="s">
        <v>26</v>
      </c>
      <c r="L602" s="33">
        <v>177</v>
      </c>
      <c r="M602" s="33">
        <v>68</v>
      </c>
      <c r="N602" s="33">
        <v>242</v>
      </c>
      <c r="O602" s="33">
        <v>281</v>
      </c>
      <c r="P602" s="33">
        <v>1</v>
      </c>
      <c r="Q602" s="33">
        <v>62</v>
      </c>
      <c r="R602" s="33" t="str">
        <f t="shared" si="73"/>
        <v xml:space="preserve">3.Senior Citizen </v>
      </c>
      <c r="S602" s="33" t="s">
        <v>46</v>
      </c>
      <c r="T602" s="33">
        <v>95608.93</v>
      </c>
      <c r="U602" s="33" t="s">
        <v>42</v>
      </c>
      <c r="V602" s="33" t="s">
        <v>50</v>
      </c>
      <c r="W602" s="36">
        <v>45409</v>
      </c>
      <c r="X602" s="37">
        <v>0.53125</v>
      </c>
      <c r="Y602" s="34">
        <f t="shared" si="74"/>
        <v>27</v>
      </c>
      <c r="Z602" s="34">
        <f t="shared" si="75"/>
        <v>27</v>
      </c>
      <c r="AA602" s="33">
        <f t="shared" si="76"/>
        <v>2024</v>
      </c>
      <c r="AB602" s="34">
        <f t="shared" si="77"/>
        <v>12</v>
      </c>
      <c r="AC602" s="34">
        <f t="shared" si="78"/>
        <v>45</v>
      </c>
      <c r="AD602" s="38">
        <f t="shared" si="79"/>
        <v>0</v>
      </c>
    </row>
    <row r="603" spans="1:30" x14ac:dyDescent="0.35">
      <c r="A603" s="39">
        <v>592</v>
      </c>
      <c r="B603" s="40">
        <v>1420</v>
      </c>
      <c r="C603" s="40">
        <v>883</v>
      </c>
      <c r="D603" s="40" t="s">
        <v>44</v>
      </c>
      <c r="E603" s="40" t="s">
        <v>47</v>
      </c>
      <c r="F603" s="40">
        <v>3</v>
      </c>
      <c r="G603" s="41">
        <v>1624.2</v>
      </c>
      <c r="H603" s="41">
        <f t="shared" si="72"/>
        <v>4872.6000000000004</v>
      </c>
      <c r="I603" s="42">
        <v>45528.240277777775</v>
      </c>
      <c r="J603" s="40">
        <v>13</v>
      </c>
      <c r="K603" s="40" t="s">
        <v>45</v>
      </c>
      <c r="L603" s="40">
        <v>115</v>
      </c>
      <c r="M603" s="40">
        <v>111</v>
      </c>
      <c r="N603" s="40">
        <v>294</v>
      </c>
      <c r="O603" s="40">
        <v>158</v>
      </c>
      <c r="P603" s="40">
        <v>4</v>
      </c>
      <c r="Q603" s="40">
        <v>25</v>
      </c>
      <c r="R603" s="40" t="str">
        <f t="shared" si="73"/>
        <v>1.Young age</v>
      </c>
      <c r="S603" s="40" t="s">
        <v>41</v>
      </c>
      <c r="T603" s="40">
        <v>41459.269999999997</v>
      </c>
      <c r="U603" s="40" t="s">
        <v>37</v>
      </c>
      <c r="V603" s="40" t="s">
        <v>50</v>
      </c>
      <c r="W603" s="43">
        <v>45528</v>
      </c>
      <c r="X603" s="44">
        <v>0.24027777777777778</v>
      </c>
      <c r="Y603" s="41">
        <f t="shared" si="74"/>
        <v>24</v>
      </c>
      <c r="Z603" s="41">
        <f t="shared" si="75"/>
        <v>24</v>
      </c>
      <c r="AA603" s="40">
        <f t="shared" si="76"/>
        <v>2024</v>
      </c>
      <c r="AB603" s="41">
        <f t="shared" si="77"/>
        <v>5</v>
      </c>
      <c r="AC603" s="41">
        <f t="shared" si="78"/>
        <v>46</v>
      </c>
      <c r="AD603" s="45">
        <f t="shared" si="79"/>
        <v>0</v>
      </c>
    </row>
    <row r="604" spans="1:30" x14ac:dyDescent="0.35">
      <c r="A604" s="32">
        <v>593</v>
      </c>
      <c r="B604" s="33">
        <v>6111</v>
      </c>
      <c r="C604" s="33">
        <v>359</v>
      </c>
      <c r="D604" s="33" t="s">
        <v>38</v>
      </c>
      <c r="E604" s="33" t="s">
        <v>47</v>
      </c>
      <c r="F604" s="33">
        <v>5</v>
      </c>
      <c r="G604" s="34">
        <v>244.55</v>
      </c>
      <c r="H604" s="34">
        <f t="shared" si="72"/>
        <v>1222.75</v>
      </c>
      <c r="I604" s="35">
        <v>45533.993750000001</v>
      </c>
      <c r="J604" s="33">
        <v>20</v>
      </c>
      <c r="K604" s="33" t="s">
        <v>32</v>
      </c>
      <c r="L604" s="33">
        <v>415</v>
      </c>
      <c r="M604" s="33">
        <v>93</v>
      </c>
      <c r="N604" s="33">
        <v>108</v>
      </c>
      <c r="O604" s="33">
        <v>305</v>
      </c>
      <c r="P604" s="33">
        <v>2</v>
      </c>
      <c r="Q604" s="33">
        <v>56</v>
      </c>
      <c r="R604" s="33" t="str">
        <f t="shared" si="73"/>
        <v>2.Middle age</v>
      </c>
      <c r="S604" s="33" t="s">
        <v>41</v>
      </c>
      <c r="T604" s="33">
        <v>35834.75</v>
      </c>
      <c r="U604" s="33" t="s">
        <v>37</v>
      </c>
      <c r="V604" s="33" t="s">
        <v>50</v>
      </c>
      <c r="W604" s="36">
        <v>45533</v>
      </c>
      <c r="X604" s="37">
        <v>0.99375000000000002</v>
      </c>
      <c r="Y604" s="34">
        <f t="shared" si="74"/>
        <v>29</v>
      </c>
      <c r="Z604" s="34">
        <f t="shared" si="75"/>
        <v>29</v>
      </c>
      <c r="AA604" s="33">
        <f t="shared" si="76"/>
        <v>2024</v>
      </c>
      <c r="AB604" s="34">
        <f t="shared" si="77"/>
        <v>23</v>
      </c>
      <c r="AC604" s="34">
        <f t="shared" si="78"/>
        <v>51</v>
      </c>
      <c r="AD604" s="38">
        <f t="shared" si="79"/>
        <v>0</v>
      </c>
    </row>
    <row r="605" spans="1:30" x14ac:dyDescent="0.35">
      <c r="A605" s="39">
        <v>594</v>
      </c>
      <c r="B605" s="40">
        <v>7149</v>
      </c>
      <c r="C605" s="40">
        <v>112</v>
      </c>
      <c r="D605" s="40" t="s">
        <v>38</v>
      </c>
      <c r="E605" s="40" t="s">
        <v>25</v>
      </c>
      <c r="F605" s="40">
        <v>4</v>
      </c>
      <c r="G605" s="41">
        <v>1860.38</v>
      </c>
      <c r="H605" s="41">
        <f t="shared" si="72"/>
        <v>7441.52</v>
      </c>
      <c r="I605" s="42">
        <v>45544.807638888888</v>
      </c>
      <c r="J605" s="40">
        <v>15</v>
      </c>
      <c r="K605" s="40" t="s">
        <v>45</v>
      </c>
      <c r="L605" s="40">
        <v>198</v>
      </c>
      <c r="M605" s="40">
        <v>50</v>
      </c>
      <c r="N605" s="40">
        <v>116</v>
      </c>
      <c r="O605" s="40">
        <v>304</v>
      </c>
      <c r="P605" s="40">
        <v>9</v>
      </c>
      <c r="Q605" s="40">
        <v>29</v>
      </c>
      <c r="R605" s="40" t="str">
        <f t="shared" si="73"/>
        <v>1.Young age</v>
      </c>
      <c r="S605" s="40" t="s">
        <v>41</v>
      </c>
      <c r="T605" s="40">
        <v>66982.41</v>
      </c>
      <c r="U605" s="40" t="s">
        <v>42</v>
      </c>
      <c r="V605" s="40" t="s">
        <v>34</v>
      </c>
      <c r="W605" s="43">
        <v>45544</v>
      </c>
      <c r="X605" s="47">
        <v>0.80763888888888891</v>
      </c>
      <c r="Y605" s="41">
        <f t="shared" si="74"/>
        <v>9</v>
      </c>
      <c r="Z605" s="41">
        <f t="shared" si="75"/>
        <v>9</v>
      </c>
      <c r="AA605" s="40">
        <f t="shared" si="76"/>
        <v>2024</v>
      </c>
      <c r="AB605" s="41">
        <f t="shared" si="77"/>
        <v>19</v>
      </c>
      <c r="AC605" s="41">
        <f t="shared" si="78"/>
        <v>23</v>
      </c>
      <c r="AD605" s="45">
        <f t="shared" si="79"/>
        <v>0</v>
      </c>
    </row>
    <row r="606" spans="1:30" x14ac:dyDescent="0.35">
      <c r="A606" s="32">
        <v>595</v>
      </c>
      <c r="B606" s="33">
        <v>7498</v>
      </c>
      <c r="C606" s="33">
        <v>569</v>
      </c>
      <c r="D606" s="33" t="s">
        <v>31</v>
      </c>
      <c r="E606" s="33" t="s">
        <v>25</v>
      </c>
      <c r="F606" s="33">
        <v>3</v>
      </c>
      <c r="G606" s="34">
        <v>1311.73</v>
      </c>
      <c r="H606" s="34">
        <f t="shared" si="72"/>
        <v>3935.19</v>
      </c>
      <c r="I606" s="35">
        <v>45407.490972222222</v>
      </c>
      <c r="J606" s="33">
        <v>17</v>
      </c>
      <c r="K606" s="33" t="s">
        <v>26</v>
      </c>
      <c r="L606" s="33">
        <v>2</v>
      </c>
      <c r="M606" s="33">
        <v>97</v>
      </c>
      <c r="N606" s="33">
        <v>234</v>
      </c>
      <c r="O606" s="33">
        <v>143</v>
      </c>
      <c r="P606" s="33">
        <v>7</v>
      </c>
      <c r="Q606" s="33">
        <v>62</v>
      </c>
      <c r="R606" s="33" t="str">
        <f t="shared" si="73"/>
        <v xml:space="preserve">3.Senior Citizen </v>
      </c>
      <c r="S606" s="33" t="s">
        <v>27</v>
      </c>
      <c r="T606" s="33">
        <v>104951.43</v>
      </c>
      <c r="U606" s="33" t="s">
        <v>42</v>
      </c>
      <c r="V606" s="33" t="s">
        <v>34</v>
      </c>
      <c r="W606" s="36">
        <v>45407</v>
      </c>
      <c r="X606" s="37">
        <v>0.4909722222222222</v>
      </c>
      <c r="Y606" s="34">
        <f t="shared" si="74"/>
        <v>25</v>
      </c>
      <c r="Z606" s="34">
        <f t="shared" si="75"/>
        <v>25</v>
      </c>
      <c r="AA606" s="33">
        <f t="shared" si="76"/>
        <v>2024</v>
      </c>
      <c r="AB606" s="34">
        <f t="shared" si="77"/>
        <v>11</v>
      </c>
      <c r="AC606" s="34">
        <f t="shared" si="78"/>
        <v>47</v>
      </c>
      <c r="AD606" s="38">
        <f t="shared" si="79"/>
        <v>0</v>
      </c>
    </row>
    <row r="607" spans="1:30" x14ac:dyDescent="0.35">
      <c r="A607" s="39">
        <v>596</v>
      </c>
      <c r="B607" s="40">
        <v>4249</v>
      </c>
      <c r="C607" s="40">
        <v>609</v>
      </c>
      <c r="D607" s="40" t="s">
        <v>52</v>
      </c>
      <c r="E607" s="40" t="s">
        <v>25</v>
      </c>
      <c r="F607" s="40">
        <v>2</v>
      </c>
      <c r="G607" s="41">
        <v>1103.04</v>
      </c>
      <c r="H607" s="41">
        <f t="shared" si="72"/>
        <v>2206.08</v>
      </c>
      <c r="I607" s="42">
        <v>45394.42083333333</v>
      </c>
      <c r="J607" s="40">
        <v>20</v>
      </c>
      <c r="K607" s="40" t="s">
        <v>45</v>
      </c>
      <c r="L607" s="40">
        <v>215</v>
      </c>
      <c r="M607" s="40">
        <v>101</v>
      </c>
      <c r="N607" s="40">
        <v>291</v>
      </c>
      <c r="O607" s="40">
        <v>388</v>
      </c>
      <c r="P607" s="40">
        <v>8</v>
      </c>
      <c r="Q607" s="40">
        <v>61</v>
      </c>
      <c r="R607" s="40" t="str">
        <f t="shared" si="73"/>
        <v xml:space="preserve">3.Senior Citizen </v>
      </c>
      <c r="S607" s="40" t="s">
        <v>41</v>
      </c>
      <c r="T607" s="40">
        <v>38802.1</v>
      </c>
      <c r="U607" s="40" t="s">
        <v>42</v>
      </c>
      <c r="V607" s="40" t="s">
        <v>50</v>
      </c>
      <c r="W607" s="43">
        <v>45394</v>
      </c>
      <c r="X607" s="47">
        <v>0.42083333333333334</v>
      </c>
      <c r="Y607" s="41">
        <f t="shared" si="74"/>
        <v>12</v>
      </c>
      <c r="Z607" s="41">
        <f t="shared" si="75"/>
        <v>12</v>
      </c>
      <c r="AA607" s="40">
        <f t="shared" si="76"/>
        <v>2024</v>
      </c>
      <c r="AB607" s="41">
        <f t="shared" si="77"/>
        <v>10</v>
      </c>
      <c r="AC607" s="41">
        <f t="shared" si="78"/>
        <v>6</v>
      </c>
      <c r="AD607" s="45">
        <f t="shared" si="79"/>
        <v>0</v>
      </c>
    </row>
    <row r="608" spans="1:30" x14ac:dyDescent="0.35">
      <c r="A608" s="32">
        <v>597</v>
      </c>
      <c r="B608" s="33">
        <v>2245</v>
      </c>
      <c r="C608" s="33">
        <v>975</v>
      </c>
      <c r="D608" s="33" t="s">
        <v>38</v>
      </c>
      <c r="E608" s="33" t="s">
        <v>47</v>
      </c>
      <c r="F608" s="33">
        <v>5</v>
      </c>
      <c r="G608" s="34">
        <v>1304.97</v>
      </c>
      <c r="H608" s="34">
        <f t="shared" si="72"/>
        <v>6524.85</v>
      </c>
      <c r="I608" s="35">
        <v>45534.986111111109</v>
      </c>
      <c r="J608" s="33">
        <v>19</v>
      </c>
      <c r="K608" s="33" t="s">
        <v>26</v>
      </c>
      <c r="L608" s="33">
        <v>403</v>
      </c>
      <c r="M608" s="33">
        <v>119</v>
      </c>
      <c r="N608" s="33">
        <v>220</v>
      </c>
      <c r="O608" s="33">
        <v>109</v>
      </c>
      <c r="P608" s="33">
        <v>7</v>
      </c>
      <c r="Q608" s="33">
        <v>56</v>
      </c>
      <c r="R608" s="33" t="str">
        <f t="shared" si="73"/>
        <v>2.Middle age</v>
      </c>
      <c r="S608" s="33" t="s">
        <v>27</v>
      </c>
      <c r="T608" s="33">
        <v>71111.789999999994</v>
      </c>
      <c r="U608" s="33" t="s">
        <v>28</v>
      </c>
      <c r="V608" s="33" t="s">
        <v>50</v>
      </c>
      <c r="W608" s="36">
        <v>45534</v>
      </c>
      <c r="X608" s="37">
        <v>0.98611111111111116</v>
      </c>
      <c r="Y608" s="34">
        <f t="shared" si="74"/>
        <v>30</v>
      </c>
      <c r="Z608" s="34">
        <f t="shared" si="75"/>
        <v>30</v>
      </c>
      <c r="AA608" s="33">
        <f t="shared" si="76"/>
        <v>2024</v>
      </c>
      <c r="AB608" s="34">
        <f t="shared" si="77"/>
        <v>23</v>
      </c>
      <c r="AC608" s="34">
        <f t="shared" si="78"/>
        <v>40</v>
      </c>
      <c r="AD608" s="38">
        <f t="shared" si="79"/>
        <v>0</v>
      </c>
    </row>
    <row r="609" spans="1:30" x14ac:dyDescent="0.35">
      <c r="A609" s="39">
        <v>598</v>
      </c>
      <c r="B609" s="40">
        <v>4978</v>
      </c>
      <c r="C609" s="40">
        <v>610</v>
      </c>
      <c r="D609" s="40" t="s">
        <v>49</v>
      </c>
      <c r="E609" s="40" t="s">
        <v>25</v>
      </c>
      <c r="F609" s="40">
        <v>3</v>
      </c>
      <c r="G609" s="41">
        <v>1702.3</v>
      </c>
      <c r="H609" s="41">
        <f t="shared" si="72"/>
        <v>5106.8999999999996</v>
      </c>
      <c r="I609" s="42">
        <v>45510.845833333333</v>
      </c>
      <c r="J609" s="40">
        <v>19</v>
      </c>
      <c r="K609" s="40" t="s">
        <v>40</v>
      </c>
      <c r="L609" s="40">
        <v>76</v>
      </c>
      <c r="M609" s="40">
        <v>114</v>
      </c>
      <c r="N609" s="40">
        <v>171</v>
      </c>
      <c r="O609" s="40">
        <v>355</v>
      </c>
      <c r="P609" s="40">
        <v>8</v>
      </c>
      <c r="Q609" s="40">
        <v>66</v>
      </c>
      <c r="R609" s="40" t="str">
        <f t="shared" si="73"/>
        <v xml:space="preserve">3.Senior Citizen </v>
      </c>
      <c r="S609" s="40" t="s">
        <v>27</v>
      </c>
      <c r="T609" s="40">
        <v>49253.53</v>
      </c>
      <c r="U609" s="40" t="s">
        <v>42</v>
      </c>
      <c r="V609" s="40" t="s">
        <v>43</v>
      </c>
      <c r="W609" s="43">
        <v>45510</v>
      </c>
      <c r="X609" s="47">
        <v>0.84583333333333333</v>
      </c>
      <c r="Y609" s="41">
        <f t="shared" si="74"/>
        <v>6</v>
      </c>
      <c r="Z609" s="41">
        <f t="shared" si="75"/>
        <v>6</v>
      </c>
      <c r="AA609" s="40">
        <f t="shared" si="76"/>
        <v>2024</v>
      </c>
      <c r="AB609" s="41">
        <f t="shared" si="77"/>
        <v>20</v>
      </c>
      <c r="AC609" s="41">
        <f t="shared" si="78"/>
        <v>18</v>
      </c>
      <c r="AD609" s="45">
        <f t="shared" si="79"/>
        <v>0</v>
      </c>
    </row>
    <row r="610" spans="1:30" x14ac:dyDescent="0.35">
      <c r="A610" s="32">
        <v>599</v>
      </c>
      <c r="B610" s="33">
        <v>2669</v>
      </c>
      <c r="C610" s="33">
        <v>656</v>
      </c>
      <c r="D610" s="33" t="s">
        <v>52</v>
      </c>
      <c r="E610" s="33" t="s">
        <v>25</v>
      </c>
      <c r="F610" s="33">
        <v>4</v>
      </c>
      <c r="G610" s="34">
        <v>1579.07</v>
      </c>
      <c r="H610" s="34">
        <f t="shared" si="72"/>
        <v>6316.28</v>
      </c>
      <c r="I610" s="35">
        <v>45444.93472222222</v>
      </c>
      <c r="J610" s="33">
        <v>12</v>
      </c>
      <c r="K610" s="33" t="s">
        <v>26</v>
      </c>
      <c r="L610" s="33">
        <v>88</v>
      </c>
      <c r="M610" s="33">
        <v>131</v>
      </c>
      <c r="N610" s="33">
        <v>218</v>
      </c>
      <c r="O610" s="33">
        <v>302</v>
      </c>
      <c r="P610" s="33">
        <v>5</v>
      </c>
      <c r="Q610" s="33">
        <v>18</v>
      </c>
      <c r="R610" s="33" t="str">
        <f t="shared" si="73"/>
        <v>1.Young age</v>
      </c>
      <c r="S610" s="33" t="s">
        <v>46</v>
      </c>
      <c r="T610" s="33">
        <v>47739.87</v>
      </c>
      <c r="U610" s="33" t="s">
        <v>33</v>
      </c>
      <c r="V610" s="33" t="s">
        <v>50</v>
      </c>
      <c r="W610" s="36">
        <v>45444</v>
      </c>
      <c r="X610" s="46">
        <v>0.93472222222222223</v>
      </c>
      <c r="Y610" s="34">
        <f t="shared" si="74"/>
        <v>1</v>
      </c>
      <c r="Z610" s="34">
        <f t="shared" si="75"/>
        <v>1</v>
      </c>
      <c r="AA610" s="33">
        <f t="shared" si="76"/>
        <v>2024</v>
      </c>
      <c r="AB610" s="34">
        <f t="shared" si="77"/>
        <v>22</v>
      </c>
      <c r="AC610" s="34">
        <f t="shared" si="78"/>
        <v>26</v>
      </c>
      <c r="AD610" s="38">
        <f t="shared" si="79"/>
        <v>0</v>
      </c>
    </row>
    <row r="611" spans="1:30" x14ac:dyDescent="0.35">
      <c r="A611" s="39">
        <v>600</v>
      </c>
      <c r="B611" s="40">
        <v>5941</v>
      </c>
      <c r="C611" s="40">
        <v>926</v>
      </c>
      <c r="D611" s="40" t="s">
        <v>31</v>
      </c>
      <c r="E611" s="40" t="s">
        <v>25</v>
      </c>
      <c r="F611" s="40">
        <v>3</v>
      </c>
      <c r="G611" s="41">
        <v>241.67</v>
      </c>
      <c r="H611" s="41">
        <f t="shared" si="72"/>
        <v>725.01</v>
      </c>
      <c r="I611" s="42">
        <v>45543.807638888888</v>
      </c>
      <c r="J611" s="40">
        <v>4</v>
      </c>
      <c r="K611" s="40" t="s">
        <v>36</v>
      </c>
      <c r="L611" s="40">
        <v>98</v>
      </c>
      <c r="M611" s="40">
        <v>57</v>
      </c>
      <c r="N611" s="40">
        <v>142</v>
      </c>
      <c r="O611" s="40">
        <v>233</v>
      </c>
      <c r="P611" s="40">
        <v>5</v>
      </c>
      <c r="Q611" s="40">
        <v>50</v>
      </c>
      <c r="R611" s="40" t="str">
        <f t="shared" si="73"/>
        <v>2.Middle age</v>
      </c>
      <c r="S611" s="40" t="s">
        <v>46</v>
      </c>
      <c r="T611" s="40">
        <v>114864.46</v>
      </c>
      <c r="U611" s="40" t="s">
        <v>28</v>
      </c>
      <c r="V611" s="40" t="s">
        <v>50</v>
      </c>
      <c r="W611" s="43">
        <v>45543</v>
      </c>
      <c r="X611" s="47">
        <v>0.80763888888888891</v>
      </c>
      <c r="Y611" s="41">
        <f t="shared" si="74"/>
        <v>8</v>
      </c>
      <c r="Z611" s="41">
        <f t="shared" si="75"/>
        <v>8</v>
      </c>
      <c r="AA611" s="40">
        <f t="shared" si="76"/>
        <v>2024</v>
      </c>
      <c r="AB611" s="41">
        <f t="shared" si="77"/>
        <v>19</v>
      </c>
      <c r="AC611" s="41">
        <f t="shared" si="78"/>
        <v>23</v>
      </c>
      <c r="AD611" s="45">
        <f t="shared" si="79"/>
        <v>0</v>
      </c>
    </row>
    <row r="612" spans="1:30" x14ac:dyDescent="0.35">
      <c r="A612" s="32">
        <v>601</v>
      </c>
      <c r="B612" s="33">
        <v>2983</v>
      </c>
      <c r="C612" s="33">
        <v>105</v>
      </c>
      <c r="D612" s="33" t="s">
        <v>38</v>
      </c>
      <c r="E612" s="33" t="s">
        <v>25</v>
      </c>
      <c r="F612" s="33">
        <v>1</v>
      </c>
      <c r="G612" s="34">
        <v>1545.68</v>
      </c>
      <c r="H612" s="34">
        <f t="shared" si="72"/>
        <v>1545.68</v>
      </c>
      <c r="I612" s="35">
        <v>45424.964583333334</v>
      </c>
      <c r="J612" s="33">
        <v>9</v>
      </c>
      <c r="K612" s="33" t="s">
        <v>36</v>
      </c>
      <c r="L612" s="33">
        <v>6</v>
      </c>
      <c r="M612" s="33">
        <v>115</v>
      </c>
      <c r="N612" s="33">
        <v>253</v>
      </c>
      <c r="O612" s="33">
        <v>259</v>
      </c>
      <c r="P612" s="33">
        <v>9</v>
      </c>
      <c r="Q612" s="33">
        <v>68</v>
      </c>
      <c r="R612" s="33" t="str">
        <f t="shared" si="73"/>
        <v xml:space="preserve">3.Senior Citizen </v>
      </c>
      <c r="S612" s="33" t="s">
        <v>46</v>
      </c>
      <c r="T612" s="33">
        <v>63893.82</v>
      </c>
      <c r="U612" s="33" t="s">
        <v>28</v>
      </c>
      <c r="V612" s="33" t="s">
        <v>50</v>
      </c>
      <c r="W612" s="36">
        <v>45424</v>
      </c>
      <c r="X612" s="46">
        <v>0.96458333333333335</v>
      </c>
      <c r="Y612" s="34">
        <f t="shared" si="74"/>
        <v>12</v>
      </c>
      <c r="Z612" s="34">
        <f t="shared" si="75"/>
        <v>12</v>
      </c>
      <c r="AA612" s="33">
        <f t="shared" si="76"/>
        <v>2024</v>
      </c>
      <c r="AB612" s="34">
        <f t="shared" si="77"/>
        <v>23</v>
      </c>
      <c r="AC612" s="34">
        <f t="shared" si="78"/>
        <v>9</v>
      </c>
      <c r="AD612" s="38">
        <f t="shared" si="79"/>
        <v>0</v>
      </c>
    </row>
    <row r="613" spans="1:30" x14ac:dyDescent="0.35">
      <c r="A613" s="39">
        <v>602</v>
      </c>
      <c r="B613" s="40">
        <v>1672</v>
      </c>
      <c r="C613" s="40">
        <v>722</v>
      </c>
      <c r="D613" s="40" t="s">
        <v>31</v>
      </c>
      <c r="E613" s="40" t="s">
        <v>25</v>
      </c>
      <c r="F613" s="40">
        <v>5</v>
      </c>
      <c r="G613" s="41">
        <v>1640.18</v>
      </c>
      <c r="H613" s="41">
        <f t="shared" si="72"/>
        <v>8200.9</v>
      </c>
      <c r="I613" s="42">
        <v>45331.692361111112</v>
      </c>
      <c r="J613" s="40">
        <v>12</v>
      </c>
      <c r="K613" s="40" t="s">
        <v>36</v>
      </c>
      <c r="L613" s="40">
        <v>211</v>
      </c>
      <c r="M613" s="40">
        <v>85</v>
      </c>
      <c r="N613" s="40">
        <v>123</v>
      </c>
      <c r="O613" s="40">
        <v>236</v>
      </c>
      <c r="P613" s="40">
        <v>3</v>
      </c>
      <c r="Q613" s="40">
        <v>32</v>
      </c>
      <c r="R613" s="40" t="str">
        <f t="shared" si="73"/>
        <v>1.Young age</v>
      </c>
      <c r="S613" s="40" t="s">
        <v>27</v>
      </c>
      <c r="T613" s="40">
        <v>63823.13</v>
      </c>
      <c r="U613" s="40" t="s">
        <v>28</v>
      </c>
      <c r="V613" s="40" t="s">
        <v>43</v>
      </c>
      <c r="W613" s="43">
        <v>45331</v>
      </c>
      <c r="X613" s="47">
        <v>0.69236111111111109</v>
      </c>
      <c r="Y613" s="41">
        <f t="shared" si="74"/>
        <v>9</v>
      </c>
      <c r="Z613" s="41">
        <f t="shared" si="75"/>
        <v>9</v>
      </c>
      <c r="AA613" s="40">
        <f t="shared" si="76"/>
        <v>2024</v>
      </c>
      <c r="AB613" s="41">
        <f t="shared" si="77"/>
        <v>16</v>
      </c>
      <c r="AC613" s="41">
        <f t="shared" si="78"/>
        <v>37</v>
      </c>
      <c r="AD613" s="45">
        <f t="shared" si="79"/>
        <v>0</v>
      </c>
    </row>
    <row r="614" spans="1:30" x14ac:dyDescent="0.35">
      <c r="A614" s="32">
        <v>603</v>
      </c>
      <c r="B614" s="33">
        <v>6688</v>
      </c>
      <c r="C614" s="33">
        <v>605</v>
      </c>
      <c r="D614" s="33" t="s">
        <v>39</v>
      </c>
      <c r="E614" s="33" t="s">
        <v>25</v>
      </c>
      <c r="F614" s="33">
        <v>5</v>
      </c>
      <c r="G614" s="34">
        <v>101.78</v>
      </c>
      <c r="H614" s="34">
        <f t="shared" si="72"/>
        <v>508.9</v>
      </c>
      <c r="I614" s="35">
        <v>45312.780555555553</v>
      </c>
      <c r="J614" s="33">
        <v>10</v>
      </c>
      <c r="K614" s="33" t="s">
        <v>26</v>
      </c>
      <c r="L614" s="33">
        <v>96</v>
      </c>
      <c r="M614" s="33">
        <v>132</v>
      </c>
      <c r="N614" s="33">
        <v>282</v>
      </c>
      <c r="O614" s="33">
        <v>406</v>
      </c>
      <c r="P614" s="33">
        <v>3</v>
      </c>
      <c r="Q614" s="33">
        <v>32</v>
      </c>
      <c r="R614" s="33" t="str">
        <f t="shared" si="73"/>
        <v>1.Young age</v>
      </c>
      <c r="S614" s="33" t="s">
        <v>41</v>
      </c>
      <c r="T614" s="33">
        <v>47570.21</v>
      </c>
      <c r="U614" s="33" t="s">
        <v>33</v>
      </c>
      <c r="V614" s="33" t="s">
        <v>43</v>
      </c>
      <c r="W614" s="36">
        <v>45312</v>
      </c>
      <c r="X614" s="37">
        <v>0.78055555555555556</v>
      </c>
      <c r="Y614" s="34">
        <f t="shared" si="74"/>
        <v>21</v>
      </c>
      <c r="Z614" s="34">
        <f t="shared" si="75"/>
        <v>21</v>
      </c>
      <c r="AA614" s="33">
        <f t="shared" si="76"/>
        <v>2024</v>
      </c>
      <c r="AB614" s="34">
        <f t="shared" si="77"/>
        <v>18</v>
      </c>
      <c r="AC614" s="34">
        <f t="shared" si="78"/>
        <v>44</v>
      </c>
      <c r="AD614" s="38">
        <f t="shared" si="79"/>
        <v>0</v>
      </c>
    </row>
    <row r="615" spans="1:30" x14ac:dyDescent="0.35">
      <c r="A615" s="39">
        <v>604</v>
      </c>
      <c r="B615" s="40">
        <v>9728</v>
      </c>
      <c r="C615" s="40">
        <v>343</v>
      </c>
      <c r="D615" s="40" t="s">
        <v>38</v>
      </c>
      <c r="E615" s="40" t="s">
        <v>25</v>
      </c>
      <c r="F615" s="40">
        <v>2</v>
      </c>
      <c r="G615" s="41">
        <v>1663.66</v>
      </c>
      <c r="H615" s="41">
        <f t="shared" si="72"/>
        <v>3327.32</v>
      </c>
      <c r="I615" s="42">
        <v>45333.179166666669</v>
      </c>
      <c r="J615" s="40">
        <v>20</v>
      </c>
      <c r="K615" s="40" t="s">
        <v>40</v>
      </c>
      <c r="L615" s="40">
        <v>178</v>
      </c>
      <c r="M615" s="40">
        <v>117</v>
      </c>
      <c r="N615" s="40">
        <v>277</v>
      </c>
      <c r="O615" s="40">
        <v>124</v>
      </c>
      <c r="P615" s="40">
        <v>9</v>
      </c>
      <c r="Q615" s="40">
        <v>51</v>
      </c>
      <c r="R615" s="40" t="str">
        <f t="shared" si="73"/>
        <v>2.Middle age</v>
      </c>
      <c r="S615" s="40" t="s">
        <v>41</v>
      </c>
      <c r="T615" s="40">
        <v>54332.66</v>
      </c>
      <c r="U615" s="40" t="s">
        <v>42</v>
      </c>
      <c r="V615" s="40" t="s">
        <v>50</v>
      </c>
      <c r="W615" s="43">
        <v>45333</v>
      </c>
      <c r="X615" s="47">
        <v>0.17916666666666667</v>
      </c>
      <c r="Y615" s="41">
        <f t="shared" si="74"/>
        <v>11</v>
      </c>
      <c r="Z615" s="41">
        <f t="shared" si="75"/>
        <v>11</v>
      </c>
      <c r="AA615" s="40">
        <f t="shared" si="76"/>
        <v>2024</v>
      </c>
      <c r="AB615" s="41">
        <f t="shared" si="77"/>
        <v>4</v>
      </c>
      <c r="AC615" s="41">
        <f t="shared" si="78"/>
        <v>18</v>
      </c>
      <c r="AD615" s="45">
        <f t="shared" si="79"/>
        <v>0</v>
      </c>
    </row>
    <row r="616" spans="1:30" x14ac:dyDescent="0.35">
      <c r="A616" s="32">
        <v>605</v>
      </c>
      <c r="B616" s="33">
        <v>8018</v>
      </c>
      <c r="C616" s="33">
        <v>322</v>
      </c>
      <c r="D616" s="33" t="s">
        <v>31</v>
      </c>
      <c r="E616" s="33" t="s">
        <v>25</v>
      </c>
      <c r="F616" s="33">
        <v>2</v>
      </c>
      <c r="G616" s="34">
        <v>63.73</v>
      </c>
      <c r="H616" s="34">
        <f t="shared" si="72"/>
        <v>127.46</v>
      </c>
      <c r="I616" s="35">
        <v>45429.338888888888</v>
      </c>
      <c r="J616" s="33">
        <v>18</v>
      </c>
      <c r="K616" s="33" t="s">
        <v>40</v>
      </c>
      <c r="L616" s="33">
        <v>213</v>
      </c>
      <c r="M616" s="33">
        <v>72</v>
      </c>
      <c r="N616" s="33">
        <v>158</v>
      </c>
      <c r="O616" s="33">
        <v>243</v>
      </c>
      <c r="P616" s="33">
        <v>8</v>
      </c>
      <c r="Q616" s="33">
        <v>26</v>
      </c>
      <c r="R616" s="33" t="str">
        <f t="shared" si="73"/>
        <v>1.Young age</v>
      </c>
      <c r="S616" s="33" t="s">
        <v>46</v>
      </c>
      <c r="T616" s="33">
        <v>47388.31</v>
      </c>
      <c r="U616" s="33" t="s">
        <v>33</v>
      </c>
      <c r="V616" s="33" t="s">
        <v>34</v>
      </c>
      <c r="W616" s="36">
        <v>45429</v>
      </c>
      <c r="X616" s="37">
        <v>0.33888888888888891</v>
      </c>
      <c r="Y616" s="34">
        <f t="shared" si="74"/>
        <v>17</v>
      </c>
      <c r="Z616" s="34">
        <f t="shared" si="75"/>
        <v>17</v>
      </c>
      <c r="AA616" s="33">
        <f t="shared" si="76"/>
        <v>2024</v>
      </c>
      <c r="AB616" s="34">
        <f t="shared" si="77"/>
        <v>8</v>
      </c>
      <c r="AC616" s="34">
        <f t="shared" si="78"/>
        <v>8</v>
      </c>
      <c r="AD616" s="38">
        <f t="shared" si="79"/>
        <v>0</v>
      </c>
    </row>
    <row r="617" spans="1:30" x14ac:dyDescent="0.35">
      <c r="A617" s="39">
        <v>606</v>
      </c>
      <c r="B617" s="40">
        <v>7071</v>
      </c>
      <c r="C617" s="40">
        <v>702</v>
      </c>
      <c r="D617" s="40" t="s">
        <v>51</v>
      </c>
      <c r="E617" s="40" t="s">
        <v>47</v>
      </c>
      <c r="F617" s="40">
        <v>2</v>
      </c>
      <c r="G617" s="41">
        <v>833.49</v>
      </c>
      <c r="H617" s="41">
        <f t="shared" si="72"/>
        <v>1666.98</v>
      </c>
      <c r="I617" s="42">
        <v>45354.353472222225</v>
      </c>
      <c r="J617" s="40">
        <v>7</v>
      </c>
      <c r="K617" s="40" t="s">
        <v>45</v>
      </c>
      <c r="L617" s="40">
        <v>240</v>
      </c>
      <c r="M617" s="40">
        <v>139</v>
      </c>
      <c r="N617" s="40">
        <v>126</v>
      </c>
      <c r="O617" s="40">
        <v>214</v>
      </c>
      <c r="P617" s="40">
        <v>9</v>
      </c>
      <c r="Q617" s="40">
        <v>65</v>
      </c>
      <c r="R617" s="40" t="str">
        <f t="shared" si="73"/>
        <v xml:space="preserve">3.Senior Citizen </v>
      </c>
      <c r="S617" s="40" t="s">
        <v>46</v>
      </c>
      <c r="T617" s="40">
        <v>103102.25</v>
      </c>
      <c r="U617" s="40" t="s">
        <v>33</v>
      </c>
      <c r="V617" s="40" t="s">
        <v>50</v>
      </c>
      <c r="W617" s="43">
        <v>45354</v>
      </c>
      <c r="X617" s="47">
        <v>0.35347222222222224</v>
      </c>
      <c r="Y617" s="41">
        <f t="shared" si="74"/>
        <v>3</v>
      </c>
      <c r="Z617" s="41">
        <f t="shared" si="75"/>
        <v>3</v>
      </c>
      <c r="AA617" s="40">
        <f t="shared" si="76"/>
        <v>2024</v>
      </c>
      <c r="AB617" s="41">
        <f t="shared" si="77"/>
        <v>8</v>
      </c>
      <c r="AC617" s="41">
        <f t="shared" si="78"/>
        <v>29</v>
      </c>
      <c r="AD617" s="45">
        <f t="shared" si="79"/>
        <v>0</v>
      </c>
    </row>
    <row r="618" spans="1:30" x14ac:dyDescent="0.35">
      <c r="A618" s="32">
        <v>607</v>
      </c>
      <c r="B618" s="33">
        <v>2129</v>
      </c>
      <c r="C618" s="33">
        <v>775</v>
      </c>
      <c r="D618" s="33" t="s">
        <v>24</v>
      </c>
      <c r="E618" s="33" t="s">
        <v>47</v>
      </c>
      <c r="F618" s="33">
        <v>1</v>
      </c>
      <c r="G618" s="34">
        <v>1444.77</v>
      </c>
      <c r="H618" s="34">
        <f t="shared" si="72"/>
        <v>1444.77</v>
      </c>
      <c r="I618" s="35">
        <v>45357.620138888888</v>
      </c>
      <c r="J618" s="33">
        <v>14</v>
      </c>
      <c r="K618" s="33" t="s">
        <v>36</v>
      </c>
      <c r="L618" s="33">
        <v>105</v>
      </c>
      <c r="M618" s="33">
        <v>51</v>
      </c>
      <c r="N618" s="33">
        <v>131</v>
      </c>
      <c r="O618" s="33">
        <v>402</v>
      </c>
      <c r="P618" s="33">
        <v>1</v>
      </c>
      <c r="Q618" s="33">
        <v>42</v>
      </c>
      <c r="R618" s="33" t="str">
        <f t="shared" si="73"/>
        <v>2.Middle age</v>
      </c>
      <c r="S618" s="33" t="s">
        <v>41</v>
      </c>
      <c r="T618" s="33">
        <v>57409.91</v>
      </c>
      <c r="U618" s="33" t="s">
        <v>33</v>
      </c>
      <c r="V618" s="33" t="s">
        <v>50</v>
      </c>
      <c r="W618" s="36">
        <v>45357</v>
      </c>
      <c r="X618" s="46">
        <v>0.62013888888888891</v>
      </c>
      <c r="Y618" s="34">
        <f t="shared" si="74"/>
        <v>6</v>
      </c>
      <c r="Z618" s="34">
        <f t="shared" si="75"/>
        <v>6</v>
      </c>
      <c r="AA618" s="33">
        <f t="shared" si="76"/>
        <v>2024</v>
      </c>
      <c r="AB618" s="34">
        <f t="shared" si="77"/>
        <v>14</v>
      </c>
      <c r="AC618" s="34">
        <f t="shared" si="78"/>
        <v>53</v>
      </c>
      <c r="AD618" s="38">
        <f t="shared" si="79"/>
        <v>0</v>
      </c>
    </row>
    <row r="619" spans="1:30" x14ac:dyDescent="0.35">
      <c r="A619" s="39">
        <v>608</v>
      </c>
      <c r="B619" s="40">
        <v>9289</v>
      </c>
      <c r="C619" s="40">
        <v>587</v>
      </c>
      <c r="D619" s="40" t="s">
        <v>52</v>
      </c>
      <c r="E619" s="40" t="s">
        <v>47</v>
      </c>
      <c r="F619" s="40">
        <v>5</v>
      </c>
      <c r="G619" s="41">
        <v>1707.13</v>
      </c>
      <c r="H619" s="41">
        <f t="shared" si="72"/>
        <v>8535.6500000000015</v>
      </c>
      <c r="I619" s="42">
        <v>45338.320833333331</v>
      </c>
      <c r="J619" s="40">
        <v>15</v>
      </c>
      <c r="K619" s="40" t="s">
        <v>45</v>
      </c>
      <c r="L619" s="40">
        <v>328</v>
      </c>
      <c r="M619" s="40">
        <v>106</v>
      </c>
      <c r="N619" s="40">
        <v>140</v>
      </c>
      <c r="O619" s="40">
        <v>247</v>
      </c>
      <c r="P619" s="40">
        <v>8</v>
      </c>
      <c r="Q619" s="40">
        <v>40</v>
      </c>
      <c r="R619" s="40" t="str">
        <f t="shared" si="73"/>
        <v>2.Middle age</v>
      </c>
      <c r="S619" s="40" t="s">
        <v>46</v>
      </c>
      <c r="T619" s="40">
        <v>85014.11</v>
      </c>
      <c r="U619" s="40" t="s">
        <v>42</v>
      </c>
      <c r="V619" s="40" t="s">
        <v>43</v>
      </c>
      <c r="W619" s="43">
        <v>45338</v>
      </c>
      <c r="X619" s="44">
        <v>0.32083333333333336</v>
      </c>
      <c r="Y619" s="41">
        <f t="shared" si="74"/>
        <v>16</v>
      </c>
      <c r="Z619" s="41">
        <f t="shared" si="75"/>
        <v>16</v>
      </c>
      <c r="AA619" s="40">
        <f t="shared" si="76"/>
        <v>2024</v>
      </c>
      <c r="AB619" s="41">
        <f t="shared" si="77"/>
        <v>7</v>
      </c>
      <c r="AC619" s="41">
        <f t="shared" si="78"/>
        <v>42</v>
      </c>
      <c r="AD619" s="45">
        <f t="shared" si="79"/>
        <v>0</v>
      </c>
    </row>
    <row r="620" spans="1:30" x14ac:dyDescent="0.35">
      <c r="A620" s="32">
        <v>609</v>
      </c>
      <c r="B620" s="33">
        <v>6590</v>
      </c>
      <c r="C620" s="33">
        <v>564</v>
      </c>
      <c r="D620" s="33" t="s">
        <v>49</v>
      </c>
      <c r="E620" s="33" t="s">
        <v>25</v>
      </c>
      <c r="F620" s="33">
        <v>3</v>
      </c>
      <c r="G620" s="34">
        <v>1212.18</v>
      </c>
      <c r="H620" s="34">
        <f t="shared" si="72"/>
        <v>3636.54</v>
      </c>
      <c r="I620" s="35">
        <v>45306.157638888886</v>
      </c>
      <c r="J620" s="33">
        <v>3</v>
      </c>
      <c r="K620" s="33" t="s">
        <v>36</v>
      </c>
      <c r="L620" s="33">
        <v>377</v>
      </c>
      <c r="M620" s="33">
        <v>70</v>
      </c>
      <c r="N620" s="33">
        <v>198</v>
      </c>
      <c r="O620" s="33">
        <v>481</v>
      </c>
      <c r="P620" s="33">
        <v>4</v>
      </c>
      <c r="Q620" s="33">
        <v>45</v>
      </c>
      <c r="R620" s="33" t="str">
        <f t="shared" si="73"/>
        <v>2.Middle age</v>
      </c>
      <c r="S620" s="33" t="s">
        <v>41</v>
      </c>
      <c r="T620" s="33">
        <v>119880.95</v>
      </c>
      <c r="U620" s="33" t="s">
        <v>37</v>
      </c>
      <c r="V620" s="33" t="s">
        <v>43</v>
      </c>
      <c r="W620" s="36">
        <v>45306</v>
      </c>
      <c r="X620" s="37">
        <v>0.15763888888888888</v>
      </c>
      <c r="Y620" s="34">
        <f t="shared" si="74"/>
        <v>15</v>
      </c>
      <c r="Z620" s="34">
        <f t="shared" si="75"/>
        <v>15</v>
      </c>
      <c r="AA620" s="33">
        <f t="shared" si="76"/>
        <v>2024</v>
      </c>
      <c r="AB620" s="34">
        <f t="shared" si="77"/>
        <v>3</v>
      </c>
      <c r="AC620" s="34">
        <f t="shared" si="78"/>
        <v>47</v>
      </c>
      <c r="AD620" s="38">
        <f t="shared" si="79"/>
        <v>0</v>
      </c>
    </row>
    <row r="621" spans="1:30" x14ac:dyDescent="0.35">
      <c r="A621" s="39">
        <v>610</v>
      </c>
      <c r="B621" s="40">
        <v>1207</v>
      </c>
      <c r="C621" s="40">
        <v>519</v>
      </c>
      <c r="D621" s="40" t="s">
        <v>38</v>
      </c>
      <c r="E621" s="40" t="s">
        <v>47</v>
      </c>
      <c r="F621" s="40">
        <v>5</v>
      </c>
      <c r="G621" s="41">
        <v>1752.5</v>
      </c>
      <c r="H621" s="41">
        <f t="shared" si="72"/>
        <v>8762.5</v>
      </c>
      <c r="I621" s="42">
        <v>45362.320138888892</v>
      </c>
      <c r="J621" s="40">
        <v>9</v>
      </c>
      <c r="K621" s="40" t="s">
        <v>26</v>
      </c>
      <c r="L621" s="40">
        <v>180</v>
      </c>
      <c r="M621" s="40">
        <v>110</v>
      </c>
      <c r="N621" s="40">
        <v>191</v>
      </c>
      <c r="O621" s="40">
        <v>443</v>
      </c>
      <c r="P621" s="40">
        <v>10</v>
      </c>
      <c r="Q621" s="40">
        <v>25</v>
      </c>
      <c r="R621" s="40" t="str">
        <f t="shared" si="73"/>
        <v>1.Young age</v>
      </c>
      <c r="S621" s="40" t="s">
        <v>27</v>
      </c>
      <c r="T621" s="40">
        <v>64159.16</v>
      </c>
      <c r="U621" s="40" t="s">
        <v>28</v>
      </c>
      <c r="V621" s="40" t="s">
        <v>50</v>
      </c>
      <c r="W621" s="43">
        <v>45362</v>
      </c>
      <c r="X621" s="47">
        <v>0.32013888888888886</v>
      </c>
      <c r="Y621" s="41">
        <f t="shared" si="74"/>
        <v>11</v>
      </c>
      <c r="Z621" s="41">
        <f t="shared" si="75"/>
        <v>11</v>
      </c>
      <c r="AA621" s="40">
        <f t="shared" si="76"/>
        <v>2024</v>
      </c>
      <c r="AB621" s="41">
        <f t="shared" si="77"/>
        <v>7</v>
      </c>
      <c r="AC621" s="41">
        <f t="shared" si="78"/>
        <v>41</v>
      </c>
      <c r="AD621" s="45">
        <f t="shared" si="79"/>
        <v>0</v>
      </c>
    </row>
    <row r="622" spans="1:30" x14ac:dyDescent="0.35">
      <c r="A622" s="32">
        <v>611</v>
      </c>
      <c r="B622" s="33">
        <v>7882</v>
      </c>
      <c r="C622" s="33">
        <v>552</v>
      </c>
      <c r="D622" s="33" t="s">
        <v>49</v>
      </c>
      <c r="E622" s="33" t="s">
        <v>47</v>
      </c>
      <c r="F622" s="33">
        <v>4</v>
      </c>
      <c r="G622" s="34">
        <v>141.80000000000001</v>
      </c>
      <c r="H622" s="34">
        <f t="shared" si="72"/>
        <v>567.20000000000005</v>
      </c>
      <c r="I622" s="35">
        <v>45453.953472222223</v>
      </c>
      <c r="J622" s="33">
        <v>13</v>
      </c>
      <c r="K622" s="33" t="s">
        <v>26</v>
      </c>
      <c r="L622" s="33">
        <v>251</v>
      </c>
      <c r="M622" s="33">
        <v>59</v>
      </c>
      <c r="N622" s="33">
        <v>258</v>
      </c>
      <c r="O622" s="33">
        <v>461</v>
      </c>
      <c r="P622" s="33">
        <v>1</v>
      </c>
      <c r="Q622" s="33">
        <v>54</v>
      </c>
      <c r="R622" s="33" t="str">
        <f t="shared" si="73"/>
        <v>2.Middle age</v>
      </c>
      <c r="S622" s="33" t="s">
        <v>41</v>
      </c>
      <c r="T622" s="33">
        <v>114715.85</v>
      </c>
      <c r="U622" s="33" t="s">
        <v>37</v>
      </c>
      <c r="V622" s="33" t="s">
        <v>29</v>
      </c>
      <c r="W622" s="36">
        <v>45453</v>
      </c>
      <c r="X622" s="46">
        <v>0.95347222222222228</v>
      </c>
      <c r="Y622" s="34">
        <f t="shared" si="74"/>
        <v>10</v>
      </c>
      <c r="Z622" s="34">
        <f t="shared" si="75"/>
        <v>10</v>
      </c>
      <c r="AA622" s="33">
        <f t="shared" si="76"/>
        <v>2024</v>
      </c>
      <c r="AB622" s="34">
        <f t="shared" si="77"/>
        <v>22</v>
      </c>
      <c r="AC622" s="34">
        <f t="shared" si="78"/>
        <v>53</v>
      </c>
      <c r="AD622" s="38">
        <f t="shared" si="79"/>
        <v>0</v>
      </c>
    </row>
    <row r="623" spans="1:30" x14ac:dyDescent="0.35">
      <c r="A623" s="39">
        <v>612</v>
      </c>
      <c r="B623" s="40">
        <v>9031</v>
      </c>
      <c r="C623" s="40">
        <v>181</v>
      </c>
      <c r="D623" s="40" t="s">
        <v>51</v>
      </c>
      <c r="E623" s="40" t="s">
        <v>25</v>
      </c>
      <c r="F623" s="40">
        <v>2</v>
      </c>
      <c r="G623" s="41">
        <v>1192.97</v>
      </c>
      <c r="H623" s="41">
        <f t="shared" si="72"/>
        <v>2385.94</v>
      </c>
      <c r="I623" s="42">
        <v>45470.813888888886</v>
      </c>
      <c r="J623" s="40">
        <v>16</v>
      </c>
      <c r="K623" s="40" t="s">
        <v>36</v>
      </c>
      <c r="L623" s="40">
        <v>232</v>
      </c>
      <c r="M623" s="40">
        <v>69</v>
      </c>
      <c r="N623" s="40">
        <v>277</v>
      </c>
      <c r="O623" s="40">
        <v>304</v>
      </c>
      <c r="P623" s="40">
        <v>1</v>
      </c>
      <c r="Q623" s="40">
        <v>48</v>
      </c>
      <c r="R623" s="40" t="str">
        <f t="shared" si="73"/>
        <v>2.Middle age</v>
      </c>
      <c r="S623" s="40" t="s">
        <v>27</v>
      </c>
      <c r="T623" s="40">
        <v>95767.51</v>
      </c>
      <c r="U623" s="40" t="s">
        <v>42</v>
      </c>
      <c r="V623" s="40" t="s">
        <v>29</v>
      </c>
      <c r="W623" s="43">
        <v>45470</v>
      </c>
      <c r="X623" s="44">
        <v>0.81388888888888888</v>
      </c>
      <c r="Y623" s="41">
        <f t="shared" si="74"/>
        <v>27</v>
      </c>
      <c r="Z623" s="41">
        <f t="shared" si="75"/>
        <v>27</v>
      </c>
      <c r="AA623" s="40">
        <f t="shared" si="76"/>
        <v>2024</v>
      </c>
      <c r="AB623" s="41">
        <f t="shared" si="77"/>
        <v>19</v>
      </c>
      <c r="AC623" s="41">
        <f t="shared" si="78"/>
        <v>32</v>
      </c>
      <c r="AD623" s="45">
        <f t="shared" si="79"/>
        <v>0</v>
      </c>
    </row>
    <row r="624" spans="1:30" x14ac:dyDescent="0.35">
      <c r="A624" s="32">
        <v>613</v>
      </c>
      <c r="B624" s="33">
        <v>2729</v>
      </c>
      <c r="C624" s="33">
        <v>715</v>
      </c>
      <c r="D624" s="33" t="s">
        <v>49</v>
      </c>
      <c r="E624" s="33" t="s">
        <v>47</v>
      </c>
      <c r="F624" s="33">
        <v>5</v>
      </c>
      <c r="G624" s="34">
        <v>477.92</v>
      </c>
      <c r="H624" s="34">
        <f t="shared" si="72"/>
        <v>2389.6</v>
      </c>
      <c r="I624" s="35">
        <v>45477.559027777781</v>
      </c>
      <c r="J624" s="33">
        <v>9</v>
      </c>
      <c r="K624" s="33" t="s">
        <v>26</v>
      </c>
      <c r="L624" s="33">
        <v>191</v>
      </c>
      <c r="M624" s="33">
        <v>100</v>
      </c>
      <c r="N624" s="33">
        <v>212</v>
      </c>
      <c r="O624" s="33">
        <v>467</v>
      </c>
      <c r="P624" s="33">
        <v>5</v>
      </c>
      <c r="Q624" s="33">
        <v>52</v>
      </c>
      <c r="R624" s="33" t="str">
        <f t="shared" si="73"/>
        <v>2.Middle age</v>
      </c>
      <c r="S624" s="33" t="s">
        <v>27</v>
      </c>
      <c r="T624" s="33">
        <v>39378.230000000003</v>
      </c>
      <c r="U624" s="33" t="s">
        <v>42</v>
      </c>
      <c r="V624" s="33" t="s">
        <v>50</v>
      </c>
      <c r="W624" s="36">
        <v>45477</v>
      </c>
      <c r="X624" s="46">
        <v>0.55902777777777779</v>
      </c>
      <c r="Y624" s="34">
        <f t="shared" si="74"/>
        <v>4</v>
      </c>
      <c r="Z624" s="34">
        <f t="shared" si="75"/>
        <v>4</v>
      </c>
      <c r="AA624" s="33">
        <f t="shared" si="76"/>
        <v>2024</v>
      </c>
      <c r="AB624" s="34">
        <f t="shared" si="77"/>
        <v>13</v>
      </c>
      <c r="AC624" s="34">
        <f t="shared" si="78"/>
        <v>25</v>
      </c>
      <c r="AD624" s="38">
        <f t="shared" si="79"/>
        <v>0</v>
      </c>
    </row>
    <row r="625" spans="1:30" x14ac:dyDescent="0.35">
      <c r="A625" s="39">
        <v>614</v>
      </c>
      <c r="B625" s="40">
        <v>8102</v>
      </c>
      <c r="C625" s="40">
        <v>714</v>
      </c>
      <c r="D625" s="40" t="s">
        <v>24</v>
      </c>
      <c r="E625" s="40" t="s">
        <v>47</v>
      </c>
      <c r="F625" s="40">
        <v>4</v>
      </c>
      <c r="G625" s="41">
        <v>1569.7</v>
      </c>
      <c r="H625" s="41">
        <f t="shared" si="72"/>
        <v>6278.8</v>
      </c>
      <c r="I625" s="42">
        <v>45493.313888888886</v>
      </c>
      <c r="J625" s="40">
        <v>19</v>
      </c>
      <c r="K625" s="40" t="s">
        <v>45</v>
      </c>
      <c r="L625" s="40">
        <v>200</v>
      </c>
      <c r="M625" s="40">
        <v>74</v>
      </c>
      <c r="N625" s="40">
        <v>179</v>
      </c>
      <c r="O625" s="40">
        <v>138</v>
      </c>
      <c r="P625" s="40">
        <v>10</v>
      </c>
      <c r="Q625" s="40">
        <v>58</v>
      </c>
      <c r="R625" s="40" t="str">
        <f t="shared" si="73"/>
        <v>2.Middle age</v>
      </c>
      <c r="S625" s="40" t="s">
        <v>41</v>
      </c>
      <c r="T625" s="40">
        <v>26718.32</v>
      </c>
      <c r="U625" s="40" t="s">
        <v>42</v>
      </c>
      <c r="V625" s="40" t="s">
        <v>34</v>
      </c>
      <c r="W625" s="43">
        <v>45493</v>
      </c>
      <c r="X625" s="44">
        <v>0.31388888888888888</v>
      </c>
      <c r="Y625" s="41">
        <f t="shared" si="74"/>
        <v>20</v>
      </c>
      <c r="Z625" s="41">
        <f t="shared" si="75"/>
        <v>20</v>
      </c>
      <c r="AA625" s="40">
        <f t="shared" si="76"/>
        <v>2024</v>
      </c>
      <c r="AB625" s="41">
        <f t="shared" si="77"/>
        <v>7</v>
      </c>
      <c r="AC625" s="41">
        <f t="shared" si="78"/>
        <v>32</v>
      </c>
      <c r="AD625" s="45">
        <f t="shared" si="79"/>
        <v>0</v>
      </c>
    </row>
    <row r="626" spans="1:30" x14ac:dyDescent="0.35">
      <c r="A626" s="32">
        <v>615</v>
      </c>
      <c r="B626" s="33">
        <v>6934</v>
      </c>
      <c r="C626" s="33">
        <v>106</v>
      </c>
      <c r="D626" s="33" t="s">
        <v>49</v>
      </c>
      <c r="E626" s="33" t="s">
        <v>25</v>
      </c>
      <c r="F626" s="33">
        <v>2</v>
      </c>
      <c r="G626" s="34">
        <v>1199.49</v>
      </c>
      <c r="H626" s="34">
        <f t="shared" si="72"/>
        <v>2398.98</v>
      </c>
      <c r="I626" s="35">
        <v>45380.219444444447</v>
      </c>
      <c r="J626" s="33">
        <v>2</v>
      </c>
      <c r="K626" s="33" t="s">
        <v>36</v>
      </c>
      <c r="L626" s="33">
        <v>317</v>
      </c>
      <c r="M626" s="33">
        <v>76</v>
      </c>
      <c r="N626" s="33">
        <v>199</v>
      </c>
      <c r="O626" s="33">
        <v>322</v>
      </c>
      <c r="P626" s="33">
        <v>7</v>
      </c>
      <c r="Q626" s="33">
        <v>69</v>
      </c>
      <c r="R626" s="33" t="str">
        <f t="shared" si="73"/>
        <v xml:space="preserve">3.Senior Citizen </v>
      </c>
      <c r="S626" s="33" t="s">
        <v>27</v>
      </c>
      <c r="T626" s="33">
        <v>53869.42</v>
      </c>
      <c r="U626" s="33" t="s">
        <v>37</v>
      </c>
      <c r="V626" s="33" t="s">
        <v>43</v>
      </c>
      <c r="W626" s="36">
        <v>45380</v>
      </c>
      <c r="X626" s="37">
        <v>0.21944444444444444</v>
      </c>
      <c r="Y626" s="34">
        <f t="shared" si="74"/>
        <v>29</v>
      </c>
      <c r="Z626" s="34">
        <f t="shared" si="75"/>
        <v>29</v>
      </c>
      <c r="AA626" s="33">
        <f t="shared" si="76"/>
        <v>2024</v>
      </c>
      <c r="AB626" s="34">
        <f t="shared" si="77"/>
        <v>5</v>
      </c>
      <c r="AC626" s="34">
        <f t="shared" si="78"/>
        <v>16</v>
      </c>
      <c r="AD626" s="38">
        <f t="shared" si="79"/>
        <v>0</v>
      </c>
    </row>
    <row r="627" spans="1:30" x14ac:dyDescent="0.35">
      <c r="A627" s="39">
        <v>616</v>
      </c>
      <c r="B627" s="40">
        <v>8532</v>
      </c>
      <c r="C627" s="40">
        <v>350</v>
      </c>
      <c r="D627" s="40" t="s">
        <v>51</v>
      </c>
      <c r="E627" s="40" t="s">
        <v>47</v>
      </c>
      <c r="F627" s="40">
        <v>5</v>
      </c>
      <c r="G627" s="41">
        <v>330.76</v>
      </c>
      <c r="H627" s="41">
        <f t="shared" si="72"/>
        <v>1653.8</v>
      </c>
      <c r="I627" s="42">
        <v>45376.156944444447</v>
      </c>
      <c r="J627" s="40">
        <v>14</v>
      </c>
      <c r="K627" s="40" t="s">
        <v>45</v>
      </c>
      <c r="L627" s="40">
        <v>374</v>
      </c>
      <c r="M627" s="40">
        <v>89</v>
      </c>
      <c r="N627" s="40">
        <v>101</v>
      </c>
      <c r="O627" s="40">
        <v>431</v>
      </c>
      <c r="P627" s="40">
        <v>4</v>
      </c>
      <c r="Q627" s="40">
        <v>67</v>
      </c>
      <c r="R627" s="40" t="str">
        <f t="shared" si="73"/>
        <v xml:space="preserve">3.Senior Citizen </v>
      </c>
      <c r="S627" s="40" t="s">
        <v>41</v>
      </c>
      <c r="T627" s="40">
        <v>118418.4</v>
      </c>
      <c r="U627" s="40" t="s">
        <v>28</v>
      </c>
      <c r="V627" s="40" t="s">
        <v>29</v>
      </c>
      <c r="W627" s="43">
        <v>45376</v>
      </c>
      <c r="X627" s="44">
        <v>0.15694444444444444</v>
      </c>
      <c r="Y627" s="41">
        <f t="shared" si="74"/>
        <v>25</v>
      </c>
      <c r="Z627" s="41">
        <f t="shared" si="75"/>
        <v>25</v>
      </c>
      <c r="AA627" s="40">
        <f t="shared" si="76"/>
        <v>2024</v>
      </c>
      <c r="AB627" s="41">
        <f t="shared" si="77"/>
        <v>3</v>
      </c>
      <c r="AC627" s="41">
        <f t="shared" si="78"/>
        <v>46</v>
      </c>
      <c r="AD627" s="45">
        <f t="shared" si="79"/>
        <v>0</v>
      </c>
    </row>
    <row r="628" spans="1:30" x14ac:dyDescent="0.35">
      <c r="A628" s="32">
        <v>617</v>
      </c>
      <c r="B628" s="33">
        <v>3506</v>
      </c>
      <c r="C628" s="33">
        <v>660</v>
      </c>
      <c r="D628" s="33" t="s">
        <v>49</v>
      </c>
      <c r="E628" s="33" t="s">
        <v>47</v>
      </c>
      <c r="F628" s="33">
        <v>5</v>
      </c>
      <c r="G628" s="34">
        <v>1128.8900000000001</v>
      </c>
      <c r="H628" s="34">
        <f t="shared" si="72"/>
        <v>5644.4500000000007</v>
      </c>
      <c r="I628" s="35">
        <v>45309.43472222222</v>
      </c>
      <c r="J628" s="33">
        <v>13</v>
      </c>
      <c r="K628" s="33" t="s">
        <v>26</v>
      </c>
      <c r="L628" s="33">
        <v>148</v>
      </c>
      <c r="M628" s="33">
        <v>54</v>
      </c>
      <c r="N628" s="33">
        <v>155</v>
      </c>
      <c r="O628" s="33">
        <v>172</v>
      </c>
      <c r="P628" s="33">
        <v>1</v>
      </c>
      <c r="Q628" s="33">
        <v>55</v>
      </c>
      <c r="R628" s="33" t="str">
        <f t="shared" si="73"/>
        <v>2.Middle age</v>
      </c>
      <c r="S628" s="33" t="s">
        <v>46</v>
      </c>
      <c r="T628" s="33">
        <v>104102.27</v>
      </c>
      <c r="U628" s="33" t="s">
        <v>42</v>
      </c>
      <c r="V628" s="33" t="s">
        <v>50</v>
      </c>
      <c r="W628" s="36">
        <v>45309</v>
      </c>
      <c r="X628" s="37">
        <v>0.43472222222222223</v>
      </c>
      <c r="Y628" s="34">
        <f t="shared" si="74"/>
        <v>18</v>
      </c>
      <c r="Z628" s="34">
        <f t="shared" si="75"/>
        <v>18</v>
      </c>
      <c r="AA628" s="33">
        <f t="shared" si="76"/>
        <v>2024</v>
      </c>
      <c r="AB628" s="34">
        <f t="shared" si="77"/>
        <v>10</v>
      </c>
      <c r="AC628" s="34">
        <f t="shared" si="78"/>
        <v>26</v>
      </c>
      <c r="AD628" s="38">
        <f t="shared" si="79"/>
        <v>0</v>
      </c>
    </row>
    <row r="629" spans="1:30" x14ac:dyDescent="0.35">
      <c r="A629" s="39">
        <v>618</v>
      </c>
      <c r="B629" s="40">
        <v>8135</v>
      </c>
      <c r="C629" s="40">
        <v>384</v>
      </c>
      <c r="D629" s="40" t="s">
        <v>44</v>
      </c>
      <c r="E629" s="40" t="s">
        <v>25</v>
      </c>
      <c r="F629" s="40">
        <v>5</v>
      </c>
      <c r="G629" s="41">
        <v>1792.26</v>
      </c>
      <c r="H629" s="41">
        <f t="shared" si="72"/>
        <v>8961.2999999999993</v>
      </c>
      <c r="I629" s="42">
        <v>45410.624305555553</v>
      </c>
      <c r="J629" s="40">
        <v>17</v>
      </c>
      <c r="K629" s="40" t="s">
        <v>26</v>
      </c>
      <c r="L629" s="40">
        <v>85</v>
      </c>
      <c r="M629" s="40">
        <v>138</v>
      </c>
      <c r="N629" s="40">
        <v>114</v>
      </c>
      <c r="O629" s="40">
        <v>164</v>
      </c>
      <c r="P629" s="40">
        <v>10</v>
      </c>
      <c r="Q629" s="40">
        <v>42</v>
      </c>
      <c r="R629" s="40" t="str">
        <f t="shared" si="73"/>
        <v>2.Middle age</v>
      </c>
      <c r="S629" s="40" t="s">
        <v>46</v>
      </c>
      <c r="T629" s="40">
        <v>65555.77</v>
      </c>
      <c r="U629" s="40" t="s">
        <v>33</v>
      </c>
      <c r="V629" s="40" t="s">
        <v>29</v>
      </c>
      <c r="W629" s="43">
        <v>45410</v>
      </c>
      <c r="X629" s="44">
        <v>0.62430555555555556</v>
      </c>
      <c r="Y629" s="41">
        <f t="shared" si="74"/>
        <v>28</v>
      </c>
      <c r="Z629" s="41">
        <f t="shared" si="75"/>
        <v>28</v>
      </c>
      <c r="AA629" s="40">
        <f t="shared" si="76"/>
        <v>2024</v>
      </c>
      <c r="AB629" s="41">
        <f t="shared" si="77"/>
        <v>14</v>
      </c>
      <c r="AC629" s="41">
        <f t="shared" si="78"/>
        <v>59</v>
      </c>
      <c r="AD629" s="45">
        <f t="shared" si="79"/>
        <v>0</v>
      </c>
    </row>
    <row r="630" spans="1:30" x14ac:dyDescent="0.35">
      <c r="A630" s="32">
        <v>619</v>
      </c>
      <c r="B630" s="33">
        <v>3885</v>
      </c>
      <c r="C630" s="33">
        <v>734</v>
      </c>
      <c r="D630" s="33" t="s">
        <v>39</v>
      </c>
      <c r="E630" s="33" t="s">
        <v>25</v>
      </c>
      <c r="F630" s="33">
        <v>5</v>
      </c>
      <c r="G630" s="34">
        <v>486.61</v>
      </c>
      <c r="H630" s="34">
        <f t="shared" si="72"/>
        <v>2433.0500000000002</v>
      </c>
      <c r="I630" s="35">
        <v>45388.254861111112</v>
      </c>
      <c r="J630" s="33">
        <v>17</v>
      </c>
      <c r="K630" s="33" t="s">
        <v>32</v>
      </c>
      <c r="L630" s="33">
        <v>392</v>
      </c>
      <c r="M630" s="33">
        <v>134</v>
      </c>
      <c r="N630" s="33">
        <v>133</v>
      </c>
      <c r="O630" s="33">
        <v>453</v>
      </c>
      <c r="P630" s="33">
        <v>7</v>
      </c>
      <c r="Q630" s="33">
        <v>52</v>
      </c>
      <c r="R630" s="33" t="str">
        <f t="shared" si="73"/>
        <v>2.Middle age</v>
      </c>
      <c r="S630" s="33" t="s">
        <v>46</v>
      </c>
      <c r="T630" s="33">
        <v>56886.99</v>
      </c>
      <c r="U630" s="33" t="s">
        <v>33</v>
      </c>
      <c r="V630" s="33" t="s">
        <v>50</v>
      </c>
      <c r="W630" s="36">
        <v>45388</v>
      </c>
      <c r="X630" s="46">
        <v>0.25486111111111109</v>
      </c>
      <c r="Y630" s="34">
        <f t="shared" si="74"/>
        <v>6</v>
      </c>
      <c r="Z630" s="34">
        <f t="shared" si="75"/>
        <v>6</v>
      </c>
      <c r="AA630" s="33">
        <f t="shared" si="76"/>
        <v>2024</v>
      </c>
      <c r="AB630" s="34">
        <f t="shared" si="77"/>
        <v>6</v>
      </c>
      <c r="AC630" s="34">
        <f t="shared" si="78"/>
        <v>7</v>
      </c>
      <c r="AD630" s="38">
        <f t="shared" si="79"/>
        <v>0</v>
      </c>
    </row>
    <row r="631" spans="1:30" x14ac:dyDescent="0.35">
      <c r="A631" s="39">
        <v>620</v>
      </c>
      <c r="B631" s="40">
        <v>9548</v>
      </c>
      <c r="C631" s="40">
        <v>743</v>
      </c>
      <c r="D631" s="40" t="s">
        <v>31</v>
      </c>
      <c r="E631" s="40" t="s">
        <v>25</v>
      </c>
      <c r="F631" s="40">
        <v>3</v>
      </c>
      <c r="G631" s="41">
        <v>1815.31</v>
      </c>
      <c r="H631" s="41">
        <f t="shared" si="72"/>
        <v>5445.93</v>
      </c>
      <c r="I631" s="42">
        <v>45330.013888888891</v>
      </c>
      <c r="J631" s="40">
        <v>14</v>
      </c>
      <c r="K631" s="40" t="s">
        <v>36</v>
      </c>
      <c r="L631" s="40">
        <v>311</v>
      </c>
      <c r="M631" s="40">
        <v>73</v>
      </c>
      <c r="N631" s="40">
        <v>275</v>
      </c>
      <c r="O631" s="40">
        <v>186</v>
      </c>
      <c r="P631" s="40">
        <v>7</v>
      </c>
      <c r="Q631" s="40">
        <v>22</v>
      </c>
      <c r="R631" s="40" t="str">
        <f t="shared" si="73"/>
        <v>1.Young age</v>
      </c>
      <c r="S631" s="40" t="s">
        <v>46</v>
      </c>
      <c r="T631" s="40">
        <v>73068.72</v>
      </c>
      <c r="U631" s="40" t="s">
        <v>33</v>
      </c>
      <c r="V631" s="40" t="s">
        <v>34</v>
      </c>
      <c r="W631" s="43">
        <v>45330</v>
      </c>
      <c r="X631" s="47">
        <v>1.3888888888888888E-2</v>
      </c>
      <c r="Y631" s="41">
        <f t="shared" si="74"/>
        <v>8</v>
      </c>
      <c r="Z631" s="41">
        <f t="shared" si="75"/>
        <v>8</v>
      </c>
      <c r="AA631" s="40">
        <f t="shared" si="76"/>
        <v>2024</v>
      </c>
      <c r="AB631" s="41">
        <f t="shared" si="77"/>
        <v>0</v>
      </c>
      <c r="AC631" s="41">
        <f t="shared" si="78"/>
        <v>20</v>
      </c>
      <c r="AD631" s="45">
        <f t="shared" si="79"/>
        <v>0</v>
      </c>
    </row>
    <row r="632" spans="1:30" x14ac:dyDescent="0.35">
      <c r="A632" s="32">
        <v>621</v>
      </c>
      <c r="B632" s="33">
        <v>5425</v>
      </c>
      <c r="C632" s="33">
        <v>670</v>
      </c>
      <c r="D632" s="33" t="s">
        <v>52</v>
      </c>
      <c r="E632" s="33" t="s">
        <v>47</v>
      </c>
      <c r="F632" s="33">
        <v>1</v>
      </c>
      <c r="G632" s="34">
        <v>1047.19</v>
      </c>
      <c r="H632" s="34">
        <f t="shared" si="72"/>
        <v>1047.19</v>
      </c>
      <c r="I632" s="35">
        <v>45329.945138888892</v>
      </c>
      <c r="J632" s="33">
        <v>15</v>
      </c>
      <c r="K632" s="33" t="s">
        <v>36</v>
      </c>
      <c r="L632" s="33">
        <v>266</v>
      </c>
      <c r="M632" s="33">
        <v>134</v>
      </c>
      <c r="N632" s="33">
        <v>154</v>
      </c>
      <c r="O632" s="33">
        <v>338</v>
      </c>
      <c r="P632" s="33">
        <v>7</v>
      </c>
      <c r="Q632" s="33">
        <v>26</v>
      </c>
      <c r="R632" s="33" t="str">
        <f t="shared" si="73"/>
        <v>1.Young age</v>
      </c>
      <c r="S632" s="33" t="s">
        <v>27</v>
      </c>
      <c r="T632" s="33">
        <v>115840.87</v>
      </c>
      <c r="U632" s="33" t="s">
        <v>42</v>
      </c>
      <c r="V632" s="33" t="s">
        <v>34</v>
      </c>
      <c r="W632" s="36">
        <v>45329</v>
      </c>
      <c r="X632" s="46">
        <v>0.94513888888888886</v>
      </c>
      <c r="Y632" s="34">
        <f t="shared" si="74"/>
        <v>7</v>
      </c>
      <c r="Z632" s="34">
        <f t="shared" si="75"/>
        <v>7</v>
      </c>
      <c r="AA632" s="33">
        <f t="shared" si="76"/>
        <v>2024</v>
      </c>
      <c r="AB632" s="34">
        <f t="shared" si="77"/>
        <v>22</v>
      </c>
      <c r="AC632" s="34">
        <f t="shared" si="78"/>
        <v>41</v>
      </c>
      <c r="AD632" s="38">
        <f t="shared" si="79"/>
        <v>0</v>
      </c>
    </row>
    <row r="633" spans="1:30" x14ac:dyDescent="0.35">
      <c r="A633" s="39">
        <v>622</v>
      </c>
      <c r="B633" s="40">
        <v>9817</v>
      </c>
      <c r="C633" s="40">
        <v>939</v>
      </c>
      <c r="D633" s="40" t="s">
        <v>52</v>
      </c>
      <c r="E633" s="40" t="s">
        <v>25</v>
      </c>
      <c r="F633" s="40">
        <v>2</v>
      </c>
      <c r="G633" s="41">
        <v>1862.91</v>
      </c>
      <c r="H633" s="41">
        <f t="shared" si="72"/>
        <v>3725.82</v>
      </c>
      <c r="I633" s="42">
        <v>45303.886805555558</v>
      </c>
      <c r="J633" s="40">
        <v>12</v>
      </c>
      <c r="K633" s="40" t="s">
        <v>40</v>
      </c>
      <c r="L633" s="40">
        <v>158</v>
      </c>
      <c r="M633" s="40">
        <v>129</v>
      </c>
      <c r="N633" s="40">
        <v>127</v>
      </c>
      <c r="O633" s="40">
        <v>453</v>
      </c>
      <c r="P633" s="40">
        <v>8</v>
      </c>
      <c r="Q633" s="40">
        <v>42</v>
      </c>
      <c r="R633" s="40" t="str">
        <f t="shared" si="73"/>
        <v>2.Middle age</v>
      </c>
      <c r="S633" s="40" t="s">
        <v>27</v>
      </c>
      <c r="T633" s="40">
        <v>57156.41</v>
      </c>
      <c r="U633" s="40" t="s">
        <v>37</v>
      </c>
      <c r="V633" s="40" t="s">
        <v>50</v>
      </c>
      <c r="W633" s="43">
        <v>45303</v>
      </c>
      <c r="X633" s="47">
        <v>0.88680555555555551</v>
      </c>
      <c r="Y633" s="41">
        <f t="shared" si="74"/>
        <v>12</v>
      </c>
      <c r="Z633" s="41">
        <f t="shared" si="75"/>
        <v>12</v>
      </c>
      <c r="AA633" s="40">
        <f t="shared" si="76"/>
        <v>2024</v>
      </c>
      <c r="AB633" s="41">
        <f t="shared" si="77"/>
        <v>21</v>
      </c>
      <c r="AC633" s="41">
        <f t="shared" si="78"/>
        <v>17</v>
      </c>
      <c r="AD633" s="45">
        <f t="shared" si="79"/>
        <v>0</v>
      </c>
    </row>
    <row r="634" spans="1:30" x14ac:dyDescent="0.35">
      <c r="A634" s="32">
        <v>623</v>
      </c>
      <c r="B634" s="33">
        <v>8921</v>
      </c>
      <c r="C634" s="33">
        <v>945</v>
      </c>
      <c r="D634" s="33" t="s">
        <v>49</v>
      </c>
      <c r="E634" s="33" t="s">
        <v>25</v>
      </c>
      <c r="F634" s="33">
        <v>2</v>
      </c>
      <c r="G634" s="34">
        <v>901.48</v>
      </c>
      <c r="H634" s="34">
        <f t="shared" si="72"/>
        <v>1802.96</v>
      </c>
      <c r="I634" s="35">
        <v>45449.822916666664</v>
      </c>
      <c r="J634" s="33">
        <v>3</v>
      </c>
      <c r="K634" s="33" t="s">
        <v>36</v>
      </c>
      <c r="L634" s="33">
        <v>409</v>
      </c>
      <c r="M634" s="33">
        <v>77</v>
      </c>
      <c r="N634" s="33">
        <v>134</v>
      </c>
      <c r="O634" s="33">
        <v>327</v>
      </c>
      <c r="P634" s="33">
        <v>7</v>
      </c>
      <c r="Q634" s="33">
        <v>43</v>
      </c>
      <c r="R634" s="33" t="str">
        <f t="shared" si="73"/>
        <v>2.Middle age</v>
      </c>
      <c r="S634" s="33" t="s">
        <v>27</v>
      </c>
      <c r="T634" s="33">
        <v>76343.240000000005</v>
      </c>
      <c r="U634" s="33" t="s">
        <v>37</v>
      </c>
      <c r="V634" s="33" t="s">
        <v>50</v>
      </c>
      <c r="W634" s="36">
        <v>45449</v>
      </c>
      <c r="X634" s="46">
        <v>0.82291666666666663</v>
      </c>
      <c r="Y634" s="34">
        <f t="shared" si="74"/>
        <v>6</v>
      </c>
      <c r="Z634" s="34">
        <f t="shared" si="75"/>
        <v>6</v>
      </c>
      <c r="AA634" s="33">
        <f t="shared" si="76"/>
        <v>2024</v>
      </c>
      <c r="AB634" s="34">
        <f t="shared" si="77"/>
        <v>19</v>
      </c>
      <c r="AC634" s="34">
        <f t="shared" si="78"/>
        <v>45</v>
      </c>
      <c r="AD634" s="38">
        <f t="shared" si="79"/>
        <v>0</v>
      </c>
    </row>
    <row r="635" spans="1:30" x14ac:dyDescent="0.35">
      <c r="A635" s="39">
        <v>624</v>
      </c>
      <c r="B635" s="40">
        <v>8616</v>
      </c>
      <c r="C635" s="40">
        <v>312</v>
      </c>
      <c r="D635" s="40" t="s">
        <v>39</v>
      </c>
      <c r="E635" s="40" t="s">
        <v>47</v>
      </c>
      <c r="F635" s="40">
        <v>1</v>
      </c>
      <c r="G635" s="41">
        <v>642.39</v>
      </c>
      <c r="H635" s="41">
        <f t="shared" si="72"/>
        <v>642.39</v>
      </c>
      <c r="I635" s="42">
        <v>45532.868055555555</v>
      </c>
      <c r="J635" s="40">
        <v>18</v>
      </c>
      <c r="K635" s="40" t="s">
        <v>45</v>
      </c>
      <c r="L635" s="40">
        <v>33</v>
      </c>
      <c r="M635" s="40">
        <v>112</v>
      </c>
      <c r="N635" s="40">
        <v>118</v>
      </c>
      <c r="O635" s="40">
        <v>167</v>
      </c>
      <c r="P635" s="40">
        <v>3</v>
      </c>
      <c r="Q635" s="40">
        <v>44</v>
      </c>
      <c r="R635" s="40" t="str">
        <f t="shared" si="73"/>
        <v>2.Middle age</v>
      </c>
      <c r="S635" s="40" t="s">
        <v>46</v>
      </c>
      <c r="T635" s="40">
        <v>62070.37</v>
      </c>
      <c r="U635" s="40" t="s">
        <v>37</v>
      </c>
      <c r="V635" s="40" t="s">
        <v>43</v>
      </c>
      <c r="W635" s="43">
        <v>45532</v>
      </c>
      <c r="X635" s="44">
        <v>0.86805555555555558</v>
      </c>
      <c r="Y635" s="41">
        <f t="shared" si="74"/>
        <v>28</v>
      </c>
      <c r="Z635" s="41">
        <f t="shared" si="75"/>
        <v>28</v>
      </c>
      <c r="AA635" s="40">
        <f t="shared" si="76"/>
        <v>2024</v>
      </c>
      <c r="AB635" s="41">
        <f t="shared" si="77"/>
        <v>20</v>
      </c>
      <c r="AC635" s="41">
        <f t="shared" si="78"/>
        <v>50</v>
      </c>
      <c r="AD635" s="45">
        <f t="shared" si="79"/>
        <v>0</v>
      </c>
    </row>
    <row r="636" spans="1:30" x14ac:dyDescent="0.35">
      <c r="A636" s="32">
        <v>625</v>
      </c>
      <c r="B636" s="33">
        <v>8136</v>
      </c>
      <c r="C636" s="33">
        <v>150</v>
      </c>
      <c r="D636" s="33" t="s">
        <v>39</v>
      </c>
      <c r="E636" s="33" t="s">
        <v>25</v>
      </c>
      <c r="F636" s="33">
        <v>1</v>
      </c>
      <c r="G636" s="34">
        <v>1809.13</v>
      </c>
      <c r="H636" s="34">
        <f t="shared" si="72"/>
        <v>1809.13</v>
      </c>
      <c r="I636" s="35">
        <v>45435.194444444445</v>
      </c>
      <c r="J636" s="33">
        <v>11</v>
      </c>
      <c r="K636" s="33" t="s">
        <v>32</v>
      </c>
      <c r="L636" s="33">
        <v>0</v>
      </c>
      <c r="M636" s="33">
        <v>117</v>
      </c>
      <c r="N636" s="33">
        <v>225</v>
      </c>
      <c r="O636" s="33">
        <v>320</v>
      </c>
      <c r="P636" s="33">
        <v>10</v>
      </c>
      <c r="Q636" s="33">
        <v>61</v>
      </c>
      <c r="R636" s="33" t="str">
        <f t="shared" si="73"/>
        <v xml:space="preserve">3.Senior Citizen </v>
      </c>
      <c r="S636" s="33" t="s">
        <v>27</v>
      </c>
      <c r="T636" s="33">
        <v>113169.31</v>
      </c>
      <c r="U636" s="33" t="s">
        <v>37</v>
      </c>
      <c r="V636" s="33" t="s">
        <v>50</v>
      </c>
      <c r="W636" s="36">
        <v>45435</v>
      </c>
      <c r="X636" s="37">
        <v>0.19444444444444445</v>
      </c>
      <c r="Y636" s="34">
        <f t="shared" si="74"/>
        <v>23</v>
      </c>
      <c r="Z636" s="34">
        <f t="shared" si="75"/>
        <v>23</v>
      </c>
      <c r="AA636" s="33">
        <f t="shared" si="76"/>
        <v>2024</v>
      </c>
      <c r="AB636" s="34">
        <f t="shared" si="77"/>
        <v>4</v>
      </c>
      <c r="AC636" s="34">
        <f t="shared" si="78"/>
        <v>40</v>
      </c>
      <c r="AD636" s="38">
        <f t="shared" si="79"/>
        <v>0</v>
      </c>
    </row>
    <row r="637" spans="1:30" x14ac:dyDescent="0.35">
      <c r="A637" s="39">
        <v>626</v>
      </c>
      <c r="B637" s="40">
        <v>5397</v>
      </c>
      <c r="C637" s="40">
        <v>289</v>
      </c>
      <c r="D637" s="40" t="s">
        <v>51</v>
      </c>
      <c r="E637" s="40" t="s">
        <v>25</v>
      </c>
      <c r="F637" s="40">
        <v>5</v>
      </c>
      <c r="G637" s="41">
        <v>1846.57</v>
      </c>
      <c r="H637" s="41">
        <f t="shared" si="72"/>
        <v>9232.85</v>
      </c>
      <c r="I637" s="42">
        <v>45373.079861111109</v>
      </c>
      <c r="J637" s="40">
        <v>16</v>
      </c>
      <c r="K637" s="40" t="s">
        <v>36</v>
      </c>
      <c r="L637" s="40">
        <v>409</v>
      </c>
      <c r="M637" s="40">
        <v>63</v>
      </c>
      <c r="N637" s="40">
        <v>235</v>
      </c>
      <c r="O637" s="40">
        <v>153</v>
      </c>
      <c r="P637" s="40">
        <v>7</v>
      </c>
      <c r="Q637" s="40">
        <v>57</v>
      </c>
      <c r="R637" s="40" t="str">
        <f t="shared" si="73"/>
        <v>2.Middle age</v>
      </c>
      <c r="S637" s="40" t="s">
        <v>46</v>
      </c>
      <c r="T637" s="40">
        <v>116832.22</v>
      </c>
      <c r="U637" s="40" t="s">
        <v>33</v>
      </c>
      <c r="V637" s="40" t="s">
        <v>34</v>
      </c>
      <c r="W637" s="43">
        <v>45373</v>
      </c>
      <c r="X637" s="44">
        <v>7.9861111111111105E-2</v>
      </c>
      <c r="Y637" s="41">
        <f t="shared" si="74"/>
        <v>22</v>
      </c>
      <c r="Z637" s="41">
        <f t="shared" si="75"/>
        <v>22</v>
      </c>
      <c r="AA637" s="40">
        <f t="shared" si="76"/>
        <v>2024</v>
      </c>
      <c r="AB637" s="41">
        <f t="shared" si="77"/>
        <v>1</v>
      </c>
      <c r="AC637" s="41">
        <f t="shared" si="78"/>
        <v>55</v>
      </c>
      <c r="AD637" s="45">
        <f t="shared" si="79"/>
        <v>0</v>
      </c>
    </row>
    <row r="638" spans="1:30" x14ac:dyDescent="0.35">
      <c r="A638" s="32">
        <v>627</v>
      </c>
      <c r="B638" s="33">
        <v>6280</v>
      </c>
      <c r="C638" s="33">
        <v>251</v>
      </c>
      <c r="D638" s="33" t="s">
        <v>39</v>
      </c>
      <c r="E638" s="33" t="s">
        <v>25</v>
      </c>
      <c r="F638" s="33">
        <v>4</v>
      </c>
      <c r="G638" s="34">
        <v>523.09</v>
      </c>
      <c r="H638" s="34">
        <f t="shared" si="72"/>
        <v>2092.36</v>
      </c>
      <c r="I638" s="35">
        <v>45297.835416666669</v>
      </c>
      <c r="J638" s="33">
        <v>4</v>
      </c>
      <c r="K638" s="33" t="s">
        <v>45</v>
      </c>
      <c r="L638" s="33">
        <v>152</v>
      </c>
      <c r="M638" s="33">
        <v>143</v>
      </c>
      <c r="N638" s="33">
        <v>129</v>
      </c>
      <c r="O638" s="33">
        <v>109</v>
      </c>
      <c r="P638" s="33">
        <v>1</v>
      </c>
      <c r="Q638" s="33">
        <v>55</v>
      </c>
      <c r="R638" s="33" t="str">
        <f t="shared" si="73"/>
        <v>2.Middle age</v>
      </c>
      <c r="S638" s="33" t="s">
        <v>46</v>
      </c>
      <c r="T638" s="33">
        <v>98130.79</v>
      </c>
      <c r="U638" s="33" t="s">
        <v>37</v>
      </c>
      <c r="V638" s="33" t="s">
        <v>50</v>
      </c>
      <c r="W638" s="36">
        <v>45297</v>
      </c>
      <c r="X638" s="46">
        <v>0.8354166666666667</v>
      </c>
      <c r="Y638" s="34">
        <f t="shared" si="74"/>
        <v>6</v>
      </c>
      <c r="Z638" s="34">
        <f t="shared" si="75"/>
        <v>6</v>
      </c>
      <c r="AA638" s="33">
        <f t="shared" si="76"/>
        <v>2024</v>
      </c>
      <c r="AB638" s="34">
        <f t="shared" si="77"/>
        <v>20</v>
      </c>
      <c r="AC638" s="34">
        <f t="shared" si="78"/>
        <v>3</v>
      </c>
      <c r="AD638" s="38">
        <f t="shared" si="79"/>
        <v>0</v>
      </c>
    </row>
    <row r="639" spans="1:30" x14ac:dyDescent="0.35">
      <c r="A639" s="39">
        <v>628</v>
      </c>
      <c r="B639" s="40">
        <v>5022</v>
      </c>
      <c r="C639" s="40">
        <v>156</v>
      </c>
      <c r="D639" s="40" t="s">
        <v>39</v>
      </c>
      <c r="E639" s="40" t="s">
        <v>25</v>
      </c>
      <c r="F639" s="40">
        <v>2</v>
      </c>
      <c r="G639" s="41">
        <v>666.56</v>
      </c>
      <c r="H639" s="41">
        <f t="shared" si="72"/>
        <v>1333.12</v>
      </c>
      <c r="I639" s="42">
        <v>45369.305555555555</v>
      </c>
      <c r="J639" s="40">
        <v>3</v>
      </c>
      <c r="K639" s="40" t="s">
        <v>40</v>
      </c>
      <c r="L639" s="40">
        <v>450</v>
      </c>
      <c r="M639" s="40">
        <v>150</v>
      </c>
      <c r="N639" s="40">
        <v>214</v>
      </c>
      <c r="O639" s="40">
        <v>274</v>
      </c>
      <c r="P639" s="40">
        <v>3</v>
      </c>
      <c r="Q639" s="40">
        <v>25</v>
      </c>
      <c r="R639" s="40" t="str">
        <f t="shared" si="73"/>
        <v>1.Young age</v>
      </c>
      <c r="S639" s="40" t="s">
        <v>27</v>
      </c>
      <c r="T639" s="40">
        <v>53576.28</v>
      </c>
      <c r="U639" s="40" t="s">
        <v>28</v>
      </c>
      <c r="V639" s="40" t="s">
        <v>50</v>
      </c>
      <c r="W639" s="43">
        <v>45369</v>
      </c>
      <c r="X639" s="44">
        <v>0.30555555555555558</v>
      </c>
      <c r="Y639" s="41">
        <f t="shared" si="74"/>
        <v>18</v>
      </c>
      <c r="Z639" s="41">
        <f t="shared" si="75"/>
        <v>18</v>
      </c>
      <c r="AA639" s="40">
        <f t="shared" si="76"/>
        <v>2024</v>
      </c>
      <c r="AB639" s="41">
        <f t="shared" si="77"/>
        <v>7</v>
      </c>
      <c r="AC639" s="41">
        <f t="shared" si="78"/>
        <v>20</v>
      </c>
      <c r="AD639" s="45">
        <f t="shared" si="79"/>
        <v>0</v>
      </c>
    </row>
    <row r="640" spans="1:30" x14ac:dyDescent="0.35">
      <c r="A640" s="32">
        <v>629</v>
      </c>
      <c r="B640" s="33">
        <v>2419</v>
      </c>
      <c r="C640" s="33">
        <v>768</v>
      </c>
      <c r="D640" s="33" t="s">
        <v>49</v>
      </c>
      <c r="E640" s="33" t="s">
        <v>25</v>
      </c>
      <c r="F640" s="33">
        <v>1</v>
      </c>
      <c r="G640" s="34">
        <v>870.41</v>
      </c>
      <c r="H640" s="34">
        <f t="shared" si="72"/>
        <v>870.41</v>
      </c>
      <c r="I640" s="35">
        <v>45414.024305555555</v>
      </c>
      <c r="J640" s="33">
        <v>14</v>
      </c>
      <c r="K640" s="33" t="s">
        <v>40</v>
      </c>
      <c r="L640" s="33">
        <v>4</v>
      </c>
      <c r="M640" s="33">
        <v>81</v>
      </c>
      <c r="N640" s="33">
        <v>292</v>
      </c>
      <c r="O640" s="33">
        <v>237</v>
      </c>
      <c r="P640" s="33">
        <v>10</v>
      </c>
      <c r="Q640" s="33">
        <v>42</v>
      </c>
      <c r="R640" s="33" t="str">
        <f t="shared" si="73"/>
        <v>2.Middle age</v>
      </c>
      <c r="S640" s="33" t="s">
        <v>41</v>
      </c>
      <c r="T640" s="33">
        <v>87282.45</v>
      </c>
      <c r="U640" s="33" t="s">
        <v>42</v>
      </c>
      <c r="V640" s="33" t="s">
        <v>34</v>
      </c>
      <c r="W640" s="36">
        <v>45414</v>
      </c>
      <c r="X640" s="46">
        <v>2.4305555555555556E-2</v>
      </c>
      <c r="Y640" s="34">
        <f t="shared" si="74"/>
        <v>2</v>
      </c>
      <c r="Z640" s="34">
        <f t="shared" si="75"/>
        <v>2</v>
      </c>
      <c r="AA640" s="33">
        <f t="shared" si="76"/>
        <v>2024</v>
      </c>
      <c r="AB640" s="34">
        <f t="shared" si="77"/>
        <v>0</v>
      </c>
      <c r="AC640" s="34">
        <f t="shared" si="78"/>
        <v>35</v>
      </c>
      <c r="AD640" s="38">
        <f t="shared" si="79"/>
        <v>0</v>
      </c>
    </row>
    <row r="641" spans="1:30" x14ac:dyDescent="0.35">
      <c r="A641" s="39">
        <v>630</v>
      </c>
      <c r="B641" s="40">
        <v>5569</v>
      </c>
      <c r="C641" s="40">
        <v>457</v>
      </c>
      <c r="D641" s="40" t="s">
        <v>31</v>
      </c>
      <c r="E641" s="40" t="s">
        <v>25</v>
      </c>
      <c r="F641" s="40">
        <v>2</v>
      </c>
      <c r="G641" s="41">
        <v>689.41</v>
      </c>
      <c r="H641" s="41">
        <f t="shared" si="72"/>
        <v>1378.82</v>
      </c>
      <c r="I641" s="42">
        <v>45322.450694444444</v>
      </c>
      <c r="J641" s="40">
        <v>10</v>
      </c>
      <c r="K641" s="40" t="s">
        <v>26</v>
      </c>
      <c r="L641" s="40">
        <v>429</v>
      </c>
      <c r="M641" s="40">
        <v>69</v>
      </c>
      <c r="N641" s="40">
        <v>104</v>
      </c>
      <c r="O641" s="40">
        <v>499</v>
      </c>
      <c r="P641" s="40">
        <v>7</v>
      </c>
      <c r="Q641" s="40">
        <v>64</v>
      </c>
      <c r="R641" s="40" t="str">
        <f t="shared" si="73"/>
        <v xml:space="preserve">3.Senior Citizen </v>
      </c>
      <c r="S641" s="40" t="s">
        <v>46</v>
      </c>
      <c r="T641" s="40">
        <v>29296.03</v>
      </c>
      <c r="U641" s="40" t="s">
        <v>37</v>
      </c>
      <c r="V641" s="40" t="s">
        <v>34</v>
      </c>
      <c r="W641" s="43">
        <v>45322</v>
      </c>
      <c r="X641" s="44">
        <v>0.45069444444444445</v>
      </c>
      <c r="Y641" s="41">
        <f t="shared" si="74"/>
        <v>31</v>
      </c>
      <c r="Z641" s="41">
        <f t="shared" si="75"/>
        <v>31</v>
      </c>
      <c r="AA641" s="40">
        <f t="shared" si="76"/>
        <v>2024</v>
      </c>
      <c r="AB641" s="41">
        <f t="shared" si="77"/>
        <v>10</v>
      </c>
      <c r="AC641" s="41">
        <f t="shared" si="78"/>
        <v>49</v>
      </c>
      <c r="AD641" s="45">
        <f t="shared" si="79"/>
        <v>0</v>
      </c>
    </row>
    <row r="642" spans="1:30" x14ac:dyDescent="0.35">
      <c r="A642" s="32">
        <v>631</v>
      </c>
      <c r="B642" s="33">
        <v>8385</v>
      </c>
      <c r="C642" s="33">
        <v>137</v>
      </c>
      <c r="D642" s="33" t="s">
        <v>39</v>
      </c>
      <c r="E642" s="33" t="s">
        <v>47</v>
      </c>
      <c r="F642" s="33">
        <v>1</v>
      </c>
      <c r="G642" s="34">
        <v>1046.51</v>
      </c>
      <c r="H642" s="34">
        <f t="shared" si="72"/>
        <v>1046.51</v>
      </c>
      <c r="I642" s="35">
        <v>45370.590277777781</v>
      </c>
      <c r="J642" s="33">
        <v>12</v>
      </c>
      <c r="K642" s="33" t="s">
        <v>36</v>
      </c>
      <c r="L642" s="33">
        <v>498</v>
      </c>
      <c r="M642" s="33">
        <v>102</v>
      </c>
      <c r="N642" s="33">
        <v>178</v>
      </c>
      <c r="O642" s="33">
        <v>431</v>
      </c>
      <c r="P642" s="33">
        <v>5</v>
      </c>
      <c r="Q642" s="33">
        <v>54</v>
      </c>
      <c r="R642" s="33" t="str">
        <f t="shared" si="73"/>
        <v>2.Middle age</v>
      </c>
      <c r="S642" s="33" t="s">
        <v>27</v>
      </c>
      <c r="T642" s="33">
        <v>63855.1</v>
      </c>
      <c r="U642" s="33" t="s">
        <v>33</v>
      </c>
      <c r="V642" s="33" t="s">
        <v>50</v>
      </c>
      <c r="W642" s="36">
        <v>45370</v>
      </c>
      <c r="X642" s="37">
        <v>0.59027777777777779</v>
      </c>
      <c r="Y642" s="34">
        <f t="shared" si="74"/>
        <v>19</v>
      </c>
      <c r="Z642" s="34">
        <f t="shared" si="75"/>
        <v>19</v>
      </c>
      <c r="AA642" s="33">
        <f t="shared" si="76"/>
        <v>2024</v>
      </c>
      <c r="AB642" s="34">
        <f t="shared" si="77"/>
        <v>14</v>
      </c>
      <c r="AC642" s="34">
        <f t="shared" si="78"/>
        <v>10</v>
      </c>
      <c r="AD642" s="38">
        <f t="shared" si="79"/>
        <v>0</v>
      </c>
    </row>
    <row r="643" spans="1:30" x14ac:dyDescent="0.35">
      <c r="A643" s="39">
        <v>632</v>
      </c>
      <c r="B643" s="40">
        <v>4995</v>
      </c>
      <c r="C643" s="40">
        <v>248</v>
      </c>
      <c r="D643" s="40" t="s">
        <v>24</v>
      </c>
      <c r="E643" s="40" t="s">
        <v>25</v>
      </c>
      <c r="F643" s="40">
        <v>4</v>
      </c>
      <c r="G643" s="41">
        <v>856.84</v>
      </c>
      <c r="H643" s="41">
        <f t="shared" si="72"/>
        <v>3427.36</v>
      </c>
      <c r="I643" s="42">
        <v>45352.227083333331</v>
      </c>
      <c r="J643" s="40">
        <v>14</v>
      </c>
      <c r="K643" s="40" t="s">
        <v>36</v>
      </c>
      <c r="L643" s="40">
        <v>363</v>
      </c>
      <c r="M643" s="40">
        <v>110</v>
      </c>
      <c r="N643" s="40">
        <v>145</v>
      </c>
      <c r="O643" s="40">
        <v>119</v>
      </c>
      <c r="P643" s="40">
        <v>10</v>
      </c>
      <c r="Q643" s="40">
        <v>54</v>
      </c>
      <c r="R643" s="40" t="str">
        <f t="shared" si="73"/>
        <v>2.Middle age</v>
      </c>
      <c r="S643" s="40" t="s">
        <v>46</v>
      </c>
      <c r="T643" s="40">
        <v>98313.58</v>
      </c>
      <c r="U643" s="40" t="s">
        <v>42</v>
      </c>
      <c r="V643" s="40" t="s">
        <v>29</v>
      </c>
      <c r="W643" s="43">
        <v>45352</v>
      </c>
      <c r="X643" s="47">
        <v>0.22708333333333333</v>
      </c>
      <c r="Y643" s="41">
        <f t="shared" si="74"/>
        <v>1</v>
      </c>
      <c r="Z643" s="41">
        <f t="shared" si="75"/>
        <v>1</v>
      </c>
      <c r="AA643" s="40">
        <f t="shared" si="76"/>
        <v>2024</v>
      </c>
      <c r="AB643" s="41">
        <f t="shared" si="77"/>
        <v>5</v>
      </c>
      <c r="AC643" s="41">
        <f t="shared" si="78"/>
        <v>27</v>
      </c>
      <c r="AD643" s="45">
        <f t="shared" si="79"/>
        <v>0</v>
      </c>
    </row>
    <row r="644" spans="1:30" x14ac:dyDescent="0.35">
      <c r="A644" s="32">
        <v>633</v>
      </c>
      <c r="B644" s="33">
        <v>8613</v>
      </c>
      <c r="C644" s="33">
        <v>974</v>
      </c>
      <c r="D644" s="33" t="s">
        <v>51</v>
      </c>
      <c r="E644" s="33" t="s">
        <v>25</v>
      </c>
      <c r="F644" s="33">
        <v>1</v>
      </c>
      <c r="G644" s="34">
        <v>1061.2</v>
      </c>
      <c r="H644" s="34">
        <f t="shared" si="72"/>
        <v>1061.2</v>
      </c>
      <c r="I644" s="35">
        <v>45507.897916666669</v>
      </c>
      <c r="J644" s="33">
        <v>2</v>
      </c>
      <c r="K644" s="33" t="s">
        <v>36</v>
      </c>
      <c r="L644" s="33">
        <v>18</v>
      </c>
      <c r="M644" s="33">
        <v>70</v>
      </c>
      <c r="N644" s="33">
        <v>280</v>
      </c>
      <c r="O644" s="33">
        <v>186</v>
      </c>
      <c r="P644" s="33">
        <v>10</v>
      </c>
      <c r="Q644" s="33">
        <v>28</v>
      </c>
      <c r="R644" s="33" t="str">
        <f t="shared" si="73"/>
        <v>1.Young age</v>
      </c>
      <c r="S644" s="33" t="s">
        <v>46</v>
      </c>
      <c r="T644" s="33">
        <v>58689.08</v>
      </c>
      <c r="U644" s="33" t="s">
        <v>37</v>
      </c>
      <c r="V644" s="33" t="s">
        <v>34</v>
      </c>
      <c r="W644" s="36">
        <v>45507</v>
      </c>
      <c r="X644" s="46">
        <v>0.8979166666666667</v>
      </c>
      <c r="Y644" s="34">
        <f t="shared" si="74"/>
        <v>3</v>
      </c>
      <c r="Z644" s="34">
        <f t="shared" si="75"/>
        <v>3</v>
      </c>
      <c r="AA644" s="33">
        <f t="shared" si="76"/>
        <v>2024</v>
      </c>
      <c r="AB644" s="34">
        <f t="shared" si="77"/>
        <v>21</v>
      </c>
      <c r="AC644" s="34">
        <f t="shared" si="78"/>
        <v>33</v>
      </c>
      <c r="AD644" s="38">
        <f t="shared" si="79"/>
        <v>0</v>
      </c>
    </row>
    <row r="645" spans="1:30" x14ac:dyDescent="0.35">
      <c r="A645" s="39">
        <v>634</v>
      </c>
      <c r="B645" s="40">
        <v>7209</v>
      </c>
      <c r="C645" s="40">
        <v>133</v>
      </c>
      <c r="D645" s="40" t="s">
        <v>52</v>
      </c>
      <c r="E645" s="40" t="s">
        <v>25</v>
      </c>
      <c r="F645" s="40">
        <v>4</v>
      </c>
      <c r="G645" s="41">
        <v>1472.73</v>
      </c>
      <c r="H645" s="41">
        <f t="shared" si="72"/>
        <v>5890.92</v>
      </c>
      <c r="I645" s="42">
        <v>45417.743750000001</v>
      </c>
      <c r="J645" s="40">
        <v>12</v>
      </c>
      <c r="K645" s="40" t="s">
        <v>26</v>
      </c>
      <c r="L645" s="40">
        <v>111</v>
      </c>
      <c r="M645" s="40">
        <v>107</v>
      </c>
      <c r="N645" s="40">
        <v>162</v>
      </c>
      <c r="O645" s="40">
        <v>470</v>
      </c>
      <c r="P645" s="40">
        <v>2</v>
      </c>
      <c r="Q645" s="40">
        <v>64</v>
      </c>
      <c r="R645" s="40" t="str">
        <f t="shared" si="73"/>
        <v xml:space="preserve">3.Senior Citizen </v>
      </c>
      <c r="S645" s="40" t="s">
        <v>27</v>
      </c>
      <c r="T645" s="40">
        <v>35417.120000000003</v>
      </c>
      <c r="U645" s="40" t="s">
        <v>33</v>
      </c>
      <c r="V645" s="40" t="s">
        <v>50</v>
      </c>
      <c r="W645" s="43">
        <v>45417</v>
      </c>
      <c r="X645" s="47">
        <v>0.74375000000000002</v>
      </c>
      <c r="Y645" s="41">
        <f t="shared" si="74"/>
        <v>5</v>
      </c>
      <c r="Z645" s="41">
        <f t="shared" si="75"/>
        <v>5</v>
      </c>
      <c r="AA645" s="40">
        <f t="shared" si="76"/>
        <v>2024</v>
      </c>
      <c r="AB645" s="41">
        <f t="shared" si="77"/>
        <v>17</v>
      </c>
      <c r="AC645" s="41">
        <f t="shared" si="78"/>
        <v>51</v>
      </c>
      <c r="AD645" s="45">
        <f t="shared" si="79"/>
        <v>0</v>
      </c>
    </row>
    <row r="646" spans="1:30" x14ac:dyDescent="0.35">
      <c r="A646" s="32">
        <v>635</v>
      </c>
      <c r="B646" s="33">
        <v>6511</v>
      </c>
      <c r="C646" s="33">
        <v>783</v>
      </c>
      <c r="D646" s="33" t="s">
        <v>52</v>
      </c>
      <c r="E646" s="33" t="s">
        <v>25</v>
      </c>
      <c r="F646" s="33">
        <v>3</v>
      </c>
      <c r="G646" s="34">
        <v>489.31</v>
      </c>
      <c r="H646" s="34">
        <f t="shared" si="72"/>
        <v>1467.93</v>
      </c>
      <c r="I646" s="35">
        <v>45520.802083333336</v>
      </c>
      <c r="J646" s="33">
        <v>20</v>
      </c>
      <c r="K646" s="33" t="s">
        <v>32</v>
      </c>
      <c r="L646" s="33">
        <v>437</v>
      </c>
      <c r="M646" s="33">
        <v>81</v>
      </c>
      <c r="N646" s="33">
        <v>135</v>
      </c>
      <c r="O646" s="33">
        <v>295</v>
      </c>
      <c r="P646" s="33">
        <v>1</v>
      </c>
      <c r="Q646" s="33">
        <v>63</v>
      </c>
      <c r="R646" s="33" t="str">
        <f t="shared" si="73"/>
        <v xml:space="preserve">3.Senior Citizen </v>
      </c>
      <c r="S646" s="33" t="s">
        <v>41</v>
      </c>
      <c r="T646" s="33">
        <v>96835.55</v>
      </c>
      <c r="U646" s="33" t="s">
        <v>42</v>
      </c>
      <c r="V646" s="33" t="s">
        <v>29</v>
      </c>
      <c r="W646" s="36">
        <v>45520</v>
      </c>
      <c r="X646" s="37">
        <v>0.80208333333333337</v>
      </c>
      <c r="Y646" s="34">
        <f t="shared" si="74"/>
        <v>16</v>
      </c>
      <c r="Z646" s="34">
        <f t="shared" si="75"/>
        <v>16</v>
      </c>
      <c r="AA646" s="33">
        <f t="shared" si="76"/>
        <v>2024</v>
      </c>
      <c r="AB646" s="34">
        <f t="shared" si="77"/>
        <v>19</v>
      </c>
      <c r="AC646" s="34">
        <f t="shared" si="78"/>
        <v>15</v>
      </c>
      <c r="AD646" s="38">
        <f t="shared" si="79"/>
        <v>0</v>
      </c>
    </row>
    <row r="647" spans="1:30" x14ac:dyDescent="0.35">
      <c r="A647" s="39">
        <v>636</v>
      </c>
      <c r="B647" s="40">
        <v>1470</v>
      </c>
      <c r="C647" s="40">
        <v>691</v>
      </c>
      <c r="D647" s="40" t="s">
        <v>44</v>
      </c>
      <c r="E647" s="40" t="s">
        <v>25</v>
      </c>
      <c r="F647" s="40">
        <v>3</v>
      </c>
      <c r="G647" s="41">
        <v>1950.11</v>
      </c>
      <c r="H647" s="41">
        <f t="shared" si="72"/>
        <v>5850.33</v>
      </c>
      <c r="I647" s="42">
        <v>45517.222916666666</v>
      </c>
      <c r="J647" s="40">
        <v>12</v>
      </c>
      <c r="K647" s="40" t="s">
        <v>36</v>
      </c>
      <c r="L647" s="40">
        <v>381</v>
      </c>
      <c r="M647" s="40">
        <v>81</v>
      </c>
      <c r="N647" s="40">
        <v>226</v>
      </c>
      <c r="O647" s="40">
        <v>109</v>
      </c>
      <c r="P647" s="40">
        <v>5</v>
      </c>
      <c r="Q647" s="40">
        <v>47</v>
      </c>
      <c r="R647" s="40" t="str">
        <f t="shared" si="73"/>
        <v>2.Middle age</v>
      </c>
      <c r="S647" s="40" t="s">
        <v>46</v>
      </c>
      <c r="T647" s="40">
        <v>63417.24</v>
      </c>
      <c r="U647" s="40" t="s">
        <v>28</v>
      </c>
      <c r="V647" s="40" t="s">
        <v>43</v>
      </c>
      <c r="W647" s="43">
        <v>45517</v>
      </c>
      <c r="X647" s="44">
        <v>0.22291666666666668</v>
      </c>
      <c r="Y647" s="41">
        <f t="shared" si="74"/>
        <v>13</v>
      </c>
      <c r="Z647" s="41">
        <f t="shared" si="75"/>
        <v>13</v>
      </c>
      <c r="AA647" s="40">
        <f t="shared" si="76"/>
        <v>2024</v>
      </c>
      <c r="AB647" s="41">
        <f t="shared" si="77"/>
        <v>5</v>
      </c>
      <c r="AC647" s="41">
        <f t="shared" si="78"/>
        <v>21</v>
      </c>
      <c r="AD647" s="45">
        <f t="shared" si="79"/>
        <v>0</v>
      </c>
    </row>
    <row r="648" spans="1:30" x14ac:dyDescent="0.35">
      <c r="A648" s="32">
        <v>637</v>
      </c>
      <c r="B648" s="33">
        <v>9098</v>
      </c>
      <c r="C648" s="33">
        <v>958</v>
      </c>
      <c r="D648" s="33" t="s">
        <v>24</v>
      </c>
      <c r="E648" s="33" t="s">
        <v>25</v>
      </c>
      <c r="F648" s="33">
        <v>5</v>
      </c>
      <c r="G648" s="34">
        <v>709.72</v>
      </c>
      <c r="H648" s="34">
        <f t="shared" si="72"/>
        <v>3548.6000000000004</v>
      </c>
      <c r="I648" s="35">
        <v>45439.204861111109</v>
      </c>
      <c r="J648" s="33">
        <v>13</v>
      </c>
      <c r="K648" s="33" t="s">
        <v>36</v>
      </c>
      <c r="L648" s="33">
        <v>81</v>
      </c>
      <c r="M648" s="33">
        <v>69</v>
      </c>
      <c r="N648" s="33">
        <v>180</v>
      </c>
      <c r="O648" s="33">
        <v>481</v>
      </c>
      <c r="P648" s="33">
        <v>8</v>
      </c>
      <c r="Q648" s="33">
        <v>46</v>
      </c>
      <c r="R648" s="33" t="str">
        <f t="shared" si="73"/>
        <v>2.Middle age</v>
      </c>
      <c r="S648" s="33" t="s">
        <v>46</v>
      </c>
      <c r="T648" s="33">
        <v>109063.65</v>
      </c>
      <c r="U648" s="33" t="s">
        <v>37</v>
      </c>
      <c r="V648" s="33" t="s">
        <v>34</v>
      </c>
      <c r="W648" s="36">
        <v>45439</v>
      </c>
      <c r="X648" s="37">
        <v>0.2048611111111111</v>
      </c>
      <c r="Y648" s="34">
        <f t="shared" si="74"/>
        <v>27</v>
      </c>
      <c r="Z648" s="34">
        <f t="shared" si="75"/>
        <v>27</v>
      </c>
      <c r="AA648" s="33">
        <f t="shared" si="76"/>
        <v>2024</v>
      </c>
      <c r="AB648" s="34">
        <f t="shared" si="77"/>
        <v>4</v>
      </c>
      <c r="AC648" s="34">
        <f t="shared" si="78"/>
        <v>55</v>
      </c>
      <c r="AD648" s="38">
        <f t="shared" si="79"/>
        <v>0</v>
      </c>
    </row>
    <row r="649" spans="1:30" x14ac:dyDescent="0.35">
      <c r="A649" s="39">
        <v>638</v>
      </c>
      <c r="B649" s="40">
        <v>6325</v>
      </c>
      <c r="C649" s="40">
        <v>717</v>
      </c>
      <c r="D649" s="40" t="s">
        <v>44</v>
      </c>
      <c r="E649" s="40" t="s">
        <v>47</v>
      </c>
      <c r="F649" s="40">
        <v>3</v>
      </c>
      <c r="G649" s="41">
        <v>1396.51</v>
      </c>
      <c r="H649" s="41">
        <f t="shared" si="72"/>
        <v>4189.53</v>
      </c>
      <c r="I649" s="42">
        <v>45341.035416666666</v>
      </c>
      <c r="J649" s="40">
        <v>7</v>
      </c>
      <c r="K649" s="40" t="s">
        <v>26</v>
      </c>
      <c r="L649" s="40">
        <v>240</v>
      </c>
      <c r="M649" s="40">
        <v>102</v>
      </c>
      <c r="N649" s="40">
        <v>234</v>
      </c>
      <c r="O649" s="40">
        <v>192</v>
      </c>
      <c r="P649" s="40">
        <v>2</v>
      </c>
      <c r="Q649" s="40">
        <v>61</v>
      </c>
      <c r="R649" s="40" t="str">
        <f t="shared" si="73"/>
        <v xml:space="preserve">3.Senior Citizen </v>
      </c>
      <c r="S649" s="40" t="s">
        <v>46</v>
      </c>
      <c r="T649" s="40">
        <v>68016.95</v>
      </c>
      <c r="U649" s="40" t="s">
        <v>33</v>
      </c>
      <c r="V649" s="40" t="s">
        <v>50</v>
      </c>
      <c r="W649" s="43">
        <v>45341</v>
      </c>
      <c r="X649" s="44">
        <v>3.5416666666666666E-2</v>
      </c>
      <c r="Y649" s="41">
        <f t="shared" si="74"/>
        <v>19</v>
      </c>
      <c r="Z649" s="41">
        <f t="shared" si="75"/>
        <v>19</v>
      </c>
      <c r="AA649" s="40">
        <f t="shared" si="76"/>
        <v>2024</v>
      </c>
      <c r="AB649" s="41">
        <f t="shared" si="77"/>
        <v>0</v>
      </c>
      <c r="AC649" s="41">
        <f t="shared" si="78"/>
        <v>51</v>
      </c>
      <c r="AD649" s="45">
        <f t="shared" si="79"/>
        <v>0</v>
      </c>
    </row>
    <row r="650" spans="1:30" x14ac:dyDescent="0.35">
      <c r="A650" s="32">
        <v>639</v>
      </c>
      <c r="B650" s="33">
        <v>3979</v>
      </c>
      <c r="C650" s="33">
        <v>405</v>
      </c>
      <c r="D650" s="33" t="s">
        <v>44</v>
      </c>
      <c r="E650" s="33" t="s">
        <v>47</v>
      </c>
      <c r="F650" s="33">
        <v>2</v>
      </c>
      <c r="G650" s="34">
        <v>75.88</v>
      </c>
      <c r="H650" s="34">
        <f t="shared" si="72"/>
        <v>151.76</v>
      </c>
      <c r="I650" s="35">
        <v>45483.613888888889</v>
      </c>
      <c r="J650" s="33">
        <v>10</v>
      </c>
      <c r="K650" s="33" t="s">
        <v>26</v>
      </c>
      <c r="L650" s="33">
        <v>104</v>
      </c>
      <c r="M650" s="33">
        <v>66</v>
      </c>
      <c r="N650" s="33">
        <v>239</v>
      </c>
      <c r="O650" s="33">
        <v>367</v>
      </c>
      <c r="P650" s="33">
        <v>7</v>
      </c>
      <c r="Q650" s="33">
        <v>19</v>
      </c>
      <c r="R650" s="33" t="str">
        <f t="shared" si="73"/>
        <v>1.Young age</v>
      </c>
      <c r="S650" s="33" t="s">
        <v>46</v>
      </c>
      <c r="T650" s="33">
        <v>29304.51</v>
      </c>
      <c r="U650" s="33" t="s">
        <v>33</v>
      </c>
      <c r="V650" s="33" t="s">
        <v>43</v>
      </c>
      <c r="W650" s="36">
        <v>45483</v>
      </c>
      <c r="X650" s="46">
        <v>0.61388888888888893</v>
      </c>
      <c r="Y650" s="34">
        <f t="shared" si="74"/>
        <v>10</v>
      </c>
      <c r="Z650" s="34">
        <f t="shared" si="75"/>
        <v>10</v>
      </c>
      <c r="AA650" s="33">
        <f t="shared" si="76"/>
        <v>2024</v>
      </c>
      <c r="AB650" s="34">
        <f t="shared" si="77"/>
        <v>14</v>
      </c>
      <c r="AC650" s="34">
        <f t="shared" si="78"/>
        <v>44</v>
      </c>
      <c r="AD650" s="38">
        <f t="shared" si="79"/>
        <v>0</v>
      </c>
    </row>
    <row r="651" spans="1:30" x14ac:dyDescent="0.35">
      <c r="A651" s="39">
        <v>640</v>
      </c>
      <c r="B651" s="40">
        <v>8988</v>
      </c>
      <c r="C651" s="40">
        <v>439</v>
      </c>
      <c r="D651" s="40" t="s">
        <v>44</v>
      </c>
      <c r="E651" s="40" t="s">
        <v>47</v>
      </c>
      <c r="F651" s="40">
        <v>3</v>
      </c>
      <c r="G651" s="41">
        <v>999.33</v>
      </c>
      <c r="H651" s="41">
        <f t="shared" si="72"/>
        <v>2997.9900000000002</v>
      </c>
      <c r="I651" s="42">
        <v>45400.668055555558</v>
      </c>
      <c r="J651" s="40">
        <v>8</v>
      </c>
      <c r="K651" s="40" t="s">
        <v>45</v>
      </c>
      <c r="L651" s="40">
        <v>9</v>
      </c>
      <c r="M651" s="40">
        <v>107</v>
      </c>
      <c r="N651" s="40">
        <v>241</v>
      </c>
      <c r="O651" s="40">
        <v>432</v>
      </c>
      <c r="P651" s="40">
        <v>5</v>
      </c>
      <c r="Q651" s="40">
        <v>61</v>
      </c>
      <c r="R651" s="40" t="str">
        <f t="shared" si="73"/>
        <v xml:space="preserve">3.Senior Citizen </v>
      </c>
      <c r="S651" s="40" t="s">
        <v>27</v>
      </c>
      <c r="T651" s="40">
        <v>113829.75999999999</v>
      </c>
      <c r="U651" s="40" t="s">
        <v>37</v>
      </c>
      <c r="V651" s="40" t="s">
        <v>29</v>
      </c>
      <c r="W651" s="43">
        <v>45400</v>
      </c>
      <c r="X651" s="44">
        <v>0.66805555555555551</v>
      </c>
      <c r="Y651" s="41">
        <f t="shared" si="74"/>
        <v>18</v>
      </c>
      <c r="Z651" s="41">
        <f t="shared" si="75"/>
        <v>18</v>
      </c>
      <c r="AA651" s="40">
        <f t="shared" si="76"/>
        <v>2024</v>
      </c>
      <c r="AB651" s="41">
        <f t="shared" si="77"/>
        <v>16</v>
      </c>
      <c r="AC651" s="41">
        <f t="shared" si="78"/>
        <v>2</v>
      </c>
      <c r="AD651" s="45">
        <f t="shared" si="79"/>
        <v>0</v>
      </c>
    </row>
    <row r="652" spans="1:30" x14ac:dyDescent="0.35">
      <c r="A652" s="32">
        <v>641</v>
      </c>
      <c r="B652" s="33">
        <v>4475</v>
      </c>
      <c r="C652" s="33">
        <v>189</v>
      </c>
      <c r="D652" s="33" t="s">
        <v>44</v>
      </c>
      <c r="E652" s="33" t="s">
        <v>47</v>
      </c>
      <c r="F652" s="33">
        <v>4</v>
      </c>
      <c r="G652" s="34">
        <v>510.44</v>
      </c>
      <c r="H652" s="34">
        <f t="shared" si="72"/>
        <v>2041.76</v>
      </c>
      <c r="I652" s="35">
        <v>45458.73333333333</v>
      </c>
      <c r="J652" s="33">
        <v>3</v>
      </c>
      <c r="K652" s="33" t="s">
        <v>45</v>
      </c>
      <c r="L652" s="33">
        <v>111</v>
      </c>
      <c r="M652" s="33">
        <v>107</v>
      </c>
      <c r="N652" s="33">
        <v>123</v>
      </c>
      <c r="O652" s="33">
        <v>254</v>
      </c>
      <c r="P652" s="33">
        <v>10</v>
      </c>
      <c r="Q652" s="33">
        <v>50</v>
      </c>
      <c r="R652" s="33" t="str">
        <f t="shared" si="73"/>
        <v>2.Middle age</v>
      </c>
      <c r="S652" s="33" t="s">
        <v>27</v>
      </c>
      <c r="T652" s="33">
        <v>111117.48</v>
      </c>
      <c r="U652" s="33" t="s">
        <v>28</v>
      </c>
      <c r="V652" s="33" t="s">
        <v>50</v>
      </c>
      <c r="W652" s="36">
        <v>45458</v>
      </c>
      <c r="X652" s="37">
        <v>0.73333333333333328</v>
      </c>
      <c r="Y652" s="34">
        <f t="shared" si="74"/>
        <v>15</v>
      </c>
      <c r="Z652" s="34">
        <f t="shared" si="75"/>
        <v>15</v>
      </c>
      <c r="AA652" s="33">
        <f t="shared" si="76"/>
        <v>2024</v>
      </c>
      <c r="AB652" s="34">
        <f t="shared" si="77"/>
        <v>17</v>
      </c>
      <c r="AC652" s="34">
        <f t="shared" si="78"/>
        <v>36</v>
      </c>
      <c r="AD652" s="38">
        <f t="shared" si="79"/>
        <v>0</v>
      </c>
    </row>
    <row r="653" spans="1:30" x14ac:dyDescent="0.35">
      <c r="A653" s="39">
        <v>642</v>
      </c>
      <c r="B653" s="40">
        <v>6813</v>
      </c>
      <c r="C653" s="40">
        <v>150</v>
      </c>
      <c r="D653" s="40" t="s">
        <v>31</v>
      </c>
      <c r="E653" s="40" t="s">
        <v>25</v>
      </c>
      <c r="F653" s="40">
        <v>3</v>
      </c>
      <c r="G653" s="41">
        <v>248.04</v>
      </c>
      <c r="H653" s="41">
        <f t="shared" ref="H653:H716" si="80">G653*F653</f>
        <v>744.12</v>
      </c>
      <c r="I653" s="42">
        <v>45306.504861111112</v>
      </c>
      <c r="J653" s="40">
        <v>17</v>
      </c>
      <c r="K653" s="40" t="s">
        <v>26</v>
      </c>
      <c r="L653" s="40">
        <v>385</v>
      </c>
      <c r="M653" s="40">
        <v>142</v>
      </c>
      <c r="N653" s="40">
        <v>120</v>
      </c>
      <c r="O653" s="40">
        <v>311</v>
      </c>
      <c r="P653" s="40">
        <v>6</v>
      </c>
      <c r="Q653" s="40">
        <v>69</v>
      </c>
      <c r="R653" s="40" t="str">
        <f t="shared" ref="R653:R716" si="81">IF(Q653&lt;=34,"1.Young age",IF(Q653&gt;=60,"3.Senior Citizen ","2.Middle age"))</f>
        <v xml:space="preserve">3.Senior Citizen </v>
      </c>
      <c r="S653" s="40" t="s">
        <v>41</v>
      </c>
      <c r="T653" s="40">
        <v>36014.300000000003</v>
      </c>
      <c r="U653" s="40" t="s">
        <v>37</v>
      </c>
      <c r="V653" s="40" t="s">
        <v>50</v>
      </c>
      <c r="W653" s="43">
        <v>45306</v>
      </c>
      <c r="X653" s="44">
        <v>0.50486111111111109</v>
      </c>
      <c r="Y653" s="41">
        <f t="shared" ref="Y653:Y716" si="82">DAY(W653)</f>
        <v>15</v>
      </c>
      <c r="Z653" s="41">
        <f t="shared" ref="Z653:Z716" si="83">VALUE(Y653)</f>
        <v>15</v>
      </c>
      <c r="AA653" s="40">
        <f t="shared" ref="AA653:AA716" si="84">YEAR(W653)</f>
        <v>2024</v>
      </c>
      <c r="AB653" s="41">
        <f t="shared" ref="AB653:AB716" si="85">HOUR(X653)</f>
        <v>12</v>
      </c>
      <c r="AC653" s="41">
        <f t="shared" ref="AC653:AC716" si="86">MINUTE(X653)</f>
        <v>7</v>
      </c>
      <c r="AD653" s="45">
        <f t="shared" ref="AD653:AD716" si="87">SECOND(X653)</f>
        <v>0</v>
      </c>
    </row>
    <row r="654" spans="1:30" x14ac:dyDescent="0.35">
      <c r="A654" s="32">
        <v>643</v>
      </c>
      <c r="B654" s="33">
        <v>5232</v>
      </c>
      <c r="C654" s="33">
        <v>211</v>
      </c>
      <c r="D654" s="33" t="s">
        <v>44</v>
      </c>
      <c r="E654" s="33" t="s">
        <v>47</v>
      </c>
      <c r="F654" s="33">
        <v>3</v>
      </c>
      <c r="G654" s="34">
        <v>383.08</v>
      </c>
      <c r="H654" s="34">
        <f t="shared" si="80"/>
        <v>1149.24</v>
      </c>
      <c r="I654" s="35">
        <v>45504.731944444444</v>
      </c>
      <c r="J654" s="33">
        <v>2</v>
      </c>
      <c r="K654" s="33" t="s">
        <v>32</v>
      </c>
      <c r="L654" s="33">
        <v>65</v>
      </c>
      <c r="M654" s="33">
        <v>104</v>
      </c>
      <c r="N654" s="33">
        <v>236</v>
      </c>
      <c r="O654" s="33">
        <v>282</v>
      </c>
      <c r="P654" s="33">
        <v>5</v>
      </c>
      <c r="Q654" s="33">
        <v>58</v>
      </c>
      <c r="R654" s="33" t="str">
        <f t="shared" si="81"/>
        <v>2.Middle age</v>
      </c>
      <c r="S654" s="33" t="s">
        <v>27</v>
      </c>
      <c r="T654" s="33">
        <v>116831.38</v>
      </c>
      <c r="U654" s="33" t="s">
        <v>42</v>
      </c>
      <c r="V654" s="33" t="s">
        <v>34</v>
      </c>
      <c r="W654" s="36">
        <v>45504</v>
      </c>
      <c r="X654" s="37">
        <v>0.7319444444444444</v>
      </c>
      <c r="Y654" s="34">
        <f t="shared" si="82"/>
        <v>31</v>
      </c>
      <c r="Z654" s="34">
        <f t="shared" si="83"/>
        <v>31</v>
      </c>
      <c r="AA654" s="33">
        <f t="shared" si="84"/>
        <v>2024</v>
      </c>
      <c r="AB654" s="34">
        <f t="shared" si="85"/>
        <v>17</v>
      </c>
      <c r="AC654" s="34">
        <f t="shared" si="86"/>
        <v>34</v>
      </c>
      <c r="AD654" s="38">
        <f t="shared" si="87"/>
        <v>0</v>
      </c>
    </row>
    <row r="655" spans="1:30" x14ac:dyDescent="0.35">
      <c r="A655" s="39">
        <v>644</v>
      </c>
      <c r="B655" s="40">
        <v>6576</v>
      </c>
      <c r="C655" s="40">
        <v>526</v>
      </c>
      <c r="D655" s="40" t="s">
        <v>24</v>
      </c>
      <c r="E655" s="40" t="s">
        <v>47</v>
      </c>
      <c r="F655" s="40">
        <v>4</v>
      </c>
      <c r="G655" s="41">
        <v>1620.51</v>
      </c>
      <c r="H655" s="41">
        <f t="shared" si="80"/>
        <v>6482.04</v>
      </c>
      <c r="I655" s="42">
        <v>45375.045138888891</v>
      </c>
      <c r="J655" s="40">
        <v>15</v>
      </c>
      <c r="K655" s="40" t="s">
        <v>32</v>
      </c>
      <c r="L655" s="40">
        <v>157</v>
      </c>
      <c r="M655" s="40">
        <v>106</v>
      </c>
      <c r="N655" s="40">
        <v>181</v>
      </c>
      <c r="O655" s="40">
        <v>469</v>
      </c>
      <c r="P655" s="40">
        <v>6</v>
      </c>
      <c r="Q655" s="40">
        <v>45</v>
      </c>
      <c r="R655" s="40" t="str">
        <f t="shared" si="81"/>
        <v>2.Middle age</v>
      </c>
      <c r="S655" s="40" t="s">
        <v>46</v>
      </c>
      <c r="T655" s="40">
        <v>101563.47</v>
      </c>
      <c r="U655" s="40" t="s">
        <v>33</v>
      </c>
      <c r="V655" s="40" t="s">
        <v>29</v>
      </c>
      <c r="W655" s="43">
        <v>45375</v>
      </c>
      <c r="X655" s="44">
        <v>4.5138888888888888E-2</v>
      </c>
      <c r="Y655" s="41">
        <f t="shared" si="82"/>
        <v>24</v>
      </c>
      <c r="Z655" s="41">
        <f t="shared" si="83"/>
        <v>24</v>
      </c>
      <c r="AA655" s="40">
        <f t="shared" si="84"/>
        <v>2024</v>
      </c>
      <c r="AB655" s="41">
        <f t="shared" si="85"/>
        <v>1</v>
      </c>
      <c r="AC655" s="41">
        <f t="shared" si="86"/>
        <v>5</v>
      </c>
      <c r="AD655" s="45">
        <f t="shared" si="87"/>
        <v>0</v>
      </c>
    </row>
    <row r="656" spans="1:30" x14ac:dyDescent="0.35">
      <c r="A656" s="32">
        <v>645</v>
      </c>
      <c r="B656" s="33">
        <v>5581</v>
      </c>
      <c r="C656" s="33">
        <v>282</v>
      </c>
      <c r="D656" s="33" t="s">
        <v>24</v>
      </c>
      <c r="E656" s="33" t="s">
        <v>25</v>
      </c>
      <c r="F656" s="33">
        <v>5</v>
      </c>
      <c r="G656" s="34">
        <v>1802.66</v>
      </c>
      <c r="H656" s="34">
        <f t="shared" si="80"/>
        <v>9013.3000000000011</v>
      </c>
      <c r="I656" s="35">
        <v>45527.584722222222</v>
      </c>
      <c r="J656" s="33">
        <v>7</v>
      </c>
      <c r="K656" s="33" t="s">
        <v>40</v>
      </c>
      <c r="L656" s="33">
        <v>392</v>
      </c>
      <c r="M656" s="33">
        <v>87</v>
      </c>
      <c r="N656" s="33">
        <v>256</v>
      </c>
      <c r="O656" s="33">
        <v>269</v>
      </c>
      <c r="P656" s="33">
        <v>9</v>
      </c>
      <c r="Q656" s="33">
        <v>62</v>
      </c>
      <c r="R656" s="33" t="str">
        <f t="shared" si="81"/>
        <v xml:space="preserve">3.Senior Citizen </v>
      </c>
      <c r="S656" s="33" t="s">
        <v>27</v>
      </c>
      <c r="T656" s="33">
        <v>32551.3</v>
      </c>
      <c r="U656" s="33" t="s">
        <v>28</v>
      </c>
      <c r="V656" s="33" t="s">
        <v>34</v>
      </c>
      <c r="W656" s="36">
        <v>45527</v>
      </c>
      <c r="X656" s="37">
        <v>0.58472222222222225</v>
      </c>
      <c r="Y656" s="34">
        <f t="shared" si="82"/>
        <v>23</v>
      </c>
      <c r="Z656" s="34">
        <f t="shared" si="83"/>
        <v>23</v>
      </c>
      <c r="AA656" s="33">
        <f t="shared" si="84"/>
        <v>2024</v>
      </c>
      <c r="AB656" s="34">
        <f t="shared" si="85"/>
        <v>14</v>
      </c>
      <c r="AC656" s="34">
        <f t="shared" si="86"/>
        <v>2</v>
      </c>
      <c r="AD656" s="38">
        <f t="shared" si="87"/>
        <v>0</v>
      </c>
    </row>
    <row r="657" spans="1:30" x14ac:dyDescent="0.35">
      <c r="A657" s="39">
        <v>646</v>
      </c>
      <c r="B657" s="40">
        <v>5526</v>
      </c>
      <c r="C657" s="40">
        <v>265</v>
      </c>
      <c r="D657" s="40" t="s">
        <v>39</v>
      </c>
      <c r="E657" s="40" t="s">
        <v>47</v>
      </c>
      <c r="F657" s="40">
        <v>2</v>
      </c>
      <c r="G657" s="41">
        <v>475.14</v>
      </c>
      <c r="H657" s="41">
        <f t="shared" si="80"/>
        <v>950.28</v>
      </c>
      <c r="I657" s="42">
        <v>45353.611805555556</v>
      </c>
      <c r="J657" s="40">
        <v>19</v>
      </c>
      <c r="K657" s="40" t="s">
        <v>40</v>
      </c>
      <c r="L657" s="40">
        <v>268</v>
      </c>
      <c r="M657" s="40">
        <v>105</v>
      </c>
      <c r="N657" s="40">
        <v>142</v>
      </c>
      <c r="O657" s="40">
        <v>399</v>
      </c>
      <c r="P657" s="40">
        <v>5</v>
      </c>
      <c r="Q657" s="40">
        <v>68</v>
      </c>
      <c r="R657" s="40" t="str">
        <f t="shared" si="81"/>
        <v xml:space="preserve">3.Senior Citizen </v>
      </c>
      <c r="S657" s="40" t="s">
        <v>41</v>
      </c>
      <c r="T657" s="40">
        <v>116279.13</v>
      </c>
      <c r="U657" s="40" t="s">
        <v>42</v>
      </c>
      <c r="V657" s="40" t="s">
        <v>34</v>
      </c>
      <c r="W657" s="43">
        <v>45353</v>
      </c>
      <c r="X657" s="47">
        <v>0.6118055555555556</v>
      </c>
      <c r="Y657" s="41">
        <f t="shared" si="82"/>
        <v>2</v>
      </c>
      <c r="Z657" s="41">
        <f t="shared" si="83"/>
        <v>2</v>
      </c>
      <c r="AA657" s="40">
        <f t="shared" si="84"/>
        <v>2024</v>
      </c>
      <c r="AB657" s="41">
        <f t="shared" si="85"/>
        <v>14</v>
      </c>
      <c r="AC657" s="41">
        <f t="shared" si="86"/>
        <v>41</v>
      </c>
      <c r="AD657" s="45">
        <f t="shared" si="87"/>
        <v>0</v>
      </c>
    </row>
    <row r="658" spans="1:30" x14ac:dyDescent="0.35">
      <c r="A658" s="32">
        <v>647</v>
      </c>
      <c r="B658" s="33">
        <v>1166</v>
      </c>
      <c r="C658" s="33">
        <v>788</v>
      </c>
      <c r="D658" s="33" t="s">
        <v>44</v>
      </c>
      <c r="E658" s="33" t="s">
        <v>25</v>
      </c>
      <c r="F658" s="33">
        <v>2</v>
      </c>
      <c r="G658" s="34">
        <v>679.66</v>
      </c>
      <c r="H658" s="34">
        <f t="shared" si="80"/>
        <v>1359.32</v>
      </c>
      <c r="I658" s="35">
        <v>45356.243055555555</v>
      </c>
      <c r="J658" s="33">
        <v>5</v>
      </c>
      <c r="K658" s="33" t="s">
        <v>36</v>
      </c>
      <c r="L658" s="33">
        <v>89</v>
      </c>
      <c r="M658" s="33">
        <v>128</v>
      </c>
      <c r="N658" s="33">
        <v>106</v>
      </c>
      <c r="O658" s="33">
        <v>172</v>
      </c>
      <c r="P658" s="33">
        <v>5</v>
      </c>
      <c r="Q658" s="33">
        <v>42</v>
      </c>
      <c r="R658" s="33" t="str">
        <f t="shared" si="81"/>
        <v>2.Middle age</v>
      </c>
      <c r="S658" s="33" t="s">
        <v>41</v>
      </c>
      <c r="T658" s="33">
        <v>99503.73</v>
      </c>
      <c r="U658" s="33" t="s">
        <v>33</v>
      </c>
      <c r="V658" s="33" t="s">
        <v>29</v>
      </c>
      <c r="W658" s="36">
        <v>45356</v>
      </c>
      <c r="X658" s="46">
        <v>0.24305555555555555</v>
      </c>
      <c r="Y658" s="34">
        <f t="shared" si="82"/>
        <v>5</v>
      </c>
      <c r="Z658" s="34">
        <f t="shared" si="83"/>
        <v>5</v>
      </c>
      <c r="AA658" s="33">
        <f t="shared" si="84"/>
        <v>2024</v>
      </c>
      <c r="AB658" s="34">
        <f t="shared" si="85"/>
        <v>5</v>
      </c>
      <c r="AC658" s="34">
        <f t="shared" si="86"/>
        <v>50</v>
      </c>
      <c r="AD658" s="38">
        <f t="shared" si="87"/>
        <v>0</v>
      </c>
    </row>
    <row r="659" spans="1:30" x14ac:dyDescent="0.35">
      <c r="A659" s="39">
        <v>648</v>
      </c>
      <c r="B659" s="40">
        <v>9464</v>
      </c>
      <c r="C659" s="40">
        <v>391</v>
      </c>
      <c r="D659" s="40" t="s">
        <v>44</v>
      </c>
      <c r="E659" s="40" t="s">
        <v>25</v>
      </c>
      <c r="F659" s="40">
        <v>1</v>
      </c>
      <c r="G659" s="41">
        <v>713.51</v>
      </c>
      <c r="H659" s="41">
        <f t="shared" si="80"/>
        <v>713.51</v>
      </c>
      <c r="I659" s="42">
        <v>45297.269444444442</v>
      </c>
      <c r="J659" s="40">
        <v>1</v>
      </c>
      <c r="K659" s="40" t="s">
        <v>36</v>
      </c>
      <c r="L659" s="40">
        <v>363</v>
      </c>
      <c r="M659" s="40">
        <v>92</v>
      </c>
      <c r="N659" s="40">
        <v>206</v>
      </c>
      <c r="O659" s="40">
        <v>146</v>
      </c>
      <c r="P659" s="40">
        <v>7</v>
      </c>
      <c r="Q659" s="40">
        <v>40</v>
      </c>
      <c r="R659" s="40" t="str">
        <f t="shared" si="81"/>
        <v>2.Middle age</v>
      </c>
      <c r="S659" s="40" t="s">
        <v>46</v>
      </c>
      <c r="T659" s="40">
        <v>99916.32</v>
      </c>
      <c r="U659" s="40" t="s">
        <v>42</v>
      </c>
      <c r="V659" s="40" t="s">
        <v>50</v>
      </c>
      <c r="W659" s="43">
        <v>45297</v>
      </c>
      <c r="X659" s="47">
        <v>0.26944444444444443</v>
      </c>
      <c r="Y659" s="41">
        <f t="shared" si="82"/>
        <v>6</v>
      </c>
      <c r="Z659" s="41">
        <f t="shared" si="83"/>
        <v>6</v>
      </c>
      <c r="AA659" s="40">
        <f t="shared" si="84"/>
        <v>2024</v>
      </c>
      <c r="AB659" s="41">
        <f t="shared" si="85"/>
        <v>6</v>
      </c>
      <c r="AC659" s="41">
        <f t="shared" si="86"/>
        <v>28</v>
      </c>
      <c r="AD659" s="45">
        <f t="shared" si="87"/>
        <v>0</v>
      </c>
    </row>
    <row r="660" spans="1:30" x14ac:dyDescent="0.35">
      <c r="A660" s="32">
        <v>649</v>
      </c>
      <c r="B660" s="33">
        <v>4130</v>
      </c>
      <c r="C660" s="33">
        <v>725</v>
      </c>
      <c r="D660" s="33" t="s">
        <v>49</v>
      </c>
      <c r="E660" s="33" t="s">
        <v>25</v>
      </c>
      <c r="F660" s="33">
        <v>2</v>
      </c>
      <c r="G660" s="34">
        <v>133.28</v>
      </c>
      <c r="H660" s="34">
        <f t="shared" si="80"/>
        <v>266.56</v>
      </c>
      <c r="I660" s="35">
        <v>45415.553472222222</v>
      </c>
      <c r="J660" s="33">
        <v>2</v>
      </c>
      <c r="K660" s="33" t="s">
        <v>40</v>
      </c>
      <c r="L660" s="33">
        <v>227</v>
      </c>
      <c r="M660" s="33">
        <v>114</v>
      </c>
      <c r="N660" s="33">
        <v>155</v>
      </c>
      <c r="O660" s="33">
        <v>462</v>
      </c>
      <c r="P660" s="33">
        <v>6</v>
      </c>
      <c r="Q660" s="33">
        <v>47</v>
      </c>
      <c r="R660" s="33" t="str">
        <f t="shared" si="81"/>
        <v>2.Middle age</v>
      </c>
      <c r="S660" s="33" t="s">
        <v>41</v>
      </c>
      <c r="T660" s="33">
        <v>53063.66</v>
      </c>
      <c r="U660" s="33" t="s">
        <v>33</v>
      </c>
      <c r="V660" s="33" t="s">
        <v>43</v>
      </c>
      <c r="W660" s="36">
        <v>45415</v>
      </c>
      <c r="X660" s="46">
        <v>0.55347222222222225</v>
      </c>
      <c r="Y660" s="34">
        <f t="shared" si="82"/>
        <v>3</v>
      </c>
      <c r="Z660" s="34">
        <f t="shared" si="83"/>
        <v>3</v>
      </c>
      <c r="AA660" s="33">
        <f t="shared" si="84"/>
        <v>2024</v>
      </c>
      <c r="AB660" s="34">
        <f t="shared" si="85"/>
        <v>13</v>
      </c>
      <c r="AC660" s="34">
        <f t="shared" si="86"/>
        <v>17</v>
      </c>
      <c r="AD660" s="38">
        <f t="shared" si="87"/>
        <v>0</v>
      </c>
    </row>
    <row r="661" spans="1:30" x14ac:dyDescent="0.35">
      <c r="A661" s="39">
        <v>650</v>
      </c>
      <c r="B661" s="40">
        <v>2402</v>
      </c>
      <c r="C661" s="40">
        <v>776</v>
      </c>
      <c r="D661" s="40" t="s">
        <v>39</v>
      </c>
      <c r="E661" s="40" t="s">
        <v>25</v>
      </c>
      <c r="F661" s="40">
        <v>1</v>
      </c>
      <c r="G661" s="41">
        <v>1696.11</v>
      </c>
      <c r="H661" s="41">
        <f t="shared" si="80"/>
        <v>1696.11</v>
      </c>
      <c r="I661" s="42">
        <v>45499.556250000001</v>
      </c>
      <c r="J661" s="40">
        <v>5</v>
      </c>
      <c r="K661" s="40" t="s">
        <v>40</v>
      </c>
      <c r="L661" s="40">
        <v>155</v>
      </c>
      <c r="M661" s="40">
        <v>115</v>
      </c>
      <c r="N661" s="40">
        <v>106</v>
      </c>
      <c r="O661" s="40">
        <v>371</v>
      </c>
      <c r="P661" s="40">
        <v>8</v>
      </c>
      <c r="Q661" s="40">
        <v>68</v>
      </c>
      <c r="R661" s="40" t="str">
        <f t="shared" si="81"/>
        <v xml:space="preserve">3.Senior Citizen </v>
      </c>
      <c r="S661" s="40" t="s">
        <v>46</v>
      </c>
      <c r="T661" s="40">
        <v>114626.48</v>
      </c>
      <c r="U661" s="40" t="s">
        <v>28</v>
      </c>
      <c r="V661" s="40" t="s">
        <v>43</v>
      </c>
      <c r="W661" s="43">
        <v>45499</v>
      </c>
      <c r="X661" s="44">
        <v>0.55625000000000002</v>
      </c>
      <c r="Y661" s="41">
        <f t="shared" si="82"/>
        <v>26</v>
      </c>
      <c r="Z661" s="41">
        <f t="shared" si="83"/>
        <v>26</v>
      </c>
      <c r="AA661" s="40">
        <f t="shared" si="84"/>
        <v>2024</v>
      </c>
      <c r="AB661" s="41">
        <f t="shared" si="85"/>
        <v>13</v>
      </c>
      <c r="AC661" s="41">
        <f t="shared" si="86"/>
        <v>21</v>
      </c>
      <c r="AD661" s="45">
        <f t="shared" si="87"/>
        <v>0</v>
      </c>
    </row>
    <row r="662" spans="1:30" x14ac:dyDescent="0.35">
      <c r="A662" s="32">
        <v>651</v>
      </c>
      <c r="B662" s="33">
        <v>4954</v>
      </c>
      <c r="C662" s="33">
        <v>808</v>
      </c>
      <c r="D662" s="33" t="s">
        <v>52</v>
      </c>
      <c r="E662" s="33" t="s">
        <v>25</v>
      </c>
      <c r="F662" s="33">
        <v>1</v>
      </c>
      <c r="G662" s="34">
        <v>670.67</v>
      </c>
      <c r="H662" s="34">
        <f t="shared" si="80"/>
        <v>670.67</v>
      </c>
      <c r="I662" s="35">
        <v>45476.251388888886</v>
      </c>
      <c r="J662" s="33">
        <v>12</v>
      </c>
      <c r="K662" s="33" t="s">
        <v>40</v>
      </c>
      <c r="L662" s="33">
        <v>442</v>
      </c>
      <c r="M662" s="33">
        <v>65</v>
      </c>
      <c r="N662" s="33">
        <v>166</v>
      </c>
      <c r="O662" s="33">
        <v>400</v>
      </c>
      <c r="P662" s="33">
        <v>8</v>
      </c>
      <c r="Q662" s="33">
        <v>36</v>
      </c>
      <c r="R662" s="33" t="str">
        <f t="shared" si="81"/>
        <v>2.Middle age</v>
      </c>
      <c r="S662" s="33" t="s">
        <v>46</v>
      </c>
      <c r="T662" s="33">
        <v>76423.55</v>
      </c>
      <c r="U662" s="33" t="s">
        <v>28</v>
      </c>
      <c r="V662" s="33" t="s">
        <v>50</v>
      </c>
      <c r="W662" s="36">
        <v>45476</v>
      </c>
      <c r="X662" s="46">
        <v>0.25138888888888888</v>
      </c>
      <c r="Y662" s="34">
        <f t="shared" si="82"/>
        <v>3</v>
      </c>
      <c r="Z662" s="34">
        <f t="shared" si="83"/>
        <v>3</v>
      </c>
      <c r="AA662" s="33">
        <f t="shared" si="84"/>
        <v>2024</v>
      </c>
      <c r="AB662" s="34">
        <f t="shared" si="85"/>
        <v>6</v>
      </c>
      <c r="AC662" s="34">
        <f t="shared" si="86"/>
        <v>2</v>
      </c>
      <c r="AD662" s="38">
        <f t="shared" si="87"/>
        <v>0</v>
      </c>
    </row>
    <row r="663" spans="1:30" x14ac:dyDescent="0.35">
      <c r="A663" s="39">
        <v>652</v>
      </c>
      <c r="B663" s="40">
        <v>7658</v>
      </c>
      <c r="C663" s="40">
        <v>816</v>
      </c>
      <c r="D663" s="40" t="s">
        <v>24</v>
      </c>
      <c r="E663" s="40" t="s">
        <v>25</v>
      </c>
      <c r="F663" s="40">
        <v>3</v>
      </c>
      <c r="G663" s="41">
        <v>1368.43</v>
      </c>
      <c r="H663" s="41">
        <f t="shared" si="80"/>
        <v>4105.29</v>
      </c>
      <c r="I663" s="42">
        <v>45426.069444444445</v>
      </c>
      <c r="J663" s="40">
        <v>17</v>
      </c>
      <c r="K663" s="40" t="s">
        <v>40</v>
      </c>
      <c r="L663" s="40">
        <v>355</v>
      </c>
      <c r="M663" s="40">
        <v>124</v>
      </c>
      <c r="N663" s="40">
        <v>129</v>
      </c>
      <c r="O663" s="40">
        <v>262</v>
      </c>
      <c r="P663" s="40">
        <v>2</v>
      </c>
      <c r="Q663" s="40">
        <v>52</v>
      </c>
      <c r="R663" s="40" t="str">
        <f t="shared" si="81"/>
        <v>2.Middle age</v>
      </c>
      <c r="S663" s="40" t="s">
        <v>46</v>
      </c>
      <c r="T663" s="40">
        <v>90618</v>
      </c>
      <c r="U663" s="40" t="s">
        <v>37</v>
      </c>
      <c r="V663" s="40" t="s">
        <v>34</v>
      </c>
      <c r="W663" s="43">
        <v>45426</v>
      </c>
      <c r="X663" s="44">
        <v>6.9444444444444448E-2</v>
      </c>
      <c r="Y663" s="41">
        <f t="shared" si="82"/>
        <v>14</v>
      </c>
      <c r="Z663" s="41">
        <f t="shared" si="83"/>
        <v>14</v>
      </c>
      <c r="AA663" s="40">
        <f t="shared" si="84"/>
        <v>2024</v>
      </c>
      <c r="AB663" s="41">
        <f t="shared" si="85"/>
        <v>1</v>
      </c>
      <c r="AC663" s="41">
        <f t="shared" si="86"/>
        <v>40</v>
      </c>
      <c r="AD663" s="45">
        <f t="shared" si="87"/>
        <v>0</v>
      </c>
    </row>
    <row r="664" spans="1:30" x14ac:dyDescent="0.35">
      <c r="A664" s="32">
        <v>653</v>
      </c>
      <c r="B664" s="33">
        <v>9004</v>
      </c>
      <c r="C664" s="33">
        <v>709</v>
      </c>
      <c r="D664" s="33" t="s">
        <v>38</v>
      </c>
      <c r="E664" s="33" t="s">
        <v>47</v>
      </c>
      <c r="F664" s="33">
        <v>3</v>
      </c>
      <c r="G664" s="34">
        <v>113.83</v>
      </c>
      <c r="H664" s="34">
        <f t="shared" si="80"/>
        <v>341.49</v>
      </c>
      <c r="I664" s="35">
        <v>45519.878472222219</v>
      </c>
      <c r="J664" s="33">
        <v>12</v>
      </c>
      <c r="K664" s="33" t="s">
        <v>36</v>
      </c>
      <c r="L664" s="33">
        <v>195</v>
      </c>
      <c r="M664" s="33">
        <v>131</v>
      </c>
      <c r="N664" s="33">
        <v>197</v>
      </c>
      <c r="O664" s="33">
        <v>296</v>
      </c>
      <c r="P664" s="33">
        <v>4</v>
      </c>
      <c r="Q664" s="33">
        <v>64</v>
      </c>
      <c r="R664" s="33" t="str">
        <f t="shared" si="81"/>
        <v xml:space="preserve">3.Senior Citizen </v>
      </c>
      <c r="S664" s="33" t="s">
        <v>46</v>
      </c>
      <c r="T664" s="33">
        <v>51737.83</v>
      </c>
      <c r="U664" s="33" t="s">
        <v>37</v>
      </c>
      <c r="V664" s="33" t="s">
        <v>43</v>
      </c>
      <c r="W664" s="36">
        <v>45519</v>
      </c>
      <c r="X664" s="37">
        <v>0.87847222222222221</v>
      </c>
      <c r="Y664" s="34">
        <f t="shared" si="82"/>
        <v>15</v>
      </c>
      <c r="Z664" s="34">
        <f t="shared" si="83"/>
        <v>15</v>
      </c>
      <c r="AA664" s="33">
        <f t="shared" si="84"/>
        <v>2024</v>
      </c>
      <c r="AB664" s="34">
        <f t="shared" si="85"/>
        <v>21</v>
      </c>
      <c r="AC664" s="34">
        <f t="shared" si="86"/>
        <v>5</v>
      </c>
      <c r="AD664" s="38">
        <f t="shared" si="87"/>
        <v>0</v>
      </c>
    </row>
    <row r="665" spans="1:30" x14ac:dyDescent="0.35">
      <c r="A665" s="39">
        <v>654</v>
      </c>
      <c r="B665" s="40">
        <v>4937</v>
      </c>
      <c r="C665" s="40">
        <v>686</v>
      </c>
      <c r="D665" s="40" t="s">
        <v>39</v>
      </c>
      <c r="E665" s="40" t="s">
        <v>25</v>
      </c>
      <c r="F665" s="40">
        <v>5</v>
      </c>
      <c r="G665" s="41">
        <v>297.61</v>
      </c>
      <c r="H665" s="41">
        <f t="shared" si="80"/>
        <v>1488.0500000000002</v>
      </c>
      <c r="I665" s="42">
        <v>45476.135416666664</v>
      </c>
      <c r="J665" s="40">
        <v>14</v>
      </c>
      <c r="K665" s="40" t="s">
        <v>36</v>
      </c>
      <c r="L665" s="40">
        <v>105</v>
      </c>
      <c r="M665" s="40">
        <v>87</v>
      </c>
      <c r="N665" s="40">
        <v>188</v>
      </c>
      <c r="O665" s="40">
        <v>376</v>
      </c>
      <c r="P665" s="40">
        <v>8</v>
      </c>
      <c r="Q665" s="40">
        <v>45</v>
      </c>
      <c r="R665" s="40" t="str">
        <f t="shared" si="81"/>
        <v>2.Middle age</v>
      </c>
      <c r="S665" s="40" t="s">
        <v>41</v>
      </c>
      <c r="T665" s="40">
        <v>58443.37</v>
      </c>
      <c r="U665" s="40" t="s">
        <v>37</v>
      </c>
      <c r="V665" s="40" t="s">
        <v>29</v>
      </c>
      <c r="W665" s="43">
        <v>45476</v>
      </c>
      <c r="X665" s="47">
        <v>0.13541666666666666</v>
      </c>
      <c r="Y665" s="41">
        <f t="shared" si="82"/>
        <v>3</v>
      </c>
      <c r="Z665" s="41">
        <f t="shared" si="83"/>
        <v>3</v>
      </c>
      <c r="AA665" s="40">
        <f t="shared" si="84"/>
        <v>2024</v>
      </c>
      <c r="AB665" s="41">
        <f t="shared" si="85"/>
        <v>3</v>
      </c>
      <c r="AC665" s="41">
        <f t="shared" si="86"/>
        <v>15</v>
      </c>
      <c r="AD665" s="45">
        <f t="shared" si="87"/>
        <v>0</v>
      </c>
    </row>
    <row r="666" spans="1:30" x14ac:dyDescent="0.35">
      <c r="A666" s="32">
        <v>655</v>
      </c>
      <c r="B666" s="33">
        <v>8800</v>
      </c>
      <c r="C666" s="33">
        <v>906</v>
      </c>
      <c r="D666" s="33" t="s">
        <v>49</v>
      </c>
      <c r="E666" s="33" t="s">
        <v>47</v>
      </c>
      <c r="F666" s="33">
        <v>4</v>
      </c>
      <c r="G666" s="34">
        <v>232.55</v>
      </c>
      <c r="H666" s="34">
        <f t="shared" si="80"/>
        <v>930.2</v>
      </c>
      <c r="I666" s="35">
        <v>45313.131249999999</v>
      </c>
      <c r="J666" s="33">
        <v>11</v>
      </c>
      <c r="K666" s="33" t="s">
        <v>26</v>
      </c>
      <c r="L666" s="33">
        <v>383</v>
      </c>
      <c r="M666" s="33">
        <v>147</v>
      </c>
      <c r="N666" s="33">
        <v>133</v>
      </c>
      <c r="O666" s="33">
        <v>359</v>
      </c>
      <c r="P666" s="33">
        <v>2</v>
      </c>
      <c r="Q666" s="33">
        <v>41</v>
      </c>
      <c r="R666" s="33" t="str">
        <f t="shared" si="81"/>
        <v>2.Middle age</v>
      </c>
      <c r="S666" s="33" t="s">
        <v>27</v>
      </c>
      <c r="T666" s="33">
        <v>99255.88</v>
      </c>
      <c r="U666" s="33" t="s">
        <v>42</v>
      </c>
      <c r="V666" s="33" t="s">
        <v>34</v>
      </c>
      <c r="W666" s="36">
        <v>45313</v>
      </c>
      <c r="X666" s="37">
        <v>0.13125000000000001</v>
      </c>
      <c r="Y666" s="34">
        <f t="shared" si="82"/>
        <v>22</v>
      </c>
      <c r="Z666" s="34">
        <f t="shared" si="83"/>
        <v>22</v>
      </c>
      <c r="AA666" s="33">
        <f t="shared" si="84"/>
        <v>2024</v>
      </c>
      <c r="AB666" s="34">
        <f t="shared" si="85"/>
        <v>3</v>
      </c>
      <c r="AC666" s="34">
        <f t="shared" si="86"/>
        <v>9</v>
      </c>
      <c r="AD666" s="38">
        <f t="shared" si="87"/>
        <v>0</v>
      </c>
    </row>
    <row r="667" spans="1:30" x14ac:dyDescent="0.35">
      <c r="A667" s="39">
        <v>656</v>
      </c>
      <c r="B667" s="40">
        <v>9041</v>
      </c>
      <c r="C667" s="40">
        <v>675</v>
      </c>
      <c r="D667" s="40" t="s">
        <v>51</v>
      </c>
      <c r="E667" s="40" t="s">
        <v>25</v>
      </c>
      <c r="F667" s="40">
        <v>3</v>
      </c>
      <c r="G667" s="41">
        <v>982.96</v>
      </c>
      <c r="H667" s="41">
        <f t="shared" si="80"/>
        <v>2948.88</v>
      </c>
      <c r="I667" s="42">
        <v>45418.511805555558</v>
      </c>
      <c r="J667" s="40">
        <v>7</v>
      </c>
      <c r="K667" s="40" t="s">
        <v>32</v>
      </c>
      <c r="L667" s="40">
        <v>406</v>
      </c>
      <c r="M667" s="40">
        <v>99</v>
      </c>
      <c r="N667" s="40">
        <v>216</v>
      </c>
      <c r="O667" s="40">
        <v>305</v>
      </c>
      <c r="P667" s="40">
        <v>6</v>
      </c>
      <c r="Q667" s="40">
        <v>56</v>
      </c>
      <c r="R667" s="40" t="str">
        <f t="shared" si="81"/>
        <v>2.Middle age</v>
      </c>
      <c r="S667" s="40" t="s">
        <v>27</v>
      </c>
      <c r="T667" s="40">
        <v>107877.95</v>
      </c>
      <c r="U667" s="40" t="s">
        <v>42</v>
      </c>
      <c r="V667" s="40" t="s">
        <v>34</v>
      </c>
      <c r="W667" s="43">
        <v>45418</v>
      </c>
      <c r="X667" s="47">
        <v>0.51180555555555551</v>
      </c>
      <c r="Y667" s="41">
        <f t="shared" si="82"/>
        <v>6</v>
      </c>
      <c r="Z667" s="41">
        <f t="shared" si="83"/>
        <v>6</v>
      </c>
      <c r="AA667" s="40">
        <f t="shared" si="84"/>
        <v>2024</v>
      </c>
      <c r="AB667" s="41">
        <f t="shared" si="85"/>
        <v>12</v>
      </c>
      <c r="AC667" s="41">
        <f t="shared" si="86"/>
        <v>17</v>
      </c>
      <c r="AD667" s="45">
        <f t="shared" si="87"/>
        <v>0</v>
      </c>
    </row>
    <row r="668" spans="1:30" x14ac:dyDescent="0.35">
      <c r="A668" s="32">
        <v>657</v>
      </c>
      <c r="B668" s="33">
        <v>8342</v>
      </c>
      <c r="C668" s="33">
        <v>281</v>
      </c>
      <c r="D668" s="33" t="s">
        <v>31</v>
      </c>
      <c r="E668" s="33" t="s">
        <v>47</v>
      </c>
      <c r="F668" s="33">
        <v>4</v>
      </c>
      <c r="G668" s="34">
        <v>1226.83</v>
      </c>
      <c r="H668" s="34">
        <f t="shared" si="80"/>
        <v>4907.32</v>
      </c>
      <c r="I668" s="35">
        <v>45367.320833333331</v>
      </c>
      <c r="J668" s="33">
        <v>8</v>
      </c>
      <c r="K668" s="33" t="s">
        <v>36</v>
      </c>
      <c r="L668" s="33">
        <v>166</v>
      </c>
      <c r="M668" s="33">
        <v>118</v>
      </c>
      <c r="N668" s="33">
        <v>142</v>
      </c>
      <c r="O668" s="33">
        <v>228</v>
      </c>
      <c r="P668" s="33">
        <v>4</v>
      </c>
      <c r="Q668" s="33">
        <v>46</v>
      </c>
      <c r="R668" s="33" t="str">
        <f t="shared" si="81"/>
        <v>2.Middle age</v>
      </c>
      <c r="S668" s="33" t="s">
        <v>41</v>
      </c>
      <c r="T668" s="33">
        <v>29848.38</v>
      </c>
      <c r="U668" s="33" t="s">
        <v>42</v>
      </c>
      <c r="V668" s="33" t="s">
        <v>43</v>
      </c>
      <c r="W668" s="36">
        <v>45367</v>
      </c>
      <c r="X668" s="37">
        <v>0.32083333333333336</v>
      </c>
      <c r="Y668" s="34">
        <f t="shared" si="82"/>
        <v>16</v>
      </c>
      <c r="Z668" s="34">
        <f t="shared" si="83"/>
        <v>16</v>
      </c>
      <c r="AA668" s="33">
        <f t="shared" si="84"/>
        <v>2024</v>
      </c>
      <c r="AB668" s="34">
        <f t="shared" si="85"/>
        <v>7</v>
      </c>
      <c r="AC668" s="34">
        <f t="shared" si="86"/>
        <v>42</v>
      </c>
      <c r="AD668" s="38">
        <f t="shared" si="87"/>
        <v>0</v>
      </c>
    </row>
    <row r="669" spans="1:30" x14ac:dyDescent="0.35">
      <c r="A669" s="39">
        <v>658</v>
      </c>
      <c r="B669" s="40">
        <v>1282</v>
      </c>
      <c r="C669" s="40">
        <v>566</v>
      </c>
      <c r="D669" s="40" t="s">
        <v>44</v>
      </c>
      <c r="E669" s="40" t="s">
        <v>25</v>
      </c>
      <c r="F669" s="40">
        <v>1</v>
      </c>
      <c r="G669" s="41">
        <v>1760.49</v>
      </c>
      <c r="H669" s="41">
        <f t="shared" si="80"/>
        <v>1760.49</v>
      </c>
      <c r="I669" s="42">
        <v>45402.79583333333</v>
      </c>
      <c r="J669" s="40">
        <v>16</v>
      </c>
      <c r="K669" s="40" t="s">
        <v>36</v>
      </c>
      <c r="L669" s="40">
        <v>65</v>
      </c>
      <c r="M669" s="40">
        <v>107</v>
      </c>
      <c r="N669" s="40">
        <v>201</v>
      </c>
      <c r="O669" s="40">
        <v>419</v>
      </c>
      <c r="P669" s="40">
        <v>5</v>
      </c>
      <c r="Q669" s="40">
        <v>46</v>
      </c>
      <c r="R669" s="40" t="str">
        <f t="shared" si="81"/>
        <v>2.Middle age</v>
      </c>
      <c r="S669" s="40" t="s">
        <v>46</v>
      </c>
      <c r="T669" s="40">
        <v>86182.01</v>
      </c>
      <c r="U669" s="40" t="s">
        <v>33</v>
      </c>
      <c r="V669" s="40" t="s">
        <v>43</v>
      </c>
      <c r="W669" s="43">
        <v>45402</v>
      </c>
      <c r="X669" s="44">
        <v>0.79583333333333328</v>
      </c>
      <c r="Y669" s="41">
        <f t="shared" si="82"/>
        <v>20</v>
      </c>
      <c r="Z669" s="41">
        <f t="shared" si="83"/>
        <v>20</v>
      </c>
      <c r="AA669" s="40">
        <f t="shared" si="84"/>
        <v>2024</v>
      </c>
      <c r="AB669" s="41">
        <f t="shared" si="85"/>
        <v>19</v>
      </c>
      <c r="AC669" s="41">
        <f t="shared" si="86"/>
        <v>6</v>
      </c>
      <c r="AD669" s="45">
        <f t="shared" si="87"/>
        <v>0</v>
      </c>
    </row>
    <row r="670" spans="1:30" x14ac:dyDescent="0.35">
      <c r="A670" s="32">
        <v>659</v>
      </c>
      <c r="B670" s="33">
        <v>2524</v>
      </c>
      <c r="C670" s="33">
        <v>867</v>
      </c>
      <c r="D670" s="33" t="s">
        <v>52</v>
      </c>
      <c r="E670" s="33" t="s">
        <v>47</v>
      </c>
      <c r="F670" s="33">
        <v>2</v>
      </c>
      <c r="G670" s="34">
        <v>484.16</v>
      </c>
      <c r="H670" s="34">
        <f t="shared" si="80"/>
        <v>968.32</v>
      </c>
      <c r="I670" s="35">
        <v>45483.76666666667</v>
      </c>
      <c r="J670" s="33">
        <v>16</v>
      </c>
      <c r="K670" s="33" t="s">
        <v>45</v>
      </c>
      <c r="L670" s="33">
        <v>349</v>
      </c>
      <c r="M670" s="33">
        <v>131</v>
      </c>
      <c r="N670" s="33">
        <v>122</v>
      </c>
      <c r="O670" s="33">
        <v>394</v>
      </c>
      <c r="P670" s="33">
        <v>3</v>
      </c>
      <c r="Q670" s="33">
        <v>60</v>
      </c>
      <c r="R670" s="33" t="str">
        <f t="shared" si="81"/>
        <v xml:space="preserve">3.Senior Citizen </v>
      </c>
      <c r="S670" s="33" t="s">
        <v>27</v>
      </c>
      <c r="T670" s="33">
        <v>98183.24</v>
      </c>
      <c r="U670" s="33" t="s">
        <v>33</v>
      </c>
      <c r="V670" s="33" t="s">
        <v>29</v>
      </c>
      <c r="W670" s="36">
        <v>45483</v>
      </c>
      <c r="X670" s="46">
        <v>0.76666666666666672</v>
      </c>
      <c r="Y670" s="34">
        <f t="shared" si="82"/>
        <v>10</v>
      </c>
      <c r="Z670" s="34">
        <f t="shared" si="83"/>
        <v>10</v>
      </c>
      <c r="AA670" s="33">
        <f t="shared" si="84"/>
        <v>2024</v>
      </c>
      <c r="AB670" s="34">
        <f t="shared" si="85"/>
        <v>18</v>
      </c>
      <c r="AC670" s="34">
        <f t="shared" si="86"/>
        <v>24</v>
      </c>
      <c r="AD670" s="38">
        <f t="shared" si="87"/>
        <v>0</v>
      </c>
    </row>
    <row r="671" spans="1:30" x14ac:dyDescent="0.35">
      <c r="A671" s="39">
        <v>660</v>
      </c>
      <c r="B671" s="40">
        <v>5820</v>
      </c>
      <c r="C671" s="40">
        <v>692</v>
      </c>
      <c r="D671" s="40" t="s">
        <v>52</v>
      </c>
      <c r="E671" s="40" t="s">
        <v>25</v>
      </c>
      <c r="F671" s="40">
        <v>5</v>
      </c>
      <c r="G671" s="41">
        <v>584</v>
      </c>
      <c r="H671" s="41">
        <f t="shared" si="80"/>
        <v>2920</v>
      </c>
      <c r="I671" s="42">
        <v>45481.484722222223</v>
      </c>
      <c r="J671" s="40">
        <v>16</v>
      </c>
      <c r="K671" s="40" t="s">
        <v>32</v>
      </c>
      <c r="L671" s="40">
        <v>371</v>
      </c>
      <c r="M671" s="40">
        <v>140</v>
      </c>
      <c r="N671" s="40">
        <v>241</v>
      </c>
      <c r="O671" s="40">
        <v>211</v>
      </c>
      <c r="P671" s="40">
        <v>8</v>
      </c>
      <c r="Q671" s="40">
        <v>38</v>
      </c>
      <c r="R671" s="40" t="str">
        <f t="shared" si="81"/>
        <v>2.Middle age</v>
      </c>
      <c r="S671" s="40" t="s">
        <v>46</v>
      </c>
      <c r="T671" s="40">
        <v>46808.4</v>
      </c>
      <c r="U671" s="40" t="s">
        <v>33</v>
      </c>
      <c r="V671" s="40" t="s">
        <v>34</v>
      </c>
      <c r="W671" s="43">
        <v>45481</v>
      </c>
      <c r="X671" s="47">
        <v>0.48472222222222222</v>
      </c>
      <c r="Y671" s="41">
        <f t="shared" si="82"/>
        <v>8</v>
      </c>
      <c r="Z671" s="41">
        <f t="shared" si="83"/>
        <v>8</v>
      </c>
      <c r="AA671" s="40">
        <f t="shared" si="84"/>
        <v>2024</v>
      </c>
      <c r="AB671" s="41">
        <f t="shared" si="85"/>
        <v>11</v>
      </c>
      <c r="AC671" s="41">
        <f t="shared" si="86"/>
        <v>38</v>
      </c>
      <c r="AD671" s="45">
        <f t="shared" si="87"/>
        <v>0</v>
      </c>
    </row>
    <row r="672" spans="1:30" x14ac:dyDescent="0.35">
      <c r="A672" s="32">
        <v>661</v>
      </c>
      <c r="B672" s="33">
        <v>4630</v>
      </c>
      <c r="C672" s="33">
        <v>468</v>
      </c>
      <c r="D672" s="33" t="s">
        <v>24</v>
      </c>
      <c r="E672" s="33" t="s">
        <v>25</v>
      </c>
      <c r="F672" s="33">
        <v>2</v>
      </c>
      <c r="G672" s="34">
        <v>1653.23</v>
      </c>
      <c r="H672" s="34">
        <f t="shared" si="80"/>
        <v>3306.46</v>
      </c>
      <c r="I672" s="35">
        <v>45495.15625</v>
      </c>
      <c r="J672" s="33">
        <v>8</v>
      </c>
      <c r="K672" s="33" t="s">
        <v>32</v>
      </c>
      <c r="L672" s="33">
        <v>117</v>
      </c>
      <c r="M672" s="33">
        <v>108</v>
      </c>
      <c r="N672" s="33">
        <v>245</v>
      </c>
      <c r="O672" s="33">
        <v>198</v>
      </c>
      <c r="P672" s="33">
        <v>9</v>
      </c>
      <c r="Q672" s="33">
        <v>56</v>
      </c>
      <c r="R672" s="33" t="str">
        <f t="shared" si="81"/>
        <v>2.Middle age</v>
      </c>
      <c r="S672" s="33" t="s">
        <v>41</v>
      </c>
      <c r="T672" s="33">
        <v>21048.17</v>
      </c>
      <c r="U672" s="33" t="s">
        <v>42</v>
      </c>
      <c r="V672" s="33" t="s">
        <v>34</v>
      </c>
      <c r="W672" s="36">
        <v>45495</v>
      </c>
      <c r="X672" s="37">
        <v>0.15625</v>
      </c>
      <c r="Y672" s="34">
        <f t="shared" si="82"/>
        <v>22</v>
      </c>
      <c r="Z672" s="34">
        <f t="shared" si="83"/>
        <v>22</v>
      </c>
      <c r="AA672" s="33">
        <f t="shared" si="84"/>
        <v>2024</v>
      </c>
      <c r="AB672" s="34">
        <f t="shared" si="85"/>
        <v>3</v>
      </c>
      <c r="AC672" s="34">
        <f t="shared" si="86"/>
        <v>45</v>
      </c>
      <c r="AD672" s="38">
        <f t="shared" si="87"/>
        <v>0</v>
      </c>
    </row>
    <row r="673" spans="1:30" x14ac:dyDescent="0.35">
      <c r="A673" s="39">
        <v>662</v>
      </c>
      <c r="B673" s="40">
        <v>7625</v>
      </c>
      <c r="C673" s="40">
        <v>136</v>
      </c>
      <c r="D673" s="40" t="s">
        <v>31</v>
      </c>
      <c r="E673" s="40" t="s">
        <v>25</v>
      </c>
      <c r="F673" s="40">
        <v>5</v>
      </c>
      <c r="G673" s="41">
        <v>563.64</v>
      </c>
      <c r="H673" s="41">
        <f t="shared" si="80"/>
        <v>2818.2</v>
      </c>
      <c r="I673" s="42">
        <v>45313.771527777775</v>
      </c>
      <c r="J673" s="40">
        <v>1</v>
      </c>
      <c r="K673" s="40" t="s">
        <v>26</v>
      </c>
      <c r="L673" s="40">
        <v>402</v>
      </c>
      <c r="M673" s="40">
        <v>146</v>
      </c>
      <c r="N673" s="40">
        <v>126</v>
      </c>
      <c r="O673" s="40">
        <v>442</v>
      </c>
      <c r="P673" s="40">
        <v>10</v>
      </c>
      <c r="Q673" s="40">
        <v>47</v>
      </c>
      <c r="R673" s="40" t="str">
        <f t="shared" si="81"/>
        <v>2.Middle age</v>
      </c>
      <c r="S673" s="40" t="s">
        <v>41</v>
      </c>
      <c r="T673" s="40">
        <v>71902.14</v>
      </c>
      <c r="U673" s="40" t="s">
        <v>37</v>
      </c>
      <c r="V673" s="40" t="s">
        <v>29</v>
      </c>
      <c r="W673" s="43">
        <v>45313</v>
      </c>
      <c r="X673" s="44">
        <v>0.77152777777777781</v>
      </c>
      <c r="Y673" s="41">
        <f t="shared" si="82"/>
        <v>22</v>
      </c>
      <c r="Z673" s="41">
        <f t="shared" si="83"/>
        <v>22</v>
      </c>
      <c r="AA673" s="40">
        <f t="shared" si="84"/>
        <v>2024</v>
      </c>
      <c r="AB673" s="41">
        <f t="shared" si="85"/>
        <v>18</v>
      </c>
      <c r="AC673" s="41">
        <f t="shared" si="86"/>
        <v>31</v>
      </c>
      <c r="AD673" s="45">
        <f t="shared" si="87"/>
        <v>0</v>
      </c>
    </row>
    <row r="674" spans="1:30" x14ac:dyDescent="0.35">
      <c r="A674" s="32">
        <v>663</v>
      </c>
      <c r="B674" s="33">
        <v>4986</v>
      </c>
      <c r="C674" s="33">
        <v>195</v>
      </c>
      <c r="D674" s="33" t="s">
        <v>39</v>
      </c>
      <c r="E674" s="33" t="s">
        <v>47</v>
      </c>
      <c r="F674" s="33">
        <v>1</v>
      </c>
      <c r="G674" s="34">
        <v>656.8</v>
      </c>
      <c r="H674" s="34">
        <f t="shared" si="80"/>
        <v>656.8</v>
      </c>
      <c r="I674" s="35">
        <v>45343.001388888886</v>
      </c>
      <c r="J674" s="33">
        <v>7</v>
      </c>
      <c r="K674" s="33" t="s">
        <v>40</v>
      </c>
      <c r="L674" s="33">
        <v>174</v>
      </c>
      <c r="M674" s="33">
        <v>87</v>
      </c>
      <c r="N674" s="33">
        <v>102</v>
      </c>
      <c r="O674" s="33">
        <v>399</v>
      </c>
      <c r="P674" s="33">
        <v>4</v>
      </c>
      <c r="Q674" s="33">
        <v>49</v>
      </c>
      <c r="R674" s="33" t="str">
        <f t="shared" si="81"/>
        <v>2.Middle age</v>
      </c>
      <c r="S674" s="33" t="s">
        <v>41</v>
      </c>
      <c r="T674" s="33">
        <v>92634.18</v>
      </c>
      <c r="U674" s="33" t="s">
        <v>28</v>
      </c>
      <c r="V674" s="33" t="s">
        <v>43</v>
      </c>
      <c r="W674" s="36">
        <v>45343</v>
      </c>
      <c r="X674" s="37">
        <v>1.3888888888888889E-3</v>
      </c>
      <c r="Y674" s="34">
        <f t="shared" si="82"/>
        <v>21</v>
      </c>
      <c r="Z674" s="34">
        <f t="shared" si="83"/>
        <v>21</v>
      </c>
      <c r="AA674" s="33">
        <f t="shared" si="84"/>
        <v>2024</v>
      </c>
      <c r="AB674" s="34">
        <f t="shared" si="85"/>
        <v>0</v>
      </c>
      <c r="AC674" s="34">
        <f t="shared" si="86"/>
        <v>2</v>
      </c>
      <c r="AD674" s="38">
        <f t="shared" si="87"/>
        <v>0</v>
      </c>
    </row>
    <row r="675" spans="1:30" x14ac:dyDescent="0.35">
      <c r="A675" s="39">
        <v>664</v>
      </c>
      <c r="B675" s="40">
        <v>6016</v>
      </c>
      <c r="C675" s="40">
        <v>886</v>
      </c>
      <c r="D675" s="40" t="s">
        <v>44</v>
      </c>
      <c r="E675" s="40" t="s">
        <v>47</v>
      </c>
      <c r="F675" s="40">
        <v>1</v>
      </c>
      <c r="G675" s="41">
        <v>1964.62</v>
      </c>
      <c r="H675" s="41">
        <f t="shared" si="80"/>
        <v>1964.62</v>
      </c>
      <c r="I675" s="42">
        <v>45467.480555555558</v>
      </c>
      <c r="J675" s="40">
        <v>4</v>
      </c>
      <c r="K675" s="40" t="s">
        <v>32</v>
      </c>
      <c r="L675" s="40">
        <v>429</v>
      </c>
      <c r="M675" s="40">
        <v>124</v>
      </c>
      <c r="N675" s="40">
        <v>247</v>
      </c>
      <c r="O675" s="40">
        <v>330</v>
      </c>
      <c r="P675" s="40">
        <v>3</v>
      </c>
      <c r="Q675" s="40">
        <v>45</v>
      </c>
      <c r="R675" s="40" t="str">
        <f t="shared" si="81"/>
        <v>2.Middle age</v>
      </c>
      <c r="S675" s="40" t="s">
        <v>27</v>
      </c>
      <c r="T675" s="40">
        <v>71772.820000000007</v>
      </c>
      <c r="U675" s="40" t="s">
        <v>33</v>
      </c>
      <c r="V675" s="40" t="s">
        <v>29</v>
      </c>
      <c r="W675" s="43">
        <v>45467</v>
      </c>
      <c r="X675" s="44">
        <v>0.48055555555555557</v>
      </c>
      <c r="Y675" s="41">
        <f t="shared" si="82"/>
        <v>24</v>
      </c>
      <c r="Z675" s="41">
        <f t="shared" si="83"/>
        <v>24</v>
      </c>
      <c r="AA675" s="40">
        <f t="shared" si="84"/>
        <v>2024</v>
      </c>
      <c r="AB675" s="41">
        <f t="shared" si="85"/>
        <v>11</v>
      </c>
      <c r="AC675" s="41">
        <f t="shared" si="86"/>
        <v>32</v>
      </c>
      <c r="AD675" s="45">
        <f t="shared" si="87"/>
        <v>0</v>
      </c>
    </row>
    <row r="676" spans="1:30" x14ac:dyDescent="0.35">
      <c r="A676" s="32">
        <v>665</v>
      </c>
      <c r="B676" s="33">
        <v>7046</v>
      </c>
      <c r="C676" s="33">
        <v>406</v>
      </c>
      <c r="D676" s="33" t="s">
        <v>39</v>
      </c>
      <c r="E676" s="33" t="s">
        <v>47</v>
      </c>
      <c r="F676" s="33">
        <v>2</v>
      </c>
      <c r="G676" s="34">
        <v>1097.92</v>
      </c>
      <c r="H676" s="34">
        <f t="shared" si="80"/>
        <v>2195.84</v>
      </c>
      <c r="I676" s="35">
        <v>45365.231944444444</v>
      </c>
      <c r="J676" s="33">
        <v>13</v>
      </c>
      <c r="K676" s="33" t="s">
        <v>36</v>
      </c>
      <c r="L676" s="33">
        <v>211</v>
      </c>
      <c r="M676" s="33">
        <v>137</v>
      </c>
      <c r="N676" s="33">
        <v>188</v>
      </c>
      <c r="O676" s="33">
        <v>240</v>
      </c>
      <c r="P676" s="33">
        <v>9</v>
      </c>
      <c r="Q676" s="33">
        <v>48</v>
      </c>
      <c r="R676" s="33" t="str">
        <f t="shared" si="81"/>
        <v>2.Middle age</v>
      </c>
      <c r="S676" s="33" t="s">
        <v>41</v>
      </c>
      <c r="T676" s="33">
        <v>100810.22</v>
      </c>
      <c r="U676" s="33" t="s">
        <v>37</v>
      </c>
      <c r="V676" s="33" t="s">
        <v>43</v>
      </c>
      <c r="W676" s="36">
        <v>45365</v>
      </c>
      <c r="X676" s="37">
        <v>0.23194444444444445</v>
      </c>
      <c r="Y676" s="34">
        <f t="shared" si="82"/>
        <v>14</v>
      </c>
      <c r="Z676" s="34">
        <f t="shared" si="83"/>
        <v>14</v>
      </c>
      <c r="AA676" s="33">
        <f t="shared" si="84"/>
        <v>2024</v>
      </c>
      <c r="AB676" s="34">
        <f t="shared" si="85"/>
        <v>5</v>
      </c>
      <c r="AC676" s="34">
        <f t="shared" si="86"/>
        <v>34</v>
      </c>
      <c r="AD676" s="38">
        <f t="shared" si="87"/>
        <v>0</v>
      </c>
    </row>
    <row r="677" spans="1:30" x14ac:dyDescent="0.35">
      <c r="A677" s="39">
        <v>666</v>
      </c>
      <c r="B677" s="40">
        <v>8753</v>
      </c>
      <c r="C677" s="40">
        <v>430</v>
      </c>
      <c r="D677" s="40" t="s">
        <v>44</v>
      </c>
      <c r="E677" s="40" t="s">
        <v>47</v>
      </c>
      <c r="F677" s="40">
        <v>3</v>
      </c>
      <c r="G677" s="41">
        <v>254.11</v>
      </c>
      <c r="H677" s="41">
        <f t="shared" si="80"/>
        <v>762.33</v>
      </c>
      <c r="I677" s="42">
        <v>45507.417361111111</v>
      </c>
      <c r="J677" s="40">
        <v>16</v>
      </c>
      <c r="K677" s="40" t="s">
        <v>26</v>
      </c>
      <c r="L677" s="40">
        <v>41</v>
      </c>
      <c r="M677" s="40">
        <v>69</v>
      </c>
      <c r="N677" s="40">
        <v>157</v>
      </c>
      <c r="O677" s="40">
        <v>280</v>
      </c>
      <c r="P677" s="40">
        <v>8</v>
      </c>
      <c r="Q677" s="40">
        <v>31</v>
      </c>
      <c r="R677" s="40" t="str">
        <f t="shared" si="81"/>
        <v>1.Young age</v>
      </c>
      <c r="S677" s="40" t="s">
        <v>27</v>
      </c>
      <c r="T677" s="40">
        <v>21355.46</v>
      </c>
      <c r="U677" s="40" t="s">
        <v>37</v>
      </c>
      <c r="V677" s="40" t="s">
        <v>34</v>
      </c>
      <c r="W677" s="43">
        <v>45507</v>
      </c>
      <c r="X677" s="47">
        <v>0.41736111111111113</v>
      </c>
      <c r="Y677" s="41">
        <f t="shared" si="82"/>
        <v>3</v>
      </c>
      <c r="Z677" s="41">
        <f t="shared" si="83"/>
        <v>3</v>
      </c>
      <c r="AA677" s="40">
        <f t="shared" si="84"/>
        <v>2024</v>
      </c>
      <c r="AB677" s="41">
        <f t="shared" si="85"/>
        <v>10</v>
      </c>
      <c r="AC677" s="41">
        <f t="shared" si="86"/>
        <v>1</v>
      </c>
      <c r="AD677" s="45">
        <f t="shared" si="87"/>
        <v>0</v>
      </c>
    </row>
    <row r="678" spans="1:30" x14ac:dyDescent="0.35">
      <c r="A678" s="32">
        <v>667</v>
      </c>
      <c r="B678" s="33">
        <v>9698</v>
      </c>
      <c r="C678" s="33">
        <v>477</v>
      </c>
      <c r="D678" s="33" t="s">
        <v>39</v>
      </c>
      <c r="E678" s="33" t="s">
        <v>25</v>
      </c>
      <c r="F678" s="33">
        <v>1</v>
      </c>
      <c r="G678" s="34">
        <v>198.88</v>
      </c>
      <c r="H678" s="34">
        <f t="shared" si="80"/>
        <v>198.88</v>
      </c>
      <c r="I678" s="35">
        <v>45363.723611111112</v>
      </c>
      <c r="J678" s="33">
        <v>18</v>
      </c>
      <c r="K678" s="33" t="s">
        <v>32</v>
      </c>
      <c r="L678" s="33">
        <v>59</v>
      </c>
      <c r="M678" s="33">
        <v>123</v>
      </c>
      <c r="N678" s="33">
        <v>124</v>
      </c>
      <c r="O678" s="33">
        <v>197</v>
      </c>
      <c r="P678" s="33">
        <v>4</v>
      </c>
      <c r="Q678" s="33">
        <v>62</v>
      </c>
      <c r="R678" s="33" t="str">
        <f t="shared" si="81"/>
        <v xml:space="preserve">3.Senior Citizen </v>
      </c>
      <c r="S678" s="33" t="s">
        <v>46</v>
      </c>
      <c r="T678" s="33">
        <v>86310.63</v>
      </c>
      <c r="U678" s="33" t="s">
        <v>28</v>
      </c>
      <c r="V678" s="33" t="s">
        <v>29</v>
      </c>
      <c r="W678" s="36">
        <v>45363</v>
      </c>
      <c r="X678" s="46">
        <v>0.72361111111111109</v>
      </c>
      <c r="Y678" s="34">
        <f t="shared" si="82"/>
        <v>12</v>
      </c>
      <c r="Z678" s="34">
        <f t="shared" si="83"/>
        <v>12</v>
      </c>
      <c r="AA678" s="33">
        <f t="shared" si="84"/>
        <v>2024</v>
      </c>
      <c r="AB678" s="34">
        <f t="shared" si="85"/>
        <v>17</v>
      </c>
      <c r="AC678" s="34">
        <f t="shared" si="86"/>
        <v>22</v>
      </c>
      <c r="AD678" s="38">
        <f t="shared" si="87"/>
        <v>0</v>
      </c>
    </row>
    <row r="679" spans="1:30" x14ac:dyDescent="0.35">
      <c r="A679" s="39">
        <v>668</v>
      </c>
      <c r="B679" s="40">
        <v>6632</v>
      </c>
      <c r="C679" s="40">
        <v>488</v>
      </c>
      <c r="D679" s="40" t="s">
        <v>44</v>
      </c>
      <c r="E679" s="40" t="s">
        <v>25</v>
      </c>
      <c r="F679" s="40">
        <v>2</v>
      </c>
      <c r="G679" s="41">
        <v>174.59</v>
      </c>
      <c r="H679" s="41">
        <f t="shared" si="80"/>
        <v>349.18</v>
      </c>
      <c r="I679" s="42">
        <v>45366.568055555559</v>
      </c>
      <c r="J679" s="40">
        <v>16</v>
      </c>
      <c r="K679" s="40" t="s">
        <v>40</v>
      </c>
      <c r="L679" s="40">
        <v>285</v>
      </c>
      <c r="M679" s="40">
        <v>87</v>
      </c>
      <c r="N679" s="40">
        <v>110</v>
      </c>
      <c r="O679" s="40">
        <v>410</v>
      </c>
      <c r="P679" s="40">
        <v>3</v>
      </c>
      <c r="Q679" s="40">
        <v>60</v>
      </c>
      <c r="R679" s="40" t="str">
        <f t="shared" si="81"/>
        <v xml:space="preserve">3.Senior Citizen </v>
      </c>
      <c r="S679" s="40" t="s">
        <v>41</v>
      </c>
      <c r="T679" s="40">
        <v>47321.03</v>
      </c>
      <c r="U679" s="40" t="s">
        <v>28</v>
      </c>
      <c r="V679" s="40" t="s">
        <v>43</v>
      </c>
      <c r="W679" s="43">
        <v>45366</v>
      </c>
      <c r="X679" s="44">
        <v>0.56805555555555554</v>
      </c>
      <c r="Y679" s="41">
        <f t="shared" si="82"/>
        <v>15</v>
      </c>
      <c r="Z679" s="41">
        <f t="shared" si="83"/>
        <v>15</v>
      </c>
      <c r="AA679" s="40">
        <f t="shared" si="84"/>
        <v>2024</v>
      </c>
      <c r="AB679" s="41">
        <f t="shared" si="85"/>
        <v>13</v>
      </c>
      <c r="AC679" s="41">
        <f t="shared" si="86"/>
        <v>38</v>
      </c>
      <c r="AD679" s="45">
        <f t="shared" si="87"/>
        <v>0</v>
      </c>
    </row>
    <row r="680" spans="1:30" x14ac:dyDescent="0.35">
      <c r="A680" s="32">
        <v>669</v>
      </c>
      <c r="B680" s="33">
        <v>7971</v>
      </c>
      <c r="C680" s="33">
        <v>939</v>
      </c>
      <c r="D680" s="33" t="s">
        <v>52</v>
      </c>
      <c r="E680" s="33" t="s">
        <v>47</v>
      </c>
      <c r="F680" s="33">
        <v>1</v>
      </c>
      <c r="G680" s="34">
        <v>1781.14</v>
      </c>
      <c r="H680" s="34">
        <f t="shared" si="80"/>
        <v>1781.14</v>
      </c>
      <c r="I680" s="35">
        <v>45456.241666666669</v>
      </c>
      <c r="J680" s="33">
        <v>4</v>
      </c>
      <c r="K680" s="33" t="s">
        <v>26</v>
      </c>
      <c r="L680" s="33">
        <v>263</v>
      </c>
      <c r="M680" s="33">
        <v>84</v>
      </c>
      <c r="N680" s="33">
        <v>104</v>
      </c>
      <c r="O680" s="33">
        <v>132</v>
      </c>
      <c r="P680" s="33">
        <v>3</v>
      </c>
      <c r="Q680" s="33">
        <v>68</v>
      </c>
      <c r="R680" s="33" t="str">
        <f t="shared" si="81"/>
        <v xml:space="preserve">3.Senior Citizen </v>
      </c>
      <c r="S680" s="33" t="s">
        <v>41</v>
      </c>
      <c r="T680" s="33">
        <v>35950.39</v>
      </c>
      <c r="U680" s="33" t="s">
        <v>42</v>
      </c>
      <c r="V680" s="33" t="s">
        <v>34</v>
      </c>
      <c r="W680" s="36">
        <v>45456</v>
      </c>
      <c r="X680" s="37">
        <v>0.24166666666666667</v>
      </c>
      <c r="Y680" s="34">
        <f t="shared" si="82"/>
        <v>13</v>
      </c>
      <c r="Z680" s="34">
        <f t="shared" si="83"/>
        <v>13</v>
      </c>
      <c r="AA680" s="33">
        <f t="shared" si="84"/>
        <v>2024</v>
      </c>
      <c r="AB680" s="34">
        <f t="shared" si="85"/>
        <v>5</v>
      </c>
      <c r="AC680" s="34">
        <f t="shared" si="86"/>
        <v>48</v>
      </c>
      <c r="AD680" s="38">
        <f t="shared" si="87"/>
        <v>0</v>
      </c>
    </row>
    <row r="681" spans="1:30" x14ac:dyDescent="0.35">
      <c r="A681" s="39">
        <v>670</v>
      </c>
      <c r="B681" s="40">
        <v>6419</v>
      </c>
      <c r="C681" s="40">
        <v>169</v>
      </c>
      <c r="D681" s="40" t="s">
        <v>31</v>
      </c>
      <c r="E681" s="40" t="s">
        <v>47</v>
      </c>
      <c r="F681" s="40">
        <v>2</v>
      </c>
      <c r="G681" s="41">
        <v>1904.4</v>
      </c>
      <c r="H681" s="41">
        <f t="shared" si="80"/>
        <v>3808.8</v>
      </c>
      <c r="I681" s="42">
        <v>45505.131249999999</v>
      </c>
      <c r="J681" s="40">
        <v>19</v>
      </c>
      <c r="K681" s="40" t="s">
        <v>40</v>
      </c>
      <c r="L681" s="40">
        <v>353</v>
      </c>
      <c r="M681" s="40">
        <v>127</v>
      </c>
      <c r="N681" s="40">
        <v>117</v>
      </c>
      <c r="O681" s="40">
        <v>372</v>
      </c>
      <c r="P681" s="40">
        <v>8</v>
      </c>
      <c r="Q681" s="40">
        <v>69</v>
      </c>
      <c r="R681" s="40" t="str">
        <f t="shared" si="81"/>
        <v xml:space="preserve">3.Senior Citizen </v>
      </c>
      <c r="S681" s="40" t="s">
        <v>27</v>
      </c>
      <c r="T681" s="40">
        <v>98119.52</v>
      </c>
      <c r="U681" s="40" t="s">
        <v>28</v>
      </c>
      <c r="V681" s="40" t="s">
        <v>43</v>
      </c>
      <c r="W681" s="43">
        <v>45505</v>
      </c>
      <c r="X681" s="47">
        <v>0.13125000000000001</v>
      </c>
      <c r="Y681" s="41">
        <f t="shared" si="82"/>
        <v>1</v>
      </c>
      <c r="Z681" s="41">
        <f t="shared" si="83"/>
        <v>1</v>
      </c>
      <c r="AA681" s="40">
        <f t="shared" si="84"/>
        <v>2024</v>
      </c>
      <c r="AB681" s="41">
        <f t="shared" si="85"/>
        <v>3</v>
      </c>
      <c r="AC681" s="41">
        <f t="shared" si="86"/>
        <v>9</v>
      </c>
      <c r="AD681" s="45">
        <f t="shared" si="87"/>
        <v>0</v>
      </c>
    </row>
    <row r="682" spans="1:30" x14ac:dyDescent="0.35">
      <c r="A682" s="32">
        <v>671</v>
      </c>
      <c r="B682" s="33">
        <v>6764</v>
      </c>
      <c r="C682" s="33">
        <v>876</v>
      </c>
      <c r="D682" s="33" t="s">
        <v>52</v>
      </c>
      <c r="E682" s="33" t="s">
        <v>25</v>
      </c>
      <c r="F682" s="33">
        <v>4</v>
      </c>
      <c r="G682" s="34">
        <v>1320.23</v>
      </c>
      <c r="H682" s="34">
        <f t="shared" si="80"/>
        <v>5280.92</v>
      </c>
      <c r="I682" s="35">
        <v>45476.303472222222</v>
      </c>
      <c r="J682" s="33">
        <v>6</v>
      </c>
      <c r="K682" s="33" t="s">
        <v>26</v>
      </c>
      <c r="L682" s="33">
        <v>385</v>
      </c>
      <c r="M682" s="33">
        <v>128</v>
      </c>
      <c r="N682" s="33">
        <v>217</v>
      </c>
      <c r="O682" s="33">
        <v>121</v>
      </c>
      <c r="P682" s="33">
        <v>7</v>
      </c>
      <c r="Q682" s="33">
        <v>58</v>
      </c>
      <c r="R682" s="33" t="str">
        <f t="shared" si="81"/>
        <v>2.Middle age</v>
      </c>
      <c r="S682" s="33" t="s">
        <v>41</v>
      </c>
      <c r="T682" s="33">
        <v>107572.86</v>
      </c>
      <c r="U682" s="33" t="s">
        <v>28</v>
      </c>
      <c r="V682" s="33" t="s">
        <v>43</v>
      </c>
      <c r="W682" s="36">
        <v>45476</v>
      </c>
      <c r="X682" s="46">
        <v>0.3034722222222222</v>
      </c>
      <c r="Y682" s="34">
        <f t="shared" si="82"/>
        <v>3</v>
      </c>
      <c r="Z682" s="34">
        <f t="shared" si="83"/>
        <v>3</v>
      </c>
      <c r="AA682" s="33">
        <f t="shared" si="84"/>
        <v>2024</v>
      </c>
      <c r="AB682" s="34">
        <f t="shared" si="85"/>
        <v>7</v>
      </c>
      <c r="AC682" s="34">
        <f t="shared" si="86"/>
        <v>17</v>
      </c>
      <c r="AD682" s="38">
        <f t="shared" si="87"/>
        <v>0</v>
      </c>
    </row>
    <row r="683" spans="1:30" x14ac:dyDescent="0.35">
      <c r="A683" s="39">
        <v>672</v>
      </c>
      <c r="B683" s="40">
        <v>8434</v>
      </c>
      <c r="C683" s="40">
        <v>537</v>
      </c>
      <c r="D683" s="40" t="s">
        <v>24</v>
      </c>
      <c r="E683" s="40" t="s">
        <v>47</v>
      </c>
      <c r="F683" s="40">
        <v>3</v>
      </c>
      <c r="G683" s="41">
        <v>1418.04</v>
      </c>
      <c r="H683" s="41">
        <f t="shared" si="80"/>
        <v>4254.12</v>
      </c>
      <c r="I683" s="42">
        <v>45540.32916666667</v>
      </c>
      <c r="J683" s="40">
        <v>14</v>
      </c>
      <c r="K683" s="40" t="s">
        <v>45</v>
      </c>
      <c r="L683" s="40">
        <v>77</v>
      </c>
      <c r="M683" s="40">
        <v>74</v>
      </c>
      <c r="N683" s="40">
        <v>254</v>
      </c>
      <c r="O683" s="40">
        <v>190</v>
      </c>
      <c r="P683" s="40">
        <v>7</v>
      </c>
      <c r="Q683" s="40">
        <v>50</v>
      </c>
      <c r="R683" s="40" t="str">
        <f t="shared" si="81"/>
        <v>2.Middle age</v>
      </c>
      <c r="S683" s="40" t="s">
        <v>27</v>
      </c>
      <c r="T683" s="40">
        <v>96093.26</v>
      </c>
      <c r="U683" s="40" t="s">
        <v>33</v>
      </c>
      <c r="V683" s="40" t="s">
        <v>43</v>
      </c>
      <c r="W683" s="43">
        <v>45540</v>
      </c>
      <c r="X683" s="47">
        <v>0.32916666666666666</v>
      </c>
      <c r="Y683" s="41">
        <f t="shared" si="82"/>
        <v>5</v>
      </c>
      <c r="Z683" s="41">
        <f t="shared" si="83"/>
        <v>5</v>
      </c>
      <c r="AA683" s="40">
        <f t="shared" si="84"/>
        <v>2024</v>
      </c>
      <c r="AB683" s="41">
        <f t="shared" si="85"/>
        <v>7</v>
      </c>
      <c r="AC683" s="41">
        <f t="shared" si="86"/>
        <v>54</v>
      </c>
      <c r="AD683" s="45">
        <f t="shared" si="87"/>
        <v>0</v>
      </c>
    </row>
    <row r="684" spans="1:30" x14ac:dyDescent="0.35">
      <c r="A684" s="32">
        <v>673</v>
      </c>
      <c r="B684" s="33">
        <v>5438</v>
      </c>
      <c r="C684" s="33">
        <v>963</v>
      </c>
      <c r="D684" s="33" t="s">
        <v>49</v>
      </c>
      <c r="E684" s="33" t="s">
        <v>47</v>
      </c>
      <c r="F684" s="33">
        <v>4</v>
      </c>
      <c r="G684" s="34">
        <v>1517.46</v>
      </c>
      <c r="H684" s="34">
        <f t="shared" si="80"/>
        <v>6069.84</v>
      </c>
      <c r="I684" s="35">
        <v>45436.352777777778</v>
      </c>
      <c r="J684" s="33">
        <v>4</v>
      </c>
      <c r="K684" s="33" t="s">
        <v>45</v>
      </c>
      <c r="L684" s="33">
        <v>6</v>
      </c>
      <c r="M684" s="33">
        <v>150</v>
      </c>
      <c r="N684" s="33">
        <v>268</v>
      </c>
      <c r="O684" s="33">
        <v>219</v>
      </c>
      <c r="P684" s="33">
        <v>6</v>
      </c>
      <c r="Q684" s="33">
        <v>19</v>
      </c>
      <c r="R684" s="33" t="str">
        <f t="shared" si="81"/>
        <v>1.Young age</v>
      </c>
      <c r="S684" s="33" t="s">
        <v>27</v>
      </c>
      <c r="T684" s="33">
        <v>59787.57</v>
      </c>
      <c r="U684" s="33" t="s">
        <v>33</v>
      </c>
      <c r="V684" s="33" t="s">
        <v>29</v>
      </c>
      <c r="W684" s="36">
        <v>45436</v>
      </c>
      <c r="X684" s="37">
        <v>0.3527777777777778</v>
      </c>
      <c r="Y684" s="34">
        <f t="shared" si="82"/>
        <v>24</v>
      </c>
      <c r="Z684" s="34">
        <f t="shared" si="83"/>
        <v>24</v>
      </c>
      <c r="AA684" s="33">
        <f t="shared" si="84"/>
        <v>2024</v>
      </c>
      <c r="AB684" s="34">
        <f t="shared" si="85"/>
        <v>8</v>
      </c>
      <c r="AC684" s="34">
        <f t="shared" si="86"/>
        <v>28</v>
      </c>
      <c r="AD684" s="38">
        <f t="shared" si="87"/>
        <v>0</v>
      </c>
    </row>
    <row r="685" spans="1:30" x14ac:dyDescent="0.35">
      <c r="A685" s="39">
        <v>674</v>
      </c>
      <c r="B685" s="40">
        <v>6023</v>
      </c>
      <c r="C685" s="40">
        <v>663</v>
      </c>
      <c r="D685" s="40" t="s">
        <v>44</v>
      </c>
      <c r="E685" s="40" t="s">
        <v>47</v>
      </c>
      <c r="F685" s="40">
        <v>3</v>
      </c>
      <c r="G685" s="41">
        <v>1875.61</v>
      </c>
      <c r="H685" s="41">
        <f t="shared" si="80"/>
        <v>5626.83</v>
      </c>
      <c r="I685" s="42">
        <v>45481.17083333333</v>
      </c>
      <c r="J685" s="40">
        <v>12</v>
      </c>
      <c r="K685" s="40" t="s">
        <v>40</v>
      </c>
      <c r="L685" s="40">
        <v>494</v>
      </c>
      <c r="M685" s="40">
        <v>59</v>
      </c>
      <c r="N685" s="40">
        <v>146</v>
      </c>
      <c r="O685" s="40">
        <v>377</v>
      </c>
      <c r="P685" s="40">
        <v>5</v>
      </c>
      <c r="Q685" s="40">
        <v>20</v>
      </c>
      <c r="R685" s="40" t="str">
        <f t="shared" si="81"/>
        <v>1.Young age</v>
      </c>
      <c r="S685" s="40" t="s">
        <v>41</v>
      </c>
      <c r="T685" s="40">
        <v>30701.13</v>
      </c>
      <c r="U685" s="40" t="s">
        <v>28</v>
      </c>
      <c r="V685" s="40" t="s">
        <v>43</v>
      </c>
      <c r="W685" s="43">
        <v>45481</v>
      </c>
      <c r="X685" s="47">
        <v>0.17083333333333334</v>
      </c>
      <c r="Y685" s="41">
        <f t="shared" si="82"/>
        <v>8</v>
      </c>
      <c r="Z685" s="41">
        <f t="shared" si="83"/>
        <v>8</v>
      </c>
      <c r="AA685" s="40">
        <f t="shared" si="84"/>
        <v>2024</v>
      </c>
      <c r="AB685" s="41">
        <f t="shared" si="85"/>
        <v>4</v>
      </c>
      <c r="AC685" s="41">
        <f t="shared" si="86"/>
        <v>6</v>
      </c>
      <c r="AD685" s="45">
        <f t="shared" si="87"/>
        <v>0</v>
      </c>
    </row>
    <row r="686" spans="1:30" x14ac:dyDescent="0.35">
      <c r="A686" s="32">
        <v>675</v>
      </c>
      <c r="B686" s="33">
        <v>5118</v>
      </c>
      <c r="C686" s="33">
        <v>166</v>
      </c>
      <c r="D686" s="33" t="s">
        <v>24</v>
      </c>
      <c r="E686" s="33" t="s">
        <v>25</v>
      </c>
      <c r="F686" s="33">
        <v>5</v>
      </c>
      <c r="G686" s="34">
        <v>1956.66</v>
      </c>
      <c r="H686" s="34">
        <f t="shared" si="80"/>
        <v>9783.3000000000011</v>
      </c>
      <c r="I686" s="35">
        <v>45395.643750000003</v>
      </c>
      <c r="J686" s="33">
        <v>10</v>
      </c>
      <c r="K686" s="33" t="s">
        <v>45</v>
      </c>
      <c r="L686" s="33">
        <v>124</v>
      </c>
      <c r="M686" s="33">
        <v>75</v>
      </c>
      <c r="N686" s="33">
        <v>293</v>
      </c>
      <c r="O686" s="33">
        <v>250</v>
      </c>
      <c r="P686" s="33">
        <v>9</v>
      </c>
      <c r="Q686" s="33">
        <v>47</v>
      </c>
      <c r="R686" s="33" t="str">
        <f t="shared" si="81"/>
        <v>2.Middle age</v>
      </c>
      <c r="S686" s="33" t="s">
        <v>27</v>
      </c>
      <c r="T686" s="33">
        <v>81330.92</v>
      </c>
      <c r="U686" s="33" t="s">
        <v>28</v>
      </c>
      <c r="V686" s="33" t="s">
        <v>34</v>
      </c>
      <c r="W686" s="36">
        <v>45395</v>
      </c>
      <c r="X686" s="37">
        <v>0.64375000000000004</v>
      </c>
      <c r="Y686" s="34">
        <f t="shared" si="82"/>
        <v>13</v>
      </c>
      <c r="Z686" s="34">
        <f t="shared" si="83"/>
        <v>13</v>
      </c>
      <c r="AA686" s="33">
        <f t="shared" si="84"/>
        <v>2024</v>
      </c>
      <c r="AB686" s="34">
        <f t="shared" si="85"/>
        <v>15</v>
      </c>
      <c r="AC686" s="34">
        <f t="shared" si="86"/>
        <v>27</v>
      </c>
      <c r="AD686" s="38">
        <f t="shared" si="87"/>
        <v>0</v>
      </c>
    </row>
    <row r="687" spans="1:30" x14ac:dyDescent="0.35">
      <c r="A687" s="39">
        <v>676</v>
      </c>
      <c r="B687" s="40">
        <v>4777</v>
      </c>
      <c r="C687" s="40">
        <v>399</v>
      </c>
      <c r="D687" s="40" t="s">
        <v>52</v>
      </c>
      <c r="E687" s="40" t="s">
        <v>47</v>
      </c>
      <c r="F687" s="40">
        <v>5</v>
      </c>
      <c r="G687" s="41">
        <v>1596.89</v>
      </c>
      <c r="H687" s="41">
        <f t="shared" si="80"/>
        <v>7984.4500000000007</v>
      </c>
      <c r="I687" s="42">
        <v>45394.565972222219</v>
      </c>
      <c r="J687" s="40">
        <v>18</v>
      </c>
      <c r="K687" s="40" t="s">
        <v>36</v>
      </c>
      <c r="L687" s="40">
        <v>427</v>
      </c>
      <c r="M687" s="40">
        <v>103</v>
      </c>
      <c r="N687" s="40">
        <v>182</v>
      </c>
      <c r="O687" s="40">
        <v>384</v>
      </c>
      <c r="P687" s="40">
        <v>5</v>
      </c>
      <c r="Q687" s="40">
        <v>38</v>
      </c>
      <c r="R687" s="40" t="str">
        <f t="shared" si="81"/>
        <v>2.Middle age</v>
      </c>
      <c r="S687" s="40" t="s">
        <v>46</v>
      </c>
      <c r="T687" s="40">
        <v>23729.62</v>
      </c>
      <c r="U687" s="40" t="s">
        <v>37</v>
      </c>
      <c r="V687" s="40" t="s">
        <v>43</v>
      </c>
      <c r="W687" s="43">
        <v>45394</v>
      </c>
      <c r="X687" s="47">
        <v>0.56597222222222221</v>
      </c>
      <c r="Y687" s="41">
        <f t="shared" si="82"/>
        <v>12</v>
      </c>
      <c r="Z687" s="41">
        <f t="shared" si="83"/>
        <v>12</v>
      </c>
      <c r="AA687" s="40">
        <f t="shared" si="84"/>
        <v>2024</v>
      </c>
      <c r="AB687" s="41">
        <f t="shared" si="85"/>
        <v>13</v>
      </c>
      <c r="AC687" s="41">
        <f t="shared" si="86"/>
        <v>35</v>
      </c>
      <c r="AD687" s="45">
        <f t="shared" si="87"/>
        <v>0</v>
      </c>
    </row>
    <row r="688" spans="1:30" x14ac:dyDescent="0.35">
      <c r="A688" s="32">
        <v>677</v>
      </c>
      <c r="B688" s="33">
        <v>2976</v>
      </c>
      <c r="C688" s="33">
        <v>582</v>
      </c>
      <c r="D688" s="33" t="s">
        <v>49</v>
      </c>
      <c r="E688" s="33" t="s">
        <v>47</v>
      </c>
      <c r="F688" s="33">
        <v>4</v>
      </c>
      <c r="G688" s="34">
        <v>1709.12</v>
      </c>
      <c r="H688" s="34">
        <f t="shared" si="80"/>
        <v>6836.48</v>
      </c>
      <c r="I688" s="35">
        <v>45483.857638888891</v>
      </c>
      <c r="J688" s="33">
        <v>16</v>
      </c>
      <c r="K688" s="33" t="s">
        <v>36</v>
      </c>
      <c r="L688" s="33">
        <v>499</v>
      </c>
      <c r="M688" s="33">
        <v>112</v>
      </c>
      <c r="N688" s="33">
        <v>116</v>
      </c>
      <c r="O688" s="33">
        <v>325</v>
      </c>
      <c r="P688" s="33">
        <v>3</v>
      </c>
      <c r="Q688" s="33">
        <v>20</v>
      </c>
      <c r="R688" s="33" t="str">
        <f t="shared" si="81"/>
        <v>1.Young age</v>
      </c>
      <c r="S688" s="33" t="s">
        <v>27</v>
      </c>
      <c r="T688" s="33">
        <v>82944.27</v>
      </c>
      <c r="U688" s="33" t="s">
        <v>42</v>
      </c>
      <c r="V688" s="33" t="s">
        <v>34</v>
      </c>
      <c r="W688" s="36">
        <v>45483</v>
      </c>
      <c r="X688" s="46">
        <v>0.85763888888888884</v>
      </c>
      <c r="Y688" s="34">
        <f t="shared" si="82"/>
        <v>10</v>
      </c>
      <c r="Z688" s="34">
        <f t="shared" si="83"/>
        <v>10</v>
      </c>
      <c r="AA688" s="33">
        <f t="shared" si="84"/>
        <v>2024</v>
      </c>
      <c r="AB688" s="34">
        <f t="shared" si="85"/>
        <v>20</v>
      </c>
      <c r="AC688" s="34">
        <f t="shared" si="86"/>
        <v>35</v>
      </c>
      <c r="AD688" s="38">
        <f t="shared" si="87"/>
        <v>0</v>
      </c>
    </row>
    <row r="689" spans="1:30" x14ac:dyDescent="0.35">
      <c r="A689" s="39">
        <v>678</v>
      </c>
      <c r="B689" s="40">
        <v>4155</v>
      </c>
      <c r="C689" s="40">
        <v>237</v>
      </c>
      <c r="D689" s="40" t="s">
        <v>24</v>
      </c>
      <c r="E689" s="40" t="s">
        <v>25</v>
      </c>
      <c r="F689" s="40">
        <v>2</v>
      </c>
      <c r="G689" s="41">
        <v>436.98</v>
      </c>
      <c r="H689" s="41">
        <f t="shared" si="80"/>
        <v>873.96</v>
      </c>
      <c r="I689" s="42">
        <v>45455.484722222223</v>
      </c>
      <c r="J689" s="40">
        <v>5</v>
      </c>
      <c r="K689" s="40" t="s">
        <v>36</v>
      </c>
      <c r="L689" s="40">
        <v>276</v>
      </c>
      <c r="M689" s="40">
        <v>94</v>
      </c>
      <c r="N689" s="40">
        <v>157</v>
      </c>
      <c r="O689" s="40">
        <v>310</v>
      </c>
      <c r="P689" s="40">
        <v>8</v>
      </c>
      <c r="Q689" s="40">
        <v>64</v>
      </c>
      <c r="R689" s="40" t="str">
        <f t="shared" si="81"/>
        <v xml:space="preserve">3.Senior Citizen </v>
      </c>
      <c r="S689" s="40" t="s">
        <v>27</v>
      </c>
      <c r="T689" s="40">
        <v>66304.28</v>
      </c>
      <c r="U689" s="40" t="s">
        <v>37</v>
      </c>
      <c r="V689" s="40" t="s">
        <v>34</v>
      </c>
      <c r="W689" s="43">
        <v>45455</v>
      </c>
      <c r="X689" s="47">
        <v>0.48472222222222222</v>
      </c>
      <c r="Y689" s="41">
        <f t="shared" si="82"/>
        <v>12</v>
      </c>
      <c r="Z689" s="41">
        <f t="shared" si="83"/>
        <v>12</v>
      </c>
      <c r="AA689" s="40">
        <f t="shared" si="84"/>
        <v>2024</v>
      </c>
      <c r="AB689" s="41">
        <f t="shared" si="85"/>
        <v>11</v>
      </c>
      <c r="AC689" s="41">
        <f t="shared" si="86"/>
        <v>38</v>
      </c>
      <c r="AD689" s="45">
        <f t="shared" si="87"/>
        <v>0</v>
      </c>
    </row>
    <row r="690" spans="1:30" x14ac:dyDescent="0.35">
      <c r="A690" s="32">
        <v>679</v>
      </c>
      <c r="B690" s="33">
        <v>6169</v>
      </c>
      <c r="C690" s="33">
        <v>224</v>
      </c>
      <c r="D690" s="33" t="s">
        <v>51</v>
      </c>
      <c r="E690" s="33" t="s">
        <v>47</v>
      </c>
      <c r="F690" s="33">
        <v>3</v>
      </c>
      <c r="G690" s="34">
        <v>1094.72</v>
      </c>
      <c r="H690" s="34">
        <f t="shared" si="80"/>
        <v>3284.16</v>
      </c>
      <c r="I690" s="35">
        <v>45388.557638888888</v>
      </c>
      <c r="J690" s="33">
        <v>1</v>
      </c>
      <c r="K690" s="33" t="s">
        <v>26</v>
      </c>
      <c r="L690" s="33">
        <v>1</v>
      </c>
      <c r="M690" s="33">
        <v>131</v>
      </c>
      <c r="N690" s="33">
        <v>201</v>
      </c>
      <c r="O690" s="33">
        <v>143</v>
      </c>
      <c r="P690" s="33">
        <v>5</v>
      </c>
      <c r="Q690" s="33">
        <v>70</v>
      </c>
      <c r="R690" s="33" t="str">
        <f t="shared" si="81"/>
        <v xml:space="preserve">3.Senior Citizen </v>
      </c>
      <c r="S690" s="33" t="s">
        <v>41</v>
      </c>
      <c r="T690" s="33">
        <v>74193.64</v>
      </c>
      <c r="U690" s="33" t="s">
        <v>28</v>
      </c>
      <c r="V690" s="33" t="s">
        <v>43</v>
      </c>
      <c r="W690" s="36">
        <v>45388</v>
      </c>
      <c r="X690" s="46">
        <v>0.55763888888888891</v>
      </c>
      <c r="Y690" s="34">
        <f t="shared" si="82"/>
        <v>6</v>
      </c>
      <c r="Z690" s="34">
        <f t="shared" si="83"/>
        <v>6</v>
      </c>
      <c r="AA690" s="33">
        <f t="shared" si="84"/>
        <v>2024</v>
      </c>
      <c r="AB690" s="34">
        <f t="shared" si="85"/>
        <v>13</v>
      </c>
      <c r="AC690" s="34">
        <f t="shared" si="86"/>
        <v>23</v>
      </c>
      <c r="AD690" s="38">
        <f t="shared" si="87"/>
        <v>0</v>
      </c>
    </row>
    <row r="691" spans="1:30" x14ac:dyDescent="0.35">
      <c r="A691" s="39">
        <v>680</v>
      </c>
      <c r="B691" s="40">
        <v>2958</v>
      </c>
      <c r="C691" s="40">
        <v>811</v>
      </c>
      <c r="D691" s="40" t="s">
        <v>31</v>
      </c>
      <c r="E691" s="40" t="s">
        <v>47</v>
      </c>
      <c r="F691" s="40">
        <v>5</v>
      </c>
      <c r="G691" s="41">
        <v>915.74</v>
      </c>
      <c r="H691" s="41">
        <f t="shared" si="80"/>
        <v>4578.7</v>
      </c>
      <c r="I691" s="42">
        <v>45547.699305555558</v>
      </c>
      <c r="J691" s="40">
        <v>4</v>
      </c>
      <c r="K691" s="40" t="s">
        <v>36</v>
      </c>
      <c r="L691" s="40">
        <v>351</v>
      </c>
      <c r="M691" s="40">
        <v>113</v>
      </c>
      <c r="N691" s="40">
        <v>263</v>
      </c>
      <c r="O691" s="40">
        <v>427</v>
      </c>
      <c r="P691" s="40">
        <v>10</v>
      </c>
      <c r="Q691" s="40">
        <v>44</v>
      </c>
      <c r="R691" s="40" t="str">
        <f t="shared" si="81"/>
        <v>2.Middle age</v>
      </c>
      <c r="S691" s="40" t="s">
        <v>27</v>
      </c>
      <c r="T691" s="40">
        <v>79155.86</v>
      </c>
      <c r="U691" s="40" t="s">
        <v>42</v>
      </c>
      <c r="V691" s="40" t="s">
        <v>29</v>
      </c>
      <c r="W691" s="43">
        <v>45547</v>
      </c>
      <c r="X691" s="47">
        <v>0.69930555555555551</v>
      </c>
      <c r="Y691" s="41">
        <f t="shared" si="82"/>
        <v>12</v>
      </c>
      <c r="Z691" s="41">
        <f t="shared" si="83"/>
        <v>12</v>
      </c>
      <c r="AA691" s="40">
        <f t="shared" si="84"/>
        <v>2024</v>
      </c>
      <c r="AB691" s="41">
        <f t="shared" si="85"/>
        <v>16</v>
      </c>
      <c r="AC691" s="41">
        <f t="shared" si="86"/>
        <v>47</v>
      </c>
      <c r="AD691" s="45">
        <f t="shared" si="87"/>
        <v>0</v>
      </c>
    </row>
    <row r="692" spans="1:30" x14ac:dyDescent="0.35">
      <c r="A692" s="32">
        <v>681</v>
      </c>
      <c r="B692" s="33">
        <v>9779</v>
      </c>
      <c r="C692" s="33">
        <v>980</v>
      </c>
      <c r="D692" s="33" t="s">
        <v>38</v>
      </c>
      <c r="E692" s="33" t="s">
        <v>25</v>
      </c>
      <c r="F692" s="33">
        <v>3</v>
      </c>
      <c r="G692" s="34">
        <v>682.38</v>
      </c>
      <c r="H692" s="34">
        <f t="shared" si="80"/>
        <v>2047.1399999999999</v>
      </c>
      <c r="I692" s="35">
        <v>45499.811111111114</v>
      </c>
      <c r="J692" s="33">
        <v>5</v>
      </c>
      <c r="K692" s="33" t="s">
        <v>26</v>
      </c>
      <c r="L692" s="33">
        <v>431</v>
      </c>
      <c r="M692" s="33">
        <v>70</v>
      </c>
      <c r="N692" s="33">
        <v>143</v>
      </c>
      <c r="O692" s="33">
        <v>255</v>
      </c>
      <c r="P692" s="33">
        <v>5</v>
      </c>
      <c r="Q692" s="33">
        <v>51</v>
      </c>
      <c r="R692" s="33" t="str">
        <f t="shared" si="81"/>
        <v>2.Middle age</v>
      </c>
      <c r="S692" s="33" t="s">
        <v>27</v>
      </c>
      <c r="T692" s="33">
        <v>52914.17</v>
      </c>
      <c r="U692" s="33" t="s">
        <v>28</v>
      </c>
      <c r="V692" s="33" t="s">
        <v>29</v>
      </c>
      <c r="W692" s="36">
        <v>45499</v>
      </c>
      <c r="X692" s="37">
        <v>0.81111111111111112</v>
      </c>
      <c r="Y692" s="34">
        <f t="shared" si="82"/>
        <v>26</v>
      </c>
      <c r="Z692" s="34">
        <f t="shared" si="83"/>
        <v>26</v>
      </c>
      <c r="AA692" s="33">
        <f t="shared" si="84"/>
        <v>2024</v>
      </c>
      <c r="AB692" s="34">
        <f t="shared" si="85"/>
        <v>19</v>
      </c>
      <c r="AC692" s="34">
        <f t="shared" si="86"/>
        <v>28</v>
      </c>
      <c r="AD692" s="38">
        <f t="shared" si="87"/>
        <v>0</v>
      </c>
    </row>
    <row r="693" spans="1:30" x14ac:dyDescent="0.35">
      <c r="A693" s="39">
        <v>682</v>
      </c>
      <c r="B693" s="40">
        <v>4033</v>
      </c>
      <c r="C693" s="40">
        <v>381</v>
      </c>
      <c r="D693" s="40" t="s">
        <v>39</v>
      </c>
      <c r="E693" s="40" t="s">
        <v>25</v>
      </c>
      <c r="F693" s="40">
        <v>4</v>
      </c>
      <c r="G693" s="41">
        <v>1512.6</v>
      </c>
      <c r="H693" s="41">
        <f t="shared" si="80"/>
        <v>6050.4</v>
      </c>
      <c r="I693" s="42">
        <v>45434.01458333333</v>
      </c>
      <c r="J693" s="40">
        <v>9</v>
      </c>
      <c r="K693" s="40" t="s">
        <v>36</v>
      </c>
      <c r="L693" s="40">
        <v>219</v>
      </c>
      <c r="M693" s="40">
        <v>143</v>
      </c>
      <c r="N693" s="40">
        <v>139</v>
      </c>
      <c r="O693" s="40">
        <v>255</v>
      </c>
      <c r="P693" s="40">
        <v>7</v>
      </c>
      <c r="Q693" s="40">
        <v>26</v>
      </c>
      <c r="R693" s="40" t="str">
        <f t="shared" si="81"/>
        <v>1.Young age</v>
      </c>
      <c r="S693" s="40" t="s">
        <v>41</v>
      </c>
      <c r="T693" s="40">
        <v>77615.53</v>
      </c>
      <c r="U693" s="40" t="s">
        <v>37</v>
      </c>
      <c r="V693" s="40" t="s">
        <v>50</v>
      </c>
      <c r="W693" s="43">
        <v>45434</v>
      </c>
      <c r="X693" s="44">
        <v>1.4583333333333334E-2</v>
      </c>
      <c r="Y693" s="41">
        <f t="shared" si="82"/>
        <v>22</v>
      </c>
      <c r="Z693" s="41">
        <f t="shared" si="83"/>
        <v>22</v>
      </c>
      <c r="AA693" s="40">
        <f t="shared" si="84"/>
        <v>2024</v>
      </c>
      <c r="AB693" s="41">
        <f t="shared" si="85"/>
        <v>0</v>
      </c>
      <c r="AC693" s="41">
        <f t="shared" si="86"/>
        <v>21</v>
      </c>
      <c r="AD693" s="45">
        <f t="shared" si="87"/>
        <v>0</v>
      </c>
    </row>
    <row r="694" spans="1:30" x14ac:dyDescent="0.35">
      <c r="A694" s="32">
        <v>683</v>
      </c>
      <c r="B694" s="33">
        <v>4138</v>
      </c>
      <c r="C694" s="33">
        <v>437</v>
      </c>
      <c r="D694" s="33" t="s">
        <v>38</v>
      </c>
      <c r="E694" s="33" t="s">
        <v>25</v>
      </c>
      <c r="F694" s="33">
        <v>1</v>
      </c>
      <c r="G694" s="34">
        <v>1647.31</v>
      </c>
      <c r="H694" s="34">
        <f t="shared" si="80"/>
        <v>1647.31</v>
      </c>
      <c r="I694" s="35">
        <v>45391.656944444447</v>
      </c>
      <c r="J694" s="33">
        <v>2</v>
      </c>
      <c r="K694" s="33" t="s">
        <v>26</v>
      </c>
      <c r="L694" s="33">
        <v>438</v>
      </c>
      <c r="M694" s="33">
        <v>146</v>
      </c>
      <c r="N694" s="33">
        <v>149</v>
      </c>
      <c r="O694" s="33">
        <v>230</v>
      </c>
      <c r="P694" s="33">
        <v>5</v>
      </c>
      <c r="Q694" s="33">
        <v>30</v>
      </c>
      <c r="R694" s="33" t="str">
        <f t="shared" si="81"/>
        <v>1.Young age</v>
      </c>
      <c r="S694" s="33" t="s">
        <v>27</v>
      </c>
      <c r="T694" s="33">
        <v>27975.9</v>
      </c>
      <c r="U694" s="33" t="s">
        <v>37</v>
      </c>
      <c r="V694" s="33" t="s">
        <v>34</v>
      </c>
      <c r="W694" s="36">
        <v>45391</v>
      </c>
      <c r="X694" s="46">
        <v>0.65694444444444444</v>
      </c>
      <c r="Y694" s="34">
        <f t="shared" si="82"/>
        <v>9</v>
      </c>
      <c r="Z694" s="34">
        <f t="shared" si="83"/>
        <v>9</v>
      </c>
      <c r="AA694" s="33">
        <f t="shared" si="84"/>
        <v>2024</v>
      </c>
      <c r="AB694" s="34">
        <f t="shared" si="85"/>
        <v>15</v>
      </c>
      <c r="AC694" s="34">
        <f t="shared" si="86"/>
        <v>46</v>
      </c>
      <c r="AD694" s="38">
        <f t="shared" si="87"/>
        <v>0</v>
      </c>
    </row>
    <row r="695" spans="1:30" x14ac:dyDescent="0.35">
      <c r="A695" s="39">
        <v>684</v>
      </c>
      <c r="B695" s="40">
        <v>4545</v>
      </c>
      <c r="C695" s="40">
        <v>639</v>
      </c>
      <c r="D695" s="40" t="s">
        <v>52</v>
      </c>
      <c r="E695" s="40" t="s">
        <v>25</v>
      </c>
      <c r="F695" s="40">
        <v>5</v>
      </c>
      <c r="G695" s="41">
        <v>1564.07</v>
      </c>
      <c r="H695" s="41">
        <f t="shared" si="80"/>
        <v>7820.3499999999995</v>
      </c>
      <c r="I695" s="42">
        <v>45327.029861111114</v>
      </c>
      <c r="J695" s="40">
        <v>5</v>
      </c>
      <c r="K695" s="40" t="s">
        <v>40</v>
      </c>
      <c r="L695" s="40">
        <v>422</v>
      </c>
      <c r="M695" s="40">
        <v>101</v>
      </c>
      <c r="N695" s="40">
        <v>239</v>
      </c>
      <c r="O695" s="40">
        <v>214</v>
      </c>
      <c r="P695" s="40">
        <v>6</v>
      </c>
      <c r="Q695" s="40">
        <v>59</v>
      </c>
      <c r="R695" s="40" t="str">
        <f t="shared" si="81"/>
        <v>2.Middle age</v>
      </c>
      <c r="S695" s="40" t="s">
        <v>46</v>
      </c>
      <c r="T695" s="40">
        <v>30070.31</v>
      </c>
      <c r="U695" s="40" t="s">
        <v>42</v>
      </c>
      <c r="V695" s="40" t="s">
        <v>29</v>
      </c>
      <c r="W695" s="43">
        <v>45327</v>
      </c>
      <c r="X695" s="47">
        <v>2.9861111111111113E-2</v>
      </c>
      <c r="Y695" s="41">
        <f t="shared" si="82"/>
        <v>5</v>
      </c>
      <c r="Z695" s="41">
        <f t="shared" si="83"/>
        <v>5</v>
      </c>
      <c r="AA695" s="40">
        <f t="shared" si="84"/>
        <v>2024</v>
      </c>
      <c r="AB695" s="41">
        <f t="shared" si="85"/>
        <v>0</v>
      </c>
      <c r="AC695" s="41">
        <f t="shared" si="86"/>
        <v>43</v>
      </c>
      <c r="AD695" s="45">
        <f t="shared" si="87"/>
        <v>0</v>
      </c>
    </row>
    <row r="696" spans="1:30" x14ac:dyDescent="0.35">
      <c r="A696" s="32">
        <v>685</v>
      </c>
      <c r="B696" s="33">
        <v>8933</v>
      </c>
      <c r="C696" s="33">
        <v>523</v>
      </c>
      <c r="D696" s="33" t="s">
        <v>49</v>
      </c>
      <c r="E696" s="33" t="s">
        <v>47</v>
      </c>
      <c r="F696" s="33">
        <v>4</v>
      </c>
      <c r="G696" s="34">
        <v>1223.3900000000001</v>
      </c>
      <c r="H696" s="34">
        <f t="shared" si="80"/>
        <v>4893.5600000000004</v>
      </c>
      <c r="I696" s="35">
        <v>45370.002083333333</v>
      </c>
      <c r="J696" s="33">
        <v>12</v>
      </c>
      <c r="K696" s="33" t="s">
        <v>40</v>
      </c>
      <c r="L696" s="33">
        <v>344</v>
      </c>
      <c r="M696" s="33">
        <v>102</v>
      </c>
      <c r="N696" s="33">
        <v>266</v>
      </c>
      <c r="O696" s="33">
        <v>474</v>
      </c>
      <c r="P696" s="33">
        <v>5</v>
      </c>
      <c r="Q696" s="33">
        <v>64</v>
      </c>
      <c r="R696" s="33" t="str">
        <f t="shared" si="81"/>
        <v xml:space="preserve">3.Senior Citizen </v>
      </c>
      <c r="S696" s="33" t="s">
        <v>46</v>
      </c>
      <c r="T696" s="33">
        <v>75598.81</v>
      </c>
      <c r="U696" s="33" t="s">
        <v>28</v>
      </c>
      <c r="V696" s="33" t="s">
        <v>43</v>
      </c>
      <c r="W696" s="36">
        <v>45370</v>
      </c>
      <c r="X696" s="37">
        <v>2.0833333333333333E-3</v>
      </c>
      <c r="Y696" s="34">
        <f t="shared" si="82"/>
        <v>19</v>
      </c>
      <c r="Z696" s="34">
        <f t="shared" si="83"/>
        <v>19</v>
      </c>
      <c r="AA696" s="33">
        <f t="shared" si="84"/>
        <v>2024</v>
      </c>
      <c r="AB696" s="34">
        <f t="shared" si="85"/>
        <v>0</v>
      </c>
      <c r="AC696" s="34">
        <f t="shared" si="86"/>
        <v>3</v>
      </c>
      <c r="AD696" s="38">
        <f t="shared" si="87"/>
        <v>0</v>
      </c>
    </row>
    <row r="697" spans="1:30" x14ac:dyDescent="0.35">
      <c r="A697" s="39">
        <v>686</v>
      </c>
      <c r="B697" s="40">
        <v>5530</v>
      </c>
      <c r="C697" s="40">
        <v>637</v>
      </c>
      <c r="D697" s="40" t="s">
        <v>51</v>
      </c>
      <c r="E697" s="40" t="s">
        <v>25</v>
      </c>
      <c r="F697" s="40">
        <v>1</v>
      </c>
      <c r="G697" s="41">
        <v>1500.13</v>
      </c>
      <c r="H697" s="41">
        <f t="shared" si="80"/>
        <v>1500.13</v>
      </c>
      <c r="I697" s="42">
        <v>45348.560416666667</v>
      </c>
      <c r="J697" s="40">
        <v>10</v>
      </c>
      <c r="K697" s="40" t="s">
        <v>36</v>
      </c>
      <c r="L697" s="40">
        <v>360</v>
      </c>
      <c r="M697" s="40">
        <v>114</v>
      </c>
      <c r="N697" s="40">
        <v>104</v>
      </c>
      <c r="O697" s="40">
        <v>466</v>
      </c>
      <c r="P697" s="40">
        <v>1</v>
      </c>
      <c r="Q697" s="40">
        <v>33</v>
      </c>
      <c r="R697" s="40" t="str">
        <f t="shared" si="81"/>
        <v>1.Young age</v>
      </c>
      <c r="S697" s="40" t="s">
        <v>27</v>
      </c>
      <c r="T697" s="40">
        <v>69957.37</v>
      </c>
      <c r="U697" s="40" t="s">
        <v>42</v>
      </c>
      <c r="V697" s="40" t="s">
        <v>29</v>
      </c>
      <c r="W697" s="43">
        <v>45348</v>
      </c>
      <c r="X697" s="44">
        <v>0.56041666666666667</v>
      </c>
      <c r="Y697" s="41">
        <f t="shared" si="82"/>
        <v>26</v>
      </c>
      <c r="Z697" s="41">
        <f t="shared" si="83"/>
        <v>26</v>
      </c>
      <c r="AA697" s="40">
        <f t="shared" si="84"/>
        <v>2024</v>
      </c>
      <c r="AB697" s="41">
        <f t="shared" si="85"/>
        <v>13</v>
      </c>
      <c r="AC697" s="41">
        <f t="shared" si="86"/>
        <v>27</v>
      </c>
      <c r="AD697" s="45">
        <f t="shared" si="87"/>
        <v>0</v>
      </c>
    </row>
    <row r="698" spans="1:30" x14ac:dyDescent="0.35">
      <c r="A698" s="32">
        <v>687</v>
      </c>
      <c r="B698" s="33">
        <v>9595</v>
      </c>
      <c r="C698" s="33">
        <v>314</v>
      </c>
      <c r="D698" s="33" t="s">
        <v>52</v>
      </c>
      <c r="E698" s="33" t="s">
        <v>25</v>
      </c>
      <c r="F698" s="33">
        <v>5</v>
      </c>
      <c r="G698" s="34">
        <v>1186.42</v>
      </c>
      <c r="H698" s="34">
        <f t="shared" si="80"/>
        <v>5932.1</v>
      </c>
      <c r="I698" s="35">
        <v>45363.779861111114</v>
      </c>
      <c r="J698" s="33">
        <v>11</v>
      </c>
      <c r="K698" s="33" t="s">
        <v>45</v>
      </c>
      <c r="L698" s="33">
        <v>368</v>
      </c>
      <c r="M698" s="33">
        <v>83</v>
      </c>
      <c r="N698" s="33">
        <v>119</v>
      </c>
      <c r="O698" s="33">
        <v>214</v>
      </c>
      <c r="P698" s="33">
        <v>4</v>
      </c>
      <c r="Q698" s="33">
        <v>67</v>
      </c>
      <c r="R698" s="33" t="str">
        <f t="shared" si="81"/>
        <v xml:space="preserve">3.Senior Citizen </v>
      </c>
      <c r="S698" s="33" t="s">
        <v>27</v>
      </c>
      <c r="T698" s="33">
        <v>117647.48</v>
      </c>
      <c r="U698" s="33" t="s">
        <v>37</v>
      </c>
      <c r="V698" s="33" t="s">
        <v>29</v>
      </c>
      <c r="W698" s="36">
        <v>45363</v>
      </c>
      <c r="X698" s="46">
        <v>0.77986111111111112</v>
      </c>
      <c r="Y698" s="34">
        <f t="shared" si="82"/>
        <v>12</v>
      </c>
      <c r="Z698" s="34">
        <f t="shared" si="83"/>
        <v>12</v>
      </c>
      <c r="AA698" s="33">
        <f t="shared" si="84"/>
        <v>2024</v>
      </c>
      <c r="AB698" s="34">
        <f t="shared" si="85"/>
        <v>18</v>
      </c>
      <c r="AC698" s="34">
        <f t="shared" si="86"/>
        <v>43</v>
      </c>
      <c r="AD698" s="38">
        <f t="shared" si="87"/>
        <v>0</v>
      </c>
    </row>
    <row r="699" spans="1:30" x14ac:dyDescent="0.35">
      <c r="A699" s="39">
        <v>688</v>
      </c>
      <c r="B699" s="40">
        <v>5636</v>
      </c>
      <c r="C699" s="40">
        <v>812</v>
      </c>
      <c r="D699" s="40" t="s">
        <v>38</v>
      </c>
      <c r="E699" s="40" t="s">
        <v>25</v>
      </c>
      <c r="F699" s="40">
        <v>5</v>
      </c>
      <c r="G699" s="41">
        <v>903.93</v>
      </c>
      <c r="H699" s="41">
        <f t="shared" si="80"/>
        <v>4519.6499999999996</v>
      </c>
      <c r="I699" s="42">
        <v>45539.47152777778</v>
      </c>
      <c r="J699" s="40">
        <v>11</v>
      </c>
      <c r="K699" s="40" t="s">
        <v>40</v>
      </c>
      <c r="L699" s="40">
        <v>298</v>
      </c>
      <c r="M699" s="40">
        <v>140</v>
      </c>
      <c r="N699" s="40">
        <v>155</v>
      </c>
      <c r="O699" s="40">
        <v>442</v>
      </c>
      <c r="P699" s="40">
        <v>1</v>
      </c>
      <c r="Q699" s="40">
        <v>48</v>
      </c>
      <c r="R699" s="40" t="str">
        <f t="shared" si="81"/>
        <v>2.Middle age</v>
      </c>
      <c r="S699" s="40" t="s">
        <v>41</v>
      </c>
      <c r="T699" s="40">
        <v>86354.06</v>
      </c>
      <c r="U699" s="40" t="s">
        <v>42</v>
      </c>
      <c r="V699" s="40" t="s">
        <v>34</v>
      </c>
      <c r="W699" s="43">
        <v>45539</v>
      </c>
      <c r="X699" s="47">
        <v>0.47152777777777777</v>
      </c>
      <c r="Y699" s="41">
        <f t="shared" si="82"/>
        <v>4</v>
      </c>
      <c r="Z699" s="41">
        <f t="shared" si="83"/>
        <v>4</v>
      </c>
      <c r="AA699" s="40">
        <f t="shared" si="84"/>
        <v>2024</v>
      </c>
      <c r="AB699" s="41">
        <f t="shared" si="85"/>
        <v>11</v>
      </c>
      <c r="AC699" s="41">
        <f t="shared" si="86"/>
        <v>19</v>
      </c>
      <c r="AD699" s="45">
        <f t="shared" si="87"/>
        <v>0</v>
      </c>
    </row>
    <row r="700" spans="1:30" x14ac:dyDescent="0.35">
      <c r="A700" s="32">
        <v>689</v>
      </c>
      <c r="B700" s="33">
        <v>2647</v>
      </c>
      <c r="C700" s="33">
        <v>314</v>
      </c>
      <c r="D700" s="33" t="s">
        <v>52</v>
      </c>
      <c r="E700" s="33" t="s">
        <v>47</v>
      </c>
      <c r="F700" s="33">
        <v>2</v>
      </c>
      <c r="G700" s="34">
        <v>1751.79</v>
      </c>
      <c r="H700" s="34">
        <f t="shared" si="80"/>
        <v>3503.58</v>
      </c>
      <c r="I700" s="35">
        <v>45476.990972222222</v>
      </c>
      <c r="J700" s="33">
        <v>1</v>
      </c>
      <c r="K700" s="33" t="s">
        <v>40</v>
      </c>
      <c r="L700" s="33">
        <v>168</v>
      </c>
      <c r="M700" s="33">
        <v>127</v>
      </c>
      <c r="N700" s="33">
        <v>269</v>
      </c>
      <c r="O700" s="33">
        <v>446</v>
      </c>
      <c r="P700" s="33">
        <v>1</v>
      </c>
      <c r="Q700" s="33">
        <v>33</v>
      </c>
      <c r="R700" s="33" t="str">
        <f t="shared" si="81"/>
        <v>1.Young age</v>
      </c>
      <c r="S700" s="33" t="s">
        <v>41</v>
      </c>
      <c r="T700" s="33">
        <v>72339.39</v>
      </c>
      <c r="U700" s="33" t="s">
        <v>37</v>
      </c>
      <c r="V700" s="33" t="s">
        <v>43</v>
      </c>
      <c r="W700" s="36">
        <v>45476</v>
      </c>
      <c r="X700" s="46">
        <v>0.99097222222222225</v>
      </c>
      <c r="Y700" s="34">
        <f t="shared" si="82"/>
        <v>3</v>
      </c>
      <c r="Z700" s="34">
        <f t="shared" si="83"/>
        <v>3</v>
      </c>
      <c r="AA700" s="33">
        <f t="shared" si="84"/>
        <v>2024</v>
      </c>
      <c r="AB700" s="34">
        <f t="shared" si="85"/>
        <v>23</v>
      </c>
      <c r="AC700" s="34">
        <f t="shared" si="86"/>
        <v>47</v>
      </c>
      <c r="AD700" s="38">
        <f t="shared" si="87"/>
        <v>0</v>
      </c>
    </row>
    <row r="701" spans="1:30" x14ac:dyDescent="0.35">
      <c r="A701" s="39">
        <v>690</v>
      </c>
      <c r="B701" s="40">
        <v>4180</v>
      </c>
      <c r="C701" s="40">
        <v>726</v>
      </c>
      <c r="D701" s="40" t="s">
        <v>49</v>
      </c>
      <c r="E701" s="40" t="s">
        <v>25</v>
      </c>
      <c r="F701" s="40">
        <v>1</v>
      </c>
      <c r="G701" s="41">
        <v>1254.92</v>
      </c>
      <c r="H701" s="41">
        <f t="shared" si="80"/>
        <v>1254.92</v>
      </c>
      <c r="I701" s="42">
        <v>45491.877083333333</v>
      </c>
      <c r="J701" s="40">
        <v>2</v>
      </c>
      <c r="K701" s="40" t="s">
        <v>32</v>
      </c>
      <c r="L701" s="40">
        <v>258</v>
      </c>
      <c r="M701" s="40">
        <v>50</v>
      </c>
      <c r="N701" s="40">
        <v>214</v>
      </c>
      <c r="O701" s="40">
        <v>493</v>
      </c>
      <c r="P701" s="40">
        <v>3</v>
      </c>
      <c r="Q701" s="40">
        <v>32</v>
      </c>
      <c r="R701" s="40" t="str">
        <f t="shared" si="81"/>
        <v>1.Young age</v>
      </c>
      <c r="S701" s="40" t="s">
        <v>41</v>
      </c>
      <c r="T701" s="40">
        <v>71932.17</v>
      </c>
      <c r="U701" s="40" t="s">
        <v>28</v>
      </c>
      <c r="V701" s="40" t="s">
        <v>29</v>
      </c>
      <c r="W701" s="43">
        <v>45491</v>
      </c>
      <c r="X701" s="44">
        <v>0.87708333333333333</v>
      </c>
      <c r="Y701" s="41">
        <f t="shared" si="82"/>
        <v>18</v>
      </c>
      <c r="Z701" s="41">
        <f t="shared" si="83"/>
        <v>18</v>
      </c>
      <c r="AA701" s="40">
        <f t="shared" si="84"/>
        <v>2024</v>
      </c>
      <c r="AB701" s="41">
        <f t="shared" si="85"/>
        <v>21</v>
      </c>
      <c r="AC701" s="41">
        <f t="shared" si="86"/>
        <v>3</v>
      </c>
      <c r="AD701" s="45">
        <f t="shared" si="87"/>
        <v>0</v>
      </c>
    </row>
    <row r="702" spans="1:30" x14ac:dyDescent="0.35">
      <c r="A702" s="32">
        <v>691</v>
      </c>
      <c r="B702" s="33">
        <v>5853</v>
      </c>
      <c r="C702" s="33">
        <v>159</v>
      </c>
      <c r="D702" s="33" t="s">
        <v>52</v>
      </c>
      <c r="E702" s="33" t="s">
        <v>47</v>
      </c>
      <c r="F702" s="33">
        <v>3</v>
      </c>
      <c r="G702" s="34">
        <v>1098.57</v>
      </c>
      <c r="H702" s="34">
        <f t="shared" si="80"/>
        <v>3295.71</v>
      </c>
      <c r="I702" s="35">
        <v>45346.288888888892</v>
      </c>
      <c r="J702" s="33">
        <v>11</v>
      </c>
      <c r="K702" s="33" t="s">
        <v>32</v>
      </c>
      <c r="L702" s="33">
        <v>341</v>
      </c>
      <c r="M702" s="33">
        <v>137</v>
      </c>
      <c r="N702" s="33">
        <v>108</v>
      </c>
      <c r="O702" s="33">
        <v>325</v>
      </c>
      <c r="P702" s="33">
        <v>2</v>
      </c>
      <c r="Q702" s="33">
        <v>54</v>
      </c>
      <c r="R702" s="33" t="str">
        <f t="shared" si="81"/>
        <v>2.Middle age</v>
      </c>
      <c r="S702" s="33" t="s">
        <v>27</v>
      </c>
      <c r="T702" s="33">
        <v>27649.43</v>
      </c>
      <c r="U702" s="33" t="s">
        <v>37</v>
      </c>
      <c r="V702" s="33" t="s">
        <v>43</v>
      </c>
      <c r="W702" s="36">
        <v>45346</v>
      </c>
      <c r="X702" s="37">
        <v>0.28888888888888886</v>
      </c>
      <c r="Y702" s="34">
        <f t="shared" si="82"/>
        <v>24</v>
      </c>
      <c r="Z702" s="34">
        <f t="shared" si="83"/>
        <v>24</v>
      </c>
      <c r="AA702" s="33">
        <f t="shared" si="84"/>
        <v>2024</v>
      </c>
      <c r="AB702" s="34">
        <f t="shared" si="85"/>
        <v>6</v>
      </c>
      <c r="AC702" s="34">
        <f t="shared" si="86"/>
        <v>56</v>
      </c>
      <c r="AD702" s="38">
        <f t="shared" si="87"/>
        <v>0</v>
      </c>
    </row>
    <row r="703" spans="1:30" x14ac:dyDescent="0.35">
      <c r="A703" s="39">
        <v>692</v>
      </c>
      <c r="B703" s="40">
        <v>4727</v>
      </c>
      <c r="C703" s="40">
        <v>211</v>
      </c>
      <c r="D703" s="40" t="s">
        <v>31</v>
      </c>
      <c r="E703" s="40" t="s">
        <v>47</v>
      </c>
      <c r="F703" s="40">
        <v>3</v>
      </c>
      <c r="G703" s="41">
        <v>1753.74</v>
      </c>
      <c r="H703" s="41">
        <f t="shared" si="80"/>
        <v>5261.22</v>
      </c>
      <c r="I703" s="42">
        <v>45540.095833333333</v>
      </c>
      <c r="J703" s="40">
        <v>10</v>
      </c>
      <c r="K703" s="40" t="s">
        <v>26</v>
      </c>
      <c r="L703" s="40">
        <v>211</v>
      </c>
      <c r="M703" s="40">
        <v>92</v>
      </c>
      <c r="N703" s="40">
        <v>145</v>
      </c>
      <c r="O703" s="40">
        <v>218</v>
      </c>
      <c r="P703" s="40">
        <v>5</v>
      </c>
      <c r="Q703" s="40">
        <v>33</v>
      </c>
      <c r="R703" s="40" t="str">
        <f t="shared" si="81"/>
        <v>1.Young age</v>
      </c>
      <c r="S703" s="40" t="s">
        <v>41</v>
      </c>
      <c r="T703" s="40">
        <v>64765.94</v>
      </c>
      <c r="U703" s="40" t="s">
        <v>28</v>
      </c>
      <c r="V703" s="40" t="s">
        <v>43</v>
      </c>
      <c r="W703" s="43">
        <v>45540</v>
      </c>
      <c r="X703" s="47">
        <v>9.583333333333334E-2</v>
      </c>
      <c r="Y703" s="41">
        <f t="shared" si="82"/>
        <v>5</v>
      </c>
      <c r="Z703" s="41">
        <f t="shared" si="83"/>
        <v>5</v>
      </c>
      <c r="AA703" s="40">
        <f t="shared" si="84"/>
        <v>2024</v>
      </c>
      <c r="AB703" s="41">
        <f t="shared" si="85"/>
        <v>2</v>
      </c>
      <c r="AC703" s="41">
        <f t="shared" si="86"/>
        <v>18</v>
      </c>
      <c r="AD703" s="45">
        <f t="shared" si="87"/>
        <v>0</v>
      </c>
    </row>
    <row r="704" spans="1:30" x14ac:dyDescent="0.35">
      <c r="A704" s="32">
        <v>693</v>
      </c>
      <c r="B704" s="33">
        <v>6912</v>
      </c>
      <c r="C704" s="33">
        <v>685</v>
      </c>
      <c r="D704" s="33" t="s">
        <v>31</v>
      </c>
      <c r="E704" s="33" t="s">
        <v>47</v>
      </c>
      <c r="F704" s="33">
        <v>5</v>
      </c>
      <c r="G704" s="34">
        <v>327.14</v>
      </c>
      <c r="H704" s="34">
        <f t="shared" si="80"/>
        <v>1635.6999999999998</v>
      </c>
      <c r="I704" s="35">
        <v>45344.089583333334</v>
      </c>
      <c r="J704" s="33">
        <v>19</v>
      </c>
      <c r="K704" s="33" t="s">
        <v>36</v>
      </c>
      <c r="L704" s="33">
        <v>494</v>
      </c>
      <c r="M704" s="33">
        <v>79</v>
      </c>
      <c r="N704" s="33">
        <v>107</v>
      </c>
      <c r="O704" s="33">
        <v>293</v>
      </c>
      <c r="P704" s="33">
        <v>4</v>
      </c>
      <c r="Q704" s="33">
        <v>35</v>
      </c>
      <c r="R704" s="33" t="str">
        <f t="shared" si="81"/>
        <v>2.Middle age</v>
      </c>
      <c r="S704" s="33" t="s">
        <v>46</v>
      </c>
      <c r="T704" s="33">
        <v>46092.45</v>
      </c>
      <c r="U704" s="33" t="s">
        <v>37</v>
      </c>
      <c r="V704" s="33" t="s">
        <v>34</v>
      </c>
      <c r="W704" s="36">
        <v>45344</v>
      </c>
      <c r="X704" s="37">
        <v>8.9583333333333334E-2</v>
      </c>
      <c r="Y704" s="34">
        <f t="shared" si="82"/>
        <v>22</v>
      </c>
      <c r="Z704" s="34">
        <f t="shared" si="83"/>
        <v>22</v>
      </c>
      <c r="AA704" s="33">
        <f t="shared" si="84"/>
        <v>2024</v>
      </c>
      <c r="AB704" s="34">
        <f t="shared" si="85"/>
        <v>2</v>
      </c>
      <c r="AC704" s="34">
        <f t="shared" si="86"/>
        <v>9</v>
      </c>
      <c r="AD704" s="38">
        <f t="shared" si="87"/>
        <v>0</v>
      </c>
    </row>
    <row r="705" spans="1:30" x14ac:dyDescent="0.35">
      <c r="A705" s="39">
        <v>694</v>
      </c>
      <c r="B705" s="40">
        <v>3939</v>
      </c>
      <c r="C705" s="40">
        <v>847</v>
      </c>
      <c r="D705" s="40" t="s">
        <v>31</v>
      </c>
      <c r="E705" s="40" t="s">
        <v>25</v>
      </c>
      <c r="F705" s="40">
        <v>3</v>
      </c>
      <c r="G705" s="41">
        <v>1295.68</v>
      </c>
      <c r="H705" s="41">
        <f t="shared" si="80"/>
        <v>3887.04</v>
      </c>
      <c r="I705" s="42">
        <v>45314.347916666666</v>
      </c>
      <c r="J705" s="40">
        <v>2</v>
      </c>
      <c r="K705" s="40" t="s">
        <v>40</v>
      </c>
      <c r="L705" s="40">
        <v>71</v>
      </c>
      <c r="M705" s="40">
        <v>101</v>
      </c>
      <c r="N705" s="40">
        <v>244</v>
      </c>
      <c r="O705" s="40">
        <v>494</v>
      </c>
      <c r="P705" s="40">
        <v>7</v>
      </c>
      <c r="Q705" s="40">
        <v>47</v>
      </c>
      <c r="R705" s="40" t="str">
        <f t="shared" si="81"/>
        <v>2.Middle age</v>
      </c>
      <c r="S705" s="40" t="s">
        <v>27</v>
      </c>
      <c r="T705" s="40">
        <v>78455.08</v>
      </c>
      <c r="U705" s="40" t="s">
        <v>37</v>
      </c>
      <c r="V705" s="40" t="s">
        <v>34</v>
      </c>
      <c r="W705" s="43">
        <v>45314</v>
      </c>
      <c r="X705" s="44">
        <v>0.34791666666666665</v>
      </c>
      <c r="Y705" s="41">
        <f t="shared" si="82"/>
        <v>23</v>
      </c>
      <c r="Z705" s="41">
        <f t="shared" si="83"/>
        <v>23</v>
      </c>
      <c r="AA705" s="40">
        <f t="shared" si="84"/>
        <v>2024</v>
      </c>
      <c r="AB705" s="41">
        <f t="shared" si="85"/>
        <v>8</v>
      </c>
      <c r="AC705" s="41">
        <f t="shared" si="86"/>
        <v>21</v>
      </c>
      <c r="AD705" s="45">
        <f t="shared" si="87"/>
        <v>0</v>
      </c>
    </row>
    <row r="706" spans="1:30" x14ac:dyDescent="0.35">
      <c r="A706" s="32">
        <v>695</v>
      </c>
      <c r="B706" s="33">
        <v>5952</v>
      </c>
      <c r="C706" s="33">
        <v>744</v>
      </c>
      <c r="D706" s="33" t="s">
        <v>38</v>
      </c>
      <c r="E706" s="33" t="s">
        <v>25</v>
      </c>
      <c r="F706" s="33">
        <v>2</v>
      </c>
      <c r="G706" s="34">
        <v>639.98</v>
      </c>
      <c r="H706" s="34">
        <f t="shared" si="80"/>
        <v>1279.96</v>
      </c>
      <c r="I706" s="35">
        <v>45489.456944444442</v>
      </c>
      <c r="J706" s="33">
        <v>17</v>
      </c>
      <c r="K706" s="33" t="s">
        <v>40</v>
      </c>
      <c r="L706" s="33">
        <v>338</v>
      </c>
      <c r="M706" s="33">
        <v>133</v>
      </c>
      <c r="N706" s="33">
        <v>267</v>
      </c>
      <c r="O706" s="33">
        <v>429</v>
      </c>
      <c r="P706" s="33">
        <v>7</v>
      </c>
      <c r="Q706" s="33">
        <v>67</v>
      </c>
      <c r="R706" s="33" t="str">
        <f t="shared" si="81"/>
        <v xml:space="preserve">3.Senior Citizen </v>
      </c>
      <c r="S706" s="33" t="s">
        <v>46</v>
      </c>
      <c r="T706" s="33">
        <v>88118.47</v>
      </c>
      <c r="U706" s="33" t="s">
        <v>42</v>
      </c>
      <c r="V706" s="33" t="s">
        <v>43</v>
      </c>
      <c r="W706" s="36">
        <v>45489</v>
      </c>
      <c r="X706" s="37">
        <v>0.45694444444444443</v>
      </c>
      <c r="Y706" s="34">
        <f t="shared" si="82"/>
        <v>16</v>
      </c>
      <c r="Z706" s="34">
        <f t="shared" si="83"/>
        <v>16</v>
      </c>
      <c r="AA706" s="33">
        <f t="shared" si="84"/>
        <v>2024</v>
      </c>
      <c r="AB706" s="34">
        <f t="shared" si="85"/>
        <v>10</v>
      </c>
      <c r="AC706" s="34">
        <f t="shared" si="86"/>
        <v>58</v>
      </c>
      <c r="AD706" s="38">
        <f t="shared" si="87"/>
        <v>0</v>
      </c>
    </row>
    <row r="707" spans="1:30" x14ac:dyDescent="0.35">
      <c r="A707" s="39">
        <v>696</v>
      </c>
      <c r="B707" s="40">
        <v>1231</v>
      </c>
      <c r="C707" s="40">
        <v>641</v>
      </c>
      <c r="D707" s="40" t="s">
        <v>49</v>
      </c>
      <c r="E707" s="40" t="s">
        <v>47</v>
      </c>
      <c r="F707" s="40">
        <v>3</v>
      </c>
      <c r="G707" s="41">
        <v>1567.06</v>
      </c>
      <c r="H707" s="41">
        <f t="shared" si="80"/>
        <v>4701.18</v>
      </c>
      <c r="I707" s="42">
        <v>45363.036805555559</v>
      </c>
      <c r="J707" s="40">
        <v>2</v>
      </c>
      <c r="K707" s="40" t="s">
        <v>45</v>
      </c>
      <c r="L707" s="40">
        <v>34</v>
      </c>
      <c r="M707" s="40">
        <v>104</v>
      </c>
      <c r="N707" s="40">
        <v>243</v>
      </c>
      <c r="O707" s="40">
        <v>430</v>
      </c>
      <c r="P707" s="40">
        <v>6</v>
      </c>
      <c r="Q707" s="40">
        <v>36</v>
      </c>
      <c r="R707" s="40" t="str">
        <f t="shared" si="81"/>
        <v>2.Middle age</v>
      </c>
      <c r="S707" s="40" t="s">
        <v>27</v>
      </c>
      <c r="T707" s="40">
        <v>62227.15</v>
      </c>
      <c r="U707" s="40" t="s">
        <v>28</v>
      </c>
      <c r="V707" s="40" t="s">
        <v>43</v>
      </c>
      <c r="W707" s="43">
        <v>45363</v>
      </c>
      <c r="X707" s="47">
        <v>3.6805555555555557E-2</v>
      </c>
      <c r="Y707" s="41">
        <f t="shared" si="82"/>
        <v>12</v>
      </c>
      <c r="Z707" s="41">
        <f t="shared" si="83"/>
        <v>12</v>
      </c>
      <c r="AA707" s="40">
        <f t="shared" si="84"/>
        <v>2024</v>
      </c>
      <c r="AB707" s="41">
        <f t="shared" si="85"/>
        <v>0</v>
      </c>
      <c r="AC707" s="41">
        <f t="shared" si="86"/>
        <v>53</v>
      </c>
      <c r="AD707" s="45">
        <f t="shared" si="87"/>
        <v>0</v>
      </c>
    </row>
    <row r="708" spans="1:30" x14ac:dyDescent="0.35">
      <c r="A708" s="32">
        <v>697</v>
      </c>
      <c r="B708" s="33">
        <v>9751</v>
      </c>
      <c r="C708" s="33">
        <v>189</v>
      </c>
      <c r="D708" s="33" t="s">
        <v>49</v>
      </c>
      <c r="E708" s="33" t="s">
        <v>25</v>
      </c>
      <c r="F708" s="33">
        <v>3</v>
      </c>
      <c r="G708" s="34">
        <v>570.66999999999996</v>
      </c>
      <c r="H708" s="34">
        <f t="shared" si="80"/>
        <v>1712.0099999999998</v>
      </c>
      <c r="I708" s="35">
        <v>45363.23541666667</v>
      </c>
      <c r="J708" s="33">
        <v>19</v>
      </c>
      <c r="K708" s="33" t="s">
        <v>32</v>
      </c>
      <c r="L708" s="33">
        <v>287</v>
      </c>
      <c r="M708" s="33">
        <v>106</v>
      </c>
      <c r="N708" s="33">
        <v>123</v>
      </c>
      <c r="O708" s="33">
        <v>118</v>
      </c>
      <c r="P708" s="33">
        <v>10</v>
      </c>
      <c r="Q708" s="33">
        <v>62</v>
      </c>
      <c r="R708" s="33" t="str">
        <f t="shared" si="81"/>
        <v xml:space="preserve">3.Senior Citizen </v>
      </c>
      <c r="S708" s="33" t="s">
        <v>41</v>
      </c>
      <c r="T708" s="33">
        <v>68599.759999999995</v>
      </c>
      <c r="U708" s="33" t="s">
        <v>42</v>
      </c>
      <c r="V708" s="33" t="s">
        <v>34</v>
      </c>
      <c r="W708" s="36">
        <v>45363</v>
      </c>
      <c r="X708" s="46">
        <v>0.23541666666666666</v>
      </c>
      <c r="Y708" s="34">
        <f t="shared" si="82"/>
        <v>12</v>
      </c>
      <c r="Z708" s="34">
        <f t="shared" si="83"/>
        <v>12</v>
      </c>
      <c r="AA708" s="33">
        <f t="shared" si="84"/>
        <v>2024</v>
      </c>
      <c r="AB708" s="34">
        <f t="shared" si="85"/>
        <v>5</v>
      </c>
      <c r="AC708" s="34">
        <f t="shared" si="86"/>
        <v>39</v>
      </c>
      <c r="AD708" s="38">
        <f t="shared" si="87"/>
        <v>0</v>
      </c>
    </row>
    <row r="709" spans="1:30" x14ac:dyDescent="0.35">
      <c r="A709" s="39">
        <v>698</v>
      </c>
      <c r="B709" s="40">
        <v>3073</v>
      </c>
      <c r="C709" s="40">
        <v>595</v>
      </c>
      <c r="D709" s="40" t="s">
        <v>24</v>
      </c>
      <c r="E709" s="40" t="s">
        <v>25</v>
      </c>
      <c r="F709" s="40">
        <v>4</v>
      </c>
      <c r="G709" s="41">
        <v>881.39</v>
      </c>
      <c r="H709" s="41">
        <f t="shared" si="80"/>
        <v>3525.56</v>
      </c>
      <c r="I709" s="42">
        <v>45423.302083333336</v>
      </c>
      <c r="J709" s="40">
        <v>19</v>
      </c>
      <c r="K709" s="40" t="s">
        <v>36</v>
      </c>
      <c r="L709" s="40">
        <v>171</v>
      </c>
      <c r="M709" s="40">
        <v>132</v>
      </c>
      <c r="N709" s="40">
        <v>252</v>
      </c>
      <c r="O709" s="40">
        <v>417</v>
      </c>
      <c r="P709" s="40">
        <v>5</v>
      </c>
      <c r="Q709" s="40">
        <v>23</v>
      </c>
      <c r="R709" s="40" t="str">
        <f t="shared" si="81"/>
        <v>1.Young age</v>
      </c>
      <c r="S709" s="40" t="s">
        <v>41</v>
      </c>
      <c r="T709" s="40">
        <v>62360.639999999999</v>
      </c>
      <c r="U709" s="40" t="s">
        <v>37</v>
      </c>
      <c r="V709" s="40" t="s">
        <v>34</v>
      </c>
      <c r="W709" s="43">
        <v>45423</v>
      </c>
      <c r="X709" s="47">
        <v>0.30208333333333331</v>
      </c>
      <c r="Y709" s="41">
        <f t="shared" si="82"/>
        <v>11</v>
      </c>
      <c r="Z709" s="41">
        <f t="shared" si="83"/>
        <v>11</v>
      </c>
      <c r="AA709" s="40">
        <f t="shared" si="84"/>
        <v>2024</v>
      </c>
      <c r="AB709" s="41">
        <f t="shared" si="85"/>
        <v>7</v>
      </c>
      <c r="AC709" s="41">
        <f t="shared" si="86"/>
        <v>15</v>
      </c>
      <c r="AD709" s="45">
        <f t="shared" si="87"/>
        <v>0</v>
      </c>
    </row>
    <row r="710" spans="1:30" x14ac:dyDescent="0.35">
      <c r="A710" s="32">
        <v>699</v>
      </c>
      <c r="B710" s="33">
        <v>5494</v>
      </c>
      <c r="C710" s="33">
        <v>841</v>
      </c>
      <c r="D710" s="33" t="s">
        <v>39</v>
      </c>
      <c r="E710" s="33" t="s">
        <v>47</v>
      </c>
      <c r="F710" s="33">
        <v>4</v>
      </c>
      <c r="G710" s="34">
        <v>619.25</v>
      </c>
      <c r="H710" s="34">
        <f t="shared" si="80"/>
        <v>2477</v>
      </c>
      <c r="I710" s="35">
        <v>45370.756249999999</v>
      </c>
      <c r="J710" s="33">
        <v>18</v>
      </c>
      <c r="K710" s="33" t="s">
        <v>36</v>
      </c>
      <c r="L710" s="33">
        <v>102</v>
      </c>
      <c r="M710" s="33">
        <v>114</v>
      </c>
      <c r="N710" s="33">
        <v>179</v>
      </c>
      <c r="O710" s="33">
        <v>131</v>
      </c>
      <c r="P710" s="33">
        <v>6</v>
      </c>
      <c r="Q710" s="33">
        <v>60</v>
      </c>
      <c r="R710" s="33" t="str">
        <f t="shared" si="81"/>
        <v xml:space="preserve">3.Senior Citizen </v>
      </c>
      <c r="S710" s="33" t="s">
        <v>41</v>
      </c>
      <c r="T710" s="33">
        <v>52055.05</v>
      </c>
      <c r="U710" s="33" t="s">
        <v>37</v>
      </c>
      <c r="V710" s="33" t="s">
        <v>43</v>
      </c>
      <c r="W710" s="36">
        <v>45370</v>
      </c>
      <c r="X710" s="37">
        <v>0.75624999999999998</v>
      </c>
      <c r="Y710" s="34">
        <f t="shared" si="82"/>
        <v>19</v>
      </c>
      <c r="Z710" s="34">
        <f t="shared" si="83"/>
        <v>19</v>
      </c>
      <c r="AA710" s="33">
        <f t="shared" si="84"/>
        <v>2024</v>
      </c>
      <c r="AB710" s="34">
        <f t="shared" si="85"/>
        <v>18</v>
      </c>
      <c r="AC710" s="34">
        <f t="shared" si="86"/>
        <v>9</v>
      </c>
      <c r="AD710" s="38">
        <f t="shared" si="87"/>
        <v>0</v>
      </c>
    </row>
    <row r="711" spans="1:30" x14ac:dyDescent="0.35">
      <c r="A711" s="39">
        <v>700</v>
      </c>
      <c r="B711" s="40">
        <v>1745</v>
      </c>
      <c r="C711" s="40">
        <v>805</v>
      </c>
      <c r="D711" s="40" t="s">
        <v>38</v>
      </c>
      <c r="E711" s="40" t="s">
        <v>25</v>
      </c>
      <c r="F711" s="40">
        <v>2</v>
      </c>
      <c r="G711" s="41">
        <v>853.43</v>
      </c>
      <c r="H711" s="41">
        <f t="shared" si="80"/>
        <v>1706.86</v>
      </c>
      <c r="I711" s="42">
        <v>45488.424305555556</v>
      </c>
      <c r="J711" s="40">
        <v>7</v>
      </c>
      <c r="K711" s="40" t="s">
        <v>26</v>
      </c>
      <c r="L711" s="40">
        <v>470</v>
      </c>
      <c r="M711" s="40">
        <v>76</v>
      </c>
      <c r="N711" s="40">
        <v>101</v>
      </c>
      <c r="O711" s="40">
        <v>362</v>
      </c>
      <c r="P711" s="40">
        <v>4</v>
      </c>
      <c r="Q711" s="40">
        <v>64</v>
      </c>
      <c r="R711" s="40" t="str">
        <f t="shared" si="81"/>
        <v xml:space="preserve">3.Senior Citizen </v>
      </c>
      <c r="S711" s="40" t="s">
        <v>46</v>
      </c>
      <c r="T711" s="40">
        <v>67212.2</v>
      </c>
      <c r="U711" s="40" t="s">
        <v>37</v>
      </c>
      <c r="V711" s="40" t="s">
        <v>34</v>
      </c>
      <c r="W711" s="43">
        <v>45488</v>
      </c>
      <c r="X711" s="44">
        <v>0.42430555555555555</v>
      </c>
      <c r="Y711" s="41">
        <f t="shared" si="82"/>
        <v>15</v>
      </c>
      <c r="Z711" s="41">
        <f t="shared" si="83"/>
        <v>15</v>
      </c>
      <c r="AA711" s="40">
        <f t="shared" si="84"/>
        <v>2024</v>
      </c>
      <c r="AB711" s="41">
        <f t="shared" si="85"/>
        <v>10</v>
      </c>
      <c r="AC711" s="41">
        <f t="shared" si="86"/>
        <v>11</v>
      </c>
      <c r="AD711" s="45">
        <f t="shared" si="87"/>
        <v>0</v>
      </c>
    </row>
    <row r="712" spans="1:30" x14ac:dyDescent="0.35">
      <c r="A712" s="32">
        <v>701</v>
      </c>
      <c r="B712" s="33">
        <v>1893</v>
      </c>
      <c r="C712" s="33">
        <v>719</v>
      </c>
      <c r="D712" s="33" t="s">
        <v>44</v>
      </c>
      <c r="E712" s="33" t="s">
        <v>25</v>
      </c>
      <c r="F712" s="33">
        <v>1</v>
      </c>
      <c r="G712" s="34">
        <v>972.41</v>
      </c>
      <c r="H712" s="34">
        <f t="shared" si="80"/>
        <v>972.41</v>
      </c>
      <c r="I712" s="35">
        <v>45390.147916666669</v>
      </c>
      <c r="J712" s="33">
        <v>19</v>
      </c>
      <c r="K712" s="33" t="s">
        <v>32</v>
      </c>
      <c r="L712" s="33">
        <v>332</v>
      </c>
      <c r="M712" s="33">
        <v>147</v>
      </c>
      <c r="N712" s="33">
        <v>119</v>
      </c>
      <c r="O712" s="33">
        <v>268</v>
      </c>
      <c r="P712" s="33">
        <v>9</v>
      </c>
      <c r="Q712" s="33">
        <v>29</v>
      </c>
      <c r="R712" s="33" t="str">
        <f t="shared" si="81"/>
        <v>1.Young age</v>
      </c>
      <c r="S712" s="33" t="s">
        <v>41</v>
      </c>
      <c r="T712" s="33">
        <v>87551.28</v>
      </c>
      <c r="U712" s="33" t="s">
        <v>42</v>
      </c>
      <c r="V712" s="33" t="s">
        <v>50</v>
      </c>
      <c r="W712" s="36">
        <v>45390</v>
      </c>
      <c r="X712" s="46">
        <v>0.14791666666666667</v>
      </c>
      <c r="Y712" s="34">
        <f t="shared" si="82"/>
        <v>8</v>
      </c>
      <c r="Z712" s="34">
        <f t="shared" si="83"/>
        <v>8</v>
      </c>
      <c r="AA712" s="33">
        <f t="shared" si="84"/>
        <v>2024</v>
      </c>
      <c r="AB712" s="34">
        <f t="shared" si="85"/>
        <v>3</v>
      </c>
      <c r="AC712" s="34">
        <f t="shared" si="86"/>
        <v>33</v>
      </c>
      <c r="AD712" s="38">
        <f t="shared" si="87"/>
        <v>0</v>
      </c>
    </row>
    <row r="713" spans="1:30" x14ac:dyDescent="0.35">
      <c r="A713" s="39">
        <v>702</v>
      </c>
      <c r="B713" s="40">
        <v>5786</v>
      </c>
      <c r="C713" s="40">
        <v>907</v>
      </c>
      <c r="D713" s="40" t="s">
        <v>24</v>
      </c>
      <c r="E713" s="40" t="s">
        <v>25</v>
      </c>
      <c r="F713" s="40">
        <v>1</v>
      </c>
      <c r="G713" s="41">
        <v>1629.9</v>
      </c>
      <c r="H713" s="41">
        <f t="shared" si="80"/>
        <v>1629.9</v>
      </c>
      <c r="I713" s="42">
        <v>45400.415277777778</v>
      </c>
      <c r="J713" s="40">
        <v>16</v>
      </c>
      <c r="K713" s="40" t="s">
        <v>36</v>
      </c>
      <c r="L713" s="40">
        <v>495</v>
      </c>
      <c r="M713" s="40">
        <v>73</v>
      </c>
      <c r="N713" s="40">
        <v>293</v>
      </c>
      <c r="O713" s="40">
        <v>324</v>
      </c>
      <c r="P713" s="40">
        <v>9</v>
      </c>
      <c r="Q713" s="40">
        <v>45</v>
      </c>
      <c r="R713" s="40" t="str">
        <f t="shared" si="81"/>
        <v>2.Middle age</v>
      </c>
      <c r="S713" s="40" t="s">
        <v>41</v>
      </c>
      <c r="T713" s="40">
        <v>72596.23</v>
      </c>
      <c r="U713" s="40" t="s">
        <v>37</v>
      </c>
      <c r="V713" s="40" t="s">
        <v>29</v>
      </c>
      <c r="W713" s="43">
        <v>45400</v>
      </c>
      <c r="X713" s="44">
        <v>0.4152777777777778</v>
      </c>
      <c r="Y713" s="41">
        <f t="shared" si="82"/>
        <v>18</v>
      </c>
      <c r="Z713" s="41">
        <f t="shared" si="83"/>
        <v>18</v>
      </c>
      <c r="AA713" s="40">
        <f t="shared" si="84"/>
        <v>2024</v>
      </c>
      <c r="AB713" s="41">
        <f t="shared" si="85"/>
        <v>9</v>
      </c>
      <c r="AC713" s="41">
        <f t="shared" si="86"/>
        <v>58</v>
      </c>
      <c r="AD713" s="45">
        <f t="shared" si="87"/>
        <v>0</v>
      </c>
    </row>
    <row r="714" spans="1:30" x14ac:dyDescent="0.35">
      <c r="A714" s="32">
        <v>703</v>
      </c>
      <c r="B714" s="33">
        <v>3068</v>
      </c>
      <c r="C714" s="33">
        <v>823</v>
      </c>
      <c r="D714" s="33" t="s">
        <v>51</v>
      </c>
      <c r="E714" s="33" t="s">
        <v>47</v>
      </c>
      <c r="F714" s="33">
        <v>2</v>
      </c>
      <c r="G714" s="34">
        <v>98.24</v>
      </c>
      <c r="H714" s="34">
        <f t="shared" si="80"/>
        <v>196.48</v>
      </c>
      <c r="I714" s="35">
        <v>45391.17083333333</v>
      </c>
      <c r="J714" s="33">
        <v>13</v>
      </c>
      <c r="K714" s="33" t="s">
        <v>45</v>
      </c>
      <c r="L714" s="33">
        <v>340</v>
      </c>
      <c r="M714" s="33">
        <v>54</v>
      </c>
      <c r="N714" s="33">
        <v>170</v>
      </c>
      <c r="O714" s="33">
        <v>273</v>
      </c>
      <c r="P714" s="33">
        <v>3</v>
      </c>
      <c r="Q714" s="33">
        <v>49</v>
      </c>
      <c r="R714" s="33" t="str">
        <f t="shared" si="81"/>
        <v>2.Middle age</v>
      </c>
      <c r="S714" s="33" t="s">
        <v>27</v>
      </c>
      <c r="T714" s="33">
        <v>63016.42</v>
      </c>
      <c r="U714" s="33" t="s">
        <v>42</v>
      </c>
      <c r="V714" s="33" t="s">
        <v>50</v>
      </c>
      <c r="W714" s="36">
        <v>45391</v>
      </c>
      <c r="X714" s="46">
        <v>0.17083333333333334</v>
      </c>
      <c r="Y714" s="34">
        <f t="shared" si="82"/>
        <v>9</v>
      </c>
      <c r="Z714" s="34">
        <f t="shared" si="83"/>
        <v>9</v>
      </c>
      <c r="AA714" s="33">
        <f t="shared" si="84"/>
        <v>2024</v>
      </c>
      <c r="AB714" s="34">
        <f t="shared" si="85"/>
        <v>4</v>
      </c>
      <c r="AC714" s="34">
        <f t="shared" si="86"/>
        <v>6</v>
      </c>
      <c r="AD714" s="38">
        <f t="shared" si="87"/>
        <v>0</v>
      </c>
    </row>
    <row r="715" spans="1:30" x14ac:dyDescent="0.35">
      <c r="A715" s="39">
        <v>704</v>
      </c>
      <c r="B715" s="40">
        <v>9042</v>
      </c>
      <c r="C715" s="40">
        <v>394</v>
      </c>
      <c r="D715" s="40" t="s">
        <v>31</v>
      </c>
      <c r="E715" s="40" t="s">
        <v>25</v>
      </c>
      <c r="F715" s="40">
        <v>5</v>
      </c>
      <c r="G715" s="41">
        <v>1534.5</v>
      </c>
      <c r="H715" s="41">
        <f t="shared" si="80"/>
        <v>7672.5</v>
      </c>
      <c r="I715" s="42">
        <v>45411.480555555558</v>
      </c>
      <c r="J715" s="40">
        <v>15</v>
      </c>
      <c r="K715" s="40" t="s">
        <v>32</v>
      </c>
      <c r="L715" s="40">
        <v>447</v>
      </c>
      <c r="M715" s="40">
        <v>74</v>
      </c>
      <c r="N715" s="40">
        <v>199</v>
      </c>
      <c r="O715" s="40">
        <v>214</v>
      </c>
      <c r="P715" s="40">
        <v>4</v>
      </c>
      <c r="Q715" s="40">
        <v>53</v>
      </c>
      <c r="R715" s="40" t="str">
        <f t="shared" si="81"/>
        <v>2.Middle age</v>
      </c>
      <c r="S715" s="40" t="s">
        <v>41</v>
      </c>
      <c r="T715" s="40">
        <v>69226.17</v>
      </c>
      <c r="U715" s="40" t="s">
        <v>33</v>
      </c>
      <c r="V715" s="40" t="s">
        <v>29</v>
      </c>
      <c r="W715" s="43">
        <v>45411</v>
      </c>
      <c r="X715" s="44">
        <v>0.48055555555555557</v>
      </c>
      <c r="Y715" s="41">
        <f t="shared" si="82"/>
        <v>29</v>
      </c>
      <c r="Z715" s="41">
        <f t="shared" si="83"/>
        <v>29</v>
      </c>
      <c r="AA715" s="40">
        <f t="shared" si="84"/>
        <v>2024</v>
      </c>
      <c r="AB715" s="41">
        <f t="shared" si="85"/>
        <v>11</v>
      </c>
      <c r="AC715" s="41">
        <f t="shared" si="86"/>
        <v>32</v>
      </c>
      <c r="AD715" s="45">
        <f t="shared" si="87"/>
        <v>0</v>
      </c>
    </row>
    <row r="716" spans="1:30" x14ac:dyDescent="0.35">
      <c r="A716" s="32">
        <v>705</v>
      </c>
      <c r="B716" s="33">
        <v>2680</v>
      </c>
      <c r="C716" s="33">
        <v>537</v>
      </c>
      <c r="D716" s="33" t="s">
        <v>51</v>
      </c>
      <c r="E716" s="33" t="s">
        <v>47</v>
      </c>
      <c r="F716" s="33">
        <v>5</v>
      </c>
      <c r="G716" s="34">
        <v>502.21</v>
      </c>
      <c r="H716" s="34">
        <f t="shared" si="80"/>
        <v>2511.0499999999997</v>
      </c>
      <c r="I716" s="35">
        <v>45332.176388888889</v>
      </c>
      <c r="J716" s="33">
        <v>8</v>
      </c>
      <c r="K716" s="33" t="s">
        <v>40</v>
      </c>
      <c r="L716" s="33">
        <v>32</v>
      </c>
      <c r="M716" s="33">
        <v>59</v>
      </c>
      <c r="N716" s="33">
        <v>257</v>
      </c>
      <c r="O716" s="33">
        <v>498</v>
      </c>
      <c r="P716" s="33">
        <v>3</v>
      </c>
      <c r="Q716" s="33">
        <v>50</v>
      </c>
      <c r="R716" s="33" t="str">
        <f t="shared" si="81"/>
        <v>2.Middle age</v>
      </c>
      <c r="S716" s="33" t="s">
        <v>46</v>
      </c>
      <c r="T716" s="33">
        <v>103015.58</v>
      </c>
      <c r="U716" s="33" t="s">
        <v>37</v>
      </c>
      <c r="V716" s="33" t="s">
        <v>50</v>
      </c>
      <c r="W716" s="36">
        <v>45332</v>
      </c>
      <c r="X716" s="46">
        <v>0.1763888888888889</v>
      </c>
      <c r="Y716" s="34">
        <f t="shared" si="82"/>
        <v>10</v>
      </c>
      <c r="Z716" s="34">
        <f t="shared" si="83"/>
        <v>10</v>
      </c>
      <c r="AA716" s="33">
        <f t="shared" si="84"/>
        <v>2024</v>
      </c>
      <c r="AB716" s="34">
        <f t="shared" si="85"/>
        <v>4</v>
      </c>
      <c r="AC716" s="34">
        <f t="shared" si="86"/>
        <v>14</v>
      </c>
      <c r="AD716" s="38">
        <f t="shared" si="87"/>
        <v>0</v>
      </c>
    </row>
    <row r="717" spans="1:30" x14ac:dyDescent="0.35">
      <c r="A717" s="39">
        <v>706</v>
      </c>
      <c r="B717" s="40">
        <v>1200</v>
      </c>
      <c r="C717" s="40">
        <v>723</v>
      </c>
      <c r="D717" s="40" t="s">
        <v>52</v>
      </c>
      <c r="E717" s="40" t="s">
        <v>47</v>
      </c>
      <c r="F717" s="40">
        <v>3</v>
      </c>
      <c r="G717" s="41">
        <v>1555.69</v>
      </c>
      <c r="H717" s="41">
        <f t="shared" ref="H717:H780" si="88">G717*F717</f>
        <v>4667.07</v>
      </c>
      <c r="I717" s="42">
        <v>45337.963888888888</v>
      </c>
      <c r="J717" s="40">
        <v>17</v>
      </c>
      <c r="K717" s="40" t="s">
        <v>40</v>
      </c>
      <c r="L717" s="40">
        <v>363</v>
      </c>
      <c r="M717" s="40">
        <v>100</v>
      </c>
      <c r="N717" s="40">
        <v>199</v>
      </c>
      <c r="O717" s="40">
        <v>477</v>
      </c>
      <c r="P717" s="40">
        <v>4</v>
      </c>
      <c r="Q717" s="40">
        <v>43</v>
      </c>
      <c r="R717" s="40" t="str">
        <f t="shared" ref="R717:R780" si="89">IF(Q717&lt;=34,"1.Young age",IF(Q717&gt;=60,"3.Senior Citizen ","2.Middle age"))</f>
        <v>2.Middle age</v>
      </c>
      <c r="S717" s="40" t="s">
        <v>27</v>
      </c>
      <c r="T717" s="40">
        <v>73496.210000000006</v>
      </c>
      <c r="U717" s="40" t="s">
        <v>37</v>
      </c>
      <c r="V717" s="40" t="s">
        <v>50</v>
      </c>
      <c r="W717" s="43">
        <v>45337</v>
      </c>
      <c r="X717" s="44">
        <v>0.96388888888888891</v>
      </c>
      <c r="Y717" s="41">
        <f t="shared" ref="Y717:Y780" si="90">DAY(W717)</f>
        <v>15</v>
      </c>
      <c r="Z717" s="41">
        <f t="shared" ref="Z717:Z780" si="91">VALUE(Y717)</f>
        <v>15</v>
      </c>
      <c r="AA717" s="40">
        <f t="shared" ref="AA717:AA780" si="92">YEAR(W717)</f>
        <v>2024</v>
      </c>
      <c r="AB717" s="41">
        <f t="shared" ref="AB717:AB780" si="93">HOUR(X717)</f>
        <v>23</v>
      </c>
      <c r="AC717" s="41">
        <f t="shared" ref="AC717:AC780" si="94">MINUTE(X717)</f>
        <v>8</v>
      </c>
      <c r="AD717" s="45">
        <f t="shared" ref="AD717:AD780" si="95">SECOND(X717)</f>
        <v>0</v>
      </c>
    </row>
    <row r="718" spans="1:30" x14ac:dyDescent="0.35">
      <c r="A718" s="32">
        <v>707</v>
      </c>
      <c r="B718" s="33">
        <v>5658</v>
      </c>
      <c r="C718" s="33">
        <v>968</v>
      </c>
      <c r="D718" s="33" t="s">
        <v>49</v>
      </c>
      <c r="E718" s="33" t="s">
        <v>47</v>
      </c>
      <c r="F718" s="33">
        <v>1</v>
      </c>
      <c r="G718" s="34">
        <v>1464.98</v>
      </c>
      <c r="H718" s="34">
        <f t="shared" si="88"/>
        <v>1464.98</v>
      </c>
      <c r="I718" s="35">
        <v>45362.493055555555</v>
      </c>
      <c r="J718" s="33">
        <v>17</v>
      </c>
      <c r="K718" s="33" t="s">
        <v>40</v>
      </c>
      <c r="L718" s="33">
        <v>52</v>
      </c>
      <c r="M718" s="33">
        <v>65</v>
      </c>
      <c r="N718" s="33">
        <v>121</v>
      </c>
      <c r="O718" s="33">
        <v>339</v>
      </c>
      <c r="P718" s="33">
        <v>5</v>
      </c>
      <c r="Q718" s="33">
        <v>70</v>
      </c>
      <c r="R718" s="33" t="str">
        <f t="shared" si="89"/>
        <v xml:space="preserve">3.Senior Citizen </v>
      </c>
      <c r="S718" s="33" t="s">
        <v>46</v>
      </c>
      <c r="T718" s="33">
        <v>31824.75</v>
      </c>
      <c r="U718" s="33" t="s">
        <v>42</v>
      </c>
      <c r="V718" s="33" t="s">
        <v>29</v>
      </c>
      <c r="W718" s="36">
        <v>45362</v>
      </c>
      <c r="X718" s="46">
        <v>0.49305555555555558</v>
      </c>
      <c r="Y718" s="34">
        <f t="shared" si="90"/>
        <v>11</v>
      </c>
      <c r="Z718" s="34">
        <f t="shared" si="91"/>
        <v>11</v>
      </c>
      <c r="AA718" s="33">
        <f t="shared" si="92"/>
        <v>2024</v>
      </c>
      <c r="AB718" s="34">
        <f t="shared" si="93"/>
        <v>11</v>
      </c>
      <c r="AC718" s="34">
        <f t="shared" si="94"/>
        <v>50</v>
      </c>
      <c r="AD718" s="38">
        <f t="shared" si="95"/>
        <v>0</v>
      </c>
    </row>
    <row r="719" spans="1:30" x14ac:dyDescent="0.35">
      <c r="A719" s="39">
        <v>708</v>
      </c>
      <c r="B719" s="40">
        <v>8690</v>
      </c>
      <c r="C719" s="40">
        <v>424</v>
      </c>
      <c r="D719" s="40" t="s">
        <v>38</v>
      </c>
      <c r="E719" s="40" t="s">
        <v>47</v>
      </c>
      <c r="F719" s="40">
        <v>2</v>
      </c>
      <c r="G719" s="41">
        <v>883.18</v>
      </c>
      <c r="H719" s="41">
        <f t="shared" si="88"/>
        <v>1766.36</v>
      </c>
      <c r="I719" s="42">
        <v>45535.09652777778</v>
      </c>
      <c r="J719" s="40">
        <v>16</v>
      </c>
      <c r="K719" s="40" t="s">
        <v>36</v>
      </c>
      <c r="L719" s="40">
        <v>48</v>
      </c>
      <c r="M719" s="40">
        <v>141</v>
      </c>
      <c r="N719" s="40">
        <v>280</v>
      </c>
      <c r="O719" s="40">
        <v>408</v>
      </c>
      <c r="P719" s="40">
        <v>6</v>
      </c>
      <c r="Q719" s="40">
        <v>39</v>
      </c>
      <c r="R719" s="40" t="str">
        <f t="shared" si="89"/>
        <v>2.Middle age</v>
      </c>
      <c r="S719" s="40" t="s">
        <v>46</v>
      </c>
      <c r="T719" s="40">
        <v>62546.03</v>
      </c>
      <c r="U719" s="40" t="s">
        <v>42</v>
      </c>
      <c r="V719" s="40" t="s">
        <v>43</v>
      </c>
      <c r="W719" s="43">
        <v>45535</v>
      </c>
      <c r="X719" s="44">
        <v>9.6527777777777782E-2</v>
      </c>
      <c r="Y719" s="41">
        <f t="shared" si="90"/>
        <v>31</v>
      </c>
      <c r="Z719" s="41">
        <f t="shared" si="91"/>
        <v>31</v>
      </c>
      <c r="AA719" s="40">
        <f t="shared" si="92"/>
        <v>2024</v>
      </c>
      <c r="AB719" s="41">
        <f t="shared" si="93"/>
        <v>2</v>
      </c>
      <c r="AC719" s="41">
        <f t="shared" si="94"/>
        <v>19</v>
      </c>
      <c r="AD719" s="45">
        <f t="shared" si="95"/>
        <v>0</v>
      </c>
    </row>
    <row r="720" spans="1:30" x14ac:dyDescent="0.35">
      <c r="A720" s="32">
        <v>709</v>
      </c>
      <c r="B720" s="33">
        <v>8843</v>
      </c>
      <c r="C720" s="33">
        <v>365</v>
      </c>
      <c r="D720" s="33" t="s">
        <v>52</v>
      </c>
      <c r="E720" s="33" t="s">
        <v>47</v>
      </c>
      <c r="F720" s="33">
        <v>3</v>
      </c>
      <c r="G720" s="34">
        <v>631.41999999999996</v>
      </c>
      <c r="H720" s="34">
        <f t="shared" si="88"/>
        <v>1894.2599999999998</v>
      </c>
      <c r="I720" s="35">
        <v>45320.565972222219</v>
      </c>
      <c r="J720" s="33">
        <v>5</v>
      </c>
      <c r="K720" s="33" t="s">
        <v>26</v>
      </c>
      <c r="L720" s="33">
        <v>335</v>
      </c>
      <c r="M720" s="33">
        <v>141</v>
      </c>
      <c r="N720" s="33">
        <v>160</v>
      </c>
      <c r="O720" s="33">
        <v>256</v>
      </c>
      <c r="P720" s="33">
        <v>4</v>
      </c>
      <c r="Q720" s="33">
        <v>46</v>
      </c>
      <c r="R720" s="33" t="str">
        <f t="shared" si="89"/>
        <v>2.Middle age</v>
      </c>
      <c r="S720" s="33" t="s">
        <v>27</v>
      </c>
      <c r="T720" s="33">
        <v>37789.81</v>
      </c>
      <c r="U720" s="33" t="s">
        <v>33</v>
      </c>
      <c r="V720" s="33" t="s">
        <v>50</v>
      </c>
      <c r="W720" s="36">
        <v>45320</v>
      </c>
      <c r="X720" s="37">
        <v>0.56597222222222221</v>
      </c>
      <c r="Y720" s="34">
        <f t="shared" si="90"/>
        <v>29</v>
      </c>
      <c r="Z720" s="34">
        <f t="shared" si="91"/>
        <v>29</v>
      </c>
      <c r="AA720" s="33">
        <f t="shared" si="92"/>
        <v>2024</v>
      </c>
      <c r="AB720" s="34">
        <f t="shared" si="93"/>
        <v>13</v>
      </c>
      <c r="AC720" s="34">
        <f t="shared" si="94"/>
        <v>35</v>
      </c>
      <c r="AD720" s="38">
        <f t="shared" si="95"/>
        <v>0</v>
      </c>
    </row>
    <row r="721" spans="1:30" x14ac:dyDescent="0.35">
      <c r="A721" s="39">
        <v>710</v>
      </c>
      <c r="B721" s="40">
        <v>8216</v>
      </c>
      <c r="C721" s="40">
        <v>638</v>
      </c>
      <c r="D721" s="40" t="s">
        <v>49</v>
      </c>
      <c r="E721" s="40" t="s">
        <v>25</v>
      </c>
      <c r="F721" s="40">
        <v>2</v>
      </c>
      <c r="G721" s="41">
        <v>92.22</v>
      </c>
      <c r="H721" s="41">
        <f t="shared" si="88"/>
        <v>184.44</v>
      </c>
      <c r="I721" s="42">
        <v>45464.021527777775</v>
      </c>
      <c r="J721" s="40">
        <v>10</v>
      </c>
      <c r="K721" s="40" t="s">
        <v>45</v>
      </c>
      <c r="L721" s="40">
        <v>476</v>
      </c>
      <c r="M721" s="40">
        <v>149</v>
      </c>
      <c r="N721" s="40">
        <v>203</v>
      </c>
      <c r="O721" s="40">
        <v>326</v>
      </c>
      <c r="P721" s="40">
        <v>4</v>
      </c>
      <c r="Q721" s="40">
        <v>21</v>
      </c>
      <c r="R721" s="40" t="str">
        <f t="shared" si="89"/>
        <v>1.Young age</v>
      </c>
      <c r="S721" s="40" t="s">
        <v>27</v>
      </c>
      <c r="T721" s="40">
        <v>40130.69</v>
      </c>
      <c r="U721" s="40" t="s">
        <v>33</v>
      </c>
      <c r="V721" s="40" t="s">
        <v>50</v>
      </c>
      <c r="W721" s="43">
        <v>45464</v>
      </c>
      <c r="X721" s="44">
        <v>2.1527777777777778E-2</v>
      </c>
      <c r="Y721" s="41">
        <f t="shared" si="90"/>
        <v>21</v>
      </c>
      <c r="Z721" s="41">
        <f t="shared" si="91"/>
        <v>21</v>
      </c>
      <c r="AA721" s="40">
        <f t="shared" si="92"/>
        <v>2024</v>
      </c>
      <c r="AB721" s="41">
        <f t="shared" si="93"/>
        <v>0</v>
      </c>
      <c r="AC721" s="41">
        <f t="shared" si="94"/>
        <v>31</v>
      </c>
      <c r="AD721" s="45">
        <f t="shared" si="95"/>
        <v>0</v>
      </c>
    </row>
    <row r="722" spans="1:30" x14ac:dyDescent="0.35">
      <c r="A722" s="32">
        <v>711</v>
      </c>
      <c r="B722" s="33">
        <v>6582</v>
      </c>
      <c r="C722" s="33">
        <v>688</v>
      </c>
      <c r="D722" s="33" t="s">
        <v>44</v>
      </c>
      <c r="E722" s="33" t="s">
        <v>47</v>
      </c>
      <c r="F722" s="33">
        <v>2</v>
      </c>
      <c r="G722" s="34">
        <v>892.41</v>
      </c>
      <c r="H722" s="34">
        <f t="shared" si="88"/>
        <v>1784.82</v>
      </c>
      <c r="I722" s="35">
        <v>45517.150694444441</v>
      </c>
      <c r="J722" s="33">
        <v>13</v>
      </c>
      <c r="K722" s="33" t="s">
        <v>40</v>
      </c>
      <c r="L722" s="33">
        <v>83</v>
      </c>
      <c r="M722" s="33">
        <v>76</v>
      </c>
      <c r="N722" s="33">
        <v>109</v>
      </c>
      <c r="O722" s="33">
        <v>300</v>
      </c>
      <c r="P722" s="33">
        <v>6</v>
      </c>
      <c r="Q722" s="33">
        <v>46</v>
      </c>
      <c r="R722" s="33" t="str">
        <f t="shared" si="89"/>
        <v>2.Middle age</v>
      </c>
      <c r="S722" s="33" t="s">
        <v>27</v>
      </c>
      <c r="T722" s="33">
        <v>75667.199999999997</v>
      </c>
      <c r="U722" s="33" t="s">
        <v>28</v>
      </c>
      <c r="V722" s="33" t="s">
        <v>43</v>
      </c>
      <c r="W722" s="36">
        <v>45517</v>
      </c>
      <c r="X722" s="37">
        <v>0.15069444444444444</v>
      </c>
      <c r="Y722" s="34">
        <f t="shared" si="90"/>
        <v>13</v>
      </c>
      <c r="Z722" s="34">
        <f t="shared" si="91"/>
        <v>13</v>
      </c>
      <c r="AA722" s="33">
        <f t="shared" si="92"/>
        <v>2024</v>
      </c>
      <c r="AB722" s="34">
        <f t="shared" si="93"/>
        <v>3</v>
      </c>
      <c r="AC722" s="34">
        <f t="shared" si="94"/>
        <v>37</v>
      </c>
      <c r="AD722" s="38">
        <f t="shared" si="95"/>
        <v>0</v>
      </c>
    </row>
    <row r="723" spans="1:30" x14ac:dyDescent="0.35">
      <c r="A723" s="39">
        <v>712</v>
      </c>
      <c r="B723" s="40">
        <v>4020</v>
      </c>
      <c r="C723" s="40">
        <v>738</v>
      </c>
      <c r="D723" s="40" t="s">
        <v>31</v>
      </c>
      <c r="E723" s="40" t="s">
        <v>47</v>
      </c>
      <c r="F723" s="40">
        <v>4</v>
      </c>
      <c r="G723" s="41">
        <v>1878.38</v>
      </c>
      <c r="H723" s="41">
        <f t="shared" si="88"/>
        <v>7513.52</v>
      </c>
      <c r="I723" s="42">
        <v>45483.719444444447</v>
      </c>
      <c r="J723" s="40">
        <v>4</v>
      </c>
      <c r="K723" s="40" t="s">
        <v>36</v>
      </c>
      <c r="L723" s="40">
        <v>257</v>
      </c>
      <c r="M723" s="40">
        <v>63</v>
      </c>
      <c r="N723" s="40">
        <v>219</v>
      </c>
      <c r="O723" s="40">
        <v>485</v>
      </c>
      <c r="P723" s="40">
        <v>7</v>
      </c>
      <c r="Q723" s="40">
        <v>33</v>
      </c>
      <c r="R723" s="40" t="str">
        <f t="shared" si="89"/>
        <v>1.Young age</v>
      </c>
      <c r="S723" s="40" t="s">
        <v>27</v>
      </c>
      <c r="T723" s="40">
        <v>113136.98</v>
      </c>
      <c r="U723" s="40" t="s">
        <v>42</v>
      </c>
      <c r="V723" s="40" t="s">
        <v>34</v>
      </c>
      <c r="W723" s="43">
        <v>45483</v>
      </c>
      <c r="X723" s="47">
        <v>0.71944444444444444</v>
      </c>
      <c r="Y723" s="41">
        <f t="shared" si="90"/>
        <v>10</v>
      </c>
      <c r="Z723" s="41">
        <f t="shared" si="91"/>
        <v>10</v>
      </c>
      <c r="AA723" s="40">
        <f t="shared" si="92"/>
        <v>2024</v>
      </c>
      <c r="AB723" s="41">
        <f t="shared" si="93"/>
        <v>17</v>
      </c>
      <c r="AC723" s="41">
        <f t="shared" si="94"/>
        <v>16</v>
      </c>
      <c r="AD723" s="45">
        <f t="shared" si="95"/>
        <v>0</v>
      </c>
    </row>
    <row r="724" spans="1:30" x14ac:dyDescent="0.35">
      <c r="A724" s="32">
        <v>713</v>
      </c>
      <c r="B724" s="33">
        <v>1841</v>
      </c>
      <c r="C724" s="33">
        <v>462</v>
      </c>
      <c r="D724" s="33" t="s">
        <v>49</v>
      </c>
      <c r="E724" s="33" t="s">
        <v>47</v>
      </c>
      <c r="F724" s="33">
        <v>2</v>
      </c>
      <c r="G724" s="34">
        <v>1245.6500000000001</v>
      </c>
      <c r="H724" s="34">
        <f t="shared" si="88"/>
        <v>2491.3000000000002</v>
      </c>
      <c r="I724" s="35">
        <v>45460.918055555558</v>
      </c>
      <c r="J724" s="33">
        <v>13</v>
      </c>
      <c r="K724" s="33" t="s">
        <v>45</v>
      </c>
      <c r="L724" s="33">
        <v>390</v>
      </c>
      <c r="M724" s="33">
        <v>111</v>
      </c>
      <c r="N724" s="33">
        <v>226</v>
      </c>
      <c r="O724" s="33">
        <v>210</v>
      </c>
      <c r="P724" s="33">
        <v>7</v>
      </c>
      <c r="Q724" s="33">
        <v>59</v>
      </c>
      <c r="R724" s="33" t="str">
        <f t="shared" si="89"/>
        <v>2.Middle age</v>
      </c>
      <c r="S724" s="33" t="s">
        <v>27</v>
      </c>
      <c r="T724" s="33">
        <v>56767.19</v>
      </c>
      <c r="U724" s="33" t="s">
        <v>33</v>
      </c>
      <c r="V724" s="33" t="s">
        <v>34</v>
      </c>
      <c r="W724" s="36">
        <v>45460</v>
      </c>
      <c r="X724" s="37">
        <v>0.91805555555555551</v>
      </c>
      <c r="Y724" s="34">
        <f t="shared" si="90"/>
        <v>17</v>
      </c>
      <c r="Z724" s="34">
        <f t="shared" si="91"/>
        <v>17</v>
      </c>
      <c r="AA724" s="33">
        <f t="shared" si="92"/>
        <v>2024</v>
      </c>
      <c r="AB724" s="34">
        <f t="shared" si="93"/>
        <v>22</v>
      </c>
      <c r="AC724" s="34">
        <f t="shared" si="94"/>
        <v>2</v>
      </c>
      <c r="AD724" s="38">
        <f t="shared" si="95"/>
        <v>0</v>
      </c>
    </row>
    <row r="725" spans="1:30" x14ac:dyDescent="0.35">
      <c r="A725" s="39">
        <v>714</v>
      </c>
      <c r="B725" s="40">
        <v>5136</v>
      </c>
      <c r="C725" s="40">
        <v>232</v>
      </c>
      <c r="D725" s="40" t="s">
        <v>44</v>
      </c>
      <c r="E725" s="40" t="s">
        <v>25</v>
      </c>
      <c r="F725" s="40">
        <v>2</v>
      </c>
      <c r="G725" s="41">
        <v>985.54</v>
      </c>
      <c r="H725" s="41">
        <f t="shared" si="88"/>
        <v>1971.08</v>
      </c>
      <c r="I725" s="42">
        <v>45490.051388888889</v>
      </c>
      <c r="J725" s="40">
        <v>7</v>
      </c>
      <c r="K725" s="40" t="s">
        <v>32</v>
      </c>
      <c r="L725" s="40">
        <v>40</v>
      </c>
      <c r="M725" s="40">
        <v>107</v>
      </c>
      <c r="N725" s="40">
        <v>136</v>
      </c>
      <c r="O725" s="40">
        <v>153</v>
      </c>
      <c r="P725" s="40">
        <v>9</v>
      </c>
      <c r="Q725" s="40">
        <v>70</v>
      </c>
      <c r="R725" s="40" t="str">
        <f t="shared" si="89"/>
        <v xml:space="preserve">3.Senior Citizen </v>
      </c>
      <c r="S725" s="40" t="s">
        <v>41</v>
      </c>
      <c r="T725" s="40">
        <v>85474.49</v>
      </c>
      <c r="U725" s="40" t="s">
        <v>28</v>
      </c>
      <c r="V725" s="40" t="s">
        <v>50</v>
      </c>
      <c r="W725" s="43">
        <v>45490</v>
      </c>
      <c r="X725" s="44">
        <v>5.1388888888888887E-2</v>
      </c>
      <c r="Y725" s="41">
        <f t="shared" si="90"/>
        <v>17</v>
      </c>
      <c r="Z725" s="41">
        <f t="shared" si="91"/>
        <v>17</v>
      </c>
      <c r="AA725" s="40">
        <f t="shared" si="92"/>
        <v>2024</v>
      </c>
      <c r="AB725" s="41">
        <f t="shared" si="93"/>
        <v>1</v>
      </c>
      <c r="AC725" s="41">
        <f t="shared" si="94"/>
        <v>14</v>
      </c>
      <c r="AD725" s="45">
        <f t="shared" si="95"/>
        <v>0</v>
      </c>
    </row>
    <row r="726" spans="1:30" x14ac:dyDescent="0.35">
      <c r="A726" s="32">
        <v>715</v>
      </c>
      <c r="B726" s="33">
        <v>8827</v>
      </c>
      <c r="C726" s="33">
        <v>729</v>
      </c>
      <c r="D726" s="33" t="s">
        <v>24</v>
      </c>
      <c r="E726" s="33" t="s">
        <v>25</v>
      </c>
      <c r="F726" s="33">
        <v>1</v>
      </c>
      <c r="G726" s="34">
        <v>1528.85</v>
      </c>
      <c r="H726" s="34">
        <f t="shared" si="88"/>
        <v>1528.85</v>
      </c>
      <c r="I726" s="35">
        <v>45534.972916666666</v>
      </c>
      <c r="J726" s="33">
        <v>1</v>
      </c>
      <c r="K726" s="33" t="s">
        <v>32</v>
      </c>
      <c r="L726" s="33">
        <v>238</v>
      </c>
      <c r="M726" s="33">
        <v>126</v>
      </c>
      <c r="N726" s="33">
        <v>225</v>
      </c>
      <c r="O726" s="33">
        <v>370</v>
      </c>
      <c r="P726" s="33">
        <v>3</v>
      </c>
      <c r="Q726" s="33">
        <v>52</v>
      </c>
      <c r="R726" s="33" t="str">
        <f t="shared" si="89"/>
        <v>2.Middle age</v>
      </c>
      <c r="S726" s="33" t="s">
        <v>46</v>
      </c>
      <c r="T726" s="33">
        <v>56590.89</v>
      </c>
      <c r="U726" s="33" t="s">
        <v>33</v>
      </c>
      <c r="V726" s="33" t="s">
        <v>29</v>
      </c>
      <c r="W726" s="36">
        <v>45534</v>
      </c>
      <c r="X726" s="37">
        <v>0.97291666666666665</v>
      </c>
      <c r="Y726" s="34">
        <f t="shared" si="90"/>
        <v>30</v>
      </c>
      <c r="Z726" s="34">
        <f t="shared" si="91"/>
        <v>30</v>
      </c>
      <c r="AA726" s="33">
        <f t="shared" si="92"/>
        <v>2024</v>
      </c>
      <c r="AB726" s="34">
        <f t="shared" si="93"/>
        <v>23</v>
      </c>
      <c r="AC726" s="34">
        <f t="shared" si="94"/>
        <v>21</v>
      </c>
      <c r="AD726" s="38">
        <f t="shared" si="95"/>
        <v>0</v>
      </c>
    </row>
    <row r="727" spans="1:30" x14ac:dyDescent="0.35">
      <c r="A727" s="39">
        <v>716</v>
      </c>
      <c r="B727" s="40">
        <v>2869</v>
      </c>
      <c r="C727" s="40">
        <v>676</v>
      </c>
      <c r="D727" s="40" t="s">
        <v>24</v>
      </c>
      <c r="E727" s="40" t="s">
        <v>25</v>
      </c>
      <c r="F727" s="40">
        <v>2</v>
      </c>
      <c r="G727" s="41">
        <v>1036.76</v>
      </c>
      <c r="H727" s="41">
        <f t="shared" si="88"/>
        <v>2073.52</v>
      </c>
      <c r="I727" s="42">
        <v>45419.911805555559</v>
      </c>
      <c r="J727" s="40">
        <v>7</v>
      </c>
      <c r="K727" s="40" t="s">
        <v>40</v>
      </c>
      <c r="L727" s="40">
        <v>248</v>
      </c>
      <c r="M727" s="40">
        <v>51</v>
      </c>
      <c r="N727" s="40">
        <v>140</v>
      </c>
      <c r="O727" s="40">
        <v>466</v>
      </c>
      <c r="P727" s="40">
        <v>3</v>
      </c>
      <c r="Q727" s="40">
        <v>41</v>
      </c>
      <c r="R727" s="40" t="str">
        <f t="shared" si="89"/>
        <v>2.Middle age</v>
      </c>
      <c r="S727" s="40" t="s">
        <v>41</v>
      </c>
      <c r="T727" s="40">
        <v>81196.2</v>
      </c>
      <c r="U727" s="40" t="s">
        <v>33</v>
      </c>
      <c r="V727" s="40" t="s">
        <v>50</v>
      </c>
      <c r="W727" s="43">
        <v>45419</v>
      </c>
      <c r="X727" s="47">
        <v>0.91180555555555554</v>
      </c>
      <c r="Y727" s="41">
        <f t="shared" si="90"/>
        <v>7</v>
      </c>
      <c r="Z727" s="41">
        <f t="shared" si="91"/>
        <v>7</v>
      </c>
      <c r="AA727" s="40">
        <f t="shared" si="92"/>
        <v>2024</v>
      </c>
      <c r="AB727" s="41">
        <f t="shared" si="93"/>
        <v>21</v>
      </c>
      <c r="AC727" s="41">
        <f t="shared" si="94"/>
        <v>53</v>
      </c>
      <c r="AD727" s="45">
        <f t="shared" si="95"/>
        <v>0</v>
      </c>
    </row>
    <row r="728" spans="1:30" x14ac:dyDescent="0.35">
      <c r="A728" s="32">
        <v>717</v>
      </c>
      <c r="B728" s="33">
        <v>2070</v>
      </c>
      <c r="C728" s="33">
        <v>608</v>
      </c>
      <c r="D728" s="33" t="s">
        <v>24</v>
      </c>
      <c r="E728" s="33" t="s">
        <v>25</v>
      </c>
      <c r="F728" s="33">
        <v>2</v>
      </c>
      <c r="G728" s="34">
        <v>456.21</v>
      </c>
      <c r="H728" s="34">
        <f t="shared" si="88"/>
        <v>912.42</v>
      </c>
      <c r="I728" s="35">
        <v>45309.824305555558</v>
      </c>
      <c r="J728" s="33">
        <v>10</v>
      </c>
      <c r="K728" s="33" t="s">
        <v>32</v>
      </c>
      <c r="L728" s="33">
        <v>407</v>
      </c>
      <c r="M728" s="33">
        <v>93</v>
      </c>
      <c r="N728" s="33">
        <v>109</v>
      </c>
      <c r="O728" s="33">
        <v>211</v>
      </c>
      <c r="P728" s="33">
        <v>9</v>
      </c>
      <c r="Q728" s="33">
        <v>34</v>
      </c>
      <c r="R728" s="33" t="str">
        <f t="shared" si="89"/>
        <v>1.Young age</v>
      </c>
      <c r="S728" s="33" t="s">
        <v>41</v>
      </c>
      <c r="T728" s="33">
        <v>100831.73</v>
      </c>
      <c r="U728" s="33" t="s">
        <v>42</v>
      </c>
      <c r="V728" s="33" t="s">
        <v>29</v>
      </c>
      <c r="W728" s="36">
        <v>45309</v>
      </c>
      <c r="X728" s="37">
        <v>0.82430555555555551</v>
      </c>
      <c r="Y728" s="34">
        <f t="shared" si="90"/>
        <v>18</v>
      </c>
      <c r="Z728" s="34">
        <f t="shared" si="91"/>
        <v>18</v>
      </c>
      <c r="AA728" s="33">
        <f t="shared" si="92"/>
        <v>2024</v>
      </c>
      <c r="AB728" s="34">
        <f t="shared" si="93"/>
        <v>19</v>
      </c>
      <c r="AC728" s="34">
        <f t="shared" si="94"/>
        <v>47</v>
      </c>
      <c r="AD728" s="38">
        <f t="shared" si="95"/>
        <v>0</v>
      </c>
    </row>
    <row r="729" spans="1:30" x14ac:dyDescent="0.35">
      <c r="A729" s="39">
        <v>718</v>
      </c>
      <c r="B729" s="40">
        <v>7565</v>
      </c>
      <c r="C729" s="40">
        <v>632</v>
      </c>
      <c r="D729" s="40" t="s">
        <v>31</v>
      </c>
      <c r="E729" s="40" t="s">
        <v>25</v>
      </c>
      <c r="F729" s="40">
        <v>3</v>
      </c>
      <c r="G729" s="41">
        <v>282.10000000000002</v>
      </c>
      <c r="H729" s="41">
        <f t="shared" si="88"/>
        <v>846.30000000000007</v>
      </c>
      <c r="I729" s="42">
        <v>45425.127083333333</v>
      </c>
      <c r="J729" s="40">
        <v>8</v>
      </c>
      <c r="K729" s="40" t="s">
        <v>40</v>
      </c>
      <c r="L729" s="40">
        <v>308</v>
      </c>
      <c r="M729" s="40">
        <v>81</v>
      </c>
      <c r="N729" s="40">
        <v>261</v>
      </c>
      <c r="O729" s="40">
        <v>434</v>
      </c>
      <c r="P729" s="40">
        <v>10</v>
      </c>
      <c r="Q729" s="40">
        <v>43</v>
      </c>
      <c r="R729" s="40" t="str">
        <f t="shared" si="89"/>
        <v>2.Middle age</v>
      </c>
      <c r="S729" s="40" t="s">
        <v>41</v>
      </c>
      <c r="T729" s="40">
        <v>26598.75</v>
      </c>
      <c r="U729" s="40" t="s">
        <v>37</v>
      </c>
      <c r="V729" s="40" t="s">
        <v>34</v>
      </c>
      <c r="W729" s="43">
        <v>45425</v>
      </c>
      <c r="X729" s="44">
        <v>0.12708333333333333</v>
      </c>
      <c r="Y729" s="41">
        <f t="shared" si="90"/>
        <v>13</v>
      </c>
      <c r="Z729" s="41">
        <f t="shared" si="91"/>
        <v>13</v>
      </c>
      <c r="AA729" s="40">
        <f t="shared" si="92"/>
        <v>2024</v>
      </c>
      <c r="AB729" s="41">
        <f t="shared" si="93"/>
        <v>3</v>
      </c>
      <c r="AC729" s="41">
        <f t="shared" si="94"/>
        <v>3</v>
      </c>
      <c r="AD729" s="45">
        <f t="shared" si="95"/>
        <v>0</v>
      </c>
    </row>
    <row r="730" spans="1:30" x14ac:dyDescent="0.35">
      <c r="A730" s="32">
        <v>719</v>
      </c>
      <c r="B730" s="33">
        <v>9056</v>
      </c>
      <c r="C730" s="33">
        <v>846</v>
      </c>
      <c r="D730" s="33" t="s">
        <v>31</v>
      </c>
      <c r="E730" s="33" t="s">
        <v>25</v>
      </c>
      <c r="F730" s="33">
        <v>4</v>
      </c>
      <c r="G730" s="34">
        <v>1185.47</v>
      </c>
      <c r="H730" s="34">
        <f t="shared" si="88"/>
        <v>4741.88</v>
      </c>
      <c r="I730" s="35">
        <v>45440.39166666667</v>
      </c>
      <c r="J730" s="33">
        <v>17</v>
      </c>
      <c r="K730" s="33" t="s">
        <v>40</v>
      </c>
      <c r="L730" s="33">
        <v>15</v>
      </c>
      <c r="M730" s="33">
        <v>88</v>
      </c>
      <c r="N730" s="33">
        <v>290</v>
      </c>
      <c r="O730" s="33">
        <v>230</v>
      </c>
      <c r="P730" s="33">
        <v>7</v>
      </c>
      <c r="Q730" s="33">
        <v>18</v>
      </c>
      <c r="R730" s="33" t="str">
        <f t="shared" si="89"/>
        <v>1.Young age</v>
      </c>
      <c r="S730" s="33" t="s">
        <v>46</v>
      </c>
      <c r="T730" s="33">
        <v>106130.26</v>
      </c>
      <c r="U730" s="33" t="s">
        <v>42</v>
      </c>
      <c r="V730" s="33" t="s">
        <v>34</v>
      </c>
      <c r="W730" s="36">
        <v>45440</v>
      </c>
      <c r="X730" s="37">
        <v>0.39166666666666666</v>
      </c>
      <c r="Y730" s="34">
        <f t="shared" si="90"/>
        <v>28</v>
      </c>
      <c r="Z730" s="34">
        <f t="shared" si="91"/>
        <v>28</v>
      </c>
      <c r="AA730" s="33">
        <f t="shared" si="92"/>
        <v>2024</v>
      </c>
      <c r="AB730" s="34">
        <f t="shared" si="93"/>
        <v>9</v>
      </c>
      <c r="AC730" s="34">
        <f t="shared" si="94"/>
        <v>24</v>
      </c>
      <c r="AD730" s="38">
        <f t="shared" si="95"/>
        <v>0</v>
      </c>
    </row>
    <row r="731" spans="1:30" x14ac:dyDescent="0.35">
      <c r="A731" s="39">
        <v>720</v>
      </c>
      <c r="B731" s="40">
        <v>2213</v>
      </c>
      <c r="C731" s="40">
        <v>747</v>
      </c>
      <c r="D731" s="40" t="s">
        <v>51</v>
      </c>
      <c r="E731" s="40" t="s">
        <v>25</v>
      </c>
      <c r="F731" s="40">
        <v>3</v>
      </c>
      <c r="G731" s="41">
        <v>1021.53</v>
      </c>
      <c r="H731" s="41">
        <f t="shared" si="88"/>
        <v>3064.59</v>
      </c>
      <c r="I731" s="42">
        <v>45519.558333333334</v>
      </c>
      <c r="J731" s="40">
        <v>8</v>
      </c>
      <c r="K731" s="40" t="s">
        <v>36</v>
      </c>
      <c r="L731" s="40">
        <v>414</v>
      </c>
      <c r="M731" s="40">
        <v>55</v>
      </c>
      <c r="N731" s="40">
        <v>172</v>
      </c>
      <c r="O731" s="40">
        <v>192</v>
      </c>
      <c r="P731" s="40">
        <v>6</v>
      </c>
      <c r="Q731" s="40">
        <v>65</v>
      </c>
      <c r="R731" s="40" t="str">
        <f t="shared" si="89"/>
        <v xml:space="preserve">3.Senior Citizen </v>
      </c>
      <c r="S731" s="40" t="s">
        <v>46</v>
      </c>
      <c r="T731" s="40">
        <v>114791.03</v>
      </c>
      <c r="U731" s="40" t="s">
        <v>33</v>
      </c>
      <c r="V731" s="40" t="s">
        <v>43</v>
      </c>
      <c r="W731" s="43">
        <v>45519</v>
      </c>
      <c r="X731" s="44">
        <v>0.55833333333333335</v>
      </c>
      <c r="Y731" s="41">
        <f t="shared" si="90"/>
        <v>15</v>
      </c>
      <c r="Z731" s="41">
        <f t="shared" si="91"/>
        <v>15</v>
      </c>
      <c r="AA731" s="40">
        <f t="shared" si="92"/>
        <v>2024</v>
      </c>
      <c r="AB731" s="41">
        <f t="shared" si="93"/>
        <v>13</v>
      </c>
      <c r="AC731" s="41">
        <f t="shared" si="94"/>
        <v>24</v>
      </c>
      <c r="AD731" s="45">
        <f t="shared" si="95"/>
        <v>0</v>
      </c>
    </row>
    <row r="732" spans="1:30" x14ac:dyDescent="0.35">
      <c r="A732" s="32">
        <v>721</v>
      </c>
      <c r="B732" s="33">
        <v>1878</v>
      </c>
      <c r="C732" s="33">
        <v>609</v>
      </c>
      <c r="D732" s="33" t="s">
        <v>49</v>
      </c>
      <c r="E732" s="33" t="s">
        <v>47</v>
      </c>
      <c r="F732" s="33">
        <v>2</v>
      </c>
      <c r="G732" s="34">
        <v>933.36</v>
      </c>
      <c r="H732" s="34">
        <f t="shared" si="88"/>
        <v>1866.72</v>
      </c>
      <c r="I732" s="35">
        <v>45430.056250000001</v>
      </c>
      <c r="J732" s="33">
        <v>2</v>
      </c>
      <c r="K732" s="33" t="s">
        <v>32</v>
      </c>
      <c r="L732" s="33">
        <v>480</v>
      </c>
      <c r="M732" s="33">
        <v>76</v>
      </c>
      <c r="N732" s="33">
        <v>193</v>
      </c>
      <c r="O732" s="33">
        <v>463</v>
      </c>
      <c r="P732" s="33">
        <v>8</v>
      </c>
      <c r="Q732" s="33">
        <v>65</v>
      </c>
      <c r="R732" s="33" t="str">
        <f t="shared" si="89"/>
        <v xml:space="preserve">3.Senior Citizen </v>
      </c>
      <c r="S732" s="33" t="s">
        <v>41</v>
      </c>
      <c r="T732" s="33">
        <v>48845</v>
      </c>
      <c r="U732" s="33" t="s">
        <v>42</v>
      </c>
      <c r="V732" s="33" t="s">
        <v>34</v>
      </c>
      <c r="W732" s="36">
        <v>45430</v>
      </c>
      <c r="X732" s="37">
        <v>5.6250000000000001E-2</v>
      </c>
      <c r="Y732" s="34">
        <f t="shared" si="90"/>
        <v>18</v>
      </c>
      <c r="Z732" s="34">
        <f t="shared" si="91"/>
        <v>18</v>
      </c>
      <c r="AA732" s="33">
        <f t="shared" si="92"/>
        <v>2024</v>
      </c>
      <c r="AB732" s="34">
        <f t="shared" si="93"/>
        <v>1</v>
      </c>
      <c r="AC732" s="34">
        <f t="shared" si="94"/>
        <v>21</v>
      </c>
      <c r="AD732" s="38">
        <f t="shared" si="95"/>
        <v>0</v>
      </c>
    </row>
    <row r="733" spans="1:30" x14ac:dyDescent="0.35">
      <c r="A733" s="39">
        <v>722</v>
      </c>
      <c r="B733" s="40">
        <v>3485</v>
      </c>
      <c r="C733" s="40">
        <v>604</v>
      </c>
      <c r="D733" s="40" t="s">
        <v>51</v>
      </c>
      <c r="E733" s="40" t="s">
        <v>25</v>
      </c>
      <c r="F733" s="40">
        <v>3</v>
      </c>
      <c r="G733" s="41">
        <v>1838.14</v>
      </c>
      <c r="H733" s="41">
        <f t="shared" si="88"/>
        <v>5514.42</v>
      </c>
      <c r="I733" s="42">
        <v>45420.359722222223</v>
      </c>
      <c r="J733" s="40">
        <v>1</v>
      </c>
      <c r="K733" s="40" t="s">
        <v>45</v>
      </c>
      <c r="L733" s="40">
        <v>107</v>
      </c>
      <c r="M733" s="40">
        <v>120</v>
      </c>
      <c r="N733" s="40">
        <v>112</v>
      </c>
      <c r="O733" s="40">
        <v>393</v>
      </c>
      <c r="P733" s="40">
        <v>6</v>
      </c>
      <c r="Q733" s="40">
        <v>66</v>
      </c>
      <c r="R733" s="40" t="str">
        <f t="shared" si="89"/>
        <v xml:space="preserve">3.Senior Citizen </v>
      </c>
      <c r="S733" s="40" t="s">
        <v>46</v>
      </c>
      <c r="T733" s="40">
        <v>89953.43</v>
      </c>
      <c r="U733" s="40" t="s">
        <v>28</v>
      </c>
      <c r="V733" s="40" t="s">
        <v>34</v>
      </c>
      <c r="W733" s="43">
        <v>45420</v>
      </c>
      <c r="X733" s="47">
        <v>0.35972222222222222</v>
      </c>
      <c r="Y733" s="41">
        <f t="shared" si="90"/>
        <v>8</v>
      </c>
      <c r="Z733" s="41">
        <f t="shared" si="91"/>
        <v>8</v>
      </c>
      <c r="AA733" s="40">
        <f t="shared" si="92"/>
        <v>2024</v>
      </c>
      <c r="AB733" s="41">
        <f t="shared" si="93"/>
        <v>8</v>
      </c>
      <c r="AC733" s="41">
        <f t="shared" si="94"/>
        <v>38</v>
      </c>
      <c r="AD733" s="45">
        <f t="shared" si="95"/>
        <v>0</v>
      </c>
    </row>
    <row r="734" spans="1:30" x14ac:dyDescent="0.35">
      <c r="A734" s="32">
        <v>723</v>
      </c>
      <c r="B734" s="33">
        <v>3444</v>
      </c>
      <c r="C734" s="33">
        <v>927</v>
      </c>
      <c r="D734" s="33" t="s">
        <v>49</v>
      </c>
      <c r="E734" s="33" t="s">
        <v>47</v>
      </c>
      <c r="F734" s="33">
        <v>4</v>
      </c>
      <c r="G734" s="34">
        <v>1222.77</v>
      </c>
      <c r="H734" s="34">
        <f t="shared" si="88"/>
        <v>4891.08</v>
      </c>
      <c r="I734" s="35">
        <v>45412.007638888892</v>
      </c>
      <c r="J734" s="33">
        <v>1</v>
      </c>
      <c r="K734" s="33" t="s">
        <v>36</v>
      </c>
      <c r="L734" s="33">
        <v>326</v>
      </c>
      <c r="M734" s="33">
        <v>137</v>
      </c>
      <c r="N734" s="33">
        <v>278</v>
      </c>
      <c r="O734" s="33">
        <v>108</v>
      </c>
      <c r="P734" s="33">
        <v>5</v>
      </c>
      <c r="Q734" s="33">
        <v>41</v>
      </c>
      <c r="R734" s="33" t="str">
        <f t="shared" si="89"/>
        <v>2.Middle age</v>
      </c>
      <c r="S734" s="33" t="s">
        <v>27</v>
      </c>
      <c r="T734" s="33">
        <v>86647.82</v>
      </c>
      <c r="U734" s="33" t="s">
        <v>37</v>
      </c>
      <c r="V734" s="33" t="s">
        <v>34</v>
      </c>
      <c r="W734" s="36">
        <v>45412</v>
      </c>
      <c r="X734" s="37">
        <v>7.6388888888888886E-3</v>
      </c>
      <c r="Y734" s="34">
        <f t="shared" si="90"/>
        <v>30</v>
      </c>
      <c r="Z734" s="34">
        <f t="shared" si="91"/>
        <v>30</v>
      </c>
      <c r="AA734" s="33">
        <f t="shared" si="92"/>
        <v>2024</v>
      </c>
      <c r="AB734" s="34">
        <f t="shared" si="93"/>
        <v>0</v>
      </c>
      <c r="AC734" s="34">
        <f t="shared" si="94"/>
        <v>11</v>
      </c>
      <c r="AD734" s="38">
        <f t="shared" si="95"/>
        <v>0</v>
      </c>
    </row>
    <row r="735" spans="1:30" x14ac:dyDescent="0.35">
      <c r="A735" s="39">
        <v>724</v>
      </c>
      <c r="B735" s="40">
        <v>5978</v>
      </c>
      <c r="C735" s="40">
        <v>284</v>
      </c>
      <c r="D735" s="40" t="s">
        <v>49</v>
      </c>
      <c r="E735" s="40" t="s">
        <v>47</v>
      </c>
      <c r="F735" s="40">
        <v>2</v>
      </c>
      <c r="G735" s="41">
        <v>1421.44</v>
      </c>
      <c r="H735" s="41">
        <f t="shared" si="88"/>
        <v>2842.88</v>
      </c>
      <c r="I735" s="42">
        <v>45432.307638888888</v>
      </c>
      <c r="J735" s="40">
        <v>19</v>
      </c>
      <c r="K735" s="40" t="s">
        <v>36</v>
      </c>
      <c r="L735" s="40">
        <v>200</v>
      </c>
      <c r="M735" s="40">
        <v>118</v>
      </c>
      <c r="N735" s="40">
        <v>282</v>
      </c>
      <c r="O735" s="40">
        <v>106</v>
      </c>
      <c r="P735" s="40">
        <v>10</v>
      </c>
      <c r="Q735" s="40">
        <v>27</v>
      </c>
      <c r="R735" s="40" t="str">
        <f t="shared" si="89"/>
        <v>1.Young age</v>
      </c>
      <c r="S735" s="40" t="s">
        <v>46</v>
      </c>
      <c r="T735" s="40">
        <v>114017.22</v>
      </c>
      <c r="U735" s="40" t="s">
        <v>28</v>
      </c>
      <c r="V735" s="40" t="s">
        <v>43</v>
      </c>
      <c r="W735" s="43">
        <v>45432</v>
      </c>
      <c r="X735" s="44">
        <v>0.30763888888888891</v>
      </c>
      <c r="Y735" s="41">
        <f t="shared" si="90"/>
        <v>20</v>
      </c>
      <c r="Z735" s="41">
        <f t="shared" si="91"/>
        <v>20</v>
      </c>
      <c r="AA735" s="40">
        <f t="shared" si="92"/>
        <v>2024</v>
      </c>
      <c r="AB735" s="41">
        <f t="shared" si="93"/>
        <v>7</v>
      </c>
      <c r="AC735" s="41">
        <f t="shared" si="94"/>
        <v>23</v>
      </c>
      <c r="AD735" s="45">
        <f t="shared" si="95"/>
        <v>0</v>
      </c>
    </row>
    <row r="736" spans="1:30" x14ac:dyDescent="0.35">
      <c r="A736" s="32">
        <v>725</v>
      </c>
      <c r="B736" s="33">
        <v>2395</v>
      </c>
      <c r="C736" s="33">
        <v>724</v>
      </c>
      <c r="D736" s="33" t="s">
        <v>49</v>
      </c>
      <c r="E736" s="33" t="s">
        <v>47</v>
      </c>
      <c r="F736" s="33">
        <v>1</v>
      </c>
      <c r="G736" s="34">
        <v>337.24</v>
      </c>
      <c r="H736" s="34">
        <f t="shared" si="88"/>
        <v>337.24</v>
      </c>
      <c r="I736" s="35">
        <v>45517.181250000001</v>
      </c>
      <c r="J736" s="33">
        <v>3</v>
      </c>
      <c r="K736" s="33" t="s">
        <v>45</v>
      </c>
      <c r="L736" s="33">
        <v>217</v>
      </c>
      <c r="M736" s="33">
        <v>78</v>
      </c>
      <c r="N736" s="33">
        <v>246</v>
      </c>
      <c r="O736" s="33">
        <v>181</v>
      </c>
      <c r="P736" s="33">
        <v>3</v>
      </c>
      <c r="Q736" s="33">
        <v>23</v>
      </c>
      <c r="R736" s="33" t="str">
        <f t="shared" si="89"/>
        <v>1.Young age</v>
      </c>
      <c r="S736" s="33" t="s">
        <v>27</v>
      </c>
      <c r="T736" s="33">
        <v>59896.57</v>
      </c>
      <c r="U736" s="33" t="s">
        <v>37</v>
      </c>
      <c r="V736" s="33" t="s">
        <v>29</v>
      </c>
      <c r="W736" s="36">
        <v>45517</v>
      </c>
      <c r="X736" s="37">
        <v>0.18124999999999999</v>
      </c>
      <c r="Y736" s="34">
        <f t="shared" si="90"/>
        <v>13</v>
      </c>
      <c r="Z736" s="34">
        <f t="shared" si="91"/>
        <v>13</v>
      </c>
      <c r="AA736" s="33">
        <f t="shared" si="92"/>
        <v>2024</v>
      </c>
      <c r="AB736" s="34">
        <f t="shared" si="93"/>
        <v>4</v>
      </c>
      <c r="AC736" s="34">
        <f t="shared" si="94"/>
        <v>21</v>
      </c>
      <c r="AD736" s="38">
        <f t="shared" si="95"/>
        <v>0</v>
      </c>
    </row>
    <row r="737" spans="1:30" x14ac:dyDescent="0.35">
      <c r="A737" s="39">
        <v>726</v>
      </c>
      <c r="B737" s="40">
        <v>5066</v>
      </c>
      <c r="C737" s="40">
        <v>338</v>
      </c>
      <c r="D737" s="40" t="s">
        <v>44</v>
      </c>
      <c r="E737" s="40" t="s">
        <v>25</v>
      </c>
      <c r="F737" s="40">
        <v>1</v>
      </c>
      <c r="G737" s="41">
        <v>906.41</v>
      </c>
      <c r="H737" s="41">
        <f t="shared" si="88"/>
        <v>906.41</v>
      </c>
      <c r="I737" s="42">
        <v>45531.331944444442</v>
      </c>
      <c r="J737" s="40">
        <v>10</v>
      </c>
      <c r="K737" s="40" t="s">
        <v>32</v>
      </c>
      <c r="L737" s="40">
        <v>197</v>
      </c>
      <c r="M737" s="40">
        <v>74</v>
      </c>
      <c r="N737" s="40">
        <v>241</v>
      </c>
      <c r="O737" s="40">
        <v>246</v>
      </c>
      <c r="P737" s="40">
        <v>1</v>
      </c>
      <c r="Q737" s="40">
        <v>47</v>
      </c>
      <c r="R737" s="40" t="str">
        <f t="shared" si="89"/>
        <v>2.Middle age</v>
      </c>
      <c r="S737" s="40" t="s">
        <v>46</v>
      </c>
      <c r="T737" s="40">
        <v>98514.85</v>
      </c>
      <c r="U737" s="40" t="s">
        <v>28</v>
      </c>
      <c r="V737" s="40" t="s">
        <v>50</v>
      </c>
      <c r="W737" s="43">
        <v>45531</v>
      </c>
      <c r="X737" s="44">
        <v>0.33194444444444443</v>
      </c>
      <c r="Y737" s="41">
        <f t="shared" si="90"/>
        <v>27</v>
      </c>
      <c r="Z737" s="41">
        <f t="shared" si="91"/>
        <v>27</v>
      </c>
      <c r="AA737" s="40">
        <f t="shared" si="92"/>
        <v>2024</v>
      </c>
      <c r="AB737" s="41">
        <f t="shared" si="93"/>
        <v>7</v>
      </c>
      <c r="AC737" s="41">
        <f t="shared" si="94"/>
        <v>58</v>
      </c>
      <c r="AD737" s="45">
        <f t="shared" si="95"/>
        <v>0</v>
      </c>
    </row>
    <row r="738" spans="1:30" x14ac:dyDescent="0.35">
      <c r="A738" s="32">
        <v>727</v>
      </c>
      <c r="B738" s="33">
        <v>2940</v>
      </c>
      <c r="C738" s="33">
        <v>825</v>
      </c>
      <c r="D738" s="33" t="s">
        <v>31</v>
      </c>
      <c r="E738" s="33" t="s">
        <v>25</v>
      </c>
      <c r="F738" s="33">
        <v>3</v>
      </c>
      <c r="G738" s="34">
        <v>253.7</v>
      </c>
      <c r="H738" s="34">
        <f t="shared" si="88"/>
        <v>761.09999999999991</v>
      </c>
      <c r="I738" s="35">
        <v>45538.384027777778</v>
      </c>
      <c r="J738" s="33">
        <v>8</v>
      </c>
      <c r="K738" s="33" t="s">
        <v>36</v>
      </c>
      <c r="L738" s="33">
        <v>201</v>
      </c>
      <c r="M738" s="33">
        <v>75</v>
      </c>
      <c r="N738" s="33">
        <v>101</v>
      </c>
      <c r="O738" s="33">
        <v>403</v>
      </c>
      <c r="P738" s="33">
        <v>4</v>
      </c>
      <c r="Q738" s="33">
        <v>31</v>
      </c>
      <c r="R738" s="33" t="str">
        <f t="shared" si="89"/>
        <v>1.Young age</v>
      </c>
      <c r="S738" s="33" t="s">
        <v>46</v>
      </c>
      <c r="T738" s="33">
        <v>75755.960000000006</v>
      </c>
      <c r="U738" s="33" t="s">
        <v>28</v>
      </c>
      <c r="V738" s="33" t="s">
        <v>50</v>
      </c>
      <c r="W738" s="36">
        <v>45538</v>
      </c>
      <c r="X738" s="46">
        <v>0.3840277777777778</v>
      </c>
      <c r="Y738" s="34">
        <f t="shared" si="90"/>
        <v>3</v>
      </c>
      <c r="Z738" s="34">
        <f t="shared" si="91"/>
        <v>3</v>
      </c>
      <c r="AA738" s="33">
        <f t="shared" si="92"/>
        <v>2024</v>
      </c>
      <c r="AB738" s="34">
        <f t="shared" si="93"/>
        <v>9</v>
      </c>
      <c r="AC738" s="34">
        <f t="shared" si="94"/>
        <v>13</v>
      </c>
      <c r="AD738" s="38">
        <f t="shared" si="95"/>
        <v>0</v>
      </c>
    </row>
    <row r="739" spans="1:30" x14ac:dyDescent="0.35">
      <c r="A739" s="39">
        <v>728</v>
      </c>
      <c r="B739" s="40">
        <v>7818</v>
      </c>
      <c r="C739" s="40">
        <v>397</v>
      </c>
      <c r="D739" s="40" t="s">
        <v>49</v>
      </c>
      <c r="E739" s="40" t="s">
        <v>25</v>
      </c>
      <c r="F739" s="40">
        <v>2</v>
      </c>
      <c r="G739" s="41">
        <v>817.33</v>
      </c>
      <c r="H739" s="41">
        <f t="shared" si="88"/>
        <v>1634.66</v>
      </c>
      <c r="I739" s="42">
        <v>45530.817361111112</v>
      </c>
      <c r="J739" s="40">
        <v>11</v>
      </c>
      <c r="K739" s="40" t="s">
        <v>45</v>
      </c>
      <c r="L739" s="40">
        <v>117</v>
      </c>
      <c r="M739" s="40">
        <v>63</v>
      </c>
      <c r="N739" s="40">
        <v>211</v>
      </c>
      <c r="O739" s="40">
        <v>184</v>
      </c>
      <c r="P739" s="40">
        <v>10</v>
      </c>
      <c r="Q739" s="40">
        <v>26</v>
      </c>
      <c r="R739" s="40" t="str">
        <f t="shared" si="89"/>
        <v>1.Young age</v>
      </c>
      <c r="S739" s="40" t="s">
        <v>41</v>
      </c>
      <c r="T739" s="40">
        <v>28944.26</v>
      </c>
      <c r="U739" s="40" t="s">
        <v>33</v>
      </c>
      <c r="V739" s="40" t="s">
        <v>34</v>
      </c>
      <c r="W739" s="43">
        <v>45530</v>
      </c>
      <c r="X739" s="44">
        <v>0.81736111111111109</v>
      </c>
      <c r="Y739" s="41">
        <f t="shared" si="90"/>
        <v>26</v>
      </c>
      <c r="Z739" s="41">
        <f t="shared" si="91"/>
        <v>26</v>
      </c>
      <c r="AA739" s="40">
        <f t="shared" si="92"/>
        <v>2024</v>
      </c>
      <c r="AB739" s="41">
        <f t="shared" si="93"/>
        <v>19</v>
      </c>
      <c r="AC739" s="41">
        <f t="shared" si="94"/>
        <v>37</v>
      </c>
      <c r="AD739" s="45">
        <f t="shared" si="95"/>
        <v>0</v>
      </c>
    </row>
    <row r="740" spans="1:30" x14ac:dyDescent="0.35">
      <c r="A740" s="32">
        <v>729</v>
      </c>
      <c r="B740" s="33">
        <v>4697</v>
      </c>
      <c r="C740" s="33">
        <v>298</v>
      </c>
      <c r="D740" s="33" t="s">
        <v>44</v>
      </c>
      <c r="E740" s="33" t="s">
        <v>47</v>
      </c>
      <c r="F740" s="33">
        <v>4</v>
      </c>
      <c r="G740" s="34">
        <v>1141.1400000000001</v>
      </c>
      <c r="H740" s="34">
        <f t="shared" si="88"/>
        <v>4564.5600000000004</v>
      </c>
      <c r="I740" s="35">
        <v>45441.569444444445</v>
      </c>
      <c r="J740" s="33">
        <v>6</v>
      </c>
      <c r="K740" s="33" t="s">
        <v>40</v>
      </c>
      <c r="L740" s="33">
        <v>200</v>
      </c>
      <c r="M740" s="33">
        <v>133</v>
      </c>
      <c r="N740" s="33">
        <v>288</v>
      </c>
      <c r="O740" s="33">
        <v>428</v>
      </c>
      <c r="P740" s="33">
        <v>9</v>
      </c>
      <c r="Q740" s="33">
        <v>22</v>
      </c>
      <c r="R740" s="33" t="str">
        <f t="shared" si="89"/>
        <v>1.Young age</v>
      </c>
      <c r="S740" s="33" t="s">
        <v>41</v>
      </c>
      <c r="T740" s="33">
        <v>74321.67</v>
      </c>
      <c r="U740" s="33" t="s">
        <v>33</v>
      </c>
      <c r="V740" s="33" t="s">
        <v>29</v>
      </c>
      <c r="W740" s="36">
        <v>45441</v>
      </c>
      <c r="X740" s="37">
        <v>0.56944444444444442</v>
      </c>
      <c r="Y740" s="34">
        <f t="shared" si="90"/>
        <v>29</v>
      </c>
      <c r="Z740" s="34">
        <f t="shared" si="91"/>
        <v>29</v>
      </c>
      <c r="AA740" s="33">
        <f t="shared" si="92"/>
        <v>2024</v>
      </c>
      <c r="AB740" s="34">
        <f t="shared" si="93"/>
        <v>13</v>
      </c>
      <c r="AC740" s="34">
        <f t="shared" si="94"/>
        <v>40</v>
      </c>
      <c r="AD740" s="38">
        <f t="shared" si="95"/>
        <v>0</v>
      </c>
    </row>
    <row r="741" spans="1:30" x14ac:dyDescent="0.35">
      <c r="A741" s="39">
        <v>730</v>
      </c>
      <c r="B741" s="40">
        <v>9561</v>
      </c>
      <c r="C741" s="40">
        <v>101</v>
      </c>
      <c r="D741" s="40" t="s">
        <v>38</v>
      </c>
      <c r="E741" s="40" t="s">
        <v>25</v>
      </c>
      <c r="F741" s="40">
        <v>5</v>
      </c>
      <c r="G741" s="41">
        <v>1498.93</v>
      </c>
      <c r="H741" s="41">
        <f t="shared" si="88"/>
        <v>7494.6500000000005</v>
      </c>
      <c r="I741" s="42">
        <v>45540.998611111114</v>
      </c>
      <c r="J741" s="40">
        <v>20</v>
      </c>
      <c r="K741" s="40" t="s">
        <v>45</v>
      </c>
      <c r="L741" s="40">
        <v>333</v>
      </c>
      <c r="M741" s="40">
        <v>90</v>
      </c>
      <c r="N741" s="40">
        <v>152</v>
      </c>
      <c r="O741" s="40">
        <v>349</v>
      </c>
      <c r="P741" s="40">
        <v>1</v>
      </c>
      <c r="Q741" s="40">
        <v>33</v>
      </c>
      <c r="R741" s="40" t="str">
        <f t="shared" si="89"/>
        <v>1.Young age</v>
      </c>
      <c r="S741" s="40" t="s">
        <v>27</v>
      </c>
      <c r="T741" s="40">
        <v>84102.52</v>
      </c>
      <c r="U741" s="40" t="s">
        <v>33</v>
      </c>
      <c r="V741" s="40" t="s">
        <v>29</v>
      </c>
      <c r="W741" s="43">
        <v>45540</v>
      </c>
      <c r="X741" s="47">
        <v>0.99861111111111112</v>
      </c>
      <c r="Y741" s="41">
        <f t="shared" si="90"/>
        <v>5</v>
      </c>
      <c r="Z741" s="41">
        <f t="shared" si="91"/>
        <v>5</v>
      </c>
      <c r="AA741" s="40">
        <f t="shared" si="92"/>
        <v>2024</v>
      </c>
      <c r="AB741" s="41">
        <f t="shared" si="93"/>
        <v>23</v>
      </c>
      <c r="AC741" s="41">
        <f t="shared" si="94"/>
        <v>58</v>
      </c>
      <c r="AD741" s="45">
        <f t="shared" si="95"/>
        <v>0</v>
      </c>
    </row>
    <row r="742" spans="1:30" x14ac:dyDescent="0.35">
      <c r="A742" s="32">
        <v>731</v>
      </c>
      <c r="B742" s="33">
        <v>7232</v>
      </c>
      <c r="C742" s="33">
        <v>221</v>
      </c>
      <c r="D742" s="33" t="s">
        <v>44</v>
      </c>
      <c r="E742" s="33" t="s">
        <v>25</v>
      </c>
      <c r="F742" s="33">
        <v>4</v>
      </c>
      <c r="G742" s="34">
        <v>1435.81</v>
      </c>
      <c r="H742" s="34">
        <f t="shared" si="88"/>
        <v>5743.24</v>
      </c>
      <c r="I742" s="35">
        <v>45517.654861111114</v>
      </c>
      <c r="J742" s="33">
        <v>10</v>
      </c>
      <c r="K742" s="33" t="s">
        <v>45</v>
      </c>
      <c r="L742" s="33">
        <v>368</v>
      </c>
      <c r="M742" s="33">
        <v>135</v>
      </c>
      <c r="N742" s="33">
        <v>276</v>
      </c>
      <c r="O742" s="33">
        <v>375</v>
      </c>
      <c r="P742" s="33">
        <v>2</v>
      </c>
      <c r="Q742" s="33">
        <v>31</v>
      </c>
      <c r="R742" s="33" t="str">
        <f t="shared" si="89"/>
        <v>1.Young age</v>
      </c>
      <c r="S742" s="33" t="s">
        <v>46</v>
      </c>
      <c r="T742" s="33">
        <v>28047.89</v>
      </c>
      <c r="U742" s="33" t="s">
        <v>37</v>
      </c>
      <c r="V742" s="33" t="s">
        <v>50</v>
      </c>
      <c r="W742" s="36">
        <v>45517</v>
      </c>
      <c r="X742" s="37">
        <v>0.65486111111111112</v>
      </c>
      <c r="Y742" s="34">
        <f t="shared" si="90"/>
        <v>13</v>
      </c>
      <c r="Z742" s="34">
        <f t="shared" si="91"/>
        <v>13</v>
      </c>
      <c r="AA742" s="33">
        <f t="shared" si="92"/>
        <v>2024</v>
      </c>
      <c r="AB742" s="34">
        <f t="shared" si="93"/>
        <v>15</v>
      </c>
      <c r="AC742" s="34">
        <f t="shared" si="94"/>
        <v>43</v>
      </c>
      <c r="AD742" s="38">
        <f t="shared" si="95"/>
        <v>0</v>
      </c>
    </row>
    <row r="743" spans="1:30" x14ac:dyDescent="0.35">
      <c r="A743" s="39">
        <v>732</v>
      </c>
      <c r="B743" s="40">
        <v>8381</v>
      </c>
      <c r="C743" s="40">
        <v>124</v>
      </c>
      <c r="D743" s="40" t="s">
        <v>24</v>
      </c>
      <c r="E743" s="40" t="s">
        <v>47</v>
      </c>
      <c r="F743" s="40">
        <v>5</v>
      </c>
      <c r="G743" s="41">
        <v>316.58</v>
      </c>
      <c r="H743" s="41">
        <f t="shared" si="88"/>
        <v>1582.8999999999999</v>
      </c>
      <c r="I743" s="42">
        <v>45429.999305555553</v>
      </c>
      <c r="J743" s="40">
        <v>20</v>
      </c>
      <c r="K743" s="40" t="s">
        <v>36</v>
      </c>
      <c r="L743" s="40">
        <v>480</v>
      </c>
      <c r="M743" s="40">
        <v>143</v>
      </c>
      <c r="N743" s="40">
        <v>275</v>
      </c>
      <c r="O743" s="40">
        <v>275</v>
      </c>
      <c r="P743" s="40">
        <v>4</v>
      </c>
      <c r="Q743" s="40">
        <v>18</v>
      </c>
      <c r="R743" s="40" t="str">
        <f t="shared" si="89"/>
        <v>1.Young age</v>
      </c>
      <c r="S743" s="40" t="s">
        <v>41</v>
      </c>
      <c r="T743" s="40">
        <v>87840.81</v>
      </c>
      <c r="U743" s="40" t="s">
        <v>33</v>
      </c>
      <c r="V743" s="40" t="s">
        <v>29</v>
      </c>
      <c r="W743" s="43">
        <v>45429</v>
      </c>
      <c r="X743" s="44">
        <v>0.99930555555555556</v>
      </c>
      <c r="Y743" s="41">
        <f t="shared" si="90"/>
        <v>17</v>
      </c>
      <c r="Z743" s="41">
        <f t="shared" si="91"/>
        <v>17</v>
      </c>
      <c r="AA743" s="40">
        <f t="shared" si="92"/>
        <v>2024</v>
      </c>
      <c r="AB743" s="41">
        <f t="shared" si="93"/>
        <v>23</v>
      </c>
      <c r="AC743" s="41">
        <f t="shared" si="94"/>
        <v>59</v>
      </c>
      <c r="AD743" s="45">
        <f t="shared" si="95"/>
        <v>0</v>
      </c>
    </row>
    <row r="744" spans="1:30" x14ac:dyDescent="0.35">
      <c r="A744" s="32">
        <v>733</v>
      </c>
      <c r="B744" s="33">
        <v>8253</v>
      </c>
      <c r="C744" s="33">
        <v>576</v>
      </c>
      <c r="D744" s="33" t="s">
        <v>39</v>
      </c>
      <c r="E744" s="33" t="s">
        <v>47</v>
      </c>
      <c r="F744" s="33">
        <v>4</v>
      </c>
      <c r="G744" s="34">
        <v>1668.24</v>
      </c>
      <c r="H744" s="34">
        <f t="shared" si="88"/>
        <v>6672.96</v>
      </c>
      <c r="I744" s="35">
        <v>45413.963194444441</v>
      </c>
      <c r="J744" s="33">
        <v>8</v>
      </c>
      <c r="K744" s="33" t="s">
        <v>36</v>
      </c>
      <c r="L744" s="33">
        <v>315</v>
      </c>
      <c r="M744" s="33">
        <v>62</v>
      </c>
      <c r="N744" s="33">
        <v>189</v>
      </c>
      <c r="O744" s="33">
        <v>180</v>
      </c>
      <c r="P744" s="33">
        <v>4</v>
      </c>
      <c r="Q744" s="33">
        <v>58</v>
      </c>
      <c r="R744" s="33" t="str">
        <f t="shared" si="89"/>
        <v>2.Middle age</v>
      </c>
      <c r="S744" s="33" t="s">
        <v>27</v>
      </c>
      <c r="T744" s="33">
        <v>96873.57</v>
      </c>
      <c r="U744" s="33" t="s">
        <v>42</v>
      </c>
      <c r="V744" s="33" t="s">
        <v>29</v>
      </c>
      <c r="W744" s="36">
        <v>45413</v>
      </c>
      <c r="X744" s="46">
        <v>0.96319444444444446</v>
      </c>
      <c r="Y744" s="34">
        <f t="shared" si="90"/>
        <v>1</v>
      </c>
      <c r="Z744" s="34">
        <f t="shared" si="91"/>
        <v>1</v>
      </c>
      <c r="AA744" s="33">
        <f t="shared" si="92"/>
        <v>2024</v>
      </c>
      <c r="AB744" s="34">
        <f t="shared" si="93"/>
        <v>23</v>
      </c>
      <c r="AC744" s="34">
        <f t="shared" si="94"/>
        <v>7</v>
      </c>
      <c r="AD744" s="38">
        <f t="shared" si="95"/>
        <v>0</v>
      </c>
    </row>
    <row r="745" spans="1:30" x14ac:dyDescent="0.35">
      <c r="A745" s="39">
        <v>734</v>
      </c>
      <c r="B745" s="40">
        <v>5871</v>
      </c>
      <c r="C745" s="40">
        <v>740</v>
      </c>
      <c r="D745" s="40" t="s">
        <v>51</v>
      </c>
      <c r="E745" s="40" t="s">
        <v>25</v>
      </c>
      <c r="F745" s="40">
        <v>5</v>
      </c>
      <c r="G745" s="41">
        <v>696.28</v>
      </c>
      <c r="H745" s="41">
        <f t="shared" si="88"/>
        <v>3481.3999999999996</v>
      </c>
      <c r="I745" s="42">
        <v>45350.493750000001</v>
      </c>
      <c r="J745" s="40">
        <v>1</v>
      </c>
      <c r="K745" s="40" t="s">
        <v>36</v>
      </c>
      <c r="L745" s="40">
        <v>155</v>
      </c>
      <c r="M745" s="40">
        <v>115</v>
      </c>
      <c r="N745" s="40">
        <v>158</v>
      </c>
      <c r="O745" s="40">
        <v>203</v>
      </c>
      <c r="P745" s="40">
        <v>8</v>
      </c>
      <c r="Q745" s="40">
        <v>39</v>
      </c>
      <c r="R745" s="40" t="str">
        <f t="shared" si="89"/>
        <v>2.Middle age</v>
      </c>
      <c r="S745" s="40" t="s">
        <v>46</v>
      </c>
      <c r="T745" s="40">
        <v>69017.37</v>
      </c>
      <c r="U745" s="40" t="s">
        <v>33</v>
      </c>
      <c r="V745" s="40" t="s">
        <v>43</v>
      </c>
      <c r="W745" s="43">
        <v>45350</v>
      </c>
      <c r="X745" s="44">
        <v>0.49375000000000002</v>
      </c>
      <c r="Y745" s="41">
        <f t="shared" si="90"/>
        <v>28</v>
      </c>
      <c r="Z745" s="41">
        <f t="shared" si="91"/>
        <v>28</v>
      </c>
      <c r="AA745" s="40">
        <f t="shared" si="92"/>
        <v>2024</v>
      </c>
      <c r="AB745" s="41">
        <f t="shared" si="93"/>
        <v>11</v>
      </c>
      <c r="AC745" s="41">
        <f t="shared" si="94"/>
        <v>51</v>
      </c>
      <c r="AD745" s="45">
        <f t="shared" si="95"/>
        <v>0</v>
      </c>
    </row>
    <row r="746" spans="1:30" x14ac:dyDescent="0.35">
      <c r="A746" s="32">
        <v>735</v>
      </c>
      <c r="B746" s="33">
        <v>8025</v>
      </c>
      <c r="C746" s="33">
        <v>915</v>
      </c>
      <c r="D746" s="33" t="s">
        <v>39</v>
      </c>
      <c r="E746" s="33" t="s">
        <v>47</v>
      </c>
      <c r="F746" s="33">
        <v>1</v>
      </c>
      <c r="G746" s="34">
        <v>768.16</v>
      </c>
      <c r="H746" s="34">
        <f t="shared" si="88"/>
        <v>768.16</v>
      </c>
      <c r="I746" s="35">
        <v>45482.138194444444</v>
      </c>
      <c r="J746" s="33">
        <v>16</v>
      </c>
      <c r="K746" s="33" t="s">
        <v>36</v>
      </c>
      <c r="L746" s="33">
        <v>245</v>
      </c>
      <c r="M746" s="33">
        <v>52</v>
      </c>
      <c r="N746" s="33">
        <v>161</v>
      </c>
      <c r="O746" s="33">
        <v>251</v>
      </c>
      <c r="P746" s="33">
        <v>7</v>
      </c>
      <c r="Q746" s="33">
        <v>50</v>
      </c>
      <c r="R746" s="33" t="str">
        <f t="shared" si="89"/>
        <v>2.Middle age</v>
      </c>
      <c r="S746" s="33" t="s">
        <v>41</v>
      </c>
      <c r="T746" s="33">
        <v>104404.74</v>
      </c>
      <c r="U746" s="33" t="s">
        <v>33</v>
      </c>
      <c r="V746" s="33" t="s">
        <v>34</v>
      </c>
      <c r="W746" s="36">
        <v>45482</v>
      </c>
      <c r="X746" s="46">
        <v>0.13819444444444445</v>
      </c>
      <c r="Y746" s="34">
        <f t="shared" si="90"/>
        <v>9</v>
      </c>
      <c r="Z746" s="34">
        <f t="shared" si="91"/>
        <v>9</v>
      </c>
      <c r="AA746" s="33">
        <f t="shared" si="92"/>
        <v>2024</v>
      </c>
      <c r="AB746" s="34">
        <f t="shared" si="93"/>
        <v>3</v>
      </c>
      <c r="AC746" s="34">
        <f t="shared" si="94"/>
        <v>19</v>
      </c>
      <c r="AD746" s="38">
        <f t="shared" si="95"/>
        <v>0</v>
      </c>
    </row>
    <row r="747" spans="1:30" x14ac:dyDescent="0.35">
      <c r="A747" s="39">
        <v>736</v>
      </c>
      <c r="B747" s="40">
        <v>6003</v>
      </c>
      <c r="C747" s="40">
        <v>220</v>
      </c>
      <c r="D747" s="40" t="s">
        <v>31</v>
      </c>
      <c r="E747" s="40" t="s">
        <v>47</v>
      </c>
      <c r="F747" s="40">
        <v>1</v>
      </c>
      <c r="G747" s="41">
        <v>1425.18</v>
      </c>
      <c r="H747" s="41">
        <f t="shared" si="88"/>
        <v>1425.18</v>
      </c>
      <c r="I747" s="42">
        <v>45334.240277777775</v>
      </c>
      <c r="J747" s="40">
        <v>9</v>
      </c>
      <c r="K747" s="40" t="s">
        <v>26</v>
      </c>
      <c r="L747" s="40">
        <v>89</v>
      </c>
      <c r="M747" s="40">
        <v>63</v>
      </c>
      <c r="N747" s="40">
        <v>152</v>
      </c>
      <c r="O747" s="40">
        <v>304</v>
      </c>
      <c r="P747" s="40">
        <v>2</v>
      </c>
      <c r="Q747" s="40">
        <v>69</v>
      </c>
      <c r="R747" s="40" t="str">
        <f t="shared" si="89"/>
        <v xml:space="preserve">3.Senior Citizen </v>
      </c>
      <c r="S747" s="40" t="s">
        <v>27</v>
      </c>
      <c r="T747" s="40">
        <v>68992.740000000005</v>
      </c>
      <c r="U747" s="40" t="s">
        <v>42</v>
      </c>
      <c r="V747" s="40" t="s">
        <v>43</v>
      </c>
      <c r="W747" s="43">
        <v>45334</v>
      </c>
      <c r="X747" s="47">
        <v>0.24027777777777778</v>
      </c>
      <c r="Y747" s="41">
        <f t="shared" si="90"/>
        <v>12</v>
      </c>
      <c r="Z747" s="41">
        <f t="shared" si="91"/>
        <v>12</v>
      </c>
      <c r="AA747" s="40">
        <f t="shared" si="92"/>
        <v>2024</v>
      </c>
      <c r="AB747" s="41">
        <f t="shared" si="93"/>
        <v>5</v>
      </c>
      <c r="AC747" s="41">
        <f t="shared" si="94"/>
        <v>46</v>
      </c>
      <c r="AD747" s="45">
        <f t="shared" si="95"/>
        <v>0</v>
      </c>
    </row>
    <row r="748" spans="1:30" x14ac:dyDescent="0.35">
      <c r="A748" s="32">
        <v>737</v>
      </c>
      <c r="B748" s="33">
        <v>1986</v>
      </c>
      <c r="C748" s="33">
        <v>855</v>
      </c>
      <c r="D748" s="33" t="s">
        <v>24</v>
      </c>
      <c r="E748" s="33" t="s">
        <v>25</v>
      </c>
      <c r="F748" s="33">
        <v>5</v>
      </c>
      <c r="G748" s="34">
        <v>643.38</v>
      </c>
      <c r="H748" s="34">
        <f t="shared" si="88"/>
        <v>3216.9</v>
      </c>
      <c r="I748" s="35">
        <v>45471.758333333331</v>
      </c>
      <c r="J748" s="33">
        <v>4</v>
      </c>
      <c r="K748" s="33" t="s">
        <v>32</v>
      </c>
      <c r="L748" s="33">
        <v>259</v>
      </c>
      <c r="M748" s="33">
        <v>100</v>
      </c>
      <c r="N748" s="33">
        <v>192</v>
      </c>
      <c r="O748" s="33">
        <v>470</v>
      </c>
      <c r="P748" s="33">
        <v>10</v>
      </c>
      <c r="Q748" s="33">
        <v>46</v>
      </c>
      <c r="R748" s="33" t="str">
        <f t="shared" si="89"/>
        <v>2.Middle age</v>
      </c>
      <c r="S748" s="33" t="s">
        <v>41</v>
      </c>
      <c r="T748" s="33">
        <v>47183.58</v>
      </c>
      <c r="U748" s="33" t="s">
        <v>42</v>
      </c>
      <c r="V748" s="33" t="s">
        <v>43</v>
      </c>
      <c r="W748" s="36">
        <v>45471</v>
      </c>
      <c r="X748" s="37">
        <v>0.7583333333333333</v>
      </c>
      <c r="Y748" s="34">
        <f t="shared" si="90"/>
        <v>28</v>
      </c>
      <c r="Z748" s="34">
        <f t="shared" si="91"/>
        <v>28</v>
      </c>
      <c r="AA748" s="33">
        <f t="shared" si="92"/>
        <v>2024</v>
      </c>
      <c r="AB748" s="34">
        <f t="shared" si="93"/>
        <v>18</v>
      </c>
      <c r="AC748" s="34">
        <f t="shared" si="94"/>
        <v>12</v>
      </c>
      <c r="AD748" s="38">
        <f t="shared" si="95"/>
        <v>0</v>
      </c>
    </row>
    <row r="749" spans="1:30" x14ac:dyDescent="0.35">
      <c r="A749" s="39">
        <v>738</v>
      </c>
      <c r="B749" s="40">
        <v>2625</v>
      </c>
      <c r="C749" s="40">
        <v>968</v>
      </c>
      <c r="D749" s="40" t="s">
        <v>24</v>
      </c>
      <c r="E749" s="40" t="s">
        <v>47</v>
      </c>
      <c r="F749" s="40">
        <v>3</v>
      </c>
      <c r="G749" s="41">
        <v>369.17</v>
      </c>
      <c r="H749" s="41">
        <f t="shared" si="88"/>
        <v>1107.51</v>
      </c>
      <c r="I749" s="42">
        <v>45548.21875</v>
      </c>
      <c r="J749" s="40">
        <v>15</v>
      </c>
      <c r="K749" s="40" t="s">
        <v>36</v>
      </c>
      <c r="L749" s="40">
        <v>37</v>
      </c>
      <c r="M749" s="40">
        <v>101</v>
      </c>
      <c r="N749" s="40">
        <v>106</v>
      </c>
      <c r="O749" s="40">
        <v>437</v>
      </c>
      <c r="P749" s="40">
        <v>2</v>
      </c>
      <c r="Q749" s="40">
        <v>61</v>
      </c>
      <c r="R749" s="40" t="str">
        <f t="shared" si="89"/>
        <v xml:space="preserve">3.Senior Citizen </v>
      </c>
      <c r="S749" s="40" t="s">
        <v>41</v>
      </c>
      <c r="T749" s="40">
        <v>118829.51</v>
      </c>
      <c r="U749" s="40" t="s">
        <v>37</v>
      </c>
      <c r="V749" s="40" t="s">
        <v>50</v>
      </c>
      <c r="W749" s="43">
        <v>45548</v>
      </c>
      <c r="X749" s="44">
        <v>0.21875</v>
      </c>
      <c r="Y749" s="41">
        <f t="shared" si="90"/>
        <v>13</v>
      </c>
      <c r="Z749" s="41">
        <f t="shared" si="91"/>
        <v>13</v>
      </c>
      <c r="AA749" s="40">
        <f t="shared" si="92"/>
        <v>2024</v>
      </c>
      <c r="AB749" s="41">
        <f t="shared" si="93"/>
        <v>5</v>
      </c>
      <c r="AC749" s="41">
        <f t="shared" si="94"/>
        <v>15</v>
      </c>
      <c r="AD749" s="45">
        <f t="shared" si="95"/>
        <v>0</v>
      </c>
    </row>
    <row r="750" spans="1:30" x14ac:dyDescent="0.35">
      <c r="A750" s="32">
        <v>739</v>
      </c>
      <c r="B750" s="33">
        <v>4404</v>
      </c>
      <c r="C750" s="33">
        <v>312</v>
      </c>
      <c r="D750" s="33" t="s">
        <v>44</v>
      </c>
      <c r="E750" s="33" t="s">
        <v>25</v>
      </c>
      <c r="F750" s="33">
        <v>2</v>
      </c>
      <c r="G750" s="34">
        <v>1652.21</v>
      </c>
      <c r="H750" s="34">
        <f t="shared" si="88"/>
        <v>3304.42</v>
      </c>
      <c r="I750" s="35">
        <v>45441.151388888888</v>
      </c>
      <c r="J750" s="33">
        <v>19</v>
      </c>
      <c r="K750" s="33" t="s">
        <v>36</v>
      </c>
      <c r="L750" s="33">
        <v>332</v>
      </c>
      <c r="M750" s="33">
        <v>85</v>
      </c>
      <c r="N750" s="33">
        <v>128</v>
      </c>
      <c r="O750" s="33">
        <v>140</v>
      </c>
      <c r="P750" s="33">
        <v>6</v>
      </c>
      <c r="Q750" s="33">
        <v>53</v>
      </c>
      <c r="R750" s="33" t="str">
        <f t="shared" si="89"/>
        <v>2.Middle age</v>
      </c>
      <c r="S750" s="33" t="s">
        <v>46</v>
      </c>
      <c r="T750" s="33">
        <v>75949.600000000006</v>
      </c>
      <c r="U750" s="33" t="s">
        <v>37</v>
      </c>
      <c r="V750" s="33" t="s">
        <v>29</v>
      </c>
      <c r="W750" s="36">
        <v>45441</v>
      </c>
      <c r="X750" s="37">
        <v>0.15138888888888888</v>
      </c>
      <c r="Y750" s="34">
        <f t="shared" si="90"/>
        <v>29</v>
      </c>
      <c r="Z750" s="34">
        <f t="shared" si="91"/>
        <v>29</v>
      </c>
      <c r="AA750" s="33">
        <f t="shared" si="92"/>
        <v>2024</v>
      </c>
      <c r="AB750" s="34">
        <f t="shared" si="93"/>
        <v>3</v>
      </c>
      <c r="AC750" s="34">
        <f t="shared" si="94"/>
        <v>38</v>
      </c>
      <c r="AD750" s="38">
        <f t="shared" si="95"/>
        <v>0</v>
      </c>
    </row>
    <row r="751" spans="1:30" x14ac:dyDescent="0.35">
      <c r="A751" s="39">
        <v>740</v>
      </c>
      <c r="B751" s="40">
        <v>4457</v>
      </c>
      <c r="C751" s="40">
        <v>918</v>
      </c>
      <c r="D751" s="40" t="s">
        <v>44</v>
      </c>
      <c r="E751" s="40" t="s">
        <v>25</v>
      </c>
      <c r="F751" s="40">
        <v>5</v>
      </c>
      <c r="G751" s="41">
        <v>491.95</v>
      </c>
      <c r="H751" s="41">
        <f t="shared" si="88"/>
        <v>2459.75</v>
      </c>
      <c r="I751" s="42">
        <v>45537.412499999999</v>
      </c>
      <c r="J751" s="40">
        <v>19</v>
      </c>
      <c r="K751" s="40" t="s">
        <v>36</v>
      </c>
      <c r="L751" s="40">
        <v>126</v>
      </c>
      <c r="M751" s="40">
        <v>119</v>
      </c>
      <c r="N751" s="40">
        <v>202</v>
      </c>
      <c r="O751" s="40">
        <v>262</v>
      </c>
      <c r="P751" s="40">
        <v>8</v>
      </c>
      <c r="Q751" s="40">
        <v>55</v>
      </c>
      <c r="R751" s="40" t="str">
        <f t="shared" si="89"/>
        <v>2.Middle age</v>
      </c>
      <c r="S751" s="40" t="s">
        <v>41</v>
      </c>
      <c r="T751" s="40">
        <v>52038.25</v>
      </c>
      <c r="U751" s="40" t="s">
        <v>42</v>
      </c>
      <c r="V751" s="40" t="s">
        <v>29</v>
      </c>
      <c r="W751" s="43">
        <v>45537</v>
      </c>
      <c r="X751" s="47">
        <v>0.41249999999999998</v>
      </c>
      <c r="Y751" s="41">
        <f t="shared" si="90"/>
        <v>2</v>
      </c>
      <c r="Z751" s="41">
        <f t="shared" si="91"/>
        <v>2</v>
      </c>
      <c r="AA751" s="40">
        <f t="shared" si="92"/>
        <v>2024</v>
      </c>
      <c r="AB751" s="41">
        <f t="shared" si="93"/>
        <v>9</v>
      </c>
      <c r="AC751" s="41">
        <f t="shared" si="94"/>
        <v>54</v>
      </c>
      <c r="AD751" s="45">
        <f t="shared" si="95"/>
        <v>0</v>
      </c>
    </row>
    <row r="752" spans="1:30" x14ac:dyDescent="0.35">
      <c r="A752" s="32">
        <v>741</v>
      </c>
      <c r="B752" s="33">
        <v>5335</v>
      </c>
      <c r="C752" s="33">
        <v>730</v>
      </c>
      <c r="D752" s="33" t="s">
        <v>38</v>
      </c>
      <c r="E752" s="33" t="s">
        <v>47</v>
      </c>
      <c r="F752" s="33">
        <v>3</v>
      </c>
      <c r="G752" s="34">
        <v>635.16999999999996</v>
      </c>
      <c r="H752" s="34">
        <f t="shared" si="88"/>
        <v>1905.5099999999998</v>
      </c>
      <c r="I752" s="35">
        <v>45382.033333333333</v>
      </c>
      <c r="J752" s="33">
        <v>14</v>
      </c>
      <c r="K752" s="33" t="s">
        <v>26</v>
      </c>
      <c r="L752" s="33">
        <v>81</v>
      </c>
      <c r="M752" s="33">
        <v>51</v>
      </c>
      <c r="N752" s="33">
        <v>281</v>
      </c>
      <c r="O752" s="33">
        <v>135</v>
      </c>
      <c r="P752" s="33">
        <v>8</v>
      </c>
      <c r="Q752" s="33">
        <v>28</v>
      </c>
      <c r="R752" s="33" t="str">
        <f t="shared" si="89"/>
        <v>1.Young age</v>
      </c>
      <c r="S752" s="33" t="s">
        <v>27</v>
      </c>
      <c r="T752" s="33">
        <v>89768.63</v>
      </c>
      <c r="U752" s="33" t="s">
        <v>28</v>
      </c>
      <c r="V752" s="33" t="s">
        <v>29</v>
      </c>
      <c r="W752" s="36">
        <v>45382</v>
      </c>
      <c r="X752" s="37">
        <v>3.3333333333333333E-2</v>
      </c>
      <c r="Y752" s="34">
        <f t="shared" si="90"/>
        <v>31</v>
      </c>
      <c r="Z752" s="34">
        <f t="shared" si="91"/>
        <v>31</v>
      </c>
      <c r="AA752" s="33">
        <f t="shared" si="92"/>
        <v>2024</v>
      </c>
      <c r="AB752" s="34">
        <f t="shared" si="93"/>
        <v>0</v>
      </c>
      <c r="AC752" s="34">
        <f t="shared" si="94"/>
        <v>48</v>
      </c>
      <c r="AD752" s="38">
        <f t="shared" si="95"/>
        <v>0</v>
      </c>
    </row>
    <row r="753" spans="1:30" x14ac:dyDescent="0.35">
      <c r="A753" s="39">
        <v>742</v>
      </c>
      <c r="B753" s="40">
        <v>2330</v>
      </c>
      <c r="C753" s="40">
        <v>524</v>
      </c>
      <c r="D753" s="40" t="s">
        <v>31</v>
      </c>
      <c r="E753" s="40" t="s">
        <v>25</v>
      </c>
      <c r="F753" s="40">
        <v>4</v>
      </c>
      <c r="G753" s="41">
        <v>783.03</v>
      </c>
      <c r="H753" s="41">
        <f t="shared" si="88"/>
        <v>3132.12</v>
      </c>
      <c r="I753" s="42">
        <v>45476.197222222225</v>
      </c>
      <c r="J753" s="40">
        <v>11</v>
      </c>
      <c r="K753" s="40" t="s">
        <v>36</v>
      </c>
      <c r="L753" s="40">
        <v>212</v>
      </c>
      <c r="M753" s="40">
        <v>70</v>
      </c>
      <c r="N753" s="40">
        <v>147</v>
      </c>
      <c r="O753" s="40">
        <v>181</v>
      </c>
      <c r="P753" s="40">
        <v>1</v>
      </c>
      <c r="Q753" s="40">
        <v>69</v>
      </c>
      <c r="R753" s="40" t="str">
        <f t="shared" si="89"/>
        <v xml:space="preserve">3.Senior Citizen </v>
      </c>
      <c r="S753" s="40" t="s">
        <v>41</v>
      </c>
      <c r="T753" s="40">
        <v>81481.240000000005</v>
      </c>
      <c r="U753" s="40" t="s">
        <v>37</v>
      </c>
      <c r="V753" s="40" t="s">
        <v>34</v>
      </c>
      <c r="W753" s="43">
        <v>45476</v>
      </c>
      <c r="X753" s="47">
        <v>0.19722222222222222</v>
      </c>
      <c r="Y753" s="41">
        <f t="shared" si="90"/>
        <v>3</v>
      </c>
      <c r="Z753" s="41">
        <f t="shared" si="91"/>
        <v>3</v>
      </c>
      <c r="AA753" s="40">
        <f t="shared" si="92"/>
        <v>2024</v>
      </c>
      <c r="AB753" s="41">
        <f t="shared" si="93"/>
        <v>4</v>
      </c>
      <c r="AC753" s="41">
        <f t="shared" si="94"/>
        <v>44</v>
      </c>
      <c r="AD753" s="45">
        <f t="shared" si="95"/>
        <v>0</v>
      </c>
    </row>
    <row r="754" spans="1:30" x14ac:dyDescent="0.35">
      <c r="A754" s="32">
        <v>743</v>
      </c>
      <c r="B754" s="33">
        <v>3573</v>
      </c>
      <c r="C754" s="33">
        <v>523</v>
      </c>
      <c r="D754" s="33" t="s">
        <v>49</v>
      </c>
      <c r="E754" s="33" t="s">
        <v>47</v>
      </c>
      <c r="F754" s="33">
        <v>5</v>
      </c>
      <c r="G754" s="34">
        <v>1985.7</v>
      </c>
      <c r="H754" s="34">
        <f t="shared" si="88"/>
        <v>9928.5</v>
      </c>
      <c r="I754" s="35">
        <v>45521.416666666664</v>
      </c>
      <c r="J754" s="33">
        <v>9</v>
      </c>
      <c r="K754" s="33" t="s">
        <v>36</v>
      </c>
      <c r="L754" s="33">
        <v>487</v>
      </c>
      <c r="M754" s="33">
        <v>81</v>
      </c>
      <c r="N754" s="33">
        <v>207</v>
      </c>
      <c r="O754" s="33">
        <v>157</v>
      </c>
      <c r="P754" s="33">
        <v>2</v>
      </c>
      <c r="Q754" s="33">
        <v>58</v>
      </c>
      <c r="R754" s="33" t="str">
        <f t="shared" si="89"/>
        <v>2.Middle age</v>
      </c>
      <c r="S754" s="33" t="s">
        <v>27</v>
      </c>
      <c r="T754" s="33">
        <v>60377.7</v>
      </c>
      <c r="U754" s="33" t="s">
        <v>28</v>
      </c>
      <c r="V754" s="33" t="s">
        <v>50</v>
      </c>
      <c r="W754" s="36">
        <v>45521</v>
      </c>
      <c r="X754" s="37">
        <v>0.41666666666666669</v>
      </c>
      <c r="Y754" s="34">
        <f t="shared" si="90"/>
        <v>17</v>
      </c>
      <c r="Z754" s="34">
        <f t="shared" si="91"/>
        <v>17</v>
      </c>
      <c r="AA754" s="33">
        <f t="shared" si="92"/>
        <v>2024</v>
      </c>
      <c r="AB754" s="34">
        <f t="shared" si="93"/>
        <v>10</v>
      </c>
      <c r="AC754" s="34">
        <f t="shared" si="94"/>
        <v>0</v>
      </c>
      <c r="AD754" s="38">
        <f t="shared" si="95"/>
        <v>0</v>
      </c>
    </row>
    <row r="755" spans="1:30" x14ac:dyDescent="0.35">
      <c r="A755" s="39">
        <v>744</v>
      </c>
      <c r="B755" s="40">
        <v>4929</v>
      </c>
      <c r="C755" s="40">
        <v>146</v>
      </c>
      <c r="D755" s="40" t="s">
        <v>24</v>
      </c>
      <c r="E755" s="40" t="s">
        <v>47</v>
      </c>
      <c r="F755" s="40">
        <v>1</v>
      </c>
      <c r="G755" s="41">
        <v>777.05</v>
      </c>
      <c r="H755" s="41">
        <f t="shared" si="88"/>
        <v>777.05</v>
      </c>
      <c r="I755" s="42">
        <v>45302.751388888886</v>
      </c>
      <c r="J755" s="40">
        <v>14</v>
      </c>
      <c r="K755" s="40" t="s">
        <v>40</v>
      </c>
      <c r="L755" s="40">
        <v>434</v>
      </c>
      <c r="M755" s="40">
        <v>104</v>
      </c>
      <c r="N755" s="40">
        <v>133</v>
      </c>
      <c r="O755" s="40">
        <v>486</v>
      </c>
      <c r="P755" s="40">
        <v>5</v>
      </c>
      <c r="Q755" s="40">
        <v>50</v>
      </c>
      <c r="R755" s="40" t="str">
        <f t="shared" si="89"/>
        <v>2.Middle age</v>
      </c>
      <c r="S755" s="40" t="s">
        <v>27</v>
      </c>
      <c r="T755" s="40">
        <v>61132.32</v>
      </c>
      <c r="U755" s="40" t="s">
        <v>33</v>
      </c>
      <c r="V755" s="40" t="s">
        <v>29</v>
      </c>
      <c r="W755" s="43">
        <v>45302</v>
      </c>
      <c r="X755" s="47">
        <v>0.75138888888888888</v>
      </c>
      <c r="Y755" s="41">
        <f t="shared" si="90"/>
        <v>11</v>
      </c>
      <c r="Z755" s="41">
        <f t="shared" si="91"/>
        <v>11</v>
      </c>
      <c r="AA755" s="40">
        <f t="shared" si="92"/>
        <v>2024</v>
      </c>
      <c r="AB755" s="41">
        <f t="shared" si="93"/>
        <v>18</v>
      </c>
      <c r="AC755" s="41">
        <f t="shared" si="94"/>
        <v>2</v>
      </c>
      <c r="AD755" s="45">
        <f t="shared" si="95"/>
        <v>0</v>
      </c>
    </row>
    <row r="756" spans="1:30" x14ac:dyDescent="0.35">
      <c r="A756" s="32">
        <v>745</v>
      </c>
      <c r="B756" s="33">
        <v>3847</v>
      </c>
      <c r="C756" s="33">
        <v>441</v>
      </c>
      <c r="D756" s="33" t="s">
        <v>39</v>
      </c>
      <c r="E756" s="33" t="s">
        <v>25</v>
      </c>
      <c r="F756" s="33">
        <v>2</v>
      </c>
      <c r="G756" s="34">
        <v>1122.48</v>
      </c>
      <c r="H756" s="34">
        <f t="shared" si="88"/>
        <v>2244.96</v>
      </c>
      <c r="I756" s="35">
        <v>45542.134722222225</v>
      </c>
      <c r="J756" s="33">
        <v>13</v>
      </c>
      <c r="K756" s="33" t="s">
        <v>32</v>
      </c>
      <c r="L756" s="33">
        <v>167</v>
      </c>
      <c r="M756" s="33">
        <v>67</v>
      </c>
      <c r="N756" s="33">
        <v>183</v>
      </c>
      <c r="O756" s="33">
        <v>318</v>
      </c>
      <c r="P756" s="33">
        <v>2</v>
      </c>
      <c r="Q756" s="33">
        <v>51</v>
      </c>
      <c r="R756" s="33" t="str">
        <f t="shared" si="89"/>
        <v>2.Middle age</v>
      </c>
      <c r="S756" s="33" t="s">
        <v>46</v>
      </c>
      <c r="T756" s="33">
        <v>57450.74</v>
      </c>
      <c r="U756" s="33" t="s">
        <v>42</v>
      </c>
      <c r="V756" s="33" t="s">
        <v>50</v>
      </c>
      <c r="W756" s="36">
        <v>45542</v>
      </c>
      <c r="X756" s="46">
        <v>0.13472222222222222</v>
      </c>
      <c r="Y756" s="34">
        <f t="shared" si="90"/>
        <v>7</v>
      </c>
      <c r="Z756" s="34">
        <f t="shared" si="91"/>
        <v>7</v>
      </c>
      <c r="AA756" s="33">
        <f t="shared" si="92"/>
        <v>2024</v>
      </c>
      <c r="AB756" s="34">
        <f t="shared" si="93"/>
        <v>3</v>
      </c>
      <c r="AC756" s="34">
        <f t="shared" si="94"/>
        <v>14</v>
      </c>
      <c r="AD756" s="38">
        <f t="shared" si="95"/>
        <v>0</v>
      </c>
    </row>
    <row r="757" spans="1:30" x14ac:dyDescent="0.35">
      <c r="A757" s="39">
        <v>746</v>
      </c>
      <c r="B757" s="40">
        <v>2229</v>
      </c>
      <c r="C757" s="40">
        <v>458</v>
      </c>
      <c r="D757" s="40" t="s">
        <v>52</v>
      </c>
      <c r="E757" s="40" t="s">
        <v>25</v>
      </c>
      <c r="F757" s="40">
        <v>1</v>
      </c>
      <c r="G757" s="41">
        <v>1272.32</v>
      </c>
      <c r="H757" s="41">
        <f t="shared" si="88"/>
        <v>1272.32</v>
      </c>
      <c r="I757" s="42">
        <v>45440.055555555555</v>
      </c>
      <c r="J757" s="40">
        <v>5</v>
      </c>
      <c r="K757" s="40" t="s">
        <v>45</v>
      </c>
      <c r="L757" s="40">
        <v>297</v>
      </c>
      <c r="M757" s="40">
        <v>118</v>
      </c>
      <c r="N757" s="40">
        <v>117</v>
      </c>
      <c r="O757" s="40">
        <v>351</v>
      </c>
      <c r="P757" s="40">
        <v>2</v>
      </c>
      <c r="Q757" s="40">
        <v>18</v>
      </c>
      <c r="R757" s="40" t="str">
        <f t="shared" si="89"/>
        <v>1.Young age</v>
      </c>
      <c r="S757" s="40" t="s">
        <v>46</v>
      </c>
      <c r="T757" s="40">
        <v>85885.22</v>
      </c>
      <c r="U757" s="40" t="s">
        <v>42</v>
      </c>
      <c r="V757" s="40" t="s">
        <v>34</v>
      </c>
      <c r="W757" s="43">
        <v>45440</v>
      </c>
      <c r="X757" s="44">
        <v>5.5555555555555552E-2</v>
      </c>
      <c r="Y757" s="41">
        <f t="shared" si="90"/>
        <v>28</v>
      </c>
      <c r="Z757" s="41">
        <f t="shared" si="91"/>
        <v>28</v>
      </c>
      <c r="AA757" s="40">
        <f t="shared" si="92"/>
        <v>2024</v>
      </c>
      <c r="AB757" s="41">
        <f t="shared" si="93"/>
        <v>1</v>
      </c>
      <c r="AC757" s="41">
        <f t="shared" si="94"/>
        <v>20</v>
      </c>
      <c r="AD757" s="45">
        <f t="shared" si="95"/>
        <v>0</v>
      </c>
    </row>
    <row r="758" spans="1:30" x14ac:dyDescent="0.35">
      <c r="A758" s="32">
        <v>747</v>
      </c>
      <c r="B758" s="33">
        <v>3564</v>
      </c>
      <c r="C758" s="33">
        <v>673</v>
      </c>
      <c r="D758" s="33" t="s">
        <v>44</v>
      </c>
      <c r="E758" s="33" t="s">
        <v>25</v>
      </c>
      <c r="F758" s="33">
        <v>4</v>
      </c>
      <c r="G758" s="34">
        <v>545.86</v>
      </c>
      <c r="H758" s="34">
        <f t="shared" si="88"/>
        <v>2183.44</v>
      </c>
      <c r="I758" s="35">
        <v>45388.388888888891</v>
      </c>
      <c r="J758" s="33">
        <v>17</v>
      </c>
      <c r="K758" s="33" t="s">
        <v>40</v>
      </c>
      <c r="L758" s="33">
        <v>263</v>
      </c>
      <c r="M758" s="33">
        <v>57</v>
      </c>
      <c r="N758" s="33">
        <v>109</v>
      </c>
      <c r="O758" s="33">
        <v>306</v>
      </c>
      <c r="P758" s="33">
        <v>2</v>
      </c>
      <c r="Q758" s="33">
        <v>28</v>
      </c>
      <c r="R758" s="33" t="str">
        <f t="shared" si="89"/>
        <v>1.Young age</v>
      </c>
      <c r="S758" s="33" t="s">
        <v>27</v>
      </c>
      <c r="T758" s="33">
        <v>89582.68</v>
      </c>
      <c r="U758" s="33" t="s">
        <v>37</v>
      </c>
      <c r="V758" s="33" t="s">
        <v>29</v>
      </c>
      <c r="W758" s="36">
        <v>45388</v>
      </c>
      <c r="X758" s="46">
        <v>0.3888888888888889</v>
      </c>
      <c r="Y758" s="34">
        <f t="shared" si="90"/>
        <v>6</v>
      </c>
      <c r="Z758" s="34">
        <f t="shared" si="91"/>
        <v>6</v>
      </c>
      <c r="AA758" s="33">
        <f t="shared" si="92"/>
        <v>2024</v>
      </c>
      <c r="AB758" s="34">
        <f t="shared" si="93"/>
        <v>9</v>
      </c>
      <c r="AC758" s="34">
        <f t="shared" si="94"/>
        <v>20</v>
      </c>
      <c r="AD758" s="38">
        <f t="shared" si="95"/>
        <v>0</v>
      </c>
    </row>
    <row r="759" spans="1:30" x14ac:dyDescent="0.35">
      <c r="A759" s="39">
        <v>748</v>
      </c>
      <c r="B759" s="40">
        <v>1043</v>
      </c>
      <c r="C759" s="40">
        <v>925</v>
      </c>
      <c r="D759" s="40" t="s">
        <v>38</v>
      </c>
      <c r="E759" s="40" t="s">
        <v>47</v>
      </c>
      <c r="F759" s="40">
        <v>4</v>
      </c>
      <c r="G759" s="41">
        <v>532.51</v>
      </c>
      <c r="H759" s="41">
        <f t="shared" si="88"/>
        <v>2130.04</v>
      </c>
      <c r="I759" s="42">
        <v>45543.060416666667</v>
      </c>
      <c r="J759" s="40">
        <v>20</v>
      </c>
      <c r="K759" s="40" t="s">
        <v>26</v>
      </c>
      <c r="L759" s="40">
        <v>143</v>
      </c>
      <c r="M759" s="40">
        <v>65</v>
      </c>
      <c r="N759" s="40">
        <v>179</v>
      </c>
      <c r="O759" s="40">
        <v>476</v>
      </c>
      <c r="P759" s="40">
        <v>6</v>
      </c>
      <c r="Q759" s="40">
        <v>63</v>
      </c>
      <c r="R759" s="40" t="str">
        <f t="shared" si="89"/>
        <v xml:space="preserve">3.Senior Citizen </v>
      </c>
      <c r="S759" s="40" t="s">
        <v>27</v>
      </c>
      <c r="T759" s="40">
        <v>58064.36</v>
      </c>
      <c r="U759" s="40" t="s">
        <v>42</v>
      </c>
      <c r="V759" s="40" t="s">
        <v>43</v>
      </c>
      <c r="W759" s="43">
        <v>45543</v>
      </c>
      <c r="X759" s="47">
        <v>6.0416666666666667E-2</v>
      </c>
      <c r="Y759" s="41">
        <f t="shared" si="90"/>
        <v>8</v>
      </c>
      <c r="Z759" s="41">
        <f t="shared" si="91"/>
        <v>8</v>
      </c>
      <c r="AA759" s="40">
        <f t="shared" si="92"/>
        <v>2024</v>
      </c>
      <c r="AB759" s="41">
        <f t="shared" si="93"/>
        <v>1</v>
      </c>
      <c r="AC759" s="41">
        <f t="shared" si="94"/>
        <v>27</v>
      </c>
      <c r="AD759" s="45">
        <f t="shared" si="95"/>
        <v>0</v>
      </c>
    </row>
    <row r="760" spans="1:30" x14ac:dyDescent="0.35">
      <c r="A760" s="32">
        <v>749</v>
      </c>
      <c r="B760" s="33">
        <v>7693</v>
      </c>
      <c r="C760" s="33">
        <v>752</v>
      </c>
      <c r="D760" s="33" t="s">
        <v>51</v>
      </c>
      <c r="E760" s="33" t="s">
        <v>25</v>
      </c>
      <c r="F760" s="33">
        <v>3</v>
      </c>
      <c r="G760" s="34">
        <v>894.08</v>
      </c>
      <c r="H760" s="34">
        <f t="shared" si="88"/>
        <v>2682.2400000000002</v>
      </c>
      <c r="I760" s="35">
        <v>45543.803472222222</v>
      </c>
      <c r="J760" s="33">
        <v>16</v>
      </c>
      <c r="K760" s="33" t="s">
        <v>32</v>
      </c>
      <c r="L760" s="33">
        <v>172</v>
      </c>
      <c r="M760" s="33">
        <v>126</v>
      </c>
      <c r="N760" s="33">
        <v>247</v>
      </c>
      <c r="O760" s="33">
        <v>102</v>
      </c>
      <c r="P760" s="33">
        <v>9</v>
      </c>
      <c r="Q760" s="33">
        <v>67</v>
      </c>
      <c r="R760" s="33" t="str">
        <f t="shared" si="89"/>
        <v xml:space="preserve">3.Senior Citizen </v>
      </c>
      <c r="S760" s="33" t="s">
        <v>41</v>
      </c>
      <c r="T760" s="33">
        <v>51646.26</v>
      </c>
      <c r="U760" s="33" t="s">
        <v>37</v>
      </c>
      <c r="V760" s="33" t="s">
        <v>29</v>
      </c>
      <c r="W760" s="36">
        <v>45543</v>
      </c>
      <c r="X760" s="46">
        <v>0.80347222222222225</v>
      </c>
      <c r="Y760" s="34">
        <f t="shared" si="90"/>
        <v>8</v>
      </c>
      <c r="Z760" s="34">
        <f t="shared" si="91"/>
        <v>8</v>
      </c>
      <c r="AA760" s="33">
        <f t="shared" si="92"/>
        <v>2024</v>
      </c>
      <c r="AB760" s="34">
        <f t="shared" si="93"/>
        <v>19</v>
      </c>
      <c r="AC760" s="34">
        <f t="shared" si="94"/>
        <v>17</v>
      </c>
      <c r="AD760" s="38">
        <f t="shared" si="95"/>
        <v>0</v>
      </c>
    </row>
    <row r="761" spans="1:30" x14ac:dyDescent="0.35">
      <c r="A761" s="39">
        <v>750</v>
      </c>
      <c r="B761" s="40">
        <v>8381</v>
      </c>
      <c r="C761" s="40">
        <v>317</v>
      </c>
      <c r="D761" s="40" t="s">
        <v>31</v>
      </c>
      <c r="E761" s="40" t="s">
        <v>25</v>
      </c>
      <c r="F761" s="40">
        <v>1</v>
      </c>
      <c r="G761" s="41">
        <v>808.67</v>
      </c>
      <c r="H761" s="41">
        <f t="shared" si="88"/>
        <v>808.67</v>
      </c>
      <c r="I761" s="42">
        <v>45292.804166666669</v>
      </c>
      <c r="J761" s="40">
        <v>7</v>
      </c>
      <c r="K761" s="40" t="s">
        <v>32</v>
      </c>
      <c r="L761" s="40">
        <v>5</v>
      </c>
      <c r="M761" s="40">
        <v>78</v>
      </c>
      <c r="N761" s="40">
        <v>169</v>
      </c>
      <c r="O761" s="40">
        <v>367</v>
      </c>
      <c r="P761" s="40">
        <v>2</v>
      </c>
      <c r="Q761" s="40">
        <v>61</v>
      </c>
      <c r="R761" s="40" t="str">
        <f t="shared" si="89"/>
        <v xml:space="preserve">3.Senior Citizen </v>
      </c>
      <c r="S761" s="40" t="s">
        <v>46</v>
      </c>
      <c r="T761" s="40">
        <v>22428.66</v>
      </c>
      <c r="U761" s="40" t="s">
        <v>28</v>
      </c>
      <c r="V761" s="40" t="s">
        <v>34</v>
      </c>
      <c r="W761" s="43">
        <v>45292</v>
      </c>
      <c r="X761" s="47">
        <v>0.8041666666666667</v>
      </c>
      <c r="Y761" s="41">
        <f t="shared" si="90"/>
        <v>1</v>
      </c>
      <c r="Z761" s="41">
        <f t="shared" si="91"/>
        <v>1</v>
      </c>
      <c r="AA761" s="40">
        <f t="shared" si="92"/>
        <v>2024</v>
      </c>
      <c r="AB761" s="41">
        <f t="shared" si="93"/>
        <v>19</v>
      </c>
      <c r="AC761" s="41">
        <f t="shared" si="94"/>
        <v>18</v>
      </c>
      <c r="AD761" s="45">
        <f t="shared" si="95"/>
        <v>0</v>
      </c>
    </row>
    <row r="762" spans="1:30" x14ac:dyDescent="0.35">
      <c r="A762" s="32">
        <v>751</v>
      </c>
      <c r="B762" s="33">
        <v>8699</v>
      </c>
      <c r="C762" s="33">
        <v>111</v>
      </c>
      <c r="D762" s="33" t="s">
        <v>52</v>
      </c>
      <c r="E762" s="33" t="s">
        <v>25</v>
      </c>
      <c r="F762" s="33">
        <v>4</v>
      </c>
      <c r="G762" s="34">
        <v>1896.13</v>
      </c>
      <c r="H762" s="34">
        <f t="shared" si="88"/>
        <v>7584.52</v>
      </c>
      <c r="I762" s="35">
        <v>45457.53402777778</v>
      </c>
      <c r="J762" s="33">
        <v>12</v>
      </c>
      <c r="K762" s="33" t="s">
        <v>36</v>
      </c>
      <c r="L762" s="33">
        <v>98</v>
      </c>
      <c r="M762" s="33">
        <v>114</v>
      </c>
      <c r="N762" s="33">
        <v>196</v>
      </c>
      <c r="O762" s="33">
        <v>411</v>
      </c>
      <c r="P762" s="33">
        <v>7</v>
      </c>
      <c r="Q762" s="33">
        <v>28</v>
      </c>
      <c r="R762" s="33" t="str">
        <f t="shared" si="89"/>
        <v>1.Young age</v>
      </c>
      <c r="S762" s="33" t="s">
        <v>41</v>
      </c>
      <c r="T762" s="33">
        <v>39201.53</v>
      </c>
      <c r="U762" s="33" t="s">
        <v>42</v>
      </c>
      <c r="V762" s="33" t="s">
        <v>50</v>
      </c>
      <c r="W762" s="36">
        <v>45457</v>
      </c>
      <c r="X762" s="37">
        <v>0.53402777777777777</v>
      </c>
      <c r="Y762" s="34">
        <f t="shared" si="90"/>
        <v>14</v>
      </c>
      <c r="Z762" s="34">
        <f t="shared" si="91"/>
        <v>14</v>
      </c>
      <c r="AA762" s="33">
        <f t="shared" si="92"/>
        <v>2024</v>
      </c>
      <c r="AB762" s="34">
        <f t="shared" si="93"/>
        <v>12</v>
      </c>
      <c r="AC762" s="34">
        <f t="shared" si="94"/>
        <v>49</v>
      </c>
      <c r="AD762" s="38">
        <f t="shared" si="95"/>
        <v>0</v>
      </c>
    </row>
    <row r="763" spans="1:30" x14ac:dyDescent="0.35">
      <c r="A763" s="39">
        <v>752</v>
      </c>
      <c r="B763" s="40">
        <v>5771</v>
      </c>
      <c r="C763" s="40">
        <v>755</v>
      </c>
      <c r="D763" s="40" t="s">
        <v>52</v>
      </c>
      <c r="E763" s="40" t="s">
        <v>25</v>
      </c>
      <c r="F763" s="40">
        <v>3</v>
      </c>
      <c r="G763" s="41">
        <v>1825.24</v>
      </c>
      <c r="H763" s="41">
        <f t="shared" si="88"/>
        <v>5475.72</v>
      </c>
      <c r="I763" s="42">
        <v>45319.663194444445</v>
      </c>
      <c r="J763" s="40">
        <v>4</v>
      </c>
      <c r="K763" s="40" t="s">
        <v>40</v>
      </c>
      <c r="L763" s="40">
        <v>102</v>
      </c>
      <c r="M763" s="40">
        <v>117</v>
      </c>
      <c r="N763" s="40">
        <v>130</v>
      </c>
      <c r="O763" s="40">
        <v>309</v>
      </c>
      <c r="P763" s="40">
        <v>3</v>
      </c>
      <c r="Q763" s="40">
        <v>55</v>
      </c>
      <c r="R763" s="40" t="str">
        <f t="shared" si="89"/>
        <v>2.Middle age</v>
      </c>
      <c r="S763" s="40" t="s">
        <v>41</v>
      </c>
      <c r="T763" s="40">
        <v>118773.75999999999</v>
      </c>
      <c r="U763" s="40" t="s">
        <v>28</v>
      </c>
      <c r="V763" s="40" t="s">
        <v>29</v>
      </c>
      <c r="W763" s="43">
        <v>45319</v>
      </c>
      <c r="X763" s="44">
        <v>0.66319444444444442</v>
      </c>
      <c r="Y763" s="41">
        <f t="shared" si="90"/>
        <v>28</v>
      </c>
      <c r="Z763" s="41">
        <f t="shared" si="91"/>
        <v>28</v>
      </c>
      <c r="AA763" s="40">
        <f t="shared" si="92"/>
        <v>2024</v>
      </c>
      <c r="AB763" s="41">
        <f t="shared" si="93"/>
        <v>15</v>
      </c>
      <c r="AC763" s="41">
        <f t="shared" si="94"/>
        <v>55</v>
      </c>
      <c r="AD763" s="45">
        <f t="shared" si="95"/>
        <v>0</v>
      </c>
    </row>
    <row r="764" spans="1:30" x14ac:dyDescent="0.35">
      <c r="A764" s="32">
        <v>753</v>
      </c>
      <c r="B764" s="33">
        <v>1534</v>
      </c>
      <c r="C764" s="33">
        <v>306</v>
      </c>
      <c r="D764" s="33" t="s">
        <v>38</v>
      </c>
      <c r="E764" s="33" t="s">
        <v>25</v>
      </c>
      <c r="F764" s="33">
        <v>2</v>
      </c>
      <c r="G764" s="34">
        <v>634.79</v>
      </c>
      <c r="H764" s="34">
        <f t="shared" si="88"/>
        <v>1269.58</v>
      </c>
      <c r="I764" s="35">
        <v>45392.81527777778</v>
      </c>
      <c r="J764" s="33">
        <v>17</v>
      </c>
      <c r="K764" s="33" t="s">
        <v>40</v>
      </c>
      <c r="L764" s="33">
        <v>500</v>
      </c>
      <c r="M764" s="33">
        <v>138</v>
      </c>
      <c r="N764" s="33">
        <v>224</v>
      </c>
      <c r="O764" s="33">
        <v>122</v>
      </c>
      <c r="P764" s="33">
        <v>4</v>
      </c>
      <c r="Q764" s="33">
        <v>60</v>
      </c>
      <c r="R764" s="33" t="str">
        <f t="shared" si="89"/>
        <v xml:space="preserve">3.Senior Citizen </v>
      </c>
      <c r="S764" s="33" t="s">
        <v>27</v>
      </c>
      <c r="T764" s="33">
        <v>117357.53</v>
      </c>
      <c r="U764" s="33" t="s">
        <v>28</v>
      </c>
      <c r="V764" s="33" t="s">
        <v>43</v>
      </c>
      <c r="W764" s="36">
        <v>45392</v>
      </c>
      <c r="X764" s="46">
        <v>0.81527777777777777</v>
      </c>
      <c r="Y764" s="34">
        <f t="shared" si="90"/>
        <v>10</v>
      </c>
      <c r="Z764" s="34">
        <f t="shared" si="91"/>
        <v>10</v>
      </c>
      <c r="AA764" s="33">
        <f t="shared" si="92"/>
        <v>2024</v>
      </c>
      <c r="AB764" s="34">
        <f t="shared" si="93"/>
        <v>19</v>
      </c>
      <c r="AC764" s="34">
        <f t="shared" si="94"/>
        <v>34</v>
      </c>
      <c r="AD764" s="38">
        <f t="shared" si="95"/>
        <v>0</v>
      </c>
    </row>
    <row r="765" spans="1:30" x14ac:dyDescent="0.35">
      <c r="A765" s="39">
        <v>754</v>
      </c>
      <c r="B765" s="40">
        <v>4792</v>
      </c>
      <c r="C765" s="40">
        <v>806</v>
      </c>
      <c r="D765" s="40" t="s">
        <v>51</v>
      </c>
      <c r="E765" s="40" t="s">
        <v>47</v>
      </c>
      <c r="F765" s="40">
        <v>1</v>
      </c>
      <c r="G765" s="41">
        <v>1599.68</v>
      </c>
      <c r="H765" s="41">
        <f t="shared" si="88"/>
        <v>1599.68</v>
      </c>
      <c r="I765" s="42">
        <v>45535.808333333334</v>
      </c>
      <c r="J765" s="40">
        <v>20</v>
      </c>
      <c r="K765" s="40" t="s">
        <v>40</v>
      </c>
      <c r="L765" s="40">
        <v>350</v>
      </c>
      <c r="M765" s="40">
        <v>144</v>
      </c>
      <c r="N765" s="40">
        <v>162</v>
      </c>
      <c r="O765" s="40">
        <v>145</v>
      </c>
      <c r="P765" s="40">
        <v>2</v>
      </c>
      <c r="Q765" s="40">
        <v>70</v>
      </c>
      <c r="R765" s="40" t="str">
        <f t="shared" si="89"/>
        <v xml:space="preserve">3.Senior Citizen </v>
      </c>
      <c r="S765" s="40" t="s">
        <v>41</v>
      </c>
      <c r="T765" s="40">
        <v>96075.93</v>
      </c>
      <c r="U765" s="40" t="s">
        <v>28</v>
      </c>
      <c r="V765" s="40" t="s">
        <v>34</v>
      </c>
      <c r="W765" s="43">
        <v>45535</v>
      </c>
      <c r="X765" s="44">
        <v>0.80833333333333335</v>
      </c>
      <c r="Y765" s="41">
        <f t="shared" si="90"/>
        <v>31</v>
      </c>
      <c r="Z765" s="41">
        <f t="shared" si="91"/>
        <v>31</v>
      </c>
      <c r="AA765" s="40">
        <f t="shared" si="92"/>
        <v>2024</v>
      </c>
      <c r="AB765" s="41">
        <f t="shared" si="93"/>
        <v>19</v>
      </c>
      <c r="AC765" s="41">
        <f t="shared" si="94"/>
        <v>24</v>
      </c>
      <c r="AD765" s="45">
        <f t="shared" si="95"/>
        <v>0</v>
      </c>
    </row>
    <row r="766" spans="1:30" x14ac:dyDescent="0.35">
      <c r="A766" s="32">
        <v>755</v>
      </c>
      <c r="B766" s="33">
        <v>5720</v>
      </c>
      <c r="C766" s="33">
        <v>388</v>
      </c>
      <c r="D766" s="33" t="s">
        <v>38</v>
      </c>
      <c r="E766" s="33" t="s">
        <v>47</v>
      </c>
      <c r="F766" s="33">
        <v>3</v>
      </c>
      <c r="G766" s="34">
        <v>1700.79</v>
      </c>
      <c r="H766" s="34">
        <f t="shared" si="88"/>
        <v>5102.37</v>
      </c>
      <c r="I766" s="35">
        <v>45328.8125</v>
      </c>
      <c r="J766" s="33">
        <v>13</v>
      </c>
      <c r="K766" s="33" t="s">
        <v>26</v>
      </c>
      <c r="L766" s="33">
        <v>251</v>
      </c>
      <c r="M766" s="33">
        <v>128</v>
      </c>
      <c r="N766" s="33">
        <v>109</v>
      </c>
      <c r="O766" s="33">
        <v>110</v>
      </c>
      <c r="P766" s="33">
        <v>6</v>
      </c>
      <c r="Q766" s="33">
        <v>40</v>
      </c>
      <c r="R766" s="33" t="str">
        <f t="shared" si="89"/>
        <v>2.Middle age</v>
      </c>
      <c r="S766" s="33" t="s">
        <v>41</v>
      </c>
      <c r="T766" s="33">
        <v>48722.76</v>
      </c>
      <c r="U766" s="33" t="s">
        <v>37</v>
      </c>
      <c r="V766" s="33" t="s">
        <v>29</v>
      </c>
      <c r="W766" s="36">
        <v>45328</v>
      </c>
      <c r="X766" s="46">
        <v>0.8125</v>
      </c>
      <c r="Y766" s="34">
        <f t="shared" si="90"/>
        <v>6</v>
      </c>
      <c r="Z766" s="34">
        <f t="shared" si="91"/>
        <v>6</v>
      </c>
      <c r="AA766" s="33">
        <f t="shared" si="92"/>
        <v>2024</v>
      </c>
      <c r="AB766" s="34">
        <f t="shared" si="93"/>
        <v>19</v>
      </c>
      <c r="AC766" s="34">
        <f t="shared" si="94"/>
        <v>30</v>
      </c>
      <c r="AD766" s="38">
        <f t="shared" si="95"/>
        <v>0</v>
      </c>
    </row>
    <row r="767" spans="1:30" x14ac:dyDescent="0.35">
      <c r="A767" s="39">
        <v>756</v>
      </c>
      <c r="B767" s="40">
        <v>5632</v>
      </c>
      <c r="C767" s="40">
        <v>360</v>
      </c>
      <c r="D767" s="40" t="s">
        <v>39</v>
      </c>
      <c r="E767" s="40" t="s">
        <v>47</v>
      </c>
      <c r="F767" s="40">
        <v>2</v>
      </c>
      <c r="G767" s="41">
        <v>1432.59</v>
      </c>
      <c r="H767" s="41">
        <f t="shared" si="88"/>
        <v>2865.18</v>
      </c>
      <c r="I767" s="42">
        <v>45547.890972222223</v>
      </c>
      <c r="J767" s="40">
        <v>6</v>
      </c>
      <c r="K767" s="40" t="s">
        <v>45</v>
      </c>
      <c r="L767" s="40">
        <v>312</v>
      </c>
      <c r="M767" s="40">
        <v>132</v>
      </c>
      <c r="N767" s="40">
        <v>192</v>
      </c>
      <c r="O767" s="40">
        <v>293</v>
      </c>
      <c r="P767" s="40">
        <v>4</v>
      </c>
      <c r="Q767" s="40">
        <v>39</v>
      </c>
      <c r="R767" s="40" t="str">
        <f t="shared" si="89"/>
        <v>2.Middle age</v>
      </c>
      <c r="S767" s="40" t="s">
        <v>41</v>
      </c>
      <c r="T767" s="40">
        <v>38435.050000000003</v>
      </c>
      <c r="U767" s="40" t="s">
        <v>28</v>
      </c>
      <c r="V767" s="40" t="s">
        <v>43</v>
      </c>
      <c r="W767" s="43">
        <v>45547</v>
      </c>
      <c r="X767" s="47">
        <v>0.89097222222222228</v>
      </c>
      <c r="Y767" s="41">
        <f t="shared" si="90"/>
        <v>12</v>
      </c>
      <c r="Z767" s="41">
        <f t="shared" si="91"/>
        <v>12</v>
      </c>
      <c r="AA767" s="40">
        <f t="shared" si="92"/>
        <v>2024</v>
      </c>
      <c r="AB767" s="41">
        <f t="shared" si="93"/>
        <v>21</v>
      </c>
      <c r="AC767" s="41">
        <f t="shared" si="94"/>
        <v>23</v>
      </c>
      <c r="AD767" s="45">
        <f t="shared" si="95"/>
        <v>0</v>
      </c>
    </row>
    <row r="768" spans="1:30" x14ac:dyDescent="0.35">
      <c r="A768" s="32">
        <v>757</v>
      </c>
      <c r="B768" s="33">
        <v>8438</v>
      </c>
      <c r="C768" s="33">
        <v>909</v>
      </c>
      <c r="D768" s="33" t="s">
        <v>44</v>
      </c>
      <c r="E768" s="33" t="s">
        <v>25</v>
      </c>
      <c r="F768" s="33">
        <v>3</v>
      </c>
      <c r="G768" s="34">
        <v>808.11</v>
      </c>
      <c r="H768" s="34">
        <f t="shared" si="88"/>
        <v>2424.33</v>
      </c>
      <c r="I768" s="35">
        <v>45431.807638888888</v>
      </c>
      <c r="J768" s="33">
        <v>5</v>
      </c>
      <c r="K768" s="33" t="s">
        <v>26</v>
      </c>
      <c r="L768" s="33">
        <v>25</v>
      </c>
      <c r="M768" s="33">
        <v>96</v>
      </c>
      <c r="N768" s="33">
        <v>270</v>
      </c>
      <c r="O768" s="33">
        <v>318</v>
      </c>
      <c r="P768" s="33">
        <v>10</v>
      </c>
      <c r="Q768" s="33">
        <v>67</v>
      </c>
      <c r="R768" s="33" t="str">
        <f t="shared" si="89"/>
        <v xml:space="preserve">3.Senior Citizen </v>
      </c>
      <c r="S768" s="33" t="s">
        <v>41</v>
      </c>
      <c r="T768" s="33">
        <v>58497.71</v>
      </c>
      <c r="U768" s="33" t="s">
        <v>33</v>
      </c>
      <c r="V768" s="33" t="s">
        <v>34</v>
      </c>
      <c r="W768" s="36">
        <v>45431</v>
      </c>
      <c r="X768" s="37">
        <v>0.80763888888888891</v>
      </c>
      <c r="Y768" s="34">
        <f t="shared" si="90"/>
        <v>19</v>
      </c>
      <c r="Z768" s="34">
        <f t="shared" si="91"/>
        <v>19</v>
      </c>
      <c r="AA768" s="33">
        <f t="shared" si="92"/>
        <v>2024</v>
      </c>
      <c r="AB768" s="34">
        <f t="shared" si="93"/>
        <v>19</v>
      </c>
      <c r="AC768" s="34">
        <f t="shared" si="94"/>
        <v>23</v>
      </c>
      <c r="AD768" s="38">
        <f t="shared" si="95"/>
        <v>0</v>
      </c>
    </row>
    <row r="769" spans="1:30" x14ac:dyDescent="0.35">
      <c r="A769" s="39">
        <v>758</v>
      </c>
      <c r="B769" s="40">
        <v>2166</v>
      </c>
      <c r="C769" s="40">
        <v>169</v>
      </c>
      <c r="D769" s="40" t="s">
        <v>51</v>
      </c>
      <c r="E769" s="40" t="s">
        <v>47</v>
      </c>
      <c r="F769" s="40">
        <v>1</v>
      </c>
      <c r="G769" s="41">
        <v>1467.95</v>
      </c>
      <c r="H769" s="41">
        <f t="shared" si="88"/>
        <v>1467.95</v>
      </c>
      <c r="I769" s="42">
        <v>45418.626388888886</v>
      </c>
      <c r="J769" s="40">
        <v>11</v>
      </c>
      <c r="K769" s="40" t="s">
        <v>26</v>
      </c>
      <c r="L769" s="40">
        <v>367</v>
      </c>
      <c r="M769" s="40">
        <v>74</v>
      </c>
      <c r="N769" s="40">
        <v>119</v>
      </c>
      <c r="O769" s="40">
        <v>262</v>
      </c>
      <c r="P769" s="40">
        <v>5</v>
      </c>
      <c r="Q769" s="40">
        <v>66</v>
      </c>
      <c r="R769" s="40" t="str">
        <f t="shared" si="89"/>
        <v xml:space="preserve">3.Senior Citizen </v>
      </c>
      <c r="S769" s="40" t="s">
        <v>46</v>
      </c>
      <c r="T769" s="40">
        <v>39637.379999999997</v>
      </c>
      <c r="U769" s="40" t="s">
        <v>33</v>
      </c>
      <c r="V769" s="40" t="s">
        <v>29</v>
      </c>
      <c r="W769" s="43">
        <v>45418</v>
      </c>
      <c r="X769" s="47">
        <v>0.62638888888888888</v>
      </c>
      <c r="Y769" s="41">
        <f t="shared" si="90"/>
        <v>6</v>
      </c>
      <c r="Z769" s="41">
        <f t="shared" si="91"/>
        <v>6</v>
      </c>
      <c r="AA769" s="40">
        <f t="shared" si="92"/>
        <v>2024</v>
      </c>
      <c r="AB769" s="41">
        <f t="shared" si="93"/>
        <v>15</v>
      </c>
      <c r="AC769" s="41">
        <f t="shared" si="94"/>
        <v>2</v>
      </c>
      <c r="AD769" s="45">
        <f t="shared" si="95"/>
        <v>0</v>
      </c>
    </row>
    <row r="770" spans="1:30" x14ac:dyDescent="0.35">
      <c r="A770" s="32">
        <v>759</v>
      </c>
      <c r="B770" s="33">
        <v>4824</v>
      </c>
      <c r="C770" s="33">
        <v>415</v>
      </c>
      <c r="D770" s="33" t="s">
        <v>49</v>
      </c>
      <c r="E770" s="33" t="s">
        <v>25</v>
      </c>
      <c r="F770" s="33">
        <v>2</v>
      </c>
      <c r="G770" s="34">
        <v>723.48</v>
      </c>
      <c r="H770" s="34">
        <f t="shared" si="88"/>
        <v>1446.96</v>
      </c>
      <c r="I770" s="35">
        <v>45506.082638888889</v>
      </c>
      <c r="J770" s="33">
        <v>5</v>
      </c>
      <c r="K770" s="33" t="s">
        <v>36</v>
      </c>
      <c r="L770" s="33">
        <v>88</v>
      </c>
      <c r="M770" s="33">
        <v>59</v>
      </c>
      <c r="N770" s="33">
        <v>286</v>
      </c>
      <c r="O770" s="33">
        <v>358</v>
      </c>
      <c r="P770" s="33">
        <v>3</v>
      </c>
      <c r="Q770" s="33">
        <v>70</v>
      </c>
      <c r="R770" s="33" t="str">
        <f t="shared" si="89"/>
        <v xml:space="preserve">3.Senior Citizen </v>
      </c>
      <c r="S770" s="33" t="s">
        <v>46</v>
      </c>
      <c r="T770" s="33">
        <v>85408.74</v>
      </c>
      <c r="U770" s="33" t="s">
        <v>28</v>
      </c>
      <c r="V770" s="33" t="s">
        <v>29</v>
      </c>
      <c r="W770" s="36">
        <v>45506</v>
      </c>
      <c r="X770" s="46">
        <v>8.2638888888888887E-2</v>
      </c>
      <c r="Y770" s="34">
        <f t="shared" si="90"/>
        <v>2</v>
      </c>
      <c r="Z770" s="34">
        <f t="shared" si="91"/>
        <v>2</v>
      </c>
      <c r="AA770" s="33">
        <f t="shared" si="92"/>
        <v>2024</v>
      </c>
      <c r="AB770" s="34">
        <f t="shared" si="93"/>
        <v>1</v>
      </c>
      <c r="AC770" s="34">
        <f t="shared" si="94"/>
        <v>59</v>
      </c>
      <c r="AD770" s="38">
        <f t="shared" si="95"/>
        <v>0</v>
      </c>
    </row>
    <row r="771" spans="1:30" x14ac:dyDescent="0.35">
      <c r="A771" s="39">
        <v>760</v>
      </c>
      <c r="B771" s="40">
        <v>5334</v>
      </c>
      <c r="C771" s="40">
        <v>407</v>
      </c>
      <c r="D771" s="40" t="s">
        <v>51</v>
      </c>
      <c r="E771" s="40" t="s">
        <v>25</v>
      </c>
      <c r="F771" s="40">
        <v>2</v>
      </c>
      <c r="G771" s="41">
        <v>1282.77</v>
      </c>
      <c r="H771" s="41">
        <f t="shared" si="88"/>
        <v>2565.54</v>
      </c>
      <c r="I771" s="42">
        <v>45317.523611111108</v>
      </c>
      <c r="J771" s="40">
        <v>15</v>
      </c>
      <c r="K771" s="40" t="s">
        <v>45</v>
      </c>
      <c r="L771" s="40">
        <v>341</v>
      </c>
      <c r="M771" s="40">
        <v>64</v>
      </c>
      <c r="N771" s="40">
        <v>186</v>
      </c>
      <c r="O771" s="40">
        <v>418</v>
      </c>
      <c r="P771" s="40">
        <v>9</v>
      </c>
      <c r="Q771" s="40">
        <v>49</v>
      </c>
      <c r="R771" s="40" t="str">
        <f t="shared" si="89"/>
        <v>2.Middle age</v>
      </c>
      <c r="S771" s="40" t="s">
        <v>41</v>
      </c>
      <c r="T771" s="40">
        <v>87101.74</v>
      </c>
      <c r="U771" s="40" t="s">
        <v>42</v>
      </c>
      <c r="V771" s="40" t="s">
        <v>50</v>
      </c>
      <c r="W771" s="43">
        <v>45317</v>
      </c>
      <c r="X771" s="44">
        <v>0.52361111111111114</v>
      </c>
      <c r="Y771" s="41">
        <f t="shared" si="90"/>
        <v>26</v>
      </c>
      <c r="Z771" s="41">
        <f t="shared" si="91"/>
        <v>26</v>
      </c>
      <c r="AA771" s="40">
        <f t="shared" si="92"/>
        <v>2024</v>
      </c>
      <c r="AB771" s="41">
        <f t="shared" si="93"/>
        <v>12</v>
      </c>
      <c r="AC771" s="41">
        <f t="shared" si="94"/>
        <v>34</v>
      </c>
      <c r="AD771" s="45">
        <f t="shared" si="95"/>
        <v>0</v>
      </c>
    </row>
    <row r="772" spans="1:30" x14ac:dyDescent="0.35">
      <c r="A772" s="32">
        <v>761</v>
      </c>
      <c r="B772" s="33">
        <v>4241</v>
      </c>
      <c r="C772" s="33">
        <v>618</v>
      </c>
      <c r="D772" s="33" t="s">
        <v>52</v>
      </c>
      <c r="E772" s="33" t="s">
        <v>25</v>
      </c>
      <c r="F772" s="33">
        <v>5</v>
      </c>
      <c r="G772" s="34">
        <v>745.64</v>
      </c>
      <c r="H772" s="34">
        <f t="shared" si="88"/>
        <v>3728.2</v>
      </c>
      <c r="I772" s="35">
        <v>45476.242361111108</v>
      </c>
      <c r="J772" s="33">
        <v>11</v>
      </c>
      <c r="K772" s="33" t="s">
        <v>36</v>
      </c>
      <c r="L772" s="33">
        <v>339</v>
      </c>
      <c r="M772" s="33">
        <v>95</v>
      </c>
      <c r="N772" s="33">
        <v>125</v>
      </c>
      <c r="O772" s="33">
        <v>328</v>
      </c>
      <c r="P772" s="33">
        <v>2</v>
      </c>
      <c r="Q772" s="33">
        <v>43</v>
      </c>
      <c r="R772" s="33" t="str">
        <f t="shared" si="89"/>
        <v>2.Middle age</v>
      </c>
      <c r="S772" s="33" t="s">
        <v>41</v>
      </c>
      <c r="T772" s="33">
        <v>78781.100000000006</v>
      </c>
      <c r="U772" s="33" t="s">
        <v>33</v>
      </c>
      <c r="V772" s="33" t="s">
        <v>29</v>
      </c>
      <c r="W772" s="36">
        <v>45476</v>
      </c>
      <c r="X772" s="46">
        <v>0.24236111111111111</v>
      </c>
      <c r="Y772" s="34">
        <f t="shared" si="90"/>
        <v>3</v>
      </c>
      <c r="Z772" s="34">
        <f t="shared" si="91"/>
        <v>3</v>
      </c>
      <c r="AA772" s="33">
        <f t="shared" si="92"/>
        <v>2024</v>
      </c>
      <c r="AB772" s="34">
        <f t="shared" si="93"/>
        <v>5</v>
      </c>
      <c r="AC772" s="34">
        <f t="shared" si="94"/>
        <v>49</v>
      </c>
      <c r="AD772" s="38">
        <f t="shared" si="95"/>
        <v>0</v>
      </c>
    </row>
    <row r="773" spans="1:30" x14ac:dyDescent="0.35">
      <c r="A773" s="39">
        <v>762</v>
      </c>
      <c r="B773" s="40">
        <v>7965</v>
      </c>
      <c r="C773" s="40">
        <v>663</v>
      </c>
      <c r="D773" s="40" t="s">
        <v>31</v>
      </c>
      <c r="E773" s="40" t="s">
        <v>25</v>
      </c>
      <c r="F773" s="40">
        <v>3</v>
      </c>
      <c r="G773" s="41">
        <v>602.70000000000005</v>
      </c>
      <c r="H773" s="41">
        <f t="shared" si="88"/>
        <v>1808.1000000000001</v>
      </c>
      <c r="I773" s="42">
        <v>45332.765972222223</v>
      </c>
      <c r="J773" s="40">
        <v>13</v>
      </c>
      <c r="K773" s="40" t="s">
        <v>26</v>
      </c>
      <c r="L773" s="40">
        <v>307</v>
      </c>
      <c r="M773" s="40">
        <v>85</v>
      </c>
      <c r="N773" s="40">
        <v>152</v>
      </c>
      <c r="O773" s="40">
        <v>357</v>
      </c>
      <c r="P773" s="40">
        <v>2</v>
      </c>
      <c r="Q773" s="40">
        <v>57</v>
      </c>
      <c r="R773" s="40" t="str">
        <f t="shared" si="89"/>
        <v>2.Middle age</v>
      </c>
      <c r="S773" s="40" t="s">
        <v>27</v>
      </c>
      <c r="T773" s="40">
        <v>54408.85</v>
      </c>
      <c r="U773" s="40" t="s">
        <v>28</v>
      </c>
      <c r="V773" s="40" t="s">
        <v>50</v>
      </c>
      <c r="W773" s="43">
        <v>45332</v>
      </c>
      <c r="X773" s="47">
        <v>0.76597222222222228</v>
      </c>
      <c r="Y773" s="41">
        <f t="shared" si="90"/>
        <v>10</v>
      </c>
      <c r="Z773" s="41">
        <f t="shared" si="91"/>
        <v>10</v>
      </c>
      <c r="AA773" s="40">
        <f t="shared" si="92"/>
        <v>2024</v>
      </c>
      <c r="AB773" s="41">
        <f t="shared" si="93"/>
        <v>18</v>
      </c>
      <c r="AC773" s="41">
        <f t="shared" si="94"/>
        <v>23</v>
      </c>
      <c r="AD773" s="45">
        <f t="shared" si="95"/>
        <v>0</v>
      </c>
    </row>
    <row r="774" spans="1:30" x14ac:dyDescent="0.35">
      <c r="A774" s="32">
        <v>763</v>
      </c>
      <c r="B774" s="33">
        <v>2880</v>
      </c>
      <c r="C774" s="33">
        <v>431</v>
      </c>
      <c r="D774" s="33" t="s">
        <v>52</v>
      </c>
      <c r="E774" s="33" t="s">
        <v>47</v>
      </c>
      <c r="F774" s="33">
        <v>1</v>
      </c>
      <c r="G774" s="34">
        <v>210.55</v>
      </c>
      <c r="H774" s="34">
        <f t="shared" si="88"/>
        <v>210.55</v>
      </c>
      <c r="I774" s="35">
        <v>45334.762499999997</v>
      </c>
      <c r="J774" s="33">
        <v>2</v>
      </c>
      <c r="K774" s="33" t="s">
        <v>45</v>
      </c>
      <c r="L774" s="33">
        <v>142</v>
      </c>
      <c r="M774" s="33">
        <v>149</v>
      </c>
      <c r="N774" s="33">
        <v>156</v>
      </c>
      <c r="O774" s="33">
        <v>446</v>
      </c>
      <c r="P774" s="33">
        <v>6</v>
      </c>
      <c r="Q774" s="33">
        <v>66</v>
      </c>
      <c r="R774" s="33" t="str">
        <f t="shared" si="89"/>
        <v xml:space="preserve">3.Senior Citizen </v>
      </c>
      <c r="S774" s="33" t="s">
        <v>27</v>
      </c>
      <c r="T774" s="33">
        <v>29508.92</v>
      </c>
      <c r="U774" s="33" t="s">
        <v>28</v>
      </c>
      <c r="V774" s="33" t="s">
        <v>50</v>
      </c>
      <c r="W774" s="36">
        <v>45334</v>
      </c>
      <c r="X774" s="46">
        <v>0.76249999999999996</v>
      </c>
      <c r="Y774" s="34">
        <f t="shared" si="90"/>
        <v>12</v>
      </c>
      <c r="Z774" s="34">
        <f t="shared" si="91"/>
        <v>12</v>
      </c>
      <c r="AA774" s="33">
        <f t="shared" si="92"/>
        <v>2024</v>
      </c>
      <c r="AB774" s="34">
        <f t="shared" si="93"/>
        <v>18</v>
      </c>
      <c r="AC774" s="34">
        <f t="shared" si="94"/>
        <v>18</v>
      </c>
      <c r="AD774" s="38">
        <f t="shared" si="95"/>
        <v>0</v>
      </c>
    </row>
    <row r="775" spans="1:30" x14ac:dyDescent="0.35">
      <c r="A775" s="39">
        <v>764</v>
      </c>
      <c r="B775" s="40">
        <v>9922</v>
      </c>
      <c r="C775" s="40">
        <v>885</v>
      </c>
      <c r="D775" s="40" t="s">
        <v>51</v>
      </c>
      <c r="E775" s="40" t="s">
        <v>47</v>
      </c>
      <c r="F775" s="40">
        <v>2</v>
      </c>
      <c r="G775" s="41">
        <v>1272.8699999999999</v>
      </c>
      <c r="H775" s="41">
        <f t="shared" si="88"/>
        <v>2545.7399999999998</v>
      </c>
      <c r="I775" s="42">
        <v>45453.544444444444</v>
      </c>
      <c r="J775" s="40">
        <v>1</v>
      </c>
      <c r="K775" s="40" t="s">
        <v>45</v>
      </c>
      <c r="L775" s="40">
        <v>15</v>
      </c>
      <c r="M775" s="40">
        <v>135</v>
      </c>
      <c r="N775" s="40">
        <v>268</v>
      </c>
      <c r="O775" s="40">
        <v>181</v>
      </c>
      <c r="P775" s="40">
        <v>9</v>
      </c>
      <c r="Q775" s="40">
        <v>31</v>
      </c>
      <c r="R775" s="40" t="str">
        <f t="shared" si="89"/>
        <v>1.Young age</v>
      </c>
      <c r="S775" s="40" t="s">
        <v>27</v>
      </c>
      <c r="T775" s="40">
        <v>41986.66</v>
      </c>
      <c r="U775" s="40" t="s">
        <v>28</v>
      </c>
      <c r="V775" s="40" t="s">
        <v>34</v>
      </c>
      <c r="W775" s="43">
        <v>45453</v>
      </c>
      <c r="X775" s="47">
        <v>0.5444444444444444</v>
      </c>
      <c r="Y775" s="41">
        <f t="shared" si="90"/>
        <v>10</v>
      </c>
      <c r="Z775" s="41">
        <f t="shared" si="91"/>
        <v>10</v>
      </c>
      <c r="AA775" s="40">
        <f t="shared" si="92"/>
        <v>2024</v>
      </c>
      <c r="AB775" s="41">
        <f t="shared" si="93"/>
        <v>13</v>
      </c>
      <c r="AC775" s="41">
        <f t="shared" si="94"/>
        <v>4</v>
      </c>
      <c r="AD775" s="45">
        <f t="shared" si="95"/>
        <v>0</v>
      </c>
    </row>
    <row r="776" spans="1:30" x14ac:dyDescent="0.35">
      <c r="A776" s="32">
        <v>765</v>
      </c>
      <c r="B776" s="33">
        <v>4683</v>
      </c>
      <c r="C776" s="33">
        <v>106</v>
      </c>
      <c r="D776" s="33" t="s">
        <v>24</v>
      </c>
      <c r="E776" s="33" t="s">
        <v>25</v>
      </c>
      <c r="F776" s="33">
        <v>2</v>
      </c>
      <c r="G776" s="34">
        <v>572.08000000000004</v>
      </c>
      <c r="H776" s="34">
        <f t="shared" si="88"/>
        <v>1144.1600000000001</v>
      </c>
      <c r="I776" s="35">
        <v>45312.904861111114</v>
      </c>
      <c r="J776" s="33">
        <v>6</v>
      </c>
      <c r="K776" s="33" t="s">
        <v>26</v>
      </c>
      <c r="L776" s="33">
        <v>426</v>
      </c>
      <c r="M776" s="33">
        <v>80</v>
      </c>
      <c r="N776" s="33">
        <v>132</v>
      </c>
      <c r="O776" s="33">
        <v>461</v>
      </c>
      <c r="P776" s="33">
        <v>8</v>
      </c>
      <c r="Q776" s="33">
        <v>21</v>
      </c>
      <c r="R776" s="33" t="str">
        <f t="shared" si="89"/>
        <v>1.Young age</v>
      </c>
      <c r="S776" s="33" t="s">
        <v>27</v>
      </c>
      <c r="T776" s="33">
        <v>109721.72</v>
      </c>
      <c r="U776" s="33" t="s">
        <v>37</v>
      </c>
      <c r="V776" s="33" t="s">
        <v>43</v>
      </c>
      <c r="W776" s="36">
        <v>45312</v>
      </c>
      <c r="X776" s="37">
        <v>0.90486111111111112</v>
      </c>
      <c r="Y776" s="34">
        <f t="shared" si="90"/>
        <v>21</v>
      </c>
      <c r="Z776" s="34">
        <f t="shared" si="91"/>
        <v>21</v>
      </c>
      <c r="AA776" s="33">
        <f t="shared" si="92"/>
        <v>2024</v>
      </c>
      <c r="AB776" s="34">
        <f t="shared" si="93"/>
        <v>21</v>
      </c>
      <c r="AC776" s="34">
        <f t="shared" si="94"/>
        <v>43</v>
      </c>
      <c r="AD776" s="38">
        <f t="shared" si="95"/>
        <v>0</v>
      </c>
    </row>
    <row r="777" spans="1:30" x14ac:dyDescent="0.35">
      <c r="A777" s="39">
        <v>766</v>
      </c>
      <c r="B777" s="40">
        <v>3441</v>
      </c>
      <c r="C777" s="40">
        <v>216</v>
      </c>
      <c r="D777" s="40" t="s">
        <v>39</v>
      </c>
      <c r="E777" s="40" t="s">
        <v>25</v>
      </c>
      <c r="F777" s="40">
        <v>5</v>
      </c>
      <c r="G777" s="41">
        <v>1867.19</v>
      </c>
      <c r="H777" s="41">
        <f t="shared" si="88"/>
        <v>9335.9500000000007</v>
      </c>
      <c r="I777" s="42">
        <v>45489.056250000001</v>
      </c>
      <c r="J777" s="40">
        <v>5</v>
      </c>
      <c r="K777" s="40" t="s">
        <v>40</v>
      </c>
      <c r="L777" s="40">
        <v>115</v>
      </c>
      <c r="M777" s="40">
        <v>122</v>
      </c>
      <c r="N777" s="40">
        <v>107</v>
      </c>
      <c r="O777" s="40">
        <v>258</v>
      </c>
      <c r="P777" s="40">
        <v>7</v>
      </c>
      <c r="Q777" s="40">
        <v>50</v>
      </c>
      <c r="R777" s="40" t="str">
        <f t="shared" si="89"/>
        <v>2.Middle age</v>
      </c>
      <c r="S777" s="40" t="s">
        <v>41</v>
      </c>
      <c r="T777" s="40">
        <v>83425.399999999994</v>
      </c>
      <c r="U777" s="40" t="s">
        <v>33</v>
      </c>
      <c r="V777" s="40" t="s">
        <v>50</v>
      </c>
      <c r="W777" s="43">
        <v>45489</v>
      </c>
      <c r="X777" s="44">
        <v>5.6250000000000001E-2</v>
      </c>
      <c r="Y777" s="41">
        <f t="shared" si="90"/>
        <v>16</v>
      </c>
      <c r="Z777" s="41">
        <f t="shared" si="91"/>
        <v>16</v>
      </c>
      <c r="AA777" s="40">
        <f t="shared" si="92"/>
        <v>2024</v>
      </c>
      <c r="AB777" s="41">
        <f t="shared" si="93"/>
        <v>1</v>
      </c>
      <c r="AC777" s="41">
        <f t="shared" si="94"/>
        <v>21</v>
      </c>
      <c r="AD777" s="45">
        <f t="shared" si="95"/>
        <v>0</v>
      </c>
    </row>
    <row r="778" spans="1:30" x14ac:dyDescent="0.35">
      <c r="A778" s="32">
        <v>767</v>
      </c>
      <c r="B778" s="33">
        <v>5352</v>
      </c>
      <c r="C778" s="33">
        <v>802</v>
      </c>
      <c r="D778" s="33" t="s">
        <v>44</v>
      </c>
      <c r="E778" s="33" t="s">
        <v>47</v>
      </c>
      <c r="F778" s="33">
        <v>5</v>
      </c>
      <c r="G778" s="34">
        <v>1861.72</v>
      </c>
      <c r="H778" s="34">
        <f t="shared" si="88"/>
        <v>9308.6</v>
      </c>
      <c r="I778" s="35">
        <v>45510.063194444447</v>
      </c>
      <c r="J778" s="33">
        <v>8</v>
      </c>
      <c r="K778" s="33" t="s">
        <v>45</v>
      </c>
      <c r="L778" s="33">
        <v>251</v>
      </c>
      <c r="M778" s="33">
        <v>111</v>
      </c>
      <c r="N778" s="33">
        <v>251</v>
      </c>
      <c r="O778" s="33">
        <v>166</v>
      </c>
      <c r="P778" s="33">
        <v>6</v>
      </c>
      <c r="Q778" s="33">
        <v>51</v>
      </c>
      <c r="R778" s="33" t="str">
        <f t="shared" si="89"/>
        <v>2.Middle age</v>
      </c>
      <c r="S778" s="33" t="s">
        <v>27</v>
      </c>
      <c r="T778" s="33">
        <v>101912.11</v>
      </c>
      <c r="U778" s="33" t="s">
        <v>33</v>
      </c>
      <c r="V778" s="33" t="s">
        <v>29</v>
      </c>
      <c r="W778" s="36">
        <v>45510</v>
      </c>
      <c r="X778" s="46">
        <v>6.3194444444444442E-2</v>
      </c>
      <c r="Y778" s="34">
        <f t="shared" si="90"/>
        <v>6</v>
      </c>
      <c r="Z778" s="34">
        <f t="shared" si="91"/>
        <v>6</v>
      </c>
      <c r="AA778" s="33">
        <f t="shared" si="92"/>
        <v>2024</v>
      </c>
      <c r="AB778" s="34">
        <f t="shared" si="93"/>
        <v>1</v>
      </c>
      <c r="AC778" s="34">
        <f t="shared" si="94"/>
        <v>31</v>
      </c>
      <c r="AD778" s="38">
        <f t="shared" si="95"/>
        <v>0</v>
      </c>
    </row>
    <row r="779" spans="1:30" x14ac:dyDescent="0.35">
      <c r="A779" s="39">
        <v>768</v>
      </c>
      <c r="B779" s="40">
        <v>3330</v>
      </c>
      <c r="C779" s="40">
        <v>441</v>
      </c>
      <c r="D779" s="40" t="s">
        <v>38</v>
      </c>
      <c r="E779" s="40" t="s">
        <v>47</v>
      </c>
      <c r="F779" s="40">
        <v>3</v>
      </c>
      <c r="G779" s="41">
        <v>274.06</v>
      </c>
      <c r="H779" s="41">
        <f t="shared" si="88"/>
        <v>822.18000000000006</v>
      </c>
      <c r="I779" s="42">
        <v>45408.136111111111</v>
      </c>
      <c r="J779" s="40">
        <v>2</v>
      </c>
      <c r="K779" s="40" t="s">
        <v>36</v>
      </c>
      <c r="L779" s="40">
        <v>184</v>
      </c>
      <c r="M779" s="40">
        <v>119</v>
      </c>
      <c r="N779" s="40">
        <v>201</v>
      </c>
      <c r="O779" s="40">
        <v>476</v>
      </c>
      <c r="P779" s="40">
        <v>1</v>
      </c>
      <c r="Q779" s="40">
        <v>52</v>
      </c>
      <c r="R779" s="40" t="str">
        <f t="shared" si="89"/>
        <v>2.Middle age</v>
      </c>
      <c r="S779" s="40" t="s">
        <v>46</v>
      </c>
      <c r="T779" s="40">
        <v>66398.14</v>
      </c>
      <c r="U779" s="40" t="s">
        <v>33</v>
      </c>
      <c r="V779" s="40" t="s">
        <v>43</v>
      </c>
      <c r="W779" s="43">
        <v>45408</v>
      </c>
      <c r="X779" s="44">
        <v>0.1361111111111111</v>
      </c>
      <c r="Y779" s="41">
        <f t="shared" si="90"/>
        <v>26</v>
      </c>
      <c r="Z779" s="41">
        <f t="shared" si="91"/>
        <v>26</v>
      </c>
      <c r="AA779" s="40">
        <f t="shared" si="92"/>
        <v>2024</v>
      </c>
      <c r="AB779" s="41">
        <f t="shared" si="93"/>
        <v>3</v>
      </c>
      <c r="AC779" s="41">
        <f t="shared" si="94"/>
        <v>16</v>
      </c>
      <c r="AD779" s="45">
        <f t="shared" si="95"/>
        <v>0</v>
      </c>
    </row>
    <row r="780" spans="1:30" x14ac:dyDescent="0.35">
      <c r="A780" s="32">
        <v>769</v>
      </c>
      <c r="B780" s="33">
        <v>2169</v>
      </c>
      <c r="C780" s="33">
        <v>449</v>
      </c>
      <c r="D780" s="33" t="s">
        <v>31</v>
      </c>
      <c r="E780" s="33" t="s">
        <v>47</v>
      </c>
      <c r="F780" s="33">
        <v>4</v>
      </c>
      <c r="G780" s="34">
        <v>174.1</v>
      </c>
      <c r="H780" s="34">
        <f t="shared" si="88"/>
        <v>696.4</v>
      </c>
      <c r="I780" s="35">
        <v>45551.254166666666</v>
      </c>
      <c r="J780" s="33">
        <v>5</v>
      </c>
      <c r="K780" s="33" t="s">
        <v>32</v>
      </c>
      <c r="L780" s="33">
        <v>111</v>
      </c>
      <c r="M780" s="33">
        <v>62</v>
      </c>
      <c r="N780" s="33">
        <v>213</v>
      </c>
      <c r="O780" s="33">
        <v>289</v>
      </c>
      <c r="P780" s="33">
        <v>10</v>
      </c>
      <c r="Q780" s="33">
        <v>31</v>
      </c>
      <c r="R780" s="33" t="str">
        <f t="shared" si="89"/>
        <v>1.Young age</v>
      </c>
      <c r="S780" s="33" t="s">
        <v>41</v>
      </c>
      <c r="T780" s="33">
        <v>24543.66</v>
      </c>
      <c r="U780" s="33" t="s">
        <v>33</v>
      </c>
      <c r="V780" s="33" t="s">
        <v>50</v>
      </c>
      <c r="W780" s="36">
        <v>45551</v>
      </c>
      <c r="X780" s="37">
        <v>0.25416666666666665</v>
      </c>
      <c r="Y780" s="34">
        <f t="shared" si="90"/>
        <v>16</v>
      </c>
      <c r="Z780" s="34">
        <f t="shared" si="91"/>
        <v>16</v>
      </c>
      <c r="AA780" s="33">
        <f t="shared" si="92"/>
        <v>2024</v>
      </c>
      <c r="AB780" s="34">
        <f t="shared" si="93"/>
        <v>6</v>
      </c>
      <c r="AC780" s="34">
        <f t="shared" si="94"/>
        <v>6</v>
      </c>
      <c r="AD780" s="38">
        <f t="shared" si="95"/>
        <v>0</v>
      </c>
    </row>
    <row r="781" spans="1:30" x14ac:dyDescent="0.35">
      <c r="A781" s="39">
        <v>770</v>
      </c>
      <c r="B781" s="40">
        <v>1977</v>
      </c>
      <c r="C781" s="40">
        <v>505</v>
      </c>
      <c r="D781" s="40" t="s">
        <v>31</v>
      </c>
      <c r="E781" s="40" t="s">
        <v>47</v>
      </c>
      <c r="F781" s="40">
        <v>4</v>
      </c>
      <c r="G781" s="41">
        <v>55.73</v>
      </c>
      <c r="H781" s="41">
        <f t="shared" ref="H781:H844" si="96">G781*F781</f>
        <v>222.92</v>
      </c>
      <c r="I781" s="42">
        <v>45388.098611111112</v>
      </c>
      <c r="J781" s="40">
        <v>8</v>
      </c>
      <c r="K781" s="40" t="s">
        <v>45</v>
      </c>
      <c r="L781" s="40">
        <v>176</v>
      </c>
      <c r="M781" s="40">
        <v>96</v>
      </c>
      <c r="N781" s="40">
        <v>151</v>
      </c>
      <c r="O781" s="40">
        <v>315</v>
      </c>
      <c r="P781" s="40">
        <v>2</v>
      </c>
      <c r="Q781" s="40">
        <v>49</v>
      </c>
      <c r="R781" s="40" t="str">
        <f t="shared" ref="R781:R844" si="97">IF(Q781&lt;=34,"1.Young age",IF(Q781&gt;=60,"3.Senior Citizen ","2.Middle age"))</f>
        <v>2.Middle age</v>
      </c>
      <c r="S781" s="40" t="s">
        <v>41</v>
      </c>
      <c r="T781" s="40">
        <v>62243.15</v>
      </c>
      <c r="U781" s="40" t="s">
        <v>42</v>
      </c>
      <c r="V781" s="40" t="s">
        <v>34</v>
      </c>
      <c r="W781" s="43">
        <v>45388</v>
      </c>
      <c r="X781" s="47">
        <v>9.8611111111111108E-2</v>
      </c>
      <c r="Y781" s="41">
        <f t="shared" ref="Y781:Y844" si="98">DAY(W781)</f>
        <v>6</v>
      </c>
      <c r="Z781" s="41">
        <f t="shared" ref="Z781:Z844" si="99">VALUE(Y781)</f>
        <v>6</v>
      </c>
      <c r="AA781" s="40">
        <f t="shared" ref="AA781:AA844" si="100">YEAR(W781)</f>
        <v>2024</v>
      </c>
      <c r="AB781" s="41">
        <f t="shared" ref="AB781:AB844" si="101">HOUR(X781)</f>
        <v>2</v>
      </c>
      <c r="AC781" s="41">
        <f t="shared" ref="AC781:AC844" si="102">MINUTE(X781)</f>
        <v>22</v>
      </c>
      <c r="AD781" s="45">
        <f t="shared" ref="AD781:AD844" si="103">SECOND(X781)</f>
        <v>0</v>
      </c>
    </row>
    <row r="782" spans="1:30" x14ac:dyDescent="0.35">
      <c r="A782" s="32">
        <v>771</v>
      </c>
      <c r="B782" s="33">
        <v>3718</v>
      </c>
      <c r="C782" s="33">
        <v>841</v>
      </c>
      <c r="D782" s="33" t="s">
        <v>39</v>
      </c>
      <c r="E782" s="33" t="s">
        <v>25</v>
      </c>
      <c r="F782" s="33">
        <v>3</v>
      </c>
      <c r="G782" s="34">
        <v>75.599999999999994</v>
      </c>
      <c r="H782" s="34">
        <f t="shared" si="96"/>
        <v>226.79999999999998</v>
      </c>
      <c r="I782" s="35">
        <v>45503.353472222225</v>
      </c>
      <c r="J782" s="33">
        <v>10</v>
      </c>
      <c r="K782" s="33" t="s">
        <v>40</v>
      </c>
      <c r="L782" s="33">
        <v>324</v>
      </c>
      <c r="M782" s="33">
        <v>112</v>
      </c>
      <c r="N782" s="33">
        <v>114</v>
      </c>
      <c r="O782" s="33">
        <v>284</v>
      </c>
      <c r="P782" s="33">
        <v>7</v>
      </c>
      <c r="Q782" s="33">
        <v>70</v>
      </c>
      <c r="R782" s="33" t="str">
        <f t="shared" si="97"/>
        <v xml:space="preserve">3.Senior Citizen </v>
      </c>
      <c r="S782" s="33" t="s">
        <v>46</v>
      </c>
      <c r="T782" s="33">
        <v>117893.46</v>
      </c>
      <c r="U782" s="33" t="s">
        <v>37</v>
      </c>
      <c r="V782" s="33" t="s">
        <v>50</v>
      </c>
      <c r="W782" s="36">
        <v>45503</v>
      </c>
      <c r="X782" s="37">
        <v>0.35347222222222224</v>
      </c>
      <c r="Y782" s="34">
        <f t="shared" si="98"/>
        <v>30</v>
      </c>
      <c r="Z782" s="34">
        <f t="shared" si="99"/>
        <v>30</v>
      </c>
      <c r="AA782" s="33">
        <f t="shared" si="100"/>
        <v>2024</v>
      </c>
      <c r="AB782" s="34">
        <f t="shared" si="101"/>
        <v>8</v>
      </c>
      <c r="AC782" s="34">
        <f t="shared" si="102"/>
        <v>29</v>
      </c>
      <c r="AD782" s="38">
        <f t="shared" si="103"/>
        <v>0</v>
      </c>
    </row>
    <row r="783" spans="1:30" x14ac:dyDescent="0.35">
      <c r="A783" s="39">
        <v>772</v>
      </c>
      <c r="B783" s="40">
        <v>6039</v>
      </c>
      <c r="C783" s="40">
        <v>682</v>
      </c>
      <c r="D783" s="40" t="s">
        <v>38</v>
      </c>
      <c r="E783" s="40" t="s">
        <v>25</v>
      </c>
      <c r="F783" s="40">
        <v>2</v>
      </c>
      <c r="G783" s="41">
        <v>365.05</v>
      </c>
      <c r="H783" s="41">
        <f t="shared" si="96"/>
        <v>730.1</v>
      </c>
      <c r="I783" s="42">
        <v>45376.757638888892</v>
      </c>
      <c r="J783" s="40">
        <v>2</v>
      </c>
      <c r="K783" s="40" t="s">
        <v>45</v>
      </c>
      <c r="L783" s="40">
        <v>352</v>
      </c>
      <c r="M783" s="40">
        <v>81</v>
      </c>
      <c r="N783" s="40">
        <v>250</v>
      </c>
      <c r="O783" s="40">
        <v>382</v>
      </c>
      <c r="P783" s="40">
        <v>4</v>
      </c>
      <c r="Q783" s="40">
        <v>61</v>
      </c>
      <c r="R783" s="40" t="str">
        <f t="shared" si="97"/>
        <v xml:space="preserve">3.Senior Citizen </v>
      </c>
      <c r="S783" s="40" t="s">
        <v>41</v>
      </c>
      <c r="T783" s="40">
        <v>54764.18</v>
      </c>
      <c r="U783" s="40" t="s">
        <v>33</v>
      </c>
      <c r="V783" s="40" t="s">
        <v>50</v>
      </c>
      <c r="W783" s="43">
        <v>45376</v>
      </c>
      <c r="X783" s="44">
        <v>0.75763888888888886</v>
      </c>
      <c r="Y783" s="41">
        <f t="shared" si="98"/>
        <v>25</v>
      </c>
      <c r="Z783" s="41">
        <f t="shared" si="99"/>
        <v>25</v>
      </c>
      <c r="AA783" s="40">
        <f t="shared" si="100"/>
        <v>2024</v>
      </c>
      <c r="AB783" s="41">
        <f t="shared" si="101"/>
        <v>18</v>
      </c>
      <c r="AC783" s="41">
        <f t="shared" si="102"/>
        <v>11</v>
      </c>
      <c r="AD783" s="45">
        <f t="shared" si="103"/>
        <v>0</v>
      </c>
    </row>
    <row r="784" spans="1:30" x14ac:dyDescent="0.35">
      <c r="A784" s="32">
        <v>773</v>
      </c>
      <c r="B784" s="33">
        <v>5728</v>
      </c>
      <c r="C784" s="33">
        <v>730</v>
      </c>
      <c r="D784" s="33" t="s">
        <v>52</v>
      </c>
      <c r="E784" s="33" t="s">
        <v>25</v>
      </c>
      <c r="F784" s="33">
        <v>4</v>
      </c>
      <c r="G784" s="34">
        <v>372.89</v>
      </c>
      <c r="H784" s="34">
        <f t="shared" si="96"/>
        <v>1491.56</v>
      </c>
      <c r="I784" s="35">
        <v>45346.332638888889</v>
      </c>
      <c r="J784" s="33">
        <v>12</v>
      </c>
      <c r="K784" s="33" t="s">
        <v>36</v>
      </c>
      <c r="L784" s="33">
        <v>101</v>
      </c>
      <c r="M784" s="33">
        <v>83</v>
      </c>
      <c r="N784" s="33">
        <v>138</v>
      </c>
      <c r="O784" s="33">
        <v>166</v>
      </c>
      <c r="P784" s="33">
        <v>10</v>
      </c>
      <c r="Q784" s="33">
        <v>20</v>
      </c>
      <c r="R784" s="33" t="str">
        <f t="shared" si="97"/>
        <v>1.Young age</v>
      </c>
      <c r="S784" s="33" t="s">
        <v>46</v>
      </c>
      <c r="T784" s="33">
        <v>82564.39</v>
      </c>
      <c r="U784" s="33" t="s">
        <v>33</v>
      </c>
      <c r="V784" s="33" t="s">
        <v>43</v>
      </c>
      <c r="W784" s="36">
        <v>45346</v>
      </c>
      <c r="X784" s="37">
        <v>0.33263888888888887</v>
      </c>
      <c r="Y784" s="34">
        <f t="shared" si="98"/>
        <v>24</v>
      </c>
      <c r="Z784" s="34">
        <f t="shared" si="99"/>
        <v>24</v>
      </c>
      <c r="AA784" s="33">
        <f t="shared" si="100"/>
        <v>2024</v>
      </c>
      <c r="AB784" s="34">
        <f t="shared" si="101"/>
        <v>7</v>
      </c>
      <c r="AC784" s="34">
        <f t="shared" si="102"/>
        <v>59</v>
      </c>
      <c r="AD784" s="38">
        <f t="shared" si="103"/>
        <v>0</v>
      </c>
    </row>
    <row r="785" spans="1:30" x14ac:dyDescent="0.35">
      <c r="A785" s="39">
        <v>774</v>
      </c>
      <c r="B785" s="40">
        <v>8195</v>
      </c>
      <c r="C785" s="40">
        <v>129</v>
      </c>
      <c r="D785" s="40" t="s">
        <v>24</v>
      </c>
      <c r="E785" s="40" t="s">
        <v>25</v>
      </c>
      <c r="F785" s="40">
        <v>3</v>
      </c>
      <c r="G785" s="41">
        <v>1051.56</v>
      </c>
      <c r="H785" s="41">
        <f t="shared" si="96"/>
        <v>3154.68</v>
      </c>
      <c r="I785" s="42">
        <v>45407.849305555559</v>
      </c>
      <c r="J785" s="40">
        <v>13</v>
      </c>
      <c r="K785" s="40" t="s">
        <v>36</v>
      </c>
      <c r="L785" s="40">
        <v>341</v>
      </c>
      <c r="M785" s="40">
        <v>61</v>
      </c>
      <c r="N785" s="40">
        <v>175</v>
      </c>
      <c r="O785" s="40">
        <v>486</v>
      </c>
      <c r="P785" s="40">
        <v>8</v>
      </c>
      <c r="Q785" s="40">
        <v>46</v>
      </c>
      <c r="R785" s="40" t="str">
        <f t="shared" si="97"/>
        <v>2.Middle age</v>
      </c>
      <c r="S785" s="40" t="s">
        <v>46</v>
      </c>
      <c r="T785" s="40">
        <v>36835.83</v>
      </c>
      <c r="U785" s="40" t="s">
        <v>37</v>
      </c>
      <c r="V785" s="40" t="s">
        <v>50</v>
      </c>
      <c r="W785" s="43">
        <v>45407</v>
      </c>
      <c r="X785" s="44">
        <v>0.84930555555555554</v>
      </c>
      <c r="Y785" s="41">
        <f t="shared" si="98"/>
        <v>25</v>
      </c>
      <c r="Z785" s="41">
        <f t="shared" si="99"/>
        <v>25</v>
      </c>
      <c r="AA785" s="40">
        <f t="shared" si="100"/>
        <v>2024</v>
      </c>
      <c r="AB785" s="41">
        <f t="shared" si="101"/>
        <v>20</v>
      </c>
      <c r="AC785" s="41">
        <f t="shared" si="102"/>
        <v>23</v>
      </c>
      <c r="AD785" s="45">
        <f t="shared" si="103"/>
        <v>0</v>
      </c>
    </row>
    <row r="786" spans="1:30" x14ac:dyDescent="0.35">
      <c r="A786" s="32">
        <v>775</v>
      </c>
      <c r="B786" s="33">
        <v>3037</v>
      </c>
      <c r="C786" s="33">
        <v>952</v>
      </c>
      <c r="D786" s="33" t="s">
        <v>51</v>
      </c>
      <c r="E786" s="33" t="s">
        <v>47</v>
      </c>
      <c r="F786" s="33">
        <v>2</v>
      </c>
      <c r="G786" s="34">
        <v>233.38</v>
      </c>
      <c r="H786" s="34">
        <f t="shared" si="96"/>
        <v>466.76</v>
      </c>
      <c r="I786" s="35">
        <v>45345.118055555555</v>
      </c>
      <c r="J786" s="33">
        <v>15</v>
      </c>
      <c r="K786" s="33" t="s">
        <v>40</v>
      </c>
      <c r="L786" s="33">
        <v>380</v>
      </c>
      <c r="M786" s="33">
        <v>90</v>
      </c>
      <c r="N786" s="33">
        <v>100</v>
      </c>
      <c r="O786" s="33">
        <v>395</v>
      </c>
      <c r="P786" s="33">
        <v>6</v>
      </c>
      <c r="Q786" s="33">
        <v>56</v>
      </c>
      <c r="R786" s="33" t="str">
        <f t="shared" si="97"/>
        <v>2.Middle age</v>
      </c>
      <c r="S786" s="33" t="s">
        <v>27</v>
      </c>
      <c r="T786" s="33">
        <v>47090.59</v>
      </c>
      <c r="U786" s="33" t="s">
        <v>42</v>
      </c>
      <c r="V786" s="33" t="s">
        <v>43</v>
      </c>
      <c r="W786" s="36">
        <v>45345</v>
      </c>
      <c r="X786" s="37">
        <v>0.11805555555555555</v>
      </c>
      <c r="Y786" s="34">
        <f t="shared" si="98"/>
        <v>23</v>
      </c>
      <c r="Z786" s="34">
        <f t="shared" si="99"/>
        <v>23</v>
      </c>
      <c r="AA786" s="33">
        <f t="shared" si="100"/>
        <v>2024</v>
      </c>
      <c r="AB786" s="34">
        <f t="shared" si="101"/>
        <v>2</v>
      </c>
      <c r="AC786" s="34">
        <f t="shared" si="102"/>
        <v>50</v>
      </c>
      <c r="AD786" s="38">
        <f t="shared" si="103"/>
        <v>0</v>
      </c>
    </row>
    <row r="787" spans="1:30" x14ac:dyDescent="0.35">
      <c r="A787" s="39">
        <v>776</v>
      </c>
      <c r="B787" s="40">
        <v>8679</v>
      </c>
      <c r="C787" s="40">
        <v>279</v>
      </c>
      <c r="D787" s="40" t="s">
        <v>38</v>
      </c>
      <c r="E787" s="40" t="s">
        <v>47</v>
      </c>
      <c r="F787" s="40">
        <v>2</v>
      </c>
      <c r="G787" s="41">
        <v>1150.8599999999999</v>
      </c>
      <c r="H787" s="41">
        <f t="shared" si="96"/>
        <v>2301.7199999999998</v>
      </c>
      <c r="I787" s="42">
        <v>45387.68472222222</v>
      </c>
      <c r="J787" s="40">
        <v>15</v>
      </c>
      <c r="K787" s="40" t="s">
        <v>26</v>
      </c>
      <c r="L787" s="40">
        <v>55</v>
      </c>
      <c r="M787" s="40">
        <v>124</v>
      </c>
      <c r="N787" s="40">
        <v>222</v>
      </c>
      <c r="O787" s="40">
        <v>211</v>
      </c>
      <c r="P787" s="40">
        <v>1</v>
      </c>
      <c r="Q787" s="40">
        <v>64</v>
      </c>
      <c r="R787" s="40" t="str">
        <f t="shared" si="97"/>
        <v xml:space="preserve">3.Senior Citizen </v>
      </c>
      <c r="S787" s="40" t="s">
        <v>46</v>
      </c>
      <c r="T787" s="40">
        <v>83013.48</v>
      </c>
      <c r="U787" s="40" t="s">
        <v>33</v>
      </c>
      <c r="V787" s="40" t="s">
        <v>29</v>
      </c>
      <c r="W787" s="43">
        <v>45387</v>
      </c>
      <c r="X787" s="47">
        <v>0.68472222222222223</v>
      </c>
      <c r="Y787" s="41">
        <f t="shared" si="98"/>
        <v>5</v>
      </c>
      <c r="Z787" s="41">
        <f t="shared" si="99"/>
        <v>5</v>
      </c>
      <c r="AA787" s="40">
        <f t="shared" si="100"/>
        <v>2024</v>
      </c>
      <c r="AB787" s="41">
        <f t="shared" si="101"/>
        <v>16</v>
      </c>
      <c r="AC787" s="41">
        <f t="shared" si="102"/>
        <v>26</v>
      </c>
      <c r="AD787" s="45">
        <f t="shared" si="103"/>
        <v>0</v>
      </c>
    </row>
    <row r="788" spans="1:30" x14ac:dyDescent="0.35">
      <c r="A788" s="32">
        <v>777</v>
      </c>
      <c r="B788" s="33">
        <v>5982</v>
      </c>
      <c r="C788" s="33">
        <v>298</v>
      </c>
      <c r="D788" s="33" t="s">
        <v>39</v>
      </c>
      <c r="E788" s="33" t="s">
        <v>47</v>
      </c>
      <c r="F788" s="33">
        <v>2</v>
      </c>
      <c r="G788" s="34">
        <v>190.02</v>
      </c>
      <c r="H788" s="34">
        <f t="shared" si="96"/>
        <v>380.04</v>
      </c>
      <c r="I788" s="35">
        <v>45437.09097222222</v>
      </c>
      <c r="J788" s="33">
        <v>4</v>
      </c>
      <c r="K788" s="33" t="s">
        <v>36</v>
      </c>
      <c r="L788" s="33">
        <v>337</v>
      </c>
      <c r="M788" s="33">
        <v>60</v>
      </c>
      <c r="N788" s="33">
        <v>179</v>
      </c>
      <c r="O788" s="33">
        <v>385</v>
      </c>
      <c r="P788" s="33">
        <v>6</v>
      </c>
      <c r="Q788" s="33">
        <v>55</v>
      </c>
      <c r="R788" s="33" t="str">
        <f t="shared" si="97"/>
        <v>2.Middle age</v>
      </c>
      <c r="S788" s="33" t="s">
        <v>41</v>
      </c>
      <c r="T788" s="33">
        <v>26201.83</v>
      </c>
      <c r="U788" s="33" t="s">
        <v>28</v>
      </c>
      <c r="V788" s="33" t="s">
        <v>43</v>
      </c>
      <c r="W788" s="36">
        <v>45437</v>
      </c>
      <c r="X788" s="37">
        <v>9.0972222222222218E-2</v>
      </c>
      <c r="Y788" s="34">
        <f t="shared" si="98"/>
        <v>25</v>
      </c>
      <c r="Z788" s="34">
        <f t="shared" si="99"/>
        <v>25</v>
      </c>
      <c r="AA788" s="33">
        <f t="shared" si="100"/>
        <v>2024</v>
      </c>
      <c r="AB788" s="34">
        <f t="shared" si="101"/>
        <v>2</v>
      </c>
      <c r="AC788" s="34">
        <f t="shared" si="102"/>
        <v>11</v>
      </c>
      <c r="AD788" s="38">
        <f t="shared" si="103"/>
        <v>0</v>
      </c>
    </row>
    <row r="789" spans="1:30" x14ac:dyDescent="0.35">
      <c r="A789" s="39">
        <v>778</v>
      </c>
      <c r="B789" s="40">
        <v>7594</v>
      </c>
      <c r="C789" s="40">
        <v>438</v>
      </c>
      <c r="D789" s="40" t="s">
        <v>24</v>
      </c>
      <c r="E789" s="40" t="s">
        <v>25</v>
      </c>
      <c r="F789" s="40">
        <v>2</v>
      </c>
      <c r="G789" s="41">
        <v>1676.55</v>
      </c>
      <c r="H789" s="41">
        <f t="shared" si="96"/>
        <v>3353.1</v>
      </c>
      <c r="I789" s="42">
        <v>45532.55972222222</v>
      </c>
      <c r="J789" s="40">
        <v>6</v>
      </c>
      <c r="K789" s="40" t="s">
        <v>32</v>
      </c>
      <c r="L789" s="40">
        <v>102</v>
      </c>
      <c r="M789" s="40">
        <v>52</v>
      </c>
      <c r="N789" s="40">
        <v>123</v>
      </c>
      <c r="O789" s="40">
        <v>268</v>
      </c>
      <c r="P789" s="40">
        <v>8</v>
      </c>
      <c r="Q789" s="40">
        <v>64</v>
      </c>
      <c r="R789" s="40" t="str">
        <f t="shared" si="97"/>
        <v xml:space="preserve">3.Senior Citizen </v>
      </c>
      <c r="S789" s="40" t="s">
        <v>41</v>
      </c>
      <c r="T789" s="40">
        <v>42117.8</v>
      </c>
      <c r="U789" s="40" t="s">
        <v>37</v>
      </c>
      <c r="V789" s="40" t="s">
        <v>43</v>
      </c>
      <c r="W789" s="43">
        <v>45532</v>
      </c>
      <c r="X789" s="44">
        <v>0.55972222222222223</v>
      </c>
      <c r="Y789" s="41">
        <f t="shared" si="98"/>
        <v>28</v>
      </c>
      <c r="Z789" s="41">
        <f t="shared" si="99"/>
        <v>28</v>
      </c>
      <c r="AA789" s="40">
        <f t="shared" si="100"/>
        <v>2024</v>
      </c>
      <c r="AB789" s="41">
        <f t="shared" si="101"/>
        <v>13</v>
      </c>
      <c r="AC789" s="41">
        <f t="shared" si="102"/>
        <v>26</v>
      </c>
      <c r="AD789" s="45">
        <f t="shared" si="103"/>
        <v>0</v>
      </c>
    </row>
    <row r="790" spans="1:30" x14ac:dyDescent="0.35">
      <c r="A790" s="32">
        <v>779</v>
      </c>
      <c r="B790" s="33">
        <v>5460</v>
      </c>
      <c r="C790" s="33">
        <v>953</v>
      </c>
      <c r="D790" s="33" t="s">
        <v>44</v>
      </c>
      <c r="E790" s="33" t="s">
        <v>47</v>
      </c>
      <c r="F790" s="33">
        <v>5</v>
      </c>
      <c r="G790" s="34">
        <v>609.02</v>
      </c>
      <c r="H790" s="34">
        <f t="shared" si="96"/>
        <v>3045.1</v>
      </c>
      <c r="I790" s="35">
        <v>45478.326388888891</v>
      </c>
      <c r="J790" s="33">
        <v>12</v>
      </c>
      <c r="K790" s="33" t="s">
        <v>45</v>
      </c>
      <c r="L790" s="33">
        <v>79</v>
      </c>
      <c r="M790" s="33">
        <v>136</v>
      </c>
      <c r="N790" s="33">
        <v>263</v>
      </c>
      <c r="O790" s="33">
        <v>228</v>
      </c>
      <c r="P790" s="33">
        <v>10</v>
      </c>
      <c r="Q790" s="33">
        <v>22</v>
      </c>
      <c r="R790" s="33" t="str">
        <f t="shared" si="97"/>
        <v>1.Young age</v>
      </c>
      <c r="S790" s="33" t="s">
        <v>41</v>
      </c>
      <c r="T790" s="33">
        <v>96025.17</v>
      </c>
      <c r="U790" s="33" t="s">
        <v>42</v>
      </c>
      <c r="V790" s="33" t="s">
        <v>50</v>
      </c>
      <c r="W790" s="36">
        <v>45478</v>
      </c>
      <c r="X790" s="46">
        <v>0.3263888888888889</v>
      </c>
      <c r="Y790" s="34">
        <f t="shared" si="98"/>
        <v>5</v>
      </c>
      <c r="Z790" s="34">
        <f t="shared" si="99"/>
        <v>5</v>
      </c>
      <c r="AA790" s="33">
        <f t="shared" si="100"/>
        <v>2024</v>
      </c>
      <c r="AB790" s="34">
        <f t="shared" si="101"/>
        <v>7</v>
      </c>
      <c r="AC790" s="34">
        <f t="shared" si="102"/>
        <v>50</v>
      </c>
      <c r="AD790" s="38">
        <f t="shared" si="103"/>
        <v>0</v>
      </c>
    </row>
    <row r="791" spans="1:30" x14ac:dyDescent="0.35">
      <c r="A791" s="39">
        <v>780</v>
      </c>
      <c r="B791" s="40">
        <v>9199</v>
      </c>
      <c r="C791" s="40">
        <v>446</v>
      </c>
      <c r="D791" s="40" t="s">
        <v>24</v>
      </c>
      <c r="E791" s="40" t="s">
        <v>25</v>
      </c>
      <c r="F791" s="40">
        <v>2</v>
      </c>
      <c r="G791" s="41">
        <v>1996.95</v>
      </c>
      <c r="H791" s="41">
        <f t="shared" si="96"/>
        <v>3993.9</v>
      </c>
      <c r="I791" s="42">
        <v>45346.558333333334</v>
      </c>
      <c r="J791" s="40">
        <v>3</v>
      </c>
      <c r="K791" s="40" t="s">
        <v>26</v>
      </c>
      <c r="L791" s="40">
        <v>363</v>
      </c>
      <c r="M791" s="40">
        <v>98</v>
      </c>
      <c r="N791" s="40">
        <v>151</v>
      </c>
      <c r="O791" s="40">
        <v>459</v>
      </c>
      <c r="P791" s="40">
        <v>3</v>
      </c>
      <c r="Q791" s="40">
        <v>62</v>
      </c>
      <c r="R791" s="40" t="str">
        <f t="shared" si="97"/>
        <v xml:space="preserve">3.Senior Citizen </v>
      </c>
      <c r="S791" s="40" t="s">
        <v>46</v>
      </c>
      <c r="T791" s="40">
        <v>100855.29</v>
      </c>
      <c r="U791" s="40" t="s">
        <v>33</v>
      </c>
      <c r="V791" s="40" t="s">
        <v>50</v>
      </c>
      <c r="W791" s="43">
        <v>45346</v>
      </c>
      <c r="X791" s="44">
        <v>0.55833333333333335</v>
      </c>
      <c r="Y791" s="41">
        <f t="shared" si="98"/>
        <v>24</v>
      </c>
      <c r="Z791" s="41">
        <f t="shared" si="99"/>
        <v>24</v>
      </c>
      <c r="AA791" s="40">
        <f t="shared" si="100"/>
        <v>2024</v>
      </c>
      <c r="AB791" s="41">
        <f t="shared" si="101"/>
        <v>13</v>
      </c>
      <c r="AC791" s="41">
        <f t="shared" si="102"/>
        <v>24</v>
      </c>
      <c r="AD791" s="45">
        <f t="shared" si="103"/>
        <v>0</v>
      </c>
    </row>
    <row r="792" spans="1:30" x14ac:dyDescent="0.35">
      <c r="A792" s="32">
        <v>781</v>
      </c>
      <c r="B792" s="33">
        <v>9847</v>
      </c>
      <c r="C792" s="33">
        <v>788</v>
      </c>
      <c r="D792" s="33" t="s">
        <v>52</v>
      </c>
      <c r="E792" s="33" t="s">
        <v>47</v>
      </c>
      <c r="F792" s="33">
        <v>5</v>
      </c>
      <c r="G792" s="34">
        <v>494.46</v>
      </c>
      <c r="H792" s="34">
        <f t="shared" si="96"/>
        <v>2472.2999999999997</v>
      </c>
      <c r="I792" s="35">
        <v>45367.154166666667</v>
      </c>
      <c r="J792" s="33">
        <v>12</v>
      </c>
      <c r="K792" s="33" t="s">
        <v>40</v>
      </c>
      <c r="L792" s="33">
        <v>128</v>
      </c>
      <c r="M792" s="33">
        <v>149</v>
      </c>
      <c r="N792" s="33">
        <v>186</v>
      </c>
      <c r="O792" s="33">
        <v>426</v>
      </c>
      <c r="P792" s="33">
        <v>2</v>
      </c>
      <c r="Q792" s="33">
        <v>61</v>
      </c>
      <c r="R792" s="33" t="str">
        <f t="shared" si="97"/>
        <v xml:space="preserve">3.Senior Citizen </v>
      </c>
      <c r="S792" s="33" t="s">
        <v>27</v>
      </c>
      <c r="T792" s="33">
        <v>73603.95</v>
      </c>
      <c r="U792" s="33" t="s">
        <v>42</v>
      </c>
      <c r="V792" s="33" t="s">
        <v>29</v>
      </c>
      <c r="W792" s="36">
        <v>45367</v>
      </c>
      <c r="X792" s="37">
        <v>0.15416666666666667</v>
      </c>
      <c r="Y792" s="34">
        <f t="shared" si="98"/>
        <v>16</v>
      </c>
      <c r="Z792" s="34">
        <f t="shared" si="99"/>
        <v>16</v>
      </c>
      <c r="AA792" s="33">
        <f t="shared" si="100"/>
        <v>2024</v>
      </c>
      <c r="AB792" s="34">
        <f t="shared" si="101"/>
        <v>3</v>
      </c>
      <c r="AC792" s="34">
        <f t="shared" si="102"/>
        <v>42</v>
      </c>
      <c r="AD792" s="38">
        <f t="shared" si="103"/>
        <v>0</v>
      </c>
    </row>
    <row r="793" spans="1:30" x14ac:dyDescent="0.35">
      <c r="A793" s="39">
        <v>782</v>
      </c>
      <c r="B793" s="40">
        <v>9090</v>
      </c>
      <c r="C793" s="40">
        <v>590</v>
      </c>
      <c r="D793" s="40" t="s">
        <v>44</v>
      </c>
      <c r="E793" s="40" t="s">
        <v>25</v>
      </c>
      <c r="F793" s="40">
        <v>2</v>
      </c>
      <c r="G793" s="41">
        <v>1538.26</v>
      </c>
      <c r="H793" s="41">
        <f t="shared" si="96"/>
        <v>3076.52</v>
      </c>
      <c r="I793" s="42">
        <v>45462.043749999997</v>
      </c>
      <c r="J793" s="40">
        <v>17</v>
      </c>
      <c r="K793" s="40" t="s">
        <v>26</v>
      </c>
      <c r="L793" s="40">
        <v>378</v>
      </c>
      <c r="M793" s="40">
        <v>104</v>
      </c>
      <c r="N793" s="40">
        <v>245</v>
      </c>
      <c r="O793" s="40">
        <v>121</v>
      </c>
      <c r="P793" s="40">
        <v>6</v>
      </c>
      <c r="Q793" s="40">
        <v>56</v>
      </c>
      <c r="R793" s="40" t="str">
        <f t="shared" si="97"/>
        <v>2.Middle age</v>
      </c>
      <c r="S793" s="40" t="s">
        <v>46</v>
      </c>
      <c r="T793" s="40">
        <v>87689.87</v>
      </c>
      <c r="U793" s="40" t="s">
        <v>33</v>
      </c>
      <c r="V793" s="40" t="s">
        <v>50</v>
      </c>
      <c r="W793" s="43">
        <v>45462</v>
      </c>
      <c r="X793" s="44">
        <v>4.3749999999999997E-2</v>
      </c>
      <c r="Y793" s="41">
        <f t="shared" si="98"/>
        <v>19</v>
      </c>
      <c r="Z793" s="41">
        <f t="shared" si="99"/>
        <v>19</v>
      </c>
      <c r="AA793" s="40">
        <f t="shared" si="100"/>
        <v>2024</v>
      </c>
      <c r="AB793" s="41">
        <f t="shared" si="101"/>
        <v>1</v>
      </c>
      <c r="AC793" s="41">
        <f t="shared" si="102"/>
        <v>3</v>
      </c>
      <c r="AD793" s="45">
        <f t="shared" si="103"/>
        <v>0</v>
      </c>
    </row>
    <row r="794" spans="1:30" x14ac:dyDescent="0.35">
      <c r="A794" s="32">
        <v>783</v>
      </c>
      <c r="B794" s="33">
        <v>8172</v>
      </c>
      <c r="C794" s="33">
        <v>585</v>
      </c>
      <c r="D794" s="33" t="s">
        <v>24</v>
      </c>
      <c r="E794" s="33" t="s">
        <v>25</v>
      </c>
      <c r="F794" s="33">
        <v>1</v>
      </c>
      <c r="G794" s="34">
        <v>1683.67</v>
      </c>
      <c r="H794" s="34">
        <f t="shared" si="96"/>
        <v>1683.67</v>
      </c>
      <c r="I794" s="35">
        <v>45528.075694444444</v>
      </c>
      <c r="J794" s="33">
        <v>19</v>
      </c>
      <c r="K794" s="33" t="s">
        <v>32</v>
      </c>
      <c r="L794" s="33">
        <v>175</v>
      </c>
      <c r="M794" s="33">
        <v>51</v>
      </c>
      <c r="N794" s="33">
        <v>261</v>
      </c>
      <c r="O794" s="33">
        <v>421</v>
      </c>
      <c r="P794" s="33">
        <v>2</v>
      </c>
      <c r="Q794" s="33">
        <v>68</v>
      </c>
      <c r="R794" s="33" t="str">
        <f t="shared" si="97"/>
        <v xml:space="preserve">3.Senior Citizen </v>
      </c>
      <c r="S794" s="33" t="s">
        <v>46</v>
      </c>
      <c r="T794" s="33">
        <v>38910</v>
      </c>
      <c r="U794" s="33" t="s">
        <v>37</v>
      </c>
      <c r="V794" s="33" t="s">
        <v>34</v>
      </c>
      <c r="W794" s="36">
        <v>45528</v>
      </c>
      <c r="X794" s="37">
        <v>7.5694444444444439E-2</v>
      </c>
      <c r="Y794" s="34">
        <f t="shared" si="98"/>
        <v>24</v>
      </c>
      <c r="Z794" s="34">
        <f t="shared" si="99"/>
        <v>24</v>
      </c>
      <c r="AA794" s="33">
        <f t="shared" si="100"/>
        <v>2024</v>
      </c>
      <c r="AB794" s="34">
        <f t="shared" si="101"/>
        <v>1</v>
      </c>
      <c r="AC794" s="34">
        <f t="shared" si="102"/>
        <v>49</v>
      </c>
      <c r="AD794" s="38">
        <f t="shared" si="103"/>
        <v>0</v>
      </c>
    </row>
    <row r="795" spans="1:30" x14ac:dyDescent="0.35">
      <c r="A795" s="39">
        <v>784</v>
      </c>
      <c r="B795" s="40">
        <v>2317</v>
      </c>
      <c r="C795" s="40">
        <v>916</v>
      </c>
      <c r="D795" s="40" t="s">
        <v>24</v>
      </c>
      <c r="E795" s="40" t="s">
        <v>47</v>
      </c>
      <c r="F795" s="40">
        <v>2</v>
      </c>
      <c r="G795" s="41">
        <v>1351.91</v>
      </c>
      <c r="H795" s="41">
        <f t="shared" si="96"/>
        <v>2703.82</v>
      </c>
      <c r="I795" s="42">
        <v>45544.890277777777</v>
      </c>
      <c r="J795" s="40">
        <v>2</v>
      </c>
      <c r="K795" s="40" t="s">
        <v>32</v>
      </c>
      <c r="L795" s="40">
        <v>64</v>
      </c>
      <c r="M795" s="40">
        <v>114</v>
      </c>
      <c r="N795" s="40">
        <v>274</v>
      </c>
      <c r="O795" s="40">
        <v>437</v>
      </c>
      <c r="P795" s="40">
        <v>1</v>
      </c>
      <c r="Q795" s="40">
        <v>64</v>
      </c>
      <c r="R795" s="40" t="str">
        <f t="shared" si="97"/>
        <v xml:space="preserve">3.Senior Citizen </v>
      </c>
      <c r="S795" s="40" t="s">
        <v>41</v>
      </c>
      <c r="T795" s="40">
        <v>40300.35</v>
      </c>
      <c r="U795" s="40" t="s">
        <v>37</v>
      </c>
      <c r="V795" s="40" t="s">
        <v>43</v>
      </c>
      <c r="W795" s="43">
        <v>45544</v>
      </c>
      <c r="X795" s="47">
        <v>0.89027777777777772</v>
      </c>
      <c r="Y795" s="41">
        <f t="shared" si="98"/>
        <v>9</v>
      </c>
      <c r="Z795" s="41">
        <f t="shared" si="99"/>
        <v>9</v>
      </c>
      <c r="AA795" s="40">
        <f t="shared" si="100"/>
        <v>2024</v>
      </c>
      <c r="AB795" s="41">
        <f t="shared" si="101"/>
        <v>21</v>
      </c>
      <c r="AC795" s="41">
        <f t="shared" si="102"/>
        <v>22</v>
      </c>
      <c r="AD795" s="45">
        <f t="shared" si="103"/>
        <v>0</v>
      </c>
    </row>
    <row r="796" spans="1:30" x14ac:dyDescent="0.35">
      <c r="A796" s="32">
        <v>785</v>
      </c>
      <c r="B796" s="33">
        <v>1653</v>
      </c>
      <c r="C796" s="33">
        <v>136</v>
      </c>
      <c r="D796" s="33" t="s">
        <v>49</v>
      </c>
      <c r="E796" s="33" t="s">
        <v>25</v>
      </c>
      <c r="F796" s="33">
        <v>1</v>
      </c>
      <c r="G796" s="34">
        <v>803.88</v>
      </c>
      <c r="H796" s="34">
        <f t="shared" si="96"/>
        <v>803.88</v>
      </c>
      <c r="I796" s="35">
        <v>45519.956944444442</v>
      </c>
      <c r="J796" s="33">
        <v>9</v>
      </c>
      <c r="K796" s="33" t="s">
        <v>40</v>
      </c>
      <c r="L796" s="33">
        <v>432</v>
      </c>
      <c r="M796" s="33">
        <v>103</v>
      </c>
      <c r="N796" s="33">
        <v>207</v>
      </c>
      <c r="O796" s="33">
        <v>253</v>
      </c>
      <c r="P796" s="33">
        <v>10</v>
      </c>
      <c r="Q796" s="33">
        <v>18</v>
      </c>
      <c r="R796" s="33" t="str">
        <f t="shared" si="97"/>
        <v>1.Young age</v>
      </c>
      <c r="S796" s="33" t="s">
        <v>27</v>
      </c>
      <c r="T796" s="33">
        <v>31528.94</v>
      </c>
      <c r="U796" s="33" t="s">
        <v>33</v>
      </c>
      <c r="V796" s="33" t="s">
        <v>34</v>
      </c>
      <c r="W796" s="36">
        <v>45519</v>
      </c>
      <c r="X796" s="37">
        <v>0.95694444444444449</v>
      </c>
      <c r="Y796" s="34">
        <f t="shared" si="98"/>
        <v>15</v>
      </c>
      <c r="Z796" s="34">
        <f t="shared" si="99"/>
        <v>15</v>
      </c>
      <c r="AA796" s="33">
        <f t="shared" si="100"/>
        <v>2024</v>
      </c>
      <c r="AB796" s="34">
        <f t="shared" si="101"/>
        <v>22</v>
      </c>
      <c r="AC796" s="34">
        <f t="shared" si="102"/>
        <v>58</v>
      </c>
      <c r="AD796" s="38">
        <f t="shared" si="103"/>
        <v>0</v>
      </c>
    </row>
    <row r="797" spans="1:30" x14ac:dyDescent="0.35">
      <c r="A797" s="39">
        <v>786</v>
      </c>
      <c r="B797" s="40">
        <v>8078</v>
      </c>
      <c r="C797" s="40">
        <v>761</v>
      </c>
      <c r="D797" s="40" t="s">
        <v>51</v>
      </c>
      <c r="E797" s="40" t="s">
        <v>25</v>
      </c>
      <c r="F797" s="40">
        <v>2</v>
      </c>
      <c r="G797" s="41">
        <v>1784.25</v>
      </c>
      <c r="H797" s="41">
        <f t="shared" si="96"/>
        <v>3568.5</v>
      </c>
      <c r="I797" s="42">
        <v>45508.097916666666</v>
      </c>
      <c r="J797" s="40">
        <v>4</v>
      </c>
      <c r="K797" s="40" t="s">
        <v>26</v>
      </c>
      <c r="L797" s="40">
        <v>352</v>
      </c>
      <c r="M797" s="40">
        <v>73</v>
      </c>
      <c r="N797" s="40">
        <v>206</v>
      </c>
      <c r="O797" s="40">
        <v>469</v>
      </c>
      <c r="P797" s="40">
        <v>9</v>
      </c>
      <c r="Q797" s="40">
        <v>44</v>
      </c>
      <c r="R797" s="40" t="str">
        <f t="shared" si="97"/>
        <v>2.Middle age</v>
      </c>
      <c r="S797" s="40" t="s">
        <v>27</v>
      </c>
      <c r="T797" s="40">
        <v>49549.41</v>
      </c>
      <c r="U797" s="40" t="s">
        <v>42</v>
      </c>
      <c r="V797" s="40" t="s">
        <v>50</v>
      </c>
      <c r="W797" s="43">
        <v>45508</v>
      </c>
      <c r="X797" s="47">
        <v>9.7916666666666666E-2</v>
      </c>
      <c r="Y797" s="41">
        <f t="shared" si="98"/>
        <v>4</v>
      </c>
      <c r="Z797" s="41">
        <f t="shared" si="99"/>
        <v>4</v>
      </c>
      <c r="AA797" s="40">
        <f t="shared" si="100"/>
        <v>2024</v>
      </c>
      <c r="AB797" s="41">
        <f t="shared" si="101"/>
        <v>2</v>
      </c>
      <c r="AC797" s="41">
        <f t="shared" si="102"/>
        <v>21</v>
      </c>
      <c r="AD797" s="45">
        <f t="shared" si="103"/>
        <v>0</v>
      </c>
    </row>
    <row r="798" spans="1:30" x14ac:dyDescent="0.35">
      <c r="A798" s="32">
        <v>787</v>
      </c>
      <c r="B798" s="33">
        <v>6280</v>
      </c>
      <c r="C798" s="33">
        <v>239</v>
      </c>
      <c r="D798" s="33" t="s">
        <v>51</v>
      </c>
      <c r="E798" s="33" t="s">
        <v>47</v>
      </c>
      <c r="F798" s="33">
        <v>3</v>
      </c>
      <c r="G798" s="34">
        <v>1425.21</v>
      </c>
      <c r="H798" s="34">
        <f t="shared" si="96"/>
        <v>4275.63</v>
      </c>
      <c r="I798" s="35">
        <v>45329.419444444444</v>
      </c>
      <c r="J798" s="33">
        <v>17</v>
      </c>
      <c r="K798" s="33" t="s">
        <v>40</v>
      </c>
      <c r="L798" s="33">
        <v>229</v>
      </c>
      <c r="M798" s="33">
        <v>80</v>
      </c>
      <c r="N798" s="33">
        <v>186</v>
      </c>
      <c r="O798" s="33">
        <v>250</v>
      </c>
      <c r="P798" s="33">
        <v>2</v>
      </c>
      <c r="Q798" s="33">
        <v>26</v>
      </c>
      <c r="R798" s="33" t="str">
        <f t="shared" si="97"/>
        <v>1.Young age</v>
      </c>
      <c r="S798" s="33" t="s">
        <v>41</v>
      </c>
      <c r="T798" s="33">
        <v>66541.09</v>
      </c>
      <c r="U798" s="33" t="s">
        <v>37</v>
      </c>
      <c r="V798" s="33" t="s">
        <v>50</v>
      </c>
      <c r="W798" s="36">
        <v>45329</v>
      </c>
      <c r="X798" s="46">
        <v>0.41944444444444445</v>
      </c>
      <c r="Y798" s="34">
        <f t="shared" si="98"/>
        <v>7</v>
      </c>
      <c r="Z798" s="34">
        <f t="shared" si="99"/>
        <v>7</v>
      </c>
      <c r="AA798" s="33">
        <f t="shared" si="100"/>
        <v>2024</v>
      </c>
      <c r="AB798" s="34">
        <f t="shared" si="101"/>
        <v>10</v>
      </c>
      <c r="AC798" s="34">
        <f t="shared" si="102"/>
        <v>4</v>
      </c>
      <c r="AD798" s="38">
        <f t="shared" si="103"/>
        <v>0</v>
      </c>
    </row>
    <row r="799" spans="1:30" x14ac:dyDescent="0.35">
      <c r="A799" s="39">
        <v>788</v>
      </c>
      <c r="B799" s="40">
        <v>5102</v>
      </c>
      <c r="C799" s="40">
        <v>593</v>
      </c>
      <c r="D799" s="40" t="s">
        <v>31</v>
      </c>
      <c r="E799" s="40" t="s">
        <v>47</v>
      </c>
      <c r="F799" s="40">
        <v>4</v>
      </c>
      <c r="G799" s="41">
        <v>547.53</v>
      </c>
      <c r="H799" s="41">
        <f t="shared" si="96"/>
        <v>2190.12</v>
      </c>
      <c r="I799" s="42">
        <v>45309.643055555556</v>
      </c>
      <c r="J799" s="40">
        <v>6</v>
      </c>
      <c r="K799" s="40" t="s">
        <v>45</v>
      </c>
      <c r="L799" s="40">
        <v>487</v>
      </c>
      <c r="M799" s="40">
        <v>141</v>
      </c>
      <c r="N799" s="40">
        <v>161</v>
      </c>
      <c r="O799" s="40">
        <v>420</v>
      </c>
      <c r="P799" s="40">
        <v>1</v>
      </c>
      <c r="Q799" s="40">
        <v>30</v>
      </c>
      <c r="R799" s="40" t="str">
        <f t="shared" si="97"/>
        <v>1.Young age</v>
      </c>
      <c r="S799" s="40" t="s">
        <v>41</v>
      </c>
      <c r="T799" s="40">
        <v>114743.26</v>
      </c>
      <c r="U799" s="40" t="s">
        <v>33</v>
      </c>
      <c r="V799" s="40" t="s">
        <v>43</v>
      </c>
      <c r="W799" s="43">
        <v>45309</v>
      </c>
      <c r="X799" s="44">
        <v>0.6430555555555556</v>
      </c>
      <c r="Y799" s="41">
        <f t="shared" si="98"/>
        <v>18</v>
      </c>
      <c r="Z799" s="41">
        <f t="shared" si="99"/>
        <v>18</v>
      </c>
      <c r="AA799" s="40">
        <f t="shared" si="100"/>
        <v>2024</v>
      </c>
      <c r="AB799" s="41">
        <f t="shared" si="101"/>
        <v>15</v>
      </c>
      <c r="AC799" s="41">
        <f t="shared" si="102"/>
        <v>26</v>
      </c>
      <c r="AD799" s="45">
        <f t="shared" si="103"/>
        <v>0</v>
      </c>
    </row>
    <row r="800" spans="1:30" x14ac:dyDescent="0.35">
      <c r="A800" s="32">
        <v>789</v>
      </c>
      <c r="B800" s="33">
        <v>1423</v>
      </c>
      <c r="C800" s="33">
        <v>259</v>
      </c>
      <c r="D800" s="33" t="s">
        <v>24</v>
      </c>
      <c r="E800" s="33" t="s">
        <v>25</v>
      </c>
      <c r="F800" s="33">
        <v>5</v>
      </c>
      <c r="G800" s="34">
        <v>1146.78</v>
      </c>
      <c r="H800" s="34">
        <f t="shared" si="96"/>
        <v>5733.9</v>
      </c>
      <c r="I800" s="35">
        <v>45522.381249999999</v>
      </c>
      <c r="J800" s="33">
        <v>17</v>
      </c>
      <c r="K800" s="33" t="s">
        <v>26</v>
      </c>
      <c r="L800" s="33">
        <v>352</v>
      </c>
      <c r="M800" s="33">
        <v>98</v>
      </c>
      <c r="N800" s="33">
        <v>160</v>
      </c>
      <c r="O800" s="33">
        <v>272</v>
      </c>
      <c r="P800" s="33">
        <v>1</v>
      </c>
      <c r="Q800" s="33">
        <v>61</v>
      </c>
      <c r="R800" s="33" t="str">
        <f t="shared" si="97"/>
        <v xml:space="preserve">3.Senior Citizen </v>
      </c>
      <c r="S800" s="33" t="s">
        <v>41</v>
      </c>
      <c r="T800" s="33">
        <v>25133.68</v>
      </c>
      <c r="U800" s="33" t="s">
        <v>42</v>
      </c>
      <c r="V800" s="33" t="s">
        <v>34</v>
      </c>
      <c r="W800" s="36">
        <v>45522</v>
      </c>
      <c r="X800" s="37">
        <v>0.38124999999999998</v>
      </c>
      <c r="Y800" s="34">
        <f t="shared" si="98"/>
        <v>18</v>
      </c>
      <c r="Z800" s="34">
        <f t="shared" si="99"/>
        <v>18</v>
      </c>
      <c r="AA800" s="33">
        <f t="shared" si="100"/>
        <v>2024</v>
      </c>
      <c r="AB800" s="34">
        <f t="shared" si="101"/>
        <v>9</v>
      </c>
      <c r="AC800" s="34">
        <f t="shared" si="102"/>
        <v>9</v>
      </c>
      <c r="AD800" s="38">
        <f t="shared" si="103"/>
        <v>0</v>
      </c>
    </row>
    <row r="801" spans="1:30" x14ac:dyDescent="0.35">
      <c r="A801" s="39">
        <v>790</v>
      </c>
      <c r="B801" s="40">
        <v>2496</v>
      </c>
      <c r="C801" s="40">
        <v>742</v>
      </c>
      <c r="D801" s="40" t="s">
        <v>49</v>
      </c>
      <c r="E801" s="40" t="s">
        <v>25</v>
      </c>
      <c r="F801" s="40">
        <v>1</v>
      </c>
      <c r="G801" s="41">
        <v>1403.29</v>
      </c>
      <c r="H801" s="41">
        <f t="shared" si="96"/>
        <v>1403.29</v>
      </c>
      <c r="I801" s="42">
        <v>45405.619444444441</v>
      </c>
      <c r="J801" s="40">
        <v>1</v>
      </c>
      <c r="K801" s="40" t="s">
        <v>32</v>
      </c>
      <c r="L801" s="40">
        <v>168</v>
      </c>
      <c r="M801" s="40">
        <v>95</v>
      </c>
      <c r="N801" s="40">
        <v>244</v>
      </c>
      <c r="O801" s="40">
        <v>109</v>
      </c>
      <c r="P801" s="40">
        <v>10</v>
      </c>
      <c r="Q801" s="40">
        <v>60</v>
      </c>
      <c r="R801" s="40" t="str">
        <f t="shared" si="97"/>
        <v xml:space="preserve">3.Senior Citizen </v>
      </c>
      <c r="S801" s="40" t="s">
        <v>46</v>
      </c>
      <c r="T801" s="40">
        <v>20261.509999999998</v>
      </c>
      <c r="U801" s="40" t="s">
        <v>37</v>
      </c>
      <c r="V801" s="40" t="s">
        <v>29</v>
      </c>
      <c r="W801" s="43">
        <v>45405</v>
      </c>
      <c r="X801" s="44">
        <v>0.61944444444444446</v>
      </c>
      <c r="Y801" s="41">
        <f t="shared" si="98"/>
        <v>23</v>
      </c>
      <c r="Z801" s="41">
        <f t="shared" si="99"/>
        <v>23</v>
      </c>
      <c r="AA801" s="40">
        <f t="shared" si="100"/>
        <v>2024</v>
      </c>
      <c r="AB801" s="41">
        <f t="shared" si="101"/>
        <v>14</v>
      </c>
      <c r="AC801" s="41">
        <f t="shared" si="102"/>
        <v>52</v>
      </c>
      <c r="AD801" s="45">
        <f t="shared" si="103"/>
        <v>0</v>
      </c>
    </row>
    <row r="802" spans="1:30" x14ac:dyDescent="0.35">
      <c r="A802" s="32">
        <v>791</v>
      </c>
      <c r="B802" s="33">
        <v>4750</v>
      </c>
      <c r="C802" s="33">
        <v>571</v>
      </c>
      <c r="D802" s="33" t="s">
        <v>38</v>
      </c>
      <c r="E802" s="33" t="s">
        <v>47</v>
      </c>
      <c r="F802" s="33">
        <v>2</v>
      </c>
      <c r="G802" s="34">
        <v>1631.18</v>
      </c>
      <c r="H802" s="34">
        <f t="shared" si="96"/>
        <v>3262.36</v>
      </c>
      <c r="I802" s="35">
        <v>45335.908333333333</v>
      </c>
      <c r="J802" s="33">
        <v>11</v>
      </c>
      <c r="K802" s="33" t="s">
        <v>45</v>
      </c>
      <c r="L802" s="33">
        <v>212</v>
      </c>
      <c r="M802" s="33">
        <v>57</v>
      </c>
      <c r="N802" s="33">
        <v>112</v>
      </c>
      <c r="O802" s="33">
        <v>452</v>
      </c>
      <c r="P802" s="33">
        <v>5</v>
      </c>
      <c r="Q802" s="33">
        <v>59</v>
      </c>
      <c r="R802" s="33" t="str">
        <f t="shared" si="97"/>
        <v>2.Middle age</v>
      </c>
      <c r="S802" s="33" t="s">
        <v>41</v>
      </c>
      <c r="T802" s="33">
        <v>59612.79</v>
      </c>
      <c r="U802" s="33" t="s">
        <v>42</v>
      </c>
      <c r="V802" s="33" t="s">
        <v>50</v>
      </c>
      <c r="W802" s="36">
        <v>45335</v>
      </c>
      <c r="X802" s="37">
        <v>0.90833333333333333</v>
      </c>
      <c r="Y802" s="34">
        <f t="shared" si="98"/>
        <v>13</v>
      </c>
      <c r="Z802" s="34">
        <f t="shared" si="99"/>
        <v>13</v>
      </c>
      <c r="AA802" s="33">
        <f t="shared" si="100"/>
        <v>2024</v>
      </c>
      <c r="AB802" s="34">
        <f t="shared" si="101"/>
        <v>21</v>
      </c>
      <c r="AC802" s="34">
        <f t="shared" si="102"/>
        <v>48</v>
      </c>
      <c r="AD802" s="38">
        <f t="shared" si="103"/>
        <v>0</v>
      </c>
    </row>
    <row r="803" spans="1:30" x14ac:dyDescent="0.35">
      <c r="A803" s="39">
        <v>792</v>
      </c>
      <c r="B803" s="40">
        <v>1339</v>
      </c>
      <c r="C803" s="40">
        <v>985</v>
      </c>
      <c r="D803" s="40" t="s">
        <v>44</v>
      </c>
      <c r="E803" s="40" t="s">
        <v>47</v>
      </c>
      <c r="F803" s="40">
        <v>2</v>
      </c>
      <c r="G803" s="41">
        <v>611.21</v>
      </c>
      <c r="H803" s="41">
        <f t="shared" si="96"/>
        <v>1222.42</v>
      </c>
      <c r="I803" s="42">
        <v>45436.561805555553</v>
      </c>
      <c r="J803" s="40">
        <v>3</v>
      </c>
      <c r="K803" s="40" t="s">
        <v>40</v>
      </c>
      <c r="L803" s="40">
        <v>231</v>
      </c>
      <c r="M803" s="40">
        <v>87</v>
      </c>
      <c r="N803" s="40">
        <v>156</v>
      </c>
      <c r="O803" s="40">
        <v>219</v>
      </c>
      <c r="P803" s="40">
        <v>5</v>
      </c>
      <c r="Q803" s="40">
        <v>23</v>
      </c>
      <c r="R803" s="40" t="str">
        <f t="shared" si="97"/>
        <v>1.Young age</v>
      </c>
      <c r="S803" s="40" t="s">
        <v>27</v>
      </c>
      <c r="T803" s="40">
        <v>89912.39</v>
      </c>
      <c r="U803" s="40" t="s">
        <v>37</v>
      </c>
      <c r="V803" s="40" t="s">
        <v>29</v>
      </c>
      <c r="W803" s="43">
        <v>45436</v>
      </c>
      <c r="X803" s="44">
        <v>0.56180555555555556</v>
      </c>
      <c r="Y803" s="41">
        <f t="shared" si="98"/>
        <v>24</v>
      </c>
      <c r="Z803" s="41">
        <f t="shared" si="99"/>
        <v>24</v>
      </c>
      <c r="AA803" s="40">
        <f t="shared" si="100"/>
        <v>2024</v>
      </c>
      <c r="AB803" s="41">
        <f t="shared" si="101"/>
        <v>13</v>
      </c>
      <c r="AC803" s="41">
        <f t="shared" si="102"/>
        <v>29</v>
      </c>
      <c r="AD803" s="45">
        <f t="shared" si="103"/>
        <v>0</v>
      </c>
    </row>
    <row r="804" spans="1:30" x14ac:dyDescent="0.35">
      <c r="A804" s="32">
        <v>793</v>
      </c>
      <c r="B804" s="33">
        <v>5415</v>
      </c>
      <c r="C804" s="33">
        <v>649</v>
      </c>
      <c r="D804" s="33" t="s">
        <v>39</v>
      </c>
      <c r="E804" s="33" t="s">
        <v>25</v>
      </c>
      <c r="F804" s="33">
        <v>1</v>
      </c>
      <c r="G804" s="34">
        <v>1485.09</v>
      </c>
      <c r="H804" s="34">
        <f t="shared" si="96"/>
        <v>1485.09</v>
      </c>
      <c r="I804" s="35">
        <v>45427.355555555558</v>
      </c>
      <c r="J804" s="33">
        <v>14</v>
      </c>
      <c r="K804" s="33" t="s">
        <v>45</v>
      </c>
      <c r="L804" s="33">
        <v>425</v>
      </c>
      <c r="M804" s="33">
        <v>100</v>
      </c>
      <c r="N804" s="33">
        <v>198</v>
      </c>
      <c r="O804" s="33">
        <v>394</v>
      </c>
      <c r="P804" s="33">
        <v>4</v>
      </c>
      <c r="Q804" s="33">
        <v>40</v>
      </c>
      <c r="R804" s="33" t="str">
        <f t="shared" si="97"/>
        <v>2.Middle age</v>
      </c>
      <c r="S804" s="33" t="s">
        <v>27</v>
      </c>
      <c r="T804" s="33">
        <v>38396.980000000003</v>
      </c>
      <c r="U804" s="33" t="s">
        <v>42</v>
      </c>
      <c r="V804" s="33" t="s">
        <v>29</v>
      </c>
      <c r="W804" s="36">
        <v>45427</v>
      </c>
      <c r="X804" s="37">
        <v>0.35555555555555557</v>
      </c>
      <c r="Y804" s="34">
        <f t="shared" si="98"/>
        <v>15</v>
      </c>
      <c r="Z804" s="34">
        <f t="shared" si="99"/>
        <v>15</v>
      </c>
      <c r="AA804" s="33">
        <f t="shared" si="100"/>
        <v>2024</v>
      </c>
      <c r="AB804" s="34">
        <f t="shared" si="101"/>
        <v>8</v>
      </c>
      <c r="AC804" s="34">
        <f t="shared" si="102"/>
        <v>32</v>
      </c>
      <c r="AD804" s="38">
        <f t="shared" si="103"/>
        <v>0</v>
      </c>
    </row>
    <row r="805" spans="1:30" x14ac:dyDescent="0.35">
      <c r="A805" s="39">
        <v>794</v>
      </c>
      <c r="B805" s="40">
        <v>1659</v>
      </c>
      <c r="C805" s="40">
        <v>443</v>
      </c>
      <c r="D805" s="40" t="s">
        <v>51</v>
      </c>
      <c r="E805" s="40" t="s">
        <v>47</v>
      </c>
      <c r="F805" s="40">
        <v>2</v>
      </c>
      <c r="G805" s="41">
        <v>300.5</v>
      </c>
      <c r="H805" s="41">
        <f t="shared" si="96"/>
        <v>601</v>
      </c>
      <c r="I805" s="42">
        <v>45478.010416666664</v>
      </c>
      <c r="J805" s="40">
        <v>13</v>
      </c>
      <c r="K805" s="40" t="s">
        <v>26</v>
      </c>
      <c r="L805" s="40">
        <v>50</v>
      </c>
      <c r="M805" s="40">
        <v>54</v>
      </c>
      <c r="N805" s="40">
        <v>157</v>
      </c>
      <c r="O805" s="40">
        <v>381</v>
      </c>
      <c r="P805" s="40">
        <v>1</v>
      </c>
      <c r="Q805" s="40">
        <v>65</v>
      </c>
      <c r="R805" s="40" t="str">
        <f t="shared" si="97"/>
        <v xml:space="preserve">3.Senior Citizen </v>
      </c>
      <c r="S805" s="40" t="s">
        <v>46</v>
      </c>
      <c r="T805" s="40">
        <v>111358.08</v>
      </c>
      <c r="U805" s="40" t="s">
        <v>42</v>
      </c>
      <c r="V805" s="40" t="s">
        <v>34</v>
      </c>
      <c r="W805" s="43">
        <v>45478</v>
      </c>
      <c r="X805" s="47">
        <v>1.0416666666666666E-2</v>
      </c>
      <c r="Y805" s="41">
        <f t="shared" si="98"/>
        <v>5</v>
      </c>
      <c r="Z805" s="41">
        <f t="shared" si="99"/>
        <v>5</v>
      </c>
      <c r="AA805" s="40">
        <f t="shared" si="100"/>
        <v>2024</v>
      </c>
      <c r="AB805" s="41">
        <f t="shared" si="101"/>
        <v>0</v>
      </c>
      <c r="AC805" s="41">
        <f t="shared" si="102"/>
        <v>15</v>
      </c>
      <c r="AD805" s="45">
        <f t="shared" si="103"/>
        <v>0</v>
      </c>
    </row>
    <row r="806" spans="1:30" x14ac:dyDescent="0.35">
      <c r="A806" s="32">
        <v>795</v>
      </c>
      <c r="B806" s="33">
        <v>3870</v>
      </c>
      <c r="C806" s="33">
        <v>573</v>
      </c>
      <c r="D806" s="33" t="s">
        <v>52</v>
      </c>
      <c r="E806" s="33" t="s">
        <v>47</v>
      </c>
      <c r="F806" s="33">
        <v>1</v>
      </c>
      <c r="G806" s="34">
        <v>1630.21</v>
      </c>
      <c r="H806" s="34">
        <f t="shared" si="96"/>
        <v>1630.21</v>
      </c>
      <c r="I806" s="35">
        <v>45448.500694444447</v>
      </c>
      <c r="J806" s="33">
        <v>14</v>
      </c>
      <c r="K806" s="33" t="s">
        <v>26</v>
      </c>
      <c r="L806" s="33">
        <v>298</v>
      </c>
      <c r="M806" s="33">
        <v>68</v>
      </c>
      <c r="N806" s="33">
        <v>269</v>
      </c>
      <c r="O806" s="33">
        <v>304</v>
      </c>
      <c r="P806" s="33">
        <v>1</v>
      </c>
      <c r="Q806" s="33">
        <v>36</v>
      </c>
      <c r="R806" s="33" t="str">
        <f t="shared" si="97"/>
        <v>2.Middle age</v>
      </c>
      <c r="S806" s="33" t="s">
        <v>46</v>
      </c>
      <c r="T806" s="33">
        <v>34421.17</v>
      </c>
      <c r="U806" s="33" t="s">
        <v>28</v>
      </c>
      <c r="V806" s="33" t="s">
        <v>50</v>
      </c>
      <c r="W806" s="36">
        <v>45448</v>
      </c>
      <c r="X806" s="46">
        <v>0.50069444444444444</v>
      </c>
      <c r="Y806" s="34">
        <f t="shared" si="98"/>
        <v>5</v>
      </c>
      <c r="Z806" s="34">
        <f t="shared" si="99"/>
        <v>5</v>
      </c>
      <c r="AA806" s="33">
        <f t="shared" si="100"/>
        <v>2024</v>
      </c>
      <c r="AB806" s="34">
        <f t="shared" si="101"/>
        <v>12</v>
      </c>
      <c r="AC806" s="34">
        <f t="shared" si="102"/>
        <v>1</v>
      </c>
      <c r="AD806" s="38">
        <f t="shared" si="103"/>
        <v>0</v>
      </c>
    </row>
    <row r="807" spans="1:30" x14ac:dyDescent="0.35">
      <c r="A807" s="39">
        <v>796</v>
      </c>
      <c r="B807" s="40">
        <v>8708</v>
      </c>
      <c r="C807" s="40">
        <v>902</v>
      </c>
      <c r="D807" s="40" t="s">
        <v>38</v>
      </c>
      <c r="E807" s="40" t="s">
        <v>47</v>
      </c>
      <c r="F807" s="40">
        <v>2</v>
      </c>
      <c r="G807" s="41">
        <v>1725.89</v>
      </c>
      <c r="H807" s="41">
        <f t="shared" si="96"/>
        <v>3451.78</v>
      </c>
      <c r="I807" s="42">
        <v>45339.477083333331</v>
      </c>
      <c r="J807" s="40">
        <v>2</v>
      </c>
      <c r="K807" s="40" t="s">
        <v>26</v>
      </c>
      <c r="L807" s="40">
        <v>323</v>
      </c>
      <c r="M807" s="40">
        <v>102</v>
      </c>
      <c r="N807" s="40">
        <v>232</v>
      </c>
      <c r="O807" s="40">
        <v>199</v>
      </c>
      <c r="P807" s="40">
        <v>3</v>
      </c>
      <c r="Q807" s="40">
        <v>32</v>
      </c>
      <c r="R807" s="40" t="str">
        <f t="shared" si="97"/>
        <v>1.Young age</v>
      </c>
      <c r="S807" s="40" t="s">
        <v>27</v>
      </c>
      <c r="T807" s="40">
        <v>76325.25</v>
      </c>
      <c r="U807" s="40" t="s">
        <v>33</v>
      </c>
      <c r="V807" s="40" t="s">
        <v>34</v>
      </c>
      <c r="W807" s="43">
        <v>45339</v>
      </c>
      <c r="X807" s="44">
        <v>0.47708333333333336</v>
      </c>
      <c r="Y807" s="41">
        <f t="shared" si="98"/>
        <v>17</v>
      </c>
      <c r="Z807" s="41">
        <f t="shared" si="99"/>
        <v>17</v>
      </c>
      <c r="AA807" s="40">
        <f t="shared" si="100"/>
        <v>2024</v>
      </c>
      <c r="AB807" s="41">
        <f t="shared" si="101"/>
        <v>11</v>
      </c>
      <c r="AC807" s="41">
        <f t="shared" si="102"/>
        <v>27</v>
      </c>
      <c r="AD807" s="45">
        <f t="shared" si="103"/>
        <v>0</v>
      </c>
    </row>
    <row r="808" spans="1:30" x14ac:dyDescent="0.35">
      <c r="A808" s="32">
        <v>797</v>
      </c>
      <c r="B808" s="33">
        <v>9502</v>
      </c>
      <c r="C808" s="33">
        <v>933</v>
      </c>
      <c r="D808" s="33" t="s">
        <v>38</v>
      </c>
      <c r="E808" s="33" t="s">
        <v>25</v>
      </c>
      <c r="F808" s="33">
        <v>2</v>
      </c>
      <c r="G808" s="34">
        <v>1095.23</v>
      </c>
      <c r="H808" s="34">
        <f t="shared" si="96"/>
        <v>2190.46</v>
      </c>
      <c r="I808" s="35">
        <v>45492.76458333333</v>
      </c>
      <c r="J808" s="33">
        <v>18</v>
      </c>
      <c r="K808" s="33" t="s">
        <v>26</v>
      </c>
      <c r="L808" s="33">
        <v>175</v>
      </c>
      <c r="M808" s="33">
        <v>133</v>
      </c>
      <c r="N808" s="33">
        <v>192</v>
      </c>
      <c r="O808" s="33">
        <v>369</v>
      </c>
      <c r="P808" s="33">
        <v>8</v>
      </c>
      <c r="Q808" s="33">
        <v>67</v>
      </c>
      <c r="R808" s="33" t="str">
        <f t="shared" si="97"/>
        <v xml:space="preserve">3.Senior Citizen </v>
      </c>
      <c r="S808" s="33" t="s">
        <v>46</v>
      </c>
      <c r="T808" s="33">
        <v>36046.980000000003</v>
      </c>
      <c r="U808" s="33" t="s">
        <v>37</v>
      </c>
      <c r="V808" s="33" t="s">
        <v>43</v>
      </c>
      <c r="W808" s="36">
        <v>45492</v>
      </c>
      <c r="X808" s="37">
        <v>0.76458333333333328</v>
      </c>
      <c r="Y808" s="34">
        <f t="shared" si="98"/>
        <v>19</v>
      </c>
      <c r="Z808" s="34">
        <f t="shared" si="99"/>
        <v>19</v>
      </c>
      <c r="AA808" s="33">
        <f t="shared" si="100"/>
        <v>2024</v>
      </c>
      <c r="AB808" s="34">
        <f t="shared" si="101"/>
        <v>18</v>
      </c>
      <c r="AC808" s="34">
        <f t="shared" si="102"/>
        <v>21</v>
      </c>
      <c r="AD808" s="38">
        <f t="shared" si="103"/>
        <v>0</v>
      </c>
    </row>
    <row r="809" spans="1:30" x14ac:dyDescent="0.35">
      <c r="A809" s="39">
        <v>798</v>
      </c>
      <c r="B809" s="40">
        <v>8245</v>
      </c>
      <c r="C809" s="40">
        <v>523</v>
      </c>
      <c r="D809" s="40" t="s">
        <v>52</v>
      </c>
      <c r="E809" s="40" t="s">
        <v>47</v>
      </c>
      <c r="F809" s="40">
        <v>3</v>
      </c>
      <c r="G809" s="41">
        <v>612.79999999999995</v>
      </c>
      <c r="H809" s="41">
        <f t="shared" si="96"/>
        <v>1838.3999999999999</v>
      </c>
      <c r="I809" s="42">
        <v>45477.334027777775</v>
      </c>
      <c r="J809" s="40">
        <v>4</v>
      </c>
      <c r="K809" s="40" t="s">
        <v>26</v>
      </c>
      <c r="L809" s="40">
        <v>24</v>
      </c>
      <c r="M809" s="40">
        <v>72</v>
      </c>
      <c r="N809" s="40">
        <v>223</v>
      </c>
      <c r="O809" s="40">
        <v>201</v>
      </c>
      <c r="P809" s="40">
        <v>8</v>
      </c>
      <c r="Q809" s="40">
        <v>37</v>
      </c>
      <c r="R809" s="40" t="str">
        <f t="shared" si="97"/>
        <v>2.Middle age</v>
      </c>
      <c r="S809" s="40" t="s">
        <v>46</v>
      </c>
      <c r="T809" s="40">
        <v>54954.28</v>
      </c>
      <c r="U809" s="40" t="s">
        <v>42</v>
      </c>
      <c r="V809" s="40" t="s">
        <v>43</v>
      </c>
      <c r="W809" s="43">
        <v>45477</v>
      </c>
      <c r="X809" s="47">
        <v>0.33402777777777776</v>
      </c>
      <c r="Y809" s="41">
        <f t="shared" si="98"/>
        <v>4</v>
      </c>
      <c r="Z809" s="41">
        <f t="shared" si="99"/>
        <v>4</v>
      </c>
      <c r="AA809" s="40">
        <f t="shared" si="100"/>
        <v>2024</v>
      </c>
      <c r="AB809" s="41">
        <f t="shared" si="101"/>
        <v>8</v>
      </c>
      <c r="AC809" s="41">
        <f t="shared" si="102"/>
        <v>1</v>
      </c>
      <c r="AD809" s="45">
        <f t="shared" si="103"/>
        <v>0</v>
      </c>
    </row>
    <row r="810" spans="1:30" x14ac:dyDescent="0.35">
      <c r="A810" s="32">
        <v>799</v>
      </c>
      <c r="B810" s="33">
        <v>5557</v>
      </c>
      <c r="C810" s="33">
        <v>860</v>
      </c>
      <c r="D810" s="33" t="s">
        <v>52</v>
      </c>
      <c r="E810" s="33" t="s">
        <v>47</v>
      </c>
      <c r="F810" s="33">
        <v>4</v>
      </c>
      <c r="G810" s="34">
        <v>1292</v>
      </c>
      <c r="H810" s="34">
        <f t="shared" si="96"/>
        <v>5168</v>
      </c>
      <c r="I810" s="35">
        <v>45523.472916666666</v>
      </c>
      <c r="J810" s="33">
        <v>6</v>
      </c>
      <c r="K810" s="33" t="s">
        <v>36</v>
      </c>
      <c r="L810" s="33">
        <v>416</v>
      </c>
      <c r="M810" s="33">
        <v>68</v>
      </c>
      <c r="N810" s="33">
        <v>171</v>
      </c>
      <c r="O810" s="33">
        <v>482</v>
      </c>
      <c r="P810" s="33">
        <v>4</v>
      </c>
      <c r="Q810" s="33">
        <v>36</v>
      </c>
      <c r="R810" s="33" t="str">
        <f t="shared" si="97"/>
        <v>2.Middle age</v>
      </c>
      <c r="S810" s="33" t="s">
        <v>27</v>
      </c>
      <c r="T810" s="33">
        <v>114924.04</v>
      </c>
      <c r="U810" s="33" t="s">
        <v>37</v>
      </c>
      <c r="V810" s="33" t="s">
        <v>34</v>
      </c>
      <c r="W810" s="36">
        <v>45523</v>
      </c>
      <c r="X810" s="37">
        <v>0.47291666666666665</v>
      </c>
      <c r="Y810" s="34">
        <f t="shared" si="98"/>
        <v>19</v>
      </c>
      <c r="Z810" s="34">
        <f t="shared" si="99"/>
        <v>19</v>
      </c>
      <c r="AA810" s="33">
        <f t="shared" si="100"/>
        <v>2024</v>
      </c>
      <c r="AB810" s="34">
        <f t="shared" si="101"/>
        <v>11</v>
      </c>
      <c r="AC810" s="34">
        <f t="shared" si="102"/>
        <v>21</v>
      </c>
      <c r="AD810" s="38">
        <f t="shared" si="103"/>
        <v>0</v>
      </c>
    </row>
    <row r="811" spans="1:30" x14ac:dyDescent="0.35">
      <c r="A811" s="39">
        <v>800</v>
      </c>
      <c r="B811" s="40">
        <v>3973</v>
      </c>
      <c r="C811" s="40">
        <v>157</v>
      </c>
      <c r="D811" s="40" t="s">
        <v>51</v>
      </c>
      <c r="E811" s="40" t="s">
        <v>25</v>
      </c>
      <c r="F811" s="40">
        <v>4</v>
      </c>
      <c r="G811" s="41">
        <v>520.66</v>
      </c>
      <c r="H811" s="41">
        <f t="shared" si="96"/>
        <v>2082.64</v>
      </c>
      <c r="I811" s="42">
        <v>45301.107638888891</v>
      </c>
      <c r="J811" s="40">
        <v>7</v>
      </c>
      <c r="K811" s="40" t="s">
        <v>45</v>
      </c>
      <c r="L811" s="40">
        <v>412</v>
      </c>
      <c r="M811" s="40">
        <v>89</v>
      </c>
      <c r="N811" s="40">
        <v>151</v>
      </c>
      <c r="O811" s="40">
        <v>229</v>
      </c>
      <c r="P811" s="40">
        <v>3</v>
      </c>
      <c r="Q811" s="40">
        <v>57</v>
      </c>
      <c r="R811" s="40" t="str">
        <f t="shared" si="97"/>
        <v>2.Middle age</v>
      </c>
      <c r="S811" s="40" t="s">
        <v>41</v>
      </c>
      <c r="T811" s="40">
        <v>98386.64</v>
      </c>
      <c r="U811" s="40" t="s">
        <v>42</v>
      </c>
      <c r="V811" s="40" t="s">
        <v>29</v>
      </c>
      <c r="W811" s="43">
        <v>45301</v>
      </c>
      <c r="X811" s="47">
        <v>0.1076388888888889</v>
      </c>
      <c r="Y811" s="41">
        <f t="shared" si="98"/>
        <v>10</v>
      </c>
      <c r="Z811" s="41">
        <f t="shared" si="99"/>
        <v>10</v>
      </c>
      <c r="AA811" s="40">
        <f t="shared" si="100"/>
        <v>2024</v>
      </c>
      <c r="AB811" s="41">
        <f t="shared" si="101"/>
        <v>2</v>
      </c>
      <c r="AC811" s="41">
        <f t="shared" si="102"/>
        <v>35</v>
      </c>
      <c r="AD811" s="45">
        <f t="shared" si="103"/>
        <v>0</v>
      </c>
    </row>
    <row r="812" spans="1:30" x14ac:dyDescent="0.35">
      <c r="A812" s="32">
        <v>801</v>
      </c>
      <c r="B812" s="33">
        <v>8141</v>
      </c>
      <c r="C812" s="33">
        <v>955</v>
      </c>
      <c r="D812" s="33" t="s">
        <v>38</v>
      </c>
      <c r="E812" s="33" t="s">
        <v>47</v>
      </c>
      <c r="F812" s="33">
        <v>4</v>
      </c>
      <c r="G812" s="34">
        <v>442.5</v>
      </c>
      <c r="H812" s="34">
        <f t="shared" si="96"/>
        <v>1770</v>
      </c>
      <c r="I812" s="35">
        <v>45333.636111111111</v>
      </c>
      <c r="J812" s="33">
        <v>19</v>
      </c>
      <c r="K812" s="33" t="s">
        <v>45</v>
      </c>
      <c r="L812" s="33">
        <v>424</v>
      </c>
      <c r="M812" s="33">
        <v>113</v>
      </c>
      <c r="N812" s="33">
        <v>156</v>
      </c>
      <c r="O812" s="33">
        <v>293</v>
      </c>
      <c r="P812" s="33">
        <v>1</v>
      </c>
      <c r="Q812" s="33">
        <v>23</v>
      </c>
      <c r="R812" s="33" t="str">
        <f t="shared" si="97"/>
        <v>1.Young age</v>
      </c>
      <c r="S812" s="33" t="s">
        <v>41</v>
      </c>
      <c r="T812" s="33">
        <v>91101.65</v>
      </c>
      <c r="U812" s="33" t="s">
        <v>28</v>
      </c>
      <c r="V812" s="33" t="s">
        <v>34</v>
      </c>
      <c r="W812" s="36">
        <v>45333</v>
      </c>
      <c r="X812" s="46">
        <v>0.63611111111111107</v>
      </c>
      <c r="Y812" s="34">
        <f t="shared" si="98"/>
        <v>11</v>
      </c>
      <c r="Z812" s="34">
        <f t="shared" si="99"/>
        <v>11</v>
      </c>
      <c r="AA812" s="33">
        <f t="shared" si="100"/>
        <v>2024</v>
      </c>
      <c r="AB812" s="34">
        <f t="shared" si="101"/>
        <v>15</v>
      </c>
      <c r="AC812" s="34">
        <f t="shared" si="102"/>
        <v>16</v>
      </c>
      <c r="AD812" s="38">
        <f t="shared" si="103"/>
        <v>0</v>
      </c>
    </row>
    <row r="813" spans="1:30" x14ac:dyDescent="0.35">
      <c r="A813" s="39">
        <v>802</v>
      </c>
      <c r="B813" s="40">
        <v>9056</v>
      </c>
      <c r="C813" s="40">
        <v>633</v>
      </c>
      <c r="D813" s="40" t="s">
        <v>31</v>
      </c>
      <c r="E813" s="40" t="s">
        <v>47</v>
      </c>
      <c r="F813" s="40">
        <v>1</v>
      </c>
      <c r="G813" s="41">
        <v>1871.76</v>
      </c>
      <c r="H813" s="41">
        <f t="shared" si="96"/>
        <v>1871.76</v>
      </c>
      <c r="I813" s="42">
        <v>45548.386111111111</v>
      </c>
      <c r="J813" s="40">
        <v>5</v>
      </c>
      <c r="K813" s="40" t="s">
        <v>45</v>
      </c>
      <c r="L813" s="40">
        <v>401</v>
      </c>
      <c r="M813" s="40">
        <v>120</v>
      </c>
      <c r="N813" s="40">
        <v>254</v>
      </c>
      <c r="O813" s="40">
        <v>299</v>
      </c>
      <c r="P813" s="40">
        <v>7</v>
      </c>
      <c r="Q813" s="40">
        <v>54</v>
      </c>
      <c r="R813" s="40" t="str">
        <f t="shared" si="97"/>
        <v>2.Middle age</v>
      </c>
      <c r="S813" s="40" t="s">
        <v>41</v>
      </c>
      <c r="T813" s="40">
        <v>40304.22</v>
      </c>
      <c r="U813" s="40" t="s">
        <v>28</v>
      </c>
      <c r="V813" s="40" t="s">
        <v>34</v>
      </c>
      <c r="W813" s="43">
        <v>45548</v>
      </c>
      <c r="X813" s="44">
        <v>0.38611111111111113</v>
      </c>
      <c r="Y813" s="41">
        <f t="shared" si="98"/>
        <v>13</v>
      </c>
      <c r="Z813" s="41">
        <f t="shared" si="99"/>
        <v>13</v>
      </c>
      <c r="AA813" s="40">
        <f t="shared" si="100"/>
        <v>2024</v>
      </c>
      <c r="AB813" s="41">
        <f t="shared" si="101"/>
        <v>9</v>
      </c>
      <c r="AC813" s="41">
        <f t="shared" si="102"/>
        <v>16</v>
      </c>
      <c r="AD813" s="45">
        <f t="shared" si="103"/>
        <v>0</v>
      </c>
    </row>
    <row r="814" spans="1:30" x14ac:dyDescent="0.35">
      <c r="A814" s="32">
        <v>803</v>
      </c>
      <c r="B814" s="33">
        <v>2494</v>
      </c>
      <c r="C814" s="33">
        <v>406</v>
      </c>
      <c r="D814" s="33" t="s">
        <v>31</v>
      </c>
      <c r="E814" s="33" t="s">
        <v>47</v>
      </c>
      <c r="F814" s="33">
        <v>1</v>
      </c>
      <c r="G814" s="34">
        <v>1633.22</v>
      </c>
      <c r="H814" s="34">
        <f t="shared" si="96"/>
        <v>1633.22</v>
      </c>
      <c r="I814" s="35">
        <v>45356.086805555555</v>
      </c>
      <c r="J814" s="33">
        <v>16</v>
      </c>
      <c r="K814" s="33" t="s">
        <v>36</v>
      </c>
      <c r="L814" s="33">
        <v>374</v>
      </c>
      <c r="M814" s="33">
        <v>131</v>
      </c>
      <c r="N814" s="33">
        <v>125</v>
      </c>
      <c r="O814" s="33">
        <v>408</v>
      </c>
      <c r="P814" s="33">
        <v>6</v>
      </c>
      <c r="Q814" s="33">
        <v>70</v>
      </c>
      <c r="R814" s="33" t="str">
        <f t="shared" si="97"/>
        <v xml:space="preserve">3.Senior Citizen </v>
      </c>
      <c r="S814" s="33" t="s">
        <v>46</v>
      </c>
      <c r="T814" s="33">
        <v>62583.46</v>
      </c>
      <c r="U814" s="33" t="s">
        <v>28</v>
      </c>
      <c r="V814" s="33" t="s">
        <v>29</v>
      </c>
      <c r="W814" s="36">
        <v>45356</v>
      </c>
      <c r="X814" s="46">
        <v>8.6805555555555552E-2</v>
      </c>
      <c r="Y814" s="34">
        <f t="shared" si="98"/>
        <v>5</v>
      </c>
      <c r="Z814" s="34">
        <f t="shared" si="99"/>
        <v>5</v>
      </c>
      <c r="AA814" s="33">
        <f t="shared" si="100"/>
        <v>2024</v>
      </c>
      <c r="AB814" s="34">
        <f t="shared" si="101"/>
        <v>2</v>
      </c>
      <c r="AC814" s="34">
        <f t="shared" si="102"/>
        <v>5</v>
      </c>
      <c r="AD814" s="38">
        <f t="shared" si="103"/>
        <v>0</v>
      </c>
    </row>
    <row r="815" spans="1:30" x14ac:dyDescent="0.35">
      <c r="A815" s="39">
        <v>804</v>
      </c>
      <c r="B815" s="40">
        <v>8700</v>
      </c>
      <c r="C815" s="40">
        <v>678</v>
      </c>
      <c r="D815" s="40" t="s">
        <v>31</v>
      </c>
      <c r="E815" s="40" t="s">
        <v>25</v>
      </c>
      <c r="F815" s="40">
        <v>4</v>
      </c>
      <c r="G815" s="41">
        <v>878.27</v>
      </c>
      <c r="H815" s="41">
        <f t="shared" si="96"/>
        <v>3513.08</v>
      </c>
      <c r="I815" s="42">
        <v>45351.820833333331</v>
      </c>
      <c r="J815" s="40">
        <v>17</v>
      </c>
      <c r="K815" s="40" t="s">
        <v>36</v>
      </c>
      <c r="L815" s="40">
        <v>127</v>
      </c>
      <c r="M815" s="40">
        <v>127</v>
      </c>
      <c r="N815" s="40">
        <v>250</v>
      </c>
      <c r="O815" s="40">
        <v>486</v>
      </c>
      <c r="P815" s="40">
        <v>7</v>
      </c>
      <c r="Q815" s="40">
        <v>49</v>
      </c>
      <c r="R815" s="40" t="str">
        <f t="shared" si="97"/>
        <v>2.Middle age</v>
      </c>
      <c r="S815" s="40" t="s">
        <v>41</v>
      </c>
      <c r="T815" s="40">
        <v>31877.82</v>
      </c>
      <c r="U815" s="40" t="s">
        <v>33</v>
      </c>
      <c r="V815" s="40" t="s">
        <v>29</v>
      </c>
      <c r="W815" s="43">
        <v>45351</v>
      </c>
      <c r="X815" s="44">
        <v>0.8208333333333333</v>
      </c>
      <c r="Y815" s="41">
        <f t="shared" si="98"/>
        <v>29</v>
      </c>
      <c r="Z815" s="41">
        <f t="shared" si="99"/>
        <v>29</v>
      </c>
      <c r="AA815" s="40">
        <f t="shared" si="100"/>
        <v>2024</v>
      </c>
      <c r="AB815" s="41">
        <f t="shared" si="101"/>
        <v>19</v>
      </c>
      <c r="AC815" s="41">
        <f t="shared" si="102"/>
        <v>42</v>
      </c>
      <c r="AD815" s="45">
        <f t="shared" si="103"/>
        <v>0</v>
      </c>
    </row>
    <row r="816" spans="1:30" x14ac:dyDescent="0.35">
      <c r="A816" s="32">
        <v>805</v>
      </c>
      <c r="B816" s="33">
        <v>6700</v>
      </c>
      <c r="C816" s="33">
        <v>842</v>
      </c>
      <c r="D816" s="33" t="s">
        <v>39</v>
      </c>
      <c r="E816" s="33" t="s">
        <v>47</v>
      </c>
      <c r="F816" s="33">
        <v>4</v>
      </c>
      <c r="G816" s="34">
        <v>1712.85</v>
      </c>
      <c r="H816" s="34">
        <f t="shared" si="96"/>
        <v>6851.4</v>
      </c>
      <c r="I816" s="35">
        <v>45351.614583333336</v>
      </c>
      <c r="J816" s="33">
        <v>18</v>
      </c>
      <c r="K816" s="33" t="s">
        <v>26</v>
      </c>
      <c r="L816" s="33">
        <v>27</v>
      </c>
      <c r="M816" s="33">
        <v>66</v>
      </c>
      <c r="N816" s="33">
        <v>181</v>
      </c>
      <c r="O816" s="33">
        <v>111</v>
      </c>
      <c r="P816" s="33">
        <v>10</v>
      </c>
      <c r="Q816" s="33">
        <v>37</v>
      </c>
      <c r="R816" s="33" t="str">
        <f t="shared" si="97"/>
        <v>2.Middle age</v>
      </c>
      <c r="S816" s="33" t="s">
        <v>27</v>
      </c>
      <c r="T816" s="33">
        <v>20554.34</v>
      </c>
      <c r="U816" s="33" t="s">
        <v>37</v>
      </c>
      <c r="V816" s="33" t="s">
        <v>34</v>
      </c>
      <c r="W816" s="36">
        <v>45351</v>
      </c>
      <c r="X816" s="37">
        <v>0.61458333333333337</v>
      </c>
      <c r="Y816" s="34">
        <f t="shared" si="98"/>
        <v>29</v>
      </c>
      <c r="Z816" s="34">
        <f t="shared" si="99"/>
        <v>29</v>
      </c>
      <c r="AA816" s="33">
        <f t="shared" si="100"/>
        <v>2024</v>
      </c>
      <c r="AB816" s="34">
        <f t="shared" si="101"/>
        <v>14</v>
      </c>
      <c r="AC816" s="34">
        <f t="shared" si="102"/>
        <v>45</v>
      </c>
      <c r="AD816" s="38">
        <f t="shared" si="103"/>
        <v>0</v>
      </c>
    </row>
    <row r="817" spans="1:30" x14ac:dyDescent="0.35">
      <c r="A817" s="39">
        <v>806</v>
      </c>
      <c r="B817" s="40">
        <v>7690</v>
      </c>
      <c r="C817" s="40">
        <v>794</v>
      </c>
      <c r="D817" s="40" t="s">
        <v>44</v>
      </c>
      <c r="E817" s="40" t="s">
        <v>47</v>
      </c>
      <c r="F817" s="40">
        <v>3</v>
      </c>
      <c r="G817" s="41">
        <v>728.37</v>
      </c>
      <c r="H817" s="41">
        <f t="shared" si="96"/>
        <v>2185.11</v>
      </c>
      <c r="I817" s="42">
        <v>45356.924305555556</v>
      </c>
      <c r="J817" s="40">
        <v>10</v>
      </c>
      <c r="K817" s="40" t="s">
        <v>32</v>
      </c>
      <c r="L817" s="40">
        <v>189</v>
      </c>
      <c r="M817" s="40">
        <v>68</v>
      </c>
      <c r="N817" s="40">
        <v>229</v>
      </c>
      <c r="O817" s="40">
        <v>367</v>
      </c>
      <c r="P817" s="40">
        <v>5</v>
      </c>
      <c r="Q817" s="40">
        <v>47</v>
      </c>
      <c r="R817" s="40" t="str">
        <f t="shared" si="97"/>
        <v>2.Middle age</v>
      </c>
      <c r="S817" s="40" t="s">
        <v>41</v>
      </c>
      <c r="T817" s="40">
        <v>76540.52</v>
      </c>
      <c r="U817" s="40" t="s">
        <v>42</v>
      </c>
      <c r="V817" s="40" t="s">
        <v>50</v>
      </c>
      <c r="W817" s="43">
        <v>45356</v>
      </c>
      <c r="X817" s="47">
        <v>0.9243055555555556</v>
      </c>
      <c r="Y817" s="41">
        <f t="shared" si="98"/>
        <v>5</v>
      </c>
      <c r="Z817" s="41">
        <f t="shared" si="99"/>
        <v>5</v>
      </c>
      <c r="AA817" s="40">
        <f t="shared" si="100"/>
        <v>2024</v>
      </c>
      <c r="AB817" s="41">
        <f t="shared" si="101"/>
        <v>22</v>
      </c>
      <c r="AC817" s="41">
        <f t="shared" si="102"/>
        <v>11</v>
      </c>
      <c r="AD817" s="45">
        <f t="shared" si="103"/>
        <v>0</v>
      </c>
    </row>
    <row r="818" spans="1:30" x14ac:dyDescent="0.35">
      <c r="A818" s="32">
        <v>807</v>
      </c>
      <c r="B818" s="33">
        <v>6460</v>
      </c>
      <c r="C818" s="33">
        <v>423</v>
      </c>
      <c r="D818" s="33" t="s">
        <v>49</v>
      </c>
      <c r="E818" s="33" t="s">
        <v>47</v>
      </c>
      <c r="F818" s="33">
        <v>1</v>
      </c>
      <c r="G818" s="34">
        <v>1869.01</v>
      </c>
      <c r="H818" s="34">
        <f t="shared" si="96"/>
        <v>1869.01</v>
      </c>
      <c r="I818" s="35">
        <v>45393.20416666667</v>
      </c>
      <c r="J818" s="33">
        <v>9</v>
      </c>
      <c r="K818" s="33" t="s">
        <v>26</v>
      </c>
      <c r="L818" s="33">
        <v>206</v>
      </c>
      <c r="M818" s="33">
        <v>93</v>
      </c>
      <c r="N818" s="33">
        <v>104</v>
      </c>
      <c r="O818" s="33">
        <v>161</v>
      </c>
      <c r="P818" s="33">
        <v>3</v>
      </c>
      <c r="Q818" s="33">
        <v>18</v>
      </c>
      <c r="R818" s="33" t="str">
        <f t="shared" si="97"/>
        <v>1.Young age</v>
      </c>
      <c r="S818" s="33" t="s">
        <v>41</v>
      </c>
      <c r="T818" s="33">
        <v>105645.95</v>
      </c>
      <c r="U818" s="33" t="s">
        <v>33</v>
      </c>
      <c r="V818" s="33" t="s">
        <v>29</v>
      </c>
      <c r="W818" s="36">
        <v>45393</v>
      </c>
      <c r="X818" s="46">
        <v>0.20416666666666666</v>
      </c>
      <c r="Y818" s="34">
        <f t="shared" si="98"/>
        <v>11</v>
      </c>
      <c r="Z818" s="34">
        <f t="shared" si="99"/>
        <v>11</v>
      </c>
      <c r="AA818" s="33">
        <f t="shared" si="100"/>
        <v>2024</v>
      </c>
      <c r="AB818" s="34">
        <f t="shared" si="101"/>
        <v>4</v>
      </c>
      <c r="AC818" s="34">
        <f t="shared" si="102"/>
        <v>54</v>
      </c>
      <c r="AD818" s="38">
        <f t="shared" si="103"/>
        <v>0</v>
      </c>
    </row>
    <row r="819" spans="1:30" x14ac:dyDescent="0.35">
      <c r="A819" s="39">
        <v>808</v>
      </c>
      <c r="B819" s="40">
        <v>6260</v>
      </c>
      <c r="C819" s="40">
        <v>668</v>
      </c>
      <c r="D819" s="40" t="s">
        <v>38</v>
      </c>
      <c r="E819" s="40" t="s">
        <v>47</v>
      </c>
      <c r="F819" s="40">
        <v>4</v>
      </c>
      <c r="G819" s="41">
        <v>107.66</v>
      </c>
      <c r="H819" s="41">
        <f t="shared" si="96"/>
        <v>430.64</v>
      </c>
      <c r="I819" s="42">
        <v>45430.945833333331</v>
      </c>
      <c r="J819" s="40">
        <v>16</v>
      </c>
      <c r="K819" s="40" t="s">
        <v>45</v>
      </c>
      <c r="L819" s="40">
        <v>256</v>
      </c>
      <c r="M819" s="40">
        <v>63</v>
      </c>
      <c r="N819" s="40">
        <v>279</v>
      </c>
      <c r="O819" s="40">
        <v>231</v>
      </c>
      <c r="P819" s="40">
        <v>8</v>
      </c>
      <c r="Q819" s="40">
        <v>58</v>
      </c>
      <c r="R819" s="40" t="str">
        <f t="shared" si="97"/>
        <v>2.Middle age</v>
      </c>
      <c r="S819" s="40" t="s">
        <v>41</v>
      </c>
      <c r="T819" s="40">
        <v>39928</v>
      </c>
      <c r="U819" s="40" t="s">
        <v>37</v>
      </c>
      <c r="V819" s="40" t="s">
        <v>50</v>
      </c>
      <c r="W819" s="43">
        <v>45430</v>
      </c>
      <c r="X819" s="44">
        <v>0.9458333333333333</v>
      </c>
      <c r="Y819" s="41">
        <f t="shared" si="98"/>
        <v>18</v>
      </c>
      <c r="Z819" s="41">
        <f t="shared" si="99"/>
        <v>18</v>
      </c>
      <c r="AA819" s="40">
        <f t="shared" si="100"/>
        <v>2024</v>
      </c>
      <c r="AB819" s="41">
        <f t="shared" si="101"/>
        <v>22</v>
      </c>
      <c r="AC819" s="41">
        <f t="shared" si="102"/>
        <v>42</v>
      </c>
      <c r="AD819" s="45">
        <f t="shared" si="103"/>
        <v>0</v>
      </c>
    </row>
    <row r="820" spans="1:30" x14ac:dyDescent="0.35">
      <c r="A820" s="32">
        <v>809</v>
      </c>
      <c r="B820" s="33">
        <v>2713</v>
      </c>
      <c r="C820" s="33">
        <v>648</v>
      </c>
      <c r="D820" s="33" t="s">
        <v>24</v>
      </c>
      <c r="E820" s="33" t="s">
        <v>47</v>
      </c>
      <c r="F820" s="33">
        <v>4</v>
      </c>
      <c r="G820" s="34">
        <v>1465.72</v>
      </c>
      <c r="H820" s="34">
        <f t="shared" si="96"/>
        <v>5862.88</v>
      </c>
      <c r="I820" s="35">
        <v>45488.318749999999</v>
      </c>
      <c r="J820" s="33">
        <v>20</v>
      </c>
      <c r="K820" s="33" t="s">
        <v>45</v>
      </c>
      <c r="L820" s="33">
        <v>232</v>
      </c>
      <c r="M820" s="33">
        <v>131</v>
      </c>
      <c r="N820" s="33">
        <v>102</v>
      </c>
      <c r="O820" s="33">
        <v>250</v>
      </c>
      <c r="P820" s="33">
        <v>7</v>
      </c>
      <c r="Q820" s="33">
        <v>52</v>
      </c>
      <c r="R820" s="33" t="str">
        <f t="shared" si="97"/>
        <v>2.Middle age</v>
      </c>
      <c r="S820" s="33" t="s">
        <v>27</v>
      </c>
      <c r="T820" s="33">
        <v>91572.64</v>
      </c>
      <c r="U820" s="33" t="s">
        <v>42</v>
      </c>
      <c r="V820" s="33" t="s">
        <v>43</v>
      </c>
      <c r="W820" s="36">
        <v>45488</v>
      </c>
      <c r="X820" s="37">
        <v>0.31874999999999998</v>
      </c>
      <c r="Y820" s="34">
        <f t="shared" si="98"/>
        <v>15</v>
      </c>
      <c r="Z820" s="34">
        <f t="shared" si="99"/>
        <v>15</v>
      </c>
      <c r="AA820" s="33">
        <f t="shared" si="100"/>
        <v>2024</v>
      </c>
      <c r="AB820" s="34">
        <f t="shared" si="101"/>
        <v>7</v>
      </c>
      <c r="AC820" s="34">
        <f t="shared" si="102"/>
        <v>39</v>
      </c>
      <c r="AD820" s="38">
        <f t="shared" si="103"/>
        <v>0</v>
      </c>
    </row>
    <row r="821" spans="1:30" x14ac:dyDescent="0.35">
      <c r="A821" s="39">
        <v>810</v>
      </c>
      <c r="B821" s="40">
        <v>3634</v>
      </c>
      <c r="C821" s="40">
        <v>119</v>
      </c>
      <c r="D821" s="40" t="s">
        <v>24</v>
      </c>
      <c r="E821" s="40" t="s">
        <v>25</v>
      </c>
      <c r="F821" s="40">
        <v>2</v>
      </c>
      <c r="G821" s="41">
        <v>1191.03</v>
      </c>
      <c r="H821" s="41">
        <f t="shared" si="96"/>
        <v>2382.06</v>
      </c>
      <c r="I821" s="42">
        <v>45306.582638888889</v>
      </c>
      <c r="J821" s="40">
        <v>2</v>
      </c>
      <c r="K821" s="40" t="s">
        <v>45</v>
      </c>
      <c r="L821" s="40">
        <v>284</v>
      </c>
      <c r="M821" s="40">
        <v>150</v>
      </c>
      <c r="N821" s="40">
        <v>107</v>
      </c>
      <c r="O821" s="40">
        <v>410</v>
      </c>
      <c r="P821" s="40">
        <v>4</v>
      </c>
      <c r="Q821" s="40">
        <v>36</v>
      </c>
      <c r="R821" s="40" t="str">
        <f t="shared" si="97"/>
        <v>2.Middle age</v>
      </c>
      <c r="S821" s="40" t="s">
        <v>41</v>
      </c>
      <c r="T821" s="40">
        <v>32941.58</v>
      </c>
      <c r="U821" s="40" t="s">
        <v>37</v>
      </c>
      <c r="V821" s="40" t="s">
        <v>43</v>
      </c>
      <c r="W821" s="43">
        <v>45306</v>
      </c>
      <c r="X821" s="44">
        <v>0.58263888888888893</v>
      </c>
      <c r="Y821" s="41">
        <f t="shared" si="98"/>
        <v>15</v>
      </c>
      <c r="Z821" s="41">
        <f t="shared" si="99"/>
        <v>15</v>
      </c>
      <c r="AA821" s="40">
        <f t="shared" si="100"/>
        <v>2024</v>
      </c>
      <c r="AB821" s="41">
        <f t="shared" si="101"/>
        <v>13</v>
      </c>
      <c r="AC821" s="41">
        <f t="shared" si="102"/>
        <v>59</v>
      </c>
      <c r="AD821" s="45">
        <f t="shared" si="103"/>
        <v>0</v>
      </c>
    </row>
    <row r="822" spans="1:30" x14ac:dyDescent="0.35">
      <c r="A822" s="32">
        <v>811</v>
      </c>
      <c r="B822" s="33">
        <v>6403</v>
      </c>
      <c r="C822" s="33">
        <v>313</v>
      </c>
      <c r="D822" s="33" t="s">
        <v>38</v>
      </c>
      <c r="E822" s="33" t="s">
        <v>47</v>
      </c>
      <c r="F822" s="33">
        <v>4</v>
      </c>
      <c r="G822" s="34">
        <v>1428.81</v>
      </c>
      <c r="H822" s="34">
        <f t="shared" si="96"/>
        <v>5715.24</v>
      </c>
      <c r="I822" s="35">
        <v>45509.058333333334</v>
      </c>
      <c r="J822" s="33">
        <v>19</v>
      </c>
      <c r="K822" s="33" t="s">
        <v>36</v>
      </c>
      <c r="L822" s="33">
        <v>31</v>
      </c>
      <c r="M822" s="33">
        <v>120</v>
      </c>
      <c r="N822" s="33">
        <v>241</v>
      </c>
      <c r="O822" s="33">
        <v>371</v>
      </c>
      <c r="P822" s="33">
        <v>9</v>
      </c>
      <c r="Q822" s="33">
        <v>52</v>
      </c>
      <c r="R822" s="33" t="str">
        <f t="shared" si="97"/>
        <v>2.Middle age</v>
      </c>
      <c r="S822" s="33" t="s">
        <v>27</v>
      </c>
      <c r="T822" s="33">
        <v>100193.3</v>
      </c>
      <c r="U822" s="33" t="s">
        <v>37</v>
      </c>
      <c r="V822" s="33" t="s">
        <v>43</v>
      </c>
      <c r="W822" s="36">
        <v>45509</v>
      </c>
      <c r="X822" s="46">
        <v>5.8333333333333334E-2</v>
      </c>
      <c r="Y822" s="34">
        <f t="shared" si="98"/>
        <v>5</v>
      </c>
      <c r="Z822" s="34">
        <f t="shared" si="99"/>
        <v>5</v>
      </c>
      <c r="AA822" s="33">
        <f t="shared" si="100"/>
        <v>2024</v>
      </c>
      <c r="AB822" s="34">
        <f t="shared" si="101"/>
        <v>1</v>
      </c>
      <c r="AC822" s="34">
        <f t="shared" si="102"/>
        <v>24</v>
      </c>
      <c r="AD822" s="38">
        <f t="shared" si="103"/>
        <v>0</v>
      </c>
    </row>
    <row r="823" spans="1:30" x14ac:dyDescent="0.35">
      <c r="A823" s="39">
        <v>812</v>
      </c>
      <c r="B823" s="40">
        <v>7744</v>
      </c>
      <c r="C823" s="40">
        <v>691</v>
      </c>
      <c r="D823" s="40" t="s">
        <v>39</v>
      </c>
      <c r="E823" s="40" t="s">
        <v>47</v>
      </c>
      <c r="F823" s="40">
        <v>5</v>
      </c>
      <c r="G823" s="41">
        <v>414.97</v>
      </c>
      <c r="H823" s="41">
        <f t="shared" si="96"/>
        <v>2074.8500000000004</v>
      </c>
      <c r="I823" s="42">
        <v>45513.184027777781</v>
      </c>
      <c r="J823" s="40">
        <v>18</v>
      </c>
      <c r="K823" s="40" t="s">
        <v>32</v>
      </c>
      <c r="L823" s="40">
        <v>233</v>
      </c>
      <c r="M823" s="40">
        <v>139</v>
      </c>
      <c r="N823" s="40">
        <v>176</v>
      </c>
      <c r="O823" s="40">
        <v>300</v>
      </c>
      <c r="P823" s="40">
        <v>1</v>
      </c>
      <c r="Q823" s="40">
        <v>65</v>
      </c>
      <c r="R823" s="40" t="str">
        <f t="shared" si="97"/>
        <v xml:space="preserve">3.Senior Citizen </v>
      </c>
      <c r="S823" s="40" t="s">
        <v>41</v>
      </c>
      <c r="T823" s="40">
        <v>99734.1</v>
      </c>
      <c r="U823" s="40" t="s">
        <v>33</v>
      </c>
      <c r="V823" s="40" t="s">
        <v>50</v>
      </c>
      <c r="W823" s="43">
        <v>45513</v>
      </c>
      <c r="X823" s="47">
        <v>0.18402777777777779</v>
      </c>
      <c r="Y823" s="41">
        <f t="shared" si="98"/>
        <v>9</v>
      </c>
      <c r="Z823" s="41">
        <f t="shared" si="99"/>
        <v>9</v>
      </c>
      <c r="AA823" s="40">
        <f t="shared" si="100"/>
        <v>2024</v>
      </c>
      <c r="AB823" s="41">
        <f t="shared" si="101"/>
        <v>4</v>
      </c>
      <c r="AC823" s="41">
        <f t="shared" si="102"/>
        <v>25</v>
      </c>
      <c r="AD823" s="45">
        <f t="shared" si="103"/>
        <v>0</v>
      </c>
    </row>
    <row r="824" spans="1:30" x14ac:dyDescent="0.35">
      <c r="A824" s="32">
        <v>813</v>
      </c>
      <c r="B824" s="33">
        <v>9117</v>
      </c>
      <c r="C824" s="33">
        <v>801</v>
      </c>
      <c r="D824" s="33" t="s">
        <v>49</v>
      </c>
      <c r="E824" s="33" t="s">
        <v>47</v>
      </c>
      <c r="F824" s="33">
        <v>5</v>
      </c>
      <c r="G824" s="34">
        <v>1137.77</v>
      </c>
      <c r="H824" s="34">
        <f t="shared" si="96"/>
        <v>5688.85</v>
      </c>
      <c r="I824" s="35">
        <v>45415.209722222222</v>
      </c>
      <c r="J824" s="33">
        <v>13</v>
      </c>
      <c r="K824" s="33" t="s">
        <v>32</v>
      </c>
      <c r="L824" s="33">
        <v>404</v>
      </c>
      <c r="M824" s="33">
        <v>68</v>
      </c>
      <c r="N824" s="33">
        <v>126</v>
      </c>
      <c r="O824" s="33">
        <v>122</v>
      </c>
      <c r="P824" s="33">
        <v>9</v>
      </c>
      <c r="Q824" s="33">
        <v>43</v>
      </c>
      <c r="R824" s="33" t="str">
        <f t="shared" si="97"/>
        <v>2.Middle age</v>
      </c>
      <c r="S824" s="33" t="s">
        <v>46</v>
      </c>
      <c r="T824" s="33">
        <v>24017.84</v>
      </c>
      <c r="U824" s="33" t="s">
        <v>37</v>
      </c>
      <c r="V824" s="33" t="s">
        <v>34</v>
      </c>
      <c r="W824" s="36">
        <v>45415</v>
      </c>
      <c r="X824" s="46">
        <v>0.20972222222222223</v>
      </c>
      <c r="Y824" s="34">
        <f t="shared" si="98"/>
        <v>3</v>
      </c>
      <c r="Z824" s="34">
        <f t="shared" si="99"/>
        <v>3</v>
      </c>
      <c r="AA824" s="33">
        <f t="shared" si="100"/>
        <v>2024</v>
      </c>
      <c r="AB824" s="34">
        <f t="shared" si="101"/>
        <v>5</v>
      </c>
      <c r="AC824" s="34">
        <f t="shared" si="102"/>
        <v>2</v>
      </c>
      <c r="AD824" s="38">
        <f t="shared" si="103"/>
        <v>0</v>
      </c>
    </row>
    <row r="825" spans="1:30" x14ac:dyDescent="0.35">
      <c r="A825" s="39">
        <v>814</v>
      </c>
      <c r="B825" s="40">
        <v>5722</v>
      </c>
      <c r="C825" s="40">
        <v>439</v>
      </c>
      <c r="D825" s="40" t="s">
        <v>44</v>
      </c>
      <c r="E825" s="40" t="s">
        <v>47</v>
      </c>
      <c r="F825" s="40">
        <v>3</v>
      </c>
      <c r="G825" s="41">
        <v>417.78</v>
      </c>
      <c r="H825" s="41">
        <f t="shared" si="96"/>
        <v>1253.3399999999999</v>
      </c>
      <c r="I825" s="42">
        <v>45297.884027777778</v>
      </c>
      <c r="J825" s="40">
        <v>7</v>
      </c>
      <c r="K825" s="40" t="s">
        <v>45</v>
      </c>
      <c r="L825" s="40">
        <v>34</v>
      </c>
      <c r="M825" s="40">
        <v>104</v>
      </c>
      <c r="N825" s="40">
        <v>200</v>
      </c>
      <c r="O825" s="40">
        <v>170</v>
      </c>
      <c r="P825" s="40">
        <v>3</v>
      </c>
      <c r="Q825" s="40">
        <v>49</v>
      </c>
      <c r="R825" s="40" t="str">
        <f t="shared" si="97"/>
        <v>2.Middle age</v>
      </c>
      <c r="S825" s="40" t="s">
        <v>46</v>
      </c>
      <c r="T825" s="40">
        <v>59690.080000000002</v>
      </c>
      <c r="U825" s="40" t="s">
        <v>33</v>
      </c>
      <c r="V825" s="40" t="s">
        <v>29</v>
      </c>
      <c r="W825" s="43">
        <v>45297</v>
      </c>
      <c r="X825" s="47">
        <v>0.88402777777777775</v>
      </c>
      <c r="Y825" s="41">
        <f t="shared" si="98"/>
        <v>6</v>
      </c>
      <c r="Z825" s="41">
        <f t="shared" si="99"/>
        <v>6</v>
      </c>
      <c r="AA825" s="40">
        <f t="shared" si="100"/>
        <v>2024</v>
      </c>
      <c r="AB825" s="41">
        <f t="shared" si="101"/>
        <v>21</v>
      </c>
      <c r="AC825" s="41">
        <f t="shared" si="102"/>
        <v>13</v>
      </c>
      <c r="AD825" s="45">
        <f t="shared" si="103"/>
        <v>0</v>
      </c>
    </row>
    <row r="826" spans="1:30" x14ac:dyDescent="0.35">
      <c r="A826" s="32">
        <v>815</v>
      </c>
      <c r="B826" s="33">
        <v>7561</v>
      </c>
      <c r="C826" s="33">
        <v>918</v>
      </c>
      <c r="D826" s="33" t="s">
        <v>52</v>
      </c>
      <c r="E826" s="33" t="s">
        <v>25</v>
      </c>
      <c r="F826" s="33">
        <v>3</v>
      </c>
      <c r="G826" s="34">
        <v>785.37</v>
      </c>
      <c r="H826" s="34">
        <f t="shared" si="96"/>
        <v>2356.11</v>
      </c>
      <c r="I826" s="35">
        <v>45336.552083333336</v>
      </c>
      <c r="J826" s="33">
        <v>14</v>
      </c>
      <c r="K826" s="33" t="s">
        <v>32</v>
      </c>
      <c r="L826" s="33">
        <v>64</v>
      </c>
      <c r="M826" s="33">
        <v>132</v>
      </c>
      <c r="N826" s="33">
        <v>136</v>
      </c>
      <c r="O826" s="33">
        <v>409</v>
      </c>
      <c r="P826" s="33">
        <v>7</v>
      </c>
      <c r="Q826" s="33">
        <v>25</v>
      </c>
      <c r="R826" s="33" t="str">
        <f t="shared" si="97"/>
        <v>1.Young age</v>
      </c>
      <c r="S826" s="33" t="s">
        <v>41</v>
      </c>
      <c r="T826" s="33">
        <v>56860.18</v>
      </c>
      <c r="U826" s="33" t="s">
        <v>42</v>
      </c>
      <c r="V826" s="33" t="s">
        <v>43</v>
      </c>
      <c r="W826" s="36">
        <v>45336</v>
      </c>
      <c r="X826" s="37">
        <v>0.55208333333333337</v>
      </c>
      <c r="Y826" s="34">
        <f t="shared" si="98"/>
        <v>14</v>
      </c>
      <c r="Z826" s="34">
        <f t="shared" si="99"/>
        <v>14</v>
      </c>
      <c r="AA826" s="33">
        <f t="shared" si="100"/>
        <v>2024</v>
      </c>
      <c r="AB826" s="34">
        <f t="shared" si="101"/>
        <v>13</v>
      </c>
      <c r="AC826" s="34">
        <f t="shared" si="102"/>
        <v>15</v>
      </c>
      <c r="AD826" s="38">
        <f t="shared" si="103"/>
        <v>0</v>
      </c>
    </row>
    <row r="827" spans="1:30" x14ac:dyDescent="0.35">
      <c r="A827" s="39">
        <v>816</v>
      </c>
      <c r="B827" s="40">
        <v>1601</v>
      </c>
      <c r="C827" s="40">
        <v>914</v>
      </c>
      <c r="D827" s="40" t="s">
        <v>38</v>
      </c>
      <c r="E827" s="40" t="s">
        <v>47</v>
      </c>
      <c r="F827" s="40">
        <v>2</v>
      </c>
      <c r="G827" s="41">
        <v>946.38</v>
      </c>
      <c r="H827" s="41">
        <f t="shared" si="96"/>
        <v>1892.76</v>
      </c>
      <c r="I827" s="42">
        <v>45332.793749999997</v>
      </c>
      <c r="J827" s="40">
        <v>3</v>
      </c>
      <c r="K827" s="40" t="s">
        <v>40</v>
      </c>
      <c r="L827" s="40">
        <v>358</v>
      </c>
      <c r="M827" s="40">
        <v>62</v>
      </c>
      <c r="N827" s="40">
        <v>274</v>
      </c>
      <c r="O827" s="40">
        <v>464</v>
      </c>
      <c r="P827" s="40">
        <v>4</v>
      </c>
      <c r="Q827" s="40">
        <v>25</v>
      </c>
      <c r="R827" s="40" t="str">
        <f t="shared" si="97"/>
        <v>1.Young age</v>
      </c>
      <c r="S827" s="40" t="s">
        <v>27</v>
      </c>
      <c r="T827" s="40">
        <v>47418.97</v>
      </c>
      <c r="U827" s="40" t="s">
        <v>42</v>
      </c>
      <c r="V827" s="40" t="s">
        <v>50</v>
      </c>
      <c r="W827" s="43">
        <v>45332</v>
      </c>
      <c r="X827" s="47">
        <v>0.79374999999999996</v>
      </c>
      <c r="Y827" s="41">
        <f t="shared" si="98"/>
        <v>10</v>
      </c>
      <c r="Z827" s="41">
        <f t="shared" si="99"/>
        <v>10</v>
      </c>
      <c r="AA827" s="40">
        <f t="shared" si="100"/>
        <v>2024</v>
      </c>
      <c r="AB827" s="41">
        <f t="shared" si="101"/>
        <v>19</v>
      </c>
      <c r="AC827" s="41">
        <f t="shared" si="102"/>
        <v>3</v>
      </c>
      <c r="AD827" s="45">
        <f t="shared" si="103"/>
        <v>0</v>
      </c>
    </row>
    <row r="828" spans="1:30" x14ac:dyDescent="0.35">
      <c r="A828" s="32">
        <v>817</v>
      </c>
      <c r="B828" s="33">
        <v>8451</v>
      </c>
      <c r="C828" s="33">
        <v>462</v>
      </c>
      <c r="D828" s="33" t="s">
        <v>39</v>
      </c>
      <c r="E828" s="33" t="s">
        <v>25</v>
      </c>
      <c r="F828" s="33">
        <v>1</v>
      </c>
      <c r="G828" s="34">
        <v>1219.58</v>
      </c>
      <c r="H828" s="34">
        <f t="shared" si="96"/>
        <v>1219.58</v>
      </c>
      <c r="I828" s="35">
        <v>45292.81527777778</v>
      </c>
      <c r="J828" s="33">
        <v>11</v>
      </c>
      <c r="K828" s="33" t="s">
        <v>36</v>
      </c>
      <c r="L828" s="33">
        <v>439</v>
      </c>
      <c r="M828" s="33">
        <v>149</v>
      </c>
      <c r="N828" s="33">
        <v>196</v>
      </c>
      <c r="O828" s="33">
        <v>307</v>
      </c>
      <c r="P828" s="33">
        <v>3</v>
      </c>
      <c r="Q828" s="33">
        <v>63</v>
      </c>
      <c r="R828" s="33" t="str">
        <f t="shared" si="97"/>
        <v xml:space="preserve">3.Senior Citizen </v>
      </c>
      <c r="S828" s="33" t="s">
        <v>27</v>
      </c>
      <c r="T828" s="33">
        <v>78192.009999999995</v>
      </c>
      <c r="U828" s="33" t="s">
        <v>42</v>
      </c>
      <c r="V828" s="33" t="s">
        <v>29</v>
      </c>
      <c r="W828" s="36">
        <v>45292</v>
      </c>
      <c r="X828" s="46">
        <v>0.81527777777777777</v>
      </c>
      <c r="Y828" s="34">
        <f t="shared" si="98"/>
        <v>1</v>
      </c>
      <c r="Z828" s="34">
        <f t="shared" si="99"/>
        <v>1</v>
      </c>
      <c r="AA828" s="33">
        <f t="shared" si="100"/>
        <v>2024</v>
      </c>
      <c r="AB828" s="34">
        <f t="shared" si="101"/>
        <v>19</v>
      </c>
      <c r="AC828" s="34">
        <f t="shared" si="102"/>
        <v>34</v>
      </c>
      <c r="AD828" s="38">
        <f t="shared" si="103"/>
        <v>0</v>
      </c>
    </row>
    <row r="829" spans="1:30" x14ac:dyDescent="0.35">
      <c r="A829" s="39">
        <v>818</v>
      </c>
      <c r="B829" s="40">
        <v>2442</v>
      </c>
      <c r="C829" s="40">
        <v>167</v>
      </c>
      <c r="D829" s="40" t="s">
        <v>49</v>
      </c>
      <c r="E829" s="40" t="s">
        <v>47</v>
      </c>
      <c r="F829" s="40">
        <v>2</v>
      </c>
      <c r="G829" s="41">
        <v>786.23</v>
      </c>
      <c r="H829" s="41">
        <f t="shared" si="96"/>
        <v>1572.46</v>
      </c>
      <c r="I829" s="42">
        <v>45343.57916666667</v>
      </c>
      <c r="J829" s="40">
        <v>5</v>
      </c>
      <c r="K829" s="40" t="s">
        <v>45</v>
      </c>
      <c r="L829" s="40">
        <v>395</v>
      </c>
      <c r="M829" s="40">
        <v>81</v>
      </c>
      <c r="N829" s="40">
        <v>224</v>
      </c>
      <c r="O829" s="40">
        <v>269</v>
      </c>
      <c r="P829" s="40">
        <v>7</v>
      </c>
      <c r="Q829" s="40">
        <v>46</v>
      </c>
      <c r="R829" s="40" t="str">
        <f t="shared" si="97"/>
        <v>2.Middle age</v>
      </c>
      <c r="S829" s="40" t="s">
        <v>27</v>
      </c>
      <c r="T829" s="40">
        <v>21490.25</v>
      </c>
      <c r="U829" s="40" t="s">
        <v>28</v>
      </c>
      <c r="V829" s="40" t="s">
        <v>29</v>
      </c>
      <c r="W829" s="43">
        <v>45343</v>
      </c>
      <c r="X829" s="44">
        <v>0.57916666666666672</v>
      </c>
      <c r="Y829" s="41">
        <f t="shared" si="98"/>
        <v>21</v>
      </c>
      <c r="Z829" s="41">
        <f t="shared" si="99"/>
        <v>21</v>
      </c>
      <c r="AA829" s="40">
        <f t="shared" si="100"/>
        <v>2024</v>
      </c>
      <c r="AB829" s="41">
        <f t="shared" si="101"/>
        <v>13</v>
      </c>
      <c r="AC829" s="41">
        <f t="shared" si="102"/>
        <v>54</v>
      </c>
      <c r="AD829" s="45">
        <f t="shared" si="103"/>
        <v>0</v>
      </c>
    </row>
    <row r="830" spans="1:30" x14ac:dyDescent="0.35">
      <c r="A830" s="32">
        <v>819</v>
      </c>
      <c r="B830" s="33">
        <v>6153</v>
      </c>
      <c r="C830" s="33">
        <v>252</v>
      </c>
      <c r="D830" s="33" t="s">
        <v>44</v>
      </c>
      <c r="E830" s="33" t="s">
        <v>47</v>
      </c>
      <c r="F830" s="33">
        <v>3</v>
      </c>
      <c r="G830" s="34">
        <v>860.2</v>
      </c>
      <c r="H830" s="34">
        <f t="shared" si="96"/>
        <v>2580.6000000000004</v>
      </c>
      <c r="I830" s="35">
        <v>45342.829861111109</v>
      </c>
      <c r="J830" s="33">
        <v>16</v>
      </c>
      <c r="K830" s="33" t="s">
        <v>45</v>
      </c>
      <c r="L830" s="33">
        <v>203</v>
      </c>
      <c r="M830" s="33">
        <v>93</v>
      </c>
      <c r="N830" s="33">
        <v>192</v>
      </c>
      <c r="O830" s="33">
        <v>215</v>
      </c>
      <c r="P830" s="33">
        <v>8</v>
      </c>
      <c r="Q830" s="33">
        <v>66</v>
      </c>
      <c r="R830" s="33" t="str">
        <f t="shared" si="97"/>
        <v xml:space="preserve">3.Senior Citizen </v>
      </c>
      <c r="S830" s="33" t="s">
        <v>46</v>
      </c>
      <c r="T830" s="33">
        <v>113810.89</v>
      </c>
      <c r="U830" s="33" t="s">
        <v>42</v>
      </c>
      <c r="V830" s="33" t="s">
        <v>34</v>
      </c>
      <c r="W830" s="36">
        <v>45342</v>
      </c>
      <c r="X830" s="37">
        <v>0.82986111111111116</v>
      </c>
      <c r="Y830" s="34">
        <f t="shared" si="98"/>
        <v>20</v>
      </c>
      <c r="Z830" s="34">
        <f t="shared" si="99"/>
        <v>20</v>
      </c>
      <c r="AA830" s="33">
        <f t="shared" si="100"/>
        <v>2024</v>
      </c>
      <c r="AB830" s="34">
        <f t="shared" si="101"/>
        <v>19</v>
      </c>
      <c r="AC830" s="34">
        <f t="shared" si="102"/>
        <v>55</v>
      </c>
      <c r="AD830" s="38">
        <f t="shared" si="103"/>
        <v>0</v>
      </c>
    </row>
    <row r="831" spans="1:30" x14ac:dyDescent="0.35">
      <c r="A831" s="39">
        <v>820</v>
      </c>
      <c r="B831" s="40">
        <v>5135</v>
      </c>
      <c r="C831" s="40">
        <v>387</v>
      </c>
      <c r="D831" s="40" t="s">
        <v>24</v>
      </c>
      <c r="E831" s="40" t="s">
        <v>47</v>
      </c>
      <c r="F831" s="40">
        <v>3</v>
      </c>
      <c r="G831" s="41">
        <v>899.24</v>
      </c>
      <c r="H831" s="41">
        <f t="shared" si="96"/>
        <v>2697.7200000000003</v>
      </c>
      <c r="I831" s="42">
        <v>45541.651388888888</v>
      </c>
      <c r="J831" s="40">
        <v>13</v>
      </c>
      <c r="K831" s="40" t="s">
        <v>26</v>
      </c>
      <c r="L831" s="40">
        <v>168</v>
      </c>
      <c r="M831" s="40">
        <v>55</v>
      </c>
      <c r="N831" s="40">
        <v>111</v>
      </c>
      <c r="O831" s="40">
        <v>193</v>
      </c>
      <c r="P831" s="40">
        <v>7</v>
      </c>
      <c r="Q831" s="40">
        <v>67</v>
      </c>
      <c r="R831" s="40" t="str">
        <f t="shared" si="97"/>
        <v xml:space="preserve">3.Senior Citizen </v>
      </c>
      <c r="S831" s="40" t="s">
        <v>46</v>
      </c>
      <c r="T831" s="40">
        <v>69776.61</v>
      </c>
      <c r="U831" s="40" t="s">
        <v>37</v>
      </c>
      <c r="V831" s="40" t="s">
        <v>29</v>
      </c>
      <c r="W831" s="43">
        <v>45541</v>
      </c>
      <c r="X831" s="47">
        <v>0.65138888888888891</v>
      </c>
      <c r="Y831" s="41">
        <f t="shared" si="98"/>
        <v>6</v>
      </c>
      <c r="Z831" s="41">
        <f t="shared" si="99"/>
        <v>6</v>
      </c>
      <c r="AA831" s="40">
        <f t="shared" si="100"/>
        <v>2024</v>
      </c>
      <c r="AB831" s="41">
        <f t="shared" si="101"/>
        <v>15</v>
      </c>
      <c r="AC831" s="41">
        <f t="shared" si="102"/>
        <v>38</v>
      </c>
      <c r="AD831" s="45">
        <f t="shared" si="103"/>
        <v>0</v>
      </c>
    </row>
    <row r="832" spans="1:30" x14ac:dyDescent="0.35">
      <c r="A832" s="32">
        <v>821</v>
      </c>
      <c r="B832" s="33">
        <v>6296</v>
      </c>
      <c r="C832" s="33">
        <v>960</v>
      </c>
      <c r="D832" s="33" t="s">
        <v>38</v>
      </c>
      <c r="E832" s="33" t="s">
        <v>47</v>
      </c>
      <c r="F832" s="33">
        <v>2</v>
      </c>
      <c r="G832" s="34">
        <v>202.02</v>
      </c>
      <c r="H832" s="34">
        <f t="shared" si="96"/>
        <v>404.04</v>
      </c>
      <c r="I832" s="35">
        <v>45539.685416666667</v>
      </c>
      <c r="J832" s="33">
        <v>20</v>
      </c>
      <c r="K832" s="33" t="s">
        <v>32</v>
      </c>
      <c r="L832" s="33">
        <v>77</v>
      </c>
      <c r="M832" s="33">
        <v>103</v>
      </c>
      <c r="N832" s="33">
        <v>123</v>
      </c>
      <c r="O832" s="33">
        <v>451</v>
      </c>
      <c r="P832" s="33">
        <v>4</v>
      </c>
      <c r="Q832" s="33">
        <v>28</v>
      </c>
      <c r="R832" s="33" t="str">
        <f t="shared" si="97"/>
        <v>1.Young age</v>
      </c>
      <c r="S832" s="33" t="s">
        <v>41</v>
      </c>
      <c r="T832" s="33">
        <v>116324.7</v>
      </c>
      <c r="U832" s="33" t="s">
        <v>37</v>
      </c>
      <c r="V832" s="33" t="s">
        <v>34</v>
      </c>
      <c r="W832" s="36">
        <v>45539</v>
      </c>
      <c r="X832" s="46">
        <v>0.68541666666666667</v>
      </c>
      <c r="Y832" s="34">
        <f t="shared" si="98"/>
        <v>4</v>
      </c>
      <c r="Z832" s="34">
        <f t="shared" si="99"/>
        <v>4</v>
      </c>
      <c r="AA832" s="33">
        <f t="shared" si="100"/>
        <v>2024</v>
      </c>
      <c r="AB832" s="34">
        <f t="shared" si="101"/>
        <v>16</v>
      </c>
      <c r="AC832" s="34">
        <f t="shared" si="102"/>
        <v>27</v>
      </c>
      <c r="AD832" s="38">
        <f t="shared" si="103"/>
        <v>0</v>
      </c>
    </row>
    <row r="833" spans="1:30" x14ac:dyDescent="0.35">
      <c r="A833" s="39">
        <v>822</v>
      </c>
      <c r="B833" s="40">
        <v>2899</v>
      </c>
      <c r="C833" s="40">
        <v>131</v>
      </c>
      <c r="D833" s="40" t="s">
        <v>24</v>
      </c>
      <c r="E833" s="40" t="s">
        <v>25</v>
      </c>
      <c r="F833" s="40">
        <v>1</v>
      </c>
      <c r="G833" s="41">
        <v>322.12</v>
      </c>
      <c r="H833" s="41">
        <f t="shared" si="96"/>
        <v>322.12</v>
      </c>
      <c r="I833" s="42">
        <v>45329.240972222222</v>
      </c>
      <c r="J833" s="40">
        <v>11</v>
      </c>
      <c r="K833" s="40" t="s">
        <v>32</v>
      </c>
      <c r="L833" s="40">
        <v>145</v>
      </c>
      <c r="M833" s="40">
        <v>66</v>
      </c>
      <c r="N833" s="40">
        <v>282</v>
      </c>
      <c r="O833" s="40">
        <v>384</v>
      </c>
      <c r="P833" s="40">
        <v>2</v>
      </c>
      <c r="Q833" s="40">
        <v>36</v>
      </c>
      <c r="R833" s="40" t="str">
        <f t="shared" si="97"/>
        <v>2.Middle age</v>
      </c>
      <c r="S833" s="40" t="s">
        <v>41</v>
      </c>
      <c r="T833" s="40">
        <v>44050.58</v>
      </c>
      <c r="U833" s="40" t="s">
        <v>37</v>
      </c>
      <c r="V833" s="40" t="s">
        <v>34</v>
      </c>
      <c r="W833" s="43">
        <v>45329</v>
      </c>
      <c r="X833" s="47">
        <v>0.24097222222222223</v>
      </c>
      <c r="Y833" s="41">
        <f t="shared" si="98"/>
        <v>7</v>
      </c>
      <c r="Z833" s="41">
        <f t="shared" si="99"/>
        <v>7</v>
      </c>
      <c r="AA833" s="40">
        <f t="shared" si="100"/>
        <v>2024</v>
      </c>
      <c r="AB833" s="41">
        <f t="shared" si="101"/>
        <v>5</v>
      </c>
      <c r="AC833" s="41">
        <f t="shared" si="102"/>
        <v>47</v>
      </c>
      <c r="AD833" s="45">
        <f t="shared" si="103"/>
        <v>0</v>
      </c>
    </row>
    <row r="834" spans="1:30" x14ac:dyDescent="0.35">
      <c r="A834" s="32">
        <v>823</v>
      </c>
      <c r="B834" s="33">
        <v>7622</v>
      </c>
      <c r="C834" s="33">
        <v>447</v>
      </c>
      <c r="D834" s="33" t="s">
        <v>31</v>
      </c>
      <c r="E834" s="33" t="s">
        <v>25</v>
      </c>
      <c r="F834" s="33">
        <v>1</v>
      </c>
      <c r="G834" s="34">
        <v>661.22</v>
      </c>
      <c r="H834" s="34">
        <f t="shared" si="96"/>
        <v>661.22</v>
      </c>
      <c r="I834" s="35">
        <v>45435.257638888892</v>
      </c>
      <c r="J834" s="33">
        <v>18</v>
      </c>
      <c r="K834" s="33" t="s">
        <v>32</v>
      </c>
      <c r="L834" s="33">
        <v>434</v>
      </c>
      <c r="M834" s="33">
        <v>58</v>
      </c>
      <c r="N834" s="33">
        <v>179</v>
      </c>
      <c r="O834" s="33">
        <v>463</v>
      </c>
      <c r="P834" s="33">
        <v>2</v>
      </c>
      <c r="Q834" s="33">
        <v>57</v>
      </c>
      <c r="R834" s="33" t="str">
        <f t="shared" si="97"/>
        <v>2.Middle age</v>
      </c>
      <c r="S834" s="33" t="s">
        <v>46</v>
      </c>
      <c r="T834" s="33">
        <v>52364.94</v>
      </c>
      <c r="U834" s="33" t="s">
        <v>33</v>
      </c>
      <c r="V834" s="33" t="s">
        <v>50</v>
      </c>
      <c r="W834" s="36">
        <v>45435</v>
      </c>
      <c r="X834" s="37">
        <v>0.25763888888888886</v>
      </c>
      <c r="Y834" s="34">
        <f t="shared" si="98"/>
        <v>23</v>
      </c>
      <c r="Z834" s="34">
        <f t="shared" si="99"/>
        <v>23</v>
      </c>
      <c r="AA834" s="33">
        <f t="shared" si="100"/>
        <v>2024</v>
      </c>
      <c r="AB834" s="34">
        <f t="shared" si="101"/>
        <v>6</v>
      </c>
      <c r="AC834" s="34">
        <f t="shared" si="102"/>
        <v>11</v>
      </c>
      <c r="AD834" s="38">
        <f t="shared" si="103"/>
        <v>0</v>
      </c>
    </row>
    <row r="835" spans="1:30" x14ac:dyDescent="0.35">
      <c r="A835" s="39">
        <v>824</v>
      </c>
      <c r="B835" s="40">
        <v>9431</v>
      </c>
      <c r="C835" s="40">
        <v>484</v>
      </c>
      <c r="D835" s="40" t="s">
        <v>39</v>
      </c>
      <c r="E835" s="40" t="s">
        <v>47</v>
      </c>
      <c r="F835" s="40">
        <v>2</v>
      </c>
      <c r="G835" s="41">
        <v>818.6</v>
      </c>
      <c r="H835" s="41">
        <f t="shared" si="96"/>
        <v>1637.2</v>
      </c>
      <c r="I835" s="42">
        <v>45418.449305555558</v>
      </c>
      <c r="J835" s="40">
        <v>10</v>
      </c>
      <c r="K835" s="40" t="s">
        <v>26</v>
      </c>
      <c r="L835" s="40">
        <v>437</v>
      </c>
      <c r="M835" s="40">
        <v>57</v>
      </c>
      <c r="N835" s="40">
        <v>210</v>
      </c>
      <c r="O835" s="40">
        <v>214</v>
      </c>
      <c r="P835" s="40">
        <v>5</v>
      </c>
      <c r="Q835" s="40">
        <v>51</v>
      </c>
      <c r="R835" s="40" t="str">
        <f t="shared" si="97"/>
        <v>2.Middle age</v>
      </c>
      <c r="S835" s="40" t="s">
        <v>41</v>
      </c>
      <c r="T835" s="40">
        <v>44174.99</v>
      </c>
      <c r="U835" s="40" t="s">
        <v>37</v>
      </c>
      <c r="V835" s="40" t="s">
        <v>29</v>
      </c>
      <c r="W835" s="43">
        <v>45418</v>
      </c>
      <c r="X835" s="47">
        <v>0.44930555555555557</v>
      </c>
      <c r="Y835" s="41">
        <f t="shared" si="98"/>
        <v>6</v>
      </c>
      <c r="Z835" s="41">
        <f t="shared" si="99"/>
        <v>6</v>
      </c>
      <c r="AA835" s="40">
        <f t="shared" si="100"/>
        <v>2024</v>
      </c>
      <c r="AB835" s="41">
        <f t="shared" si="101"/>
        <v>10</v>
      </c>
      <c r="AC835" s="41">
        <f t="shared" si="102"/>
        <v>47</v>
      </c>
      <c r="AD835" s="45">
        <f t="shared" si="103"/>
        <v>0</v>
      </c>
    </row>
    <row r="836" spans="1:30" x14ac:dyDescent="0.35">
      <c r="A836" s="32">
        <v>825</v>
      </c>
      <c r="B836" s="33">
        <v>1018</v>
      </c>
      <c r="C836" s="33">
        <v>741</v>
      </c>
      <c r="D836" s="33" t="s">
        <v>49</v>
      </c>
      <c r="E836" s="33" t="s">
        <v>25</v>
      </c>
      <c r="F836" s="33">
        <v>2</v>
      </c>
      <c r="G836" s="34">
        <v>519</v>
      </c>
      <c r="H836" s="34">
        <f t="shared" si="96"/>
        <v>1038</v>
      </c>
      <c r="I836" s="35">
        <v>45371.191666666666</v>
      </c>
      <c r="J836" s="33">
        <v>10</v>
      </c>
      <c r="K836" s="33" t="s">
        <v>40</v>
      </c>
      <c r="L836" s="33">
        <v>318</v>
      </c>
      <c r="M836" s="33">
        <v>117</v>
      </c>
      <c r="N836" s="33">
        <v>232</v>
      </c>
      <c r="O836" s="33">
        <v>139</v>
      </c>
      <c r="P836" s="33">
        <v>4</v>
      </c>
      <c r="Q836" s="33">
        <v>58</v>
      </c>
      <c r="R836" s="33" t="str">
        <f t="shared" si="97"/>
        <v>2.Middle age</v>
      </c>
      <c r="S836" s="33" t="s">
        <v>41</v>
      </c>
      <c r="T836" s="33">
        <v>97528.3</v>
      </c>
      <c r="U836" s="33" t="s">
        <v>42</v>
      </c>
      <c r="V836" s="33" t="s">
        <v>50</v>
      </c>
      <c r="W836" s="36">
        <v>45371</v>
      </c>
      <c r="X836" s="37">
        <v>0.19166666666666668</v>
      </c>
      <c r="Y836" s="34">
        <f t="shared" si="98"/>
        <v>20</v>
      </c>
      <c r="Z836" s="34">
        <f t="shared" si="99"/>
        <v>20</v>
      </c>
      <c r="AA836" s="33">
        <f t="shared" si="100"/>
        <v>2024</v>
      </c>
      <c r="AB836" s="34">
        <f t="shared" si="101"/>
        <v>4</v>
      </c>
      <c r="AC836" s="34">
        <f t="shared" si="102"/>
        <v>36</v>
      </c>
      <c r="AD836" s="38">
        <f t="shared" si="103"/>
        <v>0</v>
      </c>
    </row>
    <row r="837" spans="1:30" x14ac:dyDescent="0.35">
      <c r="A837" s="39">
        <v>826</v>
      </c>
      <c r="B837" s="40">
        <v>9889</v>
      </c>
      <c r="C837" s="40">
        <v>647</v>
      </c>
      <c r="D837" s="40" t="s">
        <v>31</v>
      </c>
      <c r="E837" s="40" t="s">
        <v>47</v>
      </c>
      <c r="F837" s="40">
        <v>5</v>
      </c>
      <c r="G837" s="41">
        <v>389.1</v>
      </c>
      <c r="H837" s="41">
        <f t="shared" si="96"/>
        <v>1945.5</v>
      </c>
      <c r="I837" s="42">
        <v>45418.693749999999</v>
      </c>
      <c r="J837" s="40">
        <v>10</v>
      </c>
      <c r="K837" s="40" t="s">
        <v>32</v>
      </c>
      <c r="L837" s="40">
        <v>149</v>
      </c>
      <c r="M837" s="40">
        <v>87</v>
      </c>
      <c r="N837" s="40">
        <v>161</v>
      </c>
      <c r="O837" s="40">
        <v>276</v>
      </c>
      <c r="P837" s="40">
        <v>2</v>
      </c>
      <c r="Q837" s="40">
        <v>38</v>
      </c>
      <c r="R837" s="40" t="str">
        <f t="shared" si="97"/>
        <v>2.Middle age</v>
      </c>
      <c r="S837" s="40" t="s">
        <v>41</v>
      </c>
      <c r="T837" s="40">
        <v>57448.99</v>
      </c>
      <c r="U837" s="40" t="s">
        <v>33</v>
      </c>
      <c r="V837" s="40" t="s">
        <v>29</v>
      </c>
      <c r="W837" s="43">
        <v>45418</v>
      </c>
      <c r="X837" s="47">
        <v>0.69374999999999998</v>
      </c>
      <c r="Y837" s="41">
        <f t="shared" si="98"/>
        <v>6</v>
      </c>
      <c r="Z837" s="41">
        <f t="shared" si="99"/>
        <v>6</v>
      </c>
      <c r="AA837" s="40">
        <f t="shared" si="100"/>
        <v>2024</v>
      </c>
      <c r="AB837" s="41">
        <f t="shared" si="101"/>
        <v>16</v>
      </c>
      <c r="AC837" s="41">
        <f t="shared" si="102"/>
        <v>39</v>
      </c>
      <c r="AD837" s="45">
        <f t="shared" si="103"/>
        <v>0</v>
      </c>
    </row>
    <row r="838" spans="1:30" x14ac:dyDescent="0.35">
      <c r="A838" s="32">
        <v>827</v>
      </c>
      <c r="B838" s="33">
        <v>8569</v>
      </c>
      <c r="C838" s="33">
        <v>962</v>
      </c>
      <c r="D838" s="33" t="s">
        <v>24</v>
      </c>
      <c r="E838" s="33" t="s">
        <v>25</v>
      </c>
      <c r="F838" s="33">
        <v>5</v>
      </c>
      <c r="G838" s="34">
        <v>1902.75</v>
      </c>
      <c r="H838" s="34">
        <f t="shared" si="96"/>
        <v>9513.75</v>
      </c>
      <c r="I838" s="35">
        <v>45507.129166666666</v>
      </c>
      <c r="J838" s="33">
        <v>5</v>
      </c>
      <c r="K838" s="33" t="s">
        <v>40</v>
      </c>
      <c r="L838" s="33">
        <v>407</v>
      </c>
      <c r="M838" s="33">
        <v>54</v>
      </c>
      <c r="N838" s="33">
        <v>265</v>
      </c>
      <c r="O838" s="33">
        <v>439</v>
      </c>
      <c r="P838" s="33">
        <v>1</v>
      </c>
      <c r="Q838" s="33">
        <v>55</v>
      </c>
      <c r="R838" s="33" t="str">
        <f t="shared" si="97"/>
        <v>2.Middle age</v>
      </c>
      <c r="S838" s="33" t="s">
        <v>27</v>
      </c>
      <c r="T838" s="33">
        <v>98837.67</v>
      </c>
      <c r="U838" s="33" t="s">
        <v>37</v>
      </c>
      <c r="V838" s="33" t="s">
        <v>43</v>
      </c>
      <c r="W838" s="36">
        <v>45507</v>
      </c>
      <c r="X838" s="46">
        <v>0.12916666666666668</v>
      </c>
      <c r="Y838" s="34">
        <f t="shared" si="98"/>
        <v>3</v>
      </c>
      <c r="Z838" s="34">
        <f t="shared" si="99"/>
        <v>3</v>
      </c>
      <c r="AA838" s="33">
        <f t="shared" si="100"/>
        <v>2024</v>
      </c>
      <c r="AB838" s="34">
        <f t="shared" si="101"/>
        <v>3</v>
      </c>
      <c r="AC838" s="34">
        <f t="shared" si="102"/>
        <v>6</v>
      </c>
      <c r="AD838" s="38">
        <f t="shared" si="103"/>
        <v>0</v>
      </c>
    </row>
    <row r="839" spans="1:30" x14ac:dyDescent="0.35">
      <c r="A839" s="39">
        <v>828</v>
      </c>
      <c r="B839" s="40">
        <v>7770</v>
      </c>
      <c r="C839" s="40">
        <v>269</v>
      </c>
      <c r="D839" s="40" t="s">
        <v>52</v>
      </c>
      <c r="E839" s="40" t="s">
        <v>25</v>
      </c>
      <c r="F839" s="40">
        <v>3</v>
      </c>
      <c r="G839" s="41">
        <v>112.54</v>
      </c>
      <c r="H839" s="41">
        <f t="shared" si="96"/>
        <v>337.62</v>
      </c>
      <c r="I839" s="42">
        <v>45423.411805555559</v>
      </c>
      <c r="J839" s="40">
        <v>1</v>
      </c>
      <c r="K839" s="40" t="s">
        <v>26</v>
      </c>
      <c r="L839" s="40">
        <v>277</v>
      </c>
      <c r="M839" s="40">
        <v>59</v>
      </c>
      <c r="N839" s="40">
        <v>131</v>
      </c>
      <c r="O839" s="40">
        <v>203</v>
      </c>
      <c r="P839" s="40">
        <v>8</v>
      </c>
      <c r="Q839" s="40">
        <v>42</v>
      </c>
      <c r="R839" s="40" t="str">
        <f t="shared" si="97"/>
        <v>2.Middle age</v>
      </c>
      <c r="S839" s="40" t="s">
        <v>41</v>
      </c>
      <c r="T839" s="40">
        <v>88899.91</v>
      </c>
      <c r="U839" s="40" t="s">
        <v>42</v>
      </c>
      <c r="V839" s="40" t="s">
        <v>29</v>
      </c>
      <c r="W839" s="43">
        <v>45423</v>
      </c>
      <c r="X839" s="47">
        <v>0.41180555555555554</v>
      </c>
      <c r="Y839" s="41">
        <f t="shared" si="98"/>
        <v>11</v>
      </c>
      <c r="Z839" s="41">
        <f t="shared" si="99"/>
        <v>11</v>
      </c>
      <c r="AA839" s="40">
        <f t="shared" si="100"/>
        <v>2024</v>
      </c>
      <c r="AB839" s="41">
        <f t="shared" si="101"/>
        <v>9</v>
      </c>
      <c r="AC839" s="41">
        <f t="shared" si="102"/>
        <v>53</v>
      </c>
      <c r="AD839" s="45">
        <f t="shared" si="103"/>
        <v>0</v>
      </c>
    </row>
    <row r="840" spans="1:30" x14ac:dyDescent="0.35">
      <c r="A840" s="32">
        <v>829</v>
      </c>
      <c r="B840" s="33">
        <v>1888</v>
      </c>
      <c r="C840" s="33">
        <v>684</v>
      </c>
      <c r="D840" s="33" t="s">
        <v>51</v>
      </c>
      <c r="E840" s="33" t="s">
        <v>25</v>
      </c>
      <c r="F840" s="33">
        <v>4</v>
      </c>
      <c r="G840" s="34">
        <v>1597.2</v>
      </c>
      <c r="H840" s="34">
        <f t="shared" si="96"/>
        <v>6388.8</v>
      </c>
      <c r="I840" s="35">
        <v>45390.875</v>
      </c>
      <c r="J840" s="33">
        <v>5</v>
      </c>
      <c r="K840" s="33" t="s">
        <v>45</v>
      </c>
      <c r="L840" s="33">
        <v>309</v>
      </c>
      <c r="M840" s="33">
        <v>91</v>
      </c>
      <c r="N840" s="33">
        <v>168</v>
      </c>
      <c r="O840" s="33">
        <v>111</v>
      </c>
      <c r="P840" s="33">
        <v>6</v>
      </c>
      <c r="Q840" s="33">
        <v>33</v>
      </c>
      <c r="R840" s="33" t="str">
        <f t="shared" si="97"/>
        <v>1.Young age</v>
      </c>
      <c r="S840" s="33" t="s">
        <v>27</v>
      </c>
      <c r="T840" s="33">
        <v>26075.79</v>
      </c>
      <c r="U840" s="33" t="s">
        <v>42</v>
      </c>
      <c r="V840" s="33" t="s">
        <v>34</v>
      </c>
      <c r="W840" s="36">
        <v>45390</v>
      </c>
      <c r="X840" s="46">
        <v>0.875</v>
      </c>
      <c r="Y840" s="34">
        <f t="shared" si="98"/>
        <v>8</v>
      </c>
      <c r="Z840" s="34">
        <f t="shared" si="99"/>
        <v>8</v>
      </c>
      <c r="AA840" s="33">
        <f t="shared" si="100"/>
        <v>2024</v>
      </c>
      <c r="AB840" s="34">
        <f t="shared" si="101"/>
        <v>21</v>
      </c>
      <c r="AC840" s="34">
        <f t="shared" si="102"/>
        <v>0</v>
      </c>
      <c r="AD840" s="38">
        <f t="shared" si="103"/>
        <v>0</v>
      </c>
    </row>
    <row r="841" spans="1:30" x14ac:dyDescent="0.35">
      <c r="A841" s="39">
        <v>830</v>
      </c>
      <c r="B841" s="40">
        <v>4073</v>
      </c>
      <c r="C841" s="40">
        <v>720</v>
      </c>
      <c r="D841" s="40" t="s">
        <v>38</v>
      </c>
      <c r="E841" s="40" t="s">
        <v>47</v>
      </c>
      <c r="F841" s="40">
        <v>2</v>
      </c>
      <c r="G841" s="41">
        <v>1684.66</v>
      </c>
      <c r="H841" s="41">
        <f t="shared" si="96"/>
        <v>3369.32</v>
      </c>
      <c r="I841" s="42">
        <v>45316.250694444447</v>
      </c>
      <c r="J841" s="40">
        <v>6</v>
      </c>
      <c r="K841" s="40" t="s">
        <v>32</v>
      </c>
      <c r="L841" s="40">
        <v>36</v>
      </c>
      <c r="M841" s="40">
        <v>111</v>
      </c>
      <c r="N841" s="40">
        <v>200</v>
      </c>
      <c r="O841" s="40">
        <v>345</v>
      </c>
      <c r="P841" s="40">
        <v>4</v>
      </c>
      <c r="Q841" s="40">
        <v>34</v>
      </c>
      <c r="R841" s="40" t="str">
        <f t="shared" si="97"/>
        <v>1.Young age</v>
      </c>
      <c r="S841" s="40" t="s">
        <v>27</v>
      </c>
      <c r="T841" s="40">
        <v>70661.19</v>
      </c>
      <c r="U841" s="40" t="s">
        <v>37</v>
      </c>
      <c r="V841" s="40" t="s">
        <v>50</v>
      </c>
      <c r="W841" s="43">
        <v>45316</v>
      </c>
      <c r="X841" s="44">
        <v>0.25069444444444444</v>
      </c>
      <c r="Y841" s="41">
        <f t="shared" si="98"/>
        <v>25</v>
      </c>
      <c r="Z841" s="41">
        <f t="shared" si="99"/>
        <v>25</v>
      </c>
      <c r="AA841" s="40">
        <f t="shared" si="100"/>
        <v>2024</v>
      </c>
      <c r="AB841" s="41">
        <f t="shared" si="101"/>
        <v>6</v>
      </c>
      <c r="AC841" s="41">
        <f t="shared" si="102"/>
        <v>1</v>
      </c>
      <c r="AD841" s="45">
        <f t="shared" si="103"/>
        <v>0</v>
      </c>
    </row>
    <row r="842" spans="1:30" x14ac:dyDescent="0.35">
      <c r="A842" s="32">
        <v>831</v>
      </c>
      <c r="B842" s="33">
        <v>9494</v>
      </c>
      <c r="C842" s="33">
        <v>498</v>
      </c>
      <c r="D842" s="33" t="s">
        <v>24</v>
      </c>
      <c r="E842" s="33" t="s">
        <v>25</v>
      </c>
      <c r="F842" s="33">
        <v>2</v>
      </c>
      <c r="G842" s="34">
        <v>310.60000000000002</v>
      </c>
      <c r="H842" s="34">
        <f t="shared" si="96"/>
        <v>621.20000000000005</v>
      </c>
      <c r="I842" s="35">
        <v>45370.987500000003</v>
      </c>
      <c r="J842" s="33">
        <v>9</v>
      </c>
      <c r="K842" s="33" t="s">
        <v>45</v>
      </c>
      <c r="L842" s="33">
        <v>256</v>
      </c>
      <c r="M842" s="33">
        <v>128</v>
      </c>
      <c r="N842" s="33">
        <v>192</v>
      </c>
      <c r="O842" s="33">
        <v>108</v>
      </c>
      <c r="P842" s="33">
        <v>10</v>
      </c>
      <c r="Q842" s="33">
        <v>30</v>
      </c>
      <c r="R842" s="33" t="str">
        <f t="shared" si="97"/>
        <v>1.Young age</v>
      </c>
      <c r="S842" s="33" t="s">
        <v>27</v>
      </c>
      <c r="T842" s="33">
        <v>90327.42</v>
      </c>
      <c r="U842" s="33" t="s">
        <v>33</v>
      </c>
      <c r="V842" s="33" t="s">
        <v>50</v>
      </c>
      <c r="W842" s="36">
        <v>45370</v>
      </c>
      <c r="X842" s="37">
        <v>0.98750000000000004</v>
      </c>
      <c r="Y842" s="34">
        <f t="shared" si="98"/>
        <v>19</v>
      </c>
      <c r="Z842" s="34">
        <f t="shared" si="99"/>
        <v>19</v>
      </c>
      <c r="AA842" s="33">
        <f t="shared" si="100"/>
        <v>2024</v>
      </c>
      <c r="AB842" s="34">
        <f t="shared" si="101"/>
        <v>23</v>
      </c>
      <c r="AC842" s="34">
        <f t="shared" si="102"/>
        <v>42</v>
      </c>
      <c r="AD842" s="38">
        <f t="shared" si="103"/>
        <v>0</v>
      </c>
    </row>
    <row r="843" spans="1:30" x14ac:dyDescent="0.35">
      <c r="A843" s="39">
        <v>832</v>
      </c>
      <c r="B843" s="40">
        <v>6927</v>
      </c>
      <c r="C843" s="40">
        <v>291</v>
      </c>
      <c r="D843" s="40" t="s">
        <v>49</v>
      </c>
      <c r="E843" s="40" t="s">
        <v>47</v>
      </c>
      <c r="F843" s="40">
        <v>1</v>
      </c>
      <c r="G843" s="41">
        <v>1412.95</v>
      </c>
      <c r="H843" s="41">
        <f t="shared" si="96"/>
        <v>1412.95</v>
      </c>
      <c r="I843" s="42">
        <v>45329.491666666669</v>
      </c>
      <c r="J843" s="40">
        <v>18</v>
      </c>
      <c r="K843" s="40" t="s">
        <v>32</v>
      </c>
      <c r="L843" s="40">
        <v>182</v>
      </c>
      <c r="M843" s="40">
        <v>124</v>
      </c>
      <c r="N843" s="40">
        <v>101</v>
      </c>
      <c r="O843" s="40">
        <v>338</v>
      </c>
      <c r="P843" s="40">
        <v>9</v>
      </c>
      <c r="Q843" s="40">
        <v>45</v>
      </c>
      <c r="R843" s="40" t="str">
        <f t="shared" si="97"/>
        <v>2.Middle age</v>
      </c>
      <c r="S843" s="40" t="s">
        <v>46</v>
      </c>
      <c r="T843" s="40">
        <v>40374.629999999997</v>
      </c>
      <c r="U843" s="40" t="s">
        <v>37</v>
      </c>
      <c r="V843" s="40" t="s">
        <v>50</v>
      </c>
      <c r="W843" s="43">
        <v>45329</v>
      </c>
      <c r="X843" s="47">
        <v>0.49166666666666664</v>
      </c>
      <c r="Y843" s="41">
        <f t="shared" si="98"/>
        <v>7</v>
      </c>
      <c r="Z843" s="41">
        <f t="shared" si="99"/>
        <v>7</v>
      </c>
      <c r="AA843" s="40">
        <f t="shared" si="100"/>
        <v>2024</v>
      </c>
      <c r="AB843" s="41">
        <f t="shared" si="101"/>
        <v>11</v>
      </c>
      <c r="AC843" s="41">
        <f t="shared" si="102"/>
        <v>48</v>
      </c>
      <c r="AD843" s="45">
        <f t="shared" si="103"/>
        <v>0</v>
      </c>
    </row>
    <row r="844" spans="1:30" x14ac:dyDescent="0.35">
      <c r="A844" s="32">
        <v>833</v>
      </c>
      <c r="B844" s="33">
        <v>9167</v>
      </c>
      <c r="C844" s="33">
        <v>709</v>
      </c>
      <c r="D844" s="33" t="s">
        <v>52</v>
      </c>
      <c r="E844" s="33" t="s">
        <v>25</v>
      </c>
      <c r="F844" s="33">
        <v>2</v>
      </c>
      <c r="G844" s="34">
        <v>479.35</v>
      </c>
      <c r="H844" s="34">
        <f t="shared" si="96"/>
        <v>958.7</v>
      </c>
      <c r="I844" s="35">
        <v>45338.003472222219</v>
      </c>
      <c r="J844" s="33">
        <v>5</v>
      </c>
      <c r="K844" s="33" t="s">
        <v>26</v>
      </c>
      <c r="L844" s="33">
        <v>81</v>
      </c>
      <c r="M844" s="33">
        <v>113</v>
      </c>
      <c r="N844" s="33">
        <v>300</v>
      </c>
      <c r="O844" s="33">
        <v>407</v>
      </c>
      <c r="P844" s="33">
        <v>8</v>
      </c>
      <c r="Q844" s="33">
        <v>41</v>
      </c>
      <c r="R844" s="33" t="str">
        <f t="shared" si="97"/>
        <v>2.Middle age</v>
      </c>
      <c r="S844" s="33" t="s">
        <v>27</v>
      </c>
      <c r="T844" s="33">
        <v>91802.28</v>
      </c>
      <c r="U844" s="33" t="s">
        <v>42</v>
      </c>
      <c r="V844" s="33" t="s">
        <v>29</v>
      </c>
      <c r="W844" s="36">
        <v>45338</v>
      </c>
      <c r="X844" s="37">
        <v>3.472222222222222E-3</v>
      </c>
      <c r="Y844" s="34">
        <f t="shared" si="98"/>
        <v>16</v>
      </c>
      <c r="Z844" s="34">
        <f t="shared" si="99"/>
        <v>16</v>
      </c>
      <c r="AA844" s="33">
        <f t="shared" si="100"/>
        <v>2024</v>
      </c>
      <c r="AB844" s="34">
        <f t="shared" si="101"/>
        <v>0</v>
      </c>
      <c r="AC844" s="34">
        <f t="shared" si="102"/>
        <v>5</v>
      </c>
      <c r="AD844" s="38">
        <f t="shared" si="103"/>
        <v>0</v>
      </c>
    </row>
    <row r="845" spans="1:30" x14ac:dyDescent="0.35">
      <c r="A845" s="39">
        <v>834</v>
      </c>
      <c r="B845" s="40">
        <v>8242</v>
      </c>
      <c r="C845" s="40">
        <v>219</v>
      </c>
      <c r="D845" s="40" t="s">
        <v>24</v>
      </c>
      <c r="E845" s="40" t="s">
        <v>25</v>
      </c>
      <c r="F845" s="40">
        <v>3</v>
      </c>
      <c r="G845" s="41">
        <v>1246.75</v>
      </c>
      <c r="H845" s="41">
        <f t="shared" ref="H845:H908" si="104">G845*F845</f>
        <v>3740.25</v>
      </c>
      <c r="I845" s="42">
        <v>45508.165972222225</v>
      </c>
      <c r="J845" s="40">
        <v>9</v>
      </c>
      <c r="K845" s="40" t="s">
        <v>26</v>
      </c>
      <c r="L845" s="40">
        <v>409</v>
      </c>
      <c r="M845" s="40">
        <v>133</v>
      </c>
      <c r="N845" s="40">
        <v>104</v>
      </c>
      <c r="O845" s="40">
        <v>153</v>
      </c>
      <c r="P845" s="40">
        <v>2</v>
      </c>
      <c r="Q845" s="40">
        <v>68</v>
      </c>
      <c r="R845" s="40" t="str">
        <f t="shared" ref="R845:R908" si="105">IF(Q845&lt;=34,"1.Young age",IF(Q845&gt;=60,"3.Senior Citizen ","2.Middle age"))</f>
        <v xml:space="preserve">3.Senior Citizen </v>
      </c>
      <c r="S845" s="40" t="s">
        <v>27</v>
      </c>
      <c r="T845" s="40">
        <v>76072.41</v>
      </c>
      <c r="U845" s="40" t="s">
        <v>28</v>
      </c>
      <c r="V845" s="40" t="s">
        <v>50</v>
      </c>
      <c r="W845" s="43">
        <v>45508</v>
      </c>
      <c r="X845" s="47">
        <v>0.16597222222222222</v>
      </c>
      <c r="Y845" s="41">
        <f t="shared" ref="Y845:Y908" si="106">DAY(W845)</f>
        <v>4</v>
      </c>
      <c r="Z845" s="41">
        <f t="shared" ref="Z845:Z908" si="107">VALUE(Y845)</f>
        <v>4</v>
      </c>
      <c r="AA845" s="40">
        <f t="shared" ref="AA845:AA908" si="108">YEAR(W845)</f>
        <v>2024</v>
      </c>
      <c r="AB845" s="41">
        <f t="shared" ref="AB845:AB908" si="109">HOUR(X845)</f>
        <v>3</v>
      </c>
      <c r="AC845" s="41">
        <f t="shared" ref="AC845:AC908" si="110">MINUTE(X845)</f>
        <v>59</v>
      </c>
      <c r="AD845" s="45">
        <f t="shared" ref="AD845:AD908" si="111">SECOND(X845)</f>
        <v>0</v>
      </c>
    </row>
    <row r="846" spans="1:30" x14ac:dyDescent="0.35">
      <c r="A846" s="32">
        <v>835</v>
      </c>
      <c r="B846" s="33">
        <v>1845</v>
      </c>
      <c r="C846" s="33">
        <v>985</v>
      </c>
      <c r="D846" s="33" t="s">
        <v>51</v>
      </c>
      <c r="E846" s="33" t="s">
        <v>25</v>
      </c>
      <c r="F846" s="33">
        <v>2</v>
      </c>
      <c r="G846" s="34">
        <v>1111.22</v>
      </c>
      <c r="H846" s="34">
        <f t="shared" si="104"/>
        <v>2222.44</v>
      </c>
      <c r="I846" s="35">
        <v>45426.882638888892</v>
      </c>
      <c r="J846" s="33">
        <v>18</v>
      </c>
      <c r="K846" s="33" t="s">
        <v>40</v>
      </c>
      <c r="L846" s="33">
        <v>370</v>
      </c>
      <c r="M846" s="33">
        <v>52</v>
      </c>
      <c r="N846" s="33">
        <v>157</v>
      </c>
      <c r="O846" s="33">
        <v>416</v>
      </c>
      <c r="P846" s="33">
        <v>5</v>
      </c>
      <c r="Q846" s="33">
        <v>64</v>
      </c>
      <c r="R846" s="33" t="str">
        <f t="shared" si="105"/>
        <v xml:space="preserve">3.Senior Citizen </v>
      </c>
      <c r="S846" s="33" t="s">
        <v>46</v>
      </c>
      <c r="T846" s="33">
        <v>33874.71</v>
      </c>
      <c r="U846" s="33" t="s">
        <v>33</v>
      </c>
      <c r="V846" s="33" t="s">
        <v>43</v>
      </c>
      <c r="W846" s="36">
        <v>45426</v>
      </c>
      <c r="X846" s="37">
        <v>0.88263888888888886</v>
      </c>
      <c r="Y846" s="34">
        <f t="shared" si="106"/>
        <v>14</v>
      </c>
      <c r="Z846" s="34">
        <f t="shared" si="107"/>
        <v>14</v>
      </c>
      <c r="AA846" s="33">
        <f t="shared" si="108"/>
        <v>2024</v>
      </c>
      <c r="AB846" s="34">
        <f t="shared" si="109"/>
        <v>21</v>
      </c>
      <c r="AC846" s="34">
        <f t="shared" si="110"/>
        <v>11</v>
      </c>
      <c r="AD846" s="38">
        <f t="shared" si="111"/>
        <v>0</v>
      </c>
    </row>
    <row r="847" spans="1:30" x14ac:dyDescent="0.35">
      <c r="A847" s="39">
        <v>836</v>
      </c>
      <c r="B847" s="40">
        <v>4335</v>
      </c>
      <c r="C847" s="40">
        <v>901</v>
      </c>
      <c r="D847" s="40" t="s">
        <v>52</v>
      </c>
      <c r="E847" s="40" t="s">
        <v>25</v>
      </c>
      <c r="F847" s="40">
        <v>1</v>
      </c>
      <c r="G847" s="41">
        <v>191.12</v>
      </c>
      <c r="H847" s="41">
        <f t="shared" si="104"/>
        <v>191.12</v>
      </c>
      <c r="I847" s="42">
        <v>45548.445138888892</v>
      </c>
      <c r="J847" s="40">
        <v>18</v>
      </c>
      <c r="K847" s="40" t="s">
        <v>26</v>
      </c>
      <c r="L847" s="40">
        <v>306</v>
      </c>
      <c r="M847" s="40">
        <v>100</v>
      </c>
      <c r="N847" s="40">
        <v>247</v>
      </c>
      <c r="O847" s="40">
        <v>121</v>
      </c>
      <c r="P847" s="40">
        <v>2</v>
      </c>
      <c r="Q847" s="40">
        <v>21</v>
      </c>
      <c r="R847" s="40" t="str">
        <f t="shared" si="105"/>
        <v>1.Young age</v>
      </c>
      <c r="S847" s="40" t="s">
        <v>41</v>
      </c>
      <c r="T847" s="40">
        <v>46035.51</v>
      </c>
      <c r="U847" s="40" t="s">
        <v>37</v>
      </c>
      <c r="V847" s="40" t="s">
        <v>43</v>
      </c>
      <c r="W847" s="43">
        <v>45548</v>
      </c>
      <c r="X847" s="44">
        <v>0.44513888888888886</v>
      </c>
      <c r="Y847" s="41">
        <f t="shared" si="106"/>
        <v>13</v>
      </c>
      <c r="Z847" s="41">
        <f t="shared" si="107"/>
        <v>13</v>
      </c>
      <c r="AA847" s="40">
        <f t="shared" si="108"/>
        <v>2024</v>
      </c>
      <c r="AB847" s="41">
        <f t="shared" si="109"/>
        <v>10</v>
      </c>
      <c r="AC847" s="41">
        <f t="shared" si="110"/>
        <v>41</v>
      </c>
      <c r="AD847" s="45">
        <f t="shared" si="111"/>
        <v>0</v>
      </c>
    </row>
    <row r="848" spans="1:30" x14ac:dyDescent="0.35">
      <c r="A848" s="32">
        <v>837</v>
      </c>
      <c r="B848" s="33">
        <v>5375</v>
      </c>
      <c r="C848" s="33">
        <v>869</v>
      </c>
      <c r="D848" s="33" t="s">
        <v>44</v>
      </c>
      <c r="E848" s="33" t="s">
        <v>47</v>
      </c>
      <c r="F848" s="33">
        <v>2</v>
      </c>
      <c r="G848" s="34">
        <v>1977.71</v>
      </c>
      <c r="H848" s="34">
        <f t="shared" si="104"/>
        <v>3955.42</v>
      </c>
      <c r="I848" s="35">
        <v>45457.322916666664</v>
      </c>
      <c r="J848" s="33">
        <v>13</v>
      </c>
      <c r="K848" s="33" t="s">
        <v>32</v>
      </c>
      <c r="L848" s="33">
        <v>489</v>
      </c>
      <c r="M848" s="33">
        <v>67</v>
      </c>
      <c r="N848" s="33">
        <v>165</v>
      </c>
      <c r="O848" s="33">
        <v>249</v>
      </c>
      <c r="P848" s="33">
        <v>5</v>
      </c>
      <c r="Q848" s="33">
        <v>57</v>
      </c>
      <c r="R848" s="33" t="str">
        <f t="shared" si="105"/>
        <v>2.Middle age</v>
      </c>
      <c r="S848" s="33" t="s">
        <v>27</v>
      </c>
      <c r="T848" s="33">
        <v>32301.67</v>
      </c>
      <c r="U848" s="33" t="s">
        <v>37</v>
      </c>
      <c r="V848" s="33" t="s">
        <v>29</v>
      </c>
      <c r="W848" s="36">
        <v>45457</v>
      </c>
      <c r="X848" s="37">
        <v>0.32291666666666669</v>
      </c>
      <c r="Y848" s="34">
        <f t="shared" si="106"/>
        <v>14</v>
      </c>
      <c r="Z848" s="34">
        <f t="shared" si="107"/>
        <v>14</v>
      </c>
      <c r="AA848" s="33">
        <f t="shared" si="108"/>
        <v>2024</v>
      </c>
      <c r="AB848" s="34">
        <f t="shared" si="109"/>
        <v>7</v>
      </c>
      <c r="AC848" s="34">
        <f t="shared" si="110"/>
        <v>45</v>
      </c>
      <c r="AD848" s="38">
        <f t="shared" si="111"/>
        <v>0</v>
      </c>
    </row>
    <row r="849" spans="1:30" x14ac:dyDescent="0.35">
      <c r="A849" s="39">
        <v>838</v>
      </c>
      <c r="B849" s="40">
        <v>9998</v>
      </c>
      <c r="C849" s="40">
        <v>415</v>
      </c>
      <c r="D849" s="40" t="s">
        <v>39</v>
      </c>
      <c r="E849" s="40" t="s">
        <v>25</v>
      </c>
      <c r="F849" s="40">
        <v>5</v>
      </c>
      <c r="G849" s="41">
        <v>1464.14</v>
      </c>
      <c r="H849" s="41">
        <f t="shared" si="104"/>
        <v>7320.7000000000007</v>
      </c>
      <c r="I849" s="42">
        <v>45529.760416666664</v>
      </c>
      <c r="J849" s="40">
        <v>7</v>
      </c>
      <c r="K849" s="40" t="s">
        <v>45</v>
      </c>
      <c r="L849" s="40">
        <v>258</v>
      </c>
      <c r="M849" s="40">
        <v>140</v>
      </c>
      <c r="N849" s="40">
        <v>296</v>
      </c>
      <c r="O849" s="40">
        <v>461</v>
      </c>
      <c r="P849" s="40">
        <v>3</v>
      </c>
      <c r="Q849" s="40">
        <v>34</v>
      </c>
      <c r="R849" s="40" t="str">
        <f t="shared" si="105"/>
        <v>1.Young age</v>
      </c>
      <c r="S849" s="40" t="s">
        <v>46</v>
      </c>
      <c r="T849" s="40">
        <v>64213.42</v>
      </c>
      <c r="U849" s="40" t="s">
        <v>28</v>
      </c>
      <c r="V849" s="40" t="s">
        <v>34</v>
      </c>
      <c r="W849" s="43">
        <v>45529</v>
      </c>
      <c r="X849" s="44">
        <v>0.76041666666666663</v>
      </c>
      <c r="Y849" s="41">
        <f t="shared" si="106"/>
        <v>25</v>
      </c>
      <c r="Z849" s="41">
        <f t="shared" si="107"/>
        <v>25</v>
      </c>
      <c r="AA849" s="40">
        <f t="shared" si="108"/>
        <v>2024</v>
      </c>
      <c r="AB849" s="41">
        <f t="shared" si="109"/>
        <v>18</v>
      </c>
      <c r="AC849" s="41">
        <f t="shared" si="110"/>
        <v>15</v>
      </c>
      <c r="AD849" s="45">
        <f t="shared" si="111"/>
        <v>0</v>
      </c>
    </row>
    <row r="850" spans="1:30" x14ac:dyDescent="0.35">
      <c r="A850" s="32">
        <v>839</v>
      </c>
      <c r="B850" s="33">
        <v>3146</v>
      </c>
      <c r="C850" s="33">
        <v>822</v>
      </c>
      <c r="D850" s="33" t="s">
        <v>49</v>
      </c>
      <c r="E850" s="33" t="s">
        <v>25</v>
      </c>
      <c r="F850" s="33">
        <v>3</v>
      </c>
      <c r="G850" s="34">
        <v>1945.3</v>
      </c>
      <c r="H850" s="34">
        <f t="shared" si="104"/>
        <v>5835.9</v>
      </c>
      <c r="I850" s="35">
        <v>45508.194444444445</v>
      </c>
      <c r="J850" s="33">
        <v>3</v>
      </c>
      <c r="K850" s="33" t="s">
        <v>26</v>
      </c>
      <c r="L850" s="33">
        <v>121</v>
      </c>
      <c r="M850" s="33">
        <v>128</v>
      </c>
      <c r="N850" s="33">
        <v>262</v>
      </c>
      <c r="O850" s="33">
        <v>369</v>
      </c>
      <c r="P850" s="33">
        <v>7</v>
      </c>
      <c r="Q850" s="33">
        <v>24</v>
      </c>
      <c r="R850" s="33" t="str">
        <f t="shared" si="105"/>
        <v>1.Young age</v>
      </c>
      <c r="S850" s="33" t="s">
        <v>27</v>
      </c>
      <c r="T850" s="33">
        <v>108687.53</v>
      </c>
      <c r="U850" s="33" t="s">
        <v>33</v>
      </c>
      <c r="V850" s="33" t="s">
        <v>29</v>
      </c>
      <c r="W850" s="36">
        <v>45508</v>
      </c>
      <c r="X850" s="46">
        <v>0.19444444444444445</v>
      </c>
      <c r="Y850" s="34">
        <f t="shared" si="106"/>
        <v>4</v>
      </c>
      <c r="Z850" s="34">
        <f t="shared" si="107"/>
        <v>4</v>
      </c>
      <c r="AA850" s="33">
        <f t="shared" si="108"/>
        <v>2024</v>
      </c>
      <c r="AB850" s="34">
        <f t="shared" si="109"/>
        <v>4</v>
      </c>
      <c r="AC850" s="34">
        <f t="shared" si="110"/>
        <v>40</v>
      </c>
      <c r="AD850" s="38">
        <f t="shared" si="111"/>
        <v>0</v>
      </c>
    </row>
    <row r="851" spans="1:30" x14ac:dyDescent="0.35">
      <c r="A851" s="39">
        <v>840</v>
      </c>
      <c r="B851" s="40">
        <v>5719</v>
      </c>
      <c r="C851" s="40">
        <v>978</v>
      </c>
      <c r="D851" s="40" t="s">
        <v>49</v>
      </c>
      <c r="E851" s="40" t="s">
        <v>47</v>
      </c>
      <c r="F851" s="40">
        <v>4</v>
      </c>
      <c r="G851" s="41">
        <v>1129.77</v>
      </c>
      <c r="H851" s="41">
        <f t="shared" si="104"/>
        <v>4519.08</v>
      </c>
      <c r="I851" s="42">
        <v>45499.054861111108</v>
      </c>
      <c r="J851" s="40">
        <v>8</v>
      </c>
      <c r="K851" s="40" t="s">
        <v>26</v>
      </c>
      <c r="L851" s="40">
        <v>259</v>
      </c>
      <c r="M851" s="40">
        <v>117</v>
      </c>
      <c r="N851" s="40">
        <v>194</v>
      </c>
      <c r="O851" s="40">
        <v>456</v>
      </c>
      <c r="P851" s="40">
        <v>5</v>
      </c>
      <c r="Q851" s="40">
        <v>44</v>
      </c>
      <c r="R851" s="40" t="str">
        <f t="shared" si="105"/>
        <v>2.Middle age</v>
      </c>
      <c r="S851" s="40" t="s">
        <v>46</v>
      </c>
      <c r="T851" s="40">
        <v>47826.65</v>
      </c>
      <c r="U851" s="40" t="s">
        <v>37</v>
      </c>
      <c r="V851" s="40" t="s">
        <v>43</v>
      </c>
      <c r="W851" s="43">
        <v>45499</v>
      </c>
      <c r="X851" s="44">
        <v>5.486111111111111E-2</v>
      </c>
      <c r="Y851" s="41">
        <f t="shared" si="106"/>
        <v>26</v>
      </c>
      <c r="Z851" s="41">
        <f t="shared" si="107"/>
        <v>26</v>
      </c>
      <c r="AA851" s="40">
        <f t="shared" si="108"/>
        <v>2024</v>
      </c>
      <c r="AB851" s="41">
        <f t="shared" si="109"/>
        <v>1</v>
      </c>
      <c r="AC851" s="41">
        <f t="shared" si="110"/>
        <v>19</v>
      </c>
      <c r="AD851" s="45">
        <f t="shared" si="111"/>
        <v>0</v>
      </c>
    </row>
    <row r="852" spans="1:30" x14ac:dyDescent="0.35">
      <c r="A852" s="32">
        <v>841</v>
      </c>
      <c r="B852" s="33">
        <v>8178</v>
      </c>
      <c r="C852" s="33">
        <v>422</v>
      </c>
      <c r="D852" s="33" t="s">
        <v>49</v>
      </c>
      <c r="E852" s="33" t="s">
        <v>47</v>
      </c>
      <c r="F852" s="33">
        <v>1</v>
      </c>
      <c r="G852" s="34">
        <v>1787.65</v>
      </c>
      <c r="H852" s="34">
        <f t="shared" si="104"/>
        <v>1787.65</v>
      </c>
      <c r="I852" s="35">
        <v>45332.135416666664</v>
      </c>
      <c r="J852" s="33">
        <v>15</v>
      </c>
      <c r="K852" s="33" t="s">
        <v>26</v>
      </c>
      <c r="L852" s="33">
        <v>257</v>
      </c>
      <c r="M852" s="33">
        <v>58</v>
      </c>
      <c r="N852" s="33">
        <v>192</v>
      </c>
      <c r="O852" s="33">
        <v>354</v>
      </c>
      <c r="P852" s="33">
        <v>3</v>
      </c>
      <c r="Q852" s="33">
        <v>27</v>
      </c>
      <c r="R852" s="33" t="str">
        <f t="shared" si="105"/>
        <v>1.Young age</v>
      </c>
      <c r="S852" s="33" t="s">
        <v>41</v>
      </c>
      <c r="T852" s="33">
        <v>77893.399999999994</v>
      </c>
      <c r="U852" s="33" t="s">
        <v>33</v>
      </c>
      <c r="V852" s="33" t="s">
        <v>50</v>
      </c>
      <c r="W852" s="36">
        <v>45332</v>
      </c>
      <c r="X852" s="46">
        <v>0.13541666666666666</v>
      </c>
      <c r="Y852" s="34">
        <f t="shared" si="106"/>
        <v>10</v>
      </c>
      <c r="Z852" s="34">
        <f t="shared" si="107"/>
        <v>10</v>
      </c>
      <c r="AA852" s="33">
        <f t="shared" si="108"/>
        <v>2024</v>
      </c>
      <c r="AB852" s="34">
        <f t="shared" si="109"/>
        <v>3</v>
      </c>
      <c r="AC852" s="34">
        <f t="shared" si="110"/>
        <v>15</v>
      </c>
      <c r="AD852" s="38">
        <f t="shared" si="111"/>
        <v>0</v>
      </c>
    </row>
    <row r="853" spans="1:30" x14ac:dyDescent="0.35">
      <c r="A853" s="39">
        <v>842</v>
      </c>
      <c r="B853" s="40">
        <v>8941</v>
      </c>
      <c r="C853" s="40">
        <v>826</v>
      </c>
      <c r="D853" s="40" t="s">
        <v>49</v>
      </c>
      <c r="E853" s="40" t="s">
        <v>25</v>
      </c>
      <c r="F853" s="40">
        <v>5</v>
      </c>
      <c r="G853" s="41">
        <v>1002.03</v>
      </c>
      <c r="H853" s="41">
        <f t="shared" si="104"/>
        <v>5010.1499999999996</v>
      </c>
      <c r="I853" s="42">
        <v>45315.074999999997</v>
      </c>
      <c r="J853" s="40">
        <v>8</v>
      </c>
      <c r="K853" s="40" t="s">
        <v>32</v>
      </c>
      <c r="L853" s="40">
        <v>460</v>
      </c>
      <c r="M853" s="40">
        <v>54</v>
      </c>
      <c r="N853" s="40">
        <v>230</v>
      </c>
      <c r="O853" s="40">
        <v>364</v>
      </c>
      <c r="P853" s="40">
        <v>10</v>
      </c>
      <c r="Q853" s="40">
        <v>58</v>
      </c>
      <c r="R853" s="40" t="str">
        <f t="shared" si="105"/>
        <v>2.Middle age</v>
      </c>
      <c r="S853" s="40" t="s">
        <v>27</v>
      </c>
      <c r="T853" s="40">
        <v>61974.46</v>
      </c>
      <c r="U853" s="40" t="s">
        <v>42</v>
      </c>
      <c r="V853" s="40" t="s">
        <v>50</v>
      </c>
      <c r="W853" s="43">
        <v>45315</v>
      </c>
      <c r="X853" s="44">
        <v>7.4999999999999997E-2</v>
      </c>
      <c r="Y853" s="41">
        <f t="shared" si="106"/>
        <v>24</v>
      </c>
      <c r="Z853" s="41">
        <f t="shared" si="107"/>
        <v>24</v>
      </c>
      <c r="AA853" s="40">
        <f t="shared" si="108"/>
        <v>2024</v>
      </c>
      <c r="AB853" s="41">
        <f t="shared" si="109"/>
        <v>1</v>
      </c>
      <c r="AC853" s="41">
        <f t="shared" si="110"/>
        <v>48</v>
      </c>
      <c r="AD853" s="45">
        <f t="shared" si="111"/>
        <v>0</v>
      </c>
    </row>
    <row r="854" spans="1:30" x14ac:dyDescent="0.35">
      <c r="A854" s="32">
        <v>843</v>
      </c>
      <c r="B854" s="33">
        <v>2989</v>
      </c>
      <c r="C854" s="33">
        <v>132</v>
      </c>
      <c r="D854" s="33" t="s">
        <v>52</v>
      </c>
      <c r="E854" s="33" t="s">
        <v>47</v>
      </c>
      <c r="F854" s="33">
        <v>1</v>
      </c>
      <c r="G854" s="34">
        <v>1253.53</v>
      </c>
      <c r="H854" s="34">
        <f t="shared" si="104"/>
        <v>1253.53</v>
      </c>
      <c r="I854" s="35">
        <v>45302.824999999997</v>
      </c>
      <c r="J854" s="33">
        <v>15</v>
      </c>
      <c r="K854" s="33" t="s">
        <v>26</v>
      </c>
      <c r="L854" s="33">
        <v>86</v>
      </c>
      <c r="M854" s="33">
        <v>122</v>
      </c>
      <c r="N854" s="33">
        <v>283</v>
      </c>
      <c r="O854" s="33">
        <v>317</v>
      </c>
      <c r="P854" s="33">
        <v>4</v>
      </c>
      <c r="Q854" s="33">
        <v>62</v>
      </c>
      <c r="R854" s="33" t="str">
        <f t="shared" si="105"/>
        <v xml:space="preserve">3.Senior Citizen </v>
      </c>
      <c r="S854" s="33" t="s">
        <v>27</v>
      </c>
      <c r="T854" s="33">
        <v>34896.480000000003</v>
      </c>
      <c r="U854" s="33" t="s">
        <v>28</v>
      </c>
      <c r="V854" s="33" t="s">
        <v>50</v>
      </c>
      <c r="W854" s="36">
        <v>45302</v>
      </c>
      <c r="X854" s="46">
        <v>0.82499999999999996</v>
      </c>
      <c r="Y854" s="34">
        <f t="shared" si="106"/>
        <v>11</v>
      </c>
      <c r="Z854" s="34">
        <f t="shared" si="107"/>
        <v>11</v>
      </c>
      <c r="AA854" s="33">
        <f t="shared" si="108"/>
        <v>2024</v>
      </c>
      <c r="AB854" s="34">
        <f t="shared" si="109"/>
        <v>19</v>
      </c>
      <c r="AC854" s="34">
        <f t="shared" si="110"/>
        <v>48</v>
      </c>
      <c r="AD854" s="38">
        <f t="shared" si="111"/>
        <v>0</v>
      </c>
    </row>
    <row r="855" spans="1:30" x14ac:dyDescent="0.35">
      <c r="A855" s="39">
        <v>844</v>
      </c>
      <c r="B855" s="40">
        <v>1472</v>
      </c>
      <c r="C855" s="40">
        <v>378</v>
      </c>
      <c r="D855" s="40" t="s">
        <v>31</v>
      </c>
      <c r="E855" s="40" t="s">
        <v>47</v>
      </c>
      <c r="F855" s="40">
        <v>1</v>
      </c>
      <c r="G855" s="41">
        <v>81.48</v>
      </c>
      <c r="H855" s="41">
        <f t="shared" si="104"/>
        <v>81.48</v>
      </c>
      <c r="I855" s="42">
        <v>45532.831250000003</v>
      </c>
      <c r="J855" s="40">
        <v>3</v>
      </c>
      <c r="K855" s="40" t="s">
        <v>36</v>
      </c>
      <c r="L855" s="40">
        <v>465</v>
      </c>
      <c r="M855" s="40">
        <v>128</v>
      </c>
      <c r="N855" s="40">
        <v>272</v>
      </c>
      <c r="O855" s="40">
        <v>111</v>
      </c>
      <c r="P855" s="40">
        <v>1</v>
      </c>
      <c r="Q855" s="40">
        <v>67</v>
      </c>
      <c r="R855" s="40" t="str">
        <f t="shared" si="105"/>
        <v xml:space="preserve">3.Senior Citizen </v>
      </c>
      <c r="S855" s="40" t="s">
        <v>46</v>
      </c>
      <c r="T855" s="40">
        <v>49856.36</v>
      </c>
      <c r="U855" s="40" t="s">
        <v>33</v>
      </c>
      <c r="V855" s="40" t="s">
        <v>29</v>
      </c>
      <c r="W855" s="43">
        <v>45532</v>
      </c>
      <c r="X855" s="44">
        <v>0.83125000000000004</v>
      </c>
      <c r="Y855" s="41">
        <f t="shared" si="106"/>
        <v>28</v>
      </c>
      <c r="Z855" s="41">
        <f t="shared" si="107"/>
        <v>28</v>
      </c>
      <c r="AA855" s="40">
        <f t="shared" si="108"/>
        <v>2024</v>
      </c>
      <c r="AB855" s="41">
        <f t="shared" si="109"/>
        <v>19</v>
      </c>
      <c r="AC855" s="41">
        <f t="shared" si="110"/>
        <v>57</v>
      </c>
      <c r="AD855" s="45">
        <f t="shared" si="111"/>
        <v>0</v>
      </c>
    </row>
    <row r="856" spans="1:30" x14ac:dyDescent="0.35">
      <c r="A856" s="32">
        <v>845</v>
      </c>
      <c r="B856" s="33">
        <v>4920</v>
      </c>
      <c r="C856" s="33">
        <v>523</v>
      </c>
      <c r="D856" s="33" t="s">
        <v>39</v>
      </c>
      <c r="E856" s="33" t="s">
        <v>47</v>
      </c>
      <c r="F856" s="33">
        <v>4</v>
      </c>
      <c r="G856" s="34">
        <v>974.99</v>
      </c>
      <c r="H856" s="34">
        <f t="shared" si="104"/>
        <v>3899.96</v>
      </c>
      <c r="I856" s="35">
        <v>45471.241666666669</v>
      </c>
      <c r="J856" s="33">
        <v>10</v>
      </c>
      <c r="K856" s="33" t="s">
        <v>36</v>
      </c>
      <c r="L856" s="33">
        <v>2</v>
      </c>
      <c r="M856" s="33">
        <v>111</v>
      </c>
      <c r="N856" s="33">
        <v>285</v>
      </c>
      <c r="O856" s="33">
        <v>138</v>
      </c>
      <c r="P856" s="33">
        <v>7</v>
      </c>
      <c r="Q856" s="33">
        <v>62</v>
      </c>
      <c r="R856" s="33" t="str">
        <f t="shared" si="105"/>
        <v xml:space="preserve">3.Senior Citizen </v>
      </c>
      <c r="S856" s="33" t="s">
        <v>41</v>
      </c>
      <c r="T856" s="33">
        <v>64594.51</v>
      </c>
      <c r="U856" s="33" t="s">
        <v>42</v>
      </c>
      <c r="V856" s="33" t="s">
        <v>43</v>
      </c>
      <c r="W856" s="36">
        <v>45471</v>
      </c>
      <c r="X856" s="37">
        <v>0.24166666666666667</v>
      </c>
      <c r="Y856" s="34">
        <f t="shared" si="106"/>
        <v>28</v>
      </c>
      <c r="Z856" s="34">
        <f t="shared" si="107"/>
        <v>28</v>
      </c>
      <c r="AA856" s="33">
        <f t="shared" si="108"/>
        <v>2024</v>
      </c>
      <c r="AB856" s="34">
        <f t="shared" si="109"/>
        <v>5</v>
      </c>
      <c r="AC856" s="34">
        <f t="shared" si="110"/>
        <v>48</v>
      </c>
      <c r="AD856" s="38">
        <f t="shared" si="111"/>
        <v>0</v>
      </c>
    </row>
    <row r="857" spans="1:30" x14ac:dyDescent="0.35">
      <c r="A857" s="39">
        <v>846</v>
      </c>
      <c r="B857" s="40">
        <v>3594</v>
      </c>
      <c r="C857" s="40">
        <v>188</v>
      </c>
      <c r="D857" s="40" t="s">
        <v>52</v>
      </c>
      <c r="E857" s="40" t="s">
        <v>47</v>
      </c>
      <c r="F857" s="40">
        <v>2</v>
      </c>
      <c r="G857" s="41">
        <v>932.06</v>
      </c>
      <c r="H857" s="41">
        <f t="shared" si="104"/>
        <v>1864.12</v>
      </c>
      <c r="I857" s="42">
        <v>45502.606249999997</v>
      </c>
      <c r="J857" s="40">
        <v>12</v>
      </c>
      <c r="K857" s="40" t="s">
        <v>40</v>
      </c>
      <c r="L857" s="40">
        <v>464</v>
      </c>
      <c r="M857" s="40">
        <v>132</v>
      </c>
      <c r="N857" s="40">
        <v>283</v>
      </c>
      <c r="O857" s="40">
        <v>283</v>
      </c>
      <c r="P857" s="40">
        <v>5</v>
      </c>
      <c r="Q857" s="40">
        <v>67</v>
      </c>
      <c r="R857" s="40" t="str">
        <f t="shared" si="105"/>
        <v xml:space="preserve">3.Senior Citizen </v>
      </c>
      <c r="S857" s="40" t="s">
        <v>46</v>
      </c>
      <c r="T857" s="40">
        <v>82010.55</v>
      </c>
      <c r="U857" s="40" t="s">
        <v>37</v>
      </c>
      <c r="V857" s="40" t="s">
        <v>29</v>
      </c>
      <c r="W857" s="43">
        <v>45502</v>
      </c>
      <c r="X857" s="44">
        <v>0.60624999999999996</v>
      </c>
      <c r="Y857" s="41">
        <f t="shared" si="106"/>
        <v>29</v>
      </c>
      <c r="Z857" s="41">
        <f t="shared" si="107"/>
        <v>29</v>
      </c>
      <c r="AA857" s="40">
        <f t="shared" si="108"/>
        <v>2024</v>
      </c>
      <c r="AB857" s="41">
        <f t="shared" si="109"/>
        <v>14</v>
      </c>
      <c r="AC857" s="41">
        <f t="shared" si="110"/>
        <v>33</v>
      </c>
      <c r="AD857" s="45">
        <f t="shared" si="111"/>
        <v>0</v>
      </c>
    </row>
    <row r="858" spans="1:30" x14ac:dyDescent="0.35">
      <c r="A858" s="32">
        <v>847</v>
      </c>
      <c r="B858" s="33">
        <v>6091</v>
      </c>
      <c r="C858" s="33">
        <v>608</v>
      </c>
      <c r="D858" s="33" t="s">
        <v>51</v>
      </c>
      <c r="E858" s="33" t="s">
        <v>25</v>
      </c>
      <c r="F858" s="33">
        <v>2</v>
      </c>
      <c r="G858" s="34">
        <v>190.73</v>
      </c>
      <c r="H858" s="34">
        <f t="shared" si="104"/>
        <v>381.46</v>
      </c>
      <c r="I858" s="35">
        <v>45372.068749999999</v>
      </c>
      <c r="J858" s="33">
        <v>2</v>
      </c>
      <c r="K858" s="33" t="s">
        <v>26</v>
      </c>
      <c r="L858" s="33">
        <v>365</v>
      </c>
      <c r="M858" s="33">
        <v>95</v>
      </c>
      <c r="N858" s="33">
        <v>174</v>
      </c>
      <c r="O858" s="33">
        <v>131</v>
      </c>
      <c r="P858" s="33">
        <v>7</v>
      </c>
      <c r="Q858" s="33">
        <v>43</v>
      </c>
      <c r="R858" s="33" t="str">
        <f t="shared" si="105"/>
        <v>2.Middle age</v>
      </c>
      <c r="S858" s="33" t="s">
        <v>41</v>
      </c>
      <c r="T858" s="33">
        <v>28431.87</v>
      </c>
      <c r="U858" s="33" t="s">
        <v>28</v>
      </c>
      <c r="V858" s="33" t="s">
        <v>50</v>
      </c>
      <c r="W858" s="36">
        <v>45372</v>
      </c>
      <c r="X858" s="37">
        <v>6.8750000000000006E-2</v>
      </c>
      <c r="Y858" s="34">
        <f t="shared" si="106"/>
        <v>21</v>
      </c>
      <c r="Z858" s="34">
        <f t="shared" si="107"/>
        <v>21</v>
      </c>
      <c r="AA858" s="33">
        <f t="shared" si="108"/>
        <v>2024</v>
      </c>
      <c r="AB858" s="34">
        <f t="shared" si="109"/>
        <v>1</v>
      </c>
      <c r="AC858" s="34">
        <f t="shared" si="110"/>
        <v>39</v>
      </c>
      <c r="AD858" s="38">
        <f t="shared" si="111"/>
        <v>0</v>
      </c>
    </row>
    <row r="859" spans="1:30" x14ac:dyDescent="0.35">
      <c r="A859" s="39">
        <v>848</v>
      </c>
      <c r="B859" s="40">
        <v>1224</v>
      </c>
      <c r="C859" s="40">
        <v>998</v>
      </c>
      <c r="D859" s="40" t="s">
        <v>49</v>
      </c>
      <c r="E859" s="40" t="s">
        <v>47</v>
      </c>
      <c r="F859" s="40">
        <v>2</v>
      </c>
      <c r="G859" s="41">
        <v>341.95</v>
      </c>
      <c r="H859" s="41">
        <f t="shared" si="104"/>
        <v>683.9</v>
      </c>
      <c r="I859" s="42">
        <v>45313.614583333336</v>
      </c>
      <c r="J859" s="40">
        <v>8</v>
      </c>
      <c r="K859" s="40" t="s">
        <v>45</v>
      </c>
      <c r="L859" s="40">
        <v>37</v>
      </c>
      <c r="M859" s="40">
        <v>73</v>
      </c>
      <c r="N859" s="40">
        <v>199</v>
      </c>
      <c r="O859" s="40">
        <v>363</v>
      </c>
      <c r="P859" s="40">
        <v>2</v>
      </c>
      <c r="Q859" s="40">
        <v>47</v>
      </c>
      <c r="R859" s="40" t="str">
        <f t="shared" si="105"/>
        <v>2.Middle age</v>
      </c>
      <c r="S859" s="40" t="s">
        <v>27</v>
      </c>
      <c r="T859" s="40">
        <v>78433.89</v>
      </c>
      <c r="U859" s="40" t="s">
        <v>42</v>
      </c>
      <c r="V859" s="40" t="s">
        <v>34</v>
      </c>
      <c r="W859" s="43">
        <v>45313</v>
      </c>
      <c r="X859" s="44">
        <v>0.61458333333333337</v>
      </c>
      <c r="Y859" s="41">
        <f t="shared" si="106"/>
        <v>22</v>
      </c>
      <c r="Z859" s="41">
        <f t="shared" si="107"/>
        <v>22</v>
      </c>
      <c r="AA859" s="40">
        <f t="shared" si="108"/>
        <v>2024</v>
      </c>
      <c r="AB859" s="41">
        <f t="shared" si="109"/>
        <v>14</v>
      </c>
      <c r="AC859" s="41">
        <f t="shared" si="110"/>
        <v>45</v>
      </c>
      <c r="AD859" s="45">
        <f t="shared" si="111"/>
        <v>0</v>
      </c>
    </row>
    <row r="860" spans="1:30" x14ac:dyDescent="0.35">
      <c r="A860" s="32">
        <v>849</v>
      </c>
      <c r="B860" s="33">
        <v>7684</v>
      </c>
      <c r="C860" s="33">
        <v>343</v>
      </c>
      <c r="D860" s="33" t="s">
        <v>38</v>
      </c>
      <c r="E860" s="33" t="s">
        <v>47</v>
      </c>
      <c r="F860" s="33">
        <v>3</v>
      </c>
      <c r="G860" s="34">
        <v>643.64</v>
      </c>
      <c r="H860" s="34">
        <f t="shared" si="104"/>
        <v>1930.92</v>
      </c>
      <c r="I860" s="35">
        <v>45350.469444444447</v>
      </c>
      <c r="J860" s="33">
        <v>3</v>
      </c>
      <c r="K860" s="33" t="s">
        <v>40</v>
      </c>
      <c r="L860" s="33">
        <v>167</v>
      </c>
      <c r="M860" s="33">
        <v>104</v>
      </c>
      <c r="N860" s="33">
        <v>290</v>
      </c>
      <c r="O860" s="33">
        <v>463</v>
      </c>
      <c r="P860" s="33">
        <v>5</v>
      </c>
      <c r="Q860" s="33">
        <v>29</v>
      </c>
      <c r="R860" s="33" t="str">
        <f t="shared" si="105"/>
        <v>1.Young age</v>
      </c>
      <c r="S860" s="33" t="s">
        <v>27</v>
      </c>
      <c r="T860" s="33">
        <v>27030.959999999999</v>
      </c>
      <c r="U860" s="33" t="s">
        <v>28</v>
      </c>
      <c r="V860" s="33" t="s">
        <v>50</v>
      </c>
      <c r="W860" s="36">
        <v>45350</v>
      </c>
      <c r="X860" s="37">
        <v>0.46944444444444444</v>
      </c>
      <c r="Y860" s="34">
        <f t="shared" si="106"/>
        <v>28</v>
      </c>
      <c r="Z860" s="34">
        <f t="shared" si="107"/>
        <v>28</v>
      </c>
      <c r="AA860" s="33">
        <f t="shared" si="108"/>
        <v>2024</v>
      </c>
      <c r="AB860" s="34">
        <f t="shared" si="109"/>
        <v>11</v>
      </c>
      <c r="AC860" s="34">
        <f t="shared" si="110"/>
        <v>16</v>
      </c>
      <c r="AD860" s="38">
        <f t="shared" si="111"/>
        <v>0</v>
      </c>
    </row>
    <row r="861" spans="1:30" x14ac:dyDescent="0.35">
      <c r="A861" s="39">
        <v>850</v>
      </c>
      <c r="B861" s="40">
        <v>2527</v>
      </c>
      <c r="C861" s="40">
        <v>480</v>
      </c>
      <c r="D861" s="40" t="s">
        <v>24</v>
      </c>
      <c r="E861" s="40" t="s">
        <v>25</v>
      </c>
      <c r="F861" s="40">
        <v>1</v>
      </c>
      <c r="G861" s="41">
        <v>1637.79</v>
      </c>
      <c r="H861" s="41">
        <f t="shared" si="104"/>
        <v>1637.79</v>
      </c>
      <c r="I861" s="42">
        <v>45338.052083333336</v>
      </c>
      <c r="J861" s="40">
        <v>4</v>
      </c>
      <c r="K861" s="40" t="s">
        <v>40</v>
      </c>
      <c r="L861" s="40">
        <v>61</v>
      </c>
      <c r="M861" s="40">
        <v>117</v>
      </c>
      <c r="N861" s="40">
        <v>173</v>
      </c>
      <c r="O861" s="40">
        <v>491</v>
      </c>
      <c r="P861" s="40">
        <v>4</v>
      </c>
      <c r="Q861" s="40">
        <v>35</v>
      </c>
      <c r="R861" s="40" t="str">
        <f t="shared" si="105"/>
        <v>2.Middle age</v>
      </c>
      <c r="S861" s="40" t="s">
        <v>27</v>
      </c>
      <c r="T861" s="40">
        <v>110769.13</v>
      </c>
      <c r="U861" s="40" t="s">
        <v>37</v>
      </c>
      <c r="V861" s="40" t="s">
        <v>29</v>
      </c>
      <c r="W861" s="43">
        <v>45338</v>
      </c>
      <c r="X861" s="44">
        <v>5.2083333333333336E-2</v>
      </c>
      <c r="Y861" s="41">
        <f t="shared" si="106"/>
        <v>16</v>
      </c>
      <c r="Z861" s="41">
        <f t="shared" si="107"/>
        <v>16</v>
      </c>
      <c r="AA861" s="40">
        <f t="shared" si="108"/>
        <v>2024</v>
      </c>
      <c r="AB861" s="41">
        <f t="shared" si="109"/>
        <v>1</v>
      </c>
      <c r="AC861" s="41">
        <f t="shared" si="110"/>
        <v>15</v>
      </c>
      <c r="AD861" s="45">
        <f t="shared" si="111"/>
        <v>0</v>
      </c>
    </row>
    <row r="862" spans="1:30" x14ac:dyDescent="0.35">
      <c r="A862" s="32">
        <v>851</v>
      </c>
      <c r="B862" s="33">
        <v>4681</v>
      </c>
      <c r="C862" s="33">
        <v>562</v>
      </c>
      <c r="D862" s="33" t="s">
        <v>52</v>
      </c>
      <c r="E862" s="33" t="s">
        <v>25</v>
      </c>
      <c r="F862" s="33">
        <v>3</v>
      </c>
      <c r="G862" s="34">
        <v>284.58</v>
      </c>
      <c r="H862" s="34">
        <f t="shared" si="104"/>
        <v>853.74</v>
      </c>
      <c r="I862" s="35">
        <v>45368.736111111109</v>
      </c>
      <c r="J862" s="33">
        <v>18</v>
      </c>
      <c r="K862" s="33" t="s">
        <v>40</v>
      </c>
      <c r="L862" s="33">
        <v>141</v>
      </c>
      <c r="M862" s="33">
        <v>100</v>
      </c>
      <c r="N862" s="33">
        <v>264</v>
      </c>
      <c r="O862" s="33">
        <v>426</v>
      </c>
      <c r="P862" s="33">
        <v>9</v>
      </c>
      <c r="Q862" s="33">
        <v>18</v>
      </c>
      <c r="R862" s="33" t="str">
        <f t="shared" si="105"/>
        <v>1.Young age</v>
      </c>
      <c r="S862" s="33" t="s">
        <v>46</v>
      </c>
      <c r="T862" s="33">
        <v>107086.39</v>
      </c>
      <c r="U862" s="33" t="s">
        <v>42</v>
      </c>
      <c r="V862" s="33" t="s">
        <v>29</v>
      </c>
      <c r="W862" s="36">
        <v>45368</v>
      </c>
      <c r="X862" s="37">
        <v>0.73611111111111116</v>
      </c>
      <c r="Y862" s="34">
        <f t="shared" si="106"/>
        <v>17</v>
      </c>
      <c r="Z862" s="34">
        <f t="shared" si="107"/>
        <v>17</v>
      </c>
      <c r="AA862" s="33">
        <f t="shared" si="108"/>
        <v>2024</v>
      </c>
      <c r="AB862" s="34">
        <f t="shared" si="109"/>
        <v>17</v>
      </c>
      <c r="AC862" s="34">
        <f t="shared" si="110"/>
        <v>40</v>
      </c>
      <c r="AD862" s="38">
        <f t="shared" si="111"/>
        <v>0</v>
      </c>
    </row>
    <row r="863" spans="1:30" x14ac:dyDescent="0.35">
      <c r="A863" s="39">
        <v>852</v>
      </c>
      <c r="B863" s="40">
        <v>2858</v>
      </c>
      <c r="C863" s="40">
        <v>949</v>
      </c>
      <c r="D863" s="40" t="s">
        <v>24</v>
      </c>
      <c r="E863" s="40" t="s">
        <v>47</v>
      </c>
      <c r="F863" s="40">
        <v>1</v>
      </c>
      <c r="G863" s="41">
        <v>622.84</v>
      </c>
      <c r="H863" s="41">
        <f t="shared" si="104"/>
        <v>622.84</v>
      </c>
      <c r="I863" s="42">
        <v>45498.98333333333</v>
      </c>
      <c r="J863" s="40">
        <v>2</v>
      </c>
      <c r="K863" s="40" t="s">
        <v>40</v>
      </c>
      <c r="L863" s="40">
        <v>300</v>
      </c>
      <c r="M863" s="40">
        <v>103</v>
      </c>
      <c r="N863" s="40">
        <v>141</v>
      </c>
      <c r="O863" s="40">
        <v>215</v>
      </c>
      <c r="P863" s="40">
        <v>4</v>
      </c>
      <c r="Q863" s="40">
        <v>50</v>
      </c>
      <c r="R863" s="40" t="str">
        <f t="shared" si="105"/>
        <v>2.Middle age</v>
      </c>
      <c r="S863" s="40" t="s">
        <v>27</v>
      </c>
      <c r="T863" s="40">
        <v>41222.07</v>
      </c>
      <c r="U863" s="40" t="s">
        <v>33</v>
      </c>
      <c r="V863" s="40" t="s">
        <v>43</v>
      </c>
      <c r="W863" s="43">
        <v>45498</v>
      </c>
      <c r="X863" s="44">
        <v>0.98333333333333328</v>
      </c>
      <c r="Y863" s="41">
        <f t="shared" si="106"/>
        <v>25</v>
      </c>
      <c r="Z863" s="41">
        <f t="shared" si="107"/>
        <v>25</v>
      </c>
      <c r="AA863" s="40">
        <f t="shared" si="108"/>
        <v>2024</v>
      </c>
      <c r="AB863" s="41">
        <f t="shared" si="109"/>
        <v>23</v>
      </c>
      <c r="AC863" s="41">
        <f t="shared" si="110"/>
        <v>36</v>
      </c>
      <c r="AD863" s="45">
        <f t="shared" si="111"/>
        <v>0</v>
      </c>
    </row>
    <row r="864" spans="1:30" x14ac:dyDescent="0.35">
      <c r="A864" s="32">
        <v>853</v>
      </c>
      <c r="B864" s="33">
        <v>8560</v>
      </c>
      <c r="C864" s="33">
        <v>409</v>
      </c>
      <c r="D864" s="33" t="s">
        <v>51</v>
      </c>
      <c r="E864" s="33" t="s">
        <v>25</v>
      </c>
      <c r="F864" s="33">
        <v>4</v>
      </c>
      <c r="G864" s="34">
        <v>1252.72</v>
      </c>
      <c r="H864" s="34">
        <f t="shared" si="104"/>
        <v>5010.88</v>
      </c>
      <c r="I864" s="35">
        <v>45347.129861111112</v>
      </c>
      <c r="J864" s="33">
        <v>5</v>
      </c>
      <c r="K864" s="33" t="s">
        <v>32</v>
      </c>
      <c r="L864" s="33">
        <v>239</v>
      </c>
      <c r="M864" s="33">
        <v>97</v>
      </c>
      <c r="N864" s="33">
        <v>115</v>
      </c>
      <c r="O864" s="33">
        <v>222</v>
      </c>
      <c r="P864" s="33">
        <v>9</v>
      </c>
      <c r="Q864" s="33">
        <v>56</v>
      </c>
      <c r="R864" s="33" t="str">
        <f t="shared" si="105"/>
        <v>2.Middle age</v>
      </c>
      <c r="S864" s="33" t="s">
        <v>46</v>
      </c>
      <c r="T864" s="33">
        <v>89378.15</v>
      </c>
      <c r="U864" s="33" t="s">
        <v>28</v>
      </c>
      <c r="V864" s="33" t="s">
        <v>43</v>
      </c>
      <c r="W864" s="36">
        <v>45347</v>
      </c>
      <c r="X864" s="37">
        <v>0.12986111111111112</v>
      </c>
      <c r="Y864" s="34">
        <f t="shared" si="106"/>
        <v>25</v>
      </c>
      <c r="Z864" s="34">
        <f t="shared" si="107"/>
        <v>25</v>
      </c>
      <c r="AA864" s="33">
        <f t="shared" si="108"/>
        <v>2024</v>
      </c>
      <c r="AB864" s="34">
        <f t="shared" si="109"/>
        <v>3</v>
      </c>
      <c r="AC864" s="34">
        <f t="shared" si="110"/>
        <v>7</v>
      </c>
      <c r="AD864" s="38">
        <f t="shared" si="111"/>
        <v>0</v>
      </c>
    </row>
    <row r="865" spans="1:30" x14ac:dyDescent="0.35">
      <c r="A865" s="39">
        <v>854</v>
      </c>
      <c r="B865" s="40">
        <v>2924</v>
      </c>
      <c r="C865" s="40">
        <v>321</v>
      </c>
      <c r="D865" s="40" t="s">
        <v>38</v>
      </c>
      <c r="E865" s="40" t="s">
        <v>25</v>
      </c>
      <c r="F865" s="40">
        <v>4</v>
      </c>
      <c r="G865" s="41">
        <v>462.01</v>
      </c>
      <c r="H865" s="41">
        <f t="shared" si="104"/>
        <v>1848.04</v>
      </c>
      <c r="I865" s="42">
        <v>45544.745138888888</v>
      </c>
      <c r="J865" s="40">
        <v>13</v>
      </c>
      <c r="K865" s="40" t="s">
        <v>36</v>
      </c>
      <c r="L865" s="40">
        <v>226</v>
      </c>
      <c r="M865" s="40">
        <v>56</v>
      </c>
      <c r="N865" s="40">
        <v>125</v>
      </c>
      <c r="O865" s="40">
        <v>241</v>
      </c>
      <c r="P865" s="40">
        <v>2</v>
      </c>
      <c r="Q865" s="40">
        <v>42</v>
      </c>
      <c r="R865" s="40" t="str">
        <f t="shared" si="105"/>
        <v>2.Middle age</v>
      </c>
      <c r="S865" s="40" t="s">
        <v>27</v>
      </c>
      <c r="T865" s="40">
        <v>72302.78</v>
      </c>
      <c r="U865" s="40" t="s">
        <v>28</v>
      </c>
      <c r="V865" s="40" t="s">
        <v>34</v>
      </c>
      <c r="W865" s="43">
        <v>45544</v>
      </c>
      <c r="X865" s="47">
        <v>0.74513888888888891</v>
      </c>
      <c r="Y865" s="41">
        <f t="shared" si="106"/>
        <v>9</v>
      </c>
      <c r="Z865" s="41">
        <f t="shared" si="107"/>
        <v>9</v>
      </c>
      <c r="AA865" s="40">
        <f t="shared" si="108"/>
        <v>2024</v>
      </c>
      <c r="AB865" s="41">
        <f t="shared" si="109"/>
        <v>17</v>
      </c>
      <c r="AC865" s="41">
        <f t="shared" si="110"/>
        <v>53</v>
      </c>
      <c r="AD865" s="45">
        <f t="shared" si="111"/>
        <v>0</v>
      </c>
    </row>
    <row r="866" spans="1:30" x14ac:dyDescent="0.35">
      <c r="A866" s="32">
        <v>855</v>
      </c>
      <c r="B866" s="33">
        <v>3522</v>
      </c>
      <c r="C866" s="33">
        <v>637</v>
      </c>
      <c r="D866" s="33" t="s">
        <v>49</v>
      </c>
      <c r="E866" s="33" t="s">
        <v>25</v>
      </c>
      <c r="F866" s="33">
        <v>3</v>
      </c>
      <c r="G866" s="34">
        <v>1564.88</v>
      </c>
      <c r="H866" s="34">
        <f t="shared" si="104"/>
        <v>4694.6400000000003</v>
      </c>
      <c r="I866" s="35">
        <v>45361.956250000003</v>
      </c>
      <c r="J866" s="33">
        <v>13</v>
      </c>
      <c r="K866" s="33" t="s">
        <v>32</v>
      </c>
      <c r="L866" s="33">
        <v>254</v>
      </c>
      <c r="M866" s="33">
        <v>118</v>
      </c>
      <c r="N866" s="33">
        <v>228</v>
      </c>
      <c r="O866" s="33">
        <v>263</v>
      </c>
      <c r="P866" s="33">
        <v>7</v>
      </c>
      <c r="Q866" s="33">
        <v>28</v>
      </c>
      <c r="R866" s="33" t="str">
        <f t="shared" si="105"/>
        <v>1.Young age</v>
      </c>
      <c r="S866" s="33" t="s">
        <v>46</v>
      </c>
      <c r="T866" s="33">
        <v>113935.24</v>
      </c>
      <c r="U866" s="33" t="s">
        <v>33</v>
      </c>
      <c r="V866" s="33" t="s">
        <v>50</v>
      </c>
      <c r="W866" s="36">
        <v>45361</v>
      </c>
      <c r="X866" s="46">
        <v>0.95625000000000004</v>
      </c>
      <c r="Y866" s="34">
        <f t="shared" si="106"/>
        <v>10</v>
      </c>
      <c r="Z866" s="34">
        <f t="shared" si="107"/>
        <v>10</v>
      </c>
      <c r="AA866" s="33">
        <f t="shared" si="108"/>
        <v>2024</v>
      </c>
      <c r="AB866" s="34">
        <f t="shared" si="109"/>
        <v>22</v>
      </c>
      <c r="AC866" s="34">
        <f t="shared" si="110"/>
        <v>57</v>
      </c>
      <c r="AD866" s="38">
        <f t="shared" si="111"/>
        <v>0</v>
      </c>
    </row>
    <row r="867" spans="1:30" x14ac:dyDescent="0.35">
      <c r="A867" s="39">
        <v>856</v>
      </c>
      <c r="B867" s="40">
        <v>9165</v>
      </c>
      <c r="C867" s="40">
        <v>409</v>
      </c>
      <c r="D867" s="40" t="s">
        <v>44</v>
      </c>
      <c r="E867" s="40" t="s">
        <v>25</v>
      </c>
      <c r="F867" s="40">
        <v>5</v>
      </c>
      <c r="G867" s="41">
        <v>733.4</v>
      </c>
      <c r="H867" s="41">
        <f t="shared" si="104"/>
        <v>3667</v>
      </c>
      <c r="I867" s="42">
        <v>45305.461805555555</v>
      </c>
      <c r="J867" s="40">
        <v>19</v>
      </c>
      <c r="K867" s="40" t="s">
        <v>45</v>
      </c>
      <c r="L867" s="40">
        <v>211</v>
      </c>
      <c r="M867" s="40">
        <v>77</v>
      </c>
      <c r="N867" s="40">
        <v>127</v>
      </c>
      <c r="O867" s="40">
        <v>136</v>
      </c>
      <c r="P867" s="40">
        <v>8</v>
      </c>
      <c r="Q867" s="40">
        <v>53</v>
      </c>
      <c r="R867" s="40" t="str">
        <f t="shared" si="105"/>
        <v>2.Middle age</v>
      </c>
      <c r="S867" s="40" t="s">
        <v>46</v>
      </c>
      <c r="T867" s="40">
        <v>23571.5</v>
      </c>
      <c r="U867" s="40" t="s">
        <v>37</v>
      </c>
      <c r="V867" s="40" t="s">
        <v>34</v>
      </c>
      <c r="W867" s="43">
        <v>45305</v>
      </c>
      <c r="X867" s="44">
        <v>0.46180555555555558</v>
      </c>
      <c r="Y867" s="41">
        <f t="shared" si="106"/>
        <v>14</v>
      </c>
      <c r="Z867" s="41">
        <f t="shared" si="107"/>
        <v>14</v>
      </c>
      <c r="AA867" s="40">
        <f t="shared" si="108"/>
        <v>2024</v>
      </c>
      <c r="AB867" s="41">
        <f t="shared" si="109"/>
        <v>11</v>
      </c>
      <c r="AC867" s="41">
        <f t="shared" si="110"/>
        <v>5</v>
      </c>
      <c r="AD867" s="45">
        <f t="shared" si="111"/>
        <v>0</v>
      </c>
    </row>
    <row r="868" spans="1:30" x14ac:dyDescent="0.35">
      <c r="A868" s="32">
        <v>857</v>
      </c>
      <c r="B868" s="33">
        <v>5781</v>
      </c>
      <c r="C868" s="33">
        <v>279</v>
      </c>
      <c r="D868" s="33" t="s">
        <v>49</v>
      </c>
      <c r="E868" s="33" t="s">
        <v>47</v>
      </c>
      <c r="F868" s="33">
        <v>4</v>
      </c>
      <c r="G868" s="34">
        <v>942.95</v>
      </c>
      <c r="H868" s="34">
        <f t="shared" si="104"/>
        <v>3771.8</v>
      </c>
      <c r="I868" s="35">
        <v>45499.115277777775</v>
      </c>
      <c r="J868" s="33">
        <v>4</v>
      </c>
      <c r="K868" s="33" t="s">
        <v>26</v>
      </c>
      <c r="L868" s="33">
        <v>137</v>
      </c>
      <c r="M868" s="33">
        <v>103</v>
      </c>
      <c r="N868" s="33">
        <v>295</v>
      </c>
      <c r="O868" s="33">
        <v>191</v>
      </c>
      <c r="P868" s="33">
        <v>5</v>
      </c>
      <c r="Q868" s="33">
        <v>60</v>
      </c>
      <c r="R868" s="33" t="str">
        <f t="shared" si="105"/>
        <v xml:space="preserve">3.Senior Citizen </v>
      </c>
      <c r="S868" s="33" t="s">
        <v>27</v>
      </c>
      <c r="T868" s="33">
        <v>95513.06</v>
      </c>
      <c r="U868" s="33" t="s">
        <v>33</v>
      </c>
      <c r="V868" s="33" t="s">
        <v>43</v>
      </c>
      <c r="W868" s="36">
        <v>45499</v>
      </c>
      <c r="X868" s="37">
        <v>0.11527777777777778</v>
      </c>
      <c r="Y868" s="34">
        <f t="shared" si="106"/>
        <v>26</v>
      </c>
      <c r="Z868" s="34">
        <f t="shared" si="107"/>
        <v>26</v>
      </c>
      <c r="AA868" s="33">
        <f t="shared" si="108"/>
        <v>2024</v>
      </c>
      <c r="AB868" s="34">
        <f t="shared" si="109"/>
        <v>2</v>
      </c>
      <c r="AC868" s="34">
        <f t="shared" si="110"/>
        <v>46</v>
      </c>
      <c r="AD868" s="38">
        <f t="shared" si="111"/>
        <v>0</v>
      </c>
    </row>
    <row r="869" spans="1:30" x14ac:dyDescent="0.35">
      <c r="A869" s="39">
        <v>858</v>
      </c>
      <c r="B869" s="40">
        <v>9337</v>
      </c>
      <c r="C869" s="40">
        <v>214</v>
      </c>
      <c r="D869" s="40" t="s">
        <v>38</v>
      </c>
      <c r="E869" s="40" t="s">
        <v>25</v>
      </c>
      <c r="F869" s="40">
        <v>1</v>
      </c>
      <c r="G869" s="41">
        <v>1710.36</v>
      </c>
      <c r="H869" s="41">
        <f t="shared" si="104"/>
        <v>1710.36</v>
      </c>
      <c r="I869" s="42">
        <v>45299.822222222225</v>
      </c>
      <c r="J869" s="40">
        <v>9</v>
      </c>
      <c r="K869" s="40" t="s">
        <v>32</v>
      </c>
      <c r="L869" s="40">
        <v>294</v>
      </c>
      <c r="M869" s="40">
        <v>120</v>
      </c>
      <c r="N869" s="40">
        <v>265</v>
      </c>
      <c r="O869" s="40">
        <v>410</v>
      </c>
      <c r="P869" s="40">
        <v>3</v>
      </c>
      <c r="Q869" s="40">
        <v>49</v>
      </c>
      <c r="R869" s="40" t="str">
        <f t="shared" si="105"/>
        <v>2.Middle age</v>
      </c>
      <c r="S869" s="40" t="s">
        <v>46</v>
      </c>
      <c r="T869" s="40">
        <v>64741.73</v>
      </c>
      <c r="U869" s="40" t="s">
        <v>37</v>
      </c>
      <c r="V869" s="40" t="s">
        <v>50</v>
      </c>
      <c r="W869" s="43">
        <v>45299</v>
      </c>
      <c r="X869" s="47">
        <v>0.82222222222222219</v>
      </c>
      <c r="Y869" s="41">
        <f t="shared" si="106"/>
        <v>8</v>
      </c>
      <c r="Z869" s="41">
        <f t="shared" si="107"/>
        <v>8</v>
      </c>
      <c r="AA869" s="40">
        <f t="shared" si="108"/>
        <v>2024</v>
      </c>
      <c r="AB869" s="41">
        <f t="shared" si="109"/>
        <v>19</v>
      </c>
      <c r="AC869" s="41">
        <f t="shared" si="110"/>
        <v>44</v>
      </c>
      <c r="AD869" s="45">
        <f t="shared" si="111"/>
        <v>0</v>
      </c>
    </row>
    <row r="870" spans="1:30" x14ac:dyDescent="0.35">
      <c r="A870" s="32">
        <v>859</v>
      </c>
      <c r="B870" s="33">
        <v>5479</v>
      </c>
      <c r="C870" s="33">
        <v>483</v>
      </c>
      <c r="D870" s="33" t="s">
        <v>24</v>
      </c>
      <c r="E870" s="33" t="s">
        <v>25</v>
      </c>
      <c r="F870" s="33">
        <v>4</v>
      </c>
      <c r="G870" s="34">
        <v>1820.53</v>
      </c>
      <c r="H870" s="34">
        <f t="shared" si="104"/>
        <v>7282.12</v>
      </c>
      <c r="I870" s="35">
        <v>45491.665972222225</v>
      </c>
      <c r="J870" s="33">
        <v>4</v>
      </c>
      <c r="K870" s="33" t="s">
        <v>36</v>
      </c>
      <c r="L870" s="33">
        <v>45</v>
      </c>
      <c r="M870" s="33">
        <v>61</v>
      </c>
      <c r="N870" s="33">
        <v>253</v>
      </c>
      <c r="O870" s="33">
        <v>370</v>
      </c>
      <c r="P870" s="33">
        <v>9</v>
      </c>
      <c r="Q870" s="33">
        <v>21</v>
      </c>
      <c r="R870" s="33" t="str">
        <f t="shared" si="105"/>
        <v>1.Young age</v>
      </c>
      <c r="S870" s="33" t="s">
        <v>27</v>
      </c>
      <c r="T870" s="33">
        <v>20153.560000000001</v>
      </c>
      <c r="U870" s="33" t="s">
        <v>37</v>
      </c>
      <c r="V870" s="33" t="s">
        <v>43</v>
      </c>
      <c r="W870" s="36">
        <v>45491</v>
      </c>
      <c r="X870" s="37">
        <v>0.66597222222222219</v>
      </c>
      <c r="Y870" s="34">
        <f t="shared" si="106"/>
        <v>18</v>
      </c>
      <c r="Z870" s="34">
        <f t="shared" si="107"/>
        <v>18</v>
      </c>
      <c r="AA870" s="33">
        <f t="shared" si="108"/>
        <v>2024</v>
      </c>
      <c r="AB870" s="34">
        <f t="shared" si="109"/>
        <v>15</v>
      </c>
      <c r="AC870" s="34">
        <f t="shared" si="110"/>
        <v>59</v>
      </c>
      <c r="AD870" s="38">
        <f t="shared" si="111"/>
        <v>0</v>
      </c>
    </row>
    <row r="871" spans="1:30" x14ac:dyDescent="0.35">
      <c r="A871" s="39">
        <v>860</v>
      </c>
      <c r="B871" s="40">
        <v>7807</v>
      </c>
      <c r="C871" s="40">
        <v>903</v>
      </c>
      <c r="D871" s="40" t="s">
        <v>39</v>
      </c>
      <c r="E871" s="40" t="s">
        <v>47</v>
      </c>
      <c r="F871" s="40">
        <v>4</v>
      </c>
      <c r="G871" s="41">
        <v>896.85</v>
      </c>
      <c r="H871" s="41">
        <f t="shared" si="104"/>
        <v>3587.4</v>
      </c>
      <c r="I871" s="42">
        <v>45460.532638888886</v>
      </c>
      <c r="J871" s="40">
        <v>20</v>
      </c>
      <c r="K871" s="40" t="s">
        <v>26</v>
      </c>
      <c r="L871" s="40">
        <v>125</v>
      </c>
      <c r="M871" s="40">
        <v>147</v>
      </c>
      <c r="N871" s="40">
        <v>105</v>
      </c>
      <c r="O871" s="40">
        <v>176</v>
      </c>
      <c r="P871" s="40">
        <v>10</v>
      </c>
      <c r="Q871" s="40">
        <v>23</v>
      </c>
      <c r="R871" s="40" t="str">
        <f t="shared" si="105"/>
        <v>1.Young age</v>
      </c>
      <c r="S871" s="40" t="s">
        <v>41</v>
      </c>
      <c r="T871" s="40">
        <v>89280.9</v>
      </c>
      <c r="U871" s="40" t="s">
        <v>33</v>
      </c>
      <c r="V871" s="40" t="s">
        <v>29</v>
      </c>
      <c r="W871" s="43">
        <v>45460</v>
      </c>
      <c r="X871" s="44">
        <v>0.53263888888888888</v>
      </c>
      <c r="Y871" s="41">
        <f t="shared" si="106"/>
        <v>17</v>
      </c>
      <c r="Z871" s="41">
        <f t="shared" si="107"/>
        <v>17</v>
      </c>
      <c r="AA871" s="40">
        <f t="shared" si="108"/>
        <v>2024</v>
      </c>
      <c r="AB871" s="41">
        <f t="shared" si="109"/>
        <v>12</v>
      </c>
      <c r="AC871" s="41">
        <f t="shared" si="110"/>
        <v>47</v>
      </c>
      <c r="AD871" s="45">
        <f t="shared" si="111"/>
        <v>0</v>
      </c>
    </row>
    <row r="872" spans="1:30" x14ac:dyDescent="0.35">
      <c r="A872" s="32">
        <v>861</v>
      </c>
      <c r="B872" s="33">
        <v>8905</v>
      </c>
      <c r="C872" s="33">
        <v>138</v>
      </c>
      <c r="D872" s="33" t="s">
        <v>24</v>
      </c>
      <c r="E872" s="33" t="s">
        <v>25</v>
      </c>
      <c r="F872" s="33">
        <v>3</v>
      </c>
      <c r="G872" s="34">
        <v>648.98</v>
      </c>
      <c r="H872" s="34">
        <f t="shared" si="104"/>
        <v>1946.94</v>
      </c>
      <c r="I872" s="35">
        <v>45470.381249999999</v>
      </c>
      <c r="J872" s="33">
        <v>8</v>
      </c>
      <c r="K872" s="33" t="s">
        <v>45</v>
      </c>
      <c r="L872" s="33">
        <v>204</v>
      </c>
      <c r="M872" s="33">
        <v>100</v>
      </c>
      <c r="N872" s="33">
        <v>135</v>
      </c>
      <c r="O872" s="33">
        <v>408</v>
      </c>
      <c r="P872" s="33">
        <v>6</v>
      </c>
      <c r="Q872" s="33">
        <v>63</v>
      </c>
      <c r="R872" s="33" t="str">
        <f t="shared" si="105"/>
        <v xml:space="preserve">3.Senior Citizen </v>
      </c>
      <c r="S872" s="33" t="s">
        <v>27</v>
      </c>
      <c r="T872" s="33">
        <v>73064.78</v>
      </c>
      <c r="U872" s="33" t="s">
        <v>42</v>
      </c>
      <c r="V872" s="33" t="s">
        <v>43</v>
      </c>
      <c r="W872" s="36">
        <v>45470</v>
      </c>
      <c r="X872" s="37">
        <v>0.38124999999999998</v>
      </c>
      <c r="Y872" s="34">
        <f t="shared" si="106"/>
        <v>27</v>
      </c>
      <c r="Z872" s="34">
        <f t="shared" si="107"/>
        <v>27</v>
      </c>
      <c r="AA872" s="33">
        <f t="shared" si="108"/>
        <v>2024</v>
      </c>
      <c r="AB872" s="34">
        <f t="shared" si="109"/>
        <v>9</v>
      </c>
      <c r="AC872" s="34">
        <f t="shared" si="110"/>
        <v>9</v>
      </c>
      <c r="AD872" s="38">
        <f t="shared" si="111"/>
        <v>0</v>
      </c>
    </row>
    <row r="873" spans="1:30" x14ac:dyDescent="0.35">
      <c r="A873" s="39">
        <v>862</v>
      </c>
      <c r="B873" s="40">
        <v>8736</v>
      </c>
      <c r="C873" s="40">
        <v>896</v>
      </c>
      <c r="D873" s="40" t="s">
        <v>52</v>
      </c>
      <c r="E873" s="40" t="s">
        <v>47</v>
      </c>
      <c r="F873" s="40">
        <v>3</v>
      </c>
      <c r="G873" s="41">
        <v>1743.68</v>
      </c>
      <c r="H873" s="41">
        <f t="shared" si="104"/>
        <v>5231.04</v>
      </c>
      <c r="I873" s="42">
        <v>45438.236111111109</v>
      </c>
      <c r="J873" s="40">
        <v>19</v>
      </c>
      <c r="K873" s="40" t="s">
        <v>32</v>
      </c>
      <c r="L873" s="40">
        <v>371</v>
      </c>
      <c r="M873" s="40">
        <v>121</v>
      </c>
      <c r="N873" s="40">
        <v>154</v>
      </c>
      <c r="O873" s="40">
        <v>430</v>
      </c>
      <c r="P873" s="40">
        <v>5</v>
      </c>
      <c r="Q873" s="40">
        <v>33</v>
      </c>
      <c r="R873" s="40" t="str">
        <f t="shared" si="105"/>
        <v>1.Young age</v>
      </c>
      <c r="S873" s="40" t="s">
        <v>27</v>
      </c>
      <c r="T873" s="40">
        <v>73763.240000000005</v>
      </c>
      <c r="U873" s="40" t="s">
        <v>28</v>
      </c>
      <c r="V873" s="40" t="s">
        <v>29</v>
      </c>
      <c r="W873" s="43">
        <v>45438</v>
      </c>
      <c r="X873" s="44">
        <v>0.2361111111111111</v>
      </c>
      <c r="Y873" s="41">
        <f t="shared" si="106"/>
        <v>26</v>
      </c>
      <c r="Z873" s="41">
        <f t="shared" si="107"/>
        <v>26</v>
      </c>
      <c r="AA873" s="40">
        <f t="shared" si="108"/>
        <v>2024</v>
      </c>
      <c r="AB873" s="41">
        <f t="shared" si="109"/>
        <v>5</v>
      </c>
      <c r="AC873" s="41">
        <f t="shared" si="110"/>
        <v>40</v>
      </c>
      <c r="AD873" s="45">
        <f t="shared" si="111"/>
        <v>0</v>
      </c>
    </row>
    <row r="874" spans="1:30" x14ac:dyDescent="0.35">
      <c r="A874" s="32">
        <v>863</v>
      </c>
      <c r="B874" s="33">
        <v>4993</v>
      </c>
      <c r="C874" s="33">
        <v>306</v>
      </c>
      <c r="D874" s="33" t="s">
        <v>49</v>
      </c>
      <c r="E874" s="33" t="s">
        <v>47</v>
      </c>
      <c r="F874" s="33">
        <v>4</v>
      </c>
      <c r="G874" s="34">
        <v>784.94</v>
      </c>
      <c r="H874" s="34">
        <f t="shared" si="104"/>
        <v>3139.76</v>
      </c>
      <c r="I874" s="35">
        <v>45345.243750000001</v>
      </c>
      <c r="J874" s="33">
        <v>14</v>
      </c>
      <c r="K874" s="33" t="s">
        <v>36</v>
      </c>
      <c r="L874" s="33">
        <v>43</v>
      </c>
      <c r="M874" s="33">
        <v>136</v>
      </c>
      <c r="N874" s="33">
        <v>143</v>
      </c>
      <c r="O874" s="33">
        <v>480</v>
      </c>
      <c r="P874" s="33">
        <v>1</v>
      </c>
      <c r="Q874" s="33">
        <v>27</v>
      </c>
      <c r="R874" s="33" t="str">
        <f t="shared" si="105"/>
        <v>1.Young age</v>
      </c>
      <c r="S874" s="33" t="s">
        <v>27</v>
      </c>
      <c r="T874" s="33">
        <v>91041.37</v>
      </c>
      <c r="U874" s="33" t="s">
        <v>37</v>
      </c>
      <c r="V874" s="33" t="s">
        <v>50</v>
      </c>
      <c r="W874" s="36">
        <v>45345</v>
      </c>
      <c r="X874" s="37">
        <v>0.24374999999999999</v>
      </c>
      <c r="Y874" s="34">
        <f t="shared" si="106"/>
        <v>23</v>
      </c>
      <c r="Z874" s="34">
        <f t="shared" si="107"/>
        <v>23</v>
      </c>
      <c r="AA874" s="33">
        <f t="shared" si="108"/>
        <v>2024</v>
      </c>
      <c r="AB874" s="34">
        <f t="shared" si="109"/>
        <v>5</v>
      </c>
      <c r="AC874" s="34">
        <f t="shared" si="110"/>
        <v>51</v>
      </c>
      <c r="AD874" s="38">
        <f t="shared" si="111"/>
        <v>0</v>
      </c>
    </row>
    <row r="875" spans="1:30" x14ac:dyDescent="0.35">
      <c r="A875" s="39">
        <v>864</v>
      </c>
      <c r="B875" s="40">
        <v>8483</v>
      </c>
      <c r="C875" s="40">
        <v>194</v>
      </c>
      <c r="D875" s="40" t="s">
        <v>49</v>
      </c>
      <c r="E875" s="40" t="s">
        <v>25</v>
      </c>
      <c r="F875" s="40">
        <v>1</v>
      </c>
      <c r="G875" s="41">
        <v>152.47</v>
      </c>
      <c r="H875" s="41">
        <f t="shared" si="104"/>
        <v>152.47</v>
      </c>
      <c r="I875" s="42">
        <v>45294.515277777777</v>
      </c>
      <c r="J875" s="40">
        <v>1</v>
      </c>
      <c r="K875" s="40" t="s">
        <v>32</v>
      </c>
      <c r="L875" s="40">
        <v>209</v>
      </c>
      <c r="M875" s="40">
        <v>70</v>
      </c>
      <c r="N875" s="40">
        <v>100</v>
      </c>
      <c r="O875" s="40">
        <v>228</v>
      </c>
      <c r="P875" s="40">
        <v>6</v>
      </c>
      <c r="Q875" s="40">
        <v>24</v>
      </c>
      <c r="R875" s="40" t="str">
        <f t="shared" si="105"/>
        <v>1.Young age</v>
      </c>
      <c r="S875" s="40" t="s">
        <v>41</v>
      </c>
      <c r="T875" s="40">
        <v>118908.07</v>
      </c>
      <c r="U875" s="40" t="s">
        <v>42</v>
      </c>
      <c r="V875" s="40" t="s">
        <v>43</v>
      </c>
      <c r="W875" s="43">
        <v>45294</v>
      </c>
      <c r="X875" s="47">
        <v>0.51527777777777772</v>
      </c>
      <c r="Y875" s="41">
        <f t="shared" si="106"/>
        <v>3</v>
      </c>
      <c r="Z875" s="41">
        <f t="shared" si="107"/>
        <v>3</v>
      </c>
      <c r="AA875" s="40">
        <f t="shared" si="108"/>
        <v>2024</v>
      </c>
      <c r="AB875" s="41">
        <f t="shared" si="109"/>
        <v>12</v>
      </c>
      <c r="AC875" s="41">
        <f t="shared" si="110"/>
        <v>22</v>
      </c>
      <c r="AD875" s="45">
        <f t="shared" si="111"/>
        <v>0</v>
      </c>
    </row>
    <row r="876" spans="1:30" x14ac:dyDescent="0.35">
      <c r="A876" s="32">
        <v>865</v>
      </c>
      <c r="B876" s="33">
        <v>3369</v>
      </c>
      <c r="C876" s="33">
        <v>554</v>
      </c>
      <c r="D876" s="33" t="s">
        <v>31</v>
      </c>
      <c r="E876" s="33" t="s">
        <v>25</v>
      </c>
      <c r="F876" s="33">
        <v>5</v>
      </c>
      <c r="G876" s="34">
        <v>1121.69</v>
      </c>
      <c r="H876" s="34">
        <f t="shared" si="104"/>
        <v>5608.4500000000007</v>
      </c>
      <c r="I876" s="35">
        <v>45528.410416666666</v>
      </c>
      <c r="J876" s="33">
        <v>13</v>
      </c>
      <c r="K876" s="33" t="s">
        <v>40</v>
      </c>
      <c r="L876" s="33">
        <v>438</v>
      </c>
      <c r="M876" s="33">
        <v>64</v>
      </c>
      <c r="N876" s="33">
        <v>124</v>
      </c>
      <c r="O876" s="33">
        <v>277</v>
      </c>
      <c r="P876" s="33">
        <v>9</v>
      </c>
      <c r="Q876" s="33">
        <v>41</v>
      </c>
      <c r="R876" s="33" t="str">
        <f t="shared" si="105"/>
        <v>2.Middle age</v>
      </c>
      <c r="S876" s="33" t="s">
        <v>41</v>
      </c>
      <c r="T876" s="33">
        <v>77829.69</v>
      </c>
      <c r="U876" s="33" t="s">
        <v>33</v>
      </c>
      <c r="V876" s="33" t="s">
        <v>43</v>
      </c>
      <c r="W876" s="36">
        <v>45528</v>
      </c>
      <c r="X876" s="37">
        <v>0.41041666666666665</v>
      </c>
      <c r="Y876" s="34">
        <f t="shared" si="106"/>
        <v>24</v>
      </c>
      <c r="Z876" s="34">
        <f t="shared" si="107"/>
        <v>24</v>
      </c>
      <c r="AA876" s="33">
        <f t="shared" si="108"/>
        <v>2024</v>
      </c>
      <c r="AB876" s="34">
        <f t="shared" si="109"/>
        <v>9</v>
      </c>
      <c r="AC876" s="34">
        <f t="shared" si="110"/>
        <v>51</v>
      </c>
      <c r="AD876" s="38">
        <f t="shared" si="111"/>
        <v>0</v>
      </c>
    </row>
    <row r="877" spans="1:30" x14ac:dyDescent="0.35">
      <c r="A877" s="39">
        <v>866</v>
      </c>
      <c r="B877" s="40">
        <v>7284</v>
      </c>
      <c r="C877" s="40">
        <v>618</v>
      </c>
      <c r="D877" s="40" t="s">
        <v>49</v>
      </c>
      <c r="E877" s="40" t="s">
        <v>25</v>
      </c>
      <c r="F877" s="40">
        <v>5</v>
      </c>
      <c r="G877" s="41">
        <v>530.35</v>
      </c>
      <c r="H877" s="41">
        <f t="shared" si="104"/>
        <v>2651.75</v>
      </c>
      <c r="I877" s="42">
        <v>45294.625</v>
      </c>
      <c r="J877" s="40">
        <v>3</v>
      </c>
      <c r="K877" s="40" t="s">
        <v>40</v>
      </c>
      <c r="L877" s="40">
        <v>180</v>
      </c>
      <c r="M877" s="40">
        <v>87</v>
      </c>
      <c r="N877" s="40">
        <v>196</v>
      </c>
      <c r="O877" s="40">
        <v>239</v>
      </c>
      <c r="P877" s="40">
        <v>5</v>
      </c>
      <c r="Q877" s="40">
        <v>43</v>
      </c>
      <c r="R877" s="40" t="str">
        <f t="shared" si="105"/>
        <v>2.Middle age</v>
      </c>
      <c r="S877" s="40" t="s">
        <v>27</v>
      </c>
      <c r="T877" s="40">
        <v>76250.22</v>
      </c>
      <c r="U877" s="40" t="s">
        <v>42</v>
      </c>
      <c r="V877" s="40" t="s">
        <v>43</v>
      </c>
      <c r="W877" s="43">
        <v>45294</v>
      </c>
      <c r="X877" s="47">
        <v>0.625</v>
      </c>
      <c r="Y877" s="41">
        <f t="shared" si="106"/>
        <v>3</v>
      </c>
      <c r="Z877" s="41">
        <f t="shared" si="107"/>
        <v>3</v>
      </c>
      <c r="AA877" s="40">
        <f t="shared" si="108"/>
        <v>2024</v>
      </c>
      <c r="AB877" s="41">
        <f t="shared" si="109"/>
        <v>15</v>
      </c>
      <c r="AC877" s="41">
        <f t="shared" si="110"/>
        <v>0</v>
      </c>
      <c r="AD877" s="45">
        <f t="shared" si="111"/>
        <v>0</v>
      </c>
    </row>
    <row r="878" spans="1:30" x14ac:dyDescent="0.35">
      <c r="A878" s="32">
        <v>867</v>
      </c>
      <c r="B878" s="33">
        <v>4122</v>
      </c>
      <c r="C878" s="33">
        <v>125</v>
      </c>
      <c r="D878" s="33" t="s">
        <v>38</v>
      </c>
      <c r="E878" s="33" t="s">
        <v>25</v>
      </c>
      <c r="F878" s="33">
        <v>2</v>
      </c>
      <c r="G878" s="34">
        <v>1515.64</v>
      </c>
      <c r="H878" s="34">
        <f t="shared" si="104"/>
        <v>3031.28</v>
      </c>
      <c r="I878" s="35">
        <v>45295.527777777781</v>
      </c>
      <c r="J878" s="33">
        <v>1</v>
      </c>
      <c r="K878" s="33" t="s">
        <v>36</v>
      </c>
      <c r="L878" s="33">
        <v>225</v>
      </c>
      <c r="M878" s="33">
        <v>55</v>
      </c>
      <c r="N878" s="33">
        <v>189</v>
      </c>
      <c r="O878" s="33">
        <v>485</v>
      </c>
      <c r="P878" s="33">
        <v>8</v>
      </c>
      <c r="Q878" s="33">
        <v>45</v>
      </c>
      <c r="R878" s="33" t="str">
        <f t="shared" si="105"/>
        <v>2.Middle age</v>
      </c>
      <c r="S878" s="33" t="s">
        <v>41</v>
      </c>
      <c r="T878" s="33">
        <v>106512.5</v>
      </c>
      <c r="U878" s="33" t="s">
        <v>33</v>
      </c>
      <c r="V878" s="33" t="s">
        <v>43</v>
      </c>
      <c r="W878" s="36">
        <v>45295</v>
      </c>
      <c r="X878" s="46">
        <v>0.52777777777777779</v>
      </c>
      <c r="Y878" s="34">
        <f t="shared" si="106"/>
        <v>4</v>
      </c>
      <c r="Z878" s="34">
        <f t="shared" si="107"/>
        <v>4</v>
      </c>
      <c r="AA878" s="33">
        <f t="shared" si="108"/>
        <v>2024</v>
      </c>
      <c r="AB878" s="34">
        <f t="shared" si="109"/>
        <v>12</v>
      </c>
      <c r="AC878" s="34">
        <f t="shared" si="110"/>
        <v>40</v>
      </c>
      <c r="AD878" s="38">
        <f t="shared" si="111"/>
        <v>0</v>
      </c>
    </row>
    <row r="879" spans="1:30" x14ac:dyDescent="0.35">
      <c r="A879" s="39">
        <v>868</v>
      </c>
      <c r="B879" s="40">
        <v>9327</v>
      </c>
      <c r="C879" s="40">
        <v>918</v>
      </c>
      <c r="D879" s="40" t="s">
        <v>38</v>
      </c>
      <c r="E879" s="40" t="s">
        <v>25</v>
      </c>
      <c r="F879" s="40">
        <v>3</v>
      </c>
      <c r="G879" s="41">
        <v>790.24</v>
      </c>
      <c r="H879" s="41">
        <f t="shared" si="104"/>
        <v>2370.7200000000003</v>
      </c>
      <c r="I879" s="42">
        <v>45350.938888888886</v>
      </c>
      <c r="J879" s="40">
        <v>9</v>
      </c>
      <c r="K879" s="40" t="s">
        <v>40</v>
      </c>
      <c r="L879" s="40">
        <v>211</v>
      </c>
      <c r="M879" s="40">
        <v>106</v>
      </c>
      <c r="N879" s="40">
        <v>126</v>
      </c>
      <c r="O879" s="40">
        <v>144</v>
      </c>
      <c r="P879" s="40">
        <v>5</v>
      </c>
      <c r="Q879" s="40">
        <v>46</v>
      </c>
      <c r="R879" s="40" t="str">
        <f t="shared" si="105"/>
        <v>2.Middle age</v>
      </c>
      <c r="S879" s="40" t="s">
        <v>41</v>
      </c>
      <c r="T879" s="40">
        <v>68820.92</v>
      </c>
      <c r="U879" s="40" t="s">
        <v>33</v>
      </c>
      <c r="V879" s="40" t="s">
        <v>29</v>
      </c>
      <c r="W879" s="43">
        <v>45350</v>
      </c>
      <c r="X879" s="44">
        <v>0.93888888888888888</v>
      </c>
      <c r="Y879" s="41">
        <f t="shared" si="106"/>
        <v>28</v>
      </c>
      <c r="Z879" s="41">
        <f t="shared" si="107"/>
        <v>28</v>
      </c>
      <c r="AA879" s="40">
        <f t="shared" si="108"/>
        <v>2024</v>
      </c>
      <c r="AB879" s="41">
        <f t="shared" si="109"/>
        <v>22</v>
      </c>
      <c r="AC879" s="41">
        <f t="shared" si="110"/>
        <v>32</v>
      </c>
      <c r="AD879" s="45">
        <f t="shared" si="111"/>
        <v>0</v>
      </c>
    </row>
    <row r="880" spans="1:30" x14ac:dyDescent="0.35">
      <c r="A880" s="32">
        <v>869</v>
      </c>
      <c r="B880" s="33">
        <v>3236</v>
      </c>
      <c r="C880" s="33">
        <v>594</v>
      </c>
      <c r="D880" s="33" t="s">
        <v>39</v>
      </c>
      <c r="E880" s="33" t="s">
        <v>25</v>
      </c>
      <c r="F880" s="33">
        <v>1</v>
      </c>
      <c r="G880" s="34">
        <v>179.64</v>
      </c>
      <c r="H880" s="34">
        <f t="shared" si="104"/>
        <v>179.64</v>
      </c>
      <c r="I880" s="35">
        <v>45348.649305555555</v>
      </c>
      <c r="J880" s="33">
        <v>15</v>
      </c>
      <c r="K880" s="33" t="s">
        <v>36</v>
      </c>
      <c r="L880" s="33">
        <v>429</v>
      </c>
      <c r="M880" s="33">
        <v>78</v>
      </c>
      <c r="N880" s="33">
        <v>253</v>
      </c>
      <c r="O880" s="33">
        <v>360</v>
      </c>
      <c r="P880" s="33">
        <v>4</v>
      </c>
      <c r="Q880" s="33">
        <v>21</v>
      </c>
      <c r="R880" s="33" t="str">
        <f t="shared" si="105"/>
        <v>1.Young age</v>
      </c>
      <c r="S880" s="33" t="s">
        <v>41</v>
      </c>
      <c r="T880" s="33">
        <v>96707.15</v>
      </c>
      <c r="U880" s="33" t="s">
        <v>37</v>
      </c>
      <c r="V880" s="33" t="s">
        <v>34</v>
      </c>
      <c r="W880" s="36">
        <v>45348</v>
      </c>
      <c r="X880" s="37">
        <v>0.64930555555555558</v>
      </c>
      <c r="Y880" s="34">
        <f t="shared" si="106"/>
        <v>26</v>
      </c>
      <c r="Z880" s="34">
        <f t="shared" si="107"/>
        <v>26</v>
      </c>
      <c r="AA880" s="33">
        <f t="shared" si="108"/>
        <v>2024</v>
      </c>
      <c r="AB880" s="34">
        <f t="shared" si="109"/>
        <v>15</v>
      </c>
      <c r="AC880" s="34">
        <f t="shared" si="110"/>
        <v>35</v>
      </c>
      <c r="AD880" s="38">
        <f t="shared" si="111"/>
        <v>0</v>
      </c>
    </row>
    <row r="881" spans="1:30" x14ac:dyDescent="0.35">
      <c r="A881" s="39">
        <v>870</v>
      </c>
      <c r="B881" s="40">
        <v>2143</v>
      </c>
      <c r="C881" s="40">
        <v>612</v>
      </c>
      <c r="D881" s="40" t="s">
        <v>52</v>
      </c>
      <c r="E881" s="40" t="s">
        <v>47</v>
      </c>
      <c r="F881" s="40">
        <v>4</v>
      </c>
      <c r="G881" s="41">
        <v>1189.8900000000001</v>
      </c>
      <c r="H881" s="41">
        <f t="shared" si="104"/>
        <v>4759.5600000000004</v>
      </c>
      <c r="I881" s="42">
        <v>45549.638888888891</v>
      </c>
      <c r="J881" s="40">
        <v>3</v>
      </c>
      <c r="K881" s="40" t="s">
        <v>32</v>
      </c>
      <c r="L881" s="40">
        <v>177</v>
      </c>
      <c r="M881" s="40">
        <v>110</v>
      </c>
      <c r="N881" s="40">
        <v>233</v>
      </c>
      <c r="O881" s="40">
        <v>206</v>
      </c>
      <c r="P881" s="40">
        <v>9</v>
      </c>
      <c r="Q881" s="40">
        <v>22</v>
      </c>
      <c r="R881" s="40" t="str">
        <f t="shared" si="105"/>
        <v>1.Young age</v>
      </c>
      <c r="S881" s="40" t="s">
        <v>27</v>
      </c>
      <c r="T881" s="40">
        <v>114139.99</v>
      </c>
      <c r="U881" s="40" t="s">
        <v>28</v>
      </c>
      <c r="V881" s="40" t="s">
        <v>34</v>
      </c>
      <c r="W881" s="43">
        <v>45549</v>
      </c>
      <c r="X881" s="44">
        <v>0.63888888888888884</v>
      </c>
      <c r="Y881" s="41">
        <f t="shared" si="106"/>
        <v>14</v>
      </c>
      <c r="Z881" s="41">
        <f t="shared" si="107"/>
        <v>14</v>
      </c>
      <c r="AA881" s="40">
        <f t="shared" si="108"/>
        <v>2024</v>
      </c>
      <c r="AB881" s="41">
        <f t="shared" si="109"/>
        <v>15</v>
      </c>
      <c r="AC881" s="41">
        <f t="shared" si="110"/>
        <v>20</v>
      </c>
      <c r="AD881" s="45">
        <f t="shared" si="111"/>
        <v>0</v>
      </c>
    </row>
    <row r="882" spans="1:30" x14ac:dyDescent="0.35">
      <c r="A882" s="32">
        <v>871</v>
      </c>
      <c r="B882" s="33">
        <v>5526</v>
      </c>
      <c r="C882" s="33">
        <v>257</v>
      </c>
      <c r="D882" s="33" t="s">
        <v>44</v>
      </c>
      <c r="E882" s="33" t="s">
        <v>25</v>
      </c>
      <c r="F882" s="33">
        <v>3</v>
      </c>
      <c r="G882" s="34">
        <v>1513.35</v>
      </c>
      <c r="H882" s="34">
        <f t="shared" si="104"/>
        <v>4540.0499999999993</v>
      </c>
      <c r="I882" s="35">
        <v>45523.040277777778</v>
      </c>
      <c r="J882" s="33">
        <v>17</v>
      </c>
      <c r="K882" s="33" t="s">
        <v>40</v>
      </c>
      <c r="L882" s="33">
        <v>70</v>
      </c>
      <c r="M882" s="33">
        <v>75</v>
      </c>
      <c r="N882" s="33">
        <v>240</v>
      </c>
      <c r="O882" s="33">
        <v>202</v>
      </c>
      <c r="P882" s="33">
        <v>10</v>
      </c>
      <c r="Q882" s="33">
        <v>61</v>
      </c>
      <c r="R882" s="33" t="str">
        <f t="shared" si="105"/>
        <v xml:space="preserve">3.Senior Citizen </v>
      </c>
      <c r="S882" s="33" t="s">
        <v>41</v>
      </c>
      <c r="T882" s="33">
        <v>64033.63</v>
      </c>
      <c r="U882" s="33" t="s">
        <v>33</v>
      </c>
      <c r="V882" s="33" t="s">
        <v>43</v>
      </c>
      <c r="W882" s="36">
        <v>45523</v>
      </c>
      <c r="X882" s="37">
        <v>4.027777777777778E-2</v>
      </c>
      <c r="Y882" s="34">
        <f t="shared" si="106"/>
        <v>19</v>
      </c>
      <c r="Z882" s="34">
        <f t="shared" si="107"/>
        <v>19</v>
      </c>
      <c r="AA882" s="33">
        <f t="shared" si="108"/>
        <v>2024</v>
      </c>
      <c r="AB882" s="34">
        <f t="shared" si="109"/>
        <v>0</v>
      </c>
      <c r="AC882" s="34">
        <f t="shared" si="110"/>
        <v>58</v>
      </c>
      <c r="AD882" s="38">
        <f t="shared" si="111"/>
        <v>0</v>
      </c>
    </row>
    <row r="883" spans="1:30" x14ac:dyDescent="0.35">
      <c r="A883" s="39">
        <v>872</v>
      </c>
      <c r="B883" s="40">
        <v>7798</v>
      </c>
      <c r="C883" s="40">
        <v>294</v>
      </c>
      <c r="D883" s="40" t="s">
        <v>49</v>
      </c>
      <c r="E883" s="40" t="s">
        <v>25</v>
      </c>
      <c r="F883" s="40">
        <v>5</v>
      </c>
      <c r="G883" s="41">
        <v>1483.38</v>
      </c>
      <c r="H883" s="41">
        <f t="shared" si="104"/>
        <v>7416.9000000000005</v>
      </c>
      <c r="I883" s="42">
        <v>45303.695833333331</v>
      </c>
      <c r="J883" s="40">
        <v>19</v>
      </c>
      <c r="K883" s="40" t="s">
        <v>36</v>
      </c>
      <c r="L883" s="40">
        <v>260</v>
      </c>
      <c r="M883" s="40">
        <v>56</v>
      </c>
      <c r="N883" s="40">
        <v>254</v>
      </c>
      <c r="O883" s="40">
        <v>498</v>
      </c>
      <c r="P883" s="40">
        <v>5</v>
      </c>
      <c r="Q883" s="40">
        <v>57</v>
      </c>
      <c r="R883" s="40" t="str">
        <f t="shared" si="105"/>
        <v>2.Middle age</v>
      </c>
      <c r="S883" s="40" t="s">
        <v>27</v>
      </c>
      <c r="T883" s="40">
        <v>23902.09</v>
      </c>
      <c r="U883" s="40" t="s">
        <v>42</v>
      </c>
      <c r="V883" s="40" t="s">
        <v>34</v>
      </c>
      <c r="W883" s="43">
        <v>45303</v>
      </c>
      <c r="X883" s="47">
        <v>0.6958333333333333</v>
      </c>
      <c r="Y883" s="41">
        <f t="shared" si="106"/>
        <v>12</v>
      </c>
      <c r="Z883" s="41">
        <f t="shared" si="107"/>
        <v>12</v>
      </c>
      <c r="AA883" s="40">
        <f t="shared" si="108"/>
        <v>2024</v>
      </c>
      <c r="AB883" s="41">
        <f t="shared" si="109"/>
        <v>16</v>
      </c>
      <c r="AC883" s="41">
        <f t="shared" si="110"/>
        <v>42</v>
      </c>
      <c r="AD883" s="45">
        <f t="shared" si="111"/>
        <v>0</v>
      </c>
    </row>
    <row r="884" spans="1:30" x14ac:dyDescent="0.35">
      <c r="A884" s="32">
        <v>873</v>
      </c>
      <c r="B884" s="33">
        <v>6568</v>
      </c>
      <c r="C884" s="33">
        <v>448</v>
      </c>
      <c r="D884" s="33" t="s">
        <v>39</v>
      </c>
      <c r="E884" s="33" t="s">
        <v>25</v>
      </c>
      <c r="F884" s="33">
        <v>2</v>
      </c>
      <c r="G884" s="34">
        <v>1303.55</v>
      </c>
      <c r="H884" s="34">
        <f t="shared" si="104"/>
        <v>2607.1</v>
      </c>
      <c r="I884" s="35">
        <v>45464.127083333333</v>
      </c>
      <c r="J884" s="33">
        <v>4</v>
      </c>
      <c r="K884" s="33" t="s">
        <v>36</v>
      </c>
      <c r="L884" s="33">
        <v>461</v>
      </c>
      <c r="M884" s="33">
        <v>117</v>
      </c>
      <c r="N884" s="33">
        <v>101</v>
      </c>
      <c r="O884" s="33">
        <v>354</v>
      </c>
      <c r="P884" s="33">
        <v>8</v>
      </c>
      <c r="Q884" s="33">
        <v>22</v>
      </c>
      <c r="R884" s="33" t="str">
        <f t="shared" si="105"/>
        <v>1.Young age</v>
      </c>
      <c r="S884" s="33" t="s">
        <v>41</v>
      </c>
      <c r="T884" s="33">
        <v>26909.200000000001</v>
      </c>
      <c r="U884" s="33" t="s">
        <v>42</v>
      </c>
      <c r="V884" s="33" t="s">
        <v>34</v>
      </c>
      <c r="W884" s="36">
        <v>45464</v>
      </c>
      <c r="X884" s="37">
        <v>0.12708333333333333</v>
      </c>
      <c r="Y884" s="34">
        <f t="shared" si="106"/>
        <v>21</v>
      </c>
      <c r="Z884" s="34">
        <f t="shared" si="107"/>
        <v>21</v>
      </c>
      <c r="AA884" s="33">
        <f t="shared" si="108"/>
        <v>2024</v>
      </c>
      <c r="AB884" s="34">
        <f t="shared" si="109"/>
        <v>3</v>
      </c>
      <c r="AC884" s="34">
        <f t="shared" si="110"/>
        <v>3</v>
      </c>
      <c r="AD884" s="38">
        <f t="shared" si="111"/>
        <v>0</v>
      </c>
    </row>
    <row r="885" spans="1:30" x14ac:dyDescent="0.35">
      <c r="A885" s="39">
        <v>874</v>
      </c>
      <c r="B885" s="40">
        <v>9318</v>
      </c>
      <c r="C885" s="40">
        <v>595</v>
      </c>
      <c r="D885" s="40" t="s">
        <v>38</v>
      </c>
      <c r="E885" s="40" t="s">
        <v>25</v>
      </c>
      <c r="F885" s="40">
        <v>5</v>
      </c>
      <c r="G885" s="41">
        <v>1792.57</v>
      </c>
      <c r="H885" s="41">
        <f t="shared" si="104"/>
        <v>8962.85</v>
      </c>
      <c r="I885" s="42">
        <v>45429.53402777778</v>
      </c>
      <c r="J885" s="40">
        <v>4</v>
      </c>
      <c r="K885" s="40" t="s">
        <v>45</v>
      </c>
      <c r="L885" s="40">
        <v>85</v>
      </c>
      <c r="M885" s="40">
        <v>137</v>
      </c>
      <c r="N885" s="40">
        <v>203</v>
      </c>
      <c r="O885" s="40">
        <v>386</v>
      </c>
      <c r="P885" s="40">
        <v>6</v>
      </c>
      <c r="Q885" s="40">
        <v>50</v>
      </c>
      <c r="R885" s="40" t="str">
        <f t="shared" si="105"/>
        <v>2.Middle age</v>
      </c>
      <c r="S885" s="40" t="s">
        <v>46</v>
      </c>
      <c r="T885" s="40">
        <v>86756.31</v>
      </c>
      <c r="U885" s="40" t="s">
        <v>28</v>
      </c>
      <c r="V885" s="40" t="s">
        <v>43</v>
      </c>
      <c r="W885" s="43">
        <v>45429</v>
      </c>
      <c r="X885" s="44">
        <v>0.53402777777777777</v>
      </c>
      <c r="Y885" s="41">
        <f t="shared" si="106"/>
        <v>17</v>
      </c>
      <c r="Z885" s="41">
        <f t="shared" si="107"/>
        <v>17</v>
      </c>
      <c r="AA885" s="40">
        <f t="shared" si="108"/>
        <v>2024</v>
      </c>
      <c r="AB885" s="41">
        <f t="shared" si="109"/>
        <v>12</v>
      </c>
      <c r="AC885" s="41">
        <f t="shared" si="110"/>
        <v>49</v>
      </c>
      <c r="AD885" s="45">
        <f t="shared" si="111"/>
        <v>0</v>
      </c>
    </row>
    <row r="886" spans="1:30" x14ac:dyDescent="0.35">
      <c r="A886" s="32">
        <v>875</v>
      </c>
      <c r="B886" s="33">
        <v>5377</v>
      </c>
      <c r="C886" s="33">
        <v>850</v>
      </c>
      <c r="D886" s="33" t="s">
        <v>31</v>
      </c>
      <c r="E886" s="33" t="s">
        <v>25</v>
      </c>
      <c r="F886" s="33">
        <v>4</v>
      </c>
      <c r="G886" s="34">
        <v>1285.73</v>
      </c>
      <c r="H886" s="34">
        <f t="shared" si="104"/>
        <v>5142.92</v>
      </c>
      <c r="I886" s="35">
        <v>45388.728472222225</v>
      </c>
      <c r="J886" s="33">
        <v>19</v>
      </c>
      <c r="K886" s="33" t="s">
        <v>36</v>
      </c>
      <c r="L886" s="33">
        <v>490</v>
      </c>
      <c r="M886" s="33">
        <v>108</v>
      </c>
      <c r="N886" s="33">
        <v>290</v>
      </c>
      <c r="O886" s="33">
        <v>366</v>
      </c>
      <c r="P886" s="33">
        <v>3</v>
      </c>
      <c r="Q886" s="33">
        <v>47</v>
      </c>
      <c r="R886" s="33" t="str">
        <f t="shared" si="105"/>
        <v>2.Middle age</v>
      </c>
      <c r="S886" s="33" t="s">
        <v>46</v>
      </c>
      <c r="T886" s="33">
        <v>109339.06</v>
      </c>
      <c r="U886" s="33" t="s">
        <v>37</v>
      </c>
      <c r="V886" s="33" t="s">
        <v>43</v>
      </c>
      <c r="W886" s="36">
        <v>45388</v>
      </c>
      <c r="X886" s="46">
        <v>0.72847222222222219</v>
      </c>
      <c r="Y886" s="34">
        <f t="shared" si="106"/>
        <v>6</v>
      </c>
      <c r="Z886" s="34">
        <f t="shared" si="107"/>
        <v>6</v>
      </c>
      <c r="AA886" s="33">
        <f t="shared" si="108"/>
        <v>2024</v>
      </c>
      <c r="AB886" s="34">
        <f t="shared" si="109"/>
        <v>17</v>
      </c>
      <c r="AC886" s="34">
        <f t="shared" si="110"/>
        <v>29</v>
      </c>
      <c r="AD886" s="38">
        <f t="shared" si="111"/>
        <v>0</v>
      </c>
    </row>
    <row r="887" spans="1:30" x14ac:dyDescent="0.35">
      <c r="A887" s="39">
        <v>876</v>
      </c>
      <c r="B887" s="40">
        <v>1042</v>
      </c>
      <c r="C887" s="40">
        <v>994</v>
      </c>
      <c r="D887" s="40" t="s">
        <v>38</v>
      </c>
      <c r="E887" s="40" t="s">
        <v>47</v>
      </c>
      <c r="F887" s="40">
        <v>2</v>
      </c>
      <c r="G887" s="41">
        <v>744.23</v>
      </c>
      <c r="H887" s="41">
        <f t="shared" si="104"/>
        <v>1488.46</v>
      </c>
      <c r="I887" s="42">
        <v>45326.782638888886</v>
      </c>
      <c r="J887" s="40">
        <v>20</v>
      </c>
      <c r="K887" s="40" t="s">
        <v>40</v>
      </c>
      <c r="L887" s="40">
        <v>68</v>
      </c>
      <c r="M887" s="40">
        <v>60</v>
      </c>
      <c r="N887" s="40">
        <v>104</v>
      </c>
      <c r="O887" s="40">
        <v>155</v>
      </c>
      <c r="P887" s="40">
        <v>9</v>
      </c>
      <c r="Q887" s="40">
        <v>25</v>
      </c>
      <c r="R887" s="40" t="str">
        <f t="shared" si="105"/>
        <v>1.Young age</v>
      </c>
      <c r="S887" s="40" t="s">
        <v>46</v>
      </c>
      <c r="T887" s="40">
        <v>50016.639999999999</v>
      </c>
      <c r="U887" s="40" t="s">
        <v>28</v>
      </c>
      <c r="V887" s="40" t="s">
        <v>34</v>
      </c>
      <c r="W887" s="43">
        <v>45326</v>
      </c>
      <c r="X887" s="47">
        <v>0.78263888888888888</v>
      </c>
      <c r="Y887" s="41">
        <f t="shared" si="106"/>
        <v>4</v>
      </c>
      <c r="Z887" s="41">
        <f t="shared" si="107"/>
        <v>4</v>
      </c>
      <c r="AA887" s="40">
        <f t="shared" si="108"/>
        <v>2024</v>
      </c>
      <c r="AB887" s="41">
        <f t="shared" si="109"/>
        <v>18</v>
      </c>
      <c r="AC887" s="41">
        <f t="shared" si="110"/>
        <v>47</v>
      </c>
      <c r="AD887" s="45">
        <f t="shared" si="111"/>
        <v>0</v>
      </c>
    </row>
    <row r="888" spans="1:30" x14ac:dyDescent="0.35">
      <c r="A888" s="32">
        <v>877</v>
      </c>
      <c r="B888" s="33">
        <v>5634</v>
      </c>
      <c r="C888" s="33">
        <v>636</v>
      </c>
      <c r="D888" s="33" t="s">
        <v>49</v>
      </c>
      <c r="E888" s="33" t="s">
        <v>47</v>
      </c>
      <c r="F888" s="33">
        <v>4</v>
      </c>
      <c r="G888" s="34">
        <v>1527.97</v>
      </c>
      <c r="H888" s="34">
        <f t="shared" si="104"/>
        <v>6111.88</v>
      </c>
      <c r="I888" s="35">
        <v>45320.446527777778</v>
      </c>
      <c r="J888" s="33">
        <v>5</v>
      </c>
      <c r="K888" s="33" t="s">
        <v>26</v>
      </c>
      <c r="L888" s="33">
        <v>360</v>
      </c>
      <c r="M888" s="33">
        <v>85</v>
      </c>
      <c r="N888" s="33">
        <v>252</v>
      </c>
      <c r="O888" s="33">
        <v>255</v>
      </c>
      <c r="P888" s="33">
        <v>10</v>
      </c>
      <c r="Q888" s="33">
        <v>47</v>
      </c>
      <c r="R888" s="33" t="str">
        <f t="shared" si="105"/>
        <v>2.Middle age</v>
      </c>
      <c r="S888" s="33" t="s">
        <v>41</v>
      </c>
      <c r="T888" s="33">
        <v>37288.9</v>
      </c>
      <c r="U888" s="33" t="s">
        <v>42</v>
      </c>
      <c r="V888" s="33" t="s">
        <v>50</v>
      </c>
      <c r="W888" s="36">
        <v>45320</v>
      </c>
      <c r="X888" s="37">
        <v>0.4465277777777778</v>
      </c>
      <c r="Y888" s="34">
        <f t="shared" si="106"/>
        <v>29</v>
      </c>
      <c r="Z888" s="34">
        <f t="shared" si="107"/>
        <v>29</v>
      </c>
      <c r="AA888" s="33">
        <f t="shared" si="108"/>
        <v>2024</v>
      </c>
      <c r="AB888" s="34">
        <f t="shared" si="109"/>
        <v>10</v>
      </c>
      <c r="AC888" s="34">
        <f t="shared" si="110"/>
        <v>43</v>
      </c>
      <c r="AD888" s="38">
        <f t="shared" si="111"/>
        <v>0</v>
      </c>
    </row>
    <row r="889" spans="1:30" x14ac:dyDescent="0.35">
      <c r="A889" s="39">
        <v>878</v>
      </c>
      <c r="B889" s="40">
        <v>5891</v>
      </c>
      <c r="C889" s="40">
        <v>417</v>
      </c>
      <c r="D889" s="40" t="s">
        <v>51</v>
      </c>
      <c r="E889" s="40" t="s">
        <v>25</v>
      </c>
      <c r="F889" s="40">
        <v>2</v>
      </c>
      <c r="G889" s="41">
        <v>1296.75</v>
      </c>
      <c r="H889" s="41">
        <f t="shared" si="104"/>
        <v>2593.5</v>
      </c>
      <c r="I889" s="42">
        <v>45505.257638888892</v>
      </c>
      <c r="J889" s="40">
        <v>11</v>
      </c>
      <c r="K889" s="40" t="s">
        <v>32</v>
      </c>
      <c r="L889" s="40">
        <v>484</v>
      </c>
      <c r="M889" s="40">
        <v>146</v>
      </c>
      <c r="N889" s="40">
        <v>128</v>
      </c>
      <c r="O889" s="40">
        <v>433</v>
      </c>
      <c r="P889" s="40">
        <v>8</v>
      </c>
      <c r="Q889" s="40">
        <v>25</v>
      </c>
      <c r="R889" s="40" t="str">
        <f t="shared" si="105"/>
        <v>1.Young age</v>
      </c>
      <c r="S889" s="40" t="s">
        <v>46</v>
      </c>
      <c r="T889" s="40">
        <v>46748.65</v>
      </c>
      <c r="U889" s="40" t="s">
        <v>37</v>
      </c>
      <c r="V889" s="40" t="s">
        <v>34</v>
      </c>
      <c r="W889" s="43">
        <v>45505</v>
      </c>
      <c r="X889" s="47">
        <v>0.25763888888888886</v>
      </c>
      <c r="Y889" s="41">
        <f t="shared" si="106"/>
        <v>1</v>
      </c>
      <c r="Z889" s="41">
        <f t="shared" si="107"/>
        <v>1</v>
      </c>
      <c r="AA889" s="40">
        <f t="shared" si="108"/>
        <v>2024</v>
      </c>
      <c r="AB889" s="41">
        <f t="shared" si="109"/>
        <v>6</v>
      </c>
      <c r="AC889" s="41">
        <f t="shared" si="110"/>
        <v>11</v>
      </c>
      <c r="AD889" s="45">
        <f t="shared" si="111"/>
        <v>0</v>
      </c>
    </row>
    <row r="890" spans="1:30" x14ac:dyDescent="0.35">
      <c r="A890" s="32">
        <v>879</v>
      </c>
      <c r="B890" s="33">
        <v>9022</v>
      </c>
      <c r="C890" s="33">
        <v>894</v>
      </c>
      <c r="D890" s="33" t="s">
        <v>39</v>
      </c>
      <c r="E890" s="33" t="s">
        <v>47</v>
      </c>
      <c r="F890" s="33">
        <v>3</v>
      </c>
      <c r="G890" s="34">
        <v>997.64</v>
      </c>
      <c r="H890" s="34">
        <f t="shared" si="104"/>
        <v>2992.92</v>
      </c>
      <c r="I890" s="35">
        <v>45551.049305555556</v>
      </c>
      <c r="J890" s="33">
        <v>13</v>
      </c>
      <c r="K890" s="33" t="s">
        <v>32</v>
      </c>
      <c r="L890" s="33">
        <v>412</v>
      </c>
      <c r="M890" s="33">
        <v>75</v>
      </c>
      <c r="N890" s="33">
        <v>224</v>
      </c>
      <c r="O890" s="33">
        <v>351</v>
      </c>
      <c r="P890" s="33">
        <v>3</v>
      </c>
      <c r="Q890" s="33">
        <v>18</v>
      </c>
      <c r="R890" s="33" t="str">
        <f t="shared" si="105"/>
        <v>1.Young age</v>
      </c>
      <c r="S890" s="33" t="s">
        <v>27</v>
      </c>
      <c r="T890" s="33">
        <v>44871.58</v>
      </c>
      <c r="U890" s="33" t="s">
        <v>42</v>
      </c>
      <c r="V890" s="33" t="s">
        <v>50</v>
      </c>
      <c r="W890" s="36">
        <v>45551</v>
      </c>
      <c r="X890" s="37">
        <v>4.9305555555555554E-2</v>
      </c>
      <c r="Y890" s="34">
        <f t="shared" si="106"/>
        <v>16</v>
      </c>
      <c r="Z890" s="34">
        <f t="shared" si="107"/>
        <v>16</v>
      </c>
      <c r="AA890" s="33">
        <f t="shared" si="108"/>
        <v>2024</v>
      </c>
      <c r="AB890" s="34">
        <f t="shared" si="109"/>
        <v>1</v>
      </c>
      <c r="AC890" s="34">
        <f t="shared" si="110"/>
        <v>11</v>
      </c>
      <c r="AD890" s="38">
        <f t="shared" si="111"/>
        <v>0</v>
      </c>
    </row>
    <row r="891" spans="1:30" x14ac:dyDescent="0.35">
      <c r="A891" s="39">
        <v>880</v>
      </c>
      <c r="B891" s="40">
        <v>3434</v>
      </c>
      <c r="C891" s="40">
        <v>435</v>
      </c>
      <c r="D891" s="40" t="s">
        <v>49</v>
      </c>
      <c r="E891" s="40" t="s">
        <v>47</v>
      </c>
      <c r="F891" s="40">
        <v>5</v>
      </c>
      <c r="G891" s="41">
        <v>905.41</v>
      </c>
      <c r="H891" s="41">
        <f t="shared" si="104"/>
        <v>4527.05</v>
      </c>
      <c r="I891" s="42">
        <v>45364.378472222219</v>
      </c>
      <c r="J891" s="40">
        <v>20</v>
      </c>
      <c r="K891" s="40" t="s">
        <v>40</v>
      </c>
      <c r="L891" s="40">
        <v>384</v>
      </c>
      <c r="M891" s="40">
        <v>124</v>
      </c>
      <c r="N891" s="40">
        <v>296</v>
      </c>
      <c r="O891" s="40">
        <v>485</v>
      </c>
      <c r="P891" s="40">
        <v>5</v>
      </c>
      <c r="Q891" s="40">
        <v>35</v>
      </c>
      <c r="R891" s="40" t="str">
        <f t="shared" si="105"/>
        <v>2.Middle age</v>
      </c>
      <c r="S891" s="40" t="s">
        <v>46</v>
      </c>
      <c r="T891" s="40">
        <v>24442.95</v>
      </c>
      <c r="U891" s="40" t="s">
        <v>33</v>
      </c>
      <c r="V891" s="40" t="s">
        <v>34</v>
      </c>
      <c r="W891" s="43">
        <v>45364</v>
      </c>
      <c r="X891" s="44">
        <v>0.37847222222222221</v>
      </c>
      <c r="Y891" s="41">
        <f t="shared" si="106"/>
        <v>13</v>
      </c>
      <c r="Z891" s="41">
        <f t="shared" si="107"/>
        <v>13</v>
      </c>
      <c r="AA891" s="40">
        <f t="shared" si="108"/>
        <v>2024</v>
      </c>
      <c r="AB891" s="41">
        <f t="shared" si="109"/>
        <v>9</v>
      </c>
      <c r="AC891" s="41">
        <f t="shared" si="110"/>
        <v>5</v>
      </c>
      <c r="AD891" s="45">
        <f t="shared" si="111"/>
        <v>0</v>
      </c>
    </row>
    <row r="892" spans="1:30" x14ac:dyDescent="0.35">
      <c r="A892" s="32">
        <v>881</v>
      </c>
      <c r="B892" s="33">
        <v>8316</v>
      </c>
      <c r="C892" s="33">
        <v>246</v>
      </c>
      <c r="D892" s="33" t="s">
        <v>49</v>
      </c>
      <c r="E892" s="33" t="s">
        <v>47</v>
      </c>
      <c r="F892" s="33">
        <v>1</v>
      </c>
      <c r="G892" s="34">
        <v>1709.08</v>
      </c>
      <c r="H892" s="34">
        <f t="shared" si="104"/>
        <v>1709.08</v>
      </c>
      <c r="I892" s="35">
        <v>45348.193055555559</v>
      </c>
      <c r="J892" s="33">
        <v>5</v>
      </c>
      <c r="K892" s="33" t="s">
        <v>26</v>
      </c>
      <c r="L892" s="33">
        <v>198</v>
      </c>
      <c r="M892" s="33">
        <v>52</v>
      </c>
      <c r="N892" s="33">
        <v>189</v>
      </c>
      <c r="O892" s="33">
        <v>462</v>
      </c>
      <c r="P892" s="33">
        <v>6</v>
      </c>
      <c r="Q892" s="33">
        <v>68</v>
      </c>
      <c r="R892" s="33" t="str">
        <f t="shared" si="105"/>
        <v xml:space="preserve">3.Senior Citizen </v>
      </c>
      <c r="S892" s="33" t="s">
        <v>46</v>
      </c>
      <c r="T892" s="33">
        <v>115499.08</v>
      </c>
      <c r="U892" s="33" t="s">
        <v>42</v>
      </c>
      <c r="V892" s="33" t="s">
        <v>34</v>
      </c>
      <c r="W892" s="36">
        <v>45348</v>
      </c>
      <c r="X892" s="37">
        <v>0.19305555555555556</v>
      </c>
      <c r="Y892" s="34">
        <f t="shared" si="106"/>
        <v>26</v>
      </c>
      <c r="Z892" s="34">
        <f t="shared" si="107"/>
        <v>26</v>
      </c>
      <c r="AA892" s="33">
        <f t="shared" si="108"/>
        <v>2024</v>
      </c>
      <c r="AB892" s="34">
        <f t="shared" si="109"/>
        <v>4</v>
      </c>
      <c r="AC892" s="34">
        <f t="shared" si="110"/>
        <v>38</v>
      </c>
      <c r="AD892" s="38">
        <f t="shared" si="111"/>
        <v>0</v>
      </c>
    </row>
    <row r="893" spans="1:30" x14ac:dyDescent="0.35">
      <c r="A893" s="39">
        <v>882</v>
      </c>
      <c r="B893" s="40">
        <v>9824</v>
      </c>
      <c r="C893" s="40">
        <v>887</v>
      </c>
      <c r="D893" s="40" t="s">
        <v>51</v>
      </c>
      <c r="E893" s="40" t="s">
        <v>25</v>
      </c>
      <c r="F893" s="40">
        <v>2</v>
      </c>
      <c r="G893" s="41">
        <v>562.28</v>
      </c>
      <c r="H893" s="41">
        <f t="shared" si="104"/>
        <v>1124.56</v>
      </c>
      <c r="I893" s="42">
        <v>45435.252083333333</v>
      </c>
      <c r="J893" s="40">
        <v>10</v>
      </c>
      <c r="K893" s="40" t="s">
        <v>40</v>
      </c>
      <c r="L893" s="40">
        <v>55</v>
      </c>
      <c r="M893" s="40">
        <v>74</v>
      </c>
      <c r="N893" s="40">
        <v>108</v>
      </c>
      <c r="O893" s="40">
        <v>257</v>
      </c>
      <c r="P893" s="40">
        <v>10</v>
      </c>
      <c r="Q893" s="40">
        <v>39</v>
      </c>
      <c r="R893" s="40" t="str">
        <f t="shared" si="105"/>
        <v>2.Middle age</v>
      </c>
      <c r="S893" s="40" t="s">
        <v>41</v>
      </c>
      <c r="T893" s="40">
        <v>82063.44</v>
      </c>
      <c r="U893" s="40" t="s">
        <v>42</v>
      </c>
      <c r="V893" s="40" t="s">
        <v>29</v>
      </c>
      <c r="W893" s="43">
        <v>45435</v>
      </c>
      <c r="X893" s="44">
        <v>0.25208333333333333</v>
      </c>
      <c r="Y893" s="41">
        <f t="shared" si="106"/>
        <v>23</v>
      </c>
      <c r="Z893" s="41">
        <f t="shared" si="107"/>
        <v>23</v>
      </c>
      <c r="AA893" s="40">
        <f t="shared" si="108"/>
        <v>2024</v>
      </c>
      <c r="AB893" s="41">
        <f t="shared" si="109"/>
        <v>6</v>
      </c>
      <c r="AC893" s="41">
        <f t="shared" si="110"/>
        <v>3</v>
      </c>
      <c r="AD893" s="45">
        <f t="shared" si="111"/>
        <v>0</v>
      </c>
    </row>
    <row r="894" spans="1:30" x14ac:dyDescent="0.35">
      <c r="A894" s="32">
        <v>883</v>
      </c>
      <c r="B894" s="33">
        <v>8935</v>
      </c>
      <c r="C894" s="33">
        <v>992</v>
      </c>
      <c r="D894" s="33" t="s">
        <v>44</v>
      </c>
      <c r="E894" s="33" t="s">
        <v>47</v>
      </c>
      <c r="F894" s="33">
        <v>2</v>
      </c>
      <c r="G894" s="34">
        <v>230.73</v>
      </c>
      <c r="H894" s="34">
        <f t="shared" si="104"/>
        <v>461.46</v>
      </c>
      <c r="I894" s="35">
        <v>45391.295138888891</v>
      </c>
      <c r="J894" s="33">
        <v>16</v>
      </c>
      <c r="K894" s="33" t="s">
        <v>40</v>
      </c>
      <c r="L894" s="33">
        <v>429</v>
      </c>
      <c r="M894" s="33">
        <v>129</v>
      </c>
      <c r="N894" s="33">
        <v>216</v>
      </c>
      <c r="O894" s="33">
        <v>174</v>
      </c>
      <c r="P894" s="33">
        <v>8</v>
      </c>
      <c r="Q894" s="33">
        <v>63</v>
      </c>
      <c r="R894" s="33" t="str">
        <f t="shared" si="105"/>
        <v xml:space="preserve">3.Senior Citizen </v>
      </c>
      <c r="S894" s="33" t="s">
        <v>27</v>
      </c>
      <c r="T894" s="33">
        <v>41712.980000000003</v>
      </c>
      <c r="U894" s="33" t="s">
        <v>28</v>
      </c>
      <c r="V894" s="33" t="s">
        <v>50</v>
      </c>
      <c r="W894" s="36">
        <v>45391</v>
      </c>
      <c r="X894" s="46">
        <v>0.2951388888888889</v>
      </c>
      <c r="Y894" s="34">
        <f t="shared" si="106"/>
        <v>9</v>
      </c>
      <c r="Z894" s="34">
        <f t="shared" si="107"/>
        <v>9</v>
      </c>
      <c r="AA894" s="33">
        <f t="shared" si="108"/>
        <v>2024</v>
      </c>
      <c r="AB894" s="34">
        <f t="shared" si="109"/>
        <v>7</v>
      </c>
      <c r="AC894" s="34">
        <f t="shared" si="110"/>
        <v>5</v>
      </c>
      <c r="AD894" s="38">
        <f t="shared" si="111"/>
        <v>0</v>
      </c>
    </row>
    <row r="895" spans="1:30" x14ac:dyDescent="0.35">
      <c r="A895" s="39">
        <v>884</v>
      </c>
      <c r="B895" s="40">
        <v>6654</v>
      </c>
      <c r="C895" s="40">
        <v>200</v>
      </c>
      <c r="D895" s="40" t="s">
        <v>38</v>
      </c>
      <c r="E895" s="40" t="s">
        <v>47</v>
      </c>
      <c r="F895" s="40">
        <v>3</v>
      </c>
      <c r="G895" s="41">
        <v>1235.32</v>
      </c>
      <c r="H895" s="41">
        <f t="shared" si="104"/>
        <v>3705.96</v>
      </c>
      <c r="I895" s="42">
        <v>45516.660416666666</v>
      </c>
      <c r="J895" s="40">
        <v>14</v>
      </c>
      <c r="K895" s="40" t="s">
        <v>32</v>
      </c>
      <c r="L895" s="40">
        <v>290</v>
      </c>
      <c r="M895" s="40">
        <v>51</v>
      </c>
      <c r="N895" s="40">
        <v>187</v>
      </c>
      <c r="O895" s="40">
        <v>279</v>
      </c>
      <c r="P895" s="40">
        <v>10</v>
      </c>
      <c r="Q895" s="40">
        <v>57</v>
      </c>
      <c r="R895" s="40" t="str">
        <f t="shared" si="105"/>
        <v>2.Middle age</v>
      </c>
      <c r="S895" s="40" t="s">
        <v>41</v>
      </c>
      <c r="T895" s="40">
        <v>34268.19</v>
      </c>
      <c r="U895" s="40" t="s">
        <v>42</v>
      </c>
      <c r="V895" s="40" t="s">
        <v>29</v>
      </c>
      <c r="W895" s="43">
        <v>45516</v>
      </c>
      <c r="X895" s="47">
        <v>0.66041666666666665</v>
      </c>
      <c r="Y895" s="41">
        <f t="shared" si="106"/>
        <v>12</v>
      </c>
      <c r="Z895" s="41">
        <f t="shared" si="107"/>
        <v>12</v>
      </c>
      <c r="AA895" s="40">
        <f t="shared" si="108"/>
        <v>2024</v>
      </c>
      <c r="AB895" s="41">
        <f t="shared" si="109"/>
        <v>15</v>
      </c>
      <c r="AC895" s="41">
        <f t="shared" si="110"/>
        <v>51</v>
      </c>
      <c r="AD895" s="45">
        <f t="shared" si="111"/>
        <v>0</v>
      </c>
    </row>
    <row r="896" spans="1:30" x14ac:dyDescent="0.35">
      <c r="A896" s="32">
        <v>885</v>
      </c>
      <c r="B896" s="33">
        <v>6446</v>
      </c>
      <c r="C896" s="33">
        <v>941</v>
      </c>
      <c r="D896" s="33" t="s">
        <v>24</v>
      </c>
      <c r="E896" s="33" t="s">
        <v>47</v>
      </c>
      <c r="F896" s="33">
        <v>5</v>
      </c>
      <c r="G896" s="34">
        <v>101.34</v>
      </c>
      <c r="H896" s="34">
        <f t="shared" si="104"/>
        <v>506.70000000000005</v>
      </c>
      <c r="I896" s="35">
        <v>45415.67291666667</v>
      </c>
      <c r="J896" s="33">
        <v>18</v>
      </c>
      <c r="K896" s="33" t="s">
        <v>40</v>
      </c>
      <c r="L896" s="33">
        <v>335</v>
      </c>
      <c r="M896" s="33">
        <v>127</v>
      </c>
      <c r="N896" s="33">
        <v>130</v>
      </c>
      <c r="O896" s="33">
        <v>112</v>
      </c>
      <c r="P896" s="33">
        <v>9</v>
      </c>
      <c r="Q896" s="33">
        <v>54</v>
      </c>
      <c r="R896" s="33" t="str">
        <f t="shared" si="105"/>
        <v>2.Middle age</v>
      </c>
      <c r="S896" s="33" t="s">
        <v>41</v>
      </c>
      <c r="T896" s="33">
        <v>22164.49</v>
      </c>
      <c r="U896" s="33" t="s">
        <v>28</v>
      </c>
      <c r="V896" s="33" t="s">
        <v>50</v>
      </c>
      <c r="W896" s="36">
        <v>45415</v>
      </c>
      <c r="X896" s="46">
        <v>0.67291666666666672</v>
      </c>
      <c r="Y896" s="34">
        <f t="shared" si="106"/>
        <v>3</v>
      </c>
      <c r="Z896" s="34">
        <f t="shared" si="107"/>
        <v>3</v>
      </c>
      <c r="AA896" s="33">
        <f t="shared" si="108"/>
        <v>2024</v>
      </c>
      <c r="AB896" s="34">
        <f t="shared" si="109"/>
        <v>16</v>
      </c>
      <c r="AC896" s="34">
        <f t="shared" si="110"/>
        <v>9</v>
      </c>
      <c r="AD896" s="38">
        <f t="shared" si="111"/>
        <v>0</v>
      </c>
    </row>
    <row r="897" spans="1:30" x14ac:dyDescent="0.35">
      <c r="A897" s="39">
        <v>886</v>
      </c>
      <c r="B897" s="40">
        <v>9903</v>
      </c>
      <c r="C897" s="40">
        <v>628</v>
      </c>
      <c r="D897" s="40" t="s">
        <v>39</v>
      </c>
      <c r="E897" s="40" t="s">
        <v>47</v>
      </c>
      <c r="F897" s="40">
        <v>1</v>
      </c>
      <c r="G897" s="41">
        <v>1858.22</v>
      </c>
      <c r="H897" s="41">
        <f t="shared" si="104"/>
        <v>1858.22</v>
      </c>
      <c r="I897" s="42">
        <v>45421.45416666667</v>
      </c>
      <c r="J897" s="40">
        <v>18</v>
      </c>
      <c r="K897" s="40" t="s">
        <v>26</v>
      </c>
      <c r="L897" s="40">
        <v>167</v>
      </c>
      <c r="M897" s="40">
        <v>69</v>
      </c>
      <c r="N897" s="40">
        <v>290</v>
      </c>
      <c r="O897" s="40">
        <v>334</v>
      </c>
      <c r="P897" s="40">
        <v>10</v>
      </c>
      <c r="Q897" s="40">
        <v>69</v>
      </c>
      <c r="R897" s="40" t="str">
        <f t="shared" si="105"/>
        <v xml:space="preserve">3.Senior Citizen </v>
      </c>
      <c r="S897" s="40" t="s">
        <v>46</v>
      </c>
      <c r="T897" s="40">
        <v>41479.980000000003</v>
      </c>
      <c r="U897" s="40" t="s">
        <v>42</v>
      </c>
      <c r="V897" s="40" t="s">
        <v>50</v>
      </c>
      <c r="W897" s="43">
        <v>45421</v>
      </c>
      <c r="X897" s="47">
        <v>0.45416666666666666</v>
      </c>
      <c r="Y897" s="41">
        <f t="shared" si="106"/>
        <v>9</v>
      </c>
      <c r="Z897" s="41">
        <f t="shared" si="107"/>
        <v>9</v>
      </c>
      <c r="AA897" s="40">
        <f t="shared" si="108"/>
        <v>2024</v>
      </c>
      <c r="AB897" s="41">
        <f t="shared" si="109"/>
        <v>10</v>
      </c>
      <c r="AC897" s="41">
        <f t="shared" si="110"/>
        <v>54</v>
      </c>
      <c r="AD897" s="45">
        <f t="shared" si="111"/>
        <v>0</v>
      </c>
    </row>
    <row r="898" spans="1:30" x14ac:dyDescent="0.35">
      <c r="A898" s="32">
        <v>887</v>
      </c>
      <c r="B898" s="33">
        <v>7180</v>
      </c>
      <c r="C898" s="33">
        <v>792</v>
      </c>
      <c r="D898" s="33" t="s">
        <v>31</v>
      </c>
      <c r="E898" s="33" t="s">
        <v>25</v>
      </c>
      <c r="F898" s="33">
        <v>5</v>
      </c>
      <c r="G898" s="34">
        <v>1939.06</v>
      </c>
      <c r="H898" s="34">
        <f t="shared" si="104"/>
        <v>9695.2999999999993</v>
      </c>
      <c r="I898" s="35">
        <v>45326.920138888891</v>
      </c>
      <c r="J898" s="33">
        <v>7</v>
      </c>
      <c r="K898" s="33" t="s">
        <v>36</v>
      </c>
      <c r="L898" s="33">
        <v>336</v>
      </c>
      <c r="M898" s="33">
        <v>53</v>
      </c>
      <c r="N898" s="33">
        <v>248</v>
      </c>
      <c r="O898" s="33">
        <v>257</v>
      </c>
      <c r="P898" s="33">
        <v>9</v>
      </c>
      <c r="Q898" s="33">
        <v>56</v>
      </c>
      <c r="R898" s="33" t="str">
        <f t="shared" si="105"/>
        <v>2.Middle age</v>
      </c>
      <c r="S898" s="33" t="s">
        <v>27</v>
      </c>
      <c r="T898" s="33">
        <v>60396.22</v>
      </c>
      <c r="U898" s="33" t="s">
        <v>33</v>
      </c>
      <c r="V898" s="33" t="s">
        <v>29</v>
      </c>
      <c r="W898" s="36">
        <v>45326</v>
      </c>
      <c r="X898" s="46">
        <v>0.92013888888888884</v>
      </c>
      <c r="Y898" s="34">
        <f t="shared" si="106"/>
        <v>4</v>
      </c>
      <c r="Z898" s="34">
        <f t="shared" si="107"/>
        <v>4</v>
      </c>
      <c r="AA898" s="33">
        <f t="shared" si="108"/>
        <v>2024</v>
      </c>
      <c r="AB898" s="34">
        <f t="shared" si="109"/>
        <v>22</v>
      </c>
      <c r="AC898" s="34">
        <f t="shared" si="110"/>
        <v>5</v>
      </c>
      <c r="AD898" s="38">
        <f t="shared" si="111"/>
        <v>0</v>
      </c>
    </row>
    <row r="899" spans="1:30" x14ac:dyDescent="0.35">
      <c r="A899" s="39">
        <v>888</v>
      </c>
      <c r="B899" s="40">
        <v>8460</v>
      </c>
      <c r="C899" s="40">
        <v>235</v>
      </c>
      <c r="D899" s="40" t="s">
        <v>51</v>
      </c>
      <c r="E899" s="40" t="s">
        <v>47</v>
      </c>
      <c r="F899" s="40">
        <v>3</v>
      </c>
      <c r="G899" s="41">
        <v>1842.53</v>
      </c>
      <c r="H899" s="41">
        <f t="shared" si="104"/>
        <v>5527.59</v>
      </c>
      <c r="I899" s="42">
        <v>45520.123611111114</v>
      </c>
      <c r="J899" s="40">
        <v>10</v>
      </c>
      <c r="K899" s="40" t="s">
        <v>26</v>
      </c>
      <c r="L899" s="40">
        <v>137</v>
      </c>
      <c r="M899" s="40">
        <v>56</v>
      </c>
      <c r="N899" s="40">
        <v>141</v>
      </c>
      <c r="O899" s="40">
        <v>213</v>
      </c>
      <c r="P899" s="40">
        <v>3</v>
      </c>
      <c r="Q899" s="40">
        <v>28</v>
      </c>
      <c r="R899" s="40" t="str">
        <f t="shared" si="105"/>
        <v>1.Young age</v>
      </c>
      <c r="S899" s="40" t="s">
        <v>27</v>
      </c>
      <c r="T899" s="40">
        <v>85312.960000000006</v>
      </c>
      <c r="U899" s="40" t="s">
        <v>33</v>
      </c>
      <c r="V899" s="40" t="s">
        <v>43</v>
      </c>
      <c r="W899" s="43">
        <v>45520</v>
      </c>
      <c r="X899" s="44">
        <v>0.12361111111111112</v>
      </c>
      <c r="Y899" s="41">
        <f t="shared" si="106"/>
        <v>16</v>
      </c>
      <c r="Z899" s="41">
        <f t="shared" si="107"/>
        <v>16</v>
      </c>
      <c r="AA899" s="40">
        <f t="shared" si="108"/>
        <v>2024</v>
      </c>
      <c r="AB899" s="41">
        <f t="shared" si="109"/>
        <v>2</v>
      </c>
      <c r="AC899" s="41">
        <f t="shared" si="110"/>
        <v>58</v>
      </c>
      <c r="AD899" s="45">
        <f t="shared" si="111"/>
        <v>0</v>
      </c>
    </row>
    <row r="900" spans="1:30" x14ac:dyDescent="0.35">
      <c r="A900" s="32">
        <v>889</v>
      </c>
      <c r="B900" s="33">
        <v>6272</v>
      </c>
      <c r="C900" s="33">
        <v>310</v>
      </c>
      <c r="D900" s="33" t="s">
        <v>39</v>
      </c>
      <c r="E900" s="33" t="s">
        <v>47</v>
      </c>
      <c r="F900" s="33">
        <v>4</v>
      </c>
      <c r="G900" s="34">
        <v>1117.77</v>
      </c>
      <c r="H900" s="34">
        <f t="shared" si="104"/>
        <v>4471.08</v>
      </c>
      <c r="I900" s="35">
        <v>45319.006249999999</v>
      </c>
      <c r="J900" s="33">
        <v>3</v>
      </c>
      <c r="K900" s="33" t="s">
        <v>45</v>
      </c>
      <c r="L900" s="33">
        <v>362</v>
      </c>
      <c r="M900" s="33">
        <v>93</v>
      </c>
      <c r="N900" s="33">
        <v>199</v>
      </c>
      <c r="O900" s="33">
        <v>369</v>
      </c>
      <c r="P900" s="33">
        <v>3</v>
      </c>
      <c r="Q900" s="33">
        <v>63</v>
      </c>
      <c r="R900" s="33" t="str">
        <f t="shared" si="105"/>
        <v xml:space="preserve">3.Senior Citizen </v>
      </c>
      <c r="S900" s="33" t="s">
        <v>46</v>
      </c>
      <c r="T900" s="33">
        <v>46402.01</v>
      </c>
      <c r="U900" s="33" t="s">
        <v>42</v>
      </c>
      <c r="V900" s="33" t="s">
        <v>34</v>
      </c>
      <c r="W900" s="36">
        <v>45319</v>
      </c>
      <c r="X900" s="37">
        <v>6.2500000000000003E-3</v>
      </c>
      <c r="Y900" s="34">
        <f t="shared" si="106"/>
        <v>28</v>
      </c>
      <c r="Z900" s="34">
        <f t="shared" si="107"/>
        <v>28</v>
      </c>
      <c r="AA900" s="33">
        <f t="shared" si="108"/>
        <v>2024</v>
      </c>
      <c r="AB900" s="34">
        <f t="shared" si="109"/>
        <v>0</v>
      </c>
      <c r="AC900" s="34">
        <f t="shared" si="110"/>
        <v>9</v>
      </c>
      <c r="AD900" s="38">
        <f t="shared" si="111"/>
        <v>0</v>
      </c>
    </row>
    <row r="901" spans="1:30" x14ac:dyDescent="0.35">
      <c r="A901" s="39">
        <v>890</v>
      </c>
      <c r="B901" s="40">
        <v>4090</v>
      </c>
      <c r="C901" s="40">
        <v>841</v>
      </c>
      <c r="D901" s="40" t="s">
        <v>51</v>
      </c>
      <c r="E901" s="40" t="s">
        <v>47</v>
      </c>
      <c r="F901" s="40">
        <v>4</v>
      </c>
      <c r="G901" s="41">
        <v>54.84</v>
      </c>
      <c r="H901" s="41">
        <f t="shared" si="104"/>
        <v>219.36</v>
      </c>
      <c r="I901" s="42">
        <v>45383.62777777778</v>
      </c>
      <c r="J901" s="40">
        <v>2</v>
      </c>
      <c r="K901" s="40" t="s">
        <v>26</v>
      </c>
      <c r="L901" s="40">
        <v>475</v>
      </c>
      <c r="M901" s="40">
        <v>144</v>
      </c>
      <c r="N901" s="40">
        <v>218</v>
      </c>
      <c r="O901" s="40">
        <v>168</v>
      </c>
      <c r="P901" s="40">
        <v>5</v>
      </c>
      <c r="Q901" s="40">
        <v>20</v>
      </c>
      <c r="R901" s="40" t="str">
        <f t="shared" si="105"/>
        <v>1.Young age</v>
      </c>
      <c r="S901" s="40" t="s">
        <v>41</v>
      </c>
      <c r="T901" s="40">
        <v>23522.45</v>
      </c>
      <c r="U901" s="40" t="s">
        <v>28</v>
      </c>
      <c r="V901" s="40" t="s">
        <v>29</v>
      </c>
      <c r="W901" s="43">
        <v>45383</v>
      </c>
      <c r="X901" s="47">
        <v>0.62777777777777777</v>
      </c>
      <c r="Y901" s="41">
        <f t="shared" si="106"/>
        <v>1</v>
      </c>
      <c r="Z901" s="41">
        <f t="shared" si="107"/>
        <v>1</v>
      </c>
      <c r="AA901" s="40">
        <f t="shared" si="108"/>
        <v>2024</v>
      </c>
      <c r="AB901" s="41">
        <f t="shared" si="109"/>
        <v>15</v>
      </c>
      <c r="AC901" s="41">
        <f t="shared" si="110"/>
        <v>4</v>
      </c>
      <c r="AD901" s="45">
        <f t="shared" si="111"/>
        <v>0</v>
      </c>
    </row>
    <row r="902" spans="1:30" x14ac:dyDescent="0.35">
      <c r="A902" s="32">
        <v>891</v>
      </c>
      <c r="B902" s="33">
        <v>4912</v>
      </c>
      <c r="C902" s="33">
        <v>137</v>
      </c>
      <c r="D902" s="33" t="s">
        <v>52</v>
      </c>
      <c r="E902" s="33" t="s">
        <v>25</v>
      </c>
      <c r="F902" s="33">
        <v>5</v>
      </c>
      <c r="G902" s="34">
        <v>398.86</v>
      </c>
      <c r="H902" s="34">
        <f t="shared" si="104"/>
        <v>1994.3000000000002</v>
      </c>
      <c r="I902" s="35">
        <v>45497.939583333333</v>
      </c>
      <c r="J902" s="33">
        <v>8</v>
      </c>
      <c r="K902" s="33" t="s">
        <v>40</v>
      </c>
      <c r="L902" s="33">
        <v>288</v>
      </c>
      <c r="M902" s="33">
        <v>135</v>
      </c>
      <c r="N902" s="33">
        <v>221</v>
      </c>
      <c r="O902" s="33">
        <v>123</v>
      </c>
      <c r="P902" s="33">
        <v>6</v>
      </c>
      <c r="Q902" s="33">
        <v>48</v>
      </c>
      <c r="R902" s="33" t="str">
        <f t="shared" si="105"/>
        <v>2.Middle age</v>
      </c>
      <c r="S902" s="33" t="s">
        <v>27</v>
      </c>
      <c r="T902" s="33">
        <v>78867.92</v>
      </c>
      <c r="U902" s="33" t="s">
        <v>37</v>
      </c>
      <c r="V902" s="33" t="s">
        <v>29</v>
      </c>
      <c r="W902" s="36">
        <v>45497</v>
      </c>
      <c r="X902" s="37">
        <v>0.93958333333333333</v>
      </c>
      <c r="Y902" s="34">
        <f t="shared" si="106"/>
        <v>24</v>
      </c>
      <c r="Z902" s="34">
        <f t="shared" si="107"/>
        <v>24</v>
      </c>
      <c r="AA902" s="33">
        <f t="shared" si="108"/>
        <v>2024</v>
      </c>
      <c r="AB902" s="34">
        <f t="shared" si="109"/>
        <v>22</v>
      </c>
      <c r="AC902" s="34">
        <f t="shared" si="110"/>
        <v>33</v>
      </c>
      <c r="AD902" s="38">
        <f t="shared" si="111"/>
        <v>0</v>
      </c>
    </row>
    <row r="903" spans="1:30" x14ac:dyDescent="0.35">
      <c r="A903" s="39">
        <v>892</v>
      </c>
      <c r="B903" s="40">
        <v>7274</v>
      </c>
      <c r="C903" s="40">
        <v>570</v>
      </c>
      <c r="D903" s="40" t="s">
        <v>38</v>
      </c>
      <c r="E903" s="40" t="s">
        <v>47</v>
      </c>
      <c r="F903" s="40">
        <v>3</v>
      </c>
      <c r="G903" s="41">
        <v>1613.08</v>
      </c>
      <c r="H903" s="41">
        <f t="shared" si="104"/>
        <v>4839.24</v>
      </c>
      <c r="I903" s="42">
        <v>45449.727083333331</v>
      </c>
      <c r="J903" s="40">
        <v>9</v>
      </c>
      <c r="K903" s="40" t="s">
        <v>40</v>
      </c>
      <c r="L903" s="40">
        <v>341</v>
      </c>
      <c r="M903" s="40">
        <v>100</v>
      </c>
      <c r="N903" s="40">
        <v>262</v>
      </c>
      <c r="O903" s="40">
        <v>202</v>
      </c>
      <c r="P903" s="40">
        <v>6</v>
      </c>
      <c r="Q903" s="40">
        <v>69</v>
      </c>
      <c r="R903" s="40" t="str">
        <f t="shared" si="105"/>
        <v xml:space="preserve">3.Senior Citizen </v>
      </c>
      <c r="S903" s="40" t="s">
        <v>41</v>
      </c>
      <c r="T903" s="40">
        <v>119899.27</v>
      </c>
      <c r="U903" s="40" t="s">
        <v>28</v>
      </c>
      <c r="V903" s="40" t="s">
        <v>29</v>
      </c>
      <c r="W903" s="43">
        <v>45449</v>
      </c>
      <c r="X903" s="47">
        <v>0.7270833333333333</v>
      </c>
      <c r="Y903" s="41">
        <f t="shared" si="106"/>
        <v>6</v>
      </c>
      <c r="Z903" s="41">
        <f t="shared" si="107"/>
        <v>6</v>
      </c>
      <c r="AA903" s="40">
        <f t="shared" si="108"/>
        <v>2024</v>
      </c>
      <c r="AB903" s="41">
        <f t="shared" si="109"/>
        <v>17</v>
      </c>
      <c r="AC903" s="41">
        <f t="shared" si="110"/>
        <v>27</v>
      </c>
      <c r="AD903" s="45">
        <f t="shared" si="111"/>
        <v>0</v>
      </c>
    </row>
    <row r="904" spans="1:30" x14ac:dyDescent="0.35">
      <c r="A904" s="32">
        <v>893</v>
      </c>
      <c r="B904" s="33">
        <v>4826</v>
      </c>
      <c r="C904" s="33">
        <v>496</v>
      </c>
      <c r="D904" s="33" t="s">
        <v>52</v>
      </c>
      <c r="E904" s="33" t="s">
        <v>25</v>
      </c>
      <c r="F904" s="33">
        <v>3</v>
      </c>
      <c r="G904" s="34">
        <v>719.39</v>
      </c>
      <c r="H904" s="34">
        <f t="shared" si="104"/>
        <v>2158.17</v>
      </c>
      <c r="I904" s="35">
        <v>45519.00277777778</v>
      </c>
      <c r="J904" s="33">
        <v>3</v>
      </c>
      <c r="K904" s="33" t="s">
        <v>36</v>
      </c>
      <c r="L904" s="33">
        <v>417</v>
      </c>
      <c r="M904" s="33">
        <v>72</v>
      </c>
      <c r="N904" s="33">
        <v>190</v>
      </c>
      <c r="O904" s="33">
        <v>404</v>
      </c>
      <c r="P904" s="33">
        <v>5</v>
      </c>
      <c r="Q904" s="33">
        <v>23</v>
      </c>
      <c r="R904" s="33" t="str">
        <f t="shared" si="105"/>
        <v>1.Young age</v>
      </c>
      <c r="S904" s="33" t="s">
        <v>27</v>
      </c>
      <c r="T904" s="33">
        <v>54067.54</v>
      </c>
      <c r="U904" s="33" t="s">
        <v>37</v>
      </c>
      <c r="V904" s="33" t="s">
        <v>50</v>
      </c>
      <c r="W904" s="36">
        <v>45519</v>
      </c>
      <c r="X904" s="37">
        <v>2.7777777777777779E-3</v>
      </c>
      <c r="Y904" s="34">
        <f t="shared" si="106"/>
        <v>15</v>
      </c>
      <c r="Z904" s="34">
        <f t="shared" si="107"/>
        <v>15</v>
      </c>
      <c r="AA904" s="33">
        <f t="shared" si="108"/>
        <v>2024</v>
      </c>
      <c r="AB904" s="34">
        <f t="shared" si="109"/>
        <v>0</v>
      </c>
      <c r="AC904" s="34">
        <f t="shared" si="110"/>
        <v>4</v>
      </c>
      <c r="AD904" s="38">
        <f t="shared" si="111"/>
        <v>0</v>
      </c>
    </row>
    <row r="905" spans="1:30" x14ac:dyDescent="0.35">
      <c r="A905" s="39">
        <v>894</v>
      </c>
      <c r="B905" s="40">
        <v>7730</v>
      </c>
      <c r="C905" s="40">
        <v>830</v>
      </c>
      <c r="D905" s="40" t="s">
        <v>44</v>
      </c>
      <c r="E905" s="40" t="s">
        <v>47</v>
      </c>
      <c r="F905" s="40">
        <v>5</v>
      </c>
      <c r="G905" s="41">
        <v>1470.78</v>
      </c>
      <c r="H905" s="41">
        <f t="shared" si="104"/>
        <v>7353.9</v>
      </c>
      <c r="I905" s="42">
        <v>45441.761111111111</v>
      </c>
      <c r="J905" s="40">
        <v>9</v>
      </c>
      <c r="K905" s="40" t="s">
        <v>36</v>
      </c>
      <c r="L905" s="40">
        <v>12</v>
      </c>
      <c r="M905" s="40">
        <v>100</v>
      </c>
      <c r="N905" s="40">
        <v>105</v>
      </c>
      <c r="O905" s="40">
        <v>282</v>
      </c>
      <c r="P905" s="40">
        <v>1</v>
      </c>
      <c r="Q905" s="40">
        <v>51</v>
      </c>
      <c r="R905" s="40" t="str">
        <f t="shared" si="105"/>
        <v>2.Middle age</v>
      </c>
      <c r="S905" s="40" t="s">
        <v>46</v>
      </c>
      <c r="T905" s="40">
        <v>97589.71</v>
      </c>
      <c r="U905" s="40" t="s">
        <v>28</v>
      </c>
      <c r="V905" s="40" t="s">
        <v>34</v>
      </c>
      <c r="W905" s="43">
        <v>45441</v>
      </c>
      <c r="X905" s="44">
        <v>0.76111111111111107</v>
      </c>
      <c r="Y905" s="41">
        <f t="shared" si="106"/>
        <v>29</v>
      </c>
      <c r="Z905" s="41">
        <f t="shared" si="107"/>
        <v>29</v>
      </c>
      <c r="AA905" s="40">
        <f t="shared" si="108"/>
        <v>2024</v>
      </c>
      <c r="AB905" s="41">
        <f t="shared" si="109"/>
        <v>18</v>
      </c>
      <c r="AC905" s="41">
        <f t="shared" si="110"/>
        <v>16</v>
      </c>
      <c r="AD905" s="45">
        <f t="shared" si="111"/>
        <v>0</v>
      </c>
    </row>
    <row r="906" spans="1:30" x14ac:dyDescent="0.35">
      <c r="A906" s="32">
        <v>895</v>
      </c>
      <c r="B906" s="33">
        <v>1715</v>
      </c>
      <c r="C906" s="33">
        <v>985</v>
      </c>
      <c r="D906" s="33" t="s">
        <v>44</v>
      </c>
      <c r="E906" s="33" t="s">
        <v>47</v>
      </c>
      <c r="F906" s="33">
        <v>2</v>
      </c>
      <c r="G906" s="34">
        <v>1958.6</v>
      </c>
      <c r="H906" s="34">
        <f t="shared" si="104"/>
        <v>3917.2</v>
      </c>
      <c r="I906" s="35">
        <v>45359.07916666667</v>
      </c>
      <c r="J906" s="33">
        <v>3</v>
      </c>
      <c r="K906" s="33" t="s">
        <v>26</v>
      </c>
      <c r="L906" s="33">
        <v>455</v>
      </c>
      <c r="M906" s="33">
        <v>55</v>
      </c>
      <c r="N906" s="33">
        <v>171</v>
      </c>
      <c r="O906" s="33">
        <v>444</v>
      </c>
      <c r="P906" s="33">
        <v>5</v>
      </c>
      <c r="Q906" s="33">
        <v>56</v>
      </c>
      <c r="R906" s="33" t="str">
        <f t="shared" si="105"/>
        <v>2.Middle age</v>
      </c>
      <c r="S906" s="33" t="s">
        <v>27</v>
      </c>
      <c r="T906" s="33">
        <v>93356.1</v>
      </c>
      <c r="U906" s="33" t="s">
        <v>42</v>
      </c>
      <c r="V906" s="33" t="s">
        <v>29</v>
      </c>
      <c r="W906" s="36">
        <v>45359</v>
      </c>
      <c r="X906" s="46">
        <v>7.9166666666666663E-2</v>
      </c>
      <c r="Y906" s="34">
        <f t="shared" si="106"/>
        <v>8</v>
      </c>
      <c r="Z906" s="34">
        <f t="shared" si="107"/>
        <v>8</v>
      </c>
      <c r="AA906" s="33">
        <f t="shared" si="108"/>
        <v>2024</v>
      </c>
      <c r="AB906" s="34">
        <f t="shared" si="109"/>
        <v>1</v>
      </c>
      <c r="AC906" s="34">
        <f t="shared" si="110"/>
        <v>54</v>
      </c>
      <c r="AD906" s="38">
        <f t="shared" si="111"/>
        <v>0</v>
      </c>
    </row>
    <row r="907" spans="1:30" x14ac:dyDescent="0.35">
      <c r="A907" s="39">
        <v>896</v>
      </c>
      <c r="B907" s="40">
        <v>6213</v>
      </c>
      <c r="C907" s="40">
        <v>634</v>
      </c>
      <c r="D907" s="40" t="s">
        <v>31</v>
      </c>
      <c r="E907" s="40" t="s">
        <v>47</v>
      </c>
      <c r="F907" s="40">
        <v>2</v>
      </c>
      <c r="G907" s="41">
        <v>1671.9</v>
      </c>
      <c r="H907" s="41">
        <f t="shared" si="104"/>
        <v>3343.8</v>
      </c>
      <c r="I907" s="42">
        <v>45479.686805555553</v>
      </c>
      <c r="J907" s="40">
        <v>7</v>
      </c>
      <c r="K907" s="40" t="s">
        <v>26</v>
      </c>
      <c r="L907" s="40">
        <v>438</v>
      </c>
      <c r="M907" s="40">
        <v>111</v>
      </c>
      <c r="N907" s="40">
        <v>202</v>
      </c>
      <c r="O907" s="40">
        <v>130</v>
      </c>
      <c r="P907" s="40">
        <v>3</v>
      </c>
      <c r="Q907" s="40">
        <v>53</v>
      </c>
      <c r="R907" s="40" t="str">
        <f t="shared" si="105"/>
        <v>2.Middle age</v>
      </c>
      <c r="S907" s="40" t="s">
        <v>27</v>
      </c>
      <c r="T907" s="40">
        <v>34700.85</v>
      </c>
      <c r="U907" s="40" t="s">
        <v>28</v>
      </c>
      <c r="V907" s="40" t="s">
        <v>29</v>
      </c>
      <c r="W907" s="43">
        <v>45479</v>
      </c>
      <c r="X907" s="47">
        <v>0.68680555555555556</v>
      </c>
      <c r="Y907" s="41">
        <f t="shared" si="106"/>
        <v>6</v>
      </c>
      <c r="Z907" s="41">
        <f t="shared" si="107"/>
        <v>6</v>
      </c>
      <c r="AA907" s="40">
        <f t="shared" si="108"/>
        <v>2024</v>
      </c>
      <c r="AB907" s="41">
        <f t="shared" si="109"/>
        <v>16</v>
      </c>
      <c r="AC907" s="41">
        <f t="shared" si="110"/>
        <v>29</v>
      </c>
      <c r="AD907" s="45">
        <f t="shared" si="111"/>
        <v>0</v>
      </c>
    </row>
    <row r="908" spans="1:30" x14ac:dyDescent="0.35">
      <c r="A908" s="32">
        <v>897</v>
      </c>
      <c r="B908" s="33">
        <v>8749</v>
      </c>
      <c r="C908" s="33">
        <v>218</v>
      </c>
      <c r="D908" s="33" t="s">
        <v>49</v>
      </c>
      <c r="E908" s="33" t="s">
        <v>25</v>
      </c>
      <c r="F908" s="33">
        <v>4</v>
      </c>
      <c r="G908" s="34">
        <v>1574.5</v>
      </c>
      <c r="H908" s="34">
        <f t="shared" si="104"/>
        <v>6298</v>
      </c>
      <c r="I908" s="35">
        <v>45515.121527777781</v>
      </c>
      <c r="J908" s="33">
        <v>3</v>
      </c>
      <c r="K908" s="33" t="s">
        <v>32</v>
      </c>
      <c r="L908" s="33">
        <v>489</v>
      </c>
      <c r="M908" s="33">
        <v>50</v>
      </c>
      <c r="N908" s="33">
        <v>124</v>
      </c>
      <c r="O908" s="33">
        <v>432</v>
      </c>
      <c r="P908" s="33">
        <v>2</v>
      </c>
      <c r="Q908" s="33">
        <v>60</v>
      </c>
      <c r="R908" s="33" t="str">
        <f t="shared" si="105"/>
        <v xml:space="preserve">3.Senior Citizen </v>
      </c>
      <c r="S908" s="33" t="s">
        <v>41</v>
      </c>
      <c r="T908" s="33">
        <v>22395.62</v>
      </c>
      <c r="U908" s="33" t="s">
        <v>33</v>
      </c>
      <c r="V908" s="33" t="s">
        <v>43</v>
      </c>
      <c r="W908" s="36">
        <v>45515</v>
      </c>
      <c r="X908" s="46">
        <v>0.12152777777777778</v>
      </c>
      <c r="Y908" s="34">
        <f t="shared" si="106"/>
        <v>11</v>
      </c>
      <c r="Z908" s="34">
        <f t="shared" si="107"/>
        <v>11</v>
      </c>
      <c r="AA908" s="33">
        <f t="shared" si="108"/>
        <v>2024</v>
      </c>
      <c r="AB908" s="34">
        <f t="shared" si="109"/>
        <v>2</v>
      </c>
      <c r="AC908" s="34">
        <f t="shared" si="110"/>
        <v>55</v>
      </c>
      <c r="AD908" s="38">
        <f t="shared" si="111"/>
        <v>0</v>
      </c>
    </row>
    <row r="909" spans="1:30" x14ac:dyDescent="0.35">
      <c r="A909" s="39">
        <v>898</v>
      </c>
      <c r="B909" s="40">
        <v>7246</v>
      </c>
      <c r="C909" s="40">
        <v>104</v>
      </c>
      <c r="D909" s="40" t="s">
        <v>39</v>
      </c>
      <c r="E909" s="40" t="s">
        <v>47</v>
      </c>
      <c r="F909" s="40">
        <v>2</v>
      </c>
      <c r="G909" s="41">
        <v>578.62</v>
      </c>
      <c r="H909" s="41">
        <f t="shared" ref="H909:H972" si="112">G909*F909</f>
        <v>1157.24</v>
      </c>
      <c r="I909" s="42">
        <v>45309.827777777777</v>
      </c>
      <c r="J909" s="40">
        <v>17</v>
      </c>
      <c r="K909" s="40" t="s">
        <v>36</v>
      </c>
      <c r="L909" s="40">
        <v>67</v>
      </c>
      <c r="M909" s="40">
        <v>130</v>
      </c>
      <c r="N909" s="40">
        <v>200</v>
      </c>
      <c r="O909" s="40">
        <v>464</v>
      </c>
      <c r="P909" s="40">
        <v>1</v>
      </c>
      <c r="Q909" s="40">
        <v>19</v>
      </c>
      <c r="R909" s="40" t="str">
        <f t="shared" ref="R909:R972" si="113">IF(Q909&lt;=34,"1.Young age",IF(Q909&gt;=60,"3.Senior Citizen ","2.Middle age"))</f>
        <v>1.Young age</v>
      </c>
      <c r="S909" s="40" t="s">
        <v>27</v>
      </c>
      <c r="T909" s="40">
        <v>78922.899999999994</v>
      </c>
      <c r="U909" s="40" t="s">
        <v>33</v>
      </c>
      <c r="V909" s="40" t="s">
        <v>43</v>
      </c>
      <c r="W909" s="43">
        <v>45309</v>
      </c>
      <c r="X909" s="44">
        <v>0.82777777777777772</v>
      </c>
      <c r="Y909" s="41">
        <f t="shared" ref="Y909:Y972" si="114">DAY(W909)</f>
        <v>18</v>
      </c>
      <c r="Z909" s="41">
        <f t="shared" ref="Z909:Z972" si="115">VALUE(Y909)</f>
        <v>18</v>
      </c>
      <c r="AA909" s="40">
        <f t="shared" ref="AA909:AA972" si="116">YEAR(W909)</f>
        <v>2024</v>
      </c>
      <c r="AB909" s="41">
        <f t="shared" ref="AB909:AB972" si="117">HOUR(X909)</f>
        <v>19</v>
      </c>
      <c r="AC909" s="41">
        <f t="shared" ref="AC909:AC972" si="118">MINUTE(X909)</f>
        <v>52</v>
      </c>
      <c r="AD909" s="45">
        <f t="shared" ref="AD909:AD972" si="119">SECOND(X909)</f>
        <v>0</v>
      </c>
    </row>
    <row r="910" spans="1:30" x14ac:dyDescent="0.35">
      <c r="A910" s="32">
        <v>899</v>
      </c>
      <c r="B910" s="33">
        <v>7325</v>
      </c>
      <c r="C910" s="33">
        <v>418</v>
      </c>
      <c r="D910" s="33" t="s">
        <v>31</v>
      </c>
      <c r="E910" s="33" t="s">
        <v>47</v>
      </c>
      <c r="F910" s="33">
        <v>2</v>
      </c>
      <c r="G910" s="34">
        <v>612.66999999999996</v>
      </c>
      <c r="H910" s="34">
        <f t="shared" si="112"/>
        <v>1225.3399999999999</v>
      </c>
      <c r="I910" s="35">
        <v>45444.811111111114</v>
      </c>
      <c r="J910" s="33">
        <v>4</v>
      </c>
      <c r="K910" s="33" t="s">
        <v>40</v>
      </c>
      <c r="L910" s="33">
        <v>288</v>
      </c>
      <c r="M910" s="33">
        <v>72</v>
      </c>
      <c r="N910" s="33">
        <v>265</v>
      </c>
      <c r="O910" s="33">
        <v>128</v>
      </c>
      <c r="P910" s="33">
        <v>1</v>
      </c>
      <c r="Q910" s="33">
        <v>27</v>
      </c>
      <c r="R910" s="33" t="str">
        <f t="shared" si="113"/>
        <v>1.Young age</v>
      </c>
      <c r="S910" s="33" t="s">
        <v>46</v>
      </c>
      <c r="T910" s="33">
        <v>41524.31</v>
      </c>
      <c r="U910" s="33" t="s">
        <v>37</v>
      </c>
      <c r="V910" s="33" t="s">
        <v>29</v>
      </c>
      <c r="W910" s="36">
        <v>45444</v>
      </c>
      <c r="X910" s="46">
        <v>0.81111111111111112</v>
      </c>
      <c r="Y910" s="34">
        <f t="shared" si="114"/>
        <v>1</v>
      </c>
      <c r="Z910" s="34">
        <f t="shared" si="115"/>
        <v>1</v>
      </c>
      <c r="AA910" s="33">
        <f t="shared" si="116"/>
        <v>2024</v>
      </c>
      <c r="AB910" s="34">
        <f t="shared" si="117"/>
        <v>19</v>
      </c>
      <c r="AC910" s="34">
        <f t="shared" si="118"/>
        <v>28</v>
      </c>
      <c r="AD910" s="38">
        <f t="shared" si="119"/>
        <v>0</v>
      </c>
    </row>
    <row r="911" spans="1:30" x14ac:dyDescent="0.35">
      <c r="A911" s="39">
        <v>900</v>
      </c>
      <c r="B911" s="40">
        <v>3492</v>
      </c>
      <c r="C911" s="40">
        <v>145</v>
      </c>
      <c r="D911" s="40" t="s">
        <v>39</v>
      </c>
      <c r="E911" s="40" t="s">
        <v>47</v>
      </c>
      <c r="F911" s="40">
        <v>4</v>
      </c>
      <c r="G911" s="41">
        <v>1382.52</v>
      </c>
      <c r="H911" s="41">
        <f t="shared" si="112"/>
        <v>5530.08</v>
      </c>
      <c r="I911" s="42">
        <v>45293.874305555553</v>
      </c>
      <c r="J911" s="40">
        <v>4</v>
      </c>
      <c r="K911" s="40" t="s">
        <v>26</v>
      </c>
      <c r="L911" s="40">
        <v>156</v>
      </c>
      <c r="M911" s="40">
        <v>133</v>
      </c>
      <c r="N911" s="40">
        <v>140</v>
      </c>
      <c r="O911" s="40">
        <v>326</v>
      </c>
      <c r="P911" s="40">
        <v>2</v>
      </c>
      <c r="Q911" s="40">
        <v>29</v>
      </c>
      <c r="R911" s="40" t="str">
        <f t="shared" si="113"/>
        <v>1.Young age</v>
      </c>
      <c r="S911" s="40" t="s">
        <v>27</v>
      </c>
      <c r="T911" s="40">
        <v>89182.38</v>
      </c>
      <c r="U911" s="40" t="s">
        <v>42</v>
      </c>
      <c r="V911" s="40" t="s">
        <v>50</v>
      </c>
      <c r="W911" s="43">
        <v>45293</v>
      </c>
      <c r="X911" s="47">
        <v>0.87430555555555556</v>
      </c>
      <c r="Y911" s="41">
        <f t="shared" si="114"/>
        <v>2</v>
      </c>
      <c r="Z911" s="41">
        <f t="shared" si="115"/>
        <v>2</v>
      </c>
      <c r="AA911" s="40">
        <f t="shared" si="116"/>
        <v>2024</v>
      </c>
      <c r="AB911" s="41">
        <f t="shared" si="117"/>
        <v>20</v>
      </c>
      <c r="AC911" s="41">
        <f t="shared" si="118"/>
        <v>59</v>
      </c>
      <c r="AD911" s="45">
        <f t="shared" si="119"/>
        <v>0</v>
      </c>
    </row>
    <row r="912" spans="1:30" x14ac:dyDescent="0.35">
      <c r="A912" s="32">
        <v>901</v>
      </c>
      <c r="B912" s="33">
        <v>9115</v>
      </c>
      <c r="C912" s="33">
        <v>803</v>
      </c>
      <c r="D912" s="33" t="s">
        <v>31</v>
      </c>
      <c r="E912" s="33" t="s">
        <v>25</v>
      </c>
      <c r="F912" s="33">
        <v>5</v>
      </c>
      <c r="G912" s="34">
        <v>1756.26</v>
      </c>
      <c r="H912" s="34">
        <f t="shared" si="112"/>
        <v>8781.2999999999993</v>
      </c>
      <c r="I912" s="35">
        <v>45490.217361111114</v>
      </c>
      <c r="J912" s="33">
        <v>18</v>
      </c>
      <c r="K912" s="33" t="s">
        <v>40</v>
      </c>
      <c r="L912" s="33">
        <v>287</v>
      </c>
      <c r="M912" s="33">
        <v>86</v>
      </c>
      <c r="N912" s="33">
        <v>269</v>
      </c>
      <c r="O912" s="33">
        <v>360</v>
      </c>
      <c r="P912" s="33">
        <v>5</v>
      </c>
      <c r="Q912" s="33">
        <v>23</v>
      </c>
      <c r="R912" s="33" t="str">
        <f t="shared" si="113"/>
        <v>1.Young age</v>
      </c>
      <c r="S912" s="33" t="s">
        <v>46</v>
      </c>
      <c r="T912" s="33">
        <v>71407.7</v>
      </c>
      <c r="U912" s="33" t="s">
        <v>37</v>
      </c>
      <c r="V912" s="33" t="s">
        <v>50</v>
      </c>
      <c r="W912" s="36">
        <v>45490</v>
      </c>
      <c r="X912" s="37">
        <v>0.21736111111111112</v>
      </c>
      <c r="Y912" s="34">
        <f t="shared" si="114"/>
        <v>17</v>
      </c>
      <c r="Z912" s="34">
        <f t="shared" si="115"/>
        <v>17</v>
      </c>
      <c r="AA912" s="33">
        <f t="shared" si="116"/>
        <v>2024</v>
      </c>
      <c r="AB912" s="34">
        <f t="shared" si="117"/>
        <v>5</v>
      </c>
      <c r="AC912" s="34">
        <f t="shared" si="118"/>
        <v>13</v>
      </c>
      <c r="AD912" s="38">
        <f t="shared" si="119"/>
        <v>0</v>
      </c>
    </row>
    <row r="913" spans="1:30" x14ac:dyDescent="0.35">
      <c r="A913" s="39">
        <v>902</v>
      </c>
      <c r="B913" s="40">
        <v>1606</v>
      </c>
      <c r="C913" s="40">
        <v>968</v>
      </c>
      <c r="D913" s="40" t="s">
        <v>38</v>
      </c>
      <c r="E913" s="40" t="s">
        <v>47</v>
      </c>
      <c r="F913" s="40">
        <v>1</v>
      </c>
      <c r="G913" s="41">
        <v>828.69</v>
      </c>
      <c r="H913" s="41">
        <f t="shared" si="112"/>
        <v>828.69</v>
      </c>
      <c r="I913" s="42">
        <v>45384.662499999999</v>
      </c>
      <c r="J913" s="40">
        <v>4</v>
      </c>
      <c r="K913" s="40" t="s">
        <v>45</v>
      </c>
      <c r="L913" s="40">
        <v>438</v>
      </c>
      <c r="M913" s="40">
        <v>113</v>
      </c>
      <c r="N913" s="40">
        <v>137</v>
      </c>
      <c r="O913" s="40">
        <v>319</v>
      </c>
      <c r="P913" s="40">
        <v>10</v>
      </c>
      <c r="Q913" s="40">
        <v>33</v>
      </c>
      <c r="R913" s="40" t="str">
        <f t="shared" si="113"/>
        <v>1.Young age</v>
      </c>
      <c r="S913" s="40" t="s">
        <v>41</v>
      </c>
      <c r="T913" s="40">
        <v>32195.08</v>
      </c>
      <c r="U913" s="40" t="s">
        <v>42</v>
      </c>
      <c r="V913" s="40" t="s">
        <v>29</v>
      </c>
      <c r="W913" s="43">
        <v>45384</v>
      </c>
      <c r="X913" s="47">
        <v>0.66249999999999998</v>
      </c>
      <c r="Y913" s="41">
        <f t="shared" si="114"/>
        <v>2</v>
      </c>
      <c r="Z913" s="41">
        <f t="shared" si="115"/>
        <v>2</v>
      </c>
      <c r="AA913" s="40">
        <f t="shared" si="116"/>
        <v>2024</v>
      </c>
      <c r="AB913" s="41">
        <f t="shared" si="117"/>
        <v>15</v>
      </c>
      <c r="AC913" s="41">
        <f t="shared" si="118"/>
        <v>54</v>
      </c>
      <c r="AD913" s="45">
        <f t="shared" si="119"/>
        <v>0</v>
      </c>
    </row>
    <row r="914" spans="1:30" x14ac:dyDescent="0.35">
      <c r="A914" s="32">
        <v>903</v>
      </c>
      <c r="B914" s="33">
        <v>3068</v>
      </c>
      <c r="C914" s="33">
        <v>708</v>
      </c>
      <c r="D914" s="33" t="s">
        <v>51</v>
      </c>
      <c r="E914" s="33" t="s">
        <v>47</v>
      </c>
      <c r="F914" s="33">
        <v>2</v>
      </c>
      <c r="G914" s="34">
        <v>324.33</v>
      </c>
      <c r="H914" s="34">
        <f t="shared" si="112"/>
        <v>648.66</v>
      </c>
      <c r="I914" s="35">
        <v>45374.245138888888</v>
      </c>
      <c r="J914" s="33">
        <v>10</v>
      </c>
      <c r="K914" s="33" t="s">
        <v>36</v>
      </c>
      <c r="L914" s="33">
        <v>134</v>
      </c>
      <c r="M914" s="33">
        <v>86</v>
      </c>
      <c r="N914" s="33">
        <v>272</v>
      </c>
      <c r="O914" s="33">
        <v>328</v>
      </c>
      <c r="P914" s="33">
        <v>10</v>
      </c>
      <c r="Q914" s="33">
        <v>24</v>
      </c>
      <c r="R914" s="33" t="str">
        <f t="shared" si="113"/>
        <v>1.Young age</v>
      </c>
      <c r="S914" s="33" t="s">
        <v>46</v>
      </c>
      <c r="T914" s="33">
        <v>74515.149999999994</v>
      </c>
      <c r="U914" s="33" t="s">
        <v>28</v>
      </c>
      <c r="V914" s="33" t="s">
        <v>43</v>
      </c>
      <c r="W914" s="36">
        <v>45374</v>
      </c>
      <c r="X914" s="37">
        <v>0.24513888888888888</v>
      </c>
      <c r="Y914" s="34">
        <f t="shared" si="114"/>
        <v>23</v>
      </c>
      <c r="Z914" s="34">
        <f t="shared" si="115"/>
        <v>23</v>
      </c>
      <c r="AA914" s="33">
        <f t="shared" si="116"/>
        <v>2024</v>
      </c>
      <c r="AB914" s="34">
        <f t="shared" si="117"/>
        <v>5</v>
      </c>
      <c r="AC914" s="34">
        <f t="shared" si="118"/>
        <v>53</v>
      </c>
      <c r="AD914" s="38">
        <f t="shared" si="119"/>
        <v>0</v>
      </c>
    </row>
    <row r="915" spans="1:30" x14ac:dyDescent="0.35">
      <c r="A915" s="39">
        <v>904</v>
      </c>
      <c r="B915" s="40">
        <v>9229</v>
      </c>
      <c r="C915" s="40">
        <v>992</v>
      </c>
      <c r="D915" s="40" t="s">
        <v>31</v>
      </c>
      <c r="E915" s="40" t="s">
        <v>47</v>
      </c>
      <c r="F915" s="40">
        <v>1</v>
      </c>
      <c r="G915" s="41">
        <v>1090.22</v>
      </c>
      <c r="H915" s="41">
        <f t="shared" si="112"/>
        <v>1090.22</v>
      </c>
      <c r="I915" s="42">
        <v>45366.558333333334</v>
      </c>
      <c r="J915" s="40">
        <v>1</v>
      </c>
      <c r="K915" s="40" t="s">
        <v>36</v>
      </c>
      <c r="L915" s="40">
        <v>297</v>
      </c>
      <c r="M915" s="40">
        <v>115</v>
      </c>
      <c r="N915" s="40">
        <v>263</v>
      </c>
      <c r="O915" s="40">
        <v>328</v>
      </c>
      <c r="P915" s="40">
        <v>7</v>
      </c>
      <c r="Q915" s="40">
        <v>53</v>
      </c>
      <c r="R915" s="40" t="str">
        <f t="shared" si="113"/>
        <v>2.Middle age</v>
      </c>
      <c r="S915" s="40" t="s">
        <v>27</v>
      </c>
      <c r="T915" s="40">
        <v>43717.69</v>
      </c>
      <c r="U915" s="40" t="s">
        <v>33</v>
      </c>
      <c r="V915" s="40" t="s">
        <v>29</v>
      </c>
      <c r="W915" s="43">
        <v>45366</v>
      </c>
      <c r="X915" s="44">
        <v>0.55833333333333335</v>
      </c>
      <c r="Y915" s="41">
        <f t="shared" si="114"/>
        <v>15</v>
      </c>
      <c r="Z915" s="41">
        <f t="shared" si="115"/>
        <v>15</v>
      </c>
      <c r="AA915" s="40">
        <f t="shared" si="116"/>
        <v>2024</v>
      </c>
      <c r="AB915" s="41">
        <f t="shared" si="117"/>
        <v>13</v>
      </c>
      <c r="AC915" s="41">
        <f t="shared" si="118"/>
        <v>24</v>
      </c>
      <c r="AD915" s="45">
        <f t="shared" si="119"/>
        <v>0</v>
      </c>
    </row>
    <row r="916" spans="1:30" x14ac:dyDescent="0.35">
      <c r="A916" s="32">
        <v>905</v>
      </c>
      <c r="B916" s="33">
        <v>6439</v>
      </c>
      <c r="C916" s="33">
        <v>189</v>
      </c>
      <c r="D916" s="33" t="s">
        <v>38</v>
      </c>
      <c r="E916" s="33" t="s">
        <v>25</v>
      </c>
      <c r="F916" s="33">
        <v>2</v>
      </c>
      <c r="G916" s="34">
        <v>1095.0899999999999</v>
      </c>
      <c r="H916" s="34">
        <f t="shared" si="112"/>
        <v>2190.1799999999998</v>
      </c>
      <c r="I916" s="35">
        <v>45551.607638888891</v>
      </c>
      <c r="J916" s="33">
        <v>11</v>
      </c>
      <c r="K916" s="33" t="s">
        <v>40</v>
      </c>
      <c r="L916" s="33">
        <v>398</v>
      </c>
      <c r="M916" s="33">
        <v>91</v>
      </c>
      <c r="N916" s="33">
        <v>231</v>
      </c>
      <c r="O916" s="33">
        <v>270</v>
      </c>
      <c r="P916" s="33">
        <v>2</v>
      </c>
      <c r="Q916" s="33">
        <v>55</v>
      </c>
      <c r="R916" s="33" t="str">
        <f t="shared" si="113"/>
        <v>2.Middle age</v>
      </c>
      <c r="S916" s="33" t="s">
        <v>27</v>
      </c>
      <c r="T916" s="33">
        <v>47856.4</v>
      </c>
      <c r="U916" s="33" t="s">
        <v>28</v>
      </c>
      <c r="V916" s="33" t="s">
        <v>43</v>
      </c>
      <c r="W916" s="36">
        <v>45551</v>
      </c>
      <c r="X916" s="37">
        <v>0.60763888888888884</v>
      </c>
      <c r="Y916" s="34">
        <f t="shared" si="114"/>
        <v>16</v>
      </c>
      <c r="Z916" s="34">
        <f t="shared" si="115"/>
        <v>16</v>
      </c>
      <c r="AA916" s="33">
        <f t="shared" si="116"/>
        <v>2024</v>
      </c>
      <c r="AB916" s="34">
        <f t="shared" si="117"/>
        <v>14</v>
      </c>
      <c r="AC916" s="34">
        <f t="shared" si="118"/>
        <v>35</v>
      </c>
      <c r="AD916" s="38">
        <f t="shared" si="119"/>
        <v>0</v>
      </c>
    </row>
    <row r="917" spans="1:30" x14ac:dyDescent="0.35">
      <c r="A917" s="39">
        <v>906</v>
      </c>
      <c r="B917" s="40">
        <v>2644</v>
      </c>
      <c r="C917" s="40">
        <v>441</v>
      </c>
      <c r="D917" s="40" t="s">
        <v>31</v>
      </c>
      <c r="E917" s="40" t="s">
        <v>47</v>
      </c>
      <c r="F917" s="40">
        <v>1</v>
      </c>
      <c r="G917" s="41">
        <v>1166.69</v>
      </c>
      <c r="H917" s="41">
        <f t="shared" si="112"/>
        <v>1166.69</v>
      </c>
      <c r="I917" s="42">
        <v>45480.488194444442</v>
      </c>
      <c r="J917" s="40">
        <v>3</v>
      </c>
      <c r="K917" s="40" t="s">
        <v>26</v>
      </c>
      <c r="L917" s="40">
        <v>151</v>
      </c>
      <c r="M917" s="40">
        <v>133</v>
      </c>
      <c r="N917" s="40">
        <v>260</v>
      </c>
      <c r="O917" s="40">
        <v>271</v>
      </c>
      <c r="P917" s="40">
        <v>2</v>
      </c>
      <c r="Q917" s="40">
        <v>59</v>
      </c>
      <c r="R917" s="40" t="str">
        <f t="shared" si="113"/>
        <v>2.Middle age</v>
      </c>
      <c r="S917" s="40" t="s">
        <v>27</v>
      </c>
      <c r="T917" s="40">
        <v>22933.58</v>
      </c>
      <c r="U917" s="40" t="s">
        <v>42</v>
      </c>
      <c r="V917" s="40" t="s">
        <v>50</v>
      </c>
      <c r="W917" s="43">
        <v>45480</v>
      </c>
      <c r="X917" s="47">
        <v>0.48819444444444443</v>
      </c>
      <c r="Y917" s="41">
        <f t="shared" si="114"/>
        <v>7</v>
      </c>
      <c r="Z917" s="41">
        <f t="shared" si="115"/>
        <v>7</v>
      </c>
      <c r="AA917" s="40">
        <f t="shared" si="116"/>
        <v>2024</v>
      </c>
      <c r="AB917" s="41">
        <f t="shared" si="117"/>
        <v>11</v>
      </c>
      <c r="AC917" s="41">
        <f t="shared" si="118"/>
        <v>43</v>
      </c>
      <c r="AD917" s="45">
        <f t="shared" si="119"/>
        <v>0</v>
      </c>
    </row>
    <row r="918" spans="1:30" x14ac:dyDescent="0.35">
      <c r="A918" s="32">
        <v>907</v>
      </c>
      <c r="B918" s="33">
        <v>8213</v>
      </c>
      <c r="C918" s="33">
        <v>578</v>
      </c>
      <c r="D918" s="33" t="s">
        <v>44</v>
      </c>
      <c r="E918" s="33" t="s">
        <v>25</v>
      </c>
      <c r="F918" s="33">
        <v>1</v>
      </c>
      <c r="G918" s="34">
        <v>636.35</v>
      </c>
      <c r="H918" s="34">
        <f t="shared" si="112"/>
        <v>636.35</v>
      </c>
      <c r="I918" s="35">
        <v>45468.40625</v>
      </c>
      <c r="J918" s="33">
        <v>8</v>
      </c>
      <c r="K918" s="33" t="s">
        <v>32</v>
      </c>
      <c r="L918" s="33">
        <v>97</v>
      </c>
      <c r="M918" s="33">
        <v>107</v>
      </c>
      <c r="N918" s="33">
        <v>172</v>
      </c>
      <c r="O918" s="33">
        <v>100</v>
      </c>
      <c r="P918" s="33">
        <v>8</v>
      </c>
      <c r="Q918" s="33">
        <v>43</v>
      </c>
      <c r="R918" s="33" t="str">
        <f t="shared" si="113"/>
        <v>2.Middle age</v>
      </c>
      <c r="S918" s="33" t="s">
        <v>27</v>
      </c>
      <c r="T918" s="33">
        <v>65692.62</v>
      </c>
      <c r="U918" s="33" t="s">
        <v>28</v>
      </c>
      <c r="V918" s="33" t="s">
        <v>50</v>
      </c>
      <c r="W918" s="36">
        <v>45468</v>
      </c>
      <c r="X918" s="37">
        <v>0.40625</v>
      </c>
      <c r="Y918" s="34">
        <f t="shared" si="114"/>
        <v>25</v>
      </c>
      <c r="Z918" s="34">
        <f t="shared" si="115"/>
        <v>25</v>
      </c>
      <c r="AA918" s="33">
        <f t="shared" si="116"/>
        <v>2024</v>
      </c>
      <c r="AB918" s="34">
        <f t="shared" si="117"/>
        <v>9</v>
      </c>
      <c r="AC918" s="34">
        <f t="shared" si="118"/>
        <v>45</v>
      </c>
      <c r="AD918" s="38">
        <f t="shared" si="119"/>
        <v>0</v>
      </c>
    </row>
    <row r="919" spans="1:30" x14ac:dyDescent="0.35">
      <c r="A919" s="39">
        <v>908</v>
      </c>
      <c r="B919" s="40">
        <v>2633</v>
      </c>
      <c r="C919" s="40">
        <v>147</v>
      </c>
      <c r="D919" s="40" t="s">
        <v>51</v>
      </c>
      <c r="E919" s="40" t="s">
        <v>47</v>
      </c>
      <c r="F919" s="40">
        <v>1</v>
      </c>
      <c r="G919" s="41">
        <v>1522.31</v>
      </c>
      <c r="H919" s="41">
        <f t="shared" si="112"/>
        <v>1522.31</v>
      </c>
      <c r="I919" s="42">
        <v>45321.326388888891</v>
      </c>
      <c r="J919" s="40">
        <v>6</v>
      </c>
      <c r="K919" s="40" t="s">
        <v>26</v>
      </c>
      <c r="L919" s="40">
        <v>343</v>
      </c>
      <c r="M919" s="40">
        <v>129</v>
      </c>
      <c r="N919" s="40">
        <v>150</v>
      </c>
      <c r="O919" s="40">
        <v>117</v>
      </c>
      <c r="P919" s="40">
        <v>8</v>
      </c>
      <c r="Q919" s="40">
        <v>20</v>
      </c>
      <c r="R919" s="40" t="str">
        <f t="shared" si="113"/>
        <v>1.Young age</v>
      </c>
      <c r="S919" s="40" t="s">
        <v>41</v>
      </c>
      <c r="T919" s="40">
        <v>50176.82</v>
      </c>
      <c r="U919" s="40" t="s">
        <v>33</v>
      </c>
      <c r="V919" s="40" t="s">
        <v>29</v>
      </c>
      <c r="W919" s="43">
        <v>45321</v>
      </c>
      <c r="X919" s="44">
        <v>0.3263888888888889</v>
      </c>
      <c r="Y919" s="41">
        <f t="shared" si="114"/>
        <v>30</v>
      </c>
      <c r="Z919" s="41">
        <f t="shared" si="115"/>
        <v>30</v>
      </c>
      <c r="AA919" s="40">
        <f t="shared" si="116"/>
        <v>2024</v>
      </c>
      <c r="AB919" s="41">
        <f t="shared" si="117"/>
        <v>7</v>
      </c>
      <c r="AC919" s="41">
        <f t="shared" si="118"/>
        <v>50</v>
      </c>
      <c r="AD919" s="45">
        <f t="shared" si="119"/>
        <v>0</v>
      </c>
    </row>
    <row r="920" spans="1:30" x14ac:dyDescent="0.35">
      <c r="A920" s="32">
        <v>909</v>
      </c>
      <c r="B920" s="33">
        <v>9617</v>
      </c>
      <c r="C920" s="33">
        <v>205</v>
      </c>
      <c r="D920" s="33" t="s">
        <v>38</v>
      </c>
      <c r="E920" s="33" t="s">
        <v>25</v>
      </c>
      <c r="F920" s="33">
        <v>1</v>
      </c>
      <c r="G920" s="34">
        <v>1915.57</v>
      </c>
      <c r="H920" s="34">
        <f t="shared" si="112"/>
        <v>1915.57</v>
      </c>
      <c r="I920" s="35">
        <v>45398.593055555553</v>
      </c>
      <c r="J920" s="33">
        <v>11</v>
      </c>
      <c r="K920" s="33" t="s">
        <v>26</v>
      </c>
      <c r="L920" s="33">
        <v>436</v>
      </c>
      <c r="M920" s="33">
        <v>116</v>
      </c>
      <c r="N920" s="33">
        <v>287</v>
      </c>
      <c r="O920" s="33">
        <v>497</v>
      </c>
      <c r="P920" s="33">
        <v>9</v>
      </c>
      <c r="Q920" s="33">
        <v>38</v>
      </c>
      <c r="R920" s="33" t="str">
        <f t="shared" si="113"/>
        <v>2.Middle age</v>
      </c>
      <c r="S920" s="33" t="s">
        <v>41</v>
      </c>
      <c r="T920" s="33">
        <v>74122.960000000006</v>
      </c>
      <c r="U920" s="33" t="s">
        <v>28</v>
      </c>
      <c r="V920" s="33" t="s">
        <v>50</v>
      </c>
      <c r="W920" s="36">
        <v>45398</v>
      </c>
      <c r="X920" s="37">
        <v>0.59305555555555556</v>
      </c>
      <c r="Y920" s="34">
        <f t="shared" si="114"/>
        <v>16</v>
      </c>
      <c r="Z920" s="34">
        <f t="shared" si="115"/>
        <v>16</v>
      </c>
      <c r="AA920" s="33">
        <f t="shared" si="116"/>
        <v>2024</v>
      </c>
      <c r="AB920" s="34">
        <f t="shared" si="117"/>
        <v>14</v>
      </c>
      <c r="AC920" s="34">
        <f t="shared" si="118"/>
        <v>14</v>
      </c>
      <c r="AD920" s="38">
        <f t="shared" si="119"/>
        <v>0</v>
      </c>
    </row>
    <row r="921" spans="1:30" x14ac:dyDescent="0.35">
      <c r="A921" s="39">
        <v>910</v>
      </c>
      <c r="B921" s="40">
        <v>8486</v>
      </c>
      <c r="C921" s="40">
        <v>633</v>
      </c>
      <c r="D921" s="40" t="s">
        <v>24</v>
      </c>
      <c r="E921" s="40" t="s">
        <v>47</v>
      </c>
      <c r="F921" s="40">
        <v>5</v>
      </c>
      <c r="G921" s="41">
        <v>178.9</v>
      </c>
      <c r="H921" s="41">
        <f t="shared" si="112"/>
        <v>894.5</v>
      </c>
      <c r="I921" s="42">
        <v>45548.434027777781</v>
      </c>
      <c r="J921" s="40">
        <v>4</v>
      </c>
      <c r="K921" s="40" t="s">
        <v>36</v>
      </c>
      <c r="L921" s="40">
        <v>381</v>
      </c>
      <c r="M921" s="40">
        <v>141</v>
      </c>
      <c r="N921" s="40">
        <v>254</v>
      </c>
      <c r="O921" s="40">
        <v>264</v>
      </c>
      <c r="P921" s="40">
        <v>6</v>
      </c>
      <c r="Q921" s="40">
        <v>20</v>
      </c>
      <c r="R921" s="40" t="str">
        <f t="shared" si="113"/>
        <v>1.Young age</v>
      </c>
      <c r="S921" s="40" t="s">
        <v>46</v>
      </c>
      <c r="T921" s="40">
        <v>75072.509999999995</v>
      </c>
      <c r="U921" s="40" t="s">
        <v>28</v>
      </c>
      <c r="V921" s="40" t="s">
        <v>29</v>
      </c>
      <c r="W921" s="43">
        <v>45548</v>
      </c>
      <c r="X921" s="44">
        <v>0.43402777777777779</v>
      </c>
      <c r="Y921" s="41">
        <f t="shared" si="114"/>
        <v>13</v>
      </c>
      <c r="Z921" s="41">
        <f t="shared" si="115"/>
        <v>13</v>
      </c>
      <c r="AA921" s="40">
        <f t="shared" si="116"/>
        <v>2024</v>
      </c>
      <c r="AB921" s="41">
        <f t="shared" si="117"/>
        <v>10</v>
      </c>
      <c r="AC921" s="41">
        <f t="shared" si="118"/>
        <v>25</v>
      </c>
      <c r="AD921" s="45">
        <f t="shared" si="119"/>
        <v>0</v>
      </c>
    </row>
    <row r="922" spans="1:30" x14ac:dyDescent="0.35">
      <c r="A922" s="32">
        <v>911</v>
      </c>
      <c r="B922" s="33">
        <v>1251</v>
      </c>
      <c r="C922" s="33">
        <v>884</v>
      </c>
      <c r="D922" s="33" t="s">
        <v>49</v>
      </c>
      <c r="E922" s="33" t="s">
        <v>47</v>
      </c>
      <c r="F922" s="33">
        <v>4</v>
      </c>
      <c r="G922" s="34">
        <v>1854.05</v>
      </c>
      <c r="H922" s="34">
        <f t="shared" si="112"/>
        <v>7416.2</v>
      </c>
      <c r="I922" s="35">
        <v>45301.975694444445</v>
      </c>
      <c r="J922" s="33">
        <v>15</v>
      </c>
      <c r="K922" s="33" t="s">
        <v>32</v>
      </c>
      <c r="L922" s="33">
        <v>416</v>
      </c>
      <c r="M922" s="33">
        <v>118</v>
      </c>
      <c r="N922" s="33">
        <v>272</v>
      </c>
      <c r="O922" s="33">
        <v>197</v>
      </c>
      <c r="P922" s="33">
        <v>5</v>
      </c>
      <c r="Q922" s="33">
        <v>30</v>
      </c>
      <c r="R922" s="33" t="str">
        <f t="shared" si="113"/>
        <v>1.Young age</v>
      </c>
      <c r="S922" s="33" t="s">
        <v>41</v>
      </c>
      <c r="T922" s="33">
        <v>41723.29</v>
      </c>
      <c r="U922" s="33" t="s">
        <v>28</v>
      </c>
      <c r="V922" s="33" t="s">
        <v>50</v>
      </c>
      <c r="W922" s="36">
        <v>45301</v>
      </c>
      <c r="X922" s="46">
        <v>0.97569444444444442</v>
      </c>
      <c r="Y922" s="34">
        <f t="shared" si="114"/>
        <v>10</v>
      </c>
      <c r="Z922" s="34">
        <f t="shared" si="115"/>
        <v>10</v>
      </c>
      <c r="AA922" s="33">
        <f t="shared" si="116"/>
        <v>2024</v>
      </c>
      <c r="AB922" s="34">
        <f t="shared" si="117"/>
        <v>23</v>
      </c>
      <c r="AC922" s="34">
        <f t="shared" si="118"/>
        <v>25</v>
      </c>
      <c r="AD922" s="38">
        <f t="shared" si="119"/>
        <v>0</v>
      </c>
    </row>
    <row r="923" spans="1:30" x14ac:dyDescent="0.35">
      <c r="A923" s="39">
        <v>912</v>
      </c>
      <c r="B923" s="40">
        <v>3361</v>
      </c>
      <c r="C923" s="40">
        <v>774</v>
      </c>
      <c r="D923" s="40" t="s">
        <v>51</v>
      </c>
      <c r="E923" s="40" t="s">
        <v>25</v>
      </c>
      <c r="F923" s="40">
        <v>5</v>
      </c>
      <c r="G923" s="41">
        <v>588.19000000000005</v>
      </c>
      <c r="H923" s="41">
        <f t="shared" si="112"/>
        <v>2940.9500000000003</v>
      </c>
      <c r="I923" s="42">
        <v>45440.603472222225</v>
      </c>
      <c r="J923" s="40">
        <v>19</v>
      </c>
      <c r="K923" s="40" t="s">
        <v>45</v>
      </c>
      <c r="L923" s="40">
        <v>131</v>
      </c>
      <c r="M923" s="40">
        <v>117</v>
      </c>
      <c r="N923" s="40">
        <v>210</v>
      </c>
      <c r="O923" s="40">
        <v>483</v>
      </c>
      <c r="P923" s="40">
        <v>6</v>
      </c>
      <c r="Q923" s="40">
        <v>37</v>
      </c>
      <c r="R923" s="40" t="str">
        <f t="shared" si="113"/>
        <v>2.Middle age</v>
      </c>
      <c r="S923" s="40" t="s">
        <v>41</v>
      </c>
      <c r="T923" s="40">
        <v>24190.51</v>
      </c>
      <c r="U923" s="40" t="s">
        <v>28</v>
      </c>
      <c r="V923" s="40" t="s">
        <v>34</v>
      </c>
      <c r="W923" s="43">
        <v>45440</v>
      </c>
      <c r="X923" s="44">
        <v>0.60347222222222219</v>
      </c>
      <c r="Y923" s="41">
        <f t="shared" si="114"/>
        <v>28</v>
      </c>
      <c r="Z923" s="41">
        <f t="shared" si="115"/>
        <v>28</v>
      </c>
      <c r="AA923" s="40">
        <f t="shared" si="116"/>
        <v>2024</v>
      </c>
      <c r="AB923" s="41">
        <f t="shared" si="117"/>
        <v>14</v>
      </c>
      <c r="AC923" s="41">
        <f t="shared" si="118"/>
        <v>29</v>
      </c>
      <c r="AD923" s="45">
        <f t="shared" si="119"/>
        <v>0</v>
      </c>
    </row>
    <row r="924" spans="1:30" x14ac:dyDescent="0.35">
      <c r="A924" s="32">
        <v>913</v>
      </c>
      <c r="B924" s="33">
        <v>7717</v>
      </c>
      <c r="C924" s="33">
        <v>863</v>
      </c>
      <c r="D924" s="33" t="s">
        <v>51</v>
      </c>
      <c r="E924" s="33" t="s">
        <v>25</v>
      </c>
      <c r="F924" s="33">
        <v>1</v>
      </c>
      <c r="G924" s="34">
        <v>1475.87</v>
      </c>
      <c r="H924" s="34">
        <f t="shared" si="112"/>
        <v>1475.87</v>
      </c>
      <c r="I924" s="35">
        <v>45342.29583333333</v>
      </c>
      <c r="J924" s="33">
        <v>1</v>
      </c>
      <c r="K924" s="33" t="s">
        <v>36</v>
      </c>
      <c r="L924" s="33">
        <v>379</v>
      </c>
      <c r="M924" s="33">
        <v>128</v>
      </c>
      <c r="N924" s="33">
        <v>188</v>
      </c>
      <c r="O924" s="33">
        <v>263</v>
      </c>
      <c r="P924" s="33">
        <v>4</v>
      </c>
      <c r="Q924" s="33">
        <v>42</v>
      </c>
      <c r="R924" s="33" t="str">
        <f t="shared" si="113"/>
        <v>2.Middle age</v>
      </c>
      <c r="S924" s="33" t="s">
        <v>46</v>
      </c>
      <c r="T924" s="33">
        <v>53052.9</v>
      </c>
      <c r="U924" s="33" t="s">
        <v>42</v>
      </c>
      <c r="V924" s="33" t="s">
        <v>34</v>
      </c>
      <c r="W924" s="36">
        <v>45342</v>
      </c>
      <c r="X924" s="37">
        <v>0.29583333333333334</v>
      </c>
      <c r="Y924" s="34">
        <f t="shared" si="114"/>
        <v>20</v>
      </c>
      <c r="Z924" s="34">
        <f t="shared" si="115"/>
        <v>20</v>
      </c>
      <c r="AA924" s="33">
        <f t="shared" si="116"/>
        <v>2024</v>
      </c>
      <c r="AB924" s="34">
        <f t="shared" si="117"/>
        <v>7</v>
      </c>
      <c r="AC924" s="34">
        <f t="shared" si="118"/>
        <v>6</v>
      </c>
      <c r="AD924" s="38">
        <f t="shared" si="119"/>
        <v>0</v>
      </c>
    </row>
    <row r="925" spans="1:30" x14ac:dyDescent="0.35">
      <c r="A925" s="39">
        <v>914</v>
      </c>
      <c r="B925" s="40">
        <v>3529</v>
      </c>
      <c r="C925" s="40">
        <v>419</v>
      </c>
      <c r="D925" s="40" t="s">
        <v>24</v>
      </c>
      <c r="E925" s="40" t="s">
        <v>25</v>
      </c>
      <c r="F925" s="40">
        <v>2</v>
      </c>
      <c r="G925" s="41">
        <v>1406.73</v>
      </c>
      <c r="H925" s="41">
        <f t="shared" si="112"/>
        <v>2813.46</v>
      </c>
      <c r="I925" s="42">
        <v>45327.161111111112</v>
      </c>
      <c r="J925" s="40">
        <v>10</v>
      </c>
      <c r="K925" s="40" t="s">
        <v>36</v>
      </c>
      <c r="L925" s="40">
        <v>439</v>
      </c>
      <c r="M925" s="40">
        <v>71</v>
      </c>
      <c r="N925" s="40">
        <v>208</v>
      </c>
      <c r="O925" s="40">
        <v>347</v>
      </c>
      <c r="P925" s="40">
        <v>10</v>
      </c>
      <c r="Q925" s="40">
        <v>24</v>
      </c>
      <c r="R925" s="40" t="str">
        <f t="shared" si="113"/>
        <v>1.Young age</v>
      </c>
      <c r="S925" s="40" t="s">
        <v>27</v>
      </c>
      <c r="T925" s="40">
        <v>119074.51</v>
      </c>
      <c r="U925" s="40" t="s">
        <v>42</v>
      </c>
      <c r="V925" s="40" t="s">
        <v>34</v>
      </c>
      <c r="W925" s="43">
        <v>45327</v>
      </c>
      <c r="X925" s="47">
        <v>0.16111111111111112</v>
      </c>
      <c r="Y925" s="41">
        <f t="shared" si="114"/>
        <v>5</v>
      </c>
      <c r="Z925" s="41">
        <f t="shared" si="115"/>
        <v>5</v>
      </c>
      <c r="AA925" s="40">
        <f t="shared" si="116"/>
        <v>2024</v>
      </c>
      <c r="AB925" s="41">
        <f t="shared" si="117"/>
        <v>3</v>
      </c>
      <c r="AC925" s="41">
        <f t="shared" si="118"/>
        <v>52</v>
      </c>
      <c r="AD925" s="45">
        <f t="shared" si="119"/>
        <v>0</v>
      </c>
    </row>
    <row r="926" spans="1:30" x14ac:dyDescent="0.35">
      <c r="A926" s="32">
        <v>915</v>
      </c>
      <c r="B926" s="33">
        <v>2225</v>
      </c>
      <c r="C926" s="33">
        <v>123</v>
      </c>
      <c r="D926" s="33" t="s">
        <v>38</v>
      </c>
      <c r="E926" s="33" t="s">
        <v>25</v>
      </c>
      <c r="F926" s="33">
        <v>3</v>
      </c>
      <c r="G926" s="34">
        <v>778.89</v>
      </c>
      <c r="H926" s="34">
        <f t="shared" si="112"/>
        <v>2336.67</v>
      </c>
      <c r="I926" s="35">
        <v>45379.703472222223</v>
      </c>
      <c r="J926" s="33">
        <v>10</v>
      </c>
      <c r="K926" s="33" t="s">
        <v>40</v>
      </c>
      <c r="L926" s="33">
        <v>163</v>
      </c>
      <c r="M926" s="33">
        <v>58</v>
      </c>
      <c r="N926" s="33">
        <v>237</v>
      </c>
      <c r="O926" s="33">
        <v>426</v>
      </c>
      <c r="P926" s="33">
        <v>1</v>
      </c>
      <c r="Q926" s="33">
        <v>58</v>
      </c>
      <c r="R926" s="33" t="str">
        <f t="shared" si="113"/>
        <v>2.Middle age</v>
      </c>
      <c r="S926" s="33" t="s">
        <v>46</v>
      </c>
      <c r="T926" s="33">
        <v>54526.78</v>
      </c>
      <c r="U926" s="33" t="s">
        <v>33</v>
      </c>
      <c r="V926" s="33" t="s">
        <v>29</v>
      </c>
      <c r="W926" s="36">
        <v>45379</v>
      </c>
      <c r="X926" s="37">
        <v>0.70347222222222228</v>
      </c>
      <c r="Y926" s="34">
        <f t="shared" si="114"/>
        <v>28</v>
      </c>
      <c r="Z926" s="34">
        <f t="shared" si="115"/>
        <v>28</v>
      </c>
      <c r="AA926" s="33">
        <f t="shared" si="116"/>
        <v>2024</v>
      </c>
      <c r="AB926" s="34">
        <f t="shared" si="117"/>
        <v>16</v>
      </c>
      <c r="AC926" s="34">
        <f t="shared" si="118"/>
        <v>53</v>
      </c>
      <c r="AD926" s="38">
        <f t="shared" si="119"/>
        <v>0</v>
      </c>
    </row>
    <row r="927" spans="1:30" x14ac:dyDescent="0.35">
      <c r="A927" s="39">
        <v>916</v>
      </c>
      <c r="B927" s="40">
        <v>8692</v>
      </c>
      <c r="C927" s="40">
        <v>691</v>
      </c>
      <c r="D927" s="40" t="s">
        <v>24</v>
      </c>
      <c r="E927" s="40" t="s">
        <v>47</v>
      </c>
      <c r="F927" s="40">
        <v>5</v>
      </c>
      <c r="G927" s="41">
        <v>990.29</v>
      </c>
      <c r="H927" s="41">
        <f t="shared" si="112"/>
        <v>4951.45</v>
      </c>
      <c r="I927" s="42">
        <v>45426.367361111108</v>
      </c>
      <c r="J927" s="40">
        <v>15</v>
      </c>
      <c r="K927" s="40" t="s">
        <v>40</v>
      </c>
      <c r="L927" s="40">
        <v>234</v>
      </c>
      <c r="M927" s="40">
        <v>79</v>
      </c>
      <c r="N927" s="40">
        <v>290</v>
      </c>
      <c r="O927" s="40">
        <v>423</v>
      </c>
      <c r="P927" s="40">
        <v>6</v>
      </c>
      <c r="Q927" s="40">
        <v>23</v>
      </c>
      <c r="R927" s="40" t="str">
        <f t="shared" si="113"/>
        <v>1.Young age</v>
      </c>
      <c r="S927" s="40" t="s">
        <v>27</v>
      </c>
      <c r="T927" s="40">
        <v>98984.34</v>
      </c>
      <c r="U927" s="40" t="s">
        <v>28</v>
      </c>
      <c r="V927" s="40" t="s">
        <v>29</v>
      </c>
      <c r="W927" s="43">
        <v>45426</v>
      </c>
      <c r="X927" s="44">
        <v>0.36736111111111114</v>
      </c>
      <c r="Y927" s="41">
        <f t="shared" si="114"/>
        <v>14</v>
      </c>
      <c r="Z927" s="41">
        <f t="shared" si="115"/>
        <v>14</v>
      </c>
      <c r="AA927" s="40">
        <f t="shared" si="116"/>
        <v>2024</v>
      </c>
      <c r="AB927" s="41">
        <f t="shared" si="117"/>
        <v>8</v>
      </c>
      <c r="AC927" s="41">
        <f t="shared" si="118"/>
        <v>49</v>
      </c>
      <c r="AD927" s="45">
        <f t="shared" si="119"/>
        <v>0</v>
      </c>
    </row>
    <row r="928" spans="1:30" x14ac:dyDescent="0.35">
      <c r="A928" s="32">
        <v>917</v>
      </c>
      <c r="B928" s="33">
        <v>5342</v>
      </c>
      <c r="C928" s="33">
        <v>876</v>
      </c>
      <c r="D928" s="33" t="s">
        <v>52</v>
      </c>
      <c r="E928" s="33" t="s">
        <v>47</v>
      </c>
      <c r="F928" s="33">
        <v>4</v>
      </c>
      <c r="G928" s="34">
        <v>1181.51</v>
      </c>
      <c r="H928" s="34">
        <f t="shared" si="112"/>
        <v>4726.04</v>
      </c>
      <c r="I928" s="35">
        <v>45549.470138888886</v>
      </c>
      <c r="J928" s="33">
        <v>2</v>
      </c>
      <c r="K928" s="33" t="s">
        <v>36</v>
      </c>
      <c r="L928" s="33">
        <v>245</v>
      </c>
      <c r="M928" s="33">
        <v>71</v>
      </c>
      <c r="N928" s="33">
        <v>262</v>
      </c>
      <c r="O928" s="33">
        <v>296</v>
      </c>
      <c r="P928" s="33">
        <v>8</v>
      </c>
      <c r="Q928" s="33">
        <v>48</v>
      </c>
      <c r="R928" s="33" t="str">
        <f t="shared" si="113"/>
        <v>2.Middle age</v>
      </c>
      <c r="S928" s="33" t="s">
        <v>27</v>
      </c>
      <c r="T928" s="33">
        <v>99066.57</v>
      </c>
      <c r="U928" s="33" t="s">
        <v>28</v>
      </c>
      <c r="V928" s="33" t="s">
        <v>34</v>
      </c>
      <c r="W928" s="36">
        <v>45549</v>
      </c>
      <c r="X928" s="37">
        <v>0.47013888888888888</v>
      </c>
      <c r="Y928" s="34">
        <f t="shared" si="114"/>
        <v>14</v>
      </c>
      <c r="Z928" s="34">
        <f t="shared" si="115"/>
        <v>14</v>
      </c>
      <c r="AA928" s="33">
        <f t="shared" si="116"/>
        <v>2024</v>
      </c>
      <c r="AB928" s="34">
        <f t="shared" si="117"/>
        <v>11</v>
      </c>
      <c r="AC928" s="34">
        <f t="shared" si="118"/>
        <v>17</v>
      </c>
      <c r="AD928" s="38">
        <f t="shared" si="119"/>
        <v>0</v>
      </c>
    </row>
    <row r="929" spans="1:30" x14ac:dyDescent="0.35">
      <c r="A929" s="39">
        <v>918</v>
      </c>
      <c r="B929" s="40">
        <v>6546</v>
      </c>
      <c r="C929" s="40">
        <v>419</v>
      </c>
      <c r="D929" s="40" t="s">
        <v>49</v>
      </c>
      <c r="E929" s="40" t="s">
        <v>47</v>
      </c>
      <c r="F929" s="40">
        <v>5</v>
      </c>
      <c r="G929" s="41">
        <v>436.05</v>
      </c>
      <c r="H929" s="41">
        <f t="shared" si="112"/>
        <v>2180.25</v>
      </c>
      <c r="I929" s="42">
        <v>45423.069444444445</v>
      </c>
      <c r="J929" s="40">
        <v>17</v>
      </c>
      <c r="K929" s="40" t="s">
        <v>32</v>
      </c>
      <c r="L929" s="40">
        <v>426</v>
      </c>
      <c r="M929" s="40">
        <v>109</v>
      </c>
      <c r="N929" s="40">
        <v>242</v>
      </c>
      <c r="O929" s="40">
        <v>465</v>
      </c>
      <c r="P929" s="40">
        <v>10</v>
      </c>
      <c r="Q929" s="40">
        <v>33</v>
      </c>
      <c r="R929" s="40" t="str">
        <f t="shared" si="113"/>
        <v>1.Young age</v>
      </c>
      <c r="S929" s="40" t="s">
        <v>27</v>
      </c>
      <c r="T929" s="40">
        <v>33201.94</v>
      </c>
      <c r="U929" s="40" t="s">
        <v>42</v>
      </c>
      <c r="V929" s="40" t="s">
        <v>29</v>
      </c>
      <c r="W929" s="43">
        <v>45423</v>
      </c>
      <c r="X929" s="47">
        <v>6.9444444444444448E-2</v>
      </c>
      <c r="Y929" s="41">
        <f t="shared" si="114"/>
        <v>11</v>
      </c>
      <c r="Z929" s="41">
        <f t="shared" si="115"/>
        <v>11</v>
      </c>
      <c r="AA929" s="40">
        <f t="shared" si="116"/>
        <v>2024</v>
      </c>
      <c r="AB929" s="41">
        <f t="shared" si="117"/>
        <v>1</v>
      </c>
      <c r="AC929" s="41">
        <f t="shared" si="118"/>
        <v>40</v>
      </c>
      <c r="AD929" s="45">
        <f t="shared" si="119"/>
        <v>0</v>
      </c>
    </row>
    <row r="930" spans="1:30" x14ac:dyDescent="0.35">
      <c r="A930" s="32">
        <v>919</v>
      </c>
      <c r="B930" s="33">
        <v>7512</v>
      </c>
      <c r="C930" s="33">
        <v>754</v>
      </c>
      <c r="D930" s="33" t="s">
        <v>51</v>
      </c>
      <c r="E930" s="33" t="s">
        <v>25</v>
      </c>
      <c r="F930" s="33">
        <v>1</v>
      </c>
      <c r="G930" s="34">
        <v>747.32</v>
      </c>
      <c r="H930" s="34">
        <f t="shared" si="112"/>
        <v>747.32</v>
      </c>
      <c r="I930" s="35">
        <v>45333.101388888892</v>
      </c>
      <c r="J930" s="33">
        <v>12</v>
      </c>
      <c r="K930" s="33" t="s">
        <v>32</v>
      </c>
      <c r="L930" s="33">
        <v>414</v>
      </c>
      <c r="M930" s="33">
        <v>79</v>
      </c>
      <c r="N930" s="33">
        <v>294</v>
      </c>
      <c r="O930" s="33">
        <v>130</v>
      </c>
      <c r="P930" s="33">
        <v>9</v>
      </c>
      <c r="Q930" s="33">
        <v>36</v>
      </c>
      <c r="R930" s="33" t="str">
        <f t="shared" si="113"/>
        <v>2.Middle age</v>
      </c>
      <c r="S930" s="33" t="s">
        <v>41</v>
      </c>
      <c r="T930" s="33">
        <v>69407.13</v>
      </c>
      <c r="U930" s="33" t="s">
        <v>42</v>
      </c>
      <c r="V930" s="33" t="s">
        <v>29</v>
      </c>
      <c r="W930" s="36">
        <v>45333</v>
      </c>
      <c r="X930" s="46">
        <v>0.10138888888888889</v>
      </c>
      <c r="Y930" s="34">
        <f t="shared" si="114"/>
        <v>11</v>
      </c>
      <c r="Z930" s="34">
        <f t="shared" si="115"/>
        <v>11</v>
      </c>
      <c r="AA930" s="33">
        <f t="shared" si="116"/>
        <v>2024</v>
      </c>
      <c r="AB930" s="34">
        <f t="shared" si="117"/>
        <v>2</v>
      </c>
      <c r="AC930" s="34">
        <f t="shared" si="118"/>
        <v>26</v>
      </c>
      <c r="AD930" s="38">
        <f t="shared" si="119"/>
        <v>0</v>
      </c>
    </row>
    <row r="931" spans="1:30" x14ac:dyDescent="0.35">
      <c r="A931" s="39">
        <v>920</v>
      </c>
      <c r="B931" s="40">
        <v>2315</v>
      </c>
      <c r="C931" s="40">
        <v>314</v>
      </c>
      <c r="D931" s="40" t="s">
        <v>24</v>
      </c>
      <c r="E931" s="40" t="s">
        <v>47</v>
      </c>
      <c r="F931" s="40">
        <v>1</v>
      </c>
      <c r="G931" s="41">
        <v>273.19</v>
      </c>
      <c r="H931" s="41">
        <f t="shared" si="112"/>
        <v>273.19</v>
      </c>
      <c r="I931" s="42">
        <v>45353.590277777781</v>
      </c>
      <c r="J931" s="40">
        <v>14</v>
      </c>
      <c r="K931" s="40" t="s">
        <v>26</v>
      </c>
      <c r="L931" s="40">
        <v>209</v>
      </c>
      <c r="M931" s="40">
        <v>118</v>
      </c>
      <c r="N931" s="40">
        <v>263</v>
      </c>
      <c r="O931" s="40">
        <v>433</v>
      </c>
      <c r="P931" s="40">
        <v>7</v>
      </c>
      <c r="Q931" s="40">
        <v>23</v>
      </c>
      <c r="R931" s="40" t="str">
        <f t="shared" si="113"/>
        <v>1.Young age</v>
      </c>
      <c r="S931" s="40" t="s">
        <v>27</v>
      </c>
      <c r="T931" s="40">
        <v>55812.98</v>
      </c>
      <c r="U931" s="40" t="s">
        <v>33</v>
      </c>
      <c r="V931" s="40" t="s">
        <v>29</v>
      </c>
      <c r="W931" s="43">
        <v>45353</v>
      </c>
      <c r="X931" s="47">
        <v>0.59027777777777779</v>
      </c>
      <c r="Y931" s="41">
        <f t="shared" si="114"/>
        <v>2</v>
      </c>
      <c r="Z931" s="41">
        <f t="shared" si="115"/>
        <v>2</v>
      </c>
      <c r="AA931" s="40">
        <f t="shared" si="116"/>
        <v>2024</v>
      </c>
      <c r="AB931" s="41">
        <f t="shared" si="117"/>
        <v>14</v>
      </c>
      <c r="AC931" s="41">
        <f t="shared" si="118"/>
        <v>10</v>
      </c>
      <c r="AD931" s="45">
        <f t="shared" si="119"/>
        <v>0</v>
      </c>
    </row>
    <row r="932" spans="1:30" x14ac:dyDescent="0.35">
      <c r="A932" s="32">
        <v>921</v>
      </c>
      <c r="B932" s="33">
        <v>6383</v>
      </c>
      <c r="C932" s="33">
        <v>428</v>
      </c>
      <c r="D932" s="33" t="s">
        <v>38</v>
      </c>
      <c r="E932" s="33" t="s">
        <v>25</v>
      </c>
      <c r="F932" s="33">
        <v>4</v>
      </c>
      <c r="G932" s="34">
        <v>1408.53</v>
      </c>
      <c r="H932" s="34">
        <f t="shared" si="112"/>
        <v>5634.12</v>
      </c>
      <c r="I932" s="35">
        <v>45417.802777777775</v>
      </c>
      <c r="J932" s="33">
        <v>1</v>
      </c>
      <c r="K932" s="33" t="s">
        <v>36</v>
      </c>
      <c r="L932" s="33">
        <v>442</v>
      </c>
      <c r="M932" s="33">
        <v>65</v>
      </c>
      <c r="N932" s="33">
        <v>227</v>
      </c>
      <c r="O932" s="33">
        <v>212</v>
      </c>
      <c r="P932" s="33">
        <v>7</v>
      </c>
      <c r="Q932" s="33">
        <v>48</v>
      </c>
      <c r="R932" s="33" t="str">
        <f t="shared" si="113"/>
        <v>2.Middle age</v>
      </c>
      <c r="S932" s="33" t="s">
        <v>27</v>
      </c>
      <c r="T932" s="33">
        <v>108827.01</v>
      </c>
      <c r="U932" s="33" t="s">
        <v>33</v>
      </c>
      <c r="V932" s="33" t="s">
        <v>29</v>
      </c>
      <c r="W932" s="36">
        <v>45417</v>
      </c>
      <c r="X932" s="46">
        <v>0.80277777777777781</v>
      </c>
      <c r="Y932" s="34">
        <f t="shared" si="114"/>
        <v>5</v>
      </c>
      <c r="Z932" s="34">
        <f t="shared" si="115"/>
        <v>5</v>
      </c>
      <c r="AA932" s="33">
        <f t="shared" si="116"/>
        <v>2024</v>
      </c>
      <c r="AB932" s="34">
        <f t="shared" si="117"/>
        <v>19</v>
      </c>
      <c r="AC932" s="34">
        <f t="shared" si="118"/>
        <v>16</v>
      </c>
      <c r="AD932" s="38">
        <f t="shared" si="119"/>
        <v>0</v>
      </c>
    </row>
    <row r="933" spans="1:30" x14ac:dyDescent="0.35">
      <c r="A933" s="39">
        <v>922</v>
      </c>
      <c r="B933" s="40">
        <v>9742</v>
      </c>
      <c r="C933" s="40">
        <v>305</v>
      </c>
      <c r="D933" s="40" t="s">
        <v>31</v>
      </c>
      <c r="E933" s="40" t="s">
        <v>47</v>
      </c>
      <c r="F933" s="40">
        <v>1</v>
      </c>
      <c r="G933" s="41">
        <v>1197.3</v>
      </c>
      <c r="H933" s="41">
        <f t="shared" si="112"/>
        <v>1197.3</v>
      </c>
      <c r="I933" s="42">
        <v>45369.134027777778</v>
      </c>
      <c r="J933" s="40">
        <v>19</v>
      </c>
      <c r="K933" s="40" t="s">
        <v>45</v>
      </c>
      <c r="L933" s="40">
        <v>202</v>
      </c>
      <c r="M933" s="40">
        <v>92</v>
      </c>
      <c r="N933" s="40">
        <v>300</v>
      </c>
      <c r="O933" s="40">
        <v>300</v>
      </c>
      <c r="P933" s="40">
        <v>3</v>
      </c>
      <c r="Q933" s="40">
        <v>63</v>
      </c>
      <c r="R933" s="40" t="str">
        <f t="shared" si="113"/>
        <v xml:space="preserve">3.Senior Citizen </v>
      </c>
      <c r="S933" s="40" t="s">
        <v>27</v>
      </c>
      <c r="T933" s="40">
        <v>74461.33</v>
      </c>
      <c r="U933" s="40" t="s">
        <v>37</v>
      </c>
      <c r="V933" s="40" t="s">
        <v>43</v>
      </c>
      <c r="W933" s="43">
        <v>45369</v>
      </c>
      <c r="X933" s="44">
        <v>0.13402777777777777</v>
      </c>
      <c r="Y933" s="41">
        <f t="shared" si="114"/>
        <v>18</v>
      </c>
      <c r="Z933" s="41">
        <f t="shared" si="115"/>
        <v>18</v>
      </c>
      <c r="AA933" s="40">
        <f t="shared" si="116"/>
        <v>2024</v>
      </c>
      <c r="AB933" s="41">
        <f t="shared" si="117"/>
        <v>3</v>
      </c>
      <c r="AC933" s="41">
        <f t="shared" si="118"/>
        <v>13</v>
      </c>
      <c r="AD933" s="45">
        <f t="shared" si="119"/>
        <v>0</v>
      </c>
    </row>
    <row r="934" spans="1:30" x14ac:dyDescent="0.35">
      <c r="A934" s="32">
        <v>923</v>
      </c>
      <c r="B934" s="33">
        <v>7226</v>
      </c>
      <c r="C934" s="33">
        <v>297</v>
      </c>
      <c r="D934" s="33" t="s">
        <v>49</v>
      </c>
      <c r="E934" s="33" t="s">
        <v>47</v>
      </c>
      <c r="F934" s="33">
        <v>4</v>
      </c>
      <c r="G934" s="34">
        <v>1075.67</v>
      </c>
      <c r="H934" s="34">
        <f t="shared" si="112"/>
        <v>4302.68</v>
      </c>
      <c r="I934" s="35">
        <v>45507.78402777778</v>
      </c>
      <c r="J934" s="33">
        <v>9</v>
      </c>
      <c r="K934" s="33" t="s">
        <v>32</v>
      </c>
      <c r="L934" s="33">
        <v>39</v>
      </c>
      <c r="M934" s="33">
        <v>72</v>
      </c>
      <c r="N934" s="33">
        <v>142</v>
      </c>
      <c r="O934" s="33">
        <v>331</v>
      </c>
      <c r="P934" s="33">
        <v>7</v>
      </c>
      <c r="Q934" s="33">
        <v>34</v>
      </c>
      <c r="R934" s="33" t="str">
        <f t="shared" si="113"/>
        <v>1.Young age</v>
      </c>
      <c r="S934" s="33" t="s">
        <v>27</v>
      </c>
      <c r="T934" s="33">
        <v>90981.25</v>
      </c>
      <c r="U934" s="33" t="s">
        <v>37</v>
      </c>
      <c r="V934" s="33" t="s">
        <v>34</v>
      </c>
      <c r="W934" s="36">
        <v>45507</v>
      </c>
      <c r="X934" s="46">
        <v>0.78402777777777777</v>
      </c>
      <c r="Y934" s="34">
        <f t="shared" si="114"/>
        <v>3</v>
      </c>
      <c r="Z934" s="34">
        <f t="shared" si="115"/>
        <v>3</v>
      </c>
      <c r="AA934" s="33">
        <f t="shared" si="116"/>
        <v>2024</v>
      </c>
      <c r="AB934" s="34">
        <f t="shared" si="117"/>
        <v>18</v>
      </c>
      <c r="AC934" s="34">
        <f t="shared" si="118"/>
        <v>49</v>
      </c>
      <c r="AD934" s="38">
        <f t="shared" si="119"/>
        <v>0</v>
      </c>
    </row>
    <row r="935" spans="1:30" x14ac:dyDescent="0.35">
      <c r="A935" s="39">
        <v>924</v>
      </c>
      <c r="B935" s="40">
        <v>6188</v>
      </c>
      <c r="C935" s="40">
        <v>393</v>
      </c>
      <c r="D935" s="40" t="s">
        <v>51</v>
      </c>
      <c r="E935" s="40" t="s">
        <v>47</v>
      </c>
      <c r="F935" s="40">
        <v>3</v>
      </c>
      <c r="G935" s="41">
        <v>959.79</v>
      </c>
      <c r="H935" s="41">
        <f t="shared" si="112"/>
        <v>2879.37</v>
      </c>
      <c r="I935" s="42">
        <v>45311.739583333336</v>
      </c>
      <c r="J935" s="40">
        <v>2</v>
      </c>
      <c r="K935" s="40" t="s">
        <v>40</v>
      </c>
      <c r="L935" s="40">
        <v>369</v>
      </c>
      <c r="M935" s="40">
        <v>69</v>
      </c>
      <c r="N935" s="40">
        <v>102</v>
      </c>
      <c r="O935" s="40">
        <v>206</v>
      </c>
      <c r="P935" s="40">
        <v>10</v>
      </c>
      <c r="Q935" s="40">
        <v>23</v>
      </c>
      <c r="R935" s="40" t="str">
        <f t="shared" si="113"/>
        <v>1.Young age</v>
      </c>
      <c r="S935" s="40" t="s">
        <v>27</v>
      </c>
      <c r="T935" s="40">
        <v>71844.41</v>
      </c>
      <c r="U935" s="40" t="s">
        <v>42</v>
      </c>
      <c r="V935" s="40" t="s">
        <v>29</v>
      </c>
      <c r="W935" s="43">
        <v>45311</v>
      </c>
      <c r="X935" s="44">
        <v>0.73958333333333337</v>
      </c>
      <c r="Y935" s="41">
        <f t="shared" si="114"/>
        <v>20</v>
      </c>
      <c r="Z935" s="41">
        <f t="shared" si="115"/>
        <v>20</v>
      </c>
      <c r="AA935" s="40">
        <f t="shared" si="116"/>
        <v>2024</v>
      </c>
      <c r="AB935" s="41">
        <f t="shared" si="117"/>
        <v>17</v>
      </c>
      <c r="AC935" s="41">
        <f t="shared" si="118"/>
        <v>45</v>
      </c>
      <c r="AD935" s="45">
        <f t="shared" si="119"/>
        <v>0</v>
      </c>
    </row>
    <row r="936" spans="1:30" x14ac:dyDescent="0.35">
      <c r="A936" s="32">
        <v>925</v>
      </c>
      <c r="B936" s="33">
        <v>8994</v>
      </c>
      <c r="C936" s="33">
        <v>383</v>
      </c>
      <c r="D936" s="33" t="s">
        <v>31</v>
      </c>
      <c r="E936" s="33" t="s">
        <v>25</v>
      </c>
      <c r="F936" s="33">
        <v>1</v>
      </c>
      <c r="G936" s="34">
        <v>1656.6</v>
      </c>
      <c r="H936" s="34">
        <f t="shared" si="112"/>
        <v>1656.6</v>
      </c>
      <c r="I936" s="35">
        <v>45385.703472222223</v>
      </c>
      <c r="J936" s="33">
        <v>13</v>
      </c>
      <c r="K936" s="33" t="s">
        <v>26</v>
      </c>
      <c r="L936" s="33">
        <v>451</v>
      </c>
      <c r="M936" s="33">
        <v>126</v>
      </c>
      <c r="N936" s="33">
        <v>136</v>
      </c>
      <c r="O936" s="33">
        <v>211</v>
      </c>
      <c r="P936" s="33">
        <v>3</v>
      </c>
      <c r="Q936" s="33">
        <v>35</v>
      </c>
      <c r="R936" s="33" t="str">
        <f t="shared" si="113"/>
        <v>2.Middle age</v>
      </c>
      <c r="S936" s="33" t="s">
        <v>41</v>
      </c>
      <c r="T936" s="33">
        <v>119926.42</v>
      </c>
      <c r="U936" s="33" t="s">
        <v>33</v>
      </c>
      <c r="V936" s="33" t="s">
        <v>50</v>
      </c>
      <c r="W936" s="36">
        <v>45385</v>
      </c>
      <c r="X936" s="46">
        <v>0.70347222222222228</v>
      </c>
      <c r="Y936" s="34">
        <f t="shared" si="114"/>
        <v>3</v>
      </c>
      <c r="Z936" s="34">
        <f t="shared" si="115"/>
        <v>3</v>
      </c>
      <c r="AA936" s="33">
        <f t="shared" si="116"/>
        <v>2024</v>
      </c>
      <c r="AB936" s="34">
        <f t="shared" si="117"/>
        <v>16</v>
      </c>
      <c r="AC936" s="34">
        <f t="shared" si="118"/>
        <v>53</v>
      </c>
      <c r="AD936" s="38">
        <f t="shared" si="119"/>
        <v>0</v>
      </c>
    </row>
    <row r="937" spans="1:30" x14ac:dyDescent="0.35">
      <c r="A937" s="39">
        <v>926</v>
      </c>
      <c r="B937" s="40">
        <v>9864</v>
      </c>
      <c r="C937" s="40">
        <v>645</v>
      </c>
      <c r="D937" s="40" t="s">
        <v>44</v>
      </c>
      <c r="E937" s="40" t="s">
        <v>47</v>
      </c>
      <c r="F937" s="40">
        <v>2</v>
      </c>
      <c r="G937" s="41">
        <v>466.63</v>
      </c>
      <c r="H937" s="41">
        <f t="shared" si="112"/>
        <v>933.26</v>
      </c>
      <c r="I937" s="42">
        <v>45377.386805555558</v>
      </c>
      <c r="J937" s="40">
        <v>15</v>
      </c>
      <c r="K937" s="40" t="s">
        <v>45</v>
      </c>
      <c r="L937" s="40">
        <v>121</v>
      </c>
      <c r="M937" s="40">
        <v>150</v>
      </c>
      <c r="N937" s="40">
        <v>100</v>
      </c>
      <c r="O937" s="40">
        <v>299</v>
      </c>
      <c r="P937" s="40">
        <v>4</v>
      </c>
      <c r="Q937" s="40">
        <v>44</v>
      </c>
      <c r="R937" s="40" t="str">
        <f t="shared" si="113"/>
        <v>2.Middle age</v>
      </c>
      <c r="S937" s="40" t="s">
        <v>27</v>
      </c>
      <c r="T937" s="40">
        <v>29681.62</v>
      </c>
      <c r="U937" s="40" t="s">
        <v>28</v>
      </c>
      <c r="V937" s="40" t="s">
        <v>43</v>
      </c>
      <c r="W937" s="43">
        <v>45377</v>
      </c>
      <c r="X937" s="44">
        <v>0.38680555555555557</v>
      </c>
      <c r="Y937" s="41">
        <f t="shared" si="114"/>
        <v>26</v>
      </c>
      <c r="Z937" s="41">
        <f t="shared" si="115"/>
        <v>26</v>
      </c>
      <c r="AA937" s="40">
        <f t="shared" si="116"/>
        <v>2024</v>
      </c>
      <c r="AB937" s="41">
        <f t="shared" si="117"/>
        <v>9</v>
      </c>
      <c r="AC937" s="41">
        <f t="shared" si="118"/>
        <v>17</v>
      </c>
      <c r="AD937" s="45">
        <f t="shared" si="119"/>
        <v>0</v>
      </c>
    </row>
    <row r="938" spans="1:30" x14ac:dyDescent="0.35">
      <c r="A938" s="32">
        <v>927</v>
      </c>
      <c r="B938" s="33">
        <v>1588</v>
      </c>
      <c r="C938" s="33">
        <v>426</v>
      </c>
      <c r="D938" s="33" t="s">
        <v>38</v>
      </c>
      <c r="E938" s="33" t="s">
        <v>25</v>
      </c>
      <c r="F938" s="33">
        <v>5</v>
      </c>
      <c r="G938" s="34">
        <v>311.33</v>
      </c>
      <c r="H938" s="34">
        <f t="shared" si="112"/>
        <v>1556.6499999999999</v>
      </c>
      <c r="I938" s="35">
        <v>45349.296527777777</v>
      </c>
      <c r="J938" s="33">
        <v>4</v>
      </c>
      <c r="K938" s="33" t="s">
        <v>26</v>
      </c>
      <c r="L938" s="33">
        <v>470</v>
      </c>
      <c r="M938" s="33">
        <v>76</v>
      </c>
      <c r="N938" s="33">
        <v>165</v>
      </c>
      <c r="O938" s="33">
        <v>134</v>
      </c>
      <c r="P938" s="33">
        <v>4</v>
      </c>
      <c r="Q938" s="33">
        <v>40</v>
      </c>
      <c r="R938" s="33" t="str">
        <f t="shared" si="113"/>
        <v>2.Middle age</v>
      </c>
      <c r="S938" s="33" t="s">
        <v>46</v>
      </c>
      <c r="T938" s="33">
        <v>115994.54</v>
      </c>
      <c r="U938" s="33" t="s">
        <v>42</v>
      </c>
      <c r="V938" s="33" t="s">
        <v>29</v>
      </c>
      <c r="W938" s="36">
        <v>45349</v>
      </c>
      <c r="X938" s="37">
        <v>0.29652777777777778</v>
      </c>
      <c r="Y938" s="34">
        <f t="shared" si="114"/>
        <v>27</v>
      </c>
      <c r="Z938" s="34">
        <f t="shared" si="115"/>
        <v>27</v>
      </c>
      <c r="AA938" s="33">
        <f t="shared" si="116"/>
        <v>2024</v>
      </c>
      <c r="AB938" s="34">
        <f t="shared" si="117"/>
        <v>7</v>
      </c>
      <c r="AC938" s="34">
        <f t="shared" si="118"/>
        <v>7</v>
      </c>
      <c r="AD938" s="38">
        <f t="shared" si="119"/>
        <v>0</v>
      </c>
    </row>
    <row r="939" spans="1:30" x14ac:dyDescent="0.35">
      <c r="A939" s="39">
        <v>928</v>
      </c>
      <c r="B939" s="40">
        <v>2121</v>
      </c>
      <c r="C939" s="40">
        <v>891</v>
      </c>
      <c r="D939" s="40" t="s">
        <v>24</v>
      </c>
      <c r="E939" s="40" t="s">
        <v>25</v>
      </c>
      <c r="F939" s="40">
        <v>2</v>
      </c>
      <c r="G939" s="41">
        <v>1392</v>
      </c>
      <c r="H939" s="41">
        <f t="shared" si="112"/>
        <v>2784</v>
      </c>
      <c r="I939" s="42">
        <v>45303.818749999999</v>
      </c>
      <c r="J939" s="40">
        <v>10</v>
      </c>
      <c r="K939" s="40" t="s">
        <v>26</v>
      </c>
      <c r="L939" s="40">
        <v>277</v>
      </c>
      <c r="M939" s="40">
        <v>72</v>
      </c>
      <c r="N939" s="40">
        <v>242</v>
      </c>
      <c r="O939" s="40">
        <v>237</v>
      </c>
      <c r="P939" s="40">
        <v>10</v>
      </c>
      <c r="Q939" s="40">
        <v>41</v>
      </c>
      <c r="R939" s="40" t="str">
        <f t="shared" si="113"/>
        <v>2.Middle age</v>
      </c>
      <c r="S939" s="40" t="s">
        <v>46</v>
      </c>
      <c r="T939" s="40">
        <v>48014.2</v>
      </c>
      <c r="U939" s="40" t="s">
        <v>28</v>
      </c>
      <c r="V939" s="40" t="s">
        <v>43</v>
      </c>
      <c r="W939" s="43">
        <v>45303</v>
      </c>
      <c r="X939" s="47">
        <v>0.81874999999999998</v>
      </c>
      <c r="Y939" s="41">
        <f t="shared" si="114"/>
        <v>12</v>
      </c>
      <c r="Z939" s="41">
        <f t="shared" si="115"/>
        <v>12</v>
      </c>
      <c r="AA939" s="40">
        <f t="shared" si="116"/>
        <v>2024</v>
      </c>
      <c r="AB939" s="41">
        <f t="shared" si="117"/>
        <v>19</v>
      </c>
      <c r="AC939" s="41">
        <f t="shared" si="118"/>
        <v>39</v>
      </c>
      <c r="AD939" s="45">
        <f t="shared" si="119"/>
        <v>0</v>
      </c>
    </row>
    <row r="940" spans="1:30" x14ac:dyDescent="0.35">
      <c r="A940" s="32">
        <v>929</v>
      </c>
      <c r="B940" s="33">
        <v>4846</v>
      </c>
      <c r="C940" s="33">
        <v>551</v>
      </c>
      <c r="D940" s="33" t="s">
        <v>38</v>
      </c>
      <c r="E940" s="33" t="s">
        <v>25</v>
      </c>
      <c r="F940" s="33">
        <v>3</v>
      </c>
      <c r="G940" s="34">
        <v>614.54999999999995</v>
      </c>
      <c r="H940" s="34">
        <f t="shared" si="112"/>
        <v>1843.6499999999999</v>
      </c>
      <c r="I940" s="35">
        <v>45485.052083333336</v>
      </c>
      <c r="J940" s="33">
        <v>17</v>
      </c>
      <c r="K940" s="33" t="s">
        <v>40</v>
      </c>
      <c r="L940" s="33">
        <v>274</v>
      </c>
      <c r="M940" s="33">
        <v>67</v>
      </c>
      <c r="N940" s="33">
        <v>224</v>
      </c>
      <c r="O940" s="33">
        <v>192</v>
      </c>
      <c r="P940" s="33">
        <v>6</v>
      </c>
      <c r="Q940" s="33">
        <v>37</v>
      </c>
      <c r="R940" s="33" t="str">
        <f t="shared" si="113"/>
        <v>2.Middle age</v>
      </c>
      <c r="S940" s="33" t="s">
        <v>41</v>
      </c>
      <c r="T940" s="33">
        <v>75163.28</v>
      </c>
      <c r="U940" s="33" t="s">
        <v>42</v>
      </c>
      <c r="V940" s="33" t="s">
        <v>50</v>
      </c>
      <c r="W940" s="36">
        <v>45485</v>
      </c>
      <c r="X940" s="46">
        <v>5.2083333333333336E-2</v>
      </c>
      <c r="Y940" s="34">
        <f t="shared" si="114"/>
        <v>12</v>
      </c>
      <c r="Z940" s="34">
        <f t="shared" si="115"/>
        <v>12</v>
      </c>
      <c r="AA940" s="33">
        <f t="shared" si="116"/>
        <v>2024</v>
      </c>
      <c r="AB940" s="34">
        <f t="shared" si="117"/>
        <v>1</v>
      </c>
      <c r="AC940" s="34">
        <f t="shared" si="118"/>
        <v>15</v>
      </c>
      <c r="AD940" s="38">
        <f t="shared" si="119"/>
        <v>0</v>
      </c>
    </row>
    <row r="941" spans="1:30" x14ac:dyDescent="0.35">
      <c r="A941" s="39">
        <v>930</v>
      </c>
      <c r="B941" s="40">
        <v>5708</v>
      </c>
      <c r="C941" s="40">
        <v>787</v>
      </c>
      <c r="D941" s="40" t="s">
        <v>44</v>
      </c>
      <c r="E941" s="40" t="s">
        <v>25</v>
      </c>
      <c r="F941" s="40">
        <v>1</v>
      </c>
      <c r="G941" s="41">
        <v>1187.17</v>
      </c>
      <c r="H941" s="41">
        <f t="shared" si="112"/>
        <v>1187.17</v>
      </c>
      <c r="I941" s="42">
        <v>45416.010416666664</v>
      </c>
      <c r="J941" s="40">
        <v>15</v>
      </c>
      <c r="K941" s="40" t="s">
        <v>36</v>
      </c>
      <c r="L941" s="40">
        <v>432</v>
      </c>
      <c r="M941" s="40">
        <v>123</v>
      </c>
      <c r="N941" s="40">
        <v>120</v>
      </c>
      <c r="O941" s="40">
        <v>229</v>
      </c>
      <c r="P941" s="40">
        <v>4</v>
      </c>
      <c r="Q941" s="40">
        <v>38</v>
      </c>
      <c r="R941" s="40" t="str">
        <f t="shared" si="113"/>
        <v>2.Middle age</v>
      </c>
      <c r="S941" s="40" t="s">
        <v>41</v>
      </c>
      <c r="T941" s="40">
        <v>90119.1</v>
      </c>
      <c r="U941" s="40" t="s">
        <v>37</v>
      </c>
      <c r="V941" s="40" t="s">
        <v>34</v>
      </c>
      <c r="W941" s="43">
        <v>45416</v>
      </c>
      <c r="X941" s="47">
        <v>1.0416666666666666E-2</v>
      </c>
      <c r="Y941" s="41">
        <f t="shared" si="114"/>
        <v>4</v>
      </c>
      <c r="Z941" s="41">
        <f t="shared" si="115"/>
        <v>4</v>
      </c>
      <c r="AA941" s="40">
        <f t="shared" si="116"/>
        <v>2024</v>
      </c>
      <c r="AB941" s="41">
        <f t="shared" si="117"/>
        <v>0</v>
      </c>
      <c r="AC941" s="41">
        <f t="shared" si="118"/>
        <v>15</v>
      </c>
      <c r="AD941" s="45">
        <f t="shared" si="119"/>
        <v>0</v>
      </c>
    </row>
    <row r="942" spans="1:30" x14ac:dyDescent="0.35">
      <c r="A942" s="32">
        <v>931</v>
      </c>
      <c r="B942" s="33">
        <v>4727</v>
      </c>
      <c r="C942" s="33">
        <v>220</v>
      </c>
      <c r="D942" s="33" t="s">
        <v>24</v>
      </c>
      <c r="E942" s="33" t="s">
        <v>47</v>
      </c>
      <c r="F942" s="33">
        <v>5</v>
      </c>
      <c r="G942" s="34">
        <v>606.55999999999995</v>
      </c>
      <c r="H942" s="34">
        <f t="shared" si="112"/>
        <v>3032.7999999999997</v>
      </c>
      <c r="I942" s="35">
        <v>45534.218055555553</v>
      </c>
      <c r="J942" s="33">
        <v>17</v>
      </c>
      <c r="K942" s="33" t="s">
        <v>26</v>
      </c>
      <c r="L942" s="33">
        <v>223</v>
      </c>
      <c r="M942" s="33">
        <v>108</v>
      </c>
      <c r="N942" s="33">
        <v>107</v>
      </c>
      <c r="O942" s="33">
        <v>341</v>
      </c>
      <c r="P942" s="33">
        <v>1</v>
      </c>
      <c r="Q942" s="33">
        <v>23</v>
      </c>
      <c r="R942" s="33" t="str">
        <f t="shared" si="113"/>
        <v>1.Young age</v>
      </c>
      <c r="S942" s="33" t="s">
        <v>46</v>
      </c>
      <c r="T942" s="33">
        <v>49886.38</v>
      </c>
      <c r="U942" s="33" t="s">
        <v>42</v>
      </c>
      <c r="V942" s="33" t="s">
        <v>34</v>
      </c>
      <c r="W942" s="36">
        <v>45534</v>
      </c>
      <c r="X942" s="37">
        <v>0.21805555555555556</v>
      </c>
      <c r="Y942" s="34">
        <f t="shared" si="114"/>
        <v>30</v>
      </c>
      <c r="Z942" s="34">
        <f t="shared" si="115"/>
        <v>30</v>
      </c>
      <c r="AA942" s="33">
        <f t="shared" si="116"/>
        <v>2024</v>
      </c>
      <c r="AB942" s="34">
        <f t="shared" si="117"/>
        <v>5</v>
      </c>
      <c r="AC942" s="34">
        <f t="shared" si="118"/>
        <v>14</v>
      </c>
      <c r="AD942" s="38">
        <f t="shared" si="119"/>
        <v>0</v>
      </c>
    </row>
    <row r="943" spans="1:30" x14ac:dyDescent="0.35">
      <c r="A943" s="39">
        <v>932</v>
      </c>
      <c r="B943" s="40">
        <v>2480</v>
      </c>
      <c r="C943" s="40">
        <v>379</v>
      </c>
      <c r="D943" s="40" t="s">
        <v>24</v>
      </c>
      <c r="E943" s="40" t="s">
        <v>25</v>
      </c>
      <c r="F943" s="40">
        <v>5</v>
      </c>
      <c r="G943" s="41">
        <v>909.58</v>
      </c>
      <c r="H943" s="41">
        <f t="shared" si="112"/>
        <v>4547.9000000000005</v>
      </c>
      <c r="I943" s="42">
        <v>45448.030555555553</v>
      </c>
      <c r="J943" s="40">
        <v>7</v>
      </c>
      <c r="K943" s="40" t="s">
        <v>40</v>
      </c>
      <c r="L943" s="40">
        <v>175</v>
      </c>
      <c r="M943" s="40">
        <v>135</v>
      </c>
      <c r="N943" s="40">
        <v>158</v>
      </c>
      <c r="O943" s="40">
        <v>243</v>
      </c>
      <c r="P943" s="40">
        <v>1</v>
      </c>
      <c r="Q943" s="40">
        <v>69</v>
      </c>
      <c r="R943" s="40" t="str">
        <f t="shared" si="113"/>
        <v xml:space="preserve">3.Senior Citizen </v>
      </c>
      <c r="S943" s="40" t="s">
        <v>41</v>
      </c>
      <c r="T943" s="40">
        <v>85548.66</v>
      </c>
      <c r="U943" s="40" t="s">
        <v>33</v>
      </c>
      <c r="V943" s="40" t="s">
        <v>50</v>
      </c>
      <c r="W943" s="43">
        <v>45448</v>
      </c>
      <c r="X943" s="47">
        <v>3.0555555555555555E-2</v>
      </c>
      <c r="Y943" s="41">
        <f t="shared" si="114"/>
        <v>5</v>
      </c>
      <c r="Z943" s="41">
        <f t="shared" si="115"/>
        <v>5</v>
      </c>
      <c r="AA943" s="40">
        <f t="shared" si="116"/>
        <v>2024</v>
      </c>
      <c r="AB943" s="41">
        <f t="shared" si="117"/>
        <v>0</v>
      </c>
      <c r="AC943" s="41">
        <f t="shared" si="118"/>
        <v>44</v>
      </c>
      <c r="AD943" s="45">
        <f t="shared" si="119"/>
        <v>0</v>
      </c>
    </row>
    <row r="944" spans="1:30" x14ac:dyDescent="0.35">
      <c r="A944" s="32">
        <v>933</v>
      </c>
      <c r="B944" s="33">
        <v>8110</v>
      </c>
      <c r="C944" s="33">
        <v>252</v>
      </c>
      <c r="D944" s="33" t="s">
        <v>39</v>
      </c>
      <c r="E944" s="33" t="s">
        <v>25</v>
      </c>
      <c r="F944" s="33">
        <v>5</v>
      </c>
      <c r="G944" s="34">
        <v>1318.73</v>
      </c>
      <c r="H944" s="34">
        <f t="shared" si="112"/>
        <v>6593.65</v>
      </c>
      <c r="I944" s="35">
        <v>45550.563888888886</v>
      </c>
      <c r="J944" s="33">
        <v>3</v>
      </c>
      <c r="K944" s="33" t="s">
        <v>40</v>
      </c>
      <c r="L944" s="33">
        <v>320</v>
      </c>
      <c r="M944" s="33">
        <v>136</v>
      </c>
      <c r="N944" s="33">
        <v>198</v>
      </c>
      <c r="O944" s="33">
        <v>143</v>
      </c>
      <c r="P944" s="33">
        <v>3</v>
      </c>
      <c r="Q944" s="33">
        <v>29</v>
      </c>
      <c r="R944" s="33" t="str">
        <f t="shared" si="113"/>
        <v>1.Young age</v>
      </c>
      <c r="S944" s="33" t="s">
        <v>46</v>
      </c>
      <c r="T944" s="33">
        <v>45827.53</v>
      </c>
      <c r="U944" s="33" t="s">
        <v>28</v>
      </c>
      <c r="V944" s="33" t="s">
        <v>43</v>
      </c>
      <c r="W944" s="36">
        <v>45550</v>
      </c>
      <c r="X944" s="37">
        <v>0.56388888888888888</v>
      </c>
      <c r="Y944" s="34">
        <f t="shared" si="114"/>
        <v>15</v>
      </c>
      <c r="Z944" s="34">
        <f t="shared" si="115"/>
        <v>15</v>
      </c>
      <c r="AA944" s="33">
        <f t="shared" si="116"/>
        <v>2024</v>
      </c>
      <c r="AB944" s="34">
        <f t="shared" si="117"/>
        <v>13</v>
      </c>
      <c r="AC944" s="34">
        <f t="shared" si="118"/>
        <v>32</v>
      </c>
      <c r="AD944" s="38">
        <f t="shared" si="119"/>
        <v>0</v>
      </c>
    </row>
    <row r="945" spans="1:30" x14ac:dyDescent="0.35">
      <c r="A945" s="39">
        <v>934</v>
      </c>
      <c r="B945" s="40">
        <v>2612</v>
      </c>
      <c r="C945" s="40">
        <v>261</v>
      </c>
      <c r="D945" s="40" t="s">
        <v>31</v>
      </c>
      <c r="E945" s="40" t="s">
        <v>47</v>
      </c>
      <c r="F945" s="40">
        <v>3</v>
      </c>
      <c r="G945" s="41">
        <v>878.61</v>
      </c>
      <c r="H945" s="41">
        <f t="shared" si="112"/>
        <v>2635.83</v>
      </c>
      <c r="I945" s="42">
        <v>45541.323611111111</v>
      </c>
      <c r="J945" s="40">
        <v>1</v>
      </c>
      <c r="K945" s="40" t="s">
        <v>40</v>
      </c>
      <c r="L945" s="40">
        <v>174</v>
      </c>
      <c r="M945" s="40">
        <v>72</v>
      </c>
      <c r="N945" s="40">
        <v>300</v>
      </c>
      <c r="O945" s="40">
        <v>282</v>
      </c>
      <c r="P945" s="40">
        <v>6</v>
      </c>
      <c r="Q945" s="40">
        <v>33</v>
      </c>
      <c r="R945" s="40" t="str">
        <f t="shared" si="113"/>
        <v>1.Young age</v>
      </c>
      <c r="S945" s="40" t="s">
        <v>41</v>
      </c>
      <c r="T945" s="40">
        <v>108006.13</v>
      </c>
      <c r="U945" s="40" t="s">
        <v>33</v>
      </c>
      <c r="V945" s="40" t="s">
        <v>50</v>
      </c>
      <c r="W945" s="43">
        <v>45541</v>
      </c>
      <c r="X945" s="47">
        <v>0.32361111111111113</v>
      </c>
      <c r="Y945" s="41">
        <f t="shared" si="114"/>
        <v>6</v>
      </c>
      <c r="Z945" s="41">
        <f t="shared" si="115"/>
        <v>6</v>
      </c>
      <c r="AA945" s="40">
        <f t="shared" si="116"/>
        <v>2024</v>
      </c>
      <c r="AB945" s="41">
        <f t="shared" si="117"/>
        <v>7</v>
      </c>
      <c r="AC945" s="41">
        <f t="shared" si="118"/>
        <v>46</v>
      </c>
      <c r="AD945" s="45">
        <f t="shared" si="119"/>
        <v>0</v>
      </c>
    </row>
    <row r="946" spans="1:30" x14ac:dyDescent="0.35">
      <c r="A946" s="32">
        <v>935</v>
      </c>
      <c r="B946" s="33">
        <v>2646</v>
      </c>
      <c r="C946" s="33">
        <v>380</v>
      </c>
      <c r="D946" s="33" t="s">
        <v>49</v>
      </c>
      <c r="E946" s="33" t="s">
        <v>47</v>
      </c>
      <c r="F946" s="33">
        <v>3</v>
      </c>
      <c r="G946" s="34">
        <v>1051.97</v>
      </c>
      <c r="H946" s="34">
        <f t="shared" si="112"/>
        <v>3155.91</v>
      </c>
      <c r="I946" s="35">
        <v>45371.633333333331</v>
      </c>
      <c r="J946" s="33">
        <v>7</v>
      </c>
      <c r="K946" s="33" t="s">
        <v>26</v>
      </c>
      <c r="L946" s="33">
        <v>8</v>
      </c>
      <c r="M946" s="33">
        <v>148</v>
      </c>
      <c r="N946" s="33">
        <v>272</v>
      </c>
      <c r="O946" s="33">
        <v>491</v>
      </c>
      <c r="P946" s="33">
        <v>6</v>
      </c>
      <c r="Q946" s="33">
        <v>31</v>
      </c>
      <c r="R946" s="33" t="str">
        <f t="shared" si="113"/>
        <v>1.Young age</v>
      </c>
      <c r="S946" s="33" t="s">
        <v>46</v>
      </c>
      <c r="T946" s="33">
        <v>37072.51</v>
      </c>
      <c r="U946" s="33" t="s">
        <v>33</v>
      </c>
      <c r="V946" s="33" t="s">
        <v>29</v>
      </c>
      <c r="W946" s="36">
        <v>45371</v>
      </c>
      <c r="X946" s="37">
        <v>0.6333333333333333</v>
      </c>
      <c r="Y946" s="34">
        <f t="shared" si="114"/>
        <v>20</v>
      </c>
      <c r="Z946" s="34">
        <f t="shared" si="115"/>
        <v>20</v>
      </c>
      <c r="AA946" s="33">
        <f t="shared" si="116"/>
        <v>2024</v>
      </c>
      <c r="AB946" s="34">
        <f t="shared" si="117"/>
        <v>15</v>
      </c>
      <c r="AC946" s="34">
        <f t="shared" si="118"/>
        <v>12</v>
      </c>
      <c r="AD946" s="38">
        <f t="shared" si="119"/>
        <v>0</v>
      </c>
    </row>
    <row r="947" spans="1:30" x14ac:dyDescent="0.35">
      <c r="A947" s="39">
        <v>936</v>
      </c>
      <c r="B947" s="40">
        <v>8269</v>
      </c>
      <c r="C947" s="40">
        <v>217</v>
      </c>
      <c r="D947" s="40" t="s">
        <v>51</v>
      </c>
      <c r="E947" s="40" t="s">
        <v>47</v>
      </c>
      <c r="F947" s="40">
        <v>2</v>
      </c>
      <c r="G947" s="41">
        <v>150.94999999999999</v>
      </c>
      <c r="H947" s="41">
        <f t="shared" si="112"/>
        <v>301.89999999999998</v>
      </c>
      <c r="I947" s="42">
        <v>45315.116666666669</v>
      </c>
      <c r="J947" s="40">
        <v>4</v>
      </c>
      <c r="K947" s="40" t="s">
        <v>45</v>
      </c>
      <c r="L947" s="40">
        <v>397</v>
      </c>
      <c r="M947" s="40">
        <v>91</v>
      </c>
      <c r="N947" s="40">
        <v>186</v>
      </c>
      <c r="O947" s="40">
        <v>147</v>
      </c>
      <c r="P947" s="40">
        <v>4</v>
      </c>
      <c r="Q947" s="40">
        <v>39</v>
      </c>
      <c r="R947" s="40" t="str">
        <f t="shared" si="113"/>
        <v>2.Middle age</v>
      </c>
      <c r="S947" s="40" t="s">
        <v>46</v>
      </c>
      <c r="T947" s="40">
        <v>37098.800000000003</v>
      </c>
      <c r="U947" s="40" t="s">
        <v>28</v>
      </c>
      <c r="V947" s="40" t="s">
        <v>50</v>
      </c>
      <c r="W947" s="43">
        <v>45315</v>
      </c>
      <c r="X947" s="44">
        <v>0.11666666666666667</v>
      </c>
      <c r="Y947" s="41">
        <f t="shared" si="114"/>
        <v>24</v>
      </c>
      <c r="Z947" s="41">
        <f t="shared" si="115"/>
        <v>24</v>
      </c>
      <c r="AA947" s="40">
        <f t="shared" si="116"/>
        <v>2024</v>
      </c>
      <c r="AB947" s="41">
        <f t="shared" si="117"/>
        <v>2</v>
      </c>
      <c r="AC947" s="41">
        <f t="shared" si="118"/>
        <v>48</v>
      </c>
      <c r="AD947" s="45">
        <f t="shared" si="119"/>
        <v>0</v>
      </c>
    </row>
    <row r="948" spans="1:30" x14ac:dyDescent="0.35">
      <c r="A948" s="32">
        <v>937</v>
      </c>
      <c r="B948" s="33">
        <v>3725</v>
      </c>
      <c r="C948" s="33">
        <v>115</v>
      </c>
      <c r="D948" s="33" t="s">
        <v>49</v>
      </c>
      <c r="E948" s="33" t="s">
        <v>25</v>
      </c>
      <c r="F948" s="33">
        <v>5</v>
      </c>
      <c r="G948" s="34">
        <v>1080.26</v>
      </c>
      <c r="H948" s="34">
        <f t="shared" si="112"/>
        <v>5401.3</v>
      </c>
      <c r="I948" s="35">
        <v>45493.601388888892</v>
      </c>
      <c r="J948" s="33">
        <v>9</v>
      </c>
      <c r="K948" s="33" t="s">
        <v>45</v>
      </c>
      <c r="L948" s="33">
        <v>377</v>
      </c>
      <c r="M948" s="33">
        <v>82</v>
      </c>
      <c r="N948" s="33">
        <v>158</v>
      </c>
      <c r="O948" s="33">
        <v>322</v>
      </c>
      <c r="P948" s="33">
        <v>10</v>
      </c>
      <c r="Q948" s="33">
        <v>41</v>
      </c>
      <c r="R948" s="33" t="str">
        <f t="shared" si="113"/>
        <v>2.Middle age</v>
      </c>
      <c r="S948" s="33" t="s">
        <v>41</v>
      </c>
      <c r="T948" s="33">
        <v>73724.11</v>
      </c>
      <c r="U948" s="33" t="s">
        <v>28</v>
      </c>
      <c r="V948" s="33" t="s">
        <v>29</v>
      </c>
      <c r="W948" s="36">
        <v>45493</v>
      </c>
      <c r="X948" s="37">
        <v>0.60138888888888886</v>
      </c>
      <c r="Y948" s="34">
        <f t="shared" si="114"/>
        <v>20</v>
      </c>
      <c r="Z948" s="34">
        <f t="shared" si="115"/>
        <v>20</v>
      </c>
      <c r="AA948" s="33">
        <f t="shared" si="116"/>
        <v>2024</v>
      </c>
      <c r="AB948" s="34">
        <f t="shared" si="117"/>
        <v>14</v>
      </c>
      <c r="AC948" s="34">
        <f t="shared" si="118"/>
        <v>26</v>
      </c>
      <c r="AD948" s="38">
        <f t="shared" si="119"/>
        <v>0</v>
      </c>
    </row>
    <row r="949" spans="1:30" x14ac:dyDescent="0.35">
      <c r="A949" s="39">
        <v>938</v>
      </c>
      <c r="B949" s="40">
        <v>5906</v>
      </c>
      <c r="C949" s="40">
        <v>737</v>
      </c>
      <c r="D949" s="40" t="s">
        <v>49</v>
      </c>
      <c r="E949" s="40" t="s">
        <v>47</v>
      </c>
      <c r="F949" s="40">
        <v>3</v>
      </c>
      <c r="G949" s="41">
        <v>779.25</v>
      </c>
      <c r="H949" s="41">
        <f t="shared" si="112"/>
        <v>2337.75</v>
      </c>
      <c r="I949" s="42">
        <v>45536.89166666667</v>
      </c>
      <c r="J949" s="40">
        <v>12</v>
      </c>
      <c r="K949" s="40" t="s">
        <v>26</v>
      </c>
      <c r="L949" s="40">
        <v>489</v>
      </c>
      <c r="M949" s="40">
        <v>54</v>
      </c>
      <c r="N949" s="40">
        <v>172</v>
      </c>
      <c r="O949" s="40">
        <v>476</v>
      </c>
      <c r="P949" s="40">
        <v>6</v>
      </c>
      <c r="Q949" s="40">
        <v>55</v>
      </c>
      <c r="R949" s="40" t="str">
        <f t="shared" si="113"/>
        <v>2.Middle age</v>
      </c>
      <c r="S949" s="40" t="s">
        <v>41</v>
      </c>
      <c r="T949" s="40">
        <v>117047.84</v>
      </c>
      <c r="U949" s="40" t="s">
        <v>33</v>
      </c>
      <c r="V949" s="40" t="s">
        <v>29</v>
      </c>
      <c r="W949" s="43">
        <v>45536</v>
      </c>
      <c r="X949" s="47">
        <v>0.89166666666666672</v>
      </c>
      <c r="Y949" s="41">
        <f t="shared" si="114"/>
        <v>1</v>
      </c>
      <c r="Z949" s="41">
        <f t="shared" si="115"/>
        <v>1</v>
      </c>
      <c r="AA949" s="40">
        <f t="shared" si="116"/>
        <v>2024</v>
      </c>
      <c r="AB949" s="41">
        <f t="shared" si="117"/>
        <v>21</v>
      </c>
      <c r="AC949" s="41">
        <f t="shared" si="118"/>
        <v>24</v>
      </c>
      <c r="AD949" s="45">
        <f t="shared" si="119"/>
        <v>0</v>
      </c>
    </row>
    <row r="950" spans="1:30" x14ac:dyDescent="0.35">
      <c r="A950" s="32">
        <v>939</v>
      </c>
      <c r="B950" s="33">
        <v>1474</v>
      </c>
      <c r="C950" s="33">
        <v>673</v>
      </c>
      <c r="D950" s="33" t="s">
        <v>24</v>
      </c>
      <c r="E950" s="33" t="s">
        <v>25</v>
      </c>
      <c r="F950" s="33">
        <v>1</v>
      </c>
      <c r="G950" s="34">
        <v>150.62</v>
      </c>
      <c r="H950" s="34">
        <f t="shared" si="112"/>
        <v>150.62</v>
      </c>
      <c r="I950" s="35">
        <v>45496.421527777777</v>
      </c>
      <c r="J950" s="33">
        <v>13</v>
      </c>
      <c r="K950" s="33" t="s">
        <v>32</v>
      </c>
      <c r="L950" s="33">
        <v>451</v>
      </c>
      <c r="M950" s="33">
        <v>64</v>
      </c>
      <c r="N950" s="33">
        <v>224</v>
      </c>
      <c r="O950" s="33">
        <v>214</v>
      </c>
      <c r="P950" s="33">
        <v>3</v>
      </c>
      <c r="Q950" s="33">
        <v>22</v>
      </c>
      <c r="R950" s="33" t="str">
        <f t="shared" si="113"/>
        <v>1.Young age</v>
      </c>
      <c r="S950" s="33" t="s">
        <v>46</v>
      </c>
      <c r="T950" s="33">
        <v>45396.800000000003</v>
      </c>
      <c r="U950" s="33" t="s">
        <v>33</v>
      </c>
      <c r="V950" s="33" t="s">
        <v>50</v>
      </c>
      <c r="W950" s="36">
        <v>45496</v>
      </c>
      <c r="X950" s="37">
        <v>0.42152777777777778</v>
      </c>
      <c r="Y950" s="34">
        <f t="shared" si="114"/>
        <v>23</v>
      </c>
      <c r="Z950" s="34">
        <f t="shared" si="115"/>
        <v>23</v>
      </c>
      <c r="AA950" s="33">
        <f t="shared" si="116"/>
        <v>2024</v>
      </c>
      <c r="AB950" s="34">
        <f t="shared" si="117"/>
        <v>10</v>
      </c>
      <c r="AC950" s="34">
        <f t="shared" si="118"/>
        <v>7</v>
      </c>
      <c r="AD950" s="38">
        <f t="shared" si="119"/>
        <v>0</v>
      </c>
    </row>
    <row r="951" spans="1:30" x14ac:dyDescent="0.35">
      <c r="A951" s="39">
        <v>940</v>
      </c>
      <c r="B951" s="40">
        <v>1753</v>
      </c>
      <c r="C951" s="40">
        <v>626</v>
      </c>
      <c r="D951" s="40" t="s">
        <v>49</v>
      </c>
      <c r="E951" s="40" t="s">
        <v>47</v>
      </c>
      <c r="F951" s="40">
        <v>4</v>
      </c>
      <c r="G951" s="41">
        <v>244.82</v>
      </c>
      <c r="H951" s="41">
        <f t="shared" si="112"/>
        <v>979.28</v>
      </c>
      <c r="I951" s="42">
        <v>45362.943055555559</v>
      </c>
      <c r="J951" s="40">
        <v>9</v>
      </c>
      <c r="K951" s="40" t="s">
        <v>32</v>
      </c>
      <c r="L951" s="40">
        <v>468</v>
      </c>
      <c r="M951" s="40">
        <v>87</v>
      </c>
      <c r="N951" s="40">
        <v>196</v>
      </c>
      <c r="O951" s="40">
        <v>176</v>
      </c>
      <c r="P951" s="40">
        <v>6</v>
      </c>
      <c r="Q951" s="40">
        <v>44</v>
      </c>
      <c r="R951" s="40" t="str">
        <f t="shared" si="113"/>
        <v>2.Middle age</v>
      </c>
      <c r="S951" s="40" t="s">
        <v>41</v>
      </c>
      <c r="T951" s="40">
        <v>101666.46</v>
      </c>
      <c r="U951" s="40" t="s">
        <v>42</v>
      </c>
      <c r="V951" s="40" t="s">
        <v>29</v>
      </c>
      <c r="W951" s="43">
        <v>45362</v>
      </c>
      <c r="X951" s="47">
        <v>0.94305555555555554</v>
      </c>
      <c r="Y951" s="41">
        <f t="shared" si="114"/>
        <v>11</v>
      </c>
      <c r="Z951" s="41">
        <f t="shared" si="115"/>
        <v>11</v>
      </c>
      <c r="AA951" s="40">
        <f t="shared" si="116"/>
        <v>2024</v>
      </c>
      <c r="AB951" s="41">
        <f t="shared" si="117"/>
        <v>22</v>
      </c>
      <c r="AC951" s="41">
        <f t="shared" si="118"/>
        <v>38</v>
      </c>
      <c r="AD951" s="45">
        <f t="shared" si="119"/>
        <v>0</v>
      </c>
    </row>
    <row r="952" spans="1:30" x14ac:dyDescent="0.35">
      <c r="A952" s="32">
        <v>941</v>
      </c>
      <c r="B952" s="33">
        <v>6314</v>
      </c>
      <c r="C952" s="33">
        <v>204</v>
      </c>
      <c r="D952" s="33" t="s">
        <v>44</v>
      </c>
      <c r="E952" s="33" t="s">
        <v>25</v>
      </c>
      <c r="F952" s="33">
        <v>1</v>
      </c>
      <c r="G952" s="34">
        <v>1408.58</v>
      </c>
      <c r="H952" s="34">
        <f t="shared" si="112"/>
        <v>1408.58</v>
      </c>
      <c r="I952" s="35">
        <v>45546.54791666667</v>
      </c>
      <c r="J952" s="33">
        <v>11</v>
      </c>
      <c r="K952" s="33" t="s">
        <v>26</v>
      </c>
      <c r="L952" s="33">
        <v>17</v>
      </c>
      <c r="M952" s="33">
        <v>125</v>
      </c>
      <c r="N952" s="33">
        <v>292</v>
      </c>
      <c r="O952" s="33">
        <v>415</v>
      </c>
      <c r="P952" s="33">
        <v>7</v>
      </c>
      <c r="Q952" s="33">
        <v>68</v>
      </c>
      <c r="R952" s="33" t="str">
        <f t="shared" si="113"/>
        <v xml:space="preserve">3.Senior Citizen </v>
      </c>
      <c r="S952" s="33" t="s">
        <v>41</v>
      </c>
      <c r="T952" s="33">
        <v>20831.93</v>
      </c>
      <c r="U952" s="33" t="s">
        <v>28</v>
      </c>
      <c r="V952" s="33" t="s">
        <v>34</v>
      </c>
      <c r="W952" s="36">
        <v>45546</v>
      </c>
      <c r="X952" s="46">
        <v>0.54791666666666672</v>
      </c>
      <c r="Y952" s="34">
        <f t="shared" si="114"/>
        <v>11</v>
      </c>
      <c r="Z952" s="34">
        <f t="shared" si="115"/>
        <v>11</v>
      </c>
      <c r="AA952" s="33">
        <f t="shared" si="116"/>
        <v>2024</v>
      </c>
      <c r="AB952" s="34">
        <f t="shared" si="117"/>
        <v>13</v>
      </c>
      <c r="AC952" s="34">
        <f t="shared" si="118"/>
        <v>9</v>
      </c>
      <c r="AD952" s="38">
        <f t="shared" si="119"/>
        <v>0</v>
      </c>
    </row>
    <row r="953" spans="1:30" x14ac:dyDescent="0.35">
      <c r="A953" s="39">
        <v>942</v>
      </c>
      <c r="B953" s="40">
        <v>1919</v>
      </c>
      <c r="C953" s="40">
        <v>311</v>
      </c>
      <c r="D953" s="40" t="s">
        <v>49</v>
      </c>
      <c r="E953" s="40" t="s">
        <v>47</v>
      </c>
      <c r="F953" s="40">
        <v>2</v>
      </c>
      <c r="G953" s="41">
        <v>986.83</v>
      </c>
      <c r="H953" s="41">
        <f t="shared" si="112"/>
        <v>1973.66</v>
      </c>
      <c r="I953" s="42">
        <v>45532.092361111114</v>
      </c>
      <c r="J953" s="40">
        <v>16</v>
      </c>
      <c r="K953" s="40" t="s">
        <v>32</v>
      </c>
      <c r="L953" s="40">
        <v>362</v>
      </c>
      <c r="M953" s="40">
        <v>135</v>
      </c>
      <c r="N953" s="40">
        <v>175</v>
      </c>
      <c r="O953" s="40">
        <v>261</v>
      </c>
      <c r="P953" s="40">
        <v>4</v>
      </c>
      <c r="Q953" s="40">
        <v>66</v>
      </c>
      <c r="R953" s="40" t="str">
        <f t="shared" si="113"/>
        <v xml:space="preserve">3.Senior Citizen </v>
      </c>
      <c r="S953" s="40" t="s">
        <v>46</v>
      </c>
      <c r="T953" s="40">
        <v>60756.32</v>
      </c>
      <c r="U953" s="40" t="s">
        <v>28</v>
      </c>
      <c r="V953" s="40" t="s">
        <v>34</v>
      </c>
      <c r="W953" s="43">
        <v>45532</v>
      </c>
      <c r="X953" s="44">
        <v>9.2361111111111116E-2</v>
      </c>
      <c r="Y953" s="41">
        <f t="shared" si="114"/>
        <v>28</v>
      </c>
      <c r="Z953" s="41">
        <f t="shared" si="115"/>
        <v>28</v>
      </c>
      <c r="AA953" s="40">
        <f t="shared" si="116"/>
        <v>2024</v>
      </c>
      <c r="AB953" s="41">
        <f t="shared" si="117"/>
        <v>2</v>
      </c>
      <c r="AC953" s="41">
        <f t="shared" si="118"/>
        <v>13</v>
      </c>
      <c r="AD953" s="45">
        <f t="shared" si="119"/>
        <v>0</v>
      </c>
    </row>
    <row r="954" spans="1:30" x14ac:dyDescent="0.35">
      <c r="A954" s="32">
        <v>943</v>
      </c>
      <c r="B954" s="33">
        <v>5806</v>
      </c>
      <c r="C954" s="33">
        <v>655</v>
      </c>
      <c r="D954" s="33" t="s">
        <v>44</v>
      </c>
      <c r="E954" s="33" t="s">
        <v>47</v>
      </c>
      <c r="F954" s="33">
        <v>2</v>
      </c>
      <c r="G954" s="34">
        <v>524.26</v>
      </c>
      <c r="H954" s="34">
        <f t="shared" si="112"/>
        <v>1048.52</v>
      </c>
      <c r="I954" s="35">
        <v>45374.461805555555</v>
      </c>
      <c r="J954" s="33">
        <v>5</v>
      </c>
      <c r="K954" s="33" t="s">
        <v>32</v>
      </c>
      <c r="L954" s="33">
        <v>458</v>
      </c>
      <c r="M954" s="33">
        <v>136</v>
      </c>
      <c r="N954" s="33">
        <v>122</v>
      </c>
      <c r="O954" s="33">
        <v>323</v>
      </c>
      <c r="P954" s="33">
        <v>8</v>
      </c>
      <c r="Q954" s="33">
        <v>37</v>
      </c>
      <c r="R954" s="33" t="str">
        <f t="shared" si="113"/>
        <v>2.Middle age</v>
      </c>
      <c r="S954" s="33" t="s">
        <v>46</v>
      </c>
      <c r="T954" s="33">
        <v>115981.27</v>
      </c>
      <c r="U954" s="33" t="s">
        <v>37</v>
      </c>
      <c r="V954" s="33" t="s">
        <v>34</v>
      </c>
      <c r="W954" s="36">
        <v>45374</v>
      </c>
      <c r="X954" s="37">
        <v>0.46180555555555558</v>
      </c>
      <c r="Y954" s="34">
        <f t="shared" si="114"/>
        <v>23</v>
      </c>
      <c r="Z954" s="34">
        <f t="shared" si="115"/>
        <v>23</v>
      </c>
      <c r="AA954" s="33">
        <f t="shared" si="116"/>
        <v>2024</v>
      </c>
      <c r="AB954" s="34">
        <f t="shared" si="117"/>
        <v>11</v>
      </c>
      <c r="AC954" s="34">
        <f t="shared" si="118"/>
        <v>5</v>
      </c>
      <c r="AD954" s="38">
        <f t="shared" si="119"/>
        <v>0</v>
      </c>
    </row>
    <row r="955" spans="1:30" x14ac:dyDescent="0.35">
      <c r="A955" s="39">
        <v>944</v>
      </c>
      <c r="B955" s="40">
        <v>6873</v>
      </c>
      <c r="C955" s="40">
        <v>458</v>
      </c>
      <c r="D955" s="40" t="s">
        <v>44</v>
      </c>
      <c r="E955" s="40" t="s">
        <v>25</v>
      </c>
      <c r="F955" s="40">
        <v>2</v>
      </c>
      <c r="G955" s="41">
        <v>658.44</v>
      </c>
      <c r="H955" s="41">
        <f t="shared" si="112"/>
        <v>1316.88</v>
      </c>
      <c r="I955" s="42">
        <v>45540.751388888886</v>
      </c>
      <c r="J955" s="40">
        <v>5</v>
      </c>
      <c r="K955" s="40" t="s">
        <v>32</v>
      </c>
      <c r="L955" s="40">
        <v>298</v>
      </c>
      <c r="M955" s="40">
        <v>81</v>
      </c>
      <c r="N955" s="40">
        <v>164</v>
      </c>
      <c r="O955" s="40">
        <v>312</v>
      </c>
      <c r="P955" s="40">
        <v>8</v>
      </c>
      <c r="Q955" s="40">
        <v>65</v>
      </c>
      <c r="R955" s="40" t="str">
        <f t="shared" si="113"/>
        <v xml:space="preserve">3.Senior Citizen </v>
      </c>
      <c r="S955" s="40" t="s">
        <v>46</v>
      </c>
      <c r="T955" s="40">
        <v>29359.02</v>
      </c>
      <c r="U955" s="40" t="s">
        <v>33</v>
      </c>
      <c r="V955" s="40" t="s">
        <v>34</v>
      </c>
      <c r="W955" s="43">
        <v>45540</v>
      </c>
      <c r="X955" s="47">
        <v>0.75138888888888888</v>
      </c>
      <c r="Y955" s="41">
        <f t="shared" si="114"/>
        <v>5</v>
      </c>
      <c r="Z955" s="41">
        <f t="shared" si="115"/>
        <v>5</v>
      </c>
      <c r="AA955" s="40">
        <f t="shared" si="116"/>
        <v>2024</v>
      </c>
      <c r="AB955" s="41">
        <f t="shared" si="117"/>
        <v>18</v>
      </c>
      <c r="AC955" s="41">
        <f t="shared" si="118"/>
        <v>2</v>
      </c>
      <c r="AD955" s="45">
        <f t="shared" si="119"/>
        <v>0</v>
      </c>
    </row>
    <row r="956" spans="1:30" x14ac:dyDescent="0.35">
      <c r="A956" s="32">
        <v>945</v>
      </c>
      <c r="B956" s="33">
        <v>7141</v>
      </c>
      <c r="C956" s="33">
        <v>662</v>
      </c>
      <c r="D956" s="33" t="s">
        <v>51</v>
      </c>
      <c r="E956" s="33" t="s">
        <v>25</v>
      </c>
      <c r="F956" s="33">
        <v>4</v>
      </c>
      <c r="G956" s="34">
        <v>1185.48</v>
      </c>
      <c r="H956" s="34">
        <f t="shared" si="112"/>
        <v>4741.92</v>
      </c>
      <c r="I956" s="35">
        <v>45396.703472222223</v>
      </c>
      <c r="J956" s="33">
        <v>15</v>
      </c>
      <c r="K956" s="33" t="s">
        <v>36</v>
      </c>
      <c r="L956" s="33">
        <v>435</v>
      </c>
      <c r="M956" s="33">
        <v>120</v>
      </c>
      <c r="N956" s="33">
        <v>174</v>
      </c>
      <c r="O956" s="33">
        <v>462</v>
      </c>
      <c r="P956" s="33">
        <v>4</v>
      </c>
      <c r="Q956" s="33">
        <v>57</v>
      </c>
      <c r="R956" s="33" t="str">
        <f t="shared" si="113"/>
        <v>2.Middle age</v>
      </c>
      <c r="S956" s="33" t="s">
        <v>27</v>
      </c>
      <c r="T956" s="33">
        <v>89654.68</v>
      </c>
      <c r="U956" s="33" t="s">
        <v>28</v>
      </c>
      <c r="V956" s="33" t="s">
        <v>34</v>
      </c>
      <c r="W956" s="36">
        <v>45396</v>
      </c>
      <c r="X956" s="37">
        <v>0.70347222222222228</v>
      </c>
      <c r="Y956" s="34">
        <f t="shared" si="114"/>
        <v>14</v>
      </c>
      <c r="Z956" s="34">
        <f t="shared" si="115"/>
        <v>14</v>
      </c>
      <c r="AA956" s="33">
        <f t="shared" si="116"/>
        <v>2024</v>
      </c>
      <c r="AB956" s="34">
        <f t="shared" si="117"/>
        <v>16</v>
      </c>
      <c r="AC956" s="34">
        <f t="shared" si="118"/>
        <v>53</v>
      </c>
      <c r="AD956" s="38">
        <f t="shared" si="119"/>
        <v>0</v>
      </c>
    </row>
    <row r="957" spans="1:30" x14ac:dyDescent="0.35">
      <c r="A957" s="39">
        <v>946</v>
      </c>
      <c r="B957" s="40">
        <v>8056</v>
      </c>
      <c r="C957" s="40">
        <v>426</v>
      </c>
      <c r="D957" s="40" t="s">
        <v>38</v>
      </c>
      <c r="E957" s="40" t="s">
        <v>47</v>
      </c>
      <c r="F957" s="40">
        <v>4</v>
      </c>
      <c r="G957" s="41">
        <v>682.92</v>
      </c>
      <c r="H957" s="41">
        <f t="shared" si="112"/>
        <v>2731.68</v>
      </c>
      <c r="I957" s="42">
        <v>45373.256249999999</v>
      </c>
      <c r="J957" s="40">
        <v>11</v>
      </c>
      <c r="K957" s="40" t="s">
        <v>40</v>
      </c>
      <c r="L957" s="40">
        <v>46</v>
      </c>
      <c r="M957" s="40">
        <v>137</v>
      </c>
      <c r="N957" s="40">
        <v>136</v>
      </c>
      <c r="O957" s="40">
        <v>132</v>
      </c>
      <c r="P957" s="40">
        <v>2</v>
      </c>
      <c r="Q957" s="40">
        <v>23</v>
      </c>
      <c r="R957" s="40" t="str">
        <f t="shared" si="113"/>
        <v>1.Young age</v>
      </c>
      <c r="S957" s="40" t="s">
        <v>27</v>
      </c>
      <c r="T957" s="40">
        <v>104334.15</v>
      </c>
      <c r="U957" s="40" t="s">
        <v>42</v>
      </c>
      <c r="V957" s="40" t="s">
        <v>34</v>
      </c>
      <c r="W957" s="43">
        <v>45373</v>
      </c>
      <c r="X957" s="44">
        <v>0.25624999999999998</v>
      </c>
      <c r="Y957" s="41">
        <f t="shared" si="114"/>
        <v>22</v>
      </c>
      <c r="Z957" s="41">
        <f t="shared" si="115"/>
        <v>22</v>
      </c>
      <c r="AA957" s="40">
        <f t="shared" si="116"/>
        <v>2024</v>
      </c>
      <c r="AB957" s="41">
        <f t="shared" si="117"/>
        <v>6</v>
      </c>
      <c r="AC957" s="41">
        <f t="shared" si="118"/>
        <v>9</v>
      </c>
      <c r="AD957" s="45">
        <f t="shared" si="119"/>
        <v>0</v>
      </c>
    </row>
    <row r="958" spans="1:30" x14ac:dyDescent="0.35">
      <c r="A958" s="32">
        <v>947</v>
      </c>
      <c r="B958" s="33">
        <v>3385</v>
      </c>
      <c r="C958" s="33">
        <v>377</v>
      </c>
      <c r="D958" s="33" t="s">
        <v>31</v>
      </c>
      <c r="E958" s="33" t="s">
        <v>47</v>
      </c>
      <c r="F958" s="33">
        <v>3</v>
      </c>
      <c r="G958" s="34">
        <v>1879.72</v>
      </c>
      <c r="H958" s="34">
        <f t="shared" si="112"/>
        <v>5639.16</v>
      </c>
      <c r="I958" s="35">
        <v>45532.959722222222</v>
      </c>
      <c r="J958" s="33">
        <v>16</v>
      </c>
      <c r="K958" s="33" t="s">
        <v>26</v>
      </c>
      <c r="L958" s="33">
        <v>357</v>
      </c>
      <c r="M958" s="33">
        <v>87</v>
      </c>
      <c r="N958" s="33">
        <v>284</v>
      </c>
      <c r="O958" s="33">
        <v>428</v>
      </c>
      <c r="P958" s="33">
        <v>3</v>
      </c>
      <c r="Q958" s="33">
        <v>40</v>
      </c>
      <c r="R958" s="33" t="str">
        <f t="shared" si="113"/>
        <v>2.Middle age</v>
      </c>
      <c r="S958" s="33" t="s">
        <v>41</v>
      </c>
      <c r="T958" s="33">
        <v>90039.4</v>
      </c>
      <c r="U958" s="33" t="s">
        <v>42</v>
      </c>
      <c r="V958" s="33" t="s">
        <v>34</v>
      </c>
      <c r="W958" s="36">
        <v>45532</v>
      </c>
      <c r="X958" s="37">
        <v>0.95972222222222225</v>
      </c>
      <c r="Y958" s="34">
        <f t="shared" si="114"/>
        <v>28</v>
      </c>
      <c r="Z958" s="34">
        <f t="shared" si="115"/>
        <v>28</v>
      </c>
      <c r="AA958" s="33">
        <f t="shared" si="116"/>
        <v>2024</v>
      </c>
      <c r="AB958" s="34">
        <f t="shared" si="117"/>
        <v>23</v>
      </c>
      <c r="AC958" s="34">
        <f t="shared" si="118"/>
        <v>2</v>
      </c>
      <c r="AD958" s="38">
        <f t="shared" si="119"/>
        <v>0</v>
      </c>
    </row>
    <row r="959" spans="1:30" x14ac:dyDescent="0.35">
      <c r="A959" s="39">
        <v>948</v>
      </c>
      <c r="B959" s="40">
        <v>5000</v>
      </c>
      <c r="C959" s="40">
        <v>244</v>
      </c>
      <c r="D959" s="40" t="s">
        <v>51</v>
      </c>
      <c r="E959" s="40" t="s">
        <v>47</v>
      </c>
      <c r="F959" s="40">
        <v>2</v>
      </c>
      <c r="G959" s="41">
        <v>537.83000000000004</v>
      </c>
      <c r="H959" s="41">
        <f t="shared" si="112"/>
        <v>1075.6600000000001</v>
      </c>
      <c r="I959" s="42">
        <v>45517.756944444445</v>
      </c>
      <c r="J959" s="40">
        <v>20</v>
      </c>
      <c r="K959" s="40" t="s">
        <v>40</v>
      </c>
      <c r="L959" s="40">
        <v>188</v>
      </c>
      <c r="M959" s="40">
        <v>112</v>
      </c>
      <c r="N959" s="40">
        <v>281</v>
      </c>
      <c r="O959" s="40">
        <v>240</v>
      </c>
      <c r="P959" s="40">
        <v>6</v>
      </c>
      <c r="Q959" s="40">
        <v>59</v>
      </c>
      <c r="R959" s="40" t="str">
        <f t="shared" si="113"/>
        <v>2.Middle age</v>
      </c>
      <c r="S959" s="40" t="s">
        <v>27</v>
      </c>
      <c r="T959" s="40">
        <v>68539.81</v>
      </c>
      <c r="U959" s="40" t="s">
        <v>37</v>
      </c>
      <c r="V959" s="40" t="s">
        <v>34</v>
      </c>
      <c r="W959" s="43">
        <v>45517</v>
      </c>
      <c r="X959" s="44">
        <v>0.75694444444444442</v>
      </c>
      <c r="Y959" s="41">
        <f t="shared" si="114"/>
        <v>13</v>
      </c>
      <c r="Z959" s="41">
        <f t="shared" si="115"/>
        <v>13</v>
      </c>
      <c r="AA959" s="40">
        <f t="shared" si="116"/>
        <v>2024</v>
      </c>
      <c r="AB959" s="41">
        <f t="shared" si="117"/>
        <v>18</v>
      </c>
      <c r="AC959" s="41">
        <f t="shared" si="118"/>
        <v>10</v>
      </c>
      <c r="AD959" s="45">
        <f t="shared" si="119"/>
        <v>0</v>
      </c>
    </row>
    <row r="960" spans="1:30" x14ac:dyDescent="0.35">
      <c r="A960" s="32">
        <v>949</v>
      </c>
      <c r="B960" s="33">
        <v>9702</v>
      </c>
      <c r="C960" s="33">
        <v>821</v>
      </c>
      <c r="D960" s="33" t="s">
        <v>39</v>
      </c>
      <c r="E960" s="33" t="s">
        <v>25</v>
      </c>
      <c r="F960" s="33">
        <v>2</v>
      </c>
      <c r="G960" s="34">
        <v>894.61</v>
      </c>
      <c r="H960" s="34">
        <f t="shared" si="112"/>
        <v>1789.22</v>
      </c>
      <c r="I960" s="35">
        <v>45382.418749999997</v>
      </c>
      <c r="J960" s="33">
        <v>9</v>
      </c>
      <c r="K960" s="33" t="s">
        <v>32</v>
      </c>
      <c r="L960" s="33">
        <v>304</v>
      </c>
      <c r="M960" s="33">
        <v>148</v>
      </c>
      <c r="N960" s="33">
        <v>291</v>
      </c>
      <c r="O960" s="33">
        <v>360</v>
      </c>
      <c r="P960" s="33">
        <v>3</v>
      </c>
      <c r="Q960" s="33">
        <v>44</v>
      </c>
      <c r="R960" s="33" t="str">
        <f t="shared" si="113"/>
        <v>2.Middle age</v>
      </c>
      <c r="S960" s="33" t="s">
        <v>27</v>
      </c>
      <c r="T960" s="33">
        <v>33869.29</v>
      </c>
      <c r="U960" s="33" t="s">
        <v>33</v>
      </c>
      <c r="V960" s="33" t="s">
        <v>43</v>
      </c>
      <c r="W960" s="36">
        <v>45382</v>
      </c>
      <c r="X960" s="37">
        <v>0.41875000000000001</v>
      </c>
      <c r="Y960" s="34">
        <f t="shared" si="114"/>
        <v>31</v>
      </c>
      <c r="Z960" s="34">
        <f t="shared" si="115"/>
        <v>31</v>
      </c>
      <c r="AA960" s="33">
        <f t="shared" si="116"/>
        <v>2024</v>
      </c>
      <c r="AB960" s="34">
        <f t="shared" si="117"/>
        <v>10</v>
      </c>
      <c r="AC960" s="34">
        <f t="shared" si="118"/>
        <v>3</v>
      </c>
      <c r="AD960" s="38">
        <f t="shared" si="119"/>
        <v>0</v>
      </c>
    </row>
    <row r="961" spans="1:30" x14ac:dyDescent="0.35">
      <c r="A961" s="39">
        <v>950</v>
      </c>
      <c r="B961" s="40">
        <v>7751</v>
      </c>
      <c r="C961" s="40">
        <v>923</v>
      </c>
      <c r="D961" s="40" t="s">
        <v>49</v>
      </c>
      <c r="E961" s="40" t="s">
        <v>25</v>
      </c>
      <c r="F961" s="40">
        <v>5</v>
      </c>
      <c r="G961" s="41">
        <v>1092.98</v>
      </c>
      <c r="H961" s="41">
        <f t="shared" si="112"/>
        <v>5464.9</v>
      </c>
      <c r="I961" s="42">
        <v>45367.597222222219</v>
      </c>
      <c r="J961" s="40">
        <v>2</v>
      </c>
      <c r="K961" s="40" t="s">
        <v>32</v>
      </c>
      <c r="L961" s="40">
        <v>177</v>
      </c>
      <c r="M961" s="40">
        <v>97</v>
      </c>
      <c r="N961" s="40">
        <v>220</v>
      </c>
      <c r="O961" s="40">
        <v>493</v>
      </c>
      <c r="P961" s="40">
        <v>5</v>
      </c>
      <c r="Q961" s="40">
        <v>43</v>
      </c>
      <c r="R961" s="40" t="str">
        <f t="shared" si="113"/>
        <v>2.Middle age</v>
      </c>
      <c r="S961" s="40" t="s">
        <v>27</v>
      </c>
      <c r="T961" s="40">
        <v>56181.98</v>
      </c>
      <c r="U961" s="40" t="s">
        <v>42</v>
      </c>
      <c r="V961" s="40" t="s">
        <v>34</v>
      </c>
      <c r="W961" s="43">
        <v>45367</v>
      </c>
      <c r="X961" s="44">
        <v>0.59722222222222221</v>
      </c>
      <c r="Y961" s="41">
        <f t="shared" si="114"/>
        <v>16</v>
      </c>
      <c r="Z961" s="41">
        <f t="shared" si="115"/>
        <v>16</v>
      </c>
      <c r="AA961" s="40">
        <f t="shared" si="116"/>
        <v>2024</v>
      </c>
      <c r="AB961" s="41">
        <f t="shared" si="117"/>
        <v>14</v>
      </c>
      <c r="AC961" s="41">
        <f t="shared" si="118"/>
        <v>20</v>
      </c>
      <c r="AD961" s="45">
        <f t="shared" si="119"/>
        <v>0</v>
      </c>
    </row>
    <row r="962" spans="1:30" x14ac:dyDescent="0.35">
      <c r="A962" s="32">
        <v>951</v>
      </c>
      <c r="B962" s="33">
        <v>3950</v>
      </c>
      <c r="C962" s="33">
        <v>390</v>
      </c>
      <c r="D962" s="33" t="s">
        <v>24</v>
      </c>
      <c r="E962" s="33" t="s">
        <v>25</v>
      </c>
      <c r="F962" s="33">
        <v>4</v>
      </c>
      <c r="G962" s="34">
        <v>383.12</v>
      </c>
      <c r="H962" s="34">
        <f t="shared" si="112"/>
        <v>1532.48</v>
      </c>
      <c r="I962" s="35">
        <v>45365.885416666664</v>
      </c>
      <c r="J962" s="33">
        <v>15</v>
      </c>
      <c r="K962" s="33" t="s">
        <v>45</v>
      </c>
      <c r="L962" s="33">
        <v>368</v>
      </c>
      <c r="M962" s="33">
        <v>87</v>
      </c>
      <c r="N962" s="33">
        <v>129</v>
      </c>
      <c r="O962" s="33">
        <v>453</v>
      </c>
      <c r="P962" s="33">
        <v>6</v>
      </c>
      <c r="Q962" s="33">
        <v>30</v>
      </c>
      <c r="R962" s="33" t="str">
        <f t="shared" si="113"/>
        <v>1.Young age</v>
      </c>
      <c r="S962" s="33" t="s">
        <v>46</v>
      </c>
      <c r="T962" s="33">
        <v>101820.6</v>
      </c>
      <c r="U962" s="33" t="s">
        <v>33</v>
      </c>
      <c r="V962" s="33" t="s">
        <v>50</v>
      </c>
      <c r="W962" s="36">
        <v>45365</v>
      </c>
      <c r="X962" s="37">
        <v>0.88541666666666663</v>
      </c>
      <c r="Y962" s="34">
        <f t="shared" si="114"/>
        <v>14</v>
      </c>
      <c r="Z962" s="34">
        <f t="shared" si="115"/>
        <v>14</v>
      </c>
      <c r="AA962" s="33">
        <f t="shared" si="116"/>
        <v>2024</v>
      </c>
      <c r="AB962" s="34">
        <f t="shared" si="117"/>
        <v>21</v>
      </c>
      <c r="AC962" s="34">
        <f t="shared" si="118"/>
        <v>15</v>
      </c>
      <c r="AD962" s="38">
        <f t="shared" si="119"/>
        <v>0</v>
      </c>
    </row>
    <row r="963" spans="1:30" x14ac:dyDescent="0.35">
      <c r="A963" s="39">
        <v>952</v>
      </c>
      <c r="B963" s="40">
        <v>3785</v>
      </c>
      <c r="C963" s="40">
        <v>687</v>
      </c>
      <c r="D963" s="40" t="s">
        <v>31</v>
      </c>
      <c r="E963" s="40" t="s">
        <v>25</v>
      </c>
      <c r="F963" s="40">
        <v>2</v>
      </c>
      <c r="G963" s="41">
        <v>252.58</v>
      </c>
      <c r="H963" s="41">
        <f t="shared" si="112"/>
        <v>505.16</v>
      </c>
      <c r="I963" s="42">
        <v>45364.490277777775</v>
      </c>
      <c r="J963" s="40">
        <v>9</v>
      </c>
      <c r="K963" s="40" t="s">
        <v>32</v>
      </c>
      <c r="L963" s="40">
        <v>204</v>
      </c>
      <c r="M963" s="40">
        <v>80</v>
      </c>
      <c r="N963" s="40">
        <v>275</v>
      </c>
      <c r="O963" s="40">
        <v>180</v>
      </c>
      <c r="P963" s="40">
        <v>9</v>
      </c>
      <c r="Q963" s="40">
        <v>19</v>
      </c>
      <c r="R963" s="40" t="str">
        <f t="shared" si="113"/>
        <v>1.Young age</v>
      </c>
      <c r="S963" s="40" t="s">
        <v>27</v>
      </c>
      <c r="T963" s="40">
        <v>74484.84</v>
      </c>
      <c r="U963" s="40" t="s">
        <v>37</v>
      </c>
      <c r="V963" s="40" t="s">
        <v>43</v>
      </c>
      <c r="W963" s="43">
        <v>45364</v>
      </c>
      <c r="X963" s="44">
        <v>0.49027777777777776</v>
      </c>
      <c r="Y963" s="41">
        <f t="shared" si="114"/>
        <v>13</v>
      </c>
      <c r="Z963" s="41">
        <f t="shared" si="115"/>
        <v>13</v>
      </c>
      <c r="AA963" s="40">
        <f t="shared" si="116"/>
        <v>2024</v>
      </c>
      <c r="AB963" s="41">
        <f t="shared" si="117"/>
        <v>11</v>
      </c>
      <c r="AC963" s="41">
        <f t="shared" si="118"/>
        <v>46</v>
      </c>
      <c r="AD963" s="45">
        <f t="shared" si="119"/>
        <v>0</v>
      </c>
    </row>
    <row r="964" spans="1:30" x14ac:dyDescent="0.35">
      <c r="A964" s="32">
        <v>953</v>
      </c>
      <c r="B964" s="33">
        <v>3868</v>
      </c>
      <c r="C964" s="33">
        <v>350</v>
      </c>
      <c r="D964" s="33" t="s">
        <v>24</v>
      </c>
      <c r="E964" s="33" t="s">
        <v>47</v>
      </c>
      <c r="F964" s="33">
        <v>2</v>
      </c>
      <c r="G964" s="34">
        <v>1610.37</v>
      </c>
      <c r="H964" s="34">
        <f t="shared" si="112"/>
        <v>3220.74</v>
      </c>
      <c r="I964" s="35">
        <v>45442.525694444441</v>
      </c>
      <c r="J964" s="33">
        <v>1</v>
      </c>
      <c r="K964" s="33" t="s">
        <v>40</v>
      </c>
      <c r="L964" s="33">
        <v>381</v>
      </c>
      <c r="M964" s="33">
        <v>132</v>
      </c>
      <c r="N964" s="33">
        <v>249</v>
      </c>
      <c r="O964" s="33">
        <v>458</v>
      </c>
      <c r="P964" s="33">
        <v>8</v>
      </c>
      <c r="Q964" s="33">
        <v>62</v>
      </c>
      <c r="R964" s="33" t="str">
        <f t="shared" si="113"/>
        <v xml:space="preserve">3.Senior Citizen </v>
      </c>
      <c r="S964" s="33" t="s">
        <v>41</v>
      </c>
      <c r="T964" s="33">
        <v>100107.94</v>
      </c>
      <c r="U964" s="33" t="s">
        <v>37</v>
      </c>
      <c r="V964" s="33" t="s">
        <v>43</v>
      </c>
      <c r="W964" s="36">
        <v>45442</v>
      </c>
      <c r="X964" s="37">
        <v>0.52569444444444446</v>
      </c>
      <c r="Y964" s="34">
        <f t="shared" si="114"/>
        <v>30</v>
      </c>
      <c r="Z964" s="34">
        <f t="shared" si="115"/>
        <v>30</v>
      </c>
      <c r="AA964" s="33">
        <f t="shared" si="116"/>
        <v>2024</v>
      </c>
      <c r="AB964" s="34">
        <f t="shared" si="117"/>
        <v>12</v>
      </c>
      <c r="AC964" s="34">
        <f t="shared" si="118"/>
        <v>37</v>
      </c>
      <c r="AD964" s="38">
        <f t="shared" si="119"/>
        <v>0</v>
      </c>
    </row>
    <row r="965" spans="1:30" x14ac:dyDescent="0.35">
      <c r="A965" s="39">
        <v>954</v>
      </c>
      <c r="B965" s="40">
        <v>2293</v>
      </c>
      <c r="C965" s="40">
        <v>275</v>
      </c>
      <c r="D965" s="40" t="s">
        <v>49</v>
      </c>
      <c r="E965" s="40" t="s">
        <v>47</v>
      </c>
      <c r="F965" s="40">
        <v>1</v>
      </c>
      <c r="G965" s="41">
        <v>997.48</v>
      </c>
      <c r="H965" s="41">
        <f t="shared" si="112"/>
        <v>997.48</v>
      </c>
      <c r="I965" s="42">
        <v>45505.738888888889</v>
      </c>
      <c r="J965" s="40">
        <v>8</v>
      </c>
      <c r="K965" s="40" t="s">
        <v>32</v>
      </c>
      <c r="L965" s="40">
        <v>227</v>
      </c>
      <c r="M965" s="40">
        <v>60</v>
      </c>
      <c r="N965" s="40">
        <v>212</v>
      </c>
      <c r="O965" s="40">
        <v>235</v>
      </c>
      <c r="P965" s="40">
        <v>1</v>
      </c>
      <c r="Q965" s="40">
        <v>30</v>
      </c>
      <c r="R965" s="40" t="str">
        <f t="shared" si="113"/>
        <v>1.Young age</v>
      </c>
      <c r="S965" s="40" t="s">
        <v>46</v>
      </c>
      <c r="T965" s="40">
        <v>111458.12</v>
      </c>
      <c r="U965" s="40" t="s">
        <v>33</v>
      </c>
      <c r="V965" s="40" t="s">
        <v>50</v>
      </c>
      <c r="W965" s="43">
        <v>45505</v>
      </c>
      <c r="X965" s="47">
        <v>0.73888888888888893</v>
      </c>
      <c r="Y965" s="41">
        <f t="shared" si="114"/>
        <v>1</v>
      </c>
      <c r="Z965" s="41">
        <f t="shared" si="115"/>
        <v>1</v>
      </c>
      <c r="AA965" s="40">
        <f t="shared" si="116"/>
        <v>2024</v>
      </c>
      <c r="AB965" s="41">
        <f t="shared" si="117"/>
        <v>17</v>
      </c>
      <c r="AC965" s="41">
        <f t="shared" si="118"/>
        <v>44</v>
      </c>
      <c r="AD965" s="45">
        <f t="shared" si="119"/>
        <v>0</v>
      </c>
    </row>
    <row r="966" spans="1:30" x14ac:dyDescent="0.35">
      <c r="A966" s="32">
        <v>955</v>
      </c>
      <c r="B966" s="33">
        <v>7267</v>
      </c>
      <c r="C966" s="33">
        <v>172</v>
      </c>
      <c r="D966" s="33" t="s">
        <v>49</v>
      </c>
      <c r="E966" s="33" t="s">
        <v>25</v>
      </c>
      <c r="F966" s="33">
        <v>3</v>
      </c>
      <c r="G966" s="34">
        <v>1119.58</v>
      </c>
      <c r="H966" s="34">
        <f t="shared" si="112"/>
        <v>3358.74</v>
      </c>
      <c r="I966" s="35">
        <v>45296.075694444444</v>
      </c>
      <c r="J966" s="33">
        <v>7</v>
      </c>
      <c r="K966" s="33" t="s">
        <v>32</v>
      </c>
      <c r="L966" s="33">
        <v>263</v>
      </c>
      <c r="M966" s="33">
        <v>114</v>
      </c>
      <c r="N966" s="33">
        <v>175</v>
      </c>
      <c r="O966" s="33">
        <v>434</v>
      </c>
      <c r="P966" s="33">
        <v>2</v>
      </c>
      <c r="Q966" s="33">
        <v>42</v>
      </c>
      <c r="R966" s="33" t="str">
        <f t="shared" si="113"/>
        <v>2.Middle age</v>
      </c>
      <c r="S966" s="33" t="s">
        <v>27</v>
      </c>
      <c r="T966" s="33">
        <v>116767.49</v>
      </c>
      <c r="U966" s="33" t="s">
        <v>28</v>
      </c>
      <c r="V966" s="33" t="s">
        <v>34</v>
      </c>
      <c r="W966" s="36">
        <v>45296</v>
      </c>
      <c r="X966" s="46">
        <v>7.5694444444444439E-2</v>
      </c>
      <c r="Y966" s="34">
        <f t="shared" si="114"/>
        <v>5</v>
      </c>
      <c r="Z966" s="34">
        <f t="shared" si="115"/>
        <v>5</v>
      </c>
      <c r="AA966" s="33">
        <f t="shared" si="116"/>
        <v>2024</v>
      </c>
      <c r="AB966" s="34">
        <f t="shared" si="117"/>
        <v>1</v>
      </c>
      <c r="AC966" s="34">
        <f t="shared" si="118"/>
        <v>49</v>
      </c>
      <c r="AD966" s="38">
        <f t="shared" si="119"/>
        <v>0</v>
      </c>
    </row>
    <row r="967" spans="1:30" x14ac:dyDescent="0.35">
      <c r="A967" s="39">
        <v>956</v>
      </c>
      <c r="B967" s="40">
        <v>4945</v>
      </c>
      <c r="C967" s="40">
        <v>418</v>
      </c>
      <c r="D967" s="40" t="s">
        <v>38</v>
      </c>
      <c r="E967" s="40" t="s">
        <v>25</v>
      </c>
      <c r="F967" s="40">
        <v>3</v>
      </c>
      <c r="G967" s="41">
        <v>1120.1500000000001</v>
      </c>
      <c r="H967" s="41">
        <f t="shared" si="112"/>
        <v>3360.4500000000003</v>
      </c>
      <c r="I967" s="42">
        <v>45459.227777777778</v>
      </c>
      <c r="J967" s="40">
        <v>15</v>
      </c>
      <c r="K967" s="40" t="s">
        <v>40</v>
      </c>
      <c r="L967" s="40">
        <v>96</v>
      </c>
      <c r="M967" s="40">
        <v>118</v>
      </c>
      <c r="N967" s="40">
        <v>186</v>
      </c>
      <c r="O967" s="40">
        <v>223</v>
      </c>
      <c r="P967" s="40">
        <v>4</v>
      </c>
      <c r="Q967" s="40">
        <v>30</v>
      </c>
      <c r="R967" s="40" t="str">
        <f t="shared" si="113"/>
        <v>1.Young age</v>
      </c>
      <c r="S967" s="40" t="s">
        <v>46</v>
      </c>
      <c r="T967" s="40">
        <v>60724.4</v>
      </c>
      <c r="U967" s="40" t="s">
        <v>37</v>
      </c>
      <c r="V967" s="40" t="s">
        <v>50</v>
      </c>
      <c r="W967" s="43">
        <v>45459</v>
      </c>
      <c r="X967" s="44">
        <v>0.22777777777777777</v>
      </c>
      <c r="Y967" s="41">
        <f t="shared" si="114"/>
        <v>16</v>
      </c>
      <c r="Z967" s="41">
        <f t="shared" si="115"/>
        <v>16</v>
      </c>
      <c r="AA967" s="40">
        <f t="shared" si="116"/>
        <v>2024</v>
      </c>
      <c r="AB967" s="41">
        <f t="shared" si="117"/>
        <v>5</v>
      </c>
      <c r="AC967" s="41">
        <f t="shared" si="118"/>
        <v>28</v>
      </c>
      <c r="AD967" s="45">
        <f t="shared" si="119"/>
        <v>0</v>
      </c>
    </row>
    <row r="968" spans="1:30" x14ac:dyDescent="0.35">
      <c r="A968" s="32">
        <v>957</v>
      </c>
      <c r="B968" s="33">
        <v>9153</v>
      </c>
      <c r="C968" s="33">
        <v>727</v>
      </c>
      <c r="D968" s="33" t="s">
        <v>51</v>
      </c>
      <c r="E968" s="33" t="s">
        <v>47</v>
      </c>
      <c r="F968" s="33">
        <v>2</v>
      </c>
      <c r="G968" s="34">
        <v>239.77</v>
      </c>
      <c r="H968" s="34">
        <f t="shared" si="112"/>
        <v>479.54</v>
      </c>
      <c r="I968" s="35">
        <v>45488.5</v>
      </c>
      <c r="J968" s="33">
        <v>9</v>
      </c>
      <c r="K968" s="33" t="s">
        <v>26</v>
      </c>
      <c r="L968" s="33">
        <v>72</v>
      </c>
      <c r="M968" s="33">
        <v>101</v>
      </c>
      <c r="N968" s="33">
        <v>155</v>
      </c>
      <c r="O968" s="33">
        <v>313</v>
      </c>
      <c r="P968" s="33">
        <v>2</v>
      </c>
      <c r="Q968" s="33">
        <v>32</v>
      </c>
      <c r="R968" s="33" t="str">
        <f t="shared" si="113"/>
        <v>1.Young age</v>
      </c>
      <c r="S968" s="33" t="s">
        <v>46</v>
      </c>
      <c r="T968" s="33">
        <v>99364.57</v>
      </c>
      <c r="U968" s="33" t="s">
        <v>28</v>
      </c>
      <c r="V968" s="33" t="s">
        <v>29</v>
      </c>
      <c r="W968" s="36">
        <v>45488</v>
      </c>
      <c r="X968" s="37">
        <v>0.5</v>
      </c>
      <c r="Y968" s="34">
        <f t="shared" si="114"/>
        <v>15</v>
      </c>
      <c r="Z968" s="34">
        <f t="shared" si="115"/>
        <v>15</v>
      </c>
      <c r="AA968" s="33">
        <f t="shared" si="116"/>
        <v>2024</v>
      </c>
      <c r="AB968" s="34">
        <f t="shared" si="117"/>
        <v>12</v>
      </c>
      <c r="AC968" s="34">
        <f t="shared" si="118"/>
        <v>0</v>
      </c>
      <c r="AD968" s="38">
        <f t="shared" si="119"/>
        <v>0</v>
      </c>
    </row>
    <row r="969" spans="1:30" x14ac:dyDescent="0.35">
      <c r="A969" s="39">
        <v>958</v>
      </c>
      <c r="B969" s="40">
        <v>3344</v>
      </c>
      <c r="C969" s="40">
        <v>446</v>
      </c>
      <c r="D969" s="40" t="s">
        <v>52</v>
      </c>
      <c r="E969" s="40" t="s">
        <v>25</v>
      </c>
      <c r="F969" s="40">
        <v>2</v>
      </c>
      <c r="G969" s="41">
        <v>1249.52</v>
      </c>
      <c r="H969" s="41">
        <f t="shared" si="112"/>
        <v>2499.04</v>
      </c>
      <c r="I969" s="42">
        <v>45373.541666666664</v>
      </c>
      <c r="J969" s="40">
        <v>9</v>
      </c>
      <c r="K969" s="40" t="s">
        <v>36</v>
      </c>
      <c r="L969" s="40">
        <v>484</v>
      </c>
      <c r="M969" s="40">
        <v>150</v>
      </c>
      <c r="N969" s="40">
        <v>116</v>
      </c>
      <c r="O969" s="40">
        <v>254</v>
      </c>
      <c r="P969" s="40">
        <v>2</v>
      </c>
      <c r="Q969" s="40">
        <v>50</v>
      </c>
      <c r="R969" s="40" t="str">
        <f t="shared" si="113"/>
        <v>2.Middle age</v>
      </c>
      <c r="S969" s="40" t="s">
        <v>27</v>
      </c>
      <c r="T969" s="40">
        <v>111230.18</v>
      </c>
      <c r="U969" s="40" t="s">
        <v>42</v>
      </c>
      <c r="V969" s="40" t="s">
        <v>43</v>
      </c>
      <c r="W969" s="43">
        <v>45373</v>
      </c>
      <c r="X969" s="44">
        <v>0.54166666666666663</v>
      </c>
      <c r="Y969" s="41">
        <f t="shared" si="114"/>
        <v>22</v>
      </c>
      <c r="Z969" s="41">
        <f t="shared" si="115"/>
        <v>22</v>
      </c>
      <c r="AA969" s="40">
        <f t="shared" si="116"/>
        <v>2024</v>
      </c>
      <c r="AB969" s="41">
        <f t="shared" si="117"/>
        <v>13</v>
      </c>
      <c r="AC969" s="41">
        <f t="shared" si="118"/>
        <v>0</v>
      </c>
      <c r="AD969" s="45">
        <f t="shared" si="119"/>
        <v>0</v>
      </c>
    </row>
    <row r="970" spans="1:30" x14ac:dyDescent="0.35">
      <c r="A970" s="32">
        <v>959</v>
      </c>
      <c r="B970" s="33">
        <v>4804</v>
      </c>
      <c r="C970" s="33">
        <v>653</v>
      </c>
      <c r="D970" s="33" t="s">
        <v>49</v>
      </c>
      <c r="E970" s="33" t="s">
        <v>47</v>
      </c>
      <c r="F970" s="33">
        <v>1</v>
      </c>
      <c r="G970" s="34">
        <v>840.51</v>
      </c>
      <c r="H970" s="34">
        <f t="shared" si="112"/>
        <v>840.51</v>
      </c>
      <c r="I970" s="35">
        <v>45509.745138888888</v>
      </c>
      <c r="J970" s="33">
        <v>20</v>
      </c>
      <c r="K970" s="33" t="s">
        <v>45</v>
      </c>
      <c r="L970" s="33">
        <v>106</v>
      </c>
      <c r="M970" s="33">
        <v>89</v>
      </c>
      <c r="N970" s="33">
        <v>175</v>
      </c>
      <c r="O970" s="33">
        <v>379</v>
      </c>
      <c r="P970" s="33">
        <v>2</v>
      </c>
      <c r="Q970" s="33">
        <v>44</v>
      </c>
      <c r="R970" s="33" t="str">
        <f t="shared" si="113"/>
        <v>2.Middle age</v>
      </c>
      <c r="S970" s="33" t="s">
        <v>46</v>
      </c>
      <c r="T970" s="33">
        <v>46988.95</v>
      </c>
      <c r="U970" s="33" t="s">
        <v>42</v>
      </c>
      <c r="V970" s="33" t="s">
        <v>34</v>
      </c>
      <c r="W970" s="36">
        <v>45509</v>
      </c>
      <c r="X970" s="46">
        <v>0.74513888888888891</v>
      </c>
      <c r="Y970" s="34">
        <f t="shared" si="114"/>
        <v>5</v>
      </c>
      <c r="Z970" s="34">
        <f t="shared" si="115"/>
        <v>5</v>
      </c>
      <c r="AA970" s="33">
        <f t="shared" si="116"/>
        <v>2024</v>
      </c>
      <c r="AB970" s="34">
        <f t="shared" si="117"/>
        <v>17</v>
      </c>
      <c r="AC970" s="34">
        <f t="shared" si="118"/>
        <v>53</v>
      </c>
      <c r="AD970" s="38">
        <f t="shared" si="119"/>
        <v>0</v>
      </c>
    </row>
    <row r="971" spans="1:30" x14ac:dyDescent="0.35">
      <c r="A971" s="39">
        <v>960</v>
      </c>
      <c r="B971" s="40">
        <v>8555</v>
      </c>
      <c r="C971" s="40">
        <v>554</v>
      </c>
      <c r="D971" s="40" t="s">
        <v>44</v>
      </c>
      <c r="E971" s="40" t="s">
        <v>25</v>
      </c>
      <c r="F971" s="40">
        <v>4</v>
      </c>
      <c r="G971" s="41">
        <v>1072.79</v>
      </c>
      <c r="H971" s="41">
        <f t="shared" si="112"/>
        <v>4291.16</v>
      </c>
      <c r="I971" s="42">
        <v>45356.288194444445</v>
      </c>
      <c r="J971" s="40">
        <v>19</v>
      </c>
      <c r="K971" s="40" t="s">
        <v>40</v>
      </c>
      <c r="L971" s="40">
        <v>288</v>
      </c>
      <c r="M971" s="40">
        <v>96</v>
      </c>
      <c r="N971" s="40">
        <v>193</v>
      </c>
      <c r="O971" s="40">
        <v>275</v>
      </c>
      <c r="P971" s="40">
        <v>8</v>
      </c>
      <c r="Q971" s="40">
        <v>63</v>
      </c>
      <c r="R971" s="40" t="str">
        <f t="shared" si="113"/>
        <v xml:space="preserve">3.Senior Citizen </v>
      </c>
      <c r="S971" s="40" t="s">
        <v>41</v>
      </c>
      <c r="T971" s="40">
        <v>22549.66</v>
      </c>
      <c r="U971" s="40" t="s">
        <v>28</v>
      </c>
      <c r="V971" s="40" t="s">
        <v>43</v>
      </c>
      <c r="W971" s="43">
        <v>45356</v>
      </c>
      <c r="X971" s="47">
        <v>0.28819444444444442</v>
      </c>
      <c r="Y971" s="41">
        <f t="shared" si="114"/>
        <v>5</v>
      </c>
      <c r="Z971" s="41">
        <f t="shared" si="115"/>
        <v>5</v>
      </c>
      <c r="AA971" s="40">
        <f t="shared" si="116"/>
        <v>2024</v>
      </c>
      <c r="AB971" s="41">
        <f t="shared" si="117"/>
        <v>6</v>
      </c>
      <c r="AC971" s="41">
        <f t="shared" si="118"/>
        <v>55</v>
      </c>
      <c r="AD971" s="45">
        <f t="shared" si="119"/>
        <v>0</v>
      </c>
    </row>
    <row r="972" spans="1:30" x14ac:dyDescent="0.35">
      <c r="A972" s="32">
        <v>961</v>
      </c>
      <c r="B972" s="33">
        <v>5161</v>
      </c>
      <c r="C972" s="33">
        <v>151</v>
      </c>
      <c r="D972" s="33" t="s">
        <v>51</v>
      </c>
      <c r="E972" s="33" t="s">
        <v>47</v>
      </c>
      <c r="F972" s="33">
        <v>2</v>
      </c>
      <c r="G972" s="34">
        <v>875.33</v>
      </c>
      <c r="H972" s="34">
        <f t="shared" si="112"/>
        <v>1750.66</v>
      </c>
      <c r="I972" s="35">
        <v>45460.606944444444</v>
      </c>
      <c r="J972" s="33">
        <v>20</v>
      </c>
      <c r="K972" s="33" t="s">
        <v>45</v>
      </c>
      <c r="L972" s="33">
        <v>356</v>
      </c>
      <c r="M972" s="33">
        <v>126</v>
      </c>
      <c r="N972" s="33">
        <v>248</v>
      </c>
      <c r="O972" s="33">
        <v>138</v>
      </c>
      <c r="P972" s="33">
        <v>6</v>
      </c>
      <c r="Q972" s="33">
        <v>37</v>
      </c>
      <c r="R972" s="33" t="str">
        <f t="shared" si="113"/>
        <v>2.Middle age</v>
      </c>
      <c r="S972" s="33" t="s">
        <v>41</v>
      </c>
      <c r="T972" s="33">
        <v>27018.71</v>
      </c>
      <c r="U972" s="33" t="s">
        <v>42</v>
      </c>
      <c r="V972" s="33" t="s">
        <v>29</v>
      </c>
      <c r="W972" s="36">
        <v>45460</v>
      </c>
      <c r="X972" s="37">
        <v>0.6069444444444444</v>
      </c>
      <c r="Y972" s="34">
        <f t="shared" si="114"/>
        <v>17</v>
      </c>
      <c r="Z972" s="34">
        <f t="shared" si="115"/>
        <v>17</v>
      </c>
      <c r="AA972" s="33">
        <f t="shared" si="116"/>
        <v>2024</v>
      </c>
      <c r="AB972" s="34">
        <f t="shared" si="117"/>
        <v>14</v>
      </c>
      <c r="AC972" s="34">
        <f t="shared" si="118"/>
        <v>34</v>
      </c>
      <c r="AD972" s="38">
        <f t="shared" si="119"/>
        <v>0</v>
      </c>
    </row>
    <row r="973" spans="1:30" x14ac:dyDescent="0.35">
      <c r="A973" s="39">
        <v>962</v>
      </c>
      <c r="B973" s="40">
        <v>8529</v>
      </c>
      <c r="C973" s="40">
        <v>233</v>
      </c>
      <c r="D973" s="40" t="s">
        <v>51</v>
      </c>
      <c r="E973" s="40" t="s">
        <v>25</v>
      </c>
      <c r="F973" s="40">
        <v>4</v>
      </c>
      <c r="G973" s="41">
        <v>301.3</v>
      </c>
      <c r="H973" s="41">
        <f t="shared" ref="H973:H1036" si="120">G973*F973</f>
        <v>1205.2</v>
      </c>
      <c r="I973" s="42">
        <v>45437.029166666667</v>
      </c>
      <c r="J973" s="40">
        <v>17</v>
      </c>
      <c r="K973" s="40" t="s">
        <v>32</v>
      </c>
      <c r="L973" s="40">
        <v>333</v>
      </c>
      <c r="M973" s="40">
        <v>84</v>
      </c>
      <c r="N973" s="40">
        <v>194</v>
      </c>
      <c r="O973" s="40">
        <v>327</v>
      </c>
      <c r="P973" s="40">
        <v>2</v>
      </c>
      <c r="Q973" s="40">
        <v>50</v>
      </c>
      <c r="R973" s="40" t="str">
        <f t="shared" ref="R973:R1036" si="121">IF(Q973&lt;=34,"1.Young age",IF(Q973&gt;=60,"3.Senior Citizen ","2.Middle age"))</f>
        <v>2.Middle age</v>
      </c>
      <c r="S973" s="40" t="s">
        <v>27</v>
      </c>
      <c r="T973" s="40">
        <v>86842.4</v>
      </c>
      <c r="U973" s="40" t="s">
        <v>42</v>
      </c>
      <c r="V973" s="40" t="s">
        <v>29</v>
      </c>
      <c r="W973" s="43">
        <v>45437</v>
      </c>
      <c r="X973" s="44">
        <v>2.9166666666666667E-2</v>
      </c>
      <c r="Y973" s="41">
        <f t="shared" ref="Y973:Y1036" si="122">DAY(W973)</f>
        <v>25</v>
      </c>
      <c r="Z973" s="41">
        <f t="shared" ref="Z973:Z1036" si="123">VALUE(Y973)</f>
        <v>25</v>
      </c>
      <c r="AA973" s="40">
        <f t="shared" ref="AA973:AA1036" si="124">YEAR(W973)</f>
        <v>2024</v>
      </c>
      <c r="AB973" s="41">
        <f t="shared" ref="AB973:AB1036" si="125">HOUR(X973)</f>
        <v>0</v>
      </c>
      <c r="AC973" s="41">
        <f t="shared" ref="AC973:AC1036" si="126">MINUTE(X973)</f>
        <v>42</v>
      </c>
      <c r="AD973" s="45">
        <f t="shared" ref="AD973:AD1036" si="127">SECOND(X973)</f>
        <v>0</v>
      </c>
    </row>
    <row r="974" spans="1:30" x14ac:dyDescent="0.35">
      <c r="A974" s="32">
        <v>963</v>
      </c>
      <c r="B974" s="33">
        <v>5183</v>
      </c>
      <c r="C974" s="33">
        <v>129</v>
      </c>
      <c r="D974" s="33" t="s">
        <v>49</v>
      </c>
      <c r="E974" s="33" t="s">
        <v>25</v>
      </c>
      <c r="F974" s="33">
        <v>3</v>
      </c>
      <c r="G974" s="34">
        <v>1533.92</v>
      </c>
      <c r="H974" s="34">
        <f t="shared" si="120"/>
        <v>4601.76</v>
      </c>
      <c r="I974" s="35">
        <v>45508.964583333334</v>
      </c>
      <c r="J974" s="33">
        <v>15</v>
      </c>
      <c r="K974" s="33" t="s">
        <v>26</v>
      </c>
      <c r="L974" s="33">
        <v>498</v>
      </c>
      <c r="M974" s="33">
        <v>108</v>
      </c>
      <c r="N974" s="33">
        <v>190</v>
      </c>
      <c r="O974" s="33">
        <v>370</v>
      </c>
      <c r="P974" s="33">
        <v>8</v>
      </c>
      <c r="Q974" s="33">
        <v>43</v>
      </c>
      <c r="R974" s="33" t="str">
        <f t="shared" si="121"/>
        <v>2.Middle age</v>
      </c>
      <c r="S974" s="33" t="s">
        <v>41</v>
      </c>
      <c r="T974" s="33">
        <v>101047.22</v>
      </c>
      <c r="U974" s="33" t="s">
        <v>37</v>
      </c>
      <c r="V974" s="33" t="s">
        <v>50</v>
      </c>
      <c r="W974" s="36">
        <v>45508</v>
      </c>
      <c r="X974" s="46">
        <v>0.96458333333333335</v>
      </c>
      <c r="Y974" s="34">
        <f t="shared" si="122"/>
        <v>4</v>
      </c>
      <c r="Z974" s="34">
        <f t="shared" si="123"/>
        <v>4</v>
      </c>
      <c r="AA974" s="33">
        <f t="shared" si="124"/>
        <v>2024</v>
      </c>
      <c r="AB974" s="34">
        <f t="shared" si="125"/>
        <v>23</v>
      </c>
      <c r="AC974" s="34">
        <f t="shared" si="126"/>
        <v>9</v>
      </c>
      <c r="AD974" s="38">
        <f t="shared" si="127"/>
        <v>0</v>
      </c>
    </row>
    <row r="975" spans="1:30" x14ac:dyDescent="0.35">
      <c r="A975" s="39">
        <v>964</v>
      </c>
      <c r="B975" s="40">
        <v>1153</v>
      </c>
      <c r="C975" s="40">
        <v>582</v>
      </c>
      <c r="D975" s="40" t="s">
        <v>39</v>
      </c>
      <c r="E975" s="40" t="s">
        <v>47</v>
      </c>
      <c r="F975" s="40">
        <v>3</v>
      </c>
      <c r="G975" s="41">
        <v>1685.95</v>
      </c>
      <c r="H975" s="41">
        <f t="shared" si="120"/>
        <v>5057.8500000000004</v>
      </c>
      <c r="I975" s="42">
        <v>45479.117361111108</v>
      </c>
      <c r="J975" s="40">
        <v>1</v>
      </c>
      <c r="K975" s="40" t="s">
        <v>40</v>
      </c>
      <c r="L975" s="40">
        <v>379</v>
      </c>
      <c r="M975" s="40">
        <v>119</v>
      </c>
      <c r="N975" s="40">
        <v>103</v>
      </c>
      <c r="O975" s="40">
        <v>182</v>
      </c>
      <c r="P975" s="40">
        <v>4</v>
      </c>
      <c r="Q975" s="40">
        <v>39</v>
      </c>
      <c r="R975" s="40" t="str">
        <f t="shared" si="121"/>
        <v>2.Middle age</v>
      </c>
      <c r="S975" s="40" t="s">
        <v>46</v>
      </c>
      <c r="T975" s="40">
        <v>35696.910000000003</v>
      </c>
      <c r="U975" s="40" t="s">
        <v>42</v>
      </c>
      <c r="V975" s="40" t="s">
        <v>34</v>
      </c>
      <c r="W975" s="43">
        <v>45479</v>
      </c>
      <c r="X975" s="47">
        <v>0.11736111111111111</v>
      </c>
      <c r="Y975" s="41">
        <f t="shared" si="122"/>
        <v>6</v>
      </c>
      <c r="Z975" s="41">
        <f t="shared" si="123"/>
        <v>6</v>
      </c>
      <c r="AA975" s="40">
        <f t="shared" si="124"/>
        <v>2024</v>
      </c>
      <c r="AB975" s="41">
        <f t="shared" si="125"/>
        <v>2</v>
      </c>
      <c r="AC975" s="41">
        <f t="shared" si="126"/>
        <v>49</v>
      </c>
      <c r="AD975" s="45">
        <f t="shared" si="127"/>
        <v>0</v>
      </c>
    </row>
    <row r="976" spans="1:30" x14ac:dyDescent="0.35">
      <c r="A976" s="32">
        <v>965</v>
      </c>
      <c r="B976" s="33">
        <v>8622</v>
      </c>
      <c r="C976" s="33">
        <v>791</v>
      </c>
      <c r="D976" s="33" t="s">
        <v>38</v>
      </c>
      <c r="E976" s="33" t="s">
        <v>47</v>
      </c>
      <c r="F976" s="33">
        <v>5</v>
      </c>
      <c r="G976" s="34">
        <v>842.76</v>
      </c>
      <c r="H976" s="34">
        <f t="shared" si="120"/>
        <v>4213.8</v>
      </c>
      <c r="I976" s="35">
        <v>45368.413194444445</v>
      </c>
      <c r="J976" s="33">
        <v>20</v>
      </c>
      <c r="K976" s="33" t="s">
        <v>40</v>
      </c>
      <c r="L976" s="33">
        <v>401</v>
      </c>
      <c r="M976" s="33">
        <v>56</v>
      </c>
      <c r="N976" s="33">
        <v>243</v>
      </c>
      <c r="O976" s="33">
        <v>456</v>
      </c>
      <c r="P976" s="33">
        <v>4</v>
      </c>
      <c r="Q976" s="33">
        <v>19</v>
      </c>
      <c r="R976" s="33" t="str">
        <f t="shared" si="121"/>
        <v>1.Young age</v>
      </c>
      <c r="S976" s="33" t="s">
        <v>46</v>
      </c>
      <c r="T976" s="33">
        <v>83681.210000000006</v>
      </c>
      <c r="U976" s="33" t="s">
        <v>37</v>
      </c>
      <c r="V976" s="33" t="s">
        <v>29</v>
      </c>
      <c r="W976" s="36">
        <v>45368</v>
      </c>
      <c r="X976" s="37">
        <v>0.41319444444444442</v>
      </c>
      <c r="Y976" s="34">
        <f t="shared" si="122"/>
        <v>17</v>
      </c>
      <c r="Z976" s="34">
        <f t="shared" si="123"/>
        <v>17</v>
      </c>
      <c r="AA976" s="33">
        <f t="shared" si="124"/>
        <v>2024</v>
      </c>
      <c r="AB976" s="34">
        <f t="shared" si="125"/>
        <v>9</v>
      </c>
      <c r="AC976" s="34">
        <f t="shared" si="126"/>
        <v>55</v>
      </c>
      <c r="AD976" s="38">
        <f t="shared" si="127"/>
        <v>0</v>
      </c>
    </row>
    <row r="977" spans="1:30" x14ac:dyDescent="0.35">
      <c r="A977" s="39">
        <v>966</v>
      </c>
      <c r="B977" s="40">
        <v>5712</v>
      </c>
      <c r="C977" s="40">
        <v>151</v>
      </c>
      <c r="D977" s="40" t="s">
        <v>44</v>
      </c>
      <c r="E977" s="40" t="s">
        <v>25</v>
      </c>
      <c r="F977" s="40">
        <v>4</v>
      </c>
      <c r="G977" s="41">
        <v>1118.44</v>
      </c>
      <c r="H977" s="41">
        <f t="shared" si="120"/>
        <v>4473.76</v>
      </c>
      <c r="I977" s="42">
        <v>45485.072916666664</v>
      </c>
      <c r="J977" s="40">
        <v>8</v>
      </c>
      <c r="K977" s="40" t="s">
        <v>36</v>
      </c>
      <c r="L977" s="40">
        <v>391</v>
      </c>
      <c r="M977" s="40">
        <v>57</v>
      </c>
      <c r="N977" s="40">
        <v>113</v>
      </c>
      <c r="O977" s="40">
        <v>330</v>
      </c>
      <c r="P977" s="40">
        <v>6</v>
      </c>
      <c r="Q977" s="40">
        <v>21</v>
      </c>
      <c r="R977" s="40" t="str">
        <f t="shared" si="121"/>
        <v>1.Young age</v>
      </c>
      <c r="S977" s="40" t="s">
        <v>27</v>
      </c>
      <c r="T977" s="40">
        <v>90385.55</v>
      </c>
      <c r="U977" s="40" t="s">
        <v>28</v>
      </c>
      <c r="V977" s="40" t="s">
        <v>50</v>
      </c>
      <c r="W977" s="43">
        <v>45485</v>
      </c>
      <c r="X977" s="47">
        <v>7.2916666666666671E-2</v>
      </c>
      <c r="Y977" s="41">
        <f t="shared" si="122"/>
        <v>12</v>
      </c>
      <c r="Z977" s="41">
        <f t="shared" si="123"/>
        <v>12</v>
      </c>
      <c r="AA977" s="40">
        <f t="shared" si="124"/>
        <v>2024</v>
      </c>
      <c r="AB977" s="41">
        <f t="shared" si="125"/>
        <v>1</v>
      </c>
      <c r="AC977" s="41">
        <f t="shared" si="126"/>
        <v>45</v>
      </c>
      <c r="AD977" s="45">
        <f t="shared" si="127"/>
        <v>0</v>
      </c>
    </row>
    <row r="978" spans="1:30" x14ac:dyDescent="0.35">
      <c r="A978" s="32">
        <v>967</v>
      </c>
      <c r="B978" s="33">
        <v>9955</v>
      </c>
      <c r="C978" s="33">
        <v>208</v>
      </c>
      <c r="D978" s="33" t="s">
        <v>24</v>
      </c>
      <c r="E978" s="33" t="s">
        <v>47</v>
      </c>
      <c r="F978" s="33">
        <v>2</v>
      </c>
      <c r="G978" s="34">
        <v>1683.81</v>
      </c>
      <c r="H978" s="34">
        <f t="shared" si="120"/>
        <v>3367.62</v>
      </c>
      <c r="I978" s="35">
        <v>45455.453472222223</v>
      </c>
      <c r="J978" s="33">
        <v>8</v>
      </c>
      <c r="K978" s="33" t="s">
        <v>26</v>
      </c>
      <c r="L978" s="33">
        <v>186</v>
      </c>
      <c r="M978" s="33">
        <v>110</v>
      </c>
      <c r="N978" s="33">
        <v>112</v>
      </c>
      <c r="O978" s="33">
        <v>448</v>
      </c>
      <c r="P978" s="33">
        <v>9</v>
      </c>
      <c r="Q978" s="33">
        <v>46</v>
      </c>
      <c r="R978" s="33" t="str">
        <f t="shared" si="121"/>
        <v>2.Middle age</v>
      </c>
      <c r="S978" s="33" t="s">
        <v>27</v>
      </c>
      <c r="T978" s="33">
        <v>119141.03</v>
      </c>
      <c r="U978" s="33" t="s">
        <v>28</v>
      </c>
      <c r="V978" s="33" t="s">
        <v>50</v>
      </c>
      <c r="W978" s="36">
        <v>45455</v>
      </c>
      <c r="X978" s="46">
        <v>0.45347222222222222</v>
      </c>
      <c r="Y978" s="34">
        <f t="shared" si="122"/>
        <v>12</v>
      </c>
      <c r="Z978" s="34">
        <f t="shared" si="123"/>
        <v>12</v>
      </c>
      <c r="AA978" s="33">
        <f t="shared" si="124"/>
        <v>2024</v>
      </c>
      <c r="AB978" s="34">
        <f t="shared" si="125"/>
        <v>10</v>
      </c>
      <c r="AC978" s="34">
        <f t="shared" si="126"/>
        <v>53</v>
      </c>
      <c r="AD978" s="38">
        <f t="shared" si="127"/>
        <v>0</v>
      </c>
    </row>
    <row r="979" spans="1:30" x14ac:dyDescent="0.35">
      <c r="A979" s="39">
        <v>968</v>
      </c>
      <c r="B979" s="40">
        <v>3588</v>
      </c>
      <c r="C979" s="40">
        <v>492</v>
      </c>
      <c r="D979" s="40" t="s">
        <v>38</v>
      </c>
      <c r="E979" s="40" t="s">
        <v>25</v>
      </c>
      <c r="F979" s="40">
        <v>2</v>
      </c>
      <c r="G979" s="41">
        <v>328.44</v>
      </c>
      <c r="H979" s="41">
        <f t="shared" si="120"/>
        <v>656.88</v>
      </c>
      <c r="I979" s="42">
        <v>45310.240972222222</v>
      </c>
      <c r="J979" s="40">
        <v>20</v>
      </c>
      <c r="K979" s="40" t="s">
        <v>36</v>
      </c>
      <c r="L979" s="40">
        <v>491</v>
      </c>
      <c r="M979" s="40">
        <v>130</v>
      </c>
      <c r="N979" s="40">
        <v>137</v>
      </c>
      <c r="O979" s="40">
        <v>285</v>
      </c>
      <c r="P979" s="40">
        <v>4</v>
      </c>
      <c r="Q979" s="40">
        <v>36</v>
      </c>
      <c r="R979" s="40" t="str">
        <f t="shared" si="121"/>
        <v>2.Middle age</v>
      </c>
      <c r="S979" s="40" t="s">
        <v>46</v>
      </c>
      <c r="T979" s="40">
        <v>103389.03</v>
      </c>
      <c r="U979" s="40" t="s">
        <v>28</v>
      </c>
      <c r="V979" s="40" t="s">
        <v>43</v>
      </c>
      <c r="W979" s="43">
        <v>45310</v>
      </c>
      <c r="X979" s="44">
        <v>0.24097222222222223</v>
      </c>
      <c r="Y979" s="41">
        <f t="shared" si="122"/>
        <v>19</v>
      </c>
      <c r="Z979" s="41">
        <f t="shared" si="123"/>
        <v>19</v>
      </c>
      <c r="AA979" s="40">
        <f t="shared" si="124"/>
        <v>2024</v>
      </c>
      <c r="AB979" s="41">
        <f t="shared" si="125"/>
        <v>5</v>
      </c>
      <c r="AC979" s="41">
        <f t="shared" si="126"/>
        <v>47</v>
      </c>
      <c r="AD979" s="45">
        <f t="shared" si="127"/>
        <v>0</v>
      </c>
    </row>
    <row r="980" spans="1:30" x14ac:dyDescent="0.35">
      <c r="A980" s="32">
        <v>969</v>
      </c>
      <c r="B980" s="33">
        <v>2210</v>
      </c>
      <c r="C980" s="33">
        <v>155</v>
      </c>
      <c r="D980" s="33" t="s">
        <v>44</v>
      </c>
      <c r="E980" s="33" t="s">
        <v>25</v>
      </c>
      <c r="F980" s="33">
        <v>1</v>
      </c>
      <c r="G980" s="34">
        <v>884.24</v>
      </c>
      <c r="H980" s="34">
        <f t="shared" si="120"/>
        <v>884.24</v>
      </c>
      <c r="I980" s="35">
        <v>45372.336111111108</v>
      </c>
      <c r="J980" s="33">
        <v>4</v>
      </c>
      <c r="K980" s="33" t="s">
        <v>40</v>
      </c>
      <c r="L980" s="33">
        <v>479</v>
      </c>
      <c r="M980" s="33">
        <v>123</v>
      </c>
      <c r="N980" s="33">
        <v>260</v>
      </c>
      <c r="O980" s="33">
        <v>481</v>
      </c>
      <c r="P980" s="33">
        <v>7</v>
      </c>
      <c r="Q980" s="33">
        <v>34</v>
      </c>
      <c r="R980" s="33" t="str">
        <f t="shared" si="121"/>
        <v>1.Young age</v>
      </c>
      <c r="S980" s="33" t="s">
        <v>46</v>
      </c>
      <c r="T980" s="33">
        <v>30508.93</v>
      </c>
      <c r="U980" s="33" t="s">
        <v>33</v>
      </c>
      <c r="V980" s="33" t="s">
        <v>50</v>
      </c>
      <c r="W980" s="36">
        <v>45372</v>
      </c>
      <c r="X980" s="37">
        <v>0.33611111111111114</v>
      </c>
      <c r="Y980" s="34">
        <f t="shared" si="122"/>
        <v>21</v>
      </c>
      <c r="Z980" s="34">
        <f t="shared" si="123"/>
        <v>21</v>
      </c>
      <c r="AA980" s="33">
        <f t="shared" si="124"/>
        <v>2024</v>
      </c>
      <c r="AB980" s="34">
        <f t="shared" si="125"/>
        <v>8</v>
      </c>
      <c r="AC980" s="34">
        <f t="shared" si="126"/>
        <v>4</v>
      </c>
      <c r="AD980" s="38">
        <f t="shared" si="127"/>
        <v>0</v>
      </c>
    </row>
    <row r="981" spans="1:30" x14ac:dyDescent="0.35">
      <c r="A981" s="39">
        <v>970</v>
      </c>
      <c r="B981" s="40">
        <v>8237</v>
      </c>
      <c r="C981" s="40">
        <v>188</v>
      </c>
      <c r="D981" s="40" t="s">
        <v>24</v>
      </c>
      <c r="E981" s="40" t="s">
        <v>25</v>
      </c>
      <c r="F981" s="40">
        <v>5</v>
      </c>
      <c r="G981" s="41">
        <v>1177.46</v>
      </c>
      <c r="H981" s="41">
        <f t="shared" si="120"/>
        <v>5887.3</v>
      </c>
      <c r="I981" s="42">
        <v>45547.724999999999</v>
      </c>
      <c r="J981" s="40">
        <v>8</v>
      </c>
      <c r="K981" s="40" t="s">
        <v>26</v>
      </c>
      <c r="L981" s="40">
        <v>387</v>
      </c>
      <c r="M981" s="40">
        <v>72</v>
      </c>
      <c r="N981" s="40">
        <v>258</v>
      </c>
      <c r="O981" s="40">
        <v>353</v>
      </c>
      <c r="P981" s="40">
        <v>3</v>
      </c>
      <c r="Q981" s="40">
        <v>31</v>
      </c>
      <c r="R981" s="40" t="str">
        <f t="shared" si="121"/>
        <v>1.Young age</v>
      </c>
      <c r="S981" s="40" t="s">
        <v>46</v>
      </c>
      <c r="T981" s="40">
        <v>89065.97</v>
      </c>
      <c r="U981" s="40" t="s">
        <v>42</v>
      </c>
      <c r="V981" s="40" t="s">
        <v>50</v>
      </c>
      <c r="W981" s="43">
        <v>45547</v>
      </c>
      <c r="X981" s="47">
        <v>0.72499999999999998</v>
      </c>
      <c r="Y981" s="41">
        <f t="shared" si="122"/>
        <v>12</v>
      </c>
      <c r="Z981" s="41">
        <f t="shared" si="123"/>
        <v>12</v>
      </c>
      <c r="AA981" s="40">
        <f t="shared" si="124"/>
        <v>2024</v>
      </c>
      <c r="AB981" s="41">
        <f t="shared" si="125"/>
        <v>17</v>
      </c>
      <c r="AC981" s="41">
        <f t="shared" si="126"/>
        <v>24</v>
      </c>
      <c r="AD981" s="45">
        <f t="shared" si="127"/>
        <v>0</v>
      </c>
    </row>
    <row r="982" spans="1:30" x14ac:dyDescent="0.35">
      <c r="A982" s="32">
        <v>971</v>
      </c>
      <c r="B982" s="33">
        <v>6661</v>
      </c>
      <c r="C982" s="33">
        <v>536</v>
      </c>
      <c r="D982" s="33" t="s">
        <v>52</v>
      </c>
      <c r="E982" s="33" t="s">
        <v>25</v>
      </c>
      <c r="F982" s="33">
        <v>2</v>
      </c>
      <c r="G982" s="34">
        <v>435.95</v>
      </c>
      <c r="H982" s="34">
        <f t="shared" si="120"/>
        <v>871.9</v>
      </c>
      <c r="I982" s="35">
        <v>45426.402083333334</v>
      </c>
      <c r="J982" s="33">
        <v>13</v>
      </c>
      <c r="K982" s="33" t="s">
        <v>32</v>
      </c>
      <c r="L982" s="33">
        <v>302</v>
      </c>
      <c r="M982" s="33">
        <v>144</v>
      </c>
      <c r="N982" s="33">
        <v>104</v>
      </c>
      <c r="O982" s="33">
        <v>342</v>
      </c>
      <c r="P982" s="33">
        <v>5</v>
      </c>
      <c r="Q982" s="33">
        <v>38</v>
      </c>
      <c r="R982" s="33" t="str">
        <f t="shared" si="121"/>
        <v>2.Middle age</v>
      </c>
      <c r="S982" s="33" t="s">
        <v>41</v>
      </c>
      <c r="T982" s="33">
        <v>25277.94</v>
      </c>
      <c r="U982" s="33" t="s">
        <v>42</v>
      </c>
      <c r="V982" s="33" t="s">
        <v>50</v>
      </c>
      <c r="W982" s="36">
        <v>45426</v>
      </c>
      <c r="X982" s="37">
        <v>0.40208333333333335</v>
      </c>
      <c r="Y982" s="34">
        <f t="shared" si="122"/>
        <v>14</v>
      </c>
      <c r="Z982" s="34">
        <f t="shared" si="123"/>
        <v>14</v>
      </c>
      <c r="AA982" s="33">
        <f t="shared" si="124"/>
        <v>2024</v>
      </c>
      <c r="AB982" s="34">
        <f t="shared" si="125"/>
        <v>9</v>
      </c>
      <c r="AC982" s="34">
        <f t="shared" si="126"/>
        <v>39</v>
      </c>
      <c r="AD982" s="38">
        <f t="shared" si="127"/>
        <v>0</v>
      </c>
    </row>
    <row r="983" spans="1:30" x14ac:dyDescent="0.35">
      <c r="A983" s="39">
        <v>972</v>
      </c>
      <c r="B983" s="40">
        <v>5901</v>
      </c>
      <c r="C983" s="40">
        <v>501</v>
      </c>
      <c r="D983" s="40" t="s">
        <v>38</v>
      </c>
      <c r="E983" s="40" t="s">
        <v>25</v>
      </c>
      <c r="F983" s="40">
        <v>2</v>
      </c>
      <c r="G983" s="41">
        <v>1852.77</v>
      </c>
      <c r="H983" s="41">
        <f t="shared" si="120"/>
        <v>3705.54</v>
      </c>
      <c r="I983" s="42">
        <v>45441.495833333334</v>
      </c>
      <c r="J983" s="40">
        <v>20</v>
      </c>
      <c r="K983" s="40" t="s">
        <v>45</v>
      </c>
      <c r="L983" s="40">
        <v>387</v>
      </c>
      <c r="M983" s="40">
        <v>84</v>
      </c>
      <c r="N983" s="40">
        <v>209</v>
      </c>
      <c r="O983" s="40">
        <v>203</v>
      </c>
      <c r="P983" s="40">
        <v>10</v>
      </c>
      <c r="Q983" s="40">
        <v>29</v>
      </c>
      <c r="R983" s="40" t="str">
        <f t="shared" si="121"/>
        <v>1.Young age</v>
      </c>
      <c r="S983" s="40" t="s">
        <v>27</v>
      </c>
      <c r="T983" s="40">
        <v>59722.44</v>
      </c>
      <c r="U983" s="40" t="s">
        <v>42</v>
      </c>
      <c r="V983" s="40" t="s">
        <v>50</v>
      </c>
      <c r="W983" s="43">
        <v>45441</v>
      </c>
      <c r="X983" s="44">
        <v>0.49583333333333335</v>
      </c>
      <c r="Y983" s="41">
        <f t="shared" si="122"/>
        <v>29</v>
      </c>
      <c r="Z983" s="41">
        <f t="shared" si="123"/>
        <v>29</v>
      </c>
      <c r="AA983" s="40">
        <f t="shared" si="124"/>
        <v>2024</v>
      </c>
      <c r="AB983" s="41">
        <f t="shared" si="125"/>
        <v>11</v>
      </c>
      <c r="AC983" s="41">
        <f t="shared" si="126"/>
        <v>54</v>
      </c>
      <c r="AD983" s="45">
        <f t="shared" si="127"/>
        <v>0</v>
      </c>
    </row>
    <row r="984" spans="1:30" x14ac:dyDescent="0.35">
      <c r="A984" s="32">
        <v>973</v>
      </c>
      <c r="B984" s="33">
        <v>7951</v>
      </c>
      <c r="C984" s="33">
        <v>283</v>
      </c>
      <c r="D984" s="33" t="s">
        <v>51</v>
      </c>
      <c r="E984" s="33" t="s">
        <v>25</v>
      </c>
      <c r="F984" s="33">
        <v>3</v>
      </c>
      <c r="G984" s="34">
        <v>1456.9</v>
      </c>
      <c r="H984" s="34">
        <f t="shared" si="120"/>
        <v>4370.7000000000007</v>
      </c>
      <c r="I984" s="35">
        <v>45533.771527777775</v>
      </c>
      <c r="J984" s="33">
        <v>10</v>
      </c>
      <c r="K984" s="33" t="s">
        <v>36</v>
      </c>
      <c r="L984" s="33">
        <v>96</v>
      </c>
      <c r="M984" s="33">
        <v>146</v>
      </c>
      <c r="N984" s="33">
        <v>284</v>
      </c>
      <c r="O984" s="33">
        <v>130</v>
      </c>
      <c r="P984" s="33">
        <v>3</v>
      </c>
      <c r="Q984" s="33">
        <v>69</v>
      </c>
      <c r="R984" s="33" t="str">
        <f t="shared" si="121"/>
        <v xml:space="preserve">3.Senior Citizen </v>
      </c>
      <c r="S984" s="33" t="s">
        <v>27</v>
      </c>
      <c r="T984" s="33">
        <v>94014.99</v>
      </c>
      <c r="U984" s="33" t="s">
        <v>37</v>
      </c>
      <c r="V984" s="33" t="s">
        <v>50</v>
      </c>
      <c r="W984" s="36">
        <v>45533</v>
      </c>
      <c r="X984" s="37">
        <v>0.77152777777777781</v>
      </c>
      <c r="Y984" s="34">
        <f t="shared" si="122"/>
        <v>29</v>
      </c>
      <c r="Z984" s="34">
        <f t="shared" si="123"/>
        <v>29</v>
      </c>
      <c r="AA984" s="33">
        <f t="shared" si="124"/>
        <v>2024</v>
      </c>
      <c r="AB984" s="34">
        <f t="shared" si="125"/>
        <v>18</v>
      </c>
      <c r="AC984" s="34">
        <f t="shared" si="126"/>
        <v>31</v>
      </c>
      <c r="AD984" s="38">
        <f t="shared" si="127"/>
        <v>0</v>
      </c>
    </row>
    <row r="985" spans="1:30" x14ac:dyDescent="0.35">
      <c r="A985" s="39">
        <v>974</v>
      </c>
      <c r="B985" s="40">
        <v>5097</v>
      </c>
      <c r="C985" s="40">
        <v>821</v>
      </c>
      <c r="D985" s="40" t="s">
        <v>39</v>
      </c>
      <c r="E985" s="40" t="s">
        <v>47</v>
      </c>
      <c r="F985" s="40">
        <v>3</v>
      </c>
      <c r="G985" s="41">
        <v>775.96</v>
      </c>
      <c r="H985" s="41">
        <f t="shared" si="120"/>
        <v>2327.88</v>
      </c>
      <c r="I985" s="42">
        <v>45445.768055555556</v>
      </c>
      <c r="J985" s="40">
        <v>3</v>
      </c>
      <c r="K985" s="40" t="s">
        <v>36</v>
      </c>
      <c r="L985" s="40">
        <v>196</v>
      </c>
      <c r="M985" s="40">
        <v>104</v>
      </c>
      <c r="N985" s="40">
        <v>249</v>
      </c>
      <c r="O985" s="40">
        <v>490</v>
      </c>
      <c r="P985" s="40">
        <v>2</v>
      </c>
      <c r="Q985" s="40">
        <v>38</v>
      </c>
      <c r="R985" s="40" t="str">
        <f t="shared" si="121"/>
        <v>2.Middle age</v>
      </c>
      <c r="S985" s="40" t="s">
        <v>46</v>
      </c>
      <c r="T985" s="40">
        <v>22297.53</v>
      </c>
      <c r="U985" s="40" t="s">
        <v>28</v>
      </c>
      <c r="V985" s="40" t="s">
        <v>50</v>
      </c>
      <c r="W985" s="43">
        <v>45445</v>
      </c>
      <c r="X985" s="47">
        <v>0.7680555555555556</v>
      </c>
      <c r="Y985" s="41">
        <f t="shared" si="122"/>
        <v>2</v>
      </c>
      <c r="Z985" s="41">
        <f t="shared" si="123"/>
        <v>2</v>
      </c>
      <c r="AA985" s="40">
        <f t="shared" si="124"/>
        <v>2024</v>
      </c>
      <c r="AB985" s="41">
        <f t="shared" si="125"/>
        <v>18</v>
      </c>
      <c r="AC985" s="41">
        <f t="shared" si="126"/>
        <v>26</v>
      </c>
      <c r="AD985" s="45">
        <f t="shared" si="127"/>
        <v>0</v>
      </c>
    </row>
    <row r="986" spans="1:30" x14ac:dyDescent="0.35">
      <c r="A986" s="32">
        <v>975</v>
      </c>
      <c r="B986" s="33">
        <v>8484</v>
      </c>
      <c r="C986" s="33">
        <v>710</v>
      </c>
      <c r="D986" s="33" t="s">
        <v>38</v>
      </c>
      <c r="E986" s="33" t="s">
        <v>47</v>
      </c>
      <c r="F986" s="33">
        <v>3</v>
      </c>
      <c r="G986" s="34">
        <v>563.39</v>
      </c>
      <c r="H986" s="34">
        <f t="shared" si="120"/>
        <v>1690.17</v>
      </c>
      <c r="I986" s="35">
        <v>45518.007638888892</v>
      </c>
      <c r="J986" s="33">
        <v>6</v>
      </c>
      <c r="K986" s="33" t="s">
        <v>36</v>
      </c>
      <c r="L986" s="33">
        <v>413</v>
      </c>
      <c r="M986" s="33">
        <v>77</v>
      </c>
      <c r="N986" s="33">
        <v>189</v>
      </c>
      <c r="O986" s="33">
        <v>298</v>
      </c>
      <c r="P986" s="33">
        <v>6</v>
      </c>
      <c r="Q986" s="33">
        <v>59</v>
      </c>
      <c r="R986" s="33" t="str">
        <f t="shared" si="121"/>
        <v>2.Middle age</v>
      </c>
      <c r="S986" s="33" t="s">
        <v>41</v>
      </c>
      <c r="T986" s="33">
        <v>113776.7</v>
      </c>
      <c r="U986" s="33" t="s">
        <v>42</v>
      </c>
      <c r="V986" s="33" t="s">
        <v>29</v>
      </c>
      <c r="W986" s="36">
        <v>45518</v>
      </c>
      <c r="X986" s="37">
        <v>7.6388888888888886E-3</v>
      </c>
      <c r="Y986" s="34">
        <f t="shared" si="122"/>
        <v>14</v>
      </c>
      <c r="Z986" s="34">
        <f t="shared" si="123"/>
        <v>14</v>
      </c>
      <c r="AA986" s="33">
        <f t="shared" si="124"/>
        <v>2024</v>
      </c>
      <c r="AB986" s="34">
        <f t="shared" si="125"/>
        <v>0</v>
      </c>
      <c r="AC986" s="34">
        <f t="shared" si="126"/>
        <v>11</v>
      </c>
      <c r="AD986" s="38">
        <f t="shared" si="127"/>
        <v>0</v>
      </c>
    </row>
    <row r="987" spans="1:30" x14ac:dyDescent="0.35">
      <c r="A987" s="39">
        <v>976</v>
      </c>
      <c r="B987" s="40">
        <v>5949</v>
      </c>
      <c r="C987" s="40">
        <v>706</v>
      </c>
      <c r="D987" s="40" t="s">
        <v>38</v>
      </c>
      <c r="E987" s="40" t="s">
        <v>47</v>
      </c>
      <c r="F987" s="40">
        <v>4</v>
      </c>
      <c r="G987" s="41">
        <v>1428.12</v>
      </c>
      <c r="H987" s="41">
        <f t="shared" si="120"/>
        <v>5712.48</v>
      </c>
      <c r="I987" s="42">
        <v>45490.013888888891</v>
      </c>
      <c r="J987" s="40">
        <v>13</v>
      </c>
      <c r="K987" s="40" t="s">
        <v>26</v>
      </c>
      <c r="L987" s="40">
        <v>7</v>
      </c>
      <c r="M987" s="40">
        <v>101</v>
      </c>
      <c r="N987" s="40">
        <v>178</v>
      </c>
      <c r="O987" s="40">
        <v>134</v>
      </c>
      <c r="P987" s="40">
        <v>2</v>
      </c>
      <c r="Q987" s="40">
        <v>18</v>
      </c>
      <c r="R987" s="40" t="str">
        <f t="shared" si="121"/>
        <v>1.Young age</v>
      </c>
      <c r="S987" s="40" t="s">
        <v>41</v>
      </c>
      <c r="T987" s="40">
        <v>59980.81</v>
      </c>
      <c r="U987" s="40" t="s">
        <v>42</v>
      </c>
      <c r="V987" s="40" t="s">
        <v>34</v>
      </c>
      <c r="W987" s="43">
        <v>45490</v>
      </c>
      <c r="X987" s="44">
        <v>1.3888888888888888E-2</v>
      </c>
      <c r="Y987" s="41">
        <f t="shared" si="122"/>
        <v>17</v>
      </c>
      <c r="Z987" s="41">
        <f t="shared" si="123"/>
        <v>17</v>
      </c>
      <c r="AA987" s="40">
        <f t="shared" si="124"/>
        <v>2024</v>
      </c>
      <c r="AB987" s="41">
        <f t="shared" si="125"/>
        <v>0</v>
      </c>
      <c r="AC987" s="41">
        <f t="shared" si="126"/>
        <v>20</v>
      </c>
      <c r="AD987" s="45">
        <f t="shared" si="127"/>
        <v>0</v>
      </c>
    </row>
    <row r="988" spans="1:30" x14ac:dyDescent="0.35">
      <c r="A988" s="32">
        <v>977</v>
      </c>
      <c r="B988" s="33">
        <v>4263</v>
      </c>
      <c r="C988" s="33">
        <v>744</v>
      </c>
      <c r="D988" s="33" t="s">
        <v>38</v>
      </c>
      <c r="E988" s="33" t="s">
        <v>47</v>
      </c>
      <c r="F988" s="33">
        <v>1</v>
      </c>
      <c r="G988" s="34">
        <v>432.54</v>
      </c>
      <c r="H988" s="34">
        <f t="shared" si="120"/>
        <v>432.54</v>
      </c>
      <c r="I988" s="35">
        <v>45536.885416666664</v>
      </c>
      <c r="J988" s="33">
        <v>10</v>
      </c>
      <c r="K988" s="33" t="s">
        <v>40</v>
      </c>
      <c r="L988" s="33">
        <v>472</v>
      </c>
      <c r="M988" s="33">
        <v>102</v>
      </c>
      <c r="N988" s="33">
        <v>220</v>
      </c>
      <c r="O988" s="33">
        <v>233</v>
      </c>
      <c r="P988" s="33">
        <v>6</v>
      </c>
      <c r="Q988" s="33">
        <v>22</v>
      </c>
      <c r="R988" s="33" t="str">
        <f t="shared" si="121"/>
        <v>1.Young age</v>
      </c>
      <c r="S988" s="33" t="s">
        <v>46</v>
      </c>
      <c r="T988" s="33">
        <v>84931.23</v>
      </c>
      <c r="U988" s="33" t="s">
        <v>37</v>
      </c>
      <c r="V988" s="33" t="s">
        <v>29</v>
      </c>
      <c r="W988" s="36">
        <v>45536</v>
      </c>
      <c r="X988" s="46">
        <v>0.88541666666666663</v>
      </c>
      <c r="Y988" s="34">
        <f t="shared" si="122"/>
        <v>1</v>
      </c>
      <c r="Z988" s="34">
        <f t="shared" si="123"/>
        <v>1</v>
      </c>
      <c r="AA988" s="33">
        <f t="shared" si="124"/>
        <v>2024</v>
      </c>
      <c r="AB988" s="34">
        <f t="shared" si="125"/>
        <v>21</v>
      </c>
      <c r="AC988" s="34">
        <f t="shared" si="126"/>
        <v>15</v>
      </c>
      <c r="AD988" s="38">
        <f t="shared" si="127"/>
        <v>0</v>
      </c>
    </row>
    <row r="989" spans="1:30" x14ac:dyDescent="0.35">
      <c r="A989" s="39">
        <v>978</v>
      </c>
      <c r="B989" s="40">
        <v>7302</v>
      </c>
      <c r="C989" s="40">
        <v>956</v>
      </c>
      <c r="D989" s="40" t="s">
        <v>24</v>
      </c>
      <c r="E989" s="40" t="s">
        <v>25</v>
      </c>
      <c r="F989" s="40">
        <v>3</v>
      </c>
      <c r="G989" s="41">
        <v>838.28</v>
      </c>
      <c r="H989" s="41">
        <f t="shared" si="120"/>
        <v>2514.84</v>
      </c>
      <c r="I989" s="42">
        <v>45430.59375</v>
      </c>
      <c r="J989" s="40">
        <v>3</v>
      </c>
      <c r="K989" s="40" t="s">
        <v>36</v>
      </c>
      <c r="L989" s="40">
        <v>59</v>
      </c>
      <c r="M989" s="40">
        <v>126</v>
      </c>
      <c r="N989" s="40">
        <v>150</v>
      </c>
      <c r="O989" s="40">
        <v>300</v>
      </c>
      <c r="P989" s="40">
        <v>7</v>
      </c>
      <c r="Q989" s="40">
        <v>54</v>
      </c>
      <c r="R989" s="40" t="str">
        <f t="shared" si="121"/>
        <v>2.Middle age</v>
      </c>
      <c r="S989" s="40" t="s">
        <v>46</v>
      </c>
      <c r="T989" s="40">
        <v>92037.72</v>
      </c>
      <c r="U989" s="40" t="s">
        <v>42</v>
      </c>
      <c r="V989" s="40" t="s">
        <v>43</v>
      </c>
      <c r="W989" s="43">
        <v>45430</v>
      </c>
      <c r="X989" s="44">
        <v>0.59375</v>
      </c>
      <c r="Y989" s="41">
        <f t="shared" si="122"/>
        <v>18</v>
      </c>
      <c r="Z989" s="41">
        <f t="shared" si="123"/>
        <v>18</v>
      </c>
      <c r="AA989" s="40">
        <f t="shared" si="124"/>
        <v>2024</v>
      </c>
      <c r="AB989" s="41">
        <f t="shared" si="125"/>
        <v>14</v>
      </c>
      <c r="AC989" s="41">
        <f t="shared" si="126"/>
        <v>15</v>
      </c>
      <c r="AD989" s="45">
        <f t="shared" si="127"/>
        <v>0</v>
      </c>
    </row>
    <row r="990" spans="1:30" x14ac:dyDescent="0.35">
      <c r="A990" s="32">
        <v>979</v>
      </c>
      <c r="B990" s="33">
        <v>8916</v>
      </c>
      <c r="C990" s="33">
        <v>806</v>
      </c>
      <c r="D990" s="33" t="s">
        <v>51</v>
      </c>
      <c r="E990" s="33" t="s">
        <v>47</v>
      </c>
      <c r="F990" s="33">
        <v>5</v>
      </c>
      <c r="G990" s="34">
        <v>152.94999999999999</v>
      </c>
      <c r="H990" s="34">
        <f t="shared" si="120"/>
        <v>764.75</v>
      </c>
      <c r="I990" s="35">
        <v>45466.944444444445</v>
      </c>
      <c r="J990" s="33">
        <v>1</v>
      </c>
      <c r="K990" s="33" t="s">
        <v>40</v>
      </c>
      <c r="L990" s="33">
        <v>296</v>
      </c>
      <c r="M990" s="33">
        <v>116</v>
      </c>
      <c r="N990" s="33">
        <v>180</v>
      </c>
      <c r="O990" s="33">
        <v>115</v>
      </c>
      <c r="P990" s="33">
        <v>10</v>
      </c>
      <c r="Q990" s="33">
        <v>23</v>
      </c>
      <c r="R990" s="33" t="str">
        <f t="shared" si="121"/>
        <v>1.Young age</v>
      </c>
      <c r="S990" s="33" t="s">
        <v>46</v>
      </c>
      <c r="T990" s="33">
        <v>60870.34</v>
      </c>
      <c r="U990" s="33" t="s">
        <v>37</v>
      </c>
      <c r="V990" s="33" t="s">
        <v>34</v>
      </c>
      <c r="W990" s="36">
        <v>45466</v>
      </c>
      <c r="X990" s="37">
        <v>0.94444444444444442</v>
      </c>
      <c r="Y990" s="34">
        <f t="shared" si="122"/>
        <v>23</v>
      </c>
      <c r="Z990" s="34">
        <f t="shared" si="123"/>
        <v>23</v>
      </c>
      <c r="AA990" s="33">
        <f t="shared" si="124"/>
        <v>2024</v>
      </c>
      <c r="AB990" s="34">
        <f t="shared" si="125"/>
        <v>22</v>
      </c>
      <c r="AC990" s="34">
        <f t="shared" si="126"/>
        <v>40</v>
      </c>
      <c r="AD990" s="38">
        <f t="shared" si="127"/>
        <v>0</v>
      </c>
    </row>
    <row r="991" spans="1:30" x14ac:dyDescent="0.35">
      <c r="A991" s="39">
        <v>980</v>
      </c>
      <c r="B991" s="40">
        <v>2747</v>
      </c>
      <c r="C991" s="40">
        <v>816</v>
      </c>
      <c r="D991" s="40" t="s">
        <v>39</v>
      </c>
      <c r="E991" s="40" t="s">
        <v>25</v>
      </c>
      <c r="F991" s="40">
        <v>5</v>
      </c>
      <c r="G991" s="41">
        <v>430.71</v>
      </c>
      <c r="H991" s="41">
        <f t="shared" si="120"/>
        <v>2153.5499999999997</v>
      </c>
      <c r="I991" s="42">
        <v>45458.895138888889</v>
      </c>
      <c r="J991" s="40">
        <v>13</v>
      </c>
      <c r="K991" s="40" t="s">
        <v>40</v>
      </c>
      <c r="L991" s="40">
        <v>399</v>
      </c>
      <c r="M991" s="40">
        <v>80</v>
      </c>
      <c r="N991" s="40">
        <v>208</v>
      </c>
      <c r="O991" s="40">
        <v>140</v>
      </c>
      <c r="P991" s="40">
        <v>5</v>
      </c>
      <c r="Q991" s="40">
        <v>44</v>
      </c>
      <c r="R991" s="40" t="str">
        <f t="shared" si="121"/>
        <v>2.Middle age</v>
      </c>
      <c r="S991" s="40" t="s">
        <v>27</v>
      </c>
      <c r="T991" s="40">
        <v>38114.92</v>
      </c>
      <c r="U991" s="40" t="s">
        <v>28</v>
      </c>
      <c r="V991" s="40" t="s">
        <v>50</v>
      </c>
      <c r="W991" s="43">
        <v>45458</v>
      </c>
      <c r="X991" s="44">
        <v>0.89513888888888893</v>
      </c>
      <c r="Y991" s="41">
        <f t="shared" si="122"/>
        <v>15</v>
      </c>
      <c r="Z991" s="41">
        <f t="shared" si="123"/>
        <v>15</v>
      </c>
      <c r="AA991" s="40">
        <f t="shared" si="124"/>
        <v>2024</v>
      </c>
      <c r="AB991" s="41">
        <f t="shared" si="125"/>
        <v>21</v>
      </c>
      <c r="AC991" s="41">
        <f t="shared" si="126"/>
        <v>29</v>
      </c>
      <c r="AD991" s="45">
        <f t="shared" si="127"/>
        <v>0</v>
      </c>
    </row>
    <row r="992" spans="1:30" x14ac:dyDescent="0.35">
      <c r="A992" s="32">
        <v>981</v>
      </c>
      <c r="B992" s="33">
        <v>4886</v>
      </c>
      <c r="C992" s="33">
        <v>556</v>
      </c>
      <c r="D992" s="33" t="s">
        <v>44</v>
      </c>
      <c r="E992" s="33" t="s">
        <v>47</v>
      </c>
      <c r="F992" s="33">
        <v>4</v>
      </c>
      <c r="G992" s="34">
        <v>410.79</v>
      </c>
      <c r="H992" s="34">
        <f t="shared" si="120"/>
        <v>1643.16</v>
      </c>
      <c r="I992" s="35">
        <v>45327.597222222219</v>
      </c>
      <c r="J992" s="33">
        <v>1</v>
      </c>
      <c r="K992" s="33" t="s">
        <v>36</v>
      </c>
      <c r="L992" s="33">
        <v>145</v>
      </c>
      <c r="M992" s="33">
        <v>111</v>
      </c>
      <c r="N992" s="33">
        <v>165</v>
      </c>
      <c r="O992" s="33">
        <v>352</v>
      </c>
      <c r="P992" s="33">
        <v>5</v>
      </c>
      <c r="Q992" s="33">
        <v>41</v>
      </c>
      <c r="R992" s="33" t="str">
        <f t="shared" si="121"/>
        <v>2.Middle age</v>
      </c>
      <c r="S992" s="33" t="s">
        <v>27</v>
      </c>
      <c r="T992" s="33">
        <v>57664.94</v>
      </c>
      <c r="U992" s="33" t="s">
        <v>28</v>
      </c>
      <c r="V992" s="33" t="s">
        <v>34</v>
      </c>
      <c r="W992" s="36">
        <v>45327</v>
      </c>
      <c r="X992" s="46">
        <v>0.59722222222222221</v>
      </c>
      <c r="Y992" s="34">
        <f t="shared" si="122"/>
        <v>5</v>
      </c>
      <c r="Z992" s="34">
        <f t="shared" si="123"/>
        <v>5</v>
      </c>
      <c r="AA992" s="33">
        <f t="shared" si="124"/>
        <v>2024</v>
      </c>
      <c r="AB992" s="34">
        <f t="shared" si="125"/>
        <v>14</v>
      </c>
      <c r="AC992" s="34">
        <f t="shared" si="126"/>
        <v>20</v>
      </c>
      <c r="AD992" s="38">
        <f t="shared" si="127"/>
        <v>0</v>
      </c>
    </row>
    <row r="993" spans="1:30" x14ac:dyDescent="0.35">
      <c r="A993" s="39">
        <v>982</v>
      </c>
      <c r="B993" s="40">
        <v>7248</v>
      </c>
      <c r="C993" s="40">
        <v>731</v>
      </c>
      <c r="D993" s="40" t="s">
        <v>31</v>
      </c>
      <c r="E993" s="40" t="s">
        <v>47</v>
      </c>
      <c r="F993" s="40">
        <v>5</v>
      </c>
      <c r="G993" s="41">
        <v>1029.29</v>
      </c>
      <c r="H993" s="41">
        <f t="shared" si="120"/>
        <v>5146.45</v>
      </c>
      <c r="I993" s="42">
        <v>45521.919444444444</v>
      </c>
      <c r="J993" s="40">
        <v>8</v>
      </c>
      <c r="K993" s="40" t="s">
        <v>40</v>
      </c>
      <c r="L993" s="40">
        <v>44</v>
      </c>
      <c r="M993" s="40">
        <v>94</v>
      </c>
      <c r="N993" s="40">
        <v>134</v>
      </c>
      <c r="O993" s="40">
        <v>442</v>
      </c>
      <c r="P993" s="40">
        <v>4</v>
      </c>
      <c r="Q993" s="40">
        <v>32</v>
      </c>
      <c r="R993" s="40" t="str">
        <f t="shared" si="121"/>
        <v>1.Young age</v>
      </c>
      <c r="S993" s="40" t="s">
        <v>41</v>
      </c>
      <c r="T993" s="40">
        <v>47124.63</v>
      </c>
      <c r="U993" s="40" t="s">
        <v>42</v>
      </c>
      <c r="V993" s="40" t="s">
        <v>29</v>
      </c>
      <c r="W993" s="43">
        <v>45521</v>
      </c>
      <c r="X993" s="44">
        <v>0.9194444444444444</v>
      </c>
      <c r="Y993" s="41">
        <f t="shared" si="122"/>
        <v>17</v>
      </c>
      <c r="Z993" s="41">
        <f t="shared" si="123"/>
        <v>17</v>
      </c>
      <c r="AA993" s="40">
        <f t="shared" si="124"/>
        <v>2024</v>
      </c>
      <c r="AB993" s="41">
        <f t="shared" si="125"/>
        <v>22</v>
      </c>
      <c r="AC993" s="41">
        <f t="shared" si="126"/>
        <v>4</v>
      </c>
      <c r="AD993" s="45">
        <f t="shared" si="127"/>
        <v>0</v>
      </c>
    </row>
    <row r="994" spans="1:30" x14ac:dyDescent="0.35">
      <c r="A994" s="32">
        <v>983</v>
      </c>
      <c r="B994" s="33">
        <v>6881</v>
      </c>
      <c r="C994" s="33">
        <v>464</v>
      </c>
      <c r="D994" s="33" t="s">
        <v>24</v>
      </c>
      <c r="E994" s="33" t="s">
        <v>25</v>
      </c>
      <c r="F994" s="33">
        <v>5</v>
      </c>
      <c r="G994" s="34">
        <v>1754.84</v>
      </c>
      <c r="H994" s="34">
        <f t="shared" si="120"/>
        <v>8774.1999999999989</v>
      </c>
      <c r="I994" s="35">
        <v>45364.412499999999</v>
      </c>
      <c r="J994" s="33">
        <v>6</v>
      </c>
      <c r="K994" s="33" t="s">
        <v>26</v>
      </c>
      <c r="L994" s="33">
        <v>78</v>
      </c>
      <c r="M994" s="33">
        <v>96</v>
      </c>
      <c r="N994" s="33">
        <v>214</v>
      </c>
      <c r="O994" s="33">
        <v>230</v>
      </c>
      <c r="P994" s="33">
        <v>9</v>
      </c>
      <c r="Q994" s="33">
        <v>43</v>
      </c>
      <c r="R994" s="33" t="str">
        <f t="shared" si="121"/>
        <v>2.Middle age</v>
      </c>
      <c r="S994" s="33" t="s">
        <v>41</v>
      </c>
      <c r="T994" s="33">
        <v>38060.410000000003</v>
      </c>
      <c r="U994" s="33" t="s">
        <v>37</v>
      </c>
      <c r="V994" s="33" t="s">
        <v>29</v>
      </c>
      <c r="W994" s="36">
        <v>45364</v>
      </c>
      <c r="X994" s="37">
        <v>0.41249999999999998</v>
      </c>
      <c r="Y994" s="34">
        <f t="shared" si="122"/>
        <v>13</v>
      </c>
      <c r="Z994" s="34">
        <f t="shared" si="123"/>
        <v>13</v>
      </c>
      <c r="AA994" s="33">
        <f t="shared" si="124"/>
        <v>2024</v>
      </c>
      <c r="AB994" s="34">
        <f t="shared" si="125"/>
        <v>9</v>
      </c>
      <c r="AC994" s="34">
        <f t="shared" si="126"/>
        <v>54</v>
      </c>
      <c r="AD994" s="38">
        <f t="shared" si="127"/>
        <v>0</v>
      </c>
    </row>
    <row r="995" spans="1:30" x14ac:dyDescent="0.35">
      <c r="A995" s="39">
        <v>984</v>
      </c>
      <c r="B995" s="40">
        <v>5847</v>
      </c>
      <c r="C995" s="40">
        <v>419</v>
      </c>
      <c r="D995" s="40" t="s">
        <v>52</v>
      </c>
      <c r="E995" s="40" t="s">
        <v>47</v>
      </c>
      <c r="F995" s="40">
        <v>5</v>
      </c>
      <c r="G995" s="41">
        <v>1954.77</v>
      </c>
      <c r="H995" s="41">
        <f t="shared" si="120"/>
        <v>9773.85</v>
      </c>
      <c r="I995" s="42">
        <v>45488.798611111109</v>
      </c>
      <c r="J995" s="40">
        <v>14</v>
      </c>
      <c r="K995" s="40" t="s">
        <v>40</v>
      </c>
      <c r="L995" s="40">
        <v>326</v>
      </c>
      <c r="M995" s="40">
        <v>131</v>
      </c>
      <c r="N995" s="40">
        <v>276</v>
      </c>
      <c r="O995" s="40">
        <v>492</v>
      </c>
      <c r="P995" s="40">
        <v>8</v>
      </c>
      <c r="Q995" s="40">
        <v>34</v>
      </c>
      <c r="R995" s="40" t="str">
        <f t="shared" si="121"/>
        <v>1.Young age</v>
      </c>
      <c r="S995" s="40" t="s">
        <v>27</v>
      </c>
      <c r="T995" s="40">
        <v>21855.98</v>
      </c>
      <c r="U995" s="40" t="s">
        <v>33</v>
      </c>
      <c r="V995" s="40" t="s">
        <v>50</v>
      </c>
      <c r="W995" s="43">
        <v>45488</v>
      </c>
      <c r="X995" s="44">
        <v>0.79861111111111116</v>
      </c>
      <c r="Y995" s="41">
        <f t="shared" si="122"/>
        <v>15</v>
      </c>
      <c r="Z995" s="41">
        <f t="shared" si="123"/>
        <v>15</v>
      </c>
      <c r="AA995" s="40">
        <f t="shared" si="124"/>
        <v>2024</v>
      </c>
      <c r="AB995" s="41">
        <f t="shared" si="125"/>
        <v>19</v>
      </c>
      <c r="AC995" s="41">
        <f t="shared" si="126"/>
        <v>10</v>
      </c>
      <c r="AD995" s="45">
        <f t="shared" si="127"/>
        <v>0</v>
      </c>
    </row>
    <row r="996" spans="1:30" x14ac:dyDescent="0.35">
      <c r="A996" s="32">
        <v>985</v>
      </c>
      <c r="B996" s="33">
        <v>5837</v>
      </c>
      <c r="C996" s="33">
        <v>440</v>
      </c>
      <c r="D996" s="33" t="s">
        <v>38</v>
      </c>
      <c r="E996" s="33" t="s">
        <v>47</v>
      </c>
      <c r="F996" s="33">
        <v>3</v>
      </c>
      <c r="G996" s="34">
        <v>1398.2</v>
      </c>
      <c r="H996" s="34">
        <f t="shared" si="120"/>
        <v>4194.6000000000004</v>
      </c>
      <c r="I996" s="35">
        <v>45500.071527777778</v>
      </c>
      <c r="J996" s="33">
        <v>15</v>
      </c>
      <c r="K996" s="33" t="s">
        <v>26</v>
      </c>
      <c r="L996" s="33">
        <v>235</v>
      </c>
      <c r="M996" s="33">
        <v>133</v>
      </c>
      <c r="N996" s="33">
        <v>135</v>
      </c>
      <c r="O996" s="33">
        <v>144</v>
      </c>
      <c r="P996" s="33">
        <v>9</v>
      </c>
      <c r="Q996" s="33">
        <v>47</v>
      </c>
      <c r="R996" s="33" t="str">
        <f t="shared" si="121"/>
        <v>2.Middle age</v>
      </c>
      <c r="S996" s="33" t="s">
        <v>27</v>
      </c>
      <c r="T996" s="33">
        <v>24715.67</v>
      </c>
      <c r="U996" s="33" t="s">
        <v>42</v>
      </c>
      <c r="V996" s="33" t="s">
        <v>50</v>
      </c>
      <c r="W996" s="36">
        <v>45500</v>
      </c>
      <c r="X996" s="37">
        <v>7.1527777777777773E-2</v>
      </c>
      <c r="Y996" s="34">
        <f t="shared" si="122"/>
        <v>27</v>
      </c>
      <c r="Z996" s="34">
        <f t="shared" si="123"/>
        <v>27</v>
      </c>
      <c r="AA996" s="33">
        <f t="shared" si="124"/>
        <v>2024</v>
      </c>
      <c r="AB996" s="34">
        <f t="shared" si="125"/>
        <v>1</v>
      </c>
      <c r="AC996" s="34">
        <f t="shared" si="126"/>
        <v>43</v>
      </c>
      <c r="AD996" s="38">
        <f t="shared" si="127"/>
        <v>0</v>
      </c>
    </row>
    <row r="997" spans="1:30" x14ac:dyDescent="0.35">
      <c r="A997" s="39">
        <v>986</v>
      </c>
      <c r="B997" s="40">
        <v>1359</v>
      </c>
      <c r="C997" s="40">
        <v>937</v>
      </c>
      <c r="D997" s="40" t="s">
        <v>52</v>
      </c>
      <c r="E997" s="40" t="s">
        <v>47</v>
      </c>
      <c r="F997" s="40">
        <v>1</v>
      </c>
      <c r="G997" s="41">
        <v>703.52</v>
      </c>
      <c r="H997" s="41">
        <f t="shared" si="120"/>
        <v>703.52</v>
      </c>
      <c r="I997" s="42">
        <v>45519.935416666667</v>
      </c>
      <c r="J997" s="40">
        <v>12</v>
      </c>
      <c r="K997" s="40" t="s">
        <v>45</v>
      </c>
      <c r="L997" s="40">
        <v>15</v>
      </c>
      <c r="M997" s="40">
        <v>96</v>
      </c>
      <c r="N997" s="40">
        <v>251</v>
      </c>
      <c r="O997" s="40">
        <v>404</v>
      </c>
      <c r="P997" s="40">
        <v>8</v>
      </c>
      <c r="Q997" s="40">
        <v>19</v>
      </c>
      <c r="R997" s="40" t="str">
        <f t="shared" si="121"/>
        <v>1.Young age</v>
      </c>
      <c r="S997" s="40" t="s">
        <v>27</v>
      </c>
      <c r="T997" s="40">
        <v>39491.89</v>
      </c>
      <c r="U997" s="40" t="s">
        <v>37</v>
      </c>
      <c r="V997" s="40" t="s">
        <v>34</v>
      </c>
      <c r="W997" s="43">
        <v>45519</v>
      </c>
      <c r="X997" s="44">
        <v>0.93541666666666667</v>
      </c>
      <c r="Y997" s="41">
        <f t="shared" si="122"/>
        <v>15</v>
      </c>
      <c r="Z997" s="41">
        <f t="shared" si="123"/>
        <v>15</v>
      </c>
      <c r="AA997" s="40">
        <f t="shared" si="124"/>
        <v>2024</v>
      </c>
      <c r="AB997" s="41">
        <f t="shared" si="125"/>
        <v>22</v>
      </c>
      <c r="AC997" s="41">
        <f t="shared" si="126"/>
        <v>27</v>
      </c>
      <c r="AD997" s="45">
        <f t="shared" si="127"/>
        <v>0</v>
      </c>
    </row>
    <row r="998" spans="1:30" x14ac:dyDescent="0.35">
      <c r="A998" s="32">
        <v>987</v>
      </c>
      <c r="B998" s="33">
        <v>7484</v>
      </c>
      <c r="C998" s="33">
        <v>302</v>
      </c>
      <c r="D998" s="33" t="s">
        <v>44</v>
      </c>
      <c r="E998" s="33" t="s">
        <v>25</v>
      </c>
      <c r="F998" s="33">
        <v>3</v>
      </c>
      <c r="G998" s="34">
        <v>1405.98</v>
      </c>
      <c r="H998" s="34">
        <f t="shared" si="120"/>
        <v>4217.9400000000005</v>
      </c>
      <c r="I998" s="35">
        <v>45317.26458333333</v>
      </c>
      <c r="J998" s="33">
        <v>8</v>
      </c>
      <c r="K998" s="33" t="s">
        <v>45</v>
      </c>
      <c r="L998" s="33">
        <v>212</v>
      </c>
      <c r="M998" s="33">
        <v>132</v>
      </c>
      <c r="N998" s="33">
        <v>165</v>
      </c>
      <c r="O998" s="33">
        <v>293</v>
      </c>
      <c r="P998" s="33">
        <v>2</v>
      </c>
      <c r="Q998" s="33">
        <v>69</v>
      </c>
      <c r="R998" s="33" t="str">
        <f t="shared" si="121"/>
        <v xml:space="preserve">3.Senior Citizen </v>
      </c>
      <c r="S998" s="33" t="s">
        <v>27</v>
      </c>
      <c r="T998" s="33">
        <v>98372.94</v>
      </c>
      <c r="U998" s="33" t="s">
        <v>37</v>
      </c>
      <c r="V998" s="33" t="s">
        <v>34</v>
      </c>
      <c r="W998" s="36">
        <v>45317</v>
      </c>
      <c r="X998" s="37">
        <v>0.26458333333333334</v>
      </c>
      <c r="Y998" s="34">
        <f t="shared" si="122"/>
        <v>26</v>
      </c>
      <c r="Z998" s="34">
        <f t="shared" si="123"/>
        <v>26</v>
      </c>
      <c r="AA998" s="33">
        <f t="shared" si="124"/>
        <v>2024</v>
      </c>
      <c r="AB998" s="34">
        <f t="shared" si="125"/>
        <v>6</v>
      </c>
      <c r="AC998" s="34">
        <f t="shared" si="126"/>
        <v>21</v>
      </c>
      <c r="AD998" s="38">
        <f t="shared" si="127"/>
        <v>0</v>
      </c>
    </row>
    <row r="999" spans="1:30" x14ac:dyDescent="0.35">
      <c r="A999" s="39">
        <v>988</v>
      </c>
      <c r="B999" s="40">
        <v>5497</v>
      </c>
      <c r="C999" s="40">
        <v>830</v>
      </c>
      <c r="D999" s="40" t="s">
        <v>52</v>
      </c>
      <c r="E999" s="40" t="s">
        <v>25</v>
      </c>
      <c r="F999" s="40">
        <v>4</v>
      </c>
      <c r="G999" s="41">
        <v>1366.8</v>
      </c>
      <c r="H999" s="41">
        <f t="shared" si="120"/>
        <v>5467.2</v>
      </c>
      <c r="I999" s="42">
        <v>45387.247916666667</v>
      </c>
      <c r="J999" s="40">
        <v>3</v>
      </c>
      <c r="K999" s="40" t="s">
        <v>36</v>
      </c>
      <c r="L999" s="40">
        <v>196</v>
      </c>
      <c r="M999" s="40">
        <v>52</v>
      </c>
      <c r="N999" s="40">
        <v>152</v>
      </c>
      <c r="O999" s="40">
        <v>256</v>
      </c>
      <c r="P999" s="40">
        <v>8</v>
      </c>
      <c r="Q999" s="40">
        <v>43</v>
      </c>
      <c r="R999" s="40" t="str">
        <f t="shared" si="121"/>
        <v>2.Middle age</v>
      </c>
      <c r="S999" s="40" t="s">
        <v>27</v>
      </c>
      <c r="T999" s="40">
        <v>26776.41</v>
      </c>
      <c r="U999" s="40" t="s">
        <v>28</v>
      </c>
      <c r="V999" s="40" t="s">
        <v>43</v>
      </c>
      <c r="W999" s="43">
        <v>45387</v>
      </c>
      <c r="X999" s="47">
        <v>0.24791666666666667</v>
      </c>
      <c r="Y999" s="41">
        <f t="shared" si="122"/>
        <v>5</v>
      </c>
      <c r="Z999" s="41">
        <f t="shared" si="123"/>
        <v>5</v>
      </c>
      <c r="AA999" s="40">
        <f t="shared" si="124"/>
        <v>2024</v>
      </c>
      <c r="AB999" s="41">
        <f t="shared" si="125"/>
        <v>5</v>
      </c>
      <c r="AC999" s="41">
        <f t="shared" si="126"/>
        <v>57</v>
      </c>
      <c r="AD999" s="45">
        <f t="shared" si="127"/>
        <v>0</v>
      </c>
    </row>
    <row r="1000" spans="1:30" x14ac:dyDescent="0.35">
      <c r="A1000" s="32">
        <v>989</v>
      </c>
      <c r="B1000" s="33">
        <v>1132</v>
      </c>
      <c r="C1000" s="33">
        <v>876</v>
      </c>
      <c r="D1000" s="33" t="s">
        <v>51</v>
      </c>
      <c r="E1000" s="33" t="s">
        <v>25</v>
      </c>
      <c r="F1000" s="33">
        <v>1</v>
      </c>
      <c r="G1000" s="34">
        <v>1835.25</v>
      </c>
      <c r="H1000" s="34">
        <f t="shared" si="120"/>
        <v>1835.25</v>
      </c>
      <c r="I1000" s="35">
        <v>45325.628472222219</v>
      </c>
      <c r="J1000" s="33">
        <v>18</v>
      </c>
      <c r="K1000" s="33" t="s">
        <v>36</v>
      </c>
      <c r="L1000" s="33">
        <v>54</v>
      </c>
      <c r="M1000" s="33">
        <v>85</v>
      </c>
      <c r="N1000" s="33">
        <v>205</v>
      </c>
      <c r="O1000" s="33">
        <v>113</v>
      </c>
      <c r="P1000" s="33">
        <v>2</v>
      </c>
      <c r="Q1000" s="33">
        <v>59</v>
      </c>
      <c r="R1000" s="33" t="str">
        <f t="shared" si="121"/>
        <v>2.Middle age</v>
      </c>
      <c r="S1000" s="33" t="s">
        <v>27</v>
      </c>
      <c r="T1000" s="33">
        <v>23477.41</v>
      </c>
      <c r="U1000" s="33" t="s">
        <v>42</v>
      </c>
      <c r="V1000" s="33" t="s">
        <v>50</v>
      </c>
      <c r="W1000" s="36">
        <v>45325</v>
      </c>
      <c r="X1000" s="46">
        <v>0.62847222222222221</v>
      </c>
      <c r="Y1000" s="34">
        <f t="shared" si="122"/>
        <v>3</v>
      </c>
      <c r="Z1000" s="34">
        <f t="shared" si="123"/>
        <v>3</v>
      </c>
      <c r="AA1000" s="33">
        <f t="shared" si="124"/>
        <v>2024</v>
      </c>
      <c r="AB1000" s="34">
        <f t="shared" si="125"/>
        <v>15</v>
      </c>
      <c r="AC1000" s="34">
        <f t="shared" si="126"/>
        <v>5</v>
      </c>
      <c r="AD1000" s="38">
        <f t="shared" si="127"/>
        <v>0</v>
      </c>
    </row>
    <row r="1001" spans="1:30" x14ac:dyDescent="0.35">
      <c r="A1001" s="39">
        <v>990</v>
      </c>
      <c r="B1001" s="40">
        <v>1803</v>
      </c>
      <c r="C1001" s="40">
        <v>786</v>
      </c>
      <c r="D1001" s="40" t="s">
        <v>51</v>
      </c>
      <c r="E1001" s="40" t="s">
        <v>47</v>
      </c>
      <c r="F1001" s="40">
        <v>2</v>
      </c>
      <c r="G1001" s="41">
        <v>319.31</v>
      </c>
      <c r="H1001" s="41">
        <f t="shared" si="120"/>
        <v>638.62</v>
      </c>
      <c r="I1001" s="42">
        <v>45331.092361111114</v>
      </c>
      <c r="J1001" s="40">
        <v>2</v>
      </c>
      <c r="K1001" s="40" t="s">
        <v>45</v>
      </c>
      <c r="L1001" s="40">
        <v>287</v>
      </c>
      <c r="M1001" s="40">
        <v>93</v>
      </c>
      <c r="N1001" s="40">
        <v>261</v>
      </c>
      <c r="O1001" s="40">
        <v>471</v>
      </c>
      <c r="P1001" s="40">
        <v>4</v>
      </c>
      <c r="Q1001" s="40">
        <v>45</v>
      </c>
      <c r="R1001" s="40" t="str">
        <f t="shared" si="121"/>
        <v>2.Middle age</v>
      </c>
      <c r="S1001" s="40" t="s">
        <v>41</v>
      </c>
      <c r="T1001" s="40">
        <v>79148.399999999994</v>
      </c>
      <c r="U1001" s="40" t="s">
        <v>42</v>
      </c>
      <c r="V1001" s="40" t="s">
        <v>50</v>
      </c>
      <c r="W1001" s="43">
        <v>45331</v>
      </c>
      <c r="X1001" s="47">
        <v>9.2361111111111116E-2</v>
      </c>
      <c r="Y1001" s="41">
        <f t="shared" si="122"/>
        <v>9</v>
      </c>
      <c r="Z1001" s="41">
        <f t="shared" si="123"/>
        <v>9</v>
      </c>
      <c r="AA1001" s="40">
        <f t="shared" si="124"/>
        <v>2024</v>
      </c>
      <c r="AB1001" s="41">
        <f t="shared" si="125"/>
        <v>2</v>
      </c>
      <c r="AC1001" s="41">
        <f t="shared" si="126"/>
        <v>13</v>
      </c>
      <c r="AD1001" s="45">
        <f t="shared" si="127"/>
        <v>0</v>
      </c>
    </row>
    <row r="1002" spans="1:30" x14ac:dyDescent="0.35">
      <c r="A1002" s="32">
        <v>991</v>
      </c>
      <c r="B1002" s="33">
        <v>9138</v>
      </c>
      <c r="C1002" s="33">
        <v>928</v>
      </c>
      <c r="D1002" s="33" t="s">
        <v>24</v>
      </c>
      <c r="E1002" s="33" t="s">
        <v>47</v>
      </c>
      <c r="F1002" s="33">
        <v>1</v>
      </c>
      <c r="G1002" s="34">
        <v>612.20000000000005</v>
      </c>
      <c r="H1002" s="34">
        <f t="shared" si="120"/>
        <v>612.20000000000005</v>
      </c>
      <c r="I1002" s="35">
        <v>45384.465277777781</v>
      </c>
      <c r="J1002" s="33">
        <v>12</v>
      </c>
      <c r="K1002" s="33" t="s">
        <v>32</v>
      </c>
      <c r="L1002" s="33">
        <v>396</v>
      </c>
      <c r="M1002" s="33">
        <v>119</v>
      </c>
      <c r="N1002" s="33">
        <v>123</v>
      </c>
      <c r="O1002" s="33">
        <v>130</v>
      </c>
      <c r="P1002" s="33">
        <v>6</v>
      </c>
      <c r="Q1002" s="33">
        <v>57</v>
      </c>
      <c r="R1002" s="33" t="str">
        <f t="shared" si="121"/>
        <v>2.Middle age</v>
      </c>
      <c r="S1002" s="33" t="s">
        <v>46</v>
      </c>
      <c r="T1002" s="33">
        <v>48123.72</v>
      </c>
      <c r="U1002" s="33" t="s">
        <v>37</v>
      </c>
      <c r="V1002" s="33" t="s">
        <v>43</v>
      </c>
      <c r="W1002" s="36">
        <v>45384</v>
      </c>
      <c r="X1002" s="46">
        <v>0.46527777777777779</v>
      </c>
      <c r="Y1002" s="34">
        <f t="shared" si="122"/>
        <v>2</v>
      </c>
      <c r="Z1002" s="34">
        <f t="shared" si="123"/>
        <v>2</v>
      </c>
      <c r="AA1002" s="33">
        <f t="shared" si="124"/>
        <v>2024</v>
      </c>
      <c r="AB1002" s="34">
        <f t="shared" si="125"/>
        <v>11</v>
      </c>
      <c r="AC1002" s="34">
        <f t="shared" si="126"/>
        <v>10</v>
      </c>
      <c r="AD1002" s="38">
        <f t="shared" si="127"/>
        <v>0</v>
      </c>
    </row>
    <row r="1003" spans="1:30" x14ac:dyDescent="0.35">
      <c r="A1003" s="39">
        <v>992</v>
      </c>
      <c r="B1003" s="40">
        <v>5689</v>
      </c>
      <c r="C1003" s="40">
        <v>646</v>
      </c>
      <c r="D1003" s="40" t="s">
        <v>31</v>
      </c>
      <c r="E1003" s="40" t="s">
        <v>47</v>
      </c>
      <c r="F1003" s="40">
        <v>3</v>
      </c>
      <c r="G1003" s="41">
        <v>236.37</v>
      </c>
      <c r="H1003" s="41">
        <f t="shared" si="120"/>
        <v>709.11</v>
      </c>
      <c r="I1003" s="42">
        <v>45463.479166666664</v>
      </c>
      <c r="J1003" s="40">
        <v>16</v>
      </c>
      <c r="K1003" s="40" t="s">
        <v>40</v>
      </c>
      <c r="L1003" s="40">
        <v>167</v>
      </c>
      <c r="M1003" s="40">
        <v>81</v>
      </c>
      <c r="N1003" s="40">
        <v>109</v>
      </c>
      <c r="O1003" s="40">
        <v>131</v>
      </c>
      <c r="P1003" s="40">
        <v>10</v>
      </c>
      <c r="Q1003" s="40">
        <v>45</v>
      </c>
      <c r="R1003" s="40" t="str">
        <f t="shared" si="121"/>
        <v>2.Middle age</v>
      </c>
      <c r="S1003" s="40" t="s">
        <v>41</v>
      </c>
      <c r="T1003" s="40">
        <v>41435.97</v>
      </c>
      <c r="U1003" s="40" t="s">
        <v>37</v>
      </c>
      <c r="V1003" s="40" t="s">
        <v>50</v>
      </c>
      <c r="W1003" s="43">
        <v>45463</v>
      </c>
      <c r="X1003" s="44">
        <v>0.47916666666666669</v>
      </c>
      <c r="Y1003" s="41">
        <f t="shared" si="122"/>
        <v>20</v>
      </c>
      <c r="Z1003" s="41">
        <f t="shared" si="123"/>
        <v>20</v>
      </c>
      <c r="AA1003" s="40">
        <f t="shared" si="124"/>
        <v>2024</v>
      </c>
      <c r="AB1003" s="41">
        <f t="shared" si="125"/>
        <v>11</v>
      </c>
      <c r="AC1003" s="41">
        <f t="shared" si="126"/>
        <v>30</v>
      </c>
      <c r="AD1003" s="45">
        <f t="shared" si="127"/>
        <v>0</v>
      </c>
    </row>
    <row r="1004" spans="1:30" x14ac:dyDescent="0.35">
      <c r="A1004" s="32">
        <v>993</v>
      </c>
      <c r="B1004" s="33">
        <v>4770</v>
      </c>
      <c r="C1004" s="33">
        <v>180</v>
      </c>
      <c r="D1004" s="33" t="s">
        <v>51</v>
      </c>
      <c r="E1004" s="33" t="s">
        <v>47</v>
      </c>
      <c r="F1004" s="33">
        <v>5</v>
      </c>
      <c r="G1004" s="34">
        <v>614.09</v>
      </c>
      <c r="H1004" s="34">
        <f t="shared" si="120"/>
        <v>3070.4500000000003</v>
      </c>
      <c r="I1004" s="35">
        <v>45484.871527777781</v>
      </c>
      <c r="J1004" s="33">
        <v>13</v>
      </c>
      <c r="K1004" s="33" t="s">
        <v>40</v>
      </c>
      <c r="L1004" s="33">
        <v>343</v>
      </c>
      <c r="M1004" s="33">
        <v>119</v>
      </c>
      <c r="N1004" s="33">
        <v>300</v>
      </c>
      <c r="O1004" s="33">
        <v>472</v>
      </c>
      <c r="P1004" s="33">
        <v>4</v>
      </c>
      <c r="Q1004" s="33">
        <v>69</v>
      </c>
      <c r="R1004" s="33" t="str">
        <f t="shared" si="121"/>
        <v xml:space="preserve">3.Senior Citizen </v>
      </c>
      <c r="S1004" s="33" t="s">
        <v>46</v>
      </c>
      <c r="T1004" s="33">
        <v>78511.37</v>
      </c>
      <c r="U1004" s="33" t="s">
        <v>33</v>
      </c>
      <c r="V1004" s="33" t="s">
        <v>43</v>
      </c>
      <c r="W1004" s="36">
        <v>45484</v>
      </c>
      <c r="X1004" s="46">
        <v>0.87152777777777779</v>
      </c>
      <c r="Y1004" s="34">
        <f t="shared" si="122"/>
        <v>11</v>
      </c>
      <c r="Z1004" s="34">
        <f t="shared" si="123"/>
        <v>11</v>
      </c>
      <c r="AA1004" s="33">
        <f t="shared" si="124"/>
        <v>2024</v>
      </c>
      <c r="AB1004" s="34">
        <f t="shared" si="125"/>
        <v>20</v>
      </c>
      <c r="AC1004" s="34">
        <f t="shared" si="126"/>
        <v>55</v>
      </c>
      <c r="AD1004" s="38">
        <f t="shared" si="127"/>
        <v>0</v>
      </c>
    </row>
    <row r="1005" spans="1:30" x14ac:dyDescent="0.35">
      <c r="A1005" s="39">
        <v>994</v>
      </c>
      <c r="B1005" s="40">
        <v>6772</v>
      </c>
      <c r="C1005" s="40">
        <v>873</v>
      </c>
      <c r="D1005" s="40" t="s">
        <v>49</v>
      </c>
      <c r="E1005" s="40" t="s">
        <v>25</v>
      </c>
      <c r="F1005" s="40">
        <v>4</v>
      </c>
      <c r="G1005" s="41">
        <v>349.13</v>
      </c>
      <c r="H1005" s="41">
        <f t="shared" si="120"/>
        <v>1396.52</v>
      </c>
      <c r="I1005" s="42">
        <v>45411.793055555558</v>
      </c>
      <c r="J1005" s="40">
        <v>8</v>
      </c>
      <c r="K1005" s="40" t="s">
        <v>40</v>
      </c>
      <c r="L1005" s="40">
        <v>117</v>
      </c>
      <c r="M1005" s="40">
        <v>113</v>
      </c>
      <c r="N1005" s="40">
        <v>256</v>
      </c>
      <c r="O1005" s="40">
        <v>401</v>
      </c>
      <c r="P1005" s="40">
        <v>6</v>
      </c>
      <c r="Q1005" s="40">
        <v>58</v>
      </c>
      <c r="R1005" s="40" t="str">
        <f t="shared" si="121"/>
        <v>2.Middle age</v>
      </c>
      <c r="S1005" s="40" t="s">
        <v>46</v>
      </c>
      <c r="T1005" s="40">
        <v>94704.12</v>
      </c>
      <c r="U1005" s="40" t="s">
        <v>42</v>
      </c>
      <c r="V1005" s="40" t="s">
        <v>34</v>
      </c>
      <c r="W1005" s="43">
        <v>45411</v>
      </c>
      <c r="X1005" s="44">
        <v>0.79305555555555551</v>
      </c>
      <c r="Y1005" s="41">
        <f t="shared" si="122"/>
        <v>29</v>
      </c>
      <c r="Z1005" s="41">
        <f t="shared" si="123"/>
        <v>29</v>
      </c>
      <c r="AA1005" s="40">
        <f t="shared" si="124"/>
        <v>2024</v>
      </c>
      <c r="AB1005" s="41">
        <f t="shared" si="125"/>
        <v>19</v>
      </c>
      <c r="AC1005" s="41">
        <f t="shared" si="126"/>
        <v>2</v>
      </c>
      <c r="AD1005" s="45">
        <f t="shared" si="127"/>
        <v>0</v>
      </c>
    </row>
    <row r="1006" spans="1:30" x14ac:dyDescent="0.35">
      <c r="A1006" s="32">
        <v>995</v>
      </c>
      <c r="B1006" s="33">
        <v>4588</v>
      </c>
      <c r="C1006" s="33">
        <v>882</v>
      </c>
      <c r="D1006" s="33" t="s">
        <v>51</v>
      </c>
      <c r="E1006" s="33" t="s">
        <v>25</v>
      </c>
      <c r="F1006" s="33">
        <v>5</v>
      </c>
      <c r="G1006" s="34">
        <v>837.25</v>
      </c>
      <c r="H1006" s="34">
        <f t="shared" si="120"/>
        <v>4186.25</v>
      </c>
      <c r="I1006" s="35">
        <v>45498.730555555558</v>
      </c>
      <c r="J1006" s="33">
        <v>3</v>
      </c>
      <c r="K1006" s="33" t="s">
        <v>36</v>
      </c>
      <c r="L1006" s="33">
        <v>209</v>
      </c>
      <c r="M1006" s="33">
        <v>96</v>
      </c>
      <c r="N1006" s="33">
        <v>106</v>
      </c>
      <c r="O1006" s="33">
        <v>179</v>
      </c>
      <c r="P1006" s="33">
        <v>9</v>
      </c>
      <c r="Q1006" s="33">
        <v>67</v>
      </c>
      <c r="R1006" s="33" t="str">
        <f t="shared" si="121"/>
        <v xml:space="preserve">3.Senior Citizen </v>
      </c>
      <c r="S1006" s="33" t="s">
        <v>27</v>
      </c>
      <c r="T1006" s="33">
        <v>119318.06</v>
      </c>
      <c r="U1006" s="33" t="s">
        <v>33</v>
      </c>
      <c r="V1006" s="33" t="s">
        <v>50</v>
      </c>
      <c r="W1006" s="36">
        <v>45498</v>
      </c>
      <c r="X1006" s="37">
        <v>0.73055555555555551</v>
      </c>
      <c r="Y1006" s="34">
        <f t="shared" si="122"/>
        <v>25</v>
      </c>
      <c r="Z1006" s="34">
        <f t="shared" si="123"/>
        <v>25</v>
      </c>
      <c r="AA1006" s="33">
        <f t="shared" si="124"/>
        <v>2024</v>
      </c>
      <c r="AB1006" s="34">
        <f t="shared" si="125"/>
        <v>17</v>
      </c>
      <c r="AC1006" s="34">
        <f t="shared" si="126"/>
        <v>32</v>
      </c>
      <c r="AD1006" s="38">
        <f t="shared" si="127"/>
        <v>0</v>
      </c>
    </row>
    <row r="1007" spans="1:30" x14ac:dyDescent="0.35">
      <c r="A1007" s="39">
        <v>996</v>
      </c>
      <c r="B1007" s="40">
        <v>4115</v>
      </c>
      <c r="C1007" s="40">
        <v>576</v>
      </c>
      <c r="D1007" s="40" t="s">
        <v>24</v>
      </c>
      <c r="E1007" s="40" t="s">
        <v>25</v>
      </c>
      <c r="F1007" s="40">
        <v>3</v>
      </c>
      <c r="G1007" s="41">
        <v>986.78</v>
      </c>
      <c r="H1007" s="41">
        <f t="shared" si="120"/>
        <v>2960.34</v>
      </c>
      <c r="I1007" s="42">
        <v>45478.442361111112</v>
      </c>
      <c r="J1007" s="40">
        <v>2</v>
      </c>
      <c r="K1007" s="40" t="s">
        <v>36</v>
      </c>
      <c r="L1007" s="40">
        <v>17</v>
      </c>
      <c r="M1007" s="40">
        <v>54</v>
      </c>
      <c r="N1007" s="40">
        <v>244</v>
      </c>
      <c r="O1007" s="40">
        <v>267</v>
      </c>
      <c r="P1007" s="40">
        <v>10</v>
      </c>
      <c r="Q1007" s="40">
        <v>61</v>
      </c>
      <c r="R1007" s="40" t="str">
        <f t="shared" si="121"/>
        <v xml:space="preserve">3.Senior Citizen </v>
      </c>
      <c r="S1007" s="40" t="s">
        <v>41</v>
      </c>
      <c r="T1007" s="40">
        <v>20422.580000000002</v>
      </c>
      <c r="U1007" s="40" t="s">
        <v>37</v>
      </c>
      <c r="V1007" s="40" t="s">
        <v>50</v>
      </c>
      <c r="W1007" s="43">
        <v>45478</v>
      </c>
      <c r="X1007" s="47">
        <v>0.44236111111111109</v>
      </c>
      <c r="Y1007" s="41">
        <f t="shared" si="122"/>
        <v>5</v>
      </c>
      <c r="Z1007" s="41">
        <f t="shared" si="123"/>
        <v>5</v>
      </c>
      <c r="AA1007" s="40">
        <f t="shared" si="124"/>
        <v>2024</v>
      </c>
      <c r="AB1007" s="41">
        <f t="shared" si="125"/>
        <v>10</v>
      </c>
      <c r="AC1007" s="41">
        <f t="shared" si="126"/>
        <v>37</v>
      </c>
      <c r="AD1007" s="45">
        <f t="shared" si="127"/>
        <v>0</v>
      </c>
    </row>
    <row r="1008" spans="1:30" x14ac:dyDescent="0.35">
      <c r="A1008" s="32">
        <v>997</v>
      </c>
      <c r="B1008" s="33">
        <v>5106</v>
      </c>
      <c r="C1008" s="33">
        <v>681</v>
      </c>
      <c r="D1008" s="33" t="s">
        <v>44</v>
      </c>
      <c r="E1008" s="33" t="s">
        <v>25</v>
      </c>
      <c r="F1008" s="33">
        <v>1</v>
      </c>
      <c r="G1008" s="34">
        <v>251.04</v>
      </c>
      <c r="H1008" s="34">
        <f t="shared" si="120"/>
        <v>251.04</v>
      </c>
      <c r="I1008" s="35">
        <v>45454.918055555558</v>
      </c>
      <c r="J1008" s="33">
        <v>3</v>
      </c>
      <c r="K1008" s="33" t="s">
        <v>26</v>
      </c>
      <c r="L1008" s="33">
        <v>361</v>
      </c>
      <c r="M1008" s="33">
        <v>51</v>
      </c>
      <c r="N1008" s="33">
        <v>233</v>
      </c>
      <c r="O1008" s="33">
        <v>311</v>
      </c>
      <c r="P1008" s="33">
        <v>2</v>
      </c>
      <c r="Q1008" s="33">
        <v>48</v>
      </c>
      <c r="R1008" s="33" t="str">
        <f t="shared" si="121"/>
        <v>2.Middle age</v>
      </c>
      <c r="S1008" s="33" t="s">
        <v>46</v>
      </c>
      <c r="T1008" s="33">
        <v>54403.72</v>
      </c>
      <c r="U1008" s="33" t="s">
        <v>33</v>
      </c>
      <c r="V1008" s="33" t="s">
        <v>29</v>
      </c>
      <c r="W1008" s="36">
        <v>45454</v>
      </c>
      <c r="X1008" s="46">
        <v>0.91805555555555551</v>
      </c>
      <c r="Y1008" s="34">
        <f t="shared" si="122"/>
        <v>11</v>
      </c>
      <c r="Z1008" s="34">
        <f t="shared" si="123"/>
        <v>11</v>
      </c>
      <c r="AA1008" s="33">
        <f t="shared" si="124"/>
        <v>2024</v>
      </c>
      <c r="AB1008" s="34">
        <f t="shared" si="125"/>
        <v>22</v>
      </c>
      <c r="AC1008" s="34">
        <f t="shared" si="126"/>
        <v>2</v>
      </c>
      <c r="AD1008" s="38">
        <f t="shared" si="127"/>
        <v>0</v>
      </c>
    </row>
    <row r="1009" spans="1:30" x14ac:dyDescent="0.35">
      <c r="A1009" s="39">
        <v>998</v>
      </c>
      <c r="B1009" s="40">
        <v>3240</v>
      </c>
      <c r="C1009" s="40">
        <v>234</v>
      </c>
      <c r="D1009" s="40" t="s">
        <v>49</v>
      </c>
      <c r="E1009" s="40" t="s">
        <v>25</v>
      </c>
      <c r="F1009" s="40">
        <v>5</v>
      </c>
      <c r="G1009" s="41">
        <v>197.01</v>
      </c>
      <c r="H1009" s="41">
        <f t="shared" si="120"/>
        <v>985.05</v>
      </c>
      <c r="I1009" s="42">
        <v>45415.898611111108</v>
      </c>
      <c r="J1009" s="40">
        <v>1</v>
      </c>
      <c r="K1009" s="40" t="s">
        <v>36</v>
      </c>
      <c r="L1009" s="40">
        <v>271</v>
      </c>
      <c r="M1009" s="40">
        <v>144</v>
      </c>
      <c r="N1009" s="40">
        <v>140</v>
      </c>
      <c r="O1009" s="40">
        <v>446</v>
      </c>
      <c r="P1009" s="40">
        <v>1</v>
      </c>
      <c r="Q1009" s="40">
        <v>49</v>
      </c>
      <c r="R1009" s="40" t="str">
        <f t="shared" si="121"/>
        <v>2.Middle age</v>
      </c>
      <c r="S1009" s="40" t="s">
        <v>27</v>
      </c>
      <c r="T1009" s="40">
        <v>63556.52</v>
      </c>
      <c r="U1009" s="40" t="s">
        <v>33</v>
      </c>
      <c r="V1009" s="40" t="s">
        <v>50</v>
      </c>
      <c r="W1009" s="43">
        <v>45415</v>
      </c>
      <c r="X1009" s="47">
        <v>0.89861111111111114</v>
      </c>
      <c r="Y1009" s="41">
        <f t="shared" si="122"/>
        <v>3</v>
      </c>
      <c r="Z1009" s="41">
        <f t="shared" si="123"/>
        <v>3</v>
      </c>
      <c r="AA1009" s="40">
        <f t="shared" si="124"/>
        <v>2024</v>
      </c>
      <c r="AB1009" s="41">
        <f t="shared" si="125"/>
        <v>21</v>
      </c>
      <c r="AC1009" s="41">
        <f t="shared" si="126"/>
        <v>34</v>
      </c>
      <c r="AD1009" s="45">
        <f t="shared" si="127"/>
        <v>0</v>
      </c>
    </row>
    <row r="1010" spans="1:30" x14ac:dyDescent="0.35">
      <c r="A1010" s="32">
        <v>999</v>
      </c>
      <c r="B1010" s="33">
        <v>2591</v>
      </c>
      <c r="C1010" s="33">
        <v>195</v>
      </c>
      <c r="D1010" s="33" t="s">
        <v>49</v>
      </c>
      <c r="E1010" s="33" t="s">
        <v>25</v>
      </c>
      <c r="F1010" s="33">
        <v>3</v>
      </c>
      <c r="G1010" s="34">
        <v>673.53</v>
      </c>
      <c r="H1010" s="34">
        <f t="shared" si="120"/>
        <v>2020.59</v>
      </c>
      <c r="I1010" s="35">
        <v>45407.513194444444</v>
      </c>
      <c r="J1010" s="33">
        <v>18</v>
      </c>
      <c r="K1010" s="33" t="s">
        <v>32</v>
      </c>
      <c r="L1010" s="33">
        <v>252</v>
      </c>
      <c r="M1010" s="33">
        <v>113</v>
      </c>
      <c r="N1010" s="33">
        <v>166</v>
      </c>
      <c r="O1010" s="33">
        <v>361</v>
      </c>
      <c r="P1010" s="33">
        <v>6</v>
      </c>
      <c r="Q1010" s="33">
        <v>50</v>
      </c>
      <c r="R1010" s="33" t="str">
        <f t="shared" si="121"/>
        <v>2.Middle age</v>
      </c>
      <c r="S1010" s="33" t="s">
        <v>46</v>
      </c>
      <c r="T1010" s="33">
        <v>73110.14</v>
      </c>
      <c r="U1010" s="33" t="s">
        <v>28</v>
      </c>
      <c r="V1010" s="33" t="s">
        <v>29</v>
      </c>
      <c r="W1010" s="36">
        <v>45407</v>
      </c>
      <c r="X1010" s="37">
        <v>0.5131944444444444</v>
      </c>
      <c r="Y1010" s="34">
        <f t="shared" si="122"/>
        <v>25</v>
      </c>
      <c r="Z1010" s="34">
        <f t="shared" si="123"/>
        <v>25</v>
      </c>
      <c r="AA1010" s="33">
        <f t="shared" si="124"/>
        <v>2024</v>
      </c>
      <c r="AB1010" s="34">
        <f t="shared" si="125"/>
        <v>12</v>
      </c>
      <c r="AC1010" s="34">
        <f t="shared" si="126"/>
        <v>19</v>
      </c>
      <c r="AD1010" s="38">
        <f t="shared" si="127"/>
        <v>0</v>
      </c>
    </row>
    <row r="1011" spans="1:30" x14ac:dyDescent="0.35">
      <c r="A1011" s="39">
        <v>1000</v>
      </c>
      <c r="B1011" s="40">
        <v>1645</v>
      </c>
      <c r="C1011" s="40">
        <v>932</v>
      </c>
      <c r="D1011" s="40" t="s">
        <v>49</v>
      </c>
      <c r="E1011" s="40" t="s">
        <v>25</v>
      </c>
      <c r="F1011" s="40">
        <v>2</v>
      </c>
      <c r="G1011" s="41">
        <v>1198.21</v>
      </c>
      <c r="H1011" s="41">
        <f t="shared" si="120"/>
        <v>2396.42</v>
      </c>
      <c r="I1011" s="42">
        <v>45478.59375</v>
      </c>
      <c r="J1011" s="40">
        <v>20</v>
      </c>
      <c r="K1011" s="40" t="s">
        <v>40</v>
      </c>
      <c r="L1011" s="40">
        <v>273</v>
      </c>
      <c r="M1011" s="40">
        <v>145</v>
      </c>
      <c r="N1011" s="40">
        <v>182</v>
      </c>
      <c r="O1011" s="40">
        <v>203</v>
      </c>
      <c r="P1011" s="40">
        <v>5</v>
      </c>
      <c r="Q1011" s="40">
        <v>58</v>
      </c>
      <c r="R1011" s="40" t="str">
        <f t="shared" si="121"/>
        <v>2.Middle age</v>
      </c>
      <c r="S1011" s="40" t="s">
        <v>46</v>
      </c>
      <c r="T1011" s="40">
        <v>59057.120000000003</v>
      </c>
      <c r="U1011" s="40" t="s">
        <v>33</v>
      </c>
      <c r="V1011" s="40" t="s">
        <v>50</v>
      </c>
      <c r="W1011" s="43">
        <v>45478</v>
      </c>
      <c r="X1011" s="47">
        <v>0.59375</v>
      </c>
      <c r="Y1011" s="41">
        <f t="shared" si="122"/>
        <v>5</v>
      </c>
      <c r="Z1011" s="41">
        <f t="shared" si="123"/>
        <v>5</v>
      </c>
      <c r="AA1011" s="40">
        <f t="shared" si="124"/>
        <v>2024</v>
      </c>
      <c r="AB1011" s="41">
        <f t="shared" si="125"/>
        <v>14</v>
      </c>
      <c r="AC1011" s="41">
        <f t="shared" si="126"/>
        <v>15</v>
      </c>
      <c r="AD1011" s="45">
        <f t="shared" si="127"/>
        <v>0</v>
      </c>
    </row>
    <row r="1012" spans="1:30" x14ac:dyDescent="0.35">
      <c r="A1012" s="32">
        <v>1001</v>
      </c>
      <c r="B1012" s="33">
        <v>6061</v>
      </c>
      <c r="C1012" s="33">
        <v>921</v>
      </c>
      <c r="D1012" s="33" t="s">
        <v>31</v>
      </c>
      <c r="E1012" s="33" t="s">
        <v>25</v>
      </c>
      <c r="F1012" s="33">
        <v>4</v>
      </c>
      <c r="G1012" s="34">
        <v>326.25</v>
      </c>
      <c r="H1012" s="34">
        <f t="shared" si="120"/>
        <v>1305</v>
      </c>
      <c r="I1012" s="35">
        <v>45326.54791666667</v>
      </c>
      <c r="J1012" s="33">
        <v>13</v>
      </c>
      <c r="K1012" s="33" t="s">
        <v>32</v>
      </c>
      <c r="L1012" s="33">
        <v>21</v>
      </c>
      <c r="M1012" s="33">
        <v>109</v>
      </c>
      <c r="N1012" s="33">
        <v>114</v>
      </c>
      <c r="O1012" s="33">
        <v>446</v>
      </c>
      <c r="P1012" s="33">
        <v>9</v>
      </c>
      <c r="Q1012" s="33">
        <v>24</v>
      </c>
      <c r="R1012" s="33" t="str">
        <f t="shared" si="121"/>
        <v>1.Young age</v>
      </c>
      <c r="S1012" s="33" t="s">
        <v>27</v>
      </c>
      <c r="T1012" s="33">
        <v>34807.050000000003</v>
      </c>
      <c r="U1012" s="33" t="s">
        <v>42</v>
      </c>
      <c r="V1012" s="33" t="s">
        <v>43</v>
      </c>
      <c r="W1012" s="36">
        <v>45326</v>
      </c>
      <c r="X1012" s="46">
        <v>0.54791666666666672</v>
      </c>
      <c r="Y1012" s="34">
        <f t="shared" si="122"/>
        <v>4</v>
      </c>
      <c r="Z1012" s="34">
        <f t="shared" si="123"/>
        <v>4</v>
      </c>
      <c r="AA1012" s="33">
        <f t="shared" si="124"/>
        <v>2024</v>
      </c>
      <c r="AB1012" s="34">
        <f t="shared" si="125"/>
        <v>13</v>
      </c>
      <c r="AC1012" s="34">
        <f t="shared" si="126"/>
        <v>9</v>
      </c>
      <c r="AD1012" s="38">
        <f t="shared" si="127"/>
        <v>0</v>
      </c>
    </row>
    <row r="1013" spans="1:30" x14ac:dyDescent="0.35">
      <c r="A1013" s="39">
        <v>1002</v>
      </c>
      <c r="B1013" s="40">
        <v>8222</v>
      </c>
      <c r="C1013" s="40">
        <v>815</v>
      </c>
      <c r="D1013" s="40" t="s">
        <v>49</v>
      </c>
      <c r="E1013" s="40" t="s">
        <v>47</v>
      </c>
      <c r="F1013" s="40">
        <v>4</v>
      </c>
      <c r="G1013" s="41">
        <v>236.12</v>
      </c>
      <c r="H1013" s="41">
        <f t="shared" si="120"/>
        <v>944.48</v>
      </c>
      <c r="I1013" s="42">
        <v>45362.976388888892</v>
      </c>
      <c r="J1013" s="40">
        <v>11</v>
      </c>
      <c r="K1013" s="40" t="s">
        <v>32</v>
      </c>
      <c r="L1013" s="40">
        <v>479</v>
      </c>
      <c r="M1013" s="40">
        <v>54</v>
      </c>
      <c r="N1013" s="40">
        <v>265</v>
      </c>
      <c r="O1013" s="40">
        <v>268</v>
      </c>
      <c r="P1013" s="40">
        <v>3</v>
      </c>
      <c r="Q1013" s="40">
        <v>70</v>
      </c>
      <c r="R1013" s="40" t="str">
        <f t="shared" si="121"/>
        <v xml:space="preserve">3.Senior Citizen </v>
      </c>
      <c r="S1013" s="40" t="s">
        <v>41</v>
      </c>
      <c r="T1013" s="40">
        <v>77323.289999999994</v>
      </c>
      <c r="U1013" s="40" t="s">
        <v>42</v>
      </c>
      <c r="V1013" s="40" t="s">
        <v>29</v>
      </c>
      <c r="W1013" s="43">
        <v>45362</v>
      </c>
      <c r="X1013" s="47">
        <v>0.97638888888888886</v>
      </c>
      <c r="Y1013" s="41">
        <f t="shared" si="122"/>
        <v>11</v>
      </c>
      <c r="Z1013" s="41">
        <f t="shared" si="123"/>
        <v>11</v>
      </c>
      <c r="AA1013" s="40">
        <f t="shared" si="124"/>
        <v>2024</v>
      </c>
      <c r="AB1013" s="41">
        <f t="shared" si="125"/>
        <v>23</v>
      </c>
      <c r="AC1013" s="41">
        <f t="shared" si="126"/>
        <v>26</v>
      </c>
      <c r="AD1013" s="45">
        <f t="shared" si="127"/>
        <v>0</v>
      </c>
    </row>
    <row r="1014" spans="1:30" x14ac:dyDescent="0.35">
      <c r="A1014" s="32">
        <v>1003</v>
      </c>
      <c r="B1014" s="33">
        <v>1546</v>
      </c>
      <c r="C1014" s="33">
        <v>579</v>
      </c>
      <c r="D1014" s="33" t="s">
        <v>38</v>
      </c>
      <c r="E1014" s="33" t="s">
        <v>47</v>
      </c>
      <c r="F1014" s="33">
        <v>3</v>
      </c>
      <c r="G1014" s="34">
        <v>1726.84</v>
      </c>
      <c r="H1014" s="34">
        <f t="shared" si="120"/>
        <v>5180.5199999999995</v>
      </c>
      <c r="I1014" s="35">
        <v>45395.425694444442</v>
      </c>
      <c r="J1014" s="33">
        <v>10</v>
      </c>
      <c r="K1014" s="33" t="s">
        <v>40</v>
      </c>
      <c r="L1014" s="33">
        <v>224</v>
      </c>
      <c r="M1014" s="33">
        <v>128</v>
      </c>
      <c r="N1014" s="33">
        <v>233</v>
      </c>
      <c r="O1014" s="33">
        <v>407</v>
      </c>
      <c r="P1014" s="33">
        <v>6</v>
      </c>
      <c r="Q1014" s="33">
        <v>31</v>
      </c>
      <c r="R1014" s="33" t="str">
        <f t="shared" si="121"/>
        <v>1.Young age</v>
      </c>
      <c r="S1014" s="33" t="s">
        <v>41</v>
      </c>
      <c r="T1014" s="33">
        <v>59381.53</v>
      </c>
      <c r="U1014" s="33" t="s">
        <v>28</v>
      </c>
      <c r="V1014" s="33" t="s">
        <v>29</v>
      </c>
      <c r="W1014" s="36">
        <v>45395</v>
      </c>
      <c r="X1014" s="37">
        <v>0.42569444444444443</v>
      </c>
      <c r="Y1014" s="34">
        <f t="shared" si="122"/>
        <v>13</v>
      </c>
      <c r="Z1014" s="34">
        <f t="shared" si="123"/>
        <v>13</v>
      </c>
      <c r="AA1014" s="33">
        <f t="shared" si="124"/>
        <v>2024</v>
      </c>
      <c r="AB1014" s="34">
        <f t="shared" si="125"/>
        <v>10</v>
      </c>
      <c r="AC1014" s="34">
        <f t="shared" si="126"/>
        <v>13</v>
      </c>
      <c r="AD1014" s="38">
        <f t="shared" si="127"/>
        <v>0</v>
      </c>
    </row>
    <row r="1015" spans="1:30" x14ac:dyDescent="0.35">
      <c r="A1015" s="39">
        <v>1004</v>
      </c>
      <c r="B1015" s="40">
        <v>6977</v>
      </c>
      <c r="C1015" s="40">
        <v>199</v>
      </c>
      <c r="D1015" s="40" t="s">
        <v>39</v>
      </c>
      <c r="E1015" s="40" t="s">
        <v>47</v>
      </c>
      <c r="F1015" s="40">
        <v>5</v>
      </c>
      <c r="G1015" s="41">
        <v>877.61</v>
      </c>
      <c r="H1015" s="41">
        <f t="shared" si="120"/>
        <v>4388.05</v>
      </c>
      <c r="I1015" s="42">
        <v>45458.588888888888</v>
      </c>
      <c r="J1015" s="40">
        <v>14</v>
      </c>
      <c r="K1015" s="40" t="s">
        <v>45</v>
      </c>
      <c r="L1015" s="40">
        <v>69</v>
      </c>
      <c r="M1015" s="40">
        <v>124</v>
      </c>
      <c r="N1015" s="40">
        <v>129</v>
      </c>
      <c r="O1015" s="40">
        <v>435</v>
      </c>
      <c r="P1015" s="40">
        <v>7</v>
      </c>
      <c r="Q1015" s="40">
        <v>34</v>
      </c>
      <c r="R1015" s="40" t="str">
        <f t="shared" si="121"/>
        <v>1.Young age</v>
      </c>
      <c r="S1015" s="40" t="s">
        <v>41</v>
      </c>
      <c r="T1015" s="40">
        <v>32340.59</v>
      </c>
      <c r="U1015" s="40" t="s">
        <v>37</v>
      </c>
      <c r="V1015" s="40" t="s">
        <v>34</v>
      </c>
      <c r="W1015" s="43">
        <v>45458</v>
      </c>
      <c r="X1015" s="44">
        <v>0.58888888888888891</v>
      </c>
      <c r="Y1015" s="41">
        <f t="shared" si="122"/>
        <v>15</v>
      </c>
      <c r="Z1015" s="41">
        <f t="shared" si="123"/>
        <v>15</v>
      </c>
      <c r="AA1015" s="40">
        <f t="shared" si="124"/>
        <v>2024</v>
      </c>
      <c r="AB1015" s="41">
        <f t="shared" si="125"/>
        <v>14</v>
      </c>
      <c r="AC1015" s="41">
        <f t="shared" si="126"/>
        <v>8</v>
      </c>
      <c r="AD1015" s="45">
        <f t="shared" si="127"/>
        <v>0</v>
      </c>
    </row>
    <row r="1016" spans="1:30" x14ac:dyDescent="0.35">
      <c r="A1016" s="32">
        <v>1005</v>
      </c>
      <c r="B1016" s="33">
        <v>3153</v>
      </c>
      <c r="C1016" s="33">
        <v>566</v>
      </c>
      <c r="D1016" s="33" t="s">
        <v>49</v>
      </c>
      <c r="E1016" s="33" t="s">
        <v>47</v>
      </c>
      <c r="F1016" s="33">
        <v>2</v>
      </c>
      <c r="G1016" s="34">
        <v>537.21</v>
      </c>
      <c r="H1016" s="34">
        <f t="shared" si="120"/>
        <v>1074.42</v>
      </c>
      <c r="I1016" s="35">
        <v>45436.933333333334</v>
      </c>
      <c r="J1016" s="33">
        <v>4</v>
      </c>
      <c r="K1016" s="33" t="s">
        <v>36</v>
      </c>
      <c r="L1016" s="33">
        <v>0</v>
      </c>
      <c r="M1016" s="33">
        <v>56</v>
      </c>
      <c r="N1016" s="33">
        <v>167</v>
      </c>
      <c r="O1016" s="33">
        <v>318</v>
      </c>
      <c r="P1016" s="33">
        <v>3</v>
      </c>
      <c r="Q1016" s="33">
        <v>22</v>
      </c>
      <c r="R1016" s="33" t="str">
        <f t="shared" si="121"/>
        <v>1.Young age</v>
      </c>
      <c r="S1016" s="33" t="s">
        <v>46</v>
      </c>
      <c r="T1016" s="33">
        <v>112490.45</v>
      </c>
      <c r="U1016" s="33" t="s">
        <v>37</v>
      </c>
      <c r="V1016" s="33" t="s">
        <v>29</v>
      </c>
      <c r="W1016" s="36">
        <v>45436</v>
      </c>
      <c r="X1016" s="37">
        <v>0.93333333333333335</v>
      </c>
      <c r="Y1016" s="34">
        <f t="shared" si="122"/>
        <v>24</v>
      </c>
      <c r="Z1016" s="34">
        <f t="shared" si="123"/>
        <v>24</v>
      </c>
      <c r="AA1016" s="33">
        <f t="shared" si="124"/>
        <v>2024</v>
      </c>
      <c r="AB1016" s="34">
        <f t="shared" si="125"/>
        <v>22</v>
      </c>
      <c r="AC1016" s="34">
        <f t="shared" si="126"/>
        <v>24</v>
      </c>
      <c r="AD1016" s="38">
        <f t="shared" si="127"/>
        <v>0</v>
      </c>
    </row>
    <row r="1017" spans="1:30" x14ac:dyDescent="0.35">
      <c r="A1017" s="39">
        <v>1006</v>
      </c>
      <c r="B1017" s="40">
        <v>2476</v>
      </c>
      <c r="C1017" s="40">
        <v>417</v>
      </c>
      <c r="D1017" s="40" t="s">
        <v>51</v>
      </c>
      <c r="E1017" s="40" t="s">
        <v>25</v>
      </c>
      <c r="F1017" s="40">
        <v>4</v>
      </c>
      <c r="G1017" s="41">
        <v>1705.17</v>
      </c>
      <c r="H1017" s="41">
        <f t="shared" si="120"/>
        <v>6820.68</v>
      </c>
      <c r="I1017" s="42">
        <v>45505.079861111109</v>
      </c>
      <c r="J1017" s="40">
        <v>6</v>
      </c>
      <c r="K1017" s="40" t="s">
        <v>40</v>
      </c>
      <c r="L1017" s="40">
        <v>342</v>
      </c>
      <c r="M1017" s="40">
        <v>143</v>
      </c>
      <c r="N1017" s="40">
        <v>281</v>
      </c>
      <c r="O1017" s="40">
        <v>164</v>
      </c>
      <c r="P1017" s="40">
        <v>8</v>
      </c>
      <c r="Q1017" s="40">
        <v>37</v>
      </c>
      <c r="R1017" s="40" t="str">
        <f t="shared" si="121"/>
        <v>2.Middle age</v>
      </c>
      <c r="S1017" s="40" t="s">
        <v>41</v>
      </c>
      <c r="T1017" s="40">
        <v>37288.639999999999</v>
      </c>
      <c r="U1017" s="40" t="s">
        <v>42</v>
      </c>
      <c r="V1017" s="40" t="s">
        <v>43</v>
      </c>
      <c r="W1017" s="43">
        <v>45505</v>
      </c>
      <c r="X1017" s="47">
        <v>7.9861111111111105E-2</v>
      </c>
      <c r="Y1017" s="41">
        <f t="shared" si="122"/>
        <v>1</v>
      </c>
      <c r="Z1017" s="41">
        <f t="shared" si="123"/>
        <v>1</v>
      </c>
      <c r="AA1017" s="40">
        <f t="shared" si="124"/>
        <v>2024</v>
      </c>
      <c r="AB1017" s="41">
        <f t="shared" si="125"/>
        <v>1</v>
      </c>
      <c r="AC1017" s="41">
        <f t="shared" si="126"/>
        <v>55</v>
      </c>
      <c r="AD1017" s="45">
        <f t="shared" si="127"/>
        <v>0</v>
      </c>
    </row>
    <row r="1018" spans="1:30" x14ac:dyDescent="0.35">
      <c r="A1018" s="32">
        <v>1007</v>
      </c>
      <c r="B1018" s="33">
        <v>5835</v>
      </c>
      <c r="C1018" s="33">
        <v>800</v>
      </c>
      <c r="D1018" s="33" t="s">
        <v>52</v>
      </c>
      <c r="E1018" s="33" t="s">
        <v>25</v>
      </c>
      <c r="F1018" s="33">
        <v>4</v>
      </c>
      <c r="G1018" s="34">
        <v>1062.6500000000001</v>
      </c>
      <c r="H1018" s="34">
        <f t="shared" si="120"/>
        <v>4250.6000000000004</v>
      </c>
      <c r="I1018" s="35">
        <v>45525.890972222223</v>
      </c>
      <c r="J1018" s="33">
        <v>11</v>
      </c>
      <c r="K1018" s="33" t="s">
        <v>45</v>
      </c>
      <c r="L1018" s="33">
        <v>71</v>
      </c>
      <c r="M1018" s="33">
        <v>74</v>
      </c>
      <c r="N1018" s="33">
        <v>210</v>
      </c>
      <c r="O1018" s="33">
        <v>328</v>
      </c>
      <c r="P1018" s="33">
        <v>4</v>
      </c>
      <c r="Q1018" s="33">
        <v>68</v>
      </c>
      <c r="R1018" s="33" t="str">
        <f t="shared" si="121"/>
        <v xml:space="preserve">3.Senior Citizen </v>
      </c>
      <c r="S1018" s="33" t="s">
        <v>27</v>
      </c>
      <c r="T1018" s="33">
        <v>47707.83</v>
      </c>
      <c r="U1018" s="33" t="s">
        <v>37</v>
      </c>
      <c r="V1018" s="33" t="s">
        <v>29</v>
      </c>
      <c r="W1018" s="36">
        <v>45525</v>
      </c>
      <c r="X1018" s="37">
        <v>0.89097222222222228</v>
      </c>
      <c r="Y1018" s="34">
        <f t="shared" si="122"/>
        <v>21</v>
      </c>
      <c r="Z1018" s="34">
        <f t="shared" si="123"/>
        <v>21</v>
      </c>
      <c r="AA1018" s="33">
        <f t="shared" si="124"/>
        <v>2024</v>
      </c>
      <c r="AB1018" s="34">
        <f t="shared" si="125"/>
        <v>21</v>
      </c>
      <c r="AC1018" s="34">
        <f t="shared" si="126"/>
        <v>23</v>
      </c>
      <c r="AD1018" s="38">
        <f t="shared" si="127"/>
        <v>0</v>
      </c>
    </row>
    <row r="1019" spans="1:30" x14ac:dyDescent="0.35">
      <c r="A1019" s="39">
        <v>1008</v>
      </c>
      <c r="B1019" s="40">
        <v>6352</v>
      </c>
      <c r="C1019" s="40">
        <v>759</v>
      </c>
      <c r="D1019" s="40" t="s">
        <v>39</v>
      </c>
      <c r="E1019" s="40" t="s">
        <v>47</v>
      </c>
      <c r="F1019" s="40">
        <v>2</v>
      </c>
      <c r="G1019" s="41">
        <v>301.01</v>
      </c>
      <c r="H1019" s="41">
        <f t="shared" si="120"/>
        <v>602.02</v>
      </c>
      <c r="I1019" s="42">
        <v>45305.742361111108</v>
      </c>
      <c r="J1019" s="40">
        <v>8</v>
      </c>
      <c r="K1019" s="40" t="s">
        <v>36</v>
      </c>
      <c r="L1019" s="40">
        <v>14</v>
      </c>
      <c r="M1019" s="40">
        <v>64</v>
      </c>
      <c r="N1019" s="40">
        <v>270</v>
      </c>
      <c r="O1019" s="40">
        <v>366</v>
      </c>
      <c r="P1019" s="40">
        <v>10</v>
      </c>
      <c r="Q1019" s="40">
        <v>39</v>
      </c>
      <c r="R1019" s="40" t="str">
        <f t="shared" si="121"/>
        <v>2.Middle age</v>
      </c>
      <c r="S1019" s="40" t="s">
        <v>46</v>
      </c>
      <c r="T1019" s="40">
        <v>119914.1</v>
      </c>
      <c r="U1019" s="40" t="s">
        <v>42</v>
      </c>
      <c r="V1019" s="40" t="s">
        <v>43</v>
      </c>
      <c r="W1019" s="43">
        <v>45305</v>
      </c>
      <c r="X1019" s="44">
        <v>0.74236111111111114</v>
      </c>
      <c r="Y1019" s="41">
        <f t="shared" si="122"/>
        <v>14</v>
      </c>
      <c r="Z1019" s="41">
        <f t="shared" si="123"/>
        <v>14</v>
      </c>
      <c r="AA1019" s="40">
        <f t="shared" si="124"/>
        <v>2024</v>
      </c>
      <c r="AB1019" s="41">
        <f t="shared" si="125"/>
        <v>17</v>
      </c>
      <c r="AC1019" s="41">
        <f t="shared" si="126"/>
        <v>49</v>
      </c>
      <c r="AD1019" s="45">
        <f t="shared" si="127"/>
        <v>0</v>
      </c>
    </row>
    <row r="1020" spans="1:30" x14ac:dyDescent="0.35">
      <c r="A1020" s="32">
        <v>1009</v>
      </c>
      <c r="B1020" s="33">
        <v>7807</v>
      </c>
      <c r="C1020" s="33">
        <v>827</v>
      </c>
      <c r="D1020" s="33" t="s">
        <v>24</v>
      </c>
      <c r="E1020" s="33" t="s">
        <v>25</v>
      </c>
      <c r="F1020" s="33">
        <v>2</v>
      </c>
      <c r="G1020" s="34">
        <v>1713.12</v>
      </c>
      <c r="H1020" s="34">
        <f t="shared" si="120"/>
        <v>3426.24</v>
      </c>
      <c r="I1020" s="35">
        <v>45385.745138888888</v>
      </c>
      <c r="J1020" s="33">
        <v>13</v>
      </c>
      <c r="K1020" s="33" t="s">
        <v>40</v>
      </c>
      <c r="L1020" s="33">
        <v>462</v>
      </c>
      <c r="M1020" s="33">
        <v>106</v>
      </c>
      <c r="N1020" s="33">
        <v>176</v>
      </c>
      <c r="O1020" s="33">
        <v>227</v>
      </c>
      <c r="P1020" s="33">
        <v>7</v>
      </c>
      <c r="Q1020" s="33">
        <v>27</v>
      </c>
      <c r="R1020" s="33" t="str">
        <f t="shared" si="121"/>
        <v>1.Young age</v>
      </c>
      <c r="S1020" s="33" t="s">
        <v>27</v>
      </c>
      <c r="T1020" s="33">
        <v>65794.509999999995</v>
      </c>
      <c r="U1020" s="33" t="s">
        <v>37</v>
      </c>
      <c r="V1020" s="33" t="s">
        <v>34</v>
      </c>
      <c r="W1020" s="36">
        <v>45385</v>
      </c>
      <c r="X1020" s="46">
        <v>0.74513888888888891</v>
      </c>
      <c r="Y1020" s="34">
        <f t="shared" si="122"/>
        <v>3</v>
      </c>
      <c r="Z1020" s="34">
        <f t="shared" si="123"/>
        <v>3</v>
      </c>
      <c r="AA1020" s="33">
        <f t="shared" si="124"/>
        <v>2024</v>
      </c>
      <c r="AB1020" s="34">
        <f t="shared" si="125"/>
        <v>17</v>
      </c>
      <c r="AC1020" s="34">
        <f t="shared" si="126"/>
        <v>53</v>
      </c>
      <c r="AD1020" s="38">
        <f t="shared" si="127"/>
        <v>0</v>
      </c>
    </row>
    <row r="1021" spans="1:30" x14ac:dyDescent="0.35">
      <c r="A1021" s="39">
        <v>1010</v>
      </c>
      <c r="B1021" s="40">
        <v>3877</v>
      </c>
      <c r="C1021" s="40">
        <v>884</v>
      </c>
      <c r="D1021" s="40" t="s">
        <v>38</v>
      </c>
      <c r="E1021" s="40" t="s">
        <v>25</v>
      </c>
      <c r="F1021" s="40">
        <v>5</v>
      </c>
      <c r="G1021" s="41">
        <v>591.86</v>
      </c>
      <c r="H1021" s="41">
        <f t="shared" si="120"/>
        <v>2959.3</v>
      </c>
      <c r="I1021" s="42">
        <v>45465.611111111109</v>
      </c>
      <c r="J1021" s="40">
        <v>2</v>
      </c>
      <c r="K1021" s="40" t="s">
        <v>36</v>
      </c>
      <c r="L1021" s="40">
        <v>439</v>
      </c>
      <c r="M1021" s="40">
        <v>68</v>
      </c>
      <c r="N1021" s="40">
        <v>213</v>
      </c>
      <c r="O1021" s="40">
        <v>420</v>
      </c>
      <c r="P1021" s="40">
        <v>5</v>
      </c>
      <c r="Q1021" s="40">
        <v>35</v>
      </c>
      <c r="R1021" s="40" t="str">
        <f t="shared" si="121"/>
        <v>2.Middle age</v>
      </c>
      <c r="S1021" s="40" t="s">
        <v>27</v>
      </c>
      <c r="T1021" s="40">
        <v>98133.61</v>
      </c>
      <c r="U1021" s="40" t="s">
        <v>28</v>
      </c>
      <c r="V1021" s="40" t="s">
        <v>29</v>
      </c>
      <c r="W1021" s="43">
        <v>45465</v>
      </c>
      <c r="X1021" s="44">
        <v>0.61111111111111116</v>
      </c>
      <c r="Y1021" s="41">
        <f t="shared" si="122"/>
        <v>22</v>
      </c>
      <c r="Z1021" s="41">
        <f t="shared" si="123"/>
        <v>22</v>
      </c>
      <c r="AA1021" s="40">
        <f t="shared" si="124"/>
        <v>2024</v>
      </c>
      <c r="AB1021" s="41">
        <f t="shared" si="125"/>
        <v>14</v>
      </c>
      <c r="AC1021" s="41">
        <f t="shared" si="126"/>
        <v>40</v>
      </c>
      <c r="AD1021" s="45">
        <f t="shared" si="127"/>
        <v>0</v>
      </c>
    </row>
    <row r="1022" spans="1:30" x14ac:dyDescent="0.35">
      <c r="A1022" s="32">
        <v>1011</v>
      </c>
      <c r="B1022" s="33">
        <v>4289</v>
      </c>
      <c r="C1022" s="33">
        <v>576</v>
      </c>
      <c r="D1022" s="33" t="s">
        <v>52</v>
      </c>
      <c r="E1022" s="33" t="s">
        <v>25</v>
      </c>
      <c r="F1022" s="33">
        <v>3</v>
      </c>
      <c r="G1022" s="34">
        <v>111.44</v>
      </c>
      <c r="H1022" s="34">
        <f t="shared" si="120"/>
        <v>334.32</v>
      </c>
      <c r="I1022" s="35">
        <v>45471.581250000003</v>
      </c>
      <c r="J1022" s="33">
        <v>13</v>
      </c>
      <c r="K1022" s="33" t="s">
        <v>32</v>
      </c>
      <c r="L1022" s="33">
        <v>462</v>
      </c>
      <c r="M1022" s="33">
        <v>62</v>
      </c>
      <c r="N1022" s="33">
        <v>110</v>
      </c>
      <c r="O1022" s="33">
        <v>385</v>
      </c>
      <c r="P1022" s="33">
        <v>4</v>
      </c>
      <c r="Q1022" s="33">
        <v>35</v>
      </c>
      <c r="R1022" s="33" t="str">
        <f t="shared" si="121"/>
        <v>2.Middle age</v>
      </c>
      <c r="S1022" s="33" t="s">
        <v>41</v>
      </c>
      <c r="T1022" s="33">
        <v>100377.81</v>
      </c>
      <c r="U1022" s="33" t="s">
        <v>37</v>
      </c>
      <c r="V1022" s="33" t="s">
        <v>29</v>
      </c>
      <c r="W1022" s="36">
        <v>45471</v>
      </c>
      <c r="X1022" s="37">
        <v>0.58125000000000004</v>
      </c>
      <c r="Y1022" s="34">
        <f t="shared" si="122"/>
        <v>28</v>
      </c>
      <c r="Z1022" s="34">
        <f t="shared" si="123"/>
        <v>28</v>
      </c>
      <c r="AA1022" s="33">
        <f t="shared" si="124"/>
        <v>2024</v>
      </c>
      <c r="AB1022" s="34">
        <f t="shared" si="125"/>
        <v>13</v>
      </c>
      <c r="AC1022" s="34">
        <f t="shared" si="126"/>
        <v>57</v>
      </c>
      <c r="AD1022" s="38">
        <f t="shared" si="127"/>
        <v>0</v>
      </c>
    </row>
    <row r="1023" spans="1:30" x14ac:dyDescent="0.35">
      <c r="A1023" s="39">
        <v>1012</v>
      </c>
      <c r="B1023" s="40">
        <v>3165</v>
      </c>
      <c r="C1023" s="40">
        <v>581</v>
      </c>
      <c r="D1023" s="40" t="s">
        <v>52</v>
      </c>
      <c r="E1023" s="40" t="s">
        <v>25</v>
      </c>
      <c r="F1023" s="40">
        <v>4</v>
      </c>
      <c r="G1023" s="41">
        <v>673.06</v>
      </c>
      <c r="H1023" s="41">
        <f t="shared" si="120"/>
        <v>2692.24</v>
      </c>
      <c r="I1023" s="42">
        <v>45300.561805555553</v>
      </c>
      <c r="J1023" s="40">
        <v>10</v>
      </c>
      <c r="K1023" s="40" t="s">
        <v>36</v>
      </c>
      <c r="L1023" s="40">
        <v>114</v>
      </c>
      <c r="M1023" s="40">
        <v>130</v>
      </c>
      <c r="N1023" s="40">
        <v>138</v>
      </c>
      <c r="O1023" s="40">
        <v>342</v>
      </c>
      <c r="P1023" s="40">
        <v>4</v>
      </c>
      <c r="Q1023" s="40">
        <v>53</v>
      </c>
      <c r="R1023" s="40" t="str">
        <f t="shared" si="121"/>
        <v>2.Middle age</v>
      </c>
      <c r="S1023" s="40" t="s">
        <v>27</v>
      </c>
      <c r="T1023" s="40">
        <v>87494.93</v>
      </c>
      <c r="U1023" s="40" t="s">
        <v>37</v>
      </c>
      <c r="V1023" s="40" t="s">
        <v>43</v>
      </c>
      <c r="W1023" s="43">
        <v>45300</v>
      </c>
      <c r="X1023" s="47">
        <v>0.56180555555555556</v>
      </c>
      <c r="Y1023" s="41">
        <f t="shared" si="122"/>
        <v>9</v>
      </c>
      <c r="Z1023" s="41">
        <f t="shared" si="123"/>
        <v>9</v>
      </c>
      <c r="AA1023" s="40">
        <f t="shared" si="124"/>
        <v>2024</v>
      </c>
      <c r="AB1023" s="41">
        <f t="shared" si="125"/>
        <v>13</v>
      </c>
      <c r="AC1023" s="41">
        <f t="shared" si="126"/>
        <v>29</v>
      </c>
      <c r="AD1023" s="45">
        <f t="shared" si="127"/>
        <v>0</v>
      </c>
    </row>
    <row r="1024" spans="1:30" x14ac:dyDescent="0.35">
      <c r="A1024" s="32">
        <v>1013</v>
      </c>
      <c r="B1024" s="33">
        <v>9837</v>
      </c>
      <c r="C1024" s="33">
        <v>337</v>
      </c>
      <c r="D1024" s="33" t="s">
        <v>49</v>
      </c>
      <c r="E1024" s="33" t="s">
        <v>25</v>
      </c>
      <c r="F1024" s="33">
        <v>2</v>
      </c>
      <c r="G1024" s="34">
        <v>1744.67</v>
      </c>
      <c r="H1024" s="34">
        <f t="shared" si="120"/>
        <v>3489.34</v>
      </c>
      <c r="I1024" s="35">
        <v>45412.42083333333</v>
      </c>
      <c r="J1024" s="33">
        <v>1</v>
      </c>
      <c r="K1024" s="33" t="s">
        <v>36</v>
      </c>
      <c r="L1024" s="33">
        <v>474</v>
      </c>
      <c r="M1024" s="33">
        <v>59</v>
      </c>
      <c r="N1024" s="33">
        <v>150</v>
      </c>
      <c r="O1024" s="33">
        <v>344</v>
      </c>
      <c r="P1024" s="33">
        <v>2</v>
      </c>
      <c r="Q1024" s="33">
        <v>45</v>
      </c>
      <c r="R1024" s="33" t="str">
        <f t="shared" si="121"/>
        <v>2.Middle age</v>
      </c>
      <c r="S1024" s="33" t="s">
        <v>41</v>
      </c>
      <c r="T1024" s="33">
        <v>26828.89</v>
      </c>
      <c r="U1024" s="33" t="s">
        <v>33</v>
      </c>
      <c r="V1024" s="33" t="s">
        <v>34</v>
      </c>
      <c r="W1024" s="36">
        <v>45412</v>
      </c>
      <c r="X1024" s="37">
        <v>0.42083333333333334</v>
      </c>
      <c r="Y1024" s="34">
        <f t="shared" si="122"/>
        <v>30</v>
      </c>
      <c r="Z1024" s="34">
        <f t="shared" si="123"/>
        <v>30</v>
      </c>
      <c r="AA1024" s="33">
        <f t="shared" si="124"/>
        <v>2024</v>
      </c>
      <c r="AB1024" s="34">
        <f t="shared" si="125"/>
        <v>10</v>
      </c>
      <c r="AC1024" s="34">
        <f t="shared" si="126"/>
        <v>6</v>
      </c>
      <c r="AD1024" s="38">
        <f t="shared" si="127"/>
        <v>0</v>
      </c>
    </row>
    <row r="1025" spans="1:30" x14ac:dyDescent="0.35">
      <c r="A1025" s="39">
        <v>1014</v>
      </c>
      <c r="B1025" s="40">
        <v>6994</v>
      </c>
      <c r="C1025" s="40">
        <v>329</v>
      </c>
      <c r="D1025" s="40" t="s">
        <v>24</v>
      </c>
      <c r="E1025" s="40" t="s">
        <v>47</v>
      </c>
      <c r="F1025" s="40">
        <v>3</v>
      </c>
      <c r="G1025" s="41">
        <v>1194.8599999999999</v>
      </c>
      <c r="H1025" s="41">
        <f t="shared" si="120"/>
        <v>3584.58</v>
      </c>
      <c r="I1025" s="42">
        <v>45292.170138888891</v>
      </c>
      <c r="J1025" s="40">
        <v>2</v>
      </c>
      <c r="K1025" s="40" t="s">
        <v>32</v>
      </c>
      <c r="L1025" s="40">
        <v>324</v>
      </c>
      <c r="M1025" s="40">
        <v>79</v>
      </c>
      <c r="N1025" s="40">
        <v>207</v>
      </c>
      <c r="O1025" s="40">
        <v>345</v>
      </c>
      <c r="P1025" s="40">
        <v>7</v>
      </c>
      <c r="Q1025" s="40">
        <v>35</v>
      </c>
      <c r="R1025" s="40" t="str">
        <f t="shared" si="121"/>
        <v>2.Middle age</v>
      </c>
      <c r="S1025" s="40" t="s">
        <v>27</v>
      </c>
      <c r="T1025" s="40">
        <v>106145.06</v>
      </c>
      <c r="U1025" s="40" t="s">
        <v>28</v>
      </c>
      <c r="V1025" s="40" t="s">
        <v>29</v>
      </c>
      <c r="W1025" s="43">
        <v>45292</v>
      </c>
      <c r="X1025" s="47">
        <v>0.1701388888888889</v>
      </c>
      <c r="Y1025" s="41">
        <f t="shared" si="122"/>
        <v>1</v>
      </c>
      <c r="Z1025" s="41">
        <f t="shared" si="123"/>
        <v>1</v>
      </c>
      <c r="AA1025" s="40">
        <f t="shared" si="124"/>
        <v>2024</v>
      </c>
      <c r="AB1025" s="41">
        <f t="shared" si="125"/>
        <v>4</v>
      </c>
      <c r="AC1025" s="41">
        <f t="shared" si="126"/>
        <v>5</v>
      </c>
      <c r="AD1025" s="45">
        <f t="shared" si="127"/>
        <v>0</v>
      </c>
    </row>
    <row r="1026" spans="1:30" x14ac:dyDescent="0.35">
      <c r="A1026" s="32">
        <v>1015</v>
      </c>
      <c r="B1026" s="33">
        <v>9697</v>
      </c>
      <c r="C1026" s="33">
        <v>247</v>
      </c>
      <c r="D1026" s="33" t="s">
        <v>39</v>
      </c>
      <c r="E1026" s="33" t="s">
        <v>25</v>
      </c>
      <c r="F1026" s="33">
        <v>2</v>
      </c>
      <c r="G1026" s="34">
        <v>409.17</v>
      </c>
      <c r="H1026" s="34">
        <f t="shared" si="120"/>
        <v>818.34</v>
      </c>
      <c r="I1026" s="35">
        <v>45322.436805555553</v>
      </c>
      <c r="J1026" s="33">
        <v>9</v>
      </c>
      <c r="K1026" s="33" t="s">
        <v>45</v>
      </c>
      <c r="L1026" s="33">
        <v>364</v>
      </c>
      <c r="M1026" s="33">
        <v>148</v>
      </c>
      <c r="N1026" s="33">
        <v>101</v>
      </c>
      <c r="O1026" s="33">
        <v>295</v>
      </c>
      <c r="P1026" s="33">
        <v>2</v>
      </c>
      <c r="Q1026" s="33">
        <v>67</v>
      </c>
      <c r="R1026" s="33" t="str">
        <f t="shared" si="121"/>
        <v xml:space="preserve">3.Senior Citizen </v>
      </c>
      <c r="S1026" s="33" t="s">
        <v>46</v>
      </c>
      <c r="T1026" s="33">
        <v>76940.25</v>
      </c>
      <c r="U1026" s="33" t="s">
        <v>33</v>
      </c>
      <c r="V1026" s="33" t="s">
        <v>43</v>
      </c>
      <c r="W1026" s="36">
        <v>45322</v>
      </c>
      <c r="X1026" s="37">
        <v>0.43680555555555556</v>
      </c>
      <c r="Y1026" s="34">
        <f t="shared" si="122"/>
        <v>31</v>
      </c>
      <c r="Z1026" s="34">
        <f t="shared" si="123"/>
        <v>31</v>
      </c>
      <c r="AA1026" s="33">
        <f t="shared" si="124"/>
        <v>2024</v>
      </c>
      <c r="AB1026" s="34">
        <f t="shared" si="125"/>
        <v>10</v>
      </c>
      <c r="AC1026" s="34">
        <f t="shared" si="126"/>
        <v>29</v>
      </c>
      <c r="AD1026" s="38">
        <f t="shared" si="127"/>
        <v>0</v>
      </c>
    </row>
    <row r="1027" spans="1:30" x14ac:dyDescent="0.35">
      <c r="A1027" s="39">
        <v>1016</v>
      </c>
      <c r="B1027" s="40">
        <v>9221</v>
      </c>
      <c r="C1027" s="40">
        <v>981</v>
      </c>
      <c r="D1027" s="40" t="s">
        <v>31</v>
      </c>
      <c r="E1027" s="40" t="s">
        <v>47</v>
      </c>
      <c r="F1027" s="40">
        <v>4</v>
      </c>
      <c r="G1027" s="41">
        <v>393.4</v>
      </c>
      <c r="H1027" s="41">
        <f t="shared" si="120"/>
        <v>1573.6</v>
      </c>
      <c r="I1027" s="42">
        <v>45453.724999999999</v>
      </c>
      <c r="J1027" s="40">
        <v>15</v>
      </c>
      <c r="K1027" s="40" t="s">
        <v>45</v>
      </c>
      <c r="L1027" s="40">
        <v>109</v>
      </c>
      <c r="M1027" s="40">
        <v>96</v>
      </c>
      <c r="N1027" s="40">
        <v>212</v>
      </c>
      <c r="O1027" s="40">
        <v>268</v>
      </c>
      <c r="P1027" s="40">
        <v>3</v>
      </c>
      <c r="Q1027" s="40">
        <v>55</v>
      </c>
      <c r="R1027" s="40" t="str">
        <f t="shared" si="121"/>
        <v>2.Middle age</v>
      </c>
      <c r="S1027" s="40" t="s">
        <v>46</v>
      </c>
      <c r="T1027" s="40">
        <v>23708.12</v>
      </c>
      <c r="U1027" s="40" t="s">
        <v>33</v>
      </c>
      <c r="V1027" s="40" t="s">
        <v>29</v>
      </c>
      <c r="W1027" s="43">
        <v>45453</v>
      </c>
      <c r="X1027" s="47">
        <v>0.72499999999999998</v>
      </c>
      <c r="Y1027" s="41">
        <f t="shared" si="122"/>
        <v>10</v>
      </c>
      <c r="Z1027" s="41">
        <f t="shared" si="123"/>
        <v>10</v>
      </c>
      <c r="AA1027" s="40">
        <f t="shared" si="124"/>
        <v>2024</v>
      </c>
      <c r="AB1027" s="41">
        <f t="shared" si="125"/>
        <v>17</v>
      </c>
      <c r="AC1027" s="41">
        <f t="shared" si="126"/>
        <v>24</v>
      </c>
      <c r="AD1027" s="45">
        <f t="shared" si="127"/>
        <v>0</v>
      </c>
    </row>
    <row r="1028" spans="1:30" x14ac:dyDescent="0.35">
      <c r="A1028" s="32">
        <v>1017</v>
      </c>
      <c r="B1028" s="33">
        <v>5465</v>
      </c>
      <c r="C1028" s="33">
        <v>731</v>
      </c>
      <c r="D1028" s="33" t="s">
        <v>39</v>
      </c>
      <c r="E1028" s="33" t="s">
        <v>25</v>
      </c>
      <c r="F1028" s="33">
        <v>4</v>
      </c>
      <c r="G1028" s="34">
        <v>776.25</v>
      </c>
      <c r="H1028" s="34">
        <f t="shared" si="120"/>
        <v>3105</v>
      </c>
      <c r="I1028" s="35">
        <v>45434.419444444444</v>
      </c>
      <c r="J1028" s="33">
        <v>10</v>
      </c>
      <c r="K1028" s="33" t="s">
        <v>36</v>
      </c>
      <c r="L1028" s="33">
        <v>281</v>
      </c>
      <c r="M1028" s="33">
        <v>125</v>
      </c>
      <c r="N1028" s="33">
        <v>175</v>
      </c>
      <c r="O1028" s="33">
        <v>233</v>
      </c>
      <c r="P1028" s="33">
        <v>1</v>
      </c>
      <c r="Q1028" s="33">
        <v>22</v>
      </c>
      <c r="R1028" s="33" t="str">
        <f t="shared" si="121"/>
        <v>1.Young age</v>
      </c>
      <c r="S1028" s="33" t="s">
        <v>41</v>
      </c>
      <c r="T1028" s="33">
        <v>111444.54</v>
      </c>
      <c r="U1028" s="33" t="s">
        <v>28</v>
      </c>
      <c r="V1028" s="33" t="s">
        <v>29</v>
      </c>
      <c r="W1028" s="36">
        <v>45434</v>
      </c>
      <c r="X1028" s="37">
        <v>0.41944444444444445</v>
      </c>
      <c r="Y1028" s="34">
        <f t="shared" si="122"/>
        <v>22</v>
      </c>
      <c r="Z1028" s="34">
        <f t="shared" si="123"/>
        <v>22</v>
      </c>
      <c r="AA1028" s="33">
        <f t="shared" si="124"/>
        <v>2024</v>
      </c>
      <c r="AB1028" s="34">
        <f t="shared" si="125"/>
        <v>10</v>
      </c>
      <c r="AC1028" s="34">
        <f t="shared" si="126"/>
        <v>4</v>
      </c>
      <c r="AD1028" s="38">
        <f t="shared" si="127"/>
        <v>0</v>
      </c>
    </row>
    <row r="1029" spans="1:30" x14ac:dyDescent="0.35">
      <c r="A1029" s="39">
        <v>1018</v>
      </c>
      <c r="B1029" s="40">
        <v>3695</v>
      </c>
      <c r="C1029" s="40">
        <v>364</v>
      </c>
      <c r="D1029" s="40" t="s">
        <v>24</v>
      </c>
      <c r="E1029" s="40" t="s">
        <v>47</v>
      </c>
      <c r="F1029" s="40">
        <v>4</v>
      </c>
      <c r="G1029" s="41">
        <v>322.68</v>
      </c>
      <c r="H1029" s="41">
        <f t="shared" si="120"/>
        <v>1290.72</v>
      </c>
      <c r="I1029" s="42">
        <v>45492.520138888889</v>
      </c>
      <c r="J1029" s="40">
        <v>17</v>
      </c>
      <c r="K1029" s="40" t="s">
        <v>32</v>
      </c>
      <c r="L1029" s="40">
        <v>481</v>
      </c>
      <c r="M1029" s="40">
        <v>140</v>
      </c>
      <c r="N1029" s="40">
        <v>128</v>
      </c>
      <c r="O1029" s="40">
        <v>100</v>
      </c>
      <c r="P1029" s="40">
        <v>10</v>
      </c>
      <c r="Q1029" s="40">
        <v>61</v>
      </c>
      <c r="R1029" s="40" t="str">
        <f t="shared" si="121"/>
        <v xml:space="preserve">3.Senior Citizen </v>
      </c>
      <c r="S1029" s="40" t="s">
        <v>41</v>
      </c>
      <c r="T1029" s="40">
        <v>50869.7</v>
      </c>
      <c r="U1029" s="40" t="s">
        <v>42</v>
      </c>
      <c r="V1029" s="40" t="s">
        <v>43</v>
      </c>
      <c r="W1029" s="43">
        <v>45492</v>
      </c>
      <c r="X1029" s="44">
        <v>0.52013888888888893</v>
      </c>
      <c r="Y1029" s="41">
        <f t="shared" si="122"/>
        <v>19</v>
      </c>
      <c r="Z1029" s="41">
        <f t="shared" si="123"/>
        <v>19</v>
      </c>
      <c r="AA1029" s="40">
        <f t="shared" si="124"/>
        <v>2024</v>
      </c>
      <c r="AB1029" s="41">
        <f t="shared" si="125"/>
        <v>12</v>
      </c>
      <c r="AC1029" s="41">
        <f t="shared" si="126"/>
        <v>29</v>
      </c>
      <c r="AD1029" s="45">
        <f t="shared" si="127"/>
        <v>0</v>
      </c>
    </row>
    <row r="1030" spans="1:30" x14ac:dyDescent="0.35">
      <c r="A1030" s="32">
        <v>1019</v>
      </c>
      <c r="B1030" s="33">
        <v>5210</v>
      </c>
      <c r="C1030" s="33">
        <v>472</v>
      </c>
      <c r="D1030" s="33" t="s">
        <v>44</v>
      </c>
      <c r="E1030" s="33" t="s">
        <v>25</v>
      </c>
      <c r="F1030" s="33">
        <v>3</v>
      </c>
      <c r="G1030" s="34">
        <v>103.69</v>
      </c>
      <c r="H1030" s="34">
        <f t="shared" si="120"/>
        <v>311.07</v>
      </c>
      <c r="I1030" s="35">
        <v>45509.550694444442</v>
      </c>
      <c r="J1030" s="33">
        <v>13</v>
      </c>
      <c r="K1030" s="33" t="s">
        <v>45</v>
      </c>
      <c r="L1030" s="33">
        <v>281</v>
      </c>
      <c r="M1030" s="33">
        <v>114</v>
      </c>
      <c r="N1030" s="33">
        <v>225</v>
      </c>
      <c r="O1030" s="33">
        <v>168</v>
      </c>
      <c r="P1030" s="33">
        <v>10</v>
      </c>
      <c r="Q1030" s="33">
        <v>70</v>
      </c>
      <c r="R1030" s="33" t="str">
        <f t="shared" si="121"/>
        <v xml:space="preserve">3.Senior Citizen </v>
      </c>
      <c r="S1030" s="33" t="s">
        <v>27</v>
      </c>
      <c r="T1030" s="33">
        <v>58930.28</v>
      </c>
      <c r="U1030" s="33" t="s">
        <v>37</v>
      </c>
      <c r="V1030" s="33" t="s">
        <v>34</v>
      </c>
      <c r="W1030" s="36">
        <v>45509</v>
      </c>
      <c r="X1030" s="46">
        <v>0.55069444444444449</v>
      </c>
      <c r="Y1030" s="34">
        <f t="shared" si="122"/>
        <v>5</v>
      </c>
      <c r="Z1030" s="34">
        <f t="shared" si="123"/>
        <v>5</v>
      </c>
      <c r="AA1030" s="33">
        <f t="shared" si="124"/>
        <v>2024</v>
      </c>
      <c r="AB1030" s="34">
        <f t="shared" si="125"/>
        <v>13</v>
      </c>
      <c r="AC1030" s="34">
        <f t="shared" si="126"/>
        <v>13</v>
      </c>
      <c r="AD1030" s="38">
        <f t="shared" si="127"/>
        <v>0</v>
      </c>
    </row>
    <row r="1031" spans="1:30" x14ac:dyDescent="0.35">
      <c r="A1031" s="39">
        <v>1020</v>
      </c>
      <c r="B1031" s="40">
        <v>8894</v>
      </c>
      <c r="C1031" s="40">
        <v>501</v>
      </c>
      <c r="D1031" s="40" t="s">
        <v>31</v>
      </c>
      <c r="E1031" s="40" t="s">
        <v>25</v>
      </c>
      <c r="F1031" s="40">
        <v>2</v>
      </c>
      <c r="G1031" s="41">
        <v>1923.72</v>
      </c>
      <c r="H1031" s="41">
        <f t="shared" si="120"/>
        <v>3847.44</v>
      </c>
      <c r="I1031" s="42">
        <v>45354.914583333331</v>
      </c>
      <c r="J1031" s="40">
        <v>15</v>
      </c>
      <c r="K1031" s="40" t="s">
        <v>26</v>
      </c>
      <c r="L1031" s="40">
        <v>51</v>
      </c>
      <c r="M1031" s="40">
        <v>50</v>
      </c>
      <c r="N1031" s="40">
        <v>115</v>
      </c>
      <c r="O1031" s="40">
        <v>214</v>
      </c>
      <c r="P1031" s="40">
        <v>3</v>
      </c>
      <c r="Q1031" s="40">
        <v>38</v>
      </c>
      <c r="R1031" s="40" t="str">
        <f t="shared" si="121"/>
        <v>2.Middle age</v>
      </c>
      <c r="S1031" s="40" t="s">
        <v>46</v>
      </c>
      <c r="T1031" s="40">
        <v>21733.22</v>
      </c>
      <c r="U1031" s="40" t="s">
        <v>42</v>
      </c>
      <c r="V1031" s="40" t="s">
        <v>43</v>
      </c>
      <c r="W1031" s="43">
        <v>45354</v>
      </c>
      <c r="X1031" s="47">
        <v>0.9145833333333333</v>
      </c>
      <c r="Y1031" s="41">
        <f t="shared" si="122"/>
        <v>3</v>
      </c>
      <c r="Z1031" s="41">
        <f t="shared" si="123"/>
        <v>3</v>
      </c>
      <c r="AA1031" s="40">
        <f t="shared" si="124"/>
        <v>2024</v>
      </c>
      <c r="AB1031" s="41">
        <f t="shared" si="125"/>
        <v>21</v>
      </c>
      <c r="AC1031" s="41">
        <f t="shared" si="126"/>
        <v>57</v>
      </c>
      <c r="AD1031" s="45">
        <f t="shared" si="127"/>
        <v>0</v>
      </c>
    </row>
    <row r="1032" spans="1:30" x14ac:dyDescent="0.35">
      <c r="A1032" s="32">
        <v>1021</v>
      </c>
      <c r="B1032" s="33">
        <v>5835</v>
      </c>
      <c r="C1032" s="33">
        <v>287</v>
      </c>
      <c r="D1032" s="33" t="s">
        <v>39</v>
      </c>
      <c r="E1032" s="33" t="s">
        <v>25</v>
      </c>
      <c r="F1032" s="33">
        <v>2</v>
      </c>
      <c r="G1032" s="34">
        <v>1491.36</v>
      </c>
      <c r="H1032" s="34">
        <f t="shared" si="120"/>
        <v>2982.72</v>
      </c>
      <c r="I1032" s="35">
        <v>45312.09375</v>
      </c>
      <c r="J1032" s="33">
        <v>20</v>
      </c>
      <c r="K1032" s="33" t="s">
        <v>40</v>
      </c>
      <c r="L1032" s="33">
        <v>483</v>
      </c>
      <c r="M1032" s="33">
        <v>86</v>
      </c>
      <c r="N1032" s="33">
        <v>300</v>
      </c>
      <c r="O1032" s="33">
        <v>252</v>
      </c>
      <c r="P1032" s="33">
        <v>9</v>
      </c>
      <c r="Q1032" s="33">
        <v>31</v>
      </c>
      <c r="R1032" s="33" t="str">
        <f t="shared" si="121"/>
        <v>1.Young age</v>
      </c>
      <c r="S1032" s="33" t="s">
        <v>41</v>
      </c>
      <c r="T1032" s="33">
        <v>64291.33</v>
      </c>
      <c r="U1032" s="33" t="s">
        <v>42</v>
      </c>
      <c r="V1032" s="33" t="s">
        <v>34</v>
      </c>
      <c r="W1032" s="36">
        <v>45312</v>
      </c>
      <c r="X1032" s="37">
        <v>9.375E-2</v>
      </c>
      <c r="Y1032" s="34">
        <f t="shared" si="122"/>
        <v>21</v>
      </c>
      <c r="Z1032" s="34">
        <f t="shared" si="123"/>
        <v>21</v>
      </c>
      <c r="AA1032" s="33">
        <f t="shared" si="124"/>
        <v>2024</v>
      </c>
      <c r="AB1032" s="34">
        <f t="shared" si="125"/>
        <v>2</v>
      </c>
      <c r="AC1032" s="34">
        <f t="shared" si="126"/>
        <v>15</v>
      </c>
      <c r="AD1032" s="38">
        <f t="shared" si="127"/>
        <v>0</v>
      </c>
    </row>
    <row r="1033" spans="1:30" x14ac:dyDescent="0.35">
      <c r="A1033" s="39">
        <v>1022</v>
      </c>
      <c r="B1033" s="40">
        <v>6549</v>
      </c>
      <c r="C1033" s="40">
        <v>816</v>
      </c>
      <c r="D1033" s="40" t="s">
        <v>52</v>
      </c>
      <c r="E1033" s="40" t="s">
        <v>47</v>
      </c>
      <c r="F1033" s="40">
        <v>3</v>
      </c>
      <c r="G1033" s="41">
        <v>1527.14</v>
      </c>
      <c r="H1033" s="41">
        <f t="shared" si="120"/>
        <v>4581.42</v>
      </c>
      <c r="I1033" s="42">
        <v>45433.440972222219</v>
      </c>
      <c r="J1033" s="40">
        <v>10</v>
      </c>
      <c r="K1033" s="40" t="s">
        <v>40</v>
      </c>
      <c r="L1033" s="40">
        <v>34</v>
      </c>
      <c r="M1033" s="40">
        <v>74</v>
      </c>
      <c r="N1033" s="40">
        <v>209</v>
      </c>
      <c r="O1033" s="40">
        <v>341</v>
      </c>
      <c r="P1033" s="40">
        <v>7</v>
      </c>
      <c r="Q1033" s="40">
        <v>40</v>
      </c>
      <c r="R1033" s="40" t="str">
        <f t="shared" si="121"/>
        <v>2.Middle age</v>
      </c>
      <c r="S1033" s="40" t="s">
        <v>41</v>
      </c>
      <c r="T1033" s="40">
        <v>113109.83</v>
      </c>
      <c r="U1033" s="40" t="s">
        <v>37</v>
      </c>
      <c r="V1033" s="40" t="s">
        <v>43</v>
      </c>
      <c r="W1033" s="43">
        <v>45433</v>
      </c>
      <c r="X1033" s="44">
        <v>0.44097222222222221</v>
      </c>
      <c r="Y1033" s="41">
        <f t="shared" si="122"/>
        <v>21</v>
      </c>
      <c r="Z1033" s="41">
        <f t="shared" si="123"/>
        <v>21</v>
      </c>
      <c r="AA1033" s="40">
        <f t="shared" si="124"/>
        <v>2024</v>
      </c>
      <c r="AB1033" s="41">
        <f t="shared" si="125"/>
        <v>10</v>
      </c>
      <c r="AC1033" s="41">
        <f t="shared" si="126"/>
        <v>35</v>
      </c>
      <c r="AD1033" s="45">
        <f t="shared" si="127"/>
        <v>0</v>
      </c>
    </row>
    <row r="1034" spans="1:30" x14ac:dyDescent="0.35">
      <c r="A1034" s="32">
        <v>1023</v>
      </c>
      <c r="B1034" s="33">
        <v>2886</v>
      </c>
      <c r="C1034" s="33">
        <v>781</v>
      </c>
      <c r="D1034" s="33" t="s">
        <v>38</v>
      </c>
      <c r="E1034" s="33" t="s">
        <v>25</v>
      </c>
      <c r="F1034" s="33">
        <v>5</v>
      </c>
      <c r="G1034" s="34">
        <v>1708.16</v>
      </c>
      <c r="H1034" s="34">
        <f t="shared" si="120"/>
        <v>8540.8000000000011</v>
      </c>
      <c r="I1034" s="35">
        <v>45343.118750000001</v>
      </c>
      <c r="J1034" s="33">
        <v>18</v>
      </c>
      <c r="K1034" s="33" t="s">
        <v>36</v>
      </c>
      <c r="L1034" s="33">
        <v>80</v>
      </c>
      <c r="M1034" s="33">
        <v>76</v>
      </c>
      <c r="N1034" s="33">
        <v>103</v>
      </c>
      <c r="O1034" s="33">
        <v>490</v>
      </c>
      <c r="P1034" s="33">
        <v>9</v>
      </c>
      <c r="Q1034" s="33">
        <v>19</v>
      </c>
      <c r="R1034" s="33" t="str">
        <f t="shared" si="121"/>
        <v>1.Young age</v>
      </c>
      <c r="S1034" s="33" t="s">
        <v>46</v>
      </c>
      <c r="T1034" s="33">
        <v>93149.46</v>
      </c>
      <c r="U1034" s="33" t="s">
        <v>42</v>
      </c>
      <c r="V1034" s="33" t="s">
        <v>43</v>
      </c>
      <c r="W1034" s="36">
        <v>45343</v>
      </c>
      <c r="X1034" s="37">
        <v>0.11874999999999999</v>
      </c>
      <c r="Y1034" s="34">
        <f t="shared" si="122"/>
        <v>21</v>
      </c>
      <c r="Z1034" s="34">
        <f t="shared" si="123"/>
        <v>21</v>
      </c>
      <c r="AA1034" s="33">
        <f t="shared" si="124"/>
        <v>2024</v>
      </c>
      <c r="AB1034" s="34">
        <f t="shared" si="125"/>
        <v>2</v>
      </c>
      <c r="AC1034" s="34">
        <f t="shared" si="126"/>
        <v>51</v>
      </c>
      <c r="AD1034" s="38">
        <f t="shared" si="127"/>
        <v>0</v>
      </c>
    </row>
    <row r="1035" spans="1:30" x14ac:dyDescent="0.35">
      <c r="A1035" s="39">
        <v>1024</v>
      </c>
      <c r="B1035" s="40">
        <v>8673</v>
      </c>
      <c r="C1035" s="40">
        <v>438</v>
      </c>
      <c r="D1035" s="40" t="s">
        <v>31</v>
      </c>
      <c r="E1035" s="40" t="s">
        <v>47</v>
      </c>
      <c r="F1035" s="40">
        <v>2</v>
      </c>
      <c r="G1035" s="41">
        <v>272.05</v>
      </c>
      <c r="H1035" s="41">
        <f t="shared" si="120"/>
        <v>544.1</v>
      </c>
      <c r="I1035" s="42">
        <v>45533.448611111111</v>
      </c>
      <c r="J1035" s="40">
        <v>13</v>
      </c>
      <c r="K1035" s="40" t="s">
        <v>40</v>
      </c>
      <c r="L1035" s="40">
        <v>5</v>
      </c>
      <c r="M1035" s="40">
        <v>80</v>
      </c>
      <c r="N1035" s="40">
        <v>142</v>
      </c>
      <c r="O1035" s="40">
        <v>162</v>
      </c>
      <c r="P1035" s="40">
        <v>8</v>
      </c>
      <c r="Q1035" s="40">
        <v>54</v>
      </c>
      <c r="R1035" s="40" t="str">
        <f t="shared" si="121"/>
        <v>2.Middle age</v>
      </c>
      <c r="S1035" s="40" t="s">
        <v>27</v>
      </c>
      <c r="T1035" s="40">
        <v>67552.960000000006</v>
      </c>
      <c r="U1035" s="40" t="s">
        <v>33</v>
      </c>
      <c r="V1035" s="40" t="s">
        <v>43</v>
      </c>
      <c r="W1035" s="43">
        <v>45533</v>
      </c>
      <c r="X1035" s="44">
        <v>0.44861111111111113</v>
      </c>
      <c r="Y1035" s="41">
        <f t="shared" si="122"/>
        <v>29</v>
      </c>
      <c r="Z1035" s="41">
        <f t="shared" si="123"/>
        <v>29</v>
      </c>
      <c r="AA1035" s="40">
        <f t="shared" si="124"/>
        <v>2024</v>
      </c>
      <c r="AB1035" s="41">
        <f t="shared" si="125"/>
        <v>10</v>
      </c>
      <c r="AC1035" s="41">
        <f t="shared" si="126"/>
        <v>46</v>
      </c>
      <c r="AD1035" s="45">
        <f t="shared" si="127"/>
        <v>0</v>
      </c>
    </row>
    <row r="1036" spans="1:30" x14ac:dyDescent="0.35">
      <c r="A1036" s="32">
        <v>1025</v>
      </c>
      <c r="B1036" s="33">
        <v>2233</v>
      </c>
      <c r="C1036" s="33">
        <v>907</v>
      </c>
      <c r="D1036" s="33" t="s">
        <v>38</v>
      </c>
      <c r="E1036" s="33" t="s">
        <v>25</v>
      </c>
      <c r="F1036" s="33">
        <v>1</v>
      </c>
      <c r="G1036" s="34">
        <v>455.08</v>
      </c>
      <c r="H1036" s="34">
        <f t="shared" si="120"/>
        <v>455.08</v>
      </c>
      <c r="I1036" s="35">
        <v>45502.990277777775</v>
      </c>
      <c r="J1036" s="33">
        <v>19</v>
      </c>
      <c r="K1036" s="33" t="s">
        <v>45</v>
      </c>
      <c r="L1036" s="33">
        <v>388</v>
      </c>
      <c r="M1036" s="33">
        <v>64</v>
      </c>
      <c r="N1036" s="33">
        <v>144</v>
      </c>
      <c r="O1036" s="33">
        <v>244</v>
      </c>
      <c r="P1036" s="33">
        <v>9</v>
      </c>
      <c r="Q1036" s="33">
        <v>19</v>
      </c>
      <c r="R1036" s="33" t="str">
        <f t="shared" si="121"/>
        <v>1.Young age</v>
      </c>
      <c r="S1036" s="33" t="s">
        <v>27</v>
      </c>
      <c r="T1036" s="33">
        <v>77676.5</v>
      </c>
      <c r="U1036" s="33" t="s">
        <v>28</v>
      </c>
      <c r="V1036" s="33" t="s">
        <v>34</v>
      </c>
      <c r="W1036" s="36">
        <v>45502</v>
      </c>
      <c r="X1036" s="37">
        <v>0.99027777777777781</v>
      </c>
      <c r="Y1036" s="34">
        <f t="shared" si="122"/>
        <v>29</v>
      </c>
      <c r="Z1036" s="34">
        <f t="shared" si="123"/>
        <v>29</v>
      </c>
      <c r="AA1036" s="33">
        <f t="shared" si="124"/>
        <v>2024</v>
      </c>
      <c r="AB1036" s="34">
        <f t="shared" si="125"/>
        <v>23</v>
      </c>
      <c r="AC1036" s="34">
        <f t="shared" si="126"/>
        <v>46</v>
      </c>
      <c r="AD1036" s="38">
        <f t="shared" si="127"/>
        <v>0</v>
      </c>
    </row>
    <row r="1037" spans="1:30" x14ac:dyDescent="0.35">
      <c r="A1037" s="39">
        <v>1026</v>
      </c>
      <c r="B1037" s="40">
        <v>3306</v>
      </c>
      <c r="C1037" s="40">
        <v>981</v>
      </c>
      <c r="D1037" s="40" t="s">
        <v>49</v>
      </c>
      <c r="E1037" s="40" t="s">
        <v>47</v>
      </c>
      <c r="F1037" s="40">
        <v>4</v>
      </c>
      <c r="G1037" s="41">
        <v>1091.6600000000001</v>
      </c>
      <c r="H1037" s="41">
        <f t="shared" ref="H1037:H1100" si="128">G1037*F1037</f>
        <v>4366.6400000000003</v>
      </c>
      <c r="I1037" s="42">
        <v>45333.001388888886</v>
      </c>
      <c r="J1037" s="40">
        <v>17</v>
      </c>
      <c r="K1037" s="40" t="s">
        <v>36</v>
      </c>
      <c r="L1037" s="40">
        <v>467</v>
      </c>
      <c r="M1037" s="40">
        <v>146</v>
      </c>
      <c r="N1037" s="40">
        <v>192</v>
      </c>
      <c r="O1037" s="40">
        <v>276</v>
      </c>
      <c r="P1037" s="40">
        <v>5</v>
      </c>
      <c r="Q1037" s="40">
        <v>60</v>
      </c>
      <c r="R1037" s="40" t="str">
        <f t="shared" ref="R1037:R1100" si="129">IF(Q1037&lt;=34,"1.Young age",IF(Q1037&gt;=60,"3.Senior Citizen ","2.Middle age"))</f>
        <v xml:space="preserve">3.Senior Citizen </v>
      </c>
      <c r="S1037" s="40" t="s">
        <v>27</v>
      </c>
      <c r="T1037" s="40">
        <v>27617.25</v>
      </c>
      <c r="U1037" s="40" t="s">
        <v>42</v>
      </c>
      <c r="V1037" s="40" t="s">
        <v>43</v>
      </c>
      <c r="W1037" s="43">
        <v>45333</v>
      </c>
      <c r="X1037" s="47">
        <v>1.3888888888888889E-3</v>
      </c>
      <c r="Y1037" s="41">
        <f t="shared" ref="Y1037:Y1100" si="130">DAY(W1037)</f>
        <v>11</v>
      </c>
      <c r="Z1037" s="41">
        <f t="shared" ref="Z1037:Z1100" si="131">VALUE(Y1037)</f>
        <v>11</v>
      </c>
      <c r="AA1037" s="40">
        <f t="shared" ref="AA1037:AA1100" si="132">YEAR(W1037)</f>
        <v>2024</v>
      </c>
      <c r="AB1037" s="41">
        <f t="shared" ref="AB1037:AB1100" si="133">HOUR(X1037)</f>
        <v>0</v>
      </c>
      <c r="AC1037" s="41">
        <f t="shared" ref="AC1037:AC1100" si="134">MINUTE(X1037)</f>
        <v>2</v>
      </c>
      <c r="AD1037" s="45">
        <f t="shared" ref="AD1037:AD1100" si="135">SECOND(X1037)</f>
        <v>0</v>
      </c>
    </row>
    <row r="1038" spans="1:30" x14ac:dyDescent="0.35">
      <c r="A1038" s="32">
        <v>1027</v>
      </c>
      <c r="B1038" s="33">
        <v>4696</v>
      </c>
      <c r="C1038" s="33">
        <v>432</v>
      </c>
      <c r="D1038" s="33" t="s">
        <v>44</v>
      </c>
      <c r="E1038" s="33" t="s">
        <v>25</v>
      </c>
      <c r="F1038" s="33">
        <v>1</v>
      </c>
      <c r="G1038" s="34">
        <v>457.7</v>
      </c>
      <c r="H1038" s="34">
        <f t="shared" si="128"/>
        <v>457.7</v>
      </c>
      <c r="I1038" s="35">
        <v>45382.244444444441</v>
      </c>
      <c r="J1038" s="33">
        <v>19</v>
      </c>
      <c r="K1038" s="33" t="s">
        <v>32</v>
      </c>
      <c r="L1038" s="33">
        <v>295</v>
      </c>
      <c r="M1038" s="33">
        <v>97</v>
      </c>
      <c r="N1038" s="33">
        <v>143</v>
      </c>
      <c r="O1038" s="33">
        <v>158</v>
      </c>
      <c r="P1038" s="33">
        <v>3</v>
      </c>
      <c r="Q1038" s="33">
        <v>34</v>
      </c>
      <c r="R1038" s="33" t="str">
        <f t="shared" si="129"/>
        <v>1.Young age</v>
      </c>
      <c r="S1038" s="33" t="s">
        <v>46</v>
      </c>
      <c r="T1038" s="33">
        <v>63634.13</v>
      </c>
      <c r="U1038" s="33" t="s">
        <v>33</v>
      </c>
      <c r="V1038" s="33" t="s">
        <v>43</v>
      </c>
      <c r="W1038" s="36">
        <v>45382</v>
      </c>
      <c r="X1038" s="37">
        <v>0.24444444444444444</v>
      </c>
      <c r="Y1038" s="34">
        <f t="shared" si="130"/>
        <v>31</v>
      </c>
      <c r="Z1038" s="34">
        <f t="shared" si="131"/>
        <v>31</v>
      </c>
      <c r="AA1038" s="33">
        <f t="shared" si="132"/>
        <v>2024</v>
      </c>
      <c r="AB1038" s="34">
        <f t="shared" si="133"/>
        <v>5</v>
      </c>
      <c r="AC1038" s="34">
        <f t="shared" si="134"/>
        <v>52</v>
      </c>
      <c r="AD1038" s="38">
        <f t="shared" si="135"/>
        <v>0</v>
      </c>
    </row>
    <row r="1039" spans="1:30" x14ac:dyDescent="0.35">
      <c r="A1039" s="39">
        <v>1028</v>
      </c>
      <c r="B1039" s="40">
        <v>7511</v>
      </c>
      <c r="C1039" s="40">
        <v>564</v>
      </c>
      <c r="D1039" s="40" t="s">
        <v>38</v>
      </c>
      <c r="E1039" s="40" t="s">
        <v>47</v>
      </c>
      <c r="F1039" s="40">
        <v>4</v>
      </c>
      <c r="G1039" s="41">
        <v>1172.96</v>
      </c>
      <c r="H1039" s="41">
        <f t="shared" si="128"/>
        <v>4691.84</v>
      </c>
      <c r="I1039" s="42">
        <v>45295.259027777778</v>
      </c>
      <c r="J1039" s="40">
        <v>9</v>
      </c>
      <c r="K1039" s="40" t="s">
        <v>45</v>
      </c>
      <c r="L1039" s="40">
        <v>316</v>
      </c>
      <c r="M1039" s="40">
        <v>136</v>
      </c>
      <c r="N1039" s="40">
        <v>185</v>
      </c>
      <c r="O1039" s="40">
        <v>198</v>
      </c>
      <c r="P1039" s="40">
        <v>8</v>
      </c>
      <c r="Q1039" s="40">
        <v>30</v>
      </c>
      <c r="R1039" s="40" t="str">
        <f t="shared" si="129"/>
        <v>1.Young age</v>
      </c>
      <c r="S1039" s="40" t="s">
        <v>46</v>
      </c>
      <c r="T1039" s="40">
        <v>67688.179999999993</v>
      </c>
      <c r="U1039" s="40" t="s">
        <v>28</v>
      </c>
      <c r="V1039" s="40" t="s">
        <v>50</v>
      </c>
      <c r="W1039" s="43">
        <v>45295</v>
      </c>
      <c r="X1039" s="47">
        <v>0.2590277777777778</v>
      </c>
      <c r="Y1039" s="41">
        <f t="shared" si="130"/>
        <v>4</v>
      </c>
      <c r="Z1039" s="41">
        <f t="shared" si="131"/>
        <v>4</v>
      </c>
      <c r="AA1039" s="40">
        <f t="shared" si="132"/>
        <v>2024</v>
      </c>
      <c r="AB1039" s="41">
        <f t="shared" si="133"/>
        <v>6</v>
      </c>
      <c r="AC1039" s="41">
        <f t="shared" si="134"/>
        <v>13</v>
      </c>
      <c r="AD1039" s="45">
        <f t="shared" si="135"/>
        <v>0</v>
      </c>
    </row>
    <row r="1040" spans="1:30" x14ac:dyDescent="0.35">
      <c r="A1040" s="32">
        <v>1029</v>
      </c>
      <c r="B1040" s="33">
        <v>6992</v>
      </c>
      <c r="C1040" s="33">
        <v>599</v>
      </c>
      <c r="D1040" s="33" t="s">
        <v>44</v>
      </c>
      <c r="E1040" s="33" t="s">
        <v>25</v>
      </c>
      <c r="F1040" s="33">
        <v>3</v>
      </c>
      <c r="G1040" s="34">
        <v>425.26</v>
      </c>
      <c r="H1040" s="34">
        <f t="shared" si="128"/>
        <v>1275.78</v>
      </c>
      <c r="I1040" s="35">
        <v>45432.229166666664</v>
      </c>
      <c r="J1040" s="33">
        <v>17</v>
      </c>
      <c r="K1040" s="33" t="s">
        <v>32</v>
      </c>
      <c r="L1040" s="33">
        <v>218</v>
      </c>
      <c r="M1040" s="33">
        <v>103</v>
      </c>
      <c r="N1040" s="33">
        <v>182</v>
      </c>
      <c r="O1040" s="33">
        <v>331</v>
      </c>
      <c r="P1040" s="33">
        <v>8</v>
      </c>
      <c r="Q1040" s="33">
        <v>40</v>
      </c>
      <c r="R1040" s="33" t="str">
        <f t="shared" si="129"/>
        <v>2.Middle age</v>
      </c>
      <c r="S1040" s="33" t="s">
        <v>41</v>
      </c>
      <c r="T1040" s="33">
        <v>48157.11</v>
      </c>
      <c r="U1040" s="33" t="s">
        <v>28</v>
      </c>
      <c r="V1040" s="33" t="s">
        <v>29</v>
      </c>
      <c r="W1040" s="36">
        <v>45432</v>
      </c>
      <c r="X1040" s="37">
        <v>0.22916666666666666</v>
      </c>
      <c r="Y1040" s="34">
        <f t="shared" si="130"/>
        <v>20</v>
      </c>
      <c r="Z1040" s="34">
        <f t="shared" si="131"/>
        <v>20</v>
      </c>
      <c r="AA1040" s="33">
        <f t="shared" si="132"/>
        <v>2024</v>
      </c>
      <c r="AB1040" s="34">
        <f t="shared" si="133"/>
        <v>5</v>
      </c>
      <c r="AC1040" s="34">
        <f t="shared" si="134"/>
        <v>30</v>
      </c>
      <c r="AD1040" s="38">
        <f t="shared" si="135"/>
        <v>0</v>
      </c>
    </row>
    <row r="1041" spans="1:30" x14ac:dyDescent="0.35">
      <c r="A1041" s="39">
        <v>1030</v>
      </c>
      <c r="B1041" s="40">
        <v>2479</v>
      </c>
      <c r="C1041" s="40">
        <v>130</v>
      </c>
      <c r="D1041" s="40" t="s">
        <v>39</v>
      </c>
      <c r="E1041" s="40" t="s">
        <v>25</v>
      </c>
      <c r="F1041" s="40">
        <v>5</v>
      </c>
      <c r="G1041" s="41">
        <v>1301.4000000000001</v>
      </c>
      <c r="H1041" s="41">
        <f t="shared" si="128"/>
        <v>6507</v>
      </c>
      <c r="I1041" s="42">
        <v>45543.301388888889</v>
      </c>
      <c r="J1041" s="40">
        <v>9</v>
      </c>
      <c r="K1041" s="40" t="s">
        <v>36</v>
      </c>
      <c r="L1041" s="40">
        <v>202</v>
      </c>
      <c r="M1041" s="40">
        <v>124</v>
      </c>
      <c r="N1041" s="40">
        <v>151</v>
      </c>
      <c r="O1041" s="40">
        <v>239</v>
      </c>
      <c r="P1041" s="40">
        <v>6</v>
      </c>
      <c r="Q1041" s="40">
        <v>65</v>
      </c>
      <c r="R1041" s="40" t="str">
        <f t="shared" si="129"/>
        <v xml:space="preserve">3.Senior Citizen </v>
      </c>
      <c r="S1041" s="40" t="s">
        <v>27</v>
      </c>
      <c r="T1041" s="40">
        <v>34816.51</v>
      </c>
      <c r="U1041" s="40" t="s">
        <v>42</v>
      </c>
      <c r="V1041" s="40" t="s">
        <v>43</v>
      </c>
      <c r="W1041" s="43">
        <v>45543</v>
      </c>
      <c r="X1041" s="47">
        <v>0.30138888888888887</v>
      </c>
      <c r="Y1041" s="41">
        <f t="shared" si="130"/>
        <v>8</v>
      </c>
      <c r="Z1041" s="41">
        <f t="shared" si="131"/>
        <v>8</v>
      </c>
      <c r="AA1041" s="40">
        <f t="shared" si="132"/>
        <v>2024</v>
      </c>
      <c r="AB1041" s="41">
        <f t="shared" si="133"/>
        <v>7</v>
      </c>
      <c r="AC1041" s="41">
        <f t="shared" si="134"/>
        <v>14</v>
      </c>
      <c r="AD1041" s="45">
        <f t="shared" si="135"/>
        <v>0</v>
      </c>
    </row>
    <row r="1042" spans="1:30" x14ac:dyDescent="0.35">
      <c r="A1042" s="32">
        <v>1031</v>
      </c>
      <c r="B1042" s="33">
        <v>7464</v>
      </c>
      <c r="C1042" s="33">
        <v>166</v>
      </c>
      <c r="D1042" s="33" t="s">
        <v>24</v>
      </c>
      <c r="E1042" s="33" t="s">
        <v>47</v>
      </c>
      <c r="F1042" s="33">
        <v>1</v>
      </c>
      <c r="G1042" s="34">
        <v>759.05</v>
      </c>
      <c r="H1042" s="34">
        <f t="shared" si="128"/>
        <v>759.05</v>
      </c>
      <c r="I1042" s="35">
        <v>45358.879166666666</v>
      </c>
      <c r="J1042" s="33">
        <v>17</v>
      </c>
      <c r="K1042" s="33" t="s">
        <v>45</v>
      </c>
      <c r="L1042" s="33">
        <v>436</v>
      </c>
      <c r="M1042" s="33">
        <v>103</v>
      </c>
      <c r="N1042" s="33">
        <v>269</v>
      </c>
      <c r="O1042" s="33">
        <v>437</v>
      </c>
      <c r="P1042" s="33">
        <v>2</v>
      </c>
      <c r="Q1042" s="33">
        <v>66</v>
      </c>
      <c r="R1042" s="33" t="str">
        <f t="shared" si="129"/>
        <v xml:space="preserve">3.Senior Citizen </v>
      </c>
      <c r="S1042" s="33" t="s">
        <v>27</v>
      </c>
      <c r="T1042" s="33">
        <v>82694.94</v>
      </c>
      <c r="U1042" s="33" t="s">
        <v>42</v>
      </c>
      <c r="V1042" s="33" t="s">
        <v>29</v>
      </c>
      <c r="W1042" s="36">
        <v>45358</v>
      </c>
      <c r="X1042" s="46">
        <v>0.87916666666666665</v>
      </c>
      <c r="Y1042" s="34">
        <f t="shared" si="130"/>
        <v>7</v>
      </c>
      <c r="Z1042" s="34">
        <f t="shared" si="131"/>
        <v>7</v>
      </c>
      <c r="AA1042" s="33">
        <f t="shared" si="132"/>
        <v>2024</v>
      </c>
      <c r="AB1042" s="34">
        <f t="shared" si="133"/>
        <v>21</v>
      </c>
      <c r="AC1042" s="34">
        <f t="shared" si="134"/>
        <v>6</v>
      </c>
      <c r="AD1042" s="38">
        <f t="shared" si="135"/>
        <v>0</v>
      </c>
    </row>
    <row r="1043" spans="1:30" x14ac:dyDescent="0.35">
      <c r="A1043" s="39">
        <v>1032</v>
      </c>
      <c r="B1043" s="40">
        <v>1228</v>
      </c>
      <c r="C1043" s="40">
        <v>586</v>
      </c>
      <c r="D1043" s="40" t="s">
        <v>52</v>
      </c>
      <c r="E1043" s="40" t="s">
        <v>47</v>
      </c>
      <c r="F1043" s="40">
        <v>2</v>
      </c>
      <c r="G1043" s="41">
        <v>1058.2</v>
      </c>
      <c r="H1043" s="41">
        <f t="shared" si="128"/>
        <v>2116.4</v>
      </c>
      <c r="I1043" s="42">
        <v>45516.188888888886</v>
      </c>
      <c r="J1043" s="40">
        <v>3</v>
      </c>
      <c r="K1043" s="40" t="s">
        <v>26</v>
      </c>
      <c r="L1043" s="40">
        <v>244</v>
      </c>
      <c r="M1043" s="40">
        <v>83</v>
      </c>
      <c r="N1043" s="40">
        <v>268</v>
      </c>
      <c r="O1043" s="40">
        <v>103</v>
      </c>
      <c r="P1043" s="40">
        <v>6</v>
      </c>
      <c r="Q1043" s="40">
        <v>22</v>
      </c>
      <c r="R1043" s="40" t="str">
        <f t="shared" si="129"/>
        <v>1.Young age</v>
      </c>
      <c r="S1043" s="40" t="s">
        <v>41</v>
      </c>
      <c r="T1043" s="40">
        <v>45424.84</v>
      </c>
      <c r="U1043" s="40" t="s">
        <v>33</v>
      </c>
      <c r="V1043" s="40" t="s">
        <v>50</v>
      </c>
      <c r="W1043" s="43">
        <v>45516</v>
      </c>
      <c r="X1043" s="47">
        <v>0.18888888888888888</v>
      </c>
      <c r="Y1043" s="41">
        <f t="shared" si="130"/>
        <v>12</v>
      </c>
      <c r="Z1043" s="41">
        <f t="shared" si="131"/>
        <v>12</v>
      </c>
      <c r="AA1043" s="40">
        <f t="shared" si="132"/>
        <v>2024</v>
      </c>
      <c r="AB1043" s="41">
        <f t="shared" si="133"/>
        <v>4</v>
      </c>
      <c r="AC1043" s="41">
        <f t="shared" si="134"/>
        <v>32</v>
      </c>
      <c r="AD1043" s="45">
        <f t="shared" si="135"/>
        <v>0</v>
      </c>
    </row>
    <row r="1044" spans="1:30" x14ac:dyDescent="0.35">
      <c r="A1044" s="32">
        <v>1033</v>
      </c>
      <c r="B1044" s="33">
        <v>5332</v>
      </c>
      <c r="C1044" s="33">
        <v>215</v>
      </c>
      <c r="D1044" s="33" t="s">
        <v>24</v>
      </c>
      <c r="E1044" s="33" t="s">
        <v>47</v>
      </c>
      <c r="F1044" s="33">
        <v>5</v>
      </c>
      <c r="G1044" s="34">
        <v>1912.95</v>
      </c>
      <c r="H1044" s="34">
        <f t="shared" si="128"/>
        <v>9564.75</v>
      </c>
      <c r="I1044" s="35">
        <v>45319.970138888886</v>
      </c>
      <c r="J1044" s="33">
        <v>15</v>
      </c>
      <c r="K1044" s="33" t="s">
        <v>45</v>
      </c>
      <c r="L1044" s="33">
        <v>219</v>
      </c>
      <c r="M1044" s="33">
        <v>52</v>
      </c>
      <c r="N1044" s="33">
        <v>120</v>
      </c>
      <c r="O1044" s="33">
        <v>499</v>
      </c>
      <c r="P1044" s="33">
        <v>4</v>
      </c>
      <c r="Q1044" s="33">
        <v>51</v>
      </c>
      <c r="R1044" s="33" t="str">
        <f t="shared" si="129"/>
        <v>2.Middle age</v>
      </c>
      <c r="S1044" s="33" t="s">
        <v>27</v>
      </c>
      <c r="T1044" s="33">
        <v>115222.59</v>
      </c>
      <c r="U1044" s="33" t="s">
        <v>33</v>
      </c>
      <c r="V1044" s="33" t="s">
        <v>43</v>
      </c>
      <c r="W1044" s="36">
        <v>45319</v>
      </c>
      <c r="X1044" s="37">
        <v>0.97013888888888888</v>
      </c>
      <c r="Y1044" s="34">
        <f t="shared" si="130"/>
        <v>28</v>
      </c>
      <c r="Z1044" s="34">
        <f t="shared" si="131"/>
        <v>28</v>
      </c>
      <c r="AA1044" s="33">
        <f t="shared" si="132"/>
        <v>2024</v>
      </c>
      <c r="AB1044" s="34">
        <f t="shared" si="133"/>
        <v>23</v>
      </c>
      <c r="AC1044" s="34">
        <f t="shared" si="134"/>
        <v>17</v>
      </c>
      <c r="AD1044" s="38">
        <f t="shared" si="135"/>
        <v>0</v>
      </c>
    </row>
    <row r="1045" spans="1:30" x14ac:dyDescent="0.35">
      <c r="A1045" s="39">
        <v>1034</v>
      </c>
      <c r="B1045" s="40">
        <v>9791</v>
      </c>
      <c r="C1045" s="40">
        <v>459</v>
      </c>
      <c r="D1045" s="40" t="s">
        <v>38</v>
      </c>
      <c r="E1045" s="40" t="s">
        <v>25</v>
      </c>
      <c r="F1045" s="40">
        <v>2</v>
      </c>
      <c r="G1045" s="41">
        <v>277.64999999999998</v>
      </c>
      <c r="H1045" s="41">
        <f t="shared" si="128"/>
        <v>555.29999999999995</v>
      </c>
      <c r="I1045" s="42">
        <v>45464.884722222225</v>
      </c>
      <c r="J1045" s="40">
        <v>1</v>
      </c>
      <c r="K1045" s="40" t="s">
        <v>26</v>
      </c>
      <c r="L1045" s="40">
        <v>500</v>
      </c>
      <c r="M1045" s="40">
        <v>64</v>
      </c>
      <c r="N1045" s="40">
        <v>148</v>
      </c>
      <c r="O1045" s="40">
        <v>165</v>
      </c>
      <c r="P1045" s="40">
        <v>7</v>
      </c>
      <c r="Q1045" s="40">
        <v>35</v>
      </c>
      <c r="R1045" s="40" t="str">
        <f t="shared" si="129"/>
        <v>2.Middle age</v>
      </c>
      <c r="S1045" s="40" t="s">
        <v>27</v>
      </c>
      <c r="T1045" s="40">
        <v>29926.15</v>
      </c>
      <c r="U1045" s="40" t="s">
        <v>28</v>
      </c>
      <c r="V1045" s="40" t="s">
        <v>34</v>
      </c>
      <c r="W1045" s="43">
        <v>45464</v>
      </c>
      <c r="X1045" s="44">
        <v>0.88472222222222219</v>
      </c>
      <c r="Y1045" s="41">
        <f t="shared" si="130"/>
        <v>21</v>
      </c>
      <c r="Z1045" s="41">
        <f t="shared" si="131"/>
        <v>21</v>
      </c>
      <c r="AA1045" s="40">
        <f t="shared" si="132"/>
        <v>2024</v>
      </c>
      <c r="AB1045" s="41">
        <f t="shared" si="133"/>
        <v>21</v>
      </c>
      <c r="AC1045" s="41">
        <f t="shared" si="134"/>
        <v>14</v>
      </c>
      <c r="AD1045" s="45">
        <f t="shared" si="135"/>
        <v>0</v>
      </c>
    </row>
    <row r="1046" spans="1:30" x14ac:dyDescent="0.35">
      <c r="A1046" s="32">
        <v>1035</v>
      </c>
      <c r="B1046" s="33">
        <v>3024</v>
      </c>
      <c r="C1046" s="33">
        <v>590</v>
      </c>
      <c r="D1046" s="33" t="s">
        <v>44</v>
      </c>
      <c r="E1046" s="33" t="s">
        <v>25</v>
      </c>
      <c r="F1046" s="33">
        <v>1</v>
      </c>
      <c r="G1046" s="34">
        <v>468.62</v>
      </c>
      <c r="H1046" s="34">
        <f t="shared" si="128"/>
        <v>468.62</v>
      </c>
      <c r="I1046" s="35">
        <v>45391.998611111114</v>
      </c>
      <c r="J1046" s="33">
        <v>8</v>
      </c>
      <c r="K1046" s="33" t="s">
        <v>26</v>
      </c>
      <c r="L1046" s="33">
        <v>112</v>
      </c>
      <c r="M1046" s="33">
        <v>56</v>
      </c>
      <c r="N1046" s="33">
        <v>165</v>
      </c>
      <c r="O1046" s="33">
        <v>372</v>
      </c>
      <c r="P1046" s="33">
        <v>8</v>
      </c>
      <c r="Q1046" s="33">
        <v>20</v>
      </c>
      <c r="R1046" s="33" t="str">
        <f t="shared" si="129"/>
        <v>1.Young age</v>
      </c>
      <c r="S1046" s="33" t="s">
        <v>41</v>
      </c>
      <c r="T1046" s="33">
        <v>22473.66</v>
      </c>
      <c r="U1046" s="33" t="s">
        <v>28</v>
      </c>
      <c r="V1046" s="33" t="s">
        <v>50</v>
      </c>
      <c r="W1046" s="36">
        <v>45391</v>
      </c>
      <c r="X1046" s="46">
        <v>0.99861111111111112</v>
      </c>
      <c r="Y1046" s="34">
        <f t="shared" si="130"/>
        <v>9</v>
      </c>
      <c r="Z1046" s="34">
        <f t="shared" si="131"/>
        <v>9</v>
      </c>
      <c r="AA1046" s="33">
        <f t="shared" si="132"/>
        <v>2024</v>
      </c>
      <c r="AB1046" s="34">
        <f t="shared" si="133"/>
        <v>23</v>
      </c>
      <c r="AC1046" s="34">
        <f t="shared" si="134"/>
        <v>58</v>
      </c>
      <c r="AD1046" s="38">
        <f t="shared" si="135"/>
        <v>0</v>
      </c>
    </row>
    <row r="1047" spans="1:30" x14ac:dyDescent="0.35">
      <c r="A1047" s="39">
        <v>1036</v>
      </c>
      <c r="B1047" s="40">
        <v>8451</v>
      </c>
      <c r="C1047" s="40">
        <v>572</v>
      </c>
      <c r="D1047" s="40" t="s">
        <v>49</v>
      </c>
      <c r="E1047" s="40" t="s">
        <v>25</v>
      </c>
      <c r="F1047" s="40">
        <v>3</v>
      </c>
      <c r="G1047" s="41">
        <v>524.35</v>
      </c>
      <c r="H1047" s="41">
        <f t="shared" si="128"/>
        <v>1573.0500000000002</v>
      </c>
      <c r="I1047" s="42">
        <v>45366.574999999997</v>
      </c>
      <c r="J1047" s="40">
        <v>13</v>
      </c>
      <c r="K1047" s="40" t="s">
        <v>36</v>
      </c>
      <c r="L1047" s="40">
        <v>226</v>
      </c>
      <c r="M1047" s="40">
        <v>60</v>
      </c>
      <c r="N1047" s="40">
        <v>290</v>
      </c>
      <c r="O1047" s="40">
        <v>431</v>
      </c>
      <c r="P1047" s="40">
        <v>3</v>
      </c>
      <c r="Q1047" s="40">
        <v>42</v>
      </c>
      <c r="R1047" s="40" t="str">
        <f t="shared" si="129"/>
        <v>2.Middle age</v>
      </c>
      <c r="S1047" s="40" t="s">
        <v>41</v>
      </c>
      <c r="T1047" s="40">
        <v>85611.33</v>
      </c>
      <c r="U1047" s="40" t="s">
        <v>33</v>
      </c>
      <c r="V1047" s="40" t="s">
        <v>50</v>
      </c>
      <c r="W1047" s="43">
        <v>45366</v>
      </c>
      <c r="X1047" s="44">
        <v>0.57499999999999996</v>
      </c>
      <c r="Y1047" s="41">
        <f t="shared" si="130"/>
        <v>15</v>
      </c>
      <c r="Z1047" s="41">
        <f t="shared" si="131"/>
        <v>15</v>
      </c>
      <c r="AA1047" s="40">
        <f t="shared" si="132"/>
        <v>2024</v>
      </c>
      <c r="AB1047" s="41">
        <f t="shared" si="133"/>
        <v>13</v>
      </c>
      <c r="AC1047" s="41">
        <f t="shared" si="134"/>
        <v>48</v>
      </c>
      <c r="AD1047" s="45">
        <f t="shared" si="135"/>
        <v>0</v>
      </c>
    </row>
    <row r="1048" spans="1:30" x14ac:dyDescent="0.35">
      <c r="A1048" s="32">
        <v>1037</v>
      </c>
      <c r="B1048" s="33">
        <v>7038</v>
      </c>
      <c r="C1048" s="33">
        <v>966</v>
      </c>
      <c r="D1048" s="33" t="s">
        <v>44</v>
      </c>
      <c r="E1048" s="33" t="s">
        <v>47</v>
      </c>
      <c r="F1048" s="33">
        <v>5</v>
      </c>
      <c r="G1048" s="34">
        <v>1215.52</v>
      </c>
      <c r="H1048" s="34">
        <f t="shared" si="128"/>
        <v>6077.6</v>
      </c>
      <c r="I1048" s="35">
        <v>45388.712500000001</v>
      </c>
      <c r="J1048" s="33">
        <v>4</v>
      </c>
      <c r="K1048" s="33" t="s">
        <v>45</v>
      </c>
      <c r="L1048" s="33">
        <v>83</v>
      </c>
      <c r="M1048" s="33">
        <v>89</v>
      </c>
      <c r="N1048" s="33">
        <v>123</v>
      </c>
      <c r="O1048" s="33">
        <v>500</v>
      </c>
      <c r="P1048" s="33">
        <v>1</v>
      </c>
      <c r="Q1048" s="33">
        <v>31</v>
      </c>
      <c r="R1048" s="33" t="str">
        <f t="shared" si="129"/>
        <v>1.Young age</v>
      </c>
      <c r="S1048" s="33" t="s">
        <v>27</v>
      </c>
      <c r="T1048" s="33">
        <v>97338.52</v>
      </c>
      <c r="U1048" s="33" t="s">
        <v>37</v>
      </c>
      <c r="V1048" s="33" t="s">
        <v>29</v>
      </c>
      <c r="W1048" s="36">
        <v>45388</v>
      </c>
      <c r="X1048" s="46">
        <v>0.71250000000000002</v>
      </c>
      <c r="Y1048" s="34">
        <f t="shared" si="130"/>
        <v>6</v>
      </c>
      <c r="Z1048" s="34">
        <f t="shared" si="131"/>
        <v>6</v>
      </c>
      <c r="AA1048" s="33">
        <f t="shared" si="132"/>
        <v>2024</v>
      </c>
      <c r="AB1048" s="34">
        <f t="shared" si="133"/>
        <v>17</v>
      </c>
      <c r="AC1048" s="34">
        <f t="shared" si="134"/>
        <v>6</v>
      </c>
      <c r="AD1048" s="38">
        <f t="shared" si="135"/>
        <v>0</v>
      </c>
    </row>
    <row r="1049" spans="1:30" x14ac:dyDescent="0.35">
      <c r="A1049" s="39">
        <v>1038</v>
      </c>
      <c r="B1049" s="40">
        <v>5295</v>
      </c>
      <c r="C1049" s="40">
        <v>274</v>
      </c>
      <c r="D1049" s="40" t="s">
        <v>31</v>
      </c>
      <c r="E1049" s="40" t="s">
        <v>25</v>
      </c>
      <c r="F1049" s="40">
        <v>2</v>
      </c>
      <c r="G1049" s="41">
        <v>704.29</v>
      </c>
      <c r="H1049" s="41">
        <f t="shared" si="128"/>
        <v>1408.58</v>
      </c>
      <c r="I1049" s="42">
        <v>45448.451388888891</v>
      </c>
      <c r="J1049" s="40">
        <v>1</v>
      </c>
      <c r="K1049" s="40" t="s">
        <v>36</v>
      </c>
      <c r="L1049" s="40">
        <v>483</v>
      </c>
      <c r="M1049" s="40">
        <v>101</v>
      </c>
      <c r="N1049" s="40">
        <v>215</v>
      </c>
      <c r="O1049" s="40">
        <v>183</v>
      </c>
      <c r="P1049" s="40">
        <v>10</v>
      </c>
      <c r="Q1049" s="40">
        <v>56</v>
      </c>
      <c r="R1049" s="40" t="str">
        <f t="shared" si="129"/>
        <v>2.Middle age</v>
      </c>
      <c r="S1049" s="40" t="s">
        <v>27</v>
      </c>
      <c r="T1049" s="40">
        <v>106345.43</v>
      </c>
      <c r="U1049" s="40" t="s">
        <v>37</v>
      </c>
      <c r="V1049" s="40" t="s">
        <v>29</v>
      </c>
      <c r="W1049" s="43">
        <v>45448</v>
      </c>
      <c r="X1049" s="47">
        <v>0.4513888888888889</v>
      </c>
      <c r="Y1049" s="41">
        <f t="shared" si="130"/>
        <v>5</v>
      </c>
      <c r="Z1049" s="41">
        <f t="shared" si="131"/>
        <v>5</v>
      </c>
      <c r="AA1049" s="40">
        <f t="shared" si="132"/>
        <v>2024</v>
      </c>
      <c r="AB1049" s="41">
        <f t="shared" si="133"/>
        <v>10</v>
      </c>
      <c r="AC1049" s="41">
        <f t="shared" si="134"/>
        <v>50</v>
      </c>
      <c r="AD1049" s="45">
        <f t="shared" si="135"/>
        <v>0</v>
      </c>
    </row>
    <row r="1050" spans="1:30" x14ac:dyDescent="0.35">
      <c r="A1050" s="32">
        <v>1039</v>
      </c>
      <c r="B1050" s="33">
        <v>7242</v>
      </c>
      <c r="C1050" s="33">
        <v>389</v>
      </c>
      <c r="D1050" s="33" t="s">
        <v>49</v>
      </c>
      <c r="E1050" s="33" t="s">
        <v>25</v>
      </c>
      <c r="F1050" s="33">
        <v>2</v>
      </c>
      <c r="G1050" s="34">
        <v>1726.84</v>
      </c>
      <c r="H1050" s="34">
        <f t="shared" si="128"/>
        <v>3453.68</v>
      </c>
      <c r="I1050" s="35">
        <v>45498.114583333336</v>
      </c>
      <c r="J1050" s="33">
        <v>2</v>
      </c>
      <c r="K1050" s="33" t="s">
        <v>40</v>
      </c>
      <c r="L1050" s="33">
        <v>8</v>
      </c>
      <c r="M1050" s="33">
        <v>53</v>
      </c>
      <c r="N1050" s="33">
        <v>207</v>
      </c>
      <c r="O1050" s="33">
        <v>314</v>
      </c>
      <c r="P1050" s="33">
        <v>8</v>
      </c>
      <c r="Q1050" s="33">
        <v>27</v>
      </c>
      <c r="R1050" s="33" t="str">
        <f t="shared" si="129"/>
        <v>1.Young age</v>
      </c>
      <c r="S1050" s="33" t="s">
        <v>46</v>
      </c>
      <c r="T1050" s="33">
        <v>116563.11</v>
      </c>
      <c r="U1050" s="33" t="s">
        <v>37</v>
      </c>
      <c r="V1050" s="33" t="s">
        <v>34</v>
      </c>
      <c r="W1050" s="36">
        <v>45498</v>
      </c>
      <c r="X1050" s="37">
        <v>0.11458333333333333</v>
      </c>
      <c r="Y1050" s="34">
        <f t="shared" si="130"/>
        <v>25</v>
      </c>
      <c r="Z1050" s="34">
        <f t="shared" si="131"/>
        <v>25</v>
      </c>
      <c r="AA1050" s="33">
        <f t="shared" si="132"/>
        <v>2024</v>
      </c>
      <c r="AB1050" s="34">
        <f t="shared" si="133"/>
        <v>2</v>
      </c>
      <c r="AC1050" s="34">
        <f t="shared" si="134"/>
        <v>45</v>
      </c>
      <c r="AD1050" s="38">
        <f t="shared" si="135"/>
        <v>0</v>
      </c>
    </row>
    <row r="1051" spans="1:30" x14ac:dyDescent="0.35">
      <c r="A1051" s="39">
        <v>1040</v>
      </c>
      <c r="B1051" s="40">
        <v>7086</v>
      </c>
      <c r="C1051" s="40">
        <v>886</v>
      </c>
      <c r="D1051" s="40" t="s">
        <v>51</v>
      </c>
      <c r="E1051" s="40" t="s">
        <v>25</v>
      </c>
      <c r="F1051" s="40">
        <v>5</v>
      </c>
      <c r="G1051" s="41">
        <v>1374.59</v>
      </c>
      <c r="H1051" s="41">
        <f t="shared" si="128"/>
        <v>6872.95</v>
      </c>
      <c r="I1051" s="42">
        <v>45438.947222222225</v>
      </c>
      <c r="J1051" s="40">
        <v>15</v>
      </c>
      <c r="K1051" s="40" t="s">
        <v>36</v>
      </c>
      <c r="L1051" s="40">
        <v>102</v>
      </c>
      <c r="M1051" s="40">
        <v>61</v>
      </c>
      <c r="N1051" s="40">
        <v>147</v>
      </c>
      <c r="O1051" s="40">
        <v>282</v>
      </c>
      <c r="P1051" s="40">
        <v>6</v>
      </c>
      <c r="Q1051" s="40">
        <v>56</v>
      </c>
      <c r="R1051" s="40" t="str">
        <f t="shared" si="129"/>
        <v>2.Middle age</v>
      </c>
      <c r="S1051" s="40" t="s">
        <v>27</v>
      </c>
      <c r="T1051" s="40">
        <v>86355.71</v>
      </c>
      <c r="U1051" s="40" t="s">
        <v>42</v>
      </c>
      <c r="V1051" s="40" t="s">
        <v>34</v>
      </c>
      <c r="W1051" s="43">
        <v>45438</v>
      </c>
      <c r="X1051" s="44">
        <v>0.94722222222222219</v>
      </c>
      <c r="Y1051" s="41">
        <f t="shared" si="130"/>
        <v>26</v>
      </c>
      <c r="Z1051" s="41">
        <f t="shared" si="131"/>
        <v>26</v>
      </c>
      <c r="AA1051" s="40">
        <f t="shared" si="132"/>
        <v>2024</v>
      </c>
      <c r="AB1051" s="41">
        <f t="shared" si="133"/>
        <v>22</v>
      </c>
      <c r="AC1051" s="41">
        <f t="shared" si="134"/>
        <v>44</v>
      </c>
      <c r="AD1051" s="45">
        <f t="shared" si="135"/>
        <v>0</v>
      </c>
    </row>
    <row r="1052" spans="1:30" x14ac:dyDescent="0.35">
      <c r="A1052" s="32">
        <v>1041</v>
      </c>
      <c r="B1052" s="33">
        <v>2775</v>
      </c>
      <c r="C1052" s="33">
        <v>456</v>
      </c>
      <c r="D1052" s="33" t="s">
        <v>51</v>
      </c>
      <c r="E1052" s="33" t="s">
        <v>25</v>
      </c>
      <c r="F1052" s="33">
        <v>3</v>
      </c>
      <c r="G1052" s="34">
        <v>699.85</v>
      </c>
      <c r="H1052" s="34">
        <f t="shared" si="128"/>
        <v>2099.5500000000002</v>
      </c>
      <c r="I1052" s="35">
        <v>45475.079861111109</v>
      </c>
      <c r="J1052" s="33">
        <v>15</v>
      </c>
      <c r="K1052" s="33" t="s">
        <v>45</v>
      </c>
      <c r="L1052" s="33">
        <v>331</v>
      </c>
      <c r="M1052" s="33">
        <v>129</v>
      </c>
      <c r="N1052" s="33">
        <v>147</v>
      </c>
      <c r="O1052" s="33">
        <v>430</v>
      </c>
      <c r="P1052" s="33">
        <v>1</v>
      </c>
      <c r="Q1052" s="33">
        <v>63</v>
      </c>
      <c r="R1052" s="33" t="str">
        <f t="shared" si="129"/>
        <v xml:space="preserve">3.Senior Citizen </v>
      </c>
      <c r="S1052" s="33" t="s">
        <v>27</v>
      </c>
      <c r="T1052" s="33">
        <v>102133.01</v>
      </c>
      <c r="U1052" s="33" t="s">
        <v>37</v>
      </c>
      <c r="V1052" s="33" t="s">
        <v>43</v>
      </c>
      <c r="W1052" s="36">
        <v>45475</v>
      </c>
      <c r="X1052" s="46">
        <v>7.9861111111111105E-2</v>
      </c>
      <c r="Y1052" s="34">
        <f t="shared" si="130"/>
        <v>2</v>
      </c>
      <c r="Z1052" s="34">
        <f t="shared" si="131"/>
        <v>2</v>
      </c>
      <c r="AA1052" s="33">
        <f t="shared" si="132"/>
        <v>2024</v>
      </c>
      <c r="AB1052" s="34">
        <f t="shared" si="133"/>
        <v>1</v>
      </c>
      <c r="AC1052" s="34">
        <f t="shared" si="134"/>
        <v>55</v>
      </c>
      <c r="AD1052" s="38">
        <f t="shared" si="135"/>
        <v>0</v>
      </c>
    </row>
    <row r="1053" spans="1:30" x14ac:dyDescent="0.35">
      <c r="A1053" s="39">
        <v>1042</v>
      </c>
      <c r="B1053" s="40">
        <v>4830</v>
      </c>
      <c r="C1053" s="40">
        <v>718</v>
      </c>
      <c r="D1053" s="40" t="s">
        <v>52</v>
      </c>
      <c r="E1053" s="40" t="s">
        <v>25</v>
      </c>
      <c r="F1053" s="40">
        <v>1</v>
      </c>
      <c r="G1053" s="41">
        <v>472.33</v>
      </c>
      <c r="H1053" s="41">
        <f t="shared" si="128"/>
        <v>472.33</v>
      </c>
      <c r="I1053" s="42">
        <v>45369.443749999999</v>
      </c>
      <c r="J1053" s="40">
        <v>1</v>
      </c>
      <c r="K1053" s="40" t="s">
        <v>32</v>
      </c>
      <c r="L1053" s="40">
        <v>227</v>
      </c>
      <c r="M1053" s="40">
        <v>136</v>
      </c>
      <c r="N1053" s="40">
        <v>239</v>
      </c>
      <c r="O1053" s="40">
        <v>495</v>
      </c>
      <c r="P1053" s="40">
        <v>7</v>
      </c>
      <c r="Q1053" s="40">
        <v>34</v>
      </c>
      <c r="R1053" s="40" t="str">
        <f t="shared" si="129"/>
        <v>1.Young age</v>
      </c>
      <c r="S1053" s="40" t="s">
        <v>41</v>
      </c>
      <c r="T1053" s="40">
        <v>79753.34</v>
      </c>
      <c r="U1053" s="40" t="s">
        <v>37</v>
      </c>
      <c r="V1053" s="40" t="s">
        <v>50</v>
      </c>
      <c r="W1053" s="43">
        <v>45369</v>
      </c>
      <c r="X1053" s="44">
        <v>0.44374999999999998</v>
      </c>
      <c r="Y1053" s="41">
        <f t="shared" si="130"/>
        <v>18</v>
      </c>
      <c r="Z1053" s="41">
        <f t="shared" si="131"/>
        <v>18</v>
      </c>
      <c r="AA1053" s="40">
        <f t="shared" si="132"/>
        <v>2024</v>
      </c>
      <c r="AB1053" s="41">
        <f t="shared" si="133"/>
        <v>10</v>
      </c>
      <c r="AC1053" s="41">
        <f t="shared" si="134"/>
        <v>39</v>
      </c>
      <c r="AD1053" s="45">
        <f t="shared" si="135"/>
        <v>0</v>
      </c>
    </row>
    <row r="1054" spans="1:30" x14ac:dyDescent="0.35">
      <c r="A1054" s="32">
        <v>1043</v>
      </c>
      <c r="B1054" s="33">
        <v>8724</v>
      </c>
      <c r="C1054" s="33">
        <v>688</v>
      </c>
      <c r="D1054" s="33" t="s">
        <v>51</v>
      </c>
      <c r="E1054" s="33" t="s">
        <v>47</v>
      </c>
      <c r="F1054" s="33">
        <v>1</v>
      </c>
      <c r="G1054" s="34">
        <v>412.06</v>
      </c>
      <c r="H1054" s="34">
        <f t="shared" si="128"/>
        <v>412.06</v>
      </c>
      <c r="I1054" s="35">
        <v>45512.456250000003</v>
      </c>
      <c r="J1054" s="33">
        <v>3</v>
      </c>
      <c r="K1054" s="33" t="s">
        <v>32</v>
      </c>
      <c r="L1054" s="33">
        <v>114</v>
      </c>
      <c r="M1054" s="33">
        <v>75</v>
      </c>
      <c r="N1054" s="33">
        <v>107</v>
      </c>
      <c r="O1054" s="33">
        <v>320</v>
      </c>
      <c r="P1054" s="33">
        <v>7</v>
      </c>
      <c r="Q1054" s="33">
        <v>58</v>
      </c>
      <c r="R1054" s="33" t="str">
        <f t="shared" si="129"/>
        <v>2.Middle age</v>
      </c>
      <c r="S1054" s="33" t="s">
        <v>41</v>
      </c>
      <c r="T1054" s="33">
        <v>102588.54</v>
      </c>
      <c r="U1054" s="33" t="s">
        <v>42</v>
      </c>
      <c r="V1054" s="33" t="s">
        <v>29</v>
      </c>
      <c r="W1054" s="36">
        <v>45512</v>
      </c>
      <c r="X1054" s="46">
        <v>0.45624999999999999</v>
      </c>
      <c r="Y1054" s="34">
        <f t="shared" si="130"/>
        <v>8</v>
      </c>
      <c r="Z1054" s="34">
        <f t="shared" si="131"/>
        <v>8</v>
      </c>
      <c r="AA1054" s="33">
        <f t="shared" si="132"/>
        <v>2024</v>
      </c>
      <c r="AB1054" s="34">
        <f t="shared" si="133"/>
        <v>10</v>
      </c>
      <c r="AC1054" s="34">
        <f t="shared" si="134"/>
        <v>57</v>
      </c>
      <c r="AD1054" s="38">
        <f t="shared" si="135"/>
        <v>0</v>
      </c>
    </row>
    <row r="1055" spans="1:30" x14ac:dyDescent="0.35">
      <c r="A1055" s="39">
        <v>1044</v>
      </c>
      <c r="B1055" s="40">
        <v>1410</v>
      </c>
      <c r="C1055" s="40">
        <v>230</v>
      </c>
      <c r="D1055" s="40" t="s">
        <v>51</v>
      </c>
      <c r="E1055" s="40" t="s">
        <v>25</v>
      </c>
      <c r="F1055" s="40">
        <v>3</v>
      </c>
      <c r="G1055" s="41">
        <v>829.47</v>
      </c>
      <c r="H1055" s="41">
        <f t="shared" si="128"/>
        <v>2488.41</v>
      </c>
      <c r="I1055" s="42">
        <v>45411.575694444444</v>
      </c>
      <c r="J1055" s="40">
        <v>15</v>
      </c>
      <c r="K1055" s="40" t="s">
        <v>36</v>
      </c>
      <c r="L1055" s="40">
        <v>151</v>
      </c>
      <c r="M1055" s="40">
        <v>76</v>
      </c>
      <c r="N1055" s="40">
        <v>247</v>
      </c>
      <c r="O1055" s="40">
        <v>275</v>
      </c>
      <c r="P1055" s="40">
        <v>10</v>
      </c>
      <c r="Q1055" s="40">
        <v>64</v>
      </c>
      <c r="R1055" s="40" t="str">
        <f t="shared" si="129"/>
        <v xml:space="preserve">3.Senior Citizen </v>
      </c>
      <c r="S1055" s="40" t="s">
        <v>27</v>
      </c>
      <c r="T1055" s="40">
        <v>20999.5</v>
      </c>
      <c r="U1055" s="40" t="s">
        <v>42</v>
      </c>
      <c r="V1055" s="40" t="s">
        <v>50</v>
      </c>
      <c r="W1055" s="43">
        <v>45411</v>
      </c>
      <c r="X1055" s="44">
        <v>0.5756944444444444</v>
      </c>
      <c r="Y1055" s="41">
        <f t="shared" si="130"/>
        <v>29</v>
      </c>
      <c r="Z1055" s="41">
        <f t="shared" si="131"/>
        <v>29</v>
      </c>
      <c r="AA1055" s="40">
        <f t="shared" si="132"/>
        <v>2024</v>
      </c>
      <c r="AB1055" s="41">
        <f t="shared" si="133"/>
        <v>13</v>
      </c>
      <c r="AC1055" s="41">
        <f t="shared" si="134"/>
        <v>49</v>
      </c>
      <c r="AD1055" s="45">
        <f t="shared" si="135"/>
        <v>0</v>
      </c>
    </row>
    <row r="1056" spans="1:30" x14ac:dyDescent="0.35">
      <c r="A1056" s="32">
        <v>1045</v>
      </c>
      <c r="B1056" s="33">
        <v>6374</v>
      </c>
      <c r="C1056" s="33">
        <v>620</v>
      </c>
      <c r="D1056" s="33" t="s">
        <v>31</v>
      </c>
      <c r="E1056" s="33" t="s">
        <v>25</v>
      </c>
      <c r="F1056" s="33">
        <v>4</v>
      </c>
      <c r="G1056" s="34">
        <v>1556.4</v>
      </c>
      <c r="H1056" s="34">
        <f t="shared" si="128"/>
        <v>6225.6</v>
      </c>
      <c r="I1056" s="35">
        <v>45355.963888888888</v>
      </c>
      <c r="J1056" s="33">
        <v>16</v>
      </c>
      <c r="K1056" s="33" t="s">
        <v>26</v>
      </c>
      <c r="L1056" s="33">
        <v>396</v>
      </c>
      <c r="M1056" s="33">
        <v>91</v>
      </c>
      <c r="N1056" s="33">
        <v>188</v>
      </c>
      <c r="O1056" s="33">
        <v>192</v>
      </c>
      <c r="P1056" s="33">
        <v>10</v>
      </c>
      <c r="Q1056" s="33">
        <v>43</v>
      </c>
      <c r="R1056" s="33" t="str">
        <f t="shared" si="129"/>
        <v>2.Middle age</v>
      </c>
      <c r="S1056" s="33" t="s">
        <v>27</v>
      </c>
      <c r="T1056" s="33">
        <v>25730.53</v>
      </c>
      <c r="U1056" s="33" t="s">
        <v>33</v>
      </c>
      <c r="V1056" s="33" t="s">
        <v>43</v>
      </c>
      <c r="W1056" s="36">
        <v>45355</v>
      </c>
      <c r="X1056" s="46">
        <v>0.96388888888888891</v>
      </c>
      <c r="Y1056" s="34">
        <f t="shared" si="130"/>
        <v>4</v>
      </c>
      <c r="Z1056" s="34">
        <f t="shared" si="131"/>
        <v>4</v>
      </c>
      <c r="AA1056" s="33">
        <f t="shared" si="132"/>
        <v>2024</v>
      </c>
      <c r="AB1056" s="34">
        <f t="shared" si="133"/>
        <v>23</v>
      </c>
      <c r="AC1056" s="34">
        <f t="shared" si="134"/>
        <v>8</v>
      </c>
      <c r="AD1056" s="38">
        <f t="shared" si="135"/>
        <v>0</v>
      </c>
    </row>
    <row r="1057" spans="1:30" x14ac:dyDescent="0.35">
      <c r="A1057" s="39">
        <v>1046</v>
      </c>
      <c r="B1057" s="40">
        <v>4626</v>
      </c>
      <c r="C1057" s="40">
        <v>205</v>
      </c>
      <c r="D1057" s="40" t="s">
        <v>39</v>
      </c>
      <c r="E1057" s="40" t="s">
        <v>25</v>
      </c>
      <c r="F1057" s="40">
        <v>2</v>
      </c>
      <c r="G1057" s="41">
        <v>631</v>
      </c>
      <c r="H1057" s="41">
        <f t="shared" si="128"/>
        <v>1262</v>
      </c>
      <c r="I1057" s="42">
        <v>45534.751388888886</v>
      </c>
      <c r="J1057" s="40">
        <v>8</v>
      </c>
      <c r="K1057" s="40" t="s">
        <v>36</v>
      </c>
      <c r="L1057" s="40">
        <v>128</v>
      </c>
      <c r="M1057" s="40">
        <v>73</v>
      </c>
      <c r="N1057" s="40">
        <v>176</v>
      </c>
      <c r="O1057" s="40">
        <v>391</v>
      </c>
      <c r="P1057" s="40">
        <v>2</v>
      </c>
      <c r="Q1057" s="40">
        <v>41</v>
      </c>
      <c r="R1057" s="40" t="str">
        <f t="shared" si="129"/>
        <v>2.Middle age</v>
      </c>
      <c r="S1057" s="40" t="s">
        <v>41</v>
      </c>
      <c r="T1057" s="40">
        <v>71761.539999999994</v>
      </c>
      <c r="U1057" s="40" t="s">
        <v>37</v>
      </c>
      <c r="V1057" s="40" t="s">
        <v>34</v>
      </c>
      <c r="W1057" s="43">
        <v>45534</v>
      </c>
      <c r="X1057" s="44">
        <v>0.75138888888888888</v>
      </c>
      <c r="Y1057" s="41">
        <f t="shared" si="130"/>
        <v>30</v>
      </c>
      <c r="Z1057" s="41">
        <f t="shared" si="131"/>
        <v>30</v>
      </c>
      <c r="AA1057" s="40">
        <f t="shared" si="132"/>
        <v>2024</v>
      </c>
      <c r="AB1057" s="41">
        <f t="shared" si="133"/>
        <v>18</v>
      </c>
      <c r="AC1057" s="41">
        <f t="shared" si="134"/>
        <v>2</v>
      </c>
      <c r="AD1057" s="45">
        <f t="shared" si="135"/>
        <v>0</v>
      </c>
    </row>
    <row r="1058" spans="1:30" x14ac:dyDescent="0.35">
      <c r="A1058" s="32">
        <v>1047</v>
      </c>
      <c r="B1058" s="33">
        <v>2035</v>
      </c>
      <c r="C1058" s="33">
        <v>515</v>
      </c>
      <c r="D1058" s="33" t="s">
        <v>24</v>
      </c>
      <c r="E1058" s="33" t="s">
        <v>47</v>
      </c>
      <c r="F1058" s="33">
        <v>1</v>
      </c>
      <c r="G1058" s="34">
        <v>913.3</v>
      </c>
      <c r="H1058" s="34">
        <f t="shared" si="128"/>
        <v>913.3</v>
      </c>
      <c r="I1058" s="35">
        <v>45345.370833333334</v>
      </c>
      <c r="J1058" s="33">
        <v>16</v>
      </c>
      <c r="K1058" s="33" t="s">
        <v>45</v>
      </c>
      <c r="L1058" s="33">
        <v>257</v>
      </c>
      <c r="M1058" s="33">
        <v>50</v>
      </c>
      <c r="N1058" s="33">
        <v>117</v>
      </c>
      <c r="O1058" s="33">
        <v>214</v>
      </c>
      <c r="P1058" s="33">
        <v>3</v>
      </c>
      <c r="Q1058" s="33">
        <v>24</v>
      </c>
      <c r="R1058" s="33" t="str">
        <f t="shared" si="129"/>
        <v>1.Young age</v>
      </c>
      <c r="S1058" s="33" t="s">
        <v>46</v>
      </c>
      <c r="T1058" s="33">
        <v>42168.639999999999</v>
      </c>
      <c r="U1058" s="33" t="s">
        <v>42</v>
      </c>
      <c r="V1058" s="33" t="s">
        <v>43</v>
      </c>
      <c r="W1058" s="36">
        <v>45345</v>
      </c>
      <c r="X1058" s="37">
        <v>0.37083333333333335</v>
      </c>
      <c r="Y1058" s="34">
        <f t="shared" si="130"/>
        <v>23</v>
      </c>
      <c r="Z1058" s="34">
        <f t="shared" si="131"/>
        <v>23</v>
      </c>
      <c r="AA1058" s="33">
        <f t="shared" si="132"/>
        <v>2024</v>
      </c>
      <c r="AB1058" s="34">
        <f t="shared" si="133"/>
        <v>8</v>
      </c>
      <c r="AC1058" s="34">
        <f t="shared" si="134"/>
        <v>54</v>
      </c>
      <c r="AD1058" s="38">
        <f t="shared" si="135"/>
        <v>0</v>
      </c>
    </row>
    <row r="1059" spans="1:30" x14ac:dyDescent="0.35">
      <c r="A1059" s="39">
        <v>1048</v>
      </c>
      <c r="B1059" s="40">
        <v>8606</v>
      </c>
      <c r="C1059" s="40">
        <v>937</v>
      </c>
      <c r="D1059" s="40" t="s">
        <v>31</v>
      </c>
      <c r="E1059" s="40" t="s">
        <v>47</v>
      </c>
      <c r="F1059" s="40">
        <v>2</v>
      </c>
      <c r="G1059" s="41">
        <v>1596.45</v>
      </c>
      <c r="H1059" s="41">
        <f t="shared" si="128"/>
        <v>3192.9</v>
      </c>
      <c r="I1059" s="42">
        <v>45293.55</v>
      </c>
      <c r="J1059" s="40">
        <v>11</v>
      </c>
      <c r="K1059" s="40" t="s">
        <v>26</v>
      </c>
      <c r="L1059" s="40">
        <v>114</v>
      </c>
      <c r="M1059" s="40">
        <v>105</v>
      </c>
      <c r="N1059" s="40">
        <v>225</v>
      </c>
      <c r="O1059" s="40">
        <v>441</v>
      </c>
      <c r="P1059" s="40">
        <v>9</v>
      </c>
      <c r="Q1059" s="40">
        <v>67</v>
      </c>
      <c r="R1059" s="40" t="str">
        <f t="shared" si="129"/>
        <v xml:space="preserve">3.Senior Citizen </v>
      </c>
      <c r="S1059" s="40" t="s">
        <v>46</v>
      </c>
      <c r="T1059" s="40">
        <v>76371.95</v>
      </c>
      <c r="U1059" s="40" t="s">
        <v>42</v>
      </c>
      <c r="V1059" s="40" t="s">
        <v>34</v>
      </c>
      <c r="W1059" s="43">
        <v>45293</v>
      </c>
      <c r="X1059" s="47">
        <v>0.55000000000000004</v>
      </c>
      <c r="Y1059" s="41">
        <f t="shared" si="130"/>
        <v>2</v>
      </c>
      <c r="Z1059" s="41">
        <f t="shared" si="131"/>
        <v>2</v>
      </c>
      <c r="AA1059" s="40">
        <f t="shared" si="132"/>
        <v>2024</v>
      </c>
      <c r="AB1059" s="41">
        <f t="shared" si="133"/>
        <v>13</v>
      </c>
      <c r="AC1059" s="41">
        <f t="shared" si="134"/>
        <v>12</v>
      </c>
      <c r="AD1059" s="45">
        <f t="shared" si="135"/>
        <v>0</v>
      </c>
    </row>
    <row r="1060" spans="1:30" x14ac:dyDescent="0.35">
      <c r="A1060" s="32">
        <v>1049</v>
      </c>
      <c r="B1060" s="33">
        <v>5951</v>
      </c>
      <c r="C1060" s="33">
        <v>831</v>
      </c>
      <c r="D1060" s="33" t="s">
        <v>51</v>
      </c>
      <c r="E1060" s="33" t="s">
        <v>25</v>
      </c>
      <c r="F1060" s="33">
        <v>5</v>
      </c>
      <c r="G1060" s="34">
        <v>387.86</v>
      </c>
      <c r="H1060" s="34">
        <f t="shared" si="128"/>
        <v>1939.3000000000002</v>
      </c>
      <c r="I1060" s="35">
        <v>45537.53125</v>
      </c>
      <c r="J1060" s="33">
        <v>19</v>
      </c>
      <c r="K1060" s="33" t="s">
        <v>45</v>
      </c>
      <c r="L1060" s="33">
        <v>458</v>
      </c>
      <c r="M1060" s="33">
        <v>71</v>
      </c>
      <c r="N1060" s="33">
        <v>194</v>
      </c>
      <c r="O1060" s="33">
        <v>292</v>
      </c>
      <c r="P1060" s="33">
        <v>6</v>
      </c>
      <c r="Q1060" s="33">
        <v>31</v>
      </c>
      <c r="R1060" s="33" t="str">
        <f t="shared" si="129"/>
        <v>1.Young age</v>
      </c>
      <c r="S1060" s="33" t="s">
        <v>46</v>
      </c>
      <c r="T1060" s="33">
        <v>37294.519999999997</v>
      </c>
      <c r="U1060" s="33" t="s">
        <v>42</v>
      </c>
      <c r="V1060" s="33" t="s">
        <v>43</v>
      </c>
      <c r="W1060" s="36">
        <v>45537</v>
      </c>
      <c r="X1060" s="46">
        <v>0.53125</v>
      </c>
      <c r="Y1060" s="34">
        <f t="shared" si="130"/>
        <v>2</v>
      </c>
      <c r="Z1060" s="34">
        <f t="shared" si="131"/>
        <v>2</v>
      </c>
      <c r="AA1060" s="33">
        <f t="shared" si="132"/>
        <v>2024</v>
      </c>
      <c r="AB1060" s="34">
        <f t="shared" si="133"/>
        <v>12</v>
      </c>
      <c r="AC1060" s="34">
        <f t="shared" si="134"/>
        <v>45</v>
      </c>
      <c r="AD1060" s="38">
        <f t="shared" si="135"/>
        <v>0</v>
      </c>
    </row>
    <row r="1061" spans="1:30" x14ac:dyDescent="0.35">
      <c r="A1061" s="39">
        <v>1050</v>
      </c>
      <c r="B1061" s="40">
        <v>7689</v>
      </c>
      <c r="C1061" s="40">
        <v>915</v>
      </c>
      <c r="D1061" s="40" t="s">
        <v>39</v>
      </c>
      <c r="E1061" s="40" t="s">
        <v>47</v>
      </c>
      <c r="F1061" s="40">
        <v>3</v>
      </c>
      <c r="G1061" s="41">
        <v>1188.1199999999999</v>
      </c>
      <c r="H1061" s="41">
        <f t="shared" si="128"/>
        <v>3564.3599999999997</v>
      </c>
      <c r="I1061" s="42">
        <v>45362.936111111114</v>
      </c>
      <c r="J1061" s="40">
        <v>10</v>
      </c>
      <c r="K1061" s="40" t="s">
        <v>36</v>
      </c>
      <c r="L1061" s="40">
        <v>192</v>
      </c>
      <c r="M1061" s="40">
        <v>72</v>
      </c>
      <c r="N1061" s="40">
        <v>168</v>
      </c>
      <c r="O1061" s="40">
        <v>345</v>
      </c>
      <c r="P1061" s="40">
        <v>7</v>
      </c>
      <c r="Q1061" s="40">
        <v>27</v>
      </c>
      <c r="R1061" s="40" t="str">
        <f t="shared" si="129"/>
        <v>1.Young age</v>
      </c>
      <c r="S1061" s="40" t="s">
        <v>46</v>
      </c>
      <c r="T1061" s="40">
        <v>31452.880000000001</v>
      </c>
      <c r="U1061" s="40" t="s">
        <v>42</v>
      </c>
      <c r="V1061" s="40" t="s">
        <v>50</v>
      </c>
      <c r="W1061" s="43">
        <v>45362</v>
      </c>
      <c r="X1061" s="47">
        <v>0.93611111111111112</v>
      </c>
      <c r="Y1061" s="41">
        <f t="shared" si="130"/>
        <v>11</v>
      </c>
      <c r="Z1061" s="41">
        <f t="shared" si="131"/>
        <v>11</v>
      </c>
      <c r="AA1061" s="40">
        <f t="shared" si="132"/>
        <v>2024</v>
      </c>
      <c r="AB1061" s="41">
        <f t="shared" si="133"/>
        <v>22</v>
      </c>
      <c r="AC1061" s="41">
        <f t="shared" si="134"/>
        <v>28</v>
      </c>
      <c r="AD1061" s="45">
        <f t="shared" si="135"/>
        <v>0</v>
      </c>
    </row>
    <row r="1062" spans="1:30" x14ac:dyDescent="0.35">
      <c r="A1062" s="32">
        <v>1051</v>
      </c>
      <c r="B1062" s="33">
        <v>2911</v>
      </c>
      <c r="C1062" s="33">
        <v>209</v>
      </c>
      <c r="D1062" s="33" t="s">
        <v>52</v>
      </c>
      <c r="E1062" s="33" t="s">
        <v>47</v>
      </c>
      <c r="F1062" s="33">
        <v>3</v>
      </c>
      <c r="G1062" s="34">
        <v>888.59</v>
      </c>
      <c r="H1062" s="34">
        <f t="shared" si="128"/>
        <v>2665.77</v>
      </c>
      <c r="I1062" s="35">
        <v>45371.073611111111</v>
      </c>
      <c r="J1062" s="33">
        <v>20</v>
      </c>
      <c r="K1062" s="33" t="s">
        <v>32</v>
      </c>
      <c r="L1062" s="33">
        <v>185</v>
      </c>
      <c r="M1062" s="33">
        <v>99</v>
      </c>
      <c r="N1062" s="33">
        <v>273</v>
      </c>
      <c r="O1062" s="33">
        <v>285</v>
      </c>
      <c r="P1062" s="33">
        <v>9</v>
      </c>
      <c r="Q1062" s="33">
        <v>47</v>
      </c>
      <c r="R1062" s="33" t="str">
        <f t="shared" si="129"/>
        <v>2.Middle age</v>
      </c>
      <c r="S1062" s="33" t="s">
        <v>46</v>
      </c>
      <c r="T1062" s="33">
        <v>94669.47</v>
      </c>
      <c r="U1062" s="33" t="s">
        <v>28</v>
      </c>
      <c r="V1062" s="33" t="s">
        <v>34</v>
      </c>
      <c r="W1062" s="36">
        <v>45371</v>
      </c>
      <c r="X1062" s="37">
        <v>7.3611111111111113E-2</v>
      </c>
      <c r="Y1062" s="34">
        <f t="shared" si="130"/>
        <v>20</v>
      </c>
      <c r="Z1062" s="34">
        <f t="shared" si="131"/>
        <v>20</v>
      </c>
      <c r="AA1062" s="33">
        <f t="shared" si="132"/>
        <v>2024</v>
      </c>
      <c r="AB1062" s="34">
        <f t="shared" si="133"/>
        <v>1</v>
      </c>
      <c r="AC1062" s="34">
        <f t="shared" si="134"/>
        <v>46</v>
      </c>
      <c r="AD1062" s="38">
        <f t="shared" si="135"/>
        <v>0</v>
      </c>
    </row>
    <row r="1063" spans="1:30" x14ac:dyDescent="0.35">
      <c r="A1063" s="39">
        <v>1052</v>
      </c>
      <c r="B1063" s="40">
        <v>3290</v>
      </c>
      <c r="C1063" s="40">
        <v>433</v>
      </c>
      <c r="D1063" s="40" t="s">
        <v>52</v>
      </c>
      <c r="E1063" s="40" t="s">
        <v>25</v>
      </c>
      <c r="F1063" s="40">
        <v>5</v>
      </c>
      <c r="G1063" s="41">
        <v>426.99</v>
      </c>
      <c r="H1063" s="41">
        <f t="shared" si="128"/>
        <v>2134.9499999999998</v>
      </c>
      <c r="I1063" s="42">
        <v>45507.488194444442</v>
      </c>
      <c r="J1063" s="40">
        <v>7</v>
      </c>
      <c r="K1063" s="40" t="s">
        <v>32</v>
      </c>
      <c r="L1063" s="40">
        <v>215</v>
      </c>
      <c r="M1063" s="40">
        <v>56</v>
      </c>
      <c r="N1063" s="40">
        <v>108</v>
      </c>
      <c r="O1063" s="40">
        <v>298</v>
      </c>
      <c r="P1063" s="40">
        <v>6</v>
      </c>
      <c r="Q1063" s="40">
        <v>23</v>
      </c>
      <c r="R1063" s="40" t="str">
        <f t="shared" si="129"/>
        <v>1.Young age</v>
      </c>
      <c r="S1063" s="40" t="s">
        <v>41</v>
      </c>
      <c r="T1063" s="40">
        <v>92721.13</v>
      </c>
      <c r="U1063" s="40" t="s">
        <v>42</v>
      </c>
      <c r="V1063" s="40" t="s">
        <v>50</v>
      </c>
      <c r="W1063" s="43">
        <v>45507</v>
      </c>
      <c r="X1063" s="47">
        <v>0.48819444444444443</v>
      </c>
      <c r="Y1063" s="41">
        <f t="shared" si="130"/>
        <v>3</v>
      </c>
      <c r="Z1063" s="41">
        <f t="shared" si="131"/>
        <v>3</v>
      </c>
      <c r="AA1063" s="40">
        <f t="shared" si="132"/>
        <v>2024</v>
      </c>
      <c r="AB1063" s="41">
        <f t="shared" si="133"/>
        <v>11</v>
      </c>
      <c r="AC1063" s="41">
        <f t="shared" si="134"/>
        <v>43</v>
      </c>
      <c r="AD1063" s="45">
        <f t="shared" si="135"/>
        <v>0</v>
      </c>
    </row>
    <row r="1064" spans="1:30" x14ac:dyDescent="0.35">
      <c r="A1064" s="32">
        <v>1053</v>
      </c>
      <c r="B1064" s="33">
        <v>1742</v>
      </c>
      <c r="C1064" s="33">
        <v>669</v>
      </c>
      <c r="D1064" s="33" t="s">
        <v>39</v>
      </c>
      <c r="E1064" s="33" t="s">
        <v>47</v>
      </c>
      <c r="F1064" s="33">
        <v>4</v>
      </c>
      <c r="G1064" s="34">
        <v>389.04</v>
      </c>
      <c r="H1064" s="34">
        <f t="shared" si="128"/>
        <v>1556.16</v>
      </c>
      <c r="I1064" s="35">
        <v>45344.125694444447</v>
      </c>
      <c r="J1064" s="33">
        <v>7</v>
      </c>
      <c r="K1064" s="33" t="s">
        <v>32</v>
      </c>
      <c r="L1064" s="33">
        <v>247</v>
      </c>
      <c r="M1064" s="33">
        <v>137</v>
      </c>
      <c r="N1064" s="33">
        <v>124</v>
      </c>
      <c r="O1064" s="33">
        <v>191</v>
      </c>
      <c r="P1064" s="33">
        <v>10</v>
      </c>
      <c r="Q1064" s="33">
        <v>21</v>
      </c>
      <c r="R1064" s="33" t="str">
        <f t="shared" si="129"/>
        <v>1.Young age</v>
      </c>
      <c r="S1064" s="33" t="s">
        <v>27</v>
      </c>
      <c r="T1064" s="33">
        <v>34297.51</v>
      </c>
      <c r="U1064" s="33" t="s">
        <v>37</v>
      </c>
      <c r="V1064" s="33" t="s">
        <v>29</v>
      </c>
      <c r="W1064" s="36">
        <v>45344</v>
      </c>
      <c r="X1064" s="37">
        <v>0.12569444444444444</v>
      </c>
      <c r="Y1064" s="34">
        <f t="shared" si="130"/>
        <v>22</v>
      </c>
      <c r="Z1064" s="34">
        <f t="shared" si="131"/>
        <v>22</v>
      </c>
      <c r="AA1064" s="33">
        <f t="shared" si="132"/>
        <v>2024</v>
      </c>
      <c r="AB1064" s="34">
        <f t="shared" si="133"/>
        <v>3</v>
      </c>
      <c r="AC1064" s="34">
        <f t="shared" si="134"/>
        <v>1</v>
      </c>
      <c r="AD1064" s="38">
        <f t="shared" si="135"/>
        <v>0</v>
      </c>
    </row>
    <row r="1065" spans="1:30" x14ac:dyDescent="0.35">
      <c r="A1065" s="39">
        <v>1054</v>
      </c>
      <c r="B1065" s="40">
        <v>1609</v>
      </c>
      <c r="C1065" s="40">
        <v>765</v>
      </c>
      <c r="D1065" s="40" t="s">
        <v>44</v>
      </c>
      <c r="E1065" s="40" t="s">
        <v>25</v>
      </c>
      <c r="F1065" s="40">
        <v>2</v>
      </c>
      <c r="G1065" s="41">
        <v>156.29</v>
      </c>
      <c r="H1065" s="41">
        <f t="shared" si="128"/>
        <v>312.58</v>
      </c>
      <c r="I1065" s="42">
        <v>45382.605555555558</v>
      </c>
      <c r="J1065" s="40">
        <v>2</v>
      </c>
      <c r="K1065" s="40" t="s">
        <v>26</v>
      </c>
      <c r="L1065" s="40">
        <v>0</v>
      </c>
      <c r="M1065" s="40">
        <v>122</v>
      </c>
      <c r="N1065" s="40">
        <v>199</v>
      </c>
      <c r="O1065" s="40">
        <v>332</v>
      </c>
      <c r="P1065" s="40">
        <v>5</v>
      </c>
      <c r="Q1065" s="40">
        <v>20</v>
      </c>
      <c r="R1065" s="40" t="str">
        <f t="shared" si="129"/>
        <v>1.Young age</v>
      </c>
      <c r="S1065" s="40" t="s">
        <v>41</v>
      </c>
      <c r="T1065" s="40">
        <v>68946.62</v>
      </c>
      <c r="U1065" s="40" t="s">
        <v>28</v>
      </c>
      <c r="V1065" s="40" t="s">
        <v>43</v>
      </c>
      <c r="W1065" s="43">
        <v>45382</v>
      </c>
      <c r="X1065" s="44">
        <v>0.60555555555555551</v>
      </c>
      <c r="Y1065" s="41">
        <f t="shared" si="130"/>
        <v>31</v>
      </c>
      <c r="Z1065" s="41">
        <f t="shared" si="131"/>
        <v>31</v>
      </c>
      <c r="AA1065" s="40">
        <f t="shared" si="132"/>
        <v>2024</v>
      </c>
      <c r="AB1065" s="41">
        <f t="shared" si="133"/>
        <v>14</v>
      </c>
      <c r="AC1065" s="41">
        <f t="shared" si="134"/>
        <v>32</v>
      </c>
      <c r="AD1065" s="45">
        <f t="shared" si="135"/>
        <v>0</v>
      </c>
    </row>
    <row r="1066" spans="1:30" x14ac:dyDescent="0.35">
      <c r="A1066" s="32">
        <v>1055</v>
      </c>
      <c r="B1066" s="33">
        <v>5986</v>
      </c>
      <c r="C1066" s="33">
        <v>172</v>
      </c>
      <c r="D1066" s="33" t="s">
        <v>39</v>
      </c>
      <c r="E1066" s="33" t="s">
        <v>47</v>
      </c>
      <c r="F1066" s="33">
        <v>4</v>
      </c>
      <c r="G1066" s="34">
        <v>1629.97</v>
      </c>
      <c r="H1066" s="34">
        <f t="shared" si="128"/>
        <v>6519.88</v>
      </c>
      <c r="I1066" s="35">
        <v>45396.104166666664</v>
      </c>
      <c r="J1066" s="33">
        <v>15</v>
      </c>
      <c r="K1066" s="33" t="s">
        <v>26</v>
      </c>
      <c r="L1066" s="33">
        <v>235</v>
      </c>
      <c r="M1066" s="33">
        <v>76</v>
      </c>
      <c r="N1066" s="33">
        <v>163</v>
      </c>
      <c r="O1066" s="33">
        <v>289</v>
      </c>
      <c r="P1066" s="33">
        <v>5</v>
      </c>
      <c r="Q1066" s="33">
        <v>37</v>
      </c>
      <c r="R1066" s="33" t="str">
        <f t="shared" si="129"/>
        <v>2.Middle age</v>
      </c>
      <c r="S1066" s="33" t="s">
        <v>46</v>
      </c>
      <c r="T1066" s="33">
        <v>61608.6</v>
      </c>
      <c r="U1066" s="33" t="s">
        <v>37</v>
      </c>
      <c r="V1066" s="33" t="s">
        <v>34</v>
      </c>
      <c r="W1066" s="36">
        <v>45396</v>
      </c>
      <c r="X1066" s="37">
        <v>0.10416666666666667</v>
      </c>
      <c r="Y1066" s="34">
        <f t="shared" si="130"/>
        <v>14</v>
      </c>
      <c r="Z1066" s="34">
        <f t="shared" si="131"/>
        <v>14</v>
      </c>
      <c r="AA1066" s="33">
        <f t="shared" si="132"/>
        <v>2024</v>
      </c>
      <c r="AB1066" s="34">
        <f t="shared" si="133"/>
        <v>2</v>
      </c>
      <c r="AC1066" s="34">
        <f t="shared" si="134"/>
        <v>30</v>
      </c>
      <c r="AD1066" s="38">
        <f t="shared" si="135"/>
        <v>0</v>
      </c>
    </row>
    <row r="1067" spans="1:30" x14ac:dyDescent="0.35">
      <c r="A1067" s="39">
        <v>1056</v>
      </c>
      <c r="B1067" s="40">
        <v>9071</v>
      </c>
      <c r="C1067" s="40">
        <v>911</v>
      </c>
      <c r="D1067" s="40" t="s">
        <v>52</v>
      </c>
      <c r="E1067" s="40" t="s">
        <v>47</v>
      </c>
      <c r="F1067" s="40">
        <v>2</v>
      </c>
      <c r="G1067" s="41">
        <v>1903.97</v>
      </c>
      <c r="H1067" s="41">
        <f t="shared" si="128"/>
        <v>3807.94</v>
      </c>
      <c r="I1067" s="42">
        <v>45336.143055555556</v>
      </c>
      <c r="J1067" s="40">
        <v>17</v>
      </c>
      <c r="K1067" s="40" t="s">
        <v>40</v>
      </c>
      <c r="L1067" s="40">
        <v>327</v>
      </c>
      <c r="M1067" s="40">
        <v>59</v>
      </c>
      <c r="N1067" s="40">
        <v>214</v>
      </c>
      <c r="O1067" s="40">
        <v>489</v>
      </c>
      <c r="P1067" s="40">
        <v>2</v>
      </c>
      <c r="Q1067" s="40">
        <v>57</v>
      </c>
      <c r="R1067" s="40" t="str">
        <f t="shared" si="129"/>
        <v>2.Middle age</v>
      </c>
      <c r="S1067" s="40" t="s">
        <v>41</v>
      </c>
      <c r="T1067" s="40">
        <v>109968.63</v>
      </c>
      <c r="U1067" s="40" t="s">
        <v>37</v>
      </c>
      <c r="V1067" s="40" t="s">
        <v>43</v>
      </c>
      <c r="W1067" s="43">
        <v>45336</v>
      </c>
      <c r="X1067" s="44">
        <v>0.14305555555555555</v>
      </c>
      <c r="Y1067" s="41">
        <f t="shared" si="130"/>
        <v>14</v>
      </c>
      <c r="Z1067" s="41">
        <f t="shared" si="131"/>
        <v>14</v>
      </c>
      <c r="AA1067" s="40">
        <f t="shared" si="132"/>
        <v>2024</v>
      </c>
      <c r="AB1067" s="41">
        <f t="shared" si="133"/>
        <v>3</v>
      </c>
      <c r="AC1067" s="41">
        <f t="shared" si="134"/>
        <v>26</v>
      </c>
      <c r="AD1067" s="45">
        <f t="shared" si="135"/>
        <v>0</v>
      </c>
    </row>
    <row r="1068" spans="1:30" x14ac:dyDescent="0.35">
      <c r="A1068" s="32">
        <v>1057</v>
      </c>
      <c r="B1068" s="33">
        <v>2902</v>
      </c>
      <c r="C1068" s="33">
        <v>409</v>
      </c>
      <c r="D1068" s="33" t="s">
        <v>44</v>
      </c>
      <c r="E1068" s="33" t="s">
        <v>25</v>
      </c>
      <c r="F1068" s="33">
        <v>4</v>
      </c>
      <c r="G1068" s="34">
        <v>532.66</v>
      </c>
      <c r="H1068" s="34">
        <f t="shared" si="128"/>
        <v>2130.64</v>
      </c>
      <c r="I1068" s="35">
        <v>45505.123611111114</v>
      </c>
      <c r="J1068" s="33">
        <v>4</v>
      </c>
      <c r="K1068" s="33" t="s">
        <v>40</v>
      </c>
      <c r="L1068" s="33">
        <v>51</v>
      </c>
      <c r="M1068" s="33">
        <v>99</v>
      </c>
      <c r="N1068" s="33">
        <v>257</v>
      </c>
      <c r="O1068" s="33">
        <v>228</v>
      </c>
      <c r="P1068" s="33">
        <v>7</v>
      </c>
      <c r="Q1068" s="33">
        <v>59</v>
      </c>
      <c r="R1068" s="33" t="str">
        <f t="shared" si="129"/>
        <v>2.Middle age</v>
      </c>
      <c r="S1068" s="33" t="s">
        <v>27</v>
      </c>
      <c r="T1068" s="33">
        <v>86547.9</v>
      </c>
      <c r="U1068" s="33" t="s">
        <v>37</v>
      </c>
      <c r="V1068" s="33" t="s">
        <v>29</v>
      </c>
      <c r="W1068" s="36">
        <v>45505</v>
      </c>
      <c r="X1068" s="46">
        <v>0.12361111111111112</v>
      </c>
      <c r="Y1068" s="34">
        <f t="shared" si="130"/>
        <v>1</v>
      </c>
      <c r="Z1068" s="34">
        <f t="shared" si="131"/>
        <v>1</v>
      </c>
      <c r="AA1068" s="33">
        <f t="shared" si="132"/>
        <v>2024</v>
      </c>
      <c r="AB1068" s="34">
        <f t="shared" si="133"/>
        <v>2</v>
      </c>
      <c r="AC1068" s="34">
        <f t="shared" si="134"/>
        <v>58</v>
      </c>
      <c r="AD1068" s="38">
        <f t="shared" si="135"/>
        <v>0</v>
      </c>
    </row>
    <row r="1069" spans="1:30" x14ac:dyDescent="0.35">
      <c r="A1069" s="39">
        <v>1058</v>
      </c>
      <c r="B1069" s="40">
        <v>2592</v>
      </c>
      <c r="C1069" s="40">
        <v>645</v>
      </c>
      <c r="D1069" s="40" t="s">
        <v>51</v>
      </c>
      <c r="E1069" s="40" t="s">
        <v>25</v>
      </c>
      <c r="F1069" s="40">
        <v>2</v>
      </c>
      <c r="G1069" s="41">
        <v>1513.19</v>
      </c>
      <c r="H1069" s="41">
        <f t="shared" si="128"/>
        <v>3026.38</v>
      </c>
      <c r="I1069" s="42">
        <v>45478.184027777781</v>
      </c>
      <c r="J1069" s="40">
        <v>4</v>
      </c>
      <c r="K1069" s="40" t="s">
        <v>40</v>
      </c>
      <c r="L1069" s="40">
        <v>296</v>
      </c>
      <c r="M1069" s="40">
        <v>145</v>
      </c>
      <c r="N1069" s="40">
        <v>109</v>
      </c>
      <c r="O1069" s="40">
        <v>274</v>
      </c>
      <c r="P1069" s="40">
        <v>5</v>
      </c>
      <c r="Q1069" s="40">
        <v>55</v>
      </c>
      <c r="R1069" s="40" t="str">
        <f t="shared" si="129"/>
        <v>2.Middle age</v>
      </c>
      <c r="S1069" s="40" t="s">
        <v>27</v>
      </c>
      <c r="T1069" s="40">
        <v>76889.119999999995</v>
      </c>
      <c r="U1069" s="40" t="s">
        <v>33</v>
      </c>
      <c r="V1069" s="40" t="s">
        <v>43</v>
      </c>
      <c r="W1069" s="43">
        <v>45478</v>
      </c>
      <c r="X1069" s="47">
        <v>0.18402777777777779</v>
      </c>
      <c r="Y1069" s="41">
        <f t="shared" si="130"/>
        <v>5</v>
      </c>
      <c r="Z1069" s="41">
        <f t="shared" si="131"/>
        <v>5</v>
      </c>
      <c r="AA1069" s="40">
        <f t="shared" si="132"/>
        <v>2024</v>
      </c>
      <c r="AB1069" s="41">
        <f t="shared" si="133"/>
        <v>4</v>
      </c>
      <c r="AC1069" s="41">
        <f t="shared" si="134"/>
        <v>25</v>
      </c>
      <c r="AD1069" s="45">
        <f t="shared" si="135"/>
        <v>0</v>
      </c>
    </row>
    <row r="1070" spans="1:30" x14ac:dyDescent="0.35">
      <c r="A1070" s="32">
        <v>1059</v>
      </c>
      <c r="B1070" s="33">
        <v>4846</v>
      </c>
      <c r="C1070" s="33">
        <v>572</v>
      </c>
      <c r="D1070" s="33" t="s">
        <v>44</v>
      </c>
      <c r="E1070" s="33" t="s">
        <v>47</v>
      </c>
      <c r="F1070" s="33">
        <v>4</v>
      </c>
      <c r="G1070" s="34">
        <v>1291.48</v>
      </c>
      <c r="H1070" s="34">
        <f t="shared" si="128"/>
        <v>5165.92</v>
      </c>
      <c r="I1070" s="35">
        <v>45481.99722222222</v>
      </c>
      <c r="J1070" s="33">
        <v>3</v>
      </c>
      <c r="K1070" s="33" t="s">
        <v>32</v>
      </c>
      <c r="L1070" s="33">
        <v>322</v>
      </c>
      <c r="M1070" s="33">
        <v>85</v>
      </c>
      <c r="N1070" s="33">
        <v>189</v>
      </c>
      <c r="O1070" s="33">
        <v>445</v>
      </c>
      <c r="P1070" s="33">
        <v>10</v>
      </c>
      <c r="Q1070" s="33">
        <v>24</v>
      </c>
      <c r="R1070" s="33" t="str">
        <f t="shared" si="129"/>
        <v>1.Young age</v>
      </c>
      <c r="S1070" s="33" t="s">
        <v>46</v>
      </c>
      <c r="T1070" s="33">
        <v>32820.129999999997</v>
      </c>
      <c r="U1070" s="33" t="s">
        <v>33</v>
      </c>
      <c r="V1070" s="33" t="s">
        <v>29</v>
      </c>
      <c r="W1070" s="36">
        <v>45481</v>
      </c>
      <c r="X1070" s="46">
        <v>0.99722222222222223</v>
      </c>
      <c r="Y1070" s="34">
        <f t="shared" si="130"/>
        <v>8</v>
      </c>
      <c r="Z1070" s="34">
        <f t="shared" si="131"/>
        <v>8</v>
      </c>
      <c r="AA1070" s="33">
        <f t="shared" si="132"/>
        <v>2024</v>
      </c>
      <c r="AB1070" s="34">
        <f t="shared" si="133"/>
        <v>23</v>
      </c>
      <c r="AC1070" s="34">
        <f t="shared" si="134"/>
        <v>56</v>
      </c>
      <c r="AD1070" s="38">
        <f t="shared" si="135"/>
        <v>0</v>
      </c>
    </row>
    <row r="1071" spans="1:30" x14ac:dyDescent="0.35">
      <c r="A1071" s="39">
        <v>1060</v>
      </c>
      <c r="B1071" s="40">
        <v>9807</v>
      </c>
      <c r="C1071" s="40">
        <v>510</v>
      </c>
      <c r="D1071" s="40" t="s">
        <v>49</v>
      </c>
      <c r="E1071" s="40" t="s">
        <v>47</v>
      </c>
      <c r="F1071" s="40">
        <v>2</v>
      </c>
      <c r="G1071" s="41">
        <v>973.43</v>
      </c>
      <c r="H1071" s="41">
        <f t="shared" si="128"/>
        <v>1946.86</v>
      </c>
      <c r="I1071" s="42">
        <v>45357.431250000001</v>
      </c>
      <c r="J1071" s="40">
        <v>15</v>
      </c>
      <c r="K1071" s="40" t="s">
        <v>32</v>
      </c>
      <c r="L1071" s="40">
        <v>356</v>
      </c>
      <c r="M1071" s="40">
        <v>66</v>
      </c>
      <c r="N1071" s="40">
        <v>297</v>
      </c>
      <c r="O1071" s="40">
        <v>232</v>
      </c>
      <c r="P1071" s="40">
        <v>4</v>
      </c>
      <c r="Q1071" s="40">
        <v>29</v>
      </c>
      <c r="R1071" s="40" t="str">
        <f t="shared" si="129"/>
        <v>1.Young age</v>
      </c>
      <c r="S1071" s="40" t="s">
        <v>41</v>
      </c>
      <c r="T1071" s="40">
        <v>32781.54</v>
      </c>
      <c r="U1071" s="40" t="s">
        <v>37</v>
      </c>
      <c r="V1071" s="40" t="s">
        <v>29</v>
      </c>
      <c r="W1071" s="43">
        <v>45357</v>
      </c>
      <c r="X1071" s="47">
        <v>0.43125000000000002</v>
      </c>
      <c r="Y1071" s="41">
        <f t="shared" si="130"/>
        <v>6</v>
      </c>
      <c r="Z1071" s="41">
        <f t="shared" si="131"/>
        <v>6</v>
      </c>
      <c r="AA1071" s="40">
        <f t="shared" si="132"/>
        <v>2024</v>
      </c>
      <c r="AB1071" s="41">
        <f t="shared" si="133"/>
        <v>10</v>
      </c>
      <c r="AC1071" s="41">
        <f t="shared" si="134"/>
        <v>21</v>
      </c>
      <c r="AD1071" s="45">
        <f t="shared" si="135"/>
        <v>0</v>
      </c>
    </row>
    <row r="1072" spans="1:30" x14ac:dyDescent="0.35">
      <c r="A1072" s="32">
        <v>1061</v>
      </c>
      <c r="B1072" s="33">
        <v>3222</v>
      </c>
      <c r="C1072" s="33">
        <v>704</v>
      </c>
      <c r="D1072" s="33" t="s">
        <v>39</v>
      </c>
      <c r="E1072" s="33" t="s">
        <v>47</v>
      </c>
      <c r="F1072" s="33">
        <v>5</v>
      </c>
      <c r="G1072" s="34">
        <v>1814.58</v>
      </c>
      <c r="H1072" s="34">
        <f t="shared" si="128"/>
        <v>9072.9</v>
      </c>
      <c r="I1072" s="35">
        <v>45301.655555555553</v>
      </c>
      <c r="J1072" s="33">
        <v>4</v>
      </c>
      <c r="K1072" s="33" t="s">
        <v>40</v>
      </c>
      <c r="L1072" s="33">
        <v>1</v>
      </c>
      <c r="M1072" s="33">
        <v>147</v>
      </c>
      <c r="N1072" s="33">
        <v>240</v>
      </c>
      <c r="O1072" s="33">
        <v>107</v>
      </c>
      <c r="P1072" s="33">
        <v>4</v>
      </c>
      <c r="Q1072" s="33">
        <v>45</v>
      </c>
      <c r="R1072" s="33" t="str">
        <f t="shared" si="129"/>
        <v>2.Middle age</v>
      </c>
      <c r="S1072" s="33" t="s">
        <v>46</v>
      </c>
      <c r="T1072" s="33">
        <v>89522.32</v>
      </c>
      <c r="U1072" s="33" t="s">
        <v>42</v>
      </c>
      <c r="V1072" s="33" t="s">
        <v>34</v>
      </c>
      <c r="W1072" s="36">
        <v>45301</v>
      </c>
      <c r="X1072" s="46">
        <v>0.65555555555555556</v>
      </c>
      <c r="Y1072" s="34">
        <f t="shared" si="130"/>
        <v>10</v>
      </c>
      <c r="Z1072" s="34">
        <f t="shared" si="131"/>
        <v>10</v>
      </c>
      <c r="AA1072" s="33">
        <f t="shared" si="132"/>
        <v>2024</v>
      </c>
      <c r="AB1072" s="34">
        <f t="shared" si="133"/>
        <v>15</v>
      </c>
      <c r="AC1072" s="34">
        <f t="shared" si="134"/>
        <v>44</v>
      </c>
      <c r="AD1072" s="38">
        <f t="shared" si="135"/>
        <v>0</v>
      </c>
    </row>
    <row r="1073" spans="1:30" x14ac:dyDescent="0.35">
      <c r="A1073" s="39">
        <v>1062</v>
      </c>
      <c r="B1073" s="40">
        <v>7367</v>
      </c>
      <c r="C1073" s="40">
        <v>523</v>
      </c>
      <c r="D1073" s="40" t="s">
        <v>44</v>
      </c>
      <c r="E1073" s="40" t="s">
        <v>25</v>
      </c>
      <c r="F1073" s="40">
        <v>3</v>
      </c>
      <c r="G1073" s="41">
        <v>1650.84</v>
      </c>
      <c r="H1073" s="41">
        <f t="shared" si="128"/>
        <v>4952.5199999999995</v>
      </c>
      <c r="I1073" s="42">
        <v>45298.340277777781</v>
      </c>
      <c r="J1073" s="40">
        <v>19</v>
      </c>
      <c r="K1073" s="40" t="s">
        <v>26</v>
      </c>
      <c r="L1073" s="40">
        <v>177</v>
      </c>
      <c r="M1073" s="40">
        <v>99</v>
      </c>
      <c r="N1073" s="40">
        <v>168</v>
      </c>
      <c r="O1073" s="40">
        <v>219</v>
      </c>
      <c r="P1073" s="40">
        <v>2</v>
      </c>
      <c r="Q1073" s="40">
        <v>67</v>
      </c>
      <c r="R1073" s="40" t="str">
        <f t="shared" si="129"/>
        <v xml:space="preserve">3.Senior Citizen </v>
      </c>
      <c r="S1073" s="40" t="s">
        <v>27</v>
      </c>
      <c r="T1073" s="40">
        <v>99837.09</v>
      </c>
      <c r="U1073" s="40" t="s">
        <v>33</v>
      </c>
      <c r="V1073" s="40" t="s">
        <v>43</v>
      </c>
      <c r="W1073" s="43">
        <v>45298</v>
      </c>
      <c r="X1073" s="47">
        <v>0.34027777777777779</v>
      </c>
      <c r="Y1073" s="41">
        <f t="shared" si="130"/>
        <v>7</v>
      </c>
      <c r="Z1073" s="41">
        <f t="shared" si="131"/>
        <v>7</v>
      </c>
      <c r="AA1073" s="40">
        <f t="shared" si="132"/>
        <v>2024</v>
      </c>
      <c r="AB1073" s="41">
        <f t="shared" si="133"/>
        <v>8</v>
      </c>
      <c r="AC1073" s="41">
        <f t="shared" si="134"/>
        <v>10</v>
      </c>
      <c r="AD1073" s="45">
        <f t="shared" si="135"/>
        <v>0</v>
      </c>
    </row>
    <row r="1074" spans="1:30" x14ac:dyDescent="0.35">
      <c r="A1074" s="32">
        <v>1063</v>
      </c>
      <c r="B1074" s="33">
        <v>8432</v>
      </c>
      <c r="C1074" s="33">
        <v>344</v>
      </c>
      <c r="D1074" s="33" t="s">
        <v>38</v>
      </c>
      <c r="E1074" s="33" t="s">
        <v>25</v>
      </c>
      <c r="F1074" s="33">
        <v>2</v>
      </c>
      <c r="G1074" s="34">
        <v>589.62</v>
      </c>
      <c r="H1074" s="34">
        <f t="shared" si="128"/>
        <v>1179.24</v>
      </c>
      <c r="I1074" s="35">
        <v>45404.46597222222</v>
      </c>
      <c r="J1074" s="33">
        <v>14</v>
      </c>
      <c r="K1074" s="33" t="s">
        <v>45</v>
      </c>
      <c r="L1074" s="33">
        <v>207</v>
      </c>
      <c r="M1074" s="33">
        <v>101</v>
      </c>
      <c r="N1074" s="33">
        <v>241</v>
      </c>
      <c r="O1074" s="33">
        <v>498</v>
      </c>
      <c r="P1074" s="33">
        <v>2</v>
      </c>
      <c r="Q1074" s="33">
        <v>67</v>
      </c>
      <c r="R1074" s="33" t="str">
        <f t="shared" si="129"/>
        <v xml:space="preserve">3.Senior Citizen </v>
      </c>
      <c r="S1074" s="33" t="s">
        <v>41</v>
      </c>
      <c r="T1074" s="33">
        <v>95975.47</v>
      </c>
      <c r="U1074" s="33" t="s">
        <v>33</v>
      </c>
      <c r="V1074" s="33" t="s">
        <v>29</v>
      </c>
      <c r="W1074" s="36">
        <v>45404</v>
      </c>
      <c r="X1074" s="37">
        <v>0.46597222222222223</v>
      </c>
      <c r="Y1074" s="34">
        <f t="shared" si="130"/>
        <v>22</v>
      </c>
      <c r="Z1074" s="34">
        <f t="shared" si="131"/>
        <v>22</v>
      </c>
      <c r="AA1074" s="33">
        <f t="shared" si="132"/>
        <v>2024</v>
      </c>
      <c r="AB1074" s="34">
        <f t="shared" si="133"/>
        <v>11</v>
      </c>
      <c r="AC1074" s="34">
        <f t="shared" si="134"/>
        <v>11</v>
      </c>
      <c r="AD1074" s="38">
        <f t="shared" si="135"/>
        <v>0</v>
      </c>
    </row>
    <row r="1075" spans="1:30" x14ac:dyDescent="0.35">
      <c r="A1075" s="39">
        <v>1064</v>
      </c>
      <c r="B1075" s="40">
        <v>7078</v>
      </c>
      <c r="C1075" s="40">
        <v>735</v>
      </c>
      <c r="D1075" s="40" t="s">
        <v>24</v>
      </c>
      <c r="E1075" s="40" t="s">
        <v>47</v>
      </c>
      <c r="F1075" s="40">
        <v>1</v>
      </c>
      <c r="G1075" s="41">
        <v>1167.05</v>
      </c>
      <c r="H1075" s="41">
        <f t="shared" si="128"/>
        <v>1167.05</v>
      </c>
      <c r="I1075" s="42">
        <v>45490.068749999999</v>
      </c>
      <c r="J1075" s="40">
        <v>2</v>
      </c>
      <c r="K1075" s="40" t="s">
        <v>36</v>
      </c>
      <c r="L1075" s="40">
        <v>337</v>
      </c>
      <c r="M1075" s="40">
        <v>79</v>
      </c>
      <c r="N1075" s="40">
        <v>142</v>
      </c>
      <c r="O1075" s="40">
        <v>256</v>
      </c>
      <c r="P1075" s="40">
        <v>2</v>
      </c>
      <c r="Q1075" s="40">
        <v>35</v>
      </c>
      <c r="R1075" s="40" t="str">
        <f t="shared" si="129"/>
        <v>2.Middle age</v>
      </c>
      <c r="S1075" s="40" t="s">
        <v>46</v>
      </c>
      <c r="T1075" s="40">
        <v>62116.25</v>
      </c>
      <c r="U1075" s="40" t="s">
        <v>37</v>
      </c>
      <c r="V1075" s="40" t="s">
        <v>43</v>
      </c>
      <c r="W1075" s="43">
        <v>45490</v>
      </c>
      <c r="X1075" s="44">
        <v>6.8750000000000006E-2</v>
      </c>
      <c r="Y1075" s="41">
        <f t="shared" si="130"/>
        <v>17</v>
      </c>
      <c r="Z1075" s="41">
        <f t="shared" si="131"/>
        <v>17</v>
      </c>
      <c r="AA1075" s="40">
        <f t="shared" si="132"/>
        <v>2024</v>
      </c>
      <c r="AB1075" s="41">
        <f t="shared" si="133"/>
        <v>1</v>
      </c>
      <c r="AC1075" s="41">
        <f t="shared" si="134"/>
        <v>39</v>
      </c>
      <c r="AD1075" s="45">
        <f t="shared" si="135"/>
        <v>0</v>
      </c>
    </row>
    <row r="1076" spans="1:30" x14ac:dyDescent="0.35">
      <c r="A1076" s="32">
        <v>1065</v>
      </c>
      <c r="B1076" s="33">
        <v>9850</v>
      </c>
      <c r="C1076" s="33">
        <v>349</v>
      </c>
      <c r="D1076" s="33" t="s">
        <v>44</v>
      </c>
      <c r="E1076" s="33" t="s">
        <v>47</v>
      </c>
      <c r="F1076" s="33">
        <v>4</v>
      </c>
      <c r="G1076" s="34">
        <v>1292.0999999999999</v>
      </c>
      <c r="H1076" s="34">
        <f t="shared" si="128"/>
        <v>5168.3999999999996</v>
      </c>
      <c r="I1076" s="35">
        <v>45515.163194444445</v>
      </c>
      <c r="J1076" s="33">
        <v>2</v>
      </c>
      <c r="K1076" s="33" t="s">
        <v>32</v>
      </c>
      <c r="L1076" s="33">
        <v>438</v>
      </c>
      <c r="M1076" s="33">
        <v>79</v>
      </c>
      <c r="N1076" s="33">
        <v>241</v>
      </c>
      <c r="O1076" s="33">
        <v>399</v>
      </c>
      <c r="P1076" s="33">
        <v>6</v>
      </c>
      <c r="Q1076" s="33">
        <v>66</v>
      </c>
      <c r="R1076" s="33" t="str">
        <f t="shared" si="129"/>
        <v xml:space="preserve">3.Senior Citizen </v>
      </c>
      <c r="S1076" s="33" t="s">
        <v>41</v>
      </c>
      <c r="T1076" s="33">
        <v>108357.87</v>
      </c>
      <c r="U1076" s="33" t="s">
        <v>28</v>
      </c>
      <c r="V1076" s="33" t="s">
        <v>34</v>
      </c>
      <c r="W1076" s="36">
        <v>45515</v>
      </c>
      <c r="X1076" s="46">
        <v>0.16319444444444445</v>
      </c>
      <c r="Y1076" s="34">
        <f t="shared" si="130"/>
        <v>11</v>
      </c>
      <c r="Z1076" s="34">
        <f t="shared" si="131"/>
        <v>11</v>
      </c>
      <c r="AA1076" s="33">
        <f t="shared" si="132"/>
        <v>2024</v>
      </c>
      <c r="AB1076" s="34">
        <f t="shared" si="133"/>
        <v>3</v>
      </c>
      <c r="AC1076" s="34">
        <f t="shared" si="134"/>
        <v>55</v>
      </c>
      <c r="AD1076" s="38">
        <f t="shared" si="135"/>
        <v>0</v>
      </c>
    </row>
    <row r="1077" spans="1:30" x14ac:dyDescent="0.35">
      <c r="A1077" s="39">
        <v>1066</v>
      </c>
      <c r="B1077" s="40">
        <v>7866</v>
      </c>
      <c r="C1077" s="40">
        <v>661</v>
      </c>
      <c r="D1077" s="40" t="s">
        <v>39</v>
      </c>
      <c r="E1077" s="40" t="s">
        <v>25</v>
      </c>
      <c r="F1077" s="40">
        <v>4</v>
      </c>
      <c r="G1077" s="41">
        <v>753.02</v>
      </c>
      <c r="H1077" s="41">
        <f t="shared" si="128"/>
        <v>3012.08</v>
      </c>
      <c r="I1077" s="42">
        <v>45429.288888888892</v>
      </c>
      <c r="J1077" s="40">
        <v>9</v>
      </c>
      <c r="K1077" s="40" t="s">
        <v>32</v>
      </c>
      <c r="L1077" s="40">
        <v>166</v>
      </c>
      <c r="M1077" s="40">
        <v>64</v>
      </c>
      <c r="N1077" s="40">
        <v>129</v>
      </c>
      <c r="O1077" s="40">
        <v>424</v>
      </c>
      <c r="P1077" s="40">
        <v>7</v>
      </c>
      <c r="Q1077" s="40">
        <v>33</v>
      </c>
      <c r="R1077" s="40" t="str">
        <f t="shared" si="129"/>
        <v>1.Young age</v>
      </c>
      <c r="S1077" s="40" t="s">
        <v>46</v>
      </c>
      <c r="T1077" s="40">
        <v>24956.18</v>
      </c>
      <c r="U1077" s="40" t="s">
        <v>42</v>
      </c>
      <c r="V1077" s="40" t="s">
        <v>34</v>
      </c>
      <c r="W1077" s="43">
        <v>45429</v>
      </c>
      <c r="X1077" s="44">
        <v>0.28888888888888886</v>
      </c>
      <c r="Y1077" s="41">
        <f t="shared" si="130"/>
        <v>17</v>
      </c>
      <c r="Z1077" s="41">
        <f t="shared" si="131"/>
        <v>17</v>
      </c>
      <c r="AA1077" s="40">
        <f t="shared" si="132"/>
        <v>2024</v>
      </c>
      <c r="AB1077" s="41">
        <f t="shared" si="133"/>
        <v>6</v>
      </c>
      <c r="AC1077" s="41">
        <f t="shared" si="134"/>
        <v>56</v>
      </c>
      <c r="AD1077" s="45">
        <f t="shared" si="135"/>
        <v>0</v>
      </c>
    </row>
    <row r="1078" spans="1:30" x14ac:dyDescent="0.35">
      <c r="A1078" s="32">
        <v>1067</v>
      </c>
      <c r="B1078" s="33">
        <v>3531</v>
      </c>
      <c r="C1078" s="33">
        <v>262</v>
      </c>
      <c r="D1078" s="33" t="s">
        <v>49</v>
      </c>
      <c r="E1078" s="33" t="s">
        <v>25</v>
      </c>
      <c r="F1078" s="33">
        <v>1</v>
      </c>
      <c r="G1078" s="34">
        <v>1262.57</v>
      </c>
      <c r="H1078" s="34">
        <f t="shared" si="128"/>
        <v>1262.57</v>
      </c>
      <c r="I1078" s="35">
        <v>45415.57708333333</v>
      </c>
      <c r="J1078" s="33">
        <v>20</v>
      </c>
      <c r="K1078" s="33" t="s">
        <v>32</v>
      </c>
      <c r="L1078" s="33">
        <v>251</v>
      </c>
      <c r="M1078" s="33">
        <v>98</v>
      </c>
      <c r="N1078" s="33">
        <v>214</v>
      </c>
      <c r="O1078" s="33">
        <v>361</v>
      </c>
      <c r="P1078" s="33">
        <v>9</v>
      </c>
      <c r="Q1078" s="33">
        <v>51</v>
      </c>
      <c r="R1078" s="33" t="str">
        <f t="shared" si="129"/>
        <v>2.Middle age</v>
      </c>
      <c r="S1078" s="33" t="s">
        <v>46</v>
      </c>
      <c r="T1078" s="33">
        <v>22828.13</v>
      </c>
      <c r="U1078" s="33" t="s">
        <v>28</v>
      </c>
      <c r="V1078" s="33" t="s">
        <v>43</v>
      </c>
      <c r="W1078" s="36">
        <v>45415</v>
      </c>
      <c r="X1078" s="46">
        <v>0.57708333333333328</v>
      </c>
      <c r="Y1078" s="34">
        <f t="shared" si="130"/>
        <v>3</v>
      </c>
      <c r="Z1078" s="34">
        <f t="shared" si="131"/>
        <v>3</v>
      </c>
      <c r="AA1078" s="33">
        <f t="shared" si="132"/>
        <v>2024</v>
      </c>
      <c r="AB1078" s="34">
        <f t="shared" si="133"/>
        <v>13</v>
      </c>
      <c r="AC1078" s="34">
        <f t="shared" si="134"/>
        <v>51</v>
      </c>
      <c r="AD1078" s="38">
        <f t="shared" si="135"/>
        <v>0</v>
      </c>
    </row>
    <row r="1079" spans="1:30" x14ac:dyDescent="0.35">
      <c r="A1079" s="39">
        <v>1068</v>
      </c>
      <c r="B1079" s="40">
        <v>7797</v>
      </c>
      <c r="C1079" s="40">
        <v>593</v>
      </c>
      <c r="D1079" s="40" t="s">
        <v>24</v>
      </c>
      <c r="E1079" s="40" t="s">
        <v>47</v>
      </c>
      <c r="F1079" s="40">
        <v>3</v>
      </c>
      <c r="G1079" s="41">
        <v>1669.24</v>
      </c>
      <c r="H1079" s="41">
        <f t="shared" si="128"/>
        <v>5007.72</v>
      </c>
      <c r="I1079" s="42">
        <v>45550.539583333331</v>
      </c>
      <c r="J1079" s="40">
        <v>1</v>
      </c>
      <c r="K1079" s="40" t="s">
        <v>26</v>
      </c>
      <c r="L1079" s="40">
        <v>412</v>
      </c>
      <c r="M1079" s="40">
        <v>62</v>
      </c>
      <c r="N1079" s="40">
        <v>148</v>
      </c>
      <c r="O1079" s="40">
        <v>487</v>
      </c>
      <c r="P1079" s="40">
        <v>6</v>
      </c>
      <c r="Q1079" s="40">
        <v>34</v>
      </c>
      <c r="R1079" s="40" t="str">
        <f t="shared" si="129"/>
        <v>1.Young age</v>
      </c>
      <c r="S1079" s="40" t="s">
        <v>41</v>
      </c>
      <c r="T1079" s="40">
        <v>105027.28</v>
      </c>
      <c r="U1079" s="40" t="s">
        <v>33</v>
      </c>
      <c r="V1079" s="40" t="s">
        <v>43</v>
      </c>
      <c r="W1079" s="43">
        <v>45550</v>
      </c>
      <c r="X1079" s="44">
        <v>0.5395833333333333</v>
      </c>
      <c r="Y1079" s="41">
        <f t="shared" si="130"/>
        <v>15</v>
      </c>
      <c r="Z1079" s="41">
        <f t="shared" si="131"/>
        <v>15</v>
      </c>
      <c r="AA1079" s="40">
        <f t="shared" si="132"/>
        <v>2024</v>
      </c>
      <c r="AB1079" s="41">
        <f t="shared" si="133"/>
        <v>12</v>
      </c>
      <c r="AC1079" s="41">
        <f t="shared" si="134"/>
        <v>57</v>
      </c>
      <c r="AD1079" s="45">
        <f t="shared" si="135"/>
        <v>0</v>
      </c>
    </row>
    <row r="1080" spans="1:30" x14ac:dyDescent="0.35">
      <c r="A1080" s="32">
        <v>1069</v>
      </c>
      <c r="B1080" s="33">
        <v>2622</v>
      </c>
      <c r="C1080" s="33">
        <v>493</v>
      </c>
      <c r="D1080" s="33" t="s">
        <v>52</v>
      </c>
      <c r="E1080" s="33" t="s">
        <v>47</v>
      </c>
      <c r="F1080" s="33">
        <v>3</v>
      </c>
      <c r="G1080" s="34">
        <v>744.61</v>
      </c>
      <c r="H1080" s="34">
        <f t="shared" si="128"/>
        <v>2233.83</v>
      </c>
      <c r="I1080" s="35">
        <v>45351.788194444445</v>
      </c>
      <c r="J1080" s="33">
        <v>6</v>
      </c>
      <c r="K1080" s="33" t="s">
        <v>45</v>
      </c>
      <c r="L1080" s="33">
        <v>146</v>
      </c>
      <c r="M1080" s="33">
        <v>87</v>
      </c>
      <c r="N1080" s="33">
        <v>257</v>
      </c>
      <c r="O1080" s="33">
        <v>393</v>
      </c>
      <c r="P1080" s="33">
        <v>5</v>
      </c>
      <c r="Q1080" s="33">
        <v>66</v>
      </c>
      <c r="R1080" s="33" t="str">
        <f t="shared" si="129"/>
        <v xml:space="preserve">3.Senior Citizen </v>
      </c>
      <c r="S1080" s="33" t="s">
        <v>46</v>
      </c>
      <c r="T1080" s="33">
        <v>110569.53</v>
      </c>
      <c r="U1080" s="33" t="s">
        <v>42</v>
      </c>
      <c r="V1080" s="33" t="s">
        <v>43</v>
      </c>
      <c r="W1080" s="36">
        <v>45351</v>
      </c>
      <c r="X1080" s="37">
        <v>0.78819444444444442</v>
      </c>
      <c r="Y1080" s="34">
        <f t="shared" si="130"/>
        <v>29</v>
      </c>
      <c r="Z1080" s="34">
        <f t="shared" si="131"/>
        <v>29</v>
      </c>
      <c r="AA1080" s="33">
        <f t="shared" si="132"/>
        <v>2024</v>
      </c>
      <c r="AB1080" s="34">
        <f t="shared" si="133"/>
        <v>18</v>
      </c>
      <c r="AC1080" s="34">
        <f t="shared" si="134"/>
        <v>55</v>
      </c>
      <c r="AD1080" s="38">
        <f t="shared" si="135"/>
        <v>0</v>
      </c>
    </row>
    <row r="1081" spans="1:30" x14ac:dyDescent="0.35">
      <c r="A1081" s="39">
        <v>1070</v>
      </c>
      <c r="B1081" s="40">
        <v>9017</v>
      </c>
      <c r="C1081" s="40">
        <v>167</v>
      </c>
      <c r="D1081" s="40" t="s">
        <v>31</v>
      </c>
      <c r="E1081" s="40" t="s">
        <v>25</v>
      </c>
      <c r="F1081" s="40">
        <v>5</v>
      </c>
      <c r="G1081" s="41">
        <v>1677.94</v>
      </c>
      <c r="H1081" s="41">
        <f t="shared" si="128"/>
        <v>8389.7000000000007</v>
      </c>
      <c r="I1081" s="42">
        <v>45530.259027777778</v>
      </c>
      <c r="J1081" s="40">
        <v>3</v>
      </c>
      <c r="K1081" s="40" t="s">
        <v>45</v>
      </c>
      <c r="L1081" s="40">
        <v>429</v>
      </c>
      <c r="M1081" s="40">
        <v>56</v>
      </c>
      <c r="N1081" s="40">
        <v>152</v>
      </c>
      <c r="O1081" s="40">
        <v>226</v>
      </c>
      <c r="P1081" s="40">
        <v>1</v>
      </c>
      <c r="Q1081" s="40">
        <v>48</v>
      </c>
      <c r="R1081" s="40" t="str">
        <f t="shared" si="129"/>
        <v>2.Middle age</v>
      </c>
      <c r="S1081" s="40" t="s">
        <v>41</v>
      </c>
      <c r="T1081" s="40">
        <v>90582.01</v>
      </c>
      <c r="U1081" s="40" t="s">
        <v>28</v>
      </c>
      <c r="V1081" s="40" t="s">
        <v>50</v>
      </c>
      <c r="W1081" s="43">
        <v>45530</v>
      </c>
      <c r="X1081" s="44">
        <v>0.2590277777777778</v>
      </c>
      <c r="Y1081" s="41">
        <f t="shared" si="130"/>
        <v>26</v>
      </c>
      <c r="Z1081" s="41">
        <f t="shared" si="131"/>
        <v>26</v>
      </c>
      <c r="AA1081" s="40">
        <f t="shared" si="132"/>
        <v>2024</v>
      </c>
      <c r="AB1081" s="41">
        <f t="shared" si="133"/>
        <v>6</v>
      </c>
      <c r="AC1081" s="41">
        <f t="shared" si="134"/>
        <v>13</v>
      </c>
      <c r="AD1081" s="45">
        <f t="shared" si="135"/>
        <v>0</v>
      </c>
    </row>
    <row r="1082" spans="1:30" x14ac:dyDescent="0.35">
      <c r="A1082" s="32">
        <v>1071</v>
      </c>
      <c r="B1082" s="33">
        <v>7686</v>
      </c>
      <c r="C1082" s="33">
        <v>448</v>
      </c>
      <c r="D1082" s="33" t="s">
        <v>49</v>
      </c>
      <c r="E1082" s="33" t="s">
        <v>47</v>
      </c>
      <c r="F1082" s="33">
        <v>5</v>
      </c>
      <c r="G1082" s="34">
        <v>229.62</v>
      </c>
      <c r="H1082" s="34">
        <f t="shared" si="128"/>
        <v>1148.0999999999999</v>
      </c>
      <c r="I1082" s="35">
        <v>45310.872916666667</v>
      </c>
      <c r="J1082" s="33">
        <v>9</v>
      </c>
      <c r="K1082" s="33" t="s">
        <v>40</v>
      </c>
      <c r="L1082" s="33">
        <v>441</v>
      </c>
      <c r="M1082" s="33">
        <v>120</v>
      </c>
      <c r="N1082" s="33">
        <v>154</v>
      </c>
      <c r="O1082" s="33">
        <v>409</v>
      </c>
      <c r="P1082" s="33">
        <v>3</v>
      </c>
      <c r="Q1082" s="33">
        <v>63</v>
      </c>
      <c r="R1082" s="33" t="str">
        <f t="shared" si="129"/>
        <v xml:space="preserve">3.Senior Citizen </v>
      </c>
      <c r="S1082" s="33" t="s">
        <v>41</v>
      </c>
      <c r="T1082" s="33">
        <v>56004.83</v>
      </c>
      <c r="U1082" s="33" t="s">
        <v>37</v>
      </c>
      <c r="V1082" s="33" t="s">
        <v>43</v>
      </c>
      <c r="W1082" s="36">
        <v>45310</v>
      </c>
      <c r="X1082" s="37">
        <v>0.87291666666666667</v>
      </c>
      <c r="Y1082" s="34">
        <f t="shared" si="130"/>
        <v>19</v>
      </c>
      <c r="Z1082" s="34">
        <f t="shared" si="131"/>
        <v>19</v>
      </c>
      <c r="AA1082" s="33">
        <f t="shared" si="132"/>
        <v>2024</v>
      </c>
      <c r="AB1082" s="34">
        <f t="shared" si="133"/>
        <v>20</v>
      </c>
      <c r="AC1082" s="34">
        <f t="shared" si="134"/>
        <v>57</v>
      </c>
      <c r="AD1082" s="38">
        <f t="shared" si="135"/>
        <v>0</v>
      </c>
    </row>
    <row r="1083" spans="1:30" x14ac:dyDescent="0.35">
      <c r="A1083" s="39">
        <v>1072</v>
      </c>
      <c r="B1083" s="40">
        <v>5583</v>
      </c>
      <c r="C1083" s="40">
        <v>313</v>
      </c>
      <c r="D1083" s="40" t="s">
        <v>38</v>
      </c>
      <c r="E1083" s="40" t="s">
        <v>25</v>
      </c>
      <c r="F1083" s="40">
        <v>1</v>
      </c>
      <c r="G1083" s="41">
        <v>1392.3</v>
      </c>
      <c r="H1083" s="41">
        <f t="shared" si="128"/>
        <v>1392.3</v>
      </c>
      <c r="I1083" s="42">
        <v>45545.338194444441</v>
      </c>
      <c r="J1083" s="40">
        <v>10</v>
      </c>
      <c r="K1083" s="40" t="s">
        <v>45</v>
      </c>
      <c r="L1083" s="40">
        <v>433</v>
      </c>
      <c r="M1083" s="40">
        <v>69</v>
      </c>
      <c r="N1083" s="40">
        <v>293</v>
      </c>
      <c r="O1083" s="40">
        <v>329</v>
      </c>
      <c r="P1083" s="40">
        <v>7</v>
      </c>
      <c r="Q1083" s="40">
        <v>19</v>
      </c>
      <c r="R1083" s="40" t="str">
        <f t="shared" si="129"/>
        <v>1.Young age</v>
      </c>
      <c r="S1083" s="40" t="s">
        <v>27</v>
      </c>
      <c r="T1083" s="40">
        <v>36303.769999999997</v>
      </c>
      <c r="U1083" s="40" t="s">
        <v>33</v>
      </c>
      <c r="V1083" s="40" t="s">
        <v>34</v>
      </c>
      <c r="W1083" s="43">
        <v>45545</v>
      </c>
      <c r="X1083" s="47">
        <v>0.33819444444444446</v>
      </c>
      <c r="Y1083" s="41">
        <f t="shared" si="130"/>
        <v>10</v>
      </c>
      <c r="Z1083" s="41">
        <f t="shared" si="131"/>
        <v>10</v>
      </c>
      <c r="AA1083" s="40">
        <f t="shared" si="132"/>
        <v>2024</v>
      </c>
      <c r="AB1083" s="41">
        <f t="shared" si="133"/>
        <v>8</v>
      </c>
      <c r="AC1083" s="41">
        <f t="shared" si="134"/>
        <v>7</v>
      </c>
      <c r="AD1083" s="45">
        <f t="shared" si="135"/>
        <v>0</v>
      </c>
    </row>
    <row r="1084" spans="1:30" x14ac:dyDescent="0.35">
      <c r="A1084" s="32">
        <v>1073</v>
      </c>
      <c r="B1084" s="33">
        <v>1536</v>
      </c>
      <c r="C1084" s="33">
        <v>933</v>
      </c>
      <c r="D1084" s="33" t="s">
        <v>24</v>
      </c>
      <c r="E1084" s="33" t="s">
        <v>47</v>
      </c>
      <c r="F1084" s="33">
        <v>5</v>
      </c>
      <c r="G1084" s="34">
        <v>1994.69</v>
      </c>
      <c r="H1084" s="34">
        <f t="shared" si="128"/>
        <v>9973.4500000000007</v>
      </c>
      <c r="I1084" s="35">
        <v>45294.359722222223</v>
      </c>
      <c r="J1084" s="33">
        <v>10</v>
      </c>
      <c r="K1084" s="33" t="s">
        <v>26</v>
      </c>
      <c r="L1084" s="33">
        <v>99</v>
      </c>
      <c r="M1084" s="33">
        <v>74</v>
      </c>
      <c r="N1084" s="33">
        <v>256</v>
      </c>
      <c r="O1084" s="33">
        <v>284</v>
      </c>
      <c r="P1084" s="33">
        <v>3</v>
      </c>
      <c r="Q1084" s="33">
        <v>64</v>
      </c>
      <c r="R1084" s="33" t="str">
        <f t="shared" si="129"/>
        <v xml:space="preserve">3.Senior Citizen </v>
      </c>
      <c r="S1084" s="33" t="s">
        <v>46</v>
      </c>
      <c r="T1084" s="33">
        <v>31720.1</v>
      </c>
      <c r="U1084" s="33" t="s">
        <v>42</v>
      </c>
      <c r="V1084" s="33" t="s">
        <v>43</v>
      </c>
      <c r="W1084" s="36">
        <v>45294</v>
      </c>
      <c r="X1084" s="46">
        <v>0.35972222222222222</v>
      </c>
      <c r="Y1084" s="34">
        <f t="shared" si="130"/>
        <v>3</v>
      </c>
      <c r="Z1084" s="34">
        <f t="shared" si="131"/>
        <v>3</v>
      </c>
      <c r="AA1084" s="33">
        <f t="shared" si="132"/>
        <v>2024</v>
      </c>
      <c r="AB1084" s="34">
        <f t="shared" si="133"/>
        <v>8</v>
      </c>
      <c r="AC1084" s="34">
        <f t="shared" si="134"/>
        <v>38</v>
      </c>
      <c r="AD1084" s="38">
        <f t="shared" si="135"/>
        <v>0</v>
      </c>
    </row>
    <row r="1085" spans="1:30" x14ac:dyDescent="0.35">
      <c r="A1085" s="39">
        <v>1074</v>
      </c>
      <c r="B1085" s="40">
        <v>7070</v>
      </c>
      <c r="C1085" s="40">
        <v>810</v>
      </c>
      <c r="D1085" s="40" t="s">
        <v>49</v>
      </c>
      <c r="E1085" s="40" t="s">
        <v>25</v>
      </c>
      <c r="F1085" s="40">
        <v>3</v>
      </c>
      <c r="G1085" s="41">
        <v>1964.58</v>
      </c>
      <c r="H1085" s="41">
        <f t="shared" si="128"/>
        <v>5893.74</v>
      </c>
      <c r="I1085" s="42">
        <v>45375.079861111109</v>
      </c>
      <c r="J1085" s="40">
        <v>3</v>
      </c>
      <c r="K1085" s="40" t="s">
        <v>26</v>
      </c>
      <c r="L1085" s="40">
        <v>301</v>
      </c>
      <c r="M1085" s="40">
        <v>63</v>
      </c>
      <c r="N1085" s="40">
        <v>290</v>
      </c>
      <c r="O1085" s="40">
        <v>417</v>
      </c>
      <c r="P1085" s="40">
        <v>2</v>
      </c>
      <c r="Q1085" s="40">
        <v>57</v>
      </c>
      <c r="R1085" s="40" t="str">
        <f t="shared" si="129"/>
        <v>2.Middle age</v>
      </c>
      <c r="S1085" s="40" t="s">
        <v>41</v>
      </c>
      <c r="T1085" s="40">
        <v>42209.32</v>
      </c>
      <c r="U1085" s="40" t="s">
        <v>37</v>
      </c>
      <c r="V1085" s="40" t="s">
        <v>34</v>
      </c>
      <c r="W1085" s="43">
        <v>45375</v>
      </c>
      <c r="X1085" s="44">
        <v>7.9861111111111105E-2</v>
      </c>
      <c r="Y1085" s="41">
        <f t="shared" si="130"/>
        <v>24</v>
      </c>
      <c r="Z1085" s="41">
        <f t="shared" si="131"/>
        <v>24</v>
      </c>
      <c r="AA1085" s="40">
        <f t="shared" si="132"/>
        <v>2024</v>
      </c>
      <c r="AB1085" s="41">
        <f t="shared" si="133"/>
        <v>1</v>
      </c>
      <c r="AC1085" s="41">
        <f t="shared" si="134"/>
        <v>55</v>
      </c>
      <c r="AD1085" s="45">
        <f t="shared" si="135"/>
        <v>0</v>
      </c>
    </row>
    <row r="1086" spans="1:30" x14ac:dyDescent="0.35">
      <c r="A1086" s="32">
        <v>1075</v>
      </c>
      <c r="B1086" s="33">
        <v>4559</v>
      </c>
      <c r="C1086" s="33">
        <v>705</v>
      </c>
      <c r="D1086" s="33" t="s">
        <v>52</v>
      </c>
      <c r="E1086" s="33" t="s">
        <v>25</v>
      </c>
      <c r="F1086" s="33">
        <v>1</v>
      </c>
      <c r="G1086" s="34">
        <v>838.35</v>
      </c>
      <c r="H1086" s="34">
        <f t="shared" si="128"/>
        <v>838.35</v>
      </c>
      <c r="I1086" s="35">
        <v>45310.053472222222</v>
      </c>
      <c r="J1086" s="33">
        <v>12</v>
      </c>
      <c r="K1086" s="33" t="s">
        <v>45</v>
      </c>
      <c r="L1086" s="33">
        <v>208</v>
      </c>
      <c r="M1086" s="33">
        <v>50</v>
      </c>
      <c r="N1086" s="33">
        <v>203</v>
      </c>
      <c r="O1086" s="33">
        <v>283</v>
      </c>
      <c r="P1086" s="33">
        <v>9</v>
      </c>
      <c r="Q1086" s="33">
        <v>53</v>
      </c>
      <c r="R1086" s="33" t="str">
        <f t="shared" si="129"/>
        <v>2.Middle age</v>
      </c>
      <c r="S1086" s="33" t="s">
        <v>46</v>
      </c>
      <c r="T1086" s="33">
        <v>48084.25</v>
      </c>
      <c r="U1086" s="33" t="s">
        <v>37</v>
      </c>
      <c r="V1086" s="33" t="s">
        <v>43</v>
      </c>
      <c r="W1086" s="36">
        <v>45310</v>
      </c>
      <c r="X1086" s="37">
        <v>5.347222222222222E-2</v>
      </c>
      <c r="Y1086" s="34">
        <f t="shared" si="130"/>
        <v>19</v>
      </c>
      <c r="Z1086" s="34">
        <f t="shared" si="131"/>
        <v>19</v>
      </c>
      <c r="AA1086" s="33">
        <f t="shared" si="132"/>
        <v>2024</v>
      </c>
      <c r="AB1086" s="34">
        <f t="shared" si="133"/>
        <v>1</v>
      </c>
      <c r="AC1086" s="34">
        <f t="shared" si="134"/>
        <v>17</v>
      </c>
      <c r="AD1086" s="38">
        <f t="shared" si="135"/>
        <v>0</v>
      </c>
    </row>
    <row r="1087" spans="1:30" x14ac:dyDescent="0.35">
      <c r="A1087" s="39">
        <v>1076</v>
      </c>
      <c r="B1087" s="40">
        <v>8264</v>
      </c>
      <c r="C1087" s="40">
        <v>541</v>
      </c>
      <c r="D1087" s="40" t="s">
        <v>39</v>
      </c>
      <c r="E1087" s="40" t="s">
        <v>25</v>
      </c>
      <c r="F1087" s="40">
        <v>2</v>
      </c>
      <c r="G1087" s="41">
        <v>1637.44</v>
      </c>
      <c r="H1087" s="41">
        <f t="shared" si="128"/>
        <v>3274.88</v>
      </c>
      <c r="I1087" s="42">
        <v>45371.268055555556</v>
      </c>
      <c r="J1087" s="40">
        <v>11</v>
      </c>
      <c r="K1087" s="40" t="s">
        <v>40</v>
      </c>
      <c r="L1087" s="40">
        <v>250</v>
      </c>
      <c r="M1087" s="40">
        <v>58</v>
      </c>
      <c r="N1087" s="40">
        <v>258</v>
      </c>
      <c r="O1087" s="40">
        <v>268</v>
      </c>
      <c r="P1087" s="40">
        <v>1</v>
      </c>
      <c r="Q1087" s="40">
        <v>24</v>
      </c>
      <c r="R1087" s="40" t="str">
        <f t="shared" si="129"/>
        <v>1.Young age</v>
      </c>
      <c r="S1087" s="40" t="s">
        <v>46</v>
      </c>
      <c r="T1087" s="40">
        <v>103243.89</v>
      </c>
      <c r="U1087" s="40" t="s">
        <v>37</v>
      </c>
      <c r="V1087" s="40" t="s">
        <v>43</v>
      </c>
      <c r="W1087" s="43">
        <v>45371</v>
      </c>
      <c r="X1087" s="44">
        <v>0.26805555555555555</v>
      </c>
      <c r="Y1087" s="41">
        <f t="shared" si="130"/>
        <v>20</v>
      </c>
      <c r="Z1087" s="41">
        <f t="shared" si="131"/>
        <v>20</v>
      </c>
      <c r="AA1087" s="40">
        <f t="shared" si="132"/>
        <v>2024</v>
      </c>
      <c r="AB1087" s="41">
        <f t="shared" si="133"/>
        <v>6</v>
      </c>
      <c r="AC1087" s="41">
        <f t="shared" si="134"/>
        <v>26</v>
      </c>
      <c r="AD1087" s="45">
        <f t="shared" si="135"/>
        <v>0</v>
      </c>
    </row>
    <row r="1088" spans="1:30" x14ac:dyDescent="0.35">
      <c r="A1088" s="32">
        <v>1077</v>
      </c>
      <c r="B1088" s="33">
        <v>8285</v>
      </c>
      <c r="C1088" s="33">
        <v>903</v>
      </c>
      <c r="D1088" s="33" t="s">
        <v>38</v>
      </c>
      <c r="E1088" s="33" t="s">
        <v>25</v>
      </c>
      <c r="F1088" s="33">
        <v>2</v>
      </c>
      <c r="G1088" s="34">
        <v>1147.31</v>
      </c>
      <c r="H1088" s="34">
        <f t="shared" si="128"/>
        <v>2294.62</v>
      </c>
      <c r="I1088" s="35">
        <v>45441.01458333333</v>
      </c>
      <c r="J1088" s="33">
        <v>19</v>
      </c>
      <c r="K1088" s="33" t="s">
        <v>45</v>
      </c>
      <c r="L1088" s="33">
        <v>244</v>
      </c>
      <c r="M1088" s="33">
        <v>110</v>
      </c>
      <c r="N1088" s="33">
        <v>261</v>
      </c>
      <c r="O1088" s="33">
        <v>221</v>
      </c>
      <c r="P1088" s="33">
        <v>7</v>
      </c>
      <c r="Q1088" s="33">
        <v>54</v>
      </c>
      <c r="R1088" s="33" t="str">
        <f t="shared" si="129"/>
        <v>2.Middle age</v>
      </c>
      <c r="S1088" s="33" t="s">
        <v>46</v>
      </c>
      <c r="T1088" s="33">
        <v>90318.68</v>
      </c>
      <c r="U1088" s="33" t="s">
        <v>28</v>
      </c>
      <c r="V1088" s="33" t="s">
        <v>29</v>
      </c>
      <c r="W1088" s="36">
        <v>45441</v>
      </c>
      <c r="X1088" s="37">
        <v>1.4583333333333334E-2</v>
      </c>
      <c r="Y1088" s="34">
        <f t="shared" si="130"/>
        <v>29</v>
      </c>
      <c r="Z1088" s="34">
        <f t="shared" si="131"/>
        <v>29</v>
      </c>
      <c r="AA1088" s="33">
        <f t="shared" si="132"/>
        <v>2024</v>
      </c>
      <c r="AB1088" s="34">
        <f t="shared" si="133"/>
        <v>0</v>
      </c>
      <c r="AC1088" s="34">
        <f t="shared" si="134"/>
        <v>21</v>
      </c>
      <c r="AD1088" s="38">
        <f t="shared" si="135"/>
        <v>0</v>
      </c>
    </row>
    <row r="1089" spans="1:30" x14ac:dyDescent="0.35">
      <c r="A1089" s="39">
        <v>1078</v>
      </c>
      <c r="B1089" s="40">
        <v>4868</v>
      </c>
      <c r="C1089" s="40">
        <v>545</v>
      </c>
      <c r="D1089" s="40" t="s">
        <v>51</v>
      </c>
      <c r="E1089" s="40" t="s">
        <v>47</v>
      </c>
      <c r="F1089" s="40">
        <v>1</v>
      </c>
      <c r="G1089" s="41">
        <v>179.35</v>
      </c>
      <c r="H1089" s="41">
        <f t="shared" si="128"/>
        <v>179.35</v>
      </c>
      <c r="I1089" s="42">
        <v>45381.063888888886</v>
      </c>
      <c r="J1089" s="40">
        <v>14</v>
      </c>
      <c r="K1089" s="40" t="s">
        <v>45</v>
      </c>
      <c r="L1089" s="40">
        <v>17</v>
      </c>
      <c r="M1089" s="40">
        <v>60</v>
      </c>
      <c r="N1089" s="40">
        <v>126</v>
      </c>
      <c r="O1089" s="40">
        <v>304</v>
      </c>
      <c r="P1089" s="40">
        <v>1</v>
      </c>
      <c r="Q1089" s="40">
        <v>69</v>
      </c>
      <c r="R1089" s="40" t="str">
        <f t="shared" si="129"/>
        <v xml:space="preserve">3.Senior Citizen </v>
      </c>
      <c r="S1089" s="40" t="s">
        <v>27</v>
      </c>
      <c r="T1089" s="40">
        <v>89357.37</v>
      </c>
      <c r="U1089" s="40" t="s">
        <v>37</v>
      </c>
      <c r="V1089" s="40" t="s">
        <v>34</v>
      </c>
      <c r="W1089" s="43">
        <v>45381</v>
      </c>
      <c r="X1089" s="44">
        <v>6.3888888888888884E-2</v>
      </c>
      <c r="Y1089" s="41">
        <f t="shared" si="130"/>
        <v>30</v>
      </c>
      <c r="Z1089" s="41">
        <f t="shared" si="131"/>
        <v>30</v>
      </c>
      <c r="AA1089" s="40">
        <f t="shared" si="132"/>
        <v>2024</v>
      </c>
      <c r="AB1089" s="41">
        <f t="shared" si="133"/>
        <v>1</v>
      </c>
      <c r="AC1089" s="41">
        <f t="shared" si="134"/>
        <v>32</v>
      </c>
      <c r="AD1089" s="45">
        <f t="shared" si="135"/>
        <v>0</v>
      </c>
    </row>
    <row r="1090" spans="1:30" x14ac:dyDescent="0.35">
      <c r="A1090" s="32">
        <v>1079</v>
      </c>
      <c r="B1090" s="33">
        <v>6942</v>
      </c>
      <c r="C1090" s="33">
        <v>680</v>
      </c>
      <c r="D1090" s="33" t="s">
        <v>31</v>
      </c>
      <c r="E1090" s="33" t="s">
        <v>47</v>
      </c>
      <c r="F1090" s="33">
        <v>2</v>
      </c>
      <c r="G1090" s="34">
        <v>1001.45</v>
      </c>
      <c r="H1090" s="34">
        <f t="shared" si="128"/>
        <v>2002.9</v>
      </c>
      <c r="I1090" s="35">
        <v>45376.902083333334</v>
      </c>
      <c r="J1090" s="33">
        <v>15</v>
      </c>
      <c r="K1090" s="33" t="s">
        <v>36</v>
      </c>
      <c r="L1090" s="33">
        <v>162</v>
      </c>
      <c r="M1090" s="33">
        <v>138</v>
      </c>
      <c r="N1090" s="33">
        <v>106</v>
      </c>
      <c r="O1090" s="33">
        <v>436</v>
      </c>
      <c r="P1090" s="33">
        <v>4</v>
      </c>
      <c r="Q1090" s="33">
        <v>28</v>
      </c>
      <c r="R1090" s="33" t="str">
        <f t="shared" si="129"/>
        <v>1.Young age</v>
      </c>
      <c r="S1090" s="33" t="s">
        <v>27</v>
      </c>
      <c r="T1090" s="33">
        <v>62892.5</v>
      </c>
      <c r="U1090" s="33" t="s">
        <v>28</v>
      </c>
      <c r="V1090" s="33" t="s">
        <v>34</v>
      </c>
      <c r="W1090" s="36">
        <v>45376</v>
      </c>
      <c r="X1090" s="37">
        <v>0.90208333333333335</v>
      </c>
      <c r="Y1090" s="34">
        <f t="shared" si="130"/>
        <v>25</v>
      </c>
      <c r="Z1090" s="34">
        <f t="shared" si="131"/>
        <v>25</v>
      </c>
      <c r="AA1090" s="33">
        <f t="shared" si="132"/>
        <v>2024</v>
      </c>
      <c r="AB1090" s="34">
        <f t="shared" si="133"/>
        <v>21</v>
      </c>
      <c r="AC1090" s="34">
        <f t="shared" si="134"/>
        <v>39</v>
      </c>
      <c r="AD1090" s="38">
        <f t="shared" si="135"/>
        <v>0</v>
      </c>
    </row>
    <row r="1091" spans="1:30" x14ac:dyDescent="0.35">
      <c r="A1091" s="39">
        <v>1080</v>
      </c>
      <c r="B1091" s="40">
        <v>2627</v>
      </c>
      <c r="C1091" s="40">
        <v>906</v>
      </c>
      <c r="D1091" s="40" t="s">
        <v>52</v>
      </c>
      <c r="E1091" s="40" t="s">
        <v>47</v>
      </c>
      <c r="F1091" s="40">
        <v>5</v>
      </c>
      <c r="G1091" s="41">
        <v>1799.59</v>
      </c>
      <c r="H1091" s="41">
        <f t="shared" si="128"/>
        <v>8997.9499999999989</v>
      </c>
      <c r="I1091" s="42">
        <v>45477.955555555556</v>
      </c>
      <c r="J1091" s="40">
        <v>9</v>
      </c>
      <c r="K1091" s="40" t="s">
        <v>32</v>
      </c>
      <c r="L1091" s="40">
        <v>133</v>
      </c>
      <c r="M1091" s="40">
        <v>107</v>
      </c>
      <c r="N1091" s="40">
        <v>294</v>
      </c>
      <c r="O1091" s="40">
        <v>252</v>
      </c>
      <c r="P1091" s="40">
        <v>7</v>
      </c>
      <c r="Q1091" s="40">
        <v>59</v>
      </c>
      <c r="R1091" s="40" t="str">
        <f t="shared" si="129"/>
        <v>2.Middle age</v>
      </c>
      <c r="S1091" s="40" t="s">
        <v>41</v>
      </c>
      <c r="T1091" s="40">
        <v>60824.17</v>
      </c>
      <c r="U1091" s="40" t="s">
        <v>37</v>
      </c>
      <c r="V1091" s="40" t="s">
        <v>50</v>
      </c>
      <c r="W1091" s="43">
        <v>45477</v>
      </c>
      <c r="X1091" s="47">
        <v>0.9555555555555556</v>
      </c>
      <c r="Y1091" s="41">
        <f t="shared" si="130"/>
        <v>4</v>
      </c>
      <c r="Z1091" s="41">
        <f t="shared" si="131"/>
        <v>4</v>
      </c>
      <c r="AA1091" s="40">
        <f t="shared" si="132"/>
        <v>2024</v>
      </c>
      <c r="AB1091" s="41">
        <f t="shared" si="133"/>
        <v>22</v>
      </c>
      <c r="AC1091" s="41">
        <f t="shared" si="134"/>
        <v>56</v>
      </c>
      <c r="AD1091" s="45">
        <f t="shared" si="135"/>
        <v>0</v>
      </c>
    </row>
    <row r="1092" spans="1:30" x14ac:dyDescent="0.35">
      <c r="A1092" s="32">
        <v>1081</v>
      </c>
      <c r="B1092" s="33">
        <v>7018</v>
      </c>
      <c r="C1092" s="33">
        <v>450</v>
      </c>
      <c r="D1092" s="33" t="s">
        <v>24</v>
      </c>
      <c r="E1092" s="33" t="s">
        <v>47</v>
      </c>
      <c r="F1092" s="33">
        <v>1</v>
      </c>
      <c r="G1092" s="34">
        <v>1922.86</v>
      </c>
      <c r="H1092" s="34">
        <f t="shared" si="128"/>
        <v>1922.86</v>
      </c>
      <c r="I1092" s="35">
        <v>45544.484722222223</v>
      </c>
      <c r="J1092" s="33">
        <v>8</v>
      </c>
      <c r="K1092" s="33" t="s">
        <v>32</v>
      </c>
      <c r="L1092" s="33">
        <v>200</v>
      </c>
      <c r="M1092" s="33">
        <v>65</v>
      </c>
      <c r="N1092" s="33">
        <v>295</v>
      </c>
      <c r="O1092" s="33">
        <v>421</v>
      </c>
      <c r="P1092" s="33">
        <v>4</v>
      </c>
      <c r="Q1092" s="33">
        <v>19</v>
      </c>
      <c r="R1092" s="33" t="str">
        <f t="shared" si="129"/>
        <v>1.Young age</v>
      </c>
      <c r="S1092" s="33" t="s">
        <v>46</v>
      </c>
      <c r="T1092" s="33">
        <v>59458.29</v>
      </c>
      <c r="U1092" s="33" t="s">
        <v>28</v>
      </c>
      <c r="V1092" s="33" t="s">
        <v>43</v>
      </c>
      <c r="W1092" s="36">
        <v>45544</v>
      </c>
      <c r="X1092" s="46">
        <v>0.48472222222222222</v>
      </c>
      <c r="Y1092" s="34">
        <f t="shared" si="130"/>
        <v>9</v>
      </c>
      <c r="Z1092" s="34">
        <f t="shared" si="131"/>
        <v>9</v>
      </c>
      <c r="AA1092" s="33">
        <f t="shared" si="132"/>
        <v>2024</v>
      </c>
      <c r="AB1092" s="34">
        <f t="shared" si="133"/>
        <v>11</v>
      </c>
      <c r="AC1092" s="34">
        <f t="shared" si="134"/>
        <v>38</v>
      </c>
      <c r="AD1092" s="38">
        <f t="shared" si="135"/>
        <v>0</v>
      </c>
    </row>
    <row r="1093" spans="1:30" x14ac:dyDescent="0.35">
      <c r="A1093" s="39">
        <v>1082</v>
      </c>
      <c r="B1093" s="40">
        <v>9920</v>
      </c>
      <c r="C1093" s="40">
        <v>657</v>
      </c>
      <c r="D1093" s="40" t="s">
        <v>44</v>
      </c>
      <c r="E1093" s="40" t="s">
        <v>47</v>
      </c>
      <c r="F1093" s="40">
        <v>1</v>
      </c>
      <c r="G1093" s="41">
        <v>770.98</v>
      </c>
      <c r="H1093" s="41">
        <f t="shared" si="128"/>
        <v>770.98</v>
      </c>
      <c r="I1093" s="42">
        <v>45312.916666666664</v>
      </c>
      <c r="J1093" s="40">
        <v>8</v>
      </c>
      <c r="K1093" s="40" t="s">
        <v>26</v>
      </c>
      <c r="L1093" s="40">
        <v>419</v>
      </c>
      <c r="M1093" s="40">
        <v>127</v>
      </c>
      <c r="N1093" s="40">
        <v>239</v>
      </c>
      <c r="O1093" s="40">
        <v>186</v>
      </c>
      <c r="P1093" s="40">
        <v>3</v>
      </c>
      <c r="Q1093" s="40">
        <v>41</v>
      </c>
      <c r="R1093" s="40" t="str">
        <f t="shared" si="129"/>
        <v>2.Middle age</v>
      </c>
      <c r="S1093" s="40" t="s">
        <v>27</v>
      </c>
      <c r="T1093" s="40">
        <v>80351.72</v>
      </c>
      <c r="U1093" s="40" t="s">
        <v>33</v>
      </c>
      <c r="V1093" s="40" t="s">
        <v>34</v>
      </c>
      <c r="W1093" s="43">
        <v>45312</v>
      </c>
      <c r="X1093" s="44">
        <v>0.91666666666666663</v>
      </c>
      <c r="Y1093" s="41">
        <f t="shared" si="130"/>
        <v>21</v>
      </c>
      <c r="Z1093" s="41">
        <f t="shared" si="131"/>
        <v>21</v>
      </c>
      <c r="AA1093" s="40">
        <f t="shared" si="132"/>
        <v>2024</v>
      </c>
      <c r="AB1093" s="41">
        <f t="shared" si="133"/>
        <v>22</v>
      </c>
      <c r="AC1093" s="41">
        <f t="shared" si="134"/>
        <v>0</v>
      </c>
      <c r="AD1093" s="45">
        <f t="shared" si="135"/>
        <v>0</v>
      </c>
    </row>
    <row r="1094" spans="1:30" x14ac:dyDescent="0.35">
      <c r="A1094" s="32">
        <v>1083</v>
      </c>
      <c r="B1094" s="33">
        <v>6876</v>
      </c>
      <c r="C1094" s="33">
        <v>810</v>
      </c>
      <c r="D1094" s="33" t="s">
        <v>51</v>
      </c>
      <c r="E1094" s="33" t="s">
        <v>47</v>
      </c>
      <c r="F1094" s="33">
        <v>3</v>
      </c>
      <c r="G1094" s="34">
        <v>530.26</v>
      </c>
      <c r="H1094" s="34">
        <f t="shared" si="128"/>
        <v>1590.78</v>
      </c>
      <c r="I1094" s="35">
        <v>45296.771527777775</v>
      </c>
      <c r="J1094" s="33">
        <v>8</v>
      </c>
      <c r="K1094" s="33" t="s">
        <v>45</v>
      </c>
      <c r="L1094" s="33">
        <v>230</v>
      </c>
      <c r="M1094" s="33">
        <v>124</v>
      </c>
      <c r="N1094" s="33">
        <v>141</v>
      </c>
      <c r="O1094" s="33">
        <v>192</v>
      </c>
      <c r="P1094" s="33">
        <v>4</v>
      </c>
      <c r="Q1094" s="33">
        <v>21</v>
      </c>
      <c r="R1094" s="33" t="str">
        <f t="shared" si="129"/>
        <v>1.Young age</v>
      </c>
      <c r="S1094" s="33" t="s">
        <v>41</v>
      </c>
      <c r="T1094" s="33">
        <v>27949.85</v>
      </c>
      <c r="U1094" s="33" t="s">
        <v>42</v>
      </c>
      <c r="V1094" s="33" t="s">
        <v>34</v>
      </c>
      <c r="W1094" s="36">
        <v>45296</v>
      </c>
      <c r="X1094" s="46">
        <v>0.77152777777777781</v>
      </c>
      <c r="Y1094" s="34">
        <f t="shared" si="130"/>
        <v>5</v>
      </c>
      <c r="Z1094" s="34">
        <f t="shared" si="131"/>
        <v>5</v>
      </c>
      <c r="AA1094" s="33">
        <f t="shared" si="132"/>
        <v>2024</v>
      </c>
      <c r="AB1094" s="34">
        <f t="shared" si="133"/>
        <v>18</v>
      </c>
      <c r="AC1094" s="34">
        <f t="shared" si="134"/>
        <v>31</v>
      </c>
      <c r="AD1094" s="38">
        <f t="shared" si="135"/>
        <v>0</v>
      </c>
    </row>
    <row r="1095" spans="1:30" x14ac:dyDescent="0.35">
      <c r="A1095" s="39">
        <v>1084</v>
      </c>
      <c r="B1095" s="40">
        <v>1992</v>
      </c>
      <c r="C1095" s="40">
        <v>341</v>
      </c>
      <c r="D1095" s="40" t="s">
        <v>44</v>
      </c>
      <c r="E1095" s="40" t="s">
        <v>47</v>
      </c>
      <c r="F1095" s="40">
        <v>5</v>
      </c>
      <c r="G1095" s="41">
        <v>1297.18</v>
      </c>
      <c r="H1095" s="41">
        <f t="shared" si="128"/>
        <v>6485.9000000000005</v>
      </c>
      <c r="I1095" s="42">
        <v>45449.597222222219</v>
      </c>
      <c r="J1095" s="40">
        <v>17</v>
      </c>
      <c r="K1095" s="40" t="s">
        <v>26</v>
      </c>
      <c r="L1095" s="40">
        <v>103</v>
      </c>
      <c r="M1095" s="40">
        <v>87</v>
      </c>
      <c r="N1095" s="40">
        <v>249</v>
      </c>
      <c r="O1095" s="40">
        <v>451</v>
      </c>
      <c r="P1095" s="40">
        <v>6</v>
      </c>
      <c r="Q1095" s="40">
        <v>56</v>
      </c>
      <c r="R1095" s="40" t="str">
        <f t="shared" si="129"/>
        <v>2.Middle age</v>
      </c>
      <c r="S1095" s="40" t="s">
        <v>41</v>
      </c>
      <c r="T1095" s="40">
        <v>70060.95</v>
      </c>
      <c r="U1095" s="40" t="s">
        <v>37</v>
      </c>
      <c r="V1095" s="40" t="s">
        <v>34</v>
      </c>
      <c r="W1095" s="43">
        <v>45449</v>
      </c>
      <c r="X1095" s="47">
        <v>0.59722222222222221</v>
      </c>
      <c r="Y1095" s="41">
        <f t="shared" si="130"/>
        <v>6</v>
      </c>
      <c r="Z1095" s="41">
        <f t="shared" si="131"/>
        <v>6</v>
      </c>
      <c r="AA1095" s="40">
        <f t="shared" si="132"/>
        <v>2024</v>
      </c>
      <c r="AB1095" s="41">
        <f t="shared" si="133"/>
        <v>14</v>
      </c>
      <c r="AC1095" s="41">
        <f t="shared" si="134"/>
        <v>20</v>
      </c>
      <c r="AD1095" s="45">
        <f t="shared" si="135"/>
        <v>0</v>
      </c>
    </row>
    <row r="1096" spans="1:30" x14ac:dyDescent="0.35">
      <c r="A1096" s="32">
        <v>1085</v>
      </c>
      <c r="B1096" s="33">
        <v>7523</v>
      </c>
      <c r="C1096" s="33">
        <v>277</v>
      </c>
      <c r="D1096" s="33" t="s">
        <v>24</v>
      </c>
      <c r="E1096" s="33" t="s">
        <v>47</v>
      </c>
      <c r="F1096" s="33">
        <v>5</v>
      </c>
      <c r="G1096" s="34">
        <v>168.13</v>
      </c>
      <c r="H1096" s="34">
        <f t="shared" si="128"/>
        <v>840.65</v>
      </c>
      <c r="I1096" s="35">
        <v>45476.479861111111</v>
      </c>
      <c r="J1096" s="33">
        <v>10</v>
      </c>
      <c r="K1096" s="33" t="s">
        <v>36</v>
      </c>
      <c r="L1096" s="33">
        <v>307</v>
      </c>
      <c r="M1096" s="33">
        <v>90</v>
      </c>
      <c r="N1096" s="33">
        <v>208</v>
      </c>
      <c r="O1096" s="33">
        <v>125</v>
      </c>
      <c r="P1096" s="33">
        <v>2</v>
      </c>
      <c r="Q1096" s="33">
        <v>24</v>
      </c>
      <c r="R1096" s="33" t="str">
        <f t="shared" si="129"/>
        <v>1.Young age</v>
      </c>
      <c r="S1096" s="33" t="s">
        <v>46</v>
      </c>
      <c r="T1096" s="33">
        <v>104069.36</v>
      </c>
      <c r="U1096" s="33" t="s">
        <v>28</v>
      </c>
      <c r="V1096" s="33" t="s">
        <v>29</v>
      </c>
      <c r="W1096" s="36">
        <v>45476</v>
      </c>
      <c r="X1096" s="46">
        <v>0.47986111111111113</v>
      </c>
      <c r="Y1096" s="34">
        <f t="shared" si="130"/>
        <v>3</v>
      </c>
      <c r="Z1096" s="34">
        <f t="shared" si="131"/>
        <v>3</v>
      </c>
      <c r="AA1096" s="33">
        <f t="shared" si="132"/>
        <v>2024</v>
      </c>
      <c r="AB1096" s="34">
        <f t="shared" si="133"/>
        <v>11</v>
      </c>
      <c r="AC1096" s="34">
        <f t="shared" si="134"/>
        <v>31</v>
      </c>
      <c r="AD1096" s="38">
        <f t="shared" si="135"/>
        <v>0</v>
      </c>
    </row>
    <row r="1097" spans="1:30" x14ac:dyDescent="0.35">
      <c r="A1097" s="39">
        <v>1086</v>
      </c>
      <c r="B1097" s="40">
        <v>5520</v>
      </c>
      <c r="C1097" s="40">
        <v>778</v>
      </c>
      <c r="D1097" s="40" t="s">
        <v>38</v>
      </c>
      <c r="E1097" s="40" t="s">
        <v>47</v>
      </c>
      <c r="F1097" s="40">
        <v>2</v>
      </c>
      <c r="G1097" s="41">
        <v>1836.44</v>
      </c>
      <c r="H1097" s="41">
        <f t="shared" si="128"/>
        <v>3672.88</v>
      </c>
      <c r="I1097" s="42">
        <v>45532.988194444442</v>
      </c>
      <c r="J1097" s="40">
        <v>19</v>
      </c>
      <c r="K1097" s="40" t="s">
        <v>36</v>
      </c>
      <c r="L1097" s="40">
        <v>124</v>
      </c>
      <c r="M1097" s="40">
        <v>109</v>
      </c>
      <c r="N1097" s="40">
        <v>266</v>
      </c>
      <c r="O1097" s="40">
        <v>396</v>
      </c>
      <c r="P1097" s="40">
        <v>9</v>
      </c>
      <c r="Q1097" s="40">
        <v>42</v>
      </c>
      <c r="R1097" s="40" t="str">
        <f t="shared" si="129"/>
        <v>2.Middle age</v>
      </c>
      <c r="S1097" s="40" t="s">
        <v>41</v>
      </c>
      <c r="T1097" s="40">
        <v>33945.94</v>
      </c>
      <c r="U1097" s="40" t="s">
        <v>33</v>
      </c>
      <c r="V1097" s="40" t="s">
        <v>29</v>
      </c>
      <c r="W1097" s="43">
        <v>45532</v>
      </c>
      <c r="X1097" s="44">
        <v>0.98819444444444449</v>
      </c>
      <c r="Y1097" s="41">
        <f t="shared" si="130"/>
        <v>28</v>
      </c>
      <c r="Z1097" s="41">
        <f t="shared" si="131"/>
        <v>28</v>
      </c>
      <c r="AA1097" s="40">
        <f t="shared" si="132"/>
        <v>2024</v>
      </c>
      <c r="AB1097" s="41">
        <f t="shared" si="133"/>
        <v>23</v>
      </c>
      <c r="AC1097" s="41">
        <f t="shared" si="134"/>
        <v>43</v>
      </c>
      <c r="AD1097" s="45">
        <f t="shared" si="135"/>
        <v>0</v>
      </c>
    </row>
    <row r="1098" spans="1:30" x14ac:dyDescent="0.35">
      <c r="A1098" s="32">
        <v>1087</v>
      </c>
      <c r="B1098" s="33">
        <v>4109</v>
      </c>
      <c r="C1098" s="33">
        <v>785</v>
      </c>
      <c r="D1098" s="33" t="s">
        <v>51</v>
      </c>
      <c r="E1098" s="33" t="s">
        <v>47</v>
      </c>
      <c r="F1098" s="33">
        <v>2</v>
      </c>
      <c r="G1098" s="34">
        <v>862.15</v>
      </c>
      <c r="H1098" s="34">
        <f t="shared" si="128"/>
        <v>1724.3</v>
      </c>
      <c r="I1098" s="35">
        <v>45532.353472222225</v>
      </c>
      <c r="J1098" s="33">
        <v>14</v>
      </c>
      <c r="K1098" s="33" t="s">
        <v>40</v>
      </c>
      <c r="L1098" s="33">
        <v>38</v>
      </c>
      <c r="M1098" s="33">
        <v>144</v>
      </c>
      <c r="N1098" s="33">
        <v>269</v>
      </c>
      <c r="O1098" s="33">
        <v>234</v>
      </c>
      <c r="P1098" s="33">
        <v>6</v>
      </c>
      <c r="Q1098" s="33">
        <v>31</v>
      </c>
      <c r="R1098" s="33" t="str">
        <f t="shared" si="129"/>
        <v>1.Young age</v>
      </c>
      <c r="S1098" s="33" t="s">
        <v>46</v>
      </c>
      <c r="T1098" s="33">
        <v>112037.59</v>
      </c>
      <c r="U1098" s="33" t="s">
        <v>28</v>
      </c>
      <c r="V1098" s="33" t="s">
        <v>50</v>
      </c>
      <c r="W1098" s="36">
        <v>45532</v>
      </c>
      <c r="X1098" s="37">
        <v>0.35347222222222224</v>
      </c>
      <c r="Y1098" s="34">
        <f t="shared" si="130"/>
        <v>28</v>
      </c>
      <c r="Z1098" s="34">
        <f t="shared" si="131"/>
        <v>28</v>
      </c>
      <c r="AA1098" s="33">
        <f t="shared" si="132"/>
        <v>2024</v>
      </c>
      <c r="AB1098" s="34">
        <f t="shared" si="133"/>
        <v>8</v>
      </c>
      <c r="AC1098" s="34">
        <f t="shared" si="134"/>
        <v>29</v>
      </c>
      <c r="AD1098" s="38">
        <f t="shared" si="135"/>
        <v>0</v>
      </c>
    </row>
    <row r="1099" spans="1:30" x14ac:dyDescent="0.35">
      <c r="A1099" s="39">
        <v>1088</v>
      </c>
      <c r="B1099" s="40">
        <v>3001</v>
      </c>
      <c r="C1099" s="40">
        <v>179</v>
      </c>
      <c r="D1099" s="40" t="s">
        <v>49</v>
      </c>
      <c r="E1099" s="40" t="s">
        <v>47</v>
      </c>
      <c r="F1099" s="40">
        <v>1</v>
      </c>
      <c r="G1099" s="41">
        <v>255.19</v>
      </c>
      <c r="H1099" s="41">
        <f t="shared" si="128"/>
        <v>255.19</v>
      </c>
      <c r="I1099" s="42">
        <v>45519.854861111111</v>
      </c>
      <c r="J1099" s="40">
        <v>11</v>
      </c>
      <c r="K1099" s="40" t="s">
        <v>36</v>
      </c>
      <c r="L1099" s="40">
        <v>200</v>
      </c>
      <c r="M1099" s="40">
        <v>82</v>
      </c>
      <c r="N1099" s="40">
        <v>190</v>
      </c>
      <c r="O1099" s="40">
        <v>324</v>
      </c>
      <c r="P1099" s="40">
        <v>3</v>
      </c>
      <c r="Q1099" s="40">
        <v>33</v>
      </c>
      <c r="R1099" s="40" t="str">
        <f t="shared" si="129"/>
        <v>1.Young age</v>
      </c>
      <c r="S1099" s="40" t="s">
        <v>27</v>
      </c>
      <c r="T1099" s="40">
        <v>58566.32</v>
      </c>
      <c r="U1099" s="40" t="s">
        <v>42</v>
      </c>
      <c r="V1099" s="40" t="s">
        <v>34</v>
      </c>
      <c r="W1099" s="43">
        <v>45519</v>
      </c>
      <c r="X1099" s="44">
        <v>0.85486111111111107</v>
      </c>
      <c r="Y1099" s="41">
        <f t="shared" si="130"/>
        <v>15</v>
      </c>
      <c r="Z1099" s="41">
        <f t="shared" si="131"/>
        <v>15</v>
      </c>
      <c r="AA1099" s="40">
        <f t="shared" si="132"/>
        <v>2024</v>
      </c>
      <c r="AB1099" s="41">
        <f t="shared" si="133"/>
        <v>20</v>
      </c>
      <c r="AC1099" s="41">
        <f t="shared" si="134"/>
        <v>31</v>
      </c>
      <c r="AD1099" s="45">
        <f t="shared" si="135"/>
        <v>0</v>
      </c>
    </row>
    <row r="1100" spans="1:30" x14ac:dyDescent="0.35">
      <c r="A1100" s="32">
        <v>1089</v>
      </c>
      <c r="B1100" s="33">
        <v>8450</v>
      </c>
      <c r="C1100" s="33">
        <v>857</v>
      </c>
      <c r="D1100" s="33" t="s">
        <v>52</v>
      </c>
      <c r="E1100" s="33" t="s">
        <v>47</v>
      </c>
      <c r="F1100" s="33">
        <v>1</v>
      </c>
      <c r="G1100" s="34">
        <v>971.83</v>
      </c>
      <c r="H1100" s="34">
        <f t="shared" si="128"/>
        <v>971.83</v>
      </c>
      <c r="I1100" s="35">
        <v>45386.258333333331</v>
      </c>
      <c r="J1100" s="33">
        <v>12</v>
      </c>
      <c r="K1100" s="33" t="s">
        <v>26</v>
      </c>
      <c r="L1100" s="33">
        <v>128</v>
      </c>
      <c r="M1100" s="33">
        <v>55</v>
      </c>
      <c r="N1100" s="33">
        <v>211</v>
      </c>
      <c r="O1100" s="33">
        <v>117</v>
      </c>
      <c r="P1100" s="33">
        <v>3</v>
      </c>
      <c r="Q1100" s="33">
        <v>54</v>
      </c>
      <c r="R1100" s="33" t="str">
        <f t="shared" si="129"/>
        <v>2.Middle age</v>
      </c>
      <c r="S1100" s="33" t="s">
        <v>27</v>
      </c>
      <c r="T1100" s="33">
        <v>44100.55</v>
      </c>
      <c r="U1100" s="33" t="s">
        <v>28</v>
      </c>
      <c r="V1100" s="33" t="s">
        <v>50</v>
      </c>
      <c r="W1100" s="36">
        <v>45386</v>
      </c>
      <c r="X1100" s="46">
        <v>0.25833333333333336</v>
      </c>
      <c r="Y1100" s="34">
        <f t="shared" si="130"/>
        <v>4</v>
      </c>
      <c r="Z1100" s="34">
        <f t="shared" si="131"/>
        <v>4</v>
      </c>
      <c r="AA1100" s="33">
        <f t="shared" si="132"/>
        <v>2024</v>
      </c>
      <c r="AB1100" s="34">
        <f t="shared" si="133"/>
        <v>6</v>
      </c>
      <c r="AC1100" s="34">
        <f t="shared" si="134"/>
        <v>12</v>
      </c>
      <c r="AD1100" s="38">
        <f t="shared" si="135"/>
        <v>0</v>
      </c>
    </row>
    <row r="1101" spans="1:30" x14ac:dyDescent="0.35">
      <c r="A1101" s="39">
        <v>1090</v>
      </c>
      <c r="B1101" s="40">
        <v>2501</v>
      </c>
      <c r="C1101" s="40">
        <v>828</v>
      </c>
      <c r="D1101" s="40" t="s">
        <v>52</v>
      </c>
      <c r="E1101" s="40" t="s">
        <v>25</v>
      </c>
      <c r="F1101" s="40">
        <v>2</v>
      </c>
      <c r="G1101" s="41">
        <v>1985.61</v>
      </c>
      <c r="H1101" s="41">
        <f t="shared" ref="H1101:H1164" si="136">G1101*F1101</f>
        <v>3971.22</v>
      </c>
      <c r="I1101" s="42">
        <v>45369.00277777778</v>
      </c>
      <c r="J1101" s="40">
        <v>6</v>
      </c>
      <c r="K1101" s="40" t="s">
        <v>40</v>
      </c>
      <c r="L1101" s="40">
        <v>371</v>
      </c>
      <c r="M1101" s="40">
        <v>92</v>
      </c>
      <c r="N1101" s="40">
        <v>127</v>
      </c>
      <c r="O1101" s="40">
        <v>269</v>
      </c>
      <c r="P1101" s="40">
        <v>10</v>
      </c>
      <c r="Q1101" s="40">
        <v>61</v>
      </c>
      <c r="R1101" s="40" t="str">
        <f t="shared" ref="R1101:R1164" si="137">IF(Q1101&lt;=34,"1.Young age",IF(Q1101&gt;=60,"3.Senior Citizen ","2.Middle age"))</f>
        <v xml:space="preserve">3.Senior Citizen </v>
      </c>
      <c r="S1101" s="40" t="s">
        <v>41</v>
      </c>
      <c r="T1101" s="40">
        <v>113402.11</v>
      </c>
      <c r="U1101" s="40" t="s">
        <v>42</v>
      </c>
      <c r="V1101" s="40" t="s">
        <v>43</v>
      </c>
      <c r="W1101" s="43">
        <v>45369</v>
      </c>
      <c r="X1101" s="44">
        <v>2.7777777777777779E-3</v>
      </c>
      <c r="Y1101" s="41">
        <f t="shared" ref="Y1101:Y1164" si="138">DAY(W1101)</f>
        <v>18</v>
      </c>
      <c r="Z1101" s="41">
        <f t="shared" ref="Z1101:Z1164" si="139">VALUE(Y1101)</f>
        <v>18</v>
      </c>
      <c r="AA1101" s="40">
        <f t="shared" ref="AA1101:AA1164" si="140">YEAR(W1101)</f>
        <v>2024</v>
      </c>
      <c r="AB1101" s="41">
        <f t="shared" ref="AB1101:AB1164" si="141">HOUR(X1101)</f>
        <v>0</v>
      </c>
      <c r="AC1101" s="41">
        <f t="shared" ref="AC1101:AC1164" si="142">MINUTE(X1101)</f>
        <v>4</v>
      </c>
      <c r="AD1101" s="45">
        <f t="shared" ref="AD1101:AD1164" si="143">SECOND(X1101)</f>
        <v>0</v>
      </c>
    </row>
    <row r="1102" spans="1:30" x14ac:dyDescent="0.35">
      <c r="A1102" s="32">
        <v>1091</v>
      </c>
      <c r="B1102" s="33">
        <v>4475</v>
      </c>
      <c r="C1102" s="33">
        <v>687</v>
      </c>
      <c r="D1102" s="33" t="s">
        <v>38</v>
      </c>
      <c r="E1102" s="33" t="s">
        <v>47</v>
      </c>
      <c r="F1102" s="33">
        <v>2</v>
      </c>
      <c r="G1102" s="34">
        <v>477.39</v>
      </c>
      <c r="H1102" s="34">
        <f t="shared" si="136"/>
        <v>954.78</v>
      </c>
      <c r="I1102" s="35">
        <v>45304.35833333333</v>
      </c>
      <c r="J1102" s="33">
        <v>8</v>
      </c>
      <c r="K1102" s="33" t="s">
        <v>36</v>
      </c>
      <c r="L1102" s="33">
        <v>305</v>
      </c>
      <c r="M1102" s="33">
        <v>147</v>
      </c>
      <c r="N1102" s="33">
        <v>134</v>
      </c>
      <c r="O1102" s="33">
        <v>231</v>
      </c>
      <c r="P1102" s="33">
        <v>2</v>
      </c>
      <c r="Q1102" s="33">
        <v>65</v>
      </c>
      <c r="R1102" s="33" t="str">
        <f t="shared" si="137"/>
        <v xml:space="preserve">3.Senior Citizen </v>
      </c>
      <c r="S1102" s="33" t="s">
        <v>41</v>
      </c>
      <c r="T1102" s="33">
        <v>69408.710000000006</v>
      </c>
      <c r="U1102" s="33" t="s">
        <v>33</v>
      </c>
      <c r="V1102" s="33" t="s">
        <v>34</v>
      </c>
      <c r="W1102" s="36">
        <v>45304</v>
      </c>
      <c r="X1102" s="37">
        <v>0.35833333333333334</v>
      </c>
      <c r="Y1102" s="34">
        <f t="shared" si="138"/>
        <v>13</v>
      </c>
      <c r="Z1102" s="34">
        <f t="shared" si="139"/>
        <v>13</v>
      </c>
      <c r="AA1102" s="33">
        <f t="shared" si="140"/>
        <v>2024</v>
      </c>
      <c r="AB1102" s="34">
        <f t="shared" si="141"/>
        <v>8</v>
      </c>
      <c r="AC1102" s="34">
        <f t="shared" si="142"/>
        <v>36</v>
      </c>
      <c r="AD1102" s="38">
        <f t="shared" si="143"/>
        <v>0</v>
      </c>
    </row>
    <row r="1103" spans="1:30" x14ac:dyDescent="0.35">
      <c r="A1103" s="39">
        <v>1092</v>
      </c>
      <c r="B1103" s="40">
        <v>1349</v>
      </c>
      <c r="C1103" s="40">
        <v>956</v>
      </c>
      <c r="D1103" s="40" t="s">
        <v>38</v>
      </c>
      <c r="E1103" s="40" t="s">
        <v>47</v>
      </c>
      <c r="F1103" s="40">
        <v>1</v>
      </c>
      <c r="G1103" s="41">
        <v>838.42</v>
      </c>
      <c r="H1103" s="41">
        <f t="shared" si="136"/>
        <v>838.42</v>
      </c>
      <c r="I1103" s="42">
        <v>45305.197916666664</v>
      </c>
      <c r="J1103" s="40">
        <v>19</v>
      </c>
      <c r="K1103" s="40" t="s">
        <v>26</v>
      </c>
      <c r="L1103" s="40">
        <v>2</v>
      </c>
      <c r="M1103" s="40">
        <v>64</v>
      </c>
      <c r="N1103" s="40">
        <v>115</v>
      </c>
      <c r="O1103" s="40">
        <v>233</v>
      </c>
      <c r="P1103" s="40">
        <v>7</v>
      </c>
      <c r="Q1103" s="40">
        <v>27</v>
      </c>
      <c r="R1103" s="40" t="str">
        <f t="shared" si="137"/>
        <v>1.Young age</v>
      </c>
      <c r="S1103" s="40" t="s">
        <v>27</v>
      </c>
      <c r="T1103" s="40">
        <v>83665.8</v>
      </c>
      <c r="U1103" s="40" t="s">
        <v>42</v>
      </c>
      <c r="V1103" s="40" t="s">
        <v>29</v>
      </c>
      <c r="W1103" s="43">
        <v>45305</v>
      </c>
      <c r="X1103" s="44">
        <v>0.19791666666666666</v>
      </c>
      <c r="Y1103" s="41">
        <f t="shared" si="138"/>
        <v>14</v>
      </c>
      <c r="Z1103" s="41">
        <f t="shared" si="139"/>
        <v>14</v>
      </c>
      <c r="AA1103" s="40">
        <f t="shared" si="140"/>
        <v>2024</v>
      </c>
      <c r="AB1103" s="41">
        <f t="shared" si="141"/>
        <v>4</v>
      </c>
      <c r="AC1103" s="41">
        <f t="shared" si="142"/>
        <v>45</v>
      </c>
      <c r="AD1103" s="45">
        <f t="shared" si="143"/>
        <v>0</v>
      </c>
    </row>
    <row r="1104" spans="1:30" x14ac:dyDescent="0.35">
      <c r="A1104" s="32">
        <v>1093</v>
      </c>
      <c r="B1104" s="33">
        <v>1828</v>
      </c>
      <c r="C1104" s="33">
        <v>598</v>
      </c>
      <c r="D1104" s="33" t="s">
        <v>44</v>
      </c>
      <c r="E1104" s="33" t="s">
        <v>25</v>
      </c>
      <c r="F1104" s="33">
        <v>2</v>
      </c>
      <c r="G1104" s="34">
        <v>1184.1300000000001</v>
      </c>
      <c r="H1104" s="34">
        <f t="shared" si="136"/>
        <v>2368.2600000000002</v>
      </c>
      <c r="I1104" s="35">
        <v>45325.132638888892</v>
      </c>
      <c r="J1104" s="33">
        <v>4</v>
      </c>
      <c r="K1104" s="33" t="s">
        <v>26</v>
      </c>
      <c r="L1104" s="33">
        <v>302</v>
      </c>
      <c r="M1104" s="33">
        <v>127</v>
      </c>
      <c r="N1104" s="33">
        <v>300</v>
      </c>
      <c r="O1104" s="33">
        <v>353</v>
      </c>
      <c r="P1104" s="33">
        <v>6</v>
      </c>
      <c r="Q1104" s="33">
        <v>60</v>
      </c>
      <c r="R1104" s="33" t="str">
        <f t="shared" si="137"/>
        <v xml:space="preserve">3.Senior Citizen </v>
      </c>
      <c r="S1104" s="33" t="s">
        <v>41</v>
      </c>
      <c r="T1104" s="33">
        <v>81243.48</v>
      </c>
      <c r="U1104" s="33" t="s">
        <v>42</v>
      </c>
      <c r="V1104" s="33" t="s">
        <v>29</v>
      </c>
      <c r="W1104" s="36">
        <v>45325</v>
      </c>
      <c r="X1104" s="46">
        <v>0.13263888888888889</v>
      </c>
      <c r="Y1104" s="34">
        <f t="shared" si="138"/>
        <v>3</v>
      </c>
      <c r="Z1104" s="34">
        <f t="shared" si="139"/>
        <v>3</v>
      </c>
      <c r="AA1104" s="33">
        <f t="shared" si="140"/>
        <v>2024</v>
      </c>
      <c r="AB1104" s="34">
        <f t="shared" si="141"/>
        <v>3</v>
      </c>
      <c r="AC1104" s="34">
        <f t="shared" si="142"/>
        <v>11</v>
      </c>
      <c r="AD1104" s="38">
        <f t="shared" si="143"/>
        <v>0</v>
      </c>
    </row>
    <row r="1105" spans="1:30" x14ac:dyDescent="0.35">
      <c r="A1105" s="39">
        <v>1094</v>
      </c>
      <c r="B1105" s="40">
        <v>6464</v>
      </c>
      <c r="C1105" s="40">
        <v>217</v>
      </c>
      <c r="D1105" s="40" t="s">
        <v>24</v>
      </c>
      <c r="E1105" s="40" t="s">
        <v>47</v>
      </c>
      <c r="F1105" s="40">
        <v>1</v>
      </c>
      <c r="G1105" s="41">
        <v>773.2</v>
      </c>
      <c r="H1105" s="41">
        <f t="shared" si="136"/>
        <v>773.2</v>
      </c>
      <c r="I1105" s="42">
        <v>45404.293055555558</v>
      </c>
      <c r="J1105" s="40">
        <v>16</v>
      </c>
      <c r="K1105" s="40" t="s">
        <v>45</v>
      </c>
      <c r="L1105" s="40">
        <v>484</v>
      </c>
      <c r="M1105" s="40">
        <v>135</v>
      </c>
      <c r="N1105" s="40">
        <v>197</v>
      </c>
      <c r="O1105" s="40">
        <v>303</v>
      </c>
      <c r="P1105" s="40">
        <v>7</v>
      </c>
      <c r="Q1105" s="40">
        <v>33</v>
      </c>
      <c r="R1105" s="40" t="str">
        <f t="shared" si="137"/>
        <v>1.Young age</v>
      </c>
      <c r="S1105" s="40" t="s">
        <v>41</v>
      </c>
      <c r="T1105" s="40">
        <v>67724.350000000006</v>
      </c>
      <c r="U1105" s="40" t="s">
        <v>42</v>
      </c>
      <c r="V1105" s="40" t="s">
        <v>29</v>
      </c>
      <c r="W1105" s="43">
        <v>45404</v>
      </c>
      <c r="X1105" s="44">
        <v>0.29305555555555557</v>
      </c>
      <c r="Y1105" s="41">
        <f t="shared" si="138"/>
        <v>22</v>
      </c>
      <c r="Z1105" s="41">
        <f t="shared" si="139"/>
        <v>22</v>
      </c>
      <c r="AA1105" s="40">
        <f t="shared" si="140"/>
        <v>2024</v>
      </c>
      <c r="AB1105" s="41">
        <f t="shared" si="141"/>
        <v>7</v>
      </c>
      <c r="AC1105" s="41">
        <f t="shared" si="142"/>
        <v>2</v>
      </c>
      <c r="AD1105" s="45">
        <f t="shared" si="143"/>
        <v>0</v>
      </c>
    </row>
    <row r="1106" spans="1:30" x14ac:dyDescent="0.35">
      <c r="A1106" s="32">
        <v>1095</v>
      </c>
      <c r="B1106" s="33">
        <v>4990</v>
      </c>
      <c r="C1106" s="33">
        <v>706</v>
      </c>
      <c r="D1106" s="33" t="s">
        <v>39</v>
      </c>
      <c r="E1106" s="33" t="s">
        <v>47</v>
      </c>
      <c r="F1106" s="33">
        <v>3</v>
      </c>
      <c r="G1106" s="34">
        <v>612.66</v>
      </c>
      <c r="H1106" s="34">
        <f t="shared" si="136"/>
        <v>1837.98</v>
      </c>
      <c r="I1106" s="35">
        <v>45535.75</v>
      </c>
      <c r="J1106" s="33">
        <v>1</v>
      </c>
      <c r="K1106" s="33" t="s">
        <v>36</v>
      </c>
      <c r="L1106" s="33">
        <v>380</v>
      </c>
      <c r="M1106" s="33">
        <v>131</v>
      </c>
      <c r="N1106" s="33">
        <v>172</v>
      </c>
      <c r="O1106" s="33">
        <v>283</v>
      </c>
      <c r="P1106" s="33">
        <v>2</v>
      </c>
      <c r="Q1106" s="33">
        <v>70</v>
      </c>
      <c r="R1106" s="33" t="str">
        <f t="shared" si="137"/>
        <v xml:space="preserve">3.Senior Citizen </v>
      </c>
      <c r="S1106" s="33" t="s">
        <v>27</v>
      </c>
      <c r="T1106" s="33">
        <v>47318.52</v>
      </c>
      <c r="U1106" s="33" t="s">
        <v>42</v>
      </c>
      <c r="V1106" s="33" t="s">
        <v>50</v>
      </c>
      <c r="W1106" s="36">
        <v>45535</v>
      </c>
      <c r="X1106" s="37">
        <v>0.75</v>
      </c>
      <c r="Y1106" s="34">
        <f t="shared" si="138"/>
        <v>31</v>
      </c>
      <c r="Z1106" s="34">
        <f t="shared" si="139"/>
        <v>31</v>
      </c>
      <c r="AA1106" s="33">
        <f t="shared" si="140"/>
        <v>2024</v>
      </c>
      <c r="AB1106" s="34">
        <f t="shared" si="141"/>
        <v>18</v>
      </c>
      <c r="AC1106" s="34">
        <f t="shared" si="142"/>
        <v>0</v>
      </c>
      <c r="AD1106" s="38">
        <f t="shared" si="143"/>
        <v>0</v>
      </c>
    </row>
    <row r="1107" spans="1:30" x14ac:dyDescent="0.35">
      <c r="A1107" s="39">
        <v>1096</v>
      </c>
      <c r="B1107" s="40">
        <v>3063</v>
      </c>
      <c r="C1107" s="40">
        <v>710</v>
      </c>
      <c r="D1107" s="40" t="s">
        <v>44</v>
      </c>
      <c r="E1107" s="40" t="s">
        <v>25</v>
      </c>
      <c r="F1107" s="40">
        <v>3</v>
      </c>
      <c r="G1107" s="41">
        <v>910.99</v>
      </c>
      <c r="H1107" s="41">
        <f t="shared" si="136"/>
        <v>2732.9700000000003</v>
      </c>
      <c r="I1107" s="42">
        <v>45316.154166666667</v>
      </c>
      <c r="J1107" s="40">
        <v>7</v>
      </c>
      <c r="K1107" s="40" t="s">
        <v>32</v>
      </c>
      <c r="L1107" s="40">
        <v>174</v>
      </c>
      <c r="M1107" s="40">
        <v>123</v>
      </c>
      <c r="N1107" s="40">
        <v>198</v>
      </c>
      <c r="O1107" s="40">
        <v>358</v>
      </c>
      <c r="P1107" s="40">
        <v>4</v>
      </c>
      <c r="Q1107" s="40">
        <v>69</v>
      </c>
      <c r="R1107" s="40" t="str">
        <f t="shared" si="137"/>
        <v xml:space="preserve">3.Senior Citizen </v>
      </c>
      <c r="S1107" s="40" t="s">
        <v>41</v>
      </c>
      <c r="T1107" s="40">
        <v>66757.72</v>
      </c>
      <c r="U1107" s="40" t="s">
        <v>28</v>
      </c>
      <c r="V1107" s="40" t="s">
        <v>34</v>
      </c>
      <c r="W1107" s="43">
        <v>45316</v>
      </c>
      <c r="X1107" s="44">
        <v>0.15416666666666667</v>
      </c>
      <c r="Y1107" s="41">
        <f t="shared" si="138"/>
        <v>25</v>
      </c>
      <c r="Z1107" s="41">
        <f t="shared" si="139"/>
        <v>25</v>
      </c>
      <c r="AA1107" s="40">
        <f t="shared" si="140"/>
        <v>2024</v>
      </c>
      <c r="AB1107" s="41">
        <f t="shared" si="141"/>
        <v>3</v>
      </c>
      <c r="AC1107" s="41">
        <f t="shared" si="142"/>
        <v>42</v>
      </c>
      <c r="AD1107" s="45">
        <f t="shared" si="143"/>
        <v>0</v>
      </c>
    </row>
    <row r="1108" spans="1:30" x14ac:dyDescent="0.35">
      <c r="A1108" s="32">
        <v>1097</v>
      </c>
      <c r="B1108" s="33">
        <v>4362</v>
      </c>
      <c r="C1108" s="33">
        <v>574</v>
      </c>
      <c r="D1108" s="33" t="s">
        <v>31</v>
      </c>
      <c r="E1108" s="33" t="s">
        <v>47</v>
      </c>
      <c r="F1108" s="33">
        <v>5</v>
      </c>
      <c r="G1108" s="34">
        <v>1985.24</v>
      </c>
      <c r="H1108" s="34">
        <f t="shared" si="136"/>
        <v>9926.2000000000007</v>
      </c>
      <c r="I1108" s="35">
        <v>45535.979166666664</v>
      </c>
      <c r="J1108" s="33">
        <v>8</v>
      </c>
      <c r="K1108" s="33" t="s">
        <v>40</v>
      </c>
      <c r="L1108" s="33">
        <v>138</v>
      </c>
      <c r="M1108" s="33">
        <v>96</v>
      </c>
      <c r="N1108" s="33">
        <v>171</v>
      </c>
      <c r="O1108" s="33">
        <v>462</v>
      </c>
      <c r="P1108" s="33">
        <v>1</v>
      </c>
      <c r="Q1108" s="33">
        <v>43</v>
      </c>
      <c r="R1108" s="33" t="str">
        <f t="shared" si="137"/>
        <v>2.Middle age</v>
      </c>
      <c r="S1108" s="33" t="s">
        <v>46</v>
      </c>
      <c r="T1108" s="33">
        <v>109463.6</v>
      </c>
      <c r="U1108" s="33" t="s">
        <v>28</v>
      </c>
      <c r="V1108" s="33" t="s">
        <v>43</v>
      </c>
      <c r="W1108" s="36">
        <v>45535</v>
      </c>
      <c r="X1108" s="37">
        <v>0.97916666666666663</v>
      </c>
      <c r="Y1108" s="34">
        <f t="shared" si="138"/>
        <v>31</v>
      </c>
      <c r="Z1108" s="34">
        <f t="shared" si="139"/>
        <v>31</v>
      </c>
      <c r="AA1108" s="33">
        <f t="shared" si="140"/>
        <v>2024</v>
      </c>
      <c r="AB1108" s="34">
        <f t="shared" si="141"/>
        <v>23</v>
      </c>
      <c r="AC1108" s="34">
        <f t="shared" si="142"/>
        <v>30</v>
      </c>
      <c r="AD1108" s="38">
        <f t="shared" si="143"/>
        <v>0</v>
      </c>
    </row>
    <row r="1109" spans="1:30" x14ac:dyDescent="0.35">
      <c r="A1109" s="39">
        <v>1098</v>
      </c>
      <c r="B1109" s="40">
        <v>2124</v>
      </c>
      <c r="C1109" s="40">
        <v>433</v>
      </c>
      <c r="D1109" s="40" t="s">
        <v>49</v>
      </c>
      <c r="E1109" s="40" t="s">
        <v>47</v>
      </c>
      <c r="F1109" s="40">
        <v>1</v>
      </c>
      <c r="G1109" s="41">
        <v>578.04999999999995</v>
      </c>
      <c r="H1109" s="41">
        <f t="shared" si="136"/>
        <v>578.04999999999995</v>
      </c>
      <c r="I1109" s="42">
        <v>45478.135416666664</v>
      </c>
      <c r="J1109" s="40">
        <v>12</v>
      </c>
      <c r="K1109" s="40" t="s">
        <v>45</v>
      </c>
      <c r="L1109" s="40">
        <v>217</v>
      </c>
      <c r="M1109" s="40">
        <v>53</v>
      </c>
      <c r="N1109" s="40">
        <v>284</v>
      </c>
      <c r="O1109" s="40">
        <v>457</v>
      </c>
      <c r="P1109" s="40">
        <v>8</v>
      </c>
      <c r="Q1109" s="40">
        <v>26</v>
      </c>
      <c r="R1109" s="40" t="str">
        <f t="shared" si="137"/>
        <v>1.Young age</v>
      </c>
      <c r="S1109" s="40" t="s">
        <v>27</v>
      </c>
      <c r="T1109" s="40">
        <v>66058.23</v>
      </c>
      <c r="U1109" s="40" t="s">
        <v>33</v>
      </c>
      <c r="V1109" s="40" t="s">
        <v>29</v>
      </c>
      <c r="W1109" s="43">
        <v>45478</v>
      </c>
      <c r="X1109" s="47">
        <v>0.13541666666666666</v>
      </c>
      <c r="Y1109" s="41">
        <f t="shared" si="138"/>
        <v>5</v>
      </c>
      <c r="Z1109" s="41">
        <f t="shared" si="139"/>
        <v>5</v>
      </c>
      <c r="AA1109" s="40">
        <f t="shared" si="140"/>
        <v>2024</v>
      </c>
      <c r="AB1109" s="41">
        <f t="shared" si="141"/>
        <v>3</v>
      </c>
      <c r="AC1109" s="41">
        <f t="shared" si="142"/>
        <v>15</v>
      </c>
      <c r="AD1109" s="45">
        <f t="shared" si="143"/>
        <v>0</v>
      </c>
    </row>
    <row r="1110" spans="1:30" x14ac:dyDescent="0.35">
      <c r="A1110" s="32">
        <v>1099</v>
      </c>
      <c r="B1110" s="33">
        <v>4394</v>
      </c>
      <c r="C1110" s="33">
        <v>668</v>
      </c>
      <c r="D1110" s="33" t="s">
        <v>31</v>
      </c>
      <c r="E1110" s="33" t="s">
        <v>47</v>
      </c>
      <c r="F1110" s="33">
        <v>3</v>
      </c>
      <c r="G1110" s="34">
        <v>1541.13</v>
      </c>
      <c r="H1110" s="34">
        <f t="shared" si="136"/>
        <v>4623.3900000000003</v>
      </c>
      <c r="I1110" s="35">
        <v>45360.740277777775</v>
      </c>
      <c r="J1110" s="33">
        <v>8</v>
      </c>
      <c r="K1110" s="33" t="s">
        <v>32</v>
      </c>
      <c r="L1110" s="33">
        <v>457</v>
      </c>
      <c r="M1110" s="33">
        <v>120</v>
      </c>
      <c r="N1110" s="33">
        <v>204</v>
      </c>
      <c r="O1110" s="33">
        <v>202</v>
      </c>
      <c r="P1110" s="33">
        <v>4</v>
      </c>
      <c r="Q1110" s="33">
        <v>38</v>
      </c>
      <c r="R1110" s="33" t="str">
        <f t="shared" si="137"/>
        <v>2.Middle age</v>
      </c>
      <c r="S1110" s="33" t="s">
        <v>46</v>
      </c>
      <c r="T1110" s="33">
        <v>61857.77</v>
      </c>
      <c r="U1110" s="33" t="s">
        <v>37</v>
      </c>
      <c r="V1110" s="33" t="s">
        <v>29</v>
      </c>
      <c r="W1110" s="36">
        <v>45360</v>
      </c>
      <c r="X1110" s="46">
        <v>0.74027777777777781</v>
      </c>
      <c r="Y1110" s="34">
        <f t="shared" si="138"/>
        <v>9</v>
      </c>
      <c r="Z1110" s="34">
        <f t="shared" si="139"/>
        <v>9</v>
      </c>
      <c r="AA1110" s="33">
        <f t="shared" si="140"/>
        <v>2024</v>
      </c>
      <c r="AB1110" s="34">
        <f t="shared" si="141"/>
        <v>17</v>
      </c>
      <c r="AC1110" s="34">
        <f t="shared" si="142"/>
        <v>46</v>
      </c>
      <c r="AD1110" s="38">
        <f t="shared" si="143"/>
        <v>0</v>
      </c>
    </row>
    <row r="1111" spans="1:30" x14ac:dyDescent="0.35">
      <c r="A1111" s="39">
        <v>1100</v>
      </c>
      <c r="B1111" s="40">
        <v>4538</v>
      </c>
      <c r="C1111" s="40">
        <v>199</v>
      </c>
      <c r="D1111" s="40" t="s">
        <v>51</v>
      </c>
      <c r="E1111" s="40" t="s">
        <v>47</v>
      </c>
      <c r="F1111" s="40">
        <v>5</v>
      </c>
      <c r="G1111" s="41">
        <v>896.89</v>
      </c>
      <c r="H1111" s="41">
        <f t="shared" si="136"/>
        <v>4484.45</v>
      </c>
      <c r="I1111" s="42">
        <v>45395.559027777781</v>
      </c>
      <c r="J1111" s="40">
        <v>1</v>
      </c>
      <c r="K1111" s="40" t="s">
        <v>36</v>
      </c>
      <c r="L1111" s="40">
        <v>281</v>
      </c>
      <c r="M1111" s="40">
        <v>59</v>
      </c>
      <c r="N1111" s="40">
        <v>222</v>
      </c>
      <c r="O1111" s="40">
        <v>412</v>
      </c>
      <c r="P1111" s="40">
        <v>10</v>
      </c>
      <c r="Q1111" s="40">
        <v>55</v>
      </c>
      <c r="R1111" s="40" t="str">
        <f t="shared" si="137"/>
        <v>2.Middle age</v>
      </c>
      <c r="S1111" s="40" t="s">
        <v>27</v>
      </c>
      <c r="T1111" s="40">
        <v>57868.639999999999</v>
      </c>
      <c r="U1111" s="40" t="s">
        <v>42</v>
      </c>
      <c r="V1111" s="40" t="s">
        <v>34</v>
      </c>
      <c r="W1111" s="43">
        <v>45395</v>
      </c>
      <c r="X1111" s="44">
        <v>0.55902777777777779</v>
      </c>
      <c r="Y1111" s="41">
        <f t="shared" si="138"/>
        <v>13</v>
      </c>
      <c r="Z1111" s="41">
        <f t="shared" si="139"/>
        <v>13</v>
      </c>
      <c r="AA1111" s="40">
        <f t="shared" si="140"/>
        <v>2024</v>
      </c>
      <c r="AB1111" s="41">
        <f t="shared" si="141"/>
        <v>13</v>
      </c>
      <c r="AC1111" s="41">
        <f t="shared" si="142"/>
        <v>25</v>
      </c>
      <c r="AD1111" s="45">
        <f t="shared" si="143"/>
        <v>0</v>
      </c>
    </row>
    <row r="1112" spans="1:30" x14ac:dyDescent="0.35">
      <c r="A1112" s="32">
        <v>1101</v>
      </c>
      <c r="B1112" s="33">
        <v>4817</v>
      </c>
      <c r="C1112" s="33">
        <v>941</v>
      </c>
      <c r="D1112" s="33" t="s">
        <v>39</v>
      </c>
      <c r="E1112" s="33" t="s">
        <v>25</v>
      </c>
      <c r="F1112" s="33">
        <v>2</v>
      </c>
      <c r="G1112" s="34">
        <v>669.67</v>
      </c>
      <c r="H1112" s="34">
        <f t="shared" si="136"/>
        <v>1339.34</v>
      </c>
      <c r="I1112" s="35">
        <v>45457.336111111108</v>
      </c>
      <c r="J1112" s="33">
        <v>2</v>
      </c>
      <c r="K1112" s="33" t="s">
        <v>26</v>
      </c>
      <c r="L1112" s="33">
        <v>334</v>
      </c>
      <c r="M1112" s="33">
        <v>126</v>
      </c>
      <c r="N1112" s="33">
        <v>196</v>
      </c>
      <c r="O1112" s="33">
        <v>438</v>
      </c>
      <c r="P1112" s="33">
        <v>9</v>
      </c>
      <c r="Q1112" s="33">
        <v>32</v>
      </c>
      <c r="R1112" s="33" t="str">
        <f t="shared" si="137"/>
        <v>1.Young age</v>
      </c>
      <c r="S1112" s="33" t="s">
        <v>41</v>
      </c>
      <c r="T1112" s="33">
        <v>62207.51</v>
      </c>
      <c r="U1112" s="33" t="s">
        <v>28</v>
      </c>
      <c r="V1112" s="33" t="s">
        <v>34</v>
      </c>
      <c r="W1112" s="36">
        <v>45457</v>
      </c>
      <c r="X1112" s="37">
        <v>0.33611111111111114</v>
      </c>
      <c r="Y1112" s="34">
        <f t="shared" si="138"/>
        <v>14</v>
      </c>
      <c r="Z1112" s="34">
        <f t="shared" si="139"/>
        <v>14</v>
      </c>
      <c r="AA1112" s="33">
        <f t="shared" si="140"/>
        <v>2024</v>
      </c>
      <c r="AB1112" s="34">
        <f t="shared" si="141"/>
        <v>8</v>
      </c>
      <c r="AC1112" s="34">
        <f t="shared" si="142"/>
        <v>4</v>
      </c>
      <c r="AD1112" s="38">
        <f t="shared" si="143"/>
        <v>0</v>
      </c>
    </row>
    <row r="1113" spans="1:30" x14ac:dyDescent="0.35">
      <c r="A1113" s="39">
        <v>1102</v>
      </c>
      <c r="B1113" s="40">
        <v>6383</v>
      </c>
      <c r="C1113" s="40">
        <v>555</v>
      </c>
      <c r="D1113" s="40" t="s">
        <v>38</v>
      </c>
      <c r="E1113" s="40" t="s">
        <v>47</v>
      </c>
      <c r="F1113" s="40">
        <v>4</v>
      </c>
      <c r="G1113" s="41">
        <v>504.98</v>
      </c>
      <c r="H1113" s="41">
        <f t="shared" si="136"/>
        <v>2019.92</v>
      </c>
      <c r="I1113" s="42">
        <v>45482.724305555559</v>
      </c>
      <c r="J1113" s="40">
        <v>10</v>
      </c>
      <c r="K1113" s="40" t="s">
        <v>26</v>
      </c>
      <c r="L1113" s="40">
        <v>272</v>
      </c>
      <c r="M1113" s="40">
        <v>140</v>
      </c>
      <c r="N1113" s="40">
        <v>166</v>
      </c>
      <c r="O1113" s="40">
        <v>492</v>
      </c>
      <c r="P1113" s="40">
        <v>8</v>
      </c>
      <c r="Q1113" s="40">
        <v>26</v>
      </c>
      <c r="R1113" s="40" t="str">
        <f t="shared" si="137"/>
        <v>1.Young age</v>
      </c>
      <c r="S1113" s="40" t="s">
        <v>41</v>
      </c>
      <c r="T1113" s="40">
        <v>57713.06</v>
      </c>
      <c r="U1113" s="40" t="s">
        <v>42</v>
      </c>
      <c r="V1113" s="40" t="s">
        <v>43</v>
      </c>
      <c r="W1113" s="43">
        <v>45482</v>
      </c>
      <c r="X1113" s="47">
        <v>0.72430555555555554</v>
      </c>
      <c r="Y1113" s="41">
        <f t="shared" si="138"/>
        <v>9</v>
      </c>
      <c r="Z1113" s="41">
        <f t="shared" si="139"/>
        <v>9</v>
      </c>
      <c r="AA1113" s="40">
        <f t="shared" si="140"/>
        <v>2024</v>
      </c>
      <c r="AB1113" s="41">
        <f t="shared" si="141"/>
        <v>17</v>
      </c>
      <c r="AC1113" s="41">
        <f t="shared" si="142"/>
        <v>23</v>
      </c>
      <c r="AD1113" s="45">
        <f t="shared" si="143"/>
        <v>0</v>
      </c>
    </row>
    <row r="1114" spans="1:30" x14ac:dyDescent="0.35">
      <c r="A1114" s="32">
        <v>1103</v>
      </c>
      <c r="B1114" s="33">
        <v>3417</v>
      </c>
      <c r="C1114" s="33">
        <v>280</v>
      </c>
      <c r="D1114" s="33" t="s">
        <v>24</v>
      </c>
      <c r="E1114" s="33" t="s">
        <v>47</v>
      </c>
      <c r="F1114" s="33">
        <v>5</v>
      </c>
      <c r="G1114" s="34">
        <v>456.34</v>
      </c>
      <c r="H1114" s="34">
        <f t="shared" si="136"/>
        <v>2281.6999999999998</v>
      </c>
      <c r="I1114" s="35">
        <v>45456.160416666666</v>
      </c>
      <c r="J1114" s="33">
        <v>20</v>
      </c>
      <c r="K1114" s="33" t="s">
        <v>40</v>
      </c>
      <c r="L1114" s="33">
        <v>253</v>
      </c>
      <c r="M1114" s="33">
        <v>51</v>
      </c>
      <c r="N1114" s="33">
        <v>218</v>
      </c>
      <c r="O1114" s="33">
        <v>462</v>
      </c>
      <c r="P1114" s="33">
        <v>2</v>
      </c>
      <c r="Q1114" s="33">
        <v>53</v>
      </c>
      <c r="R1114" s="33" t="str">
        <f t="shared" si="137"/>
        <v>2.Middle age</v>
      </c>
      <c r="S1114" s="33" t="s">
        <v>41</v>
      </c>
      <c r="T1114" s="33">
        <v>113550.6</v>
      </c>
      <c r="U1114" s="33" t="s">
        <v>42</v>
      </c>
      <c r="V1114" s="33" t="s">
        <v>50</v>
      </c>
      <c r="W1114" s="36">
        <v>45456</v>
      </c>
      <c r="X1114" s="37">
        <v>0.16041666666666668</v>
      </c>
      <c r="Y1114" s="34">
        <f t="shared" si="138"/>
        <v>13</v>
      </c>
      <c r="Z1114" s="34">
        <f t="shared" si="139"/>
        <v>13</v>
      </c>
      <c r="AA1114" s="33">
        <f t="shared" si="140"/>
        <v>2024</v>
      </c>
      <c r="AB1114" s="34">
        <f t="shared" si="141"/>
        <v>3</v>
      </c>
      <c r="AC1114" s="34">
        <f t="shared" si="142"/>
        <v>51</v>
      </c>
      <c r="AD1114" s="38">
        <f t="shared" si="143"/>
        <v>0</v>
      </c>
    </row>
    <row r="1115" spans="1:30" x14ac:dyDescent="0.35">
      <c r="A1115" s="39">
        <v>1104</v>
      </c>
      <c r="B1115" s="40">
        <v>1046</v>
      </c>
      <c r="C1115" s="40">
        <v>415</v>
      </c>
      <c r="D1115" s="40" t="s">
        <v>24</v>
      </c>
      <c r="E1115" s="40" t="s">
        <v>25</v>
      </c>
      <c r="F1115" s="40">
        <v>4</v>
      </c>
      <c r="G1115" s="41">
        <v>1182.0899999999999</v>
      </c>
      <c r="H1115" s="41">
        <f t="shared" si="136"/>
        <v>4728.3599999999997</v>
      </c>
      <c r="I1115" s="42">
        <v>45387.246527777781</v>
      </c>
      <c r="J1115" s="40">
        <v>19</v>
      </c>
      <c r="K1115" s="40" t="s">
        <v>45</v>
      </c>
      <c r="L1115" s="40">
        <v>382</v>
      </c>
      <c r="M1115" s="40">
        <v>50</v>
      </c>
      <c r="N1115" s="40">
        <v>242</v>
      </c>
      <c r="O1115" s="40">
        <v>105</v>
      </c>
      <c r="P1115" s="40">
        <v>5</v>
      </c>
      <c r="Q1115" s="40">
        <v>45</v>
      </c>
      <c r="R1115" s="40" t="str">
        <f t="shared" si="137"/>
        <v>2.Middle age</v>
      </c>
      <c r="S1115" s="40" t="s">
        <v>46</v>
      </c>
      <c r="T1115" s="40">
        <v>100440.91</v>
      </c>
      <c r="U1115" s="40" t="s">
        <v>42</v>
      </c>
      <c r="V1115" s="40" t="s">
        <v>29</v>
      </c>
      <c r="W1115" s="43">
        <v>45387</v>
      </c>
      <c r="X1115" s="47">
        <v>0.24652777777777779</v>
      </c>
      <c r="Y1115" s="41">
        <f t="shared" si="138"/>
        <v>5</v>
      </c>
      <c r="Z1115" s="41">
        <f t="shared" si="139"/>
        <v>5</v>
      </c>
      <c r="AA1115" s="40">
        <f t="shared" si="140"/>
        <v>2024</v>
      </c>
      <c r="AB1115" s="41">
        <f t="shared" si="141"/>
        <v>5</v>
      </c>
      <c r="AC1115" s="41">
        <f t="shared" si="142"/>
        <v>55</v>
      </c>
      <c r="AD1115" s="45">
        <f t="shared" si="143"/>
        <v>0</v>
      </c>
    </row>
    <row r="1116" spans="1:30" x14ac:dyDescent="0.35">
      <c r="A1116" s="32">
        <v>1105</v>
      </c>
      <c r="B1116" s="33">
        <v>5542</v>
      </c>
      <c r="C1116" s="33">
        <v>515</v>
      </c>
      <c r="D1116" s="33" t="s">
        <v>44</v>
      </c>
      <c r="E1116" s="33" t="s">
        <v>25</v>
      </c>
      <c r="F1116" s="33">
        <v>5</v>
      </c>
      <c r="G1116" s="34">
        <v>1394.33</v>
      </c>
      <c r="H1116" s="34">
        <f t="shared" si="136"/>
        <v>6971.65</v>
      </c>
      <c r="I1116" s="35">
        <v>45336.183333333334</v>
      </c>
      <c r="J1116" s="33">
        <v>19</v>
      </c>
      <c r="K1116" s="33" t="s">
        <v>45</v>
      </c>
      <c r="L1116" s="33">
        <v>495</v>
      </c>
      <c r="M1116" s="33">
        <v>146</v>
      </c>
      <c r="N1116" s="33">
        <v>191</v>
      </c>
      <c r="O1116" s="33">
        <v>134</v>
      </c>
      <c r="P1116" s="33">
        <v>9</v>
      </c>
      <c r="Q1116" s="33">
        <v>41</v>
      </c>
      <c r="R1116" s="33" t="str">
        <f t="shared" si="137"/>
        <v>2.Middle age</v>
      </c>
      <c r="S1116" s="33" t="s">
        <v>41</v>
      </c>
      <c r="T1116" s="33">
        <v>116421.53</v>
      </c>
      <c r="U1116" s="33" t="s">
        <v>28</v>
      </c>
      <c r="V1116" s="33" t="s">
        <v>43</v>
      </c>
      <c r="W1116" s="36">
        <v>45336</v>
      </c>
      <c r="X1116" s="37">
        <v>0.18333333333333332</v>
      </c>
      <c r="Y1116" s="34">
        <f t="shared" si="138"/>
        <v>14</v>
      </c>
      <c r="Z1116" s="34">
        <f t="shared" si="139"/>
        <v>14</v>
      </c>
      <c r="AA1116" s="33">
        <f t="shared" si="140"/>
        <v>2024</v>
      </c>
      <c r="AB1116" s="34">
        <f t="shared" si="141"/>
        <v>4</v>
      </c>
      <c r="AC1116" s="34">
        <f t="shared" si="142"/>
        <v>24</v>
      </c>
      <c r="AD1116" s="38">
        <f t="shared" si="143"/>
        <v>0</v>
      </c>
    </row>
    <row r="1117" spans="1:30" x14ac:dyDescent="0.35">
      <c r="A1117" s="39">
        <v>1106</v>
      </c>
      <c r="B1117" s="40">
        <v>3370</v>
      </c>
      <c r="C1117" s="40">
        <v>171</v>
      </c>
      <c r="D1117" s="40" t="s">
        <v>39</v>
      </c>
      <c r="E1117" s="40" t="s">
        <v>47</v>
      </c>
      <c r="F1117" s="40">
        <v>4</v>
      </c>
      <c r="G1117" s="41">
        <v>1855.57</v>
      </c>
      <c r="H1117" s="41">
        <f t="shared" si="136"/>
        <v>7422.28</v>
      </c>
      <c r="I1117" s="42">
        <v>45348.071527777778</v>
      </c>
      <c r="J1117" s="40">
        <v>6</v>
      </c>
      <c r="K1117" s="40" t="s">
        <v>36</v>
      </c>
      <c r="L1117" s="40">
        <v>123</v>
      </c>
      <c r="M1117" s="40">
        <v>92</v>
      </c>
      <c r="N1117" s="40">
        <v>197</v>
      </c>
      <c r="O1117" s="40">
        <v>387</v>
      </c>
      <c r="P1117" s="40">
        <v>5</v>
      </c>
      <c r="Q1117" s="40">
        <v>49</v>
      </c>
      <c r="R1117" s="40" t="str">
        <f t="shared" si="137"/>
        <v>2.Middle age</v>
      </c>
      <c r="S1117" s="40" t="s">
        <v>41</v>
      </c>
      <c r="T1117" s="40">
        <v>91442.39</v>
      </c>
      <c r="U1117" s="40" t="s">
        <v>33</v>
      </c>
      <c r="V1117" s="40" t="s">
        <v>43</v>
      </c>
      <c r="W1117" s="43">
        <v>45348</v>
      </c>
      <c r="X1117" s="44">
        <v>7.1527777777777773E-2</v>
      </c>
      <c r="Y1117" s="41">
        <f t="shared" si="138"/>
        <v>26</v>
      </c>
      <c r="Z1117" s="41">
        <f t="shared" si="139"/>
        <v>26</v>
      </c>
      <c r="AA1117" s="40">
        <f t="shared" si="140"/>
        <v>2024</v>
      </c>
      <c r="AB1117" s="41">
        <f t="shared" si="141"/>
        <v>1</v>
      </c>
      <c r="AC1117" s="41">
        <f t="shared" si="142"/>
        <v>43</v>
      </c>
      <c r="AD1117" s="45">
        <f t="shared" si="143"/>
        <v>0</v>
      </c>
    </row>
    <row r="1118" spans="1:30" x14ac:dyDescent="0.35">
      <c r="A1118" s="32">
        <v>1107</v>
      </c>
      <c r="B1118" s="33">
        <v>3129</v>
      </c>
      <c r="C1118" s="33">
        <v>712</v>
      </c>
      <c r="D1118" s="33" t="s">
        <v>38</v>
      </c>
      <c r="E1118" s="33" t="s">
        <v>47</v>
      </c>
      <c r="F1118" s="33">
        <v>4</v>
      </c>
      <c r="G1118" s="34">
        <v>298.2</v>
      </c>
      <c r="H1118" s="34">
        <f t="shared" si="136"/>
        <v>1192.8</v>
      </c>
      <c r="I1118" s="35">
        <v>45467.385416666664</v>
      </c>
      <c r="J1118" s="33">
        <v>13</v>
      </c>
      <c r="K1118" s="33" t="s">
        <v>32</v>
      </c>
      <c r="L1118" s="33">
        <v>367</v>
      </c>
      <c r="M1118" s="33">
        <v>102</v>
      </c>
      <c r="N1118" s="33">
        <v>143</v>
      </c>
      <c r="O1118" s="33">
        <v>473</v>
      </c>
      <c r="P1118" s="33">
        <v>6</v>
      </c>
      <c r="Q1118" s="33">
        <v>65</v>
      </c>
      <c r="R1118" s="33" t="str">
        <f t="shared" si="137"/>
        <v xml:space="preserve">3.Senior Citizen </v>
      </c>
      <c r="S1118" s="33" t="s">
        <v>27</v>
      </c>
      <c r="T1118" s="33">
        <v>41974.07</v>
      </c>
      <c r="U1118" s="33" t="s">
        <v>42</v>
      </c>
      <c r="V1118" s="33" t="s">
        <v>29</v>
      </c>
      <c r="W1118" s="36">
        <v>45467</v>
      </c>
      <c r="X1118" s="37">
        <v>0.38541666666666669</v>
      </c>
      <c r="Y1118" s="34">
        <f t="shared" si="138"/>
        <v>24</v>
      </c>
      <c r="Z1118" s="34">
        <f t="shared" si="139"/>
        <v>24</v>
      </c>
      <c r="AA1118" s="33">
        <f t="shared" si="140"/>
        <v>2024</v>
      </c>
      <c r="AB1118" s="34">
        <f t="shared" si="141"/>
        <v>9</v>
      </c>
      <c r="AC1118" s="34">
        <f t="shared" si="142"/>
        <v>15</v>
      </c>
      <c r="AD1118" s="38">
        <f t="shared" si="143"/>
        <v>0</v>
      </c>
    </row>
    <row r="1119" spans="1:30" x14ac:dyDescent="0.35">
      <c r="A1119" s="39">
        <v>1108</v>
      </c>
      <c r="B1119" s="40">
        <v>9850</v>
      </c>
      <c r="C1119" s="40">
        <v>211</v>
      </c>
      <c r="D1119" s="40" t="s">
        <v>31</v>
      </c>
      <c r="E1119" s="40" t="s">
        <v>25</v>
      </c>
      <c r="F1119" s="40">
        <v>3</v>
      </c>
      <c r="G1119" s="41">
        <v>1285.8900000000001</v>
      </c>
      <c r="H1119" s="41">
        <f t="shared" si="136"/>
        <v>3857.67</v>
      </c>
      <c r="I1119" s="42">
        <v>45401.871527777781</v>
      </c>
      <c r="J1119" s="40">
        <v>13</v>
      </c>
      <c r="K1119" s="40" t="s">
        <v>36</v>
      </c>
      <c r="L1119" s="40">
        <v>338</v>
      </c>
      <c r="M1119" s="40">
        <v>148</v>
      </c>
      <c r="N1119" s="40">
        <v>184</v>
      </c>
      <c r="O1119" s="40">
        <v>435</v>
      </c>
      <c r="P1119" s="40">
        <v>5</v>
      </c>
      <c r="Q1119" s="40">
        <v>68</v>
      </c>
      <c r="R1119" s="40" t="str">
        <f t="shared" si="137"/>
        <v xml:space="preserve">3.Senior Citizen </v>
      </c>
      <c r="S1119" s="40" t="s">
        <v>27</v>
      </c>
      <c r="T1119" s="40">
        <v>90261.89</v>
      </c>
      <c r="U1119" s="40" t="s">
        <v>37</v>
      </c>
      <c r="V1119" s="40" t="s">
        <v>43</v>
      </c>
      <c r="W1119" s="43">
        <v>45401</v>
      </c>
      <c r="X1119" s="44">
        <v>0.87152777777777779</v>
      </c>
      <c r="Y1119" s="41">
        <f t="shared" si="138"/>
        <v>19</v>
      </c>
      <c r="Z1119" s="41">
        <f t="shared" si="139"/>
        <v>19</v>
      </c>
      <c r="AA1119" s="40">
        <f t="shared" si="140"/>
        <v>2024</v>
      </c>
      <c r="AB1119" s="41">
        <f t="shared" si="141"/>
        <v>20</v>
      </c>
      <c r="AC1119" s="41">
        <f t="shared" si="142"/>
        <v>55</v>
      </c>
      <c r="AD1119" s="45">
        <f t="shared" si="143"/>
        <v>0</v>
      </c>
    </row>
    <row r="1120" spans="1:30" x14ac:dyDescent="0.35">
      <c r="A1120" s="32">
        <v>1109</v>
      </c>
      <c r="B1120" s="33">
        <v>5106</v>
      </c>
      <c r="C1120" s="33">
        <v>801</v>
      </c>
      <c r="D1120" s="33" t="s">
        <v>52</v>
      </c>
      <c r="E1120" s="33" t="s">
        <v>47</v>
      </c>
      <c r="F1120" s="33">
        <v>1</v>
      </c>
      <c r="G1120" s="34">
        <v>1543.45</v>
      </c>
      <c r="H1120" s="34">
        <f t="shared" si="136"/>
        <v>1543.45</v>
      </c>
      <c r="I1120" s="35">
        <v>45472.728472222225</v>
      </c>
      <c r="J1120" s="33">
        <v>12</v>
      </c>
      <c r="K1120" s="33" t="s">
        <v>26</v>
      </c>
      <c r="L1120" s="33">
        <v>25</v>
      </c>
      <c r="M1120" s="33">
        <v>106</v>
      </c>
      <c r="N1120" s="33">
        <v>112</v>
      </c>
      <c r="O1120" s="33">
        <v>339</v>
      </c>
      <c r="P1120" s="33">
        <v>5</v>
      </c>
      <c r="Q1120" s="33">
        <v>25</v>
      </c>
      <c r="R1120" s="33" t="str">
        <f t="shared" si="137"/>
        <v>1.Young age</v>
      </c>
      <c r="S1120" s="33" t="s">
        <v>41</v>
      </c>
      <c r="T1120" s="33">
        <v>30318.94</v>
      </c>
      <c r="U1120" s="33" t="s">
        <v>37</v>
      </c>
      <c r="V1120" s="33" t="s">
        <v>34</v>
      </c>
      <c r="W1120" s="36">
        <v>45472</v>
      </c>
      <c r="X1120" s="37">
        <v>0.72847222222222219</v>
      </c>
      <c r="Y1120" s="34">
        <f t="shared" si="138"/>
        <v>29</v>
      </c>
      <c r="Z1120" s="34">
        <f t="shared" si="139"/>
        <v>29</v>
      </c>
      <c r="AA1120" s="33">
        <f t="shared" si="140"/>
        <v>2024</v>
      </c>
      <c r="AB1120" s="34">
        <f t="shared" si="141"/>
        <v>17</v>
      </c>
      <c r="AC1120" s="34">
        <f t="shared" si="142"/>
        <v>29</v>
      </c>
      <c r="AD1120" s="38">
        <f t="shared" si="143"/>
        <v>0</v>
      </c>
    </row>
    <row r="1121" spans="1:30" x14ac:dyDescent="0.35">
      <c r="A1121" s="39">
        <v>1110</v>
      </c>
      <c r="B1121" s="40">
        <v>3858</v>
      </c>
      <c r="C1121" s="40">
        <v>933</v>
      </c>
      <c r="D1121" s="40" t="s">
        <v>51</v>
      </c>
      <c r="E1121" s="40" t="s">
        <v>47</v>
      </c>
      <c r="F1121" s="40">
        <v>1</v>
      </c>
      <c r="G1121" s="41">
        <v>1125.32</v>
      </c>
      <c r="H1121" s="41">
        <f t="shared" si="136"/>
        <v>1125.32</v>
      </c>
      <c r="I1121" s="42">
        <v>45358.068749999999</v>
      </c>
      <c r="J1121" s="40">
        <v>7</v>
      </c>
      <c r="K1121" s="40" t="s">
        <v>32</v>
      </c>
      <c r="L1121" s="40">
        <v>386</v>
      </c>
      <c r="M1121" s="40">
        <v>79</v>
      </c>
      <c r="N1121" s="40">
        <v>242</v>
      </c>
      <c r="O1121" s="40">
        <v>297</v>
      </c>
      <c r="P1121" s="40">
        <v>4</v>
      </c>
      <c r="Q1121" s="40">
        <v>25</v>
      </c>
      <c r="R1121" s="40" t="str">
        <f t="shared" si="137"/>
        <v>1.Young age</v>
      </c>
      <c r="S1121" s="40" t="s">
        <v>27</v>
      </c>
      <c r="T1121" s="40">
        <v>111689.1</v>
      </c>
      <c r="U1121" s="40" t="s">
        <v>42</v>
      </c>
      <c r="V1121" s="40" t="s">
        <v>34</v>
      </c>
      <c r="W1121" s="43">
        <v>45358</v>
      </c>
      <c r="X1121" s="47">
        <v>6.8750000000000006E-2</v>
      </c>
      <c r="Y1121" s="41">
        <f t="shared" si="138"/>
        <v>7</v>
      </c>
      <c r="Z1121" s="41">
        <f t="shared" si="139"/>
        <v>7</v>
      </c>
      <c r="AA1121" s="40">
        <f t="shared" si="140"/>
        <v>2024</v>
      </c>
      <c r="AB1121" s="41">
        <f t="shared" si="141"/>
        <v>1</v>
      </c>
      <c r="AC1121" s="41">
        <f t="shared" si="142"/>
        <v>39</v>
      </c>
      <c r="AD1121" s="45">
        <f t="shared" si="143"/>
        <v>0</v>
      </c>
    </row>
    <row r="1122" spans="1:30" x14ac:dyDescent="0.35">
      <c r="A1122" s="32">
        <v>1111</v>
      </c>
      <c r="B1122" s="33">
        <v>2801</v>
      </c>
      <c r="C1122" s="33">
        <v>710</v>
      </c>
      <c r="D1122" s="33" t="s">
        <v>49</v>
      </c>
      <c r="E1122" s="33" t="s">
        <v>47</v>
      </c>
      <c r="F1122" s="33">
        <v>5</v>
      </c>
      <c r="G1122" s="34">
        <v>711.21</v>
      </c>
      <c r="H1122" s="34">
        <f t="shared" si="136"/>
        <v>3556.05</v>
      </c>
      <c r="I1122" s="35">
        <v>45379.668055555558</v>
      </c>
      <c r="J1122" s="33">
        <v>13</v>
      </c>
      <c r="K1122" s="33" t="s">
        <v>45</v>
      </c>
      <c r="L1122" s="33">
        <v>181</v>
      </c>
      <c r="M1122" s="33">
        <v>131</v>
      </c>
      <c r="N1122" s="33">
        <v>166</v>
      </c>
      <c r="O1122" s="33">
        <v>495</v>
      </c>
      <c r="P1122" s="33">
        <v>1</v>
      </c>
      <c r="Q1122" s="33">
        <v>62</v>
      </c>
      <c r="R1122" s="33" t="str">
        <f t="shared" si="137"/>
        <v xml:space="preserve">3.Senior Citizen </v>
      </c>
      <c r="S1122" s="33" t="s">
        <v>46</v>
      </c>
      <c r="T1122" s="33">
        <v>96440.77</v>
      </c>
      <c r="U1122" s="33" t="s">
        <v>42</v>
      </c>
      <c r="V1122" s="33" t="s">
        <v>43</v>
      </c>
      <c r="W1122" s="36">
        <v>45379</v>
      </c>
      <c r="X1122" s="37">
        <v>0.66805555555555551</v>
      </c>
      <c r="Y1122" s="34">
        <f t="shared" si="138"/>
        <v>28</v>
      </c>
      <c r="Z1122" s="34">
        <f t="shared" si="139"/>
        <v>28</v>
      </c>
      <c r="AA1122" s="33">
        <f t="shared" si="140"/>
        <v>2024</v>
      </c>
      <c r="AB1122" s="34">
        <f t="shared" si="141"/>
        <v>16</v>
      </c>
      <c r="AC1122" s="34">
        <f t="shared" si="142"/>
        <v>2</v>
      </c>
      <c r="AD1122" s="38">
        <f t="shared" si="143"/>
        <v>0</v>
      </c>
    </row>
    <row r="1123" spans="1:30" x14ac:dyDescent="0.35">
      <c r="A1123" s="39">
        <v>1112</v>
      </c>
      <c r="B1123" s="40">
        <v>1422</v>
      </c>
      <c r="C1123" s="40">
        <v>889</v>
      </c>
      <c r="D1123" s="40" t="s">
        <v>24</v>
      </c>
      <c r="E1123" s="40" t="s">
        <v>47</v>
      </c>
      <c r="F1123" s="40">
        <v>1</v>
      </c>
      <c r="G1123" s="41">
        <v>537.19000000000005</v>
      </c>
      <c r="H1123" s="41">
        <f t="shared" si="136"/>
        <v>537.19000000000005</v>
      </c>
      <c r="I1123" s="42">
        <v>45420.182638888888</v>
      </c>
      <c r="J1123" s="40">
        <v>4</v>
      </c>
      <c r="K1123" s="40" t="s">
        <v>36</v>
      </c>
      <c r="L1123" s="40">
        <v>264</v>
      </c>
      <c r="M1123" s="40">
        <v>95</v>
      </c>
      <c r="N1123" s="40">
        <v>190</v>
      </c>
      <c r="O1123" s="40">
        <v>453</v>
      </c>
      <c r="P1123" s="40">
        <v>1</v>
      </c>
      <c r="Q1123" s="40">
        <v>56</v>
      </c>
      <c r="R1123" s="40" t="str">
        <f t="shared" si="137"/>
        <v>2.Middle age</v>
      </c>
      <c r="S1123" s="40" t="s">
        <v>27</v>
      </c>
      <c r="T1123" s="40">
        <v>98457.31</v>
      </c>
      <c r="U1123" s="40" t="s">
        <v>42</v>
      </c>
      <c r="V1123" s="40" t="s">
        <v>34</v>
      </c>
      <c r="W1123" s="43">
        <v>45420</v>
      </c>
      <c r="X1123" s="47">
        <v>0.18263888888888888</v>
      </c>
      <c r="Y1123" s="41">
        <f t="shared" si="138"/>
        <v>8</v>
      </c>
      <c r="Z1123" s="41">
        <f t="shared" si="139"/>
        <v>8</v>
      </c>
      <c r="AA1123" s="40">
        <f t="shared" si="140"/>
        <v>2024</v>
      </c>
      <c r="AB1123" s="41">
        <f t="shared" si="141"/>
        <v>4</v>
      </c>
      <c r="AC1123" s="41">
        <f t="shared" si="142"/>
        <v>23</v>
      </c>
      <c r="AD1123" s="45">
        <f t="shared" si="143"/>
        <v>0</v>
      </c>
    </row>
    <row r="1124" spans="1:30" x14ac:dyDescent="0.35">
      <c r="A1124" s="32">
        <v>1113</v>
      </c>
      <c r="B1124" s="33">
        <v>3159</v>
      </c>
      <c r="C1124" s="33">
        <v>939</v>
      </c>
      <c r="D1124" s="33" t="s">
        <v>52</v>
      </c>
      <c r="E1124" s="33" t="s">
        <v>47</v>
      </c>
      <c r="F1124" s="33">
        <v>5</v>
      </c>
      <c r="G1124" s="34">
        <v>614.79</v>
      </c>
      <c r="H1124" s="34">
        <f t="shared" si="136"/>
        <v>3073.95</v>
      </c>
      <c r="I1124" s="35">
        <v>45493.554166666669</v>
      </c>
      <c r="J1124" s="33">
        <v>20</v>
      </c>
      <c r="K1124" s="33" t="s">
        <v>45</v>
      </c>
      <c r="L1124" s="33">
        <v>495</v>
      </c>
      <c r="M1124" s="33">
        <v>70</v>
      </c>
      <c r="N1124" s="33">
        <v>114</v>
      </c>
      <c r="O1124" s="33">
        <v>410</v>
      </c>
      <c r="P1124" s="33">
        <v>8</v>
      </c>
      <c r="Q1124" s="33">
        <v>28</v>
      </c>
      <c r="R1124" s="33" t="str">
        <f t="shared" si="137"/>
        <v>1.Young age</v>
      </c>
      <c r="S1124" s="33" t="s">
        <v>27</v>
      </c>
      <c r="T1124" s="33">
        <v>115521.9</v>
      </c>
      <c r="U1124" s="33" t="s">
        <v>28</v>
      </c>
      <c r="V1124" s="33" t="s">
        <v>29</v>
      </c>
      <c r="W1124" s="36">
        <v>45493</v>
      </c>
      <c r="X1124" s="37">
        <v>0.5541666666666667</v>
      </c>
      <c r="Y1124" s="34">
        <f t="shared" si="138"/>
        <v>20</v>
      </c>
      <c r="Z1124" s="34">
        <f t="shared" si="139"/>
        <v>20</v>
      </c>
      <c r="AA1124" s="33">
        <f t="shared" si="140"/>
        <v>2024</v>
      </c>
      <c r="AB1124" s="34">
        <f t="shared" si="141"/>
        <v>13</v>
      </c>
      <c r="AC1124" s="34">
        <f t="shared" si="142"/>
        <v>18</v>
      </c>
      <c r="AD1124" s="38">
        <f t="shared" si="143"/>
        <v>0</v>
      </c>
    </row>
    <row r="1125" spans="1:30" x14ac:dyDescent="0.35">
      <c r="A1125" s="39">
        <v>1114</v>
      </c>
      <c r="B1125" s="40">
        <v>1243</v>
      </c>
      <c r="C1125" s="40">
        <v>488</v>
      </c>
      <c r="D1125" s="40" t="s">
        <v>52</v>
      </c>
      <c r="E1125" s="40" t="s">
        <v>25</v>
      </c>
      <c r="F1125" s="40">
        <v>3</v>
      </c>
      <c r="G1125" s="41">
        <v>1760.99</v>
      </c>
      <c r="H1125" s="41">
        <f t="shared" si="136"/>
        <v>5282.97</v>
      </c>
      <c r="I1125" s="42">
        <v>45546.873611111114</v>
      </c>
      <c r="J1125" s="40">
        <v>16</v>
      </c>
      <c r="K1125" s="40" t="s">
        <v>40</v>
      </c>
      <c r="L1125" s="40">
        <v>257</v>
      </c>
      <c r="M1125" s="40">
        <v>103</v>
      </c>
      <c r="N1125" s="40">
        <v>290</v>
      </c>
      <c r="O1125" s="40">
        <v>184</v>
      </c>
      <c r="P1125" s="40">
        <v>5</v>
      </c>
      <c r="Q1125" s="40">
        <v>63</v>
      </c>
      <c r="R1125" s="40" t="str">
        <f t="shared" si="137"/>
        <v xml:space="preserve">3.Senior Citizen </v>
      </c>
      <c r="S1125" s="40" t="s">
        <v>41</v>
      </c>
      <c r="T1125" s="40">
        <v>110954.01</v>
      </c>
      <c r="U1125" s="40" t="s">
        <v>42</v>
      </c>
      <c r="V1125" s="40" t="s">
        <v>34</v>
      </c>
      <c r="W1125" s="43">
        <v>45546</v>
      </c>
      <c r="X1125" s="47">
        <v>0.87361111111111112</v>
      </c>
      <c r="Y1125" s="41">
        <f t="shared" si="138"/>
        <v>11</v>
      </c>
      <c r="Z1125" s="41">
        <f t="shared" si="139"/>
        <v>11</v>
      </c>
      <c r="AA1125" s="40">
        <f t="shared" si="140"/>
        <v>2024</v>
      </c>
      <c r="AB1125" s="41">
        <f t="shared" si="141"/>
        <v>20</v>
      </c>
      <c r="AC1125" s="41">
        <f t="shared" si="142"/>
        <v>58</v>
      </c>
      <c r="AD1125" s="45">
        <f t="shared" si="143"/>
        <v>0</v>
      </c>
    </row>
    <row r="1126" spans="1:30" x14ac:dyDescent="0.35">
      <c r="A1126" s="32">
        <v>1115</v>
      </c>
      <c r="B1126" s="33">
        <v>6869</v>
      </c>
      <c r="C1126" s="33">
        <v>435</v>
      </c>
      <c r="D1126" s="33" t="s">
        <v>38</v>
      </c>
      <c r="E1126" s="33" t="s">
        <v>25</v>
      </c>
      <c r="F1126" s="33">
        <v>3</v>
      </c>
      <c r="G1126" s="34">
        <v>1428.79</v>
      </c>
      <c r="H1126" s="34">
        <f t="shared" si="136"/>
        <v>4286.37</v>
      </c>
      <c r="I1126" s="35">
        <v>45506.09652777778</v>
      </c>
      <c r="J1126" s="33">
        <v>15</v>
      </c>
      <c r="K1126" s="33" t="s">
        <v>40</v>
      </c>
      <c r="L1126" s="33">
        <v>219</v>
      </c>
      <c r="M1126" s="33">
        <v>78</v>
      </c>
      <c r="N1126" s="33">
        <v>274</v>
      </c>
      <c r="O1126" s="33">
        <v>328</v>
      </c>
      <c r="P1126" s="33">
        <v>6</v>
      </c>
      <c r="Q1126" s="33">
        <v>36</v>
      </c>
      <c r="R1126" s="33" t="str">
        <f t="shared" si="137"/>
        <v>2.Middle age</v>
      </c>
      <c r="S1126" s="33" t="s">
        <v>41</v>
      </c>
      <c r="T1126" s="33">
        <v>41250.559999999998</v>
      </c>
      <c r="U1126" s="33" t="s">
        <v>33</v>
      </c>
      <c r="V1126" s="33" t="s">
        <v>43</v>
      </c>
      <c r="W1126" s="36">
        <v>45506</v>
      </c>
      <c r="X1126" s="46">
        <v>9.6527777777777782E-2</v>
      </c>
      <c r="Y1126" s="34">
        <f t="shared" si="138"/>
        <v>2</v>
      </c>
      <c r="Z1126" s="34">
        <f t="shared" si="139"/>
        <v>2</v>
      </c>
      <c r="AA1126" s="33">
        <f t="shared" si="140"/>
        <v>2024</v>
      </c>
      <c r="AB1126" s="34">
        <f t="shared" si="141"/>
        <v>2</v>
      </c>
      <c r="AC1126" s="34">
        <f t="shared" si="142"/>
        <v>19</v>
      </c>
      <c r="AD1126" s="38">
        <f t="shared" si="143"/>
        <v>0</v>
      </c>
    </row>
    <row r="1127" spans="1:30" x14ac:dyDescent="0.35">
      <c r="A1127" s="39">
        <v>1116</v>
      </c>
      <c r="B1127" s="40">
        <v>4898</v>
      </c>
      <c r="C1127" s="40">
        <v>606</v>
      </c>
      <c r="D1127" s="40" t="s">
        <v>44</v>
      </c>
      <c r="E1127" s="40" t="s">
        <v>47</v>
      </c>
      <c r="F1127" s="40">
        <v>5</v>
      </c>
      <c r="G1127" s="41">
        <v>1980.28</v>
      </c>
      <c r="H1127" s="41">
        <f t="shared" si="136"/>
        <v>9901.4</v>
      </c>
      <c r="I1127" s="42">
        <v>45513.484722222223</v>
      </c>
      <c r="J1127" s="40">
        <v>8</v>
      </c>
      <c r="K1127" s="40" t="s">
        <v>36</v>
      </c>
      <c r="L1127" s="40">
        <v>273</v>
      </c>
      <c r="M1127" s="40">
        <v>96</v>
      </c>
      <c r="N1127" s="40">
        <v>119</v>
      </c>
      <c r="O1127" s="40">
        <v>131</v>
      </c>
      <c r="P1127" s="40">
        <v>8</v>
      </c>
      <c r="Q1127" s="40">
        <v>54</v>
      </c>
      <c r="R1127" s="40" t="str">
        <f t="shared" si="137"/>
        <v>2.Middle age</v>
      </c>
      <c r="S1127" s="40" t="s">
        <v>27</v>
      </c>
      <c r="T1127" s="40">
        <v>50175.64</v>
      </c>
      <c r="U1127" s="40" t="s">
        <v>33</v>
      </c>
      <c r="V1127" s="40" t="s">
        <v>43</v>
      </c>
      <c r="W1127" s="43">
        <v>45513</v>
      </c>
      <c r="X1127" s="47">
        <v>0.48472222222222222</v>
      </c>
      <c r="Y1127" s="41">
        <f t="shared" si="138"/>
        <v>9</v>
      </c>
      <c r="Z1127" s="41">
        <f t="shared" si="139"/>
        <v>9</v>
      </c>
      <c r="AA1127" s="40">
        <f t="shared" si="140"/>
        <v>2024</v>
      </c>
      <c r="AB1127" s="41">
        <f t="shared" si="141"/>
        <v>11</v>
      </c>
      <c r="AC1127" s="41">
        <f t="shared" si="142"/>
        <v>38</v>
      </c>
      <c r="AD1127" s="45">
        <f t="shared" si="143"/>
        <v>0</v>
      </c>
    </row>
    <row r="1128" spans="1:30" x14ac:dyDescent="0.35">
      <c r="A1128" s="32">
        <v>1117</v>
      </c>
      <c r="B1128" s="33">
        <v>6304</v>
      </c>
      <c r="C1128" s="33">
        <v>760</v>
      </c>
      <c r="D1128" s="33" t="s">
        <v>24</v>
      </c>
      <c r="E1128" s="33" t="s">
        <v>25</v>
      </c>
      <c r="F1128" s="33">
        <v>5</v>
      </c>
      <c r="G1128" s="34">
        <v>1013.02</v>
      </c>
      <c r="H1128" s="34">
        <f t="shared" si="136"/>
        <v>5065.1000000000004</v>
      </c>
      <c r="I1128" s="35">
        <v>45543.273611111108</v>
      </c>
      <c r="J1128" s="33">
        <v>4</v>
      </c>
      <c r="K1128" s="33" t="s">
        <v>45</v>
      </c>
      <c r="L1128" s="33">
        <v>63</v>
      </c>
      <c r="M1128" s="33">
        <v>126</v>
      </c>
      <c r="N1128" s="33">
        <v>266</v>
      </c>
      <c r="O1128" s="33">
        <v>239</v>
      </c>
      <c r="P1128" s="33">
        <v>8</v>
      </c>
      <c r="Q1128" s="33">
        <v>65</v>
      </c>
      <c r="R1128" s="33" t="str">
        <f t="shared" si="137"/>
        <v xml:space="preserve">3.Senior Citizen </v>
      </c>
      <c r="S1128" s="33" t="s">
        <v>46</v>
      </c>
      <c r="T1128" s="33">
        <v>34181.370000000003</v>
      </c>
      <c r="U1128" s="33" t="s">
        <v>28</v>
      </c>
      <c r="V1128" s="33" t="s">
        <v>43</v>
      </c>
      <c r="W1128" s="36">
        <v>45543</v>
      </c>
      <c r="X1128" s="46">
        <v>0.27361111111111114</v>
      </c>
      <c r="Y1128" s="34">
        <f t="shared" si="138"/>
        <v>8</v>
      </c>
      <c r="Z1128" s="34">
        <f t="shared" si="139"/>
        <v>8</v>
      </c>
      <c r="AA1128" s="33">
        <f t="shared" si="140"/>
        <v>2024</v>
      </c>
      <c r="AB1128" s="34">
        <f t="shared" si="141"/>
        <v>6</v>
      </c>
      <c r="AC1128" s="34">
        <f t="shared" si="142"/>
        <v>34</v>
      </c>
      <c r="AD1128" s="38">
        <f t="shared" si="143"/>
        <v>0</v>
      </c>
    </row>
    <row r="1129" spans="1:30" x14ac:dyDescent="0.35">
      <c r="A1129" s="39">
        <v>1118</v>
      </c>
      <c r="B1129" s="40">
        <v>1258</v>
      </c>
      <c r="C1129" s="40">
        <v>776</v>
      </c>
      <c r="D1129" s="40" t="s">
        <v>24</v>
      </c>
      <c r="E1129" s="40" t="s">
        <v>47</v>
      </c>
      <c r="F1129" s="40">
        <v>1</v>
      </c>
      <c r="G1129" s="41">
        <v>1205.1600000000001</v>
      </c>
      <c r="H1129" s="41">
        <f t="shared" si="136"/>
        <v>1205.1600000000001</v>
      </c>
      <c r="I1129" s="42">
        <v>45324.320833333331</v>
      </c>
      <c r="J1129" s="40">
        <v>15</v>
      </c>
      <c r="K1129" s="40" t="s">
        <v>32</v>
      </c>
      <c r="L1129" s="40">
        <v>29</v>
      </c>
      <c r="M1129" s="40">
        <v>97</v>
      </c>
      <c r="N1129" s="40">
        <v>178</v>
      </c>
      <c r="O1129" s="40">
        <v>222</v>
      </c>
      <c r="P1129" s="40">
        <v>8</v>
      </c>
      <c r="Q1129" s="40">
        <v>24</v>
      </c>
      <c r="R1129" s="40" t="str">
        <f t="shared" si="137"/>
        <v>1.Young age</v>
      </c>
      <c r="S1129" s="40" t="s">
        <v>46</v>
      </c>
      <c r="T1129" s="40">
        <v>31060.71</v>
      </c>
      <c r="U1129" s="40" t="s">
        <v>37</v>
      </c>
      <c r="V1129" s="40" t="s">
        <v>43</v>
      </c>
      <c r="W1129" s="43">
        <v>45324</v>
      </c>
      <c r="X1129" s="47">
        <v>0.32083333333333336</v>
      </c>
      <c r="Y1129" s="41">
        <f t="shared" si="138"/>
        <v>2</v>
      </c>
      <c r="Z1129" s="41">
        <f t="shared" si="139"/>
        <v>2</v>
      </c>
      <c r="AA1129" s="40">
        <f t="shared" si="140"/>
        <v>2024</v>
      </c>
      <c r="AB1129" s="41">
        <f t="shared" si="141"/>
        <v>7</v>
      </c>
      <c r="AC1129" s="41">
        <f t="shared" si="142"/>
        <v>42</v>
      </c>
      <c r="AD1129" s="45">
        <f t="shared" si="143"/>
        <v>0</v>
      </c>
    </row>
    <row r="1130" spans="1:30" x14ac:dyDescent="0.35">
      <c r="A1130" s="32">
        <v>1119</v>
      </c>
      <c r="B1130" s="33">
        <v>3854</v>
      </c>
      <c r="C1130" s="33">
        <v>162</v>
      </c>
      <c r="D1130" s="33" t="s">
        <v>38</v>
      </c>
      <c r="E1130" s="33" t="s">
        <v>47</v>
      </c>
      <c r="F1130" s="33">
        <v>4</v>
      </c>
      <c r="G1130" s="34">
        <v>630.73</v>
      </c>
      <c r="H1130" s="34">
        <f t="shared" si="136"/>
        <v>2522.92</v>
      </c>
      <c r="I1130" s="35">
        <v>45383.995833333334</v>
      </c>
      <c r="J1130" s="33">
        <v>7</v>
      </c>
      <c r="K1130" s="33" t="s">
        <v>45</v>
      </c>
      <c r="L1130" s="33">
        <v>435</v>
      </c>
      <c r="M1130" s="33">
        <v>61</v>
      </c>
      <c r="N1130" s="33">
        <v>163</v>
      </c>
      <c r="O1130" s="33">
        <v>361</v>
      </c>
      <c r="P1130" s="33">
        <v>5</v>
      </c>
      <c r="Q1130" s="33">
        <v>26</v>
      </c>
      <c r="R1130" s="33" t="str">
        <f t="shared" si="137"/>
        <v>1.Young age</v>
      </c>
      <c r="S1130" s="33" t="s">
        <v>41</v>
      </c>
      <c r="T1130" s="33">
        <v>119369.94</v>
      </c>
      <c r="U1130" s="33" t="s">
        <v>33</v>
      </c>
      <c r="V1130" s="33" t="s">
        <v>50</v>
      </c>
      <c r="W1130" s="36">
        <v>45383</v>
      </c>
      <c r="X1130" s="46">
        <v>0.99583333333333335</v>
      </c>
      <c r="Y1130" s="34">
        <f t="shared" si="138"/>
        <v>1</v>
      </c>
      <c r="Z1130" s="34">
        <f t="shared" si="139"/>
        <v>1</v>
      </c>
      <c r="AA1130" s="33">
        <f t="shared" si="140"/>
        <v>2024</v>
      </c>
      <c r="AB1130" s="34">
        <f t="shared" si="141"/>
        <v>23</v>
      </c>
      <c r="AC1130" s="34">
        <f t="shared" si="142"/>
        <v>54</v>
      </c>
      <c r="AD1130" s="38">
        <f t="shared" si="143"/>
        <v>0</v>
      </c>
    </row>
    <row r="1131" spans="1:30" x14ac:dyDescent="0.35">
      <c r="A1131" s="39">
        <v>1120</v>
      </c>
      <c r="B1131" s="40">
        <v>5347</v>
      </c>
      <c r="C1131" s="40">
        <v>192</v>
      </c>
      <c r="D1131" s="40" t="s">
        <v>49</v>
      </c>
      <c r="E1131" s="40" t="s">
        <v>25</v>
      </c>
      <c r="F1131" s="40">
        <v>3</v>
      </c>
      <c r="G1131" s="41">
        <v>710.57</v>
      </c>
      <c r="H1131" s="41">
        <f t="shared" si="136"/>
        <v>2131.71</v>
      </c>
      <c r="I1131" s="42">
        <v>45425.586805555555</v>
      </c>
      <c r="J1131" s="40">
        <v>19</v>
      </c>
      <c r="K1131" s="40" t="s">
        <v>40</v>
      </c>
      <c r="L1131" s="40">
        <v>82</v>
      </c>
      <c r="M1131" s="40">
        <v>110</v>
      </c>
      <c r="N1131" s="40">
        <v>246</v>
      </c>
      <c r="O1131" s="40">
        <v>376</v>
      </c>
      <c r="P1131" s="40">
        <v>2</v>
      </c>
      <c r="Q1131" s="40">
        <v>50</v>
      </c>
      <c r="R1131" s="40" t="str">
        <f t="shared" si="137"/>
        <v>2.Middle age</v>
      </c>
      <c r="S1131" s="40" t="s">
        <v>41</v>
      </c>
      <c r="T1131" s="40">
        <v>45585.23</v>
      </c>
      <c r="U1131" s="40" t="s">
        <v>37</v>
      </c>
      <c r="V1131" s="40" t="s">
        <v>34</v>
      </c>
      <c r="W1131" s="43">
        <v>45425</v>
      </c>
      <c r="X1131" s="44">
        <v>0.58680555555555558</v>
      </c>
      <c r="Y1131" s="41">
        <f t="shared" si="138"/>
        <v>13</v>
      </c>
      <c r="Z1131" s="41">
        <f t="shared" si="139"/>
        <v>13</v>
      </c>
      <c r="AA1131" s="40">
        <f t="shared" si="140"/>
        <v>2024</v>
      </c>
      <c r="AB1131" s="41">
        <f t="shared" si="141"/>
        <v>14</v>
      </c>
      <c r="AC1131" s="41">
        <f t="shared" si="142"/>
        <v>5</v>
      </c>
      <c r="AD1131" s="45">
        <f t="shared" si="143"/>
        <v>0</v>
      </c>
    </row>
    <row r="1132" spans="1:30" x14ac:dyDescent="0.35">
      <c r="A1132" s="32">
        <v>1121</v>
      </c>
      <c r="B1132" s="33">
        <v>1858</v>
      </c>
      <c r="C1132" s="33">
        <v>322</v>
      </c>
      <c r="D1132" s="33" t="s">
        <v>49</v>
      </c>
      <c r="E1132" s="33" t="s">
        <v>47</v>
      </c>
      <c r="F1132" s="33">
        <v>3</v>
      </c>
      <c r="G1132" s="34">
        <v>209.5</v>
      </c>
      <c r="H1132" s="34">
        <f t="shared" si="136"/>
        <v>628.5</v>
      </c>
      <c r="I1132" s="35">
        <v>45294.479861111111</v>
      </c>
      <c r="J1132" s="33">
        <v>10</v>
      </c>
      <c r="K1132" s="33" t="s">
        <v>45</v>
      </c>
      <c r="L1132" s="33">
        <v>169</v>
      </c>
      <c r="M1132" s="33">
        <v>105</v>
      </c>
      <c r="N1132" s="33">
        <v>248</v>
      </c>
      <c r="O1132" s="33">
        <v>269</v>
      </c>
      <c r="P1132" s="33">
        <v>5</v>
      </c>
      <c r="Q1132" s="33">
        <v>67</v>
      </c>
      <c r="R1132" s="33" t="str">
        <f t="shared" si="137"/>
        <v xml:space="preserve">3.Senior Citizen </v>
      </c>
      <c r="S1132" s="33" t="s">
        <v>27</v>
      </c>
      <c r="T1132" s="33">
        <v>55314.3</v>
      </c>
      <c r="U1132" s="33" t="s">
        <v>28</v>
      </c>
      <c r="V1132" s="33" t="s">
        <v>34</v>
      </c>
      <c r="W1132" s="36">
        <v>45294</v>
      </c>
      <c r="X1132" s="46">
        <v>0.47986111111111113</v>
      </c>
      <c r="Y1132" s="34">
        <f t="shared" si="138"/>
        <v>3</v>
      </c>
      <c r="Z1132" s="34">
        <f t="shared" si="139"/>
        <v>3</v>
      </c>
      <c r="AA1132" s="33">
        <f t="shared" si="140"/>
        <v>2024</v>
      </c>
      <c r="AB1132" s="34">
        <f t="shared" si="141"/>
        <v>11</v>
      </c>
      <c r="AC1132" s="34">
        <f t="shared" si="142"/>
        <v>31</v>
      </c>
      <c r="AD1132" s="38">
        <f t="shared" si="143"/>
        <v>0</v>
      </c>
    </row>
    <row r="1133" spans="1:30" x14ac:dyDescent="0.35">
      <c r="A1133" s="39">
        <v>1122</v>
      </c>
      <c r="B1133" s="40">
        <v>3076</v>
      </c>
      <c r="C1133" s="40">
        <v>936</v>
      </c>
      <c r="D1133" s="40" t="s">
        <v>39</v>
      </c>
      <c r="E1133" s="40" t="s">
        <v>25</v>
      </c>
      <c r="F1133" s="40">
        <v>2</v>
      </c>
      <c r="G1133" s="41">
        <v>1299.8599999999999</v>
      </c>
      <c r="H1133" s="41">
        <f t="shared" si="136"/>
        <v>2599.7199999999998</v>
      </c>
      <c r="I1133" s="42">
        <v>45310.730555555558</v>
      </c>
      <c r="J1133" s="40">
        <v>14</v>
      </c>
      <c r="K1133" s="40" t="s">
        <v>45</v>
      </c>
      <c r="L1133" s="40">
        <v>108</v>
      </c>
      <c r="M1133" s="40">
        <v>80</v>
      </c>
      <c r="N1133" s="40">
        <v>244</v>
      </c>
      <c r="O1133" s="40">
        <v>470</v>
      </c>
      <c r="P1133" s="40">
        <v>7</v>
      </c>
      <c r="Q1133" s="40">
        <v>65</v>
      </c>
      <c r="R1133" s="40" t="str">
        <f t="shared" si="137"/>
        <v xml:space="preserve">3.Senior Citizen </v>
      </c>
      <c r="S1133" s="40" t="s">
        <v>41</v>
      </c>
      <c r="T1133" s="40">
        <v>90174.16</v>
      </c>
      <c r="U1133" s="40" t="s">
        <v>33</v>
      </c>
      <c r="V1133" s="40" t="s">
        <v>50</v>
      </c>
      <c r="W1133" s="43">
        <v>45310</v>
      </c>
      <c r="X1133" s="44">
        <v>0.73055555555555551</v>
      </c>
      <c r="Y1133" s="41">
        <f t="shared" si="138"/>
        <v>19</v>
      </c>
      <c r="Z1133" s="41">
        <f t="shared" si="139"/>
        <v>19</v>
      </c>
      <c r="AA1133" s="40">
        <f t="shared" si="140"/>
        <v>2024</v>
      </c>
      <c r="AB1133" s="41">
        <f t="shared" si="141"/>
        <v>17</v>
      </c>
      <c r="AC1133" s="41">
        <f t="shared" si="142"/>
        <v>32</v>
      </c>
      <c r="AD1133" s="45">
        <f t="shared" si="143"/>
        <v>0</v>
      </c>
    </row>
    <row r="1134" spans="1:30" x14ac:dyDescent="0.35">
      <c r="A1134" s="32">
        <v>1123</v>
      </c>
      <c r="B1134" s="33">
        <v>7897</v>
      </c>
      <c r="C1134" s="33">
        <v>242</v>
      </c>
      <c r="D1134" s="33" t="s">
        <v>38</v>
      </c>
      <c r="E1134" s="33" t="s">
        <v>25</v>
      </c>
      <c r="F1134" s="33">
        <v>1</v>
      </c>
      <c r="G1134" s="34">
        <v>1733.65</v>
      </c>
      <c r="H1134" s="34">
        <f t="shared" si="136"/>
        <v>1733.65</v>
      </c>
      <c r="I1134" s="35">
        <v>45433.709027777775</v>
      </c>
      <c r="J1134" s="33">
        <v>5</v>
      </c>
      <c r="K1134" s="33" t="s">
        <v>26</v>
      </c>
      <c r="L1134" s="33">
        <v>48</v>
      </c>
      <c r="M1134" s="33">
        <v>96</v>
      </c>
      <c r="N1134" s="33">
        <v>139</v>
      </c>
      <c r="O1134" s="33">
        <v>175</v>
      </c>
      <c r="P1134" s="33">
        <v>6</v>
      </c>
      <c r="Q1134" s="33">
        <v>67</v>
      </c>
      <c r="R1134" s="33" t="str">
        <f t="shared" si="137"/>
        <v xml:space="preserve">3.Senior Citizen </v>
      </c>
      <c r="S1134" s="33" t="s">
        <v>27</v>
      </c>
      <c r="T1134" s="33">
        <v>107224.53</v>
      </c>
      <c r="U1134" s="33" t="s">
        <v>33</v>
      </c>
      <c r="V1134" s="33" t="s">
        <v>43</v>
      </c>
      <c r="W1134" s="36">
        <v>45433</v>
      </c>
      <c r="X1134" s="37">
        <v>0.70902777777777781</v>
      </c>
      <c r="Y1134" s="34">
        <f t="shared" si="138"/>
        <v>21</v>
      </c>
      <c r="Z1134" s="34">
        <f t="shared" si="139"/>
        <v>21</v>
      </c>
      <c r="AA1134" s="33">
        <f t="shared" si="140"/>
        <v>2024</v>
      </c>
      <c r="AB1134" s="34">
        <f t="shared" si="141"/>
        <v>17</v>
      </c>
      <c r="AC1134" s="34">
        <f t="shared" si="142"/>
        <v>1</v>
      </c>
      <c r="AD1134" s="38">
        <f t="shared" si="143"/>
        <v>0</v>
      </c>
    </row>
    <row r="1135" spans="1:30" x14ac:dyDescent="0.35">
      <c r="A1135" s="39">
        <v>1124</v>
      </c>
      <c r="B1135" s="40">
        <v>9619</v>
      </c>
      <c r="C1135" s="40">
        <v>694</v>
      </c>
      <c r="D1135" s="40" t="s">
        <v>38</v>
      </c>
      <c r="E1135" s="40" t="s">
        <v>47</v>
      </c>
      <c r="F1135" s="40">
        <v>1</v>
      </c>
      <c r="G1135" s="41">
        <v>1410.79</v>
      </c>
      <c r="H1135" s="41">
        <f t="shared" si="136"/>
        <v>1410.79</v>
      </c>
      <c r="I1135" s="42">
        <v>45308.12777777778</v>
      </c>
      <c r="J1135" s="40">
        <v>9</v>
      </c>
      <c r="K1135" s="40" t="s">
        <v>32</v>
      </c>
      <c r="L1135" s="40">
        <v>69</v>
      </c>
      <c r="M1135" s="40">
        <v>73</v>
      </c>
      <c r="N1135" s="40">
        <v>191</v>
      </c>
      <c r="O1135" s="40">
        <v>365</v>
      </c>
      <c r="P1135" s="40">
        <v>2</v>
      </c>
      <c r="Q1135" s="40">
        <v>31</v>
      </c>
      <c r="R1135" s="40" t="str">
        <f t="shared" si="137"/>
        <v>1.Young age</v>
      </c>
      <c r="S1135" s="40" t="s">
        <v>41</v>
      </c>
      <c r="T1135" s="40">
        <v>48369.45</v>
      </c>
      <c r="U1135" s="40" t="s">
        <v>28</v>
      </c>
      <c r="V1135" s="40" t="s">
        <v>34</v>
      </c>
      <c r="W1135" s="43">
        <v>45308</v>
      </c>
      <c r="X1135" s="44">
        <v>0.12777777777777777</v>
      </c>
      <c r="Y1135" s="41">
        <f t="shared" si="138"/>
        <v>17</v>
      </c>
      <c r="Z1135" s="41">
        <f t="shared" si="139"/>
        <v>17</v>
      </c>
      <c r="AA1135" s="40">
        <f t="shared" si="140"/>
        <v>2024</v>
      </c>
      <c r="AB1135" s="41">
        <f t="shared" si="141"/>
        <v>3</v>
      </c>
      <c r="AC1135" s="41">
        <f t="shared" si="142"/>
        <v>4</v>
      </c>
      <c r="AD1135" s="45">
        <f t="shared" si="143"/>
        <v>0</v>
      </c>
    </row>
    <row r="1136" spans="1:30" x14ac:dyDescent="0.35">
      <c r="A1136" s="32">
        <v>1125</v>
      </c>
      <c r="B1136" s="33">
        <v>2862</v>
      </c>
      <c r="C1136" s="33">
        <v>873</v>
      </c>
      <c r="D1136" s="33" t="s">
        <v>44</v>
      </c>
      <c r="E1136" s="33" t="s">
        <v>25</v>
      </c>
      <c r="F1136" s="33">
        <v>4</v>
      </c>
      <c r="G1136" s="34">
        <v>865.78</v>
      </c>
      <c r="H1136" s="34">
        <f t="shared" si="136"/>
        <v>3463.12</v>
      </c>
      <c r="I1136" s="35">
        <v>45531.90902777778</v>
      </c>
      <c r="J1136" s="33">
        <v>17</v>
      </c>
      <c r="K1136" s="33" t="s">
        <v>32</v>
      </c>
      <c r="L1136" s="33">
        <v>495</v>
      </c>
      <c r="M1136" s="33">
        <v>83</v>
      </c>
      <c r="N1136" s="33">
        <v>219</v>
      </c>
      <c r="O1136" s="33">
        <v>330</v>
      </c>
      <c r="P1136" s="33">
        <v>9</v>
      </c>
      <c r="Q1136" s="33">
        <v>18</v>
      </c>
      <c r="R1136" s="33" t="str">
        <f t="shared" si="137"/>
        <v>1.Young age</v>
      </c>
      <c r="S1136" s="33" t="s">
        <v>41</v>
      </c>
      <c r="T1136" s="33">
        <v>119799</v>
      </c>
      <c r="U1136" s="33" t="s">
        <v>33</v>
      </c>
      <c r="V1136" s="33" t="s">
        <v>50</v>
      </c>
      <c r="W1136" s="36">
        <v>45531</v>
      </c>
      <c r="X1136" s="37">
        <v>0.90902777777777777</v>
      </c>
      <c r="Y1136" s="34">
        <f t="shared" si="138"/>
        <v>27</v>
      </c>
      <c r="Z1136" s="34">
        <f t="shared" si="139"/>
        <v>27</v>
      </c>
      <c r="AA1136" s="33">
        <f t="shared" si="140"/>
        <v>2024</v>
      </c>
      <c r="AB1136" s="34">
        <f t="shared" si="141"/>
        <v>21</v>
      </c>
      <c r="AC1136" s="34">
        <f t="shared" si="142"/>
        <v>49</v>
      </c>
      <c r="AD1136" s="38">
        <f t="shared" si="143"/>
        <v>0</v>
      </c>
    </row>
    <row r="1137" spans="1:30" x14ac:dyDescent="0.35">
      <c r="A1137" s="39">
        <v>1126</v>
      </c>
      <c r="B1137" s="40">
        <v>2041</v>
      </c>
      <c r="C1137" s="40">
        <v>751</v>
      </c>
      <c r="D1137" s="40" t="s">
        <v>39</v>
      </c>
      <c r="E1137" s="40" t="s">
        <v>25</v>
      </c>
      <c r="F1137" s="40">
        <v>2</v>
      </c>
      <c r="G1137" s="41">
        <v>433.21</v>
      </c>
      <c r="H1137" s="41">
        <f t="shared" si="136"/>
        <v>866.42</v>
      </c>
      <c r="I1137" s="42">
        <v>45422.082638888889</v>
      </c>
      <c r="J1137" s="40">
        <v>16</v>
      </c>
      <c r="K1137" s="40" t="s">
        <v>45</v>
      </c>
      <c r="L1137" s="40">
        <v>301</v>
      </c>
      <c r="M1137" s="40">
        <v>64</v>
      </c>
      <c r="N1137" s="40">
        <v>103</v>
      </c>
      <c r="O1137" s="40">
        <v>132</v>
      </c>
      <c r="P1137" s="40">
        <v>4</v>
      </c>
      <c r="Q1137" s="40">
        <v>19</v>
      </c>
      <c r="R1137" s="40" t="str">
        <f t="shared" si="137"/>
        <v>1.Young age</v>
      </c>
      <c r="S1137" s="40" t="s">
        <v>41</v>
      </c>
      <c r="T1137" s="40">
        <v>89118.24</v>
      </c>
      <c r="U1137" s="40" t="s">
        <v>33</v>
      </c>
      <c r="V1137" s="40" t="s">
        <v>29</v>
      </c>
      <c r="W1137" s="43">
        <v>45422</v>
      </c>
      <c r="X1137" s="47">
        <v>8.2638888888888887E-2</v>
      </c>
      <c r="Y1137" s="41">
        <f t="shared" si="138"/>
        <v>10</v>
      </c>
      <c r="Z1137" s="41">
        <f t="shared" si="139"/>
        <v>10</v>
      </c>
      <c r="AA1137" s="40">
        <f t="shared" si="140"/>
        <v>2024</v>
      </c>
      <c r="AB1137" s="41">
        <f t="shared" si="141"/>
        <v>1</v>
      </c>
      <c r="AC1137" s="41">
        <f t="shared" si="142"/>
        <v>59</v>
      </c>
      <c r="AD1137" s="45">
        <f t="shared" si="143"/>
        <v>0</v>
      </c>
    </row>
    <row r="1138" spans="1:30" x14ac:dyDescent="0.35">
      <c r="A1138" s="32">
        <v>1127</v>
      </c>
      <c r="B1138" s="33">
        <v>8802</v>
      </c>
      <c r="C1138" s="33">
        <v>929</v>
      </c>
      <c r="D1138" s="33" t="s">
        <v>31</v>
      </c>
      <c r="E1138" s="33" t="s">
        <v>47</v>
      </c>
      <c r="F1138" s="33">
        <v>5</v>
      </c>
      <c r="G1138" s="34">
        <v>1269.33</v>
      </c>
      <c r="H1138" s="34">
        <f t="shared" si="136"/>
        <v>6346.65</v>
      </c>
      <c r="I1138" s="35">
        <v>45342.433333333334</v>
      </c>
      <c r="J1138" s="33">
        <v>5</v>
      </c>
      <c r="K1138" s="33" t="s">
        <v>40</v>
      </c>
      <c r="L1138" s="33">
        <v>410</v>
      </c>
      <c r="M1138" s="33">
        <v>80</v>
      </c>
      <c r="N1138" s="33">
        <v>248</v>
      </c>
      <c r="O1138" s="33">
        <v>280</v>
      </c>
      <c r="P1138" s="33">
        <v>2</v>
      </c>
      <c r="Q1138" s="33">
        <v>45</v>
      </c>
      <c r="R1138" s="33" t="str">
        <f t="shared" si="137"/>
        <v>2.Middle age</v>
      </c>
      <c r="S1138" s="33" t="s">
        <v>27</v>
      </c>
      <c r="T1138" s="33">
        <v>33320.589999999997</v>
      </c>
      <c r="U1138" s="33" t="s">
        <v>37</v>
      </c>
      <c r="V1138" s="33" t="s">
        <v>43</v>
      </c>
      <c r="W1138" s="36">
        <v>45342</v>
      </c>
      <c r="X1138" s="37">
        <v>0.43333333333333335</v>
      </c>
      <c r="Y1138" s="34">
        <f t="shared" si="138"/>
        <v>20</v>
      </c>
      <c r="Z1138" s="34">
        <f t="shared" si="139"/>
        <v>20</v>
      </c>
      <c r="AA1138" s="33">
        <f t="shared" si="140"/>
        <v>2024</v>
      </c>
      <c r="AB1138" s="34">
        <f t="shared" si="141"/>
        <v>10</v>
      </c>
      <c r="AC1138" s="34">
        <f t="shared" si="142"/>
        <v>24</v>
      </c>
      <c r="AD1138" s="38">
        <f t="shared" si="143"/>
        <v>0</v>
      </c>
    </row>
    <row r="1139" spans="1:30" x14ac:dyDescent="0.35">
      <c r="A1139" s="39">
        <v>1128</v>
      </c>
      <c r="B1139" s="40">
        <v>8344</v>
      </c>
      <c r="C1139" s="40">
        <v>100</v>
      </c>
      <c r="D1139" s="40" t="s">
        <v>39</v>
      </c>
      <c r="E1139" s="40" t="s">
        <v>25</v>
      </c>
      <c r="F1139" s="40">
        <v>5</v>
      </c>
      <c r="G1139" s="41">
        <v>1865.88</v>
      </c>
      <c r="H1139" s="41">
        <f t="shared" si="136"/>
        <v>9329.4000000000015</v>
      </c>
      <c r="I1139" s="42">
        <v>45387.456250000003</v>
      </c>
      <c r="J1139" s="40">
        <v>7</v>
      </c>
      <c r="K1139" s="40" t="s">
        <v>26</v>
      </c>
      <c r="L1139" s="40">
        <v>90</v>
      </c>
      <c r="M1139" s="40">
        <v>133</v>
      </c>
      <c r="N1139" s="40">
        <v>248</v>
      </c>
      <c r="O1139" s="40">
        <v>493</v>
      </c>
      <c r="P1139" s="40">
        <v>7</v>
      </c>
      <c r="Q1139" s="40">
        <v>29</v>
      </c>
      <c r="R1139" s="40" t="str">
        <f t="shared" si="137"/>
        <v>1.Young age</v>
      </c>
      <c r="S1139" s="40" t="s">
        <v>27</v>
      </c>
      <c r="T1139" s="40">
        <v>50616.43</v>
      </c>
      <c r="U1139" s="40" t="s">
        <v>42</v>
      </c>
      <c r="V1139" s="40" t="s">
        <v>43</v>
      </c>
      <c r="W1139" s="43">
        <v>45387</v>
      </c>
      <c r="X1139" s="47">
        <v>0.45624999999999999</v>
      </c>
      <c r="Y1139" s="41">
        <f t="shared" si="138"/>
        <v>5</v>
      </c>
      <c r="Z1139" s="41">
        <f t="shared" si="139"/>
        <v>5</v>
      </c>
      <c r="AA1139" s="40">
        <f t="shared" si="140"/>
        <v>2024</v>
      </c>
      <c r="AB1139" s="41">
        <f t="shared" si="141"/>
        <v>10</v>
      </c>
      <c r="AC1139" s="41">
        <f t="shared" si="142"/>
        <v>57</v>
      </c>
      <c r="AD1139" s="45">
        <f t="shared" si="143"/>
        <v>0</v>
      </c>
    </row>
    <row r="1140" spans="1:30" x14ac:dyDescent="0.35">
      <c r="A1140" s="32">
        <v>1129</v>
      </c>
      <c r="B1140" s="33">
        <v>6931</v>
      </c>
      <c r="C1140" s="33">
        <v>875</v>
      </c>
      <c r="D1140" s="33" t="s">
        <v>44</v>
      </c>
      <c r="E1140" s="33" t="s">
        <v>47</v>
      </c>
      <c r="F1140" s="33">
        <v>4</v>
      </c>
      <c r="G1140" s="34">
        <v>681.76</v>
      </c>
      <c r="H1140" s="34">
        <f t="shared" si="136"/>
        <v>2727.04</v>
      </c>
      <c r="I1140" s="35">
        <v>45319.388888888891</v>
      </c>
      <c r="J1140" s="33">
        <v>18</v>
      </c>
      <c r="K1140" s="33" t="s">
        <v>26</v>
      </c>
      <c r="L1140" s="33">
        <v>216</v>
      </c>
      <c r="M1140" s="33">
        <v>53</v>
      </c>
      <c r="N1140" s="33">
        <v>143</v>
      </c>
      <c r="O1140" s="33">
        <v>453</v>
      </c>
      <c r="P1140" s="33">
        <v>4</v>
      </c>
      <c r="Q1140" s="33">
        <v>33</v>
      </c>
      <c r="R1140" s="33" t="str">
        <f t="shared" si="137"/>
        <v>1.Young age</v>
      </c>
      <c r="S1140" s="33" t="s">
        <v>41</v>
      </c>
      <c r="T1140" s="33">
        <v>29508.51</v>
      </c>
      <c r="U1140" s="33" t="s">
        <v>37</v>
      </c>
      <c r="V1140" s="33" t="s">
        <v>29</v>
      </c>
      <c r="W1140" s="36">
        <v>45319</v>
      </c>
      <c r="X1140" s="37">
        <v>0.3888888888888889</v>
      </c>
      <c r="Y1140" s="34">
        <f t="shared" si="138"/>
        <v>28</v>
      </c>
      <c r="Z1140" s="34">
        <f t="shared" si="139"/>
        <v>28</v>
      </c>
      <c r="AA1140" s="33">
        <f t="shared" si="140"/>
        <v>2024</v>
      </c>
      <c r="AB1140" s="34">
        <f t="shared" si="141"/>
        <v>9</v>
      </c>
      <c r="AC1140" s="34">
        <f t="shared" si="142"/>
        <v>20</v>
      </c>
      <c r="AD1140" s="38">
        <f t="shared" si="143"/>
        <v>0</v>
      </c>
    </row>
    <row r="1141" spans="1:30" x14ac:dyDescent="0.35">
      <c r="A1141" s="39">
        <v>1130</v>
      </c>
      <c r="B1141" s="40">
        <v>9408</v>
      </c>
      <c r="C1141" s="40">
        <v>250</v>
      </c>
      <c r="D1141" s="40" t="s">
        <v>24</v>
      </c>
      <c r="E1141" s="40" t="s">
        <v>47</v>
      </c>
      <c r="F1141" s="40">
        <v>4</v>
      </c>
      <c r="G1141" s="41">
        <v>464.38</v>
      </c>
      <c r="H1141" s="41">
        <f t="shared" si="136"/>
        <v>1857.52</v>
      </c>
      <c r="I1141" s="42">
        <v>45306.375</v>
      </c>
      <c r="J1141" s="40">
        <v>12</v>
      </c>
      <c r="K1141" s="40" t="s">
        <v>40</v>
      </c>
      <c r="L1141" s="40">
        <v>429</v>
      </c>
      <c r="M1141" s="40">
        <v>69</v>
      </c>
      <c r="N1141" s="40">
        <v>231</v>
      </c>
      <c r="O1141" s="40">
        <v>365</v>
      </c>
      <c r="P1141" s="40">
        <v>4</v>
      </c>
      <c r="Q1141" s="40">
        <v>66</v>
      </c>
      <c r="R1141" s="40" t="str">
        <f t="shared" si="137"/>
        <v xml:space="preserve">3.Senior Citizen </v>
      </c>
      <c r="S1141" s="40" t="s">
        <v>46</v>
      </c>
      <c r="T1141" s="40">
        <v>21632.22</v>
      </c>
      <c r="U1141" s="40" t="s">
        <v>37</v>
      </c>
      <c r="V1141" s="40" t="s">
        <v>34</v>
      </c>
      <c r="W1141" s="43">
        <v>45306</v>
      </c>
      <c r="X1141" s="44">
        <v>0.375</v>
      </c>
      <c r="Y1141" s="41">
        <f t="shared" si="138"/>
        <v>15</v>
      </c>
      <c r="Z1141" s="41">
        <f t="shared" si="139"/>
        <v>15</v>
      </c>
      <c r="AA1141" s="40">
        <f t="shared" si="140"/>
        <v>2024</v>
      </c>
      <c r="AB1141" s="41">
        <f t="shared" si="141"/>
        <v>9</v>
      </c>
      <c r="AC1141" s="41">
        <f t="shared" si="142"/>
        <v>0</v>
      </c>
      <c r="AD1141" s="45">
        <f t="shared" si="143"/>
        <v>0</v>
      </c>
    </row>
    <row r="1142" spans="1:30" x14ac:dyDescent="0.35">
      <c r="A1142" s="32">
        <v>1131</v>
      </c>
      <c r="B1142" s="33">
        <v>2786</v>
      </c>
      <c r="C1142" s="33">
        <v>776</v>
      </c>
      <c r="D1142" s="33" t="s">
        <v>39</v>
      </c>
      <c r="E1142" s="33" t="s">
        <v>25</v>
      </c>
      <c r="F1142" s="33">
        <v>5</v>
      </c>
      <c r="G1142" s="34">
        <v>1335.73</v>
      </c>
      <c r="H1142" s="34">
        <f t="shared" si="136"/>
        <v>6678.65</v>
      </c>
      <c r="I1142" s="35">
        <v>45367.04583333333</v>
      </c>
      <c r="J1142" s="33">
        <v>17</v>
      </c>
      <c r="K1142" s="33" t="s">
        <v>36</v>
      </c>
      <c r="L1142" s="33">
        <v>451</v>
      </c>
      <c r="M1142" s="33">
        <v>140</v>
      </c>
      <c r="N1142" s="33">
        <v>210</v>
      </c>
      <c r="O1142" s="33">
        <v>219</v>
      </c>
      <c r="P1142" s="33">
        <v>3</v>
      </c>
      <c r="Q1142" s="33">
        <v>52</v>
      </c>
      <c r="R1142" s="33" t="str">
        <f t="shared" si="137"/>
        <v>2.Middle age</v>
      </c>
      <c r="S1142" s="33" t="s">
        <v>27</v>
      </c>
      <c r="T1142" s="33">
        <v>77219.41</v>
      </c>
      <c r="U1142" s="33" t="s">
        <v>28</v>
      </c>
      <c r="V1142" s="33" t="s">
        <v>50</v>
      </c>
      <c r="W1142" s="36">
        <v>45367</v>
      </c>
      <c r="X1142" s="37">
        <v>4.583333333333333E-2</v>
      </c>
      <c r="Y1142" s="34">
        <f t="shared" si="138"/>
        <v>16</v>
      </c>
      <c r="Z1142" s="34">
        <f t="shared" si="139"/>
        <v>16</v>
      </c>
      <c r="AA1142" s="33">
        <f t="shared" si="140"/>
        <v>2024</v>
      </c>
      <c r="AB1142" s="34">
        <f t="shared" si="141"/>
        <v>1</v>
      </c>
      <c r="AC1142" s="34">
        <f t="shared" si="142"/>
        <v>6</v>
      </c>
      <c r="AD1142" s="38">
        <f t="shared" si="143"/>
        <v>0</v>
      </c>
    </row>
    <row r="1143" spans="1:30" x14ac:dyDescent="0.35">
      <c r="A1143" s="39">
        <v>1132</v>
      </c>
      <c r="B1143" s="40">
        <v>8405</v>
      </c>
      <c r="C1143" s="40">
        <v>252</v>
      </c>
      <c r="D1143" s="40" t="s">
        <v>24</v>
      </c>
      <c r="E1143" s="40" t="s">
        <v>47</v>
      </c>
      <c r="F1143" s="40">
        <v>4</v>
      </c>
      <c r="G1143" s="41">
        <v>851.11</v>
      </c>
      <c r="H1143" s="41">
        <f t="shared" si="136"/>
        <v>3404.44</v>
      </c>
      <c r="I1143" s="42">
        <v>45353.870138888888</v>
      </c>
      <c r="J1143" s="40">
        <v>13</v>
      </c>
      <c r="K1143" s="40" t="s">
        <v>36</v>
      </c>
      <c r="L1143" s="40">
        <v>214</v>
      </c>
      <c r="M1143" s="40">
        <v>73</v>
      </c>
      <c r="N1143" s="40">
        <v>130</v>
      </c>
      <c r="O1143" s="40">
        <v>238</v>
      </c>
      <c r="P1143" s="40">
        <v>6</v>
      </c>
      <c r="Q1143" s="40">
        <v>25</v>
      </c>
      <c r="R1143" s="40" t="str">
        <f t="shared" si="137"/>
        <v>1.Young age</v>
      </c>
      <c r="S1143" s="40" t="s">
        <v>46</v>
      </c>
      <c r="T1143" s="40">
        <v>39164.9</v>
      </c>
      <c r="U1143" s="40" t="s">
        <v>28</v>
      </c>
      <c r="V1143" s="40" t="s">
        <v>34</v>
      </c>
      <c r="W1143" s="43">
        <v>45353</v>
      </c>
      <c r="X1143" s="47">
        <v>0.87013888888888891</v>
      </c>
      <c r="Y1143" s="41">
        <f t="shared" si="138"/>
        <v>2</v>
      </c>
      <c r="Z1143" s="41">
        <f t="shared" si="139"/>
        <v>2</v>
      </c>
      <c r="AA1143" s="40">
        <f t="shared" si="140"/>
        <v>2024</v>
      </c>
      <c r="AB1143" s="41">
        <f t="shared" si="141"/>
        <v>20</v>
      </c>
      <c r="AC1143" s="41">
        <f t="shared" si="142"/>
        <v>53</v>
      </c>
      <c r="AD1143" s="45">
        <f t="shared" si="143"/>
        <v>0</v>
      </c>
    </row>
    <row r="1144" spans="1:30" x14ac:dyDescent="0.35">
      <c r="A1144" s="32">
        <v>1133</v>
      </c>
      <c r="B1144" s="33">
        <v>9254</v>
      </c>
      <c r="C1144" s="33">
        <v>563</v>
      </c>
      <c r="D1144" s="33" t="s">
        <v>52</v>
      </c>
      <c r="E1144" s="33" t="s">
        <v>47</v>
      </c>
      <c r="F1144" s="33">
        <v>2</v>
      </c>
      <c r="G1144" s="34">
        <v>690.62</v>
      </c>
      <c r="H1144" s="34">
        <f t="shared" si="136"/>
        <v>1381.24</v>
      </c>
      <c r="I1144" s="35">
        <v>45544.156944444447</v>
      </c>
      <c r="J1144" s="33">
        <v>11</v>
      </c>
      <c r="K1144" s="33" t="s">
        <v>32</v>
      </c>
      <c r="L1144" s="33">
        <v>65</v>
      </c>
      <c r="M1144" s="33">
        <v>117</v>
      </c>
      <c r="N1144" s="33">
        <v>102</v>
      </c>
      <c r="O1144" s="33">
        <v>433</v>
      </c>
      <c r="P1144" s="33">
        <v>4</v>
      </c>
      <c r="Q1144" s="33">
        <v>50</v>
      </c>
      <c r="R1144" s="33" t="str">
        <f t="shared" si="137"/>
        <v>2.Middle age</v>
      </c>
      <c r="S1144" s="33" t="s">
        <v>41</v>
      </c>
      <c r="T1144" s="33">
        <v>114434.16</v>
      </c>
      <c r="U1144" s="33" t="s">
        <v>42</v>
      </c>
      <c r="V1144" s="33" t="s">
        <v>43</v>
      </c>
      <c r="W1144" s="36">
        <v>45544</v>
      </c>
      <c r="X1144" s="46">
        <v>0.15694444444444444</v>
      </c>
      <c r="Y1144" s="34">
        <f t="shared" si="138"/>
        <v>9</v>
      </c>
      <c r="Z1144" s="34">
        <f t="shared" si="139"/>
        <v>9</v>
      </c>
      <c r="AA1144" s="33">
        <f t="shared" si="140"/>
        <v>2024</v>
      </c>
      <c r="AB1144" s="34">
        <f t="shared" si="141"/>
        <v>3</v>
      </c>
      <c r="AC1144" s="34">
        <f t="shared" si="142"/>
        <v>46</v>
      </c>
      <c r="AD1144" s="38">
        <f t="shared" si="143"/>
        <v>0</v>
      </c>
    </row>
    <row r="1145" spans="1:30" x14ac:dyDescent="0.35">
      <c r="A1145" s="39">
        <v>1134</v>
      </c>
      <c r="B1145" s="40">
        <v>4629</v>
      </c>
      <c r="C1145" s="40">
        <v>644</v>
      </c>
      <c r="D1145" s="40" t="s">
        <v>51</v>
      </c>
      <c r="E1145" s="40" t="s">
        <v>47</v>
      </c>
      <c r="F1145" s="40">
        <v>3</v>
      </c>
      <c r="G1145" s="41">
        <v>1510.71</v>
      </c>
      <c r="H1145" s="41">
        <f t="shared" si="136"/>
        <v>4532.13</v>
      </c>
      <c r="I1145" s="42">
        <v>45442.640972222223</v>
      </c>
      <c r="J1145" s="40">
        <v>8</v>
      </c>
      <c r="K1145" s="40" t="s">
        <v>40</v>
      </c>
      <c r="L1145" s="40">
        <v>161</v>
      </c>
      <c r="M1145" s="40">
        <v>150</v>
      </c>
      <c r="N1145" s="40">
        <v>136</v>
      </c>
      <c r="O1145" s="40">
        <v>432</v>
      </c>
      <c r="P1145" s="40">
        <v>4</v>
      </c>
      <c r="Q1145" s="40">
        <v>31</v>
      </c>
      <c r="R1145" s="40" t="str">
        <f t="shared" si="137"/>
        <v>1.Young age</v>
      </c>
      <c r="S1145" s="40" t="s">
        <v>27</v>
      </c>
      <c r="T1145" s="40">
        <v>24290.27</v>
      </c>
      <c r="U1145" s="40" t="s">
        <v>42</v>
      </c>
      <c r="V1145" s="40" t="s">
        <v>29</v>
      </c>
      <c r="W1145" s="43">
        <v>45442</v>
      </c>
      <c r="X1145" s="44">
        <v>0.64097222222222228</v>
      </c>
      <c r="Y1145" s="41">
        <f t="shared" si="138"/>
        <v>30</v>
      </c>
      <c r="Z1145" s="41">
        <f t="shared" si="139"/>
        <v>30</v>
      </c>
      <c r="AA1145" s="40">
        <f t="shared" si="140"/>
        <v>2024</v>
      </c>
      <c r="AB1145" s="41">
        <f t="shared" si="141"/>
        <v>15</v>
      </c>
      <c r="AC1145" s="41">
        <f t="shared" si="142"/>
        <v>23</v>
      </c>
      <c r="AD1145" s="45">
        <f t="shared" si="143"/>
        <v>0</v>
      </c>
    </row>
    <row r="1146" spans="1:30" x14ac:dyDescent="0.35">
      <c r="A1146" s="32">
        <v>1135</v>
      </c>
      <c r="B1146" s="33">
        <v>1710</v>
      </c>
      <c r="C1146" s="33">
        <v>398</v>
      </c>
      <c r="D1146" s="33" t="s">
        <v>51</v>
      </c>
      <c r="E1146" s="33" t="s">
        <v>47</v>
      </c>
      <c r="F1146" s="33">
        <v>5</v>
      </c>
      <c r="G1146" s="34">
        <v>530.38</v>
      </c>
      <c r="H1146" s="34">
        <f t="shared" si="136"/>
        <v>2651.9</v>
      </c>
      <c r="I1146" s="35">
        <v>45501.622916666667</v>
      </c>
      <c r="J1146" s="33">
        <v>20</v>
      </c>
      <c r="K1146" s="33" t="s">
        <v>45</v>
      </c>
      <c r="L1146" s="33">
        <v>139</v>
      </c>
      <c r="M1146" s="33">
        <v>146</v>
      </c>
      <c r="N1146" s="33">
        <v>233</v>
      </c>
      <c r="O1146" s="33">
        <v>498</v>
      </c>
      <c r="P1146" s="33">
        <v>7</v>
      </c>
      <c r="Q1146" s="33">
        <v>59</v>
      </c>
      <c r="R1146" s="33" t="str">
        <f t="shared" si="137"/>
        <v>2.Middle age</v>
      </c>
      <c r="S1146" s="33" t="s">
        <v>41</v>
      </c>
      <c r="T1146" s="33">
        <v>25277.88</v>
      </c>
      <c r="U1146" s="33" t="s">
        <v>28</v>
      </c>
      <c r="V1146" s="33" t="s">
        <v>43</v>
      </c>
      <c r="W1146" s="36">
        <v>45501</v>
      </c>
      <c r="X1146" s="37">
        <v>0.62291666666666667</v>
      </c>
      <c r="Y1146" s="34">
        <f t="shared" si="138"/>
        <v>28</v>
      </c>
      <c r="Z1146" s="34">
        <f t="shared" si="139"/>
        <v>28</v>
      </c>
      <c r="AA1146" s="33">
        <f t="shared" si="140"/>
        <v>2024</v>
      </c>
      <c r="AB1146" s="34">
        <f t="shared" si="141"/>
        <v>14</v>
      </c>
      <c r="AC1146" s="34">
        <f t="shared" si="142"/>
        <v>57</v>
      </c>
      <c r="AD1146" s="38">
        <f t="shared" si="143"/>
        <v>0</v>
      </c>
    </row>
    <row r="1147" spans="1:30" x14ac:dyDescent="0.35">
      <c r="A1147" s="39">
        <v>1136</v>
      </c>
      <c r="B1147" s="40">
        <v>9543</v>
      </c>
      <c r="C1147" s="40">
        <v>499</v>
      </c>
      <c r="D1147" s="40" t="s">
        <v>52</v>
      </c>
      <c r="E1147" s="40" t="s">
        <v>47</v>
      </c>
      <c r="F1147" s="40">
        <v>3</v>
      </c>
      <c r="G1147" s="41">
        <v>1176.6099999999999</v>
      </c>
      <c r="H1147" s="41">
        <f t="shared" si="136"/>
        <v>3529.83</v>
      </c>
      <c r="I1147" s="42">
        <v>45345.442361111112</v>
      </c>
      <c r="J1147" s="40">
        <v>5</v>
      </c>
      <c r="K1147" s="40" t="s">
        <v>36</v>
      </c>
      <c r="L1147" s="40">
        <v>253</v>
      </c>
      <c r="M1147" s="40">
        <v>98</v>
      </c>
      <c r="N1147" s="40">
        <v>188</v>
      </c>
      <c r="O1147" s="40">
        <v>236</v>
      </c>
      <c r="P1147" s="40">
        <v>4</v>
      </c>
      <c r="Q1147" s="40">
        <v>57</v>
      </c>
      <c r="R1147" s="40" t="str">
        <f t="shared" si="137"/>
        <v>2.Middle age</v>
      </c>
      <c r="S1147" s="40" t="s">
        <v>41</v>
      </c>
      <c r="T1147" s="40">
        <v>104278.78</v>
      </c>
      <c r="U1147" s="40" t="s">
        <v>37</v>
      </c>
      <c r="V1147" s="40" t="s">
        <v>34</v>
      </c>
      <c r="W1147" s="43">
        <v>45345</v>
      </c>
      <c r="X1147" s="44">
        <v>0.44236111111111109</v>
      </c>
      <c r="Y1147" s="41">
        <f t="shared" si="138"/>
        <v>23</v>
      </c>
      <c r="Z1147" s="41">
        <f t="shared" si="139"/>
        <v>23</v>
      </c>
      <c r="AA1147" s="40">
        <f t="shared" si="140"/>
        <v>2024</v>
      </c>
      <c r="AB1147" s="41">
        <f t="shared" si="141"/>
        <v>10</v>
      </c>
      <c r="AC1147" s="41">
        <f t="shared" si="142"/>
        <v>37</v>
      </c>
      <c r="AD1147" s="45">
        <f t="shared" si="143"/>
        <v>0</v>
      </c>
    </row>
    <row r="1148" spans="1:30" x14ac:dyDescent="0.35">
      <c r="A1148" s="32">
        <v>1137</v>
      </c>
      <c r="B1148" s="33">
        <v>5941</v>
      </c>
      <c r="C1148" s="33">
        <v>730</v>
      </c>
      <c r="D1148" s="33" t="s">
        <v>49</v>
      </c>
      <c r="E1148" s="33" t="s">
        <v>25</v>
      </c>
      <c r="F1148" s="33">
        <v>4</v>
      </c>
      <c r="G1148" s="34">
        <v>855.27</v>
      </c>
      <c r="H1148" s="34">
        <f t="shared" si="136"/>
        <v>3421.08</v>
      </c>
      <c r="I1148" s="35">
        <v>45325.306250000001</v>
      </c>
      <c r="J1148" s="33">
        <v>16</v>
      </c>
      <c r="K1148" s="33" t="s">
        <v>40</v>
      </c>
      <c r="L1148" s="33">
        <v>398</v>
      </c>
      <c r="M1148" s="33">
        <v>111</v>
      </c>
      <c r="N1148" s="33">
        <v>260</v>
      </c>
      <c r="O1148" s="33">
        <v>215</v>
      </c>
      <c r="P1148" s="33">
        <v>1</v>
      </c>
      <c r="Q1148" s="33">
        <v>28</v>
      </c>
      <c r="R1148" s="33" t="str">
        <f t="shared" si="137"/>
        <v>1.Young age</v>
      </c>
      <c r="S1148" s="33" t="s">
        <v>46</v>
      </c>
      <c r="T1148" s="33">
        <v>30024.19</v>
      </c>
      <c r="U1148" s="33" t="s">
        <v>28</v>
      </c>
      <c r="V1148" s="33" t="s">
        <v>43</v>
      </c>
      <c r="W1148" s="36">
        <v>45325</v>
      </c>
      <c r="X1148" s="46">
        <v>0.30625000000000002</v>
      </c>
      <c r="Y1148" s="34">
        <f t="shared" si="138"/>
        <v>3</v>
      </c>
      <c r="Z1148" s="34">
        <f t="shared" si="139"/>
        <v>3</v>
      </c>
      <c r="AA1148" s="33">
        <f t="shared" si="140"/>
        <v>2024</v>
      </c>
      <c r="AB1148" s="34">
        <f t="shared" si="141"/>
        <v>7</v>
      </c>
      <c r="AC1148" s="34">
        <f t="shared" si="142"/>
        <v>21</v>
      </c>
      <c r="AD1148" s="38">
        <f t="shared" si="143"/>
        <v>0</v>
      </c>
    </row>
    <row r="1149" spans="1:30" x14ac:dyDescent="0.35">
      <c r="A1149" s="39">
        <v>1138</v>
      </c>
      <c r="B1149" s="40">
        <v>8504</v>
      </c>
      <c r="C1149" s="40">
        <v>691</v>
      </c>
      <c r="D1149" s="40" t="s">
        <v>24</v>
      </c>
      <c r="E1149" s="40" t="s">
        <v>47</v>
      </c>
      <c r="F1149" s="40">
        <v>4</v>
      </c>
      <c r="G1149" s="41">
        <v>247.47</v>
      </c>
      <c r="H1149" s="41">
        <f t="shared" si="136"/>
        <v>989.88</v>
      </c>
      <c r="I1149" s="42">
        <v>45512.681944444441</v>
      </c>
      <c r="J1149" s="40">
        <v>13</v>
      </c>
      <c r="K1149" s="40" t="s">
        <v>32</v>
      </c>
      <c r="L1149" s="40">
        <v>260</v>
      </c>
      <c r="M1149" s="40">
        <v>62</v>
      </c>
      <c r="N1149" s="40">
        <v>185</v>
      </c>
      <c r="O1149" s="40">
        <v>112</v>
      </c>
      <c r="P1149" s="40">
        <v>6</v>
      </c>
      <c r="Q1149" s="40">
        <v>35</v>
      </c>
      <c r="R1149" s="40" t="str">
        <f t="shared" si="137"/>
        <v>2.Middle age</v>
      </c>
      <c r="S1149" s="40" t="s">
        <v>27</v>
      </c>
      <c r="T1149" s="40">
        <v>81814.91</v>
      </c>
      <c r="U1149" s="40" t="s">
        <v>37</v>
      </c>
      <c r="V1149" s="40" t="s">
        <v>34</v>
      </c>
      <c r="W1149" s="43">
        <v>45512</v>
      </c>
      <c r="X1149" s="47">
        <v>0.68194444444444446</v>
      </c>
      <c r="Y1149" s="41">
        <f t="shared" si="138"/>
        <v>8</v>
      </c>
      <c r="Z1149" s="41">
        <f t="shared" si="139"/>
        <v>8</v>
      </c>
      <c r="AA1149" s="40">
        <f t="shared" si="140"/>
        <v>2024</v>
      </c>
      <c r="AB1149" s="41">
        <f t="shared" si="141"/>
        <v>16</v>
      </c>
      <c r="AC1149" s="41">
        <f t="shared" si="142"/>
        <v>22</v>
      </c>
      <c r="AD1149" s="45">
        <f t="shared" si="143"/>
        <v>0</v>
      </c>
    </row>
    <row r="1150" spans="1:30" x14ac:dyDescent="0.35">
      <c r="A1150" s="32">
        <v>1139</v>
      </c>
      <c r="B1150" s="33">
        <v>1510</v>
      </c>
      <c r="C1150" s="33">
        <v>557</v>
      </c>
      <c r="D1150" s="33" t="s">
        <v>31</v>
      </c>
      <c r="E1150" s="33" t="s">
        <v>25</v>
      </c>
      <c r="F1150" s="33">
        <v>3</v>
      </c>
      <c r="G1150" s="34">
        <v>1474.92</v>
      </c>
      <c r="H1150" s="34">
        <f t="shared" si="136"/>
        <v>4424.76</v>
      </c>
      <c r="I1150" s="35">
        <v>45541.907638888886</v>
      </c>
      <c r="J1150" s="33">
        <v>18</v>
      </c>
      <c r="K1150" s="33" t="s">
        <v>32</v>
      </c>
      <c r="L1150" s="33">
        <v>458</v>
      </c>
      <c r="M1150" s="33">
        <v>56</v>
      </c>
      <c r="N1150" s="33">
        <v>295</v>
      </c>
      <c r="O1150" s="33">
        <v>167</v>
      </c>
      <c r="P1150" s="33">
        <v>8</v>
      </c>
      <c r="Q1150" s="33">
        <v>41</v>
      </c>
      <c r="R1150" s="33" t="str">
        <f t="shared" si="137"/>
        <v>2.Middle age</v>
      </c>
      <c r="S1150" s="33" t="s">
        <v>46</v>
      </c>
      <c r="T1150" s="33">
        <v>76054.820000000007</v>
      </c>
      <c r="U1150" s="33" t="s">
        <v>28</v>
      </c>
      <c r="V1150" s="33" t="s">
        <v>43</v>
      </c>
      <c r="W1150" s="36">
        <v>45541</v>
      </c>
      <c r="X1150" s="46">
        <v>0.90763888888888888</v>
      </c>
      <c r="Y1150" s="34">
        <f t="shared" si="138"/>
        <v>6</v>
      </c>
      <c r="Z1150" s="34">
        <f t="shared" si="139"/>
        <v>6</v>
      </c>
      <c r="AA1150" s="33">
        <f t="shared" si="140"/>
        <v>2024</v>
      </c>
      <c r="AB1150" s="34">
        <f t="shared" si="141"/>
        <v>21</v>
      </c>
      <c r="AC1150" s="34">
        <f t="shared" si="142"/>
        <v>47</v>
      </c>
      <c r="AD1150" s="38">
        <f t="shared" si="143"/>
        <v>0</v>
      </c>
    </row>
    <row r="1151" spans="1:30" x14ac:dyDescent="0.35">
      <c r="A1151" s="39">
        <v>1140</v>
      </c>
      <c r="B1151" s="40">
        <v>1996</v>
      </c>
      <c r="C1151" s="40">
        <v>300</v>
      </c>
      <c r="D1151" s="40" t="s">
        <v>38</v>
      </c>
      <c r="E1151" s="40" t="s">
        <v>47</v>
      </c>
      <c r="F1151" s="40">
        <v>4</v>
      </c>
      <c r="G1151" s="41">
        <v>336.87</v>
      </c>
      <c r="H1151" s="41">
        <f t="shared" si="136"/>
        <v>1347.48</v>
      </c>
      <c r="I1151" s="42">
        <v>45451.138888888891</v>
      </c>
      <c r="J1151" s="40">
        <v>15</v>
      </c>
      <c r="K1151" s="40" t="s">
        <v>45</v>
      </c>
      <c r="L1151" s="40">
        <v>24</v>
      </c>
      <c r="M1151" s="40">
        <v>100</v>
      </c>
      <c r="N1151" s="40">
        <v>127</v>
      </c>
      <c r="O1151" s="40">
        <v>398</v>
      </c>
      <c r="P1151" s="40">
        <v>6</v>
      </c>
      <c r="Q1151" s="40">
        <v>25</v>
      </c>
      <c r="R1151" s="40" t="str">
        <f t="shared" si="137"/>
        <v>1.Young age</v>
      </c>
      <c r="S1151" s="40" t="s">
        <v>46</v>
      </c>
      <c r="T1151" s="40">
        <v>62246.84</v>
      </c>
      <c r="U1151" s="40" t="s">
        <v>37</v>
      </c>
      <c r="V1151" s="40" t="s">
        <v>43</v>
      </c>
      <c r="W1151" s="43">
        <v>45451</v>
      </c>
      <c r="X1151" s="47">
        <v>0.1388888888888889</v>
      </c>
      <c r="Y1151" s="41">
        <f t="shared" si="138"/>
        <v>8</v>
      </c>
      <c r="Z1151" s="41">
        <f t="shared" si="139"/>
        <v>8</v>
      </c>
      <c r="AA1151" s="40">
        <f t="shared" si="140"/>
        <v>2024</v>
      </c>
      <c r="AB1151" s="41">
        <f t="shared" si="141"/>
        <v>3</v>
      </c>
      <c r="AC1151" s="41">
        <f t="shared" si="142"/>
        <v>20</v>
      </c>
      <c r="AD1151" s="45">
        <f t="shared" si="143"/>
        <v>0</v>
      </c>
    </row>
    <row r="1152" spans="1:30" x14ac:dyDescent="0.35">
      <c r="A1152" s="32">
        <v>1141</v>
      </c>
      <c r="B1152" s="33">
        <v>8847</v>
      </c>
      <c r="C1152" s="33">
        <v>310</v>
      </c>
      <c r="D1152" s="33" t="s">
        <v>38</v>
      </c>
      <c r="E1152" s="33" t="s">
        <v>25</v>
      </c>
      <c r="F1152" s="33">
        <v>3</v>
      </c>
      <c r="G1152" s="34">
        <v>1152.74</v>
      </c>
      <c r="H1152" s="34">
        <f t="shared" si="136"/>
        <v>3458.2200000000003</v>
      </c>
      <c r="I1152" s="35">
        <v>45389.785416666666</v>
      </c>
      <c r="J1152" s="33">
        <v>3</v>
      </c>
      <c r="K1152" s="33" t="s">
        <v>36</v>
      </c>
      <c r="L1152" s="33">
        <v>351</v>
      </c>
      <c r="M1152" s="33">
        <v>103</v>
      </c>
      <c r="N1152" s="33">
        <v>164</v>
      </c>
      <c r="O1152" s="33">
        <v>417</v>
      </c>
      <c r="P1152" s="33">
        <v>8</v>
      </c>
      <c r="Q1152" s="33">
        <v>44</v>
      </c>
      <c r="R1152" s="33" t="str">
        <f t="shared" si="137"/>
        <v>2.Middle age</v>
      </c>
      <c r="S1152" s="33" t="s">
        <v>46</v>
      </c>
      <c r="T1152" s="33">
        <v>27554.79</v>
      </c>
      <c r="U1152" s="33" t="s">
        <v>33</v>
      </c>
      <c r="V1152" s="33" t="s">
        <v>50</v>
      </c>
      <c r="W1152" s="36">
        <v>45389</v>
      </c>
      <c r="X1152" s="46">
        <v>0.78541666666666665</v>
      </c>
      <c r="Y1152" s="34">
        <f t="shared" si="138"/>
        <v>7</v>
      </c>
      <c r="Z1152" s="34">
        <f t="shared" si="139"/>
        <v>7</v>
      </c>
      <c r="AA1152" s="33">
        <f t="shared" si="140"/>
        <v>2024</v>
      </c>
      <c r="AB1152" s="34">
        <f t="shared" si="141"/>
        <v>18</v>
      </c>
      <c r="AC1152" s="34">
        <f t="shared" si="142"/>
        <v>51</v>
      </c>
      <c r="AD1152" s="38">
        <f t="shared" si="143"/>
        <v>0</v>
      </c>
    </row>
    <row r="1153" spans="1:30" x14ac:dyDescent="0.35">
      <c r="A1153" s="39">
        <v>1142</v>
      </c>
      <c r="B1153" s="40">
        <v>7580</v>
      </c>
      <c r="C1153" s="40">
        <v>797</v>
      </c>
      <c r="D1153" s="40" t="s">
        <v>31</v>
      </c>
      <c r="E1153" s="40" t="s">
        <v>47</v>
      </c>
      <c r="F1153" s="40">
        <v>1</v>
      </c>
      <c r="G1153" s="41">
        <v>1200.96</v>
      </c>
      <c r="H1153" s="41">
        <f t="shared" si="136"/>
        <v>1200.96</v>
      </c>
      <c r="I1153" s="42">
        <v>45516.974305555559</v>
      </c>
      <c r="J1153" s="40">
        <v>9</v>
      </c>
      <c r="K1153" s="40" t="s">
        <v>32</v>
      </c>
      <c r="L1153" s="40">
        <v>16</v>
      </c>
      <c r="M1153" s="40">
        <v>91</v>
      </c>
      <c r="N1153" s="40">
        <v>161</v>
      </c>
      <c r="O1153" s="40">
        <v>452</v>
      </c>
      <c r="P1153" s="40">
        <v>9</v>
      </c>
      <c r="Q1153" s="40">
        <v>49</v>
      </c>
      <c r="R1153" s="40" t="str">
        <f t="shared" si="137"/>
        <v>2.Middle age</v>
      </c>
      <c r="S1153" s="40" t="s">
        <v>27</v>
      </c>
      <c r="T1153" s="40">
        <v>49282.75</v>
      </c>
      <c r="U1153" s="40" t="s">
        <v>37</v>
      </c>
      <c r="V1153" s="40" t="s">
        <v>29</v>
      </c>
      <c r="W1153" s="43">
        <v>45516</v>
      </c>
      <c r="X1153" s="47">
        <v>0.97430555555555554</v>
      </c>
      <c r="Y1153" s="41">
        <f t="shared" si="138"/>
        <v>12</v>
      </c>
      <c r="Z1153" s="41">
        <f t="shared" si="139"/>
        <v>12</v>
      </c>
      <c r="AA1153" s="40">
        <f t="shared" si="140"/>
        <v>2024</v>
      </c>
      <c r="AB1153" s="41">
        <f t="shared" si="141"/>
        <v>23</v>
      </c>
      <c r="AC1153" s="41">
        <f t="shared" si="142"/>
        <v>23</v>
      </c>
      <c r="AD1153" s="45">
        <f t="shared" si="143"/>
        <v>0</v>
      </c>
    </row>
    <row r="1154" spans="1:30" x14ac:dyDescent="0.35">
      <c r="A1154" s="32">
        <v>1143</v>
      </c>
      <c r="B1154" s="33">
        <v>7984</v>
      </c>
      <c r="C1154" s="33">
        <v>998</v>
      </c>
      <c r="D1154" s="33" t="s">
        <v>51</v>
      </c>
      <c r="E1154" s="33" t="s">
        <v>47</v>
      </c>
      <c r="F1154" s="33">
        <v>5</v>
      </c>
      <c r="G1154" s="34">
        <v>510.91</v>
      </c>
      <c r="H1154" s="34">
        <f t="shared" si="136"/>
        <v>2554.5500000000002</v>
      </c>
      <c r="I1154" s="35">
        <v>45435.409722222219</v>
      </c>
      <c r="J1154" s="33">
        <v>3</v>
      </c>
      <c r="K1154" s="33" t="s">
        <v>45</v>
      </c>
      <c r="L1154" s="33">
        <v>288</v>
      </c>
      <c r="M1154" s="33">
        <v>145</v>
      </c>
      <c r="N1154" s="33">
        <v>235</v>
      </c>
      <c r="O1154" s="33">
        <v>439</v>
      </c>
      <c r="P1154" s="33">
        <v>7</v>
      </c>
      <c r="Q1154" s="33">
        <v>54</v>
      </c>
      <c r="R1154" s="33" t="str">
        <f t="shared" si="137"/>
        <v>2.Middle age</v>
      </c>
      <c r="S1154" s="33" t="s">
        <v>41</v>
      </c>
      <c r="T1154" s="33">
        <v>78125.63</v>
      </c>
      <c r="U1154" s="33" t="s">
        <v>42</v>
      </c>
      <c r="V1154" s="33" t="s">
        <v>50</v>
      </c>
      <c r="W1154" s="36">
        <v>45435</v>
      </c>
      <c r="X1154" s="37">
        <v>0.40972222222222221</v>
      </c>
      <c r="Y1154" s="34">
        <f t="shared" si="138"/>
        <v>23</v>
      </c>
      <c r="Z1154" s="34">
        <f t="shared" si="139"/>
        <v>23</v>
      </c>
      <c r="AA1154" s="33">
        <f t="shared" si="140"/>
        <v>2024</v>
      </c>
      <c r="AB1154" s="34">
        <f t="shared" si="141"/>
        <v>9</v>
      </c>
      <c r="AC1154" s="34">
        <f t="shared" si="142"/>
        <v>50</v>
      </c>
      <c r="AD1154" s="38">
        <f t="shared" si="143"/>
        <v>0</v>
      </c>
    </row>
    <row r="1155" spans="1:30" x14ac:dyDescent="0.35">
      <c r="A1155" s="39">
        <v>1144</v>
      </c>
      <c r="B1155" s="40">
        <v>2768</v>
      </c>
      <c r="C1155" s="40">
        <v>424</v>
      </c>
      <c r="D1155" s="40" t="s">
        <v>49</v>
      </c>
      <c r="E1155" s="40" t="s">
        <v>25</v>
      </c>
      <c r="F1155" s="40">
        <v>4</v>
      </c>
      <c r="G1155" s="41">
        <v>1236.42</v>
      </c>
      <c r="H1155" s="41">
        <f t="shared" si="136"/>
        <v>4945.68</v>
      </c>
      <c r="I1155" s="42">
        <v>45471.319444444445</v>
      </c>
      <c r="J1155" s="40">
        <v>8</v>
      </c>
      <c r="K1155" s="40" t="s">
        <v>26</v>
      </c>
      <c r="L1155" s="40">
        <v>167</v>
      </c>
      <c r="M1155" s="40">
        <v>104</v>
      </c>
      <c r="N1155" s="40">
        <v>273</v>
      </c>
      <c r="O1155" s="40">
        <v>338</v>
      </c>
      <c r="P1155" s="40">
        <v>7</v>
      </c>
      <c r="Q1155" s="40">
        <v>23</v>
      </c>
      <c r="R1155" s="40" t="str">
        <f t="shared" si="137"/>
        <v>1.Young age</v>
      </c>
      <c r="S1155" s="40" t="s">
        <v>46</v>
      </c>
      <c r="T1155" s="40">
        <v>52268.29</v>
      </c>
      <c r="U1155" s="40" t="s">
        <v>42</v>
      </c>
      <c r="V1155" s="40" t="s">
        <v>34</v>
      </c>
      <c r="W1155" s="43">
        <v>45471</v>
      </c>
      <c r="X1155" s="44">
        <v>0.31944444444444442</v>
      </c>
      <c r="Y1155" s="41">
        <f t="shared" si="138"/>
        <v>28</v>
      </c>
      <c r="Z1155" s="41">
        <f t="shared" si="139"/>
        <v>28</v>
      </c>
      <c r="AA1155" s="40">
        <f t="shared" si="140"/>
        <v>2024</v>
      </c>
      <c r="AB1155" s="41">
        <f t="shared" si="141"/>
        <v>7</v>
      </c>
      <c r="AC1155" s="41">
        <f t="shared" si="142"/>
        <v>40</v>
      </c>
      <c r="AD1155" s="45">
        <f t="shared" si="143"/>
        <v>0</v>
      </c>
    </row>
    <row r="1156" spans="1:30" x14ac:dyDescent="0.35">
      <c r="A1156" s="32">
        <v>1145</v>
      </c>
      <c r="B1156" s="33">
        <v>9032</v>
      </c>
      <c r="C1156" s="33">
        <v>406</v>
      </c>
      <c r="D1156" s="33" t="s">
        <v>51</v>
      </c>
      <c r="E1156" s="33" t="s">
        <v>25</v>
      </c>
      <c r="F1156" s="33">
        <v>2</v>
      </c>
      <c r="G1156" s="34">
        <v>1784.37</v>
      </c>
      <c r="H1156" s="34">
        <f t="shared" si="136"/>
        <v>3568.74</v>
      </c>
      <c r="I1156" s="35">
        <v>45418.804861111108</v>
      </c>
      <c r="J1156" s="33">
        <v>9</v>
      </c>
      <c r="K1156" s="33" t="s">
        <v>32</v>
      </c>
      <c r="L1156" s="33">
        <v>264</v>
      </c>
      <c r="M1156" s="33">
        <v>52</v>
      </c>
      <c r="N1156" s="33">
        <v>139</v>
      </c>
      <c r="O1156" s="33">
        <v>467</v>
      </c>
      <c r="P1156" s="33">
        <v>1</v>
      </c>
      <c r="Q1156" s="33">
        <v>49</v>
      </c>
      <c r="R1156" s="33" t="str">
        <f t="shared" si="137"/>
        <v>2.Middle age</v>
      </c>
      <c r="S1156" s="33" t="s">
        <v>27</v>
      </c>
      <c r="T1156" s="33">
        <v>86610.76</v>
      </c>
      <c r="U1156" s="33" t="s">
        <v>33</v>
      </c>
      <c r="V1156" s="33" t="s">
        <v>29</v>
      </c>
      <c r="W1156" s="36">
        <v>45418</v>
      </c>
      <c r="X1156" s="46">
        <v>0.80486111111111114</v>
      </c>
      <c r="Y1156" s="34">
        <f t="shared" si="138"/>
        <v>6</v>
      </c>
      <c r="Z1156" s="34">
        <f t="shared" si="139"/>
        <v>6</v>
      </c>
      <c r="AA1156" s="33">
        <f t="shared" si="140"/>
        <v>2024</v>
      </c>
      <c r="AB1156" s="34">
        <f t="shared" si="141"/>
        <v>19</v>
      </c>
      <c r="AC1156" s="34">
        <f t="shared" si="142"/>
        <v>19</v>
      </c>
      <c r="AD1156" s="38">
        <f t="shared" si="143"/>
        <v>0</v>
      </c>
    </row>
    <row r="1157" spans="1:30" x14ac:dyDescent="0.35">
      <c r="A1157" s="39">
        <v>1146</v>
      </c>
      <c r="B1157" s="40">
        <v>8267</v>
      </c>
      <c r="C1157" s="40">
        <v>683</v>
      </c>
      <c r="D1157" s="40" t="s">
        <v>31</v>
      </c>
      <c r="E1157" s="40" t="s">
        <v>25</v>
      </c>
      <c r="F1157" s="40">
        <v>2</v>
      </c>
      <c r="G1157" s="41">
        <v>1115.44</v>
      </c>
      <c r="H1157" s="41">
        <f t="shared" si="136"/>
        <v>2230.88</v>
      </c>
      <c r="I1157" s="42">
        <v>45376.980555555558</v>
      </c>
      <c r="J1157" s="40">
        <v>19</v>
      </c>
      <c r="K1157" s="40" t="s">
        <v>40</v>
      </c>
      <c r="L1157" s="40">
        <v>26</v>
      </c>
      <c r="M1157" s="40">
        <v>71</v>
      </c>
      <c r="N1157" s="40">
        <v>182</v>
      </c>
      <c r="O1157" s="40">
        <v>222</v>
      </c>
      <c r="P1157" s="40">
        <v>8</v>
      </c>
      <c r="Q1157" s="40">
        <v>46</v>
      </c>
      <c r="R1157" s="40" t="str">
        <f t="shared" si="137"/>
        <v>2.Middle age</v>
      </c>
      <c r="S1157" s="40" t="s">
        <v>27</v>
      </c>
      <c r="T1157" s="40">
        <v>73693</v>
      </c>
      <c r="U1157" s="40" t="s">
        <v>42</v>
      </c>
      <c r="V1157" s="40" t="s">
        <v>50</v>
      </c>
      <c r="W1157" s="43">
        <v>45376</v>
      </c>
      <c r="X1157" s="44">
        <v>0.98055555555555551</v>
      </c>
      <c r="Y1157" s="41">
        <f t="shared" si="138"/>
        <v>25</v>
      </c>
      <c r="Z1157" s="41">
        <f t="shared" si="139"/>
        <v>25</v>
      </c>
      <c r="AA1157" s="40">
        <f t="shared" si="140"/>
        <v>2024</v>
      </c>
      <c r="AB1157" s="41">
        <f t="shared" si="141"/>
        <v>23</v>
      </c>
      <c r="AC1157" s="41">
        <f t="shared" si="142"/>
        <v>32</v>
      </c>
      <c r="AD1157" s="45">
        <f t="shared" si="143"/>
        <v>0</v>
      </c>
    </row>
    <row r="1158" spans="1:30" x14ac:dyDescent="0.35">
      <c r="A1158" s="32">
        <v>1147</v>
      </c>
      <c r="B1158" s="33">
        <v>2204</v>
      </c>
      <c r="C1158" s="33">
        <v>913</v>
      </c>
      <c r="D1158" s="33" t="s">
        <v>24</v>
      </c>
      <c r="E1158" s="33" t="s">
        <v>47</v>
      </c>
      <c r="F1158" s="33">
        <v>3</v>
      </c>
      <c r="G1158" s="34">
        <v>1331.68</v>
      </c>
      <c r="H1158" s="34">
        <f t="shared" si="136"/>
        <v>3995.04</v>
      </c>
      <c r="I1158" s="35">
        <v>45348.219444444447</v>
      </c>
      <c r="J1158" s="33">
        <v>7</v>
      </c>
      <c r="K1158" s="33" t="s">
        <v>36</v>
      </c>
      <c r="L1158" s="33">
        <v>156</v>
      </c>
      <c r="M1158" s="33">
        <v>87</v>
      </c>
      <c r="N1158" s="33">
        <v>274</v>
      </c>
      <c r="O1158" s="33">
        <v>381</v>
      </c>
      <c r="P1158" s="33">
        <v>1</v>
      </c>
      <c r="Q1158" s="33">
        <v>43</v>
      </c>
      <c r="R1158" s="33" t="str">
        <f t="shared" si="137"/>
        <v>2.Middle age</v>
      </c>
      <c r="S1158" s="33" t="s">
        <v>27</v>
      </c>
      <c r="T1158" s="33">
        <v>42689.98</v>
      </c>
      <c r="U1158" s="33" t="s">
        <v>42</v>
      </c>
      <c r="V1158" s="33" t="s">
        <v>29</v>
      </c>
      <c r="W1158" s="36">
        <v>45348</v>
      </c>
      <c r="X1158" s="37">
        <v>0.21944444444444444</v>
      </c>
      <c r="Y1158" s="34">
        <f t="shared" si="138"/>
        <v>26</v>
      </c>
      <c r="Z1158" s="34">
        <f t="shared" si="139"/>
        <v>26</v>
      </c>
      <c r="AA1158" s="33">
        <f t="shared" si="140"/>
        <v>2024</v>
      </c>
      <c r="AB1158" s="34">
        <f t="shared" si="141"/>
        <v>5</v>
      </c>
      <c r="AC1158" s="34">
        <f t="shared" si="142"/>
        <v>16</v>
      </c>
      <c r="AD1158" s="38">
        <f t="shared" si="143"/>
        <v>0</v>
      </c>
    </row>
    <row r="1159" spans="1:30" x14ac:dyDescent="0.35">
      <c r="A1159" s="39">
        <v>1148</v>
      </c>
      <c r="B1159" s="40">
        <v>2323</v>
      </c>
      <c r="C1159" s="40">
        <v>795</v>
      </c>
      <c r="D1159" s="40" t="s">
        <v>31</v>
      </c>
      <c r="E1159" s="40" t="s">
        <v>47</v>
      </c>
      <c r="F1159" s="40">
        <v>2</v>
      </c>
      <c r="G1159" s="41">
        <v>859.8</v>
      </c>
      <c r="H1159" s="41">
        <f t="shared" si="136"/>
        <v>1719.6</v>
      </c>
      <c r="I1159" s="42">
        <v>45471.118055555555</v>
      </c>
      <c r="J1159" s="40">
        <v>4</v>
      </c>
      <c r="K1159" s="40" t="s">
        <v>32</v>
      </c>
      <c r="L1159" s="40">
        <v>7</v>
      </c>
      <c r="M1159" s="40">
        <v>124</v>
      </c>
      <c r="N1159" s="40">
        <v>185</v>
      </c>
      <c r="O1159" s="40">
        <v>262</v>
      </c>
      <c r="P1159" s="40">
        <v>3</v>
      </c>
      <c r="Q1159" s="40">
        <v>25</v>
      </c>
      <c r="R1159" s="40" t="str">
        <f t="shared" si="137"/>
        <v>1.Young age</v>
      </c>
      <c r="S1159" s="40" t="s">
        <v>46</v>
      </c>
      <c r="T1159" s="40">
        <v>61273.82</v>
      </c>
      <c r="U1159" s="40" t="s">
        <v>37</v>
      </c>
      <c r="V1159" s="40" t="s">
        <v>34</v>
      </c>
      <c r="W1159" s="43">
        <v>45471</v>
      </c>
      <c r="X1159" s="44">
        <v>0.11805555555555555</v>
      </c>
      <c r="Y1159" s="41">
        <f t="shared" si="138"/>
        <v>28</v>
      </c>
      <c r="Z1159" s="41">
        <f t="shared" si="139"/>
        <v>28</v>
      </c>
      <c r="AA1159" s="40">
        <f t="shared" si="140"/>
        <v>2024</v>
      </c>
      <c r="AB1159" s="41">
        <f t="shared" si="141"/>
        <v>2</v>
      </c>
      <c r="AC1159" s="41">
        <f t="shared" si="142"/>
        <v>50</v>
      </c>
      <c r="AD1159" s="45">
        <f t="shared" si="143"/>
        <v>0</v>
      </c>
    </row>
    <row r="1160" spans="1:30" x14ac:dyDescent="0.35">
      <c r="A1160" s="32">
        <v>1149</v>
      </c>
      <c r="B1160" s="33">
        <v>6277</v>
      </c>
      <c r="C1160" s="33">
        <v>411</v>
      </c>
      <c r="D1160" s="33" t="s">
        <v>52</v>
      </c>
      <c r="E1160" s="33" t="s">
        <v>47</v>
      </c>
      <c r="F1160" s="33">
        <v>1</v>
      </c>
      <c r="G1160" s="34">
        <v>741.25</v>
      </c>
      <c r="H1160" s="34">
        <f t="shared" si="136"/>
        <v>741.25</v>
      </c>
      <c r="I1160" s="35">
        <v>45505.727083333331</v>
      </c>
      <c r="J1160" s="33">
        <v>16</v>
      </c>
      <c r="K1160" s="33" t="s">
        <v>45</v>
      </c>
      <c r="L1160" s="33">
        <v>434</v>
      </c>
      <c r="M1160" s="33">
        <v>71</v>
      </c>
      <c r="N1160" s="33">
        <v>136</v>
      </c>
      <c r="O1160" s="33">
        <v>259</v>
      </c>
      <c r="P1160" s="33">
        <v>6</v>
      </c>
      <c r="Q1160" s="33">
        <v>61</v>
      </c>
      <c r="R1160" s="33" t="str">
        <f t="shared" si="137"/>
        <v xml:space="preserve">3.Senior Citizen </v>
      </c>
      <c r="S1160" s="33" t="s">
        <v>46</v>
      </c>
      <c r="T1160" s="33">
        <v>40450.519999999997</v>
      </c>
      <c r="U1160" s="33" t="s">
        <v>37</v>
      </c>
      <c r="V1160" s="33" t="s">
        <v>50</v>
      </c>
      <c r="W1160" s="36">
        <v>45505</v>
      </c>
      <c r="X1160" s="46">
        <v>0.7270833333333333</v>
      </c>
      <c r="Y1160" s="34">
        <f t="shared" si="138"/>
        <v>1</v>
      </c>
      <c r="Z1160" s="34">
        <f t="shared" si="139"/>
        <v>1</v>
      </c>
      <c r="AA1160" s="33">
        <f t="shared" si="140"/>
        <v>2024</v>
      </c>
      <c r="AB1160" s="34">
        <f t="shared" si="141"/>
        <v>17</v>
      </c>
      <c r="AC1160" s="34">
        <f t="shared" si="142"/>
        <v>27</v>
      </c>
      <c r="AD1160" s="38">
        <f t="shared" si="143"/>
        <v>0</v>
      </c>
    </row>
    <row r="1161" spans="1:30" x14ac:dyDescent="0.35">
      <c r="A1161" s="39">
        <v>1150</v>
      </c>
      <c r="B1161" s="40">
        <v>3430</v>
      </c>
      <c r="C1161" s="40">
        <v>545</v>
      </c>
      <c r="D1161" s="40" t="s">
        <v>49</v>
      </c>
      <c r="E1161" s="40" t="s">
        <v>47</v>
      </c>
      <c r="F1161" s="40">
        <v>5</v>
      </c>
      <c r="G1161" s="41">
        <v>487.98</v>
      </c>
      <c r="H1161" s="41">
        <f t="shared" si="136"/>
        <v>2439.9</v>
      </c>
      <c r="I1161" s="42">
        <v>45551.848611111112</v>
      </c>
      <c r="J1161" s="40">
        <v>20</v>
      </c>
      <c r="K1161" s="40" t="s">
        <v>32</v>
      </c>
      <c r="L1161" s="40">
        <v>46</v>
      </c>
      <c r="M1161" s="40">
        <v>74</v>
      </c>
      <c r="N1161" s="40">
        <v>102</v>
      </c>
      <c r="O1161" s="40">
        <v>238</v>
      </c>
      <c r="P1161" s="40">
        <v>1</v>
      </c>
      <c r="Q1161" s="40">
        <v>63</v>
      </c>
      <c r="R1161" s="40" t="str">
        <f t="shared" si="137"/>
        <v xml:space="preserve">3.Senior Citizen </v>
      </c>
      <c r="S1161" s="40" t="s">
        <v>41</v>
      </c>
      <c r="T1161" s="40">
        <v>65728.27</v>
      </c>
      <c r="U1161" s="40" t="s">
        <v>28</v>
      </c>
      <c r="V1161" s="40" t="s">
        <v>50</v>
      </c>
      <c r="W1161" s="43">
        <v>45551</v>
      </c>
      <c r="X1161" s="44">
        <v>0.84861111111111109</v>
      </c>
      <c r="Y1161" s="41">
        <f t="shared" si="138"/>
        <v>16</v>
      </c>
      <c r="Z1161" s="41">
        <f t="shared" si="139"/>
        <v>16</v>
      </c>
      <c r="AA1161" s="40">
        <f t="shared" si="140"/>
        <v>2024</v>
      </c>
      <c r="AB1161" s="41">
        <f t="shared" si="141"/>
        <v>20</v>
      </c>
      <c r="AC1161" s="41">
        <f t="shared" si="142"/>
        <v>22</v>
      </c>
      <c r="AD1161" s="45">
        <f t="shared" si="143"/>
        <v>0</v>
      </c>
    </row>
    <row r="1162" spans="1:30" x14ac:dyDescent="0.35">
      <c r="A1162" s="32">
        <v>1151</v>
      </c>
      <c r="B1162" s="33">
        <v>2076</v>
      </c>
      <c r="C1162" s="33">
        <v>835</v>
      </c>
      <c r="D1162" s="33" t="s">
        <v>38</v>
      </c>
      <c r="E1162" s="33" t="s">
        <v>47</v>
      </c>
      <c r="F1162" s="33">
        <v>2</v>
      </c>
      <c r="G1162" s="34">
        <v>1895.36</v>
      </c>
      <c r="H1162" s="34">
        <f t="shared" si="136"/>
        <v>3790.72</v>
      </c>
      <c r="I1162" s="35">
        <v>45542.286111111112</v>
      </c>
      <c r="J1162" s="33">
        <v>13</v>
      </c>
      <c r="K1162" s="33" t="s">
        <v>40</v>
      </c>
      <c r="L1162" s="33">
        <v>399</v>
      </c>
      <c r="M1162" s="33">
        <v>96</v>
      </c>
      <c r="N1162" s="33">
        <v>163</v>
      </c>
      <c r="O1162" s="33">
        <v>190</v>
      </c>
      <c r="P1162" s="33">
        <v>8</v>
      </c>
      <c r="Q1162" s="33">
        <v>54</v>
      </c>
      <c r="R1162" s="33" t="str">
        <f t="shared" si="137"/>
        <v>2.Middle age</v>
      </c>
      <c r="S1162" s="33" t="s">
        <v>27</v>
      </c>
      <c r="T1162" s="33">
        <v>95174.31</v>
      </c>
      <c r="U1162" s="33" t="s">
        <v>28</v>
      </c>
      <c r="V1162" s="33" t="s">
        <v>34</v>
      </c>
      <c r="W1162" s="36">
        <v>45542</v>
      </c>
      <c r="X1162" s="46">
        <v>0.28611111111111109</v>
      </c>
      <c r="Y1162" s="34">
        <f t="shared" si="138"/>
        <v>7</v>
      </c>
      <c r="Z1162" s="34">
        <f t="shared" si="139"/>
        <v>7</v>
      </c>
      <c r="AA1162" s="33">
        <f t="shared" si="140"/>
        <v>2024</v>
      </c>
      <c r="AB1162" s="34">
        <f t="shared" si="141"/>
        <v>6</v>
      </c>
      <c r="AC1162" s="34">
        <f t="shared" si="142"/>
        <v>52</v>
      </c>
      <c r="AD1162" s="38">
        <f t="shared" si="143"/>
        <v>0</v>
      </c>
    </row>
    <row r="1163" spans="1:30" x14ac:dyDescent="0.35">
      <c r="A1163" s="39">
        <v>1152</v>
      </c>
      <c r="B1163" s="40">
        <v>3067</v>
      </c>
      <c r="C1163" s="40">
        <v>452</v>
      </c>
      <c r="D1163" s="40" t="s">
        <v>31</v>
      </c>
      <c r="E1163" s="40" t="s">
        <v>25</v>
      </c>
      <c r="F1163" s="40">
        <v>4</v>
      </c>
      <c r="G1163" s="41">
        <v>212.44</v>
      </c>
      <c r="H1163" s="41">
        <f t="shared" si="136"/>
        <v>849.76</v>
      </c>
      <c r="I1163" s="42">
        <v>45358.12777777778</v>
      </c>
      <c r="J1163" s="40">
        <v>15</v>
      </c>
      <c r="K1163" s="40" t="s">
        <v>40</v>
      </c>
      <c r="L1163" s="40">
        <v>150</v>
      </c>
      <c r="M1163" s="40">
        <v>107</v>
      </c>
      <c r="N1163" s="40">
        <v>147</v>
      </c>
      <c r="O1163" s="40">
        <v>243</v>
      </c>
      <c r="P1163" s="40">
        <v>7</v>
      </c>
      <c r="Q1163" s="40">
        <v>45</v>
      </c>
      <c r="R1163" s="40" t="str">
        <f t="shared" si="137"/>
        <v>2.Middle age</v>
      </c>
      <c r="S1163" s="40" t="s">
        <v>46</v>
      </c>
      <c r="T1163" s="40">
        <v>23636.639999999999</v>
      </c>
      <c r="U1163" s="40" t="s">
        <v>37</v>
      </c>
      <c r="V1163" s="40" t="s">
        <v>50</v>
      </c>
      <c r="W1163" s="43">
        <v>45358</v>
      </c>
      <c r="X1163" s="47">
        <v>0.12777777777777777</v>
      </c>
      <c r="Y1163" s="41">
        <f t="shared" si="138"/>
        <v>7</v>
      </c>
      <c r="Z1163" s="41">
        <f t="shared" si="139"/>
        <v>7</v>
      </c>
      <c r="AA1163" s="40">
        <f t="shared" si="140"/>
        <v>2024</v>
      </c>
      <c r="AB1163" s="41">
        <f t="shared" si="141"/>
        <v>3</v>
      </c>
      <c r="AC1163" s="41">
        <f t="shared" si="142"/>
        <v>4</v>
      </c>
      <c r="AD1163" s="45">
        <f t="shared" si="143"/>
        <v>0</v>
      </c>
    </row>
    <row r="1164" spans="1:30" x14ac:dyDescent="0.35">
      <c r="A1164" s="32">
        <v>1153</v>
      </c>
      <c r="B1164" s="33">
        <v>5505</v>
      </c>
      <c r="C1164" s="33">
        <v>191</v>
      </c>
      <c r="D1164" s="33" t="s">
        <v>38</v>
      </c>
      <c r="E1164" s="33" t="s">
        <v>47</v>
      </c>
      <c r="F1164" s="33">
        <v>2</v>
      </c>
      <c r="G1164" s="34">
        <v>817.62</v>
      </c>
      <c r="H1164" s="34">
        <f t="shared" si="136"/>
        <v>1635.24</v>
      </c>
      <c r="I1164" s="35">
        <v>45420.15902777778</v>
      </c>
      <c r="J1164" s="33">
        <v>2</v>
      </c>
      <c r="K1164" s="33" t="s">
        <v>40</v>
      </c>
      <c r="L1164" s="33">
        <v>197</v>
      </c>
      <c r="M1164" s="33">
        <v>106</v>
      </c>
      <c r="N1164" s="33">
        <v>272</v>
      </c>
      <c r="O1164" s="33">
        <v>131</v>
      </c>
      <c r="P1164" s="33">
        <v>7</v>
      </c>
      <c r="Q1164" s="33">
        <v>18</v>
      </c>
      <c r="R1164" s="33" t="str">
        <f t="shared" si="137"/>
        <v>1.Young age</v>
      </c>
      <c r="S1164" s="33" t="s">
        <v>46</v>
      </c>
      <c r="T1164" s="33">
        <v>65882.75</v>
      </c>
      <c r="U1164" s="33" t="s">
        <v>28</v>
      </c>
      <c r="V1164" s="33" t="s">
        <v>34</v>
      </c>
      <c r="W1164" s="36">
        <v>45420</v>
      </c>
      <c r="X1164" s="46">
        <v>0.15902777777777777</v>
      </c>
      <c r="Y1164" s="34">
        <f t="shared" si="138"/>
        <v>8</v>
      </c>
      <c r="Z1164" s="34">
        <f t="shared" si="139"/>
        <v>8</v>
      </c>
      <c r="AA1164" s="33">
        <f t="shared" si="140"/>
        <v>2024</v>
      </c>
      <c r="AB1164" s="34">
        <f t="shared" si="141"/>
        <v>3</v>
      </c>
      <c r="AC1164" s="34">
        <f t="shared" si="142"/>
        <v>49</v>
      </c>
      <c r="AD1164" s="38">
        <f t="shared" si="143"/>
        <v>0</v>
      </c>
    </row>
    <row r="1165" spans="1:30" x14ac:dyDescent="0.35">
      <c r="A1165" s="39">
        <v>1154</v>
      </c>
      <c r="B1165" s="40">
        <v>9984</v>
      </c>
      <c r="C1165" s="40">
        <v>696</v>
      </c>
      <c r="D1165" s="40" t="s">
        <v>31</v>
      </c>
      <c r="E1165" s="40" t="s">
        <v>25</v>
      </c>
      <c r="F1165" s="40">
        <v>2</v>
      </c>
      <c r="G1165" s="41">
        <v>1574.14</v>
      </c>
      <c r="H1165" s="41">
        <f t="shared" ref="H1165:H1228" si="144">G1165*F1165</f>
        <v>3148.28</v>
      </c>
      <c r="I1165" s="42">
        <v>45488.454861111109</v>
      </c>
      <c r="J1165" s="40">
        <v>14</v>
      </c>
      <c r="K1165" s="40" t="s">
        <v>36</v>
      </c>
      <c r="L1165" s="40">
        <v>62</v>
      </c>
      <c r="M1165" s="40">
        <v>106</v>
      </c>
      <c r="N1165" s="40">
        <v>285</v>
      </c>
      <c r="O1165" s="40">
        <v>179</v>
      </c>
      <c r="P1165" s="40">
        <v>7</v>
      </c>
      <c r="Q1165" s="40">
        <v>49</v>
      </c>
      <c r="R1165" s="40" t="str">
        <f t="shared" ref="R1165:R1228" si="145">IF(Q1165&lt;=34,"1.Young age",IF(Q1165&gt;=60,"3.Senior Citizen ","2.Middle age"))</f>
        <v>2.Middle age</v>
      </c>
      <c r="S1165" s="40" t="s">
        <v>27</v>
      </c>
      <c r="T1165" s="40">
        <v>73890.86</v>
      </c>
      <c r="U1165" s="40" t="s">
        <v>37</v>
      </c>
      <c r="V1165" s="40" t="s">
        <v>50</v>
      </c>
      <c r="W1165" s="43">
        <v>45488</v>
      </c>
      <c r="X1165" s="44">
        <v>0.4548611111111111</v>
      </c>
      <c r="Y1165" s="41">
        <f t="shared" ref="Y1165:Y1228" si="146">DAY(W1165)</f>
        <v>15</v>
      </c>
      <c r="Z1165" s="41">
        <f t="shared" ref="Z1165:Z1228" si="147">VALUE(Y1165)</f>
        <v>15</v>
      </c>
      <c r="AA1165" s="40">
        <f t="shared" ref="AA1165:AA1228" si="148">YEAR(W1165)</f>
        <v>2024</v>
      </c>
      <c r="AB1165" s="41">
        <f t="shared" ref="AB1165:AB1228" si="149">HOUR(X1165)</f>
        <v>10</v>
      </c>
      <c r="AC1165" s="41">
        <f t="shared" ref="AC1165:AC1228" si="150">MINUTE(X1165)</f>
        <v>55</v>
      </c>
      <c r="AD1165" s="45">
        <f t="shared" ref="AD1165:AD1228" si="151">SECOND(X1165)</f>
        <v>0</v>
      </c>
    </row>
    <row r="1166" spans="1:30" x14ac:dyDescent="0.35">
      <c r="A1166" s="32">
        <v>1155</v>
      </c>
      <c r="B1166" s="33">
        <v>6327</v>
      </c>
      <c r="C1166" s="33">
        <v>108</v>
      </c>
      <c r="D1166" s="33" t="s">
        <v>49</v>
      </c>
      <c r="E1166" s="33" t="s">
        <v>47</v>
      </c>
      <c r="F1166" s="33">
        <v>1</v>
      </c>
      <c r="G1166" s="34">
        <v>1328.77</v>
      </c>
      <c r="H1166" s="34">
        <f t="shared" si="144"/>
        <v>1328.77</v>
      </c>
      <c r="I1166" s="35">
        <v>45533.497916666667</v>
      </c>
      <c r="J1166" s="33">
        <v>1</v>
      </c>
      <c r="K1166" s="33" t="s">
        <v>40</v>
      </c>
      <c r="L1166" s="33">
        <v>425</v>
      </c>
      <c r="M1166" s="33">
        <v>86</v>
      </c>
      <c r="N1166" s="33">
        <v>238</v>
      </c>
      <c r="O1166" s="33">
        <v>415</v>
      </c>
      <c r="P1166" s="33">
        <v>1</v>
      </c>
      <c r="Q1166" s="33">
        <v>57</v>
      </c>
      <c r="R1166" s="33" t="str">
        <f t="shared" si="145"/>
        <v>2.Middle age</v>
      </c>
      <c r="S1166" s="33" t="s">
        <v>27</v>
      </c>
      <c r="T1166" s="33">
        <v>96560.72</v>
      </c>
      <c r="U1166" s="33" t="s">
        <v>42</v>
      </c>
      <c r="V1166" s="33" t="s">
        <v>34</v>
      </c>
      <c r="W1166" s="36">
        <v>45533</v>
      </c>
      <c r="X1166" s="37">
        <v>0.49791666666666667</v>
      </c>
      <c r="Y1166" s="34">
        <f t="shared" si="146"/>
        <v>29</v>
      </c>
      <c r="Z1166" s="34">
        <f t="shared" si="147"/>
        <v>29</v>
      </c>
      <c r="AA1166" s="33">
        <f t="shared" si="148"/>
        <v>2024</v>
      </c>
      <c r="AB1166" s="34">
        <f t="shared" si="149"/>
        <v>11</v>
      </c>
      <c r="AC1166" s="34">
        <f t="shared" si="150"/>
        <v>57</v>
      </c>
      <c r="AD1166" s="38">
        <f t="shared" si="151"/>
        <v>0</v>
      </c>
    </row>
    <row r="1167" spans="1:30" x14ac:dyDescent="0.35">
      <c r="A1167" s="39">
        <v>1156</v>
      </c>
      <c r="B1167" s="40">
        <v>7240</v>
      </c>
      <c r="C1167" s="40">
        <v>726</v>
      </c>
      <c r="D1167" s="40" t="s">
        <v>38</v>
      </c>
      <c r="E1167" s="40" t="s">
        <v>47</v>
      </c>
      <c r="F1167" s="40">
        <v>2</v>
      </c>
      <c r="G1167" s="41">
        <v>1404.54</v>
      </c>
      <c r="H1167" s="41">
        <f t="shared" si="144"/>
        <v>2809.08</v>
      </c>
      <c r="I1167" s="42">
        <v>45490.768750000003</v>
      </c>
      <c r="J1167" s="40">
        <v>12</v>
      </c>
      <c r="K1167" s="40" t="s">
        <v>45</v>
      </c>
      <c r="L1167" s="40">
        <v>161</v>
      </c>
      <c r="M1167" s="40">
        <v>60</v>
      </c>
      <c r="N1167" s="40">
        <v>294</v>
      </c>
      <c r="O1167" s="40">
        <v>493</v>
      </c>
      <c r="P1167" s="40">
        <v>7</v>
      </c>
      <c r="Q1167" s="40">
        <v>69</v>
      </c>
      <c r="R1167" s="40" t="str">
        <f t="shared" si="145"/>
        <v xml:space="preserve">3.Senior Citizen </v>
      </c>
      <c r="S1167" s="40" t="s">
        <v>27</v>
      </c>
      <c r="T1167" s="40">
        <v>29123.81</v>
      </c>
      <c r="U1167" s="40" t="s">
        <v>33</v>
      </c>
      <c r="V1167" s="40" t="s">
        <v>29</v>
      </c>
      <c r="W1167" s="43">
        <v>45490</v>
      </c>
      <c r="X1167" s="44">
        <v>0.76875000000000004</v>
      </c>
      <c r="Y1167" s="41">
        <f t="shared" si="146"/>
        <v>17</v>
      </c>
      <c r="Z1167" s="41">
        <f t="shared" si="147"/>
        <v>17</v>
      </c>
      <c r="AA1167" s="40">
        <f t="shared" si="148"/>
        <v>2024</v>
      </c>
      <c r="AB1167" s="41">
        <f t="shared" si="149"/>
        <v>18</v>
      </c>
      <c r="AC1167" s="41">
        <f t="shared" si="150"/>
        <v>27</v>
      </c>
      <c r="AD1167" s="45">
        <f t="shared" si="151"/>
        <v>0</v>
      </c>
    </row>
    <row r="1168" spans="1:30" x14ac:dyDescent="0.35">
      <c r="A1168" s="32">
        <v>1157</v>
      </c>
      <c r="B1168" s="33">
        <v>9692</v>
      </c>
      <c r="C1168" s="33">
        <v>622</v>
      </c>
      <c r="D1168" s="33" t="s">
        <v>24</v>
      </c>
      <c r="E1168" s="33" t="s">
        <v>25</v>
      </c>
      <c r="F1168" s="33">
        <v>2</v>
      </c>
      <c r="G1168" s="34">
        <v>222.35</v>
      </c>
      <c r="H1168" s="34">
        <f t="shared" si="144"/>
        <v>444.7</v>
      </c>
      <c r="I1168" s="35">
        <v>45350.023611111108</v>
      </c>
      <c r="J1168" s="33">
        <v>12</v>
      </c>
      <c r="K1168" s="33" t="s">
        <v>32</v>
      </c>
      <c r="L1168" s="33">
        <v>311</v>
      </c>
      <c r="M1168" s="33">
        <v>135</v>
      </c>
      <c r="N1168" s="33">
        <v>204</v>
      </c>
      <c r="O1168" s="33">
        <v>232</v>
      </c>
      <c r="P1168" s="33">
        <v>10</v>
      </c>
      <c r="Q1168" s="33">
        <v>23</v>
      </c>
      <c r="R1168" s="33" t="str">
        <f t="shared" si="145"/>
        <v>1.Young age</v>
      </c>
      <c r="S1168" s="33" t="s">
        <v>41</v>
      </c>
      <c r="T1168" s="33">
        <v>74292.38</v>
      </c>
      <c r="U1168" s="33" t="s">
        <v>33</v>
      </c>
      <c r="V1168" s="33" t="s">
        <v>29</v>
      </c>
      <c r="W1168" s="36">
        <v>45350</v>
      </c>
      <c r="X1168" s="37">
        <v>2.361111111111111E-2</v>
      </c>
      <c r="Y1168" s="34">
        <f t="shared" si="146"/>
        <v>28</v>
      </c>
      <c r="Z1168" s="34">
        <f t="shared" si="147"/>
        <v>28</v>
      </c>
      <c r="AA1168" s="33">
        <f t="shared" si="148"/>
        <v>2024</v>
      </c>
      <c r="AB1168" s="34">
        <f t="shared" si="149"/>
        <v>0</v>
      </c>
      <c r="AC1168" s="34">
        <f t="shared" si="150"/>
        <v>34</v>
      </c>
      <c r="AD1168" s="38">
        <f t="shared" si="151"/>
        <v>0</v>
      </c>
    </row>
    <row r="1169" spans="1:30" x14ac:dyDescent="0.35">
      <c r="A1169" s="39">
        <v>1158</v>
      </c>
      <c r="B1169" s="40">
        <v>5831</v>
      </c>
      <c r="C1169" s="40">
        <v>513</v>
      </c>
      <c r="D1169" s="40" t="s">
        <v>39</v>
      </c>
      <c r="E1169" s="40" t="s">
        <v>47</v>
      </c>
      <c r="F1169" s="40">
        <v>1</v>
      </c>
      <c r="G1169" s="41">
        <v>527.44000000000005</v>
      </c>
      <c r="H1169" s="41">
        <f t="shared" si="144"/>
        <v>527.44000000000005</v>
      </c>
      <c r="I1169" s="42">
        <v>45301.359027777777</v>
      </c>
      <c r="J1169" s="40">
        <v>18</v>
      </c>
      <c r="K1169" s="40" t="s">
        <v>32</v>
      </c>
      <c r="L1169" s="40">
        <v>403</v>
      </c>
      <c r="M1169" s="40">
        <v>88</v>
      </c>
      <c r="N1169" s="40">
        <v>186</v>
      </c>
      <c r="O1169" s="40">
        <v>374</v>
      </c>
      <c r="P1169" s="40">
        <v>6</v>
      </c>
      <c r="Q1169" s="40">
        <v>24</v>
      </c>
      <c r="R1169" s="40" t="str">
        <f t="shared" si="145"/>
        <v>1.Young age</v>
      </c>
      <c r="S1169" s="40" t="s">
        <v>46</v>
      </c>
      <c r="T1169" s="40">
        <v>69793.8</v>
      </c>
      <c r="U1169" s="40" t="s">
        <v>37</v>
      </c>
      <c r="V1169" s="40" t="s">
        <v>43</v>
      </c>
      <c r="W1169" s="43">
        <v>45301</v>
      </c>
      <c r="X1169" s="47">
        <v>0.35902777777777778</v>
      </c>
      <c r="Y1169" s="41">
        <f t="shared" si="146"/>
        <v>10</v>
      </c>
      <c r="Z1169" s="41">
        <f t="shared" si="147"/>
        <v>10</v>
      </c>
      <c r="AA1169" s="40">
        <f t="shared" si="148"/>
        <v>2024</v>
      </c>
      <c r="AB1169" s="41">
        <f t="shared" si="149"/>
        <v>8</v>
      </c>
      <c r="AC1169" s="41">
        <f t="shared" si="150"/>
        <v>37</v>
      </c>
      <c r="AD1169" s="45">
        <f t="shared" si="151"/>
        <v>0</v>
      </c>
    </row>
    <row r="1170" spans="1:30" x14ac:dyDescent="0.35">
      <c r="A1170" s="32">
        <v>1159</v>
      </c>
      <c r="B1170" s="33">
        <v>8433</v>
      </c>
      <c r="C1170" s="33">
        <v>967</v>
      </c>
      <c r="D1170" s="33" t="s">
        <v>51</v>
      </c>
      <c r="E1170" s="33" t="s">
        <v>47</v>
      </c>
      <c r="F1170" s="33">
        <v>3</v>
      </c>
      <c r="G1170" s="34">
        <v>1019.35</v>
      </c>
      <c r="H1170" s="34">
        <f t="shared" si="144"/>
        <v>3058.05</v>
      </c>
      <c r="I1170" s="35">
        <v>45484.839583333334</v>
      </c>
      <c r="J1170" s="33">
        <v>4</v>
      </c>
      <c r="K1170" s="33" t="s">
        <v>32</v>
      </c>
      <c r="L1170" s="33">
        <v>239</v>
      </c>
      <c r="M1170" s="33">
        <v>124</v>
      </c>
      <c r="N1170" s="33">
        <v>244</v>
      </c>
      <c r="O1170" s="33">
        <v>491</v>
      </c>
      <c r="P1170" s="33">
        <v>1</v>
      </c>
      <c r="Q1170" s="33">
        <v>48</v>
      </c>
      <c r="R1170" s="33" t="str">
        <f t="shared" si="145"/>
        <v>2.Middle age</v>
      </c>
      <c r="S1170" s="33" t="s">
        <v>27</v>
      </c>
      <c r="T1170" s="33">
        <v>23588.23</v>
      </c>
      <c r="U1170" s="33" t="s">
        <v>33</v>
      </c>
      <c r="V1170" s="33" t="s">
        <v>34</v>
      </c>
      <c r="W1170" s="36">
        <v>45484</v>
      </c>
      <c r="X1170" s="46">
        <v>0.83958333333333335</v>
      </c>
      <c r="Y1170" s="34">
        <f t="shared" si="146"/>
        <v>11</v>
      </c>
      <c r="Z1170" s="34">
        <f t="shared" si="147"/>
        <v>11</v>
      </c>
      <c r="AA1170" s="33">
        <f t="shared" si="148"/>
        <v>2024</v>
      </c>
      <c r="AB1170" s="34">
        <f t="shared" si="149"/>
        <v>20</v>
      </c>
      <c r="AC1170" s="34">
        <f t="shared" si="150"/>
        <v>9</v>
      </c>
      <c r="AD1170" s="38">
        <f t="shared" si="151"/>
        <v>0</v>
      </c>
    </row>
    <row r="1171" spans="1:30" x14ac:dyDescent="0.35">
      <c r="A1171" s="39">
        <v>1160</v>
      </c>
      <c r="B1171" s="40">
        <v>9282</v>
      </c>
      <c r="C1171" s="40">
        <v>230</v>
      </c>
      <c r="D1171" s="40" t="s">
        <v>31</v>
      </c>
      <c r="E1171" s="40" t="s">
        <v>47</v>
      </c>
      <c r="F1171" s="40">
        <v>1</v>
      </c>
      <c r="G1171" s="41">
        <v>456.03</v>
      </c>
      <c r="H1171" s="41">
        <f t="shared" si="144"/>
        <v>456.03</v>
      </c>
      <c r="I1171" s="42">
        <v>45530.159722222219</v>
      </c>
      <c r="J1171" s="40">
        <v>16</v>
      </c>
      <c r="K1171" s="40" t="s">
        <v>40</v>
      </c>
      <c r="L1171" s="40">
        <v>393</v>
      </c>
      <c r="M1171" s="40">
        <v>55</v>
      </c>
      <c r="N1171" s="40">
        <v>130</v>
      </c>
      <c r="O1171" s="40">
        <v>103</v>
      </c>
      <c r="P1171" s="40">
        <v>9</v>
      </c>
      <c r="Q1171" s="40">
        <v>27</v>
      </c>
      <c r="R1171" s="40" t="str">
        <f t="shared" si="145"/>
        <v>1.Young age</v>
      </c>
      <c r="S1171" s="40" t="s">
        <v>41</v>
      </c>
      <c r="T1171" s="40">
        <v>110178.38</v>
      </c>
      <c r="U1171" s="40" t="s">
        <v>33</v>
      </c>
      <c r="V1171" s="40" t="s">
        <v>50</v>
      </c>
      <c r="W1171" s="43">
        <v>45530</v>
      </c>
      <c r="X1171" s="44">
        <v>0.15972222222222221</v>
      </c>
      <c r="Y1171" s="41">
        <f t="shared" si="146"/>
        <v>26</v>
      </c>
      <c r="Z1171" s="41">
        <f t="shared" si="147"/>
        <v>26</v>
      </c>
      <c r="AA1171" s="40">
        <f t="shared" si="148"/>
        <v>2024</v>
      </c>
      <c r="AB1171" s="41">
        <f t="shared" si="149"/>
        <v>3</v>
      </c>
      <c r="AC1171" s="41">
        <f t="shared" si="150"/>
        <v>50</v>
      </c>
      <c r="AD1171" s="45">
        <f t="shared" si="151"/>
        <v>0</v>
      </c>
    </row>
    <row r="1172" spans="1:30" x14ac:dyDescent="0.35">
      <c r="A1172" s="32">
        <v>1161</v>
      </c>
      <c r="B1172" s="33">
        <v>8048</v>
      </c>
      <c r="C1172" s="33">
        <v>972</v>
      </c>
      <c r="D1172" s="33" t="s">
        <v>38</v>
      </c>
      <c r="E1172" s="33" t="s">
        <v>47</v>
      </c>
      <c r="F1172" s="33">
        <v>1</v>
      </c>
      <c r="G1172" s="34">
        <v>305.06</v>
      </c>
      <c r="H1172" s="34">
        <f t="shared" si="144"/>
        <v>305.06</v>
      </c>
      <c r="I1172" s="35">
        <v>45297.000694444447</v>
      </c>
      <c r="J1172" s="33">
        <v>8</v>
      </c>
      <c r="K1172" s="33" t="s">
        <v>45</v>
      </c>
      <c r="L1172" s="33">
        <v>375</v>
      </c>
      <c r="M1172" s="33">
        <v>97</v>
      </c>
      <c r="N1172" s="33">
        <v>237</v>
      </c>
      <c r="O1172" s="33">
        <v>254</v>
      </c>
      <c r="P1172" s="33">
        <v>6</v>
      </c>
      <c r="Q1172" s="33">
        <v>57</v>
      </c>
      <c r="R1172" s="33" t="str">
        <f t="shared" si="145"/>
        <v>2.Middle age</v>
      </c>
      <c r="S1172" s="33" t="s">
        <v>27</v>
      </c>
      <c r="T1172" s="33">
        <v>53190.16</v>
      </c>
      <c r="U1172" s="33" t="s">
        <v>33</v>
      </c>
      <c r="V1172" s="33" t="s">
        <v>50</v>
      </c>
      <c r="W1172" s="36">
        <v>45297</v>
      </c>
      <c r="X1172" s="46">
        <v>6.9444444444444447E-4</v>
      </c>
      <c r="Y1172" s="34">
        <f t="shared" si="146"/>
        <v>6</v>
      </c>
      <c r="Z1172" s="34">
        <f t="shared" si="147"/>
        <v>6</v>
      </c>
      <c r="AA1172" s="33">
        <f t="shared" si="148"/>
        <v>2024</v>
      </c>
      <c r="AB1172" s="34">
        <f t="shared" si="149"/>
        <v>0</v>
      </c>
      <c r="AC1172" s="34">
        <f t="shared" si="150"/>
        <v>1</v>
      </c>
      <c r="AD1172" s="38">
        <f t="shared" si="151"/>
        <v>0</v>
      </c>
    </row>
    <row r="1173" spans="1:30" x14ac:dyDescent="0.35">
      <c r="A1173" s="39">
        <v>1162</v>
      </c>
      <c r="B1173" s="40">
        <v>2624</v>
      </c>
      <c r="C1173" s="40">
        <v>401</v>
      </c>
      <c r="D1173" s="40" t="s">
        <v>24</v>
      </c>
      <c r="E1173" s="40" t="s">
        <v>25</v>
      </c>
      <c r="F1173" s="40">
        <v>3</v>
      </c>
      <c r="G1173" s="41">
        <v>164.91</v>
      </c>
      <c r="H1173" s="41">
        <f t="shared" si="144"/>
        <v>494.73</v>
      </c>
      <c r="I1173" s="42">
        <v>45441.714583333334</v>
      </c>
      <c r="J1173" s="40">
        <v>11</v>
      </c>
      <c r="K1173" s="40" t="s">
        <v>40</v>
      </c>
      <c r="L1173" s="40">
        <v>6</v>
      </c>
      <c r="M1173" s="40">
        <v>110</v>
      </c>
      <c r="N1173" s="40">
        <v>295</v>
      </c>
      <c r="O1173" s="40">
        <v>457</v>
      </c>
      <c r="P1173" s="40">
        <v>3</v>
      </c>
      <c r="Q1173" s="40">
        <v>27</v>
      </c>
      <c r="R1173" s="40" t="str">
        <f t="shared" si="145"/>
        <v>1.Young age</v>
      </c>
      <c r="S1173" s="40" t="s">
        <v>41</v>
      </c>
      <c r="T1173" s="40">
        <v>85787.48</v>
      </c>
      <c r="U1173" s="40" t="s">
        <v>37</v>
      </c>
      <c r="V1173" s="40" t="s">
        <v>34</v>
      </c>
      <c r="W1173" s="43">
        <v>45441</v>
      </c>
      <c r="X1173" s="44">
        <v>0.71458333333333335</v>
      </c>
      <c r="Y1173" s="41">
        <f t="shared" si="146"/>
        <v>29</v>
      </c>
      <c r="Z1173" s="41">
        <f t="shared" si="147"/>
        <v>29</v>
      </c>
      <c r="AA1173" s="40">
        <f t="shared" si="148"/>
        <v>2024</v>
      </c>
      <c r="AB1173" s="41">
        <f t="shared" si="149"/>
        <v>17</v>
      </c>
      <c r="AC1173" s="41">
        <f t="shared" si="150"/>
        <v>9</v>
      </c>
      <c r="AD1173" s="45">
        <f t="shared" si="151"/>
        <v>0</v>
      </c>
    </row>
    <row r="1174" spans="1:30" x14ac:dyDescent="0.35">
      <c r="A1174" s="32">
        <v>1163</v>
      </c>
      <c r="B1174" s="33">
        <v>2874</v>
      </c>
      <c r="C1174" s="33">
        <v>163</v>
      </c>
      <c r="D1174" s="33" t="s">
        <v>39</v>
      </c>
      <c r="E1174" s="33" t="s">
        <v>25</v>
      </c>
      <c r="F1174" s="33">
        <v>2</v>
      </c>
      <c r="G1174" s="34">
        <v>1397.71</v>
      </c>
      <c r="H1174" s="34">
        <f t="shared" si="144"/>
        <v>2795.42</v>
      </c>
      <c r="I1174" s="35">
        <v>45397.755555555559</v>
      </c>
      <c r="J1174" s="33">
        <v>15</v>
      </c>
      <c r="K1174" s="33" t="s">
        <v>36</v>
      </c>
      <c r="L1174" s="33">
        <v>20</v>
      </c>
      <c r="M1174" s="33">
        <v>60</v>
      </c>
      <c r="N1174" s="33">
        <v>131</v>
      </c>
      <c r="O1174" s="33">
        <v>317</v>
      </c>
      <c r="P1174" s="33">
        <v>7</v>
      </c>
      <c r="Q1174" s="33">
        <v>33</v>
      </c>
      <c r="R1174" s="33" t="str">
        <f t="shared" si="145"/>
        <v>1.Young age</v>
      </c>
      <c r="S1174" s="33" t="s">
        <v>27</v>
      </c>
      <c r="T1174" s="33">
        <v>115791.42</v>
      </c>
      <c r="U1174" s="33" t="s">
        <v>33</v>
      </c>
      <c r="V1174" s="33" t="s">
        <v>50</v>
      </c>
      <c r="W1174" s="36">
        <v>45397</v>
      </c>
      <c r="X1174" s="37">
        <v>0.75555555555555554</v>
      </c>
      <c r="Y1174" s="34">
        <f t="shared" si="146"/>
        <v>15</v>
      </c>
      <c r="Z1174" s="34">
        <f t="shared" si="147"/>
        <v>15</v>
      </c>
      <c r="AA1174" s="33">
        <f t="shared" si="148"/>
        <v>2024</v>
      </c>
      <c r="AB1174" s="34">
        <f t="shared" si="149"/>
        <v>18</v>
      </c>
      <c r="AC1174" s="34">
        <f t="shared" si="150"/>
        <v>8</v>
      </c>
      <c r="AD1174" s="38">
        <f t="shared" si="151"/>
        <v>0</v>
      </c>
    </row>
    <row r="1175" spans="1:30" x14ac:dyDescent="0.35">
      <c r="A1175" s="39">
        <v>1164</v>
      </c>
      <c r="B1175" s="40">
        <v>4522</v>
      </c>
      <c r="C1175" s="40">
        <v>478</v>
      </c>
      <c r="D1175" s="40" t="s">
        <v>31</v>
      </c>
      <c r="E1175" s="40" t="s">
        <v>25</v>
      </c>
      <c r="F1175" s="40">
        <v>5</v>
      </c>
      <c r="G1175" s="41">
        <v>1561.28</v>
      </c>
      <c r="H1175" s="41">
        <f t="shared" si="144"/>
        <v>7806.4</v>
      </c>
      <c r="I1175" s="42">
        <v>45346.25</v>
      </c>
      <c r="J1175" s="40">
        <v>20</v>
      </c>
      <c r="K1175" s="40" t="s">
        <v>36</v>
      </c>
      <c r="L1175" s="40">
        <v>13</v>
      </c>
      <c r="M1175" s="40">
        <v>113</v>
      </c>
      <c r="N1175" s="40">
        <v>244</v>
      </c>
      <c r="O1175" s="40">
        <v>363</v>
      </c>
      <c r="P1175" s="40">
        <v>2</v>
      </c>
      <c r="Q1175" s="40">
        <v>32</v>
      </c>
      <c r="R1175" s="40" t="str">
        <f t="shared" si="145"/>
        <v>1.Young age</v>
      </c>
      <c r="S1175" s="40" t="s">
        <v>41</v>
      </c>
      <c r="T1175" s="40">
        <v>119894.98</v>
      </c>
      <c r="U1175" s="40" t="s">
        <v>28</v>
      </c>
      <c r="V1175" s="40" t="s">
        <v>43</v>
      </c>
      <c r="W1175" s="43">
        <v>45346</v>
      </c>
      <c r="X1175" s="44">
        <v>0.25</v>
      </c>
      <c r="Y1175" s="41">
        <f t="shared" si="146"/>
        <v>24</v>
      </c>
      <c r="Z1175" s="41">
        <f t="shared" si="147"/>
        <v>24</v>
      </c>
      <c r="AA1175" s="40">
        <f t="shared" si="148"/>
        <v>2024</v>
      </c>
      <c r="AB1175" s="41">
        <f t="shared" si="149"/>
        <v>6</v>
      </c>
      <c r="AC1175" s="41">
        <f t="shared" si="150"/>
        <v>0</v>
      </c>
      <c r="AD1175" s="45">
        <f t="shared" si="151"/>
        <v>0</v>
      </c>
    </row>
    <row r="1176" spans="1:30" x14ac:dyDescent="0.35">
      <c r="A1176" s="32">
        <v>1165</v>
      </c>
      <c r="B1176" s="33">
        <v>8046</v>
      </c>
      <c r="C1176" s="33">
        <v>662</v>
      </c>
      <c r="D1176" s="33" t="s">
        <v>49</v>
      </c>
      <c r="E1176" s="33" t="s">
        <v>25</v>
      </c>
      <c r="F1176" s="33">
        <v>3</v>
      </c>
      <c r="G1176" s="34">
        <v>1557.87</v>
      </c>
      <c r="H1176" s="34">
        <f t="shared" si="144"/>
        <v>4673.6099999999997</v>
      </c>
      <c r="I1176" s="35">
        <v>45515.787499999999</v>
      </c>
      <c r="J1176" s="33">
        <v>5</v>
      </c>
      <c r="K1176" s="33" t="s">
        <v>26</v>
      </c>
      <c r="L1176" s="33">
        <v>36</v>
      </c>
      <c r="M1176" s="33">
        <v>93</v>
      </c>
      <c r="N1176" s="33">
        <v>235</v>
      </c>
      <c r="O1176" s="33">
        <v>368</v>
      </c>
      <c r="P1176" s="33">
        <v>1</v>
      </c>
      <c r="Q1176" s="33">
        <v>63</v>
      </c>
      <c r="R1176" s="33" t="str">
        <f t="shared" si="145"/>
        <v xml:space="preserve">3.Senior Citizen </v>
      </c>
      <c r="S1176" s="33" t="s">
        <v>46</v>
      </c>
      <c r="T1176" s="33">
        <v>47238.6</v>
      </c>
      <c r="U1176" s="33" t="s">
        <v>42</v>
      </c>
      <c r="V1176" s="33" t="s">
        <v>29</v>
      </c>
      <c r="W1176" s="36">
        <v>45515</v>
      </c>
      <c r="X1176" s="46">
        <v>0.78749999999999998</v>
      </c>
      <c r="Y1176" s="34">
        <f t="shared" si="146"/>
        <v>11</v>
      </c>
      <c r="Z1176" s="34">
        <f t="shared" si="147"/>
        <v>11</v>
      </c>
      <c r="AA1176" s="33">
        <f t="shared" si="148"/>
        <v>2024</v>
      </c>
      <c r="AB1176" s="34">
        <f t="shared" si="149"/>
        <v>18</v>
      </c>
      <c r="AC1176" s="34">
        <f t="shared" si="150"/>
        <v>54</v>
      </c>
      <c r="AD1176" s="38">
        <f t="shared" si="151"/>
        <v>0</v>
      </c>
    </row>
    <row r="1177" spans="1:30" x14ac:dyDescent="0.35">
      <c r="A1177" s="39">
        <v>1166</v>
      </c>
      <c r="B1177" s="40">
        <v>8398</v>
      </c>
      <c r="C1177" s="40">
        <v>154</v>
      </c>
      <c r="D1177" s="40" t="s">
        <v>39</v>
      </c>
      <c r="E1177" s="40" t="s">
        <v>47</v>
      </c>
      <c r="F1177" s="40">
        <v>5</v>
      </c>
      <c r="G1177" s="41">
        <v>1888.82</v>
      </c>
      <c r="H1177" s="41">
        <f t="shared" si="144"/>
        <v>9444.1</v>
      </c>
      <c r="I1177" s="42">
        <v>45359.969444444447</v>
      </c>
      <c r="J1177" s="40">
        <v>4</v>
      </c>
      <c r="K1177" s="40" t="s">
        <v>45</v>
      </c>
      <c r="L1177" s="40">
        <v>469</v>
      </c>
      <c r="M1177" s="40">
        <v>74</v>
      </c>
      <c r="N1177" s="40">
        <v>109</v>
      </c>
      <c r="O1177" s="40">
        <v>297</v>
      </c>
      <c r="P1177" s="40">
        <v>7</v>
      </c>
      <c r="Q1177" s="40">
        <v>38</v>
      </c>
      <c r="R1177" s="40" t="str">
        <f t="shared" si="145"/>
        <v>2.Middle age</v>
      </c>
      <c r="S1177" s="40" t="s">
        <v>27</v>
      </c>
      <c r="T1177" s="40">
        <v>116234.09</v>
      </c>
      <c r="U1177" s="40" t="s">
        <v>42</v>
      </c>
      <c r="V1177" s="40" t="s">
        <v>29</v>
      </c>
      <c r="W1177" s="43">
        <v>45359</v>
      </c>
      <c r="X1177" s="47">
        <v>0.96944444444444444</v>
      </c>
      <c r="Y1177" s="41">
        <f t="shared" si="146"/>
        <v>8</v>
      </c>
      <c r="Z1177" s="41">
        <f t="shared" si="147"/>
        <v>8</v>
      </c>
      <c r="AA1177" s="40">
        <f t="shared" si="148"/>
        <v>2024</v>
      </c>
      <c r="AB1177" s="41">
        <f t="shared" si="149"/>
        <v>23</v>
      </c>
      <c r="AC1177" s="41">
        <f t="shared" si="150"/>
        <v>16</v>
      </c>
      <c r="AD1177" s="45">
        <f t="shared" si="151"/>
        <v>0</v>
      </c>
    </row>
    <row r="1178" spans="1:30" x14ac:dyDescent="0.35">
      <c r="A1178" s="32">
        <v>1167</v>
      </c>
      <c r="B1178" s="33">
        <v>4743</v>
      </c>
      <c r="C1178" s="33">
        <v>100</v>
      </c>
      <c r="D1178" s="33" t="s">
        <v>24</v>
      </c>
      <c r="E1178" s="33" t="s">
        <v>25</v>
      </c>
      <c r="F1178" s="33">
        <v>2</v>
      </c>
      <c r="G1178" s="34">
        <v>584.04999999999995</v>
      </c>
      <c r="H1178" s="34">
        <f t="shared" si="144"/>
        <v>1168.0999999999999</v>
      </c>
      <c r="I1178" s="35">
        <v>45344.679166666669</v>
      </c>
      <c r="J1178" s="33">
        <v>4</v>
      </c>
      <c r="K1178" s="33" t="s">
        <v>40</v>
      </c>
      <c r="L1178" s="33">
        <v>296</v>
      </c>
      <c r="M1178" s="33">
        <v>69</v>
      </c>
      <c r="N1178" s="33">
        <v>299</v>
      </c>
      <c r="O1178" s="33">
        <v>459</v>
      </c>
      <c r="P1178" s="33">
        <v>9</v>
      </c>
      <c r="Q1178" s="33">
        <v>54</v>
      </c>
      <c r="R1178" s="33" t="str">
        <f t="shared" si="145"/>
        <v>2.Middle age</v>
      </c>
      <c r="S1178" s="33" t="s">
        <v>46</v>
      </c>
      <c r="T1178" s="33">
        <v>31226.03</v>
      </c>
      <c r="U1178" s="33" t="s">
        <v>42</v>
      </c>
      <c r="V1178" s="33" t="s">
        <v>43</v>
      </c>
      <c r="W1178" s="36">
        <v>45344</v>
      </c>
      <c r="X1178" s="37">
        <v>0.6791666666666667</v>
      </c>
      <c r="Y1178" s="34">
        <f t="shared" si="146"/>
        <v>22</v>
      </c>
      <c r="Z1178" s="34">
        <f t="shared" si="147"/>
        <v>22</v>
      </c>
      <c r="AA1178" s="33">
        <f t="shared" si="148"/>
        <v>2024</v>
      </c>
      <c r="AB1178" s="34">
        <f t="shared" si="149"/>
        <v>16</v>
      </c>
      <c r="AC1178" s="34">
        <f t="shared" si="150"/>
        <v>18</v>
      </c>
      <c r="AD1178" s="38">
        <f t="shared" si="151"/>
        <v>0</v>
      </c>
    </row>
    <row r="1179" spans="1:30" x14ac:dyDescent="0.35">
      <c r="A1179" s="39">
        <v>1168</v>
      </c>
      <c r="B1179" s="40">
        <v>7779</v>
      </c>
      <c r="C1179" s="40">
        <v>820</v>
      </c>
      <c r="D1179" s="40" t="s">
        <v>24</v>
      </c>
      <c r="E1179" s="40" t="s">
        <v>25</v>
      </c>
      <c r="F1179" s="40">
        <v>1</v>
      </c>
      <c r="G1179" s="41">
        <v>1246.4100000000001</v>
      </c>
      <c r="H1179" s="41">
        <f t="shared" si="144"/>
        <v>1246.4100000000001</v>
      </c>
      <c r="I1179" s="42">
        <v>45394.17291666667</v>
      </c>
      <c r="J1179" s="40">
        <v>13</v>
      </c>
      <c r="K1179" s="40" t="s">
        <v>32</v>
      </c>
      <c r="L1179" s="40">
        <v>343</v>
      </c>
      <c r="M1179" s="40">
        <v>66</v>
      </c>
      <c r="N1179" s="40">
        <v>189</v>
      </c>
      <c r="O1179" s="40">
        <v>470</v>
      </c>
      <c r="P1179" s="40">
        <v>10</v>
      </c>
      <c r="Q1179" s="40">
        <v>25</v>
      </c>
      <c r="R1179" s="40" t="str">
        <f t="shared" si="145"/>
        <v>1.Young age</v>
      </c>
      <c r="S1179" s="40" t="s">
        <v>41</v>
      </c>
      <c r="T1179" s="40">
        <v>111075.47</v>
      </c>
      <c r="U1179" s="40" t="s">
        <v>28</v>
      </c>
      <c r="V1179" s="40" t="s">
        <v>43</v>
      </c>
      <c r="W1179" s="43">
        <v>45394</v>
      </c>
      <c r="X1179" s="47">
        <v>0.17291666666666666</v>
      </c>
      <c r="Y1179" s="41">
        <f t="shared" si="146"/>
        <v>12</v>
      </c>
      <c r="Z1179" s="41">
        <f t="shared" si="147"/>
        <v>12</v>
      </c>
      <c r="AA1179" s="40">
        <f t="shared" si="148"/>
        <v>2024</v>
      </c>
      <c r="AB1179" s="41">
        <f t="shared" si="149"/>
        <v>4</v>
      </c>
      <c r="AC1179" s="41">
        <f t="shared" si="150"/>
        <v>9</v>
      </c>
      <c r="AD1179" s="45">
        <f t="shared" si="151"/>
        <v>0</v>
      </c>
    </row>
    <row r="1180" spans="1:30" x14ac:dyDescent="0.35">
      <c r="A1180" s="32">
        <v>1169</v>
      </c>
      <c r="B1180" s="33">
        <v>6553</v>
      </c>
      <c r="C1180" s="33">
        <v>673</v>
      </c>
      <c r="D1180" s="33" t="s">
        <v>51</v>
      </c>
      <c r="E1180" s="33" t="s">
        <v>25</v>
      </c>
      <c r="F1180" s="33">
        <v>3</v>
      </c>
      <c r="G1180" s="34">
        <v>1638.31</v>
      </c>
      <c r="H1180" s="34">
        <f t="shared" si="144"/>
        <v>4914.93</v>
      </c>
      <c r="I1180" s="35">
        <v>45546.353472222225</v>
      </c>
      <c r="J1180" s="33">
        <v>5</v>
      </c>
      <c r="K1180" s="33" t="s">
        <v>36</v>
      </c>
      <c r="L1180" s="33">
        <v>28</v>
      </c>
      <c r="M1180" s="33">
        <v>141</v>
      </c>
      <c r="N1180" s="33">
        <v>147</v>
      </c>
      <c r="O1180" s="33">
        <v>421</v>
      </c>
      <c r="P1180" s="33">
        <v>7</v>
      </c>
      <c r="Q1180" s="33">
        <v>33</v>
      </c>
      <c r="R1180" s="33" t="str">
        <f t="shared" si="145"/>
        <v>1.Young age</v>
      </c>
      <c r="S1180" s="33" t="s">
        <v>27</v>
      </c>
      <c r="T1180" s="33">
        <v>117711.53</v>
      </c>
      <c r="U1180" s="33" t="s">
        <v>37</v>
      </c>
      <c r="V1180" s="33" t="s">
        <v>50</v>
      </c>
      <c r="W1180" s="36">
        <v>45546</v>
      </c>
      <c r="X1180" s="46">
        <v>0.35347222222222224</v>
      </c>
      <c r="Y1180" s="34">
        <f t="shared" si="146"/>
        <v>11</v>
      </c>
      <c r="Z1180" s="34">
        <f t="shared" si="147"/>
        <v>11</v>
      </c>
      <c r="AA1180" s="33">
        <f t="shared" si="148"/>
        <v>2024</v>
      </c>
      <c r="AB1180" s="34">
        <f t="shared" si="149"/>
        <v>8</v>
      </c>
      <c r="AC1180" s="34">
        <f t="shared" si="150"/>
        <v>29</v>
      </c>
      <c r="AD1180" s="38">
        <f t="shared" si="151"/>
        <v>0</v>
      </c>
    </row>
    <row r="1181" spans="1:30" x14ac:dyDescent="0.35">
      <c r="A1181" s="39">
        <v>1170</v>
      </c>
      <c r="B1181" s="40">
        <v>8430</v>
      </c>
      <c r="C1181" s="40">
        <v>940</v>
      </c>
      <c r="D1181" s="40" t="s">
        <v>31</v>
      </c>
      <c r="E1181" s="40" t="s">
        <v>47</v>
      </c>
      <c r="F1181" s="40">
        <v>4</v>
      </c>
      <c r="G1181" s="41">
        <v>1919.91</v>
      </c>
      <c r="H1181" s="41">
        <f t="shared" si="144"/>
        <v>7679.64</v>
      </c>
      <c r="I1181" s="42">
        <v>45359.357638888891</v>
      </c>
      <c r="J1181" s="40">
        <v>11</v>
      </c>
      <c r="K1181" s="40" t="s">
        <v>40</v>
      </c>
      <c r="L1181" s="40">
        <v>494</v>
      </c>
      <c r="M1181" s="40">
        <v>113</v>
      </c>
      <c r="N1181" s="40">
        <v>235</v>
      </c>
      <c r="O1181" s="40">
        <v>417</v>
      </c>
      <c r="P1181" s="40">
        <v>6</v>
      </c>
      <c r="Q1181" s="40">
        <v>64</v>
      </c>
      <c r="R1181" s="40" t="str">
        <f t="shared" si="145"/>
        <v xml:space="preserve">3.Senior Citizen </v>
      </c>
      <c r="S1181" s="40" t="s">
        <v>46</v>
      </c>
      <c r="T1181" s="40">
        <v>23736.66</v>
      </c>
      <c r="U1181" s="40" t="s">
        <v>37</v>
      </c>
      <c r="V1181" s="40" t="s">
        <v>29</v>
      </c>
      <c r="W1181" s="43">
        <v>45359</v>
      </c>
      <c r="X1181" s="47">
        <v>0.3576388888888889</v>
      </c>
      <c r="Y1181" s="41">
        <f t="shared" si="146"/>
        <v>8</v>
      </c>
      <c r="Z1181" s="41">
        <f t="shared" si="147"/>
        <v>8</v>
      </c>
      <c r="AA1181" s="40">
        <f t="shared" si="148"/>
        <v>2024</v>
      </c>
      <c r="AB1181" s="41">
        <f t="shared" si="149"/>
        <v>8</v>
      </c>
      <c r="AC1181" s="41">
        <f t="shared" si="150"/>
        <v>35</v>
      </c>
      <c r="AD1181" s="45">
        <f t="shared" si="151"/>
        <v>0</v>
      </c>
    </row>
    <row r="1182" spans="1:30" x14ac:dyDescent="0.35">
      <c r="A1182" s="32">
        <v>1171</v>
      </c>
      <c r="B1182" s="33">
        <v>7532</v>
      </c>
      <c r="C1182" s="33">
        <v>467</v>
      </c>
      <c r="D1182" s="33" t="s">
        <v>31</v>
      </c>
      <c r="E1182" s="33" t="s">
        <v>25</v>
      </c>
      <c r="F1182" s="33">
        <v>5</v>
      </c>
      <c r="G1182" s="34">
        <v>1812.48</v>
      </c>
      <c r="H1182" s="34">
        <f t="shared" si="144"/>
        <v>9062.4</v>
      </c>
      <c r="I1182" s="35">
        <v>45383.868750000001</v>
      </c>
      <c r="J1182" s="33">
        <v>1</v>
      </c>
      <c r="K1182" s="33" t="s">
        <v>36</v>
      </c>
      <c r="L1182" s="33">
        <v>455</v>
      </c>
      <c r="M1182" s="33">
        <v>137</v>
      </c>
      <c r="N1182" s="33">
        <v>152</v>
      </c>
      <c r="O1182" s="33">
        <v>464</v>
      </c>
      <c r="P1182" s="33">
        <v>6</v>
      </c>
      <c r="Q1182" s="33">
        <v>31</v>
      </c>
      <c r="R1182" s="33" t="str">
        <f t="shared" si="145"/>
        <v>1.Young age</v>
      </c>
      <c r="S1182" s="33" t="s">
        <v>41</v>
      </c>
      <c r="T1182" s="33">
        <v>92527.49</v>
      </c>
      <c r="U1182" s="33" t="s">
        <v>37</v>
      </c>
      <c r="V1182" s="33" t="s">
        <v>43</v>
      </c>
      <c r="W1182" s="36">
        <v>45383</v>
      </c>
      <c r="X1182" s="46">
        <v>0.86875000000000002</v>
      </c>
      <c r="Y1182" s="34">
        <f t="shared" si="146"/>
        <v>1</v>
      </c>
      <c r="Z1182" s="34">
        <f t="shared" si="147"/>
        <v>1</v>
      </c>
      <c r="AA1182" s="33">
        <f t="shared" si="148"/>
        <v>2024</v>
      </c>
      <c r="AB1182" s="34">
        <f t="shared" si="149"/>
        <v>20</v>
      </c>
      <c r="AC1182" s="34">
        <f t="shared" si="150"/>
        <v>51</v>
      </c>
      <c r="AD1182" s="38">
        <f t="shared" si="151"/>
        <v>0</v>
      </c>
    </row>
    <row r="1183" spans="1:30" x14ac:dyDescent="0.35">
      <c r="A1183" s="39">
        <v>1172</v>
      </c>
      <c r="B1183" s="40">
        <v>7815</v>
      </c>
      <c r="C1183" s="40">
        <v>212</v>
      </c>
      <c r="D1183" s="40" t="s">
        <v>44</v>
      </c>
      <c r="E1183" s="40" t="s">
        <v>47</v>
      </c>
      <c r="F1183" s="40">
        <v>5</v>
      </c>
      <c r="G1183" s="41">
        <v>87.24</v>
      </c>
      <c r="H1183" s="41">
        <f t="shared" si="144"/>
        <v>436.2</v>
      </c>
      <c r="I1183" s="42">
        <v>45342.106944444444</v>
      </c>
      <c r="J1183" s="40">
        <v>13</v>
      </c>
      <c r="K1183" s="40" t="s">
        <v>36</v>
      </c>
      <c r="L1183" s="40">
        <v>473</v>
      </c>
      <c r="M1183" s="40">
        <v>129</v>
      </c>
      <c r="N1183" s="40">
        <v>254</v>
      </c>
      <c r="O1183" s="40">
        <v>385</v>
      </c>
      <c r="P1183" s="40">
        <v>4</v>
      </c>
      <c r="Q1183" s="40">
        <v>41</v>
      </c>
      <c r="R1183" s="40" t="str">
        <f t="shared" si="145"/>
        <v>2.Middle age</v>
      </c>
      <c r="S1183" s="40" t="s">
        <v>27</v>
      </c>
      <c r="T1183" s="40">
        <v>80761.38</v>
      </c>
      <c r="U1183" s="40" t="s">
        <v>33</v>
      </c>
      <c r="V1183" s="40" t="s">
        <v>34</v>
      </c>
      <c r="W1183" s="43">
        <v>45342</v>
      </c>
      <c r="X1183" s="44">
        <v>0.10694444444444444</v>
      </c>
      <c r="Y1183" s="41">
        <f t="shared" si="146"/>
        <v>20</v>
      </c>
      <c r="Z1183" s="41">
        <f t="shared" si="147"/>
        <v>20</v>
      </c>
      <c r="AA1183" s="40">
        <f t="shared" si="148"/>
        <v>2024</v>
      </c>
      <c r="AB1183" s="41">
        <f t="shared" si="149"/>
        <v>2</v>
      </c>
      <c r="AC1183" s="41">
        <f t="shared" si="150"/>
        <v>34</v>
      </c>
      <c r="AD1183" s="45">
        <f t="shared" si="151"/>
        <v>0</v>
      </c>
    </row>
    <row r="1184" spans="1:30" x14ac:dyDescent="0.35">
      <c r="A1184" s="32">
        <v>1173</v>
      </c>
      <c r="B1184" s="33">
        <v>2557</v>
      </c>
      <c r="C1184" s="33">
        <v>981</v>
      </c>
      <c r="D1184" s="33" t="s">
        <v>24</v>
      </c>
      <c r="E1184" s="33" t="s">
        <v>25</v>
      </c>
      <c r="F1184" s="33">
        <v>1</v>
      </c>
      <c r="G1184" s="34">
        <v>1797.66</v>
      </c>
      <c r="H1184" s="34">
        <f t="shared" si="144"/>
        <v>1797.66</v>
      </c>
      <c r="I1184" s="35">
        <v>45379.080555555556</v>
      </c>
      <c r="J1184" s="33">
        <v>19</v>
      </c>
      <c r="K1184" s="33" t="s">
        <v>36</v>
      </c>
      <c r="L1184" s="33">
        <v>17</v>
      </c>
      <c r="M1184" s="33">
        <v>129</v>
      </c>
      <c r="N1184" s="33">
        <v>297</v>
      </c>
      <c r="O1184" s="33">
        <v>425</v>
      </c>
      <c r="P1184" s="33">
        <v>3</v>
      </c>
      <c r="Q1184" s="33">
        <v>31</v>
      </c>
      <c r="R1184" s="33" t="str">
        <f t="shared" si="145"/>
        <v>1.Young age</v>
      </c>
      <c r="S1184" s="33" t="s">
        <v>27</v>
      </c>
      <c r="T1184" s="33">
        <v>49833.86</v>
      </c>
      <c r="U1184" s="33" t="s">
        <v>28</v>
      </c>
      <c r="V1184" s="33" t="s">
        <v>29</v>
      </c>
      <c r="W1184" s="36">
        <v>45379</v>
      </c>
      <c r="X1184" s="37">
        <v>8.0555555555555561E-2</v>
      </c>
      <c r="Y1184" s="34">
        <f t="shared" si="146"/>
        <v>28</v>
      </c>
      <c r="Z1184" s="34">
        <f t="shared" si="147"/>
        <v>28</v>
      </c>
      <c r="AA1184" s="33">
        <f t="shared" si="148"/>
        <v>2024</v>
      </c>
      <c r="AB1184" s="34">
        <f t="shared" si="149"/>
        <v>1</v>
      </c>
      <c r="AC1184" s="34">
        <f t="shared" si="150"/>
        <v>56</v>
      </c>
      <c r="AD1184" s="38">
        <f t="shared" si="151"/>
        <v>0</v>
      </c>
    </row>
    <row r="1185" spans="1:30" x14ac:dyDescent="0.35">
      <c r="A1185" s="39">
        <v>1174</v>
      </c>
      <c r="B1185" s="40">
        <v>6120</v>
      </c>
      <c r="C1185" s="40">
        <v>388</v>
      </c>
      <c r="D1185" s="40" t="s">
        <v>52</v>
      </c>
      <c r="E1185" s="40" t="s">
        <v>25</v>
      </c>
      <c r="F1185" s="40">
        <v>1</v>
      </c>
      <c r="G1185" s="41">
        <v>803.87</v>
      </c>
      <c r="H1185" s="41">
        <f t="shared" si="144"/>
        <v>803.87</v>
      </c>
      <c r="I1185" s="42">
        <v>45497.743750000001</v>
      </c>
      <c r="J1185" s="40">
        <v>18</v>
      </c>
      <c r="K1185" s="40" t="s">
        <v>32</v>
      </c>
      <c r="L1185" s="40">
        <v>230</v>
      </c>
      <c r="M1185" s="40">
        <v>113</v>
      </c>
      <c r="N1185" s="40">
        <v>110</v>
      </c>
      <c r="O1185" s="40">
        <v>418</v>
      </c>
      <c r="P1185" s="40">
        <v>7</v>
      </c>
      <c r="Q1185" s="40">
        <v>23</v>
      </c>
      <c r="R1185" s="40" t="str">
        <f t="shared" si="145"/>
        <v>1.Young age</v>
      </c>
      <c r="S1185" s="40" t="s">
        <v>46</v>
      </c>
      <c r="T1185" s="40">
        <v>116865.67</v>
      </c>
      <c r="U1185" s="40" t="s">
        <v>37</v>
      </c>
      <c r="V1185" s="40" t="s">
        <v>43</v>
      </c>
      <c r="W1185" s="43">
        <v>45497</v>
      </c>
      <c r="X1185" s="44">
        <v>0.74375000000000002</v>
      </c>
      <c r="Y1185" s="41">
        <f t="shared" si="146"/>
        <v>24</v>
      </c>
      <c r="Z1185" s="41">
        <f t="shared" si="147"/>
        <v>24</v>
      </c>
      <c r="AA1185" s="40">
        <f t="shared" si="148"/>
        <v>2024</v>
      </c>
      <c r="AB1185" s="41">
        <f t="shared" si="149"/>
        <v>17</v>
      </c>
      <c r="AC1185" s="41">
        <f t="shared" si="150"/>
        <v>51</v>
      </c>
      <c r="AD1185" s="45">
        <f t="shared" si="151"/>
        <v>0</v>
      </c>
    </row>
    <row r="1186" spans="1:30" x14ac:dyDescent="0.35">
      <c r="A1186" s="32">
        <v>1175</v>
      </c>
      <c r="B1186" s="33">
        <v>7992</v>
      </c>
      <c r="C1186" s="33">
        <v>986</v>
      </c>
      <c r="D1186" s="33" t="s">
        <v>39</v>
      </c>
      <c r="E1186" s="33" t="s">
        <v>47</v>
      </c>
      <c r="F1186" s="33">
        <v>4</v>
      </c>
      <c r="G1186" s="34">
        <v>586.44000000000005</v>
      </c>
      <c r="H1186" s="34">
        <f t="shared" si="144"/>
        <v>2345.7600000000002</v>
      </c>
      <c r="I1186" s="35">
        <v>45521.478472222225</v>
      </c>
      <c r="J1186" s="33">
        <v>20</v>
      </c>
      <c r="K1186" s="33" t="s">
        <v>40</v>
      </c>
      <c r="L1186" s="33">
        <v>107</v>
      </c>
      <c r="M1186" s="33">
        <v>138</v>
      </c>
      <c r="N1186" s="33">
        <v>186</v>
      </c>
      <c r="O1186" s="33">
        <v>123</v>
      </c>
      <c r="P1186" s="33">
        <v>5</v>
      </c>
      <c r="Q1186" s="33">
        <v>41</v>
      </c>
      <c r="R1186" s="33" t="str">
        <f t="shared" si="145"/>
        <v>2.Middle age</v>
      </c>
      <c r="S1186" s="33" t="s">
        <v>27</v>
      </c>
      <c r="T1186" s="33">
        <v>34927.32</v>
      </c>
      <c r="U1186" s="33" t="s">
        <v>33</v>
      </c>
      <c r="V1186" s="33" t="s">
        <v>43</v>
      </c>
      <c r="W1186" s="36">
        <v>45521</v>
      </c>
      <c r="X1186" s="37">
        <v>0.47847222222222224</v>
      </c>
      <c r="Y1186" s="34">
        <f t="shared" si="146"/>
        <v>17</v>
      </c>
      <c r="Z1186" s="34">
        <f t="shared" si="147"/>
        <v>17</v>
      </c>
      <c r="AA1186" s="33">
        <f t="shared" si="148"/>
        <v>2024</v>
      </c>
      <c r="AB1186" s="34">
        <f t="shared" si="149"/>
        <v>11</v>
      </c>
      <c r="AC1186" s="34">
        <f t="shared" si="150"/>
        <v>29</v>
      </c>
      <c r="AD1186" s="38">
        <f t="shared" si="151"/>
        <v>0</v>
      </c>
    </row>
    <row r="1187" spans="1:30" x14ac:dyDescent="0.35">
      <c r="A1187" s="39">
        <v>1176</v>
      </c>
      <c r="B1187" s="40">
        <v>6120</v>
      </c>
      <c r="C1187" s="40">
        <v>131</v>
      </c>
      <c r="D1187" s="40" t="s">
        <v>24</v>
      </c>
      <c r="E1187" s="40" t="s">
        <v>25</v>
      </c>
      <c r="F1187" s="40">
        <v>5</v>
      </c>
      <c r="G1187" s="41">
        <v>455.61</v>
      </c>
      <c r="H1187" s="41">
        <f t="shared" si="144"/>
        <v>2278.0500000000002</v>
      </c>
      <c r="I1187" s="42">
        <v>45292.932638888888</v>
      </c>
      <c r="J1187" s="40">
        <v>7</v>
      </c>
      <c r="K1187" s="40" t="s">
        <v>40</v>
      </c>
      <c r="L1187" s="40">
        <v>265</v>
      </c>
      <c r="M1187" s="40">
        <v>136</v>
      </c>
      <c r="N1187" s="40">
        <v>149</v>
      </c>
      <c r="O1187" s="40">
        <v>376</v>
      </c>
      <c r="P1187" s="40">
        <v>8</v>
      </c>
      <c r="Q1187" s="40">
        <v>33</v>
      </c>
      <c r="R1187" s="40" t="str">
        <f t="shared" si="145"/>
        <v>1.Young age</v>
      </c>
      <c r="S1187" s="40" t="s">
        <v>46</v>
      </c>
      <c r="T1187" s="40">
        <v>101801.21</v>
      </c>
      <c r="U1187" s="40" t="s">
        <v>37</v>
      </c>
      <c r="V1187" s="40" t="s">
        <v>29</v>
      </c>
      <c r="W1187" s="43">
        <v>45292</v>
      </c>
      <c r="X1187" s="47">
        <v>0.93263888888888891</v>
      </c>
      <c r="Y1187" s="41">
        <f t="shared" si="146"/>
        <v>1</v>
      </c>
      <c r="Z1187" s="41">
        <f t="shared" si="147"/>
        <v>1</v>
      </c>
      <c r="AA1187" s="40">
        <f t="shared" si="148"/>
        <v>2024</v>
      </c>
      <c r="AB1187" s="41">
        <f t="shared" si="149"/>
        <v>22</v>
      </c>
      <c r="AC1187" s="41">
        <f t="shared" si="150"/>
        <v>23</v>
      </c>
      <c r="AD1187" s="45">
        <f t="shared" si="151"/>
        <v>0</v>
      </c>
    </row>
    <row r="1188" spans="1:30" x14ac:dyDescent="0.35">
      <c r="A1188" s="32">
        <v>1177</v>
      </c>
      <c r="B1188" s="33">
        <v>5176</v>
      </c>
      <c r="C1188" s="33">
        <v>340</v>
      </c>
      <c r="D1188" s="33" t="s">
        <v>39</v>
      </c>
      <c r="E1188" s="33" t="s">
        <v>25</v>
      </c>
      <c r="F1188" s="33">
        <v>4</v>
      </c>
      <c r="G1188" s="34">
        <v>307.04000000000002</v>
      </c>
      <c r="H1188" s="34">
        <f t="shared" si="144"/>
        <v>1228.1600000000001</v>
      </c>
      <c r="I1188" s="35">
        <v>45387.151388888888</v>
      </c>
      <c r="J1188" s="33">
        <v>12</v>
      </c>
      <c r="K1188" s="33" t="s">
        <v>32</v>
      </c>
      <c r="L1188" s="33">
        <v>259</v>
      </c>
      <c r="M1188" s="33">
        <v>148</v>
      </c>
      <c r="N1188" s="33">
        <v>103</v>
      </c>
      <c r="O1188" s="33">
        <v>464</v>
      </c>
      <c r="P1188" s="33">
        <v>5</v>
      </c>
      <c r="Q1188" s="33">
        <v>40</v>
      </c>
      <c r="R1188" s="33" t="str">
        <f t="shared" si="145"/>
        <v>2.Middle age</v>
      </c>
      <c r="S1188" s="33" t="s">
        <v>41</v>
      </c>
      <c r="T1188" s="33">
        <v>86526.85</v>
      </c>
      <c r="U1188" s="33" t="s">
        <v>42</v>
      </c>
      <c r="V1188" s="33" t="s">
        <v>29</v>
      </c>
      <c r="W1188" s="36">
        <v>45387</v>
      </c>
      <c r="X1188" s="46">
        <v>0.15138888888888888</v>
      </c>
      <c r="Y1188" s="34">
        <f t="shared" si="146"/>
        <v>5</v>
      </c>
      <c r="Z1188" s="34">
        <f t="shared" si="147"/>
        <v>5</v>
      </c>
      <c r="AA1188" s="33">
        <f t="shared" si="148"/>
        <v>2024</v>
      </c>
      <c r="AB1188" s="34">
        <f t="shared" si="149"/>
        <v>3</v>
      </c>
      <c r="AC1188" s="34">
        <f t="shared" si="150"/>
        <v>38</v>
      </c>
      <c r="AD1188" s="38">
        <f t="shared" si="151"/>
        <v>0</v>
      </c>
    </row>
    <row r="1189" spans="1:30" x14ac:dyDescent="0.35">
      <c r="A1189" s="39">
        <v>1178</v>
      </c>
      <c r="B1189" s="40">
        <v>7132</v>
      </c>
      <c r="C1189" s="40">
        <v>542</v>
      </c>
      <c r="D1189" s="40" t="s">
        <v>51</v>
      </c>
      <c r="E1189" s="40" t="s">
        <v>25</v>
      </c>
      <c r="F1189" s="40">
        <v>2</v>
      </c>
      <c r="G1189" s="41">
        <v>288.85000000000002</v>
      </c>
      <c r="H1189" s="41">
        <f t="shared" si="144"/>
        <v>577.70000000000005</v>
      </c>
      <c r="I1189" s="42">
        <v>45383.11041666667</v>
      </c>
      <c r="J1189" s="40">
        <v>9</v>
      </c>
      <c r="K1189" s="40" t="s">
        <v>45</v>
      </c>
      <c r="L1189" s="40">
        <v>480</v>
      </c>
      <c r="M1189" s="40">
        <v>94</v>
      </c>
      <c r="N1189" s="40">
        <v>210</v>
      </c>
      <c r="O1189" s="40">
        <v>331</v>
      </c>
      <c r="P1189" s="40">
        <v>2</v>
      </c>
      <c r="Q1189" s="40">
        <v>45</v>
      </c>
      <c r="R1189" s="40" t="str">
        <f t="shared" si="145"/>
        <v>2.Middle age</v>
      </c>
      <c r="S1189" s="40" t="s">
        <v>46</v>
      </c>
      <c r="T1189" s="40">
        <v>76093.83</v>
      </c>
      <c r="U1189" s="40" t="s">
        <v>33</v>
      </c>
      <c r="V1189" s="40" t="s">
        <v>29</v>
      </c>
      <c r="W1189" s="43">
        <v>45383</v>
      </c>
      <c r="X1189" s="47">
        <v>0.11041666666666666</v>
      </c>
      <c r="Y1189" s="41">
        <f t="shared" si="146"/>
        <v>1</v>
      </c>
      <c r="Z1189" s="41">
        <f t="shared" si="147"/>
        <v>1</v>
      </c>
      <c r="AA1189" s="40">
        <f t="shared" si="148"/>
        <v>2024</v>
      </c>
      <c r="AB1189" s="41">
        <f t="shared" si="149"/>
        <v>2</v>
      </c>
      <c r="AC1189" s="41">
        <f t="shared" si="150"/>
        <v>39</v>
      </c>
      <c r="AD1189" s="45">
        <f t="shared" si="151"/>
        <v>0</v>
      </c>
    </row>
    <row r="1190" spans="1:30" x14ac:dyDescent="0.35">
      <c r="A1190" s="32">
        <v>1179</v>
      </c>
      <c r="B1190" s="33">
        <v>3500</v>
      </c>
      <c r="C1190" s="33">
        <v>819</v>
      </c>
      <c r="D1190" s="33" t="s">
        <v>49</v>
      </c>
      <c r="E1190" s="33" t="s">
        <v>25</v>
      </c>
      <c r="F1190" s="33">
        <v>4</v>
      </c>
      <c r="G1190" s="34">
        <v>606.67999999999995</v>
      </c>
      <c r="H1190" s="34">
        <f t="shared" si="144"/>
        <v>2426.7199999999998</v>
      </c>
      <c r="I1190" s="35">
        <v>45478.736805555556</v>
      </c>
      <c r="J1190" s="33">
        <v>13</v>
      </c>
      <c r="K1190" s="33" t="s">
        <v>32</v>
      </c>
      <c r="L1190" s="33">
        <v>163</v>
      </c>
      <c r="M1190" s="33">
        <v>70</v>
      </c>
      <c r="N1190" s="33">
        <v>225</v>
      </c>
      <c r="O1190" s="33">
        <v>305</v>
      </c>
      <c r="P1190" s="33">
        <v>5</v>
      </c>
      <c r="Q1190" s="33">
        <v>28</v>
      </c>
      <c r="R1190" s="33" t="str">
        <f t="shared" si="145"/>
        <v>1.Young age</v>
      </c>
      <c r="S1190" s="33" t="s">
        <v>41</v>
      </c>
      <c r="T1190" s="33">
        <v>78570.399999999994</v>
      </c>
      <c r="U1190" s="33" t="s">
        <v>42</v>
      </c>
      <c r="V1190" s="33" t="s">
        <v>34</v>
      </c>
      <c r="W1190" s="36">
        <v>45478</v>
      </c>
      <c r="X1190" s="46">
        <v>0.7368055555555556</v>
      </c>
      <c r="Y1190" s="34">
        <f t="shared" si="146"/>
        <v>5</v>
      </c>
      <c r="Z1190" s="34">
        <f t="shared" si="147"/>
        <v>5</v>
      </c>
      <c r="AA1190" s="33">
        <f t="shared" si="148"/>
        <v>2024</v>
      </c>
      <c r="AB1190" s="34">
        <f t="shared" si="149"/>
        <v>17</v>
      </c>
      <c r="AC1190" s="34">
        <f t="shared" si="150"/>
        <v>41</v>
      </c>
      <c r="AD1190" s="38">
        <f t="shared" si="151"/>
        <v>0</v>
      </c>
    </row>
    <row r="1191" spans="1:30" x14ac:dyDescent="0.35">
      <c r="A1191" s="39">
        <v>1180</v>
      </c>
      <c r="B1191" s="40">
        <v>8770</v>
      </c>
      <c r="C1191" s="40">
        <v>704</v>
      </c>
      <c r="D1191" s="40" t="s">
        <v>51</v>
      </c>
      <c r="E1191" s="40" t="s">
        <v>25</v>
      </c>
      <c r="F1191" s="40">
        <v>5</v>
      </c>
      <c r="G1191" s="41">
        <v>1578.32</v>
      </c>
      <c r="H1191" s="41">
        <f t="shared" si="144"/>
        <v>7891.5999999999995</v>
      </c>
      <c r="I1191" s="42">
        <v>45529.771527777775</v>
      </c>
      <c r="J1191" s="40">
        <v>10</v>
      </c>
      <c r="K1191" s="40" t="s">
        <v>40</v>
      </c>
      <c r="L1191" s="40">
        <v>131</v>
      </c>
      <c r="M1191" s="40">
        <v>100</v>
      </c>
      <c r="N1191" s="40">
        <v>156</v>
      </c>
      <c r="O1191" s="40">
        <v>202</v>
      </c>
      <c r="P1191" s="40">
        <v>2</v>
      </c>
      <c r="Q1191" s="40">
        <v>63</v>
      </c>
      <c r="R1191" s="40" t="str">
        <f t="shared" si="145"/>
        <v xml:space="preserve">3.Senior Citizen </v>
      </c>
      <c r="S1191" s="40" t="s">
        <v>46</v>
      </c>
      <c r="T1191" s="40">
        <v>20257.97</v>
      </c>
      <c r="U1191" s="40" t="s">
        <v>28</v>
      </c>
      <c r="V1191" s="40" t="s">
        <v>43</v>
      </c>
      <c r="W1191" s="43">
        <v>45529</v>
      </c>
      <c r="X1191" s="44">
        <v>0.77152777777777781</v>
      </c>
      <c r="Y1191" s="41">
        <f t="shared" si="146"/>
        <v>25</v>
      </c>
      <c r="Z1191" s="41">
        <f t="shared" si="147"/>
        <v>25</v>
      </c>
      <c r="AA1191" s="40">
        <f t="shared" si="148"/>
        <v>2024</v>
      </c>
      <c r="AB1191" s="41">
        <f t="shared" si="149"/>
        <v>18</v>
      </c>
      <c r="AC1191" s="41">
        <f t="shared" si="150"/>
        <v>31</v>
      </c>
      <c r="AD1191" s="45">
        <f t="shared" si="151"/>
        <v>0</v>
      </c>
    </row>
    <row r="1192" spans="1:30" x14ac:dyDescent="0.35">
      <c r="A1192" s="32">
        <v>1181</v>
      </c>
      <c r="B1192" s="33">
        <v>2099</v>
      </c>
      <c r="C1192" s="33">
        <v>503</v>
      </c>
      <c r="D1192" s="33" t="s">
        <v>44</v>
      </c>
      <c r="E1192" s="33" t="s">
        <v>47</v>
      </c>
      <c r="F1192" s="33">
        <v>5</v>
      </c>
      <c r="G1192" s="34">
        <v>1204.7</v>
      </c>
      <c r="H1192" s="34">
        <f t="shared" si="144"/>
        <v>6023.5</v>
      </c>
      <c r="I1192" s="35">
        <v>45417.164583333331</v>
      </c>
      <c r="J1192" s="33">
        <v>13</v>
      </c>
      <c r="K1192" s="33" t="s">
        <v>40</v>
      </c>
      <c r="L1192" s="33">
        <v>200</v>
      </c>
      <c r="M1192" s="33">
        <v>65</v>
      </c>
      <c r="N1192" s="33">
        <v>103</v>
      </c>
      <c r="O1192" s="33">
        <v>230</v>
      </c>
      <c r="P1192" s="33">
        <v>3</v>
      </c>
      <c r="Q1192" s="33">
        <v>66</v>
      </c>
      <c r="R1192" s="33" t="str">
        <f t="shared" si="145"/>
        <v xml:space="preserve">3.Senior Citizen </v>
      </c>
      <c r="S1192" s="33" t="s">
        <v>27</v>
      </c>
      <c r="T1192" s="33">
        <v>39120.339999999997</v>
      </c>
      <c r="U1192" s="33" t="s">
        <v>33</v>
      </c>
      <c r="V1192" s="33" t="s">
        <v>43</v>
      </c>
      <c r="W1192" s="36">
        <v>45417</v>
      </c>
      <c r="X1192" s="46">
        <v>0.16458333333333333</v>
      </c>
      <c r="Y1192" s="34">
        <f t="shared" si="146"/>
        <v>5</v>
      </c>
      <c r="Z1192" s="34">
        <f t="shared" si="147"/>
        <v>5</v>
      </c>
      <c r="AA1192" s="33">
        <f t="shared" si="148"/>
        <v>2024</v>
      </c>
      <c r="AB1192" s="34">
        <f t="shared" si="149"/>
        <v>3</v>
      </c>
      <c r="AC1192" s="34">
        <f t="shared" si="150"/>
        <v>57</v>
      </c>
      <c r="AD1192" s="38">
        <f t="shared" si="151"/>
        <v>0</v>
      </c>
    </row>
    <row r="1193" spans="1:30" x14ac:dyDescent="0.35">
      <c r="A1193" s="39">
        <v>1182</v>
      </c>
      <c r="B1193" s="40">
        <v>2494</v>
      </c>
      <c r="C1193" s="40">
        <v>740</v>
      </c>
      <c r="D1193" s="40" t="s">
        <v>51</v>
      </c>
      <c r="E1193" s="40" t="s">
        <v>47</v>
      </c>
      <c r="F1193" s="40">
        <v>5</v>
      </c>
      <c r="G1193" s="41">
        <v>630.80999999999995</v>
      </c>
      <c r="H1193" s="41">
        <f t="shared" si="144"/>
        <v>3154.0499999999997</v>
      </c>
      <c r="I1193" s="42">
        <v>45346.427777777775</v>
      </c>
      <c r="J1193" s="40">
        <v>7</v>
      </c>
      <c r="K1193" s="40" t="s">
        <v>45</v>
      </c>
      <c r="L1193" s="40">
        <v>225</v>
      </c>
      <c r="M1193" s="40">
        <v>90</v>
      </c>
      <c r="N1193" s="40">
        <v>287</v>
      </c>
      <c r="O1193" s="40">
        <v>436</v>
      </c>
      <c r="P1193" s="40">
        <v>5</v>
      </c>
      <c r="Q1193" s="40">
        <v>52</v>
      </c>
      <c r="R1193" s="40" t="str">
        <f t="shared" si="145"/>
        <v>2.Middle age</v>
      </c>
      <c r="S1193" s="40" t="s">
        <v>41</v>
      </c>
      <c r="T1193" s="40">
        <v>99107.61</v>
      </c>
      <c r="U1193" s="40" t="s">
        <v>33</v>
      </c>
      <c r="V1193" s="40" t="s">
        <v>50</v>
      </c>
      <c r="W1193" s="43">
        <v>45346</v>
      </c>
      <c r="X1193" s="44">
        <v>0.42777777777777776</v>
      </c>
      <c r="Y1193" s="41">
        <f t="shared" si="146"/>
        <v>24</v>
      </c>
      <c r="Z1193" s="41">
        <f t="shared" si="147"/>
        <v>24</v>
      </c>
      <c r="AA1193" s="40">
        <f t="shared" si="148"/>
        <v>2024</v>
      </c>
      <c r="AB1193" s="41">
        <f t="shared" si="149"/>
        <v>10</v>
      </c>
      <c r="AC1193" s="41">
        <f t="shared" si="150"/>
        <v>16</v>
      </c>
      <c r="AD1193" s="45">
        <f t="shared" si="151"/>
        <v>0</v>
      </c>
    </row>
    <row r="1194" spans="1:30" x14ac:dyDescent="0.35">
      <c r="A1194" s="32">
        <v>1183</v>
      </c>
      <c r="B1194" s="33">
        <v>2398</v>
      </c>
      <c r="C1194" s="33">
        <v>425</v>
      </c>
      <c r="D1194" s="33" t="s">
        <v>44</v>
      </c>
      <c r="E1194" s="33" t="s">
        <v>47</v>
      </c>
      <c r="F1194" s="33">
        <v>5</v>
      </c>
      <c r="G1194" s="34">
        <v>1557.86</v>
      </c>
      <c r="H1194" s="34">
        <f t="shared" si="144"/>
        <v>7789.2999999999993</v>
      </c>
      <c r="I1194" s="35">
        <v>45483.709027777775</v>
      </c>
      <c r="J1194" s="33">
        <v>19</v>
      </c>
      <c r="K1194" s="33" t="s">
        <v>32</v>
      </c>
      <c r="L1194" s="33">
        <v>469</v>
      </c>
      <c r="M1194" s="33">
        <v>117</v>
      </c>
      <c r="N1194" s="33">
        <v>271</v>
      </c>
      <c r="O1194" s="33">
        <v>189</v>
      </c>
      <c r="P1194" s="33">
        <v>1</v>
      </c>
      <c r="Q1194" s="33">
        <v>47</v>
      </c>
      <c r="R1194" s="33" t="str">
        <f t="shared" si="145"/>
        <v>2.Middle age</v>
      </c>
      <c r="S1194" s="33" t="s">
        <v>41</v>
      </c>
      <c r="T1194" s="33">
        <v>34490.550000000003</v>
      </c>
      <c r="U1194" s="33" t="s">
        <v>28</v>
      </c>
      <c r="V1194" s="33" t="s">
        <v>34</v>
      </c>
      <c r="W1194" s="36">
        <v>45483</v>
      </c>
      <c r="X1194" s="46">
        <v>0.70902777777777781</v>
      </c>
      <c r="Y1194" s="34">
        <f t="shared" si="146"/>
        <v>10</v>
      </c>
      <c r="Z1194" s="34">
        <f t="shared" si="147"/>
        <v>10</v>
      </c>
      <c r="AA1194" s="33">
        <f t="shared" si="148"/>
        <v>2024</v>
      </c>
      <c r="AB1194" s="34">
        <f t="shared" si="149"/>
        <v>17</v>
      </c>
      <c r="AC1194" s="34">
        <f t="shared" si="150"/>
        <v>1</v>
      </c>
      <c r="AD1194" s="38">
        <f t="shared" si="151"/>
        <v>0</v>
      </c>
    </row>
    <row r="1195" spans="1:30" x14ac:dyDescent="0.35">
      <c r="A1195" s="39">
        <v>1184</v>
      </c>
      <c r="B1195" s="40">
        <v>2527</v>
      </c>
      <c r="C1195" s="40">
        <v>828</v>
      </c>
      <c r="D1195" s="40" t="s">
        <v>24</v>
      </c>
      <c r="E1195" s="40" t="s">
        <v>47</v>
      </c>
      <c r="F1195" s="40">
        <v>3</v>
      </c>
      <c r="G1195" s="41">
        <v>823.88</v>
      </c>
      <c r="H1195" s="41">
        <f t="shared" si="144"/>
        <v>2471.64</v>
      </c>
      <c r="I1195" s="42">
        <v>45388.739583333336</v>
      </c>
      <c r="J1195" s="40">
        <v>18</v>
      </c>
      <c r="K1195" s="40" t="s">
        <v>40</v>
      </c>
      <c r="L1195" s="40">
        <v>388</v>
      </c>
      <c r="M1195" s="40">
        <v>109</v>
      </c>
      <c r="N1195" s="40">
        <v>238</v>
      </c>
      <c r="O1195" s="40">
        <v>349</v>
      </c>
      <c r="P1195" s="40">
        <v>5</v>
      </c>
      <c r="Q1195" s="40">
        <v>64</v>
      </c>
      <c r="R1195" s="40" t="str">
        <f t="shared" si="145"/>
        <v xml:space="preserve">3.Senior Citizen </v>
      </c>
      <c r="S1195" s="40" t="s">
        <v>27</v>
      </c>
      <c r="T1195" s="40">
        <v>95728.94</v>
      </c>
      <c r="U1195" s="40" t="s">
        <v>42</v>
      </c>
      <c r="V1195" s="40" t="s">
        <v>43</v>
      </c>
      <c r="W1195" s="43">
        <v>45388</v>
      </c>
      <c r="X1195" s="47">
        <v>0.73958333333333337</v>
      </c>
      <c r="Y1195" s="41">
        <f t="shared" si="146"/>
        <v>6</v>
      </c>
      <c r="Z1195" s="41">
        <f t="shared" si="147"/>
        <v>6</v>
      </c>
      <c r="AA1195" s="40">
        <f t="shared" si="148"/>
        <v>2024</v>
      </c>
      <c r="AB1195" s="41">
        <f t="shared" si="149"/>
        <v>17</v>
      </c>
      <c r="AC1195" s="41">
        <f t="shared" si="150"/>
        <v>45</v>
      </c>
      <c r="AD1195" s="45">
        <f t="shared" si="151"/>
        <v>0</v>
      </c>
    </row>
    <row r="1196" spans="1:30" x14ac:dyDescent="0.35">
      <c r="A1196" s="32">
        <v>1185</v>
      </c>
      <c r="B1196" s="33">
        <v>8075</v>
      </c>
      <c r="C1196" s="33">
        <v>491</v>
      </c>
      <c r="D1196" s="33" t="s">
        <v>31</v>
      </c>
      <c r="E1196" s="33" t="s">
        <v>25</v>
      </c>
      <c r="F1196" s="33">
        <v>5</v>
      </c>
      <c r="G1196" s="34">
        <v>680.46</v>
      </c>
      <c r="H1196" s="34">
        <f t="shared" si="144"/>
        <v>3402.3</v>
      </c>
      <c r="I1196" s="35">
        <v>45384.49722222222</v>
      </c>
      <c r="J1196" s="33">
        <v>20</v>
      </c>
      <c r="K1196" s="33" t="s">
        <v>36</v>
      </c>
      <c r="L1196" s="33">
        <v>363</v>
      </c>
      <c r="M1196" s="33">
        <v>116</v>
      </c>
      <c r="N1196" s="33">
        <v>157</v>
      </c>
      <c r="O1196" s="33">
        <v>184</v>
      </c>
      <c r="P1196" s="33">
        <v>4</v>
      </c>
      <c r="Q1196" s="33">
        <v>26</v>
      </c>
      <c r="R1196" s="33" t="str">
        <f t="shared" si="145"/>
        <v>1.Young age</v>
      </c>
      <c r="S1196" s="33" t="s">
        <v>27</v>
      </c>
      <c r="T1196" s="33">
        <v>103636.84</v>
      </c>
      <c r="U1196" s="33" t="s">
        <v>37</v>
      </c>
      <c r="V1196" s="33" t="s">
        <v>50</v>
      </c>
      <c r="W1196" s="36">
        <v>45384</v>
      </c>
      <c r="X1196" s="46">
        <v>0.49722222222222223</v>
      </c>
      <c r="Y1196" s="34">
        <f t="shared" si="146"/>
        <v>2</v>
      </c>
      <c r="Z1196" s="34">
        <f t="shared" si="147"/>
        <v>2</v>
      </c>
      <c r="AA1196" s="33">
        <f t="shared" si="148"/>
        <v>2024</v>
      </c>
      <c r="AB1196" s="34">
        <f t="shared" si="149"/>
        <v>11</v>
      </c>
      <c r="AC1196" s="34">
        <f t="shared" si="150"/>
        <v>56</v>
      </c>
      <c r="AD1196" s="38">
        <f t="shared" si="151"/>
        <v>0</v>
      </c>
    </row>
    <row r="1197" spans="1:30" x14ac:dyDescent="0.35">
      <c r="A1197" s="39">
        <v>1186</v>
      </c>
      <c r="B1197" s="40">
        <v>2582</v>
      </c>
      <c r="C1197" s="40">
        <v>515</v>
      </c>
      <c r="D1197" s="40" t="s">
        <v>44</v>
      </c>
      <c r="E1197" s="40" t="s">
        <v>25</v>
      </c>
      <c r="F1197" s="40">
        <v>5</v>
      </c>
      <c r="G1197" s="41">
        <v>592.04</v>
      </c>
      <c r="H1197" s="41">
        <f t="shared" si="144"/>
        <v>2960.2</v>
      </c>
      <c r="I1197" s="42">
        <v>45462.165277777778</v>
      </c>
      <c r="J1197" s="40">
        <v>15</v>
      </c>
      <c r="K1197" s="40" t="s">
        <v>45</v>
      </c>
      <c r="L1197" s="40">
        <v>118</v>
      </c>
      <c r="M1197" s="40">
        <v>129</v>
      </c>
      <c r="N1197" s="40">
        <v>113</v>
      </c>
      <c r="O1197" s="40">
        <v>257</v>
      </c>
      <c r="P1197" s="40">
        <v>10</v>
      </c>
      <c r="Q1197" s="40">
        <v>63</v>
      </c>
      <c r="R1197" s="40" t="str">
        <f t="shared" si="145"/>
        <v xml:space="preserve">3.Senior Citizen </v>
      </c>
      <c r="S1197" s="40" t="s">
        <v>46</v>
      </c>
      <c r="T1197" s="40">
        <v>55987.66</v>
      </c>
      <c r="U1197" s="40" t="s">
        <v>33</v>
      </c>
      <c r="V1197" s="40" t="s">
        <v>34</v>
      </c>
      <c r="W1197" s="43">
        <v>45462</v>
      </c>
      <c r="X1197" s="44">
        <v>0.16527777777777777</v>
      </c>
      <c r="Y1197" s="41">
        <f t="shared" si="146"/>
        <v>19</v>
      </c>
      <c r="Z1197" s="41">
        <f t="shared" si="147"/>
        <v>19</v>
      </c>
      <c r="AA1197" s="40">
        <f t="shared" si="148"/>
        <v>2024</v>
      </c>
      <c r="AB1197" s="41">
        <f t="shared" si="149"/>
        <v>3</v>
      </c>
      <c r="AC1197" s="41">
        <f t="shared" si="150"/>
        <v>58</v>
      </c>
      <c r="AD1197" s="45">
        <f t="shared" si="151"/>
        <v>0</v>
      </c>
    </row>
    <row r="1198" spans="1:30" x14ac:dyDescent="0.35">
      <c r="A1198" s="32">
        <v>1187</v>
      </c>
      <c r="B1198" s="33">
        <v>7105</v>
      </c>
      <c r="C1198" s="33">
        <v>490</v>
      </c>
      <c r="D1198" s="33" t="s">
        <v>39</v>
      </c>
      <c r="E1198" s="33" t="s">
        <v>25</v>
      </c>
      <c r="F1198" s="33">
        <v>1</v>
      </c>
      <c r="G1198" s="34">
        <v>331.09</v>
      </c>
      <c r="H1198" s="34">
        <f t="shared" si="144"/>
        <v>331.09</v>
      </c>
      <c r="I1198" s="35">
        <v>45468.770138888889</v>
      </c>
      <c r="J1198" s="33">
        <v>1</v>
      </c>
      <c r="K1198" s="33" t="s">
        <v>45</v>
      </c>
      <c r="L1198" s="33">
        <v>322</v>
      </c>
      <c r="M1198" s="33">
        <v>140</v>
      </c>
      <c r="N1198" s="33">
        <v>158</v>
      </c>
      <c r="O1198" s="33">
        <v>324</v>
      </c>
      <c r="P1198" s="33">
        <v>7</v>
      </c>
      <c r="Q1198" s="33">
        <v>37</v>
      </c>
      <c r="R1198" s="33" t="str">
        <f t="shared" si="145"/>
        <v>2.Middle age</v>
      </c>
      <c r="S1198" s="33" t="s">
        <v>41</v>
      </c>
      <c r="T1198" s="33">
        <v>111042.63</v>
      </c>
      <c r="U1198" s="33" t="s">
        <v>28</v>
      </c>
      <c r="V1198" s="33" t="s">
        <v>29</v>
      </c>
      <c r="W1198" s="36">
        <v>45468</v>
      </c>
      <c r="X1198" s="37">
        <v>0.77013888888888893</v>
      </c>
      <c r="Y1198" s="34">
        <f t="shared" si="146"/>
        <v>25</v>
      </c>
      <c r="Z1198" s="34">
        <f t="shared" si="147"/>
        <v>25</v>
      </c>
      <c r="AA1198" s="33">
        <f t="shared" si="148"/>
        <v>2024</v>
      </c>
      <c r="AB1198" s="34">
        <f t="shared" si="149"/>
        <v>18</v>
      </c>
      <c r="AC1198" s="34">
        <f t="shared" si="150"/>
        <v>29</v>
      </c>
      <c r="AD1198" s="38">
        <f t="shared" si="151"/>
        <v>0</v>
      </c>
    </row>
    <row r="1199" spans="1:30" x14ac:dyDescent="0.35">
      <c r="A1199" s="39">
        <v>1188</v>
      </c>
      <c r="B1199" s="40">
        <v>3131</v>
      </c>
      <c r="C1199" s="40">
        <v>545</v>
      </c>
      <c r="D1199" s="40" t="s">
        <v>38</v>
      </c>
      <c r="E1199" s="40" t="s">
        <v>47</v>
      </c>
      <c r="F1199" s="40">
        <v>2</v>
      </c>
      <c r="G1199" s="41">
        <v>1177.4000000000001</v>
      </c>
      <c r="H1199" s="41">
        <f t="shared" si="144"/>
        <v>2354.8000000000002</v>
      </c>
      <c r="I1199" s="42">
        <v>45426.320833333331</v>
      </c>
      <c r="J1199" s="40">
        <v>4</v>
      </c>
      <c r="K1199" s="40" t="s">
        <v>45</v>
      </c>
      <c r="L1199" s="40">
        <v>158</v>
      </c>
      <c r="M1199" s="40">
        <v>117</v>
      </c>
      <c r="N1199" s="40">
        <v>243</v>
      </c>
      <c r="O1199" s="40">
        <v>338</v>
      </c>
      <c r="P1199" s="40">
        <v>9</v>
      </c>
      <c r="Q1199" s="40">
        <v>40</v>
      </c>
      <c r="R1199" s="40" t="str">
        <f t="shared" si="145"/>
        <v>2.Middle age</v>
      </c>
      <c r="S1199" s="40" t="s">
        <v>41</v>
      </c>
      <c r="T1199" s="40">
        <v>55678.59</v>
      </c>
      <c r="U1199" s="40" t="s">
        <v>37</v>
      </c>
      <c r="V1199" s="40" t="s">
        <v>34</v>
      </c>
      <c r="W1199" s="43">
        <v>45426</v>
      </c>
      <c r="X1199" s="44">
        <v>0.32083333333333336</v>
      </c>
      <c r="Y1199" s="41">
        <f t="shared" si="146"/>
        <v>14</v>
      </c>
      <c r="Z1199" s="41">
        <f t="shared" si="147"/>
        <v>14</v>
      </c>
      <c r="AA1199" s="40">
        <f t="shared" si="148"/>
        <v>2024</v>
      </c>
      <c r="AB1199" s="41">
        <f t="shared" si="149"/>
        <v>7</v>
      </c>
      <c r="AC1199" s="41">
        <f t="shared" si="150"/>
        <v>42</v>
      </c>
      <c r="AD1199" s="45">
        <f t="shared" si="151"/>
        <v>0</v>
      </c>
    </row>
    <row r="1200" spans="1:30" x14ac:dyDescent="0.35">
      <c r="A1200" s="32">
        <v>1189</v>
      </c>
      <c r="B1200" s="33">
        <v>1982</v>
      </c>
      <c r="C1200" s="33">
        <v>658</v>
      </c>
      <c r="D1200" s="33" t="s">
        <v>39</v>
      </c>
      <c r="E1200" s="33" t="s">
        <v>47</v>
      </c>
      <c r="F1200" s="33">
        <v>5</v>
      </c>
      <c r="G1200" s="34">
        <v>1671.13</v>
      </c>
      <c r="H1200" s="34">
        <f t="shared" si="144"/>
        <v>8355.6500000000015</v>
      </c>
      <c r="I1200" s="35">
        <v>45443.07708333333</v>
      </c>
      <c r="J1200" s="33">
        <v>10</v>
      </c>
      <c r="K1200" s="33" t="s">
        <v>36</v>
      </c>
      <c r="L1200" s="33">
        <v>372</v>
      </c>
      <c r="M1200" s="33">
        <v>126</v>
      </c>
      <c r="N1200" s="33">
        <v>234</v>
      </c>
      <c r="O1200" s="33">
        <v>153</v>
      </c>
      <c r="P1200" s="33">
        <v>5</v>
      </c>
      <c r="Q1200" s="33">
        <v>62</v>
      </c>
      <c r="R1200" s="33" t="str">
        <f t="shared" si="145"/>
        <v xml:space="preserve">3.Senior Citizen </v>
      </c>
      <c r="S1200" s="33" t="s">
        <v>41</v>
      </c>
      <c r="T1200" s="33">
        <v>81421.58</v>
      </c>
      <c r="U1200" s="33" t="s">
        <v>33</v>
      </c>
      <c r="V1200" s="33" t="s">
        <v>29</v>
      </c>
      <c r="W1200" s="36">
        <v>45443</v>
      </c>
      <c r="X1200" s="37">
        <v>7.7083333333333337E-2</v>
      </c>
      <c r="Y1200" s="34">
        <f t="shared" si="146"/>
        <v>31</v>
      </c>
      <c r="Z1200" s="34">
        <f t="shared" si="147"/>
        <v>31</v>
      </c>
      <c r="AA1200" s="33">
        <f t="shared" si="148"/>
        <v>2024</v>
      </c>
      <c r="AB1200" s="34">
        <f t="shared" si="149"/>
        <v>1</v>
      </c>
      <c r="AC1200" s="34">
        <f t="shared" si="150"/>
        <v>51</v>
      </c>
      <c r="AD1200" s="38">
        <f t="shared" si="151"/>
        <v>0</v>
      </c>
    </row>
    <row r="1201" spans="1:30" x14ac:dyDescent="0.35">
      <c r="A1201" s="39">
        <v>1190</v>
      </c>
      <c r="B1201" s="40">
        <v>6400</v>
      </c>
      <c r="C1201" s="40">
        <v>316</v>
      </c>
      <c r="D1201" s="40" t="s">
        <v>39</v>
      </c>
      <c r="E1201" s="40" t="s">
        <v>25</v>
      </c>
      <c r="F1201" s="40">
        <v>2</v>
      </c>
      <c r="G1201" s="41">
        <v>370.67</v>
      </c>
      <c r="H1201" s="41">
        <f t="shared" si="144"/>
        <v>741.34</v>
      </c>
      <c r="I1201" s="42">
        <v>45515.402083333334</v>
      </c>
      <c r="J1201" s="40">
        <v>11</v>
      </c>
      <c r="K1201" s="40" t="s">
        <v>40</v>
      </c>
      <c r="L1201" s="40">
        <v>254</v>
      </c>
      <c r="M1201" s="40">
        <v>141</v>
      </c>
      <c r="N1201" s="40">
        <v>174</v>
      </c>
      <c r="O1201" s="40">
        <v>157</v>
      </c>
      <c r="P1201" s="40">
        <v>9</v>
      </c>
      <c r="Q1201" s="40">
        <v>58</v>
      </c>
      <c r="R1201" s="40" t="str">
        <f t="shared" si="145"/>
        <v>2.Middle age</v>
      </c>
      <c r="S1201" s="40" t="s">
        <v>46</v>
      </c>
      <c r="T1201" s="40">
        <v>111317.92</v>
      </c>
      <c r="U1201" s="40" t="s">
        <v>33</v>
      </c>
      <c r="V1201" s="40" t="s">
        <v>34</v>
      </c>
      <c r="W1201" s="43">
        <v>45515</v>
      </c>
      <c r="X1201" s="47">
        <v>0.40208333333333335</v>
      </c>
      <c r="Y1201" s="41">
        <f t="shared" si="146"/>
        <v>11</v>
      </c>
      <c r="Z1201" s="41">
        <f t="shared" si="147"/>
        <v>11</v>
      </c>
      <c r="AA1201" s="40">
        <f t="shared" si="148"/>
        <v>2024</v>
      </c>
      <c r="AB1201" s="41">
        <f t="shared" si="149"/>
        <v>9</v>
      </c>
      <c r="AC1201" s="41">
        <f t="shared" si="150"/>
        <v>39</v>
      </c>
      <c r="AD1201" s="45">
        <f t="shared" si="151"/>
        <v>0</v>
      </c>
    </row>
    <row r="1202" spans="1:30" x14ac:dyDescent="0.35">
      <c r="A1202" s="32">
        <v>1191</v>
      </c>
      <c r="B1202" s="33">
        <v>3002</v>
      </c>
      <c r="C1202" s="33">
        <v>778</v>
      </c>
      <c r="D1202" s="33" t="s">
        <v>39</v>
      </c>
      <c r="E1202" s="33" t="s">
        <v>25</v>
      </c>
      <c r="F1202" s="33">
        <v>1</v>
      </c>
      <c r="G1202" s="34">
        <v>1692.77</v>
      </c>
      <c r="H1202" s="34">
        <f t="shared" si="144"/>
        <v>1692.77</v>
      </c>
      <c r="I1202" s="35">
        <v>45401.609027777777</v>
      </c>
      <c r="J1202" s="33">
        <v>12</v>
      </c>
      <c r="K1202" s="33" t="s">
        <v>26</v>
      </c>
      <c r="L1202" s="33">
        <v>144</v>
      </c>
      <c r="M1202" s="33">
        <v>64</v>
      </c>
      <c r="N1202" s="33">
        <v>104</v>
      </c>
      <c r="O1202" s="33">
        <v>279</v>
      </c>
      <c r="P1202" s="33">
        <v>4</v>
      </c>
      <c r="Q1202" s="33">
        <v>19</v>
      </c>
      <c r="R1202" s="33" t="str">
        <f t="shared" si="145"/>
        <v>1.Young age</v>
      </c>
      <c r="S1202" s="33" t="s">
        <v>27</v>
      </c>
      <c r="T1202" s="33">
        <v>56837.65</v>
      </c>
      <c r="U1202" s="33" t="s">
        <v>37</v>
      </c>
      <c r="V1202" s="33" t="s">
        <v>34</v>
      </c>
      <c r="W1202" s="36">
        <v>45401</v>
      </c>
      <c r="X1202" s="37">
        <v>0.60902777777777772</v>
      </c>
      <c r="Y1202" s="34">
        <f t="shared" si="146"/>
        <v>19</v>
      </c>
      <c r="Z1202" s="34">
        <f t="shared" si="147"/>
        <v>19</v>
      </c>
      <c r="AA1202" s="33">
        <f t="shared" si="148"/>
        <v>2024</v>
      </c>
      <c r="AB1202" s="34">
        <f t="shared" si="149"/>
        <v>14</v>
      </c>
      <c r="AC1202" s="34">
        <f t="shared" si="150"/>
        <v>37</v>
      </c>
      <c r="AD1202" s="38">
        <f t="shared" si="151"/>
        <v>0</v>
      </c>
    </row>
    <row r="1203" spans="1:30" x14ac:dyDescent="0.35">
      <c r="A1203" s="39">
        <v>1192</v>
      </c>
      <c r="B1203" s="40">
        <v>7730</v>
      </c>
      <c r="C1203" s="40">
        <v>277</v>
      </c>
      <c r="D1203" s="40" t="s">
        <v>44</v>
      </c>
      <c r="E1203" s="40" t="s">
        <v>25</v>
      </c>
      <c r="F1203" s="40">
        <v>5</v>
      </c>
      <c r="G1203" s="41">
        <v>628.25</v>
      </c>
      <c r="H1203" s="41">
        <f t="shared" si="144"/>
        <v>3141.25</v>
      </c>
      <c r="I1203" s="42">
        <v>45495.446527777778</v>
      </c>
      <c r="J1203" s="40">
        <v>16</v>
      </c>
      <c r="K1203" s="40" t="s">
        <v>40</v>
      </c>
      <c r="L1203" s="40">
        <v>124</v>
      </c>
      <c r="M1203" s="40">
        <v>101</v>
      </c>
      <c r="N1203" s="40">
        <v>126</v>
      </c>
      <c r="O1203" s="40">
        <v>328</v>
      </c>
      <c r="P1203" s="40">
        <v>6</v>
      </c>
      <c r="Q1203" s="40">
        <v>67</v>
      </c>
      <c r="R1203" s="40" t="str">
        <f t="shared" si="145"/>
        <v xml:space="preserve">3.Senior Citizen </v>
      </c>
      <c r="S1203" s="40" t="s">
        <v>46</v>
      </c>
      <c r="T1203" s="40">
        <v>97534.65</v>
      </c>
      <c r="U1203" s="40" t="s">
        <v>33</v>
      </c>
      <c r="V1203" s="40" t="s">
        <v>29</v>
      </c>
      <c r="W1203" s="43">
        <v>45495</v>
      </c>
      <c r="X1203" s="44">
        <v>0.4465277777777778</v>
      </c>
      <c r="Y1203" s="41">
        <f t="shared" si="146"/>
        <v>22</v>
      </c>
      <c r="Z1203" s="41">
        <f t="shared" si="147"/>
        <v>22</v>
      </c>
      <c r="AA1203" s="40">
        <f t="shared" si="148"/>
        <v>2024</v>
      </c>
      <c r="AB1203" s="41">
        <f t="shared" si="149"/>
        <v>10</v>
      </c>
      <c r="AC1203" s="41">
        <f t="shared" si="150"/>
        <v>43</v>
      </c>
      <c r="AD1203" s="45">
        <f t="shared" si="151"/>
        <v>0</v>
      </c>
    </row>
    <row r="1204" spans="1:30" x14ac:dyDescent="0.35">
      <c r="A1204" s="32">
        <v>1193</v>
      </c>
      <c r="B1204" s="33">
        <v>6793</v>
      </c>
      <c r="C1204" s="33">
        <v>586</v>
      </c>
      <c r="D1204" s="33" t="s">
        <v>31</v>
      </c>
      <c r="E1204" s="33" t="s">
        <v>47</v>
      </c>
      <c r="F1204" s="33">
        <v>1</v>
      </c>
      <c r="G1204" s="34">
        <v>1513.77</v>
      </c>
      <c r="H1204" s="34">
        <f t="shared" si="144"/>
        <v>1513.77</v>
      </c>
      <c r="I1204" s="35">
        <v>45387.927777777775</v>
      </c>
      <c r="J1204" s="33">
        <v>1</v>
      </c>
      <c r="K1204" s="33" t="s">
        <v>45</v>
      </c>
      <c r="L1204" s="33">
        <v>432</v>
      </c>
      <c r="M1204" s="33">
        <v>143</v>
      </c>
      <c r="N1204" s="33">
        <v>288</v>
      </c>
      <c r="O1204" s="33">
        <v>381</v>
      </c>
      <c r="P1204" s="33">
        <v>10</v>
      </c>
      <c r="Q1204" s="33">
        <v>35</v>
      </c>
      <c r="R1204" s="33" t="str">
        <f t="shared" si="145"/>
        <v>2.Middle age</v>
      </c>
      <c r="S1204" s="33" t="s">
        <v>46</v>
      </c>
      <c r="T1204" s="33">
        <v>111301.04</v>
      </c>
      <c r="U1204" s="33" t="s">
        <v>42</v>
      </c>
      <c r="V1204" s="33" t="s">
        <v>34</v>
      </c>
      <c r="W1204" s="36">
        <v>45387</v>
      </c>
      <c r="X1204" s="46">
        <v>0.92777777777777781</v>
      </c>
      <c r="Y1204" s="34">
        <f t="shared" si="146"/>
        <v>5</v>
      </c>
      <c r="Z1204" s="34">
        <f t="shared" si="147"/>
        <v>5</v>
      </c>
      <c r="AA1204" s="33">
        <f t="shared" si="148"/>
        <v>2024</v>
      </c>
      <c r="AB1204" s="34">
        <f t="shared" si="149"/>
        <v>22</v>
      </c>
      <c r="AC1204" s="34">
        <f t="shared" si="150"/>
        <v>16</v>
      </c>
      <c r="AD1204" s="38">
        <f t="shared" si="151"/>
        <v>0</v>
      </c>
    </row>
    <row r="1205" spans="1:30" x14ac:dyDescent="0.35">
      <c r="A1205" s="39">
        <v>1194</v>
      </c>
      <c r="B1205" s="40">
        <v>7929</v>
      </c>
      <c r="C1205" s="40">
        <v>242</v>
      </c>
      <c r="D1205" s="40" t="s">
        <v>51</v>
      </c>
      <c r="E1205" s="40" t="s">
        <v>25</v>
      </c>
      <c r="F1205" s="40">
        <v>1</v>
      </c>
      <c r="G1205" s="41">
        <v>449.97</v>
      </c>
      <c r="H1205" s="41">
        <f t="shared" si="144"/>
        <v>449.97</v>
      </c>
      <c r="I1205" s="42">
        <v>45528.376388888886</v>
      </c>
      <c r="J1205" s="40">
        <v>8</v>
      </c>
      <c r="K1205" s="40" t="s">
        <v>40</v>
      </c>
      <c r="L1205" s="40">
        <v>205</v>
      </c>
      <c r="M1205" s="40">
        <v>120</v>
      </c>
      <c r="N1205" s="40">
        <v>210</v>
      </c>
      <c r="O1205" s="40">
        <v>333</v>
      </c>
      <c r="P1205" s="40">
        <v>7</v>
      </c>
      <c r="Q1205" s="40">
        <v>63</v>
      </c>
      <c r="R1205" s="40" t="str">
        <f t="shared" si="145"/>
        <v xml:space="preserve">3.Senior Citizen </v>
      </c>
      <c r="S1205" s="40" t="s">
        <v>41</v>
      </c>
      <c r="T1205" s="40">
        <v>27010.86</v>
      </c>
      <c r="U1205" s="40" t="s">
        <v>42</v>
      </c>
      <c r="V1205" s="40" t="s">
        <v>50</v>
      </c>
      <c r="W1205" s="43">
        <v>45528</v>
      </c>
      <c r="X1205" s="44">
        <v>0.37638888888888888</v>
      </c>
      <c r="Y1205" s="41">
        <f t="shared" si="146"/>
        <v>24</v>
      </c>
      <c r="Z1205" s="41">
        <f t="shared" si="147"/>
        <v>24</v>
      </c>
      <c r="AA1205" s="40">
        <f t="shared" si="148"/>
        <v>2024</v>
      </c>
      <c r="AB1205" s="41">
        <f t="shared" si="149"/>
        <v>9</v>
      </c>
      <c r="AC1205" s="41">
        <f t="shared" si="150"/>
        <v>2</v>
      </c>
      <c r="AD1205" s="45">
        <f t="shared" si="151"/>
        <v>0</v>
      </c>
    </row>
    <row r="1206" spans="1:30" x14ac:dyDescent="0.35">
      <c r="A1206" s="32">
        <v>1195</v>
      </c>
      <c r="B1206" s="33">
        <v>1842</v>
      </c>
      <c r="C1206" s="33">
        <v>292</v>
      </c>
      <c r="D1206" s="33" t="s">
        <v>52</v>
      </c>
      <c r="E1206" s="33" t="s">
        <v>25</v>
      </c>
      <c r="F1206" s="33">
        <v>2</v>
      </c>
      <c r="G1206" s="34">
        <v>1641.09</v>
      </c>
      <c r="H1206" s="34">
        <f t="shared" si="144"/>
        <v>3282.18</v>
      </c>
      <c r="I1206" s="35">
        <v>45530.349305555559</v>
      </c>
      <c r="J1206" s="33">
        <v>20</v>
      </c>
      <c r="K1206" s="33" t="s">
        <v>26</v>
      </c>
      <c r="L1206" s="33">
        <v>385</v>
      </c>
      <c r="M1206" s="33">
        <v>81</v>
      </c>
      <c r="N1206" s="33">
        <v>263</v>
      </c>
      <c r="O1206" s="33">
        <v>199</v>
      </c>
      <c r="P1206" s="33">
        <v>1</v>
      </c>
      <c r="Q1206" s="33">
        <v>62</v>
      </c>
      <c r="R1206" s="33" t="str">
        <f t="shared" si="145"/>
        <v xml:space="preserve">3.Senior Citizen </v>
      </c>
      <c r="S1206" s="33" t="s">
        <v>41</v>
      </c>
      <c r="T1206" s="33">
        <v>89450.44</v>
      </c>
      <c r="U1206" s="33" t="s">
        <v>33</v>
      </c>
      <c r="V1206" s="33" t="s">
        <v>34</v>
      </c>
      <c r="W1206" s="36">
        <v>45530</v>
      </c>
      <c r="X1206" s="37">
        <v>0.34930555555555554</v>
      </c>
      <c r="Y1206" s="34">
        <f t="shared" si="146"/>
        <v>26</v>
      </c>
      <c r="Z1206" s="34">
        <f t="shared" si="147"/>
        <v>26</v>
      </c>
      <c r="AA1206" s="33">
        <f t="shared" si="148"/>
        <v>2024</v>
      </c>
      <c r="AB1206" s="34">
        <f t="shared" si="149"/>
        <v>8</v>
      </c>
      <c r="AC1206" s="34">
        <f t="shared" si="150"/>
        <v>23</v>
      </c>
      <c r="AD1206" s="38">
        <f t="shared" si="151"/>
        <v>0</v>
      </c>
    </row>
    <row r="1207" spans="1:30" x14ac:dyDescent="0.35">
      <c r="A1207" s="39">
        <v>1196</v>
      </c>
      <c r="B1207" s="40">
        <v>5712</v>
      </c>
      <c r="C1207" s="40">
        <v>668</v>
      </c>
      <c r="D1207" s="40" t="s">
        <v>51</v>
      </c>
      <c r="E1207" s="40" t="s">
        <v>47</v>
      </c>
      <c r="F1207" s="40">
        <v>4</v>
      </c>
      <c r="G1207" s="41">
        <v>1215.8</v>
      </c>
      <c r="H1207" s="41">
        <f t="shared" si="144"/>
        <v>4863.2</v>
      </c>
      <c r="I1207" s="42">
        <v>45504.112500000003</v>
      </c>
      <c r="J1207" s="40">
        <v>8</v>
      </c>
      <c r="K1207" s="40" t="s">
        <v>45</v>
      </c>
      <c r="L1207" s="40">
        <v>293</v>
      </c>
      <c r="M1207" s="40">
        <v>62</v>
      </c>
      <c r="N1207" s="40">
        <v>221</v>
      </c>
      <c r="O1207" s="40">
        <v>345</v>
      </c>
      <c r="P1207" s="40">
        <v>1</v>
      </c>
      <c r="Q1207" s="40">
        <v>19</v>
      </c>
      <c r="R1207" s="40" t="str">
        <f t="shared" si="145"/>
        <v>1.Young age</v>
      </c>
      <c r="S1207" s="40" t="s">
        <v>41</v>
      </c>
      <c r="T1207" s="40">
        <v>31121.02</v>
      </c>
      <c r="U1207" s="40" t="s">
        <v>37</v>
      </c>
      <c r="V1207" s="40" t="s">
        <v>43</v>
      </c>
      <c r="W1207" s="43">
        <v>45504</v>
      </c>
      <c r="X1207" s="44">
        <v>0.1125</v>
      </c>
      <c r="Y1207" s="41">
        <f t="shared" si="146"/>
        <v>31</v>
      </c>
      <c r="Z1207" s="41">
        <f t="shared" si="147"/>
        <v>31</v>
      </c>
      <c r="AA1207" s="40">
        <f t="shared" si="148"/>
        <v>2024</v>
      </c>
      <c r="AB1207" s="41">
        <f t="shared" si="149"/>
        <v>2</v>
      </c>
      <c r="AC1207" s="41">
        <f t="shared" si="150"/>
        <v>42</v>
      </c>
      <c r="AD1207" s="45">
        <f t="shared" si="151"/>
        <v>0</v>
      </c>
    </row>
    <row r="1208" spans="1:30" x14ac:dyDescent="0.35">
      <c r="A1208" s="32">
        <v>1197</v>
      </c>
      <c r="B1208" s="33">
        <v>6119</v>
      </c>
      <c r="C1208" s="33">
        <v>493</v>
      </c>
      <c r="D1208" s="33" t="s">
        <v>49</v>
      </c>
      <c r="E1208" s="33" t="s">
        <v>25</v>
      </c>
      <c r="F1208" s="33">
        <v>4</v>
      </c>
      <c r="G1208" s="34">
        <v>947.02</v>
      </c>
      <c r="H1208" s="34">
        <f t="shared" si="144"/>
        <v>3788.08</v>
      </c>
      <c r="I1208" s="35">
        <v>45438.601388888892</v>
      </c>
      <c r="J1208" s="33">
        <v>9</v>
      </c>
      <c r="K1208" s="33" t="s">
        <v>36</v>
      </c>
      <c r="L1208" s="33">
        <v>118</v>
      </c>
      <c r="M1208" s="33">
        <v>111</v>
      </c>
      <c r="N1208" s="33">
        <v>218</v>
      </c>
      <c r="O1208" s="33">
        <v>500</v>
      </c>
      <c r="P1208" s="33">
        <v>1</v>
      </c>
      <c r="Q1208" s="33">
        <v>54</v>
      </c>
      <c r="R1208" s="33" t="str">
        <f t="shared" si="145"/>
        <v>2.Middle age</v>
      </c>
      <c r="S1208" s="33" t="s">
        <v>41</v>
      </c>
      <c r="T1208" s="33">
        <v>59142.2</v>
      </c>
      <c r="U1208" s="33" t="s">
        <v>37</v>
      </c>
      <c r="V1208" s="33" t="s">
        <v>43</v>
      </c>
      <c r="W1208" s="36">
        <v>45438</v>
      </c>
      <c r="X1208" s="37">
        <v>0.60138888888888886</v>
      </c>
      <c r="Y1208" s="34">
        <f t="shared" si="146"/>
        <v>26</v>
      </c>
      <c r="Z1208" s="34">
        <f t="shared" si="147"/>
        <v>26</v>
      </c>
      <c r="AA1208" s="33">
        <f t="shared" si="148"/>
        <v>2024</v>
      </c>
      <c r="AB1208" s="34">
        <f t="shared" si="149"/>
        <v>14</v>
      </c>
      <c r="AC1208" s="34">
        <f t="shared" si="150"/>
        <v>26</v>
      </c>
      <c r="AD1208" s="38">
        <f t="shared" si="151"/>
        <v>0</v>
      </c>
    </row>
    <row r="1209" spans="1:30" x14ac:dyDescent="0.35">
      <c r="A1209" s="39">
        <v>1198</v>
      </c>
      <c r="B1209" s="40">
        <v>6761</v>
      </c>
      <c r="C1209" s="40">
        <v>963</v>
      </c>
      <c r="D1209" s="40" t="s">
        <v>24</v>
      </c>
      <c r="E1209" s="40" t="s">
        <v>25</v>
      </c>
      <c r="F1209" s="40">
        <v>4</v>
      </c>
      <c r="G1209" s="41">
        <v>1508.7</v>
      </c>
      <c r="H1209" s="41">
        <f t="shared" si="144"/>
        <v>6034.8</v>
      </c>
      <c r="I1209" s="42">
        <v>45345.986805555556</v>
      </c>
      <c r="J1209" s="40">
        <v>5</v>
      </c>
      <c r="K1209" s="40" t="s">
        <v>40</v>
      </c>
      <c r="L1209" s="40">
        <v>419</v>
      </c>
      <c r="M1209" s="40">
        <v>63</v>
      </c>
      <c r="N1209" s="40">
        <v>202</v>
      </c>
      <c r="O1209" s="40">
        <v>374</v>
      </c>
      <c r="P1209" s="40">
        <v>2</v>
      </c>
      <c r="Q1209" s="40">
        <v>34</v>
      </c>
      <c r="R1209" s="40" t="str">
        <f t="shared" si="145"/>
        <v>1.Young age</v>
      </c>
      <c r="S1209" s="40" t="s">
        <v>41</v>
      </c>
      <c r="T1209" s="40">
        <v>52265.31</v>
      </c>
      <c r="U1209" s="40" t="s">
        <v>33</v>
      </c>
      <c r="V1209" s="40" t="s">
        <v>29</v>
      </c>
      <c r="W1209" s="43">
        <v>45345</v>
      </c>
      <c r="X1209" s="44">
        <v>0.9868055555555556</v>
      </c>
      <c r="Y1209" s="41">
        <f t="shared" si="146"/>
        <v>23</v>
      </c>
      <c r="Z1209" s="41">
        <f t="shared" si="147"/>
        <v>23</v>
      </c>
      <c r="AA1209" s="40">
        <f t="shared" si="148"/>
        <v>2024</v>
      </c>
      <c r="AB1209" s="41">
        <f t="shared" si="149"/>
        <v>23</v>
      </c>
      <c r="AC1209" s="41">
        <f t="shared" si="150"/>
        <v>41</v>
      </c>
      <c r="AD1209" s="45">
        <f t="shared" si="151"/>
        <v>0</v>
      </c>
    </row>
    <row r="1210" spans="1:30" x14ac:dyDescent="0.35">
      <c r="A1210" s="32">
        <v>1199</v>
      </c>
      <c r="B1210" s="33">
        <v>2697</v>
      </c>
      <c r="C1210" s="33">
        <v>468</v>
      </c>
      <c r="D1210" s="33" t="s">
        <v>38</v>
      </c>
      <c r="E1210" s="33" t="s">
        <v>25</v>
      </c>
      <c r="F1210" s="33">
        <v>1</v>
      </c>
      <c r="G1210" s="34">
        <v>1190.9000000000001</v>
      </c>
      <c r="H1210" s="34">
        <f t="shared" si="144"/>
        <v>1190.9000000000001</v>
      </c>
      <c r="I1210" s="35">
        <v>45464.28125</v>
      </c>
      <c r="J1210" s="33">
        <v>16</v>
      </c>
      <c r="K1210" s="33" t="s">
        <v>45</v>
      </c>
      <c r="L1210" s="33">
        <v>293</v>
      </c>
      <c r="M1210" s="33">
        <v>90</v>
      </c>
      <c r="N1210" s="33">
        <v>251</v>
      </c>
      <c r="O1210" s="33">
        <v>143</v>
      </c>
      <c r="P1210" s="33">
        <v>9</v>
      </c>
      <c r="Q1210" s="33">
        <v>24</v>
      </c>
      <c r="R1210" s="33" t="str">
        <f t="shared" si="145"/>
        <v>1.Young age</v>
      </c>
      <c r="S1210" s="33" t="s">
        <v>41</v>
      </c>
      <c r="T1210" s="33">
        <v>100163.83</v>
      </c>
      <c r="U1210" s="33" t="s">
        <v>28</v>
      </c>
      <c r="V1210" s="33" t="s">
        <v>43</v>
      </c>
      <c r="W1210" s="36">
        <v>45464</v>
      </c>
      <c r="X1210" s="37">
        <v>0.28125</v>
      </c>
      <c r="Y1210" s="34">
        <f t="shared" si="146"/>
        <v>21</v>
      </c>
      <c r="Z1210" s="34">
        <f t="shared" si="147"/>
        <v>21</v>
      </c>
      <c r="AA1210" s="33">
        <f t="shared" si="148"/>
        <v>2024</v>
      </c>
      <c r="AB1210" s="34">
        <f t="shared" si="149"/>
        <v>6</v>
      </c>
      <c r="AC1210" s="34">
        <f t="shared" si="150"/>
        <v>45</v>
      </c>
      <c r="AD1210" s="38">
        <f t="shared" si="151"/>
        <v>0</v>
      </c>
    </row>
    <row r="1211" spans="1:30" x14ac:dyDescent="0.35">
      <c r="A1211" s="39">
        <v>1200</v>
      </c>
      <c r="B1211" s="40">
        <v>9313</v>
      </c>
      <c r="C1211" s="40">
        <v>960</v>
      </c>
      <c r="D1211" s="40" t="s">
        <v>51</v>
      </c>
      <c r="E1211" s="40" t="s">
        <v>25</v>
      </c>
      <c r="F1211" s="40">
        <v>2</v>
      </c>
      <c r="G1211" s="41">
        <v>1622.73</v>
      </c>
      <c r="H1211" s="41">
        <f t="shared" si="144"/>
        <v>3245.46</v>
      </c>
      <c r="I1211" s="42">
        <v>45473.606944444444</v>
      </c>
      <c r="J1211" s="40">
        <v>4</v>
      </c>
      <c r="K1211" s="40" t="s">
        <v>45</v>
      </c>
      <c r="L1211" s="40">
        <v>325</v>
      </c>
      <c r="M1211" s="40">
        <v>64</v>
      </c>
      <c r="N1211" s="40">
        <v>136</v>
      </c>
      <c r="O1211" s="40">
        <v>274</v>
      </c>
      <c r="P1211" s="40">
        <v>3</v>
      </c>
      <c r="Q1211" s="40">
        <v>35</v>
      </c>
      <c r="R1211" s="40" t="str">
        <f t="shared" si="145"/>
        <v>2.Middle age</v>
      </c>
      <c r="S1211" s="40" t="s">
        <v>41</v>
      </c>
      <c r="T1211" s="40">
        <v>57907.85</v>
      </c>
      <c r="U1211" s="40" t="s">
        <v>37</v>
      </c>
      <c r="V1211" s="40" t="s">
        <v>34</v>
      </c>
      <c r="W1211" s="43">
        <v>45473</v>
      </c>
      <c r="X1211" s="44">
        <v>0.6069444444444444</v>
      </c>
      <c r="Y1211" s="41">
        <f t="shared" si="146"/>
        <v>30</v>
      </c>
      <c r="Z1211" s="41">
        <f t="shared" si="147"/>
        <v>30</v>
      </c>
      <c r="AA1211" s="40">
        <f t="shared" si="148"/>
        <v>2024</v>
      </c>
      <c r="AB1211" s="41">
        <f t="shared" si="149"/>
        <v>14</v>
      </c>
      <c r="AC1211" s="41">
        <f t="shared" si="150"/>
        <v>34</v>
      </c>
      <c r="AD1211" s="45">
        <f t="shared" si="151"/>
        <v>0</v>
      </c>
    </row>
    <row r="1212" spans="1:30" x14ac:dyDescent="0.35">
      <c r="A1212" s="32">
        <v>1201</v>
      </c>
      <c r="B1212" s="33">
        <v>4485</v>
      </c>
      <c r="C1212" s="33">
        <v>527</v>
      </c>
      <c r="D1212" s="33" t="s">
        <v>52</v>
      </c>
      <c r="E1212" s="33" t="s">
        <v>47</v>
      </c>
      <c r="F1212" s="33">
        <v>1</v>
      </c>
      <c r="G1212" s="34">
        <v>1279.69</v>
      </c>
      <c r="H1212" s="34">
        <f t="shared" si="144"/>
        <v>1279.69</v>
      </c>
      <c r="I1212" s="35">
        <v>45418.29791666667</v>
      </c>
      <c r="J1212" s="33">
        <v>18</v>
      </c>
      <c r="K1212" s="33" t="s">
        <v>32</v>
      </c>
      <c r="L1212" s="33">
        <v>496</v>
      </c>
      <c r="M1212" s="33">
        <v>61</v>
      </c>
      <c r="N1212" s="33">
        <v>278</v>
      </c>
      <c r="O1212" s="33">
        <v>308</v>
      </c>
      <c r="P1212" s="33">
        <v>1</v>
      </c>
      <c r="Q1212" s="33">
        <v>68</v>
      </c>
      <c r="R1212" s="33" t="str">
        <f t="shared" si="145"/>
        <v xml:space="preserve">3.Senior Citizen </v>
      </c>
      <c r="S1212" s="33" t="s">
        <v>41</v>
      </c>
      <c r="T1212" s="33">
        <v>24606.98</v>
      </c>
      <c r="U1212" s="33" t="s">
        <v>28</v>
      </c>
      <c r="V1212" s="33" t="s">
        <v>34</v>
      </c>
      <c r="W1212" s="36">
        <v>45418</v>
      </c>
      <c r="X1212" s="46">
        <v>0.29791666666666666</v>
      </c>
      <c r="Y1212" s="34">
        <f t="shared" si="146"/>
        <v>6</v>
      </c>
      <c r="Z1212" s="34">
        <f t="shared" si="147"/>
        <v>6</v>
      </c>
      <c r="AA1212" s="33">
        <f t="shared" si="148"/>
        <v>2024</v>
      </c>
      <c r="AB1212" s="34">
        <f t="shared" si="149"/>
        <v>7</v>
      </c>
      <c r="AC1212" s="34">
        <f t="shared" si="150"/>
        <v>9</v>
      </c>
      <c r="AD1212" s="38">
        <f t="shared" si="151"/>
        <v>0</v>
      </c>
    </row>
    <row r="1213" spans="1:30" x14ac:dyDescent="0.35">
      <c r="A1213" s="39">
        <v>1202</v>
      </c>
      <c r="B1213" s="40">
        <v>3535</v>
      </c>
      <c r="C1213" s="40">
        <v>257</v>
      </c>
      <c r="D1213" s="40" t="s">
        <v>44</v>
      </c>
      <c r="E1213" s="40" t="s">
        <v>47</v>
      </c>
      <c r="F1213" s="40">
        <v>1</v>
      </c>
      <c r="G1213" s="41">
        <v>636.12</v>
      </c>
      <c r="H1213" s="41">
        <f t="shared" si="144"/>
        <v>636.12</v>
      </c>
      <c r="I1213" s="42">
        <v>45521.433333333334</v>
      </c>
      <c r="J1213" s="40">
        <v>13</v>
      </c>
      <c r="K1213" s="40" t="s">
        <v>45</v>
      </c>
      <c r="L1213" s="40">
        <v>16</v>
      </c>
      <c r="M1213" s="40">
        <v>58</v>
      </c>
      <c r="N1213" s="40">
        <v>276</v>
      </c>
      <c r="O1213" s="40">
        <v>162</v>
      </c>
      <c r="P1213" s="40">
        <v>9</v>
      </c>
      <c r="Q1213" s="40">
        <v>46</v>
      </c>
      <c r="R1213" s="40" t="str">
        <f t="shared" si="145"/>
        <v>2.Middle age</v>
      </c>
      <c r="S1213" s="40" t="s">
        <v>41</v>
      </c>
      <c r="T1213" s="40">
        <v>74588.27</v>
      </c>
      <c r="U1213" s="40" t="s">
        <v>33</v>
      </c>
      <c r="V1213" s="40" t="s">
        <v>43</v>
      </c>
      <c r="W1213" s="43">
        <v>45521</v>
      </c>
      <c r="X1213" s="44">
        <v>0.43333333333333335</v>
      </c>
      <c r="Y1213" s="41">
        <f t="shared" si="146"/>
        <v>17</v>
      </c>
      <c r="Z1213" s="41">
        <f t="shared" si="147"/>
        <v>17</v>
      </c>
      <c r="AA1213" s="40">
        <f t="shared" si="148"/>
        <v>2024</v>
      </c>
      <c r="AB1213" s="41">
        <f t="shared" si="149"/>
        <v>10</v>
      </c>
      <c r="AC1213" s="41">
        <f t="shared" si="150"/>
        <v>24</v>
      </c>
      <c r="AD1213" s="45">
        <f t="shared" si="151"/>
        <v>0</v>
      </c>
    </row>
    <row r="1214" spans="1:30" x14ac:dyDescent="0.35">
      <c r="A1214" s="32">
        <v>1203</v>
      </c>
      <c r="B1214" s="33">
        <v>8900</v>
      </c>
      <c r="C1214" s="33">
        <v>395</v>
      </c>
      <c r="D1214" s="33" t="s">
        <v>44</v>
      </c>
      <c r="E1214" s="33" t="s">
        <v>25</v>
      </c>
      <c r="F1214" s="33">
        <v>1</v>
      </c>
      <c r="G1214" s="34">
        <v>469.7</v>
      </c>
      <c r="H1214" s="34">
        <f t="shared" si="144"/>
        <v>469.7</v>
      </c>
      <c r="I1214" s="35">
        <v>45319.3125</v>
      </c>
      <c r="J1214" s="33">
        <v>13</v>
      </c>
      <c r="K1214" s="33" t="s">
        <v>26</v>
      </c>
      <c r="L1214" s="33">
        <v>283</v>
      </c>
      <c r="M1214" s="33">
        <v>83</v>
      </c>
      <c r="N1214" s="33">
        <v>116</v>
      </c>
      <c r="O1214" s="33">
        <v>306</v>
      </c>
      <c r="P1214" s="33">
        <v>8</v>
      </c>
      <c r="Q1214" s="33">
        <v>60</v>
      </c>
      <c r="R1214" s="33" t="str">
        <f t="shared" si="145"/>
        <v xml:space="preserve">3.Senior Citizen </v>
      </c>
      <c r="S1214" s="33" t="s">
        <v>46</v>
      </c>
      <c r="T1214" s="33">
        <v>30917.48</v>
      </c>
      <c r="U1214" s="33" t="s">
        <v>33</v>
      </c>
      <c r="V1214" s="33" t="s">
        <v>29</v>
      </c>
      <c r="W1214" s="36">
        <v>45319</v>
      </c>
      <c r="X1214" s="37">
        <v>0.3125</v>
      </c>
      <c r="Y1214" s="34">
        <f t="shared" si="146"/>
        <v>28</v>
      </c>
      <c r="Z1214" s="34">
        <f t="shared" si="147"/>
        <v>28</v>
      </c>
      <c r="AA1214" s="33">
        <f t="shared" si="148"/>
        <v>2024</v>
      </c>
      <c r="AB1214" s="34">
        <f t="shared" si="149"/>
        <v>7</v>
      </c>
      <c r="AC1214" s="34">
        <f t="shared" si="150"/>
        <v>30</v>
      </c>
      <c r="AD1214" s="38">
        <f t="shared" si="151"/>
        <v>0</v>
      </c>
    </row>
    <row r="1215" spans="1:30" x14ac:dyDescent="0.35">
      <c r="A1215" s="39">
        <v>1204</v>
      </c>
      <c r="B1215" s="40">
        <v>4674</v>
      </c>
      <c r="C1215" s="40">
        <v>993</v>
      </c>
      <c r="D1215" s="40" t="s">
        <v>51</v>
      </c>
      <c r="E1215" s="40" t="s">
        <v>25</v>
      </c>
      <c r="F1215" s="40">
        <v>3</v>
      </c>
      <c r="G1215" s="41">
        <v>1650.29</v>
      </c>
      <c r="H1215" s="41">
        <f t="shared" si="144"/>
        <v>4950.87</v>
      </c>
      <c r="I1215" s="42">
        <v>45549.754166666666</v>
      </c>
      <c r="J1215" s="40">
        <v>19</v>
      </c>
      <c r="K1215" s="40" t="s">
        <v>45</v>
      </c>
      <c r="L1215" s="40">
        <v>309</v>
      </c>
      <c r="M1215" s="40">
        <v>70</v>
      </c>
      <c r="N1215" s="40">
        <v>248</v>
      </c>
      <c r="O1215" s="40">
        <v>180</v>
      </c>
      <c r="P1215" s="40">
        <v>2</v>
      </c>
      <c r="Q1215" s="40">
        <v>49</v>
      </c>
      <c r="R1215" s="40" t="str">
        <f t="shared" si="145"/>
        <v>2.Middle age</v>
      </c>
      <c r="S1215" s="40" t="s">
        <v>27</v>
      </c>
      <c r="T1215" s="40">
        <v>67039.5</v>
      </c>
      <c r="U1215" s="40" t="s">
        <v>33</v>
      </c>
      <c r="V1215" s="40" t="s">
        <v>29</v>
      </c>
      <c r="W1215" s="43">
        <v>45549</v>
      </c>
      <c r="X1215" s="44">
        <v>0.75416666666666665</v>
      </c>
      <c r="Y1215" s="41">
        <f t="shared" si="146"/>
        <v>14</v>
      </c>
      <c r="Z1215" s="41">
        <f t="shared" si="147"/>
        <v>14</v>
      </c>
      <c r="AA1215" s="40">
        <f t="shared" si="148"/>
        <v>2024</v>
      </c>
      <c r="AB1215" s="41">
        <f t="shared" si="149"/>
        <v>18</v>
      </c>
      <c r="AC1215" s="41">
        <f t="shared" si="150"/>
        <v>6</v>
      </c>
      <c r="AD1215" s="45">
        <f t="shared" si="151"/>
        <v>0</v>
      </c>
    </row>
    <row r="1216" spans="1:30" x14ac:dyDescent="0.35">
      <c r="A1216" s="32">
        <v>1205</v>
      </c>
      <c r="B1216" s="33">
        <v>2773</v>
      </c>
      <c r="C1216" s="33">
        <v>786</v>
      </c>
      <c r="D1216" s="33" t="s">
        <v>49</v>
      </c>
      <c r="E1216" s="33" t="s">
        <v>25</v>
      </c>
      <c r="F1216" s="33">
        <v>2</v>
      </c>
      <c r="G1216" s="34">
        <v>561.41999999999996</v>
      </c>
      <c r="H1216" s="34">
        <f t="shared" si="144"/>
        <v>1122.8399999999999</v>
      </c>
      <c r="I1216" s="35">
        <v>45394.263194444444</v>
      </c>
      <c r="J1216" s="33">
        <v>5</v>
      </c>
      <c r="K1216" s="33" t="s">
        <v>40</v>
      </c>
      <c r="L1216" s="33">
        <v>141</v>
      </c>
      <c r="M1216" s="33">
        <v>142</v>
      </c>
      <c r="N1216" s="33">
        <v>265</v>
      </c>
      <c r="O1216" s="33">
        <v>133</v>
      </c>
      <c r="P1216" s="33">
        <v>7</v>
      </c>
      <c r="Q1216" s="33">
        <v>23</v>
      </c>
      <c r="R1216" s="33" t="str">
        <f t="shared" si="145"/>
        <v>1.Young age</v>
      </c>
      <c r="S1216" s="33" t="s">
        <v>41</v>
      </c>
      <c r="T1216" s="33">
        <v>20028.810000000001</v>
      </c>
      <c r="U1216" s="33" t="s">
        <v>28</v>
      </c>
      <c r="V1216" s="33" t="s">
        <v>50</v>
      </c>
      <c r="W1216" s="36">
        <v>45394</v>
      </c>
      <c r="X1216" s="46">
        <v>0.26319444444444445</v>
      </c>
      <c r="Y1216" s="34">
        <f t="shared" si="146"/>
        <v>12</v>
      </c>
      <c r="Z1216" s="34">
        <f t="shared" si="147"/>
        <v>12</v>
      </c>
      <c r="AA1216" s="33">
        <f t="shared" si="148"/>
        <v>2024</v>
      </c>
      <c r="AB1216" s="34">
        <f t="shared" si="149"/>
        <v>6</v>
      </c>
      <c r="AC1216" s="34">
        <f t="shared" si="150"/>
        <v>19</v>
      </c>
      <c r="AD1216" s="38">
        <f t="shared" si="151"/>
        <v>0</v>
      </c>
    </row>
    <row r="1217" spans="1:30" x14ac:dyDescent="0.35">
      <c r="A1217" s="39">
        <v>1206</v>
      </c>
      <c r="B1217" s="40">
        <v>6736</v>
      </c>
      <c r="C1217" s="40">
        <v>228</v>
      </c>
      <c r="D1217" s="40" t="s">
        <v>49</v>
      </c>
      <c r="E1217" s="40" t="s">
        <v>47</v>
      </c>
      <c r="F1217" s="40">
        <v>2</v>
      </c>
      <c r="G1217" s="41">
        <v>1700.64</v>
      </c>
      <c r="H1217" s="41">
        <f t="shared" si="144"/>
        <v>3401.28</v>
      </c>
      <c r="I1217" s="42">
        <v>45416.184027777781</v>
      </c>
      <c r="J1217" s="40">
        <v>12</v>
      </c>
      <c r="K1217" s="40" t="s">
        <v>40</v>
      </c>
      <c r="L1217" s="40">
        <v>53</v>
      </c>
      <c r="M1217" s="40">
        <v>83</v>
      </c>
      <c r="N1217" s="40">
        <v>131</v>
      </c>
      <c r="O1217" s="40">
        <v>479</v>
      </c>
      <c r="P1217" s="40">
        <v>4</v>
      </c>
      <c r="Q1217" s="40">
        <v>66</v>
      </c>
      <c r="R1217" s="40" t="str">
        <f t="shared" si="145"/>
        <v xml:space="preserve">3.Senior Citizen </v>
      </c>
      <c r="S1217" s="40" t="s">
        <v>27</v>
      </c>
      <c r="T1217" s="40">
        <v>32983.519999999997</v>
      </c>
      <c r="U1217" s="40" t="s">
        <v>28</v>
      </c>
      <c r="V1217" s="40" t="s">
        <v>43</v>
      </c>
      <c r="W1217" s="43">
        <v>45416</v>
      </c>
      <c r="X1217" s="47">
        <v>0.18402777777777779</v>
      </c>
      <c r="Y1217" s="41">
        <f t="shared" si="146"/>
        <v>4</v>
      </c>
      <c r="Z1217" s="41">
        <f t="shared" si="147"/>
        <v>4</v>
      </c>
      <c r="AA1217" s="40">
        <f t="shared" si="148"/>
        <v>2024</v>
      </c>
      <c r="AB1217" s="41">
        <f t="shared" si="149"/>
        <v>4</v>
      </c>
      <c r="AC1217" s="41">
        <f t="shared" si="150"/>
        <v>25</v>
      </c>
      <c r="AD1217" s="45">
        <f t="shared" si="151"/>
        <v>0</v>
      </c>
    </row>
    <row r="1218" spans="1:30" x14ac:dyDescent="0.35">
      <c r="A1218" s="32">
        <v>1207</v>
      </c>
      <c r="B1218" s="33">
        <v>7022</v>
      </c>
      <c r="C1218" s="33">
        <v>237</v>
      </c>
      <c r="D1218" s="33" t="s">
        <v>39</v>
      </c>
      <c r="E1218" s="33" t="s">
        <v>25</v>
      </c>
      <c r="F1218" s="33">
        <v>5</v>
      </c>
      <c r="G1218" s="34">
        <v>205.85</v>
      </c>
      <c r="H1218" s="34">
        <f t="shared" si="144"/>
        <v>1029.25</v>
      </c>
      <c r="I1218" s="35">
        <v>45511.390972222223</v>
      </c>
      <c r="J1218" s="33">
        <v>11</v>
      </c>
      <c r="K1218" s="33" t="s">
        <v>26</v>
      </c>
      <c r="L1218" s="33">
        <v>107</v>
      </c>
      <c r="M1218" s="33">
        <v>64</v>
      </c>
      <c r="N1218" s="33">
        <v>288</v>
      </c>
      <c r="O1218" s="33">
        <v>350</v>
      </c>
      <c r="P1218" s="33">
        <v>9</v>
      </c>
      <c r="Q1218" s="33">
        <v>45</v>
      </c>
      <c r="R1218" s="33" t="str">
        <f t="shared" si="145"/>
        <v>2.Middle age</v>
      </c>
      <c r="S1218" s="33" t="s">
        <v>46</v>
      </c>
      <c r="T1218" s="33">
        <v>24422.99</v>
      </c>
      <c r="U1218" s="33" t="s">
        <v>28</v>
      </c>
      <c r="V1218" s="33" t="s">
        <v>50</v>
      </c>
      <c r="W1218" s="36">
        <v>45511</v>
      </c>
      <c r="X1218" s="46">
        <v>0.39097222222222222</v>
      </c>
      <c r="Y1218" s="34">
        <f t="shared" si="146"/>
        <v>7</v>
      </c>
      <c r="Z1218" s="34">
        <f t="shared" si="147"/>
        <v>7</v>
      </c>
      <c r="AA1218" s="33">
        <f t="shared" si="148"/>
        <v>2024</v>
      </c>
      <c r="AB1218" s="34">
        <f t="shared" si="149"/>
        <v>9</v>
      </c>
      <c r="AC1218" s="34">
        <f t="shared" si="150"/>
        <v>23</v>
      </c>
      <c r="AD1218" s="38">
        <f t="shared" si="151"/>
        <v>0</v>
      </c>
    </row>
    <row r="1219" spans="1:30" x14ac:dyDescent="0.35">
      <c r="A1219" s="39">
        <v>1208</v>
      </c>
      <c r="B1219" s="40">
        <v>2882</v>
      </c>
      <c r="C1219" s="40">
        <v>111</v>
      </c>
      <c r="D1219" s="40" t="s">
        <v>38</v>
      </c>
      <c r="E1219" s="40" t="s">
        <v>25</v>
      </c>
      <c r="F1219" s="40">
        <v>3</v>
      </c>
      <c r="G1219" s="41">
        <v>1352.15</v>
      </c>
      <c r="H1219" s="41">
        <f t="shared" si="144"/>
        <v>4056.4500000000003</v>
      </c>
      <c r="I1219" s="42">
        <v>45485.272222222222</v>
      </c>
      <c r="J1219" s="40">
        <v>5</v>
      </c>
      <c r="K1219" s="40" t="s">
        <v>32</v>
      </c>
      <c r="L1219" s="40">
        <v>54</v>
      </c>
      <c r="M1219" s="40">
        <v>70</v>
      </c>
      <c r="N1219" s="40">
        <v>104</v>
      </c>
      <c r="O1219" s="40">
        <v>208</v>
      </c>
      <c r="P1219" s="40">
        <v>9</v>
      </c>
      <c r="Q1219" s="40">
        <v>53</v>
      </c>
      <c r="R1219" s="40" t="str">
        <f t="shared" si="145"/>
        <v>2.Middle age</v>
      </c>
      <c r="S1219" s="40" t="s">
        <v>41</v>
      </c>
      <c r="T1219" s="40">
        <v>44887.08</v>
      </c>
      <c r="U1219" s="40" t="s">
        <v>33</v>
      </c>
      <c r="V1219" s="40" t="s">
        <v>43</v>
      </c>
      <c r="W1219" s="43">
        <v>45485</v>
      </c>
      <c r="X1219" s="47">
        <v>0.2722222222222222</v>
      </c>
      <c r="Y1219" s="41">
        <f t="shared" si="146"/>
        <v>12</v>
      </c>
      <c r="Z1219" s="41">
        <f t="shared" si="147"/>
        <v>12</v>
      </c>
      <c r="AA1219" s="40">
        <f t="shared" si="148"/>
        <v>2024</v>
      </c>
      <c r="AB1219" s="41">
        <f t="shared" si="149"/>
        <v>6</v>
      </c>
      <c r="AC1219" s="41">
        <f t="shared" si="150"/>
        <v>32</v>
      </c>
      <c r="AD1219" s="45">
        <f t="shared" si="151"/>
        <v>0</v>
      </c>
    </row>
    <row r="1220" spans="1:30" x14ac:dyDescent="0.35">
      <c r="A1220" s="32">
        <v>1209</v>
      </c>
      <c r="B1220" s="33">
        <v>5564</v>
      </c>
      <c r="C1220" s="33">
        <v>173</v>
      </c>
      <c r="D1220" s="33" t="s">
        <v>44</v>
      </c>
      <c r="E1220" s="33" t="s">
        <v>47</v>
      </c>
      <c r="F1220" s="33">
        <v>2</v>
      </c>
      <c r="G1220" s="34">
        <v>403.97</v>
      </c>
      <c r="H1220" s="34">
        <f t="shared" si="144"/>
        <v>807.94</v>
      </c>
      <c r="I1220" s="35">
        <v>45307.52847222222</v>
      </c>
      <c r="J1220" s="33">
        <v>20</v>
      </c>
      <c r="K1220" s="33" t="s">
        <v>32</v>
      </c>
      <c r="L1220" s="33">
        <v>294</v>
      </c>
      <c r="M1220" s="33">
        <v>87</v>
      </c>
      <c r="N1220" s="33">
        <v>184</v>
      </c>
      <c r="O1220" s="33">
        <v>293</v>
      </c>
      <c r="P1220" s="33">
        <v>2</v>
      </c>
      <c r="Q1220" s="33">
        <v>28</v>
      </c>
      <c r="R1220" s="33" t="str">
        <f t="shared" si="145"/>
        <v>1.Young age</v>
      </c>
      <c r="S1220" s="33" t="s">
        <v>46</v>
      </c>
      <c r="T1220" s="33">
        <v>89386.93</v>
      </c>
      <c r="U1220" s="33" t="s">
        <v>42</v>
      </c>
      <c r="V1220" s="33" t="s">
        <v>29</v>
      </c>
      <c r="W1220" s="36">
        <v>45307</v>
      </c>
      <c r="X1220" s="37">
        <v>0.52847222222222223</v>
      </c>
      <c r="Y1220" s="34">
        <f t="shared" si="146"/>
        <v>16</v>
      </c>
      <c r="Z1220" s="34">
        <f t="shared" si="147"/>
        <v>16</v>
      </c>
      <c r="AA1220" s="33">
        <f t="shared" si="148"/>
        <v>2024</v>
      </c>
      <c r="AB1220" s="34">
        <f t="shared" si="149"/>
        <v>12</v>
      </c>
      <c r="AC1220" s="34">
        <f t="shared" si="150"/>
        <v>41</v>
      </c>
      <c r="AD1220" s="38">
        <f t="shared" si="151"/>
        <v>0</v>
      </c>
    </row>
    <row r="1221" spans="1:30" x14ac:dyDescent="0.35">
      <c r="A1221" s="39">
        <v>1210</v>
      </c>
      <c r="B1221" s="40">
        <v>4705</v>
      </c>
      <c r="C1221" s="40">
        <v>763</v>
      </c>
      <c r="D1221" s="40" t="s">
        <v>44</v>
      </c>
      <c r="E1221" s="40" t="s">
        <v>25</v>
      </c>
      <c r="F1221" s="40">
        <v>5</v>
      </c>
      <c r="G1221" s="41">
        <v>856.54</v>
      </c>
      <c r="H1221" s="41">
        <f t="shared" si="144"/>
        <v>4282.7</v>
      </c>
      <c r="I1221" s="42">
        <v>45478.929166666669</v>
      </c>
      <c r="J1221" s="40">
        <v>2</v>
      </c>
      <c r="K1221" s="40" t="s">
        <v>32</v>
      </c>
      <c r="L1221" s="40">
        <v>271</v>
      </c>
      <c r="M1221" s="40">
        <v>139</v>
      </c>
      <c r="N1221" s="40">
        <v>103</v>
      </c>
      <c r="O1221" s="40">
        <v>342</v>
      </c>
      <c r="P1221" s="40">
        <v>10</v>
      </c>
      <c r="Q1221" s="40">
        <v>52</v>
      </c>
      <c r="R1221" s="40" t="str">
        <f t="shared" si="145"/>
        <v>2.Middle age</v>
      </c>
      <c r="S1221" s="40" t="s">
        <v>27</v>
      </c>
      <c r="T1221" s="40">
        <v>40109.300000000003</v>
      </c>
      <c r="U1221" s="40" t="s">
        <v>28</v>
      </c>
      <c r="V1221" s="40" t="s">
        <v>50</v>
      </c>
      <c r="W1221" s="43">
        <v>45478</v>
      </c>
      <c r="X1221" s="47">
        <v>0.9291666666666667</v>
      </c>
      <c r="Y1221" s="41">
        <f t="shared" si="146"/>
        <v>5</v>
      </c>
      <c r="Z1221" s="41">
        <f t="shared" si="147"/>
        <v>5</v>
      </c>
      <c r="AA1221" s="40">
        <f t="shared" si="148"/>
        <v>2024</v>
      </c>
      <c r="AB1221" s="41">
        <f t="shared" si="149"/>
        <v>22</v>
      </c>
      <c r="AC1221" s="41">
        <f t="shared" si="150"/>
        <v>18</v>
      </c>
      <c r="AD1221" s="45">
        <f t="shared" si="151"/>
        <v>0</v>
      </c>
    </row>
    <row r="1222" spans="1:30" x14ac:dyDescent="0.35">
      <c r="A1222" s="32">
        <v>1211</v>
      </c>
      <c r="B1222" s="33">
        <v>8030</v>
      </c>
      <c r="C1222" s="33">
        <v>116</v>
      </c>
      <c r="D1222" s="33" t="s">
        <v>44</v>
      </c>
      <c r="E1222" s="33" t="s">
        <v>25</v>
      </c>
      <c r="F1222" s="33">
        <v>4</v>
      </c>
      <c r="G1222" s="34">
        <v>1826.53</v>
      </c>
      <c r="H1222" s="34">
        <f t="shared" si="144"/>
        <v>7306.12</v>
      </c>
      <c r="I1222" s="35">
        <v>45301.40625</v>
      </c>
      <c r="J1222" s="33">
        <v>11</v>
      </c>
      <c r="K1222" s="33" t="s">
        <v>36</v>
      </c>
      <c r="L1222" s="33">
        <v>162</v>
      </c>
      <c r="M1222" s="33">
        <v>114</v>
      </c>
      <c r="N1222" s="33">
        <v>225</v>
      </c>
      <c r="O1222" s="33">
        <v>143</v>
      </c>
      <c r="P1222" s="33">
        <v>4</v>
      </c>
      <c r="Q1222" s="33">
        <v>60</v>
      </c>
      <c r="R1222" s="33" t="str">
        <f t="shared" si="145"/>
        <v xml:space="preserve">3.Senior Citizen </v>
      </c>
      <c r="S1222" s="33" t="s">
        <v>27</v>
      </c>
      <c r="T1222" s="33">
        <v>39976.9</v>
      </c>
      <c r="U1222" s="33" t="s">
        <v>28</v>
      </c>
      <c r="V1222" s="33" t="s">
        <v>29</v>
      </c>
      <c r="W1222" s="36">
        <v>45301</v>
      </c>
      <c r="X1222" s="46">
        <v>0.40625</v>
      </c>
      <c r="Y1222" s="34">
        <f t="shared" si="146"/>
        <v>10</v>
      </c>
      <c r="Z1222" s="34">
        <f t="shared" si="147"/>
        <v>10</v>
      </c>
      <c r="AA1222" s="33">
        <f t="shared" si="148"/>
        <v>2024</v>
      </c>
      <c r="AB1222" s="34">
        <f t="shared" si="149"/>
        <v>9</v>
      </c>
      <c r="AC1222" s="34">
        <f t="shared" si="150"/>
        <v>45</v>
      </c>
      <c r="AD1222" s="38">
        <f t="shared" si="151"/>
        <v>0</v>
      </c>
    </row>
    <row r="1223" spans="1:30" x14ac:dyDescent="0.35">
      <c r="A1223" s="39">
        <v>1212</v>
      </c>
      <c r="B1223" s="40">
        <v>1430</v>
      </c>
      <c r="C1223" s="40">
        <v>247</v>
      </c>
      <c r="D1223" s="40" t="s">
        <v>44</v>
      </c>
      <c r="E1223" s="40" t="s">
        <v>25</v>
      </c>
      <c r="F1223" s="40">
        <v>2</v>
      </c>
      <c r="G1223" s="41">
        <v>1451.28</v>
      </c>
      <c r="H1223" s="41">
        <f t="shared" si="144"/>
        <v>2902.56</v>
      </c>
      <c r="I1223" s="42">
        <v>45424.170138888891</v>
      </c>
      <c r="J1223" s="40">
        <v>1</v>
      </c>
      <c r="K1223" s="40" t="s">
        <v>32</v>
      </c>
      <c r="L1223" s="40">
        <v>484</v>
      </c>
      <c r="M1223" s="40">
        <v>89</v>
      </c>
      <c r="N1223" s="40">
        <v>125</v>
      </c>
      <c r="O1223" s="40">
        <v>220</v>
      </c>
      <c r="P1223" s="40">
        <v>10</v>
      </c>
      <c r="Q1223" s="40">
        <v>57</v>
      </c>
      <c r="R1223" s="40" t="str">
        <f t="shared" si="145"/>
        <v>2.Middle age</v>
      </c>
      <c r="S1223" s="40" t="s">
        <v>27</v>
      </c>
      <c r="T1223" s="40">
        <v>27080.15</v>
      </c>
      <c r="U1223" s="40" t="s">
        <v>42</v>
      </c>
      <c r="V1223" s="40" t="s">
        <v>34</v>
      </c>
      <c r="W1223" s="43">
        <v>45424</v>
      </c>
      <c r="X1223" s="47">
        <v>0.1701388888888889</v>
      </c>
      <c r="Y1223" s="41">
        <f t="shared" si="146"/>
        <v>12</v>
      </c>
      <c r="Z1223" s="41">
        <f t="shared" si="147"/>
        <v>12</v>
      </c>
      <c r="AA1223" s="40">
        <f t="shared" si="148"/>
        <v>2024</v>
      </c>
      <c r="AB1223" s="41">
        <f t="shared" si="149"/>
        <v>4</v>
      </c>
      <c r="AC1223" s="41">
        <f t="shared" si="150"/>
        <v>5</v>
      </c>
      <c r="AD1223" s="45">
        <f t="shared" si="151"/>
        <v>0</v>
      </c>
    </row>
    <row r="1224" spans="1:30" x14ac:dyDescent="0.35">
      <c r="A1224" s="32">
        <v>1213</v>
      </c>
      <c r="B1224" s="33">
        <v>5381</v>
      </c>
      <c r="C1224" s="33">
        <v>838</v>
      </c>
      <c r="D1224" s="33" t="s">
        <v>31</v>
      </c>
      <c r="E1224" s="33" t="s">
        <v>47</v>
      </c>
      <c r="F1224" s="33">
        <v>1</v>
      </c>
      <c r="G1224" s="34">
        <v>1155.96</v>
      </c>
      <c r="H1224" s="34">
        <f t="shared" si="144"/>
        <v>1155.96</v>
      </c>
      <c r="I1224" s="35">
        <v>45407.739583333336</v>
      </c>
      <c r="J1224" s="33">
        <v>20</v>
      </c>
      <c r="K1224" s="33" t="s">
        <v>26</v>
      </c>
      <c r="L1224" s="33">
        <v>294</v>
      </c>
      <c r="M1224" s="33">
        <v>96</v>
      </c>
      <c r="N1224" s="33">
        <v>248</v>
      </c>
      <c r="O1224" s="33">
        <v>479</v>
      </c>
      <c r="P1224" s="33">
        <v>3</v>
      </c>
      <c r="Q1224" s="33">
        <v>52</v>
      </c>
      <c r="R1224" s="33" t="str">
        <f t="shared" si="145"/>
        <v>2.Middle age</v>
      </c>
      <c r="S1224" s="33" t="s">
        <v>46</v>
      </c>
      <c r="T1224" s="33">
        <v>48694.49</v>
      </c>
      <c r="U1224" s="33" t="s">
        <v>42</v>
      </c>
      <c r="V1224" s="33" t="s">
        <v>34</v>
      </c>
      <c r="W1224" s="36">
        <v>45407</v>
      </c>
      <c r="X1224" s="37">
        <v>0.73958333333333337</v>
      </c>
      <c r="Y1224" s="34">
        <f t="shared" si="146"/>
        <v>25</v>
      </c>
      <c r="Z1224" s="34">
        <f t="shared" si="147"/>
        <v>25</v>
      </c>
      <c r="AA1224" s="33">
        <f t="shared" si="148"/>
        <v>2024</v>
      </c>
      <c r="AB1224" s="34">
        <f t="shared" si="149"/>
        <v>17</v>
      </c>
      <c r="AC1224" s="34">
        <f t="shared" si="150"/>
        <v>45</v>
      </c>
      <c r="AD1224" s="38">
        <f t="shared" si="151"/>
        <v>0</v>
      </c>
    </row>
    <row r="1225" spans="1:30" x14ac:dyDescent="0.35">
      <c r="A1225" s="39">
        <v>1214</v>
      </c>
      <c r="B1225" s="40">
        <v>1474</v>
      </c>
      <c r="C1225" s="40">
        <v>598</v>
      </c>
      <c r="D1225" s="40" t="s">
        <v>51</v>
      </c>
      <c r="E1225" s="40" t="s">
        <v>25</v>
      </c>
      <c r="F1225" s="40">
        <v>1</v>
      </c>
      <c r="G1225" s="41">
        <v>222.44</v>
      </c>
      <c r="H1225" s="41">
        <f t="shared" si="144"/>
        <v>222.44</v>
      </c>
      <c r="I1225" s="42">
        <v>45479.019444444442</v>
      </c>
      <c r="J1225" s="40">
        <v>6</v>
      </c>
      <c r="K1225" s="40" t="s">
        <v>32</v>
      </c>
      <c r="L1225" s="40">
        <v>193</v>
      </c>
      <c r="M1225" s="40">
        <v>89</v>
      </c>
      <c r="N1225" s="40">
        <v>217</v>
      </c>
      <c r="O1225" s="40">
        <v>370</v>
      </c>
      <c r="P1225" s="40">
        <v>8</v>
      </c>
      <c r="Q1225" s="40">
        <v>29</v>
      </c>
      <c r="R1225" s="40" t="str">
        <f t="shared" si="145"/>
        <v>1.Young age</v>
      </c>
      <c r="S1225" s="40" t="s">
        <v>46</v>
      </c>
      <c r="T1225" s="40">
        <v>117534.01</v>
      </c>
      <c r="U1225" s="40" t="s">
        <v>28</v>
      </c>
      <c r="V1225" s="40" t="s">
        <v>50</v>
      </c>
      <c r="W1225" s="43">
        <v>45479</v>
      </c>
      <c r="X1225" s="47">
        <v>1.9444444444444445E-2</v>
      </c>
      <c r="Y1225" s="41">
        <f t="shared" si="146"/>
        <v>6</v>
      </c>
      <c r="Z1225" s="41">
        <f t="shared" si="147"/>
        <v>6</v>
      </c>
      <c r="AA1225" s="40">
        <f t="shared" si="148"/>
        <v>2024</v>
      </c>
      <c r="AB1225" s="41">
        <f t="shared" si="149"/>
        <v>0</v>
      </c>
      <c r="AC1225" s="41">
        <f t="shared" si="150"/>
        <v>28</v>
      </c>
      <c r="AD1225" s="45">
        <f t="shared" si="151"/>
        <v>0</v>
      </c>
    </row>
    <row r="1226" spans="1:30" x14ac:dyDescent="0.35">
      <c r="A1226" s="32">
        <v>1215</v>
      </c>
      <c r="B1226" s="33">
        <v>3955</v>
      </c>
      <c r="C1226" s="33">
        <v>773</v>
      </c>
      <c r="D1226" s="33" t="s">
        <v>31</v>
      </c>
      <c r="E1226" s="33" t="s">
        <v>25</v>
      </c>
      <c r="F1226" s="33">
        <v>3</v>
      </c>
      <c r="G1226" s="34">
        <v>849.5</v>
      </c>
      <c r="H1226" s="34">
        <f t="shared" si="144"/>
        <v>2548.5</v>
      </c>
      <c r="I1226" s="35">
        <v>45309.261111111111</v>
      </c>
      <c r="J1226" s="33">
        <v>13</v>
      </c>
      <c r="K1226" s="33" t="s">
        <v>32</v>
      </c>
      <c r="L1226" s="33">
        <v>254</v>
      </c>
      <c r="M1226" s="33">
        <v>103</v>
      </c>
      <c r="N1226" s="33">
        <v>108</v>
      </c>
      <c r="O1226" s="33">
        <v>469</v>
      </c>
      <c r="P1226" s="33">
        <v>2</v>
      </c>
      <c r="Q1226" s="33">
        <v>22</v>
      </c>
      <c r="R1226" s="33" t="str">
        <f t="shared" si="145"/>
        <v>1.Young age</v>
      </c>
      <c r="S1226" s="33" t="s">
        <v>27</v>
      </c>
      <c r="T1226" s="33">
        <v>89541.51</v>
      </c>
      <c r="U1226" s="33" t="s">
        <v>28</v>
      </c>
      <c r="V1226" s="33" t="s">
        <v>29</v>
      </c>
      <c r="W1226" s="36">
        <v>45309</v>
      </c>
      <c r="X1226" s="37">
        <v>0.26111111111111113</v>
      </c>
      <c r="Y1226" s="34">
        <f t="shared" si="146"/>
        <v>18</v>
      </c>
      <c r="Z1226" s="34">
        <f t="shared" si="147"/>
        <v>18</v>
      </c>
      <c r="AA1226" s="33">
        <f t="shared" si="148"/>
        <v>2024</v>
      </c>
      <c r="AB1226" s="34">
        <f t="shared" si="149"/>
        <v>6</v>
      </c>
      <c r="AC1226" s="34">
        <f t="shared" si="150"/>
        <v>16</v>
      </c>
      <c r="AD1226" s="38">
        <f t="shared" si="151"/>
        <v>0</v>
      </c>
    </row>
    <row r="1227" spans="1:30" x14ac:dyDescent="0.35">
      <c r="A1227" s="39">
        <v>1216</v>
      </c>
      <c r="B1227" s="40">
        <v>5477</v>
      </c>
      <c r="C1227" s="40">
        <v>547</v>
      </c>
      <c r="D1227" s="40" t="s">
        <v>24</v>
      </c>
      <c r="E1227" s="40" t="s">
        <v>25</v>
      </c>
      <c r="F1227" s="40">
        <v>1</v>
      </c>
      <c r="G1227" s="41">
        <v>1979.67</v>
      </c>
      <c r="H1227" s="41">
        <f t="shared" si="144"/>
        <v>1979.67</v>
      </c>
      <c r="I1227" s="42">
        <v>45360.618055555555</v>
      </c>
      <c r="J1227" s="40">
        <v>2</v>
      </c>
      <c r="K1227" s="40" t="s">
        <v>45</v>
      </c>
      <c r="L1227" s="40">
        <v>34</v>
      </c>
      <c r="M1227" s="40">
        <v>106</v>
      </c>
      <c r="N1227" s="40">
        <v>254</v>
      </c>
      <c r="O1227" s="40">
        <v>353</v>
      </c>
      <c r="P1227" s="40">
        <v>10</v>
      </c>
      <c r="Q1227" s="40">
        <v>52</v>
      </c>
      <c r="R1227" s="40" t="str">
        <f t="shared" si="145"/>
        <v>2.Middle age</v>
      </c>
      <c r="S1227" s="40" t="s">
        <v>46</v>
      </c>
      <c r="T1227" s="40">
        <v>82232.710000000006</v>
      </c>
      <c r="U1227" s="40" t="s">
        <v>33</v>
      </c>
      <c r="V1227" s="40" t="s">
        <v>50</v>
      </c>
      <c r="W1227" s="43">
        <v>45360</v>
      </c>
      <c r="X1227" s="47">
        <v>0.61805555555555558</v>
      </c>
      <c r="Y1227" s="41">
        <f t="shared" si="146"/>
        <v>9</v>
      </c>
      <c r="Z1227" s="41">
        <f t="shared" si="147"/>
        <v>9</v>
      </c>
      <c r="AA1227" s="40">
        <f t="shared" si="148"/>
        <v>2024</v>
      </c>
      <c r="AB1227" s="41">
        <f t="shared" si="149"/>
        <v>14</v>
      </c>
      <c r="AC1227" s="41">
        <f t="shared" si="150"/>
        <v>50</v>
      </c>
      <c r="AD1227" s="45">
        <f t="shared" si="151"/>
        <v>0</v>
      </c>
    </row>
    <row r="1228" spans="1:30" x14ac:dyDescent="0.35">
      <c r="A1228" s="32">
        <v>1217</v>
      </c>
      <c r="B1228" s="33">
        <v>6062</v>
      </c>
      <c r="C1228" s="33">
        <v>239</v>
      </c>
      <c r="D1228" s="33" t="s">
        <v>49</v>
      </c>
      <c r="E1228" s="33" t="s">
        <v>47</v>
      </c>
      <c r="F1228" s="33">
        <v>3</v>
      </c>
      <c r="G1228" s="34">
        <v>99.87</v>
      </c>
      <c r="H1228" s="34">
        <f t="shared" si="144"/>
        <v>299.61</v>
      </c>
      <c r="I1228" s="35">
        <v>45476.193055555559</v>
      </c>
      <c r="J1228" s="33">
        <v>1</v>
      </c>
      <c r="K1228" s="33" t="s">
        <v>36</v>
      </c>
      <c r="L1228" s="33">
        <v>268</v>
      </c>
      <c r="M1228" s="33">
        <v>77</v>
      </c>
      <c r="N1228" s="33">
        <v>190</v>
      </c>
      <c r="O1228" s="33">
        <v>201</v>
      </c>
      <c r="P1228" s="33">
        <v>2</v>
      </c>
      <c r="Q1228" s="33">
        <v>59</v>
      </c>
      <c r="R1228" s="33" t="str">
        <f t="shared" si="145"/>
        <v>2.Middle age</v>
      </c>
      <c r="S1228" s="33" t="s">
        <v>27</v>
      </c>
      <c r="T1228" s="33">
        <v>66974.33</v>
      </c>
      <c r="U1228" s="33" t="s">
        <v>28</v>
      </c>
      <c r="V1228" s="33" t="s">
        <v>43</v>
      </c>
      <c r="W1228" s="36">
        <v>45476</v>
      </c>
      <c r="X1228" s="46">
        <v>0.19305555555555556</v>
      </c>
      <c r="Y1228" s="34">
        <f t="shared" si="146"/>
        <v>3</v>
      </c>
      <c r="Z1228" s="34">
        <f t="shared" si="147"/>
        <v>3</v>
      </c>
      <c r="AA1228" s="33">
        <f t="shared" si="148"/>
        <v>2024</v>
      </c>
      <c r="AB1228" s="34">
        <f t="shared" si="149"/>
        <v>4</v>
      </c>
      <c r="AC1228" s="34">
        <f t="shared" si="150"/>
        <v>38</v>
      </c>
      <c r="AD1228" s="38">
        <f t="shared" si="151"/>
        <v>0</v>
      </c>
    </row>
    <row r="1229" spans="1:30" x14ac:dyDescent="0.35">
      <c r="A1229" s="39">
        <v>1218</v>
      </c>
      <c r="B1229" s="40">
        <v>6567</v>
      </c>
      <c r="C1229" s="40">
        <v>186</v>
      </c>
      <c r="D1229" s="40" t="s">
        <v>49</v>
      </c>
      <c r="E1229" s="40" t="s">
        <v>47</v>
      </c>
      <c r="F1229" s="40">
        <v>2</v>
      </c>
      <c r="G1229" s="41">
        <v>1379.76</v>
      </c>
      <c r="H1229" s="41">
        <f t="shared" ref="H1229:H1292" si="152">G1229*F1229</f>
        <v>2759.52</v>
      </c>
      <c r="I1229" s="42">
        <v>45378.104166666664</v>
      </c>
      <c r="J1229" s="40">
        <v>2</v>
      </c>
      <c r="K1229" s="40" t="s">
        <v>36</v>
      </c>
      <c r="L1229" s="40">
        <v>112</v>
      </c>
      <c r="M1229" s="40">
        <v>59</v>
      </c>
      <c r="N1229" s="40">
        <v>224</v>
      </c>
      <c r="O1229" s="40">
        <v>132</v>
      </c>
      <c r="P1229" s="40">
        <v>9</v>
      </c>
      <c r="Q1229" s="40">
        <v>26</v>
      </c>
      <c r="R1229" s="40" t="str">
        <f t="shared" ref="R1229:R1292" si="153">IF(Q1229&lt;=34,"1.Young age",IF(Q1229&gt;=60,"3.Senior Citizen ","2.Middle age"))</f>
        <v>1.Young age</v>
      </c>
      <c r="S1229" s="40" t="s">
        <v>46</v>
      </c>
      <c r="T1229" s="40">
        <v>35606.06</v>
      </c>
      <c r="U1229" s="40" t="s">
        <v>37</v>
      </c>
      <c r="V1229" s="40" t="s">
        <v>43</v>
      </c>
      <c r="W1229" s="43">
        <v>45378</v>
      </c>
      <c r="X1229" s="44">
        <v>0.10416666666666667</v>
      </c>
      <c r="Y1229" s="41">
        <f t="shared" ref="Y1229:Y1292" si="154">DAY(W1229)</f>
        <v>27</v>
      </c>
      <c r="Z1229" s="41">
        <f t="shared" ref="Z1229:Z1292" si="155">VALUE(Y1229)</f>
        <v>27</v>
      </c>
      <c r="AA1229" s="40">
        <f t="shared" ref="AA1229:AA1292" si="156">YEAR(W1229)</f>
        <v>2024</v>
      </c>
      <c r="AB1229" s="41">
        <f t="shared" ref="AB1229:AB1292" si="157">HOUR(X1229)</f>
        <v>2</v>
      </c>
      <c r="AC1229" s="41">
        <f t="shared" ref="AC1229:AC1292" si="158">MINUTE(X1229)</f>
        <v>30</v>
      </c>
      <c r="AD1229" s="45">
        <f t="shared" ref="AD1229:AD1292" si="159">SECOND(X1229)</f>
        <v>0</v>
      </c>
    </row>
    <row r="1230" spans="1:30" x14ac:dyDescent="0.35">
      <c r="A1230" s="32">
        <v>1219</v>
      </c>
      <c r="B1230" s="33">
        <v>6751</v>
      </c>
      <c r="C1230" s="33">
        <v>240</v>
      </c>
      <c r="D1230" s="33" t="s">
        <v>38</v>
      </c>
      <c r="E1230" s="33" t="s">
        <v>47</v>
      </c>
      <c r="F1230" s="33">
        <v>3</v>
      </c>
      <c r="G1230" s="34">
        <v>1123.8699999999999</v>
      </c>
      <c r="H1230" s="34">
        <f t="shared" si="152"/>
        <v>3371.6099999999997</v>
      </c>
      <c r="I1230" s="35">
        <v>45453.253472222219</v>
      </c>
      <c r="J1230" s="33">
        <v>3</v>
      </c>
      <c r="K1230" s="33" t="s">
        <v>26</v>
      </c>
      <c r="L1230" s="33">
        <v>73</v>
      </c>
      <c r="M1230" s="33">
        <v>136</v>
      </c>
      <c r="N1230" s="33">
        <v>175</v>
      </c>
      <c r="O1230" s="33">
        <v>249</v>
      </c>
      <c r="P1230" s="33">
        <v>10</v>
      </c>
      <c r="Q1230" s="33">
        <v>36</v>
      </c>
      <c r="R1230" s="33" t="str">
        <f t="shared" si="153"/>
        <v>2.Middle age</v>
      </c>
      <c r="S1230" s="33" t="s">
        <v>46</v>
      </c>
      <c r="T1230" s="33">
        <v>27059.65</v>
      </c>
      <c r="U1230" s="33" t="s">
        <v>42</v>
      </c>
      <c r="V1230" s="33" t="s">
        <v>29</v>
      </c>
      <c r="W1230" s="36">
        <v>45453</v>
      </c>
      <c r="X1230" s="46">
        <v>0.25347222222222221</v>
      </c>
      <c r="Y1230" s="34">
        <f t="shared" si="154"/>
        <v>10</v>
      </c>
      <c r="Z1230" s="34">
        <f t="shared" si="155"/>
        <v>10</v>
      </c>
      <c r="AA1230" s="33">
        <f t="shared" si="156"/>
        <v>2024</v>
      </c>
      <c r="AB1230" s="34">
        <f t="shared" si="157"/>
        <v>6</v>
      </c>
      <c r="AC1230" s="34">
        <f t="shared" si="158"/>
        <v>5</v>
      </c>
      <c r="AD1230" s="38">
        <f t="shared" si="159"/>
        <v>0</v>
      </c>
    </row>
    <row r="1231" spans="1:30" x14ac:dyDescent="0.35">
      <c r="A1231" s="39">
        <v>1220</v>
      </c>
      <c r="B1231" s="40">
        <v>1100</v>
      </c>
      <c r="C1231" s="40">
        <v>757</v>
      </c>
      <c r="D1231" s="40" t="s">
        <v>49</v>
      </c>
      <c r="E1231" s="40" t="s">
        <v>47</v>
      </c>
      <c r="F1231" s="40">
        <v>2</v>
      </c>
      <c r="G1231" s="41">
        <v>475.98</v>
      </c>
      <c r="H1231" s="41">
        <f t="shared" si="152"/>
        <v>951.96</v>
      </c>
      <c r="I1231" s="42">
        <v>45534.257638888892</v>
      </c>
      <c r="J1231" s="40">
        <v>4</v>
      </c>
      <c r="K1231" s="40" t="s">
        <v>36</v>
      </c>
      <c r="L1231" s="40">
        <v>55</v>
      </c>
      <c r="M1231" s="40">
        <v>76</v>
      </c>
      <c r="N1231" s="40">
        <v>294</v>
      </c>
      <c r="O1231" s="40">
        <v>110</v>
      </c>
      <c r="P1231" s="40">
        <v>10</v>
      </c>
      <c r="Q1231" s="40">
        <v>36</v>
      </c>
      <c r="R1231" s="40" t="str">
        <f t="shared" si="153"/>
        <v>2.Middle age</v>
      </c>
      <c r="S1231" s="40" t="s">
        <v>46</v>
      </c>
      <c r="T1231" s="40">
        <v>61842</v>
      </c>
      <c r="U1231" s="40" t="s">
        <v>33</v>
      </c>
      <c r="V1231" s="40" t="s">
        <v>29</v>
      </c>
      <c r="W1231" s="43">
        <v>45534</v>
      </c>
      <c r="X1231" s="44">
        <v>0.25763888888888886</v>
      </c>
      <c r="Y1231" s="41">
        <f t="shared" si="154"/>
        <v>30</v>
      </c>
      <c r="Z1231" s="41">
        <f t="shared" si="155"/>
        <v>30</v>
      </c>
      <c r="AA1231" s="40">
        <f t="shared" si="156"/>
        <v>2024</v>
      </c>
      <c r="AB1231" s="41">
        <f t="shared" si="157"/>
        <v>6</v>
      </c>
      <c r="AC1231" s="41">
        <f t="shared" si="158"/>
        <v>11</v>
      </c>
      <c r="AD1231" s="45">
        <f t="shared" si="159"/>
        <v>0</v>
      </c>
    </row>
    <row r="1232" spans="1:30" x14ac:dyDescent="0.35">
      <c r="A1232" s="32">
        <v>1221</v>
      </c>
      <c r="B1232" s="33">
        <v>3972</v>
      </c>
      <c r="C1232" s="33">
        <v>925</v>
      </c>
      <c r="D1232" s="33" t="s">
        <v>39</v>
      </c>
      <c r="E1232" s="33" t="s">
        <v>25</v>
      </c>
      <c r="F1232" s="33">
        <v>5</v>
      </c>
      <c r="G1232" s="34">
        <v>480.31</v>
      </c>
      <c r="H1232" s="34">
        <f t="shared" si="152"/>
        <v>2401.5500000000002</v>
      </c>
      <c r="I1232" s="35">
        <v>45496.477083333331</v>
      </c>
      <c r="J1232" s="33">
        <v>2</v>
      </c>
      <c r="K1232" s="33" t="s">
        <v>26</v>
      </c>
      <c r="L1232" s="33">
        <v>102</v>
      </c>
      <c r="M1232" s="33">
        <v>106</v>
      </c>
      <c r="N1232" s="33">
        <v>178</v>
      </c>
      <c r="O1232" s="33">
        <v>457</v>
      </c>
      <c r="P1232" s="33">
        <v>4</v>
      </c>
      <c r="Q1232" s="33">
        <v>42</v>
      </c>
      <c r="R1232" s="33" t="str">
        <f t="shared" si="153"/>
        <v>2.Middle age</v>
      </c>
      <c r="S1232" s="33" t="s">
        <v>46</v>
      </c>
      <c r="T1232" s="33">
        <v>27325.84</v>
      </c>
      <c r="U1232" s="33" t="s">
        <v>42</v>
      </c>
      <c r="V1232" s="33" t="s">
        <v>34</v>
      </c>
      <c r="W1232" s="36">
        <v>45496</v>
      </c>
      <c r="X1232" s="37">
        <v>0.47708333333333336</v>
      </c>
      <c r="Y1232" s="34">
        <f t="shared" si="154"/>
        <v>23</v>
      </c>
      <c r="Z1232" s="34">
        <f t="shared" si="155"/>
        <v>23</v>
      </c>
      <c r="AA1232" s="33">
        <f t="shared" si="156"/>
        <v>2024</v>
      </c>
      <c r="AB1232" s="34">
        <f t="shared" si="157"/>
        <v>11</v>
      </c>
      <c r="AC1232" s="34">
        <f t="shared" si="158"/>
        <v>27</v>
      </c>
      <c r="AD1232" s="38">
        <f t="shared" si="159"/>
        <v>0</v>
      </c>
    </row>
    <row r="1233" spans="1:30" x14ac:dyDescent="0.35">
      <c r="A1233" s="39">
        <v>1222</v>
      </c>
      <c r="B1233" s="40">
        <v>3347</v>
      </c>
      <c r="C1233" s="40">
        <v>525</v>
      </c>
      <c r="D1233" s="40" t="s">
        <v>31</v>
      </c>
      <c r="E1233" s="40" t="s">
        <v>25</v>
      </c>
      <c r="F1233" s="40">
        <v>2</v>
      </c>
      <c r="G1233" s="41">
        <v>266.33</v>
      </c>
      <c r="H1233" s="41">
        <f t="shared" si="152"/>
        <v>532.66</v>
      </c>
      <c r="I1233" s="42">
        <v>45405.501388888886</v>
      </c>
      <c r="J1233" s="40">
        <v>3</v>
      </c>
      <c r="K1233" s="40" t="s">
        <v>36</v>
      </c>
      <c r="L1233" s="40">
        <v>491</v>
      </c>
      <c r="M1233" s="40">
        <v>59</v>
      </c>
      <c r="N1233" s="40">
        <v>189</v>
      </c>
      <c r="O1233" s="40">
        <v>427</v>
      </c>
      <c r="P1233" s="40">
        <v>9</v>
      </c>
      <c r="Q1233" s="40">
        <v>53</v>
      </c>
      <c r="R1233" s="40" t="str">
        <f t="shared" si="153"/>
        <v>2.Middle age</v>
      </c>
      <c r="S1233" s="40" t="s">
        <v>41</v>
      </c>
      <c r="T1233" s="40">
        <v>103436.07</v>
      </c>
      <c r="U1233" s="40" t="s">
        <v>42</v>
      </c>
      <c r="V1233" s="40" t="s">
        <v>29</v>
      </c>
      <c r="W1233" s="43">
        <v>45405</v>
      </c>
      <c r="X1233" s="44">
        <v>0.50138888888888888</v>
      </c>
      <c r="Y1233" s="41">
        <f t="shared" si="154"/>
        <v>23</v>
      </c>
      <c r="Z1233" s="41">
        <f t="shared" si="155"/>
        <v>23</v>
      </c>
      <c r="AA1233" s="40">
        <f t="shared" si="156"/>
        <v>2024</v>
      </c>
      <c r="AB1233" s="41">
        <f t="shared" si="157"/>
        <v>12</v>
      </c>
      <c r="AC1233" s="41">
        <f t="shared" si="158"/>
        <v>2</v>
      </c>
      <c r="AD1233" s="45">
        <f t="shared" si="159"/>
        <v>0</v>
      </c>
    </row>
    <row r="1234" spans="1:30" x14ac:dyDescent="0.35">
      <c r="A1234" s="32">
        <v>1223</v>
      </c>
      <c r="B1234" s="33">
        <v>7566</v>
      </c>
      <c r="C1234" s="33">
        <v>980</v>
      </c>
      <c r="D1234" s="33" t="s">
        <v>31</v>
      </c>
      <c r="E1234" s="33" t="s">
        <v>25</v>
      </c>
      <c r="F1234" s="33">
        <v>5</v>
      </c>
      <c r="G1234" s="34">
        <v>254.51</v>
      </c>
      <c r="H1234" s="34">
        <f t="shared" si="152"/>
        <v>1272.55</v>
      </c>
      <c r="I1234" s="35">
        <v>45504.429166666669</v>
      </c>
      <c r="J1234" s="33">
        <v>11</v>
      </c>
      <c r="K1234" s="33" t="s">
        <v>45</v>
      </c>
      <c r="L1234" s="33">
        <v>6</v>
      </c>
      <c r="M1234" s="33">
        <v>144</v>
      </c>
      <c r="N1234" s="33">
        <v>280</v>
      </c>
      <c r="O1234" s="33">
        <v>210</v>
      </c>
      <c r="P1234" s="33">
        <v>2</v>
      </c>
      <c r="Q1234" s="33">
        <v>28</v>
      </c>
      <c r="R1234" s="33" t="str">
        <f t="shared" si="153"/>
        <v>1.Young age</v>
      </c>
      <c r="S1234" s="33" t="s">
        <v>46</v>
      </c>
      <c r="T1234" s="33">
        <v>118709.11</v>
      </c>
      <c r="U1234" s="33" t="s">
        <v>42</v>
      </c>
      <c r="V1234" s="33" t="s">
        <v>43</v>
      </c>
      <c r="W1234" s="36">
        <v>45504</v>
      </c>
      <c r="X1234" s="37">
        <v>0.42916666666666664</v>
      </c>
      <c r="Y1234" s="34">
        <f t="shared" si="154"/>
        <v>31</v>
      </c>
      <c r="Z1234" s="34">
        <f t="shared" si="155"/>
        <v>31</v>
      </c>
      <c r="AA1234" s="33">
        <f t="shared" si="156"/>
        <v>2024</v>
      </c>
      <c r="AB1234" s="34">
        <f t="shared" si="157"/>
        <v>10</v>
      </c>
      <c r="AC1234" s="34">
        <f t="shared" si="158"/>
        <v>18</v>
      </c>
      <c r="AD1234" s="38">
        <f t="shared" si="159"/>
        <v>0</v>
      </c>
    </row>
    <row r="1235" spans="1:30" x14ac:dyDescent="0.35">
      <c r="A1235" s="39">
        <v>1224</v>
      </c>
      <c r="B1235" s="40">
        <v>2140</v>
      </c>
      <c r="C1235" s="40">
        <v>566</v>
      </c>
      <c r="D1235" s="40" t="s">
        <v>52</v>
      </c>
      <c r="E1235" s="40" t="s">
        <v>25</v>
      </c>
      <c r="F1235" s="40">
        <v>1</v>
      </c>
      <c r="G1235" s="41">
        <v>809.78</v>
      </c>
      <c r="H1235" s="41">
        <f t="shared" si="152"/>
        <v>809.78</v>
      </c>
      <c r="I1235" s="42">
        <v>45467.313888888886</v>
      </c>
      <c r="J1235" s="40">
        <v>14</v>
      </c>
      <c r="K1235" s="40" t="s">
        <v>40</v>
      </c>
      <c r="L1235" s="40">
        <v>179</v>
      </c>
      <c r="M1235" s="40">
        <v>110</v>
      </c>
      <c r="N1235" s="40">
        <v>171</v>
      </c>
      <c r="O1235" s="40">
        <v>138</v>
      </c>
      <c r="P1235" s="40">
        <v>10</v>
      </c>
      <c r="Q1235" s="40">
        <v>70</v>
      </c>
      <c r="R1235" s="40" t="str">
        <f t="shared" si="153"/>
        <v xml:space="preserve">3.Senior Citizen </v>
      </c>
      <c r="S1235" s="40" t="s">
        <v>46</v>
      </c>
      <c r="T1235" s="40">
        <v>32065.64</v>
      </c>
      <c r="U1235" s="40" t="s">
        <v>28</v>
      </c>
      <c r="V1235" s="40" t="s">
        <v>50</v>
      </c>
      <c r="W1235" s="43">
        <v>45467</v>
      </c>
      <c r="X1235" s="44">
        <v>0.31388888888888888</v>
      </c>
      <c r="Y1235" s="41">
        <f t="shared" si="154"/>
        <v>24</v>
      </c>
      <c r="Z1235" s="41">
        <f t="shared" si="155"/>
        <v>24</v>
      </c>
      <c r="AA1235" s="40">
        <f t="shared" si="156"/>
        <v>2024</v>
      </c>
      <c r="AB1235" s="41">
        <f t="shared" si="157"/>
        <v>7</v>
      </c>
      <c r="AC1235" s="41">
        <f t="shared" si="158"/>
        <v>32</v>
      </c>
      <c r="AD1235" s="45">
        <f t="shared" si="159"/>
        <v>0</v>
      </c>
    </row>
    <row r="1236" spans="1:30" x14ac:dyDescent="0.35">
      <c r="A1236" s="32">
        <v>1225</v>
      </c>
      <c r="B1236" s="33">
        <v>3324</v>
      </c>
      <c r="C1236" s="33">
        <v>907</v>
      </c>
      <c r="D1236" s="33" t="s">
        <v>49</v>
      </c>
      <c r="E1236" s="33" t="s">
        <v>47</v>
      </c>
      <c r="F1236" s="33">
        <v>3</v>
      </c>
      <c r="G1236" s="34">
        <v>381.13</v>
      </c>
      <c r="H1236" s="34">
        <f t="shared" si="152"/>
        <v>1143.3899999999999</v>
      </c>
      <c r="I1236" s="35">
        <v>45364.584027777775</v>
      </c>
      <c r="J1236" s="33">
        <v>3</v>
      </c>
      <c r="K1236" s="33" t="s">
        <v>36</v>
      </c>
      <c r="L1236" s="33">
        <v>150</v>
      </c>
      <c r="M1236" s="33">
        <v>141</v>
      </c>
      <c r="N1236" s="33">
        <v>106</v>
      </c>
      <c r="O1236" s="33">
        <v>391</v>
      </c>
      <c r="P1236" s="33">
        <v>9</v>
      </c>
      <c r="Q1236" s="33">
        <v>24</v>
      </c>
      <c r="R1236" s="33" t="str">
        <f t="shared" si="153"/>
        <v>1.Young age</v>
      </c>
      <c r="S1236" s="33" t="s">
        <v>46</v>
      </c>
      <c r="T1236" s="33">
        <v>26319.85</v>
      </c>
      <c r="U1236" s="33" t="s">
        <v>28</v>
      </c>
      <c r="V1236" s="33" t="s">
        <v>43</v>
      </c>
      <c r="W1236" s="36">
        <v>45364</v>
      </c>
      <c r="X1236" s="37">
        <v>0.58402777777777781</v>
      </c>
      <c r="Y1236" s="34">
        <f t="shared" si="154"/>
        <v>13</v>
      </c>
      <c r="Z1236" s="34">
        <f t="shared" si="155"/>
        <v>13</v>
      </c>
      <c r="AA1236" s="33">
        <f t="shared" si="156"/>
        <v>2024</v>
      </c>
      <c r="AB1236" s="34">
        <f t="shared" si="157"/>
        <v>14</v>
      </c>
      <c r="AC1236" s="34">
        <f t="shared" si="158"/>
        <v>1</v>
      </c>
      <c r="AD1236" s="38">
        <f t="shared" si="159"/>
        <v>0</v>
      </c>
    </row>
    <row r="1237" spans="1:30" x14ac:dyDescent="0.35">
      <c r="A1237" s="39">
        <v>1226</v>
      </c>
      <c r="B1237" s="40">
        <v>1502</v>
      </c>
      <c r="C1237" s="40">
        <v>812</v>
      </c>
      <c r="D1237" s="40" t="s">
        <v>49</v>
      </c>
      <c r="E1237" s="40" t="s">
        <v>47</v>
      </c>
      <c r="F1237" s="40">
        <v>5</v>
      </c>
      <c r="G1237" s="41">
        <v>1581.27</v>
      </c>
      <c r="H1237" s="41">
        <f t="shared" si="152"/>
        <v>7906.35</v>
      </c>
      <c r="I1237" s="42">
        <v>45399.479166666664</v>
      </c>
      <c r="J1237" s="40">
        <v>14</v>
      </c>
      <c r="K1237" s="40" t="s">
        <v>40</v>
      </c>
      <c r="L1237" s="40">
        <v>64</v>
      </c>
      <c r="M1237" s="40">
        <v>83</v>
      </c>
      <c r="N1237" s="40">
        <v>211</v>
      </c>
      <c r="O1237" s="40">
        <v>453</v>
      </c>
      <c r="P1237" s="40">
        <v>8</v>
      </c>
      <c r="Q1237" s="40">
        <v>43</v>
      </c>
      <c r="R1237" s="40" t="str">
        <f t="shared" si="153"/>
        <v>2.Middle age</v>
      </c>
      <c r="S1237" s="40" t="s">
        <v>46</v>
      </c>
      <c r="T1237" s="40">
        <v>106438.47</v>
      </c>
      <c r="U1237" s="40" t="s">
        <v>33</v>
      </c>
      <c r="V1237" s="40" t="s">
        <v>43</v>
      </c>
      <c r="W1237" s="43">
        <v>45399</v>
      </c>
      <c r="X1237" s="44">
        <v>0.47916666666666669</v>
      </c>
      <c r="Y1237" s="41">
        <f t="shared" si="154"/>
        <v>17</v>
      </c>
      <c r="Z1237" s="41">
        <f t="shared" si="155"/>
        <v>17</v>
      </c>
      <c r="AA1237" s="40">
        <f t="shared" si="156"/>
        <v>2024</v>
      </c>
      <c r="AB1237" s="41">
        <f t="shared" si="157"/>
        <v>11</v>
      </c>
      <c r="AC1237" s="41">
        <f t="shared" si="158"/>
        <v>30</v>
      </c>
      <c r="AD1237" s="45">
        <f t="shared" si="159"/>
        <v>0</v>
      </c>
    </row>
    <row r="1238" spans="1:30" x14ac:dyDescent="0.35">
      <c r="A1238" s="32">
        <v>1227</v>
      </c>
      <c r="B1238" s="33">
        <v>2503</v>
      </c>
      <c r="C1238" s="33">
        <v>718</v>
      </c>
      <c r="D1238" s="33" t="s">
        <v>44</v>
      </c>
      <c r="E1238" s="33" t="s">
        <v>47</v>
      </c>
      <c r="F1238" s="33">
        <v>2</v>
      </c>
      <c r="G1238" s="34">
        <v>1163.8800000000001</v>
      </c>
      <c r="H1238" s="34">
        <f t="shared" si="152"/>
        <v>2327.7600000000002</v>
      </c>
      <c r="I1238" s="35">
        <v>45465.770833333336</v>
      </c>
      <c r="J1238" s="33">
        <v>3</v>
      </c>
      <c r="K1238" s="33" t="s">
        <v>45</v>
      </c>
      <c r="L1238" s="33">
        <v>477</v>
      </c>
      <c r="M1238" s="33">
        <v>61</v>
      </c>
      <c r="N1238" s="33">
        <v>251</v>
      </c>
      <c r="O1238" s="33">
        <v>160</v>
      </c>
      <c r="P1238" s="33">
        <v>10</v>
      </c>
      <c r="Q1238" s="33">
        <v>30</v>
      </c>
      <c r="R1238" s="33" t="str">
        <f t="shared" si="153"/>
        <v>1.Young age</v>
      </c>
      <c r="S1238" s="33" t="s">
        <v>41</v>
      </c>
      <c r="T1238" s="33">
        <v>105958.23</v>
      </c>
      <c r="U1238" s="33" t="s">
        <v>42</v>
      </c>
      <c r="V1238" s="33" t="s">
        <v>29</v>
      </c>
      <c r="W1238" s="36">
        <v>45465</v>
      </c>
      <c r="X1238" s="37">
        <v>0.77083333333333337</v>
      </c>
      <c r="Y1238" s="34">
        <f t="shared" si="154"/>
        <v>22</v>
      </c>
      <c r="Z1238" s="34">
        <f t="shared" si="155"/>
        <v>22</v>
      </c>
      <c r="AA1238" s="33">
        <f t="shared" si="156"/>
        <v>2024</v>
      </c>
      <c r="AB1238" s="34">
        <f t="shared" si="157"/>
        <v>18</v>
      </c>
      <c r="AC1238" s="34">
        <f t="shared" si="158"/>
        <v>30</v>
      </c>
      <c r="AD1238" s="38">
        <f t="shared" si="159"/>
        <v>0</v>
      </c>
    </row>
    <row r="1239" spans="1:30" x14ac:dyDescent="0.35">
      <c r="A1239" s="39">
        <v>1228</v>
      </c>
      <c r="B1239" s="40">
        <v>9691</v>
      </c>
      <c r="C1239" s="40">
        <v>535</v>
      </c>
      <c r="D1239" s="40" t="s">
        <v>51</v>
      </c>
      <c r="E1239" s="40" t="s">
        <v>25</v>
      </c>
      <c r="F1239" s="40">
        <v>4</v>
      </c>
      <c r="G1239" s="41">
        <v>271.5</v>
      </c>
      <c r="H1239" s="41">
        <f t="shared" si="152"/>
        <v>1086</v>
      </c>
      <c r="I1239" s="42">
        <v>45342.632638888892</v>
      </c>
      <c r="J1239" s="40">
        <v>19</v>
      </c>
      <c r="K1239" s="40" t="s">
        <v>40</v>
      </c>
      <c r="L1239" s="40">
        <v>338</v>
      </c>
      <c r="M1239" s="40">
        <v>123</v>
      </c>
      <c r="N1239" s="40">
        <v>129</v>
      </c>
      <c r="O1239" s="40">
        <v>303</v>
      </c>
      <c r="P1239" s="40">
        <v>3</v>
      </c>
      <c r="Q1239" s="40">
        <v>42</v>
      </c>
      <c r="R1239" s="40" t="str">
        <f t="shared" si="153"/>
        <v>2.Middle age</v>
      </c>
      <c r="S1239" s="40" t="s">
        <v>27</v>
      </c>
      <c r="T1239" s="40">
        <v>109750.85</v>
      </c>
      <c r="U1239" s="40" t="s">
        <v>33</v>
      </c>
      <c r="V1239" s="40" t="s">
        <v>34</v>
      </c>
      <c r="W1239" s="43">
        <v>45342</v>
      </c>
      <c r="X1239" s="44">
        <v>0.63263888888888886</v>
      </c>
      <c r="Y1239" s="41">
        <f t="shared" si="154"/>
        <v>20</v>
      </c>
      <c r="Z1239" s="41">
        <f t="shared" si="155"/>
        <v>20</v>
      </c>
      <c r="AA1239" s="40">
        <f t="shared" si="156"/>
        <v>2024</v>
      </c>
      <c r="AB1239" s="41">
        <f t="shared" si="157"/>
        <v>15</v>
      </c>
      <c r="AC1239" s="41">
        <f t="shared" si="158"/>
        <v>11</v>
      </c>
      <c r="AD1239" s="45">
        <f t="shared" si="159"/>
        <v>0</v>
      </c>
    </row>
    <row r="1240" spans="1:30" x14ac:dyDescent="0.35">
      <c r="A1240" s="32">
        <v>1229</v>
      </c>
      <c r="B1240" s="33">
        <v>4524</v>
      </c>
      <c r="C1240" s="33">
        <v>738</v>
      </c>
      <c r="D1240" s="33" t="s">
        <v>52</v>
      </c>
      <c r="E1240" s="33" t="s">
        <v>47</v>
      </c>
      <c r="F1240" s="33">
        <v>5</v>
      </c>
      <c r="G1240" s="34">
        <v>1563.34</v>
      </c>
      <c r="H1240" s="34">
        <f t="shared" si="152"/>
        <v>7816.7</v>
      </c>
      <c r="I1240" s="35">
        <v>45489.359722222223</v>
      </c>
      <c r="J1240" s="33">
        <v>15</v>
      </c>
      <c r="K1240" s="33" t="s">
        <v>26</v>
      </c>
      <c r="L1240" s="33">
        <v>277</v>
      </c>
      <c r="M1240" s="33">
        <v>50</v>
      </c>
      <c r="N1240" s="33">
        <v>179</v>
      </c>
      <c r="O1240" s="33">
        <v>317</v>
      </c>
      <c r="P1240" s="33">
        <v>2</v>
      </c>
      <c r="Q1240" s="33">
        <v>26</v>
      </c>
      <c r="R1240" s="33" t="str">
        <f t="shared" si="153"/>
        <v>1.Young age</v>
      </c>
      <c r="S1240" s="33" t="s">
        <v>27</v>
      </c>
      <c r="T1240" s="33">
        <v>60841.98</v>
      </c>
      <c r="U1240" s="33" t="s">
        <v>28</v>
      </c>
      <c r="V1240" s="33" t="s">
        <v>34</v>
      </c>
      <c r="W1240" s="36">
        <v>45489</v>
      </c>
      <c r="X1240" s="37">
        <v>0.35972222222222222</v>
      </c>
      <c r="Y1240" s="34">
        <f t="shared" si="154"/>
        <v>16</v>
      </c>
      <c r="Z1240" s="34">
        <f t="shared" si="155"/>
        <v>16</v>
      </c>
      <c r="AA1240" s="33">
        <f t="shared" si="156"/>
        <v>2024</v>
      </c>
      <c r="AB1240" s="34">
        <f t="shared" si="157"/>
        <v>8</v>
      </c>
      <c r="AC1240" s="34">
        <f t="shared" si="158"/>
        <v>38</v>
      </c>
      <c r="AD1240" s="38">
        <f t="shared" si="159"/>
        <v>0</v>
      </c>
    </row>
    <row r="1241" spans="1:30" x14ac:dyDescent="0.35">
      <c r="A1241" s="39">
        <v>1230</v>
      </c>
      <c r="B1241" s="40">
        <v>7163</v>
      </c>
      <c r="C1241" s="40">
        <v>284</v>
      </c>
      <c r="D1241" s="40" t="s">
        <v>31</v>
      </c>
      <c r="E1241" s="40" t="s">
        <v>47</v>
      </c>
      <c r="F1241" s="40">
        <v>2</v>
      </c>
      <c r="G1241" s="41">
        <v>531.45000000000005</v>
      </c>
      <c r="H1241" s="41">
        <f t="shared" si="152"/>
        <v>1062.9000000000001</v>
      </c>
      <c r="I1241" s="42">
        <v>45468.243750000001</v>
      </c>
      <c r="J1241" s="40">
        <v>7</v>
      </c>
      <c r="K1241" s="40" t="s">
        <v>36</v>
      </c>
      <c r="L1241" s="40">
        <v>326</v>
      </c>
      <c r="M1241" s="40">
        <v>137</v>
      </c>
      <c r="N1241" s="40">
        <v>163</v>
      </c>
      <c r="O1241" s="40">
        <v>312</v>
      </c>
      <c r="P1241" s="40">
        <v>7</v>
      </c>
      <c r="Q1241" s="40">
        <v>56</v>
      </c>
      <c r="R1241" s="40" t="str">
        <f t="shared" si="153"/>
        <v>2.Middle age</v>
      </c>
      <c r="S1241" s="40" t="s">
        <v>27</v>
      </c>
      <c r="T1241" s="40">
        <v>69864.84</v>
      </c>
      <c r="U1241" s="40" t="s">
        <v>42</v>
      </c>
      <c r="V1241" s="40" t="s">
        <v>34</v>
      </c>
      <c r="W1241" s="43">
        <v>45468</v>
      </c>
      <c r="X1241" s="44">
        <v>0.24374999999999999</v>
      </c>
      <c r="Y1241" s="41">
        <f t="shared" si="154"/>
        <v>25</v>
      </c>
      <c r="Z1241" s="41">
        <f t="shared" si="155"/>
        <v>25</v>
      </c>
      <c r="AA1241" s="40">
        <f t="shared" si="156"/>
        <v>2024</v>
      </c>
      <c r="AB1241" s="41">
        <f t="shared" si="157"/>
        <v>5</v>
      </c>
      <c r="AC1241" s="41">
        <f t="shared" si="158"/>
        <v>51</v>
      </c>
      <c r="AD1241" s="45">
        <f t="shared" si="159"/>
        <v>0</v>
      </c>
    </row>
    <row r="1242" spans="1:30" x14ac:dyDescent="0.35">
      <c r="A1242" s="32">
        <v>1231</v>
      </c>
      <c r="B1242" s="33">
        <v>7878</v>
      </c>
      <c r="C1242" s="33">
        <v>565</v>
      </c>
      <c r="D1242" s="33" t="s">
        <v>38</v>
      </c>
      <c r="E1242" s="33" t="s">
        <v>25</v>
      </c>
      <c r="F1242" s="33">
        <v>5</v>
      </c>
      <c r="G1242" s="34">
        <v>1223.18</v>
      </c>
      <c r="H1242" s="34">
        <f t="shared" si="152"/>
        <v>6115.9000000000005</v>
      </c>
      <c r="I1242" s="35">
        <v>45464.063888888886</v>
      </c>
      <c r="J1242" s="33">
        <v>18</v>
      </c>
      <c r="K1242" s="33" t="s">
        <v>32</v>
      </c>
      <c r="L1242" s="33">
        <v>129</v>
      </c>
      <c r="M1242" s="33">
        <v>102</v>
      </c>
      <c r="N1242" s="33">
        <v>230</v>
      </c>
      <c r="O1242" s="33">
        <v>496</v>
      </c>
      <c r="P1242" s="33">
        <v>6</v>
      </c>
      <c r="Q1242" s="33">
        <v>49</v>
      </c>
      <c r="R1242" s="33" t="str">
        <f t="shared" si="153"/>
        <v>2.Middle age</v>
      </c>
      <c r="S1242" s="33" t="s">
        <v>27</v>
      </c>
      <c r="T1242" s="33">
        <v>37773.72</v>
      </c>
      <c r="U1242" s="33" t="s">
        <v>42</v>
      </c>
      <c r="V1242" s="33" t="s">
        <v>29</v>
      </c>
      <c r="W1242" s="36">
        <v>45464</v>
      </c>
      <c r="X1242" s="37">
        <v>6.3888888888888884E-2</v>
      </c>
      <c r="Y1242" s="34">
        <f t="shared" si="154"/>
        <v>21</v>
      </c>
      <c r="Z1242" s="34">
        <f t="shared" si="155"/>
        <v>21</v>
      </c>
      <c r="AA1242" s="33">
        <f t="shared" si="156"/>
        <v>2024</v>
      </c>
      <c r="AB1242" s="34">
        <f t="shared" si="157"/>
        <v>1</v>
      </c>
      <c r="AC1242" s="34">
        <f t="shared" si="158"/>
        <v>32</v>
      </c>
      <c r="AD1242" s="38">
        <f t="shared" si="159"/>
        <v>0</v>
      </c>
    </row>
    <row r="1243" spans="1:30" x14ac:dyDescent="0.35">
      <c r="A1243" s="39">
        <v>1232</v>
      </c>
      <c r="B1243" s="40">
        <v>8432</v>
      </c>
      <c r="C1243" s="40">
        <v>621</v>
      </c>
      <c r="D1243" s="40" t="s">
        <v>39</v>
      </c>
      <c r="E1243" s="40" t="s">
        <v>47</v>
      </c>
      <c r="F1243" s="40">
        <v>5</v>
      </c>
      <c r="G1243" s="41">
        <v>1476.19</v>
      </c>
      <c r="H1243" s="41">
        <f t="shared" si="152"/>
        <v>7380.9500000000007</v>
      </c>
      <c r="I1243" s="42">
        <v>45365.992361111108</v>
      </c>
      <c r="J1243" s="40">
        <v>9</v>
      </c>
      <c r="K1243" s="40" t="s">
        <v>32</v>
      </c>
      <c r="L1243" s="40">
        <v>335</v>
      </c>
      <c r="M1243" s="40">
        <v>101</v>
      </c>
      <c r="N1243" s="40">
        <v>216</v>
      </c>
      <c r="O1243" s="40">
        <v>467</v>
      </c>
      <c r="P1243" s="40">
        <v>1</v>
      </c>
      <c r="Q1243" s="40">
        <v>18</v>
      </c>
      <c r="R1243" s="40" t="str">
        <f t="shared" si="153"/>
        <v>1.Young age</v>
      </c>
      <c r="S1243" s="40" t="s">
        <v>46</v>
      </c>
      <c r="T1243" s="40">
        <v>31550.560000000001</v>
      </c>
      <c r="U1243" s="40" t="s">
        <v>33</v>
      </c>
      <c r="V1243" s="40" t="s">
        <v>50</v>
      </c>
      <c r="W1243" s="43">
        <v>45365</v>
      </c>
      <c r="X1243" s="44">
        <v>0.99236111111111114</v>
      </c>
      <c r="Y1243" s="41">
        <f t="shared" si="154"/>
        <v>14</v>
      </c>
      <c r="Z1243" s="41">
        <f t="shared" si="155"/>
        <v>14</v>
      </c>
      <c r="AA1243" s="40">
        <f t="shared" si="156"/>
        <v>2024</v>
      </c>
      <c r="AB1243" s="41">
        <f t="shared" si="157"/>
        <v>23</v>
      </c>
      <c r="AC1243" s="41">
        <f t="shared" si="158"/>
        <v>49</v>
      </c>
      <c r="AD1243" s="45">
        <f t="shared" si="159"/>
        <v>0</v>
      </c>
    </row>
    <row r="1244" spans="1:30" x14ac:dyDescent="0.35">
      <c r="A1244" s="32">
        <v>1233</v>
      </c>
      <c r="B1244" s="33">
        <v>6585</v>
      </c>
      <c r="C1244" s="33">
        <v>534</v>
      </c>
      <c r="D1244" s="33" t="s">
        <v>38</v>
      </c>
      <c r="E1244" s="33" t="s">
        <v>25</v>
      </c>
      <c r="F1244" s="33">
        <v>1</v>
      </c>
      <c r="G1244" s="34">
        <v>116.08</v>
      </c>
      <c r="H1244" s="34">
        <f t="shared" si="152"/>
        <v>116.08</v>
      </c>
      <c r="I1244" s="35">
        <v>45398.364583333336</v>
      </c>
      <c r="J1244" s="33">
        <v>9</v>
      </c>
      <c r="K1244" s="33" t="s">
        <v>45</v>
      </c>
      <c r="L1244" s="33">
        <v>405</v>
      </c>
      <c r="M1244" s="33">
        <v>126</v>
      </c>
      <c r="N1244" s="33">
        <v>211</v>
      </c>
      <c r="O1244" s="33">
        <v>161</v>
      </c>
      <c r="P1244" s="33">
        <v>2</v>
      </c>
      <c r="Q1244" s="33">
        <v>31</v>
      </c>
      <c r="R1244" s="33" t="str">
        <f t="shared" si="153"/>
        <v>1.Young age</v>
      </c>
      <c r="S1244" s="33" t="s">
        <v>46</v>
      </c>
      <c r="T1244" s="33">
        <v>69362.37</v>
      </c>
      <c r="U1244" s="33" t="s">
        <v>42</v>
      </c>
      <c r="V1244" s="33" t="s">
        <v>29</v>
      </c>
      <c r="W1244" s="36">
        <v>45398</v>
      </c>
      <c r="X1244" s="37">
        <v>0.36458333333333331</v>
      </c>
      <c r="Y1244" s="34">
        <f t="shared" si="154"/>
        <v>16</v>
      </c>
      <c r="Z1244" s="34">
        <f t="shared" si="155"/>
        <v>16</v>
      </c>
      <c r="AA1244" s="33">
        <f t="shared" si="156"/>
        <v>2024</v>
      </c>
      <c r="AB1244" s="34">
        <f t="shared" si="157"/>
        <v>8</v>
      </c>
      <c r="AC1244" s="34">
        <f t="shared" si="158"/>
        <v>45</v>
      </c>
      <c r="AD1244" s="38">
        <f t="shared" si="159"/>
        <v>0</v>
      </c>
    </row>
    <row r="1245" spans="1:30" x14ac:dyDescent="0.35">
      <c r="A1245" s="39">
        <v>1234</v>
      </c>
      <c r="B1245" s="40">
        <v>3578</v>
      </c>
      <c r="C1245" s="40">
        <v>665</v>
      </c>
      <c r="D1245" s="40" t="s">
        <v>31</v>
      </c>
      <c r="E1245" s="40" t="s">
        <v>47</v>
      </c>
      <c r="F1245" s="40">
        <v>1</v>
      </c>
      <c r="G1245" s="41">
        <v>1520.98</v>
      </c>
      <c r="H1245" s="41">
        <f t="shared" si="152"/>
        <v>1520.98</v>
      </c>
      <c r="I1245" s="42">
        <v>45418.063194444447</v>
      </c>
      <c r="J1245" s="40">
        <v>20</v>
      </c>
      <c r="K1245" s="40" t="s">
        <v>26</v>
      </c>
      <c r="L1245" s="40">
        <v>363</v>
      </c>
      <c r="M1245" s="40">
        <v>91</v>
      </c>
      <c r="N1245" s="40">
        <v>220</v>
      </c>
      <c r="O1245" s="40">
        <v>317</v>
      </c>
      <c r="P1245" s="40">
        <v>9</v>
      </c>
      <c r="Q1245" s="40">
        <v>51</v>
      </c>
      <c r="R1245" s="40" t="str">
        <f t="shared" si="153"/>
        <v>2.Middle age</v>
      </c>
      <c r="S1245" s="40" t="s">
        <v>41</v>
      </c>
      <c r="T1245" s="40">
        <v>67821.33</v>
      </c>
      <c r="U1245" s="40" t="s">
        <v>42</v>
      </c>
      <c r="V1245" s="40" t="s">
        <v>43</v>
      </c>
      <c r="W1245" s="43">
        <v>45418</v>
      </c>
      <c r="X1245" s="47">
        <v>6.3194444444444442E-2</v>
      </c>
      <c r="Y1245" s="41">
        <f t="shared" si="154"/>
        <v>6</v>
      </c>
      <c r="Z1245" s="41">
        <f t="shared" si="155"/>
        <v>6</v>
      </c>
      <c r="AA1245" s="40">
        <f t="shared" si="156"/>
        <v>2024</v>
      </c>
      <c r="AB1245" s="41">
        <f t="shared" si="157"/>
        <v>1</v>
      </c>
      <c r="AC1245" s="41">
        <f t="shared" si="158"/>
        <v>31</v>
      </c>
      <c r="AD1245" s="45">
        <f t="shared" si="159"/>
        <v>0</v>
      </c>
    </row>
    <row r="1246" spans="1:30" x14ac:dyDescent="0.35">
      <c r="A1246" s="32">
        <v>1235</v>
      </c>
      <c r="B1246" s="33">
        <v>7062</v>
      </c>
      <c r="C1246" s="33">
        <v>939</v>
      </c>
      <c r="D1246" s="33" t="s">
        <v>24</v>
      </c>
      <c r="E1246" s="33" t="s">
        <v>47</v>
      </c>
      <c r="F1246" s="33">
        <v>4</v>
      </c>
      <c r="G1246" s="34">
        <v>429.64</v>
      </c>
      <c r="H1246" s="34">
        <f t="shared" si="152"/>
        <v>1718.56</v>
      </c>
      <c r="I1246" s="35">
        <v>45336.39166666667</v>
      </c>
      <c r="J1246" s="33">
        <v>17</v>
      </c>
      <c r="K1246" s="33" t="s">
        <v>32</v>
      </c>
      <c r="L1246" s="33">
        <v>89</v>
      </c>
      <c r="M1246" s="33">
        <v>89</v>
      </c>
      <c r="N1246" s="33">
        <v>153</v>
      </c>
      <c r="O1246" s="33">
        <v>186</v>
      </c>
      <c r="P1246" s="33">
        <v>2</v>
      </c>
      <c r="Q1246" s="33">
        <v>45</v>
      </c>
      <c r="R1246" s="33" t="str">
        <f t="shared" si="153"/>
        <v>2.Middle age</v>
      </c>
      <c r="S1246" s="33" t="s">
        <v>27</v>
      </c>
      <c r="T1246" s="33">
        <v>37300.69</v>
      </c>
      <c r="U1246" s="33" t="s">
        <v>37</v>
      </c>
      <c r="V1246" s="33" t="s">
        <v>34</v>
      </c>
      <c r="W1246" s="36">
        <v>45336</v>
      </c>
      <c r="X1246" s="37">
        <v>0.39166666666666666</v>
      </c>
      <c r="Y1246" s="34">
        <f t="shared" si="154"/>
        <v>14</v>
      </c>
      <c r="Z1246" s="34">
        <f t="shared" si="155"/>
        <v>14</v>
      </c>
      <c r="AA1246" s="33">
        <f t="shared" si="156"/>
        <v>2024</v>
      </c>
      <c r="AB1246" s="34">
        <f t="shared" si="157"/>
        <v>9</v>
      </c>
      <c r="AC1246" s="34">
        <f t="shared" si="158"/>
        <v>24</v>
      </c>
      <c r="AD1246" s="38">
        <f t="shared" si="159"/>
        <v>0</v>
      </c>
    </row>
    <row r="1247" spans="1:30" x14ac:dyDescent="0.35">
      <c r="A1247" s="39">
        <v>1236</v>
      </c>
      <c r="B1247" s="40">
        <v>6105</v>
      </c>
      <c r="C1247" s="40">
        <v>560</v>
      </c>
      <c r="D1247" s="40" t="s">
        <v>51</v>
      </c>
      <c r="E1247" s="40" t="s">
        <v>47</v>
      </c>
      <c r="F1247" s="40">
        <v>4</v>
      </c>
      <c r="G1247" s="41">
        <v>501.67</v>
      </c>
      <c r="H1247" s="41">
        <f t="shared" si="152"/>
        <v>2006.68</v>
      </c>
      <c r="I1247" s="42">
        <v>45379.431944444441</v>
      </c>
      <c r="J1247" s="40">
        <v>3</v>
      </c>
      <c r="K1247" s="40" t="s">
        <v>45</v>
      </c>
      <c r="L1247" s="40">
        <v>183</v>
      </c>
      <c r="M1247" s="40">
        <v>90</v>
      </c>
      <c r="N1247" s="40">
        <v>241</v>
      </c>
      <c r="O1247" s="40">
        <v>259</v>
      </c>
      <c r="P1247" s="40">
        <v>8</v>
      </c>
      <c r="Q1247" s="40">
        <v>59</v>
      </c>
      <c r="R1247" s="40" t="str">
        <f t="shared" si="153"/>
        <v>2.Middle age</v>
      </c>
      <c r="S1247" s="40" t="s">
        <v>27</v>
      </c>
      <c r="T1247" s="40">
        <v>57488.95</v>
      </c>
      <c r="U1247" s="40" t="s">
        <v>37</v>
      </c>
      <c r="V1247" s="40" t="s">
        <v>43</v>
      </c>
      <c r="W1247" s="43">
        <v>45379</v>
      </c>
      <c r="X1247" s="44">
        <v>0.43194444444444446</v>
      </c>
      <c r="Y1247" s="41">
        <f t="shared" si="154"/>
        <v>28</v>
      </c>
      <c r="Z1247" s="41">
        <f t="shared" si="155"/>
        <v>28</v>
      </c>
      <c r="AA1247" s="40">
        <f t="shared" si="156"/>
        <v>2024</v>
      </c>
      <c r="AB1247" s="41">
        <f t="shared" si="157"/>
        <v>10</v>
      </c>
      <c r="AC1247" s="41">
        <f t="shared" si="158"/>
        <v>22</v>
      </c>
      <c r="AD1247" s="45">
        <f t="shared" si="159"/>
        <v>0</v>
      </c>
    </row>
    <row r="1248" spans="1:30" x14ac:dyDescent="0.35">
      <c r="A1248" s="32">
        <v>1237</v>
      </c>
      <c r="B1248" s="33">
        <v>6314</v>
      </c>
      <c r="C1248" s="33">
        <v>493</v>
      </c>
      <c r="D1248" s="33" t="s">
        <v>44</v>
      </c>
      <c r="E1248" s="33" t="s">
        <v>47</v>
      </c>
      <c r="F1248" s="33">
        <v>5</v>
      </c>
      <c r="G1248" s="34">
        <v>1945.52</v>
      </c>
      <c r="H1248" s="34">
        <f t="shared" si="152"/>
        <v>9727.6</v>
      </c>
      <c r="I1248" s="35">
        <v>45521.456944444442</v>
      </c>
      <c r="J1248" s="33">
        <v>5</v>
      </c>
      <c r="K1248" s="33" t="s">
        <v>32</v>
      </c>
      <c r="L1248" s="33">
        <v>322</v>
      </c>
      <c r="M1248" s="33">
        <v>133</v>
      </c>
      <c r="N1248" s="33">
        <v>264</v>
      </c>
      <c r="O1248" s="33">
        <v>482</v>
      </c>
      <c r="P1248" s="33">
        <v>6</v>
      </c>
      <c r="Q1248" s="33">
        <v>36</v>
      </c>
      <c r="R1248" s="33" t="str">
        <f t="shared" si="153"/>
        <v>2.Middle age</v>
      </c>
      <c r="S1248" s="33" t="s">
        <v>41</v>
      </c>
      <c r="T1248" s="33">
        <v>74506.039999999994</v>
      </c>
      <c r="U1248" s="33" t="s">
        <v>33</v>
      </c>
      <c r="V1248" s="33" t="s">
        <v>29</v>
      </c>
      <c r="W1248" s="36">
        <v>45521</v>
      </c>
      <c r="X1248" s="37">
        <v>0.45694444444444443</v>
      </c>
      <c r="Y1248" s="34">
        <f t="shared" si="154"/>
        <v>17</v>
      </c>
      <c r="Z1248" s="34">
        <f t="shared" si="155"/>
        <v>17</v>
      </c>
      <c r="AA1248" s="33">
        <f t="shared" si="156"/>
        <v>2024</v>
      </c>
      <c r="AB1248" s="34">
        <f t="shared" si="157"/>
        <v>10</v>
      </c>
      <c r="AC1248" s="34">
        <f t="shared" si="158"/>
        <v>58</v>
      </c>
      <c r="AD1248" s="38">
        <f t="shared" si="159"/>
        <v>0</v>
      </c>
    </row>
    <row r="1249" spans="1:30" x14ac:dyDescent="0.35">
      <c r="A1249" s="39">
        <v>1238</v>
      </c>
      <c r="B1249" s="40">
        <v>2391</v>
      </c>
      <c r="C1249" s="40">
        <v>463</v>
      </c>
      <c r="D1249" s="40" t="s">
        <v>44</v>
      </c>
      <c r="E1249" s="40" t="s">
        <v>25</v>
      </c>
      <c r="F1249" s="40">
        <v>4</v>
      </c>
      <c r="G1249" s="41">
        <v>470.12</v>
      </c>
      <c r="H1249" s="41">
        <f t="shared" si="152"/>
        <v>1880.48</v>
      </c>
      <c r="I1249" s="42">
        <v>45319.453472222223</v>
      </c>
      <c r="J1249" s="40">
        <v>3</v>
      </c>
      <c r="K1249" s="40" t="s">
        <v>36</v>
      </c>
      <c r="L1249" s="40">
        <v>34</v>
      </c>
      <c r="M1249" s="40">
        <v>56</v>
      </c>
      <c r="N1249" s="40">
        <v>178</v>
      </c>
      <c r="O1249" s="40">
        <v>445</v>
      </c>
      <c r="P1249" s="40">
        <v>8</v>
      </c>
      <c r="Q1249" s="40">
        <v>59</v>
      </c>
      <c r="R1249" s="40" t="str">
        <f t="shared" si="153"/>
        <v>2.Middle age</v>
      </c>
      <c r="S1249" s="40" t="s">
        <v>27</v>
      </c>
      <c r="T1249" s="40">
        <v>96400.43</v>
      </c>
      <c r="U1249" s="40" t="s">
        <v>42</v>
      </c>
      <c r="V1249" s="40" t="s">
        <v>29</v>
      </c>
      <c r="W1249" s="43">
        <v>45319</v>
      </c>
      <c r="X1249" s="44">
        <v>0.45347222222222222</v>
      </c>
      <c r="Y1249" s="41">
        <f t="shared" si="154"/>
        <v>28</v>
      </c>
      <c r="Z1249" s="41">
        <f t="shared" si="155"/>
        <v>28</v>
      </c>
      <c r="AA1249" s="40">
        <f t="shared" si="156"/>
        <v>2024</v>
      </c>
      <c r="AB1249" s="41">
        <f t="shared" si="157"/>
        <v>10</v>
      </c>
      <c r="AC1249" s="41">
        <f t="shared" si="158"/>
        <v>53</v>
      </c>
      <c r="AD1249" s="45">
        <f t="shared" si="159"/>
        <v>0</v>
      </c>
    </row>
    <row r="1250" spans="1:30" x14ac:dyDescent="0.35">
      <c r="A1250" s="32">
        <v>1239</v>
      </c>
      <c r="B1250" s="33">
        <v>1861</v>
      </c>
      <c r="C1250" s="33">
        <v>331</v>
      </c>
      <c r="D1250" s="33" t="s">
        <v>52</v>
      </c>
      <c r="E1250" s="33" t="s">
        <v>47</v>
      </c>
      <c r="F1250" s="33">
        <v>2</v>
      </c>
      <c r="G1250" s="34">
        <v>1839.4</v>
      </c>
      <c r="H1250" s="34">
        <f t="shared" si="152"/>
        <v>3678.8</v>
      </c>
      <c r="I1250" s="35">
        <v>45527.559027777781</v>
      </c>
      <c r="J1250" s="33">
        <v>8</v>
      </c>
      <c r="K1250" s="33" t="s">
        <v>32</v>
      </c>
      <c r="L1250" s="33">
        <v>53</v>
      </c>
      <c r="M1250" s="33">
        <v>119</v>
      </c>
      <c r="N1250" s="33">
        <v>162</v>
      </c>
      <c r="O1250" s="33">
        <v>438</v>
      </c>
      <c r="P1250" s="33">
        <v>7</v>
      </c>
      <c r="Q1250" s="33">
        <v>62</v>
      </c>
      <c r="R1250" s="33" t="str">
        <f t="shared" si="153"/>
        <v xml:space="preserve">3.Senior Citizen </v>
      </c>
      <c r="S1250" s="33" t="s">
        <v>27</v>
      </c>
      <c r="T1250" s="33">
        <v>45742.39</v>
      </c>
      <c r="U1250" s="33" t="s">
        <v>28</v>
      </c>
      <c r="V1250" s="33" t="s">
        <v>29</v>
      </c>
      <c r="W1250" s="36">
        <v>45527</v>
      </c>
      <c r="X1250" s="37">
        <v>0.55902777777777779</v>
      </c>
      <c r="Y1250" s="34">
        <f t="shared" si="154"/>
        <v>23</v>
      </c>
      <c r="Z1250" s="34">
        <f t="shared" si="155"/>
        <v>23</v>
      </c>
      <c r="AA1250" s="33">
        <f t="shared" si="156"/>
        <v>2024</v>
      </c>
      <c r="AB1250" s="34">
        <f t="shared" si="157"/>
        <v>13</v>
      </c>
      <c r="AC1250" s="34">
        <f t="shared" si="158"/>
        <v>25</v>
      </c>
      <c r="AD1250" s="38">
        <f t="shared" si="159"/>
        <v>0</v>
      </c>
    </row>
    <row r="1251" spans="1:30" x14ac:dyDescent="0.35">
      <c r="A1251" s="39">
        <v>1240</v>
      </c>
      <c r="B1251" s="40">
        <v>3549</v>
      </c>
      <c r="C1251" s="40">
        <v>290</v>
      </c>
      <c r="D1251" s="40" t="s">
        <v>49</v>
      </c>
      <c r="E1251" s="40" t="s">
        <v>47</v>
      </c>
      <c r="F1251" s="40">
        <v>4</v>
      </c>
      <c r="G1251" s="41">
        <v>867.56</v>
      </c>
      <c r="H1251" s="41">
        <f t="shared" si="152"/>
        <v>3470.24</v>
      </c>
      <c r="I1251" s="42">
        <v>45302.712500000001</v>
      </c>
      <c r="J1251" s="40">
        <v>1</v>
      </c>
      <c r="K1251" s="40" t="s">
        <v>40</v>
      </c>
      <c r="L1251" s="40">
        <v>44</v>
      </c>
      <c r="M1251" s="40">
        <v>95</v>
      </c>
      <c r="N1251" s="40">
        <v>129</v>
      </c>
      <c r="O1251" s="40">
        <v>303</v>
      </c>
      <c r="P1251" s="40">
        <v>1</v>
      </c>
      <c r="Q1251" s="40">
        <v>60</v>
      </c>
      <c r="R1251" s="40" t="str">
        <f t="shared" si="153"/>
        <v xml:space="preserve">3.Senior Citizen </v>
      </c>
      <c r="S1251" s="40" t="s">
        <v>27</v>
      </c>
      <c r="T1251" s="40">
        <v>24157.919999999998</v>
      </c>
      <c r="U1251" s="40" t="s">
        <v>28</v>
      </c>
      <c r="V1251" s="40" t="s">
        <v>50</v>
      </c>
      <c r="W1251" s="43">
        <v>45302</v>
      </c>
      <c r="X1251" s="47">
        <v>0.71250000000000002</v>
      </c>
      <c r="Y1251" s="41">
        <f t="shared" si="154"/>
        <v>11</v>
      </c>
      <c r="Z1251" s="41">
        <f t="shared" si="155"/>
        <v>11</v>
      </c>
      <c r="AA1251" s="40">
        <f t="shared" si="156"/>
        <v>2024</v>
      </c>
      <c r="AB1251" s="41">
        <f t="shared" si="157"/>
        <v>17</v>
      </c>
      <c r="AC1251" s="41">
        <f t="shared" si="158"/>
        <v>6</v>
      </c>
      <c r="AD1251" s="45">
        <f t="shared" si="159"/>
        <v>0</v>
      </c>
    </row>
    <row r="1252" spans="1:30" x14ac:dyDescent="0.35">
      <c r="A1252" s="32">
        <v>1241</v>
      </c>
      <c r="B1252" s="33">
        <v>3579</v>
      </c>
      <c r="C1252" s="33">
        <v>534</v>
      </c>
      <c r="D1252" s="33" t="s">
        <v>24</v>
      </c>
      <c r="E1252" s="33" t="s">
        <v>47</v>
      </c>
      <c r="F1252" s="33">
        <v>4</v>
      </c>
      <c r="G1252" s="34">
        <v>989.96</v>
      </c>
      <c r="H1252" s="34">
        <f t="shared" si="152"/>
        <v>3959.84</v>
      </c>
      <c r="I1252" s="35">
        <v>45300.523611111108</v>
      </c>
      <c r="J1252" s="33">
        <v>2</v>
      </c>
      <c r="K1252" s="33" t="s">
        <v>36</v>
      </c>
      <c r="L1252" s="33">
        <v>494</v>
      </c>
      <c r="M1252" s="33">
        <v>110</v>
      </c>
      <c r="N1252" s="33">
        <v>297</v>
      </c>
      <c r="O1252" s="33">
        <v>416</v>
      </c>
      <c r="P1252" s="33">
        <v>2</v>
      </c>
      <c r="Q1252" s="33">
        <v>58</v>
      </c>
      <c r="R1252" s="33" t="str">
        <f t="shared" si="153"/>
        <v>2.Middle age</v>
      </c>
      <c r="S1252" s="33" t="s">
        <v>46</v>
      </c>
      <c r="T1252" s="33">
        <v>40410.44</v>
      </c>
      <c r="U1252" s="33" t="s">
        <v>28</v>
      </c>
      <c r="V1252" s="33" t="s">
        <v>50</v>
      </c>
      <c r="W1252" s="36">
        <v>45300</v>
      </c>
      <c r="X1252" s="46">
        <v>0.52361111111111114</v>
      </c>
      <c r="Y1252" s="34">
        <f t="shared" si="154"/>
        <v>9</v>
      </c>
      <c r="Z1252" s="34">
        <f t="shared" si="155"/>
        <v>9</v>
      </c>
      <c r="AA1252" s="33">
        <f t="shared" si="156"/>
        <v>2024</v>
      </c>
      <c r="AB1252" s="34">
        <f t="shared" si="157"/>
        <v>12</v>
      </c>
      <c r="AC1252" s="34">
        <f t="shared" si="158"/>
        <v>34</v>
      </c>
      <c r="AD1252" s="38">
        <f t="shared" si="159"/>
        <v>0</v>
      </c>
    </row>
    <row r="1253" spans="1:30" x14ac:dyDescent="0.35">
      <c r="A1253" s="39">
        <v>1242</v>
      </c>
      <c r="B1253" s="40">
        <v>1815</v>
      </c>
      <c r="C1253" s="40">
        <v>719</v>
      </c>
      <c r="D1253" s="40" t="s">
        <v>49</v>
      </c>
      <c r="E1253" s="40" t="s">
        <v>25</v>
      </c>
      <c r="F1253" s="40">
        <v>2</v>
      </c>
      <c r="G1253" s="41">
        <v>1610.21</v>
      </c>
      <c r="H1253" s="41">
        <f t="shared" si="152"/>
        <v>3220.42</v>
      </c>
      <c r="I1253" s="42">
        <v>45381.78402777778</v>
      </c>
      <c r="J1253" s="40">
        <v>18</v>
      </c>
      <c r="K1253" s="40" t="s">
        <v>40</v>
      </c>
      <c r="L1253" s="40">
        <v>462</v>
      </c>
      <c r="M1253" s="40">
        <v>144</v>
      </c>
      <c r="N1253" s="40">
        <v>277</v>
      </c>
      <c r="O1253" s="40">
        <v>470</v>
      </c>
      <c r="P1253" s="40">
        <v>9</v>
      </c>
      <c r="Q1253" s="40">
        <v>59</v>
      </c>
      <c r="R1253" s="40" t="str">
        <f t="shared" si="153"/>
        <v>2.Middle age</v>
      </c>
      <c r="S1253" s="40" t="s">
        <v>41</v>
      </c>
      <c r="T1253" s="40">
        <v>52576.34</v>
      </c>
      <c r="U1253" s="40" t="s">
        <v>33</v>
      </c>
      <c r="V1253" s="40" t="s">
        <v>50</v>
      </c>
      <c r="W1253" s="43">
        <v>45381</v>
      </c>
      <c r="X1253" s="44">
        <v>0.78402777777777777</v>
      </c>
      <c r="Y1253" s="41">
        <f t="shared" si="154"/>
        <v>30</v>
      </c>
      <c r="Z1253" s="41">
        <f t="shared" si="155"/>
        <v>30</v>
      </c>
      <c r="AA1253" s="40">
        <f t="shared" si="156"/>
        <v>2024</v>
      </c>
      <c r="AB1253" s="41">
        <f t="shared" si="157"/>
        <v>18</v>
      </c>
      <c r="AC1253" s="41">
        <f t="shared" si="158"/>
        <v>49</v>
      </c>
      <c r="AD1253" s="45">
        <f t="shared" si="159"/>
        <v>0</v>
      </c>
    </row>
    <row r="1254" spans="1:30" x14ac:dyDescent="0.35">
      <c r="A1254" s="32">
        <v>1243</v>
      </c>
      <c r="B1254" s="33">
        <v>2336</v>
      </c>
      <c r="C1254" s="33">
        <v>107</v>
      </c>
      <c r="D1254" s="33" t="s">
        <v>52</v>
      </c>
      <c r="E1254" s="33" t="s">
        <v>47</v>
      </c>
      <c r="F1254" s="33">
        <v>2</v>
      </c>
      <c r="G1254" s="34">
        <v>1916.15</v>
      </c>
      <c r="H1254" s="34">
        <f t="shared" si="152"/>
        <v>3832.3</v>
      </c>
      <c r="I1254" s="35">
        <v>45326.280555555553</v>
      </c>
      <c r="J1254" s="33">
        <v>17</v>
      </c>
      <c r="K1254" s="33" t="s">
        <v>26</v>
      </c>
      <c r="L1254" s="33">
        <v>298</v>
      </c>
      <c r="M1254" s="33">
        <v>50</v>
      </c>
      <c r="N1254" s="33">
        <v>262</v>
      </c>
      <c r="O1254" s="33">
        <v>379</v>
      </c>
      <c r="P1254" s="33">
        <v>1</v>
      </c>
      <c r="Q1254" s="33">
        <v>46</v>
      </c>
      <c r="R1254" s="33" t="str">
        <f t="shared" si="153"/>
        <v>2.Middle age</v>
      </c>
      <c r="S1254" s="33" t="s">
        <v>27</v>
      </c>
      <c r="T1254" s="33">
        <v>78403.92</v>
      </c>
      <c r="U1254" s="33" t="s">
        <v>33</v>
      </c>
      <c r="V1254" s="33" t="s">
        <v>43</v>
      </c>
      <c r="W1254" s="36">
        <v>45326</v>
      </c>
      <c r="X1254" s="46">
        <v>0.28055555555555556</v>
      </c>
      <c r="Y1254" s="34">
        <f t="shared" si="154"/>
        <v>4</v>
      </c>
      <c r="Z1254" s="34">
        <f t="shared" si="155"/>
        <v>4</v>
      </c>
      <c r="AA1254" s="33">
        <f t="shared" si="156"/>
        <v>2024</v>
      </c>
      <c r="AB1254" s="34">
        <f t="shared" si="157"/>
        <v>6</v>
      </c>
      <c r="AC1254" s="34">
        <f t="shared" si="158"/>
        <v>44</v>
      </c>
      <c r="AD1254" s="38">
        <f t="shared" si="159"/>
        <v>0</v>
      </c>
    </row>
    <row r="1255" spans="1:30" x14ac:dyDescent="0.35">
      <c r="A1255" s="39">
        <v>1244</v>
      </c>
      <c r="B1255" s="40">
        <v>5458</v>
      </c>
      <c r="C1255" s="40">
        <v>691</v>
      </c>
      <c r="D1255" s="40" t="s">
        <v>24</v>
      </c>
      <c r="E1255" s="40" t="s">
        <v>25</v>
      </c>
      <c r="F1255" s="40">
        <v>2</v>
      </c>
      <c r="G1255" s="41">
        <v>583.58000000000004</v>
      </c>
      <c r="H1255" s="41">
        <f t="shared" si="152"/>
        <v>1167.1600000000001</v>
      </c>
      <c r="I1255" s="42">
        <v>45548.257638888892</v>
      </c>
      <c r="J1255" s="40">
        <v>5</v>
      </c>
      <c r="K1255" s="40" t="s">
        <v>36</v>
      </c>
      <c r="L1255" s="40">
        <v>335</v>
      </c>
      <c r="M1255" s="40">
        <v>74</v>
      </c>
      <c r="N1255" s="40">
        <v>181</v>
      </c>
      <c r="O1255" s="40">
        <v>367</v>
      </c>
      <c r="P1255" s="40">
        <v>9</v>
      </c>
      <c r="Q1255" s="40">
        <v>32</v>
      </c>
      <c r="R1255" s="40" t="str">
        <f t="shared" si="153"/>
        <v>1.Young age</v>
      </c>
      <c r="S1255" s="40" t="s">
        <v>46</v>
      </c>
      <c r="T1255" s="40">
        <v>59727.24</v>
      </c>
      <c r="U1255" s="40" t="s">
        <v>42</v>
      </c>
      <c r="V1255" s="40" t="s">
        <v>29</v>
      </c>
      <c r="W1255" s="43">
        <v>45548</v>
      </c>
      <c r="X1255" s="44">
        <v>0.25763888888888886</v>
      </c>
      <c r="Y1255" s="41">
        <f t="shared" si="154"/>
        <v>13</v>
      </c>
      <c r="Z1255" s="41">
        <f t="shared" si="155"/>
        <v>13</v>
      </c>
      <c r="AA1255" s="40">
        <f t="shared" si="156"/>
        <v>2024</v>
      </c>
      <c r="AB1255" s="41">
        <f t="shared" si="157"/>
        <v>6</v>
      </c>
      <c r="AC1255" s="41">
        <f t="shared" si="158"/>
        <v>11</v>
      </c>
      <c r="AD1255" s="45">
        <f t="shared" si="159"/>
        <v>0</v>
      </c>
    </row>
    <row r="1256" spans="1:30" x14ac:dyDescent="0.35">
      <c r="A1256" s="32">
        <v>1245</v>
      </c>
      <c r="B1256" s="33">
        <v>8259</v>
      </c>
      <c r="C1256" s="33">
        <v>610</v>
      </c>
      <c r="D1256" s="33" t="s">
        <v>39</v>
      </c>
      <c r="E1256" s="33" t="s">
        <v>25</v>
      </c>
      <c r="F1256" s="33">
        <v>5</v>
      </c>
      <c r="G1256" s="34">
        <v>1599.4</v>
      </c>
      <c r="H1256" s="34">
        <f t="shared" si="152"/>
        <v>7997</v>
      </c>
      <c r="I1256" s="35">
        <v>45392.947916666664</v>
      </c>
      <c r="J1256" s="33">
        <v>7</v>
      </c>
      <c r="K1256" s="33" t="s">
        <v>36</v>
      </c>
      <c r="L1256" s="33">
        <v>21</v>
      </c>
      <c r="M1256" s="33">
        <v>82</v>
      </c>
      <c r="N1256" s="33">
        <v>290</v>
      </c>
      <c r="O1256" s="33">
        <v>470</v>
      </c>
      <c r="P1256" s="33">
        <v>7</v>
      </c>
      <c r="Q1256" s="33">
        <v>27</v>
      </c>
      <c r="R1256" s="33" t="str">
        <f t="shared" si="153"/>
        <v>1.Young age</v>
      </c>
      <c r="S1256" s="33" t="s">
        <v>46</v>
      </c>
      <c r="T1256" s="33">
        <v>66136.679999999993</v>
      </c>
      <c r="U1256" s="33" t="s">
        <v>42</v>
      </c>
      <c r="V1256" s="33" t="s">
        <v>43</v>
      </c>
      <c r="W1256" s="36">
        <v>45392</v>
      </c>
      <c r="X1256" s="46">
        <v>0.94791666666666663</v>
      </c>
      <c r="Y1256" s="34">
        <f t="shared" si="154"/>
        <v>10</v>
      </c>
      <c r="Z1256" s="34">
        <f t="shared" si="155"/>
        <v>10</v>
      </c>
      <c r="AA1256" s="33">
        <f t="shared" si="156"/>
        <v>2024</v>
      </c>
      <c r="AB1256" s="34">
        <f t="shared" si="157"/>
        <v>22</v>
      </c>
      <c r="AC1256" s="34">
        <f t="shared" si="158"/>
        <v>45</v>
      </c>
      <c r="AD1256" s="38">
        <f t="shared" si="159"/>
        <v>0</v>
      </c>
    </row>
    <row r="1257" spans="1:30" x14ac:dyDescent="0.35">
      <c r="A1257" s="39">
        <v>1246</v>
      </c>
      <c r="B1257" s="40">
        <v>7947</v>
      </c>
      <c r="C1257" s="40">
        <v>967</v>
      </c>
      <c r="D1257" s="40" t="s">
        <v>38</v>
      </c>
      <c r="E1257" s="40" t="s">
        <v>47</v>
      </c>
      <c r="F1257" s="40">
        <v>2</v>
      </c>
      <c r="G1257" s="41">
        <v>598.82000000000005</v>
      </c>
      <c r="H1257" s="41">
        <f t="shared" si="152"/>
        <v>1197.6400000000001</v>
      </c>
      <c r="I1257" s="42">
        <v>45451.594444444447</v>
      </c>
      <c r="J1257" s="40">
        <v>17</v>
      </c>
      <c r="K1257" s="40" t="s">
        <v>45</v>
      </c>
      <c r="L1257" s="40">
        <v>100</v>
      </c>
      <c r="M1257" s="40">
        <v>50</v>
      </c>
      <c r="N1257" s="40">
        <v>195</v>
      </c>
      <c r="O1257" s="40">
        <v>395</v>
      </c>
      <c r="P1257" s="40">
        <v>8</v>
      </c>
      <c r="Q1257" s="40">
        <v>63</v>
      </c>
      <c r="R1257" s="40" t="str">
        <f t="shared" si="153"/>
        <v xml:space="preserve">3.Senior Citizen </v>
      </c>
      <c r="S1257" s="40" t="s">
        <v>46</v>
      </c>
      <c r="T1257" s="40">
        <v>28800.68</v>
      </c>
      <c r="U1257" s="40" t="s">
        <v>42</v>
      </c>
      <c r="V1257" s="40" t="s">
        <v>50</v>
      </c>
      <c r="W1257" s="43">
        <v>45451</v>
      </c>
      <c r="X1257" s="47">
        <v>0.59444444444444444</v>
      </c>
      <c r="Y1257" s="41">
        <f t="shared" si="154"/>
        <v>8</v>
      </c>
      <c r="Z1257" s="41">
        <f t="shared" si="155"/>
        <v>8</v>
      </c>
      <c r="AA1257" s="40">
        <f t="shared" si="156"/>
        <v>2024</v>
      </c>
      <c r="AB1257" s="41">
        <f t="shared" si="157"/>
        <v>14</v>
      </c>
      <c r="AC1257" s="41">
        <f t="shared" si="158"/>
        <v>16</v>
      </c>
      <c r="AD1257" s="45">
        <f t="shared" si="159"/>
        <v>0</v>
      </c>
    </row>
    <row r="1258" spans="1:30" x14ac:dyDescent="0.35">
      <c r="A1258" s="32">
        <v>1247</v>
      </c>
      <c r="B1258" s="33">
        <v>8957</v>
      </c>
      <c r="C1258" s="33">
        <v>848</v>
      </c>
      <c r="D1258" s="33" t="s">
        <v>51</v>
      </c>
      <c r="E1258" s="33" t="s">
        <v>25</v>
      </c>
      <c r="F1258" s="33">
        <v>5</v>
      </c>
      <c r="G1258" s="34">
        <v>1659.77</v>
      </c>
      <c r="H1258" s="34">
        <f t="shared" si="152"/>
        <v>8298.85</v>
      </c>
      <c r="I1258" s="35">
        <v>45537.834722222222</v>
      </c>
      <c r="J1258" s="33">
        <v>10</v>
      </c>
      <c r="K1258" s="33" t="s">
        <v>26</v>
      </c>
      <c r="L1258" s="33">
        <v>386</v>
      </c>
      <c r="M1258" s="33">
        <v>65</v>
      </c>
      <c r="N1258" s="33">
        <v>205</v>
      </c>
      <c r="O1258" s="33">
        <v>429</v>
      </c>
      <c r="P1258" s="33">
        <v>6</v>
      </c>
      <c r="Q1258" s="33">
        <v>28</v>
      </c>
      <c r="R1258" s="33" t="str">
        <f t="shared" si="153"/>
        <v>1.Young age</v>
      </c>
      <c r="S1258" s="33" t="s">
        <v>46</v>
      </c>
      <c r="T1258" s="33">
        <v>86418.97</v>
      </c>
      <c r="U1258" s="33" t="s">
        <v>37</v>
      </c>
      <c r="V1258" s="33" t="s">
        <v>29</v>
      </c>
      <c r="W1258" s="36">
        <v>45537</v>
      </c>
      <c r="X1258" s="46">
        <v>0.83472222222222225</v>
      </c>
      <c r="Y1258" s="34">
        <f t="shared" si="154"/>
        <v>2</v>
      </c>
      <c r="Z1258" s="34">
        <f t="shared" si="155"/>
        <v>2</v>
      </c>
      <c r="AA1258" s="33">
        <f t="shared" si="156"/>
        <v>2024</v>
      </c>
      <c r="AB1258" s="34">
        <f t="shared" si="157"/>
        <v>20</v>
      </c>
      <c r="AC1258" s="34">
        <f t="shared" si="158"/>
        <v>2</v>
      </c>
      <c r="AD1258" s="38">
        <f t="shared" si="159"/>
        <v>0</v>
      </c>
    </row>
    <row r="1259" spans="1:30" x14ac:dyDescent="0.35">
      <c r="A1259" s="39">
        <v>1248</v>
      </c>
      <c r="B1259" s="40">
        <v>8242</v>
      </c>
      <c r="C1259" s="40">
        <v>342</v>
      </c>
      <c r="D1259" s="40" t="s">
        <v>38</v>
      </c>
      <c r="E1259" s="40" t="s">
        <v>47</v>
      </c>
      <c r="F1259" s="40">
        <v>5</v>
      </c>
      <c r="G1259" s="41">
        <v>1113.72</v>
      </c>
      <c r="H1259" s="41">
        <f t="shared" si="152"/>
        <v>5568.6</v>
      </c>
      <c r="I1259" s="42">
        <v>45495.984027777777</v>
      </c>
      <c r="J1259" s="40">
        <v>13</v>
      </c>
      <c r="K1259" s="40" t="s">
        <v>45</v>
      </c>
      <c r="L1259" s="40">
        <v>180</v>
      </c>
      <c r="M1259" s="40">
        <v>133</v>
      </c>
      <c r="N1259" s="40">
        <v>226</v>
      </c>
      <c r="O1259" s="40">
        <v>474</v>
      </c>
      <c r="P1259" s="40">
        <v>3</v>
      </c>
      <c r="Q1259" s="40">
        <v>31</v>
      </c>
      <c r="R1259" s="40" t="str">
        <f t="shared" si="153"/>
        <v>1.Young age</v>
      </c>
      <c r="S1259" s="40" t="s">
        <v>46</v>
      </c>
      <c r="T1259" s="40">
        <v>35181.760000000002</v>
      </c>
      <c r="U1259" s="40" t="s">
        <v>37</v>
      </c>
      <c r="V1259" s="40" t="s">
        <v>29</v>
      </c>
      <c r="W1259" s="43">
        <v>45495</v>
      </c>
      <c r="X1259" s="44">
        <v>0.98402777777777772</v>
      </c>
      <c r="Y1259" s="41">
        <f t="shared" si="154"/>
        <v>22</v>
      </c>
      <c r="Z1259" s="41">
        <f t="shared" si="155"/>
        <v>22</v>
      </c>
      <c r="AA1259" s="40">
        <f t="shared" si="156"/>
        <v>2024</v>
      </c>
      <c r="AB1259" s="41">
        <f t="shared" si="157"/>
        <v>23</v>
      </c>
      <c r="AC1259" s="41">
        <f t="shared" si="158"/>
        <v>37</v>
      </c>
      <c r="AD1259" s="45">
        <f t="shared" si="159"/>
        <v>0</v>
      </c>
    </row>
    <row r="1260" spans="1:30" x14ac:dyDescent="0.35">
      <c r="A1260" s="32">
        <v>1249</v>
      </c>
      <c r="B1260" s="33">
        <v>7785</v>
      </c>
      <c r="C1260" s="33">
        <v>829</v>
      </c>
      <c r="D1260" s="33" t="s">
        <v>51</v>
      </c>
      <c r="E1260" s="33" t="s">
        <v>25</v>
      </c>
      <c r="F1260" s="33">
        <v>4</v>
      </c>
      <c r="G1260" s="34">
        <v>1398.14</v>
      </c>
      <c r="H1260" s="34">
        <f t="shared" si="152"/>
        <v>5592.56</v>
      </c>
      <c r="I1260" s="35">
        <v>45370.059027777781</v>
      </c>
      <c r="J1260" s="33">
        <v>19</v>
      </c>
      <c r="K1260" s="33" t="s">
        <v>32</v>
      </c>
      <c r="L1260" s="33">
        <v>307</v>
      </c>
      <c r="M1260" s="33">
        <v>61</v>
      </c>
      <c r="N1260" s="33">
        <v>208</v>
      </c>
      <c r="O1260" s="33">
        <v>320</v>
      </c>
      <c r="P1260" s="33">
        <v>3</v>
      </c>
      <c r="Q1260" s="33">
        <v>26</v>
      </c>
      <c r="R1260" s="33" t="str">
        <f t="shared" si="153"/>
        <v>1.Young age</v>
      </c>
      <c r="S1260" s="33" t="s">
        <v>41</v>
      </c>
      <c r="T1260" s="33">
        <v>40290.620000000003</v>
      </c>
      <c r="U1260" s="33" t="s">
        <v>42</v>
      </c>
      <c r="V1260" s="33" t="s">
        <v>50</v>
      </c>
      <c r="W1260" s="36">
        <v>45370</v>
      </c>
      <c r="X1260" s="37">
        <v>5.9027777777777776E-2</v>
      </c>
      <c r="Y1260" s="34">
        <f t="shared" si="154"/>
        <v>19</v>
      </c>
      <c r="Z1260" s="34">
        <f t="shared" si="155"/>
        <v>19</v>
      </c>
      <c r="AA1260" s="33">
        <f t="shared" si="156"/>
        <v>2024</v>
      </c>
      <c r="AB1260" s="34">
        <f t="shared" si="157"/>
        <v>1</v>
      </c>
      <c r="AC1260" s="34">
        <f t="shared" si="158"/>
        <v>25</v>
      </c>
      <c r="AD1260" s="38">
        <f t="shared" si="159"/>
        <v>0</v>
      </c>
    </row>
    <row r="1261" spans="1:30" x14ac:dyDescent="0.35">
      <c r="A1261" s="39">
        <v>1250</v>
      </c>
      <c r="B1261" s="40">
        <v>5475</v>
      </c>
      <c r="C1261" s="40">
        <v>613</v>
      </c>
      <c r="D1261" s="40" t="s">
        <v>39</v>
      </c>
      <c r="E1261" s="40" t="s">
        <v>25</v>
      </c>
      <c r="F1261" s="40">
        <v>2</v>
      </c>
      <c r="G1261" s="41">
        <v>222.79</v>
      </c>
      <c r="H1261" s="41">
        <f t="shared" si="152"/>
        <v>445.58</v>
      </c>
      <c r="I1261" s="42">
        <v>45511.773611111108</v>
      </c>
      <c r="J1261" s="40">
        <v>20</v>
      </c>
      <c r="K1261" s="40" t="s">
        <v>45</v>
      </c>
      <c r="L1261" s="40">
        <v>153</v>
      </c>
      <c r="M1261" s="40">
        <v>113</v>
      </c>
      <c r="N1261" s="40">
        <v>255</v>
      </c>
      <c r="O1261" s="40">
        <v>345</v>
      </c>
      <c r="P1261" s="40">
        <v>7</v>
      </c>
      <c r="Q1261" s="40">
        <v>26</v>
      </c>
      <c r="R1261" s="40" t="str">
        <f t="shared" si="153"/>
        <v>1.Young age</v>
      </c>
      <c r="S1261" s="40" t="s">
        <v>41</v>
      </c>
      <c r="T1261" s="40">
        <v>106187.17</v>
      </c>
      <c r="U1261" s="40" t="s">
        <v>28</v>
      </c>
      <c r="V1261" s="40" t="s">
        <v>34</v>
      </c>
      <c r="W1261" s="43">
        <v>45511</v>
      </c>
      <c r="X1261" s="47">
        <v>0.77361111111111114</v>
      </c>
      <c r="Y1261" s="41">
        <f t="shared" si="154"/>
        <v>7</v>
      </c>
      <c r="Z1261" s="41">
        <f t="shared" si="155"/>
        <v>7</v>
      </c>
      <c r="AA1261" s="40">
        <f t="shared" si="156"/>
        <v>2024</v>
      </c>
      <c r="AB1261" s="41">
        <f t="shared" si="157"/>
        <v>18</v>
      </c>
      <c r="AC1261" s="41">
        <f t="shared" si="158"/>
        <v>34</v>
      </c>
      <c r="AD1261" s="45">
        <f t="shared" si="159"/>
        <v>0</v>
      </c>
    </row>
    <row r="1262" spans="1:30" x14ac:dyDescent="0.35">
      <c r="A1262" s="32">
        <v>1251</v>
      </c>
      <c r="B1262" s="33">
        <v>4531</v>
      </c>
      <c r="C1262" s="33">
        <v>375</v>
      </c>
      <c r="D1262" s="33" t="s">
        <v>39</v>
      </c>
      <c r="E1262" s="33" t="s">
        <v>47</v>
      </c>
      <c r="F1262" s="33">
        <v>2</v>
      </c>
      <c r="G1262" s="34">
        <v>171.05</v>
      </c>
      <c r="H1262" s="34">
        <f t="shared" si="152"/>
        <v>342.1</v>
      </c>
      <c r="I1262" s="35">
        <v>45406.029166666667</v>
      </c>
      <c r="J1262" s="33">
        <v>2</v>
      </c>
      <c r="K1262" s="33" t="s">
        <v>36</v>
      </c>
      <c r="L1262" s="33">
        <v>440</v>
      </c>
      <c r="M1262" s="33">
        <v>101</v>
      </c>
      <c r="N1262" s="33">
        <v>180</v>
      </c>
      <c r="O1262" s="33">
        <v>301</v>
      </c>
      <c r="P1262" s="33">
        <v>3</v>
      </c>
      <c r="Q1262" s="33">
        <v>34</v>
      </c>
      <c r="R1262" s="33" t="str">
        <f t="shared" si="153"/>
        <v>1.Young age</v>
      </c>
      <c r="S1262" s="33" t="s">
        <v>27</v>
      </c>
      <c r="T1262" s="33">
        <v>97843.13</v>
      </c>
      <c r="U1262" s="33" t="s">
        <v>33</v>
      </c>
      <c r="V1262" s="33" t="s">
        <v>34</v>
      </c>
      <c r="W1262" s="36">
        <v>45406</v>
      </c>
      <c r="X1262" s="37">
        <v>2.9166666666666667E-2</v>
      </c>
      <c r="Y1262" s="34">
        <f t="shared" si="154"/>
        <v>24</v>
      </c>
      <c r="Z1262" s="34">
        <f t="shared" si="155"/>
        <v>24</v>
      </c>
      <c r="AA1262" s="33">
        <f t="shared" si="156"/>
        <v>2024</v>
      </c>
      <c r="AB1262" s="34">
        <f t="shared" si="157"/>
        <v>0</v>
      </c>
      <c r="AC1262" s="34">
        <f t="shared" si="158"/>
        <v>42</v>
      </c>
      <c r="AD1262" s="38">
        <f t="shared" si="159"/>
        <v>0</v>
      </c>
    </row>
    <row r="1263" spans="1:30" x14ac:dyDescent="0.35">
      <c r="A1263" s="39">
        <v>1252</v>
      </c>
      <c r="B1263" s="40">
        <v>9394</v>
      </c>
      <c r="C1263" s="40">
        <v>520</v>
      </c>
      <c r="D1263" s="40" t="s">
        <v>31</v>
      </c>
      <c r="E1263" s="40" t="s">
        <v>47</v>
      </c>
      <c r="F1263" s="40">
        <v>4</v>
      </c>
      <c r="G1263" s="41">
        <v>188.76</v>
      </c>
      <c r="H1263" s="41">
        <f t="shared" si="152"/>
        <v>755.04</v>
      </c>
      <c r="I1263" s="42">
        <v>45487.463194444441</v>
      </c>
      <c r="J1263" s="40">
        <v>18</v>
      </c>
      <c r="K1263" s="40" t="s">
        <v>45</v>
      </c>
      <c r="L1263" s="40">
        <v>382</v>
      </c>
      <c r="M1263" s="40">
        <v>61</v>
      </c>
      <c r="N1263" s="40">
        <v>253</v>
      </c>
      <c r="O1263" s="40">
        <v>188</v>
      </c>
      <c r="P1263" s="40">
        <v>5</v>
      </c>
      <c r="Q1263" s="40">
        <v>28</v>
      </c>
      <c r="R1263" s="40" t="str">
        <f t="shared" si="153"/>
        <v>1.Young age</v>
      </c>
      <c r="S1263" s="40" t="s">
        <v>27</v>
      </c>
      <c r="T1263" s="40">
        <v>117025.76</v>
      </c>
      <c r="U1263" s="40" t="s">
        <v>42</v>
      </c>
      <c r="V1263" s="40" t="s">
        <v>43</v>
      </c>
      <c r="W1263" s="43">
        <v>45487</v>
      </c>
      <c r="X1263" s="44">
        <v>0.46319444444444446</v>
      </c>
      <c r="Y1263" s="41">
        <f t="shared" si="154"/>
        <v>14</v>
      </c>
      <c r="Z1263" s="41">
        <f t="shared" si="155"/>
        <v>14</v>
      </c>
      <c r="AA1263" s="40">
        <f t="shared" si="156"/>
        <v>2024</v>
      </c>
      <c r="AB1263" s="41">
        <f t="shared" si="157"/>
        <v>11</v>
      </c>
      <c r="AC1263" s="41">
        <f t="shared" si="158"/>
        <v>7</v>
      </c>
      <c r="AD1263" s="45">
        <f t="shared" si="159"/>
        <v>0</v>
      </c>
    </row>
    <row r="1264" spans="1:30" x14ac:dyDescent="0.35">
      <c r="A1264" s="32">
        <v>1253</v>
      </c>
      <c r="B1264" s="33">
        <v>2864</v>
      </c>
      <c r="C1264" s="33">
        <v>659</v>
      </c>
      <c r="D1264" s="33" t="s">
        <v>24</v>
      </c>
      <c r="E1264" s="33" t="s">
        <v>47</v>
      </c>
      <c r="F1264" s="33">
        <v>4</v>
      </c>
      <c r="G1264" s="34">
        <v>896.61</v>
      </c>
      <c r="H1264" s="34">
        <f t="shared" si="152"/>
        <v>3586.44</v>
      </c>
      <c r="I1264" s="35">
        <v>45447.419444444444</v>
      </c>
      <c r="J1264" s="33">
        <v>13</v>
      </c>
      <c r="K1264" s="33" t="s">
        <v>45</v>
      </c>
      <c r="L1264" s="33">
        <v>7</v>
      </c>
      <c r="M1264" s="33">
        <v>109</v>
      </c>
      <c r="N1264" s="33">
        <v>218</v>
      </c>
      <c r="O1264" s="33">
        <v>477</v>
      </c>
      <c r="P1264" s="33">
        <v>10</v>
      </c>
      <c r="Q1264" s="33">
        <v>45</v>
      </c>
      <c r="R1264" s="33" t="str">
        <f t="shared" si="153"/>
        <v>2.Middle age</v>
      </c>
      <c r="S1264" s="33" t="s">
        <v>27</v>
      </c>
      <c r="T1264" s="33">
        <v>109754.77</v>
      </c>
      <c r="U1264" s="33" t="s">
        <v>42</v>
      </c>
      <c r="V1264" s="33" t="s">
        <v>29</v>
      </c>
      <c r="W1264" s="36">
        <v>45447</v>
      </c>
      <c r="X1264" s="46">
        <v>0.41944444444444445</v>
      </c>
      <c r="Y1264" s="34">
        <f t="shared" si="154"/>
        <v>4</v>
      </c>
      <c r="Z1264" s="34">
        <f t="shared" si="155"/>
        <v>4</v>
      </c>
      <c r="AA1264" s="33">
        <f t="shared" si="156"/>
        <v>2024</v>
      </c>
      <c r="AB1264" s="34">
        <f t="shared" si="157"/>
        <v>10</v>
      </c>
      <c r="AC1264" s="34">
        <f t="shared" si="158"/>
        <v>4</v>
      </c>
      <c r="AD1264" s="38">
        <f t="shared" si="159"/>
        <v>0</v>
      </c>
    </row>
    <row r="1265" spans="1:30" x14ac:dyDescent="0.35">
      <c r="A1265" s="39">
        <v>1254</v>
      </c>
      <c r="B1265" s="40">
        <v>6655</v>
      </c>
      <c r="C1265" s="40">
        <v>690</v>
      </c>
      <c r="D1265" s="40" t="s">
        <v>52</v>
      </c>
      <c r="E1265" s="40" t="s">
        <v>47</v>
      </c>
      <c r="F1265" s="40">
        <v>1</v>
      </c>
      <c r="G1265" s="41">
        <v>1220.97</v>
      </c>
      <c r="H1265" s="41">
        <f t="shared" si="152"/>
        <v>1220.97</v>
      </c>
      <c r="I1265" s="42">
        <v>45502.052083333336</v>
      </c>
      <c r="J1265" s="40">
        <v>16</v>
      </c>
      <c r="K1265" s="40" t="s">
        <v>36</v>
      </c>
      <c r="L1265" s="40">
        <v>295</v>
      </c>
      <c r="M1265" s="40">
        <v>53</v>
      </c>
      <c r="N1265" s="40">
        <v>259</v>
      </c>
      <c r="O1265" s="40">
        <v>138</v>
      </c>
      <c r="P1265" s="40">
        <v>2</v>
      </c>
      <c r="Q1265" s="40">
        <v>30</v>
      </c>
      <c r="R1265" s="40" t="str">
        <f t="shared" si="153"/>
        <v>1.Young age</v>
      </c>
      <c r="S1265" s="40" t="s">
        <v>46</v>
      </c>
      <c r="T1265" s="40">
        <v>38465.660000000003</v>
      </c>
      <c r="U1265" s="40" t="s">
        <v>37</v>
      </c>
      <c r="V1265" s="40" t="s">
        <v>29</v>
      </c>
      <c r="W1265" s="43">
        <v>45502</v>
      </c>
      <c r="X1265" s="44">
        <v>5.2083333333333336E-2</v>
      </c>
      <c r="Y1265" s="41">
        <f t="shared" si="154"/>
        <v>29</v>
      </c>
      <c r="Z1265" s="41">
        <f t="shared" si="155"/>
        <v>29</v>
      </c>
      <c r="AA1265" s="40">
        <f t="shared" si="156"/>
        <v>2024</v>
      </c>
      <c r="AB1265" s="41">
        <f t="shared" si="157"/>
        <v>1</v>
      </c>
      <c r="AC1265" s="41">
        <f t="shared" si="158"/>
        <v>15</v>
      </c>
      <c r="AD1265" s="45">
        <f t="shared" si="159"/>
        <v>0</v>
      </c>
    </row>
    <row r="1266" spans="1:30" x14ac:dyDescent="0.35">
      <c r="A1266" s="32">
        <v>1255</v>
      </c>
      <c r="B1266" s="33">
        <v>8043</v>
      </c>
      <c r="C1266" s="33">
        <v>475</v>
      </c>
      <c r="D1266" s="33" t="s">
        <v>49</v>
      </c>
      <c r="E1266" s="33" t="s">
        <v>25</v>
      </c>
      <c r="F1266" s="33">
        <v>5</v>
      </c>
      <c r="G1266" s="34">
        <v>123.51</v>
      </c>
      <c r="H1266" s="34">
        <f t="shared" si="152"/>
        <v>617.55000000000007</v>
      </c>
      <c r="I1266" s="35">
        <v>45479.061111111114</v>
      </c>
      <c r="J1266" s="33">
        <v>5</v>
      </c>
      <c r="K1266" s="33" t="s">
        <v>36</v>
      </c>
      <c r="L1266" s="33">
        <v>150</v>
      </c>
      <c r="M1266" s="33">
        <v>99</v>
      </c>
      <c r="N1266" s="33">
        <v>141</v>
      </c>
      <c r="O1266" s="33">
        <v>357</v>
      </c>
      <c r="P1266" s="33">
        <v>6</v>
      </c>
      <c r="Q1266" s="33">
        <v>46</v>
      </c>
      <c r="R1266" s="33" t="str">
        <f t="shared" si="153"/>
        <v>2.Middle age</v>
      </c>
      <c r="S1266" s="33" t="s">
        <v>27</v>
      </c>
      <c r="T1266" s="33">
        <v>39787.35</v>
      </c>
      <c r="U1266" s="33" t="s">
        <v>28</v>
      </c>
      <c r="V1266" s="33" t="s">
        <v>50</v>
      </c>
      <c r="W1266" s="36">
        <v>45479</v>
      </c>
      <c r="X1266" s="46">
        <v>6.1111111111111109E-2</v>
      </c>
      <c r="Y1266" s="34">
        <f t="shared" si="154"/>
        <v>6</v>
      </c>
      <c r="Z1266" s="34">
        <f t="shared" si="155"/>
        <v>6</v>
      </c>
      <c r="AA1266" s="33">
        <f t="shared" si="156"/>
        <v>2024</v>
      </c>
      <c r="AB1266" s="34">
        <f t="shared" si="157"/>
        <v>1</v>
      </c>
      <c r="AC1266" s="34">
        <f t="shared" si="158"/>
        <v>28</v>
      </c>
      <c r="AD1266" s="38">
        <f t="shared" si="159"/>
        <v>0</v>
      </c>
    </row>
    <row r="1267" spans="1:30" x14ac:dyDescent="0.35">
      <c r="A1267" s="39">
        <v>1256</v>
      </c>
      <c r="B1267" s="40">
        <v>2816</v>
      </c>
      <c r="C1267" s="40">
        <v>134</v>
      </c>
      <c r="D1267" s="40" t="s">
        <v>38</v>
      </c>
      <c r="E1267" s="40" t="s">
        <v>47</v>
      </c>
      <c r="F1267" s="40">
        <v>3</v>
      </c>
      <c r="G1267" s="41">
        <v>1988.25</v>
      </c>
      <c r="H1267" s="41">
        <f t="shared" si="152"/>
        <v>5964.75</v>
      </c>
      <c r="I1267" s="42">
        <v>45391.938194444447</v>
      </c>
      <c r="J1267" s="40">
        <v>7</v>
      </c>
      <c r="K1267" s="40" t="s">
        <v>26</v>
      </c>
      <c r="L1267" s="40">
        <v>85</v>
      </c>
      <c r="M1267" s="40">
        <v>63</v>
      </c>
      <c r="N1267" s="40">
        <v>244</v>
      </c>
      <c r="O1267" s="40">
        <v>170</v>
      </c>
      <c r="P1267" s="40">
        <v>3</v>
      </c>
      <c r="Q1267" s="40">
        <v>53</v>
      </c>
      <c r="R1267" s="40" t="str">
        <f t="shared" si="153"/>
        <v>2.Middle age</v>
      </c>
      <c r="S1267" s="40" t="s">
        <v>41</v>
      </c>
      <c r="T1267" s="40">
        <v>90842.32</v>
      </c>
      <c r="U1267" s="40" t="s">
        <v>33</v>
      </c>
      <c r="V1267" s="40" t="s">
        <v>50</v>
      </c>
      <c r="W1267" s="43">
        <v>45391</v>
      </c>
      <c r="X1267" s="47">
        <v>0.93819444444444444</v>
      </c>
      <c r="Y1267" s="41">
        <f t="shared" si="154"/>
        <v>9</v>
      </c>
      <c r="Z1267" s="41">
        <f t="shared" si="155"/>
        <v>9</v>
      </c>
      <c r="AA1267" s="40">
        <f t="shared" si="156"/>
        <v>2024</v>
      </c>
      <c r="AB1267" s="41">
        <f t="shared" si="157"/>
        <v>22</v>
      </c>
      <c r="AC1267" s="41">
        <f t="shared" si="158"/>
        <v>31</v>
      </c>
      <c r="AD1267" s="45">
        <f t="shared" si="159"/>
        <v>0</v>
      </c>
    </row>
    <row r="1268" spans="1:30" x14ac:dyDescent="0.35">
      <c r="A1268" s="32">
        <v>1257</v>
      </c>
      <c r="B1268" s="33">
        <v>5640</v>
      </c>
      <c r="C1268" s="33">
        <v>138</v>
      </c>
      <c r="D1268" s="33" t="s">
        <v>52</v>
      </c>
      <c r="E1268" s="33" t="s">
        <v>25</v>
      </c>
      <c r="F1268" s="33">
        <v>1</v>
      </c>
      <c r="G1268" s="34">
        <v>1821.98</v>
      </c>
      <c r="H1268" s="34">
        <f t="shared" si="152"/>
        <v>1821.98</v>
      </c>
      <c r="I1268" s="35">
        <v>45296.270833333336</v>
      </c>
      <c r="J1268" s="33">
        <v>7</v>
      </c>
      <c r="K1268" s="33" t="s">
        <v>26</v>
      </c>
      <c r="L1268" s="33">
        <v>338</v>
      </c>
      <c r="M1268" s="33">
        <v>76</v>
      </c>
      <c r="N1268" s="33">
        <v>196</v>
      </c>
      <c r="O1268" s="33">
        <v>192</v>
      </c>
      <c r="P1268" s="33">
        <v>9</v>
      </c>
      <c r="Q1268" s="33">
        <v>64</v>
      </c>
      <c r="R1268" s="33" t="str">
        <f t="shared" si="153"/>
        <v xml:space="preserve">3.Senior Citizen </v>
      </c>
      <c r="S1268" s="33" t="s">
        <v>27</v>
      </c>
      <c r="T1268" s="33">
        <v>58118.85</v>
      </c>
      <c r="U1268" s="33" t="s">
        <v>37</v>
      </c>
      <c r="V1268" s="33" t="s">
        <v>43</v>
      </c>
      <c r="W1268" s="36">
        <v>45296</v>
      </c>
      <c r="X1268" s="46">
        <v>0.27083333333333331</v>
      </c>
      <c r="Y1268" s="34">
        <f t="shared" si="154"/>
        <v>5</v>
      </c>
      <c r="Z1268" s="34">
        <f t="shared" si="155"/>
        <v>5</v>
      </c>
      <c r="AA1268" s="33">
        <f t="shared" si="156"/>
        <v>2024</v>
      </c>
      <c r="AB1268" s="34">
        <f t="shared" si="157"/>
        <v>6</v>
      </c>
      <c r="AC1268" s="34">
        <f t="shared" si="158"/>
        <v>30</v>
      </c>
      <c r="AD1268" s="38">
        <f t="shared" si="159"/>
        <v>0</v>
      </c>
    </row>
    <row r="1269" spans="1:30" x14ac:dyDescent="0.35">
      <c r="A1269" s="39">
        <v>1258</v>
      </c>
      <c r="B1269" s="40">
        <v>8972</v>
      </c>
      <c r="C1269" s="40">
        <v>681</v>
      </c>
      <c r="D1269" s="40" t="s">
        <v>24</v>
      </c>
      <c r="E1269" s="40" t="s">
        <v>47</v>
      </c>
      <c r="F1269" s="40">
        <v>5</v>
      </c>
      <c r="G1269" s="41">
        <v>227.72</v>
      </c>
      <c r="H1269" s="41">
        <f t="shared" si="152"/>
        <v>1138.5999999999999</v>
      </c>
      <c r="I1269" s="42">
        <v>45354.790277777778</v>
      </c>
      <c r="J1269" s="40">
        <v>3</v>
      </c>
      <c r="K1269" s="40" t="s">
        <v>45</v>
      </c>
      <c r="L1269" s="40">
        <v>295</v>
      </c>
      <c r="M1269" s="40">
        <v>133</v>
      </c>
      <c r="N1269" s="40">
        <v>146</v>
      </c>
      <c r="O1269" s="40">
        <v>259</v>
      </c>
      <c r="P1269" s="40">
        <v>10</v>
      </c>
      <c r="Q1269" s="40">
        <v>31</v>
      </c>
      <c r="R1269" s="40" t="str">
        <f t="shared" si="153"/>
        <v>1.Young age</v>
      </c>
      <c r="S1269" s="40" t="s">
        <v>41</v>
      </c>
      <c r="T1269" s="40">
        <v>89713.87</v>
      </c>
      <c r="U1269" s="40" t="s">
        <v>37</v>
      </c>
      <c r="V1269" s="40" t="s">
        <v>29</v>
      </c>
      <c r="W1269" s="43">
        <v>45354</v>
      </c>
      <c r="X1269" s="47">
        <v>0.79027777777777775</v>
      </c>
      <c r="Y1269" s="41">
        <f t="shared" si="154"/>
        <v>3</v>
      </c>
      <c r="Z1269" s="41">
        <f t="shared" si="155"/>
        <v>3</v>
      </c>
      <c r="AA1269" s="40">
        <f t="shared" si="156"/>
        <v>2024</v>
      </c>
      <c r="AB1269" s="41">
        <f t="shared" si="157"/>
        <v>18</v>
      </c>
      <c r="AC1269" s="41">
        <f t="shared" si="158"/>
        <v>58</v>
      </c>
      <c r="AD1269" s="45">
        <f t="shared" si="159"/>
        <v>0</v>
      </c>
    </row>
    <row r="1270" spans="1:30" x14ac:dyDescent="0.35">
      <c r="A1270" s="32">
        <v>1259</v>
      </c>
      <c r="B1270" s="33">
        <v>9633</v>
      </c>
      <c r="C1270" s="33">
        <v>594</v>
      </c>
      <c r="D1270" s="33" t="s">
        <v>24</v>
      </c>
      <c r="E1270" s="33" t="s">
        <v>47</v>
      </c>
      <c r="F1270" s="33">
        <v>4</v>
      </c>
      <c r="G1270" s="34">
        <v>830.89</v>
      </c>
      <c r="H1270" s="34">
        <f t="shared" si="152"/>
        <v>3323.56</v>
      </c>
      <c r="I1270" s="35">
        <v>45426.131249999999</v>
      </c>
      <c r="J1270" s="33">
        <v>2</v>
      </c>
      <c r="K1270" s="33" t="s">
        <v>36</v>
      </c>
      <c r="L1270" s="33">
        <v>144</v>
      </c>
      <c r="M1270" s="33">
        <v>54</v>
      </c>
      <c r="N1270" s="33">
        <v>288</v>
      </c>
      <c r="O1270" s="33">
        <v>337</v>
      </c>
      <c r="P1270" s="33">
        <v>4</v>
      </c>
      <c r="Q1270" s="33">
        <v>43</v>
      </c>
      <c r="R1270" s="33" t="str">
        <f t="shared" si="153"/>
        <v>2.Middle age</v>
      </c>
      <c r="S1270" s="33" t="s">
        <v>27</v>
      </c>
      <c r="T1270" s="33">
        <v>32813.74</v>
      </c>
      <c r="U1270" s="33" t="s">
        <v>37</v>
      </c>
      <c r="V1270" s="33" t="s">
        <v>50</v>
      </c>
      <c r="W1270" s="36">
        <v>45426</v>
      </c>
      <c r="X1270" s="37">
        <v>0.13125000000000001</v>
      </c>
      <c r="Y1270" s="34">
        <f t="shared" si="154"/>
        <v>14</v>
      </c>
      <c r="Z1270" s="34">
        <f t="shared" si="155"/>
        <v>14</v>
      </c>
      <c r="AA1270" s="33">
        <f t="shared" si="156"/>
        <v>2024</v>
      </c>
      <c r="AB1270" s="34">
        <f t="shared" si="157"/>
        <v>3</v>
      </c>
      <c r="AC1270" s="34">
        <f t="shared" si="158"/>
        <v>9</v>
      </c>
      <c r="AD1270" s="38">
        <f t="shared" si="159"/>
        <v>0</v>
      </c>
    </row>
    <row r="1271" spans="1:30" x14ac:dyDescent="0.35">
      <c r="A1271" s="39">
        <v>1260</v>
      </c>
      <c r="B1271" s="40">
        <v>6053</v>
      </c>
      <c r="C1271" s="40">
        <v>821</v>
      </c>
      <c r="D1271" s="40" t="s">
        <v>24</v>
      </c>
      <c r="E1271" s="40" t="s">
        <v>25</v>
      </c>
      <c r="F1271" s="40">
        <v>2</v>
      </c>
      <c r="G1271" s="41">
        <v>1951.87</v>
      </c>
      <c r="H1271" s="41">
        <f t="shared" si="152"/>
        <v>3903.74</v>
      </c>
      <c r="I1271" s="42">
        <v>45509.324305555558</v>
      </c>
      <c r="J1271" s="40">
        <v>9</v>
      </c>
      <c r="K1271" s="40" t="s">
        <v>45</v>
      </c>
      <c r="L1271" s="40">
        <v>32</v>
      </c>
      <c r="M1271" s="40">
        <v>64</v>
      </c>
      <c r="N1271" s="40">
        <v>204</v>
      </c>
      <c r="O1271" s="40">
        <v>391</v>
      </c>
      <c r="P1271" s="40">
        <v>3</v>
      </c>
      <c r="Q1271" s="40">
        <v>50</v>
      </c>
      <c r="R1271" s="40" t="str">
        <f t="shared" si="153"/>
        <v>2.Middle age</v>
      </c>
      <c r="S1271" s="40" t="s">
        <v>27</v>
      </c>
      <c r="T1271" s="40">
        <v>80464.81</v>
      </c>
      <c r="U1271" s="40" t="s">
        <v>37</v>
      </c>
      <c r="V1271" s="40" t="s">
        <v>43</v>
      </c>
      <c r="W1271" s="43">
        <v>45509</v>
      </c>
      <c r="X1271" s="47">
        <v>0.32430555555555557</v>
      </c>
      <c r="Y1271" s="41">
        <f t="shared" si="154"/>
        <v>5</v>
      </c>
      <c r="Z1271" s="41">
        <f t="shared" si="155"/>
        <v>5</v>
      </c>
      <c r="AA1271" s="40">
        <f t="shared" si="156"/>
        <v>2024</v>
      </c>
      <c r="AB1271" s="41">
        <f t="shared" si="157"/>
        <v>7</v>
      </c>
      <c r="AC1271" s="41">
        <f t="shared" si="158"/>
        <v>47</v>
      </c>
      <c r="AD1271" s="45">
        <f t="shared" si="159"/>
        <v>0</v>
      </c>
    </row>
    <row r="1272" spans="1:30" x14ac:dyDescent="0.35">
      <c r="A1272" s="32">
        <v>1261</v>
      </c>
      <c r="B1272" s="33">
        <v>1744</v>
      </c>
      <c r="C1272" s="33">
        <v>477</v>
      </c>
      <c r="D1272" s="33" t="s">
        <v>51</v>
      </c>
      <c r="E1272" s="33" t="s">
        <v>25</v>
      </c>
      <c r="F1272" s="33">
        <v>4</v>
      </c>
      <c r="G1272" s="34">
        <v>1177.77</v>
      </c>
      <c r="H1272" s="34">
        <f t="shared" si="152"/>
        <v>4711.08</v>
      </c>
      <c r="I1272" s="35">
        <v>45467.782638888886</v>
      </c>
      <c r="J1272" s="33">
        <v>9</v>
      </c>
      <c r="K1272" s="33" t="s">
        <v>45</v>
      </c>
      <c r="L1272" s="33">
        <v>422</v>
      </c>
      <c r="M1272" s="33">
        <v>63</v>
      </c>
      <c r="N1272" s="33">
        <v>158</v>
      </c>
      <c r="O1272" s="33">
        <v>422</v>
      </c>
      <c r="P1272" s="33">
        <v>9</v>
      </c>
      <c r="Q1272" s="33">
        <v>65</v>
      </c>
      <c r="R1272" s="33" t="str">
        <f t="shared" si="153"/>
        <v xml:space="preserve">3.Senior Citizen </v>
      </c>
      <c r="S1272" s="33" t="s">
        <v>41</v>
      </c>
      <c r="T1272" s="33">
        <v>116001.59</v>
      </c>
      <c r="U1272" s="33" t="s">
        <v>28</v>
      </c>
      <c r="V1272" s="33" t="s">
        <v>29</v>
      </c>
      <c r="W1272" s="36">
        <v>45467</v>
      </c>
      <c r="X1272" s="37">
        <v>0.78263888888888888</v>
      </c>
      <c r="Y1272" s="34">
        <f t="shared" si="154"/>
        <v>24</v>
      </c>
      <c r="Z1272" s="34">
        <f t="shared" si="155"/>
        <v>24</v>
      </c>
      <c r="AA1272" s="33">
        <f t="shared" si="156"/>
        <v>2024</v>
      </c>
      <c r="AB1272" s="34">
        <f t="shared" si="157"/>
        <v>18</v>
      </c>
      <c r="AC1272" s="34">
        <f t="shared" si="158"/>
        <v>47</v>
      </c>
      <c r="AD1272" s="38">
        <f t="shared" si="159"/>
        <v>0</v>
      </c>
    </row>
    <row r="1273" spans="1:30" x14ac:dyDescent="0.35">
      <c r="A1273" s="39">
        <v>1262</v>
      </c>
      <c r="B1273" s="40">
        <v>4612</v>
      </c>
      <c r="C1273" s="40">
        <v>215</v>
      </c>
      <c r="D1273" s="40" t="s">
        <v>31</v>
      </c>
      <c r="E1273" s="40" t="s">
        <v>25</v>
      </c>
      <c r="F1273" s="40">
        <v>4</v>
      </c>
      <c r="G1273" s="41">
        <v>1435.24</v>
      </c>
      <c r="H1273" s="41">
        <f t="shared" si="152"/>
        <v>5740.96</v>
      </c>
      <c r="I1273" s="42">
        <v>45521.575694444444</v>
      </c>
      <c r="J1273" s="40">
        <v>17</v>
      </c>
      <c r="K1273" s="40" t="s">
        <v>26</v>
      </c>
      <c r="L1273" s="40">
        <v>92</v>
      </c>
      <c r="M1273" s="40">
        <v>136</v>
      </c>
      <c r="N1273" s="40">
        <v>142</v>
      </c>
      <c r="O1273" s="40">
        <v>422</v>
      </c>
      <c r="P1273" s="40">
        <v>2</v>
      </c>
      <c r="Q1273" s="40">
        <v>23</v>
      </c>
      <c r="R1273" s="40" t="str">
        <f t="shared" si="153"/>
        <v>1.Young age</v>
      </c>
      <c r="S1273" s="40" t="s">
        <v>27</v>
      </c>
      <c r="T1273" s="40">
        <v>112207.96</v>
      </c>
      <c r="U1273" s="40" t="s">
        <v>37</v>
      </c>
      <c r="V1273" s="40" t="s">
        <v>34</v>
      </c>
      <c r="W1273" s="43">
        <v>45521</v>
      </c>
      <c r="X1273" s="44">
        <v>0.5756944444444444</v>
      </c>
      <c r="Y1273" s="41">
        <f t="shared" si="154"/>
        <v>17</v>
      </c>
      <c r="Z1273" s="41">
        <f t="shared" si="155"/>
        <v>17</v>
      </c>
      <c r="AA1273" s="40">
        <f t="shared" si="156"/>
        <v>2024</v>
      </c>
      <c r="AB1273" s="41">
        <f t="shared" si="157"/>
        <v>13</v>
      </c>
      <c r="AC1273" s="41">
        <f t="shared" si="158"/>
        <v>49</v>
      </c>
      <c r="AD1273" s="45">
        <f t="shared" si="159"/>
        <v>0</v>
      </c>
    </row>
    <row r="1274" spans="1:30" x14ac:dyDescent="0.35">
      <c r="A1274" s="32">
        <v>1263</v>
      </c>
      <c r="B1274" s="33">
        <v>7475</v>
      </c>
      <c r="C1274" s="33">
        <v>694</v>
      </c>
      <c r="D1274" s="33" t="s">
        <v>38</v>
      </c>
      <c r="E1274" s="33" t="s">
        <v>47</v>
      </c>
      <c r="F1274" s="33">
        <v>1</v>
      </c>
      <c r="G1274" s="34">
        <v>1342.69</v>
      </c>
      <c r="H1274" s="34">
        <f t="shared" si="152"/>
        <v>1342.69</v>
      </c>
      <c r="I1274" s="35">
        <v>45539.043749999997</v>
      </c>
      <c r="J1274" s="33">
        <v>4</v>
      </c>
      <c r="K1274" s="33" t="s">
        <v>32</v>
      </c>
      <c r="L1274" s="33">
        <v>160</v>
      </c>
      <c r="M1274" s="33">
        <v>66</v>
      </c>
      <c r="N1274" s="33">
        <v>283</v>
      </c>
      <c r="O1274" s="33">
        <v>192</v>
      </c>
      <c r="P1274" s="33">
        <v>7</v>
      </c>
      <c r="Q1274" s="33">
        <v>28</v>
      </c>
      <c r="R1274" s="33" t="str">
        <f t="shared" si="153"/>
        <v>1.Young age</v>
      </c>
      <c r="S1274" s="33" t="s">
        <v>46</v>
      </c>
      <c r="T1274" s="33">
        <v>100545.2</v>
      </c>
      <c r="U1274" s="33" t="s">
        <v>33</v>
      </c>
      <c r="V1274" s="33" t="s">
        <v>34</v>
      </c>
      <c r="W1274" s="36">
        <v>45539</v>
      </c>
      <c r="X1274" s="46">
        <v>4.3749999999999997E-2</v>
      </c>
      <c r="Y1274" s="34">
        <f t="shared" si="154"/>
        <v>4</v>
      </c>
      <c r="Z1274" s="34">
        <f t="shared" si="155"/>
        <v>4</v>
      </c>
      <c r="AA1274" s="33">
        <f t="shared" si="156"/>
        <v>2024</v>
      </c>
      <c r="AB1274" s="34">
        <f t="shared" si="157"/>
        <v>1</v>
      </c>
      <c r="AC1274" s="34">
        <f t="shared" si="158"/>
        <v>3</v>
      </c>
      <c r="AD1274" s="38">
        <f t="shared" si="159"/>
        <v>0</v>
      </c>
    </row>
    <row r="1275" spans="1:30" x14ac:dyDescent="0.35">
      <c r="A1275" s="39">
        <v>1264</v>
      </c>
      <c r="B1275" s="40">
        <v>1897</v>
      </c>
      <c r="C1275" s="40">
        <v>593</v>
      </c>
      <c r="D1275" s="40" t="s">
        <v>39</v>
      </c>
      <c r="E1275" s="40" t="s">
        <v>25</v>
      </c>
      <c r="F1275" s="40">
        <v>2</v>
      </c>
      <c r="G1275" s="41">
        <v>211.92</v>
      </c>
      <c r="H1275" s="41">
        <f t="shared" si="152"/>
        <v>423.84</v>
      </c>
      <c r="I1275" s="42">
        <v>45466.361111111109</v>
      </c>
      <c r="J1275" s="40">
        <v>16</v>
      </c>
      <c r="K1275" s="40" t="s">
        <v>32</v>
      </c>
      <c r="L1275" s="40">
        <v>289</v>
      </c>
      <c r="M1275" s="40">
        <v>107</v>
      </c>
      <c r="N1275" s="40">
        <v>221</v>
      </c>
      <c r="O1275" s="40">
        <v>164</v>
      </c>
      <c r="P1275" s="40">
        <v>7</v>
      </c>
      <c r="Q1275" s="40">
        <v>39</v>
      </c>
      <c r="R1275" s="40" t="str">
        <f t="shared" si="153"/>
        <v>2.Middle age</v>
      </c>
      <c r="S1275" s="40" t="s">
        <v>46</v>
      </c>
      <c r="T1275" s="40">
        <v>117290.31</v>
      </c>
      <c r="U1275" s="40" t="s">
        <v>37</v>
      </c>
      <c r="V1275" s="40" t="s">
        <v>34</v>
      </c>
      <c r="W1275" s="43">
        <v>45466</v>
      </c>
      <c r="X1275" s="44">
        <v>0.3611111111111111</v>
      </c>
      <c r="Y1275" s="41">
        <f t="shared" si="154"/>
        <v>23</v>
      </c>
      <c r="Z1275" s="41">
        <f t="shared" si="155"/>
        <v>23</v>
      </c>
      <c r="AA1275" s="40">
        <f t="shared" si="156"/>
        <v>2024</v>
      </c>
      <c r="AB1275" s="41">
        <f t="shared" si="157"/>
        <v>8</v>
      </c>
      <c r="AC1275" s="41">
        <f t="shared" si="158"/>
        <v>40</v>
      </c>
      <c r="AD1275" s="45">
        <f t="shared" si="159"/>
        <v>0</v>
      </c>
    </row>
    <row r="1276" spans="1:30" x14ac:dyDescent="0.35">
      <c r="A1276" s="32">
        <v>1265</v>
      </c>
      <c r="B1276" s="33">
        <v>1125</v>
      </c>
      <c r="C1276" s="33">
        <v>807</v>
      </c>
      <c r="D1276" s="33" t="s">
        <v>38</v>
      </c>
      <c r="E1276" s="33" t="s">
        <v>47</v>
      </c>
      <c r="F1276" s="33">
        <v>4</v>
      </c>
      <c r="G1276" s="34">
        <v>98.58</v>
      </c>
      <c r="H1276" s="34">
        <f t="shared" si="152"/>
        <v>394.32</v>
      </c>
      <c r="I1276" s="35">
        <v>45546.436805555553</v>
      </c>
      <c r="J1276" s="33">
        <v>15</v>
      </c>
      <c r="K1276" s="33" t="s">
        <v>36</v>
      </c>
      <c r="L1276" s="33">
        <v>229</v>
      </c>
      <c r="M1276" s="33">
        <v>77</v>
      </c>
      <c r="N1276" s="33">
        <v>155</v>
      </c>
      <c r="O1276" s="33">
        <v>231</v>
      </c>
      <c r="P1276" s="33">
        <v>6</v>
      </c>
      <c r="Q1276" s="33">
        <v>34</v>
      </c>
      <c r="R1276" s="33" t="str">
        <f t="shared" si="153"/>
        <v>1.Young age</v>
      </c>
      <c r="S1276" s="33" t="s">
        <v>46</v>
      </c>
      <c r="T1276" s="33">
        <v>27826.92</v>
      </c>
      <c r="U1276" s="33" t="s">
        <v>37</v>
      </c>
      <c r="V1276" s="33" t="s">
        <v>50</v>
      </c>
      <c r="W1276" s="36">
        <v>45546</v>
      </c>
      <c r="X1276" s="46">
        <v>0.43680555555555556</v>
      </c>
      <c r="Y1276" s="34">
        <f t="shared" si="154"/>
        <v>11</v>
      </c>
      <c r="Z1276" s="34">
        <f t="shared" si="155"/>
        <v>11</v>
      </c>
      <c r="AA1276" s="33">
        <f t="shared" si="156"/>
        <v>2024</v>
      </c>
      <c r="AB1276" s="34">
        <f t="shared" si="157"/>
        <v>10</v>
      </c>
      <c r="AC1276" s="34">
        <f t="shared" si="158"/>
        <v>29</v>
      </c>
      <c r="AD1276" s="38">
        <f t="shared" si="159"/>
        <v>0</v>
      </c>
    </row>
    <row r="1277" spans="1:30" x14ac:dyDescent="0.35">
      <c r="A1277" s="39">
        <v>1266</v>
      </c>
      <c r="B1277" s="40">
        <v>4349</v>
      </c>
      <c r="C1277" s="40">
        <v>181</v>
      </c>
      <c r="D1277" s="40" t="s">
        <v>31</v>
      </c>
      <c r="E1277" s="40" t="s">
        <v>47</v>
      </c>
      <c r="F1277" s="40">
        <v>5</v>
      </c>
      <c r="G1277" s="41">
        <v>1704.42</v>
      </c>
      <c r="H1277" s="41">
        <f t="shared" si="152"/>
        <v>8522.1</v>
      </c>
      <c r="I1277" s="42">
        <v>45401.482638888891</v>
      </c>
      <c r="J1277" s="40">
        <v>8</v>
      </c>
      <c r="K1277" s="40" t="s">
        <v>40</v>
      </c>
      <c r="L1277" s="40">
        <v>318</v>
      </c>
      <c r="M1277" s="40">
        <v>118</v>
      </c>
      <c r="N1277" s="40">
        <v>142</v>
      </c>
      <c r="O1277" s="40">
        <v>352</v>
      </c>
      <c r="P1277" s="40">
        <v>2</v>
      </c>
      <c r="Q1277" s="40">
        <v>24</v>
      </c>
      <c r="R1277" s="40" t="str">
        <f t="shared" si="153"/>
        <v>1.Young age</v>
      </c>
      <c r="S1277" s="40" t="s">
        <v>27</v>
      </c>
      <c r="T1277" s="40">
        <v>42699.19</v>
      </c>
      <c r="U1277" s="40" t="s">
        <v>28</v>
      </c>
      <c r="V1277" s="40" t="s">
        <v>29</v>
      </c>
      <c r="W1277" s="43">
        <v>45401</v>
      </c>
      <c r="X1277" s="44">
        <v>0.4826388888888889</v>
      </c>
      <c r="Y1277" s="41">
        <f t="shared" si="154"/>
        <v>19</v>
      </c>
      <c r="Z1277" s="41">
        <f t="shared" si="155"/>
        <v>19</v>
      </c>
      <c r="AA1277" s="40">
        <f t="shared" si="156"/>
        <v>2024</v>
      </c>
      <c r="AB1277" s="41">
        <f t="shared" si="157"/>
        <v>11</v>
      </c>
      <c r="AC1277" s="41">
        <f t="shared" si="158"/>
        <v>35</v>
      </c>
      <c r="AD1277" s="45">
        <f t="shared" si="159"/>
        <v>0</v>
      </c>
    </row>
    <row r="1278" spans="1:30" x14ac:dyDescent="0.35">
      <c r="A1278" s="32">
        <v>1267</v>
      </c>
      <c r="B1278" s="33">
        <v>5938</v>
      </c>
      <c r="C1278" s="33">
        <v>245</v>
      </c>
      <c r="D1278" s="33" t="s">
        <v>39</v>
      </c>
      <c r="E1278" s="33" t="s">
        <v>47</v>
      </c>
      <c r="F1278" s="33">
        <v>3</v>
      </c>
      <c r="G1278" s="34">
        <v>1329.51</v>
      </c>
      <c r="H1278" s="34">
        <f t="shared" si="152"/>
        <v>3988.5299999999997</v>
      </c>
      <c r="I1278" s="35">
        <v>45342.00277777778</v>
      </c>
      <c r="J1278" s="33">
        <v>14</v>
      </c>
      <c r="K1278" s="33" t="s">
        <v>36</v>
      </c>
      <c r="L1278" s="33">
        <v>319</v>
      </c>
      <c r="M1278" s="33">
        <v>78</v>
      </c>
      <c r="N1278" s="33">
        <v>167</v>
      </c>
      <c r="O1278" s="33">
        <v>307</v>
      </c>
      <c r="P1278" s="33">
        <v>8</v>
      </c>
      <c r="Q1278" s="33">
        <v>36</v>
      </c>
      <c r="R1278" s="33" t="str">
        <f t="shared" si="153"/>
        <v>2.Middle age</v>
      </c>
      <c r="S1278" s="33" t="s">
        <v>46</v>
      </c>
      <c r="T1278" s="33">
        <v>47598.35</v>
      </c>
      <c r="U1278" s="33" t="s">
        <v>42</v>
      </c>
      <c r="V1278" s="33" t="s">
        <v>43</v>
      </c>
      <c r="W1278" s="36">
        <v>45342</v>
      </c>
      <c r="X1278" s="37">
        <v>2.7777777777777779E-3</v>
      </c>
      <c r="Y1278" s="34">
        <f t="shared" si="154"/>
        <v>20</v>
      </c>
      <c r="Z1278" s="34">
        <f t="shared" si="155"/>
        <v>20</v>
      </c>
      <c r="AA1278" s="33">
        <f t="shared" si="156"/>
        <v>2024</v>
      </c>
      <c r="AB1278" s="34">
        <f t="shared" si="157"/>
        <v>0</v>
      </c>
      <c r="AC1278" s="34">
        <f t="shared" si="158"/>
        <v>4</v>
      </c>
      <c r="AD1278" s="38">
        <f t="shared" si="159"/>
        <v>0</v>
      </c>
    </row>
    <row r="1279" spans="1:30" x14ac:dyDescent="0.35">
      <c r="A1279" s="39">
        <v>1268</v>
      </c>
      <c r="B1279" s="40">
        <v>4460</v>
      </c>
      <c r="C1279" s="40">
        <v>847</v>
      </c>
      <c r="D1279" s="40" t="s">
        <v>52</v>
      </c>
      <c r="E1279" s="40" t="s">
        <v>47</v>
      </c>
      <c r="F1279" s="40">
        <v>1</v>
      </c>
      <c r="G1279" s="41">
        <v>1849.27</v>
      </c>
      <c r="H1279" s="41">
        <f t="shared" si="152"/>
        <v>1849.27</v>
      </c>
      <c r="I1279" s="42">
        <v>45492.9</v>
      </c>
      <c r="J1279" s="40">
        <v>12</v>
      </c>
      <c r="K1279" s="40" t="s">
        <v>32</v>
      </c>
      <c r="L1279" s="40">
        <v>378</v>
      </c>
      <c r="M1279" s="40">
        <v>61</v>
      </c>
      <c r="N1279" s="40">
        <v>158</v>
      </c>
      <c r="O1279" s="40">
        <v>433</v>
      </c>
      <c r="P1279" s="40">
        <v>8</v>
      </c>
      <c r="Q1279" s="40">
        <v>39</v>
      </c>
      <c r="R1279" s="40" t="str">
        <f t="shared" si="153"/>
        <v>2.Middle age</v>
      </c>
      <c r="S1279" s="40" t="s">
        <v>27</v>
      </c>
      <c r="T1279" s="40">
        <v>106005.42</v>
      </c>
      <c r="U1279" s="40" t="s">
        <v>37</v>
      </c>
      <c r="V1279" s="40" t="s">
        <v>43</v>
      </c>
      <c r="W1279" s="43">
        <v>45492</v>
      </c>
      <c r="X1279" s="44">
        <v>0.9</v>
      </c>
      <c r="Y1279" s="41">
        <f t="shared" si="154"/>
        <v>19</v>
      </c>
      <c r="Z1279" s="41">
        <f t="shared" si="155"/>
        <v>19</v>
      </c>
      <c r="AA1279" s="40">
        <f t="shared" si="156"/>
        <v>2024</v>
      </c>
      <c r="AB1279" s="41">
        <f t="shared" si="157"/>
        <v>21</v>
      </c>
      <c r="AC1279" s="41">
        <f t="shared" si="158"/>
        <v>36</v>
      </c>
      <c r="AD1279" s="45">
        <f t="shared" si="159"/>
        <v>0</v>
      </c>
    </row>
    <row r="1280" spans="1:30" x14ac:dyDescent="0.35">
      <c r="A1280" s="32">
        <v>1269</v>
      </c>
      <c r="B1280" s="33">
        <v>3248</v>
      </c>
      <c r="C1280" s="33">
        <v>848</v>
      </c>
      <c r="D1280" s="33" t="s">
        <v>51</v>
      </c>
      <c r="E1280" s="33" t="s">
        <v>25</v>
      </c>
      <c r="F1280" s="33">
        <v>1</v>
      </c>
      <c r="G1280" s="34">
        <v>1792.58</v>
      </c>
      <c r="H1280" s="34">
        <f t="shared" si="152"/>
        <v>1792.58</v>
      </c>
      <c r="I1280" s="35">
        <v>45402.263194444444</v>
      </c>
      <c r="J1280" s="33">
        <v>11</v>
      </c>
      <c r="K1280" s="33" t="s">
        <v>32</v>
      </c>
      <c r="L1280" s="33">
        <v>420</v>
      </c>
      <c r="M1280" s="33">
        <v>135</v>
      </c>
      <c r="N1280" s="33">
        <v>225</v>
      </c>
      <c r="O1280" s="33">
        <v>382</v>
      </c>
      <c r="P1280" s="33">
        <v>4</v>
      </c>
      <c r="Q1280" s="33">
        <v>26</v>
      </c>
      <c r="R1280" s="33" t="str">
        <f t="shared" si="153"/>
        <v>1.Young age</v>
      </c>
      <c r="S1280" s="33" t="s">
        <v>27</v>
      </c>
      <c r="T1280" s="33">
        <v>21446.7</v>
      </c>
      <c r="U1280" s="33" t="s">
        <v>28</v>
      </c>
      <c r="V1280" s="33" t="s">
        <v>50</v>
      </c>
      <c r="W1280" s="36">
        <v>45402</v>
      </c>
      <c r="X1280" s="37">
        <v>0.26319444444444445</v>
      </c>
      <c r="Y1280" s="34">
        <f t="shared" si="154"/>
        <v>20</v>
      </c>
      <c r="Z1280" s="34">
        <f t="shared" si="155"/>
        <v>20</v>
      </c>
      <c r="AA1280" s="33">
        <f t="shared" si="156"/>
        <v>2024</v>
      </c>
      <c r="AB1280" s="34">
        <f t="shared" si="157"/>
        <v>6</v>
      </c>
      <c r="AC1280" s="34">
        <f t="shared" si="158"/>
        <v>19</v>
      </c>
      <c r="AD1280" s="38">
        <f t="shared" si="159"/>
        <v>0</v>
      </c>
    </row>
    <row r="1281" spans="1:30" x14ac:dyDescent="0.35">
      <c r="A1281" s="39">
        <v>1270</v>
      </c>
      <c r="B1281" s="40">
        <v>5186</v>
      </c>
      <c r="C1281" s="40">
        <v>639</v>
      </c>
      <c r="D1281" s="40" t="s">
        <v>51</v>
      </c>
      <c r="E1281" s="40" t="s">
        <v>47</v>
      </c>
      <c r="F1281" s="40">
        <v>1</v>
      </c>
      <c r="G1281" s="41">
        <v>125.37</v>
      </c>
      <c r="H1281" s="41">
        <f t="shared" si="152"/>
        <v>125.37</v>
      </c>
      <c r="I1281" s="42">
        <v>45377.01458333333</v>
      </c>
      <c r="J1281" s="40">
        <v>14</v>
      </c>
      <c r="K1281" s="40" t="s">
        <v>40</v>
      </c>
      <c r="L1281" s="40">
        <v>301</v>
      </c>
      <c r="M1281" s="40">
        <v>116</v>
      </c>
      <c r="N1281" s="40">
        <v>293</v>
      </c>
      <c r="O1281" s="40">
        <v>316</v>
      </c>
      <c r="P1281" s="40">
        <v>2</v>
      </c>
      <c r="Q1281" s="40">
        <v>51</v>
      </c>
      <c r="R1281" s="40" t="str">
        <f t="shared" si="153"/>
        <v>2.Middle age</v>
      </c>
      <c r="S1281" s="40" t="s">
        <v>27</v>
      </c>
      <c r="T1281" s="40">
        <v>58402.42</v>
      </c>
      <c r="U1281" s="40" t="s">
        <v>42</v>
      </c>
      <c r="V1281" s="40" t="s">
        <v>29</v>
      </c>
      <c r="W1281" s="43">
        <v>45377</v>
      </c>
      <c r="X1281" s="44">
        <v>1.4583333333333334E-2</v>
      </c>
      <c r="Y1281" s="41">
        <f t="shared" si="154"/>
        <v>26</v>
      </c>
      <c r="Z1281" s="41">
        <f t="shared" si="155"/>
        <v>26</v>
      </c>
      <c r="AA1281" s="40">
        <f t="shared" si="156"/>
        <v>2024</v>
      </c>
      <c r="AB1281" s="41">
        <f t="shared" si="157"/>
        <v>0</v>
      </c>
      <c r="AC1281" s="41">
        <f t="shared" si="158"/>
        <v>21</v>
      </c>
      <c r="AD1281" s="45">
        <f t="shared" si="159"/>
        <v>0</v>
      </c>
    </row>
    <row r="1282" spans="1:30" x14ac:dyDescent="0.35">
      <c r="A1282" s="32">
        <v>1271</v>
      </c>
      <c r="B1282" s="33">
        <v>5742</v>
      </c>
      <c r="C1282" s="33">
        <v>979</v>
      </c>
      <c r="D1282" s="33" t="s">
        <v>31</v>
      </c>
      <c r="E1282" s="33" t="s">
        <v>47</v>
      </c>
      <c r="F1282" s="33">
        <v>2</v>
      </c>
      <c r="G1282" s="34">
        <v>1082.79</v>
      </c>
      <c r="H1282" s="34">
        <f t="shared" si="152"/>
        <v>2165.58</v>
      </c>
      <c r="I1282" s="35">
        <v>45292.660416666666</v>
      </c>
      <c r="J1282" s="33">
        <v>3</v>
      </c>
      <c r="K1282" s="33" t="s">
        <v>32</v>
      </c>
      <c r="L1282" s="33">
        <v>18</v>
      </c>
      <c r="M1282" s="33">
        <v>130</v>
      </c>
      <c r="N1282" s="33">
        <v>110</v>
      </c>
      <c r="O1282" s="33">
        <v>325</v>
      </c>
      <c r="P1282" s="33">
        <v>4</v>
      </c>
      <c r="Q1282" s="33">
        <v>67</v>
      </c>
      <c r="R1282" s="33" t="str">
        <f t="shared" si="153"/>
        <v xml:space="preserve">3.Senior Citizen </v>
      </c>
      <c r="S1282" s="33" t="s">
        <v>46</v>
      </c>
      <c r="T1282" s="33">
        <v>27687.98</v>
      </c>
      <c r="U1282" s="33" t="s">
        <v>37</v>
      </c>
      <c r="V1282" s="33" t="s">
        <v>50</v>
      </c>
      <c r="W1282" s="36">
        <v>45292</v>
      </c>
      <c r="X1282" s="46">
        <v>0.66041666666666665</v>
      </c>
      <c r="Y1282" s="34">
        <f t="shared" si="154"/>
        <v>1</v>
      </c>
      <c r="Z1282" s="34">
        <f t="shared" si="155"/>
        <v>1</v>
      </c>
      <c r="AA1282" s="33">
        <f t="shared" si="156"/>
        <v>2024</v>
      </c>
      <c r="AB1282" s="34">
        <f t="shared" si="157"/>
        <v>15</v>
      </c>
      <c r="AC1282" s="34">
        <f t="shared" si="158"/>
        <v>51</v>
      </c>
      <c r="AD1282" s="38">
        <f t="shared" si="159"/>
        <v>0</v>
      </c>
    </row>
    <row r="1283" spans="1:30" x14ac:dyDescent="0.35">
      <c r="A1283" s="39">
        <v>1272</v>
      </c>
      <c r="B1283" s="40">
        <v>6375</v>
      </c>
      <c r="C1283" s="40">
        <v>868</v>
      </c>
      <c r="D1283" s="40" t="s">
        <v>51</v>
      </c>
      <c r="E1283" s="40" t="s">
        <v>47</v>
      </c>
      <c r="F1283" s="40">
        <v>2</v>
      </c>
      <c r="G1283" s="41">
        <v>1670.05</v>
      </c>
      <c r="H1283" s="41">
        <f t="shared" si="152"/>
        <v>3340.1</v>
      </c>
      <c r="I1283" s="42">
        <v>45384.388888888891</v>
      </c>
      <c r="J1283" s="40">
        <v>20</v>
      </c>
      <c r="K1283" s="40" t="s">
        <v>32</v>
      </c>
      <c r="L1283" s="40">
        <v>373</v>
      </c>
      <c r="M1283" s="40">
        <v>133</v>
      </c>
      <c r="N1283" s="40">
        <v>148</v>
      </c>
      <c r="O1283" s="40">
        <v>121</v>
      </c>
      <c r="P1283" s="40">
        <v>2</v>
      </c>
      <c r="Q1283" s="40">
        <v>49</v>
      </c>
      <c r="R1283" s="40" t="str">
        <f t="shared" si="153"/>
        <v>2.Middle age</v>
      </c>
      <c r="S1283" s="40" t="s">
        <v>27</v>
      </c>
      <c r="T1283" s="40">
        <v>114708.31</v>
      </c>
      <c r="U1283" s="40" t="s">
        <v>28</v>
      </c>
      <c r="V1283" s="40" t="s">
        <v>29</v>
      </c>
      <c r="W1283" s="43">
        <v>45384</v>
      </c>
      <c r="X1283" s="47">
        <v>0.3888888888888889</v>
      </c>
      <c r="Y1283" s="41">
        <f t="shared" si="154"/>
        <v>2</v>
      </c>
      <c r="Z1283" s="41">
        <f t="shared" si="155"/>
        <v>2</v>
      </c>
      <c r="AA1283" s="40">
        <f t="shared" si="156"/>
        <v>2024</v>
      </c>
      <c r="AB1283" s="41">
        <f t="shared" si="157"/>
        <v>9</v>
      </c>
      <c r="AC1283" s="41">
        <f t="shared" si="158"/>
        <v>20</v>
      </c>
      <c r="AD1283" s="45">
        <f t="shared" si="159"/>
        <v>0</v>
      </c>
    </row>
    <row r="1284" spans="1:30" x14ac:dyDescent="0.35">
      <c r="A1284" s="32">
        <v>1273</v>
      </c>
      <c r="B1284" s="33">
        <v>2965</v>
      </c>
      <c r="C1284" s="33">
        <v>897</v>
      </c>
      <c r="D1284" s="33" t="s">
        <v>51</v>
      </c>
      <c r="E1284" s="33" t="s">
        <v>47</v>
      </c>
      <c r="F1284" s="33">
        <v>5</v>
      </c>
      <c r="G1284" s="34">
        <v>863.6</v>
      </c>
      <c r="H1284" s="34">
        <f t="shared" si="152"/>
        <v>4318</v>
      </c>
      <c r="I1284" s="35">
        <v>45341.959027777775</v>
      </c>
      <c r="J1284" s="33">
        <v>5</v>
      </c>
      <c r="K1284" s="33" t="s">
        <v>45</v>
      </c>
      <c r="L1284" s="33">
        <v>349</v>
      </c>
      <c r="M1284" s="33">
        <v>61</v>
      </c>
      <c r="N1284" s="33">
        <v>273</v>
      </c>
      <c r="O1284" s="33">
        <v>451</v>
      </c>
      <c r="P1284" s="33">
        <v>10</v>
      </c>
      <c r="Q1284" s="33">
        <v>70</v>
      </c>
      <c r="R1284" s="33" t="str">
        <f t="shared" si="153"/>
        <v xml:space="preserve">3.Senior Citizen </v>
      </c>
      <c r="S1284" s="33" t="s">
        <v>46</v>
      </c>
      <c r="T1284" s="33">
        <v>61909.06</v>
      </c>
      <c r="U1284" s="33" t="s">
        <v>42</v>
      </c>
      <c r="V1284" s="33" t="s">
        <v>50</v>
      </c>
      <c r="W1284" s="36">
        <v>45341</v>
      </c>
      <c r="X1284" s="37">
        <v>0.95902777777777781</v>
      </c>
      <c r="Y1284" s="34">
        <f t="shared" si="154"/>
        <v>19</v>
      </c>
      <c r="Z1284" s="34">
        <f t="shared" si="155"/>
        <v>19</v>
      </c>
      <c r="AA1284" s="33">
        <f t="shared" si="156"/>
        <v>2024</v>
      </c>
      <c r="AB1284" s="34">
        <f t="shared" si="157"/>
        <v>23</v>
      </c>
      <c r="AC1284" s="34">
        <f t="shared" si="158"/>
        <v>1</v>
      </c>
      <c r="AD1284" s="38">
        <f t="shared" si="159"/>
        <v>0</v>
      </c>
    </row>
    <row r="1285" spans="1:30" x14ac:dyDescent="0.35">
      <c r="A1285" s="39">
        <v>1274</v>
      </c>
      <c r="B1285" s="40">
        <v>1126</v>
      </c>
      <c r="C1285" s="40">
        <v>386</v>
      </c>
      <c r="D1285" s="40" t="s">
        <v>49</v>
      </c>
      <c r="E1285" s="40" t="s">
        <v>25</v>
      </c>
      <c r="F1285" s="40">
        <v>2</v>
      </c>
      <c r="G1285" s="41">
        <v>863.14</v>
      </c>
      <c r="H1285" s="41">
        <f t="shared" si="152"/>
        <v>1726.28</v>
      </c>
      <c r="I1285" s="42">
        <v>45359.436111111114</v>
      </c>
      <c r="J1285" s="40">
        <v>5</v>
      </c>
      <c r="K1285" s="40" t="s">
        <v>36</v>
      </c>
      <c r="L1285" s="40">
        <v>116</v>
      </c>
      <c r="M1285" s="40">
        <v>108</v>
      </c>
      <c r="N1285" s="40">
        <v>262</v>
      </c>
      <c r="O1285" s="40">
        <v>333</v>
      </c>
      <c r="P1285" s="40">
        <v>8</v>
      </c>
      <c r="Q1285" s="40">
        <v>52</v>
      </c>
      <c r="R1285" s="40" t="str">
        <f t="shared" si="153"/>
        <v>2.Middle age</v>
      </c>
      <c r="S1285" s="40" t="s">
        <v>46</v>
      </c>
      <c r="T1285" s="40">
        <v>31285.09</v>
      </c>
      <c r="U1285" s="40" t="s">
        <v>28</v>
      </c>
      <c r="V1285" s="40" t="s">
        <v>50</v>
      </c>
      <c r="W1285" s="43">
        <v>45359</v>
      </c>
      <c r="X1285" s="47">
        <v>0.43611111111111112</v>
      </c>
      <c r="Y1285" s="41">
        <f t="shared" si="154"/>
        <v>8</v>
      </c>
      <c r="Z1285" s="41">
        <f t="shared" si="155"/>
        <v>8</v>
      </c>
      <c r="AA1285" s="40">
        <f t="shared" si="156"/>
        <v>2024</v>
      </c>
      <c r="AB1285" s="41">
        <f t="shared" si="157"/>
        <v>10</v>
      </c>
      <c r="AC1285" s="41">
        <f t="shared" si="158"/>
        <v>28</v>
      </c>
      <c r="AD1285" s="45">
        <f t="shared" si="159"/>
        <v>0</v>
      </c>
    </row>
    <row r="1286" spans="1:30" x14ac:dyDescent="0.35">
      <c r="A1286" s="32">
        <v>1275</v>
      </c>
      <c r="B1286" s="33">
        <v>9149</v>
      </c>
      <c r="C1286" s="33">
        <v>576</v>
      </c>
      <c r="D1286" s="33" t="s">
        <v>38</v>
      </c>
      <c r="E1286" s="33" t="s">
        <v>47</v>
      </c>
      <c r="F1286" s="33">
        <v>2</v>
      </c>
      <c r="G1286" s="34">
        <v>282.19</v>
      </c>
      <c r="H1286" s="34">
        <f t="shared" si="152"/>
        <v>564.38</v>
      </c>
      <c r="I1286" s="35">
        <v>45345.55</v>
      </c>
      <c r="J1286" s="33">
        <v>3</v>
      </c>
      <c r="K1286" s="33" t="s">
        <v>40</v>
      </c>
      <c r="L1286" s="33">
        <v>389</v>
      </c>
      <c r="M1286" s="33">
        <v>70</v>
      </c>
      <c r="N1286" s="33">
        <v>257</v>
      </c>
      <c r="O1286" s="33">
        <v>152</v>
      </c>
      <c r="P1286" s="33">
        <v>5</v>
      </c>
      <c r="Q1286" s="33">
        <v>35</v>
      </c>
      <c r="R1286" s="33" t="str">
        <f t="shared" si="153"/>
        <v>2.Middle age</v>
      </c>
      <c r="S1286" s="33" t="s">
        <v>46</v>
      </c>
      <c r="T1286" s="33">
        <v>33112.06</v>
      </c>
      <c r="U1286" s="33" t="s">
        <v>37</v>
      </c>
      <c r="V1286" s="33" t="s">
        <v>29</v>
      </c>
      <c r="W1286" s="36">
        <v>45345</v>
      </c>
      <c r="X1286" s="37">
        <v>0.55000000000000004</v>
      </c>
      <c r="Y1286" s="34">
        <f t="shared" si="154"/>
        <v>23</v>
      </c>
      <c r="Z1286" s="34">
        <f t="shared" si="155"/>
        <v>23</v>
      </c>
      <c r="AA1286" s="33">
        <f t="shared" si="156"/>
        <v>2024</v>
      </c>
      <c r="AB1286" s="34">
        <f t="shared" si="157"/>
        <v>13</v>
      </c>
      <c r="AC1286" s="34">
        <f t="shared" si="158"/>
        <v>12</v>
      </c>
      <c r="AD1286" s="38">
        <f t="shared" si="159"/>
        <v>0</v>
      </c>
    </row>
    <row r="1287" spans="1:30" x14ac:dyDescent="0.35">
      <c r="A1287" s="39">
        <v>1276</v>
      </c>
      <c r="B1287" s="40">
        <v>8055</v>
      </c>
      <c r="C1287" s="40">
        <v>629</v>
      </c>
      <c r="D1287" s="40" t="s">
        <v>31</v>
      </c>
      <c r="E1287" s="40" t="s">
        <v>47</v>
      </c>
      <c r="F1287" s="40">
        <v>2</v>
      </c>
      <c r="G1287" s="41">
        <v>1836.16</v>
      </c>
      <c r="H1287" s="41">
        <f t="shared" si="152"/>
        <v>3672.32</v>
      </c>
      <c r="I1287" s="42">
        <v>45434.157638888886</v>
      </c>
      <c r="J1287" s="40">
        <v>17</v>
      </c>
      <c r="K1287" s="40" t="s">
        <v>36</v>
      </c>
      <c r="L1287" s="40">
        <v>395</v>
      </c>
      <c r="M1287" s="40">
        <v>53</v>
      </c>
      <c r="N1287" s="40">
        <v>120</v>
      </c>
      <c r="O1287" s="40">
        <v>300</v>
      </c>
      <c r="P1287" s="40">
        <v>10</v>
      </c>
      <c r="Q1287" s="40">
        <v>48</v>
      </c>
      <c r="R1287" s="40" t="str">
        <f t="shared" si="153"/>
        <v>2.Middle age</v>
      </c>
      <c r="S1287" s="40" t="s">
        <v>46</v>
      </c>
      <c r="T1287" s="40">
        <v>54320.97</v>
      </c>
      <c r="U1287" s="40" t="s">
        <v>42</v>
      </c>
      <c r="V1287" s="40" t="s">
        <v>43</v>
      </c>
      <c r="W1287" s="43">
        <v>45434</v>
      </c>
      <c r="X1287" s="44">
        <v>0.15763888888888888</v>
      </c>
      <c r="Y1287" s="41">
        <f t="shared" si="154"/>
        <v>22</v>
      </c>
      <c r="Z1287" s="41">
        <f t="shared" si="155"/>
        <v>22</v>
      </c>
      <c r="AA1287" s="40">
        <f t="shared" si="156"/>
        <v>2024</v>
      </c>
      <c r="AB1287" s="41">
        <f t="shared" si="157"/>
        <v>3</v>
      </c>
      <c r="AC1287" s="41">
        <f t="shared" si="158"/>
        <v>47</v>
      </c>
      <c r="AD1287" s="45">
        <f t="shared" si="159"/>
        <v>0</v>
      </c>
    </row>
    <row r="1288" spans="1:30" x14ac:dyDescent="0.35">
      <c r="A1288" s="32">
        <v>1277</v>
      </c>
      <c r="B1288" s="33">
        <v>3878</v>
      </c>
      <c r="C1288" s="33">
        <v>180</v>
      </c>
      <c r="D1288" s="33" t="s">
        <v>39</v>
      </c>
      <c r="E1288" s="33" t="s">
        <v>47</v>
      </c>
      <c r="F1288" s="33">
        <v>5</v>
      </c>
      <c r="G1288" s="34">
        <v>1998.54</v>
      </c>
      <c r="H1288" s="34">
        <f t="shared" si="152"/>
        <v>9992.7000000000007</v>
      </c>
      <c r="I1288" s="35">
        <v>45354.59375</v>
      </c>
      <c r="J1288" s="33">
        <v>18</v>
      </c>
      <c r="K1288" s="33" t="s">
        <v>36</v>
      </c>
      <c r="L1288" s="33">
        <v>71</v>
      </c>
      <c r="M1288" s="33">
        <v>81</v>
      </c>
      <c r="N1288" s="33">
        <v>246</v>
      </c>
      <c r="O1288" s="33">
        <v>326</v>
      </c>
      <c r="P1288" s="33">
        <v>4</v>
      </c>
      <c r="Q1288" s="33">
        <v>40</v>
      </c>
      <c r="R1288" s="33" t="str">
        <f t="shared" si="153"/>
        <v>2.Middle age</v>
      </c>
      <c r="S1288" s="33" t="s">
        <v>46</v>
      </c>
      <c r="T1288" s="33">
        <v>118539.21</v>
      </c>
      <c r="U1288" s="33" t="s">
        <v>42</v>
      </c>
      <c r="V1288" s="33" t="s">
        <v>50</v>
      </c>
      <c r="W1288" s="36">
        <v>45354</v>
      </c>
      <c r="X1288" s="46">
        <v>0.59375</v>
      </c>
      <c r="Y1288" s="34">
        <f t="shared" si="154"/>
        <v>3</v>
      </c>
      <c r="Z1288" s="34">
        <f t="shared" si="155"/>
        <v>3</v>
      </c>
      <c r="AA1288" s="33">
        <f t="shared" si="156"/>
        <v>2024</v>
      </c>
      <c r="AB1288" s="34">
        <f t="shared" si="157"/>
        <v>14</v>
      </c>
      <c r="AC1288" s="34">
        <f t="shared" si="158"/>
        <v>15</v>
      </c>
      <c r="AD1288" s="38">
        <f t="shared" si="159"/>
        <v>0</v>
      </c>
    </row>
    <row r="1289" spans="1:30" x14ac:dyDescent="0.35">
      <c r="A1289" s="39">
        <v>1278</v>
      </c>
      <c r="B1289" s="40">
        <v>3116</v>
      </c>
      <c r="C1289" s="40">
        <v>635</v>
      </c>
      <c r="D1289" s="40" t="s">
        <v>31</v>
      </c>
      <c r="E1289" s="40" t="s">
        <v>25</v>
      </c>
      <c r="F1289" s="40">
        <v>2</v>
      </c>
      <c r="G1289" s="41">
        <v>1508.58</v>
      </c>
      <c r="H1289" s="41">
        <f t="shared" si="152"/>
        <v>3017.16</v>
      </c>
      <c r="I1289" s="42">
        <v>45299.568749999999</v>
      </c>
      <c r="J1289" s="40">
        <v>5</v>
      </c>
      <c r="K1289" s="40" t="s">
        <v>32</v>
      </c>
      <c r="L1289" s="40">
        <v>126</v>
      </c>
      <c r="M1289" s="40">
        <v>90</v>
      </c>
      <c r="N1289" s="40">
        <v>270</v>
      </c>
      <c r="O1289" s="40">
        <v>147</v>
      </c>
      <c r="P1289" s="40">
        <v>2</v>
      </c>
      <c r="Q1289" s="40">
        <v>57</v>
      </c>
      <c r="R1289" s="40" t="str">
        <f t="shared" si="153"/>
        <v>2.Middle age</v>
      </c>
      <c r="S1289" s="40" t="s">
        <v>41</v>
      </c>
      <c r="T1289" s="40">
        <v>47522.37</v>
      </c>
      <c r="U1289" s="40" t="s">
        <v>37</v>
      </c>
      <c r="V1289" s="40" t="s">
        <v>50</v>
      </c>
      <c r="W1289" s="43">
        <v>45299</v>
      </c>
      <c r="X1289" s="47">
        <v>0.56874999999999998</v>
      </c>
      <c r="Y1289" s="41">
        <f t="shared" si="154"/>
        <v>8</v>
      </c>
      <c r="Z1289" s="41">
        <f t="shared" si="155"/>
        <v>8</v>
      </c>
      <c r="AA1289" s="40">
        <f t="shared" si="156"/>
        <v>2024</v>
      </c>
      <c r="AB1289" s="41">
        <f t="shared" si="157"/>
        <v>13</v>
      </c>
      <c r="AC1289" s="41">
        <f t="shared" si="158"/>
        <v>39</v>
      </c>
      <c r="AD1289" s="45">
        <f t="shared" si="159"/>
        <v>0</v>
      </c>
    </row>
    <row r="1290" spans="1:30" x14ac:dyDescent="0.35">
      <c r="A1290" s="32">
        <v>1279</v>
      </c>
      <c r="B1290" s="33">
        <v>7229</v>
      </c>
      <c r="C1290" s="33">
        <v>724</v>
      </c>
      <c r="D1290" s="33" t="s">
        <v>51</v>
      </c>
      <c r="E1290" s="33" t="s">
        <v>47</v>
      </c>
      <c r="F1290" s="33">
        <v>1</v>
      </c>
      <c r="G1290" s="34">
        <v>191.09</v>
      </c>
      <c r="H1290" s="34">
        <f t="shared" si="152"/>
        <v>191.09</v>
      </c>
      <c r="I1290" s="35">
        <v>45445.756249999999</v>
      </c>
      <c r="J1290" s="33">
        <v>5</v>
      </c>
      <c r="K1290" s="33" t="s">
        <v>40</v>
      </c>
      <c r="L1290" s="33">
        <v>285</v>
      </c>
      <c r="M1290" s="33">
        <v>110</v>
      </c>
      <c r="N1290" s="33">
        <v>110</v>
      </c>
      <c r="O1290" s="33">
        <v>426</v>
      </c>
      <c r="P1290" s="33">
        <v>4</v>
      </c>
      <c r="Q1290" s="33">
        <v>18</v>
      </c>
      <c r="R1290" s="33" t="str">
        <f t="shared" si="153"/>
        <v>1.Young age</v>
      </c>
      <c r="S1290" s="33" t="s">
        <v>46</v>
      </c>
      <c r="T1290" s="33">
        <v>75788.789999999994</v>
      </c>
      <c r="U1290" s="33" t="s">
        <v>33</v>
      </c>
      <c r="V1290" s="33" t="s">
        <v>43</v>
      </c>
      <c r="W1290" s="36">
        <v>45445</v>
      </c>
      <c r="X1290" s="46">
        <v>0.75624999999999998</v>
      </c>
      <c r="Y1290" s="34">
        <f t="shared" si="154"/>
        <v>2</v>
      </c>
      <c r="Z1290" s="34">
        <f t="shared" si="155"/>
        <v>2</v>
      </c>
      <c r="AA1290" s="33">
        <f t="shared" si="156"/>
        <v>2024</v>
      </c>
      <c r="AB1290" s="34">
        <f t="shared" si="157"/>
        <v>18</v>
      </c>
      <c r="AC1290" s="34">
        <f t="shared" si="158"/>
        <v>9</v>
      </c>
      <c r="AD1290" s="38">
        <f t="shared" si="159"/>
        <v>0</v>
      </c>
    </row>
    <row r="1291" spans="1:30" x14ac:dyDescent="0.35">
      <c r="A1291" s="39">
        <v>1280</v>
      </c>
      <c r="B1291" s="40">
        <v>9725</v>
      </c>
      <c r="C1291" s="40">
        <v>190</v>
      </c>
      <c r="D1291" s="40" t="s">
        <v>39</v>
      </c>
      <c r="E1291" s="40" t="s">
        <v>47</v>
      </c>
      <c r="F1291" s="40">
        <v>5</v>
      </c>
      <c r="G1291" s="41">
        <v>1260.6500000000001</v>
      </c>
      <c r="H1291" s="41">
        <f t="shared" si="152"/>
        <v>6303.25</v>
      </c>
      <c r="I1291" s="42">
        <v>45412.368750000001</v>
      </c>
      <c r="J1291" s="40">
        <v>1</v>
      </c>
      <c r="K1291" s="40" t="s">
        <v>45</v>
      </c>
      <c r="L1291" s="40">
        <v>277</v>
      </c>
      <c r="M1291" s="40">
        <v>125</v>
      </c>
      <c r="N1291" s="40">
        <v>183</v>
      </c>
      <c r="O1291" s="40">
        <v>237</v>
      </c>
      <c r="P1291" s="40">
        <v>6</v>
      </c>
      <c r="Q1291" s="40">
        <v>35</v>
      </c>
      <c r="R1291" s="40" t="str">
        <f t="shared" si="153"/>
        <v>2.Middle age</v>
      </c>
      <c r="S1291" s="40" t="s">
        <v>27</v>
      </c>
      <c r="T1291" s="40">
        <v>45778.67</v>
      </c>
      <c r="U1291" s="40" t="s">
        <v>37</v>
      </c>
      <c r="V1291" s="40" t="s">
        <v>34</v>
      </c>
      <c r="W1291" s="43">
        <v>45412</v>
      </c>
      <c r="X1291" s="44">
        <v>0.36875000000000002</v>
      </c>
      <c r="Y1291" s="41">
        <f t="shared" si="154"/>
        <v>30</v>
      </c>
      <c r="Z1291" s="41">
        <f t="shared" si="155"/>
        <v>30</v>
      </c>
      <c r="AA1291" s="40">
        <f t="shared" si="156"/>
        <v>2024</v>
      </c>
      <c r="AB1291" s="41">
        <f t="shared" si="157"/>
        <v>8</v>
      </c>
      <c r="AC1291" s="41">
        <f t="shared" si="158"/>
        <v>51</v>
      </c>
      <c r="AD1291" s="45">
        <f t="shared" si="159"/>
        <v>0</v>
      </c>
    </row>
    <row r="1292" spans="1:30" x14ac:dyDescent="0.35">
      <c r="A1292" s="32">
        <v>1281</v>
      </c>
      <c r="B1292" s="33">
        <v>4770</v>
      </c>
      <c r="C1292" s="33">
        <v>351</v>
      </c>
      <c r="D1292" s="33" t="s">
        <v>38</v>
      </c>
      <c r="E1292" s="33" t="s">
        <v>47</v>
      </c>
      <c r="F1292" s="33">
        <v>5</v>
      </c>
      <c r="G1292" s="34">
        <v>127.13</v>
      </c>
      <c r="H1292" s="34">
        <f t="shared" si="152"/>
        <v>635.65</v>
      </c>
      <c r="I1292" s="35">
        <v>45375.665277777778</v>
      </c>
      <c r="J1292" s="33">
        <v>14</v>
      </c>
      <c r="K1292" s="33" t="s">
        <v>45</v>
      </c>
      <c r="L1292" s="33">
        <v>363</v>
      </c>
      <c r="M1292" s="33">
        <v>98</v>
      </c>
      <c r="N1292" s="33">
        <v>204</v>
      </c>
      <c r="O1292" s="33">
        <v>365</v>
      </c>
      <c r="P1292" s="33">
        <v>3</v>
      </c>
      <c r="Q1292" s="33">
        <v>34</v>
      </c>
      <c r="R1292" s="33" t="str">
        <f t="shared" si="153"/>
        <v>1.Young age</v>
      </c>
      <c r="S1292" s="33" t="s">
        <v>41</v>
      </c>
      <c r="T1292" s="33">
        <v>65175</v>
      </c>
      <c r="U1292" s="33" t="s">
        <v>33</v>
      </c>
      <c r="V1292" s="33" t="s">
        <v>50</v>
      </c>
      <c r="W1292" s="36">
        <v>45375</v>
      </c>
      <c r="X1292" s="37">
        <v>0.66527777777777775</v>
      </c>
      <c r="Y1292" s="34">
        <f t="shared" si="154"/>
        <v>24</v>
      </c>
      <c r="Z1292" s="34">
        <f t="shared" si="155"/>
        <v>24</v>
      </c>
      <c r="AA1292" s="33">
        <f t="shared" si="156"/>
        <v>2024</v>
      </c>
      <c r="AB1292" s="34">
        <f t="shared" si="157"/>
        <v>15</v>
      </c>
      <c r="AC1292" s="34">
        <f t="shared" si="158"/>
        <v>58</v>
      </c>
      <c r="AD1292" s="38">
        <f t="shared" si="159"/>
        <v>0</v>
      </c>
    </row>
    <row r="1293" spans="1:30" x14ac:dyDescent="0.35">
      <c r="A1293" s="39">
        <v>1282</v>
      </c>
      <c r="B1293" s="40">
        <v>9196</v>
      </c>
      <c r="C1293" s="40">
        <v>583</v>
      </c>
      <c r="D1293" s="40" t="s">
        <v>51</v>
      </c>
      <c r="E1293" s="40" t="s">
        <v>47</v>
      </c>
      <c r="F1293" s="40">
        <v>2</v>
      </c>
      <c r="G1293" s="41">
        <v>619.36</v>
      </c>
      <c r="H1293" s="41">
        <f t="shared" ref="H1293:H1356" si="160">G1293*F1293</f>
        <v>1238.72</v>
      </c>
      <c r="I1293" s="42">
        <v>45489.908333333333</v>
      </c>
      <c r="J1293" s="40">
        <v>7</v>
      </c>
      <c r="K1293" s="40" t="s">
        <v>26</v>
      </c>
      <c r="L1293" s="40">
        <v>229</v>
      </c>
      <c r="M1293" s="40">
        <v>95</v>
      </c>
      <c r="N1293" s="40">
        <v>203</v>
      </c>
      <c r="O1293" s="40">
        <v>440</v>
      </c>
      <c r="P1293" s="40">
        <v>8</v>
      </c>
      <c r="Q1293" s="40">
        <v>47</v>
      </c>
      <c r="R1293" s="40" t="str">
        <f t="shared" ref="R1293:R1356" si="161">IF(Q1293&lt;=34,"1.Young age",IF(Q1293&gt;=60,"3.Senior Citizen ","2.Middle age"))</f>
        <v>2.Middle age</v>
      </c>
      <c r="S1293" s="40" t="s">
        <v>41</v>
      </c>
      <c r="T1293" s="40">
        <v>41986.48</v>
      </c>
      <c r="U1293" s="40" t="s">
        <v>28</v>
      </c>
      <c r="V1293" s="40" t="s">
        <v>34</v>
      </c>
      <c r="W1293" s="43">
        <v>45489</v>
      </c>
      <c r="X1293" s="44">
        <v>0.90833333333333333</v>
      </c>
      <c r="Y1293" s="41">
        <f t="shared" ref="Y1293:Y1356" si="162">DAY(W1293)</f>
        <v>16</v>
      </c>
      <c r="Z1293" s="41">
        <f t="shared" ref="Z1293:Z1356" si="163">VALUE(Y1293)</f>
        <v>16</v>
      </c>
      <c r="AA1293" s="40">
        <f t="shared" ref="AA1293:AA1356" si="164">YEAR(W1293)</f>
        <v>2024</v>
      </c>
      <c r="AB1293" s="41">
        <f t="shared" ref="AB1293:AB1356" si="165">HOUR(X1293)</f>
        <v>21</v>
      </c>
      <c r="AC1293" s="41">
        <f t="shared" ref="AC1293:AC1356" si="166">MINUTE(X1293)</f>
        <v>48</v>
      </c>
      <c r="AD1293" s="45">
        <f t="shared" ref="AD1293:AD1356" si="167">SECOND(X1293)</f>
        <v>0</v>
      </c>
    </row>
    <row r="1294" spans="1:30" x14ac:dyDescent="0.35">
      <c r="A1294" s="32">
        <v>1283</v>
      </c>
      <c r="B1294" s="33">
        <v>6802</v>
      </c>
      <c r="C1294" s="33">
        <v>745</v>
      </c>
      <c r="D1294" s="33" t="s">
        <v>38</v>
      </c>
      <c r="E1294" s="33" t="s">
        <v>25</v>
      </c>
      <c r="F1294" s="33">
        <v>3</v>
      </c>
      <c r="G1294" s="34">
        <v>287.89</v>
      </c>
      <c r="H1294" s="34">
        <f t="shared" si="160"/>
        <v>863.67</v>
      </c>
      <c r="I1294" s="35">
        <v>45543.23541666667</v>
      </c>
      <c r="J1294" s="33">
        <v>3</v>
      </c>
      <c r="K1294" s="33" t="s">
        <v>26</v>
      </c>
      <c r="L1294" s="33">
        <v>347</v>
      </c>
      <c r="M1294" s="33">
        <v>104</v>
      </c>
      <c r="N1294" s="33">
        <v>295</v>
      </c>
      <c r="O1294" s="33">
        <v>392</v>
      </c>
      <c r="P1294" s="33">
        <v>7</v>
      </c>
      <c r="Q1294" s="33">
        <v>36</v>
      </c>
      <c r="R1294" s="33" t="str">
        <f t="shared" si="161"/>
        <v>2.Middle age</v>
      </c>
      <c r="S1294" s="33" t="s">
        <v>41</v>
      </c>
      <c r="T1294" s="33">
        <v>40009.14</v>
      </c>
      <c r="U1294" s="33" t="s">
        <v>37</v>
      </c>
      <c r="V1294" s="33" t="s">
        <v>34</v>
      </c>
      <c r="W1294" s="36">
        <v>45543</v>
      </c>
      <c r="X1294" s="46">
        <v>0.23541666666666666</v>
      </c>
      <c r="Y1294" s="34">
        <f t="shared" si="162"/>
        <v>8</v>
      </c>
      <c r="Z1294" s="34">
        <f t="shared" si="163"/>
        <v>8</v>
      </c>
      <c r="AA1294" s="33">
        <f t="shared" si="164"/>
        <v>2024</v>
      </c>
      <c r="AB1294" s="34">
        <f t="shared" si="165"/>
        <v>5</v>
      </c>
      <c r="AC1294" s="34">
        <f t="shared" si="166"/>
        <v>39</v>
      </c>
      <c r="AD1294" s="38">
        <f t="shared" si="167"/>
        <v>0</v>
      </c>
    </row>
    <row r="1295" spans="1:30" x14ac:dyDescent="0.35">
      <c r="A1295" s="39">
        <v>1284</v>
      </c>
      <c r="B1295" s="40">
        <v>2180</v>
      </c>
      <c r="C1295" s="40">
        <v>859</v>
      </c>
      <c r="D1295" s="40" t="s">
        <v>51</v>
      </c>
      <c r="E1295" s="40" t="s">
        <v>25</v>
      </c>
      <c r="F1295" s="40">
        <v>2</v>
      </c>
      <c r="G1295" s="41">
        <v>1698.98</v>
      </c>
      <c r="H1295" s="41">
        <f t="shared" si="160"/>
        <v>3397.96</v>
      </c>
      <c r="I1295" s="42">
        <v>45439.493055555555</v>
      </c>
      <c r="J1295" s="40">
        <v>17</v>
      </c>
      <c r="K1295" s="40" t="s">
        <v>36</v>
      </c>
      <c r="L1295" s="40">
        <v>214</v>
      </c>
      <c r="M1295" s="40">
        <v>83</v>
      </c>
      <c r="N1295" s="40">
        <v>182</v>
      </c>
      <c r="O1295" s="40">
        <v>283</v>
      </c>
      <c r="P1295" s="40">
        <v>3</v>
      </c>
      <c r="Q1295" s="40">
        <v>62</v>
      </c>
      <c r="R1295" s="40" t="str">
        <f t="shared" si="161"/>
        <v xml:space="preserve">3.Senior Citizen </v>
      </c>
      <c r="S1295" s="40" t="s">
        <v>41</v>
      </c>
      <c r="T1295" s="40">
        <v>110752.28</v>
      </c>
      <c r="U1295" s="40" t="s">
        <v>28</v>
      </c>
      <c r="V1295" s="40" t="s">
        <v>29</v>
      </c>
      <c r="W1295" s="43">
        <v>45439</v>
      </c>
      <c r="X1295" s="44">
        <v>0.49305555555555558</v>
      </c>
      <c r="Y1295" s="41">
        <f t="shared" si="162"/>
        <v>27</v>
      </c>
      <c r="Z1295" s="41">
        <f t="shared" si="163"/>
        <v>27</v>
      </c>
      <c r="AA1295" s="40">
        <f t="shared" si="164"/>
        <v>2024</v>
      </c>
      <c r="AB1295" s="41">
        <f t="shared" si="165"/>
        <v>11</v>
      </c>
      <c r="AC1295" s="41">
        <f t="shared" si="166"/>
        <v>50</v>
      </c>
      <c r="AD1295" s="45">
        <f t="shared" si="167"/>
        <v>0</v>
      </c>
    </row>
    <row r="1296" spans="1:30" x14ac:dyDescent="0.35">
      <c r="A1296" s="32">
        <v>1285</v>
      </c>
      <c r="B1296" s="33">
        <v>7505</v>
      </c>
      <c r="C1296" s="33">
        <v>779</v>
      </c>
      <c r="D1296" s="33" t="s">
        <v>39</v>
      </c>
      <c r="E1296" s="33" t="s">
        <v>25</v>
      </c>
      <c r="F1296" s="33">
        <v>4</v>
      </c>
      <c r="G1296" s="34">
        <v>441.12</v>
      </c>
      <c r="H1296" s="34">
        <f t="shared" si="160"/>
        <v>1764.48</v>
      </c>
      <c r="I1296" s="35">
        <v>45548.11041666667</v>
      </c>
      <c r="J1296" s="33">
        <v>13</v>
      </c>
      <c r="K1296" s="33" t="s">
        <v>45</v>
      </c>
      <c r="L1296" s="33">
        <v>239</v>
      </c>
      <c r="M1296" s="33">
        <v>51</v>
      </c>
      <c r="N1296" s="33">
        <v>274</v>
      </c>
      <c r="O1296" s="33">
        <v>335</v>
      </c>
      <c r="P1296" s="33">
        <v>6</v>
      </c>
      <c r="Q1296" s="33">
        <v>23</v>
      </c>
      <c r="R1296" s="33" t="str">
        <f t="shared" si="161"/>
        <v>1.Young age</v>
      </c>
      <c r="S1296" s="33" t="s">
        <v>27</v>
      </c>
      <c r="T1296" s="33">
        <v>22784.45</v>
      </c>
      <c r="U1296" s="33" t="s">
        <v>33</v>
      </c>
      <c r="V1296" s="33" t="s">
        <v>29</v>
      </c>
      <c r="W1296" s="36">
        <v>45548</v>
      </c>
      <c r="X1296" s="37">
        <v>0.11041666666666666</v>
      </c>
      <c r="Y1296" s="34">
        <f t="shared" si="162"/>
        <v>13</v>
      </c>
      <c r="Z1296" s="34">
        <f t="shared" si="163"/>
        <v>13</v>
      </c>
      <c r="AA1296" s="33">
        <f t="shared" si="164"/>
        <v>2024</v>
      </c>
      <c r="AB1296" s="34">
        <f t="shared" si="165"/>
        <v>2</v>
      </c>
      <c r="AC1296" s="34">
        <f t="shared" si="166"/>
        <v>39</v>
      </c>
      <c r="AD1296" s="38">
        <f t="shared" si="167"/>
        <v>0</v>
      </c>
    </row>
    <row r="1297" spans="1:30" x14ac:dyDescent="0.35">
      <c r="A1297" s="39">
        <v>1286</v>
      </c>
      <c r="B1297" s="40">
        <v>1693</v>
      </c>
      <c r="C1297" s="40">
        <v>784</v>
      </c>
      <c r="D1297" s="40" t="s">
        <v>31</v>
      </c>
      <c r="E1297" s="40" t="s">
        <v>25</v>
      </c>
      <c r="F1297" s="40">
        <v>5</v>
      </c>
      <c r="G1297" s="41">
        <v>1028.79</v>
      </c>
      <c r="H1297" s="41">
        <f t="shared" si="160"/>
        <v>5143.95</v>
      </c>
      <c r="I1297" s="42">
        <v>45491.748611111114</v>
      </c>
      <c r="J1297" s="40">
        <v>10</v>
      </c>
      <c r="K1297" s="40" t="s">
        <v>40</v>
      </c>
      <c r="L1297" s="40">
        <v>199</v>
      </c>
      <c r="M1297" s="40">
        <v>53</v>
      </c>
      <c r="N1297" s="40">
        <v>127</v>
      </c>
      <c r="O1297" s="40">
        <v>412</v>
      </c>
      <c r="P1297" s="40">
        <v>6</v>
      </c>
      <c r="Q1297" s="40">
        <v>46</v>
      </c>
      <c r="R1297" s="40" t="str">
        <f t="shared" si="161"/>
        <v>2.Middle age</v>
      </c>
      <c r="S1297" s="40" t="s">
        <v>46</v>
      </c>
      <c r="T1297" s="40">
        <v>49622.94</v>
      </c>
      <c r="U1297" s="40" t="s">
        <v>33</v>
      </c>
      <c r="V1297" s="40" t="s">
        <v>34</v>
      </c>
      <c r="W1297" s="43">
        <v>45491</v>
      </c>
      <c r="X1297" s="44">
        <v>0.74861111111111112</v>
      </c>
      <c r="Y1297" s="41">
        <f t="shared" si="162"/>
        <v>18</v>
      </c>
      <c r="Z1297" s="41">
        <f t="shared" si="163"/>
        <v>18</v>
      </c>
      <c r="AA1297" s="40">
        <f t="shared" si="164"/>
        <v>2024</v>
      </c>
      <c r="AB1297" s="41">
        <f t="shared" si="165"/>
        <v>17</v>
      </c>
      <c r="AC1297" s="41">
        <f t="shared" si="166"/>
        <v>58</v>
      </c>
      <c r="AD1297" s="45">
        <f t="shared" si="167"/>
        <v>0</v>
      </c>
    </row>
    <row r="1298" spans="1:30" x14ac:dyDescent="0.35">
      <c r="A1298" s="32">
        <v>1287</v>
      </c>
      <c r="B1298" s="33">
        <v>8147</v>
      </c>
      <c r="C1298" s="33">
        <v>179</v>
      </c>
      <c r="D1298" s="33" t="s">
        <v>31</v>
      </c>
      <c r="E1298" s="33" t="s">
        <v>25</v>
      </c>
      <c r="F1298" s="33">
        <v>1</v>
      </c>
      <c r="G1298" s="34">
        <v>1498.3</v>
      </c>
      <c r="H1298" s="34">
        <f t="shared" si="160"/>
        <v>1498.3</v>
      </c>
      <c r="I1298" s="35">
        <v>45336.130555555559</v>
      </c>
      <c r="J1298" s="33">
        <v>4</v>
      </c>
      <c r="K1298" s="33" t="s">
        <v>36</v>
      </c>
      <c r="L1298" s="33">
        <v>436</v>
      </c>
      <c r="M1298" s="33">
        <v>58</v>
      </c>
      <c r="N1298" s="33">
        <v>167</v>
      </c>
      <c r="O1298" s="33">
        <v>172</v>
      </c>
      <c r="P1298" s="33">
        <v>10</v>
      </c>
      <c r="Q1298" s="33">
        <v>45</v>
      </c>
      <c r="R1298" s="33" t="str">
        <f t="shared" si="161"/>
        <v>2.Middle age</v>
      </c>
      <c r="S1298" s="33" t="s">
        <v>27</v>
      </c>
      <c r="T1298" s="33">
        <v>30902.240000000002</v>
      </c>
      <c r="U1298" s="33" t="s">
        <v>37</v>
      </c>
      <c r="V1298" s="33" t="s">
        <v>43</v>
      </c>
      <c r="W1298" s="36">
        <v>45336</v>
      </c>
      <c r="X1298" s="37">
        <v>0.13055555555555556</v>
      </c>
      <c r="Y1298" s="34">
        <f t="shared" si="162"/>
        <v>14</v>
      </c>
      <c r="Z1298" s="34">
        <f t="shared" si="163"/>
        <v>14</v>
      </c>
      <c r="AA1298" s="33">
        <f t="shared" si="164"/>
        <v>2024</v>
      </c>
      <c r="AB1298" s="34">
        <f t="shared" si="165"/>
        <v>3</v>
      </c>
      <c r="AC1298" s="34">
        <f t="shared" si="166"/>
        <v>8</v>
      </c>
      <c r="AD1298" s="38">
        <f t="shared" si="167"/>
        <v>0</v>
      </c>
    </row>
    <row r="1299" spans="1:30" x14ac:dyDescent="0.35">
      <c r="A1299" s="39">
        <v>1288</v>
      </c>
      <c r="B1299" s="40">
        <v>1307</v>
      </c>
      <c r="C1299" s="40">
        <v>800</v>
      </c>
      <c r="D1299" s="40" t="s">
        <v>49</v>
      </c>
      <c r="E1299" s="40" t="s">
        <v>47</v>
      </c>
      <c r="F1299" s="40">
        <v>5</v>
      </c>
      <c r="G1299" s="41">
        <v>691.8</v>
      </c>
      <c r="H1299" s="41">
        <f t="shared" si="160"/>
        <v>3459</v>
      </c>
      <c r="I1299" s="42">
        <v>45508.40902777778</v>
      </c>
      <c r="J1299" s="40">
        <v>16</v>
      </c>
      <c r="K1299" s="40" t="s">
        <v>32</v>
      </c>
      <c r="L1299" s="40">
        <v>220</v>
      </c>
      <c r="M1299" s="40">
        <v>122</v>
      </c>
      <c r="N1299" s="40">
        <v>116</v>
      </c>
      <c r="O1299" s="40">
        <v>270</v>
      </c>
      <c r="P1299" s="40">
        <v>4</v>
      </c>
      <c r="Q1299" s="40">
        <v>37</v>
      </c>
      <c r="R1299" s="40" t="str">
        <f t="shared" si="161"/>
        <v>2.Middle age</v>
      </c>
      <c r="S1299" s="40" t="s">
        <v>27</v>
      </c>
      <c r="T1299" s="40">
        <v>40207.86</v>
      </c>
      <c r="U1299" s="40" t="s">
        <v>37</v>
      </c>
      <c r="V1299" s="40" t="s">
        <v>34</v>
      </c>
      <c r="W1299" s="43">
        <v>45508</v>
      </c>
      <c r="X1299" s="47">
        <v>0.40902777777777777</v>
      </c>
      <c r="Y1299" s="41">
        <f t="shared" si="162"/>
        <v>4</v>
      </c>
      <c r="Z1299" s="41">
        <f t="shared" si="163"/>
        <v>4</v>
      </c>
      <c r="AA1299" s="40">
        <f t="shared" si="164"/>
        <v>2024</v>
      </c>
      <c r="AB1299" s="41">
        <f t="shared" si="165"/>
        <v>9</v>
      </c>
      <c r="AC1299" s="41">
        <f t="shared" si="166"/>
        <v>49</v>
      </c>
      <c r="AD1299" s="45">
        <f t="shared" si="167"/>
        <v>0</v>
      </c>
    </row>
    <row r="1300" spans="1:30" x14ac:dyDescent="0.35">
      <c r="A1300" s="32">
        <v>1289</v>
      </c>
      <c r="B1300" s="33">
        <v>8532</v>
      </c>
      <c r="C1300" s="33">
        <v>748</v>
      </c>
      <c r="D1300" s="33" t="s">
        <v>39</v>
      </c>
      <c r="E1300" s="33" t="s">
        <v>47</v>
      </c>
      <c r="F1300" s="33">
        <v>4</v>
      </c>
      <c r="G1300" s="34">
        <v>1129.3599999999999</v>
      </c>
      <c r="H1300" s="34">
        <f t="shared" si="160"/>
        <v>4517.4399999999996</v>
      </c>
      <c r="I1300" s="35">
        <v>45440.260416666664</v>
      </c>
      <c r="J1300" s="33">
        <v>13</v>
      </c>
      <c r="K1300" s="33" t="s">
        <v>40</v>
      </c>
      <c r="L1300" s="33">
        <v>18</v>
      </c>
      <c r="M1300" s="33">
        <v>58</v>
      </c>
      <c r="N1300" s="33">
        <v>275</v>
      </c>
      <c r="O1300" s="33">
        <v>333</v>
      </c>
      <c r="P1300" s="33">
        <v>8</v>
      </c>
      <c r="Q1300" s="33">
        <v>31</v>
      </c>
      <c r="R1300" s="33" t="str">
        <f t="shared" si="161"/>
        <v>1.Young age</v>
      </c>
      <c r="S1300" s="33" t="s">
        <v>41</v>
      </c>
      <c r="T1300" s="33">
        <v>88523.83</v>
      </c>
      <c r="U1300" s="33" t="s">
        <v>28</v>
      </c>
      <c r="V1300" s="33" t="s">
        <v>34</v>
      </c>
      <c r="W1300" s="36">
        <v>45440</v>
      </c>
      <c r="X1300" s="37">
        <v>0.26041666666666669</v>
      </c>
      <c r="Y1300" s="34">
        <f t="shared" si="162"/>
        <v>28</v>
      </c>
      <c r="Z1300" s="34">
        <f t="shared" si="163"/>
        <v>28</v>
      </c>
      <c r="AA1300" s="33">
        <f t="shared" si="164"/>
        <v>2024</v>
      </c>
      <c r="AB1300" s="34">
        <f t="shared" si="165"/>
        <v>6</v>
      </c>
      <c r="AC1300" s="34">
        <f t="shared" si="166"/>
        <v>15</v>
      </c>
      <c r="AD1300" s="38">
        <f t="shared" si="167"/>
        <v>0</v>
      </c>
    </row>
    <row r="1301" spans="1:30" x14ac:dyDescent="0.35">
      <c r="A1301" s="39">
        <v>1290</v>
      </c>
      <c r="B1301" s="40">
        <v>2275</v>
      </c>
      <c r="C1301" s="40">
        <v>652</v>
      </c>
      <c r="D1301" s="40" t="s">
        <v>44</v>
      </c>
      <c r="E1301" s="40" t="s">
        <v>25</v>
      </c>
      <c r="F1301" s="40">
        <v>3</v>
      </c>
      <c r="G1301" s="41">
        <v>1781.9</v>
      </c>
      <c r="H1301" s="41">
        <f t="shared" si="160"/>
        <v>5345.7000000000007</v>
      </c>
      <c r="I1301" s="42">
        <v>45453.205555555556</v>
      </c>
      <c r="J1301" s="40">
        <v>3</v>
      </c>
      <c r="K1301" s="40" t="s">
        <v>40</v>
      </c>
      <c r="L1301" s="40">
        <v>323</v>
      </c>
      <c r="M1301" s="40">
        <v>135</v>
      </c>
      <c r="N1301" s="40">
        <v>159</v>
      </c>
      <c r="O1301" s="40">
        <v>374</v>
      </c>
      <c r="P1301" s="40">
        <v>7</v>
      </c>
      <c r="Q1301" s="40">
        <v>35</v>
      </c>
      <c r="R1301" s="40" t="str">
        <f t="shared" si="161"/>
        <v>2.Middle age</v>
      </c>
      <c r="S1301" s="40" t="s">
        <v>46</v>
      </c>
      <c r="T1301" s="40">
        <v>56947.12</v>
      </c>
      <c r="U1301" s="40" t="s">
        <v>33</v>
      </c>
      <c r="V1301" s="40" t="s">
        <v>29</v>
      </c>
      <c r="W1301" s="43">
        <v>45453</v>
      </c>
      <c r="X1301" s="47">
        <v>0.20555555555555555</v>
      </c>
      <c r="Y1301" s="41">
        <f t="shared" si="162"/>
        <v>10</v>
      </c>
      <c r="Z1301" s="41">
        <f t="shared" si="163"/>
        <v>10</v>
      </c>
      <c r="AA1301" s="40">
        <f t="shared" si="164"/>
        <v>2024</v>
      </c>
      <c r="AB1301" s="41">
        <f t="shared" si="165"/>
        <v>4</v>
      </c>
      <c r="AC1301" s="41">
        <f t="shared" si="166"/>
        <v>56</v>
      </c>
      <c r="AD1301" s="45">
        <f t="shared" si="167"/>
        <v>0</v>
      </c>
    </row>
    <row r="1302" spans="1:30" x14ac:dyDescent="0.35">
      <c r="A1302" s="32">
        <v>1291</v>
      </c>
      <c r="B1302" s="33">
        <v>6129</v>
      </c>
      <c r="C1302" s="33">
        <v>917</v>
      </c>
      <c r="D1302" s="33" t="s">
        <v>44</v>
      </c>
      <c r="E1302" s="33" t="s">
        <v>25</v>
      </c>
      <c r="F1302" s="33">
        <v>1</v>
      </c>
      <c r="G1302" s="34">
        <v>1993.01</v>
      </c>
      <c r="H1302" s="34">
        <f t="shared" si="160"/>
        <v>1993.01</v>
      </c>
      <c r="I1302" s="35">
        <v>45423.370833333334</v>
      </c>
      <c r="J1302" s="33">
        <v>8</v>
      </c>
      <c r="K1302" s="33" t="s">
        <v>45</v>
      </c>
      <c r="L1302" s="33">
        <v>198</v>
      </c>
      <c r="M1302" s="33">
        <v>149</v>
      </c>
      <c r="N1302" s="33">
        <v>178</v>
      </c>
      <c r="O1302" s="33">
        <v>289</v>
      </c>
      <c r="P1302" s="33">
        <v>6</v>
      </c>
      <c r="Q1302" s="33">
        <v>35</v>
      </c>
      <c r="R1302" s="33" t="str">
        <f t="shared" si="161"/>
        <v>2.Middle age</v>
      </c>
      <c r="S1302" s="33" t="s">
        <v>27</v>
      </c>
      <c r="T1302" s="33">
        <v>41111.379999999997</v>
      </c>
      <c r="U1302" s="33" t="s">
        <v>37</v>
      </c>
      <c r="V1302" s="33" t="s">
        <v>50</v>
      </c>
      <c r="W1302" s="36">
        <v>45423</v>
      </c>
      <c r="X1302" s="46">
        <v>0.37083333333333335</v>
      </c>
      <c r="Y1302" s="34">
        <f t="shared" si="162"/>
        <v>11</v>
      </c>
      <c r="Z1302" s="34">
        <f t="shared" si="163"/>
        <v>11</v>
      </c>
      <c r="AA1302" s="33">
        <f t="shared" si="164"/>
        <v>2024</v>
      </c>
      <c r="AB1302" s="34">
        <f t="shared" si="165"/>
        <v>8</v>
      </c>
      <c r="AC1302" s="34">
        <f t="shared" si="166"/>
        <v>54</v>
      </c>
      <c r="AD1302" s="38">
        <f t="shared" si="167"/>
        <v>0</v>
      </c>
    </row>
    <row r="1303" spans="1:30" x14ac:dyDescent="0.35">
      <c r="A1303" s="39">
        <v>1292</v>
      </c>
      <c r="B1303" s="40">
        <v>8033</v>
      </c>
      <c r="C1303" s="40">
        <v>693</v>
      </c>
      <c r="D1303" s="40" t="s">
        <v>44</v>
      </c>
      <c r="E1303" s="40" t="s">
        <v>25</v>
      </c>
      <c r="F1303" s="40">
        <v>4</v>
      </c>
      <c r="G1303" s="41">
        <v>458.58</v>
      </c>
      <c r="H1303" s="41">
        <f t="shared" si="160"/>
        <v>1834.32</v>
      </c>
      <c r="I1303" s="42">
        <v>45521.018055555556</v>
      </c>
      <c r="J1303" s="40">
        <v>1</v>
      </c>
      <c r="K1303" s="40" t="s">
        <v>32</v>
      </c>
      <c r="L1303" s="40">
        <v>425</v>
      </c>
      <c r="M1303" s="40">
        <v>133</v>
      </c>
      <c r="N1303" s="40">
        <v>148</v>
      </c>
      <c r="O1303" s="40">
        <v>454</v>
      </c>
      <c r="P1303" s="40">
        <v>2</v>
      </c>
      <c r="Q1303" s="40">
        <v>22</v>
      </c>
      <c r="R1303" s="40" t="str">
        <f t="shared" si="161"/>
        <v>1.Young age</v>
      </c>
      <c r="S1303" s="40" t="s">
        <v>41</v>
      </c>
      <c r="T1303" s="40">
        <v>89395.26</v>
      </c>
      <c r="U1303" s="40" t="s">
        <v>28</v>
      </c>
      <c r="V1303" s="40" t="s">
        <v>29</v>
      </c>
      <c r="W1303" s="43">
        <v>45521</v>
      </c>
      <c r="X1303" s="44">
        <v>1.8055555555555554E-2</v>
      </c>
      <c r="Y1303" s="41">
        <f t="shared" si="162"/>
        <v>17</v>
      </c>
      <c r="Z1303" s="41">
        <f t="shared" si="163"/>
        <v>17</v>
      </c>
      <c r="AA1303" s="40">
        <f t="shared" si="164"/>
        <v>2024</v>
      </c>
      <c r="AB1303" s="41">
        <f t="shared" si="165"/>
        <v>0</v>
      </c>
      <c r="AC1303" s="41">
        <f t="shared" si="166"/>
        <v>26</v>
      </c>
      <c r="AD1303" s="45">
        <f t="shared" si="167"/>
        <v>0</v>
      </c>
    </row>
    <row r="1304" spans="1:30" x14ac:dyDescent="0.35">
      <c r="A1304" s="32">
        <v>1293</v>
      </c>
      <c r="B1304" s="33">
        <v>7626</v>
      </c>
      <c r="C1304" s="33">
        <v>419</v>
      </c>
      <c r="D1304" s="33" t="s">
        <v>49</v>
      </c>
      <c r="E1304" s="33" t="s">
        <v>25</v>
      </c>
      <c r="F1304" s="33">
        <v>4</v>
      </c>
      <c r="G1304" s="34">
        <v>435.09</v>
      </c>
      <c r="H1304" s="34">
        <f t="shared" si="160"/>
        <v>1740.36</v>
      </c>
      <c r="I1304" s="35">
        <v>45494.056944444441</v>
      </c>
      <c r="J1304" s="33">
        <v>5</v>
      </c>
      <c r="K1304" s="33" t="s">
        <v>45</v>
      </c>
      <c r="L1304" s="33">
        <v>84</v>
      </c>
      <c r="M1304" s="33">
        <v>144</v>
      </c>
      <c r="N1304" s="33">
        <v>105</v>
      </c>
      <c r="O1304" s="33">
        <v>188</v>
      </c>
      <c r="P1304" s="33">
        <v>2</v>
      </c>
      <c r="Q1304" s="33">
        <v>18</v>
      </c>
      <c r="R1304" s="33" t="str">
        <f t="shared" si="161"/>
        <v>1.Young age</v>
      </c>
      <c r="S1304" s="33" t="s">
        <v>27</v>
      </c>
      <c r="T1304" s="33">
        <v>115216.97</v>
      </c>
      <c r="U1304" s="33" t="s">
        <v>42</v>
      </c>
      <c r="V1304" s="33" t="s">
        <v>29</v>
      </c>
      <c r="W1304" s="36">
        <v>45494</v>
      </c>
      <c r="X1304" s="37">
        <v>5.6944444444444443E-2</v>
      </c>
      <c r="Y1304" s="34">
        <f t="shared" si="162"/>
        <v>21</v>
      </c>
      <c r="Z1304" s="34">
        <f t="shared" si="163"/>
        <v>21</v>
      </c>
      <c r="AA1304" s="33">
        <f t="shared" si="164"/>
        <v>2024</v>
      </c>
      <c r="AB1304" s="34">
        <f t="shared" si="165"/>
        <v>1</v>
      </c>
      <c r="AC1304" s="34">
        <f t="shared" si="166"/>
        <v>22</v>
      </c>
      <c r="AD1304" s="38">
        <f t="shared" si="167"/>
        <v>0</v>
      </c>
    </row>
    <row r="1305" spans="1:30" x14ac:dyDescent="0.35">
      <c r="A1305" s="39">
        <v>1294</v>
      </c>
      <c r="B1305" s="40">
        <v>7843</v>
      </c>
      <c r="C1305" s="40">
        <v>727</v>
      </c>
      <c r="D1305" s="40" t="s">
        <v>51</v>
      </c>
      <c r="E1305" s="40" t="s">
        <v>25</v>
      </c>
      <c r="F1305" s="40">
        <v>4</v>
      </c>
      <c r="G1305" s="41">
        <v>879.66</v>
      </c>
      <c r="H1305" s="41">
        <f t="shared" si="160"/>
        <v>3518.64</v>
      </c>
      <c r="I1305" s="42">
        <v>45313.292361111111</v>
      </c>
      <c r="J1305" s="40">
        <v>7</v>
      </c>
      <c r="K1305" s="40" t="s">
        <v>40</v>
      </c>
      <c r="L1305" s="40">
        <v>430</v>
      </c>
      <c r="M1305" s="40">
        <v>90</v>
      </c>
      <c r="N1305" s="40">
        <v>214</v>
      </c>
      <c r="O1305" s="40">
        <v>198</v>
      </c>
      <c r="P1305" s="40">
        <v>9</v>
      </c>
      <c r="Q1305" s="40">
        <v>40</v>
      </c>
      <c r="R1305" s="40" t="str">
        <f t="shared" si="161"/>
        <v>2.Middle age</v>
      </c>
      <c r="S1305" s="40" t="s">
        <v>41</v>
      </c>
      <c r="T1305" s="40">
        <v>110850.29</v>
      </c>
      <c r="U1305" s="40" t="s">
        <v>42</v>
      </c>
      <c r="V1305" s="40" t="s">
        <v>50</v>
      </c>
      <c r="W1305" s="43">
        <v>45313</v>
      </c>
      <c r="X1305" s="44">
        <v>0.29236111111111113</v>
      </c>
      <c r="Y1305" s="41">
        <f t="shared" si="162"/>
        <v>22</v>
      </c>
      <c r="Z1305" s="41">
        <f t="shared" si="163"/>
        <v>22</v>
      </c>
      <c r="AA1305" s="40">
        <f t="shared" si="164"/>
        <v>2024</v>
      </c>
      <c r="AB1305" s="41">
        <f t="shared" si="165"/>
        <v>7</v>
      </c>
      <c r="AC1305" s="41">
        <f t="shared" si="166"/>
        <v>1</v>
      </c>
      <c r="AD1305" s="45">
        <f t="shared" si="167"/>
        <v>0</v>
      </c>
    </row>
    <row r="1306" spans="1:30" x14ac:dyDescent="0.35">
      <c r="A1306" s="32">
        <v>1295</v>
      </c>
      <c r="B1306" s="33">
        <v>5743</v>
      </c>
      <c r="C1306" s="33">
        <v>154</v>
      </c>
      <c r="D1306" s="33" t="s">
        <v>38</v>
      </c>
      <c r="E1306" s="33" t="s">
        <v>25</v>
      </c>
      <c r="F1306" s="33">
        <v>4</v>
      </c>
      <c r="G1306" s="34">
        <v>1405.95</v>
      </c>
      <c r="H1306" s="34">
        <f t="shared" si="160"/>
        <v>5623.8</v>
      </c>
      <c r="I1306" s="35">
        <v>45332.989583333336</v>
      </c>
      <c r="J1306" s="33">
        <v>14</v>
      </c>
      <c r="K1306" s="33" t="s">
        <v>45</v>
      </c>
      <c r="L1306" s="33">
        <v>372</v>
      </c>
      <c r="M1306" s="33">
        <v>87</v>
      </c>
      <c r="N1306" s="33">
        <v>201</v>
      </c>
      <c r="O1306" s="33">
        <v>261</v>
      </c>
      <c r="P1306" s="33">
        <v>3</v>
      </c>
      <c r="Q1306" s="33">
        <v>47</v>
      </c>
      <c r="R1306" s="33" t="str">
        <f t="shared" si="161"/>
        <v>2.Middle age</v>
      </c>
      <c r="S1306" s="33" t="s">
        <v>27</v>
      </c>
      <c r="T1306" s="33">
        <v>47531.82</v>
      </c>
      <c r="U1306" s="33" t="s">
        <v>42</v>
      </c>
      <c r="V1306" s="33" t="s">
        <v>34</v>
      </c>
      <c r="W1306" s="36">
        <v>45332</v>
      </c>
      <c r="X1306" s="46">
        <v>0.98958333333333337</v>
      </c>
      <c r="Y1306" s="34">
        <f t="shared" si="162"/>
        <v>10</v>
      </c>
      <c r="Z1306" s="34">
        <f t="shared" si="163"/>
        <v>10</v>
      </c>
      <c r="AA1306" s="33">
        <f t="shared" si="164"/>
        <v>2024</v>
      </c>
      <c r="AB1306" s="34">
        <f t="shared" si="165"/>
        <v>23</v>
      </c>
      <c r="AC1306" s="34">
        <f t="shared" si="166"/>
        <v>45</v>
      </c>
      <c r="AD1306" s="38">
        <f t="shared" si="167"/>
        <v>0</v>
      </c>
    </row>
    <row r="1307" spans="1:30" x14ac:dyDescent="0.35">
      <c r="A1307" s="39">
        <v>1296</v>
      </c>
      <c r="B1307" s="40">
        <v>2887</v>
      </c>
      <c r="C1307" s="40">
        <v>451</v>
      </c>
      <c r="D1307" s="40" t="s">
        <v>24</v>
      </c>
      <c r="E1307" s="40" t="s">
        <v>47</v>
      </c>
      <c r="F1307" s="40">
        <v>1</v>
      </c>
      <c r="G1307" s="41">
        <v>1152.67</v>
      </c>
      <c r="H1307" s="41">
        <f t="shared" si="160"/>
        <v>1152.67</v>
      </c>
      <c r="I1307" s="42">
        <v>45456.305555555555</v>
      </c>
      <c r="J1307" s="40">
        <v>9</v>
      </c>
      <c r="K1307" s="40" t="s">
        <v>36</v>
      </c>
      <c r="L1307" s="40">
        <v>268</v>
      </c>
      <c r="M1307" s="40">
        <v>66</v>
      </c>
      <c r="N1307" s="40">
        <v>232</v>
      </c>
      <c r="O1307" s="40">
        <v>177</v>
      </c>
      <c r="P1307" s="40">
        <v>6</v>
      </c>
      <c r="Q1307" s="40">
        <v>55</v>
      </c>
      <c r="R1307" s="40" t="str">
        <f t="shared" si="161"/>
        <v>2.Middle age</v>
      </c>
      <c r="S1307" s="40" t="s">
        <v>27</v>
      </c>
      <c r="T1307" s="40">
        <v>107102.75</v>
      </c>
      <c r="U1307" s="40" t="s">
        <v>28</v>
      </c>
      <c r="V1307" s="40" t="s">
        <v>43</v>
      </c>
      <c r="W1307" s="43">
        <v>45456</v>
      </c>
      <c r="X1307" s="44">
        <v>0.30555555555555558</v>
      </c>
      <c r="Y1307" s="41">
        <f t="shared" si="162"/>
        <v>13</v>
      </c>
      <c r="Z1307" s="41">
        <f t="shared" si="163"/>
        <v>13</v>
      </c>
      <c r="AA1307" s="40">
        <f t="shared" si="164"/>
        <v>2024</v>
      </c>
      <c r="AB1307" s="41">
        <f t="shared" si="165"/>
        <v>7</v>
      </c>
      <c r="AC1307" s="41">
        <f t="shared" si="166"/>
        <v>20</v>
      </c>
      <c r="AD1307" s="45">
        <f t="shared" si="167"/>
        <v>0</v>
      </c>
    </row>
    <row r="1308" spans="1:30" x14ac:dyDescent="0.35">
      <c r="A1308" s="32">
        <v>1297</v>
      </c>
      <c r="B1308" s="33">
        <v>7636</v>
      </c>
      <c r="C1308" s="33">
        <v>647</v>
      </c>
      <c r="D1308" s="33" t="s">
        <v>51</v>
      </c>
      <c r="E1308" s="33" t="s">
        <v>25</v>
      </c>
      <c r="F1308" s="33">
        <v>1</v>
      </c>
      <c r="G1308" s="34">
        <v>1359.03</v>
      </c>
      <c r="H1308" s="34">
        <f t="shared" si="160"/>
        <v>1359.03</v>
      </c>
      <c r="I1308" s="35">
        <v>45523.556250000001</v>
      </c>
      <c r="J1308" s="33">
        <v>4</v>
      </c>
      <c r="K1308" s="33" t="s">
        <v>40</v>
      </c>
      <c r="L1308" s="33">
        <v>295</v>
      </c>
      <c r="M1308" s="33">
        <v>149</v>
      </c>
      <c r="N1308" s="33">
        <v>266</v>
      </c>
      <c r="O1308" s="33">
        <v>405</v>
      </c>
      <c r="P1308" s="33">
        <v>7</v>
      </c>
      <c r="Q1308" s="33">
        <v>37</v>
      </c>
      <c r="R1308" s="33" t="str">
        <f t="shared" si="161"/>
        <v>2.Middle age</v>
      </c>
      <c r="S1308" s="33" t="s">
        <v>46</v>
      </c>
      <c r="T1308" s="33">
        <v>55014.29</v>
      </c>
      <c r="U1308" s="33" t="s">
        <v>33</v>
      </c>
      <c r="V1308" s="33" t="s">
        <v>43</v>
      </c>
      <c r="W1308" s="36">
        <v>45523</v>
      </c>
      <c r="X1308" s="37">
        <v>0.55625000000000002</v>
      </c>
      <c r="Y1308" s="34">
        <f t="shared" si="162"/>
        <v>19</v>
      </c>
      <c r="Z1308" s="34">
        <f t="shared" si="163"/>
        <v>19</v>
      </c>
      <c r="AA1308" s="33">
        <f t="shared" si="164"/>
        <v>2024</v>
      </c>
      <c r="AB1308" s="34">
        <f t="shared" si="165"/>
        <v>13</v>
      </c>
      <c r="AC1308" s="34">
        <f t="shared" si="166"/>
        <v>21</v>
      </c>
      <c r="AD1308" s="38">
        <f t="shared" si="167"/>
        <v>0</v>
      </c>
    </row>
    <row r="1309" spans="1:30" x14ac:dyDescent="0.35">
      <c r="A1309" s="39">
        <v>1298</v>
      </c>
      <c r="B1309" s="40">
        <v>1341</v>
      </c>
      <c r="C1309" s="40">
        <v>897</v>
      </c>
      <c r="D1309" s="40" t="s">
        <v>44</v>
      </c>
      <c r="E1309" s="40" t="s">
        <v>47</v>
      </c>
      <c r="F1309" s="40">
        <v>4</v>
      </c>
      <c r="G1309" s="41">
        <v>997.04</v>
      </c>
      <c r="H1309" s="41">
        <f t="shared" si="160"/>
        <v>3988.16</v>
      </c>
      <c r="I1309" s="42">
        <v>45323.961805555555</v>
      </c>
      <c r="J1309" s="40">
        <v>14</v>
      </c>
      <c r="K1309" s="40" t="s">
        <v>45</v>
      </c>
      <c r="L1309" s="40">
        <v>480</v>
      </c>
      <c r="M1309" s="40">
        <v>101</v>
      </c>
      <c r="N1309" s="40">
        <v>159</v>
      </c>
      <c r="O1309" s="40">
        <v>357</v>
      </c>
      <c r="P1309" s="40">
        <v>7</v>
      </c>
      <c r="Q1309" s="40">
        <v>60</v>
      </c>
      <c r="R1309" s="40" t="str">
        <f t="shared" si="161"/>
        <v xml:space="preserve">3.Senior Citizen </v>
      </c>
      <c r="S1309" s="40" t="s">
        <v>46</v>
      </c>
      <c r="T1309" s="40">
        <v>70141.31</v>
      </c>
      <c r="U1309" s="40" t="s">
        <v>33</v>
      </c>
      <c r="V1309" s="40" t="s">
        <v>43</v>
      </c>
      <c r="W1309" s="43">
        <v>45323</v>
      </c>
      <c r="X1309" s="47">
        <v>0.96180555555555558</v>
      </c>
      <c r="Y1309" s="41">
        <f t="shared" si="162"/>
        <v>1</v>
      </c>
      <c r="Z1309" s="41">
        <f t="shared" si="163"/>
        <v>1</v>
      </c>
      <c r="AA1309" s="40">
        <f t="shared" si="164"/>
        <v>2024</v>
      </c>
      <c r="AB1309" s="41">
        <f t="shared" si="165"/>
        <v>23</v>
      </c>
      <c r="AC1309" s="41">
        <f t="shared" si="166"/>
        <v>5</v>
      </c>
      <c r="AD1309" s="45">
        <f t="shared" si="167"/>
        <v>0</v>
      </c>
    </row>
    <row r="1310" spans="1:30" x14ac:dyDescent="0.35">
      <c r="A1310" s="32">
        <v>1299</v>
      </c>
      <c r="B1310" s="33">
        <v>6321</v>
      </c>
      <c r="C1310" s="33">
        <v>111</v>
      </c>
      <c r="D1310" s="33" t="s">
        <v>39</v>
      </c>
      <c r="E1310" s="33" t="s">
        <v>47</v>
      </c>
      <c r="F1310" s="33">
        <v>3</v>
      </c>
      <c r="G1310" s="34">
        <v>1881.46</v>
      </c>
      <c r="H1310" s="34">
        <f t="shared" si="160"/>
        <v>5644.38</v>
      </c>
      <c r="I1310" s="35">
        <v>45402.261805555558</v>
      </c>
      <c r="J1310" s="33">
        <v>20</v>
      </c>
      <c r="K1310" s="33" t="s">
        <v>45</v>
      </c>
      <c r="L1310" s="33">
        <v>163</v>
      </c>
      <c r="M1310" s="33">
        <v>142</v>
      </c>
      <c r="N1310" s="33">
        <v>138</v>
      </c>
      <c r="O1310" s="33">
        <v>128</v>
      </c>
      <c r="P1310" s="33">
        <v>6</v>
      </c>
      <c r="Q1310" s="33">
        <v>64</v>
      </c>
      <c r="R1310" s="33" t="str">
        <f t="shared" si="161"/>
        <v xml:space="preserve">3.Senior Citizen </v>
      </c>
      <c r="S1310" s="33" t="s">
        <v>46</v>
      </c>
      <c r="T1310" s="33">
        <v>87363.69</v>
      </c>
      <c r="U1310" s="33" t="s">
        <v>28</v>
      </c>
      <c r="V1310" s="33" t="s">
        <v>43</v>
      </c>
      <c r="W1310" s="36">
        <v>45402</v>
      </c>
      <c r="X1310" s="37">
        <v>0.26180555555555557</v>
      </c>
      <c r="Y1310" s="34">
        <f t="shared" si="162"/>
        <v>20</v>
      </c>
      <c r="Z1310" s="34">
        <f t="shared" si="163"/>
        <v>20</v>
      </c>
      <c r="AA1310" s="33">
        <f t="shared" si="164"/>
        <v>2024</v>
      </c>
      <c r="AB1310" s="34">
        <f t="shared" si="165"/>
        <v>6</v>
      </c>
      <c r="AC1310" s="34">
        <f t="shared" si="166"/>
        <v>17</v>
      </c>
      <c r="AD1310" s="38">
        <f t="shared" si="167"/>
        <v>0</v>
      </c>
    </row>
    <row r="1311" spans="1:30" x14ac:dyDescent="0.35">
      <c r="A1311" s="39">
        <v>1300</v>
      </c>
      <c r="B1311" s="40">
        <v>3815</v>
      </c>
      <c r="C1311" s="40">
        <v>580</v>
      </c>
      <c r="D1311" s="40" t="s">
        <v>39</v>
      </c>
      <c r="E1311" s="40" t="s">
        <v>25</v>
      </c>
      <c r="F1311" s="40">
        <v>5</v>
      </c>
      <c r="G1311" s="41">
        <v>1203.77</v>
      </c>
      <c r="H1311" s="41">
        <f t="shared" si="160"/>
        <v>6018.85</v>
      </c>
      <c r="I1311" s="42">
        <v>45412.887499999997</v>
      </c>
      <c r="J1311" s="40">
        <v>8</v>
      </c>
      <c r="K1311" s="40" t="s">
        <v>32</v>
      </c>
      <c r="L1311" s="40">
        <v>458</v>
      </c>
      <c r="M1311" s="40">
        <v>57</v>
      </c>
      <c r="N1311" s="40">
        <v>247</v>
      </c>
      <c r="O1311" s="40">
        <v>113</v>
      </c>
      <c r="P1311" s="40">
        <v>2</v>
      </c>
      <c r="Q1311" s="40">
        <v>20</v>
      </c>
      <c r="R1311" s="40" t="str">
        <f t="shared" si="161"/>
        <v>1.Young age</v>
      </c>
      <c r="S1311" s="40" t="s">
        <v>27</v>
      </c>
      <c r="T1311" s="40">
        <v>64835.86</v>
      </c>
      <c r="U1311" s="40" t="s">
        <v>33</v>
      </c>
      <c r="V1311" s="40" t="s">
        <v>29</v>
      </c>
      <c r="W1311" s="43">
        <v>45412</v>
      </c>
      <c r="X1311" s="44">
        <v>0.88749999999999996</v>
      </c>
      <c r="Y1311" s="41">
        <f t="shared" si="162"/>
        <v>30</v>
      </c>
      <c r="Z1311" s="41">
        <f t="shared" si="163"/>
        <v>30</v>
      </c>
      <c r="AA1311" s="40">
        <f t="shared" si="164"/>
        <v>2024</v>
      </c>
      <c r="AB1311" s="41">
        <f t="shared" si="165"/>
        <v>21</v>
      </c>
      <c r="AC1311" s="41">
        <f t="shared" si="166"/>
        <v>18</v>
      </c>
      <c r="AD1311" s="45">
        <f t="shared" si="167"/>
        <v>0</v>
      </c>
    </row>
    <row r="1312" spans="1:30" x14ac:dyDescent="0.35">
      <c r="A1312" s="32">
        <v>1301</v>
      </c>
      <c r="B1312" s="33">
        <v>8538</v>
      </c>
      <c r="C1312" s="33">
        <v>564</v>
      </c>
      <c r="D1312" s="33" t="s">
        <v>44</v>
      </c>
      <c r="E1312" s="33" t="s">
        <v>47</v>
      </c>
      <c r="F1312" s="33">
        <v>2</v>
      </c>
      <c r="G1312" s="34">
        <v>450.55</v>
      </c>
      <c r="H1312" s="34">
        <f t="shared" si="160"/>
        <v>901.1</v>
      </c>
      <c r="I1312" s="35">
        <v>45454.164583333331</v>
      </c>
      <c r="J1312" s="33">
        <v>14</v>
      </c>
      <c r="K1312" s="33" t="s">
        <v>36</v>
      </c>
      <c r="L1312" s="33">
        <v>428</v>
      </c>
      <c r="M1312" s="33">
        <v>140</v>
      </c>
      <c r="N1312" s="33">
        <v>299</v>
      </c>
      <c r="O1312" s="33">
        <v>417</v>
      </c>
      <c r="P1312" s="33">
        <v>7</v>
      </c>
      <c r="Q1312" s="33">
        <v>42</v>
      </c>
      <c r="R1312" s="33" t="str">
        <f t="shared" si="161"/>
        <v>2.Middle age</v>
      </c>
      <c r="S1312" s="33" t="s">
        <v>46</v>
      </c>
      <c r="T1312" s="33">
        <v>54983.64</v>
      </c>
      <c r="U1312" s="33" t="s">
        <v>37</v>
      </c>
      <c r="V1312" s="33" t="s">
        <v>50</v>
      </c>
      <c r="W1312" s="36">
        <v>45454</v>
      </c>
      <c r="X1312" s="46">
        <v>0.16458333333333333</v>
      </c>
      <c r="Y1312" s="34">
        <f t="shared" si="162"/>
        <v>11</v>
      </c>
      <c r="Z1312" s="34">
        <f t="shared" si="163"/>
        <v>11</v>
      </c>
      <c r="AA1312" s="33">
        <f t="shared" si="164"/>
        <v>2024</v>
      </c>
      <c r="AB1312" s="34">
        <f t="shared" si="165"/>
        <v>3</v>
      </c>
      <c r="AC1312" s="34">
        <f t="shared" si="166"/>
        <v>57</v>
      </c>
      <c r="AD1312" s="38">
        <f t="shared" si="167"/>
        <v>0</v>
      </c>
    </row>
    <row r="1313" spans="1:30" x14ac:dyDescent="0.35">
      <c r="A1313" s="39">
        <v>1302</v>
      </c>
      <c r="B1313" s="40">
        <v>6928</v>
      </c>
      <c r="C1313" s="40">
        <v>624</v>
      </c>
      <c r="D1313" s="40" t="s">
        <v>31</v>
      </c>
      <c r="E1313" s="40" t="s">
        <v>25</v>
      </c>
      <c r="F1313" s="40">
        <v>1</v>
      </c>
      <c r="G1313" s="41">
        <v>1109.9100000000001</v>
      </c>
      <c r="H1313" s="41">
        <f t="shared" si="160"/>
        <v>1109.9100000000001</v>
      </c>
      <c r="I1313" s="42">
        <v>45393.723611111112</v>
      </c>
      <c r="J1313" s="40">
        <v>17</v>
      </c>
      <c r="K1313" s="40" t="s">
        <v>26</v>
      </c>
      <c r="L1313" s="40">
        <v>36</v>
      </c>
      <c r="M1313" s="40">
        <v>106</v>
      </c>
      <c r="N1313" s="40">
        <v>229</v>
      </c>
      <c r="O1313" s="40">
        <v>196</v>
      </c>
      <c r="P1313" s="40">
        <v>4</v>
      </c>
      <c r="Q1313" s="40">
        <v>62</v>
      </c>
      <c r="R1313" s="40" t="str">
        <f t="shared" si="161"/>
        <v xml:space="preserve">3.Senior Citizen </v>
      </c>
      <c r="S1313" s="40" t="s">
        <v>27</v>
      </c>
      <c r="T1313" s="40">
        <v>56752.04</v>
      </c>
      <c r="U1313" s="40" t="s">
        <v>37</v>
      </c>
      <c r="V1313" s="40" t="s">
        <v>50</v>
      </c>
      <c r="W1313" s="43">
        <v>45393</v>
      </c>
      <c r="X1313" s="47">
        <v>0.72361111111111109</v>
      </c>
      <c r="Y1313" s="41">
        <f t="shared" si="162"/>
        <v>11</v>
      </c>
      <c r="Z1313" s="41">
        <f t="shared" si="163"/>
        <v>11</v>
      </c>
      <c r="AA1313" s="40">
        <f t="shared" si="164"/>
        <v>2024</v>
      </c>
      <c r="AB1313" s="41">
        <f t="shared" si="165"/>
        <v>17</v>
      </c>
      <c r="AC1313" s="41">
        <f t="shared" si="166"/>
        <v>22</v>
      </c>
      <c r="AD1313" s="45">
        <f t="shared" si="167"/>
        <v>0</v>
      </c>
    </row>
    <row r="1314" spans="1:30" x14ac:dyDescent="0.35">
      <c r="A1314" s="32">
        <v>1303</v>
      </c>
      <c r="B1314" s="33">
        <v>2443</v>
      </c>
      <c r="C1314" s="33">
        <v>580</v>
      </c>
      <c r="D1314" s="33" t="s">
        <v>51</v>
      </c>
      <c r="E1314" s="33" t="s">
        <v>47</v>
      </c>
      <c r="F1314" s="33">
        <v>5</v>
      </c>
      <c r="G1314" s="34">
        <v>164.58</v>
      </c>
      <c r="H1314" s="34">
        <f t="shared" si="160"/>
        <v>822.90000000000009</v>
      </c>
      <c r="I1314" s="35">
        <v>45521.729166666664</v>
      </c>
      <c r="J1314" s="33">
        <v>7</v>
      </c>
      <c r="K1314" s="33" t="s">
        <v>32</v>
      </c>
      <c r="L1314" s="33">
        <v>457</v>
      </c>
      <c r="M1314" s="33">
        <v>120</v>
      </c>
      <c r="N1314" s="33">
        <v>213</v>
      </c>
      <c r="O1314" s="33">
        <v>249</v>
      </c>
      <c r="P1314" s="33">
        <v>10</v>
      </c>
      <c r="Q1314" s="33">
        <v>38</v>
      </c>
      <c r="R1314" s="33" t="str">
        <f t="shared" si="161"/>
        <v>2.Middle age</v>
      </c>
      <c r="S1314" s="33" t="s">
        <v>46</v>
      </c>
      <c r="T1314" s="33">
        <v>34195.730000000003</v>
      </c>
      <c r="U1314" s="33" t="s">
        <v>33</v>
      </c>
      <c r="V1314" s="33" t="s">
        <v>29</v>
      </c>
      <c r="W1314" s="36">
        <v>45521</v>
      </c>
      <c r="X1314" s="37">
        <v>0.72916666666666663</v>
      </c>
      <c r="Y1314" s="34">
        <f t="shared" si="162"/>
        <v>17</v>
      </c>
      <c r="Z1314" s="34">
        <f t="shared" si="163"/>
        <v>17</v>
      </c>
      <c r="AA1314" s="33">
        <f t="shared" si="164"/>
        <v>2024</v>
      </c>
      <c r="AB1314" s="34">
        <f t="shared" si="165"/>
        <v>17</v>
      </c>
      <c r="AC1314" s="34">
        <f t="shared" si="166"/>
        <v>30</v>
      </c>
      <c r="AD1314" s="38">
        <f t="shared" si="167"/>
        <v>0</v>
      </c>
    </row>
    <row r="1315" spans="1:30" x14ac:dyDescent="0.35">
      <c r="A1315" s="39">
        <v>1304</v>
      </c>
      <c r="B1315" s="40">
        <v>8155</v>
      </c>
      <c r="C1315" s="40">
        <v>687</v>
      </c>
      <c r="D1315" s="40" t="s">
        <v>38</v>
      </c>
      <c r="E1315" s="40" t="s">
        <v>47</v>
      </c>
      <c r="F1315" s="40">
        <v>5</v>
      </c>
      <c r="G1315" s="41">
        <v>681.65</v>
      </c>
      <c r="H1315" s="41">
        <f t="shared" si="160"/>
        <v>3408.25</v>
      </c>
      <c r="I1315" s="42">
        <v>45295.216666666667</v>
      </c>
      <c r="J1315" s="40">
        <v>11</v>
      </c>
      <c r="K1315" s="40" t="s">
        <v>26</v>
      </c>
      <c r="L1315" s="40">
        <v>103</v>
      </c>
      <c r="M1315" s="40">
        <v>69</v>
      </c>
      <c r="N1315" s="40">
        <v>198</v>
      </c>
      <c r="O1315" s="40">
        <v>488</v>
      </c>
      <c r="P1315" s="40">
        <v>2</v>
      </c>
      <c r="Q1315" s="40">
        <v>29</v>
      </c>
      <c r="R1315" s="40" t="str">
        <f t="shared" si="161"/>
        <v>1.Young age</v>
      </c>
      <c r="S1315" s="40" t="s">
        <v>46</v>
      </c>
      <c r="T1315" s="40">
        <v>115860.16</v>
      </c>
      <c r="U1315" s="40" t="s">
        <v>33</v>
      </c>
      <c r="V1315" s="40" t="s">
        <v>34</v>
      </c>
      <c r="W1315" s="43">
        <v>45295</v>
      </c>
      <c r="X1315" s="47">
        <v>0.21666666666666667</v>
      </c>
      <c r="Y1315" s="41">
        <f t="shared" si="162"/>
        <v>4</v>
      </c>
      <c r="Z1315" s="41">
        <f t="shared" si="163"/>
        <v>4</v>
      </c>
      <c r="AA1315" s="40">
        <f t="shared" si="164"/>
        <v>2024</v>
      </c>
      <c r="AB1315" s="41">
        <f t="shared" si="165"/>
        <v>5</v>
      </c>
      <c r="AC1315" s="41">
        <f t="shared" si="166"/>
        <v>12</v>
      </c>
      <c r="AD1315" s="45">
        <f t="shared" si="167"/>
        <v>0</v>
      </c>
    </row>
    <row r="1316" spans="1:30" x14ac:dyDescent="0.35">
      <c r="A1316" s="32">
        <v>1305</v>
      </c>
      <c r="B1316" s="33">
        <v>2734</v>
      </c>
      <c r="C1316" s="33">
        <v>851</v>
      </c>
      <c r="D1316" s="33" t="s">
        <v>51</v>
      </c>
      <c r="E1316" s="33" t="s">
        <v>25</v>
      </c>
      <c r="F1316" s="33">
        <v>1</v>
      </c>
      <c r="G1316" s="34">
        <v>987.08</v>
      </c>
      <c r="H1316" s="34">
        <f t="shared" si="160"/>
        <v>987.08</v>
      </c>
      <c r="I1316" s="35">
        <v>45542.73333333333</v>
      </c>
      <c r="J1316" s="33">
        <v>20</v>
      </c>
      <c r="K1316" s="33" t="s">
        <v>32</v>
      </c>
      <c r="L1316" s="33">
        <v>399</v>
      </c>
      <c r="M1316" s="33">
        <v>87</v>
      </c>
      <c r="N1316" s="33">
        <v>277</v>
      </c>
      <c r="O1316" s="33">
        <v>135</v>
      </c>
      <c r="P1316" s="33">
        <v>8</v>
      </c>
      <c r="Q1316" s="33">
        <v>66</v>
      </c>
      <c r="R1316" s="33" t="str">
        <f t="shared" si="161"/>
        <v xml:space="preserve">3.Senior Citizen </v>
      </c>
      <c r="S1316" s="33" t="s">
        <v>41</v>
      </c>
      <c r="T1316" s="33">
        <v>46091.01</v>
      </c>
      <c r="U1316" s="33" t="s">
        <v>37</v>
      </c>
      <c r="V1316" s="33" t="s">
        <v>50</v>
      </c>
      <c r="W1316" s="36">
        <v>45542</v>
      </c>
      <c r="X1316" s="46">
        <v>0.73333333333333328</v>
      </c>
      <c r="Y1316" s="34">
        <f t="shared" si="162"/>
        <v>7</v>
      </c>
      <c r="Z1316" s="34">
        <f t="shared" si="163"/>
        <v>7</v>
      </c>
      <c r="AA1316" s="33">
        <f t="shared" si="164"/>
        <v>2024</v>
      </c>
      <c r="AB1316" s="34">
        <f t="shared" si="165"/>
        <v>17</v>
      </c>
      <c r="AC1316" s="34">
        <f t="shared" si="166"/>
        <v>36</v>
      </c>
      <c r="AD1316" s="38">
        <f t="shared" si="167"/>
        <v>0</v>
      </c>
    </row>
    <row r="1317" spans="1:30" x14ac:dyDescent="0.35">
      <c r="A1317" s="39">
        <v>1306</v>
      </c>
      <c r="B1317" s="40">
        <v>4986</v>
      </c>
      <c r="C1317" s="40">
        <v>439</v>
      </c>
      <c r="D1317" s="40" t="s">
        <v>39</v>
      </c>
      <c r="E1317" s="40" t="s">
        <v>25</v>
      </c>
      <c r="F1317" s="40">
        <v>3</v>
      </c>
      <c r="G1317" s="41">
        <v>1717.66</v>
      </c>
      <c r="H1317" s="41">
        <f t="shared" si="160"/>
        <v>5152.9800000000005</v>
      </c>
      <c r="I1317" s="42">
        <v>45295.277083333334</v>
      </c>
      <c r="J1317" s="40">
        <v>19</v>
      </c>
      <c r="K1317" s="40" t="s">
        <v>32</v>
      </c>
      <c r="L1317" s="40">
        <v>485</v>
      </c>
      <c r="M1317" s="40">
        <v>59</v>
      </c>
      <c r="N1317" s="40">
        <v>240</v>
      </c>
      <c r="O1317" s="40">
        <v>214</v>
      </c>
      <c r="P1317" s="40">
        <v>3</v>
      </c>
      <c r="Q1317" s="40">
        <v>40</v>
      </c>
      <c r="R1317" s="40" t="str">
        <f t="shared" si="161"/>
        <v>2.Middle age</v>
      </c>
      <c r="S1317" s="40" t="s">
        <v>27</v>
      </c>
      <c r="T1317" s="40">
        <v>93794.84</v>
      </c>
      <c r="U1317" s="40" t="s">
        <v>33</v>
      </c>
      <c r="V1317" s="40" t="s">
        <v>29</v>
      </c>
      <c r="W1317" s="43">
        <v>45295</v>
      </c>
      <c r="X1317" s="47">
        <v>0.27708333333333335</v>
      </c>
      <c r="Y1317" s="41">
        <f t="shared" si="162"/>
        <v>4</v>
      </c>
      <c r="Z1317" s="41">
        <f t="shared" si="163"/>
        <v>4</v>
      </c>
      <c r="AA1317" s="40">
        <f t="shared" si="164"/>
        <v>2024</v>
      </c>
      <c r="AB1317" s="41">
        <f t="shared" si="165"/>
        <v>6</v>
      </c>
      <c r="AC1317" s="41">
        <f t="shared" si="166"/>
        <v>39</v>
      </c>
      <c r="AD1317" s="45">
        <f t="shared" si="167"/>
        <v>0</v>
      </c>
    </row>
    <row r="1318" spans="1:30" x14ac:dyDescent="0.35">
      <c r="A1318" s="32">
        <v>1307</v>
      </c>
      <c r="B1318" s="33">
        <v>8138</v>
      </c>
      <c r="C1318" s="33">
        <v>531</v>
      </c>
      <c r="D1318" s="33" t="s">
        <v>49</v>
      </c>
      <c r="E1318" s="33" t="s">
        <v>47</v>
      </c>
      <c r="F1318" s="33">
        <v>2</v>
      </c>
      <c r="G1318" s="34">
        <v>1773.33</v>
      </c>
      <c r="H1318" s="34">
        <f t="shared" si="160"/>
        <v>3546.66</v>
      </c>
      <c r="I1318" s="35">
        <v>45410.238888888889</v>
      </c>
      <c r="J1318" s="33">
        <v>3</v>
      </c>
      <c r="K1318" s="33" t="s">
        <v>26</v>
      </c>
      <c r="L1318" s="33">
        <v>425</v>
      </c>
      <c r="M1318" s="33">
        <v>65</v>
      </c>
      <c r="N1318" s="33">
        <v>121</v>
      </c>
      <c r="O1318" s="33">
        <v>497</v>
      </c>
      <c r="P1318" s="33">
        <v>8</v>
      </c>
      <c r="Q1318" s="33">
        <v>31</v>
      </c>
      <c r="R1318" s="33" t="str">
        <f t="shared" si="161"/>
        <v>1.Young age</v>
      </c>
      <c r="S1318" s="33" t="s">
        <v>41</v>
      </c>
      <c r="T1318" s="33">
        <v>70626.53</v>
      </c>
      <c r="U1318" s="33" t="s">
        <v>33</v>
      </c>
      <c r="V1318" s="33" t="s">
        <v>34</v>
      </c>
      <c r="W1318" s="36">
        <v>45410</v>
      </c>
      <c r="X1318" s="37">
        <v>0.2388888888888889</v>
      </c>
      <c r="Y1318" s="34">
        <f t="shared" si="162"/>
        <v>28</v>
      </c>
      <c r="Z1318" s="34">
        <f t="shared" si="163"/>
        <v>28</v>
      </c>
      <c r="AA1318" s="33">
        <f t="shared" si="164"/>
        <v>2024</v>
      </c>
      <c r="AB1318" s="34">
        <f t="shared" si="165"/>
        <v>5</v>
      </c>
      <c r="AC1318" s="34">
        <f t="shared" si="166"/>
        <v>44</v>
      </c>
      <c r="AD1318" s="38">
        <f t="shared" si="167"/>
        <v>0</v>
      </c>
    </row>
    <row r="1319" spans="1:30" x14ac:dyDescent="0.35">
      <c r="A1319" s="39">
        <v>1308</v>
      </c>
      <c r="B1319" s="40">
        <v>7560</v>
      </c>
      <c r="C1319" s="40">
        <v>461</v>
      </c>
      <c r="D1319" s="40" t="s">
        <v>24</v>
      </c>
      <c r="E1319" s="40" t="s">
        <v>47</v>
      </c>
      <c r="F1319" s="40">
        <v>1</v>
      </c>
      <c r="G1319" s="41">
        <v>1591.9</v>
      </c>
      <c r="H1319" s="41">
        <f t="shared" si="160"/>
        <v>1591.9</v>
      </c>
      <c r="I1319" s="42">
        <v>45412.48541666667</v>
      </c>
      <c r="J1319" s="40">
        <v>14</v>
      </c>
      <c r="K1319" s="40" t="s">
        <v>40</v>
      </c>
      <c r="L1319" s="40">
        <v>158</v>
      </c>
      <c r="M1319" s="40">
        <v>103</v>
      </c>
      <c r="N1319" s="40">
        <v>264</v>
      </c>
      <c r="O1319" s="40">
        <v>326</v>
      </c>
      <c r="P1319" s="40">
        <v>2</v>
      </c>
      <c r="Q1319" s="40">
        <v>29</v>
      </c>
      <c r="R1319" s="40" t="str">
        <f t="shared" si="161"/>
        <v>1.Young age</v>
      </c>
      <c r="S1319" s="40" t="s">
        <v>27</v>
      </c>
      <c r="T1319" s="40">
        <v>75857.960000000006</v>
      </c>
      <c r="U1319" s="40" t="s">
        <v>28</v>
      </c>
      <c r="V1319" s="40" t="s">
        <v>43</v>
      </c>
      <c r="W1319" s="43">
        <v>45412</v>
      </c>
      <c r="X1319" s="44">
        <v>0.48541666666666666</v>
      </c>
      <c r="Y1319" s="41">
        <f t="shared" si="162"/>
        <v>30</v>
      </c>
      <c r="Z1319" s="41">
        <f t="shared" si="163"/>
        <v>30</v>
      </c>
      <c r="AA1319" s="40">
        <f t="shared" si="164"/>
        <v>2024</v>
      </c>
      <c r="AB1319" s="41">
        <f t="shared" si="165"/>
        <v>11</v>
      </c>
      <c r="AC1319" s="41">
        <f t="shared" si="166"/>
        <v>39</v>
      </c>
      <c r="AD1319" s="45">
        <f t="shared" si="167"/>
        <v>0</v>
      </c>
    </row>
    <row r="1320" spans="1:30" x14ac:dyDescent="0.35">
      <c r="A1320" s="32">
        <v>1309</v>
      </c>
      <c r="B1320" s="33">
        <v>9584</v>
      </c>
      <c r="C1320" s="33">
        <v>917</v>
      </c>
      <c r="D1320" s="33" t="s">
        <v>51</v>
      </c>
      <c r="E1320" s="33" t="s">
        <v>25</v>
      </c>
      <c r="F1320" s="33">
        <v>5</v>
      </c>
      <c r="G1320" s="34">
        <v>276.20999999999998</v>
      </c>
      <c r="H1320" s="34">
        <f t="shared" si="160"/>
        <v>1381.05</v>
      </c>
      <c r="I1320" s="35">
        <v>45409.927777777775</v>
      </c>
      <c r="J1320" s="33">
        <v>15</v>
      </c>
      <c r="K1320" s="33" t="s">
        <v>45</v>
      </c>
      <c r="L1320" s="33">
        <v>8</v>
      </c>
      <c r="M1320" s="33">
        <v>85</v>
      </c>
      <c r="N1320" s="33">
        <v>262</v>
      </c>
      <c r="O1320" s="33">
        <v>222</v>
      </c>
      <c r="P1320" s="33">
        <v>6</v>
      </c>
      <c r="Q1320" s="33">
        <v>55</v>
      </c>
      <c r="R1320" s="33" t="str">
        <f t="shared" si="161"/>
        <v>2.Middle age</v>
      </c>
      <c r="S1320" s="33" t="s">
        <v>41</v>
      </c>
      <c r="T1320" s="33">
        <v>117056.62</v>
      </c>
      <c r="U1320" s="33" t="s">
        <v>42</v>
      </c>
      <c r="V1320" s="33" t="s">
        <v>29</v>
      </c>
      <c r="W1320" s="36">
        <v>45409</v>
      </c>
      <c r="X1320" s="37">
        <v>0.92777777777777781</v>
      </c>
      <c r="Y1320" s="34">
        <f t="shared" si="162"/>
        <v>27</v>
      </c>
      <c r="Z1320" s="34">
        <f t="shared" si="163"/>
        <v>27</v>
      </c>
      <c r="AA1320" s="33">
        <f t="shared" si="164"/>
        <v>2024</v>
      </c>
      <c r="AB1320" s="34">
        <f t="shared" si="165"/>
        <v>22</v>
      </c>
      <c r="AC1320" s="34">
        <f t="shared" si="166"/>
        <v>16</v>
      </c>
      <c r="AD1320" s="38">
        <f t="shared" si="167"/>
        <v>0</v>
      </c>
    </row>
    <row r="1321" spans="1:30" x14ac:dyDescent="0.35">
      <c r="A1321" s="39">
        <v>1310</v>
      </c>
      <c r="B1321" s="40">
        <v>2288</v>
      </c>
      <c r="C1321" s="40">
        <v>401</v>
      </c>
      <c r="D1321" s="40" t="s">
        <v>31</v>
      </c>
      <c r="E1321" s="40" t="s">
        <v>25</v>
      </c>
      <c r="F1321" s="40">
        <v>2</v>
      </c>
      <c r="G1321" s="41">
        <v>1759.96</v>
      </c>
      <c r="H1321" s="41">
        <f t="shared" si="160"/>
        <v>3519.92</v>
      </c>
      <c r="I1321" s="42">
        <v>45447.538194444445</v>
      </c>
      <c r="J1321" s="40">
        <v>14</v>
      </c>
      <c r="K1321" s="40" t="s">
        <v>40</v>
      </c>
      <c r="L1321" s="40">
        <v>331</v>
      </c>
      <c r="M1321" s="40">
        <v>76</v>
      </c>
      <c r="N1321" s="40">
        <v>291</v>
      </c>
      <c r="O1321" s="40">
        <v>228</v>
      </c>
      <c r="P1321" s="40">
        <v>5</v>
      </c>
      <c r="Q1321" s="40">
        <v>33</v>
      </c>
      <c r="R1321" s="40" t="str">
        <f t="shared" si="161"/>
        <v>1.Young age</v>
      </c>
      <c r="S1321" s="40" t="s">
        <v>27</v>
      </c>
      <c r="T1321" s="40">
        <v>110754.3</v>
      </c>
      <c r="U1321" s="40" t="s">
        <v>28</v>
      </c>
      <c r="V1321" s="40" t="s">
        <v>43</v>
      </c>
      <c r="W1321" s="43">
        <v>45447</v>
      </c>
      <c r="X1321" s="47">
        <v>0.53819444444444442</v>
      </c>
      <c r="Y1321" s="41">
        <f t="shared" si="162"/>
        <v>4</v>
      </c>
      <c r="Z1321" s="41">
        <f t="shared" si="163"/>
        <v>4</v>
      </c>
      <c r="AA1321" s="40">
        <f t="shared" si="164"/>
        <v>2024</v>
      </c>
      <c r="AB1321" s="41">
        <f t="shared" si="165"/>
        <v>12</v>
      </c>
      <c r="AC1321" s="41">
        <f t="shared" si="166"/>
        <v>55</v>
      </c>
      <c r="AD1321" s="45">
        <f t="shared" si="167"/>
        <v>0</v>
      </c>
    </row>
    <row r="1322" spans="1:30" x14ac:dyDescent="0.35">
      <c r="A1322" s="32">
        <v>1311</v>
      </c>
      <c r="B1322" s="33">
        <v>7484</v>
      </c>
      <c r="C1322" s="33">
        <v>396</v>
      </c>
      <c r="D1322" s="33" t="s">
        <v>52</v>
      </c>
      <c r="E1322" s="33" t="s">
        <v>25</v>
      </c>
      <c r="F1322" s="33">
        <v>4</v>
      </c>
      <c r="G1322" s="34">
        <v>1576.25</v>
      </c>
      <c r="H1322" s="34">
        <f t="shared" si="160"/>
        <v>6305</v>
      </c>
      <c r="I1322" s="35">
        <v>45547.477777777778</v>
      </c>
      <c r="J1322" s="33">
        <v>9</v>
      </c>
      <c r="K1322" s="33" t="s">
        <v>26</v>
      </c>
      <c r="L1322" s="33">
        <v>108</v>
      </c>
      <c r="M1322" s="33">
        <v>84</v>
      </c>
      <c r="N1322" s="33">
        <v>210</v>
      </c>
      <c r="O1322" s="33">
        <v>274</v>
      </c>
      <c r="P1322" s="33">
        <v>9</v>
      </c>
      <c r="Q1322" s="33">
        <v>58</v>
      </c>
      <c r="R1322" s="33" t="str">
        <f t="shared" si="161"/>
        <v>2.Middle age</v>
      </c>
      <c r="S1322" s="33" t="s">
        <v>46</v>
      </c>
      <c r="T1322" s="33">
        <v>100927.79</v>
      </c>
      <c r="U1322" s="33" t="s">
        <v>28</v>
      </c>
      <c r="V1322" s="33" t="s">
        <v>50</v>
      </c>
      <c r="W1322" s="36">
        <v>45547</v>
      </c>
      <c r="X1322" s="46">
        <v>0.4777777777777778</v>
      </c>
      <c r="Y1322" s="34">
        <f t="shared" si="162"/>
        <v>12</v>
      </c>
      <c r="Z1322" s="34">
        <f t="shared" si="163"/>
        <v>12</v>
      </c>
      <c r="AA1322" s="33">
        <f t="shared" si="164"/>
        <v>2024</v>
      </c>
      <c r="AB1322" s="34">
        <f t="shared" si="165"/>
        <v>11</v>
      </c>
      <c r="AC1322" s="34">
        <f t="shared" si="166"/>
        <v>28</v>
      </c>
      <c r="AD1322" s="38">
        <f t="shared" si="167"/>
        <v>0</v>
      </c>
    </row>
    <row r="1323" spans="1:30" x14ac:dyDescent="0.35">
      <c r="A1323" s="39">
        <v>1312</v>
      </c>
      <c r="B1323" s="40">
        <v>6083</v>
      </c>
      <c r="C1323" s="40">
        <v>271</v>
      </c>
      <c r="D1323" s="40" t="s">
        <v>31</v>
      </c>
      <c r="E1323" s="40" t="s">
        <v>25</v>
      </c>
      <c r="F1323" s="40">
        <v>5</v>
      </c>
      <c r="G1323" s="41">
        <v>240.63</v>
      </c>
      <c r="H1323" s="41">
        <f t="shared" si="160"/>
        <v>1203.1500000000001</v>
      </c>
      <c r="I1323" s="42">
        <v>45311.563194444447</v>
      </c>
      <c r="J1323" s="40">
        <v>1</v>
      </c>
      <c r="K1323" s="40" t="s">
        <v>36</v>
      </c>
      <c r="L1323" s="40">
        <v>288</v>
      </c>
      <c r="M1323" s="40">
        <v>147</v>
      </c>
      <c r="N1323" s="40">
        <v>108</v>
      </c>
      <c r="O1323" s="40">
        <v>237</v>
      </c>
      <c r="P1323" s="40">
        <v>4</v>
      </c>
      <c r="Q1323" s="40">
        <v>26</v>
      </c>
      <c r="R1323" s="40" t="str">
        <f t="shared" si="161"/>
        <v>1.Young age</v>
      </c>
      <c r="S1323" s="40" t="s">
        <v>27</v>
      </c>
      <c r="T1323" s="40">
        <v>28821.96</v>
      </c>
      <c r="U1323" s="40" t="s">
        <v>42</v>
      </c>
      <c r="V1323" s="40" t="s">
        <v>43</v>
      </c>
      <c r="W1323" s="43">
        <v>45311</v>
      </c>
      <c r="X1323" s="44">
        <v>0.56319444444444444</v>
      </c>
      <c r="Y1323" s="41">
        <f t="shared" si="162"/>
        <v>20</v>
      </c>
      <c r="Z1323" s="41">
        <f t="shared" si="163"/>
        <v>20</v>
      </c>
      <c r="AA1323" s="40">
        <f t="shared" si="164"/>
        <v>2024</v>
      </c>
      <c r="AB1323" s="41">
        <f t="shared" si="165"/>
        <v>13</v>
      </c>
      <c r="AC1323" s="41">
        <f t="shared" si="166"/>
        <v>31</v>
      </c>
      <c r="AD1323" s="45">
        <f t="shared" si="167"/>
        <v>0</v>
      </c>
    </row>
    <row r="1324" spans="1:30" x14ac:dyDescent="0.35">
      <c r="A1324" s="32">
        <v>1313</v>
      </c>
      <c r="B1324" s="33">
        <v>6562</v>
      </c>
      <c r="C1324" s="33">
        <v>136</v>
      </c>
      <c r="D1324" s="33" t="s">
        <v>44</v>
      </c>
      <c r="E1324" s="33" t="s">
        <v>25</v>
      </c>
      <c r="F1324" s="33">
        <v>4</v>
      </c>
      <c r="G1324" s="34">
        <v>1379.6</v>
      </c>
      <c r="H1324" s="34">
        <f t="shared" si="160"/>
        <v>5518.4</v>
      </c>
      <c r="I1324" s="35">
        <v>45349.477777777778</v>
      </c>
      <c r="J1324" s="33">
        <v>8</v>
      </c>
      <c r="K1324" s="33" t="s">
        <v>40</v>
      </c>
      <c r="L1324" s="33">
        <v>313</v>
      </c>
      <c r="M1324" s="33">
        <v>138</v>
      </c>
      <c r="N1324" s="33">
        <v>190</v>
      </c>
      <c r="O1324" s="33">
        <v>165</v>
      </c>
      <c r="P1324" s="33">
        <v>7</v>
      </c>
      <c r="Q1324" s="33">
        <v>35</v>
      </c>
      <c r="R1324" s="33" t="str">
        <f t="shared" si="161"/>
        <v>2.Middle age</v>
      </c>
      <c r="S1324" s="33" t="s">
        <v>46</v>
      </c>
      <c r="T1324" s="33">
        <v>39872.36</v>
      </c>
      <c r="U1324" s="33" t="s">
        <v>33</v>
      </c>
      <c r="V1324" s="33" t="s">
        <v>34</v>
      </c>
      <c r="W1324" s="36">
        <v>45349</v>
      </c>
      <c r="X1324" s="37">
        <v>0.4777777777777778</v>
      </c>
      <c r="Y1324" s="34">
        <f t="shared" si="162"/>
        <v>27</v>
      </c>
      <c r="Z1324" s="34">
        <f t="shared" si="163"/>
        <v>27</v>
      </c>
      <c r="AA1324" s="33">
        <f t="shared" si="164"/>
        <v>2024</v>
      </c>
      <c r="AB1324" s="34">
        <f t="shared" si="165"/>
        <v>11</v>
      </c>
      <c r="AC1324" s="34">
        <f t="shared" si="166"/>
        <v>28</v>
      </c>
      <c r="AD1324" s="38">
        <f t="shared" si="167"/>
        <v>0</v>
      </c>
    </row>
    <row r="1325" spans="1:30" x14ac:dyDescent="0.35">
      <c r="A1325" s="39">
        <v>1314</v>
      </c>
      <c r="B1325" s="40">
        <v>4630</v>
      </c>
      <c r="C1325" s="40">
        <v>811</v>
      </c>
      <c r="D1325" s="40" t="s">
        <v>51</v>
      </c>
      <c r="E1325" s="40" t="s">
        <v>25</v>
      </c>
      <c r="F1325" s="40">
        <v>4</v>
      </c>
      <c r="G1325" s="41">
        <v>1856.13</v>
      </c>
      <c r="H1325" s="41">
        <f t="shared" si="160"/>
        <v>7424.52</v>
      </c>
      <c r="I1325" s="42">
        <v>45307.042361111111</v>
      </c>
      <c r="J1325" s="40">
        <v>5</v>
      </c>
      <c r="K1325" s="40" t="s">
        <v>26</v>
      </c>
      <c r="L1325" s="40">
        <v>418</v>
      </c>
      <c r="M1325" s="40">
        <v>72</v>
      </c>
      <c r="N1325" s="40">
        <v>284</v>
      </c>
      <c r="O1325" s="40">
        <v>246</v>
      </c>
      <c r="P1325" s="40">
        <v>3</v>
      </c>
      <c r="Q1325" s="40">
        <v>37</v>
      </c>
      <c r="R1325" s="40" t="str">
        <f t="shared" si="161"/>
        <v>2.Middle age</v>
      </c>
      <c r="S1325" s="40" t="s">
        <v>41</v>
      </c>
      <c r="T1325" s="40">
        <v>119847.03</v>
      </c>
      <c r="U1325" s="40" t="s">
        <v>37</v>
      </c>
      <c r="V1325" s="40" t="s">
        <v>29</v>
      </c>
      <c r="W1325" s="43">
        <v>45307</v>
      </c>
      <c r="X1325" s="44">
        <v>4.2361111111111113E-2</v>
      </c>
      <c r="Y1325" s="41">
        <f t="shared" si="162"/>
        <v>16</v>
      </c>
      <c r="Z1325" s="41">
        <f t="shared" si="163"/>
        <v>16</v>
      </c>
      <c r="AA1325" s="40">
        <f t="shared" si="164"/>
        <v>2024</v>
      </c>
      <c r="AB1325" s="41">
        <f t="shared" si="165"/>
        <v>1</v>
      </c>
      <c r="AC1325" s="41">
        <f t="shared" si="166"/>
        <v>1</v>
      </c>
      <c r="AD1325" s="45">
        <f t="shared" si="167"/>
        <v>0</v>
      </c>
    </row>
    <row r="1326" spans="1:30" x14ac:dyDescent="0.35">
      <c r="A1326" s="32">
        <v>1315</v>
      </c>
      <c r="B1326" s="33">
        <v>6456</v>
      </c>
      <c r="C1326" s="33">
        <v>711</v>
      </c>
      <c r="D1326" s="33" t="s">
        <v>31</v>
      </c>
      <c r="E1326" s="33" t="s">
        <v>47</v>
      </c>
      <c r="F1326" s="33">
        <v>1</v>
      </c>
      <c r="G1326" s="34">
        <v>1642.98</v>
      </c>
      <c r="H1326" s="34">
        <f t="shared" si="160"/>
        <v>1642.98</v>
      </c>
      <c r="I1326" s="35">
        <v>45518.92083333333</v>
      </c>
      <c r="J1326" s="33">
        <v>8</v>
      </c>
      <c r="K1326" s="33" t="s">
        <v>45</v>
      </c>
      <c r="L1326" s="33">
        <v>498</v>
      </c>
      <c r="M1326" s="33">
        <v>88</v>
      </c>
      <c r="N1326" s="33">
        <v>260</v>
      </c>
      <c r="O1326" s="33">
        <v>344</v>
      </c>
      <c r="P1326" s="33">
        <v>9</v>
      </c>
      <c r="Q1326" s="33">
        <v>35</v>
      </c>
      <c r="R1326" s="33" t="str">
        <f t="shared" si="161"/>
        <v>2.Middle age</v>
      </c>
      <c r="S1326" s="33" t="s">
        <v>27</v>
      </c>
      <c r="T1326" s="33">
        <v>54036.480000000003</v>
      </c>
      <c r="U1326" s="33" t="s">
        <v>42</v>
      </c>
      <c r="V1326" s="33" t="s">
        <v>43</v>
      </c>
      <c r="W1326" s="36">
        <v>45518</v>
      </c>
      <c r="X1326" s="37">
        <v>0.92083333333333328</v>
      </c>
      <c r="Y1326" s="34">
        <f t="shared" si="162"/>
        <v>14</v>
      </c>
      <c r="Z1326" s="34">
        <f t="shared" si="163"/>
        <v>14</v>
      </c>
      <c r="AA1326" s="33">
        <f t="shared" si="164"/>
        <v>2024</v>
      </c>
      <c r="AB1326" s="34">
        <f t="shared" si="165"/>
        <v>22</v>
      </c>
      <c r="AC1326" s="34">
        <f t="shared" si="166"/>
        <v>6</v>
      </c>
      <c r="AD1326" s="38">
        <f t="shared" si="167"/>
        <v>0</v>
      </c>
    </row>
    <row r="1327" spans="1:30" x14ac:dyDescent="0.35">
      <c r="A1327" s="39">
        <v>1316</v>
      </c>
      <c r="B1327" s="40">
        <v>3754</v>
      </c>
      <c r="C1327" s="40">
        <v>867</v>
      </c>
      <c r="D1327" s="40" t="s">
        <v>24</v>
      </c>
      <c r="E1327" s="40" t="s">
        <v>47</v>
      </c>
      <c r="F1327" s="40">
        <v>4</v>
      </c>
      <c r="G1327" s="41">
        <v>1992.9</v>
      </c>
      <c r="H1327" s="41">
        <f t="shared" si="160"/>
        <v>7971.6</v>
      </c>
      <c r="I1327" s="42">
        <v>45483.02847222222</v>
      </c>
      <c r="J1327" s="40">
        <v>19</v>
      </c>
      <c r="K1327" s="40" t="s">
        <v>40</v>
      </c>
      <c r="L1327" s="40">
        <v>240</v>
      </c>
      <c r="M1327" s="40">
        <v>134</v>
      </c>
      <c r="N1327" s="40">
        <v>122</v>
      </c>
      <c r="O1327" s="40">
        <v>487</v>
      </c>
      <c r="P1327" s="40">
        <v>2</v>
      </c>
      <c r="Q1327" s="40">
        <v>60</v>
      </c>
      <c r="R1327" s="40" t="str">
        <f t="shared" si="161"/>
        <v xml:space="preserve">3.Senior Citizen </v>
      </c>
      <c r="S1327" s="40" t="s">
        <v>46</v>
      </c>
      <c r="T1327" s="40">
        <v>72118.11</v>
      </c>
      <c r="U1327" s="40" t="s">
        <v>28</v>
      </c>
      <c r="V1327" s="40" t="s">
        <v>29</v>
      </c>
      <c r="W1327" s="43">
        <v>45483</v>
      </c>
      <c r="X1327" s="47">
        <v>2.8472222222222222E-2</v>
      </c>
      <c r="Y1327" s="41">
        <f t="shared" si="162"/>
        <v>10</v>
      </c>
      <c r="Z1327" s="41">
        <f t="shared" si="163"/>
        <v>10</v>
      </c>
      <c r="AA1327" s="40">
        <f t="shared" si="164"/>
        <v>2024</v>
      </c>
      <c r="AB1327" s="41">
        <f t="shared" si="165"/>
        <v>0</v>
      </c>
      <c r="AC1327" s="41">
        <f t="shared" si="166"/>
        <v>41</v>
      </c>
      <c r="AD1327" s="45">
        <f t="shared" si="167"/>
        <v>0</v>
      </c>
    </row>
    <row r="1328" spans="1:30" x14ac:dyDescent="0.35">
      <c r="A1328" s="32">
        <v>1317</v>
      </c>
      <c r="B1328" s="33">
        <v>2251</v>
      </c>
      <c r="C1328" s="33">
        <v>411</v>
      </c>
      <c r="D1328" s="33" t="s">
        <v>38</v>
      </c>
      <c r="E1328" s="33" t="s">
        <v>47</v>
      </c>
      <c r="F1328" s="33">
        <v>5</v>
      </c>
      <c r="G1328" s="34">
        <v>641.74</v>
      </c>
      <c r="H1328" s="34">
        <f t="shared" si="160"/>
        <v>3208.7</v>
      </c>
      <c r="I1328" s="35">
        <v>45480.12222222222</v>
      </c>
      <c r="J1328" s="33">
        <v>3</v>
      </c>
      <c r="K1328" s="33" t="s">
        <v>40</v>
      </c>
      <c r="L1328" s="33">
        <v>281</v>
      </c>
      <c r="M1328" s="33">
        <v>140</v>
      </c>
      <c r="N1328" s="33">
        <v>249</v>
      </c>
      <c r="O1328" s="33">
        <v>149</v>
      </c>
      <c r="P1328" s="33">
        <v>4</v>
      </c>
      <c r="Q1328" s="33">
        <v>52</v>
      </c>
      <c r="R1328" s="33" t="str">
        <f t="shared" si="161"/>
        <v>2.Middle age</v>
      </c>
      <c r="S1328" s="33" t="s">
        <v>46</v>
      </c>
      <c r="T1328" s="33">
        <v>80977.73</v>
      </c>
      <c r="U1328" s="33" t="s">
        <v>37</v>
      </c>
      <c r="V1328" s="33" t="s">
        <v>34</v>
      </c>
      <c r="W1328" s="36">
        <v>45480</v>
      </c>
      <c r="X1328" s="46">
        <v>0.12222222222222222</v>
      </c>
      <c r="Y1328" s="34">
        <f t="shared" si="162"/>
        <v>7</v>
      </c>
      <c r="Z1328" s="34">
        <f t="shared" si="163"/>
        <v>7</v>
      </c>
      <c r="AA1328" s="33">
        <f t="shared" si="164"/>
        <v>2024</v>
      </c>
      <c r="AB1328" s="34">
        <f t="shared" si="165"/>
        <v>2</v>
      </c>
      <c r="AC1328" s="34">
        <f t="shared" si="166"/>
        <v>56</v>
      </c>
      <c r="AD1328" s="38">
        <f t="shared" si="167"/>
        <v>0</v>
      </c>
    </row>
    <row r="1329" spans="1:30" x14ac:dyDescent="0.35">
      <c r="A1329" s="39">
        <v>1318</v>
      </c>
      <c r="B1329" s="40">
        <v>9363</v>
      </c>
      <c r="C1329" s="40">
        <v>844</v>
      </c>
      <c r="D1329" s="40" t="s">
        <v>52</v>
      </c>
      <c r="E1329" s="40" t="s">
        <v>25</v>
      </c>
      <c r="F1329" s="40">
        <v>1</v>
      </c>
      <c r="G1329" s="41">
        <v>954.66</v>
      </c>
      <c r="H1329" s="41">
        <f t="shared" si="160"/>
        <v>954.66</v>
      </c>
      <c r="I1329" s="42">
        <v>45537.609027777777</v>
      </c>
      <c r="J1329" s="40">
        <v>19</v>
      </c>
      <c r="K1329" s="40" t="s">
        <v>26</v>
      </c>
      <c r="L1329" s="40">
        <v>111</v>
      </c>
      <c r="M1329" s="40">
        <v>58</v>
      </c>
      <c r="N1329" s="40">
        <v>126</v>
      </c>
      <c r="O1329" s="40">
        <v>133</v>
      </c>
      <c r="P1329" s="40">
        <v>5</v>
      </c>
      <c r="Q1329" s="40">
        <v>66</v>
      </c>
      <c r="R1329" s="40" t="str">
        <f t="shared" si="161"/>
        <v xml:space="preserve">3.Senior Citizen </v>
      </c>
      <c r="S1329" s="40" t="s">
        <v>46</v>
      </c>
      <c r="T1329" s="40">
        <v>112250.91</v>
      </c>
      <c r="U1329" s="40" t="s">
        <v>28</v>
      </c>
      <c r="V1329" s="40" t="s">
        <v>50</v>
      </c>
      <c r="W1329" s="43">
        <v>45537</v>
      </c>
      <c r="X1329" s="47">
        <v>0.60902777777777772</v>
      </c>
      <c r="Y1329" s="41">
        <f t="shared" si="162"/>
        <v>2</v>
      </c>
      <c r="Z1329" s="41">
        <f t="shared" si="163"/>
        <v>2</v>
      </c>
      <c r="AA1329" s="40">
        <f t="shared" si="164"/>
        <v>2024</v>
      </c>
      <c r="AB1329" s="41">
        <f t="shared" si="165"/>
        <v>14</v>
      </c>
      <c r="AC1329" s="41">
        <f t="shared" si="166"/>
        <v>37</v>
      </c>
      <c r="AD1329" s="45">
        <f t="shared" si="167"/>
        <v>0</v>
      </c>
    </row>
    <row r="1330" spans="1:30" x14ac:dyDescent="0.35">
      <c r="A1330" s="32">
        <v>1319</v>
      </c>
      <c r="B1330" s="33">
        <v>2868</v>
      </c>
      <c r="C1330" s="33">
        <v>903</v>
      </c>
      <c r="D1330" s="33" t="s">
        <v>31</v>
      </c>
      <c r="E1330" s="33" t="s">
        <v>25</v>
      </c>
      <c r="F1330" s="33">
        <v>3</v>
      </c>
      <c r="G1330" s="34">
        <v>1741.49</v>
      </c>
      <c r="H1330" s="34">
        <f t="shared" si="160"/>
        <v>5224.47</v>
      </c>
      <c r="I1330" s="35">
        <v>45396.370833333334</v>
      </c>
      <c r="J1330" s="33">
        <v>8</v>
      </c>
      <c r="K1330" s="33" t="s">
        <v>40</v>
      </c>
      <c r="L1330" s="33">
        <v>273</v>
      </c>
      <c r="M1330" s="33">
        <v>65</v>
      </c>
      <c r="N1330" s="33">
        <v>220</v>
      </c>
      <c r="O1330" s="33">
        <v>277</v>
      </c>
      <c r="P1330" s="33">
        <v>2</v>
      </c>
      <c r="Q1330" s="33">
        <v>32</v>
      </c>
      <c r="R1330" s="33" t="str">
        <f t="shared" si="161"/>
        <v>1.Young age</v>
      </c>
      <c r="S1330" s="33" t="s">
        <v>27</v>
      </c>
      <c r="T1330" s="33">
        <v>20453.189999999999</v>
      </c>
      <c r="U1330" s="33" t="s">
        <v>28</v>
      </c>
      <c r="V1330" s="33" t="s">
        <v>43</v>
      </c>
      <c r="W1330" s="36">
        <v>45396</v>
      </c>
      <c r="X1330" s="37">
        <v>0.37083333333333335</v>
      </c>
      <c r="Y1330" s="34">
        <f t="shared" si="162"/>
        <v>14</v>
      </c>
      <c r="Z1330" s="34">
        <f t="shared" si="163"/>
        <v>14</v>
      </c>
      <c r="AA1330" s="33">
        <f t="shared" si="164"/>
        <v>2024</v>
      </c>
      <c r="AB1330" s="34">
        <f t="shared" si="165"/>
        <v>8</v>
      </c>
      <c r="AC1330" s="34">
        <f t="shared" si="166"/>
        <v>54</v>
      </c>
      <c r="AD1330" s="38">
        <f t="shared" si="167"/>
        <v>0</v>
      </c>
    </row>
    <row r="1331" spans="1:30" x14ac:dyDescent="0.35">
      <c r="A1331" s="39">
        <v>1320</v>
      </c>
      <c r="B1331" s="40">
        <v>9693</v>
      </c>
      <c r="C1331" s="40">
        <v>677</v>
      </c>
      <c r="D1331" s="40" t="s">
        <v>24</v>
      </c>
      <c r="E1331" s="40" t="s">
        <v>25</v>
      </c>
      <c r="F1331" s="40">
        <v>5</v>
      </c>
      <c r="G1331" s="41">
        <v>365.07</v>
      </c>
      <c r="H1331" s="41">
        <f t="shared" si="160"/>
        <v>1825.35</v>
      </c>
      <c r="I1331" s="42">
        <v>45392.165277777778</v>
      </c>
      <c r="J1331" s="40">
        <v>6</v>
      </c>
      <c r="K1331" s="40" t="s">
        <v>36</v>
      </c>
      <c r="L1331" s="40">
        <v>236</v>
      </c>
      <c r="M1331" s="40">
        <v>82</v>
      </c>
      <c r="N1331" s="40">
        <v>101</v>
      </c>
      <c r="O1331" s="40">
        <v>261</v>
      </c>
      <c r="P1331" s="40">
        <v>4</v>
      </c>
      <c r="Q1331" s="40">
        <v>35</v>
      </c>
      <c r="R1331" s="40" t="str">
        <f t="shared" si="161"/>
        <v>2.Middle age</v>
      </c>
      <c r="S1331" s="40" t="s">
        <v>46</v>
      </c>
      <c r="T1331" s="40">
        <v>101200.8</v>
      </c>
      <c r="U1331" s="40" t="s">
        <v>28</v>
      </c>
      <c r="V1331" s="40" t="s">
        <v>34</v>
      </c>
      <c r="W1331" s="43">
        <v>45392</v>
      </c>
      <c r="X1331" s="47">
        <v>0.16527777777777777</v>
      </c>
      <c r="Y1331" s="41">
        <f t="shared" si="162"/>
        <v>10</v>
      </c>
      <c r="Z1331" s="41">
        <f t="shared" si="163"/>
        <v>10</v>
      </c>
      <c r="AA1331" s="40">
        <f t="shared" si="164"/>
        <v>2024</v>
      </c>
      <c r="AB1331" s="41">
        <f t="shared" si="165"/>
        <v>3</v>
      </c>
      <c r="AC1331" s="41">
        <f t="shared" si="166"/>
        <v>58</v>
      </c>
      <c r="AD1331" s="45">
        <f t="shared" si="167"/>
        <v>0</v>
      </c>
    </row>
    <row r="1332" spans="1:30" x14ac:dyDescent="0.35">
      <c r="A1332" s="32">
        <v>1321</v>
      </c>
      <c r="B1332" s="33">
        <v>9355</v>
      </c>
      <c r="C1332" s="33">
        <v>366</v>
      </c>
      <c r="D1332" s="33" t="s">
        <v>44</v>
      </c>
      <c r="E1332" s="33" t="s">
        <v>25</v>
      </c>
      <c r="F1332" s="33">
        <v>4</v>
      </c>
      <c r="G1332" s="34">
        <v>1869.06</v>
      </c>
      <c r="H1332" s="34">
        <f t="shared" si="160"/>
        <v>7476.24</v>
      </c>
      <c r="I1332" s="35">
        <v>45377.768055555556</v>
      </c>
      <c r="J1332" s="33">
        <v>11</v>
      </c>
      <c r="K1332" s="33" t="s">
        <v>45</v>
      </c>
      <c r="L1332" s="33">
        <v>146</v>
      </c>
      <c r="M1332" s="33">
        <v>110</v>
      </c>
      <c r="N1332" s="33">
        <v>140</v>
      </c>
      <c r="O1332" s="33">
        <v>365</v>
      </c>
      <c r="P1332" s="33">
        <v>6</v>
      </c>
      <c r="Q1332" s="33">
        <v>64</v>
      </c>
      <c r="R1332" s="33" t="str">
        <f t="shared" si="161"/>
        <v xml:space="preserve">3.Senior Citizen </v>
      </c>
      <c r="S1332" s="33" t="s">
        <v>27</v>
      </c>
      <c r="T1332" s="33">
        <v>24191.21</v>
      </c>
      <c r="U1332" s="33" t="s">
        <v>28</v>
      </c>
      <c r="V1332" s="33" t="s">
        <v>34</v>
      </c>
      <c r="W1332" s="36">
        <v>45377</v>
      </c>
      <c r="X1332" s="37">
        <v>0.7680555555555556</v>
      </c>
      <c r="Y1332" s="34">
        <f t="shared" si="162"/>
        <v>26</v>
      </c>
      <c r="Z1332" s="34">
        <f t="shared" si="163"/>
        <v>26</v>
      </c>
      <c r="AA1332" s="33">
        <f t="shared" si="164"/>
        <v>2024</v>
      </c>
      <c r="AB1332" s="34">
        <f t="shared" si="165"/>
        <v>18</v>
      </c>
      <c r="AC1332" s="34">
        <f t="shared" si="166"/>
        <v>26</v>
      </c>
      <c r="AD1332" s="38">
        <f t="shared" si="167"/>
        <v>0</v>
      </c>
    </row>
    <row r="1333" spans="1:30" x14ac:dyDescent="0.35">
      <c r="A1333" s="39">
        <v>1322</v>
      </c>
      <c r="B1333" s="40">
        <v>4176</v>
      </c>
      <c r="C1333" s="40">
        <v>162</v>
      </c>
      <c r="D1333" s="40" t="s">
        <v>38</v>
      </c>
      <c r="E1333" s="40" t="s">
        <v>25</v>
      </c>
      <c r="F1333" s="40">
        <v>5</v>
      </c>
      <c r="G1333" s="41">
        <v>1133.51</v>
      </c>
      <c r="H1333" s="41">
        <f t="shared" si="160"/>
        <v>5667.55</v>
      </c>
      <c r="I1333" s="42">
        <v>45399.237500000003</v>
      </c>
      <c r="J1333" s="40">
        <v>5</v>
      </c>
      <c r="K1333" s="40" t="s">
        <v>36</v>
      </c>
      <c r="L1333" s="40">
        <v>148</v>
      </c>
      <c r="M1333" s="40">
        <v>90</v>
      </c>
      <c r="N1333" s="40">
        <v>274</v>
      </c>
      <c r="O1333" s="40">
        <v>195</v>
      </c>
      <c r="P1333" s="40">
        <v>1</v>
      </c>
      <c r="Q1333" s="40">
        <v>41</v>
      </c>
      <c r="R1333" s="40" t="str">
        <f t="shared" si="161"/>
        <v>2.Middle age</v>
      </c>
      <c r="S1333" s="40" t="s">
        <v>46</v>
      </c>
      <c r="T1333" s="40">
        <v>93764.33</v>
      </c>
      <c r="U1333" s="40" t="s">
        <v>42</v>
      </c>
      <c r="V1333" s="40" t="s">
        <v>29</v>
      </c>
      <c r="W1333" s="43">
        <v>45399</v>
      </c>
      <c r="X1333" s="44">
        <v>0.23749999999999999</v>
      </c>
      <c r="Y1333" s="41">
        <f t="shared" si="162"/>
        <v>17</v>
      </c>
      <c r="Z1333" s="41">
        <f t="shared" si="163"/>
        <v>17</v>
      </c>
      <c r="AA1333" s="40">
        <f t="shared" si="164"/>
        <v>2024</v>
      </c>
      <c r="AB1333" s="41">
        <f t="shared" si="165"/>
        <v>5</v>
      </c>
      <c r="AC1333" s="41">
        <f t="shared" si="166"/>
        <v>42</v>
      </c>
      <c r="AD1333" s="45">
        <f t="shared" si="167"/>
        <v>0</v>
      </c>
    </row>
    <row r="1334" spans="1:30" x14ac:dyDescent="0.35">
      <c r="A1334" s="32">
        <v>1323</v>
      </c>
      <c r="B1334" s="33">
        <v>6724</v>
      </c>
      <c r="C1334" s="33">
        <v>744</v>
      </c>
      <c r="D1334" s="33" t="s">
        <v>52</v>
      </c>
      <c r="E1334" s="33" t="s">
        <v>25</v>
      </c>
      <c r="F1334" s="33">
        <v>5</v>
      </c>
      <c r="G1334" s="34">
        <v>1327.65</v>
      </c>
      <c r="H1334" s="34">
        <f t="shared" si="160"/>
        <v>6638.25</v>
      </c>
      <c r="I1334" s="35">
        <v>45490.170138888891</v>
      </c>
      <c r="J1334" s="33">
        <v>18</v>
      </c>
      <c r="K1334" s="33" t="s">
        <v>26</v>
      </c>
      <c r="L1334" s="33">
        <v>342</v>
      </c>
      <c r="M1334" s="33">
        <v>87</v>
      </c>
      <c r="N1334" s="33">
        <v>168</v>
      </c>
      <c r="O1334" s="33">
        <v>192</v>
      </c>
      <c r="P1334" s="33">
        <v>4</v>
      </c>
      <c r="Q1334" s="33">
        <v>25</v>
      </c>
      <c r="R1334" s="33" t="str">
        <f t="shared" si="161"/>
        <v>1.Young age</v>
      </c>
      <c r="S1334" s="33" t="s">
        <v>27</v>
      </c>
      <c r="T1334" s="33">
        <v>26183.64</v>
      </c>
      <c r="U1334" s="33" t="s">
        <v>33</v>
      </c>
      <c r="V1334" s="33" t="s">
        <v>29</v>
      </c>
      <c r="W1334" s="36">
        <v>45490</v>
      </c>
      <c r="X1334" s="37">
        <v>0.1701388888888889</v>
      </c>
      <c r="Y1334" s="34">
        <f t="shared" si="162"/>
        <v>17</v>
      </c>
      <c r="Z1334" s="34">
        <f t="shared" si="163"/>
        <v>17</v>
      </c>
      <c r="AA1334" s="33">
        <f t="shared" si="164"/>
        <v>2024</v>
      </c>
      <c r="AB1334" s="34">
        <f t="shared" si="165"/>
        <v>4</v>
      </c>
      <c r="AC1334" s="34">
        <f t="shared" si="166"/>
        <v>5</v>
      </c>
      <c r="AD1334" s="38">
        <f t="shared" si="167"/>
        <v>0</v>
      </c>
    </row>
    <row r="1335" spans="1:30" x14ac:dyDescent="0.35">
      <c r="A1335" s="39">
        <v>1324</v>
      </c>
      <c r="B1335" s="40">
        <v>6752</v>
      </c>
      <c r="C1335" s="40">
        <v>584</v>
      </c>
      <c r="D1335" s="40" t="s">
        <v>49</v>
      </c>
      <c r="E1335" s="40" t="s">
        <v>25</v>
      </c>
      <c r="F1335" s="40">
        <v>2</v>
      </c>
      <c r="G1335" s="41">
        <v>614.19000000000005</v>
      </c>
      <c r="H1335" s="41">
        <f t="shared" si="160"/>
        <v>1228.3800000000001</v>
      </c>
      <c r="I1335" s="42">
        <v>45319.21875</v>
      </c>
      <c r="J1335" s="40">
        <v>5</v>
      </c>
      <c r="K1335" s="40" t="s">
        <v>45</v>
      </c>
      <c r="L1335" s="40">
        <v>358</v>
      </c>
      <c r="M1335" s="40">
        <v>134</v>
      </c>
      <c r="N1335" s="40">
        <v>147</v>
      </c>
      <c r="O1335" s="40">
        <v>133</v>
      </c>
      <c r="P1335" s="40">
        <v>4</v>
      </c>
      <c r="Q1335" s="40">
        <v>54</v>
      </c>
      <c r="R1335" s="40" t="str">
        <f t="shared" si="161"/>
        <v>2.Middle age</v>
      </c>
      <c r="S1335" s="40" t="s">
        <v>27</v>
      </c>
      <c r="T1335" s="40">
        <v>106572.73</v>
      </c>
      <c r="U1335" s="40" t="s">
        <v>37</v>
      </c>
      <c r="V1335" s="40" t="s">
        <v>50</v>
      </c>
      <c r="W1335" s="43">
        <v>45319</v>
      </c>
      <c r="X1335" s="44">
        <v>0.21875</v>
      </c>
      <c r="Y1335" s="41">
        <f t="shared" si="162"/>
        <v>28</v>
      </c>
      <c r="Z1335" s="41">
        <f t="shared" si="163"/>
        <v>28</v>
      </c>
      <c r="AA1335" s="40">
        <f t="shared" si="164"/>
        <v>2024</v>
      </c>
      <c r="AB1335" s="41">
        <f t="shared" si="165"/>
        <v>5</v>
      </c>
      <c r="AC1335" s="41">
        <f t="shared" si="166"/>
        <v>15</v>
      </c>
      <c r="AD1335" s="45">
        <f t="shared" si="167"/>
        <v>0</v>
      </c>
    </row>
    <row r="1336" spans="1:30" x14ac:dyDescent="0.35">
      <c r="A1336" s="32">
        <v>1325</v>
      </c>
      <c r="B1336" s="33">
        <v>3419</v>
      </c>
      <c r="C1336" s="33">
        <v>692</v>
      </c>
      <c r="D1336" s="33" t="s">
        <v>52</v>
      </c>
      <c r="E1336" s="33" t="s">
        <v>47</v>
      </c>
      <c r="F1336" s="33">
        <v>5</v>
      </c>
      <c r="G1336" s="34">
        <v>282.5</v>
      </c>
      <c r="H1336" s="34">
        <f t="shared" si="160"/>
        <v>1412.5</v>
      </c>
      <c r="I1336" s="35">
        <v>45426.227777777778</v>
      </c>
      <c r="J1336" s="33">
        <v>13</v>
      </c>
      <c r="K1336" s="33" t="s">
        <v>40</v>
      </c>
      <c r="L1336" s="33">
        <v>334</v>
      </c>
      <c r="M1336" s="33">
        <v>100</v>
      </c>
      <c r="N1336" s="33">
        <v>160</v>
      </c>
      <c r="O1336" s="33">
        <v>385</v>
      </c>
      <c r="P1336" s="33">
        <v>5</v>
      </c>
      <c r="Q1336" s="33">
        <v>55</v>
      </c>
      <c r="R1336" s="33" t="str">
        <f t="shared" si="161"/>
        <v>2.Middle age</v>
      </c>
      <c r="S1336" s="33" t="s">
        <v>46</v>
      </c>
      <c r="T1336" s="33">
        <v>76562.16</v>
      </c>
      <c r="U1336" s="33" t="s">
        <v>42</v>
      </c>
      <c r="V1336" s="33" t="s">
        <v>43</v>
      </c>
      <c r="W1336" s="36">
        <v>45426</v>
      </c>
      <c r="X1336" s="37">
        <v>0.22777777777777777</v>
      </c>
      <c r="Y1336" s="34">
        <f t="shared" si="162"/>
        <v>14</v>
      </c>
      <c r="Z1336" s="34">
        <f t="shared" si="163"/>
        <v>14</v>
      </c>
      <c r="AA1336" s="33">
        <f t="shared" si="164"/>
        <v>2024</v>
      </c>
      <c r="AB1336" s="34">
        <f t="shared" si="165"/>
        <v>5</v>
      </c>
      <c r="AC1336" s="34">
        <f t="shared" si="166"/>
        <v>28</v>
      </c>
      <c r="AD1336" s="38">
        <f t="shared" si="167"/>
        <v>0</v>
      </c>
    </row>
    <row r="1337" spans="1:30" x14ac:dyDescent="0.35">
      <c r="A1337" s="39">
        <v>1326</v>
      </c>
      <c r="B1337" s="40">
        <v>4871</v>
      </c>
      <c r="C1337" s="40">
        <v>273</v>
      </c>
      <c r="D1337" s="40" t="s">
        <v>38</v>
      </c>
      <c r="E1337" s="40" t="s">
        <v>25</v>
      </c>
      <c r="F1337" s="40">
        <v>3</v>
      </c>
      <c r="G1337" s="41">
        <v>1688.75</v>
      </c>
      <c r="H1337" s="41">
        <f t="shared" si="160"/>
        <v>5066.25</v>
      </c>
      <c r="I1337" s="42">
        <v>45296.134722222225</v>
      </c>
      <c r="J1337" s="40">
        <v>15</v>
      </c>
      <c r="K1337" s="40" t="s">
        <v>32</v>
      </c>
      <c r="L1337" s="40">
        <v>99</v>
      </c>
      <c r="M1337" s="40">
        <v>105</v>
      </c>
      <c r="N1337" s="40">
        <v>209</v>
      </c>
      <c r="O1337" s="40">
        <v>157</v>
      </c>
      <c r="P1337" s="40">
        <v>7</v>
      </c>
      <c r="Q1337" s="40">
        <v>41</v>
      </c>
      <c r="R1337" s="40" t="str">
        <f t="shared" si="161"/>
        <v>2.Middle age</v>
      </c>
      <c r="S1337" s="40" t="s">
        <v>46</v>
      </c>
      <c r="T1337" s="40">
        <v>115572.02</v>
      </c>
      <c r="U1337" s="40" t="s">
        <v>33</v>
      </c>
      <c r="V1337" s="40" t="s">
        <v>43</v>
      </c>
      <c r="W1337" s="43">
        <v>45296</v>
      </c>
      <c r="X1337" s="47">
        <v>0.13472222222222222</v>
      </c>
      <c r="Y1337" s="41">
        <f t="shared" si="162"/>
        <v>5</v>
      </c>
      <c r="Z1337" s="41">
        <f t="shared" si="163"/>
        <v>5</v>
      </c>
      <c r="AA1337" s="40">
        <f t="shared" si="164"/>
        <v>2024</v>
      </c>
      <c r="AB1337" s="41">
        <f t="shared" si="165"/>
        <v>3</v>
      </c>
      <c r="AC1337" s="41">
        <f t="shared" si="166"/>
        <v>14</v>
      </c>
      <c r="AD1337" s="45">
        <f t="shared" si="167"/>
        <v>0</v>
      </c>
    </row>
    <row r="1338" spans="1:30" x14ac:dyDescent="0.35">
      <c r="A1338" s="32">
        <v>1327</v>
      </c>
      <c r="B1338" s="33">
        <v>2684</v>
      </c>
      <c r="C1338" s="33">
        <v>686</v>
      </c>
      <c r="D1338" s="33" t="s">
        <v>52</v>
      </c>
      <c r="E1338" s="33" t="s">
        <v>25</v>
      </c>
      <c r="F1338" s="33">
        <v>3</v>
      </c>
      <c r="G1338" s="34">
        <v>945.78</v>
      </c>
      <c r="H1338" s="34">
        <f t="shared" si="160"/>
        <v>2837.34</v>
      </c>
      <c r="I1338" s="35">
        <v>45521.107638888891</v>
      </c>
      <c r="J1338" s="33">
        <v>4</v>
      </c>
      <c r="K1338" s="33" t="s">
        <v>26</v>
      </c>
      <c r="L1338" s="33">
        <v>10</v>
      </c>
      <c r="M1338" s="33">
        <v>68</v>
      </c>
      <c r="N1338" s="33">
        <v>291</v>
      </c>
      <c r="O1338" s="33">
        <v>389</v>
      </c>
      <c r="P1338" s="33">
        <v>1</v>
      </c>
      <c r="Q1338" s="33">
        <v>38</v>
      </c>
      <c r="R1338" s="33" t="str">
        <f t="shared" si="161"/>
        <v>2.Middle age</v>
      </c>
      <c r="S1338" s="33" t="s">
        <v>27</v>
      </c>
      <c r="T1338" s="33">
        <v>87283.03</v>
      </c>
      <c r="U1338" s="33" t="s">
        <v>37</v>
      </c>
      <c r="V1338" s="33" t="s">
        <v>43</v>
      </c>
      <c r="W1338" s="36">
        <v>45521</v>
      </c>
      <c r="X1338" s="37">
        <v>0.1076388888888889</v>
      </c>
      <c r="Y1338" s="34">
        <f t="shared" si="162"/>
        <v>17</v>
      </c>
      <c r="Z1338" s="34">
        <f t="shared" si="163"/>
        <v>17</v>
      </c>
      <c r="AA1338" s="33">
        <f t="shared" si="164"/>
        <v>2024</v>
      </c>
      <c r="AB1338" s="34">
        <f t="shared" si="165"/>
        <v>2</v>
      </c>
      <c r="AC1338" s="34">
        <f t="shared" si="166"/>
        <v>35</v>
      </c>
      <c r="AD1338" s="38">
        <f t="shared" si="167"/>
        <v>0</v>
      </c>
    </row>
    <row r="1339" spans="1:30" x14ac:dyDescent="0.35">
      <c r="A1339" s="39">
        <v>1328</v>
      </c>
      <c r="B1339" s="40">
        <v>3399</v>
      </c>
      <c r="C1339" s="40">
        <v>152</v>
      </c>
      <c r="D1339" s="40" t="s">
        <v>38</v>
      </c>
      <c r="E1339" s="40" t="s">
        <v>47</v>
      </c>
      <c r="F1339" s="40">
        <v>4</v>
      </c>
      <c r="G1339" s="41">
        <v>1282.4000000000001</v>
      </c>
      <c r="H1339" s="41">
        <f t="shared" si="160"/>
        <v>5129.6000000000004</v>
      </c>
      <c r="I1339" s="42">
        <v>45509.65</v>
      </c>
      <c r="J1339" s="40">
        <v>6</v>
      </c>
      <c r="K1339" s="40" t="s">
        <v>32</v>
      </c>
      <c r="L1339" s="40">
        <v>270</v>
      </c>
      <c r="M1339" s="40">
        <v>85</v>
      </c>
      <c r="N1339" s="40">
        <v>161</v>
      </c>
      <c r="O1339" s="40">
        <v>270</v>
      </c>
      <c r="P1339" s="40">
        <v>8</v>
      </c>
      <c r="Q1339" s="40">
        <v>18</v>
      </c>
      <c r="R1339" s="40" t="str">
        <f t="shared" si="161"/>
        <v>1.Young age</v>
      </c>
      <c r="S1339" s="40" t="s">
        <v>46</v>
      </c>
      <c r="T1339" s="40">
        <v>51375.89</v>
      </c>
      <c r="U1339" s="40" t="s">
        <v>37</v>
      </c>
      <c r="V1339" s="40" t="s">
        <v>43</v>
      </c>
      <c r="W1339" s="43">
        <v>45509</v>
      </c>
      <c r="X1339" s="47">
        <v>0.65</v>
      </c>
      <c r="Y1339" s="41">
        <f t="shared" si="162"/>
        <v>5</v>
      </c>
      <c r="Z1339" s="41">
        <f t="shared" si="163"/>
        <v>5</v>
      </c>
      <c r="AA1339" s="40">
        <f t="shared" si="164"/>
        <v>2024</v>
      </c>
      <c r="AB1339" s="41">
        <f t="shared" si="165"/>
        <v>15</v>
      </c>
      <c r="AC1339" s="41">
        <f t="shared" si="166"/>
        <v>36</v>
      </c>
      <c r="AD1339" s="45">
        <f t="shared" si="167"/>
        <v>0</v>
      </c>
    </row>
    <row r="1340" spans="1:30" x14ac:dyDescent="0.35">
      <c r="A1340" s="32">
        <v>1329</v>
      </c>
      <c r="B1340" s="33">
        <v>5193</v>
      </c>
      <c r="C1340" s="33">
        <v>772</v>
      </c>
      <c r="D1340" s="33" t="s">
        <v>38</v>
      </c>
      <c r="E1340" s="33" t="s">
        <v>47</v>
      </c>
      <c r="F1340" s="33">
        <v>2</v>
      </c>
      <c r="G1340" s="34">
        <v>668.37</v>
      </c>
      <c r="H1340" s="34">
        <f t="shared" si="160"/>
        <v>1336.74</v>
      </c>
      <c r="I1340" s="35">
        <v>45326.963194444441</v>
      </c>
      <c r="J1340" s="33">
        <v>13</v>
      </c>
      <c r="K1340" s="33" t="s">
        <v>45</v>
      </c>
      <c r="L1340" s="33">
        <v>51</v>
      </c>
      <c r="M1340" s="33">
        <v>146</v>
      </c>
      <c r="N1340" s="33">
        <v>213</v>
      </c>
      <c r="O1340" s="33">
        <v>143</v>
      </c>
      <c r="P1340" s="33">
        <v>5</v>
      </c>
      <c r="Q1340" s="33">
        <v>66</v>
      </c>
      <c r="R1340" s="33" t="str">
        <f t="shared" si="161"/>
        <v xml:space="preserve">3.Senior Citizen </v>
      </c>
      <c r="S1340" s="33" t="s">
        <v>46</v>
      </c>
      <c r="T1340" s="33">
        <v>117828.34</v>
      </c>
      <c r="U1340" s="33" t="s">
        <v>33</v>
      </c>
      <c r="V1340" s="33" t="s">
        <v>29</v>
      </c>
      <c r="W1340" s="36">
        <v>45326</v>
      </c>
      <c r="X1340" s="46">
        <v>0.96319444444444446</v>
      </c>
      <c r="Y1340" s="34">
        <f t="shared" si="162"/>
        <v>4</v>
      </c>
      <c r="Z1340" s="34">
        <f t="shared" si="163"/>
        <v>4</v>
      </c>
      <c r="AA1340" s="33">
        <f t="shared" si="164"/>
        <v>2024</v>
      </c>
      <c r="AB1340" s="34">
        <f t="shared" si="165"/>
        <v>23</v>
      </c>
      <c r="AC1340" s="34">
        <f t="shared" si="166"/>
        <v>7</v>
      </c>
      <c r="AD1340" s="38">
        <f t="shared" si="167"/>
        <v>0</v>
      </c>
    </row>
    <row r="1341" spans="1:30" x14ac:dyDescent="0.35">
      <c r="A1341" s="39">
        <v>1330</v>
      </c>
      <c r="B1341" s="40">
        <v>4232</v>
      </c>
      <c r="C1341" s="40">
        <v>398</v>
      </c>
      <c r="D1341" s="40" t="s">
        <v>31</v>
      </c>
      <c r="E1341" s="40" t="s">
        <v>25</v>
      </c>
      <c r="F1341" s="40">
        <v>1</v>
      </c>
      <c r="G1341" s="41">
        <v>1821.85</v>
      </c>
      <c r="H1341" s="41">
        <f t="shared" si="160"/>
        <v>1821.85</v>
      </c>
      <c r="I1341" s="42">
        <v>45473.191666666666</v>
      </c>
      <c r="J1341" s="40">
        <v>20</v>
      </c>
      <c r="K1341" s="40" t="s">
        <v>45</v>
      </c>
      <c r="L1341" s="40">
        <v>261</v>
      </c>
      <c r="M1341" s="40">
        <v>117</v>
      </c>
      <c r="N1341" s="40">
        <v>164</v>
      </c>
      <c r="O1341" s="40">
        <v>327</v>
      </c>
      <c r="P1341" s="40">
        <v>10</v>
      </c>
      <c r="Q1341" s="40">
        <v>53</v>
      </c>
      <c r="R1341" s="40" t="str">
        <f t="shared" si="161"/>
        <v>2.Middle age</v>
      </c>
      <c r="S1341" s="40" t="s">
        <v>41</v>
      </c>
      <c r="T1341" s="40">
        <v>44832.42</v>
      </c>
      <c r="U1341" s="40" t="s">
        <v>42</v>
      </c>
      <c r="V1341" s="40" t="s">
        <v>50</v>
      </c>
      <c r="W1341" s="43">
        <v>45473</v>
      </c>
      <c r="X1341" s="44">
        <v>0.19166666666666668</v>
      </c>
      <c r="Y1341" s="41">
        <f t="shared" si="162"/>
        <v>30</v>
      </c>
      <c r="Z1341" s="41">
        <f t="shared" si="163"/>
        <v>30</v>
      </c>
      <c r="AA1341" s="40">
        <f t="shared" si="164"/>
        <v>2024</v>
      </c>
      <c r="AB1341" s="41">
        <f t="shared" si="165"/>
        <v>4</v>
      </c>
      <c r="AC1341" s="41">
        <f t="shared" si="166"/>
        <v>36</v>
      </c>
      <c r="AD1341" s="45">
        <f t="shared" si="167"/>
        <v>0</v>
      </c>
    </row>
    <row r="1342" spans="1:30" x14ac:dyDescent="0.35">
      <c r="A1342" s="32">
        <v>1331</v>
      </c>
      <c r="B1342" s="33">
        <v>3842</v>
      </c>
      <c r="C1342" s="33">
        <v>928</v>
      </c>
      <c r="D1342" s="33" t="s">
        <v>52</v>
      </c>
      <c r="E1342" s="33" t="s">
        <v>25</v>
      </c>
      <c r="F1342" s="33">
        <v>2</v>
      </c>
      <c r="G1342" s="34">
        <v>1871.08</v>
      </c>
      <c r="H1342" s="34">
        <f t="shared" si="160"/>
        <v>3742.16</v>
      </c>
      <c r="I1342" s="35">
        <v>45406.657638888886</v>
      </c>
      <c r="J1342" s="33">
        <v>8</v>
      </c>
      <c r="K1342" s="33" t="s">
        <v>45</v>
      </c>
      <c r="L1342" s="33">
        <v>100</v>
      </c>
      <c r="M1342" s="33">
        <v>68</v>
      </c>
      <c r="N1342" s="33">
        <v>286</v>
      </c>
      <c r="O1342" s="33">
        <v>147</v>
      </c>
      <c r="P1342" s="33">
        <v>7</v>
      </c>
      <c r="Q1342" s="33">
        <v>59</v>
      </c>
      <c r="R1342" s="33" t="str">
        <f t="shared" si="161"/>
        <v>2.Middle age</v>
      </c>
      <c r="S1342" s="33" t="s">
        <v>27</v>
      </c>
      <c r="T1342" s="33">
        <v>62607.91</v>
      </c>
      <c r="U1342" s="33" t="s">
        <v>37</v>
      </c>
      <c r="V1342" s="33" t="s">
        <v>34</v>
      </c>
      <c r="W1342" s="36">
        <v>45406</v>
      </c>
      <c r="X1342" s="37">
        <v>0.65763888888888888</v>
      </c>
      <c r="Y1342" s="34">
        <f t="shared" si="162"/>
        <v>24</v>
      </c>
      <c r="Z1342" s="34">
        <f t="shared" si="163"/>
        <v>24</v>
      </c>
      <c r="AA1342" s="33">
        <f t="shared" si="164"/>
        <v>2024</v>
      </c>
      <c r="AB1342" s="34">
        <f t="shared" si="165"/>
        <v>15</v>
      </c>
      <c r="AC1342" s="34">
        <f t="shared" si="166"/>
        <v>47</v>
      </c>
      <c r="AD1342" s="38">
        <f t="shared" si="167"/>
        <v>0</v>
      </c>
    </row>
    <row r="1343" spans="1:30" x14ac:dyDescent="0.35">
      <c r="A1343" s="39">
        <v>1332</v>
      </c>
      <c r="B1343" s="40">
        <v>3504</v>
      </c>
      <c r="C1343" s="40">
        <v>855</v>
      </c>
      <c r="D1343" s="40" t="s">
        <v>38</v>
      </c>
      <c r="E1343" s="40" t="s">
        <v>25</v>
      </c>
      <c r="F1343" s="40">
        <v>4</v>
      </c>
      <c r="G1343" s="41">
        <v>196.41</v>
      </c>
      <c r="H1343" s="41">
        <f t="shared" si="160"/>
        <v>785.64</v>
      </c>
      <c r="I1343" s="42">
        <v>45545.140972222223</v>
      </c>
      <c r="J1343" s="40">
        <v>15</v>
      </c>
      <c r="K1343" s="40" t="s">
        <v>36</v>
      </c>
      <c r="L1343" s="40">
        <v>208</v>
      </c>
      <c r="M1343" s="40">
        <v>66</v>
      </c>
      <c r="N1343" s="40">
        <v>269</v>
      </c>
      <c r="O1343" s="40">
        <v>500</v>
      </c>
      <c r="P1343" s="40">
        <v>9</v>
      </c>
      <c r="Q1343" s="40">
        <v>62</v>
      </c>
      <c r="R1343" s="40" t="str">
        <f t="shared" si="161"/>
        <v xml:space="preserve">3.Senior Citizen </v>
      </c>
      <c r="S1343" s="40" t="s">
        <v>41</v>
      </c>
      <c r="T1343" s="40">
        <v>64198.02</v>
      </c>
      <c r="U1343" s="40" t="s">
        <v>28</v>
      </c>
      <c r="V1343" s="40" t="s">
        <v>29</v>
      </c>
      <c r="W1343" s="43">
        <v>45545</v>
      </c>
      <c r="X1343" s="47">
        <v>0.14097222222222222</v>
      </c>
      <c r="Y1343" s="41">
        <f t="shared" si="162"/>
        <v>10</v>
      </c>
      <c r="Z1343" s="41">
        <f t="shared" si="163"/>
        <v>10</v>
      </c>
      <c r="AA1343" s="40">
        <f t="shared" si="164"/>
        <v>2024</v>
      </c>
      <c r="AB1343" s="41">
        <f t="shared" si="165"/>
        <v>3</v>
      </c>
      <c r="AC1343" s="41">
        <f t="shared" si="166"/>
        <v>23</v>
      </c>
      <c r="AD1343" s="45">
        <f t="shared" si="167"/>
        <v>0</v>
      </c>
    </row>
    <row r="1344" spans="1:30" x14ac:dyDescent="0.35">
      <c r="A1344" s="32">
        <v>1333</v>
      </c>
      <c r="B1344" s="33">
        <v>2234</v>
      </c>
      <c r="C1344" s="33">
        <v>739</v>
      </c>
      <c r="D1344" s="33" t="s">
        <v>51</v>
      </c>
      <c r="E1344" s="33" t="s">
        <v>25</v>
      </c>
      <c r="F1344" s="33">
        <v>4</v>
      </c>
      <c r="G1344" s="34">
        <v>1862.4</v>
      </c>
      <c r="H1344" s="34">
        <f t="shared" si="160"/>
        <v>7449.6</v>
      </c>
      <c r="I1344" s="35">
        <v>45307.439583333333</v>
      </c>
      <c r="J1344" s="33">
        <v>19</v>
      </c>
      <c r="K1344" s="33" t="s">
        <v>36</v>
      </c>
      <c r="L1344" s="33">
        <v>122</v>
      </c>
      <c r="M1344" s="33">
        <v>79</v>
      </c>
      <c r="N1344" s="33">
        <v>155</v>
      </c>
      <c r="O1344" s="33">
        <v>409</v>
      </c>
      <c r="P1344" s="33">
        <v>8</v>
      </c>
      <c r="Q1344" s="33">
        <v>56</v>
      </c>
      <c r="R1344" s="33" t="str">
        <f t="shared" si="161"/>
        <v>2.Middle age</v>
      </c>
      <c r="S1344" s="33" t="s">
        <v>27</v>
      </c>
      <c r="T1344" s="33">
        <v>29782.3</v>
      </c>
      <c r="U1344" s="33" t="s">
        <v>33</v>
      </c>
      <c r="V1344" s="33" t="s">
        <v>43</v>
      </c>
      <c r="W1344" s="36">
        <v>45307</v>
      </c>
      <c r="X1344" s="37">
        <v>0.43958333333333333</v>
      </c>
      <c r="Y1344" s="34">
        <f t="shared" si="162"/>
        <v>16</v>
      </c>
      <c r="Z1344" s="34">
        <f t="shared" si="163"/>
        <v>16</v>
      </c>
      <c r="AA1344" s="33">
        <f t="shared" si="164"/>
        <v>2024</v>
      </c>
      <c r="AB1344" s="34">
        <f t="shared" si="165"/>
        <v>10</v>
      </c>
      <c r="AC1344" s="34">
        <f t="shared" si="166"/>
        <v>33</v>
      </c>
      <c r="AD1344" s="38">
        <f t="shared" si="167"/>
        <v>0</v>
      </c>
    </row>
    <row r="1345" spans="1:30" x14ac:dyDescent="0.35">
      <c r="A1345" s="39">
        <v>1334</v>
      </c>
      <c r="B1345" s="40">
        <v>3902</v>
      </c>
      <c r="C1345" s="40">
        <v>127</v>
      </c>
      <c r="D1345" s="40" t="s">
        <v>39</v>
      </c>
      <c r="E1345" s="40" t="s">
        <v>25</v>
      </c>
      <c r="F1345" s="40">
        <v>3</v>
      </c>
      <c r="G1345" s="41">
        <v>465.6</v>
      </c>
      <c r="H1345" s="41">
        <f t="shared" si="160"/>
        <v>1396.8000000000002</v>
      </c>
      <c r="I1345" s="42">
        <v>45429.0625</v>
      </c>
      <c r="J1345" s="40">
        <v>9</v>
      </c>
      <c r="K1345" s="40" t="s">
        <v>26</v>
      </c>
      <c r="L1345" s="40">
        <v>82</v>
      </c>
      <c r="M1345" s="40">
        <v>57</v>
      </c>
      <c r="N1345" s="40">
        <v>218</v>
      </c>
      <c r="O1345" s="40">
        <v>100</v>
      </c>
      <c r="P1345" s="40">
        <v>6</v>
      </c>
      <c r="Q1345" s="40">
        <v>46</v>
      </c>
      <c r="R1345" s="40" t="str">
        <f t="shared" si="161"/>
        <v>2.Middle age</v>
      </c>
      <c r="S1345" s="40" t="s">
        <v>46</v>
      </c>
      <c r="T1345" s="40">
        <v>112252.91</v>
      </c>
      <c r="U1345" s="40" t="s">
        <v>42</v>
      </c>
      <c r="V1345" s="40" t="s">
        <v>34</v>
      </c>
      <c r="W1345" s="43">
        <v>45429</v>
      </c>
      <c r="X1345" s="44">
        <v>6.25E-2</v>
      </c>
      <c r="Y1345" s="41">
        <f t="shared" si="162"/>
        <v>17</v>
      </c>
      <c r="Z1345" s="41">
        <f t="shared" si="163"/>
        <v>17</v>
      </c>
      <c r="AA1345" s="40">
        <f t="shared" si="164"/>
        <v>2024</v>
      </c>
      <c r="AB1345" s="41">
        <f t="shared" si="165"/>
        <v>1</v>
      </c>
      <c r="AC1345" s="41">
        <f t="shared" si="166"/>
        <v>30</v>
      </c>
      <c r="AD1345" s="45">
        <f t="shared" si="167"/>
        <v>0</v>
      </c>
    </row>
    <row r="1346" spans="1:30" x14ac:dyDescent="0.35">
      <c r="A1346" s="32">
        <v>1335</v>
      </c>
      <c r="B1346" s="33">
        <v>9095</v>
      </c>
      <c r="C1346" s="33">
        <v>393</v>
      </c>
      <c r="D1346" s="33" t="s">
        <v>51</v>
      </c>
      <c r="E1346" s="33" t="s">
        <v>47</v>
      </c>
      <c r="F1346" s="33">
        <v>4</v>
      </c>
      <c r="G1346" s="34">
        <v>900.47</v>
      </c>
      <c r="H1346" s="34">
        <f t="shared" si="160"/>
        <v>3601.88</v>
      </c>
      <c r="I1346" s="35">
        <v>45441.629166666666</v>
      </c>
      <c r="J1346" s="33">
        <v>20</v>
      </c>
      <c r="K1346" s="33" t="s">
        <v>45</v>
      </c>
      <c r="L1346" s="33">
        <v>353</v>
      </c>
      <c r="M1346" s="33">
        <v>132</v>
      </c>
      <c r="N1346" s="33">
        <v>163</v>
      </c>
      <c r="O1346" s="33">
        <v>330</v>
      </c>
      <c r="P1346" s="33">
        <v>8</v>
      </c>
      <c r="Q1346" s="33">
        <v>48</v>
      </c>
      <c r="R1346" s="33" t="str">
        <f t="shared" si="161"/>
        <v>2.Middle age</v>
      </c>
      <c r="S1346" s="33" t="s">
        <v>27</v>
      </c>
      <c r="T1346" s="33">
        <v>95637.93</v>
      </c>
      <c r="U1346" s="33" t="s">
        <v>42</v>
      </c>
      <c r="V1346" s="33" t="s">
        <v>50</v>
      </c>
      <c r="W1346" s="36">
        <v>45441</v>
      </c>
      <c r="X1346" s="37">
        <v>0.62916666666666665</v>
      </c>
      <c r="Y1346" s="34">
        <f t="shared" si="162"/>
        <v>29</v>
      </c>
      <c r="Z1346" s="34">
        <f t="shared" si="163"/>
        <v>29</v>
      </c>
      <c r="AA1346" s="33">
        <f t="shared" si="164"/>
        <v>2024</v>
      </c>
      <c r="AB1346" s="34">
        <f t="shared" si="165"/>
        <v>15</v>
      </c>
      <c r="AC1346" s="34">
        <f t="shared" si="166"/>
        <v>6</v>
      </c>
      <c r="AD1346" s="38">
        <f t="shared" si="167"/>
        <v>0</v>
      </c>
    </row>
    <row r="1347" spans="1:30" x14ac:dyDescent="0.35">
      <c r="A1347" s="39">
        <v>1336</v>
      </c>
      <c r="B1347" s="40">
        <v>8601</v>
      </c>
      <c r="C1347" s="40">
        <v>596</v>
      </c>
      <c r="D1347" s="40" t="s">
        <v>38</v>
      </c>
      <c r="E1347" s="40" t="s">
        <v>25</v>
      </c>
      <c r="F1347" s="40">
        <v>5</v>
      </c>
      <c r="G1347" s="41">
        <v>1705.81</v>
      </c>
      <c r="H1347" s="41">
        <f t="shared" si="160"/>
        <v>8529.0499999999993</v>
      </c>
      <c r="I1347" s="42">
        <v>45425.463194444441</v>
      </c>
      <c r="J1347" s="40">
        <v>20</v>
      </c>
      <c r="K1347" s="40" t="s">
        <v>40</v>
      </c>
      <c r="L1347" s="40">
        <v>387</v>
      </c>
      <c r="M1347" s="40">
        <v>104</v>
      </c>
      <c r="N1347" s="40">
        <v>236</v>
      </c>
      <c r="O1347" s="40">
        <v>113</v>
      </c>
      <c r="P1347" s="40">
        <v>5</v>
      </c>
      <c r="Q1347" s="40">
        <v>38</v>
      </c>
      <c r="R1347" s="40" t="str">
        <f t="shared" si="161"/>
        <v>2.Middle age</v>
      </c>
      <c r="S1347" s="40" t="s">
        <v>41</v>
      </c>
      <c r="T1347" s="40">
        <v>94039.94</v>
      </c>
      <c r="U1347" s="40" t="s">
        <v>37</v>
      </c>
      <c r="V1347" s="40" t="s">
        <v>43</v>
      </c>
      <c r="W1347" s="43">
        <v>45425</v>
      </c>
      <c r="X1347" s="44">
        <v>0.46319444444444446</v>
      </c>
      <c r="Y1347" s="41">
        <f t="shared" si="162"/>
        <v>13</v>
      </c>
      <c r="Z1347" s="41">
        <f t="shared" si="163"/>
        <v>13</v>
      </c>
      <c r="AA1347" s="40">
        <f t="shared" si="164"/>
        <v>2024</v>
      </c>
      <c r="AB1347" s="41">
        <f t="shared" si="165"/>
        <v>11</v>
      </c>
      <c r="AC1347" s="41">
        <f t="shared" si="166"/>
        <v>7</v>
      </c>
      <c r="AD1347" s="45">
        <f t="shared" si="167"/>
        <v>0</v>
      </c>
    </row>
    <row r="1348" spans="1:30" x14ac:dyDescent="0.35">
      <c r="A1348" s="32">
        <v>1337</v>
      </c>
      <c r="B1348" s="33">
        <v>8354</v>
      </c>
      <c r="C1348" s="33">
        <v>184</v>
      </c>
      <c r="D1348" s="33" t="s">
        <v>38</v>
      </c>
      <c r="E1348" s="33" t="s">
        <v>47</v>
      </c>
      <c r="F1348" s="33">
        <v>4</v>
      </c>
      <c r="G1348" s="34">
        <v>768.58</v>
      </c>
      <c r="H1348" s="34">
        <f t="shared" si="160"/>
        <v>3074.32</v>
      </c>
      <c r="I1348" s="35">
        <v>45353.761111111111</v>
      </c>
      <c r="J1348" s="33">
        <v>19</v>
      </c>
      <c r="K1348" s="33" t="s">
        <v>26</v>
      </c>
      <c r="L1348" s="33">
        <v>291</v>
      </c>
      <c r="M1348" s="33">
        <v>87</v>
      </c>
      <c r="N1348" s="33">
        <v>111</v>
      </c>
      <c r="O1348" s="33">
        <v>322</v>
      </c>
      <c r="P1348" s="33">
        <v>5</v>
      </c>
      <c r="Q1348" s="33">
        <v>69</v>
      </c>
      <c r="R1348" s="33" t="str">
        <f t="shared" si="161"/>
        <v xml:space="preserve">3.Senior Citizen </v>
      </c>
      <c r="S1348" s="33" t="s">
        <v>46</v>
      </c>
      <c r="T1348" s="33">
        <v>94861.68</v>
      </c>
      <c r="U1348" s="33" t="s">
        <v>37</v>
      </c>
      <c r="V1348" s="33" t="s">
        <v>50</v>
      </c>
      <c r="W1348" s="36">
        <v>45353</v>
      </c>
      <c r="X1348" s="46">
        <v>0.76111111111111107</v>
      </c>
      <c r="Y1348" s="34">
        <f t="shared" si="162"/>
        <v>2</v>
      </c>
      <c r="Z1348" s="34">
        <f t="shared" si="163"/>
        <v>2</v>
      </c>
      <c r="AA1348" s="33">
        <f t="shared" si="164"/>
        <v>2024</v>
      </c>
      <c r="AB1348" s="34">
        <f t="shared" si="165"/>
        <v>18</v>
      </c>
      <c r="AC1348" s="34">
        <f t="shared" si="166"/>
        <v>16</v>
      </c>
      <c r="AD1348" s="38">
        <f t="shared" si="167"/>
        <v>0</v>
      </c>
    </row>
    <row r="1349" spans="1:30" x14ac:dyDescent="0.35">
      <c r="A1349" s="39">
        <v>1338</v>
      </c>
      <c r="B1349" s="40">
        <v>6295</v>
      </c>
      <c r="C1349" s="40">
        <v>229</v>
      </c>
      <c r="D1349" s="40" t="s">
        <v>24</v>
      </c>
      <c r="E1349" s="40" t="s">
        <v>25</v>
      </c>
      <c r="F1349" s="40">
        <v>2</v>
      </c>
      <c r="G1349" s="41">
        <v>792.1</v>
      </c>
      <c r="H1349" s="41">
        <f t="shared" si="160"/>
        <v>1584.2</v>
      </c>
      <c r="I1349" s="42">
        <v>45528.469444444447</v>
      </c>
      <c r="J1349" s="40">
        <v>11</v>
      </c>
      <c r="K1349" s="40" t="s">
        <v>26</v>
      </c>
      <c r="L1349" s="40">
        <v>340</v>
      </c>
      <c r="M1349" s="40">
        <v>66</v>
      </c>
      <c r="N1349" s="40">
        <v>117</v>
      </c>
      <c r="O1349" s="40">
        <v>333</v>
      </c>
      <c r="P1349" s="40">
        <v>7</v>
      </c>
      <c r="Q1349" s="40">
        <v>34</v>
      </c>
      <c r="R1349" s="40" t="str">
        <f t="shared" si="161"/>
        <v>1.Young age</v>
      </c>
      <c r="S1349" s="40" t="s">
        <v>41</v>
      </c>
      <c r="T1349" s="40">
        <v>88984.92</v>
      </c>
      <c r="U1349" s="40" t="s">
        <v>42</v>
      </c>
      <c r="V1349" s="40" t="s">
        <v>29</v>
      </c>
      <c r="W1349" s="43">
        <v>45528</v>
      </c>
      <c r="X1349" s="44">
        <v>0.46944444444444444</v>
      </c>
      <c r="Y1349" s="41">
        <f t="shared" si="162"/>
        <v>24</v>
      </c>
      <c r="Z1349" s="41">
        <f t="shared" si="163"/>
        <v>24</v>
      </c>
      <c r="AA1349" s="40">
        <f t="shared" si="164"/>
        <v>2024</v>
      </c>
      <c r="AB1349" s="41">
        <f t="shared" si="165"/>
        <v>11</v>
      </c>
      <c r="AC1349" s="41">
        <f t="shared" si="166"/>
        <v>16</v>
      </c>
      <c r="AD1349" s="45">
        <f t="shared" si="167"/>
        <v>0</v>
      </c>
    </row>
    <row r="1350" spans="1:30" x14ac:dyDescent="0.35">
      <c r="A1350" s="32">
        <v>1339</v>
      </c>
      <c r="B1350" s="33">
        <v>6179</v>
      </c>
      <c r="C1350" s="33">
        <v>617</v>
      </c>
      <c r="D1350" s="33" t="s">
        <v>31</v>
      </c>
      <c r="E1350" s="33" t="s">
        <v>25</v>
      </c>
      <c r="F1350" s="33">
        <v>5</v>
      </c>
      <c r="G1350" s="34">
        <v>1727.36</v>
      </c>
      <c r="H1350" s="34">
        <f t="shared" si="160"/>
        <v>8636.7999999999993</v>
      </c>
      <c r="I1350" s="35">
        <v>45332.756249999999</v>
      </c>
      <c r="J1350" s="33">
        <v>6</v>
      </c>
      <c r="K1350" s="33" t="s">
        <v>32</v>
      </c>
      <c r="L1350" s="33">
        <v>104</v>
      </c>
      <c r="M1350" s="33">
        <v>145</v>
      </c>
      <c r="N1350" s="33">
        <v>155</v>
      </c>
      <c r="O1350" s="33">
        <v>341</v>
      </c>
      <c r="P1350" s="33">
        <v>6</v>
      </c>
      <c r="Q1350" s="33">
        <v>49</v>
      </c>
      <c r="R1350" s="33" t="str">
        <f t="shared" si="161"/>
        <v>2.Middle age</v>
      </c>
      <c r="S1350" s="33" t="s">
        <v>27</v>
      </c>
      <c r="T1350" s="33">
        <v>59652.67</v>
      </c>
      <c r="U1350" s="33" t="s">
        <v>37</v>
      </c>
      <c r="V1350" s="33" t="s">
        <v>50</v>
      </c>
      <c r="W1350" s="36">
        <v>45332</v>
      </c>
      <c r="X1350" s="46">
        <v>0.75624999999999998</v>
      </c>
      <c r="Y1350" s="34">
        <f t="shared" si="162"/>
        <v>10</v>
      </c>
      <c r="Z1350" s="34">
        <f t="shared" si="163"/>
        <v>10</v>
      </c>
      <c r="AA1350" s="33">
        <f t="shared" si="164"/>
        <v>2024</v>
      </c>
      <c r="AB1350" s="34">
        <f t="shared" si="165"/>
        <v>18</v>
      </c>
      <c r="AC1350" s="34">
        <f t="shared" si="166"/>
        <v>9</v>
      </c>
      <c r="AD1350" s="38">
        <f t="shared" si="167"/>
        <v>0</v>
      </c>
    </row>
    <row r="1351" spans="1:30" x14ac:dyDescent="0.35">
      <c r="A1351" s="39">
        <v>1340</v>
      </c>
      <c r="B1351" s="40">
        <v>3473</v>
      </c>
      <c r="C1351" s="40">
        <v>178</v>
      </c>
      <c r="D1351" s="40" t="s">
        <v>49</v>
      </c>
      <c r="E1351" s="40" t="s">
        <v>47</v>
      </c>
      <c r="F1351" s="40">
        <v>3</v>
      </c>
      <c r="G1351" s="41">
        <v>415.67</v>
      </c>
      <c r="H1351" s="41">
        <f t="shared" si="160"/>
        <v>1247.01</v>
      </c>
      <c r="I1351" s="42">
        <v>45502.039583333331</v>
      </c>
      <c r="J1351" s="40">
        <v>6</v>
      </c>
      <c r="K1351" s="40" t="s">
        <v>32</v>
      </c>
      <c r="L1351" s="40">
        <v>324</v>
      </c>
      <c r="M1351" s="40">
        <v>59</v>
      </c>
      <c r="N1351" s="40">
        <v>119</v>
      </c>
      <c r="O1351" s="40">
        <v>434</v>
      </c>
      <c r="P1351" s="40">
        <v>5</v>
      </c>
      <c r="Q1351" s="40">
        <v>26</v>
      </c>
      <c r="R1351" s="40" t="str">
        <f t="shared" si="161"/>
        <v>1.Young age</v>
      </c>
      <c r="S1351" s="40" t="s">
        <v>46</v>
      </c>
      <c r="T1351" s="40">
        <v>40425.660000000003</v>
      </c>
      <c r="U1351" s="40" t="s">
        <v>42</v>
      </c>
      <c r="V1351" s="40" t="s">
        <v>34</v>
      </c>
      <c r="W1351" s="43">
        <v>45502</v>
      </c>
      <c r="X1351" s="44">
        <v>3.9583333333333331E-2</v>
      </c>
      <c r="Y1351" s="41">
        <f t="shared" si="162"/>
        <v>29</v>
      </c>
      <c r="Z1351" s="41">
        <f t="shared" si="163"/>
        <v>29</v>
      </c>
      <c r="AA1351" s="40">
        <f t="shared" si="164"/>
        <v>2024</v>
      </c>
      <c r="AB1351" s="41">
        <f t="shared" si="165"/>
        <v>0</v>
      </c>
      <c r="AC1351" s="41">
        <f t="shared" si="166"/>
        <v>57</v>
      </c>
      <c r="AD1351" s="45">
        <f t="shared" si="167"/>
        <v>0</v>
      </c>
    </row>
    <row r="1352" spans="1:30" x14ac:dyDescent="0.35">
      <c r="A1352" s="32">
        <v>1341</v>
      </c>
      <c r="B1352" s="33">
        <v>8205</v>
      </c>
      <c r="C1352" s="33">
        <v>971</v>
      </c>
      <c r="D1352" s="33" t="s">
        <v>38</v>
      </c>
      <c r="E1352" s="33" t="s">
        <v>25</v>
      </c>
      <c r="F1352" s="33">
        <v>5</v>
      </c>
      <c r="G1352" s="34">
        <v>189.91</v>
      </c>
      <c r="H1352" s="34">
        <f t="shared" si="160"/>
        <v>949.55</v>
      </c>
      <c r="I1352" s="35">
        <v>45507.916666666664</v>
      </c>
      <c r="J1352" s="33">
        <v>11</v>
      </c>
      <c r="K1352" s="33" t="s">
        <v>45</v>
      </c>
      <c r="L1352" s="33">
        <v>319</v>
      </c>
      <c r="M1352" s="33">
        <v>60</v>
      </c>
      <c r="N1352" s="33">
        <v>234</v>
      </c>
      <c r="O1352" s="33">
        <v>318</v>
      </c>
      <c r="P1352" s="33">
        <v>5</v>
      </c>
      <c r="Q1352" s="33">
        <v>63</v>
      </c>
      <c r="R1352" s="33" t="str">
        <f t="shared" si="161"/>
        <v xml:space="preserve">3.Senior Citizen </v>
      </c>
      <c r="S1352" s="33" t="s">
        <v>41</v>
      </c>
      <c r="T1352" s="33">
        <v>77735.33</v>
      </c>
      <c r="U1352" s="33" t="s">
        <v>33</v>
      </c>
      <c r="V1352" s="33" t="s">
        <v>43</v>
      </c>
      <c r="W1352" s="36">
        <v>45507</v>
      </c>
      <c r="X1352" s="46">
        <v>0.91666666666666663</v>
      </c>
      <c r="Y1352" s="34">
        <f t="shared" si="162"/>
        <v>3</v>
      </c>
      <c r="Z1352" s="34">
        <f t="shared" si="163"/>
        <v>3</v>
      </c>
      <c r="AA1352" s="33">
        <f t="shared" si="164"/>
        <v>2024</v>
      </c>
      <c r="AB1352" s="34">
        <f t="shared" si="165"/>
        <v>22</v>
      </c>
      <c r="AC1352" s="34">
        <f t="shared" si="166"/>
        <v>0</v>
      </c>
      <c r="AD1352" s="38">
        <f t="shared" si="167"/>
        <v>0</v>
      </c>
    </row>
    <row r="1353" spans="1:30" x14ac:dyDescent="0.35">
      <c r="A1353" s="39">
        <v>1342</v>
      </c>
      <c r="B1353" s="40">
        <v>2118</v>
      </c>
      <c r="C1353" s="40">
        <v>902</v>
      </c>
      <c r="D1353" s="40" t="s">
        <v>49</v>
      </c>
      <c r="E1353" s="40" t="s">
        <v>25</v>
      </c>
      <c r="F1353" s="40">
        <v>1</v>
      </c>
      <c r="G1353" s="41">
        <v>1130.51</v>
      </c>
      <c r="H1353" s="41">
        <f t="shared" si="160"/>
        <v>1130.51</v>
      </c>
      <c r="I1353" s="42">
        <v>45547.554861111108</v>
      </c>
      <c r="J1353" s="40">
        <v>6</v>
      </c>
      <c r="K1353" s="40" t="s">
        <v>40</v>
      </c>
      <c r="L1353" s="40">
        <v>446</v>
      </c>
      <c r="M1353" s="40">
        <v>104</v>
      </c>
      <c r="N1353" s="40">
        <v>167</v>
      </c>
      <c r="O1353" s="40">
        <v>441</v>
      </c>
      <c r="P1353" s="40">
        <v>9</v>
      </c>
      <c r="Q1353" s="40">
        <v>52</v>
      </c>
      <c r="R1353" s="40" t="str">
        <f t="shared" si="161"/>
        <v>2.Middle age</v>
      </c>
      <c r="S1353" s="40" t="s">
        <v>41</v>
      </c>
      <c r="T1353" s="40">
        <v>53402.720000000001</v>
      </c>
      <c r="U1353" s="40" t="s">
        <v>42</v>
      </c>
      <c r="V1353" s="40" t="s">
        <v>29</v>
      </c>
      <c r="W1353" s="43">
        <v>45547</v>
      </c>
      <c r="X1353" s="47">
        <v>0.55486111111111114</v>
      </c>
      <c r="Y1353" s="41">
        <f t="shared" si="162"/>
        <v>12</v>
      </c>
      <c r="Z1353" s="41">
        <f t="shared" si="163"/>
        <v>12</v>
      </c>
      <c r="AA1353" s="40">
        <f t="shared" si="164"/>
        <v>2024</v>
      </c>
      <c r="AB1353" s="41">
        <f t="shared" si="165"/>
        <v>13</v>
      </c>
      <c r="AC1353" s="41">
        <f t="shared" si="166"/>
        <v>19</v>
      </c>
      <c r="AD1353" s="45">
        <f t="shared" si="167"/>
        <v>0</v>
      </c>
    </row>
    <row r="1354" spans="1:30" x14ac:dyDescent="0.35">
      <c r="A1354" s="32">
        <v>1343</v>
      </c>
      <c r="B1354" s="33">
        <v>8682</v>
      </c>
      <c r="C1354" s="33">
        <v>384</v>
      </c>
      <c r="D1354" s="33" t="s">
        <v>24</v>
      </c>
      <c r="E1354" s="33" t="s">
        <v>25</v>
      </c>
      <c r="F1354" s="33">
        <v>2</v>
      </c>
      <c r="G1354" s="34">
        <v>1929.77</v>
      </c>
      <c r="H1354" s="34">
        <f t="shared" si="160"/>
        <v>3859.54</v>
      </c>
      <c r="I1354" s="35">
        <v>45429.915277777778</v>
      </c>
      <c r="J1354" s="33">
        <v>20</v>
      </c>
      <c r="K1354" s="33" t="s">
        <v>26</v>
      </c>
      <c r="L1354" s="33">
        <v>350</v>
      </c>
      <c r="M1354" s="33">
        <v>115</v>
      </c>
      <c r="N1354" s="33">
        <v>149</v>
      </c>
      <c r="O1354" s="33">
        <v>410</v>
      </c>
      <c r="P1354" s="33">
        <v>3</v>
      </c>
      <c r="Q1354" s="33">
        <v>68</v>
      </c>
      <c r="R1354" s="33" t="str">
        <f t="shared" si="161"/>
        <v xml:space="preserve">3.Senior Citizen </v>
      </c>
      <c r="S1354" s="33" t="s">
        <v>27</v>
      </c>
      <c r="T1354" s="33">
        <v>68938.73</v>
      </c>
      <c r="U1354" s="33" t="s">
        <v>33</v>
      </c>
      <c r="V1354" s="33" t="s">
        <v>34</v>
      </c>
      <c r="W1354" s="36">
        <v>45429</v>
      </c>
      <c r="X1354" s="37">
        <v>0.91527777777777775</v>
      </c>
      <c r="Y1354" s="34">
        <f t="shared" si="162"/>
        <v>17</v>
      </c>
      <c r="Z1354" s="34">
        <f t="shared" si="163"/>
        <v>17</v>
      </c>
      <c r="AA1354" s="33">
        <f t="shared" si="164"/>
        <v>2024</v>
      </c>
      <c r="AB1354" s="34">
        <f t="shared" si="165"/>
        <v>21</v>
      </c>
      <c r="AC1354" s="34">
        <f t="shared" si="166"/>
        <v>58</v>
      </c>
      <c r="AD1354" s="38">
        <f t="shared" si="167"/>
        <v>0</v>
      </c>
    </row>
    <row r="1355" spans="1:30" x14ac:dyDescent="0.35">
      <c r="A1355" s="39">
        <v>1344</v>
      </c>
      <c r="B1355" s="40">
        <v>8245</v>
      </c>
      <c r="C1355" s="40">
        <v>358</v>
      </c>
      <c r="D1355" s="40" t="s">
        <v>31</v>
      </c>
      <c r="E1355" s="40" t="s">
        <v>47</v>
      </c>
      <c r="F1355" s="40">
        <v>3</v>
      </c>
      <c r="G1355" s="41">
        <v>123.14</v>
      </c>
      <c r="H1355" s="41">
        <f t="shared" si="160"/>
        <v>369.42</v>
      </c>
      <c r="I1355" s="42">
        <v>45313.73541666667</v>
      </c>
      <c r="J1355" s="40">
        <v>14</v>
      </c>
      <c r="K1355" s="40" t="s">
        <v>32</v>
      </c>
      <c r="L1355" s="40">
        <v>419</v>
      </c>
      <c r="M1355" s="40">
        <v>83</v>
      </c>
      <c r="N1355" s="40">
        <v>173</v>
      </c>
      <c r="O1355" s="40">
        <v>201</v>
      </c>
      <c r="P1355" s="40">
        <v>2</v>
      </c>
      <c r="Q1355" s="40">
        <v>25</v>
      </c>
      <c r="R1355" s="40" t="str">
        <f t="shared" si="161"/>
        <v>1.Young age</v>
      </c>
      <c r="S1355" s="40" t="s">
        <v>41</v>
      </c>
      <c r="T1355" s="40">
        <v>31793.61</v>
      </c>
      <c r="U1355" s="40" t="s">
        <v>28</v>
      </c>
      <c r="V1355" s="40" t="s">
        <v>34</v>
      </c>
      <c r="W1355" s="43">
        <v>45313</v>
      </c>
      <c r="X1355" s="44">
        <v>0.73541666666666672</v>
      </c>
      <c r="Y1355" s="41">
        <f t="shared" si="162"/>
        <v>22</v>
      </c>
      <c r="Z1355" s="41">
        <f t="shared" si="163"/>
        <v>22</v>
      </c>
      <c r="AA1355" s="40">
        <f t="shared" si="164"/>
        <v>2024</v>
      </c>
      <c r="AB1355" s="41">
        <f t="shared" si="165"/>
        <v>17</v>
      </c>
      <c r="AC1355" s="41">
        <f t="shared" si="166"/>
        <v>39</v>
      </c>
      <c r="AD1355" s="45">
        <f t="shared" si="167"/>
        <v>0</v>
      </c>
    </row>
    <row r="1356" spans="1:30" x14ac:dyDescent="0.35">
      <c r="A1356" s="32">
        <v>1345</v>
      </c>
      <c r="B1356" s="33">
        <v>5961</v>
      </c>
      <c r="C1356" s="33">
        <v>235</v>
      </c>
      <c r="D1356" s="33" t="s">
        <v>52</v>
      </c>
      <c r="E1356" s="33" t="s">
        <v>25</v>
      </c>
      <c r="F1356" s="33">
        <v>4</v>
      </c>
      <c r="G1356" s="34">
        <v>1292.45</v>
      </c>
      <c r="H1356" s="34">
        <f t="shared" si="160"/>
        <v>5169.8</v>
      </c>
      <c r="I1356" s="35">
        <v>45468.979166666664</v>
      </c>
      <c r="J1356" s="33">
        <v>9</v>
      </c>
      <c r="K1356" s="33" t="s">
        <v>40</v>
      </c>
      <c r="L1356" s="33">
        <v>229</v>
      </c>
      <c r="M1356" s="33">
        <v>101</v>
      </c>
      <c r="N1356" s="33">
        <v>119</v>
      </c>
      <c r="O1356" s="33">
        <v>159</v>
      </c>
      <c r="P1356" s="33">
        <v>9</v>
      </c>
      <c r="Q1356" s="33">
        <v>65</v>
      </c>
      <c r="R1356" s="33" t="str">
        <f t="shared" si="161"/>
        <v xml:space="preserve">3.Senior Citizen </v>
      </c>
      <c r="S1356" s="33" t="s">
        <v>46</v>
      </c>
      <c r="T1356" s="33">
        <v>27944.92</v>
      </c>
      <c r="U1356" s="33" t="s">
        <v>37</v>
      </c>
      <c r="V1356" s="33" t="s">
        <v>34</v>
      </c>
      <c r="W1356" s="36">
        <v>45468</v>
      </c>
      <c r="X1356" s="37">
        <v>0.97916666666666663</v>
      </c>
      <c r="Y1356" s="34">
        <f t="shared" si="162"/>
        <v>25</v>
      </c>
      <c r="Z1356" s="34">
        <f t="shared" si="163"/>
        <v>25</v>
      </c>
      <c r="AA1356" s="33">
        <f t="shared" si="164"/>
        <v>2024</v>
      </c>
      <c r="AB1356" s="34">
        <f t="shared" si="165"/>
        <v>23</v>
      </c>
      <c r="AC1356" s="34">
        <f t="shared" si="166"/>
        <v>30</v>
      </c>
      <c r="AD1356" s="38">
        <f t="shared" si="167"/>
        <v>0</v>
      </c>
    </row>
    <row r="1357" spans="1:30" x14ac:dyDescent="0.35">
      <c r="A1357" s="39">
        <v>1346</v>
      </c>
      <c r="B1357" s="40">
        <v>5500</v>
      </c>
      <c r="C1357" s="40">
        <v>730</v>
      </c>
      <c r="D1357" s="40" t="s">
        <v>24</v>
      </c>
      <c r="E1357" s="40" t="s">
        <v>25</v>
      </c>
      <c r="F1357" s="40">
        <v>2</v>
      </c>
      <c r="G1357" s="41">
        <v>638.25</v>
      </c>
      <c r="H1357" s="41">
        <f t="shared" ref="H1357:H1420" si="168">G1357*F1357</f>
        <v>1276.5</v>
      </c>
      <c r="I1357" s="42">
        <v>45469.42291666667</v>
      </c>
      <c r="J1357" s="40">
        <v>9</v>
      </c>
      <c r="K1357" s="40" t="s">
        <v>36</v>
      </c>
      <c r="L1357" s="40">
        <v>361</v>
      </c>
      <c r="M1357" s="40">
        <v>57</v>
      </c>
      <c r="N1357" s="40">
        <v>148</v>
      </c>
      <c r="O1357" s="40">
        <v>207</v>
      </c>
      <c r="P1357" s="40">
        <v>8</v>
      </c>
      <c r="Q1357" s="40">
        <v>38</v>
      </c>
      <c r="R1357" s="40" t="str">
        <f t="shared" ref="R1357:R1420" si="169">IF(Q1357&lt;=34,"1.Young age",IF(Q1357&gt;=60,"3.Senior Citizen ","2.Middle age"))</f>
        <v>2.Middle age</v>
      </c>
      <c r="S1357" s="40" t="s">
        <v>27</v>
      </c>
      <c r="T1357" s="40">
        <v>28350.75</v>
      </c>
      <c r="U1357" s="40" t="s">
        <v>37</v>
      </c>
      <c r="V1357" s="40" t="s">
        <v>29</v>
      </c>
      <c r="W1357" s="43">
        <v>45469</v>
      </c>
      <c r="X1357" s="44">
        <v>0.42291666666666666</v>
      </c>
      <c r="Y1357" s="41">
        <f t="shared" ref="Y1357:Y1420" si="170">DAY(W1357)</f>
        <v>26</v>
      </c>
      <c r="Z1357" s="41">
        <f t="shared" ref="Z1357:Z1420" si="171">VALUE(Y1357)</f>
        <v>26</v>
      </c>
      <c r="AA1357" s="40">
        <f t="shared" ref="AA1357:AA1420" si="172">YEAR(W1357)</f>
        <v>2024</v>
      </c>
      <c r="AB1357" s="41">
        <f t="shared" ref="AB1357:AB1420" si="173">HOUR(X1357)</f>
        <v>10</v>
      </c>
      <c r="AC1357" s="41">
        <f t="shared" ref="AC1357:AC1420" si="174">MINUTE(X1357)</f>
        <v>9</v>
      </c>
      <c r="AD1357" s="45">
        <f t="shared" ref="AD1357:AD1420" si="175">SECOND(X1357)</f>
        <v>0</v>
      </c>
    </row>
    <row r="1358" spans="1:30" x14ac:dyDescent="0.35">
      <c r="A1358" s="32">
        <v>1347</v>
      </c>
      <c r="B1358" s="33">
        <v>1920</v>
      </c>
      <c r="C1358" s="33">
        <v>387</v>
      </c>
      <c r="D1358" s="33" t="s">
        <v>49</v>
      </c>
      <c r="E1358" s="33" t="s">
        <v>25</v>
      </c>
      <c r="F1358" s="33">
        <v>3</v>
      </c>
      <c r="G1358" s="34">
        <v>1942.72</v>
      </c>
      <c r="H1358" s="34">
        <f t="shared" si="168"/>
        <v>5828.16</v>
      </c>
      <c r="I1358" s="35">
        <v>45431.564583333333</v>
      </c>
      <c r="J1358" s="33">
        <v>10</v>
      </c>
      <c r="K1358" s="33" t="s">
        <v>40</v>
      </c>
      <c r="L1358" s="33">
        <v>4</v>
      </c>
      <c r="M1358" s="33">
        <v>78</v>
      </c>
      <c r="N1358" s="33">
        <v>188</v>
      </c>
      <c r="O1358" s="33">
        <v>149</v>
      </c>
      <c r="P1358" s="33">
        <v>4</v>
      </c>
      <c r="Q1358" s="33">
        <v>60</v>
      </c>
      <c r="R1358" s="33" t="str">
        <f t="shared" si="169"/>
        <v xml:space="preserve">3.Senior Citizen </v>
      </c>
      <c r="S1358" s="33" t="s">
        <v>41</v>
      </c>
      <c r="T1358" s="33">
        <v>39685.79</v>
      </c>
      <c r="U1358" s="33" t="s">
        <v>42</v>
      </c>
      <c r="V1358" s="33" t="s">
        <v>34</v>
      </c>
      <c r="W1358" s="36">
        <v>45431</v>
      </c>
      <c r="X1358" s="37">
        <v>0.56458333333333333</v>
      </c>
      <c r="Y1358" s="34">
        <f t="shared" si="170"/>
        <v>19</v>
      </c>
      <c r="Z1358" s="34">
        <f t="shared" si="171"/>
        <v>19</v>
      </c>
      <c r="AA1358" s="33">
        <f t="shared" si="172"/>
        <v>2024</v>
      </c>
      <c r="AB1358" s="34">
        <f t="shared" si="173"/>
        <v>13</v>
      </c>
      <c r="AC1358" s="34">
        <f t="shared" si="174"/>
        <v>33</v>
      </c>
      <c r="AD1358" s="38">
        <f t="shared" si="175"/>
        <v>0</v>
      </c>
    </row>
    <row r="1359" spans="1:30" x14ac:dyDescent="0.35">
      <c r="A1359" s="39">
        <v>1348</v>
      </c>
      <c r="B1359" s="40">
        <v>6766</v>
      </c>
      <c r="C1359" s="40">
        <v>381</v>
      </c>
      <c r="D1359" s="40" t="s">
        <v>38</v>
      </c>
      <c r="E1359" s="40" t="s">
        <v>47</v>
      </c>
      <c r="F1359" s="40">
        <v>5</v>
      </c>
      <c r="G1359" s="41">
        <v>1332.36</v>
      </c>
      <c r="H1359" s="41">
        <f t="shared" si="168"/>
        <v>6661.7999999999993</v>
      </c>
      <c r="I1359" s="42">
        <v>45312.152777777781</v>
      </c>
      <c r="J1359" s="40">
        <v>17</v>
      </c>
      <c r="K1359" s="40" t="s">
        <v>45</v>
      </c>
      <c r="L1359" s="40">
        <v>92</v>
      </c>
      <c r="M1359" s="40">
        <v>116</v>
      </c>
      <c r="N1359" s="40">
        <v>272</v>
      </c>
      <c r="O1359" s="40">
        <v>300</v>
      </c>
      <c r="P1359" s="40">
        <v>10</v>
      </c>
      <c r="Q1359" s="40">
        <v>46</v>
      </c>
      <c r="R1359" s="40" t="str">
        <f t="shared" si="169"/>
        <v>2.Middle age</v>
      </c>
      <c r="S1359" s="40" t="s">
        <v>41</v>
      </c>
      <c r="T1359" s="40">
        <v>91064.78</v>
      </c>
      <c r="U1359" s="40" t="s">
        <v>42</v>
      </c>
      <c r="V1359" s="40" t="s">
        <v>29</v>
      </c>
      <c r="W1359" s="43">
        <v>45312</v>
      </c>
      <c r="X1359" s="44">
        <v>0.15277777777777779</v>
      </c>
      <c r="Y1359" s="41">
        <f t="shared" si="170"/>
        <v>21</v>
      </c>
      <c r="Z1359" s="41">
        <f t="shared" si="171"/>
        <v>21</v>
      </c>
      <c r="AA1359" s="40">
        <f t="shared" si="172"/>
        <v>2024</v>
      </c>
      <c r="AB1359" s="41">
        <f t="shared" si="173"/>
        <v>3</v>
      </c>
      <c r="AC1359" s="41">
        <f t="shared" si="174"/>
        <v>40</v>
      </c>
      <c r="AD1359" s="45">
        <f t="shared" si="175"/>
        <v>0</v>
      </c>
    </row>
    <row r="1360" spans="1:30" x14ac:dyDescent="0.35">
      <c r="A1360" s="32">
        <v>1349</v>
      </c>
      <c r="B1360" s="33">
        <v>9312</v>
      </c>
      <c r="C1360" s="33">
        <v>978</v>
      </c>
      <c r="D1360" s="33" t="s">
        <v>39</v>
      </c>
      <c r="E1360" s="33" t="s">
        <v>47</v>
      </c>
      <c r="F1360" s="33">
        <v>5</v>
      </c>
      <c r="G1360" s="34">
        <v>788.95</v>
      </c>
      <c r="H1360" s="34">
        <f t="shared" si="168"/>
        <v>3944.75</v>
      </c>
      <c r="I1360" s="35">
        <v>45380.739583333336</v>
      </c>
      <c r="J1360" s="33">
        <v>9</v>
      </c>
      <c r="K1360" s="33" t="s">
        <v>26</v>
      </c>
      <c r="L1360" s="33">
        <v>197</v>
      </c>
      <c r="M1360" s="33">
        <v>126</v>
      </c>
      <c r="N1360" s="33">
        <v>223</v>
      </c>
      <c r="O1360" s="33">
        <v>252</v>
      </c>
      <c r="P1360" s="33">
        <v>9</v>
      </c>
      <c r="Q1360" s="33">
        <v>19</v>
      </c>
      <c r="R1360" s="33" t="str">
        <f t="shared" si="169"/>
        <v>1.Young age</v>
      </c>
      <c r="S1360" s="33" t="s">
        <v>41</v>
      </c>
      <c r="T1360" s="33">
        <v>80789.62</v>
      </c>
      <c r="U1360" s="33" t="s">
        <v>33</v>
      </c>
      <c r="V1360" s="33" t="s">
        <v>50</v>
      </c>
      <c r="W1360" s="36">
        <v>45380</v>
      </c>
      <c r="X1360" s="37">
        <v>0.73958333333333337</v>
      </c>
      <c r="Y1360" s="34">
        <f t="shared" si="170"/>
        <v>29</v>
      </c>
      <c r="Z1360" s="34">
        <f t="shared" si="171"/>
        <v>29</v>
      </c>
      <c r="AA1360" s="33">
        <f t="shared" si="172"/>
        <v>2024</v>
      </c>
      <c r="AB1360" s="34">
        <f t="shared" si="173"/>
        <v>17</v>
      </c>
      <c r="AC1360" s="34">
        <f t="shared" si="174"/>
        <v>45</v>
      </c>
      <c r="AD1360" s="38">
        <f t="shared" si="175"/>
        <v>0</v>
      </c>
    </row>
    <row r="1361" spans="1:30" x14ac:dyDescent="0.35">
      <c r="A1361" s="39">
        <v>1350</v>
      </c>
      <c r="B1361" s="40">
        <v>2215</v>
      </c>
      <c r="C1361" s="40">
        <v>363</v>
      </c>
      <c r="D1361" s="40" t="s">
        <v>49</v>
      </c>
      <c r="E1361" s="40" t="s">
        <v>47</v>
      </c>
      <c r="F1361" s="40">
        <v>5</v>
      </c>
      <c r="G1361" s="41">
        <v>1575.79</v>
      </c>
      <c r="H1361" s="41">
        <f t="shared" si="168"/>
        <v>7878.95</v>
      </c>
      <c r="I1361" s="42">
        <v>45368.238888888889</v>
      </c>
      <c r="J1361" s="40">
        <v>8</v>
      </c>
      <c r="K1361" s="40" t="s">
        <v>26</v>
      </c>
      <c r="L1361" s="40">
        <v>385</v>
      </c>
      <c r="M1361" s="40">
        <v>94</v>
      </c>
      <c r="N1361" s="40">
        <v>283</v>
      </c>
      <c r="O1361" s="40">
        <v>260</v>
      </c>
      <c r="P1361" s="40">
        <v>3</v>
      </c>
      <c r="Q1361" s="40">
        <v>45</v>
      </c>
      <c r="R1361" s="40" t="str">
        <f t="shared" si="169"/>
        <v>2.Middle age</v>
      </c>
      <c r="S1361" s="40" t="s">
        <v>46</v>
      </c>
      <c r="T1361" s="40">
        <v>99856.83</v>
      </c>
      <c r="U1361" s="40" t="s">
        <v>28</v>
      </c>
      <c r="V1361" s="40" t="s">
        <v>34</v>
      </c>
      <c r="W1361" s="43">
        <v>45368</v>
      </c>
      <c r="X1361" s="44">
        <v>0.2388888888888889</v>
      </c>
      <c r="Y1361" s="41">
        <f t="shared" si="170"/>
        <v>17</v>
      </c>
      <c r="Z1361" s="41">
        <f t="shared" si="171"/>
        <v>17</v>
      </c>
      <c r="AA1361" s="40">
        <f t="shared" si="172"/>
        <v>2024</v>
      </c>
      <c r="AB1361" s="41">
        <f t="shared" si="173"/>
        <v>5</v>
      </c>
      <c r="AC1361" s="41">
        <f t="shared" si="174"/>
        <v>44</v>
      </c>
      <c r="AD1361" s="45">
        <f t="shared" si="175"/>
        <v>0</v>
      </c>
    </row>
    <row r="1362" spans="1:30" x14ac:dyDescent="0.35">
      <c r="A1362" s="32">
        <v>1351</v>
      </c>
      <c r="B1362" s="33">
        <v>6085</v>
      </c>
      <c r="C1362" s="33">
        <v>114</v>
      </c>
      <c r="D1362" s="33" t="s">
        <v>24</v>
      </c>
      <c r="E1362" s="33" t="s">
        <v>25</v>
      </c>
      <c r="F1362" s="33">
        <v>5</v>
      </c>
      <c r="G1362" s="34">
        <v>1997.57</v>
      </c>
      <c r="H1362" s="34">
        <f t="shared" si="168"/>
        <v>9987.85</v>
      </c>
      <c r="I1362" s="35">
        <v>45342.504861111112</v>
      </c>
      <c r="J1362" s="33">
        <v>14</v>
      </c>
      <c r="K1362" s="33" t="s">
        <v>36</v>
      </c>
      <c r="L1362" s="33">
        <v>195</v>
      </c>
      <c r="M1362" s="33">
        <v>62</v>
      </c>
      <c r="N1362" s="33">
        <v>130</v>
      </c>
      <c r="O1362" s="33">
        <v>224</v>
      </c>
      <c r="P1362" s="33">
        <v>2</v>
      </c>
      <c r="Q1362" s="33">
        <v>45</v>
      </c>
      <c r="R1362" s="33" t="str">
        <f t="shared" si="169"/>
        <v>2.Middle age</v>
      </c>
      <c r="S1362" s="33" t="s">
        <v>27</v>
      </c>
      <c r="T1362" s="33">
        <v>39080.769999999997</v>
      </c>
      <c r="U1362" s="33" t="s">
        <v>37</v>
      </c>
      <c r="V1362" s="33" t="s">
        <v>34</v>
      </c>
      <c r="W1362" s="36">
        <v>45342</v>
      </c>
      <c r="X1362" s="37">
        <v>0.50486111111111109</v>
      </c>
      <c r="Y1362" s="34">
        <f t="shared" si="170"/>
        <v>20</v>
      </c>
      <c r="Z1362" s="34">
        <f t="shared" si="171"/>
        <v>20</v>
      </c>
      <c r="AA1362" s="33">
        <f t="shared" si="172"/>
        <v>2024</v>
      </c>
      <c r="AB1362" s="34">
        <f t="shared" si="173"/>
        <v>12</v>
      </c>
      <c r="AC1362" s="34">
        <f t="shared" si="174"/>
        <v>7</v>
      </c>
      <c r="AD1362" s="38">
        <f t="shared" si="175"/>
        <v>0</v>
      </c>
    </row>
    <row r="1363" spans="1:30" x14ac:dyDescent="0.35">
      <c r="A1363" s="39">
        <v>1352</v>
      </c>
      <c r="B1363" s="40">
        <v>8565</v>
      </c>
      <c r="C1363" s="40">
        <v>859</v>
      </c>
      <c r="D1363" s="40" t="s">
        <v>24</v>
      </c>
      <c r="E1363" s="40" t="s">
        <v>47</v>
      </c>
      <c r="F1363" s="40">
        <v>2</v>
      </c>
      <c r="G1363" s="41">
        <v>380.17</v>
      </c>
      <c r="H1363" s="41">
        <f t="shared" si="168"/>
        <v>760.34</v>
      </c>
      <c r="I1363" s="42">
        <v>45388.865277777775</v>
      </c>
      <c r="J1363" s="40">
        <v>18</v>
      </c>
      <c r="K1363" s="40" t="s">
        <v>36</v>
      </c>
      <c r="L1363" s="40">
        <v>124</v>
      </c>
      <c r="M1363" s="40">
        <v>130</v>
      </c>
      <c r="N1363" s="40">
        <v>211</v>
      </c>
      <c r="O1363" s="40">
        <v>383</v>
      </c>
      <c r="P1363" s="40">
        <v>3</v>
      </c>
      <c r="Q1363" s="40">
        <v>29</v>
      </c>
      <c r="R1363" s="40" t="str">
        <f t="shared" si="169"/>
        <v>1.Young age</v>
      </c>
      <c r="S1363" s="40" t="s">
        <v>27</v>
      </c>
      <c r="T1363" s="40">
        <v>81799.66</v>
      </c>
      <c r="U1363" s="40" t="s">
        <v>33</v>
      </c>
      <c r="V1363" s="40" t="s">
        <v>29</v>
      </c>
      <c r="W1363" s="43">
        <v>45388</v>
      </c>
      <c r="X1363" s="47">
        <v>0.86527777777777781</v>
      </c>
      <c r="Y1363" s="41">
        <f t="shared" si="170"/>
        <v>6</v>
      </c>
      <c r="Z1363" s="41">
        <f t="shared" si="171"/>
        <v>6</v>
      </c>
      <c r="AA1363" s="40">
        <f t="shared" si="172"/>
        <v>2024</v>
      </c>
      <c r="AB1363" s="41">
        <f t="shared" si="173"/>
        <v>20</v>
      </c>
      <c r="AC1363" s="41">
        <f t="shared" si="174"/>
        <v>46</v>
      </c>
      <c r="AD1363" s="45">
        <f t="shared" si="175"/>
        <v>0</v>
      </c>
    </row>
    <row r="1364" spans="1:30" x14ac:dyDescent="0.35">
      <c r="A1364" s="32">
        <v>1353</v>
      </c>
      <c r="B1364" s="33">
        <v>8404</v>
      </c>
      <c r="C1364" s="33">
        <v>214</v>
      </c>
      <c r="D1364" s="33" t="s">
        <v>39</v>
      </c>
      <c r="E1364" s="33" t="s">
        <v>25</v>
      </c>
      <c r="F1364" s="33">
        <v>3</v>
      </c>
      <c r="G1364" s="34">
        <v>1300.76</v>
      </c>
      <c r="H1364" s="34">
        <f t="shared" si="168"/>
        <v>3902.2799999999997</v>
      </c>
      <c r="I1364" s="35">
        <v>45410.722916666666</v>
      </c>
      <c r="J1364" s="33">
        <v>14</v>
      </c>
      <c r="K1364" s="33" t="s">
        <v>45</v>
      </c>
      <c r="L1364" s="33">
        <v>261</v>
      </c>
      <c r="M1364" s="33">
        <v>139</v>
      </c>
      <c r="N1364" s="33">
        <v>291</v>
      </c>
      <c r="O1364" s="33">
        <v>200</v>
      </c>
      <c r="P1364" s="33">
        <v>6</v>
      </c>
      <c r="Q1364" s="33">
        <v>40</v>
      </c>
      <c r="R1364" s="33" t="str">
        <f t="shared" si="169"/>
        <v>2.Middle age</v>
      </c>
      <c r="S1364" s="33" t="s">
        <v>41</v>
      </c>
      <c r="T1364" s="33">
        <v>77003.53</v>
      </c>
      <c r="U1364" s="33" t="s">
        <v>42</v>
      </c>
      <c r="V1364" s="33" t="s">
        <v>43</v>
      </c>
      <c r="W1364" s="36">
        <v>45410</v>
      </c>
      <c r="X1364" s="37">
        <v>0.72291666666666665</v>
      </c>
      <c r="Y1364" s="34">
        <f t="shared" si="170"/>
        <v>28</v>
      </c>
      <c r="Z1364" s="34">
        <f t="shared" si="171"/>
        <v>28</v>
      </c>
      <c r="AA1364" s="33">
        <f t="shared" si="172"/>
        <v>2024</v>
      </c>
      <c r="AB1364" s="34">
        <f t="shared" si="173"/>
        <v>17</v>
      </c>
      <c r="AC1364" s="34">
        <f t="shared" si="174"/>
        <v>21</v>
      </c>
      <c r="AD1364" s="38">
        <f t="shared" si="175"/>
        <v>0</v>
      </c>
    </row>
    <row r="1365" spans="1:30" x14ac:dyDescent="0.35">
      <c r="A1365" s="39">
        <v>1354</v>
      </c>
      <c r="B1365" s="40">
        <v>1616</v>
      </c>
      <c r="C1365" s="40">
        <v>718</v>
      </c>
      <c r="D1365" s="40" t="s">
        <v>49</v>
      </c>
      <c r="E1365" s="40" t="s">
        <v>25</v>
      </c>
      <c r="F1365" s="40">
        <v>3</v>
      </c>
      <c r="G1365" s="41">
        <v>281.99</v>
      </c>
      <c r="H1365" s="41">
        <f t="shared" si="168"/>
        <v>845.97</v>
      </c>
      <c r="I1365" s="42">
        <v>45449.246527777781</v>
      </c>
      <c r="J1365" s="40">
        <v>17</v>
      </c>
      <c r="K1365" s="40" t="s">
        <v>40</v>
      </c>
      <c r="L1365" s="40">
        <v>85</v>
      </c>
      <c r="M1365" s="40">
        <v>93</v>
      </c>
      <c r="N1365" s="40">
        <v>243</v>
      </c>
      <c r="O1365" s="40">
        <v>198</v>
      </c>
      <c r="P1365" s="40">
        <v>6</v>
      </c>
      <c r="Q1365" s="40">
        <v>68</v>
      </c>
      <c r="R1365" s="40" t="str">
        <f t="shared" si="169"/>
        <v xml:space="preserve">3.Senior Citizen </v>
      </c>
      <c r="S1365" s="40" t="s">
        <v>27</v>
      </c>
      <c r="T1365" s="40">
        <v>36118.400000000001</v>
      </c>
      <c r="U1365" s="40" t="s">
        <v>37</v>
      </c>
      <c r="V1365" s="40" t="s">
        <v>34</v>
      </c>
      <c r="W1365" s="43">
        <v>45449</v>
      </c>
      <c r="X1365" s="47">
        <v>0.24652777777777779</v>
      </c>
      <c r="Y1365" s="41">
        <f t="shared" si="170"/>
        <v>6</v>
      </c>
      <c r="Z1365" s="41">
        <f t="shared" si="171"/>
        <v>6</v>
      </c>
      <c r="AA1365" s="40">
        <f t="shared" si="172"/>
        <v>2024</v>
      </c>
      <c r="AB1365" s="41">
        <f t="shared" si="173"/>
        <v>5</v>
      </c>
      <c r="AC1365" s="41">
        <f t="shared" si="174"/>
        <v>55</v>
      </c>
      <c r="AD1365" s="45">
        <f t="shared" si="175"/>
        <v>0</v>
      </c>
    </row>
    <row r="1366" spans="1:30" x14ac:dyDescent="0.35">
      <c r="A1366" s="32">
        <v>1355</v>
      </c>
      <c r="B1366" s="33">
        <v>1932</v>
      </c>
      <c r="C1366" s="33">
        <v>278</v>
      </c>
      <c r="D1366" s="33" t="s">
        <v>39</v>
      </c>
      <c r="E1366" s="33" t="s">
        <v>25</v>
      </c>
      <c r="F1366" s="33">
        <v>2</v>
      </c>
      <c r="G1366" s="34">
        <v>603.72</v>
      </c>
      <c r="H1366" s="34">
        <f t="shared" si="168"/>
        <v>1207.44</v>
      </c>
      <c r="I1366" s="35">
        <v>45537.006944444445</v>
      </c>
      <c r="J1366" s="33">
        <v>4</v>
      </c>
      <c r="K1366" s="33" t="s">
        <v>36</v>
      </c>
      <c r="L1366" s="33">
        <v>449</v>
      </c>
      <c r="M1366" s="33">
        <v>128</v>
      </c>
      <c r="N1366" s="33">
        <v>136</v>
      </c>
      <c r="O1366" s="33">
        <v>304</v>
      </c>
      <c r="P1366" s="33">
        <v>9</v>
      </c>
      <c r="Q1366" s="33">
        <v>63</v>
      </c>
      <c r="R1366" s="33" t="str">
        <f t="shared" si="169"/>
        <v xml:space="preserve">3.Senior Citizen </v>
      </c>
      <c r="S1366" s="33" t="s">
        <v>46</v>
      </c>
      <c r="T1366" s="33">
        <v>64493.599999999999</v>
      </c>
      <c r="U1366" s="33" t="s">
        <v>28</v>
      </c>
      <c r="V1366" s="33" t="s">
        <v>43</v>
      </c>
      <c r="W1366" s="36">
        <v>45537</v>
      </c>
      <c r="X1366" s="46">
        <v>6.9444444444444441E-3</v>
      </c>
      <c r="Y1366" s="34">
        <f t="shared" si="170"/>
        <v>2</v>
      </c>
      <c r="Z1366" s="34">
        <f t="shared" si="171"/>
        <v>2</v>
      </c>
      <c r="AA1366" s="33">
        <f t="shared" si="172"/>
        <v>2024</v>
      </c>
      <c r="AB1366" s="34">
        <f t="shared" si="173"/>
        <v>0</v>
      </c>
      <c r="AC1366" s="34">
        <f t="shared" si="174"/>
        <v>10</v>
      </c>
      <c r="AD1366" s="38">
        <f t="shared" si="175"/>
        <v>0</v>
      </c>
    </row>
    <row r="1367" spans="1:30" x14ac:dyDescent="0.35">
      <c r="A1367" s="39">
        <v>1356</v>
      </c>
      <c r="B1367" s="40">
        <v>7041</v>
      </c>
      <c r="C1367" s="40">
        <v>705</v>
      </c>
      <c r="D1367" s="40" t="s">
        <v>39</v>
      </c>
      <c r="E1367" s="40" t="s">
        <v>25</v>
      </c>
      <c r="F1367" s="40">
        <v>5</v>
      </c>
      <c r="G1367" s="41">
        <v>143.38</v>
      </c>
      <c r="H1367" s="41">
        <f t="shared" si="168"/>
        <v>716.9</v>
      </c>
      <c r="I1367" s="42">
        <v>45299.214583333334</v>
      </c>
      <c r="J1367" s="40">
        <v>4</v>
      </c>
      <c r="K1367" s="40" t="s">
        <v>36</v>
      </c>
      <c r="L1367" s="40">
        <v>2</v>
      </c>
      <c r="M1367" s="40">
        <v>69</v>
      </c>
      <c r="N1367" s="40">
        <v>205</v>
      </c>
      <c r="O1367" s="40">
        <v>251</v>
      </c>
      <c r="P1367" s="40">
        <v>9</v>
      </c>
      <c r="Q1367" s="40">
        <v>18</v>
      </c>
      <c r="R1367" s="40" t="str">
        <f t="shared" si="169"/>
        <v>1.Young age</v>
      </c>
      <c r="S1367" s="40" t="s">
        <v>27</v>
      </c>
      <c r="T1367" s="40">
        <v>37018.160000000003</v>
      </c>
      <c r="U1367" s="40" t="s">
        <v>37</v>
      </c>
      <c r="V1367" s="40" t="s">
        <v>43</v>
      </c>
      <c r="W1367" s="43">
        <v>45299</v>
      </c>
      <c r="X1367" s="47">
        <v>0.21458333333333332</v>
      </c>
      <c r="Y1367" s="41">
        <f t="shared" si="170"/>
        <v>8</v>
      </c>
      <c r="Z1367" s="41">
        <f t="shared" si="171"/>
        <v>8</v>
      </c>
      <c r="AA1367" s="40">
        <f t="shared" si="172"/>
        <v>2024</v>
      </c>
      <c r="AB1367" s="41">
        <f t="shared" si="173"/>
        <v>5</v>
      </c>
      <c r="AC1367" s="41">
        <f t="shared" si="174"/>
        <v>9</v>
      </c>
      <c r="AD1367" s="45">
        <f t="shared" si="175"/>
        <v>0</v>
      </c>
    </row>
    <row r="1368" spans="1:30" x14ac:dyDescent="0.35">
      <c r="A1368" s="32">
        <v>1357</v>
      </c>
      <c r="B1368" s="33">
        <v>5703</v>
      </c>
      <c r="C1368" s="33">
        <v>856</v>
      </c>
      <c r="D1368" s="33" t="s">
        <v>38</v>
      </c>
      <c r="E1368" s="33" t="s">
        <v>25</v>
      </c>
      <c r="F1368" s="33">
        <v>3</v>
      </c>
      <c r="G1368" s="34">
        <v>1434.47</v>
      </c>
      <c r="H1368" s="34">
        <f t="shared" si="168"/>
        <v>4303.41</v>
      </c>
      <c r="I1368" s="35">
        <v>45513.172222222223</v>
      </c>
      <c r="J1368" s="33">
        <v>3</v>
      </c>
      <c r="K1368" s="33" t="s">
        <v>36</v>
      </c>
      <c r="L1368" s="33">
        <v>241</v>
      </c>
      <c r="M1368" s="33">
        <v>80</v>
      </c>
      <c r="N1368" s="33">
        <v>131</v>
      </c>
      <c r="O1368" s="33">
        <v>182</v>
      </c>
      <c r="P1368" s="33">
        <v>8</v>
      </c>
      <c r="Q1368" s="33">
        <v>24</v>
      </c>
      <c r="R1368" s="33" t="str">
        <f t="shared" si="169"/>
        <v>1.Young age</v>
      </c>
      <c r="S1368" s="33" t="s">
        <v>46</v>
      </c>
      <c r="T1368" s="33">
        <v>102663.87</v>
      </c>
      <c r="U1368" s="33" t="s">
        <v>42</v>
      </c>
      <c r="V1368" s="33" t="s">
        <v>34</v>
      </c>
      <c r="W1368" s="36">
        <v>45513</v>
      </c>
      <c r="X1368" s="46">
        <v>0.17222222222222222</v>
      </c>
      <c r="Y1368" s="34">
        <f t="shared" si="170"/>
        <v>9</v>
      </c>
      <c r="Z1368" s="34">
        <f t="shared" si="171"/>
        <v>9</v>
      </c>
      <c r="AA1368" s="33">
        <f t="shared" si="172"/>
        <v>2024</v>
      </c>
      <c r="AB1368" s="34">
        <f t="shared" si="173"/>
        <v>4</v>
      </c>
      <c r="AC1368" s="34">
        <f t="shared" si="174"/>
        <v>8</v>
      </c>
      <c r="AD1368" s="38">
        <f t="shared" si="175"/>
        <v>0</v>
      </c>
    </row>
    <row r="1369" spans="1:30" x14ac:dyDescent="0.35">
      <c r="A1369" s="39">
        <v>1358</v>
      </c>
      <c r="B1369" s="40">
        <v>2257</v>
      </c>
      <c r="C1369" s="40">
        <v>254</v>
      </c>
      <c r="D1369" s="40" t="s">
        <v>31</v>
      </c>
      <c r="E1369" s="40" t="s">
        <v>25</v>
      </c>
      <c r="F1369" s="40">
        <v>4</v>
      </c>
      <c r="G1369" s="41">
        <v>210.68</v>
      </c>
      <c r="H1369" s="41">
        <f t="shared" si="168"/>
        <v>842.72</v>
      </c>
      <c r="I1369" s="42">
        <v>45452.229861111111</v>
      </c>
      <c r="J1369" s="40">
        <v>10</v>
      </c>
      <c r="K1369" s="40" t="s">
        <v>32</v>
      </c>
      <c r="L1369" s="40">
        <v>62</v>
      </c>
      <c r="M1369" s="40">
        <v>85</v>
      </c>
      <c r="N1369" s="40">
        <v>116</v>
      </c>
      <c r="O1369" s="40">
        <v>278</v>
      </c>
      <c r="P1369" s="40">
        <v>8</v>
      </c>
      <c r="Q1369" s="40">
        <v>63</v>
      </c>
      <c r="R1369" s="40" t="str">
        <f t="shared" si="169"/>
        <v xml:space="preserve">3.Senior Citizen </v>
      </c>
      <c r="S1369" s="40" t="s">
        <v>27</v>
      </c>
      <c r="T1369" s="40">
        <v>97223.21</v>
      </c>
      <c r="U1369" s="40" t="s">
        <v>28</v>
      </c>
      <c r="V1369" s="40" t="s">
        <v>29</v>
      </c>
      <c r="W1369" s="43">
        <v>45452</v>
      </c>
      <c r="X1369" s="47">
        <v>0.2298611111111111</v>
      </c>
      <c r="Y1369" s="41">
        <f t="shared" si="170"/>
        <v>9</v>
      </c>
      <c r="Z1369" s="41">
        <f t="shared" si="171"/>
        <v>9</v>
      </c>
      <c r="AA1369" s="40">
        <f t="shared" si="172"/>
        <v>2024</v>
      </c>
      <c r="AB1369" s="41">
        <f t="shared" si="173"/>
        <v>5</v>
      </c>
      <c r="AC1369" s="41">
        <f t="shared" si="174"/>
        <v>31</v>
      </c>
      <c r="AD1369" s="45">
        <f t="shared" si="175"/>
        <v>0</v>
      </c>
    </row>
    <row r="1370" spans="1:30" x14ac:dyDescent="0.35">
      <c r="A1370" s="32">
        <v>1359</v>
      </c>
      <c r="B1370" s="33">
        <v>2479</v>
      </c>
      <c r="C1370" s="33">
        <v>774</v>
      </c>
      <c r="D1370" s="33" t="s">
        <v>49</v>
      </c>
      <c r="E1370" s="33" t="s">
        <v>47</v>
      </c>
      <c r="F1370" s="33">
        <v>1</v>
      </c>
      <c r="G1370" s="34">
        <v>704.26</v>
      </c>
      <c r="H1370" s="34">
        <f t="shared" si="168"/>
        <v>704.26</v>
      </c>
      <c r="I1370" s="35">
        <v>45496.287499999999</v>
      </c>
      <c r="J1370" s="33">
        <v>8</v>
      </c>
      <c r="K1370" s="33" t="s">
        <v>36</v>
      </c>
      <c r="L1370" s="33">
        <v>178</v>
      </c>
      <c r="M1370" s="33">
        <v>138</v>
      </c>
      <c r="N1370" s="33">
        <v>127</v>
      </c>
      <c r="O1370" s="33">
        <v>265</v>
      </c>
      <c r="P1370" s="33">
        <v>5</v>
      </c>
      <c r="Q1370" s="33">
        <v>45</v>
      </c>
      <c r="R1370" s="33" t="str">
        <f t="shared" si="169"/>
        <v>2.Middle age</v>
      </c>
      <c r="S1370" s="33" t="s">
        <v>46</v>
      </c>
      <c r="T1370" s="33">
        <v>111080.81</v>
      </c>
      <c r="U1370" s="33" t="s">
        <v>28</v>
      </c>
      <c r="V1370" s="33" t="s">
        <v>34</v>
      </c>
      <c r="W1370" s="36">
        <v>45496</v>
      </c>
      <c r="X1370" s="37">
        <v>0.28749999999999998</v>
      </c>
      <c r="Y1370" s="34">
        <f t="shared" si="170"/>
        <v>23</v>
      </c>
      <c r="Z1370" s="34">
        <f t="shared" si="171"/>
        <v>23</v>
      </c>
      <c r="AA1370" s="33">
        <f t="shared" si="172"/>
        <v>2024</v>
      </c>
      <c r="AB1370" s="34">
        <f t="shared" si="173"/>
        <v>6</v>
      </c>
      <c r="AC1370" s="34">
        <f t="shared" si="174"/>
        <v>54</v>
      </c>
      <c r="AD1370" s="38">
        <f t="shared" si="175"/>
        <v>0</v>
      </c>
    </row>
    <row r="1371" spans="1:30" x14ac:dyDescent="0.35">
      <c r="A1371" s="39">
        <v>1360</v>
      </c>
      <c r="B1371" s="40">
        <v>9307</v>
      </c>
      <c r="C1371" s="40">
        <v>557</v>
      </c>
      <c r="D1371" s="40" t="s">
        <v>51</v>
      </c>
      <c r="E1371" s="40" t="s">
        <v>25</v>
      </c>
      <c r="F1371" s="40">
        <v>4</v>
      </c>
      <c r="G1371" s="41">
        <v>696.42</v>
      </c>
      <c r="H1371" s="41">
        <f t="shared" si="168"/>
        <v>2785.68</v>
      </c>
      <c r="I1371" s="42">
        <v>45445.886805555558</v>
      </c>
      <c r="J1371" s="40">
        <v>8</v>
      </c>
      <c r="K1371" s="40" t="s">
        <v>26</v>
      </c>
      <c r="L1371" s="40">
        <v>477</v>
      </c>
      <c r="M1371" s="40">
        <v>104</v>
      </c>
      <c r="N1371" s="40">
        <v>289</v>
      </c>
      <c r="O1371" s="40">
        <v>104</v>
      </c>
      <c r="P1371" s="40">
        <v>1</v>
      </c>
      <c r="Q1371" s="40">
        <v>29</v>
      </c>
      <c r="R1371" s="40" t="str">
        <f t="shared" si="169"/>
        <v>1.Young age</v>
      </c>
      <c r="S1371" s="40" t="s">
        <v>46</v>
      </c>
      <c r="T1371" s="40">
        <v>73259.38</v>
      </c>
      <c r="U1371" s="40" t="s">
        <v>42</v>
      </c>
      <c r="V1371" s="40" t="s">
        <v>43</v>
      </c>
      <c r="W1371" s="43">
        <v>45445</v>
      </c>
      <c r="X1371" s="47">
        <v>0.88680555555555551</v>
      </c>
      <c r="Y1371" s="41">
        <f t="shared" si="170"/>
        <v>2</v>
      </c>
      <c r="Z1371" s="41">
        <f t="shared" si="171"/>
        <v>2</v>
      </c>
      <c r="AA1371" s="40">
        <f t="shared" si="172"/>
        <v>2024</v>
      </c>
      <c r="AB1371" s="41">
        <f t="shared" si="173"/>
        <v>21</v>
      </c>
      <c r="AC1371" s="41">
        <f t="shared" si="174"/>
        <v>17</v>
      </c>
      <c r="AD1371" s="45">
        <f t="shared" si="175"/>
        <v>0</v>
      </c>
    </row>
    <row r="1372" spans="1:30" x14ac:dyDescent="0.35">
      <c r="A1372" s="32">
        <v>1361</v>
      </c>
      <c r="B1372" s="33">
        <v>7299</v>
      </c>
      <c r="C1372" s="33">
        <v>478</v>
      </c>
      <c r="D1372" s="33" t="s">
        <v>38</v>
      </c>
      <c r="E1372" s="33" t="s">
        <v>25</v>
      </c>
      <c r="F1372" s="33">
        <v>3</v>
      </c>
      <c r="G1372" s="34">
        <v>851.38</v>
      </c>
      <c r="H1372" s="34">
        <f t="shared" si="168"/>
        <v>2554.14</v>
      </c>
      <c r="I1372" s="35">
        <v>45355.944444444445</v>
      </c>
      <c r="J1372" s="33">
        <v>2</v>
      </c>
      <c r="K1372" s="33" t="s">
        <v>32</v>
      </c>
      <c r="L1372" s="33">
        <v>158</v>
      </c>
      <c r="M1372" s="33">
        <v>100</v>
      </c>
      <c r="N1372" s="33">
        <v>173</v>
      </c>
      <c r="O1372" s="33">
        <v>214</v>
      </c>
      <c r="P1372" s="33">
        <v>6</v>
      </c>
      <c r="Q1372" s="33">
        <v>29</v>
      </c>
      <c r="R1372" s="33" t="str">
        <f t="shared" si="169"/>
        <v>1.Young age</v>
      </c>
      <c r="S1372" s="33" t="s">
        <v>41</v>
      </c>
      <c r="T1372" s="33">
        <v>71122.92</v>
      </c>
      <c r="U1372" s="33" t="s">
        <v>33</v>
      </c>
      <c r="V1372" s="33" t="s">
        <v>50</v>
      </c>
      <c r="W1372" s="36">
        <v>45355</v>
      </c>
      <c r="X1372" s="46">
        <v>0.94444444444444442</v>
      </c>
      <c r="Y1372" s="34">
        <f t="shared" si="170"/>
        <v>4</v>
      </c>
      <c r="Z1372" s="34">
        <f t="shared" si="171"/>
        <v>4</v>
      </c>
      <c r="AA1372" s="33">
        <f t="shared" si="172"/>
        <v>2024</v>
      </c>
      <c r="AB1372" s="34">
        <f t="shared" si="173"/>
        <v>22</v>
      </c>
      <c r="AC1372" s="34">
        <f t="shared" si="174"/>
        <v>40</v>
      </c>
      <c r="AD1372" s="38">
        <f t="shared" si="175"/>
        <v>0</v>
      </c>
    </row>
    <row r="1373" spans="1:30" x14ac:dyDescent="0.35">
      <c r="A1373" s="39">
        <v>1362</v>
      </c>
      <c r="B1373" s="40">
        <v>8581</v>
      </c>
      <c r="C1373" s="40">
        <v>927</v>
      </c>
      <c r="D1373" s="40" t="s">
        <v>39</v>
      </c>
      <c r="E1373" s="40" t="s">
        <v>47</v>
      </c>
      <c r="F1373" s="40">
        <v>2</v>
      </c>
      <c r="G1373" s="41">
        <v>1343.75</v>
      </c>
      <c r="H1373" s="41">
        <f t="shared" si="168"/>
        <v>2687.5</v>
      </c>
      <c r="I1373" s="42">
        <v>45419.290972222225</v>
      </c>
      <c r="J1373" s="40">
        <v>14</v>
      </c>
      <c r="K1373" s="40" t="s">
        <v>36</v>
      </c>
      <c r="L1373" s="40">
        <v>286</v>
      </c>
      <c r="M1373" s="40">
        <v>90</v>
      </c>
      <c r="N1373" s="40">
        <v>218</v>
      </c>
      <c r="O1373" s="40">
        <v>284</v>
      </c>
      <c r="P1373" s="40">
        <v>1</v>
      </c>
      <c r="Q1373" s="40">
        <v>19</v>
      </c>
      <c r="R1373" s="40" t="str">
        <f t="shared" si="169"/>
        <v>1.Young age</v>
      </c>
      <c r="S1373" s="40" t="s">
        <v>27</v>
      </c>
      <c r="T1373" s="40">
        <v>96845.33</v>
      </c>
      <c r="U1373" s="40" t="s">
        <v>42</v>
      </c>
      <c r="V1373" s="40" t="s">
        <v>43</v>
      </c>
      <c r="W1373" s="43">
        <v>45419</v>
      </c>
      <c r="X1373" s="47">
        <v>0.29097222222222224</v>
      </c>
      <c r="Y1373" s="41">
        <f t="shared" si="170"/>
        <v>7</v>
      </c>
      <c r="Z1373" s="41">
        <f t="shared" si="171"/>
        <v>7</v>
      </c>
      <c r="AA1373" s="40">
        <f t="shared" si="172"/>
        <v>2024</v>
      </c>
      <c r="AB1373" s="41">
        <f t="shared" si="173"/>
        <v>6</v>
      </c>
      <c r="AC1373" s="41">
        <f t="shared" si="174"/>
        <v>59</v>
      </c>
      <c r="AD1373" s="45">
        <f t="shared" si="175"/>
        <v>0</v>
      </c>
    </row>
    <row r="1374" spans="1:30" x14ac:dyDescent="0.35">
      <c r="A1374" s="32">
        <v>1363</v>
      </c>
      <c r="B1374" s="33">
        <v>1672</v>
      </c>
      <c r="C1374" s="33">
        <v>279</v>
      </c>
      <c r="D1374" s="33" t="s">
        <v>39</v>
      </c>
      <c r="E1374" s="33" t="s">
        <v>47</v>
      </c>
      <c r="F1374" s="33">
        <v>5</v>
      </c>
      <c r="G1374" s="34">
        <v>1933.33</v>
      </c>
      <c r="H1374" s="34">
        <f t="shared" si="168"/>
        <v>9666.65</v>
      </c>
      <c r="I1374" s="35">
        <v>45295.919444444444</v>
      </c>
      <c r="J1374" s="33">
        <v>9</v>
      </c>
      <c r="K1374" s="33" t="s">
        <v>40</v>
      </c>
      <c r="L1374" s="33">
        <v>40</v>
      </c>
      <c r="M1374" s="33">
        <v>68</v>
      </c>
      <c r="N1374" s="33">
        <v>197</v>
      </c>
      <c r="O1374" s="33">
        <v>225</v>
      </c>
      <c r="P1374" s="33">
        <v>4</v>
      </c>
      <c r="Q1374" s="33">
        <v>37</v>
      </c>
      <c r="R1374" s="33" t="str">
        <f t="shared" si="169"/>
        <v>2.Middle age</v>
      </c>
      <c r="S1374" s="33" t="s">
        <v>27</v>
      </c>
      <c r="T1374" s="33">
        <v>108430.59</v>
      </c>
      <c r="U1374" s="33" t="s">
        <v>37</v>
      </c>
      <c r="V1374" s="33" t="s">
        <v>50</v>
      </c>
      <c r="W1374" s="36">
        <v>45295</v>
      </c>
      <c r="X1374" s="46">
        <v>0.9194444444444444</v>
      </c>
      <c r="Y1374" s="34">
        <f t="shared" si="170"/>
        <v>4</v>
      </c>
      <c r="Z1374" s="34">
        <f t="shared" si="171"/>
        <v>4</v>
      </c>
      <c r="AA1374" s="33">
        <f t="shared" si="172"/>
        <v>2024</v>
      </c>
      <c r="AB1374" s="34">
        <f t="shared" si="173"/>
        <v>22</v>
      </c>
      <c r="AC1374" s="34">
        <f t="shared" si="174"/>
        <v>4</v>
      </c>
      <c r="AD1374" s="38">
        <f t="shared" si="175"/>
        <v>0</v>
      </c>
    </row>
    <row r="1375" spans="1:30" x14ac:dyDescent="0.35">
      <c r="A1375" s="39">
        <v>1364</v>
      </c>
      <c r="B1375" s="40">
        <v>8368</v>
      </c>
      <c r="C1375" s="40">
        <v>367</v>
      </c>
      <c r="D1375" s="40" t="s">
        <v>49</v>
      </c>
      <c r="E1375" s="40" t="s">
        <v>47</v>
      </c>
      <c r="F1375" s="40">
        <v>5</v>
      </c>
      <c r="G1375" s="41">
        <v>411.81</v>
      </c>
      <c r="H1375" s="41">
        <f t="shared" si="168"/>
        <v>2059.0500000000002</v>
      </c>
      <c r="I1375" s="42">
        <v>45434.609722222223</v>
      </c>
      <c r="J1375" s="40">
        <v>1</v>
      </c>
      <c r="K1375" s="40" t="s">
        <v>45</v>
      </c>
      <c r="L1375" s="40">
        <v>282</v>
      </c>
      <c r="M1375" s="40">
        <v>58</v>
      </c>
      <c r="N1375" s="40">
        <v>143</v>
      </c>
      <c r="O1375" s="40">
        <v>224</v>
      </c>
      <c r="P1375" s="40">
        <v>2</v>
      </c>
      <c r="Q1375" s="40">
        <v>30</v>
      </c>
      <c r="R1375" s="40" t="str">
        <f t="shared" si="169"/>
        <v>1.Young age</v>
      </c>
      <c r="S1375" s="40" t="s">
        <v>27</v>
      </c>
      <c r="T1375" s="40">
        <v>56795.1</v>
      </c>
      <c r="U1375" s="40" t="s">
        <v>28</v>
      </c>
      <c r="V1375" s="40" t="s">
        <v>43</v>
      </c>
      <c r="W1375" s="43">
        <v>45434</v>
      </c>
      <c r="X1375" s="44">
        <v>0.60972222222222228</v>
      </c>
      <c r="Y1375" s="41">
        <f t="shared" si="170"/>
        <v>22</v>
      </c>
      <c r="Z1375" s="41">
        <f t="shared" si="171"/>
        <v>22</v>
      </c>
      <c r="AA1375" s="40">
        <f t="shared" si="172"/>
        <v>2024</v>
      </c>
      <c r="AB1375" s="41">
        <f t="shared" si="173"/>
        <v>14</v>
      </c>
      <c r="AC1375" s="41">
        <f t="shared" si="174"/>
        <v>38</v>
      </c>
      <c r="AD1375" s="45">
        <f t="shared" si="175"/>
        <v>0</v>
      </c>
    </row>
    <row r="1376" spans="1:30" x14ac:dyDescent="0.35">
      <c r="A1376" s="32">
        <v>1365</v>
      </c>
      <c r="B1376" s="33">
        <v>4084</v>
      </c>
      <c r="C1376" s="33">
        <v>901</v>
      </c>
      <c r="D1376" s="33" t="s">
        <v>44</v>
      </c>
      <c r="E1376" s="33" t="s">
        <v>47</v>
      </c>
      <c r="F1376" s="33">
        <v>1</v>
      </c>
      <c r="G1376" s="34">
        <v>179.54</v>
      </c>
      <c r="H1376" s="34">
        <f t="shared" si="168"/>
        <v>179.54</v>
      </c>
      <c r="I1376" s="35">
        <v>45420.37777777778</v>
      </c>
      <c r="J1376" s="33">
        <v>20</v>
      </c>
      <c r="K1376" s="33" t="s">
        <v>40</v>
      </c>
      <c r="L1376" s="33">
        <v>166</v>
      </c>
      <c r="M1376" s="33">
        <v>146</v>
      </c>
      <c r="N1376" s="33">
        <v>106</v>
      </c>
      <c r="O1376" s="33">
        <v>455</v>
      </c>
      <c r="P1376" s="33">
        <v>6</v>
      </c>
      <c r="Q1376" s="33">
        <v>60</v>
      </c>
      <c r="R1376" s="33" t="str">
        <f t="shared" si="169"/>
        <v xml:space="preserve">3.Senior Citizen </v>
      </c>
      <c r="S1376" s="33" t="s">
        <v>41</v>
      </c>
      <c r="T1376" s="33">
        <v>82492.13</v>
      </c>
      <c r="U1376" s="33" t="s">
        <v>28</v>
      </c>
      <c r="V1376" s="33" t="s">
        <v>34</v>
      </c>
      <c r="W1376" s="36">
        <v>45420</v>
      </c>
      <c r="X1376" s="46">
        <v>0.37777777777777777</v>
      </c>
      <c r="Y1376" s="34">
        <f t="shared" si="170"/>
        <v>8</v>
      </c>
      <c r="Z1376" s="34">
        <f t="shared" si="171"/>
        <v>8</v>
      </c>
      <c r="AA1376" s="33">
        <f t="shared" si="172"/>
        <v>2024</v>
      </c>
      <c r="AB1376" s="34">
        <f t="shared" si="173"/>
        <v>9</v>
      </c>
      <c r="AC1376" s="34">
        <f t="shared" si="174"/>
        <v>4</v>
      </c>
      <c r="AD1376" s="38">
        <f t="shared" si="175"/>
        <v>0</v>
      </c>
    </row>
    <row r="1377" spans="1:30" x14ac:dyDescent="0.35">
      <c r="A1377" s="39">
        <v>1366</v>
      </c>
      <c r="B1377" s="40">
        <v>6267</v>
      </c>
      <c r="C1377" s="40">
        <v>817</v>
      </c>
      <c r="D1377" s="40" t="s">
        <v>49</v>
      </c>
      <c r="E1377" s="40" t="s">
        <v>47</v>
      </c>
      <c r="F1377" s="40">
        <v>4</v>
      </c>
      <c r="G1377" s="41">
        <v>1118.3399999999999</v>
      </c>
      <c r="H1377" s="41">
        <f t="shared" si="168"/>
        <v>4473.3599999999997</v>
      </c>
      <c r="I1377" s="42">
        <v>45463.241666666669</v>
      </c>
      <c r="J1377" s="40">
        <v>17</v>
      </c>
      <c r="K1377" s="40" t="s">
        <v>40</v>
      </c>
      <c r="L1377" s="40">
        <v>60</v>
      </c>
      <c r="M1377" s="40">
        <v>113</v>
      </c>
      <c r="N1377" s="40">
        <v>213</v>
      </c>
      <c r="O1377" s="40">
        <v>477</v>
      </c>
      <c r="P1377" s="40">
        <v>2</v>
      </c>
      <c r="Q1377" s="40">
        <v>46</v>
      </c>
      <c r="R1377" s="40" t="str">
        <f t="shared" si="169"/>
        <v>2.Middle age</v>
      </c>
      <c r="S1377" s="40" t="s">
        <v>27</v>
      </c>
      <c r="T1377" s="40">
        <v>100787.55</v>
      </c>
      <c r="U1377" s="40" t="s">
        <v>28</v>
      </c>
      <c r="V1377" s="40" t="s">
        <v>34</v>
      </c>
      <c r="W1377" s="43">
        <v>45463</v>
      </c>
      <c r="X1377" s="44">
        <v>0.24166666666666667</v>
      </c>
      <c r="Y1377" s="41">
        <f t="shared" si="170"/>
        <v>20</v>
      </c>
      <c r="Z1377" s="41">
        <f t="shared" si="171"/>
        <v>20</v>
      </c>
      <c r="AA1377" s="40">
        <f t="shared" si="172"/>
        <v>2024</v>
      </c>
      <c r="AB1377" s="41">
        <f t="shared" si="173"/>
        <v>5</v>
      </c>
      <c r="AC1377" s="41">
        <f t="shared" si="174"/>
        <v>48</v>
      </c>
      <c r="AD1377" s="45">
        <f t="shared" si="175"/>
        <v>0</v>
      </c>
    </row>
    <row r="1378" spans="1:30" x14ac:dyDescent="0.35">
      <c r="A1378" s="32">
        <v>1367</v>
      </c>
      <c r="B1378" s="33">
        <v>8792</v>
      </c>
      <c r="C1378" s="33">
        <v>341</v>
      </c>
      <c r="D1378" s="33" t="s">
        <v>31</v>
      </c>
      <c r="E1378" s="33" t="s">
        <v>47</v>
      </c>
      <c r="F1378" s="33">
        <v>3</v>
      </c>
      <c r="G1378" s="34">
        <v>1637.59</v>
      </c>
      <c r="H1378" s="34">
        <f t="shared" si="168"/>
        <v>4912.7699999999995</v>
      </c>
      <c r="I1378" s="35">
        <v>45509.604166666664</v>
      </c>
      <c r="J1378" s="33">
        <v>1</v>
      </c>
      <c r="K1378" s="33" t="s">
        <v>36</v>
      </c>
      <c r="L1378" s="33">
        <v>113</v>
      </c>
      <c r="M1378" s="33">
        <v>86</v>
      </c>
      <c r="N1378" s="33">
        <v>152</v>
      </c>
      <c r="O1378" s="33">
        <v>482</v>
      </c>
      <c r="P1378" s="33">
        <v>4</v>
      </c>
      <c r="Q1378" s="33">
        <v>46</v>
      </c>
      <c r="R1378" s="33" t="str">
        <f t="shared" si="169"/>
        <v>2.Middle age</v>
      </c>
      <c r="S1378" s="33" t="s">
        <v>46</v>
      </c>
      <c r="T1378" s="33">
        <v>21373.89</v>
      </c>
      <c r="U1378" s="33" t="s">
        <v>28</v>
      </c>
      <c r="V1378" s="33" t="s">
        <v>34</v>
      </c>
      <c r="W1378" s="36">
        <v>45509</v>
      </c>
      <c r="X1378" s="46">
        <v>0.60416666666666663</v>
      </c>
      <c r="Y1378" s="34">
        <f t="shared" si="170"/>
        <v>5</v>
      </c>
      <c r="Z1378" s="34">
        <f t="shared" si="171"/>
        <v>5</v>
      </c>
      <c r="AA1378" s="33">
        <f t="shared" si="172"/>
        <v>2024</v>
      </c>
      <c r="AB1378" s="34">
        <f t="shared" si="173"/>
        <v>14</v>
      </c>
      <c r="AC1378" s="34">
        <f t="shared" si="174"/>
        <v>30</v>
      </c>
      <c r="AD1378" s="38">
        <f t="shared" si="175"/>
        <v>0</v>
      </c>
    </row>
    <row r="1379" spans="1:30" x14ac:dyDescent="0.35">
      <c r="A1379" s="39">
        <v>1368</v>
      </c>
      <c r="B1379" s="40">
        <v>9214</v>
      </c>
      <c r="C1379" s="40">
        <v>596</v>
      </c>
      <c r="D1379" s="40" t="s">
        <v>38</v>
      </c>
      <c r="E1379" s="40" t="s">
        <v>47</v>
      </c>
      <c r="F1379" s="40">
        <v>4</v>
      </c>
      <c r="G1379" s="41">
        <v>707.41</v>
      </c>
      <c r="H1379" s="41">
        <f t="shared" si="168"/>
        <v>2829.64</v>
      </c>
      <c r="I1379" s="42">
        <v>45500.543749999997</v>
      </c>
      <c r="J1379" s="40">
        <v>11</v>
      </c>
      <c r="K1379" s="40" t="s">
        <v>45</v>
      </c>
      <c r="L1379" s="40">
        <v>114</v>
      </c>
      <c r="M1379" s="40">
        <v>104</v>
      </c>
      <c r="N1379" s="40">
        <v>165</v>
      </c>
      <c r="O1379" s="40">
        <v>470</v>
      </c>
      <c r="P1379" s="40">
        <v>5</v>
      </c>
      <c r="Q1379" s="40">
        <v>25</v>
      </c>
      <c r="R1379" s="40" t="str">
        <f t="shared" si="169"/>
        <v>1.Young age</v>
      </c>
      <c r="S1379" s="40" t="s">
        <v>27</v>
      </c>
      <c r="T1379" s="40">
        <v>25376.01</v>
      </c>
      <c r="U1379" s="40" t="s">
        <v>37</v>
      </c>
      <c r="V1379" s="40" t="s">
        <v>50</v>
      </c>
      <c r="W1379" s="43">
        <v>45500</v>
      </c>
      <c r="X1379" s="44">
        <v>0.54374999999999996</v>
      </c>
      <c r="Y1379" s="41">
        <f t="shared" si="170"/>
        <v>27</v>
      </c>
      <c r="Z1379" s="41">
        <f t="shared" si="171"/>
        <v>27</v>
      </c>
      <c r="AA1379" s="40">
        <f t="shared" si="172"/>
        <v>2024</v>
      </c>
      <c r="AB1379" s="41">
        <f t="shared" si="173"/>
        <v>13</v>
      </c>
      <c r="AC1379" s="41">
        <f t="shared" si="174"/>
        <v>3</v>
      </c>
      <c r="AD1379" s="45">
        <f t="shared" si="175"/>
        <v>0</v>
      </c>
    </row>
    <row r="1380" spans="1:30" x14ac:dyDescent="0.35">
      <c r="A1380" s="32">
        <v>1369</v>
      </c>
      <c r="B1380" s="33">
        <v>3471</v>
      </c>
      <c r="C1380" s="33">
        <v>285</v>
      </c>
      <c r="D1380" s="33" t="s">
        <v>52</v>
      </c>
      <c r="E1380" s="33" t="s">
        <v>47</v>
      </c>
      <c r="F1380" s="33">
        <v>2</v>
      </c>
      <c r="G1380" s="34">
        <v>1996.76</v>
      </c>
      <c r="H1380" s="34">
        <f t="shared" si="168"/>
        <v>3993.52</v>
      </c>
      <c r="I1380" s="35">
        <v>45439.088888888888</v>
      </c>
      <c r="J1380" s="33">
        <v>18</v>
      </c>
      <c r="K1380" s="33" t="s">
        <v>26</v>
      </c>
      <c r="L1380" s="33">
        <v>422</v>
      </c>
      <c r="M1380" s="33">
        <v>82</v>
      </c>
      <c r="N1380" s="33">
        <v>218</v>
      </c>
      <c r="O1380" s="33">
        <v>189</v>
      </c>
      <c r="P1380" s="33">
        <v>7</v>
      </c>
      <c r="Q1380" s="33">
        <v>34</v>
      </c>
      <c r="R1380" s="33" t="str">
        <f t="shared" si="169"/>
        <v>1.Young age</v>
      </c>
      <c r="S1380" s="33" t="s">
        <v>46</v>
      </c>
      <c r="T1380" s="33">
        <v>75526.27</v>
      </c>
      <c r="U1380" s="33" t="s">
        <v>28</v>
      </c>
      <c r="V1380" s="33" t="s">
        <v>50</v>
      </c>
      <c r="W1380" s="36">
        <v>45439</v>
      </c>
      <c r="X1380" s="37">
        <v>8.8888888888888892E-2</v>
      </c>
      <c r="Y1380" s="34">
        <f t="shared" si="170"/>
        <v>27</v>
      </c>
      <c r="Z1380" s="34">
        <f t="shared" si="171"/>
        <v>27</v>
      </c>
      <c r="AA1380" s="33">
        <f t="shared" si="172"/>
        <v>2024</v>
      </c>
      <c r="AB1380" s="34">
        <f t="shared" si="173"/>
        <v>2</v>
      </c>
      <c r="AC1380" s="34">
        <f t="shared" si="174"/>
        <v>8</v>
      </c>
      <c r="AD1380" s="38">
        <f t="shared" si="175"/>
        <v>0</v>
      </c>
    </row>
    <row r="1381" spans="1:30" x14ac:dyDescent="0.35">
      <c r="A1381" s="39">
        <v>1370</v>
      </c>
      <c r="B1381" s="40">
        <v>2013</v>
      </c>
      <c r="C1381" s="40">
        <v>918</v>
      </c>
      <c r="D1381" s="40" t="s">
        <v>52</v>
      </c>
      <c r="E1381" s="40" t="s">
        <v>47</v>
      </c>
      <c r="F1381" s="40">
        <v>5</v>
      </c>
      <c r="G1381" s="41">
        <v>392.23</v>
      </c>
      <c r="H1381" s="41">
        <f t="shared" si="168"/>
        <v>1961.15</v>
      </c>
      <c r="I1381" s="42">
        <v>45551.15625</v>
      </c>
      <c r="J1381" s="40">
        <v>16</v>
      </c>
      <c r="K1381" s="40" t="s">
        <v>36</v>
      </c>
      <c r="L1381" s="40">
        <v>443</v>
      </c>
      <c r="M1381" s="40">
        <v>91</v>
      </c>
      <c r="N1381" s="40">
        <v>237</v>
      </c>
      <c r="O1381" s="40">
        <v>475</v>
      </c>
      <c r="P1381" s="40">
        <v>6</v>
      </c>
      <c r="Q1381" s="40">
        <v>57</v>
      </c>
      <c r="R1381" s="40" t="str">
        <f t="shared" si="169"/>
        <v>2.Middle age</v>
      </c>
      <c r="S1381" s="40" t="s">
        <v>46</v>
      </c>
      <c r="T1381" s="40">
        <v>66465.67</v>
      </c>
      <c r="U1381" s="40" t="s">
        <v>42</v>
      </c>
      <c r="V1381" s="40" t="s">
        <v>29</v>
      </c>
      <c r="W1381" s="43">
        <v>45551</v>
      </c>
      <c r="X1381" s="44">
        <v>0.15625</v>
      </c>
      <c r="Y1381" s="41">
        <f t="shared" si="170"/>
        <v>16</v>
      </c>
      <c r="Z1381" s="41">
        <f t="shared" si="171"/>
        <v>16</v>
      </c>
      <c r="AA1381" s="40">
        <f t="shared" si="172"/>
        <v>2024</v>
      </c>
      <c r="AB1381" s="41">
        <f t="shared" si="173"/>
        <v>3</v>
      </c>
      <c r="AC1381" s="41">
        <f t="shared" si="174"/>
        <v>45</v>
      </c>
      <c r="AD1381" s="45">
        <f t="shared" si="175"/>
        <v>0</v>
      </c>
    </row>
    <row r="1382" spans="1:30" x14ac:dyDescent="0.35">
      <c r="A1382" s="32">
        <v>1371</v>
      </c>
      <c r="B1382" s="33">
        <v>8381</v>
      </c>
      <c r="C1382" s="33">
        <v>640</v>
      </c>
      <c r="D1382" s="33" t="s">
        <v>38</v>
      </c>
      <c r="E1382" s="33" t="s">
        <v>47</v>
      </c>
      <c r="F1382" s="33">
        <v>4</v>
      </c>
      <c r="G1382" s="34">
        <v>1329.18</v>
      </c>
      <c r="H1382" s="34">
        <f t="shared" si="168"/>
        <v>5316.72</v>
      </c>
      <c r="I1382" s="35">
        <v>45418.568055555559</v>
      </c>
      <c r="J1382" s="33">
        <v>16</v>
      </c>
      <c r="K1382" s="33" t="s">
        <v>40</v>
      </c>
      <c r="L1382" s="33">
        <v>53</v>
      </c>
      <c r="M1382" s="33">
        <v>74</v>
      </c>
      <c r="N1382" s="33">
        <v>223</v>
      </c>
      <c r="O1382" s="33">
        <v>145</v>
      </c>
      <c r="P1382" s="33">
        <v>1</v>
      </c>
      <c r="Q1382" s="33">
        <v>36</v>
      </c>
      <c r="R1382" s="33" t="str">
        <f t="shared" si="169"/>
        <v>2.Middle age</v>
      </c>
      <c r="S1382" s="33" t="s">
        <v>46</v>
      </c>
      <c r="T1382" s="33">
        <v>50502.91</v>
      </c>
      <c r="U1382" s="33" t="s">
        <v>37</v>
      </c>
      <c r="V1382" s="33" t="s">
        <v>29</v>
      </c>
      <c r="W1382" s="36">
        <v>45418</v>
      </c>
      <c r="X1382" s="46">
        <v>0.56805555555555554</v>
      </c>
      <c r="Y1382" s="34">
        <f t="shared" si="170"/>
        <v>6</v>
      </c>
      <c r="Z1382" s="34">
        <f t="shared" si="171"/>
        <v>6</v>
      </c>
      <c r="AA1382" s="33">
        <f t="shared" si="172"/>
        <v>2024</v>
      </c>
      <c r="AB1382" s="34">
        <f t="shared" si="173"/>
        <v>13</v>
      </c>
      <c r="AC1382" s="34">
        <f t="shared" si="174"/>
        <v>38</v>
      </c>
      <c r="AD1382" s="38">
        <f t="shared" si="175"/>
        <v>0</v>
      </c>
    </row>
    <row r="1383" spans="1:30" x14ac:dyDescent="0.35">
      <c r="A1383" s="39">
        <v>1372</v>
      </c>
      <c r="B1383" s="40">
        <v>2695</v>
      </c>
      <c r="C1383" s="40">
        <v>982</v>
      </c>
      <c r="D1383" s="40" t="s">
        <v>51</v>
      </c>
      <c r="E1383" s="40" t="s">
        <v>25</v>
      </c>
      <c r="F1383" s="40">
        <v>4</v>
      </c>
      <c r="G1383" s="41">
        <v>1492.21</v>
      </c>
      <c r="H1383" s="41">
        <f t="shared" si="168"/>
        <v>5968.84</v>
      </c>
      <c r="I1383" s="42">
        <v>45408.431944444441</v>
      </c>
      <c r="J1383" s="40">
        <v>3</v>
      </c>
      <c r="K1383" s="40" t="s">
        <v>32</v>
      </c>
      <c r="L1383" s="40">
        <v>39</v>
      </c>
      <c r="M1383" s="40">
        <v>147</v>
      </c>
      <c r="N1383" s="40">
        <v>292</v>
      </c>
      <c r="O1383" s="40">
        <v>116</v>
      </c>
      <c r="P1383" s="40">
        <v>9</v>
      </c>
      <c r="Q1383" s="40">
        <v>53</v>
      </c>
      <c r="R1383" s="40" t="str">
        <f t="shared" si="169"/>
        <v>2.Middle age</v>
      </c>
      <c r="S1383" s="40" t="s">
        <v>46</v>
      </c>
      <c r="T1383" s="40">
        <v>66478.66</v>
      </c>
      <c r="U1383" s="40" t="s">
        <v>42</v>
      </c>
      <c r="V1383" s="40" t="s">
        <v>34</v>
      </c>
      <c r="W1383" s="43">
        <v>45408</v>
      </c>
      <c r="X1383" s="44">
        <v>0.43194444444444446</v>
      </c>
      <c r="Y1383" s="41">
        <f t="shared" si="170"/>
        <v>26</v>
      </c>
      <c r="Z1383" s="41">
        <f t="shared" si="171"/>
        <v>26</v>
      </c>
      <c r="AA1383" s="40">
        <f t="shared" si="172"/>
        <v>2024</v>
      </c>
      <c r="AB1383" s="41">
        <f t="shared" si="173"/>
        <v>10</v>
      </c>
      <c r="AC1383" s="41">
        <f t="shared" si="174"/>
        <v>22</v>
      </c>
      <c r="AD1383" s="45">
        <f t="shared" si="175"/>
        <v>0</v>
      </c>
    </row>
    <row r="1384" spans="1:30" x14ac:dyDescent="0.35">
      <c r="A1384" s="32">
        <v>1373</v>
      </c>
      <c r="B1384" s="33">
        <v>6626</v>
      </c>
      <c r="C1384" s="33">
        <v>133</v>
      </c>
      <c r="D1384" s="33" t="s">
        <v>44</v>
      </c>
      <c r="E1384" s="33" t="s">
        <v>47</v>
      </c>
      <c r="F1384" s="33">
        <v>5</v>
      </c>
      <c r="G1384" s="34">
        <v>1792.17</v>
      </c>
      <c r="H1384" s="34">
        <f t="shared" si="168"/>
        <v>8960.85</v>
      </c>
      <c r="I1384" s="35">
        <v>45542.400000000001</v>
      </c>
      <c r="J1384" s="33">
        <v>11</v>
      </c>
      <c r="K1384" s="33" t="s">
        <v>45</v>
      </c>
      <c r="L1384" s="33">
        <v>416</v>
      </c>
      <c r="M1384" s="33">
        <v>79</v>
      </c>
      <c r="N1384" s="33">
        <v>158</v>
      </c>
      <c r="O1384" s="33">
        <v>151</v>
      </c>
      <c r="P1384" s="33">
        <v>7</v>
      </c>
      <c r="Q1384" s="33">
        <v>48</v>
      </c>
      <c r="R1384" s="33" t="str">
        <f t="shared" si="169"/>
        <v>2.Middle age</v>
      </c>
      <c r="S1384" s="33" t="s">
        <v>27</v>
      </c>
      <c r="T1384" s="33">
        <v>21864.43</v>
      </c>
      <c r="U1384" s="33" t="s">
        <v>42</v>
      </c>
      <c r="V1384" s="33" t="s">
        <v>34</v>
      </c>
      <c r="W1384" s="36">
        <v>45542</v>
      </c>
      <c r="X1384" s="46">
        <v>0.4</v>
      </c>
      <c r="Y1384" s="34">
        <f t="shared" si="170"/>
        <v>7</v>
      </c>
      <c r="Z1384" s="34">
        <f t="shared" si="171"/>
        <v>7</v>
      </c>
      <c r="AA1384" s="33">
        <f t="shared" si="172"/>
        <v>2024</v>
      </c>
      <c r="AB1384" s="34">
        <f t="shared" si="173"/>
        <v>9</v>
      </c>
      <c r="AC1384" s="34">
        <f t="shared" si="174"/>
        <v>36</v>
      </c>
      <c r="AD1384" s="38">
        <f t="shared" si="175"/>
        <v>0</v>
      </c>
    </row>
    <row r="1385" spans="1:30" x14ac:dyDescent="0.35">
      <c r="A1385" s="39">
        <v>1374</v>
      </c>
      <c r="B1385" s="40">
        <v>2381</v>
      </c>
      <c r="C1385" s="40">
        <v>451</v>
      </c>
      <c r="D1385" s="40" t="s">
        <v>52</v>
      </c>
      <c r="E1385" s="40" t="s">
        <v>25</v>
      </c>
      <c r="F1385" s="40">
        <v>3</v>
      </c>
      <c r="G1385" s="41">
        <v>53.93</v>
      </c>
      <c r="H1385" s="41">
        <f t="shared" si="168"/>
        <v>161.79</v>
      </c>
      <c r="I1385" s="42">
        <v>45531.65</v>
      </c>
      <c r="J1385" s="40">
        <v>11</v>
      </c>
      <c r="K1385" s="40" t="s">
        <v>40</v>
      </c>
      <c r="L1385" s="40">
        <v>240</v>
      </c>
      <c r="M1385" s="40">
        <v>62</v>
      </c>
      <c r="N1385" s="40">
        <v>287</v>
      </c>
      <c r="O1385" s="40">
        <v>182</v>
      </c>
      <c r="P1385" s="40">
        <v>6</v>
      </c>
      <c r="Q1385" s="40">
        <v>28</v>
      </c>
      <c r="R1385" s="40" t="str">
        <f t="shared" si="169"/>
        <v>1.Young age</v>
      </c>
      <c r="S1385" s="40" t="s">
        <v>27</v>
      </c>
      <c r="T1385" s="40">
        <v>48058.09</v>
      </c>
      <c r="U1385" s="40" t="s">
        <v>42</v>
      </c>
      <c r="V1385" s="40" t="s">
        <v>29</v>
      </c>
      <c r="W1385" s="43">
        <v>45531</v>
      </c>
      <c r="X1385" s="44">
        <v>0.65</v>
      </c>
      <c r="Y1385" s="41">
        <f t="shared" si="170"/>
        <v>27</v>
      </c>
      <c r="Z1385" s="41">
        <f t="shared" si="171"/>
        <v>27</v>
      </c>
      <c r="AA1385" s="40">
        <f t="shared" si="172"/>
        <v>2024</v>
      </c>
      <c r="AB1385" s="41">
        <f t="shared" si="173"/>
        <v>15</v>
      </c>
      <c r="AC1385" s="41">
        <f t="shared" si="174"/>
        <v>36</v>
      </c>
      <c r="AD1385" s="45">
        <f t="shared" si="175"/>
        <v>0</v>
      </c>
    </row>
    <row r="1386" spans="1:30" x14ac:dyDescent="0.35">
      <c r="A1386" s="32">
        <v>1375</v>
      </c>
      <c r="B1386" s="33">
        <v>9266</v>
      </c>
      <c r="C1386" s="33">
        <v>186</v>
      </c>
      <c r="D1386" s="33" t="s">
        <v>38</v>
      </c>
      <c r="E1386" s="33" t="s">
        <v>25</v>
      </c>
      <c r="F1386" s="33">
        <v>1</v>
      </c>
      <c r="G1386" s="34">
        <v>1284.3399999999999</v>
      </c>
      <c r="H1386" s="34">
        <f t="shared" si="168"/>
        <v>1284.3399999999999</v>
      </c>
      <c r="I1386" s="35">
        <v>45326.568055555559</v>
      </c>
      <c r="J1386" s="33">
        <v>12</v>
      </c>
      <c r="K1386" s="33" t="s">
        <v>26</v>
      </c>
      <c r="L1386" s="33">
        <v>260</v>
      </c>
      <c r="M1386" s="33">
        <v>105</v>
      </c>
      <c r="N1386" s="33">
        <v>188</v>
      </c>
      <c r="O1386" s="33">
        <v>272</v>
      </c>
      <c r="P1386" s="33">
        <v>7</v>
      </c>
      <c r="Q1386" s="33">
        <v>36</v>
      </c>
      <c r="R1386" s="33" t="str">
        <f t="shared" si="169"/>
        <v>2.Middle age</v>
      </c>
      <c r="S1386" s="33" t="s">
        <v>41</v>
      </c>
      <c r="T1386" s="33">
        <v>27866.21</v>
      </c>
      <c r="U1386" s="33" t="s">
        <v>28</v>
      </c>
      <c r="V1386" s="33" t="s">
        <v>29</v>
      </c>
      <c r="W1386" s="36">
        <v>45326</v>
      </c>
      <c r="X1386" s="46">
        <v>0.56805555555555554</v>
      </c>
      <c r="Y1386" s="34">
        <f t="shared" si="170"/>
        <v>4</v>
      </c>
      <c r="Z1386" s="34">
        <f t="shared" si="171"/>
        <v>4</v>
      </c>
      <c r="AA1386" s="33">
        <f t="shared" si="172"/>
        <v>2024</v>
      </c>
      <c r="AB1386" s="34">
        <f t="shared" si="173"/>
        <v>13</v>
      </c>
      <c r="AC1386" s="34">
        <f t="shared" si="174"/>
        <v>38</v>
      </c>
      <c r="AD1386" s="38">
        <f t="shared" si="175"/>
        <v>0</v>
      </c>
    </row>
    <row r="1387" spans="1:30" x14ac:dyDescent="0.35">
      <c r="A1387" s="39">
        <v>1376</v>
      </c>
      <c r="B1387" s="40">
        <v>3827</v>
      </c>
      <c r="C1387" s="40">
        <v>248</v>
      </c>
      <c r="D1387" s="40" t="s">
        <v>31</v>
      </c>
      <c r="E1387" s="40" t="s">
        <v>25</v>
      </c>
      <c r="F1387" s="40">
        <v>4</v>
      </c>
      <c r="G1387" s="41">
        <v>601.84</v>
      </c>
      <c r="H1387" s="41">
        <f t="shared" si="168"/>
        <v>2407.36</v>
      </c>
      <c r="I1387" s="42">
        <v>45439.461111111108</v>
      </c>
      <c r="J1387" s="40">
        <v>20</v>
      </c>
      <c r="K1387" s="40" t="s">
        <v>36</v>
      </c>
      <c r="L1387" s="40">
        <v>212</v>
      </c>
      <c r="M1387" s="40">
        <v>146</v>
      </c>
      <c r="N1387" s="40">
        <v>179</v>
      </c>
      <c r="O1387" s="40">
        <v>253</v>
      </c>
      <c r="P1387" s="40">
        <v>10</v>
      </c>
      <c r="Q1387" s="40">
        <v>51</v>
      </c>
      <c r="R1387" s="40" t="str">
        <f t="shared" si="169"/>
        <v>2.Middle age</v>
      </c>
      <c r="S1387" s="40" t="s">
        <v>27</v>
      </c>
      <c r="T1387" s="40">
        <v>43974.49</v>
      </c>
      <c r="U1387" s="40" t="s">
        <v>42</v>
      </c>
      <c r="V1387" s="40" t="s">
        <v>50</v>
      </c>
      <c r="W1387" s="43">
        <v>45439</v>
      </c>
      <c r="X1387" s="44">
        <v>0.46111111111111114</v>
      </c>
      <c r="Y1387" s="41">
        <f t="shared" si="170"/>
        <v>27</v>
      </c>
      <c r="Z1387" s="41">
        <f t="shared" si="171"/>
        <v>27</v>
      </c>
      <c r="AA1387" s="40">
        <f t="shared" si="172"/>
        <v>2024</v>
      </c>
      <c r="AB1387" s="41">
        <f t="shared" si="173"/>
        <v>11</v>
      </c>
      <c r="AC1387" s="41">
        <f t="shared" si="174"/>
        <v>4</v>
      </c>
      <c r="AD1387" s="45">
        <f t="shared" si="175"/>
        <v>0</v>
      </c>
    </row>
    <row r="1388" spans="1:30" x14ac:dyDescent="0.35">
      <c r="A1388" s="32">
        <v>1377</v>
      </c>
      <c r="B1388" s="33">
        <v>1641</v>
      </c>
      <c r="C1388" s="33">
        <v>709</v>
      </c>
      <c r="D1388" s="33" t="s">
        <v>39</v>
      </c>
      <c r="E1388" s="33" t="s">
        <v>25</v>
      </c>
      <c r="F1388" s="33">
        <v>5</v>
      </c>
      <c r="G1388" s="34">
        <v>1455.29</v>
      </c>
      <c r="H1388" s="34">
        <f t="shared" si="168"/>
        <v>7276.45</v>
      </c>
      <c r="I1388" s="35">
        <v>45327.248611111114</v>
      </c>
      <c r="J1388" s="33">
        <v>2</v>
      </c>
      <c r="K1388" s="33" t="s">
        <v>40</v>
      </c>
      <c r="L1388" s="33">
        <v>28</v>
      </c>
      <c r="M1388" s="33">
        <v>84</v>
      </c>
      <c r="N1388" s="33">
        <v>130</v>
      </c>
      <c r="O1388" s="33">
        <v>457</v>
      </c>
      <c r="P1388" s="33">
        <v>10</v>
      </c>
      <c r="Q1388" s="33">
        <v>34</v>
      </c>
      <c r="R1388" s="33" t="str">
        <f t="shared" si="169"/>
        <v>1.Young age</v>
      </c>
      <c r="S1388" s="33" t="s">
        <v>27</v>
      </c>
      <c r="T1388" s="33">
        <v>69956.37</v>
      </c>
      <c r="U1388" s="33" t="s">
        <v>37</v>
      </c>
      <c r="V1388" s="33" t="s">
        <v>34</v>
      </c>
      <c r="W1388" s="36">
        <v>45327</v>
      </c>
      <c r="X1388" s="46">
        <v>0.24861111111111112</v>
      </c>
      <c r="Y1388" s="34">
        <f t="shared" si="170"/>
        <v>5</v>
      </c>
      <c r="Z1388" s="34">
        <f t="shared" si="171"/>
        <v>5</v>
      </c>
      <c r="AA1388" s="33">
        <f t="shared" si="172"/>
        <v>2024</v>
      </c>
      <c r="AB1388" s="34">
        <f t="shared" si="173"/>
        <v>5</v>
      </c>
      <c r="AC1388" s="34">
        <f t="shared" si="174"/>
        <v>58</v>
      </c>
      <c r="AD1388" s="38">
        <f t="shared" si="175"/>
        <v>0</v>
      </c>
    </row>
    <row r="1389" spans="1:30" x14ac:dyDescent="0.35">
      <c r="A1389" s="39">
        <v>1378</v>
      </c>
      <c r="B1389" s="40">
        <v>5059</v>
      </c>
      <c r="C1389" s="40">
        <v>941</v>
      </c>
      <c r="D1389" s="40" t="s">
        <v>51</v>
      </c>
      <c r="E1389" s="40" t="s">
        <v>47</v>
      </c>
      <c r="F1389" s="40">
        <v>5</v>
      </c>
      <c r="G1389" s="41">
        <v>176.76</v>
      </c>
      <c r="H1389" s="41">
        <f t="shared" si="168"/>
        <v>883.8</v>
      </c>
      <c r="I1389" s="42">
        <v>45448.334722222222</v>
      </c>
      <c r="J1389" s="40">
        <v>13</v>
      </c>
      <c r="K1389" s="40" t="s">
        <v>32</v>
      </c>
      <c r="L1389" s="40">
        <v>174</v>
      </c>
      <c r="M1389" s="40">
        <v>124</v>
      </c>
      <c r="N1389" s="40">
        <v>171</v>
      </c>
      <c r="O1389" s="40">
        <v>306</v>
      </c>
      <c r="P1389" s="40">
        <v>7</v>
      </c>
      <c r="Q1389" s="40">
        <v>55</v>
      </c>
      <c r="R1389" s="40" t="str">
        <f t="shared" si="169"/>
        <v>2.Middle age</v>
      </c>
      <c r="S1389" s="40" t="s">
        <v>27</v>
      </c>
      <c r="T1389" s="40">
        <v>117563.26</v>
      </c>
      <c r="U1389" s="40" t="s">
        <v>28</v>
      </c>
      <c r="V1389" s="40" t="s">
        <v>29</v>
      </c>
      <c r="W1389" s="43">
        <v>45448</v>
      </c>
      <c r="X1389" s="47">
        <v>0.3347222222222222</v>
      </c>
      <c r="Y1389" s="41">
        <f t="shared" si="170"/>
        <v>5</v>
      </c>
      <c r="Z1389" s="41">
        <f t="shared" si="171"/>
        <v>5</v>
      </c>
      <c r="AA1389" s="40">
        <f t="shared" si="172"/>
        <v>2024</v>
      </c>
      <c r="AB1389" s="41">
        <f t="shared" si="173"/>
        <v>8</v>
      </c>
      <c r="AC1389" s="41">
        <f t="shared" si="174"/>
        <v>2</v>
      </c>
      <c r="AD1389" s="45">
        <f t="shared" si="175"/>
        <v>0</v>
      </c>
    </row>
    <row r="1390" spans="1:30" x14ac:dyDescent="0.35">
      <c r="A1390" s="32">
        <v>1379</v>
      </c>
      <c r="B1390" s="33">
        <v>8172</v>
      </c>
      <c r="C1390" s="33">
        <v>257</v>
      </c>
      <c r="D1390" s="33" t="s">
        <v>49</v>
      </c>
      <c r="E1390" s="33" t="s">
        <v>47</v>
      </c>
      <c r="F1390" s="33">
        <v>4</v>
      </c>
      <c r="G1390" s="34">
        <v>1429.79</v>
      </c>
      <c r="H1390" s="34">
        <f t="shared" si="168"/>
        <v>5719.16</v>
      </c>
      <c r="I1390" s="35">
        <v>45316.80972222222</v>
      </c>
      <c r="J1390" s="33">
        <v>6</v>
      </c>
      <c r="K1390" s="33" t="s">
        <v>32</v>
      </c>
      <c r="L1390" s="33">
        <v>224</v>
      </c>
      <c r="M1390" s="33">
        <v>90</v>
      </c>
      <c r="N1390" s="33">
        <v>182</v>
      </c>
      <c r="O1390" s="33">
        <v>330</v>
      </c>
      <c r="P1390" s="33">
        <v>4</v>
      </c>
      <c r="Q1390" s="33">
        <v>26</v>
      </c>
      <c r="R1390" s="33" t="str">
        <f t="shared" si="169"/>
        <v>1.Young age</v>
      </c>
      <c r="S1390" s="33" t="s">
        <v>27</v>
      </c>
      <c r="T1390" s="33">
        <v>35846.839999999997</v>
      </c>
      <c r="U1390" s="33" t="s">
        <v>37</v>
      </c>
      <c r="V1390" s="33" t="s">
        <v>43</v>
      </c>
      <c r="W1390" s="36">
        <v>45316</v>
      </c>
      <c r="X1390" s="37">
        <v>0.80972222222222223</v>
      </c>
      <c r="Y1390" s="34">
        <f t="shared" si="170"/>
        <v>25</v>
      </c>
      <c r="Z1390" s="34">
        <f t="shared" si="171"/>
        <v>25</v>
      </c>
      <c r="AA1390" s="33">
        <f t="shared" si="172"/>
        <v>2024</v>
      </c>
      <c r="AB1390" s="34">
        <f t="shared" si="173"/>
        <v>19</v>
      </c>
      <c r="AC1390" s="34">
        <f t="shared" si="174"/>
        <v>26</v>
      </c>
      <c r="AD1390" s="38">
        <f t="shared" si="175"/>
        <v>0</v>
      </c>
    </row>
    <row r="1391" spans="1:30" x14ac:dyDescent="0.35">
      <c r="A1391" s="39">
        <v>1380</v>
      </c>
      <c r="B1391" s="40">
        <v>8199</v>
      </c>
      <c r="C1391" s="40">
        <v>957</v>
      </c>
      <c r="D1391" s="40" t="s">
        <v>39</v>
      </c>
      <c r="E1391" s="40" t="s">
        <v>25</v>
      </c>
      <c r="F1391" s="40">
        <v>4</v>
      </c>
      <c r="G1391" s="41">
        <v>1188.31</v>
      </c>
      <c r="H1391" s="41">
        <f t="shared" si="168"/>
        <v>4753.24</v>
      </c>
      <c r="I1391" s="42">
        <v>45383.746527777781</v>
      </c>
      <c r="J1391" s="40">
        <v>16</v>
      </c>
      <c r="K1391" s="40" t="s">
        <v>40</v>
      </c>
      <c r="L1391" s="40">
        <v>424</v>
      </c>
      <c r="M1391" s="40">
        <v>51</v>
      </c>
      <c r="N1391" s="40">
        <v>189</v>
      </c>
      <c r="O1391" s="40">
        <v>267</v>
      </c>
      <c r="P1391" s="40">
        <v>9</v>
      </c>
      <c r="Q1391" s="40">
        <v>45</v>
      </c>
      <c r="R1391" s="40" t="str">
        <f t="shared" si="169"/>
        <v>2.Middle age</v>
      </c>
      <c r="S1391" s="40" t="s">
        <v>41</v>
      </c>
      <c r="T1391" s="40">
        <v>104665.25</v>
      </c>
      <c r="U1391" s="40" t="s">
        <v>37</v>
      </c>
      <c r="V1391" s="40" t="s">
        <v>29</v>
      </c>
      <c r="W1391" s="43">
        <v>45383</v>
      </c>
      <c r="X1391" s="47">
        <v>0.74652777777777779</v>
      </c>
      <c r="Y1391" s="41">
        <f t="shared" si="170"/>
        <v>1</v>
      </c>
      <c r="Z1391" s="41">
        <f t="shared" si="171"/>
        <v>1</v>
      </c>
      <c r="AA1391" s="40">
        <f t="shared" si="172"/>
        <v>2024</v>
      </c>
      <c r="AB1391" s="41">
        <f t="shared" si="173"/>
        <v>17</v>
      </c>
      <c r="AC1391" s="41">
        <f t="shared" si="174"/>
        <v>55</v>
      </c>
      <c r="AD1391" s="45">
        <f t="shared" si="175"/>
        <v>0</v>
      </c>
    </row>
    <row r="1392" spans="1:30" x14ac:dyDescent="0.35">
      <c r="A1392" s="32">
        <v>1381</v>
      </c>
      <c r="B1392" s="33">
        <v>9586</v>
      </c>
      <c r="C1392" s="33">
        <v>607</v>
      </c>
      <c r="D1392" s="33" t="s">
        <v>39</v>
      </c>
      <c r="E1392" s="33" t="s">
        <v>47</v>
      </c>
      <c r="F1392" s="33">
        <v>1</v>
      </c>
      <c r="G1392" s="34">
        <v>1214.56</v>
      </c>
      <c r="H1392" s="34">
        <f t="shared" si="168"/>
        <v>1214.56</v>
      </c>
      <c r="I1392" s="35">
        <v>45505.913194444445</v>
      </c>
      <c r="J1392" s="33">
        <v>17</v>
      </c>
      <c r="K1392" s="33" t="s">
        <v>45</v>
      </c>
      <c r="L1392" s="33">
        <v>229</v>
      </c>
      <c r="M1392" s="33">
        <v>105</v>
      </c>
      <c r="N1392" s="33">
        <v>206</v>
      </c>
      <c r="O1392" s="33">
        <v>493</v>
      </c>
      <c r="P1392" s="33">
        <v>8</v>
      </c>
      <c r="Q1392" s="33">
        <v>25</v>
      </c>
      <c r="R1392" s="33" t="str">
        <f t="shared" si="169"/>
        <v>1.Young age</v>
      </c>
      <c r="S1392" s="33" t="s">
        <v>27</v>
      </c>
      <c r="T1392" s="33">
        <v>99394.61</v>
      </c>
      <c r="U1392" s="33" t="s">
        <v>42</v>
      </c>
      <c r="V1392" s="33" t="s">
        <v>34</v>
      </c>
      <c r="W1392" s="36">
        <v>45505</v>
      </c>
      <c r="X1392" s="46">
        <v>0.91319444444444442</v>
      </c>
      <c r="Y1392" s="34">
        <f t="shared" si="170"/>
        <v>1</v>
      </c>
      <c r="Z1392" s="34">
        <f t="shared" si="171"/>
        <v>1</v>
      </c>
      <c r="AA1392" s="33">
        <f t="shared" si="172"/>
        <v>2024</v>
      </c>
      <c r="AB1392" s="34">
        <f t="shared" si="173"/>
        <v>21</v>
      </c>
      <c r="AC1392" s="34">
        <f t="shared" si="174"/>
        <v>55</v>
      </c>
      <c r="AD1392" s="38">
        <f t="shared" si="175"/>
        <v>0</v>
      </c>
    </row>
    <row r="1393" spans="1:30" x14ac:dyDescent="0.35">
      <c r="A1393" s="39">
        <v>1382</v>
      </c>
      <c r="B1393" s="40">
        <v>9564</v>
      </c>
      <c r="C1393" s="40">
        <v>870</v>
      </c>
      <c r="D1393" s="40" t="s">
        <v>49</v>
      </c>
      <c r="E1393" s="40" t="s">
        <v>47</v>
      </c>
      <c r="F1393" s="40">
        <v>5</v>
      </c>
      <c r="G1393" s="41">
        <v>1246.48</v>
      </c>
      <c r="H1393" s="41">
        <f t="shared" si="168"/>
        <v>6232.4</v>
      </c>
      <c r="I1393" s="42">
        <v>45403.967361111114</v>
      </c>
      <c r="J1393" s="40">
        <v>16</v>
      </c>
      <c r="K1393" s="40" t="s">
        <v>26</v>
      </c>
      <c r="L1393" s="40">
        <v>207</v>
      </c>
      <c r="M1393" s="40">
        <v>54</v>
      </c>
      <c r="N1393" s="40">
        <v>178</v>
      </c>
      <c r="O1393" s="40">
        <v>405</v>
      </c>
      <c r="P1393" s="40">
        <v>5</v>
      </c>
      <c r="Q1393" s="40">
        <v>40</v>
      </c>
      <c r="R1393" s="40" t="str">
        <f t="shared" si="169"/>
        <v>2.Middle age</v>
      </c>
      <c r="S1393" s="40" t="s">
        <v>27</v>
      </c>
      <c r="T1393" s="40">
        <v>46813.78</v>
      </c>
      <c r="U1393" s="40" t="s">
        <v>37</v>
      </c>
      <c r="V1393" s="40" t="s">
        <v>43</v>
      </c>
      <c r="W1393" s="43">
        <v>45403</v>
      </c>
      <c r="X1393" s="44">
        <v>0.96736111111111112</v>
      </c>
      <c r="Y1393" s="41">
        <f t="shared" si="170"/>
        <v>21</v>
      </c>
      <c r="Z1393" s="41">
        <f t="shared" si="171"/>
        <v>21</v>
      </c>
      <c r="AA1393" s="40">
        <f t="shared" si="172"/>
        <v>2024</v>
      </c>
      <c r="AB1393" s="41">
        <f t="shared" si="173"/>
        <v>23</v>
      </c>
      <c r="AC1393" s="41">
        <f t="shared" si="174"/>
        <v>13</v>
      </c>
      <c r="AD1393" s="45">
        <f t="shared" si="175"/>
        <v>0</v>
      </c>
    </row>
    <row r="1394" spans="1:30" x14ac:dyDescent="0.35">
      <c r="A1394" s="32">
        <v>1383</v>
      </c>
      <c r="B1394" s="33">
        <v>3600</v>
      </c>
      <c r="C1394" s="33">
        <v>522</v>
      </c>
      <c r="D1394" s="33" t="s">
        <v>51</v>
      </c>
      <c r="E1394" s="33" t="s">
        <v>47</v>
      </c>
      <c r="F1394" s="33">
        <v>1</v>
      </c>
      <c r="G1394" s="34">
        <v>1065.1600000000001</v>
      </c>
      <c r="H1394" s="34">
        <f t="shared" si="168"/>
        <v>1065.1600000000001</v>
      </c>
      <c r="I1394" s="35">
        <v>45511.626388888886</v>
      </c>
      <c r="J1394" s="33">
        <v>20</v>
      </c>
      <c r="K1394" s="33" t="s">
        <v>32</v>
      </c>
      <c r="L1394" s="33">
        <v>431</v>
      </c>
      <c r="M1394" s="33">
        <v>149</v>
      </c>
      <c r="N1394" s="33">
        <v>215</v>
      </c>
      <c r="O1394" s="33">
        <v>135</v>
      </c>
      <c r="P1394" s="33">
        <v>5</v>
      </c>
      <c r="Q1394" s="33">
        <v>29</v>
      </c>
      <c r="R1394" s="33" t="str">
        <f t="shared" si="169"/>
        <v>1.Young age</v>
      </c>
      <c r="S1394" s="33" t="s">
        <v>27</v>
      </c>
      <c r="T1394" s="33">
        <v>94606.93</v>
      </c>
      <c r="U1394" s="33" t="s">
        <v>37</v>
      </c>
      <c r="V1394" s="33" t="s">
        <v>43</v>
      </c>
      <c r="W1394" s="36">
        <v>45511</v>
      </c>
      <c r="X1394" s="46">
        <v>0.62638888888888888</v>
      </c>
      <c r="Y1394" s="34">
        <f t="shared" si="170"/>
        <v>7</v>
      </c>
      <c r="Z1394" s="34">
        <f t="shared" si="171"/>
        <v>7</v>
      </c>
      <c r="AA1394" s="33">
        <f t="shared" si="172"/>
        <v>2024</v>
      </c>
      <c r="AB1394" s="34">
        <f t="shared" si="173"/>
        <v>15</v>
      </c>
      <c r="AC1394" s="34">
        <f t="shared" si="174"/>
        <v>2</v>
      </c>
      <c r="AD1394" s="38">
        <f t="shared" si="175"/>
        <v>0</v>
      </c>
    </row>
    <row r="1395" spans="1:30" x14ac:dyDescent="0.35">
      <c r="A1395" s="39">
        <v>1384</v>
      </c>
      <c r="B1395" s="40">
        <v>6962</v>
      </c>
      <c r="C1395" s="40">
        <v>888</v>
      </c>
      <c r="D1395" s="40" t="s">
        <v>49</v>
      </c>
      <c r="E1395" s="40" t="s">
        <v>47</v>
      </c>
      <c r="F1395" s="40">
        <v>5</v>
      </c>
      <c r="G1395" s="41">
        <v>1834.06</v>
      </c>
      <c r="H1395" s="41">
        <f t="shared" si="168"/>
        <v>9170.2999999999993</v>
      </c>
      <c r="I1395" s="42">
        <v>45399.256944444445</v>
      </c>
      <c r="J1395" s="40">
        <v>2</v>
      </c>
      <c r="K1395" s="40" t="s">
        <v>40</v>
      </c>
      <c r="L1395" s="40">
        <v>231</v>
      </c>
      <c r="M1395" s="40">
        <v>91</v>
      </c>
      <c r="N1395" s="40">
        <v>149</v>
      </c>
      <c r="O1395" s="40">
        <v>249</v>
      </c>
      <c r="P1395" s="40">
        <v>8</v>
      </c>
      <c r="Q1395" s="40">
        <v>51</v>
      </c>
      <c r="R1395" s="40" t="str">
        <f t="shared" si="169"/>
        <v>2.Middle age</v>
      </c>
      <c r="S1395" s="40" t="s">
        <v>27</v>
      </c>
      <c r="T1395" s="40">
        <v>112964.49</v>
      </c>
      <c r="U1395" s="40" t="s">
        <v>42</v>
      </c>
      <c r="V1395" s="40" t="s">
        <v>29</v>
      </c>
      <c r="W1395" s="43">
        <v>45399</v>
      </c>
      <c r="X1395" s="44">
        <v>0.25694444444444442</v>
      </c>
      <c r="Y1395" s="41">
        <f t="shared" si="170"/>
        <v>17</v>
      </c>
      <c r="Z1395" s="41">
        <f t="shared" si="171"/>
        <v>17</v>
      </c>
      <c r="AA1395" s="40">
        <f t="shared" si="172"/>
        <v>2024</v>
      </c>
      <c r="AB1395" s="41">
        <f t="shared" si="173"/>
        <v>6</v>
      </c>
      <c r="AC1395" s="41">
        <f t="shared" si="174"/>
        <v>10</v>
      </c>
      <c r="AD1395" s="45">
        <f t="shared" si="175"/>
        <v>0</v>
      </c>
    </row>
    <row r="1396" spans="1:30" x14ac:dyDescent="0.35">
      <c r="A1396" s="32">
        <v>1385</v>
      </c>
      <c r="B1396" s="33">
        <v>7108</v>
      </c>
      <c r="C1396" s="33">
        <v>492</v>
      </c>
      <c r="D1396" s="33" t="s">
        <v>24</v>
      </c>
      <c r="E1396" s="33" t="s">
        <v>47</v>
      </c>
      <c r="F1396" s="33">
        <v>5</v>
      </c>
      <c r="G1396" s="34">
        <v>749.83</v>
      </c>
      <c r="H1396" s="34">
        <f t="shared" si="168"/>
        <v>3749.15</v>
      </c>
      <c r="I1396" s="35">
        <v>45528.791666666664</v>
      </c>
      <c r="J1396" s="33">
        <v>6</v>
      </c>
      <c r="K1396" s="33" t="s">
        <v>45</v>
      </c>
      <c r="L1396" s="33">
        <v>252</v>
      </c>
      <c r="M1396" s="33">
        <v>132</v>
      </c>
      <c r="N1396" s="33">
        <v>116</v>
      </c>
      <c r="O1396" s="33">
        <v>396</v>
      </c>
      <c r="P1396" s="33">
        <v>8</v>
      </c>
      <c r="Q1396" s="33">
        <v>66</v>
      </c>
      <c r="R1396" s="33" t="str">
        <f t="shared" si="169"/>
        <v xml:space="preserve">3.Senior Citizen </v>
      </c>
      <c r="S1396" s="33" t="s">
        <v>46</v>
      </c>
      <c r="T1396" s="33">
        <v>43178.879999999997</v>
      </c>
      <c r="U1396" s="33" t="s">
        <v>37</v>
      </c>
      <c r="V1396" s="33" t="s">
        <v>34</v>
      </c>
      <c r="W1396" s="36">
        <v>45528</v>
      </c>
      <c r="X1396" s="37">
        <v>0.79166666666666663</v>
      </c>
      <c r="Y1396" s="34">
        <f t="shared" si="170"/>
        <v>24</v>
      </c>
      <c r="Z1396" s="34">
        <f t="shared" si="171"/>
        <v>24</v>
      </c>
      <c r="AA1396" s="33">
        <f t="shared" si="172"/>
        <v>2024</v>
      </c>
      <c r="AB1396" s="34">
        <f t="shared" si="173"/>
        <v>19</v>
      </c>
      <c r="AC1396" s="34">
        <f t="shared" si="174"/>
        <v>0</v>
      </c>
      <c r="AD1396" s="38">
        <f t="shared" si="175"/>
        <v>0</v>
      </c>
    </row>
    <row r="1397" spans="1:30" x14ac:dyDescent="0.35">
      <c r="A1397" s="39">
        <v>1386</v>
      </c>
      <c r="B1397" s="40">
        <v>5634</v>
      </c>
      <c r="C1397" s="40">
        <v>343</v>
      </c>
      <c r="D1397" s="40" t="s">
        <v>38</v>
      </c>
      <c r="E1397" s="40" t="s">
        <v>25</v>
      </c>
      <c r="F1397" s="40">
        <v>4</v>
      </c>
      <c r="G1397" s="41">
        <v>811.33</v>
      </c>
      <c r="H1397" s="41">
        <f t="shared" si="168"/>
        <v>3245.32</v>
      </c>
      <c r="I1397" s="42">
        <v>45335.399305555555</v>
      </c>
      <c r="J1397" s="40">
        <v>12</v>
      </c>
      <c r="K1397" s="40" t="s">
        <v>32</v>
      </c>
      <c r="L1397" s="40">
        <v>36</v>
      </c>
      <c r="M1397" s="40">
        <v>86</v>
      </c>
      <c r="N1397" s="40">
        <v>266</v>
      </c>
      <c r="O1397" s="40">
        <v>401</v>
      </c>
      <c r="P1397" s="40">
        <v>2</v>
      </c>
      <c r="Q1397" s="40">
        <v>61</v>
      </c>
      <c r="R1397" s="40" t="str">
        <f t="shared" si="169"/>
        <v xml:space="preserve">3.Senior Citizen </v>
      </c>
      <c r="S1397" s="40" t="s">
        <v>27</v>
      </c>
      <c r="T1397" s="40">
        <v>52510.99</v>
      </c>
      <c r="U1397" s="40" t="s">
        <v>37</v>
      </c>
      <c r="V1397" s="40" t="s">
        <v>29</v>
      </c>
      <c r="W1397" s="43">
        <v>45335</v>
      </c>
      <c r="X1397" s="44">
        <v>0.39930555555555558</v>
      </c>
      <c r="Y1397" s="41">
        <f t="shared" si="170"/>
        <v>13</v>
      </c>
      <c r="Z1397" s="41">
        <f t="shared" si="171"/>
        <v>13</v>
      </c>
      <c r="AA1397" s="40">
        <f t="shared" si="172"/>
        <v>2024</v>
      </c>
      <c r="AB1397" s="41">
        <f t="shared" si="173"/>
        <v>9</v>
      </c>
      <c r="AC1397" s="41">
        <f t="shared" si="174"/>
        <v>35</v>
      </c>
      <c r="AD1397" s="45">
        <f t="shared" si="175"/>
        <v>0</v>
      </c>
    </row>
    <row r="1398" spans="1:30" x14ac:dyDescent="0.35">
      <c r="A1398" s="32">
        <v>1387</v>
      </c>
      <c r="B1398" s="33">
        <v>7347</v>
      </c>
      <c r="C1398" s="33">
        <v>776</v>
      </c>
      <c r="D1398" s="33" t="s">
        <v>39</v>
      </c>
      <c r="E1398" s="33" t="s">
        <v>47</v>
      </c>
      <c r="F1398" s="33">
        <v>3</v>
      </c>
      <c r="G1398" s="34">
        <v>600.54</v>
      </c>
      <c r="H1398" s="34">
        <f t="shared" si="168"/>
        <v>1801.62</v>
      </c>
      <c r="I1398" s="35">
        <v>45491.668749999997</v>
      </c>
      <c r="J1398" s="33">
        <v>19</v>
      </c>
      <c r="K1398" s="33" t="s">
        <v>40</v>
      </c>
      <c r="L1398" s="33">
        <v>303</v>
      </c>
      <c r="M1398" s="33">
        <v>63</v>
      </c>
      <c r="N1398" s="33">
        <v>125</v>
      </c>
      <c r="O1398" s="33">
        <v>442</v>
      </c>
      <c r="P1398" s="33">
        <v>4</v>
      </c>
      <c r="Q1398" s="33">
        <v>61</v>
      </c>
      <c r="R1398" s="33" t="str">
        <f t="shared" si="169"/>
        <v xml:space="preserve">3.Senior Citizen </v>
      </c>
      <c r="S1398" s="33" t="s">
        <v>27</v>
      </c>
      <c r="T1398" s="33">
        <v>24441.32</v>
      </c>
      <c r="U1398" s="33" t="s">
        <v>37</v>
      </c>
      <c r="V1398" s="33" t="s">
        <v>50</v>
      </c>
      <c r="W1398" s="36">
        <v>45491</v>
      </c>
      <c r="X1398" s="37">
        <v>0.66874999999999996</v>
      </c>
      <c r="Y1398" s="34">
        <f t="shared" si="170"/>
        <v>18</v>
      </c>
      <c r="Z1398" s="34">
        <f t="shared" si="171"/>
        <v>18</v>
      </c>
      <c r="AA1398" s="33">
        <f t="shared" si="172"/>
        <v>2024</v>
      </c>
      <c r="AB1398" s="34">
        <f t="shared" si="173"/>
        <v>16</v>
      </c>
      <c r="AC1398" s="34">
        <f t="shared" si="174"/>
        <v>3</v>
      </c>
      <c r="AD1398" s="38">
        <f t="shared" si="175"/>
        <v>0</v>
      </c>
    </row>
    <row r="1399" spans="1:30" x14ac:dyDescent="0.35">
      <c r="A1399" s="39">
        <v>1388</v>
      </c>
      <c r="B1399" s="40">
        <v>7697</v>
      </c>
      <c r="C1399" s="40">
        <v>550</v>
      </c>
      <c r="D1399" s="40" t="s">
        <v>31</v>
      </c>
      <c r="E1399" s="40" t="s">
        <v>47</v>
      </c>
      <c r="F1399" s="40">
        <v>4</v>
      </c>
      <c r="G1399" s="41">
        <v>1161.92</v>
      </c>
      <c r="H1399" s="41">
        <f t="shared" si="168"/>
        <v>4647.68</v>
      </c>
      <c r="I1399" s="42">
        <v>45463.27847222222</v>
      </c>
      <c r="J1399" s="40">
        <v>4</v>
      </c>
      <c r="K1399" s="40" t="s">
        <v>45</v>
      </c>
      <c r="L1399" s="40">
        <v>69</v>
      </c>
      <c r="M1399" s="40">
        <v>62</v>
      </c>
      <c r="N1399" s="40">
        <v>299</v>
      </c>
      <c r="O1399" s="40">
        <v>409</v>
      </c>
      <c r="P1399" s="40">
        <v>5</v>
      </c>
      <c r="Q1399" s="40">
        <v>33</v>
      </c>
      <c r="R1399" s="40" t="str">
        <f t="shared" si="169"/>
        <v>1.Young age</v>
      </c>
      <c r="S1399" s="40" t="s">
        <v>46</v>
      </c>
      <c r="T1399" s="40">
        <v>74630.100000000006</v>
      </c>
      <c r="U1399" s="40" t="s">
        <v>42</v>
      </c>
      <c r="V1399" s="40" t="s">
        <v>34</v>
      </c>
      <c r="W1399" s="43">
        <v>45463</v>
      </c>
      <c r="X1399" s="44">
        <v>0.27847222222222223</v>
      </c>
      <c r="Y1399" s="41">
        <f t="shared" si="170"/>
        <v>20</v>
      </c>
      <c r="Z1399" s="41">
        <f t="shared" si="171"/>
        <v>20</v>
      </c>
      <c r="AA1399" s="40">
        <f t="shared" si="172"/>
        <v>2024</v>
      </c>
      <c r="AB1399" s="41">
        <f t="shared" si="173"/>
        <v>6</v>
      </c>
      <c r="AC1399" s="41">
        <f t="shared" si="174"/>
        <v>41</v>
      </c>
      <c r="AD1399" s="45">
        <f t="shared" si="175"/>
        <v>0</v>
      </c>
    </row>
    <row r="1400" spans="1:30" x14ac:dyDescent="0.35">
      <c r="A1400" s="32">
        <v>1389</v>
      </c>
      <c r="B1400" s="33">
        <v>6543</v>
      </c>
      <c r="C1400" s="33">
        <v>843</v>
      </c>
      <c r="D1400" s="33" t="s">
        <v>39</v>
      </c>
      <c r="E1400" s="33" t="s">
        <v>25</v>
      </c>
      <c r="F1400" s="33">
        <v>3</v>
      </c>
      <c r="G1400" s="34">
        <v>1901.79</v>
      </c>
      <c r="H1400" s="34">
        <f t="shared" si="168"/>
        <v>5705.37</v>
      </c>
      <c r="I1400" s="35">
        <v>45459.388194444444</v>
      </c>
      <c r="J1400" s="33">
        <v>5</v>
      </c>
      <c r="K1400" s="33" t="s">
        <v>45</v>
      </c>
      <c r="L1400" s="33">
        <v>360</v>
      </c>
      <c r="M1400" s="33">
        <v>138</v>
      </c>
      <c r="N1400" s="33">
        <v>201</v>
      </c>
      <c r="O1400" s="33">
        <v>283</v>
      </c>
      <c r="P1400" s="33">
        <v>2</v>
      </c>
      <c r="Q1400" s="33">
        <v>18</v>
      </c>
      <c r="R1400" s="33" t="str">
        <f t="shared" si="169"/>
        <v>1.Young age</v>
      </c>
      <c r="S1400" s="33" t="s">
        <v>46</v>
      </c>
      <c r="T1400" s="33">
        <v>51227.24</v>
      </c>
      <c r="U1400" s="33" t="s">
        <v>37</v>
      </c>
      <c r="V1400" s="33" t="s">
        <v>43</v>
      </c>
      <c r="W1400" s="36">
        <v>45459</v>
      </c>
      <c r="X1400" s="37">
        <v>0.38819444444444445</v>
      </c>
      <c r="Y1400" s="34">
        <f t="shared" si="170"/>
        <v>16</v>
      </c>
      <c r="Z1400" s="34">
        <f t="shared" si="171"/>
        <v>16</v>
      </c>
      <c r="AA1400" s="33">
        <f t="shared" si="172"/>
        <v>2024</v>
      </c>
      <c r="AB1400" s="34">
        <f t="shared" si="173"/>
        <v>9</v>
      </c>
      <c r="AC1400" s="34">
        <f t="shared" si="174"/>
        <v>19</v>
      </c>
      <c r="AD1400" s="38">
        <f t="shared" si="175"/>
        <v>0</v>
      </c>
    </row>
    <row r="1401" spans="1:30" x14ac:dyDescent="0.35">
      <c r="A1401" s="39">
        <v>1390</v>
      </c>
      <c r="B1401" s="40">
        <v>1857</v>
      </c>
      <c r="C1401" s="40">
        <v>752</v>
      </c>
      <c r="D1401" s="40" t="s">
        <v>31</v>
      </c>
      <c r="E1401" s="40" t="s">
        <v>25</v>
      </c>
      <c r="F1401" s="40">
        <v>5</v>
      </c>
      <c r="G1401" s="41">
        <v>480.77</v>
      </c>
      <c r="H1401" s="41">
        <f t="shared" si="168"/>
        <v>2403.85</v>
      </c>
      <c r="I1401" s="42">
        <v>45301.463888888888</v>
      </c>
      <c r="J1401" s="40">
        <v>1</v>
      </c>
      <c r="K1401" s="40" t="s">
        <v>26</v>
      </c>
      <c r="L1401" s="40">
        <v>400</v>
      </c>
      <c r="M1401" s="40">
        <v>77</v>
      </c>
      <c r="N1401" s="40">
        <v>231</v>
      </c>
      <c r="O1401" s="40">
        <v>392</v>
      </c>
      <c r="P1401" s="40">
        <v>3</v>
      </c>
      <c r="Q1401" s="40">
        <v>38</v>
      </c>
      <c r="R1401" s="40" t="str">
        <f t="shared" si="169"/>
        <v>2.Middle age</v>
      </c>
      <c r="S1401" s="40" t="s">
        <v>46</v>
      </c>
      <c r="T1401" s="40">
        <v>95771.21</v>
      </c>
      <c r="U1401" s="40" t="s">
        <v>28</v>
      </c>
      <c r="V1401" s="40" t="s">
        <v>34</v>
      </c>
      <c r="W1401" s="43">
        <v>45301</v>
      </c>
      <c r="X1401" s="47">
        <v>0.46388888888888891</v>
      </c>
      <c r="Y1401" s="41">
        <f t="shared" si="170"/>
        <v>10</v>
      </c>
      <c r="Z1401" s="41">
        <f t="shared" si="171"/>
        <v>10</v>
      </c>
      <c r="AA1401" s="40">
        <f t="shared" si="172"/>
        <v>2024</v>
      </c>
      <c r="AB1401" s="41">
        <f t="shared" si="173"/>
        <v>11</v>
      </c>
      <c r="AC1401" s="41">
        <f t="shared" si="174"/>
        <v>8</v>
      </c>
      <c r="AD1401" s="45">
        <f t="shared" si="175"/>
        <v>0</v>
      </c>
    </row>
    <row r="1402" spans="1:30" x14ac:dyDescent="0.35">
      <c r="A1402" s="32">
        <v>1391</v>
      </c>
      <c r="B1402" s="33">
        <v>6482</v>
      </c>
      <c r="C1402" s="33">
        <v>271</v>
      </c>
      <c r="D1402" s="33" t="s">
        <v>24</v>
      </c>
      <c r="E1402" s="33" t="s">
        <v>25</v>
      </c>
      <c r="F1402" s="33">
        <v>3</v>
      </c>
      <c r="G1402" s="34">
        <v>163.79</v>
      </c>
      <c r="H1402" s="34">
        <f t="shared" si="168"/>
        <v>491.37</v>
      </c>
      <c r="I1402" s="35">
        <v>45473.575694444444</v>
      </c>
      <c r="J1402" s="33">
        <v>9</v>
      </c>
      <c r="K1402" s="33" t="s">
        <v>40</v>
      </c>
      <c r="L1402" s="33">
        <v>447</v>
      </c>
      <c r="M1402" s="33">
        <v>110</v>
      </c>
      <c r="N1402" s="33">
        <v>236</v>
      </c>
      <c r="O1402" s="33">
        <v>490</v>
      </c>
      <c r="P1402" s="33">
        <v>6</v>
      </c>
      <c r="Q1402" s="33">
        <v>66</v>
      </c>
      <c r="R1402" s="33" t="str">
        <f t="shared" si="169"/>
        <v xml:space="preserve">3.Senior Citizen </v>
      </c>
      <c r="S1402" s="33" t="s">
        <v>46</v>
      </c>
      <c r="T1402" s="33">
        <v>44778.03</v>
      </c>
      <c r="U1402" s="33" t="s">
        <v>37</v>
      </c>
      <c r="V1402" s="33" t="s">
        <v>50</v>
      </c>
      <c r="W1402" s="36">
        <v>45473</v>
      </c>
      <c r="X1402" s="37">
        <v>0.5756944444444444</v>
      </c>
      <c r="Y1402" s="34">
        <f t="shared" si="170"/>
        <v>30</v>
      </c>
      <c r="Z1402" s="34">
        <f t="shared" si="171"/>
        <v>30</v>
      </c>
      <c r="AA1402" s="33">
        <f t="shared" si="172"/>
        <v>2024</v>
      </c>
      <c r="AB1402" s="34">
        <f t="shared" si="173"/>
        <v>13</v>
      </c>
      <c r="AC1402" s="34">
        <f t="shared" si="174"/>
        <v>49</v>
      </c>
      <c r="AD1402" s="38">
        <f t="shared" si="175"/>
        <v>0</v>
      </c>
    </row>
    <row r="1403" spans="1:30" x14ac:dyDescent="0.35">
      <c r="A1403" s="39">
        <v>1392</v>
      </c>
      <c r="B1403" s="40">
        <v>2079</v>
      </c>
      <c r="C1403" s="40">
        <v>315</v>
      </c>
      <c r="D1403" s="40" t="s">
        <v>24</v>
      </c>
      <c r="E1403" s="40" t="s">
        <v>47</v>
      </c>
      <c r="F1403" s="40">
        <v>5</v>
      </c>
      <c r="G1403" s="41">
        <v>770.03</v>
      </c>
      <c r="H1403" s="41">
        <f t="shared" si="168"/>
        <v>3850.1499999999996</v>
      </c>
      <c r="I1403" s="42">
        <v>45545.683333333334</v>
      </c>
      <c r="J1403" s="40">
        <v>13</v>
      </c>
      <c r="K1403" s="40" t="s">
        <v>26</v>
      </c>
      <c r="L1403" s="40">
        <v>416</v>
      </c>
      <c r="M1403" s="40">
        <v>133</v>
      </c>
      <c r="N1403" s="40">
        <v>183</v>
      </c>
      <c r="O1403" s="40">
        <v>487</v>
      </c>
      <c r="P1403" s="40">
        <v>4</v>
      </c>
      <c r="Q1403" s="40">
        <v>45</v>
      </c>
      <c r="R1403" s="40" t="str">
        <f t="shared" si="169"/>
        <v>2.Middle age</v>
      </c>
      <c r="S1403" s="40" t="s">
        <v>27</v>
      </c>
      <c r="T1403" s="40">
        <v>99942.45</v>
      </c>
      <c r="U1403" s="40" t="s">
        <v>37</v>
      </c>
      <c r="V1403" s="40" t="s">
        <v>43</v>
      </c>
      <c r="W1403" s="43">
        <v>45545</v>
      </c>
      <c r="X1403" s="47">
        <v>0.68333333333333335</v>
      </c>
      <c r="Y1403" s="41">
        <f t="shared" si="170"/>
        <v>10</v>
      </c>
      <c r="Z1403" s="41">
        <f t="shared" si="171"/>
        <v>10</v>
      </c>
      <c r="AA1403" s="40">
        <f t="shared" si="172"/>
        <v>2024</v>
      </c>
      <c r="AB1403" s="41">
        <f t="shared" si="173"/>
        <v>16</v>
      </c>
      <c r="AC1403" s="41">
        <f t="shared" si="174"/>
        <v>24</v>
      </c>
      <c r="AD1403" s="45">
        <f t="shared" si="175"/>
        <v>0</v>
      </c>
    </row>
    <row r="1404" spans="1:30" x14ac:dyDescent="0.35">
      <c r="A1404" s="32">
        <v>1393</v>
      </c>
      <c r="B1404" s="33">
        <v>6401</v>
      </c>
      <c r="C1404" s="33">
        <v>691</v>
      </c>
      <c r="D1404" s="33" t="s">
        <v>38</v>
      </c>
      <c r="E1404" s="33" t="s">
        <v>25</v>
      </c>
      <c r="F1404" s="33">
        <v>5</v>
      </c>
      <c r="G1404" s="34">
        <v>1202.1500000000001</v>
      </c>
      <c r="H1404" s="34">
        <f t="shared" si="168"/>
        <v>6010.75</v>
      </c>
      <c r="I1404" s="35">
        <v>45294.710416666669</v>
      </c>
      <c r="J1404" s="33">
        <v>8</v>
      </c>
      <c r="K1404" s="33" t="s">
        <v>45</v>
      </c>
      <c r="L1404" s="33">
        <v>340</v>
      </c>
      <c r="M1404" s="33">
        <v>63</v>
      </c>
      <c r="N1404" s="33">
        <v>251</v>
      </c>
      <c r="O1404" s="33">
        <v>329</v>
      </c>
      <c r="P1404" s="33">
        <v>9</v>
      </c>
      <c r="Q1404" s="33">
        <v>53</v>
      </c>
      <c r="R1404" s="33" t="str">
        <f t="shared" si="169"/>
        <v>2.Middle age</v>
      </c>
      <c r="S1404" s="33" t="s">
        <v>27</v>
      </c>
      <c r="T1404" s="33">
        <v>86641.19</v>
      </c>
      <c r="U1404" s="33" t="s">
        <v>37</v>
      </c>
      <c r="V1404" s="33" t="s">
        <v>50</v>
      </c>
      <c r="W1404" s="36">
        <v>45294</v>
      </c>
      <c r="X1404" s="46">
        <v>0.7104166666666667</v>
      </c>
      <c r="Y1404" s="34">
        <f t="shared" si="170"/>
        <v>3</v>
      </c>
      <c r="Z1404" s="34">
        <f t="shared" si="171"/>
        <v>3</v>
      </c>
      <c r="AA1404" s="33">
        <f t="shared" si="172"/>
        <v>2024</v>
      </c>
      <c r="AB1404" s="34">
        <f t="shared" si="173"/>
        <v>17</v>
      </c>
      <c r="AC1404" s="34">
        <f t="shared" si="174"/>
        <v>3</v>
      </c>
      <c r="AD1404" s="38">
        <f t="shared" si="175"/>
        <v>0</v>
      </c>
    </row>
    <row r="1405" spans="1:30" x14ac:dyDescent="0.35">
      <c r="A1405" s="39">
        <v>1394</v>
      </c>
      <c r="B1405" s="40">
        <v>2548</v>
      </c>
      <c r="C1405" s="40">
        <v>851</v>
      </c>
      <c r="D1405" s="40" t="s">
        <v>44</v>
      </c>
      <c r="E1405" s="40" t="s">
        <v>47</v>
      </c>
      <c r="F1405" s="40">
        <v>3</v>
      </c>
      <c r="G1405" s="41">
        <v>1275.9000000000001</v>
      </c>
      <c r="H1405" s="41">
        <f t="shared" si="168"/>
        <v>3827.7000000000003</v>
      </c>
      <c r="I1405" s="42">
        <v>45372.175694444442</v>
      </c>
      <c r="J1405" s="40">
        <v>15</v>
      </c>
      <c r="K1405" s="40" t="s">
        <v>45</v>
      </c>
      <c r="L1405" s="40">
        <v>286</v>
      </c>
      <c r="M1405" s="40">
        <v>78</v>
      </c>
      <c r="N1405" s="40">
        <v>145</v>
      </c>
      <c r="O1405" s="40">
        <v>341</v>
      </c>
      <c r="P1405" s="40">
        <v>4</v>
      </c>
      <c r="Q1405" s="40">
        <v>26</v>
      </c>
      <c r="R1405" s="40" t="str">
        <f t="shared" si="169"/>
        <v>1.Young age</v>
      </c>
      <c r="S1405" s="40" t="s">
        <v>27</v>
      </c>
      <c r="T1405" s="40">
        <v>101637.14</v>
      </c>
      <c r="U1405" s="40" t="s">
        <v>42</v>
      </c>
      <c r="V1405" s="40" t="s">
        <v>50</v>
      </c>
      <c r="W1405" s="43">
        <v>45372</v>
      </c>
      <c r="X1405" s="44">
        <v>0.17569444444444443</v>
      </c>
      <c r="Y1405" s="41">
        <f t="shared" si="170"/>
        <v>21</v>
      </c>
      <c r="Z1405" s="41">
        <f t="shared" si="171"/>
        <v>21</v>
      </c>
      <c r="AA1405" s="40">
        <f t="shared" si="172"/>
        <v>2024</v>
      </c>
      <c r="AB1405" s="41">
        <f t="shared" si="173"/>
        <v>4</v>
      </c>
      <c r="AC1405" s="41">
        <f t="shared" si="174"/>
        <v>13</v>
      </c>
      <c r="AD1405" s="45">
        <f t="shared" si="175"/>
        <v>0</v>
      </c>
    </row>
    <row r="1406" spans="1:30" x14ac:dyDescent="0.35">
      <c r="A1406" s="32">
        <v>1395</v>
      </c>
      <c r="B1406" s="33">
        <v>7333</v>
      </c>
      <c r="C1406" s="33">
        <v>962</v>
      </c>
      <c r="D1406" s="33" t="s">
        <v>51</v>
      </c>
      <c r="E1406" s="33" t="s">
        <v>25</v>
      </c>
      <c r="F1406" s="33">
        <v>4</v>
      </c>
      <c r="G1406" s="34">
        <v>1474.41</v>
      </c>
      <c r="H1406" s="34">
        <f t="shared" si="168"/>
        <v>5897.64</v>
      </c>
      <c r="I1406" s="35">
        <v>45445.049305555556</v>
      </c>
      <c r="J1406" s="33">
        <v>6</v>
      </c>
      <c r="K1406" s="33" t="s">
        <v>45</v>
      </c>
      <c r="L1406" s="33">
        <v>282</v>
      </c>
      <c r="M1406" s="33">
        <v>132</v>
      </c>
      <c r="N1406" s="33">
        <v>203</v>
      </c>
      <c r="O1406" s="33">
        <v>121</v>
      </c>
      <c r="P1406" s="33">
        <v>5</v>
      </c>
      <c r="Q1406" s="33">
        <v>64</v>
      </c>
      <c r="R1406" s="33" t="str">
        <f t="shared" si="169"/>
        <v xml:space="preserve">3.Senior Citizen </v>
      </c>
      <c r="S1406" s="33" t="s">
        <v>27</v>
      </c>
      <c r="T1406" s="33">
        <v>99759.91</v>
      </c>
      <c r="U1406" s="33" t="s">
        <v>33</v>
      </c>
      <c r="V1406" s="33" t="s">
        <v>29</v>
      </c>
      <c r="W1406" s="36">
        <v>45445</v>
      </c>
      <c r="X1406" s="46">
        <v>4.9305555555555554E-2</v>
      </c>
      <c r="Y1406" s="34">
        <f t="shared" si="170"/>
        <v>2</v>
      </c>
      <c r="Z1406" s="34">
        <f t="shared" si="171"/>
        <v>2</v>
      </c>
      <c r="AA1406" s="33">
        <f t="shared" si="172"/>
        <v>2024</v>
      </c>
      <c r="AB1406" s="34">
        <f t="shared" si="173"/>
        <v>1</v>
      </c>
      <c r="AC1406" s="34">
        <f t="shared" si="174"/>
        <v>11</v>
      </c>
      <c r="AD1406" s="38">
        <f t="shared" si="175"/>
        <v>0</v>
      </c>
    </row>
    <row r="1407" spans="1:30" x14ac:dyDescent="0.35">
      <c r="A1407" s="39">
        <v>1396</v>
      </c>
      <c r="B1407" s="40">
        <v>5655</v>
      </c>
      <c r="C1407" s="40">
        <v>453</v>
      </c>
      <c r="D1407" s="40" t="s">
        <v>31</v>
      </c>
      <c r="E1407" s="40" t="s">
        <v>47</v>
      </c>
      <c r="F1407" s="40">
        <v>3</v>
      </c>
      <c r="G1407" s="41">
        <v>893.74</v>
      </c>
      <c r="H1407" s="41">
        <f t="shared" si="168"/>
        <v>2681.2200000000003</v>
      </c>
      <c r="I1407" s="42">
        <v>45367.977777777778</v>
      </c>
      <c r="J1407" s="40">
        <v>4</v>
      </c>
      <c r="K1407" s="40" t="s">
        <v>26</v>
      </c>
      <c r="L1407" s="40">
        <v>310</v>
      </c>
      <c r="M1407" s="40">
        <v>136</v>
      </c>
      <c r="N1407" s="40">
        <v>203</v>
      </c>
      <c r="O1407" s="40">
        <v>219</v>
      </c>
      <c r="P1407" s="40">
        <v>2</v>
      </c>
      <c r="Q1407" s="40">
        <v>21</v>
      </c>
      <c r="R1407" s="40" t="str">
        <f t="shared" si="169"/>
        <v>1.Young age</v>
      </c>
      <c r="S1407" s="40" t="s">
        <v>27</v>
      </c>
      <c r="T1407" s="40">
        <v>58937.760000000002</v>
      </c>
      <c r="U1407" s="40" t="s">
        <v>42</v>
      </c>
      <c r="V1407" s="40" t="s">
        <v>50</v>
      </c>
      <c r="W1407" s="43">
        <v>45367</v>
      </c>
      <c r="X1407" s="44">
        <v>0.97777777777777775</v>
      </c>
      <c r="Y1407" s="41">
        <f t="shared" si="170"/>
        <v>16</v>
      </c>
      <c r="Z1407" s="41">
        <f t="shared" si="171"/>
        <v>16</v>
      </c>
      <c r="AA1407" s="40">
        <f t="shared" si="172"/>
        <v>2024</v>
      </c>
      <c r="AB1407" s="41">
        <f t="shared" si="173"/>
        <v>23</v>
      </c>
      <c r="AC1407" s="41">
        <f t="shared" si="174"/>
        <v>28</v>
      </c>
      <c r="AD1407" s="45">
        <f t="shared" si="175"/>
        <v>0</v>
      </c>
    </row>
    <row r="1408" spans="1:30" x14ac:dyDescent="0.35">
      <c r="A1408" s="32">
        <v>1397</v>
      </c>
      <c r="B1408" s="33">
        <v>5128</v>
      </c>
      <c r="C1408" s="33">
        <v>155</v>
      </c>
      <c r="D1408" s="33" t="s">
        <v>24</v>
      </c>
      <c r="E1408" s="33" t="s">
        <v>47</v>
      </c>
      <c r="F1408" s="33">
        <v>1</v>
      </c>
      <c r="G1408" s="34">
        <v>728.34</v>
      </c>
      <c r="H1408" s="34">
        <f t="shared" si="168"/>
        <v>728.34</v>
      </c>
      <c r="I1408" s="35">
        <v>45420.356944444444</v>
      </c>
      <c r="J1408" s="33">
        <v>14</v>
      </c>
      <c r="K1408" s="33" t="s">
        <v>32</v>
      </c>
      <c r="L1408" s="33">
        <v>69</v>
      </c>
      <c r="M1408" s="33">
        <v>87</v>
      </c>
      <c r="N1408" s="33">
        <v>159</v>
      </c>
      <c r="O1408" s="33">
        <v>148</v>
      </c>
      <c r="P1408" s="33">
        <v>1</v>
      </c>
      <c r="Q1408" s="33">
        <v>53</v>
      </c>
      <c r="R1408" s="33" t="str">
        <f t="shared" si="169"/>
        <v>2.Middle age</v>
      </c>
      <c r="S1408" s="33" t="s">
        <v>46</v>
      </c>
      <c r="T1408" s="33">
        <v>59202.32</v>
      </c>
      <c r="U1408" s="33" t="s">
        <v>37</v>
      </c>
      <c r="V1408" s="33" t="s">
        <v>29</v>
      </c>
      <c r="W1408" s="36">
        <v>45420</v>
      </c>
      <c r="X1408" s="46">
        <v>0.35694444444444445</v>
      </c>
      <c r="Y1408" s="34">
        <f t="shared" si="170"/>
        <v>8</v>
      </c>
      <c r="Z1408" s="34">
        <f t="shared" si="171"/>
        <v>8</v>
      </c>
      <c r="AA1408" s="33">
        <f t="shared" si="172"/>
        <v>2024</v>
      </c>
      <c r="AB1408" s="34">
        <f t="shared" si="173"/>
        <v>8</v>
      </c>
      <c r="AC1408" s="34">
        <f t="shared" si="174"/>
        <v>34</v>
      </c>
      <c r="AD1408" s="38">
        <f t="shared" si="175"/>
        <v>0</v>
      </c>
    </row>
    <row r="1409" spans="1:30" x14ac:dyDescent="0.35">
      <c r="A1409" s="39">
        <v>1398</v>
      </c>
      <c r="B1409" s="40">
        <v>3463</v>
      </c>
      <c r="C1409" s="40">
        <v>757</v>
      </c>
      <c r="D1409" s="40" t="s">
        <v>49</v>
      </c>
      <c r="E1409" s="40" t="s">
        <v>25</v>
      </c>
      <c r="F1409" s="40">
        <v>5</v>
      </c>
      <c r="G1409" s="41">
        <v>1343.65</v>
      </c>
      <c r="H1409" s="41">
        <f t="shared" si="168"/>
        <v>6718.25</v>
      </c>
      <c r="I1409" s="42">
        <v>45332.079861111109</v>
      </c>
      <c r="J1409" s="40">
        <v>6</v>
      </c>
      <c r="K1409" s="40" t="s">
        <v>40</v>
      </c>
      <c r="L1409" s="40">
        <v>390</v>
      </c>
      <c r="M1409" s="40">
        <v>132</v>
      </c>
      <c r="N1409" s="40">
        <v>221</v>
      </c>
      <c r="O1409" s="40">
        <v>459</v>
      </c>
      <c r="P1409" s="40">
        <v>7</v>
      </c>
      <c r="Q1409" s="40">
        <v>21</v>
      </c>
      <c r="R1409" s="40" t="str">
        <f t="shared" si="169"/>
        <v>1.Young age</v>
      </c>
      <c r="S1409" s="40" t="s">
        <v>46</v>
      </c>
      <c r="T1409" s="40">
        <v>34496.879999999997</v>
      </c>
      <c r="U1409" s="40" t="s">
        <v>28</v>
      </c>
      <c r="V1409" s="40" t="s">
        <v>34</v>
      </c>
      <c r="W1409" s="43">
        <v>45332</v>
      </c>
      <c r="X1409" s="47">
        <v>7.9861111111111105E-2</v>
      </c>
      <c r="Y1409" s="41">
        <f t="shared" si="170"/>
        <v>10</v>
      </c>
      <c r="Z1409" s="41">
        <f t="shared" si="171"/>
        <v>10</v>
      </c>
      <c r="AA1409" s="40">
        <f t="shared" si="172"/>
        <v>2024</v>
      </c>
      <c r="AB1409" s="41">
        <f t="shared" si="173"/>
        <v>1</v>
      </c>
      <c r="AC1409" s="41">
        <f t="shared" si="174"/>
        <v>55</v>
      </c>
      <c r="AD1409" s="45">
        <f t="shared" si="175"/>
        <v>0</v>
      </c>
    </row>
    <row r="1410" spans="1:30" x14ac:dyDescent="0.35">
      <c r="A1410" s="32">
        <v>1399</v>
      </c>
      <c r="B1410" s="33">
        <v>6461</v>
      </c>
      <c r="C1410" s="33">
        <v>370</v>
      </c>
      <c r="D1410" s="33" t="s">
        <v>52</v>
      </c>
      <c r="E1410" s="33" t="s">
        <v>25</v>
      </c>
      <c r="F1410" s="33">
        <v>2</v>
      </c>
      <c r="G1410" s="34">
        <v>833.69</v>
      </c>
      <c r="H1410" s="34">
        <f t="shared" si="168"/>
        <v>1667.38</v>
      </c>
      <c r="I1410" s="35">
        <v>45409.342361111114</v>
      </c>
      <c r="J1410" s="33">
        <v>13</v>
      </c>
      <c r="K1410" s="33" t="s">
        <v>45</v>
      </c>
      <c r="L1410" s="33">
        <v>17</v>
      </c>
      <c r="M1410" s="33">
        <v>104</v>
      </c>
      <c r="N1410" s="33">
        <v>263</v>
      </c>
      <c r="O1410" s="33">
        <v>345</v>
      </c>
      <c r="P1410" s="33">
        <v>6</v>
      </c>
      <c r="Q1410" s="33">
        <v>50</v>
      </c>
      <c r="R1410" s="33" t="str">
        <f t="shared" si="169"/>
        <v>2.Middle age</v>
      </c>
      <c r="S1410" s="33" t="s">
        <v>41</v>
      </c>
      <c r="T1410" s="33">
        <v>62227.57</v>
      </c>
      <c r="U1410" s="33" t="s">
        <v>37</v>
      </c>
      <c r="V1410" s="33" t="s">
        <v>43</v>
      </c>
      <c r="W1410" s="36">
        <v>45409</v>
      </c>
      <c r="X1410" s="37">
        <v>0.34236111111111112</v>
      </c>
      <c r="Y1410" s="34">
        <f t="shared" si="170"/>
        <v>27</v>
      </c>
      <c r="Z1410" s="34">
        <f t="shared" si="171"/>
        <v>27</v>
      </c>
      <c r="AA1410" s="33">
        <f t="shared" si="172"/>
        <v>2024</v>
      </c>
      <c r="AB1410" s="34">
        <f t="shared" si="173"/>
        <v>8</v>
      </c>
      <c r="AC1410" s="34">
        <f t="shared" si="174"/>
        <v>13</v>
      </c>
      <c r="AD1410" s="38">
        <f t="shared" si="175"/>
        <v>0</v>
      </c>
    </row>
    <row r="1411" spans="1:30" x14ac:dyDescent="0.35">
      <c r="A1411" s="39">
        <v>1400</v>
      </c>
      <c r="B1411" s="40">
        <v>2335</v>
      </c>
      <c r="C1411" s="40">
        <v>873</v>
      </c>
      <c r="D1411" s="40" t="s">
        <v>38</v>
      </c>
      <c r="E1411" s="40" t="s">
        <v>25</v>
      </c>
      <c r="F1411" s="40">
        <v>5</v>
      </c>
      <c r="G1411" s="41">
        <v>762.96</v>
      </c>
      <c r="H1411" s="41">
        <f t="shared" si="168"/>
        <v>3814.8</v>
      </c>
      <c r="I1411" s="42">
        <v>45373.866666666669</v>
      </c>
      <c r="J1411" s="40">
        <v>13</v>
      </c>
      <c r="K1411" s="40" t="s">
        <v>26</v>
      </c>
      <c r="L1411" s="40">
        <v>447</v>
      </c>
      <c r="M1411" s="40">
        <v>145</v>
      </c>
      <c r="N1411" s="40">
        <v>285</v>
      </c>
      <c r="O1411" s="40">
        <v>100</v>
      </c>
      <c r="P1411" s="40">
        <v>8</v>
      </c>
      <c r="Q1411" s="40">
        <v>29</v>
      </c>
      <c r="R1411" s="40" t="str">
        <f t="shared" si="169"/>
        <v>1.Young age</v>
      </c>
      <c r="S1411" s="40" t="s">
        <v>46</v>
      </c>
      <c r="T1411" s="40">
        <v>74279.11</v>
      </c>
      <c r="U1411" s="40" t="s">
        <v>33</v>
      </c>
      <c r="V1411" s="40" t="s">
        <v>43</v>
      </c>
      <c r="W1411" s="43">
        <v>45373</v>
      </c>
      <c r="X1411" s="44">
        <v>0.8666666666666667</v>
      </c>
      <c r="Y1411" s="41">
        <f t="shared" si="170"/>
        <v>22</v>
      </c>
      <c r="Z1411" s="41">
        <f t="shared" si="171"/>
        <v>22</v>
      </c>
      <c r="AA1411" s="40">
        <f t="shared" si="172"/>
        <v>2024</v>
      </c>
      <c r="AB1411" s="41">
        <f t="shared" si="173"/>
        <v>20</v>
      </c>
      <c r="AC1411" s="41">
        <f t="shared" si="174"/>
        <v>48</v>
      </c>
      <c r="AD1411" s="45">
        <f t="shared" si="175"/>
        <v>0</v>
      </c>
    </row>
    <row r="1412" spans="1:30" x14ac:dyDescent="0.35">
      <c r="A1412" s="32">
        <v>1401</v>
      </c>
      <c r="B1412" s="33">
        <v>3317</v>
      </c>
      <c r="C1412" s="33">
        <v>939</v>
      </c>
      <c r="D1412" s="33" t="s">
        <v>49</v>
      </c>
      <c r="E1412" s="33" t="s">
        <v>25</v>
      </c>
      <c r="F1412" s="33">
        <v>5</v>
      </c>
      <c r="G1412" s="34">
        <v>1567.68</v>
      </c>
      <c r="H1412" s="34">
        <f t="shared" si="168"/>
        <v>7838.4000000000005</v>
      </c>
      <c r="I1412" s="35">
        <v>45347.589583333334</v>
      </c>
      <c r="J1412" s="33">
        <v>1</v>
      </c>
      <c r="K1412" s="33" t="s">
        <v>45</v>
      </c>
      <c r="L1412" s="33">
        <v>116</v>
      </c>
      <c r="M1412" s="33">
        <v>80</v>
      </c>
      <c r="N1412" s="33">
        <v>104</v>
      </c>
      <c r="O1412" s="33">
        <v>284</v>
      </c>
      <c r="P1412" s="33">
        <v>3</v>
      </c>
      <c r="Q1412" s="33">
        <v>19</v>
      </c>
      <c r="R1412" s="33" t="str">
        <f t="shared" si="169"/>
        <v>1.Young age</v>
      </c>
      <c r="S1412" s="33" t="s">
        <v>46</v>
      </c>
      <c r="T1412" s="33">
        <v>34761.39</v>
      </c>
      <c r="U1412" s="33" t="s">
        <v>37</v>
      </c>
      <c r="V1412" s="33" t="s">
        <v>50</v>
      </c>
      <c r="W1412" s="36">
        <v>45347</v>
      </c>
      <c r="X1412" s="37">
        <v>0.58958333333333335</v>
      </c>
      <c r="Y1412" s="34">
        <f t="shared" si="170"/>
        <v>25</v>
      </c>
      <c r="Z1412" s="34">
        <f t="shared" si="171"/>
        <v>25</v>
      </c>
      <c r="AA1412" s="33">
        <f t="shared" si="172"/>
        <v>2024</v>
      </c>
      <c r="AB1412" s="34">
        <f t="shared" si="173"/>
        <v>14</v>
      </c>
      <c r="AC1412" s="34">
        <f t="shared" si="174"/>
        <v>9</v>
      </c>
      <c r="AD1412" s="38">
        <f t="shared" si="175"/>
        <v>0</v>
      </c>
    </row>
    <row r="1413" spans="1:30" x14ac:dyDescent="0.35">
      <c r="A1413" s="39">
        <v>1402</v>
      </c>
      <c r="B1413" s="40">
        <v>6731</v>
      </c>
      <c r="C1413" s="40">
        <v>218</v>
      </c>
      <c r="D1413" s="40" t="s">
        <v>31</v>
      </c>
      <c r="E1413" s="40" t="s">
        <v>47</v>
      </c>
      <c r="F1413" s="40">
        <v>3</v>
      </c>
      <c r="G1413" s="41">
        <v>627.67999999999995</v>
      </c>
      <c r="H1413" s="41">
        <f t="shared" si="168"/>
        <v>1883.04</v>
      </c>
      <c r="I1413" s="42">
        <v>45363.246527777781</v>
      </c>
      <c r="J1413" s="40">
        <v>7</v>
      </c>
      <c r="K1413" s="40" t="s">
        <v>26</v>
      </c>
      <c r="L1413" s="40">
        <v>30</v>
      </c>
      <c r="M1413" s="40">
        <v>130</v>
      </c>
      <c r="N1413" s="40">
        <v>103</v>
      </c>
      <c r="O1413" s="40">
        <v>319</v>
      </c>
      <c r="P1413" s="40">
        <v>10</v>
      </c>
      <c r="Q1413" s="40">
        <v>64</v>
      </c>
      <c r="R1413" s="40" t="str">
        <f t="shared" si="169"/>
        <v xml:space="preserve">3.Senior Citizen </v>
      </c>
      <c r="S1413" s="40" t="s">
        <v>46</v>
      </c>
      <c r="T1413" s="40">
        <v>82018.61</v>
      </c>
      <c r="U1413" s="40" t="s">
        <v>42</v>
      </c>
      <c r="V1413" s="40" t="s">
        <v>34</v>
      </c>
      <c r="W1413" s="43">
        <v>45363</v>
      </c>
      <c r="X1413" s="47">
        <v>0.24652777777777779</v>
      </c>
      <c r="Y1413" s="41">
        <f t="shared" si="170"/>
        <v>12</v>
      </c>
      <c r="Z1413" s="41">
        <f t="shared" si="171"/>
        <v>12</v>
      </c>
      <c r="AA1413" s="40">
        <f t="shared" si="172"/>
        <v>2024</v>
      </c>
      <c r="AB1413" s="41">
        <f t="shared" si="173"/>
        <v>5</v>
      </c>
      <c r="AC1413" s="41">
        <f t="shared" si="174"/>
        <v>55</v>
      </c>
      <c r="AD1413" s="45">
        <f t="shared" si="175"/>
        <v>0</v>
      </c>
    </row>
    <row r="1414" spans="1:30" x14ac:dyDescent="0.35">
      <c r="A1414" s="32">
        <v>1403</v>
      </c>
      <c r="B1414" s="33">
        <v>6082</v>
      </c>
      <c r="C1414" s="33">
        <v>153</v>
      </c>
      <c r="D1414" s="33" t="s">
        <v>49</v>
      </c>
      <c r="E1414" s="33" t="s">
        <v>47</v>
      </c>
      <c r="F1414" s="33">
        <v>1</v>
      </c>
      <c r="G1414" s="34">
        <v>334.01</v>
      </c>
      <c r="H1414" s="34">
        <f t="shared" si="168"/>
        <v>334.01</v>
      </c>
      <c r="I1414" s="35">
        <v>45532.809027777781</v>
      </c>
      <c r="J1414" s="33">
        <v>5</v>
      </c>
      <c r="K1414" s="33" t="s">
        <v>36</v>
      </c>
      <c r="L1414" s="33">
        <v>471</v>
      </c>
      <c r="M1414" s="33">
        <v>63</v>
      </c>
      <c r="N1414" s="33">
        <v>239</v>
      </c>
      <c r="O1414" s="33">
        <v>372</v>
      </c>
      <c r="P1414" s="33">
        <v>10</v>
      </c>
      <c r="Q1414" s="33">
        <v>48</v>
      </c>
      <c r="R1414" s="33" t="str">
        <f t="shared" si="169"/>
        <v>2.Middle age</v>
      </c>
      <c r="S1414" s="33" t="s">
        <v>27</v>
      </c>
      <c r="T1414" s="33">
        <v>79956.67</v>
      </c>
      <c r="U1414" s="33" t="s">
        <v>42</v>
      </c>
      <c r="V1414" s="33" t="s">
        <v>29</v>
      </c>
      <c r="W1414" s="36">
        <v>45532</v>
      </c>
      <c r="X1414" s="37">
        <v>0.80902777777777779</v>
      </c>
      <c r="Y1414" s="34">
        <f t="shared" si="170"/>
        <v>28</v>
      </c>
      <c r="Z1414" s="34">
        <f t="shared" si="171"/>
        <v>28</v>
      </c>
      <c r="AA1414" s="33">
        <f t="shared" si="172"/>
        <v>2024</v>
      </c>
      <c r="AB1414" s="34">
        <f t="shared" si="173"/>
        <v>19</v>
      </c>
      <c r="AC1414" s="34">
        <f t="shared" si="174"/>
        <v>25</v>
      </c>
      <c r="AD1414" s="38">
        <f t="shared" si="175"/>
        <v>0</v>
      </c>
    </row>
    <row r="1415" spans="1:30" x14ac:dyDescent="0.35">
      <c r="A1415" s="39">
        <v>1404</v>
      </c>
      <c r="B1415" s="40">
        <v>7421</v>
      </c>
      <c r="C1415" s="40">
        <v>271</v>
      </c>
      <c r="D1415" s="40" t="s">
        <v>51</v>
      </c>
      <c r="E1415" s="40" t="s">
        <v>47</v>
      </c>
      <c r="F1415" s="40">
        <v>4</v>
      </c>
      <c r="G1415" s="41">
        <v>1981.52</v>
      </c>
      <c r="H1415" s="41">
        <f t="shared" si="168"/>
        <v>7926.08</v>
      </c>
      <c r="I1415" s="42">
        <v>45430.62777777778</v>
      </c>
      <c r="J1415" s="40">
        <v>7</v>
      </c>
      <c r="K1415" s="40" t="s">
        <v>26</v>
      </c>
      <c r="L1415" s="40">
        <v>79</v>
      </c>
      <c r="M1415" s="40">
        <v>146</v>
      </c>
      <c r="N1415" s="40">
        <v>265</v>
      </c>
      <c r="O1415" s="40">
        <v>436</v>
      </c>
      <c r="P1415" s="40">
        <v>8</v>
      </c>
      <c r="Q1415" s="40">
        <v>59</v>
      </c>
      <c r="R1415" s="40" t="str">
        <f t="shared" si="169"/>
        <v>2.Middle age</v>
      </c>
      <c r="S1415" s="40" t="s">
        <v>46</v>
      </c>
      <c r="T1415" s="40">
        <v>78527.19</v>
      </c>
      <c r="U1415" s="40" t="s">
        <v>37</v>
      </c>
      <c r="V1415" s="40" t="s">
        <v>43</v>
      </c>
      <c r="W1415" s="43">
        <v>45430</v>
      </c>
      <c r="X1415" s="44">
        <v>0.62777777777777777</v>
      </c>
      <c r="Y1415" s="41">
        <f t="shared" si="170"/>
        <v>18</v>
      </c>
      <c r="Z1415" s="41">
        <f t="shared" si="171"/>
        <v>18</v>
      </c>
      <c r="AA1415" s="40">
        <f t="shared" si="172"/>
        <v>2024</v>
      </c>
      <c r="AB1415" s="41">
        <f t="shared" si="173"/>
        <v>15</v>
      </c>
      <c r="AC1415" s="41">
        <f t="shared" si="174"/>
        <v>4</v>
      </c>
      <c r="AD1415" s="45">
        <f t="shared" si="175"/>
        <v>0</v>
      </c>
    </row>
    <row r="1416" spans="1:30" x14ac:dyDescent="0.35">
      <c r="A1416" s="32">
        <v>1405</v>
      </c>
      <c r="B1416" s="33">
        <v>3112</v>
      </c>
      <c r="C1416" s="33">
        <v>575</v>
      </c>
      <c r="D1416" s="33" t="s">
        <v>44</v>
      </c>
      <c r="E1416" s="33" t="s">
        <v>47</v>
      </c>
      <c r="F1416" s="33">
        <v>4</v>
      </c>
      <c r="G1416" s="34">
        <v>924.1</v>
      </c>
      <c r="H1416" s="34">
        <f t="shared" si="168"/>
        <v>3696.4</v>
      </c>
      <c r="I1416" s="35">
        <v>45412.705555555556</v>
      </c>
      <c r="J1416" s="33">
        <v>11</v>
      </c>
      <c r="K1416" s="33" t="s">
        <v>45</v>
      </c>
      <c r="L1416" s="33">
        <v>271</v>
      </c>
      <c r="M1416" s="33">
        <v>137</v>
      </c>
      <c r="N1416" s="33">
        <v>233</v>
      </c>
      <c r="O1416" s="33">
        <v>471</v>
      </c>
      <c r="P1416" s="33">
        <v>7</v>
      </c>
      <c r="Q1416" s="33">
        <v>50</v>
      </c>
      <c r="R1416" s="33" t="str">
        <f t="shared" si="169"/>
        <v>2.Middle age</v>
      </c>
      <c r="S1416" s="33" t="s">
        <v>27</v>
      </c>
      <c r="T1416" s="33">
        <v>67025.72</v>
      </c>
      <c r="U1416" s="33" t="s">
        <v>28</v>
      </c>
      <c r="V1416" s="33" t="s">
        <v>43</v>
      </c>
      <c r="W1416" s="36">
        <v>45412</v>
      </c>
      <c r="X1416" s="37">
        <v>0.7055555555555556</v>
      </c>
      <c r="Y1416" s="34">
        <f t="shared" si="170"/>
        <v>30</v>
      </c>
      <c r="Z1416" s="34">
        <f t="shared" si="171"/>
        <v>30</v>
      </c>
      <c r="AA1416" s="33">
        <f t="shared" si="172"/>
        <v>2024</v>
      </c>
      <c r="AB1416" s="34">
        <f t="shared" si="173"/>
        <v>16</v>
      </c>
      <c r="AC1416" s="34">
        <f t="shared" si="174"/>
        <v>56</v>
      </c>
      <c r="AD1416" s="38">
        <f t="shared" si="175"/>
        <v>0</v>
      </c>
    </row>
    <row r="1417" spans="1:30" x14ac:dyDescent="0.35">
      <c r="A1417" s="39">
        <v>1406</v>
      </c>
      <c r="B1417" s="40">
        <v>2388</v>
      </c>
      <c r="C1417" s="40">
        <v>508</v>
      </c>
      <c r="D1417" s="40" t="s">
        <v>49</v>
      </c>
      <c r="E1417" s="40" t="s">
        <v>47</v>
      </c>
      <c r="F1417" s="40">
        <v>2</v>
      </c>
      <c r="G1417" s="41">
        <v>1462.6</v>
      </c>
      <c r="H1417" s="41">
        <f t="shared" si="168"/>
        <v>2925.2</v>
      </c>
      <c r="I1417" s="42">
        <v>45473.782638888886</v>
      </c>
      <c r="J1417" s="40">
        <v>17</v>
      </c>
      <c r="K1417" s="40" t="s">
        <v>26</v>
      </c>
      <c r="L1417" s="40">
        <v>496</v>
      </c>
      <c r="M1417" s="40">
        <v>51</v>
      </c>
      <c r="N1417" s="40">
        <v>254</v>
      </c>
      <c r="O1417" s="40">
        <v>164</v>
      </c>
      <c r="P1417" s="40">
        <v>7</v>
      </c>
      <c r="Q1417" s="40">
        <v>18</v>
      </c>
      <c r="R1417" s="40" t="str">
        <f t="shared" si="169"/>
        <v>1.Young age</v>
      </c>
      <c r="S1417" s="40" t="s">
        <v>27</v>
      </c>
      <c r="T1417" s="40">
        <v>89830.71</v>
      </c>
      <c r="U1417" s="40" t="s">
        <v>28</v>
      </c>
      <c r="V1417" s="40" t="s">
        <v>43</v>
      </c>
      <c r="W1417" s="43">
        <v>45473</v>
      </c>
      <c r="X1417" s="44">
        <v>0.78263888888888888</v>
      </c>
      <c r="Y1417" s="41">
        <f t="shared" si="170"/>
        <v>30</v>
      </c>
      <c r="Z1417" s="41">
        <f t="shared" si="171"/>
        <v>30</v>
      </c>
      <c r="AA1417" s="40">
        <f t="shared" si="172"/>
        <v>2024</v>
      </c>
      <c r="AB1417" s="41">
        <f t="shared" si="173"/>
        <v>18</v>
      </c>
      <c r="AC1417" s="41">
        <f t="shared" si="174"/>
        <v>47</v>
      </c>
      <c r="AD1417" s="45">
        <f t="shared" si="175"/>
        <v>0</v>
      </c>
    </row>
    <row r="1418" spans="1:30" x14ac:dyDescent="0.35">
      <c r="A1418" s="32">
        <v>1407</v>
      </c>
      <c r="B1418" s="33">
        <v>6072</v>
      </c>
      <c r="C1418" s="33">
        <v>587</v>
      </c>
      <c r="D1418" s="33" t="s">
        <v>44</v>
      </c>
      <c r="E1418" s="33" t="s">
        <v>47</v>
      </c>
      <c r="F1418" s="33">
        <v>3</v>
      </c>
      <c r="G1418" s="34">
        <v>938.59</v>
      </c>
      <c r="H1418" s="34">
        <f t="shared" si="168"/>
        <v>2815.77</v>
      </c>
      <c r="I1418" s="35">
        <v>45423.876388888886</v>
      </c>
      <c r="J1418" s="33">
        <v>10</v>
      </c>
      <c r="K1418" s="33" t="s">
        <v>45</v>
      </c>
      <c r="L1418" s="33">
        <v>227</v>
      </c>
      <c r="M1418" s="33">
        <v>113</v>
      </c>
      <c r="N1418" s="33">
        <v>168</v>
      </c>
      <c r="O1418" s="33">
        <v>289</v>
      </c>
      <c r="P1418" s="33">
        <v>6</v>
      </c>
      <c r="Q1418" s="33">
        <v>56</v>
      </c>
      <c r="R1418" s="33" t="str">
        <f t="shared" si="169"/>
        <v>2.Middle age</v>
      </c>
      <c r="S1418" s="33" t="s">
        <v>41</v>
      </c>
      <c r="T1418" s="33">
        <v>70229.62</v>
      </c>
      <c r="U1418" s="33" t="s">
        <v>42</v>
      </c>
      <c r="V1418" s="33" t="s">
        <v>34</v>
      </c>
      <c r="W1418" s="36">
        <v>45423</v>
      </c>
      <c r="X1418" s="46">
        <v>0.87638888888888888</v>
      </c>
      <c r="Y1418" s="34">
        <f t="shared" si="170"/>
        <v>11</v>
      </c>
      <c r="Z1418" s="34">
        <f t="shared" si="171"/>
        <v>11</v>
      </c>
      <c r="AA1418" s="33">
        <f t="shared" si="172"/>
        <v>2024</v>
      </c>
      <c r="AB1418" s="34">
        <f t="shared" si="173"/>
        <v>21</v>
      </c>
      <c r="AC1418" s="34">
        <f t="shared" si="174"/>
        <v>2</v>
      </c>
      <c r="AD1418" s="38">
        <f t="shared" si="175"/>
        <v>0</v>
      </c>
    </row>
    <row r="1419" spans="1:30" x14ac:dyDescent="0.35">
      <c r="A1419" s="39">
        <v>1408</v>
      </c>
      <c r="B1419" s="40">
        <v>7171</v>
      </c>
      <c r="C1419" s="40">
        <v>408</v>
      </c>
      <c r="D1419" s="40" t="s">
        <v>49</v>
      </c>
      <c r="E1419" s="40" t="s">
        <v>47</v>
      </c>
      <c r="F1419" s="40">
        <v>4</v>
      </c>
      <c r="G1419" s="41">
        <v>809.95</v>
      </c>
      <c r="H1419" s="41">
        <f t="shared" si="168"/>
        <v>3239.8</v>
      </c>
      <c r="I1419" s="42">
        <v>45529.259027777778</v>
      </c>
      <c r="J1419" s="40">
        <v>3</v>
      </c>
      <c r="K1419" s="40" t="s">
        <v>40</v>
      </c>
      <c r="L1419" s="40">
        <v>163</v>
      </c>
      <c r="M1419" s="40">
        <v>119</v>
      </c>
      <c r="N1419" s="40">
        <v>157</v>
      </c>
      <c r="O1419" s="40">
        <v>382</v>
      </c>
      <c r="P1419" s="40">
        <v>7</v>
      </c>
      <c r="Q1419" s="40">
        <v>50</v>
      </c>
      <c r="R1419" s="40" t="str">
        <f t="shared" si="169"/>
        <v>2.Middle age</v>
      </c>
      <c r="S1419" s="40" t="s">
        <v>41</v>
      </c>
      <c r="T1419" s="40">
        <v>85724.15</v>
      </c>
      <c r="U1419" s="40" t="s">
        <v>28</v>
      </c>
      <c r="V1419" s="40" t="s">
        <v>50</v>
      </c>
      <c r="W1419" s="43">
        <v>45529</v>
      </c>
      <c r="X1419" s="44">
        <v>0.2590277777777778</v>
      </c>
      <c r="Y1419" s="41">
        <f t="shared" si="170"/>
        <v>25</v>
      </c>
      <c r="Z1419" s="41">
        <f t="shared" si="171"/>
        <v>25</v>
      </c>
      <c r="AA1419" s="40">
        <f t="shared" si="172"/>
        <v>2024</v>
      </c>
      <c r="AB1419" s="41">
        <f t="shared" si="173"/>
        <v>6</v>
      </c>
      <c r="AC1419" s="41">
        <f t="shared" si="174"/>
        <v>13</v>
      </c>
      <c r="AD1419" s="45">
        <f t="shared" si="175"/>
        <v>0</v>
      </c>
    </row>
    <row r="1420" spans="1:30" x14ac:dyDescent="0.35">
      <c r="A1420" s="32">
        <v>1409</v>
      </c>
      <c r="B1420" s="33">
        <v>6381</v>
      </c>
      <c r="C1420" s="33">
        <v>587</v>
      </c>
      <c r="D1420" s="33" t="s">
        <v>44</v>
      </c>
      <c r="E1420" s="33" t="s">
        <v>25</v>
      </c>
      <c r="F1420" s="33">
        <v>5</v>
      </c>
      <c r="G1420" s="34">
        <v>309.87</v>
      </c>
      <c r="H1420" s="34">
        <f t="shared" si="168"/>
        <v>1549.35</v>
      </c>
      <c r="I1420" s="35">
        <v>45485.052777777775</v>
      </c>
      <c r="J1420" s="33">
        <v>18</v>
      </c>
      <c r="K1420" s="33" t="s">
        <v>45</v>
      </c>
      <c r="L1420" s="33">
        <v>411</v>
      </c>
      <c r="M1420" s="33">
        <v>126</v>
      </c>
      <c r="N1420" s="33">
        <v>240</v>
      </c>
      <c r="O1420" s="33">
        <v>200</v>
      </c>
      <c r="P1420" s="33">
        <v>3</v>
      </c>
      <c r="Q1420" s="33">
        <v>50</v>
      </c>
      <c r="R1420" s="33" t="str">
        <f t="shared" si="169"/>
        <v>2.Middle age</v>
      </c>
      <c r="S1420" s="33" t="s">
        <v>27</v>
      </c>
      <c r="T1420" s="33">
        <v>47861.03</v>
      </c>
      <c r="U1420" s="33" t="s">
        <v>37</v>
      </c>
      <c r="V1420" s="33" t="s">
        <v>43</v>
      </c>
      <c r="W1420" s="36">
        <v>45485</v>
      </c>
      <c r="X1420" s="46">
        <v>5.2777777777777778E-2</v>
      </c>
      <c r="Y1420" s="34">
        <f t="shared" si="170"/>
        <v>12</v>
      </c>
      <c r="Z1420" s="34">
        <f t="shared" si="171"/>
        <v>12</v>
      </c>
      <c r="AA1420" s="33">
        <f t="shared" si="172"/>
        <v>2024</v>
      </c>
      <c r="AB1420" s="34">
        <f t="shared" si="173"/>
        <v>1</v>
      </c>
      <c r="AC1420" s="34">
        <f t="shared" si="174"/>
        <v>16</v>
      </c>
      <c r="AD1420" s="38">
        <f t="shared" si="175"/>
        <v>0</v>
      </c>
    </row>
    <row r="1421" spans="1:30" x14ac:dyDescent="0.35">
      <c r="A1421" s="39">
        <v>1410</v>
      </c>
      <c r="B1421" s="40">
        <v>3093</v>
      </c>
      <c r="C1421" s="40">
        <v>864</v>
      </c>
      <c r="D1421" s="40" t="s">
        <v>49</v>
      </c>
      <c r="E1421" s="40" t="s">
        <v>47</v>
      </c>
      <c r="F1421" s="40">
        <v>3</v>
      </c>
      <c r="G1421" s="41">
        <v>1324.15</v>
      </c>
      <c r="H1421" s="41">
        <f t="shared" ref="H1421:H1484" si="176">G1421*F1421</f>
        <v>3972.4500000000003</v>
      </c>
      <c r="I1421" s="42">
        <v>45314.567361111112</v>
      </c>
      <c r="J1421" s="40">
        <v>1</v>
      </c>
      <c r="K1421" s="40" t="s">
        <v>45</v>
      </c>
      <c r="L1421" s="40">
        <v>224</v>
      </c>
      <c r="M1421" s="40">
        <v>137</v>
      </c>
      <c r="N1421" s="40">
        <v>149</v>
      </c>
      <c r="O1421" s="40">
        <v>195</v>
      </c>
      <c r="P1421" s="40">
        <v>1</v>
      </c>
      <c r="Q1421" s="40">
        <v>29</v>
      </c>
      <c r="R1421" s="40" t="str">
        <f t="shared" ref="R1421:R1484" si="177">IF(Q1421&lt;=34,"1.Young age",IF(Q1421&gt;=60,"3.Senior Citizen ","2.Middle age"))</f>
        <v>1.Young age</v>
      </c>
      <c r="S1421" s="40" t="s">
        <v>41</v>
      </c>
      <c r="T1421" s="40">
        <v>99031.74</v>
      </c>
      <c r="U1421" s="40" t="s">
        <v>42</v>
      </c>
      <c r="V1421" s="40" t="s">
        <v>34</v>
      </c>
      <c r="W1421" s="43">
        <v>45314</v>
      </c>
      <c r="X1421" s="44">
        <v>0.56736111111111109</v>
      </c>
      <c r="Y1421" s="41">
        <f t="shared" ref="Y1421:Y1484" si="178">DAY(W1421)</f>
        <v>23</v>
      </c>
      <c r="Z1421" s="41">
        <f t="shared" ref="Z1421:Z1484" si="179">VALUE(Y1421)</f>
        <v>23</v>
      </c>
      <c r="AA1421" s="40">
        <f t="shared" ref="AA1421:AA1484" si="180">YEAR(W1421)</f>
        <v>2024</v>
      </c>
      <c r="AB1421" s="41">
        <f t="shared" ref="AB1421:AB1484" si="181">HOUR(X1421)</f>
        <v>13</v>
      </c>
      <c r="AC1421" s="41">
        <f t="shared" ref="AC1421:AC1484" si="182">MINUTE(X1421)</f>
        <v>37</v>
      </c>
      <c r="AD1421" s="45">
        <f t="shared" ref="AD1421:AD1484" si="183">SECOND(X1421)</f>
        <v>0</v>
      </c>
    </row>
    <row r="1422" spans="1:30" x14ac:dyDescent="0.35">
      <c r="A1422" s="32">
        <v>1411</v>
      </c>
      <c r="B1422" s="33">
        <v>9624</v>
      </c>
      <c r="C1422" s="33">
        <v>870</v>
      </c>
      <c r="D1422" s="33" t="s">
        <v>39</v>
      </c>
      <c r="E1422" s="33" t="s">
        <v>25</v>
      </c>
      <c r="F1422" s="33">
        <v>2</v>
      </c>
      <c r="G1422" s="34">
        <v>839.93</v>
      </c>
      <c r="H1422" s="34">
        <f t="shared" si="176"/>
        <v>1679.86</v>
      </c>
      <c r="I1422" s="35">
        <v>45427.745138888888</v>
      </c>
      <c r="J1422" s="33">
        <v>6</v>
      </c>
      <c r="K1422" s="33" t="s">
        <v>32</v>
      </c>
      <c r="L1422" s="33">
        <v>138</v>
      </c>
      <c r="M1422" s="33">
        <v>55</v>
      </c>
      <c r="N1422" s="33">
        <v>111</v>
      </c>
      <c r="O1422" s="33">
        <v>121</v>
      </c>
      <c r="P1422" s="33">
        <v>7</v>
      </c>
      <c r="Q1422" s="33">
        <v>28</v>
      </c>
      <c r="R1422" s="33" t="str">
        <f t="shared" si="177"/>
        <v>1.Young age</v>
      </c>
      <c r="S1422" s="33" t="s">
        <v>27</v>
      </c>
      <c r="T1422" s="33">
        <v>100468.17</v>
      </c>
      <c r="U1422" s="33" t="s">
        <v>28</v>
      </c>
      <c r="V1422" s="33" t="s">
        <v>29</v>
      </c>
      <c r="W1422" s="36">
        <v>45427</v>
      </c>
      <c r="X1422" s="37">
        <v>0.74513888888888891</v>
      </c>
      <c r="Y1422" s="34">
        <f t="shared" si="178"/>
        <v>15</v>
      </c>
      <c r="Z1422" s="34">
        <f t="shared" si="179"/>
        <v>15</v>
      </c>
      <c r="AA1422" s="33">
        <f t="shared" si="180"/>
        <v>2024</v>
      </c>
      <c r="AB1422" s="34">
        <f t="shared" si="181"/>
        <v>17</v>
      </c>
      <c r="AC1422" s="34">
        <f t="shared" si="182"/>
        <v>53</v>
      </c>
      <c r="AD1422" s="38">
        <f t="shared" si="183"/>
        <v>0</v>
      </c>
    </row>
    <row r="1423" spans="1:30" x14ac:dyDescent="0.35">
      <c r="A1423" s="39">
        <v>1412</v>
      </c>
      <c r="B1423" s="40">
        <v>2531</v>
      </c>
      <c r="C1423" s="40">
        <v>645</v>
      </c>
      <c r="D1423" s="40" t="s">
        <v>38</v>
      </c>
      <c r="E1423" s="40" t="s">
        <v>47</v>
      </c>
      <c r="F1423" s="40">
        <v>4</v>
      </c>
      <c r="G1423" s="41">
        <v>100.49</v>
      </c>
      <c r="H1423" s="41">
        <f t="shared" si="176"/>
        <v>401.96</v>
      </c>
      <c r="I1423" s="42">
        <v>45393.474999999999</v>
      </c>
      <c r="J1423" s="40">
        <v>20</v>
      </c>
      <c r="K1423" s="40" t="s">
        <v>32</v>
      </c>
      <c r="L1423" s="40">
        <v>17</v>
      </c>
      <c r="M1423" s="40">
        <v>131</v>
      </c>
      <c r="N1423" s="40">
        <v>131</v>
      </c>
      <c r="O1423" s="40">
        <v>134</v>
      </c>
      <c r="P1423" s="40">
        <v>8</v>
      </c>
      <c r="Q1423" s="40">
        <v>20</v>
      </c>
      <c r="R1423" s="40" t="str">
        <f t="shared" si="177"/>
        <v>1.Young age</v>
      </c>
      <c r="S1423" s="40" t="s">
        <v>46</v>
      </c>
      <c r="T1423" s="40">
        <v>61962.84</v>
      </c>
      <c r="U1423" s="40" t="s">
        <v>42</v>
      </c>
      <c r="V1423" s="40" t="s">
        <v>50</v>
      </c>
      <c r="W1423" s="43">
        <v>45393</v>
      </c>
      <c r="X1423" s="47">
        <v>0.47499999999999998</v>
      </c>
      <c r="Y1423" s="41">
        <f t="shared" si="178"/>
        <v>11</v>
      </c>
      <c r="Z1423" s="41">
        <f t="shared" si="179"/>
        <v>11</v>
      </c>
      <c r="AA1423" s="40">
        <f t="shared" si="180"/>
        <v>2024</v>
      </c>
      <c r="AB1423" s="41">
        <f t="shared" si="181"/>
        <v>11</v>
      </c>
      <c r="AC1423" s="41">
        <f t="shared" si="182"/>
        <v>24</v>
      </c>
      <c r="AD1423" s="45">
        <f t="shared" si="183"/>
        <v>0</v>
      </c>
    </row>
    <row r="1424" spans="1:30" x14ac:dyDescent="0.35">
      <c r="A1424" s="32">
        <v>1413</v>
      </c>
      <c r="B1424" s="33">
        <v>7937</v>
      </c>
      <c r="C1424" s="33">
        <v>339</v>
      </c>
      <c r="D1424" s="33" t="s">
        <v>38</v>
      </c>
      <c r="E1424" s="33" t="s">
        <v>25</v>
      </c>
      <c r="F1424" s="33">
        <v>5</v>
      </c>
      <c r="G1424" s="34">
        <v>796.42</v>
      </c>
      <c r="H1424" s="34">
        <f t="shared" si="176"/>
        <v>3982.1</v>
      </c>
      <c r="I1424" s="35">
        <v>45533.575694444444</v>
      </c>
      <c r="J1424" s="33">
        <v>11</v>
      </c>
      <c r="K1424" s="33" t="s">
        <v>40</v>
      </c>
      <c r="L1424" s="33">
        <v>183</v>
      </c>
      <c r="M1424" s="33">
        <v>111</v>
      </c>
      <c r="N1424" s="33">
        <v>176</v>
      </c>
      <c r="O1424" s="33">
        <v>236</v>
      </c>
      <c r="P1424" s="33">
        <v>1</v>
      </c>
      <c r="Q1424" s="33">
        <v>55</v>
      </c>
      <c r="R1424" s="33" t="str">
        <f t="shared" si="177"/>
        <v>2.Middle age</v>
      </c>
      <c r="S1424" s="33" t="s">
        <v>46</v>
      </c>
      <c r="T1424" s="33">
        <v>87987.34</v>
      </c>
      <c r="U1424" s="33" t="s">
        <v>33</v>
      </c>
      <c r="V1424" s="33" t="s">
        <v>29</v>
      </c>
      <c r="W1424" s="36">
        <v>45533</v>
      </c>
      <c r="X1424" s="37">
        <v>0.5756944444444444</v>
      </c>
      <c r="Y1424" s="34">
        <f t="shared" si="178"/>
        <v>29</v>
      </c>
      <c r="Z1424" s="34">
        <f t="shared" si="179"/>
        <v>29</v>
      </c>
      <c r="AA1424" s="33">
        <f t="shared" si="180"/>
        <v>2024</v>
      </c>
      <c r="AB1424" s="34">
        <f t="shared" si="181"/>
        <v>13</v>
      </c>
      <c r="AC1424" s="34">
        <f t="shared" si="182"/>
        <v>49</v>
      </c>
      <c r="AD1424" s="38">
        <f t="shared" si="183"/>
        <v>0</v>
      </c>
    </row>
    <row r="1425" spans="1:30" x14ac:dyDescent="0.35">
      <c r="A1425" s="39">
        <v>1414</v>
      </c>
      <c r="B1425" s="40">
        <v>9331</v>
      </c>
      <c r="C1425" s="40">
        <v>488</v>
      </c>
      <c r="D1425" s="40" t="s">
        <v>24</v>
      </c>
      <c r="E1425" s="40" t="s">
        <v>25</v>
      </c>
      <c r="F1425" s="40">
        <v>5</v>
      </c>
      <c r="G1425" s="41">
        <v>65.59</v>
      </c>
      <c r="H1425" s="41">
        <f t="shared" si="176"/>
        <v>327.95000000000005</v>
      </c>
      <c r="I1425" s="42">
        <v>45351.765972222223</v>
      </c>
      <c r="J1425" s="40">
        <v>12</v>
      </c>
      <c r="K1425" s="40" t="s">
        <v>40</v>
      </c>
      <c r="L1425" s="40">
        <v>257</v>
      </c>
      <c r="M1425" s="40">
        <v>118</v>
      </c>
      <c r="N1425" s="40">
        <v>240</v>
      </c>
      <c r="O1425" s="40">
        <v>210</v>
      </c>
      <c r="P1425" s="40">
        <v>4</v>
      </c>
      <c r="Q1425" s="40">
        <v>70</v>
      </c>
      <c r="R1425" s="40" t="str">
        <f t="shared" si="177"/>
        <v xml:space="preserve">3.Senior Citizen </v>
      </c>
      <c r="S1425" s="40" t="s">
        <v>46</v>
      </c>
      <c r="T1425" s="40">
        <v>100566.94</v>
      </c>
      <c r="U1425" s="40" t="s">
        <v>42</v>
      </c>
      <c r="V1425" s="40" t="s">
        <v>43</v>
      </c>
      <c r="W1425" s="43">
        <v>45351</v>
      </c>
      <c r="X1425" s="44">
        <v>0.76597222222222228</v>
      </c>
      <c r="Y1425" s="41">
        <f t="shared" si="178"/>
        <v>29</v>
      </c>
      <c r="Z1425" s="41">
        <f t="shared" si="179"/>
        <v>29</v>
      </c>
      <c r="AA1425" s="40">
        <f t="shared" si="180"/>
        <v>2024</v>
      </c>
      <c r="AB1425" s="41">
        <f t="shared" si="181"/>
        <v>18</v>
      </c>
      <c r="AC1425" s="41">
        <f t="shared" si="182"/>
        <v>23</v>
      </c>
      <c r="AD1425" s="45">
        <f t="shared" si="183"/>
        <v>0</v>
      </c>
    </row>
    <row r="1426" spans="1:30" x14ac:dyDescent="0.35">
      <c r="A1426" s="32">
        <v>1415</v>
      </c>
      <c r="B1426" s="33">
        <v>6928</v>
      </c>
      <c r="C1426" s="33">
        <v>799</v>
      </c>
      <c r="D1426" s="33" t="s">
        <v>44</v>
      </c>
      <c r="E1426" s="33" t="s">
        <v>25</v>
      </c>
      <c r="F1426" s="33">
        <v>5</v>
      </c>
      <c r="G1426" s="34">
        <v>93.98</v>
      </c>
      <c r="H1426" s="34">
        <f t="shared" si="176"/>
        <v>469.90000000000003</v>
      </c>
      <c r="I1426" s="35">
        <v>45338.754166666666</v>
      </c>
      <c r="J1426" s="33">
        <v>20</v>
      </c>
      <c r="K1426" s="33" t="s">
        <v>32</v>
      </c>
      <c r="L1426" s="33">
        <v>319</v>
      </c>
      <c r="M1426" s="33">
        <v>104</v>
      </c>
      <c r="N1426" s="33">
        <v>270</v>
      </c>
      <c r="O1426" s="33">
        <v>268</v>
      </c>
      <c r="P1426" s="33">
        <v>10</v>
      </c>
      <c r="Q1426" s="33">
        <v>26</v>
      </c>
      <c r="R1426" s="33" t="str">
        <f t="shared" si="177"/>
        <v>1.Young age</v>
      </c>
      <c r="S1426" s="33" t="s">
        <v>27</v>
      </c>
      <c r="T1426" s="33">
        <v>105994.84</v>
      </c>
      <c r="U1426" s="33" t="s">
        <v>37</v>
      </c>
      <c r="V1426" s="33" t="s">
        <v>50</v>
      </c>
      <c r="W1426" s="36">
        <v>45338</v>
      </c>
      <c r="X1426" s="37">
        <v>0.75416666666666665</v>
      </c>
      <c r="Y1426" s="34">
        <f t="shared" si="178"/>
        <v>16</v>
      </c>
      <c r="Z1426" s="34">
        <f t="shared" si="179"/>
        <v>16</v>
      </c>
      <c r="AA1426" s="33">
        <f t="shared" si="180"/>
        <v>2024</v>
      </c>
      <c r="AB1426" s="34">
        <f t="shared" si="181"/>
        <v>18</v>
      </c>
      <c r="AC1426" s="34">
        <f t="shared" si="182"/>
        <v>6</v>
      </c>
      <c r="AD1426" s="38">
        <f t="shared" si="183"/>
        <v>0</v>
      </c>
    </row>
    <row r="1427" spans="1:30" x14ac:dyDescent="0.35">
      <c r="A1427" s="39">
        <v>1416</v>
      </c>
      <c r="B1427" s="40">
        <v>1298</v>
      </c>
      <c r="C1427" s="40">
        <v>822</v>
      </c>
      <c r="D1427" s="40" t="s">
        <v>38</v>
      </c>
      <c r="E1427" s="40" t="s">
        <v>25</v>
      </c>
      <c r="F1427" s="40">
        <v>1</v>
      </c>
      <c r="G1427" s="41">
        <v>133.53</v>
      </c>
      <c r="H1427" s="41">
        <f t="shared" si="176"/>
        <v>133.53</v>
      </c>
      <c r="I1427" s="42">
        <v>45341.027083333334</v>
      </c>
      <c r="J1427" s="40">
        <v>19</v>
      </c>
      <c r="K1427" s="40" t="s">
        <v>26</v>
      </c>
      <c r="L1427" s="40">
        <v>385</v>
      </c>
      <c r="M1427" s="40">
        <v>123</v>
      </c>
      <c r="N1427" s="40">
        <v>193</v>
      </c>
      <c r="O1427" s="40">
        <v>256</v>
      </c>
      <c r="P1427" s="40">
        <v>4</v>
      </c>
      <c r="Q1427" s="40">
        <v>40</v>
      </c>
      <c r="R1427" s="40" t="str">
        <f t="shared" si="177"/>
        <v>2.Middle age</v>
      </c>
      <c r="S1427" s="40" t="s">
        <v>41</v>
      </c>
      <c r="T1427" s="40">
        <v>86376.28</v>
      </c>
      <c r="U1427" s="40" t="s">
        <v>42</v>
      </c>
      <c r="V1427" s="40" t="s">
        <v>43</v>
      </c>
      <c r="W1427" s="43">
        <v>45341</v>
      </c>
      <c r="X1427" s="44">
        <v>2.7083333333333334E-2</v>
      </c>
      <c r="Y1427" s="41">
        <f t="shared" si="178"/>
        <v>19</v>
      </c>
      <c r="Z1427" s="41">
        <f t="shared" si="179"/>
        <v>19</v>
      </c>
      <c r="AA1427" s="40">
        <f t="shared" si="180"/>
        <v>2024</v>
      </c>
      <c r="AB1427" s="41">
        <f t="shared" si="181"/>
        <v>0</v>
      </c>
      <c r="AC1427" s="41">
        <f t="shared" si="182"/>
        <v>39</v>
      </c>
      <c r="AD1427" s="45">
        <f t="shared" si="183"/>
        <v>0</v>
      </c>
    </row>
    <row r="1428" spans="1:30" x14ac:dyDescent="0.35">
      <c r="A1428" s="32">
        <v>1417</v>
      </c>
      <c r="B1428" s="33">
        <v>6940</v>
      </c>
      <c r="C1428" s="33">
        <v>499</v>
      </c>
      <c r="D1428" s="33" t="s">
        <v>24</v>
      </c>
      <c r="E1428" s="33" t="s">
        <v>47</v>
      </c>
      <c r="F1428" s="33">
        <v>4</v>
      </c>
      <c r="G1428" s="34">
        <v>623.41999999999996</v>
      </c>
      <c r="H1428" s="34">
        <f t="shared" si="176"/>
        <v>2493.6799999999998</v>
      </c>
      <c r="I1428" s="35">
        <v>45336.4</v>
      </c>
      <c r="J1428" s="33">
        <v>19</v>
      </c>
      <c r="K1428" s="33" t="s">
        <v>45</v>
      </c>
      <c r="L1428" s="33">
        <v>464</v>
      </c>
      <c r="M1428" s="33">
        <v>137</v>
      </c>
      <c r="N1428" s="33">
        <v>221</v>
      </c>
      <c r="O1428" s="33">
        <v>289</v>
      </c>
      <c r="P1428" s="33">
        <v>4</v>
      </c>
      <c r="Q1428" s="33">
        <v>29</v>
      </c>
      <c r="R1428" s="33" t="str">
        <f t="shared" si="177"/>
        <v>1.Young age</v>
      </c>
      <c r="S1428" s="33" t="s">
        <v>41</v>
      </c>
      <c r="T1428" s="33">
        <v>84903.41</v>
      </c>
      <c r="U1428" s="33" t="s">
        <v>37</v>
      </c>
      <c r="V1428" s="33" t="s">
        <v>43</v>
      </c>
      <c r="W1428" s="36">
        <v>45336</v>
      </c>
      <c r="X1428" s="37">
        <v>0.4</v>
      </c>
      <c r="Y1428" s="34">
        <f t="shared" si="178"/>
        <v>14</v>
      </c>
      <c r="Z1428" s="34">
        <f t="shared" si="179"/>
        <v>14</v>
      </c>
      <c r="AA1428" s="33">
        <f t="shared" si="180"/>
        <v>2024</v>
      </c>
      <c r="AB1428" s="34">
        <f t="shared" si="181"/>
        <v>9</v>
      </c>
      <c r="AC1428" s="34">
        <f t="shared" si="182"/>
        <v>36</v>
      </c>
      <c r="AD1428" s="38">
        <f t="shared" si="183"/>
        <v>0</v>
      </c>
    </row>
    <row r="1429" spans="1:30" x14ac:dyDescent="0.35">
      <c r="A1429" s="39">
        <v>1418</v>
      </c>
      <c r="B1429" s="40">
        <v>6060</v>
      </c>
      <c r="C1429" s="40">
        <v>585</v>
      </c>
      <c r="D1429" s="40" t="s">
        <v>38</v>
      </c>
      <c r="E1429" s="40" t="s">
        <v>47</v>
      </c>
      <c r="F1429" s="40">
        <v>3</v>
      </c>
      <c r="G1429" s="41">
        <v>1997.92</v>
      </c>
      <c r="H1429" s="41">
        <f t="shared" si="176"/>
        <v>5993.76</v>
      </c>
      <c r="I1429" s="42">
        <v>45534.961805555555</v>
      </c>
      <c r="J1429" s="40">
        <v>16</v>
      </c>
      <c r="K1429" s="40" t="s">
        <v>36</v>
      </c>
      <c r="L1429" s="40">
        <v>95</v>
      </c>
      <c r="M1429" s="40">
        <v>145</v>
      </c>
      <c r="N1429" s="40">
        <v>229</v>
      </c>
      <c r="O1429" s="40">
        <v>298</v>
      </c>
      <c r="P1429" s="40">
        <v>7</v>
      </c>
      <c r="Q1429" s="40">
        <v>58</v>
      </c>
      <c r="R1429" s="40" t="str">
        <f t="shared" si="177"/>
        <v>2.Middle age</v>
      </c>
      <c r="S1429" s="40" t="s">
        <v>46</v>
      </c>
      <c r="T1429" s="40">
        <v>103887.99</v>
      </c>
      <c r="U1429" s="40" t="s">
        <v>28</v>
      </c>
      <c r="V1429" s="40" t="s">
        <v>29</v>
      </c>
      <c r="W1429" s="43">
        <v>45534</v>
      </c>
      <c r="X1429" s="44">
        <v>0.96180555555555558</v>
      </c>
      <c r="Y1429" s="41">
        <f t="shared" si="178"/>
        <v>30</v>
      </c>
      <c r="Z1429" s="41">
        <f t="shared" si="179"/>
        <v>30</v>
      </c>
      <c r="AA1429" s="40">
        <f t="shared" si="180"/>
        <v>2024</v>
      </c>
      <c r="AB1429" s="41">
        <f t="shared" si="181"/>
        <v>23</v>
      </c>
      <c r="AC1429" s="41">
        <f t="shared" si="182"/>
        <v>5</v>
      </c>
      <c r="AD1429" s="45">
        <f t="shared" si="183"/>
        <v>0</v>
      </c>
    </row>
    <row r="1430" spans="1:30" x14ac:dyDescent="0.35">
      <c r="A1430" s="32">
        <v>1419</v>
      </c>
      <c r="B1430" s="33">
        <v>3953</v>
      </c>
      <c r="C1430" s="33">
        <v>368</v>
      </c>
      <c r="D1430" s="33" t="s">
        <v>51</v>
      </c>
      <c r="E1430" s="33" t="s">
        <v>25</v>
      </c>
      <c r="F1430" s="33">
        <v>5</v>
      </c>
      <c r="G1430" s="34">
        <v>1845.91</v>
      </c>
      <c r="H1430" s="34">
        <f t="shared" si="176"/>
        <v>9229.5500000000011</v>
      </c>
      <c r="I1430" s="35">
        <v>45403.541666666664</v>
      </c>
      <c r="J1430" s="33">
        <v>15</v>
      </c>
      <c r="K1430" s="33" t="s">
        <v>26</v>
      </c>
      <c r="L1430" s="33">
        <v>121</v>
      </c>
      <c r="M1430" s="33">
        <v>91</v>
      </c>
      <c r="N1430" s="33">
        <v>288</v>
      </c>
      <c r="O1430" s="33">
        <v>198</v>
      </c>
      <c r="P1430" s="33">
        <v>8</v>
      </c>
      <c r="Q1430" s="33">
        <v>25</v>
      </c>
      <c r="R1430" s="33" t="str">
        <f t="shared" si="177"/>
        <v>1.Young age</v>
      </c>
      <c r="S1430" s="33" t="s">
        <v>46</v>
      </c>
      <c r="T1430" s="33">
        <v>74248.81</v>
      </c>
      <c r="U1430" s="33" t="s">
        <v>37</v>
      </c>
      <c r="V1430" s="33" t="s">
        <v>29</v>
      </c>
      <c r="W1430" s="36">
        <v>45403</v>
      </c>
      <c r="X1430" s="37">
        <v>0.54166666666666663</v>
      </c>
      <c r="Y1430" s="34">
        <f t="shared" si="178"/>
        <v>21</v>
      </c>
      <c r="Z1430" s="34">
        <f t="shared" si="179"/>
        <v>21</v>
      </c>
      <c r="AA1430" s="33">
        <f t="shared" si="180"/>
        <v>2024</v>
      </c>
      <c r="AB1430" s="34">
        <f t="shared" si="181"/>
        <v>13</v>
      </c>
      <c r="AC1430" s="34">
        <f t="shared" si="182"/>
        <v>0</v>
      </c>
      <c r="AD1430" s="38">
        <f t="shared" si="183"/>
        <v>0</v>
      </c>
    </row>
    <row r="1431" spans="1:30" x14ac:dyDescent="0.35">
      <c r="A1431" s="39">
        <v>1420</v>
      </c>
      <c r="B1431" s="40">
        <v>4509</v>
      </c>
      <c r="C1431" s="40">
        <v>248</v>
      </c>
      <c r="D1431" s="40" t="s">
        <v>51</v>
      </c>
      <c r="E1431" s="40" t="s">
        <v>47</v>
      </c>
      <c r="F1431" s="40">
        <v>5</v>
      </c>
      <c r="G1431" s="41">
        <v>266.89999999999998</v>
      </c>
      <c r="H1431" s="41">
        <f t="shared" si="176"/>
        <v>1334.5</v>
      </c>
      <c r="I1431" s="42">
        <v>45527.03402777778</v>
      </c>
      <c r="J1431" s="40">
        <v>8</v>
      </c>
      <c r="K1431" s="40" t="s">
        <v>40</v>
      </c>
      <c r="L1431" s="40">
        <v>347</v>
      </c>
      <c r="M1431" s="40">
        <v>107</v>
      </c>
      <c r="N1431" s="40">
        <v>126</v>
      </c>
      <c r="O1431" s="40">
        <v>302</v>
      </c>
      <c r="P1431" s="40">
        <v>8</v>
      </c>
      <c r="Q1431" s="40">
        <v>18</v>
      </c>
      <c r="R1431" s="40" t="str">
        <f t="shared" si="177"/>
        <v>1.Young age</v>
      </c>
      <c r="S1431" s="40" t="s">
        <v>27</v>
      </c>
      <c r="T1431" s="40">
        <v>70438.98</v>
      </c>
      <c r="U1431" s="40" t="s">
        <v>28</v>
      </c>
      <c r="V1431" s="40" t="s">
        <v>43</v>
      </c>
      <c r="W1431" s="43">
        <v>45527</v>
      </c>
      <c r="X1431" s="44">
        <v>3.4027777777777775E-2</v>
      </c>
      <c r="Y1431" s="41">
        <f t="shared" si="178"/>
        <v>23</v>
      </c>
      <c r="Z1431" s="41">
        <f t="shared" si="179"/>
        <v>23</v>
      </c>
      <c r="AA1431" s="40">
        <f t="shared" si="180"/>
        <v>2024</v>
      </c>
      <c r="AB1431" s="41">
        <f t="shared" si="181"/>
        <v>0</v>
      </c>
      <c r="AC1431" s="41">
        <f t="shared" si="182"/>
        <v>49</v>
      </c>
      <c r="AD1431" s="45">
        <f t="shared" si="183"/>
        <v>0</v>
      </c>
    </row>
    <row r="1432" spans="1:30" x14ac:dyDescent="0.35">
      <c r="A1432" s="32">
        <v>1421</v>
      </c>
      <c r="B1432" s="33">
        <v>6598</v>
      </c>
      <c r="C1432" s="33">
        <v>643</v>
      </c>
      <c r="D1432" s="33" t="s">
        <v>44</v>
      </c>
      <c r="E1432" s="33" t="s">
        <v>47</v>
      </c>
      <c r="F1432" s="33">
        <v>1</v>
      </c>
      <c r="G1432" s="34">
        <v>483.84</v>
      </c>
      <c r="H1432" s="34">
        <f t="shared" si="176"/>
        <v>483.84</v>
      </c>
      <c r="I1432" s="35">
        <v>45327.956250000003</v>
      </c>
      <c r="J1432" s="33">
        <v>15</v>
      </c>
      <c r="K1432" s="33" t="s">
        <v>40</v>
      </c>
      <c r="L1432" s="33">
        <v>428</v>
      </c>
      <c r="M1432" s="33">
        <v>145</v>
      </c>
      <c r="N1432" s="33">
        <v>203</v>
      </c>
      <c r="O1432" s="33">
        <v>341</v>
      </c>
      <c r="P1432" s="33">
        <v>8</v>
      </c>
      <c r="Q1432" s="33">
        <v>59</v>
      </c>
      <c r="R1432" s="33" t="str">
        <f t="shared" si="177"/>
        <v>2.Middle age</v>
      </c>
      <c r="S1432" s="33" t="s">
        <v>27</v>
      </c>
      <c r="T1432" s="33">
        <v>102546.92</v>
      </c>
      <c r="U1432" s="33" t="s">
        <v>42</v>
      </c>
      <c r="V1432" s="33" t="s">
        <v>43</v>
      </c>
      <c r="W1432" s="36">
        <v>45327</v>
      </c>
      <c r="X1432" s="46">
        <v>0.95625000000000004</v>
      </c>
      <c r="Y1432" s="34">
        <f t="shared" si="178"/>
        <v>5</v>
      </c>
      <c r="Z1432" s="34">
        <f t="shared" si="179"/>
        <v>5</v>
      </c>
      <c r="AA1432" s="33">
        <f t="shared" si="180"/>
        <v>2024</v>
      </c>
      <c r="AB1432" s="34">
        <f t="shared" si="181"/>
        <v>22</v>
      </c>
      <c r="AC1432" s="34">
        <f t="shared" si="182"/>
        <v>57</v>
      </c>
      <c r="AD1432" s="38">
        <f t="shared" si="183"/>
        <v>0</v>
      </c>
    </row>
    <row r="1433" spans="1:30" x14ac:dyDescent="0.35">
      <c r="A1433" s="39">
        <v>1422</v>
      </c>
      <c r="B1433" s="40">
        <v>8967</v>
      </c>
      <c r="C1433" s="40">
        <v>991</v>
      </c>
      <c r="D1433" s="40" t="s">
        <v>49</v>
      </c>
      <c r="E1433" s="40" t="s">
        <v>47</v>
      </c>
      <c r="F1433" s="40">
        <v>3</v>
      </c>
      <c r="G1433" s="41">
        <v>1974.32</v>
      </c>
      <c r="H1433" s="41">
        <f t="shared" si="176"/>
        <v>5922.96</v>
      </c>
      <c r="I1433" s="42">
        <v>45357.033333333333</v>
      </c>
      <c r="J1433" s="40">
        <v>19</v>
      </c>
      <c r="K1433" s="40" t="s">
        <v>40</v>
      </c>
      <c r="L1433" s="40">
        <v>6</v>
      </c>
      <c r="M1433" s="40">
        <v>98</v>
      </c>
      <c r="N1433" s="40">
        <v>195</v>
      </c>
      <c r="O1433" s="40">
        <v>415</v>
      </c>
      <c r="P1433" s="40">
        <v>5</v>
      </c>
      <c r="Q1433" s="40">
        <v>63</v>
      </c>
      <c r="R1433" s="40" t="str">
        <f t="shared" si="177"/>
        <v xml:space="preserve">3.Senior Citizen </v>
      </c>
      <c r="S1433" s="40" t="s">
        <v>46</v>
      </c>
      <c r="T1433" s="40">
        <v>56059.41</v>
      </c>
      <c r="U1433" s="40" t="s">
        <v>37</v>
      </c>
      <c r="V1433" s="40" t="s">
        <v>43</v>
      </c>
      <c r="W1433" s="43">
        <v>45357</v>
      </c>
      <c r="X1433" s="47">
        <v>3.3333333333333333E-2</v>
      </c>
      <c r="Y1433" s="41">
        <f t="shared" si="178"/>
        <v>6</v>
      </c>
      <c r="Z1433" s="41">
        <f t="shared" si="179"/>
        <v>6</v>
      </c>
      <c r="AA1433" s="40">
        <f t="shared" si="180"/>
        <v>2024</v>
      </c>
      <c r="AB1433" s="41">
        <f t="shared" si="181"/>
        <v>0</v>
      </c>
      <c r="AC1433" s="41">
        <f t="shared" si="182"/>
        <v>48</v>
      </c>
      <c r="AD1433" s="45">
        <f t="shared" si="183"/>
        <v>0</v>
      </c>
    </row>
    <row r="1434" spans="1:30" x14ac:dyDescent="0.35">
      <c r="A1434" s="32">
        <v>1423</v>
      </c>
      <c r="B1434" s="33">
        <v>4145</v>
      </c>
      <c r="C1434" s="33">
        <v>545</v>
      </c>
      <c r="D1434" s="33" t="s">
        <v>51</v>
      </c>
      <c r="E1434" s="33" t="s">
        <v>47</v>
      </c>
      <c r="F1434" s="33">
        <v>3</v>
      </c>
      <c r="G1434" s="34">
        <v>787.24</v>
      </c>
      <c r="H1434" s="34">
        <f t="shared" si="176"/>
        <v>2361.7200000000003</v>
      </c>
      <c r="I1434" s="35">
        <v>45548.797222222223</v>
      </c>
      <c r="J1434" s="33">
        <v>7</v>
      </c>
      <c r="K1434" s="33" t="s">
        <v>40</v>
      </c>
      <c r="L1434" s="33">
        <v>107</v>
      </c>
      <c r="M1434" s="33">
        <v>56</v>
      </c>
      <c r="N1434" s="33">
        <v>210</v>
      </c>
      <c r="O1434" s="33">
        <v>361</v>
      </c>
      <c r="P1434" s="33">
        <v>5</v>
      </c>
      <c r="Q1434" s="33">
        <v>69</v>
      </c>
      <c r="R1434" s="33" t="str">
        <f t="shared" si="177"/>
        <v xml:space="preserve">3.Senior Citizen </v>
      </c>
      <c r="S1434" s="33" t="s">
        <v>41</v>
      </c>
      <c r="T1434" s="33">
        <v>38297.35</v>
      </c>
      <c r="U1434" s="33" t="s">
        <v>37</v>
      </c>
      <c r="V1434" s="33" t="s">
        <v>29</v>
      </c>
      <c r="W1434" s="36">
        <v>45548</v>
      </c>
      <c r="X1434" s="37">
        <v>0.79722222222222228</v>
      </c>
      <c r="Y1434" s="34">
        <f t="shared" si="178"/>
        <v>13</v>
      </c>
      <c r="Z1434" s="34">
        <f t="shared" si="179"/>
        <v>13</v>
      </c>
      <c r="AA1434" s="33">
        <f t="shared" si="180"/>
        <v>2024</v>
      </c>
      <c r="AB1434" s="34">
        <f t="shared" si="181"/>
        <v>19</v>
      </c>
      <c r="AC1434" s="34">
        <f t="shared" si="182"/>
        <v>8</v>
      </c>
      <c r="AD1434" s="38">
        <f t="shared" si="183"/>
        <v>0</v>
      </c>
    </row>
    <row r="1435" spans="1:30" x14ac:dyDescent="0.35">
      <c r="A1435" s="39">
        <v>1424</v>
      </c>
      <c r="B1435" s="40">
        <v>4711</v>
      </c>
      <c r="C1435" s="40">
        <v>112</v>
      </c>
      <c r="D1435" s="40" t="s">
        <v>52</v>
      </c>
      <c r="E1435" s="40" t="s">
        <v>25</v>
      </c>
      <c r="F1435" s="40">
        <v>3</v>
      </c>
      <c r="G1435" s="41">
        <v>1314.15</v>
      </c>
      <c r="H1435" s="41">
        <f t="shared" si="176"/>
        <v>3942.4500000000003</v>
      </c>
      <c r="I1435" s="42">
        <v>45502.625</v>
      </c>
      <c r="J1435" s="40">
        <v>20</v>
      </c>
      <c r="K1435" s="40" t="s">
        <v>45</v>
      </c>
      <c r="L1435" s="40">
        <v>213</v>
      </c>
      <c r="M1435" s="40">
        <v>64</v>
      </c>
      <c r="N1435" s="40">
        <v>102</v>
      </c>
      <c r="O1435" s="40">
        <v>363</v>
      </c>
      <c r="P1435" s="40">
        <v>2</v>
      </c>
      <c r="Q1435" s="40">
        <v>55</v>
      </c>
      <c r="R1435" s="40" t="str">
        <f t="shared" si="177"/>
        <v>2.Middle age</v>
      </c>
      <c r="S1435" s="40" t="s">
        <v>41</v>
      </c>
      <c r="T1435" s="40">
        <v>79743.539999999994</v>
      </c>
      <c r="U1435" s="40" t="s">
        <v>28</v>
      </c>
      <c r="V1435" s="40" t="s">
        <v>50</v>
      </c>
      <c r="W1435" s="43">
        <v>45502</v>
      </c>
      <c r="X1435" s="44">
        <v>0.625</v>
      </c>
      <c r="Y1435" s="41">
        <f t="shared" si="178"/>
        <v>29</v>
      </c>
      <c r="Z1435" s="41">
        <f t="shared" si="179"/>
        <v>29</v>
      </c>
      <c r="AA1435" s="40">
        <f t="shared" si="180"/>
        <v>2024</v>
      </c>
      <c r="AB1435" s="41">
        <f t="shared" si="181"/>
        <v>15</v>
      </c>
      <c r="AC1435" s="41">
        <f t="shared" si="182"/>
        <v>0</v>
      </c>
      <c r="AD1435" s="45">
        <f t="shared" si="183"/>
        <v>0</v>
      </c>
    </row>
    <row r="1436" spans="1:30" x14ac:dyDescent="0.35">
      <c r="A1436" s="32">
        <v>1425</v>
      </c>
      <c r="B1436" s="33">
        <v>3253</v>
      </c>
      <c r="C1436" s="33">
        <v>395</v>
      </c>
      <c r="D1436" s="33" t="s">
        <v>44</v>
      </c>
      <c r="E1436" s="33" t="s">
        <v>47</v>
      </c>
      <c r="F1436" s="33">
        <v>1</v>
      </c>
      <c r="G1436" s="34">
        <v>1923.99</v>
      </c>
      <c r="H1436" s="34">
        <f t="shared" si="176"/>
        <v>1923.99</v>
      </c>
      <c r="I1436" s="35">
        <v>45407.772222222222</v>
      </c>
      <c r="J1436" s="33">
        <v>12</v>
      </c>
      <c r="K1436" s="33" t="s">
        <v>45</v>
      </c>
      <c r="L1436" s="33">
        <v>6</v>
      </c>
      <c r="M1436" s="33">
        <v>121</v>
      </c>
      <c r="N1436" s="33">
        <v>232</v>
      </c>
      <c r="O1436" s="33">
        <v>451</v>
      </c>
      <c r="P1436" s="33">
        <v>1</v>
      </c>
      <c r="Q1436" s="33">
        <v>35</v>
      </c>
      <c r="R1436" s="33" t="str">
        <f t="shared" si="177"/>
        <v>2.Middle age</v>
      </c>
      <c r="S1436" s="33" t="s">
        <v>41</v>
      </c>
      <c r="T1436" s="33">
        <v>79712.47</v>
      </c>
      <c r="U1436" s="33" t="s">
        <v>33</v>
      </c>
      <c r="V1436" s="33" t="s">
        <v>43</v>
      </c>
      <c r="W1436" s="36">
        <v>45407</v>
      </c>
      <c r="X1436" s="37">
        <v>0.77222222222222225</v>
      </c>
      <c r="Y1436" s="34">
        <f t="shared" si="178"/>
        <v>25</v>
      </c>
      <c r="Z1436" s="34">
        <f t="shared" si="179"/>
        <v>25</v>
      </c>
      <c r="AA1436" s="33">
        <f t="shared" si="180"/>
        <v>2024</v>
      </c>
      <c r="AB1436" s="34">
        <f t="shared" si="181"/>
        <v>18</v>
      </c>
      <c r="AC1436" s="34">
        <f t="shared" si="182"/>
        <v>32</v>
      </c>
      <c r="AD1436" s="38">
        <f t="shared" si="183"/>
        <v>0</v>
      </c>
    </row>
    <row r="1437" spans="1:30" x14ac:dyDescent="0.35">
      <c r="A1437" s="39">
        <v>1426</v>
      </c>
      <c r="B1437" s="40">
        <v>3538</v>
      </c>
      <c r="C1437" s="40">
        <v>916</v>
      </c>
      <c r="D1437" s="40" t="s">
        <v>51</v>
      </c>
      <c r="E1437" s="40" t="s">
        <v>47</v>
      </c>
      <c r="F1437" s="40">
        <v>5</v>
      </c>
      <c r="G1437" s="41">
        <v>1729.23</v>
      </c>
      <c r="H1437" s="41">
        <f t="shared" si="176"/>
        <v>8646.15</v>
      </c>
      <c r="I1437" s="42">
        <v>45510.005555555559</v>
      </c>
      <c r="J1437" s="40">
        <v>16</v>
      </c>
      <c r="K1437" s="40" t="s">
        <v>36</v>
      </c>
      <c r="L1437" s="40">
        <v>193</v>
      </c>
      <c r="M1437" s="40">
        <v>148</v>
      </c>
      <c r="N1437" s="40">
        <v>235</v>
      </c>
      <c r="O1437" s="40">
        <v>217</v>
      </c>
      <c r="P1437" s="40">
        <v>9</v>
      </c>
      <c r="Q1437" s="40">
        <v>67</v>
      </c>
      <c r="R1437" s="40" t="str">
        <f t="shared" si="177"/>
        <v xml:space="preserve">3.Senior Citizen </v>
      </c>
      <c r="S1437" s="40" t="s">
        <v>46</v>
      </c>
      <c r="T1437" s="40">
        <v>51057.03</v>
      </c>
      <c r="U1437" s="40" t="s">
        <v>28</v>
      </c>
      <c r="V1437" s="40" t="s">
        <v>43</v>
      </c>
      <c r="W1437" s="43">
        <v>45510</v>
      </c>
      <c r="X1437" s="47">
        <v>5.5555555555555558E-3</v>
      </c>
      <c r="Y1437" s="41">
        <f t="shared" si="178"/>
        <v>6</v>
      </c>
      <c r="Z1437" s="41">
        <f t="shared" si="179"/>
        <v>6</v>
      </c>
      <c r="AA1437" s="40">
        <f t="shared" si="180"/>
        <v>2024</v>
      </c>
      <c r="AB1437" s="41">
        <f t="shared" si="181"/>
        <v>0</v>
      </c>
      <c r="AC1437" s="41">
        <f t="shared" si="182"/>
        <v>8</v>
      </c>
      <c r="AD1437" s="45">
        <f t="shared" si="183"/>
        <v>0</v>
      </c>
    </row>
    <row r="1438" spans="1:30" x14ac:dyDescent="0.35">
      <c r="A1438" s="32">
        <v>1427</v>
      </c>
      <c r="B1438" s="33">
        <v>2264</v>
      </c>
      <c r="C1438" s="33">
        <v>559</v>
      </c>
      <c r="D1438" s="33" t="s">
        <v>49</v>
      </c>
      <c r="E1438" s="33" t="s">
        <v>47</v>
      </c>
      <c r="F1438" s="33">
        <v>2</v>
      </c>
      <c r="G1438" s="34">
        <v>558.32000000000005</v>
      </c>
      <c r="H1438" s="34">
        <f t="shared" si="176"/>
        <v>1116.6400000000001</v>
      </c>
      <c r="I1438" s="35">
        <v>45319.115972222222</v>
      </c>
      <c r="J1438" s="33">
        <v>19</v>
      </c>
      <c r="K1438" s="33" t="s">
        <v>26</v>
      </c>
      <c r="L1438" s="33">
        <v>224</v>
      </c>
      <c r="M1438" s="33">
        <v>117</v>
      </c>
      <c r="N1438" s="33">
        <v>112</v>
      </c>
      <c r="O1438" s="33">
        <v>323</v>
      </c>
      <c r="P1438" s="33">
        <v>5</v>
      </c>
      <c r="Q1438" s="33">
        <v>27</v>
      </c>
      <c r="R1438" s="33" t="str">
        <f t="shared" si="177"/>
        <v>1.Young age</v>
      </c>
      <c r="S1438" s="33" t="s">
        <v>41</v>
      </c>
      <c r="T1438" s="33">
        <v>71623.02</v>
      </c>
      <c r="U1438" s="33" t="s">
        <v>33</v>
      </c>
      <c r="V1438" s="33" t="s">
        <v>50</v>
      </c>
      <c r="W1438" s="36">
        <v>45319</v>
      </c>
      <c r="X1438" s="37">
        <v>0.11597222222222223</v>
      </c>
      <c r="Y1438" s="34">
        <f t="shared" si="178"/>
        <v>28</v>
      </c>
      <c r="Z1438" s="34">
        <f t="shared" si="179"/>
        <v>28</v>
      </c>
      <c r="AA1438" s="33">
        <f t="shared" si="180"/>
        <v>2024</v>
      </c>
      <c r="AB1438" s="34">
        <f t="shared" si="181"/>
        <v>2</v>
      </c>
      <c r="AC1438" s="34">
        <f t="shared" si="182"/>
        <v>47</v>
      </c>
      <c r="AD1438" s="38">
        <f t="shared" si="183"/>
        <v>0</v>
      </c>
    </row>
    <row r="1439" spans="1:30" x14ac:dyDescent="0.35">
      <c r="A1439" s="39">
        <v>1428</v>
      </c>
      <c r="B1439" s="40">
        <v>5846</v>
      </c>
      <c r="C1439" s="40">
        <v>491</v>
      </c>
      <c r="D1439" s="40" t="s">
        <v>39</v>
      </c>
      <c r="E1439" s="40" t="s">
        <v>25</v>
      </c>
      <c r="F1439" s="40">
        <v>5</v>
      </c>
      <c r="G1439" s="41">
        <v>1585.53</v>
      </c>
      <c r="H1439" s="41">
        <f t="shared" si="176"/>
        <v>7927.65</v>
      </c>
      <c r="I1439" s="42">
        <v>45454.01458333333</v>
      </c>
      <c r="J1439" s="40">
        <v>11</v>
      </c>
      <c r="K1439" s="40" t="s">
        <v>40</v>
      </c>
      <c r="L1439" s="40">
        <v>250</v>
      </c>
      <c r="M1439" s="40">
        <v>79</v>
      </c>
      <c r="N1439" s="40">
        <v>273</v>
      </c>
      <c r="O1439" s="40">
        <v>356</v>
      </c>
      <c r="P1439" s="40">
        <v>4</v>
      </c>
      <c r="Q1439" s="40">
        <v>30</v>
      </c>
      <c r="R1439" s="40" t="str">
        <f t="shared" si="177"/>
        <v>1.Young age</v>
      </c>
      <c r="S1439" s="40" t="s">
        <v>46</v>
      </c>
      <c r="T1439" s="40">
        <v>101973.38</v>
      </c>
      <c r="U1439" s="40" t="s">
        <v>28</v>
      </c>
      <c r="V1439" s="40" t="s">
        <v>34</v>
      </c>
      <c r="W1439" s="43">
        <v>45454</v>
      </c>
      <c r="X1439" s="47">
        <v>1.4583333333333334E-2</v>
      </c>
      <c r="Y1439" s="41">
        <f t="shared" si="178"/>
        <v>11</v>
      </c>
      <c r="Z1439" s="41">
        <f t="shared" si="179"/>
        <v>11</v>
      </c>
      <c r="AA1439" s="40">
        <f t="shared" si="180"/>
        <v>2024</v>
      </c>
      <c r="AB1439" s="41">
        <f t="shared" si="181"/>
        <v>0</v>
      </c>
      <c r="AC1439" s="41">
        <f t="shared" si="182"/>
        <v>21</v>
      </c>
      <c r="AD1439" s="45">
        <f t="shared" si="183"/>
        <v>0</v>
      </c>
    </row>
    <row r="1440" spans="1:30" x14ac:dyDescent="0.35">
      <c r="A1440" s="32">
        <v>1429</v>
      </c>
      <c r="B1440" s="33">
        <v>2657</v>
      </c>
      <c r="C1440" s="33">
        <v>794</v>
      </c>
      <c r="D1440" s="33" t="s">
        <v>38</v>
      </c>
      <c r="E1440" s="33" t="s">
        <v>47</v>
      </c>
      <c r="F1440" s="33">
        <v>4</v>
      </c>
      <c r="G1440" s="34">
        <v>1048.31</v>
      </c>
      <c r="H1440" s="34">
        <f t="shared" si="176"/>
        <v>4193.24</v>
      </c>
      <c r="I1440" s="35">
        <v>45532.68472222222</v>
      </c>
      <c r="J1440" s="33">
        <v>12</v>
      </c>
      <c r="K1440" s="33" t="s">
        <v>32</v>
      </c>
      <c r="L1440" s="33">
        <v>271</v>
      </c>
      <c r="M1440" s="33">
        <v>51</v>
      </c>
      <c r="N1440" s="33">
        <v>167</v>
      </c>
      <c r="O1440" s="33">
        <v>321</v>
      </c>
      <c r="P1440" s="33">
        <v>10</v>
      </c>
      <c r="Q1440" s="33">
        <v>58</v>
      </c>
      <c r="R1440" s="33" t="str">
        <f t="shared" si="177"/>
        <v>2.Middle age</v>
      </c>
      <c r="S1440" s="33" t="s">
        <v>41</v>
      </c>
      <c r="T1440" s="33">
        <v>37658.239999999998</v>
      </c>
      <c r="U1440" s="33" t="s">
        <v>37</v>
      </c>
      <c r="V1440" s="33" t="s">
        <v>34</v>
      </c>
      <c r="W1440" s="36">
        <v>45532</v>
      </c>
      <c r="X1440" s="37">
        <v>0.68472222222222223</v>
      </c>
      <c r="Y1440" s="34">
        <f t="shared" si="178"/>
        <v>28</v>
      </c>
      <c r="Z1440" s="34">
        <f t="shared" si="179"/>
        <v>28</v>
      </c>
      <c r="AA1440" s="33">
        <f t="shared" si="180"/>
        <v>2024</v>
      </c>
      <c r="AB1440" s="34">
        <f t="shared" si="181"/>
        <v>16</v>
      </c>
      <c r="AC1440" s="34">
        <f t="shared" si="182"/>
        <v>26</v>
      </c>
      <c r="AD1440" s="38">
        <f t="shared" si="183"/>
        <v>0</v>
      </c>
    </row>
    <row r="1441" spans="1:30" x14ac:dyDescent="0.35">
      <c r="A1441" s="39">
        <v>1430</v>
      </c>
      <c r="B1441" s="40">
        <v>9317</v>
      </c>
      <c r="C1441" s="40">
        <v>423</v>
      </c>
      <c r="D1441" s="40" t="s">
        <v>38</v>
      </c>
      <c r="E1441" s="40" t="s">
        <v>25</v>
      </c>
      <c r="F1441" s="40">
        <v>1</v>
      </c>
      <c r="G1441" s="41">
        <v>1567.16</v>
      </c>
      <c r="H1441" s="41">
        <f t="shared" si="176"/>
        <v>1567.16</v>
      </c>
      <c r="I1441" s="42">
        <v>45293.241666666669</v>
      </c>
      <c r="J1441" s="40">
        <v>3</v>
      </c>
      <c r="K1441" s="40" t="s">
        <v>40</v>
      </c>
      <c r="L1441" s="40">
        <v>246</v>
      </c>
      <c r="M1441" s="40">
        <v>85</v>
      </c>
      <c r="N1441" s="40">
        <v>117</v>
      </c>
      <c r="O1441" s="40">
        <v>220</v>
      </c>
      <c r="P1441" s="40">
        <v>8</v>
      </c>
      <c r="Q1441" s="40">
        <v>40</v>
      </c>
      <c r="R1441" s="40" t="str">
        <f t="shared" si="177"/>
        <v>2.Middle age</v>
      </c>
      <c r="S1441" s="40" t="s">
        <v>41</v>
      </c>
      <c r="T1441" s="40">
        <v>84074.3</v>
      </c>
      <c r="U1441" s="40" t="s">
        <v>37</v>
      </c>
      <c r="V1441" s="40" t="s">
        <v>43</v>
      </c>
      <c r="W1441" s="43">
        <v>45293</v>
      </c>
      <c r="X1441" s="47">
        <v>0.24166666666666667</v>
      </c>
      <c r="Y1441" s="41">
        <f t="shared" si="178"/>
        <v>2</v>
      </c>
      <c r="Z1441" s="41">
        <f t="shared" si="179"/>
        <v>2</v>
      </c>
      <c r="AA1441" s="40">
        <f t="shared" si="180"/>
        <v>2024</v>
      </c>
      <c r="AB1441" s="41">
        <f t="shared" si="181"/>
        <v>5</v>
      </c>
      <c r="AC1441" s="41">
        <f t="shared" si="182"/>
        <v>48</v>
      </c>
      <c r="AD1441" s="45">
        <f t="shared" si="183"/>
        <v>0</v>
      </c>
    </row>
    <row r="1442" spans="1:30" x14ac:dyDescent="0.35">
      <c r="A1442" s="32">
        <v>1431</v>
      </c>
      <c r="B1442" s="33">
        <v>9843</v>
      </c>
      <c r="C1442" s="33">
        <v>642</v>
      </c>
      <c r="D1442" s="33" t="s">
        <v>44</v>
      </c>
      <c r="E1442" s="33" t="s">
        <v>47</v>
      </c>
      <c r="F1442" s="33">
        <v>3</v>
      </c>
      <c r="G1442" s="34">
        <v>250.08</v>
      </c>
      <c r="H1442" s="34">
        <f t="shared" si="176"/>
        <v>750.24</v>
      </c>
      <c r="I1442" s="35">
        <v>45388.719444444447</v>
      </c>
      <c r="J1442" s="33">
        <v>19</v>
      </c>
      <c r="K1442" s="33" t="s">
        <v>26</v>
      </c>
      <c r="L1442" s="33">
        <v>56</v>
      </c>
      <c r="M1442" s="33">
        <v>63</v>
      </c>
      <c r="N1442" s="33">
        <v>230</v>
      </c>
      <c r="O1442" s="33">
        <v>314</v>
      </c>
      <c r="P1442" s="33">
        <v>2</v>
      </c>
      <c r="Q1442" s="33">
        <v>61</v>
      </c>
      <c r="R1442" s="33" t="str">
        <f t="shared" si="177"/>
        <v xml:space="preserve">3.Senior Citizen </v>
      </c>
      <c r="S1442" s="33" t="s">
        <v>46</v>
      </c>
      <c r="T1442" s="33">
        <v>49483.93</v>
      </c>
      <c r="U1442" s="33" t="s">
        <v>37</v>
      </c>
      <c r="V1442" s="33" t="s">
        <v>29</v>
      </c>
      <c r="W1442" s="36">
        <v>45388</v>
      </c>
      <c r="X1442" s="46">
        <v>0.71944444444444444</v>
      </c>
      <c r="Y1442" s="34">
        <f t="shared" si="178"/>
        <v>6</v>
      </c>
      <c r="Z1442" s="34">
        <f t="shared" si="179"/>
        <v>6</v>
      </c>
      <c r="AA1442" s="33">
        <f t="shared" si="180"/>
        <v>2024</v>
      </c>
      <c r="AB1442" s="34">
        <f t="shared" si="181"/>
        <v>17</v>
      </c>
      <c r="AC1442" s="34">
        <f t="shared" si="182"/>
        <v>16</v>
      </c>
      <c r="AD1442" s="38">
        <f t="shared" si="183"/>
        <v>0</v>
      </c>
    </row>
    <row r="1443" spans="1:30" x14ac:dyDescent="0.35">
      <c r="A1443" s="39">
        <v>1432</v>
      </c>
      <c r="B1443" s="40">
        <v>9626</v>
      </c>
      <c r="C1443" s="40">
        <v>799</v>
      </c>
      <c r="D1443" s="40" t="s">
        <v>38</v>
      </c>
      <c r="E1443" s="40" t="s">
        <v>47</v>
      </c>
      <c r="F1443" s="40">
        <v>2</v>
      </c>
      <c r="G1443" s="41">
        <v>60.04</v>
      </c>
      <c r="H1443" s="41">
        <f t="shared" si="176"/>
        <v>120.08</v>
      </c>
      <c r="I1443" s="42">
        <v>45527.411805555559</v>
      </c>
      <c r="J1443" s="40">
        <v>5</v>
      </c>
      <c r="K1443" s="40" t="s">
        <v>32</v>
      </c>
      <c r="L1443" s="40">
        <v>304</v>
      </c>
      <c r="M1443" s="40">
        <v>139</v>
      </c>
      <c r="N1443" s="40">
        <v>275</v>
      </c>
      <c r="O1443" s="40">
        <v>423</v>
      </c>
      <c r="P1443" s="40">
        <v>2</v>
      </c>
      <c r="Q1443" s="40">
        <v>34</v>
      </c>
      <c r="R1443" s="40" t="str">
        <f t="shared" si="177"/>
        <v>1.Young age</v>
      </c>
      <c r="S1443" s="40" t="s">
        <v>41</v>
      </c>
      <c r="T1443" s="40">
        <v>117104.96000000001</v>
      </c>
      <c r="U1443" s="40" t="s">
        <v>42</v>
      </c>
      <c r="V1443" s="40" t="s">
        <v>50</v>
      </c>
      <c r="W1443" s="43">
        <v>45527</v>
      </c>
      <c r="X1443" s="44">
        <v>0.41180555555555554</v>
      </c>
      <c r="Y1443" s="41">
        <f t="shared" si="178"/>
        <v>23</v>
      </c>
      <c r="Z1443" s="41">
        <f t="shared" si="179"/>
        <v>23</v>
      </c>
      <c r="AA1443" s="40">
        <f t="shared" si="180"/>
        <v>2024</v>
      </c>
      <c r="AB1443" s="41">
        <f t="shared" si="181"/>
        <v>9</v>
      </c>
      <c r="AC1443" s="41">
        <f t="shared" si="182"/>
        <v>53</v>
      </c>
      <c r="AD1443" s="45">
        <f t="shared" si="183"/>
        <v>0</v>
      </c>
    </row>
    <row r="1444" spans="1:30" x14ac:dyDescent="0.35">
      <c r="A1444" s="32">
        <v>1433</v>
      </c>
      <c r="B1444" s="33">
        <v>1618</v>
      </c>
      <c r="C1444" s="33">
        <v>142</v>
      </c>
      <c r="D1444" s="33" t="s">
        <v>24</v>
      </c>
      <c r="E1444" s="33" t="s">
        <v>25</v>
      </c>
      <c r="F1444" s="33">
        <v>1</v>
      </c>
      <c r="G1444" s="34">
        <v>1938.41</v>
      </c>
      <c r="H1444" s="34">
        <f t="shared" si="176"/>
        <v>1938.41</v>
      </c>
      <c r="I1444" s="35">
        <v>45474.531944444447</v>
      </c>
      <c r="J1444" s="33">
        <v>9</v>
      </c>
      <c r="K1444" s="33" t="s">
        <v>45</v>
      </c>
      <c r="L1444" s="33">
        <v>446</v>
      </c>
      <c r="M1444" s="33">
        <v>136</v>
      </c>
      <c r="N1444" s="33">
        <v>258</v>
      </c>
      <c r="O1444" s="33">
        <v>253</v>
      </c>
      <c r="P1444" s="33">
        <v>9</v>
      </c>
      <c r="Q1444" s="33">
        <v>49</v>
      </c>
      <c r="R1444" s="33" t="str">
        <f t="shared" si="177"/>
        <v>2.Middle age</v>
      </c>
      <c r="S1444" s="33" t="s">
        <v>27</v>
      </c>
      <c r="T1444" s="33">
        <v>48461.67</v>
      </c>
      <c r="U1444" s="33" t="s">
        <v>37</v>
      </c>
      <c r="V1444" s="33" t="s">
        <v>50</v>
      </c>
      <c r="W1444" s="36">
        <v>45474</v>
      </c>
      <c r="X1444" s="46">
        <v>0.53194444444444444</v>
      </c>
      <c r="Y1444" s="34">
        <f t="shared" si="178"/>
        <v>1</v>
      </c>
      <c r="Z1444" s="34">
        <f t="shared" si="179"/>
        <v>1</v>
      </c>
      <c r="AA1444" s="33">
        <f t="shared" si="180"/>
        <v>2024</v>
      </c>
      <c r="AB1444" s="34">
        <f t="shared" si="181"/>
        <v>12</v>
      </c>
      <c r="AC1444" s="34">
        <f t="shared" si="182"/>
        <v>46</v>
      </c>
      <c r="AD1444" s="38">
        <f t="shared" si="183"/>
        <v>0</v>
      </c>
    </row>
    <row r="1445" spans="1:30" x14ac:dyDescent="0.35">
      <c r="A1445" s="39">
        <v>1434</v>
      </c>
      <c r="B1445" s="40">
        <v>6517</v>
      </c>
      <c r="C1445" s="40">
        <v>199</v>
      </c>
      <c r="D1445" s="40" t="s">
        <v>52</v>
      </c>
      <c r="E1445" s="40" t="s">
        <v>47</v>
      </c>
      <c r="F1445" s="40">
        <v>1</v>
      </c>
      <c r="G1445" s="41">
        <v>1961.91</v>
      </c>
      <c r="H1445" s="41">
        <f t="shared" si="176"/>
        <v>1961.91</v>
      </c>
      <c r="I1445" s="42">
        <v>45383.34375</v>
      </c>
      <c r="J1445" s="40">
        <v>15</v>
      </c>
      <c r="K1445" s="40" t="s">
        <v>45</v>
      </c>
      <c r="L1445" s="40">
        <v>329</v>
      </c>
      <c r="M1445" s="40">
        <v>91</v>
      </c>
      <c r="N1445" s="40">
        <v>109</v>
      </c>
      <c r="O1445" s="40">
        <v>442</v>
      </c>
      <c r="P1445" s="40">
        <v>3</v>
      </c>
      <c r="Q1445" s="40">
        <v>54</v>
      </c>
      <c r="R1445" s="40" t="str">
        <f t="shared" si="177"/>
        <v>2.Middle age</v>
      </c>
      <c r="S1445" s="40" t="s">
        <v>41</v>
      </c>
      <c r="T1445" s="40">
        <v>103421.1</v>
      </c>
      <c r="U1445" s="40" t="s">
        <v>33</v>
      </c>
      <c r="V1445" s="40" t="s">
        <v>50</v>
      </c>
      <c r="W1445" s="43">
        <v>45383</v>
      </c>
      <c r="X1445" s="47">
        <v>0.34375</v>
      </c>
      <c r="Y1445" s="41">
        <f t="shared" si="178"/>
        <v>1</v>
      </c>
      <c r="Z1445" s="41">
        <f t="shared" si="179"/>
        <v>1</v>
      </c>
      <c r="AA1445" s="40">
        <f t="shared" si="180"/>
        <v>2024</v>
      </c>
      <c r="AB1445" s="41">
        <f t="shared" si="181"/>
        <v>8</v>
      </c>
      <c r="AC1445" s="41">
        <f t="shared" si="182"/>
        <v>15</v>
      </c>
      <c r="AD1445" s="45">
        <f t="shared" si="183"/>
        <v>0</v>
      </c>
    </row>
    <row r="1446" spans="1:30" x14ac:dyDescent="0.35">
      <c r="A1446" s="32">
        <v>1435</v>
      </c>
      <c r="B1446" s="33">
        <v>3147</v>
      </c>
      <c r="C1446" s="33">
        <v>644</v>
      </c>
      <c r="D1446" s="33" t="s">
        <v>52</v>
      </c>
      <c r="E1446" s="33" t="s">
        <v>25</v>
      </c>
      <c r="F1446" s="33">
        <v>2</v>
      </c>
      <c r="G1446" s="34">
        <v>853.11</v>
      </c>
      <c r="H1446" s="34">
        <f t="shared" si="176"/>
        <v>1706.22</v>
      </c>
      <c r="I1446" s="35">
        <v>45420.836111111108</v>
      </c>
      <c r="J1446" s="33">
        <v>9</v>
      </c>
      <c r="K1446" s="33" t="s">
        <v>26</v>
      </c>
      <c r="L1446" s="33">
        <v>86</v>
      </c>
      <c r="M1446" s="33">
        <v>131</v>
      </c>
      <c r="N1446" s="33">
        <v>292</v>
      </c>
      <c r="O1446" s="33">
        <v>259</v>
      </c>
      <c r="P1446" s="33">
        <v>1</v>
      </c>
      <c r="Q1446" s="33">
        <v>23</v>
      </c>
      <c r="R1446" s="33" t="str">
        <f t="shared" si="177"/>
        <v>1.Young age</v>
      </c>
      <c r="S1446" s="33" t="s">
        <v>46</v>
      </c>
      <c r="T1446" s="33">
        <v>109308.47</v>
      </c>
      <c r="U1446" s="33" t="s">
        <v>42</v>
      </c>
      <c r="V1446" s="33" t="s">
        <v>29</v>
      </c>
      <c r="W1446" s="36">
        <v>45420</v>
      </c>
      <c r="X1446" s="46">
        <v>0.83611111111111114</v>
      </c>
      <c r="Y1446" s="34">
        <f t="shared" si="178"/>
        <v>8</v>
      </c>
      <c r="Z1446" s="34">
        <f t="shared" si="179"/>
        <v>8</v>
      </c>
      <c r="AA1446" s="33">
        <f t="shared" si="180"/>
        <v>2024</v>
      </c>
      <c r="AB1446" s="34">
        <f t="shared" si="181"/>
        <v>20</v>
      </c>
      <c r="AC1446" s="34">
        <f t="shared" si="182"/>
        <v>4</v>
      </c>
      <c r="AD1446" s="38">
        <f t="shared" si="183"/>
        <v>0</v>
      </c>
    </row>
    <row r="1447" spans="1:30" x14ac:dyDescent="0.35">
      <c r="A1447" s="39">
        <v>1436</v>
      </c>
      <c r="B1447" s="40">
        <v>7172</v>
      </c>
      <c r="C1447" s="40">
        <v>752</v>
      </c>
      <c r="D1447" s="40" t="s">
        <v>49</v>
      </c>
      <c r="E1447" s="40" t="s">
        <v>25</v>
      </c>
      <c r="F1447" s="40">
        <v>4</v>
      </c>
      <c r="G1447" s="41">
        <v>1105.92</v>
      </c>
      <c r="H1447" s="41">
        <f t="shared" si="176"/>
        <v>4423.68</v>
      </c>
      <c r="I1447" s="42">
        <v>45438.640972222223</v>
      </c>
      <c r="J1447" s="40">
        <v>3</v>
      </c>
      <c r="K1447" s="40" t="s">
        <v>36</v>
      </c>
      <c r="L1447" s="40">
        <v>136</v>
      </c>
      <c r="M1447" s="40">
        <v>85</v>
      </c>
      <c r="N1447" s="40">
        <v>271</v>
      </c>
      <c r="O1447" s="40">
        <v>468</v>
      </c>
      <c r="P1447" s="40">
        <v>1</v>
      </c>
      <c r="Q1447" s="40">
        <v>31</v>
      </c>
      <c r="R1447" s="40" t="str">
        <f t="shared" si="177"/>
        <v>1.Young age</v>
      </c>
      <c r="S1447" s="40" t="s">
        <v>41</v>
      </c>
      <c r="T1447" s="40">
        <v>66060.61</v>
      </c>
      <c r="U1447" s="40" t="s">
        <v>33</v>
      </c>
      <c r="V1447" s="40" t="s">
        <v>29</v>
      </c>
      <c r="W1447" s="43">
        <v>45438</v>
      </c>
      <c r="X1447" s="44">
        <v>0.64097222222222228</v>
      </c>
      <c r="Y1447" s="41">
        <f t="shared" si="178"/>
        <v>26</v>
      </c>
      <c r="Z1447" s="41">
        <f t="shared" si="179"/>
        <v>26</v>
      </c>
      <c r="AA1447" s="40">
        <f t="shared" si="180"/>
        <v>2024</v>
      </c>
      <c r="AB1447" s="41">
        <f t="shared" si="181"/>
        <v>15</v>
      </c>
      <c r="AC1447" s="41">
        <f t="shared" si="182"/>
        <v>23</v>
      </c>
      <c r="AD1447" s="45">
        <f t="shared" si="183"/>
        <v>0</v>
      </c>
    </row>
    <row r="1448" spans="1:30" x14ac:dyDescent="0.35">
      <c r="A1448" s="32">
        <v>1437</v>
      </c>
      <c r="B1448" s="33">
        <v>3527</v>
      </c>
      <c r="C1448" s="33">
        <v>462</v>
      </c>
      <c r="D1448" s="33" t="s">
        <v>49</v>
      </c>
      <c r="E1448" s="33" t="s">
        <v>25</v>
      </c>
      <c r="F1448" s="33">
        <v>2</v>
      </c>
      <c r="G1448" s="34">
        <v>165.04</v>
      </c>
      <c r="H1448" s="34">
        <f t="shared" si="176"/>
        <v>330.08</v>
      </c>
      <c r="I1448" s="35">
        <v>45513.718055555553</v>
      </c>
      <c r="J1448" s="33">
        <v>3</v>
      </c>
      <c r="K1448" s="33" t="s">
        <v>40</v>
      </c>
      <c r="L1448" s="33">
        <v>388</v>
      </c>
      <c r="M1448" s="33">
        <v>131</v>
      </c>
      <c r="N1448" s="33">
        <v>133</v>
      </c>
      <c r="O1448" s="33">
        <v>258</v>
      </c>
      <c r="P1448" s="33">
        <v>4</v>
      </c>
      <c r="Q1448" s="33">
        <v>21</v>
      </c>
      <c r="R1448" s="33" t="str">
        <f t="shared" si="177"/>
        <v>1.Young age</v>
      </c>
      <c r="S1448" s="33" t="s">
        <v>27</v>
      </c>
      <c r="T1448" s="33">
        <v>32493.55</v>
      </c>
      <c r="U1448" s="33" t="s">
        <v>33</v>
      </c>
      <c r="V1448" s="33" t="s">
        <v>50</v>
      </c>
      <c r="W1448" s="36">
        <v>45513</v>
      </c>
      <c r="X1448" s="46">
        <v>0.71805555555555556</v>
      </c>
      <c r="Y1448" s="34">
        <f t="shared" si="178"/>
        <v>9</v>
      </c>
      <c r="Z1448" s="34">
        <f t="shared" si="179"/>
        <v>9</v>
      </c>
      <c r="AA1448" s="33">
        <f t="shared" si="180"/>
        <v>2024</v>
      </c>
      <c r="AB1448" s="34">
        <f t="shared" si="181"/>
        <v>17</v>
      </c>
      <c r="AC1448" s="34">
        <f t="shared" si="182"/>
        <v>14</v>
      </c>
      <c r="AD1448" s="38">
        <f t="shared" si="183"/>
        <v>0</v>
      </c>
    </row>
    <row r="1449" spans="1:30" x14ac:dyDescent="0.35">
      <c r="A1449" s="39">
        <v>1438</v>
      </c>
      <c r="B1449" s="40">
        <v>3658</v>
      </c>
      <c r="C1449" s="40">
        <v>964</v>
      </c>
      <c r="D1449" s="40" t="s">
        <v>24</v>
      </c>
      <c r="E1449" s="40" t="s">
        <v>25</v>
      </c>
      <c r="F1449" s="40">
        <v>4</v>
      </c>
      <c r="G1449" s="41">
        <v>580.29</v>
      </c>
      <c r="H1449" s="41">
        <f t="shared" si="176"/>
        <v>2321.16</v>
      </c>
      <c r="I1449" s="42">
        <v>45544.154166666667</v>
      </c>
      <c r="J1449" s="40">
        <v>3</v>
      </c>
      <c r="K1449" s="40" t="s">
        <v>26</v>
      </c>
      <c r="L1449" s="40">
        <v>305</v>
      </c>
      <c r="M1449" s="40">
        <v>86</v>
      </c>
      <c r="N1449" s="40">
        <v>172</v>
      </c>
      <c r="O1449" s="40">
        <v>396</v>
      </c>
      <c r="P1449" s="40">
        <v>5</v>
      </c>
      <c r="Q1449" s="40">
        <v>64</v>
      </c>
      <c r="R1449" s="40" t="str">
        <f t="shared" si="177"/>
        <v xml:space="preserve">3.Senior Citizen </v>
      </c>
      <c r="S1449" s="40" t="s">
        <v>41</v>
      </c>
      <c r="T1449" s="40">
        <v>93315.44</v>
      </c>
      <c r="U1449" s="40" t="s">
        <v>33</v>
      </c>
      <c r="V1449" s="40" t="s">
        <v>29</v>
      </c>
      <c r="W1449" s="43">
        <v>45544</v>
      </c>
      <c r="X1449" s="47">
        <v>0.15416666666666667</v>
      </c>
      <c r="Y1449" s="41">
        <f t="shared" si="178"/>
        <v>9</v>
      </c>
      <c r="Z1449" s="41">
        <f t="shared" si="179"/>
        <v>9</v>
      </c>
      <c r="AA1449" s="40">
        <f t="shared" si="180"/>
        <v>2024</v>
      </c>
      <c r="AB1449" s="41">
        <f t="shared" si="181"/>
        <v>3</v>
      </c>
      <c r="AC1449" s="41">
        <f t="shared" si="182"/>
        <v>42</v>
      </c>
      <c r="AD1449" s="45">
        <f t="shared" si="183"/>
        <v>0</v>
      </c>
    </row>
    <row r="1450" spans="1:30" x14ac:dyDescent="0.35">
      <c r="A1450" s="32">
        <v>1439</v>
      </c>
      <c r="B1450" s="33">
        <v>3962</v>
      </c>
      <c r="C1450" s="33">
        <v>542</v>
      </c>
      <c r="D1450" s="33" t="s">
        <v>51</v>
      </c>
      <c r="E1450" s="33" t="s">
        <v>47</v>
      </c>
      <c r="F1450" s="33">
        <v>1</v>
      </c>
      <c r="G1450" s="34">
        <v>1945.39</v>
      </c>
      <c r="H1450" s="34">
        <f t="shared" si="176"/>
        <v>1945.39</v>
      </c>
      <c r="I1450" s="35">
        <v>45292.459722222222</v>
      </c>
      <c r="J1450" s="33">
        <v>16</v>
      </c>
      <c r="K1450" s="33" t="s">
        <v>40</v>
      </c>
      <c r="L1450" s="33">
        <v>241</v>
      </c>
      <c r="M1450" s="33">
        <v>112</v>
      </c>
      <c r="N1450" s="33">
        <v>172</v>
      </c>
      <c r="O1450" s="33">
        <v>359</v>
      </c>
      <c r="P1450" s="33">
        <v>1</v>
      </c>
      <c r="Q1450" s="33">
        <v>28</v>
      </c>
      <c r="R1450" s="33" t="str">
        <f t="shared" si="177"/>
        <v>1.Young age</v>
      </c>
      <c r="S1450" s="33" t="s">
        <v>27</v>
      </c>
      <c r="T1450" s="33">
        <v>54761.89</v>
      </c>
      <c r="U1450" s="33" t="s">
        <v>42</v>
      </c>
      <c r="V1450" s="33" t="s">
        <v>29</v>
      </c>
      <c r="W1450" s="36">
        <v>45292</v>
      </c>
      <c r="X1450" s="46">
        <v>0.4597222222222222</v>
      </c>
      <c r="Y1450" s="34">
        <f t="shared" si="178"/>
        <v>1</v>
      </c>
      <c r="Z1450" s="34">
        <f t="shared" si="179"/>
        <v>1</v>
      </c>
      <c r="AA1450" s="33">
        <f t="shared" si="180"/>
        <v>2024</v>
      </c>
      <c r="AB1450" s="34">
        <f t="shared" si="181"/>
        <v>11</v>
      </c>
      <c r="AC1450" s="34">
        <f t="shared" si="182"/>
        <v>2</v>
      </c>
      <c r="AD1450" s="38">
        <f t="shared" si="183"/>
        <v>0</v>
      </c>
    </row>
    <row r="1451" spans="1:30" x14ac:dyDescent="0.35">
      <c r="A1451" s="39">
        <v>1440</v>
      </c>
      <c r="B1451" s="40">
        <v>3712</v>
      </c>
      <c r="C1451" s="40">
        <v>725</v>
      </c>
      <c r="D1451" s="40" t="s">
        <v>38</v>
      </c>
      <c r="E1451" s="40" t="s">
        <v>25</v>
      </c>
      <c r="F1451" s="40">
        <v>4</v>
      </c>
      <c r="G1451" s="41">
        <v>1531.41</v>
      </c>
      <c r="H1451" s="41">
        <f t="shared" si="176"/>
        <v>6125.64</v>
      </c>
      <c r="I1451" s="42">
        <v>45304.047222222223</v>
      </c>
      <c r="J1451" s="40">
        <v>7</v>
      </c>
      <c r="K1451" s="40" t="s">
        <v>36</v>
      </c>
      <c r="L1451" s="40">
        <v>339</v>
      </c>
      <c r="M1451" s="40">
        <v>89</v>
      </c>
      <c r="N1451" s="40">
        <v>202</v>
      </c>
      <c r="O1451" s="40">
        <v>159</v>
      </c>
      <c r="P1451" s="40">
        <v>10</v>
      </c>
      <c r="Q1451" s="40">
        <v>49</v>
      </c>
      <c r="R1451" s="40" t="str">
        <f t="shared" si="177"/>
        <v>2.Middle age</v>
      </c>
      <c r="S1451" s="40" t="s">
        <v>41</v>
      </c>
      <c r="T1451" s="40">
        <v>28065.84</v>
      </c>
      <c r="U1451" s="40" t="s">
        <v>28</v>
      </c>
      <c r="V1451" s="40" t="s">
        <v>50</v>
      </c>
      <c r="W1451" s="43">
        <v>45304</v>
      </c>
      <c r="X1451" s="44">
        <v>4.7222222222222221E-2</v>
      </c>
      <c r="Y1451" s="41">
        <f t="shared" si="178"/>
        <v>13</v>
      </c>
      <c r="Z1451" s="41">
        <f t="shared" si="179"/>
        <v>13</v>
      </c>
      <c r="AA1451" s="40">
        <f t="shared" si="180"/>
        <v>2024</v>
      </c>
      <c r="AB1451" s="41">
        <f t="shared" si="181"/>
        <v>1</v>
      </c>
      <c r="AC1451" s="41">
        <f t="shared" si="182"/>
        <v>8</v>
      </c>
      <c r="AD1451" s="45">
        <f t="shared" si="183"/>
        <v>0</v>
      </c>
    </row>
    <row r="1452" spans="1:30" x14ac:dyDescent="0.35">
      <c r="A1452" s="32">
        <v>1441</v>
      </c>
      <c r="B1452" s="33">
        <v>8170</v>
      </c>
      <c r="C1452" s="33">
        <v>767</v>
      </c>
      <c r="D1452" s="33" t="s">
        <v>49</v>
      </c>
      <c r="E1452" s="33" t="s">
        <v>25</v>
      </c>
      <c r="F1452" s="33">
        <v>4</v>
      </c>
      <c r="G1452" s="34">
        <v>997.43</v>
      </c>
      <c r="H1452" s="34">
        <f t="shared" si="176"/>
        <v>3989.72</v>
      </c>
      <c r="I1452" s="35">
        <v>45550.00277777778</v>
      </c>
      <c r="J1452" s="33">
        <v>13</v>
      </c>
      <c r="K1452" s="33" t="s">
        <v>40</v>
      </c>
      <c r="L1452" s="33">
        <v>475</v>
      </c>
      <c r="M1452" s="33">
        <v>113</v>
      </c>
      <c r="N1452" s="33">
        <v>283</v>
      </c>
      <c r="O1452" s="33">
        <v>115</v>
      </c>
      <c r="P1452" s="33">
        <v>4</v>
      </c>
      <c r="Q1452" s="33">
        <v>67</v>
      </c>
      <c r="R1452" s="33" t="str">
        <f t="shared" si="177"/>
        <v xml:space="preserve">3.Senior Citizen </v>
      </c>
      <c r="S1452" s="33" t="s">
        <v>41</v>
      </c>
      <c r="T1452" s="33">
        <v>83405.649999999994</v>
      </c>
      <c r="U1452" s="33" t="s">
        <v>42</v>
      </c>
      <c r="V1452" s="33" t="s">
        <v>43</v>
      </c>
      <c r="W1452" s="36">
        <v>45550</v>
      </c>
      <c r="X1452" s="37">
        <v>2.7777777777777779E-3</v>
      </c>
      <c r="Y1452" s="34">
        <f t="shared" si="178"/>
        <v>15</v>
      </c>
      <c r="Z1452" s="34">
        <f t="shared" si="179"/>
        <v>15</v>
      </c>
      <c r="AA1452" s="33">
        <f t="shared" si="180"/>
        <v>2024</v>
      </c>
      <c r="AB1452" s="34">
        <f t="shared" si="181"/>
        <v>0</v>
      </c>
      <c r="AC1452" s="34">
        <f t="shared" si="182"/>
        <v>4</v>
      </c>
      <c r="AD1452" s="38">
        <f t="shared" si="183"/>
        <v>0</v>
      </c>
    </row>
    <row r="1453" spans="1:30" x14ac:dyDescent="0.35">
      <c r="A1453" s="39">
        <v>1442</v>
      </c>
      <c r="B1453" s="40">
        <v>1715</v>
      </c>
      <c r="C1453" s="40">
        <v>978</v>
      </c>
      <c r="D1453" s="40" t="s">
        <v>44</v>
      </c>
      <c r="E1453" s="40" t="s">
        <v>25</v>
      </c>
      <c r="F1453" s="40">
        <v>3</v>
      </c>
      <c r="G1453" s="41">
        <v>1095.78</v>
      </c>
      <c r="H1453" s="41">
        <f t="shared" si="176"/>
        <v>3287.34</v>
      </c>
      <c r="I1453" s="42">
        <v>45422.769444444442</v>
      </c>
      <c r="J1453" s="40">
        <v>15</v>
      </c>
      <c r="K1453" s="40" t="s">
        <v>45</v>
      </c>
      <c r="L1453" s="40">
        <v>89</v>
      </c>
      <c r="M1453" s="40">
        <v>80</v>
      </c>
      <c r="N1453" s="40">
        <v>147</v>
      </c>
      <c r="O1453" s="40">
        <v>438</v>
      </c>
      <c r="P1453" s="40">
        <v>6</v>
      </c>
      <c r="Q1453" s="40">
        <v>55</v>
      </c>
      <c r="R1453" s="40" t="str">
        <f t="shared" si="177"/>
        <v>2.Middle age</v>
      </c>
      <c r="S1453" s="40" t="s">
        <v>27</v>
      </c>
      <c r="T1453" s="40">
        <v>82372.62</v>
      </c>
      <c r="U1453" s="40" t="s">
        <v>37</v>
      </c>
      <c r="V1453" s="40" t="s">
        <v>29</v>
      </c>
      <c r="W1453" s="43">
        <v>45422</v>
      </c>
      <c r="X1453" s="47">
        <v>0.76944444444444449</v>
      </c>
      <c r="Y1453" s="41">
        <f t="shared" si="178"/>
        <v>10</v>
      </c>
      <c r="Z1453" s="41">
        <f t="shared" si="179"/>
        <v>10</v>
      </c>
      <c r="AA1453" s="40">
        <f t="shared" si="180"/>
        <v>2024</v>
      </c>
      <c r="AB1453" s="41">
        <f t="shared" si="181"/>
        <v>18</v>
      </c>
      <c r="AC1453" s="41">
        <f t="shared" si="182"/>
        <v>28</v>
      </c>
      <c r="AD1453" s="45">
        <f t="shared" si="183"/>
        <v>0</v>
      </c>
    </row>
    <row r="1454" spans="1:30" x14ac:dyDescent="0.35">
      <c r="A1454" s="32">
        <v>1443</v>
      </c>
      <c r="B1454" s="33">
        <v>7731</v>
      </c>
      <c r="C1454" s="33">
        <v>379</v>
      </c>
      <c r="D1454" s="33" t="s">
        <v>38</v>
      </c>
      <c r="E1454" s="33" t="s">
        <v>47</v>
      </c>
      <c r="F1454" s="33">
        <v>5</v>
      </c>
      <c r="G1454" s="34">
        <v>65.03</v>
      </c>
      <c r="H1454" s="34">
        <f t="shared" si="176"/>
        <v>325.14999999999998</v>
      </c>
      <c r="I1454" s="35">
        <v>45388.931944444441</v>
      </c>
      <c r="J1454" s="33">
        <v>1</v>
      </c>
      <c r="K1454" s="33" t="s">
        <v>40</v>
      </c>
      <c r="L1454" s="33">
        <v>193</v>
      </c>
      <c r="M1454" s="33">
        <v>80</v>
      </c>
      <c r="N1454" s="33">
        <v>242</v>
      </c>
      <c r="O1454" s="33">
        <v>306</v>
      </c>
      <c r="P1454" s="33">
        <v>9</v>
      </c>
      <c r="Q1454" s="33">
        <v>26</v>
      </c>
      <c r="R1454" s="33" t="str">
        <f t="shared" si="177"/>
        <v>1.Young age</v>
      </c>
      <c r="S1454" s="33" t="s">
        <v>41</v>
      </c>
      <c r="T1454" s="33">
        <v>78735.48</v>
      </c>
      <c r="U1454" s="33" t="s">
        <v>42</v>
      </c>
      <c r="V1454" s="33" t="s">
        <v>29</v>
      </c>
      <c r="W1454" s="36">
        <v>45388</v>
      </c>
      <c r="X1454" s="46">
        <v>0.93194444444444446</v>
      </c>
      <c r="Y1454" s="34">
        <f t="shared" si="178"/>
        <v>6</v>
      </c>
      <c r="Z1454" s="34">
        <f t="shared" si="179"/>
        <v>6</v>
      </c>
      <c r="AA1454" s="33">
        <f t="shared" si="180"/>
        <v>2024</v>
      </c>
      <c r="AB1454" s="34">
        <f t="shared" si="181"/>
        <v>22</v>
      </c>
      <c r="AC1454" s="34">
        <f t="shared" si="182"/>
        <v>22</v>
      </c>
      <c r="AD1454" s="38">
        <f t="shared" si="183"/>
        <v>0</v>
      </c>
    </row>
    <row r="1455" spans="1:30" x14ac:dyDescent="0.35">
      <c r="A1455" s="39">
        <v>1444</v>
      </c>
      <c r="B1455" s="40">
        <v>6968</v>
      </c>
      <c r="C1455" s="40">
        <v>443</v>
      </c>
      <c r="D1455" s="40" t="s">
        <v>38</v>
      </c>
      <c r="E1455" s="40" t="s">
        <v>25</v>
      </c>
      <c r="F1455" s="40">
        <v>5</v>
      </c>
      <c r="G1455" s="41">
        <v>844.91</v>
      </c>
      <c r="H1455" s="41">
        <f t="shared" si="176"/>
        <v>4224.55</v>
      </c>
      <c r="I1455" s="42">
        <v>45525.373611111114</v>
      </c>
      <c r="J1455" s="40">
        <v>7</v>
      </c>
      <c r="K1455" s="40" t="s">
        <v>40</v>
      </c>
      <c r="L1455" s="40">
        <v>165</v>
      </c>
      <c r="M1455" s="40">
        <v>84</v>
      </c>
      <c r="N1455" s="40">
        <v>234</v>
      </c>
      <c r="O1455" s="40">
        <v>199</v>
      </c>
      <c r="P1455" s="40">
        <v>3</v>
      </c>
      <c r="Q1455" s="40">
        <v>55</v>
      </c>
      <c r="R1455" s="40" t="str">
        <f t="shared" si="177"/>
        <v>2.Middle age</v>
      </c>
      <c r="S1455" s="40" t="s">
        <v>46</v>
      </c>
      <c r="T1455" s="40">
        <v>31065.43</v>
      </c>
      <c r="U1455" s="40" t="s">
        <v>28</v>
      </c>
      <c r="V1455" s="40" t="s">
        <v>50</v>
      </c>
      <c r="W1455" s="43">
        <v>45525</v>
      </c>
      <c r="X1455" s="44">
        <v>0.37361111111111112</v>
      </c>
      <c r="Y1455" s="41">
        <f t="shared" si="178"/>
        <v>21</v>
      </c>
      <c r="Z1455" s="41">
        <f t="shared" si="179"/>
        <v>21</v>
      </c>
      <c r="AA1455" s="40">
        <f t="shared" si="180"/>
        <v>2024</v>
      </c>
      <c r="AB1455" s="41">
        <f t="shared" si="181"/>
        <v>8</v>
      </c>
      <c r="AC1455" s="41">
        <f t="shared" si="182"/>
        <v>58</v>
      </c>
      <c r="AD1455" s="45">
        <f t="shared" si="183"/>
        <v>0</v>
      </c>
    </row>
    <row r="1456" spans="1:30" x14ac:dyDescent="0.35">
      <c r="A1456" s="32">
        <v>1445</v>
      </c>
      <c r="B1456" s="33">
        <v>4891</v>
      </c>
      <c r="C1456" s="33">
        <v>376</v>
      </c>
      <c r="D1456" s="33" t="s">
        <v>24</v>
      </c>
      <c r="E1456" s="33" t="s">
        <v>47</v>
      </c>
      <c r="F1456" s="33">
        <v>1</v>
      </c>
      <c r="G1456" s="34">
        <v>424.74</v>
      </c>
      <c r="H1456" s="34">
        <f t="shared" si="176"/>
        <v>424.74</v>
      </c>
      <c r="I1456" s="35">
        <v>45327.397916666669</v>
      </c>
      <c r="J1456" s="33">
        <v>17</v>
      </c>
      <c r="K1456" s="33" t="s">
        <v>32</v>
      </c>
      <c r="L1456" s="33">
        <v>174</v>
      </c>
      <c r="M1456" s="33">
        <v>139</v>
      </c>
      <c r="N1456" s="33">
        <v>300</v>
      </c>
      <c r="O1456" s="33">
        <v>484</v>
      </c>
      <c r="P1456" s="33">
        <v>8</v>
      </c>
      <c r="Q1456" s="33">
        <v>55</v>
      </c>
      <c r="R1456" s="33" t="str">
        <f t="shared" si="177"/>
        <v>2.Middle age</v>
      </c>
      <c r="S1456" s="33" t="s">
        <v>46</v>
      </c>
      <c r="T1456" s="33">
        <v>92357.68</v>
      </c>
      <c r="U1456" s="33" t="s">
        <v>37</v>
      </c>
      <c r="V1456" s="33" t="s">
        <v>29</v>
      </c>
      <c r="W1456" s="36">
        <v>45327</v>
      </c>
      <c r="X1456" s="46">
        <v>0.39791666666666664</v>
      </c>
      <c r="Y1456" s="34">
        <f t="shared" si="178"/>
        <v>5</v>
      </c>
      <c r="Z1456" s="34">
        <f t="shared" si="179"/>
        <v>5</v>
      </c>
      <c r="AA1456" s="33">
        <f t="shared" si="180"/>
        <v>2024</v>
      </c>
      <c r="AB1456" s="34">
        <f t="shared" si="181"/>
        <v>9</v>
      </c>
      <c r="AC1456" s="34">
        <f t="shared" si="182"/>
        <v>33</v>
      </c>
      <c r="AD1456" s="38">
        <f t="shared" si="183"/>
        <v>0</v>
      </c>
    </row>
    <row r="1457" spans="1:30" x14ac:dyDescent="0.35">
      <c r="A1457" s="39">
        <v>1446</v>
      </c>
      <c r="B1457" s="40">
        <v>8277</v>
      </c>
      <c r="C1457" s="40">
        <v>373</v>
      </c>
      <c r="D1457" s="40" t="s">
        <v>44</v>
      </c>
      <c r="E1457" s="40" t="s">
        <v>47</v>
      </c>
      <c r="F1457" s="40">
        <v>1</v>
      </c>
      <c r="G1457" s="41">
        <v>1454.22</v>
      </c>
      <c r="H1457" s="41">
        <f t="shared" si="176"/>
        <v>1454.22</v>
      </c>
      <c r="I1457" s="42">
        <v>45321.885416666664</v>
      </c>
      <c r="J1457" s="40">
        <v>14</v>
      </c>
      <c r="K1457" s="40" t="s">
        <v>36</v>
      </c>
      <c r="L1457" s="40">
        <v>384</v>
      </c>
      <c r="M1457" s="40">
        <v>78</v>
      </c>
      <c r="N1457" s="40">
        <v>143</v>
      </c>
      <c r="O1457" s="40">
        <v>167</v>
      </c>
      <c r="P1457" s="40">
        <v>2</v>
      </c>
      <c r="Q1457" s="40">
        <v>18</v>
      </c>
      <c r="R1457" s="40" t="str">
        <f t="shared" si="177"/>
        <v>1.Young age</v>
      </c>
      <c r="S1457" s="40" t="s">
        <v>46</v>
      </c>
      <c r="T1457" s="40">
        <v>59926.36</v>
      </c>
      <c r="U1457" s="40" t="s">
        <v>37</v>
      </c>
      <c r="V1457" s="40" t="s">
        <v>29</v>
      </c>
      <c r="W1457" s="43">
        <v>45321</v>
      </c>
      <c r="X1457" s="44">
        <v>0.88541666666666663</v>
      </c>
      <c r="Y1457" s="41">
        <f t="shared" si="178"/>
        <v>30</v>
      </c>
      <c r="Z1457" s="41">
        <f t="shared" si="179"/>
        <v>30</v>
      </c>
      <c r="AA1457" s="40">
        <f t="shared" si="180"/>
        <v>2024</v>
      </c>
      <c r="AB1457" s="41">
        <f t="shared" si="181"/>
        <v>21</v>
      </c>
      <c r="AC1457" s="41">
        <f t="shared" si="182"/>
        <v>15</v>
      </c>
      <c r="AD1457" s="45">
        <f t="shared" si="183"/>
        <v>0</v>
      </c>
    </row>
    <row r="1458" spans="1:30" x14ac:dyDescent="0.35">
      <c r="A1458" s="32">
        <v>1447</v>
      </c>
      <c r="B1458" s="33">
        <v>5668</v>
      </c>
      <c r="C1458" s="33">
        <v>921</v>
      </c>
      <c r="D1458" s="33" t="s">
        <v>44</v>
      </c>
      <c r="E1458" s="33" t="s">
        <v>47</v>
      </c>
      <c r="F1458" s="33">
        <v>5</v>
      </c>
      <c r="G1458" s="34">
        <v>287.33999999999997</v>
      </c>
      <c r="H1458" s="34">
        <f t="shared" si="176"/>
        <v>1436.6999999999998</v>
      </c>
      <c r="I1458" s="35">
        <v>45380.222916666666</v>
      </c>
      <c r="J1458" s="33">
        <v>5</v>
      </c>
      <c r="K1458" s="33" t="s">
        <v>26</v>
      </c>
      <c r="L1458" s="33">
        <v>450</v>
      </c>
      <c r="M1458" s="33">
        <v>97</v>
      </c>
      <c r="N1458" s="33">
        <v>210</v>
      </c>
      <c r="O1458" s="33">
        <v>311</v>
      </c>
      <c r="P1458" s="33">
        <v>8</v>
      </c>
      <c r="Q1458" s="33">
        <v>28</v>
      </c>
      <c r="R1458" s="33" t="str">
        <f t="shared" si="177"/>
        <v>1.Young age</v>
      </c>
      <c r="S1458" s="33" t="s">
        <v>27</v>
      </c>
      <c r="T1458" s="33">
        <v>51021.52</v>
      </c>
      <c r="U1458" s="33" t="s">
        <v>28</v>
      </c>
      <c r="V1458" s="33" t="s">
        <v>34</v>
      </c>
      <c r="W1458" s="36">
        <v>45380</v>
      </c>
      <c r="X1458" s="37">
        <v>0.22291666666666668</v>
      </c>
      <c r="Y1458" s="34">
        <f t="shared" si="178"/>
        <v>29</v>
      </c>
      <c r="Z1458" s="34">
        <f t="shared" si="179"/>
        <v>29</v>
      </c>
      <c r="AA1458" s="33">
        <f t="shared" si="180"/>
        <v>2024</v>
      </c>
      <c r="AB1458" s="34">
        <f t="shared" si="181"/>
        <v>5</v>
      </c>
      <c r="AC1458" s="34">
        <f t="shared" si="182"/>
        <v>21</v>
      </c>
      <c r="AD1458" s="38">
        <f t="shared" si="183"/>
        <v>0</v>
      </c>
    </row>
    <row r="1459" spans="1:30" x14ac:dyDescent="0.35">
      <c r="A1459" s="39">
        <v>1448</v>
      </c>
      <c r="B1459" s="40">
        <v>8355</v>
      </c>
      <c r="C1459" s="40">
        <v>200</v>
      </c>
      <c r="D1459" s="40" t="s">
        <v>52</v>
      </c>
      <c r="E1459" s="40" t="s">
        <v>47</v>
      </c>
      <c r="F1459" s="40">
        <v>2</v>
      </c>
      <c r="G1459" s="41">
        <v>1746.85</v>
      </c>
      <c r="H1459" s="41">
        <f t="shared" si="176"/>
        <v>3493.7</v>
      </c>
      <c r="I1459" s="42">
        <v>45391.910416666666</v>
      </c>
      <c r="J1459" s="40">
        <v>12</v>
      </c>
      <c r="K1459" s="40" t="s">
        <v>36</v>
      </c>
      <c r="L1459" s="40">
        <v>238</v>
      </c>
      <c r="M1459" s="40">
        <v>133</v>
      </c>
      <c r="N1459" s="40">
        <v>116</v>
      </c>
      <c r="O1459" s="40">
        <v>329</v>
      </c>
      <c r="P1459" s="40">
        <v>4</v>
      </c>
      <c r="Q1459" s="40">
        <v>38</v>
      </c>
      <c r="R1459" s="40" t="str">
        <f t="shared" si="177"/>
        <v>2.Middle age</v>
      </c>
      <c r="S1459" s="40" t="s">
        <v>46</v>
      </c>
      <c r="T1459" s="40">
        <v>64542.26</v>
      </c>
      <c r="U1459" s="40" t="s">
        <v>37</v>
      </c>
      <c r="V1459" s="40" t="s">
        <v>29</v>
      </c>
      <c r="W1459" s="43">
        <v>45391</v>
      </c>
      <c r="X1459" s="47">
        <v>0.91041666666666665</v>
      </c>
      <c r="Y1459" s="41">
        <f t="shared" si="178"/>
        <v>9</v>
      </c>
      <c r="Z1459" s="41">
        <f t="shared" si="179"/>
        <v>9</v>
      </c>
      <c r="AA1459" s="40">
        <f t="shared" si="180"/>
        <v>2024</v>
      </c>
      <c r="AB1459" s="41">
        <f t="shared" si="181"/>
        <v>21</v>
      </c>
      <c r="AC1459" s="41">
        <f t="shared" si="182"/>
        <v>51</v>
      </c>
      <c r="AD1459" s="45">
        <f t="shared" si="183"/>
        <v>0</v>
      </c>
    </row>
    <row r="1460" spans="1:30" x14ac:dyDescent="0.35">
      <c r="A1460" s="32">
        <v>1449</v>
      </c>
      <c r="B1460" s="33">
        <v>4833</v>
      </c>
      <c r="C1460" s="33">
        <v>361</v>
      </c>
      <c r="D1460" s="33" t="s">
        <v>24</v>
      </c>
      <c r="E1460" s="33" t="s">
        <v>47</v>
      </c>
      <c r="F1460" s="33">
        <v>3</v>
      </c>
      <c r="G1460" s="34">
        <v>1336.22</v>
      </c>
      <c r="H1460" s="34">
        <f t="shared" si="176"/>
        <v>4008.66</v>
      </c>
      <c r="I1460" s="35">
        <v>45352.632638888892</v>
      </c>
      <c r="J1460" s="33">
        <v>13</v>
      </c>
      <c r="K1460" s="33" t="s">
        <v>40</v>
      </c>
      <c r="L1460" s="33">
        <v>32</v>
      </c>
      <c r="M1460" s="33">
        <v>133</v>
      </c>
      <c r="N1460" s="33">
        <v>219</v>
      </c>
      <c r="O1460" s="33">
        <v>489</v>
      </c>
      <c r="P1460" s="33">
        <v>3</v>
      </c>
      <c r="Q1460" s="33">
        <v>23</v>
      </c>
      <c r="R1460" s="33" t="str">
        <f t="shared" si="177"/>
        <v>1.Young age</v>
      </c>
      <c r="S1460" s="33" t="s">
        <v>27</v>
      </c>
      <c r="T1460" s="33">
        <v>36078.879999999997</v>
      </c>
      <c r="U1460" s="33" t="s">
        <v>42</v>
      </c>
      <c r="V1460" s="33" t="s">
        <v>34</v>
      </c>
      <c r="W1460" s="36">
        <v>45352</v>
      </c>
      <c r="X1460" s="46">
        <v>0.63263888888888886</v>
      </c>
      <c r="Y1460" s="34">
        <f t="shared" si="178"/>
        <v>1</v>
      </c>
      <c r="Z1460" s="34">
        <f t="shared" si="179"/>
        <v>1</v>
      </c>
      <c r="AA1460" s="33">
        <f t="shared" si="180"/>
        <v>2024</v>
      </c>
      <c r="AB1460" s="34">
        <f t="shared" si="181"/>
        <v>15</v>
      </c>
      <c r="AC1460" s="34">
        <f t="shared" si="182"/>
        <v>11</v>
      </c>
      <c r="AD1460" s="38">
        <f t="shared" si="183"/>
        <v>0</v>
      </c>
    </row>
    <row r="1461" spans="1:30" x14ac:dyDescent="0.35">
      <c r="A1461" s="39">
        <v>1450</v>
      </c>
      <c r="B1461" s="40">
        <v>9749</v>
      </c>
      <c r="C1461" s="40">
        <v>770</v>
      </c>
      <c r="D1461" s="40" t="s">
        <v>52</v>
      </c>
      <c r="E1461" s="40" t="s">
        <v>47</v>
      </c>
      <c r="F1461" s="40">
        <v>5</v>
      </c>
      <c r="G1461" s="41">
        <v>323.01</v>
      </c>
      <c r="H1461" s="41">
        <f t="shared" si="176"/>
        <v>1615.05</v>
      </c>
      <c r="I1461" s="42">
        <v>45324.456944444442</v>
      </c>
      <c r="J1461" s="40">
        <v>15</v>
      </c>
      <c r="K1461" s="40" t="s">
        <v>26</v>
      </c>
      <c r="L1461" s="40">
        <v>96</v>
      </c>
      <c r="M1461" s="40">
        <v>127</v>
      </c>
      <c r="N1461" s="40">
        <v>152</v>
      </c>
      <c r="O1461" s="40">
        <v>198</v>
      </c>
      <c r="P1461" s="40">
        <v>1</v>
      </c>
      <c r="Q1461" s="40">
        <v>19</v>
      </c>
      <c r="R1461" s="40" t="str">
        <f t="shared" si="177"/>
        <v>1.Young age</v>
      </c>
      <c r="S1461" s="40" t="s">
        <v>27</v>
      </c>
      <c r="T1461" s="40">
        <v>29646.55</v>
      </c>
      <c r="U1461" s="40" t="s">
        <v>42</v>
      </c>
      <c r="V1461" s="40" t="s">
        <v>29</v>
      </c>
      <c r="W1461" s="43">
        <v>45324</v>
      </c>
      <c r="X1461" s="47">
        <v>0.45694444444444443</v>
      </c>
      <c r="Y1461" s="41">
        <f t="shared" si="178"/>
        <v>2</v>
      </c>
      <c r="Z1461" s="41">
        <f t="shared" si="179"/>
        <v>2</v>
      </c>
      <c r="AA1461" s="40">
        <f t="shared" si="180"/>
        <v>2024</v>
      </c>
      <c r="AB1461" s="41">
        <f t="shared" si="181"/>
        <v>10</v>
      </c>
      <c r="AC1461" s="41">
        <f t="shared" si="182"/>
        <v>58</v>
      </c>
      <c r="AD1461" s="45">
        <f t="shared" si="183"/>
        <v>0</v>
      </c>
    </row>
    <row r="1462" spans="1:30" x14ac:dyDescent="0.35">
      <c r="A1462" s="32">
        <v>1451</v>
      </c>
      <c r="B1462" s="33">
        <v>4918</v>
      </c>
      <c r="C1462" s="33">
        <v>698</v>
      </c>
      <c r="D1462" s="33" t="s">
        <v>24</v>
      </c>
      <c r="E1462" s="33" t="s">
        <v>47</v>
      </c>
      <c r="F1462" s="33">
        <v>3</v>
      </c>
      <c r="G1462" s="34">
        <v>328.51</v>
      </c>
      <c r="H1462" s="34">
        <f t="shared" si="176"/>
        <v>985.53</v>
      </c>
      <c r="I1462" s="35">
        <v>45417.146527777775</v>
      </c>
      <c r="J1462" s="33">
        <v>14</v>
      </c>
      <c r="K1462" s="33" t="s">
        <v>45</v>
      </c>
      <c r="L1462" s="33">
        <v>472</v>
      </c>
      <c r="M1462" s="33">
        <v>110</v>
      </c>
      <c r="N1462" s="33">
        <v>167</v>
      </c>
      <c r="O1462" s="33">
        <v>389</v>
      </c>
      <c r="P1462" s="33">
        <v>4</v>
      </c>
      <c r="Q1462" s="33">
        <v>18</v>
      </c>
      <c r="R1462" s="33" t="str">
        <f t="shared" si="177"/>
        <v>1.Young age</v>
      </c>
      <c r="S1462" s="33" t="s">
        <v>27</v>
      </c>
      <c r="T1462" s="33">
        <v>74238.06</v>
      </c>
      <c r="U1462" s="33" t="s">
        <v>33</v>
      </c>
      <c r="V1462" s="33" t="s">
        <v>43</v>
      </c>
      <c r="W1462" s="36">
        <v>45417</v>
      </c>
      <c r="X1462" s="46">
        <v>0.14652777777777778</v>
      </c>
      <c r="Y1462" s="34">
        <f t="shared" si="178"/>
        <v>5</v>
      </c>
      <c r="Z1462" s="34">
        <f t="shared" si="179"/>
        <v>5</v>
      </c>
      <c r="AA1462" s="33">
        <f t="shared" si="180"/>
        <v>2024</v>
      </c>
      <c r="AB1462" s="34">
        <f t="shared" si="181"/>
        <v>3</v>
      </c>
      <c r="AC1462" s="34">
        <f t="shared" si="182"/>
        <v>31</v>
      </c>
      <c r="AD1462" s="38">
        <f t="shared" si="183"/>
        <v>0</v>
      </c>
    </row>
    <row r="1463" spans="1:30" x14ac:dyDescent="0.35">
      <c r="A1463" s="39">
        <v>1452</v>
      </c>
      <c r="B1463" s="40">
        <v>6070</v>
      </c>
      <c r="C1463" s="40">
        <v>500</v>
      </c>
      <c r="D1463" s="40" t="s">
        <v>44</v>
      </c>
      <c r="E1463" s="40" t="s">
        <v>47</v>
      </c>
      <c r="F1463" s="40">
        <v>3</v>
      </c>
      <c r="G1463" s="41">
        <v>338.76</v>
      </c>
      <c r="H1463" s="41">
        <f t="shared" si="176"/>
        <v>1016.28</v>
      </c>
      <c r="I1463" s="42">
        <v>45546.763194444444</v>
      </c>
      <c r="J1463" s="40">
        <v>4</v>
      </c>
      <c r="K1463" s="40" t="s">
        <v>26</v>
      </c>
      <c r="L1463" s="40">
        <v>207</v>
      </c>
      <c r="M1463" s="40">
        <v>81</v>
      </c>
      <c r="N1463" s="40">
        <v>277</v>
      </c>
      <c r="O1463" s="40">
        <v>171</v>
      </c>
      <c r="P1463" s="40">
        <v>2</v>
      </c>
      <c r="Q1463" s="40">
        <v>68</v>
      </c>
      <c r="R1463" s="40" t="str">
        <f t="shared" si="177"/>
        <v xml:space="preserve">3.Senior Citizen </v>
      </c>
      <c r="S1463" s="40" t="s">
        <v>46</v>
      </c>
      <c r="T1463" s="40">
        <v>119739.94</v>
      </c>
      <c r="U1463" s="40" t="s">
        <v>33</v>
      </c>
      <c r="V1463" s="40" t="s">
        <v>43</v>
      </c>
      <c r="W1463" s="43">
        <v>45546</v>
      </c>
      <c r="X1463" s="47">
        <v>0.7631944444444444</v>
      </c>
      <c r="Y1463" s="41">
        <f t="shared" si="178"/>
        <v>11</v>
      </c>
      <c r="Z1463" s="41">
        <f t="shared" si="179"/>
        <v>11</v>
      </c>
      <c r="AA1463" s="40">
        <f t="shared" si="180"/>
        <v>2024</v>
      </c>
      <c r="AB1463" s="41">
        <f t="shared" si="181"/>
        <v>18</v>
      </c>
      <c r="AC1463" s="41">
        <f t="shared" si="182"/>
        <v>19</v>
      </c>
      <c r="AD1463" s="45">
        <f t="shared" si="183"/>
        <v>0</v>
      </c>
    </row>
    <row r="1464" spans="1:30" x14ac:dyDescent="0.35">
      <c r="A1464" s="32">
        <v>1453</v>
      </c>
      <c r="B1464" s="33">
        <v>8684</v>
      </c>
      <c r="C1464" s="33">
        <v>572</v>
      </c>
      <c r="D1464" s="33" t="s">
        <v>38</v>
      </c>
      <c r="E1464" s="33" t="s">
        <v>25</v>
      </c>
      <c r="F1464" s="33">
        <v>5</v>
      </c>
      <c r="G1464" s="34">
        <v>391.23</v>
      </c>
      <c r="H1464" s="34">
        <f t="shared" si="176"/>
        <v>1956.15</v>
      </c>
      <c r="I1464" s="35">
        <v>45520.059027777781</v>
      </c>
      <c r="J1464" s="33">
        <v>4</v>
      </c>
      <c r="K1464" s="33" t="s">
        <v>32</v>
      </c>
      <c r="L1464" s="33">
        <v>144</v>
      </c>
      <c r="M1464" s="33">
        <v>105</v>
      </c>
      <c r="N1464" s="33">
        <v>196</v>
      </c>
      <c r="O1464" s="33">
        <v>424</v>
      </c>
      <c r="P1464" s="33">
        <v>1</v>
      </c>
      <c r="Q1464" s="33">
        <v>61</v>
      </c>
      <c r="R1464" s="33" t="str">
        <f t="shared" si="177"/>
        <v xml:space="preserve">3.Senior Citizen </v>
      </c>
      <c r="S1464" s="33" t="s">
        <v>46</v>
      </c>
      <c r="T1464" s="33">
        <v>106284.27</v>
      </c>
      <c r="U1464" s="33" t="s">
        <v>37</v>
      </c>
      <c r="V1464" s="33" t="s">
        <v>50</v>
      </c>
      <c r="W1464" s="36">
        <v>45520</v>
      </c>
      <c r="X1464" s="37">
        <v>5.9027777777777776E-2</v>
      </c>
      <c r="Y1464" s="34">
        <f t="shared" si="178"/>
        <v>16</v>
      </c>
      <c r="Z1464" s="34">
        <f t="shared" si="179"/>
        <v>16</v>
      </c>
      <c r="AA1464" s="33">
        <f t="shared" si="180"/>
        <v>2024</v>
      </c>
      <c r="AB1464" s="34">
        <f t="shared" si="181"/>
        <v>1</v>
      </c>
      <c r="AC1464" s="34">
        <f t="shared" si="182"/>
        <v>25</v>
      </c>
      <c r="AD1464" s="38">
        <f t="shared" si="183"/>
        <v>0</v>
      </c>
    </row>
    <row r="1465" spans="1:30" x14ac:dyDescent="0.35">
      <c r="A1465" s="39">
        <v>1454</v>
      </c>
      <c r="B1465" s="40">
        <v>4178</v>
      </c>
      <c r="C1465" s="40">
        <v>891</v>
      </c>
      <c r="D1465" s="40" t="s">
        <v>31</v>
      </c>
      <c r="E1465" s="40" t="s">
        <v>25</v>
      </c>
      <c r="F1465" s="40">
        <v>1</v>
      </c>
      <c r="G1465" s="41">
        <v>352.3</v>
      </c>
      <c r="H1465" s="41">
        <f t="shared" si="176"/>
        <v>352.3</v>
      </c>
      <c r="I1465" s="42">
        <v>45335.130555555559</v>
      </c>
      <c r="J1465" s="40">
        <v>6</v>
      </c>
      <c r="K1465" s="40" t="s">
        <v>32</v>
      </c>
      <c r="L1465" s="40">
        <v>295</v>
      </c>
      <c r="M1465" s="40">
        <v>147</v>
      </c>
      <c r="N1465" s="40">
        <v>108</v>
      </c>
      <c r="O1465" s="40">
        <v>113</v>
      </c>
      <c r="P1465" s="40">
        <v>7</v>
      </c>
      <c r="Q1465" s="40">
        <v>28</v>
      </c>
      <c r="R1465" s="40" t="str">
        <f t="shared" si="177"/>
        <v>1.Young age</v>
      </c>
      <c r="S1465" s="40" t="s">
        <v>46</v>
      </c>
      <c r="T1465" s="40">
        <v>24337.01</v>
      </c>
      <c r="U1465" s="40" t="s">
        <v>37</v>
      </c>
      <c r="V1465" s="40" t="s">
        <v>50</v>
      </c>
      <c r="W1465" s="43">
        <v>45335</v>
      </c>
      <c r="X1465" s="44">
        <v>0.13055555555555556</v>
      </c>
      <c r="Y1465" s="41">
        <f t="shared" si="178"/>
        <v>13</v>
      </c>
      <c r="Z1465" s="41">
        <f t="shared" si="179"/>
        <v>13</v>
      </c>
      <c r="AA1465" s="40">
        <f t="shared" si="180"/>
        <v>2024</v>
      </c>
      <c r="AB1465" s="41">
        <f t="shared" si="181"/>
        <v>3</v>
      </c>
      <c r="AC1465" s="41">
        <f t="shared" si="182"/>
        <v>8</v>
      </c>
      <c r="AD1465" s="45">
        <f t="shared" si="183"/>
        <v>0</v>
      </c>
    </row>
    <row r="1466" spans="1:30" x14ac:dyDescent="0.35">
      <c r="A1466" s="32">
        <v>1455</v>
      </c>
      <c r="B1466" s="33">
        <v>7026</v>
      </c>
      <c r="C1466" s="33">
        <v>791</v>
      </c>
      <c r="D1466" s="33" t="s">
        <v>24</v>
      </c>
      <c r="E1466" s="33" t="s">
        <v>47</v>
      </c>
      <c r="F1466" s="33">
        <v>2</v>
      </c>
      <c r="G1466" s="34">
        <v>75.680000000000007</v>
      </c>
      <c r="H1466" s="34">
        <f t="shared" si="176"/>
        <v>151.36000000000001</v>
      </c>
      <c r="I1466" s="35">
        <v>45507.177083333336</v>
      </c>
      <c r="J1466" s="33">
        <v>12</v>
      </c>
      <c r="K1466" s="33" t="s">
        <v>45</v>
      </c>
      <c r="L1466" s="33">
        <v>430</v>
      </c>
      <c r="M1466" s="33">
        <v>127</v>
      </c>
      <c r="N1466" s="33">
        <v>239</v>
      </c>
      <c r="O1466" s="33">
        <v>293</v>
      </c>
      <c r="P1466" s="33">
        <v>7</v>
      </c>
      <c r="Q1466" s="33">
        <v>28</v>
      </c>
      <c r="R1466" s="33" t="str">
        <f t="shared" si="177"/>
        <v>1.Young age</v>
      </c>
      <c r="S1466" s="33" t="s">
        <v>27</v>
      </c>
      <c r="T1466" s="33">
        <v>97341.42</v>
      </c>
      <c r="U1466" s="33" t="s">
        <v>42</v>
      </c>
      <c r="V1466" s="33" t="s">
        <v>50</v>
      </c>
      <c r="W1466" s="36">
        <v>45507</v>
      </c>
      <c r="X1466" s="46">
        <v>0.17708333333333334</v>
      </c>
      <c r="Y1466" s="34">
        <f t="shared" si="178"/>
        <v>3</v>
      </c>
      <c r="Z1466" s="34">
        <f t="shared" si="179"/>
        <v>3</v>
      </c>
      <c r="AA1466" s="33">
        <f t="shared" si="180"/>
        <v>2024</v>
      </c>
      <c r="AB1466" s="34">
        <f t="shared" si="181"/>
        <v>4</v>
      </c>
      <c r="AC1466" s="34">
        <f t="shared" si="182"/>
        <v>15</v>
      </c>
      <c r="AD1466" s="38">
        <f t="shared" si="183"/>
        <v>0</v>
      </c>
    </row>
    <row r="1467" spans="1:30" x14ac:dyDescent="0.35">
      <c r="A1467" s="39">
        <v>1456</v>
      </c>
      <c r="B1467" s="40">
        <v>8218</v>
      </c>
      <c r="C1467" s="40">
        <v>867</v>
      </c>
      <c r="D1467" s="40" t="s">
        <v>24</v>
      </c>
      <c r="E1467" s="40" t="s">
        <v>47</v>
      </c>
      <c r="F1467" s="40">
        <v>1</v>
      </c>
      <c r="G1467" s="41">
        <v>591.54999999999995</v>
      </c>
      <c r="H1467" s="41">
        <f t="shared" si="176"/>
        <v>591.54999999999995</v>
      </c>
      <c r="I1467" s="42">
        <v>45432.320833333331</v>
      </c>
      <c r="J1467" s="40">
        <v>18</v>
      </c>
      <c r="K1467" s="40" t="s">
        <v>36</v>
      </c>
      <c r="L1467" s="40">
        <v>212</v>
      </c>
      <c r="M1467" s="40">
        <v>111</v>
      </c>
      <c r="N1467" s="40">
        <v>217</v>
      </c>
      <c r="O1467" s="40">
        <v>463</v>
      </c>
      <c r="P1467" s="40">
        <v>7</v>
      </c>
      <c r="Q1467" s="40">
        <v>48</v>
      </c>
      <c r="R1467" s="40" t="str">
        <f t="shared" si="177"/>
        <v>2.Middle age</v>
      </c>
      <c r="S1467" s="40" t="s">
        <v>46</v>
      </c>
      <c r="T1467" s="40">
        <v>99734.87</v>
      </c>
      <c r="U1467" s="40" t="s">
        <v>33</v>
      </c>
      <c r="V1467" s="40" t="s">
        <v>43</v>
      </c>
      <c r="W1467" s="43">
        <v>45432</v>
      </c>
      <c r="X1467" s="44">
        <v>0.32083333333333336</v>
      </c>
      <c r="Y1467" s="41">
        <f t="shared" si="178"/>
        <v>20</v>
      </c>
      <c r="Z1467" s="41">
        <f t="shared" si="179"/>
        <v>20</v>
      </c>
      <c r="AA1467" s="40">
        <f t="shared" si="180"/>
        <v>2024</v>
      </c>
      <c r="AB1467" s="41">
        <f t="shared" si="181"/>
        <v>7</v>
      </c>
      <c r="AC1467" s="41">
        <f t="shared" si="182"/>
        <v>42</v>
      </c>
      <c r="AD1467" s="45">
        <f t="shared" si="183"/>
        <v>0</v>
      </c>
    </row>
    <row r="1468" spans="1:30" x14ac:dyDescent="0.35">
      <c r="A1468" s="32">
        <v>1457</v>
      </c>
      <c r="B1468" s="33">
        <v>8564</v>
      </c>
      <c r="C1468" s="33">
        <v>347</v>
      </c>
      <c r="D1468" s="33" t="s">
        <v>52</v>
      </c>
      <c r="E1468" s="33" t="s">
        <v>47</v>
      </c>
      <c r="F1468" s="33">
        <v>5</v>
      </c>
      <c r="G1468" s="34">
        <v>687.15</v>
      </c>
      <c r="H1468" s="34">
        <f t="shared" si="176"/>
        <v>3435.75</v>
      </c>
      <c r="I1468" s="35">
        <v>45475.70416666667</v>
      </c>
      <c r="J1468" s="33">
        <v>10</v>
      </c>
      <c r="K1468" s="33" t="s">
        <v>45</v>
      </c>
      <c r="L1468" s="33">
        <v>244</v>
      </c>
      <c r="M1468" s="33">
        <v>54</v>
      </c>
      <c r="N1468" s="33">
        <v>155</v>
      </c>
      <c r="O1468" s="33">
        <v>111</v>
      </c>
      <c r="P1468" s="33">
        <v>5</v>
      </c>
      <c r="Q1468" s="33">
        <v>56</v>
      </c>
      <c r="R1468" s="33" t="str">
        <f t="shared" si="177"/>
        <v>2.Middle age</v>
      </c>
      <c r="S1468" s="33" t="s">
        <v>41</v>
      </c>
      <c r="T1468" s="33">
        <v>64718.23</v>
      </c>
      <c r="U1468" s="33" t="s">
        <v>28</v>
      </c>
      <c r="V1468" s="33" t="s">
        <v>34</v>
      </c>
      <c r="W1468" s="36">
        <v>45475</v>
      </c>
      <c r="X1468" s="46">
        <v>0.70416666666666672</v>
      </c>
      <c r="Y1468" s="34">
        <f t="shared" si="178"/>
        <v>2</v>
      </c>
      <c r="Z1468" s="34">
        <f t="shared" si="179"/>
        <v>2</v>
      </c>
      <c r="AA1468" s="33">
        <f t="shared" si="180"/>
        <v>2024</v>
      </c>
      <c r="AB1468" s="34">
        <f t="shared" si="181"/>
        <v>16</v>
      </c>
      <c r="AC1468" s="34">
        <f t="shared" si="182"/>
        <v>54</v>
      </c>
      <c r="AD1468" s="38">
        <f t="shared" si="183"/>
        <v>0</v>
      </c>
    </row>
    <row r="1469" spans="1:30" x14ac:dyDescent="0.35">
      <c r="A1469" s="39">
        <v>1458</v>
      </c>
      <c r="B1469" s="40">
        <v>5616</v>
      </c>
      <c r="C1469" s="40">
        <v>851</v>
      </c>
      <c r="D1469" s="40" t="s">
        <v>52</v>
      </c>
      <c r="E1469" s="40" t="s">
        <v>25</v>
      </c>
      <c r="F1469" s="40">
        <v>5</v>
      </c>
      <c r="G1469" s="41">
        <v>353.31</v>
      </c>
      <c r="H1469" s="41">
        <f t="shared" si="176"/>
        <v>1766.55</v>
      </c>
      <c r="I1469" s="42">
        <v>45473.892361111109</v>
      </c>
      <c r="J1469" s="40">
        <v>6</v>
      </c>
      <c r="K1469" s="40" t="s">
        <v>32</v>
      </c>
      <c r="L1469" s="40">
        <v>485</v>
      </c>
      <c r="M1469" s="40">
        <v>62</v>
      </c>
      <c r="N1469" s="40">
        <v>295</v>
      </c>
      <c r="O1469" s="40">
        <v>240</v>
      </c>
      <c r="P1469" s="40">
        <v>7</v>
      </c>
      <c r="Q1469" s="40">
        <v>53</v>
      </c>
      <c r="R1469" s="40" t="str">
        <f t="shared" si="177"/>
        <v>2.Middle age</v>
      </c>
      <c r="S1469" s="40" t="s">
        <v>41</v>
      </c>
      <c r="T1469" s="40">
        <v>89692.56</v>
      </c>
      <c r="U1469" s="40" t="s">
        <v>37</v>
      </c>
      <c r="V1469" s="40" t="s">
        <v>29</v>
      </c>
      <c r="W1469" s="43">
        <v>45473</v>
      </c>
      <c r="X1469" s="44">
        <v>0.89236111111111116</v>
      </c>
      <c r="Y1469" s="41">
        <f t="shared" si="178"/>
        <v>30</v>
      </c>
      <c r="Z1469" s="41">
        <f t="shared" si="179"/>
        <v>30</v>
      </c>
      <c r="AA1469" s="40">
        <f t="shared" si="180"/>
        <v>2024</v>
      </c>
      <c r="AB1469" s="41">
        <f t="shared" si="181"/>
        <v>21</v>
      </c>
      <c r="AC1469" s="41">
        <f t="shared" si="182"/>
        <v>25</v>
      </c>
      <c r="AD1469" s="45">
        <f t="shared" si="183"/>
        <v>0</v>
      </c>
    </row>
    <row r="1470" spans="1:30" x14ac:dyDescent="0.35">
      <c r="A1470" s="32">
        <v>1459</v>
      </c>
      <c r="B1470" s="33">
        <v>7256</v>
      </c>
      <c r="C1470" s="33">
        <v>788</v>
      </c>
      <c r="D1470" s="33" t="s">
        <v>31</v>
      </c>
      <c r="E1470" s="33" t="s">
        <v>25</v>
      </c>
      <c r="F1470" s="33">
        <v>5</v>
      </c>
      <c r="G1470" s="34">
        <v>425.58</v>
      </c>
      <c r="H1470" s="34">
        <f t="shared" si="176"/>
        <v>2127.9</v>
      </c>
      <c r="I1470" s="35">
        <v>45510.379166666666</v>
      </c>
      <c r="J1470" s="33">
        <v>7</v>
      </c>
      <c r="K1470" s="33" t="s">
        <v>36</v>
      </c>
      <c r="L1470" s="33">
        <v>132</v>
      </c>
      <c r="M1470" s="33">
        <v>135</v>
      </c>
      <c r="N1470" s="33">
        <v>211</v>
      </c>
      <c r="O1470" s="33">
        <v>171</v>
      </c>
      <c r="P1470" s="33">
        <v>6</v>
      </c>
      <c r="Q1470" s="33">
        <v>69</v>
      </c>
      <c r="R1470" s="33" t="str">
        <f t="shared" si="177"/>
        <v xml:space="preserve">3.Senior Citizen </v>
      </c>
      <c r="S1470" s="33" t="s">
        <v>46</v>
      </c>
      <c r="T1470" s="33">
        <v>75659.11</v>
      </c>
      <c r="U1470" s="33" t="s">
        <v>42</v>
      </c>
      <c r="V1470" s="33" t="s">
        <v>50</v>
      </c>
      <c r="W1470" s="36">
        <v>45510</v>
      </c>
      <c r="X1470" s="46">
        <v>0.37916666666666665</v>
      </c>
      <c r="Y1470" s="34">
        <f t="shared" si="178"/>
        <v>6</v>
      </c>
      <c r="Z1470" s="34">
        <f t="shared" si="179"/>
        <v>6</v>
      </c>
      <c r="AA1470" s="33">
        <f t="shared" si="180"/>
        <v>2024</v>
      </c>
      <c r="AB1470" s="34">
        <f t="shared" si="181"/>
        <v>9</v>
      </c>
      <c r="AC1470" s="34">
        <f t="shared" si="182"/>
        <v>6</v>
      </c>
      <c r="AD1470" s="38">
        <f t="shared" si="183"/>
        <v>0</v>
      </c>
    </row>
    <row r="1471" spans="1:30" x14ac:dyDescent="0.35">
      <c r="A1471" s="39">
        <v>1460</v>
      </c>
      <c r="B1471" s="40">
        <v>9239</v>
      </c>
      <c r="C1471" s="40">
        <v>702</v>
      </c>
      <c r="D1471" s="40" t="s">
        <v>24</v>
      </c>
      <c r="E1471" s="40" t="s">
        <v>25</v>
      </c>
      <c r="F1471" s="40">
        <v>5</v>
      </c>
      <c r="G1471" s="41">
        <v>1999.85</v>
      </c>
      <c r="H1471" s="41">
        <f t="shared" si="176"/>
        <v>9999.25</v>
      </c>
      <c r="I1471" s="42">
        <v>45545.181250000001</v>
      </c>
      <c r="J1471" s="40">
        <v>7</v>
      </c>
      <c r="K1471" s="40" t="s">
        <v>40</v>
      </c>
      <c r="L1471" s="40">
        <v>357</v>
      </c>
      <c r="M1471" s="40">
        <v>104</v>
      </c>
      <c r="N1471" s="40">
        <v>151</v>
      </c>
      <c r="O1471" s="40">
        <v>397</v>
      </c>
      <c r="P1471" s="40">
        <v>2</v>
      </c>
      <c r="Q1471" s="40">
        <v>26</v>
      </c>
      <c r="R1471" s="40" t="str">
        <f t="shared" si="177"/>
        <v>1.Young age</v>
      </c>
      <c r="S1471" s="40" t="s">
        <v>27</v>
      </c>
      <c r="T1471" s="40">
        <v>116792.59</v>
      </c>
      <c r="U1471" s="40" t="s">
        <v>28</v>
      </c>
      <c r="V1471" s="40" t="s">
        <v>34</v>
      </c>
      <c r="W1471" s="43">
        <v>45545</v>
      </c>
      <c r="X1471" s="47">
        <v>0.18124999999999999</v>
      </c>
      <c r="Y1471" s="41">
        <f t="shared" si="178"/>
        <v>10</v>
      </c>
      <c r="Z1471" s="41">
        <f t="shared" si="179"/>
        <v>10</v>
      </c>
      <c r="AA1471" s="40">
        <f t="shared" si="180"/>
        <v>2024</v>
      </c>
      <c r="AB1471" s="41">
        <f t="shared" si="181"/>
        <v>4</v>
      </c>
      <c r="AC1471" s="41">
        <f t="shared" si="182"/>
        <v>21</v>
      </c>
      <c r="AD1471" s="45">
        <f t="shared" si="183"/>
        <v>0</v>
      </c>
    </row>
    <row r="1472" spans="1:30" x14ac:dyDescent="0.35">
      <c r="A1472" s="32">
        <v>1461</v>
      </c>
      <c r="B1472" s="33">
        <v>9641</v>
      </c>
      <c r="C1472" s="33">
        <v>888</v>
      </c>
      <c r="D1472" s="33" t="s">
        <v>49</v>
      </c>
      <c r="E1472" s="33" t="s">
        <v>47</v>
      </c>
      <c r="F1472" s="33">
        <v>2</v>
      </c>
      <c r="G1472" s="34">
        <v>1202.56</v>
      </c>
      <c r="H1472" s="34">
        <f t="shared" si="176"/>
        <v>2405.12</v>
      </c>
      <c r="I1472" s="35">
        <v>45471.50277777778</v>
      </c>
      <c r="J1472" s="33">
        <v>1</v>
      </c>
      <c r="K1472" s="33" t="s">
        <v>32</v>
      </c>
      <c r="L1472" s="33">
        <v>186</v>
      </c>
      <c r="M1472" s="33">
        <v>114</v>
      </c>
      <c r="N1472" s="33">
        <v>120</v>
      </c>
      <c r="O1472" s="33">
        <v>250</v>
      </c>
      <c r="P1472" s="33">
        <v>9</v>
      </c>
      <c r="Q1472" s="33">
        <v>41</v>
      </c>
      <c r="R1472" s="33" t="str">
        <f t="shared" si="177"/>
        <v>2.Middle age</v>
      </c>
      <c r="S1472" s="33" t="s">
        <v>46</v>
      </c>
      <c r="T1472" s="33">
        <v>28802.799999999999</v>
      </c>
      <c r="U1472" s="33" t="s">
        <v>33</v>
      </c>
      <c r="V1472" s="33" t="s">
        <v>43</v>
      </c>
      <c r="W1472" s="36">
        <v>45471</v>
      </c>
      <c r="X1472" s="37">
        <v>0.50277777777777777</v>
      </c>
      <c r="Y1472" s="34">
        <f t="shared" si="178"/>
        <v>28</v>
      </c>
      <c r="Z1472" s="34">
        <f t="shared" si="179"/>
        <v>28</v>
      </c>
      <c r="AA1472" s="33">
        <f t="shared" si="180"/>
        <v>2024</v>
      </c>
      <c r="AB1472" s="34">
        <f t="shared" si="181"/>
        <v>12</v>
      </c>
      <c r="AC1472" s="34">
        <f t="shared" si="182"/>
        <v>4</v>
      </c>
      <c r="AD1472" s="38">
        <f t="shared" si="183"/>
        <v>0</v>
      </c>
    </row>
    <row r="1473" spans="1:30" x14ac:dyDescent="0.35">
      <c r="A1473" s="39">
        <v>1462</v>
      </c>
      <c r="B1473" s="40">
        <v>7859</v>
      </c>
      <c r="C1473" s="40">
        <v>299</v>
      </c>
      <c r="D1473" s="40" t="s">
        <v>24</v>
      </c>
      <c r="E1473" s="40" t="s">
        <v>47</v>
      </c>
      <c r="F1473" s="40">
        <v>1</v>
      </c>
      <c r="G1473" s="41">
        <v>629.46</v>
      </c>
      <c r="H1473" s="41">
        <f t="shared" si="176"/>
        <v>629.46</v>
      </c>
      <c r="I1473" s="42">
        <v>45424.494444444441</v>
      </c>
      <c r="J1473" s="40">
        <v>1</v>
      </c>
      <c r="K1473" s="40" t="s">
        <v>26</v>
      </c>
      <c r="L1473" s="40">
        <v>48</v>
      </c>
      <c r="M1473" s="40">
        <v>148</v>
      </c>
      <c r="N1473" s="40">
        <v>167</v>
      </c>
      <c r="O1473" s="40">
        <v>175</v>
      </c>
      <c r="P1473" s="40">
        <v>5</v>
      </c>
      <c r="Q1473" s="40">
        <v>47</v>
      </c>
      <c r="R1473" s="40" t="str">
        <f t="shared" si="177"/>
        <v>2.Middle age</v>
      </c>
      <c r="S1473" s="40" t="s">
        <v>46</v>
      </c>
      <c r="T1473" s="40">
        <v>79152.28</v>
      </c>
      <c r="U1473" s="40" t="s">
        <v>28</v>
      </c>
      <c r="V1473" s="40" t="s">
        <v>34</v>
      </c>
      <c r="W1473" s="43">
        <v>45424</v>
      </c>
      <c r="X1473" s="47">
        <v>0.49444444444444446</v>
      </c>
      <c r="Y1473" s="41">
        <f t="shared" si="178"/>
        <v>12</v>
      </c>
      <c r="Z1473" s="41">
        <f t="shared" si="179"/>
        <v>12</v>
      </c>
      <c r="AA1473" s="40">
        <f t="shared" si="180"/>
        <v>2024</v>
      </c>
      <c r="AB1473" s="41">
        <f t="shared" si="181"/>
        <v>11</v>
      </c>
      <c r="AC1473" s="41">
        <f t="shared" si="182"/>
        <v>52</v>
      </c>
      <c r="AD1473" s="45">
        <f t="shared" si="183"/>
        <v>0</v>
      </c>
    </row>
    <row r="1474" spans="1:30" x14ac:dyDescent="0.35">
      <c r="A1474" s="32">
        <v>1463</v>
      </c>
      <c r="B1474" s="33">
        <v>3655</v>
      </c>
      <c r="C1474" s="33">
        <v>632</v>
      </c>
      <c r="D1474" s="33" t="s">
        <v>31</v>
      </c>
      <c r="E1474" s="33" t="s">
        <v>47</v>
      </c>
      <c r="F1474" s="33">
        <v>3</v>
      </c>
      <c r="G1474" s="34">
        <v>52.51</v>
      </c>
      <c r="H1474" s="34">
        <f t="shared" si="176"/>
        <v>157.53</v>
      </c>
      <c r="I1474" s="35">
        <v>45476.245138888888</v>
      </c>
      <c r="J1474" s="33">
        <v>18</v>
      </c>
      <c r="K1474" s="33" t="s">
        <v>40</v>
      </c>
      <c r="L1474" s="33">
        <v>355</v>
      </c>
      <c r="M1474" s="33">
        <v>96</v>
      </c>
      <c r="N1474" s="33">
        <v>244</v>
      </c>
      <c r="O1474" s="33">
        <v>415</v>
      </c>
      <c r="P1474" s="33">
        <v>8</v>
      </c>
      <c r="Q1474" s="33">
        <v>54</v>
      </c>
      <c r="R1474" s="33" t="str">
        <f t="shared" si="177"/>
        <v>2.Middle age</v>
      </c>
      <c r="S1474" s="33" t="s">
        <v>41</v>
      </c>
      <c r="T1474" s="33">
        <v>57700.75</v>
      </c>
      <c r="U1474" s="33" t="s">
        <v>28</v>
      </c>
      <c r="V1474" s="33" t="s">
        <v>43</v>
      </c>
      <c r="W1474" s="36">
        <v>45476</v>
      </c>
      <c r="X1474" s="46">
        <v>0.24513888888888888</v>
      </c>
      <c r="Y1474" s="34">
        <f t="shared" si="178"/>
        <v>3</v>
      </c>
      <c r="Z1474" s="34">
        <f t="shared" si="179"/>
        <v>3</v>
      </c>
      <c r="AA1474" s="33">
        <f t="shared" si="180"/>
        <v>2024</v>
      </c>
      <c r="AB1474" s="34">
        <f t="shared" si="181"/>
        <v>5</v>
      </c>
      <c r="AC1474" s="34">
        <f t="shared" si="182"/>
        <v>53</v>
      </c>
      <c r="AD1474" s="38">
        <f t="shared" si="183"/>
        <v>0</v>
      </c>
    </row>
    <row r="1475" spans="1:30" x14ac:dyDescent="0.35">
      <c r="A1475" s="39">
        <v>1464</v>
      </c>
      <c r="B1475" s="40">
        <v>4271</v>
      </c>
      <c r="C1475" s="40">
        <v>445</v>
      </c>
      <c r="D1475" s="40" t="s">
        <v>49</v>
      </c>
      <c r="E1475" s="40" t="s">
        <v>47</v>
      </c>
      <c r="F1475" s="40">
        <v>4</v>
      </c>
      <c r="G1475" s="41">
        <v>229.93</v>
      </c>
      <c r="H1475" s="41">
        <f t="shared" si="176"/>
        <v>919.72</v>
      </c>
      <c r="I1475" s="42">
        <v>45488.15347222222</v>
      </c>
      <c r="J1475" s="40">
        <v>2</v>
      </c>
      <c r="K1475" s="40" t="s">
        <v>36</v>
      </c>
      <c r="L1475" s="40">
        <v>381</v>
      </c>
      <c r="M1475" s="40">
        <v>69</v>
      </c>
      <c r="N1475" s="40">
        <v>149</v>
      </c>
      <c r="O1475" s="40">
        <v>412</v>
      </c>
      <c r="P1475" s="40">
        <v>9</v>
      </c>
      <c r="Q1475" s="40">
        <v>68</v>
      </c>
      <c r="R1475" s="40" t="str">
        <f t="shared" si="177"/>
        <v xml:space="preserve">3.Senior Citizen </v>
      </c>
      <c r="S1475" s="40" t="s">
        <v>27</v>
      </c>
      <c r="T1475" s="40">
        <v>67178.080000000002</v>
      </c>
      <c r="U1475" s="40" t="s">
        <v>42</v>
      </c>
      <c r="V1475" s="40" t="s">
        <v>43</v>
      </c>
      <c r="W1475" s="43">
        <v>45488</v>
      </c>
      <c r="X1475" s="44">
        <v>0.15347222222222223</v>
      </c>
      <c r="Y1475" s="41">
        <f t="shared" si="178"/>
        <v>15</v>
      </c>
      <c r="Z1475" s="41">
        <f t="shared" si="179"/>
        <v>15</v>
      </c>
      <c r="AA1475" s="40">
        <f t="shared" si="180"/>
        <v>2024</v>
      </c>
      <c r="AB1475" s="41">
        <f t="shared" si="181"/>
        <v>3</v>
      </c>
      <c r="AC1475" s="41">
        <f t="shared" si="182"/>
        <v>41</v>
      </c>
      <c r="AD1475" s="45">
        <f t="shared" si="183"/>
        <v>0</v>
      </c>
    </row>
    <row r="1476" spans="1:30" x14ac:dyDescent="0.35">
      <c r="A1476" s="32">
        <v>1465</v>
      </c>
      <c r="B1476" s="33">
        <v>3267</v>
      </c>
      <c r="C1476" s="33">
        <v>793</v>
      </c>
      <c r="D1476" s="33" t="s">
        <v>31</v>
      </c>
      <c r="E1476" s="33" t="s">
        <v>25</v>
      </c>
      <c r="F1476" s="33">
        <v>3</v>
      </c>
      <c r="G1476" s="34">
        <v>1466.27</v>
      </c>
      <c r="H1476" s="34">
        <f t="shared" si="176"/>
        <v>4398.8099999999995</v>
      </c>
      <c r="I1476" s="35">
        <v>45395.96597222222</v>
      </c>
      <c r="J1476" s="33">
        <v>12</v>
      </c>
      <c r="K1476" s="33" t="s">
        <v>26</v>
      </c>
      <c r="L1476" s="33">
        <v>158</v>
      </c>
      <c r="M1476" s="33">
        <v>96</v>
      </c>
      <c r="N1476" s="33">
        <v>276</v>
      </c>
      <c r="O1476" s="33">
        <v>171</v>
      </c>
      <c r="P1476" s="33">
        <v>9</v>
      </c>
      <c r="Q1476" s="33">
        <v>54</v>
      </c>
      <c r="R1476" s="33" t="str">
        <f t="shared" si="177"/>
        <v>2.Middle age</v>
      </c>
      <c r="S1476" s="33" t="s">
        <v>46</v>
      </c>
      <c r="T1476" s="33">
        <v>34316.76</v>
      </c>
      <c r="U1476" s="33" t="s">
        <v>37</v>
      </c>
      <c r="V1476" s="33" t="s">
        <v>43</v>
      </c>
      <c r="W1476" s="36">
        <v>45395</v>
      </c>
      <c r="X1476" s="37">
        <v>0.96597222222222223</v>
      </c>
      <c r="Y1476" s="34">
        <f t="shared" si="178"/>
        <v>13</v>
      </c>
      <c r="Z1476" s="34">
        <f t="shared" si="179"/>
        <v>13</v>
      </c>
      <c r="AA1476" s="33">
        <f t="shared" si="180"/>
        <v>2024</v>
      </c>
      <c r="AB1476" s="34">
        <f t="shared" si="181"/>
        <v>23</v>
      </c>
      <c r="AC1476" s="34">
        <f t="shared" si="182"/>
        <v>11</v>
      </c>
      <c r="AD1476" s="38">
        <f t="shared" si="183"/>
        <v>0</v>
      </c>
    </row>
    <row r="1477" spans="1:30" x14ac:dyDescent="0.35">
      <c r="A1477" s="39">
        <v>1466</v>
      </c>
      <c r="B1477" s="40">
        <v>5096</v>
      </c>
      <c r="C1477" s="40">
        <v>806</v>
      </c>
      <c r="D1477" s="40" t="s">
        <v>44</v>
      </c>
      <c r="E1477" s="40" t="s">
        <v>25</v>
      </c>
      <c r="F1477" s="40">
        <v>5</v>
      </c>
      <c r="G1477" s="41">
        <v>1130.78</v>
      </c>
      <c r="H1477" s="41">
        <f t="shared" si="176"/>
        <v>5653.9</v>
      </c>
      <c r="I1477" s="42">
        <v>45320.070138888892</v>
      </c>
      <c r="J1477" s="40">
        <v>13</v>
      </c>
      <c r="K1477" s="40" t="s">
        <v>26</v>
      </c>
      <c r="L1477" s="40">
        <v>161</v>
      </c>
      <c r="M1477" s="40">
        <v>80</v>
      </c>
      <c r="N1477" s="40">
        <v>123</v>
      </c>
      <c r="O1477" s="40">
        <v>487</v>
      </c>
      <c r="P1477" s="40">
        <v>8</v>
      </c>
      <c r="Q1477" s="40">
        <v>50</v>
      </c>
      <c r="R1477" s="40" t="str">
        <f t="shared" si="177"/>
        <v>2.Middle age</v>
      </c>
      <c r="S1477" s="40" t="s">
        <v>27</v>
      </c>
      <c r="T1477" s="40">
        <v>71200.240000000005</v>
      </c>
      <c r="U1477" s="40" t="s">
        <v>28</v>
      </c>
      <c r="V1477" s="40" t="s">
        <v>43</v>
      </c>
      <c r="W1477" s="43">
        <v>45320</v>
      </c>
      <c r="X1477" s="44">
        <v>7.013888888888889E-2</v>
      </c>
      <c r="Y1477" s="41">
        <f t="shared" si="178"/>
        <v>29</v>
      </c>
      <c r="Z1477" s="41">
        <f t="shared" si="179"/>
        <v>29</v>
      </c>
      <c r="AA1477" s="40">
        <f t="shared" si="180"/>
        <v>2024</v>
      </c>
      <c r="AB1477" s="41">
        <f t="shared" si="181"/>
        <v>1</v>
      </c>
      <c r="AC1477" s="41">
        <f t="shared" si="182"/>
        <v>41</v>
      </c>
      <c r="AD1477" s="45">
        <f t="shared" si="183"/>
        <v>0</v>
      </c>
    </row>
    <row r="1478" spans="1:30" x14ac:dyDescent="0.35">
      <c r="A1478" s="32">
        <v>1467</v>
      </c>
      <c r="B1478" s="33">
        <v>1854</v>
      </c>
      <c r="C1478" s="33">
        <v>284</v>
      </c>
      <c r="D1478" s="33" t="s">
        <v>39</v>
      </c>
      <c r="E1478" s="33" t="s">
        <v>25</v>
      </c>
      <c r="F1478" s="33">
        <v>5</v>
      </c>
      <c r="G1478" s="34">
        <v>932.12</v>
      </c>
      <c r="H1478" s="34">
        <f t="shared" si="176"/>
        <v>4660.6000000000004</v>
      </c>
      <c r="I1478" s="35">
        <v>45327.236111111109</v>
      </c>
      <c r="J1478" s="33">
        <v>8</v>
      </c>
      <c r="K1478" s="33" t="s">
        <v>32</v>
      </c>
      <c r="L1478" s="33">
        <v>117</v>
      </c>
      <c r="M1478" s="33">
        <v>59</v>
      </c>
      <c r="N1478" s="33">
        <v>232</v>
      </c>
      <c r="O1478" s="33">
        <v>139</v>
      </c>
      <c r="P1478" s="33">
        <v>10</v>
      </c>
      <c r="Q1478" s="33">
        <v>51</v>
      </c>
      <c r="R1478" s="33" t="str">
        <f t="shared" si="177"/>
        <v>2.Middle age</v>
      </c>
      <c r="S1478" s="33" t="s">
        <v>27</v>
      </c>
      <c r="T1478" s="33">
        <v>74603.13</v>
      </c>
      <c r="U1478" s="33" t="s">
        <v>37</v>
      </c>
      <c r="V1478" s="33" t="s">
        <v>29</v>
      </c>
      <c r="W1478" s="36">
        <v>45327</v>
      </c>
      <c r="X1478" s="46">
        <v>0.2361111111111111</v>
      </c>
      <c r="Y1478" s="34">
        <f t="shared" si="178"/>
        <v>5</v>
      </c>
      <c r="Z1478" s="34">
        <f t="shared" si="179"/>
        <v>5</v>
      </c>
      <c r="AA1478" s="33">
        <f t="shared" si="180"/>
        <v>2024</v>
      </c>
      <c r="AB1478" s="34">
        <f t="shared" si="181"/>
        <v>5</v>
      </c>
      <c r="AC1478" s="34">
        <f t="shared" si="182"/>
        <v>40</v>
      </c>
      <c r="AD1478" s="38">
        <f t="shared" si="183"/>
        <v>0</v>
      </c>
    </row>
    <row r="1479" spans="1:30" x14ac:dyDescent="0.35">
      <c r="A1479" s="39">
        <v>1468</v>
      </c>
      <c r="B1479" s="40">
        <v>8873</v>
      </c>
      <c r="C1479" s="40">
        <v>420</v>
      </c>
      <c r="D1479" s="40" t="s">
        <v>31</v>
      </c>
      <c r="E1479" s="40" t="s">
        <v>25</v>
      </c>
      <c r="F1479" s="40">
        <v>2</v>
      </c>
      <c r="G1479" s="41">
        <v>1614.94</v>
      </c>
      <c r="H1479" s="41">
        <f t="shared" si="176"/>
        <v>3229.88</v>
      </c>
      <c r="I1479" s="42">
        <v>45385.379861111112</v>
      </c>
      <c r="J1479" s="40">
        <v>2</v>
      </c>
      <c r="K1479" s="40" t="s">
        <v>36</v>
      </c>
      <c r="L1479" s="40">
        <v>231</v>
      </c>
      <c r="M1479" s="40">
        <v>135</v>
      </c>
      <c r="N1479" s="40">
        <v>121</v>
      </c>
      <c r="O1479" s="40">
        <v>145</v>
      </c>
      <c r="P1479" s="40">
        <v>8</v>
      </c>
      <c r="Q1479" s="40">
        <v>33</v>
      </c>
      <c r="R1479" s="40" t="str">
        <f t="shared" si="177"/>
        <v>1.Young age</v>
      </c>
      <c r="S1479" s="40" t="s">
        <v>41</v>
      </c>
      <c r="T1479" s="40">
        <v>88270.15</v>
      </c>
      <c r="U1479" s="40" t="s">
        <v>37</v>
      </c>
      <c r="V1479" s="40" t="s">
        <v>50</v>
      </c>
      <c r="W1479" s="43">
        <v>45385</v>
      </c>
      <c r="X1479" s="47">
        <v>0.37986111111111109</v>
      </c>
      <c r="Y1479" s="41">
        <f t="shared" si="178"/>
        <v>3</v>
      </c>
      <c r="Z1479" s="41">
        <f t="shared" si="179"/>
        <v>3</v>
      </c>
      <c r="AA1479" s="40">
        <f t="shared" si="180"/>
        <v>2024</v>
      </c>
      <c r="AB1479" s="41">
        <f t="shared" si="181"/>
        <v>9</v>
      </c>
      <c r="AC1479" s="41">
        <f t="shared" si="182"/>
        <v>7</v>
      </c>
      <c r="AD1479" s="45">
        <f t="shared" si="183"/>
        <v>0</v>
      </c>
    </row>
    <row r="1480" spans="1:30" x14ac:dyDescent="0.35">
      <c r="A1480" s="32">
        <v>1469</v>
      </c>
      <c r="B1480" s="33">
        <v>7081</v>
      </c>
      <c r="C1480" s="33">
        <v>660</v>
      </c>
      <c r="D1480" s="33" t="s">
        <v>39</v>
      </c>
      <c r="E1480" s="33" t="s">
        <v>47</v>
      </c>
      <c r="F1480" s="33">
        <v>5</v>
      </c>
      <c r="G1480" s="34">
        <v>494.94</v>
      </c>
      <c r="H1480" s="34">
        <f t="shared" si="176"/>
        <v>2474.6999999999998</v>
      </c>
      <c r="I1480" s="35">
        <v>45447.254861111112</v>
      </c>
      <c r="J1480" s="33">
        <v>17</v>
      </c>
      <c r="K1480" s="33" t="s">
        <v>45</v>
      </c>
      <c r="L1480" s="33">
        <v>182</v>
      </c>
      <c r="M1480" s="33">
        <v>139</v>
      </c>
      <c r="N1480" s="33">
        <v>148</v>
      </c>
      <c r="O1480" s="33">
        <v>414</v>
      </c>
      <c r="P1480" s="33">
        <v>9</v>
      </c>
      <c r="Q1480" s="33">
        <v>39</v>
      </c>
      <c r="R1480" s="33" t="str">
        <f t="shared" si="177"/>
        <v>2.Middle age</v>
      </c>
      <c r="S1480" s="33" t="s">
        <v>27</v>
      </c>
      <c r="T1480" s="33">
        <v>71614.41</v>
      </c>
      <c r="U1480" s="33" t="s">
        <v>33</v>
      </c>
      <c r="V1480" s="33" t="s">
        <v>50</v>
      </c>
      <c r="W1480" s="36">
        <v>45447</v>
      </c>
      <c r="X1480" s="46">
        <v>0.25486111111111109</v>
      </c>
      <c r="Y1480" s="34">
        <f t="shared" si="178"/>
        <v>4</v>
      </c>
      <c r="Z1480" s="34">
        <f t="shared" si="179"/>
        <v>4</v>
      </c>
      <c r="AA1480" s="33">
        <f t="shared" si="180"/>
        <v>2024</v>
      </c>
      <c r="AB1480" s="34">
        <f t="shared" si="181"/>
        <v>6</v>
      </c>
      <c r="AC1480" s="34">
        <f t="shared" si="182"/>
        <v>7</v>
      </c>
      <c r="AD1480" s="38">
        <f t="shared" si="183"/>
        <v>0</v>
      </c>
    </row>
    <row r="1481" spans="1:30" x14ac:dyDescent="0.35">
      <c r="A1481" s="39">
        <v>1470</v>
      </c>
      <c r="B1481" s="40">
        <v>2680</v>
      </c>
      <c r="C1481" s="40">
        <v>110</v>
      </c>
      <c r="D1481" s="40" t="s">
        <v>44</v>
      </c>
      <c r="E1481" s="40" t="s">
        <v>47</v>
      </c>
      <c r="F1481" s="40">
        <v>5</v>
      </c>
      <c r="G1481" s="41">
        <v>1785.32</v>
      </c>
      <c r="H1481" s="41">
        <f t="shared" si="176"/>
        <v>8926.6</v>
      </c>
      <c r="I1481" s="42">
        <v>45391.155555555553</v>
      </c>
      <c r="J1481" s="40">
        <v>5</v>
      </c>
      <c r="K1481" s="40" t="s">
        <v>45</v>
      </c>
      <c r="L1481" s="40">
        <v>391</v>
      </c>
      <c r="M1481" s="40">
        <v>111</v>
      </c>
      <c r="N1481" s="40">
        <v>215</v>
      </c>
      <c r="O1481" s="40">
        <v>189</v>
      </c>
      <c r="P1481" s="40">
        <v>9</v>
      </c>
      <c r="Q1481" s="40">
        <v>68</v>
      </c>
      <c r="R1481" s="40" t="str">
        <f t="shared" si="177"/>
        <v xml:space="preserve">3.Senior Citizen </v>
      </c>
      <c r="S1481" s="40" t="s">
        <v>27</v>
      </c>
      <c r="T1481" s="40">
        <v>88760.15</v>
      </c>
      <c r="U1481" s="40" t="s">
        <v>28</v>
      </c>
      <c r="V1481" s="40" t="s">
        <v>43</v>
      </c>
      <c r="W1481" s="43">
        <v>45391</v>
      </c>
      <c r="X1481" s="47">
        <v>0.15555555555555556</v>
      </c>
      <c r="Y1481" s="41">
        <f t="shared" si="178"/>
        <v>9</v>
      </c>
      <c r="Z1481" s="41">
        <f t="shared" si="179"/>
        <v>9</v>
      </c>
      <c r="AA1481" s="40">
        <f t="shared" si="180"/>
        <v>2024</v>
      </c>
      <c r="AB1481" s="41">
        <f t="shared" si="181"/>
        <v>3</v>
      </c>
      <c r="AC1481" s="41">
        <f t="shared" si="182"/>
        <v>44</v>
      </c>
      <c r="AD1481" s="45">
        <f t="shared" si="183"/>
        <v>0</v>
      </c>
    </row>
    <row r="1482" spans="1:30" x14ac:dyDescent="0.35">
      <c r="A1482" s="32">
        <v>1471</v>
      </c>
      <c r="B1482" s="33">
        <v>9452</v>
      </c>
      <c r="C1482" s="33">
        <v>788</v>
      </c>
      <c r="D1482" s="33" t="s">
        <v>52</v>
      </c>
      <c r="E1482" s="33" t="s">
        <v>47</v>
      </c>
      <c r="F1482" s="33">
        <v>4</v>
      </c>
      <c r="G1482" s="34">
        <v>248.47</v>
      </c>
      <c r="H1482" s="34">
        <f t="shared" si="176"/>
        <v>993.88</v>
      </c>
      <c r="I1482" s="35">
        <v>45448.466666666667</v>
      </c>
      <c r="J1482" s="33">
        <v>19</v>
      </c>
      <c r="K1482" s="33" t="s">
        <v>40</v>
      </c>
      <c r="L1482" s="33">
        <v>90</v>
      </c>
      <c r="M1482" s="33">
        <v>90</v>
      </c>
      <c r="N1482" s="33">
        <v>134</v>
      </c>
      <c r="O1482" s="33">
        <v>236</v>
      </c>
      <c r="P1482" s="33">
        <v>9</v>
      </c>
      <c r="Q1482" s="33">
        <v>57</v>
      </c>
      <c r="R1482" s="33" t="str">
        <f t="shared" si="177"/>
        <v>2.Middle age</v>
      </c>
      <c r="S1482" s="33" t="s">
        <v>46</v>
      </c>
      <c r="T1482" s="33">
        <v>111513.83</v>
      </c>
      <c r="U1482" s="33" t="s">
        <v>42</v>
      </c>
      <c r="V1482" s="33" t="s">
        <v>43</v>
      </c>
      <c r="W1482" s="36">
        <v>45448</v>
      </c>
      <c r="X1482" s="46">
        <v>0.46666666666666667</v>
      </c>
      <c r="Y1482" s="34">
        <f t="shared" si="178"/>
        <v>5</v>
      </c>
      <c r="Z1482" s="34">
        <f t="shared" si="179"/>
        <v>5</v>
      </c>
      <c r="AA1482" s="33">
        <f t="shared" si="180"/>
        <v>2024</v>
      </c>
      <c r="AB1482" s="34">
        <f t="shared" si="181"/>
        <v>11</v>
      </c>
      <c r="AC1482" s="34">
        <f t="shared" si="182"/>
        <v>12</v>
      </c>
      <c r="AD1482" s="38">
        <f t="shared" si="183"/>
        <v>0</v>
      </c>
    </row>
    <row r="1483" spans="1:30" x14ac:dyDescent="0.35">
      <c r="A1483" s="39">
        <v>1472</v>
      </c>
      <c r="B1483" s="40">
        <v>3042</v>
      </c>
      <c r="C1483" s="40">
        <v>108</v>
      </c>
      <c r="D1483" s="40" t="s">
        <v>38</v>
      </c>
      <c r="E1483" s="40" t="s">
        <v>25</v>
      </c>
      <c r="F1483" s="40">
        <v>3</v>
      </c>
      <c r="G1483" s="41">
        <v>275.14999999999998</v>
      </c>
      <c r="H1483" s="41">
        <f t="shared" si="176"/>
        <v>825.44999999999993</v>
      </c>
      <c r="I1483" s="42">
        <v>45497.515277777777</v>
      </c>
      <c r="J1483" s="40">
        <v>6</v>
      </c>
      <c r="K1483" s="40" t="s">
        <v>36</v>
      </c>
      <c r="L1483" s="40">
        <v>181</v>
      </c>
      <c r="M1483" s="40">
        <v>56</v>
      </c>
      <c r="N1483" s="40">
        <v>295</v>
      </c>
      <c r="O1483" s="40">
        <v>328</v>
      </c>
      <c r="P1483" s="40">
        <v>5</v>
      </c>
      <c r="Q1483" s="40">
        <v>62</v>
      </c>
      <c r="R1483" s="40" t="str">
        <f t="shared" si="177"/>
        <v xml:space="preserve">3.Senior Citizen </v>
      </c>
      <c r="S1483" s="40" t="s">
        <v>46</v>
      </c>
      <c r="T1483" s="40">
        <v>37060.910000000003</v>
      </c>
      <c r="U1483" s="40" t="s">
        <v>33</v>
      </c>
      <c r="V1483" s="40" t="s">
        <v>50</v>
      </c>
      <c r="W1483" s="43">
        <v>45497</v>
      </c>
      <c r="X1483" s="44">
        <v>0.51527777777777772</v>
      </c>
      <c r="Y1483" s="41">
        <f t="shared" si="178"/>
        <v>24</v>
      </c>
      <c r="Z1483" s="41">
        <f t="shared" si="179"/>
        <v>24</v>
      </c>
      <c r="AA1483" s="40">
        <f t="shared" si="180"/>
        <v>2024</v>
      </c>
      <c r="AB1483" s="41">
        <f t="shared" si="181"/>
        <v>12</v>
      </c>
      <c r="AC1483" s="41">
        <f t="shared" si="182"/>
        <v>22</v>
      </c>
      <c r="AD1483" s="45">
        <f t="shared" si="183"/>
        <v>0</v>
      </c>
    </row>
    <row r="1484" spans="1:30" x14ac:dyDescent="0.35">
      <c r="A1484" s="32">
        <v>1473</v>
      </c>
      <c r="B1484" s="33">
        <v>5670</v>
      </c>
      <c r="C1484" s="33">
        <v>951</v>
      </c>
      <c r="D1484" s="33" t="s">
        <v>49</v>
      </c>
      <c r="E1484" s="33" t="s">
        <v>25</v>
      </c>
      <c r="F1484" s="33">
        <v>1</v>
      </c>
      <c r="G1484" s="34">
        <v>530.24</v>
      </c>
      <c r="H1484" s="34">
        <f t="shared" si="176"/>
        <v>530.24</v>
      </c>
      <c r="I1484" s="35">
        <v>45405.079861111109</v>
      </c>
      <c r="J1484" s="33">
        <v>9</v>
      </c>
      <c r="K1484" s="33" t="s">
        <v>45</v>
      </c>
      <c r="L1484" s="33">
        <v>227</v>
      </c>
      <c r="M1484" s="33">
        <v>82</v>
      </c>
      <c r="N1484" s="33">
        <v>138</v>
      </c>
      <c r="O1484" s="33">
        <v>234</v>
      </c>
      <c r="P1484" s="33">
        <v>6</v>
      </c>
      <c r="Q1484" s="33">
        <v>69</v>
      </c>
      <c r="R1484" s="33" t="str">
        <f t="shared" si="177"/>
        <v xml:space="preserve">3.Senior Citizen </v>
      </c>
      <c r="S1484" s="33" t="s">
        <v>41</v>
      </c>
      <c r="T1484" s="33">
        <v>64217.07</v>
      </c>
      <c r="U1484" s="33" t="s">
        <v>42</v>
      </c>
      <c r="V1484" s="33" t="s">
        <v>29</v>
      </c>
      <c r="W1484" s="36">
        <v>45405</v>
      </c>
      <c r="X1484" s="37">
        <v>7.9861111111111105E-2</v>
      </c>
      <c r="Y1484" s="34">
        <f t="shared" si="178"/>
        <v>23</v>
      </c>
      <c r="Z1484" s="34">
        <f t="shared" si="179"/>
        <v>23</v>
      </c>
      <c r="AA1484" s="33">
        <f t="shared" si="180"/>
        <v>2024</v>
      </c>
      <c r="AB1484" s="34">
        <f t="shared" si="181"/>
        <v>1</v>
      </c>
      <c r="AC1484" s="34">
        <f t="shared" si="182"/>
        <v>55</v>
      </c>
      <c r="AD1484" s="38">
        <f t="shared" si="183"/>
        <v>0</v>
      </c>
    </row>
    <row r="1485" spans="1:30" x14ac:dyDescent="0.35">
      <c r="A1485" s="39">
        <v>1474</v>
      </c>
      <c r="B1485" s="40">
        <v>2374</v>
      </c>
      <c r="C1485" s="40">
        <v>169</v>
      </c>
      <c r="D1485" s="40" t="s">
        <v>39</v>
      </c>
      <c r="E1485" s="40" t="s">
        <v>25</v>
      </c>
      <c r="F1485" s="40">
        <v>5</v>
      </c>
      <c r="G1485" s="41">
        <v>1350.68</v>
      </c>
      <c r="H1485" s="41">
        <f t="shared" ref="H1485:H1548" si="184">G1485*F1485</f>
        <v>6753.4000000000005</v>
      </c>
      <c r="I1485" s="42">
        <v>45419.958333333336</v>
      </c>
      <c r="J1485" s="40">
        <v>18</v>
      </c>
      <c r="K1485" s="40" t="s">
        <v>40</v>
      </c>
      <c r="L1485" s="40">
        <v>368</v>
      </c>
      <c r="M1485" s="40">
        <v>50</v>
      </c>
      <c r="N1485" s="40">
        <v>250</v>
      </c>
      <c r="O1485" s="40">
        <v>208</v>
      </c>
      <c r="P1485" s="40">
        <v>9</v>
      </c>
      <c r="Q1485" s="40">
        <v>65</v>
      </c>
      <c r="R1485" s="40" t="str">
        <f t="shared" ref="R1485:R1548" si="185">IF(Q1485&lt;=34,"1.Young age",IF(Q1485&gt;=60,"3.Senior Citizen ","2.Middle age"))</f>
        <v xml:space="preserve">3.Senior Citizen </v>
      </c>
      <c r="S1485" s="40" t="s">
        <v>46</v>
      </c>
      <c r="T1485" s="40">
        <v>31724.99</v>
      </c>
      <c r="U1485" s="40" t="s">
        <v>42</v>
      </c>
      <c r="V1485" s="40" t="s">
        <v>43</v>
      </c>
      <c r="W1485" s="43">
        <v>45419</v>
      </c>
      <c r="X1485" s="47">
        <v>0.95833333333333337</v>
      </c>
      <c r="Y1485" s="41">
        <f t="shared" ref="Y1485:Y1548" si="186">DAY(W1485)</f>
        <v>7</v>
      </c>
      <c r="Z1485" s="41">
        <f t="shared" ref="Z1485:Z1548" si="187">VALUE(Y1485)</f>
        <v>7</v>
      </c>
      <c r="AA1485" s="40">
        <f t="shared" ref="AA1485:AA1548" si="188">YEAR(W1485)</f>
        <v>2024</v>
      </c>
      <c r="AB1485" s="41">
        <f t="shared" ref="AB1485:AB1548" si="189">HOUR(X1485)</f>
        <v>23</v>
      </c>
      <c r="AC1485" s="41">
        <f t="shared" ref="AC1485:AC1548" si="190">MINUTE(X1485)</f>
        <v>0</v>
      </c>
      <c r="AD1485" s="45">
        <f t="shared" ref="AD1485:AD1548" si="191">SECOND(X1485)</f>
        <v>0</v>
      </c>
    </row>
    <row r="1486" spans="1:30" x14ac:dyDescent="0.35">
      <c r="A1486" s="32">
        <v>1475</v>
      </c>
      <c r="B1486" s="33">
        <v>3626</v>
      </c>
      <c r="C1486" s="33">
        <v>112</v>
      </c>
      <c r="D1486" s="33" t="s">
        <v>44</v>
      </c>
      <c r="E1486" s="33" t="s">
        <v>47</v>
      </c>
      <c r="F1486" s="33">
        <v>3</v>
      </c>
      <c r="G1486" s="34">
        <v>1660.78</v>
      </c>
      <c r="H1486" s="34">
        <f t="shared" si="184"/>
        <v>4982.34</v>
      </c>
      <c r="I1486" s="35">
        <v>45376.375694444447</v>
      </c>
      <c r="J1486" s="33">
        <v>5</v>
      </c>
      <c r="K1486" s="33" t="s">
        <v>40</v>
      </c>
      <c r="L1486" s="33">
        <v>153</v>
      </c>
      <c r="M1486" s="33">
        <v>122</v>
      </c>
      <c r="N1486" s="33">
        <v>288</v>
      </c>
      <c r="O1486" s="33">
        <v>428</v>
      </c>
      <c r="P1486" s="33">
        <v>8</v>
      </c>
      <c r="Q1486" s="33">
        <v>60</v>
      </c>
      <c r="R1486" s="33" t="str">
        <f t="shared" si="185"/>
        <v xml:space="preserve">3.Senior Citizen </v>
      </c>
      <c r="S1486" s="33" t="s">
        <v>46</v>
      </c>
      <c r="T1486" s="33">
        <v>100661.66</v>
      </c>
      <c r="U1486" s="33" t="s">
        <v>28</v>
      </c>
      <c r="V1486" s="33" t="s">
        <v>43</v>
      </c>
      <c r="W1486" s="36">
        <v>45376</v>
      </c>
      <c r="X1486" s="37">
        <v>0.37569444444444444</v>
      </c>
      <c r="Y1486" s="34">
        <f t="shared" si="186"/>
        <v>25</v>
      </c>
      <c r="Z1486" s="34">
        <f t="shared" si="187"/>
        <v>25</v>
      </c>
      <c r="AA1486" s="33">
        <f t="shared" si="188"/>
        <v>2024</v>
      </c>
      <c r="AB1486" s="34">
        <f t="shared" si="189"/>
        <v>9</v>
      </c>
      <c r="AC1486" s="34">
        <f t="shared" si="190"/>
        <v>1</v>
      </c>
      <c r="AD1486" s="38">
        <f t="shared" si="191"/>
        <v>0</v>
      </c>
    </row>
    <row r="1487" spans="1:30" x14ac:dyDescent="0.35">
      <c r="A1487" s="39">
        <v>1476</v>
      </c>
      <c r="B1487" s="40">
        <v>5469</v>
      </c>
      <c r="C1487" s="40">
        <v>521</v>
      </c>
      <c r="D1487" s="40" t="s">
        <v>44</v>
      </c>
      <c r="E1487" s="40" t="s">
        <v>25</v>
      </c>
      <c r="F1487" s="40">
        <v>4</v>
      </c>
      <c r="G1487" s="41">
        <v>1894.1</v>
      </c>
      <c r="H1487" s="41">
        <f t="shared" si="184"/>
        <v>7576.4</v>
      </c>
      <c r="I1487" s="42">
        <v>45463.486111111109</v>
      </c>
      <c r="J1487" s="40">
        <v>17</v>
      </c>
      <c r="K1487" s="40" t="s">
        <v>36</v>
      </c>
      <c r="L1487" s="40">
        <v>497</v>
      </c>
      <c r="M1487" s="40">
        <v>77</v>
      </c>
      <c r="N1487" s="40">
        <v>151</v>
      </c>
      <c r="O1487" s="40">
        <v>489</v>
      </c>
      <c r="P1487" s="40">
        <v>10</v>
      </c>
      <c r="Q1487" s="40">
        <v>34</v>
      </c>
      <c r="R1487" s="40" t="str">
        <f t="shared" si="185"/>
        <v>1.Young age</v>
      </c>
      <c r="S1487" s="40" t="s">
        <v>27</v>
      </c>
      <c r="T1487" s="40">
        <v>104615.57</v>
      </c>
      <c r="U1487" s="40" t="s">
        <v>37</v>
      </c>
      <c r="V1487" s="40" t="s">
        <v>34</v>
      </c>
      <c r="W1487" s="43">
        <v>45463</v>
      </c>
      <c r="X1487" s="44">
        <v>0.4861111111111111</v>
      </c>
      <c r="Y1487" s="41">
        <f t="shared" si="186"/>
        <v>20</v>
      </c>
      <c r="Z1487" s="41">
        <f t="shared" si="187"/>
        <v>20</v>
      </c>
      <c r="AA1487" s="40">
        <f t="shared" si="188"/>
        <v>2024</v>
      </c>
      <c r="AB1487" s="41">
        <f t="shared" si="189"/>
        <v>11</v>
      </c>
      <c r="AC1487" s="41">
        <f t="shared" si="190"/>
        <v>40</v>
      </c>
      <c r="AD1487" s="45">
        <f t="shared" si="191"/>
        <v>0</v>
      </c>
    </row>
    <row r="1488" spans="1:30" x14ac:dyDescent="0.35">
      <c r="A1488" s="32">
        <v>1477</v>
      </c>
      <c r="B1488" s="33">
        <v>8361</v>
      </c>
      <c r="C1488" s="33">
        <v>200</v>
      </c>
      <c r="D1488" s="33" t="s">
        <v>38</v>
      </c>
      <c r="E1488" s="33" t="s">
        <v>25</v>
      </c>
      <c r="F1488" s="33">
        <v>2</v>
      </c>
      <c r="G1488" s="34">
        <v>663.12</v>
      </c>
      <c r="H1488" s="34">
        <f t="shared" si="184"/>
        <v>1326.24</v>
      </c>
      <c r="I1488" s="35">
        <v>45317.193749999999</v>
      </c>
      <c r="J1488" s="33">
        <v>15</v>
      </c>
      <c r="K1488" s="33" t="s">
        <v>26</v>
      </c>
      <c r="L1488" s="33">
        <v>413</v>
      </c>
      <c r="M1488" s="33">
        <v>110</v>
      </c>
      <c r="N1488" s="33">
        <v>233</v>
      </c>
      <c r="O1488" s="33">
        <v>422</v>
      </c>
      <c r="P1488" s="33">
        <v>6</v>
      </c>
      <c r="Q1488" s="33">
        <v>31</v>
      </c>
      <c r="R1488" s="33" t="str">
        <f t="shared" si="185"/>
        <v>1.Young age</v>
      </c>
      <c r="S1488" s="33" t="s">
        <v>27</v>
      </c>
      <c r="T1488" s="33">
        <v>46463.25</v>
      </c>
      <c r="U1488" s="33" t="s">
        <v>42</v>
      </c>
      <c r="V1488" s="33" t="s">
        <v>50</v>
      </c>
      <c r="W1488" s="36">
        <v>45317</v>
      </c>
      <c r="X1488" s="37">
        <v>0.19375000000000001</v>
      </c>
      <c r="Y1488" s="34">
        <f t="shared" si="186"/>
        <v>26</v>
      </c>
      <c r="Z1488" s="34">
        <f t="shared" si="187"/>
        <v>26</v>
      </c>
      <c r="AA1488" s="33">
        <f t="shared" si="188"/>
        <v>2024</v>
      </c>
      <c r="AB1488" s="34">
        <f t="shared" si="189"/>
        <v>4</v>
      </c>
      <c r="AC1488" s="34">
        <f t="shared" si="190"/>
        <v>39</v>
      </c>
      <c r="AD1488" s="38">
        <f t="shared" si="191"/>
        <v>0</v>
      </c>
    </row>
    <row r="1489" spans="1:30" x14ac:dyDescent="0.35">
      <c r="A1489" s="39">
        <v>1478</v>
      </c>
      <c r="B1489" s="40">
        <v>9410</v>
      </c>
      <c r="C1489" s="40">
        <v>637</v>
      </c>
      <c r="D1489" s="40" t="s">
        <v>51</v>
      </c>
      <c r="E1489" s="40" t="s">
        <v>25</v>
      </c>
      <c r="F1489" s="40">
        <v>1</v>
      </c>
      <c r="G1489" s="41">
        <v>671.43</v>
      </c>
      <c r="H1489" s="41">
        <f t="shared" si="184"/>
        <v>671.43</v>
      </c>
      <c r="I1489" s="42">
        <v>45474.509722222225</v>
      </c>
      <c r="J1489" s="40">
        <v>8</v>
      </c>
      <c r="K1489" s="40" t="s">
        <v>40</v>
      </c>
      <c r="L1489" s="40">
        <v>152</v>
      </c>
      <c r="M1489" s="40">
        <v>52</v>
      </c>
      <c r="N1489" s="40">
        <v>290</v>
      </c>
      <c r="O1489" s="40">
        <v>274</v>
      </c>
      <c r="P1489" s="40">
        <v>8</v>
      </c>
      <c r="Q1489" s="40">
        <v>28</v>
      </c>
      <c r="R1489" s="40" t="str">
        <f t="shared" si="185"/>
        <v>1.Young age</v>
      </c>
      <c r="S1489" s="40" t="s">
        <v>46</v>
      </c>
      <c r="T1489" s="40">
        <v>52596.94</v>
      </c>
      <c r="U1489" s="40" t="s">
        <v>42</v>
      </c>
      <c r="V1489" s="40" t="s">
        <v>50</v>
      </c>
      <c r="W1489" s="43">
        <v>45474</v>
      </c>
      <c r="X1489" s="47">
        <v>0.50972222222222219</v>
      </c>
      <c r="Y1489" s="41">
        <f t="shared" si="186"/>
        <v>1</v>
      </c>
      <c r="Z1489" s="41">
        <f t="shared" si="187"/>
        <v>1</v>
      </c>
      <c r="AA1489" s="40">
        <f t="shared" si="188"/>
        <v>2024</v>
      </c>
      <c r="AB1489" s="41">
        <f t="shared" si="189"/>
        <v>12</v>
      </c>
      <c r="AC1489" s="41">
        <f t="shared" si="190"/>
        <v>14</v>
      </c>
      <c r="AD1489" s="45">
        <f t="shared" si="191"/>
        <v>0</v>
      </c>
    </row>
    <row r="1490" spans="1:30" x14ac:dyDescent="0.35">
      <c r="A1490" s="32">
        <v>1479</v>
      </c>
      <c r="B1490" s="33">
        <v>3414</v>
      </c>
      <c r="C1490" s="33">
        <v>206</v>
      </c>
      <c r="D1490" s="33" t="s">
        <v>52</v>
      </c>
      <c r="E1490" s="33" t="s">
        <v>47</v>
      </c>
      <c r="F1490" s="33">
        <v>2</v>
      </c>
      <c r="G1490" s="34">
        <v>1570.55</v>
      </c>
      <c r="H1490" s="34">
        <f t="shared" si="184"/>
        <v>3141.1</v>
      </c>
      <c r="I1490" s="35">
        <v>45480.097222222219</v>
      </c>
      <c r="J1490" s="33">
        <v>6</v>
      </c>
      <c r="K1490" s="33" t="s">
        <v>40</v>
      </c>
      <c r="L1490" s="33">
        <v>347</v>
      </c>
      <c r="M1490" s="33">
        <v>60</v>
      </c>
      <c r="N1490" s="33">
        <v>101</v>
      </c>
      <c r="O1490" s="33">
        <v>125</v>
      </c>
      <c r="P1490" s="33">
        <v>10</v>
      </c>
      <c r="Q1490" s="33">
        <v>45</v>
      </c>
      <c r="R1490" s="33" t="str">
        <f t="shared" si="185"/>
        <v>2.Middle age</v>
      </c>
      <c r="S1490" s="33" t="s">
        <v>41</v>
      </c>
      <c r="T1490" s="33">
        <v>113515.28</v>
      </c>
      <c r="U1490" s="33" t="s">
        <v>42</v>
      </c>
      <c r="V1490" s="33" t="s">
        <v>43</v>
      </c>
      <c r="W1490" s="36">
        <v>45480</v>
      </c>
      <c r="X1490" s="46">
        <v>9.7222222222222224E-2</v>
      </c>
      <c r="Y1490" s="34">
        <f t="shared" si="186"/>
        <v>7</v>
      </c>
      <c r="Z1490" s="34">
        <f t="shared" si="187"/>
        <v>7</v>
      </c>
      <c r="AA1490" s="33">
        <f t="shared" si="188"/>
        <v>2024</v>
      </c>
      <c r="AB1490" s="34">
        <f t="shared" si="189"/>
        <v>2</v>
      </c>
      <c r="AC1490" s="34">
        <f t="shared" si="190"/>
        <v>20</v>
      </c>
      <c r="AD1490" s="38">
        <f t="shared" si="191"/>
        <v>0</v>
      </c>
    </row>
    <row r="1491" spans="1:30" x14ac:dyDescent="0.35">
      <c r="A1491" s="39">
        <v>1480</v>
      </c>
      <c r="B1491" s="40">
        <v>8167</v>
      </c>
      <c r="C1491" s="40">
        <v>801</v>
      </c>
      <c r="D1491" s="40" t="s">
        <v>38</v>
      </c>
      <c r="E1491" s="40" t="s">
        <v>25</v>
      </c>
      <c r="F1491" s="40">
        <v>4</v>
      </c>
      <c r="G1491" s="41">
        <v>913.84</v>
      </c>
      <c r="H1491" s="41">
        <f t="shared" si="184"/>
        <v>3655.36</v>
      </c>
      <c r="I1491" s="42">
        <v>45498.448611111111</v>
      </c>
      <c r="J1491" s="40">
        <v>4</v>
      </c>
      <c r="K1491" s="40" t="s">
        <v>32</v>
      </c>
      <c r="L1491" s="40">
        <v>415</v>
      </c>
      <c r="M1491" s="40">
        <v>145</v>
      </c>
      <c r="N1491" s="40">
        <v>178</v>
      </c>
      <c r="O1491" s="40">
        <v>320</v>
      </c>
      <c r="P1491" s="40">
        <v>8</v>
      </c>
      <c r="Q1491" s="40">
        <v>68</v>
      </c>
      <c r="R1491" s="40" t="str">
        <f t="shared" si="185"/>
        <v xml:space="preserve">3.Senior Citizen </v>
      </c>
      <c r="S1491" s="40" t="s">
        <v>46</v>
      </c>
      <c r="T1491" s="40">
        <v>117636.02</v>
      </c>
      <c r="U1491" s="40" t="s">
        <v>28</v>
      </c>
      <c r="V1491" s="40" t="s">
        <v>29</v>
      </c>
      <c r="W1491" s="43">
        <v>45498</v>
      </c>
      <c r="X1491" s="44">
        <v>0.44861111111111113</v>
      </c>
      <c r="Y1491" s="41">
        <f t="shared" si="186"/>
        <v>25</v>
      </c>
      <c r="Z1491" s="41">
        <f t="shared" si="187"/>
        <v>25</v>
      </c>
      <c r="AA1491" s="40">
        <f t="shared" si="188"/>
        <v>2024</v>
      </c>
      <c r="AB1491" s="41">
        <f t="shared" si="189"/>
        <v>10</v>
      </c>
      <c r="AC1491" s="41">
        <f t="shared" si="190"/>
        <v>46</v>
      </c>
      <c r="AD1491" s="45">
        <f t="shared" si="191"/>
        <v>0</v>
      </c>
    </row>
    <row r="1492" spans="1:30" x14ac:dyDescent="0.35">
      <c r="A1492" s="32">
        <v>1481</v>
      </c>
      <c r="B1492" s="33">
        <v>2502</v>
      </c>
      <c r="C1492" s="33">
        <v>556</v>
      </c>
      <c r="D1492" s="33" t="s">
        <v>24</v>
      </c>
      <c r="E1492" s="33" t="s">
        <v>47</v>
      </c>
      <c r="F1492" s="33">
        <v>3</v>
      </c>
      <c r="G1492" s="34">
        <v>333.96</v>
      </c>
      <c r="H1492" s="34">
        <f t="shared" si="184"/>
        <v>1001.8799999999999</v>
      </c>
      <c r="I1492" s="35">
        <v>45380.600694444445</v>
      </c>
      <c r="J1492" s="33">
        <v>2</v>
      </c>
      <c r="K1492" s="33" t="s">
        <v>36</v>
      </c>
      <c r="L1492" s="33">
        <v>485</v>
      </c>
      <c r="M1492" s="33">
        <v>64</v>
      </c>
      <c r="N1492" s="33">
        <v>186</v>
      </c>
      <c r="O1492" s="33">
        <v>408</v>
      </c>
      <c r="P1492" s="33">
        <v>2</v>
      </c>
      <c r="Q1492" s="33">
        <v>20</v>
      </c>
      <c r="R1492" s="33" t="str">
        <f t="shared" si="185"/>
        <v>1.Young age</v>
      </c>
      <c r="S1492" s="33" t="s">
        <v>41</v>
      </c>
      <c r="T1492" s="33">
        <v>112626.92</v>
      </c>
      <c r="U1492" s="33" t="s">
        <v>28</v>
      </c>
      <c r="V1492" s="33" t="s">
        <v>43</v>
      </c>
      <c r="W1492" s="36">
        <v>45380</v>
      </c>
      <c r="X1492" s="37">
        <v>0.60069444444444442</v>
      </c>
      <c r="Y1492" s="34">
        <f t="shared" si="186"/>
        <v>29</v>
      </c>
      <c r="Z1492" s="34">
        <f t="shared" si="187"/>
        <v>29</v>
      </c>
      <c r="AA1492" s="33">
        <f t="shared" si="188"/>
        <v>2024</v>
      </c>
      <c r="AB1492" s="34">
        <f t="shared" si="189"/>
        <v>14</v>
      </c>
      <c r="AC1492" s="34">
        <f t="shared" si="190"/>
        <v>25</v>
      </c>
      <c r="AD1492" s="38">
        <f t="shared" si="191"/>
        <v>0</v>
      </c>
    </row>
    <row r="1493" spans="1:30" x14ac:dyDescent="0.35">
      <c r="A1493" s="39">
        <v>1482</v>
      </c>
      <c r="B1493" s="40">
        <v>4637</v>
      </c>
      <c r="C1493" s="40">
        <v>459</v>
      </c>
      <c r="D1493" s="40" t="s">
        <v>31</v>
      </c>
      <c r="E1493" s="40" t="s">
        <v>25</v>
      </c>
      <c r="F1493" s="40">
        <v>1</v>
      </c>
      <c r="G1493" s="41">
        <v>1543.98</v>
      </c>
      <c r="H1493" s="41">
        <f t="shared" si="184"/>
        <v>1543.98</v>
      </c>
      <c r="I1493" s="42">
        <v>45452.402777777781</v>
      </c>
      <c r="J1493" s="40">
        <v>16</v>
      </c>
      <c r="K1493" s="40" t="s">
        <v>26</v>
      </c>
      <c r="L1493" s="40">
        <v>421</v>
      </c>
      <c r="M1493" s="40">
        <v>116</v>
      </c>
      <c r="N1493" s="40">
        <v>101</v>
      </c>
      <c r="O1493" s="40">
        <v>439</v>
      </c>
      <c r="P1493" s="40">
        <v>2</v>
      </c>
      <c r="Q1493" s="40">
        <v>32</v>
      </c>
      <c r="R1493" s="40" t="str">
        <f t="shared" si="185"/>
        <v>1.Young age</v>
      </c>
      <c r="S1493" s="40" t="s">
        <v>46</v>
      </c>
      <c r="T1493" s="40">
        <v>106704.37</v>
      </c>
      <c r="U1493" s="40" t="s">
        <v>37</v>
      </c>
      <c r="V1493" s="40" t="s">
        <v>34</v>
      </c>
      <c r="W1493" s="43">
        <v>45452</v>
      </c>
      <c r="X1493" s="47">
        <v>0.40277777777777779</v>
      </c>
      <c r="Y1493" s="41">
        <f t="shared" si="186"/>
        <v>9</v>
      </c>
      <c r="Z1493" s="41">
        <f t="shared" si="187"/>
        <v>9</v>
      </c>
      <c r="AA1493" s="40">
        <f t="shared" si="188"/>
        <v>2024</v>
      </c>
      <c r="AB1493" s="41">
        <f t="shared" si="189"/>
        <v>9</v>
      </c>
      <c r="AC1493" s="41">
        <f t="shared" si="190"/>
        <v>40</v>
      </c>
      <c r="AD1493" s="45">
        <f t="shared" si="191"/>
        <v>0</v>
      </c>
    </row>
    <row r="1494" spans="1:30" x14ac:dyDescent="0.35">
      <c r="A1494" s="32">
        <v>1483</v>
      </c>
      <c r="B1494" s="33">
        <v>8391</v>
      </c>
      <c r="C1494" s="33">
        <v>324</v>
      </c>
      <c r="D1494" s="33" t="s">
        <v>31</v>
      </c>
      <c r="E1494" s="33" t="s">
        <v>47</v>
      </c>
      <c r="F1494" s="33">
        <v>1</v>
      </c>
      <c r="G1494" s="34">
        <v>1084.69</v>
      </c>
      <c r="H1494" s="34">
        <f t="shared" si="184"/>
        <v>1084.69</v>
      </c>
      <c r="I1494" s="35">
        <v>45309.234722222223</v>
      </c>
      <c r="J1494" s="33">
        <v>17</v>
      </c>
      <c r="K1494" s="33" t="s">
        <v>45</v>
      </c>
      <c r="L1494" s="33">
        <v>265</v>
      </c>
      <c r="M1494" s="33">
        <v>91</v>
      </c>
      <c r="N1494" s="33">
        <v>266</v>
      </c>
      <c r="O1494" s="33">
        <v>347</v>
      </c>
      <c r="P1494" s="33">
        <v>5</v>
      </c>
      <c r="Q1494" s="33">
        <v>29</v>
      </c>
      <c r="R1494" s="33" t="str">
        <f t="shared" si="185"/>
        <v>1.Young age</v>
      </c>
      <c r="S1494" s="33" t="s">
        <v>41</v>
      </c>
      <c r="T1494" s="33">
        <v>80784.929999999993</v>
      </c>
      <c r="U1494" s="33" t="s">
        <v>37</v>
      </c>
      <c r="V1494" s="33" t="s">
        <v>43</v>
      </c>
      <c r="W1494" s="36">
        <v>45309</v>
      </c>
      <c r="X1494" s="37">
        <v>0.23472222222222222</v>
      </c>
      <c r="Y1494" s="34">
        <f t="shared" si="186"/>
        <v>18</v>
      </c>
      <c r="Z1494" s="34">
        <f t="shared" si="187"/>
        <v>18</v>
      </c>
      <c r="AA1494" s="33">
        <f t="shared" si="188"/>
        <v>2024</v>
      </c>
      <c r="AB1494" s="34">
        <f t="shared" si="189"/>
        <v>5</v>
      </c>
      <c r="AC1494" s="34">
        <f t="shared" si="190"/>
        <v>38</v>
      </c>
      <c r="AD1494" s="38">
        <f t="shared" si="191"/>
        <v>0</v>
      </c>
    </row>
    <row r="1495" spans="1:30" x14ac:dyDescent="0.35">
      <c r="A1495" s="39">
        <v>1484</v>
      </c>
      <c r="B1495" s="40">
        <v>6727</v>
      </c>
      <c r="C1495" s="40">
        <v>842</v>
      </c>
      <c r="D1495" s="40" t="s">
        <v>31</v>
      </c>
      <c r="E1495" s="40" t="s">
        <v>47</v>
      </c>
      <c r="F1495" s="40">
        <v>1</v>
      </c>
      <c r="G1495" s="41">
        <v>305.94</v>
      </c>
      <c r="H1495" s="41">
        <f t="shared" si="184"/>
        <v>305.94</v>
      </c>
      <c r="I1495" s="42">
        <v>45310.55</v>
      </c>
      <c r="J1495" s="40">
        <v>17</v>
      </c>
      <c r="K1495" s="40" t="s">
        <v>26</v>
      </c>
      <c r="L1495" s="40">
        <v>272</v>
      </c>
      <c r="M1495" s="40">
        <v>129</v>
      </c>
      <c r="N1495" s="40">
        <v>158</v>
      </c>
      <c r="O1495" s="40">
        <v>377</v>
      </c>
      <c r="P1495" s="40">
        <v>10</v>
      </c>
      <c r="Q1495" s="40">
        <v>28</v>
      </c>
      <c r="R1495" s="40" t="str">
        <f t="shared" si="185"/>
        <v>1.Young age</v>
      </c>
      <c r="S1495" s="40" t="s">
        <v>27</v>
      </c>
      <c r="T1495" s="40">
        <v>57257.27</v>
      </c>
      <c r="U1495" s="40" t="s">
        <v>33</v>
      </c>
      <c r="V1495" s="40" t="s">
        <v>29</v>
      </c>
      <c r="W1495" s="43">
        <v>45310</v>
      </c>
      <c r="X1495" s="44">
        <v>0.55000000000000004</v>
      </c>
      <c r="Y1495" s="41">
        <f t="shared" si="186"/>
        <v>19</v>
      </c>
      <c r="Z1495" s="41">
        <f t="shared" si="187"/>
        <v>19</v>
      </c>
      <c r="AA1495" s="40">
        <f t="shared" si="188"/>
        <v>2024</v>
      </c>
      <c r="AB1495" s="41">
        <f t="shared" si="189"/>
        <v>13</v>
      </c>
      <c r="AC1495" s="41">
        <f t="shared" si="190"/>
        <v>12</v>
      </c>
      <c r="AD1495" s="45">
        <f t="shared" si="191"/>
        <v>0</v>
      </c>
    </row>
    <row r="1496" spans="1:30" x14ac:dyDescent="0.35">
      <c r="A1496" s="32">
        <v>1485</v>
      </c>
      <c r="B1496" s="33">
        <v>1436</v>
      </c>
      <c r="C1496" s="33">
        <v>390</v>
      </c>
      <c r="D1496" s="33" t="s">
        <v>39</v>
      </c>
      <c r="E1496" s="33" t="s">
        <v>25</v>
      </c>
      <c r="F1496" s="33">
        <v>2</v>
      </c>
      <c r="G1496" s="34">
        <v>1660</v>
      </c>
      <c r="H1496" s="34">
        <f t="shared" si="184"/>
        <v>3320</v>
      </c>
      <c r="I1496" s="35">
        <v>45450.543055555558</v>
      </c>
      <c r="J1496" s="33">
        <v>7</v>
      </c>
      <c r="K1496" s="33" t="s">
        <v>32</v>
      </c>
      <c r="L1496" s="33">
        <v>74</v>
      </c>
      <c r="M1496" s="33">
        <v>100</v>
      </c>
      <c r="N1496" s="33">
        <v>100</v>
      </c>
      <c r="O1496" s="33">
        <v>186</v>
      </c>
      <c r="P1496" s="33">
        <v>2</v>
      </c>
      <c r="Q1496" s="33">
        <v>37</v>
      </c>
      <c r="R1496" s="33" t="str">
        <f t="shared" si="185"/>
        <v>2.Middle age</v>
      </c>
      <c r="S1496" s="33" t="s">
        <v>27</v>
      </c>
      <c r="T1496" s="33">
        <v>36117.949999999997</v>
      </c>
      <c r="U1496" s="33" t="s">
        <v>37</v>
      </c>
      <c r="V1496" s="33" t="s">
        <v>50</v>
      </c>
      <c r="W1496" s="36">
        <v>45450</v>
      </c>
      <c r="X1496" s="46">
        <v>0.54305555555555551</v>
      </c>
      <c r="Y1496" s="34">
        <f t="shared" si="186"/>
        <v>7</v>
      </c>
      <c r="Z1496" s="34">
        <f t="shared" si="187"/>
        <v>7</v>
      </c>
      <c r="AA1496" s="33">
        <f t="shared" si="188"/>
        <v>2024</v>
      </c>
      <c r="AB1496" s="34">
        <f t="shared" si="189"/>
        <v>13</v>
      </c>
      <c r="AC1496" s="34">
        <f t="shared" si="190"/>
        <v>2</v>
      </c>
      <c r="AD1496" s="38">
        <f t="shared" si="191"/>
        <v>0</v>
      </c>
    </row>
    <row r="1497" spans="1:30" x14ac:dyDescent="0.35">
      <c r="A1497" s="39">
        <v>1486</v>
      </c>
      <c r="B1497" s="40">
        <v>7797</v>
      </c>
      <c r="C1497" s="40">
        <v>357</v>
      </c>
      <c r="D1497" s="40" t="s">
        <v>38</v>
      </c>
      <c r="E1497" s="40" t="s">
        <v>25</v>
      </c>
      <c r="F1497" s="40">
        <v>1</v>
      </c>
      <c r="G1497" s="41">
        <v>1593.51</v>
      </c>
      <c r="H1497" s="41">
        <f t="shared" si="184"/>
        <v>1593.51</v>
      </c>
      <c r="I1497" s="42">
        <v>45449.031944444447</v>
      </c>
      <c r="J1497" s="40">
        <v>3</v>
      </c>
      <c r="K1497" s="40" t="s">
        <v>45</v>
      </c>
      <c r="L1497" s="40">
        <v>438</v>
      </c>
      <c r="M1497" s="40">
        <v>121</v>
      </c>
      <c r="N1497" s="40">
        <v>298</v>
      </c>
      <c r="O1497" s="40">
        <v>130</v>
      </c>
      <c r="P1497" s="40">
        <v>8</v>
      </c>
      <c r="Q1497" s="40">
        <v>21</v>
      </c>
      <c r="R1497" s="40" t="str">
        <f t="shared" si="185"/>
        <v>1.Young age</v>
      </c>
      <c r="S1497" s="40" t="s">
        <v>41</v>
      </c>
      <c r="T1497" s="40">
        <v>83599.199999999997</v>
      </c>
      <c r="U1497" s="40" t="s">
        <v>33</v>
      </c>
      <c r="V1497" s="40" t="s">
        <v>43</v>
      </c>
      <c r="W1497" s="43">
        <v>45449</v>
      </c>
      <c r="X1497" s="47">
        <v>3.1944444444444442E-2</v>
      </c>
      <c r="Y1497" s="41">
        <f t="shared" si="186"/>
        <v>6</v>
      </c>
      <c r="Z1497" s="41">
        <f t="shared" si="187"/>
        <v>6</v>
      </c>
      <c r="AA1497" s="40">
        <f t="shared" si="188"/>
        <v>2024</v>
      </c>
      <c r="AB1497" s="41">
        <f t="shared" si="189"/>
        <v>0</v>
      </c>
      <c r="AC1497" s="41">
        <f t="shared" si="190"/>
        <v>46</v>
      </c>
      <c r="AD1497" s="45">
        <f t="shared" si="191"/>
        <v>0</v>
      </c>
    </row>
    <row r="1498" spans="1:30" x14ac:dyDescent="0.35">
      <c r="A1498" s="32">
        <v>1487</v>
      </c>
      <c r="B1498" s="33">
        <v>1872</v>
      </c>
      <c r="C1498" s="33">
        <v>297</v>
      </c>
      <c r="D1498" s="33" t="s">
        <v>49</v>
      </c>
      <c r="E1498" s="33" t="s">
        <v>25</v>
      </c>
      <c r="F1498" s="33">
        <v>3</v>
      </c>
      <c r="G1498" s="34">
        <v>901.53</v>
      </c>
      <c r="H1498" s="34">
        <f t="shared" si="184"/>
        <v>2704.59</v>
      </c>
      <c r="I1498" s="35">
        <v>45526.350694444445</v>
      </c>
      <c r="J1498" s="33">
        <v>6</v>
      </c>
      <c r="K1498" s="33" t="s">
        <v>40</v>
      </c>
      <c r="L1498" s="33">
        <v>165</v>
      </c>
      <c r="M1498" s="33">
        <v>123</v>
      </c>
      <c r="N1498" s="33">
        <v>264</v>
      </c>
      <c r="O1498" s="33">
        <v>394</v>
      </c>
      <c r="P1498" s="33">
        <v>10</v>
      </c>
      <c r="Q1498" s="33">
        <v>53</v>
      </c>
      <c r="R1498" s="33" t="str">
        <f t="shared" si="185"/>
        <v>2.Middle age</v>
      </c>
      <c r="S1498" s="33" t="s">
        <v>46</v>
      </c>
      <c r="T1498" s="33">
        <v>87429.94</v>
      </c>
      <c r="U1498" s="33" t="s">
        <v>28</v>
      </c>
      <c r="V1498" s="33" t="s">
        <v>34</v>
      </c>
      <c r="W1498" s="36">
        <v>45526</v>
      </c>
      <c r="X1498" s="37">
        <v>0.35069444444444442</v>
      </c>
      <c r="Y1498" s="34">
        <f t="shared" si="186"/>
        <v>22</v>
      </c>
      <c r="Z1498" s="34">
        <f t="shared" si="187"/>
        <v>22</v>
      </c>
      <c r="AA1498" s="33">
        <f t="shared" si="188"/>
        <v>2024</v>
      </c>
      <c r="AB1498" s="34">
        <f t="shared" si="189"/>
        <v>8</v>
      </c>
      <c r="AC1498" s="34">
        <f t="shared" si="190"/>
        <v>25</v>
      </c>
      <c r="AD1498" s="38">
        <f t="shared" si="191"/>
        <v>0</v>
      </c>
    </row>
    <row r="1499" spans="1:30" x14ac:dyDescent="0.35">
      <c r="A1499" s="39">
        <v>1488</v>
      </c>
      <c r="B1499" s="40">
        <v>7495</v>
      </c>
      <c r="C1499" s="40">
        <v>134</v>
      </c>
      <c r="D1499" s="40" t="s">
        <v>38</v>
      </c>
      <c r="E1499" s="40" t="s">
        <v>25</v>
      </c>
      <c r="F1499" s="40">
        <v>4</v>
      </c>
      <c r="G1499" s="41">
        <v>279.44</v>
      </c>
      <c r="H1499" s="41">
        <f t="shared" si="184"/>
        <v>1117.76</v>
      </c>
      <c r="I1499" s="42">
        <v>45501.800694444442</v>
      </c>
      <c r="J1499" s="40">
        <v>15</v>
      </c>
      <c r="K1499" s="40" t="s">
        <v>40</v>
      </c>
      <c r="L1499" s="40">
        <v>71</v>
      </c>
      <c r="M1499" s="40">
        <v>139</v>
      </c>
      <c r="N1499" s="40">
        <v>234</v>
      </c>
      <c r="O1499" s="40">
        <v>396</v>
      </c>
      <c r="P1499" s="40">
        <v>5</v>
      </c>
      <c r="Q1499" s="40">
        <v>18</v>
      </c>
      <c r="R1499" s="40" t="str">
        <f t="shared" si="185"/>
        <v>1.Young age</v>
      </c>
      <c r="S1499" s="40" t="s">
        <v>46</v>
      </c>
      <c r="T1499" s="40">
        <v>67740.06</v>
      </c>
      <c r="U1499" s="40" t="s">
        <v>28</v>
      </c>
      <c r="V1499" s="40" t="s">
        <v>34</v>
      </c>
      <c r="W1499" s="43">
        <v>45501</v>
      </c>
      <c r="X1499" s="44">
        <v>0.80069444444444449</v>
      </c>
      <c r="Y1499" s="41">
        <f t="shared" si="186"/>
        <v>28</v>
      </c>
      <c r="Z1499" s="41">
        <f t="shared" si="187"/>
        <v>28</v>
      </c>
      <c r="AA1499" s="40">
        <f t="shared" si="188"/>
        <v>2024</v>
      </c>
      <c r="AB1499" s="41">
        <f t="shared" si="189"/>
        <v>19</v>
      </c>
      <c r="AC1499" s="41">
        <f t="shared" si="190"/>
        <v>13</v>
      </c>
      <c r="AD1499" s="45">
        <f t="shared" si="191"/>
        <v>0</v>
      </c>
    </row>
    <row r="1500" spans="1:30" x14ac:dyDescent="0.35">
      <c r="A1500" s="32">
        <v>1489</v>
      </c>
      <c r="B1500" s="33">
        <v>9224</v>
      </c>
      <c r="C1500" s="33">
        <v>124</v>
      </c>
      <c r="D1500" s="33" t="s">
        <v>24</v>
      </c>
      <c r="E1500" s="33" t="s">
        <v>25</v>
      </c>
      <c r="F1500" s="33">
        <v>4</v>
      </c>
      <c r="G1500" s="34">
        <v>1415.41</v>
      </c>
      <c r="H1500" s="34">
        <f t="shared" si="184"/>
        <v>5661.64</v>
      </c>
      <c r="I1500" s="35">
        <v>45508.332638888889</v>
      </c>
      <c r="J1500" s="33">
        <v>8</v>
      </c>
      <c r="K1500" s="33" t="s">
        <v>36</v>
      </c>
      <c r="L1500" s="33">
        <v>368</v>
      </c>
      <c r="M1500" s="33">
        <v>107</v>
      </c>
      <c r="N1500" s="33">
        <v>289</v>
      </c>
      <c r="O1500" s="33">
        <v>477</v>
      </c>
      <c r="P1500" s="33">
        <v>7</v>
      </c>
      <c r="Q1500" s="33">
        <v>59</v>
      </c>
      <c r="R1500" s="33" t="str">
        <f t="shared" si="185"/>
        <v>2.Middle age</v>
      </c>
      <c r="S1500" s="33" t="s">
        <v>46</v>
      </c>
      <c r="T1500" s="33">
        <v>50580.22</v>
      </c>
      <c r="U1500" s="33" t="s">
        <v>37</v>
      </c>
      <c r="V1500" s="33" t="s">
        <v>29</v>
      </c>
      <c r="W1500" s="36">
        <v>45508</v>
      </c>
      <c r="X1500" s="46">
        <v>0.33263888888888887</v>
      </c>
      <c r="Y1500" s="34">
        <f t="shared" si="186"/>
        <v>4</v>
      </c>
      <c r="Z1500" s="34">
        <f t="shared" si="187"/>
        <v>4</v>
      </c>
      <c r="AA1500" s="33">
        <f t="shared" si="188"/>
        <v>2024</v>
      </c>
      <c r="AB1500" s="34">
        <f t="shared" si="189"/>
        <v>7</v>
      </c>
      <c r="AC1500" s="34">
        <f t="shared" si="190"/>
        <v>59</v>
      </c>
      <c r="AD1500" s="38">
        <f t="shared" si="191"/>
        <v>0</v>
      </c>
    </row>
    <row r="1501" spans="1:30" x14ac:dyDescent="0.35">
      <c r="A1501" s="39">
        <v>1490</v>
      </c>
      <c r="B1501" s="40">
        <v>7126</v>
      </c>
      <c r="C1501" s="40">
        <v>734</v>
      </c>
      <c r="D1501" s="40" t="s">
        <v>39</v>
      </c>
      <c r="E1501" s="40" t="s">
        <v>47</v>
      </c>
      <c r="F1501" s="40">
        <v>1</v>
      </c>
      <c r="G1501" s="41">
        <v>1346.56</v>
      </c>
      <c r="H1501" s="41">
        <f t="shared" si="184"/>
        <v>1346.56</v>
      </c>
      <c r="I1501" s="42">
        <v>45514.731249999997</v>
      </c>
      <c r="J1501" s="40">
        <v>14</v>
      </c>
      <c r="K1501" s="40" t="s">
        <v>26</v>
      </c>
      <c r="L1501" s="40">
        <v>214</v>
      </c>
      <c r="M1501" s="40">
        <v>84</v>
      </c>
      <c r="N1501" s="40">
        <v>158</v>
      </c>
      <c r="O1501" s="40">
        <v>206</v>
      </c>
      <c r="P1501" s="40">
        <v>2</v>
      </c>
      <c r="Q1501" s="40">
        <v>47</v>
      </c>
      <c r="R1501" s="40" t="str">
        <f t="shared" si="185"/>
        <v>2.Middle age</v>
      </c>
      <c r="S1501" s="40" t="s">
        <v>41</v>
      </c>
      <c r="T1501" s="40">
        <v>111298.13</v>
      </c>
      <c r="U1501" s="40" t="s">
        <v>37</v>
      </c>
      <c r="V1501" s="40" t="s">
        <v>34</v>
      </c>
      <c r="W1501" s="43">
        <v>45514</v>
      </c>
      <c r="X1501" s="47">
        <v>0.73124999999999996</v>
      </c>
      <c r="Y1501" s="41">
        <f t="shared" si="186"/>
        <v>10</v>
      </c>
      <c r="Z1501" s="41">
        <f t="shared" si="187"/>
        <v>10</v>
      </c>
      <c r="AA1501" s="40">
        <f t="shared" si="188"/>
        <v>2024</v>
      </c>
      <c r="AB1501" s="41">
        <f t="shared" si="189"/>
        <v>17</v>
      </c>
      <c r="AC1501" s="41">
        <f t="shared" si="190"/>
        <v>33</v>
      </c>
      <c r="AD1501" s="45">
        <f t="shared" si="191"/>
        <v>0</v>
      </c>
    </row>
    <row r="1502" spans="1:30" x14ac:dyDescent="0.35">
      <c r="A1502" s="32">
        <v>1491</v>
      </c>
      <c r="B1502" s="33">
        <v>4862</v>
      </c>
      <c r="C1502" s="33">
        <v>194</v>
      </c>
      <c r="D1502" s="33" t="s">
        <v>24</v>
      </c>
      <c r="E1502" s="33" t="s">
        <v>47</v>
      </c>
      <c r="F1502" s="33">
        <v>5</v>
      </c>
      <c r="G1502" s="34">
        <v>1915.18</v>
      </c>
      <c r="H1502" s="34">
        <f t="shared" si="184"/>
        <v>9575.9</v>
      </c>
      <c r="I1502" s="35">
        <v>45323.697222222225</v>
      </c>
      <c r="J1502" s="33">
        <v>12</v>
      </c>
      <c r="K1502" s="33" t="s">
        <v>40</v>
      </c>
      <c r="L1502" s="33">
        <v>335</v>
      </c>
      <c r="M1502" s="33">
        <v>132</v>
      </c>
      <c r="N1502" s="33">
        <v>170</v>
      </c>
      <c r="O1502" s="33">
        <v>357</v>
      </c>
      <c r="P1502" s="33">
        <v>10</v>
      </c>
      <c r="Q1502" s="33">
        <v>48</v>
      </c>
      <c r="R1502" s="33" t="str">
        <f t="shared" si="185"/>
        <v>2.Middle age</v>
      </c>
      <c r="S1502" s="33" t="s">
        <v>46</v>
      </c>
      <c r="T1502" s="33">
        <v>111169.34</v>
      </c>
      <c r="U1502" s="33" t="s">
        <v>37</v>
      </c>
      <c r="V1502" s="33" t="s">
        <v>29</v>
      </c>
      <c r="W1502" s="36">
        <v>45323</v>
      </c>
      <c r="X1502" s="46">
        <v>0.69722222222222219</v>
      </c>
      <c r="Y1502" s="34">
        <f t="shared" si="186"/>
        <v>1</v>
      </c>
      <c r="Z1502" s="34">
        <f t="shared" si="187"/>
        <v>1</v>
      </c>
      <c r="AA1502" s="33">
        <f t="shared" si="188"/>
        <v>2024</v>
      </c>
      <c r="AB1502" s="34">
        <f t="shared" si="189"/>
        <v>16</v>
      </c>
      <c r="AC1502" s="34">
        <f t="shared" si="190"/>
        <v>44</v>
      </c>
      <c r="AD1502" s="38">
        <f t="shared" si="191"/>
        <v>0</v>
      </c>
    </row>
    <row r="1503" spans="1:30" x14ac:dyDescent="0.35">
      <c r="A1503" s="39">
        <v>1492</v>
      </c>
      <c r="B1503" s="40">
        <v>7326</v>
      </c>
      <c r="C1503" s="40">
        <v>158</v>
      </c>
      <c r="D1503" s="40" t="s">
        <v>44</v>
      </c>
      <c r="E1503" s="40" t="s">
        <v>25</v>
      </c>
      <c r="F1503" s="40">
        <v>5</v>
      </c>
      <c r="G1503" s="41">
        <v>1135.22</v>
      </c>
      <c r="H1503" s="41">
        <f t="shared" si="184"/>
        <v>5676.1</v>
      </c>
      <c r="I1503" s="42">
        <v>45360.45</v>
      </c>
      <c r="J1503" s="40">
        <v>10</v>
      </c>
      <c r="K1503" s="40" t="s">
        <v>36</v>
      </c>
      <c r="L1503" s="40">
        <v>431</v>
      </c>
      <c r="M1503" s="40">
        <v>52</v>
      </c>
      <c r="N1503" s="40">
        <v>245</v>
      </c>
      <c r="O1503" s="40">
        <v>345</v>
      </c>
      <c r="P1503" s="40">
        <v>1</v>
      </c>
      <c r="Q1503" s="40">
        <v>59</v>
      </c>
      <c r="R1503" s="40" t="str">
        <f t="shared" si="185"/>
        <v>2.Middle age</v>
      </c>
      <c r="S1503" s="40" t="s">
        <v>41</v>
      </c>
      <c r="T1503" s="40">
        <v>101079.71</v>
      </c>
      <c r="U1503" s="40" t="s">
        <v>28</v>
      </c>
      <c r="V1503" s="40" t="s">
        <v>34</v>
      </c>
      <c r="W1503" s="43">
        <v>45360</v>
      </c>
      <c r="X1503" s="47">
        <v>0.45</v>
      </c>
      <c r="Y1503" s="41">
        <f t="shared" si="186"/>
        <v>9</v>
      </c>
      <c r="Z1503" s="41">
        <f t="shared" si="187"/>
        <v>9</v>
      </c>
      <c r="AA1503" s="40">
        <f t="shared" si="188"/>
        <v>2024</v>
      </c>
      <c r="AB1503" s="41">
        <f t="shared" si="189"/>
        <v>10</v>
      </c>
      <c r="AC1503" s="41">
        <f t="shared" si="190"/>
        <v>48</v>
      </c>
      <c r="AD1503" s="45">
        <f t="shared" si="191"/>
        <v>0</v>
      </c>
    </row>
    <row r="1504" spans="1:30" x14ac:dyDescent="0.35">
      <c r="A1504" s="32">
        <v>1493</v>
      </c>
      <c r="B1504" s="33">
        <v>2337</v>
      </c>
      <c r="C1504" s="33">
        <v>708</v>
      </c>
      <c r="D1504" s="33" t="s">
        <v>39</v>
      </c>
      <c r="E1504" s="33" t="s">
        <v>25</v>
      </c>
      <c r="F1504" s="33">
        <v>3</v>
      </c>
      <c r="G1504" s="34">
        <v>129.82</v>
      </c>
      <c r="H1504" s="34">
        <f t="shared" si="184"/>
        <v>389.46</v>
      </c>
      <c r="I1504" s="35">
        <v>45461.757638888892</v>
      </c>
      <c r="J1504" s="33">
        <v>18</v>
      </c>
      <c r="K1504" s="33" t="s">
        <v>40</v>
      </c>
      <c r="L1504" s="33">
        <v>485</v>
      </c>
      <c r="M1504" s="33">
        <v>144</v>
      </c>
      <c r="N1504" s="33">
        <v>128</v>
      </c>
      <c r="O1504" s="33">
        <v>168</v>
      </c>
      <c r="P1504" s="33">
        <v>7</v>
      </c>
      <c r="Q1504" s="33">
        <v>20</v>
      </c>
      <c r="R1504" s="33" t="str">
        <f t="shared" si="185"/>
        <v>1.Young age</v>
      </c>
      <c r="S1504" s="33" t="s">
        <v>27</v>
      </c>
      <c r="T1504" s="33">
        <v>112972.89</v>
      </c>
      <c r="U1504" s="33" t="s">
        <v>28</v>
      </c>
      <c r="V1504" s="33" t="s">
        <v>50</v>
      </c>
      <c r="W1504" s="36">
        <v>45461</v>
      </c>
      <c r="X1504" s="37">
        <v>0.75763888888888886</v>
      </c>
      <c r="Y1504" s="34">
        <f t="shared" si="186"/>
        <v>18</v>
      </c>
      <c r="Z1504" s="34">
        <f t="shared" si="187"/>
        <v>18</v>
      </c>
      <c r="AA1504" s="33">
        <f t="shared" si="188"/>
        <v>2024</v>
      </c>
      <c r="AB1504" s="34">
        <f t="shared" si="189"/>
        <v>18</v>
      </c>
      <c r="AC1504" s="34">
        <f t="shared" si="190"/>
        <v>11</v>
      </c>
      <c r="AD1504" s="38">
        <f t="shared" si="191"/>
        <v>0</v>
      </c>
    </row>
    <row r="1505" spans="1:30" x14ac:dyDescent="0.35">
      <c r="A1505" s="39">
        <v>1494</v>
      </c>
      <c r="B1505" s="40">
        <v>7142</v>
      </c>
      <c r="C1505" s="40">
        <v>772</v>
      </c>
      <c r="D1505" s="40" t="s">
        <v>49</v>
      </c>
      <c r="E1505" s="40" t="s">
        <v>47</v>
      </c>
      <c r="F1505" s="40">
        <v>2</v>
      </c>
      <c r="G1505" s="41">
        <v>1530.38</v>
      </c>
      <c r="H1505" s="41">
        <f t="shared" si="184"/>
        <v>3060.76</v>
      </c>
      <c r="I1505" s="42">
        <v>45460.125</v>
      </c>
      <c r="J1505" s="40">
        <v>12</v>
      </c>
      <c r="K1505" s="40" t="s">
        <v>40</v>
      </c>
      <c r="L1505" s="40">
        <v>309</v>
      </c>
      <c r="M1505" s="40">
        <v>129</v>
      </c>
      <c r="N1505" s="40">
        <v>267</v>
      </c>
      <c r="O1505" s="40">
        <v>160</v>
      </c>
      <c r="P1505" s="40">
        <v>10</v>
      </c>
      <c r="Q1505" s="40">
        <v>18</v>
      </c>
      <c r="R1505" s="40" t="str">
        <f t="shared" si="185"/>
        <v>1.Young age</v>
      </c>
      <c r="S1505" s="40" t="s">
        <v>41</v>
      </c>
      <c r="T1505" s="40">
        <v>115789.41</v>
      </c>
      <c r="U1505" s="40" t="s">
        <v>37</v>
      </c>
      <c r="V1505" s="40" t="s">
        <v>34</v>
      </c>
      <c r="W1505" s="43">
        <v>45460</v>
      </c>
      <c r="X1505" s="44">
        <v>0.125</v>
      </c>
      <c r="Y1505" s="41">
        <f t="shared" si="186"/>
        <v>17</v>
      </c>
      <c r="Z1505" s="41">
        <f t="shared" si="187"/>
        <v>17</v>
      </c>
      <c r="AA1505" s="40">
        <f t="shared" si="188"/>
        <v>2024</v>
      </c>
      <c r="AB1505" s="41">
        <f t="shared" si="189"/>
        <v>3</v>
      </c>
      <c r="AC1505" s="41">
        <f t="shared" si="190"/>
        <v>0</v>
      </c>
      <c r="AD1505" s="45">
        <f t="shared" si="191"/>
        <v>0</v>
      </c>
    </row>
    <row r="1506" spans="1:30" x14ac:dyDescent="0.35">
      <c r="A1506" s="32">
        <v>1495</v>
      </c>
      <c r="B1506" s="33">
        <v>4678</v>
      </c>
      <c r="C1506" s="33">
        <v>955</v>
      </c>
      <c r="D1506" s="33" t="s">
        <v>49</v>
      </c>
      <c r="E1506" s="33" t="s">
        <v>25</v>
      </c>
      <c r="F1506" s="33">
        <v>1</v>
      </c>
      <c r="G1506" s="34">
        <v>1072.17</v>
      </c>
      <c r="H1506" s="34">
        <f t="shared" si="184"/>
        <v>1072.17</v>
      </c>
      <c r="I1506" s="35">
        <v>45292.037499999999</v>
      </c>
      <c r="J1506" s="33">
        <v>5</v>
      </c>
      <c r="K1506" s="33" t="s">
        <v>26</v>
      </c>
      <c r="L1506" s="33">
        <v>293</v>
      </c>
      <c r="M1506" s="33">
        <v>95</v>
      </c>
      <c r="N1506" s="33">
        <v>120</v>
      </c>
      <c r="O1506" s="33">
        <v>148</v>
      </c>
      <c r="P1506" s="33">
        <v>3</v>
      </c>
      <c r="Q1506" s="33">
        <v>32</v>
      </c>
      <c r="R1506" s="33" t="str">
        <f t="shared" si="185"/>
        <v>1.Young age</v>
      </c>
      <c r="S1506" s="33" t="s">
        <v>41</v>
      </c>
      <c r="T1506" s="33">
        <v>95047.76</v>
      </c>
      <c r="U1506" s="33" t="s">
        <v>33</v>
      </c>
      <c r="V1506" s="33" t="s">
        <v>50</v>
      </c>
      <c r="W1506" s="36">
        <v>45292</v>
      </c>
      <c r="X1506" s="46">
        <v>3.7499999999999999E-2</v>
      </c>
      <c r="Y1506" s="34">
        <f t="shared" si="186"/>
        <v>1</v>
      </c>
      <c r="Z1506" s="34">
        <f t="shared" si="187"/>
        <v>1</v>
      </c>
      <c r="AA1506" s="33">
        <f t="shared" si="188"/>
        <v>2024</v>
      </c>
      <c r="AB1506" s="34">
        <f t="shared" si="189"/>
        <v>0</v>
      </c>
      <c r="AC1506" s="34">
        <f t="shared" si="190"/>
        <v>54</v>
      </c>
      <c r="AD1506" s="38">
        <f t="shared" si="191"/>
        <v>0</v>
      </c>
    </row>
    <row r="1507" spans="1:30" x14ac:dyDescent="0.35">
      <c r="A1507" s="39">
        <v>1496</v>
      </c>
      <c r="B1507" s="40">
        <v>1461</v>
      </c>
      <c r="C1507" s="40">
        <v>322</v>
      </c>
      <c r="D1507" s="40" t="s">
        <v>52</v>
      </c>
      <c r="E1507" s="40" t="s">
        <v>47</v>
      </c>
      <c r="F1507" s="40">
        <v>3</v>
      </c>
      <c r="G1507" s="41">
        <v>106.96</v>
      </c>
      <c r="H1507" s="41">
        <f t="shared" si="184"/>
        <v>320.88</v>
      </c>
      <c r="I1507" s="42">
        <v>45320.298611111109</v>
      </c>
      <c r="J1507" s="40">
        <v>6</v>
      </c>
      <c r="K1507" s="40" t="s">
        <v>32</v>
      </c>
      <c r="L1507" s="40">
        <v>495</v>
      </c>
      <c r="M1507" s="40">
        <v>71</v>
      </c>
      <c r="N1507" s="40">
        <v>202</v>
      </c>
      <c r="O1507" s="40">
        <v>170</v>
      </c>
      <c r="P1507" s="40">
        <v>4</v>
      </c>
      <c r="Q1507" s="40">
        <v>48</v>
      </c>
      <c r="R1507" s="40" t="str">
        <f t="shared" si="185"/>
        <v>2.Middle age</v>
      </c>
      <c r="S1507" s="40" t="s">
        <v>46</v>
      </c>
      <c r="T1507" s="40">
        <v>94367.75</v>
      </c>
      <c r="U1507" s="40" t="s">
        <v>28</v>
      </c>
      <c r="V1507" s="40" t="s">
        <v>29</v>
      </c>
      <c r="W1507" s="43">
        <v>45320</v>
      </c>
      <c r="X1507" s="44">
        <v>0.2986111111111111</v>
      </c>
      <c r="Y1507" s="41">
        <f t="shared" si="186"/>
        <v>29</v>
      </c>
      <c r="Z1507" s="41">
        <f t="shared" si="187"/>
        <v>29</v>
      </c>
      <c r="AA1507" s="40">
        <f t="shared" si="188"/>
        <v>2024</v>
      </c>
      <c r="AB1507" s="41">
        <f t="shared" si="189"/>
        <v>7</v>
      </c>
      <c r="AC1507" s="41">
        <f t="shared" si="190"/>
        <v>10</v>
      </c>
      <c r="AD1507" s="45">
        <f t="shared" si="191"/>
        <v>0</v>
      </c>
    </row>
    <row r="1508" spans="1:30" x14ac:dyDescent="0.35">
      <c r="A1508" s="32">
        <v>1497</v>
      </c>
      <c r="B1508" s="33">
        <v>6221</v>
      </c>
      <c r="C1508" s="33">
        <v>713</v>
      </c>
      <c r="D1508" s="33" t="s">
        <v>38</v>
      </c>
      <c r="E1508" s="33" t="s">
        <v>25</v>
      </c>
      <c r="F1508" s="33">
        <v>4</v>
      </c>
      <c r="G1508" s="34">
        <v>1856.94</v>
      </c>
      <c r="H1508" s="34">
        <f t="shared" si="184"/>
        <v>7427.76</v>
      </c>
      <c r="I1508" s="35">
        <v>45318.877083333333</v>
      </c>
      <c r="J1508" s="33">
        <v>1</v>
      </c>
      <c r="K1508" s="33" t="s">
        <v>36</v>
      </c>
      <c r="L1508" s="33">
        <v>24</v>
      </c>
      <c r="M1508" s="33">
        <v>122</v>
      </c>
      <c r="N1508" s="33">
        <v>173</v>
      </c>
      <c r="O1508" s="33">
        <v>109</v>
      </c>
      <c r="P1508" s="33">
        <v>10</v>
      </c>
      <c r="Q1508" s="33">
        <v>67</v>
      </c>
      <c r="R1508" s="33" t="str">
        <f t="shared" si="185"/>
        <v xml:space="preserve">3.Senior Citizen </v>
      </c>
      <c r="S1508" s="33" t="s">
        <v>27</v>
      </c>
      <c r="T1508" s="33">
        <v>59153.64</v>
      </c>
      <c r="U1508" s="33" t="s">
        <v>37</v>
      </c>
      <c r="V1508" s="33" t="s">
        <v>29</v>
      </c>
      <c r="W1508" s="36">
        <v>45318</v>
      </c>
      <c r="X1508" s="37">
        <v>0.87708333333333333</v>
      </c>
      <c r="Y1508" s="34">
        <f t="shared" si="186"/>
        <v>27</v>
      </c>
      <c r="Z1508" s="34">
        <f t="shared" si="187"/>
        <v>27</v>
      </c>
      <c r="AA1508" s="33">
        <f t="shared" si="188"/>
        <v>2024</v>
      </c>
      <c r="AB1508" s="34">
        <f t="shared" si="189"/>
        <v>21</v>
      </c>
      <c r="AC1508" s="34">
        <f t="shared" si="190"/>
        <v>3</v>
      </c>
      <c r="AD1508" s="38">
        <f t="shared" si="191"/>
        <v>0</v>
      </c>
    </row>
    <row r="1509" spans="1:30" x14ac:dyDescent="0.35">
      <c r="A1509" s="39">
        <v>1498</v>
      </c>
      <c r="B1509" s="40">
        <v>2623</v>
      </c>
      <c r="C1509" s="40">
        <v>753</v>
      </c>
      <c r="D1509" s="40" t="s">
        <v>39</v>
      </c>
      <c r="E1509" s="40" t="s">
        <v>25</v>
      </c>
      <c r="F1509" s="40">
        <v>3</v>
      </c>
      <c r="G1509" s="41">
        <v>83.53</v>
      </c>
      <c r="H1509" s="41">
        <f t="shared" si="184"/>
        <v>250.59</v>
      </c>
      <c r="I1509" s="42">
        <v>45421.259027777778</v>
      </c>
      <c r="J1509" s="40">
        <v>16</v>
      </c>
      <c r="K1509" s="40" t="s">
        <v>26</v>
      </c>
      <c r="L1509" s="40">
        <v>362</v>
      </c>
      <c r="M1509" s="40">
        <v>52</v>
      </c>
      <c r="N1509" s="40">
        <v>225</v>
      </c>
      <c r="O1509" s="40">
        <v>210</v>
      </c>
      <c r="P1509" s="40">
        <v>6</v>
      </c>
      <c r="Q1509" s="40">
        <v>52</v>
      </c>
      <c r="R1509" s="40" t="str">
        <f t="shared" si="185"/>
        <v>2.Middle age</v>
      </c>
      <c r="S1509" s="40" t="s">
        <v>41</v>
      </c>
      <c r="T1509" s="40">
        <v>32413.7</v>
      </c>
      <c r="U1509" s="40" t="s">
        <v>37</v>
      </c>
      <c r="V1509" s="40" t="s">
        <v>29</v>
      </c>
      <c r="W1509" s="43">
        <v>45421</v>
      </c>
      <c r="X1509" s="47">
        <v>0.2590277777777778</v>
      </c>
      <c r="Y1509" s="41">
        <f t="shared" si="186"/>
        <v>9</v>
      </c>
      <c r="Z1509" s="41">
        <f t="shared" si="187"/>
        <v>9</v>
      </c>
      <c r="AA1509" s="40">
        <f t="shared" si="188"/>
        <v>2024</v>
      </c>
      <c r="AB1509" s="41">
        <f t="shared" si="189"/>
        <v>6</v>
      </c>
      <c r="AC1509" s="41">
        <f t="shared" si="190"/>
        <v>13</v>
      </c>
      <c r="AD1509" s="45">
        <f t="shared" si="191"/>
        <v>0</v>
      </c>
    </row>
    <row r="1510" spans="1:30" x14ac:dyDescent="0.35">
      <c r="A1510" s="32">
        <v>1499</v>
      </c>
      <c r="B1510" s="33">
        <v>6493</v>
      </c>
      <c r="C1510" s="33">
        <v>224</v>
      </c>
      <c r="D1510" s="33" t="s">
        <v>38</v>
      </c>
      <c r="E1510" s="33" t="s">
        <v>47</v>
      </c>
      <c r="F1510" s="33">
        <v>1</v>
      </c>
      <c r="G1510" s="34">
        <v>191.94</v>
      </c>
      <c r="H1510" s="34">
        <f t="shared" si="184"/>
        <v>191.94</v>
      </c>
      <c r="I1510" s="35">
        <v>45426.172222222223</v>
      </c>
      <c r="J1510" s="33">
        <v>5</v>
      </c>
      <c r="K1510" s="33" t="s">
        <v>26</v>
      </c>
      <c r="L1510" s="33">
        <v>57</v>
      </c>
      <c r="M1510" s="33">
        <v>91</v>
      </c>
      <c r="N1510" s="33">
        <v>205</v>
      </c>
      <c r="O1510" s="33">
        <v>361</v>
      </c>
      <c r="P1510" s="33">
        <v>2</v>
      </c>
      <c r="Q1510" s="33">
        <v>24</v>
      </c>
      <c r="R1510" s="33" t="str">
        <f t="shared" si="185"/>
        <v>1.Young age</v>
      </c>
      <c r="S1510" s="33" t="s">
        <v>41</v>
      </c>
      <c r="T1510" s="33">
        <v>70370.710000000006</v>
      </c>
      <c r="U1510" s="33" t="s">
        <v>37</v>
      </c>
      <c r="V1510" s="33" t="s">
        <v>43</v>
      </c>
      <c r="W1510" s="36">
        <v>45426</v>
      </c>
      <c r="X1510" s="37">
        <v>0.17222222222222222</v>
      </c>
      <c r="Y1510" s="34">
        <f t="shared" si="186"/>
        <v>14</v>
      </c>
      <c r="Z1510" s="34">
        <f t="shared" si="187"/>
        <v>14</v>
      </c>
      <c r="AA1510" s="33">
        <f t="shared" si="188"/>
        <v>2024</v>
      </c>
      <c r="AB1510" s="34">
        <f t="shared" si="189"/>
        <v>4</v>
      </c>
      <c r="AC1510" s="34">
        <f t="shared" si="190"/>
        <v>8</v>
      </c>
      <c r="AD1510" s="38">
        <f t="shared" si="191"/>
        <v>0</v>
      </c>
    </row>
    <row r="1511" spans="1:30" x14ac:dyDescent="0.35">
      <c r="A1511" s="39">
        <v>1500</v>
      </c>
      <c r="B1511" s="40">
        <v>3392</v>
      </c>
      <c r="C1511" s="40">
        <v>825</v>
      </c>
      <c r="D1511" s="40" t="s">
        <v>44</v>
      </c>
      <c r="E1511" s="40" t="s">
        <v>47</v>
      </c>
      <c r="F1511" s="40">
        <v>5</v>
      </c>
      <c r="G1511" s="41">
        <v>1795.16</v>
      </c>
      <c r="H1511" s="41">
        <f t="shared" si="184"/>
        <v>8975.8000000000011</v>
      </c>
      <c r="I1511" s="42">
        <v>45520.750694444447</v>
      </c>
      <c r="J1511" s="40">
        <v>1</v>
      </c>
      <c r="K1511" s="40" t="s">
        <v>36</v>
      </c>
      <c r="L1511" s="40">
        <v>417</v>
      </c>
      <c r="M1511" s="40">
        <v>142</v>
      </c>
      <c r="N1511" s="40">
        <v>165</v>
      </c>
      <c r="O1511" s="40">
        <v>177</v>
      </c>
      <c r="P1511" s="40">
        <v>1</v>
      </c>
      <c r="Q1511" s="40">
        <v>49</v>
      </c>
      <c r="R1511" s="40" t="str">
        <f t="shared" si="185"/>
        <v>2.Middle age</v>
      </c>
      <c r="S1511" s="40" t="s">
        <v>41</v>
      </c>
      <c r="T1511" s="40">
        <v>98355.71</v>
      </c>
      <c r="U1511" s="40" t="s">
        <v>37</v>
      </c>
      <c r="V1511" s="40" t="s">
        <v>43</v>
      </c>
      <c r="W1511" s="43">
        <v>45520</v>
      </c>
      <c r="X1511" s="44">
        <v>0.75069444444444444</v>
      </c>
      <c r="Y1511" s="41">
        <f t="shared" si="186"/>
        <v>16</v>
      </c>
      <c r="Z1511" s="41">
        <f t="shared" si="187"/>
        <v>16</v>
      </c>
      <c r="AA1511" s="40">
        <f t="shared" si="188"/>
        <v>2024</v>
      </c>
      <c r="AB1511" s="41">
        <f t="shared" si="189"/>
        <v>18</v>
      </c>
      <c r="AC1511" s="41">
        <f t="shared" si="190"/>
        <v>1</v>
      </c>
      <c r="AD1511" s="45">
        <f t="shared" si="191"/>
        <v>0</v>
      </c>
    </row>
    <row r="1512" spans="1:30" x14ac:dyDescent="0.35">
      <c r="A1512" s="32">
        <v>1501</v>
      </c>
      <c r="B1512" s="33">
        <v>3254</v>
      </c>
      <c r="C1512" s="33">
        <v>222</v>
      </c>
      <c r="D1512" s="33" t="s">
        <v>38</v>
      </c>
      <c r="E1512" s="33" t="s">
        <v>47</v>
      </c>
      <c r="F1512" s="33">
        <v>3</v>
      </c>
      <c r="G1512" s="34">
        <v>249.54</v>
      </c>
      <c r="H1512" s="34">
        <f t="shared" si="184"/>
        <v>748.62</v>
      </c>
      <c r="I1512" s="35">
        <v>45446.597222222219</v>
      </c>
      <c r="J1512" s="33">
        <v>3</v>
      </c>
      <c r="K1512" s="33" t="s">
        <v>26</v>
      </c>
      <c r="L1512" s="33">
        <v>266</v>
      </c>
      <c r="M1512" s="33">
        <v>150</v>
      </c>
      <c r="N1512" s="33">
        <v>248</v>
      </c>
      <c r="O1512" s="33">
        <v>470</v>
      </c>
      <c r="P1512" s="33">
        <v>9</v>
      </c>
      <c r="Q1512" s="33">
        <v>24</v>
      </c>
      <c r="R1512" s="33" t="str">
        <f t="shared" si="185"/>
        <v>1.Young age</v>
      </c>
      <c r="S1512" s="33" t="s">
        <v>27</v>
      </c>
      <c r="T1512" s="33">
        <v>66929.919999999998</v>
      </c>
      <c r="U1512" s="33" t="s">
        <v>28</v>
      </c>
      <c r="V1512" s="33" t="s">
        <v>34</v>
      </c>
      <c r="W1512" s="36">
        <v>45446</v>
      </c>
      <c r="X1512" s="46">
        <v>0.59722222222222221</v>
      </c>
      <c r="Y1512" s="34">
        <f t="shared" si="186"/>
        <v>3</v>
      </c>
      <c r="Z1512" s="34">
        <f t="shared" si="187"/>
        <v>3</v>
      </c>
      <c r="AA1512" s="33">
        <f t="shared" si="188"/>
        <v>2024</v>
      </c>
      <c r="AB1512" s="34">
        <f t="shared" si="189"/>
        <v>14</v>
      </c>
      <c r="AC1512" s="34">
        <f t="shared" si="190"/>
        <v>20</v>
      </c>
      <c r="AD1512" s="38">
        <f t="shared" si="191"/>
        <v>0</v>
      </c>
    </row>
    <row r="1513" spans="1:30" x14ac:dyDescent="0.35">
      <c r="A1513" s="39">
        <v>1502</v>
      </c>
      <c r="B1513" s="40">
        <v>1627</v>
      </c>
      <c r="C1513" s="40">
        <v>188</v>
      </c>
      <c r="D1513" s="40" t="s">
        <v>49</v>
      </c>
      <c r="E1513" s="40" t="s">
        <v>47</v>
      </c>
      <c r="F1513" s="40">
        <v>5</v>
      </c>
      <c r="G1513" s="41">
        <v>611.01</v>
      </c>
      <c r="H1513" s="41">
        <f t="shared" si="184"/>
        <v>3055.05</v>
      </c>
      <c r="I1513" s="42">
        <v>45421.293055555558</v>
      </c>
      <c r="J1513" s="40">
        <v>20</v>
      </c>
      <c r="K1513" s="40" t="s">
        <v>36</v>
      </c>
      <c r="L1513" s="40">
        <v>187</v>
      </c>
      <c r="M1513" s="40">
        <v>134</v>
      </c>
      <c r="N1513" s="40">
        <v>147</v>
      </c>
      <c r="O1513" s="40">
        <v>403</v>
      </c>
      <c r="P1513" s="40">
        <v>4</v>
      </c>
      <c r="Q1513" s="40">
        <v>68</v>
      </c>
      <c r="R1513" s="40" t="str">
        <f t="shared" si="185"/>
        <v xml:space="preserve">3.Senior Citizen </v>
      </c>
      <c r="S1513" s="40" t="s">
        <v>27</v>
      </c>
      <c r="T1513" s="40">
        <v>50306.23</v>
      </c>
      <c r="U1513" s="40" t="s">
        <v>42</v>
      </c>
      <c r="V1513" s="40" t="s">
        <v>34</v>
      </c>
      <c r="W1513" s="43">
        <v>45421</v>
      </c>
      <c r="X1513" s="47">
        <v>0.29305555555555557</v>
      </c>
      <c r="Y1513" s="41">
        <f t="shared" si="186"/>
        <v>9</v>
      </c>
      <c r="Z1513" s="41">
        <f t="shared" si="187"/>
        <v>9</v>
      </c>
      <c r="AA1513" s="40">
        <f t="shared" si="188"/>
        <v>2024</v>
      </c>
      <c r="AB1513" s="41">
        <f t="shared" si="189"/>
        <v>7</v>
      </c>
      <c r="AC1513" s="41">
        <f t="shared" si="190"/>
        <v>2</v>
      </c>
      <c r="AD1513" s="45">
        <f t="shared" si="191"/>
        <v>0</v>
      </c>
    </row>
    <row r="1514" spans="1:30" x14ac:dyDescent="0.35">
      <c r="A1514" s="32">
        <v>1503</v>
      </c>
      <c r="B1514" s="33">
        <v>5700</v>
      </c>
      <c r="C1514" s="33">
        <v>976</v>
      </c>
      <c r="D1514" s="33" t="s">
        <v>31</v>
      </c>
      <c r="E1514" s="33" t="s">
        <v>47</v>
      </c>
      <c r="F1514" s="33">
        <v>2</v>
      </c>
      <c r="G1514" s="34">
        <v>1740.11</v>
      </c>
      <c r="H1514" s="34">
        <f t="shared" si="184"/>
        <v>3480.22</v>
      </c>
      <c r="I1514" s="35">
        <v>45428.600694444445</v>
      </c>
      <c r="J1514" s="33">
        <v>15</v>
      </c>
      <c r="K1514" s="33" t="s">
        <v>32</v>
      </c>
      <c r="L1514" s="33">
        <v>485</v>
      </c>
      <c r="M1514" s="33">
        <v>95</v>
      </c>
      <c r="N1514" s="33">
        <v>285</v>
      </c>
      <c r="O1514" s="33">
        <v>414</v>
      </c>
      <c r="P1514" s="33">
        <v>3</v>
      </c>
      <c r="Q1514" s="33">
        <v>40</v>
      </c>
      <c r="R1514" s="33" t="str">
        <f t="shared" si="185"/>
        <v>2.Middle age</v>
      </c>
      <c r="S1514" s="33" t="s">
        <v>27</v>
      </c>
      <c r="T1514" s="33">
        <v>24222.42</v>
      </c>
      <c r="U1514" s="33" t="s">
        <v>42</v>
      </c>
      <c r="V1514" s="33" t="s">
        <v>34</v>
      </c>
      <c r="W1514" s="36">
        <v>45428</v>
      </c>
      <c r="X1514" s="37">
        <v>0.60069444444444442</v>
      </c>
      <c r="Y1514" s="34">
        <f t="shared" si="186"/>
        <v>16</v>
      </c>
      <c r="Z1514" s="34">
        <f t="shared" si="187"/>
        <v>16</v>
      </c>
      <c r="AA1514" s="33">
        <f t="shared" si="188"/>
        <v>2024</v>
      </c>
      <c r="AB1514" s="34">
        <f t="shared" si="189"/>
        <v>14</v>
      </c>
      <c r="AC1514" s="34">
        <f t="shared" si="190"/>
        <v>25</v>
      </c>
      <c r="AD1514" s="38">
        <f t="shared" si="191"/>
        <v>0</v>
      </c>
    </row>
    <row r="1515" spans="1:30" x14ac:dyDescent="0.35">
      <c r="A1515" s="39">
        <v>1504</v>
      </c>
      <c r="B1515" s="40">
        <v>8740</v>
      </c>
      <c r="C1515" s="40">
        <v>719</v>
      </c>
      <c r="D1515" s="40" t="s">
        <v>49</v>
      </c>
      <c r="E1515" s="40" t="s">
        <v>47</v>
      </c>
      <c r="F1515" s="40">
        <v>4</v>
      </c>
      <c r="G1515" s="41">
        <v>1889.28</v>
      </c>
      <c r="H1515" s="41">
        <f t="shared" si="184"/>
        <v>7557.12</v>
      </c>
      <c r="I1515" s="42">
        <v>45395.157638888886</v>
      </c>
      <c r="J1515" s="40">
        <v>1</v>
      </c>
      <c r="K1515" s="40" t="s">
        <v>26</v>
      </c>
      <c r="L1515" s="40">
        <v>53</v>
      </c>
      <c r="M1515" s="40">
        <v>54</v>
      </c>
      <c r="N1515" s="40">
        <v>222</v>
      </c>
      <c r="O1515" s="40">
        <v>358</v>
      </c>
      <c r="P1515" s="40">
        <v>8</v>
      </c>
      <c r="Q1515" s="40">
        <v>21</v>
      </c>
      <c r="R1515" s="40" t="str">
        <f t="shared" si="185"/>
        <v>1.Young age</v>
      </c>
      <c r="S1515" s="40" t="s">
        <v>41</v>
      </c>
      <c r="T1515" s="40">
        <v>36403.71</v>
      </c>
      <c r="U1515" s="40" t="s">
        <v>33</v>
      </c>
      <c r="V1515" s="40" t="s">
        <v>34</v>
      </c>
      <c r="W1515" s="43">
        <v>45395</v>
      </c>
      <c r="X1515" s="44">
        <v>0.15763888888888888</v>
      </c>
      <c r="Y1515" s="41">
        <f t="shared" si="186"/>
        <v>13</v>
      </c>
      <c r="Z1515" s="41">
        <f t="shared" si="187"/>
        <v>13</v>
      </c>
      <c r="AA1515" s="40">
        <f t="shared" si="188"/>
        <v>2024</v>
      </c>
      <c r="AB1515" s="41">
        <f t="shared" si="189"/>
        <v>3</v>
      </c>
      <c r="AC1515" s="41">
        <f t="shared" si="190"/>
        <v>47</v>
      </c>
      <c r="AD1515" s="45">
        <f t="shared" si="191"/>
        <v>0</v>
      </c>
    </row>
    <row r="1516" spans="1:30" x14ac:dyDescent="0.35">
      <c r="A1516" s="32">
        <v>1505</v>
      </c>
      <c r="B1516" s="33">
        <v>3273</v>
      </c>
      <c r="C1516" s="33">
        <v>233</v>
      </c>
      <c r="D1516" s="33" t="s">
        <v>39</v>
      </c>
      <c r="E1516" s="33" t="s">
        <v>47</v>
      </c>
      <c r="F1516" s="33">
        <v>5</v>
      </c>
      <c r="G1516" s="34">
        <v>523.04</v>
      </c>
      <c r="H1516" s="34">
        <f t="shared" si="184"/>
        <v>2615.1999999999998</v>
      </c>
      <c r="I1516" s="35">
        <v>45315.569444444445</v>
      </c>
      <c r="J1516" s="33">
        <v>18</v>
      </c>
      <c r="K1516" s="33" t="s">
        <v>32</v>
      </c>
      <c r="L1516" s="33">
        <v>390</v>
      </c>
      <c r="M1516" s="33">
        <v>126</v>
      </c>
      <c r="N1516" s="33">
        <v>150</v>
      </c>
      <c r="O1516" s="33">
        <v>198</v>
      </c>
      <c r="P1516" s="33">
        <v>9</v>
      </c>
      <c r="Q1516" s="33">
        <v>42</v>
      </c>
      <c r="R1516" s="33" t="str">
        <f t="shared" si="185"/>
        <v>2.Middle age</v>
      </c>
      <c r="S1516" s="33" t="s">
        <v>46</v>
      </c>
      <c r="T1516" s="33">
        <v>106338.57</v>
      </c>
      <c r="U1516" s="33" t="s">
        <v>28</v>
      </c>
      <c r="V1516" s="33" t="s">
        <v>34</v>
      </c>
      <c r="W1516" s="36">
        <v>45315</v>
      </c>
      <c r="X1516" s="37">
        <v>0.56944444444444442</v>
      </c>
      <c r="Y1516" s="34">
        <f t="shared" si="186"/>
        <v>24</v>
      </c>
      <c r="Z1516" s="34">
        <f t="shared" si="187"/>
        <v>24</v>
      </c>
      <c r="AA1516" s="33">
        <f t="shared" si="188"/>
        <v>2024</v>
      </c>
      <c r="AB1516" s="34">
        <f t="shared" si="189"/>
        <v>13</v>
      </c>
      <c r="AC1516" s="34">
        <f t="shared" si="190"/>
        <v>40</v>
      </c>
      <c r="AD1516" s="38">
        <f t="shared" si="191"/>
        <v>0</v>
      </c>
    </row>
    <row r="1517" spans="1:30" x14ac:dyDescent="0.35">
      <c r="A1517" s="39">
        <v>1506</v>
      </c>
      <c r="B1517" s="40">
        <v>8685</v>
      </c>
      <c r="C1517" s="40">
        <v>484</v>
      </c>
      <c r="D1517" s="40" t="s">
        <v>24</v>
      </c>
      <c r="E1517" s="40" t="s">
        <v>25</v>
      </c>
      <c r="F1517" s="40">
        <v>3</v>
      </c>
      <c r="G1517" s="41">
        <v>200.54</v>
      </c>
      <c r="H1517" s="41">
        <f t="shared" si="184"/>
        <v>601.62</v>
      </c>
      <c r="I1517" s="42">
        <v>45340.201388888891</v>
      </c>
      <c r="J1517" s="40">
        <v>10</v>
      </c>
      <c r="K1517" s="40" t="s">
        <v>36</v>
      </c>
      <c r="L1517" s="40">
        <v>473</v>
      </c>
      <c r="M1517" s="40">
        <v>94</v>
      </c>
      <c r="N1517" s="40">
        <v>243</v>
      </c>
      <c r="O1517" s="40">
        <v>400</v>
      </c>
      <c r="P1517" s="40">
        <v>7</v>
      </c>
      <c r="Q1517" s="40">
        <v>52</v>
      </c>
      <c r="R1517" s="40" t="str">
        <f t="shared" si="185"/>
        <v>2.Middle age</v>
      </c>
      <c r="S1517" s="40" t="s">
        <v>27</v>
      </c>
      <c r="T1517" s="40">
        <v>96366.51</v>
      </c>
      <c r="U1517" s="40" t="s">
        <v>28</v>
      </c>
      <c r="V1517" s="40" t="s">
        <v>29</v>
      </c>
      <c r="W1517" s="43">
        <v>45340</v>
      </c>
      <c r="X1517" s="44">
        <v>0.2013888888888889</v>
      </c>
      <c r="Y1517" s="41">
        <f t="shared" si="186"/>
        <v>18</v>
      </c>
      <c r="Z1517" s="41">
        <f t="shared" si="187"/>
        <v>18</v>
      </c>
      <c r="AA1517" s="40">
        <f t="shared" si="188"/>
        <v>2024</v>
      </c>
      <c r="AB1517" s="41">
        <f t="shared" si="189"/>
        <v>4</v>
      </c>
      <c r="AC1517" s="41">
        <f t="shared" si="190"/>
        <v>50</v>
      </c>
      <c r="AD1517" s="45">
        <f t="shared" si="191"/>
        <v>0</v>
      </c>
    </row>
    <row r="1518" spans="1:30" x14ac:dyDescent="0.35">
      <c r="A1518" s="32">
        <v>1507</v>
      </c>
      <c r="B1518" s="33">
        <v>8349</v>
      </c>
      <c r="C1518" s="33">
        <v>772</v>
      </c>
      <c r="D1518" s="33" t="s">
        <v>38</v>
      </c>
      <c r="E1518" s="33" t="s">
        <v>47</v>
      </c>
      <c r="F1518" s="33">
        <v>4</v>
      </c>
      <c r="G1518" s="34">
        <v>699.19</v>
      </c>
      <c r="H1518" s="34">
        <f t="shared" si="184"/>
        <v>2796.76</v>
      </c>
      <c r="I1518" s="35">
        <v>45476.651388888888</v>
      </c>
      <c r="J1518" s="33">
        <v>5</v>
      </c>
      <c r="K1518" s="33" t="s">
        <v>40</v>
      </c>
      <c r="L1518" s="33">
        <v>52</v>
      </c>
      <c r="M1518" s="33">
        <v>111</v>
      </c>
      <c r="N1518" s="33">
        <v>276</v>
      </c>
      <c r="O1518" s="33">
        <v>487</v>
      </c>
      <c r="P1518" s="33">
        <v>7</v>
      </c>
      <c r="Q1518" s="33">
        <v>38</v>
      </c>
      <c r="R1518" s="33" t="str">
        <f t="shared" si="185"/>
        <v>2.Middle age</v>
      </c>
      <c r="S1518" s="33" t="s">
        <v>41</v>
      </c>
      <c r="T1518" s="33">
        <v>85591.15</v>
      </c>
      <c r="U1518" s="33" t="s">
        <v>33</v>
      </c>
      <c r="V1518" s="33" t="s">
        <v>43</v>
      </c>
      <c r="W1518" s="36">
        <v>45476</v>
      </c>
      <c r="X1518" s="46">
        <v>0.65138888888888891</v>
      </c>
      <c r="Y1518" s="34">
        <f t="shared" si="186"/>
        <v>3</v>
      </c>
      <c r="Z1518" s="34">
        <f t="shared" si="187"/>
        <v>3</v>
      </c>
      <c r="AA1518" s="33">
        <f t="shared" si="188"/>
        <v>2024</v>
      </c>
      <c r="AB1518" s="34">
        <f t="shared" si="189"/>
        <v>15</v>
      </c>
      <c r="AC1518" s="34">
        <f t="shared" si="190"/>
        <v>38</v>
      </c>
      <c r="AD1518" s="38">
        <f t="shared" si="191"/>
        <v>0</v>
      </c>
    </row>
    <row r="1519" spans="1:30" x14ac:dyDescent="0.35">
      <c r="A1519" s="39">
        <v>1508</v>
      </c>
      <c r="B1519" s="40">
        <v>1086</v>
      </c>
      <c r="C1519" s="40">
        <v>882</v>
      </c>
      <c r="D1519" s="40" t="s">
        <v>38</v>
      </c>
      <c r="E1519" s="40" t="s">
        <v>25</v>
      </c>
      <c r="F1519" s="40">
        <v>4</v>
      </c>
      <c r="G1519" s="41">
        <v>1530.16</v>
      </c>
      <c r="H1519" s="41">
        <f t="shared" si="184"/>
        <v>6120.64</v>
      </c>
      <c r="I1519" s="42">
        <v>45478.297222222223</v>
      </c>
      <c r="J1519" s="40">
        <v>18</v>
      </c>
      <c r="K1519" s="40" t="s">
        <v>26</v>
      </c>
      <c r="L1519" s="40">
        <v>419</v>
      </c>
      <c r="M1519" s="40">
        <v>123</v>
      </c>
      <c r="N1519" s="40">
        <v>204</v>
      </c>
      <c r="O1519" s="40">
        <v>405</v>
      </c>
      <c r="P1519" s="40">
        <v>9</v>
      </c>
      <c r="Q1519" s="40">
        <v>27</v>
      </c>
      <c r="R1519" s="40" t="str">
        <f t="shared" si="185"/>
        <v>1.Young age</v>
      </c>
      <c r="S1519" s="40" t="s">
        <v>41</v>
      </c>
      <c r="T1519" s="40">
        <v>36308.370000000003</v>
      </c>
      <c r="U1519" s="40" t="s">
        <v>28</v>
      </c>
      <c r="V1519" s="40" t="s">
        <v>34</v>
      </c>
      <c r="W1519" s="43">
        <v>45478</v>
      </c>
      <c r="X1519" s="47">
        <v>0.29722222222222222</v>
      </c>
      <c r="Y1519" s="41">
        <f t="shared" si="186"/>
        <v>5</v>
      </c>
      <c r="Z1519" s="41">
        <f t="shared" si="187"/>
        <v>5</v>
      </c>
      <c r="AA1519" s="40">
        <f t="shared" si="188"/>
        <v>2024</v>
      </c>
      <c r="AB1519" s="41">
        <f t="shared" si="189"/>
        <v>7</v>
      </c>
      <c r="AC1519" s="41">
        <f t="shared" si="190"/>
        <v>8</v>
      </c>
      <c r="AD1519" s="45">
        <f t="shared" si="191"/>
        <v>0</v>
      </c>
    </row>
    <row r="1520" spans="1:30" x14ac:dyDescent="0.35">
      <c r="A1520" s="32">
        <v>1509</v>
      </c>
      <c r="B1520" s="33">
        <v>2298</v>
      </c>
      <c r="C1520" s="33">
        <v>763</v>
      </c>
      <c r="D1520" s="33" t="s">
        <v>52</v>
      </c>
      <c r="E1520" s="33" t="s">
        <v>25</v>
      </c>
      <c r="F1520" s="33">
        <v>5</v>
      </c>
      <c r="G1520" s="34">
        <v>1583.95</v>
      </c>
      <c r="H1520" s="34">
        <f t="shared" si="184"/>
        <v>7919.75</v>
      </c>
      <c r="I1520" s="35">
        <v>45477.78125</v>
      </c>
      <c r="J1520" s="33">
        <v>16</v>
      </c>
      <c r="K1520" s="33" t="s">
        <v>26</v>
      </c>
      <c r="L1520" s="33">
        <v>57</v>
      </c>
      <c r="M1520" s="33">
        <v>69</v>
      </c>
      <c r="N1520" s="33">
        <v>242</v>
      </c>
      <c r="O1520" s="33">
        <v>120</v>
      </c>
      <c r="P1520" s="33">
        <v>7</v>
      </c>
      <c r="Q1520" s="33">
        <v>36</v>
      </c>
      <c r="R1520" s="33" t="str">
        <f t="shared" si="185"/>
        <v>2.Middle age</v>
      </c>
      <c r="S1520" s="33" t="s">
        <v>27</v>
      </c>
      <c r="T1520" s="33">
        <v>22262.17</v>
      </c>
      <c r="U1520" s="33" t="s">
        <v>37</v>
      </c>
      <c r="V1520" s="33" t="s">
        <v>29</v>
      </c>
      <c r="W1520" s="36">
        <v>45477</v>
      </c>
      <c r="X1520" s="46">
        <v>0.78125</v>
      </c>
      <c r="Y1520" s="34">
        <f t="shared" si="186"/>
        <v>4</v>
      </c>
      <c r="Z1520" s="34">
        <f t="shared" si="187"/>
        <v>4</v>
      </c>
      <c r="AA1520" s="33">
        <f t="shared" si="188"/>
        <v>2024</v>
      </c>
      <c r="AB1520" s="34">
        <f t="shared" si="189"/>
        <v>18</v>
      </c>
      <c r="AC1520" s="34">
        <f t="shared" si="190"/>
        <v>45</v>
      </c>
      <c r="AD1520" s="38">
        <f t="shared" si="191"/>
        <v>0</v>
      </c>
    </row>
    <row r="1521" spans="1:30" x14ac:dyDescent="0.35">
      <c r="A1521" s="39">
        <v>1510</v>
      </c>
      <c r="B1521" s="40">
        <v>1311</v>
      </c>
      <c r="C1521" s="40">
        <v>679</v>
      </c>
      <c r="D1521" s="40" t="s">
        <v>38</v>
      </c>
      <c r="E1521" s="40" t="s">
        <v>25</v>
      </c>
      <c r="F1521" s="40">
        <v>1</v>
      </c>
      <c r="G1521" s="41">
        <v>1045.55</v>
      </c>
      <c r="H1521" s="41">
        <f t="shared" si="184"/>
        <v>1045.55</v>
      </c>
      <c r="I1521" s="42">
        <v>45294.049305555556</v>
      </c>
      <c r="J1521" s="40">
        <v>9</v>
      </c>
      <c r="K1521" s="40" t="s">
        <v>26</v>
      </c>
      <c r="L1521" s="40">
        <v>161</v>
      </c>
      <c r="M1521" s="40">
        <v>114</v>
      </c>
      <c r="N1521" s="40">
        <v>124</v>
      </c>
      <c r="O1521" s="40">
        <v>153</v>
      </c>
      <c r="P1521" s="40">
        <v>9</v>
      </c>
      <c r="Q1521" s="40">
        <v>42</v>
      </c>
      <c r="R1521" s="40" t="str">
        <f t="shared" si="185"/>
        <v>2.Middle age</v>
      </c>
      <c r="S1521" s="40" t="s">
        <v>27</v>
      </c>
      <c r="T1521" s="40">
        <v>98611.93</v>
      </c>
      <c r="U1521" s="40" t="s">
        <v>33</v>
      </c>
      <c r="V1521" s="40" t="s">
        <v>43</v>
      </c>
      <c r="W1521" s="43">
        <v>45294</v>
      </c>
      <c r="X1521" s="47">
        <v>4.9305555555555554E-2</v>
      </c>
      <c r="Y1521" s="41">
        <f t="shared" si="186"/>
        <v>3</v>
      </c>
      <c r="Z1521" s="41">
        <f t="shared" si="187"/>
        <v>3</v>
      </c>
      <c r="AA1521" s="40">
        <f t="shared" si="188"/>
        <v>2024</v>
      </c>
      <c r="AB1521" s="41">
        <f t="shared" si="189"/>
        <v>1</v>
      </c>
      <c r="AC1521" s="41">
        <f t="shared" si="190"/>
        <v>11</v>
      </c>
      <c r="AD1521" s="45">
        <f t="shared" si="191"/>
        <v>0</v>
      </c>
    </row>
    <row r="1522" spans="1:30" x14ac:dyDescent="0.35">
      <c r="A1522" s="32">
        <v>1511</v>
      </c>
      <c r="B1522" s="33">
        <v>5193</v>
      </c>
      <c r="C1522" s="33">
        <v>922</v>
      </c>
      <c r="D1522" s="33" t="s">
        <v>51</v>
      </c>
      <c r="E1522" s="33" t="s">
        <v>47</v>
      </c>
      <c r="F1522" s="33">
        <v>5</v>
      </c>
      <c r="G1522" s="34">
        <v>1817.46</v>
      </c>
      <c r="H1522" s="34">
        <f t="shared" si="184"/>
        <v>9087.2999999999993</v>
      </c>
      <c r="I1522" s="35">
        <v>45378.004861111112</v>
      </c>
      <c r="J1522" s="33">
        <v>3</v>
      </c>
      <c r="K1522" s="33" t="s">
        <v>40</v>
      </c>
      <c r="L1522" s="33">
        <v>376</v>
      </c>
      <c r="M1522" s="33">
        <v>58</v>
      </c>
      <c r="N1522" s="33">
        <v>152</v>
      </c>
      <c r="O1522" s="33">
        <v>288</v>
      </c>
      <c r="P1522" s="33">
        <v>10</v>
      </c>
      <c r="Q1522" s="33">
        <v>18</v>
      </c>
      <c r="R1522" s="33" t="str">
        <f t="shared" si="185"/>
        <v>1.Young age</v>
      </c>
      <c r="S1522" s="33" t="s">
        <v>41</v>
      </c>
      <c r="T1522" s="33">
        <v>38520.980000000003</v>
      </c>
      <c r="U1522" s="33" t="s">
        <v>28</v>
      </c>
      <c r="V1522" s="33" t="s">
        <v>29</v>
      </c>
      <c r="W1522" s="36">
        <v>45378</v>
      </c>
      <c r="X1522" s="37">
        <v>4.8611111111111112E-3</v>
      </c>
      <c r="Y1522" s="34">
        <f t="shared" si="186"/>
        <v>27</v>
      </c>
      <c r="Z1522" s="34">
        <f t="shared" si="187"/>
        <v>27</v>
      </c>
      <c r="AA1522" s="33">
        <f t="shared" si="188"/>
        <v>2024</v>
      </c>
      <c r="AB1522" s="34">
        <f t="shared" si="189"/>
        <v>0</v>
      </c>
      <c r="AC1522" s="34">
        <f t="shared" si="190"/>
        <v>7</v>
      </c>
      <c r="AD1522" s="38">
        <f t="shared" si="191"/>
        <v>0</v>
      </c>
    </row>
    <row r="1523" spans="1:30" x14ac:dyDescent="0.35">
      <c r="A1523" s="39">
        <v>1512</v>
      </c>
      <c r="B1523" s="40">
        <v>4533</v>
      </c>
      <c r="C1523" s="40">
        <v>289</v>
      </c>
      <c r="D1523" s="40" t="s">
        <v>52</v>
      </c>
      <c r="E1523" s="40" t="s">
        <v>47</v>
      </c>
      <c r="F1523" s="40">
        <v>4</v>
      </c>
      <c r="G1523" s="41">
        <v>1863.18</v>
      </c>
      <c r="H1523" s="41">
        <f t="shared" si="184"/>
        <v>7452.72</v>
      </c>
      <c r="I1523" s="42">
        <v>45503.888888888891</v>
      </c>
      <c r="J1523" s="40">
        <v>14</v>
      </c>
      <c r="K1523" s="40" t="s">
        <v>45</v>
      </c>
      <c r="L1523" s="40">
        <v>221</v>
      </c>
      <c r="M1523" s="40">
        <v>117</v>
      </c>
      <c r="N1523" s="40">
        <v>159</v>
      </c>
      <c r="O1523" s="40">
        <v>101</v>
      </c>
      <c r="P1523" s="40">
        <v>10</v>
      </c>
      <c r="Q1523" s="40">
        <v>50</v>
      </c>
      <c r="R1523" s="40" t="str">
        <f t="shared" si="185"/>
        <v>2.Middle age</v>
      </c>
      <c r="S1523" s="40" t="s">
        <v>27</v>
      </c>
      <c r="T1523" s="40">
        <v>93272.35</v>
      </c>
      <c r="U1523" s="40" t="s">
        <v>33</v>
      </c>
      <c r="V1523" s="40" t="s">
        <v>50</v>
      </c>
      <c r="W1523" s="43">
        <v>45503</v>
      </c>
      <c r="X1523" s="44">
        <v>0.88888888888888884</v>
      </c>
      <c r="Y1523" s="41">
        <f t="shared" si="186"/>
        <v>30</v>
      </c>
      <c r="Z1523" s="41">
        <f t="shared" si="187"/>
        <v>30</v>
      </c>
      <c r="AA1523" s="40">
        <f t="shared" si="188"/>
        <v>2024</v>
      </c>
      <c r="AB1523" s="41">
        <f t="shared" si="189"/>
        <v>21</v>
      </c>
      <c r="AC1523" s="41">
        <f t="shared" si="190"/>
        <v>20</v>
      </c>
      <c r="AD1523" s="45">
        <f t="shared" si="191"/>
        <v>0</v>
      </c>
    </row>
    <row r="1524" spans="1:30" x14ac:dyDescent="0.35">
      <c r="A1524" s="32">
        <v>1513</v>
      </c>
      <c r="B1524" s="33">
        <v>3449</v>
      </c>
      <c r="C1524" s="33">
        <v>213</v>
      </c>
      <c r="D1524" s="33" t="s">
        <v>24</v>
      </c>
      <c r="E1524" s="33" t="s">
        <v>47</v>
      </c>
      <c r="F1524" s="33">
        <v>1</v>
      </c>
      <c r="G1524" s="34">
        <v>562.14</v>
      </c>
      <c r="H1524" s="34">
        <f t="shared" si="184"/>
        <v>562.14</v>
      </c>
      <c r="I1524" s="35">
        <v>45410.218055555553</v>
      </c>
      <c r="J1524" s="33">
        <v>6</v>
      </c>
      <c r="K1524" s="33" t="s">
        <v>32</v>
      </c>
      <c r="L1524" s="33">
        <v>243</v>
      </c>
      <c r="M1524" s="33">
        <v>84</v>
      </c>
      <c r="N1524" s="33">
        <v>286</v>
      </c>
      <c r="O1524" s="33">
        <v>499</v>
      </c>
      <c r="P1524" s="33">
        <v>9</v>
      </c>
      <c r="Q1524" s="33">
        <v>50</v>
      </c>
      <c r="R1524" s="33" t="str">
        <f t="shared" si="185"/>
        <v>2.Middle age</v>
      </c>
      <c r="S1524" s="33" t="s">
        <v>46</v>
      </c>
      <c r="T1524" s="33">
        <v>33730.06</v>
      </c>
      <c r="U1524" s="33" t="s">
        <v>42</v>
      </c>
      <c r="V1524" s="33" t="s">
        <v>34</v>
      </c>
      <c r="W1524" s="36">
        <v>45410</v>
      </c>
      <c r="X1524" s="37">
        <v>0.21805555555555556</v>
      </c>
      <c r="Y1524" s="34">
        <f t="shared" si="186"/>
        <v>28</v>
      </c>
      <c r="Z1524" s="34">
        <f t="shared" si="187"/>
        <v>28</v>
      </c>
      <c r="AA1524" s="33">
        <f t="shared" si="188"/>
        <v>2024</v>
      </c>
      <c r="AB1524" s="34">
        <f t="shared" si="189"/>
        <v>5</v>
      </c>
      <c r="AC1524" s="34">
        <f t="shared" si="190"/>
        <v>14</v>
      </c>
      <c r="AD1524" s="38">
        <f t="shared" si="191"/>
        <v>0</v>
      </c>
    </row>
    <row r="1525" spans="1:30" x14ac:dyDescent="0.35">
      <c r="A1525" s="39">
        <v>1514</v>
      </c>
      <c r="B1525" s="40">
        <v>9991</v>
      </c>
      <c r="C1525" s="40">
        <v>812</v>
      </c>
      <c r="D1525" s="40" t="s">
        <v>44</v>
      </c>
      <c r="E1525" s="40" t="s">
        <v>47</v>
      </c>
      <c r="F1525" s="40">
        <v>1</v>
      </c>
      <c r="G1525" s="41">
        <v>965.59</v>
      </c>
      <c r="H1525" s="41">
        <f t="shared" si="184"/>
        <v>965.59</v>
      </c>
      <c r="I1525" s="42">
        <v>45367.683333333334</v>
      </c>
      <c r="J1525" s="40">
        <v>16</v>
      </c>
      <c r="K1525" s="40" t="s">
        <v>36</v>
      </c>
      <c r="L1525" s="40">
        <v>457</v>
      </c>
      <c r="M1525" s="40">
        <v>107</v>
      </c>
      <c r="N1525" s="40">
        <v>221</v>
      </c>
      <c r="O1525" s="40">
        <v>441</v>
      </c>
      <c r="P1525" s="40">
        <v>5</v>
      </c>
      <c r="Q1525" s="40">
        <v>53</v>
      </c>
      <c r="R1525" s="40" t="str">
        <f t="shared" si="185"/>
        <v>2.Middle age</v>
      </c>
      <c r="S1525" s="40" t="s">
        <v>27</v>
      </c>
      <c r="T1525" s="40">
        <v>112780.26</v>
      </c>
      <c r="U1525" s="40" t="s">
        <v>37</v>
      </c>
      <c r="V1525" s="40" t="s">
        <v>43</v>
      </c>
      <c r="W1525" s="43">
        <v>45367</v>
      </c>
      <c r="X1525" s="44">
        <v>0.68333333333333335</v>
      </c>
      <c r="Y1525" s="41">
        <f t="shared" si="186"/>
        <v>16</v>
      </c>
      <c r="Z1525" s="41">
        <f t="shared" si="187"/>
        <v>16</v>
      </c>
      <c r="AA1525" s="40">
        <f t="shared" si="188"/>
        <v>2024</v>
      </c>
      <c r="AB1525" s="41">
        <f t="shared" si="189"/>
        <v>16</v>
      </c>
      <c r="AC1525" s="41">
        <f t="shared" si="190"/>
        <v>24</v>
      </c>
      <c r="AD1525" s="45">
        <f t="shared" si="191"/>
        <v>0</v>
      </c>
    </row>
    <row r="1526" spans="1:30" x14ac:dyDescent="0.35">
      <c r="A1526" s="32">
        <v>1515</v>
      </c>
      <c r="B1526" s="33">
        <v>9647</v>
      </c>
      <c r="C1526" s="33">
        <v>288</v>
      </c>
      <c r="D1526" s="33" t="s">
        <v>52</v>
      </c>
      <c r="E1526" s="33" t="s">
        <v>47</v>
      </c>
      <c r="F1526" s="33">
        <v>5</v>
      </c>
      <c r="G1526" s="34">
        <v>849.48</v>
      </c>
      <c r="H1526" s="34">
        <f t="shared" si="184"/>
        <v>4247.3999999999996</v>
      </c>
      <c r="I1526" s="35">
        <v>45381.787499999999</v>
      </c>
      <c r="J1526" s="33">
        <v>20</v>
      </c>
      <c r="K1526" s="33" t="s">
        <v>32</v>
      </c>
      <c r="L1526" s="33">
        <v>127</v>
      </c>
      <c r="M1526" s="33">
        <v>143</v>
      </c>
      <c r="N1526" s="33">
        <v>266</v>
      </c>
      <c r="O1526" s="33">
        <v>499</v>
      </c>
      <c r="P1526" s="33">
        <v>3</v>
      </c>
      <c r="Q1526" s="33">
        <v>68</v>
      </c>
      <c r="R1526" s="33" t="str">
        <f t="shared" si="185"/>
        <v xml:space="preserve">3.Senior Citizen </v>
      </c>
      <c r="S1526" s="33" t="s">
        <v>41</v>
      </c>
      <c r="T1526" s="33">
        <v>41899.53</v>
      </c>
      <c r="U1526" s="33" t="s">
        <v>42</v>
      </c>
      <c r="V1526" s="33" t="s">
        <v>34</v>
      </c>
      <c r="W1526" s="36">
        <v>45381</v>
      </c>
      <c r="X1526" s="37">
        <v>0.78749999999999998</v>
      </c>
      <c r="Y1526" s="34">
        <f t="shared" si="186"/>
        <v>30</v>
      </c>
      <c r="Z1526" s="34">
        <f t="shared" si="187"/>
        <v>30</v>
      </c>
      <c r="AA1526" s="33">
        <f t="shared" si="188"/>
        <v>2024</v>
      </c>
      <c r="AB1526" s="34">
        <f t="shared" si="189"/>
        <v>18</v>
      </c>
      <c r="AC1526" s="34">
        <f t="shared" si="190"/>
        <v>54</v>
      </c>
      <c r="AD1526" s="38">
        <f t="shared" si="191"/>
        <v>0</v>
      </c>
    </row>
    <row r="1527" spans="1:30" x14ac:dyDescent="0.35">
      <c r="A1527" s="39">
        <v>1516</v>
      </c>
      <c r="B1527" s="40">
        <v>7934</v>
      </c>
      <c r="C1527" s="40">
        <v>359</v>
      </c>
      <c r="D1527" s="40" t="s">
        <v>39</v>
      </c>
      <c r="E1527" s="40" t="s">
        <v>47</v>
      </c>
      <c r="F1527" s="40">
        <v>4</v>
      </c>
      <c r="G1527" s="41">
        <v>935.56</v>
      </c>
      <c r="H1527" s="41">
        <f t="shared" si="184"/>
        <v>3742.24</v>
      </c>
      <c r="I1527" s="42">
        <v>45515.156944444447</v>
      </c>
      <c r="J1527" s="40">
        <v>14</v>
      </c>
      <c r="K1527" s="40" t="s">
        <v>45</v>
      </c>
      <c r="L1527" s="40">
        <v>403</v>
      </c>
      <c r="M1527" s="40">
        <v>69</v>
      </c>
      <c r="N1527" s="40">
        <v>133</v>
      </c>
      <c r="O1527" s="40">
        <v>446</v>
      </c>
      <c r="P1527" s="40">
        <v>1</v>
      </c>
      <c r="Q1527" s="40">
        <v>55</v>
      </c>
      <c r="R1527" s="40" t="str">
        <f t="shared" si="185"/>
        <v>2.Middle age</v>
      </c>
      <c r="S1527" s="40" t="s">
        <v>46</v>
      </c>
      <c r="T1527" s="40">
        <v>105708.1</v>
      </c>
      <c r="U1527" s="40" t="s">
        <v>37</v>
      </c>
      <c r="V1527" s="40" t="s">
        <v>43</v>
      </c>
      <c r="W1527" s="43">
        <v>45515</v>
      </c>
      <c r="X1527" s="47">
        <v>0.15694444444444444</v>
      </c>
      <c r="Y1527" s="41">
        <f t="shared" si="186"/>
        <v>11</v>
      </c>
      <c r="Z1527" s="41">
        <f t="shared" si="187"/>
        <v>11</v>
      </c>
      <c r="AA1527" s="40">
        <f t="shared" si="188"/>
        <v>2024</v>
      </c>
      <c r="AB1527" s="41">
        <f t="shared" si="189"/>
        <v>3</v>
      </c>
      <c r="AC1527" s="41">
        <f t="shared" si="190"/>
        <v>46</v>
      </c>
      <c r="AD1527" s="45">
        <f t="shared" si="191"/>
        <v>0</v>
      </c>
    </row>
    <row r="1528" spans="1:30" x14ac:dyDescent="0.35">
      <c r="A1528" s="32">
        <v>1517</v>
      </c>
      <c r="B1528" s="33">
        <v>2821</v>
      </c>
      <c r="C1528" s="33">
        <v>401</v>
      </c>
      <c r="D1528" s="33" t="s">
        <v>51</v>
      </c>
      <c r="E1528" s="33" t="s">
        <v>47</v>
      </c>
      <c r="F1528" s="33">
        <v>2</v>
      </c>
      <c r="G1528" s="34">
        <v>1478.89</v>
      </c>
      <c r="H1528" s="34">
        <f t="shared" si="184"/>
        <v>2957.78</v>
      </c>
      <c r="I1528" s="35">
        <v>45413.52847222222</v>
      </c>
      <c r="J1528" s="33">
        <v>7</v>
      </c>
      <c r="K1528" s="33" t="s">
        <v>45</v>
      </c>
      <c r="L1528" s="33">
        <v>118</v>
      </c>
      <c r="M1528" s="33">
        <v>99</v>
      </c>
      <c r="N1528" s="33">
        <v>278</v>
      </c>
      <c r="O1528" s="33">
        <v>288</v>
      </c>
      <c r="P1528" s="33">
        <v>1</v>
      </c>
      <c r="Q1528" s="33">
        <v>41</v>
      </c>
      <c r="R1528" s="33" t="str">
        <f t="shared" si="185"/>
        <v>2.Middle age</v>
      </c>
      <c r="S1528" s="33" t="s">
        <v>27</v>
      </c>
      <c r="T1528" s="33">
        <v>56812.89</v>
      </c>
      <c r="U1528" s="33" t="s">
        <v>28</v>
      </c>
      <c r="V1528" s="33" t="s">
        <v>34</v>
      </c>
      <c r="W1528" s="36">
        <v>45413</v>
      </c>
      <c r="X1528" s="46">
        <v>0.52847222222222223</v>
      </c>
      <c r="Y1528" s="34">
        <f t="shared" si="186"/>
        <v>1</v>
      </c>
      <c r="Z1528" s="34">
        <f t="shared" si="187"/>
        <v>1</v>
      </c>
      <c r="AA1528" s="33">
        <f t="shared" si="188"/>
        <v>2024</v>
      </c>
      <c r="AB1528" s="34">
        <f t="shared" si="189"/>
        <v>12</v>
      </c>
      <c r="AC1528" s="34">
        <f t="shared" si="190"/>
        <v>41</v>
      </c>
      <c r="AD1528" s="38">
        <f t="shared" si="191"/>
        <v>0</v>
      </c>
    </row>
    <row r="1529" spans="1:30" x14ac:dyDescent="0.35">
      <c r="A1529" s="39">
        <v>1518</v>
      </c>
      <c r="B1529" s="40">
        <v>5720</v>
      </c>
      <c r="C1529" s="40">
        <v>578</v>
      </c>
      <c r="D1529" s="40" t="s">
        <v>49</v>
      </c>
      <c r="E1529" s="40" t="s">
        <v>25</v>
      </c>
      <c r="F1529" s="40">
        <v>4</v>
      </c>
      <c r="G1529" s="41">
        <v>1276.18</v>
      </c>
      <c r="H1529" s="41">
        <f t="shared" si="184"/>
        <v>5104.72</v>
      </c>
      <c r="I1529" s="42">
        <v>45340.494444444441</v>
      </c>
      <c r="J1529" s="40">
        <v>13</v>
      </c>
      <c r="K1529" s="40" t="s">
        <v>26</v>
      </c>
      <c r="L1529" s="40">
        <v>278</v>
      </c>
      <c r="M1529" s="40">
        <v>100</v>
      </c>
      <c r="N1529" s="40">
        <v>141</v>
      </c>
      <c r="O1529" s="40">
        <v>418</v>
      </c>
      <c r="P1529" s="40">
        <v>4</v>
      </c>
      <c r="Q1529" s="40">
        <v>70</v>
      </c>
      <c r="R1529" s="40" t="str">
        <f t="shared" si="185"/>
        <v xml:space="preserve">3.Senior Citizen </v>
      </c>
      <c r="S1529" s="40" t="s">
        <v>46</v>
      </c>
      <c r="T1529" s="40">
        <v>31982.21</v>
      </c>
      <c r="U1529" s="40" t="s">
        <v>37</v>
      </c>
      <c r="V1529" s="40" t="s">
        <v>29</v>
      </c>
      <c r="W1529" s="43">
        <v>45340</v>
      </c>
      <c r="X1529" s="44">
        <v>0.49444444444444446</v>
      </c>
      <c r="Y1529" s="41">
        <f t="shared" si="186"/>
        <v>18</v>
      </c>
      <c r="Z1529" s="41">
        <f t="shared" si="187"/>
        <v>18</v>
      </c>
      <c r="AA1529" s="40">
        <f t="shared" si="188"/>
        <v>2024</v>
      </c>
      <c r="AB1529" s="41">
        <f t="shared" si="189"/>
        <v>11</v>
      </c>
      <c r="AC1529" s="41">
        <f t="shared" si="190"/>
        <v>52</v>
      </c>
      <c r="AD1529" s="45">
        <f t="shared" si="191"/>
        <v>0</v>
      </c>
    </row>
    <row r="1530" spans="1:30" x14ac:dyDescent="0.35">
      <c r="A1530" s="32">
        <v>1519</v>
      </c>
      <c r="B1530" s="33">
        <v>4893</v>
      </c>
      <c r="C1530" s="33">
        <v>776</v>
      </c>
      <c r="D1530" s="33" t="s">
        <v>38</v>
      </c>
      <c r="E1530" s="33" t="s">
        <v>47</v>
      </c>
      <c r="F1530" s="33">
        <v>1</v>
      </c>
      <c r="G1530" s="34">
        <v>1123.68</v>
      </c>
      <c r="H1530" s="34">
        <f t="shared" si="184"/>
        <v>1123.68</v>
      </c>
      <c r="I1530" s="35">
        <v>45383.305555555555</v>
      </c>
      <c r="J1530" s="33">
        <v>11</v>
      </c>
      <c r="K1530" s="33" t="s">
        <v>32</v>
      </c>
      <c r="L1530" s="33">
        <v>442</v>
      </c>
      <c r="M1530" s="33">
        <v>114</v>
      </c>
      <c r="N1530" s="33">
        <v>262</v>
      </c>
      <c r="O1530" s="33">
        <v>278</v>
      </c>
      <c r="P1530" s="33">
        <v>3</v>
      </c>
      <c r="Q1530" s="33">
        <v>54</v>
      </c>
      <c r="R1530" s="33" t="str">
        <f t="shared" si="185"/>
        <v>2.Middle age</v>
      </c>
      <c r="S1530" s="33" t="s">
        <v>41</v>
      </c>
      <c r="T1530" s="33">
        <v>44023.9</v>
      </c>
      <c r="U1530" s="33" t="s">
        <v>37</v>
      </c>
      <c r="V1530" s="33" t="s">
        <v>50</v>
      </c>
      <c r="W1530" s="36">
        <v>45383</v>
      </c>
      <c r="X1530" s="46">
        <v>0.30555555555555558</v>
      </c>
      <c r="Y1530" s="34">
        <f t="shared" si="186"/>
        <v>1</v>
      </c>
      <c r="Z1530" s="34">
        <f t="shared" si="187"/>
        <v>1</v>
      </c>
      <c r="AA1530" s="33">
        <f t="shared" si="188"/>
        <v>2024</v>
      </c>
      <c r="AB1530" s="34">
        <f t="shared" si="189"/>
        <v>7</v>
      </c>
      <c r="AC1530" s="34">
        <f t="shared" si="190"/>
        <v>20</v>
      </c>
      <c r="AD1530" s="38">
        <f t="shared" si="191"/>
        <v>0</v>
      </c>
    </row>
    <row r="1531" spans="1:30" x14ac:dyDescent="0.35">
      <c r="A1531" s="39">
        <v>1520</v>
      </c>
      <c r="B1531" s="40">
        <v>5934</v>
      </c>
      <c r="C1531" s="40">
        <v>177</v>
      </c>
      <c r="D1531" s="40" t="s">
        <v>39</v>
      </c>
      <c r="E1531" s="40" t="s">
        <v>47</v>
      </c>
      <c r="F1531" s="40">
        <v>1</v>
      </c>
      <c r="G1531" s="41">
        <v>391.81</v>
      </c>
      <c r="H1531" s="41">
        <f t="shared" si="184"/>
        <v>391.81</v>
      </c>
      <c r="I1531" s="42">
        <v>45480.04583333333</v>
      </c>
      <c r="J1531" s="40">
        <v>3</v>
      </c>
      <c r="K1531" s="40" t="s">
        <v>45</v>
      </c>
      <c r="L1531" s="40">
        <v>176</v>
      </c>
      <c r="M1531" s="40">
        <v>56</v>
      </c>
      <c r="N1531" s="40">
        <v>224</v>
      </c>
      <c r="O1531" s="40">
        <v>252</v>
      </c>
      <c r="P1531" s="40">
        <v>7</v>
      </c>
      <c r="Q1531" s="40">
        <v>28</v>
      </c>
      <c r="R1531" s="40" t="str">
        <f t="shared" si="185"/>
        <v>1.Young age</v>
      </c>
      <c r="S1531" s="40" t="s">
        <v>46</v>
      </c>
      <c r="T1531" s="40">
        <v>97054.6</v>
      </c>
      <c r="U1531" s="40" t="s">
        <v>37</v>
      </c>
      <c r="V1531" s="40" t="s">
        <v>29</v>
      </c>
      <c r="W1531" s="43">
        <v>45480</v>
      </c>
      <c r="X1531" s="47">
        <v>4.583333333333333E-2</v>
      </c>
      <c r="Y1531" s="41">
        <f t="shared" si="186"/>
        <v>7</v>
      </c>
      <c r="Z1531" s="41">
        <f t="shared" si="187"/>
        <v>7</v>
      </c>
      <c r="AA1531" s="40">
        <f t="shared" si="188"/>
        <v>2024</v>
      </c>
      <c r="AB1531" s="41">
        <f t="shared" si="189"/>
        <v>1</v>
      </c>
      <c r="AC1531" s="41">
        <f t="shared" si="190"/>
        <v>6</v>
      </c>
      <c r="AD1531" s="45">
        <f t="shared" si="191"/>
        <v>0</v>
      </c>
    </row>
    <row r="1532" spans="1:30" x14ac:dyDescent="0.35">
      <c r="A1532" s="32">
        <v>1521</v>
      </c>
      <c r="B1532" s="33">
        <v>2996</v>
      </c>
      <c r="C1532" s="33">
        <v>754</v>
      </c>
      <c r="D1532" s="33" t="s">
        <v>39</v>
      </c>
      <c r="E1532" s="33" t="s">
        <v>25</v>
      </c>
      <c r="F1532" s="33">
        <v>1</v>
      </c>
      <c r="G1532" s="34">
        <v>1301.04</v>
      </c>
      <c r="H1532" s="34">
        <f t="shared" si="184"/>
        <v>1301.04</v>
      </c>
      <c r="I1532" s="35">
        <v>45429.032638888886</v>
      </c>
      <c r="J1532" s="33">
        <v>6</v>
      </c>
      <c r="K1532" s="33" t="s">
        <v>40</v>
      </c>
      <c r="L1532" s="33">
        <v>38</v>
      </c>
      <c r="M1532" s="33">
        <v>100</v>
      </c>
      <c r="N1532" s="33">
        <v>278</v>
      </c>
      <c r="O1532" s="33">
        <v>350</v>
      </c>
      <c r="P1532" s="33">
        <v>6</v>
      </c>
      <c r="Q1532" s="33">
        <v>61</v>
      </c>
      <c r="R1532" s="33" t="str">
        <f t="shared" si="185"/>
        <v xml:space="preserve">3.Senior Citizen </v>
      </c>
      <c r="S1532" s="33" t="s">
        <v>27</v>
      </c>
      <c r="T1532" s="33">
        <v>81712.36</v>
      </c>
      <c r="U1532" s="33" t="s">
        <v>33</v>
      </c>
      <c r="V1532" s="33" t="s">
        <v>43</v>
      </c>
      <c r="W1532" s="36">
        <v>45429</v>
      </c>
      <c r="X1532" s="37">
        <v>3.2638888888888891E-2</v>
      </c>
      <c r="Y1532" s="34">
        <f t="shared" si="186"/>
        <v>17</v>
      </c>
      <c r="Z1532" s="34">
        <f t="shared" si="187"/>
        <v>17</v>
      </c>
      <c r="AA1532" s="33">
        <f t="shared" si="188"/>
        <v>2024</v>
      </c>
      <c r="AB1532" s="34">
        <f t="shared" si="189"/>
        <v>0</v>
      </c>
      <c r="AC1532" s="34">
        <f t="shared" si="190"/>
        <v>47</v>
      </c>
      <c r="AD1532" s="38">
        <f t="shared" si="191"/>
        <v>0</v>
      </c>
    </row>
    <row r="1533" spans="1:30" x14ac:dyDescent="0.35">
      <c r="A1533" s="39">
        <v>1522</v>
      </c>
      <c r="B1533" s="40">
        <v>1782</v>
      </c>
      <c r="C1533" s="40">
        <v>564</v>
      </c>
      <c r="D1533" s="40" t="s">
        <v>38</v>
      </c>
      <c r="E1533" s="40" t="s">
        <v>25</v>
      </c>
      <c r="F1533" s="40">
        <v>2</v>
      </c>
      <c r="G1533" s="41">
        <v>1364.56</v>
      </c>
      <c r="H1533" s="41">
        <f t="shared" si="184"/>
        <v>2729.12</v>
      </c>
      <c r="I1533" s="42">
        <v>45395.188888888886</v>
      </c>
      <c r="J1533" s="40">
        <v>20</v>
      </c>
      <c r="K1533" s="40" t="s">
        <v>36</v>
      </c>
      <c r="L1533" s="40">
        <v>163</v>
      </c>
      <c r="M1533" s="40">
        <v>76</v>
      </c>
      <c r="N1533" s="40">
        <v>299</v>
      </c>
      <c r="O1533" s="40">
        <v>318</v>
      </c>
      <c r="P1533" s="40">
        <v>1</v>
      </c>
      <c r="Q1533" s="40">
        <v>21</v>
      </c>
      <c r="R1533" s="40" t="str">
        <f t="shared" si="185"/>
        <v>1.Young age</v>
      </c>
      <c r="S1533" s="40" t="s">
        <v>41</v>
      </c>
      <c r="T1533" s="40">
        <v>85846.5</v>
      </c>
      <c r="U1533" s="40" t="s">
        <v>37</v>
      </c>
      <c r="V1533" s="40" t="s">
        <v>50</v>
      </c>
      <c r="W1533" s="43">
        <v>45395</v>
      </c>
      <c r="X1533" s="44">
        <v>0.18888888888888888</v>
      </c>
      <c r="Y1533" s="41">
        <f t="shared" si="186"/>
        <v>13</v>
      </c>
      <c r="Z1533" s="41">
        <f t="shared" si="187"/>
        <v>13</v>
      </c>
      <c r="AA1533" s="40">
        <f t="shared" si="188"/>
        <v>2024</v>
      </c>
      <c r="AB1533" s="41">
        <f t="shared" si="189"/>
        <v>4</v>
      </c>
      <c r="AC1533" s="41">
        <f t="shared" si="190"/>
        <v>32</v>
      </c>
      <c r="AD1533" s="45">
        <f t="shared" si="191"/>
        <v>0</v>
      </c>
    </row>
    <row r="1534" spans="1:30" x14ac:dyDescent="0.35">
      <c r="A1534" s="32">
        <v>1523</v>
      </c>
      <c r="B1534" s="33">
        <v>4906</v>
      </c>
      <c r="C1534" s="33">
        <v>383</v>
      </c>
      <c r="D1534" s="33" t="s">
        <v>38</v>
      </c>
      <c r="E1534" s="33" t="s">
        <v>25</v>
      </c>
      <c r="F1534" s="33">
        <v>4</v>
      </c>
      <c r="G1534" s="34">
        <v>1856.36</v>
      </c>
      <c r="H1534" s="34">
        <f t="shared" si="184"/>
        <v>7425.44</v>
      </c>
      <c r="I1534" s="35">
        <v>45311.061805555553</v>
      </c>
      <c r="J1534" s="33">
        <v>11</v>
      </c>
      <c r="K1534" s="33" t="s">
        <v>40</v>
      </c>
      <c r="L1534" s="33">
        <v>235</v>
      </c>
      <c r="M1534" s="33">
        <v>144</v>
      </c>
      <c r="N1534" s="33">
        <v>242</v>
      </c>
      <c r="O1534" s="33">
        <v>140</v>
      </c>
      <c r="P1534" s="33">
        <v>4</v>
      </c>
      <c r="Q1534" s="33">
        <v>52</v>
      </c>
      <c r="R1534" s="33" t="str">
        <f t="shared" si="185"/>
        <v>2.Middle age</v>
      </c>
      <c r="S1534" s="33" t="s">
        <v>41</v>
      </c>
      <c r="T1534" s="33">
        <v>118650.72</v>
      </c>
      <c r="U1534" s="33" t="s">
        <v>33</v>
      </c>
      <c r="V1534" s="33" t="s">
        <v>50</v>
      </c>
      <c r="W1534" s="36">
        <v>45311</v>
      </c>
      <c r="X1534" s="37">
        <v>6.1805555555555558E-2</v>
      </c>
      <c r="Y1534" s="34">
        <f t="shared" si="186"/>
        <v>20</v>
      </c>
      <c r="Z1534" s="34">
        <f t="shared" si="187"/>
        <v>20</v>
      </c>
      <c r="AA1534" s="33">
        <f t="shared" si="188"/>
        <v>2024</v>
      </c>
      <c r="AB1534" s="34">
        <f t="shared" si="189"/>
        <v>1</v>
      </c>
      <c r="AC1534" s="34">
        <f t="shared" si="190"/>
        <v>29</v>
      </c>
      <c r="AD1534" s="38">
        <f t="shared" si="191"/>
        <v>0</v>
      </c>
    </row>
    <row r="1535" spans="1:30" x14ac:dyDescent="0.35">
      <c r="A1535" s="39">
        <v>1524</v>
      </c>
      <c r="B1535" s="40">
        <v>7878</v>
      </c>
      <c r="C1535" s="40">
        <v>887</v>
      </c>
      <c r="D1535" s="40" t="s">
        <v>39</v>
      </c>
      <c r="E1535" s="40" t="s">
        <v>25</v>
      </c>
      <c r="F1535" s="40">
        <v>3</v>
      </c>
      <c r="G1535" s="41">
        <v>485.38</v>
      </c>
      <c r="H1535" s="41">
        <f t="shared" si="184"/>
        <v>1456.1399999999999</v>
      </c>
      <c r="I1535" s="42">
        <v>45509.628472222219</v>
      </c>
      <c r="J1535" s="40">
        <v>12</v>
      </c>
      <c r="K1535" s="40" t="s">
        <v>26</v>
      </c>
      <c r="L1535" s="40">
        <v>219</v>
      </c>
      <c r="M1535" s="40">
        <v>127</v>
      </c>
      <c r="N1535" s="40">
        <v>126</v>
      </c>
      <c r="O1535" s="40">
        <v>322</v>
      </c>
      <c r="P1535" s="40">
        <v>1</v>
      </c>
      <c r="Q1535" s="40">
        <v>38</v>
      </c>
      <c r="R1535" s="40" t="str">
        <f t="shared" si="185"/>
        <v>2.Middle age</v>
      </c>
      <c r="S1535" s="40" t="s">
        <v>27</v>
      </c>
      <c r="T1535" s="40">
        <v>81914.720000000001</v>
      </c>
      <c r="U1535" s="40" t="s">
        <v>37</v>
      </c>
      <c r="V1535" s="40" t="s">
        <v>29</v>
      </c>
      <c r="W1535" s="43">
        <v>45509</v>
      </c>
      <c r="X1535" s="47">
        <v>0.62847222222222221</v>
      </c>
      <c r="Y1535" s="41">
        <f t="shared" si="186"/>
        <v>5</v>
      </c>
      <c r="Z1535" s="41">
        <f t="shared" si="187"/>
        <v>5</v>
      </c>
      <c r="AA1535" s="40">
        <f t="shared" si="188"/>
        <v>2024</v>
      </c>
      <c r="AB1535" s="41">
        <f t="shared" si="189"/>
        <v>15</v>
      </c>
      <c r="AC1535" s="41">
        <f t="shared" si="190"/>
        <v>5</v>
      </c>
      <c r="AD1535" s="45">
        <f t="shared" si="191"/>
        <v>0</v>
      </c>
    </row>
    <row r="1536" spans="1:30" x14ac:dyDescent="0.35">
      <c r="A1536" s="32">
        <v>1525</v>
      </c>
      <c r="B1536" s="33">
        <v>8489</v>
      </c>
      <c r="C1536" s="33">
        <v>537</v>
      </c>
      <c r="D1536" s="33" t="s">
        <v>24</v>
      </c>
      <c r="E1536" s="33" t="s">
        <v>25</v>
      </c>
      <c r="F1536" s="33">
        <v>1</v>
      </c>
      <c r="G1536" s="34">
        <v>801.78</v>
      </c>
      <c r="H1536" s="34">
        <f t="shared" si="184"/>
        <v>801.78</v>
      </c>
      <c r="I1536" s="35">
        <v>45406.034722222219</v>
      </c>
      <c r="J1536" s="33">
        <v>11</v>
      </c>
      <c r="K1536" s="33" t="s">
        <v>45</v>
      </c>
      <c r="L1536" s="33">
        <v>146</v>
      </c>
      <c r="M1536" s="33">
        <v>127</v>
      </c>
      <c r="N1536" s="33">
        <v>242</v>
      </c>
      <c r="O1536" s="33">
        <v>386</v>
      </c>
      <c r="P1536" s="33">
        <v>6</v>
      </c>
      <c r="Q1536" s="33">
        <v>25</v>
      </c>
      <c r="R1536" s="33" t="str">
        <f t="shared" si="185"/>
        <v>1.Young age</v>
      </c>
      <c r="S1536" s="33" t="s">
        <v>27</v>
      </c>
      <c r="T1536" s="33">
        <v>53104.94</v>
      </c>
      <c r="U1536" s="33" t="s">
        <v>42</v>
      </c>
      <c r="V1536" s="33" t="s">
        <v>29</v>
      </c>
      <c r="W1536" s="36">
        <v>45406</v>
      </c>
      <c r="X1536" s="37">
        <v>3.4722222222222224E-2</v>
      </c>
      <c r="Y1536" s="34">
        <f t="shared" si="186"/>
        <v>24</v>
      </c>
      <c r="Z1536" s="34">
        <f t="shared" si="187"/>
        <v>24</v>
      </c>
      <c r="AA1536" s="33">
        <f t="shared" si="188"/>
        <v>2024</v>
      </c>
      <c r="AB1536" s="34">
        <f t="shared" si="189"/>
        <v>0</v>
      </c>
      <c r="AC1536" s="34">
        <f t="shared" si="190"/>
        <v>50</v>
      </c>
      <c r="AD1536" s="38">
        <f t="shared" si="191"/>
        <v>0</v>
      </c>
    </row>
    <row r="1537" spans="1:30" x14ac:dyDescent="0.35">
      <c r="A1537" s="39">
        <v>1526</v>
      </c>
      <c r="B1537" s="40">
        <v>2029</v>
      </c>
      <c r="C1537" s="40">
        <v>808</v>
      </c>
      <c r="D1537" s="40" t="s">
        <v>24</v>
      </c>
      <c r="E1537" s="40" t="s">
        <v>47</v>
      </c>
      <c r="F1537" s="40">
        <v>1</v>
      </c>
      <c r="G1537" s="41">
        <v>1524.22</v>
      </c>
      <c r="H1537" s="41">
        <f t="shared" si="184"/>
        <v>1524.22</v>
      </c>
      <c r="I1537" s="42">
        <v>45346.142361111109</v>
      </c>
      <c r="J1537" s="40">
        <v>3</v>
      </c>
      <c r="K1537" s="40" t="s">
        <v>32</v>
      </c>
      <c r="L1537" s="40">
        <v>376</v>
      </c>
      <c r="M1537" s="40">
        <v>131</v>
      </c>
      <c r="N1537" s="40">
        <v>119</v>
      </c>
      <c r="O1537" s="40">
        <v>485</v>
      </c>
      <c r="P1537" s="40">
        <v>3</v>
      </c>
      <c r="Q1537" s="40">
        <v>40</v>
      </c>
      <c r="R1537" s="40" t="str">
        <f t="shared" si="185"/>
        <v>2.Middle age</v>
      </c>
      <c r="S1537" s="40" t="s">
        <v>27</v>
      </c>
      <c r="T1537" s="40">
        <v>82244.67</v>
      </c>
      <c r="U1537" s="40" t="s">
        <v>33</v>
      </c>
      <c r="V1537" s="40" t="s">
        <v>34</v>
      </c>
      <c r="W1537" s="43">
        <v>45346</v>
      </c>
      <c r="X1537" s="44">
        <v>0.1423611111111111</v>
      </c>
      <c r="Y1537" s="41">
        <f t="shared" si="186"/>
        <v>24</v>
      </c>
      <c r="Z1537" s="41">
        <f t="shared" si="187"/>
        <v>24</v>
      </c>
      <c r="AA1537" s="40">
        <f t="shared" si="188"/>
        <v>2024</v>
      </c>
      <c r="AB1537" s="41">
        <f t="shared" si="189"/>
        <v>3</v>
      </c>
      <c r="AC1537" s="41">
        <f t="shared" si="190"/>
        <v>25</v>
      </c>
      <c r="AD1537" s="45">
        <f t="shared" si="191"/>
        <v>0</v>
      </c>
    </row>
    <row r="1538" spans="1:30" x14ac:dyDescent="0.35">
      <c r="A1538" s="32">
        <v>1527</v>
      </c>
      <c r="B1538" s="33">
        <v>2816</v>
      </c>
      <c r="C1538" s="33">
        <v>783</v>
      </c>
      <c r="D1538" s="33" t="s">
        <v>52</v>
      </c>
      <c r="E1538" s="33" t="s">
        <v>25</v>
      </c>
      <c r="F1538" s="33">
        <v>2</v>
      </c>
      <c r="G1538" s="34">
        <v>1020.56</v>
      </c>
      <c r="H1538" s="34">
        <f t="shared" si="184"/>
        <v>2041.12</v>
      </c>
      <c r="I1538" s="35">
        <v>45361.688194444447</v>
      </c>
      <c r="J1538" s="33">
        <v>1</v>
      </c>
      <c r="K1538" s="33" t="s">
        <v>40</v>
      </c>
      <c r="L1538" s="33">
        <v>215</v>
      </c>
      <c r="M1538" s="33">
        <v>72</v>
      </c>
      <c r="N1538" s="33">
        <v>193</v>
      </c>
      <c r="O1538" s="33">
        <v>131</v>
      </c>
      <c r="P1538" s="33">
        <v>5</v>
      </c>
      <c r="Q1538" s="33">
        <v>23</v>
      </c>
      <c r="R1538" s="33" t="str">
        <f t="shared" si="185"/>
        <v>1.Young age</v>
      </c>
      <c r="S1538" s="33" t="s">
        <v>46</v>
      </c>
      <c r="T1538" s="33">
        <v>105742.85</v>
      </c>
      <c r="U1538" s="33" t="s">
        <v>37</v>
      </c>
      <c r="V1538" s="33" t="s">
        <v>43</v>
      </c>
      <c r="W1538" s="36">
        <v>45361</v>
      </c>
      <c r="X1538" s="46">
        <v>0.68819444444444444</v>
      </c>
      <c r="Y1538" s="34">
        <f t="shared" si="186"/>
        <v>10</v>
      </c>
      <c r="Z1538" s="34">
        <f t="shared" si="187"/>
        <v>10</v>
      </c>
      <c r="AA1538" s="33">
        <f t="shared" si="188"/>
        <v>2024</v>
      </c>
      <c r="AB1538" s="34">
        <f t="shared" si="189"/>
        <v>16</v>
      </c>
      <c r="AC1538" s="34">
        <f t="shared" si="190"/>
        <v>31</v>
      </c>
      <c r="AD1538" s="38">
        <f t="shared" si="191"/>
        <v>0</v>
      </c>
    </row>
    <row r="1539" spans="1:30" x14ac:dyDescent="0.35">
      <c r="A1539" s="39">
        <v>1528</v>
      </c>
      <c r="B1539" s="40">
        <v>9189</v>
      </c>
      <c r="C1539" s="40">
        <v>888</v>
      </c>
      <c r="D1539" s="40" t="s">
        <v>51</v>
      </c>
      <c r="E1539" s="40" t="s">
        <v>25</v>
      </c>
      <c r="F1539" s="40">
        <v>3</v>
      </c>
      <c r="G1539" s="41">
        <v>1829.82</v>
      </c>
      <c r="H1539" s="41">
        <f t="shared" si="184"/>
        <v>5489.46</v>
      </c>
      <c r="I1539" s="42">
        <v>45510.513194444444</v>
      </c>
      <c r="J1539" s="40">
        <v>1</v>
      </c>
      <c r="K1539" s="40" t="s">
        <v>40</v>
      </c>
      <c r="L1539" s="40">
        <v>253</v>
      </c>
      <c r="M1539" s="40">
        <v>86</v>
      </c>
      <c r="N1539" s="40">
        <v>188</v>
      </c>
      <c r="O1539" s="40">
        <v>470</v>
      </c>
      <c r="P1539" s="40">
        <v>2</v>
      </c>
      <c r="Q1539" s="40">
        <v>67</v>
      </c>
      <c r="R1539" s="40" t="str">
        <f t="shared" si="185"/>
        <v xml:space="preserve">3.Senior Citizen </v>
      </c>
      <c r="S1539" s="40" t="s">
        <v>46</v>
      </c>
      <c r="T1539" s="40">
        <v>110024</v>
      </c>
      <c r="U1539" s="40" t="s">
        <v>33</v>
      </c>
      <c r="V1539" s="40" t="s">
        <v>29</v>
      </c>
      <c r="W1539" s="43">
        <v>45510</v>
      </c>
      <c r="X1539" s="47">
        <v>0.5131944444444444</v>
      </c>
      <c r="Y1539" s="41">
        <f t="shared" si="186"/>
        <v>6</v>
      </c>
      <c r="Z1539" s="41">
        <f t="shared" si="187"/>
        <v>6</v>
      </c>
      <c r="AA1539" s="40">
        <f t="shared" si="188"/>
        <v>2024</v>
      </c>
      <c r="AB1539" s="41">
        <f t="shared" si="189"/>
        <v>12</v>
      </c>
      <c r="AC1539" s="41">
        <f t="shared" si="190"/>
        <v>19</v>
      </c>
      <c r="AD1539" s="45">
        <f t="shared" si="191"/>
        <v>0</v>
      </c>
    </row>
    <row r="1540" spans="1:30" x14ac:dyDescent="0.35">
      <c r="A1540" s="32">
        <v>1529</v>
      </c>
      <c r="B1540" s="33">
        <v>9782</v>
      </c>
      <c r="C1540" s="33">
        <v>888</v>
      </c>
      <c r="D1540" s="33" t="s">
        <v>51</v>
      </c>
      <c r="E1540" s="33" t="s">
        <v>47</v>
      </c>
      <c r="F1540" s="33">
        <v>3</v>
      </c>
      <c r="G1540" s="34">
        <v>1302.83</v>
      </c>
      <c r="H1540" s="34">
        <f t="shared" si="184"/>
        <v>3908.49</v>
      </c>
      <c r="I1540" s="35">
        <v>45439.729166666664</v>
      </c>
      <c r="J1540" s="33">
        <v>12</v>
      </c>
      <c r="K1540" s="33" t="s">
        <v>45</v>
      </c>
      <c r="L1540" s="33">
        <v>18</v>
      </c>
      <c r="M1540" s="33">
        <v>59</v>
      </c>
      <c r="N1540" s="33">
        <v>153</v>
      </c>
      <c r="O1540" s="33">
        <v>421</v>
      </c>
      <c r="P1540" s="33">
        <v>2</v>
      </c>
      <c r="Q1540" s="33">
        <v>29</v>
      </c>
      <c r="R1540" s="33" t="str">
        <f t="shared" si="185"/>
        <v>1.Young age</v>
      </c>
      <c r="S1540" s="33" t="s">
        <v>46</v>
      </c>
      <c r="T1540" s="33">
        <v>115869.57</v>
      </c>
      <c r="U1540" s="33" t="s">
        <v>42</v>
      </c>
      <c r="V1540" s="33" t="s">
        <v>43</v>
      </c>
      <c r="W1540" s="36">
        <v>45439</v>
      </c>
      <c r="X1540" s="37">
        <v>0.72916666666666663</v>
      </c>
      <c r="Y1540" s="34">
        <f t="shared" si="186"/>
        <v>27</v>
      </c>
      <c r="Z1540" s="34">
        <f t="shared" si="187"/>
        <v>27</v>
      </c>
      <c r="AA1540" s="33">
        <f t="shared" si="188"/>
        <v>2024</v>
      </c>
      <c r="AB1540" s="34">
        <f t="shared" si="189"/>
        <v>17</v>
      </c>
      <c r="AC1540" s="34">
        <f t="shared" si="190"/>
        <v>30</v>
      </c>
      <c r="AD1540" s="38">
        <f t="shared" si="191"/>
        <v>0</v>
      </c>
    </row>
    <row r="1541" spans="1:30" x14ac:dyDescent="0.35">
      <c r="A1541" s="39">
        <v>1530</v>
      </c>
      <c r="B1541" s="40">
        <v>1269</v>
      </c>
      <c r="C1541" s="40">
        <v>431</v>
      </c>
      <c r="D1541" s="40" t="s">
        <v>31</v>
      </c>
      <c r="E1541" s="40" t="s">
        <v>47</v>
      </c>
      <c r="F1541" s="40">
        <v>3</v>
      </c>
      <c r="G1541" s="41">
        <v>1937.73</v>
      </c>
      <c r="H1541" s="41">
        <f t="shared" si="184"/>
        <v>5813.1900000000005</v>
      </c>
      <c r="I1541" s="42">
        <v>45335.015277777777</v>
      </c>
      <c r="J1541" s="40">
        <v>3</v>
      </c>
      <c r="K1541" s="40" t="s">
        <v>26</v>
      </c>
      <c r="L1541" s="40">
        <v>332</v>
      </c>
      <c r="M1541" s="40">
        <v>104</v>
      </c>
      <c r="N1541" s="40">
        <v>268</v>
      </c>
      <c r="O1541" s="40">
        <v>298</v>
      </c>
      <c r="P1541" s="40">
        <v>5</v>
      </c>
      <c r="Q1541" s="40">
        <v>26</v>
      </c>
      <c r="R1541" s="40" t="str">
        <f t="shared" si="185"/>
        <v>1.Young age</v>
      </c>
      <c r="S1541" s="40" t="s">
        <v>27</v>
      </c>
      <c r="T1541" s="40">
        <v>83399.009999999995</v>
      </c>
      <c r="U1541" s="40" t="s">
        <v>28</v>
      </c>
      <c r="V1541" s="40" t="s">
        <v>29</v>
      </c>
      <c r="W1541" s="43">
        <v>45335</v>
      </c>
      <c r="X1541" s="44">
        <v>1.5277777777777777E-2</v>
      </c>
      <c r="Y1541" s="41">
        <f t="shared" si="186"/>
        <v>13</v>
      </c>
      <c r="Z1541" s="41">
        <f t="shared" si="187"/>
        <v>13</v>
      </c>
      <c r="AA1541" s="40">
        <f t="shared" si="188"/>
        <v>2024</v>
      </c>
      <c r="AB1541" s="41">
        <f t="shared" si="189"/>
        <v>0</v>
      </c>
      <c r="AC1541" s="41">
        <f t="shared" si="190"/>
        <v>22</v>
      </c>
      <c r="AD1541" s="45">
        <f t="shared" si="191"/>
        <v>0</v>
      </c>
    </row>
    <row r="1542" spans="1:30" x14ac:dyDescent="0.35">
      <c r="A1542" s="32">
        <v>1531</v>
      </c>
      <c r="B1542" s="33">
        <v>9443</v>
      </c>
      <c r="C1542" s="33">
        <v>363</v>
      </c>
      <c r="D1542" s="33" t="s">
        <v>24</v>
      </c>
      <c r="E1542" s="33" t="s">
        <v>47</v>
      </c>
      <c r="F1542" s="33">
        <v>3</v>
      </c>
      <c r="G1542" s="34">
        <v>1363.69</v>
      </c>
      <c r="H1542" s="34">
        <f t="shared" si="184"/>
        <v>4091.07</v>
      </c>
      <c r="I1542" s="35">
        <v>45504.166666666664</v>
      </c>
      <c r="J1542" s="33">
        <v>2</v>
      </c>
      <c r="K1542" s="33" t="s">
        <v>45</v>
      </c>
      <c r="L1542" s="33">
        <v>188</v>
      </c>
      <c r="M1542" s="33">
        <v>131</v>
      </c>
      <c r="N1542" s="33">
        <v>248</v>
      </c>
      <c r="O1542" s="33">
        <v>362</v>
      </c>
      <c r="P1542" s="33">
        <v>3</v>
      </c>
      <c r="Q1542" s="33">
        <v>59</v>
      </c>
      <c r="R1542" s="33" t="str">
        <f t="shared" si="185"/>
        <v>2.Middle age</v>
      </c>
      <c r="S1542" s="33" t="s">
        <v>41</v>
      </c>
      <c r="T1542" s="33">
        <v>90214.92</v>
      </c>
      <c r="U1542" s="33" t="s">
        <v>42</v>
      </c>
      <c r="V1542" s="33" t="s">
        <v>34</v>
      </c>
      <c r="W1542" s="36">
        <v>45504</v>
      </c>
      <c r="X1542" s="37">
        <v>0.16666666666666666</v>
      </c>
      <c r="Y1542" s="34">
        <f t="shared" si="186"/>
        <v>31</v>
      </c>
      <c r="Z1542" s="34">
        <f t="shared" si="187"/>
        <v>31</v>
      </c>
      <c r="AA1542" s="33">
        <f t="shared" si="188"/>
        <v>2024</v>
      </c>
      <c r="AB1542" s="34">
        <f t="shared" si="189"/>
        <v>4</v>
      </c>
      <c r="AC1542" s="34">
        <f t="shared" si="190"/>
        <v>0</v>
      </c>
      <c r="AD1542" s="38">
        <f t="shared" si="191"/>
        <v>0</v>
      </c>
    </row>
    <row r="1543" spans="1:30" x14ac:dyDescent="0.35">
      <c r="A1543" s="39">
        <v>1532</v>
      </c>
      <c r="B1543" s="40">
        <v>4963</v>
      </c>
      <c r="C1543" s="40">
        <v>265</v>
      </c>
      <c r="D1543" s="40" t="s">
        <v>38</v>
      </c>
      <c r="E1543" s="40" t="s">
        <v>47</v>
      </c>
      <c r="F1543" s="40">
        <v>2</v>
      </c>
      <c r="G1543" s="41">
        <v>493.32</v>
      </c>
      <c r="H1543" s="41">
        <f t="shared" si="184"/>
        <v>986.64</v>
      </c>
      <c r="I1543" s="42">
        <v>45436.854166666664</v>
      </c>
      <c r="J1543" s="40">
        <v>17</v>
      </c>
      <c r="K1543" s="40" t="s">
        <v>26</v>
      </c>
      <c r="L1543" s="40">
        <v>30</v>
      </c>
      <c r="M1543" s="40">
        <v>62</v>
      </c>
      <c r="N1543" s="40">
        <v>147</v>
      </c>
      <c r="O1543" s="40">
        <v>117</v>
      </c>
      <c r="P1543" s="40">
        <v>1</v>
      </c>
      <c r="Q1543" s="40">
        <v>50</v>
      </c>
      <c r="R1543" s="40" t="str">
        <f t="shared" si="185"/>
        <v>2.Middle age</v>
      </c>
      <c r="S1543" s="40" t="s">
        <v>46</v>
      </c>
      <c r="T1543" s="40">
        <v>57432.63</v>
      </c>
      <c r="U1543" s="40" t="s">
        <v>42</v>
      </c>
      <c r="V1543" s="40" t="s">
        <v>34</v>
      </c>
      <c r="W1543" s="43">
        <v>45436</v>
      </c>
      <c r="X1543" s="44">
        <v>0.85416666666666663</v>
      </c>
      <c r="Y1543" s="41">
        <f t="shared" si="186"/>
        <v>24</v>
      </c>
      <c r="Z1543" s="41">
        <f t="shared" si="187"/>
        <v>24</v>
      </c>
      <c r="AA1543" s="40">
        <f t="shared" si="188"/>
        <v>2024</v>
      </c>
      <c r="AB1543" s="41">
        <f t="shared" si="189"/>
        <v>20</v>
      </c>
      <c r="AC1543" s="41">
        <f t="shared" si="190"/>
        <v>30</v>
      </c>
      <c r="AD1543" s="45">
        <f t="shared" si="191"/>
        <v>0</v>
      </c>
    </row>
    <row r="1544" spans="1:30" x14ac:dyDescent="0.35">
      <c r="A1544" s="32">
        <v>1533</v>
      </c>
      <c r="B1544" s="33">
        <v>3352</v>
      </c>
      <c r="C1544" s="33">
        <v>899</v>
      </c>
      <c r="D1544" s="33" t="s">
        <v>51</v>
      </c>
      <c r="E1544" s="33" t="s">
        <v>47</v>
      </c>
      <c r="F1544" s="33">
        <v>5</v>
      </c>
      <c r="G1544" s="34">
        <v>1138.71</v>
      </c>
      <c r="H1544" s="34">
        <f t="shared" si="184"/>
        <v>5693.55</v>
      </c>
      <c r="I1544" s="35">
        <v>45513.018750000003</v>
      </c>
      <c r="J1544" s="33">
        <v>4</v>
      </c>
      <c r="K1544" s="33" t="s">
        <v>40</v>
      </c>
      <c r="L1544" s="33">
        <v>338</v>
      </c>
      <c r="M1544" s="33">
        <v>61</v>
      </c>
      <c r="N1544" s="33">
        <v>193</v>
      </c>
      <c r="O1544" s="33">
        <v>221</v>
      </c>
      <c r="P1544" s="33">
        <v>8</v>
      </c>
      <c r="Q1544" s="33">
        <v>44</v>
      </c>
      <c r="R1544" s="33" t="str">
        <f t="shared" si="185"/>
        <v>2.Middle age</v>
      </c>
      <c r="S1544" s="33" t="s">
        <v>46</v>
      </c>
      <c r="T1544" s="33">
        <v>46463.46</v>
      </c>
      <c r="U1544" s="33" t="s">
        <v>37</v>
      </c>
      <c r="V1544" s="33" t="s">
        <v>34</v>
      </c>
      <c r="W1544" s="36">
        <v>45513</v>
      </c>
      <c r="X1544" s="46">
        <v>1.8749999999999999E-2</v>
      </c>
      <c r="Y1544" s="34">
        <f t="shared" si="186"/>
        <v>9</v>
      </c>
      <c r="Z1544" s="34">
        <f t="shared" si="187"/>
        <v>9</v>
      </c>
      <c r="AA1544" s="33">
        <f t="shared" si="188"/>
        <v>2024</v>
      </c>
      <c r="AB1544" s="34">
        <f t="shared" si="189"/>
        <v>0</v>
      </c>
      <c r="AC1544" s="34">
        <f t="shared" si="190"/>
        <v>27</v>
      </c>
      <c r="AD1544" s="38">
        <f t="shared" si="191"/>
        <v>0</v>
      </c>
    </row>
    <row r="1545" spans="1:30" x14ac:dyDescent="0.35">
      <c r="A1545" s="39">
        <v>1534</v>
      </c>
      <c r="B1545" s="40">
        <v>5772</v>
      </c>
      <c r="C1545" s="40">
        <v>175</v>
      </c>
      <c r="D1545" s="40" t="s">
        <v>49</v>
      </c>
      <c r="E1545" s="40" t="s">
        <v>47</v>
      </c>
      <c r="F1545" s="40">
        <v>5</v>
      </c>
      <c r="G1545" s="41">
        <v>1557.56</v>
      </c>
      <c r="H1545" s="41">
        <f t="shared" si="184"/>
        <v>7787.7999999999993</v>
      </c>
      <c r="I1545" s="42">
        <v>45331.830555555556</v>
      </c>
      <c r="J1545" s="40">
        <v>20</v>
      </c>
      <c r="K1545" s="40" t="s">
        <v>26</v>
      </c>
      <c r="L1545" s="40">
        <v>211</v>
      </c>
      <c r="M1545" s="40">
        <v>126</v>
      </c>
      <c r="N1545" s="40">
        <v>276</v>
      </c>
      <c r="O1545" s="40">
        <v>119</v>
      </c>
      <c r="P1545" s="40">
        <v>7</v>
      </c>
      <c r="Q1545" s="40">
        <v>42</v>
      </c>
      <c r="R1545" s="40" t="str">
        <f t="shared" si="185"/>
        <v>2.Middle age</v>
      </c>
      <c r="S1545" s="40" t="s">
        <v>27</v>
      </c>
      <c r="T1545" s="40">
        <v>56602.58</v>
      </c>
      <c r="U1545" s="40" t="s">
        <v>37</v>
      </c>
      <c r="V1545" s="40" t="s">
        <v>29</v>
      </c>
      <c r="W1545" s="43">
        <v>45331</v>
      </c>
      <c r="X1545" s="47">
        <v>0.8305555555555556</v>
      </c>
      <c r="Y1545" s="41">
        <f t="shared" si="186"/>
        <v>9</v>
      </c>
      <c r="Z1545" s="41">
        <f t="shared" si="187"/>
        <v>9</v>
      </c>
      <c r="AA1545" s="40">
        <f t="shared" si="188"/>
        <v>2024</v>
      </c>
      <c r="AB1545" s="41">
        <f t="shared" si="189"/>
        <v>19</v>
      </c>
      <c r="AC1545" s="41">
        <f t="shared" si="190"/>
        <v>56</v>
      </c>
      <c r="AD1545" s="45">
        <f t="shared" si="191"/>
        <v>0</v>
      </c>
    </row>
    <row r="1546" spans="1:30" x14ac:dyDescent="0.35">
      <c r="A1546" s="32">
        <v>1535</v>
      </c>
      <c r="B1546" s="33">
        <v>8032</v>
      </c>
      <c r="C1546" s="33">
        <v>383</v>
      </c>
      <c r="D1546" s="33" t="s">
        <v>24</v>
      </c>
      <c r="E1546" s="33" t="s">
        <v>25</v>
      </c>
      <c r="F1546" s="33">
        <v>1</v>
      </c>
      <c r="G1546" s="34">
        <v>1351.89</v>
      </c>
      <c r="H1546" s="34">
        <f t="shared" si="184"/>
        <v>1351.89</v>
      </c>
      <c r="I1546" s="35">
        <v>45478.03402777778</v>
      </c>
      <c r="J1546" s="33">
        <v>10</v>
      </c>
      <c r="K1546" s="33" t="s">
        <v>26</v>
      </c>
      <c r="L1546" s="33">
        <v>384</v>
      </c>
      <c r="M1546" s="33">
        <v>94</v>
      </c>
      <c r="N1546" s="33">
        <v>228</v>
      </c>
      <c r="O1546" s="33">
        <v>258</v>
      </c>
      <c r="P1546" s="33">
        <v>6</v>
      </c>
      <c r="Q1546" s="33">
        <v>20</v>
      </c>
      <c r="R1546" s="33" t="str">
        <f t="shared" si="185"/>
        <v>1.Young age</v>
      </c>
      <c r="S1546" s="33" t="s">
        <v>46</v>
      </c>
      <c r="T1546" s="33">
        <v>70642.48</v>
      </c>
      <c r="U1546" s="33" t="s">
        <v>37</v>
      </c>
      <c r="V1546" s="33" t="s">
        <v>34</v>
      </c>
      <c r="W1546" s="36">
        <v>45478</v>
      </c>
      <c r="X1546" s="46">
        <v>3.4027777777777775E-2</v>
      </c>
      <c r="Y1546" s="34">
        <f t="shared" si="186"/>
        <v>5</v>
      </c>
      <c r="Z1546" s="34">
        <f t="shared" si="187"/>
        <v>5</v>
      </c>
      <c r="AA1546" s="33">
        <f t="shared" si="188"/>
        <v>2024</v>
      </c>
      <c r="AB1546" s="34">
        <f t="shared" si="189"/>
        <v>0</v>
      </c>
      <c r="AC1546" s="34">
        <f t="shared" si="190"/>
        <v>49</v>
      </c>
      <c r="AD1546" s="38">
        <f t="shared" si="191"/>
        <v>0</v>
      </c>
    </row>
    <row r="1547" spans="1:30" x14ac:dyDescent="0.35">
      <c r="A1547" s="39">
        <v>1536</v>
      </c>
      <c r="B1547" s="40">
        <v>1025</v>
      </c>
      <c r="C1547" s="40">
        <v>895</v>
      </c>
      <c r="D1547" s="40" t="s">
        <v>38</v>
      </c>
      <c r="E1547" s="40" t="s">
        <v>25</v>
      </c>
      <c r="F1547" s="40">
        <v>4</v>
      </c>
      <c r="G1547" s="41">
        <v>239.83</v>
      </c>
      <c r="H1547" s="41">
        <f t="shared" si="184"/>
        <v>959.32</v>
      </c>
      <c r="I1547" s="42">
        <v>45295.524305555555</v>
      </c>
      <c r="J1547" s="40">
        <v>18</v>
      </c>
      <c r="K1547" s="40" t="s">
        <v>32</v>
      </c>
      <c r="L1547" s="40">
        <v>443</v>
      </c>
      <c r="M1547" s="40">
        <v>84</v>
      </c>
      <c r="N1547" s="40">
        <v>236</v>
      </c>
      <c r="O1547" s="40">
        <v>472</v>
      </c>
      <c r="P1547" s="40">
        <v>2</v>
      </c>
      <c r="Q1547" s="40">
        <v>19</v>
      </c>
      <c r="R1547" s="40" t="str">
        <f t="shared" si="185"/>
        <v>1.Young age</v>
      </c>
      <c r="S1547" s="40" t="s">
        <v>27</v>
      </c>
      <c r="T1547" s="40">
        <v>66590.06</v>
      </c>
      <c r="U1547" s="40" t="s">
        <v>42</v>
      </c>
      <c r="V1547" s="40" t="s">
        <v>34</v>
      </c>
      <c r="W1547" s="43">
        <v>45295</v>
      </c>
      <c r="X1547" s="47">
        <v>0.52430555555555558</v>
      </c>
      <c r="Y1547" s="41">
        <f t="shared" si="186"/>
        <v>4</v>
      </c>
      <c r="Z1547" s="41">
        <f t="shared" si="187"/>
        <v>4</v>
      </c>
      <c r="AA1547" s="40">
        <f t="shared" si="188"/>
        <v>2024</v>
      </c>
      <c r="AB1547" s="41">
        <f t="shared" si="189"/>
        <v>12</v>
      </c>
      <c r="AC1547" s="41">
        <f t="shared" si="190"/>
        <v>35</v>
      </c>
      <c r="AD1547" s="45">
        <f t="shared" si="191"/>
        <v>0</v>
      </c>
    </row>
    <row r="1548" spans="1:30" x14ac:dyDescent="0.35">
      <c r="A1548" s="32">
        <v>1537</v>
      </c>
      <c r="B1548" s="33">
        <v>6780</v>
      </c>
      <c r="C1548" s="33">
        <v>163</v>
      </c>
      <c r="D1548" s="33" t="s">
        <v>31</v>
      </c>
      <c r="E1548" s="33" t="s">
        <v>25</v>
      </c>
      <c r="F1548" s="33">
        <v>4</v>
      </c>
      <c r="G1548" s="34">
        <v>1656.62</v>
      </c>
      <c r="H1548" s="34">
        <f t="shared" si="184"/>
        <v>6626.48</v>
      </c>
      <c r="I1548" s="35">
        <v>45331.462500000001</v>
      </c>
      <c r="J1548" s="33">
        <v>9</v>
      </c>
      <c r="K1548" s="33" t="s">
        <v>32</v>
      </c>
      <c r="L1548" s="33">
        <v>433</v>
      </c>
      <c r="M1548" s="33">
        <v>54</v>
      </c>
      <c r="N1548" s="33">
        <v>163</v>
      </c>
      <c r="O1548" s="33">
        <v>115</v>
      </c>
      <c r="P1548" s="33">
        <v>4</v>
      </c>
      <c r="Q1548" s="33">
        <v>54</v>
      </c>
      <c r="R1548" s="33" t="str">
        <f t="shared" si="185"/>
        <v>2.Middle age</v>
      </c>
      <c r="S1548" s="33" t="s">
        <v>27</v>
      </c>
      <c r="T1548" s="33">
        <v>43296.51</v>
      </c>
      <c r="U1548" s="33" t="s">
        <v>28</v>
      </c>
      <c r="V1548" s="33" t="s">
        <v>50</v>
      </c>
      <c r="W1548" s="36">
        <v>45331</v>
      </c>
      <c r="X1548" s="46">
        <v>0.46250000000000002</v>
      </c>
      <c r="Y1548" s="34">
        <f t="shared" si="186"/>
        <v>9</v>
      </c>
      <c r="Z1548" s="34">
        <f t="shared" si="187"/>
        <v>9</v>
      </c>
      <c r="AA1548" s="33">
        <f t="shared" si="188"/>
        <v>2024</v>
      </c>
      <c r="AB1548" s="34">
        <f t="shared" si="189"/>
        <v>11</v>
      </c>
      <c r="AC1548" s="34">
        <f t="shared" si="190"/>
        <v>6</v>
      </c>
      <c r="AD1548" s="38">
        <f t="shared" si="191"/>
        <v>0</v>
      </c>
    </row>
    <row r="1549" spans="1:30" x14ac:dyDescent="0.35">
      <c r="A1549" s="39">
        <v>1538</v>
      </c>
      <c r="B1549" s="40">
        <v>4941</v>
      </c>
      <c r="C1549" s="40">
        <v>491</v>
      </c>
      <c r="D1549" s="40" t="s">
        <v>24</v>
      </c>
      <c r="E1549" s="40" t="s">
        <v>47</v>
      </c>
      <c r="F1549" s="40">
        <v>3</v>
      </c>
      <c r="G1549" s="41">
        <v>1260.0999999999999</v>
      </c>
      <c r="H1549" s="41">
        <f t="shared" ref="H1549:H1612" si="192">G1549*F1549</f>
        <v>3780.2999999999997</v>
      </c>
      <c r="I1549" s="42">
        <v>45363.756249999999</v>
      </c>
      <c r="J1549" s="40">
        <v>5</v>
      </c>
      <c r="K1549" s="40" t="s">
        <v>36</v>
      </c>
      <c r="L1549" s="40">
        <v>272</v>
      </c>
      <c r="M1549" s="40">
        <v>138</v>
      </c>
      <c r="N1549" s="40">
        <v>108</v>
      </c>
      <c r="O1549" s="40">
        <v>103</v>
      </c>
      <c r="P1549" s="40">
        <v>4</v>
      </c>
      <c r="Q1549" s="40">
        <v>55</v>
      </c>
      <c r="R1549" s="40" t="str">
        <f t="shared" ref="R1549:R1612" si="193">IF(Q1549&lt;=34,"1.Young age",IF(Q1549&gt;=60,"3.Senior Citizen ","2.Middle age"))</f>
        <v>2.Middle age</v>
      </c>
      <c r="S1549" s="40" t="s">
        <v>46</v>
      </c>
      <c r="T1549" s="40">
        <v>96539.24</v>
      </c>
      <c r="U1549" s="40" t="s">
        <v>37</v>
      </c>
      <c r="V1549" s="40" t="s">
        <v>29</v>
      </c>
      <c r="W1549" s="43">
        <v>45363</v>
      </c>
      <c r="X1549" s="47">
        <v>0.75624999999999998</v>
      </c>
      <c r="Y1549" s="41">
        <f t="shared" ref="Y1549:Y1612" si="194">DAY(W1549)</f>
        <v>12</v>
      </c>
      <c r="Z1549" s="41">
        <f t="shared" ref="Z1549:Z1612" si="195">VALUE(Y1549)</f>
        <v>12</v>
      </c>
      <c r="AA1549" s="40">
        <f t="shared" ref="AA1549:AA1612" si="196">YEAR(W1549)</f>
        <v>2024</v>
      </c>
      <c r="AB1549" s="41">
        <f t="shared" ref="AB1549:AB1612" si="197">HOUR(X1549)</f>
        <v>18</v>
      </c>
      <c r="AC1549" s="41">
        <f t="shared" ref="AC1549:AC1612" si="198">MINUTE(X1549)</f>
        <v>9</v>
      </c>
      <c r="AD1549" s="45">
        <f t="shared" ref="AD1549:AD1612" si="199">SECOND(X1549)</f>
        <v>0</v>
      </c>
    </row>
    <row r="1550" spans="1:30" x14ac:dyDescent="0.35">
      <c r="A1550" s="32">
        <v>1539</v>
      </c>
      <c r="B1550" s="33">
        <v>7825</v>
      </c>
      <c r="C1550" s="33">
        <v>497</v>
      </c>
      <c r="D1550" s="33" t="s">
        <v>39</v>
      </c>
      <c r="E1550" s="33" t="s">
        <v>25</v>
      </c>
      <c r="F1550" s="33">
        <v>3</v>
      </c>
      <c r="G1550" s="34">
        <v>1814.56</v>
      </c>
      <c r="H1550" s="34">
        <f t="shared" si="192"/>
        <v>5443.68</v>
      </c>
      <c r="I1550" s="35">
        <v>45370.867361111108</v>
      </c>
      <c r="J1550" s="33">
        <v>5</v>
      </c>
      <c r="K1550" s="33" t="s">
        <v>32</v>
      </c>
      <c r="L1550" s="33">
        <v>4</v>
      </c>
      <c r="M1550" s="33">
        <v>142</v>
      </c>
      <c r="N1550" s="33">
        <v>144</v>
      </c>
      <c r="O1550" s="33">
        <v>267</v>
      </c>
      <c r="P1550" s="33">
        <v>6</v>
      </c>
      <c r="Q1550" s="33">
        <v>57</v>
      </c>
      <c r="R1550" s="33" t="str">
        <f t="shared" si="193"/>
        <v>2.Middle age</v>
      </c>
      <c r="S1550" s="33" t="s">
        <v>41</v>
      </c>
      <c r="T1550" s="33">
        <v>79535.210000000006</v>
      </c>
      <c r="U1550" s="33" t="s">
        <v>28</v>
      </c>
      <c r="V1550" s="33" t="s">
        <v>43</v>
      </c>
      <c r="W1550" s="36">
        <v>45370</v>
      </c>
      <c r="X1550" s="37">
        <v>0.86736111111111114</v>
      </c>
      <c r="Y1550" s="34">
        <f t="shared" si="194"/>
        <v>19</v>
      </c>
      <c r="Z1550" s="34">
        <f t="shared" si="195"/>
        <v>19</v>
      </c>
      <c r="AA1550" s="33">
        <f t="shared" si="196"/>
        <v>2024</v>
      </c>
      <c r="AB1550" s="34">
        <f t="shared" si="197"/>
        <v>20</v>
      </c>
      <c r="AC1550" s="34">
        <f t="shared" si="198"/>
        <v>49</v>
      </c>
      <c r="AD1550" s="38">
        <f t="shared" si="199"/>
        <v>0</v>
      </c>
    </row>
    <row r="1551" spans="1:30" x14ac:dyDescent="0.35">
      <c r="A1551" s="39">
        <v>1540</v>
      </c>
      <c r="B1551" s="40">
        <v>4068</v>
      </c>
      <c r="C1551" s="40">
        <v>440</v>
      </c>
      <c r="D1551" s="40" t="s">
        <v>31</v>
      </c>
      <c r="E1551" s="40" t="s">
        <v>47</v>
      </c>
      <c r="F1551" s="40">
        <v>4</v>
      </c>
      <c r="G1551" s="41">
        <v>917.03</v>
      </c>
      <c r="H1551" s="41">
        <f t="shared" si="192"/>
        <v>3668.12</v>
      </c>
      <c r="I1551" s="42">
        <v>45310.253472222219</v>
      </c>
      <c r="J1551" s="40">
        <v>14</v>
      </c>
      <c r="K1551" s="40" t="s">
        <v>45</v>
      </c>
      <c r="L1551" s="40">
        <v>496</v>
      </c>
      <c r="M1551" s="40">
        <v>142</v>
      </c>
      <c r="N1551" s="40">
        <v>122</v>
      </c>
      <c r="O1551" s="40">
        <v>449</v>
      </c>
      <c r="P1551" s="40">
        <v>3</v>
      </c>
      <c r="Q1551" s="40">
        <v>63</v>
      </c>
      <c r="R1551" s="40" t="str">
        <f t="shared" si="193"/>
        <v xml:space="preserve">3.Senior Citizen </v>
      </c>
      <c r="S1551" s="40" t="s">
        <v>27</v>
      </c>
      <c r="T1551" s="40">
        <v>99009.14</v>
      </c>
      <c r="U1551" s="40" t="s">
        <v>33</v>
      </c>
      <c r="V1551" s="40" t="s">
        <v>50</v>
      </c>
      <c r="W1551" s="43">
        <v>45310</v>
      </c>
      <c r="X1551" s="44">
        <v>0.25347222222222221</v>
      </c>
      <c r="Y1551" s="41">
        <f t="shared" si="194"/>
        <v>19</v>
      </c>
      <c r="Z1551" s="41">
        <f t="shared" si="195"/>
        <v>19</v>
      </c>
      <c r="AA1551" s="40">
        <f t="shared" si="196"/>
        <v>2024</v>
      </c>
      <c r="AB1551" s="41">
        <f t="shared" si="197"/>
        <v>6</v>
      </c>
      <c r="AC1551" s="41">
        <f t="shared" si="198"/>
        <v>5</v>
      </c>
      <c r="AD1551" s="45">
        <f t="shared" si="199"/>
        <v>0</v>
      </c>
    </row>
    <row r="1552" spans="1:30" x14ac:dyDescent="0.35">
      <c r="A1552" s="32">
        <v>1541</v>
      </c>
      <c r="B1552" s="33">
        <v>2402</v>
      </c>
      <c r="C1552" s="33">
        <v>161</v>
      </c>
      <c r="D1552" s="33" t="s">
        <v>24</v>
      </c>
      <c r="E1552" s="33" t="s">
        <v>25</v>
      </c>
      <c r="F1552" s="33">
        <v>5</v>
      </c>
      <c r="G1552" s="34">
        <v>1865.77</v>
      </c>
      <c r="H1552" s="34">
        <f t="shared" si="192"/>
        <v>9328.85</v>
      </c>
      <c r="I1552" s="35">
        <v>45488.916666666664</v>
      </c>
      <c r="J1552" s="33">
        <v>6</v>
      </c>
      <c r="K1552" s="33" t="s">
        <v>32</v>
      </c>
      <c r="L1552" s="33">
        <v>311</v>
      </c>
      <c r="M1552" s="33">
        <v>131</v>
      </c>
      <c r="N1552" s="33">
        <v>151</v>
      </c>
      <c r="O1552" s="33">
        <v>456</v>
      </c>
      <c r="P1552" s="33">
        <v>10</v>
      </c>
      <c r="Q1552" s="33">
        <v>47</v>
      </c>
      <c r="R1552" s="33" t="str">
        <f t="shared" si="193"/>
        <v>2.Middle age</v>
      </c>
      <c r="S1552" s="33" t="s">
        <v>27</v>
      </c>
      <c r="T1552" s="33">
        <v>76830.289999999994</v>
      </c>
      <c r="U1552" s="33" t="s">
        <v>33</v>
      </c>
      <c r="V1552" s="33" t="s">
        <v>34</v>
      </c>
      <c r="W1552" s="36">
        <v>45488</v>
      </c>
      <c r="X1552" s="37">
        <v>0.91666666666666663</v>
      </c>
      <c r="Y1552" s="34">
        <f t="shared" si="194"/>
        <v>15</v>
      </c>
      <c r="Z1552" s="34">
        <f t="shared" si="195"/>
        <v>15</v>
      </c>
      <c r="AA1552" s="33">
        <f t="shared" si="196"/>
        <v>2024</v>
      </c>
      <c r="AB1552" s="34">
        <f t="shared" si="197"/>
        <v>22</v>
      </c>
      <c r="AC1552" s="34">
        <f t="shared" si="198"/>
        <v>0</v>
      </c>
      <c r="AD1552" s="38">
        <f t="shared" si="199"/>
        <v>0</v>
      </c>
    </row>
    <row r="1553" spans="1:30" x14ac:dyDescent="0.35">
      <c r="A1553" s="39">
        <v>1542</v>
      </c>
      <c r="B1553" s="40">
        <v>9576</v>
      </c>
      <c r="C1553" s="40">
        <v>364</v>
      </c>
      <c r="D1553" s="40" t="s">
        <v>38</v>
      </c>
      <c r="E1553" s="40" t="s">
        <v>47</v>
      </c>
      <c r="F1553" s="40">
        <v>4</v>
      </c>
      <c r="G1553" s="41">
        <v>1812.53</v>
      </c>
      <c r="H1553" s="41">
        <f t="shared" si="192"/>
        <v>7250.12</v>
      </c>
      <c r="I1553" s="42">
        <v>45484.078472222223</v>
      </c>
      <c r="J1553" s="40">
        <v>7</v>
      </c>
      <c r="K1553" s="40" t="s">
        <v>45</v>
      </c>
      <c r="L1553" s="40">
        <v>278</v>
      </c>
      <c r="M1553" s="40">
        <v>98</v>
      </c>
      <c r="N1553" s="40">
        <v>201</v>
      </c>
      <c r="O1553" s="40">
        <v>238</v>
      </c>
      <c r="P1553" s="40">
        <v>5</v>
      </c>
      <c r="Q1553" s="40">
        <v>62</v>
      </c>
      <c r="R1553" s="40" t="str">
        <f t="shared" si="193"/>
        <v xml:space="preserve">3.Senior Citizen </v>
      </c>
      <c r="S1553" s="40" t="s">
        <v>46</v>
      </c>
      <c r="T1553" s="40">
        <v>86661.22</v>
      </c>
      <c r="U1553" s="40" t="s">
        <v>42</v>
      </c>
      <c r="V1553" s="40" t="s">
        <v>29</v>
      </c>
      <c r="W1553" s="43">
        <v>45484</v>
      </c>
      <c r="X1553" s="47">
        <v>7.8472222222222221E-2</v>
      </c>
      <c r="Y1553" s="41">
        <f t="shared" si="194"/>
        <v>11</v>
      </c>
      <c r="Z1553" s="41">
        <f t="shared" si="195"/>
        <v>11</v>
      </c>
      <c r="AA1553" s="40">
        <f t="shared" si="196"/>
        <v>2024</v>
      </c>
      <c r="AB1553" s="41">
        <f t="shared" si="197"/>
        <v>1</v>
      </c>
      <c r="AC1553" s="41">
        <f t="shared" si="198"/>
        <v>53</v>
      </c>
      <c r="AD1553" s="45">
        <f t="shared" si="199"/>
        <v>0</v>
      </c>
    </row>
    <row r="1554" spans="1:30" x14ac:dyDescent="0.35">
      <c r="A1554" s="32">
        <v>1543</v>
      </c>
      <c r="B1554" s="33">
        <v>6908</v>
      </c>
      <c r="C1554" s="33">
        <v>932</v>
      </c>
      <c r="D1554" s="33" t="s">
        <v>49</v>
      </c>
      <c r="E1554" s="33" t="s">
        <v>47</v>
      </c>
      <c r="F1554" s="33">
        <v>3</v>
      </c>
      <c r="G1554" s="34">
        <v>1652.94</v>
      </c>
      <c r="H1554" s="34">
        <f t="shared" si="192"/>
        <v>4958.82</v>
      </c>
      <c r="I1554" s="35">
        <v>45369.459722222222</v>
      </c>
      <c r="J1554" s="33">
        <v>2</v>
      </c>
      <c r="K1554" s="33" t="s">
        <v>32</v>
      </c>
      <c r="L1554" s="33">
        <v>103</v>
      </c>
      <c r="M1554" s="33">
        <v>72</v>
      </c>
      <c r="N1554" s="33">
        <v>224</v>
      </c>
      <c r="O1554" s="33">
        <v>315</v>
      </c>
      <c r="P1554" s="33">
        <v>10</v>
      </c>
      <c r="Q1554" s="33">
        <v>36</v>
      </c>
      <c r="R1554" s="33" t="str">
        <f t="shared" si="193"/>
        <v>2.Middle age</v>
      </c>
      <c r="S1554" s="33" t="s">
        <v>46</v>
      </c>
      <c r="T1554" s="33">
        <v>71282.899999999994</v>
      </c>
      <c r="U1554" s="33" t="s">
        <v>28</v>
      </c>
      <c r="V1554" s="33" t="s">
        <v>50</v>
      </c>
      <c r="W1554" s="36">
        <v>45369</v>
      </c>
      <c r="X1554" s="37">
        <v>0.4597222222222222</v>
      </c>
      <c r="Y1554" s="34">
        <f t="shared" si="194"/>
        <v>18</v>
      </c>
      <c r="Z1554" s="34">
        <f t="shared" si="195"/>
        <v>18</v>
      </c>
      <c r="AA1554" s="33">
        <f t="shared" si="196"/>
        <v>2024</v>
      </c>
      <c r="AB1554" s="34">
        <f t="shared" si="197"/>
        <v>11</v>
      </c>
      <c r="AC1554" s="34">
        <f t="shared" si="198"/>
        <v>2</v>
      </c>
      <c r="AD1554" s="38">
        <f t="shared" si="199"/>
        <v>0</v>
      </c>
    </row>
    <row r="1555" spans="1:30" x14ac:dyDescent="0.35">
      <c r="A1555" s="39">
        <v>1544</v>
      </c>
      <c r="B1555" s="40">
        <v>2108</v>
      </c>
      <c r="C1555" s="40">
        <v>371</v>
      </c>
      <c r="D1555" s="40" t="s">
        <v>52</v>
      </c>
      <c r="E1555" s="40" t="s">
        <v>47</v>
      </c>
      <c r="F1555" s="40">
        <v>2</v>
      </c>
      <c r="G1555" s="41">
        <v>834.87</v>
      </c>
      <c r="H1555" s="41">
        <f t="shared" si="192"/>
        <v>1669.74</v>
      </c>
      <c r="I1555" s="42">
        <v>45495.463194444441</v>
      </c>
      <c r="J1555" s="40">
        <v>1</v>
      </c>
      <c r="K1555" s="40" t="s">
        <v>26</v>
      </c>
      <c r="L1555" s="40">
        <v>258</v>
      </c>
      <c r="M1555" s="40">
        <v>144</v>
      </c>
      <c r="N1555" s="40">
        <v>116</v>
      </c>
      <c r="O1555" s="40">
        <v>366</v>
      </c>
      <c r="P1555" s="40">
        <v>6</v>
      </c>
      <c r="Q1555" s="40">
        <v>54</v>
      </c>
      <c r="R1555" s="40" t="str">
        <f t="shared" si="193"/>
        <v>2.Middle age</v>
      </c>
      <c r="S1555" s="40" t="s">
        <v>46</v>
      </c>
      <c r="T1555" s="40">
        <v>71742.77</v>
      </c>
      <c r="U1555" s="40" t="s">
        <v>33</v>
      </c>
      <c r="V1555" s="40" t="s">
        <v>34</v>
      </c>
      <c r="W1555" s="43">
        <v>45495</v>
      </c>
      <c r="X1555" s="44">
        <v>0.46319444444444446</v>
      </c>
      <c r="Y1555" s="41">
        <f t="shared" si="194"/>
        <v>22</v>
      </c>
      <c r="Z1555" s="41">
        <f t="shared" si="195"/>
        <v>22</v>
      </c>
      <c r="AA1555" s="40">
        <f t="shared" si="196"/>
        <v>2024</v>
      </c>
      <c r="AB1555" s="41">
        <f t="shared" si="197"/>
        <v>11</v>
      </c>
      <c r="AC1555" s="41">
        <f t="shared" si="198"/>
        <v>7</v>
      </c>
      <c r="AD1555" s="45">
        <f t="shared" si="199"/>
        <v>0</v>
      </c>
    </row>
    <row r="1556" spans="1:30" x14ac:dyDescent="0.35">
      <c r="A1556" s="32">
        <v>1545</v>
      </c>
      <c r="B1556" s="33">
        <v>9618</v>
      </c>
      <c r="C1556" s="33">
        <v>282</v>
      </c>
      <c r="D1556" s="33" t="s">
        <v>52</v>
      </c>
      <c r="E1556" s="33" t="s">
        <v>25</v>
      </c>
      <c r="F1556" s="33">
        <v>3</v>
      </c>
      <c r="G1556" s="34">
        <v>1172.6300000000001</v>
      </c>
      <c r="H1556" s="34">
        <f t="shared" si="192"/>
        <v>3517.8900000000003</v>
      </c>
      <c r="I1556" s="35">
        <v>45393.741666666669</v>
      </c>
      <c r="J1556" s="33">
        <v>7</v>
      </c>
      <c r="K1556" s="33" t="s">
        <v>40</v>
      </c>
      <c r="L1556" s="33">
        <v>376</v>
      </c>
      <c r="M1556" s="33">
        <v>112</v>
      </c>
      <c r="N1556" s="33">
        <v>204</v>
      </c>
      <c r="O1556" s="33">
        <v>108</v>
      </c>
      <c r="P1556" s="33">
        <v>8</v>
      </c>
      <c r="Q1556" s="33">
        <v>35</v>
      </c>
      <c r="R1556" s="33" t="str">
        <f t="shared" si="193"/>
        <v>2.Middle age</v>
      </c>
      <c r="S1556" s="33" t="s">
        <v>41</v>
      </c>
      <c r="T1556" s="33">
        <v>51436.62</v>
      </c>
      <c r="U1556" s="33" t="s">
        <v>37</v>
      </c>
      <c r="V1556" s="33" t="s">
        <v>29</v>
      </c>
      <c r="W1556" s="36">
        <v>45393</v>
      </c>
      <c r="X1556" s="46">
        <v>0.7416666666666667</v>
      </c>
      <c r="Y1556" s="34">
        <f t="shared" si="194"/>
        <v>11</v>
      </c>
      <c r="Z1556" s="34">
        <f t="shared" si="195"/>
        <v>11</v>
      </c>
      <c r="AA1556" s="33">
        <f t="shared" si="196"/>
        <v>2024</v>
      </c>
      <c r="AB1556" s="34">
        <f t="shared" si="197"/>
        <v>17</v>
      </c>
      <c r="AC1556" s="34">
        <f t="shared" si="198"/>
        <v>48</v>
      </c>
      <c r="AD1556" s="38">
        <f t="shared" si="199"/>
        <v>0</v>
      </c>
    </row>
    <row r="1557" spans="1:30" x14ac:dyDescent="0.35">
      <c r="A1557" s="39">
        <v>1546</v>
      </c>
      <c r="B1557" s="40">
        <v>9914</v>
      </c>
      <c r="C1557" s="40">
        <v>551</v>
      </c>
      <c r="D1557" s="40" t="s">
        <v>44</v>
      </c>
      <c r="E1557" s="40" t="s">
        <v>47</v>
      </c>
      <c r="F1557" s="40">
        <v>1</v>
      </c>
      <c r="G1557" s="41">
        <v>671.93</v>
      </c>
      <c r="H1557" s="41">
        <f t="shared" si="192"/>
        <v>671.93</v>
      </c>
      <c r="I1557" s="42">
        <v>45509.355555555558</v>
      </c>
      <c r="J1557" s="40">
        <v>14</v>
      </c>
      <c r="K1557" s="40" t="s">
        <v>26</v>
      </c>
      <c r="L1557" s="40">
        <v>107</v>
      </c>
      <c r="M1557" s="40">
        <v>115</v>
      </c>
      <c r="N1557" s="40">
        <v>113</v>
      </c>
      <c r="O1557" s="40">
        <v>140</v>
      </c>
      <c r="P1557" s="40">
        <v>7</v>
      </c>
      <c r="Q1557" s="40">
        <v>25</v>
      </c>
      <c r="R1557" s="40" t="str">
        <f t="shared" si="193"/>
        <v>1.Young age</v>
      </c>
      <c r="S1557" s="40" t="s">
        <v>41</v>
      </c>
      <c r="T1557" s="40">
        <v>113090.01</v>
      </c>
      <c r="U1557" s="40" t="s">
        <v>42</v>
      </c>
      <c r="V1557" s="40" t="s">
        <v>29</v>
      </c>
      <c r="W1557" s="43">
        <v>45509</v>
      </c>
      <c r="X1557" s="47">
        <v>0.35555555555555557</v>
      </c>
      <c r="Y1557" s="41">
        <f t="shared" si="194"/>
        <v>5</v>
      </c>
      <c r="Z1557" s="41">
        <f t="shared" si="195"/>
        <v>5</v>
      </c>
      <c r="AA1557" s="40">
        <f t="shared" si="196"/>
        <v>2024</v>
      </c>
      <c r="AB1557" s="41">
        <f t="shared" si="197"/>
        <v>8</v>
      </c>
      <c r="AC1557" s="41">
        <f t="shared" si="198"/>
        <v>32</v>
      </c>
      <c r="AD1557" s="45">
        <f t="shared" si="199"/>
        <v>0</v>
      </c>
    </row>
    <row r="1558" spans="1:30" x14ac:dyDescent="0.35">
      <c r="A1558" s="32">
        <v>1547</v>
      </c>
      <c r="B1558" s="33">
        <v>9312</v>
      </c>
      <c r="C1558" s="33">
        <v>171</v>
      </c>
      <c r="D1558" s="33" t="s">
        <v>24</v>
      </c>
      <c r="E1558" s="33" t="s">
        <v>47</v>
      </c>
      <c r="F1558" s="33">
        <v>4</v>
      </c>
      <c r="G1558" s="34">
        <v>697.27</v>
      </c>
      <c r="H1558" s="34">
        <f t="shared" si="192"/>
        <v>2789.08</v>
      </c>
      <c r="I1558" s="35">
        <v>45390.158333333333</v>
      </c>
      <c r="J1558" s="33">
        <v>1</v>
      </c>
      <c r="K1558" s="33" t="s">
        <v>32</v>
      </c>
      <c r="L1558" s="33">
        <v>34</v>
      </c>
      <c r="M1558" s="33">
        <v>132</v>
      </c>
      <c r="N1558" s="33">
        <v>266</v>
      </c>
      <c r="O1558" s="33">
        <v>458</v>
      </c>
      <c r="P1558" s="33">
        <v>1</v>
      </c>
      <c r="Q1558" s="33">
        <v>24</v>
      </c>
      <c r="R1558" s="33" t="str">
        <f t="shared" si="193"/>
        <v>1.Young age</v>
      </c>
      <c r="S1558" s="33" t="s">
        <v>46</v>
      </c>
      <c r="T1558" s="33">
        <v>35656.04</v>
      </c>
      <c r="U1558" s="33" t="s">
        <v>42</v>
      </c>
      <c r="V1558" s="33" t="s">
        <v>43</v>
      </c>
      <c r="W1558" s="36">
        <v>45390</v>
      </c>
      <c r="X1558" s="46">
        <v>0.15833333333333333</v>
      </c>
      <c r="Y1558" s="34">
        <f t="shared" si="194"/>
        <v>8</v>
      </c>
      <c r="Z1558" s="34">
        <f t="shared" si="195"/>
        <v>8</v>
      </c>
      <c r="AA1558" s="33">
        <f t="shared" si="196"/>
        <v>2024</v>
      </c>
      <c r="AB1558" s="34">
        <f t="shared" si="197"/>
        <v>3</v>
      </c>
      <c r="AC1558" s="34">
        <f t="shared" si="198"/>
        <v>48</v>
      </c>
      <c r="AD1558" s="38">
        <f t="shared" si="199"/>
        <v>0</v>
      </c>
    </row>
    <row r="1559" spans="1:30" x14ac:dyDescent="0.35">
      <c r="A1559" s="39">
        <v>1548</v>
      </c>
      <c r="B1559" s="40">
        <v>9316</v>
      </c>
      <c r="C1559" s="40">
        <v>603</v>
      </c>
      <c r="D1559" s="40" t="s">
        <v>24</v>
      </c>
      <c r="E1559" s="40" t="s">
        <v>25</v>
      </c>
      <c r="F1559" s="40">
        <v>2</v>
      </c>
      <c r="G1559" s="41">
        <v>680.17</v>
      </c>
      <c r="H1559" s="41">
        <f t="shared" si="192"/>
        <v>1360.34</v>
      </c>
      <c r="I1559" s="42">
        <v>45549.226388888892</v>
      </c>
      <c r="J1559" s="40">
        <v>15</v>
      </c>
      <c r="K1559" s="40" t="s">
        <v>45</v>
      </c>
      <c r="L1559" s="40">
        <v>440</v>
      </c>
      <c r="M1559" s="40">
        <v>128</v>
      </c>
      <c r="N1559" s="40">
        <v>161</v>
      </c>
      <c r="O1559" s="40">
        <v>493</v>
      </c>
      <c r="P1559" s="40">
        <v>4</v>
      </c>
      <c r="Q1559" s="40">
        <v>67</v>
      </c>
      <c r="R1559" s="40" t="str">
        <f t="shared" si="193"/>
        <v xml:space="preserve">3.Senior Citizen </v>
      </c>
      <c r="S1559" s="40" t="s">
        <v>46</v>
      </c>
      <c r="T1559" s="40">
        <v>36950.019999999997</v>
      </c>
      <c r="U1559" s="40" t="s">
        <v>42</v>
      </c>
      <c r="V1559" s="40" t="s">
        <v>50</v>
      </c>
      <c r="W1559" s="43">
        <v>45549</v>
      </c>
      <c r="X1559" s="44">
        <v>0.22638888888888889</v>
      </c>
      <c r="Y1559" s="41">
        <f t="shared" si="194"/>
        <v>14</v>
      </c>
      <c r="Z1559" s="41">
        <f t="shared" si="195"/>
        <v>14</v>
      </c>
      <c r="AA1559" s="40">
        <f t="shared" si="196"/>
        <v>2024</v>
      </c>
      <c r="AB1559" s="41">
        <f t="shared" si="197"/>
        <v>5</v>
      </c>
      <c r="AC1559" s="41">
        <f t="shared" si="198"/>
        <v>26</v>
      </c>
      <c r="AD1559" s="45">
        <f t="shared" si="199"/>
        <v>0</v>
      </c>
    </row>
    <row r="1560" spans="1:30" x14ac:dyDescent="0.35">
      <c r="A1560" s="32">
        <v>1549</v>
      </c>
      <c r="B1560" s="33">
        <v>1333</v>
      </c>
      <c r="C1560" s="33">
        <v>305</v>
      </c>
      <c r="D1560" s="33" t="s">
        <v>38</v>
      </c>
      <c r="E1560" s="33" t="s">
        <v>47</v>
      </c>
      <c r="F1560" s="33">
        <v>2</v>
      </c>
      <c r="G1560" s="34">
        <v>721.74</v>
      </c>
      <c r="H1560" s="34">
        <f t="shared" si="192"/>
        <v>1443.48</v>
      </c>
      <c r="I1560" s="35">
        <v>45324.313194444447</v>
      </c>
      <c r="J1560" s="33">
        <v>5</v>
      </c>
      <c r="K1560" s="33" t="s">
        <v>36</v>
      </c>
      <c r="L1560" s="33">
        <v>298</v>
      </c>
      <c r="M1560" s="33">
        <v>53</v>
      </c>
      <c r="N1560" s="33">
        <v>162</v>
      </c>
      <c r="O1560" s="33">
        <v>202</v>
      </c>
      <c r="P1560" s="33">
        <v>10</v>
      </c>
      <c r="Q1560" s="33">
        <v>46</v>
      </c>
      <c r="R1560" s="33" t="str">
        <f t="shared" si="193"/>
        <v>2.Middle age</v>
      </c>
      <c r="S1560" s="33" t="s">
        <v>41</v>
      </c>
      <c r="T1560" s="33">
        <v>35586.01</v>
      </c>
      <c r="U1560" s="33" t="s">
        <v>33</v>
      </c>
      <c r="V1560" s="33" t="s">
        <v>50</v>
      </c>
      <c r="W1560" s="36">
        <v>45324</v>
      </c>
      <c r="X1560" s="46">
        <v>0.31319444444444444</v>
      </c>
      <c r="Y1560" s="34">
        <f t="shared" si="194"/>
        <v>2</v>
      </c>
      <c r="Z1560" s="34">
        <f t="shared" si="195"/>
        <v>2</v>
      </c>
      <c r="AA1560" s="33">
        <f t="shared" si="196"/>
        <v>2024</v>
      </c>
      <c r="AB1560" s="34">
        <f t="shared" si="197"/>
        <v>7</v>
      </c>
      <c r="AC1560" s="34">
        <f t="shared" si="198"/>
        <v>31</v>
      </c>
      <c r="AD1560" s="38">
        <f t="shared" si="199"/>
        <v>0</v>
      </c>
    </row>
    <row r="1561" spans="1:30" x14ac:dyDescent="0.35">
      <c r="A1561" s="39">
        <v>1550</v>
      </c>
      <c r="B1561" s="40">
        <v>7397</v>
      </c>
      <c r="C1561" s="40">
        <v>724</v>
      </c>
      <c r="D1561" s="40" t="s">
        <v>39</v>
      </c>
      <c r="E1561" s="40" t="s">
        <v>47</v>
      </c>
      <c r="F1561" s="40">
        <v>1</v>
      </c>
      <c r="G1561" s="41">
        <v>1011.32</v>
      </c>
      <c r="H1561" s="41">
        <f t="shared" si="192"/>
        <v>1011.32</v>
      </c>
      <c r="I1561" s="42">
        <v>45400.215277777781</v>
      </c>
      <c r="J1561" s="40">
        <v>5</v>
      </c>
      <c r="K1561" s="40" t="s">
        <v>40</v>
      </c>
      <c r="L1561" s="40">
        <v>114</v>
      </c>
      <c r="M1561" s="40">
        <v>115</v>
      </c>
      <c r="N1561" s="40">
        <v>228</v>
      </c>
      <c r="O1561" s="40">
        <v>160</v>
      </c>
      <c r="P1561" s="40">
        <v>7</v>
      </c>
      <c r="Q1561" s="40">
        <v>25</v>
      </c>
      <c r="R1561" s="40" t="str">
        <f t="shared" si="193"/>
        <v>1.Young age</v>
      </c>
      <c r="S1561" s="40" t="s">
        <v>41</v>
      </c>
      <c r="T1561" s="40">
        <v>63887.64</v>
      </c>
      <c r="U1561" s="40" t="s">
        <v>42</v>
      </c>
      <c r="V1561" s="40" t="s">
        <v>50</v>
      </c>
      <c r="W1561" s="43">
        <v>45400</v>
      </c>
      <c r="X1561" s="44">
        <v>0.21527777777777779</v>
      </c>
      <c r="Y1561" s="41">
        <f t="shared" si="194"/>
        <v>18</v>
      </c>
      <c r="Z1561" s="41">
        <f t="shared" si="195"/>
        <v>18</v>
      </c>
      <c r="AA1561" s="40">
        <f t="shared" si="196"/>
        <v>2024</v>
      </c>
      <c r="AB1561" s="41">
        <f t="shared" si="197"/>
        <v>5</v>
      </c>
      <c r="AC1561" s="41">
        <f t="shared" si="198"/>
        <v>10</v>
      </c>
      <c r="AD1561" s="45">
        <f t="shared" si="199"/>
        <v>0</v>
      </c>
    </row>
    <row r="1562" spans="1:30" x14ac:dyDescent="0.35">
      <c r="A1562" s="32">
        <v>1551</v>
      </c>
      <c r="B1562" s="33">
        <v>8702</v>
      </c>
      <c r="C1562" s="33">
        <v>502</v>
      </c>
      <c r="D1562" s="33" t="s">
        <v>44</v>
      </c>
      <c r="E1562" s="33" t="s">
        <v>25</v>
      </c>
      <c r="F1562" s="33">
        <v>3</v>
      </c>
      <c r="G1562" s="34">
        <v>775.56</v>
      </c>
      <c r="H1562" s="34">
        <f t="shared" si="192"/>
        <v>2326.6799999999998</v>
      </c>
      <c r="I1562" s="35">
        <v>45436.345833333333</v>
      </c>
      <c r="J1562" s="33">
        <v>8</v>
      </c>
      <c r="K1562" s="33" t="s">
        <v>26</v>
      </c>
      <c r="L1562" s="33">
        <v>132</v>
      </c>
      <c r="M1562" s="33">
        <v>118</v>
      </c>
      <c r="N1562" s="33">
        <v>179</v>
      </c>
      <c r="O1562" s="33">
        <v>240</v>
      </c>
      <c r="P1562" s="33">
        <v>2</v>
      </c>
      <c r="Q1562" s="33">
        <v>41</v>
      </c>
      <c r="R1562" s="33" t="str">
        <f t="shared" si="193"/>
        <v>2.Middle age</v>
      </c>
      <c r="S1562" s="33" t="s">
        <v>27</v>
      </c>
      <c r="T1562" s="33">
        <v>98670.89</v>
      </c>
      <c r="U1562" s="33" t="s">
        <v>37</v>
      </c>
      <c r="V1562" s="33" t="s">
        <v>34</v>
      </c>
      <c r="W1562" s="36">
        <v>45436</v>
      </c>
      <c r="X1562" s="37">
        <v>0.34583333333333333</v>
      </c>
      <c r="Y1562" s="34">
        <f t="shared" si="194"/>
        <v>24</v>
      </c>
      <c r="Z1562" s="34">
        <f t="shared" si="195"/>
        <v>24</v>
      </c>
      <c r="AA1562" s="33">
        <f t="shared" si="196"/>
        <v>2024</v>
      </c>
      <c r="AB1562" s="34">
        <f t="shared" si="197"/>
        <v>8</v>
      </c>
      <c r="AC1562" s="34">
        <f t="shared" si="198"/>
        <v>18</v>
      </c>
      <c r="AD1562" s="38">
        <f t="shared" si="199"/>
        <v>0</v>
      </c>
    </row>
    <row r="1563" spans="1:30" x14ac:dyDescent="0.35">
      <c r="A1563" s="39">
        <v>1552</v>
      </c>
      <c r="B1563" s="40">
        <v>1713</v>
      </c>
      <c r="C1563" s="40">
        <v>282</v>
      </c>
      <c r="D1563" s="40" t="s">
        <v>24</v>
      </c>
      <c r="E1563" s="40" t="s">
        <v>47</v>
      </c>
      <c r="F1563" s="40">
        <v>3</v>
      </c>
      <c r="G1563" s="41">
        <v>1165.72</v>
      </c>
      <c r="H1563" s="41">
        <f t="shared" si="192"/>
        <v>3497.16</v>
      </c>
      <c r="I1563" s="42">
        <v>45316.591666666667</v>
      </c>
      <c r="J1563" s="40">
        <v>11</v>
      </c>
      <c r="K1563" s="40" t="s">
        <v>32</v>
      </c>
      <c r="L1563" s="40">
        <v>222</v>
      </c>
      <c r="M1563" s="40">
        <v>144</v>
      </c>
      <c r="N1563" s="40">
        <v>118</v>
      </c>
      <c r="O1563" s="40">
        <v>208</v>
      </c>
      <c r="P1563" s="40">
        <v>1</v>
      </c>
      <c r="Q1563" s="40">
        <v>55</v>
      </c>
      <c r="R1563" s="40" t="str">
        <f t="shared" si="193"/>
        <v>2.Middle age</v>
      </c>
      <c r="S1563" s="40" t="s">
        <v>46</v>
      </c>
      <c r="T1563" s="40">
        <v>38204.25</v>
      </c>
      <c r="U1563" s="40" t="s">
        <v>42</v>
      </c>
      <c r="V1563" s="40" t="s">
        <v>34</v>
      </c>
      <c r="W1563" s="43">
        <v>45316</v>
      </c>
      <c r="X1563" s="44">
        <v>0.59166666666666667</v>
      </c>
      <c r="Y1563" s="41">
        <f t="shared" si="194"/>
        <v>25</v>
      </c>
      <c r="Z1563" s="41">
        <f t="shared" si="195"/>
        <v>25</v>
      </c>
      <c r="AA1563" s="40">
        <f t="shared" si="196"/>
        <v>2024</v>
      </c>
      <c r="AB1563" s="41">
        <f t="shared" si="197"/>
        <v>14</v>
      </c>
      <c r="AC1563" s="41">
        <f t="shared" si="198"/>
        <v>12</v>
      </c>
      <c r="AD1563" s="45">
        <f t="shared" si="199"/>
        <v>0</v>
      </c>
    </row>
    <row r="1564" spans="1:30" x14ac:dyDescent="0.35">
      <c r="A1564" s="32">
        <v>1553</v>
      </c>
      <c r="B1564" s="33">
        <v>7338</v>
      </c>
      <c r="C1564" s="33">
        <v>760</v>
      </c>
      <c r="D1564" s="33" t="s">
        <v>31</v>
      </c>
      <c r="E1564" s="33" t="s">
        <v>25</v>
      </c>
      <c r="F1564" s="33">
        <v>5</v>
      </c>
      <c r="G1564" s="34">
        <v>1410.85</v>
      </c>
      <c r="H1564" s="34">
        <f t="shared" si="192"/>
        <v>7054.25</v>
      </c>
      <c r="I1564" s="35">
        <v>45429.779166666667</v>
      </c>
      <c r="J1564" s="33">
        <v>2</v>
      </c>
      <c r="K1564" s="33" t="s">
        <v>26</v>
      </c>
      <c r="L1564" s="33">
        <v>165</v>
      </c>
      <c r="M1564" s="33">
        <v>145</v>
      </c>
      <c r="N1564" s="33">
        <v>285</v>
      </c>
      <c r="O1564" s="33">
        <v>223</v>
      </c>
      <c r="P1564" s="33">
        <v>9</v>
      </c>
      <c r="Q1564" s="33">
        <v>21</v>
      </c>
      <c r="R1564" s="33" t="str">
        <f t="shared" si="193"/>
        <v>1.Young age</v>
      </c>
      <c r="S1564" s="33" t="s">
        <v>41</v>
      </c>
      <c r="T1564" s="33">
        <v>83069.72</v>
      </c>
      <c r="U1564" s="33" t="s">
        <v>42</v>
      </c>
      <c r="V1564" s="33" t="s">
        <v>50</v>
      </c>
      <c r="W1564" s="36">
        <v>45429</v>
      </c>
      <c r="X1564" s="37">
        <v>0.77916666666666667</v>
      </c>
      <c r="Y1564" s="34">
        <f t="shared" si="194"/>
        <v>17</v>
      </c>
      <c r="Z1564" s="34">
        <f t="shared" si="195"/>
        <v>17</v>
      </c>
      <c r="AA1564" s="33">
        <f t="shared" si="196"/>
        <v>2024</v>
      </c>
      <c r="AB1564" s="34">
        <f t="shared" si="197"/>
        <v>18</v>
      </c>
      <c r="AC1564" s="34">
        <f t="shared" si="198"/>
        <v>42</v>
      </c>
      <c r="AD1564" s="38">
        <f t="shared" si="199"/>
        <v>0</v>
      </c>
    </row>
    <row r="1565" spans="1:30" x14ac:dyDescent="0.35">
      <c r="A1565" s="39">
        <v>1554</v>
      </c>
      <c r="B1565" s="40">
        <v>7116</v>
      </c>
      <c r="C1565" s="40">
        <v>603</v>
      </c>
      <c r="D1565" s="40" t="s">
        <v>51</v>
      </c>
      <c r="E1565" s="40" t="s">
        <v>47</v>
      </c>
      <c r="F1565" s="40">
        <v>5</v>
      </c>
      <c r="G1565" s="41">
        <v>90.67</v>
      </c>
      <c r="H1565" s="41">
        <f t="shared" si="192"/>
        <v>453.35</v>
      </c>
      <c r="I1565" s="42">
        <v>45515.929166666669</v>
      </c>
      <c r="J1565" s="40">
        <v>5</v>
      </c>
      <c r="K1565" s="40" t="s">
        <v>40</v>
      </c>
      <c r="L1565" s="40">
        <v>359</v>
      </c>
      <c r="M1565" s="40">
        <v>133</v>
      </c>
      <c r="N1565" s="40">
        <v>221</v>
      </c>
      <c r="O1565" s="40">
        <v>313</v>
      </c>
      <c r="P1565" s="40">
        <v>5</v>
      </c>
      <c r="Q1565" s="40">
        <v>33</v>
      </c>
      <c r="R1565" s="40" t="str">
        <f t="shared" si="193"/>
        <v>1.Young age</v>
      </c>
      <c r="S1565" s="40" t="s">
        <v>46</v>
      </c>
      <c r="T1565" s="40">
        <v>99322.55</v>
      </c>
      <c r="U1565" s="40" t="s">
        <v>37</v>
      </c>
      <c r="V1565" s="40" t="s">
        <v>43</v>
      </c>
      <c r="W1565" s="43">
        <v>45515</v>
      </c>
      <c r="X1565" s="47">
        <v>0.9291666666666667</v>
      </c>
      <c r="Y1565" s="41">
        <f t="shared" si="194"/>
        <v>11</v>
      </c>
      <c r="Z1565" s="41">
        <f t="shared" si="195"/>
        <v>11</v>
      </c>
      <c r="AA1565" s="40">
        <f t="shared" si="196"/>
        <v>2024</v>
      </c>
      <c r="AB1565" s="41">
        <f t="shared" si="197"/>
        <v>22</v>
      </c>
      <c r="AC1565" s="41">
        <f t="shared" si="198"/>
        <v>18</v>
      </c>
      <c r="AD1565" s="45">
        <f t="shared" si="199"/>
        <v>0</v>
      </c>
    </row>
    <row r="1566" spans="1:30" x14ac:dyDescent="0.35">
      <c r="A1566" s="32">
        <v>1555</v>
      </c>
      <c r="B1566" s="33">
        <v>5155</v>
      </c>
      <c r="C1566" s="33">
        <v>211</v>
      </c>
      <c r="D1566" s="33" t="s">
        <v>49</v>
      </c>
      <c r="E1566" s="33" t="s">
        <v>47</v>
      </c>
      <c r="F1566" s="33">
        <v>4</v>
      </c>
      <c r="G1566" s="34">
        <v>1531.14</v>
      </c>
      <c r="H1566" s="34">
        <f t="shared" si="192"/>
        <v>6124.56</v>
      </c>
      <c r="I1566" s="35">
        <v>45434.075694444444</v>
      </c>
      <c r="J1566" s="33">
        <v>17</v>
      </c>
      <c r="K1566" s="33" t="s">
        <v>36</v>
      </c>
      <c r="L1566" s="33">
        <v>30</v>
      </c>
      <c r="M1566" s="33">
        <v>56</v>
      </c>
      <c r="N1566" s="33">
        <v>294</v>
      </c>
      <c r="O1566" s="33">
        <v>100</v>
      </c>
      <c r="P1566" s="33">
        <v>10</v>
      </c>
      <c r="Q1566" s="33">
        <v>43</v>
      </c>
      <c r="R1566" s="33" t="str">
        <f t="shared" si="193"/>
        <v>2.Middle age</v>
      </c>
      <c r="S1566" s="33" t="s">
        <v>41</v>
      </c>
      <c r="T1566" s="33">
        <v>48347.27</v>
      </c>
      <c r="U1566" s="33" t="s">
        <v>33</v>
      </c>
      <c r="V1566" s="33" t="s">
        <v>34</v>
      </c>
      <c r="W1566" s="36">
        <v>45434</v>
      </c>
      <c r="X1566" s="37">
        <v>7.5694444444444439E-2</v>
      </c>
      <c r="Y1566" s="34">
        <f t="shared" si="194"/>
        <v>22</v>
      </c>
      <c r="Z1566" s="34">
        <f t="shared" si="195"/>
        <v>22</v>
      </c>
      <c r="AA1566" s="33">
        <f t="shared" si="196"/>
        <v>2024</v>
      </c>
      <c r="AB1566" s="34">
        <f t="shared" si="197"/>
        <v>1</v>
      </c>
      <c r="AC1566" s="34">
        <f t="shared" si="198"/>
        <v>49</v>
      </c>
      <c r="AD1566" s="38">
        <f t="shared" si="199"/>
        <v>0</v>
      </c>
    </row>
    <row r="1567" spans="1:30" x14ac:dyDescent="0.35">
      <c r="A1567" s="39">
        <v>1556</v>
      </c>
      <c r="B1567" s="40">
        <v>1266</v>
      </c>
      <c r="C1567" s="40">
        <v>247</v>
      </c>
      <c r="D1567" s="40" t="s">
        <v>49</v>
      </c>
      <c r="E1567" s="40" t="s">
        <v>47</v>
      </c>
      <c r="F1567" s="40">
        <v>4</v>
      </c>
      <c r="G1567" s="41">
        <v>413.82</v>
      </c>
      <c r="H1567" s="41">
        <f t="shared" si="192"/>
        <v>1655.28</v>
      </c>
      <c r="I1567" s="42">
        <v>45355.7</v>
      </c>
      <c r="J1567" s="40">
        <v>8</v>
      </c>
      <c r="K1567" s="40" t="s">
        <v>32</v>
      </c>
      <c r="L1567" s="40">
        <v>90</v>
      </c>
      <c r="M1567" s="40">
        <v>100</v>
      </c>
      <c r="N1567" s="40">
        <v>233</v>
      </c>
      <c r="O1567" s="40">
        <v>283</v>
      </c>
      <c r="P1567" s="40">
        <v>3</v>
      </c>
      <c r="Q1567" s="40">
        <v>36</v>
      </c>
      <c r="R1567" s="40" t="str">
        <f t="shared" si="193"/>
        <v>2.Middle age</v>
      </c>
      <c r="S1567" s="40" t="s">
        <v>46</v>
      </c>
      <c r="T1567" s="40">
        <v>76030.34</v>
      </c>
      <c r="U1567" s="40" t="s">
        <v>33</v>
      </c>
      <c r="V1567" s="40" t="s">
        <v>50</v>
      </c>
      <c r="W1567" s="43">
        <v>45355</v>
      </c>
      <c r="X1567" s="47">
        <v>0.7</v>
      </c>
      <c r="Y1567" s="41">
        <f t="shared" si="194"/>
        <v>4</v>
      </c>
      <c r="Z1567" s="41">
        <f t="shared" si="195"/>
        <v>4</v>
      </c>
      <c r="AA1567" s="40">
        <f t="shared" si="196"/>
        <v>2024</v>
      </c>
      <c r="AB1567" s="41">
        <f t="shared" si="197"/>
        <v>16</v>
      </c>
      <c r="AC1567" s="41">
        <f t="shared" si="198"/>
        <v>48</v>
      </c>
      <c r="AD1567" s="45">
        <f t="shared" si="199"/>
        <v>0</v>
      </c>
    </row>
    <row r="1568" spans="1:30" x14ac:dyDescent="0.35">
      <c r="A1568" s="32">
        <v>1557</v>
      </c>
      <c r="B1568" s="33">
        <v>6850</v>
      </c>
      <c r="C1568" s="33">
        <v>653</v>
      </c>
      <c r="D1568" s="33" t="s">
        <v>49</v>
      </c>
      <c r="E1568" s="33" t="s">
        <v>25</v>
      </c>
      <c r="F1568" s="33">
        <v>2</v>
      </c>
      <c r="G1568" s="34">
        <v>1794.85</v>
      </c>
      <c r="H1568" s="34">
        <f t="shared" si="192"/>
        <v>3589.7</v>
      </c>
      <c r="I1568" s="35">
        <v>45315.615277777775</v>
      </c>
      <c r="J1568" s="33">
        <v>1</v>
      </c>
      <c r="K1568" s="33" t="s">
        <v>32</v>
      </c>
      <c r="L1568" s="33">
        <v>388</v>
      </c>
      <c r="M1568" s="33">
        <v>114</v>
      </c>
      <c r="N1568" s="33">
        <v>216</v>
      </c>
      <c r="O1568" s="33">
        <v>352</v>
      </c>
      <c r="P1568" s="33">
        <v>10</v>
      </c>
      <c r="Q1568" s="33">
        <v>50</v>
      </c>
      <c r="R1568" s="33" t="str">
        <f t="shared" si="193"/>
        <v>2.Middle age</v>
      </c>
      <c r="S1568" s="33" t="s">
        <v>27</v>
      </c>
      <c r="T1568" s="33">
        <v>51966.400000000001</v>
      </c>
      <c r="U1568" s="33" t="s">
        <v>42</v>
      </c>
      <c r="V1568" s="33" t="s">
        <v>34</v>
      </c>
      <c r="W1568" s="36">
        <v>45315</v>
      </c>
      <c r="X1568" s="37">
        <v>0.61527777777777781</v>
      </c>
      <c r="Y1568" s="34">
        <f t="shared" si="194"/>
        <v>24</v>
      </c>
      <c r="Z1568" s="34">
        <f t="shared" si="195"/>
        <v>24</v>
      </c>
      <c r="AA1568" s="33">
        <f t="shared" si="196"/>
        <v>2024</v>
      </c>
      <c r="AB1568" s="34">
        <f t="shared" si="197"/>
        <v>14</v>
      </c>
      <c r="AC1568" s="34">
        <f t="shared" si="198"/>
        <v>46</v>
      </c>
      <c r="AD1568" s="38">
        <f t="shared" si="199"/>
        <v>0</v>
      </c>
    </row>
    <row r="1569" spans="1:30" x14ac:dyDescent="0.35">
      <c r="A1569" s="39">
        <v>1558</v>
      </c>
      <c r="B1569" s="40">
        <v>2106</v>
      </c>
      <c r="C1569" s="40">
        <v>887</v>
      </c>
      <c r="D1569" s="40" t="s">
        <v>44</v>
      </c>
      <c r="E1569" s="40" t="s">
        <v>47</v>
      </c>
      <c r="F1569" s="40">
        <v>3</v>
      </c>
      <c r="G1569" s="41">
        <v>51.29</v>
      </c>
      <c r="H1569" s="41">
        <f t="shared" si="192"/>
        <v>153.87</v>
      </c>
      <c r="I1569" s="42">
        <v>45340.176388888889</v>
      </c>
      <c r="J1569" s="40">
        <v>7</v>
      </c>
      <c r="K1569" s="40" t="s">
        <v>36</v>
      </c>
      <c r="L1569" s="40">
        <v>248</v>
      </c>
      <c r="M1569" s="40">
        <v>75</v>
      </c>
      <c r="N1569" s="40">
        <v>203</v>
      </c>
      <c r="O1569" s="40">
        <v>234</v>
      </c>
      <c r="P1569" s="40">
        <v>8</v>
      </c>
      <c r="Q1569" s="40">
        <v>64</v>
      </c>
      <c r="R1569" s="40" t="str">
        <f t="shared" si="193"/>
        <v xml:space="preserve">3.Senior Citizen </v>
      </c>
      <c r="S1569" s="40" t="s">
        <v>27</v>
      </c>
      <c r="T1569" s="40">
        <v>51434.6</v>
      </c>
      <c r="U1569" s="40" t="s">
        <v>28</v>
      </c>
      <c r="V1569" s="40" t="s">
        <v>29</v>
      </c>
      <c r="W1569" s="43">
        <v>45340</v>
      </c>
      <c r="X1569" s="44">
        <v>0.1763888888888889</v>
      </c>
      <c r="Y1569" s="41">
        <f t="shared" si="194"/>
        <v>18</v>
      </c>
      <c r="Z1569" s="41">
        <f t="shared" si="195"/>
        <v>18</v>
      </c>
      <c r="AA1569" s="40">
        <f t="shared" si="196"/>
        <v>2024</v>
      </c>
      <c r="AB1569" s="41">
        <f t="shared" si="197"/>
        <v>4</v>
      </c>
      <c r="AC1569" s="41">
        <f t="shared" si="198"/>
        <v>14</v>
      </c>
      <c r="AD1569" s="45">
        <f t="shared" si="199"/>
        <v>0</v>
      </c>
    </row>
    <row r="1570" spans="1:30" x14ac:dyDescent="0.35">
      <c r="A1570" s="32">
        <v>1559</v>
      </c>
      <c r="B1570" s="33">
        <v>6649</v>
      </c>
      <c r="C1570" s="33">
        <v>541</v>
      </c>
      <c r="D1570" s="33" t="s">
        <v>44</v>
      </c>
      <c r="E1570" s="33" t="s">
        <v>47</v>
      </c>
      <c r="F1570" s="33">
        <v>4</v>
      </c>
      <c r="G1570" s="34">
        <v>867.25</v>
      </c>
      <c r="H1570" s="34">
        <f t="shared" si="192"/>
        <v>3469</v>
      </c>
      <c r="I1570" s="35">
        <v>45334.536111111112</v>
      </c>
      <c r="J1570" s="33">
        <v>9</v>
      </c>
      <c r="K1570" s="33" t="s">
        <v>36</v>
      </c>
      <c r="L1570" s="33">
        <v>163</v>
      </c>
      <c r="M1570" s="33">
        <v>61</v>
      </c>
      <c r="N1570" s="33">
        <v>103</v>
      </c>
      <c r="O1570" s="33">
        <v>200</v>
      </c>
      <c r="P1570" s="33">
        <v>1</v>
      </c>
      <c r="Q1570" s="33">
        <v>49</v>
      </c>
      <c r="R1570" s="33" t="str">
        <f t="shared" si="193"/>
        <v>2.Middle age</v>
      </c>
      <c r="S1570" s="33" t="s">
        <v>46</v>
      </c>
      <c r="T1570" s="33">
        <v>48488.46</v>
      </c>
      <c r="U1570" s="33" t="s">
        <v>37</v>
      </c>
      <c r="V1570" s="33" t="s">
        <v>29</v>
      </c>
      <c r="W1570" s="36">
        <v>45334</v>
      </c>
      <c r="X1570" s="46">
        <v>0.53611111111111109</v>
      </c>
      <c r="Y1570" s="34">
        <f t="shared" si="194"/>
        <v>12</v>
      </c>
      <c r="Z1570" s="34">
        <f t="shared" si="195"/>
        <v>12</v>
      </c>
      <c r="AA1570" s="33">
        <f t="shared" si="196"/>
        <v>2024</v>
      </c>
      <c r="AB1570" s="34">
        <f t="shared" si="197"/>
        <v>12</v>
      </c>
      <c r="AC1570" s="34">
        <f t="shared" si="198"/>
        <v>52</v>
      </c>
      <c r="AD1570" s="38">
        <f t="shared" si="199"/>
        <v>0</v>
      </c>
    </row>
    <row r="1571" spans="1:30" x14ac:dyDescent="0.35">
      <c r="A1571" s="39">
        <v>1560</v>
      </c>
      <c r="B1571" s="40">
        <v>4950</v>
      </c>
      <c r="C1571" s="40">
        <v>323</v>
      </c>
      <c r="D1571" s="40" t="s">
        <v>39</v>
      </c>
      <c r="E1571" s="40" t="s">
        <v>25</v>
      </c>
      <c r="F1571" s="40">
        <v>2</v>
      </c>
      <c r="G1571" s="41">
        <v>1931.26</v>
      </c>
      <c r="H1571" s="41">
        <f t="shared" si="192"/>
        <v>3862.52</v>
      </c>
      <c r="I1571" s="42">
        <v>45438.377083333333</v>
      </c>
      <c r="J1571" s="40">
        <v>5</v>
      </c>
      <c r="K1571" s="40" t="s">
        <v>32</v>
      </c>
      <c r="L1571" s="40">
        <v>260</v>
      </c>
      <c r="M1571" s="40">
        <v>147</v>
      </c>
      <c r="N1571" s="40">
        <v>139</v>
      </c>
      <c r="O1571" s="40">
        <v>195</v>
      </c>
      <c r="P1571" s="40">
        <v>5</v>
      </c>
      <c r="Q1571" s="40">
        <v>33</v>
      </c>
      <c r="R1571" s="40" t="str">
        <f t="shared" si="193"/>
        <v>1.Young age</v>
      </c>
      <c r="S1571" s="40" t="s">
        <v>46</v>
      </c>
      <c r="T1571" s="40">
        <v>35774.67</v>
      </c>
      <c r="U1571" s="40" t="s">
        <v>28</v>
      </c>
      <c r="V1571" s="40" t="s">
        <v>50</v>
      </c>
      <c r="W1571" s="43">
        <v>45438</v>
      </c>
      <c r="X1571" s="44">
        <v>0.37708333333333333</v>
      </c>
      <c r="Y1571" s="41">
        <f t="shared" si="194"/>
        <v>26</v>
      </c>
      <c r="Z1571" s="41">
        <f t="shared" si="195"/>
        <v>26</v>
      </c>
      <c r="AA1571" s="40">
        <f t="shared" si="196"/>
        <v>2024</v>
      </c>
      <c r="AB1571" s="41">
        <f t="shared" si="197"/>
        <v>9</v>
      </c>
      <c r="AC1571" s="41">
        <f t="shared" si="198"/>
        <v>3</v>
      </c>
      <c r="AD1571" s="45">
        <f t="shared" si="199"/>
        <v>0</v>
      </c>
    </row>
    <row r="1572" spans="1:30" x14ac:dyDescent="0.35">
      <c r="A1572" s="32">
        <v>1561</v>
      </c>
      <c r="B1572" s="33">
        <v>2698</v>
      </c>
      <c r="C1572" s="33">
        <v>728</v>
      </c>
      <c r="D1572" s="33" t="s">
        <v>31</v>
      </c>
      <c r="E1572" s="33" t="s">
        <v>47</v>
      </c>
      <c r="F1572" s="33">
        <v>2</v>
      </c>
      <c r="G1572" s="34">
        <v>1154.56</v>
      </c>
      <c r="H1572" s="34">
        <f t="shared" si="192"/>
        <v>2309.12</v>
      </c>
      <c r="I1572" s="35">
        <v>45496.025694444441</v>
      </c>
      <c r="J1572" s="33">
        <v>9</v>
      </c>
      <c r="K1572" s="33" t="s">
        <v>40</v>
      </c>
      <c r="L1572" s="33">
        <v>487</v>
      </c>
      <c r="M1572" s="33">
        <v>65</v>
      </c>
      <c r="N1572" s="33">
        <v>230</v>
      </c>
      <c r="O1572" s="33">
        <v>152</v>
      </c>
      <c r="P1572" s="33">
        <v>6</v>
      </c>
      <c r="Q1572" s="33">
        <v>48</v>
      </c>
      <c r="R1572" s="33" t="str">
        <f t="shared" si="193"/>
        <v>2.Middle age</v>
      </c>
      <c r="S1572" s="33" t="s">
        <v>41</v>
      </c>
      <c r="T1572" s="33">
        <v>23803.98</v>
      </c>
      <c r="U1572" s="33" t="s">
        <v>28</v>
      </c>
      <c r="V1572" s="33" t="s">
        <v>29</v>
      </c>
      <c r="W1572" s="36">
        <v>45496</v>
      </c>
      <c r="X1572" s="37">
        <v>2.5694444444444443E-2</v>
      </c>
      <c r="Y1572" s="34">
        <f t="shared" si="194"/>
        <v>23</v>
      </c>
      <c r="Z1572" s="34">
        <f t="shared" si="195"/>
        <v>23</v>
      </c>
      <c r="AA1572" s="33">
        <f t="shared" si="196"/>
        <v>2024</v>
      </c>
      <c r="AB1572" s="34">
        <f t="shared" si="197"/>
        <v>0</v>
      </c>
      <c r="AC1572" s="34">
        <f t="shared" si="198"/>
        <v>37</v>
      </c>
      <c r="AD1572" s="38">
        <f t="shared" si="199"/>
        <v>0</v>
      </c>
    </row>
    <row r="1573" spans="1:30" x14ac:dyDescent="0.35">
      <c r="A1573" s="39">
        <v>1562</v>
      </c>
      <c r="B1573" s="40">
        <v>6447</v>
      </c>
      <c r="C1573" s="40">
        <v>758</v>
      </c>
      <c r="D1573" s="40" t="s">
        <v>51</v>
      </c>
      <c r="E1573" s="40" t="s">
        <v>25</v>
      </c>
      <c r="F1573" s="40">
        <v>2</v>
      </c>
      <c r="G1573" s="41">
        <v>145.24</v>
      </c>
      <c r="H1573" s="41">
        <f t="shared" si="192"/>
        <v>290.48</v>
      </c>
      <c r="I1573" s="42">
        <v>45354.704861111109</v>
      </c>
      <c r="J1573" s="40">
        <v>7</v>
      </c>
      <c r="K1573" s="40" t="s">
        <v>32</v>
      </c>
      <c r="L1573" s="40">
        <v>219</v>
      </c>
      <c r="M1573" s="40">
        <v>69</v>
      </c>
      <c r="N1573" s="40">
        <v>226</v>
      </c>
      <c r="O1573" s="40">
        <v>476</v>
      </c>
      <c r="P1573" s="40">
        <v>4</v>
      </c>
      <c r="Q1573" s="40">
        <v>26</v>
      </c>
      <c r="R1573" s="40" t="str">
        <f t="shared" si="193"/>
        <v>1.Young age</v>
      </c>
      <c r="S1573" s="40" t="s">
        <v>27</v>
      </c>
      <c r="T1573" s="40">
        <v>49442.95</v>
      </c>
      <c r="U1573" s="40" t="s">
        <v>37</v>
      </c>
      <c r="V1573" s="40" t="s">
        <v>29</v>
      </c>
      <c r="W1573" s="43">
        <v>45354</v>
      </c>
      <c r="X1573" s="47">
        <v>0.70486111111111116</v>
      </c>
      <c r="Y1573" s="41">
        <f t="shared" si="194"/>
        <v>3</v>
      </c>
      <c r="Z1573" s="41">
        <f t="shared" si="195"/>
        <v>3</v>
      </c>
      <c r="AA1573" s="40">
        <f t="shared" si="196"/>
        <v>2024</v>
      </c>
      <c r="AB1573" s="41">
        <f t="shared" si="197"/>
        <v>16</v>
      </c>
      <c r="AC1573" s="41">
        <f t="shared" si="198"/>
        <v>55</v>
      </c>
      <c r="AD1573" s="45">
        <f t="shared" si="199"/>
        <v>0</v>
      </c>
    </row>
    <row r="1574" spans="1:30" x14ac:dyDescent="0.35">
      <c r="A1574" s="32">
        <v>1563</v>
      </c>
      <c r="B1574" s="33">
        <v>3185</v>
      </c>
      <c r="C1574" s="33">
        <v>208</v>
      </c>
      <c r="D1574" s="33" t="s">
        <v>38</v>
      </c>
      <c r="E1574" s="33" t="s">
        <v>25</v>
      </c>
      <c r="F1574" s="33">
        <v>1</v>
      </c>
      <c r="G1574" s="34">
        <v>631.16999999999996</v>
      </c>
      <c r="H1574" s="34">
        <f t="shared" si="192"/>
        <v>631.16999999999996</v>
      </c>
      <c r="I1574" s="35">
        <v>45529.727777777778</v>
      </c>
      <c r="J1574" s="33">
        <v>15</v>
      </c>
      <c r="K1574" s="33" t="s">
        <v>45</v>
      </c>
      <c r="L1574" s="33">
        <v>26</v>
      </c>
      <c r="M1574" s="33">
        <v>135</v>
      </c>
      <c r="N1574" s="33">
        <v>179</v>
      </c>
      <c r="O1574" s="33">
        <v>155</v>
      </c>
      <c r="P1574" s="33">
        <v>9</v>
      </c>
      <c r="Q1574" s="33">
        <v>62</v>
      </c>
      <c r="R1574" s="33" t="str">
        <f t="shared" si="193"/>
        <v xml:space="preserve">3.Senior Citizen </v>
      </c>
      <c r="S1574" s="33" t="s">
        <v>41</v>
      </c>
      <c r="T1574" s="33">
        <v>117726.71</v>
      </c>
      <c r="U1574" s="33" t="s">
        <v>28</v>
      </c>
      <c r="V1574" s="33" t="s">
        <v>34</v>
      </c>
      <c r="W1574" s="36">
        <v>45529</v>
      </c>
      <c r="X1574" s="37">
        <v>0.72777777777777775</v>
      </c>
      <c r="Y1574" s="34">
        <f t="shared" si="194"/>
        <v>25</v>
      </c>
      <c r="Z1574" s="34">
        <f t="shared" si="195"/>
        <v>25</v>
      </c>
      <c r="AA1574" s="33">
        <f t="shared" si="196"/>
        <v>2024</v>
      </c>
      <c r="AB1574" s="34">
        <f t="shared" si="197"/>
        <v>17</v>
      </c>
      <c r="AC1574" s="34">
        <f t="shared" si="198"/>
        <v>28</v>
      </c>
      <c r="AD1574" s="38">
        <f t="shared" si="199"/>
        <v>0</v>
      </c>
    </row>
    <row r="1575" spans="1:30" x14ac:dyDescent="0.35">
      <c r="A1575" s="39">
        <v>1564</v>
      </c>
      <c r="B1575" s="40">
        <v>1726</v>
      </c>
      <c r="C1575" s="40">
        <v>552</v>
      </c>
      <c r="D1575" s="40" t="s">
        <v>49</v>
      </c>
      <c r="E1575" s="40" t="s">
        <v>47</v>
      </c>
      <c r="F1575" s="40">
        <v>5</v>
      </c>
      <c r="G1575" s="41">
        <v>1793.03</v>
      </c>
      <c r="H1575" s="41">
        <f t="shared" si="192"/>
        <v>8965.15</v>
      </c>
      <c r="I1575" s="42">
        <v>45551.347222222219</v>
      </c>
      <c r="J1575" s="40">
        <v>11</v>
      </c>
      <c r="K1575" s="40" t="s">
        <v>32</v>
      </c>
      <c r="L1575" s="40">
        <v>127</v>
      </c>
      <c r="M1575" s="40">
        <v>65</v>
      </c>
      <c r="N1575" s="40">
        <v>253</v>
      </c>
      <c r="O1575" s="40">
        <v>161</v>
      </c>
      <c r="P1575" s="40">
        <v>7</v>
      </c>
      <c r="Q1575" s="40">
        <v>40</v>
      </c>
      <c r="R1575" s="40" t="str">
        <f t="shared" si="193"/>
        <v>2.Middle age</v>
      </c>
      <c r="S1575" s="40" t="s">
        <v>46</v>
      </c>
      <c r="T1575" s="40">
        <v>92510.55</v>
      </c>
      <c r="U1575" s="40" t="s">
        <v>28</v>
      </c>
      <c r="V1575" s="40" t="s">
        <v>29</v>
      </c>
      <c r="W1575" s="43">
        <v>45551</v>
      </c>
      <c r="X1575" s="44">
        <v>0.34722222222222221</v>
      </c>
      <c r="Y1575" s="41">
        <f t="shared" si="194"/>
        <v>16</v>
      </c>
      <c r="Z1575" s="41">
        <f t="shared" si="195"/>
        <v>16</v>
      </c>
      <c r="AA1575" s="40">
        <f t="shared" si="196"/>
        <v>2024</v>
      </c>
      <c r="AB1575" s="41">
        <f t="shared" si="197"/>
        <v>8</v>
      </c>
      <c r="AC1575" s="41">
        <f t="shared" si="198"/>
        <v>20</v>
      </c>
      <c r="AD1575" s="45">
        <f t="shared" si="199"/>
        <v>0</v>
      </c>
    </row>
    <row r="1576" spans="1:30" x14ac:dyDescent="0.35">
      <c r="A1576" s="32">
        <v>1565</v>
      </c>
      <c r="B1576" s="33">
        <v>6772</v>
      </c>
      <c r="C1576" s="33">
        <v>832</v>
      </c>
      <c r="D1576" s="33" t="s">
        <v>49</v>
      </c>
      <c r="E1576" s="33" t="s">
        <v>25</v>
      </c>
      <c r="F1576" s="33">
        <v>1</v>
      </c>
      <c r="G1576" s="34">
        <v>1063.6500000000001</v>
      </c>
      <c r="H1576" s="34">
        <f t="shared" si="192"/>
        <v>1063.6500000000001</v>
      </c>
      <c r="I1576" s="35">
        <v>45436.15347222222</v>
      </c>
      <c r="J1576" s="33">
        <v>7</v>
      </c>
      <c r="K1576" s="33" t="s">
        <v>26</v>
      </c>
      <c r="L1576" s="33">
        <v>471</v>
      </c>
      <c r="M1576" s="33">
        <v>108</v>
      </c>
      <c r="N1576" s="33">
        <v>103</v>
      </c>
      <c r="O1576" s="33">
        <v>276</v>
      </c>
      <c r="P1576" s="33">
        <v>9</v>
      </c>
      <c r="Q1576" s="33">
        <v>57</v>
      </c>
      <c r="R1576" s="33" t="str">
        <f t="shared" si="193"/>
        <v>2.Middle age</v>
      </c>
      <c r="S1576" s="33" t="s">
        <v>41</v>
      </c>
      <c r="T1576" s="33">
        <v>65217.61</v>
      </c>
      <c r="U1576" s="33" t="s">
        <v>37</v>
      </c>
      <c r="V1576" s="33" t="s">
        <v>34</v>
      </c>
      <c r="W1576" s="36">
        <v>45436</v>
      </c>
      <c r="X1576" s="37">
        <v>0.15347222222222223</v>
      </c>
      <c r="Y1576" s="34">
        <f t="shared" si="194"/>
        <v>24</v>
      </c>
      <c r="Z1576" s="34">
        <f t="shared" si="195"/>
        <v>24</v>
      </c>
      <c r="AA1576" s="33">
        <f t="shared" si="196"/>
        <v>2024</v>
      </c>
      <c r="AB1576" s="34">
        <f t="shared" si="197"/>
        <v>3</v>
      </c>
      <c r="AC1576" s="34">
        <f t="shared" si="198"/>
        <v>41</v>
      </c>
      <c r="AD1576" s="38">
        <f t="shared" si="199"/>
        <v>0</v>
      </c>
    </row>
    <row r="1577" spans="1:30" x14ac:dyDescent="0.35">
      <c r="A1577" s="39">
        <v>1566</v>
      </c>
      <c r="B1577" s="40">
        <v>9945</v>
      </c>
      <c r="C1577" s="40">
        <v>365</v>
      </c>
      <c r="D1577" s="40" t="s">
        <v>31</v>
      </c>
      <c r="E1577" s="40" t="s">
        <v>47</v>
      </c>
      <c r="F1577" s="40">
        <v>3</v>
      </c>
      <c r="G1577" s="41">
        <v>1611.96</v>
      </c>
      <c r="H1577" s="41">
        <f t="shared" si="192"/>
        <v>4835.88</v>
      </c>
      <c r="I1577" s="42">
        <v>45517.695833333331</v>
      </c>
      <c r="J1577" s="40">
        <v>19</v>
      </c>
      <c r="K1577" s="40" t="s">
        <v>36</v>
      </c>
      <c r="L1577" s="40">
        <v>320</v>
      </c>
      <c r="M1577" s="40">
        <v>124</v>
      </c>
      <c r="N1577" s="40">
        <v>220</v>
      </c>
      <c r="O1577" s="40">
        <v>236</v>
      </c>
      <c r="P1577" s="40">
        <v>8</v>
      </c>
      <c r="Q1577" s="40">
        <v>61</v>
      </c>
      <c r="R1577" s="40" t="str">
        <f t="shared" si="193"/>
        <v xml:space="preserve">3.Senior Citizen </v>
      </c>
      <c r="S1577" s="40" t="s">
        <v>41</v>
      </c>
      <c r="T1577" s="40">
        <v>37778.949999999997</v>
      </c>
      <c r="U1577" s="40" t="s">
        <v>33</v>
      </c>
      <c r="V1577" s="40" t="s">
        <v>50</v>
      </c>
      <c r="W1577" s="43">
        <v>45517</v>
      </c>
      <c r="X1577" s="44">
        <v>0.6958333333333333</v>
      </c>
      <c r="Y1577" s="41">
        <f t="shared" si="194"/>
        <v>13</v>
      </c>
      <c r="Z1577" s="41">
        <f t="shared" si="195"/>
        <v>13</v>
      </c>
      <c r="AA1577" s="40">
        <f t="shared" si="196"/>
        <v>2024</v>
      </c>
      <c r="AB1577" s="41">
        <f t="shared" si="197"/>
        <v>16</v>
      </c>
      <c r="AC1577" s="41">
        <f t="shared" si="198"/>
        <v>42</v>
      </c>
      <c r="AD1577" s="45">
        <f t="shared" si="199"/>
        <v>0</v>
      </c>
    </row>
    <row r="1578" spans="1:30" x14ac:dyDescent="0.35">
      <c r="A1578" s="32">
        <v>1567</v>
      </c>
      <c r="B1578" s="33">
        <v>6546</v>
      </c>
      <c r="C1578" s="33">
        <v>205</v>
      </c>
      <c r="D1578" s="33" t="s">
        <v>39</v>
      </c>
      <c r="E1578" s="33" t="s">
        <v>47</v>
      </c>
      <c r="F1578" s="33">
        <v>2</v>
      </c>
      <c r="G1578" s="34">
        <v>886.84</v>
      </c>
      <c r="H1578" s="34">
        <f t="shared" si="192"/>
        <v>1773.68</v>
      </c>
      <c r="I1578" s="35">
        <v>45412.976388888892</v>
      </c>
      <c r="J1578" s="33">
        <v>4</v>
      </c>
      <c r="K1578" s="33" t="s">
        <v>26</v>
      </c>
      <c r="L1578" s="33">
        <v>153</v>
      </c>
      <c r="M1578" s="33">
        <v>92</v>
      </c>
      <c r="N1578" s="33">
        <v>140</v>
      </c>
      <c r="O1578" s="33">
        <v>394</v>
      </c>
      <c r="P1578" s="33">
        <v>7</v>
      </c>
      <c r="Q1578" s="33">
        <v>69</v>
      </c>
      <c r="R1578" s="33" t="str">
        <f t="shared" si="193"/>
        <v xml:space="preserve">3.Senior Citizen </v>
      </c>
      <c r="S1578" s="33" t="s">
        <v>41</v>
      </c>
      <c r="T1578" s="33">
        <v>98456.31</v>
      </c>
      <c r="U1578" s="33" t="s">
        <v>42</v>
      </c>
      <c r="V1578" s="33" t="s">
        <v>43</v>
      </c>
      <c r="W1578" s="36">
        <v>45412</v>
      </c>
      <c r="X1578" s="37">
        <v>0.97638888888888886</v>
      </c>
      <c r="Y1578" s="34">
        <f t="shared" si="194"/>
        <v>30</v>
      </c>
      <c r="Z1578" s="34">
        <f t="shared" si="195"/>
        <v>30</v>
      </c>
      <c r="AA1578" s="33">
        <f t="shared" si="196"/>
        <v>2024</v>
      </c>
      <c r="AB1578" s="34">
        <f t="shared" si="197"/>
        <v>23</v>
      </c>
      <c r="AC1578" s="34">
        <f t="shared" si="198"/>
        <v>26</v>
      </c>
      <c r="AD1578" s="38">
        <f t="shared" si="199"/>
        <v>0</v>
      </c>
    </row>
    <row r="1579" spans="1:30" x14ac:dyDescent="0.35">
      <c r="A1579" s="39">
        <v>1568</v>
      </c>
      <c r="B1579" s="40">
        <v>3868</v>
      </c>
      <c r="C1579" s="40">
        <v>135</v>
      </c>
      <c r="D1579" s="40" t="s">
        <v>51</v>
      </c>
      <c r="E1579" s="40" t="s">
        <v>25</v>
      </c>
      <c r="F1579" s="40">
        <v>2</v>
      </c>
      <c r="G1579" s="41">
        <v>785.66</v>
      </c>
      <c r="H1579" s="41">
        <f t="shared" si="192"/>
        <v>1571.32</v>
      </c>
      <c r="I1579" s="42">
        <v>45401.632638888892</v>
      </c>
      <c r="J1579" s="40">
        <v>14</v>
      </c>
      <c r="K1579" s="40" t="s">
        <v>40</v>
      </c>
      <c r="L1579" s="40">
        <v>382</v>
      </c>
      <c r="M1579" s="40">
        <v>127</v>
      </c>
      <c r="N1579" s="40">
        <v>205</v>
      </c>
      <c r="O1579" s="40">
        <v>270</v>
      </c>
      <c r="P1579" s="40">
        <v>2</v>
      </c>
      <c r="Q1579" s="40">
        <v>60</v>
      </c>
      <c r="R1579" s="40" t="str">
        <f t="shared" si="193"/>
        <v xml:space="preserve">3.Senior Citizen </v>
      </c>
      <c r="S1579" s="40" t="s">
        <v>27</v>
      </c>
      <c r="T1579" s="40">
        <v>99653.72</v>
      </c>
      <c r="U1579" s="40" t="s">
        <v>33</v>
      </c>
      <c r="V1579" s="40" t="s">
        <v>34</v>
      </c>
      <c r="W1579" s="43">
        <v>45401</v>
      </c>
      <c r="X1579" s="44">
        <v>0.63263888888888886</v>
      </c>
      <c r="Y1579" s="41">
        <f t="shared" si="194"/>
        <v>19</v>
      </c>
      <c r="Z1579" s="41">
        <f t="shared" si="195"/>
        <v>19</v>
      </c>
      <c r="AA1579" s="40">
        <f t="shared" si="196"/>
        <v>2024</v>
      </c>
      <c r="AB1579" s="41">
        <f t="shared" si="197"/>
        <v>15</v>
      </c>
      <c r="AC1579" s="41">
        <f t="shared" si="198"/>
        <v>11</v>
      </c>
      <c r="AD1579" s="45">
        <f t="shared" si="199"/>
        <v>0</v>
      </c>
    </row>
    <row r="1580" spans="1:30" x14ac:dyDescent="0.35">
      <c r="A1580" s="32">
        <v>1569</v>
      </c>
      <c r="B1580" s="33">
        <v>8612</v>
      </c>
      <c r="C1580" s="33">
        <v>174</v>
      </c>
      <c r="D1580" s="33" t="s">
        <v>31</v>
      </c>
      <c r="E1580" s="33" t="s">
        <v>25</v>
      </c>
      <c r="F1580" s="33">
        <v>3</v>
      </c>
      <c r="G1580" s="34">
        <v>1469.38</v>
      </c>
      <c r="H1580" s="34">
        <f t="shared" si="192"/>
        <v>4408.1400000000003</v>
      </c>
      <c r="I1580" s="35">
        <v>45513.029861111114</v>
      </c>
      <c r="J1580" s="33">
        <v>19</v>
      </c>
      <c r="K1580" s="33" t="s">
        <v>36</v>
      </c>
      <c r="L1580" s="33">
        <v>381</v>
      </c>
      <c r="M1580" s="33">
        <v>67</v>
      </c>
      <c r="N1580" s="33">
        <v>276</v>
      </c>
      <c r="O1580" s="33">
        <v>417</v>
      </c>
      <c r="P1580" s="33">
        <v>3</v>
      </c>
      <c r="Q1580" s="33">
        <v>67</v>
      </c>
      <c r="R1580" s="33" t="str">
        <f t="shared" si="193"/>
        <v xml:space="preserve">3.Senior Citizen </v>
      </c>
      <c r="S1580" s="33" t="s">
        <v>46</v>
      </c>
      <c r="T1580" s="33">
        <v>31063.57</v>
      </c>
      <c r="U1580" s="33" t="s">
        <v>33</v>
      </c>
      <c r="V1580" s="33" t="s">
        <v>50</v>
      </c>
      <c r="W1580" s="36">
        <v>45513</v>
      </c>
      <c r="X1580" s="46">
        <v>2.9861111111111113E-2</v>
      </c>
      <c r="Y1580" s="34">
        <f t="shared" si="194"/>
        <v>9</v>
      </c>
      <c r="Z1580" s="34">
        <f t="shared" si="195"/>
        <v>9</v>
      </c>
      <c r="AA1580" s="33">
        <f t="shared" si="196"/>
        <v>2024</v>
      </c>
      <c r="AB1580" s="34">
        <f t="shared" si="197"/>
        <v>0</v>
      </c>
      <c r="AC1580" s="34">
        <f t="shared" si="198"/>
        <v>43</v>
      </c>
      <c r="AD1580" s="38">
        <f t="shared" si="199"/>
        <v>0</v>
      </c>
    </row>
    <row r="1581" spans="1:30" x14ac:dyDescent="0.35">
      <c r="A1581" s="39">
        <v>1570</v>
      </c>
      <c r="B1581" s="40">
        <v>8840</v>
      </c>
      <c r="C1581" s="40">
        <v>172</v>
      </c>
      <c r="D1581" s="40" t="s">
        <v>31</v>
      </c>
      <c r="E1581" s="40" t="s">
        <v>25</v>
      </c>
      <c r="F1581" s="40">
        <v>4</v>
      </c>
      <c r="G1581" s="41">
        <v>807.59</v>
      </c>
      <c r="H1581" s="41">
        <f t="shared" si="192"/>
        <v>3230.36</v>
      </c>
      <c r="I1581" s="42">
        <v>45502.873611111114</v>
      </c>
      <c r="J1581" s="40">
        <v>5</v>
      </c>
      <c r="K1581" s="40" t="s">
        <v>40</v>
      </c>
      <c r="L1581" s="40">
        <v>460</v>
      </c>
      <c r="M1581" s="40">
        <v>120</v>
      </c>
      <c r="N1581" s="40">
        <v>275</v>
      </c>
      <c r="O1581" s="40">
        <v>423</v>
      </c>
      <c r="P1581" s="40">
        <v>10</v>
      </c>
      <c r="Q1581" s="40">
        <v>19</v>
      </c>
      <c r="R1581" s="40" t="str">
        <f t="shared" si="193"/>
        <v>1.Young age</v>
      </c>
      <c r="S1581" s="40" t="s">
        <v>41</v>
      </c>
      <c r="T1581" s="40">
        <v>80040.38</v>
      </c>
      <c r="U1581" s="40" t="s">
        <v>28</v>
      </c>
      <c r="V1581" s="40" t="s">
        <v>34</v>
      </c>
      <c r="W1581" s="43">
        <v>45502</v>
      </c>
      <c r="X1581" s="44">
        <v>0.87361111111111112</v>
      </c>
      <c r="Y1581" s="41">
        <f t="shared" si="194"/>
        <v>29</v>
      </c>
      <c r="Z1581" s="41">
        <f t="shared" si="195"/>
        <v>29</v>
      </c>
      <c r="AA1581" s="40">
        <f t="shared" si="196"/>
        <v>2024</v>
      </c>
      <c r="AB1581" s="41">
        <f t="shared" si="197"/>
        <v>20</v>
      </c>
      <c r="AC1581" s="41">
        <f t="shared" si="198"/>
        <v>58</v>
      </c>
      <c r="AD1581" s="45">
        <f t="shared" si="199"/>
        <v>0</v>
      </c>
    </row>
    <row r="1582" spans="1:30" x14ac:dyDescent="0.35">
      <c r="A1582" s="32">
        <v>1571</v>
      </c>
      <c r="B1582" s="33">
        <v>3986</v>
      </c>
      <c r="C1582" s="33">
        <v>685</v>
      </c>
      <c r="D1582" s="33" t="s">
        <v>39</v>
      </c>
      <c r="E1582" s="33" t="s">
        <v>25</v>
      </c>
      <c r="F1582" s="33">
        <v>1</v>
      </c>
      <c r="G1582" s="34">
        <v>869.74</v>
      </c>
      <c r="H1582" s="34">
        <f t="shared" si="192"/>
        <v>869.74</v>
      </c>
      <c r="I1582" s="35">
        <v>45429.586111111108</v>
      </c>
      <c r="J1582" s="33">
        <v>18</v>
      </c>
      <c r="K1582" s="33" t="s">
        <v>26</v>
      </c>
      <c r="L1582" s="33">
        <v>176</v>
      </c>
      <c r="M1582" s="33">
        <v>69</v>
      </c>
      <c r="N1582" s="33">
        <v>164</v>
      </c>
      <c r="O1582" s="33">
        <v>478</v>
      </c>
      <c r="P1582" s="33">
        <v>8</v>
      </c>
      <c r="Q1582" s="33">
        <v>66</v>
      </c>
      <c r="R1582" s="33" t="str">
        <f t="shared" si="193"/>
        <v xml:space="preserve">3.Senior Citizen </v>
      </c>
      <c r="S1582" s="33" t="s">
        <v>46</v>
      </c>
      <c r="T1582" s="33">
        <v>85684.88</v>
      </c>
      <c r="U1582" s="33" t="s">
        <v>28</v>
      </c>
      <c r="V1582" s="33" t="s">
        <v>43</v>
      </c>
      <c r="W1582" s="36">
        <v>45429</v>
      </c>
      <c r="X1582" s="37">
        <v>0.58611111111111114</v>
      </c>
      <c r="Y1582" s="34">
        <f t="shared" si="194"/>
        <v>17</v>
      </c>
      <c r="Z1582" s="34">
        <f t="shared" si="195"/>
        <v>17</v>
      </c>
      <c r="AA1582" s="33">
        <f t="shared" si="196"/>
        <v>2024</v>
      </c>
      <c r="AB1582" s="34">
        <f t="shared" si="197"/>
        <v>14</v>
      </c>
      <c r="AC1582" s="34">
        <f t="shared" si="198"/>
        <v>4</v>
      </c>
      <c r="AD1582" s="38">
        <f t="shared" si="199"/>
        <v>0</v>
      </c>
    </row>
    <row r="1583" spans="1:30" x14ac:dyDescent="0.35">
      <c r="A1583" s="39">
        <v>1572</v>
      </c>
      <c r="B1583" s="40">
        <v>3209</v>
      </c>
      <c r="C1583" s="40">
        <v>845</v>
      </c>
      <c r="D1583" s="40" t="s">
        <v>31</v>
      </c>
      <c r="E1583" s="40" t="s">
        <v>25</v>
      </c>
      <c r="F1583" s="40">
        <v>3</v>
      </c>
      <c r="G1583" s="41">
        <v>519.16</v>
      </c>
      <c r="H1583" s="41">
        <f t="shared" si="192"/>
        <v>1557.48</v>
      </c>
      <c r="I1583" s="42">
        <v>45369.390277777777</v>
      </c>
      <c r="J1583" s="40">
        <v>1</v>
      </c>
      <c r="K1583" s="40" t="s">
        <v>45</v>
      </c>
      <c r="L1583" s="40">
        <v>192</v>
      </c>
      <c r="M1583" s="40">
        <v>149</v>
      </c>
      <c r="N1583" s="40">
        <v>235</v>
      </c>
      <c r="O1583" s="40">
        <v>435</v>
      </c>
      <c r="P1583" s="40">
        <v>7</v>
      </c>
      <c r="Q1583" s="40">
        <v>24</v>
      </c>
      <c r="R1583" s="40" t="str">
        <f t="shared" si="193"/>
        <v>1.Young age</v>
      </c>
      <c r="S1583" s="40" t="s">
        <v>27</v>
      </c>
      <c r="T1583" s="40">
        <v>108037.43</v>
      </c>
      <c r="U1583" s="40" t="s">
        <v>28</v>
      </c>
      <c r="V1583" s="40" t="s">
        <v>29</v>
      </c>
      <c r="W1583" s="43">
        <v>45369</v>
      </c>
      <c r="X1583" s="44">
        <v>0.39027777777777778</v>
      </c>
      <c r="Y1583" s="41">
        <f t="shared" si="194"/>
        <v>18</v>
      </c>
      <c r="Z1583" s="41">
        <f t="shared" si="195"/>
        <v>18</v>
      </c>
      <c r="AA1583" s="40">
        <f t="shared" si="196"/>
        <v>2024</v>
      </c>
      <c r="AB1583" s="41">
        <f t="shared" si="197"/>
        <v>9</v>
      </c>
      <c r="AC1583" s="41">
        <f t="shared" si="198"/>
        <v>22</v>
      </c>
      <c r="AD1583" s="45">
        <f t="shared" si="199"/>
        <v>0</v>
      </c>
    </row>
    <row r="1584" spans="1:30" x14ac:dyDescent="0.35">
      <c r="A1584" s="32">
        <v>1573</v>
      </c>
      <c r="B1584" s="33">
        <v>2033</v>
      </c>
      <c r="C1584" s="33">
        <v>356</v>
      </c>
      <c r="D1584" s="33" t="s">
        <v>51</v>
      </c>
      <c r="E1584" s="33" t="s">
        <v>25</v>
      </c>
      <c r="F1584" s="33">
        <v>4</v>
      </c>
      <c r="G1584" s="34">
        <v>932.08</v>
      </c>
      <c r="H1584" s="34">
        <f t="shared" si="192"/>
        <v>3728.32</v>
      </c>
      <c r="I1584" s="35">
        <v>45424.797222222223</v>
      </c>
      <c r="J1584" s="33">
        <v>20</v>
      </c>
      <c r="K1584" s="33" t="s">
        <v>45</v>
      </c>
      <c r="L1584" s="33">
        <v>103</v>
      </c>
      <c r="M1584" s="33">
        <v>70</v>
      </c>
      <c r="N1584" s="33">
        <v>230</v>
      </c>
      <c r="O1584" s="33">
        <v>431</v>
      </c>
      <c r="P1584" s="33">
        <v>8</v>
      </c>
      <c r="Q1584" s="33">
        <v>27</v>
      </c>
      <c r="R1584" s="33" t="str">
        <f t="shared" si="193"/>
        <v>1.Young age</v>
      </c>
      <c r="S1584" s="33" t="s">
        <v>41</v>
      </c>
      <c r="T1584" s="33">
        <v>76322.87</v>
      </c>
      <c r="U1584" s="33" t="s">
        <v>37</v>
      </c>
      <c r="V1584" s="33" t="s">
        <v>43</v>
      </c>
      <c r="W1584" s="36">
        <v>45424</v>
      </c>
      <c r="X1584" s="46">
        <v>0.79722222222222228</v>
      </c>
      <c r="Y1584" s="34">
        <f t="shared" si="194"/>
        <v>12</v>
      </c>
      <c r="Z1584" s="34">
        <f t="shared" si="195"/>
        <v>12</v>
      </c>
      <c r="AA1584" s="33">
        <f t="shared" si="196"/>
        <v>2024</v>
      </c>
      <c r="AB1584" s="34">
        <f t="shared" si="197"/>
        <v>19</v>
      </c>
      <c r="AC1584" s="34">
        <f t="shared" si="198"/>
        <v>8</v>
      </c>
      <c r="AD1584" s="38">
        <f t="shared" si="199"/>
        <v>0</v>
      </c>
    </row>
    <row r="1585" spans="1:30" x14ac:dyDescent="0.35">
      <c r="A1585" s="39">
        <v>1574</v>
      </c>
      <c r="B1585" s="40">
        <v>8498</v>
      </c>
      <c r="C1585" s="40">
        <v>895</v>
      </c>
      <c r="D1585" s="40" t="s">
        <v>49</v>
      </c>
      <c r="E1585" s="40" t="s">
        <v>47</v>
      </c>
      <c r="F1585" s="40">
        <v>3</v>
      </c>
      <c r="G1585" s="41">
        <v>583.07000000000005</v>
      </c>
      <c r="H1585" s="41">
        <f t="shared" si="192"/>
        <v>1749.21</v>
      </c>
      <c r="I1585" s="42">
        <v>45507.825694444444</v>
      </c>
      <c r="J1585" s="40">
        <v>4</v>
      </c>
      <c r="K1585" s="40" t="s">
        <v>32</v>
      </c>
      <c r="L1585" s="40">
        <v>352</v>
      </c>
      <c r="M1585" s="40">
        <v>76</v>
      </c>
      <c r="N1585" s="40">
        <v>118</v>
      </c>
      <c r="O1585" s="40">
        <v>419</v>
      </c>
      <c r="P1585" s="40">
        <v>7</v>
      </c>
      <c r="Q1585" s="40">
        <v>38</v>
      </c>
      <c r="R1585" s="40" t="str">
        <f t="shared" si="193"/>
        <v>2.Middle age</v>
      </c>
      <c r="S1585" s="40" t="s">
        <v>27</v>
      </c>
      <c r="T1585" s="40">
        <v>64793.24</v>
      </c>
      <c r="U1585" s="40" t="s">
        <v>42</v>
      </c>
      <c r="V1585" s="40" t="s">
        <v>43</v>
      </c>
      <c r="W1585" s="43">
        <v>45507</v>
      </c>
      <c r="X1585" s="47">
        <v>0.8256944444444444</v>
      </c>
      <c r="Y1585" s="41">
        <f t="shared" si="194"/>
        <v>3</v>
      </c>
      <c r="Z1585" s="41">
        <f t="shared" si="195"/>
        <v>3</v>
      </c>
      <c r="AA1585" s="40">
        <f t="shared" si="196"/>
        <v>2024</v>
      </c>
      <c r="AB1585" s="41">
        <f t="shared" si="197"/>
        <v>19</v>
      </c>
      <c r="AC1585" s="41">
        <f t="shared" si="198"/>
        <v>49</v>
      </c>
      <c r="AD1585" s="45">
        <f t="shared" si="199"/>
        <v>0</v>
      </c>
    </row>
    <row r="1586" spans="1:30" x14ac:dyDescent="0.35">
      <c r="A1586" s="32">
        <v>1575</v>
      </c>
      <c r="B1586" s="33">
        <v>1605</v>
      </c>
      <c r="C1586" s="33">
        <v>556</v>
      </c>
      <c r="D1586" s="33" t="s">
        <v>39</v>
      </c>
      <c r="E1586" s="33" t="s">
        <v>47</v>
      </c>
      <c r="F1586" s="33">
        <v>4</v>
      </c>
      <c r="G1586" s="34">
        <v>915.9</v>
      </c>
      <c r="H1586" s="34">
        <f t="shared" si="192"/>
        <v>3663.6</v>
      </c>
      <c r="I1586" s="35">
        <v>45414.257638888892</v>
      </c>
      <c r="J1586" s="33">
        <v>14</v>
      </c>
      <c r="K1586" s="33" t="s">
        <v>26</v>
      </c>
      <c r="L1586" s="33">
        <v>123</v>
      </c>
      <c r="M1586" s="33">
        <v>80</v>
      </c>
      <c r="N1586" s="33">
        <v>100</v>
      </c>
      <c r="O1586" s="33">
        <v>166</v>
      </c>
      <c r="P1586" s="33">
        <v>3</v>
      </c>
      <c r="Q1586" s="33">
        <v>56</v>
      </c>
      <c r="R1586" s="33" t="str">
        <f t="shared" si="193"/>
        <v>2.Middle age</v>
      </c>
      <c r="S1586" s="33" t="s">
        <v>27</v>
      </c>
      <c r="T1586" s="33">
        <v>44846.93</v>
      </c>
      <c r="U1586" s="33" t="s">
        <v>28</v>
      </c>
      <c r="V1586" s="33" t="s">
        <v>50</v>
      </c>
      <c r="W1586" s="36">
        <v>45414</v>
      </c>
      <c r="X1586" s="46">
        <v>0.25763888888888886</v>
      </c>
      <c r="Y1586" s="34">
        <f t="shared" si="194"/>
        <v>2</v>
      </c>
      <c r="Z1586" s="34">
        <f t="shared" si="195"/>
        <v>2</v>
      </c>
      <c r="AA1586" s="33">
        <f t="shared" si="196"/>
        <v>2024</v>
      </c>
      <c r="AB1586" s="34">
        <f t="shared" si="197"/>
        <v>6</v>
      </c>
      <c r="AC1586" s="34">
        <f t="shared" si="198"/>
        <v>11</v>
      </c>
      <c r="AD1586" s="38">
        <f t="shared" si="199"/>
        <v>0</v>
      </c>
    </row>
    <row r="1587" spans="1:30" x14ac:dyDescent="0.35">
      <c r="A1587" s="39">
        <v>1576</v>
      </c>
      <c r="B1587" s="40">
        <v>5807</v>
      </c>
      <c r="C1587" s="40">
        <v>119</v>
      </c>
      <c r="D1587" s="40" t="s">
        <v>52</v>
      </c>
      <c r="E1587" s="40" t="s">
        <v>25</v>
      </c>
      <c r="F1587" s="40">
        <v>4</v>
      </c>
      <c r="G1587" s="41">
        <v>134.30000000000001</v>
      </c>
      <c r="H1587" s="41">
        <f t="shared" si="192"/>
        <v>537.20000000000005</v>
      </c>
      <c r="I1587" s="42">
        <v>45529.402777777781</v>
      </c>
      <c r="J1587" s="40">
        <v>13</v>
      </c>
      <c r="K1587" s="40" t="s">
        <v>32</v>
      </c>
      <c r="L1587" s="40">
        <v>437</v>
      </c>
      <c r="M1587" s="40">
        <v>60</v>
      </c>
      <c r="N1587" s="40">
        <v>186</v>
      </c>
      <c r="O1587" s="40">
        <v>395</v>
      </c>
      <c r="P1587" s="40">
        <v>2</v>
      </c>
      <c r="Q1587" s="40">
        <v>54</v>
      </c>
      <c r="R1587" s="40" t="str">
        <f t="shared" si="193"/>
        <v>2.Middle age</v>
      </c>
      <c r="S1587" s="40" t="s">
        <v>27</v>
      </c>
      <c r="T1587" s="40">
        <v>56606.25</v>
      </c>
      <c r="U1587" s="40" t="s">
        <v>37</v>
      </c>
      <c r="V1587" s="40" t="s">
        <v>43</v>
      </c>
      <c r="W1587" s="43">
        <v>45529</v>
      </c>
      <c r="X1587" s="44">
        <v>0.40277777777777779</v>
      </c>
      <c r="Y1587" s="41">
        <f t="shared" si="194"/>
        <v>25</v>
      </c>
      <c r="Z1587" s="41">
        <f t="shared" si="195"/>
        <v>25</v>
      </c>
      <c r="AA1587" s="40">
        <f t="shared" si="196"/>
        <v>2024</v>
      </c>
      <c r="AB1587" s="41">
        <f t="shared" si="197"/>
        <v>9</v>
      </c>
      <c r="AC1587" s="41">
        <f t="shared" si="198"/>
        <v>40</v>
      </c>
      <c r="AD1587" s="45">
        <f t="shared" si="199"/>
        <v>0</v>
      </c>
    </row>
    <row r="1588" spans="1:30" x14ac:dyDescent="0.35">
      <c r="A1588" s="32">
        <v>1577</v>
      </c>
      <c r="B1588" s="33">
        <v>4302</v>
      </c>
      <c r="C1588" s="33">
        <v>609</v>
      </c>
      <c r="D1588" s="33" t="s">
        <v>39</v>
      </c>
      <c r="E1588" s="33" t="s">
        <v>25</v>
      </c>
      <c r="F1588" s="33">
        <v>3</v>
      </c>
      <c r="G1588" s="34">
        <v>828.19</v>
      </c>
      <c r="H1588" s="34">
        <f t="shared" si="192"/>
        <v>2484.5700000000002</v>
      </c>
      <c r="I1588" s="35">
        <v>45453.695833333331</v>
      </c>
      <c r="J1588" s="33">
        <v>8</v>
      </c>
      <c r="K1588" s="33" t="s">
        <v>40</v>
      </c>
      <c r="L1588" s="33">
        <v>105</v>
      </c>
      <c r="M1588" s="33">
        <v>73</v>
      </c>
      <c r="N1588" s="33">
        <v>277</v>
      </c>
      <c r="O1588" s="33">
        <v>141</v>
      </c>
      <c r="P1588" s="33">
        <v>4</v>
      </c>
      <c r="Q1588" s="33">
        <v>45</v>
      </c>
      <c r="R1588" s="33" t="str">
        <f t="shared" si="193"/>
        <v>2.Middle age</v>
      </c>
      <c r="S1588" s="33" t="s">
        <v>27</v>
      </c>
      <c r="T1588" s="33">
        <v>106518.88</v>
      </c>
      <c r="U1588" s="33" t="s">
        <v>33</v>
      </c>
      <c r="V1588" s="33" t="s">
        <v>43</v>
      </c>
      <c r="W1588" s="36">
        <v>45453</v>
      </c>
      <c r="X1588" s="46">
        <v>0.6958333333333333</v>
      </c>
      <c r="Y1588" s="34">
        <f t="shared" si="194"/>
        <v>10</v>
      </c>
      <c r="Z1588" s="34">
        <f t="shared" si="195"/>
        <v>10</v>
      </c>
      <c r="AA1588" s="33">
        <f t="shared" si="196"/>
        <v>2024</v>
      </c>
      <c r="AB1588" s="34">
        <f t="shared" si="197"/>
        <v>16</v>
      </c>
      <c r="AC1588" s="34">
        <f t="shared" si="198"/>
        <v>42</v>
      </c>
      <c r="AD1588" s="38">
        <f t="shared" si="199"/>
        <v>0</v>
      </c>
    </row>
    <row r="1589" spans="1:30" x14ac:dyDescent="0.35">
      <c r="A1589" s="39">
        <v>1578</v>
      </c>
      <c r="B1589" s="40">
        <v>1717</v>
      </c>
      <c r="C1589" s="40">
        <v>252</v>
      </c>
      <c r="D1589" s="40" t="s">
        <v>39</v>
      </c>
      <c r="E1589" s="40" t="s">
        <v>25</v>
      </c>
      <c r="F1589" s="40">
        <v>5</v>
      </c>
      <c r="G1589" s="41">
        <v>330.61</v>
      </c>
      <c r="H1589" s="41">
        <f t="shared" si="192"/>
        <v>1653.0500000000002</v>
      </c>
      <c r="I1589" s="42">
        <v>45385.012499999997</v>
      </c>
      <c r="J1589" s="40">
        <v>4</v>
      </c>
      <c r="K1589" s="40" t="s">
        <v>26</v>
      </c>
      <c r="L1589" s="40">
        <v>398</v>
      </c>
      <c r="M1589" s="40">
        <v>92</v>
      </c>
      <c r="N1589" s="40">
        <v>107</v>
      </c>
      <c r="O1589" s="40">
        <v>488</v>
      </c>
      <c r="P1589" s="40">
        <v>6</v>
      </c>
      <c r="Q1589" s="40">
        <v>50</v>
      </c>
      <c r="R1589" s="40" t="str">
        <f t="shared" si="193"/>
        <v>2.Middle age</v>
      </c>
      <c r="S1589" s="40" t="s">
        <v>41</v>
      </c>
      <c r="T1589" s="40">
        <v>43570.239999999998</v>
      </c>
      <c r="U1589" s="40" t="s">
        <v>37</v>
      </c>
      <c r="V1589" s="40" t="s">
        <v>29</v>
      </c>
      <c r="W1589" s="43">
        <v>45385</v>
      </c>
      <c r="X1589" s="47">
        <v>1.2500000000000001E-2</v>
      </c>
      <c r="Y1589" s="41">
        <f t="shared" si="194"/>
        <v>3</v>
      </c>
      <c r="Z1589" s="41">
        <f t="shared" si="195"/>
        <v>3</v>
      </c>
      <c r="AA1589" s="40">
        <f t="shared" si="196"/>
        <v>2024</v>
      </c>
      <c r="AB1589" s="41">
        <f t="shared" si="197"/>
        <v>0</v>
      </c>
      <c r="AC1589" s="41">
        <f t="shared" si="198"/>
        <v>18</v>
      </c>
      <c r="AD1589" s="45">
        <f t="shared" si="199"/>
        <v>0</v>
      </c>
    </row>
    <row r="1590" spans="1:30" x14ac:dyDescent="0.35">
      <c r="A1590" s="32">
        <v>1579</v>
      </c>
      <c r="B1590" s="33">
        <v>4268</v>
      </c>
      <c r="C1590" s="33">
        <v>768</v>
      </c>
      <c r="D1590" s="33" t="s">
        <v>44</v>
      </c>
      <c r="E1590" s="33" t="s">
        <v>25</v>
      </c>
      <c r="F1590" s="33">
        <v>3</v>
      </c>
      <c r="G1590" s="34">
        <v>858.03</v>
      </c>
      <c r="H1590" s="34">
        <f t="shared" si="192"/>
        <v>2574.09</v>
      </c>
      <c r="I1590" s="35">
        <v>45322.056250000001</v>
      </c>
      <c r="J1590" s="33">
        <v>14</v>
      </c>
      <c r="K1590" s="33" t="s">
        <v>26</v>
      </c>
      <c r="L1590" s="33">
        <v>276</v>
      </c>
      <c r="M1590" s="33">
        <v>99</v>
      </c>
      <c r="N1590" s="33">
        <v>163</v>
      </c>
      <c r="O1590" s="33">
        <v>449</v>
      </c>
      <c r="P1590" s="33">
        <v>5</v>
      </c>
      <c r="Q1590" s="33">
        <v>35</v>
      </c>
      <c r="R1590" s="33" t="str">
        <f t="shared" si="193"/>
        <v>2.Middle age</v>
      </c>
      <c r="S1590" s="33" t="s">
        <v>27</v>
      </c>
      <c r="T1590" s="33">
        <v>22860.09</v>
      </c>
      <c r="U1590" s="33" t="s">
        <v>28</v>
      </c>
      <c r="V1590" s="33" t="s">
        <v>43</v>
      </c>
      <c r="W1590" s="36">
        <v>45322</v>
      </c>
      <c r="X1590" s="37">
        <v>5.6250000000000001E-2</v>
      </c>
      <c r="Y1590" s="34">
        <f t="shared" si="194"/>
        <v>31</v>
      </c>
      <c r="Z1590" s="34">
        <f t="shared" si="195"/>
        <v>31</v>
      </c>
      <c r="AA1590" s="33">
        <f t="shared" si="196"/>
        <v>2024</v>
      </c>
      <c r="AB1590" s="34">
        <f t="shared" si="197"/>
        <v>1</v>
      </c>
      <c r="AC1590" s="34">
        <f t="shared" si="198"/>
        <v>21</v>
      </c>
      <c r="AD1590" s="38">
        <f t="shared" si="199"/>
        <v>0</v>
      </c>
    </row>
    <row r="1591" spans="1:30" x14ac:dyDescent="0.35">
      <c r="A1591" s="39">
        <v>1580</v>
      </c>
      <c r="B1591" s="40">
        <v>1686</v>
      </c>
      <c r="C1591" s="40">
        <v>755</v>
      </c>
      <c r="D1591" s="40" t="s">
        <v>49</v>
      </c>
      <c r="E1591" s="40" t="s">
        <v>47</v>
      </c>
      <c r="F1591" s="40">
        <v>3</v>
      </c>
      <c r="G1591" s="41">
        <v>1856.56</v>
      </c>
      <c r="H1591" s="41">
        <f t="shared" si="192"/>
        <v>5569.68</v>
      </c>
      <c r="I1591" s="42">
        <v>45318.875694444447</v>
      </c>
      <c r="J1591" s="40">
        <v>14</v>
      </c>
      <c r="K1591" s="40" t="s">
        <v>32</v>
      </c>
      <c r="L1591" s="40">
        <v>295</v>
      </c>
      <c r="M1591" s="40">
        <v>112</v>
      </c>
      <c r="N1591" s="40">
        <v>250</v>
      </c>
      <c r="O1591" s="40">
        <v>342</v>
      </c>
      <c r="P1591" s="40">
        <v>6</v>
      </c>
      <c r="Q1591" s="40">
        <v>51</v>
      </c>
      <c r="R1591" s="40" t="str">
        <f t="shared" si="193"/>
        <v>2.Middle age</v>
      </c>
      <c r="S1591" s="40" t="s">
        <v>46</v>
      </c>
      <c r="T1591" s="40">
        <v>83187.55</v>
      </c>
      <c r="U1591" s="40" t="s">
        <v>33</v>
      </c>
      <c r="V1591" s="40" t="s">
        <v>50</v>
      </c>
      <c r="W1591" s="43">
        <v>45318</v>
      </c>
      <c r="X1591" s="44">
        <v>0.87569444444444444</v>
      </c>
      <c r="Y1591" s="41">
        <f t="shared" si="194"/>
        <v>27</v>
      </c>
      <c r="Z1591" s="41">
        <f t="shared" si="195"/>
        <v>27</v>
      </c>
      <c r="AA1591" s="40">
        <f t="shared" si="196"/>
        <v>2024</v>
      </c>
      <c r="AB1591" s="41">
        <f t="shared" si="197"/>
        <v>21</v>
      </c>
      <c r="AC1591" s="41">
        <f t="shared" si="198"/>
        <v>1</v>
      </c>
      <c r="AD1591" s="45">
        <f t="shared" si="199"/>
        <v>0</v>
      </c>
    </row>
    <row r="1592" spans="1:30" x14ac:dyDescent="0.35">
      <c r="A1592" s="32">
        <v>1581</v>
      </c>
      <c r="B1592" s="33">
        <v>6170</v>
      </c>
      <c r="C1592" s="33">
        <v>100</v>
      </c>
      <c r="D1592" s="33" t="s">
        <v>51</v>
      </c>
      <c r="E1592" s="33" t="s">
        <v>25</v>
      </c>
      <c r="F1592" s="33">
        <v>3</v>
      </c>
      <c r="G1592" s="34">
        <v>865.6</v>
      </c>
      <c r="H1592" s="34">
        <f t="shared" si="192"/>
        <v>2596.8000000000002</v>
      </c>
      <c r="I1592" s="35">
        <v>45537.010416666664</v>
      </c>
      <c r="J1592" s="33">
        <v>20</v>
      </c>
      <c r="K1592" s="33" t="s">
        <v>36</v>
      </c>
      <c r="L1592" s="33">
        <v>77</v>
      </c>
      <c r="M1592" s="33">
        <v>113</v>
      </c>
      <c r="N1592" s="33">
        <v>122</v>
      </c>
      <c r="O1592" s="33">
        <v>404</v>
      </c>
      <c r="P1592" s="33">
        <v>7</v>
      </c>
      <c r="Q1592" s="33">
        <v>62</v>
      </c>
      <c r="R1592" s="33" t="str">
        <f t="shared" si="193"/>
        <v xml:space="preserve">3.Senior Citizen </v>
      </c>
      <c r="S1592" s="33" t="s">
        <v>41</v>
      </c>
      <c r="T1592" s="33">
        <v>94637.31</v>
      </c>
      <c r="U1592" s="33" t="s">
        <v>42</v>
      </c>
      <c r="V1592" s="33" t="s">
        <v>34</v>
      </c>
      <c r="W1592" s="36">
        <v>45537</v>
      </c>
      <c r="X1592" s="46">
        <v>1.0416666666666666E-2</v>
      </c>
      <c r="Y1592" s="34">
        <f t="shared" si="194"/>
        <v>2</v>
      </c>
      <c r="Z1592" s="34">
        <f t="shared" si="195"/>
        <v>2</v>
      </c>
      <c r="AA1592" s="33">
        <f t="shared" si="196"/>
        <v>2024</v>
      </c>
      <c r="AB1592" s="34">
        <f t="shared" si="197"/>
        <v>0</v>
      </c>
      <c r="AC1592" s="34">
        <f t="shared" si="198"/>
        <v>15</v>
      </c>
      <c r="AD1592" s="38">
        <f t="shared" si="199"/>
        <v>0</v>
      </c>
    </row>
    <row r="1593" spans="1:30" x14ac:dyDescent="0.35">
      <c r="A1593" s="39">
        <v>1582</v>
      </c>
      <c r="B1593" s="40">
        <v>6080</v>
      </c>
      <c r="C1593" s="40">
        <v>138</v>
      </c>
      <c r="D1593" s="40" t="s">
        <v>39</v>
      </c>
      <c r="E1593" s="40" t="s">
        <v>25</v>
      </c>
      <c r="F1593" s="40">
        <v>5</v>
      </c>
      <c r="G1593" s="41">
        <v>1142.27</v>
      </c>
      <c r="H1593" s="41">
        <f t="shared" si="192"/>
        <v>5711.35</v>
      </c>
      <c r="I1593" s="42">
        <v>45329.212500000001</v>
      </c>
      <c r="J1593" s="40">
        <v>13</v>
      </c>
      <c r="K1593" s="40" t="s">
        <v>36</v>
      </c>
      <c r="L1593" s="40">
        <v>125</v>
      </c>
      <c r="M1593" s="40">
        <v>67</v>
      </c>
      <c r="N1593" s="40">
        <v>206</v>
      </c>
      <c r="O1593" s="40">
        <v>476</v>
      </c>
      <c r="P1593" s="40">
        <v>2</v>
      </c>
      <c r="Q1593" s="40">
        <v>31</v>
      </c>
      <c r="R1593" s="40" t="str">
        <f t="shared" si="193"/>
        <v>1.Young age</v>
      </c>
      <c r="S1593" s="40" t="s">
        <v>27</v>
      </c>
      <c r="T1593" s="40">
        <v>34611.879999999997</v>
      </c>
      <c r="U1593" s="40" t="s">
        <v>37</v>
      </c>
      <c r="V1593" s="40" t="s">
        <v>34</v>
      </c>
      <c r="W1593" s="43">
        <v>45329</v>
      </c>
      <c r="X1593" s="47">
        <v>0.21249999999999999</v>
      </c>
      <c r="Y1593" s="41">
        <f t="shared" si="194"/>
        <v>7</v>
      </c>
      <c r="Z1593" s="41">
        <f t="shared" si="195"/>
        <v>7</v>
      </c>
      <c r="AA1593" s="40">
        <f t="shared" si="196"/>
        <v>2024</v>
      </c>
      <c r="AB1593" s="41">
        <f t="shared" si="197"/>
        <v>5</v>
      </c>
      <c r="AC1593" s="41">
        <f t="shared" si="198"/>
        <v>6</v>
      </c>
      <c r="AD1593" s="45">
        <f t="shared" si="199"/>
        <v>0</v>
      </c>
    </row>
    <row r="1594" spans="1:30" x14ac:dyDescent="0.35">
      <c r="A1594" s="32">
        <v>1583</v>
      </c>
      <c r="B1594" s="33">
        <v>9444</v>
      </c>
      <c r="C1594" s="33">
        <v>780</v>
      </c>
      <c r="D1594" s="33" t="s">
        <v>44</v>
      </c>
      <c r="E1594" s="33" t="s">
        <v>25</v>
      </c>
      <c r="F1594" s="33">
        <v>2</v>
      </c>
      <c r="G1594" s="34">
        <v>632.74</v>
      </c>
      <c r="H1594" s="34">
        <f t="shared" si="192"/>
        <v>1265.48</v>
      </c>
      <c r="I1594" s="35">
        <v>45411.018750000003</v>
      </c>
      <c r="J1594" s="33">
        <v>18</v>
      </c>
      <c r="K1594" s="33" t="s">
        <v>45</v>
      </c>
      <c r="L1594" s="33">
        <v>153</v>
      </c>
      <c r="M1594" s="33">
        <v>94</v>
      </c>
      <c r="N1594" s="33">
        <v>223</v>
      </c>
      <c r="O1594" s="33">
        <v>155</v>
      </c>
      <c r="P1594" s="33">
        <v>5</v>
      </c>
      <c r="Q1594" s="33">
        <v>35</v>
      </c>
      <c r="R1594" s="33" t="str">
        <f t="shared" si="193"/>
        <v>2.Middle age</v>
      </c>
      <c r="S1594" s="33" t="s">
        <v>46</v>
      </c>
      <c r="T1594" s="33">
        <v>25116.12</v>
      </c>
      <c r="U1594" s="33" t="s">
        <v>28</v>
      </c>
      <c r="V1594" s="33" t="s">
        <v>34</v>
      </c>
      <c r="W1594" s="36">
        <v>45411</v>
      </c>
      <c r="X1594" s="37">
        <v>1.8749999999999999E-2</v>
      </c>
      <c r="Y1594" s="34">
        <f t="shared" si="194"/>
        <v>29</v>
      </c>
      <c r="Z1594" s="34">
        <f t="shared" si="195"/>
        <v>29</v>
      </c>
      <c r="AA1594" s="33">
        <f t="shared" si="196"/>
        <v>2024</v>
      </c>
      <c r="AB1594" s="34">
        <f t="shared" si="197"/>
        <v>0</v>
      </c>
      <c r="AC1594" s="34">
        <f t="shared" si="198"/>
        <v>27</v>
      </c>
      <c r="AD1594" s="38">
        <f t="shared" si="199"/>
        <v>0</v>
      </c>
    </row>
    <row r="1595" spans="1:30" x14ac:dyDescent="0.35">
      <c r="A1595" s="39">
        <v>1584</v>
      </c>
      <c r="B1595" s="40">
        <v>7524</v>
      </c>
      <c r="C1595" s="40">
        <v>499</v>
      </c>
      <c r="D1595" s="40" t="s">
        <v>51</v>
      </c>
      <c r="E1595" s="40" t="s">
        <v>47</v>
      </c>
      <c r="F1595" s="40">
        <v>5</v>
      </c>
      <c r="G1595" s="41">
        <v>1802.89</v>
      </c>
      <c r="H1595" s="41">
        <f t="shared" si="192"/>
        <v>9014.4500000000007</v>
      </c>
      <c r="I1595" s="42">
        <v>45439.347916666666</v>
      </c>
      <c r="J1595" s="40">
        <v>16</v>
      </c>
      <c r="K1595" s="40" t="s">
        <v>40</v>
      </c>
      <c r="L1595" s="40">
        <v>319</v>
      </c>
      <c r="M1595" s="40">
        <v>50</v>
      </c>
      <c r="N1595" s="40">
        <v>237</v>
      </c>
      <c r="O1595" s="40">
        <v>405</v>
      </c>
      <c r="P1595" s="40">
        <v>4</v>
      </c>
      <c r="Q1595" s="40">
        <v>66</v>
      </c>
      <c r="R1595" s="40" t="str">
        <f t="shared" si="193"/>
        <v xml:space="preserve">3.Senior Citizen </v>
      </c>
      <c r="S1595" s="40" t="s">
        <v>41</v>
      </c>
      <c r="T1595" s="40">
        <v>82641.34</v>
      </c>
      <c r="U1595" s="40" t="s">
        <v>37</v>
      </c>
      <c r="V1595" s="40" t="s">
        <v>29</v>
      </c>
      <c r="W1595" s="43">
        <v>45439</v>
      </c>
      <c r="X1595" s="44">
        <v>0.34791666666666665</v>
      </c>
      <c r="Y1595" s="41">
        <f t="shared" si="194"/>
        <v>27</v>
      </c>
      <c r="Z1595" s="41">
        <f t="shared" si="195"/>
        <v>27</v>
      </c>
      <c r="AA1595" s="40">
        <f t="shared" si="196"/>
        <v>2024</v>
      </c>
      <c r="AB1595" s="41">
        <f t="shared" si="197"/>
        <v>8</v>
      </c>
      <c r="AC1595" s="41">
        <f t="shared" si="198"/>
        <v>21</v>
      </c>
      <c r="AD1595" s="45">
        <f t="shared" si="199"/>
        <v>0</v>
      </c>
    </row>
    <row r="1596" spans="1:30" x14ac:dyDescent="0.35">
      <c r="A1596" s="32">
        <v>1585</v>
      </c>
      <c r="B1596" s="33">
        <v>9897</v>
      </c>
      <c r="C1596" s="33">
        <v>372</v>
      </c>
      <c r="D1596" s="33" t="s">
        <v>24</v>
      </c>
      <c r="E1596" s="33" t="s">
        <v>47</v>
      </c>
      <c r="F1596" s="33">
        <v>4</v>
      </c>
      <c r="G1596" s="34">
        <v>164.24</v>
      </c>
      <c r="H1596" s="34">
        <f t="shared" si="192"/>
        <v>656.96</v>
      </c>
      <c r="I1596" s="35">
        <v>45310.548611111109</v>
      </c>
      <c r="J1596" s="33">
        <v>10</v>
      </c>
      <c r="K1596" s="33" t="s">
        <v>32</v>
      </c>
      <c r="L1596" s="33">
        <v>497</v>
      </c>
      <c r="M1596" s="33">
        <v>138</v>
      </c>
      <c r="N1596" s="33">
        <v>119</v>
      </c>
      <c r="O1596" s="33">
        <v>294</v>
      </c>
      <c r="P1596" s="33">
        <v>2</v>
      </c>
      <c r="Q1596" s="33">
        <v>32</v>
      </c>
      <c r="R1596" s="33" t="str">
        <f t="shared" si="193"/>
        <v>1.Young age</v>
      </c>
      <c r="S1596" s="33" t="s">
        <v>46</v>
      </c>
      <c r="T1596" s="33">
        <v>64043.45</v>
      </c>
      <c r="U1596" s="33" t="s">
        <v>33</v>
      </c>
      <c r="V1596" s="33" t="s">
        <v>29</v>
      </c>
      <c r="W1596" s="36">
        <v>45310</v>
      </c>
      <c r="X1596" s="37">
        <v>0.54861111111111116</v>
      </c>
      <c r="Y1596" s="34">
        <f t="shared" si="194"/>
        <v>19</v>
      </c>
      <c r="Z1596" s="34">
        <f t="shared" si="195"/>
        <v>19</v>
      </c>
      <c r="AA1596" s="33">
        <f t="shared" si="196"/>
        <v>2024</v>
      </c>
      <c r="AB1596" s="34">
        <f t="shared" si="197"/>
        <v>13</v>
      </c>
      <c r="AC1596" s="34">
        <f t="shared" si="198"/>
        <v>10</v>
      </c>
      <c r="AD1596" s="38">
        <f t="shared" si="199"/>
        <v>0</v>
      </c>
    </row>
    <row r="1597" spans="1:30" x14ac:dyDescent="0.35">
      <c r="A1597" s="39">
        <v>1586</v>
      </c>
      <c r="B1597" s="40">
        <v>8756</v>
      </c>
      <c r="C1597" s="40">
        <v>255</v>
      </c>
      <c r="D1597" s="40" t="s">
        <v>31</v>
      </c>
      <c r="E1597" s="40" t="s">
        <v>47</v>
      </c>
      <c r="F1597" s="40">
        <v>3</v>
      </c>
      <c r="G1597" s="41">
        <v>747.54</v>
      </c>
      <c r="H1597" s="41">
        <f t="shared" si="192"/>
        <v>2242.62</v>
      </c>
      <c r="I1597" s="42">
        <v>45516.154166666667</v>
      </c>
      <c r="J1597" s="40">
        <v>1</v>
      </c>
      <c r="K1597" s="40" t="s">
        <v>26</v>
      </c>
      <c r="L1597" s="40">
        <v>453</v>
      </c>
      <c r="M1597" s="40">
        <v>140</v>
      </c>
      <c r="N1597" s="40">
        <v>144</v>
      </c>
      <c r="O1597" s="40">
        <v>418</v>
      </c>
      <c r="P1597" s="40">
        <v>6</v>
      </c>
      <c r="Q1597" s="40">
        <v>62</v>
      </c>
      <c r="R1597" s="40" t="str">
        <f t="shared" si="193"/>
        <v xml:space="preserve">3.Senior Citizen </v>
      </c>
      <c r="S1597" s="40" t="s">
        <v>46</v>
      </c>
      <c r="T1597" s="40">
        <v>80841.649999999994</v>
      </c>
      <c r="U1597" s="40" t="s">
        <v>33</v>
      </c>
      <c r="V1597" s="40" t="s">
        <v>34</v>
      </c>
      <c r="W1597" s="43">
        <v>45516</v>
      </c>
      <c r="X1597" s="47">
        <v>0.15416666666666667</v>
      </c>
      <c r="Y1597" s="41">
        <f t="shared" si="194"/>
        <v>12</v>
      </c>
      <c r="Z1597" s="41">
        <f t="shared" si="195"/>
        <v>12</v>
      </c>
      <c r="AA1597" s="40">
        <f t="shared" si="196"/>
        <v>2024</v>
      </c>
      <c r="AB1597" s="41">
        <f t="shared" si="197"/>
        <v>3</v>
      </c>
      <c r="AC1597" s="41">
        <f t="shared" si="198"/>
        <v>42</v>
      </c>
      <c r="AD1597" s="45">
        <f t="shared" si="199"/>
        <v>0</v>
      </c>
    </row>
    <row r="1598" spans="1:30" x14ac:dyDescent="0.35">
      <c r="A1598" s="32">
        <v>1587</v>
      </c>
      <c r="B1598" s="33">
        <v>5150</v>
      </c>
      <c r="C1598" s="33">
        <v>816</v>
      </c>
      <c r="D1598" s="33" t="s">
        <v>44</v>
      </c>
      <c r="E1598" s="33" t="s">
        <v>25</v>
      </c>
      <c r="F1598" s="33">
        <v>2</v>
      </c>
      <c r="G1598" s="34">
        <v>1288.29</v>
      </c>
      <c r="H1598" s="34">
        <f t="shared" si="192"/>
        <v>2576.58</v>
      </c>
      <c r="I1598" s="35">
        <v>45548.240277777775</v>
      </c>
      <c r="J1598" s="33">
        <v>8</v>
      </c>
      <c r="K1598" s="33" t="s">
        <v>32</v>
      </c>
      <c r="L1598" s="33">
        <v>184</v>
      </c>
      <c r="M1598" s="33">
        <v>77</v>
      </c>
      <c r="N1598" s="33">
        <v>235</v>
      </c>
      <c r="O1598" s="33">
        <v>436</v>
      </c>
      <c r="P1598" s="33">
        <v>4</v>
      </c>
      <c r="Q1598" s="33">
        <v>26</v>
      </c>
      <c r="R1598" s="33" t="str">
        <f t="shared" si="193"/>
        <v>1.Young age</v>
      </c>
      <c r="S1598" s="33" t="s">
        <v>41</v>
      </c>
      <c r="T1598" s="33">
        <v>105949.73</v>
      </c>
      <c r="U1598" s="33" t="s">
        <v>33</v>
      </c>
      <c r="V1598" s="33" t="s">
        <v>29</v>
      </c>
      <c r="W1598" s="36">
        <v>45548</v>
      </c>
      <c r="X1598" s="37">
        <v>0.24027777777777778</v>
      </c>
      <c r="Y1598" s="34">
        <f t="shared" si="194"/>
        <v>13</v>
      </c>
      <c r="Z1598" s="34">
        <f t="shared" si="195"/>
        <v>13</v>
      </c>
      <c r="AA1598" s="33">
        <f t="shared" si="196"/>
        <v>2024</v>
      </c>
      <c r="AB1598" s="34">
        <f t="shared" si="197"/>
        <v>5</v>
      </c>
      <c r="AC1598" s="34">
        <f t="shared" si="198"/>
        <v>46</v>
      </c>
      <c r="AD1598" s="38">
        <f t="shared" si="199"/>
        <v>0</v>
      </c>
    </row>
    <row r="1599" spans="1:30" x14ac:dyDescent="0.35">
      <c r="A1599" s="39">
        <v>1588</v>
      </c>
      <c r="B1599" s="40">
        <v>1599</v>
      </c>
      <c r="C1599" s="40">
        <v>437</v>
      </c>
      <c r="D1599" s="40" t="s">
        <v>24</v>
      </c>
      <c r="E1599" s="40" t="s">
        <v>25</v>
      </c>
      <c r="F1599" s="40">
        <v>1</v>
      </c>
      <c r="G1599" s="41">
        <v>1048.46</v>
      </c>
      <c r="H1599" s="41">
        <f t="shared" si="192"/>
        <v>1048.46</v>
      </c>
      <c r="I1599" s="42">
        <v>45299.811111111114</v>
      </c>
      <c r="J1599" s="40">
        <v>7</v>
      </c>
      <c r="K1599" s="40" t="s">
        <v>32</v>
      </c>
      <c r="L1599" s="40">
        <v>70</v>
      </c>
      <c r="M1599" s="40">
        <v>116</v>
      </c>
      <c r="N1599" s="40">
        <v>230</v>
      </c>
      <c r="O1599" s="40">
        <v>124</v>
      </c>
      <c r="P1599" s="40">
        <v>9</v>
      </c>
      <c r="Q1599" s="40">
        <v>54</v>
      </c>
      <c r="R1599" s="40" t="str">
        <f t="shared" si="193"/>
        <v>2.Middle age</v>
      </c>
      <c r="S1599" s="40" t="s">
        <v>41</v>
      </c>
      <c r="T1599" s="40">
        <v>55384.81</v>
      </c>
      <c r="U1599" s="40" t="s">
        <v>37</v>
      </c>
      <c r="V1599" s="40" t="s">
        <v>29</v>
      </c>
      <c r="W1599" s="43">
        <v>45299</v>
      </c>
      <c r="X1599" s="47">
        <v>0.81111111111111112</v>
      </c>
      <c r="Y1599" s="41">
        <f t="shared" si="194"/>
        <v>8</v>
      </c>
      <c r="Z1599" s="41">
        <f t="shared" si="195"/>
        <v>8</v>
      </c>
      <c r="AA1599" s="40">
        <f t="shared" si="196"/>
        <v>2024</v>
      </c>
      <c r="AB1599" s="41">
        <f t="shared" si="197"/>
        <v>19</v>
      </c>
      <c r="AC1599" s="41">
        <f t="shared" si="198"/>
        <v>28</v>
      </c>
      <c r="AD1599" s="45">
        <f t="shared" si="199"/>
        <v>0</v>
      </c>
    </row>
    <row r="1600" spans="1:30" x14ac:dyDescent="0.35">
      <c r="A1600" s="32">
        <v>1589</v>
      </c>
      <c r="B1600" s="33">
        <v>4131</v>
      </c>
      <c r="C1600" s="33">
        <v>500</v>
      </c>
      <c r="D1600" s="33" t="s">
        <v>44</v>
      </c>
      <c r="E1600" s="33" t="s">
        <v>25</v>
      </c>
      <c r="F1600" s="33">
        <v>2</v>
      </c>
      <c r="G1600" s="34">
        <v>429.18</v>
      </c>
      <c r="H1600" s="34">
        <f t="shared" si="192"/>
        <v>858.36</v>
      </c>
      <c r="I1600" s="35">
        <v>45306.459722222222</v>
      </c>
      <c r="J1600" s="33">
        <v>1</v>
      </c>
      <c r="K1600" s="33" t="s">
        <v>32</v>
      </c>
      <c r="L1600" s="33">
        <v>142</v>
      </c>
      <c r="M1600" s="33">
        <v>94</v>
      </c>
      <c r="N1600" s="33">
        <v>271</v>
      </c>
      <c r="O1600" s="33">
        <v>408</v>
      </c>
      <c r="P1600" s="33">
        <v>4</v>
      </c>
      <c r="Q1600" s="33">
        <v>61</v>
      </c>
      <c r="R1600" s="33" t="str">
        <f t="shared" si="193"/>
        <v xml:space="preserve">3.Senior Citizen </v>
      </c>
      <c r="S1600" s="33" t="s">
        <v>46</v>
      </c>
      <c r="T1600" s="33">
        <v>119097.36</v>
      </c>
      <c r="U1600" s="33" t="s">
        <v>42</v>
      </c>
      <c r="V1600" s="33" t="s">
        <v>29</v>
      </c>
      <c r="W1600" s="36">
        <v>45306</v>
      </c>
      <c r="X1600" s="37">
        <v>0.4597222222222222</v>
      </c>
      <c r="Y1600" s="34">
        <f t="shared" si="194"/>
        <v>15</v>
      </c>
      <c r="Z1600" s="34">
        <f t="shared" si="195"/>
        <v>15</v>
      </c>
      <c r="AA1600" s="33">
        <f t="shared" si="196"/>
        <v>2024</v>
      </c>
      <c r="AB1600" s="34">
        <f t="shared" si="197"/>
        <v>11</v>
      </c>
      <c r="AC1600" s="34">
        <f t="shared" si="198"/>
        <v>2</v>
      </c>
      <c r="AD1600" s="38">
        <f t="shared" si="199"/>
        <v>0</v>
      </c>
    </row>
    <row r="1601" spans="1:30" x14ac:dyDescent="0.35">
      <c r="A1601" s="39">
        <v>1590</v>
      </c>
      <c r="B1601" s="40">
        <v>5687</v>
      </c>
      <c r="C1601" s="40">
        <v>688</v>
      </c>
      <c r="D1601" s="40" t="s">
        <v>38</v>
      </c>
      <c r="E1601" s="40" t="s">
        <v>47</v>
      </c>
      <c r="F1601" s="40">
        <v>5</v>
      </c>
      <c r="G1601" s="41">
        <v>1459.63</v>
      </c>
      <c r="H1601" s="41">
        <f t="shared" si="192"/>
        <v>7298.1500000000005</v>
      </c>
      <c r="I1601" s="42">
        <v>45342.637499999997</v>
      </c>
      <c r="J1601" s="40">
        <v>9</v>
      </c>
      <c r="K1601" s="40" t="s">
        <v>26</v>
      </c>
      <c r="L1601" s="40">
        <v>393</v>
      </c>
      <c r="M1601" s="40">
        <v>146</v>
      </c>
      <c r="N1601" s="40">
        <v>162</v>
      </c>
      <c r="O1601" s="40">
        <v>134</v>
      </c>
      <c r="P1601" s="40">
        <v>5</v>
      </c>
      <c r="Q1601" s="40">
        <v>62</v>
      </c>
      <c r="R1601" s="40" t="str">
        <f t="shared" si="193"/>
        <v xml:space="preserve">3.Senior Citizen </v>
      </c>
      <c r="S1601" s="40" t="s">
        <v>46</v>
      </c>
      <c r="T1601" s="40">
        <v>107529.85</v>
      </c>
      <c r="U1601" s="40" t="s">
        <v>28</v>
      </c>
      <c r="V1601" s="40" t="s">
        <v>50</v>
      </c>
      <c r="W1601" s="43">
        <v>45342</v>
      </c>
      <c r="X1601" s="44">
        <v>0.63749999999999996</v>
      </c>
      <c r="Y1601" s="41">
        <f t="shared" si="194"/>
        <v>20</v>
      </c>
      <c r="Z1601" s="41">
        <f t="shared" si="195"/>
        <v>20</v>
      </c>
      <c r="AA1601" s="40">
        <f t="shared" si="196"/>
        <v>2024</v>
      </c>
      <c r="AB1601" s="41">
        <f t="shared" si="197"/>
        <v>15</v>
      </c>
      <c r="AC1601" s="41">
        <f t="shared" si="198"/>
        <v>18</v>
      </c>
      <c r="AD1601" s="45">
        <f t="shared" si="199"/>
        <v>0</v>
      </c>
    </row>
    <row r="1602" spans="1:30" x14ac:dyDescent="0.35">
      <c r="A1602" s="32">
        <v>1591</v>
      </c>
      <c r="B1602" s="33">
        <v>6848</v>
      </c>
      <c r="C1602" s="33">
        <v>103</v>
      </c>
      <c r="D1602" s="33" t="s">
        <v>49</v>
      </c>
      <c r="E1602" s="33" t="s">
        <v>47</v>
      </c>
      <c r="F1602" s="33">
        <v>2</v>
      </c>
      <c r="G1602" s="34">
        <v>1251.1300000000001</v>
      </c>
      <c r="H1602" s="34">
        <f t="shared" si="192"/>
        <v>2502.2600000000002</v>
      </c>
      <c r="I1602" s="35">
        <v>45525.290972222225</v>
      </c>
      <c r="J1602" s="33">
        <v>12</v>
      </c>
      <c r="K1602" s="33" t="s">
        <v>32</v>
      </c>
      <c r="L1602" s="33">
        <v>164</v>
      </c>
      <c r="M1602" s="33">
        <v>104</v>
      </c>
      <c r="N1602" s="33">
        <v>213</v>
      </c>
      <c r="O1602" s="33">
        <v>220</v>
      </c>
      <c r="P1602" s="33">
        <v>9</v>
      </c>
      <c r="Q1602" s="33">
        <v>46</v>
      </c>
      <c r="R1602" s="33" t="str">
        <f t="shared" si="193"/>
        <v>2.Middle age</v>
      </c>
      <c r="S1602" s="33" t="s">
        <v>27</v>
      </c>
      <c r="T1602" s="33">
        <v>67699.679999999993</v>
      </c>
      <c r="U1602" s="33" t="s">
        <v>28</v>
      </c>
      <c r="V1602" s="33" t="s">
        <v>50</v>
      </c>
      <c r="W1602" s="36">
        <v>45525</v>
      </c>
      <c r="X1602" s="37">
        <v>0.29097222222222224</v>
      </c>
      <c r="Y1602" s="34">
        <f t="shared" si="194"/>
        <v>21</v>
      </c>
      <c r="Z1602" s="34">
        <f t="shared" si="195"/>
        <v>21</v>
      </c>
      <c r="AA1602" s="33">
        <f t="shared" si="196"/>
        <v>2024</v>
      </c>
      <c r="AB1602" s="34">
        <f t="shared" si="197"/>
        <v>6</v>
      </c>
      <c r="AC1602" s="34">
        <f t="shared" si="198"/>
        <v>59</v>
      </c>
      <c r="AD1602" s="38">
        <f t="shared" si="199"/>
        <v>0</v>
      </c>
    </row>
    <row r="1603" spans="1:30" x14ac:dyDescent="0.35">
      <c r="A1603" s="39">
        <v>1592</v>
      </c>
      <c r="B1603" s="40">
        <v>1783</v>
      </c>
      <c r="C1603" s="40">
        <v>627</v>
      </c>
      <c r="D1603" s="40" t="s">
        <v>44</v>
      </c>
      <c r="E1603" s="40" t="s">
        <v>25</v>
      </c>
      <c r="F1603" s="40">
        <v>3</v>
      </c>
      <c r="G1603" s="41">
        <v>363.42</v>
      </c>
      <c r="H1603" s="41">
        <f t="shared" si="192"/>
        <v>1090.26</v>
      </c>
      <c r="I1603" s="42">
        <v>45408.461805555555</v>
      </c>
      <c r="J1603" s="40">
        <v>9</v>
      </c>
      <c r="K1603" s="40" t="s">
        <v>45</v>
      </c>
      <c r="L1603" s="40">
        <v>231</v>
      </c>
      <c r="M1603" s="40">
        <v>65</v>
      </c>
      <c r="N1603" s="40">
        <v>256</v>
      </c>
      <c r="O1603" s="40">
        <v>294</v>
      </c>
      <c r="P1603" s="40">
        <v>10</v>
      </c>
      <c r="Q1603" s="40">
        <v>52</v>
      </c>
      <c r="R1603" s="40" t="str">
        <f t="shared" si="193"/>
        <v>2.Middle age</v>
      </c>
      <c r="S1603" s="40" t="s">
        <v>41</v>
      </c>
      <c r="T1603" s="40">
        <v>63017.13</v>
      </c>
      <c r="U1603" s="40" t="s">
        <v>42</v>
      </c>
      <c r="V1603" s="40" t="s">
        <v>29</v>
      </c>
      <c r="W1603" s="43">
        <v>45408</v>
      </c>
      <c r="X1603" s="44">
        <v>0.46180555555555558</v>
      </c>
      <c r="Y1603" s="41">
        <f t="shared" si="194"/>
        <v>26</v>
      </c>
      <c r="Z1603" s="41">
        <f t="shared" si="195"/>
        <v>26</v>
      </c>
      <c r="AA1603" s="40">
        <f t="shared" si="196"/>
        <v>2024</v>
      </c>
      <c r="AB1603" s="41">
        <f t="shared" si="197"/>
        <v>11</v>
      </c>
      <c r="AC1603" s="41">
        <f t="shared" si="198"/>
        <v>5</v>
      </c>
      <c r="AD1603" s="45">
        <f t="shared" si="199"/>
        <v>0</v>
      </c>
    </row>
    <row r="1604" spans="1:30" x14ac:dyDescent="0.35">
      <c r="A1604" s="32">
        <v>1593</v>
      </c>
      <c r="B1604" s="33">
        <v>6438</v>
      </c>
      <c r="C1604" s="33">
        <v>824</v>
      </c>
      <c r="D1604" s="33" t="s">
        <v>24</v>
      </c>
      <c r="E1604" s="33" t="s">
        <v>25</v>
      </c>
      <c r="F1604" s="33">
        <v>1</v>
      </c>
      <c r="G1604" s="34">
        <v>1245.0999999999999</v>
      </c>
      <c r="H1604" s="34">
        <f t="shared" si="192"/>
        <v>1245.0999999999999</v>
      </c>
      <c r="I1604" s="35">
        <v>45355.731944444444</v>
      </c>
      <c r="J1604" s="33">
        <v>9</v>
      </c>
      <c r="K1604" s="33" t="s">
        <v>40</v>
      </c>
      <c r="L1604" s="33">
        <v>27</v>
      </c>
      <c r="M1604" s="33">
        <v>104</v>
      </c>
      <c r="N1604" s="33">
        <v>262</v>
      </c>
      <c r="O1604" s="33">
        <v>249</v>
      </c>
      <c r="P1604" s="33">
        <v>10</v>
      </c>
      <c r="Q1604" s="33">
        <v>60</v>
      </c>
      <c r="R1604" s="33" t="str">
        <f t="shared" si="193"/>
        <v xml:space="preserve">3.Senior Citizen </v>
      </c>
      <c r="S1604" s="33" t="s">
        <v>27</v>
      </c>
      <c r="T1604" s="33">
        <v>33256.97</v>
      </c>
      <c r="U1604" s="33" t="s">
        <v>37</v>
      </c>
      <c r="V1604" s="33" t="s">
        <v>29</v>
      </c>
      <c r="W1604" s="36">
        <v>45355</v>
      </c>
      <c r="X1604" s="46">
        <v>0.7319444444444444</v>
      </c>
      <c r="Y1604" s="34">
        <f t="shared" si="194"/>
        <v>4</v>
      </c>
      <c r="Z1604" s="34">
        <f t="shared" si="195"/>
        <v>4</v>
      </c>
      <c r="AA1604" s="33">
        <f t="shared" si="196"/>
        <v>2024</v>
      </c>
      <c r="AB1604" s="34">
        <f t="shared" si="197"/>
        <v>17</v>
      </c>
      <c r="AC1604" s="34">
        <f t="shared" si="198"/>
        <v>34</v>
      </c>
      <c r="AD1604" s="38">
        <f t="shared" si="199"/>
        <v>0</v>
      </c>
    </row>
    <row r="1605" spans="1:30" x14ac:dyDescent="0.35">
      <c r="A1605" s="39">
        <v>1594</v>
      </c>
      <c r="B1605" s="40">
        <v>5476</v>
      </c>
      <c r="C1605" s="40">
        <v>889</v>
      </c>
      <c r="D1605" s="40" t="s">
        <v>49</v>
      </c>
      <c r="E1605" s="40" t="s">
        <v>25</v>
      </c>
      <c r="F1605" s="40">
        <v>4</v>
      </c>
      <c r="G1605" s="41">
        <v>825.65</v>
      </c>
      <c r="H1605" s="41">
        <f t="shared" si="192"/>
        <v>3302.6</v>
      </c>
      <c r="I1605" s="42">
        <v>45369.666666666664</v>
      </c>
      <c r="J1605" s="40">
        <v>3</v>
      </c>
      <c r="K1605" s="40" t="s">
        <v>40</v>
      </c>
      <c r="L1605" s="40">
        <v>173</v>
      </c>
      <c r="M1605" s="40">
        <v>72</v>
      </c>
      <c r="N1605" s="40">
        <v>156</v>
      </c>
      <c r="O1605" s="40">
        <v>133</v>
      </c>
      <c r="P1605" s="40">
        <v>6</v>
      </c>
      <c r="Q1605" s="40">
        <v>45</v>
      </c>
      <c r="R1605" s="40" t="str">
        <f t="shared" si="193"/>
        <v>2.Middle age</v>
      </c>
      <c r="S1605" s="40" t="s">
        <v>27</v>
      </c>
      <c r="T1605" s="40">
        <v>108388</v>
      </c>
      <c r="U1605" s="40" t="s">
        <v>42</v>
      </c>
      <c r="V1605" s="40" t="s">
        <v>34</v>
      </c>
      <c r="W1605" s="43">
        <v>45369</v>
      </c>
      <c r="X1605" s="44">
        <v>0.66666666666666663</v>
      </c>
      <c r="Y1605" s="41">
        <f t="shared" si="194"/>
        <v>18</v>
      </c>
      <c r="Z1605" s="41">
        <f t="shared" si="195"/>
        <v>18</v>
      </c>
      <c r="AA1605" s="40">
        <f t="shared" si="196"/>
        <v>2024</v>
      </c>
      <c r="AB1605" s="41">
        <f t="shared" si="197"/>
        <v>16</v>
      </c>
      <c r="AC1605" s="41">
        <f t="shared" si="198"/>
        <v>0</v>
      </c>
      <c r="AD1605" s="45">
        <f t="shared" si="199"/>
        <v>0</v>
      </c>
    </row>
    <row r="1606" spans="1:30" x14ac:dyDescent="0.35">
      <c r="A1606" s="32">
        <v>1595</v>
      </c>
      <c r="B1606" s="33">
        <v>3039</v>
      </c>
      <c r="C1606" s="33">
        <v>602</v>
      </c>
      <c r="D1606" s="33" t="s">
        <v>38</v>
      </c>
      <c r="E1606" s="33" t="s">
        <v>25</v>
      </c>
      <c r="F1606" s="33">
        <v>1</v>
      </c>
      <c r="G1606" s="34">
        <v>575.24</v>
      </c>
      <c r="H1606" s="34">
        <f t="shared" si="192"/>
        <v>575.24</v>
      </c>
      <c r="I1606" s="35">
        <v>45525.402777777781</v>
      </c>
      <c r="J1606" s="33">
        <v>1</v>
      </c>
      <c r="K1606" s="33" t="s">
        <v>26</v>
      </c>
      <c r="L1606" s="33">
        <v>39</v>
      </c>
      <c r="M1606" s="33">
        <v>138</v>
      </c>
      <c r="N1606" s="33">
        <v>254</v>
      </c>
      <c r="O1606" s="33">
        <v>350</v>
      </c>
      <c r="P1606" s="33">
        <v>4</v>
      </c>
      <c r="Q1606" s="33">
        <v>58</v>
      </c>
      <c r="R1606" s="33" t="str">
        <f t="shared" si="193"/>
        <v>2.Middle age</v>
      </c>
      <c r="S1606" s="33" t="s">
        <v>41</v>
      </c>
      <c r="T1606" s="33">
        <v>84913.06</v>
      </c>
      <c r="U1606" s="33" t="s">
        <v>42</v>
      </c>
      <c r="V1606" s="33" t="s">
        <v>50</v>
      </c>
      <c r="W1606" s="36">
        <v>45525</v>
      </c>
      <c r="X1606" s="37">
        <v>0.40277777777777779</v>
      </c>
      <c r="Y1606" s="34">
        <f t="shared" si="194"/>
        <v>21</v>
      </c>
      <c r="Z1606" s="34">
        <f t="shared" si="195"/>
        <v>21</v>
      </c>
      <c r="AA1606" s="33">
        <f t="shared" si="196"/>
        <v>2024</v>
      </c>
      <c r="AB1606" s="34">
        <f t="shared" si="197"/>
        <v>9</v>
      </c>
      <c r="AC1606" s="34">
        <f t="shared" si="198"/>
        <v>40</v>
      </c>
      <c r="AD1606" s="38">
        <f t="shared" si="199"/>
        <v>0</v>
      </c>
    </row>
    <row r="1607" spans="1:30" x14ac:dyDescent="0.35">
      <c r="A1607" s="39">
        <v>1596</v>
      </c>
      <c r="B1607" s="40">
        <v>7029</v>
      </c>
      <c r="C1607" s="40">
        <v>589</v>
      </c>
      <c r="D1607" s="40" t="s">
        <v>39</v>
      </c>
      <c r="E1607" s="40" t="s">
        <v>25</v>
      </c>
      <c r="F1607" s="40">
        <v>2</v>
      </c>
      <c r="G1607" s="41">
        <v>946.67</v>
      </c>
      <c r="H1607" s="41">
        <f t="shared" si="192"/>
        <v>1893.34</v>
      </c>
      <c r="I1607" s="42">
        <v>45362.365972222222</v>
      </c>
      <c r="J1607" s="40">
        <v>13</v>
      </c>
      <c r="K1607" s="40" t="s">
        <v>40</v>
      </c>
      <c r="L1607" s="40">
        <v>162</v>
      </c>
      <c r="M1607" s="40">
        <v>108</v>
      </c>
      <c r="N1607" s="40">
        <v>265</v>
      </c>
      <c r="O1607" s="40">
        <v>429</v>
      </c>
      <c r="P1607" s="40">
        <v>2</v>
      </c>
      <c r="Q1607" s="40">
        <v>49</v>
      </c>
      <c r="R1607" s="40" t="str">
        <f t="shared" si="193"/>
        <v>2.Middle age</v>
      </c>
      <c r="S1607" s="40" t="s">
        <v>41</v>
      </c>
      <c r="T1607" s="40">
        <v>31940.01</v>
      </c>
      <c r="U1607" s="40" t="s">
        <v>33</v>
      </c>
      <c r="V1607" s="40" t="s">
        <v>50</v>
      </c>
      <c r="W1607" s="43">
        <v>45362</v>
      </c>
      <c r="X1607" s="47">
        <v>0.3659722222222222</v>
      </c>
      <c r="Y1607" s="41">
        <f t="shared" si="194"/>
        <v>11</v>
      </c>
      <c r="Z1607" s="41">
        <f t="shared" si="195"/>
        <v>11</v>
      </c>
      <c r="AA1607" s="40">
        <f t="shared" si="196"/>
        <v>2024</v>
      </c>
      <c r="AB1607" s="41">
        <f t="shared" si="197"/>
        <v>8</v>
      </c>
      <c r="AC1607" s="41">
        <f t="shared" si="198"/>
        <v>47</v>
      </c>
      <c r="AD1607" s="45">
        <f t="shared" si="199"/>
        <v>0</v>
      </c>
    </row>
    <row r="1608" spans="1:30" x14ac:dyDescent="0.35">
      <c r="A1608" s="32">
        <v>1597</v>
      </c>
      <c r="B1608" s="33">
        <v>8159</v>
      </c>
      <c r="C1608" s="33">
        <v>546</v>
      </c>
      <c r="D1608" s="33" t="s">
        <v>24</v>
      </c>
      <c r="E1608" s="33" t="s">
        <v>25</v>
      </c>
      <c r="F1608" s="33">
        <v>3</v>
      </c>
      <c r="G1608" s="34">
        <v>1682.86</v>
      </c>
      <c r="H1608" s="34">
        <f t="shared" si="192"/>
        <v>5048.58</v>
      </c>
      <c r="I1608" s="35">
        <v>45403.847222222219</v>
      </c>
      <c r="J1608" s="33">
        <v>4</v>
      </c>
      <c r="K1608" s="33" t="s">
        <v>36</v>
      </c>
      <c r="L1608" s="33">
        <v>442</v>
      </c>
      <c r="M1608" s="33">
        <v>139</v>
      </c>
      <c r="N1608" s="33">
        <v>238</v>
      </c>
      <c r="O1608" s="33">
        <v>313</v>
      </c>
      <c r="P1608" s="33">
        <v>3</v>
      </c>
      <c r="Q1608" s="33">
        <v>22</v>
      </c>
      <c r="R1608" s="33" t="str">
        <f t="shared" si="193"/>
        <v>1.Young age</v>
      </c>
      <c r="S1608" s="33" t="s">
        <v>46</v>
      </c>
      <c r="T1608" s="33">
        <v>105366.25</v>
      </c>
      <c r="U1608" s="33" t="s">
        <v>37</v>
      </c>
      <c r="V1608" s="33" t="s">
        <v>29</v>
      </c>
      <c r="W1608" s="36">
        <v>45403</v>
      </c>
      <c r="X1608" s="37">
        <v>0.84722222222222221</v>
      </c>
      <c r="Y1608" s="34">
        <f t="shared" si="194"/>
        <v>21</v>
      </c>
      <c r="Z1608" s="34">
        <f t="shared" si="195"/>
        <v>21</v>
      </c>
      <c r="AA1608" s="33">
        <f t="shared" si="196"/>
        <v>2024</v>
      </c>
      <c r="AB1608" s="34">
        <f t="shared" si="197"/>
        <v>20</v>
      </c>
      <c r="AC1608" s="34">
        <f t="shared" si="198"/>
        <v>20</v>
      </c>
      <c r="AD1608" s="38">
        <f t="shared" si="199"/>
        <v>0</v>
      </c>
    </row>
    <row r="1609" spans="1:30" x14ac:dyDescent="0.35">
      <c r="A1609" s="39">
        <v>1598</v>
      </c>
      <c r="B1609" s="40">
        <v>7553</v>
      </c>
      <c r="C1609" s="40">
        <v>513</v>
      </c>
      <c r="D1609" s="40" t="s">
        <v>52</v>
      </c>
      <c r="E1609" s="40" t="s">
        <v>25</v>
      </c>
      <c r="F1609" s="40">
        <v>3</v>
      </c>
      <c r="G1609" s="41">
        <v>1726.38</v>
      </c>
      <c r="H1609" s="41">
        <f t="shared" si="192"/>
        <v>5179.1400000000003</v>
      </c>
      <c r="I1609" s="42">
        <v>45362.856249999997</v>
      </c>
      <c r="J1609" s="40">
        <v>14</v>
      </c>
      <c r="K1609" s="40" t="s">
        <v>45</v>
      </c>
      <c r="L1609" s="40">
        <v>450</v>
      </c>
      <c r="M1609" s="40">
        <v>64</v>
      </c>
      <c r="N1609" s="40">
        <v>184</v>
      </c>
      <c r="O1609" s="40">
        <v>262</v>
      </c>
      <c r="P1609" s="40">
        <v>1</v>
      </c>
      <c r="Q1609" s="40">
        <v>39</v>
      </c>
      <c r="R1609" s="40" t="str">
        <f t="shared" si="193"/>
        <v>2.Middle age</v>
      </c>
      <c r="S1609" s="40" t="s">
        <v>41</v>
      </c>
      <c r="T1609" s="40">
        <v>32626.13</v>
      </c>
      <c r="U1609" s="40" t="s">
        <v>33</v>
      </c>
      <c r="V1609" s="40" t="s">
        <v>50</v>
      </c>
      <c r="W1609" s="43">
        <v>45362</v>
      </c>
      <c r="X1609" s="47">
        <v>0.85624999999999996</v>
      </c>
      <c r="Y1609" s="41">
        <f t="shared" si="194"/>
        <v>11</v>
      </c>
      <c r="Z1609" s="41">
        <f t="shared" si="195"/>
        <v>11</v>
      </c>
      <c r="AA1609" s="40">
        <f t="shared" si="196"/>
        <v>2024</v>
      </c>
      <c r="AB1609" s="41">
        <f t="shared" si="197"/>
        <v>20</v>
      </c>
      <c r="AC1609" s="41">
        <f t="shared" si="198"/>
        <v>33</v>
      </c>
      <c r="AD1609" s="45">
        <f t="shared" si="199"/>
        <v>0</v>
      </c>
    </row>
    <row r="1610" spans="1:30" x14ac:dyDescent="0.35">
      <c r="A1610" s="32">
        <v>1599</v>
      </c>
      <c r="B1610" s="33">
        <v>8204</v>
      </c>
      <c r="C1610" s="33">
        <v>964</v>
      </c>
      <c r="D1610" s="33" t="s">
        <v>39</v>
      </c>
      <c r="E1610" s="33" t="s">
        <v>47</v>
      </c>
      <c r="F1610" s="33">
        <v>3</v>
      </c>
      <c r="G1610" s="34">
        <v>401.68</v>
      </c>
      <c r="H1610" s="34">
        <f t="shared" si="192"/>
        <v>1205.04</v>
      </c>
      <c r="I1610" s="35">
        <v>45434.427777777775</v>
      </c>
      <c r="J1610" s="33">
        <v>13</v>
      </c>
      <c r="K1610" s="33" t="s">
        <v>32</v>
      </c>
      <c r="L1610" s="33">
        <v>447</v>
      </c>
      <c r="M1610" s="33">
        <v>83</v>
      </c>
      <c r="N1610" s="33">
        <v>262</v>
      </c>
      <c r="O1610" s="33">
        <v>458</v>
      </c>
      <c r="P1610" s="33">
        <v>1</v>
      </c>
      <c r="Q1610" s="33">
        <v>37</v>
      </c>
      <c r="R1610" s="33" t="str">
        <f t="shared" si="193"/>
        <v>2.Middle age</v>
      </c>
      <c r="S1610" s="33" t="s">
        <v>46</v>
      </c>
      <c r="T1610" s="33">
        <v>107560.39</v>
      </c>
      <c r="U1610" s="33" t="s">
        <v>42</v>
      </c>
      <c r="V1610" s="33" t="s">
        <v>43</v>
      </c>
      <c r="W1610" s="36">
        <v>45434</v>
      </c>
      <c r="X1610" s="37">
        <v>0.42777777777777776</v>
      </c>
      <c r="Y1610" s="34">
        <f t="shared" si="194"/>
        <v>22</v>
      </c>
      <c r="Z1610" s="34">
        <f t="shared" si="195"/>
        <v>22</v>
      </c>
      <c r="AA1610" s="33">
        <f t="shared" si="196"/>
        <v>2024</v>
      </c>
      <c r="AB1610" s="34">
        <f t="shared" si="197"/>
        <v>10</v>
      </c>
      <c r="AC1610" s="34">
        <f t="shared" si="198"/>
        <v>16</v>
      </c>
      <c r="AD1610" s="38">
        <f t="shared" si="199"/>
        <v>0</v>
      </c>
    </row>
    <row r="1611" spans="1:30" x14ac:dyDescent="0.35">
      <c r="A1611" s="39">
        <v>1600</v>
      </c>
      <c r="B1611" s="40">
        <v>7334</v>
      </c>
      <c r="C1611" s="40">
        <v>845</v>
      </c>
      <c r="D1611" s="40" t="s">
        <v>51</v>
      </c>
      <c r="E1611" s="40" t="s">
        <v>47</v>
      </c>
      <c r="F1611" s="40">
        <v>2</v>
      </c>
      <c r="G1611" s="41">
        <v>1615.28</v>
      </c>
      <c r="H1611" s="41">
        <f t="shared" si="192"/>
        <v>3230.56</v>
      </c>
      <c r="I1611" s="42">
        <v>45354.757638888892</v>
      </c>
      <c r="J1611" s="40">
        <v>9</v>
      </c>
      <c r="K1611" s="40" t="s">
        <v>26</v>
      </c>
      <c r="L1611" s="40">
        <v>172</v>
      </c>
      <c r="M1611" s="40">
        <v>61</v>
      </c>
      <c r="N1611" s="40">
        <v>245</v>
      </c>
      <c r="O1611" s="40">
        <v>391</v>
      </c>
      <c r="P1611" s="40">
        <v>9</v>
      </c>
      <c r="Q1611" s="40">
        <v>60</v>
      </c>
      <c r="R1611" s="40" t="str">
        <f t="shared" si="193"/>
        <v xml:space="preserve">3.Senior Citizen </v>
      </c>
      <c r="S1611" s="40" t="s">
        <v>46</v>
      </c>
      <c r="T1611" s="40">
        <v>89072.52</v>
      </c>
      <c r="U1611" s="40" t="s">
        <v>42</v>
      </c>
      <c r="V1611" s="40" t="s">
        <v>50</v>
      </c>
      <c r="W1611" s="43">
        <v>45354</v>
      </c>
      <c r="X1611" s="47">
        <v>0.75763888888888886</v>
      </c>
      <c r="Y1611" s="41">
        <f t="shared" si="194"/>
        <v>3</v>
      </c>
      <c r="Z1611" s="41">
        <f t="shared" si="195"/>
        <v>3</v>
      </c>
      <c r="AA1611" s="40">
        <f t="shared" si="196"/>
        <v>2024</v>
      </c>
      <c r="AB1611" s="41">
        <f t="shared" si="197"/>
        <v>18</v>
      </c>
      <c r="AC1611" s="41">
        <f t="shared" si="198"/>
        <v>11</v>
      </c>
      <c r="AD1611" s="45">
        <f t="shared" si="199"/>
        <v>0</v>
      </c>
    </row>
    <row r="1612" spans="1:30" x14ac:dyDescent="0.35">
      <c r="A1612" s="32">
        <v>1601</v>
      </c>
      <c r="B1612" s="33">
        <v>6554</v>
      </c>
      <c r="C1612" s="33">
        <v>899</v>
      </c>
      <c r="D1612" s="33" t="s">
        <v>38</v>
      </c>
      <c r="E1612" s="33" t="s">
        <v>25</v>
      </c>
      <c r="F1612" s="33">
        <v>1</v>
      </c>
      <c r="G1612" s="34">
        <v>1632.6</v>
      </c>
      <c r="H1612" s="34">
        <f t="shared" si="192"/>
        <v>1632.6</v>
      </c>
      <c r="I1612" s="35">
        <v>45395.857638888891</v>
      </c>
      <c r="J1612" s="33">
        <v>19</v>
      </c>
      <c r="K1612" s="33" t="s">
        <v>36</v>
      </c>
      <c r="L1612" s="33">
        <v>369</v>
      </c>
      <c r="M1612" s="33">
        <v>74</v>
      </c>
      <c r="N1612" s="33">
        <v>157</v>
      </c>
      <c r="O1612" s="33">
        <v>165</v>
      </c>
      <c r="P1612" s="33">
        <v>6</v>
      </c>
      <c r="Q1612" s="33">
        <v>29</v>
      </c>
      <c r="R1612" s="33" t="str">
        <f t="shared" si="193"/>
        <v>1.Young age</v>
      </c>
      <c r="S1612" s="33" t="s">
        <v>46</v>
      </c>
      <c r="T1612" s="33">
        <v>83530.66</v>
      </c>
      <c r="U1612" s="33" t="s">
        <v>37</v>
      </c>
      <c r="V1612" s="33" t="s">
        <v>50</v>
      </c>
      <c r="W1612" s="36">
        <v>45395</v>
      </c>
      <c r="X1612" s="37">
        <v>0.85763888888888884</v>
      </c>
      <c r="Y1612" s="34">
        <f t="shared" si="194"/>
        <v>13</v>
      </c>
      <c r="Z1612" s="34">
        <f t="shared" si="195"/>
        <v>13</v>
      </c>
      <c r="AA1612" s="33">
        <f t="shared" si="196"/>
        <v>2024</v>
      </c>
      <c r="AB1612" s="34">
        <f t="shared" si="197"/>
        <v>20</v>
      </c>
      <c r="AC1612" s="34">
        <f t="shared" si="198"/>
        <v>35</v>
      </c>
      <c r="AD1612" s="38">
        <f t="shared" si="199"/>
        <v>0</v>
      </c>
    </row>
    <row r="1613" spans="1:30" x14ac:dyDescent="0.35">
      <c r="A1613" s="39">
        <v>1602</v>
      </c>
      <c r="B1613" s="40">
        <v>4060</v>
      </c>
      <c r="C1613" s="40">
        <v>931</v>
      </c>
      <c r="D1613" s="40" t="s">
        <v>38</v>
      </c>
      <c r="E1613" s="40" t="s">
        <v>47</v>
      </c>
      <c r="F1613" s="40">
        <v>2</v>
      </c>
      <c r="G1613" s="41">
        <v>1086.43</v>
      </c>
      <c r="H1613" s="41">
        <f t="shared" ref="H1613:H1676" si="200">G1613*F1613</f>
        <v>2172.86</v>
      </c>
      <c r="I1613" s="42">
        <v>45499.356249999997</v>
      </c>
      <c r="J1613" s="40">
        <v>15</v>
      </c>
      <c r="K1613" s="40" t="s">
        <v>40</v>
      </c>
      <c r="L1613" s="40">
        <v>240</v>
      </c>
      <c r="M1613" s="40">
        <v>85</v>
      </c>
      <c r="N1613" s="40">
        <v>293</v>
      </c>
      <c r="O1613" s="40">
        <v>109</v>
      </c>
      <c r="P1613" s="40">
        <v>10</v>
      </c>
      <c r="Q1613" s="40">
        <v>69</v>
      </c>
      <c r="R1613" s="40" t="str">
        <f t="shared" ref="R1613:R1676" si="201">IF(Q1613&lt;=34,"1.Young age",IF(Q1613&gt;=60,"3.Senior Citizen ","2.Middle age"))</f>
        <v xml:space="preserve">3.Senior Citizen </v>
      </c>
      <c r="S1613" s="40" t="s">
        <v>27</v>
      </c>
      <c r="T1613" s="40">
        <v>103779.48</v>
      </c>
      <c r="U1613" s="40" t="s">
        <v>37</v>
      </c>
      <c r="V1613" s="40" t="s">
        <v>43</v>
      </c>
      <c r="W1613" s="43">
        <v>45499</v>
      </c>
      <c r="X1613" s="44">
        <v>0.35625000000000001</v>
      </c>
      <c r="Y1613" s="41">
        <f t="shared" ref="Y1613:Y1676" si="202">DAY(W1613)</f>
        <v>26</v>
      </c>
      <c r="Z1613" s="41">
        <f t="shared" ref="Z1613:Z1676" si="203">VALUE(Y1613)</f>
        <v>26</v>
      </c>
      <c r="AA1613" s="40">
        <f t="shared" ref="AA1613:AA1676" si="204">YEAR(W1613)</f>
        <v>2024</v>
      </c>
      <c r="AB1613" s="41">
        <f t="shared" ref="AB1613:AB1676" si="205">HOUR(X1613)</f>
        <v>8</v>
      </c>
      <c r="AC1613" s="41">
        <f t="shared" ref="AC1613:AC1676" si="206">MINUTE(X1613)</f>
        <v>33</v>
      </c>
      <c r="AD1613" s="45">
        <f t="shared" ref="AD1613:AD1676" si="207">SECOND(X1613)</f>
        <v>0</v>
      </c>
    </row>
    <row r="1614" spans="1:30" x14ac:dyDescent="0.35">
      <c r="A1614" s="32">
        <v>1603</v>
      </c>
      <c r="B1614" s="33">
        <v>9129</v>
      </c>
      <c r="C1614" s="33">
        <v>904</v>
      </c>
      <c r="D1614" s="33" t="s">
        <v>52</v>
      </c>
      <c r="E1614" s="33" t="s">
        <v>47</v>
      </c>
      <c r="F1614" s="33">
        <v>5</v>
      </c>
      <c r="G1614" s="34">
        <v>1366.86</v>
      </c>
      <c r="H1614" s="34">
        <f t="shared" si="200"/>
        <v>6834.2999999999993</v>
      </c>
      <c r="I1614" s="35">
        <v>45411.156944444447</v>
      </c>
      <c r="J1614" s="33">
        <v>1</v>
      </c>
      <c r="K1614" s="33" t="s">
        <v>36</v>
      </c>
      <c r="L1614" s="33">
        <v>436</v>
      </c>
      <c r="M1614" s="33">
        <v>72</v>
      </c>
      <c r="N1614" s="33">
        <v>114</v>
      </c>
      <c r="O1614" s="33">
        <v>288</v>
      </c>
      <c r="P1614" s="33">
        <v>1</v>
      </c>
      <c r="Q1614" s="33">
        <v>70</v>
      </c>
      <c r="R1614" s="33" t="str">
        <f t="shared" si="201"/>
        <v xml:space="preserve">3.Senior Citizen </v>
      </c>
      <c r="S1614" s="33" t="s">
        <v>27</v>
      </c>
      <c r="T1614" s="33">
        <v>46994.89</v>
      </c>
      <c r="U1614" s="33" t="s">
        <v>33</v>
      </c>
      <c r="V1614" s="33" t="s">
        <v>50</v>
      </c>
      <c r="W1614" s="36">
        <v>45411</v>
      </c>
      <c r="X1614" s="37">
        <v>0.15694444444444444</v>
      </c>
      <c r="Y1614" s="34">
        <f t="shared" si="202"/>
        <v>29</v>
      </c>
      <c r="Z1614" s="34">
        <f t="shared" si="203"/>
        <v>29</v>
      </c>
      <c r="AA1614" s="33">
        <f t="shared" si="204"/>
        <v>2024</v>
      </c>
      <c r="AB1614" s="34">
        <f t="shared" si="205"/>
        <v>3</v>
      </c>
      <c r="AC1614" s="34">
        <f t="shared" si="206"/>
        <v>46</v>
      </c>
      <c r="AD1614" s="38">
        <f t="shared" si="207"/>
        <v>0</v>
      </c>
    </row>
    <row r="1615" spans="1:30" x14ac:dyDescent="0.35">
      <c r="A1615" s="39">
        <v>1604</v>
      </c>
      <c r="B1615" s="40">
        <v>9151</v>
      </c>
      <c r="C1615" s="40">
        <v>171</v>
      </c>
      <c r="D1615" s="40" t="s">
        <v>49</v>
      </c>
      <c r="E1615" s="40" t="s">
        <v>25</v>
      </c>
      <c r="F1615" s="40">
        <v>1</v>
      </c>
      <c r="G1615" s="41">
        <v>518.76</v>
      </c>
      <c r="H1615" s="41">
        <f t="shared" si="200"/>
        <v>518.76</v>
      </c>
      <c r="I1615" s="42">
        <v>45405.795138888891</v>
      </c>
      <c r="J1615" s="40">
        <v>1</v>
      </c>
      <c r="K1615" s="40" t="s">
        <v>45</v>
      </c>
      <c r="L1615" s="40">
        <v>271</v>
      </c>
      <c r="M1615" s="40">
        <v>113</v>
      </c>
      <c r="N1615" s="40">
        <v>298</v>
      </c>
      <c r="O1615" s="40">
        <v>393</v>
      </c>
      <c r="P1615" s="40">
        <v>5</v>
      </c>
      <c r="Q1615" s="40">
        <v>64</v>
      </c>
      <c r="R1615" s="40" t="str">
        <f t="shared" si="201"/>
        <v xml:space="preserve">3.Senior Citizen </v>
      </c>
      <c r="S1615" s="40" t="s">
        <v>41</v>
      </c>
      <c r="T1615" s="40">
        <v>75750.429999999993</v>
      </c>
      <c r="U1615" s="40" t="s">
        <v>42</v>
      </c>
      <c r="V1615" s="40" t="s">
        <v>50</v>
      </c>
      <c r="W1615" s="43">
        <v>45405</v>
      </c>
      <c r="X1615" s="44">
        <v>0.79513888888888884</v>
      </c>
      <c r="Y1615" s="41">
        <f t="shared" si="202"/>
        <v>23</v>
      </c>
      <c r="Z1615" s="41">
        <f t="shared" si="203"/>
        <v>23</v>
      </c>
      <c r="AA1615" s="40">
        <f t="shared" si="204"/>
        <v>2024</v>
      </c>
      <c r="AB1615" s="41">
        <f t="shared" si="205"/>
        <v>19</v>
      </c>
      <c r="AC1615" s="41">
        <f t="shared" si="206"/>
        <v>5</v>
      </c>
      <c r="AD1615" s="45">
        <f t="shared" si="207"/>
        <v>0</v>
      </c>
    </row>
    <row r="1616" spans="1:30" x14ac:dyDescent="0.35">
      <c r="A1616" s="32">
        <v>1605</v>
      </c>
      <c r="B1616" s="33">
        <v>7018</v>
      </c>
      <c r="C1616" s="33">
        <v>653</v>
      </c>
      <c r="D1616" s="33" t="s">
        <v>49</v>
      </c>
      <c r="E1616" s="33" t="s">
        <v>47</v>
      </c>
      <c r="F1616" s="33">
        <v>1</v>
      </c>
      <c r="G1616" s="34">
        <v>324.64</v>
      </c>
      <c r="H1616" s="34">
        <f t="shared" si="200"/>
        <v>324.64</v>
      </c>
      <c r="I1616" s="35">
        <v>45311.976388888892</v>
      </c>
      <c r="J1616" s="33">
        <v>18</v>
      </c>
      <c r="K1616" s="33" t="s">
        <v>36</v>
      </c>
      <c r="L1616" s="33">
        <v>480</v>
      </c>
      <c r="M1616" s="33">
        <v>133</v>
      </c>
      <c r="N1616" s="33">
        <v>242</v>
      </c>
      <c r="O1616" s="33">
        <v>254</v>
      </c>
      <c r="P1616" s="33">
        <v>1</v>
      </c>
      <c r="Q1616" s="33">
        <v>70</v>
      </c>
      <c r="R1616" s="33" t="str">
        <f t="shared" si="201"/>
        <v xml:space="preserve">3.Senior Citizen </v>
      </c>
      <c r="S1616" s="33" t="s">
        <v>41</v>
      </c>
      <c r="T1616" s="33">
        <v>57643.77</v>
      </c>
      <c r="U1616" s="33" t="s">
        <v>33</v>
      </c>
      <c r="V1616" s="33" t="s">
        <v>50</v>
      </c>
      <c r="W1616" s="36">
        <v>45311</v>
      </c>
      <c r="X1616" s="37">
        <v>0.97638888888888886</v>
      </c>
      <c r="Y1616" s="34">
        <f t="shared" si="202"/>
        <v>20</v>
      </c>
      <c r="Z1616" s="34">
        <f t="shared" si="203"/>
        <v>20</v>
      </c>
      <c r="AA1616" s="33">
        <f t="shared" si="204"/>
        <v>2024</v>
      </c>
      <c r="AB1616" s="34">
        <f t="shared" si="205"/>
        <v>23</v>
      </c>
      <c r="AC1616" s="34">
        <f t="shared" si="206"/>
        <v>26</v>
      </c>
      <c r="AD1616" s="38">
        <f t="shared" si="207"/>
        <v>0</v>
      </c>
    </row>
    <row r="1617" spans="1:30" x14ac:dyDescent="0.35">
      <c r="A1617" s="39">
        <v>1606</v>
      </c>
      <c r="B1617" s="40">
        <v>9507</v>
      </c>
      <c r="C1617" s="40">
        <v>331</v>
      </c>
      <c r="D1617" s="40" t="s">
        <v>31</v>
      </c>
      <c r="E1617" s="40" t="s">
        <v>25</v>
      </c>
      <c r="F1617" s="40">
        <v>2</v>
      </c>
      <c r="G1617" s="41">
        <v>538.54</v>
      </c>
      <c r="H1617" s="41">
        <f t="shared" si="200"/>
        <v>1077.08</v>
      </c>
      <c r="I1617" s="42">
        <v>45423.780555555553</v>
      </c>
      <c r="J1617" s="40">
        <v>10</v>
      </c>
      <c r="K1617" s="40" t="s">
        <v>36</v>
      </c>
      <c r="L1617" s="40">
        <v>487</v>
      </c>
      <c r="M1617" s="40">
        <v>140</v>
      </c>
      <c r="N1617" s="40">
        <v>139</v>
      </c>
      <c r="O1617" s="40">
        <v>377</v>
      </c>
      <c r="P1617" s="40">
        <v>1</v>
      </c>
      <c r="Q1617" s="40">
        <v>54</v>
      </c>
      <c r="R1617" s="40" t="str">
        <f t="shared" si="201"/>
        <v>2.Middle age</v>
      </c>
      <c r="S1617" s="40" t="s">
        <v>46</v>
      </c>
      <c r="T1617" s="40">
        <v>69682.22</v>
      </c>
      <c r="U1617" s="40" t="s">
        <v>37</v>
      </c>
      <c r="V1617" s="40" t="s">
        <v>29</v>
      </c>
      <c r="W1617" s="43">
        <v>45423</v>
      </c>
      <c r="X1617" s="47">
        <v>0.78055555555555556</v>
      </c>
      <c r="Y1617" s="41">
        <f t="shared" si="202"/>
        <v>11</v>
      </c>
      <c r="Z1617" s="41">
        <f t="shared" si="203"/>
        <v>11</v>
      </c>
      <c r="AA1617" s="40">
        <f t="shared" si="204"/>
        <v>2024</v>
      </c>
      <c r="AB1617" s="41">
        <f t="shared" si="205"/>
        <v>18</v>
      </c>
      <c r="AC1617" s="41">
        <f t="shared" si="206"/>
        <v>44</v>
      </c>
      <c r="AD1617" s="45">
        <f t="shared" si="207"/>
        <v>0</v>
      </c>
    </row>
    <row r="1618" spans="1:30" x14ac:dyDescent="0.35">
      <c r="A1618" s="32">
        <v>1607</v>
      </c>
      <c r="B1618" s="33">
        <v>5369</v>
      </c>
      <c r="C1618" s="33">
        <v>103</v>
      </c>
      <c r="D1618" s="33" t="s">
        <v>31</v>
      </c>
      <c r="E1618" s="33" t="s">
        <v>25</v>
      </c>
      <c r="F1618" s="33">
        <v>4</v>
      </c>
      <c r="G1618" s="34">
        <v>464.55</v>
      </c>
      <c r="H1618" s="34">
        <f t="shared" si="200"/>
        <v>1858.2</v>
      </c>
      <c r="I1618" s="35">
        <v>45488.292361111111</v>
      </c>
      <c r="J1618" s="33">
        <v>10</v>
      </c>
      <c r="K1618" s="33" t="s">
        <v>40</v>
      </c>
      <c r="L1618" s="33">
        <v>326</v>
      </c>
      <c r="M1618" s="33">
        <v>113</v>
      </c>
      <c r="N1618" s="33">
        <v>147</v>
      </c>
      <c r="O1618" s="33">
        <v>424</v>
      </c>
      <c r="P1618" s="33">
        <v>3</v>
      </c>
      <c r="Q1618" s="33">
        <v>62</v>
      </c>
      <c r="R1618" s="33" t="str">
        <f t="shared" si="201"/>
        <v xml:space="preserve">3.Senior Citizen </v>
      </c>
      <c r="S1618" s="33" t="s">
        <v>46</v>
      </c>
      <c r="T1618" s="33">
        <v>101657.74</v>
      </c>
      <c r="U1618" s="33" t="s">
        <v>37</v>
      </c>
      <c r="V1618" s="33" t="s">
        <v>34</v>
      </c>
      <c r="W1618" s="36">
        <v>45488</v>
      </c>
      <c r="X1618" s="37">
        <v>0.29236111111111113</v>
      </c>
      <c r="Y1618" s="34">
        <f t="shared" si="202"/>
        <v>15</v>
      </c>
      <c r="Z1618" s="34">
        <f t="shared" si="203"/>
        <v>15</v>
      </c>
      <c r="AA1618" s="33">
        <f t="shared" si="204"/>
        <v>2024</v>
      </c>
      <c r="AB1618" s="34">
        <f t="shared" si="205"/>
        <v>7</v>
      </c>
      <c r="AC1618" s="34">
        <f t="shared" si="206"/>
        <v>1</v>
      </c>
      <c r="AD1618" s="38">
        <f t="shared" si="207"/>
        <v>0</v>
      </c>
    </row>
    <row r="1619" spans="1:30" x14ac:dyDescent="0.35">
      <c r="A1619" s="39">
        <v>1608</v>
      </c>
      <c r="B1619" s="40">
        <v>2353</v>
      </c>
      <c r="C1619" s="40">
        <v>493</v>
      </c>
      <c r="D1619" s="40" t="s">
        <v>38</v>
      </c>
      <c r="E1619" s="40" t="s">
        <v>47</v>
      </c>
      <c r="F1619" s="40">
        <v>2</v>
      </c>
      <c r="G1619" s="41">
        <v>1048.95</v>
      </c>
      <c r="H1619" s="41">
        <f t="shared" si="200"/>
        <v>2097.9</v>
      </c>
      <c r="I1619" s="42">
        <v>45504.813194444447</v>
      </c>
      <c r="J1619" s="40">
        <v>11</v>
      </c>
      <c r="K1619" s="40" t="s">
        <v>40</v>
      </c>
      <c r="L1619" s="40">
        <v>68</v>
      </c>
      <c r="M1619" s="40">
        <v>74</v>
      </c>
      <c r="N1619" s="40">
        <v>214</v>
      </c>
      <c r="O1619" s="40">
        <v>204</v>
      </c>
      <c r="P1619" s="40">
        <v>5</v>
      </c>
      <c r="Q1619" s="40">
        <v>66</v>
      </c>
      <c r="R1619" s="40" t="str">
        <f t="shared" si="201"/>
        <v xml:space="preserve">3.Senior Citizen </v>
      </c>
      <c r="S1619" s="40" t="s">
        <v>46</v>
      </c>
      <c r="T1619" s="40">
        <v>25090.61</v>
      </c>
      <c r="U1619" s="40" t="s">
        <v>33</v>
      </c>
      <c r="V1619" s="40" t="s">
        <v>29</v>
      </c>
      <c r="W1619" s="43">
        <v>45504</v>
      </c>
      <c r="X1619" s="44">
        <v>0.81319444444444444</v>
      </c>
      <c r="Y1619" s="41">
        <f t="shared" si="202"/>
        <v>31</v>
      </c>
      <c r="Z1619" s="41">
        <f t="shared" si="203"/>
        <v>31</v>
      </c>
      <c r="AA1619" s="40">
        <f t="shared" si="204"/>
        <v>2024</v>
      </c>
      <c r="AB1619" s="41">
        <f t="shared" si="205"/>
        <v>19</v>
      </c>
      <c r="AC1619" s="41">
        <f t="shared" si="206"/>
        <v>31</v>
      </c>
      <c r="AD1619" s="45">
        <f t="shared" si="207"/>
        <v>0</v>
      </c>
    </row>
    <row r="1620" spans="1:30" x14ac:dyDescent="0.35">
      <c r="A1620" s="32">
        <v>1609</v>
      </c>
      <c r="B1620" s="33">
        <v>7955</v>
      </c>
      <c r="C1620" s="33">
        <v>805</v>
      </c>
      <c r="D1620" s="33" t="s">
        <v>38</v>
      </c>
      <c r="E1620" s="33" t="s">
        <v>47</v>
      </c>
      <c r="F1620" s="33">
        <v>2</v>
      </c>
      <c r="G1620" s="34">
        <v>1545.25</v>
      </c>
      <c r="H1620" s="34">
        <f t="shared" si="200"/>
        <v>3090.5</v>
      </c>
      <c r="I1620" s="35">
        <v>45312.008333333331</v>
      </c>
      <c r="J1620" s="33">
        <v>18</v>
      </c>
      <c r="K1620" s="33" t="s">
        <v>40</v>
      </c>
      <c r="L1620" s="33">
        <v>206</v>
      </c>
      <c r="M1620" s="33">
        <v>68</v>
      </c>
      <c r="N1620" s="33">
        <v>265</v>
      </c>
      <c r="O1620" s="33">
        <v>303</v>
      </c>
      <c r="P1620" s="33">
        <v>2</v>
      </c>
      <c r="Q1620" s="33">
        <v>39</v>
      </c>
      <c r="R1620" s="33" t="str">
        <f t="shared" si="201"/>
        <v>2.Middle age</v>
      </c>
      <c r="S1620" s="33" t="s">
        <v>27</v>
      </c>
      <c r="T1620" s="33">
        <v>84294.83</v>
      </c>
      <c r="U1620" s="33" t="s">
        <v>28</v>
      </c>
      <c r="V1620" s="33" t="s">
        <v>50</v>
      </c>
      <c r="W1620" s="36">
        <v>45312</v>
      </c>
      <c r="X1620" s="37">
        <v>8.3333333333333332E-3</v>
      </c>
      <c r="Y1620" s="34">
        <f t="shared" si="202"/>
        <v>21</v>
      </c>
      <c r="Z1620" s="34">
        <f t="shared" si="203"/>
        <v>21</v>
      </c>
      <c r="AA1620" s="33">
        <f t="shared" si="204"/>
        <v>2024</v>
      </c>
      <c r="AB1620" s="34">
        <f t="shared" si="205"/>
        <v>0</v>
      </c>
      <c r="AC1620" s="34">
        <f t="shared" si="206"/>
        <v>12</v>
      </c>
      <c r="AD1620" s="38">
        <f t="shared" si="207"/>
        <v>0</v>
      </c>
    </row>
    <row r="1621" spans="1:30" x14ac:dyDescent="0.35">
      <c r="A1621" s="39">
        <v>1610</v>
      </c>
      <c r="B1621" s="40">
        <v>2293</v>
      </c>
      <c r="C1621" s="40">
        <v>937</v>
      </c>
      <c r="D1621" s="40" t="s">
        <v>44</v>
      </c>
      <c r="E1621" s="40" t="s">
        <v>25</v>
      </c>
      <c r="F1621" s="40">
        <v>1</v>
      </c>
      <c r="G1621" s="41">
        <v>584.12</v>
      </c>
      <c r="H1621" s="41">
        <f t="shared" si="200"/>
        <v>584.12</v>
      </c>
      <c r="I1621" s="42">
        <v>45460.926388888889</v>
      </c>
      <c r="J1621" s="40">
        <v>1</v>
      </c>
      <c r="K1621" s="40" t="s">
        <v>26</v>
      </c>
      <c r="L1621" s="40">
        <v>98</v>
      </c>
      <c r="M1621" s="40">
        <v>75</v>
      </c>
      <c r="N1621" s="40">
        <v>232</v>
      </c>
      <c r="O1621" s="40">
        <v>112</v>
      </c>
      <c r="P1621" s="40">
        <v>8</v>
      </c>
      <c r="Q1621" s="40">
        <v>61</v>
      </c>
      <c r="R1621" s="40" t="str">
        <f t="shared" si="201"/>
        <v xml:space="preserve">3.Senior Citizen </v>
      </c>
      <c r="S1621" s="40" t="s">
        <v>46</v>
      </c>
      <c r="T1621" s="40">
        <v>41259.32</v>
      </c>
      <c r="U1621" s="40" t="s">
        <v>33</v>
      </c>
      <c r="V1621" s="40" t="s">
        <v>50</v>
      </c>
      <c r="W1621" s="43">
        <v>45460</v>
      </c>
      <c r="X1621" s="44">
        <v>0.92638888888888893</v>
      </c>
      <c r="Y1621" s="41">
        <f t="shared" si="202"/>
        <v>17</v>
      </c>
      <c r="Z1621" s="41">
        <f t="shared" si="203"/>
        <v>17</v>
      </c>
      <c r="AA1621" s="40">
        <f t="shared" si="204"/>
        <v>2024</v>
      </c>
      <c r="AB1621" s="41">
        <f t="shared" si="205"/>
        <v>22</v>
      </c>
      <c r="AC1621" s="41">
        <f t="shared" si="206"/>
        <v>14</v>
      </c>
      <c r="AD1621" s="45">
        <f t="shared" si="207"/>
        <v>0</v>
      </c>
    </row>
    <row r="1622" spans="1:30" x14ac:dyDescent="0.35">
      <c r="A1622" s="32">
        <v>1611</v>
      </c>
      <c r="B1622" s="33">
        <v>8055</v>
      </c>
      <c r="C1622" s="33">
        <v>898</v>
      </c>
      <c r="D1622" s="33" t="s">
        <v>52</v>
      </c>
      <c r="E1622" s="33" t="s">
        <v>25</v>
      </c>
      <c r="F1622" s="33">
        <v>1</v>
      </c>
      <c r="G1622" s="34">
        <v>936.02</v>
      </c>
      <c r="H1622" s="34">
        <f t="shared" si="200"/>
        <v>936.02</v>
      </c>
      <c r="I1622" s="35">
        <v>45312.632638888892</v>
      </c>
      <c r="J1622" s="33">
        <v>4</v>
      </c>
      <c r="K1622" s="33" t="s">
        <v>45</v>
      </c>
      <c r="L1622" s="33">
        <v>274</v>
      </c>
      <c r="M1622" s="33">
        <v>90</v>
      </c>
      <c r="N1622" s="33">
        <v>124</v>
      </c>
      <c r="O1622" s="33">
        <v>391</v>
      </c>
      <c r="P1622" s="33">
        <v>1</v>
      </c>
      <c r="Q1622" s="33">
        <v>57</v>
      </c>
      <c r="R1622" s="33" t="str">
        <f t="shared" si="201"/>
        <v>2.Middle age</v>
      </c>
      <c r="S1622" s="33" t="s">
        <v>41</v>
      </c>
      <c r="T1622" s="33">
        <v>59317.32</v>
      </c>
      <c r="U1622" s="33" t="s">
        <v>42</v>
      </c>
      <c r="V1622" s="33" t="s">
        <v>43</v>
      </c>
      <c r="W1622" s="36">
        <v>45312</v>
      </c>
      <c r="X1622" s="37">
        <v>0.63263888888888886</v>
      </c>
      <c r="Y1622" s="34">
        <f t="shared" si="202"/>
        <v>21</v>
      </c>
      <c r="Z1622" s="34">
        <f t="shared" si="203"/>
        <v>21</v>
      </c>
      <c r="AA1622" s="33">
        <f t="shared" si="204"/>
        <v>2024</v>
      </c>
      <c r="AB1622" s="34">
        <f t="shared" si="205"/>
        <v>15</v>
      </c>
      <c r="AC1622" s="34">
        <f t="shared" si="206"/>
        <v>11</v>
      </c>
      <c r="AD1622" s="38">
        <f t="shared" si="207"/>
        <v>0</v>
      </c>
    </row>
    <row r="1623" spans="1:30" x14ac:dyDescent="0.35">
      <c r="A1623" s="39">
        <v>1612</v>
      </c>
      <c r="B1623" s="40">
        <v>3956</v>
      </c>
      <c r="C1623" s="40">
        <v>593</v>
      </c>
      <c r="D1623" s="40" t="s">
        <v>38</v>
      </c>
      <c r="E1623" s="40" t="s">
        <v>47</v>
      </c>
      <c r="F1623" s="40">
        <v>4</v>
      </c>
      <c r="G1623" s="41">
        <v>295.74</v>
      </c>
      <c r="H1623" s="41">
        <f t="shared" si="200"/>
        <v>1182.96</v>
      </c>
      <c r="I1623" s="42">
        <v>45468.603472222225</v>
      </c>
      <c r="J1623" s="40">
        <v>11</v>
      </c>
      <c r="K1623" s="40" t="s">
        <v>40</v>
      </c>
      <c r="L1623" s="40">
        <v>278</v>
      </c>
      <c r="M1623" s="40">
        <v>133</v>
      </c>
      <c r="N1623" s="40">
        <v>170</v>
      </c>
      <c r="O1623" s="40">
        <v>113</v>
      </c>
      <c r="P1623" s="40">
        <v>4</v>
      </c>
      <c r="Q1623" s="40">
        <v>56</v>
      </c>
      <c r="R1623" s="40" t="str">
        <f t="shared" si="201"/>
        <v>2.Middle age</v>
      </c>
      <c r="S1623" s="40" t="s">
        <v>27</v>
      </c>
      <c r="T1623" s="40">
        <v>115578.48</v>
      </c>
      <c r="U1623" s="40" t="s">
        <v>37</v>
      </c>
      <c r="V1623" s="40" t="s">
        <v>43</v>
      </c>
      <c r="W1623" s="43">
        <v>45468</v>
      </c>
      <c r="X1623" s="44">
        <v>0.60347222222222219</v>
      </c>
      <c r="Y1623" s="41">
        <f t="shared" si="202"/>
        <v>25</v>
      </c>
      <c r="Z1623" s="41">
        <f t="shared" si="203"/>
        <v>25</v>
      </c>
      <c r="AA1623" s="40">
        <f t="shared" si="204"/>
        <v>2024</v>
      </c>
      <c r="AB1623" s="41">
        <f t="shared" si="205"/>
        <v>14</v>
      </c>
      <c r="AC1623" s="41">
        <f t="shared" si="206"/>
        <v>29</v>
      </c>
      <c r="AD1623" s="45">
        <f t="shared" si="207"/>
        <v>0</v>
      </c>
    </row>
    <row r="1624" spans="1:30" x14ac:dyDescent="0.35">
      <c r="A1624" s="32">
        <v>1613</v>
      </c>
      <c r="B1624" s="33">
        <v>9937</v>
      </c>
      <c r="C1624" s="33">
        <v>224</v>
      </c>
      <c r="D1624" s="33" t="s">
        <v>44</v>
      </c>
      <c r="E1624" s="33" t="s">
        <v>25</v>
      </c>
      <c r="F1624" s="33">
        <v>2</v>
      </c>
      <c r="G1624" s="34">
        <v>265.69</v>
      </c>
      <c r="H1624" s="34">
        <f t="shared" si="200"/>
        <v>531.38</v>
      </c>
      <c r="I1624" s="35">
        <v>45500.280555555553</v>
      </c>
      <c r="J1624" s="33">
        <v>4</v>
      </c>
      <c r="K1624" s="33" t="s">
        <v>36</v>
      </c>
      <c r="L1624" s="33">
        <v>3</v>
      </c>
      <c r="M1624" s="33">
        <v>112</v>
      </c>
      <c r="N1624" s="33">
        <v>208</v>
      </c>
      <c r="O1624" s="33">
        <v>138</v>
      </c>
      <c r="P1624" s="33">
        <v>7</v>
      </c>
      <c r="Q1624" s="33">
        <v>66</v>
      </c>
      <c r="R1624" s="33" t="str">
        <f t="shared" si="201"/>
        <v xml:space="preserve">3.Senior Citizen </v>
      </c>
      <c r="S1624" s="33" t="s">
        <v>27</v>
      </c>
      <c r="T1624" s="33">
        <v>71651.44</v>
      </c>
      <c r="U1624" s="33" t="s">
        <v>33</v>
      </c>
      <c r="V1624" s="33" t="s">
        <v>43</v>
      </c>
      <c r="W1624" s="36">
        <v>45500</v>
      </c>
      <c r="X1624" s="37">
        <v>0.28055555555555556</v>
      </c>
      <c r="Y1624" s="34">
        <f t="shared" si="202"/>
        <v>27</v>
      </c>
      <c r="Z1624" s="34">
        <f t="shared" si="203"/>
        <v>27</v>
      </c>
      <c r="AA1624" s="33">
        <f t="shared" si="204"/>
        <v>2024</v>
      </c>
      <c r="AB1624" s="34">
        <f t="shared" si="205"/>
        <v>6</v>
      </c>
      <c r="AC1624" s="34">
        <f t="shared" si="206"/>
        <v>44</v>
      </c>
      <c r="AD1624" s="38">
        <f t="shared" si="207"/>
        <v>0</v>
      </c>
    </row>
    <row r="1625" spans="1:30" x14ac:dyDescent="0.35">
      <c r="A1625" s="39">
        <v>1614</v>
      </c>
      <c r="B1625" s="40">
        <v>5813</v>
      </c>
      <c r="C1625" s="40">
        <v>680</v>
      </c>
      <c r="D1625" s="40" t="s">
        <v>51</v>
      </c>
      <c r="E1625" s="40" t="s">
        <v>47</v>
      </c>
      <c r="F1625" s="40">
        <v>2</v>
      </c>
      <c r="G1625" s="41">
        <v>695.44</v>
      </c>
      <c r="H1625" s="41">
        <f t="shared" si="200"/>
        <v>1390.88</v>
      </c>
      <c r="I1625" s="42">
        <v>45385.640972222223</v>
      </c>
      <c r="J1625" s="40">
        <v>16</v>
      </c>
      <c r="K1625" s="40" t="s">
        <v>32</v>
      </c>
      <c r="L1625" s="40">
        <v>421</v>
      </c>
      <c r="M1625" s="40">
        <v>79</v>
      </c>
      <c r="N1625" s="40">
        <v>246</v>
      </c>
      <c r="O1625" s="40">
        <v>315</v>
      </c>
      <c r="P1625" s="40">
        <v>5</v>
      </c>
      <c r="Q1625" s="40">
        <v>38</v>
      </c>
      <c r="R1625" s="40" t="str">
        <f t="shared" si="201"/>
        <v>2.Middle age</v>
      </c>
      <c r="S1625" s="40" t="s">
        <v>46</v>
      </c>
      <c r="T1625" s="40">
        <v>86782.53</v>
      </c>
      <c r="U1625" s="40" t="s">
        <v>42</v>
      </c>
      <c r="V1625" s="40" t="s">
        <v>29</v>
      </c>
      <c r="W1625" s="43">
        <v>45385</v>
      </c>
      <c r="X1625" s="47">
        <v>0.64097222222222228</v>
      </c>
      <c r="Y1625" s="41">
        <f t="shared" si="202"/>
        <v>3</v>
      </c>
      <c r="Z1625" s="41">
        <f t="shared" si="203"/>
        <v>3</v>
      </c>
      <c r="AA1625" s="40">
        <f t="shared" si="204"/>
        <v>2024</v>
      </c>
      <c r="AB1625" s="41">
        <f t="shared" si="205"/>
        <v>15</v>
      </c>
      <c r="AC1625" s="41">
        <f t="shared" si="206"/>
        <v>23</v>
      </c>
      <c r="AD1625" s="45">
        <f t="shared" si="207"/>
        <v>0</v>
      </c>
    </row>
    <row r="1626" spans="1:30" x14ac:dyDescent="0.35">
      <c r="A1626" s="32">
        <v>1615</v>
      </c>
      <c r="B1626" s="33">
        <v>6262</v>
      </c>
      <c r="C1626" s="33">
        <v>648</v>
      </c>
      <c r="D1626" s="33" t="s">
        <v>44</v>
      </c>
      <c r="E1626" s="33" t="s">
        <v>25</v>
      </c>
      <c r="F1626" s="33">
        <v>4</v>
      </c>
      <c r="G1626" s="34">
        <v>530.87</v>
      </c>
      <c r="H1626" s="34">
        <f t="shared" si="200"/>
        <v>2123.48</v>
      </c>
      <c r="I1626" s="35">
        <v>45306.76666666667</v>
      </c>
      <c r="J1626" s="33">
        <v>14</v>
      </c>
      <c r="K1626" s="33" t="s">
        <v>45</v>
      </c>
      <c r="L1626" s="33">
        <v>327</v>
      </c>
      <c r="M1626" s="33">
        <v>139</v>
      </c>
      <c r="N1626" s="33">
        <v>189</v>
      </c>
      <c r="O1626" s="33">
        <v>366</v>
      </c>
      <c r="P1626" s="33">
        <v>3</v>
      </c>
      <c r="Q1626" s="33">
        <v>69</v>
      </c>
      <c r="R1626" s="33" t="str">
        <f t="shared" si="201"/>
        <v xml:space="preserve">3.Senior Citizen </v>
      </c>
      <c r="S1626" s="33" t="s">
        <v>46</v>
      </c>
      <c r="T1626" s="33">
        <v>25390.34</v>
      </c>
      <c r="U1626" s="33" t="s">
        <v>33</v>
      </c>
      <c r="V1626" s="33" t="s">
        <v>43</v>
      </c>
      <c r="W1626" s="36">
        <v>45306</v>
      </c>
      <c r="X1626" s="37">
        <v>0.76666666666666672</v>
      </c>
      <c r="Y1626" s="34">
        <f t="shared" si="202"/>
        <v>15</v>
      </c>
      <c r="Z1626" s="34">
        <f t="shared" si="203"/>
        <v>15</v>
      </c>
      <c r="AA1626" s="33">
        <f t="shared" si="204"/>
        <v>2024</v>
      </c>
      <c r="AB1626" s="34">
        <f t="shared" si="205"/>
        <v>18</v>
      </c>
      <c r="AC1626" s="34">
        <f t="shared" si="206"/>
        <v>24</v>
      </c>
      <c r="AD1626" s="38">
        <f t="shared" si="207"/>
        <v>0</v>
      </c>
    </row>
    <row r="1627" spans="1:30" x14ac:dyDescent="0.35">
      <c r="A1627" s="39">
        <v>1616</v>
      </c>
      <c r="B1627" s="40">
        <v>2680</v>
      </c>
      <c r="C1627" s="40">
        <v>467</v>
      </c>
      <c r="D1627" s="40" t="s">
        <v>24</v>
      </c>
      <c r="E1627" s="40" t="s">
        <v>47</v>
      </c>
      <c r="F1627" s="40">
        <v>4</v>
      </c>
      <c r="G1627" s="41">
        <v>1752.56</v>
      </c>
      <c r="H1627" s="41">
        <f t="shared" si="200"/>
        <v>7010.24</v>
      </c>
      <c r="I1627" s="42">
        <v>45320.094444444447</v>
      </c>
      <c r="J1627" s="40">
        <v>10</v>
      </c>
      <c r="K1627" s="40" t="s">
        <v>32</v>
      </c>
      <c r="L1627" s="40">
        <v>103</v>
      </c>
      <c r="M1627" s="40">
        <v>112</v>
      </c>
      <c r="N1627" s="40">
        <v>163</v>
      </c>
      <c r="O1627" s="40">
        <v>106</v>
      </c>
      <c r="P1627" s="40">
        <v>4</v>
      </c>
      <c r="Q1627" s="40">
        <v>49</v>
      </c>
      <c r="R1627" s="40" t="str">
        <f t="shared" si="201"/>
        <v>2.Middle age</v>
      </c>
      <c r="S1627" s="40" t="s">
        <v>27</v>
      </c>
      <c r="T1627" s="40">
        <v>58597.96</v>
      </c>
      <c r="U1627" s="40" t="s">
        <v>33</v>
      </c>
      <c r="V1627" s="40" t="s">
        <v>50</v>
      </c>
      <c r="W1627" s="43">
        <v>45320</v>
      </c>
      <c r="X1627" s="44">
        <v>9.4444444444444442E-2</v>
      </c>
      <c r="Y1627" s="41">
        <f t="shared" si="202"/>
        <v>29</v>
      </c>
      <c r="Z1627" s="41">
        <f t="shared" si="203"/>
        <v>29</v>
      </c>
      <c r="AA1627" s="40">
        <f t="shared" si="204"/>
        <v>2024</v>
      </c>
      <c r="AB1627" s="41">
        <f t="shared" si="205"/>
        <v>2</v>
      </c>
      <c r="AC1627" s="41">
        <f t="shared" si="206"/>
        <v>16</v>
      </c>
      <c r="AD1627" s="45">
        <f t="shared" si="207"/>
        <v>0</v>
      </c>
    </row>
    <row r="1628" spans="1:30" x14ac:dyDescent="0.35">
      <c r="A1628" s="32">
        <v>1617</v>
      </c>
      <c r="B1628" s="33">
        <v>2311</v>
      </c>
      <c r="C1628" s="33">
        <v>441</v>
      </c>
      <c r="D1628" s="33" t="s">
        <v>39</v>
      </c>
      <c r="E1628" s="33" t="s">
        <v>47</v>
      </c>
      <c r="F1628" s="33">
        <v>2</v>
      </c>
      <c r="G1628" s="34">
        <v>1220.69</v>
      </c>
      <c r="H1628" s="34">
        <f t="shared" si="200"/>
        <v>2441.38</v>
      </c>
      <c r="I1628" s="35">
        <v>45461.455555555556</v>
      </c>
      <c r="J1628" s="33">
        <v>5</v>
      </c>
      <c r="K1628" s="33" t="s">
        <v>36</v>
      </c>
      <c r="L1628" s="33">
        <v>411</v>
      </c>
      <c r="M1628" s="33">
        <v>82</v>
      </c>
      <c r="N1628" s="33">
        <v>251</v>
      </c>
      <c r="O1628" s="33">
        <v>154</v>
      </c>
      <c r="P1628" s="33">
        <v>8</v>
      </c>
      <c r="Q1628" s="33">
        <v>23</v>
      </c>
      <c r="R1628" s="33" t="str">
        <f t="shared" si="201"/>
        <v>1.Young age</v>
      </c>
      <c r="S1628" s="33" t="s">
        <v>46</v>
      </c>
      <c r="T1628" s="33">
        <v>71135.97</v>
      </c>
      <c r="U1628" s="33" t="s">
        <v>42</v>
      </c>
      <c r="V1628" s="33" t="s">
        <v>43</v>
      </c>
      <c r="W1628" s="36">
        <v>45461</v>
      </c>
      <c r="X1628" s="37">
        <v>0.45555555555555555</v>
      </c>
      <c r="Y1628" s="34">
        <f t="shared" si="202"/>
        <v>18</v>
      </c>
      <c r="Z1628" s="34">
        <f t="shared" si="203"/>
        <v>18</v>
      </c>
      <c r="AA1628" s="33">
        <f t="shared" si="204"/>
        <v>2024</v>
      </c>
      <c r="AB1628" s="34">
        <f t="shared" si="205"/>
        <v>10</v>
      </c>
      <c r="AC1628" s="34">
        <f t="shared" si="206"/>
        <v>56</v>
      </c>
      <c r="AD1628" s="38">
        <f t="shared" si="207"/>
        <v>0</v>
      </c>
    </row>
    <row r="1629" spans="1:30" x14ac:dyDescent="0.35">
      <c r="A1629" s="39">
        <v>1618</v>
      </c>
      <c r="B1629" s="40">
        <v>6372</v>
      </c>
      <c r="C1629" s="40">
        <v>798</v>
      </c>
      <c r="D1629" s="40" t="s">
        <v>24</v>
      </c>
      <c r="E1629" s="40" t="s">
        <v>25</v>
      </c>
      <c r="F1629" s="40">
        <v>4</v>
      </c>
      <c r="G1629" s="41">
        <v>688.87</v>
      </c>
      <c r="H1629" s="41">
        <f t="shared" si="200"/>
        <v>2755.48</v>
      </c>
      <c r="I1629" s="42">
        <v>45338.859027777777</v>
      </c>
      <c r="J1629" s="40">
        <v>19</v>
      </c>
      <c r="K1629" s="40" t="s">
        <v>32</v>
      </c>
      <c r="L1629" s="40">
        <v>85</v>
      </c>
      <c r="M1629" s="40">
        <v>73</v>
      </c>
      <c r="N1629" s="40">
        <v>181</v>
      </c>
      <c r="O1629" s="40">
        <v>487</v>
      </c>
      <c r="P1629" s="40">
        <v>4</v>
      </c>
      <c r="Q1629" s="40">
        <v>68</v>
      </c>
      <c r="R1629" s="40" t="str">
        <f t="shared" si="201"/>
        <v xml:space="preserve">3.Senior Citizen </v>
      </c>
      <c r="S1629" s="40" t="s">
        <v>46</v>
      </c>
      <c r="T1629" s="40">
        <v>102780.8</v>
      </c>
      <c r="U1629" s="40" t="s">
        <v>37</v>
      </c>
      <c r="V1629" s="40" t="s">
        <v>50</v>
      </c>
      <c r="W1629" s="43">
        <v>45338</v>
      </c>
      <c r="X1629" s="44">
        <v>0.85902777777777772</v>
      </c>
      <c r="Y1629" s="41">
        <f t="shared" si="202"/>
        <v>16</v>
      </c>
      <c r="Z1629" s="41">
        <f t="shared" si="203"/>
        <v>16</v>
      </c>
      <c r="AA1629" s="40">
        <f t="shared" si="204"/>
        <v>2024</v>
      </c>
      <c r="AB1629" s="41">
        <f t="shared" si="205"/>
        <v>20</v>
      </c>
      <c r="AC1629" s="41">
        <f t="shared" si="206"/>
        <v>37</v>
      </c>
      <c r="AD1629" s="45">
        <f t="shared" si="207"/>
        <v>0</v>
      </c>
    </row>
    <row r="1630" spans="1:30" x14ac:dyDescent="0.35">
      <c r="A1630" s="32">
        <v>1619</v>
      </c>
      <c r="B1630" s="33">
        <v>5843</v>
      </c>
      <c r="C1630" s="33">
        <v>410</v>
      </c>
      <c r="D1630" s="33" t="s">
        <v>31</v>
      </c>
      <c r="E1630" s="33" t="s">
        <v>47</v>
      </c>
      <c r="F1630" s="33">
        <v>3</v>
      </c>
      <c r="G1630" s="34">
        <v>709.17</v>
      </c>
      <c r="H1630" s="34">
        <f t="shared" si="200"/>
        <v>2127.5099999999998</v>
      </c>
      <c r="I1630" s="35">
        <v>45480.748611111114</v>
      </c>
      <c r="J1630" s="33">
        <v>14</v>
      </c>
      <c r="K1630" s="33" t="s">
        <v>36</v>
      </c>
      <c r="L1630" s="33">
        <v>492</v>
      </c>
      <c r="M1630" s="33">
        <v>150</v>
      </c>
      <c r="N1630" s="33">
        <v>162</v>
      </c>
      <c r="O1630" s="33">
        <v>142</v>
      </c>
      <c r="P1630" s="33">
        <v>4</v>
      </c>
      <c r="Q1630" s="33">
        <v>55</v>
      </c>
      <c r="R1630" s="33" t="str">
        <f t="shared" si="201"/>
        <v>2.Middle age</v>
      </c>
      <c r="S1630" s="33" t="s">
        <v>46</v>
      </c>
      <c r="T1630" s="33">
        <v>88083.48</v>
      </c>
      <c r="U1630" s="33" t="s">
        <v>33</v>
      </c>
      <c r="V1630" s="33" t="s">
        <v>43</v>
      </c>
      <c r="W1630" s="36">
        <v>45480</v>
      </c>
      <c r="X1630" s="46">
        <v>0.74861111111111112</v>
      </c>
      <c r="Y1630" s="34">
        <f t="shared" si="202"/>
        <v>7</v>
      </c>
      <c r="Z1630" s="34">
        <f t="shared" si="203"/>
        <v>7</v>
      </c>
      <c r="AA1630" s="33">
        <f t="shared" si="204"/>
        <v>2024</v>
      </c>
      <c r="AB1630" s="34">
        <f t="shared" si="205"/>
        <v>17</v>
      </c>
      <c r="AC1630" s="34">
        <f t="shared" si="206"/>
        <v>58</v>
      </c>
      <c r="AD1630" s="38">
        <f t="shared" si="207"/>
        <v>0</v>
      </c>
    </row>
    <row r="1631" spans="1:30" x14ac:dyDescent="0.35">
      <c r="A1631" s="39">
        <v>1620</v>
      </c>
      <c r="B1631" s="40">
        <v>6021</v>
      </c>
      <c r="C1631" s="40">
        <v>510</v>
      </c>
      <c r="D1631" s="40" t="s">
        <v>31</v>
      </c>
      <c r="E1631" s="40" t="s">
        <v>47</v>
      </c>
      <c r="F1631" s="40">
        <v>5</v>
      </c>
      <c r="G1631" s="41">
        <v>944.14</v>
      </c>
      <c r="H1631" s="41">
        <f t="shared" si="200"/>
        <v>4720.7</v>
      </c>
      <c r="I1631" s="42">
        <v>45458.711111111108</v>
      </c>
      <c r="J1631" s="40">
        <v>6</v>
      </c>
      <c r="K1631" s="40" t="s">
        <v>36</v>
      </c>
      <c r="L1631" s="40">
        <v>137</v>
      </c>
      <c r="M1631" s="40">
        <v>62</v>
      </c>
      <c r="N1631" s="40">
        <v>298</v>
      </c>
      <c r="O1631" s="40">
        <v>274</v>
      </c>
      <c r="P1631" s="40">
        <v>2</v>
      </c>
      <c r="Q1631" s="40">
        <v>37</v>
      </c>
      <c r="R1631" s="40" t="str">
        <f t="shared" si="201"/>
        <v>2.Middle age</v>
      </c>
      <c r="S1631" s="40" t="s">
        <v>41</v>
      </c>
      <c r="T1631" s="40">
        <v>53357.19</v>
      </c>
      <c r="U1631" s="40" t="s">
        <v>37</v>
      </c>
      <c r="V1631" s="40" t="s">
        <v>34</v>
      </c>
      <c r="W1631" s="43">
        <v>45458</v>
      </c>
      <c r="X1631" s="44">
        <v>0.71111111111111114</v>
      </c>
      <c r="Y1631" s="41">
        <f t="shared" si="202"/>
        <v>15</v>
      </c>
      <c r="Z1631" s="41">
        <f t="shared" si="203"/>
        <v>15</v>
      </c>
      <c r="AA1631" s="40">
        <f t="shared" si="204"/>
        <v>2024</v>
      </c>
      <c r="AB1631" s="41">
        <f t="shared" si="205"/>
        <v>17</v>
      </c>
      <c r="AC1631" s="41">
        <f t="shared" si="206"/>
        <v>4</v>
      </c>
      <c r="AD1631" s="45">
        <f t="shared" si="207"/>
        <v>0</v>
      </c>
    </row>
    <row r="1632" spans="1:30" x14ac:dyDescent="0.35">
      <c r="A1632" s="32">
        <v>1621</v>
      </c>
      <c r="B1632" s="33">
        <v>8305</v>
      </c>
      <c r="C1632" s="33">
        <v>156</v>
      </c>
      <c r="D1632" s="33" t="s">
        <v>49</v>
      </c>
      <c r="E1632" s="33" t="s">
        <v>47</v>
      </c>
      <c r="F1632" s="33">
        <v>5</v>
      </c>
      <c r="G1632" s="34">
        <v>1699.4</v>
      </c>
      <c r="H1632" s="34">
        <f t="shared" si="200"/>
        <v>8497</v>
      </c>
      <c r="I1632" s="35">
        <v>45520.429861111108</v>
      </c>
      <c r="J1632" s="33">
        <v>17</v>
      </c>
      <c r="K1632" s="33" t="s">
        <v>32</v>
      </c>
      <c r="L1632" s="33">
        <v>346</v>
      </c>
      <c r="M1632" s="33">
        <v>136</v>
      </c>
      <c r="N1632" s="33">
        <v>207</v>
      </c>
      <c r="O1632" s="33">
        <v>438</v>
      </c>
      <c r="P1632" s="33">
        <v>4</v>
      </c>
      <c r="Q1632" s="33">
        <v>46</v>
      </c>
      <c r="R1632" s="33" t="str">
        <f t="shared" si="201"/>
        <v>2.Middle age</v>
      </c>
      <c r="S1632" s="33" t="s">
        <v>27</v>
      </c>
      <c r="T1632" s="33">
        <v>70264.350000000006</v>
      </c>
      <c r="U1632" s="33" t="s">
        <v>37</v>
      </c>
      <c r="V1632" s="33" t="s">
        <v>50</v>
      </c>
      <c r="W1632" s="36">
        <v>45520</v>
      </c>
      <c r="X1632" s="37">
        <v>0.42986111111111114</v>
      </c>
      <c r="Y1632" s="34">
        <f t="shared" si="202"/>
        <v>16</v>
      </c>
      <c r="Z1632" s="34">
        <f t="shared" si="203"/>
        <v>16</v>
      </c>
      <c r="AA1632" s="33">
        <f t="shared" si="204"/>
        <v>2024</v>
      </c>
      <c r="AB1632" s="34">
        <f t="shared" si="205"/>
        <v>10</v>
      </c>
      <c r="AC1632" s="34">
        <f t="shared" si="206"/>
        <v>19</v>
      </c>
      <c r="AD1632" s="38">
        <f t="shared" si="207"/>
        <v>0</v>
      </c>
    </row>
    <row r="1633" spans="1:30" x14ac:dyDescent="0.35">
      <c r="A1633" s="39">
        <v>1622</v>
      </c>
      <c r="B1633" s="40">
        <v>7981</v>
      </c>
      <c r="C1633" s="40">
        <v>747</v>
      </c>
      <c r="D1633" s="40" t="s">
        <v>38</v>
      </c>
      <c r="E1633" s="40" t="s">
        <v>47</v>
      </c>
      <c r="F1633" s="40">
        <v>2</v>
      </c>
      <c r="G1633" s="41">
        <v>1190.67</v>
      </c>
      <c r="H1633" s="41">
        <f t="shared" si="200"/>
        <v>2381.34</v>
      </c>
      <c r="I1633" s="42">
        <v>45426.203472222223</v>
      </c>
      <c r="J1633" s="40">
        <v>1</v>
      </c>
      <c r="K1633" s="40" t="s">
        <v>36</v>
      </c>
      <c r="L1633" s="40">
        <v>378</v>
      </c>
      <c r="M1633" s="40">
        <v>89</v>
      </c>
      <c r="N1633" s="40">
        <v>251</v>
      </c>
      <c r="O1633" s="40">
        <v>210</v>
      </c>
      <c r="P1633" s="40">
        <v>5</v>
      </c>
      <c r="Q1633" s="40">
        <v>60</v>
      </c>
      <c r="R1633" s="40" t="str">
        <f t="shared" si="201"/>
        <v xml:space="preserve">3.Senior Citizen </v>
      </c>
      <c r="S1633" s="40" t="s">
        <v>41</v>
      </c>
      <c r="T1633" s="40">
        <v>110786.61</v>
      </c>
      <c r="U1633" s="40" t="s">
        <v>33</v>
      </c>
      <c r="V1633" s="40" t="s">
        <v>43</v>
      </c>
      <c r="W1633" s="43">
        <v>45426</v>
      </c>
      <c r="X1633" s="44">
        <v>0.20347222222222222</v>
      </c>
      <c r="Y1633" s="41">
        <f t="shared" si="202"/>
        <v>14</v>
      </c>
      <c r="Z1633" s="41">
        <f t="shared" si="203"/>
        <v>14</v>
      </c>
      <c r="AA1633" s="40">
        <f t="shared" si="204"/>
        <v>2024</v>
      </c>
      <c r="AB1633" s="41">
        <f t="shared" si="205"/>
        <v>4</v>
      </c>
      <c r="AC1633" s="41">
        <f t="shared" si="206"/>
        <v>53</v>
      </c>
      <c r="AD1633" s="45">
        <f t="shared" si="207"/>
        <v>0</v>
      </c>
    </row>
    <row r="1634" spans="1:30" x14ac:dyDescent="0.35">
      <c r="A1634" s="32">
        <v>1623</v>
      </c>
      <c r="B1634" s="33">
        <v>3730</v>
      </c>
      <c r="C1634" s="33">
        <v>762</v>
      </c>
      <c r="D1634" s="33" t="s">
        <v>52</v>
      </c>
      <c r="E1634" s="33" t="s">
        <v>47</v>
      </c>
      <c r="F1634" s="33">
        <v>5</v>
      </c>
      <c r="G1634" s="34">
        <v>106.15</v>
      </c>
      <c r="H1634" s="34">
        <f t="shared" si="200"/>
        <v>530.75</v>
      </c>
      <c r="I1634" s="35">
        <v>45535.490277777775</v>
      </c>
      <c r="J1634" s="33">
        <v>19</v>
      </c>
      <c r="K1634" s="33" t="s">
        <v>32</v>
      </c>
      <c r="L1634" s="33">
        <v>447</v>
      </c>
      <c r="M1634" s="33">
        <v>142</v>
      </c>
      <c r="N1634" s="33">
        <v>232</v>
      </c>
      <c r="O1634" s="33">
        <v>479</v>
      </c>
      <c r="P1634" s="33">
        <v>3</v>
      </c>
      <c r="Q1634" s="33">
        <v>59</v>
      </c>
      <c r="R1634" s="33" t="str">
        <f t="shared" si="201"/>
        <v>2.Middle age</v>
      </c>
      <c r="S1634" s="33" t="s">
        <v>46</v>
      </c>
      <c r="T1634" s="33">
        <v>21985.94</v>
      </c>
      <c r="U1634" s="33" t="s">
        <v>33</v>
      </c>
      <c r="V1634" s="33" t="s">
        <v>34</v>
      </c>
      <c r="W1634" s="36">
        <v>45535</v>
      </c>
      <c r="X1634" s="37">
        <v>0.49027777777777776</v>
      </c>
      <c r="Y1634" s="34">
        <f t="shared" si="202"/>
        <v>31</v>
      </c>
      <c r="Z1634" s="34">
        <f t="shared" si="203"/>
        <v>31</v>
      </c>
      <c r="AA1634" s="33">
        <f t="shared" si="204"/>
        <v>2024</v>
      </c>
      <c r="AB1634" s="34">
        <f t="shared" si="205"/>
        <v>11</v>
      </c>
      <c r="AC1634" s="34">
        <f t="shared" si="206"/>
        <v>46</v>
      </c>
      <c r="AD1634" s="38">
        <f t="shared" si="207"/>
        <v>0</v>
      </c>
    </row>
    <row r="1635" spans="1:30" x14ac:dyDescent="0.35">
      <c r="A1635" s="39">
        <v>1624</v>
      </c>
      <c r="B1635" s="40">
        <v>8272</v>
      </c>
      <c r="C1635" s="40">
        <v>192</v>
      </c>
      <c r="D1635" s="40" t="s">
        <v>49</v>
      </c>
      <c r="E1635" s="40" t="s">
        <v>47</v>
      </c>
      <c r="F1635" s="40">
        <v>3</v>
      </c>
      <c r="G1635" s="41">
        <v>389.53</v>
      </c>
      <c r="H1635" s="41">
        <f t="shared" si="200"/>
        <v>1168.5899999999999</v>
      </c>
      <c r="I1635" s="42">
        <v>45433.175000000003</v>
      </c>
      <c r="J1635" s="40">
        <v>5</v>
      </c>
      <c r="K1635" s="40" t="s">
        <v>26</v>
      </c>
      <c r="L1635" s="40">
        <v>464</v>
      </c>
      <c r="M1635" s="40">
        <v>69</v>
      </c>
      <c r="N1635" s="40">
        <v>286</v>
      </c>
      <c r="O1635" s="40">
        <v>313</v>
      </c>
      <c r="P1635" s="40">
        <v>5</v>
      </c>
      <c r="Q1635" s="40">
        <v>49</v>
      </c>
      <c r="R1635" s="40" t="str">
        <f t="shared" si="201"/>
        <v>2.Middle age</v>
      </c>
      <c r="S1635" s="40" t="s">
        <v>46</v>
      </c>
      <c r="T1635" s="40">
        <v>42638</v>
      </c>
      <c r="U1635" s="40" t="s">
        <v>37</v>
      </c>
      <c r="V1635" s="40" t="s">
        <v>43</v>
      </c>
      <c r="W1635" s="43">
        <v>45433</v>
      </c>
      <c r="X1635" s="44">
        <v>0.17499999999999999</v>
      </c>
      <c r="Y1635" s="41">
        <f t="shared" si="202"/>
        <v>21</v>
      </c>
      <c r="Z1635" s="41">
        <f t="shared" si="203"/>
        <v>21</v>
      </c>
      <c r="AA1635" s="40">
        <f t="shared" si="204"/>
        <v>2024</v>
      </c>
      <c r="AB1635" s="41">
        <f t="shared" si="205"/>
        <v>4</v>
      </c>
      <c r="AC1635" s="41">
        <f t="shared" si="206"/>
        <v>12</v>
      </c>
      <c r="AD1635" s="45">
        <f t="shared" si="207"/>
        <v>0</v>
      </c>
    </row>
    <row r="1636" spans="1:30" x14ac:dyDescent="0.35">
      <c r="A1636" s="32">
        <v>1625</v>
      </c>
      <c r="B1636" s="33">
        <v>6759</v>
      </c>
      <c r="C1636" s="33">
        <v>474</v>
      </c>
      <c r="D1636" s="33" t="s">
        <v>39</v>
      </c>
      <c r="E1636" s="33" t="s">
        <v>47</v>
      </c>
      <c r="F1636" s="33">
        <v>5</v>
      </c>
      <c r="G1636" s="34">
        <v>1023.03</v>
      </c>
      <c r="H1636" s="34">
        <f t="shared" si="200"/>
        <v>5115.1499999999996</v>
      </c>
      <c r="I1636" s="35">
        <v>45322.645833333336</v>
      </c>
      <c r="J1636" s="33">
        <v>10</v>
      </c>
      <c r="K1636" s="33" t="s">
        <v>45</v>
      </c>
      <c r="L1636" s="33">
        <v>74</v>
      </c>
      <c r="M1636" s="33">
        <v>51</v>
      </c>
      <c r="N1636" s="33">
        <v>138</v>
      </c>
      <c r="O1636" s="33">
        <v>109</v>
      </c>
      <c r="P1636" s="33">
        <v>2</v>
      </c>
      <c r="Q1636" s="33">
        <v>21</v>
      </c>
      <c r="R1636" s="33" t="str">
        <f t="shared" si="201"/>
        <v>1.Young age</v>
      </c>
      <c r="S1636" s="33" t="s">
        <v>46</v>
      </c>
      <c r="T1636" s="33">
        <v>96491.34</v>
      </c>
      <c r="U1636" s="33" t="s">
        <v>28</v>
      </c>
      <c r="V1636" s="33" t="s">
        <v>29</v>
      </c>
      <c r="W1636" s="36">
        <v>45322</v>
      </c>
      <c r="X1636" s="37">
        <v>0.64583333333333337</v>
      </c>
      <c r="Y1636" s="34">
        <f t="shared" si="202"/>
        <v>31</v>
      </c>
      <c r="Z1636" s="34">
        <f t="shared" si="203"/>
        <v>31</v>
      </c>
      <c r="AA1636" s="33">
        <f t="shared" si="204"/>
        <v>2024</v>
      </c>
      <c r="AB1636" s="34">
        <f t="shared" si="205"/>
        <v>15</v>
      </c>
      <c r="AC1636" s="34">
        <f t="shared" si="206"/>
        <v>30</v>
      </c>
      <c r="AD1636" s="38">
        <f t="shared" si="207"/>
        <v>0</v>
      </c>
    </row>
    <row r="1637" spans="1:30" x14ac:dyDescent="0.35">
      <c r="A1637" s="39">
        <v>1626</v>
      </c>
      <c r="B1637" s="40">
        <v>8325</v>
      </c>
      <c r="C1637" s="40">
        <v>647</v>
      </c>
      <c r="D1637" s="40" t="s">
        <v>38</v>
      </c>
      <c r="E1637" s="40" t="s">
        <v>25</v>
      </c>
      <c r="F1637" s="40">
        <v>3</v>
      </c>
      <c r="G1637" s="41">
        <v>1627.54</v>
      </c>
      <c r="H1637" s="41">
        <f t="shared" si="200"/>
        <v>4882.62</v>
      </c>
      <c r="I1637" s="42">
        <v>45495.558333333334</v>
      </c>
      <c r="J1637" s="40">
        <v>4</v>
      </c>
      <c r="K1637" s="40" t="s">
        <v>45</v>
      </c>
      <c r="L1637" s="40">
        <v>237</v>
      </c>
      <c r="M1637" s="40">
        <v>127</v>
      </c>
      <c r="N1637" s="40">
        <v>162</v>
      </c>
      <c r="O1637" s="40">
        <v>419</v>
      </c>
      <c r="P1637" s="40">
        <v>5</v>
      </c>
      <c r="Q1637" s="40">
        <v>20</v>
      </c>
      <c r="R1637" s="40" t="str">
        <f t="shared" si="201"/>
        <v>1.Young age</v>
      </c>
      <c r="S1637" s="40" t="s">
        <v>46</v>
      </c>
      <c r="T1637" s="40">
        <v>73142.86</v>
      </c>
      <c r="U1637" s="40" t="s">
        <v>28</v>
      </c>
      <c r="V1637" s="40" t="s">
        <v>34</v>
      </c>
      <c r="W1637" s="43">
        <v>45495</v>
      </c>
      <c r="X1637" s="44">
        <v>0.55833333333333335</v>
      </c>
      <c r="Y1637" s="41">
        <f t="shared" si="202"/>
        <v>22</v>
      </c>
      <c r="Z1637" s="41">
        <f t="shared" si="203"/>
        <v>22</v>
      </c>
      <c r="AA1637" s="40">
        <f t="shared" si="204"/>
        <v>2024</v>
      </c>
      <c r="AB1637" s="41">
        <f t="shared" si="205"/>
        <v>13</v>
      </c>
      <c r="AC1637" s="41">
        <f t="shared" si="206"/>
        <v>24</v>
      </c>
      <c r="AD1637" s="45">
        <f t="shared" si="207"/>
        <v>0</v>
      </c>
    </row>
    <row r="1638" spans="1:30" x14ac:dyDescent="0.35">
      <c r="A1638" s="32">
        <v>1627</v>
      </c>
      <c r="B1638" s="33">
        <v>1693</v>
      </c>
      <c r="C1638" s="33">
        <v>973</v>
      </c>
      <c r="D1638" s="33" t="s">
        <v>51</v>
      </c>
      <c r="E1638" s="33" t="s">
        <v>47</v>
      </c>
      <c r="F1638" s="33">
        <v>3</v>
      </c>
      <c r="G1638" s="34">
        <v>79.150000000000006</v>
      </c>
      <c r="H1638" s="34">
        <f t="shared" si="200"/>
        <v>237.45000000000002</v>
      </c>
      <c r="I1638" s="35">
        <v>45462.859027777777</v>
      </c>
      <c r="J1638" s="33">
        <v>4</v>
      </c>
      <c r="K1638" s="33" t="s">
        <v>36</v>
      </c>
      <c r="L1638" s="33">
        <v>45</v>
      </c>
      <c r="M1638" s="33">
        <v>82</v>
      </c>
      <c r="N1638" s="33">
        <v>298</v>
      </c>
      <c r="O1638" s="33">
        <v>297</v>
      </c>
      <c r="P1638" s="33">
        <v>8</v>
      </c>
      <c r="Q1638" s="33">
        <v>47</v>
      </c>
      <c r="R1638" s="33" t="str">
        <f t="shared" si="201"/>
        <v>2.Middle age</v>
      </c>
      <c r="S1638" s="33" t="s">
        <v>46</v>
      </c>
      <c r="T1638" s="33">
        <v>75167.7</v>
      </c>
      <c r="U1638" s="33" t="s">
        <v>42</v>
      </c>
      <c r="V1638" s="33" t="s">
        <v>34</v>
      </c>
      <c r="W1638" s="36">
        <v>45462</v>
      </c>
      <c r="X1638" s="37">
        <v>0.85902777777777772</v>
      </c>
      <c r="Y1638" s="34">
        <f t="shared" si="202"/>
        <v>19</v>
      </c>
      <c r="Z1638" s="34">
        <f t="shared" si="203"/>
        <v>19</v>
      </c>
      <c r="AA1638" s="33">
        <f t="shared" si="204"/>
        <v>2024</v>
      </c>
      <c r="AB1638" s="34">
        <f t="shared" si="205"/>
        <v>20</v>
      </c>
      <c r="AC1638" s="34">
        <f t="shared" si="206"/>
        <v>37</v>
      </c>
      <c r="AD1638" s="38">
        <f t="shared" si="207"/>
        <v>0</v>
      </c>
    </row>
    <row r="1639" spans="1:30" x14ac:dyDescent="0.35">
      <c r="A1639" s="39">
        <v>1628</v>
      </c>
      <c r="B1639" s="40">
        <v>6776</v>
      </c>
      <c r="C1639" s="40">
        <v>448</v>
      </c>
      <c r="D1639" s="40" t="s">
        <v>49</v>
      </c>
      <c r="E1639" s="40" t="s">
        <v>47</v>
      </c>
      <c r="F1639" s="40">
        <v>5</v>
      </c>
      <c r="G1639" s="41">
        <v>591.22</v>
      </c>
      <c r="H1639" s="41">
        <f t="shared" si="200"/>
        <v>2956.1000000000004</v>
      </c>
      <c r="I1639" s="42">
        <v>45333.686111111114</v>
      </c>
      <c r="J1639" s="40">
        <v>12</v>
      </c>
      <c r="K1639" s="40" t="s">
        <v>40</v>
      </c>
      <c r="L1639" s="40">
        <v>193</v>
      </c>
      <c r="M1639" s="40">
        <v>73</v>
      </c>
      <c r="N1639" s="40">
        <v>144</v>
      </c>
      <c r="O1639" s="40">
        <v>249</v>
      </c>
      <c r="P1639" s="40">
        <v>2</v>
      </c>
      <c r="Q1639" s="40">
        <v>23</v>
      </c>
      <c r="R1639" s="40" t="str">
        <f t="shared" si="201"/>
        <v>1.Young age</v>
      </c>
      <c r="S1639" s="40" t="s">
        <v>41</v>
      </c>
      <c r="T1639" s="40">
        <v>53200.05</v>
      </c>
      <c r="U1639" s="40" t="s">
        <v>33</v>
      </c>
      <c r="V1639" s="40" t="s">
        <v>29</v>
      </c>
      <c r="W1639" s="43">
        <v>45333</v>
      </c>
      <c r="X1639" s="47">
        <v>0.68611111111111112</v>
      </c>
      <c r="Y1639" s="41">
        <f t="shared" si="202"/>
        <v>11</v>
      </c>
      <c r="Z1639" s="41">
        <f t="shared" si="203"/>
        <v>11</v>
      </c>
      <c r="AA1639" s="40">
        <f t="shared" si="204"/>
        <v>2024</v>
      </c>
      <c r="AB1639" s="41">
        <f t="shared" si="205"/>
        <v>16</v>
      </c>
      <c r="AC1639" s="41">
        <f t="shared" si="206"/>
        <v>28</v>
      </c>
      <c r="AD1639" s="45">
        <f t="shared" si="207"/>
        <v>0</v>
      </c>
    </row>
    <row r="1640" spans="1:30" x14ac:dyDescent="0.35">
      <c r="A1640" s="32">
        <v>1629</v>
      </c>
      <c r="B1640" s="33">
        <v>8126</v>
      </c>
      <c r="C1640" s="33">
        <v>182</v>
      </c>
      <c r="D1640" s="33" t="s">
        <v>52</v>
      </c>
      <c r="E1640" s="33" t="s">
        <v>25</v>
      </c>
      <c r="F1640" s="33">
        <v>3</v>
      </c>
      <c r="G1640" s="34">
        <v>769.4</v>
      </c>
      <c r="H1640" s="34">
        <f t="shared" si="200"/>
        <v>2308.1999999999998</v>
      </c>
      <c r="I1640" s="35">
        <v>45452.775694444441</v>
      </c>
      <c r="J1640" s="33">
        <v>1</v>
      </c>
      <c r="K1640" s="33" t="s">
        <v>36</v>
      </c>
      <c r="L1640" s="33">
        <v>56</v>
      </c>
      <c r="M1640" s="33">
        <v>54</v>
      </c>
      <c r="N1640" s="33">
        <v>110</v>
      </c>
      <c r="O1640" s="33">
        <v>207</v>
      </c>
      <c r="P1640" s="33">
        <v>9</v>
      </c>
      <c r="Q1640" s="33">
        <v>56</v>
      </c>
      <c r="R1640" s="33" t="str">
        <f t="shared" si="201"/>
        <v>2.Middle age</v>
      </c>
      <c r="S1640" s="33" t="s">
        <v>27</v>
      </c>
      <c r="T1640" s="33">
        <v>52576.67</v>
      </c>
      <c r="U1640" s="33" t="s">
        <v>42</v>
      </c>
      <c r="V1640" s="33" t="s">
        <v>29</v>
      </c>
      <c r="W1640" s="36">
        <v>45452</v>
      </c>
      <c r="X1640" s="46">
        <v>0.77569444444444446</v>
      </c>
      <c r="Y1640" s="34">
        <f t="shared" si="202"/>
        <v>9</v>
      </c>
      <c r="Z1640" s="34">
        <f t="shared" si="203"/>
        <v>9</v>
      </c>
      <c r="AA1640" s="33">
        <f t="shared" si="204"/>
        <v>2024</v>
      </c>
      <c r="AB1640" s="34">
        <f t="shared" si="205"/>
        <v>18</v>
      </c>
      <c r="AC1640" s="34">
        <f t="shared" si="206"/>
        <v>37</v>
      </c>
      <c r="AD1640" s="38">
        <f t="shared" si="207"/>
        <v>0</v>
      </c>
    </row>
    <row r="1641" spans="1:30" x14ac:dyDescent="0.35">
      <c r="A1641" s="39">
        <v>1630</v>
      </c>
      <c r="B1641" s="40">
        <v>5498</v>
      </c>
      <c r="C1641" s="40">
        <v>961</v>
      </c>
      <c r="D1641" s="40" t="s">
        <v>49</v>
      </c>
      <c r="E1641" s="40" t="s">
        <v>25</v>
      </c>
      <c r="F1641" s="40">
        <v>2</v>
      </c>
      <c r="G1641" s="41">
        <v>169.8</v>
      </c>
      <c r="H1641" s="41">
        <f t="shared" si="200"/>
        <v>339.6</v>
      </c>
      <c r="I1641" s="42">
        <v>45381.75</v>
      </c>
      <c r="J1641" s="40">
        <v>11</v>
      </c>
      <c r="K1641" s="40" t="s">
        <v>45</v>
      </c>
      <c r="L1641" s="40">
        <v>340</v>
      </c>
      <c r="M1641" s="40">
        <v>106</v>
      </c>
      <c r="N1641" s="40">
        <v>212</v>
      </c>
      <c r="O1641" s="40">
        <v>411</v>
      </c>
      <c r="P1641" s="40">
        <v>10</v>
      </c>
      <c r="Q1641" s="40">
        <v>69</v>
      </c>
      <c r="R1641" s="40" t="str">
        <f t="shared" si="201"/>
        <v xml:space="preserve">3.Senior Citizen </v>
      </c>
      <c r="S1641" s="40" t="s">
        <v>46</v>
      </c>
      <c r="T1641" s="40">
        <v>38638.879999999997</v>
      </c>
      <c r="U1641" s="40" t="s">
        <v>37</v>
      </c>
      <c r="V1641" s="40" t="s">
        <v>29</v>
      </c>
      <c r="W1641" s="43">
        <v>45381</v>
      </c>
      <c r="X1641" s="44">
        <v>0.75</v>
      </c>
      <c r="Y1641" s="41">
        <f t="shared" si="202"/>
        <v>30</v>
      </c>
      <c r="Z1641" s="41">
        <f t="shared" si="203"/>
        <v>30</v>
      </c>
      <c r="AA1641" s="40">
        <f t="shared" si="204"/>
        <v>2024</v>
      </c>
      <c r="AB1641" s="41">
        <f t="shared" si="205"/>
        <v>18</v>
      </c>
      <c r="AC1641" s="41">
        <f t="shared" si="206"/>
        <v>0</v>
      </c>
      <c r="AD1641" s="45">
        <f t="shared" si="207"/>
        <v>0</v>
      </c>
    </row>
    <row r="1642" spans="1:30" x14ac:dyDescent="0.35">
      <c r="A1642" s="32">
        <v>1631</v>
      </c>
      <c r="B1642" s="33">
        <v>1939</v>
      </c>
      <c r="C1642" s="33">
        <v>570</v>
      </c>
      <c r="D1642" s="33" t="s">
        <v>52</v>
      </c>
      <c r="E1642" s="33" t="s">
        <v>47</v>
      </c>
      <c r="F1642" s="33">
        <v>2</v>
      </c>
      <c r="G1642" s="34">
        <v>1993.66</v>
      </c>
      <c r="H1642" s="34">
        <f t="shared" si="200"/>
        <v>3987.32</v>
      </c>
      <c r="I1642" s="35">
        <v>45392.944444444445</v>
      </c>
      <c r="J1642" s="33">
        <v>1</v>
      </c>
      <c r="K1642" s="33" t="s">
        <v>26</v>
      </c>
      <c r="L1642" s="33">
        <v>268</v>
      </c>
      <c r="M1642" s="33">
        <v>126</v>
      </c>
      <c r="N1642" s="33">
        <v>142</v>
      </c>
      <c r="O1642" s="33">
        <v>253</v>
      </c>
      <c r="P1642" s="33">
        <v>8</v>
      </c>
      <c r="Q1642" s="33">
        <v>23</v>
      </c>
      <c r="R1642" s="33" t="str">
        <f t="shared" si="201"/>
        <v>1.Young age</v>
      </c>
      <c r="S1642" s="33" t="s">
        <v>46</v>
      </c>
      <c r="T1642" s="33">
        <v>71423.81</v>
      </c>
      <c r="U1642" s="33" t="s">
        <v>33</v>
      </c>
      <c r="V1642" s="33" t="s">
        <v>34</v>
      </c>
      <c r="W1642" s="36">
        <v>45392</v>
      </c>
      <c r="X1642" s="46">
        <v>0.94444444444444442</v>
      </c>
      <c r="Y1642" s="34">
        <f t="shared" si="202"/>
        <v>10</v>
      </c>
      <c r="Z1642" s="34">
        <f t="shared" si="203"/>
        <v>10</v>
      </c>
      <c r="AA1642" s="33">
        <f t="shared" si="204"/>
        <v>2024</v>
      </c>
      <c r="AB1642" s="34">
        <f t="shared" si="205"/>
        <v>22</v>
      </c>
      <c r="AC1642" s="34">
        <f t="shared" si="206"/>
        <v>40</v>
      </c>
      <c r="AD1642" s="38">
        <f t="shared" si="207"/>
        <v>0</v>
      </c>
    </row>
    <row r="1643" spans="1:30" x14ac:dyDescent="0.35">
      <c r="A1643" s="39">
        <v>1632</v>
      </c>
      <c r="B1643" s="40">
        <v>2229</v>
      </c>
      <c r="C1643" s="40">
        <v>878</v>
      </c>
      <c r="D1643" s="40" t="s">
        <v>44</v>
      </c>
      <c r="E1643" s="40" t="s">
        <v>25</v>
      </c>
      <c r="F1643" s="40">
        <v>5</v>
      </c>
      <c r="G1643" s="41">
        <v>465.15</v>
      </c>
      <c r="H1643" s="41">
        <f t="shared" si="200"/>
        <v>2325.75</v>
      </c>
      <c r="I1643" s="42">
        <v>45506.025694444441</v>
      </c>
      <c r="J1643" s="40">
        <v>20</v>
      </c>
      <c r="K1643" s="40" t="s">
        <v>32</v>
      </c>
      <c r="L1643" s="40">
        <v>382</v>
      </c>
      <c r="M1643" s="40">
        <v>80</v>
      </c>
      <c r="N1643" s="40">
        <v>261</v>
      </c>
      <c r="O1643" s="40">
        <v>286</v>
      </c>
      <c r="P1643" s="40">
        <v>7</v>
      </c>
      <c r="Q1643" s="40">
        <v>65</v>
      </c>
      <c r="R1643" s="40" t="str">
        <f t="shared" si="201"/>
        <v xml:space="preserve">3.Senior Citizen </v>
      </c>
      <c r="S1643" s="40" t="s">
        <v>41</v>
      </c>
      <c r="T1643" s="40">
        <v>66907.75</v>
      </c>
      <c r="U1643" s="40" t="s">
        <v>28</v>
      </c>
      <c r="V1643" s="40" t="s">
        <v>43</v>
      </c>
      <c r="W1643" s="43">
        <v>45506</v>
      </c>
      <c r="X1643" s="47">
        <v>2.5694444444444443E-2</v>
      </c>
      <c r="Y1643" s="41">
        <f t="shared" si="202"/>
        <v>2</v>
      </c>
      <c r="Z1643" s="41">
        <f t="shared" si="203"/>
        <v>2</v>
      </c>
      <c r="AA1643" s="40">
        <f t="shared" si="204"/>
        <v>2024</v>
      </c>
      <c r="AB1643" s="41">
        <f t="shared" si="205"/>
        <v>0</v>
      </c>
      <c r="AC1643" s="41">
        <f t="shared" si="206"/>
        <v>37</v>
      </c>
      <c r="AD1643" s="45">
        <f t="shared" si="207"/>
        <v>0</v>
      </c>
    </row>
    <row r="1644" spans="1:30" x14ac:dyDescent="0.35">
      <c r="A1644" s="32">
        <v>1633</v>
      </c>
      <c r="B1644" s="33">
        <v>7655</v>
      </c>
      <c r="C1644" s="33">
        <v>884</v>
      </c>
      <c r="D1644" s="33" t="s">
        <v>38</v>
      </c>
      <c r="E1644" s="33" t="s">
        <v>25</v>
      </c>
      <c r="F1644" s="33">
        <v>3</v>
      </c>
      <c r="G1644" s="34">
        <v>1331.46</v>
      </c>
      <c r="H1644" s="34">
        <f t="shared" si="200"/>
        <v>3994.38</v>
      </c>
      <c r="I1644" s="35">
        <v>45384.457638888889</v>
      </c>
      <c r="J1644" s="33">
        <v>14</v>
      </c>
      <c r="K1644" s="33" t="s">
        <v>40</v>
      </c>
      <c r="L1644" s="33">
        <v>343</v>
      </c>
      <c r="M1644" s="33">
        <v>111</v>
      </c>
      <c r="N1644" s="33">
        <v>176</v>
      </c>
      <c r="O1644" s="33">
        <v>423</v>
      </c>
      <c r="P1644" s="33">
        <v>3</v>
      </c>
      <c r="Q1644" s="33">
        <v>59</v>
      </c>
      <c r="R1644" s="33" t="str">
        <f t="shared" si="201"/>
        <v>2.Middle age</v>
      </c>
      <c r="S1644" s="33" t="s">
        <v>46</v>
      </c>
      <c r="T1644" s="33">
        <v>93382.1</v>
      </c>
      <c r="U1644" s="33" t="s">
        <v>33</v>
      </c>
      <c r="V1644" s="33" t="s">
        <v>43</v>
      </c>
      <c r="W1644" s="36">
        <v>45384</v>
      </c>
      <c r="X1644" s="46">
        <v>0.45763888888888887</v>
      </c>
      <c r="Y1644" s="34">
        <f t="shared" si="202"/>
        <v>2</v>
      </c>
      <c r="Z1644" s="34">
        <f t="shared" si="203"/>
        <v>2</v>
      </c>
      <c r="AA1644" s="33">
        <f t="shared" si="204"/>
        <v>2024</v>
      </c>
      <c r="AB1644" s="34">
        <f t="shared" si="205"/>
        <v>10</v>
      </c>
      <c r="AC1644" s="34">
        <f t="shared" si="206"/>
        <v>59</v>
      </c>
      <c r="AD1644" s="38">
        <f t="shared" si="207"/>
        <v>0</v>
      </c>
    </row>
    <row r="1645" spans="1:30" x14ac:dyDescent="0.35">
      <c r="A1645" s="39">
        <v>1634</v>
      </c>
      <c r="B1645" s="40">
        <v>6952</v>
      </c>
      <c r="C1645" s="40">
        <v>396</v>
      </c>
      <c r="D1645" s="40" t="s">
        <v>51</v>
      </c>
      <c r="E1645" s="40" t="s">
        <v>25</v>
      </c>
      <c r="F1645" s="40">
        <v>2</v>
      </c>
      <c r="G1645" s="41">
        <v>1260.1400000000001</v>
      </c>
      <c r="H1645" s="41">
        <f t="shared" si="200"/>
        <v>2520.2800000000002</v>
      </c>
      <c r="I1645" s="42">
        <v>45306.816666666666</v>
      </c>
      <c r="J1645" s="40">
        <v>20</v>
      </c>
      <c r="K1645" s="40" t="s">
        <v>32</v>
      </c>
      <c r="L1645" s="40">
        <v>199</v>
      </c>
      <c r="M1645" s="40">
        <v>83</v>
      </c>
      <c r="N1645" s="40">
        <v>230</v>
      </c>
      <c r="O1645" s="40">
        <v>200</v>
      </c>
      <c r="P1645" s="40">
        <v>2</v>
      </c>
      <c r="Q1645" s="40">
        <v>63</v>
      </c>
      <c r="R1645" s="40" t="str">
        <f t="shared" si="201"/>
        <v xml:space="preserve">3.Senior Citizen </v>
      </c>
      <c r="S1645" s="40" t="s">
        <v>41</v>
      </c>
      <c r="T1645" s="40">
        <v>64611.79</v>
      </c>
      <c r="U1645" s="40" t="s">
        <v>42</v>
      </c>
      <c r="V1645" s="40" t="s">
        <v>43</v>
      </c>
      <c r="W1645" s="43">
        <v>45306</v>
      </c>
      <c r="X1645" s="44">
        <v>0.81666666666666665</v>
      </c>
      <c r="Y1645" s="41">
        <f t="shared" si="202"/>
        <v>15</v>
      </c>
      <c r="Z1645" s="41">
        <f t="shared" si="203"/>
        <v>15</v>
      </c>
      <c r="AA1645" s="40">
        <f t="shared" si="204"/>
        <v>2024</v>
      </c>
      <c r="AB1645" s="41">
        <f t="shared" si="205"/>
        <v>19</v>
      </c>
      <c r="AC1645" s="41">
        <f t="shared" si="206"/>
        <v>36</v>
      </c>
      <c r="AD1645" s="45">
        <f t="shared" si="207"/>
        <v>0</v>
      </c>
    </row>
    <row r="1646" spans="1:30" x14ac:dyDescent="0.35">
      <c r="A1646" s="32">
        <v>1635</v>
      </c>
      <c r="B1646" s="33">
        <v>9406</v>
      </c>
      <c r="C1646" s="33">
        <v>763</v>
      </c>
      <c r="D1646" s="33" t="s">
        <v>38</v>
      </c>
      <c r="E1646" s="33" t="s">
        <v>25</v>
      </c>
      <c r="F1646" s="33">
        <v>3</v>
      </c>
      <c r="G1646" s="34">
        <v>708.98</v>
      </c>
      <c r="H1646" s="34">
        <f t="shared" si="200"/>
        <v>2126.94</v>
      </c>
      <c r="I1646" s="35">
        <v>45388.843055555553</v>
      </c>
      <c r="J1646" s="33">
        <v>19</v>
      </c>
      <c r="K1646" s="33" t="s">
        <v>45</v>
      </c>
      <c r="L1646" s="33">
        <v>395</v>
      </c>
      <c r="M1646" s="33">
        <v>64</v>
      </c>
      <c r="N1646" s="33">
        <v>206</v>
      </c>
      <c r="O1646" s="33">
        <v>435</v>
      </c>
      <c r="P1646" s="33">
        <v>8</v>
      </c>
      <c r="Q1646" s="33">
        <v>65</v>
      </c>
      <c r="R1646" s="33" t="str">
        <f t="shared" si="201"/>
        <v xml:space="preserve">3.Senior Citizen </v>
      </c>
      <c r="S1646" s="33" t="s">
        <v>46</v>
      </c>
      <c r="T1646" s="33">
        <v>66214.080000000002</v>
      </c>
      <c r="U1646" s="33" t="s">
        <v>33</v>
      </c>
      <c r="V1646" s="33" t="s">
        <v>43</v>
      </c>
      <c r="W1646" s="36">
        <v>45388</v>
      </c>
      <c r="X1646" s="46">
        <v>0.84305555555555556</v>
      </c>
      <c r="Y1646" s="34">
        <f t="shared" si="202"/>
        <v>6</v>
      </c>
      <c r="Z1646" s="34">
        <f t="shared" si="203"/>
        <v>6</v>
      </c>
      <c r="AA1646" s="33">
        <f t="shared" si="204"/>
        <v>2024</v>
      </c>
      <c r="AB1646" s="34">
        <f t="shared" si="205"/>
        <v>20</v>
      </c>
      <c r="AC1646" s="34">
        <f t="shared" si="206"/>
        <v>14</v>
      </c>
      <c r="AD1646" s="38">
        <f t="shared" si="207"/>
        <v>0</v>
      </c>
    </row>
    <row r="1647" spans="1:30" x14ac:dyDescent="0.35">
      <c r="A1647" s="39">
        <v>1636</v>
      </c>
      <c r="B1647" s="40">
        <v>3621</v>
      </c>
      <c r="C1647" s="40">
        <v>307</v>
      </c>
      <c r="D1647" s="40" t="s">
        <v>49</v>
      </c>
      <c r="E1647" s="40" t="s">
        <v>25</v>
      </c>
      <c r="F1647" s="40">
        <v>2</v>
      </c>
      <c r="G1647" s="41">
        <v>1219.58</v>
      </c>
      <c r="H1647" s="41">
        <f t="shared" si="200"/>
        <v>2439.16</v>
      </c>
      <c r="I1647" s="42">
        <v>45470.679166666669</v>
      </c>
      <c r="J1647" s="40">
        <v>14</v>
      </c>
      <c r="K1647" s="40" t="s">
        <v>26</v>
      </c>
      <c r="L1647" s="40">
        <v>82</v>
      </c>
      <c r="M1647" s="40">
        <v>97</v>
      </c>
      <c r="N1647" s="40">
        <v>125</v>
      </c>
      <c r="O1647" s="40">
        <v>236</v>
      </c>
      <c r="P1647" s="40">
        <v>8</v>
      </c>
      <c r="Q1647" s="40">
        <v>21</v>
      </c>
      <c r="R1647" s="40" t="str">
        <f t="shared" si="201"/>
        <v>1.Young age</v>
      </c>
      <c r="S1647" s="40" t="s">
        <v>41</v>
      </c>
      <c r="T1647" s="40">
        <v>108663.48</v>
      </c>
      <c r="U1647" s="40" t="s">
        <v>28</v>
      </c>
      <c r="V1647" s="40" t="s">
        <v>43</v>
      </c>
      <c r="W1647" s="43">
        <v>45470</v>
      </c>
      <c r="X1647" s="44">
        <v>0.6791666666666667</v>
      </c>
      <c r="Y1647" s="41">
        <f t="shared" si="202"/>
        <v>27</v>
      </c>
      <c r="Z1647" s="41">
        <f t="shared" si="203"/>
        <v>27</v>
      </c>
      <c r="AA1647" s="40">
        <f t="shared" si="204"/>
        <v>2024</v>
      </c>
      <c r="AB1647" s="41">
        <f t="shared" si="205"/>
        <v>16</v>
      </c>
      <c r="AC1647" s="41">
        <f t="shared" si="206"/>
        <v>18</v>
      </c>
      <c r="AD1647" s="45">
        <f t="shared" si="207"/>
        <v>0</v>
      </c>
    </row>
    <row r="1648" spans="1:30" x14ac:dyDescent="0.35">
      <c r="A1648" s="32">
        <v>1637</v>
      </c>
      <c r="B1648" s="33">
        <v>1510</v>
      </c>
      <c r="C1648" s="33">
        <v>280</v>
      </c>
      <c r="D1648" s="33" t="s">
        <v>51</v>
      </c>
      <c r="E1648" s="33" t="s">
        <v>25</v>
      </c>
      <c r="F1648" s="33">
        <v>3</v>
      </c>
      <c r="G1648" s="34">
        <v>749.73</v>
      </c>
      <c r="H1648" s="34">
        <f t="shared" si="200"/>
        <v>2249.19</v>
      </c>
      <c r="I1648" s="35">
        <v>45354.245833333334</v>
      </c>
      <c r="J1648" s="33">
        <v>4</v>
      </c>
      <c r="K1648" s="33" t="s">
        <v>36</v>
      </c>
      <c r="L1648" s="33">
        <v>366</v>
      </c>
      <c r="M1648" s="33">
        <v>133</v>
      </c>
      <c r="N1648" s="33">
        <v>273</v>
      </c>
      <c r="O1648" s="33">
        <v>411</v>
      </c>
      <c r="P1648" s="33">
        <v>10</v>
      </c>
      <c r="Q1648" s="33">
        <v>32</v>
      </c>
      <c r="R1648" s="33" t="str">
        <f t="shared" si="201"/>
        <v>1.Young age</v>
      </c>
      <c r="S1648" s="33" t="s">
        <v>41</v>
      </c>
      <c r="T1648" s="33">
        <v>25795.05</v>
      </c>
      <c r="U1648" s="33" t="s">
        <v>37</v>
      </c>
      <c r="V1648" s="33" t="s">
        <v>50</v>
      </c>
      <c r="W1648" s="36">
        <v>45354</v>
      </c>
      <c r="X1648" s="46">
        <v>0.24583333333333332</v>
      </c>
      <c r="Y1648" s="34">
        <f t="shared" si="202"/>
        <v>3</v>
      </c>
      <c r="Z1648" s="34">
        <f t="shared" si="203"/>
        <v>3</v>
      </c>
      <c r="AA1648" s="33">
        <f t="shared" si="204"/>
        <v>2024</v>
      </c>
      <c r="AB1648" s="34">
        <f t="shared" si="205"/>
        <v>5</v>
      </c>
      <c r="AC1648" s="34">
        <f t="shared" si="206"/>
        <v>54</v>
      </c>
      <c r="AD1648" s="38">
        <f t="shared" si="207"/>
        <v>0</v>
      </c>
    </row>
    <row r="1649" spans="1:30" x14ac:dyDescent="0.35">
      <c r="A1649" s="39">
        <v>1638</v>
      </c>
      <c r="B1649" s="40">
        <v>3339</v>
      </c>
      <c r="C1649" s="40">
        <v>667</v>
      </c>
      <c r="D1649" s="40" t="s">
        <v>44</v>
      </c>
      <c r="E1649" s="40" t="s">
        <v>25</v>
      </c>
      <c r="F1649" s="40">
        <v>1</v>
      </c>
      <c r="G1649" s="41">
        <v>1865.29</v>
      </c>
      <c r="H1649" s="41">
        <f t="shared" si="200"/>
        <v>1865.29</v>
      </c>
      <c r="I1649" s="42">
        <v>45372.811111111114</v>
      </c>
      <c r="J1649" s="40">
        <v>7</v>
      </c>
      <c r="K1649" s="40" t="s">
        <v>26</v>
      </c>
      <c r="L1649" s="40">
        <v>475</v>
      </c>
      <c r="M1649" s="40">
        <v>115</v>
      </c>
      <c r="N1649" s="40">
        <v>121</v>
      </c>
      <c r="O1649" s="40">
        <v>352</v>
      </c>
      <c r="P1649" s="40">
        <v>5</v>
      </c>
      <c r="Q1649" s="40">
        <v>41</v>
      </c>
      <c r="R1649" s="40" t="str">
        <f t="shared" si="201"/>
        <v>2.Middle age</v>
      </c>
      <c r="S1649" s="40" t="s">
        <v>27</v>
      </c>
      <c r="T1649" s="40">
        <v>44590.559999999998</v>
      </c>
      <c r="U1649" s="40" t="s">
        <v>33</v>
      </c>
      <c r="V1649" s="40" t="s">
        <v>34</v>
      </c>
      <c r="W1649" s="43">
        <v>45372</v>
      </c>
      <c r="X1649" s="44">
        <v>0.81111111111111112</v>
      </c>
      <c r="Y1649" s="41">
        <f t="shared" si="202"/>
        <v>21</v>
      </c>
      <c r="Z1649" s="41">
        <f t="shared" si="203"/>
        <v>21</v>
      </c>
      <c r="AA1649" s="40">
        <f t="shared" si="204"/>
        <v>2024</v>
      </c>
      <c r="AB1649" s="41">
        <f t="shared" si="205"/>
        <v>19</v>
      </c>
      <c r="AC1649" s="41">
        <f t="shared" si="206"/>
        <v>28</v>
      </c>
      <c r="AD1649" s="45">
        <f t="shared" si="207"/>
        <v>0</v>
      </c>
    </row>
    <row r="1650" spans="1:30" x14ac:dyDescent="0.35">
      <c r="A1650" s="32">
        <v>1639</v>
      </c>
      <c r="B1650" s="33">
        <v>8179</v>
      </c>
      <c r="C1650" s="33">
        <v>140</v>
      </c>
      <c r="D1650" s="33" t="s">
        <v>44</v>
      </c>
      <c r="E1650" s="33" t="s">
        <v>25</v>
      </c>
      <c r="F1650" s="33">
        <v>4</v>
      </c>
      <c r="G1650" s="34">
        <v>1704.23</v>
      </c>
      <c r="H1650" s="34">
        <f t="shared" si="200"/>
        <v>6816.92</v>
      </c>
      <c r="I1650" s="35">
        <v>45512.754861111112</v>
      </c>
      <c r="J1650" s="33">
        <v>4</v>
      </c>
      <c r="K1650" s="33" t="s">
        <v>45</v>
      </c>
      <c r="L1650" s="33">
        <v>352</v>
      </c>
      <c r="M1650" s="33">
        <v>108</v>
      </c>
      <c r="N1650" s="33">
        <v>187</v>
      </c>
      <c r="O1650" s="33">
        <v>206</v>
      </c>
      <c r="P1650" s="33">
        <v>3</v>
      </c>
      <c r="Q1650" s="33">
        <v>30</v>
      </c>
      <c r="R1650" s="33" t="str">
        <f t="shared" si="201"/>
        <v>1.Young age</v>
      </c>
      <c r="S1650" s="33" t="s">
        <v>46</v>
      </c>
      <c r="T1650" s="33">
        <v>49411.48</v>
      </c>
      <c r="U1650" s="33" t="s">
        <v>33</v>
      </c>
      <c r="V1650" s="33" t="s">
        <v>43</v>
      </c>
      <c r="W1650" s="36">
        <v>45512</v>
      </c>
      <c r="X1650" s="46">
        <v>0.75486111111111109</v>
      </c>
      <c r="Y1650" s="34">
        <f t="shared" si="202"/>
        <v>8</v>
      </c>
      <c r="Z1650" s="34">
        <f t="shared" si="203"/>
        <v>8</v>
      </c>
      <c r="AA1650" s="33">
        <f t="shared" si="204"/>
        <v>2024</v>
      </c>
      <c r="AB1650" s="34">
        <f t="shared" si="205"/>
        <v>18</v>
      </c>
      <c r="AC1650" s="34">
        <f t="shared" si="206"/>
        <v>7</v>
      </c>
      <c r="AD1650" s="38">
        <f t="shared" si="207"/>
        <v>0</v>
      </c>
    </row>
    <row r="1651" spans="1:30" x14ac:dyDescent="0.35">
      <c r="A1651" s="39">
        <v>1640</v>
      </c>
      <c r="B1651" s="40">
        <v>1570</v>
      </c>
      <c r="C1651" s="40">
        <v>493</v>
      </c>
      <c r="D1651" s="40" t="s">
        <v>49</v>
      </c>
      <c r="E1651" s="40" t="s">
        <v>47</v>
      </c>
      <c r="F1651" s="40">
        <v>1</v>
      </c>
      <c r="G1651" s="41">
        <v>678.21</v>
      </c>
      <c r="H1651" s="41">
        <f t="shared" si="200"/>
        <v>678.21</v>
      </c>
      <c r="I1651" s="42">
        <v>45344.606944444444</v>
      </c>
      <c r="J1651" s="40">
        <v>11</v>
      </c>
      <c r="K1651" s="40" t="s">
        <v>32</v>
      </c>
      <c r="L1651" s="40">
        <v>261</v>
      </c>
      <c r="M1651" s="40">
        <v>58</v>
      </c>
      <c r="N1651" s="40">
        <v>210</v>
      </c>
      <c r="O1651" s="40">
        <v>164</v>
      </c>
      <c r="P1651" s="40">
        <v>10</v>
      </c>
      <c r="Q1651" s="40">
        <v>32</v>
      </c>
      <c r="R1651" s="40" t="str">
        <f t="shared" si="201"/>
        <v>1.Young age</v>
      </c>
      <c r="S1651" s="40" t="s">
        <v>27</v>
      </c>
      <c r="T1651" s="40">
        <v>20005.34</v>
      </c>
      <c r="U1651" s="40" t="s">
        <v>33</v>
      </c>
      <c r="V1651" s="40" t="s">
        <v>34</v>
      </c>
      <c r="W1651" s="43">
        <v>45344</v>
      </c>
      <c r="X1651" s="44">
        <v>0.6069444444444444</v>
      </c>
      <c r="Y1651" s="41">
        <f t="shared" si="202"/>
        <v>22</v>
      </c>
      <c r="Z1651" s="41">
        <f t="shared" si="203"/>
        <v>22</v>
      </c>
      <c r="AA1651" s="40">
        <f t="shared" si="204"/>
        <v>2024</v>
      </c>
      <c r="AB1651" s="41">
        <f t="shared" si="205"/>
        <v>14</v>
      </c>
      <c r="AC1651" s="41">
        <f t="shared" si="206"/>
        <v>34</v>
      </c>
      <c r="AD1651" s="45">
        <f t="shared" si="207"/>
        <v>0</v>
      </c>
    </row>
    <row r="1652" spans="1:30" x14ac:dyDescent="0.35">
      <c r="A1652" s="32">
        <v>1641</v>
      </c>
      <c r="B1652" s="33">
        <v>3068</v>
      </c>
      <c r="C1652" s="33">
        <v>776</v>
      </c>
      <c r="D1652" s="33" t="s">
        <v>49</v>
      </c>
      <c r="E1652" s="33" t="s">
        <v>25</v>
      </c>
      <c r="F1652" s="33">
        <v>5</v>
      </c>
      <c r="G1652" s="34">
        <v>1098.75</v>
      </c>
      <c r="H1652" s="34">
        <f t="shared" si="200"/>
        <v>5493.75</v>
      </c>
      <c r="I1652" s="35">
        <v>45349.862500000003</v>
      </c>
      <c r="J1652" s="33">
        <v>6</v>
      </c>
      <c r="K1652" s="33" t="s">
        <v>40</v>
      </c>
      <c r="L1652" s="33">
        <v>465</v>
      </c>
      <c r="M1652" s="33">
        <v>129</v>
      </c>
      <c r="N1652" s="33">
        <v>272</v>
      </c>
      <c r="O1652" s="33">
        <v>130</v>
      </c>
      <c r="P1652" s="33">
        <v>3</v>
      </c>
      <c r="Q1652" s="33">
        <v>43</v>
      </c>
      <c r="R1652" s="33" t="str">
        <f t="shared" si="201"/>
        <v>2.Middle age</v>
      </c>
      <c r="S1652" s="33" t="s">
        <v>41</v>
      </c>
      <c r="T1652" s="33">
        <v>57368.43</v>
      </c>
      <c r="U1652" s="33" t="s">
        <v>42</v>
      </c>
      <c r="V1652" s="33" t="s">
        <v>50</v>
      </c>
      <c r="W1652" s="36">
        <v>45349</v>
      </c>
      <c r="X1652" s="37">
        <v>0.86250000000000004</v>
      </c>
      <c r="Y1652" s="34">
        <f t="shared" si="202"/>
        <v>27</v>
      </c>
      <c r="Z1652" s="34">
        <f t="shared" si="203"/>
        <v>27</v>
      </c>
      <c r="AA1652" s="33">
        <f t="shared" si="204"/>
        <v>2024</v>
      </c>
      <c r="AB1652" s="34">
        <f t="shared" si="205"/>
        <v>20</v>
      </c>
      <c r="AC1652" s="34">
        <f t="shared" si="206"/>
        <v>42</v>
      </c>
      <c r="AD1652" s="38">
        <f t="shared" si="207"/>
        <v>0</v>
      </c>
    </row>
    <row r="1653" spans="1:30" x14ac:dyDescent="0.35">
      <c r="A1653" s="39">
        <v>1642</v>
      </c>
      <c r="B1653" s="40">
        <v>2101</v>
      </c>
      <c r="C1653" s="40">
        <v>295</v>
      </c>
      <c r="D1653" s="40" t="s">
        <v>38</v>
      </c>
      <c r="E1653" s="40" t="s">
        <v>25</v>
      </c>
      <c r="F1653" s="40">
        <v>3</v>
      </c>
      <c r="G1653" s="41">
        <v>1630.34</v>
      </c>
      <c r="H1653" s="41">
        <f t="shared" si="200"/>
        <v>4891.0199999999995</v>
      </c>
      <c r="I1653" s="42">
        <v>45492.765277777777</v>
      </c>
      <c r="J1653" s="40">
        <v>11</v>
      </c>
      <c r="K1653" s="40" t="s">
        <v>26</v>
      </c>
      <c r="L1653" s="40">
        <v>323</v>
      </c>
      <c r="M1653" s="40">
        <v>140</v>
      </c>
      <c r="N1653" s="40">
        <v>299</v>
      </c>
      <c r="O1653" s="40">
        <v>101</v>
      </c>
      <c r="P1653" s="40">
        <v>2</v>
      </c>
      <c r="Q1653" s="40">
        <v>70</v>
      </c>
      <c r="R1653" s="40" t="str">
        <f t="shared" si="201"/>
        <v xml:space="preserve">3.Senior Citizen </v>
      </c>
      <c r="S1653" s="40" t="s">
        <v>41</v>
      </c>
      <c r="T1653" s="40">
        <v>76087.64</v>
      </c>
      <c r="U1653" s="40" t="s">
        <v>42</v>
      </c>
      <c r="V1653" s="40" t="s">
        <v>43</v>
      </c>
      <c r="W1653" s="43">
        <v>45492</v>
      </c>
      <c r="X1653" s="44">
        <v>0.76527777777777772</v>
      </c>
      <c r="Y1653" s="41">
        <f t="shared" si="202"/>
        <v>19</v>
      </c>
      <c r="Z1653" s="41">
        <f t="shared" si="203"/>
        <v>19</v>
      </c>
      <c r="AA1653" s="40">
        <f t="shared" si="204"/>
        <v>2024</v>
      </c>
      <c r="AB1653" s="41">
        <f t="shared" si="205"/>
        <v>18</v>
      </c>
      <c r="AC1653" s="41">
        <f t="shared" si="206"/>
        <v>22</v>
      </c>
      <c r="AD1653" s="45">
        <f t="shared" si="207"/>
        <v>0</v>
      </c>
    </row>
    <row r="1654" spans="1:30" x14ac:dyDescent="0.35">
      <c r="A1654" s="32">
        <v>1643</v>
      </c>
      <c r="B1654" s="33">
        <v>4866</v>
      </c>
      <c r="C1654" s="33">
        <v>406</v>
      </c>
      <c r="D1654" s="33" t="s">
        <v>52</v>
      </c>
      <c r="E1654" s="33" t="s">
        <v>25</v>
      </c>
      <c r="F1654" s="33">
        <v>4</v>
      </c>
      <c r="G1654" s="34">
        <v>1074.45</v>
      </c>
      <c r="H1654" s="34">
        <f t="shared" si="200"/>
        <v>4297.8</v>
      </c>
      <c r="I1654" s="35">
        <v>45408.134027777778</v>
      </c>
      <c r="J1654" s="33">
        <v>12</v>
      </c>
      <c r="K1654" s="33" t="s">
        <v>36</v>
      </c>
      <c r="L1654" s="33">
        <v>193</v>
      </c>
      <c r="M1654" s="33">
        <v>128</v>
      </c>
      <c r="N1654" s="33">
        <v>292</v>
      </c>
      <c r="O1654" s="33">
        <v>398</v>
      </c>
      <c r="P1654" s="33">
        <v>1</v>
      </c>
      <c r="Q1654" s="33">
        <v>32</v>
      </c>
      <c r="R1654" s="33" t="str">
        <f t="shared" si="201"/>
        <v>1.Young age</v>
      </c>
      <c r="S1654" s="33" t="s">
        <v>46</v>
      </c>
      <c r="T1654" s="33">
        <v>99598.51</v>
      </c>
      <c r="U1654" s="33" t="s">
        <v>37</v>
      </c>
      <c r="V1654" s="33" t="s">
        <v>29</v>
      </c>
      <c r="W1654" s="36">
        <v>45408</v>
      </c>
      <c r="X1654" s="37">
        <v>0.13402777777777777</v>
      </c>
      <c r="Y1654" s="34">
        <f t="shared" si="202"/>
        <v>26</v>
      </c>
      <c r="Z1654" s="34">
        <f t="shared" si="203"/>
        <v>26</v>
      </c>
      <c r="AA1654" s="33">
        <f t="shared" si="204"/>
        <v>2024</v>
      </c>
      <c r="AB1654" s="34">
        <f t="shared" si="205"/>
        <v>3</v>
      </c>
      <c r="AC1654" s="34">
        <f t="shared" si="206"/>
        <v>13</v>
      </c>
      <c r="AD1654" s="38">
        <f t="shared" si="207"/>
        <v>0</v>
      </c>
    </row>
    <row r="1655" spans="1:30" x14ac:dyDescent="0.35">
      <c r="A1655" s="39">
        <v>1644</v>
      </c>
      <c r="B1655" s="40">
        <v>7001</v>
      </c>
      <c r="C1655" s="40">
        <v>812</v>
      </c>
      <c r="D1655" s="40" t="s">
        <v>51</v>
      </c>
      <c r="E1655" s="40" t="s">
        <v>47</v>
      </c>
      <c r="F1655" s="40">
        <v>3</v>
      </c>
      <c r="G1655" s="41">
        <v>491.4</v>
      </c>
      <c r="H1655" s="41">
        <f t="shared" si="200"/>
        <v>1474.1999999999998</v>
      </c>
      <c r="I1655" s="42">
        <v>45295.372916666667</v>
      </c>
      <c r="J1655" s="40">
        <v>6</v>
      </c>
      <c r="K1655" s="40" t="s">
        <v>40</v>
      </c>
      <c r="L1655" s="40">
        <v>296</v>
      </c>
      <c r="M1655" s="40">
        <v>86</v>
      </c>
      <c r="N1655" s="40">
        <v>140</v>
      </c>
      <c r="O1655" s="40">
        <v>311</v>
      </c>
      <c r="P1655" s="40">
        <v>2</v>
      </c>
      <c r="Q1655" s="40">
        <v>40</v>
      </c>
      <c r="R1655" s="40" t="str">
        <f t="shared" si="201"/>
        <v>2.Middle age</v>
      </c>
      <c r="S1655" s="40" t="s">
        <v>27</v>
      </c>
      <c r="T1655" s="40">
        <v>37258.080000000002</v>
      </c>
      <c r="U1655" s="40" t="s">
        <v>42</v>
      </c>
      <c r="V1655" s="40" t="s">
        <v>50</v>
      </c>
      <c r="W1655" s="43">
        <v>45295</v>
      </c>
      <c r="X1655" s="47">
        <v>0.37291666666666667</v>
      </c>
      <c r="Y1655" s="41">
        <f t="shared" si="202"/>
        <v>4</v>
      </c>
      <c r="Z1655" s="41">
        <f t="shared" si="203"/>
        <v>4</v>
      </c>
      <c r="AA1655" s="40">
        <f t="shared" si="204"/>
        <v>2024</v>
      </c>
      <c r="AB1655" s="41">
        <f t="shared" si="205"/>
        <v>8</v>
      </c>
      <c r="AC1655" s="41">
        <f t="shared" si="206"/>
        <v>57</v>
      </c>
      <c r="AD1655" s="45">
        <f t="shared" si="207"/>
        <v>0</v>
      </c>
    </row>
    <row r="1656" spans="1:30" x14ac:dyDescent="0.35">
      <c r="A1656" s="32">
        <v>1645</v>
      </c>
      <c r="B1656" s="33">
        <v>6933</v>
      </c>
      <c r="C1656" s="33">
        <v>499</v>
      </c>
      <c r="D1656" s="33" t="s">
        <v>52</v>
      </c>
      <c r="E1656" s="33" t="s">
        <v>47</v>
      </c>
      <c r="F1656" s="33">
        <v>5</v>
      </c>
      <c r="G1656" s="34">
        <v>595.09</v>
      </c>
      <c r="H1656" s="34">
        <f t="shared" si="200"/>
        <v>2975.4500000000003</v>
      </c>
      <c r="I1656" s="35">
        <v>45399.495138888888</v>
      </c>
      <c r="J1656" s="33">
        <v>8</v>
      </c>
      <c r="K1656" s="33" t="s">
        <v>36</v>
      </c>
      <c r="L1656" s="33">
        <v>478</v>
      </c>
      <c r="M1656" s="33">
        <v>68</v>
      </c>
      <c r="N1656" s="33">
        <v>159</v>
      </c>
      <c r="O1656" s="33">
        <v>117</v>
      </c>
      <c r="P1656" s="33">
        <v>8</v>
      </c>
      <c r="Q1656" s="33">
        <v>57</v>
      </c>
      <c r="R1656" s="33" t="str">
        <f t="shared" si="201"/>
        <v>2.Middle age</v>
      </c>
      <c r="S1656" s="33" t="s">
        <v>27</v>
      </c>
      <c r="T1656" s="33">
        <v>72813.789999999994</v>
      </c>
      <c r="U1656" s="33" t="s">
        <v>42</v>
      </c>
      <c r="V1656" s="33" t="s">
        <v>29</v>
      </c>
      <c r="W1656" s="36">
        <v>45399</v>
      </c>
      <c r="X1656" s="37">
        <v>0.49513888888888891</v>
      </c>
      <c r="Y1656" s="34">
        <f t="shared" si="202"/>
        <v>17</v>
      </c>
      <c r="Z1656" s="34">
        <f t="shared" si="203"/>
        <v>17</v>
      </c>
      <c r="AA1656" s="33">
        <f t="shared" si="204"/>
        <v>2024</v>
      </c>
      <c r="AB1656" s="34">
        <f t="shared" si="205"/>
        <v>11</v>
      </c>
      <c r="AC1656" s="34">
        <f t="shared" si="206"/>
        <v>53</v>
      </c>
      <c r="AD1656" s="38">
        <f t="shared" si="207"/>
        <v>0</v>
      </c>
    </row>
    <row r="1657" spans="1:30" x14ac:dyDescent="0.35">
      <c r="A1657" s="39">
        <v>1646</v>
      </c>
      <c r="B1657" s="40">
        <v>7272</v>
      </c>
      <c r="C1657" s="40">
        <v>209</v>
      </c>
      <c r="D1657" s="40" t="s">
        <v>51</v>
      </c>
      <c r="E1657" s="40" t="s">
        <v>47</v>
      </c>
      <c r="F1657" s="40">
        <v>1</v>
      </c>
      <c r="G1657" s="41">
        <v>1827.71</v>
      </c>
      <c r="H1657" s="41">
        <f t="shared" si="200"/>
        <v>1827.71</v>
      </c>
      <c r="I1657" s="42">
        <v>45472.313888888886</v>
      </c>
      <c r="J1657" s="40">
        <v>6</v>
      </c>
      <c r="K1657" s="40" t="s">
        <v>40</v>
      </c>
      <c r="L1657" s="40">
        <v>236</v>
      </c>
      <c r="M1657" s="40">
        <v>93</v>
      </c>
      <c r="N1657" s="40">
        <v>113</v>
      </c>
      <c r="O1657" s="40">
        <v>159</v>
      </c>
      <c r="P1657" s="40">
        <v>3</v>
      </c>
      <c r="Q1657" s="40">
        <v>27</v>
      </c>
      <c r="R1657" s="40" t="str">
        <f t="shared" si="201"/>
        <v>1.Young age</v>
      </c>
      <c r="S1657" s="40" t="s">
        <v>46</v>
      </c>
      <c r="T1657" s="40">
        <v>22805.24</v>
      </c>
      <c r="U1657" s="40" t="s">
        <v>28</v>
      </c>
      <c r="V1657" s="40" t="s">
        <v>43</v>
      </c>
      <c r="W1657" s="43">
        <v>45472</v>
      </c>
      <c r="X1657" s="44">
        <v>0.31388888888888888</v>
      </c>
      <c r="Y1657" s="41">
        <f t="shared" si="202"/>
        <v>29</v>
      </c>
      <c r="Z1657" s="41">
        <f t="shared" si="203"/>
        <v>29</v>
      </c>
      <c r="AA1657" s="40">
        <f t="shared" si="204"/>
        <v>2024</v>
      </c>
      <c r="AB1657" s="41">
        <f t="shared" si="205"/>
        <v>7</v>
      </c>
      <c r="AC1657" s="41">
        <f t="shared" si="206"/>
        <v>32</v>
      </c>
      <c r="AD1657" s="45">
        <f t="shared" si="207"/>
        <v>0</v>
      </c>
    </row>
    <row r="1658" spans="1:30" x14ac:dyDescent="0.35">
      <c r="A1658" s="32">
        <v>1647</v>
      </c>
      <c r="B1658" s="33">
        <v>1530</v>
      </c>
      <c r="C1658" s="33">
        <v>745</v>
      </c>
      <c r="D1658" s="33" t="s">
        <v>52</v>
      </c>
      <c r="E1658" s="33" t="s">
        <v>25</v>
      </c>
      <c r="F1658" s="33">
        <v>4</v>
      </c>
      <c r="G1658" s="34">
        <v>322.64999999999998</v>
      </c>
      <c r="H1658" s="34">
        <f t="shared" si="200"/>
        <v>1290.5999999999999</v>
      </c>
      <c r="I1658" s="35">
        <v>45355.923611111109</v>
      </c>
      <c r="J1658" s="33">
        <v>5</v>
      </c>
      <c r="K1658" s="33" t="s">
        <v>32</v>
      </c>
      <c r="L1658" s="33">
        <v>490</v>
      </c>
      <c r="M1658" s="33">
        <v>56</v>
      </c>
      <c r="N1658" s="33">
        <v>277</v>
      </c>
      <c r="O1658" s="33">
        <v>290</v>
      </c>
      <c r="P1658" s="33">
        <v>8</v>
      </c>
      <c r="Q1658" s="33">
        <v>25</v>
      </c>
      <c r="R1658" s="33" t="str">
        <f t="shared" si="201"/>
        <v>1.Young age</v>
      </c>
      <c r="S1658" s="33" t="s">
        <v>46</v>
      </c>
      <c r="T1658" s="33">
        <v>43560.38</v>
      </c>
      <c r="U1658" s="33" t="s">
        <v>28</v>
      </c>
      <c r="V1658" s="33" t="s">
        <v>29</v>
      </c>
      <c r="W1658" s="36">
        <v>45355</v>
      </c>
      <c r="X1658" s="46">
        <v>0.92361111111111116</v>
      </c>
      <c r="Y1658" s="34">
        <f t="shared" si="202"/>
        <v>4</v>
      </c>
      <c r="Z1658" s="34">
        <f t="shared" si="203"/>
        <v>4</v>
      </c>
      <c r="AA1658" s="33">
        <f t="shared" si="204"/>
        <v>2024</v>
      </c>
      <c r="AB1658" s="34">
        <f t="shared" si="205"/>
        <v>22</v>
      </c>
      <c r="AC1658" s="34">
        <f t="shared" si="206"/>
        <v>10</v>
      </c>
      <c r="AD1658" s="38">
        <f t="shared" si="207"/>
        <v>0</v>
      </c>
    </row>
    <row r="1659" spans="1:30" x14ac:dyDescent="0.35">
      <c r="A1659" s="39">
        <v>1648</v>
      </c>
      <c r="B1659" s="40">
        <v>3513</v>
      </c>
      <c r="C1659" s="40">
        <v>805</v>
      </c>
      <c r="D1659" s="40" t="s">
        <v>38</v>
      </c>
      <c r="E1659" s="40" t="s">
        <v>47</v>
      </c>
      <c r="F1659" s="40">
        <v>1</v>
      </c>
      <c r="G1659" s="41">
        <v>898.41</v>
      </c>
      <c r="H1659" s="41">
        <f t="shared" si="200"/>
        <v>898.41</v>
      </c>
      <c r="I1659" s="42">
        <v>45366.754861111112</v>
      </c>
      <c r="J1659" s="40">
        <v>18</v>
      </c>
      <c r="K1659" s="40" t="s">
        <v>26</v>
      </c>
      <c r="L1659" s="40">
        <v>376</v>
      </c>
      <c r="M1659" s="40">
        <v>134</v>
      </c>
      <c r="N1659" s="40">
        <v>199</v>
      </c>
      <c r="O1659" s="40">
        <v>200</v>
      </c>
      <c r="P1659" s="40">
        <v>5</v>
      </c>
      <c r="Q1659" s="40">
        <v>58</v>
      </c>
      <c r="R1659" s="40" t="str">
        <f t="shared" si="201"/>
        <v>2.Middle age</v>
      </c>
      <c r="S1659" s="40" t="s">
        <v>27</v>
      </c>
      <c r="T1659" s="40">
        <v>28874.5</v>
      </c>
      <c r="U1659" s="40" t="s">
        <v>28</v>
      </c>
      <c r="V1659" s="40" t="s">
        <v>34</v>
      </c>
      <c r="W1659" s="43">
        <v>45366</v>
      </c>
      <c r="X1659" s="44">
        <v>0.75486111111111109</v>
      </c>
      <c r="Y1659" s="41">
        <f t="shared" si="202"/>
        <v>15</v>
      </c>
      <c r="Z1659" s="41">
        <f t="shared" si="203"/>
        <v>15</v>
      </c>
      <c r="AA1659" s="40">
        <f t="shared" si="204"/>
        <v>2024</v>
      </c>
      <c r="AB1659" s="41">
        <f t="shared" si="205"/>
        <v>18</v>
      </c>
      <c r="AC1659" s="41">
        <f t="shared" si="206"/>
        <v>7</v>
      </c>
      <c r="AD1659" s="45">
        <f t="shared" si="207"/>
        <v>0</v>
      </c>
    </row>
    <row r="1660" spans="1:30" x14ac:dyDescent="0.35">
      <c r="A1660" s="32">
        <v>1649</v>
      </c>
      <c r="B1660" s="33">
        <v>8371</v>
      </c>
      <c r="C1660" s="33">
        <v>467</v>
      </c>
      <c r="D1660" s="33" t="s">
        <v>49</v>
      </c>
      <c r="E1660" s="33" t="s">
        <v>47</v>
      </c>
      <c r="F1660" s="33">
        <v>1</v>
      </c>
      <c r="G1660" s="34">
        <v>408.45</v>
      </c>
      <c r="H1660" s="34">
        <f t="shared" si="200"/>
        <v>408.45</v>
      </c>
      <c r="I1660" s="35">
        <v>45389.026388888888</v>
      </c>
      <c r="J1660" s="33">
        <v>2</v>
      </c>
      <c r="K1660" s="33" t="s">
        <v>36</v>
      </c>
      <c r="L1660" s="33">
        <v>128</v>
      </c>
      <c r="M1660" s="33">
        <v>92</v>
      </c>
      <c r="N1660" s="33">
        <v>227</v>
      </c>
      <c r="O1660" s="33">
        <v>271</v>
      </c>
      <c r="P1660" s="33">
        <v>9</v>
      </c>
      <c r="Q1660" s="33">
        <v>48</v>
      </c>
      <c r="R1660" s="33" t="str">
        <f t="shared" si="201"/>
        <v>2.Middle age</v>
      </c>
      <c r="S1660" s="33" t="s">
        <v>41</v>
      </c>
      <c r="T1660" s="33">
        <v>28641.39</v>
      </c>
      <c r="U1660" s="33" t="s">
        <v>37</v>
      </c>
      <c r="V1660" s="33" t="s">
        <v>29</v>
      </c>
      <c r="W1660" s="36">
        <v>45389</v>
      </c>
      <c r="X1660" s="46">
        <v>2.6388888888888889E-2</v>
      </c>
      <c r="Y1660" s="34">
        <f t="shared" si="202"/>
        <v>7</v>
      </c>
      <c r="Z1660" s="34">
        <f t="shared" si="203"/>
        <v>7</v>
      </c>
      <c r="AA1660" s="33">
        <f t="shared" si="204"/>
        <v>2024</v>
      </c>
      <c r="AB1660" s="34">
        <f t="shared" si="205"/>
        <v>0</v>
      </c>
      <c r="AC1660" s="34">
        <f t="shared" si="206"/>
        <v>38</v>
      </c>
      <c r="AD1660" s="38">
        <f t="shared" si="207"/>
        <v>0</v>
      </c>
    </row>
    <row r="1661" spans="1:30" x14ac:dyDescent="0.35">
      <c r="A1661" s="39">
        <v>1650</v>
      </c>
      <c r="B1661" s="40">
        <v>7077</v>
      </c>
      <c r="C1661" s="40">
        <v>598</v>
      </c>
      <c r="D1661" s="40" t="s">
        <v>52</v>
      </c>
      <c r="E1661" s="40" t="s">
        <v>47</v>
      </c>
      <c r="F1661" s="40">
        <v>3</v>
      </c>
      <c r="G1661" s="41">
        <v>1769.41</v>
      </c>
      <c r="H1661" s="41">
        <f t="shared" si="200"/>
        <v>5308.2300000000005</v>
      </c>
      <c r="I1661" s="42">
        <v>45381.361111111109</v>
      </c>
      <c r="J1661" s="40">
        <v>11</v>
      </c>
      <c r="K1661" s="40" t="s">
        <v>32</v>
      </c>
      <c r="L1661" s="40">
        <v>246</v>
      </c>
      <c r="M1661" s="40">
        <v>122</v>
      </c>
      <c r="N1661" s="40">
        <v>241</v>
      </c>
      <c r="O1661" s="40">
        <v>203</v>
      </c>
      <c r="P1661" s="40">
        <v>3</v>
      </c>
      <c r="Q1661" s="40">
        <v>29</v>
      </c>
      <c r="R1661" s="40" t="str">
        <f t="shared" si="201"/>
        <v>1.Young age</v>
      </c>
      <c r="S1661" s="40" t="s">
        <v>46</v>
      </c>
      <c r="T1661" s="40">
        <v>78826.009999999995</v>
      </c>
      <c r="U1661" s="40" t="s">
        <v>33</v>
      </c>
      <c r="V1661" s="40" t="s">
        <v>29</v>
      </c>
      <c r="W1661" s="43">
        <v>45381</v>
      </c>
      <c r="X1661" s="44">
        <v>0.3611111111111111</v>
      </c>
      <c r="Y1661" s="41">
        <f t="shared" si="202"/>
        <v>30</v>
      </c>
      <c r="Z1661" s="41">
        <f t="shared" si="203"/>
        <v>30</v>
      </c>
      <c r="AA1661" s="40">
        <f t="shared" si="204"/>
        <v>2024</v>
      </c>
      <c r="AB1661" s="41">
        <f t="shared" si="205"/>
        <v>8</v>
      </c>
      <c r="AC1661" s="41">
        <f t="shared" si="206"/>
        <v>40</v>
      </c>
      <c r="AD1661" s="45">
        <f t="shared" si="207"/>
        <v>0</v>
      </c>
    </row>
    <row r="1662" spans="1:30" x14ac:dyDescent="0.35">
      <c r="A1662" s="32">
        <v>1651</v>
      </c>
      <c r="B1662" s="33">
        <v>7095</v>
      </c>
      <c r="C1662" s="33">
        <v>186</v>
      </c>
      <c r="D1662" s="33" t="s">
        <v>39</v>
      </c>
      <c r="E1662" s="33" t="s">
        <v>25</v>
      </c>
      <c r="F1662" s="33">
        <v>1</v>
      </c>
      <c r="G1662" s="34">
        <v>1253.6099999999999</v>
      </c>
      <c r="H1662" s="34">
        <f t="shared" si="200"/>
        <v>1253.6099999999999</v>
      </c>
      <c r="I1662" s="35">
        <v>45463.162499999999</v>
      </c>
      <c r="J1662" s="33">
        <v>17</v>
      </c>
      <c r="K1662" s="33" t="s">
        <v>32</v>
      </c>
      <c r="L1662" s="33">
        <v>213</v>
      </c>
      <c r="M1662" s="33">
        <v>67</v>
      </c>
      <c r="N1662" s="33">
        <v>107</v>
      </c>
      <c r="O1662" s="33">
        <v>422</v>
      </c>
      <c r="P1662" s="33">
        <v>2</v>
      </c>
      <c r="Q1662" s="33">
        <v>30</v>
      </c>
      <c r="R1662" s="33" t="str">
        <f t="shared" si="201"/>
        <v>1.Young age</v>
      </c>
      <c r="S1662" s="33" t="s">
        <v>41</v>
      </c>
      <c r="T1662" s="33">
        <v>87152.61</v>
      </c>
      <c r="U1662" s="33" t="s">
        <v>37</v>
      </c>
      <c r="V1662" s="33" t="s">
        <v>43</v>
      </c>
      <c r="W1662" s="36">
        <v>45463</v>
      </c>
      <c r="X1662" s="37">
        <v>0.16250000000000001</v>
      </c>
      <c r="Y1662" s="34">
        <f t="shared" si="202"/>
        <v>20</v>
      </c>
      <c r="Z1662" s="34">
        <f t="shared" si="203"/>
        <v>20</v>
      </c>
      <c r="AA1662" s="33">
        <f t="shared" si="204"/>
        <v>2024</v>
      </c>
      <c r="AB1662" s="34">
        <f t="shared" si="205"/>
        <v>3</v>
      </c>
      <c r="AC1662" s="34">
        <f t="shared" si="206"/>
        <v>54</v>
      </c>
      <c r="AD1662" s="38">
        <f t="shared" si="207"/>
        <v>0</v>
      </c>
    </row>
    <row r="1663" spans="1:30" x14ac:dyDescent="0.35">
      <c r="A1663" s="39">
        <v>1652</v>
      </c>
      <c r="B1663" s="40">
        <v>8273</v>
      </c>
      <c r="C1663" s="40">
        <v>747</v>
      </c>
      <c r="D1663" s="40" t="s">
        <v>44</v>
      </c>
      <c r="E1663" s="40" t="s">
        <v>47</v>
      </c>
      <c r="F1663" s="40">
        <v>5</v>
      </c>
      <c r="G1663" s="41">
        <v>226.76</v>
      </c>
      <c r="H1663" s="41">
        <f t="shared" si="200"/>
        <v>1133.8</v>
      </c>
      <c r="I1663" s="42">
        <v>45517.909722222219</v>
      </c>
      <c r="J1663" s="40">
        <v>18</v>
      </c>
      <c r="K1663" s="40" t="s">
        <v>26</v>
      </c>
      <c r="L1663" s="40">
        <v>370</v>
      </c>
      <c r="M1663" s="40">
        <v>134</v>
      </c>
      <c r="N1663" s="40">
        <v>116</v>
      </c>
      <c r="O1663" s="40">
        <v>114</v>
      </c>
      <c r="P1663" s="40">
        <v>6</v>
      </c>
      <c r="Q1663" s="40">
        <v>35</v>
      </c>
      <c r="R1663" s="40" t="str">
        <f t="shared" si="201"/>
        <v>2.Middle age</v>
      </c>
      <c r="S1663" s="40" t="s">
        <v>46</v>
      </c>
      <c r="T1663" s="40">
        <v>89254.15</v>
      </c>
      <c r="U1663" s="40" t="s">
        <v>37</v>
      </c>
      <c r="V1663" s="40" t="s">
        <v>50</v>
      </c>
      <c r="W1663" s="43">
        <v>45517</v>
      </c>
      <c r="X1663" s="44">
        <v>0.90972222222222221</v>
      </c>
      <c r="Y1663" s="41">
        <f t="shared" si="202"/>
        <v>13</v>
      </c>
      <c r="Z1663" s="41">
        <f t="shared" si="203"/>
        <v>13</v>
      </c>
      <c r="AA1663" s="40">
        <f t="shared" si="204"/>
        <v>2024</v>
      </c>
      <c r="AB1663" s="41">
        <f t="shared" si="205"/>
        <v>21</v>
      </c>
      <c r="AC1663" s="41">
        <f t="shared" si="206"/>
        <v>50</v>
      </c>
      <c r="AD1663" s="45">
        <f t="shared" si="207"/>
        <v>0</v>
      </c>
    </row>
    <row r="1664" spans="1:30" x14ac:dyDescent="0.35">
      <c r="A1664" s="32">
        <v>1653</v>
      </c>
      <c r="B1664" s="33">
        <v>2259</v>
      </c>
      <c r="C1664" s="33">
        <v>548</v>
      </c>
      <c r="D1664" s="33" t="s">
        <v>51</v>
      </c>
      <c r="E1664" s="33" t="s">
        <v>25</v>
      </c>
      <c r="F1664" s="33">
        <v>1</v>
      </c>
      <c r="G1664" s="34">
        <v>357.97</v>
      </c>
      <c r="H1664" s="34">
        <f t="shared" si="200"/>
        <v>357.97</v>
      </c>
      <c r="I1664" s="35">
        <v>45411.003472222219</v>
      </c>
      <c r="J1664" s="33">
        <v>7</v>
      </c>
      <c r="K1664" s="33" t="s">
        <v>45</v>
      </c>
      <c r="L1664" s="33">
        <v>412</v>
      </c>
      <c r="M1664" s="33">
        <v>92</v>
      </c>
      <c r="N1664" s="33">
        <v>273</v>
      </c>
      <c r="O1664" s="33">
        <v>283</v>
      </c>
      <c r="P1664" s="33">
        <v>2</v>
      </c>
      <c r="Q1664" s="33">
        <v>18</v>
      </c>
      <c r="R1664" s="33" t="str">
        <f t="shared" si="201"/>
        <v>1.Young age</v>
      </c>
      <c r="S1664" s="33" t="s">
        <v>41</v>
      </c>
      <c r="T1664" s="33">
        <v>64490.06</v>
      </c>
      <c r="U1664" s="33" t="s">
        <v>28</v>
      </c>
      <c r="V1664" s="33" t="s">
        <v>43</v>
      </c>
      <c r="W1664" s="36">
        <v>45411</v>
      </c>
      <c r="X1664" s="37">
        <v>3.472222222222222E-3</v>
      </c>
      <c r="Y1664" s="34">
        <f t="shared" si="202"/>
        <v>29</v>
      </c>
      <c r="Z1664" s="34">
        <f t="shared" si="203"/>
        <v>29</v>
      </c>
      <c r="AA1664" s="33">
        <f t="shared" si="204"/>
        <v>2024</v>
      </c>
      <c r="AB1664" s="34">
        <f t="shared" si="205"/>
        <v>0</v>
      </c>
      <c r="AC1664" s="34">
        <f t="shared" si="206"/>
        <v>5</v>
      </c>
      <c r="AD1664" s="38">
        <f t="shared" si="207"/>
        <v>0</v>
      </c>
    </row>
    <row r="1665" spans="1:30" x14ac:dyDescent="0.35">
      <c r="A1665" s="39">
        <v>1654</v>
      </c>
      <c r="B1665" s="40">
        <v>3255</v>
      </c>
      <c r="C1665" s="40">
        <v>852</v>
      </c>
      <c r="D1665" s="40" t="s">
        <v>24</v>
      </c>
      <c r="E1665" s="40" t="s">
        <v>47</v>
      </c>
      <c r="F1665" s="40">
        <v>3</v>
      </c>
      <c r="G1665" s="41">
        <v>996.48</v>
      </c>
      <c r="H1665" s="41">
        <f t="shared" si="200"/>
        <v>2989.44</v>
      </c>
      <c r="I1665" s="42">
        <v>45477.53125</v>
      </c>
      <c r="J1665" s="40">
        <v>15</v>
      </c>
      <c r="K1665" s="40" t="s">
        <v>40</v>
      </c>
      <c r="L1665" s="40">
        <v>92</v>
      </c>
      <c r="M1665" s="40">
        <v>78</v>
      </c>
      <c r="N1665" s="40">
        <v>247</v>
      </c>
      <c r="O1665" s="40">
        <v>212</v>
      </c>
      <c r="P1665" s="40">
        <v>8</v>
      </c>
      <c r="Q1665" s="40">
        <v>39</v>
      </c>
      <c r="R1665" s="40" t="str">
        <f t="shared" si="201"/>
        <v>2.Middle age</v>
      </c>
      <c r="S1665" s="40" t="s">
        <v>46</v>
      </c>
      <c r="T1665" s="40">
        <v>53869.54</v>
      </c>
      <c r="U1665" s="40" t="s">
        <v>37</v>
      </c>
      <c r="V1665" s="40" t="s">
        <v>34</v>
      </c>
      <c r="W1665" s="43">
        <v>45477</v>
      </c>
      <c r="X1665" s="47">
        <v>0.53125</v>
      </c>
      <c r="Y1665" s="41">
        <f t="shared" si="202"/>
        <v>4</v>
      </c>
      <c r="Z1665" s="41">
        <f t="shared" si="203"/>
        <v>4</v>
      </c>
      <c r="AA1665" s="40">
        <f t="shared" si="204"/>
        <v>2024</v>
      </c>
      <c r="AB1665" s="41">
        <f t="shared" si="205"/>
        <v>12</v>
      </c>
      <c r="AC1665" s="41">
        <f t="shared" si="206"/>
        <v>45</v>
      </c>
      <c r="AD1665" s="45">
        <f t="shared" si="207"/>
        <v>0</v>
      </c>
    </row>
    <row r="1666" spans="1:30" x14ac:dyDescent="0.35">
      <c r="A1666" s="32">
        <v>1655</v>
      </c>
      <c r="B1666" s="33">
        <v>9674</v>
      </c>
      <c r="C1666" s="33">
        <v>294</v>
      </c>
      <c r="D1666" s="33" t="s">
        <v>24</v>
      </c>
      <c r="E1666" s="33" t="s">
        <v>25</v>
      </c>
      <c r="F1666" s="33">
        <v>3</v>
      </c>
      <c r="G1666" s="34">
        <v>1904.99</v>
      </c>
      <c r="H1666" s="34">
        <f t="shared" si="200"/>
        <v>5714.97</v>
      </c>
      <c r="I1666" s="35">
        <v>45296.958333333336</v>
      </c>
      <c r="J1666" s="33">
        <v>15</v>
      </c>
      <c r="K1666" s="33" t="s">
        <v>26</v>
      </c>
      <c r="L1666" s="33">
        <v>487</v>
      </c>
      <c r="M1666" s="33">
        <v>132</v>
      </c>
      <c r="N1666" s="33">
        <v>171</v>
      </c>
      <c r="O1666" s="33">
        <v>191</v>
      </c>
      <c r="P1666" s="33">
        <v>6</v>
      </c>
      <c r="Q1666" s="33">
        <v>66</v>
      </c>
      <c r="R1666" s="33" t="str">
        <f t="shared" si="201"/>
        <v xml:space="preserve">3.Senior Citizen </v>
      </c>
      <c r="S1666" s="33" t="s">
        <v>41</v>
      </c>
      <c r="T1666" s="33">
        <v>104496.07</v>
      </c>
      <c r="U1666" s="33" t="s">
        <v>37</v>
      </c>
      <c r="V1666" s="33" t="s">
        <v>50</v>
      </c>
      <c r="W1666" s="36">
        <v>45296</v>
      </c>
      <c r="X1666" s="46">
        <v>0.95833333333333337</v>
      </c>
      <c r="Y1666" s="34">
        <f t="shared" si="202"/>
        <v>5</v>
      </c>
      <c r="Z1666" s="34">
        <f t="shared" si="203"/>
        <v>5</v>
      </c>
      <c r="AA1666" s="33">
        <f t="shared" si="204"/>
        <v>2024</v>
      </c>
      <c r="AB1666" s="34">
        <f t="shared" si="205"/>
        <v>23</v>
      </c>
      <c r="AC1666" s="34">
        <f t="shared" si="206"/>
        <v>0</v>
      </c>
      <c r="AD1666" s="38">
        <f t="shared" si="207"/>
        <v>0</v>
      </c>
    </row>
    <row r="1667" spans="1:30" x14ac:dyDescent="0.35">
      <c r="A1667" s="39">
        <v>1656</v>
      </c>
      <c r="B1667" s="40">
        <v>7012</v>
      </c>
      <c r="C1667" s="40">
        <v>243</v>
      </c>
      <c r="D1667" s="40" t="s">
        <v>38</v>
      </c>
      <c r="E1667" s="40" t="s">
        <v>47</v>
      </c>
      <c r="F1667" s="40">
        <v>5</v>
      </c>
      <c r="G1667" s="41">
        <v>1220.47</v>
      </c>
      <c r="H1667" s="41">
        <f t="shared" si="200"/>
        <v>6102.35</v>
      </c>
      <c r="I1667" s="42">
        <v>45336.97152777778</v>
      </c>
      <c r="J1667" s="40">
        <v>10</v>
      </c>
      <c r="K1667" s="40" t="s">
        <v>40</v>
      </c>
      <c r="L1667" s="40">
        <v>456</v>
      </c>
      <c r="M1667" s="40">
        <v>50</v>
      </c>
      <c r="N1667" s="40">
        <v>198</v>
      </c>
      <c r="O1667" s="40">
        <v>494</v>
      </c>
      <c r="P1667" s="40">
        <v>1</v>
      </c>
      <c r="Q1667" s="40">
        <v>58</v>
      </c>
      <c r="R1667" s="40" t="str">
        <f t="shared" si="201"/>
        <v>2.Middle age</v>
      </c>
      <c r="S1667" s="40" t="s">
        <v>46</v>
      </c>
      <c r="T1667" s="40">
        <v>118839.56</v>
      </c>
      <c r="U1667" s="40" t="s">
        <v>28</v>
      </c>
      <c r="V1667" s="40" t="s">
        <v>43</v>
      </c>
      <c r="W1667" s="43">
        <v>45336</v>
      </c>
      <c r="X1667" s="44">
        <v>0.97152777777777777</v>
      </c>
      <c r="Y1667" s="41">
        <f t="shared" si="202"/>
        <v>14</v>
      </c>
      <c r="Z1667" s="41">
        <f t="shared" si="203"/>
        <v>14</v>
      </c>
      <c r="AA1667" s="40">
        <f t="shared" si="204"/>
        <v>2024</v>
      </c>
      <c r="AB1667" s="41">
        <f t="shared" si="205"/>
        <v>23</v>
      </c>
      <c r="AC1667" s="41">
        <f t="shared" si="206"/>
        <v>19</v>
      </c>
      <c r="AD1667" s="45">
        <f t="shared" si="207"/>
        <v>0</v>
      </c>
    </row>
    <row r="1668" spans="1:30" x14ac:dyDescent="0.35">
      <c r="A1668" s="32">
        <v>1657</v>
      </c>
      <c r="B1668" s="33">
        <v>7521</v>
      </c>
      <c r="C1668" s="33">
        <v>136</v>
      </c>
      <c r="D1668" s="33" t="s">
        <v>52</v>
      </c>
      <c r="E1668" s="33" t="s">
        <v>25</v>
      </c>
      <c r="F1668" s="33">
        <v>1</v>
      </c>
      <c r="G1668" s="34">
        <v>1666.98</v>
      </c>
      <c r="H1668" s="34">
        <f t="shared" si="200"/>
        <v>1666.98</v>
      </c>
      <c r="I1668" s="35">
        <v>45529.775694444441</v>
      </c>
      <c r="J1668" s="33">
        <v>8</v>
      </c>
      <c r="K1668" s="33" t="s">
        <v>40</v>
      </c>
      <c r="L1668" s="33">
        <v>110</v>
      </c>
      <c r="M1668" s="33">
        <v>148</v>
      </c>
      <c r="N1668" s="33">
        <v>225</v>
      </c>
      <c r="O1668" s="33">
        <v>276</v>
      </c>
      <c r="P1668" s="33">
        <v>8</v>
      </c>
      <c r="Q1668" s="33">
        <v>23</v>
      </c>
      <c r="R1668" s="33" t="str">
        <f t="shared" si="201"/>
        <v>1.Young age</v>
      </c>
      <c r="S1668" s="33" t="s">
        <v>41</v>
      </c>
      <c r="T1668" s="33">
        <v>80382.42</v>
      </c>
      <c r="U1668" s="33" t="s">
        <v>33</v>
      </c>
      <c r="V1668" s="33" t="s">
        <v>29</v>
      </c>
      <c r="W1668" s="36">
        <v>45529</v>
      </c>
      <c r="X1668" s="37">
        <v>0.77569444444444446</v>
      </c>
      <c r="Y1668" s="34">
        <f t="shared" si="202"/>
        <v>25</v>
      </c>
      <c r="Z1668" s="34">
        <f t="shared" si="203"/>
        <v>25</v>
      </c>
      <c r="AA1668" s="33">
        <f t="shared" si="204"/>
        <v>2024</v>
      </c>
      <c r="AB1668" s="34">
        <f t="shared" si="205"/>
        <v>18</v>
      </c>
      <c r="AC1668" s="34">
        <f t="shared" si="206"/>
        <v>37</v>
      </c>
      <c r="AD1668" s="38">
        <f t="shared" si="207"/>
        <v>0</v>
      </c>
    </row>
    <row r="1669" spans="1:30" x14ac:dyDescent="0.35">
      <c r="A1669" s="39">
        <v>1658</v>
      </c>
      <c r="B1669" s="40">
        <v>6150</v>
      </c>
      <c r="C1669" s="40">
        <v>297</v>
      </c>
      <c r="D1669" s="40" t="s">
        <v>44</v>
      </c>
      <c r="E1669" s="40" t="s">
        <v>47</v>
      </c>
      <c r="F1669" s="40">
        <v>3</v>
      </c>
      <c r="G1669" s="41">
        <v>101.56</v>
      </c>
      <c r="H1669" s="41">
        <f t="shared" si="200"/>
        <v>304.68</v>
      </c>
      <c r="I1669" s="42">
        <v>45358.381944444445</v>
      </c>
      <c r="J1669" s="40">
        <v>12</v>
      </c>
      <c r="K1669" s="40" t="s">
        <v>45</v>
      </c>
      <c r="L1669" s="40">
        <v>323</v>
      </c>
      <c r="M1669" s="40">
        <v>123</v>
      </c>
      <c r="N1669" s="40">
        <v>109</v>
      </c>
      <c r="O1669" s="40">
        <v>321</v>
      </c>
      <c r="P1669" s="40">
        <v>10</v>
      </c>
      <c r="Q1669" s="40">
        <v>41</v>
      </c>
      <c r="R1669" s="40" t="str">
        <f t="shared" si="201"/>
        <v>2.Middle age</v>
      </c>
      <c r="S1669" s="40" t="s">
        <v>41</v>
      </c>
      <c r="T1669" s="40">
        <v>24972.97</v>
      </c>
      <c r="U1669" s="40" t="s">
        <v>28</v>
      </c>
      <c r="V1669" s="40" t="s">
        <v>43</v>
      </c>
      <c r="W1669" s="43">
        <v>45358</v>
      </c>
      <c r="X1669" s="47">
        <v>0.38194444444444442</v>
      </c>
      <c r="Y1669" s="41">
        <f t="shared" si="202"/>
        <v>7</v>
      </c>
      <c r="Z1669" s="41">
        <f t="shared" si="203"/>
        <v>7</v>
      </c>
      <c r="AA1669" s="40">
        <f t="shared" si="204"/>
        <v>2024</v>
      </c>
      <c r="AB1669" s="41">
        <f t="shared" si="205"/>
        <v>9</v>
      </c>
      <c r="AC1669" s="41">
        <f t="shared" si="206"/>
        <v>10</v>
      </c>
      <c r="AD1669" s="45">
        <f t="shared" si="207"/>
        <v>0</v>
      </c>
    </row>
    <row r="1670" spans="1:30" x14ac:dyDescent="0.35">
      <c r="A1670" s="32">
        <v>1659</v>
      </c>
      <c r="B1670" s="33">
        <v>5566</v>
      </c>
      <c r="C1670" s="33">
        <v>125</v>
      </c>
      <c r="D1670" s="33" t="s">
        <v>44</v>
      </c>
      <c r="E1670" s="33" t="s">
        <v>25</v>
      </c>
      <c r="F1670" s="33">
        <v>4</v>
      </c>
      <c r="G1670" s="34">
        <v>219.68</v>
      </c>
      <c r="H1670" s="34">
        <f t="shared" si="200"/>
        <v>878.72</v>
      </c>
      <c r="I1670" s="35">
        <v>45294.552777777775</v>
      </c>
      <c r="J1670" s="33">
        <v>9</v>
      </c>
      <c r="K1670" s="33" t="s">
        <v>26</v>
      </c>
      <c r="L1670" s="33">
        <v>240</v>
      </c>
      <c r="M1670" s="33">
        <v>96</v>
      </c>
      <c r="N1670" s="33">
        <v>121</v>
      </c>
      <c r="O1670" s="33">
        <v>481</v>
      </c>
      <c r="P1670" s="33">
        <v>7</v>
      </c>
      <c r="Q1670" s="33">
        <v>38</v>
      </c>
      <c r="R1670" s="33" t="str">
        <f t="shared" si="201"/>
        <v>2.Middle age</v>
      </c>
      <c r="S1670" s="33" t="s">
        <v>46</v>
      </c>
      <c r="T1670" s="33">
        <v>46734.96</v>
      </c>
      <c r="U1670" s="33" t="s">
        <v>33</v>
      </c>
      <c r="V1670" s="33" t="s">
        <v>43</v>
      </c>
      <c r="W1670" s="36">
        <v>45294</v>
      </c>
      <c r="X1670" s="46">
        <v>0.55277777777777781</v>
      </c>
      <c r="Y1670" s="34">
        <f t="shared" si="202"/>
        <v>3</v>
      </c>
      <c r="Z1670" s="34">
        <f t="shared" si="203"/>
        <v>3</v>
      </c>
      <c r="AA1670" s="33">
        <f t="shared" si="204"/>
        <v>2024</v>
      </c>
      <c r="AB1670" s="34">
        <f t="shared" si="205"/>
        <v>13</v>
      </c>
      <c r="AC1670" s="34">
        <f t="shared" si="206"/>
        <v>16</v>
      </c>
      <c r="AD1670" s="38">
        <f t="shared" si="207"/>
        <v>0</v>
      </c>
    </row>
    <row r="1671" spans="1:30" x14ac:dyDescent="0.35">
      <c r="A1671" s="39">
        <v>1660</v>
      </c>
      <c r="B1671" s="40">
        <v>5089</v>
      </c>
      <c r="C1671" s="40">
        <v>837</v>
      </c>
      <c r="D1671" s="40" t="s">
        <v>44</v>
      </c>
      <c r="E1671" s="40" t="s">
        <v>47</v>
      </c>
      <c r="F1671" s="40">
        <v>4</v>
      </c>
      <c r="G1671" s="41">
        <v>954.82</v>
      </c>
      <c r="H1671" s="41">
        <f t="shared" si="200"/>
        <v>3819.28</v>
      </c>
      <c r="I1671" s="42">
        <v>45336.120833333334</v>
      </c>
      <c r="J1671" s="40">
        <v>2</v>
      </c>
      <c r="K1671" s="40" t="s">
        <v>26</v>
      </c>
      <c r="L1671" s="40">
        <v>12</v>
      </c>
      <c r="M1671" s="40">
        <v>95</v>
      </c>
      <c r="N1671" s="40">
        <v>170</v>
      </c>
      <c r="O1671" s="40">
        <v>188</v>
      </c>
      <c r="P1671" s="40">
        <v>4</v>
      </c>
      <c r="Q1671" s="40">
        <v>52</v>
      </c>
      <c r="R1671" s="40" t="str">
        <f t="shared" si="201"/>
        <v>2.Middle age</v>
      </c>
      <c r="S1671" s="40" t="s">
        <v>27</v>
      </c>
      <c r="T1671" s="40">
        <v>86098.25</v>
      </c>
      <c r="U1671" s="40" t="s">
        <v>42</v>
      </c>
      <c r="V1671" s="40" t="s">
        <v>50</v>
      </c>
      <c r="W1671" s="43">
        <v>45336</v>
      </c>
      <c r="X1671" s="44">
        <v>0.12083333333333333</v>
      </c>
      <c r="Y1671" s="41">
        <f t="shared" si="202"/>
        <v>14</v>
      </c>
      <c r="Z1671" s="41">
        <f t="shared" si="203"/>
        <v>14</v>
      </c>
      <c r="AA1671" s="40">
        <f t="shared" si="204"/>
        <v>2024</v>
      </c>
      <c r="AB1671" s="41">
        <f t="shared" si="205"/>
        <v>2</v>
      </c>
      <c r="AC1671" s="41">
        <f t="shared" si="206"/>
        <v>54</v>
      </c>
      <c r="AD1671" s="45">
        <f t="shared" si="207"/>
        <v>0</v>
      </c>
    </row>
    <row r="1672" spans="1:30" x14ac:dyDescent="0.35">
      <c r="A1672" s="32">
        <v>1661</v>
      </c>
      <c r="B1672" s="33">
        <v>2858</v>
      </c>
      <c r="C1672" s="33">
        <v>707</v>
      </c>
      <c r="D1672" s="33" t="s">
        <v>49</v>
      </c>
      <c r="E1672" s="33" t="s">
        <v>25</v>
      </c>
      <c r="F1672" s="33">
        <v>3</v>
      </c>
      <c r="G1672" s="34">
        <v>1858.84</v>
      </c>
      <c r="H1672" s="34">
        <f t="shared" si="200"/>
        <v>5576.5199999999995</v>
      </c>
      <c r="I1672" s="35">
        <v>45522.668749999997</v>
      </c>
      <c r="J1672" s="33">
        <v>10</v>
      </c>
      <c r="K1672" s="33" t="s">
        <v>36</v>
      </c>
      <c r="L1672" s="33">
        <v>107</v>
      </c>
      <c r="M1672" s="33">
        <v>138</v>
      </c>
      <c r="N1672" s="33">
        <v>280</v>
      </c>
      <c r="O1672" s="33">
        <v>257</v>
      </c>
      <c r="P1672" s="33">
        <v>2</v>
      </c>
      <c r="Q1672" s="33">
        <v>64</v>
      </c>
      <c r="R1672" s="33" t="str">
        <f t="shared" si="201"/>
        <v xml:space="preserve">3.Senior Citizen </v>
      </c>
      <c r="S1672" s="33" t="s">
        <v>41</v>
      </c>
      <c r="T1672" s="33">
        <v>45789.62</v>
      </c>
      <c r="U1672" s="33" t="s">
        <v>37</v>
      </c>
      <c r="V1672" s="33" t="s">
        <v>43</v>
      </c>
      <c r="W1672" s="36">
        <v>45522</v>
      </c>
      <c r="X1672" s="37">
        <v>0.66874999999999996</v>
      </c>
      <c r="Y1672" s="34">
        <f t="shared" si="202"/>
        <v>18</v>
      </c>
      <c r="Z1672" s="34">
        <f t="shared" si="203"/>
        <v>18</v>
      </c>
      <c r="AA1672" s="33">
        <f t="shared" si="204"/>
        <v>2024</v>
      </c>
      <c r="AB1672" s="34">
        <f t="shared" si="205"/>
        <v>16</v>
      </c>
      <c r="AC1672" s="34">
        <f t="shared" si="206"/>
        <v>3</v>
      </c>
      <c r="AD1672" s="38">
        <f t="shared" si="207"/>
        <v>0</v>
      </c>
    </row>
    <row r="1673" spans="1:30" x14ac:dyDescent="0.35">
      <c r="A1673" s="39">
        <v>1662</v>
      </c>
      <c r="B1673" s="40">
        <v>1424</v>
      </c>
      <c r="C1673" s="40">
        <v>344</v>
      </c>
      <c r="D1673" s="40" t="s">
        <v>24</v>
      </c>
      <c r="E1673" s="40" t="s">
        <v>25</v>
      </c>
      <c r="F1673" s="40">
        <v>3</v>
      </c>
      <c r="G1673" s="41">
        <v>394.83</v>
      </c>
      <c r="H1673" s="41">
        <f t="shared" si="200"/>
        <v>1184.49</v>
      </c>
      <c r="I1673" s="42">
        <v>45414.777083333334</v>
      </c>
      <c r="J1673" s="40">
        <v>16</v>
      </c>
      <c r="K1673" s="40" t="s">
        <v>36</v>
      </c>
      <c r="L1673" s="40">
        <v>350</v>
      </c>
      <c r="M1673" s="40">
        <v>144</v>
      </c>
      <c r="N1673" s="40">
        <v>119</v>
      </c>
      <c r="O1673" s="40">
        <v>446</v>
      </c>
      <c r="P1673" s="40">
        <v>4</v>
      </c>
      <c r="Q1673" s="40">
        <v>52</v>
      </c>
      <c r="R1673" s="40" t="str">
        <f t="shared" si="201"/>
        <v>2.Middle age</v>
      </c>
      <c r="S1673" s="40" t="s">
        <v>27</v>
      </c>
      <c r="T1673" s="40">
        <v>100184.73</v>
      </c>
      <c r="U1673" s="40" t="s">
        <v>42</v>
      </c>
      <c r="V1673" s="40" t="s">
        <v>43</v>
      </c>
      <c r="W1673" s="43">
        <v>45414</v>
      </c>
      <c r="X1673" s="47">
        <v>0.77708333333333335</v>
      </c>
      <c r="Y1673" s="41">
        <f t="shared" si="202"/>
        <v>2</v>
      </c>
      <c r="Z1673" s="41">
        <f t="shared" si="203"/>
        <v>2</v>
      </c>
      <c r="AA1673" s="40">
        <f t="shared" si="204"/>
        <v>2024</v>
      </c>
      <c r="AB1673" s="41">
        <f t="shared" si="205"/>
        <v>18</v>
      </c>
      <c r="AC1673" s="41">
        <f t="shared" si="206"/>
        <v>39</v>
      </c>
      <c r="AD1673" s="45">
        <f t="shared" si="207"/>
        <v>0</v>
      </c>
    </row>
    <row r="1674" spans="1:30" x14ac:dyDescent="0.35">
      <c r="A1674" s="32">
        <v>1663</v>
      </c>
      <c r="B1674" s="33">
        <v>4048</v>
      </c>
      <c r="C1674" s="33">
        <v>600</v>
      </c>
      <c r="D1674" s="33" t="s">
        <v>52</v>
      </c>
      <c r="E1674" s="33" t="s">
        <v>25</v>
      </c>
      <c r="F1674" s="33">
        <v>4</v>
      </c>
      <c r="G1674" s="34">
        <v>282.49</v>
      </c>
      <c r="H1674" s="34">
        <f t="shared" si="200"/>
        <v>1129.96</v>
      </c>
      <c r="I1674" s="35">
        <v>45296.939583333333</v>
      </c>
      <c r="J1674" s="33">
        <v>13</v>
      </c>
      <c r="K1674" s="33" t="s">
        <v>45</v>
      </c>
      <c r="L1674" s="33">
        <v>284</v>
      </c>
      <c r="M1674" s="33">
        <v>137</v>
      </c>
      <c r="N1674" s="33">
        <v>138</v>
      </c>
      <c r="O1674" s="33">
        <v>387</v>
      </c>
      <c r="P1674" s="33">
        <v>3</v>
      </c>
      <c r="Q1674" s="33">
        <v>59</v>
      </c>
      <c r="R1674" s="33" t="str">
        <f t="shared" si="201"/>
        <v>2.Middle age</v>
      </c>
      <c r="S1674" s="33" t="s">
        <v>46</v>
      </c>
      <c r="T1674" s="33">
        <v>89215.56</v>
      </c>
      <c r="U1674" s="33" t="s">
        <v>33</v>
      </c>
      <c r="V1674" s="33" t="s">
        <v>43</v>
      </c>
      <c r="W1674" s="36">
        <v>45296</v>
      </c>
      <c r="X1674" s="46">
        <v>0.93958333333333333</v>
      </c>
      <c r="Y1674" s="34">
        <f t="shared" si="202"/>
        <v>5</v>
      </c>
      <c r="Z1674" s="34">
        <f t="shared" si="203"/>
        <v>5</v>
      </c>
      <c r="AA1674" s="33">
        <f t="shared" si="204"/>
        <v>2024</v>
      </c>
      <c r="AB1674" s="34">
        <f t="shared" si="205"/>
        <v>22</v>
      </c>
      <c r="AC1674" s="34">
        <f t="shared" si="206"/>
        <v>33</v>
      </c>
      <c r="AD1674" s="38">
        <f t="shared" si="207"/>
        <v>0</v>
      </c>
    </row>
    <row r="1675" spans="1:30" x14ac:dyDescent="0.35">
      <c r="A1675" s="39">
        <v>1664</v>
      </c>
      <c r="B1675" s="40">
        <v>9176</v>
      </c>
      <c r="C1675" s="40">
        <v>498</v>
      </c>
      <c r="D1675" s="40" t="s">
        <v>51</v>
      </c>
      <c r="E1675" s="40" t="s">
        <v>47</v>
      </c>
      <c r="F1675" s="40">
        <v>2</v>
      </c>
      <c r="G1675" s="41">
        <v>1384.77</v>
      </c>
      <c r="H1675" s="41">
        <f t="shared" si="200"/>
        <v>2769.54</v>
      </c>
      <c r="I1675" s="42">
        <v>45364.96597222222</v>
      </c>
      <c r="J1675" s="40">
        <v>6</v>
      </c>
      <c r="K1675" s="40" t="s">
        <v>40</v>
      </c>
      <c r="L1675" s="40">
        <v>176</v>
      </c>
      <c r="M1675" s="40">
        <v>120</v>
      </c>
      <c r="N1675" s="40">
        <v>243</v>
      </c>
      <c r="O1675" s="40">
        <v>379</v>
      </c>
      <c r="P1675" s="40">
        <v>5</v>
      </c>
      <c r="Q1675" s="40">
        <v>45</v>
      </c>
      <c r="R1675" s="40" t="str">
        <f t="shared" si="201"/>
        <v>2.Middle age</v>
      </c>
      <c r="S1675" s="40" t="s">
        <v>27</v>
      </c>
      <c r="T1675" s="40">
        <v>86000.93</v>
      </c>
      <c r="U1675" s="40" t="s">
        <v>42</v>
      </c>
      <c r="V1675" s="40" t="s">
        <v>34</v>
      </c>
      <c r="W1675" s="43">
        <v>45364</v>
      </c>
      <c r="X1675" s="44">
        <v>0.96597222222222223</v>
      </c>
      <c r="Y1675" s="41">
        <f t="shared" si="202"/>
        <v>13</v>
      </c>
      <c r="Z1675" s="41">
        <f t="shared" si="203"/>
        <v>13</v>
      </c>
      <c r="AA1675" s="40">
        <f t="shared" si="204"/>
        <v>2024</v>
      </c>
      <c r="AB1675" s="41">
        <f t="shared" si="205"/>
        <v>23</v>
      </c>
      <c r="AC1675" s="41">
        <f t="shared" si="206"/>
        <v>11</v>
      </c>
      <c r="AD1675" s="45">
        <f t="shared" si="207"/>
        <v>0</v>
      </c>
    </row>
    <row r="1676" spans="1:30" x14ac:dyDescent="0.35">
      <c r="A1676" s="32">
        <v>1665</v>
      </c>
      <c r="B1676" s="33">
        <v>9482</v>
      </c>
      <c r="C1676" s="33">
        <v>164</v>
      </c>
      <c r="D1676" s="33" t="s">
        <v>39</v>
      </c>
      <c r="E1676" s="33" t="s">
        <v>47</v>
      </c>
      <c r="F1676" s="33">
        <v>3</v>
      </c>
      <c r="G1676" s="34">
        <v>1201.1600000000001</v>
      </c>
      <c r="H1676" s="34">
        <f t="shared" si="200"/>
        <v>3603.4800000000005</v>
      </c>
      <c r="I1676" s="35">
        <v>45479.092361111114</v>
      </c>
      <c r="J1676" s="33">
        <v>11</v>
      </c>
      <c r="K1676" s="33" t="s">
        <v>26</v>
      </c>
      <c r="L1676" s="33">
        <v>333</v>
      </c>
      <c r="M1676" s="33">
        <v>112</v>
      </c>
      <c r="N1676" s="33">
        <v>100</v>
      </c>
      <c r="O1676" s="33">
        <v>479</v>
      </c>
      <c r="P1676" s="33">
        <v>1</v>
      </c>
      <c r="Q1676" s="33">
        <v>44</v>
      </c>
      <c r="R1676" s="33" t="str">
        <f t="shared" si="201"/>
        <v>2.Middle age</v>
      </c>
      <c r="S1676" s="33" t="s">
        <v>27</v>
      </c>
      <c r="T1676" s="33">
        <v>27179.06</v>
      </c>
      <c r="U1676" s="33" t="s">
        <v>37</v>
      </c>
      <c r="V1676" s="33" t="s">
        <v>29</v>
      </c>
      <c r="W1676" s="36">
        <v>45479</v>
      </c>
      <c r="X1676" s="46">
        <v>9.2361111111111116E-2</v>
      </c>
      <c r="Y1676" s="34">
        <f t="shared" si="202"/>
        <v>6</v>
      </c>
      <c r="Z1676" s="34">
        <f t="shared" si="203"/>
        <v>6</v>
      </c>
      <c r="AA1676" s="33">
        <f t="shared" si="204"/>
        <v>2024</v>
      </c>
      <c r="AB1676" s="34">
        <f t="shared" si="205"/>
        <v>2</v>
      </c>
      <c r="AC1676" s="34">
        <f t="shared" si="206"/>
        <v>13</v>
      </c>
      <c r="AD1676" s="38">
        <f t="shared" si="207"/>
        <v>0</v>
      </c>
    </row>
    <row r="1677" spans="1:30" x14ac:dyDescent="0.35">
      <c r="A1677" s="39">
        <v>1666</v>
      </c>
      <c r="B1677" s="40">
        <v>7340</v>
      </c>
      <c r="C1677" s="40">
        <v>911</v>
      </c>
      <c r="D1677" s="40" t="s">
        <v>39</v>
      </c>
      <c r="E1677" s="40" t="s">
        <v>25</v>
      </c>
      <c r="F1677" s="40">
        <v>2</v>
      </c>
      <c r="G1677" s="41">
        <v>1804.7</v>
      </c>
      <c r="H1677" s="41">
        <f t="shared" ref="H1677:H1740" si="208">G1677*F1677</f>
        <v>3609.4</v>
      </c>
      <c r="I1677" s="42">
        <v>45423.817361111112</v>
      </c>
      <c r="J1677" s="40">
        <v>7</v>
      </c>
      <c r="K1677" s="40" t="s">
        <v>36</v>
      </c>
      <c r="L1677" s="40">
        <v>142</v>
      </c>
      <c r="M1677" s="40">
        <v>113</v>
      </c>
      <c r="N1677" s="40">
        <v>165</v>
      </c>
      <c r="O1677" s="40">
        <v>387</v>
      </c>
      <c r="P1677" s="40">
        <v>5</v>
      </c>
      <c r="Q1677" s="40">
        <v>33</v>
      </c>
      <c r="R1677" s="40" t="str">
        <f t="shared" ref="R1677:R1740" si="209">IF(Q1677&lt;=34,"1.Young age",IF(Q1677&gt;=60,"3.Senior Citizen ","2.Middle age"))</f>
        <v>1.Young age</v>
      </c>
      <c r="S1677" s="40" t="s">
        <v>27</v>
      </c>
      <c r="T1677" s="40">
        <v>37363.050000000003</v>
      </c>
      <c r="U1677" s="40" t="s">
        <v>33</v>
      </c>
      <c r="V1677" s="40" t="s">
        <v>34</v>
      </c>
      <c r="W1677" s="43">
        <v>45423</v>
      </c>
      <c r="X1677" s="47">
        <v>0.81736111111111109</v>
      </c>
      <c r="Y1677" s="41">
        <f t="shared" ref="Y1677:Y1740" si="210">DAY(W1677)</f>
        <v>11</v>
      </c>
      <c r="Z1677" s="41">
        <f t="shared" ref="Z1677:Z1740" si="211">VALUE(Y1677)</f>
        <v>11</v>
      </c>
      <c r="AA1677" s="40">
        <f t="shared" ref="AA1677:AA1740" si="212">YEAR(W1677)</f>
        <v>2024</v>
      </c>
      <c r="AB1677" s="41">
        <f t="shared" ref="AB1677:AB1740" si="213">HOUR(X1677)</f>
        <v>19</v>
      </c>
      <c r="AC1677" s="41">
        <f t="shared" ref="AC1677:AC1740" si="214">MINUTE(X1677)</f>
        <v>37</v>
      </c>
      <c r="AD1677" s="45">
        <f t="shared" ref="AD1677:AD1740" si="215">SECOND(X1677)</f>
        <v>0</v>
      </c>
    </row>
    <row r="1678" spans="1:30" x14ac:dyDescent="0.35">
      <c r="A1678" s="32">
        <v>1667</v>
      </c>
      <c r="B1678" s="33">
        <v>2929</v>
      </c>
      <c r="C1678" s="33">
        <v>653</v>
      </c>
      <c r="D1678" s="33" t="s">
        <v>31</v>
      </c>
      <c r="E1678" s="33" t="s">
        <v>47</v>
      </c>
      <c r="F1678" s="33">
        <v>3</v>
      </c>
      <c r="G1678" s="34">
        <v>795.78</v>
      </c>
      <c r="H1678" s="34">
        <f t="shared" si="208"/>
        <v>2387.34</v>
      </c>
      <c r="I1678" s="35">
        <v>45524.478472222225</v>
      </c>
      <c r="J1678" s="33">
        <v>20</v>
      </c>
      <c r="K1678" s="33" t="s">
        <v>32</v>
      </c>
      <c r="L1678" s="33">
        <v>240</v>
      </c>
      <c r="M1678" s="33">
        <v>127</v>
      </c>
      <c r="N1678" s="33">
        <v>175</v>
      </c>
      <c r="O1678" s="33">
        <v>431</v>
      </c>
      <c r="P1678" s="33">
        <v>10</v>
      </c>
      <c r="Q1678" s="33">
        <v>70</v>
      </c>
      <c r="R1678" s="33" t="str">
        <f t="shared" si="209"/>
        <v xml:space="preserve">3.Senior Citizen </v>
      </c>
      <c r="S1678" s="33" t="s">
        <v>27</v>
      </c>
      <c r="T1678" s="33">
        <v>52035.22</v>
      </c>
      <c r="U1678" s="33" t="s">
        <v>37</v>
      </c>
      <c r="V1678" s="33" t="s">
        <v>29</v>
      </c>
      <c r="W1678" s="36">
        <v>45524</v>
      </c>
      <c r="X1678" s="37">
        <v>0.47847222222222224</v>
      </c>
      <c r="Y1678" s="34">
        <f t="shared" si="210"/>
        <v>20</v>
      </c>
      <c r="Z1678" s="34">
        <f t="shared" si="211"/>
        <v>20</v>
      </c>
      <c r="AA1678" s="33">
        <f t="shared" si="212"/>
        <v>2024</v>
      </c>
      <c r="AB1678" s="34">
        <f t="shared" si="213"/>
        <v>11</v>
      </c>
      <c r="AC1678" s="34">
        <f t="shared" si="214"/>
        <v>29</v>
      </c>
      <c r="AD1678" s="38">
        <f t="shared" si="215"/>
        <v>0</v>
      </c>
    </row>
    <row r="1679" spans="1:30" x14ac:dyDescent="0.35">
      <c r="A1679" s="39">
        <v>1668</v>
      </c>
      <c r="B1679" s="40">
        <v>5288</v>
      </c>
      <c r="C1679" s="40">
        <v>758</v>
      </c>
      <c r="D1679" s="40" t="s">
        <v>39</v>
      </c>
      <c r="E1679" s="40" t="s">
        <v>47</v>
      </c>
      <c r="F1679" s="40">
        <v>2</v>
      </c>
      <c r="G1679" s="41">
        <v>459.34</v>
      </c>
      <c r="H1679" s="41">
        <f t="shared" si="208"/>
        <v>918.68</v>
      </c>
      <c r="I1679" s="42">
        <v>45434.856249999997</v>
      </c>
      <c r="J1679" s="40">
        <v>12</v>
      </c>
      <c r="K1679" s="40" t="s">
        <v>26</v>
      </c>
      <c r="L1679" s="40">
        <v>286</v>
      </c>
      <c r="M1679" s="40">
        <v>140</v>
      </c>
      <c r="N1679" s="40">
        <v>212</v>
      </c>
      <c r="O1679" s="40">
        <v>452</v>
      </c>
      <c r="P1679" s="40">
        <v>7</v>
      </c>
      <c r="Q1679" s="40">
        <v>25</v>
      </c>
      <c r="R1679" s="40" t="str">
        <f t="shared" si="209"/>
        <v>1.Young age</v>
      </c>
      <c r="S1679" s="40" t="s">
        <v>27</v>
      </c>
      <c r="T1679" s="40">
        <v>99981.59</v>
      </c>
      <c r="U1679" s="40" t="s">
        <v>42</v>
      </c>
      <c r="V1679" s="40" t="s">
        <v>34</v>
      </c>
      <c r="W1679" s="43">
        <v>45434</v>
      </c>
      <c r="X1679" s="44">
        <v>0.85624999999999996</v>
      </c>
      <c r="Y1679" s="41">
        <f t="shared" si="210"/>
        <v>22</v>
      </c>
      <c r="Z1679" s="41">
        <f t="shared" si="211"/>
        <v>22</v>
      </c>
      <c r="AA1679" s="40">
        <f t="shared" si="212"/>
        <v>2024</v>
      </c>
      <c r="AB1679" s="41">
        <f t="shared" si="213"/>
        <v>20</v>
      </c>
      <c r="AC1679" s="41">
        <f t="shared" si="214"/>
        <v>33</v>
      </c>
      <c r="AD1679" s="45">
        <f t="shared" si="215"/>
        <v>0</v>
      </c>
    </row>
    <row r="1680" spans="1:30" x14ac:dyDescent="0.35">
      <c r="A1680" s="32">
        <v>1669</v>
      </c>
      <c r="B1680" s="33">
        <v>5264</v>
      </c>
      <c r="C1680" s="33">
        <v>415</v>
      </c>
      <c r="D1680" s="33" t="s">
        <v>38</v>
      </c>
      <c r="E1680" s="33" t="s">
        <v>47</v>
      </c>
      <c r="F1680" s="33">
        <v>3</v>
      </c>
      <c r="G1680" s="34">
        <v>1723.95</v>
      </c>
      <c r="H1680" s="34">
        <f t="shared" si="208"/>
        <v>5171.8500000000004</v>
      </c>
      <c r="I1680" s="35">
        <v>45485.589583333334</v>
      </c>
      <c r="J1680" s="33">
        <v>2</v>
      </c>
      <c r="K1680" s="33" t="s">
        <v>36</v>
      </c>
      <c r="L1680" s="33">
        <v>387</v>
      </c>
      <c r="M1680" s="33">
        <v>127</v>
      </c>
      <c r="N1680" s="33">
        <v>126</v>
      </c>
      <c r="O1680" s="33">
        <v>376</v>
      </c>
      <c r="P1680" s="33">
        <v>2</v>
      </c>
      <c r="Q1680" s="33">
        <v>60</v>
      </c>
      <c r="R1680" s="33" t="str">
        <f t="shared" si="209"/>
        <v xml:space="preserve">3.Senior Citizen </v>
      </c>
      <c r="S1680" s="33" t="s">
        <v>46</v>
      </c>
      <c r="T1680" s="33">
        <v>116814.44</v>
      </c>
      <c r="U1680" s="33" t="s">
        <v>33</v>
      </c>
      <c r="V1680" s="33" t="s">
        <v>34</v>
      </c>
      <c r="W1680" s="36">
        <v>45485</v>
      </c>
      <c r="X1680" s="46">
        <v>0.58958333333333335</v>
      </c>
      <c r="Y1680" s="34">
        <f t="shared" si="210"/>
        <v>12</v>
      </c>
      <c r="Z1680" s="34">
        <f t="shared" si="211"/>
        <v>12</v>
      </c>
      <c r="AA1680" s="33">
        <f t="shared" si="212"/>
        <v>2024</v>
      </c>
      <c r="AB1680" s="34">
        <f t="shared" si="213"/>
        <v>14</v>
      </c>
      <c r="AC1680" s="34">
        <f t="shared" si="214"/>
        <v>9</v>
      </c>
      <c r="AD1680" s="38">
        <f t="shared" si="215"/>
        <v>0</v>
      </c>
    </row>
    <row r="1681" spans="1:30" x14ac:dyDescent="0.35">
      <c r="A1681" s="39">
        <v>1670</v>
      </c>
      <c r="B1681" s="40">
        <v>8311</v>
      </c>
      <c r="C1681" s="40">
        <v>611</v>
      </c>
      <c r="D1681" s="40" t="s">
        <v>49</v>
      </c>
      <c r="E1681" s="40" t="s">
        <v>47</v>
      </c>
      <c r="F1681" s="40">
        <v>4</v>
      </c>
      <c r="G1681" s="41">
        <v>1676.71</v>
      </c>
      <c r="H1681" s="41">
        <f t="shared" si="208"/>
        <v>6706.84</v>
      </c>
      <c r="I1681" s="42">
        <v>45546.197222222225</v>
      </c>
      <c r="J1681" s="40">
        <v>4</v>
      </c>
      <c r="K1681" s="40" t="s">
        <v>36</v>
      </c>
      <c r="L1681" s="40">
        <v>227</v>
      </c>
      <c r="M1681" s="40">
        <v>78</v>
      </c>
      <c r="N1681" s="40">
        <v>140</v>
      </c>
      <c r="O1681" s="40">
        <v>108</v>
      </c>
      <c r="P1681" s="40">
        <v>10</v>
      </c>
      <c r="Q1681" s="40">
        <v>59</v>
      </c>
      <c r="R1681" s="40" t="str">
        <f t="shared" si="209"/>
        <v>2.Middle age</v>
      </c>
      <c r="S1681" s="40" t="s">
        <v>41</v>
      </c>
      <c r="T1681" s="40">
        <v>30637.71</v>
      </c>
      <c r="U1681" s="40" t="s">
        <v>37</v>
      </c>
      <c r="V1681" s="40" t="s">
        <v>50</v>
      </c>
      <c r="W1681" s="43">
        <v>45546</v>
      </c>
      <c r="X1681" s="47">
        <v>0.19722222222222222</v>
      </c>
      <c r="Y1681" s="41">
        <f t="shared" si="210"/>
        <v>11</v>
      </c>
      <c r="Z1681" s="41">
        <f t="shared" si="211"/>
        <v>11</v>
      </c>
      <c r="AA1681" s="40">
        <f t="shared" si="212"/>
        <v>2024</v>
      </c>
      <c r="AB1681" s="41">
        <f t="shared" si="213"/>
        <v>4</v>
      </c>
      <c r="AC1681" s="41">
        <f t="shared" si="214"/>
        <v>44</v>
      </c>
      <c r="AD1681" s="45">
        <f t="shared" si="215"/>
        <v>0</v>
      </c>
    </row>
    <row r="1682" spans="1:30" x14ac:dyDescent="0.35">
      <c r="A1682" s="32">
        <v>1671</v>
      </c>
      <c r="B1682" s="33">
        <v>4515</v>
      </c>
      <c r="C1682" s="33">
        <v>646</v>
      </c>
      <c r="D1682" s="33" t="s">
        <v>51</v>
      </c>
      <c r="E1682" s="33" t="s">
        <v>47</v>
      </c>
      <c r="F1682" s="33">
        <v>5</v>
      </c>
      <c r="G1682" s="34">
        <v>822.62</v>
      </c>
      <c r="H1682" s="34">
        <f t="shared" si="208"/>
        <v>4113.1000000000004</v>
      </c>
      <c r="I1682" s="35">
        <v>45299.380555555559</v>
      </c>
      <c r="J1682" s="33">
        <v>3</v>
      </c>
      <c r="K1682" s="33" t="s">
        <v>45</v>
      </c>
      <c r="L1682" s="33">
        <v>385</v>
      </c>
      <c r="M1682" s="33">
        <v>100</v>
      </c>
      <c r="N1682" s="33">
        <v>109</v>
      </c>
      <c r="O1682" s="33">
        <v>253</v>
      </c>
      <c r="P1682" s="33">
        <v>7</v>
      </c>
      <c r="Q1682" s="33">
        <v>35</v>
      </c>
      <c r="R1682" s="33" t="str">
        <f t="shared" si="209"/>
        <v>2.Middle age</v>
      </c>
      <c r="S1682" s="33" t="s">
        <v>41</v>
      </c>
      <c r="T1682" s="33">
        <v>52485.78</v>
      </c>
      <c r="U1682" s="33" t="s">
        <v>28</v>
      </c>
      <c r="V1682" s="33" t="s">
        <v>43</v>
      </c>
      <c r="W1682" s="36">
        <v>45299</v>
      </c>
      <c r="X1682" s="46">
        <v>0.38055555555555554</v>
      </c>
      <c r="Y1682" s="34">
        <f t="shared" si="210"/>
        <v>8</v>
      </c>
      <c r="Z1682" s="34">
        <f t="shared" si="211"/>
        <v>8</v>
      </c>
      <c r="AA1682" s="33">
        <f t="shared" si="212"/>
        <v>2024</v>
      </c>
      <c r="AB1682" s="34">
        <f t="shared" si="213"/>
        <v>9</v>
      </c>
      <c r="AC1682" s="34">
        <f t="shared" si="214"/>
        <v>8</v>
      </c>
      <c r="AD1682" s="38">
        <f t="shared" si="215"/>
        <v>0</v>
      </c>
    </row>
    <row r="1683" spans="1:30" x14ac:dyDescent="0.35">
      <c r="A1683" s="39">
        <v>1672</v>
      </c>
      <c r="B1683" s="40">
        <v>5678</v>
      </c>
      <c r="C1683" s="40">
        <v>954</v>
      </c>
      <c r="D1683" s="40" t="s">
        <v>24</v>
      </c>
      <c r="E1683" s="40" t="s">
        <v>25</v>
      </c>
      <c r="F1683" s="40">
        <v>3</v>
      </c>
      <c r="G1683" s="41">
        <v>1973.09</v>
      </c>
      <c r="H1683" s="41">
        <f t="shared" si="208"/>
        <v>5919.2699999999995</v>
      </c>
      <c r="I1683" s="42">
        <v>45428.14166666667</v>
      </c>
      <c r="J1683" s="40">
        <v>4</v>
      </c>
      <c r="K1683" s="40" t="s">
        <v>45</v>
      </c>
      <c r="L1683" s="40">
        <v>445</v>
      </c>
      <c r="M1683" s="40">
        <v>87</v>
      </c>
      <c r="N1683" s="40">
        <v>243</v>
      </c>
      <c r="O1683" s="40">
        <v>405</v>
      </c>
      <c r="P1683" s="40">
        <v>6</v>
      </c>
      <c r="Q1683" s="40">
        <v>60</v>
      </c>
      <c r="R1683" s="40" t="str">
        <f t="shared" si="209"/>
        <v xml:space="preserve">3.Senior Citizen </v>
      </c>
      <c r="S1683" s="40" t="s">
        <v>27</v>
      </c>
      <c r="T1683" s="40">
        <v>104639.8</v>
      </c>
      <c r="U1683" s="40" t="s">
        <v>42</v>
      </c>
      <c r="V1683" s="40" t="s">
        <v>29</v>
      </c>
      <c r="W1683" s="43">
        <v>45428</v>
      </c>
      <c r="X1683" s="44">
        <v>0.14166666666666666</v>
      </c>
      <c r="Y1683" s="41">
        <f t="shared" si="210"/>
        <v>16</v>
      </c>
      <c r="Z1683" s="41">
        <f t="shared" si="211"/>
        <v>16</v>
      </c>
      <c r="AA1683" s="40">
        <f t="shared" si="212"/>
        <v>2024</v>
      </c>
      <c r="AB1683" s="41">
        <f t="shared" si="213"/>
        <v>3</v>
      </c>
      <c r="AC1683" s="41">
        <f t="shared" si="214"/>
        <v>24</v>
      </c>
      <c r="AD1683" s="45">
        <f t="shared" si="215"/>
        <v>0</v>
      </c>
    </row>
    <row r="1684" spans="1:30" x14ac:dyDescent="0.35">
      <c r="A1684" s="32">
        <v>1673</v>
      </c>
      <c r="B1684" s="33">
        <v>9047</v>
      </c>
      <c r="C1684" s="33">
        <v>931</v>
      </c>
      <c r="D1684" s="33" t="s">
        <v>38</v>
      </c>
      <c r="E1684" s="33" t="s">
        <v>47</v>
      </c>
      <c r="F1684" s="33">
        <v>1</v>
      </c>
      <c r="G1684" s="34">
        <v>1647.84</v>
      </c>
      <c r="H1684" s="34">
        <f t="shared" si="208"/>
        <v>1647.84</v>
      </c>
      <c r="I1684" s="35">
        <v>45408.17083333333</v>
      </c>
      <c r="J1684" s="33">
        <v>11</v>
      </c>
      <c r="K1684" s="33" t="s">
        <v>45</v>
      </c>
      <c r="L1684" s="33">
        <v>355</v>
      </c>
      <c r="M1684" s="33">
        <v>135</v>
      </c>
      <c r="N1684" s="33">
        <v>151</v>
      </c>
      <c r="O1684" s="33">
        <v>353</v>
      </c>
      <c r="P1684" s="33">
        <v>2</v>
      </c>
      <c r="Q1684" s="33">
        <v>32</v>
      </c>
      <c r="R1684" s="33" t="str">
        <f t="shared" si="209"/>
        <v>1.Young age</v>
      </c>
      <c r="S1684" s="33" t="s">
        <v>41</v>
      </c>
      <c r="T1684" s="33">
        <v>82594.87</v>
      </c>
      <c r="U1684" s="33" t="s">
        <v>42</v>
      </c>
      <c r="V1684" s="33" t="s">
        <v>34</v>
      </c>
      <c r="W1684" s="36">
        <v>45408</v>
      </c>
      <c r="X1684" s="37">
        <v>0.17083333333333334</v>
      </c>
      <c r="Y1684" s="34">
        <f t="shared" si="210"/>
        <v>26</v>
      </c>
      <c r="Z1684" s="34">
        <f t="shared" si="211"/>
        <v>26</v>
      </c>
      <c r="AA1684" s="33">
        <f t="shared" si="212"/>
        <v>2024</v>
      </c>
      <c r="AB1684" s="34">
        <f t="shared" si="213"/>
        <v>4</v>
      </c>
      <c r="AC1684" s="34">
        <f t="shared" si="214"/>
        <v>6</v>
      </c>
      <c r="AD1684" s="38">
        <f t="shared" si="215"/>
        <v>0</v>
      </c>
    </row>
    <row r="1685" spans="1:30" x14ac:dyDescent="0.35">
      <c r="A1685" s="39">
        <v>1674</v>
      </c>
      <c r="B1685" s="40">
        <v>4279</v>
      </c>
      <c r="C1685" s="40">
        <v>560</v>
      </c>
      <c r="D1685" s="40" t="s">
        <v>24</v>
      </c>
      <c r="E1685" s="40" t="s">
        <v>47</v>
      </c>
      <c r="F1685" s="40">
        <v>4</v>
      </c>
      <c r="G1685" s="41">
        <v>1515.47</v>
      </c>
      <c r="H1685" s="41">
        <f t="shared" si="208"/>
        <v>6061.88</v>
      </c>
      <c r="I1685" s="42">
        <v>45317.056944444441</v>
      </c>
      <c r="J1685" s="40">
        <v>6</v>
      </c>
      <c r="K1685" s="40" t="s">
        <v>45</v>
      </c>
      <c r="L1685" s="40">
        <v>94</v>
      </c>
      <c r="M1685" s="40">
        <v>150</v>
      </c>
      <c r="N1685" s="40">
        <v>293</v>
      </c>
      <c r="O1685" s="40">
        <v>122</v>
      </c>
      <c r="P1685" s="40">
        <v>10</v>
      </c>
      <c r="Q1685" s="40">
        <v>52</v>
      </c>
      <c r="R1685" s="40" t="str">
        <f t="shared" si="209"/>
        <v>2.Middle age</v>
      </c>
      <c r="S1685" s="40" t="s">
        <v>41</v>
      </c>
      <c r="T1685" s="40">
        <v>38238.239999999998</v>
      </c>
      <c r="U1685" s="40" t="s">
        <v>28</v>
      </c>
      <c r="V1685" s="40" t="s">
        <v>43</v>
      </c>
      <c r="W1685" s="43">
        <v>45317</v>
      </c>
      <c r="X1685" s="44">
        <v>5.6944444444444443E-2</v>
      </c>
      <c r="Y1685" s="41">
        <f t="shared" si="210"/>
        <v>26</v>
      </c>
      <c r="Z1685" s="41">
        <f t="shared" si="211"/>
        <v>26</v>
      </c>
      <c r="AA1685" s="40">
        <f t="shared" si="212"/>
        <v>2024</v>
      </c>
      <c r="AB1685" s="41">
        <f t="shared" si="213"/>
        <v>1</v>
      </c>
      <c r="AC1685" s="41">
        <f t="shared" si="214"/>
        <v>22</v>
      </c>
      <c r="AD1685" s="45">
        <f t="shared" si="215"/>
        <v>0</v>
      </c>
    </row>
    <row r="1686" spans="1:30" x14ac:dyDescent="0.35">
      <c r="A1686" s="32">
        <v>1675</v>
      </c>
      <c r="B1686" s="33">
        <v>3009</v>
      </c>
      <c r="C1686" s="33">
        <v>116</v>
      </c>
      <c r="D1686" s="33" t="s">
        <v>49</v>
      </c>
      <c r="E1686" s="33" t="s">
        <v>47</v>
      </c>
      <c r="F1686" s="33">
        <v>1</v>
      </c>
      <c r="G1686" s="34">
        <v>1943.79</v>
      </c>
      <c r="H1686" s="34">
        <f t="shared" si="208"/>
        <v>1943.79</v>
      </c>
      <c r="I1686" s="35">
        <v>45536.025000000001</v>
      </c>
      <c r="J1686" s="33">
        <v>11</v>
      </c>
      <c r="K1686" s="33" t="s">
        <v>36</v>
      </c>
      <c r="L1686" s="33">
        <v>211</v>
      </c>
      <c r="M1686" s="33">
        <v>73</v>
      </c>
      <c r="N1686" s="33">
        <v>207</v>
      </c>
      <c r="O1686" s="33">
        <v>235</v>
      </c>
      <c r="P1686" s="33">
        <v>7</v>
      </c>
      <c r="Q1686" s="33">
        <v>47</v>
      </c>
      <c r="R1686" s="33" t="str">
        <f t="shared" si="209"/>
        <v>2.Middle age</v>
      </c>
      <c r="S1686" s="33" t="s">
        <v>27</v>
      </c>
      <c r="T1686" s="33">
        <v>107984.29</v>
      </c>
      <c r="U1686" s="33" t="s">
        <v>37</v>
      </c>
      <c r="V1686" s="33" t="s">
        <v>50</v>
      </c>
      <c r="W1686" s="36">
        <v>45536</v>
      </c>
      <c r="X1686" s="46">
        <v>2.5000000000000001E-2</v>
      </c>
      <c r="Y1686" s="34">
        <f t="shared" si="210"/>
        <v>1</v>
      </c>
      <c r="Z1686" s="34">
        <f t="shared" si="211"/>
        <v>1</v>
      </c>
      <c r="AA1686" s="33">
        <f t="shared" si="212"/>
        <v>2024</v>
      </c>
      <c r="AB1686" s="34">
        <f t="shared" si="213"/>
        <v>0</v>
      </c>
      <c r="AC1686" s="34">
        <f t="shared" si="214"/>
        <v>36</v>
      </c>
      <c r="AD1686" s="38">
        <f t="shared" si="215"/>
        <v>0</v>
      </c>
    </row>
    <row r="1687" spans="1:30" x14ac:dyDescent="0.35">
      <c r="A1687" s="39">
        <v>1676</v>
      </c>
      <c r="B1687" s="40">
        <v>3223</v>
      </c>
      <c r="C1687" s="40">
        <v>137</v>
      </c>
      <c r="D1687" s="40" t="s">
        <v>31</v>
      </c>
      <c r="E1687" s="40" t="s">
        <v>25</v>
      </c>
      <c r="F1687" s="40">
        <v>3</v>
      </c>
      <c r="G1687" s="41">
        <v>286.16000000000003</v>
      </c>
      <c r="H1687" s="41">
        <f t="shared" si="208"/>
        <v>858.48</v>
      </c>
      <c r="I1687" s="42">
        <v>45544.581944444442</v>
      </c>
      <c r="J1687" s="40">
        <v>11</v>
      </c>
      <c r="K1687" s="40" t="s">
        <v>32</v>
      </c>
      <c r="L1687" s="40">
        <v>269</v>
      </c>
      <c r="M1687" s="40">
        <v>112</v>
      </c>
      <c r="N1687" s="40">
        <v>132</v>
      </c>
      <c r="O1687" s="40">
        <v>310</v>
      </c>
      <c r="P1687" s="40">
        <v>7</v>
      </c>
      <c r="Q1687" s="40">
        <v>21</v>
      </c>
      <c r="R1687" s="40" t="str">
        <f t="shared" si="209"/>
        <v>1.Young age</v>
      </c>
      <c r="S1687" s="40" t="s">
        <v>41</v>
      </c>
      <c r="T1687" s="40">
        <v>82946.86</v>
      </c>
      <c r="U1687" s="40" t="s">
        <v>37</v>
      </c>
      <c r="V1687" s="40" t="s">
        <v>34</v>
      </c>
      <c r="W1687" s="43">
        <v>45544</v>
      </c>
      <c r="X1687" s="47">
        <v>0.58194444444444449</v>
      </c>
      <c r="Y1687" s="41">
        <f t="shared" si="210"/>
        <v>9</v>
      </c>
      <c r="Z1687" s="41">
        <f t="shared" si="211"/>
        <v>9</v>
      </c>
      <c r="AA1687" s="40">
        <f t="shared" si="212"/>
        <v>2024</v>
      </c>
      <c r="AB1687" s="41">
        <f t="shared" si="213"/>
        <v>13</v>
      </c>
      <c r="AC1687" s="41">
        <f t="shared" si="214"/>
        <v>58</v>
      </c>
      <c r="AD1687" s="45">
        <f t="shared" si="215"/>
        <v>0</v>
      </c>
    </row>
    <row r="1688" spans="1:30" x14ac:dyDescent="0.35">
      <c r="A1688" s="32">
        <v>1677</v>
      </c>
      <c r="B1688" s="33">
        <v>2213</v>
      </c>
      <c r="C1688" s="33">
        <v>447</v>
      </c>
      <c r="D1688" s="33" t="s">
        <v>24</v>
      </c>
      <c r="E1688" s="33" t="s">
        <v>25</v>
      </c>
      <c r="F1688" s="33">
        <v>5</v>
      </c>
      <c r="G1688" s="34">
        <v>499.72</v>
      </c>
      <c r="H1688" s="34">
        <f t="shared" si="208"/>
        <v>2498.6000000000004</v>
      </c>
      <c r="I1688" s="35">
        <v>45476.200694444444</v>
      </c>
      <c r="J1688" s="33">
        <v>17</v>
      </c>
      <c r="K1688" s="33" t="s">
        <v>40</v>
      </c>
      <c r="L1688" s="33">
        <v>49</v>
      </c>
      <c r="M1688" s="33">
        <v>76</v>
      </c>
      <c r="N1688" s="33">
        <v>172</v>
      </c>
      <c r="O1688" s="33">
        <v>241</v>
      </c>
      <c r="P1688" s="33">
        <v>3</v>
      </c>
      <c r="Q1688" s="33">
        <v>42</v>
      </c>
      <c r="R1688" s="33" t="str">
        <f t="shared" si="209"/>
        <v>2.Middle age</v>
      </c>
      <c r="S1688" s="33" t="s">
        <v>27</v>
      </c>
      <c r="T1688" s="33">
        <v>99108.36</v>
      </c>
      <c r="U1688" s="33" t="s">
        <v>33</v>
      </c>
      <c r="V1688" s="33" t="s">
        <v>34</v>
      </c>
      <c r="W1688" s="36">
        <v>45476</v>
      </c>
      <c r="X1688" s="46">
        <v>0.20069444444444445</v>
      </c>
      <c r="Y1688" s="34">
        <f t="shared" si="210"/>
        <v>3</v>
      </c>
      <c r="Z1688" s="34">
        <f t="shared" si="211"/>
        <v>3</v>
      </c>
      <c r="AA1688" s="33">
        <f t="shared" si="212"/>
        <v>2024</v>
      </c>
      <c r="AB1688" s="34">
        <f t="shared" si="213"/>
        <v>4</v>
      </c>
      <c r="AC1688" s="34">
        <f t="shared" si="214"/>
        <v>49</v>
      </c>
      <c r="AD1688" s="38">
        <f t="shared" si="215"/>
        <v>0</v>
      </c>
    </row>
    <row r="1689" spans="1:30" x14ac:dyDescent="0.35">
      <c r="A1689" s="39">
        <v>1678</v>
      </c>
      <c r="B1689" s="40">
        <v>8406</v>
      </c>
      <c r="C1689" s="40">
        <v>157</v>
      </c>
      <c r="D1689" s="40" t="s">
        <v>52</v>
      </c>
      <c r="E1689" s="40" t="s">
        <v>25</v>
      </c>
      <c r="F1689" s="40">
        <v>3</v>
      </c>
      <c r="G1689" s="41">
        <v>355.94</v>
      </c>
      <c r="H1689" s="41">
        <f t="shared" si="208"/>
        <v>1067.82</v>
      </c>
      <c r="I1689" s="42">
        <v>45515.302083333336</v>
      </c>
      <c r="J1689" s="40">
        <v>14</v>
      </c>
      <c r="K1689" s="40" t="s">
        <v>26</v>
      </c>
      <c r="L1689" s="40">
        <v>292</v>
      </c>
      <c r="M1689" s="40">
        <v>108</v>
      </c>
      <c r="N1689" s="40">
        <v>240</v>
      </c>
      <c r="O1689" s="40">
        <v>382</v>
      </c>
      <c r="P1689" s="40">
        <v>8</v>
      </c>
      <c r="Q1689" s="40">
        <v>25</v>
      </c>
      <c r="R1689" s="40" t="str">
        <f t="shared" si="209"/>
        <v>1.Young age</v>
      </c>
      <c r="S1689" s="40" t="s">
        <v>41</v>
      </c>
      <c r="T1689" s="40">
        <v>114761.84</v>
      </c>
      <c r="U1689" s="40" t="s">
        <v>37</v>
      </c>
      <c r="V1689" s="40" t="s">
        <v>50</v>
      </c>
      <c r="W1689" s="43">
        <v>45515</v>
      </c>
      <c r="X1689" s="47">
        <v>0.30208333333333331</v>
      </c>
      <c r="Y1689" s="41">
        <f t="shared" si="210"/>
        <v>11</v>
      </c>
      <c r="Z1689" s="41">
        <f t="shared" si="211"/>
        <v>11</v>
      </c>
      <c r="AA1689" s="40">
        <f t="shared" si="212"/>
        <v>2024</v>
      </c>
      <c r="AB1689" s="41">
        <f t="shared" si="213"/>
        <v>7</v>
      </c>
      <c r="AC1689" s="41">
        <f t="shared" si="214"/>
        <v>15</v>
      </c>
      <c r="AD1689" s="45">
        <f t="shared" si="215"/>
        <v>0</v>
      </c>
    </row>
    <row r="1690" spans="1:30" x14ac:dyDescent="0.35">
      <c r="A1690" s="32">
        <v>1679</v>
      </c>
      <c r="B1690" s="33">
        <v>3828</v>
      </c>
      <c r="C1690" s="33">
        <v>445</v>
      </c>
      <c r="D1690" s="33" t="s">
        <v>49</v>
      </c>
      <c r="E1690" s="33" t="s">
        <v>47</v>
      </c>
      <c r="F1690" s="33">
        <v>5</v>
      </c>
      <c r="G1690" s="34">
        <v>138.06</v>
      </c>
      <c r="H1690" s="34">
        <f t="shared" si="208"/>
        <v>690.3</v>
      </c>
      <c r="I1690" s="35">
        <v>45462.431250000001</v>
      </c>
      <c r="J1690" s="33">
        <v>6</v>
      </c>
      <c r="K1690" s="33" t="s">
        <v>40</v>
      </c>
      <c r="L1690" s="33">
        <v>444</v>
      </c>
      <c r="M1690" s="33">
        <v>124</v>
      </c>
      <c r="N1690" s="33">
        <v>214</v>
      </c>
      <c r="O1690" s="33">
        <v>458</v>
      </c>
      <c r="P1690" s="33">
        <v>2</v>
      </c>
      <c r="Q1690" s="33">
        <v>22</v>
      </c>
      <c r="R1690" s="33" t="str">
        <f t="shared" si="209"/>
        <v>1.Young age</v>
      </c>
      <c r="S1690" s="33" t="s">
        <v>27</v>
      </c>
      <c r="T1690" s="33">
        <v>76014.070000000007</v>
      </c>
      <c r="U1690" s="33" t="s">
        <v>33</v>
      </c>
      <c r="V1690" s="33" t="s">
        <v>34</v>
      </c>
      <c r="W1690" s="36">
        <v>45462</v>
      </c>
      <c r="X1690" s="37">
        <v>0.43125000000000002</v>
      </c>
      <c r="Y1690" s="34">
        <f t="shared" si="210"/>
        <v>19</v>
      </c>
      <c r="Z1690" s="34">
        <f t="shared" si="211"/>
        <v>19</v>
      </c>
      <c r="AA1690" s="33">
        <f t="shared" si="212"/>
        <v>2024</v>
      </c>
      <c r="AB1690" s="34">
        <f t="shared" si="213"/>
        <v>10</v>
      </c>
      <c r="AC1690" s="34">
        <f t="shared" si="214"/>
        <v>21</v>
      </c>
      <c r="AD1690" s="38">
        <f t="shared" si="215"/>
        <v>0</v>
      </c>
    </row>
    <row r="1691" spans="1:30" x14ac:dyDescent="0.35">
      <c r="A1691" s="39">
        <v>1680</v>
      </c>
      <c r="B1691" s="40">
        <v>8292</v>
      </c>
      <c r="C1691" s="40">
        <v>906</v>
      </c>
      <c r="D1691" s="40" t="s">
        <v>44</v>
      </c>
      <c r="E1691" s="40" t="s">
        <v>47</v>
      </c>
      <c r="F1691" s="40">
        <v>4</v>
      </c>
      <c r="G1691" s="41">
        <v>1086.7</v>
      </c>
      <c r="H1691" s="41">
        <f t="shared" si="208"/>
        <v>4346.8</v>
      </c>
      <c r="I1691" s="42">
        <v>45489.415972222225</v>
      </c>
      <c r="J1691" s="40">
        <v>15</v>
      </c>
      <c r="K1691" s="40" t="s">
        <v>36</v>
      </c>
      <c r="L1691" s="40">
        <v>96</v>
      </c>
      <c r="M1691" s="40">
        <v>94</v>
      </c>
      <c r="N1691" s="40">
        <v>178</v>
      </c>
      <c r="O1691" s="40">
        <v>269</v>
      </c>
      <c r="P1691" s="40">
        <v>5</v>
      </c>
      <c r="Q1691" s="40">
        <v>39</v>
      </c>
      <c r="R1691" s="40" t="str">
        <f t="shared" si="209"/>
        <v>2.Middle age</v>
      </c>
      <c r="S1691" s="40" t="s">
        <v>41</v>
      </c>
      <c r="T1691" s="40">
        <v>87956.75</v>
      </c>
      <c r="U1691" s="40" t="s">
        <v>42</v>
      </c>
      <c r="V1691" s="40" t="s">
        <v>34</v>
      </c>
      <c r="W1691" s="43">
        <v>45489</v>
      </c>
      <c r="X1691" s="44">
        <v>0.41597222222222224</v>
      </c>
      <c r="Y1691" s="41">
        <f t="shared" si="210"/>
        <v>16</v>
      </c>
      <c r="Z1691" s="41">
        <f t="shared" si="211"/>
        <v>16</v>
      </c>
      <c r="AA1691" s="40">
        <f t="shared" si="212"/>
        <v>2024</v>
      </c>
      <c r="AB1691" s="41">
        <f t="shared" si="213"/>
        <v>9</v>
      </c>
      <c r="AC1691" s="41">
        <f t="shared" si="214"/>
        <v>59</v>
      </c>
      <c r="AD1691" s="45">
        <f t="shared" si="215"/>
        <v>0</v>
      </c>
    </row>
    <row r="1692" spans="1:30" x14ac:dyDescent="0.35">
      <c r="A1692" s="32">
        <v>1681</v>
      </c>
      <c r="B1692" s="33">
        <v>2438</v>
      </c>
      <c r="C1692" s="33">
        <v>838</v>
      </c>
      <c r="D1692" s="33" t="s">
        <v>52</v>
      </c>
      <c r="E1692" s="33" t="s">
        <v>25</v>
      </c>
      <c r="F1692" s="33">
        <v>2</v>
      </c>
      <c r="G1692" s="34">
        <v>1878.36</v>
      </c>
      <c r="H1692" s="34">
        <f t="shared" si="208"/>
        <v>3756.72</v>
      </c>
      <c r="I1692" s="35">
        <v>45496.20208333333</v>
      </c>
      <c r="J1692" s="33">
        <v>15</v>
      </c>
      <c r="K1692" s="33" t="s">
        <v>26</v>
      </c>
      <c r="L1692" s="33">
        <v>470</v>
      </c>
      <c r="M1692" s="33">
        <v>108</v>
      </c>
      <c r="N1692" s="33">
        <v>228</v>
      </c>
      <c r="O1692" s="33">
        <v>265</v>
      </c>
      <c r="P1692" s="33">
        <v>6</v>
      </c>
      <c r="Q1692" s="33">
        <v>37</v>
      </c>
      <c r="R1692" s="33" t="str">
        <f t="shared" si="209"/>
        <v>2.Middle age</v>
      </c>
      <c r="S1692" s="33" t="s">
        <v>27</v>
      </c>
      <c r="T1692" s="33">
        <v>38450.519999999997</v>
      </c>
      <c r="U1692" s="33" t="s">
        <v>28</v>
      </c>
      <c r="V1692" s="33" t="s">
        <v>50</v>
      </c>
      <c r="W1692" s="36">
        <v>45496</v>
      </c>
      <c r="X1692" s="37">
        <v>0.20208333333333334</v>
      </c>
      <c r="Y1692" s="34">
        <f t="shared" si="210"/>
        <v>23</v>
      </c>
      <c r="Z1692" s="34">
        <f t="shared" si="211"/>
        <v>23</v>
      </c>
      <c r="AA1692" s="33">
        <f t="shared" si="212"/>
        <v>2024</v>
      </c>
      <c r="AB1692" s="34">
        <f t="shared" si="213"/>
        <v>4</v>
      </c>
      <c r="AC1692" s="34">
        <f t="shared" si="214"/>
        <v>51</v>
      </c>
      <c r="AD1692" s="38">
        <f t="shared" si="215"/>
        <v>0</v>
      </c>
    </row>
    <row r="1693" spans="1:30" x14ac:dyDescent="0.35">
      <c r="A1693" s="39">
        <v>1682</v>
      </c>
      <c r="B1693" s="40">
        <v>6236</v>
      </c>
      <c r="C1693" s="40">
        <v>143</v>
      </c>
      <c r="D1693" s="40" t="s">
        <v>52</v>
      </c>
      <c r="E1693" s="40" t="s">
        <v>47</v>
      </c>
      <c r="F1693" s="40">
        <v>3</v>
      </c>
      <c r="G1693" s="41">
        <v>748.67</v>
      </c>
      <c r="H1693" s="41">
        <f t="shared" si="208"/>
        <v>2246.0099999999998</v>
      </c>
      <c r="I1693" s="42">
        <v>45444.567361111112</v>
      </c>
      <c r="J1693" s="40">
        <v>18</v>
      </c>
      <c r="K1693" s="40" t="s">
        <v>32</v>
      </c>
      <c r="L1693" s="40">
        <v>62</v>
      </c>
      <c r="M1693" s="40">
        <v>69</v>
      </c>
      <c r="N1693" s="40">
        <v>184</v>
      </c>
      <c r="O1693" s="40">
        <v>282</v>
      </c>
      <c r="P1693" s="40">
        <v>8</v>
      </c>
      <c r="Q1693" s="40">
        <v>27</v>
      </c>
      <c r="R1693" s="40" t="str">
        <f t="shared" si="209"/>
        <v>1.Young age</v>
      </c>
      <c r="S1693" s="40" t="s">
        <v>46</v>
      </c>
      <c r="T1693" s="40">
        <v>31354.75</v>
      </c>
      <c r="U1693" s="40" t="s">
        <v>28</v>
      </c>
      <c r="V1693" s="40" t="s">
        <v>29</v>
      </c>
      <c r="W1693" s="43">
        <v>45444</v>
      </c>
      <c r="X1693" s="47">
        <v>0.56736111111111109</v>
      </c>
      <c r="Y1693" s="41">
        <f t="shared" si="210"/>
        <v>1</v>
      </c>
      <c r="Z1693" s="41">
        <f t="shared" si="211"/>
        <v>1</v>
      </c>
      <c r="AA1693" s="40">
        <f t="shared" si="212"/>
        <v>2024</v>
      </c>
      <c r="AB1693" s="41">
        <f t="shared" si="213"/>
        <v>13</v>
      </c>
      <c r="AC1693" s="41">
        <f t="shared" si="214"/>
        <v>37</v>
      </c>
      <c r="AD1693" s="45">
        <f t="shared" si="215"/>
        <v>0</v>
      </c>
    </row>
    <row r="1694" spans="1:30" x14ac:dyDescent="0.35">
      <c r="A1694" s="32">
        <v>1683</v>
      </c>
      <c r="B1694" s="33">
        <v>6692</v>
      </c>
      <c r="C1694" s="33">
        <v>515</v>
      </c>
      <c r="D1694" s="33" t="s">
        <v>52</v>
      </c>
      <c r="E1694" s="33" t="s">
        <v>47</v>
      </c>
      <c r="F1694" s="33">
        <v>3</v>
      </c>
      <c r="G1694" s="34">
        <v>410.65</v>
      </c>
      <c r="H1694" s="34">
        <f t="shared" si="208"/>
        <v>1231.9499999999998</v>
      </c>
      <c r="I1694" s="35">
        <v>45387.488194444442</v>
      </c>
      <c r="J1694" s="33">
        <v>18</v>
      </c>
      <c r="K1694" s="33" t="s">
        <v>36</v>
      </c>
      <c r="L1694" s="33">
        <v>407</v>
      </c>
      <c r="M1694" s="33">
        <v>78</v>
      </c>
      <c r="N1694" s="33">
        <v>203</v>
      </c>
      <c r="O1694" s="33">
        <v>149</v>
      </c>
      <c r="P1694" s="33">
        <v>1</v>
      </c>
      <c r="Q1694" s="33">
        <v>25</v>
      </c>
      <c r="R1694" s="33" t="str">
        <f t="shared" si="209"/>
        <v>1.Young age</v>
      </c>
      <c r="S1694" s="33" t="s">
        <v>46</v>
      </c>
      <c r="T1694" s="33">
        <v>75246.3</v>
      </c>
      <c r="U1694" s="33" t="s">
        <v>37</v>
      </c>
      <c r="V1694" s="33" t="s">
        <v>29</v>
      </c>
      <c r="W1694" s="36">
        <v>45387</v>
      </c>
      <c r="X1694" s="46">
        <v>0.48819444444444443</v>
      </c>
      <c r="Y1694" s="34">
        <f t="shared" si="210"/>
        <v>5</v>
      </c>
      <c r="Z1694" s="34">
        <f t="shared" si="211"/>
        <v>5</v>
      </c>
      <c r="AA1694" s="33">
        <f t="shared" si="212"/>
        <v>2024</v>
      </c>
      <c r="AB1694" s="34">
        <f t="shared" si="213"/>
        <v>11</v>
      </c>
      <c r="AC1694" s="34">
        <f t="shared" si="214"/>
        <v>43</v>
      </c>
      <c r="AD1694" s="38">
        <f t="shared" si="215"/>
        <v>0</v>
      </c>
    </row>
    <row r="1695" spans="1:30" x14ac:dyDescent="0.35">
      <c r="A1695" s="39">
        <v>1684</v>
      </c>
      <c r="B1695" s="40">
        <v>2063</v>
      </c>
      <c r="C1695" s="40">
        <v>221</v>
      </c>
      <c r="D1695" s="40" t="s">
        <v>49</v>
      </c>
      <c r="E1695" s="40" t="s">
        <v>25</v>
      </c>
      <c r="F1695" s="40">
        <v>5</v>
      </c>
      <c r="G1695" s="41">
        <v>137.91</v>
      </c>
      <c r="H1695" s="41">
        <f t="shared" si="208"/>
        <v>689.55</v>
      </c>
      <c r="I1695" s="42">
        <v>45349.972916666666</v>
      </c>
      <c r="J1695" s="40">
        <v>18</v>
      </c>
      <c r="K1695" s="40" t="s">
        <v>36</v>
      </c>
      <c r="L1695" s="40">
        <v>312</v>
      </c>
      <c r="M1695" s="40">
        <v>116</v>
      </c>
      <c r="N1695" s="40">
        <v>147</v>
      </c>
      <c r="O1695" s="40">
        <v>449</v>
      </c>
      <c r="P1695" s="40">
        <v>7</v>
      </c>
      <c r="Q1695" s="40">
        <v>25</v>
      </c>
      <c r="R1695" s="40" t="str">
        <f t="shared" si="209"/>
        <v>1.Young age</v>
      </c>
      <c r="S1695" s="40" t="s">
        <v>46</v>
      </c>
      <c r="T1695" s="40">
        <v>31452.15</v>
      </c>
      <c r="U1695" s="40" t="s">
        <v>37</v>
      </c>
      <c r="V1695" s="40" t="s">
        <v>43</v>
      </c>
      <c r="W1695" s="43">
        <v>45349</v>
      </c>
      <c r="X1695" s="44">
        <v>0.97291666666666665</v>
      </c>
      <c r="Y1695" s="41">
        <f t="shared" si="210"/>
        <v>27</v>
      </c>
      <c r="Z1695" s="41">
        <f t="shared" si="211"/>
        <v>27</v>
      </c>
      <c r="AA1695" s="40">
        <f t="shared" si="212"/>
        <v>2024</v>
      </c>
      <c r="AB1695" s="41">
        <f t="shared" si="213"/>
        <v>23</v>
      </c>
      <c r="AC1695" s="41">
        <f t="shared" si="214"/>
        <v>21</v>
      </c>
      <c r="AD1695" s="45">
        <f t="shared" si="215"/>
        <v>0</v>
      </c>
    </row>
    <row r="1696" spans="1:30" x14ac:dyDescent="0.35">
      <c r="A1696" s="32">
        <v>1685</v>
      </c>
      <c r="B1696" s="33">
        <v>9882</v>
      </c>
      <c r="C1696" s="33">
        <v>316</v>
      </c>
      <c r="D1696" s="33" t="s">
        <v>49</v>
      </c>
      <c r="E1696" s="33" t="s">
        <v>25</v>
      </c>
      <c r="F1696" s="33">
        <v>2</v>
      </c>
      <c r="G1696" s="34">
        <v>235.68</v>
      </c>
      <c r="H1696" s="34">
        <f t="shared" si="208"/>
        <v>471.36</v>
      </c>
      <c r="I1696" s="35">
        <v>45415.888194444444</v>
      </c>
      <c r="J1696" s="33">
        <v>6</v>
      </c>
      <c r="K1696" s="33" t="s">
        <v>26</v>
      </c>
      <c r="L1696" s="33">
        <v>79</v>
      </c>
      <c r="M1696" s="33">
        <v>142</v>
      </c>
      <c r="N1696" s="33">
        <v>154</v>
      </c>
      <c r="O1696" s="33">
        <v>307</v>
      </c>
      <c r="P1696" s="33">
        <v>6</v>
      </c>
      <c r="Q1696" s="33">
        <v>62</v>
      </c>
      <c r="R1696" s="33" t="str">
        <f t="shared" si="209"/>
        <v xml:space="preserve">3.Senior Citizen </v>
      </c>
      <c r="S1696" s="33" t="s">
        <v>46</v>
      </c>
      <c r="T1696" s="33">
        <v>112461.22</v>
      </c>
      <c r="U1696" s="33" t="s">
        <v>37</v>
      </c>
      <c r="V1696" s="33" t="s">
        <v>29</v>
      </c>
      <c r="W1696" s="36">
        <v>45415</v>
      </c>
      <c r="X1696" s="46">
        <v>0.8881944444444444</v>
      </c>
      <c r="Y1696" s="34">
        <f t="shared" si="210"/>
        <v>3</v>
      </c>
      <c r="Z1696" s="34">
        <f t="shared" si="211"/>
        <v>3</v>
      </c>
      <c r="AA1696" s="33">
        <f t="shared" si="212"/>
        <v>2024</v>
      </c>
      <c r="AB1696" s="34">
        <f t="shared" si="213"/>
        <v>21</v>
      </c>
      <c r="AC1696" s="34">
        <f t="shared" si="214"/>
        <v>19</v>
      </c>
      <c r="AD1696" s="38">
        <f t="shared" si="215"/>
        <v>0</v>
      </c>
    </row>
    <row r="1697" spans="1:30" x14ac:dyDescent="0.35">
      <c r="A1697" s="39">
        <v>1686</v>
      </c>
      <c r="B1697" s="40">
        <v>5757</v>
      </c>
      <c r="C1697" s="40">
        <v>926</v>
      </c>
      <c r="D1697" s="40" t="s">
        <v>38</v>
      </c>
      <c r="E1697" s="40" t="s">
        <v>25</v>
      </c>
      <c r="F1697" s="40">
        <v>1</v>
      </c>
      <c r="G1697" s="41">
        <v>1190.83</v>
      </c>
      <c r="H1697" s="41">
        <f t="shared" si="208"/>
        <v>1190.83</v>
      </c>
      <c r="I1697" s="42">
        <v>45295.45208333333</v>
      </c>
      <c r="J1697" s="40">
        <v>13</v>
      </c>
      <c r="K1697" s="40" t="s">
        <v>32</v>
      </c>
      <c r="L1697" s="40">
        <v>91</v>
      </c>
      <c r="M1697" s="40">
        <v>130</v>
      </c>
      <c r="N1697" s="40">
        <v>214</v>
      </c>
      <c r="O1697" s="40">
        <v>391</v>
      </c>
      <c r="P1697" s="40">
        <v>9</v>
      </c>
      <c r="Q1697" s="40">
        <v>51</v>
      </c>
      <c r="R1697" s="40" t="str">
        <f t="shared" si="209"/>
        <v>2.Middle age</v>
      </c>
      <c r="S1697" s="40" t="s">
        <v>41</v>
      </c>
      <c r="T1697" s="40">
        <v>109379.69</v>
      </c>
      <c r="U1697" s="40" t="s">
        <v>42</v>
      </c>
      <c r="V1697" s="40" t="s">
        <v>29</v>
      </c>
      <c r="W1697" s="43">
        <v>45295</v>
      </c>
      <c r="X1697" s="47">
        <v>0.45208333333333334</v>
      </c>
      <c r="Y1697" s="41">
        <f t="shared" si="210"/>
        <v>4</v>
      </c>
      <c r="Z1697" s="41">
        <f t="shared" si="211"/>
        <v>4</v>
      </c>
      <c r="AA1697" s="40">
        <f t="shared" si="212"/>
        <v>2024</v>
      </c>
      <c r="AB1697" s="41">
        <f t="shared" si="213"/>
        <v>10</v>
      </c>
      <c r="AC1697" s="41">
        <f t="shared" si="214"/>
        <v>51</v>
      </c>
      <c r="AD1697" s="45">
        <f t="shared" si="215"/>
        <v>0</v>
      </c>
    </row>
    <row r="1698" spans="1:30" x14ac:dyDescent="0.35">
      <c r="A1698" s="32">
        <v>1687</v>
      </c>
      <c r="B1698" s="33">
        <v>5914</v>
      </c>
      <c r="C1698" s="33">
        <v>769</v>
      </c>
      <c r="D1698" s="33" t="s">
        <v>49</v>
      </c>
      <c r="E1698" s="33" t="s">
        <v>25</v>
      </c>
      <c r="F1698" s="33">
        <v>3</v>
      </c>
      <c r="G1698" s="34">
        <v>257.17</v>
      </c>
      <c r="H1698" s="34">
        <f t="shared" si="208"/>
        <v>771.51</v>
      </c>
      <c r="I1698" s="35">
        <v>45311.576388888891</v>
      </c>
      <c r="J1698" s="33">
        <v>2</v>
      </c>
      <c r="K1698" s="33" t="s">
        <v>45</v>
      </c>
      <c r="L1698" s="33">
        <v>370</v>
      </c>
      <c r="M1698" s="33">
        <v>62</v>
      </c>
      <c r="N1698" s="33">
        <v>239</v>
      </c>
      <c r="O1698" s="33">
        <v>474</v>
      </c>
      <c r="P1698" s="33">
        <v>7</v>
      </c>
      <c r="Q1698" s="33">
        <v>66</v>
      </c>
      <c r="R1698" s="33" t="str">
        <f t="shared" si="209"/>
        <v xml:space="preserve">3.Senior Citizen </v>
      </c>
      <c r="S1698" s="33" t="s">
        <v>46</v>
      </c>
      <c r="T1698" s="33">
        <v>117436.52</v>
      </c>
      <c r="U1698" s="33" t="s">
        <v>33</v>
      </c>
      <c r="V1698" s="33" t="s">
        <v>34</v>
      </c>
      <c r="W1698" s="36">
        <v>45311</v>
      </c>
      <c r="X1698" s="37">
        <v>0.57638888888888884</v>
      </c>
      <c r="Y1698" s="34">
        <f t="shared" si="210"/>
        <v>20</v>
      </c>
      <c r="Z1698" s="34">
        <f t="shared" si="211"/>
        <v>20</v>
      </c>
      <c r="AA1698" s="33">
        <f t="shared" si="212"/>
        <v>2024</v>
      </c>
      <c r="AB1698" s="34">
        <f t="shared" si="213"/>
        <v>13</v>
      </c>
      <c r="AC1698" s="34">
        <f t="shared" si="214"/>
        <v>50</v>
      </c>
      <c r="AD1698" s="38">
        <f t="shared" si="215"/>
        <v>0</v>
      </c>
    </row>
    <row r="1699" spans="1:30" x14ac:dyDescent="0.35">
      <c r="A1699" s="39">
        <v>1688</v>
      </c>
      <c r="B1699" s="40">
        <v>3580</v>
      </c>
      <c r="C1699" s="40">
        <v>783</v>
      </c>
      <c r="D1699" s="40" t="s">
        <v>24</v>
      </c>
      <c r="E1699" s="40" t="s">
        <v>47</v>
      </c>
      <c r="F1699" s="40">
        <v>2</v>
      </c>
      <c r="G1699" s="41">
        <v>516.75</v>
      </c>
      <c r="H1699" s="41">
        <f t="shared" si="208"/>
        <v>1033.5</v>
      </c>
      <c r="I1699" s="42">
        <v>45386.681250000001</v>
      </c>
      <c r="J1699" s="40">
        <v>8</v>
      </c>
      <c r="K1699" s="40" t="s">
        <v>45</v>
      </c>
      <c r="L1699" s="40">
        <v>292</v>
      </c>
      <c r="M1699" s="40">
        <v>104</v>
      </c>
      <c r="N1699" s="40">
        <v>265</v>
      </c>
      <c r="O1699" s="40">
        <v>207</v>
      </c>
      <c r="P1699" s="40">
        <v>9</v>
      </c>
      <c r="Q1699" s="40">
        <v>50</v>
      </c>
      <c r="R1699" s="40" t="str">
        <f t="shared" si="209"/>
        <v>2.Middle age</v>
      </c>
      <c r="S1699" s="40" t="s">
        <v>46</v>
      </c>
      <c r="T1699" s="40">
        <v>109431.24</v>
      </c>
      <c r="U1699" s="40" t="s">
        <v>33</v>
      </c>
      <c r="V1699" s="40" t="s">
        <v>29</v>
      </c>
      <c r="W1699" s="43">
        <v>45386</v>
      </c>
      <c r="X1699" s="47">
        <v>0.68125000000000002</v>
      </c>
      <c r="Y1699" s="41">
        <f t="shared" si="210"/>
        <v>4</v>
      </c>
      <c r="Z1699" s="41">
        <f t="shared" si="211"/>
        <v>4</v>
      </c>
      <c r="AA1699" s="40">
        <f t="shared" si="212"/>
        <v>2024</v>
      </c>
      <c r="AB1699" s="41">
        <f t="shared" si="213"/>
        <v>16</v>
      </c>
      <c r="AC1699" s="41">
        <f t="shared" si="214"/>
        <v>21</v>
      </c>
      <c r="AD1699" s="45">
        <f t="shared" si="215"/>
        <v>0</v>
      </c>
    </row>
    <row r="1700" spans="1:30" x14ac:dyDescent="0.35">
      <c r="A1700" s="32">
        <v>1689</v>
      </c>
      <c r="B1700" s="33">
        <v>3852</v>
      </c>
      <c r="C1700" s="33">
        <v>635</v>
      </c>
      <c r="D1700" s="33" t="s">
        <v>24</v>
      </c>
      <c r="E1700" s="33" t="s">
        <v>47</v>
      </c>
      <c r="F1700" s="33">
        <v>4</v>
      </c>
      <c r="G1700" s="34">
        <v>524.86</v>
      </c>
      <c r="H1700" s="34">
        <f t="shared" si="208"/>
        <v>2099.44</v>
      </c>
      <c r="I1700" s="35">
        <v>45439.34097222222</v>
      </c>
      <c r="J1700" s="33">
        <v>3</v>
      </c>
      <c r="K1700" s="33" t="s">
        <v>45</v>
      </c>
      <c r="L1700" s="33">
        <v>487</v>
      </c>
      <c r="M1700" s="33">
        <v>137</v>
      </c>
      <c r="N1700" s="33">
        <v>242</v>
      </c>
      <c r="O1700" s="33">
        <v>183</v>
      </c>
      <c r="P1700" s="33">
        <v>7</v>
      </c>
      <c r="Q1700" s="33">
        <v>57</v>
      </c>
      <c r="R1700" s="33" t="str">
        <f t="shared" si="209"/>
        <v>2.Middle age</v>
      </c>
      <c r="S1700" s="33" t="s">
        <v>46</v>
      </c>
      <c r="T1700" s="33">
        <v>79451.31</v>
      </c>
      <c r="U1700" s="33" t="s">
        <v>33</v>
      </c>
      <c r="V1700" s="33" t="s">
        <v>34</v>
      </c>
      <c r="W1700" s="36">
        <v>45439</v>
      </c>
      <c r="X1700" s="37">
        <v>0.34097222222222223</v>
      </c>
      <c r="Y1700" s="34">
        <f t="shared" si="210"/>
        <v>27</v>
      </c>
      <c r="Z1700" s="34">
        <f t="shared" si="211"/>
        <v>27</v>
      </c>
      <c r="AA1700" s="33">
        <f t="shared" si="212"/>
        <v>2024</v>
      </c>
      <c r="AB1700" s="34">
        <f t="shared" si="213"/>
        <v>8</v>
      </c>
      <c r="AC1700" s="34">
        <f t="shared" si="214"/>
        <v>11</v>
      </c>
      <c r="AD1700" s="38">
        <f t="shared" si="215"/>
        <v>0</v>
      </c>
    </row>
    <row r="1701" spans="1:30" x14ac:dyDescent="0.35">
      <c r="A1701" s="39">
        <v>1690</v>
      </c>
      <c r="B1701" s="40">
        <v>6922</v>
      </c>
      <c r="C1701" s="40">
        <v>569</v>
      </c>
      <c r="D1701" s="40" t="s">
        <v>31</v>
      </c>
      <c r="E1701" s="40" t="s">
        <v>25</v>
      </c>
      <c r="F1701" s="40">
        <v>5</v>
      </c>
      <c r="G1701" s="41">
        <v>778.66</v>
      </c>
      <c r="H1701" s="41">
        <f t="shared" si="208"/>
        <v>3893.2999999999997</v>
      </c>
      <c r="I1701" s="42">
        <v>45480.038888888892</v>
      </c>
      <c r="J1701" s="40">
        <v>15</v>
      </c>
      <c r="K1701" s="40" t="s">
        <v>26</v>
      </c>
      <c r="L1701" s="40">
        <v>143</v>
      </c>
      <c r="M1701" s="40">
        <v>150</v>
      </c>
      <c r="N1701" s="40">
        <v>208</v>
      </c>
      <c r="O1701" s="40">
        <v>467</v>
      </c>
      <c r="P1701" s="40">
        <v>3</v>
      </c>
      <c r="Q1701" s="40">
        <v>69</v>
      </c>
      <c r="R1701" s="40" t="str">
        <f t="shared" si="209"/>
        <v xml:space="preserve">3.Senior Citizen </v>
      </c>
      <c r="S1701" s="40" t="s">
        <v>27</v>
      </c>
      <c r="T1701" s="40">
        <v>39057.14</v>
      </c>
      <c r="U1701" s="40" t="s">
        <v>37</v>
      </c>
      <c r="V1701" s="40" t="s">
        <v>34</v>
      </c>
      <c r="W1701" s="43">
        <v>45480</v>
      </c>
      <c r="X1701" s="47">
        <v>3.888888888888889E-2</v>
      </c>
      <c r="Y1701" s="41">
        <f t="shared" si="210"/>
        <v>7</v>
      </c>
      <c r="Z1701" s="41">
        <f t="shared" si="211"/>
        <v>7</v>
      </c>
      <c r="AA1701" s="40">
        <f t="shared" si="212"/>
        <v>2024</v>
      </c>
      <c r="AB1701" s="41">
        <f t="shared" si="213"/>
        <v>0</v>
      </c>
      <c r="AC1701" s="41">
        <f t="shared" si="214"/>
        <v>56</v>
      </c>
      <c r="AD1701" s="45">
        <f t="shared" si="215"/>
        <v>0</v>
      </c>
    </row>
    <row r="1702" spans="1:30" x14ac:dyDescent="0.35">
      <c r="A1702" s="32">
        <v>1691</v>
      </c>
      <c r="B1702" s="33">
        <v>9335</v>
      </c>
      <c r="C1702" s="33">
        <v>794</v>
      </c>
      <c r="D1702" s="33" t="s">
        <v>24</v>
      </c>
      <c r="E1702" s="33" t="s">
        <v>25</v>
      </c>
      <c r="F1702" s="33">
        <v>5</v>
      </c>
      <c r="G1702" s="34">
        <v>490.1</v>
      </c>
      <c r="H1702" s="34">
        <f t="shared" si="208"/>
        <v>2450.5</v>
      </c>
      <c r="I1702" s="35">
        <v>45298.493055555555</v>
      </c>
      <c r="J1702" s="33">
        <v>9</v>
      </c>
      <c r="K1702" s="33" t="s">
        <v>45</v>
      </c>
      <c r="L1702" s="33">
        <v>46</v>
      </c>
      <c r="M1702" s="33">
        <v>59</v>
      </c>
      <c r="N1702" s="33">
        <v>279</v>
      </c>
      <c r="O1702" s="33">
        <v>244</v>
      </c>
      <c r="P1702" s="33">
        <v>4</v>
      </c>
      <c r="Q1702" s="33">
        <v>39</v>
      </c>
      <c r="R1702" s="33" t="str">
        <f t="shared" si="209"/>
        <v>2.Middle age</v>
      </c>
      <c r="S1702" s="33" t="s">
        <v>27</v>
      </c>
      <c r="T1702" s="33">
        <v>27456.46</v>
      </c>
      <c r="U1702" s="33" t="s">
        <v>42</v>
      </c>
      <c r="V1702" s="33" t="s">
        <v>34</v>
      </c>
      <c r="W1702" s="36">
        <v>45298</v>
      </c>
      <c r="X1702" s="46">
        <v>0.49305555555555558</v>
      </c>
      <c r="Y1702" s="34">
        <f t="shared" si="210"/>
        <v>7</v>
      </c>
      <c r="Z1702" s="34">
        <f t="shared" si="211"/>
        <v>7</v>
      </c>
      <c r="AA1702" s="33">
        <f t="shared" si="212"/>
        <v>2024</v>
      </c>
      <c r="AB1702" s="34">
        <f t="shared" si="213"/>
        <v>11</v>
      </c>
      <c r="AC1702" s="34">
        <f t="shared" si="214"/>
        <v>50</v>
      </c>
      <c r="AD1702" s="38">
        <f t="shared" si="215"/>
        <v>0</v>
      </c>
    </row>
    <row r="1703" spans="1:30" x14ac:dyDescent="0.35">
      <c r="A1703" s="39">
        <v>1692</v>
      </c>
      <c r="B1703" s="40">
        <v>4673</v>
      </c>
      <c r="C1703" s="40">
        <v>991</v>
      </c>
      <c r="D1703" s="40" t="s">
        <v>44</v>
      </c>
      <c r="E1703" s="40" t="s">
        <v>47</v>
      </c>
      <c r="F1703" s="40">
        <v>1</v>
      </c>
      <c r="G1703" s="41">
        <v>1228.18</v>
      </c>
      <c r="H1703" s="41">
        <f t="shared" si="208"/>
        <v>1228.18</v>
      </c>
      <c r="I1703" s="42">
        <v>45430.630555555559</v>
      </c>
      <c r="J1703" s="40">
        <v>18</v>
      </c>
      <c r="K1703" s="40" t="s">
        <v>26</v>
      </c>
      <c r="L1703" s="40">
        <v>395</v>
      </c>
      <c r="M1703" s="40">
        <v>66</v>
      </c>
      <c r="N1703" s="40">
        <v>117</v>
      </c>
      <c r="O1703" s="40">
        <v>116</v>
      </c>
      <c r="P1703" s="40">
        <v>8</v>
      </c>
      <c r="Q1703" s="40">
        <v>57</v>
      </c>
      <c r="R1703" s="40" t="str">
        <f t="shared" si="209"/>
        <v>2.Middle age</v>
      </c>
      <c r="S1703" s="40" t="s">
        <v>27</v>
      </c>
      <c r="T1703" s="40">
        <v>63361.03</v>
      </c>
      <c r="U1703" s="40" t="s">
        <v>37</v>
      </c>
      <c r="V1703" s="40" t="s">
        <v>50</v>
      </c>
      <c r="W1703" s="43">
        <v>45430</v>
      </c>
      <c r="X1703" s="44">
        <v>0.63055555555555554</v>
      </c>
      <c r="Y1703" s="41">
        <f t="shared" si="210"/>
        <v>18</v>
      </c>
      <c r="Z1703" s="41">
        <f t="shared" si="211"/>
        <v>18</v>
      </c>
      <c r="AA1703" s="40">
        <f t="shared" si="212"/>
        <v>2024</v>
      </c>
      <c r="AB1703" s="41">
        <f t="shared" si="213"/>
        <v>15</v>
      </c>
      <c r="AC1703" s="41">
        <f t="shared" si="214"/>
        <v>8</v>
      </c>
      <c r="AD1703" s="45">
        <f t="shared" si="215"/>
        <v>0</v>
      </c>
    </row>
    <row r="1704" spans="1:30" x14ac:dyDescent="0.35">
      <c r="A1704" s="32">
        <v>1693</v>
      </c>
      <c r="B1704" s="33">
        <v>2988</v>
      </c>
      <c r="C1704" s="33">
        <v>995</v>
      </c>
      <c r="D1704" s="33" t="s">
        <v>49</v>
      </c>
      <c r="E1704" s="33" t="s">
        <v>25</v>
      </c>
      <c r="F1704" s="33">
        <v>2</v>
      </c>
      <c r="G1704" s="34">
        <v>215.27</v>
      </c>
      <c r="H1704" s="34">
        <f t="shared" si="208"/>
        <v>430.54</v>
      </c>
      <c r="I1704" s="35">
        <v>45385.379861111112</v>
      </c>
      <c r="J1704" s="33">
        <v>19</v>
      </c>
      <c r="K1704" s="33" t="s">
        <v>26</v>
      </c>
      <c r="L1704" s="33">
        <v>406</v>
      </c>
      <c r="M1704" s="33">
        <v>124</v>
      </c>
      <c r="N1704" s="33">
        <v>222</v>
      </c>
      <c r="O1704" s="33">
        <v>270</v>
      </c>
      <c r="P1704" s="33">
        <v>9</v>
      </c>
      <c r="Q1704" s="33">
        <v>34</v>
      </c>
      <c r="R1704" s="33" t="str">
        <f t="shared" si="209"/>
        <v>1.Young age</v>
      </c>
      <c r="S1704" s="33" t="s">
        <v>41</v>
      </c>
      <c r="T1704" s="33">
        <v>82050.92</v>
      </c>
      <c r="U1704" s="33" t="s">
        <v>33</v>
      </c>
      <c r="V1704" s="33" t="s">
        <v>50</v>
      </c>
      <c r="W1704" s="36">
        <v>45385</v>
      </c>
      <c r="X1704" s="46">
        <v>0.37986111111111109</v>
      </c>
      <c r="Y1704" s="34">
        <f t="shared" si="210"/>
        <v>3</v>
      </c>
      <c r="Z1704" s="34">
        <f t="shared" si="211"/>
        <v>3</v>
      </c>
      <c r="AA1704" s="33">
        <f t="shared" si="212"/>
        <v>2024</v>
      </c>
      <c r="AB1704" s="34">
        <f t="shared" si="213"/>
        <v>9</v>
      </c>
      <c r="AC1704" s="34">
        <f t="shared" si="214"/>
        <v>7</v>
      </c>
      <c r="AD1704" s="38">
        <f t="shared" si="215"/>
        <v>0</v>
      </c>
    </row>
    <row r="1705" spans="1:30" x14ac:dyDescent="0.35">
      <c r="A1705" s="39">
        <v>1694</v>
      </c>
      <c r="B1705" s="40">
        <v>4292</v>
      </c>
      <c r="C1705" s="40">
        <v>649</v>
      </c>
      <c r="D1705" s="40" t="s">
        <v>44</v>
      </c>
      <c r="E1705" s="40" t="s">
        <v>25</v>
      </c>
      <c r="F1705" s="40">
        <v>2</v>
      </c>
      <c r="G1705" s="41">
        <v>170.5</v>
      </c>
      <c r="H1705" s="41">
        <f t="shared" si="208"/>
        <v>341</v>
      </c>
      <c r="I1705" s="42">
        <v>45326.052777777775</v>
      </c>
      <c r="J1705" s="40">
        <v>1</v>
      </c>
      <c r="K1705" s="40" t="s">
        <v>26</v>
      </c>
      <c r="L1705" s="40">
        <v>364</v>
      </c>
      <c r="M1705" s="40">
        <v>69</v>
      </c>
      <c r="N1705" s="40">
        <v>156</v>
      </c>
      <c r="O1705" s="40">
        <v>491</v>
      </c>
      <c r="P1705" s="40">
        <v>6</v>
      </c>
      <c r="Q1705" s="40">
        <v>56</v>
      </c>
      <c r="R1705" s="40" t="str">
        <f t="shared" si="209"/>
        <v>2.Middle age</v>
      </c>
      <c r="S1705" s="40" t="s">
        <v>27</v>
      </c>
      <c r="T1705" s="40">
        <v>83554.289999999994</v>
      </c>
      <c r="U1705" s="40" t="s">
        <v>42</v>
      </c>
      <c r="V1705" s="40" t="s">
        <v>29</v>
      </c>
      <c r="W1705" s="43">
        <v>45326</v>
      </c>
      <c r="X1705" s="47">
        <v>5.2777777777777778E-2</v>
      </c>
      <c r="Y1705" s="41">
        <f t="shared" si="210"/>
        <v>4</v>
      </c>
      <c r="Z1705" s="41">
        <f t="shared" si="211"/>
        <v>4</v>
      </c>
      <c r="AA1705" s="40">
        <f t="shared" si="212"/>
        <v>2024</v>
      </c>
      <c r="AB1705" s="41">
        <f t="shared" si="213"/>
        <v>1</v>
      </c>
      <c r="AC1705" s="41">
        <f t="shared" si="214"/>
        <v>16</v>
      </c>
      <c r="AD1705" s="45">
        <f t="shared" si="215"/>
        <v>0</v>
      </c>
    </row>
    <row r="1706" spans="1:30" x14ac:dyDescent="0.35">
      <c r="A1706" s="32">
        <v>1695</v>
      </c>
      <c r="B1706" s="33">
        <v>3275</v>
      </c>
      <c r="C1706" s="33">
        <v>252</v>
      </c>
      <c r="D1706" s="33" t="s">
        <v>44</v>
      </c>
      <c r="E1706" s="33" t="s">
        <v>47</v>
      </c>
      <c r="F1706" s="33">
        <v>1</v>
      </c>
      <c r="G1706" s="34">
        <v>163.36000000000001</v>
      </c>
      <c r="H1706" s="34">
        <f t="shared" si="208"/>
        <v>163.36000000000001</v>
      </c>
      <c r="I1706" s="35">
        <v>45349.554861111108</v>
      </c>
      <c r="J1706" s="33">
        <v>8</v>
      </c>
      <c r="K1706" s="33" t="s">
        <v>40</v>
      </c>
      <c r="L1706" s="33">
        <v>493</v>
      </c>
      <c r="M1706" s="33">
        <v>60</v>
      </c>
      <c r="N1706" s="33">
        <v>133</v>
      </c>
      <c r="O1706" s="33">
        <v>426</v>
      </c>
      <c r="P1706" s="33">
        <v>8</v>
      </c>
      <c r="Q1706" s="33">
        <v>63</v>
      </c>
      <c r="R1706" s="33" t="str">
        <f t="shared" si="209"/>
        <v xml:space="preserve">3.Senior Citizen </v>
      </c>
      <c r="S1706" s="33" t="s">
        <v>46</v>
      </c>
      <c r="T1706" s="33">
        <v>103910.27</v>
      </c>
      <c r="U1706" s="33" t="s">
        <v>28</v>
      </c>
      <c r="V1706" s="33" t="s">
        <v>43</v>
      </c>
      <c r="W1706" s="36">
        <v>45349</v>
      </c>
      <c r="X1706" s="37">
        <v>0.55486111111111114</v>
      </c>
      <c r="Y1706" s="34">
        <f t="shared" si="210"/>
        <v>27</v>
      </c>
      <c r="Z1706" s="34">
        <f t="shared" si="211"/>
        <v>27</v>
      </c>
      <c r="AA1706" s="33">
        <f t="shared" si="212"/>
        <v>2024</v>
      </c>
      <c r="AB1706" s="34">
        <f t="shared" si="213"/>
        <v>13</v>
      </c>
      <c r="AC1706" s="34">
        <f t="shared" si="214"/>
        <v>19</v>
      </c>
      <c r="AD1706" s="38">
        <f t="shared" si="215"/>
        <v>0</v>
      </c>
    </row>
    <row r="1707" spans="1:30" x14ac:dyDescent="0.35">
      <c r="A1707" s="39">
        <v>1696</v>
      </c>
      <c r="B1707" s="40">
        <v>4878</v>
      </c>
      <c r="C1707" s="40">
        <v>858</v>
      </c>
      <c r="D1707" s="40" t="s">
        <v>52</v>
      </c>
      <c r="E1707" s="40" t="s">
        <v>47</v>
      </c>
      <c r="F1707" s="40">
        <v>5</v>
      </c>
      <c r="G1707" s="41">
        <v>92.27</v>
      </c>
      <c r="H1707" s="41">
        <f t="shared" si="208"/>
        <v>461.34999999999997</v>
      </c>
      <c r="I1707" s="42">
        <v>45359.130555555559</v>
      </c>
      <c r="J1707" s="40">
        <v>1</v>
      </c>
      <c r="K1707" s="40" t="s">
        <v>26</v>
      </c>
      <c r="L1707" s="40">
        <v>89</v>
      </c>
      <c r="M1707" s="40">
        <v>80</v>
      </c>
      <c r="N1707" s="40">
        <v>215</v>
      </c>
      <c r="O1707" s="40">
        <v>330</v>
      </c>
      <c r="P1707" s="40">
        <v>8</v>
      </c>
      <c r="Q1707" s="40">
        <v>25</v>
      </c>
      <c r="R1707" s="40" t="str">
        <f t="shared" si="209"/>
        <v>1.Young age</v>
      </c>
      <c r="S1707" s="40" t="s">
        <v>27</v>
      </c>
      <c r="T1707" s="40">
        <v>32338.66</v>
      </c>
      <c r="U1707" s="40" t="s">
        <v>42</v>
      </c>
      <c r="V1707" s="40" t="s">
        <v>43</v>
      </c>
      <c r="W1707" s="43">
        <v>45359</v>
      </c>
      <c r="X1707" s="47">
        <v>0.13055555555555556</v>
      </c>
      <c r="Y1707" s="41">
        <f t="shared" si="210"/>
        <v>8</v>
      </c>
      <c r="Z1707" s="41">
        <f t="shared" si="211"/>
        <v>8</v>
      </c>
      <c r="AA1707" s="40">
        <f t="shared" si="212"/>
        <v>2024</v>
      </c>
      <c r="AB1707" s="41">
        <f t="shared" si="213"/>
        <v>3</v>
      </c>
      <c r="AC1707" s="41">
        <f t="shared" si="214"/>
        <v>8</v>
      </c>
      <c r="AD1707" s="45">
        <f t="shared" si="215"/>
        <v>0</v>
      </c>
    </row>
    <row r="1708" spans="1:30" x14ac:dyDescent="0.35">
      <c r="A1708" s="32">
        <v>1697</v>
      </c>
      <c r="B1708" s="33">
        <v>9094</v>
      </c>
      <c r="C1708" s="33">
        <v>693</v>
      </c>
      <c r="D1708" s="33" t="s">
        <v>31</v>
      </c>
      <c r="E1708" s="33" t="s">
        <v>47</v>
      </c>
      <c r="F1708" s="33">
        <v>2</v>
      </c>
      <c r="G1708" s="34">
        <v>1432.03</v>
      </c>
      <c r="H1708" s="34">
        <f t="shared" si="208"/>
        <v>2864.06</v>
      </c>
      <c r="I1708" s="35">
        <v>45537.630555555559</v>
      </c>
      <c r="J1708" s="33">
        <v>9</v>
      </c>
      <c r="K1708" s="33" t="s">
        <v>26</v>
      </c>
      <c r="L1708" s="33">
        <v>477</v>
      </c>
      <c r="M1708" s="33">
        <v>91</v>
      </c>
      <c r="N1708" s="33">
        <v>217</v>
      </c>
      <c r="O1708" s="33">
        <v>487</v>
      </c>
      <c r="P1708" s="33">
        <v>2</v>
      </c>
      <c r="Q1708" s="33">
        <v>57</v>
      </c>
      <c r="R1708" s="33" t="str">
        <f t="shared" si="209"/>
        <v>2.Middle age</v>
      </c>
      <c r="S1708" s="33" t="s">
        <v>46</v>
      </c>
      <c r="T1708" s="33">
        <v>100382.15</v>
      </c>
      <c r="U1708" s="33" t="s">
        <v>33</v>
      </c>
      <c r="V1708" s="33" t="s">
        <v>34</v>
      </c>
      <c r="W1708" s="36">
        <v>45537</v>
      </c>
      <c r="X1708" s="46">
        <v>0.63055555555555554</v>
      </c>
      <c r="Y1708" s="34">
        <f t="shared" si="210"/>
        <v>2</v>
      </c>
      <c r="Z1708" s="34">
        <f t="shared" si="211"/>
        <v>2</v>
      </c>
      <c r="AA1708" s="33">
        <f t="shared" si="212"/>
        <v>2024</v>
      </c>
      <c r="AB1708" s="34">
        <f t="shared" si="213"/>
        <v>15</v>
      </c>
      <c r="AC1708" s="34">
        <f t="shared" si="214"/>
        <v>8</v>
      </c>
      <c r="AD1708" s="38">
        <f t="shared" si="215"/>
        <v>0</v>
      </c>
    </row>
    <row r="1709" spans="1:30" x14ac:dyDescent="0.35">
      <c r="A1709" s="39">
        <v>1698</v>
      </c>
      <c r="B1709" s="40">
        <v>1430</v>
      </c>
      <c r="C1709" s="40">
        <v>338</v>
      </c>
      <c r="D1709" s="40" t="s">
        <v>52</v>
      </c>
      <c r="E1709" s="40" t="s">
        <v>47</v>
      </c>
      <c r="F1709" s="40">
        <v>4</v>
      </c>
      <c r="G1709" s="41">
        <v>1313.66</v>
      </c>
      <c r="H1709" s="41">
        <f t="shared" si="208"/>
        <v>5254.64</v>
      </c>
      <c r="I1709" s="42">
        <v>45343.813888888886</v>
      </c>
      <c r="J1709" s="40">
        <v>12</v>
      </c>
      <c r="K1709" s="40" t="s">
        <v>45</v>
      </c>
      <c r="L1709" s="40">
        <v>492</v>
      </c>
      <c r="M1709" s="40">
        <v>63</v>
      </c>
      <c r="N1709" s="40">
        <v>204</v>
      </c>
      <c r="O1709" s="40">
        <v>444</v>
      </c>
      <c r="P1709" s="40">
        <v>8</v>
      </c>
      <c r="Q1709" s="40">
        <v>27</v>
      </c>
      <c r="R1709" s="40" t="str">
        <f t="shared" si="209"/>
        <v>1.Young age</v>
      </c>
      <c r="S1709" s="40" t="s">
        <v>41</v>
      </c>
      <c r="T1709" s="40">
        <v>34688.35</v>
      </c>
      <c r="U1709" s="40" t="s">
        <v>42</v>
      </c>
      <c r="V1709" s="40" t="s">
        <v>43</v>
      </c>
      <c r="W1709" s="43">
        <v>45343</v>
      </c>
      <c r="X1709" s="44">
        <v>0.81388888888888888</v>
      </c>
      <c r="Y1709" s="41">
        <f t="shared" si="210"/>
        <v>21</v>
      </c>
      <c r="Z1709" s="41">
        <f t="shared" si="211"/>
        <v>21</v>
      </c>
      <c r="AA1709" s="40">
        <f t="shared" si="212"/>
        <v>2024</v>
      </c>
      <c r="AB1709" s="41">
        <f t="shared" si="213"/>
        <v>19</v>
      </c>
      <c r="AC1709" s="41">
        <f t="shared" si="214"/>
        <v>32</v>
      </c>
      <c r="AD1709" s="45">
        <f t="shared" si="215"/>
        <v>0</v>
      </c>
    </row>
    <row r="1710" spans="1:30" x14ac:dyDescent="0.35">
      <c r="A1710" s="32">
        <v>1699</v>
      </c>
      <c r="B1710" s="33">
        <v>6912</v>
      </c>
      <c r="C1710" s="33">
        <v>173</v>
      </c>
      <c r="D1710" s="33" t="s">
        <v>49</v>
      </c>
      <c r="E1710" s="33" t="s">
        <v>25</v>
      </c>
      <c r="F1710" s="33">
        <v>1</v>
      </c>
      <c r="G1710" s="34">
        <v>889.06</v>
      </c>
      <c r="H1710" s="34">
        <f t="shared" si="208"/>
        <v>889.06</v>
      </c>
      <c r="I1710" s="35">
        <v>45488.713888888888</v>
      </c>
      <c r="J1710" s="33">
        <v>18</v>
      </c>
      <c r="K1710" s="33" t="s">
        <v>32</v>
      </c>
      <c r="L1710" s="33">
        <v>359</v>
      </c>
      <c r="M1710" s="33">
        <v>63</v>
      </c>
      <c r="N1710" s="33">
        <v>106</v>
      </c>
      <c r="O1710" s="33">
        <v>500</v>
      </c>
      <c r="P1710" s="33">
        <v>2</v>
      </c>
      <c r="Q1710" s="33">
        <v>64</v>
      </c>
      <c r="R1710" s="33" t="str">
        <f t="shared" si="209"/>
        <v xml:space="preserve">3.Senior Citizen </v>
      </c>
      <c r="S1710" s="33" t="s">
        <v>27</v>
      </c>
      <c r="T1710" s="33">
        <v>95561.62</v>
      </c>
      <c r="U1710" s="33" t="s">
        <v>42</v>
      </c>
      <c r="V1710" s="33" t="s">
        <v>29</v>
      </c>
      <c r="W1710" s="36">
        <v>45488</v>
      </c>
      <c r="X1710" s="37">
        <v>0.71388888888888891</v>
      </c>
      <c r="Y1710" s="34">
        <f t="shared" si="210"/>
        <v>15</v>
      </c>
      <c r="Z1710" s="34">
        <f t="shared" si="211"/>
        <v>15</v>
      </c>
      <c r="AA1710" s="33">
        <f t="shared" si="212"/>
        <v>2024</v>
      </c>
      <c r="AB1710" s="34">
        <f t="shared" si="213"/>
        <v>17</v>
      </c>
      <c r="AC1710" s="34">
        <f t="shared" si="214"/>
        <v>8</v>
      </c>
      <c r="AD1710" s="38">
        <f t="shared" si="215"/>
        <v>0</v>
      </c>
    </row>
    <row r="1711" spans="1:30" x14ac:dyDescent="0.35">
      <c r="A1711" s="39">
        <v>1700</v>
      </c>
      <c r="B1711" s="40">
        <v>7044</v>
      </c>
      <c r="C1711" s="40">
        <v>137</v>
      </c>
      <c r="D1711" s="40" t="s">
        <v>51</v>
      </c>
      <c r="E1711" s="40" t="s">
        <v>25</v>
      </c>
      <c r="F1711" s="40">
        <v>1</v>
      </c>
      <c r="G1711" s="41">
        <v>784.73</v>
      </c>
      <c r="H1711" s="41">
        <f t="shared" si="208"/>
        <v>784.73</v>
      </c>
      <c r="I1711" s="42">
        <v>45542.477083333331</v>
      </c>
      <c r="J1711" s="40">
        <v>17</v>
      </c>
      <c r="K1711" s="40" t="s">
        <v>32</v>
      </c>
      <c r="L1711" s="40">
        <v>114</v>
      </c>
      <c r="M1711" s="40">
        <v>134</v>
      </c>
      <c r="N1711" s="40">
        <v>280</v>
      </c>
      <c r="O1711" s="40">
        <v>248</v>
      </c>
      <c r="P1711" s="40">
        <v>3</v>
      </c>
      <c r="Q1711" s="40">
        <v>63</v>
      </c>
      <c r="R1711" s="40" t="str">
        <f t="shared" si="209"/>
        <v xml:space="preserve">3.Senior Citizen </v>
      </c>
      <c r="S1711" s="40" t="s">
        <v>27</v>
      </c>
      <c r="T1711" s="40">
        <v>106664.78</v>
      </c>
      <c r="U1711" s="40" t="s">
        <v>37</v>
      </c>
      <c r="V1711" s="40" t="s">
        <v>29</v>
      </c>
      <c r="W1711" s="43">
        <v>45542</v>
      </c>
      <c r="X1711" s="47">
        <v>0.47708333333333336</v>
      </c>
      <c r="Y1711" s="41">
        <f t="shared" si="210"/>
        <v>7</v>
      </c>
      <c r="Z1711" s="41">
        <f t="shared" si="211"/>
        <v>7</v>
      </c>
      <c r="AA1711" s="40">
        <f t="shared" si="212"/>
        <v>2024</v>
      </c>
      <c r="AB1711" s="41">
        <f t="shared" si="213"/>
        <v>11</v>
      </c>
      <c r="AC1711" s="41">
        <f t="shared" si="214"/>
        <v>27</v>
      </c>
      <c r="AD1711" s="45">
        <f t="shared" si="215"/>
        <v>0</v>
      </c>
    </row>
    <row r="1712" spans="1:30" x14ac:dyDescent="0.35">
      <c r="A1712" s="32">
        <v>1701</v>
      </c>
      <c r="B1712" s="33">
        <v>8657</v>
      </c>
      <c r="C1712" s="33">
        <v>853</v>
      </c>
      <c r="D1712" s="33" t="s">
        <v>52</v>
      </c>
      <c r="E1712" s="33" t="s">
        <v>47</v>
      </c>
      <c r="F1712" s="33">
        <v>2</v>
      </c>
      <c r="G1712" s="34">
        <v>409.2</v>
      </c>
      <c r="H1712" s="34">
        <f t="shared" si="208"/>
        <v>818.4</v>
      </c>
      <c r="I1712" s="35">
        <v>45466.347916666666</v>
      </c>
      <c r="J1712" s="33">
        <v>1</v>
      </c>
      <c r="K1712" s="33" t="s">
        <v>26</v>
      </c>
      <c r="L1712" s="33">
        <v>71</v>
      </c>
      <c r="M1712" s="33">
        <v>131</v>
      </c>
      <c r="N1712" s="33">
        <v>206</v>
      </c>
      <c r="O1712" s="33">
        <v>151</v>
      </c>
      <c r="P1712" s="33">
        <v>2</v>
      </c>
      <c r="Q1712" s="33">
        <v>42</v>
      </c>
      <c r="R1712" s="33" t="str">
        <f t="shared" si="209"/>
        <v>2.Middle age</v>
      </c>
      <c r="S1712" s="33" t="s">
        <v>41</v>
      </c>
      <c r="T1712" s="33">
        <v>46289.48</v>
      </c>
      <c r="U1712" s="33" t="s">
        <v>28</v>
      </c>
      <c r="V1712" s="33" t="s">
        <v>50</v>
      </c>
      <c r="W1712" s="36">
        <v>45466</v>
      </c>
      <c r="X1712" s="37">
        <v>0.34791666666666665</v>
      </c>
      <c r="Y1712" s="34">
        <f t="shared" si="210"/>
        <v>23</v>
      </c>
      <c r="Z1712" s="34">
        <f t="shared" si="211"/>
        <v>23</v>
      </c>
      <c r="AA1712" s="33">
        <f t="shared" si="212"/>
        <v>2024</v>
      </c>
      <c r="AB1712" s="34">
        <f t="shared" si="213"/>
        <v>8</v>
      </c>
      <c r="AC1712" s="34">
        <f t="shared" si="214"/>
        <v>21</v>
      </c>
      <c r="AD1712" s="38">
        <f t="shared" si="215"/>
        <v>0</v>
      </c>
    </row>
    <row r="1713" spans="1:30" x14ac:dyDescent="0.35">
      <c r="A1713" s="39">
        <v>1702</v>
      </c>
      <c r="B1713" s="40">
        <v>3126</v>
      </c>
      <c r="C1713" s="40">
        <v>244</v>
      </c>
      <c r="D1713" s="40" t="s">
        <v>39</v>
      </c>
      <c r="E1713" s="40" t="s">
        <v>25</v>
      </c>
      <c r="F1713" s="40">
        <v>2</v>
      </c>
      <c r="G1713" s="41">
        <v>714</v>
      </c>
      <c r="H1713" s="41">
        <f t="shared" si="208"/>
        <v>1428</v>
      </c>
      <c r="I1713" s="42">
        <v>45458.03125</v>
      </c>
      <c r="J1713" s="40">
        <v>19</v>
      </c>
      <c r="K1713" s="40" t="s">
        <v>32</v>
      </c>
      <c r="L1713" s="40">
        <v>261</v>
      </c>
      <c r="M1713" s="40">
        <v>59</v>
      </c>
      <c r="N1713" s="40">
        <v>294</v>
      </c>
      <c r="O1713" s="40">
        <v>141</v>
      </c>
      <c r="P1713" s="40">
        <v>10</v>
      </c>
      <c r="Q1713" s="40">
        <v>38</v>
      </c>
      <c r="R1713" s="40" t="str">
        <f t="shared" si="209"/>
        <v>2.Middle age</v>
      </c>
      <c r="S1713" s="40" t="s">
        <v>46</v>
      </c>
      <c r="T1713" s="40">
        <v>99213.56</v>
      </c>
      <c r="U1713" s="40" t="s">
        <v>28</v>
      </c>
      <c r="V1713" s="40" t="s">
        <v>43</v>
      </c>
      <c r="W1713" s="43">
        <v>45458</v>
      </c>
      <c r="X1713" s="44">
        <v>3.125E-2</v>
      </c>
      <c r="Y1713" s="41">
        <f t="shared" si="210"/>
        <v>15</v>
      </c>
      <c r="Z1713" s="41">
        <f t="shared" si="211"/>
        <v>15</v>
      </c>
      <c r="AA1713" s="40">
        <f t="shared" si="212"/>
        <v>2024</v>
      </c>
      <c r="AB1713" s="41">
        <f t="shared" si="213"/>
        <v>0</v>
      </c>
      <c r="AC1713" s="41">
        <f t="shared" si="214"/>
        <v>45</v>
      </c>
      <c r="AD1713" s="45">
        <f t="shared" si="215"/>
        <v>0</v>
      </c>
    </row>
    <row r="1714" spans="1:30" x14ac:dyDescent="0.35">
      <c r="A1714" s="32">
        <v>1703</v>
      </c>
      <c r="B1714" s="33">
        <v>2412</v>
      </c>
      <c r="C1714" s="33">
        <v>600</v>
      </c>
      <c r="D1714" s="33" t="s">
        <v>38</v>
      </c>
      <c r="E1714" s="33" t="s">
        <v>25</v>
      </c>
      <c r="F1714" s="33">
        <v>5</v>
      </c>
      <c r="G1714" s="34">
        <v>1445.31</v>
      </c>
      <c r="H1714" s="34">
        <f t="shared" si="208"/>
        <v>7226.5499999999993</v>
      </c>
      <c r="I1714" s="35">
        <v>45485.823611111111</v>
      </c>
      <c r="J1714" s="33">
        <v>16</v>
      </c>
      <c r="K1714" s="33" t="s">
        <v>36</v>
      </c>
      <c r="L1714" s="33">
        <v>385</v>
      </c>
      <c r="M1714" s="33">
        <v>80</v>
      </c>
      <c r="N1714" s="33">
        <v>148</v>
      </c>
      <c r="O1714" s="33">
        <v>427</v>
      </c>
      <c r="P1714" s="33">
        <v>10</v>
      </c>
      <c r="Q1714" s="33">
        <v>60</v>
      </c>
      <c r="R1714" s="33" t="str">
        <f t="shared" si="209"/>
        <v xml:space="preserve">3.Senior Citizen </v>
      </c>
      <c r="S1714" s="33" t="s">
        <v>41</v>
      </c>
      <c r="T1714" s="33">
        <v>25477.35</v>
      </c>
      <c r="U1714" s="33" t="s">
        <v>33</v>
      </c>
      <c r="V1714" s="33" t="s">
        <v>34</v>
      </c>
      <c r="W1714" s="36">
        <v>45485</v>
      </c>
      <c r="X1714" s="46">
        <v>0.82361111111111107</v>
      </c>
      <c r="Y1714" s="34">
        <f t="shared" si="210"/>
        <v>12</v>
      </c>
      <c r="Z1714" s="34">
        <f t="shared" si="211"/>
        <v>12</v>
      </c>
      <c r="AA1714" s="33">
        <f t="shared" si="212"/>
        <v>2024</v>
      </c>
      <c r="AB1714" s="34">
        <f t="shared" si="213"/>
        <v>19</v>
      </c>
      <c r="AC1714" s="34">
        <f t="shared" si="214"/>
        <v>46</v>
      </c>
      <c r="AD1714" s="38">
        <f t="shared" si="215"/>
        <v>0</v>
      </c>
    </row>
    <row r="1715" spans="1:30" x14ac:dyDescent="0.35">
      <c r="A1715" s="39">
        <v>1704</v>
      </c>
      <c r="B1715" s="40">
        <v>2077</v>
      </c>
      <c r="C1715" s="40">
        <v>769</v>
      </c>
      <c r="D1715" s="40" t="s">
        <v>52</v>
      </c>
      <c r="E1715" s="40" t="s">
        <v>25</v>
      </c>
      <c r="F1715" s="40">
        <v>5</v>
      </c>
      <c r="G1715" s="41">
        <v>1370.18</v>
      </c>
      <c r="H1715" s="41">
        <f t="shared" si="208"/>
        <v>6850.9000000000005</v>
      </c>
      <c r="I1715" s="42">
        <v>45546.029166666667</v>
      </c>
      <c r="J1715" s="40">
        <v>4</v>
      </c>
      <c r="K1715" s="40" t="s">
        <v>40</v>
      </c>
      <c r="L1715" s="40">
        <v>356</v>
      </c>
      <c r="M1715" s="40">
        <v>133</v>
      </c>
      <c r="N1715" s="40">
        <v>256</v>
      </c>
      <c r="O1715" s="40">
        <v>389</v>
      </c>
      <c r="P1715" s="40">
        <v>10</v>
      </c>
      <c r="Q1715" s="40">
        <v>55</v>
      </c>
      <c r="R1715" s="40" t="str">
        <f t="shared" si="209"/>
        <v>2.Middle age</v>
      </c>
      <c r="S1715" s="40" t="s">
        <v>46</v>
      </c>
      <c r="T1715" s="40">
        <v>101466.31</v>
      </c>
      <c r="U1715" s="40" t="s">
        <v>33</v>
      </c>
      <c r="V1715" s="40" t="s">
        <v>34</v>
      </c>
      <c r="W1715" s="43">
        <v>45546</v>
      </c>
      <c r="X1715" s="47">
        <v>2.9166666666666667E-2</v>
      </c>
      <c r="Y1715" s="41">
        <f t="shared" si="210"/>
        <v>11</v>
      </c>
      <c r="Z1715" s="41">
        <f t="shared" si="211"/>
        <v>11</v>
      </c>
      <c r="AA1715" s="40">
        <f t="shared" si="212"/>
        <v>2024</v>
      </c>
      <c r="AB1715" s="41">
        <f t="shared" si="213"/>
        <v>0</v>
      </c>
      <c r="AC1715" s="41">
        <f t="shared" si="214"/>
        <v>42</v>
      </c>
      <c r="AD1715" s="45">
        <f t="shared" si="215"/>
        <v>0</v>
      </c>
    </row>
    <row r="1716" spans="1:30" x14ac:dyDescent="0.35">
      <c r="A1716" s="32">
        <v>1705</v>
      </c>
      <c r="B1716" s="33">
        <v>6067</v>
      </c>
      <c r="C1716" s="33">
        <v>119</v>
      </c>
      <c r="D1716" s="33" t="s">
        <v>38</v>
      </c>
      <c r="E1716" s="33" t="s">
        <v>47</v>
      </c>
      <c r="F1716" s="33">
        <v>2</v>
      </c>
      <c r="G1716" s="34">
        <v>1415.03</v>
      </c>
      <c r="H1716" s="34">
        <f t="shared" si="208"/>
        <v>2830.06</v>
      </c>
      <c r="I1716" s="35">
        <v>45423.129166666666</v>
      </c>
      <c r="J1716" s="33">
        <v>18</v>
      </c>
      <c r="K1716" s="33" t="s">
        <v>36</v>
      </c>
      <c r="L1716" s="33">
        <v>0</v>
      </c>
      <c r="M1716" s="33">
        <v>76</v>
      </c>
      <c r="N1716" s="33">
        <v>266</v>
      </c>
      <c r="O1716" s="33">
        <v>204</v>
      </c>
      <c r="P1716" s="33">
        <v>4</v>
      </c>
      <c r="Q1716" s="33">
        <v>39</v>
      </c>
      <c r="R1716" s="33" t="str">
        <f t="shared" si="209"/>
        <v>2.Middle age</v>
      </c>
      <c r="S1716" s="33" t="s">
        <v>41</v>
      </c>
      <c r="T1716" s="33">
        <v>76474.880000000005</v>
      </c>
      <c r="U1716" s="33" t="s">
        <v>37</v>
      </c>
      <c r="V1716" s="33" t="s">
        <v>34</v>
      </c>
      <c r="W1716" s="36">
        <v>45423</v>
      </c>
      <c r="X1716" s="46">
        <v>0.12916666666666668</v>
      </c>
      <c r="Y1716" s="34">
        <f t="shared" si="210"/>
        <v>11</v>
      </c>
      <c r="Z1716" s="34">
        <f t="shared" si="211"/>
        <v>11</v>
      </c>
      <c r="AA1716" s="33">
        <f t="shared" si="212"/>
        <v>2024</v>
      </c>
      <c r="AB1716" s="34">
        <f t="shared" si="213"/>
        <v>3</v>
      </c>
      <c r="AC1716" s="34">
        <f t="shared" si="214"/>
        <v>6</v>
      </c>
      <c r="AD1716" s="38">
        <f t="shared" si="215"/>
        <v>0</v>
      </c>
    </row>
    <row r="1717" spans="1:30" x14ac:dyDescent="0.35">
      <c r="A1717" s="39">
        <v>1706</v>
      </c>
      <c r="B1717" s="40">
        <v>7523</v>
      </c>
      <c r="C1717" s="40">
        <v>582</v>
      </c>
      <c r="D1717" s="40" t="s">
        <v>31</v>
      </c>
      <c r="E1717" s="40" t="s">
        <v>47</v>
      </c>
      <c r="F1717" s="40">
        <v>4</v>
      </c>
      <c r="G1717" s="41">
        <v>174.78</v>
      </c>
      <c r="H1717" s="41">
        <f t="shared" si="208"/>
        <v>699.12</v>
      </c>
      <c r="I1717" s="42">
        <v>45371.913888888892</v>
      </c>
      <c r="J1717" s="40">
        <v>14</v>
      </c>
      <c r="K1717" s="40" t="s">
        <v>32</v>
      </c>
      <c r="L1717" s="40">
        <v>443</v>
      </c>
      <c r="M1717" s="40">
        <v>56</v>
      </c>
      <c r="N1717" s="40">
        <v>275</v>
      </c>
      <c r="O1717" s="40">
        <v>289</v>
      </c>
      <c r="P1717" s="40">
        <v>10</v>
      </c>
      <c r="Q1717" s="40">
        <v>25</v>
      </c>
      <c r="R1717" s="40" t="str">
        <f t="shared" si="209"/>
        <v>1.Young age</v>
      </c>
      <c r="S1717" s="40" t="s">
        <v>46</v>
      </c>
      <c r="T1717" s="40">
        <v>22915.34</v>
      </c>
      <c r="U1717" s="40" t="s">
        <v>42</v>
      </c>
      <c r="V1717" s="40" t="s">
        <v>29</v>
      </c>
      <c r="W1717" s="43">
        <v>45371</v>
      </c>
      <c r="X1717" s="44">
        <v>0.91388888888888886</v>
      </c>
      <c r="Y1717" s="41">
        <f t="shared" si="210"/>
        <v>20</v>
      </c>
      <c r="Z1717" s="41">
        <f t="shared" si="211"/>
        <v>20</v>
      </c>
      <c r="AA1717" s="40">
        <f t="shared" si="212"/>
        <v>2024</v>
      </c>
      <c r="AB1717" s="41">
        <f t="shared" si="213"/>
        <v>21</v>
      </c>
      <c r="AC1717" s="41">
        <f t="shared" si="214"/>
        <v>56</v>
      </c>
      <c r="AD1717" s="45">
        <f t="shared" si="215"/>
        <v>0</v>
      </c>
    </row>
    <row r="1718" spans="1:30" x14ac:dyDescent="0.35">
      <c r="A1718" s="32">
        <v>1707</v>
      </c>
      <c r="B1718" s="33">
        <v>8842</v>
      </c>
      <c r="C1718" s="33">
        <v>733</v>
      </c>
      <c r="D1718" s="33" t="s">
        <v>44</v>
      </c>
      <c r="E1718" s="33" t="s">
        <v>47</v>
      </c>
      <c r="F1718" s="33">
        <v>1</v>
      </c>
      <c r="G1718" s="34">
        <v>1492.93</v>
      </c>
      <c r="H1718" s="34">
        <f t="shared" si="208"/>
        <v>1492.93</v>
      </c>
      <c r="I1718" s="35">
        <v>45330.302777777775</v>
      </c>
      <c r="J1718" s="33">
        <v>3</v>
      </c>
      <c r="K1718" s="33" t="s">
        <v>26</v>
      </c>
      <c r="L1718" s="33">
        <v>480</v>
      </c>
      <c r="M1718" s="33">
        <v>63</v>
      </c>
      <c r="N1718" s="33">
        <v>184</v>
      </c>
      <c r="O1718" s="33">
        <v>201</v>
      </c>
      <c r="P1718" s="33">
        <v>2</v>
      </c>
      <c r="Q1718" s="33">
        <v>48</v>
      </c>
      <c r="R1718" s="33" t="str">
        <f t="shared" si="209"/>
        <v>2.Middle age</v>
      </c>
      <c r="S1718" s="33" t="s">
        <v>27</v>
      </c>
      <c r="T1718" s="33">
        <v>99761.3</v>
      </c>
      <c r="U1718" s="33" t="s">
        <v>33</v>
      </c>
      <c r="V1718" s="33" t="s">
        <v>43</v>
      </c>
      <c r="W1718" s="36">
        <v>45330</v>
      </c>
      <c r="X1718" s="46">
        <v>0.30277777777777776</v>
      </c>
      <c r="Y1718" s="34">
        <f t="shared" si="210"/>
        <v>8</v>
      </c>
      <c r="Z1718" s="34">
        <f t="shared" si="211"/>
        <v>8</v>
      </c>
      <c r="AA1718" s="33">
        <f t="shared" si="212"/>
        <v>2024</v>
      </c>
      <c r="AB1718" s="34">
        <f t="shared" si="213"/>
        <v>7</v>
      </c>
      <c r="AC1718" s="34">
        <f t="shared" si="214"/>
        <v>16</v>
      </c>
      <c r="AD1718" s="38">
        <f t="shared" si="215"/>
        <v>0</v>
      </c>
    </row>
    <row r="1719" spans="1:30" x14ac:dyDescent="0.35">
      <c r="A1719" s="39">
        <v>1708</v>
      </c>
      <c r="B1719" s="40">
        <v>9612</v>
      </c>
      <c r="C1719" s="40">
        <v>146</v>
      </c>
      <c r="D1719" s="40" t="s">
        <v>39</v>
      </c>
      <c r="E1719" s="40" t="s">
        <v>25</v>
      </c>
      <c r="F1719" s="40">
        <v>5</v>
      </c>
      <c r="G1719" s="41">
        <v>740.1</v>
      </c>
      <c r="H1719" s="41">
        <f t="shared" si="208"/>
        <v>3700.5</v>
      </c>
      <c r="I1719" s="42">
        <v>45467.038888888892</v>
      </c>
      <c r="J1719" s="40">
        <v>10</v>
      </c>
      <c r="K1719" s="40" t="s">
        <v>36</v>
      </c>
      <c r="L1719" s="40">
        <v>391</v>
      </c>
      <c r="M1719" s="40">
        <v>53</v>
      </c>
      <c r="N1719" s="40">
        <v>263</v>
      </c>
      <c r="O1719" s="40">
        <v>390</v>
      </c>
      <c r="P1719" s="40">
        <v>8</v>
      </c>
      <c r="Q1719" s="40">
        <v>31</v>
      </c>
      <c r="R1719" s="40" t="str">
        <f t="shared" si="209"/>
        <v>1.Young age</v>
      </c>
      <c r="S1719" s="40" t="s">
        <v>46</v>
      </c>
      <c r="T1719" s="40">
        <v>68023.820000000007</v>
      </c>
      <c r="U1719" s="40" t="s">
        <v>28</v>
      </c>
      <c r="V1719" s="40" t="s">
        <v>34</v>
      </c>
      <c r="W1719" s="43">
        <v>45467</v>
      </c>
      <c r="X1719" s="44">
        <v>3.888888888888889E-2</v>
      </c>
      <c r="Y1719" s="41">
        <f t="shared" si="210"/>
        <v>24</v>
      </c>
      <c r="Z1719" s="41">
        <f t="shared" si="211"/>
        <v>24</v>
      </c>
      <c r="AA1719" s="40">
        <f t="shared" si="212"/>
        <v>2024</v>
      </c>
      <c r="AB1719" s="41">
        <f t="shared" si="213"/>
        <v>0</v>
      </c>
      <c r="AC1719" s="41">
        <f t="shared" si="214"/>
        <v>56</v>
      </c>
      <c r="AD1719" s="45">
        <f t="shared" si="215"/>
        <v>0</v>
      </c>
    </row>
    <row r="1720" spans="1:30" x14ac:dyDescent="0.35">
      <c r="A1720" s="32">
        <v>1709</v>
      </c>
      <c r="B1720" s="33">
        <v>7730</v>
      </c>
      <c r="C1720" s="33">
        <v>348</v>
      </c>
      <c r="D1720" s="33" t="s">
        <v>24</v>
      </c>
      <c r="E1720" s="33" t="s">
        <v>47</v>
      </c>
      <c r="F1720" s="33">
        <v>4</v>
      </c>
      <c r="G1720" s="34">
        <v>1219.42</v>
      </c>
      <c r="H1720" s="34">
        <f t="shared" si="208"/>
        <v>4877.68</v>
      </c>
      <c r="I1720" s="35">
        <v>45480.739583333336</v>
      </c>
      <c r="J1720" s="33">
        <v>5</v>
      </c>
      <c r="K1720" s="33" t="s">
        <v>26</v>
      </c>
      <c r="L1720" s="33">
        <v>437</v>
      </c>
      <c r="M1720" s="33">
        <v>110</v>
      </c>
      <c r="N1720" s="33">
        <v>116</v>
      </c>
      <c r="O1720" s="33">
        <v>150</v>
      </c>
      <c r="P1720" s="33">
        <v>7</v>
      </c>
      <c r="Q1720" s="33">
        <v>32</v>
      </c>
      <c r="R1720" s="33" t="str">
        <f t="shared" si="209"/>
        <v>1.Young age</v>
      </c>
      <c r="S1720" s="33" t="s">
        <v>41</v>
      </c>
      <c r="T1720" s="33">
        <v>27495.91</v>
      </c>
      <c r="U1720" s="33" t="s">
        <v>37</v>
      </c>
      <c r="V1720" s="33" t="s">
        <v>29</v>
      </c>
      <c r="W1720" s="36">
        <v>45480</v>
      </c>
      <c r="X1720" s="46">
        <v>0.73958333333333337</v>
      </c>
      <c r="Y1720" s="34">
        <f t="shared" si="210"/>
        <v>7</v>
      </c>
      <c r="Z1720" s="34">
        <f t="shared" si="211"/>
        <v>7</v>
      </c>
      <c r="AA1720" s="33">
        <f t="shared" si="212"/>
        <v>2024</v>
      </c>
      <c r="AB1720" s="34">
        <f t="shared" si="213"/>
        <v>17</v>
      </c>
      <c r="AC1720" s="34">
        <f t="shared" si="214"/>
        <v>45</v>
      </c>
      <c r="AD1720" s="38">
        <f t="shared" si="215"/>
        <v>0</v>
      </c>
    </row>
    <row r="1721" spans="1:30" x14ac:dyDescent="0.35">
      <c r="A1721" s="39">
        <v>1710</v>
      </c>
      <c r="B1721" s="40">
        <v>7708</v>
      </c>
      <c r="C1721" s="40">
        <v>818</v>
      </c>
      <c r="D1721" s="40" t="s">
        <v>39</v>
      </c>
      <c r="E1721" s="40" t="s">
        <v>25</v>
      </c>
      <c r="F1721" s="40">
        <v>5</v>
      </c>
      <c r="G1721" s="41">
        <v>54.79</v>
      </c>
      <c r="H1721" s="41">
        <f t="shared" si="208"/>
        <v>273.95</v>
      </c>
      <c r="I1721" s="42">
        <v>45345.238888888889</v>
      </c>
      <c r="J1721" s="40">
        <v>6</v>
      </c>
      <c r="K1721" s="40" t="s">
        <v>45</v>
      </c>
      <c r="L1721" s="40">
        <v>200</v>
      </c>
      <c r="M1721" s="40">
        <v>92</v>
      </c>
      <c r="N1721" s="40">
        <v>280</v>
      </c>
      <c r="O1721" s="40">
        <v>420</v>
      </c>
      <c r="P1721" s="40">
        <v>8</v>
      </c>
      <c r="Q1721" s="40">
        <v>43</v>
      </c>
      <c r="R1721" s="40" t="str">
        <f t="shared" si="209"/>
        <v>2.Middle age</v>
      </c>
      <c r="S1721" s="40" t="s">
        <v>27</v>
      </c>
      <c r="T1721" s="40">
        <v>94175.6</v>
      </c>
      <c r="U1721" s="40" t="s">
        <v>42</v>
      </c>
      <c r="V1721" s="40" t="s">
        <v>34</v>
      </c>
      <c r="W1721" s="43">
        <v>45345</v>
      </c>
      <c r="X1721" s="44">
        <v>0.2388888888888889</v>
      </c>
      <c r="Y1721" s="41">
        <f t="shared" si="210"/>
        <v>23</v>
      </c>
      <c r="Z1721" s="41">
        <f t="shared" si="211"/>
        <v>23</v>
      </c>
      <c r="AA1721" s="40">
        <f t="shared" si="212"/>
        <v>2024</v>
      </c>
      <c r="AB1721" s="41">
        <f t="shared" si="213"/>
        <v>5</v>
      </c>
      <c r="AC1721" s="41">
        <f t="shared" si="214"/>
        <v>44</v>
      </c>
      <c r="AD1721" s="45">
        <f t="shared" si="215"/>
        <v>0</v>
      </c>
    </row>
    <row r="1722" spans="1:30" x14ac:dyDescent="0.35">
      <c r="A1722" s="32">
        <v>1711</v>
      </c>
      <c r="B1722" s="33">
        <v>2208</v>
      </c>
      <c r="C1722" s="33">
        <v>764</v>
      </c>
      <c r="D1722" s="33" t="s">
        <v>44</v>
      </c>
      <c r="E1722" s="33" t="s">
        <v>47</v>
      </c>
      <c r="F1722" s="33">
        <v>5</v>
      </c>
      <c r="G1722" s="34">
        <v>926.52</v>
      </c>
      <c r="H1722" s="34">
        <f t="shared" si="208"/>
        <v>4632.6000000000004</v>
      </c>
      <c r="I1722" s="35">
        <v>45304.104166666664</v>
      </c>
      <c r="J1722" s="33">
        <v>20</v>
      </c>
      <c r="K1722" s="33" t="s">
        <v>45</v>
      </c>
      <c r="L1722" s="33">
        <v>94</v>
      </c>
      <c r="M1722" s="33">
        <v>74</v>
      </c>
      <c r="N1722" s="33">
        <v>161</v>
      </c>
      <c r="O1722" s="33">
        <v>100</v>
      </c>
      <c r="P1722" s="33">
        <v>1</v>
      </c>
      <c r="Q1722" s="33">
        <v>59</v>
      </c>
      <c r="R1722" s="33" t="str">
        <f t="shared" si="209"/>
        <v>2.Middle age</v>
      </c>
      <c r="S1722" s="33" t="s">
        <v>27</v>
      </c>
      <c r="T1722" s="33">
        <v>41685.51</v>
      </c>
      <c r="U1722" s="33" t="s">
        <v>28</v>
      </c>
      <c r="V1722" s="33" t="s">
        <v>34</v>
      </c>
      <c r="W1722" s="36">
        <v>45304</v>
      </c>
      <c r="X1722" s="37">
        <v>0.10416666666666667</v>
      </c>
      <c r="Y1722" s="34">
        <f t="shared" si="210"/>
        <v>13</v>
      </c>
      <c r="Z1722" s="34">
        <f t="shared" si="211"/>
        <v>13</v>
      </c>
      <c r="AA1722" s="33">
        <f t="shared" si="212"/>
        <v>2024</v>
      </c>
      <c r="AB1722" s="34">
        <f t="shared" si="213"/>
        <v>2</v>
      </c>
      <c r="AC1722" s="34">
        <f t="shared" si="214"/>
        <v>30</v>
      </c>
      <c r="AD1722" s="38">
        <f t="shared" si="215"/>
        <v>0</v>
      </c>
    </row>
    <row r="1723" spans="1:30" x14ac:dyDescent="0.35">
      <c r="A1723" s="39">
        <v>1712</v>
      </c>
      <c r="B1723" s="40">
        <v>3053</v>
      </c>
      <c r="C1723" s="40">
        <v>233</v>
      </c>
      <c r="D1723" s="40" t="s">
        <v>24</v>
      </c>
      <c r="E1723" s="40" t="s">
        <v>47</v>
      </c>
      <c r="F1723" s="40">
        <v>2</v>
      </c>
      <c r="G1723" s="41">
        <v>1995.13</v>
      </c>
      <c r="H1723" s="41">
        <f t="shared" si="208"/>
        <v>3990.26</v>
      </c>
      <c r="I1723" s="42">
        <v>45367.25</v>
      </c>
      <c r="J1723" s="40">
        <v>8</v>
      </c>
      <c r="K1723" s="40" t="s">
        <v>45</v>
      </c>
      <c r="L1723" s="40">
        <v>178</v>
      </c>
      <c r="M1723" s="40">
        <v>97</v>
      </c>
      <c r="N1723" s="40">
        <v>204</v>
      </c>
      <c r="O1723" s="40">
        <v>220</v>
      </c>
      <c r="P1723" s="40">
        <v>8</v>
      </c>
      <c r="Q1723" s="40">
        <v>42</v>
      </c>
      <c r="R1723" s="40" t="str">
        <f t="shared" si="209"/>
        <v>2.Middle age</v>
      </c>
      <c r="S1723" s="40" t="s">
        <v>46</v>
      </c>
      <c r="T1723" s="40">
        <v>105785.7</v>
      </c>
      <c r="U1723" s="40" t="s">
        <v>42</v>
      </c>
      <c r="V1723" s="40" t="s">
        <v>50</v>
      </c>
      <c r="W1723" s="43">
        <v>45367</v>
      </c>
      <c r="X1723" s="44">
        <v>0.25</v>
      </c>
      <c r="Y1723" s="41">
        <f t="shared" si="210"/>
        <v>16</v>
      </c>
      <c r="Z1723" s="41">
        <f t="shared" si="211"/>
        <v>16</v>
      </c>
      <c r="AA1723" s="40">
        <f t="shared" si="212"/>
        <v>2024</v>
      </c>
      <c r="AB1723" s="41">
        <f t="shared" si="213"/>
        <v>6</v>
      </c>
      <c r="AC1723" s="41">
        <f t="shared" si="214"/>
        <v>0</v>
      </c>
      <c r="AD1723" s="45">
        <f t="shared" si="215"/>
        <v>0</v>
      </c>
    </row>
    <row r="1724" spans="1:30" x14ac:dyDescent="0.35">
      <c r="A1724" s="32">
        <v>1713</v>
      </c>
      <c r="B1724" s="33">
        <v>6194</v>
      </c>
      <c r="C1724" s="33">
        <v>114</v>
      </c>
      <c r="D1724" s="33" t="s">
        <v>52</v>
      </c>
      <c r="E1724" s="33" t="s">
        <v>47</v>
      </c>
      <c r="F1724" s="33">
        <v>5</v>
      </c>
      <c r="G1724" s="34">
        <v>1633.2</v>
      </c>
      <c r="H1724" s="34">
        <f t="shared" si="208"/>
        <v>8166</v>
      </c>
      <c r="I1724" s="35">
        <v>45440.287499999999</v>
      </c>
      <c r="J1724" s="33">
        <v>12</v>
      </c>
      <c r="K1724" s="33" t="s">
        <v>36</v>
      </c>
      <c r="L1724" s="33">
        <v>123</v>
      </c>
      <c r="M1724" s="33">
        <v>147</v>
      </c>
      <c r="N1724" s="33">
        <v>242</v>
      </c>
      <c r="O1724" s="33">
        <v>362</v>
      </c>
      <c r="P1724" s="33">
        <v>1</v>
      </c>
      <c r="Q1724" s="33">
        <v>45</v>
      </c>
      <c r="R1724" s="33" t="str">
        <f t="shared" si="209"/>
        <v>2.Middle age</v>
      </c>
      <c r="S1724" s="33" t="s">
        <v>27</v>
      </c>
      <c r="T1724" s="33">
        <v>96727.71</v>
      </c>
      <c r="U1724" s="33" t="s">
        <v>42</v>
      </c>
      <c r="V1724" s="33" t="s">
        <v>43</v>
      </c>
      <c r="W1724" s="36">
        <v>45440</v>
      </c>
      <c r="X1724" s="37">
        <v>0.28749999999999998</v>
      </c>
      <c r="Y1724" s="34">
        <f t="shared" si="210"/>
        <v>28</v>
      </c>
      <c r="Z1724" s="34">
        <f t="shared" si="211"/>
        <v>28</v>
      </c>
      <c r="AA1724" s="33">
        <f t="shared" si="212"/>
        <v>2024</v>
      </c>
      <c r="AB1724" s="34">
        <f t="shared" si="213"/>
        <v>6</v>
      </c>
      <c r="AC1724" s="34">
        <f t="shared" si="214"/>
        <v>54</v>
      </c>
      <c r="AD1724" s="38">
        <f t="shared" si="215"/>
        <v>0</v>
      </c>
    </row>
    <row r="1725" spans="1:30" x14ac:dyDescent="0.35">
      <c r="A1725" s="39">
        <v>1714</v>
      </c>
      <c r="B1725" s="40">
        <v>2215</v>
      </c>
      <c r="C1725" s="40">
        <v>276</v>
      </c>
      <c r="D1725" s="40" t="s">
        <v>31</v>
      </c>
      <c r="E1725" s="40" t="s">
        <v>25</v>
      </c>
      <c r="F1725" s="40">
        <v>1</v>
      </c>
      <c r="G1725" s="41">
        <v>328.12</v>
      </c>
      <c r="H1725" s="41">
        <f t="shared" si="208"/>
        <v>328.12</v>
      </c>
      <c r="I1725" s="42">
        <v>45523.476388888892</v>
      </c>
      <c r="J1725" s="40">
        <v>11</v>
      </c>
      <c r="K1725" s="40" t="s">
        <v>40</v>
      </c>
      <c r="L1725" s="40">
        <v>350</v>
      </c>
      <c r="M1725" s="40">
        <v>136</v>
      </c>
      <c r="N1725" s="40">
        <v>245</v>
      </c>
      <c r="O1725" s="40">
        <v>429</v>
      </c>
      <c r="P1725" s="40">
        <v>1</v>
      </c>
      <c r="Q1725" s="40">
        <v>37</v>
      </c>
      <c r="R1725" s="40" t="str">
        <f t="shared" si="209"/>
        <v>2.Middle age</v>
      </c>
      <c r="S1725" s="40" t="s">
        <v>27</v>
      </c>
      <c r="T1725" s="40">
        <v>58313.85</v>
      </c>
      <c r="U1725" s="40" t="s">
        <v>28</v>
      </c>
      <c r="V1725" s="40" t="s">
        <v>50</v>
      </c>
      <c r="W1725" s="43">
        <v>45523</v>
      </c>
      <c r="X1725" s="44">
        <v>0.47638888888888886</v>
      </c>
      <c r="Y1725" s="41">
        <f t="shared" si="210"/>
        <v>19</v>
      </c>
      <c r="Z1725" s="41">
        <f t="shared" si="211"/>
        <v>19</v>
      </c>
      <c r="AA1725" s="40">
        <f t="shared" si="212"/>
        <v>2024</v>
      </c>
      <c r="AB1725" s="41">
        <f t="shared" si="213"/>
        <v>11</v>
      </c>
      <c r="AC1725" s="41">
        <f t="shared" si="214"/>
        <v>26</v>
      </c>
      <c r="AD1725" s="45">
        <f t="shared" si="215"/>
        <v>0</v>
      </c>
    </row>
    <row r="1726" spans="1:30" x14ac:dyDescent="0.35">
      <c r="A1726" s="32">
        <v>1715</v>
      </c>
      <c r="B1726" s="33">
        <v>8372</v>
      </c>
      <c r="C1726" s="33">
        <v>747</v>
      </c>
      <c r="D1726" s="33" t="s">
        <v>39</v>
      </c>
      <c r="E1726" s="33" t="s">
        <v>47</v>
      </c>
      <c r="F1726" s="33">
        <v>3</v>
      </c>
      <c r="G1726" s="34">
        <v>50.92</v>
      </c>
      <c r="H1726" s="34">
        <f t="shared" si="208"/>
        <v>152.76</v>
      </c>
      <c r="I1726" s="35">
        <v>45404.286805555559</v>
      </c>
      <c r="J1726" s="33">
        <v>10</v>
      </c>
      <c r="K1726" s="33" t="s">
        <v>45</v>
      </c>
      <c r="L1726" s="33">
        <v>296</v>
      </c>
      <c r="M1726" s="33">
        <v>55</v>
      </c>
      <c r="N1726" s="33">
        <v>249</v>
      </c>
      <c r="O1726" s="33">
        <v>497</v>
      </c>
      <c r="P1726" s="33">
        <v>3</v>
      </c>
      <c r="Q1726" s="33">
        <v>53</v>
      </c>
      <c r="R1726" s="33" t="str">
        <f t="shared" si="209"/>
        <v>2.Middle age</v>
      </c>
      <c r="S1726" s="33" t="s">
        <v>27</v>
      </c>
      <c r="T1726" s="33">
        <v>66753.56</v>
      </c>
      <c r="U1726" s="33" t="s">
        <v>42</v>
      </c>
      <c r="V1726" s="33" t="s">
        <v>29</v>
      </c>
      <c r="W1726" s="36">
        <v>45404</v>
      </c>
      <c r="X1726" s="37">
        <v>0.28680555555555554</v>
      </c>
      <c r="Y1726" s="34">
        <f t="shared" si="210"/>
        <v>22</v>
      </c>
      <c r="Z1726" s="34">
        <f t="shared" si="211"/>
        <v>22</v>
      </c>
      <c r="AA1726" s="33">
        <f t="shared" si="212"/>
        <v>2024</v>
      </c>
      <c r="AB1726" s="34">
        <f t="shared" si="213"/>
        <v>6</v>
      </c>
      <c r="AC1726" s="34">
        <f t="shared" si="214"/>
        <v>53</v>
      </c>
      <c r="AD1726" s="38">
        <f t="shared" si="215"/>
        <v>0</v>
      </c>
    </row>
    <row r="1727" spans="1:30" x14ac:dyDescent="0.35">
      <c r="A1727" s="39">
        <v>1716</v>
      </c>
      <c r="B1727" s="40">
        <v>8632</v>
      </c>
      <c r="C1727" s="40">
        <v>151</v>
      </c>
      <c r="D1727" s="40" t="s">
        <v>31</v>
      </c>
      <c r="E1727" s="40" t="s">
        <v>47</v>
      </c>
      <c r="F1727" s="40">
        <v>2</v>
      </c>
      <c r="G1727" s="41">
        <v>1598.15</v>
      </c>
      <c r="H1727" s="41">
        <f t="shared" si="208"/>
        <v>3196.3</v>
      </c>
      <c r="I1727" s="42">
        <v>45413.229166666664</v>
      </c>
      <c r="J1727" s="40">
        <v>12</v>
      </c>
      <c r="K1727" s="40" t="s">
        <v>32</v>
      </c>
      <c r="L1727" s="40">
        <v>128</v>
      </c>
      <c r="M1727" s="40">
        <v>72</v>
      </c>
      <c r="N1727" s="40">
        <v>112</v>
      </c>
      <c r="O1727" s="40">
        <v>396</v>
      </c>
      <c r="P1727" s="40">
        <v>3</v>
      </c>
      <c r="Q1727" s="40">
        <v>25</v>
      </c>
      <c r="R1727" s="40" t="str">
        <f t="shared" si="209"/>
        <v>1.Young age</v>
      </c>
      <c r="S1727" s="40" t="s">
        <v>27</v>
      </c>
      <c r="T1727" s="40">
        <v>85727.66</v>
      </c>
      <c r="U1727" s="40" t="s">
        <v>28</v>
      </c>
      <c r="V1727" s="40" t="s">
        <v>34</v>
      </c>
      <c r="W1727" s="43">
        <v>45413</v>
      </c>
      <c r="X1727" s="47">
        <v>0.22916666666666666</v>
      </c>
      <c r="Y1727" s="41">
        <f t="shared" si="210"/>
        <v>1</v>
      </c>
      <c r="Z1727" s="41">
        <f t="shared" si="211"/>
        <v>1</v>
      </c>
      <c r="AA1727" s="40">
        <f t="shared" si="212"/>
        <v>2024</v>
      </c>
      <c r="AB1727" s="41">
        <f t="shared" si="213"/>
        <v>5</v>
      </c>
      <c r="AC1727" s="41">
        <f t="shared" si="214"/>
        <v>30</v>
      </c>
      <c r="AD1727" s="45">
        <f t="shared" si="215"/>
        <v>0</v>
      </c>
    </row>
    <row r="1728" spans="1:30" x14ac:dyDescent="0.35">
      <c r="A1728" s="32">
        <v>1717</v>
      </c>
      <c r="B1728" s="33">
        <v>9476</v>
      </c>
      <c r="C1728" s="33">
        <v>414</v>
      </c>
      <c r="D1728" s="33" t="s">
        <v>39</v>
      </c>
      <c r="E1728" s="33" t="s">
        <v>25</v>
      </c>
      <c r="F1728" s="33">
        <v>4</v>
      </c>
      <c r="G1728" s="34">
        <v>721.05</v>
      </c>
      <c r="H1728" s="34">
        <f t="shared" si="208"/>
        <v>2884.2</v>
      </c>
      <c r="I1728" s="35">
        <v>45365.012499999997</v>
      </c>
      <c r="J1728" s="33">
        <v>20</v>
      </c>
      <c r="K1728" s="33" t="s">
        <v>36</v>
      </c>
      <c r="L1728" s="33">
        <v>444</v>
      </c>
      <c r="M1728" s="33">
        <v>83</v>
      </c>
      <c r="N1728" s="33">
        <v>209</v>
      </c>
      <c r="O1728" s="33">
        <v>137</v>
      </c>
      <c r="P1728" s="33">
        <v>8</v>
      </c>
      <c r="Q1728" s="33">
        <v>35</v>
      </c>
      <c r="R1728" s="33" t="str">
        <f t="shared" si="209"/>
        <v>2.Middle age</v>
      </c>
      <c r="S1728" s="33" t="s">
        <v>41</v>
      </c>
      <c r="T1728" s="33">
        <v>76067.34</v>
      </c>
      <c r="U1728" s="33" t="s">
        <v>33</v>
      </c>
      <c r="V1728" s="33" t="s">
        <v>43</v>
      </c>
      <c r="W1728" s="36">
        <v>45365</v>
      </c>
      <c r="X1728" s="37">
        <v>1.2500000000000001E-2</v>
      </c>
      <c r="Y1728" s="34">
        <f t="shared" si="210"/>
        <v>14</v>
      </c>
      <c r="Z1728" s="34">
        <f t="shared" si="211"/>
        <v>14</v>
      </c>
      <c r="AA1728" s="33">
        <f t="shared" si="212"/>
        <v>2024</v>
      </c>
      <c r="AB1728" s="34">
        <f t="shared" si="213"/>
        <v>0</v>
      </c>
      <c r="AC1728" s="34">
        <f t="shared" si="214"/>
        <v>18</v>
      </c>
      <c r="AD1728" s="38">
        <f t="shared" si="215"/>
        <v>0</v>
      </c>
    </row>
    <row r="1729" spans="1:30" x14ac:dyDescent="0.35">
      <c r="A1729" s="39">
        <v>1718</v>
      </c>
      <c r="B1729" s="40">
        <v>6644</v>
      </c>
      <c r="C1729" s="40">
        <v>940</v>
      </c>
      <c r="D1729" s="40" t="s">
        <v>24</v>
      </c>
      <c r="E1729" s="40" t="s">
        <v>47</v>
      </c>
      <c r="F1729" s="40">
        <v>5</v>
      </c>
      <c r="G1729" s="41">
        <v>1617.41</v>
      </c>
      <c r="H1729" s="41">
        <f t="shared" si="208"/>
        <v>8087.05</v>
      </c>
      <c r="I1729" s="42">
        <v>45497.140277777777</v>
      </c>
      <c r="J1729" s="40">
        <v>6</v>
      </c>
      <c r="K1729" s="40" t="s">
        <v>40</v>
      </c>
      <c r="L1729" s="40">
        <v>374</v>
      </c>
      <c r="M1729" s="40">
        <v>101</v>
      </c>
      <c r="N1729" s="40">
        <v>192</v>
      </c>
      <c r="O1729" s="40">
        <v>455</v>
      </c>
      <c r="P1729" s="40">
        <v>10</v>
      </c>
      <c r="Q1729" s="40">
        <v>32</v>
      </c>
      <c r="R1729" s="40" t="str">
        <f t="shared" si="209"/>
        <v>1.Young age</v>
      </c>
      <c r="S1729" s="40" t="s">
        <v>27</v>
      </c>
      <c r="T1729" s="40">
        <v>26153.55</v>
      </c>
      <c r="U1729" s="40" t="s">
        <v>33</v>
      </c>
      <c r="V1729" s="40" t="s">
        <v>29</v>
      </c>
      <c r="W1729" s="43">
        <v>45497</v>
      </c>
      <c r="X1729" s="44">
        <v>0.14027777777777778</v>
      </c>
      <c r="Y1729" s="41">
        <f t="shared" si="210"/>
        <v>24</v>
      </c>
      <c r="Z1729" s="41">
        <f t="shared" si="211"/>
        <v>24</v>
      </c>
      <c r="AA1729" s="40">
        <f t="shared" si="212"/>
        <v>2024</v>
      </c>
      <c r="AB1729" s="41">
        <f t="shared" si="213"/>
        <v>3</v>
      </c>
      <c r="AC1729" s="41">
        <f t="shared" si="214"/>
        <v>22</v>
      </c>
      <c r="AD1729" s="45">
        <f t="shared" si="215"/>
        <v>0</v>
      </c>
    </row>
    <row r="1730" spans="1:30" x14ac:dyDescent="0.35">
      <c r="A1730" s="32">
        <v>1719</v>
      </c>
      <c r="B1730" s="33">
        <v>3102</v>
      </c>
      <c r="C1730" s="33">
        <v>912</v>
      </c>
      <c r="D1730" s="33" t="s">
        <v>51</v>
      </c>
      <c r="E1730" s="33" t="s">
        <v>25</v>
      </c>
      <c r="F1730" s="33">
        <v>4</v>
      </c>
      <c r="G1730" s="34">
        <v>473.53</v>
      </c>
      <c r="H1730" s="34">
        <f t="shared" si="208"/>
        <v>1894.12</v>
      </c>
      <c r="I1730" s="35">
        <v>45500.340277777781</v>
      </c>
      <c r="J1730" s="33">
        <v>2</v>
      </c>
      <c r="K1730" s="33" t="s">
        <v>36</v>
      </c>
      <c r="L1730" s="33">
        <v>48</v>
      </c>
      <c r="M1730" s="33">
        <v>123</v>
      </c>
      <c r="N1730" s="33">
        <v>297</v>
      </c>
      <c r="O1730" s="33">
        <v>302</v>
      </c>
      <c r="P1730" s="33">
        <v>7</v>
      </c>
      <c r="Q1730" s="33">
        <v>23</v>
      </c>
      <c r="R1730" s="33" t="str">
        <f t="shared" si="209"/>
        <v>1.Young age</v>
      </c>
      <c r="S1730" s="33" t="s">
        <v>46</v>
      </c>
      <c r="T1730" s="33">
        <v>96262.66</v>
      </c>
      <c r="U1730" s="33" t="s">
        <v>28</v>
      </c>
      <c r="V1730" s="33" t="s">
        <v>50</v>
      </c>
      <c r="W1730" s="36">
        <v>45500</v>
      </c>
      <c r="X1730" s="37">
        <v>0.34027777777777779</v>
      </c>
      <c r="Y1730" s="34">
        <f t="shared" si="210"/>
        <v>27</v>
      </c>
      <c r="Z1730" s="34">
        <f t="shared" si="211"/>
        <v>27</v>
      </c>
      <c r="AA1730" s="33">
        <f t="shared" si="212"/>
        <v>2024</v>
      </c>
      <c r="AB1730" s="34">
        <f t="shared" si="213"/>
        <v>8</v>
      </c>
      <c r="AC1730" s="34">
        <f t="shared" si="214"/>
        <v>10</v>
      </c>
      <c r="AD1730" s="38">
        <f t="shared" si="215"/>
        <v>0</v>
      </c>
    </row>
    <row r="1731" spans="1:30" x14ac:dyDescent="0.35">
      <c r="A1731" s="39">
        <v>1720</v>
      </c>
      <c r="B1731" s="40">
        <v>3981</v>
      </c>
      <c r="C1731" s="40">
        <v>199</v>
      </c>
      <c r="D1731" s="40" t="s">
        <v>51</v>
      </c>
      <c r="E1731" s="40" t="s">
        <v>47</v>
      </c>
      <c r="F1731" s="40">
        <v>2</v>
      </c>
      <c r="G1731" s="41">
        <v>1498.65</v>
      </c>
      <c r="H1731" s="41">
        <f t="shared" si="208"/>
        <v>2997.3</v>
      </c>
      <c r="I1731" s="42">
        <v>45359.37777777778</v>
      </c>
      <c r="J1731" s="40">
        <v>11</v>
      </c>
      <c r="K1731" s="40" t="s">
        <v>40</v>
      </c>
      <c r="L1731" s="40">
        <v>466</v>
      </c>
      <c r="M1731" s="40">
        <v>85</v>
      </c>
      <c r="N1731" s="40">
        <v>221</v>
      </c>
      <c r="O1731" s="40">
        <v>493</v>
      </c>
      <c r="P1731" s="40">
        <v>3</v>
      </c>
      <c r="Q1731" s="40">
        <v>31</v>
      </c>
      <c r="R1731" s="40" t="str">
        <f t="shared" si="209"/>
        <v>1.Young age</v>
      </c>
      <c r="S1731" s="40" t="s">
        <v>27</v>
      </c>
      <c r="T1731" s="40">
        <v>62799.21</v>
      </c>
      <c r="U1731" s="40" t="s">
        <v>33</v>
      </c>
      <c r="V1731" s="40" t="s">
        <v>29</v>
      </c>
      <c r="W1731" s="43">
        <v>45359</v>
      </c>
      <c r="X1731" s="47">
        <v>0.37777777777777777</v>
      </c>
      <c r="Y1731" s="41">
        <f t="shared" si="210"/>
        <v>8</v>
      </c>
      <c r="Z1731" s="41">
        <f t="shared" si="211"/>
        <v>8</v>
      </c>
      <c r="AA1731" s="40">
        <f t="shared" si="212"/>
        <v>2024</v>
      </c>
      <c r="AB1731" s="41">
        <f t="shared" si="213"/>
        <v>9</v>
      </c>
      <c r="AC1731" s="41">
        <f t="shared" si="214"/>
        <v>4</v>
      </c>
      <c r="AD1731" s="45">
        <f t="shared" si="215"/>
        <v>0</v>
      </c>
    </row>
    <row r="1732" spans="1:30" x14ac:dyDescent="0.35">
      <c r="A1732" s="32">
        <v>1721</v>
      </c>
      <c r="B1732" s="33">
        <v>3114</v>
      </c>
      <c r="C1732" s="33">
        <v>567</v>
      </c>
      <c r="D1732" s="33" t="s">
        <v>38</v>
      </c>
      <c r="E1732" s="33" t="s">
        <v>47</v>
      </c>
      <c r="F1732" s="33">
        <v>1</v>
      </c>
      <c r="G1732" s="34">
        <v>211.55</v>
      </c>
      <c r="H1732" s="34">
        <f t="shared" si="208"/>
        <v>211.55</v>
      </c>
      <c r="I1732" s="35">
        <v>45422.343055555553</v>
      </c>
      <c r="J1732" s="33">
        <v>12</v>
      </c>
      <c r="K1732" s="33" t="s">
        <v>45</v>
      </c>
      <c r="L1732" s="33">
        <v>256</v>
      </c>
      <c r="M1732" s="33">
        <v>117</v>
      </c>
      <c r="N1732" s="33">
        <v>174</v>
      </c>
      <c r="O1732" s="33">
        <v>304</v>
      </c>
      <c r="P1732" s="33">
        <v>5</v>
      </c>
      <c r="Q1732" s="33">
        <v>68</v>
      </c>
      <c r="R1732" s="33" t="str">
        <f t="shared" si="209"/>
        <v xml:space="preserve">3.Senior Citizen </v>
      </c>
      <c r="S1732" s="33" t="s">
        <v>27</v>
      </c>
      <c r="T1732" s="33">
        <v>112956.53</v>
      </c>
      <c r="U1732" s="33" t="s">
        <v>28</v>
      </c>
      <c r="V1732" s="33" t="s">
        <v>29</v>
      </c>
      <c r="W1732" s="36">
        <v>45422</v>
      </c>
      <c r="X1732" s="46">
        <v>0.34305555555555556</v>
      </c>
      <c r="Y1732" s="34">
        <f t="shared" si="210"/>
        <v>10</v>
      </c>
      <c r="Z1732" s="34">
        <f t="shared" si="211"/>
        <v>10</v>
      </c>
      <c r="AA1732" s="33">
        <f t="shared" si="212"/>
        <v>2024</v>
      </c>
      <c r="AB1732" s="34">
        <f t="shared" si="213"/>
        <v>8</v>
      </c>
      <c r="AC1732" s="34">
        <f t="shared" si="214"/>
        <v>14</v>
      </c>
      <c r="AD1732" s="38">
        <f t="shared" si="215"/>
        <v>0</v>
      </c>
    </row>
    <row r="1733" spans="1:30" x14ac:dyDescent="0.35">
      <c r="A1733" s="39">
        <v>1722</v>
      </c>
      <c r="B1733" s="40">
        <v>8088</v>
      </c>
      <c r="C1733" s="40">
        <v>725</v>
      </c>
      <c r="D1733" s="40" t="s">
        <v>49</v>
      </c>
      <c r="E1733" s="40" t="s">
        <v>47</v>
      </c>
      <c r="F1733" s="40">
        <v>3</v>
      </c>
      <c r="G1733" s="41">
        <v>800.89</v>
      </c>
      <c r="H1733" s="41">
        <f t="shared" si="208"/>
        <v>2402.67</v>
      </c>
      <c r="I1733" s="42">
        <v>45317.036111111112</v>
      </c>
      <c r="J1733" s="40">
        <v>19</v>
      </c>
      <c r="K1733" s="40" t="s">
        <v>45</v>
      </c>
      <c r="L1733" s="40">
        <v>184</v>
      </c>
      <c r="M1733" s="40">
        <v>149</v>
      </c>
      <c r="N1733" s="40">
        <v>119</v>
      </c>
      <c r="O1733" s="40">
        <v>354</v>
      </c>
      <c r="P1733" s="40">
        <v>5</v>
      </c>
      <c r="Q1733" s="40">
        <v>46</v>
      </c>
      <c r="R1733" s="40" t="str">
        <f t="shared" si="209"/>
        <v>2.Middle age</v>
      </c>
      <c r="S1733" s="40" t="s">
        <v>41</v>
      </c>
      <c r="T1733" s="40">
        <v>91690.26</v>
      </c>
      <c r="U1733" s="40" t="s">
        <v>28</v>
      </c>
      <c r="V1733" s="40" t="s">
        <v>43</v>
      </c>
      <c r="W1733" s="43">
        <v>45317</v>
      </c>
      <c r="X1733" s="44">
        <v>3.6111111111111108E-2</v>
      </c>
      <c r="Y1733" s="41">
        <f t="shared" si="210"/>
        <v>26</v>
      </c>
      <c r="Z1733" s="41">
        <f t="shared" si="211"/>
        <v>26</v>
      </c>
      <c r="AA1733" s="40">
        <f t="shared" si="212"/>
        <v>2024</v>
      </c>
      <c r="AB1733" s="41">
        <f t="shared" si="213"/>
        <v>0</v>
      </c>
      <c r="AC1733" s="41">
        <f t="shared" si="214"/>
        <v>52</v>
      </c>
      <c r="AD1733" s="45">
        <f t="shared" si="215"/>
        <v>0</v>
      </c>
    </row>
    <row r="1734" spans="1:30" x14ac:dyDescent="0.35">
      <c r="A1734" s="32">
        <v>1723</v>
      </c>
      <c r="B1734" s="33">
        <v>9238</v>
      </c>
      <c r="C1734" s="33">
        <v>274</v>
      </c>
      <c r="D1734" s="33" t="s">
        <v>38</v>
      </c>
      <c r="E1734" s="33" t="s">
        <v>25</v>
      </c>
      <c r="F1734" s="33">
        <v>5</v>
      </c>
      <c r="G1734" s="34">
        <v>1273.67</v>
      </c>
      <c r="H1734" s="34">
        <f t="shared" si="208"/>
        <v>6368.35</v>
      </c>
      <c r="I1734" s="35">
        <v>45340.563194444447</v>
      </c>
      <c r="J1734" s="33">
        <v>14</v>
      </c>
      <c r="K1734" s="33" t="s">
        <v>40</v>
      </c>
      <c r="L1734" s="33">
        <v>140</v>
      </c>
      <c r="M1734" s="33">
        <v>86</v>
      </c>
      <c r="N1734" s="33">
        <v>278</v>
      </c>
      <c r="O1734" s="33">
        <v>325</v>
      </c>
      <c r="P1734" s="33">
        <v>6</v>
      </c>
      <c r="Q1734" s="33">
        <v>34</v>
      </c>
      <c r="R1734" s="33" t="str">
        <f t="shared" si="209"/>
        <v>1.Young age</v>
      </c>
      <c r="S1734" s="33" t="s">
        <v>46</v>
      </c>
      <c r="T1734" s="33">
        <v>25991.34</v>
      </c>
      <c r="U1734" s="33" t="s">
        <v>33</v>
      </c>
      <c r="V1734" s="33" t="s">
        <v>43</v>
      </c>
      <c r="W1734" s="36">
        <v>45340</v>
      </c>
      <c r="X1734" s="37">
        <v>0.56319444444444444</v>
      </c>
      <c r="Y1734" s="34">
        <f t="shared" si="210"/>
        <v>18</v>
      </c>
      <c r="Z1734" s="34">
        <f t="shared" si="211"/>
        <v>18</v>
      </c>
      <c r="AA1734" s="33">
        <f t="shared" si="212"/>
        <v>2024</v>
      </c>
      <c r="AB1734" s="34">
        <f t="shared" si="213"/>
        <v>13</v>
      </c>
      <c r="AC1734" s="34">
        <f t="shared" si="214"/>
        <v>31</v>
      </c>
      <c r="AD1734" s="38">
        <f t="shared" si="215"/>
        <v>0</v>
      </c>
    </row>
    <row r="1735" spans="1:30" x14ac:dyDescent="0.35">
      <c r="A1735" s="39">
        <v>1724</v>
      </c>
      <c r="B1735" s="40">
        <v>1907</v>
      </c>
      <c r="C1735" s="40">
        <v>955</v>
      </c>
      <c r="D1735" s="40" t="s">
        <v>49</v>
      </c>
      <c r="E1735" s="40" t="s">
        <v>47</v>
      </c>
      <c r="F1735" s="40">
        <v>4</v>
      </c>
      <c r="G1735" s="41">
        <v>957.67</v>
      </c>
      <c r="H1735" s="41">
        <f t="shared" si="208"/>
        <v>3830.68</v>
      </c>
      <c r="I1735" s="42">
        <v>45510.767361111109</v>
      </c>
      <c r="J1735" s="40">
        <v>15</v>
      </c>
      <c r="K1735" s="40" t="s">
        <v>36</v>
      </c>
      <c r="L1735" s="40">
        <v>174</v>
      </c>
      <c r="M1735" s="40">
        <v>141</v>
      </c>
      <c r="N1735" s="40">
        <v>205</v>
      </c>
      <c r="O1735" s="40">
        <v>451</v>
      </c>
      <c r="P1735" s="40">
        <v>3</v>
      </c>
      <c r="Q1735" s="40">
        <v>19</v>
      </c>
      <c r="R1735" s="40" t="str">
        <f t="shared" si="209"/>
        <v>1.Young age</v>
      </c>
      <c r="S1735" s="40" t="s">
        <v>41</v>
      </c>
      <c r="T1735" s="40">
        <v>61977.67</v>
      </c>
      <c r="U1735" s="40" t="s">
        <v>42</v>
      </c>
      <c r="V1735" s="40" t="s">
        <v>43</v>
      </c>
      <c r="W1735" s="43">
        <v>45510</v>
      </c>
      <c r="X1735" s="47">
        <v>0.76736111111111116</v>
      </c>
      <c r="Y1735" s="41">
        <f t="shared" si="210"/>
        <v>6</v>
      </c>
      <c r="Z1735" s="41">
        <f t="shared" si="211"/>
        <v>6</v>
      </c>
      <c r="AA1735" s="40">
        <f t="shared" si="212"/>
        <v>2024</v>
      </c>
      <c r="AB1735" s="41">
        <f t="shared" si="213"/>
        <v>18</v>
      </c>
      <c r="AC1735" s="41">
        <f t="shared" si="214"/>
        <v>25</v>
      </c>
      <c r="AD1735" s="45">
        <f t="shared" si="215"/>
        <v>0</v>
      </c>
    </row>
    <row r="1736" spans="1:30" x14ac:dyDescent="0.35">
      <c r="A1736" s="32">
        <v>1725</v>
      </c>
      <c r="B1736" s="33">
        <v>3034</v>
      </c>
      <c r="C1736" s="33">
        <v>705</v>
      </c>
      <c r="D1736" s="33" t="s">
        <v>51</v>
      </c>
      <c r="E1736" s="33" t="s">
        <v>25</v>
      </c>
      <c r="F1736" s="33">
        <v>2</v>
      </c>
      <c r="G1736" s="34">
        <v>1574.59</v>
      </c>
      <c r="H1736" s="34">
        <f t="shared" si="208"/>
        <v>3149.18</v>
      </c>
      <c r="I1736" s="35">
        <v>45513.615972222222</v>
      </c>
      <c r="J1736" s="33">
        <v>11</v>
      </c>
      <c r="K1736" s="33" t="s">
        <v>32</v>
      </c>
      <c r="L1736" s="33">
        <v>188</v>
      </c>
      <c r="M1736" s="33">
        <v>143</v>
      </c>
      <c r="N1736" s="33">
        <v>251</v>
      </c>
      <c r="O1736" s="33">
        <v>113</v>
      </c>
      <c r="P1736" s="33">
        <v>8</v>
      </c>
      <c r="Q1736" s="33">
        <v>66</v>
      </c>
      <c r="R1736" s="33" t="str">
        <f t="shared" si="209"/>
        <v xml:space="preserve">3.Senior Citizen </v>
      </c>
      <c r="S1736" s="33" t="s">
        <v>46</v>
      </c>
      <c r="T1736" s="33">
        <v>22797.7</v>
      </c>
      <c r="U1736" s="33" t="s">
        <v>28</v>
      </c>
      <c r="V1736" s="33" t="s">
        <v>34</v>
      </c>
      <c r="W1736" s="36">
        <v>45513</v>
      </c>
      <c r="X1736" s="46">
        <v>0.61597222222222225</v>
      </c>
      <c r="Y1736" s="34">
        <f t="shared" si="210"/>
        <v>9</v>
      </c>
      <c r="Z1736" s="34">
        <f t="shared" si="211"/>
        <v>9</v>
      </c>
      <c r="AA1736" s="33">
        <f t="shared" si="212"/>
        <v>2024</v>
      </c>
      <c r="AB1736" s="34">
        <f t="shared" si="213"/>
        <v>14</v>
      </c>
      <c r="AC1736" s="34">
        <f t="shared" si="214"/>
        <v>47</v>
      </c>
      <c r="AD1736" s="38">
        <f t="shared" si="215"/>
        <v>0</v>
      </c>
    </row>
    <row r="1737" spans="1:30" x14ac:dyDescent="0.35">
      <c r="A1737" s="39">
        <v>1726</v>
      </c>
      <c r="B1737" s="40">
        <v>9488</v>
      </c>
      <c r="C1737" s="40">
        <v>165</v>
      </c>
      <c r="D1737" s="40" t="s">
        <v>24</v>
      </c>
      <c r="E1737" s="40" t="s">
        <v>47</v>
      </c>
      <c r="F1737" s="40">
        <v>3</v>
      </c>
      <c r="G1737" s="41">
        <v>1548.34</v>
      </c>
      <c r="H1737" s="41">
        <f t="shared" si="208"/>
        <v>4645.0199999999995</v>
      </c>
      <c r="I1737" s="42">
        <v>45408.22152777778</v>
      </c>
      <c r="J1737" s="40">
        <v>15</v>
      </c>
      <c r="K1737" s="40" t="s">
        <v>40</v>
      </c>
      <c r="L1737" s="40">
        <v>142</v>
      </c>
      <c r="M1737" s="40">
        <v>63</v>
      </c>
      <c r="N1737" s="40">
        <v>240</v>
      </c>
      <c r="O1737" s="40">
        <v>419</v>
      </c>
      <c r="P1737" s="40">
        <v>9</v>
      </c>
      <c r="Q1737" s="40">
        <v>65</v>
      </c>
      <c r="R1737" s="40" t="str">
        <f t="shared" si="209"/>
        <v xml:space="preserve">3.Senior Citizen </v>
      </c>
      <c r="S1737" s="40" t="s">
        <v>46</v>
      </c>
      <c r="T1737" s="40">
        <v>29549.08</v>
      </c>
      <c r="U1737" s="40" t="s">
        <v>37</v>
      </c>
      <c r="V1737" s="40" t="s">
        <v>50</v>
      </c>
      <c r="W1737" s="43">
        <v>45408</v>
      </c>
      <c r="X1737" s="44">
        <v>0.22152777777777777</v>
      </c>
      <c r="Y1737" s="41">
        <f t="shared" si="210"/>
        <v>26</v>
      </c>
      <c r="Z1737" s="41">
        <f t="shared" si="211"/>
        <v>26</v>
      </c>
      <c r="AA1737" s="40">
        <f t="shared" si="212"/>
        <v>2024</v>
      </c>
      <c r="AB1737" s="41">
        <f t="shared" si="213"/>
        <v>5</v>
      </c>
      <c r="AC1737" s="41">
        <f t="shared" si="214"/>
        <v>19</v>
      </c>
      <c r="AD1737" s="45">
        <f t="shared" si="215"/>
        <v>0</v>
      </c>
    </row>
    <row r="1738" spans="1:30" x14ac:dyDescent="0.35">
      <c r="A1738" s="32">
        <v>1727</v>
      </c>
      <c r="B1738" s="33">
        <v>3507</v>
      </c>
      <c r="C1738" s="33">
        <v>937</v>
      </c>
      <c r="D1738" s="33" t="s">
        <v>49</v>
      </c>
      <c r="E1738" s="33" t="s">
        <v>47</v>
      </c>
      <c r="F1738" s="33">
        <v>1</v>
      </c>
      <c r="G1738" s="34">
        <v>605.48</v>
      </c>
      <c r="H1738" s="34">
        <f t="shared" si="208"/>
        <v>605.48</v>
      </c>
      <c r="I1738" s="35">
        <v>45332.693749999999</v>
      </c>
      <c r="J1738" s="33">
        <v>16</v>
      </c>
      <c r="K1738" s="33" t="s">
        <v>32</v>
      </c>
      <c r="L1738" s="33">
        <v>32</v>
      </c>
      <c r="M1738" s="33">
        <v>71</v>
      </c>
      <c r="N1738" s="33">
        <v>164</v>
      </c>
      <c r="O1738" s="33">
        <v>447</v>
      </c>
      <c r="P1738" s="33">
        <v>5</v>
      </c>
      <c r="Q1738" s="33">
        <v>18</v>
      </c>
      <c r="R1738" s="33" t="str">
        <f t="shared" si="209"/>
        <v>1.Young age</v>
      </c>
      <c r="S1738" s="33" t="s">
        <v>46</v>
      </c>
      <c r="T1738" s="33">
        <v>74039.41</v>
      </c>
      <c r="U1738" s="33" t="s">
        <v>37</v>
      </c>
      <c r="V1738" s="33" t="s">
        <v>34</v>
      </c>
      <c r="W1738" s="36">
        <v>45332</v>
      </c>
      <c r="X1738" s="46">
        <v>0.69374999999999998</v>
      </c>
      <c r="Y1738" s="34">
        <f t="shared" si="210"/>
        <v>10</v>
      </c>
      <c r="Z1738" s="34">
        <f t="shared" si="211"/>
        <v>10</v>
      </c>
      <c r="AA1738" s="33">
        <f t="shared" si="212"/>
        <v>2024</v>
      </c>
      <c r="AB1738" s="34">
        <f t="shared" si="213"/>
        <v>16</v>
      </c>
      <c r="AC1738" s="34">
        <f t="shared" si="214"/>
        <v>39</v>
      </c>
      <c r="AD1738" s="38">
        <f t="shared" si="215"/>
        <v>0</v>
      </c>
    </row>
    <row r="1739" spans="1:30" x14ac:dyDescent="0.35">
      <c r="A1739" s="39">
        <v>1728</v>
      </c>
      <c r="B1739" s="40">
        <v>5982</v>
      </c>
      <c r="C1739" s="40">
        <v>937</v>
      </c>
      <c r="D1739" s="40" t="s">
        <v>51</v>
      </c>
      <c r="E1739" s="40" t="s">
        <v>47</v>
      </c>
      <c r="F1739" s="40">
        <v>3</v>
      </c>
      <c r="G1739" s="41">
        <v>784.85</v>
      </c>
      <c r="H1739" s="41">
        <f t="shared" si="208"/>
        <v>2354.5500000000002</v>
      </c>
      <c r="I1739" s="42">
        <v>45488.925694444442</v>
      </c>
      <c r="J1739" s="40">
        <v>20</v>
      </c>
      <c r="K1739" s="40" t="s">
        <v>36</v>
      </c>
      <c r="L1739" s="40">
        <v>431</v>
      </c>
      <c r="M1739" s="40">
        <v>77</v>
      </c>
      <c r="N1739" s="40">
        <v>264</v>
      </c>
      <c r="O1739" s="40">
        <v>284</v>
      </c>
      <c r="P1739" s="40">
        <v>4</v>
      </c>
      <c r="Q1739" s="40">
        <v>62</v>
      </c>
      <c r="R1739" s="40" t="str">
        <f t="shared" si="209"/>
        <v xml:space="preserve">3.Senior Citizen </v>
      </c>
      <c r="S1739" s="40" t="s">
        <v>46</v>
      </c>
      <c r="T1739" s="40">
        <v>37799.550000000003</v>
      </c>
      <c r="U1739" s="40" t="s">
        <v>37</v>
      </c>
      <c r="V1739" s="40" t="s">
        <v>50</v>
      </c>
      <c r="W1739" s="43">
        <v>45488</v>
      </c>
      <c r="X1739" s="44">
        <v>0.92569444444444449</v>
      </c>
      <c r="Y1739" s="41">
        <f t="shared" si="210"/>
        <v>15</v>
      </c>
      <c r="Z1739" s="41">
        <f t="shared" si="211"/>
        <v>15</v>
      </c>
      <c r="AA1739" s="40">
        <f t="shared" si="212"/>
        <v>2024</v>
      </c>
      <c r="AB1739" s="41">
        <f t="shared" si="213"/>
        <v>22</v>
      </c>
      <c r="AC1739" s="41">
        <f t="shared" si="214"/>
        <v>13</v>
      </c>
      <c r="AD1739" s="45">
        <f t="shared" si="215"/>
        <v>0</v>
      </c>
    </row>
    <row r="1740" spans="1:30" x14ac:dyDescent="0.35">
      <c r="A1740" s="32">
        <v>1729</v>
      </c>
      <c r="B1740" s="33">
        <v>3697</v>
      </c>
      <c r="C1740" s="33">
        <v>208</v>
      </c>
      <c r="D1740" s="33" t="s">
        <v>52</v>
      </c>
      <c r="E1740" s="33" t="s">
        <v>25</v>
      </c>
      <c r="F1740" s="33">
        <v>2</v>
      </c>
      <c r="G1740" s="34">
        <v>910.13</v>
      </c>
      <c r="H1740" s="34">
        <f t="shared" si="208"/>
        <v>1820.26</v>
      </c>
      <c r="I1740" s="35">
        <v>45517.59097222222</v>
      </c>
      <c r="J1740" s="33">
        <v>20</v>
      </c>
      <c r="K1740" s="33" t="s">
        <v>36</v>
      </c>
      <c r="L1740" s="33">
        <v>276</v>
      </c>
      <c r="M1740" s="33">
        <v>67</v>
      </c>
      <c r="N1740" s="33">
        <v>156</v>
      </c>
      <c r="O1740" s="33">
        <v>179</v>
      </c>
      <c r="P1740" s="33">
        <v>1</v>
      </c>
      <c r="Q1740" s="33">
        <v>23</v>
      </c>
      <c r="R1740" s="33" t="str">
        <f t="shared" si="209"/>
        <v>1.Young age</v>
      </c>
      <c r="S1740" s="33" t="s">
        <v>46</v>
      </c>
      <c r="T1740" s="33">
        <v>93002.77</v>
      </c>
      <c r="U1740" s="33" t="s">
        <v>28</v>
      </c>
      <c r="V1740" s="33" t="s">
        <v>43</v>
      </c>
      <c r="W1740" s="36">
        <v>45517</v>
      </c>
      <c r="X1740" s="37">
        <v>0.59097222222222223</v>
      </c>
      <c r="Y1740" s="34">
        <f t="shared" si="210"/>
        <v>13</v>
      </c>
      <c r="Z1740" s="34">
        <f t="shared" si="211"/>
        <v>13</v>
      </c>
      <c r="AA1740" s="33">
        <f t="shared" si="212"/>
        <v>2024</v>
      </c>
      <c r="AB1740" s="34">
        <f t="shared" si="213"/>
        <v>14</v>
      </c>
      <c r="AC1740" s="34">
        <f t="shared" si="214"/>
        <v>11</v>
      </c>
      <c r="AD1740" s="38">
        <f t="shared" si="215"/>
        <v>0</v>
      </c>
    </row>
    <row r="1741" spans="1:30" x14ac:dyDescent="0.35">
      <c r="A1741" s="39">
        <v>1730</v>
      </c>
      <c r="B1741" s="40">
        <v>3653</v>
      </c>
      <c r="C1741" s="40">
        <v>216</v>
      </c>
      <c r="D1741" s="40" t="s">
        <v>24</v>
      </c>
      <c r="E1741" s="40" t="s">
        <v>25</v>
      </c>
      <c r="F1741" s="40">
        <v>1</v>
      </c>
      <c r="G1741" s="41">
        <v>611.48</v>
      </c>
      <c r="H1741" s="41">
        <f t="shared" ref="H1741:H1804" si="216">G1741*F1741</f>
        <v>611.48</v>
      </c>
      <c r="I1741" s="42">
        <v>45443.48541666667</v>
      </c>
      <c r="J1741" s="40">
        <v>3</v>
      </c>
      <c r="K1741" s="40" t="s">
        <v>36</v>
      </c>
      <c r="L1741" s="40">
        <v>313</v>
      </c>
      <c r="M1741" s="40">
        <v>143</v>
      </c>
      <c r="N1741" s="40">
        <v>206</v>
      </c>
      <c r="O1741" s="40">
        <v>137</v>
      </c>
      <c r="P1741" s="40">
        <v>1</v>
      </c>
      <c r="Q1741" s="40">
        <v>54</v>
      </c>
      <c r="R1741" s="40" t="str">
        <f t="shared" ref="R1741:R1804" si="217">IF(Q1741&lt;=34,"1.Young age",IF(Q1741&gt;=60,"3.Senior Citizen ","2.Middle age"))</f>
        <v>2.Middle age</v>
      </c>
      <c r="S1741" s="40" t="s">
        <v>27</v>
      </c>
      <c r="T1741" s="40">
        <v>22199.63</v>
      </c>
      <c r="U1741" s="40" t="s">
        <v>42</v>
      </c>
      <c r="V1741" s="40" t="s">
        <v>29</v>
      </c>
      <c r="W1741" s="43">
        <v>45443</v>
      </c>
      <c r="X1741" s="44">
        <v>0.48541666666666666</v>
      </c>
      <c r="Y1741" s="41">
        <f t="shared" ref="Y1741:Y1804" si="218">DAY(W1741)</f>
        <v>31</v>
      </c>
      <c r="Z1741" s="41">
        <f t="shared" ref="Z1741:Z1804" si="219">VALUE(Y1741)</f>
        <v>31</v>
      </c>
      <c r="AA1741" s="40">
        <f t="shared" ref="AA1741:AA1804" si="220">YEAR(W1741)</f>
        <v>2024</v>
      </c>
      <c r="AB1741" s="41">
        <f t="shared" ref="AB1741:AB1804" si="221">HOUR(X1741)</f>
        <v>11</v>
      </c>
      <c r="AC1741" s="41">
        <f t="shared" ref="AC1741:AC1804" si="222">MINUTE(X1741)</f>
        <v>39</v>
      </c>
      <c r="AD1741" s="45">
        <f t="shared" ref="AD1741:AD1804" si="223">SECOND(X1741)</f>
        <v>0</v>
      </c>
    </row>
    <row r="1742" spans="1:30" x14ac:dyDescent="0.35">
      <c r="A1742" s="32">
        <v>1731</v>
      </c>
      <c r="B1742" s="33">
        <v>6286</v>
      </c>
      <c r="C1742" s="33">
        <v>609</v>
      </c>
      <c r="D1742" s="33" t="s">
        <v>31</v>
      </c>
      <c r="E1742" s="33" t="s">
        <v>47</v>
      </c>
      <c r="F1742" s="33">
        <v>4</v>
      </c>
      <c r="G1742" s="34">
        <v>527.87</v>
      </c>
      <c r="H1742" s="34">
        <f t="shared" si="216"/>
        <v>2111.48</v>
      </c>
      <c r="I1742" s="35">
        <v>45299.486805555556</v>
      </c>
      <c r="J1742" s="33">
        <v>4</v>
      </c>
      <c r="K1742" s="33" t="s">
        <v>36</v>
      </c>
      <c r="L1742" s="33">
        <v>84</v>
      </c>
      <c r="M1742" s="33">
        <v>66</v>
      </c>
      <c r="N1742" s="33">
        <v>203</v>
      </c>
      <c r="O1742" s="33">
        <v>359</v>
      </c>
      <c r="P1742" s="33">
        <v>4</v>
      </c>
      <c r="Q1742" s="33">
        <v>52</v>
      </c>
      <c r="R1742" s="33" t="str">
        <f t="shared" si="217"/>
        <v>2.Middle age</v>
      </c>
      <c r="S1742" s="33" t="s">
        <v>46</v>
      </c>
      <c r="T1742" s="33">
        <v>89774.37</v>
      </c>
      <c r="U1742" s="33" t="s">
        <v>37</v>
      </c>
      <c r="V1742" s="33" t="s">
        <v>50</v>
      </c>
      <c r="W1742" s="36">
        <v>45299</v>
      </c>
      <c r="X1742" s="46">
        <v>0.48680555555555555</v>
      </c>
      <c r="Y1742" s="34">
        <f t="shared" si="218"/>
        <v>8</v>
      </c>
      <c r="Z1742" s="34">
        <f t="shared" si="219"/>
        <v>8</v>
      </c>
      <c r="AA1742" s="33">
        <f t="shared" si="220"/>
        <v>2024</v>
      </c>
      <c r="AB1742" s="34">
        <f t="shared" si="221"/>
        <v>11</v>
      </c>
      <c r="AC1742" s="34">
        <f t="shared" si="222"/>
        <v>41</v>
      </c>
      <c r="AD1742" s="38">
        <f t="shared" si="223"/>
        <v>0</v>
      </c>
    </row>
    <row r="1743" spans="1:30" x14ac:dyDescent="0.35">
      <c r="A1743" s="39">
        <v>1732</v>
      </c>
      <c r="B1743" s="40">
        <v>4694</v>
      </c>
      <c r="C1743" s="40">
        <v>709</v>
      </c>
      <c r="D1743" s="40" t="s">
        <v>51</v>
      </c>
      <c r="E1743" s="40" t="s">
        <v>47</v>
      </c>
      <c r="F1743" s="40">
        <v>3</v>
      </c>
      <c r="G1743" s="41">
        <v>75.05</v>
      </c>
      <c r="H1743" s="41">
        <f t="shared" si="216"/>
        <v>225.14999999999998</v>
      </c>
      <c r="I1743" s="42">
        <v>45538.292361111111</v>
      </c>
      <c r="J1743" s="40">
        <v>7</v>
      </c>
      <c r="K1743" s="40" t="s">
        <v>40</v>
      </c>
      <c r="L1743" s="40">
        <v>162</v>
      </c>
      <c r="M1743" s="40">
        <v>73</v>
      </c>
      <c r="N1743" s="40">
        <v>281</v>
      </c>
      <c r="O1743" s="40">
        <v>270</v>
      </c>
      <c r="P1743" s="40">
        <v>10</v>
      </c>
      <c r="Q1743" s="40">
        <v>21</v>
      </c>
      <c r="R1743" s="40" t="str">
        <f t="shared" si="217"/>
        <v>1.Young age</v>
      </c>
      <c r="S1743" s="40" t="s">
        <v>27</v>
      </c>
      <c r="T1743" s="40">
        <v>29725.57</v>
      </c>
      <c r="U1743" s="40" t="s">
        <v>33</v>
      </c>
      <c r="V1743" s="40" t="s">
        <v>34</v>
      </c>
      <c r="W1743" s="43">
        <v>45538</v>
      </c>
      <c r="X1743" s="47">
        <v>0.29236111111111113</v>
      </c>
      <c r="Y1743" s="41">
        <f t="shared" si="218"/>
        <v>3</v>
      </c>
      <c r="Z1743" s="41">
        <f t="shared" si="219"/>
        <v>3</v>
      </c>
      <c r="AA1743" s="40">
        <f t="shared" si="220"/>
        <v>2024</v>
      </c>
      <c r="AB1743" s="41">
        <f t="shared" si="221"/>
        <v>7</v>
      </c>
      <c r="AC1743" s="41">
        <f t="shared" si="222"/>
        <v>1</v>
      </c>
      <c r="AD1743" s="45">
        <f t="shared" si="223"/>
        <v>0</v>
      </c>
    </row>
    <row r="1744" spans="1:30" x14ac:dyDescent="0.35">
      <c r="A1744" s="32">
        <v>1733</v>
      </c>
      <c r="B1744" s="33">
        <v>6669</v>
      </c>
      <c r="C1744" s="33">
        <v>918</v>
      </c>
      <c r="D1744" s="33" t="s">
        <v>38</v>
      </c>
      <c r="E1744" s="33" t="s">
        <v>47</v>
      </c>
      <c r="F1744" s="33">
        <v>4</v>
      </c>
      <c r="G1744" s="34">
        <v>1493.18</v>
      </c>
      <c r="H1744" s="34">
        <f t="shared" si="216"/>
        <v>5972.72</v>
      </c>
      <c r="I1744" s="35">
        <v>45531.548611111109</v>
      </c>
      <c r="J1744" s="33">
        <v>15</v>
      </c>
      <c r="K1744" s="33" t="s">
        <v>32</v>
      </c>
      <c r="L1744" s="33">
        <v>275</v>
      </c>
      <c r="M1744" s="33">
        <v>79</v>
      </c>
      <c r="N1744" s="33">
        <v>162</v>
      </c>
      <c r="O1744" s="33">
        <v>446</v>
      </c>
      <c r="P1744" s="33">
        <v>9</v>
      </c>
      <c r="Q1744" s="33">
        <v>25</v>
      </c>
      <c r="R1744" s="33" t="str">
        <f t="shared" si="217"/>
        <v>1.Young age</v>
      </c>
      <c r="S1744" s="33" t="s">
        <v>27</v>
      </c>
      <c r="T1744" s="33">
        <v>49391.79</v>
      </c>
      <c r="U1744" s="33" t="s">
        <v>37</v>
      </c>
      <c r="V1744" s="33" t="s">
        <v>29</v>
      </c>
      <c r="W1744" s="36">
        <v>45531</v>
      </c>
      <c r="X1744" s="37">
        <v>0.54861111111111116</v>
      </c>
      <c r="Y1744" s="34">
        <f t="shared" si="218"/>
        <v>27</v>
      </c>
      <c r="Z1744" s="34">
        <f t="shared" si="219"/>
        <v>27</v>
      </c>
      <c r="AA1744" s="33">
        <f t="shared" si="220"/>
        <v>2024</v>
      </c>
      <c r="AB1744" s="34">
        <f t="shared" si="221"/>
        <v>13</v>
      </c>
      <c r="AC1744" s="34">
        <f t="shared" si="222"/>
        <v>10</v>
      </c>
      <c r="AD1744" s="38">
        <f t="shared" si="223"/>
        <v>0</v>
      </c>
    </row>
    <row r="1745" spans="1:30" x14ac:dyDescent="0.35">
      <c r="A1745" s="39">
        <v>1734</v>
      </c>
      <c r="B1745" s="40">
        <v>9501</v>
      </c>
      <c r="C1745" s="40">
        <v>730</v>
      </c>
      <c r="D1745" s="40" t="s">
        <v>39</v>
      </c>
      <c r="E1745" s="40" t="s">
        <v>25</v>
      </c>
      <c r="F1745" s="40">
        <v>3</v>
      </c>
      <c r="G1745" s="41">
        <v>1249.1300000000001</v>
      </c>
      <c r="H1745" s="41">
        <f t="shared" si="216"/>
        <v>3747.3900000000003</v>
      </c>
      <c r="I1745" s="42">
        <v>45294.2</v>
      </c>
      <c r="J1745" s="40">
        <v>19</v>
      </c>
      <c r="K1745" s="40" t="s">
        <v>45</v>
      </c>
      <c r="L1745" s="40">
        <v>459</v>
      </c>
      <c r="M1745" s="40">
        <v>71</v>
      </c>
      <c r="N1745" s="40">
        <v>272</v>
      </c>
      <c r="O1745" s="40">
        <v>358</v>
      </c>
      <c r="P1745" s="40">
        <v>8</v>
      </c>
      <c r="Q1745" s="40">
        <v>70</v>
      </c>
      <c r="R1745" s="40" t="str">
        <f t="shared" si="217"/>
        <v xml:space="preserve">3.Senior Citizen </v>
      </c>
      <c r="S1745" s="40" t="s">
        <v>41</v>
      </c>
      <c r="T1745" s="40">
        <v>48045.13</v>
      </c>
      <c r="U1745" s="40" t="s">
        <v>37</v>
      </c>
      <c r="V1745" s="40" t="s">
        <v>50</v>
      </c>
      <c r="W1745" s="43">
        <v>45294</v>
      </c>
      <c r="X1745" s="47">
        <v>0.2</v>
      </c>
      <c r="Y1745" s="41">
        <f t="shared" si="218"/>
        <v>3</v>
      </c>
      <c r="Z1745" s="41">
        <f t="shared" si="219"/>
        <v>3</v>
      </c>
      <c r="AA1745" s="40">
        <f t="shared" si="220"/>
        <v>2024</v>
      </c>
      <c r="AB1745" s="41">
        <f t="shared" si="221"/>
        <v>4</v>
      </c>
      <c r="AC1745" s="41">
        <f t="shared" si="222"/>
        <v>48</v>
      </c>
      <c r="AD1745" s="45">
        <f t="shared" si="223"/>
        <v>0</v>
      </c>
    </row>
    <row r="1746" spans="1:30" x14ac:dyDescent="0.35">
      <c r="A1746" s="32">
        <v>1735</v>
      </c>
      <c r="B1746" s="33">
        <v>5653</v>
      </c>
      <c r="C1746" s="33">
        <v>325</v>
      </c>
      <c r="D1746" s="33" t="s">
        <v>49</v>
      </c>
      <c r="E1746" s="33" t="s">
        <v>25</v>
      </c>
      <c r="F1746" s="33">
        <v>2</v>
      </c>
      <c r="G1746" s="34">
        <v>1892.71</v>
      </c>
      <c r="H1746" s="34">
        <f t="shared" si="216"/>
        <v>3785.42</v>
      </c>
      <c r="I1746" s="35">
        <v>45353.429861111108</v>
      </c>
      <c r="J1746" s="33">
        <v>18</v>
      </c>
      <c r="K1746" s="33" t="s">
        <v>32</v>
      </c>
      <c r="L1746" s="33">
        <v>271</v>
      </c>
      <c r="M1746" s="33">
        <v>54</v>
      </c>
      <c r="N1746" s="33">
        <v>163</v>
      </c>
      <c r="O1746" s="33">
        <v>293</v>
      </c>
      <c r="P1746" s="33">
        <v>9</v>
      </c>
      <c r="Q1746" s="33">
        <v>24</v>
      </c>
      <c r="R1746" s="33" t="str">
        <f t="shared" si="217"/>
        <v>1.Young age</v>
      </c>
      <c r="S1746" s="33" t="s">
        <v>27</v>
      </c>
      <c r="T1746" s="33">
        <v>65433.68</v>
      </c>
      <c r="U1746" s="33" t="s">
        <v>42</v>
      </c>
      <c r="V1746" s="33" t="s">
        <v>43</v>
      </c>
      <c r="W1746" s="36">
        <v>45353</v>
      </c>
      <c r="X1746" s="46">
        <v>0.42986111111111114</v>
      </c>
      <c r="Y1746" s="34">
        <f t="shared" si="218"/>
        <v>2</v>
      </c>
      <c r="Z1746" s="34">
        <f t="shared" si="219"/>
        <v>2</v>
      </c>
      <c r="AA1746" s="33">
        <f t="shared" si="220"/>
        <v>2024</v>
      </c>
      <c r="AB1746" s="34">
        <f t="shared" si="221"/>
        <v>10</v>
      </c>
      <c r="AC1746" s="34">
        <f t="shared" si="222"/>
        <v>19</v>
      </c>
      <c r="AD1746" s="38">
        <f t="shared" si="223"/>
        <v>0</v>
      </c>
    </row>
    <row r="1747" spans="1:30" x14ac:dyDescent="0.35">
      <c r="A1747" s="39">
        <v>1736</v>
      </c>
      <c r="B1747" s="40">
        <v>2292</v>
      </c>
      <c r="C1747" s="40">
        <v>164</v>
      </c>
      <c r="D1747" s="40" t="s">
        <v>24</v>
      </c>
      <c r="E1747" s="40" t="s">
        <v>25</v>
      </c>
      <c r="F1747" s="40">
        <v>3</v>
      </c>
      <c r="G1747" s="41">
        <v>737.85</v>
      </c>
      <c r="H1747" s="41">
        <f t="shared" si="216"/>
        <v>2213.5500000000002</v>
      </c>
      <c r="I1747" s="42">
        <v>45522.898611111108</v>
      </c>
      <c r="J1747" s="40">
        <v>8</v>
      </c>
      <c r="K1747" s="40" t="s">
        <v>45</v>
      </c>
      <c r="L1747" s="40">
        <v>454</v>
      </c>
      <c r="M1747" s="40">
        <v>121</v>
      </c>
      <c r="N1747" s="40">
        <v>221</v>
      </c>
      <c r="O1747" s="40">
        <v>371</v>
      </c>
      <c r="P1747" s="40">
        <v>1</v>
      </c>
      <c r="Q1747" s="40">
        <v>18</v>
      </c>
      <c r="R1747" s="40" t="str">
        <f t="shared" si="217"/>
        <v>1.Young age</v>
      </c>
      <c r="S1747" s="40" t="s">
        <v>41</v>
      </c>
      <c r="T1747" s="40">
        <v>22028.01</v>
      </c>
      <c r="U1747" s="40" t="s">
        <v>42</v>
      </c>
      <c r="V1747" s="40" t="s">
        <v>34</v>
      </c>
      <c r="W1747" s="43">
        <v>45522</v>
      </c>
      <c r="X1747" s="44">
        <v>0.89861111111111114</v>
      </c>
      <c r="Y1747" s="41">
        <f t="shared" si="218"/>
        <v>18</v>
      </c>
      <c r="Z1747" s="41">
        <f t="shared" si="219"/>
        <v>18</v>
      </c>
      <c r="AA1747" s="40">
        <f t="shared" si="220"/>
        <v>2024</v>
      </c>
      <c r="AB1747" s="41">
        <f t="shared" si="221"/>
        <v>21</v>
      </c>
      <c r="AC1747" s="41">
        <f t="shared" si="222"/>
        <v>34</v>
      </c>
      <c r="AD1747" s="45">
        <f t="shared" si="223"/>
        <v>0</v>
      </c>
    </row>
    <row r="1748" spans="1:30" x14ac:dyDescent="0.35">
      <c r="A1748" s="32">
        <v>1737</v>
      </c>
      <c r="B1748" s="33">
        <v>5105</v>
      </c>
      <c r="C1748" s="33">
        <v>923</v>
      </c>
      <c r="D1748" s="33" t="s">
        <v>44</v>
      </c>
      <c r="E1748" s="33" t="s">
        <v>25</v>
      </c>
      <c r="F1748" s="33">
        <v>2</v>
      </c>
      <c r="G1748" s="34">
        <v>1371.47</v>
      </c>
      <c r="H1748" s="34">
        <f t="shared" si="216"/>
        <v>2742.94</v>
      </c>
      <c r="I1748" s="35">
        <v>45464.863194444442</v>
      </c>
      <c r="J1748" s="33">
        <v>1</v>
      </c>
      <c r="K1748" s="33" t="s">
        <v>32</v>
      </c>
      <c r="L1748" s="33">
        <v>472</v>
      </c>
      <c r="M1748" s="33">
        <v>111</v>
      </c>
      <c r="N1748" s="33">
        <v>289</v>
      </c>
      <c r="O1748" s="33">
        <v>466</v>
      </c>
      <c r="P1748" s="33">
        <v>7</v>
      </c>
      <c r="Q1748" s="33">
        <v>44</v>
      </c>
      <c r="R1748" s="33" t="str">
        <f t="shared" si="217"/>
        <v>2.Middle age</v>
      </c>
      <c r="S1748" s="33" t="s">
        <v>41</v>
      </c>
      <c r="T1748" s="33">
        <v>40214.120000000003</v>
      </c>
      <c r="U1748" s="33" t="s">
        <v>28</v>
      </c>
      <c r="V1748" s="33" t="s">
        <v>50</v>
      </c>
      <c r="W1748" s="36">
        <v>45464</v>
      </c>
      <c r="X1748" s="37">
        <v>0.86319444444444449</v>
      </c>
      <c r="Y1748" s="34">
        <f t="shared" si="218"/>
        <v>21</v>
      </c>
      <c r="Z1748" s="34">
        <f t="shared" si="219"/>
        <v>21</v>
      </c>
      <c r="AA1748" s="33">
        <f t="shared" si="220"/>
        <v>2024</v>
      </c>
      <c r="AB1748" s="34">
        <f t="shared" si="221"/>
        <v>20</v>
      </c>
      <c r="AC1748" s="34">
        <f t="shared" si="222"/>
        <v>43</v>
      </c>
      <c r="AD1748" s="38">
        <f t="shared" si="223"/>
        <v>0</v>
      </c>
    </row>
    <row r="1749" spans="1:30" x14ac:dyDescent="0.35">
      <c r="A1749" s="39">
        <v>1738</v>
      </c>
      <c r="B1749" s="40">
        <v>4216</v>
      </c>
      <c r="C1749" s="40">
        <v>307</v>
      </c>
      <c r="D1749" s="40" t="s">
        <v>51</v>
      </c>
      <c r="E1749" s="40" t="s">
        <v>47</v>
      </c>
      <c r="F1749" s="40">
        <v>4</v>
      </c>
      <c r="G1749" s="41">
        <v>1413.63</v>
      </c>
      <c r="H1749" s="41">
        <f t="shared" si="216"/>
        <v>5654.52</v>
      </c>
      <c r="I1749" s="42">
        <v>45386.636111111111</v>
      </c>
      <c r="J1749" s="40">
        <v>10</v>
      </c>
      <c r="K1749" s="40" t="s">
        <v>36</v>
      </c>
      <c r="L1749" s="40">
        <v>469</v>
      </c>
      <c r="M1749" s="40">
        <v>150</v>
      </c>
      <c r="N1749" s="40">
        <v>195</v>
      </c>
      <c r="O1749" s="40">
        <v>121</v>
      </c>
      <c r="P1749" s="40">
        <v>5</v>
      </c>
      <c r="Q1749" s="40">
        <v>33</v>
      </c>
      <c r="R1749" s="40" t="str">
        <f t="shared" si="217"/>
        <v>1.Young age</v>
      </c>
      <c r="S1749" s="40" t="s">
        <v>41</v>
      </c>
      <c r="T1749" s="40">
        <v>71615.75</v>
      </c>
      <c r="U1749" s="40" t="s">
        <v>33</v>
      </c>
      <c r="V1749" s="40" t="s">
        <v>50</v>
      </c>
      <c r="W1749" s="43">
        <v>45386</v>
      </c>
      <c r="X1749" s="47">
        <v>0.63611111111111107</v>
      </c>
      <c r="Y1749" s="41">
        <f t="shared" si="218"/>
        <v>4</v>
      </c>
      <c r="Z1749" s="41">
        <f t="shared" si="219"/>
        <v>4</v>
      </c>
      <c r="AA1749" s="40">
        <f t="shared" si="220"/>
        <v>2024</v>
      </c>
      <c r="AB1749" s="41">
        <f t="shared" si="221"/>
        <v>15</v>
      </c>
      <c r="AC1749" s="41">
        <f t="shared" si="222"/>
        <v>16</v>
      </c>
      <c r="AD1749" s="45">
        <f t="shared" si="223"/>
        <v>0</v>
      </c>
    </row>
    <row r="1750" spans="1:30" x14ac:dyDescent="0.35">
      <c r="A1750" s="32">
        <v>1739</v>
      </c>
      <c r="B1750" s="33">
        <v>5496</v>
      </c>
      <c r="C1750" s="33">
        <v>536</v>
      </c>
      <c r="D1750" s="33" t="s">
        <v>38</v>
      </c>
      <c r="E1750" s="33" t="s">
        <v>25</v>
      </c>
      <c r="F1750" s="33">
        <v>5</v>
      </c>
      <c r="G1750" s="34">
        <v>253.6</v>
      </c>
      <c r="H1750" s="34">
        <f t="shared" si="216"/>
        <v>1268</v>
      </c>
      <c r="I1750" s="35">
        <v>45333.498611111114</v>
      </c>
      <c r="J1750" s="33">
        <v>11</v>
      </c>
      <c r="K1750" s="33" t="s">
        <v>36</v>
      </c>
      <c r="L1750" s="33">
        <v>122</v>
      </c>
      <c r="M1750" s="33">
        <v>81</v>
      </c>
      <c r="N1750" s="33">
        <v>206</v>
      </c>
      <c r="O1750" s="33">
        <v>233</v>
      </c>
      <c r="P1750" s="33">
        <v>7</v>
      </c>
      <c r="Q1750" s="33">
        <v>53</v>
      </c>
      <c r="R1750" s="33" t="str">
        <f t="shared" si="217"/>
        <v>2.Middle age</v>
      </c>
      <c r="S1750" s="33" t="s">
        <v>27</v>
      </c>
      <c r="T1750" s="33">
        <v>76515.47</v>
      </c>
      <c r="U1750" s="33" t="s">
        <v>33</v>
      </c>
      <c r="V1750" s="33" t="s">
        <v>43</v>
      </c>
      <c r="W1750" s="36">
        <v>45333</v>
      </c>
      <c r="X1750" s="46">
        <v>0.49861111111111112</v>
      </c>
      <c r="Y1750" s="34">
        <f t="shared" si="218"/>
        <v>11</v>
      </c>
      <c r="Z1750" s="34">
        <f t="shared" si="219"/>
        <v>11</v>
      </c>
      <c r="AA1750" s="33">
        <f t="shared" si="220"/>
        <v>2024</v>
      </c>
      <c r="AB1750" s="34">
        <f t="shared" si="221"/>
        <v>11</v>
      </c>
      <c r="AC1750" s="34">
        <f t="shared" si="222"/>
        <v>58</v>
      </c>
      <c r="AD1750" s="38">
        <f t="shared" si="223"/>
        <v>0</v>
      </c>
    </row>
    <row r="1751" spans="1:30" x14ac:dyDescent="0.35">
      <c r="A1751" s="39">
        <v>1740</v>
      </c>
      <c r="B1751" s="40">
        <v>3050</v>
      </c>
      <c r="C1751" s="40">
        <v>445</v>
      </c>
      <c r="D1751" s="40" t="s">
        <v>31</v>
      </c>
      <c r="E1751" s="40" t="s">
        <v>47</v>
      </c>
      <c r="F1751" s="40">
        <v>1</v>
      </c>
      <c r="G1751" s="41">
        <v>206.54</v>
      </c>
      <c r="H1751" s="41">
        <f t="shared" si="216"/>
        <v>206.54</v>
      </c>
      <c r="I1751" s="42">
        <v>45401.824999999997</v>
      </c>
      <c r="J1751" s="40">
        <v>15</v>
      </c>
      <c r="K1751" s="40" t="s">
        <v>40</v>
      </c>
      <c r="L1751" s="40">
        <v>43</v>
      </c>
      <c r="M1751" s="40">
        <v>117</v>
      </c>
      <c r="N1751" s="40">
        <v>299</v>
      </c>
      <c r="O1751" s="40">
        <v>455</v>
      </c>
      <c r="P1751" s="40">
        <v>6</v>
      </c>
      <c r="Q1751" s="40">
        <v>28</v>
      </c>
      <c r="R1751" s="40" t="str">
        <f t="shared" si="217"/>
        <v>1.Young age</v>
      </c>
      <c r="S1751" s="40" t="s">
        <v>41</v>
      </c>
      <c r="T1751" s="40">
        <v>95471.01</v>
      </c>
      <c r="U1751" s="40" t="s">
        <v>42</v>
      </c>
      <c r="V1751" s="40" t="s">
        <v>34</v>
      </c>
      <c r="W1751" s="43">
        <v>45401</v>
      </c>
      <c r="X1751" s="44">
        <v>0.82499999999999996</v>
      </c>
      <c r="Y1751" s="41">
        <f t="shared" si="218"/>
        <v>19</v>
      </c>
      <c r="Z1751" s="41">
        <f t="shared" si="219"/>
        <v>19</v>
      </c>
      <c r="AA1751" s="40">
        <f t="shared" si="220"/>
        <v>2024</v>
      </c>
      <c r="AB1751" s="41">
        <f t="shared" si="221"/>
        <v>19</v>
      </c>
      <c r="AC1751" s="41">
        <f t="shared" si="222"/>
        <v>48</v>
      </c>
      <c r="AD1751" s="45">
        <f t="shared" si="223"/>
        <v>0</v>
      </c>
    </row>
    <row r="1752" spans="1:30" x14ac:dyDescent="0.35">
      <c r="A1752" s="32">
        <v>1741</v>
      </c>
      <c r="B1752" s="33">
        <v>5961</v>
      </c>
      <c r="C1752" s="33">
        <v>930</v>
      </c>
      <c r="D1752" s="33" t="s">
        <v>44</v>
      </c>
      <c r="E1752" s="33" t="s">
        <v>25</v>
      </c>
      <c r="F1752" s="33">
        <v>1</v>
      </c>
      <c r="G1752" s="34">
        <v>930.15</v>
      </c>
      <c r="H1752" s="34">
        <f t="shared" si="216"/>
        <v>930.15</v>
      </c>
      <c r="I1752" s="35">
        <v>45536.051388888889</v>
      </c>
      <c r="J1752" s="33">
        <v>14</v>
      </c>
      <c r="K1752" s="33" t="s">
        <v>26</v>
      </c>
      <c r="L1752" s="33">
        <v>133</v>
      </c>
      <c r="M1752" s="33">
        <v>146</v>
      </c>
      <c r="N1752" s="33">
        <v>121</v>
      </c>
      <c r="O1752" s="33">
        <v>196</v>
      </c>
      <c r="P1752" s="33">
        <v>10</v>
      </c>
      <c r="Q1752" s="33">
        <v>29</v>
      </c>
      <c r="R1752" s="33" t="str">
        <f t="shared" si="217"/>
        <v>1.Young age</v>
      </c>
      <c r="S1752" s="33" t="s">
        <v>27</v>
      </c>
      <c r="T1752" s="33">
        <v>39183.94</v>
      </c>
      <c r="U1752" s="33" t="s">
        <v>42</v>
      </c>
      <c r="V1752" s="33" t="s">
        <v>43</v>
      </c>
      <c r="W1752" s="36">
        <v>45536</v>
      </c>
      <c r="X1752" s="46">
        <v>5.1388888888888887E-2</v>
      </c>
      <c r="Y1752" s="34">
        <f t="shared" si="218"/>
        <v>1</v>
      </c>
      <c r="Z1752" s="34">
        <f t="shared" si="219"/>
        <v>1</v>
      </c>
      <c r="AA1752" s="33">
        <f t="shared" si="220"/>
        <v>2024</v>
      </c>
      <c r="AB1752" s="34">
        <f t="shared" si="221"/>
        <v>1</v>
      </c>
      <c r="AC1752" s="34">
        <f t="shared" si="222"/>
        <v>14</v>
      </c>
      <c r="AD1752" s="38">
        <f t="shared" si="223"/>
        <v>0</v>
      </c>
    </row>
    <row r="1753" spans="1:30" x14ac:dyDescent="0.35">
      <c r="A1753" s="39">
        <v>1742</v>
      </c>
      <c r="B1753" s="40">
        <v>9740</v>
      </c>
      <c r="C1753" s="40">
        <v>955</v>
      </c>
      <c r="D1753" s="40" t="s">
        <v>24</v>
      </c>
      <c r="E1753" s="40" t="s">
        <v>47</v>
      </c>
      <c r="F1753" s="40">
        <v>5</v>
      </c>
      <c r="G1753" s="41">
        <v>1022.96</v>
      </c>
      <c r="H1753" s="41">
        <f t="shared" si="216"/>
        <v>5114.8</v>
      </c>
      <c r="I1753" s="42">
        <v>45431.452777777777</v>
      </c>
      <c r="J1753" s="40">
        <v>5</v>
      </c>
      <c r="K1753" s="40" t="s">
        <v>32</v>
      </c>
      <c r="L1753" s="40">
        <v>392</v>
      </c>
      <c r="M1753" s="40">
        <v>91</v>
      </c>
      <c r="N1753" s="40">
        <v>229</v>
      </c>
      <c r="O1753" s="40">
        <v>410</v>
      </c>
      <c r="P1753" s="40">
        <v>5</v>
      </c>
      <c r="Q1753" s="40">
        <v>35</v>
      </c>
      <c r="R1753" s="40" t="str">
        <f t="shared" si="217"/>
        <v>2.Middle age</v>
      </c>
      <c r="S1753" s="40" t="s">
        <v>46</v>
      </c>
      <c r="T1753" s="40">
        <v>42512.13</v>
      </c>
      <c r="U1753" s="40" t="s">
        <v>42</v>
      </c>
      <c r="V1753" s="40" t="s">
        <v>50</v>
      </c>
      <c r="W1753" s="43">
        <v>45431</v>
      </c>
      <c r="X1753" s="44">
        <v>0.45277777777777778</v>
      </c>
      <c r="Y1753" s="41">
        <f t="shared" si="218"/>
        <v>19</v>
      </c>
      <c r="Z1753" s="41">
        <f t="shared" si="219"/>
        <v>19</v>
      </c>
      <c r="AA1753" s="40">
        <f t="shared" si="220"/>
        <v>2024</v>
      </c>
      <c r="AB1753" s="41">
        <f t="shared" si="221"/>
        <v>10</v>
      </c>
      <c r="AC1753" s="41">
        <f t="shared" si="222"/>
        <v>52</v>
      </c>
      <c r="AD1753" s="45">
        <f t="shared" si="223"/>
        <v>0</v>
      </c>
    </row>
    <row r="1754" spans="1:30" x14ac:dyDescent="0.35">
      <c r="A1754" s="32">
        <v>1743</v>
      </c>
      <c r="B1754" s="33">
        <v>2530</v>
      </c>
      <c r="C1754" s="33">
        <v>855</v>
      </c>
      <c r="D1754" s="33" t="s">
        <v>52</v>
      </c>
      <c r="E1754" s="33" t="s">
        <v>25</v>
      </c>
      <c r="F1754" s="33">
        <v>5</v>
      </c>
      <c r="G1754" s="34">
        <v>1939.93</v>
      </c>
      <c r="H1754" s="34">
        <f t="shared" si="216"/>
        <v>9699.65</v>
      </c>
      <c r="I1754" s="35">
        <v>45337.888888888891</v>
      </c>
      <c r="J1754" s="33">
        <v>15</v>
      </c>
      <c r="K1754" s="33" t="s">
        <v>32</v>
      </c>
      <c r="L1754" s="33">
        <v>1</v>
      </c>
      <c r="M1754" s="33">
        <v>140</v>
      </c>
      <c r="N1754" s="33">
        <v>169</v>
      </c>
      <c r="O1754" s="33">
        <v>233</v>
      </c>
      <c r="P1754" s="33">
        <v>10</v>
      </c>
      <c r="Q1754" s="33">
        <v>35</v>
      </c>
      <c r="R1754" s="33" t="str">
        <f t="shared" si="217"/>
        <v>2.Middle age</v>
      </c>
      <c r="S1754" s="33" t="s">
        <v>46</v>
      </c>
      <c r="T1754" s="33">
        <v>65451.59</v>
      </c>
      <c r="U1754" s="33" t="s">
        <v>42</v>
      </c>
      <c r="V1754" s="33" t="s">
        <v>43</v>
      </c>
      <c r="W1754" s="36">
        <v>45337</v>
      </c>
      <c r="X1754" s="37">
        <v>0.88888888888888884</v>
      </c>
      <c r="Y1754" s="34">
        <f t="shared" si="218"/>
        <v>15</v>
      </c>
      <c r="Z1754" s="34">
        <f t="shared" si="219"/>
        <v>15</v>
      </c>
      <c r="AA1754" s="33">
        <f t="shared" si="220"/>
        <v>2024</v>
      </c>
      <c r="AB1754" s="34">
        <f t="shared" si="221"/>
        <v>21</v>
      </c>
      <c r="AC1754" s="34">
        <f t="shared" si="222"/>
        <v>20</v>
      </c>
      <c r="AD1754" s="38">
        <f t="shared" si="223"/>
        <v>0</v>
      </c>
    </row>
    <row r="1755" spans="1:30" x14ac:dyDescent="0.35">
      <c r="A1755" s="39">
        <v>1744</v>
      </c>
      <c r="B1755" s="40">
        <v>9234</v>
      </c>
      <c r="C1755" s="40">
        <v>794</v>
      </c>
      <c r="D1755" s="40" t="s">
        <v>52</v>
      </c>
      <c r="E1755" s="40" t="s">
        <v>25</v>
      </c>
      <c r="F1755" s="40">
        <v>1</v>
      </c>
      <c r="G1755" s="41">
        <v>1437.42</v>
      </c>
      <c r="H1755" s="41">
        <f t="shared" si="216"/>
        <v>1437.42</v>
      </c>
      <c r="I1755" s="42">
        <v>45317.28125</v>
      </c>
      <c r="J1755" s="40">
        <v>9</v>
      </c>
      <c r="K1755" s="40" t="s">
        <v>32</v>
      </c>
      <c r="L1755" s="40">
        <v>26</v>
      </c>
      <c r="M1755" s="40">
        <v>110</v>
      </c>
      <c r="N1755" s="40">
        <v>190</v>
      </c>
      <c r="O1755" s="40">
        <v>173</v>
      </c>
      <c r="P1755" s="40">
        <v>2</v>
      </c>
      <c r="Q1755" s="40">
        <v>33</v>
      </c>
      <c r="R1755" s="40" t="str">
        <f t="shared" si="217"/>
        <v>1.Young age</v>
      </c>
      <c r="S1755" s="40" t="s">
        <v>46</v>
      </c>
      <c r="T1755" s="40">
        <v>93867.67</v>
      </c>
      <c r="U1755" s="40" t="s">
        <v>28</v>
      </c>
      <c r="V1755" s="40" t="s">
        <v>29</v>
      </c>
      <c r="W1755" s="43">
        <v>45317</v>
      </c>
      <c r="X1755" s="44">
        <v>0.28125</v>
      </c>
      <c r="Y1755" s="41">
        <f t="shared" si="218"/>
        <v>26</v>
      </c>
      <c r="Z1755" s="41">
        <f t="shared" si="219"/>
        <v>26</v>
      </c>
      <c r="AA1755" s="40">
        <f t="shared" si="220"/>
        <v>2024</v>
      </c>
      <c r="AB1755" s="41">
        <f t="shared" si="221"/>
        <v>6</v>
      </c>
      <c r="AC1755" s="41">
        <f t="shared" si="222"/>
        <v>45</v>
      </c>
      <c r="AD1755" s="45">
        <f t="shared" si="223"/>
        <v>0</v>
      </c>
    </row>
    <row r="1756" spans="1:30" x14ac:dyDescent="0.35">
      <c r="A1756" s="32">
        <v>1745</v>
      </c>
      <c r="B1756" s="33">
        <v>3762</v>
      </c>
      <c r="C1756" s="33">
        <v>511</v>
      </c>
      <c r="D1756" s="33" t="s">
        <v>38</v>
      </c>
      <c r="E1756" s="33" t="s">
        <v>47</v>
      </c>
      <c r="F1756" s="33">
        <v>3</v>
      </c>
      <c r="G1756" s="34">
        <v>712.96</v>
      </c>
      <c r="H1756" s="34">
        <f t="shared" si="216"/>
        <v>2138.88</v>
      </c>
      <c r="I1756" s="35">
        <v>45509.024305555555</v>
      </c>
      <c r="J1756" s="33">
        <v>11</v>
      </c>
      <c r="K1756" s="33" t="s">
        <v>26</v>
      </c>
      <c r="L1756" s="33">
        <v>455</v>
      </c>
      <c r="M1756" s="33">
        <v>57</v>
      </c>
      <c r="N1756" s="33">
        <v>156</v>
      </c>
      <c r="O1756" s="33">
        <v>402</v>
      </c>
      <c r="P1756" s="33">
        <v>9</v>
      </c>
      <c r="Q1756" s="33">
        <v>28</v>
      </c>
      <c r="R1756" s="33" t="str">
        <f t="shared" si="217"/>
        <v>1.Young age</v>
      </c>
      <c r="S1756" s="33" t="s">
        <v>46</v>
      </c>
      <c r="T1756" s="33">
        <v>106420.54</v>
      </c>
      <c r="U1756" s="33" t="s">
        <v>42</v>
      </c>
      <c r="V1756" s="33" t="s">
        <v>34</v>
      </c>
      <c r="W1756" s="36">
        <v>45509</v>
      </c>
      <c r="X1756" s="46">
        <v>2.4305555555555556E-2</v>
      </c>
      <c r="Y1756" s="34">
        <f t="shared" si="218"/>
        <v>5</v>
      </c>
      <c r="Z1756" s="34">
        <f t="shared" si="219"/>
        <v>5</v>
      </c>
      <c r="AA1756" s="33">
        <f t="shared" si="220"/>
        <v>2024</v>
      </c>
      <c r="AB1756" s="34">
        <f t="shared" si="221"/>
        <v>0</v>
      </c>
      <c r="AC1756" s="34">
        <f t="shared" si="222"/>
        <v>35</v>
      </c>
      <c r="AD1756" s="38">
        <f t="shared" si="223"/>
        <v>0</v>
      </c>
    </row>
    <row r="1757" spans="1:30" x14ac:dyDescent="0.35">
      <c r="A1757" s="39">
        <v>1746</v>
      </c>
      <c r="B1757" s="40">
        <v>3526</v>
      </c>
      <c r="C1757" s="40">
        <v>432</v>
      </c>
      <c r="D1757" s="40" t="s">
        <v>24</v>
      </c>
      <c r="E1757" s="40" t="s">
        <v>47</v>
      </c>
      <c r="F1757" s="40">
        <v>4</v>
      </c>
      <c r="G1757" s="41">
        <v>721.97</v>
      </c>
      <c r="H1757" s="41">
        <f t="shared" si="216"/>
        <v>2887.88</v>
      </c>
      <c r="I1757" s="42">
        <v>45439.377083333333</v>
      </c>
      <c r="J1757" s="40">
        <v>4</v>
      </c>
      <c r="K1757" s="40" t="s">
        <v>36</v>
      </c>
      <c r="L1757" s="40">
        <v>118</v>
      </c>
      <c r="M1757" s="40">
        <v>148</v>
      </c>
      <c r="N1757" s="40">
        <v>187</v>
      </c>
      <c r="O1757" s="40">
        <v>107</v>
      </c>
      <c r="P1757" s="40">
        <v>7</v>
      </c>
      <c r="Q1757" s="40">
        <v>42</v>
      </c>
      <c r="R1757" s="40" t="str">
        <f t="shared" si="217"/>
        <v>2.Middle age</v>
      </c>
      <c r="S1757" s="40" t="s">
        <v>27</v>
      </c>
      <c r="T1757" s="40">
        <v>63324.71</v>
      </c>
      <c r="U1757" s="40" t="s">
        <v>42</v>
      </c>
      <c r="V1757" s="40" t="s">
        <v>50</v>
      </c>
      <c r="W1757" s="43">
        <v>45439</v>
      </c>
      <c r="X1757" s="44">
        <v>0.37708333333333333</v>
      </c>
      <c r="Y1757" s="41">
        <f t="shared" si="218"/>
        <v>27</v>
      </c>
      <c r="Z1757" s="41">
        <f t="shared" si="219"/>
        <v>27</v>
      </c>
      <c r="AA1757" s="40">
        <f t="shared" si="220"/>
        <v>2024</v>
      </c>
      <c r="AB1757" s="41">
        <f t="shared" si="221"/>
        <v>9</v>
      </c>
      <c r="AC1757" s="41">
        <f t="shared" si="222"/>
        <v>3</v>
      </c>
      <c r="AD1757" s="45">
        <f t="shared" si="223"/>
        <v>0</v>
      </c>
    </row>
    <row r="1758" spans="1:30" x14ac:dyDescent="0.35">
      <c r="A1758" s="32">
        <v>1747</v>
      </c>
      <c r="B1758" s="33">
        <v>3804</v>
      </c>
      <c r="C1758" s="33">
        <v>223</v>
      </c>
      <c r="D1758" s="33" t="s">
        <v>44</v>
      </c>
      <c r="E1758" s="33" t="s">
        <v>25</v>
      </c>
      <c r="F1758" s="33">
        <v>4</v>
      </c>
      <c r="G1758" s="34">
        <v>1334.73</v>
      </c>
      <c r="H1758" s="34">
        <f t="shared" si="216"/>
        <v>5338.92</v>
      </c>
      <c r="I1758" s="35">
        <v>45379.018750000003</v>
      </c>
      <c r="J1758" s="33">
        <v>3</v>
      </c>
      <c r="K1758" s="33" t="s">
        <v>45</v>
      </c>
      <c r="L1758" s="33">
        <v>177</v>
      </c>
      <c r="M1758" s="33">
        <v>146</v>
      </c>
      <c r="N1758" s="33">
        <v>223</v>
      </c>
      <c r="O1758" s="33">
        <v>116</v>
      </c>
      <c r="P1758" s="33">
        <v>9</v>
      </c>
      <c r="Q1758" s="33">
        <v>40</v>
      </c>
      <c r="R1758" s="33" t="str">
        <f t="shared" si="217"/>
        <v>2.Middle age</v>
      </c>
      <c r="S1758" s="33" t="s">
        <v>27</v>
      </c>
      <c r="T1758" s="33">
        <v>55091.22</v>
      </c>
      <c r="U1758" s="33" t="s">
        <v>33</v>
      </c>
      <c r="V1758" s="33" t="s">
        <v>29</v>
      </c>
      <c r="W1758" s="36">
        <v>45379</v>
      </c>
      <c r="X1758" s="37">
        <v>1.8749999999999999E-2</v>
      </c>
      <c r="Y1758" s="34">
        <f t="shared" si="218"/>
        <v>28</v>
      </c>
      <c r="Z1758" s="34">
        <f t="shared" si="219"/>
        <v>28</v>
      </c>
      <c r="AA1758" s="33">
        <f t="shared" si="220"/>
        <v>2024</v>
      </c>
      <c r="AB1758" s="34">
        <f t="shared" si="221"/>
        <v>0</v>
      </c>
      <c r="AC1758" s="34">
        <f t="shared" si="222"/>
        <v>27</v>
      </c>
      <c r="AD1758" s="38">
        <f t="shared" si="223"/>
        <v>0</v>
      </c>
    </row>
    <row r="1759" spans="1:30" x14ac:dyDescent="0.35">
      <c r="A1759" s="39">
        <v>1748</v>
      </c>
      <c r="B1759" s="40">
        <v>6531</v>
      </c>
      <c r="C1759" s="40">
        <v>800</v>
      </c>
      <c r="D1759" s="40" t="s">
        <v>24</v>
      </c>
      <c r="E1759" s="40" t="s">
        <v>47</v>
      </c>
      <c r="F1759" s="40">
        <v>2</v>
      </c>
      <c r="G1759" s="41">
        <v>1313.8</v>
      </c>
      <c r="H1759" s="41">
        <f t="shared" si="216"/>
        <v>2627.6</v>
      </c>
      <c r="I1759" s="42">
        <v>45297.643750000003</v>
      </c>
      <c r="J1759" s="40">
        <v>13</v>
      </c>
      <c r="K1759" s="40" t="s">
        <v>40</v>
      </c>
      <c r="L1759" s="40">
        <v>205</v>
      </c>
      <c r="M1759" s="40">
        <v>147</v>
      </c>
      <c r="N1759" s="40">
        <v>215</v>
      </c>
      <c r="O1759" s="40">
        <v>363</v>
      </c>
      <c r="P1759" s="40">
        <v>5</v>
      </c>
      <c r="Q1759" s="40">
        <v>67</v>
      </c>
      <c r="R1759" s="40" t="str">
        <f t="shared" si="217"/>
        <v xml:space="preserve">3.Senior Citizen </v>
      </c>
      <c r="S1759" s="40" t="s">
        <v>46</v>
      </c>
      <c r="T1759" s="40">
        <v>86954.880000000005</v>
      </c>
      <c r="U1759" s="40" t="s">
        <v>42</v>
      </c>
      <c r="V1759" s="40" t="s">
        <v>50</v>
      </c>
      <c r="W1759" s="43">
        <v>45297</v>
      </c>
      <c r="X1759" s="47">
        <v>0.64375000000000004</v>
      </c>
      <c r="Y1759" s="41">
        <f t="shared" si="218"/>
        <v>6</v>
      </c>
      <c r="Z1759" s="41">
        <f t="shared" si="219"/>
        <v>6</v>
      </c>
      <c r="AA1759" s="40">
        <f t="shared" si="220"/>
        <v>2024</v>
      </c>
      <c r="AB1759" s="41">
        <f t="shared" si="221"/>
        <v>15</v>
      </c>
      <c r="AC1759" s="41">
        <f t="shared" si="222"/>
        <v>27</v>
      </c>
      <c r="AD1759" s="45">
        <f t="shared" si="223"/>
        <v>0</v>
      </c>
    </row>
    <row r="1760" spans="1:30" x14ac:dyDescent="0.35">
      <c r="A1760" s="32">
        <v>1749</v>
      </c>
      <c r="B1760" s="33">
        <v>1674</v>
      </c>
      <c r="C1760" s="33">
        <v>689</v>
      </c>
      <c r="D1760" s="33" t="s">
        <v>39</v>
      </c>
      <c r="E1760" s="33" t="s">
        <v>25</v>
      </c>
      <c r="F1760" s="33">
        <v>3</v>
      </c>
      <c r="G1760" s="34">
        <v>1531.35</v>
      </c>
      <c r="H1760" s="34">
        <f t="shared" si="216"/>
        <v>4594.0499999999993</v>
      </c>
      <c r="I1760" s="35">
        <v>45497.456944444442</v>
      </c>
      <c r="J1760" s="33">
        <v>1</v>
      </c>
      <c r="K1760" s="33" t="s">
        <v>45</v>
      </c>
      <c r="L1760" s="33">
        <v>115</v>
      </c>
      <c r="M1760" s="33">
        <v>142</v>
      </c>
      <c r="N1760" s="33">
        <v>223</v>
      </c>
      <c r="O1760" s="33">
        <v>446</v>
      </c>
      <c r="P1760" s="33">
        <v>10</v>
      </c>
      <c r="Q1760" s="33">
        <v>34</v>
      </c>
      <c r="R1760" s="33" t="str">
        <f t="shared" si="217"/>
        <v>1.Young age</v>
      </c>
      <c r="S1760" s="33" t="s">
        <v>41</v>
      </c>
      <c r="T1760" s="33">
        <v>35630.36</v>
      </c>
      <c r="U1760" s="33" t="s">
        <v>28</v>
      </c>
      <c r="V1760" s="33" t="s">
        <v>43</v>
      </c>
      <c r="W1760" s="36">
        <v>45497</v>
      </c>
      <c r="X1760" s="37">
        <v>0.45694444444444443</v>
      </c>
      <c r="Y1760" s="34">
        <f t="shared" si="218"/>
        <v>24</v>
      </c>
      <c r="Z1760" s="34">
        <f t="shared" si="219"/>
        <v>24</v>
      </c>
      <c r="AA1760" s="33">
        <f t="shared" si="220"/>
        <v>2024</v>
      </c>
      <c r="AB1760" s="34">
        <f t="shared" si="221"/>
        <v>10</v>
      </c>
      <c r="AC1760" s="34">
        <f t="shared" si="222"/>
        <v>58</v>
      </c>
      <c r="AD1760" s="38">
        <f t="shared" si="223"/>
        <v>0</v>
      </c>
    </row>
    <row r="1761" spans="1:30" x14ac:dyDescent="0.35">
      <c r="A1761" s="39">
        <v>1750</v>
      </c>
      <c r="B1761" s="40">
        <v>1464</v>
      </c>
      <c r="C1761" s="40">
        <v>658</v>
      </c>
      <c r="D1761" s="40" t="s">
        <v>31</v>
      </c>
      <c r="E1761" s="40" t="s">
        <v>47</v>
      </c>
      <c r="F1761" s="40">
        <v>3</v>
      </c>
      <c r="G1761" s="41">
        <v>180.45</v>
      </c>
      <c r="H1761" s="41">
        <f t="shared" si="216"/>
        <v>541.34999999999991</v>
      </c>
      <c r="I1761" s="42">
        <v>45300.258333333331</v>
      </c>
      <c r="J1761" s="40">
        <v>18</v>
      </c>
      <c r="K1761" s="40" t="s">
        <v>40</v>
      </c>
      <c r="L1761" s="40">
        <v>14</v>
      </c>
      <c r="M1761" s="40">
        <v>123</v>
      </c>
      <c r="N1761" s="40">
        <v>282</v>
      </c>
      <c r="O1761" s="40">
        <v>438</v>
      </c>
      <c r="P1761" s="40">
        <v>9</v>
      </c>
      <c r="Q1761" s="40">
        <v>54</v>
      </c>
      <c r="R1761" s="40" t="str">
        <f t="shared" si="217"/>
        <v>2.Middle age</v>
      </c>
      <c r="S1761" s="40" t="s">
        <v>46</v>
      </c>
      <c r="T1761" s="40">
        <v>49030.57</v>
      </c>
      <c r="U1761" s="40" t="s">
        <v>37</v>
      </c>
      <c r="V1761" s="40" t="s">
        <v>50</v>
      </c>
      <c r="W1761" s="43">
        <v>45300</v>
      </c>
      <c r="X1761" s="47">
        <v>0.25833333333333336</v>
      </c>
      <c r="Y1761" s="41">
        <f t="shared" si="218"/>
        <v>9</v>
      </c>
      <c r="Z1761" s="41">
        <f t="shared" si="219"/>
        <v>9</v>
      </c>
      <c r="AA1761" s="40">
        <f t="shared" si="220"/>
        <v>2024</v>
      </c>
      <c r="AB1761" s="41">
        <f t="shared" si="221"/>
        <v>6</v>
      </c>
      <c r="AC1761" s="41">
        <f t="shared" si="222"/>
        <v>12</v>
      </c>
      <c r="AD1761" s="45">
        <f t="shared" si="223"/>
        <v>0</v>
      </c>
    </row>
    <row r="1762" spans="1:30" x14ac:dyDescent="0.35">
      <c r="A1762" s="32">
        <v>1751</v>
      </c>
      <c r="B1762" s="33">
        <v>2330</v>
      </c>
      <c r="C1762" s="33">
        <v>240</v>
      </c>
      <c r="D1762" s="33" t="s">
        <v>49</v>
      </c>
      <c r="E1762" s="33" t="s">
        <v>25</v>
      </c>
      <c r="F1762" s="33">
        <v>4</v>
      </c>
      <c r="G1762" s="34">
        <v>101.68</v>
      </c>
      <c r="H1762" s="34">
        <f t="shared" si="216"/>
        <v>406.72</v>
      </c>
      <c r="I1762" s="35">
        <v>45417.325694444444</v>
      </c>
      <c r="J1762" s="33">
        <v>19</v>
      </c>
      <c r="K1762" s="33" t="s">
        <v>32</v>
      </c>
      <c r="L1762" s="33">
        <v>103</v>
      </c>
      <c r="M1762" s="33">
        <v>88</v>
      </c>
      <c r="N1762" s="33">
        <v>226</v>
      </c>
      <c r="O1762" s="33">
        <v>371</v>
      </c>
      <c r="P1762" s="33">
        <v>8</v>
      </c>
      <c r="Q1762" s="33">
        <v>70</v>
      </c>
      <c r="R1762" s="33" t="str">
        <f t="shared" si="217"/>
        <v xml:space="preserve">3.Senior Citizen </v>
      </c>
      <c r="S1762" s="33" t="s">
        <v>27</v>
      </c>
      <c r="T1762" s="33">
        <v>90937.07</v>
      </c>
      <c r="U1762" s="33" t="s">
        <v>42</v>
      </c>
      <c r="V1762" s="33" t="s">
        <v>34</v>
      </c>
      <c r="W1762" s="36">
        <v>45417</v>
      </c>
      <c r="X1762" s="46">
        <v>0.32569444444444445</v>
      </c>
      <c r="Y1762" s="34">
        <f t="shared" si="218"/>
        <v>5</v>
      </c>
      <c r="Z1762" s="34">
        <f t="shared" si="219"/>
        <v>5</v>
      </c>
      <c r="AA1762" s="33">
        <f t="shared" si="220"/>
        <v>2024</v>
      </c>
      <c r="AB1762" s="34">
        <f t="shared" si="221"/>
        <v>7</v>
      </c>
      <c r="AC1762" s="34">
        <f t="shared" si="222"/>
        <v>49</v>
      </c>
      <c r="AD1762" s="38">
        <f t="shared" si="223"/>
        <v>0</v>
      </c>
    </row>
    <row r="1763" spans="1:30" x14ac:dyDescent="0.35">
      <c r="A1763" s="39">
        <v>1752</v>
      </c>
      <c r="B1763" s="40">
        <v>1744</v>
      </c>
      <c r="C1763" s="40">
        <v>429</v>
      </c>
      <c r="D1763" s="40" t="s">
        <v>38</v>
      </c>
      <c r="E1763" s="40" t="s">
        <v>47</v>
      </c>
      <c r="F1763" s="40">
        <v>4</v>
      </c>
      <c r="G1763" s="41">
        <v>1172.22</v>
      </c>
      <c r="H1763" s="41">
        <f t="shared" si="216"/>
        <v>4688.88</v>
      </c>
      <c r="I1763" s="42">
        <v>45432.587500000001</v>
      </c>
      <c r="J1763" s="40">
        <v>12</v>
      </c>
      <c r="K1763" s="40" t="s">
        <v>36</v>
      </c>
      <c r="L1763" s="40">
        <v>463</v>
      </c>
      <c r="M1763" s="40">
        <v>76</v>
      </c>
      <c r="N1763" s="40">
        <v>234</v>
      </c>
      <c r="O1763" s="40">
        <v>400</v>
      </c>
      <c r="P1763" s="40">
        <v>5</v>
      </c>
      <c r="Q1763" s="40">
        <v>64</v>
      </c>
      <c r="R1763" s="40" t="str">
        <f t="shared" si="217"/>
        <v xml:space="preserve">3.Senior Citizen </v>
      </c>
      <c r="S1763" s="40" t="s">
        <v>27</v>
      </c>
      <c r="T1763" s="40">
        <v>26672.16</v>
      </c>
      <c r="U1763" s="40" t="s">
        <v>33</v>
      </c>
      <c r="V1763" s="40" t="s">
        <v>50</v>
      </c>
      <c r="W1763" s="43">
        <v>45432</v>
      </c>
      <c r="X1763" s="44">
        <v>0.58750000000000002</v>
      </c>
      <c r="Y1763" s="41">
        <f t="shared" si="218"/>
        <v>20</v>
      </c>
      <c r="Z1763" s="41">
        <f t="shared" si="219"/>
        <v>20</v>
      </c>
      <c r="AA1763" s="40">
        <f t="shared" si="220"/>
        <v>2024</v>
      </c>
      <c r="AB1763" s="41">
        <f t="shared" si="221"/>
        <v>14</v>
      </c>
      <c r="AC1763" s="41">
        <f t="shared" si="222"/>
        <v>6</v>
      </c>
      <c r="AD1763" s="45">
        <f t="shared" si="223"/>
        <v>0</v>
      </c>
    </row>
    <row r="1764" spans="1:30" x14ac:dyDescent="0.35">
      <c r="A1764" s="32">
        <v>1753</v>
      </c>
      <c r="B1764" s="33">
        <v>5336</v>
      </c>
      <c r="C1764" s="33">
        <v>956</v>
      </c>
      <c r="D1764" s="33" t="s">
        <v>44</v>
      </c>
      <c r="E1764" s="33" t="s">
        <v>25</v>
      </c>
      <c r="F1764" s="33">
        <v>1</v>
      </c>
      <c r="G1764" s="34">
        <v>1129.8599999999999</v>
      </c>
      <c r="H1764" s="34">
        <f t="shared" si="216"/>
        <v>1129.8599999999999</v>
      </c>
      <c r="I1764" s="35">
        <v>45430.402777777781</v>
      </c>
      <c r="J1764" s="33">
        <v>17</v>
      </c>
      <c r="K1764" s="33" t="s">
        <v>32</v>
      </c>
      <c r="L1764" s="33">
        <v>468</v>
      </c>
      <c r="M1764" s="33">
        <v>124</v>
      </c>
      <c r="N1764" s="33">
        <v>192</v>
      </c>
      <c r="O1764" s="33">
        <v>173</v>
      </c>
      <c r="P1764" s="33">
        <v>10</v>
      </c>
      <c r="Q1764" s="33">
        <v>38</v>
      </c>
      <c r="R1764" s="33" t="str">
        <f t="shared" si="217"/>
        <v>2.Middle age</v>
      </c>
      <c r="S1764" s="33" t="s">
        <v>41</v>
      </c>
      <c r="T1764" s="33">
        <v>113154.68</v>
      </c>
      <c r="U1764" s="33" t="s">
        <v>33</v>
      </c>
      <c r="V1764" s="33" t="s">
        <v>43</v>
      </c>
      <c r="W1764" s="36">
        <v>45430</v>
      </c>
      <c r="X1764" s="37">
        <v>0.40277777777777779</v>
      </c>
      <c r="Y1764" s="34">
        <f t="shared" si="218"/>
        <v>18</v>
      </c>
      <c r="Z1764" s="34">
        <f t="shared" si="219"/>
        <v>18</v>
      </c>
      <c r="AA1764" s="33">
        <f t="shared" si="220"/>
        <v>2024</v>
      </c>
      <c r="AB1764" s="34">
        <f t="shared" si="221"/>
        <v>9</v>
      </c>
      <c r="AC1764" s="34">
        <f t="shared" si="222"/>
        <v>40</v>
      </c>
      <c r="AD1764" s="38">
        <f t="shared" si="223"/>
        <v>0</v>
      </c>
    </row>
    <row r="1765" spans="1:30" x14ac:dyDescent="0.35">
      <c r="A1765" s="39">
        <v>1754</v>
      </c>
      <c r="B1765" s="40">
        <v>4453</v>
      </c>
      <c r="C1765" s="40">
        <v>912</v>
      </c>
      <c r="D1765" s="40" t="s">
        <v>44</v>
      </c>
      <c r="E1765" s="40" t="s">
        <v>25</v>
      </c>
      <c r="F1765" s="40">
        <v>4</v>
      </c>
      <c r="G1765" s="41">
        <v>1651.67</v>
      </c>
      <c r="H1765" s="41">
        <f t="shared" si="216"/>
        <v>6606.68</v>
      </c>
      <c r="I1765" s="42">
        <v>45360.219444444447</v>
      </c>
      <c r="J1765" s="40">
        <v>19</v>
      </c>
      <c r="K1765" s="40" t="s">
        <v>36</v>
      </c>
      <c r="L1765" s="40">
        <v>81</v>
      </c>
      <c r="M1765" s="40">
        <v>63</v>
      </c>
      <c r="N1765" s="40">
        <v>244</v>
      </c>
      <c r="O1765" s="40">
        <v>267</v>
      </c>
      <c r="P1765" s="40">
        <v>4</v>
      </c>
      <c r="Q1765" s="40">
        <v>23</v>
      </c>
      <c r="R1765" s="40" t="str">
        <f t="shared" si="217"/>
        <v>1.Young age</v>
      </c>
      <c r="S1765" s="40" t="s">
        <v>41</v>
      </c>
      <c r="T1765" s="40">
        <v>27892.240000000002</v>
      </c>
      <c r="U1765" s="40" t="s">
        <v>33</v>
      </c>
      <c r="V1765" s="40" t="s">
        <v>34</v>
      </c>
      <c r="W1765" s="43">
        <v>45360</v>
      </c>
      <c r="X1765" s="47">
        <v>0.21944444444444444</v>
      </c>
      <c r="Y1765" s="41">
        <f t="shared" si="218"/>
        <v>9</v>
      </c>
      <c r="Z1765" s="41">
        <f t="shared" si="219"/>
        <v>9</v>
      </c>
      <c r="AA1765" s="40">
        <f t="shared" si="220"/>
        <v>2024</v>
      </c>
      <c r="AB1765" s="41">
        <f t="shared" si="221"/>
        <v>5</v>
      </c>
      <c r="AC1765" s="41">
        <f t="shared" si="222"/>
        <v>16</v>
      </c>
      <c r="AD1765" s="45">
        <f t="shared" si="223"/>
        <v>0</v>
      </c>
    </row>
    <row r="1766" spans="1:30" x14ac:dyDescent="0.35">
      <c r="A1766" s="32">
        <v>1755</v>
      </c>
      <c r="B1766" s="33">
        <v>7825</v>
      </c>
      <c r="C1766" s="33">
        <v>318</v>
      </c>
      <c r="D1766" s="33" t="s">
        <v>39</v>
      </c>
      <c r="E1766" s="33" t="s">
        <v>47</v>
      </c>
      <c r="F1766" s="33">
        <v>4</v>
      </c>
      <c r="G1766" s="34">
        <v>1313.61</v>
      </c>
      <c r="H1766" s="34">
        <f t="shared" si="216"/>
        <v>5254.44</v>
      </c>
      <c r="I1766" s="35">
        <v>45419.808333333334</v>
      </c>
      <c r="J1766" s="33">
        <v>15</v>
      </c>
      <c r="K1766" s="33" t="s">
        <v>40</v>
      </c>
      <c r="L1766" s="33">
        <v>258</v>
      </c>
      <c r="M1766" s="33">
        <v>81</v>
      </c>
      <c r="N1766" s="33">
        <v>135</v>
      </c>
      <c r="O1766" s="33">
        <v>496</v>
      </c>
      <c r="P1766" s="33">
        <v>3</v>
      </c>
      <c r="Q1766" s="33">
        <v>60</v>
      </c>
      <c r="R1766" s="33" t="str">
        <f t="shared" si="217"/>
        <v xml:space="preserve">3.Senior Citizen </v>
      </c>
      <c r="S1766" s="33" t="s">
        <v>27</v>
      </c>
      <c r="T1766" s="33">
        <v>107848.4</v>
      </c>
      <c r="U1766" s="33" t="s">
        <v>28</v>
      </c>
      <c r="V1766" s="33" t="s">
        <v>29</v>
      </c>
      <c r="W1766" s="36">
        <v>45419</v>
      </c>
      <c r="X1766" s="46">
        <v>0.80833333333333335</v>
      </c>
      <c r="Y1766" s="34">
        <f t="shared" si="218"/>
        <v>7</v>
      </c>
      <c r="Z1766" s="34">
        <f t="shared" si="219"/>
        <v>7</v>
      </c>
      <c r="AA1766" s="33">
        <f t="shared" si="220"/>
        <v>2024</v>
      </c>
      <c r="AB1766" s="34">
        <f t="shared" si="221"/>
        <v>19</v>
      </c>
      <c r="AC1766" s="34">
        <f t="shared" si="222"/>
        <v>24</v>
      </c>
      <c r="AD1766" s="38">
        <f t="shared" si="223"/>
        <v>0</v>
      </c>
    </row>
    <row r="1767" spans="1:30" x14ac:dyDescent="0.35">
      <c r="A1767" s="39">
        <v>1756</v>
      </c>
      <c r="B1767" s="40">
        <v>1496</v>
      </c>
      <c r="C1767" s="40">
        <v>882</v>
      </c>
      <c r="D1767" s="40" t="s">
        <v>38</v>
      </c>
      <c r="E1767" s="40" t="s">
        <v>47</v>
      </c>
      <c r="F1767" s="40">
        <v>4</v>
      </c>
      <c r="G1767" s="41">
        <v>979.74</v>
      </c>
      <c r="H1767" s="41">
        <f t="shared" si="216"/>
        <v>3918.96</v>
      </c>
      <c r="I1767" s="42">
        <v>45370.402777777781</v>
      </c>
      <c r="J1767" s="40">
        <v>2</v>
      </c>
      <c r="K1767" s="40" t="s">
        <v>40</v>
      </c>
      <c r="L1767" s="40">
        <v>77</v>
      </c>
      <c r="M1767" s="40">
        <v>111</v>
      </c>
      <c r="N1767" s="40">
        <v>276</v>
      </c>
      <c r="O1767" s="40">
        <v>376</v>
      </c>
      <c r="P1767" s="40">
        <v>1</v>
      </c>
      <c r="Q1767" s="40">
        <v>50</v>
      </c>
      <c r="R1767" s="40" t="str">
        <f t="shared" si="217"/>
        <v>2.Middle age</v>
      </c>
      <c r="S1767" s="40" t="s">
        <v>27</v>
      </c>
      <c r="T1767" s="40">
        <v>102363.95</v>
      </c>
      <c r="U1767" s="40" t="s">
        <v>37</v>
      </c>
      <c r="V1767" s="40" t="s">
        <v>29</v>
      </c>
      <c r="W1767" s="43">
        <v>45370</v>
      </c>
      <c r="X1767" s="44">
        <v>0.40277777777777779</v>
      </c>
      <c r="Y1767" s="41">
        <f t="shared" si="218"/>
        <v>19</v>
      </c>
      <c r="Z1767" s="41">
        <f t="shared" si="219"/>
        <v>19</v>
      </c>
      <c r="AA1767" s="40">
        <f t="shared" si="220"/>
        <v>2024</v>
      </c>
      <c r="AB1767" s="41">
        <f t="shared" si="221"/>
        <v>9</v>
      </c>
      <c r="AC1767" s="41">
        <f t="shared" si="222"/>
        <v>40</v>
      </c>
      <c r="AD1767" s="45">
        <f t="shared" si="223"/>
        <v>0</v>
      </c>
    </row>
    <row r="1768" spans="1:30" x14ac:dyDescent="0.35">
      <c r="A1768" s="32">
        <v>1757</v>
      </c>
      <c r="B1768" s="33">
        <v>9159</v>
      </c>
      <c r="C1768" s="33">
        <v>146</v>
      </c>
      <c r="D1768" s="33" t="s">
        <v>52</v>
      </c>
      <c r="E1768" s="33" t="s">
        <v>25</v>
      </c>
      <c r="F1768" s="33">
        <v>2</v>
      </c>
      <c r="G1768" s="34">
        <v>157.13999999999999</v>
      </c>
      <c r="H1768" s="34">
        <f t="shared" si="216"/>
        <v>314.27999999999997</v>
      </c>
      <c r="I1768" s="35">
        <v>45514.887499999997</v>
      </c>
      <c r="J1768" s="33">
        <v>4</v>
      </c>
      <c r="K1768" s="33" t="s">
        <v>45</v>
      </c>
      <c r="L1768" s="33">
        <v>220</v>
      </c>
      <c r="M1768" s="33">
        <v>51</v>
      </c>
      <c r="N1768" s="33">
        <v>256</v>
      </c>
      <c r="O1768" s="33">
        <v>424</v>
      </c>
      <c r="P1768" s="33">
        <v>4</v>
      </c>
      <c r="Q1768" s="33">
        <v>56</v>
      </c>
      <c r="R1768" s="33" t="str">
        <f t="shared" si="217"/>
        <v>2.Middle age</v>
      </c>
      <c r="S1768" s="33" t="s">
        <v>27</v>
      </c>
      <c r="T1768" s="33">
        <v>30398.400000000001</v>
      </c>
      <c r="U1768" s="33" t="s">
        <v>37</v>
      </c>
      <c r="V1768" s="33" t="s">
        <v>34</v>
      </c>
      <c r="W1768" s="36">
        <v>45514</v>
      </c>
      <c r="X1768" s="46">
        <v>0.88749999999999996</v>
      </c>
      <c r="Y1768" s="34">
        <f t="shared" si="218"/>
        <v>10</v>
      </c>
      <c r="Z1768" s="34">
        <f t="shared" si="219"/>
        <v>10</v>
      </c>
      <c r="AA1768" s="33">
        <f t="shared" si="220"/>
        <v>2024</v>
      </c>
      <c r="AB1768" s="34">
        <f t="shared" si="221"/>
        <v>21</v>
      </c>
      <c r="AC1768" s="34">
        <f t="shared" si="222"/>
        <v>18</v>
      </c>
      <c r="AD1768" s="38">
        <f t="shared" si="223"/>
        <v>0</v>
      </c>
    </row>
    <row r="1769" spans="1:30" x14ac:dyDescent="0.35">
      <c r="A1769" s="39">
        <v>1758</v>
      </c>
      <c r="B1769" s="40">
        <v>9938</v>
      </c>
      <c r="C1769" s="40">
        <v>707</v>
      </c>
      <c r="D1769" s="40" t="s">
        <v>38</v>
      </c>
      <c r="E1769" s="40" t="s">
        <v>25</v>
      </c>
      <c r="F1769" s="40">
        <v>5</v>
      </c>
      <c r="G1769" s="41">
        <v>1341.25</v>
      </c>
      <c r="H1769" s="41">
        <f t="shared" si="216"/>
        <v>6706.25</v>
      </c>
      <c r="I1769" s="42">
        <v>45437.21597222222</v>
      </c>
      <c r="J1769" s="40">
        <v>12</v>
      </c>
      <c r="K1769" s="40" t="s">
        <v>26</v>
      </c>
      <c r="L1769" s="40">
        <v>243</v>
      </c>
      <c r="M1769" s="40">
        <v>117</v>
      </c>
      <c r="N1769" s="40">
        <v>170</v>
      </c>
      <c r="O1769" s="40">
        <v>266</v>
      </c>
      <c r="P1769" s="40">
        <v>10</v>
      </c>
      <c r="Q1769" s="40">
        <v>58</v>
      </c>
      <c r="R1769" s="40" t="str">
        <f t="shared" si="217"/>
        <v>2.Middle age</v>
      </c>
      <c r="S1769" s="40" t="s">
        <v>27</v>
      </c>
      <c r="T1769" s="40">
        <v>61480.76</v>
      </c>
      <c r="U1769" s="40" t="s">
        <v>42</v>
      </c>
      <c r="V1769" s="40" t="s">
        <v>29</v>
      </c>
      <c r="W1769" s="43">
        <v>45437</v>
      </c>
      <c r="X1769" s="44">
        <v>0.21597222222222223</v>
      </c>
      <c r="Y1769" s="41">
        <f t="shared" si="218"/>
        <v>25</v>
      </c>
      <c r="Z1769" s="41">
        <f t="shared" si="219"/>
        <v>25</v>
      </c>
      <c r="AA1769" s="40">
        <f t="shared" si="220"/>
        <v>2024</v>
      </c>
      <c r="AB1769" s="41">
        <f t="shared" si="221"/>
        <v>5</v>
      </c>
      <c r="AC1769" s="41">
        <f t="shared" si="222"/>
        <v>11</v>
      </c>
      <c r="AD1769" s="45">
        <f t="shared" si="223"/>
        <v>0</v>
      </c>
    </row>
    <row r="1770" spans="1:30" x14ac:dyDescent="0.35">
      <c r="A1770" s="32">
        <v>1759</v>
      </c>
      <c r="B1770" s="33">
        <v>5745</v>
      </c>
      <c r="C1770" s="33">
        <v>277</v>
      </c>
      <c r="D1770" s="33" t="s">
        <v>52</v>
      </c>
      <c r="E1770" s="33" t="s">
        <v>25</v>
      </c>
      <c r="F1770" s="33">
        <v>4</v>
      </c>
      <c r="G1770" s="34">
        <v>1604.45</v>
      </c>
      <c r="H1770" s="34">
        <f t="shared" si="216"/>
        <v>6417.8</v>
      </c>
      <c r="I1770" s="35">
        <v>45314.169444444444</v>
      </c>
      <c r="J1770" s="33">
        <v>6</v>
      </c>
      <c r="K1770" s="33" t="s">
        <v>36</v>
      </c>
      <c r="L1770" s="33">
        <v>97</v>
      </c>
      <c r="M1770" s="33">
        <v>95</v>
      </c>
      <c r="N1770" s="33">
        <v>186</v>
      </c>
      <c r="O1770" s="33">
        <v>347</v>
      </c>
      <c r="P1770" s="33">
        <v>3</v>
      </c>
      <c r="Q1770" s="33">
        <v>60</v>
      </c>
      <c r="R1770" s="33" t="str">
        <f t="shared" si="217"/>
        <v xml:space="preserve">3.Senior Citizen </v>
      </c>
      <c r="S1770" s="33" t="s">
        <v>46</v>
      </c>
      <c r="T1770" s="33">
        <v>74916.44</v>
      </c>
      <c r="U1770" s="33" t="s">
        <v>33</v>
      </c>
      <c r="V1770" s="33" t="s">
        <v>50</v>
      </c>
      <c r="W1770" s="36">
        <v>45314</v>
      </c>
      <c r="X1770" s="37">
        <v>0.16944444444444445</v>
      </c>
      <c r="Y1770" s="34">
        <f t="shared" si="218"/>
        <v>23</v>
      </c>
      <c r="Z1770" s="34">
        <f t="shared" si="219"/>
        <v>23</v>
      </c>
      <c r="AA1770" s="33">
        <f t="shared" si="220"/>
        <v>2024</v>
      </c>
      <c r="AB1770" s="34">
        <f t="shared" si="221"/>
        <v>4</v>
      </c>
      <c r="AC1770" s="34">
        <f t="shared" si="222"/>
        <v>4</v>
      </c>
      <c r="AD1770" s="38">
        <f t="shared" si="223"/>
        <v>0</v>
      </c>
    </row>
    <row r="1771" spans="1:30" x14ac:dyDescent="0.35">
      <c r="A1771" s="39">
        <v>1760</v>
      </c>
      <c r="B1771" s="40">
        <v>5949</v>
      </c>
      <c r="C1771" s="40">
        <v>443</v>
      </c>
      <c r="D1771" s="40" t="s">
        <v>44</v>
      </c>
      <c r="E1771" s="40" t="s">
        <v>47</v>
      </c>
      <c r="F1771" s="40">
        <v>5</v>
      </c>
      <c r="G1771" s="41">
        <v>1268.6500000000001</v>
      </c>
      <c r="H1771" s="41">
        <f t="shared" si="216"/>
        <v>6343.25</v>
      </c>
      <c r="I1771" s="42">
        <v>45476.068055555559</v>
      </c>
      <c r="J1771" s="40">
        <v>6</v>
      </c>
      <c r="K1771" s="40" t="s">
        <v>36</v>
      </c>
      <c r="L1771" s="40">
        <v>167</v>
      </c>
      <c r="M1771" s="40">
        <v>121</v>
      </c>
      <c r="N1771" s="40">
        <v>229</v>
      </c>
      <c r="O1771" s="40">
        <v>363</v>
      </c>
      <c r="P1771" s="40">
        <v>3</v>
      </c>
      <c r="Q1771" s="40">
        <v>50</v>
      </c>
      <c r="R1771" s="40" t="str">
        <f t="shared" si="217"/>
        <v>2.Middle age</v>
      </c>
      <c r="S1771" s="40" t="s">
        <v>41</v>
      </c>
      <c r="T1771" s="40">
        <v>33324.46</v>
      </c>
      <c r="U1771" s="40" t="s">
        <v>42</v>
      </c>
      <c r="V1771" s="40" t="s">
        <v>29</v>
      </c>
      <c r="W1771" s="43">
        <v>45476</v>
      </c>
      <c r="X1771" s="47">
        <v>6.805555555555555E-2</v>
      </c>
      <c r="Y1771" s="41">
        <f t="shared" si="218"/>
        <v>3</v>
      </c>
      <c r="Z1771" s="41">
        <f t="shared" si="219"/>
        <v>3</v>
      </c>
      <c r="AA1771" s="40">
        <f t="shared" si="220"/>
        <v>2024</v>
      </c>
      <c r="AB1771" s="41">
        <f t="shared" si="221"/>
        <v>1</v>
      </c>
      <c r="AC1771" s="41">
        <f t="shared" si="222"/>
        <v>38</v>
      </c>
      <c r="AD1771" s="45">
        <f t="shared" si="223"/>
        <v>0</v>
      </c>
    </row>
    <row r="1772" spans="1:30" x14ac:dyDescent="0.35">
      <c r="A1772" s="32">
        <v>1761</v>
      </c>
      <c r="B1772" s="33">
        <v>8912</v>
      </c>
      <c r="C1772" s="33">
        <v>164</v>
      </c>
      <c r="D1772" s="33" t="s">
        <v>49</v>
      </c>
      <c r="E1772" s="33" t="s">
        <v>25</v>
      </c>
      <c r="F1772" s="33">
        <v>1</v>
      </c>
      <c r="G1772" s="34">
        <v>353.97</v>
      </c>
      <c r="H1772" s="34">
        <f t="shared" si="216"/>
        <v>353.97</v>
      </c>
      <c r="I1772" s="35">
        <v>45352.556944444441</v>
      </c>
      <c r="J1772" s="33">
        <v>4</v>
      </c>
      <c r="K1772" s="33" t="s">
        <v>40</v>
      </c>
      <c r="L1772" s="33">
        <v>341</v>
      </c>
      <c r="M1772" s="33">
        <v>106</v>
      </c>
      <c r="N1772" s="33">
        <v>159</v>
      </c>
      <c r="O1772" s="33">
        <v>202</v>
      </c>
      <c r="P1772" s="33">
        <v>7</v>
      </c>
      <c r="Q1772" s="33">
        <v>25</v>
      </c>
      <c r="R1772" s="33" t="str">
        <f t="shared" si="217"/>
        <v>1.Young age</v>
      </c>
      <c r="S1772" s="33" t="s">
        <v>27</v>
      </c>
      <c r="T1772" s="33">
        <v>102193.95</v>
      </c>
      <c r="U1772" s="33" t="s">
        <v>42</v>
      </c>
      <c r="V1772" s="33" t="s">
        <v>29</v>
      </c>
      <c r="W1772" s="36">
        <v>45352</v>
      </c>
      <c r="X1772" s="46">
        <v>0.55694444444444446</v>
      </c>
      <c r="Y1772" s="34">
        <f t="shared" si="218"/>
        <v>1</v>
      </c>
      <c r="Z1772" s="34">
        <f t="shared" si="219"/>
        <v>1</v>
      </c>
      <c r="AA1772" s="33">
        <f t="shared" si="220"/>
        <v>2024</v>
      </c>
      <c r="AB1772" s="34">
        <f t="shared" si="221"/>
        <v>13</v>
      </c>
      <c r="AC1772" s="34">
        <f t="shared" si="222"/>
        <v>22</v>
      </c>
      <c r="AD1772" s="38">
        <f t="shared" si="223"/>
        <v>0</v>
      </c>
    </row>
    <row r="1773" spans="1:30" x14ac:dyDescent="0.35">
      <c r="A1773" s="39">
        <v>1762</v>
      </c>
      <c r="B1773" s="40">
        <v>5012</v>
      </c>
      <c r="C1773" s="40">
        <v>223</v>
      </c>
      <c r="D1773" s="40" t="s">
        <v>24</v>
      </c>
      <c r="E1773" s="40" t="s">
        <v>47</v>
      </c>
      <c r="F1773" s="40">
        <v>3</v>
      </c>
      <c r="G1773" s="41">
        <v>529.52</v>
      </c>
      <c r="H1773" s="41">
        <f t="shared" si="216"/>
        <v>1588.56</v>
      </c>
      <c r="I1773" s="42">
        <v>45346.829861111109</v>
      </c>
      <c r="J1773" s="40">
        <v>7</v>
      </c>
      <c r="K1773" s="40" t="s">
        <v>45</v>
      </c>
      <c r="L1773" s="40">
        <v>155</v>
      </c>
      <c r="M1773" s="40">
        <v>116</v>
      </c>
      <c r="N1773" s="40">
        <v>205</v>
      </c>
      <c r="O1773" s="40">
        <v>411</v>
      </c>
      <c r="P1773" s="40">
        <v>9</v>
      </c>
      <c r="Q1773" s="40">
        <v>59</v>
      </c>
      <c r="R1773" s="40" t="str">
        <f t="shared" si="217"/>
        <v>2.Middle age</v>
      </c>
      <c r="S1773" s="40" t="s">
        <v>41</v>
      </c>
      <c r="T1773" s="40">
        <v>56991.78</v>
      </c>
      <c r="U1773" s="40" t="s">
        <v>33</v>
      </c>
      <c r="V1773" s="40" t="s">
        <v>34</v>
      </c>
      <c r="W1773" s="43">
        <v>45346</v>
      </c>
      <c r="X1773" s="44">
        <v>0.82986111111111116</v>
      </c>
      <c r="Y1773" s="41">
        <f t="shared" si="218"/>
        <v>24</v>
      </c>
      <c r="Z1773" s="41">
        <f t="shared" si="219"/>
        <v>24</v>
      </c>
      <c r="AA1773" s="40">
        <f t="shared" si="220"/>
        <v>2024</v>
      </c>
      <c r="AB1773" s="41">
        <f t="shared" si="221"/>
        <v>19</v>
      </c>
      <c r="AC1773" s="41">
        <f t="shared" si="222"/>
        <v>55</v>
      </c>
      <c r="AD1773" s="45">
        <f t="shared" si="223"/>
        <v>0</v>
      </c>
    </row>
    <row r="1774" spans="1:30" x14ac:dyDescent="0.35">
      <c r="A1774" s="32">
        <v>1763</v>
      </c>
      <c r="B1774" s="33">
        <v>7653</v>
      </c>
      <c r="C1774" s="33">
        <v>380</v>
      </c>
      <c r="D1774" s="33" t="s">
        <v>51</v>
      </c>
      <c r="E1774" s="33" t="s">
        <v>25</v>
      </c>
      <c r="F1774" s="33">
        <v>2</v>
      </c>
      <c r="G1774" s="34">
        <v>1366.59</v>
      </c>
      <c r="H1774" s="34">
        <f t="shared" si="216"/>
        <v>2733.18</v>
      </c>
      <c r="I1774" s="35">
        <v>45488.034722222219</v>
      </c>
      <c r="J1774" s="33">
        <v>7</v>
      </c>
      <c r="K1774" s="33" t="s">
        <v>45</v>
      </c>
      <c r="L1774" s="33">
        <v>445</v>
      </c>
      <c r="M1774" s="33">
        <v>76</v>
      </c>
      <c r="N1774" s="33">
        <v>118</v>
      </c>
      <c r="O1774" s="33">
        <v>466</v>
      </c>
      <c r="P1774" s="33">
        <v>7</v>
      </c>
      <c r="Q1774" s="33">
        <v>55</v>
      </c>
      <c r="R1774" s="33" t="str">
        <f t="shared" si="217"/>
        <v>2.Middle age</v>
      </c>
      <c r="S1774" s="33" t="s">
        <v>46</v>
      </c>
      <c r="T1774" s="33">
        <v>89563.3</v>
      </c>
      <c r="U1774" s="33" t="s">
        <v>33</v>
      </c>
      <c r="V1774" s="33" t="s">
        <v>29</v>
      </c>
      <c r="W1774" s="36">
        <v>45488</v>
      </c>
      <c r="X1774" s="37">
        <v>3.4722222222222224E-2</v>
      </c>
      <c r="Y1774" s="34">
        <f t="shared" si="218"/>
        <v>15</v>
      </c>
      <c r="Z1774" s="34">
        <f t="shared" si="219"/>
        <v>15</v>
      </c>
      <c r="AA1774" s="33">
        <f t="shared" si="220"/>
        <v>2024</v>
      </c>
      <c r="AB1774" s="34">
        <f t="shared" si="221"/>
        <v>0</v>
      </c>
      <c r="AC1774" s="34">
        <f t="shared" si="222"/>
        <v>50</v>
      </c>
      <c r="AD1774" s="38">
        <f t="shared" si="223"/>
        <v>0</v>
      </c>
    </row>
    <row r="1775" spans="1:30" x14ac:dyDescent="0.35">
      <c r="A1775" s="39">
        <v>1764</v>
      </c>
      <c r="B1775" s="40">
        <v>5873</v>
      </c>
      <c r="C1775" s="40">
        <v>244</v>
      </c>
      <c r="D1775" s="40" t="s">
        <v>39</v>
      </c>
      <c r="E1775" s="40" t="s">
        <v>47</v>
      </c>
      <c r="F1775" s="40">
        <v>2</v>
      </c>
      <c r="G1775" s="41">
        <v>812.04</v>
      </c>
      <c r="H1775" s="41">
        <f t="shared" si="216"/>
        <v>1624.08</v>
      </c>
      <c r="I1775" s="42">
        <v>45503.590277777781</v>
      </c>
      <c r="J1775" s="40">
        <v>13</v>
      </c>
      <c r="K1775" s="40" t="s">
        <v>40</v>
      </c>
      <c r="L1775" s="40">
        <v>313</v>
      </c>
      <c r="M1775" s="40">
        <v>111</v>
      </c>
      <c r="N1775" s="40">
        <v>237</v>
      </c>
      <c r="O1775" s="40">
        <v>378</v>
      </c>
      <c r="P1775" s="40">
        <v>9</v>
      </c>
      <c r="Q1775" s="40">
        <v>49</v>
      </c>
      <c r="R1775" s="40" t="str">
        <f t="shared" si="217"/>
        <v>2.Middle age</v>
      </c>
      <c r="S1775" s="40" t="s">
        <v>46</v>
      </c>
      <c r="T1775" s="40">
        <v>52794.29</v>
      </c>
      <c r="U1775" s="40" t="s">
        <v>28</v>
      </c>
      <c r="V1775" s="40" t="s">
        <v>29</v>
      </c>
      <c r="W1775" s="43">
        <v>45503</v>
      </c>
      <c r="X1775" s="44">
        <v>0.59027777777777779</v>
      </c>
      <c r="Y1775" s="41">
        <f t="shared" si="218"/>
        <v>30</v>
      </c>
      <c r="Z1775" s="41">
        <f t="shared" si="219"/>
        <v>30</v>
      </c>
      <c r="AA1775" s="40">
        <f t="shared" si="220"/>
        <v>2024</v>
      </c>
      <c r="AB1775" s="41">
        <f t="shared" si="221"/>
        <v>14</v>
      </c>
      <c r="AC1775" s="41">
        <f t="shared" si="222"/>
        <v>10</v>
      </c>
      <c r="AD1775" s="45">
        <f t="shared" si="223"/>
        <v>0</v>
      </c>
    </row>
    <row r="1776" spans="1:30" x14ac:dyDescent="0.35">
      <c r="A1776" s="32">
        <v>1765</v>
      </c>
      <c r="B1776" s="33">
        <v>8430</v>
      </c>
      <c r="C1776" s="33">
        <v>875</v>
      </c>
      <c r="D1776" s="33" t="s">
        <v>52</v>
      </c>
      <c r="E1776" s="33" t="s">
        <v>25</v>
      </c>
      <c r="F1776" s="33">
        <v>4</v>
      </c>
      <c r="G1776" s="34">
        <v>1270.82</v>
      </c>
      <c r="H1776" s="34">
        <f t="shared" si="216"/>
        <v>5083.28</v>
      </c>
      <c r="I1776" s="35">
        <v>45509.88958333333</v>
      </c>
      <c r="J1776" s="33">
        <v>17</v>
      </c>
      <c r="K1776" s="33" t="s">
        <v>45</v>
      </c>
      <c r="L1776" s="33">
        <v>4</v>
      </c>
      <c r="M1776" s="33">
        <v>129</v>
      </c>
      <c r="N1776" s="33">
        <v>274</v>
      </c>
      <c r="O1776" s="33">
        <v>123</v>
      </c>
      <c r="P1776" s="33">
        <v>8</v>
      </c>
      <c r="Q1776" s="33">
        <v>50</v>
      </c>
      <c r="R1776" s="33" t="str">
        <f t="shared" si="217"/>
        <v>2.Middle age</v>
      </c>
      <c r="S1776" s="33" t="s">
        <v>46</v>
      </c>
      <c r="T1776" s="33">
        <v>83604.23</v>
      </c>
      <c r="U1776" s="33" t="s">
        <v>37</v>
      </c>
      <c r="V1776" s="33" t="s">
        <v>29</v>
      </c>
      <c r="W1776" s="36">
        <v>45509</v>
      </c>
      <c r="X1776" s="46">
        <v>0.88958333333333328</v>
      </c>
      <c r="Y1776" s="34">
        <f t="shared" si="218"/>
        <v>5</v>
      </c>
      <c r="Z1776" s="34">
        <f t="shared" si="219"/>
        <v>5</v>
      </c>
      <c r="AA1776" s="33">
        <f t="shared" si="220"/>
        <v>2024</v>
      </c>
      <c r="AB1776" s="34">
        <f t="shared" si="221"/>
        <v>21</v>
      </c>
      <c r="AC1776" s="34">
        <f t="shared" si="222"/>
        <v>21</v>
      </c>
      <c r="AD1776" s="38">
        <f t="shared" si="223"/>
        <v>0</v>
      </c>
    </row>
    <row r="1777" spans="1:30" x14ac:dyDescent="0.35">
      <c r="A1777" s="39">
        <v>1766</v>
      </c>
      <c r="B1777" s="40">
        <v>2195</v>
      </c>
      <c r="C1777" s="40">
        <v>525</v>
      </c>
      <c r="D1777" s="40" t="s">
        <v>38</v>
      </c>
      <c r="E1777" s="40" t="s">
        <v>25</v>
      </c>
      <c r="F1777" s="40">
        <v>2</v>
      </c>
      <c r="G1777" s="41">
        <v>1375.52</v>
      </c>
      <c r="H1777" s="41">
        <f t="shared" si="216"/>
        <v>2751.04</v>
      </c>
      <c r="I1777" s="42">
        <v>45320.609722222223</v>
      </c>
      <c r="J1777" s="40">
        <v>20</v>
      </c>
      <c r="K1777" s="40" t="s">
        <v>32</v>
      </c>
      <c r="L1777" s="40">
        <v>157</v>
      </c>
      <c r="M1777" s="40">
        <v>71</v>
      </c>
      <c r="N1777" s="40">
        <v>231</v>
      </c>
      <c r="O1777" s="40">
        <v>198</v>
      </c>
      <c r="P1777" s="40">
        <v>1</v>
      </c>
      <c r="Q1777" s="40">
        <v>59</v>
      </c>
      <c r="R1777" s="40" t="str">
        <f t="shared" si="217"/>
        <v>2.Middle age</v>
      </c>
      <c r="S1777" s="40" t="s">
        <v>27</v>
      </c>
      <c r="T1777" s="40">
        <v>67172.17</v>
      </c>
      <c r="U1777" s="40" t="s">
        <v>37</v>
      </c>
      <c r="V1777" s="40" t="s">
        <v>29</v>
      </c>
      <c r="W1777" s="43">
        <v>45320</v>
      </c>
      <c r="X1777" s="44">
        <v>0.60972222222222228</v>
      </c>
      <c r="Y1777" s="41">
        <f t="shared" si="218"/>
        <v>29</v>
      </c>
      <c r="Z1777" s="41">
        <f t="shared" si="219"/>
        <v>29</v>
      </c>
      <c r="AA1777" s="40">
        <f t="shared" si="220"/>
        <v>2024</v>
      </c>
      <c r="AB1777" s="41">
        <f t="shared" si="221"/>
        <v>14</v>
      </c>
      <c r="AC1777" s="41">
        <f t="shared" si="222"/>
        <v>38</v>
      </c>
      <c r="AD1777" s="45">
        <f t="shared" si="223"/>
        <v>0</v>
      </c>
    </row>
    <row r="1778" spans="1:30" x14ac:dyDescent="0.35">
      <c r="A1778" s="32">
        <v>1767</v>
      </c>
      <c r="B1778" s="33">
        <v>1981</v>
      </c>
      <c r="C1778" s="33">
        <v>272</v>
      </c>
      <c r="D1778" s="33" t="s">
        <v>52</v>
      </c>
      <c r="E1778" s="33" t="s">
        <v>25</v>
      </c>
      <c r="F1778" s="33">
        <v>5</v>
      </c>
      <c r="G1778" s="34">
        <v>911.51</v>
      </c>
      <c r="H1778" s="34">
        <f t="shared" si="216"/>
        <v>4557.55</v>
      </c>
      <c r="I1778" s="35">
        <v>45311.973611111112</v>
      </c>
      <c r="J1778" s="33">
        <v>13</v>
      </c>
      <c r="K1778" s="33" t="s">
        <v>26</v>
      </c>
      <c r="L1778" s="33">
        <v>228</v>
      </c>
      <c r="M1778" s="33">
        <v>65</v>
      </c>
      <c r="N1778" s="33">
        <v>278</v>
      </c>
      <c r="O1778" s="33">
        <v>344</v>
      </c>
      <c r="P1778" s="33">
        <v>4</v>
      </c>
      <c r="Q1778" s="33">
        <v>60</v>
      </c>
      <c r="R1778" s="33" t="str">
        <f t="shared" si="217"/>
        <v xml:space="preserve">3.Senior Citizen </v>
      </c>
      <c r="S1778" s="33" t="s">
        <v>41</v>
      </c>
      <c r="T1778" s="33">
        <v>73679.23</v>
      </c>
      <c r="U1778" s="33" t="s">
        <v>33</v>
      </c>
      <c r="V1778" s="33" t="s">
        <v>50</v>
      </c>
      <c r="W1778" s="36">
        <v>45311</v>
      </c>
      <c r="X1778" s="37">
        <v>0.97361111111111109</v>
      </c>
      <c r="Y1778" s="34">
        <f t="shared" si="218"/>
        <v>20</v>
      </c>
      <c r="Z1778" s="34">
        <f t="shared" si="219"/>
        <v>20</v>
      </c>
      <c r="AA1778" s="33">
        <f t="shared" si="220"/>
        <v>2024</v>
      </c>
      <c r="AB1778" s="34">
        <f t="shared" si="221"/>
        <v>23</v>
      </c>
      <c r="AC1778" s="34">
        <f t="shared" si="222"/>
        <v>22</v>
      </c>
      <c r="AD1778" s="38">
        <f t="shared" si="223"/>
        <v>0</v>
      </c>
    </row>
    <row r="1779" spans="1:30" x14ac:dyDescent="0.35">
      <c r="A1779" s="39">
        <v>1768</v>
      </c>
      <c r="B1779" s="40">
        <v>3589</v>
      </c>
      <c r="C1779" s="40">
        <v>813</v>
      </c>
      <c r="D1779" s="40" t="s">
        <v>49</v>
      </c>
      <c r="E1779" s="40" t="s">
        <v>47</v>
      </c>
      <c r="F1779" s="40">
        <v>5</v>
      </c>
      <c r="G1779" s="41">
        <v>803.44</v>
      </c>
      <c r="H1779" s="41">
        <f t="shared" si="216"/>
        <v>4017.2000000000003</v>
      </c>
      <c r="I1779" s="42">
        <v>45304.185416666667</v>
      </c>
      <c r="J1779" s="40">
        <v>2</v>
      </c>
      <c r="K1779" s="40" t="s">
        <v>26</v>
      </c>
      <c r="L1779" s="40">
        <v>296</v>
      </c>
      <c r="M1779" s="40">
        <v>78</v>
      </c>
      <c r="N1779" s="40">
        <v>149</v>
      </c>
      <c r="O1779" s="40">
        <v>112</v>
      </c>
      <c r="P1779" s="40">
        <v>8</v>
      </c>
      <c r="Q1779" s="40">
        <v>39</v>
      </c>
      <c r="R1779" s="40" t="str">
        <f t="shared" si="217"/>
        <v>2.Middle age</v>
      </c>
      <c r="S1779" s="40" t="s">
        <v>41</v>
      </c>
      <c r="T1779" s="40">
        <v>104954.22</v>
      </c>
      <c r="U1779" s="40" t="s">
        <v>37</v>
      </c>
      <c r="V1779" s="40" t="s">
        <v>29</v>
      </c>
      <c r="W1779" s="43">
        <v>45304</v>
      </c>
      <c r="X1779" s="44">
        <v>0.18541666666666667</v>
      </c>
      <c r="Y1779" s="41">
        <f t="shared" si="218"/>
        <v>13</v>
      </c>
      <c r="Z1779" s="41">
        <f t="shared" si="219"/>
        <v>13</v>
      </c>
      <c r="AA1779" s="40">
        <f t="shared" si="220"/>
        <v>2024</v>
      </c>
      <c r="AB1779" s="41">
        <f t="shared" si="221"/>
        <v>4</v>
      </c>
      <c r="AC1779" s="41">
        <f t="shared" si="222"/>
        <v>27</v>
      </c>
      <c r="AD1779" s="45">
        <f t="shared" si="223"/>
        <v>0</v>
      </c>
    </row>
    <row r="1780" spans="1:30" x14ac:dyDescent="0.35">
      <c r="A1780" s="32">
        <v>1769</v>
      </c>
      <c r="B1780" s="33">
        <v>8202</v>
      </c>
      <c r="C1780" s="33">
        <v>478</v>
      </c>
      <c r="D1780" s="33" t="s">
        <v>39</v>
      </c>
      <c r="E1780" s="33" t="s">
        <v>25</v>
      </c>
      <c r="F1780" s="33">
        <v>5</v>
      </c>
      <c r="G1780" s="34">
        <v>1660.52</v>
      </c>
      <c r="H1780" s="34">
        <f t="shared" si="216"/>
        <v>8302.6</v>
      </c>
      <c r="I1780" s="35">
        <v>45475.282638888886</v>
      </c>
      <c r="J1780" s="33">
        <v>1</v>
      </c>
      <c r="K1780" s="33" t="s">
        <v>45</v>
      </c>
      <c r="L1780" s="33">
        <v>416</v>
      </c>
      <c r="M1780" s="33">
        <v>64</v>
      </c>
      <c r="N1780" s="33">
        <v>212</v>
      </c>
      <c r="O1780" s="33">
        <v>209</v>
      </c>
      <c r="P1780" s="33">
        <v>6</v>
      </c>
      <c r="Q1780" s="33">
        <v>38</v>
      </c>
      <c r="R1780" s="33" t="str">
        <f t="shared" si="217"/>
        <v>2.Middle age</v>
      </c>
      <c r="S1780" s="33" t="s">
        <v>41</v>
      </c>
      <c r="T1780" s="33">
        <v>92610.17</v>
      </c>
      <c r="U1780" s="33" t="s">
        <v>42</v>
      </c>
      <c r="V1780" s="33" t="s">
        <v>43</v>
      </c>
      <c r="W1780" s="36">
        <v>45475</v>
      </c>
      <c r="X1780" s="46">
        <v>0.28263888888888888</v>
      </c>
      <c r="Y1780" s="34">
        <f t="shared" si="218"/>
        <v>2</v>
      </c>
      <c r="Z1780" s="34">
        <f t="shared" si="219"/>
        <v>2</v>
      </c>
      <c r="AA1780" s="33">
        <f t="shared" si="220"/>
        <v>2024</v>
      </c>
      <c r="AB1780" s="34">
        <f t="shared" si="221"/>
        <v>6</v>
      </c>
      <c r="AC1780" s="34">
        <f t="shared" si="222"/>
        <v>47</v>
      </c>
      <c r="AD1780" s="38">
        <f t="shared" si="223"/>
        <v>0</v>
      </c>
    </row>
    <row r="1781" spans="1:30" x14ac:dyDescent="0.35">
      <c r="A1781" s="39">
        <v>1770</v>
      </c>
      <c r="B1781" s="40">
        <v>7809</v>
      </c>
      <c r="C1781" s="40">
        <v>666</v>
      </c>
      <c r="D1781" s="40" t="s">
        <v>31</v>
      </c>
      <c r="E1781" s="40" t="s">
        <v>47</v>
      </c>
      <c r="F1781" s="40">
        <v>3</v>
      </c>
      <c r="G1781" s="41">
        <v>1283.5899999999999</v>
      </c>
      <c r="H1781" s="41">
        <f t="shared" si="216"/>
        <v>3850.7699999999995</v>
      </c>
      <c r="I1781" s="42">
        <v>45484.625</v>
      </c>
      <c r="J1781" s="40">
        <v>17</v>
      </c>
      <c r="K1781" s="40" t="s">
        <v>45</v>
      </c>
      <c r="L1781" s="40">
        <v>386</v>
      </c>
      <c r="M1781" s="40">
        <v>104</v>
      </c>
      <c r="N1781" s="40">
        <v>174</v>
      </c>
      <c r="O1781" s="40">
        <v>331</v>
      </c>
      <c r="P1781" s="40">
        <v>6</v>
      </c>
      <c r="Q1781" s="40">
        <v>22</v>
      </c>
      <c r="R1781" s="40" t="str">
        <f t="shared" si="217"/>
        <v>1.Young age</v>
      </c>
      <c r="S1781" s="40" t="s">
        <v>46</v>
      </c>
      <c r="T1781" s="40">
        <v>115045.1</v>
      </c>
      <c r="U1781" s="40" t="s">
        <v>42</v>
      </c>
      <c r="V1781" s="40" t="s">
        <v>29</v>
      </c>
      <c r="W1781" s="43">
        <v>45484</v>
      </c>
      <c r="X1781" s="47">
        <v>0.625</v>
      </c>
      <c r="Y1781" s="41">
        <f t="shared" si="218"/>
        <v>11</v>
      </c>
      <c r="Z1781" s="41">
        <f t="shared" si="219"/>
        <v>11</v>
      </c>
      <c r="AA1781" s="40">
        <f t="shared" si="220"/>
        <v>2024</v>
      </c>
      <c r="AB1781" s="41">
        <f t="shared" si="221"/>
        <v>15</v>
      </c>
      <c r="AC1781" s="41">
        <f t="shared" si="222"/>
        <v>0</v>
      </c>
      <c r="AD1781" s="45">
        <f t="shared" si="223"/>
        <v>0</v>
      </c>
    </row>
    <row r="1782" spans="1:30" x14ac:dyDescent="0.35">
      <c r="A1782" s="32">
        <v>1771</v>
      </c>
      <c r="B1782" s="33">
        <v>8933</v>
      </c>
      <c r="C1782" s="33">
        <v>268</v>
      </c>
      <c r="D1782" s="33" t="s">
        <v>31</v>
      </c>
      <c r="E1782" s="33" t="s">
        <v>47</v>
      </c>
      <c r="F1782" s="33">
        <v>4</v>
      </c>
      <c r="G1782" s="34">
        <v>448.77</v>
      </c>
      <c r="H1782" s="34">
        <f t="shared" si="216"/>
        <v>1795.08</v>
      </c>
      <c r="I1782" s="35">
        <v>45412.431250000001</v>
      </c>
      <c r="J1782" s="33">
        <v>7</v>
      </c>
      <c r="K1782" s="33" t="s">
        <v>40</v>
      </c>
      <c r="L1782" s="33">
        <v>279</v>
      </c>
      <c r="M1782" s="33">
        <v>144</v>
      </c>
      <c r="N1782" s="33">
        <v>179</v>
      </c>
      <c r="O1782" s="33">
        <v>341</v>
      </c>
      <c r="P1782" s="33">
        <v>8</v>
      </c>
      <c r="Q1782" s="33">
        <v>46</v>
      </c>
      <c r="R1782" s="33" t="str">
        <f t="shared" si="217"/>
        <v>2.Middle age</v>
      </c>
      <c r="S1782" s="33" t="s">
        <v>27</v>
      </c>
      <c r="T1782" s="33">
        <v>60997.84</v>
      </c>
      <c r="U1782" s="33" t="s">
        <v>33</v>
      </c>
      <c r="V1782" s="33" t="s">
        <v>43</v>
      </c>
      <c r="W1782" s="36">
        <v>45412</v>
      </c>
      <c r="X1782" s="37">
        <v>0.43125000000000002</v>
      </c>
      <c r="Y1782" s="34">
        <f t="shared" si="218"/>
        <v>30</v>
      </c>
      <c r="Z1782" s="34">
        <f t="shared" si="219"/>
        <v>30</v>
      </c>
      <c r="AA1782" s="33">
        <f t="shared" si="220"/>
        <v>2024</v>
      </c>
      <c r="AB1782" s="34">
        <f t="shared" si="221"/>
        <v>10</v>
      </c>
      <c r="AC1782" s="34">
        <f t="shared" si="222"/>
        <v>21</v>
      </c>
      <c r="AD1782" s="38">
        <f t="shared" si="223"/>
        <v>0</v>
      </c>
    </row>
    <row r="1783" spans="1:30" x14ac:dyDescent="0.35">
      <c r="A1783" s="39">
        <v>1772</v>
      </c>
      <c r="B1783" s="40">
        <v>8609</v>
      </c>
      <c r="C1783" s="40">
        <v>549</v>
      </c>
      <c r="D1783" s="40" t="s">
        <v>24</v>
      </c>
      <c r="E1783" s="40" t="s">
        <v>47</v>
      </c>
      <c r="F1783" s="40">
        <v>4</v>
      </c>
      <c r="G1783" s="41">
        <v>529.85</v>
      </c>
      <c r="H1783" s="41">
        <f t="shared" si="216"/>
        <v>2119.4</v>
      </c>
      <c r="I1783" s="42">
        <v>45300.368750000001</v>
      </c>
      <c r="J1783" s="40">
        <v>9</v>
      </c>
      <c r="K1783" s="40" t="s">
        <v>26</v>
      </c>
      <c r="L1783" s="40">
        <v>487</v>
      </c>
      <c r="M1783" s="40">
        <v>120</v>
      </c>
      <c r="N1783" s="40">
        <v>238</v>
      </c>
      <c r="O1783" s="40">
        <v>205</v>
      </c>
      <c r="P1783" s="40">
        <v>9</v>
      </c>
      <c r="Q1783" s="40">
        <v>56</v>
      </c>
      <c r="R1783" s="40" t="str">
        <f t="shared" si="217"/>
        <v>2.Middle age</v>
      </c>
      <c r="S1783" s="40" t="s">
        <v>46</v>
      </c>
      <c r="T1783" s="40">
        <v>70060.179999999993</v>
      </c>
      <c r="U1783" s="40" t="s">
        <v>33</v>
      </c>
      <c r="V1783" s="40" t="s">
        <v>50</v>
      </c>
      <c r="W1783" s="43">
        <v>45300</v>
      </c>
      <c r="X1783" s="47">
        <v>0.36875000000000002</v>
      </c>
      <c r="Y1783" s="41">
        <f t="shared" si="218"/>
        <v>9</v>
      </c>
      <c r="Z1783" s="41">
        <f t="shared" si="219"/>
        <v>9</v>
      </c>
      <c r="AA1783" s="40">
        <f t="shared" si="220"/>
        <v>2024</v>
      </c>
      <c r="AB1783" s="41">
        <f t="shared" si="221"/>
        <v>8</v>
      </c>
      <c r="AC1783" s="41">
        <f t="shared" si="222"/>
        <v>51</v>
      </c>
      <c r="AD1783" s="45">
        <f t="shared" si="223"/>
        <v>0</v>
      </c>
    </row>
    <row r="1784" spans="1:30" x14ac:dyDescent="0.35">
      <c r="A1784" s="32">
        <v>1773</v>
      </c>
      <c r="B1784" s="33">
        <v>4342</v>
      </c>
      <c r="C1784" s="33">
        <v>349</v>
      </c>
      <c r="D1784" s="33" t="s">
        <v>38</v>
      </c>
      <c r="E1784" s="33" t="s">
        <v>25</v>
      </c>
      <c r="F1784" s="33">
        <v>3</v>
      </c>
      <c r="G1784" s="34">
        <v>344.78</v>
      </c>
      <c r="H1784" s="34">
        <f t="shared" si="216"/>
        <v>1034.3399999999999</v>
      </c>
      <c r="I1784" s="35">
        <v>45343.488888888889</v>
      </c>
      <c r="J1784" s="33">
        <v>15</v>
      </c>
      <c r="K1784" s="33" t="s">
        <v>36</v>
      </c>
      <c r="L1784" s="33">
        <v>194</v>
      </c>
      <c r="M1784" s="33">
        <v>73</v>
      </c>
      <c r="N1784" s="33">
        <v>244</v>
      </c>
      <c r="O1784" s="33">
        <v>484</v>
      </c>
      <c r="P1784" s="33">
        <v>6</v>
      </c>
      <c r="Q1784" s="33">
        <v>25</v>
      </c>
      <c r="R1784" s="33" t="str">
        <f t="shared" si="217"/>
        <v>1.Young age</v>
      </c>
      <c r="S1784" s="33" t="s">
        <v>27</v>
      </c>
      <c r="T1784" s="33">
        <v>52385.41</v>
      </c>
      <c r="U1784" s="33" t="s">
        <v>28</v>
      </c>
      <c r="V1784" s="33" t="s">
        <v>50</v>
      </c>
      <c r="W1784" s="36">
        <v>45343</v>
      </c>
      <c r="X1784" s="37">
        <v>0.48888888888888887</v>
      </c>
      <c r="Y1784" s="34">
        <f t="shared" si="218"/>
        <v>21</v>
      </c>
      <c r="Z1784" s="34">
        <f t="shared" si="219"/>
        <v>21</v>
      </c>
      <c r="AA1784" s="33">
        <f t="shared" si="220"/>
        <v>2024</v>
      </c>
      <c r="AB1784" s="34">
        <f t="shared" si="221"/>
        <v>11</v>
      </c>
      <c r="AC1784" s="34">
        <f t="shared" si="222"/>
        <v>44</v>
      </c>
      <c r="AD1784" s="38">
        <f t="shared" si="223"/>
        <v>0</v>
      </c>
    </row>
    <row r="1785" spans="1:30" x14ac:dyDescent="0.35">
      <c r="A1785" s="39">
        <v>1774</v>
      </c>
      <c r="B1785" s="40">
        <v>6573</v>
      </c>
      <c r="C1785" s="40">
        <v>695</v>
      </c>
      <c r="D1785" s="40" t="s">
        <v>24</v>
      </c>
      <c r="E1785" s="40" t="s">
        <v>47</v>
      </c>
      <c r="F1785" s="40">
        <v>3</v>
      </c>
      <c r="G1785" s="41">
        <v>1383.71</v>
      </c>
      <c r="H1785" s="41">
        <f t="shared" si="216"/>
        <v>4151.13</v>
      </c>
      <c r="I1785" s="42">
        <v>45528.234027777777</v>
      </c>
      <c r="J1785" s="40">
        <v>14</v>
      </c>
      <c r="K1785" s="40" t="s">
        <v>45</v>
      </c>
      <c r="L1785" s="40">
        <v>184</v>
      </c>
      <c r="M1785" s="40">
        <v>67</v>
      </c>
      <c r="N1785" s="40">
        <v>142</v>
      </c>
      <c r="O1785" s="40">
        <v>142</v>
      </c>
      <c r="P1785" s="40">
        <v>5</v>
      </c>
      <c r="Q1785" s="40">
        <v>40</v>
      </c>
      <c r="R1785" s="40" t="str">
        <f t="shared" si="217"/>
        <v>2.Middle age</v>
      </c>
      <c r="S1785" s="40" t="s">
        <v>41</v>
      </c>
      <c r="T1785" s="40">
        <v>22689.85</v>
      </c>
      <c r="U1785" s="40" t="s">
        <v>37</v>
      </c>
      <c r="V1785" s="40" t="s">
        <v>34</v>
      </c>
      <c r="W1785" s="43">
        <v>45528</v>
      </c>
      <c r="X1785" s="44">
        <v>0.23402777777777778</v>
      </c>
      <c r="Y1785" s="41">
        <f t="shared" si="218"/>
        <v>24</v>
      </c>
      <c r="Z1785" s="41">
        <f t="shared" si="219"/>
        <v>24</v>
      </c>
      <c r="AA1785" s="40">
        <f t="shared" si="220"/>
        <v>2024</v>
      </c>
      <c r="AB1785" s="41">
        <f t="shared" si="221"/>
        <v>5</v>
      </c>
      <c r="AC1785" s="41">
        <f t="shared" si="222"/>
        <v>37</v>
      </c>
      <c r="AD1785" s="45">
        <f t="shared" si="223"/>
        <v>0</v>
      </c>
    </row>
    <row r="1786" spans="1:30" x14ac:dyDescent="0.35">
      <c r="A1786" s="32">
        <v>1775</v>
      </c>
      <c r="B1786" s="33">
        <v>3353</v>
      </c>
      <c r="C1786" s="33">
        <v>141</v>
      </c>
      <c r="D1786" s="33" t="s">
        <v>31</v>
      </c>
      <c r="E1786" s="33" t="s">
        <v>25</v>
      </c>
      <c r="F1786" s="33">
        <v>1</v>
      </c>
      <c r="G1786" s="34">
        <v>290.05</v>
      </c>
      <c r="H1786" s="34">
        <f t="shared" si="216"/>
        <v>290.05</v>
      </c>
      <c r="I1786" s="35">
        <v>45529.499305555553</v>
      </c>
      <c r="J1786" s="33">
        <v>3</v>
      </c>
      <c r="K1786" s="33" t="s">
        <v>40</v>
      </c>
      <c r="L1786" s="33">
        <v>226</v>
      </c>
      <c r="M1786" s="33">
        <v>98</v>
      </c>
      <c r="N1786" s="33">
        <v>148</v>
      </c>
      <c r="O1786" s="33">
        <v>178</v>
      </c>
      <c r="P1786" s="33">
        <v>6</v>
      </c>
      <c r="Q1786" s="33">
        <v>36</v>
      </c>
      <c r="R1786" s="33" t="str">
        <f t="shared" si="217"/>
        <v>2.Middle age</v>
      </c>
      <c r="S1786" s="33" t="s">
        <v>27</v>
      </c>
      <c r="T1786" s="33">
        <v>112591.09</v>
      </c>
      <c r="U1786" s="33" t="s">
        <v>42</v>
      </c>
      <c r="V1786" s="33" t="s">
        <v>50</v>
      </c>
      <c r="W1786" s="36">
        <v>45529</v>
      </c>
      <c r="X1786" s="37">
        <v>0.49930555555555556</v>
      </c>
      <c r="Y1786" s="34">
        <f t="shared" si="218"/>
        <v>25</v>
      </c>
      <c r="Z1786" s="34">
        <f t="shared" si="219"/>
        <v>25</v>
      </c>
      <c r="AA1786" s="33">
        <f t="shared" si="220"/>
        <v>2024</v>
      </c>
      <c r="AB1786" s="34">
        <f t="shared" si="221"/>
        <v>11</v>
      </c>
      <c r="AC1786" s="34">
        <f t="shared" si="222"/>
        <v>59</v>
      </c>
      <c r="AD1786" s="38">
        <f t="shared" si="223"/>
        <v>0</v>
      </c>
    </row>
    <row r="1787" spans="1:30" x14ac:dyDescent="0.35">
      <c r="A1787" s="39">
        <v>1776</v>
      </c>
      <c r="B1787" s="40">
        <v>6121</v>
      </c>
      <c r="C1787" s="40">
        <v>236</v>
      </c>
      <c r="D1787" s="40" t="s">
        <v>44</v>
      </c>
      <c r="E1787" s="40" t="s">
        <v>25</v>
      </c>
      <c r="F1787" s="40">
        <v>5</v>
      </c>
      <c r="G1787" s="41">
        <v>743.68</v>
      </c>
      <c r="H1787" s="41">
        <f t="shared" si="216"/>
        <v>3718.3999999999996</v>
      </c>
      <c r="I1787" s="42">
        <v>45550.967361111114</v>
      </c>
      <c r="J1787" s="40">
        <v>5</v>
      </c>
      <c r="K1787" s="40" t="s">
        <v>32</v>
      </c>
      <c r="L1787" s="40">
        <v>51</v>
      </c>
      <c r="M1787" s="40">
        <v>133</v>
      </c>
      <c r="N1787" s="40">
        <v>294</v>
      </c>
      <c r="O1787" s="40">
        <v>126</v>
      </c>
      <c r="P1787" s="40">
        <v>8</v>
      </c>
      <c r="Q1787" s="40">
        <v>33</v>
      </c>
      <c r="R1787" s="40" t="str">
        <f t="shared" si="217"/>
        <v>1.Young age</v>
      </c>
      <c r="S1787" s="40" t="s">
        <v>46</v>
      </c>
      <c r="T1787" s="40">
        <v>116927.16</v>
      </c>
      <c r="U1787" s="40" t="s">
        <v>33</v>
      </c>
      <c r="V1787" s="40" t="s">
        <v>43</v>
      </c>
      <c r="W1787" s="43">
        <v>45550</v>
      </c>
      <c r="X1787" s="44">
        <v>0.96736111111111112</v>
      </c>
      <c r="Y1787" s="41">
        <f t="shared" si="218"/>
        <v>15</v>
      </c>
      <c r="Z1787" s="41">
        <f t="shared" si="219"/>
        <v>15</v>
      </c>
      <c r="AA1787" s="40">
        <f t="shared" si="220"/>
        <v>2024</v>
      </c>
      <c r="AB1787" s="41">
        <f t="shared" si="221"/>
        <v>23</v>
      </c>
      <c r="AC1787" s="41">
        <f t="shared" si="222"/>
        <v>13</v>
      </c>
      <c r="AD1787" s="45">
        <f t="shared" si="223"/>
        <v>0</v>
      </c>
    </row>
    <row r="1788" spans="1:30" x14ac:dyDescent="0.35">
      <c r="A1788" s="32">
        <v>1777</v>
      </c>
      <c r="B1788" s="33">
        <v>6231</v>
      </c>
      <c r="C1788" s="33">
        <v>202</v>
      </c>
      <c r="D1788" s="33" t="s">
        <v>31</v>
      </c>
      <c r="E1788" s="33" t="s">
        <v>47</v>
      </c>
      <c r="F1788" s="33">
        <v>5</v>
      </c>
      <c r="G1788" s="34">
        <v>352.86</v>
      </c>
      <c r="H1788" s="34">
        <f t="shared" si="216"/>
        <v>1764.3000000000002</v>
      </c>
      <c r="I1788" s="35">
        <v>45526.761111111111</v>
      </c>
      <c r="J1788" s="33">
        <v>17</v>
      </c>
      <c r="K1788" s="33" t="s">
        <v>36</v>
      </c>
      <c r="L1788" s="33">
        <v>218</v>
      </c>
      <c r="M1788" s="33">
        <v>56</v>
      </c>
      <c r="N1788" s="33">
        <v>258</v>
      </c>
      <c r="O1788" s="33">
        <v>288</v>
      </c>
      <c r="P1788" s="33">
        <v>7</v>
      </c>
      <c r="Q1788" s="33">
        <v>43</v>
      </c>
      <c r="R1788" s="33" t="str">
        <f t="shared" si="217"/>
        <v>2.Middle age</v>
      </c>
      <c r="S1788" s="33" t="s">
        <v>41</v>
      </c>
      <c r="T1788" s="33">
        <v>119323.13</v>
      </c>
      <c r="U1788" s="33" t="s">
        <v>42</v>
      </c>
      <c r="V1788" s="33" t="s">
        <v>29</v>
      </c>
      <c r="W1788" s="36">
        <v>45526</v>
      </c>
      <c r="X1788" s="37">
        <v>0.76111111111111107</v>
      </c>
      <c r="Y1788" s="34">
        <f t="shared" si="218"/>
        <v>22</v>
      </c>
      <c r="Z1788" s="34">
        <f t="shared" si="219"/>
        <v>22</v>
      </c>
      <c r="AA1788" s="33">
        <f t="shared" si="220"/>
        <v>2024</v>
      </c>
      <c r="AB1788" s="34">
        <f t="shared" si="221"/>
        <v>18</v>
      </c>
      <c r="AC1788" s="34">
        <f t="shared" si="222"/>
        <v>16</v>
      </c>
      <c r="AD1788" s="38">
        <f t="shared" si="223"/>
        <v>0</v>
      </c>
    </row>
    <row r="1789" spans="1:30" x14ac:dyDescent="0.35">
      <c r="A1789" s="39">
        <v>1778</v>
      </c>
      <c r="B1789" s="40">
        <v>6658</v>
      </c>
      <c r="C1789" s="40">
        <v>910</v>
      </c>
      <c r="D1789" s="40" t="s">
        <v>31</v>
      </c>
      <c r="E1789" s="40" t="s">
        <v>25</v>
      </c>
      <c r="F1789" s="40">
        <v>5</v>
      </c>
      <c r="G1789" s="41">
        <v>1744.56</v>
      </c>
      <c r="H1789" s="41">
        <f t="shared" si="216"/>
        <v>8722.7999999999993</v>
      </c>
      <c r="I1789" s="42">
        <v>45448.619444444441</v>
      </c>
      <c r="J1789" s="40">
        <v>19</v>
      </c>
      <c r="K1789" s="40" t="s">
        <v>32</v>
      </c>
      <c r="L1789" s="40">
        <v>424</v>
      </c>
      <c r="M1789" s="40">
        <v>116</v>
      </c>
      <c r="N1789" s="40">
        <v>196</v>
      </c>
      <c r="O1789" s="40">
        <v>382</v>
      </c>
      <c r="P1789" s="40">
        <v>6</v>
      </c>
      <c r="Q1789" s="40">
        <v>55</v>
      </c>
      <c r="R1789" s="40" t="str">
        <f t="shared" si="217"/>
        <v>2.Middle age</v>
      </c>
      <c r="S1789" s="40" t="s">
        <v>41</v>
      </c>
      <c r="T1789" s="40">
        <v>46837.66</v>
      </c>
      <c r="U1789" s="40" t="s">
        <v>33</v>
      </c>
      <c r="V1789" s="40" t="s">
        <v>43</v>
      </c>
      <c r="W1789" s="43">
        <v>45448</v>
      </c>
      <c r="X1789" s="47">
        <v>0.61944444444444446</v>
      </c>
      <c r="Y1789" s="41">
        <f t="shared" si="218"/>
        <v>5</v>
      </c>
      <c r="Z1789" s="41">
        <f t="shared" si="219"/>
        <v>5</v>
      </c>
      <c r="AA1789" s="40">
        <f t="shared" si="220"/>
        <v>2024</v>
      </c>
      <c r="AB1789" s="41">
        <f t="shared" si="221"/>
        <v>14</v>
      </c>
      <c r="AC1789" s="41">
        <f t="shared" si="222"/>
        <v>52</v>
      </c>
      <c r="AD1789" s="45">
        <f t="shared" si="223"/>
        <v>0</v>
      </c>
    </row>
    <row r="1790" spans="1:30" x14ac:dyDescent="0.35">
      <c r="A1790" s="32">
        <v>1779</v>
      </c>
      <c r="B1790" s="33">
        <v>7532</v>
      </c>
      <c r="C1790" s="33">
        <v>967</v>
      </c>
      <c r="D1790" s="33" t="s">
        <v>39</v>
      </c>
      <c r="E1790" s="33" t="s">
        <v>47</v>
      </c>
      <c r="F1790" s="33">
        <v>5</v>
      </c>
      <c r="G1790" s="34">
        <v>788.17</v>
      </c>
      <c r="H1790" s="34">
        <f t="shared" si="216"/>
        <v>3940.85</v>
      </c>
      <c r="I1790" s="35">
        <v>45437.393055555556</v>
      </c>
      <c r="J1790" s="33">
        <v>17</v>
      </c>
      <c r="K1790" s="33" t="s">
        <v>45</v>
      </c>
      <c r="L1790" s="33">
        <v>406</v>
      </c>
      <c r="M1790" s="33">
        <v>50</v>
      </c>
      <c r="N1790" s="33">
        <v>109</v>
      </c>
      <c r="O1790" s="33">
        <v>384</v>
      </c>
      <c r="P1790" s="33">
        <v>4</v>
      </c>
      <c r="Q1790" s="33">
        <v>53</v>
      </c>
      <c r="R1790" s="33" t="str">
        <f t="shared" si="217"/>
        <v>2.Middle age</v>
      </c>
      <c r="S1790" s="33" t="s">
        <v>46</v>
      </c>
      <c r="T1790" s="33">
        <v>95540.86</v>
      </c>
      <c r="U1790" s="33" t="s">
        <v>33</v>
      </c>
      <c r="V1790" s="33" t="s">
        <v>34</v>
      </c>
      <c r="W1790" s="36">
        <v>45437</v>
      </c>
      <c r="X1790" s="37">
        <v>0.39305555555555555</v>
      </c>
      <c r="Y1790" s="34">
        <f t="shared" si="218"/>
        <v>25</v>
      </c>
      <c r="Z1790" s="34">
        <f t="shared" si="219"/>
        <v>25</v>
      </c>
      <c r="AA1790" s="33">
        <f t="shared" si="220"/>
        <v>2024</v>
      </c>
      <c r="AB1790" s="34">
        <f t="shared" si="221"/>
        <v>9</v>
      </c>
      <c r="AC1790" s="34">
        <f t="shared" si="222"/>
        <v>26</v>
      </c>
      <c r="AD1790" s="38">
        <f t="shared" si="223"/>
        <v>0</v>
      </c>
    </row>
    <row r="1791" spans="1:30" x14ac:dyDescent="0.35">
      <c r="A1791" s="39">
        <v>1780</v>
      </c>
      <c r="B1791" s="40">
        <v>3142</v>
      </c>
      <c r="C1791" s="40">
        <v>747</v>
      </c>
      <c r="D1791" s="40" t="s">
        <v>44</v>
      </c>
      <c r="E1791" s="40" t="s">
        <v>47</v>
      </c>
      <c r="F1791" s="40">
        <v>1</v>
      </c>
      <c r="G1791" s="41">
        <v>1289.73</v>
      </c>
      <c r="H1791" s="41">
        <f t="shared" si="216"/>
        <v>1289.73</v>
      </c>
      <c r="I1791" s="42">
        <v>45521.833333333336</v>
      </c>
      <c r="J1791" s="40">
        <v>19</v>
      </c>
      <c r="K1791" s="40" t="s">
        <v>36</v>
      </c>
      <c r="L1791" s="40">
        <v>257</v>
      </c>
      <c r="M1791" s="40">
        <v>129</v>
      </c>
      <c r="N1791" s="40">
        <v>172</v>
      </c>
      <c r="O1791" s="40">
        <v>309</v>
      </c>
      <c r="P1791" s="40">
        <v>1</v>
      </c>
      <c r="Q1791" s="40">
        <v>68</v>
      </c>
      <c r="R1791" s="40" t="str">
        <f t="shared" si="217"/>
        <v xml:space="preserve">3.Senior Citizen </v>
      </c>
      <c r="S1791" s="40" t="s">
        <v>27</v>
      </c>
      <c r="T1791" s="40">
        <v>71072.75</v>
      </c>
      <c r="U1791" s="40" t="s">
        <v>37</v>
      </c>
      <c r="V1791" s="40" t="s">
        <v>29</v>
      </c>
      <c r="W1791" s="43">
        <v>45521</v>
      </c>
      <c r="X1791" s="44">
        <v>0.83333333333333337</v>
      </c>
      <c r="Y1791" s="41">
        <f t="shared" si="218"/>
        <v>17</v>
      </c>
      <c r="Z1791" s="41">
        <f t="shared" si="219"/>
        <v>17</v>
      </c>
      <c r="AA1791" s="40">
        <f t="shared" si="220"/>
        <v>2024</v>
      </c>
      <c r="AB1791" s="41">
        <f t="shared" si="221"/>
        <v>20</v>
      </c>
      <c r="AC1791" s="41">
        <f t="shared" si="222"/>
        <v>0</v>
      </c>
      <c r="AD1791" s="45">
        <f t="shared" si="223"/>
        <v>0</v>
      </c>
    </row>
    <row r="1792" spans="1:30" x14ac:dyDescent="0.35">
      <c r="A1792" s="32">
        <v>1781</v>
      </c>
      <c r="B1792" s="33">
        <v>7070</v>
      </c>
      <c r="C1792" s="33">
        <v>727</v>
      </c>
      <c r="D1792" s="33" t="s">
        <v>44</v>
      </c>
      <c r="E1792" s="33" t="s">
        <v>25</v>
      </c>
      <c r="F1792" s="33">
        <v>1</v>
      </c>
      <c r="G1792" s="34">
        <v>1454.9</v>
      </c>
      <c r="H1792" s="34">
        <f t="shared" si="216"/>
        <v>1454.9</v>
      </c>
      <c r="I1792" s="35">
        <v>45393.243750000001</v>
      </c>
      <c r="J1792" s="33">
        <v>20</v>
      </c>
      <c r="K1792" s="33" t="s">
        <v>45</v>
      </c>
      <c r="L1792" s="33">
        <v>299</v>
      </c>
      <c r="M1792" s="33">
        <v>126</v>
      </c>
      <c r="N1792" s="33">
        <v>133</v>
      </c>
      <c r="O1792" s="33">
        <v>390</v>
      </c>
      <c r="P1792" s="33">
        <v>10</v>
      </c>
      <c r="Q1792" s="33">
        <v>20</v>
      </c>
      <c r="R1792" s="33" t="str">
        <f t="shared" si="217"/>
        <v>1.Young age</v>
      </c>
      <c r="S1792" s="33" t="s">
        <v>46</v>
      </c>
      <c r="T1792" s="33">
        <v>104786.51</v>
      </c>
      <c r="U1792" s="33" t="s">
        <v>33</v>
      </c>
      <c r="V1792" s="33" t="s">
        <v>50</v>
      </c>
      <c r="W1792" s="36">
        <v>45393</v>
      </c>
      <c r="X1792" s="46">
        <v>0.24374999999999999</v>
      </c>
      <c r="Y1792" s="34">
        <f t="shared" si="218"/>
        <v>11</v>
      </c>
      <c r="Z1792" s="34">
        <f t="shared" si="219"/>
        <v>11</v>
      </c>
      <c r="AA1792" s="33">
        <f t="shared" si="220"/>
        <v>2024</v>
      </c>
      <c r="AB1792" s="34">
        <f t="shared" si="221"/>
        <v>5</v>
      </c>
      <c r="AC1792" s="34">
        <f t="shared" si="222"/>
        <v>51</v>
      </c>
      <c r="AD1792" s="38">
        <f t="shared" si="223"/>
        <v>0</v>
      </c>
    </row>
    <row r="1793" spans="1:30" x14ac:dyDescent="0.35">
      <c r="A1793" s="39">
        <v>1782</v>
      </c>
      <c r="B1793" s="40">
        <v>9437</v>
      </c>
      <c r="C1793" s="40">
        <v>485</v>
      </c>
      <c r="D1793" s="40" t="s">
        <v>39</v>
      </c>
      <c r="E1793" s="40" t="s">
        <v>25</v>
      </c>
      <c r="F1793" s="40">
        <v>1</v>
      </c>
      <c r="G1793" s="41">
        <v>1311.89</v>
      </c>
      <c r="H1793" s="41">
        <f t="shared" si="216"/>
        <v>1311.89</v>
      </c>
      <c r="I1793" s="42">
        <v>45507.652777777781</v>
      </c>
      <c r="J1793" s="40">
        <v>8</v>
      </c>
      <c r="K1793" s="40" t="s">
        <v>32</v>
      </c>
      <c r="L1793" s="40">
        <v>365</v>
      </c>
      <c r="M1793" s="40">
        <v>76</v>
      </c>
      <c r="N1793" s="40">
        <v>168</v>
      </c>
      <c r="O1793" s="40">
        <v>428</v>
      </c>
      <c r="P1793" s="40">
        <v>3</v>
      </c>
      <c r="Q1793" s="40">
        <v>59</v>
      </c>
      <c r="R1793" s="40" t="str">
        <f t="shared" si="217"/>
        <v>2.Middle age</v>
      </c>
      <c r="S1793" s="40" t="s">
        <v>46</v>
      </c>
      <c r="T1793" s="40">
        <v>63907.63</v>
      </c>
      <c r="U1793" s="40" t="s">
        <v>42</v>
      </c>
      <c r="V1793" s="40" t="s">
        <v>29</v>
      </c>
      <c r="W1793" s="43">
        <v>45507</v>
      </c>
      <c r="X1793" s="47">
        <v>0.65277777777777779</v>
      </c>
      <c r="Y1793" s="41">
        <f t="shared" si="218"/>
        <v>3</v>
      </c>
      <c r="Z1793" s="41">
        <f t="shared" si="219"/>
        <v>3</v>
      </c>
      <c r="AA1793" s="40">
        <f t="shared" si="220"/>
        <v>2024</v>
      </c>
      <c r="AB1793" s="41">
        <f t="shared" si="221"/>
        <v>15</v>
      </c>
      <c r="AC1793" s="41">
        <f t="shared" si="222"/>
        <v>40</v>
      </c>
      <c r="AD1793" s="45">
        <f t="shared" si="223"/>
        <v>0</v>
      </c>
    </row>
    <row r="1794" spans="1:30" x14ac:dyDescent="0.35">
      <c r="A1794" s="32">
        <v>1783</v>
      </c>
      <c r="B1794" s="33">
        <v>2739</v>
      </c>
      <c r="C1794" s="33">
        <v>896</v>
      </c>
      <c r="D1794" s="33" t="s">
        <v>51</v>
      </c>
      <c r="E1794" s="33" t="s">
        <v>25</v>
      </c>
      <c r="F1794" s="33">
        <v>1</v>
      </c>
      <c r="G1794" s="34">
        <v>766.89</v>
      </c>
      <c r="H1794" s="34">
        <f t="shared" si="216"/>
        <v>766.89</v>
      </c>
      <c r="I1794" s="35">
        <v>45419.078472222223</v>
      </c>
      <c r="J1794" s="33">
        <v>1</v>
      </c>
      <c r="K1794" s="33" t="s">
        <v>45</v>
      </c>
      <c r="L1794" s="33">
        <v>223</v>
      </c>
      <c r="M1794" s="33">
        <v>107</v>
      </c>
      <c r="N1794" s="33">
        <v>168</v>
      </c>
      <c r="O1794" s="33">
        <v>452</v>
      </c>
      <c r="P1794" s="33">
        <v>5</v>
      </c>
      <c r="Q1794" s="33">
        <v>31</v>
      </c>
      <c r="R1794" s="33" t="str">
        <f t="shared" si="217"/>
        <v>1.Young age</v>
      </c>
      <c r="S1794" s="33" t="s">
        <v>46</v>
      </c>
      <c r="T1794" s="33">
        <v>116081.65</v>
      </c>
      <c r="U1794" s="33" t="s">
        <v>28</v>
      </c>
      <c r="V1794" s="33" t="s">
        <v>34</v>
      </c>
      <c r="W1794" s="36">
        <v>45419</v>
      </c>
      <c r="X1794" s="46">
        <v>7.8472222222222221E-2</v>
      </c>
      <c r="Y1794" s="34">
        <f t="shared" si="218"/>
        <v>7</v>
      </c>
      <c r="Z1794" s="34">
        <f t="shared" si="219"/>
        <v>7</v>
      </c>
      <c r="AA1794" s="33">
        <f t="shared" si="220"/>
        <v>2024</v>
      </c>
      <c r="AB1794" s="34">
        <f t="shared" si="221"/>
        <v>1</v>
      </c>
      <c r="AC1794" s="34">
        <f t="shared" si="222"/>
        <v>53</v>
      </c>
      <c r="AD1794" s="38">
        <f t="shared" si="223"/>
        <v>0</v>
      </c>
    </row>
    <row r="1795" spans="1:30" x14ac:dyDescent="0.35">
      <c r="A1795" s="39">
        <v>1784</v>
      </c>
      <c r="B1795" s="40">
        <v>6228</v>
      </c>
      <c r="C1795" s="40">
        <v>261</v>
      </c>
      <c r="D1795" s="40" t="s">
        <v>51</v>
      </c>
      <c r="E1795" s="40" t="s">
        <v>25</v>
      </c>
      <c r="F1795" s="40">
        <v>5</v>
      </c>
      <c r="G1795" s="41">
        <v>480.31</v>
      </c>
      <c r="H1795" s="41">
        <f t="shared" si="216"/>
        <v>2401.5500000000002</v>
      </c>
      <c r="I1795" s="42">
        <v>45410.446527777778</v>
      </c>
      <c r="J1795" s="40">
        <v>16</v>
      </c>
      <c r="K1795" s="40" t="s">
        <v>32</v>
      </c>
      <c r="L1795" s="40">
        <v>334</v>
      </c>
      <c r="M1795" s="40">
        <v>58</v>
      </c>
      <c r="N1795" s="40">
        <v>183</v>
      </c>
      <c r="O1795" s="40">
        <v>256</v>
      </c>
      <c r="P1795" s="40">
        <v>7</v>
      </c>
      <c r="Q1795" s="40">
        <v>35</v>
      </c>
      <c r="R1795" s="40" t="str">
        <f t="shared" si="217"/>
        <v>2.Middle age</v>
      </c>
      <c r="S1795" s="40" t="s">
        <v>27</v>
      </c>
      <c r="T1795" s="40">
        <v>105207.03</v>
      </c>
      <c r="U1795" s="40" t="s">
        <v>37</v>
      </c>
      <c r="V1795" s="40" t="s">
        <v>29</v>
      </c>
      <c r="W1795" s="43">
        <v>45410</v>
      </c>
      <c r="X1795" s="44">
        <v>0.4465277777777778</v>
      </c>
      <c r="Y1795" s="41">
        <f t="shared" si="218"/>
        <v>28</v>
      </c>
      <c r="Z1795" s="41">
        <f t="shared" si="219"/>
        <v>28</v>
      </c>
      <c r="AA1795" s="40">
        <f t="shared" si="220"/>
        <v>2024</v>
      </c>
      <c r="AB1795" s="41">
        <f t="shared" si="221"/>
        <v>10</v>
      </c>
      <c r="AC1795" s="41">
        <f t="shared" si="222"/>
        <v>43</v>
      </c>
      <c r="AD1795" s="45">
        <f t="shared" si="223"/>
        <v>0</v>
      </c>
    </row>
    <row r="1796" spans="1:30" x14ac:dyDescent="0.35">
      <c r="A1796" s="32">
        <v>1785</v>
      </c>
      <c r="B1796" s="33">
        <v>4960</v>
      </c>
      <c r="C1796" s="33">
        <v>116</v>
      </c>
      <c r="D1796" s="33" t="s">
        <v>49</v>
      </c>
      <c r="E1796" s="33" t="s">
        <v>25</v>
      </c>
      <c r="F1796" s="33">
        <v>5</v>
      </c>
      <c r="G1796" s="34">
        <v>1021.06</v>
      </c>
      <c r="H1796" s="34">
        <f t="shared" si="216"/>
        <v>5105.2999999999993</v>
      </c>
      <c r="I1796" s="35">
        <v>45503.911805555559</v>
      </c>
      <c r="J1796" s="33">
        <v>9</v>
      </c>
      <c r="K1796" s="33" t="s">
        <v>32</v>
      </c>
      <c r="L1796" s="33">
        <v>71</v>
      </c>
      <c r="M1796" s="33">
        <v>97</v>
      </c>
      <c r="N1796" s="33">
        <v>101</v>
      </c>
      <c r="O1796" s="33">
        <v>365</v>
      </c>
      <c r="P1796" s="33">
        <v>5</v>
      </c>
      <c r="Q1796" s="33">
        <v>41</v>
      </c>
      <c r="R1796" s="33" t="str">
        <f t="shared" si="217"/>
        <v>2.Middle age</v>
      </c>
      <c r="S1796" s="33" t="s">
        <v>41</v>
      </c>
      <c r="T1796" s="33">
        <v>107815.95</v>
      </c>
      <c r="U1796" s="33" t="s">
        <v>28</v>
      </c>
      <c r="V1796" s="33" t="s">
        <v>50</v>
      </c>
      <c r="W1796" s="36">
        <v>45503</v>
      </c>
      <c r="X1796" s="37">
        <v>0.91180555555555554</v>
      </c>
      <c r="Y1796" s="34">
        <f t="shared" si="218"/>
        <v>30</v>
      </c>
      <c r="Z1796" s="34">
        <f t="shared" si="219"/>
        <v>30</v>
      </c>
      <c r="AA1796" s="33">
        <f t="shared" si="220"/>
        <v>2024</v>
      </c>
      <c r="AB1796" s="34">
        <f t="shared" si="221"/>
        <v>21</v>
      </c>
      <c r="AC1796" s="34">
        <f t="shared" si="222"/>
        <v>53</v>
      </c>
      <c r="AD1796" s="38">
        <f t="shared" si="223"/>
        <v>0</v>
      </c>
    </row>
    <row r="1797" spans="1:30" x14ac:dyDescent="0.35">
      <c r="A1797" s="39">
        <v>1786</v>
      </c>
      <c r="B1797" s="40">
        <v>8642</v>
      </c>
      <c r="C1797" s="40">
        <v>598</v>
      </c>
      <c r="D1797" s="40" t="s">
        <v>52</v>
      </c>
      <c r="E1797" s="40" t="s">
        <v>25</v>
      </c>
      <c r="F1797" s="40">
        <v>5</v>
      </c>
      <c r="G1797" s="41">
        <v>212.1</v>
      </c>
      <c r="H1797" s="41">
        <f t="shared" si="216"/>
        <v>1060.5</v>
      </c>
      <c r="I1797" s="42">
        <v>45358.348611111112</v>
      </c>
      <c r="J1797" s="40">
        <v>13</v>
      </c>
      <c r="K1797" s="40" t="s">
        <v>36</v>
      </c>
      <c r="L1797" s="40">
        <v>47</v>
      </c>
      <c r="M1797" s="40">
        <v>63</v>
      </c>
      <c r="N1797" s="40">
        <v>146</v>
      </c>
      <c r="O1797" s="40">
        <v>281</v>
      </c>
      <c r="P1797" s="40">
        <v>4</v>
      </c>
      <c r="Q1797" s="40">
        <v>56</v>
      </c>
      <c r="R1797" s="40" t="str">
        <f t="shared" si="217"/>
        <v>2.Middle age</v>
      </c>
      <c r="S1797" s="40" t="s">
        <v>46</v>
      </c>
      <c r="T1797" s="40">
        <v>81950.92</v>
      </c>
      <c r="U1797" s="40" t="s">
        <v>42</v>
      </c>
      <c r="V1797" s="40" t="s">
        <v>34</v>
      </c>
      <c r="W1797" s="43">
        <v>45358</v>
      </c>
      <c r="X1797" s="47">
        <v>0.34861111111111109</v>
      </c>
      <c r="Y1797" s="41">
        <f t="shared" si="218"/>
        <v>7</v>
      </c>
      <c r="Z1797" s="41">
        <f t="shared" si="219"/>
        <v>7</v>
      </c>
      <c r="AA1797" s="40">
        <f t="shared" si="220"/>
        <v>2024</v>
      </c>
      <c r="AB1797" s="41">
        <f t="shared" si="221"/>
        <v>8</v>
      </c>
      <c r="AC1797" s="41">
        <f t="shared" si="222"/>
        <v>22</v>
      </c>
      <c r="AD1797" s="45">
        <f t="shared" si="223"/>
        <v>0</v>
      </c>
    </row>
    <row r="1798" spans="1:30" x14ac:dyDescent="0.35">
      <c r="A1798" s="32">
        <v>1787</v>
      </c>
      <c r="B1798" s="33">
        <v>3007</v>
      </c>
      <c r="C1798" s="33">
        <v>182</v>
      </c>
      <c r="D1798" s="33" t="s">
        <v>52</v>
      </c>
      <c r="E1798" s="33" t="s">
        <v>25</v>
      </c>
      <c r="F1798" s="33">
        <v>3</v>
      </c>
      <c r="G1798" s="34">
        <v>1699.32</v>
      </c>
      <c r="H1798" s="34">
        <f t="shared" si="216"/>
        <v>5097.96</v>
      </c>
      <c r="I1798" s="35">
        <v>45482.249305555553</v>
      </c>
      <c r="J1798" s="33">
        <v>4</v>
      </c>
      <c r="K1798" s="33" t="s">
        <v>45</v>
      </c>
      <c r="L1798" s="33">
        <v>99</v>
      </c>
      <c r="M1798" s="33">
        <v>129</v>
      </c>
      <c r="N1798" s="33">
        <v>189</v>
      </c>
      <c r="O1798" s="33">
        <v>205</v>
      </c>
      <c r="P1798" s="33">
        <v>1</v>
      </c>
      <c r="Q1798" s="33">
        <v>63</v>
      </c>
      <c r="R1798" s="33" t="str">
        <f t="shared" si="217"/>
        <v xml:space="preserve">3.Senior Citizen </v>
      </c>
      <c r="S1798" s="33" t="s">
        <v>27</v>
      </c>
      <c r="T1798" s="33">
        <v>69164.62</v>
      </c>
      <c r="U1798" s="33" t="s">
        <v>42</v>
      </c>
      <c r="V1798" s="33" t="s">
        <v>50</v>
      </c>
      <c r="W1798" s="36">
        <v>45482</v>
      </c>
      <c r="X1798" s="46">
        <v>0.24930555555555556</v>
      </c>
      <c r="Y1798" s="34">
        <f t="shared" si="218"/>
        <v>9</v>
      </c>
      <c r="Z1798" s="34">
        <f t="shared" si="219"/>
        <v>9</v>
      </c>
      <c r="AA1798" s="33">
        <f t="shared" si="220"/>
        <v>2024</v>
      </c>
      <c r="AB1798" s="34">
        <f t="shared" si="221"/>
        <v>5</v>
      </c>
      <c r="AC1798" s="34">
        <f t="shared" si="222"/>
        <v>59</v>
      </c>
      <c r="AD1798" s="38">
        <f t="shared" si="223"/>
        <v>0</v>
      </c>
    </row>
    <row r="1799" spans="1:30" x14ac:dyDescent="0.35">
      <c r="A1799" s="39">
        <v>1788</v>
      </c>
      <c r="B1799" s="40">
        <v>5382</v>
      </c>
      <c r="C1799" s="40">
        <v>106</v>
      </c>
      <c r="D1799" s="40" t="s">
        <v>24</v>
      </c>
      <c r="E1799" s="40" t="s">
        <v>47</v>
      </c>
      <c r="F1799" s="40">
        <v>4</v>
      </c>
      <c r="G1799" s="41">
        <v>1232.23</v>
      </c>
      <c r="H1799" s="41">
        <f t="shared" si="216"/>
        <v>4928.92</v>
      </c>
      <c r="I1799" s="42">
        <v>45348.87222222222</v>
      </c>
      <c r="J1799" s="40">
        <v>4</v>
      </c>
      <c r="K1799" s="40" t="s">
        <v>40</v>
      </c>
      <c r="L1799" s="40">
        <v>75</v>
      </c>
      <c r="M1799" s="40">
        <v>79</v>
      </c>
      <c r="N1799" s="40">
        <v>199</v>
      </c>
      <c r="O1799" s="40">
        <v>454</v>
      </c>
      <c r="P1799" s="40">
        <v>9</v>
      </c>
      <c r="Q1799" s="40">
        <v>34</v>
      </c>
      <c r="R1799" s="40" t="str">
        <f t="shared" si="217"/>
        <v>1.Young age</v>
      </c>
      <c r="S1799" s="40" t="s">
        <v>41</v>
      </c>
      <c r="T1799" s="40">
        <v>86588.7</v>
      </c>
      <c r="U1799" s="40" t="s">
        <v>28</v>
      </c>
      <c r="V1799" s="40" t="s">
        <v>29</v>
      </c>
      <c r="W1799" s="43">
        <v>45348</v>
      </c>
      <c r="X1799" s="44">
        <v>0.87222222222222223</v>
      </c>
      <c r="Y1799" s="41">
        <f t="shared" si="218"/>
        <v>26</v>
      </c>
      <c r="Z1799" s="41">
        <f t="shared" si="219"/>
        <v>26</v>
      </c>
      <c r="AA1799" s="40">
        <f t="shared" si="220"/>
        <v>2024</v>
      </c>
      <c r="AB1799" s="41">
        <f t="shared" si="221"/>
        <v>20</v>
      </c>
      <c r="AC1799" s="41">
        <f t="shared" si="222"/>
        <v>56</v>
      </c>
      <c r="AD1799" s="45">
        <f t="shared" si="223"/>
        <v>0</v>
      </c>
    </row>
    <row r="1800" spans="1:30" x14ac:dyDescent="0.35">
      <c r="A1800" s="32">
        <v>1789</v>
      </c>
      <c r="B1800" s="33">
        <v>8366</v>
      </c>
      <c r="C1800" s="33">
        <v>107</v>
      </c>
      <c r="D1800" s="33" t="s">
        <v>24</v>
      </c>
      <c r="E1800" s="33" t="s">
        <v>25</v>
      </c>
      <c r="F1800" s="33">
        <v>2</v>
      </c>
      <c r="G1800" s="34">
        <v>425.5</v>
      </c>
      <c r="H1800" s="34">
        <f t="shared" si="216"/>
        <v>851</v>
      </c>
      <c r="I1800" s="35">
        <v>45442.336111111108</v>
      </c>
      <c r="J1800" s="33">
        <v>8</v>
      </c>
      <c r="K1800" s="33" t="s">
        <v>36</v>
      </c>
      <c r="L1800" s="33">
        <v>399</v>
      </c>
      <c r="M1800" s="33">
        <v>59</v>
      </c>
      <c r="N1800" s="33">
        <v>227</v>
      </c>
      <c r="O1800" s="33">
        <v>131</v>
      </c>
      <c r="P1800" s="33">
        <v>2</v>
      </c>
      <c r="Q1800" s="33">
        <v>52</v>
      </c>
      <c r="R1800" s="33" t="str">
        <f t="shared" si="217"/>
        <v>2.Middle age</v>
      </c>
      <c r="S1800" s="33" t="s">
        <v>27</v>
      </c>
      <c r="T1800" s="33">
        <v>62895.27</v>
      </c>
      <c r="U1800" s="33" t="s">
        <v>28</v>
      </c>
      <c r="V1800" s="33" t="s">
        <v>29</v>
      </c>
      <c r="W1800" s="36">
        <v>45442</v>
      </c>
      <c r="X1800" s="37">
        <v>0.33611111111111114</v>
      </c>
      <c r="Y1800" s="34">
        <f t="shared" si="218"/>
        <v>30</v>
      </c>
      <c r="Z1800" s="34">
        <f t="shared" si="219"/>
        <v>30</v>
      </c>
      <c r="AA1800" s="33">
        <f t="shared" si="220"/>
        <v>2024</v>
      </c>
      <c r="AB1800" s="34">
        <f t="shared" si="221"/>
        <v>8</v>
      </c>
      <c r="AC1800" s="34">
        <f t="shared" si="222"/>
        <v>4</v>
      </c>
      <c r="AD1800" s="38">
        <f t="shared" si="223"/>
        <v>0</v>
      </c>
    </row>
    <row r="1801" spans="1:30" x14ac:dyDescent="0.35">
      <c r="A1801" s="39">
        <v>1790</v>
      </c>
      <c r="B1801" s="40">
        <v>5061</v>
      </c>
      <c r="C1801" s="40">
        <v>283</v>
      </c>
      <c r="D1801" s="40" t="s">
        <v>44</v>
      </c>
      <c r="E1801" s="40" t="s">
        <v>25</v>
      </c>
      <c r="F1801" s="40">
        <v>5</v>
      </c>
      <c r="G1801" s="41">
        <v>128.08000000000001</v>
      </c>
      <c r="H1801" s="41">
        <f t="shared" si="216"/>
        <v>640.40000000000009</v>
      </c>
      <c r="I1801" s="42">
        <v>45489.817361111112</v>
      </c>
      <c r="J1801" s="40">
        <v>19</v>
      </c>
      <c r="K1801" s="40" t="s">
        <v>40</v>
      </c>
      <c r="L1801" s="40">
        <v>378</v>
      </c>
      <c r="M1801" s="40">
        <v>107</v>
      </c>
      <c r="N1801" s="40">
        <v>263</v>
      </c>
      <c r="O1801" s="40">
        <v>333</v>
      </c>
      <c r="P1801" s="40">
        <v>4</v>
      </c>
      <c r="Q1801" s="40">
        <v>56</v>
      </c>
      <c r="R1801" s="40" t="str">
        <f t="shared" si="217"/>
        <v>2.Middle age</v>
      </c>
      <c r="S1801" s="40" t="s">
        <v>27</v>
      </c>
      <c r="T1801" s="40">
        <v>76519.539999999994</v>
      </c>
      <c r="U1801" s="40" t="s">
        <v>28</v>
      </c>
      <c r="V1801" s="40" t="s">
        <v>50</v>
      </c>
      <c r="W1801" s="43">
        <v>45489</v>
      </c>
      <c r="X1801" s="44">
        <v>0.81736111111111109</v>
      </c>
      <c r="Y1801" s="41">
        <f t="shared" si="218"/>
        <v>16</v>
      </c>
      <c r="Z1801" s="41">
        <f t="shared" si="219"/>
        <v>16</v>
      </c>
      <c r="AA1801" s="40">
        <f t="shared" si="220"/>
        <v>2024</v>
      </c>
      <c r="AB1801" s="41">
        <f t="shared" si="221"/>
        <v>19</v>
      </c>
      <c r="AC1801" s="41">
        <f t="shared" si="222"/>
        <v>37</v>
      </c>
      <c r="AD1801" s="45">
        <f t="shared" si="223"/>
        <v>0</v>
      </c>
    </row>
    <row r="1802" spans="1:30" x14ac:dyDescent="0.35">
      <c r="A1802" s="32">
        <v>1791</v>
      </c>
      <c r="B1802" s="33">
        <v>3308</v>
      </c>
      <c r="C1802" s="33">
        <v>191</v>
      </c>
      <c r="D1802" s="33" t="s">
        <v>44</v>
      </c>
      <c r="E1802" s="33" t="s">
        <v>47</v>
      </c>
      <c r="F1802" s="33">
        <v>1</v>
      </c>
      <c r="G1802" s="34">
        <v>1880.97</v>
      </c>
      <c r="H1802" s="34">
        <f t="shared" si="216"/>
        <v>1880.97</v>
      </c>
      <c r="I1802" s="35">
        <v>45523.629861111112</v>
      </c>
      <c r="J1802" s="33">
        <v>20</v>
      </c>
      <c r="K1802" s="33" t="s">
        <v>45</v>
      </c>
      <c r="L1802" s="33">
        <v>406</v>
      </c>
      <c r="M1802" s="33">
        <v>119</v>
      </c>
      <c r="N1802" s="33">
        <v>115</v>
      </c>
      <c r="O1802" s="33">
        <v>229</v>
      </c>
      <c r="P1802" s="33">
        <v>3</v>
      </c>
      <c r="Q1802" s="33">
        <v>31</v>
      </c>
      <c r="R1802" s="33" t="str">
        <f t="shared" si="217"/>
        <v>1.Young age</v>
      </c>
      <c r="S1802" s="33" t="s">
        <v>46</v>
      </c>
      <c r="T1802" s="33">
        <v>38042.74</v>
      </c>
      <c r="U1802" s="33" t="s">
        <v>42</v>
      </c>
      <c r="V1802" s="33" t="s">
        <v>34</v>
      </c>
      <c r="W1802" s="36">
        <v>45523</v>
      </c>
      <c r="X1802" s="37">
        <v>0.62986111111111109</v>
      </c>
      <c r="Y1802" s="34">
        <f t="shared" si="218"/>
        <v>19</v>
      </c>
      <c r="Z1802" s="34">
        <f t="shared" si="219"/>
        <v>19</v>
      </c>
      <c r="AA1802" s="33">
        <f t="shared" si="220"/>
        <v>2024</v>
      </c>
      <c r="AB1802" s="34">
        <f t="shared" si="221"/>
        <v>15</v>
      </c>
      <c r="AC1802" s="34">
        <f t="shared" si="222"/>
        <v>7</v>
      </c>
      <c r="AD1802" s="38">
        <f t="shared" si="223"/>
        <v>0</v>
      </c>
    </row>
    <row r="1803" spans="1:30" x14ac:dyDescent="0.35">
      <c r="A1803" s="39">
        <v>1792</v>
      </c>
      <c r="B1803" s="40">
        <v>2586</v>
      </c>
      <c r="C1803" s="40">
        <v>823</v>
      </c>
      <c r="D1803" s="40" t="s">
        <v>24</v>
      </c>
      <c r="E1803" s="40" t="s">
        <v>47</v>
      </c>
      <c r="F1803" s="40">
        <v>5</v>
      </c>
      <c r="G1803" s="41">
        <v>527.44000000000005</v>
      </c>
      <c r="H1803" s="41">
        <f t="shared" si="216"/>
        <v>2637.2000000000003</v>
      </c>
      <c r="I1803" s="42">
        <v>45420.625694444447</v>
      </c>
      <c r="J1803" s="40">
        <v>16</v>
      </c>
      <c r="K1803" s="40" t="s">
        <v>40</v>
      </c>
      <c r="L1803" s="40">
        <v>187</v>
      </c>
      <c r="M1803" s="40">
        <v>88</v>
      </c>
      <c r="N1803" s="40">
        <v>139</v>
      </c>
      <c r="O1803" s="40">
        <v>366</v>
      </c>
      <c r="P1803" s="40">
        <v>3</v>
      </c>
      <c r="Q1803" s="40">
        <v>19</v>
      </c>
      <c r="R1803" s="40" t="str">
        <f t="shared" si="217"/>
        <v>1.Young age</v>
      </c>
      <c r="S1803" s="40" t="s">
        <v>41</v>
      </c>
      <c r="T1803" s="40">
        <v>83213.95</v>
      </c>
      <c r="U1803" s="40" t="s">
        <v>33</v>
      </c>
      <c r="V1803" s="40" t="s">
        <v>29</v>
      </c>
      <c r="W1803" s="43">
        <v>45420</v>
      </c>
      <c r="X1803" s="47">
        <v>0.62569444444444444</v>
      </c>
      <c r="Y1803" s="41">
        <f t="shared" si="218"/>
        <v>8</v>
      </c>
      <c r="Z1803" s="41">
        <f t="shared" si="219"/>
        <v>8</v>
      </c>
      <c r="AA1803" s="40">
        <f t="shared" si="220"/>
        <v>2024</v>
      </c>
      <c r="AB1803" s="41">
        <f t="shared" si="221"/>
        <v>15</v>
      </c>
      <c r="AC1803" s="41">
        <f t="shared" si="222"/>
        <v>1</v>
      </c>
      <c r="AD1803" s="45">
        <f t="shared" si="223"/>
        <v>0</v>
      </c>
    </row>
    <row r="1804" spans="1:30" x14ac:dyDescent="0.35">
      <c r="A1804" s="32">
        <v>1793</v>
      </c>
      <c r="B1804" s="33">
        <v>1829</v>
      </c>
      <c r="C1804" s="33">
        <v>767</v>
      </c>
      <c r="D1804" s="33" t="s">
        <v>44</v>
      </c>
      <c r="E1804" s="33" t="s">
        <v>25</v>
      </c>
      <c r="F1804" s="33">
        <v>2</v>
      </c>
      <c r="G1804" s="34">
        <v>1668.85</v>
      </c>
      <c r="H1804" s="34">
        <f t="shared" si="216"/>
        <v>3337.7</v>
      </c>
      <c r="I1804" s="35">
        <v>45477.511111111111</v>
      </c>
      <c r="J1804" s="33">
        <v>19</v>
      </c>
      <c r="K1804" s="33" t="s">
        <v>26</v>
      </c>
      <c r="L1804" s="33">
        <v>30</v>
      </c>
      <c r="M1804" s="33">
        <v>84</v>
      </c>
      <c r="N1804" s="33">
        <v>130</v>
      </c>
      <c r="O1804" s="33">
        <v>334</v>
      </c>
      <c r="P1804" s="33">
        <v>3</v>
      </c>
      <c r="Q1804" s="33">
        <v>36</v>
      </c>
      <c r="R1804" s="33" t="str">
        <f t="shared" si="217"/>
        <v>2.Middle age</v>
      </c>
      <c r="S1804" s="33" t="s">
        <v>46</v>
      </c>
      <c r="T1804" s="33">
        <v>79437.740000000005</v>
      </c>
      <c r="U1804" s="33" t="s">
        <v>33</v>
      </c>
      <c r="V1804" s="33" t="s">
        <v>50</v>
      </c>
      <c r="W1804" s="36">
        <v>45477</v>
      </c>
      <c r="X1804" s="46">
        <v>0.51111111111111107</v>
      </c>
      <c r="Y1804" s="34">
        <f t="shared" si="218"/>
        <v>4</v>
      </c>
      <c r="Z1804" s="34">
        <f t="shared" si="219"/>
        <v>4</v>
      </c>
      <c r="AA1804" s="33">
        <f t="shared" si="220"/>
        <v>2024</v>
      </c>
      <c r="AB1804" s="34">
        <f t="shared" si="221"/>
        <v>12</v>
      </c>
      <c r="AC1804" s="34">
        <f t="shared" si="222"/>
        <v>16</v>
      </c>
      <c r="AD1804" s="38">
        <f t="shared" si="223"/>
        <v>0</v>
      </c>
    </row>
    <row r="1805" spans="1:30" x14ac:dyDescent="0.35">
      <c r="A1805" s="39">
        <v>1794</v>
      </c>
      <c r="B1805" s="40">
        <v>5754</v>
      </c>
      <c r="C1805" s="40">
        <v>707</v>
      </c>
      <c r="D1805" s="40" t="s">
        <v>49</v>
      </c>
      <c r="E1805" s="40" t="s">
        <v>47</v>
      </c>
      <c r="F1805" s="40">
        <v>3</v>
      </c>
      <c r="G1805" s="41">
        <v>1557.17</v>
      </c>
      <c r="H1805" s="41">
        <f t="shared" ref="H1805:H1868" si="224">G1805*F1805</f>
        <v>4671.51</v>
      </c>
      <c r="I1805" s="42">
        <v>45429.077777777777</v>
      </c>
      <c r="J1805" s="40">
        <v>20</v>
      </c>
      <c r="K1805" s="40" t="s">
        <v>45</v>
      </c>
      <c r="L1805" s="40">
        <v>268</v>
      </c>
      <c r="M1805" s="40">
        <v>141</v>
      </c>
      <c r="N1805" s="40">
        <v>222</v>
      </c>
      <c r="O1805" s="40">
        <v>382</v>
      </c>
      <c r="P1805" s="40">
        <v>6</v>
      </c>
      <c r="Q1805" s="40">
        <v>57</v>
      </c>
      <c r="R1805" s="40" t="str">
        <f t="shared" ref="R1805:R1868" si="225">IF(Q1805&lt;=34,"1.Young age",IF(Q1805&gt;=60,"3.Senior Citizen ","2.Middle age"))</f>
        <v>2.Middle age</v>
      </c>
      <c r="S1805" s="40" t="s">
        <v>46</v>
      </c>
      <c r="T1805" s="40">
        <v>45289.5</v>
      </c>
      <c r="U1805" s="40" t="s">
        <v>37</v>
      </c>
      <c r="V1805" s="40" t="s">
        <v>34</v>
      </c>
      <c r="W1805" s="43">
        <v>45429</v>
      </c>
      <c r="X1805" s="44">
        <v>7.7777777777777779E-2</v>
      </c>
      <c r="Y1805" s="41">
        <f t="shared" ref="Y1805:Y1868" si="226">DAY(W1805)</f>
        <v>17</v>
      </c>
      <c r="Z1805" s="41">
        <f t="shared" ref="Z1805:Z1868" si="227">VALUE(Y1805)</f>
        <v>17</v>
      </c>
      <c r="AA1805" s="40">
        <f t="shared" ref="AA1805:AA1868" si="228">YEAR(W1805)</f>
        <v>2024</v>
      </c>
      <c r="AB1805" s="41">
        <f t="shared" ref="AB1805:AB1868" si="229">HOUR(X1805)</f>
        <v>1</v>
      </c>
      <c r="AC1805" s="41">
        <f t="shared" ref="AC1805:AC1868" si="230">MINUTE(X1805)</f>
        <v>52</v>
      </c>
      <c r="AD1805" s="45">
        <f t="shared" ref="AD1805:AD1868" si="231">SECOND(X1805)</f>
        <v>0</v>
      </c>
    </row>
    <row r="1806" spans="1:30" x14ac:dyDescent="0.35">
      <c r="A1806" s="32">
        <v>1795</v>
      </c>
      <c r="B1806" s="33">
        <v>7293</v>
      </c>
      <c r="C1806" s="33">
        <v>390</v>
      </c>
      <c r="D1806" s="33" t="s">
        <v>38</v>
      </c>
      <c r="E1806" s="33" t="s">
        <v>25</v>
      </c>
      <c r="F1806" s="33">
        <v>2</v>
      </c>
      <c r="G1806" s="34">
        <v>529.03</v>
      </c>
      <c r="H1806" s="34">
        <f t="shared" si="224"/>
        <v>1058.06</v>
      </c>
      <c r="I1806" s="35">
        <v>45297.671527777777</v>
      </c>
      <c r="J1806" s="33">
        <v>5</v>
      </c>
      <c r="K1806" s="33" t="s">
        <v>26</v>
      </c>
      <c r="L1806" s="33">
        <v>213</v>
      </c>
      <c r="M1806" s="33">
        <v>126</v>
      </c>
      <c r="N1806" s="33">
        <v>232</v>
      </c>
      <c r="O1806" s="33">
        <v>139</v>
      </c>
      <c r="P1806" s="33">
        <v>8</v>
      </c>
      <c r="Q1806" s="33">
        <v>35</v>
      </c>
      <c r="R1806" s="33" t="str">
        <f t="shared" si="225"/>
        <v>2.Middle age</v>
      </c>
      <c r="S1806" s="33" t="s">
        <v>41</v>
      </c>
      <c r="T1806" s="33">
        <v>45677.17</v>
      </c>
      <c r="U1806" s="33" t="s">
        <v>28</v>
      </c>
      <c r="V1806" s="33" t="s">
        <v>43</v>
      </c>
      <c r="W1806" s="36">
        <v>45297</v>
      </c>
      <c r="X1806" s="46">
        <v>0.67152777777777772</v>
      </c>
      <c r="Y1806" s="34">
        <f t="shared" si="226"/>
        <v>6</v>
      </c>
      <c r="Z1806" s="34">
        <f t="shared" si="227"/>
        <v>6</v>
      </c>
      <c r="AA1806" s="33">
        <f t="shared" si="228"/>
        <v>2024</v>
      </c>
      <c r="AB1806" s="34">
        <f t="shared" si="229"/>
        <v>16</v>
      </c>
      <c r="AC1806" s="34">
        <f t="shared" si="230"/>
        <v>7</v>
      </c>
      <c r="AD1806" s="38">
        <f t="shared" si="231"/>
        <v>0</v>
      </c>
    </row>
    <row r="1807" spans="1:30" x14ac:dyDescent="0.35">
      <c r="A1807" s="39">
        <v>1796</v>
      </c>
      <c r="B1807" s="40">
        <v>7850</v>
      </c>
      <c r="C1807" s="40">
        <v>526</v>
      </c>
      <c r="D1807" s="40" t="s">
        <v>52</v>
      </c>
      <c r="E1807" s="40" t="s">
        <v>47</v>
      </c>
      <c r="F1807" s="40">
        <v>1</v>
      </c>
      <c r="G1807" s="41">
        <v>1517.07</v>
      </c>
      <c r="H1807" s="41">
        <f t="shared" si="224"/>
        <v>1517.07</v>
      </c>
      <c r="I1807" s="42">
        <v>45370.302777777775</v>
      </c>
      <c r="J1807" s="40">
        <v>15</v>
      </c>
      <c r="K1807" s="40" t="s">
        <v>36</v>
      </c>
      <c r="L1807" s="40">
        <v>88</v>
      </c>
      <c r="M1807" s="40">
        <v>119</v>
      </c>
      <c r="N1807" s="40">
        <v>144</v>
      </c>
      <c r="O1807" s="40">
        <v>196</v>
      </c>
      <c r="P1807" s="40">
        <v>6</v>
      </c>
      <c r="Q1807" s="40">
        <v>21</v>
      </c>
      <c r="R1807" s="40" t="str">
        <f t="shared" si="225"/>
        <v>1.Young age</v>
      </c>
      <c r="S1807" s="40" t="s">
        <v>41</v>
      </c>
      <c r="T1807" s="40">
        <v>100419.28</v>
      </c>
      <c r="U1807" s="40" t="s">
        <v>37</v>
      </c>
      <c r="V1807" s="40" t="s">
        <v>29</v>
      </c>
      <c r="W1807" s="43">
        <v>45370</v>
      </c>
      <c r="X1807" s="44">
        <v>0.30277777777777776</v>
      </c>
      <c r="Y1807" s="41">
        <f t="shared" si="226"/>
        <v>19</v>
      </c>
      <c r="Z1807" s="41">
        <f t="shared" si="227"/>
        <v>19</v>
      </c>
      <c r="AA1807" s="40">
        <f t="shared" si="228"/>
        <v>2024</v>
      </c>
      <c r="AB1807" s="41">
        <f t="shared" si="229"/>
        <v>7</v>
      </c>
      <c r="AC1807" s="41">
        <f t="shared" si="230"/>
        <v>16</v>
      </c>
      <c r="AD1807" s="45">
        <f t="shared" si="231"/>
        <v>0</v>
      </c>
    </row>
    <row r="1808" spans="1:30" x14ac:dyDescent="0.35">
      <c r="A1808" s="32">
        <v>1797</v>
      </c>
      <c r="B1808" s="33">
        <v>5067</v>
      </c>
      <c r="C1808" s="33">
        <v>810</v>
      </c>
      <c r="D1808" s="33" t="s">
        <v>24</v>
      </c>
      <c r="E1808" s="33" t="s">
        <v>47</v>
      </c>
      <c r="F1808" s="33">
        <v>1</v>
      </c>
      <c r="G1808" s="34">
        <v>1150.97</v>
      </c>
      <c r="H1808" s="34">
        <f t="shared" si="224"/>
        <v>1150.97</v>
      </c>
      <c r="I1808" s="35">
        <v>45367.445833333331</v>
      </c>
      <c r="J1808" s="33">
        <v>4</v>
      </c>
      <c r="K1808" s="33" t="s">
        <v>40</v>
      </c>
      <c r="L1808" s="33">
        <v>435</v>
      </c>
      <c r="M1808" s="33">
        <v>121</v>
      </c>
      <c r="N1808" s="33">
        <v>258</v>
      </c>
      <c r="O1808" s="33">
        <v>231</v>
      </c>
      <c r="P1808" s="33">
        <v>1</v>
      </c>
      <c r="Q1808" s="33">
        <v>51</v>
      </c>
      <c r="R1808" s="33" t="str">
        <f t="shared" si="225"/>
        <v>2.Middle age</v>
      </c>
      <c r="S1808" s="33" t="s">
        <v>46</v>
      </c>
      <c r="T1808" s="33">
        <v>84826.54</v>
      </c>
      <c r="U1808" s="33" t="s">
        <v>37</v>
      </c>
      <c r="V1808" s="33" t="s">
        <v>29</v>
      </c>
      <c r="W1808" s="36">
        <v>45367</v>
      </c>
      <c r="X1808" s="37">
        <v>0.44583333333333336</v>
      </c>
      <c r="Y1808" s="34">
        <f t="shared" si="226"/>
        <v>16</v>
      </c>
      <c r="Z1808" s="34">
        <f t="shared" si="227"/>
        <v>16</v>
      </c>
      <c r="AA1808" s="33">
        <f t="shared" si="228"/>
        <v>2024</v>
      </c>
      <c r="AB1808" s="34">
        <f t="shared" si="229"/>
        <v>10</v>
      </c>
      <c r="AC1808" s="34">
        <f t="shared" si="230"/>
        <v>42</v>
      </c>
      <c r="AD1808" s="38">
        <f t="shared" si="231"/>
        <v>0</v>
      </c>
    </row>
    <row r="1809" spans="1:30" x14ac:dyDescent="0.35">
      <c r="A1809" s="39">
        <v>1798</v>
      </c>
      <c r="B1809" s="40">
        <v>3616</v>
      </c>
      <c r="C1809" s="40">
        <v>926</v>
      </c>
      <c r="D1809" s="40" t="s">
        <v>44</v>
      </c>
      <c r="E1809" s="40" t="s">
        <v>25</v>
      </c>
      <c r="F1809" s="40">
        <v>5</v>
      </c>
      <c r="G1809" s="41">
        <v>1408.94</v>
      </c>
      <c r="H1809" s="41">
        <f t="shared" si="224"/>
        <v>7044.7000000000007</v>
      </c>
      <c r="I1809" s="42">
        <v>45372.824305555558</v>
      </c>
      <c r="J1809" s="40">
        <v>11</v>
      </c>
      <c r="K1809" s="40" t="s">
        <v>36</v>
      </c>
      <c r="L1809" s="40">
        <v>276</v>
      </c>
      <c r="M1809" s="40">
        <v>150</v>
      </c>
      <c r="N1809" s="40">
        <v>185</v>
      </c>
      <c r="O1809" s="40">
        <v>111</v>
      </c>
      <c r="P1809" s="40">
        <v>5</v>
      </c>
      <c r="Q1809" s="40">
        <v>20</v>
      </c>
      <c r="R1809" s="40" t="str">
        <f t="shared" si="225"/>
        <v>1.Young age</v>
      </c>
      <c r="S1809" s="40" t="s">
        <v>27</v>
      </c>
      <c r="T1809" s="40">
        <v>117639.61</v>
      </c>
      <c r="U1809" s="40" t="s">
        <v>42</v>
      </c>
      <c r="V1809" s="40" t="s">
        <v>50</v>
      </c>
      <c r="W1809" s="43">
        <v>45372</v>
      </c>
      <c r="X1809" s="44">
        <v>0.82430555555555551</v>
      </c>
      <c r="Y1809" s="41">
        <f t="shared" si="226"/>
        <v>21</v>
      </c>
      <c r="Z1809" s="41">
        <f t="shared" si="227"/>
        <v>21</v>
      </c>
      <c r="AA1809" s="40">
        <f t="shared" si="228"/>
        <v>2024</v>
      </c>
      <c r="AB1809" s="41">
        <f t="shared" si="229"/>
        <v>19</v>
      </c>
      <c r="AC1809" s="41">
        <f t="shared" si="230"/>
        <v>47</v>
      </c>
      <c r="AD1809" s="45">
        <f t="shared" si="231"/>
        <v>0</v>
      </c>
    </row>
    <row r="1810" spans="1:30" x14ac:dyDescent="0.35">
      <c r="A1810" s="32">
        <v>1799</v>
      </c>
      <c r="B1810" s="33">
        <v>6364</v>
      </c>
      <c r="C1810" s="33">
        <v>911</v>
      </c>
      <c r="D1810" s="33" t="s">
        <v>38</v>
      </c>
      <c r="E1810" s="33" t="s">
        <v>47</v>
      </c>
      <c r="F1810" s="33">
        <v>5</v>
      </c>
      <c r="G1810" s="34">
        <v>1753.72</v>
      </c>
      <c r="H1810" s="34">
        <f t="shared" si="224"/>
        <v>8768.6</v>
      </c>
      <c r="I1810" s="35">
        <v>45381.45</v>
      </c>
      <c r="J1810" s="33">
        <v>13</v>
      </c>
      <c r="K1810" s="33" t="s">
        <v>45</v>
      </c>
      <c r="L1810" s="33">
        <v>208</v>
      </c>
      <c r="M1810" s="33">
        <v>148</v>
      </c>
      <c r="N1810" s="33">
        <v>250</v>
      </c>
      <c r="O1810" s="33">
        <v>470</v>
      </c>
      <c r="P1810" s="33">
        <v>2</v>
      </c>
      <c r="Q1810" s="33">
        <v>56</v>
      </c>
      <c r="R1810" s="33" t="str">
        <f t="shared" si="225"/>
        <v>2.Middle age</v>
      </c>
      <c r="S1810" s="33" t="s">
        <v>27</v>
      </c>
      <c r="T1810" s="33">
        <v>45500.15</v>
      </c>
      <c r="U1810" s="33" t="s">
        <v>28</v>
      </c>
      <c r="V1810" s="33" t="s">
        <v>50</v>
      </c>
      <c r="W1810" s="36">
        <v>45381</v>
      </c>
      <c r="X1810" s="37">
        <v>0.45</v>
      </c>
      <c r="Y1810" s="34">
        <f t="shared" si="226"/>
        <v>30</v>
      </c>
      <c r="Z1810" s="34">
        <f t="shared" si="227"/>
        <v>30</v>
      </c>
      <c r="AA1810" s="33">
        <f t="shared" si="228"/>
        <v>2024</v>
      </c>
      <c r="AB1810" s="34">
        <f t="shared" si="229"/>
        <v>10</v>
      </c>
      <c r="AC1810" s="34">
        <f t="shared" si="230"/>
        <v>48</v>
      </c>
      <c r="AD1810" s="38">
        <f t="shared" si="231"/>
        <v>0</v>
      </c>
    </row>
    <row r="1811" spans="1:30" x14ac:dyDescent="0.35">
      <c r="A1811" s="39">
        <v>1800</v>
      </c>
      <c r="B1811" s="40">
        <v>6123</v>
      </c>
      <c r="C1811" s="40">
        <v>891</v>
      </c>
      <c r="D1811" s="40" t="s">
        <v>38</v>
      </c>
      <c r="E1811" s="40" t="s">
        <v>25</v>
      </c>
      <c r="F1811" s="40">
        <v>4</v>
      </c>
      <c r="G1811" s="41">
        <v>1420.93</v>
      </c>
      <c r="H1811" s="41">
        <f t="shared" si="224"/>
        <v>5683.72</v>
      </c>
      <c r="I1811" s="42">
        <v>45331.875</v>
      </c>
      <c r="J1811" s="40">
        <v>2</v>
      </c>
      <c r="K1811" s="40" t="s">
        <v>26</v>
      </c>
      <c r="L1811" s="40">
        <v>464</v>
      </c>
      <c r="M1811" s="40">
        <v>81</v>
      </c>
      <c r="N1811" s="40">
        <v>242</v>
      </c>
      <c r="O1811" s="40">
        <v>403</v>
      </c>
      <c r="P1811" s="40">
        <v>3</v>
      </c>
      <c r="Q1811" s="40">
        <v>22</v>
      </c>
      <c r="R1811" s="40" t="str">
        <f t="shared" si="225"/>
        <v>1.Young age</v>
      </c>
      <c r="S1811" s="40" t="s">
        <v>41</v>
      </c>
      <c r="T1811" s="40">
        <v>41766.639999999999</v>
      </c>
      <c r="U1811" s="40" t="s">
        <v>33</v>
      </c>
      <c r="V1811" s="40" t="s">
        <v>29</v>
      </c>
      <c r="W1811" s="43">
        <v>45331</v>
      </c>
      <c r="X1811" s="47">
        <v>0.875</v>
      </c>
      <c r="Y1811" s="41">
        <f t="shared" si="226"/>
        <v>9</v>
      </c>
      <c r="Z1811" s="41">
        <f t="shared" si="227"/>
        <v>9</v>
      </c>
      <c r="AA1811" s="40">
        <f t="shared" si="228"/>
        <v>2024</v>
      </c>
      <c r="AB1811" s="41">
        <f t="shared" si="229"/>
        <v>21</v>
      </c>
      <c r="AC1811" s="41">
        <f t="shared" si="230"/>
        <v>0</v>
      </c>
      <c r="AD1811" s="45">
        <f t="shared" si="231"/>
        <v>0</v>
      </c>
    </row>
    <row r="1812" spans="1:30" x14ac:dyDescent="0.35">
      <c r="A1812" s="32">
        <v>1801</v>
      </c>
      <c r="B1812" s="33">
        <v>4110</v>
      </c>
      <c r="C1812" s="33">
        <v>587</v>
      </c>
      <c r="D1812" s="33" t="s">
        <v>24</v>
      </c>
      <c r="E1812" s="33" t="s">
        <v>47</v>
      </c>
      <c r="F1812" s="33">
        <v>5</v>
      </c>
      <c r="G1812" s="34">
        <v>192.64</v>
      </c>
      <c r="H1812" s="34">
        <f t="shared" si="224"/>
        <v>963.19999999999993</v>
      </c>
      <c r="I1812" s="35">
        <v>45326.918055555558</v>
      </c>
      <c r="J1812" s="33">
        <v>8</v>
      </c>
      <c r="K1812" s="33" t="s">
        <v>36</v>
      </c>
      <c r="L1812" s="33">
        <v>274</v>
      </c>
      <c r="M1812" s="33">
        <v>119</v>
      </c>
      <c r="N1812" s="33">
        <v>239</v>
      </c>
      <c r="O1812" s="33">
        <v>278</v>
      </c>
      <c r="P1812" s="33">
        <v>3</v>
      </c>
      <c r="Q1812" s="33">
        <v>20</v>
      </c>
      <c r="R1812" s="33" t="str">
        <f t="shared" si="225"/>
        <v>1.Young age</v>
      </c>
      <c r="S1812" s="33" t="s">
        <v>27</v>
      </c>
      <c r="T1812" s="33">
        <v>66289.5</v>
      </c>
      <c r="U1812" s="33" t="s">
        <v>33</v>
      </c>
      <c r="V1812" s="33" t="s">
        <v>50</v>
      </c>
      <c r="W1812" s="36">
        <v>45326</v>
      </c>
      <c r="X1812" s="46">
        <v>0.91805555555555551</v>
      </c>
      <c r="Y1812" s="34">
        <f t="shared" si="226"/>
        <v>4</v>
      </c>
      <c r="Z1812" s="34">
        <f t="shared" si="227"/>
        <v>4</v>
      </c>
      <c r="AA1812" s="33">
        <f t="shared" si="228"/>
        <v>2024</v>
      </c>
      <c r="AB1812" s="34">
        <f t="shared" si="229"/>
        <v>22</v>
      </c>
      <c r="AC1812" s="34">
        <f t="shared" si="230"/>
        <v>2</v>
      </c>
      <c r="AD1812" s="38">
        <f t="shared" si="231"/>
        <v>0</v>
      </c>
    </row>
    <row r="1813" spans="1:30" x14ac:dyDescent="0.35">
      <c r="A1813" s="39">
        <v>1802</v>
      </c>
      <c r="B1813" s="40">
        <v>3610</v>
      </c>
      <c r="C1813" s="40">
        <v>808</v>
      </c>
      <c r="D1813" s="40" t="s">
        <v>24</v>
      </c>
      <c r="E1813" s="40" t="s">
        <v>25</v>
      </c>
      <c r="F1813" s="40">
        <v>3</v>
      </c>
      <c r="G1813" s="41">
        <v>329.24</v>
      </c>
      <c r="H1813" s="41">
        <f t="shared" si="224"/>
        <v>987.72</v>
      </c>
      <c r="I1813" s="42">
        <v>45376.558333333334</v>
      </c>
      <c r="J1813" s="40">
        <v>7</v>
      </c>
      <c r="K1813" s="40" t="s">
        <v>36</v>
      </c>
      <c r="L1813" s="40">
        <v>160</v>
      </c>
      <c r="M1813" s="40">
        <v>50</v>
      </c>
      <c r="N1813" s="40">
        <v>118</v>
      </c>
      <c r="O1813" s="40">
        <v>453</v>
      </c>
      <c r="P1813" s="40">
        <v>7</v>
      </c>
      <c r="Q1813" s="40">
        <v>18</v>
      </c>
      <c r="R1813" s="40" t="str">
        <f t="shared" si="225"/>
        <v>1.Young age</v>
      </c>
      <c r="S1813" s="40" t="s">
        <v>46</v>
      </c>
      <c r="T1813" s="40">
        <v>89485.35</v>
      </c>
      <c r="U1813" s="40" t="s">
        <v>33</v>
      </c>
      <c r="V1813" s="40" t="s">
        <v>50</v>
      </c>
      <c r="W1813" s="43">
        <v>45376</v>
      </c>
      <c r="X1813" s="44">
        <v>0.55833333333333335</v>
      </c>
      <c r="Y1813" s="41">
        <f t="shared" si="226"/>
        <v>25</v>
      </c>
      <c r="Z1813" s="41">
        <f t="shared" si="227"/>
        <v>25</v>
      </c>
      <c r="AA1813" s="40">
        <f t="shared" si="228"/>
        <v>2024</v>
      </c>
      <c r="AB1813" s="41">
        <f t="shared" si="229"/>
        <v>13</v>
      </c>
      <c r="AC1813" s="41">
        <f t="shared" si="230"/>
        <v>24</v>
      </c>
      <c r="AD1813" s="45">
        <f t="shared" si="231"/>
        <v>0</v>
      </c>
    </row>
    <row r="1814" spans="1:30" x14ac:dyDescent="0.35">
      <c r="A1814" s="32">
        <v>1803</v>
      </c>
      <c r="B1814" s="33">
        <v>9163</v>
      </c>
      <c r="C1814" s="33">
        <v>229</v>
      </c>
      <c r="D1814" s="33" t="s">
        <v>51</v>
      </c>
      <c r="E1814" s="33" t="s">
        <v>47</v>
      </c>
      <c r="F1814" s="33">
        <v>3</v>
      </c>
      <c r="G1814" s="34">
        <v>902.84</v>
      </c>
      <c r="H1814" s="34">
        <f t="shared" si="224"/>
        <v>2708.52</v>
      </c>
      <c r="I1814" s="35">
        <v>45314.674305555556</v>
      </c>
      <c r="J1814" s="33">
        <v>17</v>
      </c>
      <c r="K1814" s="33" t="s">
        <v>45</v>
      </c>
      <c r="L1814" s="33">
        <v>197</v>
      </c>
      <c r="M1814" s="33">
        <v>75</v>
      </c>
      <c r="N1814" s="33">
        <v>201</v>
      </c>
      <c r="O1814" s="33">
        <v>434</v>
      </c>
      <c r="P1814" s="33">
        <v>7</v>
      </c>
      <c r="Q1814" s="33">
        <v>44</v>
      </c>
      <c r="R1814" s="33" t="str">
        <f t="shared" si="225"/>
        <v>2.Middle age</v>
      </c>
      <c r="S1814" s="33" t="s">
        <v>46</v>
      </c>
      <c r="T1814" s="33">
        <v>50893.83</v>
      </c>
      <c r="U1814" s="33" t="s">
        <v>33</v>
      </c>
      <c r="V1814" s="33" t="s">
        <v>50</v>
      </c>
      <c r="W1814" s="36">
        <v>45314</v>
      </c>
      <c r="X1814" s="37">
        <v>0.6743055555555556</v>
      </c>
      <c r="Y1814" s="34">
        <f t="shared" si="226"/>
        <v>23</v>
      </c>
      <c r="Z1814" s="34">
        <f t="shared" si="227"/>
        <v>23</v>
      </c>
      <c r="AA1814" s="33">
        <f t="shared" si="228"/>
        <v>2024</v>
      </c>
      <c r="AB1814" s="34">
        <f t="shared" si="229"/>
        <v>16</v>
      </c>
      <c r="AC1814" s="34">
        <f t="shared" si="230"/>
        <v>11</v>
      </c>
      <c r="AD1814" s="38">
        <f t="shared" si="231"/>
        <v>0</v>
      </c>
    </row>
    <row r="1815" spans="1:30" x14ac:dyDescent="0.35">
      <c r="A1815" s="39">
        <v>1804</v>
      </c>
      <c r="B1815" s="40">
        <v>9433</v>
      </c>
      <c r="C1815" s="40">
        <v>311</v>
      </c>
      <c r="D1815" s="40" t="s">
        <v>24</v>
      </c>
      <c r="E1815" s="40" t="s">
        <v>25</v>
      </c>
      <c r="F1815" s="40">
        <v>2</v>
      </c>
      <c r="G1815" s="41">
        <v>1218.9000000000001</v>
      </c>
      <c r="H1815" s="41">
        <f t="shared" si="224"/>
        <v>2437.8000000000002</v>
      </c>
      <c r="I1815" s="42">
        <v>45480.936111111114</v>
      </c>
      <c r="J1815" s="40">
        <v>16</v>
      </c>
      <c r="K1815" s="40" t="s">
        <v>32</v>
      </c>
      <c r="L1815" s="40">
        <v>149</v>
      </c>
      <c r="M1815" s="40">
        <v>106</v>
      </c>
      <c r="N1815" s="40">
        <v>294</v>
      </c>
      <c r="O1815" s="40">
        <v>160</v>
      </c>
      <c r="P1815" s="40">
        <v>5</v>
      </c>
      <c r="Q1815" s="40">
        <v>55</v>
      </c>
      <c r="R1815" s="40" t="str">
        <f t="shared" si="225"/>
        <v>2.Middle age</v>
      </c>
      <c r="S1815" s="40" t="s">
        <v>27</v>
      </c>
      <c r="T1815" s="40">
        <v>65457.13</v>
      </c>
      <c r="U1815" s="40" t="s">
        <v>37</v>
      </c>
      <c r="V1815" s="40" t="s">
        <v>50</v>
      </c>
      <c r="W1815" s="43">
        <v>45480</v>
      </c>
      <c r="X1815" s="47">
        <v>0.93611111111111112</v>
      </c>
      <c r="Y1815" s="41">
        <f t="shared" si="226"/>
        <v>7</v>
      </c>
      <c r="Z1815" s="41">
        <f t="shared" si="227"/>
        <v>7</v>
      </c>
      <c r="AA1815" s="40">
        <f t="shared" si="228"/>
        <v>2024</v>
      </c>
      <c r="AB1815" s="41">
        <f t="shared" si="229"/>
        <v>22</v>
      </c>
      <c r="AC1815" s="41">
        <f t="shared" si="230"/>
        <v>28</v>
      </c>
      <c r="AD1815" s="45">
        <f t="shared" si="231"/>
        <v>0</v>
      </c>
    </row>
    <row r="1816" spans="1:30" x14ac:dyDescent="0.35">
      <c r="A1816" s="32">
        <v>1805</v>
      </c>
      <c r="B1816" s="33">
        <v>8648</v>
      </c>
      <c r="C1816" s="33">
        <v>246</v>
      </c>
      <c r="D1816" s="33" t="s">
        <v>51</v>
      </c>
      <c r="E1816" s="33" t="s">
        <v>47</v>
      </c>
      <c r="F1816" s="33">
        <v>3</v>
      </c>
      <c r="G1816" s="34">
        <v>1271.42</v>
      </c>
      <c r="H1816" s="34">
        <f t="shared" si="224"/>
        <v>3814.26</v>
      </c>
      <c r="I1816" s="35">
        <v>45480.348611111112</v>
      </c>
      <c r="J1816" s="33">
        <v>18</v>
      </c>
      <c r="K1816" s="33" t="s">
        <v>32</v>
      </c>
      <c r="L1816" s="33">
        <v>491</v>
      </c>
      <c r="M1816" s="33">
        <v>131</v>
      </c>
      <c r="N1816" s="33">
        <v>127</v>
      </c>
      <c r="O1816" s="33">
        <v>240</v>
      </c>
      <c r="P1816" s="33">
        <v>4</v>
      </c>
      <c r="Q1816" s="33">
        <v>38</v>
      </c>
      <c r="R1816" s="33" t="str">
        <f t="shared" si="225"/>
        <v>2.Middle age</v>
      </c>
      <c r="S1816" s="33" t="s">
        <v>46</v>
      </c>
      <c r="T1816" s="33">
        <v>103079.12</v>
      </c>
      <c r="U1816" s="33" t="s">
        <v>33</v>
      </c>
      <c r="V1816" s="33" t="s">
        <v>43</v>
      </c>
      <c r="W1816" s="36">
        <v>45480</v>
      </c>
      <c r="X1816" s="46">
        <v>0.34861111111111109</v>
      </c>
      <c r="Y1816" s="34">
        <f t="shared" si="226"/>
        <v>7</v>
      </c>
      <c r="Z1816" s="34">
        <f t="shared" si="227"/>
        <v>7</v>
      </c>
      <c r="AA1816" s="33">
        <f t="shared" si="228"/>
        <v>2024</v>
      </c>
      <c r="AB1816" s="34">
        <f t="shared" si="229"/>
        <v>8</v>
      </c>
      <c r="AC1816" s="34">
        <f t="shared" si="230"/>
        <v>22</v>
      </c>
      <c r="AD1816" s="38">
        <f t="shared" si="231"/>
        <v>0</v>
      </c>
    </row>
    <row r="1817" spans="1:30" x14ac:dyDescent="0.35">
      <c r="A1817" s="39">
        <v>1806</v>
      </c>
      <c r="B1817" s="40">
        <v>9171</v>
      </c>
      <c r="C1817" s="40">
        <v>755</v>
      </c>
      <c r="D1817" s="40" t="s">
        <v>49</v>
      </c>
      <c r="E1817" s="40" t="s">
        <v>25</v>
      </c>
      <c r="F1817" s="40">
        <v>4</v>
      </c>
      <c r="G1817" s="41">
        <v>1710.34</v>
      </c>
      <c r="H1817" s="41">
        <f t="shared" si="224"/>
        <v>6841.36</v>
      </c>
      <c r="I1817" s="42">
        <v>45394.902777777781</v>
      </c>
      <c r="J1817" s="40">
        <v>17</v>
      </c>
      <c r="K1817" s="40" t="s">
        <v>32</v>
      </c>
      <c r="L1817" s="40">
        <v>320</v>
      </c>
      <c r="M1817" s="40">
        <v>85</v>
      </c>
      <c r="N1817" s="40">
        <v>285</v>
      </c>
      <c r="O1817" s="40">
        <v>107</v>
      </c>
      <c r="P1817" s="40">
        <v>6</v>
      </c>
      <c r="Q1817" s="40">
        <v>43</v>
      </c>
      <c r="R1817" s="40" t="str">
        <f t="shared" si="225"/>
        <v>2.Middle age</v>
      </c>
      <c r="S1817" s="40" t="s">
        <v>27</v>
      </c>
      <c r="T1817" s="40">
        <v>46223.18</v>
      </c>
      <c r="U1817" s="40" t="s">
        <v>28</v>
      </c>
      <c r="V1817" s="40" t="s">
        <v>29</v>
      </c>
      <c r="W1817" s="43">
        <v>45394</v>
      </c>
      <c r="X1817" s="47">
        <v>0.90277777777777779</v>
      </c>
      <c r="Y1817" s="41">
        <f t="shared" si="226"/>
        <v>12</v>
      </c>
      <c r="Z1817" s="41">
        <f t="shared" si="227"/>
        <v>12</v>
      </c>
      <c r="AA1817" s="40">
        <f t="shared" si="228"/>
        <v>2024</v>
      </c>
      <c r="AB1817" s="41">
        <f t="shared" si="229"/>
        <v>21</v>
      </c>
      <c r="AC1817" s="41">
        <f t="shared" si="230"/>
        <v>40</v>
      </c>
      <c r="AD1817" s="45">
        <f t="shared" si="231"/>
        <v>0</v>
      </c>
    </row>
    <row r="1818" spans="1:30" x14ac:dyDescent="0.35">
      <c r="A1818" s="32">
        <v>1807</v>
      </c>
      <c r="B1818" s="33">
        <v>6055</v>
      </c>
      <c r="C1818" s="33">
        <v>377</v>
      </c>
      <c r="D1818" s="33" t="s">
        <v>49</v>
      </c>
      <c r="E1818" s="33" t="s">
        <v>25</v>
      </c>
      <c r="F1818" s="33">
        <v>3</v>
      </c>
      <c r="G1818" s="34">
        <v>790.98</v>
      </c>
      <c r="H1818" s="34">
        <f t="shared" si="224"/>
        <v>2372.94</v>
      </c>
      <c r="I1818" s="35">
        <v>45397.06527777778</v>
      </c>
      <c r="J1818" s="33">
        <v>12</v>
      </c>
      <c r="K1818" s="33" t="s">
        <v>40</v>
      </c>
      <c r="L1818" s="33">
        <v>107</v>
      </c>
      <c r="M1818" s="33">
        <v>133</v>
      </c>
      <c r="N1818" s="33">
        <v>100</v>
      </c>
      <c r="O1818" s="33">
        <v>263</v>
      </c>
      <c r="P1818" s="33">
        <v>1</v>
      </c>
      <c r="Q1818" s="33">
        <v>57</v>
      </c>
      <c r="R1818" s="33" t="str">
        <f t="shared" si="225"/>
        <v>2.Middle age</v>
      </c>
      <c r="S1818" s="33" t="s">
        <v>27</v>
      </c>
      <c r="T1818" s="33">
        <v>79608.789999999994</v>
      </c>
      <c r="U1818" s="33" t="s">
        <v>37</v>
      </c>
      <c r="V1818" s="33" t="s">
        <v>50</v>
      </c>
      <c r="W1818" s="36">
        <v>45397</v>
      </c>
      <c r="X1818" s="37">
        <v>6.5277777777777782E-2</v>
      </c>
      <c r="Y1818" s="34">
        <f t="shared" si="226"/>
        <v>15</v>
      </c>
      <c r="Z1818" s="34">
        <f t="shared" si="227"/>
        <v>15</v>
      </c>
      <c r="AA1818" s="33">
        <f t="shared" si="228"/>
        <v>2024</v>
      </c>
      <c r="AB1818" s="34">
        <f t="shared" si="229"/>
        <v>1</v>
      </c>
      <c r="AC1818" s="34">
        <f t="shared" si="230"/>
        <v>34</v>
      </c>
      <c r="AD1818" s="38">
        <f t="shared" si="231"/>
        <v>0</v>
      </c>
    </row>
    <row r="1819" spans="1:30" x14ac:dyDescent="0.35">
      <c r="A1819" s="39">
        <v>1808</v>
      </c>
      <c r="B1819" s="40">
        <v>9148</v>
      </c>
      <c r="C1819" s="40">
        <v>635</v>
      </c>
      <c r="D1819" s="40" t="s">
        <v>49</v>
      </c>
      <c r="E1819" s="40" t="s">
        <v>25</v>
      </c>
      <c r="F1819" s="40">
        <v>5</v>
      </c>
      <c r="G1819" s="41">
        <v>456.95</v>
      </c>
      <c r="H1819" s="41">
        <f t="shared" si="224"/>
        <v>2284.75</v>
      </c>
      <c r="I1819" s="42">
        <v>45372.213194444441</v>
      </c>
      <c r="J1819" s="40">
        <v>5</v>
      </c>
      <c r="K1819" s="40" t="s">
        <v>40</v>
      </c>
      <c r="L1819" s="40">
        <v>152</v>
      </c>
      <c r="M1819" s="40">
        <v>106</v>
      </c>
      <c r="N1819" s="40">
        <v>159</v>
      </c>
      <c r="O1819" s="40">
        <v>129</v>
      </c>
      <c r="P1819" s="40">
        <v>10</v>
      </c>
      <c r="Q1819" s="40">
        <v>52</v>
      </c>
      <c r="R1819" s="40" t="str">
        <f t="shared" si="225"/>
        <v>2.Middle age</v>
      </c>
      <c r="S1819" s="40" t="s">
        <v>27</v>
      </c>
      <c r="T1819" s="40">
        <v>91950.23</v>
      </c>
      <c r="U1819" s="40" t="s">
        <v>33</v>
      </c>
      <c r="V1819" s="40" t="s">
        <v>50</v>
      </c>
      <c r="W1819" s="43">
        <v>45372</v>
      </c>
      <c r="X1819" s="44">
        <v>0.21319444444444444</v>
      </c>
      <c r="Y1819" s="41">
        <f t="shared" si="226"/>
        <v>21</v>
      </c>
      <c r="Z1819" s="41">
        <f t="shared" si="227"/>
        <v>21</v>
      </c>
      <c r="AA1819" s="40">
        <f t="shared" si="228"/>
        <v>2024</v>
      </c>
      <c r="AB1819" s="41">
        <f t="shared" si="229"/>
        <v>5</v>
      </c>
      <c r="AC1819" s="41">
        <f t="shared" si="230"/>
        <v>7</v>
      </c>
      <c r="AD1819" s="45">
        <f t="shared" si="231"/>
        <v>0</v>
      </c>
    </row>
    <row r="1820" spans="1:30" x14ac:dyDescent="0.35">
      <c r="A1820" s="32">
        <v>1809</v>
      </c>
      <c r="B1820" s="33">
        <v>1379</v>
      </c>
      <c r="C1820" s="33">
        <v>561</v>
      </c>
      <c r="D1820" s="33" t="s">
        <v>49</v>
      </c>
      <c r="E1820" s="33" t="s">
        <v>25</v>
      </c>
      <c r="F1820" s="33">
        <v>5</v>
      </c>
      <c r="G1820" s="34">
        <v>1943.25</v>
      </c>
      <c r="H1820" s="34">
        <f t="shared" si="224"/>
        <v>9716.25</v>
      </c>
      <c r="I1820" s="35">
        <v>45475.579861111109</v>
      </c>
      <c r="J1820" s="33">
        <v>17</v>
      </c>
      <c r="K1820" s="33" t="s">
        <v>36</v>
      </c>
      <c r="L1820" s="33">
        <v>224</v>
      </c>
      <c r="M1820" s="33">
        <v>144</v>
      </c>
      <c r="N1820" s="33">
        <v>212</v>
      </c>
      <c r="O1820" s="33">
        <v>480</v>
      </c>
      <c r="P1820" s="33">
        <v>5</v>
      </c>
      <c r="Q1820" s="33">
        <v>23</v>
      </c>
      <c r="R1820" s="33" t="str">
        <f t="shared" si="225"/>
        <v>1.Young age</v>
      </c>
      <c r="S1820" s="33" t="s">
        <v>46</v>
      </c>
      <c r="T1820" s="33">
        <v>93515.39</v>
      </c>
      <c r="U1820" s="33" t="s">
        <v>37</v>
      </c>
      <c r="V1820" s="33" t="s">
        <v>29</v>
      </c>
      <c r="W1820" s="36">
        <v>45475</v>
      </c>
      <c r="X1820" s="46">
        <v>0.57986111111111116</v>
      </c>
      <c r="Y1820" s="34">
        <f t="shared" si="226"/>
        <v>2</v>
      </c>
      <c r="Z1820" s="34">
        <f t="shared" si="227"/>
        <v>2</v>
      </c>
      <c r="AA1820" s="33">
        <f t="shared" si="228"/>
        <v>2024</v>
      </c>
      <c r="AB1820" s="34">
        <f t="shared" si="229"/>
        <v>13</v>
      </c>
      <c r="AC1820" s="34">
        <f t="shared" si="230"/>
        <v>55</v>
      </c>
      <c r="AD1820" s="38">
        <f t="shared" si="231"/>
        <v>0</v>
      </c>
    </row>
    <row r="1821" spans="1:30" x14ac:dyDescent="0.35">
      <c r="A1821" s="39">
        <v>1810</v>
      </c>
      <c r="B1821" s="40">
        <v>2475</v>
      </c>
      <c r="C1821" s="40">
        <v>521</v>
      </c>
      <c r="D1821" s="40" t="s">
        <v>39</v>
      </c>
      <c r="E1821" s="40" t="s">
        <v>25</v>
      </c>
      <c r="F1821" s="40">
        <v>3</v>
      </c>
      <c r="G1821" s="41">
        <v>1522.18</v>
      </c>
      <c r="H1821" s="41">
        <f t="shared" si="224"/>
        <v>4566.54</v>
      </c>
      <c r="I1821" s="42">
        <v>45301.869444444441</v>
      </c>
      <c r="J1821" s="40">
        <v>12</v>
      </c>
      <c r="K1821" s="40" t="s">
        <v>45</v>
      </c>
      <c r="L1821" s="40">
        <v>197</v>
      </c>
      <c r="M1821" s="40">
        <v>79</v>
      </c>
      <c r="N1821" s="40">
        <v>284</v>
      </c>
      <c r="O1821" s="40">
        <v>136</v>
      </c>
      <c r="P1821" s="40">
        <v>6</v>
      </c>
      <c r="Q1821" s="40">
        <v>56</v>
      </c>
      <c r="R1821" s="40" t="str">
        <f t="shared" si="225"/>
        <v>2.Middle age</v>
      </c>
      <c r="S1821" s="40" t="s">
        <v>46</v>
      </c>
      <c r="T1821" s="40">
        <v>36863.64</v>
      </c>
      <c r="U1821" s="40" t="s">
        <v>42</v>
      </c>
      <c r="V1821" s="40" t="s">
        <v>50</v>
      </c>
      <c r="W1821" s="43">
        <v>45301</v>
      </c>
      <c r="X1821" s="47">
        <v>0.86944444444444446</v>
      </c>
      <c r="Y1821" s="41">
        <f t="shared" si="226"/>
        <v>10</v>
      </c>
      <c r="Z1821" s="41">
        <f t="shared" si="227"/>
        <v>10</v>
      </c>
      <c r="AA1821" s="40">
        <f t="shared" si="228"/>
        <v>2024</v>
      </c>
      <c r="AB1821" s="41">
        <f t="shared" si="229"/>
        <v>20</v>
      </c>
      <c r="AC1821" s="41">
        <f t="shared" si="230"/>
        <v>52</v>
      </c>
      <c r="AD1821" s="45">
        <f t="shared" si="231"/>
        <v>0</v>
      </c>
    </row>
    <row r="1822" spans="1:30" x14ac:dyDescent="0.35">
      <c r="A1822" s="32">
        <v>1811</v>
      </c>
      <c r="B1822" s="33">
        <v>7442</v>
      </c>
      <c r="C1822" s="33">
        <v>344</v>
      </c>
      <c r="D1822" s="33" t="s">
        <v>24</v>
      </c>
      <c r="E1822" s="33" t="s">
        <v>47</v>
      </c>
      <c r="F1822" s="33">
        <v>5</v>
      </c>
      <c r="G1822" s="34">
        <v>1093.98</v>
      </c>
      <c r="H1822" s="34">
        <f t="shared" si="224"/>
        <v>5469.9</v>
      </c>
      <c r="I1822" s="35">
        <v>45330.23333333333</v>
      </c>
      <c r="J1822" s="33">
        <v>18</v>
      </c>
      <c r="K1822" s="33" t="s">
        <v>32</v>
      </c>
      <c r="L1822" s="33">
        <v>25</v>
      </c>
      <c r="M1822" s="33">
        <v>119</v>
      </c>
      <c r="N1822" s="33">
        <v>205</v>
      </c>
      <c r="O1822" s="33">
        <v>383</v>
      </c>
      <c r="P1822" s="33">
        <v>6</v>
      </c>
      <c r="Q1822" s="33">
        <v>52</v>
      </c>
      <c r="R1822" s="33" t="str">
        <f t="shared" si="225"/>
        <v>2.Middle age</v>
      </c>
      <c r="S1822" s="33" t="s">
        <v>41</v>
      </c>
      <c r="T1822" s="33">
        <v>95031.95</v>
      </c>
      <c r="U1822" s="33" t="s">
        <v>42</v>
      </c>
      <c r="V1822" s="33" t="s">
        <v>43</v>
      </c>
      <c r="W1822" s="36">
        <v>45330</v>
      </c>
      <c r="X1822" s="46">
        <v>0.23333333333333334</v>
      </c>
      <c r="Y1822" s="34">
        <f t="shared" si="226"/>
        <v>8</v>
      </c>
      <c r="Z1822" s="34">
        <f t="shared" si="227"/>
        <v>8</v>
      </c>
      <c r="AA1822" s="33">
        <f t="shared" si="228"/>
        <v>2024</v>
      </c>
      <c r="AB1822" s="34">
        <f t="shared" si="229"/>
        <v>5</v>
      </c>
      <c r="AC1822" s="34">
        <f t="shared" si="230"/>
        <v>36</v>
      </c>
      <c r="AD1822" s="38">
        <f t="shared" si="231"/>
        <v>0</v>
      </c>
    </row>
    <row r="1823" spans="1:30" x14ac:dyDescent="0.35">
      <c r="A1823" s="39">
        <v>1812</v>
      </c>
      <c r="B1823" s="40">
        <v>9281</v>
      </c>
      <c r="C1823" s="40">
        <v>278</v>
      </c>
      <c r="D1823" s="40" t="s">
        <v>49</v>
      </c>
      <c r="E1823" s="40" t="s">
        <v>25</v>
      </c>
      <c r="F1823" s="40">
        <v>5</v>
      </c>
      <c r="G1823" s="41">
        <v>552.82000000000005</v>
      </c>
      <c r="H1823" s="41">
        <f t="shared" si="224"/>
        <v>2764.1000000000004</v>
      </c>
      <c r="I1823" s="42">
        <v>45360.771527777775</v>
      </c>
      <c r="J1823" s="40">
        <v>20</v>
      </c>
      <c r="K1823" s="40" t="s">
        <v>26</v>
      </c>
      <c r="L1823" s="40">
        <v>350</v>
      </c>
      <c r="M1823" s="40">
        <v>65</v>
      </c>
      <c r="N1823" s="40">
        <v>153</v>
      </c>
      <c r="O1823" s="40">
        <v>151</v>
      </c>
      <c r="P1823" s="40">
        <v>8</v>
      </c>
      <c r="Q1823" s="40">
        <v>62</v>
      </c>
      <c r="R1823" s="40" t="str">
        <f t="shared" si="225"/>
        <v xml:space="preserve">3.Senior Citizen </v>
      </c>
      <c r="S1823" s="40" t="s">
        <v>46</v>
      </c>
      <c r="T1823" s="40">
        <v>25835.14</v>
      </c>
      <c r="U1823" s="40" t="s">
        <v>33</v>
      </c>
      <c r="V1823" s="40" t="s">
        <v>43</v>
      </c>
      <c r="W1823" s="43">
        <v>45360</v>
      </c>
      <c r="X1823" s="47">
        <v>0.77152777777777781</v>
      </c>
      <c r="Y1823" s="41">
        <f t="shared" si="226"/>
        <v>9</v>
      </c>
      <c r="Z1823" s="41">
        <f t="shared" si="227"/>
        <v>9</v>
      </c>
      <c r="AA1823" s="40">
        <f t="shared" si="228"/>
        <v>2024</v>
      </c>
      <c r="AB1823" s="41">
        <f t="shared" si="229"/>
        <v>18</v>
      </c>
      <c r="AC1823" s="41">
        <f t="shared" si="230"/>
        <v>31</v>
      </c>
      <c r="AD1823" s="45">
        <f t="shared" si="231"/>
        <v>0</v>
      </c>
    </row>
    <row r="1824" spans="1:30" x14ac:dyDescent="0.35">
      <c r="A1824" s="32">
        <v>1813</v>
      </c>
      <c r="B1824" s="33">
        <v>8491</v>
      </c>
      <c r="C1824" s="33">
        <v>725</v>
      </c>
      <c r="D1824" s="33" t="s">
        <v>52</v>
      </c>
      <c r="E1824" s="33" t="s">
        <v>25</v>
      </c>
      <c r="F1824" s="33">
        <v>4</v>
      </c>
      <c r="G1824" s="34">
        <v>1007.23</v>
      </c>
      <c r="H1824" s="34">
        <f t="shared" si="224"/>
        <v>4028.92</v>
      </c>
      <c r="I1824" s="35">
        <v>45308.361111111109</v>
      </c>
      <c r="J1824" s="33">
        <v>17</v>
      </c>
      <c r="K1824" s="33" t="s">
        <v>36</v>
      </c>
      <c r="L1824" s="33">
        <v>348</v>
      </c>
      <c r="M1824" s="33">
        <v>62</v>
      </c>
      <c r="N1824" s="33">
        <v>295</v>
      </c>
      <c r="O1824" s="33">
        <v>224</v>
      </c>
      <c r="P1824" s="33">
        <v>4</v>
      </c>
      <c r="Q1824" s="33">
        <v>31</v>
      </c>
      <c r="R1824" s="33" t="str">
        <f t="shared" si="225"/>
        <v>1.Young age</v>
      </c>
      <c r="S1824" s="33" t="s">
        <v>41</v>
      </c>
      <c r="T1824" s="33">
        <v>101655.01</v>
      </c>
      <c r="U1824" s="33" t="s">
        <v>37</v>
      </c>
      <c r="V1824" s="33" t="s">
        <v>43</v>
      </c>
      <c r="W1824" s="36">
        <v>45308</v>
      </c>
      <c r="X1824" s="37">
        <v>0.3611111111111111</v>
      </c>
      <c r="Y1824" s="34">
        <f t="shared" si="226"/>
        <v>17</v>
      </c>
      <c r="Z1824" s="34">
        <f t="shared" si="227"/>
        <v>17</v>
      </c>
      <c r="AA1824" s="33">
        <f t="shared" si="228"/>
        <v>2024</v>
      </c>
      <c r="AB1824" s="34">
        <f t="shared" si="229"/>
        <v>8</v>
      </c>
      <c r="AC1824" s="34">
        <f t="shared" si="230"/>
        <v>40</v>
      </c>
      <c r="AD1824" s="38">
        <f t="shared" si="231"/>
        <v>0</v>
      </c>
    </row>
    <row r="1825" spans="1:30" x14ac:dyDescent="0.35">
      <c r="A1825" s="39">
        <v>1814</v>
      </c>
      <c r="B1825" s="40">
        <v>4944</v>
      </c>
      <c r="C1825" s="40">
        <v>808</v>
      </c>
      <c r="D1825" s="40" t="s">
        <v>49</v>
      </c>
      <c r="E1825" s="40" t="s">
        <v>47</v>
      </c>
      <c r="F1825" s="40">
        <v>5</v>
      </c>
      <c r="G1825" s="41">
        <v>1129.8</v>
      </c>
      <c r="H1825" s="41">
        <f t="shared" si="224"/>
        <v>5649</v>
      </c>
      <c r="I1825" s="42">
        <v>45393.034722222219</v>
      </c>
      <c r="J1825" s="40">
        <v>13</v>
      </c>
      <c r="K1825" s="40" t="s">
        <v>26</v>
      </c>
      <c r="L1825" s="40">
        <v>268</v>
      </c>
      <c r="M1825" s="40">
        <v>78</v>
      </c>
      <c r="N1825" s="40">
        <v>141</v>
      </c>
      <c r="O1825" s="40">
        <v>463</v>
      </c>
      <c r="P1825" s="40">
        <v>2</v>
      </c>
      <c r="Q1825" s="40">
        <v>30</v>
      </c>
      <c r="R1825" s="40" t="str">
        <f t="shared" si="225"/>
        <v>1.Young age</v>
      </c>
      <c r="S1825" s="40" t="s">
        <v>27</v>
      </c>
      <c r="T1825" s="40">
        <v>67429.42</v>
      </c>
      <c r="U1825" s="40" t="s">
        <v>28</v>
      </c>
      <c r="V1825" s="40" t="s">
        <v>43</v>
      </c>
      <c r="W1825" s="43">
        <v>45393</v>
      </c>
      <c r="X1825" s="47">
        <v>3.4722222222222224E-2</v>
      </c>
      <c r="Y1825" s="41">
        <f t="shared" si="226"/>
        <v>11</v>
      </c>
      <c r="Z1825" s="41">
        <f t="shared" si="227"/>
        <v>11</v>
      </c>
      <c r="AA1825" s="40">
        <f t="shared" si="228"/>
        <v>2024</v>
      </c>
      <c r="AB1825" s="41">
        <f t="shared" si="229"/>
        <v>0</v>
      </c>
      <c r="AC1825" s="41">
        <f t="shared" si="230"/>
        <v>50</v>
      </c>
      <c r="AD1825" s="45">
        <f t="shared" si="231"/>
        <v>0</v>
      </c>
    </row>
    <row r="1826" spans="1:30" x14ac:dyDescent="0.35">
      <c r="A1826" s="32">
        <v>1815</v>
      </c>
      <c r="B1826" s="33">
        <v>4524</v>
      </c>
      <c r="C1826" s="33">
        <v>138</v>
      </c>
      <c r="D1826" s="33" t="s">
        <v>52</v>
      </c>
      <c r="E1826" s="33" t="s">
        <v>47</v>
      </c>
      <c r="F1826" s="33">
        <v>3</v>
      </c>
      <c r="G1826" s="34">
        <v>1612.82</v>
      </c>
      <c r="H1826" s="34">
        <f t="shared" si="224"/>
        <v>4838.46</v>
      </c>
      <c r="I1826" s="35">
        <v>45525.227777777778</v>
      </c>
      <c r="J1826" s="33">
        <v>17</v>
      </c>
      <c r="K1826" s="33" t="s">
        <v>45</v>
      </c>
      <c r="L1826" s="33">
        <v>421</v>
      </c>
      <c r="M1826" s="33">
        <v>76</v>
      </c>
      <c r="N1826" s="33">
        <v>250</v>
      </c>
      <c r="O1826" s="33">
        <v>463</v>
      </c>
      <c r="P1826" s="33">
        <v>5</v>
      </c>
      <c r="Q1826" s="33">
        <v>30</v>
      </c>
      <c r="R1826" s="33" t="str">
        <f t="shared" si="225"/>
        <v>1.Young age</v>
      </c>
      <c r="S1826" s="33" t="s">
        <v>27</v>
      </c>
      <c r="T1826" s="33">
        <v>107845.13</v>
      </c>
      <c r="U1826" s="33" t="s">
        <v>33</v>
      </c>
      <c r="V1826" s="33" t="s">
        <v>43</v>
      </c>
      <c r="W1826" s="36">
        <v>45525</v>
      </c>
      <c r="X1826" s="37">
        <v>0.22777777777777777</v>
      </c>
      <c r="Y1826" s="34">
        <f t="shared" si="226"/>
        <v>21</v>
      </c>
      <c r="Z1826" s="34">
        <f t="shared" si="227"/>
        <v>21</v>
      </c>
      <c r="AA1826" s="33">
        <f t="shared" si="228"/>
        <v>2024</v>
      </c>
      <c r="AB1826" s="34">
        <f t="shared" si="229"/>
        <v>5</v>
      </c>
      <c r="AC1826" s="34">
        <f t="shared" si="230"/>
        <v>28</v>
      </c>
      <c r="AD1826" s="38">
        <f t="shared" si="231"/>
        <v>0</v>
      </c>
    </row>
    <row r="1827" spans="1:30" x14ac:dyDescent="0.35">
      <c r="A1827" s="39">
        <v>1816</v>
      </c>
      <c r="B1827" s="40">
        <v>6781</v>
      </c>
      <c r="C1827" s="40">
        <v>710</v>
      </c>
      <c r="D1827" s="40" t="s">
        <v>39</v>
      </c>
      <c r="E1827" s="40" t="s">
        <v>25</v>
      </c>
      <c r="F1827" s="40">
        <v>4</v>
      </c>
      <c r="G1827" s="41">
        <v>1019.02</v>
      </c>
      <c r="H1827" s="41">
        <f t="shared" si="224"/>
        <v>4076.08</v>
      </c>
      <c r="I1827" s="42">
        <v>45363.685416666667</v>
      </c>
      <c r="J1827" s="40">
        <v>4</v>
      </c>
      <c r="K1827" s="40" t="s">
        <v>36</v>
      </c>
      <c r="L1827" s="40">
        <v>447</v>
      </c>
      <c r="M1827" s="40">
        <v>107</v>
      </c>
      <c r="N1827" s="40">
        <v>174</v>
      </c>
      <c r="O1827" s="40">
        <v>297</v>
      </c>
      <c r="P1827" s="40">
        <v>10</v>
      </c>
      <c r="Q1827" s="40">
        <v>23</v>
      </c>
      <c r="R1827" s="40" t="str">
        <f t="shared" si="225"/>
        <v>1.Young age</v>
      </c>
      <c r="S1827" s="40" t="s">
        <v>27</v>
      </c>
      <c r="T1827" s="40">
        <v>98433.91</v>
      </c>
      <c r="U1827" s="40" t="s">
        <v>33</v>
      </c>
      <c r="V1827" s="40" t="s">
        <v>34</v>
      </c>
      <c r="W1827" s="43">
        <v>45363</v>
      </c>
      <c r="X1827" s="47">
        <v>0.68541666666666667</v>
      </c>
      <c r="Y1827" s="41">
        <f t="shared" si="226"/>
        <v>12</v>
      </c>
      <c r="Z1827" s="41">
        <f t="shared" si="227"/>
        <v>12</v>
      </c>
      <c r="AA1827" s="40">
        <f t="shared" si="228"/>
        <v>2024</v>
      </c>
      <c r="AB1827" s="41">
        <f t="shared" si="229"/>
        <v>16</v>
      </c>
      <c r="AC1827" s="41">
        <f t="shared" si="230"/>
        <v>27</v>
      </c>
      <c r="AD1827" s="45">
        <f t="shared" si="231"/>
        <v>0</v>
      </c>
    </row>
    <row r="1828" spans="1:30" x14ac:dyDescent="0.35">
      <c r="A1828" s="32">
        <v>1817</v>
      </c>
      <c r="B1828" s="33">
        <v>1797</v>
      </c>
      <c r="C1828" s="33">
        <v>284</v>
      </c>
      <c r="D1828" s="33" t="s">
        <v>51</v>
      </c>
      <c r="E1828" s="33" t="s">
        <v>47</v>
      </c>
      <c r="F1828" s="33">
        <v>2</v>
      </c>
      <c r="G1828" s="34">
        <v>717.87</v>
      </c>
      <c r="H1828" s="34">
        <f t="shared" si="224"/>
        <v>1435.74</v>
      </c>
      <c r="I1828" s="35">
        <v>45359.520138888889</v>
      </c>
      <c r="J1828" s="33">
        <v>18</v>
      </c>
      <c r="K1828" s="33" t="s">
        <v>40</v>
      </c>
      <c r="L1828" s="33">
        <v>482</v>
      </c>
      <c r="M1828" s="33">
        <v>57</v>
      </c>
      <c r="N1828" s="33">
        <v>100</v>
      </c>
      <c r="O1828" s="33">
        <v>138</v>
      </c>
      <c r="P1828" s="33">
        <v>3</v>
      </c>
      <c r="Q1828" s="33">
        <v>43</v>
      </c>
      <c r="R1828" s="33" t="str">
        <f t="shared" si="225"/>
        <v>2.Middle age</v>
      </c>
      <c r="S1828" s="33" t="s">
        <v>41</v>
      </c>
      <c r="T1828" s="33">
        <v>85562.33</v>
      </c>
      <c r="U1828" s="33" t="s">
        <v>28</v>
      </c>
      <c r="V1828" s="33" t="s">
        <v>43</v>
      </c>
      <c r="W1828" s="36">
        <v>45359</v>
      </c>
      <c r="X1828" s="46">
        <v>0.52013888888888893</v>
      </c>
      <c r="Y1828" s="34">
        <f t="shared" si="226"/>
        <v>8</v>
      </c>
      <c r="Z1828" s="34">
        <f t="shared" si="227"/>
        <v>8</v>
      </c>
      <c r="AA1828" s="33">
        <f t="shared" si="228"/>
        <v>2024</v>
      </c>
      <c r="AB1828" s="34">
        <f t="shared" si="229"/>
        <v>12</v>
      </c>
      <c r="AC1828" s="34">
        <f t="shared" si="230"/>
        <v>29</v>
      </c>
      <c r="AD1828" s="38">
        <f t="shared" si="231"/>
        <v>0</v>
      </c>
    </row>
    <row r="1829" spans="1:30" x14ac:dyDescent="0.35">
      <c r="A1829" s="39">
        <v>1818</v>
      </c>
      <c r="B1829" s="40">
        <v>1828</v>
      </c>
      <c r="C1829" s="40">
        <v>834</v>
      </c>
      <c r="D1829" s="40" t="s">
        <v>24</v>
      </c>
      <c r="E1829" s="40" t="s">
        <v>47</v>
      </c>
      <c r="F1829" s="40">
        <v>5</v>
      </c>
      <c r="G1829" s="41">
        <v>189.58</v>
      </c>
      <c r="H1829" s="41">
        <f t="shared" si="224"/>
        <v>947.90000000000009</v>
      </c>
      <c r="I1829" s="42">
        <v>45314.095833333333</v>
      </c>
      <c r="J1829" s="40">
        <v>9</v>
      </c>
      <c r="K1829" s="40" t="s">
        <v>36</v>
      </c>
      <c r="L1829" s="40">
        <v>275</v>
      </c>
      <c r="M1829" s="40">
        <v>135</v>
      </c>
      <c r="N1829" s="40">
        <v>157</v>
      </c>
      <c r="O1829" s="40">
        <v>353</v>
      </c>
      <c r="P1829" s="40">
        <v>7</v>
      </c>
      <c r="Q1829" s="40">
        <v>48</v>
      </c>
      <c r="R1829" s="40" t="str">
        <f t="shared" si="225"/>
        <v>2.Middle age</v>
      </c>
      <c r="S1829" s="40" t="s">
        <v>46</v>
      </c>
      <c r="T1829" s="40">
        <v>102417.8</v>
      </c>
      <c r="U1829" s="40" t="s">
        <v>28</v>
      </c>
      <c r="V1829" s="40" t="s">
        <v>43</v>
      </c>
      <c r="W1829" s="43">
        <v>45314</v>
      </c>
      <c r="X1829" s="44">
        <v>9.583333333333334E-2</v>
      </c>
      <c r="Y1829" s="41">
        <f t="shared" si="226"/>
        <v>23</v>
      </c>
      <c r="Z1829" s="41">
        <f t="shared" si="227"/>
        <v>23</v>
      </c>
      <c r="AA1829" s="40">
        <f t="shared" si="228"/>
        <v>2024</v>
      </c>
      <c r="AB1829" s="41">
        <f t="shared" si="229"/>
        <v>2</v>
      </c>
      <c r="AC1829" s="41">
        <f t="shared" si="230"/>
        <v>18</v>
      </c>
      <c r="AD1829" s="45">
        <f t="shared" si="231"/>
        <v>0</v>
      </c>
    </row>
    <row r="1830" spans="1:30" x14ac:dyDescent="0.35">
      <c r="A1830" s="32">
        <v>1819</v>
      </c>
      <c r="B1830" s="33">
        <v>5609</v>
      </c>
      <c r="C1830" s="33">
        <v>611</v>
      </c>
      <c r="D1830" s="33" t="s">
        <v>31</v>
      </c>
      <c r="E1830" s="33" t="s">
        <v>47</v>
      </c>
      <c r="F1830" s="33">
        <v>3</v>
      </c>
      <c r="G1830" s="34">
        <v>1971.59</v>
      </c>
      <c r="H1830" s="34">
        <f t="shared" si="224"/>
        <v>5914.7699999999995</v>
      </c>
      <c r="I1830" s="35">
        <v>45516.838888888888</v>
      </c>
      <c r="J1830" s="33">
        <v>8</v>
      </c>
      <c r="K1830" s="33" t="s">
        <v>26</v>
      </c>
      <c r="L1830" s="33">
        <v>89</v>
      </c>
      <c r="M1830" s="33">
        <v>82</v>
      </c>
      <c r="N1830" s="33">
        <v>230</v>
      </c>
      <c r="O1830" s="33">
        <v>117</v>
      </c>
      <c r="P1830" s="33">
        <v>7</v>
      </c>
      <c r="Q1830" s="33">
        <v>55</v>
      </c>
      <c r="R1830" s="33" t="str">
        <f t="shared" si="225"/>
        <v>2.Middle age</v>
      </c>
      <c r="S1830" s="33" t="s">
        <v>46</v>
      </c>
      <c r="T1830" s="33">
        <v>112066.37</v>
      </c>
      <c r="U1830" s="33" t="s">
        <v>42</v>
      </c>
      <c r="V1830" s="33" t="s">
        <v>29</v>
      </c>
      <c r="W1830" s="36">
        <v>45516</v>
      </c>
      <c r="X1830" s="46">
        <v>0.83888888888888891</v>
      </c>
      <c r="Y1830" s="34">
        <f t="shared" si="226"/>
        <v>12</v>
      </c>
      <c r="Z1830" s="34">
        <f t="shared" si="227"/>
        <v>12</v>
      </c>
      <c r="AA1830" s="33">
        <f t="shared" si="228"/>
        <v>2024</v>
      </c>
      <c r="AB1830" s="34">
        <f t="shared" si="229"/>
        <v>20</v>
      </c>
      <c r="AC1830" s="34">
        <f t="shared" si="230"/>
        <v>8</v>
      </c>
      <c r="AD1830" s="38">
        <f t="shared" si="231"/>
        <v>0</v>
      </c>
    </row>
    <row r="1831" spans="1:30" x14ac:dyDescent="0.35">
      <c r="A1831" s="39">
        <v>1820</v>
      </c>
      <c r="B1831" s="40">
        <v>9108</v>
      </c>
      <c r="C1831" s="40">
        <v>726</v>
      </c>
      <c r="D1831" s="40" t="s">
        <v>31</v>
      </c>
      <c r="E1831" s="40" t="s">
        <v>25</v>
      </c>
      <c r="F1831" s="40">
        <v>4</v>
      </c>
      <c r="G1831" s="41">
        <v>1796.26</v>
      </c>
      <c r="H1831" s="41">
        <f t="shared" si="224"/>
        <v>7185.04</v>
      </c>
      <c r="I1831" s="42">
        <v>45501.40625</v>
      </c>
      <c r="J1831" s="40">
        <v>19</v>
      </c>
      <c r="K1831" s="40" t="s">
        <v>45</v>
      </c>
      <c r="L1831" s="40">
        <v>107</v>
      </c>
      <c r="M1831" s="40">
        <v>123</v>
      </c>
      <c r="N1831" s="40">
        <v>285</v>
      </c>
      <c r="O1831" s="40">
        <v>101</v>
      </c>
      <c r="P1831" s="40">
        <v>3</v>
      </c>
      <c r="Q1831" s="40">
        <v>66</v>
      </c>
      <c r="R1831" s="40" t="str">
        <f t="shared" si="225"/>
        <v xml:space="preserve">3.Senior Citizen </v>
      </c>
      <c r="S1831" s="40" t="s">
        <v>46</v>
      </c>
      <c r="T1831" s="40">
        <v>23161.77</v>
      </c>
      <c r="U1831" s="40" t="s">
        <v>42</v>
      </c>
      <c r="V1831" s="40" t="s">
        <v>43</v>
      </c>
      <c r="W1831" s="43">
        <v>45501</v>
      </c>
      <c r="X1831" s="44">
        <v>0.40625</v>
      </c>
      <c r="Y1831" s="41">
        <f t="shared" si="226"/>
        <v>28</v>
      </c>
      <c r="Z1831" s="41">
        <f t="shared" si="227"/>
        <v>28</v>
      </c>
      <c r="AA1831" s="40">
        <f t="shared" si="228"/>
        <v>2024</v>
      </c>
      <c r="AB1831" s="41">
        <f t="shared" si="229"/>
        <v>9</v>
      </c>
      <c r="AC1831" s="41">
        <f t="shared" si="230"/>
        <v>45</v>
      </c>
      <c r="AD1831" s="45">
        <f t="shared" si="231"/>
        <v>0</v>
      </c>
    </row>
    <row r="1832" spans="1:30" x14ac:dyDescent="0.35">
      <c r="A1832" s="32">
        <v>1821</v>
      </c>
      <c r="B1832" s="33">
        <v>8710</v>
      </c>
      <c r="C1832" s="33">
        <v>190</v>
      </c>
      <c r="D1832" s="33" t="s">
        <v>52</v>
      </c>
      <c r="E1832" s="33" t="s">
        <v>47</v>
      </c>
      <c r="F1832" s="33">
        <v>3</v>
      </c>
      <c r="G1832" s="34">
        <v>1842.73</v>
      </c>
      <c r="H1832" s="34">
        <f t="shared" si="224"/>
        <v>5528.1900000000005</v>
      </c>
      <c r="I1832" s="35">
        <v>45477.175000000003</v>
      </c>
      <c r="J1832" s="33">
        <v>15</v>
      </c>
      <c r="K1832" s="33" t="s">
        <v>40</v>
      </c>
      <c r="L1832" s="33">
        <v>10</v>
      </c>
      <c r="M1832" s="33">
        <v>84</v>
      </c>
      <c r="N1832" s="33">
        <v>107</v>
      </c>
      <c r="O1832" s="33">
        <v>119</v>
      </c>
      <c r="P1832" s="33">
        <v>3</v>
      </c>
      <c r="Q1832" s="33">
        <v>28</v>
      </c>
      <c r="R1832" s="33" t="str">
        <f t="shared" si="225"/>
        <v>1.Young age</v>
      </c>
      <c r="S1832" s="33" t="s">
        <v>41</v>
      </c>
      <c r="T1832" s="33">
        <v>119886.9</v>
      </c>
      <c r="U1832" s="33" t="s">
        <v>42</v>
      </c>
      <c r="V1832" s="33" t="s">
        <v>50</v>
      </c>
      <c r="W1832" s="36">
        <v>45477</v>
      </c>
      <c r="X1832" s="46">
        <v>0.17499999999999999</v>
      </c>
      <c r="Y1832" s="34">
        <f t="shared" si="226"/>
        <v>4</v>
      </c>
      <c r="Z1832" s="34">
        <f t="shared" si="227"/>
        <v>4</v>
      </c>
      <c r="AA1832" s="33">
        <f t="shared" si="228"/>
        <v>2024</v>
      </c>
      <c r="AB1832" s="34">
        <f t="shared" si="229"/>
        <v>4</v>
      </c>
      <c r="AC1832" s="34">
        <f t="shared" si="230"/>
        <v>12</v>
      </c>
      <c r="AD1832" s="38">
        <f t="shared" si="231"/>
        <v>0</v>
      </c>
    </row>
    <row r="1833" spans="1:30" x14ac:dyDescent="0.35">
      <c r="A1833" s="39">
        <v>1822</v>
      </c>
      <c r="B1833" s="40">
        <v>5681</v>
      </c>
      <c r="C1833" s="40">
        <v>742</v>
      </c>
      <c r="D1833" s="40" t="s">
        <v>24</v>
      </c>
      <c r="E1833" s="40" t="s">
        <v>25</v>
      </c>
      <c r="F1833" s="40">
        <v>5</v>
      </c>
      <c r="G1833" s="41">
        <v>321.95</v>
      </c>
      <c r="H1833" s="41">
        <f t="shared" si="224"/>
        <v>1609.75</v>
      </c>
      <c r="I1833" s="42">
        <v>45471.80972222222</v>
      </c>
      <c r="J1833" s="40">
        <v>13</v>
      </c>
      <c r="K1833" s="40" t="s">
        <v>26</v>
      </c>
      <c r="L1833" s="40">
        <v>295</v>
      </c>
      <c r="M1833" s="40">
        <v>100</v>
      </c>
      <c r="N1833" s="40">
        <v>177</v>
      </c>
      <c r="O1833" s="40">
        <v>241</v>
      </c>
      <c r="P1833" s="40">
        <v>5</v>
      </c>
      <c r="Q1833" s="40">
        <v>42</v>
      </c>
      <c r="R1833" s="40" t="str">
        <f t="shared" si="225"/>
        <v>2.Middle age</v>
      </c>
      <c r="S1833" s="40" t="s">
        <v>41</v>
      </c>
      <c r="T1833" s="40">
        <v>113049.45</v>
      </c>
      <c r="U1833" s="40" t="s">
        <v>37</v>
      </c>
      <c r="V1833" s="40" t="s">
        <v>43</v>
      </c>
      <c r="W1833" s="43">
        <v>45471</v>
      </c>
      <c r="X1833" s="44">
        <v>0.80972222222222223</v>
      </c>
      <c r="Y1833" s="41">
        <f t="shared" si="226"/>
        <v>28</v>
      </c>
      <c r="Z1833" s="41">
        <f t="shared" si="227"/>
        <v>28</v>
      </c>
      <c r="AA1833" s="40">
        <f t="shared" si="228"/>
        <v>2024</v>
      </c>
      <c r="AB1833" s="41">
        <f t="shared" si="229"/>
        <v>19</v>
      </c>
      <c r="AC1833" s="41">
        <f t="shared" si="230"/>
        <v>26</v>
      </c>
      <c r="AD1833" s="45">
        <f t="shared" si="231"/>
        <v>0</v>
      </c>
    </row>
    <row r="1834" spans="1:30" x14ac:dyDescent="0.35">
      <c r="A1834" s="32">
        <v>1823</v>
      </c>
      <c r="B1834" s="33">
        <v>9793</v>
      </c>
      <c r="C1834" s="33">
        <v>946</v>
      </c>
      <c r="D1834" s="33" t="s">
        <v>49</v>
      </c>
      <c r="E1834" s="33" t="s">
        <v>25</v>
      </c>
      <c r="F1834" s="33">
        <v>3</v>
      </c>
      <c r="G1834" s="34">
        <v>233.78</v>
      </c>
      <c r="H1834" s="34">
        <f t="shared" si="224"/>
        <v>701.34</v>
      </c>
      <c r="I1834" s="35">
        <v>45357.068749999999</v>
      </c>
      <c r="J1834" s="33">
        <v>8</v>
      </c>
      <c r="K1834" s="33" t="s">
        <v>45</v>
      </c>
      <c r="L1834" s="33">
        <v>87</v>
      </c>
      <c r="M1834" s="33">
        <v>71</v>
      </c>
      <c r="N1834" s="33">
        <v>154</v>
      </c>
      <c r="O1834" s="33">
        <v>363</v>
      </c>
      <c r="P1834" s="33">
        <v>8</v>
      </c>
      <c r="Q1834" s="33">
        <v>69</v>
      </c>
      <c r="R1834" s="33" t="str">
        <f t="shared" si="225"/>
        <v xml:space="preserve">3.Senior Citizen </v>
      </c>
      <c r="S1834" s="33" t="s">
        <v>46</v>
      </c>
      <c r="T1834" s="33">
        <v>75615.91</v>
      </c>
      <c r="U1834" s="33" t="s">
        <v>42</v>
      </c>
      <c r="V1834" s="33" t="s">
        <v>43</v>
      </c>
      <c r="W1834" s="36">
        <v>45357</v>
      </c>
      <c r="X1834" s="46">
        <v>6.8750000000000006E-2</v>
      </c>
      <c r="Y1834" s="34">
        <f t="shared" si="226"/>
        <v>6</v>
      </c>
      <c r="Z1834" s="34">
        <f t="shared" si="227"/>
        <v>6</v>
      </c>
      <c r="AA1834" s="33">
        <f t="shared" si="228"/>
        <v>2024</v>
      </c>
      <c r="AB1834" s="34">
        <f t="shared" si="229"/>
        <v>1</v>
      </c>
      <c r="AC1834" s="34">
        <f t="shared" si="230"/>
        <v>39</v>
      </c>
      <c r="AD1834" s="38">
        <f t="shared" si="231"/>
        <v>0</v>
      </c>
    </row>
    <row r="1835" spans="1:30" x14ac:dyDescent="0.35">
      <c r="A1835" s="39">
        <v>1824</v>
      </c>
      <c r="B1835" s="40">
        <v>1133</v>
      </c>
      <c r="C1835" s="40">
        <v>901</v>
      </c>
      <c r="D1835" s="40" t="s">
        <v>31</v>
      </c>
      <c r="E1835" s="40" t="s">
        <v>25</v>
      </c>
      <c r="F1835" s="40">
        <v>5</v>
      </c>
      <c r="G1835" s="41">
        <v>1568.94</v>
      </c>
      <c r="H1835" s="41">
        <f t="shared" si="224"/>
        <v>7844.7000000000007</v>
      </c>
      <c r="I1835" s="42">
        <v>45367.25277777778</v>
      </c>
      <c r="J1835" s="40">
        <v>2</v>
      </c>
      <c r="K1835" s="40" t="s">
        <v>36</v>
      </c>
      <c r="L1835" s="40">
        <v>435</v>
      </c>
      <c r="M1835" s="40">
        <v>89</v>
      </c>
      <c r="N1835" s="40">
        <v>225</v>
      </c>
      <c r="O1835" s="40">
        <v>283</v>
      </c>
      <c r="P1835" s="40">
        <v>8</v>
      </c>
      <c r="Q1835" s="40">
        <v>42</v>
      </c>
      <c r="R1835" s="40" t="str">
        <f t="shared" si="225"/>
        <v>2.Middle age</v>
      </c>
      <c r="S1835" s="40" t="s">
        <v>27</v>
      </c>
      <c r="T1835" s="40">
        <v>21309.34</v>
      </c>
      <c r="U1835" s="40" t="s">
        <v>37</v>
      </c>
      <c r="V1835" s="40" t="s">
        <v>34</v>
      </c>
      <c r="W1835" s="43">
        <v>45367</v>
      </c>
      <c r="X1835" s="44">
        <v>0.25277777777777777</v>
      </c>
      <c r="Y1835" s="41">
        <f t="shared" si="226"/>
        <v>16</v>
      </c>
      <c r="Z1835" s="41">
        <f t="shared" si="227"/>
        <v>16</v>
      </c>
      <c r="AA1835" s="40">
        <f t="shared" si="228"/>
        <v>2024</v>
      </c>
      <c r="AB1835" s="41">
        <f t="shared" si="229"/>
        <v>6</v>
      </c>
      <c r="AC1835" s="41">
        <f t="shared" si="230"/>
        <v>4</v>
      </c>
      <c r="AD1835" s="45">
        <f t="shared" si="231"/>
        <v>0</v>
      </c>
    </row>
    <row r="1836" spans="1:30" x14ac:dyDescent="0.35">
      <c r="A1836" s="32">
        <v>1825</v>
      </c>
      <c r="B1836" s="33">
        <v>2761</v>
      </c>
      <c r="C1836" s="33">
        <v>408</v>
      </c>
      <c r="D1836" s="33" t="s">
        <v>52</v>
      </c>
      <c r="E1836" s="33" t="s">
        <v>47</v>
      </c>
      <c r="F1836" s="33">
        <v>2</v>
      </c>
      <c r="G1836" s="34">
        <v>1351.23</v>
      </c>
      <c r="H1836" s="34">
        <f t="shared" si="224"/>
        <v>2702.46</v>
      </c>
      <c r="I1836" s="35">
        <v>45383.515972222223</v>
      </c>
      <c r="J1836" s="33">
        <v>19</v>
      </c>
      <c r="K1836" s="33" t="s">
        <v>40</v>
      </c>
      <c r="L1836" s="33">
        <v>185</v>
      </c>
      <c r="M1836" s="33">
        <v>96</v>
      </c>
      <c r="N1836" s="33">
        <v>165</v>
      </c>
      <c r="O1836" s="33">
        <v>255</v>
      </c>
      <c r="P1836" s="33">
        <v>7</v>
      </c>
      <c r="Q1836" s="33">
        <v>36</v>
      </c>
      <c r="R1836" s="33" t="str">
        <f t="shared" si="225"/>
        <v>2.Middle age</v>
      </c>
      <c r="S1836" s="33" t="s">
        <v>46</v>
      </c>
      <c r="T1836" s="33">
        <v>27506.2</v>
      </c>
      <c r="U1836" s="33" t="s">
        <v>28</v>
      </c>
      <c r="V1836" s="33" t="s">
        <v>50</v>
      </c>
      <c r="W1836" s="36">
        <v>45383</v>
      </c>
      <c r="X1836" s="46">
        <v>0.51597222222222228</v>
      </c>
      <c r="Y1836" s="34">
        <f t="shared" si="226"/>
        <v>1</v>
      </c>
      <c r="Z1836" s="34">
        <f t="shared" si="227"/>
        <v>1</v>
      </c>
      <c r="AA1836" s="33">
        <f t="shared" si="228"/>
        <v>2024</v>
      </c>
      <c r="AB1836" s="34">
        <f t="shared" si="229"/>
        <v>12</v>
      </c>
      <c r="AC1836" s="34">
        <f t="shared" si="230"/>
        <v>23</v>
      </c>
      <c r="AD1836" s="38">
        <f t="shared" si="231"/>
        <v>0</v>
      </c>
    </row>
    <row r="1837" spans="1:30" x14ac:dyDescent="0.35">
      <c r="A1837" s="39">
        <v>1826</v>
      </c>
      <c r="B1837" s="40">
        <v>8060</v>
      </c>
      <c r="C1837" s="40">
        <v>456</v>
      </c>
      <c r="D1837" s="40" t="s">
        <v>49</v>
      </c>
      <c r="E1837" s="40" t="s">
        <v>25</v>
      </c>
      <c r="F1837" s="40">
        <v>5</v>
      </c>
      <c r="G1837" s="41">
        <v>109.15</v>
      </c>
      <c r="H1837" s="41">
        <f t="shared" si="224"/>
        <v>545.75</v>
      </c>
      <c r="I1837" s="42">
        <v>45445.968055555553</v>
      </c>
      <c r="J1837" s="40">
        <v>1</v>
      </c>
      <c r="K1837" s="40" t="s">
        <v>26</v>
      </c>
      <c r="L1837" s="40">
        <v>278</v>
      </c>
      <c r="M1837" s="40">
        <v>90</v>
      </c>
      <c r="N1837" s="40">
        <v>123</v>
      </c>
      <c r="O1837" s="40">
        <v>472</v>
      </c>
      <c r="P1837" s="40">
        <v>1</v>
      </c>
      <c r="Q1837" s="40">
        <v>19</v>
      </c>
      <c r="R1837" s="40" t="str">
        <f t="shared" si="225"/>
        <v>1.Young age</v>
      </c>
      <c r="S1837" s="40" t="s">
        <v>27</v>
      </c>
      <c r="T1837" s="40">
        <v>27625.62</v>
      </c>
      <c r="U1837" s="40" t="s">
        <v>28</v>
      </c>
      <c r="V1837" s="40" t="s">
        <v>43</v>
      </c>
      <c r="W1837" s="43">
        <v>45445</v>
      </c>
      <c r="X1837" s="47">
        <v>0.96805555555555556</v>
      </c>
      <c r="Y1837" s="41">
        <f t="shared" si="226"/>
        <v>2</v>
      </c>
      <c r="Z1837" s="41">
        <f t="shared" si="227"/>
        <v>2</v>
      </c>
      <c r="AA1837" s="40">
        <f t="shared" si="228"/>
        <v>2024</v>
      </c>
      <c r="AB1837" s="41">
        <f t="shared" si="229"/>
        <v>23</v>
      </c>
      <c r="AC1837" s="41">
        <f t="shared" si="230"/>
        <v>14</v>
      </c>
      <c r="AD1837" s="45">
        <f t="shared" si="231"/>
        <v>0</v>
      </c>
    </row>
    <row r="1838" spans="1:30" x14ac:dyDescent="0.35">
      <c r="A1838" s="32">
        <v>1827</v>
      </c>
      <c r="B1838" s="33">
        <v>3194</v>
      </c>
      <c r="C1838" s="33">
        <v>528</v>
      </c>
      <c r="D1838" s="33" t="s">
        <v>44</v>
      </c>
      <c r="E1838" s="33" t="s">
        <v>25</v>
      </c>
      <c r="F1838" s="33">
        <v>1</v>
      </c>
      <c r="G1838" s="34">
        <v>806.28</v>
      </c>
      <c r="H1838" s="34">
        <f t="shared" si="224"/>
        <v>806.28</v>
      </c>
      <c r="I1838" s="35">
        <v>45331.183333333334</v>
      </c>
      <c r="J1838" s="33">
        <v>1</v>
      </c>
      <c r="K1838" s="33" t="s">
        <v>32</v>
      </c>
      <c r="L1838" s="33">
        <v>224</v>
      </c>
      <c r="M1838" s="33">
        <v>89</v>
      </c>
      <c r="N1838" s="33">
        <v>260</v>
      </c>
      <c r="O1838" s="33">
        <v>436</v>
      </c>
      <c r="P1838" s="33">
        <v>4</v>
      </c>
      <c r="Q1838" s="33">
        <v>66</v>
      </c>
      <c r="R1838" s="33" t="str">
        <f t="shared" si="225"/>
        <v xml:space="preserve">3.Senior Citizen </v>
      </c>
      <c r="S1838" s="33" t="s">
        <v>41</v>
      </c>
      <c r="T1838" s="33">
        <v>44992.81</v>
      </c>
      <c r="U1838" s="33" t="s">
        <v>33</v>
      </c>
      <c r="V1838" s="33" t="s">
        <v>43</v>
      </c>
      <c r="W1838" s="36">
        <v>45331</v>
      </c>
      <c r="X1838" s="46">
        <v>0.18333333333333332</v>
      </c>
      <c r="Y1838" s="34">
        <f t="shared" si="226"/>
        <v>9</v>
      </c>
      <c r="Z1838" s="34">
        <f t="shared" si="227"/>
        <v>9</v>
      </c>
      <c r="AA1838" s="33">
        <f t="shared" si="228"/>
        <v>2024</v>
      </c>
      <c r="AB1838" s="34">
        <f t="shared" si="229"/>
        <v>4</v>
      </c>
      <c r="AC1838" s="34">
        <f t="shared" si="230"/>
        <v>24</v>
      </c>
      <c r="AD1838" s="38">
        <f t="shared" si="231"/>
        <v>0</v>
      </c>
    </row>
    <row r="1839" spans="1:30" x14ac:dyDescent="0.35">
      <c r="A1839" s="39">
        <v>1828</v>
      </c>
      <c r="B1839" s="40">
        <v>5333</v>
      </c>
      <c r="C1839" s="40">
        <v>104</v>
      </c>
      <c r="D1839" s="40" t="s">
        <v>52</v>
      </c>
      <c r="E1839" s="40" t="s">
        <v>47</v>
      </c>
      <c r="F1839" s="40">
        <v>5</v>
      </c>
      <c r="G1839" s="41">
        <v>738.54</v>
      </c>
      <c r="H1839" s="41">
        <f t="shared" si="224"/>
        <v>3692.7</v>
      </c>
      <c r="I1839" s="42">
        <v>45420.632638888892</v>
      </c>
      <c r="J1839" s="40">
        <v>16</v>
      </c>
      <c r="K1839" s="40" t="s">
        <v>26</v>
      </c>
      <c r="L1839" s="40">
        <v>90</v>
      </c>
      <c r="M1839" s="40">
        <v>53</v>
      </c>
      <c r="N1839" s="40">
        <v>140</v>
      </c>
      <c r="O1839" s="40">
        <v>155</v>
      </c>
      <c r="P1839" s="40">
        <v>9</v>
      </c>
      <c r="Q1839" s="40">
        <v>62</v>
      </c>
      <c r="R1839" s="40" t="str">
        <f t="shared" si="225"/>
        <v xml:space="preserve">3.Senior Citizen </v>
      </c>
      <c r="S1839" s="40" t="s">
        <v>41</v>
      </c>
      <c r="T1839" s="40">
        <v>60858.8</v>
      </c>
      <c r="U1839" s="40" t="s">
        <v>37</v>
      </c>
      <c r="V1839" s="40" t="s">
        <v>29</v>
      </c>
      <c r="W1839" s="43">
        <v>45420</v>
      </c>
      <c r="X1839" s="47">
        <v>0.63263888888888886</v>
      </c>
      <c r="Y1839" s="41">
        <f t="shared" si="226"/>
        <v>8</v>
      </c>
      <c r="Z1839" s="41">
        <f t="shared" si="227"/>
        <v>8</v>
      </c>
      <c r="AA1839" s="40">
        <f t="shared" si="228"/>
        <v>2024</v>
      </c>
      <c r="AB1839" s="41">
        <f t="shared" si="229"/>
        <v>15</v>
      </c>
      <c r="AC1839" s="41">
        <f t="shared" si="230"/>
        <v>11</v>
      </c>
      <c r="AD1839" s="45">
        <f t="shared" si="231"/>
        <v>0</v>
      </c>
    </row>
    <row r="1840" spans="1:30" x14ac:dyDescent="0.35">
      <c r="A1840" s="32">
        <v>1829</v>
      </c>
      <c r="B1840" s="33">
        <v>6992</v>
      </c>
      <c r="C1840" s="33">
        <v>671</v>
      </c>
      <c r="D1840" s="33" t="s">
        <v>24</v>
      </c>
      <c r="E1840" s="33" t="s">
        <v>47</v>
      </c>
      <c r="F1840" s="33">
        <v>1</v>
      </c>
      <c r="G1840" s="34">
        <v>1415.64</v>
      </c>
      <c r="H1840" s="34">
        <f t="shared" si="224"/>
        <v>1415.64</v>
      </c>
      <c r="I1840" s="35">
        <v>45539.370833333334</v>
      </c>
      <c r="J1840" s="33">
        <v>8</v>
      </c>
      <c r="K1840" s="33" t="s">
        <v>45</v>
      </c>
      <c r="L1840" s="33">
        <v>266</v>
      </c>
      <c r="M1840" s="33">
        <v>106</v>
      </c>
      <c r="N1840" s="33">
        <v>211</v>
      </c>
      <c r="O1840" s="33">
        <v>470</v>
      </c>
      <c r="P1840" s="33">
        <v>3</v>
      </c>
      <c r="Q1840" s="33">
        <v>33</v>
      </c>
      <c r="R1840" s="33" t="str">
        <f t="shared" si="225"/>
        <v>1.Young age</v>
      </c>
      <c r="S1840" s="33" t="s">
        <v>46</v>
      </c>
      <c r="T1840" s="33">
        <v>81613.119999999995</v>
      </c>
      <c r="U1840" s="33" t="s">
        <v>42</v>
      </c>
      <c r="V1840" s="33" t="s">
        <v>34</v>
      </c>
      <c r="W1840" s="36">
        <v>45539</v>
      </c>
      <c r="X1840" s="46">
        <v>0.37083333333333335</v>
      </c>
      <c r="Y1840" s="34">
        <f t="shared" si="226"/>
        <v>4</v>
      </c>
      <c r="Z1840" s="34">
        <f t="shared" si="227"/>
        <v>4</v>
      </c>
      <c r="AA1840" s="33">
        <f t="shared" si="228"/>
        <v>2024</v>
      </c>
      <c r="AB1840" s="34">
        <f t="shared" si="229"/>
        <v>8</v>
      </c>
      <c r="AC1840" s="34">
        <f t="shared" si="230"/>
        <v>54</v>
      </c>
      <c r="AD1840" s="38">
        <f t="shared" si="231"/>
        <v>0</v>
      </c>
    </row>
    <row r="1841" spans="1:30" x14ac:dyDescent="0.35">
      <c r="A1841" s="39">
        <v>1830</v>
      </c>
      <c r="B1841" s="40">
        <v>7606</v>
      </c>
      <c r="C1841" s="40">
        <v>341</v>
      </c>
      <c r="D1841" s="40" t="s">
        <v>24</v>
      </c>
      <c r="E1841" s="40" t="s">
        <v>47</v>
      </c>
      <c r="F1841" s="40">
        <v>2</v>
      </c>
      <c r="G1841" s="41">
        <v>816.19</v>
      </c>
      <c r="H1841" s="41">
        <f t="shared" si="224"/>
        <v>1632.38</v>
      </c>
      <c r="I1841" s="42">
        <v>45397.265972222223</v>
      </c>
      <c r="J1841" s="40">
        <v>16</v>
      </c>
      <c r="K1841" s="40" t="s">
        <v>36</v>
      </c>
      <c r="L1841" s="40">
        <v>306</v>
      </c>
      <c r="M1841" s="40">
        <v>112</v>
      </c>
      <c r="N1841" s="40">
        <v>256</v>
      </c>
      <c r="O1841" s="40">
        <v>494</v>
      </c>
      <c r="P1841" s="40">
        <v>9</v>
      </c>
      <c r="Q1841" s="40">
        <v>63</v>
      </c>
      <c r="R1841" s="40" t="str">
        <f t="shared" si="225"/>
        <v xml:space="preserve">3.Senior Citizen </v>
      </c>
      <c r="S1841" s="40" t="s">
        <v>46</v>
      </c>
      <c r="T1841" s="40">
        <v>26733.29</v>
      </c>
      <c r="U1841" s="40" t="s">
        <v>28</v>
      </c>
      <c r="V1841" s="40" t="s">
        <v>50</v>
      </c>
      <c r="W1841" s="43">
        <v>45397</v>
      </c>
      <c r="X1841" s="44">
        <v>0.26597222222222222</v>
      </c>
      <c r="Y1841" s="41">
        <f t="shared" si="226"/>
        <v>15</v>
      </c>
      <c r="Z1841" s="41">
        <f t="shared" si="227"/>
        <v>15</v>
      </c>
      <c r="AA1841" s="40">
        <f t="shared" si="228"/>
        <v>2024</v>
      </c>
      <c r="AB1841" s="41">
        <f t="shared" si="229"/>
        <v>6</v>
      </c>
      <c r="AC1841" s="41">
        <f t="shared" si="230"/>
        <v>23</v>
      </c>
      <c r="AD1841" s="45">
        <f t="shared" si="231"/>
        <v>0</v>
      </c>
    </row>
    <row r="1842" spans="1:30" x14ac:dyDescent="0.35">
      <c r="A1842" s="32">
        <v>1831</v>
      </c>
      <c r="B1842" s="33">
        <v>6995</v>
      </c>
      <c r="C1842" s="33">
        <v>296</v>
      </c>
      <c r="D1842" s="33" t="s">
        <v>39</v>
      </c>
      <c r="E1842" s="33" t="s">
        <v>47</v>
      </c>
      <c r="F1842" s="33">
        <v>2</v>
      </c>
      <c r="G1842" s="34">
        <v>408.78</v>
      </c>
      <c r="H1842" s="34">
        <f t="shared" si="224"/>
        <v>817.56</v>
      </c>
      <c r="I1842" s="35">
        <v>45425.5625</v>
      </c>
      <c r="J1842" s="33">
        <v>19</v>
      </c>
      <c r="K1842" s="33" t="s">
        <v>32</v>
      </c>
      <c r="L1842" s="33">
        <v>405</v>
      </c>
      <c r="M1842" s="33">
        <v>51</v>
      </c>
      <c r="N1842" s="33">
        <v>240</v>
      </c>
      <c r="O1842" s="33">
        <v>479</v>
      </c>
      <c r="P1842" s="33">
        <v>1</v>
      </c>
      <c r="Q1842" s="33">
        <v>21</v>
      </c>
      <c r="R1842" s="33" t="str">
        <f t="shared" si="225"/>
        <v>1.Young age</v>
      </c>
      <c r="S1842" s="33" t="s">
        <v>41</v>
      </c>
      <c r="T1842" s="33">
        <v>71068.34</v>
      </c>
      <c r="U1842" s="33" t="s">
        <v>37</v>
      </c>
      <c r="V1842" s="33" t="s">
        <v>43</v>
      </c>
      <c r="W1842" s="36">
        <v>45425</v>
      </c>
      <c r="X1842" s="37">
        <v>0.5625</v>
      </c>
      <c r="Y1842" s="34">
        <f t="shared" si="226"/>
        <v>13</v>
      </c>
      <c r="Z1842" s="34">
        <f t="shared" si="227"/>
        <v>13</v>
      </c>
      <c r="AA1842" s="33">
        <f t="shared" si="228"/>
        <v>2024</v>
      </c>
      <c r="AB1842" s="34">
        <f t="shared" si="229"/>
        <v>13</v>
      </c>
      <c r="AC1842" s="34">
        <f t="shared" si="230"/>
        <v>30</v>
      </c>
      <c r="AD1842" s="38">
        <f t="shared" si="231"/>
        <v>0</v>
      </c>
    </row>
    <row r="1843" spans="1:30" x14ac:dyDescent="0.35">
      <c r="A1843" s="39">
        <v>1832</v>
      </c>
      <c r="B1843" s="40">
        <v>1741</v>
      </c>
      <c r="C1843" s="40">
        <v>220</v>
      </c>
      <c r="D1843" s="40" t="s">
        <v>44</v>
      </c>
      <c r="E1843" s="40" t="s">
        <v>47</v>
      </c>
      <c r="F1843" s="40">
        <v>1</v>
      </c>
      <c r="G1843" s="41">
        <v>917.98</v>
      </c>
      <c r="H1843" s="41">
        <f t="shared" si="224"/>
        <v>917.98</v>
      </c>
      <c r="I1843" s="42">
        <v>45492.456944444442</v>
      </c>
      <c r="J1843" s="40">
        <v>10</v>
      </c>
      <c r="K1843" s="40" t="s">
        <v>36</v>
      </c>
      <c r="L1843" s="40">
        <v>333</v>
      </c>
      <c r="M1843" s="40">
        <v>51</v>
      </c>
      <c r="N1843" s="40">
        <v>102</v>
      </c>
      <c r="O1843" s="40">
        <v>169</v>
      </c>
      <c r="P1843" s="40">
        <v>8</v>
      </c>
      <c r="Q1843" s="40">
        <v>46</v>
      </c>
      <c r="R1843" s="40" t="str">
        <f t="shared" si="225"/>
        <v>2.Middle age</v>
      </c>
      <c r="S1843" s="40" t="s">
        <v>41</v>
      </c>
      <c r="T1843" s="40">
        <v>98509.16</v>
      </c>
      <c r="U1843" s="40" t="s">
        <v>42</v>
      </c>
      <c r="V1843" s="40" t="s">
        <v>34</v>
      </c>
      <c r="W1843" s="43">
        <v>45492</v>
      </c>
      <c r="X1843" s="44">
        <v>0.45694444444444443</v>
      </c>
      <c r="Y1843" s="41">
        <f t="shared" si="226"/>
        <v>19</v>
      </c>
      <c r="Z1843" s="41">
        <f t="shared" si="227"/>
        <v>19</v>
      </c>
      <c r="AA1843" s="40">
        <f t="shared" si="228"/>
        <v>2024</v>
      </c>
      <c r="AB1843" s="41">
        <f t="shared" si="229"/>
        <v>10</v>
      </c>
      <c r="AC1843" s="41">
        <f t="shared" si="230"/>
        <v>58</v>
      </c>
      <c r="AD1843" s="45">
        <f t="shared" si="231"/>
        <v>0</v>
      </c>
    </row>
    <row r="1844" spans="1:30" x14ac:dyDescent="0.35">
      <c r="A1844" s="32">
        <v>1833</v>
      </c>
      <c r="B1844" s="33">
        <v>7563</v>
      </c>
      <c r="C1844" s="33">
        <v>642</v>
      </c>
      <c r="D1844" s="33" t="s">
        <v>31</v>
      </c>
      <c r="E1844" s="33" t="s">
        <v>25</v>
      </c>
      <c r="F1844" s="33">
        <v>4</v>
      </c>
      <c r="G1844" s="34">
        <v>1596.38</v>
      </c>
      <c r="H1844" s="34">
        <f t="shared" si="224"/>
        <v>6385.52</v>
      </c>
      <c r="I1844" s="35">
        <v>45390.631944444445</v>
      </c>
      <c r="J1844" s="33">
        <v>20</v>
      </c>
      <c r="K1844" s="33" t="s">
        <v>26</v>
      </c>
      <c r="L1844" s="33">
        <v>327</v>
      </c>
      <c r="M1844" s="33">
        <v>91</v>
      </c>
      <c r="N1844" s="33">
        <v>231</v>
      </c>
      <c r="O1844" s="33">
        <v>449</v>
      </c>
      <c r="P1844" s="33">
        <v>2</v>
      </c>
      <c r="Q1844" s="33">
        <v>40</v>
      </c>
      <c r="R1844" s="33" t="str">
        <f t="shared" si="225"/>
        <v>2.Middle age</v>
      </c>
      <c r="S1844" s="33" t="s">
        <v>46</v>
      </c>
      <c r="T1844" s="33">
        <v>109519.01</v>
      </c>
      <c r="U1844" s="33" t="s">
        <v>33</v>
      </c>
      <c r="V1844" s="33" t="s">
        <v>50</v>
      </c>
      <c r="W1844" s="36">
        <v>45390</v>
      </c>
      <c r="X1844" s="46">
        <v>0.63194444444444442</v>
      </c>
      <c r="Y1844" s="34">
        <f t="shared" si="226"/>
        <v>8</v>
      </c>
      <c r="Z1844" s="34">
        <f t="shared" si="227"/>
        <v>8</v>
      </c>
      <c r="AA1844" s="33">
        <f t="shared" si="228"/>
        <v>2024</v>
      </c>
      <c r="AB1844" s="34">
        <f t="shared" si="229"/>
        <v>15</v>
      </c>
      <c r="AC1844" s="34">
        <f t="shared" si="230"/>
        <v>10</v>
      </c>
      <c r="AD1844" s="38">
        <f t="shared" si="231"/>
        <v>0</v>
      </c>
    </row>
    <row r="1845" spans="1:30" x14ac:dyDescent="0.35">
      <c r="A1845" s="39">
        <v>1834</v>
      </c>
      <c r="B1845" s="40">
        <v>1838</v>
      </c>
      <c r="C1845" s="40">
        <v>197</v>
      </c>
      <c r="D1845" s="40" t="s">
        <v>51</v>
      </c>
      <c r="E1845" s="40" t="s">
        <v>25</v>
      </c>
      <c r="F1845" s="40">
        <v>5</v>
      </c>
      <c r="G1845" s="41">
        <v>479.64</v>
      </c>
      <c r="H1845" s="41">
        <f t="shared" si="224"/>
        <v>2398.1999999999998</v>
      </c>
      <c r="I1845" s="42">
        <v>45484.31527777778</v>
      </c>
      <c r="J1845" s="40">
        <v>19</v>
      </c>
      <c r="K1845" s="40" t="s">
        <v>32</v>
      </c>
      <c r="L1845" s="40">
        <v>148</v>
      </c>
      <c r="M1845" s="40">
        <v>79</v>
      </c>
      <c r="N1845" s="40">
        <v>287</v>
      </c>
      <c r="O1845" s="40">
        <v>198</v>
      </c>
      <c r="P1845" s="40">
        <v>1</v>
      </c>
      <c r="Q1845" s="40">
        <v>18</v>
      </c>
      <c r="R1845" s="40" t="str">
        <f t="shared" si="225"/>
        <v>1.Young age</v>
      </c>
      <c r="S1845" s="40" t="s">
        <v>27</v>
      </c>
      <c r="T1845" s="40">
        <v>91184.5</v>
      </c>
      <c r="U1845" s="40" t="s">
        <v>42</v>
      </c>
      <c r="V1845" s="40" t="s">
        <v>50</v>
      </c>
      <c r="W1845" s="43">
        <v>45484</v>
      </c>
      <c r="X1845" s="47">
        <v>0.31527777777777777</v>
      </c>
      <c r="Y1845" s="41">
        <f t="shared" si="226"/>
        <v>11</v>
      </c>
      <c r="Z1845" s="41">
        <f t="shared" si="227"/>
        <v>11</v>
      </c>
      <c r="AA1845" s="40">
        <f t="shared" si="228"/>
        <v>2024</v>
      </c>
      <c r="AB1845" s="41">
        <f t="shared" si="229"/>
        <v>7</v>
      </c>
      <c r="AC1845" s="41">
        <f t="shared" si="230"/>
        <v>34</v>
      </c>
      <c r="AD1845" s="45">
        <f t="shared" si="231"/>
        <v>0</v>
      </c>
    </row>
    <row r="1846" spans="1:30" x14ac:dyDescent="0.35">
      <c r="A1846" s="32">
        <v>1835</v>
      </c>
      <c r="B1846" s="33">
        <v>4189</v>
      </c>
      <c r="C1846" s="33">
        <v>733</v>
      </c>
      <c r="D1846" s="33" t="s">
        <v>51</v>
      </c>
      <c r="E1846" s="33" t="s">
        <v>25</v>
      </c>
      <c r="F1846" s="33">
        <v>4</v>
      </c>
      <c r="G1846" s="34">
        <v>1780.6</v>
      </c>
      <c r="H1846" s="34">
        <f t="shared" si="224"/>
        <v>7122.4</v>
      </c>
      <c r="I1846" s="35">
        <v>45436.583333333336</v>
      </c>
      <c r="J1846" s="33">
        <v>20</v>
      </c>
      <c r="K1846" s="33" t="s">
        <v>32</v>
      </c>
      <c r="L1846" s="33">
        <v>202</v>
      </c>
      <c r="M1846" s="33">
        <v>95</v>
      </c>
      <c r="N1846" s="33">
        <v>196</v>
      </c>
      <c r="O1846" s="33">
        <v>440</v>
      </c>
      <c r="P1846" s="33">
        <v>1</v>
      </c>
      <c r="Q1846" s="33">
        <v>39</v>
      </c>
      <c r="R1846" s="33" t="str">
        <f t="shared" si="225"/>
        <v>2.Middle age</v>
      </c>
      <c r="S1846" s="33" t="s">
        <v>41</v>
      </c>
      <c r="T1846" s="33">
        <v>73968.210000000006</v>
      </c>
      <c r="U1846" s="33" t="s">
        <v>42</v>
      </c>
      <c r="V1846" s="33" t="s">
        <v>50</v>
      </c>
      <c r="W1846" s="36">
        <v>45436</v>
      </c>
      <c r="X1846" s="37">
        <v>0.58333333333333337</v>
      </c>
      <c r="Y1846" s="34">
        <f t="shared" si="226"/>
        <v>24</v>
      </c>
      <c r="Z1846" s="34">
        <f t="shared" si="227"/>
        <v>24</v>
      </c>
      <c r="AA1846" s="33">
        <f t="shared" si="228"/>
        <v>2024</v>
      </c>
      <c r="AB1846" s="34">
        <f t="shared" si="229"/>
        <v>14</v>
      </c>
      <c r="AC1846" s="34">
        <f t="shared" si="230"/>
        <v>0</v>
      </c>
      <c r="AD1846" s="38">
        <f t="shared" si="231"/>
        <v>0</v>
      </c>
    </row>
    <row r="1847" spans="1:30" x14ac:dyDescent="0.35">
      <c r="A1847" s="39">
        <v>1836</v>
      </c>
      <c r="B1847" s="40">
        <v>6939</v>
      </c>
      <c r="C1847" s="40">
        <v>470</v>
      </c>
      <c r="D1847" s="40" t="s">
        <v>51</v>
      </c>
      <c r="E1847" s="40" t="s">
        <v>47</v>
      </c>
      <c r="F1847" s="40">
        <v>5</v>
      </c>
      <c r="G1847" s="41">
        <v>174.05</v>
      </c>
      <c r="H1847" s="41">
        <f t="shared" si="224"/>
        <v>870.25</v>
      </c>
      <c r="I1847" s="42">
        <v>45512.775694444441</v>
      </c>
      <c r="J1847" s="40">
        <v>10</v>
      </c>
      <c r="K1847" s="40" t="s">
        <v>45</v>
      </c>
      <c r="L1847" s="40">
        <v>239</v>
      </c>
      <c r="M1847" s="40">
        <v>91</v>
      </c>
      <c r="N1847" s="40">
        <v>181</v>
      </c>
      <c r="O1847" s="40">
        <v>228</v>
      </c>
      <c r="P1847" s="40">
        <v>3</v>
      </c>
      <c r="Q1847" s="40">
        <v>54</v>
      </c>
      <c r="R1847" s="40" t="str">
        <f t="shared" si="225"/>
        <v>2.Middle age</v>
      </c>
      <c r="S1847" s="40" t="s">
        <v>46</v>
      </c>
      <c r="T1847" s="40">
        <v>89507.31</v>
      </c>
      <c r="U1847" s="40" t="s">
        <v>42</v>
      </c>
      <c r="V1847" s="40" t="s">
        <v>50</v>
      </c>
      <c r="W1847" s="43">
        <v>45512</v>
      </c>
      <c r="X1847" s="47">
        <v>0.77569444444444446</v>
      </c>
      <c r="Y1847" s="41">
        <f t="shared" si="226"/>
        <v>8</v>
      </c>
      <c r="Z1847" s="41">
        <f t="shared" si="227"/>
        <v>8</v>
      </c>
      <c r="AA1847" s="40">
        <f t="shared" si="228"/>
        <v>2024</v>
      </c>
      <c r="AB1847" s="41">
        <f t="shared" si="229"/>
        <v>18</v>
      </c>
      <c r="AC1847" s="41">
        <f t="shared" si="230"/>
        <v>37</v>
      </c>
      <c r="AD1847" s="45">
        <f t="shared" si="231"/>
        <v>0</v>
      </c>
    </row>
    <row r="1848" spans="1:30" x14ac:dyDescent="0.35">
      <c r="A1848" s="32">
        <v>1837</v>
      </c>
      <c r="B1848" s="33">
        <v>5728</v>
      </c>
      <c r="C1848" s="33">
        <v>983</v>
      </c>
      <c r="D1848" s="33" t="s">
        <v>51</v>
      </c>
      <c r="E1848" s="33" t="s">
        <v>25</v>
      </c>
      <c r="F1848" s="33">
        <v>5</v>
      </c>
      <c r="G1848" s="34">
        <v>331.77</v>
      </c>
      <c r="H1848" s="34">
        <f t="shared" si="224"/>
        <v>1658.85</v>
      </c>
      <c r="I1848" s="35">
        <v>45423.065972222219</v>
      </c>
      <c r="J1848" s="33">
        <v>9</v>
      </c>
      <c r="K1848" s="33" t="s">
        <v>26</v>
      </c>
      <c r="L1848" s="33">
        <v>477</v>
      </c>
      <c r="M1848" s="33">
        <v>133</v>
      </c>
      <c r="N1848" s="33">
        <v>181</v>
      </c>
      <c r="O1848" s="33">
        <v>359</v>
      </c>
      <c r="P1848" s="33">
        <v>5</v>
      </c>
      <c r="Q1848" s="33">
        <v>70</v>
      </c>
      <c r="R1848" s="33" t="str">
        <f t="shared" si="225"/>
        <v xml:space="preserve">3.Senior Citizen </v>
      </c>
      <c r="S1848" s="33" t="s">
        <v>46</v>
      </c>
      <c r="T1848" s="33">
        <v>95571.12</v>
      </c>
      <c r="U1848" s="33" t="s">
        <v>28</v>
      </c>
      <c r="V1848" s="33" t="s">
        <v>34</v>
      </c>
      <c r="W1848" s="36">
        <v>45423</v>
      </c>
      <c r="X1848" s="46">
        <v>6.5972222222222224E-2</v>
      </c>
      <c r="Y1848" s="34">
        <f t="shared" si="226"/>
        <v>11</v>
      </c>
      <c r="Z1848" s="34">
        <f t="shared" si="227"/>
        <v>11</v>
      </c>
      <c r="AA1848" s="33">
        <f t="shared" si="228"/>
        <v>2024</v>
      </c>
      <c r="AB1848" s="34">
        <f t="shared" si="229"/>
        <v>1</v>
      </c>
      <c r="AC1848" s="34">
        <f t="shared" si="230"/>
        <v>35</v>
      </c>
      <c r="AD1848" s="38">
        <f t="shared" si="231"/>
        <v>0</v>
      </c>
    </row>
    <row r="1849" spans="1:30" x14ac:dyDescent="0.35">
      <c r="A1849" s="39">
        <v>1838</v>
      </c>
      <c r="B1849" s="40">
        <v>2204</v>
      </c>
      <c r="C1849" s="40">
        <v>879</v>
      </c>
      <c r="D1849" s="40" t="s">
        <v>24</v>
      </c>
      <c r="E1849" s="40" t="s">
        <v>25</v>
      </c>
      <c r="F1849" s="40">
        <v>1</v>
      </c>
      <c r="G1849" s="41">
        <v>407</v>
      </c>
      <c r="H1849" s="41">
        <f t="shared" si="224"/>
        <v>407</v>
      </c>
      <c r="I1849" s="42">
        <v>45380.522916666669</v>
      </c>
      <c r="J1849" s="40">
        <v>11</v>
      </c>
      <c r="K1849" s="40" t="s">
        <v>45</v>
      </c>
      <c r="L1849" s="40">
        <v>448</v>
      </c>
      <c r="M1849" s="40">
        <v>114</v>
      </c>
      <c r="N1849" s="40">
        <v>130</v>
      </c>
      <c r="O1849" s="40">
        <v>153</v>
      </c>
      <c r="P1849" s="40">
        <v>6</v>
      </c>
      <c r="Q1849" s="40">
        <v>54</v>
      </c>
      <c r="R1849" s="40" t="str">
        <f t="shared" si="225"/>
        <v>2.Middle age</v>
      </c>
      <c r="S1849" s="40" t="s">
        <v>27</v>
      </c>
      <c r="T1849" s="40">
        <v>67277.490000000005</v>
      </c>
      <c r="U1849" s="40" t="s">
        <v>37</v>
      </c>
      <c r="V1849" s="40" t="s">
        <v>29</v>
      </c>
      <c r="W1849" s="43">
        <v>45380</v>
      </c>
      <c r="X1849" s="44">
        <v>0.5229166666666667</v>
      </c>
      <c r="Y1849" s="41">
        <f t="shared" si="226"/>
        <v>29</v>
      </c>
      <c r="Z1849" s="41">
        <f t="shared" si="227"/>
        <v>29</v>
      </c>
      <c r="AA1849" s="40">
        <f t="shared" si="228"/>
        <v>2024</v>
      </c>
      <c r="AB1849" s="41">
        <f t="shared" si="229"/>
        <v>12</v>
      </c>
      <c r="AC1849" s="41">
        <f t="shared" si="230"/>
        <v>33</v>
      </c>
      <c r="AD1849" s="45">
        <f t="shared" si="231"/>
        <v>0</v>
      </c>
    </row>
    <row r="1850" spans="1:30" x14ac:dyDescent="0.35">
      <c r="A1850" s="32">
        <v>1839</v>
      </c>
      <c r="B1850" s="33">
        <v>7329</v>
      </c>
      <c r="C1850" s="33">
        <v>652</v>
      </c>
      <c r="D1850" s="33" t="s">
        <v>31</v>
      </c>
      <c r="E1850" s="33" t="s">
        <v>47</v>
      </c>
      <c r="F1850" s="33">
        <v>2</v>
      </c>
      <c r="G1850" s="34">
        <v>595.32000000000005</v>
      </c>
      <c r="H1850" s="34">
        <f t="shared" si="224"/>
        <v>1190.6400000000001</v>
      </c>
      <c r="I1850" s="35">
        <v>45418.318055555559</v>
      </c>
      <c r="J1850" s="33">
        <v>15</v>
      </c>
      <c r="K1850" s="33" t="s">
        <v>45</v>
      </c>
      <c r="L1850" s="33">
        <v>340</v>
      </c>
      <c r="M1850" s="33">
        <v>116</v>
      </c>
      <c r="N1850" s="33">
        <v>103</v>
      </c>
      <c r="O1850" s="33">
        <v>104</v>
      </c>
      <c r="P1850" s="33">
        <v>9</v>
      </c>
      <c r="Q1850" s="33">
        <v>54</v>
      </c>
      <c r="R1850" s="33" t="str">
        <f t="shared" si="225"/>
        <v>2.Middle age</v>
      </c>
      <c r="S1850" s="33" t="s">
        <v>46</v>
      </c>
      <c r="T1850" s="33">
        <v>25502.48</v>
      </c>
      <c r="U1850" s="33" t="s">
        <v>33</v>
      </c>
      <c r="V1850" s="33" t="s">
        <v>43</v>
      </c>
      <c r="W1850" s="36">
        <v>45418</v>
      </c>
      <c r="X1850" s="46">
        <v>0.31805555555555554</v>
      </c>
      <c r="Y1850" s="34">
        <f t="shared" si="226"/>
        <v>6</v>
      </c>
      <c r="Z1850" s="34">
        <f t="shared" si="227"/>
        <v>6</v>
      </c>
      <c r="AA1850" s="33">
        <f t="shared" si="228"/>
        <v>2024</v>
      </c>
      <c r="AB1850" s="34">
        <f t="shared" si="229"/>
        <v>7</v>
      </c>
      <c r="AC1850" s="34">
        <f t="shared" si="230"/>
        <v>38</v>
      </c>
      <c r="AD1850" s="38">
        <f t="shared" si="231"/>
        <v>0</v>
      </c>
    </row>
    <row r="1851" spans="1:30" x14ac:dyDescent="0.35">
      <c r="A1851" s="39">
        <v>1840</v>
      </c>
      <c r="B1851" s="40">
        <v>9261</v>
      </c>
      <c r="C1851" s="40">
        <v>619</v>
      </c>
      <c r="D1851" s="40" t="s">
        <v>39</v>
      </c>
      <c r="E1851" s="40" t="s">
        <v>25</v>
      </c>
      <c r="F1851" s="40">
        <v>3</v>
      </c>
      <c r="G1851" s="41">
        <v>1888.98</v>
      </c>
      <c r="H1851" s="41">
        <f t="shared" si="224"/>
        <v>5666.9400000000005</v>
      </c>
      <c r="I1851" s="42">
        <v>45375.670138888891</v>
      </c>
      <c r="J1851" s="40">
        <v>9</v>
      </c>
      <c r="K1851" s="40" t="s">
        <v>36</v>
      </c>
      <c r="L1851" s="40">
        <v>109</v>
      </c>
      <c r="M1851" s="40">
        <v>66</v>
      </c>
      <c r="N1851" s="40">
        <v>234</v>
      </c>
      <c r="O1851" s="40">
        <v>471</v>
      </c>
      <c r="P1851" s="40">
        <v>9</v>
      </c>
      <c r="Q1851" s="40">
        <v>19</v>
      </c>
      <c r="R1851" s="40" t="str">
        <f t="shared" si="225"/>
        <v>1.Young age</v>
      </c>
      <c r="S1851" s="40" t="s">
        <v>41</v>
      </c>
      <c r="T1851" s="40">
        <v>31081.14</v>
      </c>
      <c r="U1851" s="40" t="s">
        <v>28</v>
      </c>
      <c r="V1851" s="40" t="s">
        <v>43</v>
      </c>
      <c r="W1851" s="43">
        <v>45375</v>
      </c>
      <c r="X1851" s="44">
        <v>0.67013888888888884</v>
      </c>
      <c r="Y1851" s="41">
        <f t="shared" si="226"/>
        <v>24</v>
      </c>
      <c r="Z1851" s="41">
        <f t="shared" si="227"/>
        <v>24</v>
      </c>
      <c r="AA1851" s="40">
        <f t="shared" si="228"/>
        <v>2024</v>
      </c>
      <c r="AB1851" s="41">
        <f t="shared" si="229"/>
        <v>16</v>
      </c>
      <c r="AC1851" s="41">
        <f t="shared" si="230"/>
        <v>5</v>
      </c>
      <c r="AD1851" s="45">
        <f t="shared" si="231"/>
        <v>0</v>
      </c>
    </row>
    <row r="1852" spans="1:30" x14ac:dyDescent="0.35">
      <c r="A1852" s="32">
        <v>1841</v>
      </c>
      <c r="B1852" s="33">
        <v>8378</v>
      </c>
      <c r="C1852" s="33">
        <v>324</v>
      </c>
      <c r="D1852" s="33" t="s">
        <v>24</v>
      </c>
      <c r="E1852" s="33" t="s">
        <v>47</v>
      </c>
      <c r="F1852" s="33">
        <v>5</v>
      </c>
      <c r="G1852" s="34">
        <v>480.18</v>
      </c>
      <c r="H1852" s="34">
        <f t="shared" si="224"/>
        <v>2400.9</v>
      </c>
      <c r="I1852" s="35">
        <v>45477.174305555556</v>
      </c>
      <c r="J1852" s="33">
        <v>10</v>
      </c>
      <c r="K1852" s="33" t="s">
        <v>32</v>
      </c>
      <c r="L1852" s="33">
        <v>201</v>
      </c>
      <c r="M1852" s="33">
        <v>76</v>
      </c>
      <c r="N1852" s="33">
        <v>205</v>
      </c>
      <c r="O1852" s="33">
        <v>398</v>
      </c>
      <c r="P1852" s="33">
        <v>7</v>
      </c>
      <c r="Q1852" s="33">
        <v>59</v>
      </c>
      <c r="R1852" s="33" t="str">
        <f t="shared" si="225"/>
        <v>2.Middle age</v>
      </c>
      <c r="S1852" s="33" t="s">
        <v>46</v>
      </c>
      <c r="T1852" s="33">
        <v>48488.57</v>
      </c>
      <c r="U1852" s="33" t="s">
        <v>42</v>
      </c>
      <c r="V1852" s="33" t="s">
        <v>34</v>
      </c>
      <c r="W1852" s="36">
        <v>45477</v>
      </c>
      <c r="X1852" s="46">
        <v>0.17430555555555555</v>
      </c>
      <c r="Y1852" s="34">
        <f t="shared" si="226"/>
        <v>4</v>
      </c>
      <c r="Z1852" s="34">
        <f t="shared" si="227"/>
        <v>4</v>
      </c>
      <c r="AA1852" s="33">
        <f t="shared" si="228"/>
        <v>2024</v>
      </c>
      <c r="AB1852" s="34">
        <f t="shared" si="229"/>
        <v>4</v>
      </c>
      <c r="AC1852" s="34">
        <f t="shared" si="230"/>
        <v>11</v>
      </c>
      <c r="AD1852" s="38">
        <f t="shared" si="231"/>
        <v>0</v>
      </c>
    </row>
    <row r="1853" spans="1:30" x14ac:dyDescent="0.35">
      <c r="A1853" s="39">
        <v>1842</v>
      </c>
      <c r="B1853" s="40">
        <v>5582</v>
      </c>
      <c r="C1853" s="40">
        <v>575</v>
      </c>
      <c r="D1853" s="40" t="s">
        <v>39</v>
      </c>
      <c r="E1853" s="40" t="s">
        <v>47</v>
      </c>
      <c r="F1853" s="40">
        <v>5</v>
      </c>
      <c r="G1853" s="41">
        <v>1625.21</v>
      </c>
      <c r="H1853" s="41">
        <f t="shared" si="224"/>
        <v>8126.05</v>
      </c>
      <c r="I1853" s="42">
        <v>45451.095833333333</v>
      </c>
      <c r="J1853" s="40">
        <v>9</v>
      </c>
      <c r="K1853" s="40" t="s">
        <v>26</v>
      </c>
      <c r="L1853" s="40">
        <v>107</v>
      </c>
      <c r="M1853" s="40">
        <v>83</v>
      </c>
      <c r="N1853" s="40">
        <v>298</v>
      </c>
      <c r="O1853" s="40">
        <v>245</v>
      </c>
      <c r="P1853" s="40">
        <v>5</v>
      </c>
      <c r="Q1853" s="40">
        <v>45</v>
      </c>
      <c r="R1853" s="40" t="str">
        <f t="shared" si="225"/>
        <v>2.Middle age</v>
      </c>
      <c r="S1853" s="40" t="s">
        <v>27</v>
      </c>
      <c r="T1853" s="40">
        <v>20326.810000000001</v>
      </c>
      <c r="U1853" s="40" t="s">
        <v>28</v>
      </c>
      <c r="V1853" s="40" t="s">
        <v>43</v>
      </c>
      <c r="W1853" s="43">
        <v>45451</v>
      </c>
      <c r="X1853" s="47">
        <v>9.583333333333334E-2</v>
      </c>
      <c r="Y1853" s="41">
        <f t="shared" si="226"/>
        <v>8</v>
      </c>
      <c r="Z1853" s="41">
        <f t="shared" si="227"/>
        <v>8</v>
      </c>
      <c r="AA1853" s="40">
        <f t="shared" si="228"/>
        <v>2024</v>
      </c>
      <c r="AB1853" s="41">
        <f t="shared" si="229"/>
        <v>2</v>
      </c>
      <c r="AC1853" s="41">
        <f t="shared" si="230"/>
        <v>18</v>
      </c>
      <c r="AD1853" s="45">
        <f t="shared" si="231"/>
        <v>0</v>
      </c>
    </row>
    <row r="1854" spans="1:30" x14ac:dyDescent="0.35">
      <c r="A1854" s="32">
        <v>1843</v>
      </c>
      <c r="B1854" s="33">
        <v>2946</v>
      </c>
      <c r="C1854" s="33">
        <v>888</v>
      </c>
      <c r="D1854" s="33" t="s">
        <v>39</v>
      </c>
      <c r="E1854" s="33" t="s">
        <v>47</v>
      </c>
      <c r="F1854" s="33">
        <v>2</v>
      </c>
      <c r="G1854" s="34">
        <v>535.37</v>
      </c>
      <c r="H1854" s="34">
        <f t="shared" si="224"/>
        <v>1070.74</v>
      </c>
      <c r="I1854" s="35">
        <v>45418.706944444442</v>
      </c>
      <c r="J1854" s="33">
        <v>4</v>
      </c>
      <c r="K1854" s="33" t="s">
        <v>26</v>
      </c>
      <c r="L1854" s="33">
        <v>39</v>
      </c>
      <c r="M1854" s="33">
        <v>120</v>
      </c>
      <c r="N1854" s="33">
        <v>126</v>
      </c>
      <c r="O1854" s="33">
        <v>447</v>
      </c>
      <c r="P1854" s="33">
        <v>2</v>
      </c>
      <c r="Q1854" s="33">
        <v>35</v>
      </c>
      <c r="R1854" s="33" t="str">
        <f t="shared" si="225"/>
        <v>2.Middle age</v>
      </c>
      <c r="S1854" s="33" t="s">
        <v>27</v>
      </c>
      <c r="T1854" s="33">
        <v>85464.07</v>
      </c>
      <c r="U1854" s="33" t="s">
        <v>42</v>
      </c>
      <c r="V1854" s="33" t="s">
        <v>43</v>
      </c>
      <c r="W1854" s="36">
        <v>45418</v>
      </c>
      <c r="X1854" s="46">
        <v>0.70694444444444449</v>
      </c>
      <c r="Y1854" s="34">
        <f t="shared" si="226"/>
        <v>6</v>
      </c>
      <c r="Z1854" s="34">
        <f t="shared" si="227"/>
        <v>6</v>
      </c>
      <c r="AA1854" s="33">
        <f t="shared" si="228"/>
        <v>2024</v>
      </c>
      <c r="AB1854" s="34">
        <f t="shared" si="229"/>
        <v>16</v>
      </c>
      <c r="AC1854" s="34">
        <f t="shared" si="230"/>
        <v>58</v>
      </c>
      <c r="AD1854" s="38">
        <f t="shared" si="231"/>
        <v>0</v>
      </c>
    </row>
    <row r="1855" spans="1:30" x14ac:dyDescent="0.35">
      <c r="A1855" s="39">
        <v>1844</v>
      </c>
      <c r="B1855" s="40">
        <v>3108</v>
      </c>
      <c r="C1855" s="40">
        <v>741</v>
      </c>
      <c r="D1855" s="40" t="s">
        <v>39</v>
      </c>
      <c r="E1855" s="40" t="s">
        <v>25</v>
      </c>
      <c r="F1855" s="40">
        <v>5</v>
      </c>
      <c r="G1855" s="41">
        <v>1902.86</v>
      </c>
      <c r="H1855" s="41">
        <f t="shared" si="224"/>
        <v>9514.2999999999993</v>
      </c>
      <c r="I1855" s="42">
        <v>45317.440972222219</v>
      </c>
      <c r="J1855" s="40">
        <v>2</v>
      </c>
      <c r="K1855" s="40" t="s">
        <v>26</v>
      </c>
      <c r="L1855" s="40">
        <v>203</v>
      </c>
      <c r="M1855" s="40">
        <v>142</v>
      </c>
      <c r="N1855" s="40">
        <v>257</v>
      </c>
      <c r="O1855" s="40">
        <v>266</v>
      </c>
      <c r="P1855" s="40">
        <v>8</v>
      </c>
      <c r="Q1855" s="40">
        <v>19</v>
      </c>
      <c r="R1855" s="40" t="str">
        <f t="shared" si="225"/>
        <v>1.Young age</v>
      </c>
      <c r="S1855" s="40" t="s">
        <v>46</v>
      </c>
      <c r="T1855" s="40">
        <v>46768.88</v>
      </c>
      <c r="U1855" s="40" t="s">
        <v>37</v>
      </c>
      <c r="V1855" s="40" t="s">
        <v>29</v>
      </c>
      <c r="W1855" s="43">
        <v>45317</v>
      </c>
      <c r="X1855" s="44">
        <v>0.44097222222222221</v>
      </c>
      <c r="Y1855" s="41">
        <f t="shared" si="226"/>
        <v>26</v>
      </c>
      <c r="Z1855" s="41">
        <f t="shared" si="227"/>
        <v>26</v>
      </c>
      <c r="AA1855" s="40">
        <f t="shared" si="228"/>
        <v>2024</v>
      </c>
      <c r="AB1855" s="41">
        <f t="shared" si="229"/>
        <v>10</v>
      </c>
      <c r="AC1855" s="41">
        <f t="shared" si="230"/>
        <v>35</v>
      </c>
      <c r="AD1855" s="45">
        <f t="shared" si="231"/>
        <v>0</v>
      </c>
    </row>
    <row r="1856" spans="1:30" x14ac:dyDescent="0.35">
      <c r="A1856" s="32">
        <v>1845</v>
      </c>
      <c r="B1856" s="33">
        <v>2584</v>
      </c>
      <c r="C1856" s="33">
        <v>775</v>
      </c>
      <c r="D1856" s="33" t="s">
        <v>38</v>
      </c>
      <c r="E1856" s="33" t="s">
        <v>47</v>
      </c>
      <c r="F1856" s="33">
        <v>4</v>
      </c>
      <c r="G1856" s="34">
        <v>762.59</v>
      </c>
      <c r="H1856" s="34">
        <f t="shared" si="224"/>
        <v>3050.36</v>
      </c>
      <c r="I1856" s="35">
        <v>45415.459722222222</v>
      </c>
      <c r="J1856" s="33">
        <v>15</v>
      </c>
      <c r="K1856" s="33" t="s">
        <v>36</v>
      </c>
      <c r="L1856" s="33">
        <v>103</v>
      </c>
      <c r="M1856" s="33">
        <v>62</v>
      </c>
      <c r="N1856" s="33">
        <v>251</v>
      </c>
      <c r="O1856" s="33">
        <v>184</v>
      </c>
      <c r="P1856" s="33">
        <v>10</v>
      </c>
      <c r="Q1856" s="33">
        <v>51</v>
      </c>
      <c r="R1856" s="33" t="str">
        <f t="shared" si="225"/>
        <v>2.Middle age</v>
      </c>
      <c r="S1856" s="33" t="s">
        <v>46</v>
      </c>
      <c r="T1856" s="33">
        <v>89797.58</v>
      </c>
      <c r="U1856" s="33" t="s">
        <v>37</v>
      </c>
      <c r="V1856" s="33" t="s">
        <v>50</v>
      </c>
      <c r="W1856" s="36">
        <v>45415</v>
      </c>
      <c r="X1856" s="46">
        <v>0.4597222222222222</v>
      </c>
      <c r="Y1856" s="34">
        <f t="shared" si="226"/>
        <v>3</v>
      </c>
      <c r="Z1856" s="34">
        <f t="shared" si="227"/>
        <v>3</v>
      </c>
      <c r="AA1856" s="33">
        <f t="shared" si="228"/>
        <v>2024</v>
      </c>
      <c r="AB1856" s="34">
        <f t="shared" si="229"/>
        <v>11</v>
      </c>
      <c r="AC1856" s="34">
        <f t="shared" si="230"/>
        <v>2</v>
      </c>
      <c r="AD1856" s="38">
        <f t="shared" si="231"/>
        <v>0</v>
      </c>
    </row>
    <row r="1857" spans="1:30" x14ac:dyDescent="0.35">
      <c r="A1857" s="39">
        <v>1846</v>
      </c>
      <c r="B1857" s="40">
        <v>7453</v>
      </c>
      <c r="C1857" s="40">
        <v>313</v>
      </c>
      <c r="D1857" s="40" t="s">
        <v>44</v>
      </c>
      <c r="E1857" s="40" t="s">
        <v>47</v>
      </c>
      <c r="F1857" s="40">
        <v>1</v>
      </c>
      <c r="G1857" s="41">
        <v>814.89</v>
      </c>
      <c r="H1857" s="41">
        <f t="shared" si="224"/>
        <v>814.89</v>
      </c>
      <c r="I1857" s="42">
        <v>45462.188888888886</v>
      </c>
      <c r="J1857" s="40">
        <v>13</v>
      </c>
      <c r="K1857" s="40" t="s">
        <v>26</v>
      </c>
      <c r="L1857" s="40">
        <v>124</v>
      </c>
      <c r="M1857" s="40">
        <v>135</v>
      </c>
      <c r="N1857" s="40">
        <v>218</v>
      </c>
      <c r="O1857" s="40">
        <v>262</v>
      </c>
      <c r="P1857" s="40">
        <v>4</v>
      </c>
      <c r="Q1857" s="40">
        <v>25</v>
      </c>
      <c r="R1857" s="40" t="str">
        <f t="shared" si="225"/>
        <v>1.Young age</v>
      </c>
      <c r="S1857" s="40" t="s">
        <v>46</v>
      </c>
      <c r="T1857" s="40">
        <v>45301.86</v>
      </c>
      <c r="U1857" s="40" t="s">
        <v>42</v>
      </c>
      <c r="V1857" s="40" t="s">
        <v>34</v>
      </c>
      <c r="W1857" s="43">
        <v>45462</v>
      </c>
      <c r="X1857" s="44">
        <v>0.18888888888888888</v>
      </c>
      <c r="Y1857" s="41">
        <f t="shared" si="226"/>
        <v>19</v>
      </c>
      <c r="Z1857" s="41">
        <f t="shared" si="227"/>
        <v>19</v>
      </c>
      <c r="AA1857" s="40">
        <f t="shared" si="228"/>
        <v>2024</v>
      </c>
      <c r="AB1857" s="41">
        <f t="shared" si="229"/>
        <v>4</v>
      </c>
      <c r="AC1857" s="41">
        <f t="shared" si="230"/>
        <v>32</v>
      </c>
      <c r="AD1857" s="45">
        <f t="shared" si="231"/>
        <v>0</v>
      </c>
    </row>
    <row r="1858" spans="1:30" x14ac:dyDescent="0.35">
      <c r="A1858" s="32">
        <v>1847</v>
      </c>
      <c r="B1858" s="33">
        <v>7114</v>
      </c>
      <c r="C1858" s="33">
        <v>383</v>
      </c>
      <c r="D1858" s="33" t="s">
        <v>44</v>
      </c>
      <c r="E1858" s="33" t="s">
        <v>25</v>
      </c>
      <c r="F1858" s="33">
        <v>4</v>
      </c>
      <c r="G1858" s="34">
        <v>1864.19</v>
      </c>
      <c r="H1858" s="34">
        <f t="shared" si="224"/>
        <v>7456.76</v>
      </c>
      <c r="I1858" s="35">
        <v>45326.138888888891</v>
      </c>
      <c r="J1858" s="33">
        <v>19</v>
      </c>
      <c r="K1858" s="33" t="s">
        <v>45</v>
      </c>
      <c r="L1858" s="33">
        <v>8</v>
      </c>
      <c r="M1858" s="33">
        <v>65</v>
      </c>
      <c r="N1858" s="33">
        <v>100</v>
      </c>
      <c r="O1858" s="33">
        <v>267</v>
      </c>
      <c r="P1858" s="33">
        <v>10</v>
      </c>
      <c r="Q1858" s="33">
        <v>21</v>
      </c>
      <c r="R1858" s="33" t="str">
        <f t="shared" si="225"/>
        <v>1.Young age</v>
      </c>
      <c r="S1858" s="33" t="s">
        <v>41</v>
      </c>
      <c r="T1858" s="33">
        <v>51592.52</v>
      </c>
      <c r="U1858" s="33" t="s">
        <v>42</v>
      </c>
      <c r="V1858" s="33" t="s">
        <v>34</v>
      </c>
      <c r="W1858" s="36">
        <v>45326</v>
      </c>
      <c r="X1858" s="46">
        <v>0.1388888888888889</v>
      </c>
      <c r="Y1858" s="34">
        <f t="shared" si="226"/>
        <v>4</v>
      </c>
      <c r="Z1858" s="34">
        <f t="shared" si="227"/>
        <v>4</v>
      </c>
      <c r="AA1858" s="33">
        <f t="shared" si="228"/>
        <v>2024</v>
      </c>
      <c r="AB1858" s="34">
        <f t="shared" si="229"/>
        <v>3</v>
      </c>
      <c r="AC1858" s="34">
        <f t="shared" si="230"/>
        <v>20</v>
      </c>
      <c r="AD1858" s="38">
        <f t="shared" si="231"/>
        <v>0</v>
      </c>
    </row>
    <row r="1859" spans="1:30" x14ac:dyDescent="0.35">
      <c r="A1859" s="39">
        <v>1848</v>
      </c>
      <c r="B1859" s="40">
        <v>6555</v>
      </c>
      <c r="C1859" s="40">
        <v>154</v>
      </c>
      <c r="D1859" s="40" t="s">
        <v>44</v>
      </c>
      <c r="E1859" s="40" t="s">
        <v>25</v>
      </c>
      <c r="F1859" s="40">
        <v>1</v>
      </c>
      <c r="G1859" s="41">
        <v>802.51</v>
      </c>
      <c r="H1859" s="41">
        <f t="shared" si="224"/>
        <v>802.51</v>
      </c>
      <c r="I1859" s="42">
        <v>45503.321527777778</v>
      </c>
      <c r="J1859" s="40">
        <v>6</v>
      </c>
      <c r="K1859" s="40" t="s">
        <v>36</v>
      </c>
      <c r="L1859" s="40">
        <v>436</v>
      </c>
      <c r="M1859" s="40">
        <v>149</v>
      </c>
      <c r="N1859" s="40">
        <v>226</v>
      </c>
      <c r="O1859" s="40">
        <v>227</v>
      </c>
      <c r="P1859" s="40">
        <v>10</v>
      </c>
      <c r="Q1859" s="40">
        <v>42</v>
      </c>
      <c r="R1859" s="40" t="str">
        <f t="shared" si="225"/>
        <v>2.Middle age</v>
      </c>
      <c r="S1859" s="40" t="s">
        <v>27</v>
      </c>
      <c r="T1859" s="40">
        <v>107711.05</v>
      </c>
      <c r="U1859" s="40" t="s">
        <v>37</v>
      </c>
      <c r="V1859" s="40" t="s">
        <v>29</v>
      </c>
      <c r="W1859" s="43">
        <v>45503</v>
      </c>
      <c r="X1859" s="44">
        <v>0.3215277777777778</v>
      </c>
      <c r="Y1859" s="41">
        <f t="shared" si="226"/>
        <v>30</v>
      </c>
      <c r="Z1859" s="41">
        <f t="shared" si="227"/>
        <v>30</v>
      </c>
      <c r="AA1859" s="40">
        <f t="shared" si="228"/>
        <v>2024</v>
      </c>
      <c r="AB1859" s="41">
        <f t="shared" si="229"/>
        <v>7</v>
      </c>
      <c r="AC1859" s="41">
        <f t="shared" si="230"/>
        <v>43</v>
      </c>
      <c r="AD1859" s="45">
        <f t="shared" si="231"/>
        <v>0</v>
      </c>
    </row>
    <row r="1860" spans="1:30" x14ac:dyDescent="0.35">
      <c r="A1860" s="32">
        <v>1849</v>
      </c>
      <c r="B1860" s="33">
        <v>6990</v>
      </c>
      <c r="C1860" s="33">
        <v>298</v>
      </c>
      <c r="D1860" s="33" t="s">
        <v>38</v>
      </c>
      <c r="E1860" s="33" t="s">
        <v>25</v>
      </c>
      <c r="F1860" s="33">
        <v>3</v>
      </c>
      <c r="G1860" s="34">
        <v>965.06</v>
      </c>
      <c r="H1860" s="34">
        <f t="shared" si="224"/>
        <v>2895.18</v>
      </c>
      <c r="I1860" s="35">
        <v>45425.020833333336</v>
      </c>
      <c r="J1860" s="33">
        <v>14</v>
      </c>
      <c r="K1860" s="33" t="s">
        <v>45</v>
      </c>
      <c r="L1860" s="33">
        <v>283</v>
      </c>
      <c r="M1860" s="33">
        <v>115</v>
      </c>
      <c r="N1860" s="33">
        <v>285</v>
      </c>
      <c r="O1860" s="33">
        <v>458</v>
      </c>
      <c r="P1860" s="33">
        <v>7</v>
      </c>
      <c r="Q1860" s="33">
        <v>46</v>
      </c>
      <c r="R1860" s="33" t="str">
        <f t="shared" si="225"/>
        <v>2.Middle age</v>
      </c>
      <c r="S1860" s="33" t="s">
        <v>46</v>
      </c>
      <c r="T1860" s="33">
        <v>97468.08</v>
      </c>
      <c r="U1860" s="33" t="s">
        <v>37</v>
      </c>
      <c r="V1860" s="33" t="s">
        <v>29</v>
      </c>
      <c r="W1860" s="36">
        <v>45425</v>
      </c>
      <c r="X1860" s="37">
        <v>2.0833333333333332E-2</v>
      </c>
      <c r="Y1860" s="34">
        <f t="shared" si="226"/>
        <v>13</v>
      </c>
      <c r="Z1860" s="34">
        <f t="shared" si="227"/>
        <v>13</v>
      </c>
      <c r="AA1860" s="33">
        <f t="shared" si="228"/>
        <v>2024</v>
      </c>
      <c r="AB1860" s="34">
        <f t="shared" si="229"/>
        <v>0</v>
      </c>
      <c r="AC1860" s="34">
        <f t="shared" si="230"/>
        <v>30</v>
      </c>
      <c r="AD1860" s="38">
        <f t="shared" si="231"/>
        <v>0</v>
      </c>
    </row>
    <row r="1861" spans="1:30" x14ac:dyDescent="0.35">
      <c r="A1861" s="39">
        <v>1850</v>
      </c>
      <c r="B1861" s="40">
        <v>3363</v>
      </c>
      <c r="C1861" s="40">
        <v>215</v>
      </c>
      <c r="D1861" s="40" t="s">
        <v>24</v>
      </c>
      <c r="E1861" s="40" t="s">
        <v>25</v>
      </c>
      <c r="F1861" s="40">
        <v>5</v>
      </c>
      <c r="G1861" s="41">
        <v>850.93</v>
      </c>
      <c r="H1861" s="41">
        <f t="shared" si="224"/>
        <v>4254.6499999999996</v>
      </c>
      <c r="I1861" s="42">
        <v>45304.745833333334</v>
      </c>
      <c r="J1861" s="40">
        <v>5</v>
      </c>
      <c r="K1861" s="40" t="s">
        <v>36</v>
      </c>
      <c r="L1861" s="40">
        <v>150</v>
      </c>
      <c r="M1861" s="40">
        <v>53</v>
      </c>
      <c r="N1861" s="40">
        <v>291</v>
      </c>
      <c r="O1861" s="40">
        <v>392</v>
      </c>
      <c r="P1861" s="40">
        <v>10</v>
      </c>
      <c r="Q1861" s="40">
        <v>25</v>
      </c>
      <c r="R1861" s="40" t="str">
        <f t="shared" si="225"/>
        <v>1.Young age</v>
      </c>
      <c r="S1861" s="40" t="s">
        <v>41</v>
      </c>
      <c r="T1861" s="40">
        <v>104306.51</v>
      </c>
      <c r="U1861" s="40" t="s">
        <v>33</v>
      </c>
      <c r="V1861" s="40" t="s">
        <v>34</v>
      </c>
      <c r="W1861" s="43">
        <v>45304</v>
      </c>
      <c r="X1861" s="44">
        <v>0.74583333333333335</v>
      </c>
      <c r="Y1861" s="41">
        <f t="shared" si="226"/>
        <v>13</v>
      </c>
      <c r="Z1861" s="41">
        <f t="shared" si="227"/>
        <v>13</v>
      </c>
      <c r="AA1861" s="40">
        <f t="shared" si="228"/>
        <v>2024</v>
      </c>
      <c r="AB1861" s="41">
        <f t="shared" si="229"/>
        <v>17</v>
      </c>
      <c r="AC1861" s="41">
        <f t="shared" si="230"/>
        <v>54</v>
      </c>
      <c r="AD1861" s="45">
        <f t="shared" si="231"/>
        <v>0</v>
      </c>
    </row>
    <row r="1862" spans="1:30" x14ac:dyDescent="0.35">
      <c r="A1862" s="32">
        <v>1851</v>
      </c>
      <c r="B1862" s="33">
        <v>4261</v>
      </c>
      <c r="C1862" s="33">
        <v>915</v>
      </c>
      <c r="D1862" s="33" t="s">
        <v>31</v>
      </c>
      <c r="E1862" s="33" t="s">
        <v>25</v>
      </c>
      <c r="F1862" s="33">
        <v>5</v>
      </c>
      <c r="G1862" s="34">
        <v>1081.42</v>
      </c>
      <c r="H1862" s="34">
        <f t="shared" si="224"/>
        <v>5407.1</v>
      </c>
      <c r="I1862" s="35">
        <v>45412.667361111111</v>
      </c>
      <c r="J1862" s="33">
        <v>13</v>
      </c>
      <c r="K1862" s="33" t="s">
        <v>45</v>
      </c>
      <c r="L1862" s="33">
        <v>198</v>
      </c>
      <c r="M1862" s="33">
        <v>135</v>
      </c>
      <c r="N1862" s="33">
        <v>228</v>
      </c>
      <c r="O1862" s="33">
        <v>297</v>
      </c>
      <c r="P1862" s="33">
        <v>8</v>
      </c>
      <c r="Q1862" s="33">
        <v>21</v>
      </c>
      <c r="R1862" s="33" t="str">
        <f t="shared" si="225"/>
        <v>1.Young age</v>
      </c>
      <c r="S1862" s="33" t="s">
        <v>27</v>
      </c>
      <c r="T1862" s="33">
        <v>33414.449999999997</v>
      </c>
      <c r="U1862" s="33" t="s">
        <v>37</v>
      </c>
      <c r="V1862" s="33" t="s">
        <v>50</v>
      </c>
      <c r="W1862" s="36">
        <v>45412</v>
      </c>
      <c r="X1862" s="37">
        <v>0.66736111111111107</v>
      </c>
      <c r="Y1862" s="34">
        <f t="shared" si="226"/>
        <v>30</v>
      </c>
      <c r="Z1862" s="34">
        <f t="shared" si="227"/>
        <v>30</v>
      </c>
      <c r="AA1862" s="33">
        <f t="shared" si="228"/>
        <v>2024</v>
      </c>
      <c r="AB1862" s="34">
        <f t="shared" si="229"/>
        <v>16</v>
      </c>
      <c r="AC1862" s="34">
        <f t="shared" si="230"/>
        <v>1</v>
      </c>
      <c r="AD1862" s="38">
        <f t="shared" si="231"/>
        <v>0</v>
      </c>
    </row>
    <row r="1863" spans="1:30" x14ac:dyDescent="0.35">
      <c r="A1863" s="39">
        <v>1852</v>
      </c>
      <c r="B1863" s="40">
        <v>9341</v>
      </c>
      <c r="C1863" s="40">
        <v>252</v>
      </c>
      <c r="D1863" s="40" t="s">
        <v>24</v>
      </c>
      <c r="E1863" s="40" t="s">
        <v>47</v>
      </c>
      <c r="F1863" s="40">
        <v>3</v>
      </c>
      <c r="G1863" s="41">
        <v>1047.05</v>
      </c>
      <c r="H1863" s="41">
        <f t="shared" si="224"/>
        <v>3141.1499999999996</v>
      </c>
      <c r="I1863" s="42">
        <v>45507.597222222219</v>
      </c>
      <c r="J1863" s="40">
        <v>11</v>
      </c>
      <c r="K1863" s="40" t="s">
        <v>45</v>
      </c>
      <c r="L1863" s="40">
        <v>21</v>
      </c>
      <c r="M1863" s="40">
        <v>121</v>
      </c>
      <c r="N1863" s="40">
        <v>152</v>
      </c>
      <c r="O1863" s="40">
        <v>174</v>
      </c>
      <c r="P1863" s="40">
        <v>10</v>
      </c>
      <c r="Q1863" s="40">
        <v>54</v>
      </c>
      <c r="R1863" s="40" t="str">
        <f t="shared" si="225"/>
        <v>2.Middle age</v>
      </c>
      <c r="S1863" s="40" t="s">
        <v>41</v>
      </c>
      <c r="T1863" s="40">
        <v>60594.02</v>
      </c>
      <c r="U1863" s="40" t="s">
        <v>42</v>
      </c>
      <c r="V1863" s="40" t="s">
        <v>29</v>
      </c>
      <c r="W1863" s="43">
        <v>45507</v>
      </c>
      <c r="X1863" s="47">
        <v>0.59722222222222221</v>
      </c>
      <c r="Y1863" s="41">
        <f t="shared" si="226"/>
        <v>3</v>
      </c>
      <c r="Z1863" s="41">
        <f t="shared" si="227"/>
        <v>3</v>
      </c>
      <c r="AA1863" s="40">
        <f t="shared" si="228"/>
        <v>2024</v>
      </c>
      <c r="AB1863" s="41">
        <f t="shared" si="229"/>
        <v>14</v>
      </c>
      <c r="AC1863" s="41">
        <f t="shared" si="230"/>
        <v>20</v>
      </c>
      <c r="AD1863" s="45">
        <f t="shared" si="231"/>
        <v>0</v>
      </c>
    </row>
    <row r="1864" spans="1:30" x14ac:dyDescent="0.35">
      <c r="A1864" s="32">
        <v>1853</v>
      </c>
      <c r="B1864" s="33">
        <v>7576</v>
      </c>
      <c r="C1864" s="33">
        <v>801</v>
      </c>
      <c r="D1864" s="33" t="s">
        <v>31</v>
      </c>
      <c r="E1864" s="33" t="s">
        <v>47</v>
      </c>
      <c r="F1864" s="33">
        <v>3</v>
      </c>
      <c r="G1864" s="34">
        <v>1197.93</v>
      </c>
      <c r="H1864" s="34">
        <f t="shared" si="224"/>
        <v>3593.79</v>
      </c>
      <c r="I1864" s="35">
        <v>45324.549305555556</v>
      </c>
      <c r="J1864" s="33">
        <v>10</v>
      </c>
      <c r="K1864" s="33" t="s">
        <v>32</v>
      </c>
      <c r="L1864" s="33">
        <v>52</v>
      </c>
      <c r="M1864" s="33">
        <v>72</v>
      </c>
      <c r="N1864" s="33">
        <v>259</v>
      </c>
      <c r="O1864" s="33">
        <v>265</v>
      </c>
      <c r="P1864" s="33">
        <v>4</v>
      </c>
      <c r="Q1864" s="33">
        <v>24</v>
      </c>
      <c r="R1864" s="33" t="str">
        <f t="shared" si="225"/>
        <v>1.Young age</v>
      </c>
      <c r="S1864" s="33" t="s">
        <v>27</v>
      </c>
      <c r="T1864" s="33">
        <v>33387.300000000003</v>
      </c>
      <c r="U1864" s="33" t="s">
        <v>33</v>
      </c>
      <c r="V1864" s="33" t="s">
        <v>50</v>
      </c>
      <c r="W1864" s="36">
        <v>45324</v>
      </c>
      <c r="X1864" s="46">
        <v>0.5493055555555556</v>
      </c>
      <c r="Y1864" s="34">
        <f t="shared" si="226"/>
        <v>2</v>
      </c>
      <c r="Z1864" s="34">
        <f t="shared" si="227"/>
        <v>2</v>
      </c>
      <c r="AA1864" s="33">
        <f t="shared" si="228"/>
        <v>2024</v>
      </c>
      <c r="AB1864" s="34">
        <f t="shared" si="229"/>
        <v>13</v>
      </c>
      <c r="AC1864" s="34">
        <f t="shared" si="230"/>
        <v>11</v>
      </c>
      <c r="AD1864" s="38">
        <f t="shared" si="231"/>
        <v>0</v>
      </c>
    </row>
    <row r="1865" spans="1:30" x14ac:dyDescent="0.35">
      <c r="A1865" s="39">
        <v>1854</v>
      </c>
      <c r="B1865" s="40">
        <v>9193</v>
      </c>
      <c r="C1865" s="40">
        <v>964</v>
      </c>
      <c r="D1865" s="40" t="s">
        <v>24</v>
      </c>
      <c r="E1865" s="40" t="s">
        <v>47</v>
      </c>
      <c r="F1865" s="40">
        <v>3</v>
      </c>
      <c r="G1865" s="41">
        <v>361.5</v>
      </c>
      <c r="H1865" s="41">
        <f t="shared" si="224"/>
        <v>1084.5</v>
      </c>
      <c r="I1865" s="42">
        <v>45457.050694444442</v>
      </c>
      <c r="J1865" s="40">
        <v>8</v>
      </c>
      <c r="K1865" s="40" t="s">
        <v>26</v>
      </c>
      <c r="L1865" s="40">
        <v>240</v>
      </c>
      <c r="M1865" s="40">
        <v>122</v>
      </c>
      <c r="N1865" s="40">
        <v>152</v>
      </c>
      <c r="O1865" s="40">
        <v>284</v>
      </c>
      <c r="P1865" s="40">
        <v>4</v>
      </c>
      <c r="Q1865" s="40">
        <v>46</v>
      </c>
      <c r="R1865" s="40" t="str">
        <f t="shared" si="225"/>
        <v>2.Middle age</v>
      </c>
      <c r="S1865" s="40" t="s">
        <v>46</v>
      </c>
      <c r="T1865" s="40">
        <v>117323.52</v>
      </c>
      <c r="U1865" s="40" t="s">
        <v>33</v>
      </c>
      <c r="V1865" s="40" t="s">
        <v>43</v>
      </c>
      <c r="W1865" s="43">
        <v>45457</v>
      </c>
      <c r="X1865" s="44">
        <v>5.0694444444444445E-2</v>
      </c>
      <c r="Y1865" s="41">
        <f t="shared" si="226"/>
        <v>14</v>
      </c>
      <c r="Z1865" s="41">
        <f t="shared" si="227"/>
        <v>14</v>
      </c>
      <c r="AA1865" s="40">
        <f t="shared" si="228"/>
        <v>2024</v>
      </c>
      <c r="AB1865" s="41">
        <f t="shared" si="229"/>
        <v>1</v>
      </c>
      <c r="AC1865" s="41">
        <f t="shared" si="230"/>
        <v>13</v>
      </c>
      <c r="AD1865" s="45">
        <f t="shared" si="231"/>
        <v>0</v>
      </c>
    </row>
    <row r="1866" spans="1:30" x14ac:dyDescent="0.35">
      <c r="A1866" s="32">
        <v>1855</v>
      </c>
      <c r="B1866" s="33">
        <v>1659</v>
      </c>
      <c r="C1866" s="33">
        <v>585</v>
      </c>
      <c r="D1866" s="33" t="s">
        <v>39</v>
      </c>
      <c r="E1866" s="33" t="s">
        <v>25</v>
      </c>
      <c r="F1866" s="33">
        <v>1</v>
      </c>
      <c r="G1866" s="34">
        <v>593.42999999999995</v>
      </c>
      <c r="H1866" s="34">
        <f t="shared" si="224"/>
        <v>593.42999999999995</v>
      </c>
      <c r="I1866" s="35">
        <v>45479.04791666667</v>
      </c>
      <c r="J1866" s="33">
        <v>10</v>
      </c>
      <c r="K1866" s="33" t="s">
        <v>36</v>
      </c>
      <c r="L1866" s="33">
        <v>80</v>
      </c>
      <c r="M1866" s="33">
        <v>133</v>
      </c>
      <c r="N1866" s="33">
        <v>273</v>
      </c>
      <c r="O1866" s="33">
        <v>320</v>
      </c>
      <c r="P1866" s="33">
        <v>10</v>
      </c>
      <c r="Q1866" s="33">
        <v>57</v>
      </c>
      <c r="R1866" s="33" t="str">
        <f t="shared" si="225"/>
        <v>2.Middle age</v>
      </c>
      <c r="S1866" s="33" t="s">
        <v>27</v>
      </c>
      <c r="T1866" s="33">
        <v>111037.98</v>
      </c>
      <c r="U1866" s="33" t="s">
        <v>33</v>
      </c>
      <c r="V1866" s="33" t="s">
        <v>29</v>
      </c>
      <c r="W1866" s="36">
        <v>45479</v>
      </c>
      <c r="X1866" s="46">
        <v>4.791666666666667E-2</v>
      </c>
      <c r="Y1866" s="34">
        <f t="shared" si="226"/>
        <v>6</v>
      </c>
      <c r="Z1866" s="34">
        <f t="shared" si="227"/>
        <v>6</v>
      </c>
      <c r="AA1866" s="33">
        <f t="shared" si="228"/>
        <v>2024</v>
      </c>
      <c r="AB1866" s="34">
        <f t="shared" si="229"/>
        <v>1</v>
      </c>
      <c r="AC1866" s="34">
        <f t="shared" si="230"/>
        <v>9</v>
      </c>
      <c r="AD1866" s="38">
        <f t="shared" si="231"/>
        <v>0</v>
      </c>
    </row>
    <row r="1867" spans="1:30" x14ac:dyDescent="0.35">
      <c r="A1867" s="39">
        <v>1856</v>
      </c>
      <c r="B1867" s="40">
        <v>1742</v>
      </c>
      <c r="C1867" s="40">
        <v>609</v>
      </c>
      <c r="D1867" s="40" t="s">
        <v>24</v>
      </c>
      <c r="E1867" s="40" t="s">
        <v>25</v>
      </c>
      <c r="F1867" s="40">
        <v>3</v>
      </c>
      <c r="G1867" s="41">
        <v>1614.23</v>
      </c>
      <c r="H1867" s="41">
        <f t="shared" si="224"/>
        <v>4842.6900000000005</v>
      </c>
      <c r="I1867" s="42">
        <v>45510.554166666669</v>
      </c>
      <c r="J1867" s="40">
        <v>15</v>
      </c>
      <c r="K1867" s="40" t="s">
        <v>40</v>
      </c>
      <c r="L1867" s="40">
        <v>381</v>
      </c>
      <c r="M1867" s="40">
        <v>145</v>
      </c>
      <c r="N1867" s="40">
        <v>120</v>
      </c>
      <c r="O1867" s="40">
        <v>140</v>
      </c>
      <c r="P1867" s="40">
        <v>4</v>
      </c>
      <c r="Q1867" s="40">
        <v>42</v>
      </c>
      <c r="R1867" s="40" t="str">
        <f t="shared" si="225"/>
        <v>2.Middle age</v>
      </c>
      <c r="S1867" s="40" t="s">
        <v>46</v>
      </c>
      <c r="T1867" s="40">
        <v>26430</v>
      </c>
      <c r="U1867" s="40" t="s">
        <v>37</v>
      </c>
      <c r="V1867" s="40" t="s">
        <v>50</v>
      </c>
      <c r="W1867" s="43">
        <v>45510</v>
      </c>
      <c r="X1867" s="47">
        <v>0.5541666666666667</v>
      </c>
      <c r="Y1867" s="41">
        <f t="shared" si="226"/>
        <v>6</v>
      </c>
      <c r="Z1867" s="41">
        <f t="shared" si="227"/>
        <v>6</v>
      </c>
      <c r="AA1867" s="40">
        <f t="shared" si="228"/>
        <v>2024</v>
      </c>
      <c r="AB1867" s="41">
        <f t="shared" si="229"/>
        <v>13</v>
      </c>
      <c r="AC1867" s="41">
        <f t="shared" si="230"/>
        <v>18</v>
      </c>
      <c r="AD1867" s="45">
        <f t="shared" si="231"/>
        <v>0</v>
      </c>
    </row>
    <row r="1868" spans="1:30" x14ac:dyDescent="0.35">
      <c r="A1868" s="32">
        <v>1857</v>
      </c>
      <c r="B1868" s="33">
        <v>1637</v>
      </c>
      <c r="C1868" s="33">
        <v>280</v>
      </c>
      <c r="D1868" s="33" t="s">
        <v>38</v>
      </c>
      <c r="E1868" s="33" t="s">
        <v>47</v>
      </c>
      <c r="F1868" s="33">
        <v>2</v>
      </c>
      <c r="G1868" s="34">
        <v>611.55999999999995</v>
      </c>
      <c r="H1868" s="34">
        <f t="shared" si="224"/>
        <v>1223.1199999999999</v>
      </c>
      <c r="I1868" s="35">
        <v>45490.525000000001</v>
      </c>
      <c r="J1868" s="33">
        <v>12</v>
      </c>
      <c r="K1868" s="33" t="s">
        <v>26</v>
      </c>
      <c r="L1868" s="33">
        <v>201</v>
      </c>
      <c r="M1868" s="33">
        <v>79</v>
      </c>
      <c r="N1868" s="33">
        <v>160</v>
      </c>
      <c r="O1868" s="33">
        <v>239</v>
      </c>
      <c r="P1868" s="33">
        <v>4</v>
      </c>
      <c r="Q1868" s="33">
        <v>41</v>
      </c>
      <c r="R1868" s="33" t="str">
        <f t="shared" si="225"/>
        <v>2.Middle age</v>
      </c>
      <c r="S1868" s="33" t="s">
        <v>41</v>
      </c>
      <c r="T1868" s="33">
        <v>88029.119999999995</v>
      </c>
      <c r="U1868" s="33" t="s">
        <v>28</v>
      </c>
      <c r="V1868" s="33" t="s">
        <v>34</v>
      </c>
      <c r="W1868" s="36">
        <v>45490</v>
      </c>
      <c r="X1868" s="37">
        <v>0.52500000000000002</v>
      </c>
      <c r="Y1868" s="34">
        <f t="shared" si="226"/>
        <v>17</v>
      </c>
      <c r="Z1868" s="34">
        <f t="shared" si="227"/>
        <v>17</v>
      </c>
      <c r="AA1868" s="33">
        <f t="shared" si="228"/>
        <v>2024</v>
      </c>
      <c r="AB1868" s="34">
        <f t="shared" si="229"/>
        <v>12</v>
      </c>
      <c r="AC1868" s="34">
        <f t="shared" si="230"/>
        <v>36</v>
      </c>
      <c r="AD1868" s="38">
        <f t="shared" si="231"/>
        <v>0</v>
      </c>
    </row>
    <row r="1869" spans="1:30" x14ac:dyDescent="0.35">
      <c r="A1869" s="39">
        <v>1858</v>
      </c>
      <c r="B1869" s="40">
        <v>3245</v>
      </c>
      <c r="C1869" s="40">
        <v>263</v>
      </c>
      <c r="D1869" s="40" t="s">
        <v>24</v>
      </c>
      <c r="E1869" s="40" t="s">
        <v>25</v>
      </c>
      <c r="F1869" s="40">
        <v>4</v>
      </c>
      <c r="G1869" s="41">
        <v>766.84</v>
      </c>
      <c r="H1869" s="41">
        <f t="shared" ref="H1869:H1932" si="232">G1869*F1869</f>
        <v>3067.36</v>
      </c>
      <c r="I1869" s="42">
        <v>45455.922222222223</v>
      </c>
      <c r="J1869" s="40">
        <v>19</v>
      </c>
      <c r="K1869" s="40" t="s">
        <v>26</v>
      </c>
      <c r="L1869" s="40">
        <v>495</v>
      </c>
      <c r="M1869" s="40">
        <v>116</v>
      </c>
      <c r="N1869" s="40">
        <v>132</v>
      </c>
      <c r="O1869" s="40">
        <v>237</v>
      </c>
      <c r="P1869" s="40">
        <v>9</v>
      </c>
      <c r="Q1869" s="40">
        <v>24</v>
      </c>
      <c r="R1869" s="40" t="str">
        <f t="shared" ref="R1869:R1932" si="233">IF(Q1869&lt;=34,"1.Young age",IF(Q1869&gt;=60,"3.Senior Citizen ","2.Middle age"))</f>
        <v>1.Young age</v>
      </c>
      <c r="S1869" s="40" t="s">
        <v>46</v>
      </c>
      <c r="T1869" s="40">
        <v>53181.72</v>
      </c>
      <c r="U1869" s="40" t="s">
        <v>28</v>
      </c>
      <c r="V1869" s="40" t="s">
        <v>43</v>
      </c>
      <c r="W1869" s="43">
        <v>45455</v>
      </c>
      <c r="X1869" s="47">
        <v>0.92222222222222228</v>
      </c>
      <c r="Y1869" s="41">
        <f t="shared" ref="Y1869:Y1932" si="234">DAY(W1869)</f>
        <v>12</v>
      </c>
      <c r="Z1869" s="41">
        <f t="shared" ref="Z1869:Z1932" si="235">VALUE(Y1869)</f>
        <v>12</v>
      </c>
      <c r="AA1869" s="40">
        <f t="shared" ref="AA1869:AA1932" si="236">YEAR(W1869)</f>
        <v>2024</v>
      </c>
      <c r="AB1869" s="41">
        <f t="shared" ref="AB1869:AB1932" si="237">HOUR(X1869)</f>
        <v>22</v>
      </c>
      <c r="AC1869" s="41">
        <f t="shared" ref="AC1869:AC1932" si="238">MINUTE(X1869)</f>
        <v>8</v>
      </c>
      <c r="AD1869" s="45">
        <f t="shared" ref="AD1869:AD1932" si="239">SECOND(X1869)</f>
        <v>0</v>
      </c>
    </row>
    <row r="1870" spans="1:30" x14ac:dyDescent="0.35">
      <c r="A1870" s="32">
        <v>1859</v>
      </c>
      <c r="B1870" s="33">
        <v>6456</v>
      </c>
      <c r="C1870" s="33">
        <v>786</v>
      </c>
      <c r="D1870" s="33" t="s">
        <v>38</v>
      </c>
      <c r="E1870" s="33" t="s">
        <v>47</v>
      </c>
      <c r="F1870" s="33">
        <v>4</v>
      </c>
      <c r="G1870" s="34">
        <v>284.61</v>
      </c>
      <c r="H1870" s="34">
        <f t="shared" si="232"/>
        <v>1138.44</v>
      </c>
      <c r="I1870" s="35">
        <v>45550.588194444441</v>
      </c>
      <c r="J1870" s="33">
        <v>4</v>
      </c>
      <c r="K1870" s="33" t="s">
        <v>32</v>
      </c>
      <c r="L1870" s="33">
        <v>456</v>
      </c>
      <c r="M1870" s="33">
        <v>91</v>
      </c>
      <c r="N1870" s="33">
        <v>259</v>
      </c>
      <c r="O1870" s="33">
        <v>151</v>
      </c>
      <c r="P1870" s="33">
        <v>4</v>
      </c>
      <c r="Q1870" s="33">
        <v>19</v>
      </c>
      <c r="R1870" s="33" t="str">
        <f t="shared" si="233"/>
        <v>1.Young age</v>
      </c>
      <c r="S1870" s="33" t="s">
        <v>27</v>
      </c>
      <c r="T1870" s="33">
        <v>115816.62</v>
      </c>
      <c r="U1870" s="33" t="s">
        <v>33</v>
      </c>
      <c r="V1870" s="33" t="s">
        <v>43</v>
      </c>
      <c r="W1870" s="36">
        <v>45550</v>
      </c>
      <c r="X1870" s="37">
        <v>0.58819444444444446</v>
      </c>
      <c r="Y1870" s="34">
        <f t="shared" si="234"/>
        <v>15</v>
      </c>
      <c r="Z1870" s="34">
        <f t="shared" si="235"/>
        <v>15</v>
      </c>
      <c r="AA1870" s="33">
        <f t="shared" si="236"/>
        <v>2024</v>
      </c>
      <c r="AB1870" s="34">
        <f t="shared" si="237"/>
        <v>14</v>
      </c>
      <c r="AC1870" s="34">
        <f t="shared" si="238"/>
        <v>7</v>
      </c>
      <c r="AD1870" s="38">
        <f t="shared" si="239"/>
        <v>0</v>
      </c>
    </row>
    <row r="1871" spans="1:30" x14ac:dyDescent="0.35">
      <c r="A1871" s="39">
        <v>1860</v>
      </c>
      <c r="B1871" s="40">
        <v>8761</v>
      </c>
      <c r="C1871" s="40">
        <v>144</v>
      </c>
      <c r="D1871" s="40" t="s">
        <v>24</v>
      </c>
      <c r="E1871" s="40" t="s">
        <v>47</v>
      </c>
      <c r="F1871" s="40">
        <v>2</v>
      </c>
      <c r="G1871" s="41">
        <v>648.30999999999995</v>
      </c>
      <c r="H1871" s="41">
        <f t="shared" si="232"/>
        <v>1296.6199999999999</v>
      </c>
      <c r="I1871" s="42">
        <v>45304.551388888889</v>
      </c>
      <c r="J1871" s="40">
        <v>13</v>
      </c>
      <c r="K1871" s="40" t="s">
        <v>26</v>
      </c>
      <c r="L1871" s="40">
        <v>77</v>
      </c>
      <c r="M1871" s="40">
        <v>57</v>
      </c>
      <c r="N1871" s="40">
        <v>177</v>
      </c>
      <c r="O1871" s="40">
        <v>179</v>
      </c>
      <c r="P1871" s="40">
        <v>4</v>
      </c>
      <c r="Q1871" s="40">
        <v>69</v>
      </c>
      <c r="R1871" s="40" t="str">
        <f t="shared" si="233"/>
        <v xml:space="preserve">3.Senior Citizen </v>
      </c>
      <c r="S1871" s="40" t="s">
        <v>46</v>
      </c>
      <c r="T1871" s="40">
        <v>28650.35</v>
      </c>
      <c r="U1871" s="40" t="s">
        <v>37</v>
      </c>
      <c r="V1871" s="40" t="s">
        <v>43</v>
      </c>
      <c r="W1871" s="43">
        <v>45304</v>
      </c>
      <c r="X1871" s="44">
        <v>0.55138888888888893</v>
      </c>
      <c r="Y1871" s="41">
        <f t="shared" si="234"/>
        <v>13</v>
      </c>
      <c r="Z1871" s="41">
        <f t="shared" si="235"/>
        <v>13</v>
      </c>
      <c r="AA1871" s="40">
        <f t="shared" si="236"/>
        <v>2024</v>
      </c>
      <c r="AB1871" s="41">
        <f t="shared" si="237"/>
        <v>13</v>
      </c>
      <c r="AC1871" s="41">
        <f t="shared" si="238"/>
        <v>14</v>
      </c>
      <c r="AD1871" s="45">
        <f t="shared" si="239"/>
        <v>0</v>
      </c>
    </row>
    <row r="1872" spans="1:30" x14ac:dyDescent="0.35">
      <c r="A1872" s="32">
        <v>1861</v>
      </c>
      <c r="B1872" s="33">
        <v>9508</v>
      </c>
      <c r="C1872" s="33">
        <v>155</v>
      </c>
      <c r="D1872" s="33" t="s">
        <v>44</v>
      </c>
      <c r="E1872" s="33" t="s">
        <v>47</v>
      </c>
      <c r="F1872" s="33">
        <v>5</v>
      </c>
      <c r="G1872" s="34">
        <v>1269.67</v>
      </c>
      <c r="H1872" s="34">
        <f t="shared" si="232"/>
        <v>6348.35</v>
      </c>
      <c r="I1872" s="35">
        <v>45474.148611111108</v>
      </c>
      <c r="J1872" s="33">
        <v>1</v>
      </c>
      <c r="K1872" s="33" t="s">
        <v>45</v>
      </c>
      <c r="L1872" s="33">
        <v>263</v>
      </c>
      <c r="M1872" s="33">
        <v>67</v>
      </c>
      <c r="N1872" s="33">
        <v>108</v>
      </c>
      <c r="O1872" s="33">
        <v>439</v>
      </c>
      <c r="P1872" s="33">
        <v>9</v>
      </c>
      <c r="Q1872" s="33">
        <v>69</v>
      </c>
      <c r="R1872" s="33" t="str">
        <f t="shared" si="233"/>
        <v xml:space="preserve">3.Senior Citizen </v>
      </c>
      <c r="S1872" s="33" t="s">
        <v>46</v>
      </c>
      <c r="T1872" s="33">
        <v>76826.52</v>
      </c>
      <c r="U1872" s="33" t="s">
        <v>37</v>
      </c>
      <c r="V1872" s="33" t="s">
        <v>50</v>
      </c>
      <c r="W1872" s="36">
        <v>45474</v>
      </c>
      <c r="X1872" s="46">
        <v>0.14861111111111111</v>
      </c>
      <c r="Y1872" s="34">
        <f t="shared" si="234"/>
        <v>1</v>
      </c>
      <c r="Z1872" s="34">
        <f t="shared" si="235"/>
        <v>1</v>
      </c>
      <c r="AA1872" s="33">
        <f t="shared" si="236"/>
        <v>2024</v>
      </c>
      <c r="AB1872" s="34">
        <f t="shared" si="237"/>
        <v>3</v>
      </c>
      <c r="AC1872" s="34">
        <f t="shared" si="238"/>
        <v>34</v>
      </c>
      <c r="AD1872" s="38">
        <f t="shared" si="239"/>
        <v>0</v>
      </c>
    </row>
    <row r="1873" spans="1:30" x14ac:dyDescent="0.35">
      <c r="A1873" s="39">
        <v>1862</v>
      </c>
      <c r="B1873" s="40">
        <v>8487</v>
      </c>
      <c r="C1873" s="40">
        <v>760</v>
      </c>
      <c r="D1873" s="40" t="s">
        <v>38</v>
      </c>
      <c r="E1873" s="40" t="s">
        <v>25</v>
      </c>
      <c r="F1873" s="40">
        <v>4</v>
      </c>
      <c r="G1873" s="41">
        <v>664.06</v>
      </c>
      <c r="H1873" s="41">
        <f t="shared" si="232"/>
        <v>2656.24</v>
      </c>
      <c r="I1873" s="42">
        <v>45462.78402777778</v>
      </c>
      <c r="J1873" s="40">
        <v>9</v>
      </c>
      <c r="K1873" s="40" t="s">
        <v>36</v>
      </c>
      <c r="L1873" s="40">
        <v>393</v>
      </c>
      <c r="M1873" s="40">
        <v>143</v>
      </c>
      <c r="N1873" s="40">
        <v>142</v>
      </c>
      <c r="O1873" s="40">
        <v>466</v>
      </c>
      <c r="P1873" s="40">
        <v>8</v>
      </c>
      <c r="Q1873" s="40">
        <v>38</v>
      </c>
      <c r="R1873" s="40" t="str">
        <f t="shared" si="233"/>
        <v>2.Middle age</v>
      </c>
      <c r="S1873" s="40" t="s">
        <v>46</v>
      </c>
      <c r="T1873" s="40">
        <v>56226.48</v>
      </c>
      <c r="U1873" s="40" t="s">
        <v>33</v>
      </c>
      <c r="V1873" s="40" t="s">
        <v>50</v>
      </c>
      <c r="W1873" s="43">
        <v>45462</v>
      </c>
      <c r="X1873" s="44">
        <v>0.78402777777777777</v>
      </c>
      <c r="Y1873" s="41">
        <f t="shared" si="234"/>
        <v>19</v>
      </c>
      <c r="Z1873" s="41">
        <f t="shared" si="235"/>
        <v>19</v>
      </c>
      <c r="AA1873" s="40">
        <f t="shared" si="236"/>
        <v>2024</v>
      </c>
      <c r="AB1873" s="41">
        <f t="shared" si="237"/>
        <v>18</v>
      </c>
      <c r="AC1873" s="41">
        <f t="shared" si="238"/>
        <v>49</v>
      </c>
      <c r="AD1873" s="45">
        <f t="shared" si="239"/>
        <v>0</v>
      </c>
    </row>
    <row r="1874" spans="1:30" x14ac:dyDescent="0.35">
      <c r="A1874" s="32">
        <v>1863</v>
      </c>
      <c r="B1874" s="33">
        <v>3440</v>
      </c>
      <c r="C1874" s="33">
        <v>472</v>
      </c>
      <c r="D1874" s="33" t="s">
        <v>24</v>
      </c>
      <c r="E1874" s="33" t="s">
        <v>25</v>
      </c>
      <c r="F1874" s="33">
        <v>5</v>
      </c>
      <c r="G1874" s="34">
        <v>1919.22</v>
      </c>
      <c r="H1874" s="34">
        <f t="shared" si="232"/>
        <v>9596.1</v>
      </c>
      <c r="I1874" s="35">
        <v>45446.874305555553</v>
      </c>
      <c r="J1874" s="33">
        <v>8</v>
      </c>
      <c r="K1874" s="33" t="s">
        <v>32</v>
      </c>
      <c r="L1874" s="33">
        <v>7</v>
      </c>
      <c r="M1874" s="33">
        <v>118</v>
      </c>
      <c r="N1874" s="33">
        <v>273</v>
      </c>
      <c r="O1874" s="33">
        <v>490</v>
      </c>
      <c r="P1874" s="33">
        <v>7</v>
      </c>
      <c r="Q1874" s="33">
        <v>56</v>
      </c>
      <c r="R1874" s="33" t="str">
        <f t="shared" si="233"/>
        <v>2.Middle age</v>
      </c>
      <c r="S1874" s="33" t="s">
        <v>27</v>
      </c>
      <c r="T1874" s="33">
        <v>88626.79</v>
      </c>
      <c r="U1874" s="33" t="s">
        <v>37</v>
      </c>
      <c r="V1874" s="33" t="s">
        <v>50</v>
      </c>
      <c r="W1874" s="36">
        <v>45446</v>
      </c>
      <c r="X1874" s="46">
        <v>0.87430555555555556</v>
      </c>
      <c r="Y1874" s="34">
        <f t="shared" si="234"/>
        <v>3</v>
      </c>
      <c r="Z1874" s="34">
        <f t="shared" si="235"/>
        <v>3</v>
      </c>
      <c r="AA1874" s="33">
        <f t="shared" si="236"/>
        <v>2024</v>
      </c>
      <c r="AB1874" s="34">
        <f t="shared" si="237"/>
        <v>20</v>
      </c>
      <c r="AC1874" s="34">
        <f t="shared" si="238"/>
        <v>59</v>
      </c>
      <c r="AD1874" s="38">
        <f t="shared" si="239"/>
        <v>0</v>
      </c>
    </row>
    <row r="1875" spans="1:30" x14ac:dyDescent="0.35">
      <c r="A1875" s="39">
        <v>1864</v>
      </c>
      <c r="B1875" s="40">
        <v>9446</v>
      </c>
      <c r="C1875" s="40">
        <v>391</v>
      </c>
      <c r="D1875" s="40" t="s">
        <v>31</v>
      </c>
      <c r="E1875" s="40" t="s">
        <v>25</v>
      </c>
      <c r="F1875" s="40">
        <v>1</v>
      </c>
      <c r="G1875" s="41">
        <v>1178.26</v>
      </c>
      <c r="H1875" s="41">
        <f t="shared" si="232"/>
        <v>1178.26</v>
      </c>
      <c r="I1875" s="42">
        <v>45546.695138888892</v>
      </c>
      <c r="J1875" s="40">
        <v>11</v>
      </c>
      <c r="K1875" s="40" t="s">
        <v>40</v>
      </c>
      <c r="L1875" s="40">
        <v>120</v>
      </c>
      <c r="M1875" s="40">
        <v>85</v>
      </c>
      <c r="N1875" s="40">
        <v>220</v>
      </c>
      <c r="O1875" s="40">
        <v>454</v>
      </c>
      <c r="P1875" s="40">
        <v>9</v>
      </c>
      <c r="Q1875" s="40">
        <v>28</v>
      </c>
      <c r="R1875" s="40" t="str">
        <f t="shared" si="233"/>
        <v>1.Young age</v>
      </c>
      <c r="S1875" s="40" t="s">
        <v>41</v>
      </c>
      <c r="T1875" s="40">
        <v>98619.59</v>
      </c>
      <c r="U1875" s="40" t="s">
        <v>42</v>
      </c>
      <c r="V1875" s="40" t="s">
        <v>29</v>
      </c>
      <c r="W1875" s="43">
        <v>45546</v>
      </c>
      <c r="X1875" s="47">
        <v>0.69513888888888886</v>
      </c>
      <c r="Y1875" s="41">
        <f t="shared" si="234"/>
        <v>11</v>
      </c>
      <c r="Z1875" s="41">
        <f t="shared" si="235"/>
        <v>11</v>
      </c>
      <c r="AA1875" s="40">
        <f t="shared" si="236"/>
        <v>2024</v>
      </c>
      <c r="AB1875" s="41">
        <f t="shared" si="237"/>
        <v>16</v>
      </c>
      <c r="AC1875" s="41">
        <f t="shared" si="238"/>
        <v>41</v>
      </c>
      <c r="AD1875" s="45">
        <f t="shared" si="239"/>
        <v>0</v>
      </c>
    </row>
    <row r="1876" spans="1:30" x14ac:dyDescent="0.35">
      <c r="A1876" s="32">
        <v>1865</v>
      </c>
      <c r="B1876" s="33">
        <v>3290</v>
      </c>
      <c r="C1876" s="33">
        <v>314</v>
      </c>
      <c r="D1876" s="33" t="s">
        <v>49</v>
      </c>
      <c r="E1876" s="33" t="s">
        <v>47</v>
      </c>
      <c r="F1876" s="33">
        <v>1</v>
      </c>
      <c r="G1876" s="34">
        <v>1942.85</v>
      </c>
      <c r="H1876" s="34">
        <f t="shared" si="232"/>
        <v>1942.85</v>
      </c>
      <c r="I1876" s="35">
        <v>45340.211111111108</v>
      </c>
      <c r="J1876" s="33">
        <v>19</v>
      </c>
      <c r="K1876" s="33" t="s">
        <v>36</v>
      </c>
      <c r="L1876" s="33">
        <v>483</v>
      </c>
      <c r="M1876" s="33">
        <v>112</v>
      </c>
      <c r="N1876" s="33">
        <v>193</v>
      </c>
      <c r="O1876" s="33">
        <v>499</v>
      </c>
      <c r="P1876" s="33">
        <v>9</v>
      </c>
      <c r="Q1876" s="33">
        <v>19</v>
      </c>
      <c r="R1876" s="33" t="str">
        <f t="shared" si="233"/>
        <v>1.Young age</v>
      </c>
      <c r="S1876" s="33" t="s">
        <v>27</v>
      </c>
      <c r="T1876" s="33">
        <v>60201.08</v>
      </c>
      <c r="U1876" s="33" t="s">
        <v>33</v>
      </c>
      <c r="V1876" s="33" t="s">
        <v>29</v>
      </c>
      <c r="W1876" s="36">
        <v>45340</v>
      </c>
      <c r="X1876" s="37">
        <v>0.21111111111111111</v>
      </c>
      <c r="Y1876" s="34">
        <f t="shared" si="234"/>
        <v>18</v>
      </c>
      <c r="Z1876" s="34">
        <f t="shared" si="235"/>
        <v>18</v>
      </c>
      <c r="AA1876" s="33">
        <f t="shared" si="236"/>
        <v>2024</v>
      </c>
      <c r="AB1876" s="34">
        <f t="shared" si="237"/>
        <v>5</v>
      </c>
      <c r="AC1876" s="34">
        <f t="shared" si="238"/>
        <v>4</v>
      </c>
      <c r="AD1876" s="38">
        <f t="shared" si="239"/>
        <v>0</v>
      </c>
    </row>
    <row r="1877" spans="1:30" x14ac:dyDescent="0.35">
      <c r="A1877" s="39">
        <v>1866</v>
      </c>
      <c r="B1877" s="40">
        <v>6373</v>
      </c>
      <c r="C1877" s="40">
        <v>545</v>
      </c>
      <c r="D1877" s="40" t="s">
        <v>38</v>
      </c>
      <c r="E1877" s="40" t="s">
        <v>25</v>
      </c>
      <c r="F1877" s="40">
        <v>2</v>
      </c>
      <c r="G1877" s="41">
        <v>866.67</v>
      </c>
      <c r="H1877" s="41">
        <f t="shared" si="232"/>
        <v>1733.34</v>
      </c>
      <c r="I1877" s="42">
        <v>45522.552777777775</v>
      </c>
      <c r="J1877" s="40">
        <v>17</v>
      </c>
      <c r="K1877" s="40" t="s">
        <v>32</v>
      </c>
      <c r="L1877" s="40">
        <v>106</v>
      </c>
      <c r="M1877" s="40">
        <v>111</v>
      </c>
      <c r="N1877" s="40">
        <v>250</v>
      </c>
      <c r="O1877" s="40">
        <v>475</v>
      </c>
      <c r="P1877" s="40">
        <v>4</v>
      </c>
      <c r="Q1877" s="40">
        <v>52</v>
      </c>
      <c r="R1877" s="40" t="str">
        <f t="shared" si="233"/>
        <v>2.Middle age</v>
      </c>
      <c r="S1877" s="40" t="s">
        <v>41</v>
      </c>
      <c r="T1877" s="40">
        <v>109839.27</v>
      </c>
      <c r="U1877" s="40" t="s">
        <v>33</v>
      </c>
      <c r="V1877" s="40" t="s">
        <v>43</v>
      </c>
      <c r="W1877" s="43">
        <v>45522</v>
      </c>
      <c r="X1877" s="44">
        <v>0.55277777777777781</v>
      </c>
      <c r="Y1877" s="41">
        <f t="shared" si="234"/>
        <v>18</v>
      </c>
      <c r="Z1877" s="41">
        <f t="shared" si="235"/>
        <v>18</v>
      </c>
      <c r="AA1877" s="40">
        <f t="shared" si="236"/>
        <v>2024</v>
      </c>
      <c r="AB1877" s="41">
        <f t="shared" si="237"/>
        <v>13</v>
      </c>
      <c r="AC1877" s="41">
        <f t="shared" si="238"/>
        <v>16</v>
      </c>
      <c r="AD1877" s="45">
        <f t="shared" si="239"/>
        <v>0</v>
      </c>
    </row>
    <row r="1878" spans="1:30" x14ac:dyDescent="0.35">
      <c r="A1878" s="32">
        <v>1867</v>
      </c>
      <c r="B1878" s="33">
        <v>6218</v>
      </c>
      <c r="C1878" s="33">
        <v>357</v>
      </c>
      <c r="D1878" s="33" t="s">
        <v>49</v>
      </c>
      <c r="E1878" s="33" t="s">
        <v>47</v>
      </c>
      <c r="F1878" s="33">
        <v>2</v>
      </c>
      <c r="G1878" s="34">
        <v>797</v>
      </c>
      <c r="H1878" s="34">
        <f t="shared" si="232"/>
        <v>1594</v>
      </c>
      <c r="I1878" s="35">
        <v>45483.356944444444</v>
      </c>
      <c r="J1878" s="33">
        <v>7</v>
      </c>
      <c r="K1878" s="33" t="s">
        <v>45</v>
      </c>
      <c r="L1878" s="33">
        <v>358</v>
      </c>
      <c r="M1878" s="33">
        <v>125</v>
      </c>
      <c r="N1878" s="33">
        <v>174</v>
      </c>
      <c r="O1878" s="33">
        <v>388</v>
      </c>
      <c r="P1878" s="33">
        <v>9</v>
      </c>
      <c r="Q1878" s="33">
        <v>42</v>
      </c>
      <c r="R1878" s="33" t="str">
        <f t="shared" si="233"/>
        <v>2.Middle age</v>
      </c>
      <c r="S1878" s="33" t="s">
        <v>46</v>
      </c>
      <c r="T1878" s="33">
        <v>72533.8</v>
      </c>
      <c r="U1878" s="33" t="s">
        <v>37</v>
      </c>
      <c r="V1878" s="33" t="s">
        <v>43</v>
      </c>
      <c r="W1878" s="36">
        <v>45483</v>
      </c>
      <c r="X1878" s="46">
        <v>0.35694444444444445</v>
      </c>
      <c r="Y1878" s="34">
        <f t="shared" si="234"/>
        <v>10</v>
      </c>
      <c r="Z1878" s="34">
        <f t="shared" si="235"/>
        <v>10</v>
      </c>
      <c r="AA1878" s="33">
        <f t="shared" si="236"/>
        <v>2024</v>
      </c>
      <c r="AB1878" s="34">
        <f t="shared" si="237"/>
        <v>8</v>
      </c>
      <c r="AC1878" s="34">
        <f t="shared" si="238"/>
        <v>34</v>
      </c>
      <c r="AD1878" s="38">
        <f t="shared" si="239"/>
        <v>0</v>
      </c>
    </row>
    <row r="1879" spans="1:30" x14ac:dyDescent="0.35">
      <c r="A1879" s="39">
        <v>1868</v>
      </c>
      <c r="B1879" s="40">
        <v>3662</v>
      </c>
      <c r="C1879" s="40">
        <v>442</v>
      </c>
      <c r="D1879" s="40" t="s">
        <v>24</v>
      </c>
      <c r="E1879" s="40" t="s">
        <v>47</v>
      </c>
      <c r="F1879" s="40">
        <v>1</v>
      </c>
      <c r="G1879" s="41">
        <v>1861.18</v>
      </c>
      <c r="H1879" s="41">
        <f t="shared" si="232"/>
        <v>1861.18</v>
      </c>
      <c r="I1879" s="42">
        <v>45354.244444444441</v>
      </c>
      <c r="J1879" s="40">
        <v>20</v>
      </c>
      <c r="K1879" s="40" t="s">
        <v>45</v>
      </c>
      <c r="L1879" s="40">
        <v>455</v>
      </c>
      <c r="M1879" s="40">
        <v>120</v>
      </c>
      <c r="N1879" s="40">
        <v>146</v>
      </c>
      <c r="O1879" s="40">
        <v>377</v>
      </c>
      <c r="P1879" s="40">
        <v>7</v>
      </c>
      <c r="Q1879" s="40">
        <v>39</v>
      </c>
      <c r="R1879" s="40" t="str">
        <f t="shared" si="233"/>
        <v>2.Middle age</v>
      </c>
      <c r="S1879" s="40" t="s">
        <v>27</v>
      </c>
      <c r="T1879" s="40">
        <v>113585.88</v>
      </c>
      <c r="U1879" s="40" t="s">
        <v>33</v>
      </c>
      <c r="V1879" s="40" t="s">
        <v>50</v>
      </c>
      <c r="W1879" s="43">
        <v>45354</v>
      </c>
      <c r="X1879" s="47">
        <v>0.24444444444444444</v>
      </c>
      <c r="Y1879" s="41">
        <f t="shared" si="234"/>
        <v>3</v>
      </c>
      <c r="Z1879" s="41">
        <f t="shared" si="235"/>
        <v>3</v>
      </c>
      <c r="AA1879" s="40">
        <f t="shared" si="236"/>
        <v>2024</v>
      </c>
      <c r="AB1879" s="41">
        <f t="shared" si="237"/>
        <v>5</v>
      </c>
      <c r="AC1879" s="41">
        <f t="shared" si="238"/>
        <v>52</v>
      </c>
      <c r="AD1879" s="45">
        <f t="shared" si="239"/>
        <v>0</v>
      </c>
    </row>
    <row r="1880" spans="1:30" x14ac:dyDescent="0.35">
      <c r="A1880" s="32">
        <v>1869</v>
      </c>
      <c r="B1880" s="33">
        <v>7438</v>
      </c>
      <c r="C1880" s="33">
        <v>731</v>
      </c>
      <c r="D1880" s="33" t="s">
        <v>51</v>
      </c>
      <c r="E1880" s="33" t="s">
        <v>25</v>
      </c>
      <c r="F1880" s="33">
        <v>2</v>
      </c>
      <c r="G1880" s="34">
        <v>1724.56</v>
      </c>
      <c r="H1880" s="34">
        <f t="shared" si="232"/>
        <v>3449.12</v>
      </c>
      <c r="I1880" s="35">
        <v>45467.121527777781</v>
      </c>
      <c r="J1880" s="33">
        <v>17</v>
      </c>
      <c r="K1880" s="33" t="s">
        <v>32</v>
      </c>
      <c r="L1880" s="33">
        <v>207</v>
      </c>
      <c r="M1880" s="33">
        <v>147</v>
      </c>
      <c r="N1880" s="33">
        <v>191</v>
      </c>
      <c r="O1880" s="33">
        <v>328</v>
      </c>
      <c r="P1880" s="33">
        <v>9</v>
      </c>
      <c r="Q1880" s="33">
        <v>31</v>
      </c>
      <c r="R1880" s="33" t="str">
        <f t="shared" si="233"/>
        <v>1.Young age</v>
      </c>
      <c r="S1880" s="33" t="s">
        <v>27</v>
      </c>
      <c r="T1880" s="33">
        <v>27085.57</v>
      </c>
      <c r="U1880" s="33" t="s">
        <v>42</v>
      </c>
      <c r="V1880" s="33" t="s">
        <v>34</v>
      </c>
      <c r="W1880" s="36">
        <v>45467</v>
      </c>
      <c r="X1880" s="37">
        <v>0.12152777777777778</v>
      </c>
      <c r="Y1880" s="34">
        <f t="shared" si="234"/>
        <v>24</v>
      </c>
      <c r="Z1880" s="34">
        <f t="shared" si="235"/>
        <v>24</v>
      </c>
      <c r="AA1880" s="33">
        <f t="shared" si="236"/>
        <v>2024</v>
      </c>
      <c r="AB1880" s="34">
        <f t="shared" si="237"/>
        <v>2</v>
      </c>
      <c r="AC1880" s="34">
        <f t="shared" si="238"/>
        <v>55</v>
      </c>
      <c r="AD1880" s="38">
        <f t="shared" si="239"/>
        <v>0</v>
      </c>
    </row>
    <row r="1881" spans="1:30" x14ac:dyDescent="0.35">
      <c r="A1881" s="39">
        <v>1870</v>
      </c>
      <c r="B1881" s="40">
        <v>5902</v>
      </c>
      <c r="C1881" s="40">
        <v>924</v>
      </c>
      <c r="D1881" s="40" t="s">
        <v>38</v>
      </c>
      <c r="E1881" s="40" t="s">
        <v>47</v>
      </c>
      <c r="F1881" s="40">
        <v>5</v>
      </c>
      <c r="G1881" s="41">
        <v>328.84</v>
      </c>
      <c r="H1881" s="41">
        <f t="shared" si="232"/>
        <v>1644.1999999999998</v>
      </c>
      <c r="I1881" s="42">
        <v>45497.308333333334</v>
      </c>
      <c r="J1881" s="40">
        <v>11</v>
      </c>
      <c r="K1881" s="40" t="s">
        <v>45</v>
      </c>
      <c r="L1881" s="40">
        <v>159</v>
      </c>
      <c r="M1881" s="40">
        <v>71</v>
      </c>
      <c r="N1881" s="40">
        <v>110</v>
      </c>
      <c r="O1881" s="40">
        <v>131</v>
      </c>
      <c r="P1881" s="40">
        <v>10</v>
      </c>
      <c r="Q1881" s="40">
        <v>64</v>
      </c>
      <c r="R1881" s="40" t="str">
        <f t="shared" si="233"/>
        <v xml:space="preserve">3.Senior Citizen </v>
      </c>
      <c r="S1881" s="40" t="s">
        <v>27</v>
      </c>
      <c r="T1881" s="40">
        <v>54143.21</v>
      </c>
      <c r="U1881" s="40" t="s">
        <v>33</v>
      </c>
      <c r="V1881" s="40" t="s">
        <v>50</v>
      </c>
      <c r="W1881" s="43">
        <v>45497</v>
      </c>
      <c r="X1881" s="44">
        <v>0.30833333333333335</v>
      </c>
      <c r="Y1881" s="41">
        <f t="shared" si="234"/>
        <v>24</v>
      </c>
      <c r="Z1881" s="41">
        <f t="shared" si="235"/>
        <v>24</v>
      </c>
      <c r="AA1881" s="40">
        <f t="shared" si="236"/>
        <v>2024</v>
      </c>
      <c r="AB1881" s="41">
        <f t="shared" si="237"/>
        <v>7</v>
      </c>
      <c r="AC1881" s="41">
        <f t="shared" si="238"/>
        <v>24</v>
      </c>
      <c r="AD1881" s="45">
        <f t="shared" si="239"/>
        <v>0</v>
      </c>
    </row>
    <row r="1882" spans="1:30" x14ac:dyDescent="0.35">
      <c r="A1882" s="32">
        <v>1871</v>
      </c>
      <c r="B1882" s="33">
        <v>6511</v>
      </c>
      <c r="C1882" s="33">
        <v>876</v>
      </c>
      <c r="D1882" s="33" t="s">
        <v>44</v>
      </c>
      <c r="E1882" s="33" t="s">
        <v>47</v>
      </c>
      <c r="F1882" s="33">
        <v>5</v>
      </c>
      <c r="G1882" s="34">
        <v>1360.73</v>
      </c>
      <c r="H1882" s="34">
        <f t="shared" si="232"/>
        <v>6803.65</v>
      </c>
      <c r="I1882" s="35">
        <v>45525.074999999997</v>
      </c>
      <c r="J1882" s="33">
        <v>19</v>
      </c>
      <c r="K1882" s="33" t="s">
        <v>45</v>
      </c>
      <c r="L1882" s="33">
        <v>311</v>
      </c>
      <c r="M1882" s="33">
        <v>93</v>
      </c>
      <c r="N1882" s="33">
        <v>116</v>
      </c>
      <c r="O1882" s="33">
        <v>132</v>
      </c>
      <c r="P1882" s="33">
        <v>9</v>
      </c>
      <c r="Q1882" s="33">
        <v>49</v>
      </c>
      <c r="R1882" s="33" t="str">
        <f t="shared" si="233"/>
        <v>2.Middle age</v>
      </c>
      <c r="S1882" s="33" t="s">
        <v>41</v>
      </c>
      <c r="T1882" s="33">
        <v>28850.81</v>
      </c>
      <c r="U1882" s="33" t="s">
        <v>42</v>
      </c>
      <c r="V1882" s="33" t="s">
        <v>34</v>
      </c>
      <c r="W1882" s="36">
        <v>45525</v>
      </c>
      <c r="X1882" s="37">
        <v>7.4999999999999997E-2</v>
      </c>
      <c r="Y1882" s="34">
        <f t="shared" si="234"/>
        <v>21</v>
      </c>
      <c r="Z1882" s="34">
        <f t="shared" si="235"/>
        <v>21</v>
      </c>
      <c r="AA1882" s="33">
        <f t="shared" si="236"/>
        <v>2024</v>
      </c>
      <c r="AB1882" s="34">
        <f t="shared" si="237"/>
        <v>1</v>
      </c>
      <c r="AC1882" s="34">
        <f t="shared" si="238"/>
        <v>48</v>
      </c>
      <c r="AD1882" s="38">
        <f t="shared" si="239"/>
        <v>0</v>
      </c>
    </row>
    <row r="1883" spans="1:30" x14ac:dyDescent="0.35">
      <c r="A1883" s="39">
        <v>1872</v>
      </c>
      <c r="B1883" s="40">
        <v>9311</v>
      </c>
      <c r="C1883" s="40">
        <v>564</v>
      </c>
      <c r="D1883" s="40" t="s">
        <v>31</v>
      </c>
      <c r="E1883" s="40" t="s">
        <v>47</v>
      </c>
      <c r="F1883" s="40">
        <v>3</v>
      </c>
      <c r="G1883" s="41">
        <v>1739.42</v>
      </c>
      <c r="H1883" s="41">
        <f t="shared" si="232"/>
        <v>5218.26</v>
      </c>
      <c r="I1883" s="42">
        <v>45437.644444444442</v>
      </c>
      <c r="J1883" s="40">
        <v>2</v>
      </c>
      <c r="K1883" s="40" t="s">
        <v>40</v>
      </c>
      <c r="L1883" s="40">
        <v>25</v>
      </c>
      <c r="M1883" s="40">
        <v>115</v>
      </c>
      <c r="N1883" s="40">
        <v>203</v>
      </c>
      <c r="O1883" s="40">
        <v>129</v>
      </c>
      <c r="P1883" s="40">
        <v>3</v>
      </c>
      <c r="Q1883" s="40">
        <v>36</v>
      </c>
      <c r="R1883" s="40" t="str">
        <f t="shared" si="233"/>
        <v>2.Middle age</v>
      </c>
      <c r="S1883" s="40" t="s">
        <v>41</v>
      </c>
      <c r="T1883" s="40">
        <v>100553.04</v>
      </c>
      <c r="U1883" s="40" t="s">
        <v>42</v>
      </c>
      <c r="V1883" s="40" t="s">
        <v>43</v>
      </c>
      <c r="W1883" s="43">
        <v>45437</v>
      </c>
      <c r="X1883" s="44">
        <v>0.64444444444444449</v>
      </c>
      <c r="Y1883" s="41">
        <f t="shared" si="234"/>
        <v>25</v>
      </c>
      <c r="Z1883" s="41">
        <f t="shared" si="235"/>
        <v>25</v>
      </c>
      <c r="AA1883" s="40">
        <f t="shared" si="236"/>
        <v>2024</v>
      </c>
      <c r="AB1883" s="41">
        <f t="shared" si="237"/>
        <v>15</v>
      </c>
      <c r="AC1883" s="41">
        <f t="shared" si="238"/>
        <v>28</v>
      </c>
      <c r="AD1883" s="45">
        <f t="shared" si="239"/>
        <v>0</v>
      </c>
    </row>
    <row r="1884" spans="1:30" x14ac:dyDescent="0.35">
      <c r="A1884" s="32">
        <v>1873</v>
      </c>
      <c r="B1884" s="33">
        <v>9351</v>
      </c>
      <c r="C1884" s="33">
        <v>144</v>
      </c>
      <c r="D1884" s="33" t="s">
        <v>49</v>
      </c>
      <c r="E1884" s="33" t="s">
        <v>25</v>
      </c>
      <c r="F1884" s="33">
        <v>4</v>
      </c>
      <c r="G1884" s="34">
        <v>1543.54</v>
      </c>
      <c r="H1884" s="34">
        <f t="shared" si="232"/>
        <v>6174.16</v>
      </c>
      <c r="I1884" s="35">
        <v>45476.273611111108</v>
      </c>
      <c r="J1884" s="33">
        <v>15</v>
      </c>
      <c r="K1884" s="33" t="s">
        <v>36</v>
      </c>
      <c r="L1884" s="33">
        <v>263</v>
      </c>
      <c r="M1884" s="33">
        <v>112</v>
      </c>
      <c r="N1884" s="33">
        <v>195</v>
      </c>
      <c r="O1884" s="33">
        <v>413</v>
      </c>
      <c r="P1884" s="33">
        <v>6</v>
      </c>
      <c r="Q1884" s="33">
        <v>55</v>
      </c>
      <c r="R1884" s="33" t="str">
        <f t="shared" si="233"/>
        <v>2.Middle age</v>
      </c>
      <c r="S1884" s="33" t="s">
        <v>27</v>
      </c>
      <c r="T1884" s="33">
        <v>37262.33</v>
      </c>
      <c r="U1884" s="33" t="s">
        <v>33</v>
      </c>
      <c r="V1884" s="33" t="s">
        <v>34</v>
      </c>
      <c r="W1884" s="36">
        <v>45476</v>
      </c>
      <c r="X1884" s="46">
        <v>0.27361111111111114</v>
      </c>
      <c r="Y1884" s="34">
        <f t="shared" si="234"/>
        <v>3</v>
      </c>
      <c r="Z1884" s="34">
        <f t="shared" si="235"/>
        <v>3</v>
      </c>
      <c r="AA1884" s="33">
        <f t="shared" si="236"/>
        <v>2024</v>
      </c>
      <c r="AB1884" s="34">
        <f t="shared" si="237"/>
        <v>6</v>
      </c>
      <c r="AC1884" s="34">
        <f t="shared" si="238"/>
        <v>34</v>
      </c>
      <c r="AD1884" s="38">
        <f t="shared" si="239"/>
        <v>0</v>
      </c>
    </row>
    <row r="1885" spans="1:30" x14ac:dyDescent="0.35">
      <c r="A1885" s="39">
        <v>1874</v>
      </c>
      <c r="B1885" s="40">
        <v>9721</v>
      </c>
      <c r="C1885" s="40">
        <v>206</v>
      </c>
      <c r="D1885" s="40" t="s">
        <v>49</v>
      </c>
      <c r="E1885" s="40" t="s">
        <v>47</v>
      </c>
      <c r="F1885" s="40">
        <v>5</v>
      </c>
      <c r="G1885" s="41">
        <v>1513.85</v>
      </c>
      <c r="H1885" s="41">
        <f t="shared" si="232"/>
        <v>7569.25</v>
      </c>
      <c r="I1885" s="42">
        <v>45410.59375</v>
      </c>
      <c r="J1885" s="40">
        <v>20</v>
      </c>
      <c r="K1885" s="40" t="s">
        <v>45</v>
      </c>
      <c r="L1885" s="40">
        <v>422</v>
      </c>
      <c r="M1885" s="40">
        <v>144</v>
      </c>
      <c r="N1885" s="40">
        <v>214</v>
      </c>
      <c r="O1885" s="40">
        <v>197</v>
      </c>
      <c r="P1885" s="40">
        <v>9</v>
      </c>
      <c r="Q1885" s="40">
        <v>35</v>
      </c>
      <c r="R1885" s="40" t="str">
        <f t="shared" si="233"/>
        <v>2.Middle age</v>
      </c>
      <c r="S1885" s="40" t="s">
        <v>41</v>
      </c>
      <c r="T1885" s="40">
        <v>107794.84</v>
      </c>
      <c r="U1885" s="40" t="s">
        <v>42</v>
      </c>
      <c r="V1885" s="40" t="s">
        <v>43</v>
      </c>
      <c r="W1885" s="43">
        <v>45410</v>
      </c>
      <c r="X1885" s="44">
        <v>0.59375</v>
      </c>
      <c r="Y1885" s="41">
        <f t="shared" si="234"/>
        <v>28</v>
      </c>
      <c r="Z1885" s="41">
        <f t="shared" si="235"/>
        <v>28</v>
      </c>
      <c r="AA1885" s="40">
        <f t="shared" si="236"/>
        <v>2024</v>
      </c>
      <c r="AB1885" s="41">
        <f t="shared" si="237"/>
        <v>14</v>
      </c>
      <c r="AC1885" s="41">
        <f t="shared" si="238"/>
        <v>15</v>
      </c>
      <c r="AD1885" s="45">
        <f t="shared" si="239"/>
        <v>0</v>
      </c>
    </row>
    <row r="1886" spans="1:30" x14ac:dyDescent="0.35">
      <c r="A1886" s="32">
        <v>1875</v>
      </c>
      <c r="B1886" s="33">
        <v>9025</v>
      </c>
      <c r="C1886" s="33">
        <v>858</v>
      </c>
      <c r="D1886" s="33" t="s">
        <v>39</v>
      </c>
      <c r="E1886" s="33" t="s">
        <v>25</v>
      </c>
      <c r="F1886" s="33">
        <v>1</v>
      </c>
      <c r="G1886" s="34">
        <v>1757.84</v>
      </c>
      <c r="H1886" s="34">
        <f t="shared" si="232"/>
        <v>1757.84</v>
      </c>
      <c r="I1886" s="35">
        <v>45512.895833333336</v>
      </c>
      <c r="J1886" s="33">
        <v>19</v>
      </c>
      <c r="K1886" s="33" t="s">
        <v>32</v>
      </c>
      <c r="L1886" s="33">
        <v>414</v>
      </c>
      <c r="M1886" s="33">
        <v>95</v>
      </c>
      <c r="N1886" s="33">
        <v>193</v>
      </c>
      <c r="O1886" s="33">
        <v>438</v>
      </c>
      <c r="P1886" s="33">
        <v>2</v>
      </c>
      <c r="Q1886" s="33">
        <v>40</v>
      </c>
      <c r="R1886" s="33" t="str">
        <f t="shared" si="233"/>
        <v>2.Middle age</v>
      </c>
      <c r="S1886" s="33" t="s">
        <v>27</v>
      </c>
      <c r="T1886" s="33">
        <v>21094.880000000001</v>
      </c>
      <c r="U1886" s="33" t="s">
        <v>33</v>
      </c>
      <c r="V1886" s="33" t="s">
        <v>34</v>
      </c>
      <c r="W1886" s="36">
        <v>45512</v>
      </c>
      <c r="X1886" s="46">
        <v>0.89583333333333337</v>
      </c>
      <c r="Y1886" s="34">
        <f t="shared" si="234"/>
        <v>8</v>
      </c>
      <c r="Z1886" s="34">
        <f t="shared" si="235"/>
        <v>8</v>
      </c>
      <c r="AA1886" s="33">
        <f t="shared" si="236"/>
        <v>2024</v>
      </c>
      <c r="AB1886" s="34">
        <f t="shared" si="237"/>
        <v>21</v>
      </c>
      <c r="AC1886" s="34">
        <f t="shared" si="238"/>
        <v>30</v>
      </c>
      <c r="AD1886" s="38">
        <f t="shared" si="239"/>
        <v>0</v>
      </c>
    </row>
    <row r="1887" spans="1:30" x14ac:dyDescent="0.35">
      <c r="A1887" s="39">
        <v>1876</v>
      </c>
      <c r="B1887" s="40">
        <v>5911</v>
      </c>
      <c r="C1887" s="40">
        <v>153</v>
      </c>
      <c r="D1887" s="40" t="s">
        <v>24</v>
      </c>
      <c r="E1887" s="40" t="s">
        <v>47</v>
      </c>
      <c r="F1887" s="40">
        <v>1</v>
      </c>
      <c r="G1887" s="41">
        <v>1436.38</v>
      </c>
      <c r="H1887" s="41">
        <f t="shared" si="232"/>
        <v>1436.38</v>
      </c>
      <c r="I1887" s="42">
        <v>45319.298611111109</v>
      </c>
      <c r="J1887" s="40">
        <v>14</v>
      </c>
      <c r="K1887" s="40" t="s">
        <v>45</v>
      </c>
      <c r="L1887" s="40">
        <v>145</v>
      </c>
      <c r="M1887" s="40">
        <v>78</v>
      </c>
      <c r="N1887" s="40">
        <v>193</v>
      </c>
      <c r="O1887" s="40">
        <v>166</v>
      </c>
      <c r="P1887" s="40">
        <v>8</v>
      </c>
      <c r="Q1887" s="40">
        <v>62</v>
      </c>
      <c r="R1887" s="40" t="str">
        <f t="shared" si="233"/>
        <v xml:space="preserve">3.Senior Citizen </v>
      </c>
      <c r="S1887" s="40" t="s">
        <v>27</v>
      </c>
      <c r="T1887" s="40">
        <v>20015.78</v>
      </c>
      <c r="U1887" s="40" t="s">
        <v>37</v>
      </c>
      <c r="V1887" s="40" t="s">
        <v>34</v>
      </c>
      <c r="W1887" s="43">
        <v>45319</v>
      </c>
      <c r="X1887" s="44">
        <v>0.2986111111111111</v>
      </c>
      <c r="Y1887" s="41">
        <f t="shared" si="234"/>
        <v>28</v>
      </c>
      <c r="Z1887" s="41">
        <f t="shared" si="235"/>
        <v>28</v>
      </c>
      <c r="AA1887" s="40">
        <f t="shared" si="236"/>
        <v>2024</v>
      </c>
      <c r="AB1887" s="41">
        <f t="shared" si="237"/>
        <v>7</v>
      </c>
      <c r="AC1887" s="41">
        <f t="shared" si="238"/>
        <v>10</v>
      </c>
      <c r="AD1887" s="45">
        <f t="shared" si="239"/>
        <v>0</v>
      </c>
    </row>
    <row r="1888" spans="1:30" x14ac:dyDescent="0.35">
      <c r="A1888" s="32">
        <v>1877</v>
      </c>
      <c r="B1888" s="33">
        <v>8780</v>
      </c>
      <c r="C1888" s="33">
        <v>650</v>
      </c>
      <c r="D1888" s="33" t="s">
        <v>39</v>
      </c>
      <c r="E1888" s="33" t="s">
        <v>47</v>
      </c>
      <c r="F1888" s="33">
        <v>5</v>
      </c>
      <c r="G1888" s="34">
        <v>399.68</v>
      </c>
      <c r="H1888" s="34">
        <f t="shared" si="232"/>
        <v>1998.4</v>
      </c>
      <c r="I1888" s="35">
        <v>45549.943055555559</v>
      </c>
      <c r="J1888" s="33">
        <v>12</v>
      </c>
      <c r="K1888" s="33" t="s">
        <v>26</v>
      </c>
      <c r="L1888" s="33">
        <v>400</v>
      </c>
      <c r="M1888" s="33">
        <v>109</v>
      </c>
      <c r="N1888" s="33">
        <v>181</v>
      </c>
      <c r="O1888" s="33">
        <v>162</v>
      </c>
      <c r="P1888" s="33">
        <v>4</v>
      </c>
      <c r="Q1888" s="33">
        <v>40</v>
      </c>
      <c r="R1888" s="33" t="str">
        <f t="shared" si="233"/>
        <v>2.Middle age</v>
      </c>
      <c r="S1888" s="33" t="s">
        <v>27</v>
      </c>
      <c r="T1888" s="33">
        <v>73311.679999999993</v>
      </c>
      <c r="U1888" s="33" t="s">
        <v>42</v>
      </c>
      <c r="V1888" s="33" t="s">
        <v>43</v>
      </c>
      <c r="W1888" s="36">
        <v>45549</v>
      </c>
      <c r="X1888" s="37">
        <v>0.94305555555555554</v>
      </c>
      <c r="Y1888" s="34">
        <f t="shared" si="234"/>
        <v>14</v>
      </c>
      <c r="Z1888" s="34">
        <f t="shared" si="235"/>
        <v>14</v>
      </c>
      <c r="AA1888" s="33">
        <f t="shared" si="236"/>
        <v>2024</v>
      </c>
      <c r="AB1888" s="34">
        <f t="shared" si="237"/>
        <v>22</v>
      </c>
      <c r="AC1888" s="34">
        <f t="shared" si="238"/>
        <v>38</v>
      </c>
      <c r="AD1888" s="38">
        <f t="shared" si="239"/>
        <v>0</v>
      </c>
    </row>
    <row r="1889" spans="1:30" x14ac:dyDescent="0.35">
      <c r="A1889" s="39">
        <v>1878</v>
      </c>
      <c r="B1889" s="40">
        <v>1272</v>
      </c>
      <c r="C1889" s="40">
        <v>280</v>
      </c>
      <c r="D1889" s="40" t="s">
        <v>38</v>
      </c>
      <c r="E1889" s="40" t="s">
        <v>47</v>
      </c>
      <c r="F1889" s="40">
        <v>2</v>
      </c>
      <c r="G1889" s="41">
        <v>1892.08</v>
      </c>
      <c r="H1889" s="41">
        <f t="shared" si="232"/>
        <v>3784.16</v>
      </c>
      <c r="I1889" s="42">
        <v>45427.536805555559</v>
      </c>
      <c r="J1889" s="40">
        <v>17</v>
      </c>
      <c r="K1889" s="40" t="s">
        <v>26</v>
      </c>
      <c r="L1889" s="40">
        <v>453</v>
      </c>
      <c r="M1889" s="40">
        <v>58</v>
      </c>
      <c r="N1889" s="40">
        <v>221</v>
      </c>
      <c r="O1889" s="40">
        <v>270</v>
      </c>
      <c r="P1889" s="40">
        <v>9</v>
      </c>
      <c r="Q1889" s="40">
        <v>63</v>
      </c>
      <c r="R1889" s="40" t="str">
        <f t="shared" si="233"/>
        <v xml:space="preserve">3.Senior Citizen </v>
      </c>
      <c r="S1889" s="40" t="s">
        <v>41</v>
      </c>
      <c r="T1889" s="40">
        <v>71238.429999999993</v>
      </c>
      <c r="U1889" s="40" t="s">
        <v>28</v>
      </c>
      <c r="V1889" s="40" t="s">
        <v>34</v>
      </c>
      <c r="W1889" s="43">
        <v>45427</v>
      </c>
      <c r="X1889" s="44">
        <v>0.53680555555555554</v>
      </c>
      <c r="Y1889" s="41">
        <f t="shared" si="234"/>
        <v>15</v>
      </c>
      <c r="Z1889" s="41">
        <f t="shared" si="235"/>
        <v>15</v>
      </c>
      <c r="AA1889" s="40">
        <f t="shared" si="236"/>
        <v>2024</v>
      </c>
      <c r="AB1889" s="41">
        <f t="shared" si="237"/>
        <v>12</v>
      </c>
      <c r="AC1889" s="41">
        <f t="shared" si="238"/>
        <v>53</v>
      </c>
      <c r="AD1889" s="45">
        <f t="shared" si="239"/>
        <v>0</v>
      </c>
    </row>
    <row r="1890" spans="1:30" x14ac:dyDescent="0.35">
      <c r="A1890" s="32">
        <v>1879</v>
      </c>
      <c r="B1890" s="33">
        <v>7035</v>
      </c>
      <c r="C1890" s="33">
        <v>261</v>
      </c>
      <c r="D1890" s="33" t="s">
        <v>39</v>
      </c>
      <c r="E1890" s="33" t="s">
        <v>47</v>
      </c>
      <c r="F1890" s="33">
        <v>5</v>
      </c>
      <c r="G1890" s="34">
        <v>1492.41</v>
      </c>
      <c r="H1890" s="34">
        <f t="shared" si="232"/>
        <v>7462.05</v>
      </c>
      <c r="I1890" s="35">
        <v>45345.630555555559</v>
      </c>
      <c r="J1890" s="33">
        <v>11</v>
      </c>
      <c r="K1890" s="33" t="s">
        <v>36</v>
      </c>
      <c r="L1890" s="33">
        <v>341</v>
      </c>
      <c r="M1890" s="33">
        <v>97</v>
      </c>
      <c r="N1890" s="33">
        <v>177</v>
      </c>
      <c r="O1890" s="33">
        <v>174</v>
      </c>
      <c r="P1890" s="33">
        <v>7</v>
      </c>
      <c r="Q1890" s="33">
        <v>52</v>
      </c>
      <c r="R1890" s="33" t="str">
        <f t="shared" si="233"/>
        <v>2.Middle age</v>
      </c>
      <c r="S1890" s="33" t="s">
        <v>46</v>
      </c>
      <c r="T1890" s="33">
        <v>94867.839999999997</v>
      </c>
      <c r="U1890" s="33" t="s">
        <v>28</v>
      </c>
      <c r="V1890" s="33" t="s">
        <v>50</v>
      </c>
      <c r="W1890" s="36">
        <v>45345</v>
      </c>
      <c r="X1890" s="37">
        <v>0.63055555555555554</v>
      </c>
      <c r="Y1890" s="34">
        <f t="shared" si="234"/>
        <v>23</v>
      </c>
      <c r="Z1890" s="34">
        <f t="shared" si="235"/>
        <v>23</v>
      </c>
      <c r="AA1890" s="33">
        <f t="shared" si="236"/>
        <v>2024</v>
      </c>
      <c r="AB1890" s="34">
        <f t="shared" si="237"/>
        <v>15</v>
      </c>
      <c r="AC1890" s="34">
        <f t="shared" si="238"/>
        <v>8</v>
      </c>
      <c r="AD1890" s="38">
        <f t="shared" si="239"/>
        <v>0</v>
      </c>
    </row>
    <row r="1891" spans="1:30" x14ac:dyDescent="0.35">
      <c r="A1891" s="39">
        <v>1880</v>
      </c>
      <c r="B1891" s="40">
        <v>6427</v>
      </c>
      <c r="C1891" s="40">
        <v>904</v>
      </c>
      <c r="D1891" s="40" t="s">
        <v>49</v>
      </c>
      <c r="E1891" s="40" t="s">
        <v>25</v>
      </c>
      <c r="F1891" s="40">
        <v>4</v>
      </c>
      <c r="G1891" s="41">
        <v>1419.2</v>
      </c>
      <c r="H1891" s="41">
        <f t="shared" si="232"/>
        <v>5676.8</v>
      </c>
      <c r="I1891" s="42">
        <v>45353.430555555555</v>
      </c>
      <c r="J1891" s="40">
        <v>15</v>
      </c>
      <c r="K1891" s="40" t="s">
        <v>36</v>
      </c>
      <c r="L1891" s="40">
        <v>255</v>
      </c>
      <c r="M1891" s="40">
        <v>104</v>
      </c>
      <c r="N1891" s="40">
        <v>233</v>
      </c>
      <c r="O1891" s="40">
        <v>401</v>
      </c>
      <c r="P1891" s="40">
        <v>9</v>
      </c>
      <c r="Q1891" s="40">
        <v>30</v>
      </c>
      <c r="R1891" s="40" t="str">
        <f t="shared" si="233"/>
        <v>1.Young age</v>
      </c>
      <c r="S1891" s="40" t="s">
        <v>46</v>
      </c>
      <c r="T1891" s="40">
        <v>85274.51</v>
      </c>
      <c r="U1891" s="40" t="s">
        <v>37</v>
      </c>
      <c r="V1891" s="40" t="s">
        <v>29</v>
      </c>
      <c r="W1891" s="43">
        <v>45353</v>
      </c>
      <c r="X1891" s="47">
        <v>0.43055555555555558</v>
      </c>
      <c r="Y1891" s="41">
        <f t="shared" si="234"/>
        <v>2</v>
      </c>
      <c r="Z1891" s="41">
        <f t="shared" si="235"/>
        <v>2</v>
      </c>
      <c r="AA1891" s="40">
        <f t="shared" si="236"/>
        <v>2024</v>
      </c>
      <c r="AB1891" s="41">
        <f t="shared" si="237"/>
        <v>10</v>
      </c>
      <c r="AC1891" s="41">
        <f t="shared" si="238"/>
        <v>20</v>
      </c>
      <c r="AD1891" s="45">
        <f t="shared" si="239"/>
        <v>0</v>
      </c>
    </row>
    <row r="1892" spans="1:30" x14ac:dyDescent="0.35">
      <c r="A1892" s="32">
        <v>1881</v>
      </c>
      <c r="B1892" s="33">
        <v>2795</v>
      </c>
      <c r="C1892" s="33">
        <v>129</v>
      </c>
      <c r="D1892" s="33" t="s">
        <v>24</v>
      </c>
      <c r="E1892" s="33" t="s">
        <v>25</v>
      </c>
      <c r="F1892" s="33">
        <v>5</v>
      </c>
      <c r="G1892" s="34">
        <v>1247.08</v>
      </c>
      <c r="H1892" s="34">
        <f t="shared" si="232"/>
        <v>6235.4</v>
      </c>
      <c r="I1892" s="35">
        <v>45488</v>
      </c>
      <c r="J1892" s="33">
        <v>17</v>
      </c>
      <c r="K1892" s="33" t="s">
        <v>40</v>
      </c>
      <c r="L1892" s="33">
        <v>144</v>
      </c>
      <c r="M1892" s="33">
        <v>148</v>
      </c>
      <c r="N1892" s="33">
        <v>196</v>
      </c>
      <c r="O1892" s="33">
        <v>230</v>
      </c>
      <c r="P1892" s="33">
        <v>2</v>
      </c>
      <c r="Q1892" s="33">
        <v>56</v>
      </c>
      <c r="R1892" s="33" t="str">
        <f t="shared" si="233"/>
        <v>2.Middle age</v>
      </c>
      <c r="S1892" s="33" t="s">
        <v>41</v>
      </c>
      <c r="T1892" s="33">
        <v>111878.36</v>
      </c>
      <c r="U1892" s="33" t="s">
        <v>37</v>
      </c>
      <c r="V1892" s="33" t="s">
        <v>29</v>
      </c>
      <c r="W1892" s="36">
        <v>45488</v>
      </c>
      <c r="X1892" s="37">
        <v>0</v>
      </c>
      <c r="Y1892" s="34">
        <f t="shared" si="234"/>
        <v>15</v>
      </c>
      <c r="Z1892" s="34">
        <f t="shared" si="235"/>
        <v>15</v>
      </c>
      <c r="AA1892" s="33">
        <f t="shared" si="236"/>
        <v>2024</v>
      </c>
      <c r="AB1892" s="34">
        <f t="shared" si="237"/>
        <v>0</v>
      </c>
      <c r="AC1892" s="34">
        <f t="shared" si="238"/>
        <v>0</v>
      </c>
      <c r="AD1892" s="38">
        <f t="shared" si="239"/>
        <v>0</v>
      </c>
    </row>
    <row r="1893" spans="1:30" x14ac:dyDescent="0.35">
      <c r="A1893" s="39">
        <v>1882</v>
      </c>
      <c r="B1893" s="40">
        <v>7824</v>
      </c>
      <c r="C1893" s="40">
        <v>596</v>
      </c>
      <c r="D1893" s="40" t="s">
        <v>39</v>
      </c>
      <c r="E1893" s="40" t="s">
        <v>47</v>
      </c>
      <c r="F1893" s="40">
        <v>1</v>
      </c>
      <c r="G1893" s="41">
        <v>1189.4000000000001</v>
      </c>
      <c r="H1893" s="41">
        <f t="shared" si="232"/>
        <v>1189.4000000000001</v>
      </c>
      <c r="I1893" s="42">
        <v>45504.061111111114</v>
      </c>
      <c r="J1893" s="40">
        <v>8</v>
      </c>
      <c r="K1893" s="40" t="s">
        <v>26</v>
      </c>
      <c r="L1893" s="40">
        <v>292</v>
      </c>
      <c r="M1893" s="40">
        <v>87</v>
      </c>
      <c r="N1893" s="40">
        <v>154</v>
      </c>
      <c r="O1893" s="40">
        <v>155</v>
      </c>
      <c r="P1893" s="40">
        <v>7</v>
      </c>
      <c r="Q1893" s="40">
        <v>30</v>
      </c>
      <c r="R1893" s="40" t="str">
        <f t="shared" si="233"/>
        <v>1.Young age</v>
      </c>
      <c r="S1893" s="40" t="s">
        <v>46</v>
      </c>
      <c r="T1893" s="40">
        <v>84215.3</v>
      </c>
      <c r="U1893" s="40" t="s">
        <v>28</v>
      </c>
      <c r="V1893" s="40" t="s">
        <v>43</v>
      </c>
      <c r="W1893" s="43">
        <v>45504</v>
      </c>
      <c r="X1893" s="44">
        <v>6.1111111111111109E-2</v>
      </c>
      <c r="Y1893" s="41">
        <f t="shared" si="234"/>
        <v>31</v>
      </c>
      <c r="Z1893" s="41">
        <f t="shared" si="235"/>
        <v>31</v>
      </c>
      <c r="AA1893" s="40">
        <f t="shared" si="236"/>
        <v>2024</v>
      </c>
      <c r="AB1893" s="41">
        <f t="shared" si="237"/>
        <v>1</v>
      </c>
      <c r="AC1893" s="41">
        <f t="shared" si="238"/>
        <v>28</v>
      </c>
      <c r="AD1893" s="45">
        <f t="shared" si="239"/>
        <v>0</v>
      </c>
    </row>
    <row r="1894" spans="1:30" x14ac:dyDescent="0.35">
      <c r="A1894" s="32">
        <v>1883</v>
      </c>
      <c r="B1894" s="33">
        <v>6040</v>
      </c>
      <c r="C1894" s="33">
        <v>627</v>
      </c>
      <c r="D1894" s="33" t="s">
        <v>38</v>
      </c>
      <c r="E1894" s="33" t="s">
        <v>47</v>
      </c>
      <c r="F1894" s="33">
        <v>3</v>
      </c>
      <c r="G1894" s="34">
        <v>470.25</v>
      </c>
      <c r="H1894" s="34">
        <f t="shared" si="232"/>
        <v>1410.75</v>
      </c>
      <c r="I1894" s="35">
        <v>45442.133333333331</v>
      </c>
      <c r="J1894" s="33">
        <v>16</v>
      </c>
      <c r="K1894" s="33" t="s">
        <v>26</v>
      </c>
      <c r="L1894" s="33">
        <v>41</v>
      </c>
      <c r="M1894" s="33">
        <v>62</v>
      </c>
      <c r="N1894" s="33">
        <v>262</v>
      </c>
      <c r="O1894" s="33">
        <v>354</v>
      </c>
      <c r="P1894" s="33">
        <v>6</v>
      </c>
      <c r="Q1894" s="33">
        <v>23</v>
      </c>
      <c r="R1894" s="33" t="str">
        <f t="shared" si="233"/>
        <v>1.Young age</v>
      </c>
      <c r="S1894" s="33" t="s">
        <v>27</v>
      </c>
      <c r="T1894" s="33">
        <v>49837.56</v>
      </c>
      <c r="U1894" s="33" t="s">
        <v>33</v>
      </c>
      <c r="V1894" s="33" t="s">
        <v>34</v>
      </c>
      <c r="W1894" s="36">
        <v>45442</v>
      </c>
      <c r="X1894" s="37">
        <v>0.13333333333333333</v>
      </c>
      <c r="Y1894" s="34">
        <f t="shared" si="234"/>
        <v>30</v>
      </c>
      <c r="Z1894" s="34">
        <f t="shared" si="235"/>
        <v>30</v>
      </c>
      <c r="AA1894" s="33">
        <f t="shared" si="236"/>
        <v>2024</v>
      </c>
      <c r="AB1894" s="34">
        <f t="shared" si="237"/>
        <v>3</v>
      </c>
      <c r="AC1894" s="34">
        <f t="shared" si="238"/>
        <v>12</v>
      </c>
      <c r="AD1894" s="38">
        <f t="shared" si="239"/>
        <v>0</v>
      </c>
    </row>
    <row r="1895" spans="1:30" x14ac:dyDescent="0.35">
      <c r="A1895" s="39">
        <v>1884</v>
      </c>
      <c r="B1895" s="40">
        <v>1436</v>
      </c>
      <c r="C1895" s="40">
        <v>218</v>
      </c>
      <c r="D1895" s="40" t="s">
        <v>52</v>
      </c>
      <c r="E1895" s="40" t="s">
        <v>25</v>
      </c>
      <c r="F1895" s="40">
        <v>3</v>
      </c>
      <c r="G1895" s="41">
        <v>1385.39</v>
      </c>
      <c r="H1895" s="41">
        <f t="shared" si="232"/>
        <v>4156.17</v>
      </c>
      <c r="I1895" s="42">
        <v>45485.524305555555</v>
      </c>
      <c r="J1895" s="40">
        <v>11</v>
      </c>
      <c r="K1895" s="40" t="s">
        <v>26</v>
      </c>
      <c r="L1895" s="40">
        <v>323</v>
      </c>
      <c r="M1895" s="40">
        <v>91</v>
      </c>
      <c r="N1895" s="40">
        <v>138</v>
      </c>
      <c r="O1895" s="40">
        <v>320</v>
      </c>
      <c r="P1895" s="40">
        <v>3</v>
      </c>
      <c r="Q1895" s="40">
        <v>51</v>
      </c>
      <c r="R1895" s="40" t="str">
        <f t="shared" si="233"/>
        <v>2.Middle age</v>
      </c>
      <c r="S1895" s="40" t="s">
        <v>27</v>
      </c>
      <c r="T1895" s="40">
        <v>98723.199999999997</v>
      </c>
      <c r="U1895" s="40" t="s">
        <v>42</v>
      </c>
      <c r="V1895" s="40" t="s">
        <v>43</v>
      </c>
      <c r="W1895" s="43">
        <v>45485</v>
      </c>
      <c r="X1895" s="47">
        <v>0.52430555555555558</v>
      </c>
      <c r="Y1895" s="41">
        <f t="shared" si="234"/>
        <v>12</v>
      </c>
      <c r="Z1895" s="41">
        <f t="shared" si="235"/>
        <v>12</v>
      </c>
      <c r="AA1895" s="40">
        <f t="shared" si="236"/>
        <v>2024</v>
      </c>
      <c r="AB1895" s="41">
        <f t="shared" si="237"/>
        <v>12</v>
      </c>
      <c r="AC1895" s="41">
        <f t="shared" si="238"/>
        <v>35</v>
      </c>
      <c r="AD1895" s="45">
        <f t="shared" si="239"/>
        <v>0</v>
      </c>
    </row>
    <row r="1896" spans="1:30" x14ac:dyDescent="0.35">
      <c r="A1896" s="32">
        <v>1885</v>
      </c>
      <c r="B1896" s="33">
        <v>8775</v>
      </c>
      <c r="C1896" s="33">
        <v>172</v>
      </c>
      <c r="D1896" s="33" t="s">
        <v>44</v>
      </c>
      <c r="E1896" s="33" t="s">
        <v>25</v>
      </c>
      <c r="F1896" s="33">
        <v>5</v>
      </c>
      <c r="G1896" s="34">
        <v>575.12</v>
      </c>
      <c r="H1896" s="34">
        <f t="shared" si="232"/>
        <v>2875.6</v>
      </c>
      <c r="I1896" s="35">
        <v>45336.705555555556</v>
      </c>
      <c r="J1896" s="33">
        <v>14</v>
      </c>
      <c r="K1896" s="33" t="s">
        <v>26</v>
      </c>
      <c r="L1896" s="33">
        <v>46</v>
      </c>
      <c r="M1896" s="33">
        <v>80</v>
      </c>
      <c r="N1896" s="33">
        <v>242</v>
      </c>
      <c r="O1896" s="33">
        <v>156</v>
      </c>
      <c r="P1896" s="33">
        <v>3</v>
      </c>
      <c r="Q1896" s="33">
        <v>41</v>
      </c>
      <c r="R1896" s="33" t="str">
        <f t="shared" si="233"/>
        <v>2.Middle age</v>
      </c>
      <c r="S1896" s="33" t="s">
        <v>27</v>
      </c>
      <c r="T1896" s="33">
        <v>50830.1</v>
      </c>
      <c r="U1896" s="33" t="s">
        <v>42</v>
      </c>
      <c r="V1896" s="33" t="s">
        <v>29</v>
      </c>
      <c r="W1896" s="36">
        <v>45336</v>
      </c>
      <c r="X1896" s="37">
        <v>0.7055555555555556</v>
      </c>
      <c r="Y1896" s="34">
        <f t="shared" si="234"/>
        <v>14</v>
      </c>
      <c r="Z1896" s="34">
        <f t="shared" si="235"/>
        <v>14</v>
      </c>
      <c r="AA1896" s="33">
        <f t="shared" si="236"/>
        <v>2024</v>
      </c>
      <c r="AB1896" s="34">
        <f t="shared" si="237"/>
        <v>16</v>
      </c>
      <c r="AC1896" s="34">
        <f t="shared" si="238"/>
        <v>56</v>
      </c>
      <c r="AD1896" s="38">
        <f t="shared" si="239"/>
        <v>0</v>
      </c>
    </row>
    <row r="1897" spans="1:30" x14ac:dyDescent="0.35">
      <c r="A1897" s="39">
        <v>1886</v>
      </c>
      <c r="B1897" s="40">
        <v>5350</v>
      </c>
      <c r="C1897" s="40">
        <v>340</v>
      </c>
      <c r="D1897" s="40" t="s">
        <v>38</v>
      </c>
      <c r="E1897" s="40" t="s">
        <v>25</v>
      </c>
      <c r="F1897" s="40">
        <v>1</v>
      </c>
      <c r="G1897" s="41">
        <v>320.04000000000002</v>
      </c>
      <c r="H1897" s="41">
        <f t="shared" si="232"/>
        <v>320.04000000000002</v>
      </c>
      <c r="I1897" s="42">
        <v>45368.615972222222</v>
      </c>
      <c r="J1897" s="40">
        <v>18</v>
      </c>
      <c r="K1897" s="40" t="s">
        <v>40</v>
      </c>
      <c r="L1897" s="40">
        <v>221</v>
      </c>
      <c r="M1897" s="40">
        <v>77</v>
      </c>
      <c r="N1897" s="40">
        <v>118</v>
      </c>
      <c r="O1897" s="40">
        <v>156</v>
      </c>
      <c r="P1897" s="40">
        <v>4</v>
      </c>
      <c r="Q1897" s="40">
        <v>64</v>
      </c>
      <c r="R1897" s="40" t="str">
        <f t="shared" si="233"/>
        <v xml:space="preserve">3.Senior Citizen </v>
      </c>
      <c r="S1897" s="40" t="s">
        <v>46</v>
      </c>
      <c r="T1897" s="40">
        <v>65785.16</v>
      </c>
      <c r="U1897" s="40" t="s">
        <v>28</v>
      </c>
      <c r="V1897" s="40" t="s">
        <v>34</v>
      </c>
      <c r="W1897" s="43">
        <v>45368</v>
      </c>
      <c r="X1897" s="44">
        <v>0.61597222222222225</v>
      </c>
      <c r="Y1897" s="41">
        <f t="shared" si="234"/>
        <v>17</v>
      </c>
      <c r="Z1897" s="41">
        <f t="shared" si="235"/>
        <v>17</v>
      </c>
      <c r="AA1897" s="40">
        <f t="shared" si="236"/>
        <v>2024</v>
      </c>
      <c r="AB1897" s="41">
        <f t="shared" si="237"/>
        <v>14</v>
      </c>
      <c r="AC1897" s="41">
        <f t="shared" si="238"/>
        <v>47</v>
      </c>
      <c r="AD1897" s="45">
        <f t="shared" si="239"/>
        <v>0</v>
      </c>
    </row>
    <row r="1898" spans="1:30" x14ac:dyDescent="0.35">
      <c r="A1898" s="32">
        <v>1887</v>
      </c>
      <c r="B1898" s="33">
        <v>4728</v>
      </c>
      <c r="C1898" s="33">
        <v>838</v>
      </c>
      <c r="D1898" s="33" t="s">
        <v>31</v>
      </c>
      <c r="E1898" s="33" t="s">
        <v>25</v>
      </c>
      <c r="F1898" s="33">
        <v>1</v>
      </c>
      <c r="G1898" s="34">
        <v>305.43</v>
      </c>
      <c r="H1898" s="34">
        <f t="shared" si="232"/>
        <v>305.43</v>
      </c>
      <c r="I1898" s="35">
        <v>45536.506249999999</v>
      </c>
      <c r="J1898" s="33">
        <v>3</v>
      </c>
      <c r="K1898" s="33" t="s">
        <v>40</v>
      </c>
      <c r="L1898" s="33">
        <v>413</v>
      </c>
      <c r="M1898" s="33">
        <v>145</v>
      </c>
      <c r="N1898" s="33">
        <v>102</v>
      </c>
      <c r="O1898" s="33">
        <v>149</v>
      </c>
      <c r="P1898" s="33">
        <v>6</v>
      </c>
      <c r="Q1898" s="33">
        <v>45</v>
      </c>
      <c r="R1898" s="33" t="str">
        <f t="shared" si="233"/>
        <v>2.Middle age</v>
      </c>
      <c r="S1898" s="33" t="s">
        <v>27</v>
      </c>
      <c r="T1898" s="33">
        <v>64529.85</v>
      </c>
      <c r="U1898" s="33" t="s">
        <v>42</v>
      </c>
      <c r="V1898" s="33" t="s">
        <v>50</v>
      </c>
      <c r="W1898" s="36">
        <v>45536</v>
      </c>
      <c r="X1898" s="46">
        <v>0.50624999999999998</v>
      </c>
      <c r="Y1898" s="34">
        <f t="shared" si="234"/>
        <v>1</v>
      </c>
      <c r="Z1898" s="34">
        <f t="shared" si="235"/>
        <v>1</v>
      </c>
      <c r="AA1898" s="33">
        <f t="shared" si="236"/>
        <v>2024</v>
      </c>
      <c r="AB1898" s="34">
        <f t="shared" si="237"/>
        <v>12</v>
      </c>
      <c r="AC1898" s="34">
        <f t="shared" si="238"/>
        <v>9</v>
      </c>
      <c r="AD1898" s="38">
        <f t="shared" si="239"/>
        <v>0</v>
      </c>
    </row>
    <row r="1899" spans="1:30" x14ac:dyDescent="0.35">
      <c r="A1899" s="39">
        <v>1888</v>
      </c>
      <c r="B1899" s="40">
        <v>1841</v>
      </c>
      <c r="C1899" s="40">
        <v>555</v>
      </c>
      <c r="D1899" s="40" t="s">
        <v>31</v>
      </c>
      <c r="E1899" s="40" t="s">
        <v>47</v>
      </c>
      <c r="F1899" s="40">
        <v>5</v>
      </c>
      <c r="G1899" s="41">
        <v>264.98</v>
      </c>
      <c r="H1899" s="41">
        <f t="shared" si="232"/>
        <v>1324.9</v>
      </c>
      <c r="I1899" s="42">
        <v>45528.667361111111</v>
      </c>
      <c r="J1899" s="40">
        <v>13</v>
      </c>
      <c r="K1899" s="40" t="s">
        <v>36</v>
      </c>
      <c r="L1899" s="40">
        <v>122</v>
      </c>
      <c r="M1899" s="40">
        <v>54</v>
      </c>
      <c r="N1899" s="40">
        <v>275</v>
      </c>
      <c r="O1899" s="40">
        <v>257</v>
      </c>
      <c r="P1899" s="40">
        <v>1</v>
      </c>
      <c r="Q1899" s="40">
        <v>42</v>
      </c>
      <c r="R1899" s="40" t="str">
        <f t="shared" si="233"/>
        <v>2.Middle age</v>
      </c>
      <c r="S1899" s="40" t="s">
        <v>46</v>
      </c>
      <c r="T1899" s="40">
        <v>36010.21</v>
      </c>
      <c r="U1899" s="40" t="s">
        <v>33</v>
      </c>
      <c r="V1899" s="40" t="s">
        <v>34</v>
      </c>
      <c r="W1899" s="43">
        <v>45528</v>
      </c>
      <c r="X1899" s="44">
        <v>0.66736111111111107</v>
      </c>
      <c r="Y1899" s="41">
        <f t="shared" si="234"/>
        <v>24</v>
      </c>
      <c r="Z1899" s="41">
        <f t="shared" si="235"/>
        <v>24</v>
      </c>
      <c r="AA1899" s="40">
        <f t="shared" si="236"/>
        <v>2024</v>
      </c>
      <c r="AB1899" s="41">
        <f t="shared" si="237"/>
        <v>16</v>
      </c>
      <c r="AC1899" s="41">
        <f t="shared" si="238"/>
        <v>1</v>
      </c>
      <c r="AD1899" s="45">
        <f t="shared" si="239"/>
        <v>0</v>
      </c>
    </row>
    <row r="1900" spans="1:30" x14ac:dyDescent="0.35">
      <c r="A1900" s="32">
        <v>1889</v>
      </c>
      <c r="B1900" s="33">
        <v>8871</v>
      </c>
      <c r="C1900" s="33">
        <v>706</v>
      </c>
      <c r="D1900" s="33" t="s">
        <v>51</v>
      </c>
      <c r="E1900" s="33" t="s">
        <v>25</v>
      </c>
      <c r="F1900" s="33">
        <v>5</v>
      </c>
      <c r="G1900" s="34">
        <v>902.32</v>
      </c>
      <c r="H1900" s="34">
        <f t="shared" si="232"/>
        <v>4511.6000000000004</v>
      </c>
      <c r="I1900" s="35">
        <v>45519.7</v>
      </c>
      <c r="J1900" s="33">
        <v>16</v>
      </c>
      <c r="K1900" s="33" t="s">
        <v>26</v>
      </c>
      <c r="L1900" s="33">
        <v>130</v>
      </c>
      <c r="M1900" s="33">
        <v>107</v>
      </c>
      <c r="N1900" s="33">
        <v>270</v>
      </c>
      <c r="O1900" s="33">
        <v>363</v>
      </c>
      <c r="P1900" s="33">
        <v>8</v>
      </c>
      <c r="Q1900" s="33">
        <v>64</v>
      </c>
      <c r="R1900" s="33" t="str">
        <f t="shared" si="233"/>
        <v xml:space="preserve">3.Senior Citizen </v>
      </c>
      <c r="S1900" s="33" t="s">
        <v>41</v>
      </c>
      <c r="T1900" s="33">
        <v>70707.27</v>
      </c>
      <c r="U1900" s="33" t="s">
        <v>28</v>
      </c>
      <c r="V1900" s="33" t="s">
        <v>50</v>
      </c>
      <c r="W1900" s="36">
        <v>45519</v>
      </c>
      <c r="X1900" s="37">
        <v>0.7</v>
      </c>
      <c r="Y1900" s="34">
        <f t="shared" si="234"/>
        <v>15</v>
      </c>
      <c r="Z1900" s="34">
        <f t="shared" si="235"/>
        <v>15</v>
      </c>
      <c r="AA1900" s="33">
        <f t="shared" si="236"/>
        <v>2024</v>
      </c>
      <c r="AB1900" s="34">
        <f t="shared" si="237"/>
        <v>16</v>
      </c>
      <c r="AC1900" s="34">
        <f t="shared" si="238"/>
        <v>48</v>
      </c>
      <c r="AD1900" s="38">
        <f t="shared" si="239"/>
        <v>0</v>
      </c>
    </row>
    <row r="1901" spans="1:30" x14ac:dyDescent="0.35">
      <c r="A1901" s="39">
        <v>1890</v>
      </c>
      <c r="B1901" s="40">
        <v>3793</v>
      </c>
      <c r="C1901" s="40">
        <v>693</v>
      </c>
      <c r="D1901" s="40" t="s">
        <v>31</v>
      </c>
      <c r="E1901" s="40" t="s">
        <v>25</v>
      </c>
      <c r="F1901" s="40">
        <v>2</v>
      </c>
      <c r="G1901" s="41">
        <v>1576.03</v>
      </c>
      <c r="H1901" s="41">
        <f t="shared" si="232"/>
        <v>3152.06</v>
      </c>
      <c r="I1901" s="42">
        <v>45367.606944444444</v>
      </c>
      <c r="J1901" s="40">
        <v>17</v>
      </c>
      <c r="K1901" s="40" t="s">
        <v>36</v>
      </c>
      <c r="L1901" s="40">
        <v>436</v>
      </c>
      <c r="M1901" s="40">
        <v>148</v>
      </c>
      <c r="N1901" s="40">
        <v>226</v>
      </c>
      <c r="O1901" s="40">
        <v>219</v>
      </c>
      <c r="P1901" s="40">
        <v>10</v>
      </c>
      <c r="Q1901" s="40">
        <v>63</v>
      </c>
      <c r="R1901" s="40" t="str">
        <f t="shared" si="233"/>
        <v xml:space="preserve">3.Senior Citizen </v>
      </c>
      <c r="S1901" s="40" t="s">
        <v>41</v>
      </c>
      <c r="T1901" s="40">
        <v>52593.3</v>
      </c>
      <c r="U1901" s="40" t="s">
        <v>42</v>
      </c>
      <c r="V1901" s="40" t="s">
        <v>34</v>
      </c>
      <c r="W1901" s="43">
        <v>45367</v>
      </c>
      <c r="X1901" s="44">
        <v>0.6069444444444444</v>
      </c>
      <c r="Y1901" s="41">
        <f t="shared" si="234"/>
        <v>16</v>
      </c>
      <c r="Z1901" s="41">
        <f t="shared" si="235"/>
        <v>16</v>
      </c>
      <c r="AA1901" s="40">
        <f t="shared" si="236"/>
        <v>2024</v>
      </c>
      <c r="AB1901" s="41">
        <f t="shared" si="237"/>
        <v>14</v>
      </c>
      <c r="AC1901" s="41">
        <f t="shared" si="238"/>
        <v>34</v>
      </c>
      <c r="AD1901" s="45">
        <f t="shared" si="239"/>
        <v>0</v>
      </c>
    </row>
    <row r="1902" spans="1:30" x14ac:dyDescent="0.35">
      <c r="A1902" s="32">
        <v>1891</v>
      </c>
      <c r="B1902" s="33">
        <v>9589</v>
      </c>
      <c r="C1902" s="33">
        <v>433</v>
      </c>
      <c r="D1902" s="33" t="s">
        <v>31</v>
      </c>
      <c r="E1902" s="33" t="s">
        <v>47</v>
      </c>
      <c r="F1902" s="33">
        <v>1</v>
      </c>
      <c r="G1902" s="34">
        <v>773.93</v>
      </c>
      <c r="H1902" s="34">
        <f t="shared" si="232"/>
        <v>773.93</v>
      </c>
      <c r="I1902" s="35">
        <v>45409.393750000003</v>
      </c>
      <c r="J1902" s="33">
        <v>10</v>
      </c>
      <c r="K1902" s="33" t="s">
        <v>26</v>
      </c>
      <c r="L1902" s="33">
        <v>333</v>
      </c>
      <c r="M1902" s="33">
        <v>52</v>
      </c>
      <c r="N1902" s="33">
        <v>271</v>
      </c>
      <c r="O1902" s="33">
        <v>180</v>
      </c>
      <c r="P1902" s="33">
        <v>10</v>
      </c>
      <c r="Q1902" s="33">
        <v>39</v>
      </c>
      <c r="R1902" s="33" t="str">
        <f t="shared" si="233"/>
        <v>2.Middle age</v>
      </c>
      <c r="S1902" s="33" t="s">
        <v>46</v>
      </c>
      <c r="T1902" s="33">
        <v>115141.06</v>
      </c>
      <c r="U1902" s="33" t="s">
        <v>37</v>
      </c>
      <c r="V1902" s="33" t="s">
        <v>43</v>
      </c>
      <c r="W1902" s="36">
        <v>45409</v>
      </c>
      <c r="X1902" s="37">
        <v>0.39374999999999999</v>
      </c>
      <c r="Y1902" s="34">
        <f t="shared" si="234"/>
        <v>27</v>
      </c>
      <c r="Z1902" s="34">
        <f t="shared" si="235"/>
        <v>27</v>
      </c>
      <c r="AA1902" s="33">
        <f t="shared" si="236"/>
        <v>2024</v>
      </c>
      <c r="AB1902" s="34">
        <f t="shared" si="237"/>
        <v>9</v>
      </c>
      <c r="AC1902" s="34">
        <f t="shared" si="238"/>
        <v>27</v>
      </c>
      <c r="AD1902" s="38">
        <f t="shared" si="239"/>
        <v>0</v>
      </c>
    </row>
    <row r="1903" spans="1:30" x14ac:dyDescent="0.35">
      <c r="A1903" s="39">
        <v>1892</v>
      </c>
      <c r="B1903" s="40">
        <v>7229</v>
      </c>
      <c r="C1903" s="40">
        <v>529</v>
      </c>
      <c r="D1903" s="40" t="s">
        <v>24</v>
      </c>
      <c r="E1903" s="40" t="s">
        <v>47</v>
      </c>
      <c r="F1903" s="40">
        <v>4</v>
      </c>
      <c r="G1903" s="41">
        <v>58.52</v>
      </c>
      <c r="H1903" s="41">
        <f t="shared" si="232"/>
        <v>234.08</v>
      </c>
      <c r="I1903" s="42">
        <v>45373.518750000003</v>
      </c>
      <c r="J1903" s="40">
        <v>7</v>
      </c>
      <c r="K1903" s="40" t="s">
        <v>45</v>
      </c>
      <c r="L1903" s="40">
        <v>362</v>
      </c>
      <c r="M1903" s="40">
        <v>98</v>
      </c>
      <c r="N1903" s="40">
        <v>291</v>
      </c>
      <c r="O1903" s="40">
        <v>228</v>
      </c>
      <c r="P1903" s="40">
        <v>4</v>
      </c>
      <c r="Q1903" s="40">
        <v>34</v>
      </c>
      <c r="R1903" s="40" t="str">
        <f t="shared" si="233"/>
        <v>1.Young age</v>
      </c>
      <c r="S1903" s="40" t="s">
        <v>46</v>
      </c>
      <c r="T1903" s="40">
        <v>98903.91</v>
      </c>
      <c r="U1903" s="40" t="s">
        <v>42</v>
      </c>
      <c r="V1903" s="40" t="s">
        <v>50</v>
      </c>
      <c r="W1903" s="43">
        <v>45373</v>
      </c>
      <c r="X1903" s="44">
        <v>0.51875000000000004</v>
      </c>
      <c r="Y1903" s="41">
        <f t="shared" si="234"/>
        <v>22</v>
      </c>
      <c r="Z1903" s="41">
        <f t="shared" si="235"/>
        <v>22</v>
      </c>
      <c r="AA1903" s="40">
        <f t="shared" si="236"/>
        <v>2024</v>
      </c>
      <c r="AB1903" s="41">
        <f t="shared" si="237"/>
        <v>12</v>
      </c>
      <c r="AC1903" s="41">
        <f t="shared" si="238"/>
        <v>27</v>
      </c>
      <c r="AD1903" s="45">
        <f t="shared" si="239"/>
        <v>0</v>
      </c>
    </row>
    <row r="1904" spans="1:30" x14ac:dyDescent="0.35">
      <c r="A1904" s="32">
        <v>1893</v>
      </c>
      <c r="B1904" s="33">
        <v>3421</v>
      </c>
      <c r="C1904" s="33">
        <v>303</v>
      </c>
      <c r="D1904" s="33" t="s">
        <v>51</v>
      </c>
      <c r="E1904" s="33" t="s">
        <v>47</v>
      </c>
      <c r="F1904" s="33">
        <v>4</v>
      </c>
      <c r="G1904" s="34">
        <v>337.32</v>
      </c>
      <c r="H1904" s="34">
        <f t="shared" si="232"/>
        <v>1349.28</v>
      </c>
      <c r="I1904" s="35">
        <v>45418.844444444447</v>
      </c>
      <c r="J1904" s="33">
        <v>10</v>
      </c>
      <c r="K1904" s="33" t="s">
        <v>26</v>
      </c>
      <c r="L1904" s="33">
        <v>113</v>
      </c>
      <c r="M1904" s="33">
        <v>102</v>
      </c>
      <c r="N1904" s="33">
        <v>293</v>
      </c>
      <c r="O1904" s="33">
        <v>484</v>
      </c>
      <c r="P1904" s="33">
        <v>8</v>
      </c>
      <c r="Q1904" s="33">
        <v>54</v>
      </c>
      <c r="R1904" s="33" t="str">
        <f t="shared" si="233"/>
        <v>2.Middle age</v>
      </c>
      <c r="S1904" s="33" t="s">
        <v>27</v>
      </c>
      <c r="T1904" s="33">
        <v>116461.42</v>
      </c>
      <c r="U1904" s="33" t="s">
        <v>28</v>
      </c>
      <c r="V1904" s="33" t="s">
        <v>29</v>
      </c>
      <c r="W1904" s="36">
        <v>45418</v>
      </c>
      <c r="X1904" s="46">
        <v>0.84444444444444444</v>
      </c>
      <c r="Y1904" s="34">
        <f t="shared" si="234"/>
        <v>6</v>
      </c>
      <c r="Z1904" s="34">
        <f t="shared" si="235"/>
        <v>6</v>
      </c>
      <c r="AA1904" s="33">
        <f t="shared" si="236"/>
        <v>2024</v>
      </c>
      <c r="AB1904" s="34">
        <f t="shared" si="237"/>
        <v>20</v>
      </c>
      <c r="AC1904" s="34">
        <f t="shared" si="238"/>
        <v>16</v>
      </c>
      <c r="AD1904" s="38">
        <f t="shared" si="239"/>
        <v>0</v>
      </c>
    </row>
    <row r="1905" spans="1:30" x14ac:dyDescent="0.35">
      <c r="A1905" s="39">
        <v>1894</v>
      </c>
      <c r="B1905" s="40">
        <v>4968</v>
      </c>
      <c r="C1905" s="40">
        <v>865</v>
      </c>
      <c r="D1905" s="40" t="s">
        <v>39</v>
      </c>
      <c r="E1905" s="40" t="s">
        <v>25</v>
      </c>
      <c r="F1905" s="40">
        <v>5</v>
      </c>
      <c r="G1905" s="41">
        <v>431.97</v>
      </c>
      <c r="H1905" s="41">
        <f t="shared" si="232"/>
        <v>2159.8500000000004</v>
      </c>
      <c r="I1905" s="42">
        <v>45541.593055555553</v>
      </c>
      <c r="J1905" s="40">
        <v>2</v>
      </c>
      <c r="K1905" s="40" t="s">
        <v>32</v>
      </c>
      <c r="L1905" s="40">
        <v>439</v>
      </c>
      <c r="M1905" s="40">
        <v>103</v>
      </c>
      <c r="N1905" s="40">
        <v>100</v>
      </c>
      <c r="O1905" s="40">
        <v>460</v>
      </c>
      <c r="P1905" s="40">
        <v>9</v>
      </c>
      <c r="Q1905" s="40">
        <v>33</v>
      </c>
      <c r="R1905" s="40" t="str">
        <f t="shared" si="233"/>
        <v>1.Young age</v>
      </c>
      <c r="S1905" s="40" t="s">
        <v>41</v>
      </c>
      <c r="T1905" s="40">
        <v>88485.48</v>
      </c>
      <c r="U1905" s="40" t="s">
        <v>28</v>
      </c>
      <c r="V1905" s="40" t="s">
        <v>34</v>
      </c>
      <c r="W1905" s="43">
        <v>45541</v>
      </c>
      <c r="X1905" s="47">
        <v>0.59305555555555556</v>
      </c>
      <c r="Y1905" s="41">
        <f t="shared" si="234"/>
        <v>6</v>
      </c>
      <c r="Z1905" s="41">
        <f t="shared" si="235"/>
        <v>6</v>
      </c>
      <c r="AA1905" s="40">
        <f t="shared" si="236"/>
        <v>2024</v>
      </c>
      <c r="AB1905" s="41">
        <f t="shared" si="237"/>
        <v>14</v>
      </c>
      <c r="AC1905" s="41">
        <f t="shared" si="238"/>
        <v>14</v>
      </c>
      <c r="AD1905" s="45">
        <f t="shared" si="239"/>
        <v>0</v>
      </c>
    </row>
    <row r="1906" spans="1:30" x14ac:dyDescent="0.35">
      <c r="A1906" s="32">
        <v>1895</v>
      </c>
      <c r="B1906" s="33">
        <v>1517</v>
      </c>
      <c r="C1906" s="33">
        <v>793</v>
      </c>
      <c r="D1906" s="33" t="s">
        <v>51</v>
      </c>
      <c r="E1906" s="33" t="s">
        <v>25</v>
      </c>
      <c r="F1906" s="33">
        <v>1</v>
      </c>
      <c r="G1906" s="34">
        <v>1791.31</v>
      </c>
      <c r="H1906" s="34">
        <f t="shared" si="232"/>
        <v>1791.31</v>
      </c>
      <c r="I1906" s="35">
        <v>45352.975694444445</v>
      </c>
      <c r="J1906" s="33">
        <v>16</v>
      </c>
      <c r="K1906" s="33" t="s">
        <v>40</v>
      </c>
      <c r="L1906" s="33">
        <v>348</v>
      </c>
      <c r="M1906" s="33">
        <v>137</v>
      </c>
      <c r="N1906" s="33">
        <v>300</v>
      </c>
      <c r="O1906" s="33">
        <v>119</v>
      </c>
      <c r="P1906" s="33">
        <v>8</v>
      </c>
      <c r="Q1906" s="33">
        <v>34</v>
      </c>
      <c r="R1906" s="33" t="str">
        <f t="shared" si="233"/>
        <v>1.Young age</v>
      </c>
      <c r="S1906" s="33" t="s">
        <v>27</v>
      </c>
      <c r="T1906" s="33">
        <v>27818.29</v>
      </c>
      <c r="U1906" s="33" t="s">
        <v>42</v>
      </c>
      <c r="V1906" s="33" t="s">
        <v>29</v>
      </c>
      <c r="W1906" s="36">
        <v>45352</v>
      </c>
      <c r="X1906" s="46">
        <v>0.97569444444444442</v>
      </c>
      <c r="Y1906" s="34">
        <f t="shared" si="234"/>
        <v>1</v>
      </c>
      <c r="Z1906" s="34">
        <f t="shared" si="235"/>
        <v>1</v>
      </c>
      <c r="AA1906" s="33">
        <f t="shared" si="236"/>
        <v>2024</v>
      </c>
      <c r="AB1906" s="34">
        <f t="shared" si="237"/>
        <v>23</v>
      </c>
      <c r="AC1906" s="34">
        <f t="shared" si="238"/>
        <v>25</v>
      </c>
      <c r="AD1906" s="38">
        <f t="shared" si="239"/>
        <v>0</v>
      </c>
    </row>
    <row r="1907" spans="1:30" x14ac:dyDescent="0.35">
      <c r="A1907" s="39">
        <v>1896</v>
      </c>
      <c r="B1907" s="40">
        <v>2800</v>
      </c>
      <c r="C1907" s="40">
        <v>433</v>
      </c>
      <c r="D1907" s="40" t="s">
        <v>49</v>
      </c>
      <c r="E1907" s="40" t="s">
        <v>25</v>
      </c>
      <c r="F1907" s="40">
        <v>3</v>
      </c>
      <c r="G1907" s="41">
        <v>949.86</v>
      </c>
      <c r="H1907" s="41">
        <f t="shared" si="232"/>
        <v>2849.58</v>
      </c>
      <c r="I1907" s="42">
        <v>45530.05972222222</v>
      </c>
      <c r="J1907" s="40">
        <v>7</v>
      </c>
      <c r="K1907" s="40" t="s">
        <v>32</v>
      </c>
      <c r="L1907" s="40">
        <v>17</v>
      </c>
      <c r="M1907" s="40">
        <v>113</v>
      </c>
      <c r="N1907" s="40">
        <v>187</v>
      </c>
      <c r="O1907" s="40">
        <v>406</v>
      </c>
      <c r="P1907" s="40">
        <v>4</v>
      </c>
      <c r="Q1907" s="40">
        <v>47</v>
      </c>
      <c r="R1907" s="40" t="str">
        <f t="shared" si="233"/>
        <v>2.Middle age</v>
      </c>
      <c r="S1907" s="40" t="s">
        <v>46</v>
      </c>
      <c r="T1907" s="40">
        <v>95539.99</v>
      </c>
      <c r="U1907" s="40" t="s">
        <v>28</v>
      </c>
      <c r="V1907" s="40" t="s">
        <v>29</v>
      </c>
      <c r="W1907" s="43">
        <v>45530</v>
      </c>
      <c r="X1907" s="44">
        <v>5.9722222222222225E-2</v>
      </c>
      <c r="Y1907" s="41">
        <f t="shared" si="234"/>
        <v>26</v>
      </c>
      <c r="Z1907" s="41">
        <f t="shared" si="235"/>
        <v>26</v>
      </c>
      <c r="AA1907" s="40">
        <f t="shared" si="236"/>
        <v>2024</v>
      </c>
      <c r="AB1907" s="41">
        <f t="shared" si="237"/>
        <v>1</v>
      </c>
      <c r="AC1907" s="41">
        <f t="shared" si="238"/>
        <v>26</v>
      </c>
      <c r="AD1907" s="45">
        <f t="shared" si="239"/>
        <v>0</v>
      </c>
    </row>
    <row r="1908" spans="1:30" x14ac:dyDescent="0.35">
      <c r="A1908" s="32">
        <v>1897</v>
      </c>
      <c r="B1908" s="33">
        <v>4125</v>
      </c>
      <c r="C1908" s="33">
        <v>335</v>
      </c>
      <c r="D1908" s="33" t="s">
        <v>38</v>
      </c>
      <c r="E1908" s="33" t="s">
        <v>25</v>
      </c>
      <c r="F1908" s="33">
        <v>3</v>
      </c>
      <c r="G1908" s="34">
        <v>1968.73</v>
      </c>
      <c r="H1908" s="34">
        <f t="shared" si="232"/>
        <v>5906.1900000000005</v>
      </c>
      <c r="I1908" s="35">
        <v>45458.722222222219</v>
      </c>
      <c r="J1908" s="33">
        <v>2</v>
      </c>
      <c r="K1908" s="33" t="s">
        <v>26</v>
      </c>
      <c r="L1908" s="33">
        <v>117</v>
      </c>
      <c r="M1908" s="33">
        <v>57</v>
      </c>
      <c r="N1908" s="33">
        <v>200</v>
      </c>
      <c r="O1908" s="33">
        <v>307</v>
      </c>
      <c r="P1908" s="33">
        <v>6</v>
      </c>
      <c r="Q1908" s="33">
        <v>50</v>
      </c>
      <c r="R1908" s="33" t="str">
        <f t="shared" si="233"/>
        <v>2.Middle age</v>
      </c>
      <c r="S1908" s="33" t="s">
        <v>27</v>
      </c>
      <c r="T1908" s="33">
        <v>76369.02</v>
      </c>
      <c r="U1908" s="33" t="s">
        <v>33</v>
      </c>
      <c r="V1908" s="33" t="s">
        <v>43</v>
      </c>
      <c r="W1908" s="36">
        <v>45458</v>
      </c>
      <c r="X1908" s="37">
        <v>0.72222222222222221</v>
      </c>
      <c r="Y1908" s="34">
        <f t="shared" si="234"/>
        <v>15</v>
      </c>
      <c r="Z1908" s="34">
        <f t="shared" si="235"/>
        <v>15</v>
      </c>
      <c r="AA1908" s="33">
        <f t="shared" si="236"/>
        <v>2024</v>
      </c>
      <c r="AB1908" s="34">
        <f t="shared" si="237"/>
        <v>17</v>
      </c>
      <c r="AC1908" s="34">
        <f t="shared" si="238"/>
        <v>20</v>
      </c>
      <c r="AD1908" s="38">
        <f t="shared" si="239"/>
        <v>0</v>
      </c>
    </row>
    <row r="1909" spans="1:30" x14ac:dyDescent="0.35">
      <c r="A1909" s="39">
        <v>1898</v>
      </c>
      <c r="B1909" s="40">
        <v>1310</v>
      </c>
      <c r="C1909" s="40">
        <v>897</v>
      </c>
      <c r="D1909" s="40" t="s">
        <v>39</v>
      </c>
      <c r="E1909" s="40" t="s">
        <v>25</v>
      </c>
      <c r="F1909" s="40">
        <v>2</v>
      </c>
      <c r="G1909" s="41">
        <v>1394.67</v>
      </c>
      <c r="H1909" s="41">
        <f t="shared" si="232"/>
        <v>2789.34</v>
      </c>
      <c r="I1909" s="42">
        <v>45336.896527777775</v>
      </c>
      <c r="J1909" s="40">
        <v>15</v>
      </c>
      <c r="K1909" s="40" t="s">
        <v>45</v>
      </c>
      <c r="L1909" s="40">
        <v>482</v>
      </c>
      <c r="M1909" s="40">
        <v>132</v>
      </c>
      <c r="N1909" s="40">
        <v>115</v>
      </c>
      <c r="O1909" s="40">
        <v>483</v>
      </c>
      <c r="P1909" s="40">
        <v>3</v>
      </c>
      <c r="Q1909" s="40">
        <v>24</v>
      </c>
      <c r="R1909" s="40" t="str">
        <f t="shared" si="233"/>
        <v>1.Young age</v>
      </c>
      <c r="S1909" s="40" t="s">
        <v>27</v>
      </c>
      <c r="T1909" s="40">
        <v>55501.39</v>
      </c>
      <c r="U1909" s="40" t="s">
        <v>37</v>
      </c>
      <c r="V1909" s="40" t="s">
        <v>29</v>
      </c>
      <c r="W1909" s="43">
        <v>45336</v>
      </c>
      <c r="X1909" s="44">
        <v>0.89652777777777781</v>
      </c>
      <c r="Y1909" s="41">
        <f t="shared" si="234"/>
        <v>14</v>
      </c>
      <c r="Z1909" s="41">
        <f t="shared" si="235"/>
        <v>14</v>
      </c>
      <c r="AA1909" s="40">
        <f t="shared" si="236"/>
        <v>2024</v>
      </c>
      <c r="AB1909" s="41">
        <f t="shared" si="237"/>
        <v>21</v>
      </c>
      <c r="AC1909" s="41">
        <f t="shared" si="238"/>
        <v>31</v>
      </c>
      <c r="AD1909" s="45">
        <f t="shared" si="239"/>
        <v>0</v>
      </c>
    </row>
    <row r="1910" spans="1:30" x14ac:dyDescent="0.35">
      <c r="A1910" s="32">
        <v>1899</v>
      </c>
      <c r="B1910" s="33">
        <v>8225</v>
      </c>
      <c r="C1910" s="33">
        <v>212</v>
      </c>
      <c r="D1910" s="33" t="s">
        <v>49</v>
      </c>
      <c r="E1910" s="33" t="s">
        <v>25</v>
      </c>
      <c r="F1910" s="33">
        <v>5</v>
      </c>
      <c r="G1910" s="34">
        <v>1716.47</v>
      </c>
      <c r="H1910" s="34">
        <f t="shared" si="232"/>
        <v>8582.35</v>
      </c>
      <c r="I1910" s="35">
        <v>45363.286805555559</v>
      </c>
      <c r="J1910" s="33">
        <v>4</v>
      </c>
      <c r="K1910" s="33" t="s">
        <v>32</v>
      </c>
      <c r="L1910" s="33">
        <v>48</v>
      </c>
      <c r="M1910" s="33">
        <v>134</v>
      </c>
      <c r="N1910" s="33">
        <v>186</v>
      </c>
      <c r="O1910" s="33">
        <v>275</v>
      </c>
      <c r="P1910" s="33">
        <v>2</v>
      </c>
      <c r="Q1910" s="33">
        <v>68</v>
      </c>
      <c r="R1910" s="33" t="str">
        <f t="shared" si="233"/>
        <v xml:space="preserve">3.Senior Citizen </v>
      </c>
      <c r="S1910" s="33" t="s">
        <v>27</v>
      </c>
      <c r="T1910" s="33">
        <v>73629.23</v>
      </c>
      <c r="U1910" s="33" t="s">
        <v>37</v>
      </c>
      <c r="V1910" s="33" t="s">
        <v>43</v>
      </c>
      <c r="W1910" s="36">
        <v>45363</v>
      </c>
      <c r="X1910" s="46">
        <v>0.28680555555555554</v>
      </c>
      <c r="Y1910" s="34">
        <f t="shared" si="234"/>
        <v>12</v>
      </c>
      <c r="Z1910" s="34">
        <f t="shared" si="235"/>
        <v>12</v>
      </c>
      <c r="AA1910" s="33">
        <f t="shared" si="236"/>
        <v>2024</v>
      </c>
      <c r="AB1910" s="34">
        <f t="shared" si="237"/>
        <v>6</v>
      </c>
      <c r="AC1910" s="34">
        <f t="shared" si="238"/>
        <v>53</v>
      </c>
      <c r="AD1910" s="38">
        <f t="shared" si="239"/>
        <v>0</v>
      </c>
    </row>
    <row r="1911" spans="1:30" x14ac:dyDescent="0.35">
      <c r="A1911" s="39">
        <v>1900</v>
      </c>
      <c r="B1911" s="40">
        <v>6139</v>
      </c>
      <c r="C1911" s="40">
        <v>433</v>
      </c>
      <c r="D1911" s="40" t="s">
        <v>49</v>
      </c>
      <c r="E1911" s="40" t="s">
        <v>47</v>
      </c>
      <c r="F1911" s="40">
        <v>4</v>
      </c>
      <c r="G1911" s="41">
        <v>1352.85</v>
      </c>
      <c r="H1911" s="41">
        <f t="shared" si="232"/>
        <v>5411.4</v>
      </c>
      <c r="I1911" s="42">
        <v>45413.088194444441</v>
      </c>
      <c r="J1911" s="40">
        <v>15</v>
      </c>
      <c r="K1911" s="40" t="s">
        <v>40</v>
      </c>
      <c r="L1911" s="40">
        <v>31</v>
      </c>
      <c r="M1911" s="40">
        <v>139</v>
      </c>
      <c r="N1911" s="40">
        <v>180</v>
      </c>
      <c r="O1911" s="40">
        <v>487</v>
      </c>
      <c r="P1911" s="40">
        <v>10</v>
      </c>
      <c r="Q1911" s="40">
        <v>27</v>
      </c>
      <c r="R1911" s="40" t="str">
        <f t="shared" si="233"/>
        <v>1.Young age</v>
      </c>
      <c r="S1911" s="40" t="s">
        <v>41</v>
      </c>
      <c r="T1911" s="40">
        <v>27184.97</v>
      </c>
      <c r="U1911" s="40" t="s">
        <v>37</v>
      </c>
      <c r="V1911" s="40" t="s">
        <v>50</v>
      </c>
      <c r="W1911" s="43">
        <v>45413</v>
      </c>
      <c r="X1911" s="47">
        <v>8.819444444444445E-2</v>
      </c>
      <c r="Y1911" s="41">
        <f t="shared" si="234"/>
        <v>1</v>
      </c>
      <c r="Z1911" s="41">
        <f t="shared" si="235"/>
        <v>1</v>
      </c>
      <c r="AA1911" s="40">
        <f t="shared" si="236"/>
        <v>2024</v>
      </c>
      <c r="AB1911" s="41">
        <f t="shared" si="237"/>
        <v>2</v>
      </c>
      <c r="AC1911" s="41">
        <f t="shared" si="238"/>
        <v>7</v>
      </c>
      <c r="AD1911" s="45">
        <f t="shared" si="239"/>
        <v>0</v>
      </c>
    </row>
    <row r="1912" spans="1:30" x14ac:dyDescent="0.35">
      <c r="A1912" s="32">
        <v>1901</v>
      </c>
      <c r="B1912" s="33">
        <v>7861</v>
      </c>
      <c r="C1912" s="33">
        <v>333</v>
      </c>
      <c r="D1912" s="33" t="s">
        <v>52</v>
      </c>
      <c r="E1912" s="33" t="s">
        <v>47</v>
      </c>
      <c r="F1912" s="33">
        <v>4</v>
      </c>
      <c r="G1912" s="34">
        <v>1413.11</v>
      </c>
      <c r="H1912" s="34">
        <f t="shared" si="232"/>
        <v>5652.44</v>
      </c>
      <c r="I1912" s="35">
        <v>45467.707638888889</v>
      </c>
      <c r="J1912" s="33">
        <v>15</v>
      </c>
      <c r="K1912" s="33" t="s">
        <v>40</v>
      </c>
      <c r="L1912" s="33">
        <v>365</v>
      </c>
      <c r="M1912" s="33">
        <v>101</v>
      </c>
      <c r="N1912" s="33">
        <v>222</v>
      </c>
      <c r="O1912" s="33">
        <v>169</v>
      </c>
      <c r="P1912" s="33">
        <v>10</v>
      </c>
      <c r="Q1912" s="33">
        <v>67</v>
      </c>
      <c r="R1912" s="33" t="str">
        <f t="shared" si="233"/>
        <v xml:space="preserve">3.Senior Citizen </v>
      </c>
      <c r="S1912" s="33" t="s">
        <v>46</v>
      </c>
      <c r="T1912" s="33">
        <v>24490.47</v>
      </c>
      <c r="U1912" s="33" t="s">
        <v>37</v>
      </c>
      <c r="V1912" s="33" t="s">
        <v>43</v>
      </c>
      <c r="W1912" s="36">
        <v>45467</v>
      </c>
      <c r="X1912" s="37">
        <v>0.70763888888888893</v>
      </c>
      <c r="Y1912" s="34">
        <f t="shared" si="234"/>
        <v>24</v>
      </c>
      <c r="Z1912" s="34">
        <f t="shared" si="235"/>
        <v>24</v>
      </c>
      <c r="AA1912" s="33">
        <f t="shared" si="236"/>
        <v>2024</v>
      </c>
      <c r="AB1912" s="34">
        <f t="shared" si="237"/>
        <v>16</v>
      </c>
      <c r="AC1912" s="34">
        <f t="shared" si="238"/>
        <v>59</v>
      </c>
      <c r="AD1912" s="38">
        <f t="shared" si="239"/>
        <v>0</v>
      </c>
    </row>
    <row r="1913" spans="1:30" x14ac:dyDescent="0.35">
      <c r="A1913" s="39">
        <v>1902</v>
      </c>
      <c r="B1913" s="40">
        <v>3481</v>
      </c>
      <c r="C1913" s="40">
        <v>200</v>
      </c>
      <c r="D1913" s="40" t="s">
        <v>49</v>
      </c>
      <c r="E1913" s="40" t="s">
        <v>25</v>
      </c>
      <c r="F1913" s="40">
        <v>5</v>
      </c>
      <c r="G1913" s="41">
        <v>609.41</v>
      </c>
      <c r="H1913" s="41">
        <f t="shared" si="232"/>
        <v>3047.0499999999997</v>
      </c>
      <c r="I1913" s="42">
        <v>45480.836111111108</v>
      </c>
      <c r="J1913" s="40">
        <v>13</v>
      </c>
      <c r="K1913" s="40" t="s">
        <v>36</v>
      </c>
      <c r="L1913" s="40">
        <v>486</v>
      </c>
      <c r="M1913" s="40">
        <v>77</v>
      </c>
      <c r="N1913" s="40">
        <v>153</v>
      </c>
      <c r="O1913" s="40">
        <v>446</v>
      </c>
      <c r="P1913" s="40">
        <v>9</v>
      </c>
      <c r="Q1913" s="40">
        <v>44</v>
      </c>
      <c r="R1913" s="40" t="str">
        <f t="shared" si="233"/>
        <v>2.Middle age</v>
      </c>
      <c r="S1913" s="40" t="s">
        <v>41</v>
      </c>
      <c r="T1913" s="40">
        <v>113132.47</v>
      </c>
      <c r="U1913" s="40" t="s">
        <v>37</v>
      </c>
      <c r="V1913" s="40" t="s">
        <v>34</v>
      </c>
      <c r="W1913" s="43">
        <v>45480</v>
      </c>
      <c r="X1913" s="47">
        <v>0.83611111111111114</v>
      </c>
      <c r="Y1913" s="41">
        <f t="shared" si="234"/>
        <v>7</v>
      </c>
      <c r="Z1913" s="41">
        <f t="shared" si="235"/>
        <v>7</v>
      </c>
      <c r="AA1913" s="40">
        <f t="shared" si="236"/>
        <v>2024</v>
      </c>
      <c r="AB1913" s="41">
        <f t="shared" si="237"/>
        <v>20</v>
      </c>
      <c r="AC1913" s="41">
        <f t="shared" si="238"/>
        <v>4</v>
      </c>
      <c r="AD1913" s="45">
        <f t="shared" si="239"/>
        <v>0</v>
      </c>
    </row>
    <row r="1914" spans="1:30" x14ac:dyDescent="0.35">
      <c r="A1914" s="32">
        <v>1903</v>
      </c>
      <c r="B1914" s="33">
        <v>7765</v>
      </c>
      <c r="C1914" s="33">
        <v>342</v>
      </c>
      <c r="D1914" s="33" t="s">
        <v>49</v>
      </c>
      <c r="E1914" s="33" t="s">
        <v>47</v>
      </c>
      <c r="F1914" s="33">
        <v>2</v>
      </c>
      <c r="G1914" s="34">
        <v>722.53</v>
      </c>
      <c r="H1914" s="34">
        <f t="shared" si="232"/>
        <v>1445.06</v>
      </c>
      <c r="I1914" s="35">
        <v>45337.404861111114</v>
      </c>
      <c r="J1914" s="33">
        <v>4</v>
      </c>
      <c r="K1914" s="33" t="s">
        <v>26</v>
      </c>
      <c r="L1914" s="33">
        <v>353</v>
      </c>
      <c r="M1914" s="33">
        <v>147</v>
      </c>
      <c r="N1914" s="33">
        <v>233</v>
      </c>
      <c r="O1914" s="33">
        <v>310</v>
      </c>
      <c r="P1914" s="33">
        <v>1</v>
      </c>
      <c r="Q1914" s="33">
        <v>51</v>
      </c>
      <c r="R1914" s="33" t="str">
        <f t="shared" si="233"/>
        <v>2.Middle age</v>
      </c>
      <c r="S1914" s="33" t="s">
        <v>27</v>
      </c>
      <c r="T1914" s="33">
        <v>40081.96</v>
      </c>
      <c r="U1914" s="33" t="s">
        <v>37</v>
      </c>
      <c r="V1914" s="33" t="s">
        <v>50</v>
      </c>
      <c r="W1914" s="36">
        <v>45337</v>
      </c>
      <c r="X1914" s="37">
        <v>0.40486111111111112</v>
      </c>
      <c r="Y1914" s="34">
        <f t="shared" si="234"/>
        <v>15</v>
      </c>
      <c r="Z1914" s="34">
        <f t="shared" si="235"/>
        <v>15</v>
      </c>
      <c r="AA1914" s="33">
        <f t="shared" si="236"/>
        <v>2024</v>
      </c>
      <c r="AB1914" s="34">
        <f t="shared" si="237"/>
        <v>9</v>
      </c>
      <c r="AC1914" s="34">
        <f t="shared" si="238"/>
        <v>43</v>
      </c>
      <c r="AD1914" s="38">
        <f t="shared" si="239"/>
        <v>0</v>
      </c>
    </row>
    <row r="1915" spans="1:30" x14ac:dyDescent="0.35">
      <c r="A1915" s="39">
        <v>1904</v>
      </c>
      <c r="B1915" s="40">
        <v>4340</v>
      </c>
      <c r="C1915" s="40">
        <v>855</v>
      </c>
      <c r="D1915" s="40" t="s">
        <v>38</v>
      </c>
      <c r="E1915" s="40" t="s">
        <v>47</v>
      </c>
      <c r="F1915" s="40">
        <v>2</v>
      </c>
      <c r="G1915" s="41">
        <v>1010.86</v>
      </c>
      <c r="H1915" s="41">
        <f t="shared" si="232"/>
        <v>2021.72</v>
      </c>
      <c r="I1915" s="42">
        <v>45526.013194444444</v>
      </c>
      <c r="J1915" s="40">
        <v>7</v>
      </c>
      <c r="K1915" s="40" t="s">
        <v>45</v>
      </c>
      <c r="L1915" s="40">
        <v>50</v>
      </c>
      <c r="M1915" s="40">
        <v>79</v>
      </c>
      <c r="N1915" s="40">
        <v>283</v>
      </c>
      <c r="O1915" s="40">
        <v>139</v>
      </c>
      <c r="P1915" s="40">
        <v>7</v>
      </c>
      <c r="Q1915" s="40">
        <v>53</v>
      </c>
      <c r="R1915" s="40" t="str">
        <f t="shared" si="233"/>
        <v>2.Middle age</v>
      </c>
      <c r="S1915" s="40" t="s">
        <v>46</v>
      </c>
      <c r="T1915" s="40">
        <v>66343.97</v>
      </c>
      <c r="U1915" s="40" t="s">
        <v>42</v>
      </c>
      <c r="V1915" s="40" t="s">
        <v>29</v>
      </c>
      <c r="W1915" s="43">
        <v>45526</v>
      </c>
      <c r="X1915" s="44">
        <v>1.3194444444444444E-2</v>
      </c>
      <c r="Y1915" s="41">
        <f t="shared" si="234"/>
        <v>22</v>
      </c>
      <c r="Z1915" s="41">
        <f t="shared" si="235"/>
        <v>22</v>
      </c>
      <c r="AA1915" s="40">
        <f t="shared" si="236"/>
        <v>2024</v>
      </c>
      <c r="AB1915" s="41">
        <f t="shared" si="237"/>
        <v>0</v>
      </c>
      <c r="AC1915" s="41">
        <f t="shared" si="238"/>
        <v>19</v>
      </c>
      <c r="AD1915" s="45">
        <f t="shared" si="239"/>
        <v>0</v>
      </c>
    </row>
    <row r="1916" spans="1:30" x14ac:dyDescent="0.35">
      <c r="A1916" s="32">
        <v>1905</v>
      </c>
      <c r="B1916" s="33">
        <v>7723</v>
      </c>
      <c r="C1916" s="33">
        <v>522</v>
      </c>
      <c r="D1916" s="33" t="s">
        <v>51</v>
      </c>
      <c r="E1916" s="33" t="s">
        <v>25</v>
      </c>
      <c r="F1916" s="33">
        <v>3</v>
      </c>
      <c r="G1916" s="34">
        <v>1156.1099999999999</v>
      </c>
      <c r="H1916" s="34">
        <f t="shared" si="232"/>
        <v>3468.33</v>
      </c>
      <c r="I1916" s="35">
        <v>45494.241666666669</v>
      </c>
      <c r="J1916" s="33">
        <v>11</v>
      </c>
      <c r="K1916" s="33" t="s">
        <v>40</v>
      </c>
      <c r="L1916" s="33">
        <v>198</v>
      </c>
      <c r="M1916" s="33">
        <v>61</v>
      </c>
      <c r="N1916" s="33">
        <v>260</v>
      </c>
      <c r="O1916" s="33">
        <v>167</v>
      </c>
      <c r="P1916" s="33">
        <v>9</v>
      </c>
      <c r="Q1916" s="33">
        <v>50</v>
      </c>
      <c r="R1916" s="33" t="str">
        <f t="shared" si="233"/>
        <v>2.Middle age</v>
      </c>
      <c r="S1916" s="33" t="s">
        <v>27</v>
      </c>
      <c r="T1916" s="33">
        <v>106167.98</v>
      </c>
      <c r="U1916" s="33" t="s">
        <v>37</v>
      </c>
      <c r="V1916" s="33" t="s">
        <v>43</v>
      </c>
      <c r="W1916" s="36">
        <v>45494</v>
      </c>
      <c r="X1916" s="37">
        <v>0.24166666666666667</v>
      </c>
      <c r="Y1916" s="34">
        <f t="shared" si="234"/>
        <v>21</v>
      </c>
      <c r="Z1916" s="34">
        <f t="shared" si="235"/>
        <v>21</v>
      </c>
      <c r="AA1916" s="33">
        <f t="shared" si="236"/>
        <v>2024</v>
      </c>
      <c r="AB1916" s="34">
        <f t="shared" si="237"/>
        <v>5</v>
      </c>
      <c r="AC1916" s="34">
        <f t="shared" si="238"/>
        <v>48</v>
      </c>
      <c r="AD1916" s="38">
        <f t="shared" si="239"/>
        <v>0</v>
      </c>
    </row>
    <row r="1917" spans="1:30" x14ac:dyDescent="0.35">
      <c r="A1917" s="39">
        <v>1906</v>
      </c>
      <c r="B1917" s="40">
        <v>9221</v>
      </c>
      <c r="C1917" s="40">
        <v>990</v>
      </c>
      <c r="D1917" s="40" t="s">
        <v>51</v>
      </c>
      <c r="E1917" s="40" t="s">
        <v>47</v>
      </c>
      <c r="F1917" s="40">
        <v>1</v>
      </c>
      <c r="G1917" s="41">
        <v>1723.04</v>
      </c>
      <c r="H1917" s="41">
        <f t="shared" si="232"/>
        <v>1723.04</v>
      </c>
      <c r="I1917" s="42">
        <v>45372.667361111111</v>
      </c>
      <c r="J1917" s="40">
        <v>1</v>
      </c>
      <c r="K1917" s="40" t="s">
        <v>36</v>
      </c>
      <c r="L1917" s="40">
        <v>210</v>
      </c>
      <c r="M1917" s="40">
        <v>62</v>
      </c>
      <c r="N1917" s="40">
        <v>295</v>
      </c>
      <c r="O1917" s="40">
        <v>163</v>
      </c>
      <c r="P1917" s="40">
        <v>5</v>
      </c>
      <c r="Q1917" s="40">
        <v>64</v>
      </c>
      <c r="R1917" s="40" t="str">
        <f t="shared" si="233"/>
        <v xml:space="preserve">3.Senior Citizen </v>
      </c>
      <c r="S1917" s="40" t="s">
        <v>41</v>
      </c>
      <c r="T1917" s="40">
        <v>114199.32</v>
      </c>
      <c r="U1917" s="40" t="s">
        <v>33</v>
      </c>
      <c r="V1917" s="40" t="s">
        <v>43</v>
      </c>
      <c r="W1917" s="43">
        <v>45372</v>
      </c>
      <c r="X1917" s="44">
        <v>0.66736111111111107</v>
      </c>
      <c r="Y1917" s="41">
        <f t="shared" si="234"/>
        <v>21</v>
      </c>
      <c r="Z1917" s="41">
        <f t="shared" si="235"/>
        <v>21</v>
      </c>
      <c r="AA1917" s="40">
        <f t="shared" si="236"/>
        <v>2024</v>
      </c>
      <c r="AB1917" s="41">
        <f t="shared" si="237"/>
        <v>16</v>
      </c>
      <c r="AC1917" s="41">
        <f t="shared" si="238"/>
        <v>1</v>
      </c>
      <c r="AD1917" s="45">
        <f t="shared" si="239"/>
        <v>0</v>
      </c>
    </row>
    <row r="1918" spans="1:30" x14ac:dyDescent="0.35">
      <c r="A1918" s="32">
        <v>1907</v>
      </c>
      <c r="B1918" s="33">
        <v>8726</v>
      </c>
      <c r="C1918" s="33">
        <v>304</v>
      </c>
      <c r="D1918" s="33" t="s">
        <v>38</v>
      </c>
      <c r="E1918" s="33" t="s">
        <v>25</v>
      </c>
      <c r="F1918" s="33">
        <v>3</v>
      </c>
      <c r="G1918" s="34">
        <v>317.02999999999997</v>
      </c>
      <c r="H1918" s="34">
        <f t="shared" si="232"/>
        <v>951.08999999999992</v>
      </c>
      <c r="I1918" s="35">
        <v>45314.085416666669</v>
      </c>
      <c r="J1918" s="33">
        <v>1</v>
      </c>
      <c r="K1918" s="33" t="s">
        <v>36</v>
      </c>
      <c r="L1918" s="33">
        <v>120</v>
      </c>
      <c r="M1918" s="33">
        <v>123</v>
      </c>
      <c r="N1918" s="33">
        <v>172</v>
      </c>
      <c r="O1918" s="33">
        <v>298</v>
      </c>
      <c r="P1918" s="33">
        <v>10</v>
      </c>
      <c r="Q1918" s="33">
        <v>25</v>
      </c>
      <c r="R1918" s="33" t="str">
        <f t="shared" si="233"/>
        <v>1.Young age</v>
      </c>
      <c r="S1918" s="33" t="s">
        <v>41</v>
      </c>
      <c r="T1918" s="33">
        <v>105114.21</v>
      </c>
      <c r="U1918" s="33" t="s">
        <v>42</v>
      </c>
      <c r="V1918" s="33" t="s">
        <v>50</v>
      </c>
      <c r="W1918" s="36">
        <v>45314</v>
      </c>
      <c r="X1918" s="37">
        <v>8.5416666666666669E-2</v>
      </c>
      <c r="Y1918" s="34">
        <f t="shared" si="234"/>
        <v>23</v>
      </c>
      <c r="Z1918" s="34">
        <f t="shared" si="235"/>
        <v>23</v>
      </c>
      <c r="AA1918" s="33">
        <f t="shared" si="236"/>
        <v>2024</v>
      </c>
      <c r="AB1918" s="34">
        <f t="shared" si="237"/>
        <v>2</v>
      </c>
      <c r="AC1918" s="34">
        <f t="shared" si="238"/>
        <v>3</v>
      </c>
      <c r="AD1918" s="38">
        <f t="shared" si="239"/>
        <v>0</v>
      </c>
    </row>
    <row r="1919" spans="1:30" x14ac:dyDescent="0.35">
      <c r="A1919" s="39">
        <v>1908</v>
      </c>
      <c r="B1919" s="40">
        <v>2020</v>
      </c>
      <c r="C1919" s="40">
        <v>484</v>
      </c>
      <c r="D1919" s="40" t="s">
        <v>49</v>
      </c>
      <c r="E1919" s="40" t="s">
        <v>47</v>
      </c>
      <c r="F1919" s="40">
        <v>5</v>
      </c>
      <c r="G1919" s="41">
        <v>276.62</v>
      </c>
      <c r="H1919" s="41">
        <f t="shared" si="232"/>
        <v>1383.1</v>
      </c>
      <c r="I1919" s="42">
        <v>45300.338194444441</v>
      </c>
      <c r="J1919" s="40">
        <v>16</v>
      </c>
      <c r="K1919" s="40" t="s">
        <v>26</v>
      </c>
      <c r="L1919" s="40">
        <v>393</v>
      </c>
      <c r="M1919" s="40">
        <v>150</v>
      </c>
      <c r="N1919" s="40">
        <v>129</v>
      </c>
      <c r="O1919" s="40">
        <v>311</v>
      </c>
      <c r="P1919" s="40">
        <v>7</v>
      </c>
      <c r="Q1919" s="40">
        <v>18</v>
      </c>
      <c r="R1919" s="40" t="str">
        <f t="shared" si="233"/>
        <v>1.Young age</v>
      </c>
      <c r="S1919" s="40" t="s">
        <v>41</v>
      </c>
      <c r="T1919" s="40">
        <v>79086.58</v>
      </c>
      <c r="U1919" s="40" t="s">
        <v>42</v>
      </c>
      <c r="V1919" s="40" t="s">
        <v>29</v>
      </c>
      <c r="W1919" s="43">
        <v>45300</v>
      </c>
      <c r="X1919" s="47">
        <v>0.33819444444444446</v>
      </c>
      <c r="Y1919" s="41">
        <f t="shared" si="234"/>
        <v>9</v>
      </c>
      <c r="Z1919" s="41">
        <f t="shared" si="235"/>
        <v>9</v>
      </c>
      <c r="AA1919" s="40">
        <f t="shared" si="236"/>
        <v>2024</v>
      </c>
      <c r="AB1919" s="41">
        <f t="shared" si="237"/>
        <v>8</v>
      </c>
      <c r="AC1919" s="41">
        <f t="shared" si="238"/>
        <v>7</v>
      </c>
      <c r="AD1919" s="45">
        <f t="shared" si="239"/>
        <v>0</v>
      </c>
    </row>
    <row r="1920" spans="1:30" x14ac:dyDescent="0.35">
      <c r="A1920" s="32">
        <v>1909</v>
      </c>
      <c r="B1920" s="33">
        <v>3262</v>
      </c>
      <c r="C1920" s="33">
        <v>325</v>
      </c>
      <c r="D1920" s="33" t="s">
        <v>49</v>
      </c>
      <c r="E1920" s="33" t="s">
        <v>47</v>
      </c>
      <c r="F1920" s="33">
        <v>5</v>
      </c>
      <c r="G1920" s="34">
        <v>1063.52</v>
      </c>
      <c r="H1920" s="34">
        <f t="shared" si="232"/>
        <v>5317.6</v>
      </c>
      <c r="I1920" s="35">
        <v>45546.673611111109</v>
      </c>
      <c r="J1920" s="33">
        <v>17</v>
      </c>
      <c r="K1920" s="33" t="s">
        <v>45</v>
      </c>
      <c r="L1920" s="33">
        <v>192</v>
      </c>
      <c r="M1920" s="33">
        <v>58</v>
      </c>
      <c r="N1920" s="33">
        <v>113</v>
      </c>
      <c r="O1920" s="33">
        <v>465</v>
      </c>
      <c r="P1920" s="33">
        <v>1</v>
      </c>
      <c r="Q1920" s="33">
        <v>48</v>
      </c>
      <c r="R1920" s="33" t="str">
        <f t="shared" si="233"/>
        <v>2.Middle age</v>
      </c>
      <c r="S1920" s="33" t="s">
        <v>41</v>
      </c>
      <c r="T1920" s="33">
        <v>118091.83</v>
      </c>
      <c r="U1920" s="33" t="s">
        <v>42</v>
      </c>
      <c r="V1920" s="33" t="s">
        <v>34</v>
      </c>
      <c r="W1920" s="36">
        <v>45546</v>
      </c>
      <c r="X1920" s="46">
        <v>0.67361111111111116</v>
      </c>
      <c r="Y1920" s="34">
        <f t="shared" si="234"/>
        <v>11</v>
      </c>
      <c r="Z1920" s="34">
        <f t="shared" si="235"/>
        <v>11</v>
      </c>
      <c r="AA1920" s="33">
        <f t="shared" si="236"/>
        <v>2024</v>
      </c>
      <c r="AB1920" s="34">
        <f t="shared" si="237"/>
        <v>16</v>
      </c>
      <c r="AC1920" s="34">
        <f t="shared" si="238"/>
        <v>10</v>
      </c>
      <c r="AD1920" s="38">
        <f t="shared" si="239"/>
        <v>0</v>
      </c>
    </row>
    <row r="1921" spans="1:30" x14ac:dyDescent="0.35">
      <c r="A1921" s="39">
        <v>1910</v>
      </c>
      <c r="B1921" s="40">
        <v>9498</v>
      </c>
      <c r="C1921" s="40">
        <v>175</v>
      </c>
      <c r="D1921" s="40" t="s">
        <v>52</v>
      </c>
      <c r="E1921" s="40" t="s">
        <v>25</v>
      </c>
      <c r="F1921" s="40">
        <v>1</v>
      </c>
      <c r="G1921" s="41">
        <v>1411.32</v>
      </c>
      <c r="H1921" s="41">
        <f t="shared" si="232"/>
        <v>1411.32</v>
      </c>
      <c r="I1921" s="42">
        <v>45503.568749999999</v>
      </c>
      <c r="J1921" s="40">
        <v>18</v>
      </c>
      <c r="K1921" s="40" t="s">
        <v>36</v>
      </c>
      <c r="L1921" s="40">
        <v>220</v>
      </c>
      <c r="M1921" s="40">
        <v>141</v>
      </c>
      <c r="N1921" s="40">
        <v>246</v>
      </c>
      <c r="O1921" s="40">
        <v>388</v>
      </c>
      <c r="P1921" s="40">
        <v>4</v>
      </c>
      <c r="Q1921" s="40">
        <v>58</v>
      </c>
      <c r="R1921" s="40" t="str">
        <f t="shared" si="233"/>
        <v>2.Middle age</v>
      </c>
      <c r="S1921" s="40" t="s">
        <v>27</v>
      </c>
      <c r="T1921" s="40">
        <v>92226.02</v>
      </c>
      <c r="U1921" s="40" t="s">
        <v>42</v>
      </c>
      <c r="V1921" s="40" t="s">
        <v>29</v>
      </c>
      <c r="W1921" s="43">
        <v>45503</v>
      </c>
      <c r="X1921" s="44">
        <v>0.56874999999999998</v>
      </c>
      <c r="Y1921" s="41">
        <f t="shared" si="234"/>
        <v>30</v>
      </c>
      <c r="Z1921" s="41">
        <f t="shared" si="235"/>
        <v>30</v>
      </c>
      <c r="AA1921" s="40">
        <f t="shared" si="236"/>
        <v>2024</v>
      </c>
      <c r="AB1921" s="41">
        <f t="shared" si="237"/>
        <v>13</v>
      </c>
      <c r="AC1921" s="41">
        <f t="shared" si="238"/>
        <v>39</v>
      </c>
      <c r="AD1921" s="45">
        <f t="shared" si="239"/>
        <v>0</v>
      </c>
    </row>
    <row r="1922" spans="1:30" x14ac:dyDescent="0.35">
      <c r="A1922" s="32">
        <v>1911</v>
      </c>
      <c r="B1922" s="33">
        <v>4397</v>
      </c>
      <c r="C1922" s="33">
        <v>582</v>
      </c>
      <c r="D1922" s="33" t="s">
        <v>44</v>
      </c>
      <c r="E1922" s="33" t="s">
        <v>47</v>
      </c>
      <c r="F1922" s="33">
        <v>4</v>
      </c>
      <c r="G1922" s="34">
        <v>151.28</v>
      </c>
      <c r="H1922" s="34">
        <f t="shared" si="232"/>
        <v>605.12</v>
      </c>
      <c r="I1922" s="35">
        <v>45486.755555555559</v>
      </c>
      <c r="J1922" s="33">
        <v>7</v>
      </c>
      <c r="K1922" s="33" t="s">
        <v>32</v>
      </c>
      <c r="L1922" s="33">
        <v>91</v>
      </c>
      <c r="M1922" s="33">
        <v>105</v>
      </c>
      <c r="N1922" s="33">
        <v>203</v>
      </c>
      <c r="O1922" s="33">
        <v>252</v>
      </c>
      <c r="P1922" s="33">
        <v>4</v>
      </c>
      <c r="Q1922" s="33">
        <v>69</v>
      </c>
      <c r="R1922" s="33" t="str">
        <f t="shared" si="233"/>
        <v xml:space="preserve">3.Senior Citizen </v>
      </c>
      <c r="S1922" s="33" t="s">
        <v>27</v>
      </c>
      <c r="T1922" s="33">
        <v>43684.45</v>
      </c>
      <c r="U1922" s="33" t="s">
        <v>42</v>
      </c>
      <c r="V1922" s="33" t="s">
        <v>50</v>
      </c>
      <c r="W1922" s="36">
        <v>45486</v>
      </c>
      <c r="X1922" s="37">
        <v>0.75555555555555554</v>
      </c>
      <c r="Y1922" s="34">
        <f t="shared" si="234"/>
        <v>13</v>
      </c>
      <c r="Z1922" s="34">
        <f t="shared" si="235"/>
        <v>13</v>
      </c>
      <c r="AA1922" s="33">
        <f t="shared" si="236"/>
        <v>2024</v>
      </c>
      <c r="AB1922" s="34">
        <f t="shared" si="237"/>
        <v>18</v>
      </c>
      <c r="AC1922" s="34">
        <f t="shared" si="238"/>
        <v>8</v>
      </c>
      <c r="AD1922" s="38">
        <f t="shared" si="239"/>
        <v>0</v>
      </c>
    </row>
    <row r="1923" spans="1:30" x14ac:dyDescent="0.35">
      <c r="A1923" s="39">
        <v>1912</v>
      </c>
      <c r="B1923" s="40">
        <v>6325</v>
      </c>
      <c r="C1923" s="40">
        <v>699</v>
      </c>
      <c r="D1923" s="40" t="s">
        <v>31</v>
      </c>
      <c r="E1923" s="40" t="s">
        <v>47</v>
      </c>
      <c r="F1923" s="40">
        <v>1</v>
      </c>
      <c r="G1923" s="41">
        <v>97.24</v>
      </c>
      <c r="H1923" s="41">
        <f t="shared" si="232"/>
        <v>97.24</v>
      </c>
      <c r="I1923" s="42">
        <v>45487.120833333334</v>
      </c>
      <c r="J1923" s="40">
        <v>13</v>
      </c>
      <c r="K1923" s="40" t="s">
        <v>32</v>
      </c>
      <c r="L1923" s="40">
        <v>384</v>
      </c>
      <c r="M1923" s="40">
        <v>139</v>
      </c>
      <c r="N1923" s="40">
        <v>101</v>
      </c>
      <c r="O1923" s="40">
        <v>364</v>
      </c>
      <c r="P1923" s="40">
        <v>5</v>
      </c>
      <c r="Q1923" s="40">
        <v>58</v>
      </c>
      <c r="R1923" s="40" t="str">
        <f t="shared" si="233"/>
        <v>2.Middle age</v>
      </c>
      <c r="S1923" s="40" t="s">
        <v>46</v>
      </c>
      <c r="T1923" s="40">
        <v>115742.91</v>
      </c>
      <c r="U1923" s="40" t="s">
        <v>37</v>
      </c>
      <c r="V1923" s="40" t="s">
        <v>34</v>
      </c>
      <c r="W1923" s="43">
        <v>45487</v>
      </c>
      <c r="X1923" s="44">
        <v>0.12083333333333333</v>
      </c>
      <c r="Y1923" s="41">
        <f t="shared" si="234"/>
        <v>14</v>
      </c>
      <c r="Z1923" s="41">
        <f t="shared" si="235"/>
        <v>14</v>
      </c>
      <c r="AA1923" s="40">
        <f t="shared" si="236"/>
        <v>2024</v>
      </c>
      <c r="AB1923" s="41">
        <f t="shared" si="237"/>
        <v>2</v>
      </c>
      <c r="AC1923" s="41">
        <f t="shared" si="238"/>
        <v>54</v>
      </c>
      <c r="AD1923" s="45">
        <f t="shared" si="239"/>
        <v>0</v>
      </c>
    </row>
    <row r="1924" spans="1:30" x14ac:dyDescent="0.35">
      <c r="A1924" s="32">
        <v>1913</v>
      </c>
      <c r="B1924" s="33">
        <v>8837</v>
      </c>
      <c r="C1924" s="33">
        <v>596</v>
      </c>
      <c r="D1924" s="33" t="s">
        <v>24</v>
      </c>
      <c r="E1924" s="33" t="s">
        <v>25</v>
      </c>
      <c r="F1924" s="33">
        <v>3</v>
      </c>
      <c r="G1924" s="34">
        <v>498.85</v>
      </c>
      <c r="H1924" s="34">
        <f t="shared" si="232"/>
        <v>1496.5500000000002</v>
      </c>
      <c r="I1924" s="35">
        <v>45416.047222222223</v>
      </c>
      <c r="J1924" s="33">
        <v>19</v>
      </c>
      <c r="K1924" s="33" t="s">
        <v>45</v>
      </c>
      <c r="L1924" s="33">
        <v>497</v>
      </c>
      <c r="M1924" s="33">
        <v>61</v>
      </c>
      <c r="N1924" s="33">
        <v>299</v>
      </c>
      <c r="O1924" s="33">
        <v>145</v>
      </c>
      <c r="P1924" s="33">
        <v>3</v>
      </c>
      <c r="Q1924" s="33">
        <v>65</v>
      </c>
      <c r="R1924" s="33" t="str">
        <f t="shared" si="233"/>
        <v xml:space="preserve">3.Senior Citizen </v>
      </c>
      <c r="S1924" s="33" t="s">
        <v>41</v>
      </c>
      <c r="T1924" s="33">
        <v>65130.69</v>
      </c>
      <c r="U1924" s="33" t="s">
        <v>28</v>
      </c>
      <c r="V1924" s="33" t="s">
        <v>50</v>
      </c>
      <c r="W1924" s="36">
        <v>45416</v>
      </c>
      <c r="X1924" s="46">
        <v>4.7222222222222221E-2</v>
      </c>
      <c r="Y1924" s="34">
        <f t="shared" si="234"/>
        <v>4</v>
      </c>
      <c r="Z1924" s="34">
        <f t="shared" si="235"/>
        <v>4</v>
      </c>
      <c r="AA1924" s="33">
        <f t="shared" si="236"/>
        <v>2024</v>
      </c>
      <c r="AB1924" s="34">
        <f t="shared" si="237"/>
        <v>1</v>
      </c>
      <c r="AC1924" s="34">
        <f t="shared" si="238"/>
        <v>8</v>
      </c>
      <c r="AD1924" s="38">
        <f t="shared" si="239"/>
        <v>0</v>
      </c>
    </row>
    <row r="1925" spans="1:30" x14ac:dyDescent="0.35">
      <c r="A1925" s="39">
        <v>1914</v>
      </c>
      <c r="B1925" s="40">
        <v>9609</v>
      </c>
      <c r="C1925" s="40">
        <v>155</v>
      </c>
      <c r="D1925" s="40" t="s">
        <v>49</v>
      </c>
      <c r="E1925" s="40" t="s">
        <v>25</v>
      </c>
      <c r="F1925" s="40">
        <v>2</v>
      </c>
      <c r="G1925" s="41">
        <v>1241.3800000000001</v>
      </c>
      <c r="H1925" s="41">
        <f t="shared" si="232"/>
        <v>2482.7600000000002</v>
      </c>
      <c r="I1925" s="42">
        <v>45409.477777777778</v>
      </c>
      <c r="J1925" s="40">
        <v>6</v>
      </c>
      <c r="K1925" s="40" t="s">
        <v>26</v>
      </c>
      <c r="L1925" s="40">
        <v>73</v>
      </c>
      <c r="M1925" s="40">
        <v>63</v>
      </c>
      <c r="N1925" s="40">
        <v>107</v>
      </c>
      <c r="O1925" s="40">
        <v>459</v>
      </c>
      <c r="P1925" s="40">
        <v>10</v>
      </c>
      <c r="Q1925" s="40">
        <v>53</v>
      </c>
      <c r="R1925" s="40" t="str">
        <f t="shared" si="233"/>
        <v>2.Middle age</v>
      </c>
      <c r="S1925" s="40" t="s">
        <v>27</v>
      </c>
      <c r="T1925" s="40">
        <v>28840.43</v>
      </c>
      <c r="U1925" s="40" t="s">
        <v>37</v>
      </c>
      <c r="V1925" s="40" t="s">
        <v>43</v>
      </c>
      <c r="W1925" s="43">
        <v>45409</v>
      </c>
      <c r="X1925" s="44">
        <v>0.4777777777777778</v>
      </c>
      <c r="Y1925" s="41">
        <f t="shared" si="234"/>
        <v>27</v>
      </c>
      <c r="Z1925" s="41">
        <f t="shared" si="235"/>
        <v>27</v>
      </c>
      <c r="AA1925" s="40">
        <f t="shared" si="236"/>
        <v>2024</v>
      </c>
      <c r="AB1925" s="41">
        <f t="shared" si="237"/>
        <v>11</v>
      </c>
      <c r="AC1925" s="41">
        <f t="shared" si="238"/>
        <v>28</v>
      </c>
      <c r="AD1925" s="45">
        <f t="shared" si="239"/>
        <v>0</v>
      </c>
    </row>
    <row r="1926" spans="1:30" x14ac:dyDescent="0.35">
      <c r="A1926" s="32">
        <v>1915</v>
      </c>
      <c r="B1926" s="33">
        <v>7173</v>
      </c>
      <c r="C1926" s="33">
        <v>546</v>
      </c>
      <c r="D1926" s="33" t="s">
        <v>52</v>
      </c>
      <c r="E1926" s="33" t="s">
        <v>25</v>
      </c>
      <c r="F1926" s="33">
        <v>2</v>
      </c>
      <c r="G1926" s="34">
        <v>311.20999999999998</v>
      </c>
      <c r="H1926" s="34">
        <f t="shared" si="232"/>
        <v>622.41999999999996</v>
      </c>
      <c r="I1926" s="35">
        <v>45381.219444444447</v>
      </c>
      <c r="J1926" s="33">
        <v>5</v>
      </c>
      <c r="K1926" s="33" t="s">
        <v>45</v>
      </c>
      <c r="L1926" s="33">
        <v>268</v>
      </c>
      <c r="M1926" s="33">
        <v>125</v>
      </c>
      <c r="N1926" s="33">
        <v>291</v>
      </c>
      <c r="O1926" s="33">
        <v>426</v>
      </c>
      <c r="P1926" s="33">
        <v>10</v>
      </c>
      <c r="Q1926" s="33">
        <v>42</v>
      </c>
      <c r="R1926" s="33" t="str">
        <f t="shared" si="233"/>
        <v>2.Middle age</v>
      </c>
      <c r="S1926" s="33" t="s">
        <v>27</v>
      </c>
      <c r="T1926" s="33">
        <v>20935.32</v>
      </c>
      <c r="U1926" s="33" t="s">
        <v>37</v>
      </c>
      <c r="V1926" s="33" t="s">
        <v>50</v>
      </c>
      <c r="W1926" s="36">
        <v>45381</v>
      </c>
      <c r="X1926" s="37">
        <v>0.21944444444444444</v>
      </c>
      <c r="Y1926" s="34">
        <f t="shared" si="234"/>
        <v>30</v>
      </c>
      <c r="Z1926" s="34">
        <f t="shared" si="235"/>
        <v>30</v>
      </c>
      <c r="AA1926" s="33">
        <f t="shared" si="236"/>
        <v>2024</v>
      </c>
      <c r="AB1926" s="34">
        <f t="shared" si="237"/>
        <v>5</v>
      </c>
      <c r="AC1926" s="34">
        <f t="shared" si="238"/>
        <v>16</v>
      </c>
      <c r="AD1926" s="38">
        <f t="shared" si="239"/>
        <v>0</v>
      </c>
    </row>
    <row r="1927" spans="1:30" x14ac:dyDescent="0.35">
      <c r="A1927" s="39">
        <v>1916</v>
      </c>
      <c r="B1927" s="40">
        <v>6140</v>
      </c>
      <c r="C1927" s="40">
        <v>248</v>
      </c>
      <c r="D1927" s="40" t="s">
        <v>39</v>
      </c>
      <c r="E1927" s="40" t="s">
        <v>25</v>
      </c>
      <c r="F1927" s="40">
        <v>4</v>
      </c>
      <c r="G1927" s="41">
        <v>620.58000000000004</v>
      </c>
      <c r="H1927" s="41">
        <f t="shared" si="232"/>
        <v>2482.3200000000002</v>
      </c>
      <c r="I1927" s="42">
        <v>45460.761111111111</v>
      </c>
      <c r="J1927" s="40">
        <v>7</v>
      </c>
      <c r="K1927" s="40" t="s">
        <v>45</v>
      </c>
      <c r="L1927" s="40">
        <v>140</v>
      </c>
      <c r="M1927" s="40">
        <v>92</v>
      </c>
      <c r="N1927" s="40">
        <v>210</v>
      </c>
      <c r="O1927" s="40">
        <v>130</v>
      </c>
      <c r="P1927" s="40">
        <v>6</v>
      </c>
      <c r="Q1927" s="40">
        <v>63</v>
      </c>
      <c r="R1927" s="40" t="str">
        <f t="shared" si="233"/>
        <v xml:space="preserve">3.Senior Citizen </v>
      </c>
      <c r="S1927" s="40" t="s">
        <v>41</v>
      </c>
      <c r="T1927" s="40">
        <v>37000.15</v>
      </c>
      <c r="U1927" s="40" t="s">
        <v>28</v>
      </c>
      <c r="V1927" s="40" t="s">
        <v>34</v>
      </c>
      <c r="W1927" s="43">
        <v>45460</v>
      </c>
      <c r="X1927" s="44">
        <v>0.76111111111111107</v>
      </c>
      <c r="Y1927" s="41">
        <f t="shared" si="234"/>
        <v>17</v>
      </c>
      <c r="Z1927" s="41">
        <f t="shared" si="235"/>
        <v>17</v>
      </c>
      <c r="AA1927" s="40">
        <f t="shared" si="236"/>
        <v>2024</v>
      </c>
      <c r="AB1927" s="41">
        <f t="shared" si="237"/>
        <v>18</v>
      </c>
      <c r="AC1927" s="41">
        <f t="shared" si="238"/>
        <v>16</v>
      </c>
      <c r="AD1927" s="45">
        <f t="shared" si="239"/>
        <v>0</v>
      </c>
    </row>
    <row r="1928" spans="1:30" x14ac:dyDescent="0.35">
      <c r="A1928" s="32">
        <v>1917</v>
      </c>
      <c r="B1928" s="33">
        <v>3837</v>
      </c>
      <c r="C1928" s="33">
        <v>321</v>
      </c>
      <c r="D1928" s="33" t="s">
        <v>24</v>
      </c>
      <c r="E1928" s="33" t="s">
        <v>25</v>
      </c>
      <c r="F1928" s="33">
        <v>1</v>
      </c>
      <c r="G1928" s="34">
        <v>1133.23</v>
      </c>
      <c r="H1928" s="34">
        <f t="shared" si="232"/>
        <v>1133.23</v>
      </c>
      <c r="I1928" s="35">
        <v>45356.412499999999</v>
      </c>
      <c r="J1928" s="33">
        <v>7</v>
      </c>
      <c r="K1928" s="33" t="s">
        <v>45</v>
      </c>
      <c r="L1928" s="33">
        <v>185</v>
      </c>
      <c r="M1928" s="33">
        <v>93</v>
      </c>
      <c r="N1928" s="33">
        <v>197</v>
      </c>
      <c r="O1928" s="33">
        <v>100</v>
      </c>
      <c r="P1928" s="33">
        <v>1</v>
      </c>
      <c r="Q1928" s="33">
        <v>58</v>
      </c>
      <c r="R1928" s="33" t="str">
        <f t="shared" si="233"/>
        <v>2.Middle age</v>
      </c>
      <c r="S1928" s="33" t="s">
        <v>27</v>
      </c>
      <c r="T1928" s="33">
        <v>103336.34</v>
      </c>
      <c r="U1928" s="33" t="s">
        <v>28</v>
      </c>
      <c r="V1928" s="33" t="s">
        <v>34</v>
      </c>
      <c r="W1928" s="36">
        <v>45356</v>
      </c>
      <c r="X1928" s="46">
        <v>0.41249999999999998</v>
      </c>
      <c r="Y1928" s="34">
        <f t="shared" si="234"/>
        <v>5</v>
      </c>
      <c r="Z1928" s="34">
        <f t="shared" si="235"/>
        <v>5</v>
      </c>
      <c r="AA1928" s="33">
        <f t="shared" si="236"/>
        <v>2024</v>
      </c>
      <c r="AB1928" s="34">
        <f t="shared" si="237"/>
        <v>9</v>
      </c>
      <c r="AC1928" s="34">
        <f t="shared" si="238"/>
        <v>54</v>
      </c>
      <c r="AD1928" s="38">
        <f t="shared" si="239"/>
        <v>0</v>
      </c>
    </row>
    <row r="1929" spans="1:30" x14ac:dyDescent="0.35">
      <c r="A1929" s="39">
        <v>1918</v>
      </c>
      <c r="B1929" s="40">
        <v>8531</v>
      </c>
      <c r="C1929" s="40">
        <v>724</v>
      </c>
      <c r="D1929" s="40" t="s">
        <v>49</v>
      </c>
      <c r="E1929" s="40" t="s">
        <v>25</v>
      </c>
      <c r="F1929" s="40">
        <v>1</v>
      </c>
      <c r="G1929" s="41">
        <v>1689.71</v>
      </c>
      <c r="H1929" s="41">
        <f t="shared" si="232"/>
        <v>1689.71</v>
      </c>
      <c r="I1929" s="42">
        <v>45493.95208333333</v>
      </c>
      <c r="J1929" s="40">
        <v>17</v>
      </c>
      <c r="K1929" s="40" t="s">
        <v>32</v>
      </c>
      <c r="L1929" s="40">
        <v>428</v>
      </c>
      <c r="M1929" s="40">
        <v>145</v>
      </c>
      <c r="N1929" s="40">
        <v>129</v>
      </c>
      <c r="O1929" s="40">
        <v>139</v>
      </c>
      <c r="P1929" s="40">
        <v>9</v>
      </c>
      <c r="Q1929" s="40">
        <v>60</v>
      </c>
      <c r="R1929" s="40" t="str">
        <f t="shared" si="233"/>
        <v xml:space="preserve">3.Senior Citizen </v>
      </c>
      <c r="S1929" s="40" t="s">
        <v>27</v>
      </c>
      <c r="T1929" s="40">
        <v>89035.05</v>
      </c>
      <c r="U1929" s="40" t="s">
        <v>33</v>
      </c>
      <c r="V1929" s="40" t="s">
        <v>34</v>
      </c>
      <c r="W1929" s="43">
        <v>45493</v>
      </c>
      <c r="X1929" s="44">
        <v>0.95208333333333328</v>
      </c>
      <c r="Y1929" s="41">
        <f t="shared" si="234"/>
        <v>20</v>
      </c>
      <c r="Z1929" s="41">
        <f t="shared" si="235"/>
        <v>20</v>
      </c>
      <c r="AA1929" s="40">
        <f t="shared" si="236"/>
        <v>2024</v>
      </c>
      <c r="AB1929" s="41">
        <f t="shared" si="237"/>
        <v>22</v>
      </c>
      <c r="AC1929" s="41">
        <f t="shared" si="238"/>
        <v>51</v>
      </c>
      <c r="AD1929" s="45">
        <f t="shared" si="239"/>
        <v>0</v>
      </c>
    </row>
    <row r="1930" spans="1:30" x14ac:dyDescent="0.35">
      <c r="A1930" s="32">
        <v>1919</v>
      </c>
      <c r="B1930" s="33">
        <v>9734</v>
      </c>
      <c r="C1930" s="33">
        <v>565</v>
      </c>
      <c r="D1930" s="33" t="s">
        <v>52</v>
      </c>
      <c r="E1930" s="33" t="s">
        <v>47</v>
      </c>
      <c r="F1930" s="33">
        <v>1</v>
      </c>
      <c r="G1930" s="34">
        <v>1890.3</v>
      </c>
      <c r="H1930" s="34">
        <f t="shared" si="232"/>
        <v>1890.3</v>
      </c>
      <c r="I1930" s="35">
        <v>45364.163888888892</v>
      </c>
      <c r="J1930" s="33">
        <v>11</v>
      </c>
      <c r="K1930" s="33" t="s">
        <v>45</v>
      </c>
      <c r="L1930" s="33">
        <v>162</v>
      </c>
      <c r="M1930" s="33">
        <v>78</v>
      </c>
      <c r="N1930" s="33">
        <v>204</v>
      </c>
      <c r="O1930" s="33">
        <v>132</v>
      </c>
      <c r="P1930" s="33">
        <v>7</v>
      </c>
      <c r="Q1930" s="33">
        <v>33</v>
      </c>
      <c r="R1930" s="33" t="str">
        <f t="shared" si="233"/>
        <v>1.Young age</v>
      </c>
      <c r="S1930" s="33" t="s">
        <v>46</v>
      </c>
      <c r="T1930" s="33">
        <v>39319.839999999997</v>
      </c>
      <c r="U1930" s="33" t="s">
        <v>33</v>
      </c>
      <c r="V1930" s="33" t="s">
        <v>29</v>
      </c>
      <c r="W1930" s="36">
        <v>45364</v>
      </c>
      <c r="X1930" s="37">
        <v>0.16388888888888889</v>
      </c>
      <c r="Y1930" s="34">
        <f t="shared" si="234"/>
        <v>13</v>
      </c>
      <c r="Z1930" s="34">
        <f t="shared" si="235"/>
        <v>13</v>
      </c>
      <c r="AA1930" s="33">
        <f t="shared" si="236"/>
        <v>2024</v>
      </c>
      <c r="AB1930" s="34">
        <f t="shared" si="237"/>
        <v>3</v>
      </c>
      <c r="AC1930" s="34">
        <f t="shared" si="238"/>
        <v>56</v>
      </c>
      <c r="AD1930" s="38">
        <f t="shared" si="239"/>
        <v>0</v>
      </c>
    </row>
    <row r="1931" spans="1:30" x14ac:dyDescent="0.35">
      <c r="A1931" s="39">
        <v>1920</v>
      </c>
      <c r="B1931" s="40">
        <v>6608</v>
      </c>
      <c r="C1931" s="40">
        <v>282</v>
      </c>
      <c r="D1931" s="40" t="s">
        <v>49</v>
      </c>
      <c r="E1931" s="40" t="s">
        <v>25</v>
      </c>
      <c r="F1931" s="40">
        <v>5</v>
      </c>
      <c r="G1931" s="41">
        <v>1897.62</v>
      </c>
      <c r="H1931" s="41">
        <f t="shared" si="232"/>
        <v>9488.0999999999985</v>
      </c>
      <c r="I1931" s="42">
        <v>45538.306250000001</v>
      </c>
      <c r="J1931" s="40">
        <v>10</v>
      </c>
      <c r="K1931" s="40" t="s">
        <v>26</v>
      </c>
      <c r="L1931" s="40">
        <v>156</v>
      </c>
      <c r="M1931" s="40">
        <v>53</v>
      </c>
      <c r="N1931" s="40">
        <v>272</v>
      </c>
      <c r="O1931" s="40">
        <v>184</v>
      </c>
      <c r="P1931" s="40">
        <v>8</v>
      </c>
      <c r="Q1931" s="40">
        <v>29</v>
      </c>
      <c r="R1931" s="40" t="str">
        <f t="shared" si="233"/>
        <v>1.Young age</v>
      </c>
      <c r="S1931" s="40" t="s">
        <v>27</v>
      </c>
      <c r="T1931" s="40">
        <v>65459.63</v>
      </c>
      <c r="U1931" s="40" t="s">
        <v>33</v>
      </c>
      <c r="V1931" s="40" t="s">
        <v>29</v>
      </c>
      <c r="W1931" s="43">
        <v>45538</v>
      </c>
      <c r="X1931" s="47">
        <v>0.30625000000000002</v>
      </c>
      <c r="Y1931" s="41">
        <f t="shared" si="234"/>
        <v>3</v>
      </c>
      <c r="Z1931" s="41">
        <f t="shared" si="235"/>
        <v>3</v>
      </c>
      <c r="AA1931" s="40">
        <f t="shared" si="236"/>
        <v>2024</v>
      </c>
      <c r="AB1931" s="41">
        <f t="shared" si="237"/>
        <v>7</v>
      </c>
      <c r="AC1931" s="41">
        <f t="shared" si="238"/>
        <v>21</v>
      </c>
      <c r="AD1931" s="45">
        <f t="shared" si="239"/>
        <v>0</v>
      </c>
    </row>
    <row r="1932" spans="1:30" x14ac:dyDescent="0.35">
      <c r="A1932" s="32">
        <v>1921</v>
      </c>
      <c r="B1932" s="33">
        <v>9950</v>
      </c>
      <c r="C1932" s="33">
        <v>496</v>
      </c>
      <c r="D1932" s="33" t="s">
        <v>31</v>
      </c>
      <c r="E1932" s="33" t="s">
        <v>47</v>
      </c>
      <c r="F1932" s="33">
        <v>2</v>
      </c>
      <c r="G1932" s="34">
        <v>1559.63</v>
      </c>
      <c r="H1932" s="34">
        <f t="shared" si="232"/>
        <v>3119.26</v>
      </c>
      <c r="I1932" s="35">
        <v>45459.704861111109</v>
      </c>
      <c r="J1932" s="33">
        <v>1</v>
      </c>
      <c r="K1932" s="33" t="s">
        <v>36</v>
      </c>
      <c r="L1932" s="33">
        <v>37</v>
      </c>
      <c r="M1932" s="33">
        <v>126</v>
      </c>
      <c r="N1932" s="33">
        <v>117</v>
      </c>
      <c r="O1932" s="33">
        <v>463</v>
      </c>
      <c r="P1932" s="33">
        <v>3</v>
      </c>
      <c r="Q1932" s="33">
        <v>21</v>
      </c>
      <c r="R1932" s="33" t="str">
        <f t="shared" si="233"/>
        <v>1.Young age</v>
      </c>
      <c r="S1932" s="33" t="s">
        <v>27</v>
      </c>
      <c r="T1932" s="33">
        <v>85930.72</v>
      </c>
      <c r="U1932" s="33" t="s">
        <v>42</v>
      </c>
      <c r="V1932" s="33" t="s">
        <v>50</v>
      </c>
      <c r="W1932" s="36">
        <v>45459</v>
      </c>
      <c r="X1932" s="37">
        <v>0.70486111111111116</v>
      </c>
      <c r="Y1932" s="34">
        <f t="shared" si="234"/>
        <v>16</v>
      </c>
      <c r="Z1932" s="34">
        <f t="shared" si="235"/>
        <v>16</v>
      </c>
      <c r="AA1932" s="33">
        <f t="shared" si="236"/>
        <v>2024</v>
      </c>
      <c r="AB1932" s="34">
        <f t="shared" si="237"/>
        <v>16</v>
      </c>
      <c r="AC1932" s="34">
        <f t="shared" si="238"/>
        <v>55</v>
      </c>
      <c r="AD1932" s="38">
        <f t="shared" si="239"/>
        <v>0</v>
      </c>
    </row>
    <row r="1933" spans="1:30" x14ac:dyDescent="0.35">
      <c r="A1933" s="39">
        <v>1922</v>
      </c>
      <c r="B1933" s="40">
        <v>6804</v>
      </c>
      <c r="C1933" s="40">
        <v>482</v>
      </c>
      <c r="D1933" s="40" t="s">
        <v>24</v>
      </c>
      <c r="E1933" s="40" t="s">
        <v>47</v>
      </c>
      <c r="F1933" s="40">
        <v>5</v>
      </c>
      <c r="G1933" s="41">
        <v>426.48</v>
      </c>
      <c r="H1933" s="41">
        <f t="shared" ref="H1933:H1996" si="240">G1933*F1933</f>
        <v>2132.4</v>
      </c>
      <c r="I1933" s="42">
        <v>45322.068749999999</v>
      </c>
      <c r="J1933" s="40">
        <v>8</v>
      </c>
      <c r="K1933" s="40" t="s">
        <v>32</v>
      </c>
      <c r="L1933" s="40">
        <v>148</v>
      </c>
      <c r="M1933" s="40">
        <v>81</v>
      </c>
      <c r="N1933" s="40">
        <v>268</v>
      </c>
      <c r="O1933" s="40">
        <v>206</v>
      </c>
      <c r="P1933" s="40">
        <v>3</v>
      </c>
      <c r="Q1933" s="40">
        <v>23</v>
      </c>
      <c r="R1933" s="40" t="str">
        <f t="shared" ref="R1933:R1996" si="241">IF(Q1933&lt;=34,"1.Young age",IF(Q1933&gt;=60,"3.Senior Citizen ","2.Middle age"))</f>
        <v>1.Young age</v>
      </c>
      <c r="S1933" s="40" t="s">
        <v>46</v>
      </c>
      <c r="T1933" s="40">
        <v>105804.34</v>
      </c>
      <c r="U1933" s="40" t="s">
        <v>33</v>
      </c>
      <c r="V1933" s="40" t="s">
        <v>29</v>
      </c>
      <c r="W1933" s="43">
        <v>45322</v>
      </c>
      <c r="X1933" s="44">
        <v>6.8750000000000006E-2</v>
      </c>
      <c r="Y1933" s="41">
        <f t="shared" ref="Y1933:Y1996" si="242">DAY(W1933)</f>
        <v>31</v>
      </c>
      <c r="Z1933" s="41">
        <f t="shared" ref="Z1933:Z1996" si="243">VALUE(Y1933)</f>
        <v>31</v>
      </c>
      <c r="AA1933" s="40">
        <f t="shared" ref="AA1933:AA1996" si="244">YEAR(W1933)</f>
        <v>2024</v>
      </c>
      <c r="AB1933" s="41">
        <f t="shared" ref="AB1933:AB1996" si="245">HOUR(X1933)</f>
        <v>1</v>
      </c>
      <c r="AC1933" s="41">
        <f t="shared" ref="AC1933:AC1996" si="246">MINUTE(X1933)</f>
        <v>39</v>
      </c>
      <c r="AD1933" s="45">
        <f t="shared" ref="AD1933:AD1996" si="247">SECOND(X1933)</f>
        <v>0</v>
      </c>
    </row>
    <row r="1934" spans="1:30" x14ac:dyDescent="0.35">
      <c r="A1934" s="32">
        <v>1923</v>
      </c>
      <c r="B1934" s="33">
        <v>5331</v>
      </c>
      <c r="C1934" s="33">
        <v>239</v>
      </c>
      <c r="D1934" s="33" t="s">
        <v>24</v>
      </c>
      <c r="E1934" s="33" t="s">
        <v>47</v>
      </c>
      <c r="F1934" s="33">
        <v>1</v>
      </c>
      <c r="G1934" s="34">
        <v>1307.96</v>
      </c>
      <c r="H1934" s="34">
        <f t="shared" si="240"/>
        <v>1307.96</v>
      </c>
      <c r="I1934" s="35">
        <v>45438.29791666667</v>
      </c>
      <c r="J1934" s="33">
        <v>7</v>
      </c>
      <c r="K1934" s="33" t="s">
        <v>32</v>
      </c>
      <c r="L1934" s="33">
        <v>384</v>
      </c>
      <c r="M1934" s="33">
        <v>112</v>
      </c>
      <c r="N1934" s="33">
        <v>187</v>
      </c>
      <c r="O1934" s="33">
        <v>212</v>
      </c>
      <c r="P1934" s="33">
        <v>7</v>
      </c>
      <c r="Q1934" s="33">
        <v>56</v>
      </c>
      <c r="R1934" s="33" t="str">
        <f t="shared" si="241"/>
        <v>2.Middle age</v>
      </c>
      <c r="S1934" s="33" t="s">
        <v>46</v>
      </c>
      <c r="T1934" s="33">
        <v>78052.98</v>
      </c>
      <c r="U1934" s="33" t="s">
        <v>37</v>
      </c>
      <c r="V1934" s="33" t="s">
        <v>29</v>
      </c>
      <c r="W1934" s="36">
        <v>45438</v>
      </c>
      <c r="X1934" s="37">
        <v>0.29791666666666666</v>
      </c>
      <c r="Y1934" s="34">
        <f t="shared" si="242"/>
        <v>26</v>
      </c>
      <c r="Z1934" s="34">
        <f t="shared" si="243"/>
        <v>26</v>
      </c>
      <c r="AA1934" s="33">
        <f t="shared" si="244"/>
        <v>2024</v>
      </c>
      <c r="AB1934" s="34">
        <f t="shared" si="245"/>
        <v>7</v>
      </c>
      <c r="AC1934" s="34">
        <f t="shared" si="246"/>
        <v>9</v>
      </c>
      <c r="AD1934" s="38">
        <f t="shared" si="247"/>
        <v>0</v>
      </c>
    </row>
    <row r="1935" spans="1:30" x14ac:dyDescent="0.35">
      <c r="A1935" s="39">
        <v>1924</v>
      </c>
      <c r="B1935" s="40">
        <v>8932</v>
      </c>
      <c r="C1935" s="40">
        <v>568</v>
      </c>
      <c r="D1935" s="40" t="s">
        <v>44</v>
      </c>
      <c r="E1935" s="40" t="s">
        <v>25</v>
      </c>
      <c r="F1935" s="40">
        <v>1</v>
      </c>
      <c r="G1935" s="41">
        <v>1767.62</v>
      </c>
      <c r="H1935" s="41">
        <f t="shared" si="240"/>
        <v>1767.62</v>
      </c>
      <c r="I1935" s="42">
        <v>45498.025000000001</v>
      </c>
      <c r="J1935" s="40">
        <v>14</v>
      </c>
      <c r="K1935" s="40" t="s">
        <v>45</v>
      </c>
      <c r="L1935" s="40">
        <v>1</v>
      </c>
      <c r="M1935" s="40">
        <v>76</v>
      </c>
      <c r="N1935" s="40">
        <v>149</v>
      </c>
      <c r="O1935" s="40">
        <v>456</v>
      </c>
      <c r="P1935" s="40">
        <v>7</v>
      </c>
      <c r="Q1935" s="40">
        <v>47</v>
      </c>
      <c r="R1935" s="40" t="str">
        <f t="shared" si="241"/>
        <v>2.Middle age</v>
      </c>
      <c r="S1935" s="40" t="s">
        <v>41</v>
      </c>
      <c r="T1935" s="40">
        <v>40842.230000000003</v>
      </c>
      <c r="U1935" s="40" t="s">
        <v>42</v>
      </c>
      <c r="V1935" s="40" t="s">
        <v>34</v>
      </c>
      <c r="W1935" s="43">
        <v>45498</v>
      </c>
      <c r="X1935" s="44">
        <v>2.5000000000000001E-2</v>
      </c>
      <c r="Y1935" s="41">
        <f t="shared" si="242"/>
        <v>25</v>
      </c>
      <c r="Z1935" s="41">
        <f t="shared" si="243"/>
        <v>25</v>
      </c>
      <c r="AA1935" s="40">
        <f t="shared" si="244"/>
        <v>2024</v>
      </c>
      <c r="AB1935" s="41">
        <f t="shared" si="245"/>
        <v>0</v>
      </c>
      <c r="AC1935" s="41">
        <f t="shared" si="246"/>
        <v>36</v>
      </c>
      <c r="AD1935" s="45">
        <f t="shared" si="247"/>
        <v>0</v>
      </c>
    </row>
    <row r="1936" spans="1:30" x14ac:dyDescent="0.35">
      <c r="A1936" s="32">
        <v>1925</v>
      </c>
      <c r="B1936" s="33">
        <v>4150</v>
      </c>
      <c r="C1936" s="33">
        <v>837</v>
      </c>
      <c r="D1936" s="33" t="s">
        <v>52</v>
      </c>
      <c r="E1936" s="33" t="s">
        <v>47</v>
      </c>
      <c r="F1936" s="33">
        <v>2</v>
      </c>
      <c r="G1936" s="34">
        <v>1402.16</v>
      </c>
      <c r="H1936" s="34">
        <f t="shared" si="240"/>
        <v>2804.32</v>
      </c>
      <c r="I1936" s="35">
        <v>45520.865972222222</v>
      </c>
      <c r="J1936" s="33">
        <v>19</v>
      </c>
      <c r="K1936" s="33" t="s">
        <v>36</v>
      </c>
      <c r="L1936" s="33">
        <v>273</v>
      </c>
      <c r="M1936" s="33">
        <v>142</v>
      </c>
      <c r="N1936" s="33">
        <v>120</v>
      </c>
      <c r="O1936" s="33">
        <v>111</v>
      </c>
      <c r="P1936" s="33">
        <v>3</v>
      </c>
      <c r="Q1936" s="33">
        <v>20</v>
      </c>
      <c r="R1936" s="33" t="str">
        <f t="shared" si="241"/>
        <v>1.Young age</v>
      </c>
      <c r="S1936" s="33" t="s">
        <v>41</v>
      </c>
      <c r="T1936" s="33">
        <v>113935.72</v>
      </c>
      <c r="U1936" s="33" t="s">
        <v>28</v>
      </c>
      <c r="V1936" s="33" t="s">
        <v>50</v>
      </c>
      <c r="W1936" s="36">
        <v>45520</v>
      </c>
      <c r="X1936" s="37">
        <v>0.86597222222222225</v>
      </c>
      <c r="Y1936" s="34">
        <f t="shared" si="242"/>
        <v>16</v>
      </c>
      <c r="Z1936" s="34">
        <f t="shared" si="243"/>
        <v>16</v>
      </c>
      <c r="AA1936" s="33">
        <f t="shared" si="244"/>
        <v>2024</v>
      </c>
      <c r="AB1936" s="34">
        <f t="shared" si="245"/>
        <v>20</v>
      </c>
      <c r="AC1936" s="34">
        <f t="shared" si="246"/>
        <v>47</v>
      </c>
      <c r="AD1936" s="38">
        <f t="shared" si="247"/>
        <v>0</v>
      </c>
    </row>
    <row r="1937" spans="1:30" x14ac:dyDescent="0.35">
      <c r="A1937" s="39">
        <v>1926</v>
      </c>
      <c r="B1937" s="40">
        <v>5038</v>
      </c>
      <c r="C1937" s="40">
        <v>298</v>
      </c>
      <c r="D1937" s="40" t="s">
        <v>38</v>
      </c>
      <c r="E1937" s="40" t="s">
        <v>25</v>
      </c>
      <c r="F1937" s="40">
        <v>5</v>
      </c>
      <c r="G1937" s="41">
        <v>1856.61</v>
      </c>
      <c r="H1937" s="41">
        <f t="shared" si="240"/>
        <v>9283.0499999999993</v>
      </c>
      <c r="I1937" s="42">
        <v>45475.90902777778</v>
      </c>
      <c r="J1937" s="40">
        <v>19</v>
      </c>
      <c r="K1937" s="40" t="s">
        <v>40</v>
      </c>
      <c r="L1937" s="40">
        <v>325</v>
      </c>
      <c r="M1937" s="40">
        <v>64</v>
      </c>
      <c r="N1937" s="40">
        <v>212</v>
      </c>
      <c r="O1937" s="40">
        <v>162</v>
      </c>
      <c r="P1937" s="40">
        <v>9</v>
      </c>
      <c r="Q1937" s="40">
        <v>58</v>
      </c>
      <c r="R1937" s="40" t="str">
        <f t="shared" si="241"/>
        <v>2.Middle age</v>
      </c>
      <c r="S1937" s="40" t="s">
        <v>46</v>
      </c>
      <c r="T1937" s="40">
        <v>51368.55</v>
      </c>
      <c r="U1937" s="40" t="s">
        <v>33</v>
      </c>
      <c r="V1937" s="40" t="s">
        <v>43</v>
      </c>
      <c r="W1937" s="43">
        <v>45475</v>
      </c>
      <c r="X1937" s="47">
        <v>0.90902777777777777</v>
      </c>
      <c r="Y1937" s="41">
        <f t="shared" si="242"/>
        <v>2</v>
      </c>
      <c r="Z1937" s="41">
        <f t="shared" si="243"/>
        <v>2</v>
      </c>
      <c r="AA1937" s="40">
        <f t="shared" si="244"/>
        <v>2024</v>
      </c>
      <c r="AB1937" s="41">
        <f t="shared" si="245"/>
        <v>21</v>
      </c>
      <c r="AC1937" s="41">
        <f t="shared" si="246"/>
        <v>49</v>
      </c>
      <c r="AD1937" s="45">
        <f t="shared" si="247"/>
        <v>0</v>
      </c>
    </row>
    <row r="1938" spans="1:30" x14ac:dyDescent="0.35">
      <c r="A1938" s="32">
        <v>1927</v>
      </c>
      <c r="B1938" s="33">
        <v>5571</v>
      </c>
      <c r="C1938" s="33">
        <v>747</v>
      </c>
      <c r="D1938" s="33" t="s">
        <v>38</v>
      </c>
      <c r="E1938" s="33" t="s">
        <v>25</v>
      </c>
      <c r="F1938" s="33">
        <v>2</v>
      </c>
      <c r="G1938" s="34">
        <v>1412.5</v>
      </c>
      <c r="H1938" s="34">
        <f t="shared" si="240"/>
        <v>2825</v>
      </c>
      <c r="I1938" s="35">
        <v>45408.754166666666</v>
      </c>
      <c r="J1938" s="33">
        <v>20</v>
      </c>
      <c r="K1938" s="33" t="s">
        <v>26</v>
      </c>
      <c r="L1938" s="33">
        <v>169</v>
      </c>
      <c r="M1938" s="33">
        <v>74</v>
      </c>
      <c r="N1938" s="33">
        <v>196</v>
      </c>
      <c r="O1938" s="33">
        <v>314</v>
      </c>
      <c r="P1938" s="33">
        <v>2</v>
      </c>
      <c r="Q1938" s="33">
        <v>70</v>
      </c>
      <c r="R1938" s="33" t="str">
        <f t="shared" si="241"/>
        <v xml:space="preserve">3.Senior Citizen </v>
      </c>
      <c r="S1938" s="33" t="s">
        <v>41</v>
      </c>
      <c r="T1938" s="33">
        <v>89462.67</v>
      </c>
      <c r="U1938" s="33" t="s">
        <v>28</v>
      </c>
      <c r="V1938" s="33" t="s">
        <v>34</v>
      </c>
      <c r="W1938" s="36">
        <v>45408</v>
      </c>
      <c r="X1938" s="37">
        <v>0.75416666666666665</v>
      </c>
      <c r="Y1938" s="34">
        <f t="shared" si="242"/>
        <v>26</v>
      </c>
      <c r="Z1938" s="34">
        <f t="shared" si="243"/>
        <v>26</v>
      </c>
      <c r="AA1938" s="33">
        <f t="shared" si="244"/>
        <v>2024</v>
      </c>
      <c r="AB1938" s="34">
        <f t="shared" si="245"/>
        <v>18</v>
      </c>
      <c r="AC1938" s="34">
        <f t="shared" si="246"/>
        <v>6</v>
      </c>
      <c r="AD1938" s="38">
        <f t="shared" si="247"/>
        <v>0</v>
      </c>
    </row>
    <row r="1939" spans="1:30" x14ac:dyDescent="0.35">
      <c r="A1939" s="39">
        <v>1928</v>
      </c>
      <c r="B1939" s="40">
        <v>5890</v>
      </c>
      <c r="C1939" s="40">
        <v>467</v>
      </c>
      <c r="D1939" s="40" t="s">
        <v>51</v>
      </c>
      <c r="E1939" s="40" t="s">
        <v>25</v>
      </c>
      <c r="F1939" s="40">
        <v>5</v>
      </c>
      <c r="G1939" s="41">
        <v>575.97</v>
      </c>
      <c r="H1939" s="41">
        <f t="shared" si="240"/>
        <v>2879.8500000000004</v>
      </c>
      <c r="I1939" s="42">
        <v>45540.788194444445</v>
      </c>
      <c r="J1939" s="40">
        <v>11</v>
      </c>
      <c r="K1939" s="40" t="s">
        <v>32</v>
      </c>
      <c r="L1939" s="40">
        <v>232</v>
      </c>
      <c r="M1939" s="40">
        <v>82</v>
      </c>
      <c r="N1939" s="40">
        <v>203</v>
      </c>
      <c r="O1939" s="40">
        <v>332</v>
      </c>
      <c r="P1939" s="40">
        <v>1</v>
      </c>
      <c r="Q1939" s="40">
        <v>31</v>
      </c>
      <c r="R1939" s="40" t="str">
        <f t="shared" si="241"/>
        <v>1.Young age</v>
      </c>
      <c r="S1939" s="40" t="s">
        <v>27</v>
      </c>
      <c r="T1939" s="40">
        <v>54695.1</v>
      </c>
      <c r="U1939" s="40" t="s">
        <v>33</v>
      </c>
      <c r="V1939" s="40" t="s">
        <v>50</v>
      </c>
      <c r="W1939" s="43">
        <v>45540</v>
      </c>
      <c r="X1939" s="47">
        <v>0.78819444444444442</v>
      </c>
      <c r="Y1939" s="41">
        <f t="shared" si="242"/>
        <v>5</v>
      </c>
      <c r="Z1939" s="41">
        <f t="shared" si="243"/>
        <v>5</v>
      </c>
      <c r="AA1939" s="40">
        <f t="shared" si="244"/>
        <v>2024</v>
      </c>
      <c r="AB1939" s="41">
        <f t="shared" si="245"/>
        <v>18</v>
      </c>
      <c r="AC1939" s="41">
        <f t="shared" si="246"/>
        <v>55</v>
      </c>
      <c r="AD1939" s="45">
        <f t="shared" si="247"/>
        <v>0</v>
      </c>
    </row>
    <row r="1940" spans="1:30" x14ac:dyDescent="0.35">
      <c r="A1940" s="32">
        <v>1929</v>
      </c>
      <c r="B1940" s="33">
        <v>4684</v>
      </c>
      <c r="C1940" s="33">
        <v>376</v>
      </c>
      <c r="D1940" s="33" t="s">
        <v>39</v>
      </c>
      <c r="E1940" s="33" t="s">
        <v>47</v>
      </c>
      <c r="F1940" s="33">
        <v>4</v>
      </c>
      <c r="G1940" s="34">
        <v>174.86</v>
      </c>
      <c r="H1940" s="34">
        <f t="shared" si="240"/>
        <v>699.44</v>
      </c>
      <c r="I1940" s="35">
        <v>45312.831250000003</v>
      </c>
      <c r="J1940" s="33">
        <v>5</v>
      </c>
      <c r="K1940" s="33" t="s">
        <v>32</v>
      </c>
      <c r="L1940" s="33">
        <v>315</v>
      </c>
      <c r="M1940" s="33">
        <v>137</v>
      </c>
      <c r="N1940" s="33">
        <v>105</v>
      </c>
      <c r="O1940" s="33">
        <v>396</v>
      </c>
      <c r="P1940" s="33">
        <v>8</v>
      </c>
      <c r="Q1940" s="33">
        <v>19</v>
      </c>
      <c r="R1940" s="33" t="str">
        <f t="shared" si="241"/>
        <v>1.Young age</v>
      </c>
      <c r="S1940" s="33" t="s">
        <v>27</v>
      </c>
      <c r="T1940" s="33">
        <v>26802.48</v>
      </c>
      <c r="U1940" s="33" t="s">
        <v>42</v>
      </c>
      <c r="V1940" s="33" t="s">
        <v>43</v>
      </c>
      <c r="W1940" s="36">
        <v>45312</v>
      </c>
      <c r="X1940" s="37">
        <v>0.83125000000000004</v>
      </c>
      <c r="Y1940" s="34">
        <f t="shared" si="242"/>
        <v>21</v>
      </c>
      <c r="Z1940" s="34">
        <f t="shared" si="243"/>
        <v>21</v>
      </c>
      <c r="AA1940" s="33">
        <f t="shared" si="244"/>
        <v>2024</v>
      </c>
      <c r="AB1940" s="34">
        <f t="shared" si="245"/>
        <v>19</v>
      </c>
      <c r="AC1940" s="34">
        <f t="shared" si="246"/>
        <v>57</v>
      </c>
      <c r="AD1940" s="38">
        <f t="shared" si="247"/>
        <v>0</v>
      </c>
    </row>
    <row r="1941" spans="1:30" x14ac:dyDescent="0.35">
      <c r="A1941" s="39">
        <v>1930</v>
      </c>
      <c r="B1941" s="40">
        <v>5876</v>
      </c>
      <c r="C1941" s="40">
        <v>307</v>
      </c>
      <c r="D1941" s="40" t="s">
        <v>38</v>
      </c>
      <c r="E1941" s="40" t="s">
        <v>25</v>
      </c>
      <c r="F1941" s="40">
        <v>3</v>
      </c>
      <c r="G1941" s="41">
        <v>1848.93</v>
      </c>
      <c r="H1941" s="41">
        <f t="shared" si="240"/>
        <v>5546.79</v>
      </c>
      <c r="I1941" s="42">
        <v>45361.613194444442</v>
      </c>
      <c r="J1941" s="40">
        <v>18</v>
      </c>
      <c r="K1941" s="40" t="s">
        <v>36</v>
      </c>
      <c r="L1941" s="40">
        <v>467</v>
      </c>
      <c r="M1941" s="40">
        <v>57</v>
      </c>
      <c r="N1941" s="40">
        <v>277</v>
      </c>
      <c r="O1941" s="40">
        <v>295</v>
      </c>
      <c r="P1941" s="40">
        <v>7</v>
      </c>
      <c r="Q1941" s="40">
        <v>49</v>
      </c>
      <c r="R1941" s="40" t="str">
        <f t="shared" si="241"/>
        <v>2.Middle age</v>
      </c>
      <c r="S1941" s="40" t="s">
        <v>41</v>
      </c>
      <c r="T1941" s="40">
        <v>49564.78</v>
      </c>
      <c r="U1941" s="40" t="s">
        <v>37</v>
      </c>
      <c r="V1941" s="40" t="s">
        <v>29</v>
      </c>
      <c r="W1941" s="43">
        <v>45361</v>
      </c>
      <c r="X1941" s="47">
        <v>0.61319444444444449</v>
      </c>
      <c r="Y1941" s="41">
        <f t="shared" si="242"/>
        <v>10</v>
      </c>
      <c r="Z1941" s="41">
        <f t="shared" si="243"/>
        <v>10</v>
      </c>
      <c r="AA1941" s="40">
        <f t="shared" si="244"/>
        <v>2024</v>
      </c>
      <c r="AB1941" s="41">
        <f t="shared" si="245"/>
        <v>14</v>
      </c>
      <c r="AC1941" s="41">
        <f t="shared" si="246"/>
        <v>43</v>
      </c>
      <c r="AD1941" s="45">
        <f t="shared" si="247"/>
        <v>0</v>
      </c>
    </row>
    <row r="1942" spans="1:30" x14ac:dyDescent="0.35">
      <c r="A1942" s="32">
        <v>1931</v>
      </c>
      <c r="B1942" s="33">
        <v>5735</v>
      </c>
      <c r="C1942" s="33">
        <v>443</v>
      </c>
      <c r="D1942" s="33" t="s">
        <v>39</v>
      </c>
      <c r="E1942" s="33" t="s">
        <v>25</v>
      </c>
      <c r="F1942" s="33">
        <v>2</v>
      </c>
      <c r="G1942" s="34">
        <v>1002.06</v>
      </c>
      <c r="H1942" s="34">
        <f t="shared" si="240"/>
        <v>2004.12</v>
      </c>
      <c r="I1942" s="35">
        <v>45491.588194444441</v>
      </c>
      <c r="J1942" s="33">
        <v>11</v>
      </c>
      <c r="K1942" s="33" t="s">
        <v>32</v>
      </c>
      <c r="L1942" s="33">
        <v>474</v>
      </c>
      <c r="M1942" s="33">
        <v>79</v>
      </c>
      <c r="N1942" s="33">
        <v>142</v>
      </c>
      <c r="O1942" s="33">
        <v>272</v>
      </c>
      <c r="P1942" s="33">
        <v>8</v>
      </c>
      <c r="Q1942" s="33">
        <v>58</v>
      </c>
      <c r="R1942" s="33" t="str">
        <f t="shared" si="241"/>
        <v>2.Middle age</v>
      </c>
      <c r="S1942" s="33" t="s">
        <v>46</v>
      </c>
      <c r="T1942" s="33">
        <v>47408.2</v>
      </c>
      <c r="U1942" s="33" t="s">
        <v>42</v>
      </c>
      <c r="V1942" s="33" t="s">
        <v>34</v>
      </c>
      <c r="W1942" s="36">
        <v>45491</v>
      </c>
      <c r="X1942" s="37">
        <v>0.58819444444444446</v>
      </c>
      <c r="Y1942" s="34">
        <f t="shared" si="242"/>
        <v>18</v>
      </c>
      <c r="Z1942" s="34">
        <f t="shared" si="243"/>
        <v>18</v>
      </c>
      <c r="AA1942" s="33">
        <f t="shared" si="244"/>
        <v>2024</v>
      </c>
      <c r="AB1942" s="34">
        <f t="shared" si="245"/>
        <v>14</v>
      </c>
      <c r="AC1942" s="34">
        <f t="shared" si="246"/>
        <v>7</v>
      </c>
      <c r="AD1942" s="38">
        <f t="shared" si="247"/>
        <v>0</v>
      </c>
    </row>
    <row r="1943" spans="1:30" x14ac:dyDescent="0.35">
      <c r="A1943" s="39">
        <v>1932</v>
      </c>
      <c r="B1943" s="40">
        <v>4396</v>
      </c>
      <c r="C1943" s="40">
        <v>230</v>
      </c>
      <c r="D1943" s="40" t="s">
        <v>49</v>
      </c>
      <c r="E1943" s="40" t="s">
        <v>25</v>
      </c>
      <c r="F1943" s="40">
        <v>3</v>
      </c>
      <c r="G1943" s="41">
        <v>1543.58</v>
      </c>
      <c r="H1943" s="41">
        <f t="shared" si="240"/>
        <v>4630.74</v>
      </c>
      <c r="I1943" s="42">
        <v>45402.548611111109</v>
      </c>
      <c r="J1943" s="40">
        <v>2</v>
      </c>
      <c r="K1943" s="40" t="s">
        <v>26</v>
      </c>
      <c r="L1943" s="40">
        <v>437</v>
      </c>
      <c r="M1943" s="40">
        <v>112</v>
      </c>
      <c r="N1943" s="40">
        <v>175</v>
      </c>
      <c r="O1943" s="40">
        <v>288</v>
      </c>
      <c r="P1943" s="40">
        <v>8</v>
      </c>
      <c r="Q1943" s="40">
        <v>67</v>
      </c>
      <c r="R1943" s="40" t="str">
        <f t="shared" si="241"/>
        <v xml:space="preserve">3.Senior Citizen </v>
      </c>
      <c r="S1943" s="40" t="s">
        <v>41</v>
      </c>
      <c r="T1943" s="40">
        <v>86431.49</v>
      </c>
      <c r="U1943" s="40" t="s">
        <v>42</v>
      </c>
      <c r="V1943" s="40" t="s">
        <v>34</v>
      </c>
      <c r="W1943" s="43">
        <v>45402</v>
      </c>
      <c r="X1943" s="44">
        <v>0.54861111111111116</v>
      </c>
      <c r="Y1943" s="41">
        <f t="shared" si="242"/>
        <v>20</v>
      </c>
      <c r="Z1943" s="41">
        <f t="shared" si="243"/>
        <v>20</v>
      </c>
      <c r="AA1943" s="40">
        <f t="shared" si="244"/>
        <v>2024</v>
      </c>
      <c r="AB1943" s="41">
        <f t="shared" si="245"/>
        <v>13</v>
      </c>
      <c r="AC1943" s="41">
        <f t="shared" si="246"/>
        <v>10</v>
      </c>
      <c r="AD1943" s="45">
        <f t="shared" si="247"/>
        <v>0</v>
      </c>
    </row>
    <row r="1944" spans="1:30" x14ac:dyDescent="0.35">
      <c r="A1944" s="32">
        <v>1933</v>
      </c>
      <c r="B1944" s="33">
        <v>9011</v>
      </c>
      <c r="C1944" s="33">
        <v>132</v>
      </c>
      <c r="D1944" s="33" t="s">
        <v>44</v>
      </c>
      <c r="E1944" s="33" t="s">
        <v>25</v>
      </c>
      <c r="F1944" s="33">
        <v>3</v>
      </c>
      <c r="G1944" s="34">
        <v>918.27</v>
      </c>
      <c r="H1944" s="34">
        <f t="shared" si="240"/>
        <v>2754.81</v>
      </c>
      <c r="I1944" s="35">
        <v>45471.87777777778</v>
      </c>
      <c r="J1944" s="33">
        <v>6</v>
      </c>
      <c r="K1944" s="33" t="s">
        <v>36</v>
      </c>
      <c r="L1944" s="33">
        <v>487</v>
      </c>
      <c r="M1944" s="33">
        <v>113</v>
      </c>
      <c r="N1944" s="33">
        <v>174</v>
      </c>
      <c r="O1944" s="33">
        <v>420</v>
      </c>
      <c r="P1944" s="33">
        <v>8</v>
      </c>
      <c r="Q1944" s="33">
        <v>51</v>
      </c>
      <c r="R1944" s="33" t="str">
        <f t="shared" si="241"/>
        <v>2.Middle age</v>
      </c>
      <c r="S1944" s="33" t="s">
        <v>41</v>
      </c>
      <c r="T1944" s="33">
        <v>69488.05</v>
      </c>
      <c r="U1944" s="33" t="s">
        <v>42</v>
      </c>
      <c r="V1944" s="33" t="s">
        <v>34</v>
      </c>
      <c r="W1944" s="36">
        <v>45471</v>
      </c>
      <c r="X1944" s="37">
        <v>0.87777777777777777</v>
      </c>
      <c r="Y1944" s="34">
        <f t="shared" si="242"/>
        <v>28</v>
      </c>
      <c r="Z1944" s="34">
        <f t="shared" si="243"/>
        <v>28</v>
      </c>
      <c r="AA1944" s="33">
        <f t="shared" si="244"/>
        <v>2024</v>
      </c>
      <c r="AB1944" s="34">
        <f t="shared" si="245"/>
        <v>21</v>
      </c>
      <c r="AC1944" s="34">
        <f t="shared" si="246"/>
        <v>4</v>
      </c>
      <c r="AD1944" s="38">
        <f t="shared" si="247"/>
        <v>0</v>
      </c>
    </row>
    <row r="1945" spans="1:30" x14ac:dyDescent="0.35">
      <c r="A1945" s="39">
        <v>1934</v>
      </c>
      <c r="B1945" s="40">
        <v>6194</v>
      </c>
      <c r="C1945" s="40">
        <v>808</v>
      </c>
      <c r="D1945" s="40" t="s">
        <v>44</v>
      </c>
      <c r="E1945" s="40" t="s">
        <v>47</v>
      </c>
      <c r="F1945" s="40">
        <v>1</v>
      </c>
      <c r="G1945" s="41">
        <v>821.08</v>
      </c>
      <c r="H1945" s="41">
        <f t="shared" si="240"/>
        <v>821.08</v>
      </c>
      <c r="I1945" s="42">
        <v>45537.219444444447</v>
      </c>
      <c r="J1945" s="40">
        <v>8</v>
      </c>
      <c r="K1945" s="40" t="s">
        <v>45</v>
      </c>
      <c r="L1945" s="40">
        <v>193</v>
      </c>
      <c r="M1945" s="40">
        <v>129</v>
      </c>
      <c r="N1945" s="40">
        <v>277</v>
      </c>
      <c r="O1945" s="40">
        <v>299</v>
      </c>
      <c r="P1945" s="40">
        <v>9</v>
      </c>
      <c r="Q1945" s="40">
        <v>25</v>
      </c>
      <c r="R1945" s="40" t="str">
        <f t="shared" si="241"/>
        <v>1.Young age</v>
      </c>
      <c r="S1945" s="40" t="s">
        <v>27</v>
      </c>
      <c r="T1945" s="40">
        <v>112276.2</v>
      </c>
      <c r="U1945" s="40" t="s">
        <v>28</v>
      </c>
      <c r="V1945" s="40" t="s">
        <v>43</v>
      </c>
      <c r="W1945" s="43">
        <v>45537</v>
      </c>
      <c r="X1945" s="47">
        <v>0.21944444444444444</v>
      </c>
      <c r="Y1945" s="41">
        <f t="shared" si="242"/>
        <v>2</v>
      </c>
      <c r="Z1945" s="41">
        <f t="shared" si="243"/>
        <v>2</v>
      </c>
      <c r="AA1945" s="40">
        <f t="shared" si="244"/>
        <v>2024</v>
      </c>
      <c r="AB1945" s="41">
        <f t="shared" si="245"/>
        <v>5</v>
      </c>
      <c r="AC1945" s="41">
        <f t="shared" si="246"/>
        <v>16</v>
      </c>
      <c r="AD1945" s="45">
        <f t="shared" si="247"/>
        <v>0</v>
      </c>
    </row>
    <row r="1946" spans="1:30" x14ac:dyDescent="0.35">
      <c r="A1946" s="32">
        <v>1935</v>
      </c>
      <c r="B1946" s="33">
        <v>8861</v>
      </c>
      <c r="C1946" s="33">
        <v>682</v>
      </c>
      <c r="D1946" s="33" t="s">
        <v>52</v>
      </c>
      <c r="E1946" s="33" t="s">
        <v>25</v>
      </c>
      <c r="F1946" s="33">
        <v>2</v>
      </c>
      <c r="G1946" s="34">
        <v>843.64</v>
      </c>
      <c r="H1946" s="34">
        <f t="shared" si="240"/>
        <v>1687.28</v>
      </c>
      <c r="I1946" s="35">
        <v>45363.074999999997</v>
      </c>
      <c r="J1946" s="33">
        <v>3</v>
      </c>
      <c r="K1946" s="33" t="s">
        <v>32</v>
      </c>
      <c r="L1946" s="33">
        <v>77</v>
      </c>
      <c r="M1946" s="33">
        <v>59</v>
      </c>
      <c r="N1946" s="33">
        <v>195</v>
      </c>
      <c r="O1946" s="33">
        <v>433</v>
      </c>
      <c r="P1946" s="33">
        <v>7</v>
      </c>
      <c r="Q1946" s="33">
        <v>47</v>
      </c>
      <c r="R1946" s="33" t="str">
        <f t="shared" si="241"/>
        <v>2.Middle age</v>
      </c>
      <c r="S1946" s="33" t="s">
        <v>46</v>
      </c>
      <c r="T1946" s="33">
        <v>63158.09</v>
      </c>
      <c r="U1946" s="33" t="s">
        <v>33</v>
      </c>
      <c r="V1946" s="33" t="s">
        <v>34</v>
      </c>
      <c r="W1946" s="36">
        <v>45363</v>
      </c>
      <c r="X1946" s="46">
        <v>7.4999999999999997E-2</v>
      </c>
      <c r="Y1946" s="34">
        <f t="shared" si="242"/>
        <v>12</v>
      </c>
      <c r="Z1946" s="34">
        <f t="shared" si="243"/>
        <v>12</v>
      </c>
      <c r="AA1946" s="33">
        <f t="shared" si="244"/>
        <v>2024</v>
      </c>
      <c r="AB1946" s="34">
        <f t="shared" si="245"/>
        <v>1</v>
      </c>
      <c r="AC1946" s="34">
        <f t="shared" si="246"/>
        <v>48</v>
      </c>
      <c r="AD1946" s="38">
        <f t="shared" si="247"/>
        <v>0</v>
      </c>
    </row>
    <row r="1947" spans="1:30" x14ac:dyDescent="0.35">
      <c r="A1947" s="39">
        <v>1936</v>
      </c>
      <c r="B1947" s="40">
        <v>6714</v>
      </c>
      <c r="C1947" s="40">
        <v>161</v>
      </c>
      <c r="D1947" s="40" t="s">
        <v>39</v>
      </c>
      <c r="E1947" s="40" t="s">
        <v>25</v>
      </c>
      <c r="F1947" s="40">
        <v>4</v>
      </c>
      <c r="G1947" s="41">
        <v>478.43</v>
      </c>
      <c r="H1947" s="41">
        <f t="shared" si="240"/>
        <v>1913.72</v>
      </c>
      <c r="I1947" s="42">
        <v>45432.43472222222</v>
      </c>
      <c r="J1947" s="40">
        <v>5</v>
      </c>
      <c r="K1947" s="40" t="s">
        <v>32</v>
      </c>
      <c r="L1947" s="40">
        <v>83</v>
      </c>
      <c r="M1947" s="40">
        <v>109</v>
      </c>
      <c r="N1947" s="40">
        <v>196</v>
      </c>
      <c r="O1947" s="40">
        <v>337</v>
      </c>
      <c r="P1947" s="40">
        <v>8</v>
      </c>
      <c r="Q1947" s="40">
        <v>65</v>
      </c>
      <c r="R1947" s="40" t="str">
        <f t="shared" si="241"/>
        <v xml:space="preserve">3.Senior Citizen </v>
      </c>
      <c r="S1947" s="40" t="s">
        <v>27</v>
      </c>
      <c r="T1947" s="40">
        <v>105054.92</v>
      </c>
      <c r="U1947" s="40" t="s">
        <v>37</v>
      </c>
      <c r="V1947" s="40" t="s">
        <v>34</v>
      </c>
      <c r="W1947" s="43">
        <v>45432</v>
      </c>
      <c r="X1947" s="44">
        <v>0.43472222222222223</v>
      </c>
      <c r="Y1947" s="41">
        <f t="shared" si="242"/>
        <v>20</v>
      </c>
      <c r="Z1947" s="41">
        <f t="shared" si="243"/>
        <v>20</v>
      </c>
      <c r="AA1947" s="40">
        <f t="shared" si="244"/>
        <v>2024</v>
      </c>
      <c r="AB1947" s="41">
        <f t="shared" si="245"/>
        <v>10</v>
      </c>
      <c r="AC1947" s="41">
        <f t="shared" si="246"/>
        <v>26</v>
      </c>
      <c r="AD1947" s="45">
        <f t="shared" si="247"/>
        <v>0</v>
      </c>
    </row>
    <row r="1948" spans="1:30" x14ac:dyDescent="0.35">
      <c r="A1948" s="32">
        <v>1937</v>
      </c>
      <c r="B1948" s="33">
        <v>5480</v>
      </c>
      <c r="C1948" s="33">
        <v>387</v>
      </c>
      <c r="D1948" s="33" t="s">
        <v>38</v>
      </c>
      <c r="E1948" s="33" t="s">
        <v>25</v>
      </c>
      <c r="F1948" s="33">
        <v>1</v>
      </c>
      <c r="G1948" s="34">
        <v>324.22000000000003</v>
      </c>
      <c r="H1948" s="34">
        <f t="shared" si="240"/>
        <v>324.22000000000003</v>
      </c>
      <c r="I1948" s="35">
        <v>45519.894444444442</v>
      </c>
      <c r="J1948" s="33">
        <v>13</v>
      </c>
      <c r="K1948" s="33" t="s">
        <v>36</v>
      </c>
      <c r="L1948" s="33">
        <v>458</v>
      </c>
      <c r="M1948" s="33">
        <v>51</v>
      </c>
      <c r="N1948" s="33">
        <v>253</v>
      </c>
      <c r="O1948" s="33">
        <v>225</v>
      </c>
      <c r="P1948" s="33">
        <v>4</v>
      </c>
      <c r="Q1948" s="33">
        <v>45</v>
      </c>
      <c r="R1948" s="33" t="str">
        <f t="shared" si="241"/>
        <v>2.Middle age</v>
      </c>
      <c r="S1948" s="33" t="s">
        <v>27</v>
      </c>
      <c r="T1948" s="33">
        <v>33434.870000000003</v>
      </c>
      <c r="U1948" s="33" t="s">
        <v>42</v>
      </c>
      <c r="V1948" s="33" t="s">
        <v>43</v>
      </c>
      <c r="W1948" s="36">
        <v>45519</v>
      </c>
      <c r="X1948" s="37">
        <v>0.89444444444444449</v>
      </c>
      <c r="Y1948" s="34">
        <f t="shared" si="242"/>
        <v>15</v>
      </c>
      <c r="Z1948" s="34">
        <f t="shared" si="243"/>
        <v>15</v>
      </c>
      <c r="AA1948" s="33">
        <f t="shared" si="244"/>
        <v>2024</v>
      </c>
      <c r="AB1948" s="34">
        <f t="shared" si="245"/>
        <v>21</v>
      </c>
      <c r="AC1948" s="34">
        <f t="shared" si="246"/>
        <v>28</v>
      </c>
      <c r="AD1948" s="38">
        <f t="shared" si="247"/>
        <v>0</v>
      </c>
    </row>
    <row r="1949" spans="1:30" x14ac:dyDescent="0.35">
      <c r="A1949" s="39">
        <v>1938</v>
      </c>
      <c r="B1949" s="40">
        <v>5715</v>
      </c>
      <c r="C1949" s="40">
        <v>239</v>
      </c>
      <c r="D1949" s="40" t="s">
        <v>51</v>
      </c>
      <c r="E1949" s="40" t="s">
        <v>25</v>
      </c>
      <c r="F1949" s="40">
        <v>5</v>
      </c>
      <c r="G1949" s="41">
        <v>1732.64</v>
      </c>
      <c r="H1949" s="41">
        <f t="shared" si="240"/>
        <v>8663.2000000000007</v>
      </c>
      <c r="I1949" s="42">
        <v>45345.599999999999</v>
      </c>
      <c r="J1949" s="40">
        <v>11</v>
      </c>
      <c r="K1949" s="40" t="s">
        <v>40</v>
      </c>
      <c r="L1949" s="40">
        <v>294</v>
      </c>
      <c r="M1949" s="40">
        <v>149</v>
      </c>
      <c r="N1949" s="40">
        <v>218</v>
      </c>
      <c r="O1949" s="40">
        <v>195</v>
      </c>
      <c r="P1949" s="40">
        <v>10</v>
      </c>
      <c r="Q1949" s="40">
        <v>26</v>
      </c>
      <c r="R1949" s="40" t="str">
        <f t="shared" si="241"/>
        <v>1.Young age</v>
      </c>
      <c r="S1949" s="40" t="s">
        <v>46</v>
      </c>
      <c r="T1949" s="40">
        <v>78764.2</v>
      </c>
      <c r="U1949" s="40" t="s">
        <v>33</v>
      </c>
      <c r="V1949" s="40" t="s">
        <v>43</v>
      </c>
      <c r="W1949" s="43">
        <v>45345</v>
      </c>
      <c r="X1949" s="44">
        <v>0.6</v>
      </c>
      <c r="Y1949" s="41">
        <f t="shared" si="242"/>
        <v>23</v>
      </c>
      <c r="Z1949" s="41">
        <f t="shared" si="243"/>
        <v>23</v>
      </c>
      <c r="AA1949" s="40">
        <f t="shared" si="244"/>
        <v>2024</v>
      </c>
      <c r="AB1949" s="41">
        <f t="shared" si="245"/>
        <v>14</v>
      </c>
      <c r="AC1949" s="41">
        <f t="shared" si="246"/>
        <v>24</v>
      </c>
      <c r="AD1949" s="45">
        <f t="shared" si="247"/>
        <v>0</v>
      </c>
    </row>
    <row r="1950" spans="1:30" x14ac:dyDescent="0.35">
      <c r="A1950" s="32">
        <v>1939</v>
      </c>
      <c r="B1950" s="33">
        <v>2996</v>
      </c>
      <c r="C1950" s="33">
        <v>213</v>
      </c>
      <c r="D1950" s="33" t="s">
        <v>49</v>
      </c>
      <c r="E1950" s="33" t="s">
        <v>47</v>
      </c>
      <c r="F1950" s="33">
        <v>1</v>
      </c>
      <c r="G1950" s="34">
        <v>1960.09</v>
      </c>
      <c r="H1950" s="34">
        <f t="shared" si="240"/>
        <v>1960.09</v>
      </c>
      <c r="I1950" s="35">
        <v>45294.468055555553</v>
      </c>
      <c r="J1950" s="33">
        <v>7</v>
      </c>
      <c r="K1950" s="33" t="s">
        <v>32</v>
      </c>
      <c r="L1950" s="33">
        <v>180</v>
      </c>
      <c r="M1950" s="33">
        <v>77</v>
      </c>
      <c r="N1950" s="33">
        <v>279</v>
      </c>
      <c r="O1950" s="33">
        <v>213</v>
      </c>
      <c r="P1950" s="33">
        <v>8</v>
      </c>
      <c r="Q1950" s="33">
        <v>33</v>
      </c>
      <c r="R1950" s="33" t="str">
        <f t="shared" si="241"/>
        <v>1.Young age</v>
      </c>
      <c r="S1950" s="33" t="s">
        <v>46</v>
      </c>
      <c r="T1950" s="33">
        <v>97258.48</v>
      </c>
      <c r="U1950" s="33" t="s">
        <v>28</v>
      </c>
      <c r="V1950" s="33" t="s">
        <v>43</v>
      </c>
      <c r="W1950" s="36">
        <v>45294</v>
      </c>
      <c r="X1950" s="46">
        <v>0.46805555555555556</v>
      </c>
      <c r="Y1950" s="34">
        <f t="shared" si="242"/>
        <v>3</v>
      </c>
      <c r="Z1950" s="34">
        <f t="shared" si="243"/>
        <v>3</v>
      </c>
      <c r="AA1950" s="33">
        <f t="shared" si="244"/>
        <v>2024</v>
      </c>
      <c r="AB1950" s="34">
        <f t="shared" si="245"/>
        <v>11</v>
      </c>
      <c r="AC1950" s="34">
        <f t="shared" si="246"/>
        <v>14</v>
      </c>
      <c r="AD1950" s="38">
        <f t="shared" si="247"/>
        <v>0</v>
      </c>
    </row>
    <row r="1951" spans="1:30" x14ac:dyDescent="0.35">
      <c r="A1951" s="39">
        <v>1940</v>
      </c>
      <c r="B1951" s="40">
        <v>9899</v>
      </c>
      <c r="C1951" s="40">
        <v>972</v>
      </c>
      <c r="D1951" s="40" t="s">
        <v>31</v>
      </c>
      <c r="E1951" s="40" t="s">
        <v>25</v>
      </c>
      <c r="F1951" s="40">
        <v>5</v>
      </c>
      <c r="G1951" s="41">
        <v>1064.43</v>
      </c>
      <c r="H1951" s="41">
        <f t="shared" si="240"/>
        <v>5322.1500000000005</v>
      </c>
      <c r="I1951" s="42">
        <v>45401.861805555556</v>
      </c>
      <c r="J1951" s="40">
        <v>6</v>
      </c>
      <c r="K1951" s="40" t="s">
        <v>40</v>
      </c>
      <c r="L1951" s="40">
        <v>38</v>
      </c>
      <c r="M1951" s="40">
        <v>112</v>
      </c>
      <c r="N1951" s="40">
        <v>251</v>
      </c>
      <c r="O1951" s="40">
        <v>380</v>
      </c>
      <c r="P1951" s="40">
        <v>2</v>
      </c>
      <c r="Q1951" s="40">
        <v>63</v>
      </c>
      <c r="R1951" s="40" t="str">
        <f t="shared" si="241"/>
        <v xml:space="preserve">3.Senior Citizen </v>
      </c>
      <c r="S1951" s="40" t="s">
        <v>41</v>
      </c>
      <c r="T1951" s="40">
        <v>101252.86</v>
      </c>
      <c r="U1951" s="40" t="s">
        <v>28</v>
      </c>
      <c r="V1951" s="40" t="s">
        <v>50</v>
      </c>
      <c r="W1951" s="43">
        <v>45401</v>
      </c>
      <c r="X1951" s="44">
        <v>0.8618055555555556</v>
      </c>
      <c r="Y1951" s="41">
        <f t="shared" si="242"/>
        <v>19</v>
      </c>
      <c r="Z1951" s="41">
        <f t="shared" si="243"/>
        <v>19</v>
      </c>
      <c r="AA1951" s="40">
        <f t="shared" si="244"/>
        <v>2024</v>
      </c>
      <c r="AB1951" s="41">
        <f t="shared" si="245"/>
        <v>20</v>
      </c>
      <c r="AC1951" s="41">
        <f t="shared" si="246"/>
        <v>41</v>
      </c>
      <c r="AD1951" s="45">
        <f t="shared" si="247"/>
        <v>0</v>
      </c>
    </row>
    <row r="1952" spans="1:30" x14ac:dyDescent="0.35">
      <c r="A1952" s="32">
        <v>1941</v>
      </c>
      <c r="B1952" s="33">
        <v>7220</v>
      </c>
      <c r="C1952" s="33">
        <v>576</v>
      </c>
      <c r="D1952" s="33" t="s">
        <v>39</v>
      </c>
      <c r="E1952" s="33" t="s">
        <v>47</v>
      </c>
      <c r="F1952" s="33">
        <v>3</v>
      </c>
      <c r="G1952" s="34">
        <v>440.9</v>
      </c>
      <c r="H1952" s="34">
        <f t="shared" si="240"/>
        <v>1322.6999999999998</v>
      </c>
      <c r="I1952" s="35">
        <v>45486.65625</v>
      </c>
      <c r="J1952" s="33">
        <v>15</v>
      </c>
      <c r="K1952" s="33" t="s">
        <v>40</v>
      </c>
      <c r="L1952" s="33">
        <v>391</v>
      </c>
      <c r="M1952" s="33">
        <v>123</v>
      </c>
      <c r="N1952" s="33">
        <v>123</v>
      </c>
      <c r="O1952" s="33">
        <v>472</v>
      </c>
      <c r="P1952" s="33">
        <v>9</v>
      </c>
      <c r="Q1952" s="33">
        <v>29</v>
      </c>
      <c r="R1952" s="33" t="str">
        <f t="shared" si="241"/>
        <v>1.Young age</v>
      </c>
      <c r="S1952" s="33" t="s">
        <v>46</v>
      </c>
      <c r="T1952" s="33">
        <v>113628.86</v>
      </c>
      <c r="U1952" s="33" t="s">
        <v>33</v>
      </c>
      <c r="V1952" s="33" t="s">
        <v>34</v>
      </c>
      <c r="W1952" s="36">
        <v>45486</v>
      </c>
      <c r="X1952" s="37">
        <v>0.65625</v>
      </c>
      <c r="Y1952" s="34">
        <f t="shared" si="242"/>
        <v>13</v>
      </c>
      <c r="Z1952" s="34">
        <f t="shared" si="243"/>
        <v>13</v>
      </c>
      <c r="AA1952" s="33">
        <f t="shared" si="244"/>
        <v>2024</v>
      </c>
      <c r="AB1952" s="34">
        <f t="shared" si="245"/>
        <v>15</v>
      </c>
      <c r="AC1952" s="34">
        <f t="shared" si="246"/>
        <v>45</v>
      </c>
      <c r="AD1952" s="38">
        <f t="shared" si="247"/>
        <v>0</v>
      </c>
    </row>
    <row r="1953" spans="1:30" x14ac:dyDescent="0.35">
      <c r="A1953" s="39">
        <v>1942</v>
      </c>
      <c r="B1953" s="40">
        <v>7464</v>
      </c>
      <c r="C1953" s="40">
        <v>569</v>
      </c>
      <c r="D1953" s="40" t="s">
        <v>39</v>
      </c>
      <c r="E1953" s="40" t="s">
        <v>25</v>
      </c>
      <c r="F1953" s="40">
        <v>5</v>
      </c>
      <c r="G1953" s="41">
        <v>270.01</v>
      </c>
      <c r="H1953" s="41">
        <f t="shared" si="240"/>
        <v>1350.05</v>
      </c>
      <c r="I1953" s="42">
        <v>45484.522916666669</v>
      </c>
      <c r="J1953" s="40">
        <v>8</v>
      </c>
      <c r="K1953" s="40" t="s">
        <v>45</v>
      </c>
      <c r="L1953" s="40">
        <v>428</v>
      </c>
      <c r="M1953" s="40">
        <v>130</v>
      </c>
      <c r="N1953" s="40">
        <v>230</v>
      </c>
      <c r="O1953" s="40">
        <v>431</v>
      </c>
      <c r="P1953" s="40">
        <v>2</v>
      </c>
      <c r="Q1953" s="40">
        <v>38</v>
      </c>
      <c r="R1953" s="40" t="str">
        <f t="shared" si="241"/>
        <v>2.Middle age</v>
      </c>
      <c r="S1953" s="40" t="s">
        <v>41</v>
      </c>
      <c r="T1953" s="40">
        <v>72172.87</v>
      </c>
      <c r="U1953" s="40" t="s">
        <v>33</v>
      </c>
      <c r="V1953" s="40" t="s">
        <v>34</v>
      </c>
      <c r="W1953" s="43">
        <v>45484</v>
      </c>
      <c r="X1953" s="47">
        <v>0.5229166666666667</v>
      </c>
      <c r="Y1953" s="41">
        <f t="shared" si="242"/>
        <v>11</v>
      </c>
      <c r="Z1953" s="41">
        <f t="shared" si="243"/>
        <v>11</v>
      </c>
      <c r="AA1953" s="40">
        <f t="shared" si="244"/>
        <v>2024</v>
      </c>
      <c r="AB1953" s="41">
        <f t="shared" si="245"/>
        <v>12</v>
      </c>
      <c r="AC1953" s="41">
        <f t="shared" si="246"/>
        <v>33</v>
      </c>
      <c r="AD1953" s="45">
        <f t="shared" si="247"/>
        <v>0</v>
      </c>
    </row>
    <row r="1954" spans="1:30" x14ac:dyDescent="0.35">
      <c r="A1954" s="32">
        <v>1943</v>
      </c>
      <c r="B1954" s="33">
        <v>6654</v>
      </c>
      <c r="C1954" s="33">
        <v>528</v>
      </c>
      <c r="D1954" s="33" t="s">
        <v>38</v>
      </c>
      <c r="E1954" s="33" t="s">
        <v>47</v>
      </c>
      <c r="F1954" s="33">
        <v>1</v>
      </c>
      <c r="G1954" s="34">
        <v>1977.46</v>
      </c>
      <c r="H1954" s="34">
        <f t="shared" si="240"/>
        <v>1977.46</v>
      </c>
      <c r="I1954" s="35">
        <v>45321.732638888891</v>
      </c>
      <c r="J1954" s="33">
        <v>11</v>
      </c>
      <c r="K1954" s="33" t="s">
        <v>32</v>
      </c>
      <c r="L1954" s="33">
        <v>53</v>
      </c>
      <c r="M1954" s="33">
        <v>133</v>
      </c>
      <c r="N1954" s="33">
        <v>121</v>
      </c>
      <c r="O1954" s="33">
        <v>198</v>
      </c>
      <c r="P1954" s="33">
        <v>10</v>
      </c>
      <c r="Q1954" s="33">
        <v>39</v>
      </c>
      <c r="R1954" s="33" t="str">
        <f t="shared" si="241"/>
        <v>2.Middle age</v>
      </c>
      <c r="S1954" s="33" t="s">
        <v>27</v>
      </c>
      <c r="T1954" s="33">
        <v>117279.63</v>
      </c>
      <c r="U1954" s="33" t="s">
        <v>28</v>
      </c>
      <c r="V1954" s="33" t="s">
        <v>43</v>
      </c>
      <c r="W1954" s="36">
        <v>45321</v>
      </c>
      <c r="X1954" s="37">
        <v>0.73263888888888884</v>
      </c>
      <c r="Y1954" s="34">
        <f t="shared" si="242"/>
        <v>30</v>
      </c>
      <c r="Z1954" s="34">
        <f t="shared" si="243"/>
        <v>30</v>
      </c>
      <c r="AA1954" s="33">
        <f t="shared" si="244"/>
        <v>2024</v>
      </c>
      <c r="AB1954" s="34">
        <f t="shared" si="245"/>
        <v>17</v>
      </c>
      <c r="AC1954" s="34">
        <f t="shared" si="246"/>
        <v>35</v>
      </c>
      <c r="AD1954" s="38">
        <f t="shared" si="247"/>
        <v>0</v>
      </c>
    </row>
    <row r="1955" spans="1:30" x14ac:dyDescent="0.35">
      <c r="A1955" s="39">
        <v>1944</v>
      </c>
      <c r="B1955" s="40">
        <v>3399</v>
      </c>
      <c r="C1955" s="40">
        <v>275</v>
      </c>
      <c r="D1955" s="40" t="s">
        <v>31</v>
      </c>
      <c r="E1955" s="40" t="s">
        <v>25</v>
      </c>
      <c r="F1955" s="40">
        <v>5</v>
      </c>
      <c r="G1955" s="41">
        <v>1772.4</v>
      </c>
      <c r="H1955" s="41">
        <f t="shared" si="240"/>
        <v>8862</v>
      </c>
      <c r="I1955" s="42">
        <v>45520.368750000001</v>
      </c>
      <c r="J1955" s="40">
        <v>11</v>
      </c>
      <c r="K1955" s="40" t="s">
        <v>32</v>
      </c>
      <c r="L1955" s="40">
        <v>324</v>
      </c>
      <c r="M1955" s="40">
        <v>77</v>
      </c>
      <c r="N1955" s="40">
        <v>175</v>
      </c>
      <c r="O1955" s="40">
        <v>298</v>
      </c>
      <c r="P1955" s="40">
        <v>1</v>
      </c>
      <c r="Q1955" s="40">
        <v>51</v>
      </c>
      <c r="R1955" s="40" t="str">
        <f t="shared" si="241"/>
        <v>2.Middle age</v>
      </c>
      <c r="S1955" s="40" t="s">
        <v>41</v>
      </c>
      <c r="T1955" s="40">
        <v>30410.09</v>
      </c>
      <c r="U1955" s="40" t="s">
        <v>37</v>
      </c>
      <c r="V1955" s="40" t="s">
        <v>50</v>
      </c>
      <c r="W1955" s="43">
        <v>45520</v>
      </c>
      <c r="X1955" s="44">
        <v>0.36875000000000002</v>
      </c>
      <c r="Y1955" s="41">
        <f t="shared" si="242"/>
        <v>16</v>
      </c>
      <c r="Z1955" s="41">
        <f t="shared" si="243"/>
        <v>16</v>
      </c>
      <c r="AA1955" s="40">
        <f t="shared" si="244"/>
        <v>2024</v>
      </c>
      <c r="AB1955" s="41">
        <f t="shared" si="245"/>
        <v>8</v>
      </c>
      <c r="AC1955" s="41">
        <f t="shared" si="246"/>
        <v>51</v>
      </c>
      <c r="AD1955" s="45">
        <f t="shared" si="247"/>
        <v>0</v>
      </c>
    </row>
    <row r="1956" spans="1:30" x14ac:dyDescent="0.35">
      <c r="A1956" s="32">
        <v>1945</v>
      </c>
      <c r="B1956" s="33">
        <v>5758</v>
      </c>
      <c r="C1956" s="33">
        <v>878</v>
      </c>
      <c r="D1956" s="33" t="s">
        <v>44</v>
      </c>
      <c r="E1956" s="33" t="s">
        <v>25</v>
      </c>
      <c r="F1956" s="33">
        <v>1</v>
      </c>
      <c r="G1956" s="34">
        <v>1659.61</v>
      </c>
      <c r="H1956" s="34">
        <f t="shared" si="240"/>
        <v>1659.61</v>
      </c>
      <c r="I1956" s="35">
        <v>45382.628472222219</v>
      </c>
      <c r="J1956" s="33">
        <v>4</v>
      </c>
      <c r="K1956" s="33" t="s">
        <v>45</v>
      </c>
      <c r="L1956" s="33">
        <v>0</v>
      </c>
      <c r="M1956" s="33">
        <v>53</v>
      </c>
      <c r="N1956" s="33">
        <v>154</v>
      </c>
      <c r="O1956" s="33">
        <v>358</v>
      </c>
      <c r="P1956" s="33">
        <v>6</v>
      </c>
      <c r="Q1956" s="33">
        <v>52</v>
      </c>
      <c r="R1956" s="33" t="str">
        <f t="shared" si="241"/>
        <v>2.Middle age</v>
      </c>
      <c r="S1956" s="33" t="s">
        <v>27</v>
      </c>
      <c r="T1956" s="33">
        <v>116839.82</v>
      </c>
      <c r="U1956" s="33" t="s">
        <v>33</v>
      </c>
      <c r="V1956" s="33" t="s">
        <v>29</v>
      </c>
      <c r="W1956" s="36">
        <v>45382</v>
      </c>
      <c r="X1956" s="37">
        <v>0.62847222222222221</v>
      </c>
      <c r="Y1956" s="34">
        <f t="shared" si="242"/>
        <v>31</v>
      </c>
      <c r="Z1956" s="34">
        <f t="shared" si="243"/>
        <v>31</v>
      </c>
      <c r="AA1956" s="33">
        <f t="shared" si="244"/>
        <v>2024</v>
      </c>
      <c r="AB1956" s="34">
        <f t="shared" si="245"/>
        <v>15</v>
      </c>
      <c r="AC1956" s="34">
        <f t="shared" si="246"/>
        <v>5</v>
      </c>
      <c r="AD1956" s="38">
        <f t="shared" si="247"/>
        <v>0</v>
      </c>
    </row>
    <row r="1957" spans="1:30" x14ac:dyDescent="0.35">
      <c r="A1957" s="39">
        <v>1946</v>
      </c>
      <c r="B1957" s="40">
        <v>1689</v>
      </c>
      <c r="C1957" s="40">
        <v>451</v>
      </c>
      <c r="D1957" s="40" t="s">
        <v>49</v>
      </c>
      <c r="E1957" s="40" t="s">
        <v>47</v>
      </c>
      <c r="F1957" s="40">
        <v>1</v>
      </c>
      <c r="G1957" s="41">
        <v>102.78</v>
      </c>
      <c r="H1957" s="41">
        <f t="shared" si="240"/>
        <v>102.78</v>
      </c>
      <c r="I1957" s="42">
        <v>45331.165277777778</v>
      </c>
      <c r="J1957" s="40">
        <v>10</v>
      </c>
      <c r="K1957" s="40" t="s">
        <v>32</v>
      </c>
      <c r="L1957" s="40">
        <v>261</v>
      </c>
      <c r="M1957" s="40">
        <v>103</v>
      </c>
      <c r="N1957" s="40">
        <v>158</v>
      </c>
      <c r="O1957" s="40">
        <v>257</v>
      </c>
      <c r="P1957" s="40">
        <v>10</v>
      </c>
      <c r="Q1957" s="40">
        <v>25</v>
      </c>
      <c r="R1957" s="40" t="str">
        <f t="shared" si="241"/>
        <v>1.Young age</v>
      </c>
      <c r="S1957" s="40" t="s">
        <v>46</v>
      </c>
      <c r="T1957" s="40">
        <v>34445.040000000001</v>
      </c>
      <c r="U1957" s="40" t="s">
        <v>37</v>
      </c>
      <c r="V1957" s="40" t="s">
        <v>50</v>
      </c>
      <c r="W1957" s="43">
        <v>45331</v>
      </c>
      <c r="X1957" s="47">
        <v>0.16527777777777777</v>
      </c>
      <c r="Y1957" s="41">
        <f t="shared" si="242"/>
        <v>9</v>
      </c>
      <c r="Z1957" s="41">
        <f t="shared" si="243"/>
        <v>9</v>
      </c>
      <c r="AA1957" s="40">
        <f t="shared" si="244"/>
        <v>2024</v>
      </c>
      <c r="AB1957" s="41">
        <f t="shared" si="245"/>
        <v>3</v>
      </c>
      <c r="AC1957" s="41">
        <f t="shared" si="246"/>
        <v>58</v>
      </c>
      <c r="AD1957" s="45">
        <f t="shared" si="247"/>
        <v>0</v>
      </c>
    </row>
    <row r="1958" spans="1:30" x14ac:dyDescent="0.35">
      <c r="A1958" s="32">
        <v>1947</v>
      </c>
      <c r="B1958" s="33">
        <v>5712</v>
      </c>
      <c r="C1958" s="33">
        <v>325</v>
      </c>
      <c r="D1958" s="33" t="s">
        <v>31</v>
      </c>
      <c r="E1958" s="33" t="s">
        <v>25</v>
      </c>
      <c r="F1958" s="33">
        <v>3</v>
      </c>
      <c r="G1958" s="34">
        <v>1900.84</v>
      </c>
      <c r="H1958" s="34">
        <f t="shared" si="240"/>
        <v>5702.5199999999995</v>
      </c>
      <c r="I1958" s="35">
        <v>45340.206944444442</v>
      </c>
      <c r="J1958" s="33">
        <v>20</v>
      </c>
      <c r="K1958" s="33" t="s">
        <v>36</v>
      </c>
      <c r="L1958" s="33">
        <v>159</v>
      </c>
      <c r="M1958" s="33">
        <v>62</v>
      </c>
      <c r="N1958" s="33">
        <v>294</v>
      </c>
      <c r="O1958" s="33">
        <v>150</v>
      </c>
      <c r="P1958" s="33">
        <v>8</v>
      </c>
      <c r="Q1958" s="33">
        <v>23</v>
      </c>
      <c r="R1958" s="33" t="str">
        <f t="shared" si="241"/>
        <v>1.Young age</v>
      </c>
      <c r="S1958" s="33" t="s">
        <v>41</v>
      </c>
      <c r="T1958" s="33">
        <v>95655.51</v>
      </c>
      <c r="U1958" s="33" t="s">
        <v>33</v>
      </c>
      <c r="V1958" s="33" t="s">
        <v>43</v>
      </c>
      <c r="W1958" s="36">
        <v>45340</v>
      </c>
      <c r="X1958" s="37">
        <v>0.20694444444444443</v>
      </c>
      <c r="Y1958" s="34">
        <f t="shared" si="242"/>
        <v>18</v>
      </c>
      <c r="Z1958" s="34">
        <f t="shared" si="243"/>
        <v>18</v>
      </c>
      <c r="AA1958" s="33">
        <f t="shared" si="244"/>
        <v>2024</v>
      </c>
      <c r="AB1958" s="34">
        <f t="shared" si="245"/>
        <v>4</v>
      </c>
      <c r="AC1958" s="34">
        <f t="shared" si="246"/>
        <v>58</v>
      </c>
      <c r="AD1958" s="38">
        <f t="shared" si="247"/>
        <v>0</v>
      </c>
    </row>
    <row r="1959" spans="1:30" x14ac:dyDescent="0.35">
      <c r="A1959" s="39">
        <v>1948</v>
      </c>
      <c r="B1959" s="40">
        <v>2294</v>
      </c>
      <c r="C1959" s="40">
        <v>402</v>
      </c>
      <c r="D1959" s="40" t="s">
        <v>39</v>
      </c>
      <c r="E1959" s="40" t="s">
        <v>47</v>
      </c>
      <c r="F1959" s="40">
        <v>3</v>
      </c>
      <c r="G1959" s="41">
        <v>145.57</v>
      </c>
      <c r="H1959" s="41">
        <f t="shared" si="240"/>
        <v>436.71</v>
      </c>
      <c r="I1959" s="42">
        <v>45453.477777777778</v>
      </c>
      <c r="J1959" s="40">
        <v>15</v>
      </c>
      <c r="K1959" s="40" t="s">
        <v>32</v>
      </c>
      <c r="L1959" s="40">
        <v>269</v>
      </c>
      <c r="M1959" s="40">
        <v>118</v>
      </c>
      <c r="N1959" s="40">
        <v>276</v>
      </c>
      <c r="O1959" s="40">
        <v>250</v>
      </c>
      <c r="P1959" s="40">
        <v>5</v>
      </c>
      <c r="Q1959" s="40">
        <v>59</v>
      </c>
      <c r="R1959" s="40" t="str">
        <f t="shared" si="241"/>
        <v>2.Middle age</v>
      </c>
      <c r="S1959" s="40" t="s">
        <v>27</v>
      </c>
      <c r="T1959" s="40">
        <v>94845.62</v>
      </c>
      <c r="U1959" s="40" t="s">
        <v>42</v>
      </c>
      <c r="V1959" s="40" t="s">
        <v>29</v>
      </c>
      <c r="W1959" s="43">
        <v>45453</v>
      </c>
      <c r="X1959" s="47">
        <v>0.4777777777777778</v>
      </c>
      <c r="Y1959" s="41">
        <f t="shared" si="242"/>
        <v>10</v>
      </c>
      <c r="Z1959" s="41">
        <f t="shared" si="243"/>
        <v>10</v>
      </c>
      <c r="AA1959" s="40">
        <f t="shared" si="244"/>
        <v>2024</v>
      </c>
      <c r="AB1959" s="41">
        <f t="shared" si="245"/>
        <v>11</v>
      </c>
      <c r="AC1959" s="41">
        <f t="shared" si="246"/>
        <v>28</v>
      </c>
      <c r="AD1959" s="45">
        <f t="shared" si="247"/>
        <v>0</v>
      </c>
    </row>
    <row r="1960" spans="1:30" x14ac:dyDescent="0.35">
      <c r="A1960" s="32">
        <v>1949</v>
      </c>
      <c r="B1960" s="33">
        <v>6674</v>
      </c>
      <c r="C1960" s="33">
        <v>718</v>
      </c>
      <c r="D1960" s="33" t="s">
        <v>44</v>
      </c>
      <c r="E1960" s="33" t="s">
        <v>25</v>
      </c>
      <c r="F1960" s="33">
        <v>1</v>
      </c>
      <c r="G1960" s="34">
        <v>1781.82</v>
      </c>
      <c r="H1960" s="34">
        <f t="shared" si="240"/>
        <v>1781.82</v>
      </c>
      <c r="I1960" s="35">
        <v>45434.98333333333</v>
      </c>
      <c r="J1960" s="33">
        <v>5</v>
      </c>
      <c r="K1960" s="33" t="s">
        <v>36</v>
      </c>
      <c r="L1960" s="33">
        <v>218</v>
      </c>
      <c r="M1960" s="33">
        <v>124</v>
      </c>
      <c r="N1960" s="33">
        <v>199</v>
      </c>
      <c r="O1960" s="33">
        <v>223</v>
      </c>
      <c r="P1960" s="33">
        <v>7</v>
      </c>
      <c r="Q1960" s="33">
        <v>65</v>
      </c>
      <c r="R1960" s="33" t="str">
        <f t="shared" si="241"/>
        <v xml:space="preserve">3.Senior Citizen </v>
      </c>
      <c r="S1960" s="33" t="s">
        <v>27</v>
      </c>
      <c r="T1960" s="33">
        <v>24697.08</v>
      </c>
      <c r="U1960" s="33" t="s">
        <v>37</v>
      </c>
      <c r="V1960" s="33" t="s">
        <v>50</v>
      </c>
      <c r="W1960" s="36">
        <v>45434</v>
      </c>
      <c r="X1960" s="37">
        <v>0.98333333333333328</v>
      </c>
      <c r="Y1960" s="34">
        <f t="shared" si="242"/>
        <v>22</v>
      </c>
      <c r="Z1960" s="34">
        <f t="shared" si="243"/>
        <v>22</v>
      </c>
      <c r="AA1960" s="33">
        <f t="shared" si="244"/>
        <v>2024</v>
      </c>
      <c r="AB1960" s="34">
        <f t="shared" si="245"/>
        <v>23</v>
      </c>
      <c r="AC1960" s="34">
        <f t="shared" si="246"/>
        <v>36</v>
      </c>
      <c r="AD1960" s="38">
        <f t="shared" si="247"/>
        <v>0</v>
      </c>
    </row>
    <row r="1961" spans="1:30" x14ac:dyDescent="0.35">
      <c r="A1961" s="39">
        <v>1950</v>
      </c>
      <c r="B1961" s="40">
        <v>8247</v>
      </c>
      <c r="C1961" s="40">
        <v>260</v>
      </c>
      <c r="D1961" s="40" t="s">
        <v>38</v>
      </c>
      <c r="E1961" s="40" t="s">
        <v>47</v>
      </c>
      <c r="F1961" s="40">
        <v>2</v>
      </c>
      <c r="G1961" s="41">
        <v>1367.98</v>
      </c>
      <c r="H1961" s="41">
        <f t="shared" si="240"/>
        <v>2735.96</v>
      </c>
      <c r="I1961" s="42">
        <v>45399.097916666666</v>
      </c>
      <c r="J1961" s="40">
        <v>9</v>
      </c>
      <c r="K1961" s="40" t="s">
        <v>32</v>
      </c>
      <c r="L1961" s="40">
        <v>40</v>
      </c>
      <c r="M1961" s="40">
        <v>67</v>
      </c>
      <c r="N1961" s="40">
        <v>258</v>
      </c>
      <c r="O1961" s="40">
        <v>257</v>
      </c>
      <c r="P1961" s="40">
        <v>9</v>
      </c>
      <c r="Q1961" s="40">
        <v>63</v>
      </c>
      <c r="R1961" s="40" t="str">
        <f t="shared" si="241"/>
        <v xml:space="preserve">3.Senior Citizen </v>
      </c>
      <c r="S1961" s="40" t="s">
        <v>27</v>
      </c>
      <c r="T1961" s="40">
        <v>57778.14</v>
      </c>
      <c r="U1961" s="40" t="s">
        <v>28</v>
      </c>
      <c r="V1961" s="40" t="s">
        <v>29</v>
      </c>
      <c r="W1961" s="43">
        <v>45399</v>
      </c>
      <c r="X1961" s="44">
        <v>9.7916666666666666E-2</v>
      </c>
      <c r="Y1961" s="41">
        <f t="shared" si="242"/>
        <v>17</v>
      </c>
      <c r="Z1961" s="41">
        <f t="shared" si="243"/>
        <v>17</v>
      </c>
      <c r="AA1961" s="40">
        <f t="shared" si="244"/>
        <v>2024</v>
      </c>
      <c r="AB1961" s="41">
        <f t="shared" si="245"/>
        <v>2</v>
      </c>
      <c r="AC1961" s="41">
        <f t="shared" si="246"/>
        <v>21</v>
      </c>
      <c r="AD1961" s="45">
        <f t="shared" si="247"/>
        <v>0</v>
      </c>
    </row>
    <row r="1962" spans="1:30" x14ac:dyDescent="0.35">
      <c r="A1962" s="32">
        <v>1951</v>
      </c>
      <c r="B1962" s="33">
        <v>5201</v>
      </c>
      <c r="C1962" s="33">
        <v>908</v>
      </c>
      <c r="D1962" s="33" t="s">
        <v>31</v>
      </c>
      <c r="E1962" s="33" t="s">
        <v>47</v>
      </c>
      <c r="F1962" s="33">
        <v>3</v>
      </c>
      <c r="G1962" s="34">
        <v>619.75</v>
      </c>
      <c r="H1962" s="34">
        <f t="shared" si="240"/>
        <v>1859.25</v>
      </c>
      <c r="I1962" s="35">
        <v>45527.436805555553</v>
      </c>
      <c r="J1962" s="33">
        <v>20</v>
      </c>
      <c r="K1962" s="33" t="s">
        <v>32</v>
      </c>
      <c r="L1962" s="33">
        <v>18</v>
      </c>
      <c r="M1962" s="33">
        <v>56</v>
      </c>
      <c r="N1962" s="33">
        <v>215</v>
      </c>
      <c r="O1962" s="33">
        <v>244</v>
      </c>
      <c r="P1962" s="33">
        <v>10</v>
      </c>
      <c r="Q1962" s="33">
        <v>57</v>
      </c>
      <c r="R1962" s="33" t="str">
        <f t="shared" si="241"/>
        <v>2.Middle age</v>
      </c>
      <c r="S1962" s="33" t="s">
        <v>46</v>
      </c>
      <c r="T1962" s="33">
        <v>97257.43</v>
      </c>
      <c r="U1962" s="33" t="s">
        <v>37</v>
      </c>
      <c r="V1962" s="33" t="s">
        <v>43</v>
      </c>
      <c r="W1962" s="36">
        <v>45527</v>
      </c>
      <c r="X1962" s="37">
        <v>0.43680555555555556</v>
      </c>
      <c r="Y1962" s="34">
        <f t="shared" si="242"/>
        <v>23</v>
      </c>
      <c r="Z1962" s="34">
        <f t="shared" si="243"/>
        <v>23</v>
      </c>
      <c r="AA1962" s="33">
        <f t="shared" si="244"/>
        <v>2024</v>
      </c>
      <c r="AB1962" s="34">
        <f t="shared" si="245"/>
        <v>10</v>
      </c>
      <c r="AC1962" s="34">
        <f t="shared" si="246"/>
        <v>29</v>
      </c>
      <c r="AD1962" s="38">
        <f t="shared" si="247"/>
        <v>0</v>
      </c>
    </row>
    <row r="1963" spans="1:30" x14ac:dyDescent="0.35">
      <c r="A1963" s="39">
        <v>1952</v>
      </c>
      <c r="B1963" s="40">
        <v>8849</v>
      </c>
      <c r="C1963" s="40">
        <v>913</v>
      </c>
      <c r="D1963" s="40" t="s">
        <v>49</v>
      </c>
      <c r="E1963" s="40" t="s">
        <v>25</v>
      </c>
      <c r="F1963" s="40">
        <v>2</v>
      </c>
      <c r="G1963" s="41">
        <v>1840.31</v>
      </c>
      <c r="H1963" s="41">
        <f t="shared" si="240"/>
        <v>3680.62</v>
      </c>
      <c r="I1963" s="42">
        <v>45292.683333333334</v>
      </c>
      <c r="J1963" s="40">
        <v>2</v>
      </c>
      <c r="K1963" s="40" t="s">
        <v>26</v>
      </c>
      <c r="L1963" s="40">
        <v>195</v>
      </c>
      <c r="M1963" s="40">
        <v>51</v>
      </c>
      <c r="N1963" s="40">
        <v>184</v>
      </c>
      <c r="O1963" s="40">
        <v>301</v>
      </c>
      <c r="P1963" s="40">
        <v>10</v>
      </c>
      <c r="Q1963" s="40">
        <v>59</v>
      </c>
      <c r="R1963" s="40" t="str">
        <f t="shared" si="241"/>
        <v>2.Middle age</v>
      </c>
      <c r="S1963" s="40" t="s">
        <v>27</v>
      </c>
      <c r="T1963" s="40">
        <v>88166.43</v>
      </c>
      <c r="U1963" s="40" t="s">
        <v>33</v>
      </c>
      <c r="V1963" s="40" t="s">
        <v>43</v>
      </c>
      <c r="W1963" s="43">
        <v>45292</v>
      </c>
      <c r="X1963" s="47">
        <v>0.68333333333333335</v>
      </c>
      <c r="Y1963" s="41">
        <f t="shared" si="242"/>
        <v>1</v>
      </c>
      <c r="Z1963" s="41">
        <f t="shared" si="243"/>
        <v>1</v>
      </c>
      <c r="AA1963" s="40">
        <f t="shared" si="244"/>
        <v>2024</v>
      </c>
      <c r="AB1963" s="41">
        <f t="shared" si="245"/>
        <v>16</v>
      </c>
      <c r="AC1963" s="41">
        <f t="shared" si="246"/>
        <v>24</v>
      </c>
      <c r="AD1963" s="45">
        <f t="shared" si="247"/>
        <v>0</v>
      </c>
    </row>
    <row r="1964" spans="1:30" x14ac:dyDescent="0.35">
      <c r="A1964" s="32">
        <v>1953</v>
      </c>
      <c r="B1964" s="33">
        <v>4505</v>
      </c>
      <c r="C1964" s="33">
        <v>753</v>
      </c>
      <c r="D1964" s="33" t="s">
        <v>38</v>
      </c>
      <c r="E1964" s="33" t="s">
        <v>47</v>
      </c>
      <c r="F1964" s="33">
        <v>4</v>
      </c>
      <c r="G1964" s="34">
        <v>296.68</v>
      </c>
      <c r="H1964" s="34">
        <f t="shared" si="240"/>
        <v>1186.72</v>
      </c>
      <c r="I1964" s="35">
        <v>45518.95</v>
      </c>
      <c r="J1964" s="33">
        <v>7</v>
      </c>
      <c r="K1964" s="33" t="s">
        <v>40</v>
      </c>
      <c r="L1964" s="33">
        <v>374</v>
      </c>
      <c r="M1964" s="33">
        <v>86</v>
      </c>
      <c r="N1964" s="33">
        <v>217</v>
      </c>
      <c r="O1964" s="33">
        <v>186</v>
      </c>
      <c r="P1964" s="33">
        <v>4</v>
      </c>
      <c r="Q1964" s="33">
        <v>25</v>
      </c>
      <c r="R1964" s="33" t="str">
        <f t="shared" si="241"/>
        <v>1.Young age</v>
      </c>
      <c r="S1964" s="33" t="s">
        <v>41</v>
      </c>
      <c r="T1964" s="33">
        <v>52416.160000000003</v>
      </c>
      <c r="U1964" s="33" t="s">
        <v>28</v>
      </c>
      <c r="V1964" s="33" t="s">
        <v>43</v>
      </c>
      <c r="W1964" s="36">
        <v>45518</v>
      </c>
      <c r="X1964" s="37">
        <v>0.95</v>
      </c>
      <c r="Y1964" s="34">
        <f t="shared" si="242"/>
        <v>14</v>
      </c>
      <c r="Z1964" s="34">
        <f t="shared" si="243"/>
        <v>14</v>
      </c>
      <c r="AA1964" s="33">
        <f t="shared" si="244"/>
        <v>2024</v>
      </c>
      <c r="AB1964" s="34">
        <f t="shared" si="245"/>
        <v>22</v>
      </c>
      <c r="AC1964" s="34">
        <f t="shared" si="246"/>
        <v>48</v>
      </c>
      <c r="AD1964" s="38">
        <f t="shared" si="247"/>
        <v>0</v>
      </c>
    </row>
    <row r="1965" spans="1:30" x14ac:dyDescent="0.35">
      <c r="A1965" s="39">
        <v>1954</v>
      </c>
      <c r="B1965" s="40">
        <v>4310</v>
      </c>
      <c r="C1965" s="40">
        <v>726</v>
      </c>
      <c r="D1965" s="40" t="s">
        <v>51</v>
      </c>
      <c r="E1965" s="40" t="s">
        <v>47</v>
      </c>
      <c r="F1965" s="40">
        <v>2</v>
      </c>
      <c r="G1965" s="41">
        <v>1643.36</v>
      </c>
      <c r="H1965" s="41">
        <f t="shared" si="240"/>
        <v>3286.72</v>
      </c>
      <c r="I1965" s="42">
        <v>45355.785416666666</v>
      </c>
      <c r="J1965" s="40">
        <v>5</v>
      </c>
      <c r="K1965" s="40" t="s">
        <v>40</v>
      </c>
      <c r="L1965" s="40">
        <v>396</v>
      </c>
      <c r="M1965" s="40">
        <v>97</v>
      </c>
      <c r="N1965" s="40">
        <v>185</v>
      </c>
      <c r="O1965" s="40">
        <v>189</v>
      </c>
      <c r="P1965" s="40">
        <v>4</v>
      </c>
      <c r="Q1965" s="40">
        <v>28</v>
      </c>
      <c r="R1965" s="40" t="str">
        <f t="shared" si="241"/>
        <v>1.Young age</v>
      </c>
      <c r="S1965" s="40" t="s">
        <v>27</v>
      </c>
      <c r="T1965" s="40">
        <v>117952.25</v>
      </c>
      <c r="U1965" s="40" t="s">
        <v>28</v>
      </c>
      <c r="V1965" s="40" t="s">
        <v>50</v>
      </c>
      <c r="W1965" s="43">
        <v>45355</v>
      </c>
      <c r="X1965" s="47">
        <v>0.78541666666666665</v>
      </c>
      <c r="Y1965" s="41">
        <f t="shared" si="242"/>
        <v>4</v>
      </c>
      <c r="Z1965" s="41">
        <f t="shared" si="243"/>
        <v>4</v>
      </c>
      <c r="AA1965" s="40">
        <f t="shared" si="244"/>
        <v>2024</v>
      </c>
      <c r="AB1965" s="41">
        <f t="shared" si="245"/>
        <v>18</v>
      </c>
      <c r="AC1965" s="41">
        <f t="shared" si="246"/>
        <v>51</v>
      </c>
      <c r="AD1965" s="45">
        <f t="shared" si="247"/>
        <v>0</v>
      </c>
    </row>
    <row r="1966" spans="1:30" x14ac:dyDescent="0.35">
      <c r="A1966" s="32">
        <v>1955</v>
      </c>
      <c r="B1966" s="33">
        <v>9824</v>
      </c>
      <c r="C1966" s="33">
        <v>274</v>
      </c>
      <c r="D1966" s="33" t="s">
        <v>51</v>
      </c>
      <c r="E1966" s="33" t="s">
        <v>47</v>
      </c>
      <c r="F1966" s="33">
        <v>4</v>
      </c>
      <c r="G1966" s="34">
        <v>1557.81</v>
      </c>
      <c r="H1966" s="34">
        <f t="shared" si="240"/>
        <v>6231.24</v>
      </c>
      <c r="I1966" s="35">
        <v>45400.65347222222</v>
      </c>
      <c r="J1966" s="33">
        <v>5</v>
      </c>
      <c r="K1966" s="33" t="s">
        <v>45</v>
      </c>
      <c r="L1966" s="33">
        <v>212</v>
      </c>
      <c r="M1966" s="33">
        <v>116</v>
      </c>
      <c r="N1966" s="33">
        <v>192</v>
      </c>
      <c r="O1966" s="33">
        <v>358</v>
      </c>
      <c r="P1966" s="33">
        <v>1</v>
      </c>
      <c r="Q1966" s="33">
        <v>65</v>
      </c>
      <c r="R1966" s="33" t="str">
        <f t="shared" si="241"/>
        <v xml:space="preserve">3.Senior Citizen </v>
      </c>
      <c r="S1966" s="33" t="s">
        <v>41</v>
      </c>
      <c r="T1966" s="33">
        <v>77791.94</v>
      </c>
      <c r="U1966" s="33" t="s">
        <v>37</v>
      </c>
      <c r="V1966" s="33" t="s">
        <v>29</v>
      </c>
      <c r="W1966" s="36">
        <v>45400</v>
      </c>
      <c r="X1966" s="37">
        <v>0.65347222222222223</v>
      </c>
      <c r="Y1966" s="34">
        <f t="shared" si="242"/>
        <v>18</v>
      </c>
      <c r="Z1966" s="34">
        <f t="shared" si="243"/>
        <v>18</v>
      </c>
      <c r="AA1966" s="33">
        <f t="shared" si="244"/>
        <v>2024</v>
      </c>
      <c r="AB1966" s="34">
        <f t="shared" si="245"/>
        <v>15</v>
      </c>
      <c r="AC1966" s="34">
        <f t="shared" si="246"/>
        <v>41</v>
      </c>
      <c r="AD1966" s="38">
        <f t="shared" si="247"/>
        <v>0</v>
      </c>
    </row>
    <row r="1967" spans="1:30" x14ac:dyDescent="0.35">
      <c r="A1967" s="39">
        <v>1956</v>
      </c>
      <c r="B1967" s="40">
        <v>5442</v>
      </c>
      <c r="C1967" s="40">
        <v>691</v>
      </c>
      <c r="D1967" s="40" t="s">
        <v>52</v>
      </c>
      <c r="E1967" s="40" t="s">
        <v>47</v>
      </c>
      <c r="F1967" s="40">
        <v>1</v>
      </c>
      <c r="G1967" s="41">
        <v>1745.87</v>
      </c>
      <c r="H1967" s="41">
        <f t="shared" si="240"/>
        <v>1745.87</v>
      </c>
      <c r="I1967" s="42">
        <v>45311.961111111108</v>
      </c>
      <c r="J1967" s="40">
        <v>8</v>
      </c>
      <c r="K1967" s="40" t="s">
        <v>40</v>
      </c>
      <c r="L1967" s="40">
        <v>382</v>
      </c>
      <c r="M1967" s="40">
        <v>66</v>
      </c>
      <c r="N1967" s="40">
        <v>167</v>
      </c>
      <c r="O1967" s="40">
        <v>111</v>
      </c>
      <c r="P1967" s="40">
        <v>6</v>
      </c>
      <c r="Q1967" s="40">
        <v>46</v>
      </c>
      <c r="R1967" s="40" t="str">
        <f t="shared" si="241"/>
        <v>2.Middle age</v>
      </c>
      <c r="S1967" s="40" t="s">
        <v>41</v>
      </c>
      <c r="T1967" s="40">
        <v>56348.11</v>
      </c>
      <c r="U1967" s="40" t="s">
        <v>28</v>
      </c>
      <c r="V1967" s="40" t="s">
        <v>34</v>
      </c>
      <c r="W1967" s="43">
        <v>45311</v>
      </c>
      <c r="X1967" s="44">
        <v>0.96111111111111114</v>
      </c>
      <c r="Y1967" s="41">
        <f t="shared" si="242"/>
        <v>20</v>
      </c>
      <c r="Z1967" s="41">
        <f t="shared" si="243"/>
        <v>20</v>
      </c>
      <c r="AA1967" s="40">
        <f t="shared" si="244"/>
        <v>2024</v>
      </c>
      <c r="AB1967" s="41">
        <f t="shared" si="245"/>
        <v>23</v>
      </c>
      <c r="AC1967" s="41">
        <f t="shared" si="246"/>
        <v>4</v>
      </c>
      <c r="AD1967" s="45">
        <f t="shared" si="247"/>
        <v>0</v>
      </c>
    </row>
    <row r="1968" spans="1:30" x14ac:dyDescent="0.35">
      <c r="A1968" s="32">
        <v>1957</v>
      </c>
      <c r="B1968" s="33">
        <v>5450</v>
      </c>
      <c r="C1968" s="33">
        <v>666</v>
      </c>
      <c r="D1968" s="33" t="s">
        <v>31</v>
      </c>
      <c r="E1968" s="33" t="s">
        <v>25</v>
      </c>
      <c r="F1968" s="33">
        <v>3</v>
      </c>
      <c r="G1968" s="34">
        <v>446.9</v>
      </c>
      <c r="H1968" s="34">
        <f t="shared" si="240"/>
        <v>1340.6999999999998</v>
      </c>
      <c r="I1968" s="35">
        <v>45422.765972222223</v>
      </c>
      <c r="J1968" s="33">
        <v>9</v>
      </c>
      <c r="K1968" s="33" t="s">
        <v>40</v>
      </c>
      <c r="L1968" s="33">
        <v>22</v>
      </c>
      <c r="M1968" s="33">
        <v>55</v>
      </c>
      <c r="N1968" s="33">
        <v>200</v>
      </c>
      <c r="O1968" s="33">
        <v>483</v>
      </c>
      <c r="P1968" s="33">
        <v>4</v>
      </c>
      <c r="Q1968" s="33">
        <v>47</v>
      </c>
      <c r="R1968" s="33" t="str">
        <f t="shared" si="241"/>
        <v>2.Middle age</v>
      </c>
      <c r="S1968" s="33" t="s">
        <v>41</v>
      </c>
      <c r="T1968" s="33">
        <v>51812.62</v>
      </c>
      <c r="U1968" s="33" t="s">
        <v>37</v>
      </c>
      <c r="V1968" s="33" t="s">
        <v>50</v>
      </c>
      <c r="W1968" s="36">
        <v>45422</v>
      </c>
      <c r="X1968" s="46">
        <v>0.76597222222222228</v>
      </c>
      <c r="Y1968" s="34">
        <f t="shared" si="242"/>
        <v>10</v>
      </c>
      <c r="Z1968" s="34">
        <f t="shared" si="243"/>
        <v>10</v>
      </c>
      <c r="AA1968" s="33">
        <f t="shared" si="244"/>
        <v>2024</v>
      </c>
      <c r="AB1968" s="34">
        <f t="shared" si="245"/>
        <v>18</v>
      </c>
      <c r="AC1968" s="34">
        <f t="shared" si="246"/>
        <v>23</v>
      </c>
      <c r="AD1968" s="38">
        <f t="shared" si="247"/>
        <v>0</v>
      </c>
    </row>
    <row r="1969" spans="1:30" x14ac:dyDescent="0.35">
      <c r="A1969" s="39">
        <v>1958</v>
      </c>
      <c r="B1969" s="40">
        <v>3249</v>
      </c>
      <c r="C1969" s="40">
        <v>975</v>
      </c>
      <c r="D1969" s="40" t="s">
        <v>49</v>
      </c>
      <c r="E1969" s="40" t="s">
        <v>25</v>
      </c>
      <c r="F1969" s="40">
        <v>5</v>
      </c>
      <c r="G1969" s="41">
        <v>1986.06</v>
      </c>
      <c r="H1969" s="41">
        <f t="shared" si="240"/>
        <v>9930.2999999999993</v>
      </c>
      <c r="I1969" s="42">
        <v>45384.991666666669</v>
      </c>
      <c r="J1969" s="40">
        <v>16</v>
      </c>
      <c r="K1969" s="40" t="s">
        <v>40</v>
      </c>
      <c r="L1969" s="40">
        <v>378</v>
      </c>
      <c r="M1969" s="40">
        <v>111</v>
      </c>
      <c r="N1969" s="40">
        <v>104</v>
      </c>
      <c r="O1969" s="40">
        <v>349</v>
      </c>
      <c r="P1969" s="40">
        <v>8</v>
      </c>
      <c r="Q1969" s="40">
        <v>44</v>
      </c>
      <c r="R1969" s="40" t="str">
        <f t="shared" si="241"/>
        <v>2.Middle age</v>
      </c>
      <c r="S1969" s="40" t="s">
        <v>46</v>
      </c>
      <c r="T1969" s="40">
        <v>85828.08</v>
      </c>
      <c r="U1969" s="40" t="s">
        <v>28</v>
      </c>
      <c r="V1969" s="40" t="s">
        <v>29</v>
      </c>
      <c r="W1969" s="43">
        <v>45384</v>
      </c>
      <c r="X1969" s="47">
        <v>0.9916666666666667</v>
      </c>
      <c r="Y1969" s="41">
        <f t="shared" si="242"/>
        <v>2</v>
      </c>
      <c r="Z1969" s="41">
        <f t="shared" si="243"/>
        <v>2</v>
      </c>
      <c r="AA1969" s="40">
        <f t="shared" si="244"/>
        <v>2024</v>
      </c>
      <c r="AB1969" s="41">
        <f t="shared" si="245"/>
        <v>23</v>
      </c>
      <c r="AC1969" s="41">
        <f t="shared" si="246"/>
        <v>48</v>
      </c>
      <c r="AD1969" s="45">
        <f t="shared" si="247"/>
        <v>0</v>
      </c>
    </row>
    <row r="1970" spans="1:30" x14ac:dyDescent="0.35">
      <c r="A1970" s="32">
        <v>1959</v>
      </c>
      <c r="B1970" s="33">
        <v>2789</v>
      </c>
      <c r="C1970" s="33">
        <v>335</v>
      </c>
      <c r="D1970" s="33" t="s">
        <v>44</v>
      </c>
      <c r="E1970" s="33" t="s">
        <v>47</v>
      </c>
      <c r="F1970" s="33">
        <v>4</v>
      </c>
      <c r="G1970" s="34">
        <v>464.41</v>
      </c>
      <c r="H1970" s="34">
        <f t="shared" si="240"/>
        <v>1857.64</v>
      </c>
      <c r="I1970" s="35">
        <v>45302.55972222222</v>
      </c>
      <c r="J1970" s="33">
        <v>16</v>
      </c>
      <c r="K1970" s="33" t="s">
        <v>45</v>
      </c>
      <c r="L1970" s="33">
        <v>337</v>
      </c>
      <c r="M1970" s="33">
        <v>68</v>
      </c>
      <c r="N1970" s="33">
        <v>198</v>
      </c>
      <c r="O1970" s="33">
        <v>235</v>
      </c>
      <c r="P1970" s="33">
        <v>5</v>
      </c>
      <c r="Q1970" s="33">
        <v>24</v>
      </c>
      <c r="R1970" s="33" t="str">
        <f t="shared" si="241"/>
        <v>1.Young age</v>
      </c>
      <c r="S1970" s="33" t="s">
        <v>46</v>
      </c>
      <c r="T1970" s="33">
        <v>88689.42</v>
      </c>
      <c r="U1970" s="33" t="s">
        <v>33</v>
      </c>
      <c r="V1970" s="33" t="s">
        <v>43</v>
      </c>
      <c r="W1970" s="36">
        <v>45302</v>
      </c>
      <c r="X1970" s="46">
        <v>0.55972222222222223</v>
      </c>
      <c r="Y1970" s="34">
        <f t="shared" si="242"/>
        <v>11</v>
      </c>
      <c r="Z1970" s="34">
        <f t="shared" si="243"/>
        <v>11</v>
      </c>
      <c r="AA1970" s="33">
        <f t="shared" si="244"/>
        <v>2024</v>
      </c>
      <c r="AB1970" s="34">
        <f t="shared" si="245"/>
        <v>13</v>
      </c>
      <c r="AC1970" s="34">
        <f t="shared" si="246"/>
        <v>26</v>
      </c>
      <c r="AD1970" s="38">
        <f t="shared" si="247"/>
        <v>0</v>
      </c>
    </row>
    <row r="1971" spans="1:30" x14ac:dyDescent="0.35">
      <c r="A1971" s="39">
        <v>1960</v>
      </c>
      <c r="B1971" s="40">
        <v>4920</v>
      </c>
      <c r="C1971" s="40">
        <v>188</v>
      </c>
      <c r="D1971" s="40" t="s">
        <v>51</v>
      </c>
      <c r="E1971" s="40" t="s">
        <v>47</v>
      </c>
      <c r="F1971" s="40">
        <v>2</v>
      </c>
      <c r="G1971" s="41">
        <v>1705.77</v>
      </c>
      <c r="H1971" s="41">
        <f t="shared" si="240"/>
        <v>3411.54</v>
      </c>
      <c r="I1971" s="42">
        <v>45547.103472222225</v>
      </c>
      <c r="J1971" s="40">
        <v>3</v>
      </c>
      <c r="K1971" s="40" t="s">
        <v>36</v>
      </c>
      <c r="L1971" s="40">
        <v>404</v>
      </c>
      <c r="M1971" s="40">
        <v>62</v>
      </c>
      <c r="N1971" s="40">
        <v>242</v>
      </c>
      <c r="O1971" s="40">
        <v>439</v>
      </c>
      <c r="P1971" s="40">
        <v>1</v>
      </c>
      <c r="Q1971" s="40">
        <v>41</v>
      </c>
      <c r="R1971" s="40" t="str">
        <f t="shared" si="241"/>
        <v>2.Middle age</v>
      </c>
      <c r="S1971" s="40" t="s">
        <v>27</v>
      </c>
      <c r="T1971" s="40">
        <v>66315.69</v>
      </c>
      <c r="U1971" s="40" t="s">
        <v>42</v>
      </c>
      <c r="V1971" s="40" t="s">
        <v>50</v>
      </c>
      <c r="W1971" s="43">
        <v>45547</v>
      </c>
      <c r="X1971" s="47">
        <v>0.10347222222222222</v>
      </c>
      <c r="Y1971" s="41">
        <f t="shared" si="242"/>
        <v>12</v>
      </c>
      <c r="Z1971" s="41">
        <f t="shared" si="243"/>
        <v>12</v>
      </c>
      <c r="AA1971" s="40">
        <f t="shared" si="244"/>
        <v>2024</v>
      </c>
      <c r="AB1971" s="41">
        <f t="shared" si="245"/>
        <v>2</v>
      </c>
      <c r="AC1971" s="41">
        <f t="shared" si="246"/>
        <v>29</v>
      </c>
      <c r="AD1971" s="45">
        <f t="shared" si="247"/>
        <v>0</v>
      </c>
    </row>
    <row r="1972" spans="1:30" x14ac:dyDescent="0.35">
      <c r="A1972" s="32">
        <v>1961</v>
      </c>
      <c r="B1972" s="33">
        <v>4972</v>
      </c>
      <c r="C1972" s="33">
        <v>521</v>
      </c>
      <c r="D1972" s="33" t="s">
        <v>52</v>
      </c>
      <c r="E1972" s="33" t="s">
        <v>47</v>
      </c>
      <c r="F1972" s="33">
        <v>4</v>
      </c>
      <c r="G1972" s="34">
        <v>1367.61</v>
      </c>
      <c r="H1972" s="34">
        <f t="shared" si="240"/>
        <v>5470.44</v>
      </c>
      <c r="I1972" s="35">
        <v>45516.935416666667</v>
      </c>
      <c r="J1972" s="33">
        <v>10</v>
      </c>
      <c r="K1972" s="33" t="s">
        <v>32</v>
      </c>
      <c r="L1972" s="33">
        <v>30</v>
      </c>
      <c r="M1972" s="33">
        <v>100</v>
      </c>
      <c r="N1972" s="33">
        <v>148</v>
      </c>
      <c r="O1972" s="33">
        <v>408</v>
      </c>
      <c r="P1972" s="33">
        <v>7</v>
      </c>
      <c r="Q1972" s="33">
        <v>24</v>
      </c>
      <c r="R1972" s="33" t="str">
        <f t="shared" si="241"/>
        <v>1.Young age</v>
      </c>
      <c r="S1972" s="33" t="s">
        <v>41</v>
      </c>
      <c r="T1972" s="33">
        <v>97031.57</v>
      </c>
      <c r="U1972" s="33" t="s">
        <v>42</v>
      </c>
      <c r="V1972" s="33" t="s">
        <v>43</v>
      </c>
      <c r="W1972" s="36">
        <v>45516</v>
      </c>
      <c r="X1972" s="46">
        <v>0.93541666666666667</v>
      </c>
      <c r="Y1972" s="34">
        <f t="shared" si="242"/>
        <v>12</v>
      </c>
      <c r="Z1972" s="34">
        <f t="shared" si="243"/>
        <v>12</v>
      </c>
      <c r="AA1972" s="33">
        <f t="shared" si="244"/>
        <v>2024</v>
      </c>
      <c r="AB1972" s="34">
        <f t="shared" si="245"/>
        <v>22</v>
      </c>
      <c r="AC1972" s="34">
        <f t="shared" si="246"/>
        <v>27</v>
      </c>
      <c r="AD1972" s="38">
        <f t="shared" si="247"/>
        <v>0</v>
      </c>
    </row>
    <row r="1973" spans="1:30" x14ac:dyDescent="0.35">
      <c r="A1973" s="39">
        <v>1962</v>
      </c>
      <c r="B1973" s="40">
        <v>1831</v>
      </c>
      <c r="C1973" s="40">
        <v>977</v>
      </c>
      <c r="D1973" s="40" t="s">
        <v>52</v>
      </c>
      <c r="E1973" s="40" t="s">
        <v>25</v>
      </c>
      <c r="F1973" s="40">
        <v>4</v>
      </c>
      <c r="G1973" s="41">
        <v>793</v>
      </c>
      <c r="H1973" s="41">
        <f t="shared" si="240"/>
        <v>3172</v>
      </c>
      <c r="I1973" s="42">
        <v>45371.428472222222</v>
      </c>
      <c r="J1973" s="40">
        <v>14</v>
      </c>
      <c r="K1973" s="40" t="s">
        <v>26</v>
      </c>
      <c r="L1973" s="40">
        <v>93</v>
      </c>
      <c r="M1973" s="40">
        <v>73</v>
      </c>
      <c r="N1973" s="40">
        <v>168</v>
      </c>
      <c r="O1973" s="40">
        <v>429</v>
      </c>
      <c r="P1973" s="40">
        <v>3</v>
      </c>
      <c r="Q1973" s="40">
        <v>52</v>
      </c>
      <c r="R1973" s="40" t="str">
        <f t="shared" si="241"/>
        <v>2.Middle age</v>
      </c>
      <c r="S1973" s="40" t="s">
        <v>46</v>
      </c>
      <c r="T1973" s="40">
        <v>45175.199999999997</v>
      </c>
      <c r="U1973" s="40" t="s">
        <v>33</v>
      </c>
      <c r="V1973" s="40" t="s">
        <v>29</v>
      </c>
      <c r="W1973" s="43">
        <v>45371</v>
      </c>
      <c r="X1973" s="44">
        <v>0.4284722222222222</v>
      </c>
      <c r="Y1973" s="41">
        <f t="shared" si="242"/>
        <v>20</v>
      </c>
      <c r="Z1973" s="41">
        <f t="shared" si="243"/>
        <v>20</v>
      </c>
      <c r="AA1973" s="40">
        <f t="shared" si="244"/>
        <v>2024</v>
      </c>
      <c r="AB1973" s="41">
        <f t="shared" si="245"/>
        <v>10</v>
      </c>
      <c r="AC1973" s="41">
        <f t="shared" si="246"/>
        <v>17</v>
      </c>
      <c r="AD1973" s="45">
        <f t="shared" si="247"/>
        <v>0</v>
      </c>
    </row>
    <row r="1974" spans="1:30" x14ac:dyDescent="0.35">
      <c r="A1974" s="32">
        <v>1963</v>
      </c>
      <c r="B1974" s="33">
        <v>9700</v>
      </c>
      <c r="C1974" s="33">
        <v>634</v>
      </c>
      <c r="D1974" s="33" t="s">
        <v>24</v>
      </c>
      <c r="E1974" s="33" t="s">
        <v>25</v>
      </c>
      <c r="F1974" s="33">
        <v>2</v>
      </c>
      <c r="G1974" s="34">
        <v>1896.64</v>
      </c>
      <c r="H1974" s="34">
        <f t="shared" si="240"/>
        <v>3793.28</v>
      </c>
      <c r="I1974" s="35">
        <v>45321.75277777778</v>
      </c>
      <c r="J1974" s="33">
        <v>20</v>
      </c>
      <c r="K1974" s="33" t="s">
        <v>32</v>
      </c>
      <c r="L1974" s="33">
        <v>443</v>
      </c>
      <c r="M1974" s="33">
        <v>84</v>
      </c>
      <c r="N1974" s="33">
        <v>298</v>
      </c>
      <c r="O1974" s="33">
        <v>128</v>
      </c>
      <c r="P1974" s="33">
        <v>5</v>
      </c>
      <c r="Q1974" s="33">
        <v>19</v>
      </c>
      <c r="R1974" s="33" t="str">
        <f t="shared" si="241"/>
        <v>1.Young age</v>
      </c>
      <c r="S1974" s="33" t="s">
        <v>46</v>
      </c>
      <c r="T1974" s="33">
        <v>56854.559999999998</v>
      </c>
      <c r="U1974" s="33" t="s">
        <v>28</v>
      </c>
      <c r="V1974" s="33" t="s">
        <v>29</v>
      </c>
      <c r="W1974" s="36">
        <v>45321</v>
      </c>
      <c r="X1974" s="37">
        <v>0.75277777777777777</v>
      </c>
      <c r="Y1974" s="34">
        <f t="shared" si="242"/>
        <v>30</v>
      </c>
      <c r="Z1974" s="34">
        <f t="shared" si="243"/>
        <v>30</v>
      </c>
      <c r="AA1974" s="33">
        <f t="shared" si="244"/>
        <v>2024</v>
      </c>
      <c r="AB1974" s="34">
        <f t="shared" si="245"/>
        <v>18</v>
      </c>
      <c r="AC1974" s="34">
        <f t="shared" si="246"/>
        <v>4</v>
      </c>
      <c r="AD1974" s="38">
        <f t="shared" si="247"/>
        <v>0</v>
      </c>
    </row>
    <row r="1975" spans="1:30" x14ac:dyDescent="0.35">
      <c r="A1975" s="39">
        <v>1964</v>
      </c>
      <c r="B1975" s="40">
        <v>4697</v>
      </c>
      <c r="C1975" s="40">
        <v>600</v>
      </c>
      <c r="D1975" s="40" t="s">
        <v>24</v>
      </c>
      <c r="E1975" s="40" t="s">
        <v>47</v>
      </c>
      <c r="F1975" s="40">
        <v>4</v>
      </c>
      <c r="G1975" s="41">
        <v>1043.54</v>
      </c>
      <c r="H1975" s="41">
        <f t="shared" si="240"/>
        <v>4174.16</v>
      </c>
      <c r="I1975" s="42">
        <v>45460.293749999997</v>
      </c>
      <c r="J1975" s="40">
        <v>11</v>
      </c>
      <c r="K1975" s="40" t="s">
        <v>26</v>
      </c>
      <c r="L1975" s="40">
        <v>199</v>
      </c>
      <c r="M1975" s="40">
        <v>107</v>
      </c>
      <c r="N1975" s="40">
        <v>146</v>
      </c>
      <c r="O1975" s="40">
        <v>260</v>
      </c>
      <c r="P1975" s="40">
        <v>3</v>
      </c>
      <c r="Q1975" s="40">
        <v>46</v>
      </c>
      <c r="R1975" s="40" t="str">
        <f t="shared" si="241"/>
        <v>2.Middle age</v>
      </c>
      <c r="S1975" s="40" t="s">
        <v>41</v>
      </c>
      <c r="T1975" s="40">
        <v>89228.94</v>
      </c>
      <c r="U1975" s="40" t="s">
        <v>33</v>
      </c>
      <c r="V1975" s="40" t="s">
        <v>43</v>
      </c>
      <c r="W1975" s="43">
        <v>45460</v>
      </c>
      <c r="X1975" s="44">
        <v>0.29375000000000001</v>
      </c>
      <c r="Y1975" s="41">
        <f t="shared" si="242"/>
        <v>17</v>
      </c>
      <c r="Z1975" s="41">
        <f t="shared" si="243"/>
        <v>17</v>
      </c>
      <c r="AA1975" s="40">
        <f t="shared" si="244"/>
        <v>2024</v>
      </c>
      <c r="AB1975" s="41">
        <f t="shared" si="245"/>
        <v>7</v>
      </c>
      <c r="AC1975" s="41">
        <f t="shared" si="246"/>
        <v>3</v>
      </c>
      <c r="AD1975" s="45">
        <f t="shared" si="247"/>
        <v>0</v>
      </c>
    </row>
    <row r="1976" spans="1:30" x14ac:dyDescent="0.35">
      <c r="A1976" s="32">
        <v>1965</v>
      </c>
      <c r="B1976" s="33">
        <v>4814</v>
      </c>
      <c r="C1976" s="33">
        <v>982</v>
      </c>
      <c r="D1976" s="33" t="s">
        <v>31</v>
      </c>
      <c r="E1976" s="33" t="s">
        <v>25</v>
      </c>
      <c r="F1976" s="33">
        <v>1</v>
      </c>
      <c r="G1976" s="34">
        <v>1880.08</v>
      </c>
      <c r="H1976" s="34">
        <f t="shared" si="240"/>
        <v>1880.08</v>
      </c>
      <c r="I1976" s="35">
        <v>45358.271527777775</v>
      </c>
      <c r="J1976" s="33">
        <v>2</v>
      </c>
      <c r="K1976" s="33" t="s">
        <v>26</v>
      </c>
      <c r="L1976" s="33">
        <v>456</v>
      </c>
      <c r="M1976" s="33">
        <v>138</v>
      </c>
      <c r="N1976" s="33">
        <v>206</v>
      </c>
      <c r="O1976" s="33">
        <v>202</v>
      </c>
      <c r="P1976" s="33">
        <v>7</v>
      </c>
      <c r="Q1976" s="33">
        <v>50</v>
      </c>
      <c r="R1976" s="33" t="str">
        <f t="shared" si="241"/>
        <v>2.Middle age</v>
      </c>
      <c r="S1976" s="33" t="s">
        <v>27</v>
      </c>
      <c r="T1976" s="33">
        <v>110893.62</v>
      </c>
      <c r="U1976" s="33" t="s">
        <v>37</v>
      </c>
      <c r="V1976" s="33" t="s">
        <v>34</v>
      </c>
      <c r="W1976" s="36">
        <v>45358</v>
      </c>
      <c r="X1976" s="46">
        <v>0.27152777777777776</v>
      </c>
      <c r="Y1976" s="34">
        <f t="shared" si="242"/>
        <v>7</v>
      </c>
      <c r="Z1976" s="34">
        <f t="shared" si="243"/>
        <v>7</v>
      </c>
      <c r="AA1976" s="33">
        <f t="shared" si="244"/>
        <v>2024</v>
      </c>
      <c r="AB1976" s="34">
        <f t="shared" si="245"/>
        <v>6</v>
      </c>
      <c r="AC1976" s="34">
        <f t="shared" si="246"/>
        <v>31</v>
      </c>
      <c r="AD1976" s="38">
        <f t="shared" si="247"/>
        <v>0</v>
      </c>
    </row>
    <row r="1977" spans="1:30" x14ac:dyDescent="0.35">
      <c r="A1977" s="39">
        <v>1966</v>
      </c>
      <c r="B1977" s="40">
        <v>1860</v>
      </c>
      <c r="C1977" s="40">
        <v>321</v>
      </c>
      <c r="D1977" s="40" t="s">
        <v>51</v>
      </c>
      <c r="E1977" s="40" t="s">
        <v>47</v>
      </c>
      <c r="F1977" s="40">
        <v>2</v>
      </c>
      <c r="G1977" s="41">
        <v>1398.11</v>
      </c>
      <c r="H1977" s="41">
        <f t="shared" si="240"/>
        <v>2796.22</v>
      </c>
      <c r="I1977" s="42">
        <v>45440.352777777778</v>
      </c>
      <c r="J1977" s="40">
        <v>19</v>
      </c>
      <c r="K1977" s="40" t="s">
        <v>40</v>
      </c>
      <c r="L1977" s="40">
        <v>3</v>
      </c>
      <c r="M1977" s="40">
        <v>88</v>
      </c>
      <c r="N1977" s="40">
        <v>105</v>
      </c>
      <c r="O1977" s="40">
        <v>362</v>
      </c>
      <c r="P1977" s="40">
        <v>2</v>
      </c>
      <c r="Q1977" s="40">
        <v>35</v>
      </c>
      <c r="R1977" s="40" t="str">
        <f t="shared" si="241"/>
        <v>2.Middle age</v>
      </c>
      <c r="S1977" s="40" t="s">
        <v>46</v>
      </c>
      <c r="T1977" s="40">
        <v>60628.88</v>
      </c>
      <c r="U1977" s="40" t="s">
        <v>33</v>
      </c>
      <c r="V1977" s="40" t="s">
        <v>43</v>
      </c>
      <c r="W1977" s="43">
        <v>45440</v>
      </c>
      <c r="X1977" s="44">
        <v>0.3527777777777778</v>
      </c>
      <c r="Y1977" s="41">
        <f t="shared" si="242"/>
        <v>28</v>
      </c>
      <c r="Z1977" s="41">
        <f t="shared" si="243"/>
        <v>28</v>
      </c>
      <c r="AA1977" s="40">
        <f t="shared" si="244"/>
        <v>2024</v>
      </c>
      <c r="AB1977" s="41">
        <f t="shared" si="245"/>
        <v>8</v>
      </c>
      <c r="AC1977" s="41">
        <f t="shared" si="246"/>
        <v>28</v>
      </c>
      <c r="AD1977" s="45">
        <f t="shared" si="247"/>
        <v>0</v>
      </c>
    </row>
    <row r="1978" spans="1:30" x14ac:dyDescent="0.35">
      <c r="A1978" s="32">
        <v>1967</v>
      </c>
      <c r="B1978" s="33">
        <v>2641</v>
      </c>
      <c r="C1978" s="33">
        <v>705</v>
      </c>
      <c r="D1978" s="33" t="s">
        <v>38</v>
      </c>
      <c r="E1978" s="33" t="s">
        <v>25</v>
      </c>
      <c r="F1978" s="33">
        <v>3</v>
      </c>
      <c r="G1978" s="34">
        <v>1230.24</v>
      </c>
      <c r="H1978" s="34">
        <f t="shared" si="240"/>
        <v>3690.7200000000003</v>
      </c>
      <c r="I1978" s="35">
        <v>45326.722222222219</v>
      </c>
      <c r="J1978" s="33">
        <v>8</v>
      </c>
      <c r="K1978" s="33" t="s">
        <v>40</v>
      </c>
      <c r="L1978" s="33">
        <v>151</v>
      </c>
      <c r="M1978" s="33">
        <v>66</v>
      </c>
      <c r="N1978" s="33">
        <v>195</v>
      </c>
      <c r="O1978" s="33">
        <v>445</v>
      </c>
      <c r="P1978" s="33">
        <v>1</v>
      </c>
      <c r="Q1978" s="33">
        <v>37</v>
      </c>
      <c r="R1978" s="33" t="str">
        <f t="shared" si="241"/>
        <v>2.Middle age</v>
      </c>
      <c r="S1978" s="33" t="s">
        <v>46</v>
      </c>
      <c r="T1978" s="33">
        <v>91613.92</v>
      </c>
      <c r="U1978" s="33" t="s">
        <v>42</v>
      </c>
      <c r="V1978" s="33" t="s">
        <v>34</v>
      </c>
      <c r="W1978" s="36">
        <v>45326</v>
      </c>
      <c r="X1978" s="46">
        <v>0.72222222222222221</v>
      </c>
      <c r="Y1978" s="34">
        <f t="shared" si="242"/>
        <v>4</v>
      </c>
      <c r="Z1978" s="34">
        <f t="shared" si="243"/>
        <v>4</v>
      </c>
      <c r="AA1978" s="33">
        <f t="shared" si="244"/>
        <v>2024</v>
      </c>
      <c r="AB1978" s="34">
        <f t="shared" si="245"/>
        <v>17</v>
      </c>
      <c r="AC1978" s="34">
        <f t="shared" si="246"/>
        <v>20</v>
      </c>
      <c r="AD1978" s="38">
        <f t="shared" si="247"/>
        <v>0</v>
      </c>
    </row>
    <row r="1979" spans="1:30" x14ac:dyDescent="0.35">
      <c r="A1979" s="39">
        <v>1968</v>
      </c>
      <c r="B1979" s="40">
        <v>7771</v>
      </c>
      <c r="C1979" s="40">
        <v>584</v>
      </c>
      <c r="D1979" s="40" t="s">
        <v>31</v>
      </c>
      <c r="E1979" s="40" t="s">
        <v>25</v>
      </c>
      <c r="F1979" s="40">
        <v>5</v>
      </c>
      <c r="G1979" s="41">
        <v>1022.59</v>
      </c>
      <c r="H1979" s="41">
        <f t="shared" si="240"/>
        <v>5112.95</v>
      </c>
      <c r="I1979" s="42">
        <v>45355.534722222219</v>
      </c>
      <c r="J1979" s="40">
        <v>12</v>
      </c>
      <c r="K1979" s="40" t="s">
        <v>40</v>
      </c>
      <c r="L1979" s="40">
        <v>214</v>
      </c>
      <c r="M1979" s="40">
        <v>88</v>
      </c>
      <c r="N1979" s="40">
        <v>149</v>
      </c>
      <c r="O1979" s="40">
        <v>473</v>
      </c>
      <c r="P1979" s="40">
        <v>4</v>
      </c>
      <c r="Q1979" s="40">
        <v>26</v>
      </c>
      <c r="R1979" s="40" t="str">
        <f t="shared" si="241"/>
        <v>1.Young age</v>
      </c>
      <c r="S1979" s="40" t="s">
        <v>27</v>
      </c>
      <c r="T1979" s="40">
        <v>60647.19</v>
      </c>
      <c r="U1979" s="40" t="s">
        <v>37</v>
      </c>
      <c r="V1979" s="40" t="s">
        <v>43</v>
      </c>
      <c r="W1979" s="43">
        <v>45355</v>
      </c>
      <c r="X1979" s="47">
        <v>0.53472222222222221</v>
      </c>
      <c r="Y1979" s="41">
        <f t="shared" si="242"/>
        <v>4</v>
      </c>
      <c r="Z1979" s="41">
        <f t="shared" si="243"/>
        <v>4</v>
      </c>
      <c r="AA1979" s="40">
        <f t="shared" si="244"/>
        <v>2024</v>
      </c>
      <c r="AB1979" s="41">
        <f t="shared" si="245"/>
        <v>12</v>
      </c>
      <c r="AC1979" s="41">
        <f t="shared" si="246"/>
        <v>50</v>
      </c>
      <c r="AD1979" s="45">
        <f t="shared" si="247"/>
        <v>0</v>
      </c>
    </row>
    <row r="1980" spans="1:30" x14ac:dyDescent="0.35">
      <c r="A1980" s="32">
        <v>1969</v>
      </c>
      <c r="B1980" s="33">
        <v>6411</v>
      </c>
      <c r="C1980" s="33">
        <v>957</v>
      </c>
      <c r="D1980" s="33" t="s">
        <v>51</v>
      </c>
      <c r="E1980" s="33" t="s">
        <v>25</v>
      </c>
      <c r="F1980" s="33">
        <v>5</v>
      </c>
      <c r="G1980" s="34">
        <v>1493.13</v>
      </c>
      <c r="H1980" s="34">
        <f t="shared" si="240"/>
        <v>7465.6500000000005</v>
      </c>
      <c r="I1980" s="35">
        <v>45335.654861111114</v>
      </c>
      <c r="J1980" s="33">
        <v>11</v>
      </c>
      <c r="K1980" s="33" t="s">
        <v>40</v>
      </c>
      <c r="L1980" s="33">
        <v>302</v>
      </c>
      <c r="M1980" s="33">
        <v>105</v>
      </c>
      <c r="N1980" s="33">
        <v>160</v>
      </c>
      <c r="O1980" s="33">
        <v>392</v>
      </c>
      <c r="P1980" s="33">
        <v>4</v>
      </c>
      <c r="Q1980" s="33">
        <v>34</v>
      </c>
      <c r="R1980" s="33" t="str">
        <f t="shared" si="241"/>
        <v>1.Young age</v>
      </c>
      <c r="S1980" s="33" t="s">
        <v>46</v>
      </c>
      <c r="T1980" s="33">
        <v>91526.42</v>
      </c>
      <c r="U1980" s="33" t="s">
        <v>33</v>
      </c>
      <c r="V1980" s="33" t="s">
        <v>43</v>
      </c>
      <c r="W1980" s="36">
        <v>45335</v>
      </c>
      <c r="X1980" s="37">
        <v>0.65486111111111112</v>
      </c>
      <c r="Y1980" s="34">
        <f t="shared" si="242"/>
        <v>13</v>
      </c>
      <c r="Z1980" s="34">
        <f t="shared" si="243"/>
        <v>13</v>
      </c>
      <c r="AA1980" s="33">
        <f t="shared" si="244"/>
        <v>2024</v>
      </c>
      <c r="AB1980" s="34">
        <f t="shared" si="245"/>
        <v>15</v>
      </c>
      <c r="AC1980" s="34">
        <f t="shared" si="246"/>
        <v>43</v>
      </c>
      <c r="AD1980" s="38">
        <f t="shared" si="247"/>
        <v>0</v>
      </c>
    </row>
    <row r="1981" spans="1:30" x14ac:dyDescent="0.35">
      <c r="A1981" s="39">
        <v>1970</v>
      </c>
      <c r="B1981" s="40">
        <v>8739</v>
      </c>
      <c r="C1981" s="40">
        <v>573</v>
      </c>
      <c r="D1981" s="40" t="s">
        <v>24</v>
      </c>
      <c r="E1981" s="40" t="s">
        <v>25</v>
      </c>
      <c r="F1981" s="40">
        <v>4</v>
      </c>
      <c r="G1981" s="41">
        <v>217.3</v>
      </c>
      <c r="H1981" s="41">
        <f t="shared" si="240"/>
        <v>869.2</v>
      </c>
      <c r="I1981" s="42">
        <v>45295.78402777778</v>
      </c>
      <c r="J1981" s="40">
        <v>12</v>
      </c>
      <c r="K1981" s="40" t="s">
        <v>36</v>
      </c>
      <c r="L1981" s="40">
        <v>9</v>
      </c>
      <c r="M1981" s="40">
        <v>121</v>
      </c>
      <c r="N1981" s="40">
        <v>234</v>
      </c>
      <c r="O1981" s="40">
        <v>498</v>
      </c>
      <c r="P1981" s="40">
        <v>3</v>
      </c>
      <c r="Q1981" s="40">
        <v>42</v>
      </c>
      <c r="R1981" s="40" t="str">
        <f t="shared" si="241"/>
        <v>2.Middle age</v>
      </c>
      <c r="S1981" s="40" t="s">
        <v>46</v>
      </c>
      <c r="T1981" s="40">
        <v>33097.97</v>
      </c>
      <c r="U1981" s="40" t="s">
        <v>42</v>
      </c>
      <c r="V1981" s="40" t="s">
        <v>50</v>
      </c>
      <c r="W1981" s="43">
        <v>45295</v>
      </c>
      <c r="X1981" s="47">
        <v>0.78402777777777777</v>
      </c>
      <c r="Y1981" s="41">
        <f t="shared" si="242"/>
        <v>4</v>
      </c>
      <c r="Z1981" s="41">
        <f t="shared" si="243"/>
        <v>4</v>
      </c>
      <c r="AA1981" s="40">
        <f t="shared" si="244"/>
        <v>2024</v>
      </c>
      <c r="AB1981" s="41">
        <f t="shared" si="245"/>
        <v>18</v>
      </c>
      <c r="AC1981" s="41">
        <f t="shared" si="246"/>
        <v>49</v>
      </c>
      <c r="AD1981" s="45">
        <f t="shared" si="247"/>
        <v>0</v>
      </c>
    </row>
    <row r="1982" spans="1:30" x14ac:dyDescent="0.35">
      <c r="A1982" s="32">
        <v>1971</v>
      </c>
      <c r="B1982" s="33">
        <v>2647</v>
      </c>
      <c r="C1982" s="33">
        <v>385</v>
      </c>
      <c r="D1982" s="33" t="s">
        <v>49</v>
      </c>
      <c r="E1982" s="33" t="s">
        <v>25</v>
      </c>
      <c r="F1982" s="33">
        <v>5</v>
      </c>
      <c r="G1982" s="34">
        <v>453.35</v>
      </c>
      <c r="H1982" s="34">
        <f t="shared" si="240"/>
        <v>2266.75</v>
      </c>
      <c r="I1982" s="35">
        <v>45311.881249999999</v>
      </c>
      <c r="J1982" s="33">
        <v>12</v>
      </c>
      <c r="K1982" s="33" t="s">
        <v>45</v>
      </c>
      <c r="L1982" s="33">
        <v>326</v>
      </c>
      <c r="M1982" s="33">
        <v>84</v>
      </c>
      <c r="N1982" s="33">
        <v>239</v>
      </c>
      <c r="O1982" s="33">
        <v>428</v>
      </c>
      <c r="P1982" s="33">
        <v>5</v>
      </c>
      <c r="Q1982" s="33">
        <v>47</v>
      </c>
      <c r="R1982" s="33" t="str">
        <f t="shared" si="241"/>
        <v>2.Middle age</v>
      </c>
      <c r="S1982" s="33" t="s">
        <v>46</v>
      </c>
      <c r="T1982" s="33">
        <v>57324.23</v>
      </c>
      <c r="U1982" s="33" t="s">
        <v>37</v>
      </c>
      <c r="V1982" s="33" t="s">
        <v>43</v>
      </c>
      <c r="W1982" s="36">
        <v>45311</v>
      </c>
      <c r="X1982" s="37">
        <v>0.88124999999999998</v>
      </c>
      <c r="Y1982" s="34">
        <f t="shared" si="242"/>
        <v>20</v>
      </c>
      <c r="Z1982" s="34">
        <f t="shared" si="243"/>
        <v>20</v>
      </c>
      <c r="AA1982" s="33">
        <f t="shared" si="244"/>
        <v>2024</v>
      </c>
      <c r="AB1982" s="34">
        <f t="shared" si="245"/>
        <v>21</v>
      </c>
      <c r="AC1982" s="34">
        <f t="shared" si="246"/>
        <v>9</v>
      </c>
      <c r="AD1982" s="38">
        <f t="shared" si="247"/>
        <v>0</v>
      </c>
    </row>
    <row r="1983" spans="1:30" x14ac:dyDescent="0.35">
      <c r="A1983" s="39">
        <v>1972</v>
      </c>
      <c r="B1983" s="40">
        <v>3252</v>
      </c>
      <c r="C1983" s="40">
        <v>114</v>
      </c>
      <c r="D1983" s="40" t="s">
        <v>51</v>
      </c>
      <c r="E1983" s="40" t="s">
        <v>25</v>
      </c>
      <c r="F1983" s="40">
        <v>2</v>
      </c>
      <c r="G1983" s="41">
        <v>67.02</v>
      </c>
      <c r="H1983" s="41">
        <f t="shared" si="240"/>
        <v>134.04</v>
      </c>
      <c r="I1983" s="42">
        <v>45324.835416666669</v>
      </c>
      <c r="J1983" s="40">
        <v>15</v>
      </c>
      <c r="K1983" s="40" t="s">
        <v>26</v>
      </c>
      <c r="L1983" s="40">
        <v>53</v>
      </c>
      <c r="M1983" s="40">
        <v>111</v>
      </c>
      <c r="N1983" s="40">
        <v>140</v>
      </c>
      <c r="O1983" s="40">
        <v>106</v>
      </c>
      <c r="P1983" s="40">
        <v>9</v>
      </c>
      <c r="Q1983" s="40">
        <v>45</v>
      </c>
      <c r="R1983" s="40" t="str">
        <f t="shared" si="241"/>
        <v>2.Middle age</v>
      </c>
      <c r="S1983" s="40" t="s">
        <v>46</v>
      </c>
      <c r="T1983" s="40">
        <v>47122.09</v>
      </c>
      <c r="U1983" s="40" t="s">
        <v>33</v>
      </c>
      <c r="V1983" s="40" t="s">
        <v>34</v>
      </c>
      <c r="W1983" s="43">
        <v>45324</v>
      </c>
      <c r="X1983" s="47">
        <v>0.8354166666666667</v>
      </c>
      <c r="Y1983" s="41">
        <f t="shared" si="242"/>
        <v>2</v>
      </c>
      <c r="Z1983" s="41">
        <f t="shared" si="243"/>
        <v>2</v>
      </c>
      <c r="AA1983" s="40">
        <f t="shared" si="244"/>
        <v>2024</v>
      </c>
      <c r="AB1983" s="41">
        <f t="shared" si="245"/>
        <v>20</v>
      </c>
      <c r="AC1983" s="41">
        <f t="shared" si="246"/>
        <v>3</v>
      </c>
      <c r="AD1983" s="45">
        <f t="shared" si="247"/>
        <v>0</v>
      </c>
    </row>
    <row r="1984" spans="1:30" x14ac:dyDescent="0.35">
      <c r="A1984" s="32">
        <v>1973</v>
      </c>
      <c r="B1984" s="33">
        <v>1084</v>
      </c>
      <c r="C1984" s="33">
        <v>847</v>
      </c>
      <c r="D1984" s="33" t="s">
        <v>38</v>
      </c>
      <c r="E1984" s="33" t="s">
        <v>25</v>
      </c>
      <c r="F1984" s="33">
        <v>2</v>
      </c>
      <c r="G1984" s="34">
        <v>704.36</v>
      </c>
      <c r="H1984" s="34">
        <f t="shared" si="240"/>
        <v>1408.72</v>
      </c>
      <c r="I1984" s="35">
        <v>45482.176388888889</v>
      </c>
      <c r="J1984" s="33">
        <v>2</v>
      </c>
      <c r="K1984" s="33" t="s">
        <v>40</v>
      </c>
      <c r="L1984" s="33">
        <v>226</v>
      </c>
      <c r="M1984" s="33">
        <v>81</v>
      </c>
      <c r="N1984" s="33">
        <v>261</v>
      </c>
      <c r="O1984" s="33">
        <v>275</v>
      </c>
      <c r="P1984" s="33">
        <v>8</v>
      </c>
      <c r="Q1984" s="33">
        <v>68</v>
      </c>
      <c r="R1984" s="33" t="str">
        <f t="shared" si="241"/>
        <v xml:space="preserve">3.Senior Citizen </v>
      </c>
      <c r="S1984" s="33" t="s">
        <v>27</v>
      </c>
      <c r="T1984" s="33">
        <v>59234.14</v>
      </c>
      <c r="U1984" s="33" t="s">
        <v>28</v>
      </c>
      <c r="V1984" s="33" t="s">
        <v>34</v>
      </c>
      <c r="W1984" s="36">
        <v>45482</v>
      </c>
      <c r="X1984" s="46">
        <v>0.1763888888888889</v>
      </c>
      <c r="Y1984" s="34">
        <f t="shared" si="242"/>
        <v>9</v>
      </c>
      <c r="Z1984" s="34">
        <f t="shared" si="243"/>
        <v>9</v>
      </c>
      <c r="AA1984" s="33">
        <f t="shared" si="244"/>
        <v>2024</v>
      </c>
      <c r="AB1984" s="34">
        <f t="shared" si="245"/>
        <v>4</v>
      </c>
      <c r="AC1984" s="34">
        <f t="shared" si="246"/>
        <v>14</v>
      </c>
      <c r="AD1984" s="38">
        <f t="shared" si="247"/>
        <v>0</v>
      </c>
    </row>
    <row r="1985" spans="1:30" x14ac:dyDescent="0.35">
      <c r="A1985" s="39">
        <v>1974</v>
      </c>
      <c r="B1985" s="40">
        <v>3587</v>
      </c>
      <c r="C1985" s="40">
        <v>538</v>
      </c>
      <c r="D1985" s="40" t="s">
        <v>31</v>
      </c>
      <c r="E1985" s="40" t="s">
        <v>25</v>
      </c>
      <c r="F1985" s="40">
        <v>3</v>
      </c>
      <c r="G1985" s="41">
        <v>1370.5</v>
      </c>
      <c r="H1985" s="41">
        <f t="shared" si="240"/>
        <v>4111.5</v>
      </c>
      <c r="I1985" s="42">
        <v>45454.723611111112</v>
      </c>
      <c r="J1985" s="40">
        <v>5</v>
      </c>
      <c r="K1985" s="40" t="s">
        <v>40</v>
      </c>
      <c r="L1985" s="40">
        <v>134</v>
      </c>
      <c r="M1985" s="40">
        <v>68</v>
      </c>
      <c r="N1985" s="40">
        <v>179</v>
      </c>
      <c r="O1985" s="40">
        <v>473</v>
      </c>
      <c r="P1985" s="40">
        <v>8</v>
      </c>
      <c r="Q1985" s="40">
        <v>62</v>
      </c>
      <c r="R1985" s="40" t="str">
        <f t="shared" si="241"/>
        <v xml:space="preserve">3.Senior Citizen </v>
      </c>
      <c r="S1985" s="40" t="s">
        <v>46</v>
      </c>
      <c r="T1985" s="40">
        <v>23010.36</v>
      </c>
      <c r="U1985" s="40" t="s">
        <v>28</v>
      </c>
      <c r="V1985" s="40" t="s">
        <v>34</v>
      </c>
      <c r="W1985" s="43">
        <v>45454</v>
      </c>
      <c r="X1985" s="47">
        <v>0.72361111111111109</v>
      </c>
      <c r="Y1985" s="41">
        <f t="shared" si="242"/>
        <v>11</v>
      </c>
      <c r="Z1985" s="41">
        <f t="shared" si="243"/>
        <v>11</v>
      </c>
      <c r="AA1985" s="40">
        <f t="shared" si="244"/>
        <v>2024</v>
      </c>
      <c r="AB1985" s="41">
        <f t="shared" si="245"/>
        <v>17</v>
      </c>
      <c r="AC1985" s="41">
        <f t="shared" si="246"/>
        <v>22</v>
      </c>
      <c r="AD1985" s="45">
        <f t="shared" si="247"/>
        <v>0</v>
      </c>
    </row>
    <row r="1986" spans="1:30" x14ac:dyDescent="0.35">
      <c r="A1986" s="32">
        <v>1975</v>
      </c>
      <c r="B1986" s="33">
        <v>7666</v>
      </c>
      <c r="C1986" s="33">
        <v>853</v>
      </c>
      <c r="D1986" s="33" t="s">
        <v>52</v>
      </c>
      <c r="E1986" s="33" t="s">
        <v>25</v>
      </c>
      <c r="F1986" s="33">
        <v>2</v>
      </c>
      <c r="G1986" s="34">
        <v>1232.8499999999999</v>
      </c>
      <c r="H1986" s="34">
        <f t="shared" si="240"/>
        <v>2465.6999999999998</v>
      </c>
      <c r="I1986" s="35">
        <v>45368.74722222222</v>
      </c>
      <c r="J1986" s="33">
        <v>2</v>
      </c>
      <c r="K1986" s="33" t="s">
        <v>32</v>
      </c>
      <c r="L1986" s="33">
        <v>313</v>
      </c>
      <c r="M1986" s="33">
        <v>96</v>
      </c>
      <c r="N1986" s="33">
        <v>255</v>
      </c>
      <c r="O1986" s="33">
        <v>414</v>
      </c>
      <c r="P1986" s="33">
        <v>4</v>
      </c>
      <c r="Q1986" s="33">
        <v>68</v>
      </c>
      <c r="R1986" s="33" t="str">
        <f t="shared" si="241"/>
        <v xml:space="preserve">3.Senior Citizen </v>
      </c>
      <c r="S1986" s="33" t="s">
        <v>27</v>
      </c>
      <c r="T1986" s="33">
        <v>101870.34</v>
      </c>
      <c r="U1986" s="33" t="s">
        <v>42</v>
      </c>
      <c r="V1986" s="33" t="s">
        <v>43</v>
      </c>
      <c r="W1986" s="36">
        <v>45368</v>
      </c>
      <c r="X1986" s="37">
        <v>0.74722222222222223</v>
      </c>
      <c r="Y1986" s="34">
        <f t="shared" si="242"/>
        <v>17</v>
      </c>
      <c r="Z1986" s="34">
        <f t="shared" si="243"/>
        <v>17</v>
      </c>
      <c r="AA1986" s="33">
        <f t="shared" si="244"/>
        <v>2024</v>
      </c>
      <c r="AB1986" s="34">
        <f t="shared" si="245"/>
        <v>17</v>
      </c>
      <c r="AC1986" s="34">
        <f t="shared" si="246"/>
        <v>56</v>
      </c>
      <c r="AD1986" s="38">
        <f t="shared" si="247"/>
        <v>0</v>
      </c>
    </row>
    <row r="1987" spans="1:30" x14ac:dyDescent="0.35">
      <c r="A1987" s="39">
        <v>1976</v>
      </c>
      <c r="B1987" s="40">
        <v>8793</v>
      </c>
      <c r="C1987" s="40">
        <v>993</v>
      </c>
      <c r="D1987" s="40" t="s">
        <v>24</v>
      </c>
      <c r="E1987" s="40" t="s">
        <v>25</v>
      </c>
      <c r="F1987" s="40">
        <v>5</v>
      </c>
      <c r="G1987" s="41">
        <v>607.78</v>
      </c>
      <c r="H1987" s="41">
        <f t="shared" si="240"/>
        <v>3038.8999999999996</v>
      </c>
      <c r="I1987" s="42">
        <v>45378.3125</v>
      </c>
      <c r="J1987" s="40">
        <v>2</v>
      </c>
      <c r="K1987" s="40" t="s">
        <v>45</v>
      </c>
      <c r="L1987" s="40">
        <v>337</v>
      </c>
      <c r="M1987" s="40">
        <v>91</v>
      </c>
      <c r="N1987" s="40">
        <v>280</v>
      </c>
      <c r="O1987" s="40">
        <v>288</v>
      </c>
      <c r="P1987" s="40">
        <v>7</v>
      </c>
      <c r="Q1987" s="40">
        <v>19</v>
      </c>
      <c r="R1987" s="40" t="str">
        <f t="shared" si="241"/>
        <v>1.Young age</v>
      </c>
      <c r="S1987" s="40" t="s">
        <v>46</v>
      </c>
      <c r="T1987" s="40">
        <v>68585.39</v>
      </c>
      <c r="U1987" s="40" t="s">
        <v>33</v>
      </c>
      <c r="V1987" s="40" t="s">
        <v>50</v>
      </c>
      <c r="W1987" s="43">
        <v>45378</v>
      </c>
      <c r="X1987" s="44">
        <v>0.3125</v>
      </c>
      <c r="Y1987" s="41">
        <f t="shared" si="242"/>
        <v>27</v>
      </c>
      <c r="Z1987" s="41">
        <f t="shared" si="243"/>
        <v>27</v>
      </c>
      <c r="AA1987" s="40">
        <f t="shared" si="244"/>
        <v>2024</v>
      </c>
      <c r="AB1987" s="41">
        <f t="shared" si="245"/>
        <v>7</v>
      </c>
      <c r="AC1987" s="41">
        <f t="shared" si="246"/>
        <v>30</v>
      </c>
      <c r="AD1987" s="45">
        <f t="shared" si="247"/>
        <v>0</v>
      </c>
    </row>
    <row r="1988" spans="1:30" x14ac:dyDescent="0.35">
      <c r="A1988" s="32">
        <v>1977</v>
      </c>
      <c r="B1988" s="33">
        <v>8822</v>
      </c>
      <c r="C1988" s="33">
        <v>352</v>
      </c>
      <c r="D1988" s="33" t="s">
        <v>52</v>
      </c>
      <c r="E1988" s="33" t="s">
        <v>47</v>
      </c>
      <c r="F1988" s="33">
        <v>1</v>
      </c>
      <c r="G1988" s="34">
        <v>897.99</v>
      </c>
      <c r="H1988" s="34">
        <f t="shared" si="240"/>
        <v>897.99</v>
      </c>
      <c r="I1988" s="35">
        <v>45477.706944444442</v>
      </c>
      <c r="J1988" s="33">
        <v>14</v>
      </c>
      <c r="K1988" s="33" t="s">
        <v>45</v>
      </c>
      <c r="L1988" s="33">
        <v>171</v>
      </c>
      <c r="M1988" s="33">
        <v>57</v>
      </c>
      <c r="N1988" s="33">
        <v>250</v>
      </c>
      <c r="O1988" s="33">
        <v>103</v>
      </c>
      <c r="P1988" s="33">
        <v>6</v>
      </c>
      <c r="Q1988" s="33">
        <v>21</v>
      </c>
      <c r="R1988" s="33" t="str">
        <f t="shared" si="241"/>
        <v>1.Young age</v>
      </c>
      <c r="S1988" s="33" t="s">
        <v>46</v>
      </c>
      <c r="T1988" s="33">
        <v>20757.96</v>
      </c>
      <c r="U1988" s="33" t="s">
        <v>33</v>
      </c>
      <c r="V1988" s="33" t="s">
        <v>29</v>
      </c>
      <c r="W1988" s="36">
        <v>45477</v>
      </c>
      <c r="X1988" s="46">
        <v>0.70694444444444449</v>
      </c>
      <c r="Y1988" s="34">
        <f t="shared" si="242"/>
        <v>4</v>
      </c>
      <c r="Z1988" s="34">
        <f t="shared" si="243"/>
        <v>4</v>
      </c>
      <c r="AA1988" s="33">
        <f t="shared" si="244"/>
        <v>2024</v>
      </c>
      <c r="AB1988" s="34">
        <f t="shared" si="245"/>
        <v>16</v>
      </c>
      <c r="AC1988" s="34">
        <f t="shared" si="246"/>
        <v>58</v>
      </c>
      <c r="AD1988" s="38">
        <f t="shared" si="247"/>
        <v>0</v>
      </c>
    </row>
    <row r="1989" spans="1:30" x14ac:dyDescent="0.35">
      <c r="A1989" s="39">
        <v>1978</v>
      </c>
      <c r="B1989" s="40">
        <v>4267</v>
      </c>
      <c r="C1989" s="40">
        <v>353</v>
      </c>
      <c r="D1989" s="40" t="s">
        <v>24</v>
      </c>
      <c r="E1989" s="40" t="s">
        <v>25</v>
      </c>
      <c r="F1989" s="40">
        <v>1</v>
      </c>
      <c r="G1989" s="41">
        <v>1836.16</v>
      </c>
      <c r="H1989" s="41">
        <f t="shared" si="240"/>
        <v>1836.16</v>
      </c>
      <c r="I1989" s="42">
        <v>45547.29791666667</v>
      </c>
      <c r="J1989" s="40">
        <v>4</v>
      </c>
      <c r="K1989" s="40" t="s">
        <v>40</v>
      </c>
      <c r="L1989" s="40">
        <v>102</v>
      </c>
      <c r="M1989" s="40">
        <v>148</v>
      </c>
      <c r="N1989" s="40">
        <v>211</v>
      </c>
      <c r="O1989" s="40">
        <v>414</v>
      </c>
      <c r="P1989" s="40">
        <v>2</v>
      </c>
      <c r="Q1989" s="40">
        <v>34</v>
      </c>
      <c r="R1989" s="40" t="str">
        <f t="shared" si="241"/>
        <v>1.Young age</v>
      </c>
      <c r="S1989" s="40" t="s">
        <v>27</v>
      </c>
      <c r="T1989" s="40">
        <v>74783.33</v>
      </c>
      <c r="U1989" s="40" t="s">
        <v>42</v>
      </c>
      <c r="V1989" s="40" t="s">
        <v>50</v>
      </c>
      <c r="W1989" s="43">
        <v>45547</v>
      </c>
      <c r="X1989" s="47">
        <v>0.29791666666666666</v>
      </c>
      <c r="Y1989" s="41">
        <f t="shared" si="242"/>
        <v>12</v>
      </c>
      <c r="Z1989" s="41">
        <f t="shared" si="243"/>
        <v>12</v>
      </c>
      <c r="AA1989" s="40">
        <f t="shared" si="244"/>
        <v>2024</v>
      </c>
      <c r="AB1989" s="41">
        <f t="shared" si="245"/>
        <v>7</v>
      </c>
      <c r="AC1989" s="41">
        <f t="shared" si="246"/>
        <v>9</v>
      </c>
      <c r="AD1989" s="45">
        <f t="shared" si="247"/>
        <v>0</v>
      </c>
    </row>
    <row r="1990" spans="1:30" x14ac:dyDescent="0.35">
      <c r="A1990" s="32">
        <v>1979</v>
      </c>
      <c r="B1990" s="33">
        <v>5706</v>
      </c>
      <c r="C1990" s="33">
        <v>435</v>
      </c>
      <c r="D1990" s="33" t="s">
        <v>51</v>
      </c>
      <c r="E1990" s="33" t="s">
        <v>25</v>
      </c>
      <c r="F1990" s="33">
        <v>3</v>
      </c>
      <c r="G1990" s="34">
        <v>309.51</v>
      </c>
      <c r="H1990" s="34">
        <f t="shared" si="240"/>
        <v>928.53</v>
      </c>
      <c r="I1990" s="35">
        <v>45462.665277777778</v>
      </c>
      <c r="J1990" s="33">
        <v>16</v>
      </c>
      <c r="K1990" s="33" t="s">
        <v>36</v>
      </c>
      <c r="L1990" s="33">
        <v>261</v>
      </c>
      <c r="M1990" s="33">
        <v>104</v>
      </c>
      <c r="N1990" s="33">
        <v>250</v>
      </c>
      <c r="O1990" s="33">
        <v>490</v>
      </c>
      <c r="P1990" s="33">
        <v>9</v>
      </c>
      <c r="Q1990" s="33">
        <v>60</v>
      </c>
      <c r="R1990" s="33" t="str">
        <f t="shared" si="241"/>
        <v xml:space="preserve">3.Senior Citizen </v>
      </c>
      <c r="S1990" s="33" t="s">
        <v>46</v>
      </c>
      <c r="T1990" s="33">
        <v>66955.02</v>
      </c>
      <c r="U1990" s="33" t="s">
        <v>37</v>
      </c>
      <c r="V1990" s="33" t="s">
        <v>50</v>
      </c>
      <c r="W1990" s="36">
        <v>45462</v>
      </c>
      <c r="X1990" s="37">
        <v>0.66527777777777775</v>
      </c>
      <c r="Y1990" s="34">
        <f t="shared" si="242"/>
        <v>19</v>
      </c>
      <c r="Z1990" s="34">
        <f t="shared" si="243"/>
        <v>19</v>
      </c>
      <c r="AA1990" s="33">
        <f t="shared" si="244"/>
        <v>2024</v>
      </c>
      <c r="AB1990" s="34">
        <f t="shared" si="245"/>
        <v>15</v>
      </c>
      <c r="AC1990" s="34">
        <f t="shared" si="246"/>
        <v>58</v>
      </c>
      <c r="AD1990" s="38">
        <f t="shared" si="247"/>
        <v>0</v>
      </c>
    </row>
    <row r="1991" spans="1:30" x14ac:dyDescent="0.35">
      <c r="A1991" s="39">
        <v>1980</v>
      </c>
      <c r="B1991" s="40">
        <v>6262</v>
      </c>
      <c r="C1991" s="40">
        <v>544</v>
      </c>
      <c r="D1991" s="40" t="s">
        <v>44</v>
      </c>
      <c r="E1991" s="40" t="s">
        <v>47</v>
      </c>
      <c r="F1991" s="40">
        <v>5</v>
      </c>
      <c r="G1991" s="41">
        <v>1146.47</v>
      </c>
      <c r="H1991" s="41">
        <f t="shared" si="240"/>
        <v>5732.35</v>
      </c>
      <c r="I1991" s="42">
        <v>45481.504166666666</v>
      </c>
      <c r="J1991" s="40">
        <v>9</v>
      </c>
      <c r="K1991" s="40" t="s">
        <v>32</v>
      </c>
      <c r="L1991" s="40">
        <v>424</v>
      </c>
      <c r="M1991" s="40">
        <v>92</v>
      </c>
      <c r="N1991" s="40">
        <v>202</v>
      </c>
      <c r="O1991" s="40">
        <v>473</v>
      </c>
      <c r="P1991" s="40">
        <v>9</v>
      </c>
      <c r="Q1991" s="40">
        <v>26</v>
      </c>
      <c r="R1991" s="40" t="str">
        <f t="shared" si="241"/>
        <v>1.Young age</v>
      </c>
      <c r="S1991" s="40" t="s">
        <v>46</v>
      </c>
      <c r="T1991" s="40">
        <v>115286.39</v>
      </c>
      <c r="U1991" s="40" t="s">
        <v>37</v>
      </c>
      <c r="V1991" s="40" t="s">
        <v>43</v>
      </c>
      <c r="W1991" s="43">
        <v>45481</v>
      </c>
      <c r="X1991" s="47">
        <v>0.50416666666666665</v>
      </c>
      <c r="Y1991" s="41">
        <f t="shared" si="242"/>
        <v>8</v>
      </c>
      <c r="Z1991" s="41">
        <f t="shared" si="243"/>
        <v>8</v>
      </c>
      <c r="AA1991" s="40">
        <f t="shared" si="244"/>
        <v>2024</v>
      </c>
      <c r="AB1991" s="41">
        <f t="shared" si="245"/>
        <v>12</v>
      </c>
      <c r="AC1991" s="41">
        <f t="shared" si="246"/>
        <v>6</v>
      </c>
      <c r="AD1991" s="45">
        <f t="shared" si="247"/>
        <v>0</v>
      </c>
    </row>
    <row r="1992" spans="1:30" x14ac:dyDescent="0.35">
      <c r="A1992" s="32">
        <v>1981</v>
      </c>
      <c r="B1992" s="33">
        <v>5676</v>
      </c>
      <c r="C1992" s="33">
        <v>693</v>
      </c>
      <c r="D1992" s="33" t="s">
        <v>49</v>
      </c>
      <c r="E1992" s="33" t="s">
        <v>25</v>
      </c>
      <c r="F1992" s="33">
        <v>3</v>
      </c>
      <c r="G1992" s="34">
        <v>772.42</v>
      </c>
      <c r="H1992" s="34">
        <f t="shared" si="240"/>
        <v>2317.2599999999998</v>
      </c>
      <c r="I1992" s="35">
        <v>45529.026388888888</v>
      </c>
      <c r="J1992" s="33">
        <v>3</v>
      </c>
      <c r="K1992" s="33" t="s">
        <v>36</v>
      </c>
      <c r="L1992" s="33">
        <v>324</v>
      </c>
      <c r="M1992" s="33">
        <v>67</v>
      </c>
      <c r="N1992" s="33">
        <v>196</v>
      </c>
      <c r="O1992" s="33">
        <v>238</v>
      </c>
      <c r="P1992" s="33">
        <v>5</v>
      </c>
      <c r="Q1992" s="33">
        <v>69</v>
      </c>
      <c r="R1992" s="33" t="str">
        <f t="shared" si="241"/>
        <v xml:space="preserve">3.Senior Citizen </v>
      </c>
      <c r="S1992" s="33" t="s">
        <v>46</v>
      </c>
      <c r="T1992" s="33">
        <v>99564.87</v>
      </c>
      <c r="U1992" s="33" t="s">
        <v>33</v>
      </c>
      <c r="V1992" s="33" t="s">
        <v>34</v>
      </c>
      <c r="W1992" s="36">
        <v>45529</v>
      </c>
      <c r="X1992" s="37">
        <v>2.6388888888888889E-2</v>
      </c>
      <c r="Y1992" s="34">
        <f t="shared" si="242"/>
        <v>25</v>
      </c>
      <c r="Z1992" s="34">
        <f t="shared" si="243"/>
        <v>25</v>
      </c>
      <c r="AA1992" s="33">
        <f t="shared" si="244"/>
        <v>2024</v>
      </c>
      <c r="AB1992" s="34">
        <f t="shared" si="245"/>
        <v>0</v>
      </c>
      <c r="AC1992" s="34">
        <f t="shared" si="246"/>
        <v>38</v>
      </c>
      <c r="AD1992" s="38">
        <f t="shared" si="247"/>
        <v>0</v>
      </c>
    </row>
    <row r="1993" spans="1:30" x14ac:dyDescent="0.35">
      <c r="A1993" s="39">
        <v>1982</v>
      </c>
      <c r="B1993" s="40">
        <v>1969</v>
      </c>
      <c r="C1993" s="40">
        <v>327</v>
      </c>
      <c r="D1993" s="40" t="s">
        <v>24</v>
      </c>
      <c r="E1993" s="40" t="s">
        <v>25</v>
      </c>
      <c r="F1993" s="40">
        <v>4</v>
      </c>
      <c r="G1993" s="41">
        <v>867.65</v>
      </c>
      <c r="H1993" s="41">
        <f t="shared" si="240"/>
        <v>3470.6</v>
      </c>
      <c r="I1993" s="42">
        <v>45482.897222222222</v>
      </c>
      <c r="J1993" s="40">
        <v>7</v>
      </c>
      <c r="K1993" s="40" t="s">
        <v>45</v>
      </c>
      <c r="L1993" s="40">
        <v>319</v>
      </c>
      <c r="M1993" s="40">
        <v>123</v>
      </c>
      <c r="N1993" s="40">
        <v>285</v>
      </c>
      <c r="O1993" s="40">
        <v>182</v>
      </c>
      <c r="P1993" s="40">
        <v>10</v>
      </c>
      <c r="Q1993" s="40">
        <v>40</v>
      </c>
      <c r="R1993" s="40" t="str">
        <f t="shared" si="241"/>
        <v>2.Middle age</v>
      </c>
      <c r="S1993" s="40" t="s">
        <v>27</v>
      </c>
      <c r="T1993" s="40">
        <v>103914.15</v>
      </c>
      <c r="U1993" s="40" t="s">
        <v>42</v>
      </c>
      <c r="V1993" s="40" t="s">
        <v>43</v>
      </c>
      <c r="W1993" s="43">
        <v>45482</v>
      </c>
      <c r="X1993" s="47">
        <v>0.89722222222222225</v>
      </c>
      <c r="Y1993" s="41">
        <f t="shared" si="242"/>
        <v>9</v>
      </c>
      <c r="Z1993" s="41">
        <f t="shared" si="243"/>
        <v>9</v>
      </c>
      <c r="AA1993" s="40">
        <f t="shared" si="244"/>
        <v>2024</v>
      </c>
      <c r="AB1993" s="41">
        <f t="shared" si="245"/>
        <v>21</v>
      </c>
      <c r="AC1993" s="41">
        <f t="shared" si="246"/>
        <v>32</v>
      </c>
      <c r="AD1993" s="45">
        <f t="shared" si="247"/>
        <v>0</v>
      </c>
    </row>
    <row r="1994" spans="1:30" x14ac:dyDescent="0.35">
      <c r="A1994" s="32">
        <v>1983</v>
      </c>
      <c r="B1994" s="33">
        <v>2465</v>
      </c>
      <c r="C1994" s="33">
        <v>705</v>
      </c>
      <c r="D1994" s="33" t="s">
        <v>24</v>
      </c>
      <c r="E1994" s="33" t="s">
        <v>25</v>
      </c>
      <c r="F1994" s="33">
        <v>1</v>
      </c>
      <c r="G1994" s="34">
        <v>1158.1099999999999</v>
      </c>
      <c r="H1994" s="34">
        <f t="shared" si="240"/>
        <v>1158.1099999999999</v>
      </c>
      <c r="I1994" s="35">
        <v>45383.42291666667</v>
      </c>
      <c r="J1994" s="33">
        <v>14</v>
      </c>
      <c r="K1994" s="33" t="s">
        <v>45</v>
      </c>
      <c r="L1994" s="33">
        <v>54</v>
      </c>
      <c r="M1994" s="33">
        <v>134</v>
      </c>
      <c r="N1994" s="33">
        <v>112</v>
      </c>
      <c r="O1994" s="33">
        <v>368</v>
      </c>
      <c r="P1994" s="33">
        <v>2</v>
      </c>
      <c r="Q1994" s="33">
        <v>56</v>
      </c>
      <c r="R1994" s="33" t="str">
        <f t="shared" si="241"/>
        <v>2.Middle age</v>
      </c>
      <c r="S1994" s="33" t="s">
        <v>41</v>
      </c>
      <c r="T1994" s="33">
        <v>40929.25</v>
      </c>
      <c r="U1994" s="33" t="s">
        <v>33</v>
      </c>
      <c r="V1994" s="33" t="s">
        <v>43</v>
      </c>
      <c r="W1994" s="36">
        <v>45383</v>
      </c>
      <c r="X1994" s="46">
        <v>0.42291666666666666</v>
      </c>
      <c r="Y1994" s="34">
        <f t="shared" si="242"/>
        <v>1</v>
      </c>
      <c r="Z1994" s="34">
        <f t="shared" si="243"/>
        <v>1</v>
      </c>
      <c r="AA1994" s="33">
        <f t="shared" si="244"/>
        <v>2024</v>
      </c>
      <c r="AB1994" s="34">
        <f t="shared" si="245"/>
        <v>10</v>
      </c>
      <c r="AC1994" s="34">
        <f t="shared" si="246"/>
        <v>9</v>
      </c>
      <c r="AD1994" s="38">
        <f t="shared" si="247"/>
        <v>0</v>
      </c>
    </row>
    <row r="1995" spans="1:30" x14ac:dyDescent="0.35">
      <c r="A1995" s="39">
        <v>1984</v>
      </c>
      <c r="B1995" s="40">
        <v>4804</v>
      </c>
      <c r="C1995" s="40">
        <v>252</v>
      </c>
      <c r="D1995" s="40" t="s">
        <v>31</v>
      </c>
      <c r="E1995" s="40" t="s">
        <v>25</v>
      </c>
      <c r="F1995" s="40">
        <v>3</v>
      </c>
      <c r="G1995" s="41">
        <v>1676.19</v>
      </c>
      <c r="H1995" s="41">
        <f t="shared" si="240"/>
        <v>5028.57</v>
      </c>
      <c r="I1995" s="42">
        <v>45335.34652777778</v>
      </c>
      <c r="J1995" s="40">
        <v>10</v>
      </c>
      <c r="K1995" s="40" t="s">
        <v>32</v>
      </c>
      <c r="L1995" s="40">
        <v>465</v>
      </c>
      <c r="M1995" s="40">
        <v>127</v>
      </c>
      <c r="N1995" s="40">
        <v>239</v>
      </c>
      <c r="O1995" s="40">
        <v>428</v>
      </c>
      <c r="P1995" s="40">
        <v>10</v>
      </c>
      <c r="Q1995" s="40">
        <v>46</v>
      </c>
      <c r="R1995" s="40" t="str">
        <f t="shared" si="241"/>
        <v>2.Middle age</v>
      </c>
      <c r="S1995" s="40" t="s">
        <v>46</v>
      </c>
      <c r="T1995" s="40">
        <v>22845.49</v>
      </c>
      <c r="U1995" s="40" t="s">
        <v>28</v>
      </c>
      <c r="V1995" s="40" t="s">
        <v>29</v>
      </c>
      <c r="W1995" s="43">
        <v>45335</v>
      </c>
      <c r="X1995" s="44">
        <v>0.34652777777777777</v>
      </c>
      <c r="Y1995" s="41">
        <f t="shared" si="242"/>
        <v>13</v>
      </c>
      <c r="Z1995" s="41">
        <f t="shared" si="243"/>
        <v>13</v>
      </c>
      <c r="AA1995" s="40">
        <f t="shared" si="244"/>
        <v>2024</v>
      </c>
      <c r="AB1995" s="41">
        <f t="shared" si="245"/>
        <v>8</v>
      </c>
      <c r="AC1995" s="41">
        <f t="shared" si="246"/>
        <v>19</v>
      </c>
      <c r="AD1995" s="45">
        <f t="shared" si="247"/>
        <v>0</v>
      </c>
    </row>
    <row r="1996" spans="1:30" x14ac:dyDescent="0.35">
      <c r="A1996" s="32">
        <v>1985</v>
      </c>
      <c r="B1996" s="33">
        <v>9767</v>
      </c>
      <c r="C1996" s="33">
        <v>687</v>
      </c>
      <c r="D1996" s="33" t="s">
        <v>44</v>
      </c>
      <c r="E1996" s="33" t="s">
        <v>25</v>
      </c>
      <c r="F1996" s="33">
        <v>3</v>
      </c>
      <c r="G1996" s="34">
        <v>271.76</v>
      </c>
      <c r="H1996" s="34">
        <f t="shared" si="240"/>
        <v>815.28</v>
      </c>
      <c r="I1996" s="35">
        <v>45505.564583333333</v>
      </c>
      <c r="J1996" s="33">
        <v>9</v>
      </c>
      <c r="K1996" s="33" t="s">
        <v>32</v>
      </c>
      <c r="L1996" s="33">
        <v>421</v>
      </c>
      <c r="M1996" s="33">
        <v>53</v>
      </c>
      <c r="N1996" s="33">
        <v>280</v>
      </c>
      <c r="O1996" s="33">
        <v>135</v>
      </c>
      <c r="P1996" s="33">
        <v>9</v>
      </c>
      <c r="Q1996" s="33">
        <v>44</v>
      </c>
      <c r="R1996" s="33" t="str">
        <f t="shared" si="241"/>
        <v>2.Middle age</v>
      </c>
      <c r="S1996" s="33" t="s">
        <v>41</v>
      </c>
      <c r="T1996" s="33">
        <v>65572.78</v>
      </c>
      <c r="U1996" s="33" t="s">
        <v>37</v>
      </c>
      <c r="V1996" s="33" t="s">
        <v>43</v>
      </c>
      <c r="W1996" s="36">
        <v>45505</v>
      </c>
      <c r="X1996" s="46">
        <v>0.56458333333333333</v>
      </c>
      <c r="Y1996" s="34">
        <f t="shared" si="242"/>
        <v>1</v>
      </c>
      <c r="Z1996" s="34">
        <f t="shared" si="243"/>
        <v>1</v>
      </c>
      <c r="AA1996" s="33">
        <f t="shared" si="244"/>
        <v>2024</v>
      </c>
      <c r="AB1996" s="34">
        <f t="shared" si="245"/>
        <v>13</v>
      </c>
      <c r="AC1996" s="34">
        <f t="shared" si="246"/>
        <v>33</v>
      </c>
      <c r="AD1996" s="38">
        <f t="shared" si="247"/>
        <v>0</v>
      </c>
    </row>
    <row r="1997" spans="1:30" x14ac:dyDescent="0.35">
      <c r="A1997" s="39">
        <v>1986</v>
      </c>
      <c r="B1997" s="40">
        <v>1611</v>
      </c>
      <c r="C1997" s="40">
        <v>105</v>
      </c>
      <c r="D1997" s="40" t="s">
        <v>44</v>
      </c>
      <c r="E1997" s="40" t="s">
        <v>47</v>
      </c>
      <c r="F1997" s="40">
        <v>4</v>
      </c>
      <c r="G1997" s="41">
        <v>416.2</v>
      </c>
      <c r="H1997" s="41">
        <f t="shared" ref="H1997:H2060" si="248">G1997*F1997</f>
        <v>1664.8</v>
      </c>
      <c r="I1997" s="42">
        <v>45354.144444444442</v>
      </c>
      <c r="J1997" s="40">
        <v>12</v>
      </c>
      <c r="K1997" s="40" t="s">
        <v>45</v>
      </c>
      <c r="L1997" s="40">
        <v>368</v>
      </c>
      <c r="M1997" s="40">
        <v>92</v>
      </c>
      <c r="N1997" s="40">
        <v>300</v>
      </c>
      <c r="O1997" s="40">
        <v>323</v>
      </c>
      <c r="P1997" s="40">
        <v>7</v>
      </c>
      <c r="Q1997" s="40">
        <v>38</v>
      </c>
      <c r="R1997" s="40" t="str">
        <f t="shared" ref="R1997:R2060" si="249">IF(Q1997&lt;=34,"1.Young age",IF(Q1997&gt;=60,"3.Senior Citizen ","2.Middle age"))</f>
        <v>2.Middle age</v>
      </c>
      <c r="S1997" s="40" t="s">
        <v>41</v>
      </c>
      <c r="T1997" s="40">
        <v>117582.91</v>
      </c>
      <c r="U1997" s="40" t="s">
        <v>28</v>
      </c>
      <c r="V1997" s="40" t="s">
        <v>50</v>
      </c>
      <c r="W1997" s="43">
        <v>45354</v>
      </c>
      <c r="X1997" s="47">
        <v>0.14444444444444443</v>
      </c>
      <c r="Y1997" s="41">
        <f t="shared" ref="Y1997:Y2060" si="250">DAY(W1997)</f>
        <v>3</v>
      </c>
      <c r="Z1997" s="41">
        <f t="shared" ref="Z1997:Z2060" si="251">VALUE(Y1997)</f>
        <v>3</v>
      </c>
      <c r="AA1997" s="40">
        <f t="shared" ref="AA1997:AA2060" si="252">YEAR(W1997)</f>
        <v>2024</v>
      </c>
      <c r="AB1997" s="41">
        <f t="shared" ref="AB1997:AB2060" si="253">HOUR(X1997)</f>
        <v>3</v>
      </c>
      <c r="AC1997" s="41">
        <f t="shared" ref="AC1997:AC2060" si="254">MINUTE(X1997)</f>
        <v>28</v>
      </c>
      <c r="AD1997" s="45">
        <f t="shared" ref="AD1997:AD2060" si="255">SECOND(X1997)</f>
        <v>0</v>
      </c>
    </row>
    <row r="1998" spans="1:30" x14ac:dyDescent="0.35">
      <c r="A1998" s="32">
        <v>1987</v>
      </c>
      <c r="B1998" s="33">
        <v>3868</v>
      </c>
      <c r="C1998" s="33">
        <v>527</v>
      </c>
      <c r="D1998" s="33" t="s">
        <v>49</v>
      </c>
      <c r="E1998" s="33" t="s">
        <v>25</v>
      </c>
      <c r="F1998" s="33">
        <v>2</v>
      </c>
      <c r="G1998" s="34">
        <v>560.02</v>
      </c>
      <c r="H1998" s="34">
        <f t="shared" si="248"/>
        <v>1120.04</v>
      </c>
      <c r="I1998" s="35">
        <v>45428.969444444447</v>
      </c>
      <c r="J1998" s="33">
        <v>19</v>
      </c>
      <c r="K1998" s="33" t="s">
        <v>36</v>
      </c>
      <c r="L1998" s="33">
        <v>194</v>
      </c>
      <c r="M1998" s="33">
        <v>141</v>
      </c>
      <c r="N1998" s="33">
        <v>285</v>
      </c>
      <c r="O1998" s="33">
        <v>378</v>
      </c>
      <c r="P1998" s="33">
        <v>7</v>
      </c>
      <c r="Q1998" s="33">
        <v>49</v>
      </c>
      <c r="R1998" s="33" t="str">
        <f t="shared" si="249"/>
        <v>2.Middle age</v>
      </c>
      <c r="S1998" s="33" t="s">
        <v>41</v>
      </c>
      <c r="T1998" s="33">
        <v>31586.85</v>
      </c>
      <c r="U1998" s="33" t="s">
        <v>37</v>
      </c>
      <c r="V1998" s="33" t="s">
        <v>50</v>
      </c>
      <c r="W1998" s="36">
        <v>45428</v>
      </c>
      <c r="X1998" s="37">
        <v>0.96944444444444444</v>
      </c>
      <c r="Y1998" s="34">
        <f t="shared" si="250"/>
        <v>16</v>
      </c>
      <c r="Z1998" s="34">
        <f t="shared" si="251"/>
        <v>16</v>
      </c>
      <c r="AA1998" s="33">
        <f t="shared" si="252"/>
        <v>2024</v>
      </c>
      <c r="AB1998" s="34">
        <f t="shared" si="253"/>
        <v>23</v>
      </c>
      <c r="AC1998" s="34">
        <f t="shared" si="254"/>
        <v>16</v>
      </c>
      <c r="AD1998" s="38">
        <f t="shared" si="255"/>
        <v>0</v>
      </c>
    </row>
    <row r="1999" spans="1:30" x14ac:dyDescent="0.35">
      <c r="A1999" s="39">
        <v>1988</v>
      </c>
      <c r="B1999" s="40">
        <v>7846</v>
      </c>
      <c r="C1999" s="40">
        <v>145</v>
      </c>
      <c r="D1999" s="40" t="s">
        <v>52</v>
      </c>
      <c r="E1999" s="40" t="s">
        <v>47</v>
      </c>
      <c r="F1999" s="40">
        <v>1</v>
      </c>
      <c r="G1999" s="41">
        <v>770.7</v>
      </c>
      <c r="H1999" s="41">
        <f t="shared" si="248"/>
        <v>770.7</v>
      </c>
      <c r="I1999" s="42">
        <v>45530.380555555559</v>
      </c>
      <c r="J1999" s="40">
        <v>9</v>
      </c>
      <c r="K1999" s="40" t="s">
        <v>45</v>
      </c>
      <c r="L1999" s="40">
        <v>456</v>
      </c>
      <c r="M1999" s="40">
        <v>78</v>
      </c>
      <c r="N1999" s="40">
        <v>275</v>
      </c>
      <c r="O1999" s="40">
        <v>218</v>
      </c>
      <c r="P1999" s="40">
        <v>2</v>
      </c>
      <c r="Q1999" s="40">
        <v>23</v>
      </c>
      <c r="R1999" s="40" t="str">
        <f t="shared" si="249"/>
        <v>1.Young age</v>
      </c>
      <c r="S1999" s="40" t="s">
        <v>27</v>
      </c>
      <c r="T1999" s="40">
        <v>105237.92</v>
      </c>
      <c r="U1999" s="40" t="s">
        <v>28</v>
      </c>
      <c r="V1999" s="40" t="s">
        <v>34</v>
      </c>
      <c r="W1999" s="43">
        <v>45530</v>
      </c>
      <c r="X1999" s="44">
        <v>0.38055555555555554</v>
      </c>
      <c r="Y1999" s="41">
        <f t="shared" si="250"/>
        <v>26</v>
      </c>
      <c r="Z1999" s="41">
        <f t="shared" si="251"/>
        <v>26</v>
      </c>
      <c r="AA1999" s="40">
        <f t="shared" si="252"/>
        <v>2024</v>
      </c>
      <c r="AB1999" s="41">
        <f t="shared" si="253"/>
        <v>9</v>
      </c>
      <c r="AC1999" s="41">
        <f t="shared" si="254"/>
        <v>8</v>
      </c>
      <c r="AD1999" s="45">
        <f t="shared" si="255"/>
        <v>0</v>
      </c>
    </row>
    <row r="2000" spans="1:30" x14ac:dyDescent="0.35">
      <c r="A2000" s="32">
        <v>1989</v>
      </c>
      <c r="B2000" s="33">
        <v>3880</v>
      </c>
      <c r="C2000" s="33">
        <v>141</v>
      </c>
      <c r="D2000" s="33" t="s">
        <v>38</v>
      </c>
      <c r="E2000" s="33" t="s">
        <v>25</v>
      </c>
      <c r="F2000" s="33">
        <v>3</v>
      </c>
      <c r="G2000" s="34">
        <v>1740.97</v>
      </c>
      <c r="H2000" s="34">
        <f t="shared" si="248"/>
        <v>5222.91</v>
      </c>
      <c r="I2000" s="35">
        <v>45444.001388888886</v>
      </c>
      <c r="J2000" s="33">
        <v>16</v>
      </c>
      <c r="K2000" s="33" t="s">
        <v>45</v>
      </c>
      <c r="L2000" s="33">
        <v>420</v>
      </c>
      <c r="M2000" s="33">
        <v>99</v>
      </c>
      <c r="N2000" s="33">
        <v>129</v>
      </c>
      <c r="O2000" s="33">
        <v>303</v>
      </c>
      <c r="P2000" s="33">
        <v>4</v>
      </c>
      <c r="Q2000" s="33">
        <v>29</v>
      </c>
      <c r="R2000" s="33" t="str">
        <f t="shared" si="249"/>
        <v>1.Young age</v>
      </c>
      <c r="S2000" s="33" t="s">
        <v>41</v>
      </c>
      <c r="T2000" s="33">
        <v>94014.17</v>
      </c>
      <c r="U2000" s="33" t="s">
        <v>33</v>
      </c>
      <c r="V2000" s="33" t="s">
        <v>50</v>
      </c>
      <c r="W2000" s="36">
        <v>45444</v>
      </c>
      <c r="X2000" s="46">
        <v>1.3888888888888889E-3</v>
      </c>
      <c r="Y2000" s="34">
        <f t="shared" si="250"/>
        <v>1</v>
      </c>
      <c r="Z2000" s="34">
        <f t="shared" si="251"/>
        <v>1</v>
      </c>
      <c r="AA2000" s="33">
        <f t="shared" si="252"/>
        <v>2024</v>
      </c>
      <c r="AB2000" s="34">
        <f t="shared" si="253"/>
        <v>0</v>
      </c>
      <c r="AC2000" s="34">
        <f t="shared" si="254"/>
        <v>2</v>
      </c>
      <c r="AD2000" s="38">
        <f t="shared" si="255"/>
        <v>0</v>
      </c>
    </row>
    <row r="2001" spans="1:30" x14ac:dyDescent="0.35">
      <c r="A2001" s="39">
        <v>1990</v>
      </c>
      <c r="B2001" s="40">
        <v>1595</v>
      </c>
      <c r="C2001" s="40">
        <v>581</v>
      </c>
      <c r="D2001" s="40" t="s">
        <v>39</v>
      </c>
      <c r="E2001" s="40" t="s">
        <v>47</v>
      </c>
      <c r="F2001" s="40">
        <v>4</v>
      </c>
      <c r="G2001" s="41">
        <v>1820.79</v>
      </c>
      <c r="H2001" s="41">
        <f t="shared" si="248"/>
        <v>7283.16</v>
      </c>
      <c r="I2001" s="42">
        <v>45533.09652777778</v>
      </c>
      <c r="J2001" s="40">
        <v>13</v>
      </c>
      <c r="K2001" s="40" t="s">
        <v>26</v>
      </c>
      <c r="L2001" s="40">
        <v>68</v>
      </c>
      <c r="M2001" s="40">
        <v>106</v>
      </c>
      <c r="N2001" s="40">
        <v>231</v>
      </c>
      <c r="O2001" s="40">
        <v>178</v>
      </c>
      <c r="P2001" s="40">
        <v>3</v>
      </c>
      <c r="Q2001" s="40">
        <v>39</v>
      </c>
      <c r="R2001" s="40" t="str">
        <f t="shared" si="249"/>
        <v>2.Middle age</v>
      </c>
      <c r="S2001" s="40" t="s">
        <v>27</v>
      </c>
      <c r="T2001" s="40">
        <v>101623.58</v>
      </c>
      <c r="U2001" s="40" t="s">
        <v>37</v>
      </c>
      <c r="V2001" s="40" t="s">
        <v>50</v>
      </c>
      <c r="W2001" s="43">
        <v>45533</v>
      </c>
      <c r="X2001" s="44">
        <v>9.6527777777777782E-2</v>
      </c>
      <c r="Y2001" s="41">
        <f t="shared" si="250"/>
        <v>29</v>
      </c>
      <c r="Z2001" s="41">
        <f t="shared" si="251"/>
        <v>29</v>
      </c>
      <c r="AA2001" s="40">
        <f t="shared" si="252"/>
        <v>2024</v>
      </c>
      <c r="AB2001" s="41">
        <f t="shared" si="253"/>
        <v>2</v>
      </c>
      <c r="AC2001" s="41">
        <f t="shared" si="254"/>
        <v>19</v>
      </c>
      <c r="AD2001" s="45">
        <f t="shared" si="255"/>
        <v>0</v>
      </c>
    </row>
    <row r="2002" spans="1:30" x14ac:dyDescent="0.35">
      <c r="A2002" s="32">
        <v>1991</v>
      </c>
      <c r="B2002" s="33">
        <v>7504</v>
      </c>
      <c r="C2002" s="33">
        <v>851</v>
      </c>
      <c r="D2002" s="33" t="s">
        <v>51</v>
      </c>
      <c r="E2002" s="33" t="s">
        <v>25</v>
      </c>
      <c r="F2002" s="33">
        <v>4</v>
      </c>
      <c r="G2002" s="34">
        <v>1864.53</v>
      </c>
      <c r="H2002" s="34">
        <f t="shared" si="248"/>
        <v>7458.12</v>
      </c>
      <c r="I2002" s="35">
        <v>45334.519444444442</v>
      </c>
      <c r="J2002" s="33">
        <v>4</v>
      </c>
      <c r="K2002" s="33" t="s">
        <v>40</v>
      </c>
      <c r="L2002" s="33">
        <v>461</v>
      </c>
      <c r="M2002" s="33">
        <v>129</v>
      </c>
      <c r="N2002" s="33">
        <v>219</v>
      </c>
      <c r="O2002" s="33">
        <v>269</v>
      </c>
      <c r="P2002" s="33">
        <v>10</v>
      </c>
      <c r="Q2002" s="33">
        <v>34</v>
      </c>
      <c r="R2002" s="33" t="str">
        <f t="shared" si="249"/>
        <v>1.Young age</v>
      </c>
      <c r="S2002" s="33" t="s">
        <v>41</v>
      </c>
      <c r="T2002" s="33">
        <v>101588.36</v>
      </c>
      <c r="U2002" s="33" t="s">
        <v>28</v>
      </c>
      <c r="V2002" s="33" t="s">
        <v>34</v>
      </c>
      <c r="W2002" s="36">
        <v>45334</v>
      </c>
      <c r="X2002" s="46">
        <v>0.51944444444444449</v>
      </c>
      <c r="Y2002" s="34">
        <f t="shared" si="250"/>
        <v>12</v>
      </c>
      <c r="Z2002" s="34">
        <f t="shared" si="251"/>
        <v>12</v>
      </c>
      <c r="AA2002" s="33">
        <f t="shared" si="252"/>
        <v>2024</v>
      </c>
      <c r="AB2002" s="34">
        <f t="shared" si="253"/>
        <v>12</v>
      </c>
      <c r="AC2002" s="34">
        <f t="shared" si="254"/>
        <v>28</v>
      </c>
      <c r="AD2002" s="38">
        <f t="shared" si="255"/>
        <v>0</v>
      </c>
    </row>
    <row r="2003" spans="1:30" x14ac:dyDescent="0.35">
      <c r="A2003" s="39">
        <v>1992</v>
      </c>
      <c r="B2003" s="40">
        <v>9116</v>
      </c>
      <c r="C2003" s="40">
        <v>887</v>
      </c>
      <c r="D2003" s="40" t="s">
        <v>24</v>
      </c>
      <c r="E2003" s="40" t="s">
        <v>25</v>
      </c>
      <c r="F2003" s="40">
        <v>2</v>
      </c>
      <c r="G2003" s="41">
        <v>779.69</v>
      </c>
      <c r="H2003" s="41">
        <f t="shared" si="248"/>
        <v>1559.38</v>
      </c>
      <c r="I2003" s="42">
        <v>45421.097222222219</v>
      </c>
      <c r="J2003" s="40">
        <v>6</v>
      </c>
      <c r="K2003" s="40" t="s">
        <v>32</v>
      </c>
      <c r="L2003" s="40">
        <v>159</v>
      </c>
      <c r="M2003" s="40">
        <v>131</v>
      </c>
      <c r="N2003" s="40">
        <v>293</v>
      </c>
      <c r="O2003" s="40">
        <v>328</v>
      </c>
      <c r="P2003" s="40">
        <v>5</v>
      </c>
      <c r="Q2003" s="40">
        <v>37</v>
      </c>
      <c r="R2003" s="40" t="str">
        <f t="shared" si="249"/>
        <v>2.Middle age</v>
      </c>
      <c r="S2003" s="40" t="s">
        <v>46</v>
      </c>
      <c r="T2003" s="40">
        <v>37988.410000000003</v>
      </c>
      <c r="U2003" s="40" t="s">
        <v>28</v>
      </c>
      <c r="V2003" s="40" t="s">
        <v>29</v>
      </c>
      <c r="W2003" s="43">
        <v>45421</v>
      </c>
      <c r="X2003" s="47">
        <v>9.7222222222222224E-2</v>
      </c>
      <c r="Y2003" s="41">
        <f t="shared" si="250"/>
        <v>9</v>
      </c>
      <c r="Z2003" s="41">
        <f t="shared" si="251"/>
        <v>9</v>
      </c>
      <c r="AA2003" s="40">
        <f t="shared" si="252"/>
        <v>2024</v>
      </c>
      <c r="AB2003" s="41">
        <f t="shared" si="253"/>
        <v>2</v>
      </c>
      <c r="AC2003" s="41">
        <f t="shared" si="254"/>
        <v>20</v>
      </c>
      <c r="AD2003" s="45">
        <f t="shared" si="255"/>
        <v>0</v>
      </c>
    </row>
    <row r="2004" spans="1:30" x14ac:dyDescent="0.35">
      <c r="A2004" s="32">
        <v>1993</v>
      </c>
      <c r="B2004" s="33">
        <v>4052</v>
      </c>
      <c r="C2004" s="33">
        <v>616</v>
      </c>
      <c r="D2004" s="33" t="s">
        <v>51</v>
      </c>
      <c r="E2004" s="33" t="s">
        <v>25</v>
      </c>
      <c r="F2004" s="33">
        <v>5</v>
      </c>
      <c r="G2004" s="34">
        <v>1658.5</v>
      </c>
      <c r="H2004" s="34">
        <f t="shared" si="248"/>
        <v>8292.5</v>
      </c>
      <c r="I2004" s="35">
        <v>45522.9</v>
      </c>
      <c r="J2004" s="33">
        <v>4</v>
      </c>
      <c r="K2004" s="33" t="s">
        <v>36</v>
      </c>
      <c r="L2004" s="33">
        <v>142</v>
      </c>
      <c r="M2004" s="33">
        <v>65</v>
      </c>
      <c r="N2004" s="33">
        <v>181</v>
      </c>
      <c r="O2004" s="33">
        <v>351</v>
      </c>
      <c r="P2004" s="33">
        <v>1</v>
      </c>
      <c r="Q2004" s="33">
        <v>40</v>
      </c>
      <c r="R2004" s="33" t="str">
        <f t="shared" si="249"/>
        <v>2.Middle age</v>
      </c>
      <c r="S2004" s="33" t="s">
        <v>46</v>
      </c>
      <c r="T2004" s="33">
        <v>58444.08</v>
      </c>
      <c r="U2004" s="33" t="s">
        <v>42</v>
      </c>
      <c r="V2004" s="33" t="s">
        <v>34</v>
      </c>
      <c r="W2004" s="36">
        <v>45522</v>
      </c>
      <c r="X2004" s="37">
        <v>0.9</v>
      </c>
      <c r="Y2004" s="34">
        <f t="shared" si="250"/>
        <v>18</v>
      </c>
      <c r="Z2004" s="34">
        <f t="shared" si="251"/>
        <v>18</v>
      </c>
      <c r="AA2004" s="33">
        <f t="shared" si="252"/>
        <v>2024</v>
      </c>
      <c r="AB2004" s="34">
        <f t="shared" si="253"/>
        <v>21</v>
      </c>
      <c r="AC2004" s="34">
        <f t="shared" si="254"/>
        <v>36</v>
      </c>
      <c r="AD2004" s="38">
        <f t="shared" si="255"/>
        <v>0</v>
      </c>
    </row>
    <row r="2005" spans="1:30" x14ac:dyDescent="0.35">
      <c r="A2005" s="39">
        <v>1994</v>
      </c>
      <c r="B2005" s="40">
        <v>5742</v>
      </c>
      <c r="C2005" s="40">
        <v>134</v>
      </c>
      <c r="D2005" s="40" t="s">
        <v>44</v>
      </c>
      <c r="E2005" s="40" t="s">
        <v>47</v>
      </c>
      <c r="F2005" s="40">
        <v>4</v>
      </c>
      <c r="G2005" s="41">
        <v>1939.79</v>
      </c>
      <c r="H2005" s="41">
        <f t="shared" si="248"/>
        <v>7759.16</v>
      </c>
      <c r="I2005" s="42">
        <v>45408.602083333331</v>
      </c>
      <c r="J2005" s="40">
        <v>18</v>
      </c>
      <c r="K2005" s="40" t="s">
        <v>40</v>
      </c>
      <c r="L2005" s="40">
        <v>37</v>
      </c>
      <c r="M2005" s="40">
        <v>66</v>
      </c>
      <c r="N2005" s="40">
        <v>232</v>
      </c>
      <c r="O2005" s="40">
        <v>191</v>
      </c>
      <c r="P2005" s="40">
        <v>7</v>
      </c>
      <c r="Q2005" s="40">
        <v>52</v>
      </c>
      <c r="R2005" s="40" t="str">
        <f t="shared" si="249"/>
        <v>2.Middle age</v>
      </c>
      <c r="S2005" s="40" t="s">
        <v>41</v>
      </c>
      <c r="T2005" s="40">
        <v>109692.23</v>
      </c>
      <c r="U2005" s="40" t="s">
        <v>42</v>
      </c>
      <c r="V2005" s="40" t="s">
        <v>50</v>
      </c>
      <c r="W2005" s="43">
        <v>45408</v>
      </c>
      <c r="X2005" s="44">
        <v>0.6020833333333333</v>
      </c>
      <c r="Y2005" s="41">
        <f t="shared" si="250"/>
        <v>26</v>
      </c>
      <c r="Z2005" s="41">
        <f t="shared" si="251"/>
        <v>26</v>
      </c>
      <c r="AA2005" s="40">
        <f t="shared" si="252"/>
        <v>2024</v>
      </c>
      <c r="AB2005" s="41">
        <f t="shared" si="253"/>
        <v>14</v>
      </c>
      <c r="AC2005" s="41">
        <f t="shared" si="254"/>
        <v>27</v>
      </c>
      <c r="AD2005" s="45">
        <f t="shared" si="255"/>
        <v>0</v>
      </c>
    </row>
    <row r="2006" spans="1:30" x14ac:dyDescent="0.35">
      <c r="A2006" s="32">
        <v>1995</v>
      </c>
      <c r="B2006" s="33">
        <v>1613</v>
      </c>
      <c r="C2006" s="33">
        <v>535</v>
      </c>
      <c r="D2006" s="33" t="s">
        <v>24</v>
      </c>
      <c r="E2006" s="33" t="s">
        <v>47</v>
      </c>
      <c r="F2006" s="33">
        <v>5</v>
      </c>
      <c r="G2006" s="34">
        <v>1755.51</v>
      </c>
      <c r="H2006" s="34">
        <f t="shared" si="248"/>
        <v>8777.5499999999993</v>
      </c>
      <c r="I2006" s="35">
        <v>45470.775694444441</v>
      </c>
      <c r="J2006" s="33">
        <v>19</v>
      </c>
      <c r="K2006" s="33" t="s">
        <v>32</v>
      </c>
      <c r="L2006" s="33">
        <v>493</v>
      </c>
      <c r="M2006" s="33">
        <v>53</v>
      </c>
      <c r="N2006" s="33">
        <v>242</v>
      </c>
      <c r="O2006" s="33">
        <v>143</v>
      </c>
      <c r="P2006" s="33">
        <v>4</v>
      </c>
      <c r="Q2006" s="33">
        <v>37</v>
      </c>
      <c r="R2006" s="33" t="str">
        <f t="shared" si="249"/>
        <v>2.Middle age</v>
      </c>
      <c r="S2006" s="33" t="s">
        <v>46</v>
      </c>
      <c r="T2006" s="33">
        <v>72245.850000000006</v>
      </c>
      <c r="U2006" s="33" t="s">
        <v>28</v>
      </c>
      <c r="V2006" s="33" t="s">
        <v>50</v>
      </c>
      <c r="W2006" s="36">
        <v>45470</v>
      </c>
      <c r="X2006" s="37">
        <v>0.77569444444444446</v>
      </c>
      <c r="Y2006" s="34">
        <f t="shared" si="250"/>
        <v>27</v>
      </c>
      <c r="Z2006" s="34">
        <f t="shared" si="251"/>
        <v>27</v>
      </c>
      <c r="AA2006" s="33">
        <f t="shared" si="252"/>
        <v>2024</v>
      </c>
      <c r="AB2006" s="34">
        <f t="shared" si="253"/>
        <v>18</v>
      </c>
      <c r="AC2006" s="34">
        <f t="shared" si="254"/>
        <v>37</v>
      </c>
      <c r="AD2006" s="38">
        <f t="shared" si="255"/>
        <v>0</v>
      </c>
    </row>
    <row r="2007" spans="1:30" x14ac:dyDescent="0.35">
      <c r="A2007" s="39">
        <v>1996</v>
      </c>
      <c r="B2007" s="40">
        <v>1151</v>
      </c>
      <c r="C2007" s="40">
        <v>643</v>
      </c>
      <c r="D2007" s="40" t="s">
        <v>39</v>
      </c>
      <c r="E2007" s="40" t="s">
        <v>47</v>
      </c>
      <c r="F2007" s="40">
        <v>2</v>
      </c>
      <c r="G2007" s="41">
        <v>201.02</v>
      </c>
      <c r="H2007" s="41">
        <f t="shared" si="248"/>
        <v>402.04</v>
      </c>
      <c r="I2007" s="42">
        <v>45308.884027777778</v>
      </c>
      <c r="J2007" s="40">
        <v>8</v>
      </c>
      <c r="K2007" s="40" t="s">
        <v>36</v>
      </c>
      <c r="L2007" s="40">
        <v>12</v>
      </c>
      <c r="M2007" s="40">
        <v>107</v>
      </c>
      <c r="N2007" s="40">
        <v>109</v>
      </c>
      <c r="O2007" s="40">
        <v>113</v>
      </c>
      <c r="P2007" s="40">
        <v>6</v>
      </c>
      <c r="Q2007" s="40">
        <v>69</v>
      </c>
      <c r="R2007" s="40" t="str">
        <f t="shared" si="249"/>
        <v xml:space="preserve">3.Senior Citizen </v>
      </c>
      <c r="S2007" s="40" t="s">
        <v>41</v>
      </c>
      <c r="T2007" s="40">
        <v>96831.360000000001</v>
      </c>
      <c r="U2007" s="40" t="s">
        <v>28</v>
      </c>
      <c r="V2007" s="40" t="s">
        <v>29</v>
      </c>
      <c r="W2007" s="43">
        <v>45308</v>
      </c>
      <c r="X2007" s="44">
        <v>0.88402777777777775</v>
      </c>
      <c r="Y2007" s="41">
        <f t="shared" si="250"/>
        <v>17</v>
      </c>
      <c r="Z2007" s="41">
        <f t="shared" si="251"/>
        <v>17</v>
      </c>
      <c r="AA2007" s="40">
        <f t="shared" si="252"/>
        <v>2024</v>
      </c>
      <c r="AB2007" s="41">
        <f t="shared" si="253"/>
        <v>21</v>
      </c>
      <c r="AC2007" s="41">
        <f t="shared" si="254"/>
        <v>13</v>
      </c>
      <c r="AD2007" s="45">
        <f t="shared" si="255"/>
        <v>0</v>
      </c>
    </row>
    <row r="2008" spans="1:30" x14ac:dyDescent="0.35">
      <c r="A2008" s="32">
        <v>1997</v>
      </c>
      <c r="B2008" s="33">
        <v>5888</v>
      </c>
      <c r="C2008" s="33">
        <v>503</v>
      </c>
      <c r="D2008" s="33" t="s">
        <v>49</v>
      </c>
      <c r="E2008" s="33" t="s">
        <v>47</v>
      </c>
      <c r="F2008" s="33">
        <v>3</v>
      </c>
      <c r="G2008" s="34">
        <v>1802.9</v>
      </c>
      <c r="H2008" s="34">
        <f t="shared" si="248"/>
        <v>5408.7000000000007</v>
      </c>
      <c r="I2008" s="35">
        <v>45519.604166666664</v>
      </c>
      <c r="J2008" s="33">
        <v>20</v>
      </c>
      <c r="K2008" s="33" t="s">
        <v>36</v>
      </c>
      <c r="L2008" s="33">
        <v>213</v>
      </c>
      <c r="M2008" s="33">
        <v>70</v>
      </c>
      <c r="N2008" s="33">
        <v>173</v>
      </c>
      <c r="O2008" s="33">
        <v>458</v>
      </c>
      <c r="P2008" s="33">
        <v>8</v>
      </c>
      <c r="Q2008" s="33">
        <v>46</v>
      </c>
      <c r="R2008" s="33" t="str">
        <f t="shared" si="249"/>
        <v>2.Middle age</v>
      </c>
      <c r="S2008" s="33" t="s">
        <v>27</v>
      </c>
      <c r="T2008" s="33">
        <v>38131.53</v>
      </c>
      <c r="U2008" s="33" t="s">
        <v>33</v>
      </c>
      <c r="V2008" s="33" t="s">
        <v>43</v>
      </c>
      <c r="W2008" s="36">
        <v>45519</v>
      </c>
      <c r="X2008" s="37">
        <v>0.60416666666666663</v>
      </c>
      <c r="Y2008" s="34">
        <f t="shared" si="250"/>
        <v>15</v>
      </c>
      <c r="Z2008" s="34">
        <f t="shared" si="251"/>
        <v>15</v>
      </c>
      <c r="AA2008" s="33">
        <f t="shared" si="252"/>
        <v>2024</v>
      </c>
      <c r="AB2008" s="34">
        <f t="shared" si="253"/>
        <v>14</v>
      </c>
      <c r="AC2008" s="34">
        <f t="shared" si="254"/>
        <v>30</v>
      </c>
      <c r="AD2008" s="38">
        <f t="shared" si="255"/>
        <v>0</v>
      </c>
    </row>
    <row r="2009" spans="1:30" x14ac:dyDescent="0.35">
      <c r="A2009" s="39">
        <v>1998</v>
      </c>
      <c r="B2009" s="40">
        <v>2758</v>
      </c>
      <c r="C2009" s="40">
        <v>590</v>
      </c>
      <c r="D2009" s="40" t="s">
        <v>38</v>
      </c>
      <c r="E2009" s="40" t="s">
        <v>47</v>
      </c>
      <c r="F2009" s="40">
        <v>3</v>
      </c>
      <c r="G2009" s="41">
        <v>618.96</v>
      </c>
      <c r="H2009" s="41">
        <f t="shared" si="248"/>
        <v>1856.88</v>
      </c>
      <c r="I2009" s="42">
        <v>45472.882638888892</v>
      </c>
      <c r="J2009" s="40">
        <v>3</v>
      </c>
      <c r="K2009" s="40" t="s">
        <v>32</v>
      </c>
      <c r="L2009" s="40">
        <v>199</v>
      </c>
      <c r="M2009" s="40">
        <v>145</v>
      </c>
      <c r="N2009" s="40">
        <v>127</v>
      </c>
      <c r="O2009" s="40">
        <v>356</v>
      </c>
      <c r="P2009" s="40">
        <v>3</v>
      </c>
      <c r="Q2009" s="40">
        <v>54</v>
      </c>
      <c r="R2009" s="40" t="str">
        <f t="shared" si="249"/>
        <v>2.Middle age</v>
      </c>
      <c r="S2009" s="40" t="s">
        <v>41</v>
      </c>
      <c r="T2009" s="40">
        <v>42885.27</v>
      </c>
      <c r="U2009" s="40" t="s">
        <v>42</v>
      </c>
      <c r="V2009" s="40" t="s">
        <v>29</v>
      </c>
      <c r="W2009" s="43">
        <v>45472</v>
      </c>
      <c r="X2009" s="44">
        <v>0.88263888888888886</v>
      </c>
      <c r="Y2009" s="41">
        <f t="shared" si="250"/>
        <v>29</v>
      </c>
      <c r="Z2009" s="41">
        <f t="shared" si="251"/>
        <v>29</v>
      </c>
      <c r="AA2009" s="40">
        <f t="shared" si="252"/>
        <v>2024</v>
      </c>
      <c r="AB2009" s="41">
        <f t="shared" si="253"/>
        <v>21</v>
      </c>
      <c r="AC2009" s="41">
        <f t="shared" si="254"/>
        <v>11</v>
      </c>
      <c r="AD2009" s="45">
        <f t="shared" si="255"/>
        <v>0</v>
      </c>
    </row>
    <row r="2010" spans="1:30" x14ac:dyDescent="0.35">
      <c r="A2010" s="32">
        <v>1999</v>
      </c>
      <c r="B2010" s="33">
        <v>6489</v>
      </c>
      <c r="C2010" s="33">
        <v>929</v>
      </c>
      <c r="D2010" s="33" t="s">
        <v>44</v>
      </c>
      <c r="E2010" s="33" t="s">
        <v>47</v>
      </c>
      <c r="F2010" s="33">
        <v>1</v>
      </c>
      <c r="G2010" s="34">
        <v>263.95999999999998</v>
      </c>
      <c r="H2010" s="34">
        <f t="shared" si="248"/>
        <v>263.95999999999998</v>
      </c>
      <c r="I2010" s="35">
        <v>45319.543055555558</v>
      </c>
      <c r="J2010" s="33">
        <v>5</v>
      </c>
      <c r="K2010" s="33" t="s">
        <v>40</v>
      </c>
      <c r="L2010" s="33">
        <v>320</v>
      </c>
      <c r="M2010" s="33">
        <v>143</v>
      </c>
      <c r="N2010" s="33">
        <v>174</v>
      </c>
      <c r="O2010" s="33">
        <v>351</v>
      </c>
      <c r="P2010" s="33">
        <v>5</v>
      </c>
      <c r="Q2010" s="33">
        <v>60</v>
      </c>
      <c r="R2010" s="33" t="str">
        <f t="shared" si="249"/>
        <v xml:space="preserve">3.Senior Citizen </v>
      </c>
      <c r="S2010" s="33" t="s">
        <v>27</v>
      </c>
      <c r="T2010" s="33">
        <v>36910.89</v>
      </c>
      <c r="U2010" s="33" t="s">
        <v>42</v>
      </c>
      <c r="V2010" s="33" t="s">
        <v>29</v>
      </c>
      <c r="W2010" s="36">
        <v>45319</v>
      </c>
      <c r="X2010" s="37">
        <v>0.54305555555555551</v>
      </c>
      <c r="Y2010" s="34">
        <f t="shared" si="250"/>
        <v>28</v>
      </c>
      <c r="Z2010" s="34">
        <f t="shared" si="251"/>
        <v>28</v>
      </c>
      <c r="AA2010" s="33">
        <f t="shared" si="252"/>
        <v>2024</v>
      </c>
      <c r="AB2010" s="34">
        <f t="shared" si="253"/>
        <v>13</v>
      </c>
      <c r="AC2010" s="34">
        <f t="shared" si="254"/>
        <v>2</v>
      </c>
      <c r="AD2010" s="38">
        <f t="shared" si="255"/>
        <v>0</v>
      </c>
    </row>
    <row r="2011" spans="1:30" x14ac:dyDescent="0.35">
      <c r="A2011" s="39">
        <v>2000</v>
      </c>
      <c r="B2011" s="40">
        <v>5662</v>
      </c>
      <c r="C2011" s="40">
        <v>917</v>
      </c>
      <c r="D2011" s="40" t="s">
        <v>24</v>
      </c>
      <c r="E2011" s="40" t="s">
        <v>25</v>
      </c>
      <c r="F2011" s="40">
        <v>1</v>
      </c>
      <c r="G2011" s="41">
        <v>722.71</v>
      </c>
      <c r="H2011" s="41">
        <f t="shared" si="248"/>
        <v>722.71</v>
      </c>
      <c r="I2011" s="42">
        <v>45315.386111111111</v>
      </c>
      <c r="J2011" s="40">
        <v>16</v>
      </c>
      <c r="K2011" s="40" t="s">
        <v>36</v>
      </c>
      <c r="L2011" s="40">
        <v>251</v>
      </c>
      <c r="M2011" s="40">
        <v>54</v>
      </c>
      <c r="N2011" s="40">
        <v>263</v>
      </c>
      <c r="O2011" s="40">
        <v>194</v>
      </c>
      <c r="P2011" s="40">
        <v>8</v>
      </c>
      <c r="Q2011" s="40">
        <v>69</v>
      </c>
      <c r="R2011" s="40" t="str">
        <f t="shared" si="249"/>
        <v xml:space="preserve">3.Senior Citizen </v>
      </c>
      <c r="S2011" s="40" t="s">
        <v>27</v>
      </c>
      <c r="T2011" s="40">
        <v>76377.679999999993</v>
      </c>
      <c r="U2011" s="40" t="s">
        <v>37</v>
      </c>
      <c r="V2011" s="40" t="s">
        <v>43</v>
      </c>
      <c r="W2011" s="43">
        <v>45315</v>
      </c>
      <c r="X2011" s="44">
        <v>0.38611111111111113</v>
      </c>
      <c r="Y2011" s="41">
        <f t="shared" si="250"/>
        <v>24</v>
      </c>
      <c r="Z2011" s="41">
        <f t="shared" si="251"/>
        <v>24</v>
      </c>
      <c r="AA2011" s="40">
        <f t="shared" si="252"/>
        <v>2024</v>
      </c>
      <c r="AB2011" s="41">
        <f t="shared" si="253"/>
        <v>9</v>
      </c>
      <c r="AC2011" s="41">
        <f t="shared" si="254"/>
        <v>16</v>
      </c>
      <c r="AD2011" s="45">
        <f t="shared" si="255"/>
        <v>0</v>
      </c>
    </row>
    <row r="2012" spans="1:30" x14ac:dyDescent="0.35">
      <c r="A2012" s="32">
        <v>2001</v>
      </c>
      <c r="B2012" s="33">
        <v>8444</v>
      </c>
      <c r="C2012" s="33">
        <v>813</v>
      </c>
      <c r="D2012" s="33" t="s">
        <v>38</v>
      </c>
      <c r="E2012" s="33" t="s">
        <v>25</v>
      </c>
      <c r="F2012" s="33">
        <v>4</v>
      </c>
      <c r="G2012" s="34">
        <v>1804.28</v>
      </c>
      <c r="H2012" s="34">
        <f t="shared" si="248"/>
        <v>7217.12</v>
      </c>
      <c r="I2012" s="35">
        <v>45334.722916666666</v>
      </c>
      <c r="J2012" s="33">
        <v>1</v>
      </c>
      <c r="K2012" s="33" t="s">
        <v>36</v>
      </c>
      <c r="L2012" s="33">
        <v>279</v>
      </c>
      <c r="M2012" s="33">
        <v>129</v>
      </c>
      <c r="N2012" s="33">
        <v>105</v>
      </c>
      <c r="O2012" s="33">
        <v>339</v>
      </c>
      <c r="P2012" s="33">
        <v>7</v>
      </c>
      <c r="Q2012" s="33">
        <v>40</v>
      </c>
      <c r="R2012" s="33" t="str">
        <f t="shared" si="249"/>
        <v>2.Middle age</v>
      </c>
      <c r="S2012" s="33" t="s">
        <v>41</v>
      </c>
      <c r="T2012" s="33">
        <v>25873.16</v>
      </c>
      <c r="U2012" s="33" t="s">
        <v>37</v>
      </c>
      <c r="V2012" s="33" t="s">
        <v>50</v>
      </c>
      <c r="W2012" s="36">
        <v>45334</v>
      </c>
      <c r="X2012" s="46">
        <v>0.72291666666666665</v>
      </c>
      <c r="Y2012" s="34">
        <f t="shared" si="250"/>
        <v>12</v>
      </c>
      <c r="Z2012" s="34">
        <f t="shared" si="251"/>
        <v>12</v>
      </c>
      <c r="AA2012" s="33">
        <f t="shared" si="252"/>
        <v>2024</v>
      </c>
      <c r="AB2012" s="34">
        <f t="shared" si="253"/>
        <v>17</v>
      </c>
      <c r="AC2012" s="34">
        <f t="shared" si="254"/>
        <v>21</v>
      </c>
      <c r="AD2012" s="38">
        <f t="shared" si="255"/>
        <v>0</v>
      </c>
    </row>
    <row r="2013" spans="1:30" x14ac:dyDescent="0.35">
      <c r="A2013" s="39">
        <v>2002</v>
      </c>
      <c r="B2013" s="40">
        <v>9901</v>
      </c>
      <c r="C2013" s="40">
        <v>941</v>
      </c>
      <c r="D2013" s="40" t="s">
        <v>44</v>
      </c>
      <c r="E2013" s="40" t="s">
        <v>25</v>
      </c>
      <c r="F2013" s="40">
        <v>3</v>
      </c>
      <c r="G2013" s="41">
        <v>1445.02</v>
      </c>
      <c r="H2013" s="41">
        <f t="shared" si="248"/>
        <v>4335.0599999999995</v>
      </c>
      <c r="I2013" s="42">
        <v>45359.132638888892</v>
      </c>
      <c r="J2013" s="40">
        <v>14</v>
      </c>
      <c r="K2013" s="40" t="s">
        <v>45</v>
      </c>
      <c r="L2013" s="40">
        <v>278</v>
      </c>
      <c r="M2013" s="40">
        <v>94</v>
      </c>
      <c r="N2013" s="40">
        <v>149</v>
      </c>
      <c r="O2013" s="40">
        <v>246</v>
      </c>
      <c r="P2013" s="40">
        <v>4</v>
      </c>
      <c r="Q2013" s="40">
        <v>23</v>
      </c>
      <c r="R2013" s="40" t="str">
        <f t="shared" si="249"/>
        <v>1.Young age</v>
      </c>
      <c r="S2013" s="40" t="s">
        <v>46</v>
      </c>
      <c r="T2013" s="40">
        <v>100801.74</v>
      </c>
      <c r="U2013" s="40" t="s">
        <v>42</v>
      </c>
      <c r="V2013" s="40" t="s">
        <v>43</v>
      </c>
      <c r="W2013" s="43">
        <v>45359</v>
      </c>
      <c r="X2013" s="47">
        <v>0.13263888888888889</v>
      </c>
      <c r="Y2013" s="41">
        <f t="shared" si="250"/>
        <v>8</v>
      </c>
      <c r="Z2013" s="41">
        <f t="shared" si="251"/>
        <v>8</v>
      </c>
      <c r="AA2013" s="40">
        <f t="shared" si="252"/>
        <v>2024</v>
      </c>
      <c r="AB2013" s="41">
        <f t="shared" si="253"/>
        <v>3</v>
      </c>
      <c r="AC2013" s="41">
        <f t="shared" si="254"/>
        <v>11</v>
      </c>
      <c r="AD2013" s="45">
        <f t="shared" si="255"/>
        <v>0</v>
      </c>
    </row>
    <row r="2014" spans="1:30" x14ac:dyDescent="0.35">
      <c r="A2014" s="32">
        <v>2003</v>
      </c>
      <c r="B2014" s="33">
        <v>9590</v>
      </c>
      <c r="C2014" s="33">
        <v>200</v>
      </c>
      <c r="D2014" s="33" t="s">
        <v>31</v>
      </c>
      <c r="E2014" s="33" t="s">
        <v>47</v>
      </c>
      <c r="F2014" s="33">
        <v>2</v>
      </c>
      <c r="G2014" s="34">
        <v>1794.42</v>
      </c>
      <c r="H2014" s="34">
        <f t="shared" si="248"/>
        <v>3588.84</v>
      </c>
      <c r="I2014" s="35">
        <v>45379.270138888889</v>
      </c>
      <c r="J2014" s="33">
        <v>11</v>
      </c>
      <c r="K2014" s="33" t="s">
        <v>40</v>
      </c>
      <c r="L2014" s="33">
        <v>147</v>
      </c>
      <c r="M2014" s="33">
        <v>111</v>
      </c>
      <c r="N2014" s="33">
        <v>207</v>
      </c>
      <c r="O2014" s="33">
        <v>162</v>
      </c>
      <c r="P2014" s="33">
        <v>10</v>
      </c>
      <c r="Q2014" s="33">
        <v>56</v>
      </c>
      <c r="R2014" s="33" t="str">
        <f t="shared" si="249"/>
        <v>2.Middle age</v>
      </c>
      <c r="S2014" s="33" t="s">
        <v>46</v>
      </c>
      <c r="T2014" s="33">
        <v>37013.25</v>
      </c>
      <c r="U2014" s="33" t="s">
        <v>33</v>
      </c>
      <c r="V2014" s="33" t="s">
        <v>29</v>
      </c>
      <c r="W2014" s="36">
        <v>45379</v>
      </c>
      <c r="X2014" s="37">
        <v>0.27013888888888887</v>
      </c>
      <c r="Y2014" s="34">
        <f t="shared" si="250"/>
        <v>28</v>
      </c>
      <c r="Z2014" s="34">
        <f t="shared" si="251"/>
        <v>28</v>
      </c>
      <c r="AA2014" s="33">
        <f t="shared" si="252"/>
        <v>2024</v>
      </c>
      <c r="AB2014" s="34">
        <f t="shared" si="253"/>
        <v>6</v>
      </c>
      <c r="AC2014" s="34">
        <f t="shared" si="254"/>
        <v>29</v>
      </c>
      <c r="AD2014" s="38">
        <f t="shared" si="255"/>
        <v>0</v>
      </c>
    </row>
    <row r="2015" spans="1:30" x14ac:dyDescent="0.35">
      <c r="A2015" s="39">
        <v>2004</v>
      </c>
      <c r="B2015" s="40">
        <v>9092</v>
      </c>
      <c r="C2015" s="40">
        <v>563</v>
      </c>
      <c r="D2015" s="40" t="s">
        <v>49</v>
      </c>
      <c r="E2015" s="40" t="s">
        <v>47</v>
      </c>
      <c r="F2015" s="40">
        <v>4</v>
      </c>
      <c r="G2015" s="41">
        <v>1302.45</v>
      </c>
      <c r="H2015" s="41">
        <f t="shared" si="248"/>
        <v>5209.8</v>
      </c>
      <c r="I2015" s="42">
        <v>45481.927777777775</v>
      </c>
      <c r="J2015" s="40">
        <v>1</v>
      </c>
      <c r="K2015" s="40" t="s">
        <v>26</v>
      </c>
      <c r="L2015" s="40">
        <v>163</v>
      </c>
      <c r="M2015" s="40">
        <v>120</v>
      </c>
      <c r="N2015" s="40">
        <v>157</v>
      </c>
      <c r="O2015" s="40">
        <v>125</v>
      </c>
      <c r="P2015" s="40">
        <v>9</v>
      </c>
      <c r="Q2015" s="40">
        <v>43</v>
      </c>
      <c r="R2015" s="40" t="str">
        <f t="shared" si="249"/>
        <v>2.Middle age</v>
      </c>
      <c r="S2015" s="40" t="s">
        <v>41</v>
      </c>
      <c r="T2015" s="40">
        <v>74216.72</v>
      </c>
      <c r="U2015" s="40" t="s">
        <v>33</v>
      </c>
      <c r="V2015" s="40" t="s">
        <v>50</v>
      </c>
      <c r="W2015" s="43">
        <v>45481</v>
      </c>
      <c r="X2015" s="47">
        <v>0.92777777777777781</v>
      </c>
      <c r="Y2015" s="41">
        <f t="shared" si="250"/>
        <v>8</v>
      </c>
      <c r="Z2015" s="41">
        <f t="shared" si="251"/>
        <v>8</v>
      </c>
      <c r="AA2015" s="40">
        <f t="shared" si="252"/>
        <v>2024</v>
      </c>
      <c r="AB2015" s="41">
        <f t="shared" si="253"/>
        <v>22</v>
      </c>
      <c r="AC2015" s="41">
        <f t="shared" si="254"/>
        <v>16</v>
      </c>
      <c r="AD2015" s="45">
        <f t="shared" si="255"/>
        <v>0</v>
      </c>
    </row>
    <row r="2016" spans="1:30" x14ac:dyDescent="0.35">
      <c r="A2016" s="32">
        <v>2005</v>
      </c>
      <c r="B2016" s="33">
        <v>3198</v>
      </c>
      <c r="C2016" s="33">
        <v>607</v>
      </c>
      <c r="D2016" s="33" t="s">
        <v>31</v>
      </c>
      <c r="E2016" s="33" t="s">
        <v>25</v>
      </c>
      <c r="F2016" s="33">
        <v>5</v>
      </c>
      <c r="G2016" s="34">
        <v>1104.74</v>
      </c>
      <c r="H2016" s="34">
        <f t="shared" si="248"/>
        <v>5523.7</v>
      </c>
      <c r="I2016" s="35">
        <v>45477.87777777778</v>
      </c>
      <c r="J2016" s="33">
        <v>15</v>
      </c>
      <c r="K2016" s="33" t="s">
        <v>26</v>
      </c>
      <c r="L2016" s="33">
        <v>240</v>
      </c>
      <c r="M2016" s="33">
        <v>134</v>
      </c>
      <c r="N2016" s="33">
        <v>178</v>
      </c>
      <c r="O2016" s="33">
        <v>290</v>
      </c>
      <c r="P2016" s="33">
        <v>6</v>
      </c>
      <c r="Q2016" s="33">
        <v>22</v>
      </c>
      <c r="R2016" s="33" t="str">
        <f t="shared" si="249"/>
        <v>1.Young age</v>
      </c>
      <c r="S2016" s="33" t="s">
        <v>46</v>
      </c>
      <c r="T2016" s="33">
        <v>93830.06</v>
      </c>
      <c r="U2016" s="33" t="s">
        <v>28</v>
      </c>
      <c r="V2016" s="33" t="s">
        <v>29</v>
      </c>
      <c r="W2016" s="36">
        <v>45477</v>
      </c>
      <c r="X2016" s="46">
        <v>0.87777777777777777</v>
      </c>
      <c r="Y2016" s="34">
        <f t="shared" si="250"/>
        <v>4</v>
      </c>
      <c r="Z2016" s="34">
        <f t="shared" si="251"/>
        <v>4</v>
      </c>
      <c r="AA2016" s="33">
        <f t="shared" si="252"/>
        <v>2024</v>
      </c>
      <c r="AB2016" s="34">
        <f t="shared" si="253"/>
        <v>21</v>
      </c>
      <c r="AC2016" s="34">
        <f t="shared" si="254"/>
        <v>4</v>
      </c>
      <c r="AD2016" s="38">
        <f t="shared" si="255"/>
        <v>0</v>
      </c>
    </row>
    <row r="2017" spans="1:30" x14ac:dyDescent="0.35">
      <c r="A2017" s="39">
        <v>2006</v>
      </c>
      <c r="B2017" s="40">
        <v>9261</v>
      </c>
      <c r="C2017" s="40">
        <v>346</v>
      </c>
      <c r="D2017" s="40" t="s">
        <v>44</v>
      </c>
      <c r="E2017" s="40" t="s">
        <v>25</v>
      </c>
      <c r="F2017" s="40">
        <v>1</v>
      </c>
      <c r="G2017" s="41">
        <v>145.13999999999999</v>
      </c>
      <c r="H2017" s="41">
        <f t="shared" si="248"/>
        <v>145.13999999999999</v>
      </c>
      <c r="I2017" s="42">
        <v>45481.338888888888</v>
      </c>
      <c r="J2017" s="40">
        <v>13</v>
      </c>
      <c r="K2017" s="40" t="s">
        <v>32</v>
      </c>
      <c r="L2017" s="40">
        <v>447</v>
      </c>
      <c r="M2017" s="40">
        <v>127</v>
      </c>
      <c r="N2017" s="40">
        <v>234</v>
      </c>
      <c r="O2017" s="40">
        <v>398</v>
      </c>
      <c r="P2017" s="40">
        <v>8</v>
      </c>
      <c r="Q2017" s="40">
        <v>34</v>
      </c>
      <c r="R2017" s="40" t="str">
        <f t="shared" si="249"/>
        <v>1.Young age</v>
      </c>
      <c r="S2017" s="40" t="s">
        <v>41</v>
      </c>
      <c r="T2017" s="40">
        <v>49123.4</v>
      </c>
      <c r="U2017" s="40" t="s">
        <v>37</v>
      </c>
      <c r="V2017" s="40" t="s">
        <v>50</v>
      </c>
      <c r="W2017" s="43">
        <v>45481</v>
      </c>
      <c r="X2017" s="47">
        <v>0.33888888888888891</v>
      </c>
      <c r="Y2017" s="41">
        <f t="shared" si="250"/>
        <v>8</v>
      </c>
      <c r="Z2017" s="41">
        <f t="shared" si="251"/>
        <v>8</v>
      </c>
      <c r="AA2017" s="40">
        <f t="shared" si="252"/>
        <v>2024</v>
      </c>
      <c r="AB2017" s="41">
        <f t="shared" si="253"/>
        <v>8</v>
      </c>
      <c r="AC2017" s="41">
        <f t="shared" si="254"/>
        <v>8</v>
      </c>
      <c r="AD2017" s="45">
        <f t="shared" si="255"/>
        <v>0</v>
      </c>
    </row>
    <row r="2018" spans="1:30" x14ac:dyDescent="0.35">
      <c r="A2018" s="32">
        <v>2007</v>
      </c>
      <c r="B2018" s="33">
        <v>8668</v>
      </c>
      <c r="C2018" s="33">
        <v>185</v>
      </c>
      <c r="D2018" s="33" t="s">
        <v>44</v>
      </c>
      <c r="E2018" s="33" t="s">
        <v>47</v>
      </c>
      <c r="F2018" s="33">
        <v>2</v>
      </c>
      <c r="G2018" s="34">
        <v>1905.73</v>
      </c>
      <c r="H2018" s="34">
        <f t="shared" si="248"/>
        <v>3811.46</v>
      </c>
      <c r="I2018" s="35">
        <v>45334.459027777775</v>
      </c>
      <c r="J2018" s="33">
        <v>4</v>
      </c>
      <c r="K2018" s="33" t="s">
        <v>26</v>
      </c>
      <c r="L2018" s="33">
        <v>476</v>
      </c>
      <c r="M2018" s="33">
        <v>52</v>
      </c>
      <c r="N2018" s="33">
        <v>213</v>
      </c>
      <c r="O2018" s="33">
        <v>140</v>
      </c>
      <c r="P2018" s="33">
        <v>3</v>
      </c>
      <c r="Q2018" s="33">
        <v>54</v>
      </c>
      <c r="R2018" s="33" t="str">
        <f t="shared" si="249"/>
        <v>2.Middle age</v>
      </c>
      <c r="S2018" s="33" t="s">
        <v>41</v>
      </c>
      <c r="T2018" s="33">
        <v>59413.07</v>
      </c>
      <c r="U2018" s="33" t="s">
        <v>37</v>
      </c>
      <c r="V2018" s="33" t="s">
        <v>34</v>
      </c>
      <c r="W2018" s="36">
        <v>45334</v>
      </c>
      <c r="X2018" s="46">
        <v>0.45902777777777776</v>
      </c>
      <c r="Y2018" s="34">
        <f t="shared" si="250"/>
        <v>12</v>
      </c>
      <c r="Z2018" s="34">
        <f t="shared" si="251"/>
        <v>12</v>
      </c>
      <c r="AA2018" s="33">
        <f t="shared" si="252"/>
        <v>2024</v>
      </c>
      <c r="AB2018" s="34">
        <f t="shared" si="253"/>
        <v>11</v>
      </c>
      <c r="AC2018" s="34">
        <f t="shared" si="254"/>
        <v>1</v>
      </c>
      <c r="AD2018" s="38">
        <f t="shared" si="255"/>
        <v>0</v>
      </c>
    </row>
    <row r="2019" spans="1:30" x14ac:dyDescent="0.35">
      <c r="A2019" s="39">
        <v>2008</v>
      </c>
      <c r="B2019" s="40">
        <v>5470</v>
      </c>
      <c r="C2019" s="40">
        <v>671</v>
      </c>
      <c r="D2019" s="40" t="s">
        <v>38</v>
      </c>
      <c r="E2019" s="40" t="s">
        <v>47</v>
      </c>
      <c r="F2019" s="40">
        <v>5</v>
      </c>
      <c r="G2019" s="41">
        <v>1480.81</v>
      </c>
      <c r="H2019" s="41">
        <f t="shared" si="248"/>
        <v>7404.0499999999993</v>
      </c>
      <c r="I2019" s="42">
        <v>45478.352777777778</v>
      </c>
      <c r="J2019" s="40">
        <v>5</v>
      </c>
      <c r="K2019" s="40" t="s">
        <v>32</v>
      </c>
      <c r="L2019" s="40">
        <v>113</v>
      </c>
      <c r="M2019" s="40">
        <v>79</v>
      </c>
      <c r="N2019" s="40">
        <v>166</v>
      </c>
      <c r="O2019" s="40">
        <v>279</v>
      </c>
      <c r="P2019" s="40">
        <v>7</v>
      </c>
      <c r="Q2019" s="40">
        <v>57</v>
      </c>
      <c r="R2019" s="40" t="str">
        <f t="shared" si="249"/>
        <v>2.Middle age</v>
      </c>
      <c r="S2019" s="40" t="s">
        <v>27</v>
      </c>
      <c r="T2019" s="40">
        <v>20298.93</v>
      </c>
      <c r="U2019" s="40" t="s">
        <v>28</v>
      </c>
      <c r="V2019" s="40" t="s">
        <v>50</v>
      </c>
      <c r="W2019" s="43">
        <v>45478</v>
      </c>
      <c r="X2019" s="47">
        <v>0.3527777777777778</v>
      </c>
      <c r="Y2019" s="41">
        <f t="shared" si="250"/>
        <v>5</v>
      </c>
      <c r="Z2019" s="41">
        <f t="shared" si="251"/>
        <v>5</v>
      </c>
      <c r="AA2019" s="40">
        <f t="shared" si="252"/>
        <v>2024</v>
      </c>
      <c r="AB2019" s="41">
        <f t="shared" si="253"/>
        <v>8</v>
      </c>
      <c r="AC2019" s="41">
        <f t="shared" si="254"/>
        <v>28</v>
      </c>
      <c r="AD2019" s="45">
        <f t="shared" si="255"/>
        <v>0</v>
      </c>
    </row>
    <row r="2020" spans="1:30" x14ac:dyDescent="0.35">
      <c r="A2020" s="32">
        <v>2009</v>
      </c>
      <c r="B2020" s="33">
        <v>4159</v>
      </c>
      <c r="C2020" s="33">
        <v>871</v>
      </c>
      <c r="D2020" s="33" t="s">
        <v>44</v>
      </c>
      <c r="E2020" s="33" t="s">
        <v>47</v>
      </c>
      <c r="F2020" s="33">
        <v>2</v>
      </c>
      <c r="G2020" s="34">
        <v>1175.3</v>
      </c>
      <c r="H2020" s="34">
        <f t="shared" si="248"/>
        <v>2350.6</v>
      </c>
      <c r="I2020" s="35">
        <v>45468.693055555559</v>
      </c>
      <c r="J2020" s="33">
        <v>6</v>
      </c>
      <c r="K2020" s="33" t="s">
        <v>40</v>
      </c>
      <c r="L2020" s="33">
        <v>434</v>
      </c>
      <c r="M2020" s="33">
        <v>90</v>
      </c>
      <c r="N2020" s="33">
        <v>185</v>
      </c>
      <c r="O2020" s="33">
        <v>479</v>
      </c>
      <c r="P2020" s="33">
        <v>9</v>
      </c>
      <c r="Q2020" s="33">
        <v>19</v>
      </c>
      <c r="R2020" s="33" t="str">
        <f t="shared" si="249"/>
        <v>1.Young age</v>
      </c>
      <c r="S2020" s="33" t="s">
        <v>41</v>
      </c>
      <c r="T2020" s="33">
        <v>85434.62</v>
      </c>
      <c r="U2020" s="33" t="s">
        <v>42</v>
      </c>
      <c r="V2020" s="33" t="s">
        <v>29</v>
      </c>
      <c r="W2020" s="36">
        <v>45468</v>
      </c>
      <c r="X2020" s="37">
        <v>0.69305555555555554</v>
      </c>
      <c r="Y2020" s="34">
        <f t="shared" si="250"/>
        <v>25</v>
      </c>
      <c r="Z2020" s="34">
        <f t="shared" si="251"/>
        <v>25</v>
      </c>
      <c r="AA2020" s="33">
        <f t="shared" si="252"/>
        <v>2024</v>
      </c>
      <c r="AB2020" s="34">
        <f t="shared" si="253"/>
        <v>16</v>
      </c>
      <c r="AC2020" s="34">
        <f t="shared" si="254"/>
        <v>38</v>
      </c>
      <c r="AD2020" s="38">
        <f t="shared" si="255"/>
        <v>0</v>
      </c>
    </row>
    <row r="2021" spans="1:30" x14ac:dyDescent="0.35">
      <c r="A2021" s="39">
        <v>2010</v>
      </c>
      <c r="B2021" s="40">
        <v>2845</v>
      </c>
      <c r="C2021" s="40">
        <v>112</v>
      </c>
      <c r="D2021" s="40" t="s">
        <v>49</v>
      </c>
      <c r="E2021" s="40" t="s">
        <v>47</v>
      </c>
      <c r="F2021" s="40">
        <v>4</v>
      </c>
      <c r="G2021" s="41">
        <v>1526.8</v>
      </c>
      <c r="H2021" s="41">
        <f t="shared" si="248"/>
        <v>6107.2</v>
      </c>
      <c r="I2021" s="42">
        <v>45357.061805555553</v>
      </c>
      <c r="J2021" s="40">
        <v>5</v>
      </c>
      <c r="K2021" s="40" t="s">
        <v>40</v>
      </c>
      <c r="L2021" s="40">
        <v>423</v>
      </c>
      <c r="M2021" s="40">
        <v>139</v>
      </c>
      <c r="N2021" s="40">
        <v>126</v>
      </c>
      <c r="O2021" s="40">
        <v>335</v>
      </c>
      <c r="P2021" s="40">
        <v>6</v>
      </c>
      <c r="Q2021" s="40">
        <v>22</v>
      </c>
      <c r="R2021" s="40" t="str">
        <f t="shared" si="249"/>
        <v>1.Young age</v>
      </c>
      <c r="S2021" s="40" t="s">
        <v>41</v>
      </c>
      <c r="T2021" s="40">
        <v>91570.95</v>
      </c>
      <c r="U2021" s="40" t="s">
        <v>37</v>
      </c>
      <c r="V2021" s="40" t="s">
        <v>43</v>
      </c>
      <c r="W2021" s="43">
        <v>45357</v>
      </c>
      <c r="X2021" s="47">
        <v>6.1805555555555558E-2</v>
      </c>
      <c r="Y2021" s="41">
        <f t="shared" si="250"/>
        <v>6</v>
      </c>
      <c r="Z2021" s="41">
        <f t="shared" si="251"/>
        <v>6</v>
      </c>
      <c r="AA2021" s="40">
        <f t="shared" si="252"/>
        <v>2024</v>
      </c>
      <c r="AB2021" s="41">
        <f t="shared" si="253"/>
        <v>1</v>
      </c>
      <c r="AC2021" s="41">
        <f t="shared" si="254"/>
        <v>29</v>
      </c>
      <c r="AD2021" s="45">
        <f t="shared" si="255"/>
        <v>0</v>
      </c>
    </row>
    <row r="2022" spans="1:30" x14ac:dyDescent="0.35">
      <c r="A2022" s="32">
        <v>2011</v>
      </c>
      <c r="B2022" s="33">
        <v>6417</v>
      </c>
      <c r="C2022" s="33">
        <v>809</v>
      </c>
      <c r="D2022" s="33" t="s">
        <v>39</v>
      </c>
      <c r="E2022" s="33" t="s">
        <v>25</v>
      </c>
      <c r="F2022" s="33">
        <v>4</v>
      </c>
      <c r="G2022" s="34">
        <v>1483.83</v>
      </c>
      <c r="H2022" s="34">
        <f t="shared" si="248"/>
        <v>5935.32</v>
      </c>
      <c r="I2022" s="35">
        <v>45308.78402777778</v>
      </c>
      <c r="J2022" s="33">
        <v>18</v>
      </c>
      <c r="K2022" s="33" t="s">
        <v>32</v>
      </c>
      <c r="L2022" s="33">
        <v>75</v>
      </c>
      <c r="M2022" s="33">
        <v>139</v>
      </c>
      <c r="N2022" s="33">
        <v>135</v>
      </c>
      <c r="O2022" s="33">
        <v>393</v>
      </c>
      <c r="P2022" s="33">
        <v>1</v>
      </c>
      <c r="Q2022" s="33">
        <v>60</v>
      </c>
      <c r="R2022" s="33" t="str">
        <f t="shared" si="249"/>
        <v xml:space="preserve">3.Senior Citizen </v>
      </c>
      <c r="S2022" s="33" t="s">
        <v>41</v>
      </c>
      <c r="T2022" s="33">
        <v>86086.37</v>
      </c>
      <c r="U2022" s="33" t="s">
        <v>33</v>
      </c>
      <c r="V2022" s="33" t="s">
        <v>50</v>
      </c>
      <c r="W2022" s="36">
        <v>45308</v>
      </c>
      <c r="X2022" s="37">
        <v>0.78402777777777777</v>
      </c>
      <c r="Y2022" s="34">
        <f t="shared" si="250"/>
        <v>17</v>
      </c>
      <c r="Z2022" s="34">
        <f t="shared" si="251"/>
        <v>17</v>
      </c>
      <c r="AA2022" s="33">
        <f t="shared" si="252"/>
        <v>2024</v>
      </c>
      <c r="AB2022" s="34">
        <f t="shared" si="253"/>
        <v>18</v>
      </c>
      <c r="AC2022" s="34">
        <f t="shared" si="254"/>
        <v>49</v>
      </c>
      <c r="AD2022" s="38">
        <f t="shared" si="255"/>
        <v>0</v>
      </c>
    </row>
    <row r="2023" spans="1:30" x14ac:dyDescent="0.35">
      <c r="A2023" s="39">
        <v>2012</v>
      </c>
      <c r="B2023" s="40">
        <v>3662</v>
      </c>
      <c r="C2023" s="40">
        <v>849</v>
      </c>
      <c r="D2023" s="40" t="s">
        <v>44</v>
      </c>
      <c r="E2023" s="40" t="s">
        <v>47</v>
      </c>
      <c r="F2023" s="40">
        <v>2</v>
      </c>
      <c r="G2023" s="41">
        <v>607.39</v>
      </c>
      <c r="H2023" s="41">
        <f t="shared" si="248"/>
        <v>1214.78</v>
      </c>
      <c r="I2023" s="42">
        <v>45403.459027777775</v>
      </c>
      <c r="J2023" s="40">
        <v>8</v>
      </c>
      <c r="K2023" s="40" t="s">
        <v>26</v>
      </c>
      <c r="L2023" s="40">
        <v>465</v>
      </c>
      <c r="M2023" s="40">
        <v>91</v>
      </c>
      <c r="N2023" s="40">
        <v>290</v>
      </c>
      <c r="O2023" s="40">
        <v>360</v>
      </c>
      <c r="P2023" s="40">
        <v>1</v>
      </c>
      <c r="Q2023" s="40">
        <v>63</v>
      </c>
      <c r="R2023" s="40" t="str">
        <f t="shared" si="249"/>
        <v xml:space="preserve">3.Senior Citizen </v>
      </c>
      <c r="S2023" s="40" t="s">
        <v>46</v>
      </c>
      <c r="T2023" s="40">
        <v>119736.2</v>
      </c>
      <c r="U2023" s="40" t="s">
        <v>28</v>
      </c>
      <c r="V2023" s="40" t="s">
        <v>43</v>
      </c>
      <c r="W2023" s="43">
        <v>45403</v>
      </c>
      <c r="X2023" s="44">
        <v>0.45902777777777776</v>
      </c>
      <c r="Y2023" s="41">
        <f t="shared" si="250"/>
        <v>21</v>
      </c>
      <c r="Z2023" s="41">
        <f t="shared" si="251"/>
        <v>21</v>
      </c>
      <c r="AA2023" s="40">
        <f t="shared" si="252"/>
        <v>2024</v>
      </c>
      <c r="AB2023" s="41">
        <f t="shared" si="253"/>
        <v>11</v>
      </c>
      <c r="AC2023" s="41">
        <f t="shared" si="254"/>
        <v>1</v>
      </c>
      <c r="AD2023" s="45">
        <f t="shared" si="255"/>
        <v>0</v>
      </c>
    </row>
    <row r="2024" spans="1:30" x14ac:dyDescent="0.35">
      <c r="A2024" s="32">
        <v>2013</v>
      </c>
      <c r="B2024" s="33">
        <v>8518</v>
      </c>
      <c r="C2024" s="33">
        <v>516</v>
      </c>
      <c r="D2024" s="33" t="s">
        <v>39</v>
      </c>
      <c r="E2024" s="33" t="s">
        <v>25</v>
      </c>
      <c r="F2024" s="33">
        <v>4</v>
      </c>
      <c r="G2024" s="34">
        <v>1294.21</v>
      </c>
      <c r="H2024" s="34">
        <f t="shared" si="248"/>
        <v>5176.84</v>
      </c>
      <c r="I2024" s="35">
        <v>45379.35</v>
      </c>
      <c r="J2024" s="33">
        <v>1</v>
      </c>
      <c r="K2024" s="33" t="s">
        <v>26</v>
      </c>
      <c r="L2024" s="33">
        <v>38</v>
      </c>
      <c r="M2024" s="33">
        <v>51</v>
      </c>
      <c r="N2024" s="33">
        <v>199</v>
      </c>
      <c r="O2024" s="33">
        <v>482</v>
      </c>
      <c r="P2024" s="33">
        <v>8</v>
      </c>
      <c r="Q2024" s="33">
        <v>34</v>
      </c>
      <c r="R2024" s="33" t="str">
        <f t="shared" si="249"/>
        <v>1.Young age</v>
      </c>
      <c r="S2024" s="33" t="s">
        <v>27</v>
      </c>
      <c r="T2024" s="33">
        <v>72709.55</v>
      </c>
      <c r="U2024" s="33" t="s">
        <v>42</v>
      </c>
      <c r="V2024" s="33" t="s">
        <v>34</v>
      </c>
      <c r="W2024" s="36">
        <v>45379</v>
      </c>
      <c r="X2024" s="37">
        <v>0.35</v>
      </c>
      <c r="Y2024" s="34">
        <f t="shared" si="250"/>
        <v>28</v>
      </c>
      <c r="Z2024" s="34">
        <f t="shared" si="251"/>
        <v>28</v>
      </c>
      <c r="AA2024" s="33">
        <f t="shared" si="252"/>
        <v>2024</v>
      </c>
      <c r="AB2024" s="34">
        <f t="shared" si="253"/>
        <v>8</v>
      </c>
      <c r="AC2024" s="34">
        <f t="shared" si="254"/>
        <v>24</v>
      </c>
      <c r="AD2024" s="38">
        <f t="shared" si="255"/>
        <v>0</v>
      </c>
    </row>
    <row r="2025" spans="1:30" x14ac:dyDescent="0.35">
      <c r="A2025" s="39">
        <v>2014</v>
      </c>
      <c r="B2025" s="40">
        <v>5215</v>
      </c>
      <c r="C2025" s="40">
        <v>323</v>
      </c>
      <c r="D2025" s="40" t="s">
        <v>44</v>
      </c>
      <c r="E2025" s="40" t="s">
        <v>47</v>
      </c>
      <c r="F2025" s="40">
        <v>1</v>
      </c>
      <c r="G2025" s="41">
        <v>169.44</v>
      </c>
      <c r="H2025" s="41">
        <f t="shared" si="248"/>
        <v>169.44</v>
      </c>
      <c r="I2025" s="42">
        <v>45412.53402777778</v>
      </c>
      <c r="J2025" s="40">
        <v>12</v>
      </c>
      <c r="K2025" s="40" t="s">
        <v>36</v>
      </c>
      <c r="L2025" s="40">
        <v>220</v>
      </c>
      <c r="M2025" s="40">
        <v>118</v>
      </c>
      <c r="N2025" s="40">
        <v>130</v>
      </c>
      <c r="O2025" s="40">
        <v>483</v>
      </c>
      <c r="P2025" s="40">
        <v>3</v>
      </c>
      <c r="Q2025" s="40">
        <v>19</v>
      </c>
      <c r="R2025" s="40" t="str">
        <f t="shared" si="249"/>
        <v>1.Young age</v>
      </c>
      <c r="S2025" s="40" t="s">
        <v>46</v>
      </c>
      <c r="T2025" s="40">
        <v>53181.2</v>
      </c>
      <c r="U2025" s="40" t="s">
        <v>42</v>
      </c>
      <c r="V2025" s="40" t="s">
        <v>43</v>
      </c>
      <c r="W2025" s="43">
        <v>45412</v>
      </c>
      <c r="X2025" s="44">
        <v>0.53402777777777777</v>
      </c>
      <c r="Y2025" s="41">
        <f t="shared" si="250"/>
        <v>30</v>
      </c>
      <c r="Z2025" s="41">
        <f t="shared" si="251"/>
        <v>30</v>
      </c>
      <c r="AA2025" s="40">
        <f t="shared" si="252"/>
        <v>2024</v>
      </c>
      <c r="AB2025" s="41">
        <f t="shared" si="253"/>
        <v>12</v>
      </c>
      <c r="AC2025" s="41">
        <f t="shared" si="254"/>
        <v>49</v>
      </c>
      <c r="AD2025" s="45">
        <f t="shared" si="255"/>
        <v>0</v>
      </c>
    </row>
    <row r="2026" spans="1:30" x14ac:dyDescent="0.35">
      <c r="A2026" s="32">
        <v>2015</v>
      </c>
      <c r="B2026" s="33">
        <v>4050</v>
      </c>
      <c r="C2026" s="33">
        <v>235</v>
      </c>
      <c r="D2026" s="33" t="s">
        <v>31</v>
      </c>
      <c r="E2026" s="33" t="s">
        <v>47</v>
      </c>
      <c r="F2026" s="33">
        <v>2</v>
      </c>
      <c r="G2026" s="34">
        <v>169.8</v>
      </c>
      <c r="H2026" s="34">
        <f t="shared" si="248"/>
        <v>339.6</v>
      </c>
      <c r="I2026" s="35">
        <v>45454.807638888888</v>
      </c>
      <c r="J2026" s="33">
        <v>13</v>
      </c>
      <c r="K2026" s="33" t="s">
        <v>32</v>
      </c>
      <c r="L2026" s="33">
        <v>178</v>
      </c>
      <c r="M2026" s="33">
        <v>62</v>
      </c>
      <c r="N2026" s="33">
        <v>244</v>
      </c>
      <c r="O2026" s="33">
        <v>143</v>
      </c>
      <c r="P2026" s="33">
        <v>9</v>
      </c>
      <c r="Q2026" s="33">
        <v>62</v>
      </c>
      <c r="R2026" s="33" t="str">
        <f t="shared" si="249"/>
        <v xml:space="preserve">3.Senior Citizen </v>
      </c>
      <c r="S2026" s="33" t="s">
        <v>46</v>
      </c>
      <c r="T2026" s="33">
        <v>70636.41</v>
      </c>
      <c r="U2026" s="33" t="s">
        <v>33</v>
      </c>
      <c r="V2026" s="33" t="s">
        <v>43</v>
      </c>
      <c r="W2026" s="36">
        <v>45454</v>
      </c>
      <c r="X2026" s="46">
        <v>0.80763888888888891</v>
      </c>
      <c r="Y2026" s="34">
        <f t="shared" si="250"/>
        <v>11</v>
      </c>
      <c r="Z2026" s="34">
        <f t="shared" si="251"/>
        <v>11</v>
      </c>
      <c r="AA2026" s="33">
        <f t="shared" si="252"/>
        <v>2024</v>
      </c>
      <c r="AB2026" s="34">
        <f t="shared" si="253"/>
        <v>19</v>
      </c>
      <c r="AC2026" s="34">
        <f t="shared" si="254"/>
        <v>23</v>
      </c>
      <c r="AD2026" s="38">
        <f t="shared" si="255"/>
        <v>0</v>
      </c>
    </row>
    <row r="2027" spans="1:30" x14ac:dyDescent="0.35">
      <c r="A2027" s="39">
        <v>2016</v>
      </c>
      <c r="B2027" s="40">
        <v>1230</v>
      </c>
      <c r="C2027" s="40">
        <v>467</v>
      </c>
      <c r="D2027" s="40" t="s">
        <v>52</v>
      </c>
      <c r="E2027" s="40" t="s">
        <v>25</v>
      </c>
      <c r="F2027" s="40">
        <v>5</v>
      </c>
      <c r="G2027" s="41">
        <v>521.88</v>
      </c>
      <c r="H2027" s="41">
        <f t="shared" si="248"/>
        <v>2609.4</v>
      </c>
      <c r="I2027" s="42">
        <v>45451.64166666667</v>
      </c>
      <c r="J2027" s="40">
        <v>10</v>
      </c>
      <c r="K2027" s="40" t="s">
        <v>32</v>
      </c>
      <c r="L2027" s="40">
        <v>28</v>
      </c>
      <c r="M2027" s="40">
        <v>122</v>
      </c>
      <c r="N2027" s="40">
        <v>161</v>
      </c>
      <c r="O2027" s="40">
        <v>291</v>
      </c>
      <c r="P2027" s="40">
        <v>5</v>
      </c>
      <c r="Q2027" s="40">
        <v>55</v>
      </c>
      <c r="R2027" s="40" t="str">
        <f t="shared" si="249"/>
        <v>2.Middle age</v>
      </c>
      <c r="S2027" s="40" t="s">
        <v>27</v>
      </c>
      <c r="T2027" s="40">
        <v>80538.289999999994</v>
      </c>
      <c r="U2027" s="40" t="s">
        <v>28</v>
      </c>
      <c r="V2027" s="40" t="s">
        <v>34</v>
      </c>
      <c r="W2027" s="43">
        <v>45451</v>
      </c>
      <c r="X2027" s="47">
        <v>0.64166666666666672</v>
      </c>
      <c r="Y2027" s="41">
        <f t="shared" si="250"/>
        <v>8</v>
      </c>
      <c r="Z2027" s="41">
        <f t="shared" si="251"/>
        <v>8</v>
      </c>
      <c r="AA2027" s="40">
        <f t="shared" si="252"/>
        <v>2024</v>
      </c>
      <c r="AB2027" s="41">
        <f t="shared" si="253"/>
        <v>15</v>
      </c>
      <c r="AC2027" s="41">
        <f t="shared" si="254"/>
        <v>24</v>
      </c>
      <c r="AD2027" s="45">
        <f t="shared" si="255"/>
        <v>0</v>
      </c>
    </row>
    <row r="2028" spans="1:30" x14ac:dyDescent="0.35">
      <c r="A2028" s="32">
        <v>2017</v>
      </c>
      <c r="B2028" s="33">
        <v>6523</v>
      </c>
      <c r="C2028" s="33">
        <v>402</v>
      </c>
      <c r="D2028" s="33" t="s">
        <v>44</v>
      </c>
      <c r="E2028" s="33" t="s">
        <v>25</v>
      </c>
      <c r="F2028" s="33">
        <v>5</v>
      </c>
      <c r="G2028" s="34">
        <v>729.71</v>
      </c>
      <c r="H2028" s="34">
        <f t="shared" si="248"/>
        <v>3648.55</v>
      </c>
      <c r="I2028" s="35">
        <v>45488.487500000003</v>
      </c>
      <c r="J2028" s="33">
        <v>10</v>
      </c>
      <c r="K2028" s="33" t="s">
        <v>26</v>
      </c>
      <c r="L2028" s="33">
        <v>447</v>
      </c>
      <c r="M2028" s="33">
        <v>127</v>
      </c>
      <c r="N2028" s="33">
        <v>215</v>
      </c>
      <c r="O2028" s="33">
        <v>273</v>
      </c>
      <c r="P2028" s="33">
        <v>4</v>
      </c>
      <c r="Q2028" s="33">
        <v>19</v>
      </c>
      <c r="R2028" s="33" t="str">
        <f t="shared" si="249"/>
        <v>1.Young age</v>
      </c>
      <c r="S2028" s="33" t="s">
        <v>46</v>
      </c>
      <c r="T2028" s="33">
        <v>98334.47</v>
      </c>
      <c r="U2028" s="33" t="s">
        <v>42</v>
      </c>
      <c r="V2028" s="33" t="s">
        <v>29</v>
      </c>
      <c r="W2028" s="36">
        <v>45488</v>
      </c>
      <c r="X2028" s="37">
        <v>0.48749999999999999</v>
      </c>
      <c r="Y2028" s="34">
        <f t="shared" si="250"/>
        <v>15</v>
      </c>
      <c r="Z2028" s="34">
        <f t="shared" si="251"/>
        <v>15</v>
      </c>
      <c r="AA2028" s="33">
        <f t="shared" si="252"/>
        <v>2024</v>
      </c>
      <c r="AB2028" s="34">
        <f t="shared" si="253"/>
        <v>11</v>
      </c>
      <c r="AC2028" s="34">
        <f t="shared" si="254"/>
        <v>42</v>
      </c>
      <c r="AD2028" s="38">
        <f t="shared" si="255"/>
        <v>0</v>
      </c>
    </row>
    <row r="2029" spans="1:30" x14ac:dyDescent="0.35">
      <c r="A2029" s="39">
        <v>2018</v>
      </c>
      <c r="B2029" s="40">
        <v>5833</v>
      </c>
      <c r="C2029" s="40">
        <v>344</v>
      </c>
      <c r="D2029" s="40" t="s">
        <v>31</v>
      </c>
      <c r="E2029" s="40" t="s">
        <v>25</v>
      </c>
      <c r="F2029" s="40">
        <v>4</v>
      </c>
      <c r="G2029" s="41">
        <v>800.68</v>
      </c>
      <c r="H2029" s="41">
        <f t="shared" si="248"/>
        <v>3202.72</v>
      </c>
      <c r="I2029" s="42">
        <v>45382.936111111114</v>
      </c>
      <c r="J2029" s="40">
        <v>14</v>
      </c>
      <c r="K2029" s="40" t="s">
        <v>45</v>
      </c>
      <c r="L2029" s="40">
        <v>90</v>
      </c>
      <c r="M2029" s="40">
        <v>146</v>
      </c>
      <c r="N2029" s="40">
        <v>256</v>
      </c>
      <c r="O2029" s="40">
        <v>272</v>
      </c>
      <c r="P2029" s="40">
        <v>9</v>
      </c>
      <c r="Q2029" s="40">
        <v>39</v>
      </c>
      <c r="R2029" s="40" t="str">
        <f t="shared" si="249"/>
        <v>2.Middle age</v>
      </c>
      <c r="S2029" s="40" t="s">
        <v>27</v>
      </c>
      <c r="T2029" s="40">
        <v>43921.87</v>
      </c>
      <c r="U2029" s="40" t="s">
        <v>28</v>
      </c>
      <c r="V2029" s="40" t="s">
        <v>50</v>
      </c>
      <c r="W2029" s="43">
        <v>45382</v>
      </c>
      <c r="X2029" s="44">
        <v>0.93611111111111112</v>
      </c>
      <c r="Y2029" s="41">
        <f t="shared" si="250"/>
        <v>31</v>
      </c>
      <c r="Z2029" s="41">
        <f t="shared" si="251"/>
        <v>31</v>
      </c>
      <c r="AA2029" s="40">
        <f t="shared" si="252"/>
        <v>2024</v>
      </c>
      <c r="AB2029" s="41">
        <f t="shared" si="253"/>
        <v>22</v>
      </c>
      <c r="AC2029" s="41">
        <f t="shared" si="254"/>
        <v>28</v>
      </c>
      <c r="AD2029" s="45">
        <f t="shared" si="255"/>
        <v>0</v>
      </c>
    </row>
    <row r="2030" spans="1:30" x14ac:dyDescent="0.35">
      <c r="A2030" s="32">
        <v>2019</v>
      </c>
      <c r="B2030" s="33">
        <v>4164</v>
      </c>
      <c r="C2030" s="33">
        <v>763</v>
      </c>
      <c r="D2030" s="33" t="s">
        <v>49</v>
      </c>
      <c r="E2030" s="33" t="s">
        <v>47</v>
      </c>
      <c r="F2030" s="33">
        <v>4</v>
      </c>
      <c r="G2030" s="34">
        <v>1042.49</v>
      </c>
      <c r="H2030" s="34">
        <f t="shared" si="248"/>
        <v>4169.96</v>
      </c>
      <c r="I2030" s="35">
        <v>45438.140972222223</v>
      </c>
      <c r="J2030" s="33">
        <v>18</v>
      </c>
      <c r="K2030" s="33" t="s">
        <v>26</v>
      </c>
      <c r="L2030" s="33">
        <v>466</v>
      </c>
      <c r="M2030" s="33">
        <v>103</v>
      </c>
      <c r="N2030" s="33">
        <v>114</v>
      </c>
      <c r="O2030" s="33">
        <v>146</v>
      </c>
      <c r="P2030" s="33">
        <v>6</v>
      </c>
      <c r="Q2030" s="33">
        <v>37</v>
      </c>
      <c r="R2030" s="33" t="str">
        <f t="shared" si="249"/>
        <v>2.Middle age</v>
      </c>
      <c r="S2030" s="33" t="s">
        <v>27</v>
      </c>
      <c r="T2030" s="33">
        <v>34555.42</v>
      </c>
      <c r="U2030" s="33" t="s">
        <v>37</v>
      </c>
      <c r="V2030" s="33" t="s">
        <v>43</v>
      </c>
      <c r="W2030" s="36">
        <v>45438</v>
      </c>
      <c r="X2030" s="37">
        <v>0.14097222222222222</v>
      </c>
      <c r="Y2030" s="34">
        <f t="shared" si="250"/>
        <v>26</v>
      </c>
      <c r="Z2030" s="34">
        <f t="shared" si="251"/>
        <v>26</v>
      </c>
      <c r="AA2030" s="33">
        <f t="shared" si="252"/>
        <v>2024</v>
      </c>
      <c r="AB2030" s="34">
        <f t="shared" si="253"/>
        <v>3</v>
      </c>
      <c r="AC2030" s="34">
        <f t="shared" si="254"/>
        <v>23</v>
      </c>
      <c r="AD2030" s="38">
        <f t="shared" si="255"/>
        <v>0</v>
      </c>
    </row>
    <row r="2031" spans="1:30" x14ac:dyDescent="0.35">
      <c r="A2031" s="39">
        <v>2020</v>
      </c>
      <c r="B2031" s="40">
        <v>3875</v>
      </c>
      <c r="C2031" s="40">
        <v>192</v>
      </c>
      <c r="D2031" s="40" t="s">
        <v>24</v>
      </c>
      <c r="E2031" s="40" t="s">
        <v>47</v>
      </c>
      <c r="F2031" s="40">
        <v>4</v>
      </c>
      <c r="G2031" s="41">
        <v>197.9</v>
      </c>
      <c r="H2031" s="41">
        <f t="shared" si="248"/>
        <v>791.6</v>
      </c>
      <c r="I2031" s="42">
        <v>45526.136111111111</v>
      </c>
      <c r="J2031" s="40">
        <v>12</v>
      </c>
      <c r="K2031" s="40" t="s">
        <v>32</v>
      </c>
      <c r="L2031" s="40">
        <v>349</v>
      </c>
      <c r="M2031" s="40">
        <v>119</v>
      </c>
      <c r="N2031" s="40">
        <v>142</v>
      </c>
      <c r="O2031" s="40">
        <v>382</v>
      </c>
      <c r="P2031" s="40">
        <v>9</v>
      </c>
      <c r="Q2031" s="40">
        <v>59</v>
      </c>
      <c r="R2031" s="40" t="str">
        <f t="shared" si="249"/>
        <v>2.Middle age</v>
      </c>
      <c r="S2031" s="40" t="s">
        <v>27</v>
      </c>
      <c r="T2031" s="40">
        <v>82349.25</v>
      </c>
      <c r="U2031" s="40" t="s">
        <v>28</v>
      </c>
      <c r="V2031" s="40" t="s">
        <v>34</v>
      </c>
      <c r="W2031" s="43">
        <v>45526</v>
      </c>
      <c r="X2031" s="44">
        <v>0.1361111111111111</v>
      </c>
      <c r="Y2031" s="41">
        <f t="shared" si="250"/>
        <v>22</v>
      </c>
      <c r="Z2031" s="41">
        <f t="shared" si="251"/>
        <v>22</v>
      </c>
      <c r="AA2031" s="40">
        <f t="shared" si="252"/>
        <v>2024</v>
      </c>
      <c r="AB2031" s="41">
        <f t="shared" si="253"/>
        <v>3</v>
      </c>
      <c r="AC2031" s="41">
        <f t="shared" si="254"/>
        <v>16</v>
      </c>
      <c r="AD2031" s="45">
        <f t="shared" si="255"/>
        <v>0</v>
      </c>
    </row>
    <row r="2032" spans="1:30" x14ac:dyDescent="0.35">
      <c r="A2032" s="32">
        <v>2021</v>
      </c>
      <c r="B2032" s="33">
        <v>7643</v>
      </c>
      <c r="C2032" s="33">
        <v>116</v>
      </c>
      <c r="D2032" s="33" t="s">
        <v>51</v>
      </c>
      <c r="E2032" s="33" t="s">
        <v>25</v>
      </c>
      <c r="F2032" s="33">
        <v>1</v>
      </c>
      <c r="G2032" s="34">
        <v>466.47</v>
      </c>
      <c r="H2032" s="34">
        <f t="shared" si="248"/>
        <v>466.47</v>
      </c>
      <c r="I2032" s="35">
        <v>45501.3</v>
      </c>
      <c r="J2032" s="33">
        <v>8</v>
      </c>
      <c r="K2032" s="33" t="s">
        <v>26</v>
      </c>
      <c r="L2032" s="33">
        <v>140</v>
      </c>
      <c r="M2032" s="33">
        <v>145</v>
      </c>
      <c r="N2032" s="33">
        <v>140</v>
      </c>
      <c r="O2032" s="33">
        <v>259</v>
      </c>
      <c r="P2032" s="33">
        <v>1</v>
      </c>
      <c r="Q2032" s="33">
        <v>37</v>
      </c>
      <c r="R2032" s="33" t="str">
        <f t="shared" si="249"/>
        <v>2.Middle age</v>
      </c>
      <c r="S2032" s="33" t="s">
        <v>27</v>
      </c>
      <c r="T2032" s="33">
        <v>87124.43</v>
      </c>
      <c r="U2032" s="33" t="s">
        <v>37</v>
      </c>
      <c r="V2032" s="33" t="s">
        <v>29</v>
      </c>
      <c r="W2032" s="36">
        <v>45501</v>
      </c>
      <c r="X2032" s="37">
        <v>0.3</v>
      </c>
      <c r="Y2032" s="34">
        <f t="shared" si="250"/>
        <v>28</v>
      </c>
      <c r="Z2032" s="34">
        <f t="shared" si="251"/>
        <v>28</v>
      </c>
      <c r="AA2032" s="33">
        <f t="shared" si="252"/>
        <v>2024</v>
      </c>
      <c r="AB2032" s="34">
        <f t="shared" si="253"/>
        <v>7</v>
      </c>
      <c r="AC2032" s="34">
        <f t="shared" si="254"/>
        <v>12</v>
      </c>
      <c r="AD2032" s="38">
        <f t="shared" si="255"/>
        <v>0</v>
      </c>
    </row>
    <row r="2033" spans="1:30" x14ac:dyDescent="0.35">
      <c r="A2033" s="39">
        <v>2022</v>
      </c>
      <c r="B2033" s="40">
        <v>8007</v>
      </c>
      <c r="C2033" s="40">
        <v>591</v>
      </c>
      <c r="D2033" s="40" t="s">
        <v>31</v>
      </c>
      <c r="E2033" s="40" t="s">
        <v>47</v>
      </c>
      <c r="F2033" s="40">
        <v>3</v>
      </c>
      <c r="G2033" s="41">
        <v>693.84</v>
      </c>
      <c r="H2033" s="41">
        <f t="shared" si="248"/>
        <v>2081.52</v>
      </c>
      <c r="I2033" s="42">
        <v>45418.315972222219</v>
      </c>
      <c r="J2033" s="40">
        <v>1</v>
      </c>
      <c r="K2033" s="40" t="s">
        <v>26</v>
      </c>
      <c r="L2033" s="40">
        <v>78</v>
      </c>
      <c r="M2033" s="40">
        <v>83</v>
      </c>
      <c r="N2033" s="40">
        <v>267</v>
      </c>
      <c r="O2033" s="40">
        <v>403</v>
      </c>
      <c r="P2033" s="40">
        <v>1</v>
      </c>
      <c r="Q2033" s="40">
        <v>37</v>
      </c>
      <c r="R2033" s="40" t="str">
        <f t="shared" si="249"/>
        <v>2.Middle age</v>
      </c>
      <c r="S2033" s="40" t="s">
        <v>46</v>
      </c>
      <c r="T2033" s="40">
        <v>101270.79</v>
      </c>
      <c r="U2033" s="40" t="s">
        <v>42</v>
      </c>
      <c r="V2033" s="40" t="s">
        <v>29</v>
      </c>
      <c r="W2033" s="43">
        <v>45418</v>
      </c>
      <c r="X2033" s="47">
        <v>0.31597222222222221</v>
      </c>
      <c r="Y2033" s="41">
        <f t="shared" si="250"/>
        <v>6</v>
      </c>
      <c r="Z2033" s="41">
        <f t="shared" si="251"/>
        <v>6</v>
      </c>
      <c r="AA2033" s="40">
        <f t="shared" si="252"/>
        <v>2024</v>
      </c>
      <c r="AB2033" s="41">
        <f t="shared" si="253"/>
        <v>7</v>
      </c>
      <c r="AC2033" s="41">
        <f t="shared" si="254"/>
        <v>35</v>
      </c>
      <c r="AD2033" s="45">
        <f t="shared" si="255"/>
        <v>0</v>
      </c>
    </row>
    <row r="2034" spans="1:30" x14ac:dyDescent="0.35">
      <c r="A2034" s="32">
        <v>2023</v>
      </c>
      <c r="B2034" s="33">
        <v>9442</v>
      </c>
      <c r="C2034" s="33">
        <v>785</v>
      </c>
      <c r="D2034" s="33" t="s">
        <v>31</v>
      </c>
      <c r="E2034" s="33" t="s">
        <v>25</v>
      </c>
      <c r="F2034" s="33">
        <v>2</v>
      </c>
      <c r="G2034" s="34">
        <v>1068.76</v>
      </c>
      <c r="H2034" s="34">
        <f t="shared" si="248"/>
        <v>2137.52</v>
      </c>
      <c r="I2034" s="35">
        <v>45451.576388888891</v>
      </c>
      <c r="J2034" s="33">
        <v>9</v>
      </c>
      <c r="K2034" s="33" t="s">
        <v>32</v>
      </c>
      <c r="L2034" s="33">
        <v>459</v>
      </c>
      <c r="M2034" s="33">
        <v>85</v>
      </c>
      <c r="N2034" s="33">
        <v>290</v>
      </c>
      <c r="O2034" s="33">
        <v>282</v>
      </c>
      <c r="P2034" s="33">
        <v>10</v>
      </c>
      <c r="Q2034" s="33">
        <v>54</v>
      </c>
      <c r="R2034" s="33" t="str">
        <f t="shared" si="249"/>
        <v>2.Middle age</v>
      </c>
      <c r="S2034" s="33" t="s">
        <v>41</v>
      </c>
      <c r="T2034" s="33">
        <v>42944.6</v>
      </c>
      <c r="U2034" s="33" t="s">
        <v>37</v>
      </c>
      <c r="V2034" s="33" t="s">
        <v>29</v>
      </c>
      <c r="W2034" s="36">
        <v>45451</v>
      </c>
      <c r="X2034" s="46">
        <v>0.57638888888888884</v>
      </c>
      <c r="Y2034" s="34">
        <f t="shared" si="250"/>
        <v>8</v>
      </c>
      <c r="Z2034" s="34">
        <f t="shared" si="251"/>
        <v>8</v>
      </c>
      <c r="AA2034" s="33">
        <f t="shared" si="252"/>
        <v>2024</v>
      </c>
      <c r="AB2034" s="34">
        <f t="shared" si="253"/>
        <v>13</v>
      </c>
      <c r="AC2034" s="34">
        <f t="shared" si="254"/>
        <v>50</v>
      </c>
      <c r="AD2034" s="38">
        <f t="shared" si="255"/>
        <v>0</v>
      </c>
    </row>
    <row r="2035" spans="1:30" x14ac:dyDescent="0.35">
      <c r="A2035" s="39">
        <v>2024</v>
      </c>
      <c r="B2035" s="40">
        <v>6372</v>
      </c>
      <c r="C2035" s="40">
        <v>412</v>
      </c>
      <c r="D2035" s="40" t="s">
        <v>49</v>
      </c>
      <c r="E2035" s="40" t="s">
        <v>47</v>
      </c>
      <c r="F2035" s="40">
        <v>3</v>
      </c>
      <c r="G2035" s="41">
        <v>1326.33</v>
      </c>
      <c r="H2035" s="41">
        <f t="shared" si="248"/>
        <v>3978.99</v>
      </c>
      <c r="I2035" s="42">
        <v>45379.276388888888</v>
      </c>
      <c r="J2035" s="40">
        <v>12</v>
      </c>
      <c r="K2035" s="40" t="s">
        <v>40</v>
      </c>
      <c r="L2035" s="40">
        <v>108</v>
      </c>
      <c r="M2035" s="40">
        <v>91</v>
      </c>
      <c r="N2035" s="40">
        <v>255</v>
      </c>
      <c r="O2035" s="40">
        <v>467</v>
      </c>
      <c r="P2035" s="40">
        <v>10</v>
      </c>
      <c r="Q2035" s="40">
        <v>45</v>
      </c>
      <c r="R2035" s="40" t="str">
        <f t="shared" si="249"/>
        <v>2.Middle age</v>
      </c>
      <c r="S2035" s="40" t="s">
        <v>46</v>
      </c>
      <c r="T2035" s="40">
        <v>93376.39</v>
      </c>
      <c r="U2035" s="40" t="s">
        <v>42</v>
      </c>
      <c r="V2035" s="40" t="s">
        <v>29</v>
      </c>
      <c r="W2035" s="43">
        <v>45379</v>
      </c>
      <c r="X2035" s="44">
        <v>0.27638888888888891</v>
      </c>
      <c r="Y2035" s="41">
        <f t="shared" si="250"/>
        <v>28</v>
      </c>
      <c r="Z2035" s="41">
        <f t="shared" si="251"/>
        <v>28</v>
      </c>
      <c r="AA2035" s="40">
        <f t="shared" si="252"/>
        <v>2024</v>
      </c>
      <c r="AB2035" s="41">
        <f t="shared" si="253"/>
        <v>6</v>
      </c>
      <c r="AC2035" s="41">
        <f t="shared" si="254"/>
        <v>38</v>
      </c>
      <c r="AD2035" s="45">
        <f t="shared" si="255"/>
        <v>0</v>
      </c>
    </row>
    <row r="2036" spans="1:30" x14ac:dyDescent="0.35">
      <c r="A2036" s="32">
        <v>2025</v>
      </c>
      <c r="B2036" s="33">
        <v>2421</v>
      </c>
      <c r="C2036" s="33">
        <v>265</v>
      </c>
      <c r="D2036" s="33" t="s">
        <v>51</v>
      </c>
      <c r="E2036" s="33" t="s">
        <v>25</v>
      </c>
      <c r="F2036" s="33">
        <v>2</v>
      </c>
      <c r="G2036" s="34">
        <v>585.16</v>
      </c>
      <c r="H2036" s="34">
        <f t="shared" si="248"/>
        <v>1170.32</v>
      </c>
      <c r="I2036" s="35">
        <v>45434.289583333331</v>
      </c>
      <c r="J2036" s="33">
        <v>12</v>
      </c>
      <c r="K2036" s="33" t="s">
        <v>32</v>
      </c>
      <c r="L2036" s="33">
        <v>396</v>
      </c>
      <c r="M2036" s="33">
        <v>105</v>
      </c>
      <c r="N2036" s="33">
        <v>153</v>
      </c>
      <c r="O2036" s="33">
        <v>288</v>
      </c>
      <c r="P2036" s="33">
        <v>10</v>
      </c>
      <c r="Q2036" s="33">
        <v>28</v>
      </c>
      <c r="R2036" s="33" t="str">
        <f t="shared" si="249"/>
        <v>1.Young age</v>
      </c>
      <c r="S2036" s="33" t="s">
        <v>46</v>
      </c>
      <c r="T2036" s="33">
        <v>112115.99</v>
      </c>
      <c r="U2036" s="33" t="s">
        <v>37</v>
      </c>
      <c r="V2036" s="33" t="s">
        <v>34</v>
      </c>
      <c r="W2036" s="36">
        <v>45434</v>
      </c>
      <c r="X2036" s="37">
        <v>0.28958333333333336</v>
      </c>
      <c r="Y2036" s="34">
        <f t="shared" si="250"/>
        <v>22</v>
      </c>
      <c r="Z2036" s="34">
        <f t="shared" si="251"/>
        <v>22</v>
      </c>
      <c r="AA2036" s="33">
        <f t="shared" si="252"/>
        <v>2024</v>
      </c>
      <c r="AB2036" s="34">
        <f t="shared" si="253"/>
        <v>6</v>
      </c>
      <c r="AC2036" s="34">
        <f t="shared" si="254"/>
        <v>57</v>
      </c>
      <c r="AD2036" s="38">
        <f t="shared" si="255"/>
        <v>0</v>
      </c>
    </row>
    <row r="2037" spans="1:30" x14ac:dyDescent="0.35">
      <c r="A2037" s="39">
        <v>2026</v>
      </c>
      <c r="B2037" s="40">
        <v>7567</v>
      </c>
      <c r="C2037" s="40">
        <v>820</v>
      </c>
      <c r="D2037" s="40" t="s">
        <v>49</v>
      </c>
      <c r="E2037" s="40" t="s">
        <v>47</v>
      </c>
      <c r="F2037" s="40">
        <v>5</v>
      </c>
      <c r="G2037" s="41">
        <v>1309.17</v>
      </c>
      <c r="H2037" s="41">
        <f t="shared" si="248"/>
        <v>6545.85</v>
      </c>
      <c r="I2037" s="42">
        <v>45444.482638888891</v>
      </c>
      <c r="J2037" s="40">
        <v>11</v>
      </c>
      <c r="K2037" s="40" t="s">
        <v>32</v>
      </c>
      <c r="L2037" s="40">
        <v>268</v>
      </c>
      <c r="M2037" s="40">
        <v>91</v>
      </c>
      <c r="N2037" s="40">
        <v>105</v>
      </c>
      <c r="O2037" s="40">
        <v>185</v>
      </c>
      <c r="P2037" s="40">
        <v>9</v>
      </c>
      <c r="Q2037" s="40">
        <v>59</v>
      </c>
      <c r="R2037" s="40" t="str">
        <f t="shared" si="249"/>
        <v>2.Middle age</v>
      </c>
      <c r="S2037" s="40" t="s">
        <v>41</v>
      </c>
      <c r="T2037" s="40">
        <v>49734.2</v>
      </c>
      <c r="U2037" s="40" t="s">
        <v>28</v>
      </c>
      <c r="V2037" s="40" t="s">
        <v>43</v>
      </c>
      <c r="W2037" s="43">
        <v>45444</v>
      </c>
      <c r="X2037" s="47">
        <v>0.4826388888888889</v>
      </c>
      <c r="Y2037" s="41">
        <f t="shared" si="250"/>
        <v>1</v>
      </c>
      <c r="Z2037" s="41">
        <f t="shared" si="251"/>
        <v>1</v>
      </c>
      <c r="AA2037" s="40">
        <f t="shared" si="252"/>
        <v>2024</v>
      </c>
      <c r="AB2037" s="41">
        <f t="shared" si="253"/>
        <v>11</v>
      </c>
      <c r="AC2037" s="41">
        <f t="shared" si="254"/>
        <v>35</v>
      </c>
      <c r="AD2037" s="45">
        <f t="shared" si="255"/>
        <v>0</v>
      </c>
    </row>
    <row r="2038" spans="1:30" x14ac:dyDescent="0.35">
      <c r="A2038" s="32">
        <v>2027</v>
      </c>
      <c r="B2038" s="33">
        <v>2562</v>
      </c>
      <c r="C2038" s="33">
        <v>570</v>
      </c>
      <c r="D2038" s="33" t="s">
        <v>24</v>
      </c>
      <c r="E2038" s="33" t="s">
        <v>47</v>
      </c>
      <c r="F2038" s="33">
        <v>1</v>
      </c>
      <c r="G2038" s="34">
        <v>980.76</v>
      </c>
      <c r="H2038" s="34">
        <f t="shared" si="248"/>
        <v>980.76</v>
      </c>
      <c r="I2038" s="35">
        <v>45292.37777777778</v>
      </c>
      <c r="J2038" s="33">
        <v>11</v>
      </c>
      <c r="K2038" s="33" t="s">
        <v>40</v>
      </c>
      <c r="L2038" s="33">
        <v>292</v>
      </c>
      <c r="M2038" s="33">
        <v>140</v>
      </c>
      <c r="N2038" s="33">
        <v>253</v>
      </c>
      <c r="O2038" s="33">
        <v>418</v>
      </c>
      <c r="P2038" s="33">
        <v>7</v>
      </c>
      <c r="Q2038" s="33">
        <v>65</v>
      </c>
      <c r="R2038" s="33" t="str">
        <f t="shared" si="249"/>
        <v xml:space="preserve">3.Senior Citizen </v>
      </c>
      <c r="S2038" s="33" t="s">
        <v>27</v>
      </c>
      <c r="T2038" s="33">
        <v>29495.13</v>
      </c>
      <c r="U2038" s="33" t="s">
        <v>33</v>
      </c>
      <c r="V2038" s="33" t="s">
        <v>43</v>
      </c>
      <c r="W2038" s="36">
        <v>45292</v>
      </c>
      <c r="X2038" s="46">
        <v>0.37777777777777777</v>
      </c>
      <c r="Y2038" s="34">
        <f t="shared" si="250"/>
        <v>1</v>
      </c>
      <c r="Z2038" s="34">
        <f t="shared" si="251"/>
        <v>1</v>
      </c>
      <c r="AA2038" s="33">
        <f t="shared" si="252"/>
        <v>2024</v>
      </c>
      <c r="AB2038" s="34">
        <f t="shared" si="253"/>
        <v>9</v>
      </c>
      <c r="AC2038" s="34">
        <f t="shared" si="254"/>
        <v>4</v>
      </c>
      <c r="AD2038" s="38">
        <f t="shared" si="255"/>
        <v>0</v>
      </c>
    </row>
    <row r="2039" spans="1:30" x14ac:dyDescent="0.35">
      <c r="A2039" s="39">
        <v>2028</v>
      </c>
      <c r="B2039" s="40">
        <v>4027</v>
      </c>
      <c r="C2039" s="40">
        <v>978</v>
      </c>
      <c r="D2039" s="40" t="s">
        <v>24</v>
      </c>
      <c r="E2039" s="40" t="s">
        <v>25</v>
      </c>
      <c r="F2039" s="40">
        <v>4</v>
      </c>
      <c r="G2039" s="41">
        <v>943.26</v>
      </c>
      <c r="H2039" s="41">
        <f t="shared" si="248"/>
        <v>3773.04</v>
      </c>
      <c r="I2039" s="42">
        <v>45428.303472222222</v>
      </c>
      <c r="J2039" s="40">
        <v>19</v>
      </c>
      <c r="K2039" s="40" t="s">
        <v>26</v>
      </c>
      <c r="L2039" s="40">
        <v>99</v>
      </c>
      <c r="M2039" s="40">
        <v>107</v>
      </c>
      <c r="N2039" s="40">
        <v>265</v>
      </c>
      <c r="O2039" s="40">
        <v>317</v>
      </c>
      <c r="P2039" s="40">
        <v>7</v>
      </c>
      <c r="Q2039" s="40">
        <v>41</v>
      </c>
      <c r="R2039" s="40" t="str">
        <f t="shared" si="249"/>
        <v>2.Middle age</v>
      </c>
      <c r="S2039" s="40" t="s">
        <v>46</v>
      </c>
      <c r="T2039" s="40">
        <v>80499.67</v>
      </c>
      <c r="U2039" s="40" t="s">
        <v>33</v>
      </c>
      <c r="V2039" s="40" t="s">
        <v>43</v>
      </c>
      <c r="W2039" s="43">
        <v>45428</v>
      </c>
      <c r="X2039" s="44">
        <v>0.3034722222222222</v>
      </c>
      <c r="Y2039" s="41">
        <f t="shared" si="250"/>
        <v>16</v>
      </c>
      <c r="Z2039" s="41">
        <f t="shared" si="251"/>
        <v>16</v>
      </c>
      <c r="AA2039" s="40">
        <f t="shared" si="252"/>
        <v>2024</v>
      </c>
      <c r="AB2039" s="41">
        <f t="shared" si="253"/>
        <v>7</v>
      </c>
      <c r="AC2039" s="41">
        <f t="shared" si="254"/>
        <v>17</v>
      </c>
      <c r="AD2039" s="45">
        <f t="shared" si="255"/>
        <v>0</v>
      </c>
    </row>
    <row r="2040" spans="1:30" x14ac:dyDescent="0.35">
      <c r="A2040" s="32">
        <v>2029</v>
      </c>
      <c r="B2040" s="33">
        <v>3303</v>
      </c>
      <c r="C2040" s="33">
        <v>684</v>
      </c>
      <c r="D2040" s="33" t="s">
        <v>44</v>
      </c>
      <c r="E2040" s="33" t="s">
        <v>47</v>
      </c>
      <c r="F2040" s="33">
        <v>3</v>
      </c>
      <c r="G2040" s="34">
        <v>736.91</v>
      </c>
      <c r="H2040" s="34">
        <f t="shared" si="248"/>
        <v>2210.73</v>
      </c>
      <c r="I2040" s="35">
        <v>45501.70208333333</v>
      </c>
      <c r="J2040" s="33">
        <v>11</v>
      </c>
      <c r="K2040" s="33" t="s">
        <v>40</v>
      </c>
      <c r="L2040" s="33">
        <v>177</v>
      </c>
      <c r="M2040" s="33">
        <v>145</v>
      </c>
      <c r="N2040" s="33">
        <v>276</v>
      </c>
      <c r="O2040" s="33">
        <v>231</v>
      </c>
      <c r="P2040" s="33">
        <v>10</v>
      </c>
      <c r="Q2040" s="33">
        <v>27</v>
      </c>
      <c r="R2040" s="33" t="str">
        <f t="shared" si="249"/>
        <v>1.Young age</v>
      </c>
      <c r="S2040" s="33" t="s">
        <v>27</v>
      </c>
      <c r="T2040" s="33">
        <v>119561.19</v>
      </c>
      <c r="U2040" s="33" t="s">
        <v>42</v>
      </c>
      <c r="V2040" s="33" t="s">
        <v>34</v>
      </c>
      <c r="W2040" s="36">
        <v>45501</v>
      </c>
      <c r="X2040" s="37">
        <v>0.70208333333333328</v>
      </c>
      <c r="Y2040" s="34">
        <f t="shared" si="250"/>
        <v>28</v>
      </c>
      <c r="Z2040" s="34">
        <f t="shared" si="251"/>
        <v>28</v>
      </c>
      <c r="AA2040" s="33">
        <f t="shared" si="252"/>
        <v>2024</v>
      </c>
      <c r="AB2040" s="34">
        <f t="shared" si="253"/>
        <v>16</v>
      </c>
      <c r="AC2040" s="34">
        <f t="shared" si="254"/>
        <v>51</v>
      </c>
      <c r="AD2040" s="38">
        <f t="shared" si="255"/>
        <v>0</v>
      </c>
    </row>
    <row r="2041" spans="1:30" x14ac:dyDescent="0.35">
      <c r="A2041" s="39">
        <v>2030</v>
      </c>
      <c r="B2041" s="40">
        <v>8822</v>
      </c>
      <c r="C2041" s="40">
        <v>865</v>
      </c>
      <c r="D2041" s="40" t="s">
        <v>44</v>
      </c>
      <c r="E2041" s="40" t="s">
        <v>25</v>
      </c>
      <c r="F2041" s="40">
        <v>3</v>
      </c>
      <c r="G2041" s="41">
        <v>147.38</v>
      </c>
      <c r="H2041" s="41">
        <f t="shared" si="248"/>
        <v>442.14</v>
      </c>
      <c r="I2041" s="42">
        <v>45349.907638888886</v>
      </c>
      <c r="J2041" s="40">
        <v>2</v>
      </c>
      <c r="K2041" s="40" t="s">
        <v>26</v>
      </c>
      <c r="L2041" s="40">
        <v>136</v>
      </c>
      <c r="M2041" s="40">
        <v>139</v>
      </c>
      <c r="N2041" s="40">
        <v>174</v>
      </c>
      <c r="O2041" s="40">
        <v>226</v>
      </c>
      <c r="P2041" s="40">
        <v>3</v>
      </c>
      <c r="Q2041" s="40">
        <v>25</v>
      </c>
      <c r="R2041" s="40" t="str">
        <f t="shared" si="249"/>
        <v>1.Young age</v>
      </c>
      <c r="S2041" s="40" t="s">
        <v>41</v>
      </c>
      <c r="T2041" s="40">
        <v>49964.98</v>
      </c>
      <c r="U2041" s="40" t="s">
        <v>28</v>
      </c>
      <c r="V2041" s="40" t="s">
        <v>29</v>
      </c>
      <c r="W2041" s="43">
        <v>45349</v>
      </c>
      <c r="X2041" s="44">
        <v>0.90763888888888888</v>
      </c>
      <c r="Y2041" s="41">
        <f t="shared" si="250"/>
        <v>27</v>
      </c>
      <c r="Z2041" s="41">
        <f t="shared" si="251"/>
        <v>27</v>
      </c>
      <c r="AA2041" s="40">
        <f t="shared" si="252"/>
        <v>2024</v>
      </c>
      <c r="AB2041" s="41">
        <f t="shared" si="253"/>
        <v>21</v>
      </c>
      <c r="AC2041" s="41">
        <f t="shared" si="254"/>
        <v>47</v>
      </c>
      <c r="AD2041" s="45">
        <f t="shared" si="255"/>
        <v>0</v>
      </c>
    </row>
    <row r="2042" spans="1:30" x14ac:dyDescent="0.35">
      <c r="A2042" s="32">
        <v>2031</v>
      </c>
      <c r="B2042" s="33">
        <v>6301</v>
      </c>
      <c r="C2042" s="33">
        <v>697</v>
      </c>
      <c r="D2042" s="33" t="s">
        <v>31</v>
      </c>
      <c r="E2042" s="33" t="s">
        <v>47</v>
      </c>
      <c r="F2042" s="33">
        <v>1</v>
      </c>
      <c r="G2042" s="34">
        <v>132.02000000000001</v>
      </c>
      <c r="H2042" s="34">
        <f t="shared" si="248"/>
        <v>132.02000000000001</v>
      </c>
      <c r="I2042" s="35">
        <v>45377.114583333336</v>
      </c>
      <c r="J2042" s="33">
        <v>5</v>
      </c>
      <c r="K2042" s="33" t="s">
        <v>45</v>
      </c>
      <c r="L2042" s="33">
        <v>380</v>
      </c>
      <c r="M2042" s="33">
        <v>142</v>
      </c>
      <c r="N2042" s="33">
        <v>175</v>
      </c>
      <c r="O2042" s="33">
        <v>420</v>
      </c>
      <c r="P2042" s="33">
        <v>5</v>
      </c>
      <c r="Q2042" s="33">
        <v>44</v>
      </c>
      <c r="R2042" s="33" t="str">
        <f t="shared" si="249"/>
        <v>2.Middle age</v>
      </c>
      <c r="S2042" s="33" t="s">
        <v>27</v>
      </c>
      <c r="T2042" s="33">
        <v>89112.02</v>
      </c>
      <c r="U2042" s="33" t="s">
        <v>42</v>
      </c>
      <c r="V2042" s="33" t="s">
        <v>29</v>
      </c>
      <c r="W2042" s="36">
        <v>45377</v>
      </c>
      <c r="X2042" s="37">
        <v>0.11458333333333333</v>
      </c>
      <c r="Y2042" s="34">
        <f t="shared" si="250"/>
        <v>26</v>
      </c>
      <c r="Z2042" s="34">
        <f t="shared" si="251"/>
        <v>26</v>
      </c>
      <c r="AA2042" s="33">
        <f t="shared" si="252"/>
        <v>2024</v>
      </c>
      <c r="AB2042" s="34">
        <f t="shared" si="253"/>
        <v>2</v>
      </c>
      <c r="AC2042" s="34">
        <f t="shared" si="254"/>
        <v>45</v>
      </c>
      <c r="AD2042" s="38">
        <f t="shared" si="255"/>
        <v>0</v>
      </c>
    </row>
    <row r="2043" spans="1:30" x14ac:dyDescent="0.35">
      <c r="A2043" s="39">
        <v>2032</v>
      </c>
      <c r="B2043" s="40">
        <v>5064</v>
      </c>
      <c r="C2043" s="40">
        <v>124</v>
      </c>
      <c r="D2043" s="40" t="s">
        <v>31</v>
      </c>
      <c r="E2043" s="40" t="s">
        <v>25</v>
      </c>
      <c r="F2043" s="40">
        <v>4</v>
      </c>
      <c r="G2043" s="41">
        <v>1296.3699999999999</v>
      </c>
      <c r="H2043" s="41">
        <f t="shared" si="248"/>
        <v>5185.4799999999996</v>
      </c>
      <c r="I2043" s="42">
        <v>45398.379166666666</v>
      </c>
      <c r="J2043" s="40">
        <v>14</v>
      </c>
      <c r="K2043" s="40" t="s">
        <v>40</v>
      </c>
      <c r="L2043" s="40">
        <v>130</v>
      </c>
      <c r="M2043" s="40">
        <v>118</v>
      </c>
      <c r="N2043" s="40">
        <v>155</v>
      </c>
      <c r="O2043" s="40">
        <v>262</v>
      </c>
      <c r="P2043" s="40">
        <v>6</v>
      </c>
      <c r="Q2043" s="40">
        <v>40</v>
      </c>
      <c r="R2043" s="40" t="str">
        <f t="shared" si="249"/>
        <v>2.Middle age</v>
      </c>
      <c r="S2043" s="40" t="s">
        <v>27</v>
      </c>
      <c r="T2043" s="40">
        <v>97894.42</v>
      </c>
      <c r="U2043" s="40" t="s">
        <v>42</v>
      </c>
      <c r="V2043" s="40" t="s">
        <v>34</v>
      </c>
      <c r="W2043" s="43">
        <v>45398</v>
      </c>
      <c r="X2043" s="44">
        <v>0.37916666666666665</v>
      </c>
      <c r="Y2043" s="41">
        <f t="shared" si="250"/>
        <v>16</v>
      </c>
      <c r="Z2043" s="41">
        <f t="shared" si="251"/>
        <v>16</v>
      </c>
      <c r="AA2043" s="40">
        <f t="shared" si="252"/>
        <v>2024</v>
      </c>
      <c r="AB2043" s="41">
        <f t="shared" si="253"/>
        <v>9</v>
      </c>
      <c r="AC2043" s="41">
        <f t="shared" si="254"/>
        <v>6</v>
      </c>
      <c r="AD2043" s="45">
        <f t="shared" si="255"/>
        <v>0</v>
      </c>
    </row>
    <row r="2044" spans="1:30" x14ac:dyDescent="0.35">
      <c r="A2044" s="32">
        <v>2033</v>
      </c>
      <c r="B2044" s="33">
        <v>1111</v>
      </c>
      <c r="C2044" s="33">
        <v>565</v>
      </c>
      <c r="D2044" s="33" t="s">
        <v>39</v>
      </c>
      <c r="E2044" s="33" t="s">
        <v>47</v>
      </c>
      <c r="F2044" s="33">
        <v>1</v>
      </c>
      <c r="G2044" s="34">
        <v>251.06</v>
      </c>
      <c r="H2044" s="34">
        <f t="shared" si="248"/>
        <v>251.06</v>
      </c>
      <c r="I2044" s="35">
        <v>45550.074305555558</v>
      </c>
      <c r="J2044" s="33">
        <v>7</v>
      </c>
      <c r="K2044" s="33" t="s">
        <v>45</v>
      </c>
      <c r="L2044" s="33">
        <v>433</v>
      </c>
      <c r="M2044" s="33">
        <v>149</v>
      </c>
      <c r="N2044" s="33">
        <v>117</v>
      </c>
      <c r="O2044" s="33">
        <v>171</v>
      </c>
      <c r="P2044" s="33">
        <v>1</v>
      </c>
      <c r="Q2044" s="33">
        <v>33</v>
      </c>
      <c r="R2044" s="33" t="str">
        <f t="shared" si="249"/>
        <v>1.Young age</v>
      </c>
      <c r="S2044" s="33" t="s">
        <v>27</v>
      </c>
      <c r="T2044" s="33">
        <v>61629.919999999998</v>
      </c>
      <c r="U2044" s="33" t="s">
        <v>28</v>
      </c>
      <c r="V2044" s="33" t="s">
        <v>29</v>
      </c>
      <c r="W2044" s="36">
        <v>45550</v>
      </c>
      <c r="X2044" s="37">
        <v>7.4305555555555555E-2</v>
      </c>
      <c r="Y2044" s="34">
        <f t="shared" si="250"/>
        <v>15</v>
      </c>
      <c r="Z2044" s="34">
        <f t="shared" si="251"/>
        <v>15</v>
      </c>
      <c r="AA2044" s="33">
        <f t="shared" si="252"/>
        <v>2024</v>
      </c>
      <c r="AB2044" s="34">
        <f t="shared" si="253"/>
        <v>1</v>
      </c>
      <c r="AC2044" s="34">
        <f t="shared" si="254"/>
        <v>47</v>
      </c>
      <c r="AD2044" s="38">
        <f t="shared" si="255"/>
        <v>0</v>
      </c>
    </row>
    <row r="2045" spans="1:30" x14ac:dyDescent="0.35">
      <c r="A2045" s="39">
        <v>2034</v>
      </c>
      <c r="B2045" s="40">
        <v>5272</v>
      </c>
      <c r="C2045" s="40">
        <v>574</v>
      </c>
      <c r="D2045" s="40" t="s">
        <v>52</v>
      </c>
      <c r="E2045" s="40" t="s">
        <v>47</v>
      </c>
      <c r="F2045" s="40">
        <v>1</v>
      </c>
      <c r="G2045" s="41">
        <v>836.47</v>
      </c>
      <c r="H2045" s="41">
        <f t="shared" si="248"/>
        <v>836.47</v>
      </c>
      <c r="I2045" s="42">
        <v>45345.830555555556</v>
      </c>
      <c r="J2045" s="40">
        <v>11</v>
      </c>
      <c r="K2045" s="40" t="s">
        <v>36</v>
      </c>
      <c r="L2045" s="40">
        <v>427</v>
      </c>
      <c r="M2045" s="40">
        <v>60</v>
      </c>
      <c r="N2045" s="40">
        <v>275</v>
      </c>
      <c r="O2045" s="40">
        <v>170</v>
      </c>
      <c r="P2045" s="40">
        <v>6</v>
      </c>
      <c r="Q2045" s="40">
        <v>53</v>
      </c>
      <c r="R2045" s="40" t="str">
        <f t="shared" si="249"/>
        <v>2.Middle age</v>
      </c>
      <c r="S2045" s="40" t="s">
        <v>46</v>
      </c>
      <c r="T2045" s="40">
        <v>107001.43</v>
      </c>
      <c r="U2045" s="40" t="s">
        <v>37</v>
      </c>
      <c r="V2045" s="40" t="s">
        <v>43</v>
      </c>
      <c r="W2045" s="43">
        <v>45345</v>
      </c>
      <c r="X2045" s="44">
        <v>0.8305555555555556</v>
      </c>
      <c r="Y2045" s="41">
        <f t="shared" si="250"/>
        <v>23</v>
      </c>
      <c r="Z2045" s="41">
        <f t="shared" si="251"/>
        <v>23</v>
      </c>
      <c r="AA2045" s="40">
        <f t="shared" si="252"/>
        <v>2024</v>
      </c>
      <c r="AB2045" s="41">
        <f t="shared" si="253"/>
        <v>19</v>
      </c>
      <c r="AC2045" s="41">
        <f t="shared" si="254"/>
        <v>56</v>
      </c>
      <c r="AD2045" s="45">
        <f t="shared" si="255"/>
        <v>0</v>
      </c>
    </row>
    <row r="2046" spans="1:30" x14ac:dyDescent="0.35">
      <c r="A2046" s="32">
        <v>2035</v>
      </c>
      <c r="B2046" s="33">
        <v>7284</v>
      </c>
      <c r="C2046" s="33">
        <v>890</v>
      </c>
      <c r="D2046" s="33" t="s">
        <v>52</v>
      </c>
      <c r="E2046" s="33" t="s">
        <v>47</v>
      </c>
      <c r="F2046" s="33">
        <v>1</v>
      </c>
      <c r="G2046" s="34">
        <v>1866.22</v>
      </c>
      <c r="H2046" s="34">
        <f t="shared" si="248"/>
        <v>1866.22</v>
      </c>
      <c r="I2046" s="35">
        <v>45513.824999999997</v>
      </c>
      <c r="J2046" s="33">
        <v>14</v>
      </c>
      <c r="K2046" s="33" t="s">
        <v>32</v>
      </c>
      <c r="L2046" s="33">
        <v>7</v>
      </c>
      <c r="M2046" s="33">
        <v>143</v>
      </c>
      <c r="N2046" s="33">
        <v>141</v>
      </c>
      <c r="O2046" s="33">
        <v>149</v>
      </c>
      <c r="P2046" s="33">
        <v>2</v>
      </c>
      <c r="Q2046" s="33">
        <v>70</v>
      </c>
      <c r="R2046" s="33" t="str">
        <f t="shared" si="249"/>
        <v xml:space="preserve">3.Senior Citizen </v>
      </c>
      <c r="S2046" s="33" t="s">
        <v>41</v>
      </c>
      <c r="T2046" s="33">
        <v>94807.17</v>
      </c>
      <c r="U2046" s="33" t="s">
        <v>37</v>
      </c>
      <c r="V2046" s="33" t="s">
        <v>43</v>
      </c>
      <c r="W2046" s="36">
        <v>45513</v>
      </c>
      <c r="X2046" s="46">
        <v>0.82499999999999996</v>
      </c>
      <c r="Y2046" s="34">
        <f t="shared" si="250"/>
        <v>9</v>
      </c>
      <c r="Z2046" s="34">
        <f t="shared" si="251"/>
        <v>9</v>
      </c>
      <c r="AA2046" s="33">
        <f t="shared" si="252"/>
        <v>2024</v>
      </c>
      <c r="AB2046" s="34">
        <f t="shared" si="253"/>
        <v>19</v>
      </c>
      <c r="AC2046" s="34">
        <f t="shared" si="254"/>
        <v>48</v>
      </c>
      <c r="AD2046" s="38">
        <f t="shared" si="255"/>
        <v>0</v>
      </c>
    </row>
    <row r="2047" spans="1:30" x14ac:dyDescent="0.35">
      <c r="A2047" s="39">
        <v>2036</v>
      </c>
      <c r="B2047" s="40">
        <v>4858</v>
      </c>
      <c r="C2047" s="40">
        <v>241</v>
      </c>
      <c r="D2047" s="40" t="s">
        <v>39</v>
      </c>
      <c r="E2047" s="40" t="s">
        <v>25</v>
      </c>
      <c r="F2047" s="40">
        <v>5</v>
      </c>
      <c r="G2047" s="41">
        <v>793.79</v>
      </c>
      <c r="H2047" s="41">
        <f t="shared" si="248"/>
        <v>3968.95</v>
      </c>
      <c r="I2047" s="42">
        <v>45547.734722222223</v>
      </c>
      <c r="J2047" s="40">
        <v>1</v>
      </c>
      <c r="K2047" s="40" t="s">
        <v>32</v>
      </c>
      <c r="L2047" s="40">
        <v>235</v>
      </c>
      <c r="M2047" s="40">
        <v>107</v>
      </c>
      <c r="N2047" s="40">
        <v>121</v>
      </c>
      <c r="O2047" s="40">
        <v>347</v>
      </c>
      <c r="P2047" s="40">
        <v>5</v>
      </c>
      <c r="Q2047" s="40">
        <v>57</v>
      </c>
      <c r="R2047" s="40" t="str">
        <f t="shared" si="249"/>
        <v>2.Middle age</v>
      </c>
      <c r="S2047" s="40" t="s">
        <v>46</v>
      </c>
      <c r="T2047" s="40">
        <v>48321.41</v>
      </c>
      <c r="U2047" s="40" t="s">
        <v>28</v>
      </c>
      <c r="V2047" s="40" t="s">
        <v>50</v>
      </c>
      <c r="W2047" s="43">
        <v>45547</v>
      </c>
      <c r="X2047" s="47">
        <v>0.73472222222222228</v>
      </c>
      <c r="Y2047" s="41">
        <f t="shared" si="250"/>
        <v>12</v>
      </c>
      <c r="Z2047" s="41">
        <f t="shared" si="251"/>
        <v>12</v>
      </c>
      <c r="AA2047" s="40">
        <f t="shared" si="252"/>
        <v>2024</v>
      </c>
      <c r="AB2047" s="41">
        <f t="shared" si="253"/>
        <v>17</v>
      </c>
      <c r="AC2047" s="41">
        <f t="shared" si="254"/>
        <v>38</v>
      </c>
      <c r="AD2047" s="45">
        <f t="shared" si="255"/>
        <v>0</v>
      </c>
    </row>
    <row r="2048" spans="1:30" x14ac:dyDescent="0.35">
      <c r="A2048" s="32">
        <v>2037</v>
      </c>
      <c r="B2048" s="33">
        <v>8319</v>
      </c>
      <c r="C2048" s="33">
        <v>995</v>
      </c>
      <c r="D2048" s="33" t="s">
        <v>51</v>
      </c>
      <c r="E2048" s="33" t="s">
        <v>47</v>
      </c>
      <c r="F2048" s="33">
        <v>4</v>
      </c>
      <c r="G2048" s="34">
        <v>922.39</v>
      </c>
      <c r="H2048" s="34">
        <f t="shared" si="248"/>
        <v>3689.56</v>
      </c>
      <c r="I2048" s="35">
        <v>45317.907638888886</v>
      </c>
      <c r="J2048" s="33">
        <v>16</v>
      </c>
      <c r="K2048" s="33" t="s">
        <v>36</v>
      </c>
      <c r="L2048" s="33">
        <v>39</v>
      </c>
      <c r="M2048" s="33">
        <v>83</v>
      </c>
      <c r="N2048" s="33">
        <v>150</v>
      </c>
      <c r="O2048" s="33">
        <v>201</v>
      </c>
      <c r="P2048" s="33">
        <v>10</v>
      </c>
      <c r="Q2048" s="33">
        <v>47</v>
      </c>
      <c r="R2048" s="33" t="str">
        <f t="shared" si="249"/>
        <v>2.Middle age</v>
      </c>
      <c r="S2048" s="33" t="s">
        <v>46</v>
      </c>
      <c r="T2048" s="33">
        <v>61469.38</v>
      </c>
      <c r="U2048" s="33" t="s">
        <v>33</v>
      </c>
      <c r="V2048" s="33" t="s">
        <v>34</v>
      </c>
      <c r="W2048" s="36">
        <v>45317</v>
      </c>
      <c r="X2048" s="37">
        <v>0.90763888888888888</v>
      </c>
      <c r="Y2048" s="34">
        <f t="shared" si="250"/>
        <v>26</v>
      </c>
      <c r="Z2048" s="34">
        <f t="shared" si="251"/>
        <v>26</v>
      </c>
      <c r="AA2048" s="33">
        <f t="shared" si="252"/>
        <v>2024</v>
      </c>
      <c r="AB2048" s="34">
        <f t="shared" si="253"/>
        <v>21</v>
      </c>
      <c r="AC2048" s="34">
        <f t="shared" si="254"/>
        <v>47</v>
      </c>
      <c r="AD2048" s="38">
        <f t="shared" si="255"/>
        <v>0</v>
      </c>
    </row>
    <row r="2049" spans="1:30" x14ac:dyDescent="0.35">
      <c r="A2049" s="39">
        <v>2038</v>
      </c>
      <c r="B2049" s="40">
        <v>5374</v>
      </c>
      <c r="C2049" s="40">
        <v>820</v>
      </c>
      <c r="D2049" s="40" t="s">
        <v>24</v>
      </c>
      <c r="E2049" s="40" t="s">
        <v>25</v>
      </c>
      <c r="F2049" s="40">
        <v>3</v>
      </c>
      <c r="G2049" s="41">
        <v>999.76</v>
      </c>
      <c r="H2049" s="41">
        <f t="shared" si="248"/>
        <v>2999.2799999999997</v>
      </c>
      <c r="I2049" s="42">
        <v>45454.088194444441</v>
      </c>
      <c r="J2049" s="40">
        <v>16</v>
      </c>
      <c r="K2049" s="40" t="s">
        <v>40</v>
      </c>
      <c r="L2049" s="40">
        <v>409</v>
      </c>
      <c r="M2049" s="40">
        <v>87</v>
      </c>
      <c r="N2049" s="40">
        <v>170</v>
      </c>
      <c r="O2049" s="40">
        <v>165</v>
      </c>
      <c r="P2049" s="40">
        <v>1</v>
      </c>
      <c r="Q2049" s="40">
        <v>70</v>
      </c>
      <c r="R2049" s="40" t="str">
        <f t="shared" si="249"/>
        <v xml:space="preserve">3.Senior Citizen </v>
      </c>
      <c r="S2049" s="40" t="s">
        <v>41</v>
      </c>
      <c r="T2049" s="40">
        <v>45820.75</v>
      </c>
      <c r="U2049" s="40" t="s">
        <v>33</v>
      </c>
      <c r="V2049" s="40" t="s">
        <v>34</v>
      </c>
      <c r="W2049" s="43">
        <v>45454</v>
      </c>
      <c r="X2049" s="47">
        <v>8.819444444444445E-2</v>
      </c>
      <c r="Y2049" s="41">
        <f t="shared" si="250"/>
        <v>11</v>
      </c>
      <c r="Z2049" s="41">
        <f t="shared" si="251"/>
        <v>11</v>
      </c>
      <c r="AA2049" s="40">
        <f t="shared" si="252"/>
        <v>2024</v>
      </c>
      <c r="AB2049" s="41">
        <f t="shared" si="253"/>
        <v>2</v>
      </c>
      <c r="AC2049" s="41">
        <f t="shared" si="254"/>
        <v>7</v>
      </c>
      <c r="AD2049" s="45">
        <f t="shared" si="255"/>
        <v>0</v>
      </c>
    </row>
    <row r="2050" spans="1:30" x14ac:dyDescent="0.35">
      <c r="A2050" s="32">
        <v>2039</v>
      </c>
      <c r="B2050" s="33">
        <v>6400</v>
      </c>
      <c r="C2050" s="33">
        <v>515</v>
      </c>
      <c r="D2050" s="33" t="s">
        <v>49</v>
      </c>
      <c r="E2050" s="33" t="s">
        <v>47</v>
      </c>
      <c r="F2050" s="33">
        <v>2</v>
      </c>
      <c r="G2050" s="34">
        <v>1640.5</v>
      </c>
      <c r="H2050" s="34">
        <f t="shared" si="248"/>
        <v>3281</v>
      </c>
      <c r="I2050" s="35">
        <v>45379.72152777778</v>
      </c>
      <c r="J2050" s="33">
        <v>16</v>
      </c>
      <c r="K2050" s="33" t="s">
        <v>32</v>
      </c>
      <c r="L2050" s="33">
        <v>34</v>
      </c>
      <c r="M2050" s="33">
        <v>73</v>
      </c>
      <c r="N2050" s="33">
        <v>282</v>
      </c>
      <c r="O2050" s="33">
        <v>382</v>
      </c>
      <c r="P2050" s="33">
        <v>5</v>
      </c>
      <c r="Q2050" s="33">
        <v>67</v>
      </c>
      <c r="R2050" s="33" t="str">
        <f t="shared" si="249"/>
        <v xml:space="preserve">3.Senior Citizen </v>
      </c>
      <c r="S2050" s="33" t="s">
        <v>46</v>
      </c>
      <c r="T2050" s="33">
        <v>105648.31</v>
      </c>
      <c r="U2050" s="33" t="s">
        <v>42</v>
      </c>
      <c r="V2050" s="33" t="s">
        <v>34</v>
      </c>
      <c r="W2050" s="36">
        <v>45379</v>
      </c>
      <c r="X2050" s="37">
        <v>0.72152777777777777</v>
      </c>
      <c r="Y2050" s="34">
        <f t="shared" si="250"/>
        <v>28</v>
      </c>
      <c r="Z2050" s="34">
        <f t="shared" si="251"/>
        <v>28</v>
      </c>
      <c r="AA2050" s="33">
        <f t="shared" si="252"/>
        <v>2024</v>
      </c>
      <c r="AB2050" s="34">
        <f t="shared" si="253"/>
        <v>17</v>
      </c>
      <c r="AC2050" s="34">
        <f t="shared" si="254"/>
        <v>19</v>
      </c>
      <c r="AD2050" s="38">
        <f t="shared" si="255"/>
        <v>0</v>
      </c>
    </row>
    <row r="2051" spans="1:30" x14ac:dyDescent="0.35">
      <c r="A2051" s="39">
        <v>2040</v>
      </c>
      <c r="B2051" s="40">
        <v>5947</v>
      </c>
      <c r="C2051" s="40">
        <v>289</v>
      </c>
      <c r="D2051" s="40" t="s">
        <v>49</v>
      </c>
      <c r="E2051" s="40" t="s">
        <v>47</v>
      </c>
      <c r="F2051" s="40">
        <v>3</v>
      </c>
      <c r="G2051" s="41">
        <v>1120.3800000000001</v>
      </c>
      <c r="H2051" s="41">
        <f t="shared" si="248"/>
        <v>3361.1400000000003</v>
      </c>
      <c r="I2051" s="42">
        <v>45530.852777777778</v>
      </c>
      <c r="J2051" s="40">
        <v>18</v>
      </c>
      <c r="K2051" s="40" t="s">
        <v>45</v>
      </c>
      <c r="L2051" s="40">
        <v>328</v>
      </c>
      <c r="M2051" s="40">
        <v>54</v>
      </c>
      <c r="N2051" s="40">
        <v>182</v>
      </c>
      <c r="O2051" s="40">
        <v>256</v>
      </c>
      <c r="P2051" s="40">
        <v>9</v>
      </c>
      <c r="Q2051" s="40">
        <v>69</v>
      </c>
      <c r="R2051" s="40" t="str">
        <f t="shared" si="249"/>
        <v xml:space="preserve">3.Senior Citizen </v>
      </c>
      <c r="S2051" s="40" t="s">
        <v>41</v>
      </c>
      <c r="T2051" s="40">
        <v>50922.81</v>
      </c>
      <c r="U2051" s="40" t="s">
        <v>28</v>
      </c>
      <c r="V2051" s="40" t="s">
        <v>29</v>
      </c>
      <c r="W2051" s="43">
        <v>45530</v>
      </c>
      <c r="X2051" s="44">
        <v>0.85277777777777775</v>
      </c>
      <c r="Y2051" s="41">
        <f t="shared" si="250"/>
        <v>26</v>
      </c>
      <c r="Z2051" s="41">
        <f t="shared" si="251"/>
        <v>26</v>
      </c>
      <c r="AA2051" s="40">
        <f t="shared" si="252"/>
        <v>2024</v>
      </c>
      <c r="AB2051" s="41">
        <f t="shared" si="253"/>
        <v>20</v>
      </c>
      <c r="AC2051" s="41">
        <f t="shared" si="254"/>
        <v>28</v>
      </c>
      <c r="AD2051" s="45">
        <f t="shared" si="255"/>
        <v>0</v>
      </c>
    </row>
    <row r="2052" spans="1:30" x14ac:dyDescent="0.35">
      <c r="A2052" s="32">
        <v>2041</v>
      </c>
      <c r="B2052" s="33">
        <v>1187</v>
      </c>
      <c r="C2052" s="33">
        <v>908</v>
      </c>
      <c r="D2052" s="33" t="s">
        <v>52</v>
      </c>
      <c r="E2052" s="33" t="s">
        <v>47</v>
      </c>
      <c r="F2052" s="33">
        <v>5</v>
      </c>
      <c r="G2052" s="34">
        <v>120.38</v>
      </c>
      <c r="H2052" s="34">
        <f t="shared" si="248"/>
        <v>601.9</v>
      </c>
      <c r="I2052" s="35">
        <v>45324.93472222222</v>
      </c>
      <c r="J2052" s="33">
        <v>20</v>
      </c>
      <c r="K2052" s="33" t="s">
        <v>26</v>
      </c>
      <c r="L2052" s="33">
        <v>473</v>
      </c>
      <c r="M2052" s="33">
        <v>90</v>
      </c>
      <c r="N2052" s="33">
        <v>184</v>
      </c>
      <c r="O2052" s="33">
        <v>172</v>
      </c>
      <c r="P2052" s="33">
        <v>8</v>
      </c>
      <c r="Q2052" s="33">
        <v>65</v>
      </c>
      <c r="R2052" s="33" t="str">
        <f t="shared" si="249"/>
        <v xml:space="preserve">3.Senior Citizen </v>
      </c>
      <c r="S2052" s="33" t="s">
        <v>41</v>
      </c>
      <c r="T2052" s="33">
        <v>96587.76</v>
      </c>
      <c r="U2052" s="33" t="s">
        <v>28</v>
      </c>
      <c r="V2052" s="33" t="s">
        <v>50</v>
      </c>
      <c r="W2052" s="36">
        <v>45324</v>
      </c>
      <c r="X2052" s="46">
        <v>0.93472222222222223</v>
      </c>
      <c r="Y2052" s="34">
        <f t="shared" si="250"/>
        <v>2</v>
      </c>
      <c r="Z2052" s="34">
        <f t="shared" si="251"/>
        <v>2</v>
      </c>
      <c r="AA2052" s="33">
        <f t="shared" si="252"/>
        <v>2024</v>
      </c>
      <c r="AB2052" s="34">
        <f t="shared" si="253"/>
        <v>22</v>
      </c>
      <c r="AC2052" s="34">
        <f t="shared" si="254"/>
        <v>26</v>
      </c>
      <c r="AD2052" s="38">
        <f t="shared" si="255"/>
        <v>0</v>
      </c>
    </row>
    <row r="2053" spans="1:30" x14ac:dyDescent="0.35">
      <c r="A2053" s="39">
        <v>2042</v>
      </c>
      <c r="B2053" s="40">
        <v>5285</v>
      </c>
      <c r="C2053" s="40">
        <v>992</v>
      </c>
      <c r="D2053" s="40" t="s">
        <v>38</v>
      </c>
      <c r="E2053" s="40" t="s">
        <v>47</v>
      </c>
      <c r="F2053" s="40">
        <v>3</v>
      </c>
      <c r="G2053" s="41">
        <v>1926.03</v>
      </c>
      <c r="H2053" s="41">
        <f t="shared" si="248"/>
        <v>5778.09</v>
      </c>
      <c r="I2053" s="42">
        <v>45329.997916666667</v>
      </c>
      <c r="J2053" s="40">
        <v>10</v>
      </c>
      <c r="K2053" s="40" t="s">
        <v>26</v>
      </c>
      <c r="L2053" s="40">
        <v>7</v>
      </c>
      <c r="M2053" s="40">
        <v>83</v>
      </c>
      <c r="N2053" s="40">
        <v>212</v>
      </c>
      <c r="O2053" s="40">
        <v>235</v>
      </c>
      <c r="P2053" s="40">
        <v>4</v>
      </c>
      <c r="Q2053" s="40">
        <v>31</v>
      </c>
      <c r="R2053" s="40" t="str">
        <f t="shared" si="249"/>
        <v>1.Young age</v>
      </c>
      <c r="S2053" s="40" t="s">
        <v>46</v>
      </c>
      <c r="T2053" s="40">
        <v>114356.28</v>
      </c>
      <c r="U2053" s="40" t="s">
        <v>42</v>
      </c>
      <c r="V2053" s="40" t="s">
        <v>43</v>
      </c>
      <c r="W2053" s="43">
        <v>45329</v>
      </c>
      <c r="X2053" s="47">
        <v>0.99791666666666667</v>
      </c>
      <c r="Y2053" s="41">
        <f t="shared" si="250"/>
        <v>7</v>
      </c>
      <c r="Z2053" s="41">
        <f t="shared" si="251"/>
        <v>7</v>
      </c>
      <c r="AA2053" s="40">
        <f t="shared" si="252"/>
        <v>2024</v>
      </c>
      <c r="AB2053" s="41">
        <f t="shared" si="253"/>
        <v>23</v>
      </c>
      <c r="AC2053" s="41">
        <f t="shared" si="254"/>
        <v>57</v>
      </c>
      <c r="AD2053" s="45">
        <f t="shared" si="255"/>
        <v>0</v>
      </c>
    </row>
    <row r="2054" spans="1:30" x14ac:dyDescent="0.35">
      <c r="A2054" s="32">
        <v>2043</v>
      </c>
      <c r="B2054" s="33">
        <v>6890</v>
      </c>
      <c r="C2054" s="33">
        <v>479</v>
      </c>
      <c r="D2054" s="33" t="s">
        <v>44</v>
      </c>
      <c r="E2054" s="33" t="s">
        <v>25</v>
      </c>
      <c r="F2054" s="33">
        <v>4</v>
      </c>
      <c r="G2054" s="34">
        <v>1235.99</v>
      </c>
      <c r="H2054" s="34">
        <f t="shared" si="248"/>
        <v>4943.96</v>
      </c>
      <c r="I2054" s="35">
        <v>45510.709027777775</v>
      </c>
      <c r="J2054" s="33">
        <v>7</v>
      </c>
      <c r="K2054" s="33" t="s">
        <v>26</v>
      </c>
      <c r="L2054" s="33">
        <v>351</v>
      </c>
      <c r="M2054" s="33">
        <v>57</v>
      </c>
      <c r="N2054" s="33">
        <v>255</v>
      </c>
      <c r="O2054" s="33">
        <v>497</v>
      </c>
      <c r="P2054" s="33">
        <v>6</v>
      </c>
      <c r="Q2054" s="33">
        <v>68</v>
      </c>
      <c r="R2054" s="33" t="str">
        <f t="shared" si="249"/>
        <v xml:space="preserve">3.Senior Citizen </v>
      </c>
      <c r="S2054" s="33" t="s">
        <v>41</v>
      </c>
      <c r="T2054" s="33">
        <v>49119.05</v>
      </c>
      <c r="U2054" s="33" t="s">
        <v>37</v>
      </c>
      <c r="V2054" s="33" t="s">
        <v>34</v>
      </c>
      <c r="W2054" s="36">
        <v>45510</v>
      </c>
      <c r="X2054" s="46">
        <v>0.70902777777777781</v>
      </c>
      <c r="Y2054" s="34">
        <f t="shared" si="250"/>
        <v>6</v>
      </c>
      <c r="Z2054" s="34">
        <f t="shared" si="251"/>
        <v>6</v>
      </c>
      <c r="AA2054" s="33">
        <f t="shared" si="252"/>
        <v>2024</v>
      </c>
      <c r="AB2054" s="34">
        <f t="shared" si="253"/>
        <v>17</v>
      </c>
      <c r="AC2054" s="34">
        <f t="shared" si="254"/>
        <v>1</v>
      </c>
      <c r="AD2054" s="38">
        <f t="shared" si="255"/>
        <v>0</v>
      </c>
    </row>
    <row r="2055" spans="1:30" x14ac:dyDescent="0.35">
      <c r="A2055" s="39">
        <v>2044</v>
      </c>
      <c r="B2055" s="40">
        <v>4871</v>
      </c>
      <c r="C2055" s="40">
        <v>741</v>
      </c>
      <c r="D2055" s="40" t="s">
        <v>24</v>
      </c>
      <c r="E2055" s="40" t="s">
        <v>47</v>
      </c>
      <c r="F2055" s="40">
        <v>3</v>
      </c>
      <c r="G2055" s="41">
        <v>351.8</v>
      </c>
      <c r="H2055" s="41">
        <f t="shared" si="248"/>
        <v>1055.4000000000001</v>
      </c>
      <c r="I2055" s="42">
        <v>45401.023611111108</v>
      </c>
      <c r="J2055" s="40">
        <v>8</v>
      </c>
      <c r="K2055" s="40" t="s">
        <v>36</v>
      </c>
      <c r="L2055" s="40">
        <v>237</v>
      </c>
      <c r="M2055" s="40">
        <v>131</v>
      </c>
      <c r="N2055" s="40">
        <v>256</v>
      </c>
      <c r="O2055" s="40">
        <v>368</v>
      </c>
      <c r="P2055" s="40">
        <v>10</v>
      </c>
      <c r="Q2055" s="40">
        <v>55</v>
      </c>
      <c r="R2055" s="40" t="str">
        <f t="shared" si="249"/>
        <v>2.Middle age</v>
      </c>
      <c r="S2055" s="40" t="s">
        <v>41</v>
      </c>
      <c r="T2055" s="40">
        <v>109871.37</v>
      </c>
      <c r="U2055" s="40" t="s">
        <v>33</v>
      </c>
      <c r="V2055" s="40" t="s">
        <v>50</v>
      </c>
      <c r="W2055" s="43">
        <v>45401</v>
      </c>
      <c r="X2055" s="44">
        <v>2.361111111111111E-2</v>
      </c>
      <c r="Y2055" s="41">
        <f t="shared" si="250"/>
        <v>19</v>
      </c>
      <c r="Z2055" s="41">
        <f t="shared" si="251"/>
        <v>19</v>
      </c>
      <c r="AA2055" s="40">
        <f t="shared" si="252"/>
        <v>2024</v>
      </c>
      <c r="AB2055" s="41">
        <f t="shared" si="253"/>
        <v>0</v>
      </c>
      <c r="AC2055" s="41">
        <f t="shared" si="254"/>
        <v>34</v>
      </c>
      <c r="AD2055" s="45">
        <f t="shared" si="255"/>
        <v>0</v>
      </c>
    </row>
    <row r="2056" spans="1:30" x14ac:dyDescent="0.35">
      <c r="A2056" s="32">
        <v>2045</v>
      </c>
      <c r="B2056" s="33">
        <v>2017</v>
      </c>
      <c r="C2056" s="33">
        <v>575</v>
      </c>
      <c r="D2056" s="33" t="s">
        <v>31</v>
      </c>
      <c r="E2056" s="33" t="s">
        <v>25</v>
      </c>
      <c r="F2056" s="33">
        <v>1</v>
      </c>
      <c r="G2056" s="34">
        <v>952.05</v>
      </c>
      <c r="H2056" s="34">
        <f t="shared" si="248"/>
        <v>952.05</v>
      </c>
      <c r="I2056" s="35">
        <v>45299.127083333333</v>
      </c>
      <c r="J2056" s="33">
        <v>5</v>
      </c>
      <c r="K2056" s="33" t="s">
        <v>26</v>
      </c>
      <c r="L2056" s="33">
        <v>387</v>
      </c>
      <c r="M2056" s="33">
        <v>96</v>
      </c>
      <c r="N2056" s="33">
        <v>252</v>
      </c>
      <c r="O2056" s="33">
        <v>345</v>
      </c>
      <c r="P2056" s="33">
        <v>8</v>
      </c>
      <c r="Q2056" s="33">
        <v>68</v>
      </c>
      <c r="R2056" s="33" t="str">
        <f t="shared" si="249"/>
        <v xml:space="preserve">3.Senior Citizen </v>
      </c>
      <c r="S2056" s="33" t="s">
        <v>41</v>
      </c>
      <c r="T2056" s="33">
        <v>60472.51</v>
      </c>
      <c r="U2056" s="33" t="s">
        <v>37</v>
      </c>
      <c r="V2056" s="33" t="s">
        <v>50</v>
      </c>
      <c r="W2056" s="36">
        <v>45299</v>
      </c>
      <c r="X2056" s="46">
        <v>0.12708333333333333</v>
      </c>
      <c r="Y2056" s="34">
        <f t="shared" si="250"/>
        <v>8</v>
      </c>
      <c r="Z2056" s="34">
        <f t="shared" si="251"/>
        <v>8</v>
      </c>
      <c r="AA2056" s="33">
        <f t="shared" si="252"/>
        <v>2024</v>
      </c>
      <c r="AB2056" s="34">
        <f t="shared" si="253"/>
        <v>3</v>
      </c>
      <c r="AC2056" s="34">
        <f t="shared" si="254"/>
        <v>3</v>
      </c>
      <c r="AD2056" s="38">
        <f t="shared" si="255"/>
        <v>0</v>
      </c>
    </row>
    <row r="2057" spans="1:30" x14ac:dyDescent="0.35">
      <c r="A2057" s="39">
        <v>2046</v>
      </c>
      <c r="B2057" s="40">
        <v>2936</v>
      </c>
      <c r="C2057" s="40">
        <v>820</v>
      </c>
      <c r="D2057" s="40" t="s">
        <v>39</v>
      </c>
      <c r="E2057" s="40" t="s">
        <v>47</v>
      </c>
      <c r="F2057" s="40">
        <v>3</v>
      </c>
      <c r="G2057" s="41">
        <v>1828.2</v>
      </c>
      <c r="H2057" s="41">
        <f t="shared" si="248"/>
        <v>5484.6</v>
      </c>
      <c r="I2057" s="42">
        <v>45521.953472222223</v>
      </c>
      <c r="J2057" s="40">
        <v>16</v>
      </c>
      <c r="K2057" s="40" t="s">
        <v>32</v>
      </c>
      <c r="L2057" s="40">
        <v>87</v>
      </c>
      <c r="M2057" s="40">
        <v>60</v>
      </c>
      <c r="N2057" s="40">
        <v>107</v>
      </c>
      <c r="O2057" s="40">
        <v>429</v>
      </c>
      <c r="P2057" s="40">
        <v>6</v>
      </c>
      <c r="Q2057" s="40">
        <v>61</v>
      </c>
      <c r="R2057" s="40" t="str">
        <f t="shared" si="249"/>
        <v xml:space="preserve">3.Senior Citizen </v>
      </c>
      <c r="S2057" s="40" t="s">
        <v>46</v>
      </c>
      <c r="T2057" s="40">
        <v>41572.86</v>
      </c>
      <c r="U2057" s="40" t="s">
        <v>37</v>
      </c>
      <c r="V2057" s="40" t="s">
        <v>29</v>
      </c>
      <c r="W2057" s="43">
        <v>45521</v>
      </c>
      <c r="X2057" s="44">
        <v>0.95347222222222228</v>
      </c>
      <c r="Y2057" s="41">
        <f t="shared" si="250"/>
        <v>17</v>
      </c>
      <c r="Z2057" s="41">
        <f t="shared" si="251"/>
        <v>17</v>
      </c>
      <c r="AA2057" s="40">
        <f t="shared" si="252"/>
        <v>2024</v>
      </c>
      <c r="AB2057" s="41">
        <f t="shared" si="253"/>
        <v>22</v>
      </c>
      <c r="AC2057" s="41">
        <f t="shared" si="254"/>
        <v>53</v>
      </c>
      <c r="AD2057" s="45">
        <f t="shared" si="255"/>
        <v>0</v>
      </c>
    </row>
    <row r="2058" spans="1:30" x14ac:dyDescent="0.35">
      <c r="A2058" s="32">
        <v>2047</v>
      </c>
      <c r="B2058" s="33">
        <v>8625</v>
      </c>
      <c r="C2058" s="33">
        <v>748</v>
      </c>
      <c r="D2058" s="33" t="s">
        <v>51</v>
      </c>
      <c r="E2058" s="33" t="s">
        <v>25</v>
      </c>
      <c r="F2058" s="33">
        <v>1</v>
      </c>
      <c r="G2058" s="34">
        <v>250.28</v>
      </c>
      <c r="H2058" s="34">
        <f t="shared" si="248"/>
        <v>250.28</v>
      </c>
      <c r="I2058" s="35">
        <v>45306.052083333336</v>
      </c>
      <c r="J2058" s="33">
        <v>14</v>
      </c>
      <c r="K2058" s="33" t="s">
        <v>45</v>
      </c>
      <c r="L2058" s="33">
        <v>315</v>
      </c>
      <c r="M2058" s="33">
        <v>97</v>
      </c>
      <c r="N2058" s="33">
        <v>110</v>
      </c>
      <c r="O2058" s="33">
        <v>443</v>
      </c>
      <c r="P2058" s="33">
        <v>5</v>
      </c>
      <c r="Q2058" s="33">
        <v>21</v>
      </c>
      <c r="R2058" s="33" t="str">
        <f t="shared" si="249"/>
        <v>1.Young age</v>
      </c>
      <c r="S2058" s="33" t="s">
        <v>27</v>
      </c>
      <c r="T2058" s="33">
        <v>62479.24</v>
      </c>
      <c r="U2058" s="33" t="s">
        <v>33</v>
      </c>
      <c r="V2058" s="33" t="s">
        <v>29</v>
      </c>
      <c r="W2058" s="36">
        <v>45306</v>
      </c>
      <c r="X2058" s="37">
        <v>5.2083333333333336E-2</v>
      </c>
      <c r="Y2058" s="34">
        <f t="shared" si="250"/>
        <v>15</v>
      </c>
      <c r="Z2058" s="34">
        <f t="shared" si="251"/>
        <v>15</v>
      </c>
      <c r="AA2058" s="33">
        <f t="shared" si="252"/>
        <v>2024</v>
      </c>
      <c r="AB2058" s="34">
        <f t="shared" si="253"/>
        <v>1</v>
      </c>
      <c r="AC2058" s="34">
        <f t="shared" si="254"/>
        <v>15</v>
      </c>
      <c r="AD2058" s="38">
        <f t="shared" si="255"/>
        <v>0</v>
      </c>
    </row>
    <row r="2059" spans="1:30" x14ac:dyDescent="0.35">
      <c r="A2059" s="39">
        <v>2048</v>
      </c>
      <c r="B2059" s="40">
        <v>6026</v>
      </c>
      <c r="C2059" s="40">
        <v>101</v>
      </c>
      <c r="D2059" s="40" t="s">
        <v>39</v>
      </c>
      <c r="E2059" s="40" t="s">
        <v>25</v>
      </c>
      <c r="F2059" s="40">
        <v>1</v>
      </c>
      <c r="G2059" s="41">
        <v>1800.04</v>
      </c>
      <c r="H2059" s="41">
        <f t="shared" si="248"/>
        <v>1800.04</v>
      </c>
      <c r="I2059" s="42">
        <v>45421.520138888889</v>
      </c>
      <c r="J2059" s="40">
        <v>7</v>
      </c>
      <c r="K2059" s="40" t="s">
        <v>45</v>
      </c>
      <c r="L2059" s="40">
        <v>264</v>
      </c>
      <c r="M2059" s="40">
        <v>138</v>
      </c>
      <c r="N2059" s="40">
        <v>221</v>
      </c>
      <c r="O2059" s="40">
        <v>187</v>
      </c>
      <c r="P2059" s="40">
        <v>4</v>
      </c>
      <c r="Q2059" s="40">
        <v>47</v>
      </c>
      <c r="R2059" s="40" t="str">
        <f t="shared" si="249"/>
        <v>2.Middle age</v>
      </c>
      <c r="S2059" s="40" t="s">
        <v>41</v>
      </c>
      <c r="T2059" s="40">
        <v>86015.2</v>
      </c>
      <c r="U2059" s="40" t="s">
        <v>33</v>
      </c>
      <c r="V2059" s="40" t="s">
        <v>50</v>
      </c>
      <c r="W2059" s="43">
        <v>45421</v>
      </c>
      <c r="X2059" s="47">
        <v>0.52013888888888893</v>
      </c>
      <c r="Y2059" s="41">
        <f t="shared" si="250"/>
        <v>9</v>
      </c>
      <c r="Z2059" s="41">
        <f t="shared" si="251"/>
        <v>9</v>
      </c>
      <c r="AA2059" s="40">
        <f t="shared" si="252"/>
        <v>2024</v>
      </c>
      <c r="AB2059" s="41">
        <f t="shared" si="253"/>
        <v>12</v>
      </c>
      <c r="AC2059" s="41">
        <f t="shared" si="254"/>
        <v>29</v>
      </c>
      <c r="AD2059" s="45">
        <f t="shared" si="255"/>
        <v>0</v>
      </c>
    </row>
    <row r="2060" spans="1:30" x14ac:dyDescent="0.35">
      <c r="A2060" s="32">
        <v>2049</v>
      </c>
      <c r="B2060" s="33">
        <v>3616</v>
      </c>
      <c r="C2060" s="33">
        <v>981</v>
      </c>
      <c r="D2060" s="33" t="s">
        <v>39</v>
      </c>
      <c r="E2060" s="33" t="s">
        <v>25</v>
      </c>
      <c r="F2060" s="33">
        <v>2</v>
      </c>
      <c r="G2060" s="34">
        <v>1077.8699999999999</v>
      </c>
      <c r="H2060" s="34">
        <f t="shared" si="248"/>
        <v>2155.7399999999998</v>
      </c>
      <c r="I2060" s="35">
        <v>45547.240277777775</v>
      </c>
      <c r="J2060" s="33">
        <v>19</v>
      </c>
      <c r="K2060" s="33" t="s">
        <v>40</v>
      </c>
      <c r="L2060" s="33">
        <v>191</v>
      </c>
      <c r="M2060" s="33">
        <v>135</v>
      </c>
      <c r="N2060" s="33">
        <v>147</v>
      </c>
      <c r="O2060" s="33">
        <v>390</v>
      </c>
      <c r="P2060" s="33">
        <v>5</v>
      </c>
      <c r="Q2060" s="33">
        <v>43</v>
      </c>
      <c r="R2060" s="33" t="str">
        <f t="shared" si="249"/>
        <v>2.Middle age</v>
      </c>
      <c r="S2060" s="33" t="s">
        <v>41</v>
      </c>
      <c r="T2060" s="33">
        <v>92019.26</v>
      </c>
      <c r="U2060" s="33" t="s">
        <v>28</v>
      </c>
      <c r="V2060" s="33" t="s">
        <v>50</v>
      </c>
      <c r="W2060" s="36">
        <v>45547</v>
      </c>
      <c r="X2060" s="46">
        <v>0.24027777777777778</v>
      </c>
      <c r="Y2060" s="34">
        <f t="shared" si="250"/>
        <v>12</v>
      </c>
      <c r="Z2060" s="34">
        <f t="shared" si="251"/>
        <v>12</v>
      </c>
      <c r="AA2060" s="33">
        <f t="shared" si="252"/>
        <v>2024</v>
      </c>
      <c r="AB2060" s="34">
        <f t="shared" si="253"/>
        <v>5</v>
      </c>
      <c r="AC2060" s="34">
        <f t="shared" si="254"/>
        <v>46</v>
      </c>
      <c r="AD2060" s="38">
        <f t="shared" si="255"/>
        <v>0</v>
      </c>
    </row>
    <row r="2061" spans="1:30" x14ac:dyDescent="0.35">
      <c r="A2061" s="39">
        <v>2050</v>
      </c>
      <c r="B2061" s="40">
        <v>7642</v>
      </c>
      <c r="C2061" s="40">
        <v>742</v>
      </c>
      <c r="D2061" s="40" t="s">
        <v>52</v>
      </c>
      <c r="E2061" s="40" t="s">
        <v>47</v>
      </c>
      <c r="F2061" s="40">
        <v>5</v>
      </c>
      <c r="G2061" s="41">
        <v>1139.57</v>
      </c>
      <c r="H2061" s="41">
        <f t="shared" ref="H2061:H2124" si="256">G2061*F2061</f>
        <v>5697.8499999999995</v>
      </c>
      <c r="I2061" s="42">
        <v>45317.230555555558</v>
      </c>
      <c r="J2061" s="40">
        <v>20</v>
      </c>
      <c r="K2061" s="40" t="s">
        <v>26</v>
      </c>
      <c r="L2061" s="40">
        <v>12</v>
      </c>
      <c r="M2061" s="40">
        <v>91</v>
      </c>
      <c r="N2061" s="40">
        <v>187</v>
      </c>
      <c r="O2061" s="40">
        <v>373</v>
      </c>
      <c r="P2061" s="40">
        <v>6</v>
      </c>
      <c r="Q2061" s="40">
        <v>42</v>
      </c>
      <c r="R2061" s="40" t="str">
        <f t="shared" ref="R2061:R2124" si="257">IF(Q2061&lt;=34,"1.Young age",IF(Q2061&gt;=60,"3.Senior Citizen ","2.Middle age"))</f>
        <v>2.Middle age</v>
      </c>
      <c r="S2061" s="40" t="s">
        <v>27</v>
      </c>
      <c r="T2061" s="40">
        <v>58658.78</v>
      </c>
      <c r="U2061" s="40" t="s">
        <v>37</v>
      </c>
      <c r="V2061" s="40" t="s">
        <v>29</v>
      </c>
      <c r="W2061" s="43">
        <v>45317</v>
      </c>
      <c r="X2061" s="44">
        <v>0.23055555555555557</v>
      </c>
      <c r="Y2061" s="41">
        <f t="shared" ref="Y2061:Y2124" si="258">DAY(W2061)</f>
        <v>26</v>
      </c>
      <c r="Z2061" s="41">
        <f t="shared" ref="Z2061:Z2124" si="259">VALUE(Y2061)</f>
        <v>26</v>
      </c>
      <c r="AA2061" s="40">
        <f t="shared" ref="AA2061:AA2124" si="260">YEAR(W2061)</f>
        <v>2024</v>
      </c>
      <c r="AB2061" s="41">
        <f t="shared" ref="AB2061:AB2124" si="261">HOUR(X2061)</f>
        <v>5</v>
      </c>
      <c r="AC2061" s="41">
        <f t="shared" ref="AC2061:AC2124" si="262">MINUTE(X2061)</f>
        <v>32</v>
      </c>
      <c r="AD2061" s="45">
        <f t="shared" ref="AD2061:AD2124" si="263">SECOND(X2061)</f>
        <v>0</v>
      </c>
    </row>
    <row r="2062" spans="1:30" x14ac:dyDescent="0.35">
      <c r="A2062" s="32">
        <v>2051</v>
      </c>
      <c r="B2062" s="33">
        <v>9233</v>
      </c>
      <c r="C2062" s="33">
        <v>172</v>
      </c>
      <c r="D2062" s="33" t="s">
        <v>51</v>
      </c>
      <c r="E2062" s="33" t="s">
        <v>47</v>
      </c>
      <c r="F2062" s="33">
        <v>5</v>
      </c>
      <c r="G2062" s="34">
        <v>1421.4</v>
      </c>
      <c r="H2062" s="34">
        <f t="shared" si="256"/>
        <v>7107</v>
      </c>
      <c r="I2062" s="35">
        <v>45358.729861111111</v>
      </c>
      <c r="J2062" s="33">
        <v>2</v>
      </c>
      <c r="K2062" s="33" t="s">
        <v>26</v>
      </c>
      <c r="L2062" s="33">
        <v>86</v>
      </c>
      <c r="M2062" s="33">
        <v>103</v>
      </c>
      <c r="N2062" s="33">
        <v>202</v>
      </c>
      <c r="O2062" s="33">
        <v>130</v>
      </c>
      <c r="P2062" s="33">
        <v>4</v>
      </c>
      <c r="Q2062" s="33">
        <v>65</v>
      </c>
      <c r="R2062" s="33" t="str">
        <f t="shared" si="257"/>
        <v xml:space="preserve">3.Senior Citizen </v>
      </c>
      <c r="S2062" s="33" t="s">
        <v>41</v>
      </c>
      <c r="T2062" s="33">
        <v>95381.36</v>
      </c>
      <c r="U2062" s="33" t="s">
        <v>37</v>
      </c>
      <c r="V2062" s="33" t="s">
        <v>50</v>
      </c>
      <c r="W2062" s="36">
        <v>45358</v>
      </c>
      <c r="X2062" s="46">
        <v>0.72986111111111107</v>
      </c>
      <c r="Y2062" s="34">
        <f t="shared" si="258"/>
        <v>7</v>
      </c>
      <c r="Z2062" s="34">
        <f t="shared" si="259"/>
        <v>7</v>
      </c>
      <c r="AA2062" s="33">
        <f t="shared" si="260"/>
        <v>2024</v>
      </c>
      <c r="AB2062" s="34">
        <f t="shared" si="261"/>
        <v>17</v>
      </c>
      <c r="AC2062" s="34">
        <f t="shared" si="262"/>
        <v>31</v>
      </c>
      <c r="AD2062" s="38">
        <f t="shared" si="263"/>
        <v>0</v>
      </c>
    </row>
    <row r="2063" spans="1:30" x14ac:dyDescent="0.35">
      <c r="A2063" s="39">
        <v>2052</v>
      </c>
      <c r="B2063" s="40">
        <v>6095</v>
      </c>
      <c r="C2063" s="40">
        <v>494</v>
      </c>
      <c r="D2063" s="40" t="s">
        <v>38</v>
      </c>
      <c r="E2063" s="40" t="s">
        <v>25</v>
      </c>
      <c r="F2063" s="40">
        <v>1</v>
      </c>
      <c r="G2063" s="41">
        <v>993.28</v>
      </c>
      <c r="H2063" s="41">
        <f t="shared" si="256"/>
        <v>993.28</v>
      </c>
      <c r="I2063" s="42">
        <v>45444.040972222225</v>
      </c>
      <c r="J2063" s="40">
        <v>9</v>
      </c>
      <c r="K2063" s="40" t="s">
        <v>32</v>
      </c>
      <c r="L2063" s="40">
        <v>124</v>
      </c>
      <c r="M2063" s="40">
        <v>111</v>
      </c>
      <c r="N2063" s="40">
        <v>199</v>
      </c>
      <c r="O2063" s="40">
        <v>439</v>
      </c>
      <c r="P2063" s="40">
        <v>7</v>
      </c>
      <c r="Q2063" s="40">
        <v>43</v>
      </c>
      <c r="R2063" s="40" t="str">
        <f t="shared" si="257"/>
        <v>2.Middle age</v>
      </c>
      <c r="S2063" s="40" t="s">
        <v>46</v>
      </c>
      <c r="T2063" s="40">
        <v>104332.73</v>
      </c>
      <c r="U2063" s="40" t="s">
        <v>42</v>
      </c>
      <c r="V2063" s="40" t="s">
        <v>29</v>
      </c>
      <c r="W2063" s="43">
        <v>45444</v>
      </c>
      <c r="X2063" s="47">
        <v>4.0972222222222222E-2</v>
      </c>
      <c r="Y2063" s="41">
        <f t="shared" si="258"/>
        <v>1</v>
      </c>
      <c r="Z2063" s="41">
        <f t="shared" si="259"/>
        <v>1</v>
      </c>
      <c r="AA2063" s="40">
        <f t="shared" si="260"/>
        <v>2024</v>
      </c>
      <c r="AB2063" s="41">
        <f t="shared" si="261"/>
        <v>0</v>
      </c>
      <c r="AC2063" s="41">
        <f t="shared" si="262"/>
        <v>59</v>
      </c>
      <c r="AD2063" s="45">
        <f t="shared" si="263"/>
        <v>0</v>
      </c>
    </row>
    <row r="2064" spans="1:30" x14ac:dyDescent="0.35">
      <c r="A2064" s="32">
        <v>2053</v>
      </c>
      <c r="B2064" s="33">
        <v>2923</v>
      </c>
      <c r="C2064" s="33">
        <v>807</v>
      </c>
      <c r="D2064" s="33" t="s">
        <v>24</v>
      </c>
      <c r="E2064" s="33" t="s">
        <v>25</v>
      </c>
      <c r="F2064" s="33">
        <v>2</v>
      </c>
      <c r="G2064" s="34">
        <v>250.52</v>
      </c>
      <c r="H2064" s="34">
        <f t="shared" si="256"/>
        <v>501.04</v>
      </c>
      <c r="I2064" s="35">
        <v>45495.842361111114</v>
      </c>
      <c r="J2064" s="33">
        <v>14</v>
      </c>
      <c r="K2064" s="33" t="s">
        <v>45</v>
      </c>
      <c r="L2064" s="33">
        <v>338</v>
      </c>
      <c r="M2064" s="33">
        <v>85</v>
      </c>
      <c r="N2064" s="33">
        <v>300</v>
      </c>
      <c r="O2064" s="33">
        <v>182</v>
      </c>
      <c r="P2064" s="33">
        <v>5</v>
      </c>
      <c r="Q2064" s="33">
        <v>49</v>
      </c>
      <c r="R2064" s="33" t="str">
        <f t="shared" si="257"/>
        <v>2.Middle age</v>
      </c>
      <c r="S2064" s="33" t="s">
        <v>27</v>
      </c>
      <c r="T2064" s="33">
        <v>68691.06</v>
      </c>
      <c r="U2064" s="33" t="s">
        <v>37</v>
      </c>
      <c r="V2064" s="33" t="s">
        <v>43</v>
      </c>
      <c r="W2064" s="36">
        <v>45495</v>
      </c>
      <c r="X2064" s="37">
        <v>0.84236111111111112</v>
      </c>
      <c r="Y2064" s="34">
        <f t="shared" si="258"/>
        <v>22</v>
      </c>
      <c r="Z2064" s="34">
        <f t="shared" si="259"/>
        <v>22</v>
      </c>
      <c r="AA2064" s="33">
        <f t="shared" si="260"/>
        <v>2024</v>
      </c>
      <c r="AB2064" s="34">
        <f t="shared" si="261"/>
        <v>20</v>
      </c>
      <c r="AC2064" s="34">
        <f t="shared" si="262"/>
        <v>13</v>
      </c>
      <c r="AD2064" s="38">
        <f t="shared" si="263"/>
        <v>0</v>
      </c>
    </row>
    <row r="2065" spans="1:30" x14ac:dyDescent="0.35">
      <c r="A2065" s="39">
        <v>2054</v>
      </c>
      <c r="B2065" s="40">
        <v>5833</v>
      </c>
      <c r="C2065" s="40">
        <v>440</v>
      </c>
      <c r="D2065" s="40" t="s">
        <v>39</v>
      </c>
      <c r="E2065" s="40" t="s">
        <v>25</v>
      </c>
      <c r="F2065" s="40">
        <v>4</v>
      </c>
      <c r="G2065" s="41">
        <v>232.15</v>
      </c>
      <c r="H2065" s="41">
        <f t="shared" si="256"/>
        <v>928.6</v>
      </c>
      <c r="I2065" s="42">
        <v>45509.217361111114</v>
      </c>
      <c r="J2065" s="40">
        <v>2</v>
      </c>
      <c r="K2065" s="40" t="s">
        <v>32</v>
      </c>
      <c r="L2065" s="40">
        <v>337</v>
      </c>
      <c r="M2065" s="40">
        <v>51</v>
      </c>
      <c r="N2065" s="40">
        <v>293</v>
      </c>
      <c r="O2065" s="40">
        <v>111</v>
      </c>
      <c r="P2065" s="40">
        <v>10</v>
      </c>
      <c r="Q2065" s="40">
        <v>40</v>
      </c>
      <c r="R2065" s="40" t="str">
        <f t="shared" si="257"/>
        <v>2.Middle age</v>
      </c>
      <c r="S2065" s="40" t="s">
        <v>27</v>
      </c>
      <c r="T2065" s="40">
        <v>25314.12</v>
      </c>
      <c r="U2065" s="40" t="s">
        <v>33</v>
      </c>
      <c r="V2065" s="40" t="s">
        <v>34</v>
      </c>
      <c r="W2065" s="43">
        <v>45509</v>
      </c>
      <c r="X2065" s="47">
        <v>0.21736111111111112</v>
      </c>
      <c r="Y2065" s="41">
        <f t="shared" si="258"/>
        <v>5</v>
      </c>
      <c r="Z2065" s="41">
        <f t="shared" si="259"/>
        <v>5</v>
      </c>
      <c r="AA2065" s="40">
        <f t="shared" si="260"/>
        <v>2024</v>
      </c>
      <c r="AB2065" s="41">
        <f t="shared" si="261"/>
        <v>5</v>
      </c>
      <c r="AC2065" s="41">
        <f t="shared" si="262"/>
        <v>13</v>
      </c>
      <c r="AD2065" s="45">
        <f t="shared" si="263"/>
        <v>0</v>
      </c>
    </row>
    <row r="2066" spans="1:30" x14ac:dyDescent="0.35">
      <c r="A2066" s="32">
        <v>2055</v>
      </c>
      <c r="B2066" s="33">
        <v>7021</v>
      </c>
      <c r="C2066" s="33">
        <v>643</v>
      </c>
      <c r="D2066" s="33" t="s">
        <v>39</v>
      </c>
      <c r="E2066" s="33" t="s">
        <v>47</v>
      </c>
      <c r="F2066" s="33">
        <v>2</v>
      </c>
      <c r="G2066" s="34">
        <v>763.34</v>
      </c>
      <c r="H2066" s="34">
        <f t="shared" si="256"/>
        <v>1526.68</v>
      </c>
      <c r="I2066" s="35">
        <v>45414.494444444441</v>
      </c>
      <c r="J2066" s="33">
        <v>1</v>
      </c>
      <c r="K2066" s="33" t="s">
        <v>36</v>
      </c>
      <c r="L2066" s="33">
        <v>13</v>
      </c>
      <c r="M2066" s="33">
        <v>122</v>
      </c>
      <c r="N2066" s="33">
        <v>242</v>
      </c>
      <c r="O2066" s="33">
        <v>179</v>
      </c>
      <c r="P2066" s="33">
        <v>10</v>
      </c>
      <c r="Q2066" s="33">
        <v>62</v>
      </c>
      <c r="R2066" s="33" t="str">
        <f t="shared" si="257"/>
        <v xml:space="preserve">3.Senior Citizen </v>
      </c>
      <c r="S2066" s="33" t="s">
        <v>27</v>
      </c>
      <c r="T2066" s="33">
        <v>42075.41</v>
      </c>
      <c r="U2066" s="33" t="s">
        <v>28</v>
      </c>
      <c r="V2066" s="33" t="s">
        <v>34</v>
      </c>
      <c r="W2066" s="36">
        <v>45414</v>
      </c>
      <c r="X2066" s="46">
        <v>0.49444444444444446</v>
      </c>
      <c r="Y2066" s="34">
        <f t="shared" si="258"/>
        <v>2</v>
      </c>
      <c r="Z2066" s="34">
        <f t="shared" si="259"/>
        <v>2</v>
      </c>
      <c r="AA2066" s="33">
        <f t="shared" si="260"/>
        <v>2024</v>
      </c>
      <c r="AB2066" s="34">
        <f t="shared" si="261"/>
        <v>11</v>
      </c>
      <c r="AC2066" s="34">
        <f t="shared" si="262"/>
        <v>52</v>
      </c>
      <c r="AD2066" s="38">
        <f t="shared" si="263"/>
        <v>0</v>
      </c>
    </row>
    <row r="2067" spans="1:30" x14ac:dyDescent="0.35">
      <c r="A2067" s="39">
        <v>2056</v>
      </c>
      <c r="B2067" s="40">
        <v>4618</v>
      </c>
      <c r="C2067" s="40">
        <v>133</v>
      </c>
      <c r="D2067" s="40" t="s">
        <v>44</v>
      </c>
      <c r="E2067" s="40" t="s">
        <v>47</v>
      </c>
      <c r="F2067" s="40">
        <v>1</v>
      </c>
      <c r="G2067" s="41">
        <v>1859.29</v>
      </c>
      <c r="H2067" s="41">
        <f t="shared" si="256"/>
        <v>1859.29</v>
      </c>
      <c r="I2067" s="42">
        <v>45441.864583333336</v>
      </c>
      <c r="J2067" s="40">
        <v>17</v>
      </c>
      <c r="K2067" s="40" t="s">
        <v>32</v>
      </c>
      <c r="L2067" s="40">
        <v>177</v>
      </c>
      <c r="M2067" s="40">
        <v>150</v>
      </c>
      <c r="N2067" s="40">
        <v>224</v>
      </c>
      <c r="O2067" s="40">
        <v>416</v>
      </c>
      <c r="P2067" s="40">
        <v>7</v>
      </c>
      <c r="Q2067" s="40">
        <v>27</v>
      </c>
      <c r="R2067" s="40" t="str">
        <f t="shared" si="257"/>
        <v>1.Young age</v>
      </c>
      <c r="S2067" s="40" t="s">
        <v>41</v>
      </c>
      <c r="T2067" s="40">
        <v>64063.24</v>
      </c>
      <c r="U2067" s="40" t="s">
        <v>28</v>
      </c>
      <c r="V2067" s="40" t="s">
        <v>50</v>
      </c>
      <c r="W2067" s="43">
        <v>45441</v>
      </c>
      <c r="X2067" s="44">
        <v>0.86458333333333337</v>
      </c>
      <c r="Y2067" s="41">
        <f t="shared" si="258"/>
        <v>29</v>
      </c>
      <c r="Z2067" s="41">
        <f t="shared" si="259"/>
        <v>29</v>
      </c>
      <c r="AA2067" s="40">
        <f t="shared" si="260"/>
        <v>2024</v>
      </c>
      <c r="AB2067" s="41">
        <f t="shared" si="261"/>
        <v>20</v>
      </c>
      <c r="AC2067" s="41">
        <f t="shared" si="262"/>
        <v>45</v>
      </c>
      <c r="AD2067" s="45">
        <f t="shared" si="263"/>
        <v>0</v>
      </c>
    </row>
    <row r="2068" spans="1:30" x14ac:dyDescent="0.35">
      <c r="A2068" s="32">
        <v>2057</v>
      </c>
      <c r="B2068" s="33">
        <v>4590</v>
      </c>
      <c r="C2068" s="33">
        <v>403</v>
      </c>
      <c r="D2068" s="33" t="s">
        <v>39</v>
      </c>
      <c r="E2068" s="33" t="s">
        <v>47</v>
      </c>
      <c r="F2068" s="33">
        <v>3</v>
      </c>
      <c r="G2068" s="34">
        <v>877.37</v>
      </c>
      <c r="H2068" s="34">
        <f t="shared" si="256"/>
        <v>2632.11</v>
      </c>
      <c r="I2068" s="35">
        <v>45541.433333333334</v>
      </c>
      <c r="J2068" s="33">
        <v>6</v>
      </c>
      <c r="K2068" s="33" t="s">
        <v>36</v>
      </c>
      <c r="L2068" s="33">
        <v>327</v>
      </c>
      <c r="M2068" s="33">
        <v>72</v>
      </c>
      <c r="N2068" s="33">
        <v>133</v>
      </c>
      <c r="O2068" s="33">
        <v>138</v>
      </c>
      <c r="P2068" s="33">
        <v>2</v>
      </c>
      <c r="Q2068" s="33">
        <v>34</v>
      </c>
      <c r="R2068" s="33" t="str">
        <f t="shared" si="257"/>
        <v>1.Young age</v>
      </c>
      <c r="S2068" s="33" t="s">
        <v>46</v>
      </c>
      <c r="T2068" s="33">
        <v>21586.94</v>
      </c>
      <c r="U2068" s="33" t="s">
        <v>33</v>
      </c>
      <c r="V2068" s="33" t="s">
        <v>29</v>
      </c>
      <c r="W2068" s="36">
        <v>45541</v>
      </c>
      <c r="X2068" s="46">
        <v>0.43333333333333335</v>
      </c>
      <c r="Y2068" s="34">
        <f t="shared" si="258"/>
        <v>6</v>
      </c>
      <c r="Z2068" s="34">
        <f t="shared" si="259"/>
        <v>6</v>
      </c>
      <c r="AA2068" s="33">
        <f t="shared" si="260"/>
        <v>2024</v>
      </c>
      <c r="AB2068" s="34">
        <f t="shared" si="261"/>
        <v>10</v>
      </c>
      <c r="AC2068" s="34">
        <f t="shared" si="262"/>
        <v>24</v>
      </c>
      <c r="AD2068" s="38">
        <f t="shared" si="263"/>
        <v>0</v>
      </c>
    </row>
    <row r="2069" spans="1:30" x14ac:dyDescent="0.35">
      <c r="A2069" s="39">
        <v>2058</v>
      </c>
      <c r="B2069" s="40">
        <v>3188</v>
      </c>
      <c r="C2069" s="40">
        <v>536</v>
      </c>
      <c r="D2069" s="40" t="s">
        <v>49</v>
      </c>
      <c r="E2069" s="40" t="s">
        <v>25</v>
      </c>
      <c r="F2069" s="40">
        <v>2</v>
      </c>
      <c r="G2069" s="41">
        <v>1607.72</v>
      </c>
      <c r="H2069" s="41">
        <f t="shared" si="256"/>
        <v>3215.44</v>
      </c>
      <c r="I2069" s="42">
        <v>45520.238888888889</v>
      </c>
      <c r="J2069" s="40">
        <v>8</v>
      </c>
      <c r="K2069" s="40" t="s">
        <v>40</v>
      </c>
      <c r="L2069" s="40">
        <v>476</v>
      </c>
      <c r="M2069" s="40">
        <v>56</v>
      </c>
      <c r="N2069" s="40">
        <v>163</v>
      </c>
      <c r="O2069" s="40">
        <v>429</v>
      </c>
      <c r="P2069" s="40">
        <v>1</v>
      </c>
      <c r="Q2069" s="40">
        <v>59</v>
      </c>
      <c r="R2069" s="40" t="str">
        <f t="shared" si="257"/>
        <v>2.Middle age</v>
      </c>
      <c r="S2069" s="40" t="s">
        <v>46</v>
      </c>
      <c r="T2069" s="40">
        <v>117645.84</v>
      </c>
      <c r="U2069" s="40" t="s">
        <v>37</v>
      </c>
      <c r="V2069" s="40" t="s">
        <v>29</v>
      </c>
      <c r="W2069" s="43">
        <v>45520</v>
      </c>
      <c r="X2069" s="44">
        <v>0.2388888888888889</v>
      </c>
      <c r="Y2069" s="41">
        <f t="shared" si="258"/>
        <v>16</v>
      </c>
      <c r="Z2069" s="41">
        <f t="shared" si="259"/>
        <v>16</v>
      </c>
      <c r="AA2069" s="40">
        <f t="shared" si="260"/>
        <v>2024</v>
      </c>
      <c r="AB2069" s="41">
        <f t="shared" si="261"/>
        <v>5</v>
      </c>
      <c r="AC2069" s="41">
        <f t="shared" si="262"/>
        <v>44</v>
      </c>
      <c r="AD2069" s="45">
        <f t="shared" si="263"/>
        <v>0</v>
      </c>
    </row>
    <row r="2070" spans="1:30" x14ac:dyDescent="0.35">
      <c r="A2070" s="32">
        <v>2059</v>
      </c>
      <c r="B2070" s="33">
        <v>8834</v>
      </c>
      <c r="C2070" s="33">
        <v>870</v>
      </c>
      <c r="D2070" s="33" t="s">
        <v>52</v>
      </c>
      <c r="E2070" s="33" t="s">
        <v>47</v>
      </c>
      <c r="F2070" s="33">
        <v>4</v>
      </c>
      <c r="G2070" s="34">
        <v>1956.64</v>
      </c>
      <c r="H2070" s="34">
        <f t="shared" si="256"/>
        <v>7826.56</v>
      </c>
      <c r="I2070" s="35">
        <v>45369.751388888886</v>
      </c>
      <c r="J2070" s="33">
        <v>13</v>
      </c>
      <c r="K2070" s="33" t="s">
        <v>45</v>
      </c>
      <c r="L2070" s="33">
        <v>383</v>
      </c>
      <c r="M2070" s="33">
        <v>64</v>
      </c>
      <c r="N2070" s="33">
        <v>114</v>
      </c>
      <c r="O2070" s="33">
        <v>334</v>
      </c>
      <c r="P2070" s="33">
        <v>8</v>
      </c>
      <c r="Q2070" s="33">
        <v>37</v>
      </c>
      <c r="R2070" s="33" t="str">
        <f t="shared" si="257"/>
        <v>2.Middle age</v>
      </c>
      <c r="S2070" s="33" t="s">
        <v>46</v>
      </c>
      <c r="T2070" s="33">
        <v>108269.47</v>
      </c>
      <c r="U2070" s="33" t="s">
        <v>28</v>
      </c>
      <c r="V2070" s="33" t="s">
        <v>34</v>
      </c>
      <c r="W2070" s="36">
        <v>45369</v>
      </c>
      <c r="X2070" s="37">
        <v>0.75138888888888888</v>
      </c>
      <c r="Y2070" s="34">
        <f t="shared" si="258"/>
        <v>18</v>
      </c>
      <c r="Z2070" s="34">
        <f t="shared" si="259"/>
        <v>18</v>
      </c>
      <c r="AA2070" s="33">
        <f t="shared" si="260"/>
        <v>2024</v>
      </c>
      <c r="AB2070" s="34">
        <f t="shared" si="261"/>
        <v>18</v>
      </c>
      <c r="AC2070" s="34">
        <f t="shared" si="262"/>
        <v>2</v>
      </c>
      <c r="AD2070" s="38">
        <f t="shared" si="263"/>
        <v>0</v>
      </c>
    </row>
    <row r="2071" spans="1:30" x14ac:dyDescent="0.35">
      <c r="A2071" s="39">
        <v>2060</v>
      </c>
      <c r="B2071" s="40">
        <v>3509</v>
      </c>
      <c r="C2071" s="40">
        <v>376</v>
      </c>
      <c r="D2071" s="40" t="s">
        <v>49</v>
      </c>
      <c r="E2071" s="40" t="s">
        <v>47</v>
      </c>
      <c r="F2071" s="40">
        <v>4</v>
      </c>
      <c r="G2071" s="41">
        <v>270</v>
      </c>
      <c r="H2071" s="41">
        <f t="shared" si="256"/>
        <v>1080</v>
      </c>
      <c r="I2071" s="42">
        <v>45482.061805555553</v>
      </c>
      <c r="J2071" s="40">
        <v>19</v>
      </c>
      <c r="K2071" s="40" t="s">
        <v>36</v>
      </c>
      <c r="L2071" s="40">
        <v>15</v>
      </c>
      <c r="M2071" s="40">
        <v>143</v>
      </c>
      <c r="N2071" s="40">
        <v>197</v>
      </c>
      <c r="O2071" s="40">
        <v>188</v>
      </c>
      <c r="P2071" s="40">
        <v>8</v>
      </c>
      <c r="Q2071" s="40">
        <v>29</v>
      </c>
      <c r="R2071" s="40" t="str">
        <f t="shared" si="257"/>
        <v>1.Young age</v>
      </c>
      <c r="S2071" s="40" t="s">
        <v>46</v>
      </c>
      <c r="T2071" s="40">
        <v>46576.12</v>
      </c>
      <c r="U2071" s="40" t="s">
        <v>33</v>
      </c>
      <c r="V2071" s="40" t="s">
        <v>50</v>
      </c>
      <c r="W2071" s="43">
        <v>45482</v>
      </c>
      <c r="X2071" s="47">
        <v>6.1805555555555558E-2</v>
      </c>
      <c r="Y2071" s="41">
        <f t="shared" si="258"/>
        <v>9</v>
      </c>
      <c r="Z2071" s="41">
        <f t="shared" si="259"/>
        <v>9</v>
      </c>
      <c r="AA2071" s="40">
        <f t="shared" si="260"/>
        <v>2024</v>
      </c>
      <c r="AB2071" s="41">
        <f t="shared" si="261"/>
        <v>1</v>
      </c>
      <c r="AC2071" s="41">
        <f t="shared" si="262"/>
        <v>29</v>
      </c>
      <c r="AD2071" s="45">
        <f t="shared" si="263"/>
        <v>0</v>
      </c>
    </row>
    <row r="2072" spans="1:30" x14ac:dyDescent="0.35">
      <c r="A2072" s="32">
        <v>2061</v>
      </c>
      <c r="B2072" s="33">
        <v>8454</v>
      </c>
      <c r="C2072" s="33">
        <v>814</v>
      </c>
      <c r="D2072" s="33" t="s">
        <v>24</v>
      </c>
      <c r="E2072" s="33" t="s">
        <v>47</v>
      </c>
      <c r="F2072" s="33">
        <v>2</v>
      </c>
      <c r="G2072" s="34">
        <v>1159.06</v>
      </c>
      <c r="H2072" s="34">
        <f t="shared" si="256"/>
        <v>2318.12</v>
      </c>
      <c r="I2072" s="35">
        <v>45491.72152777778</v>
      </c>
      <c r="J2072" s="33">
        <v>13</v>
      </c>
      <c r="K2072" s="33" t="s">
        <v>45</v>
      </c>
      <c r="L2072" s="33">
        <v>430</v>
      </c>
      <c r="M2072" s="33">
        <v>100</v>
      </c>
      <c r="N2072" s="33">
        <v>264</v>
      </c>
      <c r="O2072" s="33">
        <v>296</v>
      </c>
      <c r="P2072" s="33">
        <v>10</v>
      </c>
      <c r="Q2072" s="33">
        <v>18</v>
      </c>
      <c r="R2072" s="33" t="str">
        <f t="shared" si="257"/>
        <v>1.Young age</v>
      </c>
      <c r="S2072" s="33" t="s">
        <v>46</v>
      </c>
      <c r="T2072" s="33">
        <v>32502.07</v>
      </c>
      <c r="U2072" s="33" t="s">
        <v>42</v>
      </c>
      <c r="V2072" s="33" t="s">
        <v>34</v>
      </c>
      <c r="W2072" s="36">
        <v>45491</v>
      </c>
      <c r="X2072" s="37">
        <v>0.72152777777777777</v>
      </c>
      <c r="Y2072" s="34">
        <f t="shared" si="258"/>
        <v>18</v>
      </c>
      <c r="Z2072" s="34">
        <f t="shared" si="259"/>
        <v>18</v>
      </c>
      <c r="AA2072" s="33">
        <f t="shared" si="260"/>
        <v>2024</v>
      </c>
      <c r="AB2072" s="34">
        <f t="shared" si="261"/>
        <v>17</v>
      </c>
      <c r="AC2072" s="34">
        <f t="shared" si="262"/>
        <v>19</v>
      </c>
      <c r="AD2072" s="38">
        <f t="shared" si="263"/>
        <v>0</v>
      </c>
    </row>
    <row r="2073" spans="1:30" x14ac:dyDescent="0.35">
      <c r="A2073" s="39">
        <v>2062</v>
      </c>
      <c r="B2073" s="40">
        <v>7121</v>
      </c>
      <c r="C2073" s="40">
        <v>727</v>
      </c>
      <c r="D2073" s="40" t="s">
        <v>51</v>
      </c>
      <c r="E2073" s="40" t="s">
        <v>25</v>
      </c>
      <c r="F2073" s="40">
        <v>4</v>
      </c>
      <c r="G2073" s="41">
        <v>966.54</v>
      </c>
      <c r="H2073" s="41">
        <f t="shared" si="256"/>
        <v>3866.16</v>
      </c>
      <c r="I2073" s="42">
        <v>45304.147222222222</v>
      </c>
      <c r="J2073" s="40">
        <v>5</v>
      </c>
      <c r="K2073" s="40" t="s">
        <v>40</v>
      </c>
      <c r="L2073" s="40">
        <v>217</v>
      </c>
      <c r="M2073" s="40">
        <v>132</v>
      </c>
      <c r="N2073" s="40">
        <v>153</v>
      </c>
      <c r="O2073" s="40">
        <v>260</v>
      </c>
      <c r="P2073" s="40">
        <v>10</v>
      </c>
      <c r="Q2073" s="40">
        <v>33</v>
      </c>
      <c r="R2073" s="40" t="str">
        <f t="shared" si="257"/>
        <v>1.Young age</v>
      </c>
      <c r="S2073" s="40" t="s">
        <v>27</v>
      </c>
      <c r="T2073" s="40">
        <v>33268.29</v>
      </c>
      <c r="U2073" s="40" t="s">
        <v>37</v>
      </c>
      <c r="V2073" s="40" t="s">
        <v>50</v>
      </c>
      <c r="W2073" s="43">
        <v>45304</v>
      </c>
      <c r="X2073" s="44">
        <v>0.14722222222222223</v>
      </c>
      <c r="Y2073" s="41">
        <f t="shared" si="258"/>
        <v>13</v>
      </c>
      <c r="Z2073" s="41">
        <f t="shared" si="259"/>
        <v>13</v>
      </c>
      <c r="AA2073" s="40">
        <f t="shared" si="260"/>
        <v>2024</v>
      </c>
      <c r="AB2073" s="41">
        <f t="shared" si="261"/>
        <v>3</v>
      </c>
      <c r="AC2073" s="41">
        <f t="shared" si="262"/>
        <v>32</v>
      </c>
      <c r="AD2073" s="45">
        <f t="shared" si="263"/>
        <v>0</v>
      </c>
    </row>
    <row r="2074" spans="1:30" x14ac:dyDescent="0.35">
      <c r="A2074" s="32">
        <v>2063</v>
      </c>
      <c r="B2074" s="33">
        <v>7813</v>
      </c>
      <c r="C2074" s="33">
        <v>655</v>
      </c>
      <c r="D2074" s="33" t="s">
        <v>51</v>
      </c>
      <c r="E2074" s="33" t="s">
        <v>25</v>
      </c>
      <c r="F2074" s="33">
        <v>2</v>
      </c>
      <c r="G2074" s="34">
        <v>1671.63</v>
      </c>
      <c r="H2074" s="34">
        <f t="shared" si="256"/>
        <v>3343.26</v>
      </c>
      <c r="I2074" s="35">
        <v>45440.453472222223</v>
      </c>
      <c r="J2074" s="33">
        <v>14</v>
      </c>
      <c r="K2074" s="33" t="s">
        <v>45</v>
      </c>
      <c r="L2074" s="33">
        <v>222</v>
      </c>
      <c r="M2074" s="33">
        <v>113</v>
      </c>
      <c r="N2074" s="33">
        <v>207</v>
      </c>
      <c r="O2074" s="33">
        <v>496</v>
      </c>
      <c r="P2074" s="33">
        <v>8</v>
      </c>
      <c r="Q2074" s="33">
        <v>24</v>
      </c>
      <c r="R2074" s="33" t="str">
        <f t="shared" si="257"/>
        <v>1.Young age</v>
      </c>
      <c r="S2074" s="33" t="s">
        <v>46</v>
      </c>
      <c r="T2074" s="33">
        <v>110974.43</v>
      </c>
      <c r="U2074" s="33" t="s">
        <v>42</v>
      </c>
      <c r="V2074" s="33" t="s">
        <v>43</v>
      </c>
      <c r="W2074" s="36">
        <v>45440</v>
      </c>
      <c r="X2074" s="37">
        <v>0.45347222222222222</v>
      </c>
      <c r="Y2074" s="34">
        <f t="shared" si="258"/>
        <v>28</v>
      </c>
      <c r="Z2074" s="34">
        <f t="shared" si="259"/>
        <v>28</v>
      </c>
      <c r="AA2074" s="33">
        <f t="shared" si="260"/>
        <v>2024</v>
      </c>
      <c r="AB2074" s="34">
        <f t="shared" si="261"/>
        <v>10</v>
      </c>
      <c r="AC2074" s="34">
        <f t="shared" si="262"/>
        <v>53</v>
      </c>
      <c r="AD2074" s="38">
        <f t="shared" si="263"/>
        <v>0</v>
      </c>
    </row>
    <row r="2075" spans="1:30" x14ac:dyDescent="0.35">
      <c r="A2075" s="39">
        <v>2064</v>
      </c>
      <c r="B2075" s="40">
        <v>9998</v>
      </c>
      <c r="C2075" s="40">
        <v>689</v>
      </c>
      <c r="D2075" s="40" t="s">
        <v>44</v>
      </c>
      <c r="E2075" s="40" t="s">
        <v>25</v>
      </c>
      <c r="F2075" s="40">
        <v>5</v>
      </c>
      <c r="G2075" s="41">
        <v>905.15</v>
      </c>
      <c r="H2075" s="41">
        <f t="shared" si="256"/>
        <v>4525.75</v>
      </c>
      <c r="I2075" s="42">
        <v>45517.1</v>
      </c>
      <c r="J2075" s="40">
        <v>19</v>
      </c>
      <c r="K2075" s="40" t="s">
        <v>40</v>
      </c>
      <c r="L2075" s="40">
        <v>227</v>
      </c>
      <c r="M2075" s="40">
        <v>90</v>
      </c>
      <c r="N2075" s="40">
        <v>189</v>
      </c>
      <c r="O2075" s="40">
        <v>154</v>
      </c>
      <c r="P2075" s="40">
        <v>8</v>
      </c>
      <c r="Q2075" s="40">
        <v>67</v>
      </c>
      <c r="R2075" s="40" t="str">
        <f t="shared" si="257"/>
        <v xml:space="preserve">3.Senior Citizen </v>
      </c>
      <c r="S2075" s="40" t="s">
        <v>46</v>
      </c>
      <c r="T2075" s="40">
        <v>62568.63</v>
      </c>
      <c r="U2075" s="40" t="s">
        <v>28</v>
      </c>
      <c r="V2075" s="40" t="s">
        <v>29</v>
      </c>
      <c r="W2075" s="43">
        <v>45517</v>
      </c>
      <c r="X2075" s="44">
        <v>0.1</v>
      </c>
      <c r="Y2075" s="41">
        <f t="shared" si="258"/>
        <v>13</v>
      </c>
      <c r="Z2075" s="41">
        <f t="shared" si="259"/>
        <v>13</v>
      </c>
      <c r="AA2075" s="40">
        <f t="shared" si="260"/>
        <v>2024</v>
      </c>
      <c r="AB2075" s="41">
        <f t="shared" si="261"/>
        <v>2</v>
      </c>
      <c r="AC2075" s="41">
        <f t="shared" si="262"/>
        <v>24</v>
      </c>
      <c r="AD2075" s="45">
        <f t="shared" si="263"/>
        <v>0</v>
      </c>
    </row>
    <row r="2076" spans="1:30" x14ac:dyDescent="0.35">
      <c r="A2076" s="32">
        <v>2065</v>
      </c>
      <c r="B2076" s="33">
        <v>8714</v>
      </c>
      <c r="C2076" s="33">
        <v>913</v>
      </c>
      <c r="D2076" s="33" t="s">
        <v>44</v>
      </c>
      <c r="E2076" s="33" t="s">
        <v>25</v>
      </c>
      <c r="F2076" s="33">
        <v>1</v>
      </c>
      <c r="G2076" s="34">
        <v>1179.33</v>
      </c>
      <c r="H2076" s="34">
        <f t="shared" si="256"/>
        <v>1179.33</v>
      </c>
      <c r="I2076" s="35">
        <v>45425.584027777775</v>
      </c>
      <c r="J2076" s="33">
        <v>1</v>
      </c>
      <c r="K2076" s="33" t="s">
        <v>40</v>
      </c>
      <c r="L2076" s="33">
        <v>48</v>
      </c>
      <c r="M2076" s="33">
        <v>126</v>
      </c>
      <c r="N2076" s="33">
        <v>214</v>
      </c>
      <c r="O2076" s="33">
        <v>434</v>
      </c>
      <c r="P2076" s="33">
        <v>3</v>
      </c>
      <c r="Q2076" s="33">
        <v>38</v>
      </c>
      <c r="R2076" s="33" t="str">
        <f t="shared" si="257"/>
        <v>2.Middle age</v>
      </c>
      <c r="S2076" s="33" t="s">
        <v>46</v>
      </c>
      <c r="T2076" s="33">
        <v>107363.08</v>
      </c>
      <c r="U2076" s="33" t="s">
        <v>42</v>
      </c>
      <c r="V2076" s="33" t="s">
        <v>43</v>
      </c>
      <c r="W2076" s="36">
        <v>45425</v>
      </c>
      <c r="X2076" s="37">
        <v>0.58402777777777781</v>
      </c>
      <c r="Y2076" s="34">
        <f t="shared" si="258"/>
        <v>13</v>
      </c>
      <c r="Z2076" s="34">
        <f t="shared" si="259"/>
        <v>13</v>
      </c>
      <c r="AA2076" s="33">
        <f t="shared" si="260"/>
        <v>2024</v>
      </c>
      <c r="AB2076" s="34">
        <f t="shared" si="261"/>
        <v>14</v>
      </c>
      <c r="AC2076" s="34">
        <f t="shared" si="262"/>
        <v>1</v>
      </c>
      <c r="AD2076" s="38">
        <f t="shared" si="263"/>
        <v>0</v>
      </c>
    </row>
    <row r="2077" spans="1:30" x14ac:dyDescent="0.35">
      <c r="A2077" s="39">
        <v>2066</v>
      </c>
      <c r="B2077" s="40">
        <v>9806</v>
      </c>
      <c r="C2077" s="40">
        <v>312</v>
      </c>
      <c r="D2077" s="40" t="s">
        <v>24</v>
      </c>
      <c r="E2077" s="40" t="s">
        <v>47</v>
      </c>
      <c r="F2077" s="40">
        <v>3</v>
      </c>
      <c r="G2077" s="41">
        <v>1439.97</v>
      </c>
      <c r="H2077" s="41">
        <f t="shared" si="256"/>
        <v>4319.91</v>
      </c>
      <c r="I2077" s="42">
        <v>45492.711111111108</v>
      </c>
      <c r="J2077" s="40">
        <v>6</v>
      </c>
      <c r="K2077" s="40" t="s">
        <v>36</v>
      </c>
      <c r="L2077" s="40">
        <v>129</v>
      </c>
      <c r="M2077" s="40">
        <v>144</v>
      </c>
      <c r="N2077" s="40">
        <v>234</v>
      </c>
      <c r="O2077" s="40">
        <v>431</v>
      </c>
      <c r="P2077" s="40">
        <v>3</v>
      </c>
      <c r="Q2077" s="40">
        <v>48</v>
      </c>
      <c r="R2077" s="40" t="str">
        <f t="shared" si="257"/>
        <v>2.Middle age</v>
      </c>
      <c r="S2077" s="40" t="s">
        <v>41</v>
      </c>
      <c r="T2077" s="40">
        <v>59465.57</v>
      </c>
      <c r="U2077" s="40" t="s">
        <v>28</v>
      </c>
      <c r="V2077" s="40" t="s">
        <v>34</v>
      </c>
      <c r="W2077" s="43">
        <v>45492</v>
      </c>
      <c r="X2077" s="44">
        <v>0.71111111111111114</v>
      </c>
      <c r="Y2077" s="41">
        <f t="shared" si="258"/>
        <v>19</v>
      </c>
      <c r="Z2077" s="41">
        <f t="shared" si="259"/>
        <v>19</v>
      </c>
      <c r="AA2077" s="40">
        <f t="shared" si="260"/>
        <v>2024</v>
      </c>
      <c r="AB2077" s="41">
        <f t="shared" si="261"/>
        <v>17</v>
      </c>
      <c r="AC2077" s="41">
        <f t="shared" si="262"/>
        <v>4</v>
      </c>
      <c r="AD2077" s="45">
        <f t="shared" si="263"/>
        <v>0</v>
      </c>
    </row>
    <row r="2078" spans="1:30" x14ac:dyDescent="0.35">
      <c r="A2078" s="32">
        <v>2067</v>
      </c>
      <c r="B2078" s="33">
        <v>4578</v>
      </c>
      <c r="C2078" s="33">
        <v>906</v>
      </c>
      <c r="D2078" s="33" t="s">
        <v>49</v>
      </c>
      <c r="E2078" s="33" t="s">
        <v>47</v>
      </c>
      <c r="F2078" s="33">
        <v>3</v>
      </c>
      <c r="G2078" s="34">
        <v>443.83</v>
      </c>
      <c r="H2078" s="34">
        <f t="shared" si="256"/>
        <v>1331.49</v>
      </c>
      <c r="I2078" s="35">
        <v>45378.069444444445</v>
      </c>
      <c r="J2078" s="33">
        <v>6</v>
      </c>
      <c r="K2078" s="33" t="s">
        <v>45</v>
      </c>
      <c r="L2078" s="33">
        <v>276</v>
      </c>
      <c r="M2078" s="33">
        <v>126</v>
      </c>
      <c r="N2078" s="33">
        <v>150</v>
      </c>
      <c r="O2078" s="33">
        <v>224</v>
      </c>
      <c r="P2078" s="33">
        <v>3</v>
      </c>
      <c r="Q2078" s="33">
        <v>55</v>
      </c>
      <c r="R2078" s="33" t="str">
        <f t="shared" si="257"/>
        <v>2.Middle age</v>
      </c>
      <c r="S2078" s="33" t="s">
        <v>46</v>
      </c>
      <c r="T2078" s="33">
        <v>57490.57</v>
      </c>
      <c r="U2078" s="33" t="s">
        <v>42</v>
      </c>
      <c r="V2078" s="33" t="s">
        <v>50</v>
      </c>
      <c r="W2078" s="36">
        <v>45378</v>
      </c>
      <c r="X2078" s="37">
        <v>6.9444444444444448E-2</v>
      </c>
      <c r="Y2078" s="34">
        <f t="shared" si="258"/>
        <v>27</v>
      </c>
      <c r="Z2078" s="34">
        <f t="shared" si="259"/>
        <v>27</v>
      </c>
      <c r="AA2078" s="33">
        <f t="shared" si="260"/>
        <v>2024</v>
      </c>
      <c r="AB2078" s="34">
        <f t="shared" si="261"/>
        <v>1</v>
      </c>
      <c r="AC2078" s="34">
        <f t="shared" si="262"/>
        <v>40</v>
      </c>
      <c r="AD2078" s="38">
        <f t="shared" si="263"/>
        <v>0</v>
      </c>
    </row>
    <row r="2079" spans="1:30" x14ac:dyDescent="0.35">
      <c r="A2079" s="39">
        <v>2068</v>
      </c>
      <c r="B2079" s="40">
        <v>5054</v>
      </c>
      <c r="C2079" s="40">
        <v>801</v>
      </c>
      <c r="D2079" s="40" t="s">
        <v>44</v>
      </c>
      <c r="E2079" s="40" t="s">
        <v>25</v>
      </c>
      <c r="F2079" s="40">
        <v>3</v>
      </c>
      <c r="G2079" s="41">
        <v>438.45</v>
      </c>
      <c r="H2079" s="41">
        <f t="shared" si="256"/>
        <v>1315.35</v>
      </c>
      <c r="I2079" s="42">
        <v>45490.890277777777</v>
      </c>
      <c r="J2079" s="40">
        <v>5</v>
      </c>
      <c r="K2079" s="40" t="s">
        <v>26</v>
      </c>
      <c r="L2079" s="40">
        <v>173</v>
      </c>
      <c r="M2079" s="40">
        <v>136</v>
      </c>
      <c r="N2079" s="40">
        <v>213</v>
      </c>
      <c r="O2079" s="40">
        <v>468</v>
      </c>
      <c r="P2079" s="40">
        <v>3</v>
      </c>
      <c r="Q2079" s="40">
        <v>55</v>
      </c>
      <c r="R2079" s="40" t="str">
        <f t="shared" si="257"/>
        <v>2.Middle age</v>
      </c>
      <c r="S2079" s="40" t="s">
        <v>41</v>
      </c>
      <c r="T2079" s="40">
        <v>87423.21</v>
      </c>
      <c r="U2079" s="40" t="s">
        <v>42</v>
      </c>
      <c r="V2079" s="40" t="s">
        <v>43</v>
      </c>
      <c r="W2079" s="43">
        <v>45490</v>
      </c>
      <c r="X2079" s="44">
        <v>0.89027777777777772</v>
      </c>
      <c r="Y2079" s="41">
        <f t="shared" si="258"/>
        <v>17</v>
      </c>
      <c r="Z2079" s="41">
        <f t="shared" si="259"/>
        <v>17</v>
      </c>
      <c r="AA2079" s="40">
        <f t="shared" si="260"/>
        <v>2024</v>
      </c>
      <c r="AB2079" s="41">
        <f t="shared" si="261"/>
        <v>21</v>
      </c>
      <c r="AC2079" s="41">
        <f t="shared" si="262"/>
        <v>22</v>
      </c>
      <c r="AD2079" s="45">
        <f t="shared" si="263"/>
        <v>0</v>
      </c>
    </row>
    <row r="2080" spans="1:30" x14ac:dyDescent="0.35">
      <c r="A2080" s="32">
        <v>2069</v>
      </c>
      <c r="B2080" s="33">
        <v>2341</v>
      </c>
      <c r="C2080" s="33">
        <v>182</v>
      </c>
      <c r="D2080" s="33" t="s">
        <v>52</v>
      </c>
      <c r="E2080" s="33" t="s">
        <v>25</v>
      </c>
      <c r="F2080" s="33">
        <v>4</v>
      </c>
      <c r="G2080" s="34">
        <v>856.96</v>
      </c>
      <c r="H2080" s="34">
        <f t="shared" si="256"/>
        <v>3427.84</v>
      </c>
      <c r="I2080" s="35">
        <v>45324.142361111109</v>
      </c>
      <c r="J2080" s="33">
        <v>2</v>
      </c>
      <c r="K2080" s="33" t="s">
        <v>26</v>
      </c>
      <c r="L2080" s="33">
        <v>119</v>
      </c>
      <c r="M2080" s="33">
        <v>81</v>
      </c>
      <c r="N2080" s="33">
        <v>278</v>
      </c>
      <c r="O2080" s="33">
        <v>234</v>
      </c>
      <c r="P2080" s="33">
        <v>7</v>
      </c>
      <c r="Q2080" s="33">
        <v>49</v>
      </c>
      <c r="R2080" s="33" t="str">
        <f t="shared" si="257"/>
        <v>2.Middle age</v>
      </c>
      <c r="S2080" s="33" t="s">
        <v>27</v>
      </c>
      <c r="T2080" s="33">
        <v>70061.509999999995</v>
      </c>
      <c r="U2080" s="33" t="s">
        <v>33</v>
      </c>
      <c r="V2080" s="33" t="s">
        <v>50</v>
      </c>
      <c r="W2080" s="36">
        <v>45324</v>
      </c>
      <c r="X2080" s="46">
        <v>0.1423611111111111</v>
      </c>
      <c r="Y2080" s="34">
        <f t="shared" si="258"/>
        <v>2</v>
      </c>
      <c r="Z2080" s="34">
        <f t="shared" si="259"/>
        <v>2</v>
      </c>
      <c r="AA2080" s="33">
        <f t="shared" si="260"/>
        <v>2024</v>
      </c>
      <c r="AB2080" s="34">
        <f t="shared" si="261"/>
        <v>3</v>
      </c>
      <c r="AC2080" s="34">
        <f t="shared" si="262"/>
        <v>25</v>
      </c>
      <c r="AD2080" s="38">
        <f t="shared" si="263"/>
        <v>0</v>
      </c>
    </row>
    <row r="2081" spans="1:30" x14ac:dyDescent="0.35">
      <c r="A2081" s="39">
        <v>2070</v>
      </c>
      <c r="B2081" s="40">
        <v>9609</v>
      </c>
      <c r="C2081" s="40">
        <v>735</v>
      </c>
      <c r="D2081" s="40" t="s">
        <v>39</v>
      </c>
      <c r="E2081" s="40" t="s">
        <v>47</v>
      </c>
      <c r="F2081" s="40">
        <v>1</v>
      </c>
      <c r="G2081" s="41">
        <v>979.16</v>
      </c>
      <c r="H2081" s="41">
        <f t="shared" si="256"/>
        <v>979.16</v>
      </c>
      <c r="I2081" s="42">
        <v>45376.351388888892</v>
      </c>
      <c r="J2081" s="40">
        <v>19</v>
      </c>
      <c r="K2081" s="40" t="s">
        <v>36</v>
      </c>
      <c r="L2081" s="40">
        <v>476</v>
      </c>
      <c r="M2081" s="40">
        <v>54</v>
      </c>
      <c r="N2081" s="40">
        <v>118</v>
      </c>
      <c r="O2081" s="40">
        <v>174</v>
      </c>
      <c r="P2081" s="40">
        <v>5</v>
      </c>
      <c r="Q2081" s="40">
        <v>18</v>
      </c>
      <c r="R2081" s="40" t="str">
        <f t="shared" si="257"/>
        <v>1.Young age</v>
      </c>
      <c r="S2081" s="40" t="s">
        <v>41</v>
      </c>
      <c r="T2081" s="40">
        <v>89368.11</v>
      </c>
      <c r="U2081" s="40" t="s">
        <v>33</v>
      </c>
      <c r="V2081" s="40" t="s">
        <v>34</v>
      </c>
      <c r="W2081" s="43">
        <v>45376</v>
      </c>
      <c r="X2081" s="44">
        <v>0.35138888888888886</v>
      </c>
      <c r="Y2081" s="41">
        <f t="shared" si="258"/>
        <v>25</v>
      </c>
      <c r="Z2081" s="41">
        <f t="shared" si="259"/>
        <v>25</v>
      </c>
      <c r="AA2081" s="40">
        <f t="shared" si="260"/>
        <v>2024</v>
      </c>
      <c r="AB2081" s="41">
        <f t="shared" si="261"/>
        <v>8</v>
      </c>
      <c r="AC2081" s="41">
        <f t="shared" si="262"/>
        <v>26</v>
      </c>
      <c r="AD2081" s="45">
        <f t="shared" si="263"/>
        <v>0</v>
      </c>
    </row>
    <row r="2082" spans="1:30" x14ac:dyDescent="0.35">
      <c r="A2082" s="32">
        <v>2071</v>
      </c>
      <c r="B2082" s="33">
        <v>8319</v>
      </c>
      <c r="C2082" s="33">
        <v>443</v>
      </c>
      <c r="D2082" s="33" t="s">
        <v>24</v>
      </c>
      <c r="E2082" s="33" t="s">
        <v>25</v>
      </c>
      <c r="F2082" s="33">
        <v>5</v>
      </c>
      <c r="G2082" s="34">
        <v>131.28</v>
      </c>
      <c r="H2082" s="34">
        <f t="shared" si="256"/>
        <v>656.4</v>
      </c>
      <c r="I2082" s="35">
        <v>45549.18472222222</v>
      </c>
      <c r="J2082" s="33">
        <v>15</v>
      </c>
      <c r="K2082" s="33" t="s">
        <v>26</v>
      </c>
      <c r="L2082" s="33">
        <v>113</v>
      </c>
      <c r="M2082" s="33">
        <v>53</v>
      </c>
      <c r="N2082" s="33">
        <v>265</v>
      </c>
      <c r="O2082" s="33">
        <v>116</v>
      </c>
      <c r="P2082" s="33">
        <v>7</v>
      </c>
      <c r="Q2082" s="33">
        <v>43</v>
      </c>
      <c r="R2082" s="33" t="str">
        <f t="shared" si="257"/>
        <v>2.Middle age</v>
      </c>
      <c r="S2082" s="33" t="s">
        <v>46</v>
      </c>
      <c r="T2082" s="33">
        <v>73535.820000000007</v>
      </c>
      <c r="U2082" s="33" t="s">
        <v>28</v>
      </c>
      <c r="V2082" s="33" t="s">
        <v>50</v>
      </c>
      <c r="W2082" s="36">
        <v>45549</v>
      </c>
      <c r="X2082" s="37">
        <v>0.18472222222222223</v>
      </c>
      <c r="Y2082" s="34">
        <f t="shared" si="258"/>
        <v>14</v>
      </c>
      <c r="Z2082" s="34">
        <f t="shared" si="259"/>
        <v>14</v>
      </c>
      <c r="AA2082" s="33">
        <f t="shared" si="260"/>
        <v>2024</v>
      </c>
      <c r="AB2082" s="34">
        <f t="shared" si="261"/>
        <v>4</v>
      </c>
      <c r="AC2082" s="34">
        <f t="shared" si="262"/>
        <v>26</v>
      </c>
      <c r="AD2082" s="38">
        <f t="shared" si="263"/>
        <v>0</v>
      </c>
    </row>
    <row r="2083" spans="1:30" x14ac:dyDescent="0.35">
      <c r="A2083" s="39">
        <v>2072</v>
      </c>
      <c r="B2083" s="40">
        <v>9653</v>
      </c>
      <c r="C2083" s="40">
        <v>853</v>
      </c>
      <c r="D2083" s="40" t="s">
        <v>51</v>
      </c>
      <c r="E2083" s="40" t="s">
        <v>25</v>
      </c>
      <c r="F2083" s="40">
        <v>5</v>
      </c>
      <c r="G2083" s="41">
        <v>675.65</v>
      </c>
      <c r="H2083" s="41">
        <f t="shared" si="256"/>
        <v>3378.25</v>
      </c>
      <c r="I2083" s="42">
        <v>45322.188888888886</v>
      </c>
      <c r="J2083" s="40">
        <v>12</v>
      </c>
      <c r="K2083" s="40" t="s">
        <v>36</v>
      </c>
      <c r="L2083" s="40">
        <v>336</v>
      </c>
      <c r="M2083" s="40">
        <v>59</v>
      </c>
      <c r="N2083" s="40">
        <v>274</v>
      </c>
      <c r="O2083" s="40">
        <v>259</v>
      </c>
      <c r="P2083" s="40">
        <v>2</v>
      </c>
      <c r="Q2083" s="40">
        <v>40</v>
      </c>
      <c r="R2083" s="40" t="str">
        <f t="shared" si="257"/>
        <v>2.Middle age</v>
      </c>
      <c r="S2083" s="40" t="s">
        <v>46</v>
      </c>
      <c r="T2083" s="40">
        <v>52596.56</v>
      </c>
      <c r="U2083" s="40" t="s">
        <v>28</v>
      </c>
      <c r="V2083" s="40" t="s">
        <v>29</v>
      </c>
      <c r="W2083" s="43">
        <v>45322</v>
      </c>
      <c r="X2083" s="44">
        <v>0.18888888888888888</v>
      </c>
      <c r="Y2083" s="41">
        <f t="shared" si="258"/>
        <v>31</v>
      </c>
      <c r="Z2083" s="41">
        <f t="shared" si="259"/>
        <v>31</v>
      </c>
      <c r="AA2083" s="40">
        <f t="shared" si="260"/>
        <v>2024</v>
      </c>
      <c r="AB2083" s="41">
        <f t="shared" si="261"/>
        <v>4</v>
      </c>
      <c r="AC2083" s="41">
        <f t="shared" si="262"/>
        <v>32</v>
      </c>
      <c r="AD2083" s="45">
        <f t="shared" si="263"/>
        <v>0</v>
      </c>
    </row>
    <row r="2084" spans="1:30" x14ac:dyDescent="0.35">
      <c r="A2084" s="32">
        <v>2073</v>
      </c>
      <c r="B2084" s="33">
        <v>6927</v>
      </c>
      <c r="C2084" s="33">
        <v>156</v>
      </c>
      <c r="D2084" s="33" t="s">
        <v>52</v>
      </c>
      <c r="E2084" s="33" t="s">
        <v>25</v>
      </c>
      <c r="F2084" s="33">
        <v>2</v>
      </c>
      <c r="G2084" s="34">
        <v>104.76</v>
      </c>
      <c r="H2084" s="34">
        <f t="shared" si="256"/>
        <v>209.52</v>
      </c>
      <c r="I2084" s="35">
        <v>45334.899305555555</v>
      </c>
      <c r="J2084" s="33">
        <v>11</v>
      </c>
      <c r="K2084" s="33" t="s">
        <v>26</v>
      </c>
      <c r="L2084" s="33">
        <v>101</v>
      </c>
      <c r="M2084" s="33">
        <v>78</v>
      </c>
      <c r="N2084" s="33">
        <v>194</v>
      </c>
      <c r="O2084" s="33">
        <v>420</v>
      </c>
      <c r="P2084" s="33">
        <v>6</v>
      </c>
      <c r="Q2084" s="33">
        <v>68</v>
      </c>
      <c r="R2084" s="33" t="str">
        <f t="shared" si="257"/>
        <v xml:space="preserve">3.Senior Citizen </v>
      </c>
      <c r="S2084" s="33" t="s">
        <v>41</v>
      </c>
      <c r="T2084" s="33">
        <v>79349.19</v>
      </c>
      <c r="U2084" s="33" t="s">
        <v>42</v>
      </c>
      <c r="V2084" s="33" t="s">
        <v>43</v>
      </c>
      <c r="W2084" s="36">
        <v>45334</v>
      </c>
      <c r="X2084" s="46">
        <v>0.89930555555555558</v>
      </c>
      <c r="Y2084" s="34">
        <f t="shared" si="258"/>
        <v>12</v>
      </c>
      <c r="Z2084" s="34">
        <f t="shared" si="259"/>
        <v>12</v>
      </c>
      <c r="AA2084" s="33">
        <f t="shared" si="260"/>
        <v>2024</v>
      </c>
      <c r="AB2084" s="34">
        <f t="shared" si="261"/>
        <v>21</v>
      </c>
      <c r="AC2084" s="34">
        <f t="shared" si="262"/>
        <v>35</v>
      </c>
      <c r="AD2084" s="38">
        <f t="shared" si="263"/>
        <v>0</v>
      </c>
    </row>
    <row r="2085" spans="1:30" x14ac:dyDescent="0.35">
      <c r="A2085" s="39">
        <v>2074</v>
      </c>
      <c r="B2085" s="40">
        <v>2279</v>
      </c>
      <c r="C2085" s="40">
        <v>627</v>
      </c>
      <c r="D2085" s="40" t="s">
        <v>52</v>
      </c>
      <c r="E2085" s="40" t="s">
        <v>47</v>
      </c>
      <c r="F2085" s="40">
        <v>5</v>
      </c>
      <c r="G2085" s="41">
        <v>1940.81</v>
      </c>
      <c r="H2085" s="41">
        <f t="shared" si="256"/>
        <v>9704.0499999999993</v>
      </c>
      <c r="I2085" s="42">
        <v>45438.683333333334</v>
      </c>
      <c r="J2085" s="40">
        <v>1</v>
      </c>
      <c r="K2085" s="40" t="s">
        <v>26</v>
      </c>
      <c r="L2085" s="40">
        <v>397</v>
      </c>
      <c r="M2085" s="40">
        <v>82</v>
      </c>
      <c r="N2085" s="40">
        <v>127</v>
      </c>
      <c r="O2085" s="40">
        <v>271</v>
      </c>
      <c r="P2085" s="40">
        <v>4</v>
      </c>
      <c r="Q2085" s="40">
        <v>53</v>
      </c>
      <c r="R2085" s="40" t="str">
        <f t="shared" si="257"/>
        <v>2.Middle age</v>
      </c>
      <c r="S2085" s="40" t="s">
        <v>27</v>
      </c>
      <c r="T2085" s="40">
        <v>20643.52</v>
      </c>
      <c r="U2085" s="40" t="s">
        <v>33</v>
      </c>
      <c r="V2085" s="40" t="s">
        <v>43</v>
      </c>
      <c r="W2085" s="43">
        <v>45438</v>
      </c>
      <c r="X2085" s="44">
        <v>0.68333333333333335</v>
      </c>
      <c r="Y2085" s="41">
        <f t="shared" si="258"/>
        <v>26</v>
      </c>
      <c r="Z2085" s="41">
        <f t="shared" si="259"/>
        <v>26</v>
      </c>
      <c r="AA2085" s="40">
        <f t="shared" si="260"/>
        <v>2024</v>
      </c>
      <c r="AB2085" s="41">
        <f t="shared" si="261"/>
        <v>16</v>
      </c>
      <c r="AC2085" s="41">
        <f t="shared" si="262"/>
        <v>24</v>
      </c>
      <c r="AD2085" s="45">
        <f t="shared" si="263"/>
        <v>0</v>
      </c>
    </row>
    <row r="2086" spans="1:30" x14ac:dyDescent="0.35">
      <c r="A2086" s="32">
        <v>2075</v>
      </c>
      <c r="B2086" s="33">
        <v>2838</v>
      </c>
      <c r="C2086" s="33">
        <v>790</v>
      </c>
      <c r="D2086" s="33" t="s">
        <v>49</v>
      </c>
      <c r="E2086" s="33" t="s">
        <v>47</v>
      </c>
      <c r="F2086" s="33">
        <v>3</v>
      </c>
      <c r="G2086" s="34">
        <v>1095.8</v>
      </c>
      <c r="H2086" s="34">
        <f t="shared" si="256"/>
        <v>3287.3999999999996</v>
      </c>
      <c r="I2086" s="35">
        <v>45425.34375</v>
      </c>
      <c r="J2086" s="33">
        <v>13</v>
      </c>
      <c r="K2086" s="33" t="s">
        <v>26</v>
      </c>
      <c r="L2086" s="33">
        <v>62</v>
      </c>
      <c r="M2086" s="33">
        <v>130</v>
      </c>
      <c r="N2086" s="33">
        <v>113</v>
      </c>
      <c r="O2086" s="33">
        <v>351</v>
      </c>
      <c r="P2086" s="33">
        <v>4</v>
      </c>
      <c r="Q2086" s="33">
        <v>22</v>
      </c>
      <c r="R2086" s="33" t="str">
        <f t="shared" si="257"/>
        <v>1.Young age</v>
      </c>
      <c r="S2086" s="33" t="s">
        <v>41</v>
      </c>
      <c r="T2086" s="33">
        <v>33176.85</v>
      </c>
      <c r="U2086" s="33" t="s">
        <v>33</v>
      </c>
      <c r="V2086" s="33" t="s">
        <v>43</v>
      </c>
      <c r="W2086" s="36">
        <v>45425</v>
      </c>
      <c r="X2086" s="37">
        <v>0.34375</v>
      </c>
      <c r="Y2086" s="34">
        <f t="shared" si="258"/>
        <v>13</v>
      </c>
      <c r="Z2086" s="34">
        <f t="shared" si="259"/>
        <v>13</v>
      </c>
      <c r="AA2086" s="33">
        <f t="shared" si="260"/>
        <v>2024</v>
      </c>
      <c r="AB2086" s="34">
        <f t="shared" si="261"/>
        <v>8</v>
      </c>
      <c r="AC2086" s="34">
        <f t="shared" si="262"/>
        <v>15</v>
      </c>
      <c r="AD2086" s="38">
        <f t="shared" si="263"/>
        <v>0</v>
      </c>
    </row>
    <row r="2087" spans="1:30" x14ac:dyDescent="0.35">
      <c r="A2087" s="39">
        <v>2076</v>
      </c>
      <c r="B2087" s="40">
        <v>2011</v>
      </c>
      <c r="C2087" s="40">
        <v>472</v>
      </c>
      <c r="D2087" s="40" t="s">
        <v>44</v>
      </c>
      <c r="E2087" s="40" t="s">
        <v>47</v>
      </c>
      <c r="F2087" s="40">
        <v>2</v>
      </c>
      <c r="G2087" s="41">
        <v>781.1</v>
      </c>
      <c r="H2087" s="41">
        <f t="shared" si="256"/>
        <v>1562.2</v>
      </c>
      <c r="I2087" s="42">
        <v>45451.59652777778</v>
      </c>
      <c r="J2087" s="40">
        <v>4</v>
      </c>
      <c r="K2087" s="40" t="s">
        <v>40</v>
      </c>
      <c r="L2087" s="40">
        <v>255</v>
      </c>
      <c r="M2087" s="40">
        <v>60</v>
      </c>
      <c r="N2087" s="40">
        <v>172</v>
      </c>
      <c r="O2087" s="40">
        <v>364</v>
      </c>
      <c r="P2087" s="40">
        <v>1</v>
      </c>
      <c r="Q2087" s="40">
        <v>24</v>
      </c>
      <c r="R2087" s="40" t="str">
        <f t="shared" si="257"/>
        <v>1.Young age</v>
      </c>
      <c r="S2087" s="40" t="s">
        <v>46</v>
      </c>
      <c r="T2087" s="40">
        <v>75916.41</v>
      </c>
      <c r="U2087" s="40" t="s">
        <v>33</v>
      </c>
      <c r="V2087" s="40" t="s">
        <v>34</v>
      </c>
      <c r="W2087" s="43">
        <v>45451</v>
      </c>
      <c r="X2087" s="47">
        <v>0.59652777777777777</v>
      </c>
      <c r="Y2087" s="41">
        <f t="shared" si="258"/>
        <v>8</v>
      </c>
      <c r="Z2087" s="41">
        <f t="shared" si="259"/>
        <v>8</v>
      </c>
      <c r="AA2087" s="40">
        <f t="shared" si="260"/>
        <v>2024</v>
      </c>
      <c r="AB2087" s="41">
        <f t="shared" si="261"/>
        <v>14</v>
      </c>
      <c r="AC2087" s="41">
        <f t="shared" si="262"/>
        <v>19</v>
      </c>
      <c r="AD2087" s="45">
        <f t="shared" si="263"/>
        <v>0</v>
      </c>
    </row>
    <row r="2088" spans="1:30" x14ac:dyDescent="0.35">
      <c r="A2088" s="32">
        <v>2077</v>
      </c>
      <c r="B2088" s="33">
        <v>9972</v>
      </c>
      <c r="C2088" s="33">
        <v>152</v>
      </c>
      <c r="D2088" s="33" t="s">
        <v>49</v>
      </c>
      <c r="E2088" s="33" t="s">
        <v>25</v>
      </c>
      <c r="F2088" s="33">
        <v>1</v>
      </c>
      <c r="G2088" s="34">
        <v>548.39</v>
      </c>
      <c r="H2088" s="34">
        <f t="shared" si="256"/>
        <v>548.39</v>
      </c>
      <c r="I2088" s="35">
        <v>45302.537499999999</v>
      </c>
      <c r="J2088" s="33">
        <v>15</v>
      </c>
      <c r="K2088" s="33" t="s">
        <v>32</v>
      </c>
      <c r="L2088" s="33">
        <v>391</v>
      </c>
      <c r="M2088" s="33">
        <v>88</v>
      </c>
      <c r="N2088" s="33">
        <v>125</v>
      </c>
      <c r="O2088" s="33">
        <v>485</v>
      </c>
      <c r="P2088" s="33">
        <v>1</v>
      </c>
      <c r="Q2088" s="33">
        <v>26</v>
      </c>
      <c r="R2088" s="33" t="str">
        <f t="shared" si="257"/>
        <v>1.Young age</v>
      </c>
      <c r="S2088" s="33" t="s">
        <v>46</v>
      </c>
      <c r="T2088" s="33">
        <v>78150.22</v>
      </c>
      <c r="U2088" s="33" t="s">
        <v>42</v>
      </c>
      <c r="V2088" s="33" t="s">
        <v>29</v>
      </c>
      <c r="W2088" s="36">
        <v>45302</v>
      </c>
      <c r="X2088" s="46">
        <v>0.53749999999999998</v>
      </c>
      <c r="Y2088" s="34">
        <f t="shared" si="258"/>
        <v>11</v>
      </c>
      <c r="Z2088" s="34">
        <f t="shared" si="259"/>
        <v>11</v>
      </c>
      <c r="AA2088" s="33">
        <f t="shared" si="260"/>
        <v>2024</v>
      </c>
      <c r="AB2088" s="34">
        <f t="shared" si="261"/>
        <v>12</v>
      </c>
      <c r="AC2088" s="34">
        <f t="shared" si="262"/>
        <v>54</v>
      </c>
      <c r="AD2088" s="38">
        <f t="shared" si="263"/>
        <v>0</v>
      </c>
    </row>
    <row r="2089" spans="1:30" x14ac:dyDescent="0.35">
      <c r="A2089" s="39">
        <v>2078</v>
      </c>
      <c r="B2089" s="40">
        <v>9281</v>
      </c>
      <c r="C2089" s="40">
        <v>213</v>
      </c>
      <c r="D2089" s="40" t="s">
        <v>39</v>
      </c>
      <c r="E2089" s="40" t="s">
        <v>47</v>
      </c>
      <c r="F2089" s="40">
        <v>5</v>
      </c>
      <c r="G2089" s="41">
        <v>1305.07</v>
      </c>
      <c r="H2089" s="41">
        <f t="shared" si="256"/>
        <v>6525.3499999999995</v>
      </c>
      <c r="I2089" s="42">
        <v>45300.738194444442</v>
      </c>
      <c r="J2089" s="40">
        <v>20</v>
      </c>
      <c r="K2089" s="40" t="s">
        <v>36</v>
      </c>
      <c r="L2089" s="40">
        <v>41</v>
      </c>
      <c r="M2089" s="40">
        <v>54</v>
      </c>
      <c r="N2089" s="40">
        <v>160</v>
      </c>
      <c r="O2089" s="40">
        <v>156</v>
      </c>
      <c r="P2089" s="40">
        <v>3</v>
      </c>
      <c r="Q2089" s="40">
        <v>35</v>
      </c>
      <c r="R2089" s="40" t="str">
        <f t="shared" si="257"/>
        <v>2.Middle age</v>
      </c>
      <c r="S2089" s="40" t="s">
        <v>41</v>
      </c>
      <c r="T2089" s="40">
        <v>82732.52</v>
      </c>
      <c r="U2089" s="40" t="s">
        <v>28</v>
      </c>
      <c r="V2089" s="40" t="s">
        <v>29</v>
      </c>
      <c r="W2089" s="43">
        <v>45300</v>
      </c>
      <c r="X2089" s="47">
        <v>0.73819444444444449</v>
      </c>
      <c r="Y2089" s="41">
        <f t="shared" si="258"/>
        <v>9</v>
      </c>
      <c r="Z2089" s="41">
        <f t="shared" si="259"/>
        <v>9</v>
      </c>
      <c r="AA2089" s="40">
        <f t="shared" si="260"/>
        <v>2024</v>
      </c>
      <c r="AB2089" s="41">
        <f t="shared" si="261"/>
        <v>17</v>
      </c>
      <c r="AC2089" s="41">
        <f t="shared" si="262"/>
        <v>43</v>
      </c>
      <c r="AD2089" s="45">
        <f t="shared" si="263"/>
        <v>0</v>
      </c>
    </row>
    <row r="2090" spans="1:30" x14ac:dyDescent="0.35">
      <c r="A2090" s="32">
        <v>2079</v>
      </c>
      <c r="B2090" s="33">
        <v>4312</v>
      </c>
      <c r="C2090" s="33">
        <v>492</v>
      </c>
      <c r="D2090" s="33" t="s">
        <v>31</v>
      </c>
      <c r="E2090" s="33" t="s">
        <v>25</v>
      </c>
      <c r="F2090" s="33">
        <v>4</v>
      </c>
      <c r="G2090" s="34">
        <v>180.6</v>
      </c>
      <c r="H2090" s="34">
        <f t="shared" si="256"/>
        <v>722.4</v>
      </c>
      <c r="I2090" s="35">
        <v>45441.40625</v>
      </c>
      <c r="J2090" s="33">
        <v>2</v>
      </c>
      <c r="K2090" s="33" t="s">
        <v>40</v>
      </c>
      <c r="L2090" s="33">
        <v>130</v>
      </c>
      <c r="M2090" s="33">
        <v>94</v>
      </c>
      <c r="N2090" s="33">
        <v>202</v>
      </c>
      <c r="O2090" s="33">
        <v>225</v>
      </c>
      <c r="P2090" s="33">
        <v>8</v>
      </c>
      <c r="Q2090" s="33">
        <v>41</v>
      </c>
      <c r="R2090" s="33" t="str">
        <f t="shared" si="257"/>
        <v>2.Middle age</v>
      </c>
      <c r="S2090" s="33" t="s">
        <v>41</v>
      </c>
      <c r="T2090" s="33">
        <v>25213.07</v>
      </c>
      <c r="U2090" s="33" t="s">
        <v>28</v>
      </c>
      <c r="V2090" s="33" t="s">
        <v>34</v>
      </c>
      <c r="W2090" s="36">
        <v>45441</v>
      </c>
      <c r="X2090" s="37">
        <v>0.40625</v>
      </c>
      <c r="Y2090" s="34">
        <f t="shared" si="258"/>
        <v>29</v>
      </c>
      <c r="Z2090" s="34">
        <f t="shared" si="259"/>
        <v>29</v>
      </c>
      <c r="AA2090" s="33">
        <f t="shared" si="260"/>
        <v>2024</v>
      </c>
      <c r="AB2090" s="34">
        <f t="shared" si="261"/>
        <v>9</v>
      </c>
      <c r="AC2090" s="34">
        <f t="shared" si="262"/>
        <v>45</v>
      </c>
      <c r="AD2090" s="38">
        <f t="shared" si="263"/>
        <v>0</v>
      </c>
    </row>
    <row r="2091" spans="1:30" x14ac:dyDescent="0.35">
      <c r="A2091" s="39">
        <v>2080</v>
      </c>
      <c r="B2091" s="40">
        <v>9792</v>
      </c>
      <c r="C2091" s="40">
        <v>474</v>
      </c>
      <c r="D2091" s="40" t="s">
        <v>39</v>
      </c>
      <c r="E2091" s="40" t="s">
        <v>25</v>
      </c>
      <c r="F2091" s="40">
        <v>5</v>
      </c>
      <c r="G2091" s="41">
        <v>728.17</v>
      </c>
      <c r="H2091" s="41">
        <f t="shared" si="256"/>
        <v>3640.85</v>
      </c>
      <c r="I2091" s="42">
        <v>45528.252083333333</v>
      </c>
      <c r="J2091" s="40">
        <v>14</v>
      </c>
      <c r="K2091" s="40" t="s">
        <v>40</v>
      </c>
      <c r="L2091" s="40">
        <v>233</v>
      </c>
      <c r="M2091" s="40">
        <v>144</v>
      </c>
      <c r="N2091" s="40">
        <v>224</v>
      </c>
      <c r="O2091" s="40">
        <v>154</v>
      </c>
      <c r="P2091" s="40">
        <v>1</v>
      </c>
      <c r="Q2091" s="40">
        <v>66</v>
      </c>
      <c r="R2091" s="40" t="str">
        <f t="shared" si="257"/>
        <v xml:space="preserve">3.Senior Citizen </v>
      </c>
      <c r="S2091" s="40" t="s">
        <v>41</v>
      </c>
      <c r="T2091" s="40">
        <v>108022.75</v>
      </c>
      <c r="U2091" s="40" t="s">
        <v>37</v>
      </c>
      <c r="V2091" s="40" t="s">
        <v>50</v>
      </c>
      <c r="W2091" s="43">
        <v>45528</v>
      </c>
      <c r="X2091" s="44">
        <v>0.25208333333333333</v>
      </c>
      <c r="Y2091" s="41">
        <f t="shared" si="258"/>
        <v>24</v>
      </c>
      <c r="Z2091" s="41">
        <f t="shared" si="259"/>
        <v>24</v>
      </c>
      <c r="AA2091" s="40">
        <f t="shared" si="260"/>
        <v>2024</v>
      </c>
      <c r="AB2091" s="41">
        <f t="shared" si="261"/>
        <v>6</v>
      </c>
      <c r="AC2091" s="41">
        <f t="shared" si="262"/>
        <v>3</v>
      </c>
      <c r="AD2091" s="45">
        <f t="shared" si="263"/>
        <v>0</v>
      </c>
    </row>
    <row r="2092" spans="1:30" x14ac:dyDescent="0.35">
      <c r="A2092" s="32">
        <v>2081</v>
      </c>
      <c r="B2092" s="33">
        <v>3455</v>
      </c>
      <c r="C2092" s="33">
        <v>576</v>
      </c>
      <c r="D2092" s="33" t="s">
        <v>39</v>
      </c>
      <c r="E2092" s="33" t="s">
        <v>25</v>
      </c>
      <c r="F2092" s="33">
        <v>1</v>
      </c>
      <c r="G2092" s="34">
        <v>687.94</v>
      </c>
      <c r="H2092" s="34">
        <f t="shared" si="256"/>
        <v>687.94</v>
      </c>
      <c r="I2092" s="35">
        <v>45475.981249999997</v>
      </c>
      <c r="J2092" s="33">
        <v>15</v>
      </c>
      <c r="K2092" s="33" t="s">
        <v>26</v>
      </c>
      <c r="L2092" s="33">
        <v>294</v>
      </c>
      <c r="M2092" s="33">
        <v>130</v>
      </c>
      <c r="N2092" s="33">
        <v>216</v>
      </c>
      <c r="O2092" s="33">
        <v>248</v>
      </c>
      <c r="P2092" s="33">
        <v>3</v>
      </c>
      <c r="Q2092" s="33">
        <v>21</v>
      </c>
      <c r="R2092" s="33" t="str">
        <f t="shared" si="257"/>
        <v>1.Young age</v>
      </c>
      <c r="S2092" s="33" t="s">
        <v>27</v>
      </c>
      <c r="T2092" s="33">
        <v>70206.81</v>
      </c>
      <c r="U2092" s="33" t="s">
        <v>33</v>
      </c>
      <c r="V2092" s="33" t="s">
        <v>50</v>
      </c>
      <c r="W2092" s="36">
        <v>45475</v>
      </c>
      <c r="X2092" s="46">
        <v>0.98124999999999996</v>
      </c>
      <c r="Y2092" s="34">
        <f t="shared" si="258"/>
        <v>2</v>
      </c>
      <c r="Z2092" s="34">
        <f t="shared" si="259"/>
        <v>2</v>
      </c>
      <c r="AA2092" s="33">
        <f t="shared" si="260"/>
        <v>2024</v>
      </c>
      <c r="AB2092" s="34">
        <f t="shared" si="261"/>
        <v>23</v>
      </c>
      <c r="AC2092" s="34">
        <f t="shared" si="262"/>
        <v>33</v>
      </c>
      <c r="AD2092" s="38">
        <f t="shared" si="263"/>
        <v>0</v>
      </c>
    </row>
    <row r="2093" spans="1:30" x14ac:dyDescent="0.35">
      <c r="A2093" s="39">
        <v>2082</v>
      </c>
      <c r="B2093" s="40">
        <v>3695</v>
      </c>
      <c r="C2093" s="40">
        <v>733</v>
      </c>
      <c r="D2093" s="40" t="s">
        <v>38</v>
      </c>
      <c r="E2093" s="40" t="s">
        <v>47</v>
      </c>
      <c r="F2093" s="40">
        <v>4</v>
      </c>
      <c r="G2093" s="41">
        <v>1425.9</v>
      </c>
      <c r="H2093" s="41">
        <f t="shared" si="256"/>
        <v>5703.6</v>
      </c>
      <c r="I2093" s="42">
        <v>45461.61041666667</v>
      </c>
      <c r="J2093" s="40">
        <v>1</v>
      </c>
      <c r="K2093" s="40" t="s">
        <v>40</v>
      </c>
      <c r="L2093" s="40">
        <v>389</v>
      </c>
      <c r="M2093" s="40">
        <v>118</v>
      </c>
      <c r="N2093" s="40">
        <v>223</v>
      </c>
      <c r="O2093" s="40">
        <v>285</v>
      </c>
      <c r="P2093" s="40">
        <v>8</v>
      </c>
      <c r="Q2093" s="40">
        <v>68</v>
      </c>
      <c r="R2093" s="40" t="str">
        <f t="shared" si="257"/>
        <v xml:space="preserve">3.Senior Citizen </v>
      </c>
      <c r="S2093" s="40" t="s">
        <v>41</v>
      </c>
      <c r="T2093" s="40">
        <v>63893.78</v>
      </c>
      <c r="U2093" s="40" t="s">
        <v>42</v>
      </c>
      <c r="V2093" s="40" t="s">
        <v>29</v>
      </c>
      <c r="W2093" s="43">
        <v>45461</v>
      </c>
      <c r="X2093" s="44">
        <v>0.61041666666666672</v>
      </c>
      <c r="Y2093" s="41">
        <f t="shared" si="258"/>
        <v>18</v>
      </c>
      <c r="Z2093" s="41">
        <f t="shared" si="259"/>
        <v>18</v>
      </c>
      <c r="AA2093" s="40">
        <f t="shared" si="260"/>
        <v>2024</v>
      </c>
      <c r="AB2093" s="41">
        <f t="shared" si="261"/>
        <v>14</v>
      </c>
      <c r="AC2093" s="41">
        <f t="shared" si="262"/>
        <v>39</v>
      </c>
      <c r="AD2093" s="45">
        <f t="shared" si="263"/>
        <v>0</v>
      </c>
    </row>
    <row r="2094" spans="1:30" x14ac:dyDescent="0.35">
      <c r="A2094" s="32">
        <v>2083</v>
      </c>
      <c r="B2094" s="33">
        <v>6375</v>
      </c>
      <c r="C2094" s="33">
        <v>141</v>
      </c>
      <c r="D2094" s="33" t="s">
        <v>49</v>
      </c>
      <c r="E2094" s="33" t="s">
        <v>47</v>
      </c>
      <c r="F2094" s="33">
        <v>4</v>
      </c>
      <c r="G2094" s="34">
        <v>1113.5899999999999</v>
      </c>
      <c r="H2094" s="34">
        <f t="shared" si="256"/>
        <v>4454.3599999999997</v>
      </c>
      <c r="I2094" s="35">
        <v>45482.558333333334</v>
      </c>
      <c r="J2094" s="33">
        <v>3</v>
      </c>
      <c r="K2094" s="33" t="s">
        <v>40</v>
      </c>
      <c r="L2094" s="33">
        <v>162</v>
      </c>
      <c r="M2094" s="33">
        <v>56</v>
      </c>
      <c r="N2094" s="33">
        <v>197</v>
      </c>
      <c r="O2094" s="33">
        <v>490</v>
      </c>
      <c r="P2094" s="33">
        <v>6</v>
      </c>
      <c r="Q2094" s="33">
        <v>48</v>
      </c>
      <c r="R2094" s="33" t="str">
        <f t="shared" si="257"/>
        <v>2.Middle age</v>
      </c>
      <c r="S2094" s="33" t="s">
        <v>27</v>
      </c>
      <c r="T2094" s="33">
        <v>34072.9</v>
      </c>
      <c r="U2094" s="33" t="s">
        <v>33</v>
      </c>
      <c r="V2094" s="33" t="s">
        <v>34</v>
      </c>
      <c r="W2094" s="36">
        <v>45482</v>
      </c>
      <c r="X2094" s="46">
        <v>0.55833333333333335</v>
      </c>
      <c r="Y2094" s="34">
        <f t="shared" si="258"/>
        <v>9</v>
      </c>
      <c r="Z2094" s="34">
        <f t="shared" si="259"/>
        <v>9</v>
      </c>
      <c r="AA2094" s="33">
        <f t="shared" si="260"/>
        <v>2024</v>
      </c>
      <c r="AB2094" s="34">
        <f t="shared" si="261"/>
        <v>13</v>
      </c>
      <c r="AC2094" s="34">
        <f t="shared" si="262"/>
        <v>24</v>
      </c>
      <c r="AD2094" s="38">
        <f t="shared" si="263"/>
        <v>0</v>
      </c>
    </row>
    <row r="2095" spans="1:30" x14ac:dyDescent="0.35">
      <c r="A2095" s="39">
        <v>2084</v>
      </c>
      <c r="B2095" s="40">
        <v>9525</v>
      </c>
      <c r="C2095" s="40">
        <v>474</v>
      </c>
      <c r="D2095" s="40" t="s">
        <v>44</v>
      </c>
      <c r="E2095" s="40" t="s">
        <v>47</v>
      </c>
      <c r="F2095" s="40">
        <v>4</v>
      </c>
      <c r="G2095" s="41">
        <v>531.48</v>
      </c>
      <c r="H2095" s="41">
        <f t="shared" si="256"/>
        <v>2125.92</v>
      </c>
      <c r="I2095" s="42">
        <v>45539.072222222225</v>
      </c>
      <c r="J2095" s="40">
        <v>11</v>
      </c>
      <c r="K2095" s="40" t="s">
        <v>32</v>
      </c>
      <c r="L2095" s="40">
        <v>182</v>
      </c>
      <c r="M2095" s="40">
        <v>99</v>
      </c>
      <c r="N2095" s="40">
        <v>224</v>
      </c>
      <c r="O2095" s="40">
        <v>294</v>
      </c>
      <c r="P2095" s="40">
        <v>1</v>
      </c>
      <c r="Q2095" s="40">
        <v>46</v>
      </c>
      <c r="R2095" s="40" t="str">
        <f t="shared" si="257"/>
        <v>2.Middle age</v>
      </c>
      <c r="S2095" s="40" t="s">
        <v>46</v>
      </c>
      <c r="T2095" s="40">
        <v>35036.639999999999</v>
      </c>
      <c r="U2095" s="40" t="s">
        <v>33</v>
      </c>
      <c r="V2095" s="40" t="s">
        <v>43</v>
      </c>
      <c r="W2095" s="43">
        <v>45539</v>
      </c>
      <c r="X2095" s="47">
        <v>7.2222222222222215E-2</v>
      </c>
      <c r="Y2095" s="41">
        <f t="shared" si="258"/>
        <v>4</v>
      </c>
      <c r="Z2095" s="41">
        <f t="shared" si="259"/>
        <v>4</v>
      </c>
      <c r="AA2095" s="40">
        <f t="shared" si="260"/>
        <v>2024</v>
      </c>
      <c r="AB2095" s="41">
        <f t="shared" si="261"/>
        <v>1</v>
      </c>
      <c r="AC2095" s="41">
        <f t="shared" si="262"/>
        <v>44</v>
      </c>
      <c r="AD2095" s="45">
        <f t="shared" si="263"/>
        <v>0</v>
      </c>
    </row>
    <row r="2096" spans="1:30" x14ac:dyDescent="0.35">
      <c r="A2096" s="32">
        <v>2085</v>
      </c>
      <c r="B2096" s="33">
        <v>8239</v>
      </c>
      <c r="C2096" s="33">
        <v>475</v>
      </c>
      <c r="D2096" s="33" t="s">
        <v>24</v>
      </c>
      <c r="E2096" s="33" t="s">
        <v>47</v>
      </c>
      <c r="F2096" s="33">
        <v>3</v>
      </c>
      <c r="G2096" s="34">
        <v>1906.12</v>
      </c>
      <c r="H2096" s="34">
        <f t="shared" si="256"/>
        <v>5718.36</v>
      </c>
      <c r="I2096" s="35">
        <v>45331.058333333334</v>
      </c>
      <c r="J2096" s="33">
        <v>4</v>
      </c>
      <c r="K2096" s="33" t="s">
        <v>45</v>
      </c>
      <c r="L2096" s="33">
        <v>130</v>
      </c>
      <c r="M2096" s="33">
        <v>130</v>
      </c>
      <c r="N2096" s="33">
        <v>255</v>
      </c>
      <c r="O2096" s="33">
        <v>170</v>
      </c>
      <c r="P2096" s="33">
        <v>8</v>
      </c>
      <c r="Q2096" s="33">
        <v>53</v>
      </c>
      <c r="R2096" s="33" t="str">
        <f t="shared" si="257"/>
        <v>2.Middle age</v>
      </c>
      <c r="S2096" s="33" t="s">
        <v>41</v>
      </c>
      <c r="T2096" s="33">
        <v>26202.23</v>
      </c>
      <c r="U2096" s="33" t="s">
        <v>37</v>
      </c>
      <c r="V2096" s="33" t="s">
        <v>43</v>
      </c>
      <c r="W2096" s="36">
        <v>45331</v>
      </c>
      <c r="X2096" s="46">
        <v>5.8333333333333334E-2</v>
      </c>
      <c r="Y2096" s="34">
        <f t="shared" si="258"/>
        <v>9</v>
      </c>
      <c r="Z2096" s="34">
        <f t="shared" si="259"/>
        <v>9</v>
      </c>
      <c r="AA2096" s="33">
        <f t="shared" si="260"/>
        <v>2024</v>
      </c>
      <c r="AB2096" s="34">
        <f t="shared" si="261"/>
        <v>1</v>
      </c>
      <c r="AC2096" s="34">
        <f t="shared" si="262"/>
        <v>24</v>
      </c>
      <c r="AD2096" s="38">
        <f t="shared" si="263"/>
        <v>0</v>
      </c>
    </row>
    <row r="2097" spans="1:30" x14ac:dyDescent="0.35">
      <c r="A2097" s="39">
        <v>2086</v>
      </c>
      <c r="B2097" s="40">
        <v>2904</v>
      </c>
      <c r="C2097" s="40">
        <v>279</v>
      </c>
      <c r="D2097" s="40" t="s">
        <v>31</v>
      </c>
      <c r="E2097" s="40" t="s">
        <v>25</v>
      </c>
      <c r="F2097" s="40">
        <v>5</v>
      </c>
      <c r="G2097" s="41">
        <v>1975.41</v>
      </c>
      <c r="H2097" s="41">
        <f t="shared" si="256"/>
        <v>9877.0500000000011</v>
      </c>
      <c r="I2097" s="42">
        <v>45416.877083333333</v>
      </c>
      <c r="J2097" s="40">
        <v>6</v>
      </c>
      <c r="K2097" s="40" t="s">
        <v>32</v>
      </c>
      <c r="L2097" s="40">
        <v>376</v>
      </c>
      <c r="M2097" s="40">
        <v>111</v>
      </c>
      <c r="N2097" s="40">
        <v>192</v>
      </c>
      <c r="O2097" s="40">
        <v>469</v>
      </c>
      <c r="P2097" s="40">
        <v>7</v>
      </c>
      <c r="Q2097" s="40">
        <v>32</v>
      </c>
      <c r="R2097" s="40" t="str">
        <f t="shared" si="257"/>
        <v>1.Young age</v>
      </c>
      <c r="S2097" s="40" t="s">
        <v>41</v>
      </c>
      <c r="T2097" s="40">
        <v>52950.54</v>
      </c>
      <c r="U2097" s="40" t="s">
        <v>33</v>
      </c>
      <c r="V2097" s="40" t="s">
        <v>29</v>
      </c>
      <c r="W2097" s="43">
        <v>45416</v>
      </c>
      <c r="X2097" s="47">
        <v>0.87708333333333333</v>
      </c>
      <c r="Y2097" s="41">
        <f t="shared" si="258"/>
        <v>4</v>
      </c>
      <c r="Z2097" s="41">
        <f t="shared" si="259"/>
        <v>4</v>
      </c>
      <c r="AA2097" s="40">
        <f t="shared" si="260"/>
        <v>2024</v>
      </c>
      <c r="AB2097" s="41">
        <f t="shared" si="261"/>
        <v>21</v>
      </c>
      <c r="AC2097" s="41">
        <f t="shared" si="262"/>
        <v>3</v>
      </c>
      <c r="AD2097" s="45">
        <f t="shared" si="263"/>
        <v>0</v>
      </c>
    </row>
    <row r="2098" spans="1:30" x14ac:dyDescent="0.35">
      <c r="A2098" s="32">
        <v>2087</v>
      </c>
      <c r="B2098" s="33">
        <v>4365</v>
      </c>
      <c r="C2098" s="33">
        <v>763</v>
      </c>
      <c r="D2098" s="33" t="s">
        <v>38</v>
      </c>
      <c r="E2098" s="33" t="s">
        <v>47</v>
      </c>
      <c r="F2098" s="33">
        <v>1</v>
      </c>
      <c r="G2098" s="34">
        <v>1178.08</v>
      </c>
      <c r="H2098" s="34">
        <f t="shared" si="256"/>
        <v>1178.08</v>
      </c>
      <c r="I2098" s="35">
        <v>45347.943055555559</v>
      </c>
      <c r="J2098" s="33">
        <v>2</v>
      </c>
      <c r="K2098" s="33" t="s">
        <v>26</v>
      </c>
      <c r="L2098" s="33">
        <v>414</v>
      </c>
      <c r="M2098" s="33">
        <v>52</v>
      </c>
      <c r="N2098" s="33">
        <v>248</v>
      </c>
      <c r="O2098" s="33">
        <v>290</v>
      </c>
      <c r="P2098" s="33">
        <v>10</v>
      </c>
      <c r="Q2098" s="33">
        <v>45</v>
      </c>
      <c r="R2098" s="33" t="str">
        <f t="shared" si="257"/>
        <v>2.Middle age</v>
      </c>
      <c r="S2098" s="33" t="s">
        <v>27</v>
      </c>
      <c r="T2098" s="33">
        <v>21782.53</v>
      </c>
      <c r="U2098" s="33" t="s">
        <v>28</v>
      </c>
      <c r="V2098" s="33" t="s">
        <v>43</v>
      </c>
      <c r="W2098" s="36">
        <v>45347</v>
      </c>
      <c r="X2098" s="37">
        <v>0.94305555555555554</v>
      </c>
      <c r="Y2098" s="34">
        <f t="shared" si="258"/>
        <v>25</v>
      </c>
      <c r="Z2098" s="34">
        <f t="shared" si="259"/>
        <v>25</v>
      </c>
      <c r="AA2098" s="33">
        <f t="shared" si="260"/>
        <v>2024</v>
      </c>
      <c r="AB2098" s="34">
        <f t="shared" si="261"/>
        <v>22</v>
      </c>
      <c r="AC2098" s="34">
        <f t="shared" si="262"/>
        <v>38</v>
      </c>
      <c r="AD2098" s="38">
        <f t="shared" si="263"/>
        <v>0</v>
      </c>
    </row>
    <row r="2099" spans="1:30" x14ac:dyDescent="0.35">
      <c r="A2099" s="39">
        <v>2088</v>
      </c>
      <c r="B2099" s="40">
        <v>9008</v>
      </c>
      <c r="C2099" s="40">
        <v>672</v>
      </c>
      <c r="D2099" s="40" t="s">
        <v>49</v>
      </c>
      <c r="E2099" s="40" t="s">
        <v>47</v>
      </c>
      <c r="F2099" s="40">
        <v>5</v>
      </c>
      <c r="G2099" s="41">
        <v>1206.8699999999999</v>
      </c>
      <c r="H2099" s="41">
        <f t="shared" si="256"/>
        <v>6034.3499999999995</v>
      </c>
      <c r="I2099" s="42">
        <v>45360.957638888889</v>
      </c>
      <c r="J2099" s="40">
        <v>2</v>
      </c>
      <c r="K2099" s="40" t="s">
        <v>45</v>
      </c>
      <c r="L2099" s="40">
        <v>33</v>
      </c>
      <c r="M2099" s="40">
        <v>123</v>
      </c>
      <c r="N2099" s="40">
        <v>268</v>
      </c>
      <c r="O2099" s="40">
        <v>216</v>
      </c>
      <c r="P2099" s="40">
        <v>8</v>
      </c>
      <c r="Q2099" s="40">
        <v>32</v>
      </c>
      <c r="R2099" s="40" t="str">
        <f t="shared" si="257"/>
        <v>1.Young age</v>
      </c>
      <c r="S2099" s="40" t="s">
        <v>46</v>
      </c>
      <c r="T2099" s="40">
        <v>95506.51</v>
      </c>
      <c r="U2099" s="40" t="s">
        <v>28</v>
      </c>
      <c r="V2099" s="40" t="s">
        <v>50</v>
      </c>
      <c r="W2099" s="43">
        <v>45360</v>
      </c>
      <c r="X2099" s="47">
        <v>0.95763888888888893</v>
      </c>
      <c r="Y2099" s="41">
        <f t="shared" si="258"/>
        <v>9</v>
      </c>
      <c r="Z2099" s="41">
        <f t="shared" si="259"/>
        <v>9</v>
      </c>
      <c r="AA2099" s="40">
        <f t="shared" si="260"/>
        <v>2024</v>
      </c>
      <c r="AB2099" s="41">
        <f t="shared" si="261"/>
        <v>22</v>
      </c>
      <c r="AC2099" s="41">
        <f t="shared" si="262"/>
        <v>59</v>
      </c>
      <c r="AD2099" s="45">
        <f t="shared" si="263"/>
        <v>0</v>
      </c>
    </row>
    <row r="2100" spans="1:30" x14ac:dyDescent="0.35">
      <c r="A2100" s="32">
        <v>2089</v>
      </c>
      <c r="B2100" s="33">
        <v>2489</v>
      </c>
      <c r="C2100" s="33">
        <v>821</v>
      </c>
      <c r="D2100" s="33" t="s">
        <v>31</v>
      </c>
      <c r="E2100" s="33" t="s">
        <v>25</v>
      </c>
      <c r="F2100" s="33">
        <v>2</v>
      </c>
      <c r="G2100" s="34">
        <v>1534.11</v>
      </c>
      <c r="H2100" s="34">
        <f t="shared" si="256"/>
        <v>3068.22</v>
      </c>
      <c r="I2100" s="35">
        <v>45427.290277777778</v>
      </c>
      <c r="J2100" s="33">
        <v>7</v>
      </c>
      <c r="K2100" s="33" t="s">
        <v>36</v>
      </c>
      <c r="L2100" s="33">
        <v>87</v>
      </c>
      <c r="M2100" s="33">
        <v>59</v>
      </c>
      <c r="N2100" s="33">
        <v>277</v>
      </c>
      <c r="O2100" s="33">
        <v>131</v>
      </c>
      <c r="P2100" s="33">
        <v>7</v>
      </c>
      <c r="Q2100" s="33">
        <v>38</v>
      </c>
      <c r="R2100" s="33" t="str">
        <f t="shared" si="257"/>
        <v>2.Middle age</v>
      </c>
      <c r="S2100" s="33" t="s">
        <v>46</v>
      </c>
      <c r="T2100" s="33">
        <v>114047.41</v>
      </c>
      <c r="U2100" s="33" t="s">
        <v>33</v>
      </c>
      <c r="V2100" s="33" t="s">
        <v>50</v>
      </c>
      <c r="W2100" s="36">
        <v>45427</v>
      </c>
      <c r="X2100" s="37">
        <v>0.2902777777777778</v>
      </c>
      <c r="Y2100" s="34">
        <f t="shared" si="258"/>
        <v>15</v>
      </c>
      <c r="Z2100" s="34">
        <f t="shared" si="259"/>
        <v>15</v>
      </c>
      <c r="AA2100" s="33">
        <f t="shared" si="260"/>
        <v>2024</v>
      </c>
      <c r="AB2100" s="34">
        <f t="shared" si="261"/>
        <v>6</v>
      </c>
      <c r="AC2100" s="34">
        <f t="shared" si="262"/>
        <v>58</v>
      </c>
      <c r="AD2100" s="38">
        <f t="shared" si="263"/>
        <v>0</v>
      </c>
    </row>
    <row r="2101" spans="1:30" x14ac:dyDescent="0.35">
      <c r="A2101" s="39">
        <v>2090</v>
      </c>
      <c r="B2101" s="40">
        <v>9361</v>
      </c>
      <c r="C2101" s="40">
        <v>168</v>
      </c>
      <c r="D2101" s="40" t="s">
        <v>44</v>
      </c>
      <c r="E2101" s="40" t="s">
        <v>47</v>
      </c>
      <c r="F2101" s="40">
        <v>2</v>
      </c>
      <c r="G2101" s="41">
        <v>368.03</v>
      </c>
      <c r="H2101" s="41">
        <f t="shared" si="256"/>
        <v>736.06</v>
      </c>
      <c r="I2101" s="42">
        <v>45524.053472222222</v>
      </c>
      <c r="J2101" s="40">
        <v>19</v>
      </c>
      <c r="K2101" s="40" t="s">
        <v>26</v>
      </c>
      <c r="L2101" s="40">
        <v>288</v>
      </c>
      <c r="M2101" s="40">
        <v>82</v>
      </c>
      <c r="N2101" s="40">
        <v>264</v>
      </c>
      <c r="O2101" s="40">
        <v>211</v>
      </c>
      <c r="P2101" s="40">
        <v>10</v>
      </c>
      <c r="Q2101" s="40">
        <v>20</v>
      </c>
      <c r="R2101" s="40" t="str">
        <f t="shared" si="257"/>
        <v>1.Young age</v>
      </c>
      <c r="S2101" s="40" t="s">
        <v>46</v>
      </c>
      <c r="T2101" s="40">
        <v>64467.6</v>
      </c>
      <c r="U2101" s="40" t="s">
        <v>33</v>
      </c>
      <c r="V2101" s="40" t="s">
        <v>29</v>
      </c>
      <c r="W2101" s="43">
        <v>45524</v>
      </c>
      <c r="X2101" s="44">
        <v>5.347222222222222E-2</v>
      </c>
      <c r="Y2101" s="41">
        <f t="shared" si="258"/>
        <v>20</v>
      </c>
      <c r="Z2101" s="41">
        <f t="shared" si="259"/>
        <v>20</v>
      </c>
      <c r="AA2101" s="40">
        <f t="shared" si="260"/>
        <v>2024</v>
      </c>
      <c r="AB2101" s="41">
        <f t="shared" si="261"/>
        <v>1</v>
      </c>
      <c r="AC2101" s="41">
        <f t="shared" si="262"/>
        <v>17</v>
      </c>
      <c r="AD2101" s="45">
        <f t="shared" si="263"/>
        <v>0</v>
      </c>
    </row>
    <row r="2102" spans="1:30" x14ac:dyDescent="0.35">
      <c r="A2102" s="32">
        <v>2091</v>
      </c>
      <c r="B2102" s="33">
        <v>8298</v>
      </c>
      <c r="C2102" s="33">
        <v>674</v>
      </c>
      <c r="D2102" s="33" t="s">
        <v>39</v>
      </c>
      <c r="E2102" s="33" t="s">
        <v>47</v>
      </c>
      <c r="F2102" s="33">
        <v>5</v>
      </c>
      <c r="G2102" s="34">
        <v>360.48</v>
      </c>
      <c r="H2102" s="34">
        <f t="shared" si="256"/>
        <v>1802.4</v>
      </c>
      <c r="I2102" s="35">
        <v>45394.888888888891</v>
      </c>
      <c r="J2102" s="33">
        <v>7</v>
      </c>
      <c r="K2102" s="33" t="s">
        <v>36</v>
      </c>
      <c r="L2102" s="33">
        <v>470</v>
      </c>
      <c r="M2102" s="33">
        <v>150</v>
      </c>
      <c r="N2102" s="33">
        <v>151</v>
      </c>
      <c r="O2102" s="33">
        <v>130</v>
      </c>
      <c r="P2102" s="33">
        <v>4</v>
      </c>
      <c r="Q2102" s="33">
        <v>61</v>
      </c>
      <c r="R2102" s="33" t="str">
        <f t="shared" si="257"/>
        <v xml:space="preserve">3.Senior Citizen </v>
      </c>
      <c r="S2102" s="33" t="s">
        <v>27</v>
      </c>
      <c r="T2102" s="33">
        <v>66193.3</v>
      </c>
      <c r="U2102" s="33" t="s">
        <v>28</v>
      </c>
      <c r="V2102" s="33" t="s">
        <v>34</v>
      </c>
      <c r="W2102" s="36">
        <v>45394</v>
      </c>
      <c r="X2102" s="46">
        <v>0.88888888888888884</v>
      </c>
      <c r="Y2102" s="34">
        <f t="shared" si="258"/>
        <v>12</v>
      </c>
      <c r="Z2102" s="34">
        <f t="shared" si="259"/>
        <v>12</v>
      </c>
      <c r="AA2102" s="33">
        <f t="shared" si="260"/>
        <v>2024</v>
      </c>
      <c r="AB2102" s="34">
        <f t="shared" si="261"/>
        <v>21</v>
      </c>
      <c r="AC2102" s="34">
        <f t="shared" si="262"/>
        <v>20</v>
      </c>
      <c r="AD2102" s="38">
        <f t="shared" si="263"/>
        <v>0</v>
      </c>
    </row>
    <row r="2103" spans="1:30" x14ac:dyDescent="0.35">
      <c r="A2103" s="39">
        <v>2092</v>
      </c>
      <c r="B2103" s="40">
        <v>1911</v>
      </c>
      <c r="C2103" s="40">
        <v>826</v>
      </c>
      <c r="D2103" s="40" t="s">
        <v>39</v>
      </c>
      <c r="E2103" s="40" t="s">
        <v>25</v>
      </c>
      <c r="F2103" s="40">
        <v>5</v>
      </c>
      <c r="G2103" s="41">
        <v>830.35</v>
      </c>
      <c r="H2103" s="41">
        <f t="shared" si="256"/>
        <v>4151.75</v>
      </c>
      <c r="I2103" s="42">
        <v>45513.32916666667</v>
      </c>
      <c r="J2103" s="40">
        <v>9</v>
      </c>
      <c r="K2103" s="40" t="s">
        <v>45</v>
      </c>
      <c r="L2103" s="40">
        <v>409</v>
      </c>
      <c r="M2103" s="40">
        <v>150</v>
      </c>
      <c r="N2103" s="40">
        <v>290</v>
      </c>
      <c r="O2103" s="40">
        <v>170</v>
      </c>
      <c r="P2103" s="40">
        <v>9</v>
      </c>
      <c r="Q2103" s="40">
        <v>69</v>
      </c>
      <c r="R2103" s="40" t="str">
        <f t="shared" si="257"/>
        <v xml:space="preserve">3.Senior Citizen </v>
      </c>
      <c r="S2103" s="40" t="s">
        <v>27</v>
      </c>
      <c r="T2103" s="40">
        <v>35152.239999999998</v>
      </c>
      <c r="U2103" s="40" t="s">
        <v>28</v>
      </c>
      <c r="V2103" s="40" t="s">
        <v>29</v>
      </c>
      <c r="W2103" s="43">
        <v>45513</v>
      </c>
      <c r="X2103" s="47">
        <v>0.32916666666666666</v>
      </c>
      <c r="Y2103" s="41">
        <f t="shared" si="258"/>
        <v>9</v>
      </c>
      <c r="Z2103" s="41">
        <f t="shared" si="259"/>
        <v>9</v>
      </c>
      <c r="AA2103" s="40">
        <f t="shared" si="260"/>
        <v>2024</v>
      </c>
      <c r="AB2103" s="41">
        <f t="shared" si="261"/>
        <v>7</v>
      </c>
      <c r="AC2103" s="41">
        <f t="shared" si="262"/>
        <v>54</v>
      </c>
      <c r="AD2103" s="45">
        <f t="shared" si="263"/>
        <v>0</v>
      </c>
    </row>
    <row r="2104" spans="1:30" x14ac:dyDescent="0.35">
      <c r="A2104" s="32">
        <v>2093</v>
      </c>
      <c r="B2104" s="33">
        <v>8429</v>
      </c>
      <c r="C2104" s="33">
        <v>892</v>
      </c>
      <c r="D2104" s="33" t="s">
        <v>51</v>
      </c>
      <c r="E2104" s="33" t="s">
        <v>25</v>
      </c>
      <c r="F2104" s="33">
        <v>3</v>
      </c>
      <c r="G2104" s="34">
        <v>326.95</v>
      </c>
      <c r="H2104" s="34">
        <f t="shared" si="256"/>
        <v>980.84999999999991</v>
      </c>
      <c r="I2104" s="35">
        <v>45336.319444444445</v>
      </c>
      <c r="J2104" s="33">
        <v>10</v>
      </c>
      <c r="K2104" s="33" t="s">
        <v>26</v>
      </c>
      <c r="L2104" s="33">
        <v>443</v>
      </c>
      <c r="M2104" s="33">
        <v>84</v>
      </c>
      <c r="N2104" s="33">
        <v>132</v>
      </c>
      <c r="O2104" s="33">
        <v>243</v>
      </c>
      <c r="P2104" s="33">
        <v>1</v>
      </c>
      <c r="Q2104" s="33">
        <v>57</v>
      </c>
      <c r="R2104" s="33" t="str">
        <f t="shared" si="257"/>
        <v>2.Middle age</v>
      </c>
      <c r="S2104" s="33" t="s">
        <v>46</v>
      </c>
      <c r="T2104" s="33">
        <v>103459.29</v>
      </c>
      <c r="U2104" s="33" t="s">
        <v>37</v>
      </c>
      <c r="V2104" s="33" t="s">
        <v>50</v>
      </c>
      <c r="W2104" s="36">
        <v>45336</v>
      </c>
      <c r="X2104" s="37">
        <v>0.31944444444444442</v>
      </c>
      <c r="Y2104" s="34">
        <f t="shared" si="258"/>
        <v>14</v>
      </c>
      <c r="Z2104" s="34">
        <f t="shared" si="259"/>
        <v>14</v>
      </c>
      <c r="AA2104" s="33">
        <f t="shared" si="260"/>
        <v>2024</v>
      </c>
      <c r="AB2104" s="34">
        <f t="shared" si="261"/>
        <v>7</v>
      </c>
      <c r="AC2104" s="34">
        <f t="shared" si="262"/>
        <v>40</v>
      </c>
      <c r="AD2104" s="38">
        <f t="shared" si="263"/>
        <v>0</v>
      </c>
    </row>
    <row r="2105" spans="1:30" x14ac:dyDescent="0.35">
      <c r="A2105" s="39">
        <v>2094</v>
      </c>
      <c r="B2105" s="40">
        <v>3161</v>
      </c>
      <c r="C2105" s="40">
        <v>309</v>
      </c>
      <c r="D2105" s="40" t="s">
        <v>39</v>
      </c>
      <c r="E2105" s="40" t="s">
        <v>47</v>
      </c>
      <c r="F2105" s="40">
        <v>5</v>
      </c>
      <c r="G2105" s="41">
        <v>962.84</v>
      </c>
      <c r="H2105" s="41">
        <f t="shared" si="256"/>
        <v>4814.2</v>
      </c>
      <c r="I2105" s="42">
        <v>45404.147916666669</v>
      </c>
      <c r="J2105" s="40">
        <v>20</v>
      </c>
      <c r="K2105" s="40" t="s">
        <v>36</v>
      </c>
      <c r="L2105" s="40">
        <v>282</v>
      </c>
      <c r="M2105" s="40">
        <v>105</v>
      </c>
      <c r="N2105" s="40">
        <v>284</v>
      </c>
      <c r="O2105" s="40">
        <v>133</v>
      </c>
      <c r="P2105" s="40">
        <v>6</v>
      </c>
      <c r="Q2105" s="40">
        <v>44</v>
      </c>
      <c r="R2105" s="40" t="str">
        <f t="shared" si="257"/>
        <v>2.Middle age</v>
      </c>
      <c r="S2105" s="40" t="s">
        <v>46</v>
      </c>
      <c r="T2105" s="40">
        <v>62370</v>
      </c>
      <c r="U2105" s="40" t="s">
        <v>42</v>
      </c>
      <c r="V2105" s="40" t="s">
        <v>34</v>
      </c>
      <c r="W2105" s="43">
        <v>45404</v>
      </c>
      <c r="X2105" s="44">
        <v>0.14791666666666667</v>
      </c>
      <c r="Y2105" s="41">
        <f t="shared" si="258"/>
        <v>22</v>
      </c>
      <c r="Z2105" s="41">
        <f t="shared" si="259"/>
        <v>22</v>
      </c>
      <c r="AA2105" s="40">
        <f t="shared" si="260"/>
        <v>2024</v>
      </c>
      <c r="AB2105" s="41">
        <f t="shared" si="261"/>
        <v>3</v>
      </c>
      <c r="AC2105" s="41">
        <f t="shared" si="262"/>
        <v>33</v>
      </c>
      <c r="AD2105" s="45">
        <f t="shared" si="263"/>
        <v>0</v>
      </c>
    </row>
    <row r="2106" spans="1:30" x14ac:dyDescent="0.35">
      <c r="A2106" s="32">
        <v>2095</v>
      </c>
      <c r="B2106" s="33">
        <v>9409</v>
      </c>
      <c r="C2106" s="33">
        <v>241</v>
      </c>
      <c r="D2106" s="33" t="s">
        <v>49</v>
      </c>
      <c r="E2106" s="33" t="s">
        <v>25</v>
      </c>
      <c r="F2106" s="33">
        <v>5</v>
      </c>
      <c r="G2106" s="34">
        <v>1564.71</v>
      </c>
      <c r="H2106" s="34">
        <f t="shared" si="256"/>
        <v>7823.55</v>
      </c>
      <c r="I2106" s="35">
        <v>45449.447222222225</v>
      </c>
      <c r="J2106" s="33">
        <v>2</v>
      </c>
      <c r="K2106" s="33" t="s">
        <v>26</v>
      </c>
      <c r="L2106" s="33">
        <v>355</v>
      </c>
      <c r="M2106" s="33">
        <v>95</v>
      </c>
      <c r="N2106" s="33">
        <v>133</v>
      </c>
      <c r="O2106" s="33">
        <v>212</v>
      </c>
      <c r="P2106" s="33">
        <v>2</v>
      </c>
      <c r="Q2106" s="33">
        <v>65</v>
      </c>
      <c r="R2106" s="33" t="str">
        <f t="shared" si="257"/>
        <v xml:space="preserve">3.Senior Citizen </v>
      </c>
      <c r="S2106" s="33" t="s">
        <v>46</v>
      </c>
      <c r="T2106" s="33">
        <v>119322.48</v>
      </c>
      <c r="U2106" s="33" t="s">
        <v>28</v>
      </c>
      <c r="V2106" s="33" t="s">
        <v>43</v>
      </c>
      <c r="W2106" s="36">
        <v>45449</v>
      </c>
      <c r="X2106" s="46">
        <v>0.44722222222222224</v>
      </c>
      <c r="Y2106" s="34">
        <f t="shared" si="258"/>
        <v>6</v>
      </c>
      <c r="Z2106" s="34">
        <f t="shared" si="259"/>
        <v>6</v>
      </c>
      <c r="AA2106" s="33">
        <f t="shared" si="260"/>
        <v>2024</v>
      </c>
      <c r="AB2106" s="34">
        <f t="shared" si="261"/>
        <v>10</v>
      </c>
      <c r="AC2106" s="34">
        <f t="shared" si="262"/>
        <v>44</v>
      </c>
      <c r="AD2106" s="38">
        <f t="shared" si="263"/>
        <v>0</v>
      </c>
    </row>
    <row r="2107" spans="1:30" x14ac:dyDescent="0.35">
      <c r="A2107" s="39">
        <v>2096</v>
      </c>
      <c r="B2107" s="40">
        <v>7806</v>
      </c>
      <c r="C2107" s="40">
        <v>442</v>
      </c>
      <c r="D2107" s="40" t="s">
        <v>39</v>
      </c>
      <c r="E2107" s="40" t="s">
        <v>47</v>
      </c>
      <c r="F2107" s="40">
        <v>4</v>
      </c>
      <c r="G2107" s="41">
        <v>989.86</v>
      </c>
      <c r="H2107" s="41">
        <f t="shared" si="256"/>
        <v>3959.44</v>
      </c>
      <c r="I2107" s="42">
        <v>45520.675000000003</v>
      </c>
      <c r="J2107" s="40">
        <v>15</v>
      </c>
      <c r="K2107" s="40" t="s">
        <v>36</v>
      </c>
      <c r="L2107" s="40">
        <v>84</v>
      </c>
      <c r="M2107" s="40">
        <v>89</v>
      </c>
      <c r="N2107" s="40">
        <v>169</v>
      </c>
      <c r="O2107" s="40">
        <v>108</v>
      </c>
      <c r="P2107" s="40">
        <v>5</v>
      </c>
      <c r="Q2107" s="40">
        <v>50</v>
      </c>
      <c r="R2107" s="40" t="str">
        <f t="shared" si="257"/>
        <v>2.Middle age</v>
      </c>
      <c r="S2107" s="40" t="s">
        <v>27</v>
      </c>
      <c r="T2107" s="40">
        <v>59152.56</v>
      </c>
      <c r="U2107" s="40" t="s">
        <v>42</v>
      </c>
      <c r="V2107" s="40" t="s">
        <v>43</v>
      </c>
      <c r="W2107" s="43">
        <v>45520</v>
      </c>
      <c r="X2107" s="44">
        <v>0.67500000000000004</v>
      </c>
      <c r="Y2107" s="41">
        <f t="shared" si="258"/>
        <v>16</v>
      </c>
      <c r="Z2107" s="41">
        <f t="shared" si="259"/>
        <v>16</v>
      </c>
      <c r="AA2107" s="40">
        <f t="shared" si="260"/>
        <v>2024</v>
      </c>
      <c r="AB2107" s="41">
        <f t="shared" si="261"/>
        <v>16</v>
      </c>
      <c r="AC2107" s="41">
        <f t="shared" si="262"/>
        <v>12</v>
      </c>
      <c r="AD2107" s="45">
        <f t="shared" si="263"/>
        <v>0</v>
      </c>
    </row>
    <row r="2108" spans="1:30" x14ac:dyDescent="0.35">
      <c r="A2108" s="32">
        <v>2097</v>
      </c>
      <c r="B2108" s="33">
        <v>8484</v>
      </c>
      <c r="C2108" s="33">
        <v>344</v>
      </c>
      <c r="D2108" s="33" t="s">
        <v>51</v>
      </c>
      <c r="E2108" s="33" t="s">
        <v>47</v>
      </c>
      <c r="F2108" s="33">
        <v>3</v>
      </c>
      <c r="G2108" s="34">
        <v>1141.1400000000001</v>
      </c>
      <c r="H2108" s="34">
        <f t="shared" si="256"/>
        <v>3423.42</v>
      </c>
      <c r="I2108" s="35">
        <v>45453.929166666669</v>
      </c>
      <c r="J2108" s="33">
        <v>14</v>
      </c>
      <c r="K2108" s="33" t="s">
        <v>36</v>
      </c>
      <c r="L2108" s="33">
        <v>149</v>
      </c>
      <c r="M2108" s="33">
        <v>116</v>
      </c>
      <c r="N2108" s="33">
        <v>253</v>
      </c>
      <c r="O2108" s="33">
        <v>107</v>
      </c>
      <c r="P2108" s="33">
        <v>6</v>
      </c>
      <c r="Q2108" s="33">
        <v>21</v>
      </c>
      <c r="R2108" s="33" t="str">
        <f t="shared" si="257"/>
        <v>1.Young age</v>
      </c>
      <c r="S2108" s="33" t="s">
        <v>46</v>
      </c>
      <c r="T2108" s="33">
        <v>64499.34</v>
      </c>
      <c r="U2108" s="33" t="s">
        <v>37</v>
      </c>
      <c r="V2108" s="33" t="s">
        <v>50</v>
      </c>
      <c r="W2108" s="36">
        <v>45453</v>
      </c>
      <c r="X2108" s="46">
        <v>0.9291666666666667</v>
      </c>
      <c r="Y2108" s="34">
        <f t="shared" si="258"/>
        <v>10</v>
      </c>
      <c r="Z2108" s="34">
        <f t="shared" si="259"/>
        <v>10</v>
      </c>
      <c r="AA2108" s="33">
        <f t="shared" si="260"/>
        <v>2024</v>
      </c>
      <c r="AB2108" s="34">
        <f t="shared" si="261"/>
        <v>22</v>
      </c>
      <c r="AC2108" s="34">
        <f t="shared" si="262"/>
        <v>18</v>
      </c>
      <c r="AD2108" s="38">
        <f t="shared" si="263"/>
        <v>0</v>
      </c>
    </row>
    <row r="2109" spans="1:30" x14ac:dyDescent="0.35">
      <c r="A2109" s="39">
        <v>2098</v>
      </c>
      <c r="B2109" s="40">
        <v>1945</v>
      </c>
      <c r="C2109" s="40">
        <v>652</v>
      </c>
      <c r="D2109" s="40" t="s">
        <v>49</v>
      </c>
      <c r="E2109" s="40" t="s">
        <v>47</v>
      </c>
      <c r="F2109" s="40">
        <v>3</v>
      </c>
      <c r="G2109" s="41">
        <v>179.74</v>
      </c>
      <c r="H2109" s="41">
        <f t="shared" si="256"/>
        <v>539.22</v>
      </c>
      <c r="I2109" s="42">
        <v>45357.541666666664</v>
      </c>
      <c r="J2109" s="40">
        <v>20</v>
      </c>
      <c r="K2109" s="40" t="s">
        <v>36</v>
      </c>
      <c r="L2109" s="40">
        <v>385</v>
      </c>
      <c r="M2109" s="40">
        <v>82</v>
      </c>
      <c r="N2109" s="40">
        <v>198</v>
      </c>
      <c r="O2109" s="40">
        <v>159</v>
      </c>
      <c r="P2109" s="40">
        <v>4</v>
      </c>
      <c r="Q2109" s="40">
        <v>24</v>
      </c>
      <c r="R2109" s="40" t="str">
        <f t="shared" si="257"/>
        <v>1.Young age</v>
      </c>
      <c r="S2109" s="40" t="s">
        <v>27</v>
      </c>
      <c r="T2109" s="40">
        <v>47888.04</v>
      </c>
      <c r="U2109" s="40" t="s">
        <v>33</v>
      </c>
      <c r="V2109" s="40" t="s">
        <v>29</v>
      </c>
      <c r="W2109" s="43">
        <v>45357</v>
      </c>
      <c r="X2109" s="47">
        <v>0.54166666666666663</v>
      </c>
      <c r="Y2109" s="41">
        <f t="shared" si="258"/>
        <v>6</v>
      </c>
      <c r="Z2109" s="41">
        <f t="shared" si="259"/>
        <v>6</v>
      </c>
      <c r="AA2109" s="40">
        <f t="shared" si="260"/>
        <v>2024</v>
      </c>
      <c r="AB2109" s="41">
        <f t="shared" si="261"/>
        <v>13</v>
      </c>
      <c r="AC2109" s="41">
        <f t="shared" si="262"/>
        <v>0</v>
      </c>
      <c r="AD2109" s="45">
        <f t="shared" si="263"/>
        <v>0</v>
      </c>
    </row>
    <row r="2110" spans="1:30" x14ac:dyDescent="0.35">
      <c r="A2110" s="32">
        <v>2099</v>
      </c>
      <c r="B2110" s="33">
        <v>8575</v>
      </c>
      <c r="C2110" s="33">
        <v>216</v>
      </c>
      <c r="D2110" s="33" t="s">
        <v>51</v>
      </c>
      <c r="E2110" s="33" t="s">
        <v>25</v>
      </c>
      <c r="F2110" s="33">
        <v>3</v>
      </c>
      <c r="G2110" s="34">
        <v>693.99</v>
      </c>
      <c r="H2110" s="34">
        <f t="shared" si="256"/>
        <v>2081.9700000000003</v>
      </c>
      <c r="I2110" s="35">
        <v>45436.62777777778</v>
      </c>
      <c r="J2110" s="33">
        <v>16</v>
      </c>
      <c r="K2110" s="33" t="s">
        <v>32</v>
      </c>
      <c r="L2110" s="33">
        <v>388</v>
      </c>
      <c r="M2110" s="33">
        <v>50</v>
      </c>
      <c r="N2110" s="33">
        <v>222</v>
      </c>
      <c r="O2110" s="33">
        <v>157</v>
      </c>
      <c r="P2110" s="33">
        <v>9</v>
      </c>
      <c r="Q2110" s="33">
        <v>54</v>
      </c>
      <c r="R2110" s="33" t="str">
        <f t="shared" si="257"/>
        <v>2.Middle age</v>
      </c>
      <c r="S2110" s="33" t="s">
        <v>41</v>
      </c>
      <c r="T2110" s="33">
        <v>51510.47</v>
      </c>
      <c r="U2110" s="33" t="s">
        <v>33</v>
      </c>
      <c r="V2110" s="33" t="s">
        <v>29</v>
      </c>
      <c r="W2110" s="36">
        <v>45436</v>
      </c>
      <c r="X2110" s="37">
        <v>0.62777777777777777</v>
      </c>
      <c r="Y2110" s="34">
        <f t="shared" si="258"/>
        <v>24</v>
      </c>
      <c r="Z2110" s="34">
        <f t="shared" si="259"/>
        <v>24</v>
      </c>
      <c r="AA2110" s="33">
        <f t="shared" si="260"/>
        <v>2024</v>
      </c>
      <c r="AB2110" s="34">
        <f t="shared" si="261"/>
        <v>15</v>
      </c>
      <c r="AC2110" s="34">
        <f t="shared" si="262"/>
        <v>4</v>
      </c>
      <c r="AD2110" s="38">
        <f t="shared" si="263"/>
        <v>0</v>
      </c>
    </row>
    <row r="2111" spans="1:30" x14ac:dyDescent="0.35">
      <c r="A2111" s="39">
        <v>2100</v>
      </c>
      <c r="B2111" s="40">
        <v>6049</v>
      </c>
      <c r="C2111" s="40">
        <v>764</v>
      </c>
      <c r="D2111" s="40" t="s">
        <v>44</v>
      </c>
      <c r="E2111" s="40" t="s">
        <v>47</v>
      </c>
      <c r="F2111" s="40">
        <v>1</v>
      </c>
      <c r="G2111" s="41">
        <v>1638.05</v>
      </c>
      <c r="H2111" s="41">
        <f t="shared" si="256"/>
        <v>1638.05</v>
      </c>
      <c r="I2111" s="42">
        <v>45417.797222222223</v>
      </c>
      <c r="J2111" s="40">
        <v>6</v>
      </c>
      <c r="K2111" s="40" t="s">
        <v>32</v>
      </c>
      <c r="L2111" s="40">
        <v>296</v>
      </c>
      <c r="M2111" s="40">
        <v>56</v>
      </c>
      <c r="N2111" s="40">
        <v>155</v>
      </c>
      <c r="O2111" s="40">
        <v>207</v>
      </c>
      <c r="P2111" s="40">
        <v>7</v>
      </c>
      <c r="Q2111" s="40">
        <v>26</v>
      </c>
      <c r="R2111" s="40" t="str">
        <f t="shared" si="257"/>
        <v>1.Young age</v>
      </c>
      <c r="S2111" s="40" t="s">
        <v>27</v>
      </c>
      <c r="T2111" s="40">
        <v>106080.55</v>
      </c>
      <c r="U2111" s="40" t="s">
        <v>42</v>
      </c>
      <c r="V2111" s="40" t="s">
        <v>50</v>
      </c>
      <c r="W2111" s="43">
        <v>45417</v>
      </c>
      <c r="X2111" s="47">
        <v>0.79722222222222228</v>
      </c>
      <c r="Y2111" s="41">
        <f t="shared" si="258"/>
        <v>5</v>
      </c>
      <c r="Z2111" s="41">
        <f t="shared" si="259"/>
        <v>5</v>
      </c>
      <c r="AA2111" s="40">
        <f t="shared" si="260"/>
        <v>2024</v>
      </c>
      <c r="AB2111" s="41">
        <f t="shared" si="261"/>
        <v>19</v>
      </c>
      <c r="AC2111" s="41">
        <f t="shared" si="262"/>
        <v>8</v>
      </c>
      <c r="AD2111" s="45">
        <f t="shared" si="263"/>
        <v>0</v>
      </c>
    </row>
    <row r="2112" spans="1:30" x14ac:dyDescent="0.35">
      <c r="A2112" s="32">
        <v>2101</v>
      </c>
      <c r="B2112" s="33">
        <v>1356</v>
      </c>
      <c r="C2112" s="33">
        <v>589</v>
      </c>
      <c r="D2112" s="33" t="s">
        <v>24</v>
      </c>
      <c r="E2112" s="33" t="s">
        <v>47</v>
      </c>
      <c r="F2112" s="33">
        <v>2</v>
      </c>
      <c r="G2112" s="34">
        <v>1861.61</v>
      </c>
      <c r="H2112" s="34">
        <f t="shared" si="256"/>
        <v>3723.22</v>
      </c>
      <c r="I2112" s="35">
        <v>45372.390277777777</v>
      </c>
      <c r="J2112" s="33">
        <v>4</v>
      </c>
      <c r="K2112" s="33" t="s">
        <v>36</v>
      </c>
      <c r="L2112" s="33">
        <v>91</v>
      </c>
      <c r="M2112" s="33">
        <v>51</v>
      </c>
      <c r="N2112" s="33">
        <v>219</v>
      </c>
      <c r="O2112" s="33">
        <v>133</v>
      </c>
      <c r="P2112" s="33">
        <v>10</v>
      </c>
      <c r="Q2112" s="33">
        <v>27</v>
      </c>
      <c r="R2112" s="33" t="str">
        <f t="shared" si="257"/>
        <v>1.Young age</v>
      </c>
      <c r="S2112" s="33" t="s">
        <v>41</v>
      </c>
      <c r="T2112" s="33">
        <v>89642.06</v>
      </c>
      <c r="U2112" s="33" t="s">
        <v>42</v>
      </c>
      <c r="V2112" s="33" t="s">
        <v>50</v>
      </c>
      <c r="W2112" s="36">
        <v>45372</v>
      </c>
      <c r="X2112" s="37">
        <v>0.39027777777777778</v>
      </c>
      <c r="Y2112" s="34">
        <f t="shared" si="258"/>
        <v>21</v>
      </c>
      <c r="Z2112" s="34">
        <f t="shared" si="259"/>
        <v>21</v>
      </c>
      <c r="AA2112" s="33">
        <f t="shared" si="260"/>
        <v>2024</v>
      </c>
      <c r="AB2112" s="34">
        <f t="shared" si="261"/>
        <v>9</v>
      </c>
      <c r="AC2112" s="34">
        <f t="shared" si="262"/>
        <v>22</v>
      </c>
      <c r="AD2112" s="38">
        <f t="shared" si="263"/>
        <v>0</v>
      </c>
    </row>
    <row r="2113" spans="1:30" x14ac:dyDescent="0.35">
      <c r="A2113" s="39">
        <v>2102</v>
      </c>
      <c r="B2113" s="40">
        <v>7487</v>
      </c>
      <c r="C2113" s="40">
        <v>855</v>
      </c>
      <c r="D2113" s="40" t="s">
        <v>51</v>
      </c>
      <c r="E2113" s="40" t="s">
        <v>25</v>
      </c>
      <c r="F2113" s="40">
        <v>3</v>
      </c>
      <c r="G2113" s="41">
        <v>884.13</v>
      </c>
      <c r="H2113" s="41">
        <f t="shared" si="256"/>
        <v>2652.39</v>
      </c>
      <c r="I2113" s="42">
        <v>45533.238888888889</v>
      </c>
      <c r="J2113" s="40">
        <v>13</v>
      </c>
      <c r="K2113" s="40" t="s">
        <v>26</v>
      </c>
      <c r="L2113" s="40">
        <v>80</v>
      </c>
      <c r="M2113" s="40">
        <v>55</v>
      </c>
      <c r="N2113" s="40">
        <v>120</v>
      </c>
      <c r="O2113" s="40">
        <v>244</v>
      </c>
      <c r="P2113" s="40">
        <v>1</v>
      </c>
      <c r="Q2113" s="40">
        <v>47</v>
      </c>
      <c r="R2113" s="40" t="str">
        <f t="shared" si="257"/>
        <v>2.Middle age</v>
      </c>
      <c r="S2113" s="40" t="s">
        <v>27</v>
      </c>
      <c r="T2113" s="40">
        <v>98665.91</v>
      </c>
      <c r="U2113" s="40" t="s">
        <v>33</v>
      </c>
      <c r="V2113" s="40" t="s">
        <v>43</v>
      </c>
      <c r="W2113" s="43">
        <v>45533</v>
      </c>
      <c r="X2113" s="44">
        <v>0.2388888888888889</v>
      </c>
      <c r="Y2113" s="41">
        <f t="shared" si="258"/>
        <v>29</v>
      </c>
      <c r="Z2113" s="41">
        <f t="shared" si="259"/>
        <v>29</v>
      </c>
      <c r="AA2113" s="40">
        <f t="shared" si="260"/>
        <v>2024</v>
      </c>
      <c r="AB2113" s="41">
        <f t="shared" si="261"/>
        <v>5</v>
      </c>
      <c r="AC2113" s="41">
        <f t="shared" si="262"/>
        <v>44</v>
      </c>
      <c r="AD2113" s="45">
        <f t="shared" si="263"/>
        <v>0</v>
      </c>
    </row>
    <row r="2114" spans="1:30" x14ac:dyDescent="0.35">
      <c r="A2114" s="32">
        <v>2103</v>
      </c>
      <c r="B2114" s="33">
        <v>5169</v>
      </c>
      <c r="C2114" s="33">
        <v>870</v>
      </c>
      <c r="D2114" s="33" t="s">
        <v>38</v>
      </c>
      <c r="E2114" s="33" t="s">
        <v>47</v>
      </c>
      <c r="F2114" s="33">
        <v>5</v>
      </c>
      <c r="G2114" s="34">
        <v>995.51</v>
      </c>
      <c r="H2114" s="34">
        <f t="shared" si="256"/>
        <v>4977.55</v>
      </c>
      <c r="I2114" s="35">
        <v>45519.538888888892</v>
      </c>
      <c r="J2114" s="33">
        <v>6</v>
      </c>
      <c r="K2114" s="33" t="s">
        <v>36</v>
      </c>
      <c r="L2114" s="33">
        <v>2</v>
      </c>
      <c r="M2114" s="33">
        <v>87</v>
      </c>
      <c r="N2114" s="33">
        <v>250</v>
      </c>
      <c r="O2114" s="33">
        <v>317</v>
      </c>
      <c r="P2114" s="33">
        <v>2</v>
      </c>
      <c r="Q2114" s="33">
        <v>25</v>
      </c>
      <c r="R2114" s="33" t="str">
        <f t="shared" si="257"/>
        <v>1.Young age</v>
      </c>
      <c r="S2114" s="33" t="s">
        <v>27</v>
      </c>
      <c r="T2114" s="33">
        <v>117379.03</v>
      </c>
      <c r="U2114" s="33" t="s">
        <v>37</v>
      </c>
      <c r="V2114" s="33" t="s">
        <v>29</v>
      </c>
      <c r="W2114" s="36">
        <v>45519</v>
      </c>
      <c r="X2114" s="37">
        <v>0.53888888888888886</v>
      </c>
      <c r="Y2114" s="34">
        <f t="shared" si="258"/>
        <v>15</v>
      </c>
      <c r="Z2114" s="34">
        <f t="shared" si="259"/>
        <v>15</v>
      </c>
      <c r="AA2114" s="33">
        <f t="shared" si="260"/>
        <v>2024</v>
      </c>
      <c r="AB2114" s="34">
        <f t="shared" si="261"/>
        <v>12</v>
      </c>
      <c r="AC2114" s="34">
        <f t="shared" si="262"/>
        <v>56</v>
      </c>
      <c r="AD2114" s="38">
        <f t="shared" si="263"/>
        <v>0</v>
      </c>
    </row>
    <row r="2115" spans="1:30" x14ac:dyDescent="0.35">
      <c r="A2115" s="39">
        <v>2104</v>
      </c>
      <c r="B2115" s="40">
        <v>1049</v>
      </c>
      <c r="C2115" s="40">
        <v>694</v>
      </c>
      <c r="D2115" s="40" t="s">
        <v>38</v>
      </c>
      <c r="E2115" s="40" t="s">
        <v>25</v>
      </c>
      <c r="F2115" s="40">
        <v>4</v>
      </c>
      <c r="G2115" s="41">
        <v>1744.56</v>
      </c>
      <c r="H2115" s="41">
        <f t="shared" si="256"/>
        <v>6978.24</v>
      </c>
      <c r="I2115" s="42">
        <v>45530.107638888891</v>
      </c>
      <c r="J2115" s="40">
        <v>3</v>
      </c>
      <c r="K2115" s="40" t="s">
        <v>36</v>
      </c>
      <c r="L2115" s="40">
        <v>420</v>
      </c>
      <c r="M2115" s="40">
        <v>54</v>
      </c>
      <c r="N2115" s="40">
        <v>207</v>
      </c>
      <c r="O2115" s="40">
        <v>254</v>
      </c>
      <c r="P2115" s="40">
        <v>7</v>
      </c>
      <c r="Q2115" s="40">
        <v>66</v>
      </c>
      <c r="R2115" s="40" t="str">
        <f t="shared" si="257"/>
        <v xml:space="preserve">3.Senior Citizen </v>
      </c>
      <c r="S2115" s="40" t="s">
        <v>27</v>
      </c>
      <c r="T2115" s="40">
        <v>28932.639999999999</v>
      </c>
      <c r="U2115" s="40" t="s">
        <v>28</v>
      </c>
      <c r="V2115" s="40" t="s">
        <v>50</v>
      </c>
      <c r="W2115" s="43">
        <v>45530</v>
      </c>
      <c r="X2115" s="44">
        <v>0.1076388888888889</v>
      </c>
      <c r="Y2115" s="41">
        <f t="shared" si="258"/>
        <v>26</v>
      </c>
      <c r="Z2115" s="41">
        <f t="shared" si="259"/>
        <v>26</v>
      </c>
      <c r="AA2115" s="40">
        <f t="shared" si="260"/>
        <v>2024</v>
      </c>
      <c r="AB2115" s="41">
        <f t="shared" si="261"/>
        <v>2</v>
      </c>
      <c r="AC2115" s="41">
        <f t="shared" si="262"/>
        <v>35</v>
      </c>
      <c r="AD2115" s="45">
        <f t="shared" si="263"/>
        <v>0</v>
      </c>
    </row>
    <row r="2116" spans="1:30" x14ac:dyDescent="0.35">
      <c r="A2116" s="32">
        <v>2105</v>
      </c>
      <c r="B2116" s="33">
        <v>4570</v>
      </c>
      <c r="C2116" s="33">
        <v>992</v>
      </c>
      <c r="D2116" s="33" t="s">
        <v>52</v>
      </c>
      <c r="E2116" s="33" t="s">
        <v>25</v>
      </c>
      <c r="F2116" s="33">
        <v>2</v>
      </c>
      <c r="G2116" s="34">
        <v>58.39</v>
      </c>
      <c r="H2116" s="34">
        <f t="shared" si="256"/>
        <v>116.78</v>
      </c>
      <c r="I2116" s="35">
        <v>45410.994444444441</v>
      </c>
      <c r="J2116" s="33">
        <v>18</v>
      </c>
      <c r="K2116" s="33" t="s">
        <v>45</v>
      </c>
      <c r="L2116" s="33">
        <v>400</v>
      </c>
      <c r="M2116" s="33">
        <v>52</v>
      </c>
      <c r="N2116" s="33">
        <v>220</v>
      </c>
      <c r="O2116" s="33">
        <v>257</v>
      </c>
      <c r="P2116" s="33">
        <v>9</v>
      </c>
      <c r="Q2116" s="33">
        <v>67</v>
      </c>
      <c r="R2116" s="33" t="str">
        <f t="shared" si="257"/>
        <v xml:space="preserve">3.Senior Citizen </v>
      </c>
      <c r="S2116" s="33" t="s">
        <v>46</v>
      </c>
      <c r="T2116" s="33">
        <v>52474.3</v>
      </c>
      <c r="U2116" s="33" t="s">
        <v>37</v>
      </c>
      <c r="V2116" s="33" t="s">
        <v>50</v>
      </c>
      <c r="W2116" s="36">
        <v>45410</v>
      </c>
      <c r="X2116" s="37">
        <v>0.99444444444444446</v>
      </c>
      <c r="Y2116" s="34">
        <f t="shared" si="258"/>
        <v>28</v>
      </c>
      <c r="Z2116" s="34">
        <f t="shared" si="259"/>
        <v>28</v>
      </c>
      <c r="AA2116" s="33">
        <f t="shared" si="260"/>
        <v>2024</v>
      </c>
      <c r="AB2116" s="34">
        <f t="shared" si="261"/>
        <v>23</v>
      </c>
      <c r="AC2116" s="34">
        <f t="shared" si="262"/>
        <v>52</v>
      </c>
      <c r="AD2116" s="38">
        <f t="shared" si="263"/>
        <v>0</v>
      </c>
    </row>
    <row r="2117" spans="1:30" x14ac:dyDescent="0.35">
      <c r="A2117" s="39">
        <v>2106</v>
      </c>
      <c r="B2117" s="40">
        <v>2196</v>
      </c>
      <c r="C2117" s="40">
        <v>819</v>
      </c>
      <c r="D2117" s="40" t="s">
        <v>49</v>
      </c>
      <c r="E2117" s="40" t="s">
        <v>25</v>
      </c>
      <c r="F2117" s="40">
        <v>4</v>
      </c>
      <c r="G2117" s="41">
        <v>1756.2</v>
      </c>
      <c r="H2117" s="41">
        <f t="shared" si="256"/>
        <v>7024.8</v>
      </c>
      <c r="I2117" s="42">
        <v>45440.430555555555</v>
      </c>
      <c r="J2117" s="40">
        <v>7</v>
      </c>
      <c r="K2117" s="40" t="s">
        <v>32</v>
      </c>
      <c r="L2117" s="40">
        <v>92</v>
      </c>
      <c r="M2117" s="40">
        <v>87</v>
      </c>
      <c r="N2117" s="40">
        <v>180</v>
      </c>
      <c r="O2117" s="40">
        <v>194</v>
      </c>
      <c r="P2117" s="40">
        <v>2</v>
      </c>
      <c r="Q2117" s="40">
        <v>44</v>
      </c>
      <c r="R2117" s="40" t="str">
        <f t="shared" si="257"/>
        <v>2.Middle age</v>
      </c>
      <c r="S2117" s="40" t="s">
        <v>41</v>
      </c>
      <c r="T2117" s="40">
        <v>23580.21</v>
      </c>
      <c r="U2117" s="40" t="s">
        <v>28</v>
      </c>
      <c r="V2117" s="40" t="s">
        <v>43</v>
      </c>
      <c r="W2117" s="43">
        <v>45440</v>
      </c>
      <c r="X2117" s="44">
        <v>0.43055555555555558</v>
      </c>
      <c r="Y2117" s="41">
        <f t="shared" si="258"/>
        <v>28</v>
      </c>
      <c r="Z2117" s="41">
        <f t="shared" si="259"/>
        <v>28</v>
      </c>
      <c r="AA2117" s="40">
        <f t="shared" si="260"/>
        <v>2024</v>
      </c>
      <c r="AB2117" s="41">
        <f t="shared" si="261"/>
        <v>10</v>
      </c>
      <c r="AC2117" s="41">
        <f t="shared" si="262"/>
        <v>20</v>
      </c>
      <c r="AD2117" s="45">
        <f t="shared" si="263"/>
        <v>0</v>
      </c>
    </row>
    <row r="2118" spans="1:30" x14ac:dyDescent="0.35">
      <c r="A2118" s="32">
        <v>2107</v>
      </c>
      <c r="B2118" s="33">
        <v>1742</v>
      </c>
      <c r="C2118" s="33">
        <v>314</v>
      </c>
      <c r="D2118" s="33" t="s">
        <v>38</v>
      </c>
      <c r="E2118" s="33" t="s">
        <v>25</v>
      </c>
      <c r="F2118" s="33">
        <v>1</v>
      </c>
      <c r="G2118" s="34">
        <v>444.67</v>
      </c>
      <c r="H2118" s="34">
        <f t="shared" si="256"/>
        <v>444.67</v>
      </c>
      <c r="I2118" s="35">
        <v>45355.59652777778</v>
      </c>
      <c r="J2118" s="33">
        <v>8</v>
      </c>
      <c r="K2118" s="33" t="s">
        <v>32</v>
      </c>
      <c r="L2118" s="33">
        <v>259</v>
      </c>
      <c r="M2118" s="33">
        <v>141</v>
      </c>
      <c r="N2118" s="33">
        <v>184</v>
      </c>
      <c r="O2118" s="33">
        <v>142</v>
      </c>
      <c r="P2118" s="33">
        <v>3</v>
      </c>
      <c r="Q2118" s="33">
        <v>44</v>
      </c>
      <c r="R2118" s="33" t="str">
        <f t="shared" si="257"/>
        <v>2.Middle age</v>
      </c>
      <c r="S2118" s="33" t="s">
        <v>27</v>
      </c>
      <c r="T2118" s="33">
        <v>72921.94</v>
      </c>
      <c r="U2118" s="33" t="s">
        <v>28</v>
      </c>
      <c r="V2118" s="33" t="s">
        <v>50</v>
      </c>
      <c r="W2118" s="36">
        <v>45355</v>
      </c>
      <c r="X2118" s="46">
        <v>0.59652777777777777</v>
      </c>
      <c r="Y2118" s="34">
        <f t="shared" si="258"/>
        <v>4</v>
      </c>
      <c r="Z2118" s="34">
        <f t="shared" si="259"/>
        <v>4</v>
      </c>
      <c r="AA2118" s="33">
        <f t="shared" si="260"/>
        <v>2024</v>
      </c>
      <c r="AB2118" s="34">
        <f t="shared" si="261"/>
        <v>14</v>
      </c>
      <c r="AC2118" s="34">
        <f t="shared" si="262"/>
        <v>19</v>
      </c>
      <c r="AD2118" s="38">
        <f t="shared" si="263"/>
        <v>0</v>
      </c>
    </row>
    <row r="2119" spans="1:30" x14ac:dyDescent="0.35">
      <c r="A2119" s="39">
        <v>2108</v>
      </c>
      <c r="B2119" s="40">
        <v>7941</v>
      </c>
      <c r="C2119" s="40">
        <v>871</v>
      </c>
      <c r="D2119" s="40" t="s">
        <v>44</v>
      </c>
      <c r="E2119" s="40" t="s">
        <v>25</v>
      </c>
      <c r="F2119" s="40">
        <v>4</v>
      </c>
      <c r="G2119" s="41">
        <v>345.67</v>
      </c>
      <c r="H2119" s="41">
        <f t="shared" si="256"/>
        <v>1382.68</v>
      </c>
      <c r="I2119" s="42">
        <v>45492.96875</v>
      </c>
      <c r="J2119" s="40">
        <v>8</v>
      </c>
      <c r="K2119" s="40" t="s">
        <v>45</v>
      </c>
      <c r="L2119" s="40">
        <v>490</v>
      </c>
      <c r="M2119" s="40">
        <v>102</v>
      </c>
      <c r="N2119" s="40">
        <v>299</v>
      </c>
      <c r="O2119" s="40">
        <v>244</v>
      </c>
      <c r="P2119" s="40">
        <v>1</v>
      </c>
      <c r="Q2119" s="40">
        <v>28</v>
      </c>
      <c r="R2119" s="40" t="str">
        <f t="shared" si="257"/>
        <v>1.Young age</v>
      </c>
      <c r="S2119" s="40" t="s">
        <v>27</v>
      </c>
      <c r="T2119" s="40">
        <v>98862.68</v>
      </c>
      <c r="U2119" s="40" t="s">
        <v>33</v>
      </c>
      <c r="V2119" s="40" t="s">
        <v>43</v>
      </c>
      <c r="W2119" s="43">
        <v>45492</v>
      </c>
      <c r="X2119" s="44">
        <v>0.96875</v>
      </c>
      <c r="Y2119" s="41">
        <f t="shared" si="258"/>
        <v>19</v>
      </c>
      <c r="Z2119" s="41">
        <f t="shared" si="259"/>
        <v>19</v>
      </c>
      <c r="AA2119" s="40">
        <f t="shared" si="260"/>
        <v>2024</v>
      </c>
      <c r="AB2119" s="41">
        <f t="shared" si="261"/>
        <v>23</v>
      </c>
      <c r="AC2119" s="41">
        <f t="shared" si="262"/>
        <v>15</v>
      </c>
      <c r="AD2119" s="45">
        <f t="shared" si="263"/>
        <v>0</v>
      </c>
    </row>
    <row r="2120" spans="1:30" x14ac:dyDescent="0.35">
      <c r="A2120" s="32">
        <v>2109</v>
      </c>
      <c r="B2120" s="33">
        <v>6644</v>
      </c>
      <c r="C2120" s="33">
        <v>862</v>
      </c>
      <c r="D2120" s="33" t="s">
        <v>38</v>
      </c>
      <c r="E2120" s="33" t="s">
        <v>47</v>
      </c>
      <c r="F2120" s="33">
        <v>3</v>
      </c>
      <c r="G2120" s="34">
        <v>1055.0999999999999</v>
      </c>
      <c r="H2120" s="34">
        <f t="shared" si="256"/>
        <v>3165.2999999999997</v>
      </c>
      <c r="I2120" s="35">
        <v>45539.907638888886</v>
      </c>
      <c r="J2120" s="33">
        <v>19</v>
      </c>
      <c r="K2120" s="33" t="s">
        <v>36</v>
      </c>
      <c r="L2120" s="33">
        <v>343</v>
      </c>
      <c r="M2120" s="33">
        <v>82</v>
      </c>
      <c r="N2120" s="33">
        <v>215</v>
      </c>
      <c r="O2120" s="33">
        <v>227</v>
      </c>
      <c r="P2120" s="33">
        <v>8</v>
      </c>
      <c r="Q2120" s="33">
        <v>31</v>
      </c>
      <c r="R2120" s="33" t="str">
        <f t="shared" si="257"/>
        <v>1.Young age</v>
      </c>
      <c r="S2120" s="33" t="s">
        <v>46</v>
      </c>
      <c r="T2120" s="33">
        <v>52260.91</v>
      </c>
      <c r="U2120" s="33" t="s">
        <v>33</v>
      </c>
      <c r="V2120" s="33" t="s">
        <v>43</v>
      </c>
      <c r="W2120" s="36">
        <v>45539</v>
      </c>
      <c r="X2120" s="46">
        <v>0.90763888888888888</v>
      </c>
      <c r="Y2120" s="34">
        <f t="shared" si="258"/>
        <v>4</v>
      </c>
      <c r="Z2120" s="34">
        <f t="shared" si="259"/>
        <v>4</v>
      </c>
      <c r="AA2120" s="33">
        <f t="shared" si="260"/>
        <v>2024</v>
      </c>
      <c r="AB2120" s="34">
        <f t="shared" si="261"/>
        <v>21</v>
      </c>
      <c r="AC2120" s="34">
        <f t="shared" si="262"/>
        <v>47</v>
      </c>
      <c r="AD2120" s="38">
        <f t="shared" si="263"/>
        <v>0</v>
      </c>
    </row>
    <row r="2121" spans="1:30" x14ac:dyDescent="0.35">
      <c r="A2121" s="39">
        <v>2110</v>
      </c>
      <c r="B2121" s="40">
        <v>2044</v>
      </c>
      <c r="C2121" s="40">
        <v>879</v>
      </c>
      <c r="D2121" s="40" t="s">
        <v>24</v>
      </c>
      <c r="E2121" s="40" t="s">
        <v>25</v>
      </c>
      <c r="F2121" s="40">
        <v>2</v>
      </c>
      <c r="G2121" s="41">
        <v>448.79</v>
      </c>
      <c r="H2121" s="41">
        <f t="shared" si="256"/>
        <v>897.58</v>
      </c>
      <c r="I2121" s="42">
        <v>45464.927083333336</v>
      </c>
      <c r="J2121" s="40">
        <v>3</v>
      </c>
      <c r="K2121" s="40" t="s">
        <v>26</v>
      </c>
      <c r="L2121" s="40">
        <v>461</v>
      </c>
      <c r="M2121" s="40">
        <v>95</v>
      </c>
      <c r="N2121" s="40">
        <v>249</v>
      </c>
      <c r="O2121" s="40">
        <v>338</v>
      </c>
      <c r="P2121" s="40">
        <v>6</v>
      </c>
      <c r="Q2121" s="40">
        <v>56</v>
      </c>
      <c r="R2121" s="40" t="str">
        <f t="shared" si="257"/>
        <v>2.Middle age</v>
      </c>
      <c r="S2121" s="40" t="s">
        <v>41</v>
      </c>
      <c r="T2121" s="40">
        <v>47103.34</v>
      </c>
      <c r="U2121" s="40" t="s">
        <v>28</v>
      </c>
      <c r="V2121" s="40" t="s">
        <v>34</v>
      </c>
      <c r="W2121" s="43">
        <v>45464</v>
      </c>
      <c r="X2121" s="44">
        <v>0.92708333333333337</v>
      </c>
      <c r="Y2121" s="41">
        <f t="shared" si="258"/>
        <v>21</v>
      </c>
      <c r="Z2121" s="41">
        <f t="shared" si="259"/>
        <v>21</v>
      </c>
      <c r="AA2121" s="40">
        <f t="shared" si="260"/>
        <v>2024</v>
      </c>
      <c r="AB2121" s="41">
        <f t="shared" si="261"/>
        <v>22</v>
      </c>
      <c r="AC2121" s="41">
        <f t="shared" si="262"/>
        <v>15</v>
      </c>
      <c r="AD2121" s="45">
        <f t="shared" si="263"/>
        <v>0</v>
      </c>
    </row>
    <row r="2122" spans="1:30" x14ac:dyDescent="0.35">
      <c r="A2122" s="32">
        <v>2111</v>
      </c>
      <c r="B2122" s="33">
        <v>9866</v>
      </c>
      <c r="C2122" s="33">
        <v>330</v>
      </c>
      <c r="D2122" s="33" t="s">
        <v>52</v>
      </c>
      <c r="E2122" s="33" t="s">
        <v>25</v>
      </c>
      <c r="F2122" s="33">
        <v>1</v>
      </c>
      <c r="G2122" s="34">
        <v>1806.85</v>
      </c>
      <c r="H2122" s="34">
        <f t="shared" si="256"/>
        <v>1806.85</v>
      </c>
      <c r="I2122" s="35">
        <v>45522.568749999999</v>
      </c>
      <c r="J2122" s="33">
        <v>20</v>
      </c>
      <c r="K2122" s="33" t="s">
        <v>45</v>
      </c>
      <c r="L2122" s="33">
        <v>281</v>
      </c>
      <c r="M2122" s="33">
        <v>82</v>
      </c>
      <c r="N2122" s="33">
        <v>130</v>
      </c>
      <c r="O2122" s="33">
        <v>428</v>
      </c>
      <c r="P2122" s="33">
        <v>1</v>
      </c>
      <c r="Q2122" s="33">
        <v>59</v>
      </c>
      <c r="R2122" s="33" t="str">
        <f t="shared" si="257"/>
        <v>2.Middle age</v>
      </c>
      <c r="S2122" s="33" t="s">
        <v>46</v>
      </c>
      <c r="T2122" s="33">
        <v>26740.74</v>
      </c>
      <c r="U2122" s="33" t="s">
        <v>42</v>
      </c>
      <c r="V2122" s="33" t="s">
        <v>43</v>
      </c>
      <c r="W2122" s="36">
        <v>45522</v>
      </c>
      <c r="X2122" s="37">
        <v>0.56874999999999998</v>
      </c>
      <c r="Y2122" s="34">
        <f t="shared" si="258"/>
        <v>18</v>
      </c>
      <c r="Z2122" s="34">
        <f t="shared" si="259"/>
        <v>18</v>
      </c>
      <c r="AA2122" s="33">
        <f t="shared" si="260"/>
        <v>2024</v>
      </c>
      <c r="AB2122" s="34">
        <f t="shared" si="261"/>
        <v>13</v>
      </c>
      <c r="AC2122" s="34">
        <f t="shared" si="262"/>
        <v>39</v>
      </c>
      <c r="AD2122" s="38">
        <f t="shared" si="263"/>
        <v>0</v>
      </c>
    </row>
    <row r="2123" spans="1:30" x14ac:dyDescent="0.35">
      <c r="A2123" s="39">
        <v>2112</v>
      </c>
      <c r="B2123" s="40">
        <v>1987</v>
      </c>
      <c r="C2123" s="40">
        <v>428</v>
      </c>
      <c r="D2123" s="40" t="s">
        <v>49</v>
      </c>
      <c r="E2123" s="40" t="s">
        <v>47</v>
      </c>
      <c r="F2123" s="40">
        <v>4</v>
      </c>
      <c r="G2123" s="41">
        <v>950.95</v>
      </c>
      <c r="H2123" s="41">
        <f t="shared" si="256"/>
        <v>3803.8</v>
      </c>
      <c r="I2123" s="42">
        <v>45541.917361111111</v>
      </c>
      <c r="J2123" s="40">
        <v>6</v>
      </c>
      <c r="K2123" s="40" t="s">
        <v>36</v>
      </c>
      <c r="L2123" s="40">
        <v>36</v>
      </c>
      <c r="M2123" s="40">
        <v>129</v>
      </c>
      <c r="N2123" s="40">
        <v>133</v>
      </c>
      <c r="O2123" s="40">
        <v>344</v>
      </c>
      <c r="P2123" s="40">
        <v>1</v>
      </c>
      <c r="Q2123" s="40">
        <v>32</v>
      </c>
      <c r="R2123" s="40" t="str">
        <f t="shared" si="257"/>
        <v>1.Young age</v>
      </c>
      <c r="S2123" s="40" t="s">
        <v>27</v>
      </c>
      <c r="T2123" s="40">
        <v>49121.03</v>
      </c>
      <c r="U2123" s="40" t="s">
        <v>28</v>
      </c>
      <c r="V2123" s="40" t="s">
        <v>43</v>
      </c>
      <c r="W2123" s="43">
        <v>45541</v>
      </c>
      <c r="X2123" s="47">
        <v>0.91736111111111107</v>
      </c>
      <c r="Y2123" s="41">
        <f t="shared" si="258"/>
        <v>6</v>
      </c>
      <c r="Z2123" s="41">
        <f t="shared" si="259"/>
        <v>6</v>
      </c>
      <c r="AA2123" s="40">
        <f t="shared" si="260"/>
        <v>2024</v>
      </c>
      <c r="AB2123" s="41">
        <f t="shared" si="261"/>
        <v>22</v>
      </c>
      <c r="AC2123" s="41">
        <f t="shared" si="262"/>
        <v>1</v>
      </c>
      <c r="AD2123" s="45">
        <f t="shared" si="263"/>
        <v>0</v>
      </c>
    </row>
    <row r="2124" spans="1:30" x14ac:dyDescent="0.35">
      <c r="A2124" s="32">
        <v>2113</v>
      </c>
      <c r="B2124" s="33">
        <v>2130</v>
      </c>
      <c r="C2124" s="33">
        <v>461</v>
      </c>
      <c r="D2124" s="33" t="s">
        <v>31</v>
      </c>
      <c r="E2124" s="33" t="s">
        <v>47</v>
      </c>
      <c r="F2124" s="33">
        <v>5</v>
      </c>
      <c r="G2124" s="34">
        <v>984.03</v>
      </c>
      <c r="H2124" s="34">
        <f t="shared" si="256"/>
        <v>4920.1499999999996</v>
      </c>
      <c r="I2124" s="35">
        <v>45335.675000000003</v>
      </c>
      <c r="J2124" s="33">
        <v>19</v>
      </c>
      <c r="K2124" s="33" t="s">
        <v>36</v>
      </c>
      <c r="L2124" s="33">
        <v>182</v>
      </c>
      <c r="M2124" s="33">
        <v>109</v>
      </c>
      <c r="N2124" s="33">
        <v>107</v>
      </c>
      <c r="O2124" s="33">
        <v>357</v>
      </c>
      <c r="P2124" s="33">
        <v>1</v>
      </c>
      <c r="Q2124" s="33">
        <v>40</v>
      </c>
      <c r="R2124" s="33" t="str">
        <f t="shared" si="257"/>
        <v>2.Middle age</v>
      </c>
      <c r="S2124" s="33" t="s">
        <v>27</v>
      </c>
      <c r="T2124" s="33">
        <v>58887.86</v>
      </c>
      <c r="U2124" s="33" t="s">
        <v>42</v>
      </c>
      <c r="V2124" s="33" t="s">
        <v>34</v>
      </c>
      <c r="W2124" s="36">
        <v>45335</v>
      </c>
      <c r="X2124" s="37">
        <v>0.67500000000000004</v>
      </c>
      <c r="Y2124" s="34">
        <f t="shared" si="258"/>
        <v>13</v>
      </c>
      <c r="Z2124" s="34">
        <f t="shared" si="259"/>
        <v>13</v>
      </c>
      <c r="AA2124" s="33">
        <f t="shared" si="260"/>
        <v>2024</v>
      </c>
      <c r="AB2124" s="34">
        <f t="shared" si="261"/>
        <v>16</v>
      </c>
      <c r="AC2124" s="34">
        <f t="shared" si="262"/>
        <v>12</v>
      </c>
      <c r="AD2124" s="38">
        <f t="shared" si="263"/>
        <v>0</v>
      </c>
    </row>
    <row r="2125" spans="1:30" x14ac:dyDescent="0.35">
      <c r="A2125" s="39">
        <v>2114</v>
      </c>
      <c r="B2125" s="40">
        <v>8734</v>
      </c>
      <c r="C2125" s="40">
        <v>373</v>
      </c>
      <c r="D2125" s="40" t="s">
        <v>52</v>
      </c>
      <c r="E2125" s="40" t="s">
        <v>25</v>
      </c>
      <c r="F2125" s="40">
        <v>5</v>
      </c>
      <c r="G2125" s="41">
        <v>799.28</v>
      </c>
      <c r="H2125" s="41">
        <f t="shared" ref="H2125:H2188" si="264">G2125*F2125</f>
        <v>3996.3999999999996</v>
      </c>
      <c r="I2125" s="42">
        <v>45295.464583333334</v>
      </c>
      <c r="J2125" s="40">
        <v>13</v>
      </c>
      <c r="K2125" s="40" t="s">
        <v>45</v>
      </c>
      <c r="L2125" s="40">
        <v>402</v>
      </c>
      <c r="M2125" s="40">
        <v>99</v>
      </c>
      <c r="N2125" s="40">
        <v>254</v>
      </c>
      <c r="O2125" s="40">
        <v>447</v>
      </c>
      <c r="P2125" s="40">
        <v>7</v>
      </c>
      <c r="Q2125" s="40">
        <v>29</v>
      </c>
      <c r="R2125" s="40" t="str">
        <f t="shared" ref="R2125:R2188" si="265">IF(Q2125&lt;=34,"1.Young age",IF(Q2125&gt;=60,"3.Senior Citizen ","2.Middle age"))</f>
        <v>1.Young age</v>
      </c>
      <c r="S2125" s="40" t="s">
        <v>27</v>
      </c>
      <c r="T2125" s="40">
        <v>26752.74</v>
      </c>
      <c r="U2125" s="40" t="s">
        <v>37</v>
      </c>
      <c r="V2125" s="40" t="s">
        <v>34</v>
      </c>
      <c r="W2125" s="43">
        <v>45295</v>
      </c>
      <c r="X2125" s="47">
        <v>0.46458333333333335</v>
      </c>
      <c r="Y2125" s="41">
        <f t="shared" ref="Y2125:Y2188" si="266">DAY(W2125)</f>
        <v>4</v>
      </c>
      <c r="Z2125" s="41">
        <f t="shared" ref="Z2125:Z2188" si="267">VALUE(Y2125)</f>
        <v>4</v>
      </c>
      <c r="AA2125" s="40">
        <f t="shared" ref="AA2125:AA2188" si="268">YEAR(W2125)</f>
        <v>2024</v>
      </c>
      <c r="AB2125" s="41">
        <f t="shared" ref="AB2125:AB2188" si="269">HOUR(X2125)</f>
        <v>11</v>
      </c>
      <c r="AC2125" s="41">
        <f t="shared" ref="AC2125:AC2188" si="270">MINUTE(X2125)</f>
        <v>9</v>
      </c>
      <c r="AD2125" s="45">
        <f t="shared" ref="AD2125:AD2188" si="271">SECOND(X2125)</f>
        <v>0</v>
      </c>
    </row>
    <row r="2126" spans="1:30" x14ac:dyDescent="0.35">
      <c r="A2126" s="32">
        <v>2115</v>
      </c>
      <c r="B2126" s="33">
        <v>1519</v>
      </c>
      <c r="C2126" s="33">
        <v>615</v>
      </c>
      <c r="D2126" s="33" t="s">
        <v>52</v>
      </c>
      <c r="E2126" s="33" t="s">
        <v>25</v>
      </c>
      <c r="F2126" s="33">
        <v>1</v>
      </c>
      <c r="G2126" s="34">
        <v>1205.43</v>
      </c>
      <c r="H2126" s="34">
        <f t="shared" si="264"/>
        <v>1205.43</v>
      </c>
      <c r="I2126" s="35">
        <v>45331.995138888888</v>
      </c>
      <c r="J2126" s="33">
        <v>20</v>
      </c>
      <c r="K2126" s="33" t="s">
        <v>26</v>
      </c>
      <c r="L2126" s="33">
        <v>334</v>
      </c>
      <c r="M2126" s="33">
        <v>117</v>
      </c>
      <c r="N2126" s="33">
        <v>178</v>
      </c>
      <c r="O2126" s="33">
        <v>446</v>
      </c>
      <c r="P2126" s="33">
        <v>10</v>
      </c>
      <c r="Q2126" s="33">
        <v>44</v>
      </c>
      <c r="R2126" s="33" t="str">
        <f t="shared" si="265"/>
        <v>2.Middle age</v>
      </c>
      <c r="S2126" s="33" t="s">
        <v>27</v>
      </c>
      <c r="T2126" s="33">
        <v>109653.13</v>
      </c>
      <c r="U2126" s="33" t="s">
        <v>37</v>
      </c>
      <c r="V2126" s="33" t="s">
        <v>43</v>
      </c>
      <c r="W2126" s="36">
        <v>45331</v>
      </c>
      <c r="X2126" s="46">
        <v>0.99513888888888891</v>
      </c>
      <c r="Y2126" s="34">
        <f t="shared" si="266"/>
        <v>9</v>
      </c>
      <c r="Z2126" s="34">
        <f t="shared" si="267"/>
        <v>9</v>
      </c>
      <c r="AA2126" s="33">
        <f t="shared" si="268"/>
        <v>2024</v>
      </c>
      <c r="AB2126" s="34">
        <f t="shared" si="269"/>
        <v>23</v>
      </c>
      <c r="AC2126" s="34">
        <f t="shared" si="270"/>
        <v>53</v>
      </c>
      <c r="AD2126" s="38">
        <f t="shared" si="271"/>
        <v>0</v>
      </c>
    </row>
    <row r="2127" spans="1:30" x14ac:dyDescent="0.35">
      <c r="A2127" s="39">
        <v>2116</v>
      </c>
      <c r="B2127" s="40">
        <v>5703</v>
      </c>
      <c r="C2127" s="40">
        <v>796</v>
      </c>
      <c r="D2127" s="40" t="s">
        <v>51</v>
      </c>
      <c r="E2127" s="40" t="s">
        <v>47</v>
      </c>
      <c r="F2127" s="40">
        <v>1</v>
      </c>
      <c r="G2127" s="41">
        <v>1631.68</v>
      </c>
      <c r="H2127" s="41">
        <f t="shared" si="264"/>
        <v>1631.68</v>
      </c>
      <c r="I2127" s="42">
        <v>45384.085416666669</v>
      </c>
      <c r="J2127" s="40">
        <v>5</v>
      </c>
      <c r="K2127" s="40" t="s">
        <v>40</v>
      </c>
      <c r="L2127" s="40">
        <v>92</v>
      </c>
      <c r="M2127" s="40">
        <v>77</v>
      </c>
      <c r="N2127" s="40">
        <v>185</v>
      </c>
      <c r="O2127" s="40">
        <v>114</v>
      </c>
      <c r="P2127" s="40">
        <v>10</v>
      </c>
      <c r="Q2127" s="40">
        <v>18</v>
      </c>
      <c r="R2127" s="40" t="str">
        <f t="shared" si="265"/>
        <v>1.Young age</v>
      </c>
      <c r="S2127" s="40" t="s">
        <v>46</v>
      </c>
      <c r="T2127" s="40">
        <v>98771.79</v>
      </c>
      <c r="U2127" s="40" t="s">
        <v>42</v>
      </c>
      <c r="V2127" s="40" t="s">
        <v>50</v>
      </c>
      <c r="W2127" s="43">
        <v>45384</v>
      </c>
      <c r="X2127" s="47">
        <v>8.5416666666666669E-2</v>
      </c>
      <c r="Y2127" s="41">
        <f t="shared" si="266"/>
        <v>2</v>
      </c>
      <c r="Z2127" s="41">
        <f t="shared" si="267"/>
        <v>2</v>
      </c>
      <c r="AA2127" s="40">
        <f t="shared" si="268"/>
        <v>2024</v>
      </c>
      <c r="AB2127" s="41">
        <f t="shared" si="269"/>
        <v>2</v>
      </c>
      <c r="AC2127" s="41">
        <f t="shared" si="270"/>
        <v>3</v>
      </c>
      <c r="AD2127" s="45">
        <f t="shared" si="271"/>
        <v>0</v>
      </c>
    </row>
    <row r="2128" spans="1:30" x14ac:dyDescent="0.35">
      <c r="A2128" s="32">
        <v>2117</v>
      </c>
      <c r="B2128" s="33">
        <v>7698</v>
      </c>
      <c r="C2128" s="33">
        <v>533</v>
      </c>
      <c r="D2128" s="33" t="s">
        <v>44</v>
      </c>
      <c r="E2128" s="33" t="s">
        <v>25</v>
      </c>
      <c r="F2128" s="33">
        <v>4</v>
      </c>
      <c r="G2128" s="34">
        <v>482.86</v>
      </c>
      <c r="H2128" s="34">
        <f t="shared" si="264"/>
        <v>1931.44</v>
      </c>
      <c r="I2128" s="35">
        <v>45306.634027777778</v>
      </c>
      <c r="J2128" s="33">
        <v>4</v>
      </c>
      <c r="K2128" s="33" t="s">
        <v>32</v>
      </c>
      <c r="L2128" s="33">
        <v>24</v>
      </c>
      <c r="M2128" s="33">
        <v>87</v>
      </c>
      <c r="N2128" s="33">
        <v>167</v>
      </c>
      <c r="O2128" s="33">
        <v>290</v>
      </c>
      <c r="P2128" s="33">
        <v>2</v>
      </c>
      <c r="Q2128" s="33">
        <v>23</v>
      </c>
      <c r="R2128" s="33" t="str">
        <f t="shared" si="265"/>
        <v>1.Young age</v>
      </c>
      <c r="S2128" s="33" t="s">
        <v>41</v>
      </c>
      <c r="T2128" s="33">
        <v>78454.94</v>
      </c>
      <c r="U2128" s="33" t="s">
        <v>33</v>
      </c>
      <c r="V2128" s="33" t="s">
        <v>43</v>
      </c>
      <c r="W2128" s="36">
        <v>45306</v>
      </c>
      <c r="X2128" s="37">
        <v>0.63402777777777775</v>
      </c>
      <c r="Y2128" s="34">
        <f t="shared" si="266"/>
        <v>15</v>
      </c>
      <c r="Z2128" s="34">
        <f t="shared" si="267"/>
        <v>15</v>
      </c>
      <c r="AA2128" s="33">
        <f t="shared" si="268"/>
        <v>2024</v>
      </c>
      <c r="AB2128" s="34">
        <f t="shared" si="269"/>
        <v>15</v>
      </c>
      <c r="AC2128" s="34">
        <f t="shared" si="270"/>
        <v>13</v>
      </c>
      <c r="AD2128" s="38">
        <f t="shared" si="271"/>
        <v>0</v>
      </c>
    </row>
    <row r="2129" spans="1:30" x14ac:dyDescent="0.35">
      <c r="A2129" s="39">
        <v>2118</v>
      </c>
      <c r="B2129" s="40">
        <v>3948</v>
      </c>
      <c r="C2129" s="40">
        <v>383</v>
      </c>
      <c r="D2129" s="40" t="s">
        <v>52</v>
      </c>
      <c r="E2129" s="40" t="s">
        <v>25</v>
      </c>
      <c r="F2129" s="40">
        <v>3</v>
      </c>
      <c r="G2129" s="41">
        <v>667.48</v>
      </c>
      <c r="H2129" s="41">
        <f t="shared" si="264"/>
        <v>2002.44</v>
      </c>
      <c r="I2129" s="42">
        <v>45383.027777777781</v>
      </c>
      <c r="J2129" s="40">
        <v>1</v>
      </c>
      <c r="K2129" s="40" t="s">
        <v>36</v>
      </c>
      <c r="L2129" s="40">
        <v>260</v>
      </c>
      <c r="M2129" s="40">
        <v>143</v>
      </c>
      <c r="N2129" s="40">
        <v>271</v>
      </c>
      <c r="O2129" s="40">
        <v>271</v>
      </c>
      <c r="P2129" s="40">
        <v>6</v>
      </c>
      <c r="Q2129" s="40">
        <v>47</v>
      </c>
      <c r="R2129" s="40" t="str">
        <f t="shared" si="265"/>
        <v>2.Middle age</v>
      </c>
      <c r="S2129" s="40" t="s">
        <v>46</v>
      </c>
      <c r="T2129" s="40">
        <v>115913.29</v>
      </c>
      <c r="U2129" s="40" t="s">
        <v>42</v>
      </c>
      <c r="V2129" s="40" t="s">
        <v>43</v>
      </c>
      <c r="W2129" s="43">
        <v>45383</v>
      </c>
      <c r="X2129" s="47">
        <v>2.7777777777777776E-2</v>
      </c>
      <c r="Y2129" s="41">
        <f t="shared" si="266"/>
        <v>1</v>
      </c>
      <c r="Z2129" s="41">
        <f t="shared" si="267"/>
        <v>1</v>
      </c>
      <c r="AA2129" s="40">
        <f t="shared" si="268"/>
        <v>2024</v>
      </c>
      <c r="AB2129" s="41">
        <f t="shared" si="269"/>
        <v>0</v>
      </c>
      <c r="AC2129" s="41">
        <f t="shared" si="270"/>
        <v>40</v>
      </c>
      <c r="AD2129" s="45">
        <f t="shared" si="271"/>
        <v>0</v>
      </c>
    </row>
    <row r="2130" spans="1:30" x14ac:dyDescent="0.35">
      <c r="A2130" s="32">
        <v>2119</v>
      </c>
      <c r="B2130" s="33">
        <v>3218</v>
      </c>
      <c r="C2130" s="33">
        <v>155</v>
      </c>
      <c r="D2130" s="33" t="s">
        <v>31</v>
      </c>
      <c r="E2130" s="33" t="s">
        <v>25</v>
      </c>
      <c r="F2130" s="33">
        <v>1</v>
      </c>
      <c r="G2130" s="34">
        <v>1294.04</v>
      </c>
      <c r="H2130" s="34">
        <f t="shared" si="264"/>
        <v>1294.04</v>
      </c>
      <c r="I2130" s="35">
        <v>45500.794444444444</v>
      </c>
      <c r="J2130" s="33">
        <v>11</v>
      </c>
      <c r="K2130" s="33" t="s">
        <v>45</v>
      </c>
      <c r="L2130" s="33">
        <v>300</v>
      </c>
      <c r="M2130" s="33">
        <v>118</v>
      </c>
      <c r="N2130" s="33">
        <v>106</v>
      </c>
      <c r="O2130" s="33">
        <v>439</v>
      </c>
      <c r="P2130" s="33">
        <v>6</v>
      </c>
      <c r="Q2130" s="33">
        <v>58</v>
      </c>
      <c r="R2130" s="33" t="str">
        <f t="shared" si="265"/>
        <v>2.Middle age</v>
      </c>
      <c r="S2130" s="33" t="s">
        <v>41</v>
      </c>
      <c r="T2130" s="33">
        <v>34298.22</v>
      </c>
      <c r="U2130" s="33" t="s">
        <v>42</v>
      </c>
      <c r="V2130" s="33" t="s">
        <v>50</v>
      </c>
      <c r="W2130" s="36">
        <v>45500</v>
      </c>
      <c r="X2130" s="37">
        <v>0.7944444444444444</v>
      </c>
      <c r="Y2130" s="34">
        <f t="shared" si="266"/>
        <v>27</v>
      </c>
      <c r="Z2130" s="34">
        <f t="shared" si="267"/>
        <v>27</v>
      </c>
      <c r="AA2130" s="33">
        <f t="shared" si="268"/>
        <v>2024</v>
      </c>
      <c r="AB2130" s="34">
        <f t="shared" si="269"/>
        <v>19</v>
      </c>
      <c r="AC2130" s="34">
        <f t="shared" si="270"/>
        <v>4</v>
      </c>
      <c r="AD2130" s="38">
        <f t="shared" si="271"/>
        <v>0</v>
      </c>
    </row>
    <row r="2131" spans="1:30" x14ac:dyDescent="0.35">
      <c r="A2131" s="39">
        <v>2120</v>
      </c>
      <c r="B2131" s="40">
        <v>7887</v>
      </c>
      <c r="C2131" s="40">
        <v>164</v>
      </c>
      <c r="D2131" s="40" t="s">
        <v>49</v>
      </c>
      <c r="E2131" s="40" t="s">
        <v>25</v>
      </c>
      <c r="F2131" s="40">
        <v>2</v>
      </c>
      <c r="G2131" s="41">
        <v>1631.46</v>
      </c>
      <c r="H2131" s="41">
        <f t="shared" si="264"/>
        <v>3262.92</v>
      </c>
      <c r="I2131" s="42">
        <v>45525.390277777777</v>
      </c>
      <c r="J2131" s="40">
        <v>8</v>
      </c>
      <c r="K2131" s="40" t="s">
        <v>45</v>
      </c>
      <c r="L2131" s="40">
        <v>440</v>
      </c>
      <c r="M2131" s="40">
        <v>106</v>
      </c>
      <c r="N2131" s="40">
        <v>141</v>
      </c>
      <c r="O2131" s="40">
        <v>415</v>
      </c>
      <c r="P2131" s="40">
        <v>9</v>
      </c>
      <c r="Q2131" s="40">
        <v>46</v>
      </c>
      <c r="R2131" s="40" t="str">
        <f t="shared" si="265"/>
        <v>2.Middle age</v>
      </c>
      <c r="S2131" s="40" t="s">
        <v>27</v>
      </c>
      <c r="T2131" s="40">
        <v>26516.26</v>
      </c>
      <c r="U2131" s="40" t="s">
        <v>28</v>
      </c>
      <c r="V2131" s="40" t="s">
        <v>29</v>
      </c>
      <c r="W2131" s="43">
        <v>45525</v>
      </c>
      <c r="X2131" s="44">
        <v>0.39027777777777778</v>
      </c>
      <c r="Y2131" s="41">
        <f t="shared" si="266"/>
        <v>21</v>
      </c>
      <c r="Z2131" s="41">
        <f t="shared" si="267"/>
        <v>21</v>
      </c>
      <c r="AA2131" s="40">
        <f t="shared" si="268"/>
        <v>2024</v>
      </c>
      <c r="AB2131" s="41">
        <f t="shared" si="269"/>
        <v>9</v>
      </c>
      <c r="AC2131" s="41">
        <f t="shared" si="270"/>
        <v>22</v>
      </c>
      <c r="AD2131" s="45">
        <f t="shared" si="271"/>
        <v>0</v>
      </c>
    </row>
    <row r="2132" spans="1:30" x14ac:dyDescent="0.35">
      <c r="A2132" s="32">
        <v>2121</v>
      </c>
      <c r="B2132" s="33">
        <v>7135</v>
      </c>
      <c r="C2132" s="33">
        <v>481</v>
      </c>
      <c r="D2132" s="33" t="s">
        <v>51</v>
      </c>
      <c r="E2132" s="33" t="s">
        <v>47</v>
      </c>
      <c r="F2132" s="33">
        <v>3</v>
      </c>
      <c r="G2132" s="34">
        <v>1434.73</v>
      </c>
      <c r="H2132" s="34">
        <f t="shared" si="264"/>
        <v>4304.1900000000005</v>
      </c>
      <c r="I2132" s="35">
        <v>45398.104861111111</v>
      </c>
      <c r="J2132" s="33">
        <v>1</v>
      </c>
      <c r="K2132" s="33" t="s">
        <v>45</v>
      </c>
      <c r="L2132" s="33">
        <v>348</v>
      </c>
      <c r="M2132" s="33">
        <v>94</v>
      </c>
      <c r="N2132" s="33">
        <v>237</v>
      </c>
      <c r="O2132" s="33">
        <v>170</v>
      </c>
      <c r="P2132" s="33">
        <v>6</v>
      </c>
      <c r="Q2132" s="33">
        <v>29</v>
      </c>
      <c r="R2132" s="33" t="str">
        <f t="shared" si="265"/>
        <v>1.Young age</v>
      </c>
      <c r="S2132" s="33" t="s">
        <v>41</v>
      </c>
      <c r="T2132" s="33">
        <v>80282.47</v>
      </c>
      <c r="U2132" s="33" t="s">
        <v>37</v>
      </c>
      <c r="V2132" s="33" t="s">
        <v>29</v>
      </c>
      <c r="W2132" s="36">
        <v>45398</v>
      </c>
      <c r="X2132" s="37">
        <v>0.10486111111111111</v>
      </c>
      <c r="Y2132" s="34">
        <f t="shared" si="266"/>
        <v>16</v>
      </c>
      <c r="Z2132" s="34">
        <f t="shared" si="267"/>
        <v>16</v>
      </c>
      <c r="AA2132" s="33">
        <f t="shared" si="268"/>
        <v>2024</v>
      </c>
      <c r="AB2132" s="34">
        <f t="shared" si="269"/>
        <v>2</v>
      </c>
      <c r="AC2132" s="34">
        <f t="shared" si="270"/>
        <v>31</v>
      </c>
      <c r="AD2132" s="38">
        <f t="shared" si="271"/>
        <v>0</v>
      </c>
    </row>
    <row r="2133" spans="1:30" x14ac:dyDescent="0.35">
      <c r="A2133" s="39">
        <v>2122</v>
      </c>
      <c r="B2133" s="40">
        <v>7266</v>
      </c>
      <c r="C2133" s="40">
        <v>453</v>
      </c>
      <c r="D2133" s="40" t="s">
        <v>51</v>
      </c>
      <c r="E2133" s="40" t="s">
        <v>25</v>
      </c>
      <c r="F2133" s="40">
        <v>2</v>
      </c>
      <c r="G2133" s="41">
        <v>370.98</v>
      </c>
      <c r="H2133" s="41">
        <f t="shared" si="264"/>
        <v>741.96</v>
      </c>
      <c r="I2133" s="42">
        <v>45429.57708333333</v>
      </c>
      <c r="J2133" s="40">
        <v>16</v>
      </c>
      <c r="K2133" s="40" t="s">
        <v>26</v>
      </c>
      <c r="L2133" s="40">
        <v>181</v>
      </c>
      <c r="M2133" s="40">
        <v>71</v>
      </c>
      <c r="N2133" s="40">
        <v>280</v>
      </c>
      <c r="O2133" s="40">
        <v>478</v>
      </c>
      <c r="P2133" s="40">
        <v>10</v>
      </c>
      <c r="Q2133" s="40">
        <v>44</v>
      </c>
      <c r="R2133" s="40" t="str">
        <f t="shared" si="265"/>
        <v>2.Middle age</v>
      </c>
      <c r="S2133" s="40" t="s">
        <v>27</v>
      </c>
      <c r="T2133" s="40">
        <v>105238.35</v>
      </c>
      <c r="U2133" s="40" t="s">
        <v>37</v>
      </c>
      <c r="V2133" s="40" t="s">
        <v>34</v>
      </c>
      <c r="W2133" s="43">
        <v>45429</v>
      </c>
      <c r="X2133" s="44">
        <v>0.57708333333333328</v>
      </c>
      <c r="Y2133" s="41">
        <f t="shared" si="266"/>
        <v>17</v>
      </c>
      <c r="Z2133" s="41">
        <f t="shared" si="267"/>
        <v>17</v>
      </c>
      <c r="AA2133" s="40">
        <f t="shared" si="268"/>
        <v>2024</v>
      </c>
      <c r="AB2133" s="41">
        <f t="shared" si="269"/>
        <v>13</v>
      </c>
      <c r="AC2133" s="41">
        <f t="shared" si="270"/>
        <v>51</v>
      </c>
      <c r="AD2133" s="45">
        <f t="shared" si="271"/>
        <v>0</v>
      </c>
    </row>
    <row r="2134" spans="1:30" x14ac:dyDescent="0.35">
      <c r="A2134" s="32">
        <v>2123</v>
      </c>
      <c r="B2134" s="33">
        <v>8348</v>
      </c>
      <c r="C2134" s="33">
        <v>563</v>
      </c>
      <c r="D2134" s="33" t="s">
        <v>49</v>
      </c>
      <c r="E2134" s="33" t="s">
        <v>25</v>
      </c>
      <c r="F2134" s="33">
        <v>5</v>
      </c>
      <c r="G2134" s="34">
        <v>295.27</v>
      </c>
      <c r="H2134" s="34">
        <f t="shared" si="264"/>
        <v>1476.35</v>
      </c>
      <c r="I2134" s="35">
        <v>45324.745138888888</v>
      </c>
      <c r="J2134" s="33">
        <v>3</v>
      </c>
      <c r="K2134" s="33" t="s">
        <v>40</v>
      </c>
      <c r="L2134" s="33">
        <v>71</v>
      </c>
      <c r="M2134" s="33">
        <v>96</v>
      </c>
      <c r="N2134" s="33">
        <v>259</v>
      </c>
      <c r="O2134" s="33">
        <v>168</v>
      </c>
      <c r="P2134" s="33">
        <v>4</v>
      </c>
      <c r="Q2134" s="33">
        <v>39</v>
      </c>
      <c r="R2134" s="33" t="str">
        <f t="shared" si="265"/>
        <v>2.Middle age</v>
      </c>
      <c r="S2134" s="33" t="s">
        <v>46</v>
      </c>
      <c r="T2134" s="33">
        <v>34176.19</v>
      </c>
      <c r="U2134" s="33" t="s">
        <v>42</v>
      </c>
      <c r="V2134" s="33" t="s">
        <v>34</v>
      </c>
      <c r="W2134" s="36">
        <v>45324</v>
      </c>
      <c r="X2134" s="46">
        <v>0.74513888888888891</v>
      </c>
      <c r="Y2134" s="34">
        <f t="shared" si="266"/>
        <v>2</v>
      </c>
      <c r="Z2134" s="34">
        <f t="shared" si="267"/>
        <v>2</v>
      </c>
      <c r="AA2134" s="33">
        <f t="shared" si="268"/>
        <v>2024</v>
      </c>
      <c r="AB2134" s="34">
        <f t="shared" si="269"/>
        <v>17</v>
      </c>
      <c r="AC2134" s="34">
        <f t="shared" si="270"/>
        <v>53</v>
      </c>
      <c r="AD2134" s="38">
        <f t="shared" si="271"/>
        <v>0</v>
      </c>
    </row>
    <row r="2135" spans="1:30" x14ac:dyDescent="0.35">
      <c r="A2135" s="39">
        <v>2124</v>
      </c>
      <c r="B2135" s="40">
        <v>7184</v>
      </c>
      <c r="C2135" s="40">
        <v>597</v>
      </c>
      <c r="D2135" s="40" t="s">
        <v>44</v>
      </c>
      <c r="E2135" s="40" t="s">
        <v>47</v>
      </c>
      <c r="F2135" s="40">
        <v>5</v>
      </c>
      <c r="G2135" s="41">
        <v>1059.82</v>
      </c>
      <c r="H2135" s="41">
        <f t="shared" si="264"/>
        <v>5299.0999999999995</v>
      </c>
      <c r="I2135" s="42">
        <v>45433.081250000003</v>
      </c>
      <c r="J2135" s="40">
        <v>6</v>
      </c>
      <c r="K2135" s="40" t="s">
        <v>40</v>
      </c>
      <c r="L2135" s="40">
        <v>56</v>
      </c>
      <c r="M2135" s="40">
        <v>102</v>
      </c>
      <c r="N2135" s="40">
        <v>276</v>
      </c>
      <c r="O2135" s="40">
        <v>344</v>
      </c>
      <c r="P2135" s="40">
        <v>10</v>
      </c>
      <c r="Q2135" s="40">
        <v>39</v>
      </c>
      <c r="R2135" s="40" t="str">
        <f t="shared" si="265"/>
        <v>2.Middle age</v>
      </c>
      <c r="S2135" s="40" t="s">
        <v>27</v>
      </c>
      <c r="T2135" s="40">
        <v>29274.07</v>
      </c>
      <c r="U2135" s="40" t="s">
        <v>42</v>
      </c>
      <c r="V2135" s="40" t="s">
        <v>29</v>
      </c>
      <c r="W2135" s="43">
        <v>45433</v>
      </c>
      <c r="X2135" s="44">
        <v>8.1250000000000003E-2</v>
      </c>
      <c r="Y2135" s="41">
        <f t="shared" si="266"/>
        <v>21</v>
      </c>
      <c r="Z2135" s="41">
        <f t="shared" si="267"/>
        <v>21</v>
      </c>
      <c r="AA2135" s="40">
        <f t="shared" si="268"/>
        <v>2024</v>
      </c>
      <c r="AB2135" s="41">
        <f t="shared" si="269"/>
        <v>1</v>
      </c>
      <c r="AC2135" s="41">
        <f t="shared" si="270"/>
        <v>57</v>
      </c>
      <c r="AD2135" s="45">
        <f t="shared" si="271"/>
        <v>0</v>
      </c>
    </row>
    <row r="2136" spans="1:30" x14ac:dyDescent="0.35">
      <c r="A2136" s="32">
        <v>2125</v>
      </c>
      <c r="B2136" s="33">
        <v>7154</v>
      </c>
      <c r="C2136" s="33">
        <v>613</v>
      </c>
      <c r="D2136" s="33" t="s">
        <v>31</v>
      </c>
      <c r="E2136" s="33" t="s">
        <v>25</v>
      </c>
      <c r="F2136" s="33">
        <v>5</v>
      </c>
      <c r="G2136" s="34">
        <v>1889.61</v>
      </c>
      <c r="H2136" s="34">
        <f t="shared" si="264"/>
        <v>9448.0499999999993</v>
      </c>
      <c r="I2136" s="35">
        <v>45339.88958333333</v>
      </c>
      <c r="J2136" s="33">
        <v>6</v>
      </c>
      <c r="K2136" s="33" t="s">
        <v>36</v>
      </c>
      <c r="L2136" s="33">
        <v>432</v>
      </c>
      <c r="M2136" s="33">
        <v>52</v>
      </c>
      <c r="N2136" s="33">
        <v>171</v>
      </c>
      <c r="O2136" s="33">
        <v>342</v>
      </c>
      <c r="P2136" s="33">
        <v>3</v>
      </c>
      <c r="Q2136" s="33">
        <v>50</v>
      </c>
      <c r="R2136" s="33" t="str">
        <f t="shared" si="265"/>
        <v>2.Middle age</v>
      </c>
      <c r="S2136" s="33" t="s">
        <v>27</v>
      </c>
      <c r="T2136" s="33">
        <v>32258.880000000001</v>
      </c>
      <c r="U2136" s="33" t="s">
        <v>37</v>
      </c>
      <c r="V2136" s="33" t="s">
        <v>50</v>
      </c>
      <c r="W2136" s="36">
        <v>45339</v>
      </c>
      <c r="X2136" s="37">
        <v>0.88958333333333328</v>
      </c>
      <c r="Y2136" s="34">
        <f t="shared" si="266"/>
        <v>17</v>
      </c>
      <c r="Z2136" s="34">
        <f t="shared" si="267"/>
        <v>17</v>
      </c>
      <c r="AA2136" s="33">
        <f t="shared" si="268"/>
        <v>2024</v>
      </c>
      <c r="AB2136" s="34">
        <f t="shared" si="269"/>
        <v>21</v>
      </c>
      <c r="AC2136" s="34">
        <f t="shared" si="270"/>
        <v>21</v>
      </c>
      <c r="AD2136" s="38">
        <f t="shared" si="271"/>
        <v>0</v>
      </c>
    </row>
    <row r="2137" spans="1:30" x14ac:dyDescent="0.35">
      <c r="A2137" s="39">
        <v>2126</v>
      </c>
      <c r="B2137" s="40">
        <v>2314</v>
      </c>
      <c r="C2137" s="40">
        <v>639</v>
      </c>
      <c r="D2137" s="40" t="s">
        <v>31</v>
      </c>
      <c r="E2137" s="40" t="s">
        <v>47</v>
      </c>
      <c r="F2137" s="40">
        <v>1</v>
      </c>
      <c r="G2137" s="41">
        <v>881.61</v>
      </c>
      <c r="H2137" s="41">
        <f t="shared" si="264"/>
        <v>881.61</v>
      </c>
      <c r="I2137" s="42">
        <v>45345.960416666669</v>
      </c>
      <c r="J2137" s="40">
        <v>14</v>
      </c>
      <c r="K2137" s="40" t="s">
        <v>36</v>
      </c>
      <c r="L2137" s="40">
        <v>225</v>
      </c>
      <c r="M2137" s="40">
        <v>86</v>
      </c>
      <c r="N2137" s="40">
        <v>176</v>
      </c>
      <c r="O2137" s="40">
        <v>112</v>
      </c>
      <c r="P2137" s="40">
        <v>3</v>
      </c>
      <c r="Q2137" s="40">
        <v>22</v>
      </c>
      <c r="R2137" s="40" t="str">
        <f t="shared" si="265"/>
        <v>1.Young age</v>
      </c>
      <c r="S2137" s="40" t="s">
        <v>41</v>
      </c>
      <c r="T2137" s="40">
        <v>61895.09</v>
      </c>
      <c r="U2137" s="40" t="s">
        <v>28</v>
      </c>
      <c r="V2137" s="40" t="s">
        <v>50</v>
      </c>
      <c r="W2137" s="43">
        <v>45345</v>
      </c>
      <c r="X2137" s="44">
        <v>0.9604166666666667</v>
      </c>
      <c r="Y2137" s="41">
        <f t="shared" si="266"/>
        <v>23</v>
      </c>
      <c r="Z2137" s="41">
        <f t="shared" si="267"/>
        <v>23</v>
      </c>
      <c r="AA2137" s="40">
        <f t="shared" si="268"/>
        <v>2024</v>
      </c>
      <c r="AB2137" s="41">
        <f t="shared" si="269"/>
        <v>23</v>
      </c>
      <c r="AC2137" s="41">
        <f t="shared" si="270"/>
        <v>3</v>
      </c>
      <c r="AD2137" s="45">
        <f t="shared" si="271"/>
        <v>0</v>
      </c>
    </row>
    <row r="2138" spans="1:30" x14ac:dyDescent="0.35">
      <c r="A2138" s="32">
        <v>2127</v>
      </c>
      <c r="B2138" s="33">
        <v>9835</v>
      </c>
      <c r="C2138" s="33">
        <v>949</v>
      </c>
      <c r="D2138" s="33" t="s">
        <v>49</v>
      </c>
      <c r="E2138" s="33" t="s">
        <v>25</v>
      </c>
      <c r="F2138" s="33">
        <v>5</v>
      </c>
      <c r="G2138" s="34">
        <v>1938.15</v>
      </c>
      <c r="H2138" s="34">
        <f t="shared" si="264"/>
        <v>9690.75</v>
      </c>
      <c r="I2138" s="35">
        <v>45341.520138888889</v>
      </c>
      <c r="J2138" s="33">
        <v>2</v>
      </c>
      <c r="K2138" s="33" t="s">
        <v>45</v>
      </c>
      <c r="L2138" s="33">
        <v>446</v>
      </c>
      <c r="M2138" s="33">
        <v>120</v>
      </c>
      <c r="N2138" s="33">
        <v>152</v>
      </c>
      <c r="O2138" s="33">
        <v>438</v>
      </c>
      <c r="P2138" s="33">
        <v>5</v>
      </c>
      <c r="Q2138" s="33">
        <v>31</v>
      </c>
      <c r="R2138" s="33" t="str">
        <f t="shared" si="265"/>
        <v>1.Young age</v>
      </c>
      <c r="S2138" s="33" t="s">
        <v>27</v>
      </c>
      <c r="T2138" s="33">
        <v>26012.67</v>
      </c>
      <c r="U2138" s="33" t="s">
        <v>42</v>
      </c>
      <c r="V2138" s="33" t="s">
        <v>43</v>
      </c>
      <c r="W2138" s="36">
        <v>45341</v>
      </c>
      <c r="X2138" s="37">
        <v>0.52013888888888893</v>
      </c>
      <c r="Y2138" s="34">
        <f t="shared" si="266"/>
        <v>19</v>
      </c>
      <c r="Z2138" s="34">
        <f t="shared" si="267"/>
        <v>19</v>
      </c>
      <c r="AA2138" s="33">
        <f t="shared" si="268"/>
        <v>2024</v>
      </c>
      <c r="AB2138" s="34">
        <f t="shared" si="269"/>
        <v>12</v>
      </c>
      <c r="AC2138" s="34">
        <f t="shared" si="270"/>
        <v>29</v>
      </c>
      <c r="AD2138" s="38">
        <f t="shared" si="271"/>
        <v>0</v>
      </c>
    </row>
    <row r="2139" spans="1:30" x14ac:dyDescent="0.35">
      <c r="A2139" s="39">
        <v>2128</v>
      </c>
      <c r="B2139" s="40">
        <v>3178</v>
      </c>
      <c r="C2139" s="40">
        <v>225</v>
      </c>
      <c r="D2139" s="40" t="s">
        <v>49</v>
      </c>
      <c r="E2139" s="40" t="s">
        <v>47</v>
      </c>
      <c r="F2139" s="40">
        <v>4</v>
      </c>
      <c r="G2139" s="41">
        <v>58.62</v>
      </c>
      <c r="H2139" s="41">
        <f t="shared" si="264"/>
        <v>234.48</v>
      </c>
      <c r="I2139" s="42">
        <v>45449.210416666669</v>
      </c>
      <c r="J2139" s="40">
        <v>2</v>
      </c>
      <c r="K2139" s="40" t="s">
        <v>32</v>
      </c>
      <c r="L2139" s="40">
        <v>200</v>
      </c>
      <c r="M2139" s="40">
        <v>124</v>
      </c>
      <c r="N2139" s="40">
        <v>243</v>
      </c>
      <c r="O2139" s="40">
        <v>164</v>
      </c>
      <c r="P2139" s="40">
        <v>5</v>
      </c>
      <c r="Q2139" s="40">
        <v>26</v>
      </c>
      <c r="R2139" s="40" t="str">
        <f t="shared" si="265"/>
        <v>1.Young age</v>
      </c>
      <c r="S2139" s="40" t="s">
        <v>41</v>
      </c>
      <c r="T2139" s="40">
        <v>78503.73</v>
      </c>
      <c r="U2139" s="40" t="s">
        <v>33</v>
      </c>
      <c r="V2139" s="40" t="s">
        <v>50</v>
      </c>
      <c r="W2139" s="43">
        <v>45449</v>
      </c>
      <c r="X2139" s="47">
        <v>0.21041666666666667</v>
      </c>
      <c r="Y2139" s="41">
        <f t="shared" si="266"/>
        <v>6</v>
      </c>
      <c r="Z2139" s="41">
        <f t="shared" si="267"/>
        <v>6</v>
      </c>
      <c r="AA2139" s="40">
        <f t="shared" si="268"/>
        <v>2024</v>
      </c>
      <c r="AB2139" s="41">
        <f t="shared" si="269"/>
        <v>5</v>
      </c>
      <c r="AC2139" s="41">
        <f t="shared" si="270"/>
        <v>3</v>
      </c>
      <c r="AD2139" s="45">
        <f t="shared" si="271"/>
        <v>0</v>
      </c>
    </row>
    <row r="2140" spans="1:30" x14ac:dyDescent="0.35">
      <c r="A2140" s="32">
        <v>2129</v>
      </c>
      <c r="B2140" s="33">
        <v>6697</v>
      </c>
      <c r="C2140" s="33">
        <v>581</v>
      </c>
      <c r="D2140" s="33" t="s">
        <v>52</v>
      </c>
      <c r="E2140" s="33" t="s">
        <v>47</v>
      </c>
      <c r="F2140" s="33">
        <v>2</v>
      </c>
      <c r="G2140" s="34">
        <v>1111.52</v>
      </c>
      <c r="H2140" s="34">
        <f t="shared" si="264"/>
        <v>2223.04</v>
      </c>
      <c r="I2140" s="35">
        <v>45417.169444444444</v>
      </c>
      <c r="J2140" s="33">
        <v>18</v>
      </c>
      <c r="K2140" s="33" t="s">
        <v>40</v>
      </c>
      <c r="L2140" s="33">
        <v>280</v>
      </c>
      <c r="M2140" s="33">
        <v>127</v>
      </c>
      <c r="N2140" s="33">
        <v>288</v>
      </c>
      <c r="O2140" s="33">
        <v>318</v>
      </c>
      <c r="P2140" s="33">
        <v>6</v>
      </c>
      <c r="Q2140" s="33">
        <v>68</v>
      </c>
      <c r="R2140" s="33" t="str">
        <f t="shared" si="265"/>
        <v xml:space="preserve">3.Senior Citizen </v>
      </c>
      <c r="S2140" s="33" t="s">
        <v>41</v>
      </c>
      <c r="T2140" s="33">
        <v>70514.2</v>
      </c>
      <c r="U2140" s="33" t="s">
        <v>42</v>
      </c>
      <c r="V2140" s="33" t="s">
        <v>43</v>
      </c>
      <c r="W2140" s="36">
        <v>45417</v>
      </c>
      <c r="X2140" s="46">
        <v>0.16944444444444445</v>
      </c>
      <c r="Y2140" s="34">
        <f t="shared" si="266"/>
        <v>5</v>
      </c>
      <c r="Z2140" s="34">
        <f t="shared" si="267"/>
        <v>5</v>
      </c>
      <c r="AA2140" s="33">
        <f t="shared" si="268"/>
        <v>2024</v>
      </c>
      <c r="AB2140" s="34">
        <f t="shared" si="269"/>
        <v>4</v>
      </c>
      <c r="AC2140" s="34">
        <f t="shared" si="270"/>
        <v>4</v>
      </c>
      <c r="AD2140" s="38">
        <f t="shared" si="271"/>
        <v>0</v>
      </c>
    </row>
    <row r="2141" spans="1:30" x14ac:dyDescent="0.35">
      <c r="A2141" s="39">
        <v>2130</v>
      </c>
      <c r="B2141" s="40">
        <v>2943</v>
      </c>
      <c r="C2141" s="40">
        <v>826</v>
      </c>
      <c r="D2141" s="40" t="s">
        <v>39</v>
      </c>
      <c r="E2141" s="40" t="s">
        <v>25</v>
      </c>
      <c r="F2141" s="40">
        <v>5</v>
      </c>
      <c r="G2141" s="41">
        <v>1645.46</v>
      </c>
      <c r="H2141" s="41">
        <f t="shared" si="264"/>
        <v>8227.2999999999993</v>
      </c>
      <c r="I2141" s="42">
        <v>45548.461805555555</v>
      </c>
      <c r="J2141" s="40">
        <v>5</v>
      </c>
      <c r="K2141" s="40" t="s">
        <v>32</v>
      </c>
      <c r="L2141" s="40">
        <v>1</v>
      </c>
      <c r="M2141" s="40">
        <v>68</v>
      </c>
      <c r="N2141" s="40">
        <v>235</v>
      </c>
      <c r="O2141" s="40">
        <v>127</v>
      </c>
      <c r="P2141" s="40">
        <v>6</v>
      </c>
      <c r="Q2141" s="40">
        <v>45</v>
      </c>
      <c r="R2141" s="40" t="str">
        <f t="shared" si="265"/>
        <v>2.Middle age</v>
      </c>
      <c r="S2141" s="40" t="s">
        <v>46</v>
      </c>
      <c r="T2141" s="40">
        <v>105808.85</v>
      </c>
      <c r="U2141" s="40" t="s">
        <v>33</v>
      </c>
      <c r="V2141" s="40" t="s">
        <v>34</v>
      </c>
      <c r="W2141" s="43">
        <v>45548</v>
      </c>
      <c r="X2141" s="44">
        <v>0.46180555555555558</v>
      </c>
      <c r="Y2141" s="41">
        <f t="shared" si="266"/>
        <v>13</v>
      </c>
      <c r="Z2141" s="41">
        <f t="shared" si="267"/>
        <v>13</v>
      </c>
      <c r="AA2141" s="40">
        <f t="shared" si="268"/>
        <v>2024</v>
      </c>
      <c r="AB2141" s="41">
        <f t="shared" si="269"/>
        <v>11</v>
      </c>
      <c r="AC2141" s="41">
        <f t="shared" si="270"/>
        <v>5</v>
      </c>
      <c r="AD2141" s="45">
        <f t="shared" si="271"/>
        <v>0</v>
      </c>
    </row>
    <row r="2142" spans="1:30" x14ac:dyDescent="0.35">
      <c r="A2142" s="32">
        <v>2131</v>
      </c>
      <c r="B2142" s="33">
        <v>3924</v>
      </c>
      <c r="C2142" s="33">
        <v>644</v>
      </c>
      <c r="D2142" s="33" t="s">
        <v>31</v>
      </c>
      <c r="E2142" s="33" t="s">
        <v>25</v>
      </c>
      <c r="F2142" s="33">
        <v>4</v>
      </c>
      <c r="G2142" s="34">
        <v>1885.68</v>
      </c>
      <c r="H2142" s="34">
        <f t="shared" si="264"/>
        <v>7542.72</v>
      </c>
      <c r="I2142" s="35">
        <v>45508.859027777777</v>
      </c>
      <c r="J2142" s="33">
        <v>5</v>
      </c>
      <c r="K2142" s="33" t="s">
        <v>40</v>
      </c>
      <c r="L2142" s="33">
        <v>61</v>
      </c>
      <c r="M2142" s="33">
        <v>86</v>
      </c>
      <c r="N2142" s="33">
        <v>135</v>
      </c>
      <c r="O2142" s="33">
        <v>479</v>
      </c>
      <c r="P2142" s="33">
        <v>7</v>
      </c>
      <c r="Q2142" s="33">
        <v>24</v>
      </c>
      <c r="R2142" s="33" t="str">
        <f t="shared" si="265"/>
        <v>1.Young age</v>
      </c>
      <c r="S2142" s="33" t="s">
        <v>27</v>
      </c>
      <c r="T2142" s="33">
        <v>91335.42</v>
      </c>
      <c r="U2142" s="33" t="s">
        <v>37</v>
      </c>
      <c r="V2142" s="33" t="s">
        <v>29</v>
      </c>
      <c r="W2142" s="36">
        <v>45508</v>
      </c>
      <c r="X2142" s="46">
        <v>0.85902777777777772</v>
      </c>
      <c r="Y2142" s="34">
        <f t="shared" si="266"/>
        <v>4</v>
      </c>
      <c r="Z2142" s="34">
        <f t="shared" si="267"/>
        <v>4</v>
      </c>
      <c r="AA2142" s="33">
        <f t="shared" si="268"/>
        <v>2024</v>
      </c>
      <c r="AB2142" s="34">
        <f t="shared" si="269"/>
        <v>20</v>
      </c>
      <c r="AC2142" s="34">
        <f t="shared" si="270"/>
        <v>37</v>
      </c>
      <c r="AD2142" s="38">
        <f t="shared" si="271"/>
        <v>0</v>
      </c>
    </row>
    <row r="2143" spans="1:30" x14ac:dyDescent="0.35">
      <c r="A2143" s="39">
        <v>2132</v>
      </c>
      <c r="B2143" s="40">
        <v>9802</v>
      </c>
      <c r="C2143" s="40">
        <v>794</v>
      </c>
      <c r="D2143" s="40" t="s">
        <v>39</v>
      </c>
      <c r="E2143" s="40" t="s">
        <v>47</v>
      </c>
      <c r="F2143" s="40">
        <v>4</v>
      </c>
      <c r="G2143" s="41">
        <v>64.930000000000007</v>
      </c>
      <c r="H2143" s="41">
        <f t="shared" si="264"/>
        <v>259.72000000000003</v>
      </c>
      <c r="I2143" s="42">
        <v>45507.462500000001</v>
      </c>
      <c r="J2143" s="40">
        <v>17</v>
      </c>
      <c r="K2143" s="40" t="s">
        <v>36</v>
      </c>
      <c r="L2143" s="40">
        <v>497</v>
      </c>
      <c r="M2143" s="40">
        <v>100</v>
      </c>
      <c r="N2143" s="40">
        <v>196</v>
      </c>
      <c r="O2143" s="40">
        <v>256</v>
      </c>
      <c r="P2143" s="40">
        <v>6</v>
      </c>
      <c r="Q2143" s="40">
        <v>30</v>
      </c>
      <c r="R2143" s="40" t="str">
        <f t="shared" si="265"/>
        <v>1.Young age</v>
      </c>
      <c r="S2143" s="40" t="s">
        <v>27</v>
      </c>
      <c r="T2143" s="40">
        <v>100014.66</v>
      </c>
      <c r="U2143" s="40" t="s">
        <v>33</v>
      </c>
      <c r="V2143" s="40" t="s">
        <v>50</v>
      </c>
      <c r="W2143" s="43">
        <v>45507</v>
      </c>
      <c r="X2143" s="47">
        <v>0.46250000000000002</v>
      </c>
      <c r="Y2143" s="41">
        <f t="shared" si="266"/>
        <v>3</v>
      </c>
      <c r="Z2143" s="41">
        <f t="shared" si="267"/>
        <v>3</v>
      </c>
      <c r="AA2143" s="40">
        <f t="shared" si="268"/>
        <v>2024</v>
      </c>
      <c r="AB2143" s="41">
        <f t="shared" si="269"/>
        <v>11</v>
      </c>
      <c r="AC2143" s="41">
        <f t="shared" si="270"/>
        <v>6</v>
      </c>
      <c r="AD2143" s="45">
        <f t="shared" si="271"/>
        <v>0</v>
      </c>
    </row>
    <row r="2144" spans="1:30" x14ac:dyDescent="0.35">
      <c r="A2144" s="32">
        <v>2133</v>
      </c>
      <c r="B2144" s="33">
        <v>7439</v>
      </c>
      <c r="C2144" s="33">
        <v>945</v>
      </c>
      <c r="D2144" s="33" t="s">
        <v>31</v>
      </c>
      <c r="E2144" s="33" t="s">
        <v>25</v>
      </c>
      <c r="F2144" s="33">
        <v>3</v>
      </c>
      <c r="G2144" s="34">
        <v>1836.39</v>
      </c>
      <c r="H2144" s="34">
        <f t="shared" si="264"/>
        <v>5509.17</v>
      </c>
      <c r="I2144" s="35">
        <v>45528.211111111108</v>
      </c>
      <c r="J2144" s="33">
        <v>8</v>
      </c>
      <c r="K2144" s="33" t="s">
        <v>26</v>
      </c>
      <c r="L2144" s="33">
        <v>417</v>
      </c>
      <c r="M2144" s="33">
        <v>104</v>
      </c>
      <c r="N2144" s="33">
        <v>250</v>
      </c>
      <c r="O2144" s="33">
        <v>388</v>
      </c>
      <c r="P2144" s="33">
        <v>3</v>
      </c>
      <c r="Q2144" s="33">
        <v>39</v>
      </c>
      <c r="R2144" s="33" t="str">
        <f t="shared" si="265"/>
        <v>2.Middle age</v>
      </c>
      <c r="S2144" s="33" t="s">
        <v>46</v>
      </c>
      <c r="T2144" s="33">
        <v>34031.769999999997</v>
      </c>
      <c r="U2144" s="33" t="s">
        <v>33</v>
      </c>
      <c r="V2144" s="33" t="s">
        <v>43</v>
      </c>
      <c r="W2144" s="36">
        <v>45528</v>
      </c>
      <c r="X2144" s="37">
        <v>0.21111111111111111</v>
      </c>
      <c r="Y2144" s="34">
        <f t="shared" si="266"/>
        <v>24</v>
      </c>
      <c r="Z2144" s="34">
        <f t="shared" si="267"/>
        <v>24</v>
      </c>
      <c r="AA2144" s="33">
        <f t="shared" si="268"/>
        <v>2024</v>
      </c>
      <c r="AB2144" s="34">
        <f t="shared" si="269"/>
        <v>5</v>
      </c>
      <c r="AC2144" s="34">
        <f t="shared" si="270"/>
        <v>4</v>
      </c>
      <c r="AD2144" s="38">
        <f t="shared" si="271"/>
        <v>0</v>
      </c>
    </row>
    <row r="2145" spans="1:30" x14ac:dyDescent="0.35">
      <c r="A2145" s="39">
        <v>2134</v>
      </c>
      <c r="B2145" s="40">
        <v>9664</v>
      </c>
      <c r="C2145" s="40">
        <v>645</v>
      </c>
      <c r="D2145" s="40" t="s">
        <v>52</v>
      </c>
      <c r="E2145" s="40" t="s">
        <v>25</v>
      </c>
      <c r="F2145" s="40">
        <v>5</v>
      </c>
      <c r="G2145" s="41">
        <v>1851.52</v>
      </c>
      <c r="H2145" s="41">
        <f t="shared" si="264"/>
        <v>9257.6</v>
      </c>
      <c r="I2145" s="42">
        <v>45477.842361111114</v>
      </c>
      <c r="J2145" s="40">
        <v>15</v>
      </c>
      <c r="K2145" s="40" t="s">
        <v>45</v>
      </c>
      <c r="L2145" s="40">
        <v>80</v>
      </c>
      <c r="M2145" s="40">
        <v>67</v>
      </c>
      <c r="N2145" s="40">
        <v>214</v>
      </c>
      <c r="O2145" s="40">
        <v>338</v>
      </c>
      <c r="P2145" s="40">
        <v>4</v>
      </c>
      <c r="Q2145" s="40">
        <v>59</v>
      </c>
      <c r="R2145" s="40" t="str">
        <f t="shared" si="265"/>
        <v>2.Middle age</v>
      </c>
      <c r="S2145" s="40" t="s">
        <v>27</v>
      </c>
      <c r="T2145" s="40">
        <v>22709.8</v>
      </c>
      <c r="U2145" s="40" t="s">
        <v>42</v>
      </c>
      <c r="V2145" s="40" t="s">
        <v>43</v>
      </c>
      <c r="W2145" s="43">
        <v>45477</v>
      </c>
      <c r="X2145" s="47">
        <v>0.84236111111111112</v>
      </c>
      <c r="Y2145" s="41">
        <f t="shared" si="266"/>
        <v>4</v>
      </c>
      <c r="Z2145" s="41">
        <f t="shared" si="267"/>
        <v>4</v>
      </c>
      <c r="AA2145" s="40">
        <f t="shared" si="268"/>
        <v>2024</v>
      </c>
      <c r="AB2145" s="41">
        <f t="shared" si="269"/>
        <v>20</v>
      </c>
      <c r="AC2145" s="41">
        <f t="shared" si="270"/>
        <v>13</v>
      </c>
      <c r="AD2145" s="45">
        <f t="shared" si="271"/>
        <v>0</v>
      </c>
    </row>
    <row r="2146" spans="1:30" x14ac:dyDescent="0.35">
      <c r="A2146" s="32">
        <v>2135</v>
      </c>
      <c r="B2146" s="33">
        <v>3086</v>
      </c>
      <c r="C2146" s="33">
        <v>399</v>
      </c>
      <c r="D2146" s="33" t="s">
        <v>24</v>
      </c>
      <c r="E2146" s="33" t="s">
        <v>25</v>
      </c>
      <c r="F2146" s="33">
        <v>2</v>
      </c>
      <c r="G2146" s="34">
        <v>293.87</v>
      </c>
      <c r="H2146" s="34">
        <f t="shared" si="264"/>
        <v>587.74</v>
      </c>
      <c r="I2146" s="35">
        <v>45540.086805555555</v>
      </c>
      <c r="J2146" s="33">
        <v>15</v>
      </c>
      <c r="K2146" s="33" t="s">
        <v>36</v>
      </c>
      <c r="L2146" s="33">
        <v>213</v>
      </c>
      <c r="M2146" s="33">
        <v>90</v>
      </c>
      <c r="N2146" s="33">
        <v>203</v>
      </c>
      <c r="O2146" s="33">
        <v>304</v>
      </c>
      <c r="P2146" s="33">
        <v>3</v>
      </c>
      <c r="Q2146" s="33">
        <v>68</v>
      </c>
      <c r="R2146" s="33" t="str">
        <f t="shared" si="265"/>
        <v xml:space="preserve">3.Senior Citizen </v>
      </c>
      <c r="S2146" s="33" t="s">
        <v>46</v>
      </c>
      <c r="T2146" s="33">
        <v>26769.83</v>
      </c>
      <c r="U2146" s="33" t="s">
        <v>42</v>
      </c>
      <c r="V2146" s="33" t="s">
        <v>50</v>
      </c>
      <c r="W2146" s="36">
        <v>45540</v>
      </c>
      <c r="X2146" s="46">
        <v>8.6805555555555552E-2</v>
      </c>
      <c r="Y2146" s="34">
        <f t="shared" si="266"/>
        <v>5</v>
      </c>
      <c r="Z2146" s="34">
        <f t="shared" si="267"/>
        <v>5</v>
      </c>
      <c r="AA2146" s="33">
        <f t="shared" si="268"/>
        <v>2024</v>
      </c>
      <c r="AB2146" s="34">
        <f t="shared" si="269"/>
        <v>2</v>
      </c>
      <c r="AC2146" s="34">
        <f t="shared" si="270"/>
        <v>5</v>
      </c>
      <c r="AD2146" s="38">
        <f t="shared" si="271"/>
        <v>0</v>
      </c>
    </row>
    <row r="2147" spans="1:30" x14ac:dyDescent="0.35">
      <c r="A2147" s="39">
        <v>2136</v>
      </c>
      <c r="B2147" s="40">
        <v>4648</v>
      </c>
      <c r="C2147" s="40">
        <v>562</v>
      </c>
      <c r="D2147" s="40" t="s">
        <v>31</v>
      </c>
      <c r="E2147" s="40" t="s">
        <v>47</v>
      </c>
      <c r="F2147" s="40">
        <v>2</v>
      </c>
      <c r="G2147" s="41">
        <v>1458.02</v>
      </c>
      <c r="H2147" s="41">
        <f t="shared" si="264"/>
        <v>2916.04</v>
      </c>
      <c r="I2147" s="42">
        <v>45349.163888888892</v>
      </c>
      <c r="J2147" s="40">
        <v>9</v>
      </c>
      <c r="K2147" s="40" t="s">
        <v>45</v>
      </c>
      <c r="L2147" s="40">
        <v>310</v>
      </c>
      <c r="M2147" s="40">
        <v>106</v>
      </c>
      <c r="N2147" s="40">
        <v>246</v>
      </c>
      <c r="O2147" s="40">
        <v>418</v>
      </c>
      <c r="P2147" s="40">
        <v>3</v>
      </c>
      <c r="Q2147" s="40">
        <v>34</v>
      </c>
      <c r="R2147" s="40" t="str">
        <f t="shared" si="265"/>
        <v>1.Young age</v>
      </c>
      <c r="S2147" s="40" t="s">
        <v>46</v>
      </c>
      <c r="T2147" s="40">
        <v>63702.85</v>
      </c>
      <c r="U2147" s="40" t="s">
        <v>42</v>
      </c>
      <c r="V2147" s="40" t="s">
        <v>34</v>
      </c>
      <c r="W2147" s="43">
        <v>45349</v>
      </c>
      <c r="X2147" s="44">
        <v>0.16388888888888889</v>
      </c>
      <c r="Y2147" s="41">
        <f t="shared" si="266"/>
        <v>27</v>
      </c>
      <c r="Z2147" s="41">
        <f t="shared" si="267"/>
        <v>27</v>
      </c>
      <c r="AA2147" s="40">
        <f t="shared" si="268"/>
        <v>2024</v>
      </c>
      <c r="AB2147" s="41">
        <f t="shared" si="269"/>
        <v>3</v>
      </c>
      <c r="AC2147" s="41">
        <f t="shared" si="270"/>
        <v>56</v>
      </c>
      <c r="AD2147" s="45">
        <f t="shared" si="271"/>
        <v>0</v>
      </c>
    </row>
    <row r="2148" spans="1:30" x14ac:dyDescent="0.35">
      <c r="A2148" s="32">
        <v>2137</v>
      </c>
      <c r="B2148" s="33">
        <v>1056</v>
      </c>
      <c r="C2148" s="33">
        <v>735</v>
      </c>
      <c r="D2148" s="33" t="s">
        <v>52</v>
      </c>
      <c r="E2148" s="33" t="s">
        <v>25</v>
      </c>
      <c r="F2148" s="33">
        <v>2</v>
      </c>
      <c r="G2148" s="34">
        <v>65.55</v>
      </c>
      <c r="H2148" s="34">
        <f t="shared" si="264"/>
        <v>131.1</v>
      </c>
      <c r="I2148" s="35">
        <v>45333.797222222223</v>
      </c>
      <c r="J2148" s="33">
        <v>6</v>
      </c>
      <c r="K2148" s="33" t="s">
        <v>36</v>
      </c>
      <c r="L2148" s="33">
        <v>220</v>
      </c>
      <c r="M2148" s="33">
        <v>104</v>
      </c>
      <c r="N2148" s="33">
        <v>171</v>
      </c>
      <c r="O2148" s="33">
        <v>433</v>
      </c>
      <c r="P2148" s="33">
        <v>2</v>
      </c>
      <c r="Q2148" s="33">
        <v>26</v>
      </c>
      <c r="R2148" s="33" t="str">
        <f t="shared" si="265"/>
        <v>1.Young age</v>
      </c>
      <c r="S2148" s="33" t="s">
        <v>41</v>
      </c>
      <c r="T2148" s="33">
        <v>74127.570000000007</v>
      </c>
      <c r="U2148" s="33" t="s">
        <v>33</v>
      </c>
      <c r="V2148" s="33" t="s">
        <v>50</v>
      </c>
      <c r="W2148" s="36">
        <v>45333</v>
      </c>
      <c r="X2148" s="46">
        <v>0.79722222222222228</v>
      </c>
      <c r="Y2148" s="34">
        <f t="shared" si="266"/>
        <v>11</v>
      </c>
      <c r="Z2148" s="34">
        <f t="shared" si="267"/>
        <v>11</v>
      </c>
      <c r="AA2148" s="33">
        <f t="shared" si="268"/>
        <v>2024</v>
      </c>
      <c r="AB2148" s="34">
        <f t="shared" si="269"/>
        <v>19</v>
      </c>
      <c r="AC2148" s="34">
        <f t="shared" si="270"/>
        <v>8</v>
      </c>
      <c r="AD2148" s="38">
        <f t="shared" si="271"/>
        <v>0</v>
      </c>
    </row>
    <row r="2149" spans="1:30" x14ac:dyDescent="0.35">
      <c r="A2149" s="39">
        <v>2138</v>
      </c>
      <c r="B2149" s="40">
        <v>1372</v>
      </c>
      <c r="C2149" s="40">
        <v>476</v>
      </c>
      <c r="D2149" s="40" t="s">
        <v>49</v>
      </c>
      <c r="E2149" s="40" t="s">
        <v>25</v>
      </c>
      <c r="F2149" s="40">
        <v>4</v>
      </c>
      <c r="G2149" s="41">
        <v>940.53</v>
      </c>
      <c r="H2149" s="41">
        <f t="shared" si="264"/>
        <v>3762.12</v>
      </c>
      <c r="I2149" s="42">
        <v>45501.57916666667</v>
      </c>
      <c r="J2149" s="40">
        <v>15</v>
      </c>
      <c r="K2149" s="40" t="s">
        <v>45</v>
      </c>
      <c r="L2149" s="40">
        <v>85</v>
      </c>
      <c r="M2149" s="40">
        <v>57</v>
      </c>
      <c r="N2149" s="40">
        <v>130</v>
      </c>
      <c r="O2149" s="40">
        <v>342</v>
      </c>
      <c r="P2149" s="40">
        <v>5</v>
      </c>
      <c r="Q2149" s="40">
        <v>70</v>
      </c>
      <c r="R2149" s="40" t="str">
        <f t="shared" si="265"/>
        <v xml:space="preserve">3.Senior Citizen </v>
      </c>
      <c r="S2149" s="40" t="s">
        <v>46</v>
      </c>
      <c r="T2149" s="40">
        <v>107648.77</v>
      </c>
      <c r="U2149" s="40" t="s">
        <v>33</v>
      </c>
      <c r="V2149" s="40" t="s">
        <v>43</v>
      </c>
      <c r="W2149" s="43">
        <v>45501</v>
      </c>
      <c r="X2149" s="44">
        <v>0.57916666666666672</v>
      </c>
      <c r="Y2149" s="41">
        <f t="shared" si="266"/>
        <v>28</v>
      </c>
      <c r="Z2149" s="41">
        <f t="shared" si="267"/>
        <v>28</v>
      </c>
      <c r="AA2149" s="40">
        <f t="shared" si="268"/>
        <v>2024</v>
      </c>
      <c r="AB2149" s="41">
        <f t="shared" si="269"/>
        <v>13</v>
      </c>
      <c r="AC2149" s="41">
        <f t="shared" si="270"/>
        <v>54</v>
      </c>
      <c r="AD2149" s="45">
        <f t="shared" si="271"/>
        <v>0</v>
      </c>
    </row>
    <row r="2150" spans="1:30" x14ac:dyDescent="0.35">
      <c r="A2150" s="32">
        <v>2139</v>
      </c>
      <c r="B2150" s="33">
        <v>5888</v>
      </c>
      <c r="C2150" s="33">
        <v>919</v>
      </c>
      <c r="D2150" s="33" t="s">
        <v>44</v>
      </c>
      <c r="E2150" s="33" t="s">
        <v>47</v>
      </c>
      <c r="F2150" s="33">
        <v>3</v>
      </c>
      <c r="G2150" s="34">
        <v>1665.87</v>
      </c>
      <c r="H2150" s="34">
        <f t="shared" si="264"/>
        <v>4997.6099999999997</v>
      </c>
      <c r="I2150" s="35">
        <v>45385.039583333331</v>
      </c>
      <c r="J2150" s="33">
        <v>2</v>
      </c>
      <c r="K2150" s="33" t="s">
        <v>40</v>
      </c>
      <c r="L2150" s="33">
        <v>171</v>
      </c>
      <c r="M2150" s="33">
        <v>60</v>
      </c>
      <c r="N2150" s="33">
        <v>160</v>
      </c>
      <c r="O2150" s="33">
        <v>413</v>
      </c>
      <c r="P2150" s="33">
        <v>9</v>
      </c>
      <c r="Q2150" s="33">
        <v>46</v>
      </c>
      <c r="R2150" s="33" t="str">
        <f t="shared" si="265"/>
        <v>2.Middle age</v>
      </c>
      <c r="S2150" s="33" t="s">
        <v>41</v>
      </c>
      <c r="T2150" s="33">
        <v>114085.52</v>
      </c>
      <c r="U2150" s="33" t="s">
        <v>28</v>
      </c>
      <c r="V2150" s="33" t="s">
        <v>34</v>
      </c>
      <c r="W2150" s="36">
        <v>45385</v>
      </c>
      <c r="X2150" s="46">
        <v>3.9583333333333331E-2</v>
      </c>
      <c r="Y2150" s="34">
        <f t="shared" si="266"/>
        <v>3</v>
      </c>
      <c r="Z2150" s="34">
        <f t="shared" si="267"/>
        <v>3</v>
      </c>
      <c r="AA2150" s="33">
        <f t="shared" si="268"/>
        <v>2024</v>
      </c>
      <c r="AB2150" s="34">
        <f t="shared" si="269"/>
        <v>0</v>
      </c>
      <c r="AC2150" s="34">
        <f t="shared" si="270"/>
        <v>57</v>
      </c>
      <c r="AD2150" s="38">
        <f t="shared" si="271"/>
        <v>0</v>
      </c>
    </row>
    <row r="2151" spans="1:30" x14ac:dyDescent="0.35">
      <c r="A2151" s="39">
        <v>2140</v>
      </c>
      <c r="B2151" s="40">
        <v>8585</v>
      </c>
      <c r="C2151" s="40">
        <v>789</v>
      </c>
      <c r="D2151" s="40" t="s">
        <v>31</v>
      </c>
      <c r="E2151" s="40" t="s">
        <v>47</v>
      </c>
      <c r="F2151" s="40">
        <v>4</v>
      </c>
      <c r="G2151" s="41">
        <v>1133.3599999999999</v>
      </c>
      <c r="H2151" s="41">
        <f t="shared" si="264"/>
        <v>4533.4399999999996</v>
      </c>
      <c r="I2151" s="42">
        <v>45523.349305555559</v>
      </c>
      <c r="J2151" s="40">
        <v>11</v>
      </c>
      <c r="K2151" s="40" t="s">
        <v>32</v>
      </c>
      <c r="L2151" s="40">
        <v>494</v>
      </c>
      <c r="M2151" s="40">
        <v>74</v>
      </c>
      <c r="N2151" s="40">
        <v>272</v>
      </c>
      <c r="O2151" s="40">
        <v>398</v>
      </c>
      <c r="P2151" s="40">
        <v>10</v>
      </c>
      <c r="Q2151" s="40">
        <v>18</v>
      </c>
      <c r="R2151" s="40" t="str">
        <f t="shared" si="265"/>
        <v>1.Young age</v>
      </c>
      <c r="S2151" s="40" t="s">
        <v>46</v>
      </c>
      <c r="T2151" s="40">
        <v>66260.37</v>
      </c>
      <c r="U2151" s="40" t="s">
        <v>42</v>
      </c>
      <c r="V2151" s="40" t="s">
        <v>34</v>
      </c>
      <c r="W2151" s="43">
        <v>45523</v>
      </c>
      <c r="X2151" s="44">
        <v>0.34930555555555554</v>
      </c>
      <c r="Y2151" s="41">
        <f t="shared" si="266"/>
        <v>19</v>
      </c>
      <c r="Z2151" s="41">
        <f t="shared" si="267"/>
        <v>19</v>
      </c>
      <c r="AA2151" s="40">
        <f t="shared" si="268"/>
        <v>2024</v>
      </c>
      <c r="AB2151" s="41">
        <f t="shared" si="269"/>
        <v>8</v>
      </c>
      <c r="AC2151" s="41">
        <f t="shared" si="270"/>
        <v>23</v>
      </c>
      <c r="AD2151" s="45">
        <f t="shared" si="271"/>
        <v>0</v>
      </c>
    </row>
    <row r="2152" spans="1:30" x14ac:dyDescent="0.35">
      <c r="A2152" s="32">
        <v>2141</v>
      </c>
      <c r="B2152" s="33">
        <v>9920</v>
      </c>
      <c r="C2152" s="33">
        <v>809</v>
      </c>
      <c r="D2152" s="33" t="s">
        <v>44</v>
      </c>
      <c r="E2152" s="33" t="s">
        <v>25</v>
      </c>
      <c r="F2152" s="33">
        <v>4</v>
      </c>
      <c r="G2152" s="34">
        <v>1444.3</v>
      </c>
      <c r="H2152" s="34">
        <f t="shared" si="264"/>
        <v>5777.2</v>
      </c>
      <c r="I2152" s="35">
        <v>45470.92291666667</v>
      </c>
      <c r="J2152" s="33">
        <v>10</v>
      </c>
      <c r="K2152" s="33" t="s">
        <v>40</v>
      </c>
      <c r="L2152" s="33">
        <v>23</v>
      </c>
      <c r="M2152" s="33">
        <v>117</v>
      </c>
      <c r="N2152" s="33">
        <v>199</v>
      </c>
      <c r="O2152" s="33">
        <v>476</v>
      </c>
      <c r="P2152" s="33">
        <v>5</v>
      </c>
      <c r="Q2152" s="33">
        <v>23</v>
      </c>
      <c r="R2152" s="33" t="str">
        <f t="shared" si="265"/>
        <v>1.Young age</v>
      </c>
      <c r="S2152" s="33" t="s">
        <v>46</v>
      </c>
      <c r="T2152" s="33">
        <v>44644.89</v>
      </c>
      <c r="U2152" s="33" t="s">
        <v>28</v>
      </c>
      <c r="V2152" s="33" t="s">
        <v>34</v>
      </c>
      <c r="W2152" s="36">
        <v>45470</v>
      </c>
      <c r="X2152" s="37">
        <v>0.92291666666666672</v>
      </c>
      <c r="Y2152" s="34">
        <f t="shared" si="266"/>
        <v>27</v>
      </c>
      <c r="Z2152" s="34">
        <f t="shared" si="267"/>
        <v>27</v>
      </c>
      <c r="AA2152" s="33">
        <f t="shared" si="268"/>
        <v>2024</v>
      </c>
      <c r="AB2152" s="34">
        <f t="shared" si="269"/>
        <v>22</v>
      </c>
      <c r="AC2152" s="34">
        <f t="shared" si="270"/>
        <v>9</v>
      </c>
      <c r="AD2152" s="38">
        <f t="shared" si="271"/>
        <v>0</v>
      </c>
    </row>
    <row r="2153" spans="1:30" x14ac:dyDescent="0.35">
      <c r="A2153" s="39">
        <v>2142</v>
      </c>
      <c r="B2153" s="40">
        <v>7948</v>
      </c>
      <c r="C2153" s="40">
        <v>928</v>
      </c>
      <c r="D2153" s="40" t="s">
        <v>51</v>
      </c>
      <c r="E2153" s="40" t="s">
        <v>25</v>
      </c>
      <c r="F2153" s="40">
        <v>1</v>
      </c>
      <c r="G2153" s="41">
        <v>375.49</v>
      </c>
      <c r="H2153" s="41">
        <f t="shared" si="264"/>
        <v>375.49</v>
      </c>
      <c r="I2153" s="42">
        <v>45482.105555555558</v>
      </c>
      <c r="J2153" s="40">
        <v>20</v>
      </c>
      <c r="K2153" s="40" t="s">
        <v>32</v>
      </c>
      <c r="L2153" s="40">
        <v>435</v>
      </c>
      <c r="M2153" s="40">
        <v>55</v>
      </c>
      <c r="N2153" s="40">
        <v>199</v>
      </c>
      <c r="O2153" s="40">
        <v>365</v>
      </c>
      <c r="P2153" s="40">
        <v>5</v>
      </c>
      <c r="Q2153" s="40">
        <v>60</v>
      </c>
      <c r="R2153" s="40" t="str">
        <f t="shared" si="265"/>
        <v xml:space="preserve">3.Senior Citizen </v>
      </c>
      <c r="S2153" s="40" t="s">
        <v>27</v>
      </c>
      <c r="T2153" s="40">
        <v>33407.46</v>
      </c>
      <c r="U2153" s="40" t="s">
        <v>28</v>
      </c>
      <c r="V2153" s="40" t="s">
        <v>43</v>
      </c>
      <c r="W2153" s="43">
        <v>45482</v>
      </c>
      <c r="X2153" s="47">
        <v>0.10555555555555556</v>
      </c>
      <c r="Y2153" s="41">
        <f t="shared" si="266"/>
        <v>9</v>
      </c>
      <c r="Z2153" s="41">
        <f t="shared" si="267"/>
        <v>9</v>
      </c>
      <c r="AA2153" s="40">
        <f t="shared" si="268"/>
        <v>2024</v>
      </c>
      <c r="AB2153" s="41">
        <f t="shared" si="269"/>
        <v>2</v>
      </c>
      <c r="AC2153" s="41">
        <f t="shared" si="270"/>
        <v>32</v>
      </c>
      <c r="AD2153" s="45">
        <f t="shared" si="271"/>
        <v>0</v>
      </c>
    </row>
    <row r="2154" spans="1:30" x14ac:dyDescent="0.35">
      <c r="A2154" s="32">
        <v>2143</v>
      </c>
      <c r="B2154" s="33">
        <v>9715</v>
      </c>
      <c r="C2154" s="33">
        <v>167</v>
      </c>
      <c r="D2154" s="33" t="s">
        <v>52</v>
      </c>
      <c r="E2154" s="33" t="s">
        <v>47</v>
      </c>
      <c r="F2154" s="33">
        <v>3</v>
      </c>
      <c r="G2154" s="34">
        <v>993.37</v>
      </c>
      <c r="H2154" s="34">
        <f t="shared" si="264"/>
        <v>2980.11</v>
      </c>
      <c r="I2154" s="35">
        <v>45469.486805555556</v>
      </c>
      <c r="J2154" s="33">
        <v>18</v>
      </c>
      <c r="K2154" s="33" t="s">
        <v>32</v>
      </c>
      <c r="L2154" s="33">
        <v>167</v>
      </c>
      <c r="M2154" s="33">
        <v>139</v>
      </c>
      <c r="N2154" s="33">
        <v>224</v>
      </c>
      <c r="O2154" s="33">
        <v>330</v>
      </c>
      <c r="P2154" s="33">
        <v>2</v>
      </c>
      <c r="Q2154" s="33">
        <v>53</v>
      </c>
      <c r="R2154" s="33" t="str">
        <f t="shared" si="265"/>
        <v>2.Middle age</v>
      </c>
      <c r="S2154" s="33" t="s">
        <v>41</v>
      </c>
      <c r="T2154" s="33">
        <v>52614.559999999998</v>
      </c>
      <c r="U2154" s="33" t="s">
        <v>28</v>
      </c>
      <c r="V2154" s="33" t="s">
        <v>29</v>
      </c>
      <c r="W2154" s="36">
        <v>45469</v>
      </c>
      <c r="X2154" s="37">
        <v>0.48680555555555555</v>
      </c>
      <c r="Y2154" s="34">
        <f t="shared" si="266"/>
        <v>26</v>
      </c>
      <c r="Z2154" s="34">
        <f t="shared" si="267"/>
        <v>26</v>
      </c>
      <c r="AA2154" s="33">
        <f t="shared" si="268"/>
        <v>2024</v>
      </c>
      <c r="AB2154" s="34">
        <f t="shared" si="269"/>
        <v>11</v>
      </c>
      <c r="AC2154" s="34">
        <f t="shared" si="270"/>
        <v>41</v>
      </c>
      <c r="AD2154" s="38">
        <f t="shared" si="271"/>
        <v>0</v>
      </c>
    </row>
    <row r="2155" spans="1:30" x14ac:dyDescent="0.35">
      <c r="A2155" s="39">
        <v>2144</v>
      </c>
      <c r="B2155" s="40">
        <v>7214</v>
      </c>
      <c r="C2155" s="40">
        <v>292</v>
      </c>
      <c r="D2155" s="40" t="s">
        <v>38</v>
      </c>
      <c r="E2155" s="40" t="s">
        <v>25</v>
      </c>
      <c r="F2155" s="40">
        <v>1</v>
      </c>
      <c r="G2155" s="41">
        <v>976.48</v>
      </c>
      <c r="H2155" s="41">
        <f t="shared" si="264"/>
        <v>976.48</v>
      </c>
      <c r="I2155" s="42">
        <v>45512.848611111112</v>
      </c>
      <c r="J2155" s="40">
        <v>11</v>
      </c>
      <c r="K2155" s="40" t="s">
        <v>32</v>
      </c>
      <c r="L2155" s="40">
        <v>388</v>
      </c>
      <c r="M2155" s="40">
        <v>110</v>
      </c>
      <c r="N2155" s="40">
        <v>169</v>
      </c>
      <c r="O2155" s="40">
        <v>456</v>
      </c>
      <c r="P2155" s="40">
        <v>4</v>
      </c>
      <c r="Q2155" s="40">
        <v>26</v>
      </c>
      <c r="R2155" s="40" t="str">
        <f t="shared" si="265"/>
        <v>1.Young age</v>
      </c>
      <c r="S2155" s="40" t="s">
        <v>41</v>
      </c>
      <c r="T2155" s="40">
        <v>29159.98</v>
      </c>
      <c r="U2155" s="40" t="s">
        <v>37</v>
      </c>
      <c r="V2155" s="40" t="s">
        <v>34</v>
      </c>
      <c r="W2155" s="43">
        <v>45512</v>
      </c>
      <c r="X2155" s="47">
        <v>0.84861111111111109</v>
      </c>
      <c r="Y2155" s="41">
        <f t="shared" si="266"/>
        <v>8</v>
      </c>
      <c r="Z2155" s="41">
        <f t="shared" si="267"/>
        <v>8</v>
      </c>
      <c r="AA2155" s="40">
        <f t="shared" si="268"/>
        <v>2024</v>
      </c>
      <c r="AB2155" s="41">
        <f t="shared" si="269"/>
        <v>20</v>
      </c>
      <c r="AC2155" s="41">
        <f t="shared" si="270"/>
        <v>22</v>
      </c>
      <c r="AD2155" s="45">
        <f t="shared" si="271"/>
        <v>0</v>
      </c>
    </row>
    <row r="2156" spans="1:30" x14ac:dyDescent="0.35">
      <c r="A2156" s="32">
        <v>2145</v>
      </c>
      <c r="B2156" s="33">
        <v>4762</v>
      </c>
      <c r="C2156" s="33">
        <v>568</v>
      </c>
      <c r="D2156" s="33" t="s">
        <v>49</v>
      </c>
      <c r="E2156" s="33" t="s">
        <v>47</v>
      </c>
      <c r="F2156" s="33">
        <v>2</v>
      </c>
      <c r="G2156" s="34">
        <v>938.97</v>
      </c>
      <c r="H2156" s="34">
        <f t="shared" si="264"/>
        <v>1877.94</v>
      </c>
      <c r="I2156" s="35">
        <v>45359.162499999999</v>
      </c>
      <c r="J2156" s="33">
        <v>16</v>
      </c>
      <c r="K2156" s="33" t="s">
        <v>36</v>
      </c>
      <c r="L2156" s="33">
        <v>29</v>
      </c>
      <c r="M2156" s="33">
        <v>127</v>
      </c>
      <c r="N2156" s="33">
        <v>296</v>
      </c>
      <c r="O2156" s="33">
        <v>194</v>
      </c>
      <c r="P2156" s="33">
        <v>10</v>
      </c>
      <c r="Q2156" s="33">
        <v>31</v>
      </c>
      <c r="R2156" s="33" t="str">
        <f t="shared" si="265"/>
        <v>1.Young age</v>
      </c>
      <c r="S2156" s="33" t="s">
        <v>46</v>
      </c>
      <c r="T2156" s="33">
        <v>78502.22</v>
      </c>
      <c r="U2156" s="33" t="s">
        <v>33</v>
      </c>
      <c r="V2156" s="33" t="s">
        <v>34</v>
      </c>
      <c r="W2156" s="36">
        <v>45359</v>
      </c>
      <c r="X2156" s="46">
        <v>0.16250000000000001</v>
      </c>
      <c r="Y2156" s="34">
        <f t="shared" si="266"/>
        <v>8</v>
      </c>
      <c r="Z2156" s="34">
        <f t="shared" si="267"/>
        <v>8</v>
      </c>
      <c r="AA2156" s="33">
        <f t="shared" si="268"/>
        <v>2024</v>
      </c>
      <c r="AB2156" s="34">
        <f t="shared" si="269"/>
        <v>3</v>
      </c>
      <c r="AC2156" s="34">
        <f t="shared" si="270"/>
        <v>54</v>
      </c>
      <c r="AD2156" s="38">
        <f t="shared" si="271"/>
        <v>0</v>
      </c>
    </row>
    <row r="2157" spans="1:30" x14ac:dyDescent="0.35">
      <c r="A2157" s="39">
        <v>2146</v>
      </c>
      <c r="B2157" s="40">
        <v>5055</v>
      </c>
      <c r="C2157" s="40">
        <v>189</v>
      </c>
      <c r="D2157" s="40" t="s">
        <v>38</v>
      </c>
      <c r="E2157" s="40" t="s">
        <v>47</v>
      </c>
      <c r="F2157" s="40">
        <v>1</v>
      </c>
      <c r="G2157" s="41">
        <v>1506.45</v>
      </c>
      <c r="H2157" s="41">
        <f t="shared" si="264"/>
        <v>1506.45</v>
      </c>
      <c r="I2157" s="42">
        <v>45528.930555555555</v>
      </c>
      <c r="J2157" s="40">
        <v>18</v>
      </c>
      <c r="K2157" s="40" t="s">
        <v>32</v>
      </c>
      <c r="L2157" s="40">
        <v>244</v>
      </c>
      <c r="M2157" s="40">
        <v>92</v>
      </c>
      <c r="N2157" s="40">
        <v>239</v>
      </c>
      <c r="O2157" s="40">
        <v>279</v>
      </c>
      <c r="P2157" s="40">
        <v>10</v>
      </c>
      <c r="Q2157" s="40">
        <v>30</v>
      </c>
      <c r="R2157" s="40" t="str">
        <f t="shared" si="265"/>
        <v>1.Young age</v>
      </c>
      <c r="S2157" s="40" t="s">
        <v>46</v>
      </c>
      <c r="T2157" s="40">
        <v>60804.35</v>
      </c>
      <c r="U2157" s="40" t="s">
        <v>28</v>
      </c>
      <c r="V2157" s="40" t="s">
        <v>43</v>
      </c>
      <c r="W2157" s="43">
        <v>45528</v>
      </c>
      <c r="X2157" s="44">
        <v>0.93055555555555558</v>
      </c>
      <c r="Y2157" s="41">
        <f t="shared" si="266"/>
        <v>24</v>
      </c>
      <c r="Z2157" s="41">
        <f t="shared" si="267"/>
        <v>24</v>
      </c>
      <c r="AA2157" s="40">
        <f t="shared" si="268"/>
        <v>2024</v>
      </c>
      <c r="AB2157" s="41">
        <f t="shared" si="269"/>
        <v>22</v>
      </c>
      <c r="AC2157" s="41">
        <f t="shared" si="270"/>
        <v>20</v>
      </c>
      <c r="AD2157" s="45">
        <f t="shared" si="271"/>
        <v>0</v>
      </c>
    </row>
    <row r="2158" spans="1:30" x14ac:dyDescent="0.35">
      <c r="A2158" s="32">
        <v>2147</v>
      </c>
      <c r="B2158" s="33">
        <v>8546</v>
      </c>
      <c r="C2158" s="33">
        <v>182</v>
      </c>
      <c r="D2158" s="33" t="s">
        <v>31</v>
      </c>
      <c r="E2158" s="33" t="s">
        <v>25</v>
      </c>
      <c r="F2158" s="33">
        <v>5</v>
      </c>
      <c r="G2158" s="34">
        <v>1523.55</v>
      </c>
      <c r="H2158" s="34">
        <f t="shared" si="264"/>
        <v>7617.75</v>
      </c>
      <c r="I2158" s="35">
        <v>45519.879166666666</v>
      </c>
      <c r="J2158" s="33">
        <v>18</v>
      </c>
      <c r="K2158" s="33" t="s">
        <v>40</v>
      </c>
      <c r="L2158" s="33">
        <v>377</v>
      </c>
      <c r="M2158" s="33">
        <v>144</v>
      </c>
      <c r="N2158" s="33">
        <v>233</v>
      </c>
      <c r="O2158" s="33">
        <v>306</v>
      </c>
      <c r="P2158" s="33">
        <v>10</v>
      </c>
      <c r="Q2158" s="33">
        <v>59</v>
      </c>
      <c r="R2158" s="33" t="str">
        <f t="shared" si="265"/>
        <v>2.Middle age</v>
      </c>
      <c r="S2158" s="33" t="s">
        <v>46</v>
      </c>
      <c r="T2158" s="33">
        <v>45365.65</v>
      </c>
      <c r="U2158" s="33" t="s">
        <v>28</v>
      </c>
      <c r="V2158" s="33" t="s">
        <v>34</v>
      </c>
      <c r="W2158" s="36">
        <v>45519</v>
      </c>
      <c r="X2158" s="37">
        <v>0.87916666666666665</v>
      </c>
      <c r="Y2158" s="34">
        <f t="shared" si="266"/>
        <v>15</v>
      </c>
      <c r="Z2158" s="34">
        <f t="shared" si="267"/>
        <v>15</v>
      </c>
      <c r="AA2158" s="33">
        <f t="shared" si="268"/>
        <v>2024</v>
      </c>
      <c r="AB2158" s="34">
        <f t="shared" si="269"/>
        <v>21</v>
      </c>
      <c r="AC2158" s="34">
        <f t="shared" si="270"/>
        <v>6</v>
      </c>
      <c r="AD2158" s="38">
        <f t="shared" si="271"/>
        <v>0</v>
      </c>
    </row>
    <row r="2159" spans="1:30" x14ac:dyDescent="0.35">
      <c r="A2159" s="39">
        <v>2148</v>
      </c>
      <c r="B2159" s="40">
        <v>6671</v>
      </c>
      <c r="C2159" s="40">
        <v>500</v>
      </c>
      <c r="D2159" s="40" t="s">
        <v>44</v>
      </c>
      <c r="E2159" s="40" t="s">
        <v>25</v>
      </c>
      <c r="F2159" s="40">
        <v>1</v>
      </c>
      <c r="G2159" s="41">
        <v>285.7</v>
      </c>
      <c r="H2159" s="41">
        <f t="shared" si="264"/>
        <v>285.7</v>
      </c>
      <c r="I2159" s="42">
        <v>45316.179166666669</v>
      </c>
      <c r="J2159" s="40">
        <v>15</v>
      </c>
      <c r="K2159" s="40" t="s">
        <v>40</v>
      </c>
      <c r="L2159" s="40">
        <v>116</v>
      </c>
      <c r="M2159" s="40">
        <v>60</v>
      </c>
      <c r="N2159" s="40">
        <v>209</v>
      </c>
      <c r="O2159" s="40">
        <v>443</v>
      </c>
      <c r="P2159" s="40">
        <v>6</v>
      </c>
      <c r="Q2159" s="40">
        <v>67</v>
      </c>
      <c r="R2159" s="40" t="str">
        <f t="shared" si="265"/>
        <v xml:space="preserve">3.Senior Citizen </v>
      </c>
      <c r="S2159" s="40" t="s">
        <v>41</v>
      </c>
      <c r="T2159" s="40">
        <v>108133.56</v>
      </c>
      <c r="U2159" s="40" t="s">
        <v>28</v>
      </c>
      <c r="V2159" s="40" t="s">
        <v>50</v>
      </c>
      <c r="W2159" s="43">
        <v>45316</v>
      </c>
      <c r="X2159" s="44">
        <v>0.17916666666666667</v>
      </c>
      <c r="Y2159" s="41">
        <f t="shared" si="266"/>
        <v>25</v>
      </c>
      <c r="Z2159" s="41">
        <f t="shared" si="267"/>
        <v>25</v>
      </c>
      <c r="AA2159" s="40">
        <f t="shared" si="268"/>
        <v>2024</v>
      </c>
      <c r="AB2159" s="41">
        <f t="shared" si="269"/>
        <v>4</v>
      </c>
      <c r="AC2159" s="41">
        <f t="shared" si="270"/>
        <v>18</v>
      </c>
      <c r="AD2159" s="45">
        <f t="shared" si="271"/>
        <v>0</v>
      </c>
    </row>
    <row r="2160" spans="1:30" x14ac:dyDescent="0.35">
      <c r="A2160" s="32">
        <v>2149</v>
      </c>
      <c r="B2160" s="33">
        <v>3541</v>
      </c>
      <c r="C2160" s="33">
        <v>283</v>
      </c>
      <c r="D2160" s="33" t="s">
        <v>24</v>
      </c>
      <c r="E2160" s="33" t="s">
        <v>25</v>
      </c>
      <c r="F2160" s="33">
        <v>5</v>
      </c>
      <c r="G2160" s="34">
        <v>1531.91</v>
      </c>
      <c r="H2160" s="34">
        <f t="shared" si="264"/>
        <v>7659.55</v>
      </c>
      <c r="I2160" s="35">
        <v>45301.186111111114</v>
      </c>
      <c r="J2160" s="33">
        <v>6</v>
      </c>
      <c r="K2160" s="33" t="s">
        <v>26</v>
      </c>
      <c r="L2160" s="33">
        <v>364</v>
      </c>
      <c r="M2160" s="33">
        <v>61</v>
      </c>
      <c r="N2160" s="33">
        <v>229</v>
      </c>
      <c r="O2160" s="33">
        <v>402</v>
      </c>
      <c r="P2160" s="33">
        <v>2</v>
      </c>
      <c r="Q2160" s="33">
        <v>26</v>
      </c>
      <c r="R2160" s="33" t="str">
        <f t="shared" si="265"/>
        <v>1.Young age</v>
      </c>
      <c r="S2160" s="33" t="s">
        <v>41</v>
      </c>
      <c r="T2160" s="33">
        <v>42811.85</v>
      </c>
      <c r="U2160" s="33" t="s">
        <v>37</v>
      </c>
      <c r="V2160" s="33" t="s">
        <v>29</v>
      </c>
      <c r="W2160" s="36">
        <v>45301</v>
      </c>
      <c r="X2160" s="46">
        <v>0.18611111111111112</v>
      </c>
      <c r="Y2160" s="34">
        <f t="shared" si="266"/>
        <v>10</v>
      </c>
      <c r="Z2160" s="34">
        <f t="shared" si="267"/>
        <v>10</v>
      </c>
      <c r="AA2160" s="33">
        <f t="shared" si="268"/>
        <v>2024</v>
      </c>
      <c r="AB2160" s="34">
        <f t="shared" si="269"/>
        <v>4</v>
      </c>
      <c r="AC2160" s="34">
        <f t="shared" si="270"/>
        <v>28</v>
      </c>
      <c r="AD2160" s="38">
        <f t="shared" si="271"/>
        <v>0</v>
      </c>
    </row>
    <row r="2161" spans="1:30" x14ac:dyDescent="0.35">
      <c r="A2161" s="39">
        <v>2150</v>
      </c>
      <c r="B2161" s="40">
        <v>5516</v>
      </c>
      <c r="C2161" s="40">
        <v>395</v>
      </c>
      <c r="D2161" s="40" t="s">
        <v>52</v>
      </c>
      <c r="E2161" s="40" t="s">
        <v>47</v>
      </c>
      <c r="F2161" s="40">
        <v>1</v>
      </c>
      <c r="G2161" s="41">
        <v>620.35</v>
      </c>
      <c r="H2161" s="41">
        <f t="shared" si="264"/>
        <v>620.35</v>
      </c>
      <c r="I2161" s="42">
        <v>45516.343055555553</v>
      </c>
      <c r="J2161" s="40">
        <v>18</v>
      </c>
      <c r="K2161" s="40" t="s">
        <v>40</v>
      </c>
      <c r="L2161" s="40">
        <v>69</v>
      </c>
      <c r="M2161" s="40">
        <v>114</v>
      </c>
      <c r="N2161" s="40">
        <v>254</v>
      </c>
      <c r="O2161" s="40">
        <v>323</v>
      </c>
      <c r="P2161" s="40">
        <v>8</v>
      </c>
      <c r="Q2161" s="40">
        <v>59</v>
      </c>
      <c r="R2161" s="40" t="str">
        <f t="shared" si="265"/>
        <v>2.Middle age</v>
      </c>
      <c r="S2161" s="40" t="s">
        <v>41</v>
      </c>
      <c r="T2161" s="40">
        <v>104310.57</v>
      </c>
      <c r="U2161" s="40" t="s">
        <v>28</v>
      </c>
      <c r="V2161" s="40" t="s">
        <v>34</v>
      </c>
      <c r="W2161" s="43">
        <v>45516</v>
      </c>
      <c r="X2161" s="47">
        <v>0.34305555555555556</v>
      </c>
      <c r="Y2161" s="41">
        <f t="shared" si="266"/>
        <v>12</v>
      </c>
      <c r="Z2161" s="41">
        <f t="shared" si="267"/>
        <v>12</v>
      </c>
      <c r="AA2161" s="40">
        <f t="shared" si="268"/>
        <v>2024</v>
      </c>
      <c r="AB2161" s="41">
        <f t="shared" si="269"/>
        <v>8</v>
      </c>
      <c r="AC2161" s="41">
        <f t="shared" si="270"/>
        <v>14</v>
      </c>
      <c r="AD2161" s="45">
        <f t="shared" si="271"/>
        <v>0</v>
      </c>
    </row>
    <row r="2162" spans="1:30" x14ac:dyDescent="0.35">
      <c r="A2162" s="32">
        <v>2151</v>
      </c>
      <c r="B2162" s="33">
        <v>4088</v>
      </c>
      <c r="C2162" s="33">
        <v>178</v>
      </c>
      <c r="D2162" s="33" t="s">
        <v>31</v>
      </c>
      <c r="E2162" s="33" t="s">
        <v>25</v>
      </c>
      <c r="F2162" s="33">
        <v>3</v>
      </c>
      <c r="G2162" s="34">
        <v>672.13</v>
      </c>
      <c r="H2162" s="34">
        <f t="shared" si="264"/>
        <v>2016.3899999999999</v>
      </c>
      <c r="I2162" s="35">
        <v>45375.534722222219</v>
      </c>
      <c r="J2162" s="33">
        <v>5</v>
      </c>
      <c r="K2162" s="33" t="s">
        <v>45</v>
      </c>
      <c r="L2162" s="33">
        <v>142</v>
      </c>
      <c r="M2162" s="33">
        <v>64</v>
      </c>
      <c r="N2162" s="33">
        <v>249</v>
      </c>
      <c r="O2162" s="33">
        <v>431</v>
      </c>
      <c r="P2162" s="33">
        <v>7</v>
      </c>
      <c r="Q2162" s="33">
        <v>58</v>
      </c>
      <c r="R2162" s="33" t="str">
        <f t="shared" si="265"/>
        <v>2.Middle age</v>
      </c>
      <c r="S2162" s="33" t="s">
        <v>46</v>
      </c>
      <c r="T2162" s="33">
        <v>50370.19</v>
      </c>
      <c r="U2162" s="33" t="s">
        <v>33</v>
      </c>
      <c r="V2162" s="33" t="s">
        <v>50</v>
      </c>
      <c r="W2162" s="36">
        <v>45375</v>
      </c>
      <c r="X2162" s="37">
        <v>0.53472222222222221</v>
      </c>
      <c r="Y2162" s="34">
        <f t="shared" si="266"/>
        <v>24</v>
      </c>
      <c r="Z2162" s="34">
        <f t="shared" si="267"/>
        <v>24</v>
      </c>
      <c r="AA2162" s="33">
        <f t="shared" si="268"/>
        <v>2024</v>
      </c>
      <c r="AB2162" s="34">
        <f t="shared" si="269"/>
        <v>12</v>
      </c>
      <c r="AC2162" s="34">
        <f t="shared" si="270"/>
        <v>50</v>
      </c>
      <c r="AD2162" s="38">
        <f t="shared" si="271"/>
        <v>0</v>
      </c>
    </row>
    <row r="2163" spans="1:30" x14ac:dyDescent="0.35">
      <c r="A2163" s="39">
        <v>2152</v>
      </c>
      <c r="B2163" s="40">
        <v>2848</v>
      </c>
      <c r="C2163" s="40">
        <v>211</v>
      </c>
      <c r="D2163" s="40" t="s">
        <v>24</v>
      </c>
      <c r="E2163" s="40" t="s">
        <v>47</v>
      </c>
      <c r="F2163" s="40">
        <v>2</v>
      </c>
      <c r="G2163" s="41">
        <v>1401.92</v>
      </c>
      <c r="H2163" s="41">
        <f t="shared" si="264"/>
        <v>2803.84</v>
      </c>
      <c r="I2163" s="42">
        <v>45331.171527777777</v>
      </c>
      <c r="J2163" s="40">
        <v>2</v>
      </c>
      <c r="K2163" s="40" t="s">
        <v>32</v>
      </c>
      <c r="L2163" s="40">
        <v>383</v>
      </c>
      <c r="M2163" s="40">
        <v>71</v>
      </c>
      <c r="N2163" s="40">
        <v>200</v>
      </c>
      <c r="O2163" s="40">
        <v>499</v>
      </c>
      <c r="P2163" s="40">
        <v>10</v>
      </c>
      <c r="Q2163" s="40">
        <v>21</v>
      </c>
      <c r="R2163" s="40" t="str">
        <f t="shared" si="265"/>
        <v>1.Young age</v>
      </c>
      <c r="S2163" s="40" t="s">
        <v>27</v>
      </c>
      <c r="T2163" s="40">
        <v>116833.34</v>
      </c>
      <c r="U2163" s="40" t="s">
        <v>33</v>
      </c>
      <c r="V2163" s="40" t="s">
        <v>43</v>
      </c>
      <c r="W2163" s="43">
        <v>45331</v>
      </c>
      <c r="X2163" s="47">
        <v>0.17152777777777778</v>
      </c>
      <c r="Y2163" s="41">
        <f t="shared" si="266"/>
        <v>9</v>
      </c>
      <c r="Z2163" s="41">
        <f t="shared" si="267"/>
        <v>9</v>
      </c>
      <c r="AA2163" s="40">
        <f t="shared" si="268"/>
        <v>2024</v>
      </c>
      <c r="AB2163" s="41">
        <f t="shared" si="269"/>
        <v>4</v>
      </c>
      <c r="AC2163" s="41">
        <f t="shared" si="270"/>
        <v>7</v>
      </c>
      <c r="AD2163" s="45">
        <f t="shared" si="271"/>
        <v>0</v>
      </c>
    </row>
    <row r="2164" spans="1:30" x14ac:dyDescent="0.35">
      <c r="A2164" s="32">
        <v>2153</v>
      </c>
      <c r="B2164" s="33">
        <v>1527</v>
      </c>
      <c r="C2164" s="33">
        <v>268</v>
      </c>
      <c r="D2164" s="33" t="s">
        <v>31</v>
      </c>
      <c r="E2164" s="33" t="s">
        <v>47</v>
      </c>
      <c r="F2164" s="33">
        <v>5</v>
      </c>
      <c r="G2164" s="34">
        <v>987.43</v>
      </c>
      <c r="H2164" s="34">
        <f t="shared" si="264"/>
        <v>4937.1499999999996</v>
      </c>
      <c r="I2164" s="35">
        <v>45427.438888888886</v>
      </c>
      <c r="J2164" s="33">
        <v>13</v>
      </c>
      <c r="K2164" s="33" t="s">
        <v>32</v>
      </c>
      <c r="L2164" s="33">
        <v>470</v>
      </c>
      <c r="M2164" s="33">
        <v>135</v>
      </c>
      <c r="N2164" s="33">
        <v>254</v>
      </c>
      <c r="O2164" s="33">
        <v>256</v>
      </c>
      <c r="P2164" s="33">
        <v>10</v>
      </c>
      <c r="Q2164" s="33">
        <v>21</v>
      </c>
      <c r="R2164" s="33" t="str">
        <f t="shared" si="265"/>
        <v>1.Young age</v>
      </c>
      <c r="S2164" s="33" t="s">
        <v>46</v>
      </c>
      <c r="T2164" s="33">
        <v>44177.42</v>
      </c>
      <c r="U2164" s="33" t="s">
        <v>33</v>
      </c>
      <c r="V2164" s="33" t="s">
        <v>34</v>
      </c>
      <c r="W2164" s="36">
        <v>45427</v>
      </c>
      <c r="X2164" s="37">
        <v>0.43888888888888888</v>
      </c>
      <c r="Y2164" s="34">
        <f t="shared" si="266"/>
        <v>15</v>
      </c>
      <c r="Z2164" s="34">
        <f t="shared" si="267"/>
        <v>15</v>
      </c>
      <c r="AA2164" s="33">
        <f t="shared" si="268"/>
        <v>2024</v>
      </c>
      <c r="AB2164" s="34">
        <f t="shared" si="269"/>
        <v>10</v>
      </c>
      <c r="AC2164" s="34">
        <f t="shared" si="270"/>
        <v>32</v>
      </c>
      <c r="AD2164" s="38">
        <f t="shared" si="271"/>
        <v>0</v>
      </c>
    </row>
    <row r="2165" spans="1:30" x14ac:dyDescent="0.35">
      <c r="A2165" s="39">
        <v>2154</v>
      </c>
      <c r="B2165" s="40">
        <v>7868</v>
      </c>
      <c r="C2165" s="40">
        <v>382</v>
      </c>
      <c r="D2165" s="40" t="s">
        <v>49</v>
      </c>
      <c r="E2165" s="40" t="s">
        <v>47</v>
      </c>
      <c r="F2165" s="40">
        <v>4</v>
      </c>
      <c r="G2165" s="41">
        <v>1032.71</v>
      </c>
      <c r="H2165" s="41">
        <f t="shared" si="264"/>
        <v>4130.84</v>
      </c>
      <c r="I2165" s="42">
        <v>45496.097916666666</v>
      </c>
      <c r="J2165" s="40">
        <v>7</v>
      </c>
      <c r="K2165" s="40" t="s">
        <v>32</v>
      </c>
      <c r="L2165" s="40">
        <v>307</v>
      </c>
      <c r="M2165" s="40">
        <v>63</v>
      </c>
      <c r="N2165" s="40">
        <v>102</v>
      </c>
      <c r="O2165" s="40">
        <v>139</v>
      </c>
      <c r="P2165" s="40">
        <v>4</v>
      </c>
      <c r="Q2165" s="40">
        <v>28</v>
      </c>
      <c r="R2165" s="40" t="str">
        <f t="shared" si="265"/>
        <v>1.Young age</v>
      </c>
      <c r="S2165" s="40" t="s">
        <v>41</v>
      </c>
      <c r="T2165" s="40">
        <v>58392.88</v>
      </c>
      <c r="U2165" s="40" t="s">
        <v>42</v>
      </c>
      <c r="V2165" s="40" t="s">
        <v>50</v>
      </c>
      <c r="W2165" s="43">
        <v>45496</v>
      </c>
      <c r="X2165" s="44">
        <v>9.7916666666666666E-2</v>
      </c>
      <c r="Y2165" s="41">
        <f t="shared" si="266"/>
        <v>23</v>
      </c>
      <c r="Z2165" s="41">
        <f t="shared" si="267"/>
        <v>23</v>
      </c>
      <c r="AA2165" s="40">
        <f t="shared" si="268"/>
        <v>2024</v>
      </c>
      <c r="AB2165" s="41">
        <f t="shared" si="269"/>
        <v>2</v>
      </c>
      <c r="AC2165" s="41">
        <f t="shared" si="270"/>
        <v>21</v>
      </c>
      <c r="AD2165" s="45">
        <f t="shared" si="271"/>
        <v>0</v>
      </c>
    </row>
    <row r="2166" spans="1:30" x14ac:dyDescent="0.35">
      <c r="A2166" s="32">
        <v>2155</v>
      </c>
      <c r="B2166" s="33">
        <v>1256</v>
      </c>
      <c r="C2166" s="33">
        <v>214</v>
      </c>
      <c r="D2166" s="33" t="s">
        <v>51</v>
      </c>
      <c r="E2166" s="33" t="s">
        <v>47</v>
      </c>
      <c r="F2166" s="33">
        <v>1</v>
      </c>
      <c r="G2166" s="34">
        <v>810.38</v>
      </c>
      <c r="H2166" s="34">
        <f t="shared" si="264"/>
        <v>810.38</v>
      </c>
      <c r="I2166" s="35">
        <v>45318.495833333334</v>
      </c>
      <c r="J2166" s="33">
        <v>5</v>
      </c>
      <c r="K2166" s="33" t="s">
        <v>26</v>
      </c>
      <c r="L2166" s="33">
        <v>32</v>
      </c>
      <c r="M2166" s="33">
        <v>99</v>
      </c>
      <c r="N2166" s="33">
        <v>232</v>
      </c>
      <c r="O2166" s="33">
        <v>132</v>
      </c>
      <c r="P2166" s="33">
        <v>4</v>
      </c>
      <c r="Q2166" s="33">
        <v>38</v>
      </c>
      <c r="R2166" s="33" t="str">
        <f t="shared" si="265"/>
        <v>2.Middle age</v>
      </c>
      <c r="S2166" s="33" t="s">
        <v>46</v>
      </c>
      <c r="T2166" s="33">
        <v>34360.67</v>
      </c>
      <c r="U2166" s="33" t="s">
        <v>28</v>
      </c>
      <c r="V2166" s="33" t="s">
        <v>50</v>
      </c>
      <c r="W2166" s="36">
        <v>45318</v>
      </c>
      <c r="X2166" s="37">
        <v>0.49583333333333335</v>
      </c>
      <c r="Y2166" s="34">
        <f t="shared" si="266"/>
        <v>27</v>
      </c>
      <c r="Z2166" s="34">
        <f t="shared" si="267"/>
        <v>27</v>
      </c>
      <c r="AA2166" s="33">
        <f t="shared" si="268"/>
        <v>2024</v>
      </c>
      <c r="AB2166" s="34">
        <f t="shared" si="269"/>
        <v>11</v>
      </c>
      <c r="AC2166" s="34">
        <f t="shared" si="270"/>
        <v>54</v>
      </c>
      <c r="AD2166" s="38">
        <f t="shared" si="271"/>
        <v>0</v>
      </c>
    </row>
    <row r="2167" spans="1:30" x14ac:dyDescent="0.35">
      <c r="A2167" s="39">
        <v>2156</v>
      </c>
      <c r="B2167" s="40">
        <v>4943</v>
      </c>
      <c r="C2167" s="40">
        <v>813</v>
      </c>
      <c r="D2167" s="40" t="s">
        <v>24</v>
      </c>
      <c r="E2167" s="40" t="s">
        <v>25</v>
      </c>
      <c r="F2167" s="40">
        <v>2</v>
      </c>
      <c r="G2167" s="41">
        <v>52.14</v>
      </c>
      <c r="H2167" s="41">
        <f t="shared" si="264"/>
        <v>104.28</v>
      </c>
      <c r="I2167" s="42">
        <v>45546.013194444444</v>
      </c>
      <c r="J2167" s="40">
        <v>6</v>
      </c>
      <c r="K2167" s="40" t="s">
        <v>45</v>
      </c>
      <c r="L2167" s="40">
        <v>118</v>
      </c>
      <c r="M2167" s="40">
        <v>95</v>
      </c>
      <c r="N2167" s="40">
        <v>296</v>
      </c>
      <c r="O2167" s="40">
        <v>208</v>
      </c>
      <c r="P2167" s="40">
        <v>1</v>
      </c>
      <c r="Q2167" s="40">
        <v>61</v>
      </c>
      <c r="R2167" s="40" t="str">
        <f t="shared" si="265"/>
        <v xml:space="preserve">3.Senior Citizen </v>
      </c>
      <c r="S2167" s="40" t="s">
        <v>46</v>
      </c>
      <c r="T2167" s="40">
        <v>57199.42</v>
      </c>
      <c r="U2167" s="40" t="s">
        <v>28</v>
      </c>
      <c r="V2167" s="40" t="s">
        <v>43</v>
      </c>
      <c r="W2167" s="43">
        <v>45546</v>
      </c>
      <c r="X2167" s="47">
        <v>1.3194444444444444E-2</v>
      </c>
      <c r="Y2167" s="41">
        <f t="shared" si="266"/>
        <v>11</v>
      </c>
      <c r="Z2167" s="41">
        <f t="shared" si="267"/>
        <v>11</v>
      </c>
      <c r="AA2167" s="40">
        <f t="shared" si="268"/>
        <v>2024</v>
      </c>
      <c r="AB2167" s="41">
        <f t="shared" si="269"/>
        <v>0</v>
      </c>
      <c r="AC2167" s="41">
        <f t="shared" si="270"/>
        <v>19</v>
      </c>
      <c r="AD2167" s="45">
        <f t="shared" si="271"/>
        <v>0</v>
      </c>
    </row>
    <row r="2168" spans="1:30" x14ac:dyDescent="0.35">
      <c r="A2168" s="32">
        <v>2157</v>
      </c>
      <c r="B2168" s="33">
        <v>4376</v>
      </c>
      <c r="C2168" s="33">
        <v>251</v>
      </c>
      <c r="D2168" s="33" t="s">
        <v>38</v>
      </c>
      <c r="E2168" s="33" t="s">
        <v>25</v>
      </c>
      <c r="F2168" s="33">
        <v>5</v>
      </c>
      <c r="G2168" s="34">
        <v>1224.95</v>
      </c>
      <c r="H2168" s="34">
        <f t="shared" si="264"/>
        <v>6124.75</v>
      </c>
      <c r="I2168" s="35">
        <v>45513.805555555555</v>
      </c>
      <c r="J2168" s="33">
        <v>17</v>
      </c>
      <c r="K2168" s="33" t="s">
        <v>32</v>
      </c>
      <c r="L2168" s="33">
        <v>454</v>
      </c>
      <c r="M2168" s="33">
        <v>72</v>
      </c>
      <c r="N2168" s="33">
        <v>222</v>
      </c>
      <c r="O2168" s="33">
        <v>278</v>
      </c>
      <c r="P2168" s="33">
        <v>4</v>
      </c>
      <c r="Q2168" s="33">
        <v>32</v>
      </c>
      <c r="R2168" s="33" t="str">
        <f t="shared" si="265"/>
        <v>1.Young age</v>
      </c>
      <c r="S2168" s="33" t="s">
        <v>41</v>
      </c>
      <c r="T2168" s="33">
        <v>112010.94</v>
      </c>
      <c r="U2168" s="33" t="s">
        <v>33</v>
      </c>
      <c r="V2168" s="33" t="s">
        <v>50</v>
      </c>
      <c r="W2168" s="36">
        <v>45513</v>
      </c>
      <c r="X2168" s="46">
        <v>0.80555555555555558</v>
      </c>
      <c r="Y2168" s="34">
        <f t="shared" si="266"/>
        <v>9</v>
      </c>
      <c r="Z2168" s="34">
        <f t="shared" si="267"/>
        <v>9</v>
      </c>
      <c r="AA2168" s="33">
        <f t="shared" si="268"/>
        <v>2024</v>
      </c>
      <c r="AB2168" s="34">
        <f t="shared" si="269"/>
        <v>19</v>
      </c>
      <c r="AC2168" s="34">
        <f t="shared" si="270"/>
        <v>20</v>
      </c>
      <c r="AD2168" s="38">
        <f t="shared" si="271"/>
        <v>0</v>
      </c>
    </row>
    <row r="2169" spans="1:30" x14ac:dyDescent="0.35">
      <c r="A2169" s="39">
        <v>2158</v>
      </c>
      <c r="B2169" s="40">
        <v>2102</v>
      </c>
      <c r="C2169" s="40">
        <v>608</v>
      </c>
      <c r="D2169" s="40" t="s">
        <v>51</v>
      </c>
      <c r="E2169" s="40" t="s">
        <v>25</v>
      </c>
      <c r="F2169" s="40">
        <v>2</v>
      </c>
      <c r="G2169" s="41">
        <v>66.81</v>
      </c>
      <c r="H2169" s="41">
        <f t="shared" si="264"/>
        <v>133.62</v>
      </c>
      <c r="I2169" s="42">
        <v>45372.98333333333</v>
      </c>
      <c r="J2169" s="40">
        <v>1</v>
      </c>
      <c r="K2169" s="40" t="s">
        <v>26</v>
      </c>
      <c r="L2169" s="40">
        <v>307</v>
      </c>
      <c r="M2169" s="40">
        <v>137</v>
      </c>
      <c r="N2169" s="40">
        <v>232</v>
      </c>
      <c r="O2169" s="40">
        <v>107</v>
      </c>
      <c r="P2169" s="40">
        <v>9</v>
      </c>
      <c r="Q2169" s="40">
        <v>20</v>
      </c>
      <c r="R2169" s="40" t="str">
        <f t="shared" si="265"/>
        <v>1.Young age</v>
      </c>
      <c r="S2169" s="40" t="s">
        <v>41</v>
      </c>
      <c r="T2169" s="40">
        <v>76710.89</v>
      </c>
      <c r="U2169" s="40" t="s">
        <v>37</v>
      </c>
      <c r="V2169" s="40" t="s">
        <v>43</v>
      </c>
      <c r="W2169" s="43">
        <v>45372</v>
      </c>
      <c r="X2169" s="44">
        <v>0.98333333333333328</v>
      </c>
      <c r="Y2169" s="41">
        <f t="shared" si="266"/>
        <v>21</v>
      </c>
      <c r="Z2169" s="41">
        <f t="shared" si="267"/>
        <v>21</v>
      </c>
      <c r="AA2169" s="40">
        <f t="shared" si="268"/>
        <v>2024</v>
      </c>
      <c r="AB2169" s="41">
        <f t="shared" si="269"/>
        <v>23</v>
      </c>
      <c r="AC2169" s="41">
        <f t="shared" si="270"/>
        <v>36</v>
      </c>
      <c r="AD2169" s="45">
        <f t="shared" si="271"/>
        <v>0</v>
      </c>
    </row>
    <row r="2170" spans="1:30" x14ac:dyDescent="0.35">
      <c r="A2170" s="32">
        <v>2159</v>
      </c>
      <c r="B2170" s="33">
        <v>2653</v>
      </c>
      <c r="C2170" s="33">
        <v>254</v>
      </c>
      <c r="D2170" s="33" t="s">
        <v>49</v>
      </c>
      <c r="E2170" s="33" t="s">
        <v>25</v>
      </c>
      <c r="F2170" s="33">
        <v>4</v>
      </c>
      <c r="G2170" s="34">
        <v>1819.43</v>
      </c>
      <c r="H2170" s="34">
        <f t="shared" si="264"/>
        <v>7277.72</v>
      </c>
      <c r="I2170" s="35">
        <v>45469.511805555558</v>
      </c>
      <c r="J2170" s="33">
        <v>3</v>
      </c>
      <c r="K2170" s="33" t="s">
        <v>45</v>
      </c>
      <c r="L2170" s="33">
        <v>151</v>
      </c>
      <c r="M2170" s="33">
        <v>134</v>
      </c>
      <c r="N2170" s="33">
        <v>208</v>
      </c>
      <c r="O2170" s="33">
        <v>329</v>
      </c>
      <c r="P2170" s="33">
        <v>2</v>
      </c>
      <c r="Q2170" s="33">
        <v>35</v>
      </c>
      <c r="R2170" s="33" t="str">
        <f t="shared" si="265"/>
        <v>2.Middle age</v>
      </c>
      <c r="S2170" s="33" t="s">
        <v>41</v>
      </c>
      <c r="T2170" s="33">
        <v>86820.32</v>
      </c>
      <c r="U2170" s="33" t="s">
        <v>37</v>
      </c>
      <c r="V2170" s="33" t="s">
        <v>34</v>
      </c>
      <c r="W2170" s="36">
        <v>45469</v>
      </c>
      <c r="X2170" s="37">
        <v>0.51180555555555551</v>
      </c>
      <c r="Y2170" s="34">
        <f t="shared" si="266"/>
        <v>26</v>
      </c>
      <c r="Z2170" s="34">
        <f t="shared" si="267"/>
        <v>26</v>
      </c>
      <c r="AA2170" s="33">
        <f t="shared" si="268"/>
        <v>2024</v>
      </c>
      <c r="AB2170" s="34">
        <f t="shared" si="269"/>
        <v>12</v>
      </c>
      <c r="AC2170" s="34">
        <f t="shared" si="270"/>
        <v>17</v>
      </c>
      <c r="AD2170" s="38">
        <f t="shared" si="271"/>
        <v>0</v>
      </c>
    </row>
    <row r="2171" spans="1:30" x14ac:dyDescent="0.35">
      <c r="A2171" s="39">
        <v>2160</v>
      </c>
      <c r="B2171" s="40">
        <v>1550</v>
      </c>
      <c r="C2171" s="40">
        <v>995</v>
      </c>
      <c r="D2171" s="40" t="s">
        <v>38</v>
      </c>
      <c r="E2171" s="40" t="s">
        <v>47</v>
      </c>
      <c r="F2171" s="40">
        <v>2</v>
      </c>
      <c r="G2171" s="41">
        <v>335.53</v>
      </c>
      <c r="H2171" s="41">
        <f t="shared" si="264"/>
        <v>671.06</v>
      </c>
      <c r="I2171" s="42">
        <v>45324.461805555555</v>
      </c>
      <c r="J2171" s="40">
        <v>6</v>
      </c>
      <c r="K2171" s="40" t="s">
        <v>40</v>
      </c>
      <c r="L2171" s="40">
        <v>122</v>
      </c>
      <c r="M2171" s="40">
        <v>97</v>
      </c>
      <c r="N2171" s="40">
        <v>159</v>
      </c>
      <c r="O2171" s="40">
        <v>453</v>
      </c>
      <c r="P2171" s="40">
        <v>6</v>
      </c>
      <c r="Q2171" s="40">
        <v>64</v>
      </c>
      <c r="R2171" s="40" t="str">
        <f t="shared" si="265"/>
        <v xml:space="preserve">3.Senior Citizen </v>
      </c>
      <c r="S2171" s="40" t="s">
        <v>27</v>
      </c>
      <c r="T2171" s="40">
        <v>44575.07</v>
      </c>
      <c r="U2171" s="40" t="s">
        <v>33</v>
      </c>
      <c r="V2171" s="40" t="s">
        <v>29</v>
      </c>
      <c r="W2171" s="43">
        <v>45324</v>
      </c>
      <c r="X2171" s="47">
        <v>0.46180555555555558</v>
      </c>
      <c r="Y2171" s="41">
        <f t="shared" si="266"/>
        <v>2</v>
      </c>
      <c r="Z2171" s="41">
        <f t="shared" si="267"/>
        <v>2</v>
      </c>
      <c r="AA2171" s="40">
        <f t="shared" si="268"/>
        <v>2024</v>
      </c>
      <c r="AB2171" s="41">
        <f t="shared" si="269"/>
        <v>11</v>
      </c>
      <c r="AC2171" s="41">
        <f t="shared" si="270"/>
        <v>5</v>
      </c>
      <c r="AD2171" s="45">
        <f t="shared" si="271"/>
        <v>0</v>
      </c>
    </row>
    <row r="2172" spans="1:30" x14ac:dyDescent="0.35">
      <c r="A2172" s="32">
        <v>2161</v>
      </c>
      <c r="B2172" s="33">
        <v>8314</v>
      </c>
      <c r="C2172" s="33">
        <v>309</v>
      </c>
      <c r="D2172" s="33" t="s">
        <v>52</v>
      </c>
      <c r="E2172" s="33" t="s">
        <v>25</v>
      </c>
      <c r="F2172" s="33">
        <v>3</v>
      </c>
      <c r="G2172" s="34">
        <v>143.69999999999999</v>
      </c>
      <c r="H2172" s="34">
        <f t="shared" si="264"/>
        <v>431.09999999999997</v>
      </c>
      <c r="I2172" s="35">
        <v>45391.148611111108</v>
      </c>
      <c r="J2172" s="33">
        <v>14</v>
      </c>
      <c r="K2172" s="33" t="s">
        <v>45</v>
      </c>
      <c r="L2172" s="33">
        <v>27</v>
      </c>
      <c r="M2172" s="33">
        <v>57</v>
      </c>
      <c r="N2172" s="33">
        <v>244</v>
      </c>
      <c r="O2172" s="33">
        <v>322</v>
      </c>
      <c r="P2172" s="33">
        <v>7</v>
      </c>
      <c r="Q2172" s="33">
        <v>43</v>
      </c>
      <c r="R2172" s="33" t="str">
        <f t="shared" si="265"/>
        <v>2.Middle age</v>
      </c>
      <c r="S2172" s="33" t="s">
        <v>41</v>
      </c>
      <c r="T2172" s="33">
        <v>94748.67</v>
      </c>
      <c r="U2172" s="33" t="s">
        <v>33</v>
      </c>
      <c r="V2172" s="33" t="s">
        <v>50</v>
      </c>
      <c r="W2172" s="36">
        <v>45391</v>
      </c>
      <c r="X2172" s="46">
        <v>0.14861111111111111</v>
      </c>
      <c r="Y2172" s="34">
        <f t="shared" si="266"/>
        <v>9</v>
      </c>
      <c r="Z2172" s="34">
        <f t="shared" si="267"/>
        <v>9</v>
      </c>
      <c r="AA2172" s="33">
        <f t="shared" si="268"/>
        <v>2024</v>
      </c>
      <c r="AB2172" s="34">
        <f t="shared" si="269"/>
        <v>3</v>
      </c>
      <c r="AC2172" s="34">
        <f t="shared" si="270"/>
        <v>34</v>
      </c>
      <c r="AD2172" s="38">
        <f t="shared" si="271"/>
        <v>0</v>
      </c>
    </row>
    <row r="2173" spans="1:30" x14ac:dyDescent="0.35">
      <c r="A2173" s="39">
        <v>2162</v>
      </c>
      <c r="B2173" s="40">
        <v>1797</v>
      </c>
      <c r="C2173" s="40">
        <v>633</v>
      </c>
      <c r="D2173" s="40" t="s">
        <v>49</v>
      </c>
      <c r="E2173" s="40" t="s">
        <v>25</v>
      </c>
      <c r="F2173" s="40">
        <v>3</v>
      </c>
      <c r="G2173" s="41">
        <v>326.02999999999997</v>
      </c>
      <c r="H2173" s="41">
        <f t="shared" si="264"/>
        <v>978.08999999999992</v>
      </c>
      <c r="I2173" s="42">
        <v>45342.675000000003</v>
      </c>
      <c r="J2173" s="40">
        <v>19</v>
      </c>
      <c r="K2173" s="40" t="s">
        <v>26</v>
      </c>
      <c r="L2173" s="40">
        <v>126</v>
      </c>
      <c r="M2173" s="40">
        <v>121</v>
      </c>
      <c r="N2173" s="40">
        <v>120</v>
      </c>
      <c r="O2173" s="40">
        <v>248</v>
      </c>
      <c r="P2173" s="40">
        <v>10</v>
      </c>
      <c r="Q2173" s="40">
        <v>48</v>
      </c>
      <c r="R2173" s="40" t="str">
        <f t="shared" si="265"/>
        <v>2.Middle age</v>
      </c>
      <c r="S2173" s="40" t="s">
        <v>46</v>
      </c>
      <c r="T2173" s="40">
        <v>92749.87</v>
      </c>
      <c r="U2173" s="40" t="s">
        <v>28</v>
      </c>
      <c r="V2173" s="40" t="s">
        <v>29</v>
      </c>
      <c r="W2173" s="43">
        <v>45342</v>
      </c>
      <c r="X2173" s="44">
        <v>0.67500000000000004</v>
      </c>
      <c r="Y2173" s="41">
        <f t="shared" si="266"/>
        <v>20</v>
      </c>
      <c r="Z2173" s="41">
        <f t="shared" si="267"/>
        <v>20</v>
      </c>
      <c r="AA2173" s="40">
        <f t="shared" si="268"/>
        <v>2024</v>
      </c>
      <c r="AB2173" s="41">
        <f t="shared" si="269"/>
        <v>16</v>
      </c>
      <c r="AC2173" s="41">
        <f t="shared" si="270"/>
        <v>12</v>
      </c>
      <c r="AD2173" s="45">
        <f t="shared" si="271"/>
        <v>0</v>
      </c>
    </row>
    <row r="2174" spans="1:30" x14ac:dyDescent="0.35">
      <c r="A2174" s="32">
        <v>2163</v>
      </c>
      <c r="B2174" s="33">
        <v>5009</v>
      </c>
      <c r="C2174" s="33">
        <v>742</v>
      </c>
      <c r="D2174" s="33" t="s">
        <v>49</v>
      </c>
      <c r="E2174" s="33" t="s">
        <v>25</v>
      </c>
      <c r="F2174" s="33">
        <v>2</v>
      </c>
      <c r="G2174" s="34">
        <v>1722.22</v>
      </c>
      <c r="H2174" s="34">
        <f t="shared" si="264"/>
        <v>3444.44</v>
      </c>
      <c r="I2174" s="35">
        <v>45394.263194444444</v>
      </c>
      <c r="J2174" s="33">
        <v>18</v>
      </c>
      <c r="K2174" s="33" t="s">
        <v>26</v>
      </c>
      <c r="L2174" s="33">
        <v>418</v>
      </c>
      <c r="M2174" s="33">
        <v>136</v>
      </c>
      <c r="N2174" s="33">
        <v>176</v>
      </c>
      <c r="O2174" s="33">
        <v>416</v>
      </c>
      <c r="P2174" s="33">
        <v>6</v>
      </c>
      <c r="Q2174" s="33">
        <v>64</v>
      </c>
      <c r="R2174" s="33" t="str">
        <f t="shared" si="265"/>
        <v xml:space="preserve">3.Senior Citizen </v>
      </c>
      <c r="S2174" s="33" t="s">
        <v>41</v>
      </c>
      <c r="T2174" s="33">
        <v>106327.84</v>
      </c>
      <c r="U2174" s="33" t="s">
        <v>28</v>
      </c>
      <c r="V2174" s="33" t="s">
        <v>34</v>
      </c>
      <c r="W2174" s="36">
        <v>45394</v>
      </c>
      <c r="X2174" s="46">
        <v>0.26319444444444445</v>
      </c>
      <c r="Y2174" s="34">
        <f t="shared" si="266"/>
        <v>12</v>
      </c>
      <c r="Z2174" s="34">
        <f t="shared" si="267"/>
        <v>12</v>
      </c>
      <c r="AA2174" s="33">
        <f t="shared" si="268"/>
        <v>2024</v>
      </c>
      <c r="AB2174" s="34">
        <f t="shared" si="269"/>
        <v>6</v>
      </c>
      <c r="AC2174" s="34">
        <f t="shared" si="270"/>
        <v>19</v>
      </c>
      <c r="AD2174" s="38">
        <f t="shared" si="271"/>
        <v>0</v>
      </c>
    </row>
    <row r="2175" spans="1:30" x14ac:dyDescent="0.35">
      <c r="A2175" s="39">
        <v>2164</v>
      </c>
      <c r="B2175" s="40">
        <v>1724</v>
      </c>
      <c r="C2175" s="40">
        <v>123</v>
      </c>
      <c r="D2175" s="40" t="s">
        <v>31</v>
      </c>
      <c r="E2175" s="40" t="s">
        <v>25</v>
      </c>
      <c r="F2175" s="40">
        <v>1</v>
      </c>
      <c r="G2175" s="41">
        <v>324.58</v>
      </c>
      <c r="H2175" s="41">
        <f t="shared" si="264"/>
        <v>324.58</v>
      </c>
      <c r="I2175" s="42">
        <v>45487.13958333333</v>
      </c>
      <c r="J2175" s="40">
        <v>2</v>
      </c>
      <c r="K2175" s="40" t="s">
        <v>26</v>
      </c>
      <c r="L2175" s="40">
        <v>493</v>
      </c>
      <c r="M2175" s="40">
        <v>65</v>
      </c>
      <c r="N2175" s="40">
        <v>131</v>
      </c>
      <c r="O2175" s="40">
        <v>418</v>
      </c>
      <c r="P2175" s="40">
        <v>10</v>
      </c>
      <c r="Q2175" s="40">
        <v>37</v>
      </c>
      <c r="R2175" s="40" t="str">
        <f t="shared" si="265"/>
        <v>2.Middle age</v>
      </c>
      <c r="S2175" s="40" t="s">
        <v>27</v>
      </c>
      <c r="T2175" s="40">
        <v>43956.98</v>
      </c>
      <c r="U2175" s="40" t="s">
        <v>28</v>
      </c>
      <c r="V2175" s="40" t="s">
        <v>43</v>
      </c>
      <c r="W2175" s="43">
        <v>45487</v>
      </c>
      <c r="X2175" s="44">
        <v>0.13958333333333334</v>
      </c>
      <c r="Y2175" s="41">
        <f t="shared" si="266"/>
        <v>14</v>
      </c>
      <c r="Z2175" s="41">
        <f t="shared" si="267"/>
        <v>14</v>
      </c>
      <c r="AA2175" s="40">
        <f t="shared" si="268"/>
        <v>2024</v>
      </c>
      <c r="AB2175" s="41">
        <f t="shared" si="269"/>
        <v>3</v>
      </c>
      <c r="AC2175" s="41">
        <f t="shared" si="270"/>
        <v>21</v>
      </c>
      <c r="AD2175" s="45">
        <f t="shared" si="271"/>
        <v>0</v>
      </c>
    </row>
    <row r="2176" spans="1:30" x14ac:dyDescent="0.35">
      <c r="A2176" s="32">
        <v>2165</v>
      </c>
      <c r="B2176" s="33">
        <v>7590</v>
      </c>
      <c r="C2176" s="33">
        <v>400</v>
      </c>
      <c r="D2176" s="33" t="s">
        <v>39</v>
      </c>
      <c r="E2176" s="33" t="s">
        <v>25</v>
      </c>
      <c r="F2176" s="33">
        <v>3</v>
      </c>
      <c r="G2176" s="34">
        <v>625.65</v>
      </c>
      <c r="H2176" s="34">
        <f t="shared" si="264"/>
        <v>1876.9499999999998</v>
      </c>
      <c r="I2176" s="35">
        <v>45354.311111111114</v>
      </c>
      <c r="J2176" s="33">
        <v>10</v>
      </c>
      <c r="K2176" s="33" t="s">
        <v>32</v>
      </c>
      <c r="L2176" s="33">
        <v>352</v>
      </c>
      <c r="M2176" s="33">
        <v>97</v>
      </c>
      <c r="N2176" s="33">
        <v>238</v>
      </c>
      <c r="O2176" s="33">
        <v>294</v>
      </c>
      <c r="P2176" s="33">
        <v>1</v>
      </c>
      <c r="Q2176" s="33">
        <v>19</v>
      </c>
      <c r="R2176" s="33" t="str">
        <f t="shared" si="265"/>
        <v>1.Young age</v>
      </c>
      <c r="S2176" s="33" t="s">
        <v>27</v>
      </c>
      <c r="T2176" s="33">
        <v>54359.93</v>
      </c>
      <c r="U2176" s="33" t="s">
        <v>33</v>
      </c>
      <c r="V2176" s="33" t="s">
        <v>50</v>
      </c>
      <c r="W2176" s="36">
        <v>45354</v>
      </c>
      <c r="X2176" s="46">
        <v>0.31111111111111112</v>
      </c>
      <c r="Y2176" s="34">
        <f t="shared" si="266"/>
        <v>3</v>
      </c>
      <c r="Z2176" s="34">
        <f t="shared" si="267"/>
        <v>3</v>
      </c>
      <c r="AA2176" s="33">
        <f t="shared" si="268"/>
        <v>2024</v>
      </c>
      <c r="AB2176" s="34">
        <f t="shared" si="269"/>
        <v>7</v>
      </c>
      <c r="AC2176" s="34">
        <f t="shared" si="270"/>
        <v>28</v>
      </c>
      <c r="AD2176" s="38">
        <f t="shared" si="271"/>
        <v>0</v>
      </c>
    </row>
    <row r="2177" spans="1:30" x14ac:dyDescent="0.35">
      <c r="A2177" s="39">
        <v>2166</v>
      </c>
      <c r="B2177" s="40">
        <v>8191</v>
      </c>
      <c r="C2177" s="40">
        <v>526</v>
      </c>
      <c r="D2177" s="40" t="s">
        <v>52</v>
      </c>
      <c r="E2177" s="40" t="s">
        <v>25</v>
      </c>
      <c r="F2177" s="40">
        <v>1</v>
      </c>
      <c r="G2177" s="41">
        <v>616.02</v>
      </c>
      <c r="H2177" s="41">
        <f t="shared" si="264"/>
        <v>616.02</v>
      </c>
      <c r="I2177" s="42">
        <v>45460.834027777775</v>
      </c>
      <c r="J2177" s="40">
        <v>9</v>
      </c>
      <c r="K2177" s="40" t="s">
        <v>36</v>
      </c>
      <c r="L2177" s="40">
        <v>384</v>
      </c>
      <c r="M2177" s="40">
        <v>122</v>
      </c>
      <c r="N2177" s="40">
        <v>277</v>
      </c>
      <c r="O2177" s="40">
        <v>331</v>
      </c>
      <c r="P2177" s="40">
        <v>8</v>
      </c>
      <c r="Q2177" s="40">
        <v>67</v>
      </c>
      <c r="R2177" s="40" t="str">
        <f t="shared" si="265"/>
        <v xml:space="preserve">3.Senior Citizen </v>
      </c>
      <c r="S2177" s="40" t="s">
        <v>46</v>
      </c>
      <c r="T2177" s="40">
        <v>98807.679999999993</v>
      </c>
      <c r="U2177" s="40" t="s">
        <v>28</v>
      </c>
      <c r="V2177" s="40" t="s">
        <v>34</v>
      </c>
      <c r="W2177" s="43">
        <v>45460</v>
      </c>
      <c r="X2177" s="44">
        <v>0.83402777777777781</v>
      </c>
      <c r="Y2177" s="41">
        <f t="shared" si="266"/>
        <v>17</v>
      </c>
      <c r="Z2177" s="41">
        <f t="shared" si="267"/>
        <v>17</v>
      </c>
      <c r="AA2177" s="40">
        <f t="shared" si="268"/>
        <v>2024</v>
      </c>
      <c r="AB2177" s="41">
        <f t="shared" si="269"/>
        <v>20</v>
      </c>
      <c r="AC2177" s="41">
        <f t="shared" si="270"/>
        <v>1</v>
      </c>
      <c r="AD2177" s="45">
        <f t="shared" si="271"/>
        <v>0</v>
      </c>
    </row>
    <row r="2178" spans="1:30" x14ac:dyDescent="0.35">
      <c r="A2178" s="32">
        <v>2167</v>
      </c>
      <c r="B2178" s="33">
        <v>4839</v>
      </c>
      <c r="C2178" s="33">
        <v>798</v>
      </c>
      <c r="D2178" s="33" t="s">
        <v>38</v>
      </c>
      <c r="E2178" s="33" t="s">
        <v>25</v>
      </c>
      <c r="F2178" s="33">
        <v>2</v>
      </c>
      <c r="G2178" s="34">
        <v>472.38</v>
      </c>
      <c r="H2178" s="34">
        <f t="shared" si="264"/>
        <v>944.76</v>
      </c>
      <c r="I2178" s="35">
        <v>45487.504166666666</v>
      </c>
      <c r="J2178" s="33">
        <v>14</v>
      </c>
      <c r="K2178" s="33" t="s">
        <v>36</v>
      </c>
      <c r="L2178" s="33">
        <v>86</v>
      </c>
      <c r="M2178" s="33">
        <v>92</v>
      </c>
      <c r="N2178" s="33">
        <v>161</v>
      </c>
      <c r="O2178" s="33">
        <v>185</v>
      </c>
      <c r="P2178" s="33">
        <v>1</v>
      </c>
      <c r="Q2178" s="33">
        <v>47</v>
      </c>
      <c r="R2178" s="33" t="str">
        <f t="shared" si="265"/>
        <v>2.Middle age</v>
      </c>
      <c r="S2178" s="33" t="s">
        <v>41</v>
      </c>
      <c r="T2178" s="33">
        <v>28027.85</v>
      </c>
      <c r="U2178" s="33" t="s">
        <v>37</v>
      </c>
      <c r="V2178" s="33" t="s">
        <v>34</v>
      </c>
      <c r="W2178" s="36">
        <v>45487</v>
      </c>
      <c r="X2178" s="37">
        <v>0.50416666666666665</v>
      </c>
      <c r="Y2178" s="34">
        <f t="shared" si="266"/>
        <v>14</v>
      </c>
      <c r="Z2178" s="34">
        <f t="shared" si="267"/>
        <v>14</v>
      </c>
      <c r="AA2178" s="33">
        <f t="shared" si="268"/>
        <v>2024</v>
      </c>
      <c r="AB2178" s="34">
        <f t="shared" si="269"/>
        <v>12</v>
      </c>
      <c r="AC2178" s="34">
        <f t="shared" si="270"/>
        <v>6</v>
      </c>
      <c r="AD2178" s="38">
        <f t="shared" si="271"/>
        <v>0</v>
      </c>
    </row>
    <row r="2179" spans="1:30" x14ac:dyDescent="0.35">
      <c r="A2179" s="39">
        <v>2168</v>
      </c>
      <c r="B2179" s="40">
        <v>9843</v>
      </c>
      <c r="C2179" s="40">
        <v>654</v>
      </c>
      <c r="D2179" s="40" t="s">
        <v>51</v>
      </c>
      <c r="E2179" s="40" t="s">
        <v>25</v>
      </c>
      <c r="F2179" s="40">
        <v>2</v>
      </c>
      <c r="G2179" s="41">
        <v>1371.73</v>
      </c>
      <c r="H2179" s="41">
        <f t="shared" si="264"/>
        <v>2743.46</v>
      </c>
      <c r="I2179" s="42">
        <v>45351.212500000001</v>
      </c>
      <c r="J2179" s="40">
        <v>14</v>
      </c>
      <c r="K2179" s="40" t="s">
        <v>40</v>
      </c>
      <c r="L2179" s="40">
        <v>187</v>
      </c>
      <c r="M2179" s="40">
        <v>127</v>
      </c>
      <c r="N2179" s="40">
        <v>182</v>
      </c>
      <c r="O2179" s="40">
        <v>458</v>
      </c>
      <c r="P2179" s="40">
        <v>6</v>
      </c>
      <c r="Q2179" s="40">
        <v>24</v>
      </c>
      <c r="R2179" s="40" t="str">
        <f t="shared" si="265"/>
        <v>1.Young age</v>
      </c>
      <c r="S2179" s="40" t="s">
        <v>46</v>
      </c>
      <c r="T2179" s="40">
        <v>73902.12</v>
      </c>
      <c r="U2179" s="40" t="s">
        <v>37</v>
      </c>
      <c r="V2179" s="40" t="s">
        <v>34</v>
      </c>
      <c r="W2179" s="43">
        <v>45351</v>
      </c>
      <c r="X2179" s="44">
        <v>0.21249999999999999</v>
      </c>
      <c r="Y2179" s="41">
        <f t="shared" si="266"/>
        <v>29</v>
      </c>
      <c r="Z2179" s="41">
        <f t="shared" si="267"/>
        <v>29</v>
      </c>
      <c r="AA2179" s="40">
        <f t="shared" si="268"/>
        <v>2024</v>
      </c>
      <c r="AB2179" s="41">
        <f t="shared" si="269"/>
        <v>5</v>
      </c>
      <c r="AC2179" s="41">
        <f t="shared" si="270"/>
        <v>6</v>
      </c>
      <c r="AD2179" s="45">
        <f t="shared" si="271"/>
        <v>0</v>
      </c>
    </row>
    <row r="2180" spans="1:30" x14ac:dyDescent="0.35">
      <c r="A2180" s="32">
        <v>2169</v>
      </c>
      <c r="B2180" s="33">
        <v>4559</v>
      </c>
      <c r="C2180" s="33">
        <v>235</v>
      </c>
      <c r="D2180" s="33" t="s">
        <v>39</v>
      </c>
      <c r="E2180" s="33" t="s">
        <v>25</v>
      </c>
      <c r="F2180" s="33">
        <v>1</v>
      </c>
      <c r="G2180" s="34">
        <v>151.07</v>
      </c>
      <c r="H2180" s="34">
        <f t="shared" si="264"/>
        <v>151.07</v>
      </c>
      <c r="I2180" s="35">
        <v>45485.643750000003</v>
      </c>
      <c r="J2180" s="33">
        <v>12</v>
      </c>
      <c r="K2180" s="33" t="s">
        <v>36</v>
      </c>
      <c r="L2180" s="33">
        <v>23</v>
      </c>
      <c r="M2180" s="33">
        <v>52</v>
      </c>
      <c r="N2180" s="33">
        <v>249</v>
      </c>
      <c r="O2180" s="33">
        <v>328</v>
      </c>
      <c r="P2180" s="33">
        <v>7</v>
      </c>
      <c r="Q2180" s="33">
        <v>52</v>
      </c>
      <c r="R2180" s="33" t="str">
        <f t="shared" si="265"/>
        <v>2.Middle age</v>
      </c>
      <c r="S2180" s="33" t="s">
        <v>27</v>
      </c>
      <c r="T2180" s="33">
        <v>89288.74</v>
      </c>
      <c r="U2180" s="33" t="s">
        <v>33</v>
      </c>
      <c r="V2180" s="33" t="s">
        <v>50</v>
      </c>
      <c r="W2180" s="36">
        <v>45485</v>
      </c>
      <c r="X2180" s="46">
        <v>0.64375000000000004</v>
      </c>
      <c r="Y2180" s="34">
        <f t="shared" si="266"/>
        <v>12</v>
      </c>
      <c r="Z2180" s="34">
        <f t="shared" si="267"/>
        <v>12</v>
      </c>
      <c r="AA2180" s="33">
        <f t="shared" si="268"/>
        <v>2024</v>
      </c>
      <c r="AB2180" s="34">
        <f t="shared" si="269"/>
        <v>15</v>
      </c>
      <c r="AC2180" s="34">
        <f t="shared" si="270"/>
        <v>27</v>
      </c>
      <c r="AD2180" s="38">
        <f t="shared" si="271"/>
        <v>0</v>
      </c>
    </row>
    <row r="2181" spans="1:30" x14ac:dyDescent="0.35">
      <c r="A2181" s="39">
        <v>2170</v>
      </c>
      <c r="B2181" s="40">
        <v>1924</v>
      </c>
      <c r="C2181" s="40">
        <v>585</v>
      </c>
      <c r="D2181" s="40" t="s">
        <v>52</v>
      </c>
      <c r="E2181" s="40" t="s">
        <v>25</v>
      </c>
      <c r="F2181" s="40">
        <v>5</v>
      </c>
      <c r="G2181" s="41">
        <v>1490.78</v>
      </c>
      <c r="H2181" s="41">
        <f t="shared" si="264"/>
        <v>7453.9</v>
      </c>
      <c r="I2181" s="42">
        <v>45387.890277777777</v>
      </c>
      <c r="J2181" s="40">
        <v>17</v>
      </c>
      <c r="K2181" s="40" t="s">
        <v>32</v>
      </c>
      <c r="L2181" s="40">
        <v>379</v>
      </c>
      <c r="M2181" s="40">
        <v>89</v>
      </c>
      <c r="N2181" s="40">
        <v>109</v>
      </c>
      <c r="O2181" s="40">
        <v>461</v>
      </c>
      <c r="P2181" s="40">
        <v>10</v>
      </c>
      <c r="Q2181" s="40">
        <v>67</v>
      </c>
      <c r="R2181" s="40" t="str">
        <f t="shared" si="265"/>
        <v xml:space="preserve">3.Senior Citizen </v>
      </c>
      <c r="S2181" s="40" t="s">
        <v>41</v>
      </c>
      <c r="T2181" s="40">
        <v>36528.85</v>
      </c>
      <c r="U2181" s="40" t="s">
        <v>28</v>
      </c>
      <c r="V2181" s="40" t="s">
        <v>50</v>
      </c>
      <c r="W2181" s="43">
        <v>45387</v>
      </c>
      <c r="X2181" s="47">
        <v>0.89027777777777772</v>
      </c>
      <c r="Y2181" s="41">
        <f t="shared" si="266"/>
        <v>5</v>
      </c>
      <c r="Z2181" s="41">
        <f t="shared" si="267"/>
        <v>5</v>
      </c>
      <c r="AA2181" s="40">
        <f t="shared" si="268"/>
        <v>2024</v>
      </c>
      <c r="AB2181" s="41">
        <f t="shared" si="269"/>
        <v>21</v>
      </c>
      <c r="AC2181" s="41">
        <f t="shared" si="270"/>
        <v>22</v>
      </c>
      <c r="AD2181" s="45">
        <f t="shared" si="271"/>
        <v>0</v>
      </c>
    </row>
    <row r="2182" spans="1:30" x14ac:dyDescent="0.35">
      <c r="A2182" s="32">
        <v>2171</v>
      </c>
      <c r="B2182" s="33">
        <v>3295</v>
      </c>
      <c r="C2182" s="33">
        <v>455</v>
      </c>
      <c r="D2182" s="33" t="s">
        <v>52</v>
      </c>
      <c r="E2182" s="33" t="s">
        <v>47</v>
      </c>
      <c r="F2182" s="33">
        <v>1</v>
      </c>
      <c r="G2182" s="34">
        <v>992.69</v>
      </c>
      <c r="H2182" s="34">
        <f t="shared" si="264"/>
        <v>992.69</v>
      </c>
      <c r="I2182" s="35">
        <v>45419.224305555559</v>
      </c>
      <c r="J2182" s="33">
        <v>19</v>
      </c>
      <c r="K2182" s="33" t="s">
        <v>45</v>
      </c>
      <c r="L2182" s="33">
        <v>386</v>
      </c>
      <c r="M2182" s="33">
        <v>80</v>
      </c>
      <c r="N2182" s="33">
        <v>290</v>
      </c>
      <c r="O2182" s="33">
        <v>306</v>
      </c>
      <c r="P2182" s="33">
        <v>6</v>
      </c>
      <c r="Q2182" s="33">
        <v>63</v>
      </c>
      <c r="R2182" s="33" t="str">
        <f t="shared" si="265"/>
        <v xml:space="preserve">3.Senior Citizen </v>
      </c>
      <c r="S2182" s="33" t="s">
        <v>41</v>
      </c>
      <c r="T2182" s="33">
        <v>48212.75</v>
      </c>
      <c r="U2182" s="33" t="s">
        <v>28</v>
      </c>
      <c r="V2182" s="33" t="s">
        <v>50</v>
      </c>
      <c r="W2182" s="36">
        <v>45419</v>
      </c>
      <c r="X2182" s="46">
        <v>0.22430555555555556</v>
      </c>
      <c r="Y2182" s="34">
        <f t="shared" si="266"/>
        <v>7</v>
      </c>
      <c r="Z2182" s="34">
        <f t="shared" si="267"/>
        <v>7</v>
      </c>
      <c r="AA2182" s="33">
        <f t="shared" si="268"/>
        <v>2024</v>
      </c>
      <c r="AB2182" s="34">
        <f t="shared" si="269"/>
        <v>5</v>
      </c>
      <c r="AC2182" s="34">
        <f t="shared" si="270"/>
        <v>23</v>
      </c>
      <c r="AD2182" s="38">
        <f t="shared" si="271"/>
        <v>0</v>
      </c>
    </row>
    <row r="2183" spans="1:30" x14ac:dyDescent="0.35">
      <c r="A2183" s="39">
        <v>2172</v>
      </c>
      <c r="B2183" s="40">
        <v>9255</v>
      </c>
      <c r="C2183" s="40">
        <v>530</v>
      </c>
      <c r="D2183" s="40" t="s">
        <v>44</v>
      </c>
      <c r="E2183" s="40" t="s">
        <v>47</v>
      </c>
      <c r="F2183" s="40">
        <v>3</v>
      </c>
      <c r="G2183" s="41">
        <v>1652.22</v>
      </c>
      <c r="H2183" s="41">
        <f t="shared" si="264"/>
        <v>4956.66</v>
      </c>
      <c r="I2183" s="42">
        <v>45518.618750000001</v>
      </c>
      <c r="J2183" s="40">
        <v>11</v>
      </c>
      <c r="K2183" s="40" t="s">
        <v>45</v>
      </c>
      <c r="L2183" s="40">
        <v>86</v>
      </c>
      <c r="M2183" s="40">
        <v>63</v>
      </c>
      <c r="N2183" s="40">
        <v>285</v>
      </c>
      <c r="O2183" s="40">
        <v>197</v>
      </c>
      <c r="P2183" s="40">
        <v>2</v>
      </c>
      <c r="Q2183" s="40">
        <v>68</v>
      </c>
      <c r="R2183" s="40" t="str">
        <f t="shared" si="265"/>
        <v xml:space="preserve">3.Senior Citizen </v>
      </c>
      <c r="S2183" s="40" t="s">
        <v>41</v>
      </c>
      <c r="T2183" s="40">
        <v>48075.03</v>
      </c>
      <c r="U2183" s="40" t="s">
        <v>37</v>
      </c>
      <c r="V2183" s="40" t="s">
        <v>29</v>
      </c>
      <c r="W2183" s="43">
        <v>45518</v>
      </c>
      <c r="X2183" s="44">
        <v>0.61875000000000002</v>
      </c>
      <c r="Y2183" s="41">
        <f t="shared" si="266"/>
        <v>14</v>
      </c>
      <c r="Z2183" s="41">
        <f t="shared" si="267"/>
        <v>14</v>
      </c>
      <c r="AA2183" s="40">
        <f t="shared" si="268"/>
        <v>2024</v>
      </c>
      <c r="AB2183" s="41">
        <f t="shared" si="269"/>
        <v>14</v>
      </c>
      <c r="AC2183" s="41">
        <f t="shared" si="270"/>
        <v>51</v>
      </c>
      <c r="AD2183" s="45">
        <f t="shared" si="271"/>
        <v>0</v>
      </c>
    </row>
    <row r="2184" spans="1:30" x14ac:dyDescent="0.35">
      <c r="A2184" s="32">
        <v>2173</v>
      </c>
      <c r="B2184" s="33">
        <v>5739</v>
      </c>
      <c r="C2184" s="33">
        <v>554</v>
      </c>
      <c r="D2184" s="33" t="s">
        <v>51</v>
      </c>
      <c r="E2184" s="33" t="s">
        <v>25</v>
      </c>
      <c r="F2184" s="33">
        <v>4</v>
      </c>
      <c r="G2184" s="34">
        <v>1341.32</v>
      </c>
      <c r="H2184" s="34">
        <f t="shared" si="264"/>
        <v>5365.28</v>
      </c>
      <c r="I2184" s="35">
        <v>45464.506249999999</v>
      </c>
      <c r="J2184" s="33">
        <v>5</v>
      </c>
      <c r="K2184" s="33" t="s">
        <v>32</v>
      </c>
      <c r="L2184" s="33">
        <v>249</v>
      </c>
      <c r="M2184" s="33">
        <v>93</v>
      </c>
      <c r="N2184" s="33">
        <v>259</v>
      </c>
      <c r="O2184" s="33">
        <v>211</v>
      </c>
      <c r="P2184" s="33">
        <v>1</v>
      </c>
      <c r="Q2184" s="33">
        <v>41</v>
      </c>
      <c r="R2184" s="33" t="str">
        <f t="shared" si="265"/>
        <v>2.Middle age</v>
      </c>
      <c r="S2184" s="33" t="s">
        <v>27</v>
      </c>
      <c r="T2184" s="33">
        <v>62852.77</v>
      </c>
      <c r="U2184" s="33" t="s">
        <v>37</v>
      </c>
      <c r="V2184" s="33" t="s">
        <v>50</v>
      </c>
      <c r="W2184" s="36">
        <v>45464</v>
      </c>
      <c r="X2184" s="37">
        <v>0.50624999999999998</v>
      </c>
      <c r="Y2184" s="34">
        <f t="shared" si="266"/>
        <v>21</v>
      </c>
      <c r="Z2184" s="34">
        <f t="shared" si="267"/>
        <v>21</v>
      </c>
      <c r="AA2184" s="33">
        <f t="shared" si="268"/>
        <v>2024</v>
      </c>
      <c r="AB2184" s="34">
        <f t="shared" si="269"/>
        <v>12</v>
      </c>
      <c r="AC2184" s="34">
        <f t="shared" si="270"/>
        <v>9</v>
      </c>
      <c r="AD2184" s="38">
        <f t="shared" si="271"/>
        <v>0</v>
      </c>
    </row>
    <row r="2185" spans="1:30" x14ac:dyDescent="0.35">
      <c r="A2185" s="39">
        <v>2174</v>
      </c>
      <c r="B2185" s="40">
        <v>4836</v>
      </c>
      <c r="C2185" s="40">
        <v>855</v>
      </c>
      <c r="D2185" s="40" t="s">
        <v>49</v>
      </c>
      <c r="E2185" s="40" t="s">
        <v>47</v>
      </c>
      <c r="F2185" s="40">
        <v>4</v>
      </c>
      <c r="G2185" s="41">
        <v>1971.64</v>
      </c>
      <c r="H2185" s="41">
        <f t="shared" si="264"/>
        <v>7886.56</v>
      </c>
      <c r="I2185" s="42">
        <v>45344.154861111114</v>
      </c>
      <c r="J2185" s="40">
        <v>9</v>
      </c>
      <c r="K2185" s="40" t="s">
        <v>40</v>
      </c>
      <c r="L2185" s="40">
        <v>128</v>
      </c>
      <c r="M2185" s="40">
        <v>52</v>
      </c>
      <c r="N2185" s="40">
        <v>173</v>
      </c>
      <c r="O2185" s="40">
        <v>389</v>
      </c>
      <c r="P2185" s="40">
        <v>7</v>
      </c>
      <c r="Q2185" s="40">
        <v>32</v>
      </c>
      <c r="R2185" s="40" t="str">
        <f t="shared" si="265"/>
        <v>1.Young age</v>
      </c>
      <c r="S2185" s="40" t="s">
        <v>46</v>
      </c>
      <c r="T2185" s="40">
        <v>29235.1</v>
      </c>
      <c r="U2185" s="40" t="s">
        <v>42</v>
      </c>
      <c r="V2185" s="40" t="s">
        <v>34</v>
      </c>
      <c r="W2185" s="43">
        <v>45344</v>
      </c>
      <c r="X2185" s="44">
        <v>0.15486111111111112</v>
      </c>
      <c r="Y2185" s="41">
        <f t="shared" si="266"/>
        <v>22</v>
      </c>
      <c r="Z2185" s="41">
        <f t="shared" si="267"/>
        <v>22</v>
      </c>
      <c r="AA2185" s="40">
        <f t="shared" si="268"/>
        <v>2024</v>
      </c>
      <c r="AB2185" s="41">
        <f t="shared" si="269"/>
        <v>3</v>
      </c>
      <c r="AC2185" s="41">
        <f t="shared" si="270"/>
        <v>43</v>
      </c>
      <c r="AD2185" s="45">
        <f t="shared" si="271"/>
        <v>0</v>
      </c>
    </row>
    <row r="2186" spans="1:30" x14ac:dyDescent="0.35">
      <c r="A2186" s="32">
        <v>2175</v>
      </c>
      <c r="B2186" s="33">
        <v>6224</v>
      </c>
      <c r="C2186" s="33">
        <v>760</v>
      </c>
      <c r="D2186" s="33" t="s">
        <v>49</v>
      </c>
      <c r="E2186" s="33" t="s">
        <v>25</v>
      </c>
      <c r="F2186" s="33">
        <v>2</v>
      </c>
      <c r="G2186" s="34">
        <v>233.17</v>
      </c>
      <c r="H2186" s="34">
        <f t="shared" si="264"/>
        <v>466.34</v>
      </c>
      <c r="I2186" s="35">
        <v>45547.845833333333</v>
      </c>
      <c r="J2186" s="33">
        <v>16</v>
      </c>
      <c r="K2186" s="33" t="s">
        <v>36</v>
      </c>
      <c r="L2186" s="33">
        <v>307</v>
      </c>
      <c r="M2186" s="33">
        <v>106</v>
      </c>
      <c r="N2186" s="33">
        <v>256</v>
      </c>
      <c r="O2186" s="33">
        <v>310</v>
      </c>
      <c r="P2186" s="33">
        <v>4</v>
      </c>
      <c r="Q2186" s="33">
        <v>32</v>
      </c>
      <c r="R2186" s="33" t="str">
        <f t="shared" si="265"/>
        <v>1.Young age</v>
      </c>
      <c r="S2186" s="33" t="s">
        <v>27</v>
      </c>
      <c r="T2186" s="33">
        <v>103933.06</v>
      </c>
      <c r="U2186" s="33" t="s">
        <v>37</v>
      </c>
      <c r="V2186" s="33" t="s">
        <v>43</v>
      </c>
      <c r="W2186" s="36">
        <v>45547</v>
      </c>
      <c r="X2186" s="46">
        <v>0.84583333333333333</v>
      </c>
      <c r="Y2186" s="34">
        <f t="shared" si="266"/>
        <v>12</v>
      </c>
      <c r="Z2186" s="34">
        <f t="shared" si="267"/>
        <v>12</v>
      </c>
      <c r="AA2186" s="33">
        <f t="shared" si="268"/>
        <v>2024</v>
      </c>
      <c r="AB2186" s="34">
        <f t="shared" si="269"/>
        <v>20</v>
      </c>
      <c r="AC2186" s="34">
        <f t="shared" si="270"/>
        <v>18</v>
      </c>
      <c r="AD2186" s="38">
        <f t="shared" si="271"/>
        <v>0</v>
      </c>
    </row>
    <row r="2187" spans="1:30" x14ac:dyDescent="0.35">
      <c r="A2187" s="39">
        <v>2176</v>
      </c>
      <c r="B2187" s="40">
        <v>6253</v>
      </c>
      <c r="C2187" s="40">
        <v>121</v>
      </c>
      <c r="D2187" s="40" t="s">
        <v>44</v>
      </c>
      <c r="E2187" s="40" t="s">
        <v>25</v>
      </c>
      <c r="F2187" s="40">
        <v>1</v>
      </c>
      <c r="G2187" s="41">
        <v>1257.1300000000001</v>
      </c>
      <c r="H2187" s="41">
        <f t="shared" si="264"/>
        <v>1257.1300000000001</v>
      </c>
      <c r="I2187" s="42">
        <v>45345.79583333333</v>
      </c>
      <c r="J2187" s="40">
        <v>14</v>
      </c>
      <c r="K2187" s="40" t="s">
        <v>26</v>
      </c>
      <c r="L2187" s="40">
        <v>203</v>
      </c>
      <c r="M2187" s="40">
        <v>59</v>
      </c>
      <c r="N2187" s="40">
        <v>113</v>
      </c>
      <c r="O2187" s="40">
        <v>359</v>
      </c>
      <c r="P2187" s="40">
        <v>7</v>
      </c>
      <c r="Q2187" s="40">
        <v>25</v>
      </c>
      <c r="R2187" s="40" t="str">
        <f t="shared" si="265"/>
        <v>1.Young age</v>
      </c>
      <c r="S2187" s="40" t="s">
        <v>46</v>
      </c>
      <c r="T2187" s="40">
        <v>23492.5</v>
      </c>
      <c r="U2187" s="40" t="s">
        <v>33</v>
      </c>
      <c r="V2187" s="40" t="s">
        <v>29</v>
      </c>
      <c r="W2187" s="43">
        <v>45345</v>
      </c>
      <c r="X2187" s="44">
        <v>0.79583333333333328</v>
      </c>
      <c r="Y2187" s="41">
        <f t="shared" si="266"/>
        <v>23</v>
      </c>
      <c r="Z2187" s="41">
        <f t="shared" si="267"/>
        <v>23</v>
      </c>
      <c r="AA2187" s="40">
        <f t="shared" si="268"/>
        <v>2024</v>
      </c>
      <c r="AB2187" s="41">
        <f t="shared" si="269"/>
        <v>19</v>
      </c>
      <c r="AC2187" s="41">
        <f t="shared" si="270"/>
        <v>6</v>
      </c>
      <c r="AD2187" s="45">
        <f t="shared" si="271"/>
        <v>0</v>
      </c>
    </row>
    <row r="2188" spans="1:30" x14ac:dyDescent="0.35">
      <c r="A2188" s="32">
        <v>2177</v>
      </c>
      <c r="B2188" s="33">
        <v>4881</v>
      </c>
      <c r="C2188" s="33">
        <v>398</v>
      </c>
      <c r="D2188" s="33" t="s">
        <v>24</v>
      </c>
      <c r="E2188" s="33" t="s">
        <v>25</v>
      </c>
      <c r="F2188" s="33">
        <v>3</v>
      </c>
      <c r="G2188" s="34">
        <v>1859.44</v>
      </c>
      <c r="H2188" s="34">
        <f t="shared" si="264"/>
        <v>5578.32</v>
      </c>
      <c r="I2188" s="35">
        <v>45538.85</v>
      </c>
      <c r="J2188" s="33">
        <v>1</v>
      </c>
      <c r="K2188" s="33" t="s">
        <v>40</v>
      </c>
      <c r="L2188" s="33">
        <v>416</v>
      </c>
      <c r="M2188" s="33">
        <v>149</v>
      </c>
      <c r="N2188" s="33">
        <v>275</v>
      </c>
      <c r="O2188" s="33">
        <v>113</v>
      </c>
      <c r="P2188" s="33">
        <v>2</v>
      </c>
      <c r="Q2188" s="33">
        <v>66</v>
      </c>
      <c r="R2188" s="33" t="str">
        <f t="shared" si="265"/>
        <v xml:space="preserve">3.Senior Citizen </v>
      </c>
      <c r="S2188" s="33" t="s">
        <v>27</v>
      </c>
      <c r="T2188" s="33">
        <v>116888.12</v>
      </c>
      <c r="U2188" s="33" t="s">
        <v>33</v>
      </c>
      <c r="V2188" s="33" t="s">
        <v>29</v>
      </c>
      <c r="W2188" s="36">
        <v>45538</v>
      </c>
      <c r="X2188" s="46">
        <v>0.85</v>
      </c>
      <c r="Y2188" s="34">
        <f t="shared" si="266"/>
        <v>3</v>
      </c>
      <c r="Z2188" s="34">
        <f t="shared" si="267"/>
        <v>3</v>
      </c>
      <c r="AA2188" s="33">
        <f t="shared" si="268"/>
        <v>2024</v>
      </c>
      <c r="AB2188" s="34">
        <f t="shared" si="269"/>
        <v>20</v>
      </c>
      <c r="AC2188" s="34">
        <f t="shared" si="270"/>
        <v>24</v>
      </c>
      <c r="AD2188" s="38">
        <f t="shared" si="271"/>
        <v>0</v>
      </c>
    </row>
    <row r="2189" spans="1:30" x14ac:dyDescent="0.35">
      <c r="A2189" s="39">
        <v>2178</v>
      </c>
      <c r="B2189" s="40">
        <v>5944</v>
      </c>
      <c r="C2189" s="40">
        <v>293</v>
      </c>
      <c r="D2189" s="40" t="s">
        <v>31</v>
      </c>
      <c r="E2189" s="40" t="s">
        <v>25</v>
      </c>
      <c r="F2189" s="40">
        <v>3</v>
      </c>
      <c r="G2189" s="41">
        <v>1438.04</v>
      </c>
      <c r="H2189" s="41">
        <f t="shared" ref="H2189:H2252" si="272">G2189*F2189</f>
        <v>4314.12</v>
      </c>
      <c r="I2189" s="42">
        <v>45530.449305555558</v>
      </c>
      <c r="J2189" s="40">
        <v>19</v>
      </c>
      <c r="K2189" s="40" t="s">
        <v>32</v>
      </c>
      <c r="L2189" s="40">
        <v>77</v>
      </c>
      <c r="M2189" s="40">
        <v>113</v>
      </c>
      <c r="N2189" s="40">
        <v>172</v>
      </c>
      <c r="O2189" s="40">
        <v>120</v>
      </c>
      <c r="P2189" s="40">
        <v>2</v>
      </c>
      <c r="Q2189" s="40">
        <v>22</v>
      </c>
      <c r="R2189" s="40" t="str">
        <f t="shared" ref="R2189:R2252" si="273">IF(Q2189&lt;=34,"1.Young age",IF(Q2189&gt;=60,"3.Senior Citizen ","2.Middle age"))</f>
        <v>1.Young age</v>
      </c>
      <c r="S2189" s="40" t="s">
        <v>41</v>
      </c>
      <c r="T2189" s="40">
        <v>111139.32</v>
      </c>
      <c r="U2189" s="40" t="s">
        <v>28</v>
      </c>
      <c r="V2189" s="40" t="s">
        <v>50</v>
      </c>
      <c r="W2189" s="43">
        <v>45530</v>
      </c>
      <c r="X2189" s="44">
        <v>0.44930555555555557</v>
      </c>
      <c r="Y2189" s="41">
        <f t="shared" ref="Y2189:Y2252" si="274">DAY(W2189)</f>
        <v>26</v>
      </c>
      <c r="Z2189" s="41">
        <f t="shared" ref="Z2189:Z2252" si="275">VALUE(Y2189)</f>
        <v>26</v>
      </c>
      <c r="AA2189" s="40">
        <f t="shared" ref="AA2189:AA2252" si="276">YEAR(W2189)</f>
        <v>2024</v>
      </c>
      <c r="AB2189" s="41">
        <f t="shared" ref="AB2189:AB2252" si="277">HOUR(X2189)</f>
        <v>10</v>
      </c>
      <c r="AC2189" s="41">
        <f t="shared" ref="AC2189:AC2252" si="278">MINUTE(X2189)</f>
        <v>47</v>
      </c>
      <c r="AD2189" s="45">
        <f t="shared" ref="AD2189:AD2252" si="279">SECOND(X2189)</f>
        <v>0</v>
      </c>
    </row>
    <row r="2190" spans="1:30" x14ac:dyDescent="0.35">
      <c r="A2190" s="32">
        <v>2179</v>
      </c>
      <c r="B2190" s="33">
        <v>3347</v>
      </c>
      <c r="C2190" s="33">
        <v>164</v>
      </c>
      <c r="D2190" s="33" t="s">
        <v>38</v>
      </c>
      <c r="E2190" s="33" t="s">
        <v>25</v>
      </c>
      <c r="F2190" s="33">
        <v>1</v>
      </c>
      <c r="G2190" s="34">
        <v>883.03</v>
      </c>
      <c r="H2190" s="34">
        <f t="shared" si="272"/>
        <v>883.03</v>
      </c>
      <c r="I2190" s="35">
        <v>45398.450694444444</v>
      </c>
      <c r="J2190" s="33">
        <v>14</v>
      </c>
      <c r="K2190" s="33" t="s">
        <v>40</v>
      </c>
      <c r="L2190" s="33">
        <v>403</v>
      </c>
      <c r="M2190" s="33">
        <v>82</v>
      </c>
      <c r="N2190" s="33">
        <v>174</v>
      </c>
      <c r="O2190" s="33">
        <v>326</v>
      </c>
      <c r="P2190" s="33">
        <v>3</v>
      </c>
      <c r="Q2190" s="33">
        <v>39</v>
      </c>
      <c r="R2190" s="33" t="str">
        <f t="shared" si="273"/>
        <v>2.Middle age</v>
      </c>
      <c r="S2190" s="33" t="s">
        <v>41</v>
      </c>
      <c r="T2190" s="33">
        <v>90302.59</v>
      </c>
      <c r="U2190" s="33" t="s">
        <v>33</v>
      </c>
      <c r="V2190" s="33" t="s">
        <v>34</v>
      </c>
      <c r="W2190" s="36">
        <v>45398</v>
      </c>
      <c r="X2190" s="37">
        <v>0.45069444444444445</v>
      </c>
      <c r="Y2190" s="34">
        <f t="shared" si="274"/>
        <v>16</v>
      </c>
      <c r="Z2190" s="34">
        <f t="shared" si="275"/>
        <v>16</v>
      </c>
      <c r="AA2190" s="33">
        <f t="shared" si="276"/>
        <v>2024</v>
      </c>
      <c r="AB2190" s="34">
        <f t="shared" si="277"/>
        <v>10</v>
      </c>
      <c r="AC2190" s="34">
        <f t="shared" si="278"/>
        <v>49</v>
      </c>
      <c r="AD2190" s="38">
        <f t="shared" si="279"/>
        <v>0</v>
      </c>
    </row>
    <row r="2191" spans="1:30" x14ac:dyDescent="0.35">
      <c r="A2191" s="39">
        <v>2180</v>
      </c>
      <c r="B2191" s="40">
        <v>9540</v>
      </c>
      <c r="C2191" s="40">
        <v>122</v>
      </c>
      <c r="D2191" s="40" t="s">
        <v>24</v>
      </c>
      <c r="E2191" s="40" t="s">
        <v>47</v>
      </c>
      <c r="F2191" s="40">
        <v>1</v>
      </c>
      <c r="G2191" s="41">
        <v>284.60000000000002</v>
      </c>
      <c r="H2191" s="41">
        <f t="shared" si="272"/>
        <v>284.60000000000002</v>
      </c>
      <c r="I2191" s="42">
        <v>45384.018750000003</v>
      </c>
      <c r="J2191" s="40">
        <v>1</v>
      </c>
      <c r="K2191" s="40" t="s">
        <v>32</v>
      </c>
      <c r="L2191" s="40">
        <v>498</v>
      </c>
      <c r="M2191" s="40">
        <v>59</v>
      </c>
      <c r="N2191" s="40">
        <v>166</v>
      </c>
      <c r="O2191" s="40">
        <v>157</v>
      </c>
      <c r="P2191" s="40">
        <v>9</v>
      </c>
      <c r="Q2191" s="40">
        <v>43</v>
      </c>
      <c r="R2191" s="40" t="str">
        <f t="shared" si="273"/>
        <v>2.Middle age</v>
      </c>
      <c r="S2191" s="40" t="s">
        <v>27</v>
      </c>
      <c r="T2191" s="40">
        <v>77268.67</v>
      </c>
      <c r="U2191" s="40" t="s">
        <v>42</v>
      </c>
      <c r="V2191" s="40" t="s">
        <v>34</v>
      </c>
      <c r="W2191" s="43">
        <v>45384</v>
      </c>
      <c r="X2191" s="47">
        <v>1.8749999999999999E-2</v>
      </c>
      <c r="Y2191" s="41">
        <f t="shared" si="274"/>
        <v>2</v>
      </c>
      <c r="Z2191" s="41">
        <f t="shared" si="275"/>
        <v>2</v>
      </c>
      <c r="AA2191" s="40">
        <f t="shared" si="276"/>
        <v>2024</v>
      </c>
      <c r="AB2191" s="41">
        <f t="shared" si="277"/>
        <v>0</v>
      </c>
      <c r="AC2191" s="41">
        <f t="shared" si="278"/>
        <v>27</v>
      </c>
      <c r="AD2191" s="45">
        <f t="shared" si="279"/>
        <v>0</v>
      </c>
    </row>
    <row r="2192" spans="1:30" x14ac:dyDescent="0.35">
      <c r="A2192" s="32">
        <v>2181</v>
      </c>
      <c r="B2192" s="33">
        <v>4621</v>
      </c>
      <c r="C2192" s="33">
        <v>992</v>
      </c>
      <c r="D2192" s="33" t="s">
        <v>24</v>
      </c>
      <c r="E2192" s="33" t="s">
        <v>47</v>
      </c>
      <c r="F2192" s="33">
        <v>1</v>
      </c>
      <c r="G2192" s="34">
        <v>1180.27</v>
      </c>
      <c r="H2192" s="34">
        <f t="shared" si="272"/>
        <v>1180.27</v>
      </c>
      <c r="I2192" s="35">
        <v>45438.85</v>
      </c>
      <c r="J2192" s="33">
        <v>14</v>
      </c>
      <c r="K2192" s="33" t="s">
        <v>45</v>
      </c>
      <c r="L2192" s="33">
        <v>122</v>
      </c>
      <c r="M2192" s="33">
        <v>130</v>
      </c>
      <c r="N2192" s="33">
        <v>219</v>
      </c>
      <c r="O2192" s="33">
        <v>154</v>
      </c>
      <c r="P2192" s="33">
        <v>8</v>
      </c>
      <c r="Q2192" s="33">
        <v>36</v>
      </c>
      <c r="R2192" s="33" t="str">
        <f t="shared" si="273"/>
        <v>2.Middle age</v>
      </c>
      <c r="S2192" s="33" t="s">
        <v>46</v>
      </c>
      <c r="T2192" s="33">
        <v>94330.29</v>
      </c>
      <c r="U2192" s="33" t="s">
        <v>33</v>
      </c>
      <c r="V2192" s="33" t="s">
        <v>43</v>
      </c>
      <c r="W2192" s="36">
        <v>45438</v>
      </c>
      <c r="X2192" s="37">
        <v>0.85</v>
      </c>
      <c r="Y2192" s="34">
        <f t="shared" si="274"/>
        <v>26</v>
      </c>
      <c r="Z2192" s="34">
        <f t="shared" si="275"/>
        <v>26</v>
      </c>
      <c r="AA2192" s="33">
        <f t="shared" si="276"/>
        <v>2024</v>
      </c>
      <c r="AB2192" s="34">
        <f t="shared" si="277"/>
        <v>20</v>
      </c>
      <c r="AC2192" s="34">
        <f t="shared" si="278"/>
        <v>24</v>
      </c>
      <c r="AD2192" s="38">
        <f t="shared" si="279"/>
        <v>0</v>
      </c>
    </row>
    <row r="2193" spans="1:30" x14ac:dyDescent="0.35">
      <c r="A2193" s="39">
        <v>2182</v>
      </c>
      <c r="B2193" s="40">
        <v>7775</v>
      </c>
      <c r="C2193" s="40">
        <v>921</v>
      </c>
      <c r="D2193" s="40" t="s">
        <v>44</v>
      </c>
      <c r="E2193" s="40" t="s">
        <v>47</v>
      </c>
      <c r="F2193" s="40">
        <v>4</v>
      </c>
      <c r="G2193" s="41">
        <v>1280.25</v>
      </c>
      <c r="H2193" s="41">
        <f t="shared" si="272"/>
        <v>5121</v>
      </c>
      <c r="I2193" s="42">
        <v>45499.458333333336</v>
      </c>
      <c r="J2193" s="40">
        <v>9</v>
      </c>
      <c r="K2193" s="40" t="s">
        <v>45</v>
      </c>
      <c r="L2193" s="40">
        <v>287</v>
      </c>
      <c r="M2193" s="40">
        <v>105</v>
      </c>
      <c r="N2193" s="40">
        <v>171</v>
      </c>
      <c r="O2193" s="40">
        <v>415</v>
      </c>
      <c r="P2193" s="40">
        <v>5</v>
      </c>
      <c r="Q2193" s="40">
        <v>62</v>
      </c>
      <c r="R2193" s="40" t="str">
        <f t="shared" si="273"/>
        <v xml:space="preserve">3.Senior Citizen </v>
      </c>
      <c r="S2193" s="40" t="s">
        <v>46</v>
      </c>
      <c r="T2193" s="40">
        <v>105712.11</v>
      </c>
      <c r="U2193" s="40" t="s">
        <v>33</v>
      </c>
      <c r="V2193" s="40" t="s">
        <v>29</v>
      </c>
      <c r="W2193" s="43">
        <v>45499</v>
      </c>
      <c r="X2193" s="44">
        <v>0.45833333333333331</v>
      </c>
      <c r="Y2193" s="41">
        <f t="shared" si="274"/>
        <v>26</v>
      </c>
      <c r="Z2193" s="41">
        <f t="shared" si="275"/>
        <v>26</v>
      </c>
      <c r="AA2193" s="40">
        <f t="shared" si="276"/>
        <v>2024</v>
      </c>
      <c r="AB2193" s="41">
        <f t="shared" si="277"/>
        <v>11</v>
      </c>
      <c r="AC2193" s="41">
        <f t="shared" si="278"/>
        <v>0</v>
      </c>
      <c r="AD2193" s="45">
        <f t="shared" si="279"/>
        <v>0</v>
      </c>
    </row>
    <row r="2194" spans="1:30" x14ac:dyDescent="0.35">
      <c r="A2194" s="32">
        <v>2183</v>
      </c>
      <c r="B2194" s="33">
        <v>5923</v>
      </c>
      <c r="C2194" s="33">
        <v>337</v>
      </c>
      <c r="D2194" s="33" t="s">
        <v>39</v>
      </c>
      <c r="E2194" s="33" t="s">
        <v>25</v>
      </c>
      <c r="F2194" s="33">
        <v>5</v>
      </c>
      <c r="G2194" s="34">
        <v>261.26</v>
      </c>
      <c r="H2194" s="34">
        <f t="shared" si="272"/>
        <v>1306.3</v>
      </c>
      <c r="I2194" s="35">
        <v>45533.168055555558</v>
      </c>
      <c r="J2194" s="33">
        <v>15</v>
      </c>
      <c r="K2194" s="33" t="s">
        <v>36</v>
      </c>
      <c r="L2194" s="33">
        <v>117</v>
      </c>
      <c r="M2194" s="33">
        <v>137</v>
      </c>
      <c r="N2194" s="33">
        <v>147</v>
      </c>
      <c r="O2194" s="33">
        <v>244</v>
      </c>
      <c r="P2194" s="33">
        <v>1</v>
      </c>
      <c r="Q2194" s="33">
        <v>50</v>
      </c>
      <c r="R2194" s="33" t="str">
        <f t="shared" si="273"/>
        <v>2.Middle age</v>
      </c>
      <c r="S2194" s="33" t="s">
        <v>27</v>
      </c>
      <c r="T2194" s="33">
        <v>99296.46</v>
      </c>
      <c r="U2194" s="33" t="s">
        <v>33</v>
      </c>
      <c r="V2194" s="33" t="s">
        <v>34</v>
      </c>
      <c r="W2194" s="36">
        <v>45533</v>
      </c>
      <c r="X2194" s="37">
        <v>0.16805555555555557</v>
      </c>
      <c r="Y2194" s="34">
        <f t="shared" si="274"/>
        <v>29</v>
      </c>
      <c r="Z2194" s="34">
        <f t="shared" si="275"/>
        <v>29</v>
      </c>
      <c r="AA2194" s="33">
        <f t="shared" si="276"/>
        <v>2024</v>
      </c>
      <c r="AB2194" s="34">
        <f t="shared" si="277"/>
        <v>4</v>
      </c>
      <c r="AC2194" s="34">
        <f t="shared" si="278"/>
        <v>2</v>
      </c>
      <c r="AD2194" s="38">
        <f t="shared" si="279"/>
        <v>0</v>
      </c>
    </row>
    <row r="2195" spans="1:30" x14ac:dyDescent="0.35">
      <c r="A2195" s="39">
        <v>2184</v>
      </c>
      <c r="B2195" s="40">
        <v>5508</v>
      </c>
      <c r="C2195" s="40">
        <v>954</v>
      </c>
      <c r="D2195" s="40" t="s">
        <v>52</v>
      </c>
      <c r="E2195" s="40" t="s">
        <v>25</v>
      </c>
      <c r="F2195" s="40">
        <v>3</v>
      </c>
      <c r="G2195" s="41">
        <v>761.29</v>
      </c>
      <c r="H2195" s="41">
        <f t="shared" si="272"/>
        <v>2283.87</v>
      </c>
      <c r="I2195" s="42">
        <v>45423.869444444441</v>
      </c>
      <c r="J2195" s="40">
        <v>5</v>
      </c>
      <c r="K2195" s="40" t="s">
        <v>26</v>
      </c>
      <c r="L2195" s="40">
        <v>258</v>
      </c>
      <c r="M2195" s="40">
        <v>85</v>
      </c>
      <c r="N2195" s="40">
        <v>217</v>
      </c>
      <c r="O2195" s="40">
        <v>355</v>
      </c>
      <c r="P2195" s="40">
        <v>9</v>
      </c>
      <c r="Q2195" s="40">
        <v>32</v>
      </c>
      <c r="R2195" s="40" t="str">
        <f t="shared" si="273"/>
        <v>1.Young age</v>
      </c>
      <c r="S2195" s="40" t="s">
        <v>27</v>
      </c>
      <c r="T2195" s="40">
        <v>29156.49</v>
      </c>
      <c r="U2195" s="40" t="s">
        <v>37</v>
      </c>
      <c r="V2195" s="40" t="s">
        <v>43</v>
      </c>
      <c r="W2195" s="43">
        <v>45423</v>
      </c>
      <c r="X2195" s="47">
        <v>0.86944444444444446</v>
      </c>
      <c r="Y2195" s="41">
        <f t="shared" si="274"/>
        <v>11</v>
      </c>
      <c r="Z2195" s="41">
        <f t="shared" si="275"/>
        <v>11</v>
      </c>
      <c r="AA2195" s="40">
        <f t="shared" si="276"/>
        <v>2024</v>
      </c>
      <c r="AB2195" s="41">
        <f t="shared" si="277"/>
        <v>20</v>
      </c>
      <c r="AC2195" s="41">
        <f t="shared" si="278"/>
        <v>52</v>
      </c>
      <c r="AD2195" s="45">
        <f t="shared" si="279"/>
        <v>0</v>
      </c>
    </row>
    <row r="2196" spans="1:30" x14ac:dyDescent="0.35">
      <c r="A2196" s="32">
        <v>2185</v>
      </c>
      <c r="B2196" s="33">
        <v>1998</v>
      </c>
      <c r="C2196" s="33">
        <v>632</v>
      </c>
      <c r="D2196" s="33" t="s">
        <v>51</v>
      </c>
      <c r="E2196" s="33" t="s">
        <v>25</v>
      </c>
      <c r="F2196" s="33">
        <v>1</v>
      </c>
      <c r="G2196" s="34">
        <v>1239.33</v>
      </c>
      <c r="H2196" s="34">
        <f t="shared" si="272"/>
        <v>1239.33</v>
      </c>
      <c r="I2196" s="35">
        <v>45334.219444444447</v>
      </c>
      <c r="J2196" s="33">
        <v>9</v>
      </c>
      <c r="K2196" s="33" t="s">
        <v>32</v>
      </c>
      <c r="L2196" s="33">
        <v>491</v>
      </c>
      <c r="M2196" s="33">
        <v>111</v>
      </c>
      <c r="N2196" s="33">
        <v>113</v>
      </c>
      <c r="O2196" s="33">
        <v>260</v>
      </c>
      <c r="P2196" s="33">
        <v>2</v>
      </c>
      <c r="Q2196" s="33">
        <v>38</v>
      </c>
      <c r="R2196" s="33" t="str">
        <f t="shared" si="273"/>
        <v>2.Middle age</v>
      </c>
      <c r="S2196" s="33" t="s">
        <v>46</v>
      </c>
      <c r="T2196" s="33">
        <v>81236.86</v>
      </c>
      <c r="U2196" s="33" t="s">
        <v>28</v>
      </c>
      <c r="V2196" s="33" t="s">
        <v>50</v>
      </c>
      <c r="W2196" s="36">
        <v>45334</v>
      </c>
      <c r="X2196" s="46">
        <v>0.21944444444444444</v>
      </c>
      <c r="Y2196" s="34">
        <f t="shared" si="274"/>
        <v>12</v>
      </c>
      <c r="Z2196" s="34">
        <f t="shared" si="275"/>
        <v>12</v>
      </c>
      <c r="AA2196" s="33">
        <f t="shared" si="276"/>
        <v>2024</v>
      </c>
      <c r="AB2196" s="34">
        <f t="shared" si="277"/>
        <v>5</v>
      </c>
      <c r="AC2196" s="34">
        <f t="shared" si="278"/>
        <v>16</v>
      </c>
      <c r="AD2196" s="38">
        <f t="shared" si="279"/>
        <v>0</v>
      </c>
    </row>
    <row r="2197" spans="1:30" x14ac:dyDescent="0.35">
      <c r="A2197" s="39">
        <v>2186</v>
      </c>
      <c r="B2197" s="40">
        <v>3869</v>
      </c>
      <c r="C2197" s="40">
        <v>760</v>
      </c>
      <c r="D2197" s="40" t="s">
        <v>44</v>
      </c>
      <c r="E2197" s="40" t="s">
        <v>47</v>
      </c>
      <c r="F2197" s="40">
        <v>5</v>
      </c>
      <c r="G2197" s="41">
        <v>732.24</v>
      </c>
      <c r="H2197" s="41">
        <f t="shared" si="272"/>
        <v>3661.2</v>
      </c>
      <c r="I2197" s="42">
        <v>45346.951388888891</v>
      </c>
      <c r="J2197" s="40">
        <v>11</v>
      </c>
      <c r="K2197" s="40" t="s">
        <v>32</v>
      </c>
      <c r="L2197" s="40">
        <v>144</v>
      </c>
      <c r="M2197" s="40">
        <v>111</v>
      </c>
      <c r="N2197" s="40">
        <v>215</v>
      </c>
      <c r="O2197" s="40">
        <v>124</v>
      </c>
      <c r="P2197" s="40">
        <v>2</v>
      </c>
      <c r="Q2197" s="40">
        <v>44</v>
      </c>
      <c r="R2197" s="40" t="str">
        <f t="shared" si="273"/>
        <v>2.Middle age</v>
      </c>
      <c r="S2197" s="40" t="s">
        <v>27</v>
      </c>
      <c r="T2197" s="40">
        <v>91565.8</v>
      </c>
      <c r="U2197" s="40" t="s">
        <v>37</v>
      </c>
      <c r="V2197" s="40" t="s">
        <v>43</v>
      </c>
      <c r="W2197" s="43">
        <v>45346</v>
      </c>
      <c r="X2197" s="44">
        <v>0.95138888888888884</v>
      </c>
      <c r="Y2197" s="41">
        <f t="shared" si="274"/>
        <v>24</v>
      </c>
      <c r="Z2197" s="41">
        <f t="shared" si="275"/>
        <v>24</v>
      </c>
      <c r="AA2197" s="40">
        <f t="shared" si="276"/>
        <v>2024</v>
      </c>
      <c r="AB2197" s="41">
        <f t="shared" si="277"/>
        <v>22</v>
      </c>
      <c r="AC2197" s="41">
        <f t="shared" si="278"/>
        <v>50</v>
      </c>
      <c r="AD2197" s="45">
        <f t="shared" si="279"/>
        <v>0</v>
      </c>
    </row>
    <row r="2198" spans="1:30" x14ac:dyDescent="0.35">
      <c r="A2198" s="32">
        <v>2187</v>
      </c>
      <c r="B2198" s="33">
        <v>7999</v>
      </c>
      <c r="C2198" s="33">
        <v>443</v>
      </c>
      <c r="D2198" s="33" t="s">
        <v>49</v>
      </c>
      <c r="E2198" s="33" t="s">
        <v>47</v>
      </c>
      <c r="F2198" s="33">
        <v>2</v>
      </c>
      <c r="G2198" s="34">
        <v>827.58</v>
      </c>
      <c r="H2198" s="34">
        <f t="shared" si="272"/>
        <v>1655.16</v>
      </c>
      <c r="I2198" s="35">
        <v>45447.863194444442</v>
      </c>
      <c r="J2198" s="33">
        <v>6</v>
      </c>
      <c r="K2198" s="33" t="s">
        <v>45</v>
      </c>
      <c r="L2198" s="33">
        <v>151</v>
      </c>
      <c r="M2198" s="33">
        <v>148</v>
      </c>
      <c r="N2198" s="33">
        <v>135</v>
      </c>
      <c r="O2198" s="33">
        <v>436</v>
      </c>
      <c r="P2198" s="33">
        <v>8</v>
      </c>
      <c r="Q2198" s="33">
        <v>29</v>
      </c>
      <c r="R2198" s="33" t="str">
        <f t="shared" si="273"/>
        <v>1.Young age</v>
      </c>
      <c r="S2198" s="33" t="s">
        <v>41</v>
      </c>
      <c r="T2198" s="33">
        <v>77392.77</v>
      </c>
      <c r="U2198" s="33" t="s">
        <v>42</v>
      </c>
      <c r="V2198" s="33" t="s">
        <v>29</v>
      </c>
      <c r="W2198" s="36">
        <v>45447</v>
      </c>
      <c r="X2198" s="46">
        <v>0.86319444444444449</v>
      </c>
      <c r="Y2198" s="34">
        <f t="shared" si="274"/>
        <v>4</v>
      </c>
      <c r="Z2198" s="34">
        <f t="shared" si="275"/>
        <v>4</v>
      </c>
      <c r="AA2198" s="33">
        <f t="shared" si="276"/>
        <v>2024</v>
      </c>
      <c r="AB2198" s="34">
        <f t="shared" si="277"/>
        <v>20</v>
      </c>
      <c r="AC2198" s="34">
        <f t="shared" si="278"/>
        <v>43</v>
      </c>
      <c r="AD2198" s="38">
        <f t="shared" si="279"/>
        <v>0</v>
      </c>
    </row>
    <row r="2199" spans="1:30" x14ac:dyDescent="0.35">
      <c r="A2199" s="39">
        <v>2188</v>
      </c>
      <c r="B2199" s="40">
        <v>9120</v>
      </c>
      <c r="C2199" s="40">
        <v>521</v>
      </c>
      <c r="D2199" s="40" t="s">
        <v>39</v>
      </c>
      <c r="E2199" s="40" t="s">
        <v>25</v>
      </c>
      <c r="F2199" s="40">
        <v>2</v>
      </c>
      <c r="G2199" s="41">
        <v>1550.85</v>
      </c>
      <c r="H2199" s="41">
        <f t="shared" si="272"/>
        <v>3101.7</v>
      </c>
      <c r="I2199" s="42">
        <v>45370.208333333336</v>
      </c>
      <c r="J2199" s="40">
        <v>12</v>
      </c>
      <c r="K2199" s="40" t="s">
        <v>45</v>
      </c>
      <c r="L2199" s="40">
        <v>24</v>
      </c>
      <c r="M2199" s="40">
        <v>142</v>
      </c>
      <c r="N2199" s="40">
        <v>192</v>
      </c>
      <c r="O2199" s="40">
        <v>499</v>
      </c>
      <c r="P2199" s="40">
        <v>4</v>
      </c>
      <c r="Q2199" s="40">
        <v>65</v>
      </c>
      <c r="R2199" s="40" t="str">
        <f t="shared" si="273"/>
        <v xml:space="preserve">3.Senior Citizen </v>
      </c>
      <c r="S2199" s="40" t="s">
        <v>41</v>
      </c>
      <c r="T2199" s="40">
        <v>74196.350000000006</v>
      </c>
      <c r="U2199" s="40" t="s">
        <v>33</v>
      </c>
      <c r="V2199" s="40" t="s">
        <v>43</v>
      </c>
      <c r="W2199" s="43">
        <v>45370</v>
      </c>
      <c r="X2199" s="44">
        <v>0.20833333333333334</v>
      </c>
      <c r="Y2199" s="41">
        <f t="shared" si="274"/>
        <v>19</v>
      </c>
      <c r="Z2199" s="41">
        <f t="shared" si="275"/>
        <v>19</v>
      </c>
      <c r="AA2199" s="40">
        <f t="shared" si="276"/>
        <v>2024</v>
      </c>
      <c r="AB2199" s="41">
        <f t="shared" si="277"/>
        <v>5</v>
      </c>
      <c r="AC2199" s="41">
        <f t="shared" si="278"/>
        <v>0</v>
      </c>
      <c r="AD2199" s="45">
        <f t="shared" si="279"/>
        <v>0</v>
      </c>
    </row>
    <row r="2200" spans="1:30" x14ac:dyDescent="0.35">
      <c r="A2200" s="32">
        <v>2189</v>
      </c>
      <c r="B2200" s="33">
        <v>1768</v>
      </c>
      <c r="C2200" s="33">
        <v>692</v>
      </c>
      <c r="D2200" s="33" t="s">
        <v>24</v>
      </c>
      <c r="E2200" s="33" t="s">
        <v>25</v>
      </c>
      <c r="F2200" s="33">
        <v>3</v>
      </c>
      <c r="G2200" s="34">
        <v>843.1</v>
      </c>
      <c r="H2200" s="34">
        <f t="shared" si="272"/>
        <v>2529.3000000000002</v>
      </c>
      <c r="I2200" s="35">
        <v>45430.855555555558</v>
      </c>
      <c r="J2200" s="33">
        <v>15</v>
      </c>
      <c r="K2200" s="33" t="s">
        <v>26</v>
      </c>
      <c r="L2200" s="33">
        <v>388</v>
      </c>
      <c r="M2200" s="33">
        <v>134</v>
      </c>
      <c r="N2200" s="33">
        <v>176</v>
      </c>
      <c r="O2200" s="33">
        <v>282</v>
      </c>
      <c r="P2200" s="33">
        <v>1</v>
      </c>
      <c r="Q2200" s="33">
        <v>53</v>
      </c>
      <c r="R2200" s="33" t="str">
        <f t="shared" si="273"/>
        <v>2.Middle age</v>
      </c>
      <c r="S2200" s="33" t="s">
        <v>41</v>
      </c>
      <c r="T2200" s="33">
        <v>52422.93</v>
      </c>
      <c r="U2200" s="33" t="s">
        <v>33</v>
      </c>
      <c r="V2200" s="33" t="s">
        <v>34</v>
      </c>
      <c r="W2200" s="36">
        <v>45430</v>
      </c>
      <c r="X2200" s="37">
        <v>0.85555555555555551</v>
      </c>
      <c r="Y2200" s="34">
        <f t="shared" si="274"/>
        <v>18</v>
      </c>
      <c r="Z2200" s="34">
        <f t="shared" si="275"/>
        <v>18</v>
      </c>
      <c r="AA2200" s="33">
        <f t="shared" si="276"/>
        <v>2024</v>
      </c>
      <c r="AB2200" s="34">
        <f t="shared" si="277"/>
        <v>20</v>
      </c>
      <c r="AC2200" s="34">
        <f t="shared" si="278"/>
        <v>32</v>
      </c>
      <c r="AD2200" s="38">
        <f t="shared" si="279"/>
        <v>0</v>
      </c>
    </row>
    <row r="2201" spans="1:30" x14ac:dyDescent="0.35">
      <c r="A2201" s="39">
        <v>2190</v>
      </c>
      <c r="B2201" s="40">
        <v>6642</v>
      </c>
      <c r="C2201" s="40">
        <v>451</v>
      </c>
      <c r="D2201" s="40" t="s">
        <v>24</v>
      </c>
      <c r="E2201" s="40" t="s">
        <v>47</v>
      </c>
      <c r="F2201" s="40">
        <v>3</v>
      </c>
      <c r="G2201" s="41">
        <v>129.35</v>
      </c>
      <c r="H2201" s="41">
        <f t="shared" si="272"/>
        <v>388.04999999999995</v>
      </c>
      <c r="I2201" s="42">
        <v>45301.797222222223</v>
      </c>
      <c r="J2201" s="40">
        <v>7</v>
      </c>
      <c r="K2201" s="40" t="s">
        <v>26</v>
      </c>
      <c r="L2201" s="40">
        <v>467</v>
      </c>
      <c r="M2201" s="40">
        <v>99</v>
      </c>
      <c r="N2201" s="40">
        <v>169</v>
      </c>
      <c r="O2201" s="40">
        <v>425</v>
      </c>
      <c r="P2201" s="40">
        <v>7</v>
      </c>
      <c r="Q2201" s="40">
        <v>47</v>
      </c>
      <c r="R2201" s="40" t="str">
        <f t="shared" si="273"/>
        <v>2.Middle age</v>
      </c>
      <c r="S2201" s="40" t="s">
        <v>46</v>
      </c>
      <c r="T2201" s="40">
        <v>119745.46</v>
      </c>
      <c r="U2201" s="40" t="s">
        <v>28</v>
      </c>
      <c r="V2201" s="40" t="s">
        <v>34</v>
      </c>
      <c r="W2201" s="43">
        <v>45301</v>
      </c>
      <c r="X2201" s="47">
        <v>0.79722222222222228</v>
      </c>
      <c r="Y2201" s="41">
        <f t="shared" si="274"/>
        <v>10</v>
      </c>
      <c r="Z2201" s="41">
        <f t="shared" si="275"/>
        <v>10</v>
      </c>
      <c r="AA2201" s="40">
        <f t="shared" si="276"/>
        <v>2024</v>
      </c>
      <c r="AB2201" s="41">
        <f t="shared" si="277"/>
        <v>19</v>
      </c>
      <c r="AC2201" s="41">
        <f t="shared" si="278"/>
        <v>8</v>
      </c>
      <c r="AD2201" s="45">
        <f t="shared" si="279"/>
        <v>0</v>
      </c>
    </row>
    <row r="2202" spans="1:30" x14ac:dyDescent="0.35">
      <c r="A2202" s="32">
        <v>2191</v>
      </c>
      <c r="B2202" s="33">
        <v>7244</v>
      </c>
      <c r="C2202" s="33">
        <v>771</v>
      </c>
      <c r="D2202" s="33" t="s">
        <v>31</v>
      </c>
      <c r="E2202" s="33" t="s">
        <v>25</v>
      </c>
      <c r="F2202" s="33">
        <v>2</v>
      </c>
      <c r="G2202" s="34">
        <v>1238.33</v>
      </c>
      <c r="H2202" s="34">
        <f t="shared" si="272"/>
        <v>2476.66</v>
      </c>
      <c r="I2202" s="35">
        <v>45350.115277777775</v>
      </c>
      <c r="J2202" s="33">
        <v>15</v>
      </c>
      <c r="K2202" s="33" t="s">
        <v>40</v>
      </c>
      <c r="L2202" s="33">
        <v>476</v>
      </c>
      <c r="M2202" s="33">
        <v>74</v>
      </c>
      <c r="N2202" s="33">
        <v>187</v>
      </c>
      <c r="O2202" s="33">
        <v>194</v>
      </c>
      <c r="P2202" s="33">
        <v>10</v>
      </c>
      <c r="Q2202" s="33">
        <v>39</v>
      </c>
      <c r="R2202" s="33" t="str">
        <f t="shared" si="273"/>
        <v>2.Middle age</v>
      </c>
      <c r="S2202" s="33" t="s">
        <v>27</v>
      </c>
      <c r="T2202" s="33">
        <v>119088.84</v>
      </c>
      <c r="U2202" s="33" t="s">
        <v>33</v>
      </c>
      <c r="V2202" s="33" t="s">
        <v>43</v>
      </c>
      <c r="W2202" s="36">
        <v>45350</v>
      </c>
      <c r="X2202" s="37">
        <v>0.11527777777777778</v>
      </c>
      <c r="Y2202" s="34">
        <f t="shared" si="274"/>
        <v>28</v>
      </c>
      <c r="Z2202" s="34">
        <f t="shared" si="275"/>
        <v>28</v>
      </c>
      <c r="AA2202" s="33">
        <f t="shared" si="276"/>
        <v>2024</v>
      </c>
      <c r="AB2202" s="34">
        <f t="shared" si="277"/>
        <v>2</v>
      </c>
      <c r="AC2202" s="34">
        <f t="shared" si="278"/>
        <v>46</v>
      </c>
      <c r="AD2202" s="38">
        <f t="shared" si="279"/>
        <v>0</v>
      </c>
    </row>
    <row r="2203" spans="1:30" x14ac:dyDescent="0.35">
      <c r="A2203" s="39">
        <v>2192</v>
      </c>
      <c r="B2203" s="40">
        <v>9592</v>
      </c>
      <c r="C2203" s="40">
        <v>761</v>
      </c>
      <c r="D2203" s="40" t="s">
        <v>51</v>
      </c>
      <c r="E2203" s="40" t="s">
        <v>25</v>
      </c>
      <c r="F2203" s="40">
        <v>5</v>
      </c>
      <c r="G2203" s="41">
        <v>1378.46</v>
      </c>
      <c r="H2203" s="41">
        <f t="shared" si="272"/>
        <v>6892.3</v>
      </c>
      <c r="I2203" s="42">
        <v>45489.577777777777</v>
      </c>
      <c r="J2203" s="40">
        <v>18</v>
      </c>
      <c r="K2203" s="40" t="s">
        <v>32</v>
      </c>
      <c r="L2203" s="40">
        <v>485</v>
      </c>
      <c r="M2203" s="40">
        <v>148</v>
      </c>
      <c r="N2203" s="40">
        <v>285</v>
      </c>
      <c r="O2203" s="40">
        <v>165</v>
      </c>
      <c r="P2203" s="40">
        <v>10</v>
      </c>
      <c r="Q2203" s="40">
        <v>30</v>
      </c>
      <c r="R2203" s="40" t="str">
        <f t="shared" si="273"/>
        <v>1.Young age</v>
      </c>
      <c r="S2203" s="40" t="s">
        <v>27</v>
      </c>
      <c r="T2203" s="40">
        <v>97357.34</v>
      </c>
      <c r="U2203" s="40" t="s">
        <v>33</v>
      </c>
      <c r="V2203" s="40" t="s">
        <v>50</v>
      </c>
      <c r="W2203" s="43">
        <v>45489</v>
      </c>
      <c r="X2203" s="44">
        <v>0.57777777777777772</v>
      </c>
      <c r="Y2203" s="41">
        <f t="shared" si="274"/>
        <v>16</v>
      </c>
      <c r="Z2203" s="41">
        <f t="shared" si="275"/>
        <v>16</v>
      </c>
      <c r="AA2203" s="40">
        <f t="shared" si="276"/>
        <v>2024</v>
      </c>
      <c r="AB2203" s="41">
        <f t="shared" si="277"/>
        <v>13</v>
      </c>
      <c r="AC2203" s="41">
        <f t="shared" si="278"/>
        <v>52</v>
      </c>
      <c r="AD2203" s="45">
        <f t="shared" si="279"/>
        <v>0</v>
      </c>
    </row>
    <row r="2204" spans="1:30" x14ac:dyDescent="0.35">
      <c r="A2204" s="32">
        <v>2193</v>
      </c>
      <c r="B2204" s="33">
        <v>6222</v>
      </c>
      <c r="C2204" s="33">
        <v>905</v>
      </c>
      <c r="D2204" s="33" t="s">
        <v>31</v>
      </c>
      <c r="E2204" s="33" t="s">
        <v>47</v>
      </c>
      <c r="F2204" s="33">
        <v>1</v>
      </c>
      <c r="G2204" s="34">
        <v>1071.83</v>
      </c>
      <c r="H2204" s="34">
        <f t="shared" si="272"/>
        <v>1071.83</v>
      </c>
      <c r="I2204" s="35">
        <v>45338.163194444445</v>
      </c>
      <c r="J2204" s="33">
        <v>15</v>
      </c>
      <c r="K2204" s="33" t="s">
        <v>32</v>
      </c>
      <c r="L2204" s="33">
        <v>498</v>
      </c>
      <c r="M2204" s="33">
        <v>62</v>
      </c>
      <c r="N2204" s="33">
        <v>138</v>
      </c>
      <c r="O2204" s="33">
        <v>123</v>
      </c>
      <c r="P2204" s="33">
        <v>4</v>
      </c>
      <c r="Q2204" s="33">
        <v>61</v>
      </c>
      <c r="R2204" s="33" t="str">
        <f t="shared" si="273"/>
        <v xml:space="preserve">3.Senior Citizen </v>
      </c>
      <c r="S2204" s="33" t="s">
        <v>41</v>
      </c>
      <c r="T2204" s="33">
        <v>49893.93</v>
      </c>
      <c r="U2204" s="33" t="s">
        <v>33</v>
      </c>
      <c r="V2204" s="33" t="s">
        <v>29</v>
      </c>
      <c r="W2204" s="36">
        <v>45338</v>
      </c>
      <c r="X2204" s="37">
        <v>0.16319444444444445</v>
      </c>
      <c r="Y2204" s="34">
        <f t="shared" si="274"/>
        <v>16</v>
      </c>
      <c r="Z2204" s="34">
        <f t="shared" si="275"/>
        <v>16</v>
      </c>
      <c r="AA2204" s="33">
        <f t="shared" si="276"/>
        <v>2024</v>
      </c>
      <c r="AB2204" s="34">
        <f t="shared" si="277"/>
        <v>3</v>
      </c>
      <c r="AC2204" s="34">
        <f t="shared" si="278"/>
        <v>55</v>
      </c>
      <c r="AD2204" s="38">
        <f t="shared" si="279"/>
        <v>0</v>
      </c>
    </row>
    <row r="2205" spans="1:30" x14ac:dyDescent="0.35">
      <c r="A2205" s="39">
        <v>2194</v>
      </c>
      <c r="B2205" s="40">
        <v>7821</v>
      </c>
      <c r="C2205" s="40">
        <v>434</v>
      </c>
      <c r="D2205" s="40" t="s">
        <v>24</v>
      </c>
      <c r="E2205" s="40" t="s">
        <v>25</v>
      </c>
      <c r="F2205" s="40">
        <v>1</v>
      </c>
      <c r="G2205" s="41">
        <v>507.33</v>
      </c>
      <c r="H2205" s="41">
        <f t="shared" si="272"/>
        <v>507.33</v>
      </c>
      <c r="I2205" s="42">
        <v>45398.770138888889</v>
      </c>
      <c r="J2205" s="40">
        <v>9</v>
      </c>
      <c r="K2205" s="40" t="s">
        <v>45</v>
      </c>
      <c r="L2205" s="40">
        <v>496</v>
      </c>
      <c r="M2205" s="40">
        <v>130</v>
      </c>
      <c r="N2205" s="40">
        <v>222</v>
      </c>
      <c r="O2205" s="40">
        <v>148</v>
      </c>
      <c r="P2205" s="40">
        <v>9</v>
      </c>
      <c r="Q2205" s="40">
        <v>24</v>
      </c>
      <c r="R2205" s="40" t="str">
        <f t="shared" si="273"/>
        <v>1.Young age</v>
      </c>
      <c r="S2205" s="40" t="s">
        <v>27</v>
      </c>
      <c r="T2205" s="40">
        <v>21733.16</v>
      </c>
      <c r="U2205" s="40" t="s">
        <v>33</v>
      </c>
      <c r="V2205" s="40" t="s">
        <v>50</v>
      </c>
      <c r="W2205" s="43">
        <v>45398</v>
      </c>
      <c r="X2205" s="44">
        <v>0.77013888888888893</v>
      </c>
      <c r="Y2205" s="41">
        <f t="shared" si="274"/>
        <v>16</v>
      </c>
      <c r="Z2205" s="41">
        <f t="shared" si="275"/>
        <v>16</v>
      </c>
      <c r="AA2205" s="40">
        <f t="shared" si="276"/>
        <v>2024</v>
      </c>
      <c r="AB2205" s="41">
        <f t="shared" si="277"/>
        <v>18</v>
      </c>
      <c r="AC2205" s="41">
        <f t="shared" si="278"/>
        <v>29</v>
      </c>
      <c r="AD2205" s="45">
        <f t="shared" si="279"/>
        <v>0</v>
      </c>
    </row>
    <row r="2206" spans="1:30" x14ac:dyDescent="0.35">
      <c r="A2206" s="32">
        <v>2195</v>
      </c>
      <c r="B2206" s="33">
        <v>7688</v>
      </c>
      <c r="C2206" s="33">
        <v>597</v>
      </c>
      <c r="D2206" s="33" t="s">
        <v>38</v>
      </c>
      <c r="E2206" s="33" t="s">
        <v>25</v>
      </c>
      <c r="F2206" s="33">
        <v>5</v>
      </c>
      <c r="G2206" s="34">
        <v>610.77</v>
      </c>
      <c r="H2206" s="34">
        <f t="shared" si="272"/>
        <v>3053.85</v>
      </c>
      <c r="I2206" s="35">
        <v>45520.44027777778</v>
      </c>
      <c r="J2206" s="33">
        <v>16</v>
      </c>
      <c r="K2206" s="33" t="s">
        <v>40</v>
      </c>
      <c r="L2206" s="33">
        <v>347</v>
      </c>
      <c r="M2206" s="33">
        <v>55</v>
      </c>
      <c r="N2206" s="33">
        <v>243</v>
      </c>
      <c r="O2206" s="33">
        <v>133</v>
      </c>
      <c r="P2206" s="33">
        <v>3</v>
      </c>
      <c r="Q2206" s="33">
        <v>67</v>
      </c>
      <c r="R2206" s="33" t="str">
        <f t="shared" si="273"/>
        <v xml:space="preserve">3.Senior Citizen </v>
      </c>
      <c r="S2206" s="33" t="s">
        <v>46</v>
      </c>
      <c r="T2206" s="33">
        <v>27685.09</v>
      </c>
      <c r="U2206" s="33" t="s">
        <v>42</v>
      </c>
      <c r="V2206" s="33" t="s">
        <v>34</v>
      </c>
      <c r="W2206" s="36">
        <v>45520</v>
      </c>
      <c r="X2206" s="37">
        <v>0.44027777777777777</v>
      </c>
      <c r="Y2206" s="34">
        <f t="shared" si="274"/>
        <v>16</v>
      </c>
      <c r="Z2206" s="34">
        <f t="shared" si="275"/>
        <v>16</v>
      </c>
      <c r="AA2206" s="33">
        <f t="shared" si="276"/>
        <v>2024</v>
      </c>
      <c r="AB2206" s="34">
        <f t="shared" si="277"/>
        <v>10</v>
      </c>
      <c r="AC2206" s="34">
        <f t="shared" si="278"/>
        <v>34</v>
      </c>
      <c r="AD2206" s="38">
        <f t="shared" si="279"/>
        <v>0</v>
      </c>
    </row>
    <row r="2207" spans="1:30" x14ac:dyDescent="0.35">
      <c r="A2207" s="39">
        <v>2196</v>
      </c>
      <c r="B2207" s="40">
        <v>3444</v>
      </c>
      <c r="C2207" s="40">
        <v>707</v>
      </c>
      <c r="D2207" s="40" t="s">
        <v>51</v>
      </c>
      <c r="E2207" s="40" t="s">
        <v>25</v>
      </c>
      <c r="F2207" s="40">
        <v>4</v>
      </c>
      <c r="G2207" s="41">
        <v>568.73</v>
      </c>
      <c r="H2207" s="41">
        <f t="shared" si="272"/>
        <v>2274.92</v>
      </c>
      <c r="I2207" s="42">
        <v>45441.601388888892</v>
      </c>
      <c r="J2207" s="40">
        <v>16</v>
      </c>
      <c r="K2207" s="40" t="s">
        <v>36</v>
      </c>
      <c r="L2207" s="40">
        <v>429</v>
      </c>
      <c r="M2207" s="40">
        <v>138</v>
      </c>
      <c r="N2207" s="40">
        <v>205</v>
      </c>
      <c r="O2207" s="40">
        <v>173</v>
      </c>
      <c r="P2207" s="40">
        <v>2</v>
      </c>
      <c r="Q2207" s="40">
        <v>50</v>
      </c>
      <c r="R2207" s="40" t="str">
        <f t="shared" si="273"/>
        <v>2.Middle age</v>
      </c>
      <c r="S2207" s="40" t="s">
        <v>27</v>
      </c>
      <c r="T2207" s="40">
        <v>27172.18</v>
      </c>
      <c r="U2207" s="40" t="s">
        <v>42</v>
      </c>
      <c r="V2207" s="40" t="s">
        <v>29</v>
      </c>
      <c r="W2207" s="43">
        <v>45441</v>
      </c>
      <c r="X2207" s="44">
        <v>0.60138888888888886</v>
      </c>
      <c r="Y2207" s="41">
        <f t="shared" si="274"/>
        <v>29</v>
      </c>
      <c r="Z2207" s="41">
        <f t="shared" si="275"/>
        <v>29</v>
      </c>
      <c r="AA2207" s="40">
        <f t="shared" si="276"/>
        <v>2024</v>
      </c>
      <c r="AB2207" s="41">
        <f t="shared" si="277"/>
        <v>14</v>
      </c>
      <c r="AC2207" s="41">
        <f t="shared" si="278"/>
        <v>26</v>
      </c>
      <c r="AD2207" s="45">
        <f t="shared" si="279"/>
        <v>0</v>
      </c>
    </row>
    <row r="2208" spans="1:30" x14ac:dyDescent="0.35">
      <c r="A2208" s="32">
        <v>2197</v>
      </c>
      <c r="B2208" s="33">
        <v>5913</v>
      </c>
      <c r="C2208" s="33">
        <v>781</v>
      </c>
      <c r="D2208" s="33" t="s">
        <v>52</v>
      </c>
      <c r="E2208" s="33" t="s">
        <v>25</v>
      </c>
      <c r="F2208" s="33">
        <v>5</v>
      </c>
      <c r="G2208" s="34">
        <v>84.06</v>
      </c>
      <c r="H2208" s="34">
        <f t="shared" si="272"/>
        <v>420.3</v>
      </c>
      <c r="I2208" s="35">
        <v>45422.172222222223</v>
      </c>
      <c r="J2208" s="33">
        <v>18</v>
      </c>
      <c r="K2208" s="33" t="s">
        <v>26</v>
      </c>
      <c r="L2208" s="33">
        <v>118</v>
      </c>
      <c r="M2208" s="33">
        <v>79</v>
      </c>
      <c r="N2208" s="33">
        <v>116</v>
      </c>
      <c r="O2208" s="33">
        <v>347</v>
      </c>
      <c r="P2208" s="33">
        <v>5</v>
      </c>
      <c r="Q2208" s="33">
        <v>34</v>
      </c>
      <c r="R2208" s="33" t="str">
        <f t="shared" si="273"/>
        <v>1.Young age</v>
      </c>
      <c r="S2208" s="33" t="s">
        <v>41</v>
      </c>
      <c r="T2208" s="33">
        <v>67958.09</v>
      </c>
      <c r="U2208" s="33" t="s">
        <v>28</v>
      </c>
      <c r="V2208" s="33" t="s">
        <v>29</v>
      </c>
      <c r="W2208" s="36">
        <v>45422</v>
      </c>
      <c r="X2208" s="46">
        <v>0.17222222222222222</v>
      </c>
      <c r="Y2208" s="34">
        <f t="shared" si="274"/>
        <v>10</v>
      </c>
      <c r="Z2208" s="34">
        <f t="shared" si="275"/>
        <v>10</v>
      </c>
      <c r="AA2208" s="33">
        <f t="shared" si="276"/>
        <v>2024</v>
      </c>
      <c r="AB2208" s="34">
        <f t="shared" si="277"/>
        <v>4</v>
      </c>
      <c r="AC2208" s="34">
        <f t="shared" si="278"/>
        <v>8</v>
      </c>
      <c r="AD2208" s="38">
        <f t="shared" si="279"/>
        <v>0</v>
      </c>
    </row>
    <row r="2209" spans="1:30" x14ac:dyDescent="0.35">
      <c r="A2209" s="39">
        <v>2198</v>
      </c>
      <c r="B2209" s="40">
        <v>7167</v>
      </c>
      <c r="C2209" s="40">
        <v>813</v>
      </c>
      <c r="D2209" s="40" t="s">
        <v>24</v>
      </c>
      <c r="E2209" s="40" t="s">
        <v>25</v>
      </c>
      <c r="F2209" s="40">
        <v>3</v>
      </c>
      <c r="G2209" s="41">
        <v>1441.13</v>
      </c>
      <c r="H2209" s="41">
        <f t="shared" si="272"/>
        <v>4323.3900000000003</v>
      </c>
      <c r="I2209" s="42">
        <v>45362.944444444445</v>
      </c>
      <c r="J2209" s="40">
        <v>18</v>
      </c>
      <c r="K2209" s="40" t="s">
        <v>36</v>
      </c>
      <c r="L2209" s="40">
        <v>246</v>
      </c>
      <c r="M2209" s="40">
        <v>149</v>
      </c>
      <c r="N2209" s="40">
        <v>115</v>
      </c>
      <c r="O2209" s="40">
        <v>104</v>
      </c>
      <c r="P2209" s="40">
        <v>6</v>
      </c>
      <c r="Q2209" s="40">
        <v>52</v>
      </c>
      <c r="R2209" s="40" t="str">
        <f t="shared" si="273"/>
        <v>2.Middle age</v>
      </c>
      <c r="S2209" s="40" t="s">
        <v>46</v>
      </c>
      <c r="T2209" s="40">
        <v>56308.6</v>
      </c>
      <c r="U2209" s="40" t="s">
        <v>33</v>
      </c>
      <c r="V2209" s="40" t="s">
        <v>43</v>
      </c>
      <c r="W2209" s="43">
        <v>45362</v>
      </c>
      <c r="X2209" s="47">
        <v>0.94444444444444442</v>
      </c>
      <c r="Y2209" s="41">
        <f t="shared" si="274"/>
        <v>11</v>
      </c>
      <c r="Z2209" s="41">
        <f t="shared" si="275"/>
        <v>11</v>
      </c>
      <c r="AA2209" s="40">
        <f t="shared" si="276"/>
        <v>2024</v>
      </c>
      <c r="AB2209" s="41">
        <f t="shared" si="277"/>
        <v>22</v>
      </c>
      <c r="AC2209" s="41">
        <f t="shared" si="278"/>
        <v>40</v>
      </c>
      <c r="AD2209" s="45">
        <f t="shared" si="279"/>
        <v>0</v>
      </c>
    </row>
    <row r="2210" spans="1:30" x14ac:dyDescent="0.35">
      <c r="A2210" s="32">
        <v>2199</v>
      </c>
      <c r="B2210" s="33">
        <v>4012</v>
      </c>
      <c r="C2210" s="33">
        <v>642</v>
      </c>
      <c r="D2210" s="33" t="s">
        <v>49</v>
      </c>
      <c r="E2210" s="33" t="s">
        <v>25</v>
      </c>
      <c r="F2210" s="33">
        <v>1</v>
      </c>
      <c r="G2210" s="34">
        <v>347.06</v>
      </c>
      <c r="H2210" s="34">
        <f t="shared" si="272"/>
        <v>347.06</v>
      </c>
      <c r="I2210" s="35">
        <v>45450.489583333336</v>
      </c>
      <c r="J2210" s="33">
        <v>9</v>
      </c>
      <c r="K2210" s="33" t="s">
        <v>45</v>
      </c>
      <c r="L2210" s="33">
        <v>328</v>
      </c>
      <c r="M2210" s="33">
        <v>70</v>
      </c>
      <c r="N2210" s="33">
        <v>254</v>
      </c>
      <c r="O2210" s="33">
        <v>474</v>
      </c>
      <c r="P2210" s="33">
        <v>3</v>
      </c>
      <c r="Q2210" s="33">
        <v>33</v>
      </c>
      <c r="R2210" s="33" t="str">
        <f t="shared" si="273"/>
        <v>1.Young age</v>
      </c>
      <c r="S2210" s="33" t="s">
        <v>27</v>
      </c>
      <c r="T2210" s="33">
        <v>25692.21</v>
      </c>
      <c r="U2210" s="33" t="s">
        <v>37</v>
      </c>
      <c r="V2210" s="33" t="s">
        <v>43</v>
      </c>
      <c r="W2210" s="36">
        <v>45450</v>
      </c>
      <c r="X2210" s="46">
        <v>0.48958333333333331</v>
      </c>
      <c r="Y2210" s="34">
        <f t="shared" si="274"/>
        <v>7</v>
      </c>
      <c r="Z2210" s="34">
        <f t="shared" si="275"/>
        <v>7</v>
      </c>
      <c r="AA2210" s="33">
        <f t="shared" si="276"/>
        <v>2024</v>
      </c>
      <c r="AB2210" s="34">
        <f t="shared" si="277"/>
        <v>11</v>
      </c>
      <c r="AC2210" s="34">
        <f t="shared" si="278"/>
        <v>45</v>
      </c>
      <c r="AD2210" s="38">
        <f t="shared" si="279"/>
        <v>0</v>
      </c>
    </row>
    <row r="2211" spans="1:30" x14ac:dyDescent="0.35">
      <c r="A2211" s="39">
        <v>2200</v>
      </c>
      <c r="B2211" s="40">
        <v>9813</v>
      </c>
      <c r="C2211" s="40">
        <v>962</v>
      </c>
      <c r="D2211" s="40" t="s">
        <v>39</v>
      </c>
      <c r="E2211" s="40" t="s">
        <v>47</v>
      </c>
      <c r="F2211" s="40">
        <v>2</v>
      </c>
      <c r="G2211" s="41">
        <v>1875.53</v>
      </c>
      <c r="H2211" s="41">
        <f t="shared" si="272"/>
        <v>3751.06</v>
      </c>
      <c r="I2211" s="42">
        <v>45327.588194444441</v>
      </c>
      <c r="J2211" s="40">
        <v>1</v>
      </c>
      <c r="K2211" s="40" t="s">
        <v>45</v>
      </c>
      <c r="L2211" s="40">
        <v>201</v>
      </c>
      <c r="M2211" s="40">
        <v>139</v>
      </c>
      <c r="N2211" s="40">
        <v>185</v>
      </c>
      <c r="O2211" s="40">
        <v>244</v>
      </c>
      <c r="P2211" s="40">
        <v>9</v>
      </c>
      <c r="Q2211" s="40">
        <v>33</v>
      </c>
      <c r="R2211" s="40" t="str">
        <f t="shared" si="273"/>
        <v>1.Young age</v>
      </c>
      <c r="S2211" s="40" t="s">
        <v>46</v>
      </c>
      <c r="T2211" s="40">
        <v>42720.29</v>
      </c>
      <c r="U2211" s="40" t="s">
        <v>37</v>
      </c>
      <c r="V2211" s="40" t="s">
        <v>43</v>
      </c>
      <c r="W2211" s="43">
        <v>45327</v>
      </c>
      <c r="X2211" s="47">
        <v>0.58819444444444446</v>
      </c>
      <c r="Y2211" s="41">
        <f t="shared" si="274"/>
        <v>5</v>
      </c>
      <c r="Z2211" s="41">
        <f t="shared" si="275"/>
        <v>5</v>
      </c>
      <c r="AA2211" s="40">
        <f t="shared" si="276"/>
        <v>2024</v>
      </c>
      <c r="AB2211" s="41">
        <f t="shared" si="277"/>
        <v>14</v>
      </c>
      <c r="AC2211" s="41">
        <f t="shared" si="278"/>
        <v>7</v>
      </c>
      <c r="AD2211" s="45">
        <f t="shared" si="279"/>
        <v>0</v>
      </c>
    </row>
    <row r="2212" spans="1:30" x14ac:dyDescent="0.35">
      <c r="A2212" s="32">
        <v>2201</v>
      </c>
      <c r="B2212" s="33">
        <v>8758</v>
      </c>
      <c r="C2212" s="33">
        <v>661</v>
      </c>
      <c r="D2212" s="33" t="s">
        <v>31</v>
      </c>
      <c r="E2212" s="33" t="s">
        <v>25</v>
      </c>
      <c r="F2212" s="33">
        <v>2</v>
      </c>
      <c r="G2212" s="34">
        <v>1687.27</v>
      </c>
      <c r="H2212" s="34">
        <f t="shared" si="272"/>
        <v>3374.54</v>
      </c>
      <c r="I2212" s="35">
        <v>45362.682638888888</v>
      </c>
      <c r="J2212" s="33">
        <v>15</v>
      </c>
      <c r="K2212" s="33" t="s">
        <v>32</v>
      </c>
      <c r="L2212" s="33">
        <v>181</v>
      </c>
      <c r="M2212" s="33">
        <v>81</v>
      </c>
      <c r="N2212" s="33">
        <v>164</v>
      </c>
      <c r="O2212" s="33">
        <v>172</v>
      </c>
      <c r="P2212" s="33">
        <v>8</v>
      </c>
      <c r="Q2212" s="33">
        <v>42</v>
      </c>
      <c r="R2212" s="33" t="str">
        <f t="shared" si="273"/>
        <v>2.Middle age</v>
      </c>
      <c r="S2212" s="33" t="s">
        <v>27</v>
      </c>
      <c r="T2212" s="33">
        <v>66388.86</v>
      </c>
      <c r="U2212" s="33" t="s">
        <v>33</v>
      </c>
      <c r="V2212" s="33" t="s">
        <v>34</v>
      </c>
      <c r="W2212" s="36">
        <v>45362</v>
      </c>
      <c r="X2212" s="46">
        <v>0.68263888888888891</v>
      </c>
      <c r="Y2212" s="34">
        <f t="shared" si="274"/>
        <v>11</v>
      </c>
      <c r="Z2212" s="34">
        <f t="shared" si="275"/>
        <v>11</v>
      </c>
      <c r="AA2212" s="33">
        <f t="shared" si="276"/>
        <v>2024</v>
      </c>
      <c r="AB2212" s="34">
        <f t="shared" si="277"/>
        <v>16</v>
      </c>
      <c r="AC2212" s="34">
        <f t="shared" si="278"/>
        <v>23</v>
      </c>
      <c r="AD2212" s="38">
        <f t="shared" si="279"/>
        <v>0</v>
      </c>
    </row>
    <row r="2213" spans="1:30" x14ac:dyDescent="0.35">
      <c r="A2213" s="39">
        <v>2202</v>
      </c>
      <c r="B2213" s="40">
        <v>4948</v>
      </c>
      <c r="C2213" s="40">
        <v>555</v>
      </c>
      <c r="D2213" s="40" t="s">
        <v>49</v>
      </c>
      <c r="E2213" s="40" t="s">
        <v>47</v>
      </c>
      <c r="F2213" s="40">
        <v>3</v>
      </c>
      <c r="G2213" s="41">
        <v>1892.7</v>
      </c>
      <c r="H2213" s="41">
        <f t="shared" si="272"/>
        <v>5678.1</v>
      </c>
      <c r="I2213" s="42">
        <v>45322.102083333331</v>
      </c>
      <c r="J2213" s="40">
        <v>1</v>
      </c>
      <c r="K2213" s="40" t="s">
        <v>26</v>
      </c>
      <c r="L2213" s="40">
        <v>131</v>
      </c>
      <c r="M2213" s="40">
        <v>65</v>
      </c>
      <c r="N2213" s="40">
        <v>217</v>
      </c>
      <c r="O2213" s="40">
        <v>165</v>
      </c>
      <c r="P2213" s="40">
        <v>9</v>
      </c>
      <c r="Q2213" s="40">
        <v>36</v>
      </c>
      <c r="R2213" s="40" t="str">
        <f t="shared" si="273"/>
        <v>2.Middle age</v>
      </c>
      <c r="S2213" s="40" t="s">
        <v>46</v>
      </c>
      <c r="T2213" s="40">
        <v>95228.15</v>
      </c>
      <c r="U2213" s="40" t="s">
        <v>33</v>
      </c>
      <c r="V2213" s="40" t="s">
        <v>29</v>
      </c>
      <c r="W2213" s="43">
        <v>45322</v>
      </c>
      <c r="X2213" s="44">
        <v>0.10208333333333333</v>
      </c>
      <c r="Y2213" s="41">
        <f t="shared" si="274"/>
        <v>31</v>
      </c>
      <c r="Z2213" s="41">
        <f t="shared" si="275"/>
        <v>31</v>
      </c>
      <c r="AA2213" s="40">
        <f t="shared" si="276"/>
        <v>2024</v>
      </c>
      <c r="AB2213" s="41">
        <f t="shared" si="277"/>
        <v>2</v>
      </c>
      <c r="AC2213" s="41">
        <f t="shared" si="278"/>
        <v>27</v>
      </c>
      <c r="AD2213" s="45">
        <f t="shared" si="279"/>
        <v>0</v>
      </c>
    </row>
    <row r="2214" spans="1:30" x14ac:dyDescent="0.35">
      <c r="A2214" s="32">
        <v>2203</v>
      </c>
      <c r="B2214" s="33">
        <v>4692</v>
      </c>
      <c r="C2214" s="33">
        <v>568</v>
      </c>
      <c r="D2214" s="33" t="s">
        <v>31</v>
      </c>
      <c r="E2214" s="33" t="s">
        <v>25</v>
      </c>
      <c r="F2214" s="33">
        <v>5</v>
      </c>
      <c r="G2214" s="34">
        <v>1973.51</v>
      </c>
      <c r="H2214" s="34">
        <f t="shared" si="272"/>
        <v>9867.5499999999993</v>
      </c>
      <c r="I2214" s="35">
        <v>45491.459722222222</v>
      </c>
      <c r="J2214" s="33">
        <v>20</v>
      </c>
      <c r="K2214" s="33" t="s">
        <v>45</v>
      </c>
      <c r="L2214" s="33">
        <v>107</v>
      </c>
      <c r="M2214" s="33">
        <v>124</v>
      </c>
      <c r="N2214" s="33">
        <v>266</v>
      </c>
      <c r="O2214" s="33">
        <v>458</v>
      </c>
      <c r="P2214" s="33">
        <v>10</v>
      </c>
      <c r="Q2214" s="33">
        <v>54</v>
      </c>
      <c r="R2214" s="33" t="str">
        <f t="shared" si="273"/>
        <v>2.Middle age</v>
      </c>
      <c r="S2214" s="33" t="s">
        <v>41</v>
      </c>
      <c r="T2214" s="33">
        <v>40280.080000000002</v>
      </c>
      <c r="U2214" s="33" t="s">
        <v>33</v>
      </c>
      <c r="V2214" s="33" t="s">
        <v>50</v>
      </c>
      <c r="W2214" s="36">
        <v>45491</v>
      </c>
      <c r="X2214" s="37">
        <v>0.4597222222222222</v>
      </c>
      <c r="Y2214" s="34">
        <f t="shared" si="274"/>
        <v>18</v>
      </c>
      <c r="Z2214" s="34">
        <f t="shared" si="275"/>
        <v>18</v>
      </c>
      <c r="AA2214" s="33">
        <f t="shared" si="276"/>
        <v>2024</v>
      </c>
      <c r="AB2214" s="34">
        <f t="shared" si="277"/>
        <v>11</v>
      </c>
      <c r="AC2214" s="34">
        <f t="shared" si="278"/>
        <v>2</v>
      </c>
      <c r="AD2214" s="38">
        <f t="shared" si="279"/>
        <v>0</v>
      </c>
    </row>
    <row r="2215" spans="1:30" x14ac:dyDescent="0.35">
      <c r="A2215" s="39">
        <v>2204</v>
      </c>
      <c r="B2215" s="40">
        <v>5927</v>
      </c>
      <c r="C2215" s="40">
        <v>411</v>
      </c>
      <c r="D2215" s="40" t="s">
        <v>49</v>
      </c>
      <c r="E2215" s="40" t="s">
        <v>25</v>
      </c>
      <c r="F2215" s="40">
        <v>4</v>
      </c>
      <c r="G2215" s="41">
        <v>790.73</v>
      </c>
      <c r="H2215" s="41">
        <f t="shared" si="272"/>
        <v>3162.92</v>
      </c>
      <c r="I2215" s="42">
        <v>45464.245833333334</v>
      </c>
      <c r="J2215" s="40">
        <v>9</v>
      </c>
      <c r="K2215" s="40" t="s">
        <v>26</v>
      </c>
      <c r="L2215" s="40">
        <v>305</v>
      </c>
      <c r="M2215" s="40">
        <v>108</v>
      </c>
      <c r="N2215" s="40">
        <v>141</v>
      </c>
      <c r="O2215" s="40">
        <v>289</v>
      </c>
      <c r="P2215" s="40">
        <v>10</v>
      </c>
      <c r="Q2215" s="40">
        <v>27</v>
      </c>
      <c r="R2215" s="40" t="str">
        <f t="shared" si="273"/>
        <v>1.Young age</v>
      </c>
      <c r="S2215" s="40" t="s">
        <v>41</v>
      </c>
      <c r="T2215" s="40">
        <v>84614.95</v>
      </c>
      <c r="U2215" s="40" t="s">
        <v>33</v>
      </c>
      <c r="V2215" s="40" t="s">
        <v>29</v>
      </c>
      <c r="W2215" s="43">
        <v>45464</v>
      </c>
      <c r="X2215" s="44">
        <v>0.24583333333333332</v>
      </c>
      <c r="Y2215" s="41">
        <f t="shared" si="274"/>
        <v>21</v>
      </c>
      <c r="Z2215" s="41">
        <f t="shared" si="275"/>
        <v>21</v>
      </c>
      <c r="AA2215" s="40">
        <f t="shared" si="276"/>
        <v>2024</v>
      </c>
      <c r="AB2215" s="41">
        <f t="shared" si="277"/>
        <v>5</v>
      </c>
      <c r="AC2215" s="41">
        <f t="shared" si="278"/>
        <v>54</v>
      </c>
      <c r="AD2215" s="45">
        <f t="shared" si="279"/>
        <v>0</v>
      </c>
    </row>
    <row r="2216" spans="1:30" x14ac:dyDescent="0.35">
      <c r="A2216" s="32">
        <v>2205</v>
      </c>
      <c r="B2216" s="33">
        <v>3365</v>
      </c>
      <c r="C2216" s="33">
        <v>680</v>
      </c>
      <c r="D2216" s="33" t="s">
        <v>39</v>
      </c>
      <c r="E2216" s="33" t="s">
        <v>47</v>
      </c>
      <c r="F2216" s="33">
        <v>1</v>
      </c>
      <c r="G2216" s="34">
        <v>1439.66</v>
      </c>
      <c r="H2216" s="34">
        <f t="shared" si="272"/>
        <v>1439.66</v>
      </c>
      <c r="I2216" s="35">
        <v>45439.363194444442</v>
      </c>
      <c r="J2216" s="33">
        <v>14</v>
      </c>
      <c r="K2216" s="33" t="s">
        <v>45</v>
      </c>
      <c r="L2216" s="33">
        <v>299</v>
      </c>
      <c r="M2216" s="33">
        <v>101</v>
      </c>
      <c r="N2216" s="33">
        <v>240</v>
      </c>
      <c r="O2216" s="33">
        <v>391</v>
      </c>
      <c r="P2216" s="33">
        <v>10</v>
      </c>
      <c r="Q2216" s="33">
        <v>25</v>
      </c>
      <c r="R2216" s="33" t="str">
        <f t="shared" si="273"/>
        <v>1.Young age</v>
      </c>
      <c r="S2216" s="33" t="s">
        <v>41</v>
      </c>
      <c r="T2216" s="33">
        <v>37680.36</v>
      </c>
      <c r="U2216" s="33" t="s">
        <v>28</v>
      </c>
      <c r="V2216" s="33" t="s">
        <v>34</v>
      </c>
      <c r="W2216" s="36">
        <v>45439</v>
      </c>
      <c r="X2216" s="37">
        <v>0.36319444444444443</v>
      </c>
      <c r="Y2216" s="34">
        <f t="shared" si="274"/>
        <v>27</v>
      </c>
      <c r="Z2216" s="34">
        <f t="shared" si="275"/>
        <v>27</v>
      </c>
      <c r="AA2216" s="33">
        <f t="shared" si="276"/>
        <v>2024</v>
      </c>
      <c r="AB2216" s="34">
        <f t="shared" si="277"/>
        <v>8</v>
      </c>
      <c r="AC2216" s="34">
        <f t="shared" si="278"/>
        <v>43</v>
      </c>
      <c r="AD2216" s="38">
        <f t="shared" si="279"/>
        <v>0</v>
      </c>
    </row>
    <row r="2217" spans="1:30" x14ac:dyDescent="0.35">
      <c r="A2217" s="39">
        <v>2206</v>
      </c>
      <c r="B2217" s="40">
        <v>8586</v>
      </c>
      <c r="C2217" s="40">
        <v>235</v>
      </c>
      <c r="D2217" s="40" t="s">
        <v>39</v>
      </c>
      <c r="E2217" s="40" t="s">
        <v>47</v>
      </c>
      <c r="F2217" s="40">
        <v>5</v>
      </c>
      <c r="G2217" s="41">
        <v>432.74</v>
      </c>
      <c r="H2217" s="41">
        <f t="shared" si="272"/>
        <v>2163.6999999999998</v>
      </c>
      <c r="I2217" s="42">
        <v>45511.42291666667</v>
      </c>
      <c r="J2217" s="40">
        <v>11</v>
      </c>
      <c r="K2217" s="40" t="s">
        <v>32</v>
      </c>
      <c r="L2217" s="40">
        <v>303</v>
      </c>
      <c r="M2217" s="40">
        <v>110</v>
      </c>
      <c r="N2217" s="40">
        <v>221</v>
      </c>
      <c r="O2217" s="40">
        <v>471</v>
      </c>
      <c r="P2217" s="40">
        <v>10</v>
      </c>
      <c r="Q2217" s="40">
        <v>40</v>
      </c>
      <c r="R2217" s="40" t="str">
        <f t="shared" si="273"/>
        <v>2.Middle age</v>
      </c>
      <c r="S2217" s="40" t="s">
        <v>27</v>
      </c>
      <c r="T2217" s="40">
        <v>26560.240000000002</v>
      </c>
      <c r="U2217" s="40" t="s">
        <v>42</v>
      </c>
      <c r="V2217" s="40" t="s">
        <v>50</v>
      </c>
      <c r="W2217" s="43">
        <v>45511</v>
      </c>
      <c r="X2217" s="47">
        <v>0.42291666666666666</v>
      </c>
      <c r="Y2217" s="41">
        <f t="shared" si="274"/>
        <v>7</v>
      </c>
      <c r="Z2217" s="41">
        <f t="shared" si="275"/>
        <v>7</v>
      </c>
      <c r="AA2217" s="40">
        <f t="shared" si="276"/>
        <v>2024</v>
      </c>
      <c r="AB2217" s="41">
        <f t="shared" si="277"/>
        <v>10</v>
      </c>
      <c r="AC2217" s="41">
        <f t="shared" si="278"/>
        <v>9</v>
      </c>
      <c r="AD2217" s="45">
        <f t="shared" si="279"/>
        <v>0</v>
      </c>
    </row>
    <row r="2218" spans="1:30" x14ac:dyDescent="0.35">
      <c r="A2218" s="32">
        <v>2207</v>
      </c>
      <c r="B2218" s="33">
        <v>1944</v>
      </c>
      <c r="C2218" s="33">
        <v>908</v>
      </c>
      <c r="D2218" s="33" t="s">
        <v>51</v>
      </c>
      <c r="E2218" s="33" t="s">
        <v>47</v>
      </c>
      <c r="F2218" s="33">
        <v>5</v>
      </c>
      <c r="G2218" s="34">
        <v>944.84</v>
      </c>
      <c r="H2218" s="34">
        <f t="shared" si="272"/>
        <v>4724.2</v>
      </c>
      <c r="I2218" s="35">
        <v>45421.4</v>
      </c>
      <c r="J2218" s="33">
        <v>16</v>
      </c>
      <c r="K2218" s="33" t="s">
        <v>40</v>
      </c>
      <c r="L2218" s="33">
        <v>136</v>
      </c>
      <c r="M2218" s="33">
        <v>57</v>
      </c>
      <c r="N2218" s="33">
        <v>170</v>
      </c>
      <c r="O2218" s="33">
        <v>214</v>
      </c>
      <c r="P2218" s="33">
        <v>7</v>
      </c>
      <c r="Q2218" s="33">
        <v>27</v>
      </c>
      <c r="R2218" s="33" t="str">
        <f t="shared" si="273"/>
        <v>1.Young age</v>
      </c>
      <c r="S2218" s="33" t="s">
        <v>41</v>
      </c>
      <c r="T2218" s="33">
        <v>36605.96</v>
      </c>
      <c r="U2218" s="33" t="s">
        <v>42</v>
      </c>
      <c r="V2218" s="33" t="s">
        <v>29</v>
      </c>
      <c r="W2218" s="36">
        <v>45421</v>
      </c>
      <c r="X2218" s="46">
        <v>0.4</v>
      </c>
      <c r="Y2218" s="34">
        <f t="shared" si="274"/>
        <v>9</v>
      </c>
      <c r="Z2218" s="34">
        <f t="shared" si="275"/>
        <v>9</v>
      </c>
      <c r="AA2218" s="33">
        <f t="shared" si="276"/>
        <v>2024</v>
      </c>
      <c r="AB2218" s="34">
        <f t="shared" si="277"/>
        <v>9</v>
      </c>
      <c r="AC2218" s="34">
        <f t="shared" si="278"/>
        <v>36</v>
      </c>
      <c r="AD2218" s="38">
        <f t="shared" si="279"/>
        <v>0</v>
      </c>
    </row>
    <row r="2219" spans="1:30" x14ac:dyDescent="0.35">
      <c r="A2219" s="39">
        <v>2208</v>
      </c>
      <c r="B2219" s="40">
        <v>7761</v>
      </c>
      <c r="C2219" s="40">
        <v>413</v>
      </c>
      <c r="D2219" s="40" t="s">
        <v>31</v>
      </c>
      <c r="E2219" s="40" t="s">
        <v>25</v>
      </c>
      <c r="F2219" s="40">
        <v>4</v>
      </c>
      <c r="G2219" s="41">
        <v>440.57</v>
      </c>
      <c r="H2219" s="41">
        <f t="shared" si="272"/>
        <v>1762.28</v>
      </c>
      <c r="I2219" s="42">
        <v>45359.695833333331</v>
      </c>
      <c r="J2219" s="40">
        <v>15</v>
      </c>
      <c r="K2219" s="40" t="s">
        <v>36</v>
      </c>
      <c r="L2219" s="40">
        <v>79</v>
      </c>
      <c r="M2219" s="40">
        <v>70</v>
      </c>
      <c r="N2219" s="40">
        <v>114</v>
      </c>
      <c r="O2219" s="40">
        <v>220</v>
      </c>
      <c r="P2219" s="40">
        <v>3</v>
      </c>
      <c r="Q2219" s="40">
        <v>70</v>
      </c>
      <c r="R2219" s="40" t="str">
        <f t="shared" si="273"/>
        <v xml:space="preserve">3.Senior Citizen </v>
      </c>
      <c r="S2219" s="40" t="s">
        <v>41</v>
      </c>
      <c r="T2219" s="40">
        <v>86063.15</v>
      </c>
      <c r="U2219" s="40" t="s">
        <v>42</v>
      </c>
      <c r="V2219" s="40" t="s">
        <v>29</v>
      </c>
      <c r="W2219" s="43">
        <v>45359</v>
      </c>
      <c r="X2219" s="47">
        <v>0.6958333333333333</v>
      </c>
      <c r="Y2219" s="41">
        <f t="shared" si="274"/>
        <v>8</v>
      </c>
      <c r="Z2219" s="41">
        <f t="shared" si="275"/>
        <v>8</v>
      </c>
      <c r="AA2219" s="40">
        <f t="shared" si="276"/>
        <v>2024</v>
      </c>
      <c r="AB2219" s="41">
        <f t="shared" si="277"/>
        <v>16</v>
      </c>
      <c r="AC2219" s="41">
        <f t="shared" si="278"/>
        <v>42</v>
      </c>
      <c r="AD2219" s="45">
        <f t="shared" si="279"/>
        <v>0</v>
      </c>
    </row>
    <row r="2220" spans="1:30" x14ac:dyDescent="0.35">
      <c r="A2220" s="32">
        <v>2209</v>
      </c>
      <c r="B2220" s="33">
        <v>7824</v>
      </c>
      <c r="C2220" s="33">
        <v>275</v>
      </c>
      <c r="D2220" s="33" t="s">
        <v>49</v>
      </c>
      <c r="E2220" s="33" t="s">
        <v>25</v>
      </c>
      <c r="F2220" s="33">
        <v>2</v>
      </c>
      <c r="G2220" s="34">
        <v>1404.39</v>
      </c>
      <c r="H2220" s="34">
        <f t="shared" si="272"/>
        <v>2808.78</v>
      </c>
      <c r="I2220" s="35">
        <v>45510.594444444447</v>
      </c>
      <c r="J2220" s="33">
        <v>15</v>
      </c>
      <c r="K2220" s="33" t="s">
        <v>26</v>
      </c>
      <c r="L2220" s="33">
        <v>431</v>
      </c>
      <c r="M2220" s="33">
        <v>96</v>
      </c>
      <c r="N2220" s="33">
        <v>216</v>
      </c>
      <c r="O2220" s="33">
        <v>432</v>
      </c>
      <c r="P2220" s="33">
        <v>9</v>
      </c>
      <c r="Q2220" s="33">
        <v>63</v>
      </c>
      <c r="R2220" s="33" t="str">
        <f t="shared" si="273"/>
        <v xml:space="preserve">3.Senior Citizen </v>
      </c>
      <c r="S2220" s="33" t="s">
        <v>41</v>
      </c>
      <c r="T2220" s="33">
        <v>102713.65</v>
      </c>
      <c r="U2220" s="33" t="s">
        <v>28</v>
      </c>
      <c r="V2220" s="33" t="s">
        <v>50</v>
      </c>
      <c r="W2220" s="36">
        <v>45510</v>
      </c>
      <c r="X2220" s="46">
        <v>0.59444444444444444</v>
      </c>
      <c r="Y2220" s="34">
        <f t="shared" si="274"/>
        <v>6</v>
      </c>
      <c r="Z2220" s="34">
        <f t="shared" si="275"/>
        <v>6</v>
      </c>
      <c r="AA2220" s="33">
        <f t="shared" si="276"/>
        <v>2024</v>
      </c>
      <c r="AB2220" s="34">
        <f t="shared" si="277"/>
        <v>14</v>
      </c>
      <c r="AC2220" s="34">
        <f t="shared" si="278"/>
        <v>16</v>
      </c>
      <c r="AD2220" s="38">
        <f t="shared" si="279"/>
        <v>0</v>
      </c>
    </row>
    <row r="2221" spans="1:30" x14ac:dyDescent="0.35">
      <c r="A2221" s="39">
        <v>2210</v>
      </c>
      <c r="B2221" s="40">
        <v>9683</v>
      </c>
      <c r="C2221" s="40">
        <v>908</v>
      </c>
      <c r="D2221" s="40" t="s">
        <v>49</v>
      </c>
      <c r="E2221" s="40" t="s">
        <v>47</v>
      </c>
      <c r="F2221" s="40">
        <v>4</v>
      </c>
      <c r="G2221" s="41">
        <v>298.01</v>
      </c>
      <c r="H2221" s="41">
        <f t="shared" si="272"/>
        <v>1192.04</v>
      </c>
      <c r="I2221" s="42">
        <v>45474.376388888886</v>
      </c>
      <c r="J2221" s="40">
        <v>2</v>
      </c>
      <c r="K2221" s="40" t="s">
        <v>36</v>
      </c>
      <c r="L2221" s="40">
        <v>374</v>
      </c>
      <c r="M2221" s="40">
        <v>89</v>
      </c>
      <c r="N2221" s="40">
        <v>181</v>
      </c>
      <c r="O2221" s="40">
        <v>467</v>
      </c>
      <c r="P2221" s="40">
        <v>10</v>
      </c>
      <c r="Q2221" s="40">
        <v>55</v>
      </c>
      <c r="R2221" s="40" t="str">
        <f t="shared" si="273"/>
        <v>2.Middle age</v>
      </c>
      <c r="S2221" s="40" t="s">
        <v>41</v>
      </c>
      <c r="T2221" s="40">
        <v>58719.43</v>
      </c>
      <c r="U2221" s="40" t="s">
        <v>42</v>
      </c>
      <c r="V2221" s="40" t="s">
        <v>43</v>
      </c>
      <c r="W2221" s="43">
        <v>45474</v>
      </c>
      <c r="X2221" s="47">
        <v>0.37638888888888888</v>
      </c>
      <c r="Y2221" s="41">
        <f t="shared" si="274"/>
        <v>1</v>
      </c>
      <c r="Z2221" s="41">
        <f t="shared" si="275"/>
        <v>1</v>
      </c>
      <c r="AA2221" s="40">
        <f t="shared" si="276"/>
        <v>2024</v>
      </c>
      <c r="AB2221" s="41">
        <f t="shared" si="277"/>
        <v>9</v>
      </c>
      <c r="AC2221" s="41">
        <f t="shared" si="278"/>
        <v>2</v>
      </c>
      <c r="AD2221" s="45">
        <f t="shared" si="279"/>
        <v>0</v>
      </c>
    </row>
    <row r="2222" spans="1:30" x14ac:dyDescent="0.35">
      <c r="A2222" s="32">
        <v>2211</v>
      </c>
      <c r="B2222" s="33">
        <v>3196</v>
      </c>
      <c r="C2222" s="33">
        <v>366</v>
      </c>
      <c r="D2222" s="33" t="s">
        <v>51</v>
      </c>
      <c r="E2222" s="33" t="s">
        <v>47</v>
      </c>
      <c r="F2222" s="33">
        <v>3</v>
      </c>
      <c r="G2222" s="34">
        <v>222.07</v>
      </c>
      <c r="H2222" s="34">
        <f t="shared" si="272"/>
        <v>666.21</v>
      </c>
      <c r="I2222" s="35">
        <v>45546.441666666666</v>
      </c>
      <c r="J2222" s="33">
        <v>14</v>
      </c>
      <c r="K2222" s="33" t="s">
        <v>45</v>
      </c>
      <c r="L2222" s="33">
        <v>287</v>
      </c>
      <c r="M2222" s="33">
        <v>98</v>
      </c>
      <c r="N2222" s="33">
        <v>123</v>
      </c>
      <c r="O2222" s="33">
        <v>170</v>
      </c>
      <c r="P2222" s="33">
        <v>4</v>
      </c>
      <c r="Q2222" s="33">
        <v>44</v>
      </c>
      <c r="R2222" s="33" t="str">
        <f t="shared" si="273"/>
        <v>2.Middle age</v>
      </c>
      <c r="S2222" s="33" t="s">
        <v>41</v>
      </c>
      <c r="T2222" s="33">
        <v>29750.68</v>
      </c>
      <c r="U2222" s="33" t="s">
        <v>28</v>
      </c>
      <c r="V2222" s="33" t="s">
        <v>34</v>
      </c>
      <c r="W2222" s="36">
        <v>45546</v>
      </c>
      <c r="X2222" s="46">
        <v>0.44166666666666665</v>
      </c>
      <c r="Y2222" s="34">
        <f t="shared" si="274"/>
        <v>11</v>
      </c>
      <c r="Z2222" s="34">
        <f t="shared" si="275"/>
        <v>11</v>
      </c>
      <c r="AA2222" s="33">
        <f t="shared" si="276"/>
        <v>2024</v>
      </c>
      <c r="AB2222" s="34">
        <f t="shared" si="277"/>
        <v>10</v>
      </c>
      <c r="AC2222" s="34">
        <f t="shared" si="278"/>
        <v>36</v>
      </c>
      <c r="AD2222" s="38">
        <f t="shared" si="279"/>
        <v>0</v>
      </c>
    </row>
    <row r="2223" spans="1:30" x14ac:dyDescent="0.35">
      <c r="A2223" s="39">
        <v>2212</v>
      </c>
      <c r="B2223" s="40">
        <v>7363</v>
      </c>
      <c r="C2223" s="40">
        <v>332</v>
      </c>
      <c r="D2223" s="40" t="s">
        <v>31</v>
      </c>
      <c r="E2223" s="40" t="s">
        <v>25</v>
      </c>
      <c r="F2223" s="40">
        <v>5</v>
      </c>
      <c r="G2223" s="41">
        <v>198.08</v>
      </c>
      <c r="H2223" s="41">
        <f t="shared" si="272"/>
        <v>990.40000000000009</v>
      </c>
      <c r="I2223" s="42">
        <v>45362.198611111111</v>
      </c>
      <c r="J2223" s="40">
        <v>3</v>
      </c>
      <c r="K2223" s="40" t="s">
        <v>45</v>
      </c>
      <c r="L2223" s="40">
        <v>387</v>
      </c>
      <c r="M2223" s="40">
        <v>62</v>
      </c>
      <c r="N2223" s="40">
        <v>257</v>
      </c>
      <c r="O2223" s="40">
        <v>207</v>
      </c>
      <c r="P2223" s="40">
        <v>1</v>
      </c>
      <c r="Q2223" s="40">
        <v>34</v>
      </c>
      <c r="R2223" s="40" t="str">
        <f t="shared" si="273"/>
        <v>1.Young age</v>
      </c>
      <c r="S2223" s="40" t="s">
        <v>27</v>
      </c>
      <c r="T2223" s="40">
        <v>114312.63</v>
      </c>
      <c r="U2223" s="40" t="s">
        <v>28</v>
      </c>
      <c r="V2223" s="40" t="s">
        <v>43</v>
      </c>
      <c r="W2223" s="43">
        <v>45362</v>
      </c>
      <c r="X2223" s="47">
        <v>0.1986111111111111</v>
      </c>
      <c r="Y2223" s="41">
        <f t="shared" si="274"/>
        <v>11</v>
      </c>
      <c r="Z2223" s="41">
        <f t="shared" si="275"/>
        <v>11</v>
      </c>
      <c r="AA2223" s="40">
        <f t="shared" si="276"/>
        <v>2024</v>
      </c>
      <c r="AB2223" s="41">
        <f t="shared" si="277"/>
        <v>4</v>
      </c>
      <c r="AC2223" s="41">
        <f t="shared" si="278"/>
        <v>46</v>
      </c>
      <c r="AD2223" s="45">
        <f t="shared" si="279"/>
        <v>0</v>
      </c>
    </row>
    <row r="2224" spans="1:30" x14ac:dyDescent="0.35">
      <c r="A2224" s="32">
        <v>2213</v>
      </c>
      <c r="B2224" s="33">
        <v>4978</v>
      </c>
      <c r="C2224" s="33">
        <v>595</v>
      </c>
      <c r="D2224" s="33" t="s">
        <v>24</v>
      </c>
      <c r="E2224" s="33" t="s">
        <v>47</v>
      </c>
      <c r="F2224" s="33">
        <v>4</v>
      </c>
      <c r="G2224" s="34">
        <v>553.83000000000004</v>
      </c>
      <c r="H2224" s="34">
        <f t="shared" si="272"/>
        <v>2215.3200000000002</v>
      </c>
      <c r="I2224" s="35">
        <v>45401.045138888891</v>
      </c>
      <c r="J2224" s="33">
        <v>5</v>
      </c>
      <c r="K2224" s="33" t="s">
        <v>45</v>
      </c>
      <c r="L2224" s="33">
        <v>182</v>
      </c>
      <c r="M2224" s="33">
        <v>102</v>
      </c>
      <c r="N2224" s="33">
        <v>162</v>
      </c>
      <c r="O2224" s="33">
        <v>491</v>
      </c>
      <c r="P2224" s="33">
        <v>3</v>
      </c>
      <c r="Q2224" s="33">
        <v>41</v>
      </c>
      <c r="R2224" s="33" t="str">
        <f t="shared" si="273"/>
        <v>2.Middle age</v>
      </c>
      <c r="S2224" s="33" t="s">
        <v>27</v>
      </c>
      <c r="T2224" s="33">
        <v>72559.47</v>
      </c>
      <c r="U2224" s="33" t="s">
        <v>42</v>
      </c>
      <c r="V2224" s="33" t="s">
        <v>29</v>
      </c>
      <c r="W2224" s="36">
        <v>45401</v>
      </c>
      <c r="X2224" s="37">
        <v>4.5138888888888888E-2</v>
      </c>
      <c r="Y2224" s="34">
        <f t="shared" si="274"/>
        <v>19</v>
      </c>
      <c r="Z2224" s="34">
        <f t="shared" si="275"/>
        <v>19</v>
      </c>
      <c r="AA2224" s="33">
        <f t="shared" si="276"/>
        <v>2024</v>
      </c>
      <c r="AB2224" s="34">
        <f t="shared" si="277"/>
        <v>1</v>
      </c>
      <c r="AC2224" s="34">
        <f t="shared" si="278"/>
        <v>5</v>
      </c>
      <c r="AD2224" s="38">
        <f t="shared" si="279"/>
        <v>0</v>
      </c>
    </row>
    <row r="2225" spans="1:30" x14ac:dyDescent="0.35">
      <c r="A2225" s="39">
        <v>2214</v>
      </c>
      <c r="B2225" s="40">
        <v>5177</v>
      </c>
      <c r="C2225" s="40">
        <v>480</v>
      </c>
      <c r="D2225" s="40" t="s">
        <v>24</v>
      </c>
      <c r="E2225" s="40" t="s">
        <v>47</v>
      </c>
      <c r="F2225" s="40">
        <v>2</v>
      </c>
      <c r="G2225" s="41">
        <v>1968.94</v>
      </c>
      <c r="H2225" s="41">
        <f t="shared" si="272"/>
        <v>3937.88</v>
      </c>
      <c r="I2225" s="42">
        <v>45324.188888888886</v>
      </c>
      <c r="J2225" s="40">
        <v>20</v>
      </c>
      <c r="K2225" s="40" t="s">
        <v>32</v>
      </c>
      <c r="L2225" s="40">
        <v>377</v>
      </c>
      <c r="M2225" s="40">
        <v>115</v>
      </c>
      <c r="N2225" s="40">
        <v>256</v>
      </c>
      <c r="O2225" s="40">
        <v>382</v>
      </c>
      <c r="P2225" s="40">
        <v>9</v>
      </c>
      <c r="Q2225" s="40">
        <v>51</v>
      </c>
      <c r="R2225" s="40" t="str">
        <f t="shared" si="273"/>
        <v>2.Middle age</v>
      </c>
      <c r="S2225" s="40" t="s">
        <v>27</v>
      </c>
      <c r="T2225" s="40">
        <v>80299.649999999994</v>
      </c>
      <c r="U2225" s="40" t="s">
        <v>28</v>
      </c>
      <c r="V2225" s="40" t="s">
        <v>50</v>
      </c>
      <c r="W2225" s="43">
        <v>45324</v>
      </c>
      <c r="X2225" s="47">
        <v>0.18888888888888888</v>
      </c>
      <c r="Y2225" s="41">
        <f t="shared" si="274"/>
        <v>2</v>
      </c>
      <c r="Z2225" s="41">
        <f t="shared" si="275"/>
        <v>2</v>
      </c>
      <c r="AA2225" s="40">
        <f t="shared" si="276"/>
        <v>2024</v>
      </c>
      <c r="AB2225" s="41">
        <f t="shared" si="277"/>
        <v>4</v>
      </c>
      <c r="AC2225" s="41">
        <f t="shared" si="278"/>
        <v>32</v>
      </c>
      <c r="AD2225" s="45">
        <f t="shared" si="279"/>
        <v>0</v>
      </c>
    </row>
    <row r="2226" spans="1:30" x14ac:dyDescent="0.35">
      <c r="A2226" s="32">
        <v>2215</v>
      </c>
      <c r="B2226" s="33">
        <v>4331</v>
      </c>
      <c r="C2226" s="33">
        <v>395</v>
      </c>
      <c r="D2226" s="33" t="s">
        <v>24</v>
      </c>
      <c r="E2226" s="33" t="s">
        <v>47</v>
      </c>
      <c r="F2226" s="33">
        <v>2</v>
      </c>
      <c r="G2226" s="34">
        <v>1421.67</v>
      </c>
      <c r="H2226" s="34">
        <f t="shared" si="272"/>
        <v>2843.34</v>
      </c>
      <c r="I2226" s="35">
        <v>45475.120833333334</v>
      </c>
      <c r="J2226" s="33">
        <v>17</v>
      </c>
      <c r="K2226" s="33" t="s">
        <v>45</v>
      </c>
      <c r="L2226" s="33">
        <v>268</v>
      </c>
      <c r="M2226" s="33">
        <v>82</v>
      </c>
      <c r="N2226" s="33">
        <v>131</v>
      </c>
      <c r="O2226" s="33">
        <v>143</v>
      </c>
      <c r="P2226" s="33">
        <v>5</v>
      </c>
      <c r="Q2226" s="33">
        <v>47</v>
      </c>
      <c r="R2226" s="33" t="str">
        <f t="shared" si="273"/>
        <v>2.Middle age</v>
      </c>
      <c r="S2226" s="33" t="s">
        <v>46</v>
      </c>
      <c r="T2226" s="33">
        <v>27953.759999999998</v>
      </c>
      <c r="U2226" s="33" t="s">
        <v>42</v>
      </c>
      <c r="V2226" s="33" t="s">
        <v>29</v>
      </c>
      <c r="W2226" s="36">
        <v>45475</v>
      </c>
      <c r="X2226" s="46">
        <v>0.12083333333333333</v>
      </c>
      <c r="Y2226" s="34">
        <f t="shared" si="274"/>
        <v>2</v>
      </c>
      <c r="Z2226" s="34">
        <f t="shared" si="275"/>
        <v>2</v>
      </c>
      <c r="AA2226" s="33">
        <f t="shared" si="276"/>
        <v>2024</v>
      </c>
      <c r="AB2226" s="34">
        <f t="shared" si="277"/>
        <v>2</v>
      </c>
      <c r="AC2226" s="34">
        <f t="shared" si="278"/>
        <v>54</v>
      </c>
      <c r="AD2226" s="38">
        <f t="shared" si="279"/>
        <v>0</v>
      </c>
    </row>
    <row r="2227" spans="1:30" x14ac:dyDescent="0.35">
      <c r="A2227" s="39">
        <v>2216</v>
      </c>
      <c r="B2227" s="40">
        <v>6411</v>
      </c>
      <c r="C2227" s="40">
        <v>888</v>
      </c>
      <c r="D2227" s="40" t="s">
        <v>49</v>
      </c>
      <c r="E2227" s="40" t="s">
        <v>47</v>
      </c>
      <c r="F2227" s="40">
        <v>2</v>
      </c>
      <c r="G2227" s="41">
        <v>944.38</v>
      </c>
      <c r="H2227" s="41">
        <f t="shared" si="272"/>
        <v>1888.76</v>
      </c>
      <c r="I2227" s="42">
        <v>45416.213194444441</v>
      </c>
      <c r="J2227" s="40">
        <v>17</v>
      </c>
      <c r="K2227" s="40" t="s">
        <v>26</v>
      </c>
      <c r="L2227" s="40">
        <v>9</v>
      </c>
      <c r="M2227" s="40">
        <v>87</v>
      </c>
      <c r="N2227" s="40">
        <v>164</v>
      </c>
      <c r="O2227" s="40">
        <v>255</v>
      </c>
      <c r="P2227" s="40">
        <v>1</v>
      </c>
      <c r="Q2227" s="40">
        <v>66</v>
      </c>
      <c r="R2227" s="40" t="str">
        <f t="shared" si="273"/>
        <v xml:space="preserve">3.Senior Citizen </v>
      </c>
      <c r="S2227" s="40" t="s">
        <v>41</v>
      </c>
      <c r="T2227" s="40">
        <v>51154.39</v>
      </c>
      <c r="U2227" s="40" t="s">
        <v>37</v>
      </c>
      <c r="V2227" s="40" t="s">
        <v>50</v>
      </c>
      <c r="W2227" s="43">
        <v>45416</v>
      </c>
      <c r="X2227" s="47">
        <v>0.21319444444444444</v>
      </c>
      <c r="Y2227" s="41">
        <f t="shared" si="274"/>
        <v>4</v>
      </c>
      <c r="Z2227" s="41">
        <f t="shared" si="275"/>
        <v>4</v>
      </c>
      <c r="AA2227" s="40">
        <f t="shared" si="276"/>
        <v>2024</v>
      </c>
      <c r="AB2227" s="41">
        <f t="shared" si="277"/>
        <v>5</v>
      </c>
      <c r="AC2227" s="41">
        <f t="shared" si="278"/>
        <v>7</v>
      </c>
      <c r="AD2227" s="45">
        <f t="shared" si="279"/>
        <v>0</v>
      </c>
    </row>
    <row r="2228" spans="1:30" x14ac:dyDescent="0.35">
      <c r="A2228" s="32">
        <v>2217</v>
      </c>
      <c r="B2228" s="33">
        <v>2295</v>
      </c>
      <c r="C2228" s="33">
        <v>965</v>
      </c>
      <c r="D2228" s="33" t="s">
        <v>31</v>
      </c>
      <c r="E2228" s="33" t="s">
        <v>25</v>
      </c>
      <c r="F2228" s="33">
        <v>3</v>
      </c>
      <c r="G2228" s="34">
        <v>755.6</v>
      </c>
      <c r="H2228" s="34">
        <f t="shared" si="272"/>
        <v>2266.8000000000002</v>
      </c>
      <c r="I2228" s="35">
        <v>45441.675694444442</v>
      </c>
      <c r="J2228" s="33">
        <v>20</v>
      </c>
      <c r="K2228" s="33" t="s">
        <v>32</v>
      </c>
      <c r="L2228" s="33">
        <v>97</v>
      </c>
      <c r="M2228" s="33">
        <v>85</v>
      </c>
      <c r="N2228" s="33">
        <v>197</v>
      </c>
      <c r="O2228" s="33">
        <v>218</v>
      </c>
      <c r="P2228" s="33">
        <v>6</v>
      </c>
      <c r="Q2228" s="33">
        <v>22</v>
      </c>
      <c r="R2228" s="33" t="str">
        <f t="shared" si="273"/>
        <v>1.Young age</v>
      </c>
      <c r="S2228" s="33" t="s">
        <v>46</v>
      </c>
      <c r="T2228" s="33">
        <v>52787.040000000001</v>
      </c>
      <c r="U2228" s="33" t="s">
        <v>42</v>
      </c>
      <c r="V2228" s="33" t="s">
        <v>50</v>
      </c>
      <c r="W2228" s="36">
        <v>45441</v>
      </c>
      <c r="X2228" s="37">
        <v>0.67569444444444449</v>
      </c>
      <c r="Y2228" s="34">
        <f t="shared" si="274"/>
        <v>29</v>
      </c>
      <c r="Z2228" s="34">
        <f t="shared" si="275"/>
        <v>29</v>
      </c>
      <c r="AA2228" s="33">
        <f t="shared" si="276"/>
        <v>2024</v>
      </c>
      <c r="AB2228" s="34">
        <f t="shared" si="277"/>
        <v>16</v>
      </c>
      <c r="AC2228" s="34">
        <f t="shared" si="278"/>
        <v>13</v>
      </c>
      <c r="AD2228" s="38">
        <f t="shared" si="279"/>
        <v>0</v>
      </c>
    </row>
    <row r="2229" spans="1:30" x14ac:dyDescent="0.35">
      <c r="A2229" s="39">
        <v>2218</v>
      </c>
      <c r="B2229" s="40">
        <v>8369</v>
      </c>
      <c r="C2229" s="40">
        <v>148</v>
      </c>
      <c r="D2229" s="40" t="s">
        <v>51</v>
      </c>
      <c r="E2229" s="40" t="s">
        <v>25</v>
      </c>
      <c r="F2229" s="40">
        <v>1</v>
      </c>
      <c r="G2229" s="41">
        <v>604.79999999999995</v>
      </c>
      <c r="H2229" s="41">
        <f t="shared" si="272"/>
        <v>604.79999999999995</v>
      </c>
      <c r="I2229" s="42">
        <v>45538.76458333333</v>
      </c>
      <c r="J2229" s="40">
        <v>15</v>
      </c>
      <c r="K2229" s="40" t="s">
        <v>36</v>
      </c>
      <c r="L2229" s="40">
        <v>115</v>
      </c>
      <c r="M2229" s="40">
        <v>98</v>
      </c>
      <c r="N2229" s="40">
        <v>101</v>
      </c>
      <c r="O2229" s="40">
        <v>208</v>
      </c>
      <c r="P2229" s="40">
        <v>3</v>
      </c>
      <c r="Q2229" s="40">
        <v>42</v>
      </c>
      <c r="R2229" s="40" t="str">
        <f t="shared" si="273"/>
        <v>2.Middle age</v>
      </c>
      <c r="S2229" s="40" t="s">
        <v>41</v>
      </c>
      <c r="T2229" s="40">
        <v>91397.59</v>
      </c>
      <c r="U2229" s="40" t="s">
        <v>37</v>
      </c>
      <c r="V2229" s="40" t="s">
        <v>34</v>
      </c>
      <c r="W2229" s="43">
        <v>45538</v>
      </c>
      <c r="X2229" s="47">
        <v>0.76458333333333328</v>
      </c>
      <c r="Y2229" s="41">
        <f t="shared" si="274"/>
        <v>3</v>
      </c>
      <c r="Z2229" s="41">
        <f t="shared" si="275"/>
        <v>3</v>
      </c>
      <c r="AA2229" s="40">
        <f t="shared" si="276"/>
        <v>2024</v>
      </c>
      <c r="AB2229" s="41">
        <f t="shared" si="277"/>
        <v>18</v>
      </c>
      <c r="AC2229" s="41">
        <f t="shared" si="278"/>
        <v>21</v>
      </c>
      <c r="AD2229" s="45">
        <f t="shared" si="279"/>
        <v>0</v>
      </c>
    </row>
    <row r="2230" spans="1:30" x14ac:dyDescent="0.35">
      <c r="A2230" s="32">
        <v>2219</v>
      </c>
      <c r="B2230" s="33">
        <v>7079</v>
      </c>
      <c r="C2230" s="33">
        <v>251</v>
      </c>
      <c r="D2230" s="33" t="s">
        <v>52</v>
      </c>
      <c r="E2230" s="33" t="s">
        <v>25</v>
      </c>
      <c r="F2230" s="33">
        <v>4</v>
      </c>
      <c r="G2230" s="34">
        <v>1359.94</v>
      </c>
      <c r="H2230" s="34">
        <f t="shared" si="272"/>
        <v>5439.76</v>
      </c>
      <c r="I2230" s="35">
        <v>45393.193055555559</v>
      </c>
      <c r="J2230" s="33">
        <v>5</v>
      </c>
      <c r="K2230" s="33" t="s">
        <v>45</v>
      </c>
      <c r="L2230" s="33">
        <v>13</v>
      </c>
      <c r="M2230" s="33">
        <v>125</v>
      </c>
      <c r="N2230" s="33">
        <v>161</v>
      </c>
      <c r="O2230" s="33">
        <v>157</v>
      </c>
      <c r="P2230" s="33">
        <v>2</v>
      </c>
      <c r="Q2230" s="33">
        <v>42</v>
      </c>
      <c r="R2230" s="33" t="str">
        <f t="shared" si="273"/>
        <v>2.Middle age</v>
      </c>
      <c r="S2230" s="33" t="s">
        <v>41</v>
      </c>
      <c r="T2230" s="33">
        <v>26676.3</v>
      </c>
      <c r="U2230" s="33" t="s">
        <v>37</v>
      </c>
      <c r="V2230" s="33" t="s">
        <v>34</v>
      </c>
      <c r="W2230" s="36">
        <v>45393</v>
      </c>
      <c r="X2230" s="46">
        <v>0.19305555555555556</v>
      </c>
      <c r="Y2230" s="34">
        <f t="shared" si="274"/>
        <v>11</v>
      </c>
      <c r="Z2230" s="34">
        <f t="shared" si="275"/>
        <v>11</v>
      </c>
      <c r="AA2230" s="33">
        <f t="shared" si="276"/>
        <v>2024</v>
      </c>
      <c r="AB2230" s="34">
        <f t="shared" si="277"/>
        <v>4</v>
      </c>
      <c r="AC2230" s="34">
        <f t="shared" si="278"/>
        <v>38</v>
      </c>
      <c r="AD2230" s="38">
        <f t="shared" si="279"/>
        <v>0</v>
      </c>
    </row>
    <row r="2231" spans="1:30" x14ac:dyDescent="0.35">
      <c r="A2231" s="39">
        <v>2220</v>
      </c>
      <c r="B2231" s="40">
        <v>2514</v>
      </c>
      <c r="C2231" s="40">
        <v>461</v>
      </c>
      <c r="D2231" s="40" t="s">
        <v>31</v>
      </c>
      <c r="E2231" s="40" t="s">
        <v>47</v>
      </c>
      <c r="F2231" s="40">
        <v>3</v>
      </c>
      <c r="G2231" s="41">
        <v>871.6</v>
      </c>
      <c r="H2231" s="41">
        <f t="shared" si="272"/>
        <v>2614.8000000000002</v>
      </c>
      <c r="I2231" s="42">
        <v>45435.888888888891</v>
      </c>
      <c r="J2231" s="40">
        <v>18</v>
      </c>
      <c r="K2231" s="40" t="s">
        <v>36</v>
      </c>
      <c r="L2231" s="40">
        <v>267</v>
      </c>
      <c r="M2231" s="40">
        <v>103</v>
      </c>
      <c r="N2231" s="40">
        <v>214</v>
      </c>
      <c r="O2231" s="40">
        <v>308</v>
      </c>
      <c r="P2231" s="40">
        <v>9</v>
      </c>
      <c r="Q2231" s="40">
        <v>30</v>
      </c>
      <c r="R2231" s="40" t="str">
        <f t="shared" si="273"/>
        <v>1.Young age</v>
      </c>
      <c r="S2231" s="40" t="s">
        <v>46</v>
      </c>
      <c r="T2231" s="40">
        <v>28072.36</v>
      </c>
      <c r="U2231" s="40" t="s">
        <v>28</v>
      </c>
      <c r="V2231" s="40" t="s">
        <v>34</v>
      </c>
      <c r="W2231" s="43">
        <v>45435</v>
      </c>
      <c r="X2231" s="44">
        <v>0.88888888888888884</v>
      </c>
      <c r="Y2231" s="41">
        <f t="shared" si="274"/>
        <v>23</v>
      </c>
      <c r="Z2231" s="41">
        <f t="shared" si="275"/>
        <v>23</v>
      </c>
      <c r="AA2231" s="40">
        <f t="shared" si="276"/>
        <v>2024</v>
      </c>
      <c r="AB2231" s="41">
        <f t="shared" si="277"/>
        <v>21</v>
      </c>
      <c r="AC2231" s="41">
        <f t="shared" si="278"/>
        <v>20</v>
      </c>
      <c r="AD2231" s="45">
        <f t="shared" si="279"/>
        <v>0</v>
      </c>
    </row>
    <row r="2232" spans="1:30" x14ac:dyDescent="0.35">
      <c r="A2232" s="32">
        <v>2221</v>
      </c>
      <c r="B2232" s="33">
        <v>9775</v>
      </c>
      <c r="C2232" s="33">
        <v>391</v>
      </c>
      <c r="D2232" s="33" t="s">
        <v>38</v>
      </c>
      <c r="E2232" s="33" t="s">
        <v>47</v>
      </c>
      <c r="F2232" s="33">
        <v>2</v>
      </c>
      <c r="G2232" s="34">
        <v>1536.41</v>
      </c>
      <c r="H2232" s="34">
        <f t="shared" si="272"/>
        <v>3072.82</v>
      </c>
      <c r="I2232" s="35">
        <v>45324.488194444442</v>
      </c>
      <c r="J2232" s="33">
        <v>10</v>
      </c>
      <c r="K2232" s="33" t="s">
        <v>45</v>
      </c>
      <c r="L2232" s="33">
        <v>210</v>
      </c>
      <c r="M2232" s="33">
        <v>86</v>
      </c>
      <c r="N2232" s="33">
        <v>239</v>
      </c>
      <c r="O2232" s="33">
        <v>138</v>
      </c>
      <c r="P2232" s="33">
        <v>6</v>
      </c>
      <c r="Q2232" s="33">
        <v>59</v>
      </c>
      <c r="R2232" s="33" t="str">
        <f t="shared" si="273"/>
        <v>2.Middle age</v>
      </c>
      <c r="S2232" s="33" t="s">
        <v>46</v>
      </c>
      <c r="T2232" s="33">
        <v>85245.93</v>
      </c>
      <c r="U2232" s="33" t="s">
        <v>33</v>
      </c>
      <c r="V2232" s="33" t="s">
        <v>29</v>
      </c>
      <c r="W2232" s="36">
        <v>45324</v>
      </c>
      <c r="X2232" s="46">
        <v>0.48819444444444443</v>
      </c>
      <c r="Y2232" s="34">
        <f t="shared" si="274"/>
        <v>2</v>
      </c>
      <c r="Z2232" s="34">
        <f t="shared" si="275"/>
        <v>2</v>
      </c>
      <c r="AA2232" s="33">
        <f t="shared" si="276"/>
        <v>2024</v>
      </c>
      <c r="AB2232" s="34">
        <f t="shared" si="277"/>
        <v>11</v>
      </c>
      <c r="AC2232" s="34">
        <f t="shared" si="278"/>
        <v>43</v>
      </c>
      <c r="AD2232" s="38">
        <f t="shared" si="279"/>
        <v>0</v>
      </c>
    </row>
    <row r="2233" spans="1:30" x14ac:dyDescent="0.35">
      <c r="A2233" s="39">
        <v>2222</v>
      </c>
      <c r="B2233" s="40">
        <v>4120</v>
      </c>
      <c r="C2233" s="40">
        <v>566</v>
      </c>
      <c r="D2233" s="40" t="s">
        <v>31</v>
      </c>
      <c r="E2233" s="40" t="s">
        <v>47</v>
      </c>
      <c r="F2233" s="40">
        <v>2</v>
      </c>
      <c r="G2233" s="41">
        <v>702.42</v>
      </c>
      <c r="H2233" s="41">
        <f t="shared" si="272"/>
        <v>1404.84</v>
      </c>
      <c r="I2233" s="42">
        <v>45437.126388888886</v>
      </c>
      <c r="J2233" s="40">
        <v>5</v>
      </c>
      <c r="K2233" s="40" t="s">
        <v>26</v>
      </c>
      <c r="L2233" s="40">
        <v>327</v>
      </c>
      <c r="M2233" s="40">
        <v>96</v>
      </c>
      <c r="N2233" s="40">
        <v>143</v>
      </c>
      <c r="O2233" s="40">
        <v>320</v>
      </c>
      <c r="P2233" s="40">
        <v>1</v>
      </c>
      <c r="Q2233" s="40">
        <v>57</v>
      </c>
      <c r="R2233" s="40" t="str">
        <f t="shared" si="273"/>
        <v>2.Middle age</v>
      </c>
      <c r="S2233" s="40" t="s">
        <v>41</v>
      </c>
      <c r="T2233" s="40">
        <v>82507.570000000007</v>
      </c>
      <c r="U2233" s="40" t="s">
        <v>42</v>
      </c>
      <c r="V2233" s="40" t="s">
        <v>50</v>
      </c>
      <c r="W2233" s="43">
        <v>45437</v>
      </c>
      <c r="X2233" s="44">
        <v>0.12638888888888888</v>
      </c>
      <c r="Y2233" s="41">
        <f t="shared" si="274"/>
        <v>25</v>
      </c>
      <c r="Z2233" s="41">
        <f t="shared" si="275"/>
        <v>25</v>
      </c>
      <c r="AA2233" s="40">
        <f t="shared" si="276"/>
        <v>2024</v>
      </c>
      <c r="AB2233" s="41">
        <f t="shared" si="277"/>
        <v>3</v>
      </c>
      <c r="AC2233" s="41">
        <f t="shared" si="278"/>
        <v>2</v>
      </c>
      <c r="AD2233" s="45">
        <f t="shared" si="279"/>
        <v>0</v>
      </c>
    </row>
    <row r="2234" spans="1:30" x14ac:dyDescent="0.35">
      <c r="A2234" s="32">
        <v>2223</v>
      </c>
      <c r="B2234" s="33">
        <v>1844</v>
      </c>
      <c r="C2234" s="33">
        <v>270</v>
      </c>
      <c r="D2234" s="33" t="s">
        <v>44</v>
      </c>
      <c r="E2234" s="33" t="s">
        <v>47</v>
      </c>
      <c r="F2234" s="33">
        <v>3</v>
      </c>
      <c r="G2234" s="34">
        <v>1587.75</v>
      </c>
      <c r="H2234" s="34">
        <f t="shared" si="272"/>
        <v>4763.25</v>
      </c>
      <c r="I2234" s="35">
        <v>45323.503472222219</v>
      </c>
      <c r="J2234" s="33">
        <v>13</v>
      </c>
      <c r="K2234" s="33" t="s">
        <v>45</v>
      </c>
      <c r="L2234" s="33">
        <v>130</v>
      </c>
      <c r="M2234" s="33">
        <v>147</v>
      </c>
      <c r="N2234" s="33">
        <v>243</v>
      </c>
      <c r="O2234" s="33">
        <v>307</v>
      </c>
      <c r="P2234" s="33">
        <v>6</v>
      </c>
      <c r="Q2234" s="33">
        <v>31</v>
      </c>
      <c r="R2234" s="33" t="str">
        <f t="shared" si="273"/>
        <v>1.Young age</v>
      </c>
      <c r="S2234" s="33" t="s">
        <v>27</v>
      </c>
      <c r="T2234" s="33">
        <v>44013.32</v>
      </c>
      <c r="U2234" s="33" t="s">
        <v>37</v>
      </c>
      <c r="V2234" s="33" t="s">
        <v>43</v>
      </c>
      <c r="W2234" s="36">
        <v>45323</v>
      </c>
      <c r="X2234" s="46">
        <v>0.50347222222222221</v>
      </c>
      <c r="Y2234" s="34">
        <f t="shared" si="274"/>
        <v>1</v>
      </c>
      <c r="Z2234" s="34">
        <f t="shared" si="275"/>
        <v>1</v>
      </c>
      <c r="AA2234" s="33">
        <f t="shared" si="276"/>
        <v>2024</v>
      </c>
      <c r="AB2234" s="34">
        <f t="shared" si="277"/>
        <v>12</v>
      </c>
      <c r="AC2234" s="34">
        <f t="shared" si="278"/>
        <v>5</v>
      </c>
      <c r="AD2234" s="38">
        <f t="shared" si="279"/>
        <v>0</v>
      </c>
    </row>
    <row r="2235" spans="1:30" x14ac:dyDescent="0.35">
      <c r="A2235" s="39">
        <v>2224</v>
      </c>
      <c r="B2235" s="40">
        <v>5398</v>
      </c>
      <c r="C2235" s="40">
        <v>733</v>
      </c>
      <c r="D2235" s="40" t="s">
        <v>51</v>
      </c>
      <c r="E2235" s="40" t="s">
        <v>25</v>
      </c>
      <c r="F2235" s="40">
        <v>1</v>
      </c>
      <c r="G2235" s="41">
        <v>1194.1500000000001</v>
      </c>
      <c r="H2235" s="41">
        <f t="shared" si="272"/>
        <v>1194.1500000000001</v>
      </c>
      <c r="I2235" s="42">
        <v>45408.032638888886</v>
      </c>
      <c r="J2235" s="40">
        <v>17</v>
      </c>
      <c r="K2235" s="40" t="s">
        <v>40</v>
      </c>
      <c r="L2235" s="40">
        <v>420</v>
      </c>
      <c r="M2235" s="40">
        <v>132</v>
      </c>
      <c r="N2235" s="40">
        <v>107</v>
      </c>
      <c r="O2235" s="40">
        <v>478</v>
      </c>
      <c r="P2235" s="40">
        <v>7</v>
      </c>
      <c r="Q2235" s="40">
        <v>63</v>
      </c>
      <c r="R2235" s="40" t="str">
        <f t="shared" si="273"/>
        <v xml:space="preserve">3.Senior Citizen </v>
      </c>
      <c r="S2235" s="40" t="s">
        <v>46</v>
      </c>
      <c r="T2235" s="40">
        <v>100496.23</v>
      </c>
      <c r="U2235" s="40" t="s">
        <v>28</v>
      </c>
      <c r="V2235" s="40" t="s">
        <v>29</v>
      </c>
      <c r="W2235" s="43">
        <v>45408</v>
      </c>
      <c r="X2235" s="44">
        <v>3.2638888888888891E-2</v>
      </c>
      <c r="Y2235" s="41">
        <f t="shared" si="274"/>
        <v>26</v>
      </c>
      <c r="Z2235" s="41">
        <f t="shared" si="275"/>
        <v>26</v>
      </c>
      <c r="AA2235" s="40">
        <f t="shared" si="276"/>
        <v>2024</v>
      </c>
      <c r="AB2235" s="41">
        <f t="shared" si="277"/>
        <v>0</v>
      </c>
      <c r="AC2235" s="41">
        <f t="shared" si="278"/>
        <v>47</v>
      </c>
      <c r="AD2235" s="45">
        <f t="shared" si="279"/>
        <v>0</v>
      </c>
    </row>
    <row r="2236" spans="1:30" x14ac:dyDescent="0.35">
      <c r="A2236" s="32">
        <v>2225</v>
      </c>
      <c r="B2236" s="33">
        <v>7179</v>
      </c>
      <c r="C2236" s="33">
        <v>264</v>
      </c>
      <c r="D2236" s="33" t="s">
        <v>51</v>
      </c>
      <c r="E2236" s="33" t="s">
        <v>25</v>
      </c>
      <c r="F2236" s="33">
        <v>3</v>
      </c>
      <c r="G2236" s="34">
        <v>211.1</v>
      </c>
      <c r="H2236" s="34">
        <f t="shared" si="272"/>
        <v>633.29999999999995</v>
      </c>
      <c r="I2236" s="35">
        <v>45355.330555555556</v>
      </c>
      <c r="J2236" s="33">
        <v>2</v>
      </c>
      <c r="K2236" s="33" t="s">
        <v>45</v>
      </c>
      <c r="L2236" s="33">
        <v>49</v>
      </c>
      <c r="M2236" s="33">
        <v>114</v>
      </c>
      <c r="N2236" s="33">
        <v>158</v>
      </c>
      <c r="O2236" s="33">
        <v>418</v>
      </c>
      <c r="P2236" s="33">
        <v>1</v>
      </c>
      <c r="Q2236" s="33">
        <v>21</v>
      </c>
      <c r="R2236" s="33" t="str">
        <f t="shared" si="273"/>
        <v>1.Young age</v>
      </c>
      <c r="S2236" s="33" t="s">
        <v>41</v>
      </c>
      <c r="T2236" s="33">
        <v>74631.56</v>
      </c>
      <c r="U2236" s="33" t="s">
        <v>42</v>
      </c>
      <c r="V2236" s="33" t="s">
        <v>29</v>
      </c>
      <c r="W2236" s="36">
        <v>45355</v>
      </c>
      <c r="X2236" s="46">
        <v>0.33055555555555555</v>
      </c>
      <c r="Y2236" s="34">
        <f t="shared" si="274"/>
        <v>4</v>
      </c>
      <c r="Z2236" s="34">
        <f t="shared" si="275"/>
        <v>4</v>
      </c>
      <c r="AA2236" s="33">
        <f t="shared" si="276"/>
        <v>2024</v>
      </c>
      <c r="AB2236" s="34">
        <f t="shared" si="277"/>
        <v>7</v>
      </c>
      <c r="AC2236" s="34">
        <f t="shared" si="278"/>
        <v>56</v>
      </c>
      <c r="AD2236" s="38">
        <f t="shared" si="279"/>
        <v>0</v>
      </c>
    </row>
    <row r="2237" spans="1:30" x14ac:dyDescent="0.35">
      <c r="A2237" s="39">
        <v>2226</v>
      </c>
      <c r="B2237" s="40">
        <v>1647</v>
      </c>
      <c r="C2237" s="40">
        <v>828</v>
      </c>
      <c r="D2237" s="40" t="s">
        <v>39</v>
      </c>
      <c r="E2237" s="40" t="s">
        <v>25</v>
      </c>
      <c r="F2237" s="40">
        <v>2</v>
      </c>
      <c r="G2237" s="41">
        <v>1892.13</v>
      </c>
      <c r="H2237" s="41">
        <f t="shared" si="272"/>
        <v>3784.26</v>
      </c>
      <c r="I2237" s="42">
        <v>45403.232638888891</v>
      </c>
      <c r="J2237" s="40">
        <v>20</v>
      </c>
      <c r="K2237" s="40" t="s">
        <v>32</v>
      </c>
      <c r="L2237" s="40">
        <v>147</v>
      </c>
      <c r="M2237" s="40">
        <v>127</v>
      </c>
      <c r="N2237" s="40">
        <v>180</v>
      </c>
      <c r="O2237" s="40">
        <v>440</v>
      </c>
      <c r="P2237" s="40">
        <v>9</v>
      </c>
      <c r="Q2237" s="40">
        <v>31</v>
      </c>
      <c r="R2237" s="40" t="str">
        <f t="shared" si="273"/>
        <v>1.Young age</v>
      </c>
      <c r="S2237" s="40" t="s">
        <v>41</v>
      </c>
      <c r="T2237" s="40">
        <v>40681.97</v>
      </c>
      <c r="U2237" s="40" t="s">
        <v>42</v>
      </c>
      <c r="V2237" s="40" t="s">
        <v>34</v>
      </c>
      <c r="W2237" s="43">
        <v>45403</v>
      </c>
      <c r="X2237" s="44">
        <v>0.2326388888888889</v>
      </c>
      <c r="Y2237" s="41">
        <f t="shared" si="274"/>
        <v>21</v>
      </c>
      <c r="Z2237" s="41">
        <f t="shared" si="275"/>
        <v>21</v>
      </c>
      <c r="AA2237" s="40">
        <f t="shared" si="276"/>
        <v>2024</v>
      </c>
      <c r="AB2237" s="41">
        <f t="shared" si="277"/>
        <v>5</v>
      </c>
      <c r="AC2237" s="41">
        <f t="shared" si="278"/>
        <v>35</v>
      </c>
      <c r="AD2237" s="45">
        <f t="shared" si="279"/>
        <v>0</v>
      </c>
    </row>
    <row r="2238" spans="1:30" x14ac:dyDescent="0.35">
      <c r="A2238" s="32">
        <v>2227</v>
      </c>
      <c r="B2238" s="33">
        <v>2192</v>
      </c>
      <c r="C2238" s="33">
        <v>648</v>
      </c>
      <c r="D2238" s="33" t="s">
        <v>49</v>
      </c>
      <c r="E2238" s="33" t="s">
        <v>25</v>
      </c>
      <c r="F2238" s="33">
        <v>2</v>
      </c>
      <c r="G2238" s="34">
        <v>122.43</v>
      </c>
      <c r="H2238" s="34">
        <f t="shared" si="272"/>
        <v>244.86</v>
      </c>
      <c r="I2238" s="35">
        <v>45427.879166666666</v>
      </c>
      <c r="J2238" s="33">
        <v>5</v>
      </c>
      <c r="K2238" s="33" t="s">
        <v>26</v>
      </c>
      <c r="L2238" s="33">
        <v>284</v>
      </c>
      <c r="M2238" s="33">
        <v>147</v>
      </c>
      <c r="N2238" s="33">
        <v>205</v>
      </c>
      <c r="O2238" s="33">
        <v>341</v>
      </c>
      <c r="P2238" s="33">
        <v>4</v>
      </c>
      <c r="Q2238" s="33">
        <v>26</v>
      </c>
      <c r="R2238" s="33" t="str">
        <f t="shared" si="273"/>
        <v>1.Young age</v>
      </c>
      <c r="S2238" s="33" t="s">
        <v>46</v>
      </c>
      <c r="T2238" s="33">
        <v>24511.51</v>
      </c>
      <c r="U2238" s="33" t="s">
        <v>28</v>
      </c>
      <c r="V2238" s="33" t="s">
        <v>43</v>
      </c>
      <c r="W2238" s="36">
        <v>45427</v>
      </c>
      <c r="X2238" s="37">
        <v>0.87916666666666665</v>
      </c>
      <c r="Y2238" s="34">
        <f t="shared" si="274"/>
        <v>15</v>
      </c>
      <c r="Z2238" s="34">
        <f t="shared" si="275"/>
        <v>15</v>
      </c>
      <c r="AA2238" s="33">
        <f t="shared" si="276"/>
        <v>2024</v>
      </c>
      <c r="AB2238" s="34">
        <f t="shared" si="277"/>
        <v>21</v>
      </c>
      <c r="AC2238" s="34">
        <f t="shared" si="278"/>
        <v>6</v>
      </c>
      <c r="AD2238" s="38">
        <f t="shared" si="279"/>
        <v>0</v>
      </c>
    </row>
    <row r="2239" spans="1:30" x14ac:dyDescent="0.35">
      <c r="A2239" s="39">
        <v>2228</v>
      </c>
      <c r="B2239" s="40">
        <v>4082</v>
      </c>
      <c r="C2239" s="40">
        <v>392</v>
      </c>
      <c r="D2239" s="40" t="s">
        <v>38</v>
      </c>
      <c r="E2239" s="40" t="s">
        <v>25</v>
      </c>
      <c r="F2239" s="40">
        <v>4</v>
      </c>
      <c r="G2239" s="41">
        <v>1419.09</v>
      </c>
      <c r="H2239" s="41">
        <f t="shared" si="272"/>
        <v>5676.36</v>
      </c>
      <c r="I2239" s="42">
        <v>45364.678472222222</v>
      </c>
      <c r="J2239" s="40">
        <v>17</v>
      </c>
      <c r="K2239" s="40" t="s">
        <v>36</v>
      </c>
      <c r="L2239" s="40">
        <v>210</v>
      </c>
      <c r="M2239" s="40">
        <v>73</v>
      </c>
      <c r="N2239" s="40">
        <v>233</v>
      </c>
      <c r="O2239" s="40">
        <v>257</v>
      </c>
      <c r="P2239" s="40">
        <v>2</v>
      </c>
      <c r="Q2239" s="40">
        <v>28</v>
      </c>
      <c r="R2239" s="40" t="str">
        <f t="shared" si="273"/>
        <v>1.Young age</v>
      </c>
      <c r="S2239" s="40" t="s">
        <v>41</v>
      </c>
      <c r="T2239" s="40">
        <v>58630.8</v>
      </c>
      <c r="U2239" s="40" t="s">
        <v>28</v>
      </c>
      <c r="V2239" s="40" t="s">
        <v>50</v>
      </c>
      <c r="W2239" s="43">
        <v>45364</v>
      </c>
      <c r="X2239" s="44">
        <v>0.67847222222222225</v>
      </c>
      <c r="Y2239" s="41">
        <f t="shared" si="274"/>
        <v>13</v>
      </c>
      <c r="Z2239" s="41">
        <f t="shared" si="275"/>
        <v>13</v>
      </c>
      <c r="AA2239" s="40">
        <f t="shared" si="276"/>
        <v>2024</v>
      </c>
      <c r="AB2239" s="41">
        <f t="shared" si="277"/>
        <v>16</v>
      </c>
      <c r="AC2239" s="41">
        <f t="shared" si="278"/>
        <v>17</v>
      </c>
      <c r="AD2239" s="45">
        <f t="shared" si="279"/>
        <v>0</v>
      </c>
    </row>
    <row r="2240" spans="1:30" x14ac:dyDescent="0.35">
      <c r="A2240" s="32">
        <v>2229</v>
      </c>
      <c r="B2240" s="33">
        <v>4555</v>
      </c>
      <c r="C2240" s="33">
        <v>286</v>
      </c>
      <c r="D2240" s="33" t="s">
        <v>52</v>
      </c>
      <c r="E2240" s="33" t="s">
        <v>25</v>
      </c>
      <c r="F2240" s="33">
        <v>1</v>
      </c>
      <c r="G2240" s="34">
        <v>135.52000000000001</v>
      </c>
      <c r="H2240" s="34">
        <f t="shared" si="272"/>
        <v>135.52000000000001</v>
      </c>
      <c r="I2240" s="35">
        <v>45504.40902777778</v>
      </c>
      <c r="J2240" s="33">
        <v>5</v>
      </c>
      <c r="K2240" s="33" t="s">
        <v>40</v>
      </c>
      <c r="L2240" s="33">
        <v>335</v>
      </c>
      <c r="M2240" s="33">
        <v>82</v>
      </c>
      <c r="N2240" s="33">
        <v>253</v>
      </c>
      <c r="O2240" s="33">
        <v>447</v>
      </c>
      <c r="P2240" s="33">
        <v>10</v>
      </c>
      <c r="Q2240" s="33">
        <v>24</v>
      </c>
      <c r="R2240" s="33" t="str">
        <f t="shared" si="273"/>
        <v>1.Young age</v>
      </c>
      <c r="S2240" s="33" t="s">
        <v>46</v>
      </c>
      <c r="T2240" s="33">
        <v>99648.02</v>
      </c>
      <c r="U2240" s="33" t="s">
        <v>28</v>
      </c>
      <c r="V2240" s="33" t="s">
        <v>43</v>
      </c>
      <c r="W2240" s="36">
        <v>45504</v>
      </c>
      <c r="X2240" s="37">
        <v>0.40902777777777777</v>
      </c>
      <c r="Y2240" s="34">
        <f t="shared" si="274"/>
        <v>31</v>
      </c>
      <c r="Z2240" s="34">
        <f t="shared" si="275"/>
        <v>31</v>
      </c>
      <c r="AA2240" s="33">
        <f t="shared" si="276"/>
        <v>2024</v>
      </c>
      <c r="AB2240" s="34">
        <f t="shared" si="277"/>
        <v>9</v>
      </c>
      <c r="AC2240" s="34">
        <f t="shared" si="278"/>
        <v>49</v>
      </c>
      <c r="AD2240" s="38">
        <f t="shared" si="279"/>
        <v>0</v>
      </c>
    </row>
    <row r="2241" spans="1:30" x14ac:dyDescent="0.35">
      <c r="A2241" s="39">
        <v>2230</v>
      </c>
      <c r="B2241" s="40">
        <v>8854</v>
      </c>
      <c r="C2241" s="40">
        <v>279</v>
      </c>
      <c r="D2241" s="40" t="s">
        <v>51</v>
      </c>
      <c r="E2241" s="40" t="s">
        <v>47</v>
      </c>
      <c r="F2241" s="40">
        <v>1</v>
      </c>
      <c r="G2241" s="41">
        <v>824.08</v>
      </c>
      <c r="H2241" s="41">
        <f t="shared" si="272"/>
        <v>824.08</v>
      </c>
      <c r="I2241" s="42">
        <v>45472.613194444442</v>
      </c>
      <c r="J2241" s="40">
        <v>13</v>
      </c>
      <c r="K2241" s="40" t="s">
        <v>45</v>
      </c>
      <c r="L2241" s="40">
        <v>125</v>
      </c>
      <c r="M2241" s="40">
        <v>137</v>
      </c>
      <c r="N2241" s="40">
        <v>255</v>
      </c>
      <c r="O2241" s="40">
        <v>257</v>
      </c>
      <c r="P2241" s="40">
        <v>2</v>
      </c>
      <c r="Q2241" s="40">
        <v>45</v>
      </c>
      <c r="R2241" s="40" t="str">
        <f t="shared" si="273"/>
        <v>2.Middle age</v>
      </c>
      <c r="S2241" s="40" t="s">
        <v>41</v>
      </c>
      <c r="T2241" s="40">
        <v>84988.23</v>
      </c>
      <c r="U2241" s="40" t="s">
        <v>42</v>
      </c>
      <c r="V2241" s="40" t="s">
        <v>50</v>
      </c>
      <c r="W2241" s="43">
        <v>45472</v>
      </c>
      <c r="X2241" s="44">
        <v>0.61319444444444449</v>
      </c>
      <c r="Y2241" s="41">
        <f t="shared" si="274"/>
        <v>29</v>
      </c>
      <c r="Z2241" s="41">
        <f t="shared" si="275"/>
        <v>29</v>
      </c>
      <c r="AA2241" s="40">
        <f t="shared" si="276"/>
        <v>2024</v>
      </c>
      <c r="AB2241" s="41">
        <f t="shared" si="277"/>
        <v>14</v>
      </c>
      <c r="AC2241" s="41">
        <f t="shared" si="278"/>
        <v>43</v>
      </c>
      <c r="AD2241" s="45">
        <f t="shared" si="279"/>
        <v>0</v>
      </c>
    </row>
    <row r="2242" spans="1:30" x14ac:dyDescent="0.35">
      <c r="A2242" s="32">
        <v>2231</v>
      </c>
      <c r="B2242" s="33">
        <v>4422</v>
      </c>
      <c r="C2242" s="33">
        <v>959</v>
      </c>
      <c r="D2242" s="33" t="s">
        <v>31</v>
      </c>
      <c r="E2242" s="33" t="s">
        <v>47</v>
      </c>
      <c r="F2242" s="33">
        <v>5</v>
      </c>
      <c r="G2242" s="34">
        <v>1666.17</v>
      </c>
      <c r="H2242" s="34">
        <f t="shared" si="272"/>
        <v>8330.85</v>
      </c>
      <c r="I2242" s="35">
        <v>45354.53125</v>
      </c>
      <c r="J2242" s="33">
        <v>3</v>
      </c>
      <c r="K2242" s="33" t="s">
        <v>40</v>
      </c>
      <c r="L2242" s="33">
        <v>424</v>
      </c>
      <c r="M2242" s="33">
        <v>89</v>
      </c>
      <c r="N2242" s="33">
        <v>276</v>
      </c>
      <c r="O2242" s="33">
        <v>311</v>
      </c>
      <c r="P2242" s="33">
        <v>3</v>
      </c>
      <c r="Q2242" s="33">
        <v>66</v>
      </c>
      <c r="R2242" s="33" t="str">
        <f t="shared" si="273"/>
        <v xml:space="preserve">3.Senior Citizen </v>
      </c>
      <c r="S2242" s="33" t="s">
        <v>46</v>
      </c>
      <c r="T2242" s="33">
        <v>101676.02</v>
      </c>
      <c r="U2242" s="33" t="s">
        <v>28</v>
      </c>
      <c r="V2242" s="33" t="s">
        <v>50</v>
      </c>
      <c r="W2242" s="36">
        <v>45354</v>
      </c>
      <c r="X2242" s="46">
        <v>0.53125</v>
      </c>
      <c r="Y2242" s="34">
        <f t="shared" si="274"/>
        <v>3</v>
      </c>
      <c r="Z2242" s="34">
        <f t="shared" si="275"/>
        <v>3</v>
      </c>
      <c r="AA2242" s="33">
        <f t="shared" si="276"/>
        <v>2024</v>
      </c>
      <c r="AB2242" s="34">
        <f t="shared" si="277"/>
        <v>12</v>
      </c>
      <c r="AC2242" s="34">
        <f t="shared" si="278"/>
        <v>45</v>
      </c>
      <c r="AD2242" s="38">
        <f t="shared" si="279"/>
        <v>0</v>
      </c>
    </row>
    <row r="2243" spans="1:30" x14ac:dyDescent="0.35">
      <c r="A2243" s="39">
        <v>2232</v>
      </c>
      <c r="B2243" s="40">
        <v>6455</v>
      </c>
      <c r="C2243" s="40">
        <v>825</v>
      </c>
      <c r="D2243" s="40" t="s">
        <v>38</v>
      </c>
      <c r="E2243" s="40" t="s">
        <v>25</v>
      </c>
      <c r="F2243" s="40">
        <v>5</v>
      </c>
      <c r="G2243" s="41">
        <v>345.21</v>
      </c>
      <c r="H2243" s="41">
        <f t="shared" si="272"/>
        <v>1726.05</v>
      </c>
      <c r="I2243" s="42">
        <v>45491.505555555559</v>
      </c>
      <c r="J2243" s="40">
        <v>13</v>
      </c>
      <c r="K2243" s="40" t="s">
        <v>26</v>
      </c>
      <c r="L2243" s="40">
        <v>65</v>
      </c>
      <c r="M2243" s="40">
        <v>60</v>
      </c>
      <c r="N2243" s="40">
        <v>129</v>
      </c>
      <c r="O2243" s="40">
        <v>398</v>
      </c>
      <c r="P2243" s="40">
        <v>7</v>
      </c>
      <c r="Q2243" s="40">
        <v>53</v>
      </c>
      <c r="R2243" s="40" t="str">
        <f t="shared" si="273"/>
        <v>2.Middle age</v>
      </c>
      <c r="S2243" s="40" t="s">
        <v>46</v>
      </c>
      <c r="T2243" s="40">
        <v>99919.19</v>
      </c>
      <c r="U2243" s="40" t="s">
        <v>37</v>
      </c>
      <c r="V2243" s="40" t="s">
        <v>29</v>
      </c>
      <c r="W2243" s="43">
        <v>45491</v>
      </c>
      <c r="X2243" s="44">
        <v>0.50555555555555554</v>
      </c>
      <c r="Y2243" s="41">
        <f t="shared" si="274"/>
        <v>18</v>
      </c>
      <c r="Z2243" s="41">
        <f t="shared" si="275"/>
        <v>18</v>
      </c>
      <c r="AA2243" s="40">
        <f t="shared" si="276"/>
        <v>2024</v>
      </c>
      <c r="AB2243" s="41">
        <f t="shared" si="277"/>
        <v>12</v>
      </c>
      <c r="AC2243" s="41">
        <f t="shared" si="278"/>
        <v>8</v>
      </c>
      <c r="AD2243" s="45">
        <f t="shared" si="279"/>
        <v>0</v>
      </c>
    </row>
    <row r="2244" spans="1:30" x14ac:dyDescent="0.35">
      <c r="A2244" s="32">
        <v>2233</v>
      </c>
      <c r="B2244" s="33">
        <v>5967</v>
      </c>
      <c r="C2244" s="33">
        <v>809</v>
      </c>
      <c r="D2244" s="33" t="s">
        <v>44</v>
      </c>
      <c r="E2244" s="33" t="s">
        <v>25</v>
      </c>
      <c r="F2244" s="33">
        <v>1</v>
      </c>
      <c r="G2244" s="34">
        <v>67.38</v>
      </c>
      <c r="H2244" s="34">
        <f t="shared" si="272"/>
        <v>67.38</v>
      </c>
      <c r="I2244" s="35">
        <v>45456.89166666667</v>
      </c>
      <c r="J2244" s="33">
        <v>9</v>
      </c>
      <c r="K2244" s="33" t="s">
        <v>40</v>
      </c>
      <c r="L2244" s="33">
        <v>302</v>
      </c>
      <c r="M2244" s="33">
        <v>135</v>
      </c>
      <c r="N2244" s="33">
        <v>273</v>
      </c>
      <c r="O2244" s="33">
        <v>349</v>
      </c>
      <c r="P2244" s="33">
        <v>1</v>
      </c>
      <c r="Q2244" s="33">
        <v>63</v>
      </c>
      <c r="R2244" s="33" t="str">
        <f t="shared" si="273"/>
        <v xml:space="preserve">3.Senior Citizen </v>
      </c>
      <c r="S2244" s="33" t="s">
        <v>46</v>
      </c>
      <c r="T2244" s="33">
        <v>78938.399999999994</v>
      </c>
      <c r="U2244" s="33" t="s">
        <v>33</v>
      </c>
      <c r="V2244" s="33" t="s">
        <v>29</v>
      </c>
      <c r="W2244" s="36">
        <v>45456</v>
      </c>
      <c r="X2244" s="37">
        <v>0.89166666666666672</v>
      </c>
      <c r="Y2244" s="34">
        <f t="shared" si="274"/>
        <v>13</v>
      </c>
      <c r="Z2244" s="34">
        <f t="shared" si="275"/>
        <v>13</v>
      </c>
      <c r="AA2244" s="33">
        <f t="shared" si="276"/>
        <v>2024</v>
      </c>
      <c r="AB2244" s="34">
        <f t="shared" si="277"/>
        <v>21</v>
      </c>
      <c r="AC2244" s="34">
        <f t="shared" si="278"/>
        <v>24</v>
      </c>
      <c r="AD2244" s="38">
        <f t="shared" si="279"/>
        <v>0</v>
      </c>
    </row>
    <row r="2245" spans="1:30" x14ac:dyDescent="0.35">
      <c r="A2245" s="39">
        <v>2234</v>
      </c>
      <c r="B2245" s="40">
        <v>1251</v>
      </c>
      <c r="C2245" s="40">
        <v>782</v>
      </c>
      <c r="D2245" s="40" t="s">
        <v>49</v>
      </c>
      <c r="E2245" s="40" t="s">
        <v>25</v>
      </c>
      <c r="F2245" s="40">
        <v>1</v>
      </c>
      <c r="G2245" s="41">
        <v>1032.6400000000001</v>
      </c>
      <c r="H2245" s="41">
        <f t="shared" si="272"/>
        <v>1032.6400000000001</v>
      </c>
      <c r="I2245" s="42">
        <v>45421.025000000001</v>
      </c>
      <c r="J2245" s="40">
        <v>4</v>
      </c>
      <c r="K2245" s="40" t="s">
        <v>26</v>
      </c>
      <c r="L2245" s="40">
        <v>332</v>
      </c>
      <c r="M2245" s="40">
        <v>119</v>
      </c>
      <c r="N2245" s="40">
        <v>104</v>
      </c>
      <c r="O2245" s="40">
        <v>120</v>
      </c>
      <c r="P2245" s="40">
        <v>5</v>
      </c>
      <c r="Q2245" s="40">
        <v>68</v>
      </c>
      <c r="R2245" s="40" t="str">
        <f t="shared" si="273"/>
        <v xml:space="preserve">3.Senior Citizen </v>
      </c>
      <c r="S2245" s="40" t="s">
        <v>41</v>
      </c>
      <c r="T2245" s="40">
        <v>80207.649999999994</v>
      </c>
      <c r="U2245" s="40" t="s">
        <v>28</v>
      </c>
      <c r="V2245" s="40" t="s">
        <v>34</v>
      </c>
      <c r="W2245" s="43">
        <v>45421</v>
      </c>
      <c r="X2245" s="47">
        <v>2.5000000000000001E-2</v>
      </c>
      <c r="Y2245" s="41">
        <f t="shared" si="274"/>
        <v>9</v>
      </c>
      <c r="Z2245" s="41">
        <f t="shared" si="275"/>
        <v>9</v>
      </c>
      <c r="AA2245" s="40">
        <f t="shared" si="276"/>
        <v>2024</v>
      </c>
      <c r="AB2245" s="41">
        <f t="shared" si="277"/>
        <v>0</v>
      </c>
      <c r="AC2245" s="41">
        <f t="shared" si="278"/>
        <v>36</v>
      </c>
      <c r="AD2245" s="45">
        <f t="shared" si="279"/>
        <v>0</v>
      </c>
    </row>
    <row r="2246" spans="1:30" x14ac:dyDescent="0.35">
      <c r="A2246" s="32">
        <v>2235</v>
      </c>
      <c r="B2246" s="33">
        <v>4470</v>
      </c>
      <c r="C2246" s="33">
        <v>913</v>
      </c>
      <c r="D2246" s="33" t="s">
        <v>38</v>
      </c>
      <c r="E2246" s="33" t="s">
        <v>25</v>
      </c>
      <c r="F2246" s="33">
        <v>2</v>
      </c>
      <c r="G2246" s="34">
        <v>312.37</v>
      </c>
      <c r="H2246" s="34">
        <f t="shared" si="272"/>
        <v>624.74</v>
      </c>
      <c r="I2246" s="35">
        <v>45536.010416666664</v>
      </c>
      <c r="J2246" s="33">
        <v>15</v>
      </c>
      <c r="K2246" s="33" t="s">
        <v>40</v>
      </c>
      <c r="L2246" s="33">
        <v>23</v>
      </c>
      <c r="M2246" s="33">
        <v>79</v>
      </c>
      <c r="N2246" s="33">
        <v>243</v>
      </c>
      <c r="O2246" s="33">
        <v>349</v>
      </c>
      <c r="P2246" s="33">
        <v>9</v>
      </c>
      <c r="Q2246" s="33">
        <v>50</v>
      </c>
      <c r="R2246" s="33" t="str">
        <f t="shared" si="273"/>
        <v>2.Middle age</v>
      </c>
      <c r="S2246" s="33" t="s">
        <v>41</v>
      </c>
      <c r="T2246" s="33">
        <v>116429.88</v>
      </c>
      <c r="U2246" s="33" t="s">
        <v>42</v>
      </c>
      <c r="V2246" s="33" t="s">
        <v>34</v>
      </c>
      <c r="W2246" s="36">
        <v>45536</v>
      </c>
      <c r="X2246" s="46">
        <v>1.0416666666666666E-2</v>
      </c>
      <c r="Y2246" s="34">
        <f t="shared" si="274"/>
        <v>1</v>
      </c>
      <c r="Z2246" s="34">
        <f t="shared" si="275"/>
        <v>1</v>
      </c>
      <c r="AA2246" s="33">
        <f t="shared" si="276"/>
        <v>2024</v>
      </c>
      <c r="AB2246" s="34">
        <f t="shared" si="277"/>
        <v>0</v>
      </c>
      <c r="AC2246" s="34">
        <f t="shared" si="278"/>
        <v>15</v>
      </c>
      <c r="AD2246" s="38">
        <f t="shared" si="279"/>
        <v>0</v>
      </c>
    </row>
    <row r="2247" spans="1:30" x14ac:dyDescent="0.35">
      <c r="A2247" s="39">
        <v>2236</v>
      </c>
      <c r="B2247" s="40">
        <v>4113</v>
      </c>
      <c r="C2247" s="40">
        <v>257</v>
      </c>
      <c r="D2247" s="40" t="s">
        <v>38</v>
      </c>
      <c r="E2247" s="40" t="s">
        <v>25</v>
      </c>
      <c r="F2247" s="40">
        <v>3</v>
      </c>
      <c r="G2247" s="41">
        <v>729.87</v>
      </c>
      <c r="H2247" s="41">
        <f t="shared" si="272"/>
        <v>2189.61</v>
      </c>
      <c r="I2247" s="42">
        <v>45358.759027777778</v>
      </c>
      <c r="J2247" s="40">
        <v>1</v>
      </c>
      <c r="K2247" s="40" t="s">
        <v>32</v>
      </c>
      <c r="L2247" s="40">
        <v>263</v>
      </c>
      <c r="M2247" s="40">
        <v>73</v>
      </c>
      <c r="N2247" s="40">
        <v>266</v>
      </c>
      <c r="O2247" s="40">
        <v>158</v>
      </c>
      <c r="P2247" s="40">
        <v>6</v>
      </c>
      <c r="Q2247" s="40">
        <v>20</v>
      </c>
      <c r="R2247" s="40" t="str">
        <f t="shared" si="273"/>
        <v>1.Young age</v>
      </c>
      <c r="S2247" s="40" t="s">
        <v>46</v>
      </c>
      <c r="T2247" s="40">
        <v>55867.78</v>
      </c>
      <c r="U2247" s="40" t="s">
        <v>42</v>
      </c>
      <c r="V2247" s="40" t="s">
        <v>29</v>
      </c>
      <c r="W2247" s="43">
        <v>45358</v>
      </c>
      <c r="X2247" s="47">
        <v>0.75902777777777775</v>
      </c>
      <c r="Y2247" s="41">
        <f t="shared" si="274"/>
        <v>7</v>
      </c>
      <c r="Z2247" s="41">
        <f t="shared" si="275"/>
        <v>7</v>
      </c>
      <c r="AA2247" s="40">
        <f t="shared" si="276"/>
        <v>2024</v>
      </c>
      <c r="AB2247" s="41">
        <f t="shared" si="277"/>
        <v>18</v>
      </c>
      <c r="AC2247" s="41">
        <f t="shared" si="278"/>
        <v>13</v>
      </c>
      <c r="AD2247" s="45">
        <f t="shared" si="279"/>
        <v>0</v>
      </c>
    </row>
    <row r="2248" spans="1:30" x14ac:dyDescent="0.35">
      <c r="A2248" s="32">
        <v>2237</v>
      </c>
      <c r="B2248" s="33">
        <v>2922</v>
      </c>
      <c r="C2248" s="33">
        <v>265</v>
      </c>
      <c r="D2248" s="33" t="s">
        <v>44</v>
      </c>
      <c r="E2248" s="33" t="s">
        <v>25</v>
      </c>
      <c r="F2248" s="33">
        <v>4</v>
      </c>
      <c r="G2248" s="34">
        <v>1165.05</v>
      </c>
      <c r="H2248" s="34">
        <f t="shared" si="272"/>
        <v>4660.2</v>
      </c>
      <c r="I2248" s="35">
        <v>45336.697222222225</v>
      </c>
      <c r="J2248" s="33">
        <v>1</v>
      </c>
      <c r="K2248" s="33" t="s">
        <v>32</v>
      </c>
      <c r="L2248" s="33">
        <v>163</v>
      </c>
      <c r="M2248" s="33">
        <v>115</v>
      </c>
      <c r="N2248" s="33">
        <v>265</v>
      </c>
      <c r="O2248" s="33">
        <v>157</v>
      </c>
      <c r="P2248" s="33">
        <v>9</v>
      </c>
      <c r="Q2248" s="33">
        <v>47</v>
      </c>
      <c r="R2248" s="33" t="str">
        <f t="shared" si="273"/>
        <v>2.Middle age</v>
      </c>
      <c r="S2248" s="33" t="s">
        <v>46</v>
      </c>
      <c r="T2248" s="33">
        <v>66106.929999999993</v>
      </c>
      <c r="U2248" s="33" t="s">
        <v>42</v>
      </c>
      <c r="V2248" s="33" t="s">
        <v>34</v>
      </c>
      <c r="W2248" s="36">
        <v>45336</v>
      </c>
      <c r="X2248" s="37">
        <v>0.69722222222222219</v>
      </c>
      <c r="Y2248" s="34">
        <f t="shared" si="274"/>
        <v>14</v>
      </c>
      <c r="Z2248" s="34">
        <f t="shared" si="275"/>
        <v>14</v>
      </c>
      <c r="AA2248" s="33">
        <f t="shared" si="276"/>
        <v>2024</v>
      </c>
      <c r="AB2248" s="34">
        <f t="shared" si="277"/>
        <v>16</v>
      </c>
      <c r="AC2248" s="34">
        <f t="shared" si="278"/>
        <v>44</v>
      </c>
      <c r="AD2248" s="38">
        <f t="shared" si="279"/>
        <v>0</v>
      </c>
    </row>
    <row r="2249" spans="1:30" x14ac:dyDescent="0.35">
      <c r="A2249" s="39">
        <v>2238</v>
      </c>
      <c r="B2249" s="40">
        <v>8846</v>
      </c>
      <c r="C2249" s="40">
        <v>343</v>
      </c>
      <c r="D2249" s="40" t="s">
        <v>52</v>
      </c>
      <c r="E2249" s="40" t="s">
        <v>25</v>
      </c>
      <c r="F2249" s="40">
        <v>5</v>
      </c>
      <c r="G2249" s="41">
        <v>457.42</v>
      </c>
      <c r="H2249" s="41">
        <f t="shared" si="272"/>
        <v>2287.1</v>
      </c>
      <c r="I2249" s="42">
        <v>45394.788194444445</v>
      </c>
      <c r="J2249" s="40">
        <v>11</v>
      </c>
      <c r="K2249" s="40" t="s">
        <v>45</v>
      </c>
      <c r="L2249" s="40">
        <v>415</v>
      </c>
      <c r="M2249" s="40">
        <v>148</v>
      </c>
      <c r="N2249" s="40">
        <v>195</v>
      </c>
      <c r="O2249" s="40">
        <v>409</v>
      </c>
      <c r="P2249" s="40">
        <v>10</v>
      </c>
      <c r="Q2249" s="40">
        <v>18</v>
      </c>
      <c r="R2249" s="40" t="str">
        <f t="shared" si="273"/>
        <v>1.Young age</v>
      </c>
      <c r="S2249" s="40" t="s">
        <v>41</v>
      </c>
      <c r="T2249" s="40">
        <v>66803.8</v>
      </c>
      <c r="U2249" s="40" t="s">
        <v>37</v>
      </c>
      <c r="V2249" s="40" t="s">
        <v>34</v>
      </c>
      <c r="W2249" s="43">
        <v>45394</v>
      </c>
      <c r="X2249" s="47">
        <v>0.78819444444444442</v>
      </c>
      <c r="Y2249" s="41">
        <f t="shared" si="274"/>
        <v>12</v>
      </c>
      <c r="Z2249" s="41">
        <f t="shared" si="275"/>
        <v>12</v>
      </c>
      <c r="AA2249" s="40">
        <f t="shared" si="276"/>
        <v>2024</v>
      </c>
      <c r="AB2249" s="41">
        <f t="shared" si="277"/>
        <v>18</v>
      </c>
      <c r="AC2249" s="41">
        <f t="shared" si="278"/>
        <v>55</v>
      </c>
      <c r="AD2249" s="45">
        <f t="shared" si="279"/>
        <v>0</v>
      </c>
    </row>
    <row r="2250" spans="1:30" x14ac:dyDescent="0.35">
      <c r="A2250" s="32">
        <v>2239</v>
      </c>
      <c r="B2250" s="33">
        <v>4974</v>
      </c>
      <c r="C2250" s="33">
        <v>219</v>
      </c>
      <c r="D2250" s="33" t="s">
        <v>38</v>
      </c>
      <c r="E2250" s="33" t="s">
        <v>25</v>
      </c>
      <c r="F2250" s="33">
        <v>4</v>
      </c>
      <c r="G2250" s="34">
        <v>560.23</v>
      </c>
      <c r="H2250" s="34">
        <f t="shared" si="272"/>
        <v>2240.92</v>
      </c>
      <c r="I2250" s="35">
        <v>45394.683333333334</v>
      </c>
      <c r="J2250" s="33">
        <v>7</v>
      </c>
      <c r="K2250" s="33" t="s">
        <v>36</v>
      </c>
      <c r="L2250" s="33">
        <v>10</v>
      </c>
      <c r="M2250" s="33">
        <v>58</v>
      </c>
      <c r="N2250" s="33">
        <v>236</v>
      </c>
      <c r="O2250" s="33">
        <v>369</v>
      </c>
      <c r="P2250" s="33">
        <v>7</v>
      </c>
      <c r="Q2250" s="33">
        <v>24</v>
      </c>
      <c r="R2250" s="33" t="str">
        <f t="shared" si="273"/>
        <v>1.Young age</v>
      </c>
      <c r="S2250" s="33" t="s">
        <v>46</v>
      </c>
      <c r="T2250" s="33">
        <v>116934.84</v>
      </c>
      <c r="U2250" s="33" t="s">
        <v>33</v>
      </c>
      <c r="V2250" s="33" t="s">
        <v>43</v>
      </c>
      <c r="W2250" s="36">
        <v>45394</v>
      </c>
      <c r="X2250" s="46">
        <v>0.68333333333333335</v>
      </c>
      <c r="Y2250" s="34">
        <f t="shared" si="274"/>
        <v>12</v>
      </c>
      <c r="Z2250" s="34">
        <f t="shared" si="275"/>
        <v>12</v>
      </c>
      <c r="AA2250" s="33">
        <f t="shared" si="276"/>
        <v>2024</v>
      </c>
      <c r="AB2250" s="34">
        <f t="shared" si="277"/>
        <v>16</v>
      </c>
      <c r="AC2250" s="34">
        <f t="shared" si="278"/>
        <v>24</v>
      </c>
      <c r="AD2250" s="38">
        <f t="shared" si="279"/>
        <v>0</v>
      </c>
    </row>
    <row r="2251" spans="1:30" x14ac:dyDescent="0.35">
      <c r="A2251" s="39">
        <v>2240</v>
      </c>
      <c r="B2251" s="40">
        <v>4350</v>
      </c>
      <c r="C2251" s="40">
        <v>142</v>
      </c>
      <c r="D2251" s="40" t="s">
        <v>39</v>
      </c>
      <c r="E2251" s="40" t="s">
        <v>25</v>
      </c>
      <c r="F2251" s="40">
        <v>1</v>
      </c>
      <c r="G2251" s="41">
        <v>964.02</v>
      </c>
      <c r="H2251" s="41">
        <f t="shared" si="272"/>
        <v>964.02</v>
      </c>
      <c r="I2251" s="42">
        <v>45351.972916666666</v>
      </c>
      <c r="J2251" s="40">
        <v>16</v>
      </c>
      <c r="K2251" s="40" t="s">
        <v>26</v>
      </c>
      <c r="L2251" s="40">
        <v>170</v>
      </c>
      <c r="M2251" s="40">
        <v>61</v>
      </c>
      <c r="N2251" s="40">
        <v>226</v>
      </c>
      <c r="O2251" s="40">
        <v>467</v>
      </c>
      <c r="P2251" s="40">
        <v>6</v>
      </c>
      <c r="Q2251" s="40">
        <v>50</v>
      </c>
      <c r="R2251" s="40" t="str">
        <f t="shared" si="273"/>
        <v>2.Middle age</v>
      </c>
      <c r="S2251" s="40" t="s">
        <v>27</v>
      </c>
      <c r="T2251" s="40">
        <v>56749.81</v>
      </c>
      <c r="U2251" s="40" t="s">
        <v>37</v>
      </c>
      <c r="V2251" s="40" t="s">
        <v>29</v>
      </c>
      <c r="W2251" s="43">
        <v>45351</v>
      </c>
      <c r="X2251" s="44">
        <v>0.97291666666666665</v>
      </c>
      <c r="Y2251" s="41">
        <f t="shared" si="274"/>
        <v>29</v>
      </c>
      <c r="Z2251" s="41">
        <f t="shared" si="275"/>
        <v>29</v>
      </c>
      <c r="AA2251" s="40">
        <f t="shared" si="276"/>
        <v>2024</v>
      </c>
      <c r="AB2251" s="41">
        <f t="shared" si="277"/>
        <v>23</v>
      </c>
      <c r="AC2251" s="41">
        <f t="shared" si="278"/>
        <v>21</v>
      </c>
      <c r="AD2251" s="45">
        <f t="shared" si="279"/>
        <v>0</v>
      </c>
    </row>
    <row r="2252" spans="1:30" x14ac:dyDescent="0.35">
      <c r="A2252" s="32">
        <v>2241</v>
      </c>
      <c r="B2252" s="33">
        <v>7498</v>
      </c>
      <c r="C2252" s="33">
        <v>424</v>
      </c>
      <c r="D2252" s="33" t="s">
        <v>52</v>
      </c>
      <c r="E2252" s="33" t="s">
        <v>25</v>
      </c>
      <c r="F2252" s="33">
        <v>4</v>
      </c>
      <c r="G2252" s="34">
        <v>705.72</v>
      </c>
      <c r="H2252" s="34">
        <f t="shared" si="272"/>
        <v>2822.88</v>
      </c>
      <c r="I2252" s="35">
        <v>45352.410416666666</v>
      </c>
      <c r="J2252" s="33">
        <v>3</v>
      </c>
      <c r="K2252" s="33" t="s">
        <v>26</v>
      </c>
      <c r="L2252" s="33">
        <v>498</v>
      </c>
      <c r="M2252" s="33">
        <v>80</v>
      </c>
      <c r="N2252" s="33">
        <v>222</v>
      </c>
      <c r="O2252" s="33">
        <v>396</v>
      </c>
      <c r="P2252" s="33">
        <v>5</v>
      </c>
      <c r="Q2252" s="33">
        <v>27</v>
      </c>
      <c r="R2252" s="33" t="str">
        <f t="shared" si="273"/>
        <v>1.Young age</v>
      </c>
      <c r="S2252" s="33" t="s">
        <v>46</v>
      </c>
      <c r="T2252" s="33">
        <v>114998.21</v>
      </c>
      <c r="U2252" s="33" t="s">
        <v>42</v>
      </c>
      <c r="V2252" s="33" t="s">
        <v>29</v>
      </c>
      <c r="W2252" s="36">
        <v>45352</v>
      </c>
      <c r="X2252" s="46">
        <v>0.41041666666666665</v>
      </c>
      <c r="Y2252" s="34">
        <f t="shared" si="274"/>
        <v>1</v>
      </c>
      <c r="Z2252" s="34">
        <f t="shared" si="275"/>
        <v>1</v>
      </c>
      <c r="AA2252" s="33">
        <f t="shared" si="276"/>
        <v>2024</v>
      </c>
      <c r="AB2252" s="34">
        <f t="shared" si="277"/>
        <v>9</v>
      </c>
      <c r="AC2252" s="34">
        <f t="shared" si="278"/>
        <v>51</v>
      </c>
      <c r="AD2252" s="38">
        <f t="shared" si="279"/>
        <v>0</v>
      </c>
    </row>
    <row r="2253" spans="1:30" x14ac:dyDescent="0.35">
      <c r="A2253" s="39">
        <v>2242</v>
      </c>
      <c r="B2253" s="40">
        <v>4921</v>
      </c>
      <c r="C2253" s="40">
        <v>688</v>
      </c>
      <c r="D2253" s="40" t="s">
        <v>24</v>
      </c>
      <c r="E2253" s="40" t="s">
        <v>47</v>
      </c>
      <c r="F2253" s="40">
        <v>2</v>
      </c>
      <c r="G2253" s="41">
        <v>938.64</v>
      </c>
      <c r="H2253" s="41">
        <f t="shared" ref="H2253:H2316" si="280">G2253*F2253</f>
        <v>1877.28</v>
      </c>
      <c r="I2253" s="42">
        <v>45487.208333333336</v>
      </c>
      <c r="J2253" s="40">
        <v>17</v>
      </c>
      <c r="K2253" s="40" t="s">
        <v>26</v>
      </c>
      <c r="L2253" s="40">
        <v>29</v>
      </c>
      <c r="M2253" s="40">
        <v>106</v>
      </c>
      <c r="N2253" s="40">
        <v>217</v>
      </c>
      <c r="O2253" s="40">
        <v>269</v>
      </c>
      <c r="P2253" s="40">
        <v>10</v>
      </c>
      <c r="Q2253" s="40">
        <v>23</v>
      </c>
      <c r="R2253" s="40" t="str">
        <f t="shared" ref="R2253:R2316" si="281">IF(Q2253&lt;=34,"1.Young age",IF(Q2253&gt;=60,"3.Senior Citizen ","2.Middle age"))</f>
        <v>1.Young age</v>
      </c>
      <c r="S2253" s="40" t="s">
        <v>27</v>
      </c>
      <c r="T2253" s="40">
        <v>94381.42</v>
      </c>
      <c r="U2253" s="40" t="s">
        <v>42</v>
      </c>
      <c r="V2253" s="40" t="s">
        <v>50</v>
      </c>
      <c r="W2253" s="43">
        <v>45487</v>
      </c>
      <c r="X2253" s="44">
        <v>0.20833333333333334</v>
      </c>
      <c r="Y2253" s="41">
        <f t="shared" ref="Y2253:Y2316" si="282">DAY(W2253)</f>
        <v>14</v>
      </c>
      <c r="Z2253" s="41">
        <f t="shared" ref="Z2253:Z2316" si="283">VALUE(Y2253)</f>
        <v>14</v>
      </c>
      <c r="AA2253" s="40">
        <f t="shared" ref="AA2253:AA2316" si="284">YEAR(W2253)</f>
        <v>2024</v>
      </c>
      <c r="AB2253" s="41">
        <f t="shared" ref="AB2253:AB2316" si="285">HOUR(X2253)</f>
        <v>5</v>
      </c>
      <c r="AC2253" s="41">
        <f t="shared" ref="AC2253:AC2316" si="286">MINUTE(X2253)</f>
        <v>0</v>
      </c>
      <c r="AD2253" s="45">
        <f t="shared" ref="AD2253:AD2316" si="287">SECOND(X2253)</f>
        <v>0</v>
      </c>
    </row>
    <row r="2254" spans="1:30" x14ac:dyDescent="0.35">
      <c r="A2254" s="32">
        <v>2243</v>
      </c>
      <c r="B2254" s="33">
        <v>6269</v>
      </c>
      <c r="C2254" s="33">
        <v>229</v>
      </c>
      <c r="D2254" s="33" t="s">
        <v>44</v>
      </c>
      <c r="E2254" s="33" t="s">
        <v>25</v>
      </c>
      <c r="F2254" s="33">
        <v>1</v>
      </c>
      <c r="G2254" s="34">
        <v>1134.8</v>
      </c>
      <c r="H2254" s="34">
        <f t="shared" si="280"/>
        <v>1134.8</v>
      </c>
      <c r="I2254" s="35">
        <v>45375.584027777775</v>
      </c>
      <c r="J2254" s="33">
        <v>14</v>
      </c>
      <c r="K2254" s="33" t="s">
        <v>40</v>
      </c>
      <c r="L2254" s="33">
        <v>386</v>
      </c>
      <c r="M2254" s="33">
        <v>130</v>
      </c>
      <c r="N2254" s="33">
        <v>100</v>
      </c>
      <c r="O2254" s="33">
        <v>134</v>
      </c>
      <c r="P2254" s="33">
        <v>9</v>
      </c>
      <c r="Q2254" s="33">
        <v>62</v>
      </c>
      <c r="R2254" s="33" t="str">
        <f t="shared" si="281"/>
        <v xml:space="preserve">3.Senior Citizen </v>
      </c>
      <c r="S2254" s="33" t="s">
        <v>41</v>
      </c>
      <c r="T2254" s="33">
        <v>113207.52</v>
      </c>
      <c r="U2254" s="33" t="s">
        <v>33</v>
      </c>
      <c r="V2254" s="33" t="s">
        <v>34</v>
      </c>
      <c r="W2254" s="36">
        <v>45375</v>
      </c>
      <c r="X2254" s="37">
        <v>0.58402777777777781</v>
      </c>
      <c r="Y2254" s="34">
        <f t="shared" si="282"/>
        <v>24</v>
      </c>
      <c r="Z2254" s="34">
        <f t="shared" si="283"/>
        <v>24</v>
      </c>
      <c r="AA2254" s="33">
        <f t="shared" si="284"/>
        <v>2024</v>
      </c>
      <c r="AB2254" s="34">
        <f t="shared" si="285"/>
        <v>14</v>
      </c>
      <c r="AC2254" s="34">
        <f t="shared" si="286"/>
        <v>1</v>
      </c>
      <c r="AD2254" s="38">
        <f t="shared" si="287"/>
        <v>0</v>
      </c>
    </row>
    <row r="2255" spans="1:30" x14ac:dyDescent="0.35">
      <c r="A2255" s="39">
        <v>2244</v>
      </c>
      <c r="B2255" s="40">
        <v>5637</v>
      </c>
      <c r="C2255" s="40">
        <v>551</v>
      </c>
      <c r="D2255" s="40" t="s">
        <v>39</v>
      </c>
      <c r="E2255" s="40" t="s">
        <v>47</v>
      </c>
      <c r="F2255" s="40">
        <v>4</v>
      </c>
      <c r="G2255" s="41">
        <v>1715.09</v>
      </c>
      <c r="H2255" s="41">
        <f t="shared" si="280"/>
        <v>6860.36</v>
      </c>
      <c r="I2255" s="42">
        <v>45315.9</v>
      </c>
      <c r="J2255" s="40">
        <v>2</v>
      </c>
      <c r="K2255" s="40" t="s">
        <v>45</v>
      </c>
      <c r="L2255" s="40">
        <v>424</v>
      </c>
      <c r="M2255" s="40">
        <v>66</v>
      </c>
      <c r="N2255" s="40">
        <v>284</v>
      </c>
      <c r="O2255" s="40">
        <v>156</v>
      </c>
      <c r="P2255" s="40">
        <v>2</v>
      </c>
      <c r="Q2255" s="40">
        <v>70</v>
      </c>
      <c r="R2255" s="40" t="str">
        <f t="shared" si="281"/>
        <v xml:space="preserve">3.Senior Citizen </v>
      </c>
      <c r="S2255" s="40" t="s">
        <v>27</v>
      </c>
      <c r="T2255" s="40">
        <v>111671.4</v>
      </c>
      <c r="U2255" s="40" t="s">
        <v>33</v>
      </c>
      <c r="V2255" s="40" t="s">
        <v>34</v>
      </c>
      <c r="W2255" s="43">
        <v>45315</v>
      </c>
      <c r="X2255" s="44">
        <v>0.9</v>
      </c>
      <c r="Y2255" s="41">
        <f t="shared" si="282"/>
        <v>24</v>
      </c>
      <c r="Z2255" s="41">
        <f t="shared" si="283"/>
        <v>24</v>
      </c>
      <c r="AA2255" s="40">
        <f t="shared" si="284"/>
        <v>2024</v>
      </c>
      <c r="AB2255" s="41">
        <f t="shared" si="285"/>
        <v>21</v>
      </c>
      <c r="AC2255" s="41">
        <f t="shared" si="286"/>
        <v>36</v>
      </c>
      <c r="AD2255" s="45">
        <f t="shared" si="287"/>
        <v>0</v>
      </c>
    </row>
    <row r="2256" spans="1:30" x14ac:dyDescent="0.35">
      <c r="A2256" s="32">
        <v>2245</v>
      </c>
      <c r="B2256" s="33">
        <v>7236</v>
      </c>
      <c r="C2256" s="33">
        <v>366</v>
      </c>
      <c r="D2256" s="33" t="s">
        <v>38</v>
      </c>
      <c r="E2256" s="33" t="s">
        <v>47</v>
      </c>
      <c r="F2256" s="33">
        <v>1</v>
      </c>
      <c r="G2256" s="34">
        <v>480.28</v>
      </c>
      <c r="H2256" s="34">
        <f t="shared" si="280"/>
        <v>480.28</v>
      </c>
      <c r="I2256" s="35">
        <v>45473.902777777781</v>
      </c>
      <c r="J2256" s="33">
        <v>11</v>
      </c>
      <c r="K2256" s="33" t="s">
        <v>32</v>
      </c>
      <c r="L2256" s="33">
        <v>139</v>
      </c>
      <c r="M2256" s="33">
        <v>84</v>
      </c>
      <c r="N2256" s="33">
        <v>220</v>
      </c>
      <c r="O2256" s="33">
        <v>160</v>
      </c>
      <c r="P2256" s="33">
        <v>9</v>
      </c>
      <c r="Q2256" s="33">
        <v>39</v>
      </c>
      <c r="R2256" s="33" t="str">
        <f t="shared" si="281"/>
        <v>2.Middle age</v>
      </c>
      <c r="S2256" s="33" t="s">
        <v>46</v>
      </c>
      <c r="T2256" s="33">
        <v>84344.29</v>
      </c>
      <c r="U2256" s="33" t="s">
        <v>33</v>
      </c>
      <c r="V2256" s="33" t="s">
        <v>29</v>
      </c>
      <c r="W2256" s="36">
        <v>45473</v>
      </c>
      <c r="X2256" s="37">
        <v>0.90277777777777779</v>
      </c>
      <c r="Y2256" s="34">
        <f t="shared" si="282"/>
        <v>30</v>
      </c>
      <c r="Z2256" s="34">
        <f t="shared" si="283"/>
        <v>30</v>
      </c>
      <c r="AA2256" s="33">
        <f t="shared" si="284"/>
        <v>2024</v>
      </c>
      <c r="AB2256" s="34">
        <f t="shared" si="285"/>
        <v>21</v>
      </c>
      <c r="AC2256" s="34">
        <f t="shared" si="286"/>
        <v>40</v>
      </c>
      <c r="AD2256" s="38">
        <f t="shared" si="287"/>
        <v>0</v>
      </c>
    </row>
    <row r="2257" spans="1:30" x14ac:dyDescent="0.35">
      <c r="A2257" s="39">
        <v>2246</v>
      </c>
      <c r="B2257" s="40">
        <v>8639</v>
      </c>
      <c r="C2257" s="40">
        <v>478</v>
      </c>
      <c r="D2257" s="40" t="s">
        <v>51</v>
      </c>
      <c r="E2257" s="40" t="s">
        <v>47</v>
      </c>
      <c r="F2257" s="40">
        <v>2</v>
      </c>
      <c r="G2257" s="41">
        <v>613.59</v>
      </c>
      <c r="H2257" s="41">
        <f t="shared" si="280"/>
        <v>1227.18</v>
      </c>
      <c r="I2257" s="42">
        <v>45381.993055555555</v>
      </c>
      <c r="J2257" s="40">
        <v>13</v>
      </c>
      <c r="K2257" s="40" t="s">
        <v>32</v>
      </c>
      <c r="L2257" s="40">
        <v>479</v>
      </c>
      <c r="M2257" s="40">
        <v>145</v>
      </c>
      <c r="N2257" s="40">
        <v>191</v>
      </c>
      <c r="O2257" s="40">
        <v>289</v>
      </c>
      <c r="P2257" s="40">
        <v>5</v>
      </c>
      <c r="Q2257" s="40">
        <v>39</v>
      </c>
      <c r="R2257" s="40" t="str">
        <f t="shared" si="281"/>
        <v>2.Middle age</v>
      </c>
      <c r="S2257" s="40" t="s">
        <v>46</v>
      </c>
      <c r="T2257" s="40">
        <v>22163.58</v>
      </c>
      <c r="U2257" s="40" t="s">
        <v>42</v>
      </c>
      <c r="V2257" s="40" t="s">
        <v>43</v>
      </c>
      <c r="W2257" s="43">
        <v>45381</v>
      </c>
      <c r="X2257" s="44">
        <v>0.99305555555555558</v>
      </c>
      <c r="Y2257" s="41">
        <f t="shared" si="282"/>
        <v>30</v>
      </c>
      <c r="Z2257" s="41">
        <f t="shared" si="283"/>
        <v>30</v>
      </c>
      <c r="AA2257" s="40">
        <f t="shared" si="284"/>
        <v>2024</v>
      </c>
      <c r="AB2257" s="41">
        <f t="shared" si="285"/>
        <v>23</v>
      </c>
      <c r="AC2257" s="41">
        <f t="shared" si="286"/>
        <v>50</v>
      </c>
      <c r="AD2257" s="45">
        <f t="shared" si="287"/>
        <v>0</v>
      </c>
    </row>
    <row r="2258" spans="1:30" x14ac:dyDescent="0.35">
      <c r="A2258" s="32">
        <v>2247</v>
      </c>
      <c r="B2258" s="33">
        <v>9743</v>
      </c>
      <c r="C2258" s="33">
        <v>288</v>
      </c>
      <c r="D2258" s="33" t="s">
        <v>49</v>
      </c>
      <c r="E2258" s="33" t="s">
        <v>25</v>
      </c>
      <c r="F2258" s="33">
        <v>5</v>
      </c>
      <c r="G2258" s="34">
        <v>1025.77</v>
      </c>
      <c r="H2258" s="34">
        <f t="shared" si="280"/>
        <v>5128.8500000000004</v>
      </c>
      <c r="I2258" s="35">
        <v>45403.862500000003</v>
      </c>
      <c r="J2258" s="33">
        <v>13</v>
      </c>
      <c r="K2258" s="33" t="s">
        <v>45</v>
      </c>
      <c r="L2258" s="33">
        <v>343</v>
      </c>
      <c r="M2258" s="33">
        <v>137</v>
      </c>
      <c r="N2258" s="33">
        <v>107</v>
      </c>
      <c r="O2258" s="33">
        <v>352</v>
      </c>
      <c r="P2258" s="33">
        <v>5</v>
      </c>
      <c r="Q2258" s="33">
        <v>49</v>
      </c>
      <c r="R2258" s="33" t="str">
        <f t="shared" si="281"/>
        <v>2.Middle age</v>
      </c>
      <c r="S2258" s="33" t="s">
        <v>41</v>
      </c>
      <c r="T2258" s="33">
        <v>79029.679999999993</v>
      </c>
      <c r="U2258" s="33" t="s">
        <v>33</v>
      </c>
      <c r="V2258" s="33" t="s">
        <v>43</v>
      </c>
      <c r="W2258" s="36">
        <v>45403</v>
      </c>
      <c r="X2258" s="37">
        <v>0.86250000000000004</v>
      </c>
      <c r="Y2258" s="34">
        <f t="shared" si="282"/>
        <v>21</v>
      </c>
      <c r="Z2258" s="34">
        <f t="shared" si="283"/>
        <v>21</v>
      </c>
      <c r="AA2258" s="33">
        <f t="shared" si="284"/>
        <v>2024</v>
      </c>
      <c r="AB2258" s="34">
        <f t="shared" si="285"/>
        <v>20</v>
      </c>
      <c r="AC2258" s="34">
        <f t="shared" si="286"/>
        <v>42</v>
      </c>
      <c r="AD2258" s="38">
        <f t="shared" si="287"/>
        <v>0</v>
      </c>
    </row>
    <row r="2259" spans="1:30" x14ac:dyDescent="0.35">
      <c r="A2259" s="39">
        <v>2248</v>
      </c>
      <c r="B2259" s="40">
        <v>6886</v>
      </c>
      <c r="C2259" s="40">
        <v>310</v>
      </c>
      <c r="D2259" s="40" t="s">
        <v>38</v>
      </c>
      <c r="E2259" s="40" t="s">
        <v>25</v>
      </c>
      <c r="F2259" s="40">
        <v>4</v>
      </c>
      <c r="G2259" s="41">
        <v>453.68</v>
      </c>
      <c r="H2259" s="41">
        <f t="shared" si="280"/>
        <v>1814.72</v>
      </c>
      <c r="I2259" s="42">
        <v>45315.65347222222</v>
      </c>
      <c r="J2259" s="40">
        <v>18</v>
      </c>
      <c r="K2259" s="40" t="s">
        <v>36</v>
      </c>
      <c r="L2259" s="40">
        <v>261</v>
      </c>
      <c r="M2259" s="40">
        <v>137</v>
      </c>
      <c r="N2259" s="40">
        <v>127</v>
      </c>
      <c r="O2259" s="40">
        <v>379</v>
      </c>
      <c r="P2259" s="40">
        <v>1</v>
      </c>
      <c r="Q2259" s="40">
        <v>34</v>
      </c>
      <c r="R2259" s="40" t="str">
        <f t="shared" si="281"/>
        <v>1.Young age</v>
      </c>
      <c r="S2259" s="40" t="s">
        <v>46</v>
      </c>
      <c r="T2259" s="40">
        <v>50802.19</v>
      </c>
      <c r="U2259" s="40" t="s">
        <v>28</v>
      </c>
      <c r="V2259" s="40" t="s">
        <v>43</v>
      </c>
      <c r="W2259" s="43">
        <v>45315</v>
      </c>
      <c r="X2259" s="44">
        <v>0.65347222222222223</v>
      </c>
      <c r="Y2259" s="41">
        <f t="shared" si="282"/>
        <v>24</v>
      </c>
      <c r="Z2259" s="41">
        <f t="shared" si="283"/>
        <v>24</v>
      </c>
      <c r="AA2259" s="40">
        <f t="shared" si="284"/>
        <v>2024</v>
      </c>
      <c r="AB2259" s="41">
        <f t="shared" si="285"/>
        <v>15</v>
      </c>
      <c r="AC2259" s="41">
        <f t="shared" si="286"/>
        <v>41</v>
      </c>
      <c r="AD2259" s="45">
        <f t="shared" si="287"/>
        <v>0</v>
      </c>
    </row>
    <row r="2260" spans="1:30" x14ac:dyDescent="0.35">
      <c r="A2260" s="32">
        <v>2249</v>
      </c>
      <c r="B2260" s="33">
        <v>6053</v>
      </c>
      <c r="C2260" s="33">
        <v>675</v>
      </c>
      <c r="D2260" s="33" t="s">
        <v>39</v>
      </c>
      <c r="E2260" s="33" t="s">
        <v>25</v>
      </c>
      <c r="F2260" s="33">
        <v>4</v>
      </c>
      <c r="G2260" s="34">
        <v>1009.39</v>
      </c>
      <c r="H2260" s="34">
        <f t="shared" si="280"/>
        <v>4037.56</v>
      </c>
      <c r="I2260" s="35">
        <v>45367.245138888888</v>
      </c>
      <c r="J2260" s="33">
        <v>17</v>
      </c>
      <c r="K2260" s="33" t="s">
        <v>32</v>
      </c>
      <c r="L2260" s="33">
        <v>437</v>
      </c>
      <c r="M2260" s="33">
        <v>85</v>
      </c>
      <c r="N2260" s="33">
        <v>148</v>
      </c>
      <c r="O2260" s="33">
        <v>332</v>
      </c>
      <c r="P2260" s="33">
        <v>10</v>
      </c>
      <c r="Q2260" s="33">
        <v>69</v>
      </c>
      <c r="R2260" s="33" t="str">
        <f t="shared" si="281"/>
        <v xml:space="preserve">3.Senior Citizen </v>
      </c>
      <c r="S2260" s="33" t="s">
        <v>27</v>
      </c>
      <c r="T2260" s="33">
        <v>33789.949999999997</v>
      </c>
      <c r="U2260" s="33" t="s">
        <v>42</v>
      </c>
      <c r="V2260" s="33" t="s">
        <v>34</v>
      </c>
      <c r="W2260" s="36">
        <v>45367</v>
      </c>
      <c r="X2260" s="37">
        <v>0.24513888888888888</v>
      </c>
      <c r="Y2260" s="34">
        <f t="shared" si="282"/>
        <v>16</v>
      </c>
      <c r="Z2260" s="34">
        <f t="shared" si="283"/>
        <v>16</v>
      </c>
      <c r="AA2260" s="33">
        <f t="shared" si="284"/>
        <v>2024</v>
      </c>
      <c r="AB2260" s="34">
        <f t="shared" si="285"/>
        <v>5</v>
      </c>
      <c r="AC2260" s="34">
        <f t="shared" si="286"/>
        <v>53</v>
      </c>
      <c r="AD2260" s="38">
        <f t="shared" si="287"/>
        <v>0</v>
      </c>
    </row>
    <row r="2261" spans="1:30" x14ac:dyDescent="0.35">
      <c r="A2261" s="39">
        <v>2250</v>
      </c>
      <c r="B2261" s="40">
        <v>5285</v>
      </c>
      <c r="C2261" s="40">
        <v>824</v>
      </c>
      <c r="D2261" s="40" t="s">
        <v>44</v>
      </c>
      <c r="E2261" s="40" t="s">
        <v>47</v>
      </c>
      <c r="F2261" s="40">
        <v>2</v>
      </c>
      <c r="G2261" s="41">
        <v>224.05</v>
      </c>
      <c r="H2261" s="41">
        <f t="shared" si="280"/>
        <v>448.1</v>
      </c>
      <c r="I2261" s="42">
        <v>45338.021527777775</v>
      </c>
      <c r="J2261" s="40">
        <v>1</v>
      </c>
      <c r="K2261" s="40" t="s">
        <v>36</v>
      </c>
      <c r="L2261" s="40">
        <v>253</v>
      </c>
      <c r="M2261" s="40">
        <v>148</v>
      </c>
      <c r="N2261" s="40">
        <v>247</v>
      </c>
      <c r="O2261" s="40">
        <v>165</v>
      </c>
      <c r="P2261" s="40">
        <v>4</v>
      </c>
      <c r="Q2261" s="40">
        <v>70</v>
      </c>
      <c r="R2261" s="40" t="str">
        <f t="shared" si="281"/>
        <v xml:space="preserve">3.Senior Citizen </v>
      </c>
      <c r="S2261" s="40" t="s">
        <v>41</v>
      </c>
      <c r="T2261" s="40">
        <v>67876.06</v>
      </c>
      <c r="U2261" s="40" t="s">
        <v>42</v>
      </c>
      <c r="V2261" s="40" t="s">
        <v>29</v>
      </c>
      <c r="W2261" s="43">
        <v>45338</v>
      </c>
      <c r="X2261" s="44">
        <v>2.1527777777777778E-2</v>
      </c>
      <c r="Y2261" s="41">
        <f t="shared" si="282"/>
        <v>16</v>
      </c>
      <c r="Z2261" s="41">
        <f t="shared" si="283"/>
        <v>16</v>
      </c>
      <c r="AA2261" s="40">
        <f t="shared" si="284"/>
        <v>2024</v>
      </c>
      <c r="AB2261" s="41">
        <f t="shared" si="285"/>
        <v>0</v>
      </c>
      <c r="AC2261" s="41">
        <f t="shared" si="286"/>
        <v>31</v>
      </c>
      <c r="AD2261" s="45">
        <f t="shared" si="287"/>
        <v>0</v>
      </c>
    </row>
    <row r="2262" spans="1:30" x14ac:dyDescent="0.35">
      <c r="A2262" s="32">
        <v>2251</v>
      </c>
      <c r="B2262" s="33">
        <v>6892</v>
      </c>
      <c r="C2262" s="33">
        <v>135</v>
      </c>
      <c r="D2262" s="33" t="s">
        <v>52</v>
      </c>
      <c r="E2262" s="33" t="s">
        <v>47</v>
      </c>
      <c r="F2262" s="33">
        <v>1</v>
      </c>
      <c r="G2262" s="34">
        <v>414.44</v>
      </c>
      <c r="H2262" s="34">
        <f t="shared" si="280"/>
        <v>414.44</v>
      </c>
      <c r="I2262" s="35">
        <v>45343.199305555558</v>
      </c>
      <c r="J2262" s="33">
        <v>7</v>
      </c>
      <c r="K2262" s="33" t="s">
        <v>40</v>
      </c>
      <c r="L2262" s="33">
        <v>338</v>
      </c>
      <c r="M2262" s="33">
        <v>113</v>
      </c>
      <c r="N2262" s="33">
        <v>267</v>
      </c>
      <c r="O2262" s="33">
        <v>222</v>
      </c>
      <c r="P2262" s="33">
        <v>9</v>
      </c>
      <c r="Q2262" s="33">
        <v>61</v>
      </c>
      <c r="R2262" s="33" t="str">
        <f t="shared" si="281"/>
        <v xml:space="preserve">3.Senior Citizen </v>
      </c>
      <c r="S2262" s="33" t="s">
        <v>46</v>
      </c>
      <c r="T2262" s="33">
        <v>116843.47</v>
      </c>
      <c r="U2262" s="33" t="s">
        <v>37</v>
      </c>
      <c r="V2262" s="33" t="s">
        <v>34</v>
      </c>
      <c r="W2262" s="36">
        <v>45343</v>
      </c>
      <c r="X2262" s="37">
        <v>0.19930555555555557</v>
      </c>
      <c r="Y2262" s="34">
        <f t="shared" si="282"/>
        <v>21</v>
      </c>
      <c r="Z2262" s="34">
        <f t="shared" si="283"/>
        <v>21</v>
      </c>
      <c r="AA2262" s="33">
        <f t="shared" si="284"/>
        <v>2024</v>
      </c>
      <c r="AB2262" s="34">
        <f t="shared" si="285"/>
        <v>4</v>
      </c>
      <c r="AC2262" s="34">
        <f t="shared" si="286"/>
        <v>47</v>
      </c>
      <c r="AD2262" s="38">
        <f t="shared" si="287"/>
        <v>0</v>
      </c>
    </row>
    <row r="2263" spans="1:30" x14ac:dyDescent="0.35">
      <c r="A2263" s="39">
        <v>2252</v>
      </c>
      <c r="B2263" s="40">
        <v>9401</v>
      </c>
      <c r="C2263" s="40">
        <v>781</v>
      </c>
      <c r="D2263" s="40" t="s">
        <v>39</v>
      </c>
      <c r="E2263" s="40" t="s">
        <v>25</v>
      </c>
      <c r="F2263" s="40">
        <v>2</v>
      </c>
      <c r="G2263" s="41">
        <v>603.19000000000005</v>
      </c>
      <c r="H2263" s="41">
        <f t="shared" si="280"/>
        <v>1206.3800000000001</v>
      </c>
      <c r="I2263" s="42">
        <v>45312.569444444445</v>
      </c>
      <c r="J2263" s="40">
        <v>3</v>
      </c>
      <c r="K2263" s="40" t="s">
        <v>36</v>
      </c>
      <c r="L2263" s="40">
        <v>54</v>
      </c>
      <c r="M2263" s="40">
        <v>141</v>
      </c>
      <c r="N2263" s="40">
        <v>272</v>
      </c>
      <c r="O2263" s="40">
        <v>398</v>
      </c>
      <c r="P2263" s="40">
        <v>7</v>
      </c>
      <c r="Q2263" s="40">
        <v>23</v>
      </c>
      <c r="R2263" s="40" t="str">
        <f t="shared" si="281"/>
        <v>1.Young age</v>
      </c>
      <c r="S2263" s="40" t="s">
        <v>46</v>
      </c>
      <c r="T2263" s="40">
        <v>53750.66</v>
      </c>
      <c r="U2263" s="40" t="s">
        <v>37</v>
      </c>
      <c r="V2263" s="40" t="s">
        <v>43</v>
      </c>
      <c r="W2263" s="43">
        <v>45312</v>
      </c>
      <c r="X2263" s="44">
        <v>0.56944444444444442</v>
      </c>
      <c r="Y2263" s="41">
        <f t="shared" si="282"/>
        <v>21</v>
      </c>
      <c r="Z2263" s="41">
        <f t="shared" si="283"/>
        <v>21</v>
      </c>
      <c r="AA2263" s="40">
        <f t="shared" si="284"/>
        <v>2024</v>
      </c>
      <c r="AB2263" s="41">
        <f t="shared" si="285"/>
        <v>13</v>
      </c>
      <c r="AC2263" s="41">
        <f t="shared" si="286"/>
        <v>40</v>
      </c>
      <c r="AD2263" s="45">
        <f t="shared" si="287"/>
        <v>0</v>
      </c>
    </row>
    <row r="2264" spans="1:30" x14ac:dyDescent="0.35">
      <c r="A2264" s="32">
        <v>2253</v>
      </c>
      <c r="B2264" s="33">
        <v>9147</v>
      </c>
      <c r="C2264" s="33">
        <v>424</v>
      </c>
      <c r="D2264" s="33" t="s">
        <v>52</v>
      </c>
      <c r="E2264" s="33" t="s">
        <v>25</v>
      </c>
      <c r="F2264" s="33">
        <v>1</v>
      </c>
      <c r="G2264" s="34">
        <v>835.69</v>
      </c>
      <c r="H2264" s="34">
        <f t="shared" si="280"/>
        <v>835.69</v>
      </c>
      <c r="I2264" s="35">
        <v>45449.902777777781</v>
      </c>
      <c r="J2264" s="33">
        <v>13</v>
      </c>
      <c r="K2264" s="33" t="s">
        <v>32</v>
      </c>
      <c r="L2264" s="33">
        <v>171</v>
      </c>
      <c r="M2264" s="33">
        <v>126</v>
      </c>
      <c r="N2264" s="33">
        <v>259</v>
      </c>
      <c r="O2264" s="33">
        <v>130</v>
      </c>
      <c r="P2264" s="33">
        <v>6</v>
      </c>
      <c r="Q2264" s="33">
        <v>26</v>
      </c>
      <c r="R2264" s="33" t="str">
        <f t="shared" si="281"/>
        <v>1.Young age</v>
      </c>
      <c r="S2264" s="33" t="s">
        <v>46</v>
      </c>
      <c r="T2264" s="33">
        <v>119043.65</v>
      </c>
      <c r="U2264" s="33" t="s">
        <v>37</v>
      </c>
      <c r="V2264" s="33" t="s">
        <v>50</v>
      </c>
      <c r="W2264" s="36">
        <v>45449</v>
      </c>
      <c r="X2264" s="46">
        <v>0.90277777777777779</v>
      </c>
      <c r="Y2264" s="34">
        <f t="shared" si="282"/>
        <v>6</v>
      </c>
      <c r="Z2264" s="34">
        <f t="shared" si="283"/>
        <v>6</v>
      </c>
      <c r="AA2264" s="33">
        <f t="shared" si="284"/>
        <v>2024</v>
      </c>
      <c r="AB2264" s="34">
        <f t="shared" si="285"/>
        <v>21</v>
      </c>
      <c r="AC2264" s="34">
        <f t="shared" si="286"/>
        <v>40</v>
      </c>
      <c r="AD2264" s="38">
        <f t="shared" si="287"/>
        <v>0</v>
      </c>
    </row>
    <row r="2265" spans="1:30" x14ac:dyDescent="0.35">
      <c r="A2265" s="39">
        <v>2254</v>
      </c>
      <c r="B2265" s="40">
        <v>8635</v>
      </c>
      <c r="C2265" s="40">
        <v>452</v>
      </c>
      <c r="D2265" s="40" t="s">
        <v>31</v>
      </c>
      <c r="E2265" s="40" t="s">
        <v>25</v>
      </c>
      <c r="F2265" s="40">
        <v>1</v>
      </c>
      <c r="G2265" s="41">
        <v>1161.76</v>
      </c>
      <c r="H2265" s="41">
        <f t="shared" si="280"/>
        <v>1161.76</v>
      </c>
      <c r="I2265" s="42">
        <v>45515.597916666666</v>
      </c>
      <c r="J2265" s="40">
        <v>13</v>
      </c>
      <c r="K2265" s="40" t="s">
        <v>32</v>
      </c>
      <c r="L2265" s="40">
        <v>299</v>
      </c>
      <c r="M2265" s="40">
        <v>140</v>
      </c>
      <c r="N2265" s="40">
        <v>155</v>
      </c>
      <c r="O2265" s="40">
        <v>200</v>
      </c>
      <c r="P2265" s="40">
        <v>5</v>
      </c>
      <c r="Q2265" s="40">
        <v>69</v>
      </c>
      <c r="R2265" s="40" t="str">
        <f t="shared" si="281"/>
        <v xml:space="preserve">3.Senior Citizen </v>
      </c>
      <c r="S2265" s="40" t="s">
        <v>46</v>
      </c>
      <c r="T2265" s="40">
        <v>94426.34</v>
      </c>
      <c r="U2265" s="40" t="s">
        <v>33</v>
      </c>
      <c r="V2265" s="40" t="s">
        <v>50</v>
      </c>
      <c r="W2265" s="43">
        <v>45515</v>
      </c>
      <c r="X2265" s="47">
        <v>0.59791666666666665</v>
      </c>
      <c r="Y2265" s="41">
        <f t="shared" si="282"/>
        <v>11</v>
      </c>
      <c r="Z2265" s="41">
        <f t="shared" si="283"/>
        <v>11</v>
      </c>
      <c r="AA2265" s="40">
        <f t="shared" si="284"/>
        <v>2024</v>
      </c>
      <c r="AB2265" s="41">
        <f t="shared" si="285"/>
        <v>14</v>
      </c>
      <c r="AC2265" s="41">
        <f t="shared" si="286"/>
        <v>21</v>
      </c>
      <c r="AD2265" s="45">
        <f t="shared" si="287"/>
        <v>0</v>
      </c>
    </row>
    <row r="2266" spans="1:30" x14ac:dyDescent="0.35">
      <c r="A2266" s="32">
        <v>2255</v>
      </c>
      <c r="B2266" s="33">
        <v>2615</v>
      </c>
      <c r="C2266" s="33">
        <v>251</v>
      </c>
      <c r="D2266" s="33" t="s">
        <v>52</v>
      </c>
      <c r="E2266" s="33" t="s">
        <v>25</v>
      </c>
      <c r="F2266" s="33">
        <v>5</v>
      </c>
      <c r="G2266" s="34">
        <v>1645.49</v>
      </c>
      <c r="H2266" s="34">
        <f t="shared" si="280"/>
        <v>8227.4500000000007</v>
      </c>
      <c r="I2266" s="35">
        <v>45446.793749999997</v>
      </c>
      <c r="J2266" s="33">
        <v>10</v>
      </c>
      <c r="K2266" s="33" t="s">
        <v>36</v>
      </c>
      <c r="L2266" s="33">
        <v>14</v>
      </c>
      <c r="M2266" s="33">
        <v>70</v>
      </c>
      <c r="N2266" s="33">
        <v>253</v>
      </c>
      <c r="O2266" s="33">
        <v>353</v>
      </c>
      <c r="P2266" s="33">
        <v>8</v>
      </c>
      <c r="Q2266" s="33">
        <v>66</v>
      </c>
      <c r="R2266" s="33" t="str">
        <f t="shared" si="281"/>
        <v xml:space="preserve">3.Senior Citizen </v>
      </c>
      <c r="S2266" s="33" t="s">
        <v>46</v>
      </c>
      <c r="T2266" s="33">
        <v>39303.79</v>
      </c>
      <c r="U2266" s="33" t="s">
        <v>42</v>
      </c>
      <c r="V2266" s="33" t="s">
        <v>43</v>
      </c>
      <c r="W2266" s="36">
        <v>45446</v>
      </c>
      <c r="X2266" s="46">
        <v>0.79374999999999996</v>
      </c>
      <c r="Y2266" s="34">
        <f t="shared" si="282"/>
        <v>3</v>
      </c>
      <c r="Z2266" s="34">
        <f t="shared" si="283"/>
        <v>3</v>
      </c>
      <c r="AA2266" s="33">
        <f t="shared" si="284"/>
        <v>2024</v>
      </c>
      <c r="AB2266" s="34">
        <f t="shared" si="285"/>
        <v>19</v>
      </c>
      <c r="AC2266" s="34">
        <f t="shared" si="286"/>
        <v>3</v>
      </c>
      <c r="AD2266" s="38">
        <f t="shared" si="287"/>
        <v>0</v>
      </c>
    </row>
    <row r="2267" spans="1:30" x14ac:dyDescent="0.35">
      <c r="A2267" s="39">
        <v>2256</v>
      </c>
      <c r="B2267" s="40">
        <v>8692</v>
      </c>
      <c r="C2267" s="40">
        <v>481</v>
      </c>
      <c r="D2267" s="40" t="s">
        <v>49</v>
      </c>
      <c r="E2267" s="40" t="s">
        <v>25</v>
      </c>
      <c r="F2267" s="40">
        <v>3</v>
      </c>
      <c r="G2267" s="41">
        <v>799.59</v>
      </c>
      <c r="H2267" s="41">
        <f t="shared" si="280"/>
        <v>2398.77</v>
      </c>
      <c r="I2267" s="42">
        <v>45381.905555555553</v>
      </c>
      <c r="J2267" s="40">
        <v>16</v>
      </c>
      <c r="K2267" s="40" t="s">
        <v>36</v>
      </c>
      <c r="L2267" s="40">
        <v>428</v>
      </c>
      <c r="M2267" s="40">
        <v>149</v>
      </c>
      <c r="N2267" s="40">
        <v>260</v>
      </c>
      <c r="O2267" s="40">
        <v>160</v>
      </c>
      <c r="P2267" s="40">
        <v>2</v>
      </c>
      <c r="Q2267" s="40">
        <v>41</v>
      </c>
      <c r="R2267" s="40" t="str">
        <f t="shared" si="281"/>
        <v>2.Middle age</v>
      </c>
      <c r="S2267" s="40" t="s">
        <v>46</v>
      </c>
      <c r="T2267" s="40">
        <v>58526.09</v>
      </c>
      <c r="U2267" s="40" t="s">
        <v>33</v>
      </c>
      <c r="V2267" s="40" t="s">
        <v>29</v>
      </c>
      <c r="W2267" s="43">
        <v>45381</v>
      </c>
      <c r="X2267" s="44">
        <v>0.90555555555555556</v>
      </c>
      <c r="Y2267" s="41">
        <f t="shared" si="282"/>
        <v>30</v>
      </c>
      <c r="Z2267" s="41">
        <f t="shared" si="283"/>
        <v>30</v>
      </c>
      <c r="AA2267" s="40">
        <f t="shared" si="284"/>
        <v>2024</v>
      </c>
      <c r="AB2267" s="41">
        <f t="shared" si="285"/>
        <v>21</v>
      </c>
      <c r="AC2267" s="41">
        <f t="shared" si="286"/>
        <v>44</v>
      </c>
      <c r="AD2267" s="45">
        <f t="shared" si="287"/>
        <v>0</v>
      </c>
    </row>
    <row r="2268" spans="1:30" x14ac:dyDescent="0.35">
      <c r="A2268" s="32">
        <v>2257</v>
      </c>
      <c r="B2268" s="33">
        <v>6246</v>
      </c>
      <c r="C2268" s="33">
        <v>559</v>
      </c>
      <c r="D2268" s="33" t="s">
        <v>39</v>
      </c>
      <c r="E2268" s="33" t="s">
        <v>47</v>
      </c>
      <c r="F2268" s="33">
        <v>2</v>
      </c>
      <c r="G2268" s="34">
        <v>1942.08</v>
      </c>
      <c r="H2268" s="34">
        <f t="shared" si="280"/>
        <v>3884.16</v>
      </c>
      <c r="I2268" s="35">
        <v>45478.354166666664</v>
      </c>
      <c r="J2268" s="33">
        <v>19</v>
      </c>
      <c r="K2268" s="33" t="s">
        <v>32</v>
      </c>
      <c r="L2268" s="33">
        <v>161</v>
      </c>
      <c r="M2268" s="33">
        <v>124</v>
      </c>
      <c r="N2268" s="33">
        <v>144</v>
      </c>
      <c r="O2268" s="33">
        <v>264</v>
      </c>
      <c r="P2268" s="33">
        <v>10</v>
      </c>
      <c r="Q2268" s="33">
        <v>24</v>
      </c>
      <c r="R2268" s="33" t="str">
        <f t="shared" si="281"/>
        <v>1.Young age</v>
      </c>
      <c r="S2268" s="33" t="s">
        <v>41</v>
      </c>
      <c r="T2268" s="33">
        <v>78440.14</v>
      </c>
      <c r="U2268" s="33" t="s">
        <v>28</v>
      </c>
      <c r="V2268" s="33" t="s">
        <v>29</v>
      </c>
      <c r="W2268" s="36">
        <v>45478</v>
      </c>
      <c r="X2268" s="46">
        <v>0.35416666666666669</v>
      </c>
      <c r="Y2268" s="34">
        <f t="shared" si="282"/>
        <v>5</v>
      </c>
      <c r="Z2268" s="34">
        <f t="shared" si="283"/>
        <v>5</v>
      </c>
      <c r="AA2268" s="33">
        <f t="shared" si="284"/>
        <v>2024</v>
      </c>
      <c r="AB2268" s="34">
        <f t="shared" si="285"/>
        <v>8</v>
      </c>
      <c r="AC2268" s="34">
        <f t="shared" si="286"/>
        <v>30</v>
      </c>
      <c r="AD2268" s="38">
        <f t="shared" si="287"/>
        <v>0</v>
      </c>
    </row>
    <row r="2269" spans="1:30" x14ac:dyDescent="0.35">
      <c r="A2269" s="39">
        <v>2258</v>
      </c>
      <c r="B2269" s="40">
        <v>4328</v>
      </c>
      <c r="C2269" s="40">
        <v>652</v>
      </c>
      <c r="D2269" s="40" t="s">
        <v>39</v>
      </c>
      <c r="E2269" s="40" t="s">
        <v>25</v>
      </c>
      <c r="F2269" s="40">
        <v>4</v>
      </c>
      <c r="G2269" s="41">
        <v>1436.22</v>
      </c>
      <c r="H2269" s="41">
        <f t="shared" si="280"/>
        <v>5744.88</v>
      </c>
      <c r="I2269" s="42">
        <v>45390.513194444444</v>
      </c>
      <c r="J2269" s="40">
        <v>12</v>
      </c>
      <c r="K2269" s="40" t="s">
        <v>45</v>
      </c>
      <c r="L2269" s="40">
        <v>60</v>
      </c>
      <c r="M2269" s="40">
        <v>108</v>
      </c>
      <c r="N2269" s="40">
        <v>182</v>
      </c>
      <c r="O2269" s="40">
        <v>431</v>
      </c>
      <c r="P2269" s="40">
        <v>3</v>
      </c>
      <c r="Q2269" s="40">
        <v>29</v>
      </c>
      <c r="R2269" s="40" t="str">
        <f t="shared" si="281"/>
        <v>1.Young age</v>
      </c>
      <c r="S2269" s="40" t="s">
        <v>41</v>
      </c>
      <c r="T2269" s="40">
        <v>89414.81</v>
      </c>
      <c r="U2269" s="40" t="s">
        <v>28</v>
      </c>
      <c r="V2269" s="40" t="s">
        <v>43</v>
      </c>
      <c r="W2269" s="43">
        <v>45390</v>
      </c>
      <c r="X2269" s="47">
        <v>0.5131944444444444</v>
      </c>
      <c r="Y2269" s="41">
        <f t="shared" si="282"/>
        <v>8</v>
      </c>
      <c r="Z2269" s="41">
        <f t="shared" si="283"/>
        <v>8</v>
      </c>
      <c r="AA2269" s="40">
        <f t="shared" si="284"/>
        <v>2024</v>
      </c>
      <c r="AB2269" s="41">
        <f t="shared" si="285"/>
        <v>12</v>
      </c>
      <c r="AC2269" s="41">
        <f t="shared" si="286"/>
        <v>19</v>
      </c>
      <c r="AD2269" s="45">
        <f t="shared" si="287"/>
        <v>0</v>
      </c>
    </row>
    <row r="2270" spans="1:30" x14ac:dyDescent="0.35">
      <c r="A2270" s="32">
        <v>2259</v>
      </c>
      <c r="B2270" s="33">
        <v>7073</v>
      </c>
      <c r="C2270" s="33">
        <v>266</v>
      </c>
      <c r="D2270" s="33" t="s">
        <v>51</v>
      </c>
      <c r="E2270" s="33" t="s">
        <v>47</v>
      </c>
      <c r="F2270" s="33">
        <v>4</v>
      </c>
      <c r="G2270" s="34">
        <v>1852.05</v>
      </c>
      <c r="H2270" s="34">
        <f t="shared" si="280"/>
        <v>7408.2</v>
      </c>
      <c r="I2270" s="35">
        <v>45323.85833333333</v>
      </c>
      <c r="J2270" s="33">
        <v>3</v>
      </c>
      <c r="K2270" s="33" t="s">
        <v>45</v>
      </c>
      <c r="L2270" s="33">
        <v>285</v>
      </c>
      <c r="M2270" s="33">
        <v>145</v>
      </c>
      <c r="N2270" s="33">
        <v>200</v>
      </c>
      <c r="O2270" s="33">
        <v>288</v>
      </c>
      <c r="P2270" s="33">
        <v>8</v>
      </c>
      <c r="Q2270" s="33">
        <v>24</v>
      </c>
      <c r="R2270" s="33" t="str">
        <f t="shared" si="281"/>
        <v>1.Young age</v>
      </c>
      <c r="S2270" s="33" t="s">
        <v>27</v>
      </c>
      <c r="T2270" s="33">
        <v>39332.6</v>
      </c>
      <c r="U2270" s="33" t="s">
        <v>37</v>
      </c>
      <c r="V2270" s="33" t="s">
        <v>29</v>
      </c>
      <c r="W2270" s="36">
        <v>45323</v>
      </c>
      <c r="X2270" s="46">
        <v>0.85833333333333328</v>
      </c>
      <c r="Y2270" s="34">
        <f t="shared" si="282"/>
        <v>1</v>
      </c>
      <c r="Z2270" s="34">
        <f t="shared" si="283"/>
        <v>1</v>
      </c>
      <c r="AA2270" s="33">
        <f t="shared" si="284"/>
        <v>2024</v>
      </c>
      <c r="AB2270" s="34">
        <f t="shared" si="285"/>
        <v>20</v>
      </c>
      <c r="AC2270" s="34">
        <f t="shared" si="286"/>
        <v>36</v>
      </c>
      <c r="AD2270" s="38">
        <f t="shared" si="287"/>
        <v>0</v>
      </c>
    </row>
    <row r="2271" spans="1:30" x14ac:dyDescent="0.35">
      <c r="A2271" s="39">
        <v>2260</v>
      </c>
      <c r="B2271" s="40">
        <v>6126</v>
      </c>
      <c r="C2271" s="40">
        <v>646</v>
      </c>
      <c r="D2271" s="40" t="s">
        <v>31</v>
      </c>
      <c r="E2271" s="40" t="s">
        <v>25</v>
      </c>
      <c r="F2271" s="40">
        <v>2</v>
      </c>
      <c r="G2271" s="41">
        <v>1970.65</v>
      </c>
      <c r="H2271" s="41">
        <f t="shared" si="280"/>
        <v>3941.3</v>
      </c>
      <c r="I2271" s="42">
        <v>45509.660416666666</v>
      </c>
      <c r="J2271" s="40">
        <v>5</v>
      </c>
      <c r="K2271" s="40" t="s">
        <v>40</v>
      </c>
      <c r="L2271" s="40">
        <v>64</v>
      </c>
      <c r="M2271" s="40">
        <v>141</v>
      </c>
      <c r="N2271" s="40">
        <v>215</v>
      </c>
      <c r="O2271" s="40">
        <v>364</v>
      </c>
      <c r="P2271" s="40">
        <v>1</v>
      </c>
      <c r="Q2271" s="40">
        <v>52</v>
      </c>
      <c r="R2271" s="40" t="str">
        <f t="shared" si="281"/>
        <v>2.Middle age</v>
      </c>
      <c r="S2271" s="40" t="s">
        <v>41</v>
      </c>
      <c r="T2271" s="40">
        <v>43663.54</v>
      </c>
      <c r="U2271" s="40" t="s">
        <v>28</v>
      </c>
      <c r="V2271" s="40" t="s">
        <v>43</v>
      </c>
      <c r="W2271" s="43">
        <v>45509</v>
      </c>
      <c r="X2271" s="47">
        <v>0.66041666666666665</v>
      </c>
      <c r="Y2271" s="41">
        <f t="shared" si="282"/>
        <v>5</v>
      </c>
      <c r="Z2271" s="41">
        <f t="shared" si="283"/>
        <v>5</v>
      </c>
      <c r="AA2271" s="40">
        <f t="shared" si="284"/>
        <v>2024</v>
      </c>
      <c r="AB2271" s="41">
        <f t="shared" si="285"/>
        <v>15</v>
      </c>
      <c r="AC2271" s="41">
        <f t="shared" si="286"/>
        <v>51</v>
      </c>
      <c r="AD2271" s="45">
        <f t="shared" si="287"/>
        <v>0</v>
      </c>
    </row>
    <row r="2272" spans="1:30" x14ac:dyDescent="0.35">
      <c r="A2272" s="32">
        <v>2261</v>
      </c>
      <c r="B2272" s="33">
        <v>7781</v>
      </c>
      <c r="C2272" s="33">
        <v>408</v>
      </c>
      <c r="D2272" s="33" t="s">
        <v>38</v>
      </c>
      <c r="E2272" s="33" t="s">
        <v>47</v>
      </c>
      <c r="F2272" s="33">
        <v>1</v>
      </c>
      <c r="G2272" s="34">
        <v>805.31</v>
      </c>
      <c r="H2272" s="34">
        <f t="shared" si="280"/>
        <v>805.31</v>
      </c>
      <c r="I2272" s="35">
        <v>45506.8</v>
      </c>
      <c r="J2272" s="33">
        <v>15</v>
      </c>
      <c r="K2272" s="33" t="s">
        <v>36</v>
      </c>
      <c r="L2272" s="33">
        <v>466</v>
      </c>
      <c r="M2272" s="33">
        <v>91</v>
      </c>
      <c r="N2272" s="33">
        <v>256</v>
      </c>
      <c r="O2272" s="33">
        <v>305</v>
      </c>
      <c r="P2272" s="33">
        <v>6</v>
      </c>
      <c r="Q2272" s="33">
        <v>52</v>
      </c>
      <c r="R2272" s="33" t="str">
        <f t="shared" si="281"/>
        <v>2.Middle age</v>
      </c>
      <c r="S2272" s="33" t="s">
        <v>41</v>
      </c>
      <c r="T2272" s="33">
        <v>22331.98</v>
      </c>
      <c r="U2272" s="33" t="s">
        <v>28</v>
      </c>
      <c r="V2272" s="33" t="s">
        <v>34</v>
      </c>
      <c r="W2272" s="36">
        <v>45506</v>
      </c>
      <c r="X2272" s="46">
        <v>0.8</v>
      </c>
      <c r="Y2272" s="34">
        <f t="shared" si="282"/>
        <v>2</v>
      </c>
      <c r="Z2272" s="34">
        <f t="shared" si="283"/>
        <v>2</v>
      </c>
      <c r="AA2272" s="33">
        <f t="shared" si="284"/>
        <v>2024</v>
      </c>
      <c r="AB2272" s="34">
        <f t="shared" si="285"/>
        <v>19</v>
      </c>
      <c r="AC2272" s="34">
        <f t="shared" si="286"/>
        <v>12</v>
      </c>
      <c r="AD2272" s="38">
        <f t="shared" si="287"/>
        <v>0</v>
      </c>
    </row>
    <row r="2273" spans="1:30" x14ac:dyDescent="0.35">
      <c r="A2273" s="39">
        <v>2262</v>
      </c>
      <c r="B2273" s="40">
        <v>1749</v>
      </c>
      <c r="C2273" s="40">
        <v>224</v>
      </c>
      <c r="D2273" s="40" t="s">
        <v>38</v>
      </c>
      <c r="E2273" s="40" t="s">
        <v>47</v>
      </c>
      <c r="F2273" s="40">
        <v>5</v>
      </c>
      <c r="G2273" s="41">
        <v>603.08000000000004</v>
      </c>
      <c r="H2273" s="41">
        <f t="shared" si="280"/>
        <v>3015.4</v>
      </c>
      <c r="I2273" s="42">
        <v>45319.774305555555</v>
      </c>
      <c r="J2273" s="40">
        <v>19</v>
      </c>
      <c r="K2273" s="40" t="s">
        <v>45</v>
      </c>
      <c r="L2273" s="40">
        <v>108</v>
      </c>
      <c r="M2273" s="40">
        <v>123</v>
      </c>
      <c r="N2273" s="40">
        <v>222</v>
      </c>
      <c r="O2273" s="40">
        <v>105</v>
      </c>
      <c r="P2273" s="40">
        <v>5</v>
      </c>
      <c r="Q2273" s="40">
        <v>30</v>
      </c>
      <c r="R2273" s="40" t="str">
        <f t="shared" si="281"/>
        <v>1.Young age</v>
      </c>
      <c r="S2273" s="40" t="s">
        <v>41</v>
      </c>
      <c r="T2273" s="40">
        <v>79322.2</v>
      </c>
      <c r="U2273" s="40" t="s">
        <v>28</v>
      </c>
      <c r="V2273" s="40" t="s">
        <v>50</v>
      </c>
      <c r="W2273" s="43">
        <v>45319</v>
      </c>
      <c r="X2273" s="44">
        <v>0.77430555555555558</v>
      </c>
      <c r="Y2273" s="41">
        <f t="shared" si="282"/>
        <v>28</v>
      </c>
      <c r="Z2273" s="41">
        <f t="shared" si="283"/>
        <v>28</v>
      </c>
      <c r="AA2273" s="40">
        <f t="shared" si="284"/>
        <v>2024</v>
      </c>
      <c r="AB2273" s="41">
        <f t="shared" si="285"/>
        <v>18</v>
      </c>
      <c r="AC2273" s="41">
        <f t="shared" si="286"/>
        <v>35</v>
      </c>
      <c r="AD2273" s="45">
        <f t="shared" si="287"/>
        <v>0</v>
      </c>
    </row>
    <row r="2274" spans="1:30" x14ac:dyDescent="0.35">
      <c r="A2274" s="32">
        <v>2263</v>
      </c>
      <c r="B2274" s="33">
        <v>4625</v>
      </c>
      <c r="C2274" s="33">
        <v>125</v>
      </c>
      <c r="D2274" s="33" t="s">
        <v>49</v>
      </c>
      <c r="E2274" s="33" t="s">
        <v>25</v>
      </c>
      <c r="F2274" s="33">
        <v>3</v>
      </c>
      <c r="G2274" s="34">
        <v>1671.92</v>
      </c>
      <c r="H2274" s="34">
        <f t="shared" si="280"/>
        <v>5015.76</v>
      </c>
      <c r="I2274" s="35">
        <v>45428.395138888889</v>
      </c>
      <c r="J2274" s="33">
        <v>17</v>
      </c>
      <c r="K2274" s="33" t="s">
        <v>45</v>
      </c>
      <c r="L2274" s="33">
        <v>238</v>
      </c>
      <c r="M2274" s="33">
        <v>61</v>
      </c>
      <c r="N2274" s="33">
        <v>277</v>
      </c>
      <c r="O2274" s="33">
        <v>193</v>
      </c>
      <c r="P2274" s="33">
        <v>9</v>
      </c>
      <c r="Q2274" s="33">
        <v>62</v>
      </c>
      <c r="R2274" s="33" t="str">
        <f t="shared" si="281"/>
        <v xml:space="preserve">3.Senior Citizen </v>
      </c>
      <c r="S2274" s="33" t="s">
        <v>41</v>
      </c>
      <c r="T2274" s="33">
        <v>106448.9</v>
      </c>
      <c r="U2274" s="33" t="s">
        <v>28</v>
      </c>
      <c r="V2274" s="33" t="s">
        <v>29</v>
      </c>
      <c r="W2274" s="36">
        <v>45428</v>
      </c>
      <c r="X2274" s="37">
        <v>0.39513888888888887</v>
      </c>
      <c r="Y2274" s="34">
        <f t="shared" si="282"/>
        <v>16</v>
      </c>
      <c r="Z2274" s="34">
        <f t="shared" si="283"/>
        <v>16</v>
      </c>
      <c r="AA2274" s="33">
        <f t="shared" si="284"/>
        <v>2024</v>
      </c>
      <c r="AB2274" s="34">
        <f t="shared" si="285"/>
        <v>9</v>
      </c>
      <c r="AC2274" s="34">
        <f t="shared" si="286"/>
        <v>29</v>
      </c>
      <c r="AD2274" s="38">
        <f t="shared" si="287"/>
        <v>0</v>
      </c>
    </row>
    <row r="2275" spans="1:30" x14ac:dyDescent="0.35">
      <c r="A2275" s="39">
        <v>2264</v>
      </c>
      <c r="B2275" s="40">
        <v>3390</v>
      </c>
      <c r="C2275" s="40">
        <v>514</v>
      </c>
      <c r="D2275" s="40" t="s">
        <v>49</v>
      </c>
      <c r="E2275" s="40" t="s">
        <v>47</v>
      </c>
      <c r="F2275" s="40">
        <v>2</v>
      </c>
      <c r="G2275" s="41">
        <v>1634.01</v>
      </c>
      <c r="H2275" s="41">
        <f t="shared" si="280"/>
        <v>3268.02</v>
      </c>
      <c r="I2275" s="42">
        <v>45352.477083333331</v>
      </c>
      <c r="J2275" s="40">
        <v>7</v>
      </c>
      <c r="K2275" s="40" t="s">
        <v>45</v>
      </c>
      <c r="L2275" s="40">
        <v>249</v>
      </c>
      <c r="M2275" s="40">
        <v>141</v>
      </c>
      <c r="N2275" s="40">
        <v>297</v>
      </c>
      <c r="O2275" s="40">
        <v>305</v>
      </c>
      <c r="P2275" s="40">
        <v>8</v>
      </c>
      <c r="Q2275" s="40">
        <v>30</v>
      </c>
      <c r="R2275" s="40" t="str">
        <f t="shared" si="281"/>
        <v>1.Young age</v>
      </c>
      <c r="S2275" s="40" t="s">
        <v>41</v>
      </c>
      <c r="T2275" s="40">
        <v>117482.05</v>
      </c>
      <c r="U2275" s="40" t="s">
        <v>28</v>
      </c>
      <c r="V2275" s="40" t="s">
        <v>43</v>
      </c>
      <c r="W2275" s="43">
        <v>45352</v>
      </c>
      <c r="X2275" s="47">
        <v>0.47708333333333336</v>
      </c>
      <c r="Y2275" s="41">
        <f t="shared" si="282"/>
        <v>1</v>
      </c>
      <c r="Z2275" s="41">
        <f t="shared" si="283"/>
        <v>1</v>
      </c>
      <c r="AA2275" s="40">
        <f t="shared" si="284"/>
        <v>2024</v>
      </c>
      <c r="AB2275" s="41">
        <f t="shared" si="285"/>
        <v>11</v>
      </c>
      <c r="AC2275" s="41">
        <f t="shared" si="286"/>
        <v>27</v>
      </c>
      <c r="AD2275" s="45">
        <f t="shared" si="287"/>
        <v>0</v>
      </c>
    </row>
    <row r="2276" spans="1:30" x14ac:dyDescent="0.35">
      <c r="A2276" s="32">
        <v>2265</v>
      </c>
      <c r="B2276" s="33">
        <v>1265</v>
      </c>
      <c r="C2276" s="33">
        <v>611</v>
      </c>
      <c r="D2276" s="33" t="s">
        <v>51</v>
      </c>
      <c r="E2276" s="33" t="s">
        <v>47</v>
      </c>
      <c r="F2276" s="33">
        <v>4</v>
      </c>
      <c r="G2276" s="34">
        <v>94.74</v>
      </c>
      <c r="H2276" s="34">
        <f t="shared" si="280"/>
        <v>378.96</v>
      </c>
      <c r="I2276" s="35">
        <v>45462.035416666666</v>
      </c>
      <c r="J2276" s="33">
        <v>4</v>
      </c>
      <c r="K2276" s="33" t="s">
        <v>36</v>
      </c>
      <c r="L2276" s="33">
        <v>87</v>
      </c>
      <c r="M2276" s="33">
        <v>84</v>
      </c>
      <c r="N2276" s="33">
        <v>177</v>
      </c>
      <c r="O2276" s="33">
        <v>254</v>
      </c>
      <c r="P2276" s="33">
        <v>5</v>
      </c>
      <c r="Q2276" s="33">
        <v>36</v>
      </c>
      <c r="R2276" s="33" t="str">
        <f t="shared" si="281"/>
        <v>2.Middle age</v>
      </c>
      <c r="S2276" s="33" t="s">
        <v>27</v>
      </c>
      <c r="T2276" s="33">
        <v>93194.81</v>
      </c>
      <c r="U2276" s="33" t="s">
        <v>37</v>
      </c>
      <c r="V2276" s="33" t="s">
        <v>29</v>
      </c>
      <c r="W2276" s="36">
        <v>45462</v>
      </c>
      <c r="X2276" s="37">
        <v>3.5416666666666666E-2</v>
      </c>
      <c r="Y2276" s="34">
        <f t="shared" si="282"/>
        <v>19</v>
      </c>
      <c r="Z2276" s="34">
        <f t="shared" si="283"/>
        <v>19</v>
      </c>
      <c r="AA2276" s="33">
        <f t="shared" si="284"/>
        <v>2024</v>
      </c>
      <c r="AB2276" s="34">
        <f t="shared" si="285"/>
        <v>0</v>
      </c>
      <c r="AC2276" s="34">
        <f t="shared" si="286"/>
        <v>51</v>
      </c>
      <c r="AD2276" s="38">
        <f t="shared" si="287"/>
        <v>0</v>
      </c>
    </row>
    <row r="2277" spans="1:30" x14ac:dyDescent="0.35">
      <c r="A2277" s="39">
        <v>2266</v>
      </c>
      <c r="B2277" s="40">
        <v>5272</v>
      </c>
      <c r="C2277" s="40">
        <v>886</v>
      </c>
      <c r="D2277" s="40" t="s">
        <v>44</v>
      </c>
      <c r="E2277" s="40" t="s">
        <v>25</v>
      </c>
      <c r="F2277" s="40">
        <v>5</v>
      </c>
      <c r="G2277" s="41">
        <v>454.95</v>
      </c>
      <c r="H2277" s="41">
        <f t="shared" si="280"/>
        <v>2274.75</v>
      </c>
      <c r="I2277" s="42">
        <v>45403.809027777781</v>
      </c>
      <c r="J2277" s="40">
        <v>6</v>
      </c>
      <c r="K2277" s="40" t="s">
        <v>40</v>
      </c>
      <c r="L2277" s="40">
        <v>53</v>
      </c>
      <c r="M2277" s="40">
        <v>88</v>
      </c>
      <c r="N2277" s="40">
        <v>297</v>
      </c>
      <c r="O2277" s="40">
        <v>166</v>
      </c>
      <c r="P2277" s="40">
        <v>9</v>
      </c>
      <c r="Q2277" s="40">
        <v>18</v>
      </c>
      <c r="R2277" s="40" t="str">
        <f t="shared" si="281"/>
        <v>1.Young age</v>
      </c>
      <c r="S2277" s="40" t="s">
        <v>41</v>
      </c>
      <c r="T2277" s="40">
        <v>56101.89</v>
      </c>
      <c r="U2277" s="40" t="s">
        <v>33</v>
      </c>
      <c r="V2277" s="40" t="s">
        <v>29</v>
      </c>
      <c r="W2277" s="43">
        <v>45403</v>
      </c>
      <c r="X2277" s="44">
        <v>0.80902777777777779</v>
      </c>
      <c r="Y2277" s="41">
        <f t="shared" si="282"/>
        <v>21</v>
      </c>
      <c r="Z2277" s="41">
        <f t="shared" si="283"/>
        <v>21</v>
      </c>
      <c r="AA2277" s="40">
        <f t="shared" si="284"/>
        <v>2024</v>
      </c>
      <c r="AB2277" s="41">
        <f t="shared" si="285"/>
        <v>19</v>
      </c>
      <c r="AC2277" s="41">
        <f t="shared" si="286"/>
        <v>25</v>
      </c>
      <c r="AD2277" s="45">
        <f t="shared" si="287"/>
        <v>0</v>
      </c>
    </row>
    <row r="2278" spans="1:30" x14ac:dyDescent="0.35">
      <c r="A2278" s="32">
        <v>2267</v>
      </c>
      <c r="B2278" s="33">
        <v>7841</v>
      </c>
      <c r="C2278" s="33">
        <v>248</v>
      </c>
      <c r="D2278" s="33" t="s">
        <v>52</v>
      </c>
      <c r="E2278" s="33" t="s">
        <v>25</v>
      </c>
      <c r="F2278" s="33">
        <v>5</v>
      </c>
      <c r="G2278" s="34">
        <v>1887.7</v>
      </c>
      <c r="H2278" s="34">
        <f t="shared" si="280"/>
        <v>9438.5</v>
      </c>
      <c r="I2278" s="35">
        <v>45543.551388888889</v>
      </c>
      <c r="J2278" s="33">
        <v>9</v>
      </c>
      <c r="K2278" s="33" t="s">
        <v>45</v>
      </c>
      <c r="L2278" s="33">
        <v>30</v>
      </c>
      <c r="M2278" s="33">
        <v>117</v>
      </c>
      <c r="N2278" s="33">
        <v>273</v>
      </c>
      <c r="O2278" s="33">
        <v>207</v>
      </c>
      <c r="P2278" s="33">
        <v>8</v>
      </c>
      <c r="Q2278" s="33">
        <v>59</v>
      </c>
      <c r="R2278" s="33" t="str">
        <f t="shared" si="281"/>
        <v>2.Middle age</v>
      </c>
      <c r="S2278" s="33" t="s">
        <v>27</v>
      </c>
      <c r="T2278" s="33">
        <v>91409.52</v>
      </c>
      <c r="U2278" s="33" t="s">
        <v>37</v>
      </c>
      <c r="V2278" s="33" t="s">
        <v>43</v>
      </c>
      <c r="W2278" s="36">
        <v>45543</v>
      </c>
      <c r="X2278" s="46">
        <v>0.55138888888888893</v>
      </c>
      <c r="Y2278" s="34">
        <f t="shared" si="282"/>
        <v>8</v>
      </c>
      <c r="Z2278" s="34">
        <f t="shared" si="283"/>
        <v>8</v>
      </c>
      <c r="AA2278" s="33">
        <f t="shared" si="284"/>
        <v>2024</v>
      </c>
      <c r="AB2278" s="34">
        <f t="shared" si="285"/>
        <v>13</v>
      </c>
      <c r="AC2278" s="34">
        <f t="shared" si="286"/>
        <v>14</v>
      </c>
      <c r="AD2278" s="38">
        <f t="shared" si="287"/>
        <v>0</v>
      </c>
    </row>
    <row r="2279" spans="1:30" x14ac:dyDescent="0.35">
      <c r="A2279" s="39">
        <v>2268</v>
      </c>
      <c r="B2279" s="40">
        <v>5836</v>
      </c>
      <c r="C2279" s="40">
        <v>569</v>
      </c>
      <c r="D2279" s="40" t="s">
        <v>52</v>
      </c>
      <c r="E2279" s="40" t="s">
        <v>25</v>
      </c>
      <c r="F2279" s="40">
        <v>1</v>
      </c>
      <c r="G2279" s="41">
        <v>1901.93</v>
      </c>
      <c r="H2279" s="41">
        <f t="shared" si="280"/>
        <v>1901.93</v>
      </c>
      <c r="I2279" s="42">
        <v>45375.563194444447</v>
      </c>
      <c r="J2279" s="40">
        <v>5</v>
      </c>
      <c r="K2279" s="40" t="s">
        <v>45</v>
      </c>
      <c r="L2279" s="40">
        <v>314</v>
      </c>
      <c r="M2279" s="40">
        <v>123</v>
      </c>
      <c r="N2279" s="40">
        <v>200</v>
      </c>
      <c r="O2279" s="40">
        <v>306</v>
      </c>
      <c r="P2279" s="40">
        <v>1</v>
      </c>
      <c r="Q2279" s="40">
        <v>22</v>
      </c>
      <c r="R2279" s="40" t="str">
        <f t="shared" si="281"/>
        <v>1.Young age</v>
      </c>
      <c r="S2279" s="40" t="s">
        <v>46</v>
      </c>
      <c r="T2279" s="40">
        <v>33513.56</v>
      </c>
      <c r="U2279" s="40" t="s">
        <v>33</v>
      </c>
      <c r="V2279" s="40" t="s">
        <v>50</v>
      </c>
      <c r="W2279" s="43">
        <v>45375</v>
      </c>
      <c r="X2279" s="44">
        <v>0.56319444444444444</v>
      </c>
      <c r="Y2279" s="41">
        <f t="shared" si="282"/>
        <v>24</v>
      </c>
      <c r="Z2279" s="41">
        <f t="shared" si="283"/>
        <v>24</v>
      </c>
      <c r="AA2279" s="40">
        <f t="shared" si="284"/>
        <v>2024</v>
      </c>
      <c r="AB2279" s="41">
        <f t="shared" si="285"/>
        <v>13</v>
      </c>
      <c r="AC2279" s="41">
        <f t="shared" si="286"/>
        <v>31</v>
      </c>
      <c r="AD2279" s="45">
        <f t="shared" si="287"/>
        <v>0</v>
      </c>
    </row>
    <row r="2280" spans="1:30" x14ac:dyDescent="0.35">
      <c r="A2280" s="32">
        <v>2269</v>
      </c>
      <c r="B2280" s="33">
        <v>3497</v>
      </c>
      <c r="C2280" s="33">
        <v>427</v>
      </c>
      <c r="D2280" s="33" t="s">
        <v>44</v>
      </c>
      <c r="E2280" s="33" t="s">
        <v>25</v>
      </c>
      <c r="F2280" s="33">
        <v>1</v>
      </c>
      <c r="G2280" s="34">
        <v>1400.71</v>
      </c>
      <c r="H2280" s="34">
        <f t="shared" si="280"/>
        <v>1400.71</v>
      </c>
      <c r="I2280" s="35">
        <v>45436.339583333334</v>
      </c>
      <c r="J2280" s="33">
        <v>18</v>
      </c>
      <c r="K2280" s="33" t="s">
        <v>45</v>
      </c>
      <c r="L2280" s="33">
        <v>26</v>
      </c>
      <c r="M2280" s="33">
        <v>89</v>
      </c>
      <c r="N2280" s="33">
        <v>162</v>
      </c>
      <c r="O2280" s="33">
        <v>191</v>
      </c>
      <c r="P2280" s="33">
        <v>6</v>
      </c>
      <c r="Q2280" s="33">
        <v>48</v>
      </c>
      <c r="R2280" s="33" t="str">
        <f t="shared" si="281"/>
        <v>2.Middle age</v>
      </c>
      <c r="S2280" s="33" t="s">
        <v>41</v>
      </c>
      <c r="T2280" s="33">
        <v>57447.62</v>
      </c>
      <c r="U2280" s="33" t="s">
        <v>33</v>
      </c>
      <c r="V2280" s="33" t="s">
        <v>34</v>
      </c>
      <c r="W2280" s="36">
        <v>45436</v>
      </c>
      <c r="X2280" s="37">
        <v>0.33958333333333335</v>
      </c>
      <c r="Y2280" s="34">
        <f t="shared" si="282"/>
        <v>24</v>
      </c>
      <c r="Z2280" s="34">
        <f t="shared" si="283"/>
        <v>24</v>
      </c>
      <c r="AA2280" s="33">
        <f t="shared" si="284"/>
        <v>2024</v>
      </c>
      <c r="AB2280" s="34">
        <f t="shared" si="285"/>
        <v>8</v>
      </c>
      <c r="AC2280" s="34">
        <f t="shared" si="286"/>
        <v>9</v>
      </c>
      <c r="AD2280" s="38">
        <f t="shared" si="287"/>
        <v>0</v>
      </c>
    </row>
    <row r="2281" spans="1:30" x14ac:dyDescent="0.35">
      <c r="A2281" s="39">
        <v>2270</v>
      </c>
      <c r="B2281" s="40">
        <v>4214</v>
      </c>
      <c r="C2281" s="40">
        <v>259</v>
      </c>
      <c r="D2281" s="40" t="s">
        <v>51</v>
      </c>
      <c r="E2281" s="40" t="s">
        <v>25</v>
      </c>
      <c r="F2281" s="40">
        <v>3</v>
      </c>
      <c r="G2281" s="41">
        <v>1643.71</v>
      </c>
      <c r="H2281" s="41">
        <f t="shared" si="280"/>
        <v>4931.13</v>
      </c>
      <c r="I2281" s="42">
        <v>45458.179861111108</v>
      </c>
      <c r="J2281" s="40">
        <v>12</v>
      </c>
      <c r="K2281" s="40" t="s">
        <v>36</v>
      </c>
      <c r="L2281" s="40">
        <v>247</v>
      </c>
      <c r="M2281" s="40">
        <v>52</v>
      </c>
      <c r="N2281" s="40">
        <v>123</v>
      </c>
      <c r="O2281" s="40">
        <v>470</v>
      </c>
      <c r="P2281" s="40">
        <v>7</v>
      </c>
      <c r="Q2281" s="40">
        <v>54</v>
      </c>
      <c r="R2281" s="40" t="str">
        <f t="shared" si="281"/>
        <v>2.Middle age</v>
      </c>
      <c r="S2281" s="40" t="s">
        <v>41</v>
      </c>
      <c r="T2281" s="40">
        <v>49035.26</v>
      </c>
      <c r="U2281" s="40" t="s">
        <v>33</v>
      </c>
      <c r="V2281" s="40" t="s">
        <v>50</v>
      </c>
      <c r="W2281" s="43">
        <v>45458</v>
      </c>
      <c r="X2281" s="44">
        <v>0.17986111111111111</v>
      </c>
      <c r="Y2281" s="41">
        <f t="shared" si="282"/>
        <v>15</v>
      </c>
      <c r="Z2281" s="41">
        <f t="shared" si="283"/>
        <v>15</v>
      </c>
      <c r="AA2281" s="40">
        <f t="shared" si="284"/>
        <v>2024</v>
      </c>
      <c r="AB2281" s="41">
        <f t="shared" si="285"/>
        <v>4</v>
      </c>
      <c r="AC2281" s="41">
        <f t="shared" si="286"/>
        <v>19</v>
      </c>
      <c r="AD2281" s="45">
        <f t="shared" si="287"/>
        <v>0</v>
      </c>
    </row>
    <row r="2282" spans="1:30" x14ac:dyDescent="0.35">
      <c r="A2282" s="32">
        <v>2271</v>
      </c>
      <c r="B2282" s="33">
        <v>6404</v>
      </c>
      <c r="C2282" s="33">
        <v>104</v>
      </c>
      <c r="D2282" s="33" t="s">
        <v>52</v>
      </c>
      <c r="E2282" s="33" t="s">
        <v>25</v>
      </c>
      <c r="F2282" s="33">
        <v>4</v>
      </c>
      <c r="G2282" s="34">
        <v>844.95</v>
      </c>
      <c r="H2282" s="34">
        <f t="shared" si="280"/>
        <v>3379.8</v>
      </c>
      <c r="I2282" s="35">
        <v>45352.538888888892</v>
      </c>
      <c r="J2282" s="33">
        <v>8</v>
      </c>
      <c r="K2282" s="33" t="s">
        <v>45</v>
      </c>
      <c r="L2282" s="33">
        <v>129</v>
      </c>
      <c r="M2282" s="33">
        <v>50</v>
      </c>
      <c r="N2282" s="33">
        <v>295</v>
      </c>
      <c r="O2282" s="33">
        <v>254</v>
      </c>
      <c r="P2282" s="33">
        <v>7</v>
      </c>
      <c r="Q2282" s="33">
        <v>63</v>
      </c>
      <c r="R2282" s="33" t="str">
        <f t="shared" si="281"/>
        <v xml:space="preserve">3.Senior Citizen </v>
      </c>
      <c r="S2282" s="33" t="s">
        <v>41</v>
      </c>
      <c r="T2282" s="33">
        <v>106594.26</v>
      </c>
      <c r="U2282" s="33" t="s">
        <v>37</v>
      </c>
      <c r="V2282" s="33" t="s">
        <v>29</v>
      </c>
      <c r="W2282" s="36">
        <v>45352</v>
      </c>
      <c r="X2282" s="46">
        <v>0.53888888888888886</v>
      </c>
      <c r="Y2282" s="34">
        <f t="shared" si="282"/>
        <v>1</v>
      </c>
      <c r="Z2282" s="34">
        <f t="shared" si="283"/>
        <v>1</v>
      </c>
      <c r="AA2282" s="33">
        <f t="shared" si="284"/>
        <v>2024</v>
      </c>
      <c r="AB2282" s="34">
        <f t="shared" si="285"/>
        <v>12</v>
      </c>
      <c r="AC2282" s="34">
        <f t="shared" si="286"/>
        <v>56</v>
      </c>
      <c r="AD2282" s="38">
        <f t="shared" si="287"/>
        <v>0</v>
      </c>
    </row>
    <row r="2283" spans="1:30" x14ac:dyDescent="0.35">
      <c r="A2283" s="39">
        <v>2272</v>
      </c>
      <c r="B2283" s="40">
        <v>4768</v>
      </c>
      <c r="C2283" s="40">
        <v>856</v>
      </c>
      <c r="D2283" s="40" t="s">
        <v>51</v>
      </c>
      <c r="E2283" s="40" t="s">
        <v>25</v>
      </c>
      <c r="F2283" s="40">
        <v>4</v>
      </c>
      <c r="G2283" s="41">
        <v>761.49</v>
      </c>
      <c r="H2283" s="41">
        <f t="shared" si="280"/>
        <v>3045.96</v>
      </c>
      <c r="I2283" s="42">
        <v>45487.714583333334</v>
      </c>
      <c r="J2283" s="40">
        <v>12</v>
      </c>
      <c r="K2283" s="40" t="s">
        <v>32</v>
      </c>
      <c r="L2283" s="40">
        <v>147</v>
      </c>
      <c r="M2283" s="40">
        <v>123</v>
      </c>
      <c r="N2283" s="40">
        <v>222</v>
      </c>
      <c r="O2283" s="40">
        <v>273</v>
      </c>
      <c r="P2283" s="40">
        <v>3</v>
      </c>
      <c r="Q2283" s="40">
        <v>22</v>
      </c>
      <c r="R2283" s="40" t="str">
        <f t="shared" si="281"/>
        <v>1.Young age</v>
      </c>
      <c r="S2283" s="40" t="s">
        <v>46</v>
      </c>
      <c r="T2283" s="40">
        <v>90645.02</v>
      </c>
      <c r="U2283" s="40" t="s">
        <v>33</v>
      </c>
      <c r="V2283" s="40" t="s">
        <v>50</v>
      </c>
      <c r="W2283" s="43">
        <v>45487</v>
      </c>
      <c r="X2283" s="44">
        <v>0.71458333333333335</v>
      </c>
      <c r="Y2283" s="41">
        <f t="shared" si="282"/>
        <v>14</v>
      </c>
      <c r="Z2283" s="41">
        <f t="shared" si="283"/>
        <v>14</v>
      </c>
      <c r="AA2283" s="40">
        <f t="shared" si="284"/>
        <v>2024</v>
      </c>
      <c r="AB2283" s="41">
        <f t="shared" si="285"/>
        <v>17</v>
      </c>
      <c r="AC2283" s="41">
        <f t="shared" si="286"/>
        <v>9</v>
      </c>
      <c r="AD2283" s="45">
        <f t="shared" si="287"/>
        <v>0</v>
      </c>
    </row>
    <row r="2284" spans="1:30" x14ac:dyDescent="0.35">
      <c r="A2284" s="32">
        <v>2273</v>
      </c>
      <c r="B2284" s="33">
        <v>7223</v>
      </c>
      <c r="C2284" s="33">
        <v>659</v>
      </c>
      <c r="D2284" s="33" t="s">
        <v>44</v>
      </c>
      <c r="E2284" s="33" t="s">
        <v>47</v>
      </c>
      <c r="F2284" s="33">
        <v>5</v>
      </c>
      <c r="G2284" s="34">
        <v>1568.43</v>
      </c>
      <c r="H2284" s="34">
        <f t="shared" si="280"/>
        <v>7842.1500000000005</v>
      </c>
      <c r="I2284" s="35">
        <v>45467.500694444447</v>
      </c>
      <c r="J2284" s="33">
        <v>9</v>
      </c>
      <c r="K2284" s="33" t="s">
        <v>45</v>
      </c>
      <c r="L2284" s="33">
        <v>131</v>
      </c>
      <c r="M2284" s="33">
        <v>134</v>
      </c>
      <c r="N2284" s="33">
        <v>299</v>
      </c>
      <c r="O2284" s="33">
        <v>360</v>
      </c>
      <c r="P2284" s="33">
        <v>4</v>
      </c>
      <c r="Q2284" s="33">
        <v>55</v>
      </c>
      <c r="R2284" s="33" t="str">
        <f t="shared" si="281"/>
        <v>2.Middle age</v>
      </c>
      <c r="S2284" s="33" t="s">
        <v>41</v>
      </c>
      <c r="T2284" s="33">
        <v>100923.95</v>
      </c>
      <c r="U2284" s="33" t="s">
        <v>28</v>
      </c>
      <c r="V2284" s="33" t="s">
        <v>34</v>
      </c>
      <c r="W2284" s="36">
        <v>45467</v>
      </c>
      <c r="X2284" s="37">
        <v>0.50069444444444444</v>
      </c>
      <c r="Y2284" s="34">
        <f t="shared" si="282"/>
        <v>24</v>
      </c>
      <c r="Z2284" s="34">
        <f t="shared" si="283"/>
        <v>24</v>
      </c>
      <c r="AA2284" s="33">
        <f t="shared" si="284"/>
        <v>2024</v>
      </c>
      <c r="AB2284" s="34">
        <f t="shared" si="285"/>
        <v>12</v>
      </c>
      <c r="AC2284" s="34">
        <f t="shared" si="286"/>
        <v>1</v>
      </c>
      <c r="AD2284" s="38">
        <f t="shared" si="287"/>
        <v>0</v>
      </c>
    </row>
    <row r="2285" spans="1:30" x14ac:dyDescent="0.35">
      <c r="A2285" s="39">
        <v>2274</v>
      </c>
      <c r="B2285" s="40">
        <v>5026</v>
      </c>
      <c r="C2285" s="40">
        <v>619</v>
      </c>
      <c r="D2285" s="40" t="s">
        <v>52</v>
      </c>
      <c r="E2285" s="40" t="s">
        <v>25</v>
      </c>
      <c r="F2285" s="40">
        <v>3</v>
      </c>
      <c r="G2285" s="41">
        <v>326.87</v>
      </c>
      <c r="H2285" s="41">
        <f t="shared" si="280"/>
        <v>980.61</v>
      </c>
      <c r="I2285" s="42">
        <v>45437.659722222219</v>
      </c>
      <c r="J2285" s="40">
        <v>3</v>
      </c>
      <c r="K2285" s="40" t="s">
        <v>32</v>
      </c>
      <c r="L2285" s="40">
        <v>240</v>
      </c>
      <c r="M2285" s="40">
        <v>89</v>
      </c>
      <c r="N2285" s="40">
        <v>223</v>
      </c>
      <c r="O2285" s="40">
        <v>375</v>
      </c>
      <c r="P2285" s="40">
        <v>1</v>
      </c>
      <c r="Q2285" s="40">
        <v>37</v>
      </c>
      <c r="R2285" s="40" t="str">
        <f t="shared" si="281"/>
        <v>2.Middle age</v>
      </c>
      <c r="S2285" s="40" t="s">
        <v>46</v>
      </c>
      <c r="T2285" s="40">
        <v>36906.93</v>
      </c>
      <c r="U2285" s="40" t="s">
        <v>42</v>
      </c>
      <c r="V2285" s="40" t="s">
        <v>43</v>
      </c>
      <c r="W2285" s="43">
        <v>45437</v>
      </c>
      <c r="X2285" s="44">
        <v>0.65972222222222221</v>
      </c>
      <c r="Y2285" s="41">
        <f t="shared" si="282"/>
        <v>25</v>
      </c>
      <c r="Z2285" s="41">
        <f t="shared" si="283"/>
        <v>25</v>
      </c>
      <c r="AA2285" s="40">
        <f t="shared" si="284"/>
        <v>2024</v>
      </c>
      <c r="AB2285" s="41">
        <f t="shared" si="285"/>
        <v>15</v>
      </c>
      <c r="AC2285" s="41">
        <f t="shared" si="286"/>
        <v>50</v>
      </c>
      <c r="AD2285" s="45">
        <f t="shared" si="287"/>
        <v>0</v>
      </c>
    </row>
    <row r="2286" spans="1:30" x14ac:dyDescent="0.35">
      <c r="A2286" s="32">
        <v>2275</v>
      </c>
      <c r="B2286" s="33">
        <v>9180</v>
      </c>
      <c r="C2286" s="33">
        <v>439</v>
      </c>
      <c r="D2286" s="33" t="s">
        <v>39</v>
      </c>
      <c r="E2286" s="33" t="s">
        <v>25</v>
      </c>
      <c r="F2286" s="33">
        <v>1</v>
      </c>
      <c r="G2286" s="34">
        <v>816.05</v>
      </c>
      <c r="H2286" s="34">
        <f t="shared" si="280"/>
        <v>816.05</v>
      </c>
      <c r="I2286" s="35">
        <v>45390.859027777777</v>
      </c>
      <c r="J2286" s="33">
        <v>13</v>
      </c>
      <c r="K2286" s="33" t="s">
        <v>36</v>
      </c>
      <c r="L2286" s="33">
        <v>293</v>
      </c>
      <c r="M2286" s="33">
        <v>99</v>
      </c>
      <c r="N2286" s="33">
        <v>117</v>
      </c>
      <c r="O2286" s="33">
        <v>469</v>
      </c>
      <c r="P2286" s="33">
        <v>1</v>
      </c>
      <c r="Q2286" s="33">
        <v>35</v>
      </c>
      <c r="R2286" s="33" t="str">
        <f t="shared" si="281"/>
        <v>2.Middle age</v>
      </c>
      <c r="S2286" s="33" t="s">
        <v>46</v>
      </c>
      <c r="T2286" s="33">
        <v>54112.33</v>
      </c>
      <c r="U2286" s="33" t="s">
        <v>33</v>
      </c>
      <c r="V2286" s="33" t="s">
        <v>29</v>
      </c>
      <c r="W2286" s="36">
        <v>45390</v>
      </c>
      <c r="X2286" s="46">
        <v>0.85902777777777772</v>
      </c>
      <c r="Y2286" s="34">
        <f t="shared" si="282"/>
        <v>8</v>
      </c>
      <c r="Z2286" s="34">
        <f t="shared" si="283"/>
        <v>8</v>
      </c>
      <c r="AA2286" s="33">
        <f t="shared" si="284"/>
        <v>2024</v>
      </c>
      <c r="AB2286" s="34">
        <f t="shared" si="285"/>
        <v>20</v>
      </c>
      <c r="AC2286" s="34">
        <f t="shared" si="286"/>
        <v>37</v>
      </c>
      <c r="AD2286" s="38">
        <f t="shared" si="287"/>
        <v>0</v>
      </c>
    </row>
    <row r="2287" spans="1:30" x14ac:dyDescent="0.35">
      <c r="A2287" s="39">
        <v>2276</v>
      </c>
      <c r="B2287" s="40">
        <v>6530</v>
      </c>
      <c r="C2287" s="40">
        <v>762</v>
      </c>
      <c r="D2287" s="40" t="s">
        <v>44</v>
      </c>
      <c r="E2287" s="40" t="s">
        <v>25</v>
      </c>
      <c r="F2287" s="40">
        <v>1</v>
      </c>
      <c r="G2287" s="41">
        <v>699.49</v>
      </c>
      <c r="H2287" s="41">
        <f t="shared" si="280"/>
        <v>699.49</v>
      </c>
      <c r="I2287" s="42">
        <v>45550.15347222222</v>
      </c>
      <c r="J2287" s="40">
        <v>1</v>
      </c>
      <c r="K2287" s="40" t="s">
        <v>36</v>
      </c>
      <c r="L2287" s="40">
        <v>353</v>
      </c>
      <c r="M2287" s="40">
        <v>93</v>
      </c>
      <c r="N2287" s="40">
        <v>232</v>
      </c>
      <c r="O2287" s="40">
        <v>246</v>
      </c>
      <c r="P2287" s="40">
        <v>6</v>
      </c>
      <c r="Q2287" s="40">
        <v>62</v>
      </c>
      <c r="R2287" s="40" t="str">
        <f t="shared" si="281"/>
        <v xml:space="preserve">3.Senior Citizen </v>
      </c>
      <c r="S2287" s="40" t="s">
        <v>41</v>
      </c>
      <c r="T2287" s="40">
        <v>106671.54</v>
      </c>
      <c r="U2287" s="40" t="s">
        <v>33</v>
      </c>
      <c r="V2287" s="40" t="s">
        <v>43</v>
      </c>
      <c r="W2287" s="43">
        <v>45550</v>
      </c>
      <c r="X2287" s="44">
        <v>0.15347222222222223</v>
      </c>
      <c r="Y2287" s="41">
        <f t="shared" si="282"/>
        <v>15</v>
      </c>
      <c r="Z2287" s="41">
        <f t="shared" si="283"/>
        <v>15</v>
      </c>
      <c r="AA2287" s="40">
        <f t="shared" si="284"/>
        <v>2024</v>
      </c>
      <c r="AB2287" s="41">
        <f t="shared" si="285"/>
        <v>3</v>
      </c>
      <c r="AC2287" s="41">
        <f t="shared" si="286"/>
        <v>41</v>
      </c>
      <c r="AD2287" s="45">
        <f t="shared" si="287"/>
        <v>0</v>
      </c>
    </row>
    <row r="2288" spans="1:30" x14ac:dyDescent="0.35">
      <c r="A2288" s="32">
        <v>2277</v>
      </c>
      <c r="B2288" s="33">
        <v>5216</v>
      </c>
      <c r="C2288" s="33">
        <v>822</v>
      </c>
      <c r="D2288" s="33" t="s">
        <v>51</v>
      </c>
      <c r="E2288" s="33" t="s">
        <v>25</v>
      </c>
      <c r="F2288" s="33">
        <v>1</v>
      </c>
      <c r="G2288" s="34">
        <v>1723.71</v>
      </c>
      <c r="H2288" s="34">
        <f t="shared" si="280"/>
        <v>1723.71</v>
      </c>
      <c r="I2288" s="35">
        <v>45519.74722222222</v>
      </c>
      <c r="J2288" s="33">
        <v>3</v>
      </c>
      <c r="K2288" s="33" t="s">
        <v>36</v>
      </c>
      <c r="L2288" s="33">
        <v>118</v>
      </c>
      <c r="M2288" s="33">
        <v>147</v>
      </c>
      <c r="N2288" s="33">
        <v>203</v>
      </c>
      <c r="O2288" s="33">
        <v>464</v>
      </c>
      <c r="P2288" s="33">
        <v>7</v>
      </c>
      <c r="Q2288" s="33">
        <v>63</v>
      </c>
      <c r="R2288" s="33" t="str">
        <f t="shared" si="281"/>
        <v xml:space="preserve">3.Senior Citizen </v>
      </c>
      <c r="S2288" s="33" t="s">
        <v>46</v>
      </c>
      <c r="T2288" s="33">
        <v>27109.14</v>
      </c>
      <c r="U2288" s="33" t="s">
        <v>33</v>
      </c>
      <c r="V2288" s="33" t="s">
        <v>29</v>
      </c>
      <c r="W2288" s="36">
        <v>45519</v>
      </c>
      <c r="X2288" s="37">
        <v>0.74722222222222223</v>
      </c>
      <c r="Y2288" s="34">
        <f t="shared" si="282"/>
        <v>15</v>
      </c>
      <c r="Z2288" s="34">
        <f t="shared" si="283"/>
        <v>15</v>
      </c>
      <c r="AA2288" s="33">
        <f t="shared" si="284"/>
        <v>2024</v>
      </c>
      <c r="AB2288" s="34">
        <f t="shared" si="285"/>
        <v>17</v>
      </c>
      <c r="AC2288" s="34">
        <f t="shared" si="286"/>
        <v>56</v>
      </c>
      <c r="AD2288" s="38">
        <f t="shared" si="287"/>
        <v>0</v>
      </c>
    </row>
    <row r="2289" spans="1:30" x14ac:dyDescent="0.35">
      <c r="A2289" s="39">
        <v>2278</v>
      </c>
      <c r="B2289" s="40">
        <v>9005</v>
      </c>
      <c r="C2289" s="40">
        <v>402</v>
      </c>
      <c r="D2289" s="40" t="s">
        <v>44</v>
      </c>
      <c r="E2289" s="40" t="s">
        <v>47</v>
      </c>
      <c r="F2289" s="40">
        <v>4</v>
      </c>
      <c r="G2289" s="41">
        <v>1204.8800000000001</v>
      </c>
      <c r="H2289" s="41">
        <f t="shared" si="280"/>
        <v>4819.5200000000004</v>
      </c>
      <c r="I2289" s="42">
        <v>45344.845833333333</v>
      </c>
      <c r="J2289" s="40">
        <v>19</v>
      </c>
      <c r="K2289" s="40" t="s">
        <v>40</v>
      </c>
      <c r="L2289" s="40">
        <v>290</v>
      </c>
      <c r="M2289" s="40">
        <v>119</v>
      </c>
      <c r="N2289" s="40">
        <v>146</v>
      </c>
      <c r="O2289" s="40">
        <v>292</v>
      </c>
      <c r="P2289" s="40">
        <v>1</v>
      </c>
      <c r="Q2289" s="40">
        <v>39</v>
      </c>
      <c r="R2289" s="40" t="str">
        <f t="shared" si="281"/>
        <v>2.Middle age</v>
      </c>
      <c r="S2289" s="40" t="s">
        <v>27</v>
      </c>
      <c r="T2289" s="40">
        <v>29113.31</v>
      </c>
      <c r="U2289" s="40" t="s">
        <v>42</v>
      </c>
      <c r="V2289" s="40" t="s">
        <v>34</v>
      </c>
      <c r="W2289" s="43">
        <v>45344</v>
      </c>
      <c r="X2289" s="44">
        <v>0.84583333333333333</v>
      </c>
      <c r="Y2289" s="41">
        <f t="shared" si="282"/>
        <v>22</v>
      </c>
      <c r="Z2289" s="41">
        <f t="shared" si="283"/>
        <v>22</v>
      </c>
      <c r="AA2289" s="40">
        <f t="shared" si="284"/>
        <v>2024</v>
      </c>
      <c r="AB2289" s="41">
        <f t="shared" si="285"/>
        <v>20</v>
      </c>
      <c r="AC2289" s="41">
        <f t="shared" si="286"/>
        <v>18</v>
      </c>
      <c r="AD2289" s="45">
        <f t="shared" si="287"/>
        <v>0</v>
      </c>
    </row>
    <row r="2290" spans="1:30" x14ac:dyDescent="0.35">
      <c r="A2290" s="32">
        <v>2279</v>
      </c>
      <c r="B2290" s="33">
        <v>9037</v>
      </c>
      <c r="C2290" s="33">
        <v>585</v>
      </c>
      <c r="D2290" s="33" t="s">
        <v>52</v>
      </c>
      <c r="E2290" s="33" t="s">
        <v>25</v>
      </c>
      <c r="F2290" s="33">
        <v>2</v>
      </c>
      <c r="G2290" s="34">
        <v>374.57</v>
      </c>
      <c r="H2290" s="34">
        <f t="shared" si="280"/>
        <v>749.14</v>
      </c>
      <c r="I2290" s="35">
        <v>45359.580555555556</v>
      </c>
      <c r="J2290" s="33">
        <v>20</v>
      </c>
      <c r="K2290" s="33" t="s">
        <v>26</v>
      </c>
      <c r="L2290" s="33">
        <v>54</v>
      </c>
      <c r="M2290" s="33">
        <v>82</v>
      </c>
      <c r="N2290" s="33">
        <v>204</v>
      </c>
      <c r="O2290" s="33">
        <v>479</v>
      </c>
      <c r="P2290" s="33">
        <v>10</v>
      </c>
      <c r="Q2290" s="33">
        <v>58</v>
      </c>
      <c r="R2290" s="33" t="str">
        <f t="shared" si="281"/>
        <v>2.Middle age</v>
      </c>
      <c r="S2290" s="33" t="s">
        <v>46</v>
      </c>
      <c r="T2290" s="33">
        <v>43505.25</v>
      </c>
      <c r="U2290" s="33" t="s">
        <v>37</v>
      </c>
      <c r="V2290" s="33" t="s">
        <v>29</v>
      </c>
      <c r="W2290" s="36">
        <v>45359</v>
      </c>
      <c r="X2290" s="46">
        <v>0.5805555555555556</v>
      </c>
      <c r="Y2290" s="34">
        <f t="shared" si="282"/>
        <v>8</v>
      </c>
      <c r="Z2290" s="34">
        <f t="shared" si="283"/>
        <v>8</v>
      </c>
      <c r="AA2290" s="33">
        <f t="shared" si="284"/>
        <v>2024</v>
      </c>
      <c r="AB2290" s="34">
        <f t="shared" si="285"/>
        <v>13</v>
      </c>
      <c r="AC2290" s="34">
        <f t="shared" si="286"/>
        <v>56</v>
      </c>
      <c r="AD2290" s="38">
        <f t="shared" si="287"/>
        <v>0</v>
      </c>
    </row>
    <row r="2291" spans="1:30" x14ac:dyDescent="0.35">
      <c r="A2291" s="39">
        <v>2280</v>
      </c>
      <c r="B2291" s="40">
        <v>8550</v>
      </c>
      <c r="C2291" s="40">
        <v>396</v>
      </c>
      <c r="D2291" s="40" t="s">
        <v>49</v>
      </c>
      <c r="E2291" s="40" t="s">
        <v>47</v>
      </c>
      <c r="F2291" s="40">
        <v>2</v>
      </c>
      <c r="G2291" s="41">
        <v>1455.18</v>
      </c>
      <c r="H2291" s="41">
        <f t="shared" si="280"/>
        <v>2910.36</v>
      </c>
      <c r="I2291" s="42">
        <v>45342.95</v>
      </c>
      <c r="J2291" s="40">
        <v>3</v>
      </c>
      <c r="K2291" s="40" t="s">
        <v>36</v>
      </c>
      <c r="L2291" s="40">
        <v>354</v>
      </c>
      <c r="M2291" s="40">
        <v>101</v>
      </c>
      <c r="N2291" s="40">
        <v>204</v>
      </c>
      <c r="O2291" s="40">
        <v>397</v>
      </c>
      <c r="P2291" s="40">
        <v>5</v>
      </c>
      <c r="Q2291" s="40">
        <v>41</v>
      </c>
      <c r="R2291" s="40" t="str">
        <f t="shared" si="281"/>
        <v>2.Middle age</v>
      </c>
      <c r="S2291" s="40" t="s">
        <v>41</v>
      </c>
      <c r="T2291" s="40">
        <v>59203.91</v>
      </c>
      <c r="U2291" s="40" t="s">
        <v>28</v>
      </c>
      <c r="V2291" s="40" t="s">
        <v>29</v>
      </c>
      <c r="W2291" s="43">
        <v>45342</v>
      </c>
      <c r="X2291" s="44">
        <v>0.95</v>
      </c>
      <c r="Y2291" s="41">
        <f t="shared" si="282"/>
        <v>20</v>
      </c>
      <c r="Z2291" s="41">
        <f t="shared" si="283"/>
        <v>20</v>
      </c>
      <c r="AA2291" s="40">
        <f t="shared" si="284"/>
        <v>2024</v>
      </c>
      <c r="AB2291" s="41">
        <f t="shared" si="285"/>
        <v>22</v>
      </c>
      <c r="AC2291" s="41">
        <f t="shared" si="286"/>
        <v>48</v>
      </c>
      <c r="AD2291" s="45">
        <f t="shared" si="287"/>
        <v>0</v>
      </c>
    </row>
    <row r="2292" spans="1:30" x14ac:dyDescent="0.35">
      <c r="A2292" s="32">
        <v>2281</v>
      </c>
      <c r="B2292" s="33">
        <v>3756</v>
      </c>
      <c r="C2292" s="33">
        <v>872</v>
      </c>
      <c r="D2292" s="33" t="s">
        <v>51</v>
      </c>
      <c r="E2292" s="33" t="s">
        <v>47</v>
      </c>
      <c r="F2292" s="33">
        <v>3</v>
      </c>
      <c r="G2292" s="34">
        <v>1356.13</v>
      </c>
      <c r="H2292" s="34">
        <f t="shared" si="280"/>
        <v>4068.3900000000003</v>
      </c>
      <c r="I2292" s="35">
        <v>45424.306250000001</v>
      </c>
      <c r="J2292" s="33">
        <v>20</v>
      </c>
      <c r="K2292" s="33" t="s">
        <v>32</v>
      </c>
      <c r="L2292" s="33">
        <v>36</v>
      </c>
      <c r="M2292" s="33">
        <v>80</v>
      </c>
      <c r="N2292" s="33">
        <v>287</v>
      </c>
      <c r="O2292" s="33">
        <v>205</v>
      </c>
      <c r="P2292" s="33">
        <v>5</v>
      </c>
      <c r="Q2292" s="33">
        <v>48</v>
      </c>
      <c r="R2292" s="33" t="str">
        <f t="shared" si="281"/>
        <v>2.Middle age</v>
      </c>
      <c r="S2292" s="33" t="s">
        <v>46</v>
      </c>
      <c r="T2292" s="33">
        <v>40264.75</v>
      </c>
      <c r="U2292" s="33" t="s">
        <v>28</v>
      </c>
      <c r="V2292" s="33" t="s">
        <v>43</v>
      </c>
      <c r="W2292" s="36">
        <v>45424</v>
      </c>
      <c r="X2292" s="46">
        <v>0.30625000000000002</v>
      </c>
      <c r="Y2292" s="34">
        <f t="shared" si="282"/>
        <v>12</v>
      </c>
      <c r="Z2292" s="34">
        <f t="shared" si="283"/>
        <v>12</v>
      </c>
      <c r="AA2292" s="33">
        <f t="shared" si="284"/>
        <v>2024</v>
      </c>
      <c r="AB2292" s="34">
        <f t="shared" si="285"/>
        <v>7</v>
      </c>
      <c r="AC2292" s="34">
        <f t="shared" si="286"/>
        <v>21</v>
      </c>
      <c r="AD2292" s="38">
        <f t="shared" si="287"/>
        <v>0</v>
      </c>
    </row>
    <row r="2293" spans="1:30" x14ac:dyDescent="0.35">
      <c r="A2293" s="39">
        <v>2282</v>
      </c>
      <c r="B2293" s="40">
        <v>6770</v>
      </c>
      <c r="C2293" s="40">
        <v>687</v>
      </c>
      <c r="D2293" s="40" t="s">
        <v>39</v>
      </c>
      <c r="E2293" s="40" t="s">
        <v>25</v>
      </c>
      <c r="F2293" s="40">
        <v>5</v>
      </c>
      <c r="G2293" s="41">
        <v>615.69000000000005</v>
      </c>
      <c r="H2293" s="41">
        <f t="shared" si="280"/>
        <v>3078.4500000000003</v>
      </c>
      <c r="I2293" s="42">
        <v>45432.157638888886</v>
      </c>
      <c r="J2293" s="40">
        <v>18</v>
      </c>
      <c r="K2293" s="40" t="s">
        <v>45</v>
      </c>
      <c r="L2293" s="40">
        <v>241</v>
      </c>
      <c r="M2293" s="40">
        <v>124</v>
      </c>
      <c r="N2293" s="40">
        <v>212</v>
      </c>
      <c r="O2293" s="40">
        <v>328</v>
      </c>
      <c r="P2293" s="40">
        <v>7</v>
      </c>
      <c r="Q2293" s="40">
        <v>45</v>
      </c>
      <c r="R2293" s="40" t="str">
        <f t="shared" si="281"/>
        <v>2.Middle age</v>
      </c>
      <c r="S2293" s="40" t="s">
        <v>46</v>
      </c>
      <c r="T2293" s="40">
        <v>55112.19</v>
      </c>
      <c r="U2293" s="40" t="s">
        <v>33</v>
      </c>
      <c r="V2293" s="40" t="s">
        <v>50</v>
      </c>
      <c r="W2293" s="43">
        <v>45432</v>
      </c>
      <c r="X2293" s="44">
        <v>0.15763888888888888</v>
      </c>
      <c r="Y2293" s="41">
        <f t="shared" si="282"/>
        <v>20</v>
      </c>
      <c r="Z2293" s="41">
        <f t="shared" si="283"/>
        <v>20</v>
      </c>
      <c r="AA2293" s="40">
        <f t="shared" si="284"/>
        <v>2024</v>
      </c>
      <c r="AB2293" s="41">
        <f t="shared" si="285"/>
        <v>3</v>
      </c>
      <c r="AC2293" s="41">
        <f t="shared" si="286"/>
        <v>47</v>
      </c>
      <c r="AD2293" s="45">
        <f t="shared" si="287"/>
        <v>0</v>
      </c>
    </row>
    <row r="2294" spans="1:30" x14ac:dyDescent="0.35">
      <c r="A2294" s="32">
        <v>2283</v>
      </c>
      <c r="B2294" s="33">
        <v>3773</v>
      </c>
      <c r="C2294" s="33">
        <v>782</v>
      </c>
      <c r="D2294" s="33" t="s">
        <v>38</v>
      </c>
      <c r="E2294" s="33" t="s">
        <v>25</v>
      </c>
      <c r="F2294" s="33">
        <v>1</v>
      </c>
      <c r="G2294" s="34">
        <v>126.83</v>
      </c>
      <c r="H2294" s="34">
        <f t="shared" si="280"/>
        <v>126.83</v>
      </c>
      <c r="I2294" s="35">
        <v>45342.393750000003</v>
      </c>
      <c r="J2294" s="33">
        <v>9</v>
      </c>
      <c r="K2294" s="33" t="s">
        <v>40</v>
      </c>
      <c r="L2294" s="33">
        <v>63</v>
      </c>
      <c r="M2294" s="33">
        <v>69</v>
      </c>
      <c r="N2294" s="33">
        <v>288</v>
      </c>
      <c r="O2294" s="33">
        <v>135</v>
      </c>
      <c r="P2294" s="33">
        <v>2</v>
      </c>
      <c r="Q2294" s="33">
        <v>65</v>
      </c>
      <c r="R2294" s="33" t="str">
        <f t="shared" si="281"/>
        <v xml:space="preserve">3.Senior Citizen </v>
      </c>
      <c r="S2294" s="33" t="s">
        <v>27</v>
      </c>
      <c r="T2294" s="33">
        <v>51529.78</v>
      </c>
      <c r="U2294" s="33" t="s">
        <v>37</v>
      </c>
      <c r="V2294" s="33" t="s">
        <v>34</v>
      </c>
      <c r="W2294" s="36">
        <v>45342</v>
      </c>
      <c r="X2294" s="37">
        <v>0.39374999999999999</v>
      </c>
      <c r="Y2294" s="34">
        <f t="shared" si="282"/>
        <v>20</v>
      </c>
      <c r="Z2294" s="34">
        <f t="shared" si="283"/>
        <v>20</v>
      </c>
      <c r="AA2294" s="33">
        <f t="shared" si="284"/>
        <v>2024</v>
      </c>
      <c r="AB2294" s="34">
        <f t="shared" si="285"/>
        <v>9</v>
      </c>
      <c r="AC2294" s="34">
        <f t="shared" si="286"/>
        <v>27</v>
      </c>
      <c r="AD2294" s="38">
        <f t="shared" si="287"/>
        <v>0</v>
      </c>
    </row>
    <row r="2295" spans="1:30" x14ac:dyDescent="0.35">
      <c r="A2295" s="39">
        <v>2284</v>
      </c>
      <c r="B2295" s="40">
        <v>3293</v>
      </c>
      <c r="C2295" s="40">
        <v>250</v>
      </c>
      <c r="D2295" s="40" t="s">
        <v>24</v>
      </c>
      <c r="E2295" s="40" t="s">
        <v>25</v>
      </c>
      <c r="F2295" s="40">
        <v>1</v>
      </c>
      <c r="G2295" s="41">
        <v>117.05</v>
      </c>
      <c r="H2295" s="41">
        <f t="shared" si="280"/>
        <v>117.05</v>
      </c>
      <c r="I2295" s="42">
        <v>45473.814583333333</v>
      </c>
      <c r="J2295" s="40">
        <v>18</v>
      </c>
      <c r="K2295" s="40" t="s">
        <v>32</v>
      </c>
      <c r="L2295" s="40">
        <v>248</v>
      </c>
      <c r="M2295" s="40">
        <v>132</v>
      </c>
      <c r="N2295" s="40">
        <v>295</v>
      </c>
      <c r="O2295" s="40">
        <v>243</v>
      </c>
      <c r="P2295" s="40">
        <v>6</v>
      </c>
      <c r="Q2295" s="40">
        <v>42</v>
      </c>
      <c r="R2295" s="40" t="str">
        <f t="shared" si="281"/>
        <v>2.Middle age</v>
      </c>
      <c r="S2295" s="40" t="s">
        <v>27</v>
      </c>
      <c r="T2295" s="40">
        <v>97419.64</v>
      </c>
      <c r="U2295" s="40" t="s">
        <v>42</v>
      </c>
      <c r="V2295" s="40" t="s">
        <v>34</v>
      </c>
      <c r="W2295" s="43">
        <v>45473</v>
      </c>
      <c r="X2295" s="44">
        <v>0.81458333333333333</v>
      </c>
      <c r="Y2295" s="41">
        <f t="shared" si="282"/>
        <v>30</v>
      </c>
      <c r="Z2295" s="41">
        <f t="shared" si="283"/>
        <v>30</v>
      </c>
      <c r="AA2295" s="40">
        <f t="shared" si="284"/>
        <v>2024</v>
      </c>
      <c r="AB2295" s="41">
        <f t="shared" si="285"/>
        <v>19</v>
      </c>
      <c r="AC2295" s="41">
        <f t="shared" si="286"/>
        <v>33</v>
      </c>
      <c r="AD2295" s="45">
        <f t="shared" si="287"/>
        <v>0</v>
      </c>
    </row>
    <row r="2296" spans="1:30" x14ac:dyDescent="0.35">
      <c r="A2296" s="32">
        <v>2285</v>
      </c>
      <c r="B2296" s="33">
        <v>9954</v>
      </c>
      <c r="C2296" s="33">
        <v>918</v>
      </c>
      <c r="D2296" s="33" t="s">
        <v>31</v>
      </c>
      <c r="E2296" s="33" t="s">
        <v>47</v>
      </c>
      <c r="F2296" s="33">
        <v>4</v>
      </c>
      <c r="G2296" s="34">
        <v>1767.13</v>
      </c>
      <c r="H2296" s="34">
        <f t="shared" si="280"/>
        <v>7068.52</v>
      </c>
      <c r="I2296" s="35">
        <v>45488.199305555558</v>
      </c>
      <c r="J2296" s="33">
        <v>1</v>
      </c>
      <c r="K2296" s="33" t="s">
        <v>32</v>
      </c>
      <c r="L2296" s="33">
        <v>481</v>
      </c>
      <c r="M2296" s="33">
        <v>145</v>
      </c>
      <c r="N2296" s="33">
        <v>235</v>
      </c>
      <c r="O2296" s="33">
        <v>336</v>
      </c>
      <c r="P2296" s="33">
        <v>1</v>
      </c>
      <c r="Q2296" s="33">
        <v>55</v>
      </c>
      <c r="R2296" s="33" t="str">
        <f t="shared" si="281"/>
        <v>2.Middle age</v>
      </c>
      <c r="S2296" s="33" t="s">
        <v>41</v>
      </c>
      <c r="T2296" s="33">
        <v>105676.37</v>
      </c>
      <c r="U2296" s="33" t="s">
        <v>37</v>
      </c>
      <c r="V2296" s="33" t="s">
        <v>43</v>
      </c>
      <c r="W2296" s="36">
        <v>45488</v>
      </c>
      <c r="X2296" s="37">
        <v>0.19930555555555557</v>
      </c>
      <c r="Y2296" s="34">
        <f t="shared" si="282"/>
        <v>15</v>
      </c>
      <c r="Z2296" s="34">
        <f t="shared" si="283"/>
        <v>15</v>
      </c>
      <c r="AA2296" s="33">
        <f t="shared" si="284"/>
        <v>2024</v>
      </c>
      <c r="AB2296" s="34">
        <f t="shared" si="285"/>
        <v>4</v>
      </c>
      <c r="AC2296" s="34">
        <f t="shared" si="286"/>
        <v>47</v>
      </c>
      <c r="AD2296" s="38">
        <f t="shared" si="287"/>
        <v>0</v>
      </c>
    </row>
    <row r="2297" spans="1:30" x14ac:dyDescent="0.35">
      <c r="A2297" s="39">
        <v>2286</v>
      </c>
      <c r="B2297" s="40">
        <v>9000</v>
      </c>
      <c r="C2297" s="40">
        <v>678</v>
      </c>
      <c r="D2297" s="40" t="s">
        <v>38</v>
      </c>
      <c r="E2297" s="40" t="s">
        <v>47</v>
      </c>
      <c r="F2297" s="40">
        <v>2</v>
      </c>
      <c r="G2297" s="41">
        <v>1366.84</v>
      </c>
      <c r="H2297" s="41">
        <f t="shared" si="280"/>
        <v>2733.68</v>
      </c>
      <c r="I2297" s="42">
        <v>45309.138194444444</v>
      </c>
      <c r="J2297" s="40">
        <v>17</v>
      </c>
      <c r="K2297" s="40" t="s">
        <v>32</v>
      </c>
      <c r="L2297" s="40">
        <v>128</v>
      </c>
      <c r="M2297" s="40">
        <v>87</v>
      </c>
      <c r="N2297" s="40">
        <v>205</v>
      </c>
      <c r="O2297" s="40">
        <v>431</v>
      </c>
      <c r="P2297" s="40">
        <v>2</v>
      </c>
      <c r="Q2297" s="40">
        <v>66</v>
      </c>
      <c r="R2297" s="40" t="str">
        <f t="shared" si="281"/>
        <v xml:space="preserve">3.Senior Citizen </v>
      </c>
      <c r="S2297" s="40" t="s">
        <v>41</v>
      </c>
      <c r="T2297" s="40">
        <v>43519.43</v>
      </c>
      <c r="U2297" s="40" t="s">
        <v>28</v>
      </c>
      <c r="V2297" s="40" t="s">
        <v>34</v>
      </c>
      <c r="W2297" s="43">
        <v>45309</v>
      </c>
      <c r="X2297" s="44">
        <v>0.13819444444444445</v>
      </c>
      <c r="Y2297" s="41">
        <f t="shared" si="282"/>
        <v>18</v>
      </c>
      <c r="Z2297" s="41">
        <f t="shared" si="283"/>
        <v>18</v>
      </c>
      <c r="AA2297" s="40">
        <f t="shared" si="284"/>
        <v>2024</v>
      </c>
      <c r="AB2297" s="41">
        <f t="shared" si="285"/>
        <v>3</v>
      </c>
      <c r="AC2297" s="41">
        <f t="shared" si="286"/>
        <v>19</v>
      </c>
      <c r="AD2297" s="45">
        <f t="shared" si="287"/>
        <v>0</v>
      </c>
    </row>
    <row r="2298" spans="1:30" x14ac:dyDescent="0.35">
      <c r="A2298" s="32">
        <v>2287</v>
      </c>
      <c r="B2298" s="33">
        <v>4015</v>
      </c>
      <c r="C2298" s="33">
        <v>846</v>
      </c>
      <c r="D2298" s="33" t="s">
        <v>44</v>
      </c>
      <c r="E2298" s="33" t="s">
        <v>47</v>
      </c>
      <c r="F2298" s="33">
        <v>5</v>
      </c>
      <c r="G2298" s="34">
        <v>325.44</v>
      </c>
      <c r="H2298" s="34">
        <f t="shared" si="280"/>
        <v>1627.2</v>
      </c>
      <c r="I2298" s="35">
        <v>45305.893750000003</v>
      </c>
      <c r="J2298" s="33">
        <v>15</v>
      </c>
      <c r="K2298" s="33" t="s">
        <v>26</v>
      </c>
      <c r="L2298" s="33">
        <v>437</v>
      </c>
      <c r="M2298" s="33">
        <v>121</v>
      </c>
      <c r="N2298" s="33">
        <v>117</v>
      </c>
      <c r="O2298" s="33">
        <v>382</v>
      </c>
      <c r="P2298" s="33">
        <v>3</v>
      </c>
      <c r="Q2298" s="33">
        <v>63</v>
      </c>
      <c r="R2298" s="33" t="str">
        <f t="shared" si="281"/>
        <v xml:space="preserve">3.Senior Citizen </v>
      </c>
      <c r="S2298" s="33" t="s">
        <v>46</v>
      </c>
      <c r="T2298" s="33">
        <v>93452.52</v>
      </c>
      <c r="U2298" s="33" t="s">
        <v>42</v>
      </c>
      <c r="V2298" s="33" t="s">
        <v>34</v>
      </c>
      <c r="W2298" s="36">
        <v>45305</v>
      </c>
      <c r="X2298" s="37">
        <v>0.89375000000000004</v>
      </c>
      <c r="Y2298" s="34">
        <f t="shared" si="282"/>
        <v>14</v>
      </c>
      <c r="Z2298" s="34">
        <f t="shared" si="283"/>
        <v>14</v>
      </c>
      <c r="AA2298" s="33">
        <f t="shared" si="284"/>
        <v>2024</v>
      </c>
      <c r="AB2298" s="34">
        <f t="shared" si="285"/>
        <v>21</v>
      </c>
      <c r="AC2298" s="34">
        <f t="shared" si="286"/>
        <v>27</v>
      </c>
      <c r="AD2298" s="38">
        <f t="shared" si="287"/>
        <v>0</v>
      </c>
    </row>
    <row r="2299" spans="1:30" x14ac:dyDescent="0.35">
      <c r="A2299" s="39">
        <v>2288</v>
      </c>
      <c r="B2299" s="40">
        <v>9882</v>
      </c>
      <c r="C2299" s="40">
        <v>552</v>
      </c>
      <c r="D2299" s="40" t="s">
        <v>52</v>
      </c>
      <c r="E2299" s="40" t="s">
        <v>25</v>
      </c>
      <c r="F2299" s="40">
        <v>4</v>
      </c>
      <c r="G2299" s="41">
        <v>1114.9000000000001</v>
      </c>
      <c r="H2299" s="41">
        <f t="shared" si="280"/>
        <v>4459.6000000000004</v>
      </c>
      <c r="I2299" s="42">
        <v>45300.116666666669</v>
      </c>
      <c r="J2299" s="40">
        <v>1</v>
      </c>
      <c r="K2299" s="40" t="s">
        <v>36</v>
      </c>
      <c r="L2299" s="40">
        <v>365</v>
      </c>
      <c r="M2299" s="40">
        <v>144</v>
      </c>
      <c r="N2299" s="40">
        <v>203</v>
      </c>
      <c r="O2299" s="40">
        <v>354</v>
      </c>
      <c r="P2299" s="40">
        <v>4</v>
      </c>
      <c r="Q2299" s="40">
        <v>42</v>
      </c>
      <c r="R2299" s="40" t="str">
        <f t="shared" si="281"/>
        <v>2.Middle age</v>
      </c>
      <c r="S2299" s="40" t="s">
        <v>27</v>
      </c>
      <c r="T2299" s="40">
        <v>112772.85</v>
      </c>
      <c r="U2299" s="40" t="s">
        <v>37</v>
      </c>
      <c r="V2299" s="40" t="s">
        <v>50</v>
      </c>
      <c r="W2299" s="43">
        <v>45300</v>
      </c>
      <c r="X2299" s="47">
        <v>0.11666666666666667</v>
      </c>
      <c r="Y2299" s="41">
        <f t="shared" si="282"/>
        <v>9</v>
      </c>
      <c r="Z2299" s="41">
        <f t="shared" si="283"/>
        <v>9</v>
      </c>
      <c r="AA2299" s="40">
        <f t="shared" si="284"/>
        <v>2024</v>
      </c>
      <c r="AB2299" s="41">
        <f t="shared" si="285"/>
        <v>2</v>
      </c>
      <c r="AC2299" s="41">
        <f t="shared" si="286"/>
        <v>48</v>
      </c>
      <c r="AD2299" s="45">
        <f t="shared" si="287"/>
        <v>0</v>
      </c>
    </row>
    <row r="2300" spans="1:30" x14ac:dyDescent="0.35">
      <c r="A2300" s="32">
        <v>2289</v>
      </c>
      <c r="B2300" s="33">
        <v>1962</v>
      </c>
      <c r="C2300" s="33">
        <v>446</v>
      </c>
      <c r="D2300" s="33" t="s">
        <v>39</v>
      </c>
      <c r="E2300" s="33" t="s">
        <v>47</v>
      </c>
      <c r="F2300" s="33">
        <v>1</v>
      </c>
      <c r="G2300" s="34">
        <v>1344.94</v>
      </c>
      <c r="H2300" s="34">
        <f t="shared" si="280"/>
        <v>1344.94</v>
      </c>
      <c r="I2300" s="35">
        <v>45324.863888888889</v>
      </c>
      <c r="J2300" s="33">
        <v>4</v>
      </c>
      <c r="K2300" s="33" t="s">
        <v>40</v>
      </c>
      <c r="L2300" s="33">
        <v>5</v>
      </c>
      <c r="M2300" s="33">
        <v>114</v>
      </c>
      <c r="N2300" s="33">
        <v>159</v>
      </c>
      <c r="O2300" s="33">
        <v>277</v>
      </c>
      <c r="P2300" s="33">
        <v>6</v>
      </c>
      <c r="Q2300" s="33">
        <v>27</v>
      </c>
      <c r="R2300" s="33" t="str">
        <f t="shared" si="281"/>
        <v>1.Young age</v>
      </c>
      <c r="S2300" s="33" t="s">
        <v>46</v>
      </c>
      <c r="T2300" s="33">
        <v>41355.870000000003</v>
      </c>
      <c r="U2300" s="33" t="s">
        <v>37</v>
      </c>
      <c r="V2300" s="33" t="s">
        <v>29</v>
      </c>
      <c r="W2300" s="36">
        <v>45324</v>
      </c>
      <c r="X2300" s="46">
        <v>0.86388888888888893</v>
      </c>
      <c r="Y2300" s="34">
        <f t="shared" si="282"/>
        <v>2</v>
      </c>
      <c r="Z2300" s="34">
        <f t="shared" si="283"/>
        <v>2</v>
      </c>
      <c r="AA2300" s="33">
        <f t="shared" si="284"/>
        <v>2024</v>
      </c>
      <c r="AB2300" s="34">
        <f t="shared" si="285"/>
        <v>20</v>
      </c>
      <c r="AC2300" s="34">
        <f t="shared" si="286"/>
        <v>44</v>
      </c>
      <c r="AD2300" s="38">
        <f t="shared" si="287"/>
        <v>0</v>
      </c>
    </row>
    <row r="2301" spans="1:30" x14ac:dyDescent="0.35">
      <c r="A2301" s="39">
        <v>2290</v>
      </c>
      <c r="B2301" s="40">
        <v>9584</v>
      </c>
      <c r="C2301" s="40">
        <v>805</v>
      </c>
      <c r="D2301" s="40" t="s">
        <v>31</v>
      </c>
      <c r="E2301" s="40" t="s">
        <v>47</v>
      </c>
      <c r="F2301" s="40">
        <v>2</v>
      </c>
      <c r="G2301" s="41">
        <v>218.4</v>
      </c>
      <c r="H2301" s="41">
        <f t="shared" si="280"/>
        <v>436.8</v>
      </c>
      <c r="I2301" s="42">
        <v>45551.357638888891</v>
      </c>
      <c r="J2301" s="40">
        <v>16</v>
      </c>
      <c r="K2301" s="40" t="s">
        <v>40</v>
      </c>
      <c r="L2301" s="40">
        <v>15</v>
      </c>
      <c r="M2301" s="40">
        <v>113</v>
      </c>
      <c r="N2301" s="40">
        <v>157</v>
      </c>
      <c r="O2301" s="40">
        <v>113</v>
      </c>
      <c r="P2301" s="40">
        <v>1</v>
      </c>
      <c r="Q2301" s="40">
        <v>40</v>
      </c>
      <c r="R2301" s="40" t="str">
        <f t="shared" si="281"/>
        <v>2.Middle age</v>
      </c>
      <c r="S2301" s="40" t="s">
        <v>27</v>
      </c>
      <c r="T2301" s="40">
        <v>54778.68</v>
      </c>
      <c r="U2301" s="40" t="s">
        <v>28</v>
      </c>
      <c r="V2301" s="40" t="s">
        <v>34</v>
      </c>
      <c r="W2301" s="43">
        <v>45551</v>
      </c>
      <c r="X2301" s="44">
        <v>0.3576388888888889</v>
      </c>
      <c r="Y2301" s="41">
        <f t="shared" si="282"/>
        <v>16</v>
      </c>
      <c r="Z2301" s="41">
        <f t="shared" si="283"/>
        <v>16</v>
      </c>
      <c r="AA2301" s="40">
        <f t="shared" si="284"/>
        <v>2024</v>
      </c>
      <c r="AB2301" s="41">
        <f t="shared" si="285"/>
        <v>8</v>
      </c>
      <c r="AC2301" s="41">
        <f t="shared" si="286"/>
        <v>35</v>
      </c>
      <c r="AD2301" s="45">
        <f t="shared" si="287"/>
        <v>0</v>
      </c>
    </row>
    <row r="2302" spans="1:30" x14ac:dyDescent="0.35">
      <c r="A2302" s="32">
        <v>2291</v>
      </c>
      <c r="B2302" s="33">
        <v>1554</v>
      </c>
      <c r="C2302" s="33">
        <v>215</v>
      </c>
      <c r="D2302" s="33" t="s">
        <v>24</v>
      </c>
      <c r="E2302" s="33" t="s">
        <v>47</v>
      </c>
      <c r="F2302" s="33">
        <v>1</v>
      </c>
      <c r="G2302" s="34">
        <v>1349.75</v>
      </c>
      <c r="H2302" s="34">
        <f t="shared" si="280"/>
        <v>1349.75</v>
      </c>
      <c r="I2302" s="35">
        <v>45303.413194444445</v>
      </c>
      <c r="J2302" s="33">
        <v>1</v>
      </c>
      <c r="K2302" s="33" t="s">
        <v>32</v>
      </c>
      <c r="L2302" s="33">
        <v>102</v>
      </c>
      <c r="M2302" s="33">
        <v>121</v>
      </c>
      <c r="N2302" s="33">
        <v>295</v>
      </c>
      <c r="O2302" s="33">
        <v>365</v>
      </c>
      <c r="P2302" s="33">
        <v>7</v>
      </c>
      <c r="Q2302" s="33">
        <v>30</v>
      </c>
      <c r="R2302" s="33" t="str">
        <f t="shared" si="281"/>
        <v>1.Young age</v>
      </c>
      <c r="S2302" s="33" t="s">
        <v>27</v>
      </c>
      <c r="T2302" s="33">
        <v>29953.96</v>
      </c>
      <c r="U2302" s="33" t="s">
        <v>37</v>
      </c>
      <c r="V2302" s="33" t="s">
        <v>34</v>
      </c>
      <c r="W2302" s="36">
        <v>45303</v>
      </c>
      <c r="X2302" s="46">
        <v>0.41319444444444442</v>
      </c>
      <c r="Y2302" s="34">
        <f t="shared" si="282"/>
        <v>12</v>
      </c>
      <c r="Z2302" s="34">
        <f t="shared" si="283"/>
        <v>12</v>
      </c>
      <c r="AA2302" s="33">
        <f t="shared" si="284"/>
        <v>2024</v>
      </c>
      <c r="AB2302" s="34">
        <f t="shared" si="285"/>
        <v>9</v>
      </c>
      <c r="AC2302" s="34">
        <f t="shared" si="286"/>
        <v>55</v>
      </c>
      <c r="AD2302" s="38">
        <f t="shared" si="287"/>
        <v>0</v>
      </c>
    </row>
    <row r="2303" spans="1:30" x14ac:dyDescent="0.35">
      <c r="A2303" s="39">
        <v>2292</v>
      </c>
      <c r="B2303" s="40">
        <v>2217</v>
      </c>
      <c r="C2303" s="40">
        <v>849</v>
      </c>
      <c r="D2303" s="40" t="s">
        <v>44</v>
      </c>
      <c r="E2303" s="40" t="s">
        <v>25</v>
      </c>
      <c r="F2303" s="40">
        <v>4</v>
      </c>
      <c r="G2303" s="41">
        <v>785.13</v>
      </c>
      <c r="H2303" s="41">
        <f t="shared" si="280"/>
        <v>3140.52</v>
      </c>
      <c r="I2303" s="42">
        <v>45448.7</v>
      </c>
      <c r="J2303" s="40">
        <v>17</v>
      </c>
      <c r="K2303" s="40" t="s">
        <v>45</v>
      </c>
      <c r="L2303" s="40">
        <v>363</v>
      </c>
      <c r="M2303" s="40">
        <v>52</v>
      </c>
      <c r="N2303" s="40">
        <v>243</v>
      </c>
      <c r="O2303" s="40">
        <v>443</v>
      </c>
      <c r="P2303" s="40">
        <v>7</v>
      </c>
      <c r="Q2303" s="40">
        <v>44</v>
      </c>
      <c r="R2303" s="40" t="str">
        <f t="shared" si="281"/>
        <v>2.Middle age</v>
      </c>
      <c r="S2303" s="40" t="s">
        <v>46</v>
      </c>
      <c r="T2303" s="40">
        <v>109604.69</v>
      </c>
      <c r="U2303" s="40" t="s">
        <v>28</v>
      </c>
      <c r="V2303" s="40" t="s">
        <v>34</v>
      </c>
      <c r="W2303" s="43">
        <v>45448</v>
      </c>
      <c r="X2303" s="47">
        <v>0.7</v>
      </c>
      <c r="Y2303" s="41">
        <f t="shared" si="282"/>
        <v>5</v>
      </c>
      <c r="Z2303" s="41">
        <f t="shared" si="283"/>
        <v>5</v>
      </c>
      <c r="AA2303" s="40">
        <f t="shared" si="284"/>
        <v>2024</v>
      </c>
      <c r="AB2303" s="41">
        <f t="shared" si="285"/>
        <v>16</v>
      </c>
      <c r="AC2303" s="41">
        <f t="shared" si="286"/>
        <v>48</v>
      </c>
      <c r="AD2303" s="45">
        <f t="shared" si="287"/>
        <v>0</v>
      </c>
    </row>
    <row r="2304" spans="1:30" x14ac:dyDescent="0.35">
      <c r="A2304" s="32">
        <v>2293</v>
      </c>
      <c r="B2304" s="33">
        <v>1794</v>
      </c>
      <c r="C2304" s="33">
        <v>590</v>
      </c>
      <c r="D2304" s="33" t="s">
        <v>31</v>
      </c>
      <c r="E2304" s="33" t="s">
        <v>25</v>
      </c>
      <c r="F2304" s="33">
        <v>2</v>
      </c>
      <c r="G2304" s="34">
        <v>84.06</v>
      </c>
      <c r="H2304" s="34">
        <f t="shared" si="280"/>
        <v>168.12</v>
      </c>
      <c r="I2304" s="35">
        <v>45374.236805555556</v>
      </c>
      <c r="J2304" s="33">
        <v>13</v>
      </c>
      <c r="K2304" s="33" t="s">
        <v>40</v>
      </c>
      <c r="L2304" s="33">
        <v>131</v>
      </c>
      <c r="M2304" s="33">
        <v>132</v>
      </c>
      <c r="N2304" s="33">
        <v>200</v>
      </c>
      <c r="O2304" s="33">
        <v>111</v>
      </c>
      <c r="P2304" s="33">
        <v>6</v>
      </c>
      <c r="Q2304" s="33">
        <v>46</v>
      </c>
      <c r="R2304" s="33" t="str">
        <f t="shared" si="281"/>
        <v>2.Middle age</v>
      </c>
      <c r="S2304" s="33" t="s">
        <v>41</v>
      </c>
      <c r="T2304" s="33">
        <v>110099.32</v>
      </c>
      <c r="U2304" s="33" t="s">
        <v>33</v>
      </c>
      <c r="V2304" s="33" t="s">
        <v>29</v>
      </c>
      <c r="W2304" s="36">
        <v>45374</v>
      </c>
      <c r="X2304" s="37">
        <v>0.23680555555555555</v>
      </c>
      <c r="Y2304" s="34">
        <f t="shared" si="282"/>
        <v>23</v>
      </c>
      <c r="Z2304" s="34">
        <f t="shared" si="283"/>
        <v>23</v>
      </c>
      <c r="AA2304" s="33">
        <f t="shared" si="284"/>
        <v>2024</v>
      </c>
      <c r="AB2304" s="34">
        <f t="shared" si="285"/>
        <v>5</v>
      </c>
      <c r="AC2304" s="34">
        <f t="shared" si="286"/>
        <v>41</v>
      </c>
      <c r="AD2304" s="38">
        <f t="shared" si="287"/>
        <v>0</v>
      </c>
    </row>
    <row r="2305" spans="1:30" x14ac:dyDescent="0.35">
      <c r="A2305" s="39">
        <v>2294</v>
      </c>
      <c r="B2305" s="40">
        <v>1104</v>
      </c>
      <c r="C2305" s="40">
        <v>141</v>
      </c>
      <c r="D2305" s="40" t="s">
        <v>49</v>
      </c>
      <c r="E2305" s="40" t="s">
        <v>25</v>
      </c>
      <c r="F2305" s="40">
        <v>2</v>
      </c>
      <c r="G2305" s="41">
        <v>217.73</v>
      </c>
      <c r="H2305" s="41">
        <f t="shared" si="280"/>
        <v>435.46</v>
      </c>
      <c r="I2305" s="42">
        <v>45518.039583333331</v>
      </c>
      <c r="J2305" s="40">
        <v>16</v>
      </c>
      <c r="K2305" s="40" t="s">
        <v>40</v>
      </c>
      <c r="L2305" s="40">
        <v>182</v>
      </c>
      <c r="M2305" s="40">
        <v>111</v>
      </c>
      <c r="N2305" s="40">
        <v>153</v>
      </c>
      <c r="O2305" s="40">
        <v>282</v>
      </c>
      <c r="P2305" s="40">
        <v>7</v>
      </c>
      <c r="Q2305" s="40">
        <v>24</v>
      </c>
      <c r="R2305" s="40" t="str">
        <f t="shared" si="281"/>
        <v>1.Young age</v>
      </c>
      <c r="S2305" s="40" t="s">
        <v>27</v>
      </c>
      <c r="T2305" s="40">
        <v>30789.11</v>
      </c>
      <c r="U2305" s="40" t="s">
        <v>28</v>
      </c>
      <c r="V2305" s="40" t="s">
        <v>50</v>
      </c>
      <c r="W2305" s="43">
        <v>45518</v>
      </c>
      <c r="X2305" s="44">
        <v>3.9583333333333331E-2</v>
      </c>
      <c r="Y2305" s="41">
        <f t="shared" si="282"/>
        <v>14</v>
      </c>
      <c r="Z2305" s="41">
        <f t="shared" si="283"/>
        <v>14</v>
      </c>
      <c r="AA2305" s="40">
        <f t="shared" si="284"/>
        <v>2024</v>
      </c>
      <c r="AB2305" s="41">
        <f t="shared" si="285"/>
        <v>0</v>
      </c>
      <c r="AC2305" s="41">
        <f t="shared" si="286"/>
        <v>57</v>
      </c>
      <c r="AD2305" s="45">
        <f t="shared" si="287"/>
        <v>0</v>
      </c>
    </row>
    <row r="2306" spans="1:30" x14ac:dyDescent="0.35">
      <c r="A2306" s="32">
        <v>2295</v>
      </c>
      <c r="B2306" s="33">
        <v>7756</v>
      </c>
      <c r="C2306" s="33">
        <v>242</v>
      </c>
      <c r="D2306" s="33" t="s">
        <v>31</v>
      </c>
      <c r="E2306" s="33" t="s">
        <v>47</v>
      </c>
      <c r="F2306" s="33">
        <v>1</v>
      </c>
      <c r="G2306" s="34">
        <v>96.97</v>
      </c>
      <c r="H2306" s="34">
        <f t="shared" si="280"/>
        <v>96.97</v>
      </c>
      <c r="I2306" s="35">
        <v>45350.023611111108</v>
      </c>
      <c r="J2306" s="33">
        <v>4</v>
      </c>
      <c r="K2306" s="33" t="s">
        <v>45</v>
      </c>
      <c r="L2306" s="33">
        <v>201</v>
      </c>
      <c r="M2306" s="33">
        <v>146</v>
      </c>
      <c r="N2306" s="33">
        <v>236</v>
      </c>
      <c r="O2306" s="33">
        <v>430</v>
      </c>
      <c r="P2306" s="33">
        <v>7</v>
      </c>
      <c r="Q2306" s="33">
        <v>24</v>
      </c>
      <c r="R2306" s="33" t="str">
        <f t="shared" si="281"/>
        <v>1.Young age</v>
      </c>
      <c r="S2306" s="33" t="s">
        <v>27</v>
      </c>
      <c r="T2306" s="33">
        <v>32384.62</v>
      </c>
      <c r="U2306" s="33" t="s">
        <v>28</v>
      </c>
      <c r="V2306" s="33" t="s">
        <v>50</v>
      </c>
      <c r="W2306" s="36">
        <v>45350</v>
      </c>
      <c r="X2306" s="37">
        <v>2.361111111111111E-2</v>
      </c>
      <c r="Y2306" s="34">
        <f t="shared" si="282"/>
        <v>28</v>
      </c>
      <c r="Z2306" s="34">
        <f t="shared" si="283"/>
        <v>28</v>
      </c>
      <c r="AA2306" s="33">
        <f t="shared" si="284"/>
        <v>2024</v>
      </c>
      <c r="AB2306" s="34">
        <f t="shared" si="285"/>
        <v>0</v>
      </c>
      <c r="AC2306" s="34">
        <f t="shared" si="286"/>
        <v>34</v>
      </c>
      <c r="AD2306" s="38">
        <f t="shared" si="287"/>
        <v>0</v>
      </c>
    </row>
    <row r="2307" spans="1:30" x14ac:dyDescent="0.35">
      <c r="A2307" s="39">
        <v>2296</v>
      </c>
      <c r="B2307" s="40">
        <v>3252</v>
      </c>
      <c r="C2307" s="40">
        <v>794</v>
      </c>
      <c r="D2307" s="40" t="s">
        <v>24</v>
      </c>
      <c r="E2307" s="40" t="s">
        <v>47</v>
      </c>
      <c r="F2307" s="40">
        <v>1</v>
      </c>
      <c r="G2307" s="41">
        <v>1543.1</v>
      </c>
      <c r="H2307" s="41">
        <f t="shared" si="280"/>
        <v>1543.1</v>
      </c>
      <c r="I2307" s="42">
        <v>45545.291666666664</v>
      </c>
      <c r="J2307" s="40">
        <v>12</v>
      </c>
      <c r="K2307" s="40" t="s">
        <v>26</v>
      </c>
      <c r="L2307" s="40">
        <v>270</v>
      </c>
      <c r="M2307" s="40">
        <v>81</v>
      </c>
      <c r="N2307" s="40">
        <v>130</v>
      </c>
      <c r="O2307" s="40">
        <v>455</v>
      </c>
      <c r="P2307" s="40">
        <v>1</v>
      </c>
      <c r="Q2307" s="40">
        <v>49</v>
      </c>
      <c r="R2307" s="40" t="str">
        <f t="shared" si="281"/>
        <v>2.Middle age</v>
      </c>
      <c r="S2307" s="40" t="s">
        <v>27</v>
      </c>
      <c r="T2307" s="40">
        <v>85623.12</v>
      </c>
      <c r="U2307" s="40" t="s">
        <v>28</v>
      </c>
      <c r="V2307" s="40" t="s">
        <v>29</v>
      </c>
      <c r="W2307" s="43">
        <v>45545</v>
      </c>
      <c r="X2307" s="47">
        <v>0.29166666666666669</v>
      </c>
      <c r="Y2307" s="41">
        <f t="shared" si="282"/>
        <v>10</v>
      </c>
      <c r="Z2307" s="41">
        <f t="shared" si="283"/>
        <v>10</v>
      </c>
      <c r="AA2307" s="40">
        <f t="shared" si="284"/>
        <v>2024</v>
      </c>
      <c r="AB2307" s="41">
        <f t="shared" si="285"/>
        <v>7</v>
      </c>
      <c r="AC2307" s="41">
        <f t="shared" si="286"/>
        <v>0</v>
      </c>
      <c r="AD2307" s="45">
        <f t="shared" si="287"/>
        <v>0</v>
      </c>
    </row>
    <row r="2308" spans="1:30" x14ac:dyDescent="0.35">
      <c r="A2308" s="32">
        <v>2297</v>
      </c>
      <c r="B2308" s="33">
        <v>4791</v>
      </c>
      <c r="C2308" s="33">
        <v>664</v>
      </c>
      <c r="D2308" s="33" t="s">
        <v>49</v>
      </c>
      <c r="E2308" s="33" t="s">
        <v>47</v>
      </c>
      <c r="F2308" s="33">
        <v>2</v>
      </c>
      <c r="G2308" s="34">
        <v>595.62</v>
      </c>
      <c r="H2308" s="34">
        <f t="shared" si="280"/>
        <v>1191.24</v>
      </c>
      <c r="I2308" s="35">
        <v>45512.84375</v>
      </c>
      <c r="J2308" s="33">
        <v>6</v>
      </c>
      <c r="K2308" s="33" t="s">
        <v>26</v>
      </c>
      <c r="L2308" s="33">
        <v>347</v>
      </c>
      <c r="M2308" s="33">
        <v>111</v>
      </c>
      <c r="N2308" s="33">
        <v>161</v>
      </c>
      <c r="O2308" s="33">
        <v>335</v>
      </c>
      <c r="P2308" s="33">
        <v>6</v>
      </c>
      <c r="Q2308" s="33">
        <v>25</v>
      </c>
      <c r="R2308" s="33" t="str">
        <f t="shared" si="281"/>
        <v>1.Young age</v>
      </c>
      <c r="S2308" s="33" t="s">
        <v>41</v>
      </c>
      <c r="T2308" s="33">
        <v>44412.72</v>
      </c>
      <c r="U2308" s="33" t="s">
        <v>42</v>
      </c>
      <c r="V2308" s="33" t="s">
        <v>50</v>
      </c>
      <c r="W2308" s="36">
        <v>45512</v>
      </c>
      <c r="X2308" s="46">
        <v>0.84375</v>
      </c>
      <c r="Y2308" s="34">
        <f t="shared" si="282"/>
        <v>8</v>
      </c>
      <c r="Z2308" s="34">
        <f t="shared" si="283"/>
        <v>8</v>
      </c>
      <c r="AA2308" s="33">
        <f t="shared" si="284"/>
        <v>2024</v>
      </c>
      <c r="AB2308" s="34">
        <f t="shared" si="285"/>
        <v>20</v>
      </c>
      <c r="AC2308" s="34">
        <f t="shared" si="286"/>
        <v>15</v>
      </c>
      <c r="AD2308" s="38">
        <f t="shared" si="287"/>
        <v>0</v>
      </c>
    </row>
    <row r="2309" spans="1:30" x14ac:dyDescent="0.35">
      <c r="A2309" s="39">
        <v>2298</v>
      </c>
      <c r="B2309" s="40">
        <v>2113</v>
      </c>
      <c r="C2309" s="40">
        <v>219</v>
      </c>
      <c r="D2309" s="40" t="s">
        <v>51</v>
      </c>
      <c r="E2309" s="40" t="s">
        <v>25</v>
      </c>
      <c r="F2309" s="40">
        <v>5</v>
      </c>
      <c r="G2309" s="41">
        <v>1656.61</v>
      </c>
      <c r="H2309" s="41">
        <f t="shared" si="280"/>
        <v>8283.0499999999993</v>
      </c>
      <c r="I2309" s="42">
        <v>45383.788888888892</v>
      </c>
      <c r="J2309" s="40">
        <v>2</v>
      </c>
      <c r="K2309" s="40" t="s">
        <v>26</v>
      </c>
      <c r="L2309" s="40">
        <v>455</v>
      </c>
      <c r="M2309" s="40">
        <v>100</v>
      </c>
      <c r="N2309" s="40">
        <v>102</v>
      </c>
      <c r="O2309" s="40">
        <v>421</v>
      </c>
      <c r="P2309" s="40">
        <v>1</v>
      </c>
      <c r="Q2309" s="40">
        <v>65</v>
      </c>
      <c r="R2309" s="40" t="str">
        <f t="shared" si="281"/>
        <v xml:space="preserve">3.Senior Citizen </v>
      </c>
      <c r="S2309" s="40" t="s">
        <v>41</v>
      </c>
      <c r="T2309" s="40">
        <v>33967.93</v>
      </c>
      <c r="U2309" s="40" t="s">
        <v>37</v>
      </c>
      <c r="V2309" s="40" t="s">
        <v>34</v>
      </c>
      <c r="W2309" s="43">
        <v>45383</v>
      </c>
      <c r="X2309" s="47">
        <v>0.78888888888888886</v>
      </c>
      <c r="Y2309" s="41">
        <f t="shared" si="282"/>
        <v>1</v>
      </c>
      <c r="Z2309" s="41">
        <f t="shared" si="283"/>
        <v>1</v>
      </c>
      <c r="AA2309" s="40">
        <f t="shared" si="284"/>
        <v>2024</v>
      </c>
      <c r="AB2309" s="41">
        <f t="shared" si="285"/>
        <v>18</v>
      </c>
      <c r="AC2309" s="41">
        <f t="shared" si="286"/>
        <v>56</v>
      </c>
      <c r="AD2309" s="45">
        <f t="shared" si="287"/>
        <v>0</v>
      </c>
    </row>
    <row r="2310" spans="1:30" x14ac:dyDescent="0.35">
      <c r="A2310" s="32">
        <v>2299</v>
      </c>
      <c r="B2310" s="33">
        <v>3474</v>
      </c>
      <c r="C2310" s="33">
        <v>415</v>
      </c>
      <c r="D2310" s="33" t="s">
        <v>52</v>
      </c>
      <c r="E2310" s="33" t="s">
        <v>25</v>
      </c>
      <c r="F2310" s="33">
        <v>4</v>
      </c>
      <c r="G2310" s="34">
        <v>1016.24</v>
      </c>
      <c r="H2310" s="34">
        <f t="shared" si="280"/>
        <v>4064.96</v>
      </c>
      <c r="I2310" s="35">
        <v>45456.168055555558</v>
      </c>
      <c r="J2310" s="33">
        <v>16</v>
      </c>
      <c r="K2310" s="33" t="s">
        <v>26</v>
      </c>
      <c r="L2310" s="33">
        <v>258</v>
      </c>
      <c r="M2310" s="33">
        <v>135</v>
      </c>
      <c r="N2310" s="33">
        <v>150</v>
      </c>
      <c r="O2310" s="33">
        <v>133</v>
      </c>
      <c r="P2310" s="33">
        <v>6</v>
      </c>
      <c r="Q2310" s="33">
        <v>26</v>
      </c>
      <c r="R2310" s="33" t="str">
        <f t="shared" si="281"/>
        <v>1.Young age</v>
      </c>
      <c r="S2310" s="33" t="s">
        <v>41</v>
      </c>
      <c r="T2310" s="33">
        <v>40663.51</v>
      </c>
      <c r="U2310" s="33" t="s">
        <v>37</v>
      </c>
      <c r="V2310" s="33" t="s">
        <v>50</v>
      </c>
      <c r="W2310" s="36">
        <v>45456</v>
      </c>
      <c r="X2310" s="37">
        <v>0.16805555555555557</v>
      </c>
      <c r="Y2310" s="34">
        <f t="shared" si="282"/>
        <v>13</v>
      </c>
      <c r="Z2310" s="34">
        <f t="shared" si="283"/>
        <v>13</v>
      </c>
      <c r="AA2310" s="33">
        <f t="shared" si="284"/>
        <v>2024</v>
      </c>
      <c r="AB2310" s="34">
        <f t="shared" si="285"/>
        <v>4</v>
      </c>
      <c r="AC2310" s="34">
        <f t="shared" si="286"/>
        <v>2</v>
      </c>
      <c r="AD2310" s="38">
        <f t="shared" si="287"/>
        <v>0</v>
      </c>
    </row>
    <row r="2311" spans="1:30" x14ac:dyDescent="0.35">
      <c r="A2311" s="39">
        <v>2300</v>
      </c>
      <c r="B2311" s="40">
        <v>1149</v>
      </c>
      <c r="C2311" s="40">
        <v>125</v>
      </c>
      <c r="D2311" s="40" t="s">
        <v>38</v>
      </c>
      <c r="E2311" s="40" t="s">
        <v>25</v>
      </c>
      <c r="F2311" s="40">
        <v>5</v>
      </c>
      <c r="G2311" s="41">
        <v>273.36</v>
      </c>
      <c r="H2311" s="41">
        <f t="shared" si="280"/>
        <v>1366.8000000000002</v>
      </c>
      <c r="I2311" s="42">
        <v>45413.652777777781</v>
      </c>
      <c r="J2311" s="40">
        <v>15</v>
      </c>
      <c r="K2311" s="40" t="s">
        <v>26</v>
      </c>
      <c r="L2311" s="40">
        <v>352</v>
      </c>
      <c r="M2311" s="40">
        <v>131</v>
      </c>
      <c r="N2311" s="40">
        <v>136</v>
      </c>
      <c r="O2311" s="40">
        <v>134</v>
      </c>
      <c r="P2311" s="40">
        <v>10</v>
      </c>
      <c r="Q2311" s="40">
        <v>20</v>
      </c>
      <c r="R2311" s="40" t="str">
        <f t="shared" si="281"/>
        <v>1.Young age</v>
      </c>
      <c r="S2311" s="40" t="s">
        <v>27</v>
      </c>
      <c r="T2311" s="40">
        <v>118527.18</v>
      </c>
      <c r="U2311" s="40" t="s">
        <v>28</v>
      </c>
      <c r="V2311" s="40" t="s">
        <v>29</v>
      </c>
      <c r="W2311" s="43">
        <v>45413</v>
      </c>
      <c r="X2311" s="47">
        <v>0.65277777777777779</v>
      </c>
      <c r="Y2311" s="41">
        <f t="shared" si="282"/>
        <v>1</v>
      </c>
      <c r="Z2311" s="41">
        <f t="shared" si="283"/>
        <v>1</v>
      </c>
      <c r="AA2311" s="40">
        <f t="shared" si="284"/>
        <v>2024</v>
      </c>
      <c r="AB2311" s="41">
        <f t="shared" si="285"/>
        <v>15</v>
      </c>
      <c r="AC2311" s="41">
        <f t="shared" si="286"/>
        <v>40</v>
      </c>
      <c r="AD2311" s="45">
        <f t="shared" si="287"/>
        <v>0</v>
      </c>
    </row>
    <row r="2312" spans="1:30" x14ac:dyDescent="0.35">
      <c r="A2312" s="32">
        <v>2301</v>
      </c>
      <c r="B2312" s="33">
        <v>4583</v>
      </c>
      <c r="C2312" s="33">
        <v>511</v>
      </c>
      <c r="D2312" s="33" t="s">
        <v>51</v>
      </c>
      <c r="E2312" s="33" t="s">
        <v>47</v>
      </c>
      <c r="F2312" s="33">
        <v>1</v>
      </c>
      <c r="G2312" s="34">
        <v>1911</v>
      </c>
      <c r="H2312" s="34">
        <f t="shared" si="280"/>
        <v>1911</v>
      </c>
      <c r="I2312" s="35">
        <v>45484.09097222222</v>
      </c>
      <c r="J2312" s="33">
        <v>4</v>
      </c>
      <c r="K2312" s="33" t="s">
        <v>40</v>
      </c>
      <c r="L2312" s="33">
        <v>141</v>
      </c>
      <c r="M2312" s="33">
        <v>136</v>
      </c>
      <c r="N2312" s="33">
        <v>290</v>
      </c>
      <c r="O2312" s="33">
        <v>354</v>
      </c>
      <c r="P2312" s="33">
        <v>1</v>
      </c>
      <c r="Q2312" s="33">
        <v>32</v>
      </c>
      <c r="R2312" s="33" t="str">
        <f t="shared" si="281"/>
        <v>1.Young age</v>
      </c>
      <c r="S2312" s="33" t="s">
        <v>46</v>
      </c>
      <c r="T2312" s="33">
        <v>103085.74</v>
      </c>
      <c r="U2312" s="33" t="s">
        <v>37</v>
      </c>
      <c r="V2312" s="33" t="s">
        <v>50</v>
      </c>
      <c r="W2312" s="36">
        <v>45484</v>
      </c>
      <c r="X2312" s="46">
        <v>9.0972222222222218E-2</v>
      </c>
      <c r="Y2312" s="34">
        <f t="shared" si="282"/>
        <v>11</v>
      </c>
      <c r="Z2312" s="34">
        <f t="shared" si="283"/>
        <v>11</v>
      </c>
      <c r="AA2312" s="33">
        <f t="shared" si="284"/>
        <v>2024</v>
      </c>
      <c r="AB2312" s="34">
        <f t="shared" si="285"/>
        <v>2</v>
      </c>
      <c r="AC2312" s="34">
        <f t="shared" si="286"/>
        <v>11</v>
      </c>
      <c r="AD2312" s="38">
        <f t="shared" si="287"/>
        <v>0</v>
      </c>
    </row>
    <row r="2313" spans="1:30" x14ac:dyDescent="0.35">
      <c r="A2313" s="39">
        <v>2302</v>
      </c>
      <c r="B2313" s="40">
        <v>9285</v>
      </c>
      <c r="C2313" s="40">
        <v>732</v>
      </c>
      <c r="D2313" s="40" t="s">
        <v>44</v>
      </c>
      <c r="E2313" s="40" t="s">
        <v>25</v>
      </c>
      <c r="F2313" s="40">
        <v>5</v>
      </c>
      <c r="G2313" s="41">
        <v>445.69</v>
      </c>
      <c r="H2313" s="41">
        <f t="shared" si="280"/>
        <v>2228.4499999999998</v>
      </c>
      <c r="I2313" s="42">
        <v>45451.152777777781</v>
      </c>
      <c r="J2313" s="40">
        <v>2</v>
      </c>
      <c r="K2313" s="40" t="s">
        <v>26</v>
      </c>
      <c r="L2313" s="40">
        <v>468</v>
      </c>
      <c r="M2313" s="40">
        <v>111</v>
      </c>
      <c r="N2313" s="40">
        <v>204</v>
      </c>
      <c r="O2313" s="40">
        <v>370</v>
      </c>
      <c r="P2313" s="40">
        <v>9</v>
      </c>
      <c r="Q2313" s="40">
        <v>37</v>
      </c>
      <c r="R2313" s="40" t="str">
        <f t="shared" si="281"/>
        <v>2.Middle age</v>
      </c>
      <c r="S2313" s="40" t="s">
        <v>41</v>
      </c>
      <c r="T2313" s="40">
        <v>66937.36</v>
      </c>
      <c r="U2313" s="40" t="s">
        <v>28</v>
      </c>
      <c r="V2313" s="40" t="s">
        <v>43</v>
      </c>
      <c r="W2313" s="43">
        <v>45451</v>
      </c>
      <c r="X2313" s="47">
        <v>0.15277777777777779</v>
      </c>
      <c r="Y2313" s="41">
        <f t="shared" si="282"/>
        <v>8</v>
      </c>
      <c r="Z2313" s="41">
        <f t="shared" si="283"/>
        <v>8</v>
      </c>
      <c r="AA2313" s="40">
        <f t="shared" si="284"/>
        <v>2024</v>
      </c>
      <c r="AB2313" s="41">
        <f t="shared" si="285"/>
        <v>3</v>
      </c>
      <c r="AC2313" s="41">
        <f t="shared" si="286"/>
        <v>40</v>
      </c>
      <c r="AD2313" s="45">
        <f t="shared" si="287"/>
        <v>0</v>
      </c>
    </row>
    <row r="2314" spans="1:30" x14ac:dyDescent="0.35">
      <c r="A2314" s="32">
        <v>2303</v>
      </c>
      <c r="B2314" s="33">
        <v>8471</v>
      </c>
      <c r="C2314" s="33">
        <v>961</v>
      </c>
      <c r="D2314" s="33" t="s">
        <v>44</v>
      </c>
      <c r="E2314" s="33" t="s">
        <v>47</v>
      </c>
      <c r="F2314" s="33">
        <v>4</v>
      </c>
      <c r="G2314" s="34">
        <v>161.19</v>
      </c>
      <c r="H2314" s="34">
        <f t="shared" si="280"/>
        <v>644.76</v>
      </c>
      <c r="I2314" s="35">
        <v>45384.800000000003</v>
      </c>
      <c r="J2314" s="33">
        <v>16</v>
      </c>
      <c r="K2314" s="33" t="s">
        <v>40</v>
      </c>
      <c r="L2314" s="33">
        <v>485</v>
      </c>
      <c r="M2314" s="33">
        <v>103</v>
      </c>
      <c r="N2314" s="33">
        <v>133</v>
      </c>
      <c r="O2314" s="33">
        <v>232</v>
      </c>
      <c r="P2314" s="33">
        <v>6</v>
      </c>
      <c r="Q2314" s="33">
        <v>41</v>
      </c>
      <c r="R2314" s="33" t="str">
        <f t="shared" si="281"/>
        <v>2.Middle age</v>
      </c>
      <c r="S2314" s="33" t="s">
        <v>46</v>
      </c>
      <c r="T2314" s="33">
        <v>88817.86</v>
      </c>
      <c r="U2314" s="33" t="s">
        <v>33</v>
      </c>
      <c r="V2314" s="33" t="s">
        <v>43</v>
      </c>
      <c r="W2314" s="36">
        <v>45384</v>
      </c>
      <c r="X2314" s="46">
        <v>0.8</v>
      </c>
      <c r="Y2314" s="34">
        <f t="shared" si="282"/>
        <v>2</v>
      </c>
      <c r="Z2314" s="34">
        <f t="shared" si="283"/>
        <v>2</v>
      </c>
      <c r="AA2314" s="33">
        <f t="shared" si="284"/>
        <v>2024</v>
      </c>
      <c r="AB2314" s="34">
        <f t="shared" si="285"/>
        <v>19</v>
      </c>
      <c r="AC2314" s="34">
        <f t="shared" si="286"/>
        <v>12</v>
      </c>
      <c r="AD2314" s="38">
        <f t="shared" si="287"/>
        <v>0</v>
      </c>
    </row>
    <row r="2315" spans="1:30" x14ac:dyDescent="0.35">
      <c r="A2315" s="39">
        <v>2304</v>
      </c>
      <c r="B2315" s="40">
        <v>7114</v>
      </c>
      <c r="C2315" s="40">
        <v>325</v>
      </c>
      <c r="D2315" s="40" t="s">
        <v>24</v>
      </c>
      <c r="E2315" s="40" t="s">
        <v>47</v>
      </c>
      <c r="F2315" s="40">
        <v>1</v>
      </c>
      <c r="G2315" s="41">
        <v>1307.68</v>
      </c>
      <c r="H2315" s="41">
        <f t="shared" si="280"/>
        <v>1307.68</v>
      </c>
      <c r="I2315" s="42">
        <v>45364.094444444447</v>
      </c>
      <c r="J2315" s="40">
        <v>10</v>
      </c>
      <c r="K2315" s="40" t="s">
        <v>40</v>
      </c>
      <c r="L2315" s="40">
        <v>271</v>
      </c>
      <c r="M2315" s="40">
        <v>82</v>
      </c>
      <c r="N2315" s="40">
        <v>177</v>
      </c>
      <c r="O2315" s="40">
        <v>423</v>
      </c>
      <c r="P2315" s="40">
        <v>6</v>
      </c>
      <c r="Q2315" s="40">
        <v>62</v>
      </c>
      <c r="R2315" s="40" t="str">
        <f t="shared" si="281"/>
        <v xml:space="preserve">3.Senior Citizen </v>
      </c>
      <c r="S2315" s="40" t="s">
        <v>27</v>
      </c>
      <c r="T2315" s="40">
        <v>25411.919999999998</v>
      </c>
      <c r="U2315" s="40" t="s">
        <v>42</v>
      </c>
      <c r="V2315" s="40" t="s">
        <v>29</v>
      </c>
      <c r="W2315" s="43">
        <v>45364</v>
      </c>
      <c r="X2315" s="44">
        <v>9.4444444444444442E-2</v>
      </c>
      <c r="Y2315" s="41">
        <f t="shared" si="282"/>
        <v>13</v>
      </c>
      <c r="Z2315" s="41">
        <f t="shared" si="283"/>
        <v>13</v>
      </c>
      <c r="AA2315" s="40">
        <f t="shared" si="284"/>
        <v>2024</v>
      </c>
      <c r="AB2315" s="41">
        <f t="shared" si="285"/>
        <v>2</v>
      </c>
      <c r="AC2315" s="41">
        <f t="shared" si="286"/>
        <v>16</v>
      </c>
      <c r="AD2315" s="45">
        <f t="shared" si="287"/>
        <v>0</v>
      </c>
    </row>
    <row r="2316" spans="1:30" x14ac:dyDescent="0.35">
      <c r="A2316" s="32">
        <v>2305</v>
      </c>
      <c r="B2316" s="33">
        <v>1990</v>
      </c>
      <c r="C2316" s="33">
        <v>556</v>
      </c>
      <c r="D2316" s="33" t="s">
        <v>24</v>
      </c>
      <c r="E2316" s="33" t="s">
        <v>47</v>
      </c>
      <c r="F2316" s="33">
        <v>4</v>
      </c>
      <c r="G2316" s="34">
        <v>1464.71</v>
      </c>
      <c r="H2316" s="34">
        <f t="shared" si="280"/>
        <v>5858.84</v>
      </c>
      <c r="I2316" s="35">
        <v>45533.95208333333</v>
      </c>
      <c r="J2316" s="33">
        <v>2</v>
      </c>
      <c r="K2316" s="33" t="s">
        <v>40</v>
      </c>
      <c r="L2316" s="33">
        <v>202</v>
      </c>
      <c r="M2316" s="33">
        <v>123</v>
      </c>
      <c r="N2316" s="33">
        <v>275</v>
      </c>
      <c r="O2316" s="33">
        <v>257</v>
      </c>
      <c r="P2316" s="33">
        <v>8</v>
      </c>
      <c r="Q2316" s="33">
        <v>48</v>
      </c>
      <c r="R2316" s="33" t="str">
        <f t="shared" si="281"/>
        <v>2.Middle age</v>
      </c>
      <c r="S2316" s="33" t="s">
        <v>27</v>
      </c>
      <c r="T2316" s="33">
        <v>38040.959999999999</v>
      </c>
      <c r="U2316" s="33" t="s">
        <v>37</v>
      </c>
      <c r="V2316" s="33" t="s">
        <v>43</v>
      </c>
      <c r="W2316" s="36">
        <v>45533</v>
      </c>
      <c r="X2316" s="37">
        <v>0.95208333333333328</v>
      </c>
      <c r="Y2316" s="34">
        <f t="shared" si="282"/>
        <v>29</v>
      </c>
      <c r="Z2316" s="34">
        <f t="shared" si="283"/>
        <v>29</v>
      </c>
      <c r="AA2316" s="33">
        <f t="shared" si="284"/>
        <v>2024</v>
      </c>
      <c r="AB2316" s="34">
        <f t="shared" si="285"/>
        <v>22</v>
      </c>
      <c r="AC2316" s="34">
        <f t="shared" si="286"/>
        <v>51</v>
      </c>
      <c r="AD2316" s="38">
        <f t="shared" si="287"/>
        <v>0</v>
      </c>
    </row>
    <row r="2317" spans="1:30" x14ac:dyDescent="0.35">
      <c r="A2317" s="39">
        <v>2306</v>
      </c>
      <c r="B2317" s="40">
        <v>8916</v>
      </c>
      <c r="C2317" s="40">
        <v>465</v>
      </c>
      <c r="D2317" s="40" t="s">
        <v>51</v>
      </c>
      <c r="E2317" s="40" t="s">
        <v>25</v>
      </c>
      <c r="F2317" s="40">
        <v>4</v>
      </c>
      <c r="G2317" s="41">
        <v>1977.29</v>
      </c>
      <c r="H2317" s="41">
        <f t="shared" ref="H2317:H2380" si="288">G2317*F2317</f>
        <v>7909.16</v>
      </c>
      <c r="I2317" s="42">
        <v>45400.404861111114</v>
      </c>
      <c r="J2317" s="40">
        <v>10</v>
      </c>
      <c r="K2317" s="40" t="s">
        <v>40</v>
      </c>
      <c r="L2317" s="40">
        <v>168</v>
      </c>
      <c r="M2317" s="40">
        <v>110</v>
      </c>
      <c r="N2317" s="40">
        <v>257</v>
      </c>
      <c r="O2317" s="40">
        <v>242</v>
      </c>
      <c r="P2317" s="40">
        <v>7</v>
      </c>
      <c r="Q2317" s="40">
        <v>62</v>
      </c>
      <c r="R2317" s="40" t="str">
        <f t="shared" ref="R2317:R2380" si="289">IF(Q2317&lt;=34,"1.Young age",IF(Q2317&gt;=60,"3.Senior Citizen ","2.Middle age"))</f>
        <v xml:space="preserve">3.Senior Citizen </v>
      </c>
      <c r="S2317" s="40" t="s">
        <v>41</v>
      </c>
      <c r="T2317" s="40">
        <v>115132.93</v>
      </c>
      <c r="U2317" s="40" t="s">
        <v>42</v>
      </c>
      <c r="V2317" s="40" t="s">
        <v>43</v>
      </c>
      <c r="W2317" s="43">
        <v>45400</v>
      </c>
      <c r="X2317" s="44">
        <v>0.40486111111111112</v>
      </c>
      <c r="Y2317" s="41">
        <f t="shared" ref="Y2317:Y2380" si="290">DAY(W2317)</f>
        <v>18</v>
      </c>
      <c r="Z2317" s="41">
        <f t="shared" ref="Z2317:Z2380" si="291">VALUE(Y2317)</f>
        <v>18</v>
      </c>
      <c r="AA2317" s="40">
        <f t="shared" ref="AA2317:AA2380" si="292">YEAR(W2317)</f>
        <v>2024</v>
      </c>
      <c r="AB2317" s="41">
        <f t="shared" ref="AB2317:AB2380" si="293">HOUR(X2317)</f>
        <v>9</v>
      </c>
      <c r="AC2317" s="41">
        <f t="shared" ref="AC2317:AC2380" si="294">MINUTE(X2317)</f>
        <v>43</v>
      </c>
      <c r="AD2317" s="45">
        <f t="shared" ref="AD2317:AD2380" si="295">SECOND(X2317)</f>
        <v>0</v>
      </c>
    </row>
    <row r="2318" spans="1:30" x14ac:dyDescent="0.35">
      <c r="A2318" s="32">
        <v>2307</v>
      </c>
      <c r="B2318" s="33">
        <v>8993</v>
      </c>
      <c r="C2318" s="33">
        <v>194</v>
      </c>
      <c r="D2318" s="33" t="s">
        <v>51</v>
      </c>
      <c r="E2318" s="33" t="s">
        <v>47</v>
      </c>
      <c r="F2318" s="33">
        <v>2</v>
      </c>
      <c r="G2318" s="34">
        <v>674.52</v>
      </c>
      <c r="H2318" s="34">
        <f t="shared" si="288"/>
        <v>1349.04</v>
      </c>
      <c r="I2318" s="35">
        <v>45395.867361111108</v>
      </c>
      <c r="J2318" s="33">
        <v>8</v>
      </c>
      <c r="K2318" s="33" t="s">
        <v>40</v>
      </c>
      <c r="L2318" s="33">
        <v>345</v>
      </c>
      <c r="M2318" s="33">
        <v>76</v>
      </c>
      <c r="N2318" s="33">
        <v>232</v>
      </c>
      <c r="O2318" s="33">
        <v>125</v>
      </c>
      <c r="P2318" s="33">
        <v>6</v>
      </c>
      <c r="Q2318" s="33">
        <v>35</v>
      </c>
      <c r="R2318" s="33" t="str">
        <f t="shared" si="289"/>
        <v>2.Middle age</v>
      </c>
      <c r="S2318" s="33" t="s">
        <v>41</v>
      </c>
      <c r="T2318" s="33">
        <v>114525.31</v>
      </c>
      <c r="U2318" s="33" t="s">
        <v>42</v>
      </c>
      <c r="V2318" s="33" t="s">
        <v>34</v>
      </c>
      <c r="W2318" s="36">
        <v>45395</v>
      </c>
      <c r="X2318" s="37">
        <v>0.86736111111111114</v>
      </c>
      <c r="Y2318" s="34">
        <f t="shared" si="290"/>
        <v>13</v>
      </c>
      <c r="Z2318" s="34">
        <f t="shared" si="291"/>
        <v>13</v>
      </c>
      <c r="AA2318" s="33">
        <f t="shared" si="292"/>
        <v>2024</v>
      </c>
      <c r="AB2318" s="34">
        <f t="shared" si="293"/>
        <v>20</v>
      </c>
      <c r="AC2318" s="34">
        <f t="shared" si="294"/>
        <v>49</v>
      </c>
      <c r="AD2318" s="38">
        <f t="shared" si="295"/>
        <v>0</v>
      </c>
    </row>
    <row r="2319" spans="1:30" x14ac:dyDescent="0.35">
      <c r="A2319" s="39">
        <v>2308</v>
      </c>
      <c r="B2319" s="40">
        <v>1257</v>
      </c>
      <c r="C2319" s="40">
        <v>434</v>
      </c>
      <c r="D2319" s="40" t="s">
        <v>31</v>
      </c>
      <c r="E2319" s="40" t="s">
        <v>47</v>
      </c>
      <c r="F2319" s="40">
        <v>2</v>
      </c>
      <c r="G2319" s="41">
        <v>870.58</v>
      </c>
      <c r="H2319" s="41">
        <f t="shared" si="288"/>
        <v>1741.16</v>
      </c>
      <c r="I2319" s="42">
        <v>45368.050694444442</v>
      </c>
      <c r="J2319" s="40">
        <v>8</v>
      </c>
      <c r="K2319" s="40" t="s">
        <v>36</v>
      </c>
      <c r="L2319" s="40">
        <v>477</v>
      </c>
      <c r="M2319" s="40">
        <v>107</v>
      </c>
      <c r="N2319" s="40">
        <v>207</v>
      </c>
      <c r="O2319" s="40">
        <v>130</v>
      </c>
      <c r="P2319" s="40">
        <v>8</v>
      </c>
      <c r="Q2319" s="40">
        <v>25</v>
      </c>
      <c r="R2319" s="40" t="str">
        <f t="shared" si="289"/>
        <v>1.Young age</v>
      </c>
      <c r="S2319" s="40" t="s">
        <v>46</v>
      </c>
      <c r="T2319" s="40">
        <v>94127.25</v>
      </c>
      <c r="U2319" s="40" t="s">
        <v>28</v>
      </c>
      <c r="V2319" s="40" t="s">
        <v>34</v>
      </c>
      <c r="W2319" s="43">
        <v>45368</v>
      </c>
      <c r="X2319" s="44">
        <v>5.0694444444444445E-2</v>
      </c>
      <c r="Y2319" s="41">
        <f t="shared" si="290"/>
        <v>17</v>
      </c>
      <c r="Z2319" s="41">
        <f t="shared" si="291"/>
        <v>17</v>
      </c>
      <c r="AA2319" s="40">
        <f t="shared" si="292"/>
        <v>2024</v>
      </c>
      <c r="AB2319" s="41">
        <f t="shared" si="293"/>
        <v>1</v>
      </c>
      <c r="AC2319" s="41">
        <f t="shared" si="294"/>
        <v>13</v>
      </c>
      <c r="AD2319" s="45">
        <f t="shared" si="295"/>
        <v>0</v>
      </c>
    </row>
    <row r="2320" spans="1:30" x14ac:dyDescent="0.35">
      <c r="A2320" s="32">
        <v>2309</v>
      </c>
      <c r="B2320" s="33">
        <v>1108</v>
      </c>
      <c r="C2320" s="33">
        <v>156</v>
      </c>
      <c r="D2320" s="33" t="s">
        <v>39</v>
      </c>
      <c r="E2320" s="33" t="s">
        <v>25</v>
      </c>
      <c r="F2320" s="33">
        <v>1</v>
      </c>
      <c r="G2320" s="34">
        <v>1328.14</v>
      </c>
      <c r="H2320" s="34">
        <f t="shared" si="288"/>
        <v>1328.14</v>
      </c>
      <c r="I2320" s="35">
        <v>45351.018750000003</v>
      </c>
      <c r="J2320" s="33">
        <v>14</v>
      </c>
      <c r="K2320" s="33" t="s">
        <v>45</v>
      </c>
      <c r="L2320" s="33">
        <v>249</v>
      </c>
      <c r="M2320" s="33">
        <v>117</v>
      </c>
      <c r="N2320" s="33">
        <v>177</v>
      </c>
      <c r="O2320" s="33">
        <v>179</v>
      </c>
      <c r="P2320" s="33">
        <v>9</v>
      </c>
      <c r="Q2320" s="33">
        <v>58</v>
      </c>
      <c r="R2320" s="33" t="str">
        <f t="shared" si="289"/>
        <v>2.Middle age</v>
      </c>
      <c r="S2320" s="33" t="s">
        <v>46</v>
      </c>
      <c r="T2320" s="33">
        <v>57043.18</v>
      </c>
      <c r="U2320" s="33" t="s">
        <v>42</v>
      </c>
      <c r="V2320" s="33" t="s">
        <v>34</v>
      </c>
      <c r="W2320" s="36">
        <v>45351</v>
      </c>
      <c r="X2320" s="37">
        <v>1.8749999999999999E-2</v>
      </c>
      <c r="Y2320" s="34">
        <f t="shared" si="290"/>
        <v>29</v>
      </c>
      <c r="Z2320" s="34">
        <f t="shared" si="291"/>
        <v>29</v>
      </c>
      <c r="AA2320" s="33">
        <f t="shared" si="292"/>
        <v>2024</v>
      </c>
      <c r="AB2320" s="34">
        <f t="shared" si="293"/>
        <v>0</v>
      </c>
      <c r="AC2320" s="34">
        <f t="shared" si="294"/>
        <v>27</v>
      </c>
      <c r="AD2320" s="38">
        <f t="shared" si="295"/>
        <v>0</v>
      </c>
    </row>
    <row r="2321" spans="1:30" x14ac:dyDescent="0.35">
      <c r="A2321" s="39">
        <v>2310</v>
      </c>
      <c r="B2321" s="40">
        <v>9719</v>
      </c>
      <c r="C2321" s="40">
        <v>722</v>
      </c>
      <c r="D2321" s="40" t="s">
        <v>44</v>
      </c>
      <c r="E2321" s="40" t="s">
        <v>25</v>
      </c>
      <c r="F2321" s="40">
        <v>1</v>
      </c>
      <c r="G2321" s="41">
        <v>473.29</v>
      </c>
      <c r="H2321" s="41">
        <f t="shared" si="288"/>
        <v>473.29</v>
      </c>
      <c r="I2321" s="42">
        <v>45296.59375</v>
      </c>
      <c r="J2321" s="40">
        <v>18</v>
      </c>
      <c r="K2321" s="40" t="s">
        <v>32</v>
      </c>
      <c r="L2321" s="40">
        <v>386</v>
      </c>
      <c r="M2321" s="40">
        <v>55</v>
      </c>
      <c r="N2321" s="40">
        <v>106</v>
      </c>
      <c r="O2321" s="40">
        <v>475</v>
      </c>
      <c r="P2321" s="40">
        <v>10</v>
      </c>
      <c r="Q2321" s="40">
        <v>46</v>
      </c>
      <c r="R2321" s="40" t="str">
        <f t="shared" si="289"/>
        <v>2.Middle age</v>
      </c>
      <c r="S2321" s="40" t="s">
        <v>27</v>
      </c>
      <c r="T2321" s="40">
        <v>83208.14</v>
      </c>
      <c r="U2321" s="40" t="s">
        <v>42</v>
      </c>
      <c r="V2321" s="40" t="s">
        <v>43</v>
      </c>
      <c r="W2321" s="43">
        <v>45296</v>
      </c>
      <c r="X2321" s="47">
        <v>0.59375</v>
      </c>
      <c r="Y2321" s="41">
        <f t="shared" si="290"/>
        <v>5</v>
      </c>
      <c r="Z2321" s="41">
        <f t="shared" si="291"/>
        <v>5</v>
      </c>
      <c r="AA2321" s="40">
        <f t="shared" si="292"/>
        <v>2024</v>
      </c>
      <c r="AB2321" s="41">
        <f t="shared" si="293"/>
        <v>14</v>
      </c>
      <c r="AC2321" s="41">
        <f t="shared" si="294"/>
        <v>15</v>
      </c>
      <c r="AD2321" s="45">
        <f t="shared" si="295"/>
        <v>0</v>
      </c>
    </row>
    <row r="2322" spans="1:30" x14ac:dyDescent="0.35">
      <c r="A2322" s="32">
        <v>2311</v>
      </c>
      <c r="B2322" s="33">
        <v>7739</v>
      </c>
      <c r="C2322" s="33">
        <v>756</v>
      </c>
      <c r="D2322" s="33" t="s">
        <v>49</v>
      </c>
      <c r="E2322" s="33" t="s">
        <v>25</v>
      </c>
      <c r="F2322" s="33">
        <v>3</v>
      </c>
      <c r="G2322" s="34">
        <v>1216.6300000000001</v>
      </c>
      <c r="H2322" s="34">
        <f t="shared" si="288"/>
        <v>3649.8900000000003</v>
      </c>
      <c r="I2322" s="35">
        <v>45345.334722222222</v>
      </c>
      <c r="J2322" s="33">
        <v>19</v>
      </c>
      <c r="K2322" s="33" t="s">
        <v>26</v>
      </c>
      <c r="L2322" s="33">
        <v>106</v>
      </c>
      <c r="M2322" s="33">
        <v>91</v>
      </c>
      <c r="N2322" s="33">
        <v>256</v>
      </c>
      <c r="O2322" s="33">
        <v>349</v>
      </c>
      <c r="P2322" s="33">
        <v>4</v>
      </c>
      <c r="Q2322" s="33">
        <v>39</v>
      </c>
      <c r="R2322" s="33" t="str">
        <f t="shared" si="289"/>
        <v>2.Middle age</v>
      </c>
      <c r="S2322" s="33" t="s">
        <v>41</v>
      </c>
      <c r="T2322" s="33">
        <v>94004.22</v>
      </c>
      <c r="U2322" s="33" t="s">
        <v>33</v>
      </c>
      <c r="V2322" s="33" t="s">
        <v>34</v>
      </c>
      <c r="W2322" s="36">
        <v>45345</v>
      </c>
      <c r="X2322" s="37">
        <v>0.3347222222222222</v>
      </c>
      <c r="Y2322" s="34">
        <f t="shared" si="290"/>
        <v>23</v>
      </c>
      <c r="Z2322" s="34">
        <f t="shared" si="291"/>
        <v>23</v>
      </c>
      <c r="AA2322" s="33">
        <f t="shared" si="292"/>
        <v>2024</v>
      </c>
      <c r="AB2322" s="34">
        <f t="shared" si="293"/>
        <v>8</v>
      </c>
      <c r="AC2322" s="34">
        <f t="shared" si="294"/>
        <v>2</v>
      </c>
      <c r="AD2322" s="38">
        <f t="shared" si="295"/>
        <v>0</v>
      </c>
    </row>
    <row r="2323" spans="1:30" x14ac:dyDescent="0.35">
      <c r="A2323" s="39">
        <v>2312</v>
      </c>
      <c r="B2323" s="40">
        <v>1194</v>
      </c>
      <c r="C2323" s="40">
        <v>299</v>
      </c>
      <c r="D2323" s="40" t="s">
        <v>24</v>
      </c>
      <c r="E2323" s="40" t="s">
        <v>25</v>
      </c>
      <c r="F2323" s="40">
        <v>3</v>
      </c>
      <c r="G2323" s="41">
        <v>1537.12</v>
      </c>
      <c r="H2323" s="41">
        <f t="shared" si="288"/>
        <v>4611.3599999999997</v>
      </c>
      <c r="I2323" s="42">
        <v>45338.399305555555</v>
      </c>
      <c r="J2323" s="40">
        <v>12</v>
      </c>
      <c r="K2323" s="40" t="s">
        <v>40</v>
      </c>
      <c r="L2323" s="40">
        <v>245</v>
      </c>
      <c r="M2323" s="40">
        <v>81</v>
      </c>
      <c r="N2323" s="40">
        <v>164</v>
      </c>
      <c r="O2323" s="40">
        <v>233</v>
      </c>
      <c r="P2323" s="40">
        <v>8</v>
      </c>
      <c r="Q2323" s="40">
        <v>42</v>
      </c>
      <c r="R2323" s="40" t="str">
        <f t="shared" si="289"/>
        <v>2.Middle age</v>
      </c>
      <c r="S2323" s="40" t="s">
        <v>41</v>
      </c>
      <c r="T2323" s="40">
        <v>35183.5</v>
      </c>
      <c r="U2323" s="40" t="s">
        <v>42</v>
      </c>
      <c r="V2323" s="40" t="s">
        <v>29</v>
      </c>
      <c r="W2323" s="43">
        <v>45338</v>
      </c>
      <c r="X2323" s="44">
        <v>0.39930555555555558</v>
      </c>
      <c r="Y2323" s="41">
        <f t="shared" si="290"/>
        <v>16</v>
      </c>
      <c r="Z2323" s="41">
        <f t="shared" si="291"/>
        <v>16</v>
      </c>
      <c r="AA2323" s="40">
        <f t="shared" si="292"/>
        <v>2024</v>
      </c>
      <c r="AB2323" s="41">
        <f t="shared" si="293"/>
        <v>9</v>
      </c>
      <c r="AC2323" s="41">
        <f t="shared" si="294"/>
        <v>35</v>
      </c>
      <c r="AD2323" s="45">
        <f t="shared" si="295"/>
        <v>0</v>
      </c>
    </row>
    <row r="2324" spans="1:30" x14ac:dyDescent="0.35">
      <c r="A2324" s="32">
        <v>2313</v>
      </c>
      <c r="B2324" s="33">
        <v>1274</v>
      </c>
      <c r="C2324" s="33">
        <v>697</v>
      </c>
      <c r="D2324" s="33" t="s">
        <v>52</v>
      </c>
      <c r="E2324" s="33" t="s">
        <v>47</v>
      </c>
      <c r="F2324" s="33">
        <v>3</v>
      </c>
      <c r="G2324" s="34">
        <v>1798.69</v>
      </c>
      <c r="H2324" s="34">
        <f t="shared" si="288"/>
        <v>5396.07</v>
      </c>
      <c r="I2324" s="35">
        <v>45358.896527777775</v>
      </c>
      <c r="J2324" s="33">
        <v>15</v>
      </c>
      <c r="K2324" s="33" t="s">
        <v>40</v>
      </c>
      <c r="L2324" s="33">
        <v>150</v>
      </c>
      <c r="M2324" s="33">
        <v>85</v>
      </c>
      <c r="N2324" s="33">
        <v>203</v>
      </c>
      <c r="O2324" s="33">
        <v>496</v>
      </c>
      <c r="P2324" s="33">
        <v>10</v>
      </c>
      <c r="Q2324" s="33">
        <v>40</v>
      </c>
      <c r="R2324" s="33" t="str">
        <f t="shared" si="289"/>
        <v>2.Middle age</v>
      </c>
      <c r="S2324" s="33" t="s">
        <v>46</v>
      </c>
      <c r="T2324" s="33">
        <v>101360.42</v>
      </c>
      <c r="U2324" s="33" t="s">
        <v>37</v>
      </c>
      <c r="V2324" s="33" t="s">
        <v>43</v>
      </c>
      <c r="W2324" s="36">
        <v>45358</v>
      </c>
      <c r="X2324" s="46">
        <v>0.89652777777777781</v>
      </c>
      <c r="Y2324" s="34">
        <f t="shared" si="290"/>
        <v>7</v>
      </c>
      <c r="Z2324" s="34">
        <f t="shared" si="291"/>
        <v>7</v>
      </c>
      <c r="AA2324" s="33">
        <f t="shared" si="292"/>
        <v>2024</v>
      </c>
      <c r="AB2324" s="34">
        <f t="shared" si="293"/>
        <v>21</v>
      </c>
      <c r="AC2324" s="34">
        <f t="shared" si="294"/>
        <v>31</v>
      </c>
      <c r="AD2324" s="38">
        <f t="shared" si="295"/>
        <v>0</v>
      </c>
    </row>
    <row r="2325" spans="1:30" x14ac:dyDescent="0.35">
      <c r="A2325" s="39">
        <v>2314</v>
      </c>
      <c r="B2325" s="40">
        <v>9673</v>
      </c>
      <c r="C2325" s="40">
        <v>639</v>
      </c>
      <c r="D2325" s="40" t="s">
        <v>44</v>
      </c>
      <c r="E2325" s="40" t="s">
        <v>25</v>
      </c>
      <c r="F2325" s="40">
        <v>4</v>
      </c>
      <c r="G2325" s="41">
        <v>1633.06</v>
      </c>
      <c r="H2325" s="41">
        <f t="shared" si="288"/>
        <v>6532.24</v>
      </c>
      <c r="I2325" s="42">
        <v>45482.044444444444</v>
      </c>
      <c r="J2325" s="40">
        <v>20</v>
      </c>
      <c r="K2325" s="40" t="s">
        <v>45</v>
      </c>
      <c r="L2325" s="40">
        <v>399</v>
      </c>
      <c r="M2325" s="40">
        <v>68</v>
      </c>
      <c r="N2325" s="40">
        <v>201</v>
      </c>
      <c r="O2325" s="40">
        <v>360</v>
      </c>
      <c r="P2325" s="40">
        <v>4</v>
      </c>
      <c r="Q2325" s="40">
        <v>69</v>
      </c>
      <c r="R2325" s="40" t="str">
        <f t="shared" si="289"/>
        <v xml:space="preserve">3.Senior Citizen </v>
      </c>
      <c r="S2325" s="40" t="s">
        <v>27</v>
      </c>
      <c r="T2325" s="40">
        <v>27659.72</v>
      </c>
      <c r="U2325" s="40" t="s">
        <v>33</v>
      </c>
      <c r="V2325" s="40" t="s">
        <v>50</v>
      </c>
      <c r="W2325" s="43">
        <v>45482</v>
      </c>
      <c r="X2325" s="47">
        <v>4.4444444444444446E-2</v>
      </c>
      <c r="Y2325" s="41">
        <f t="shared" si="290"/>
        <v>9</v>
      </c>
      <c r="Z2325" s="41">
        <f t="shared" si="291"/>
        <v>9</v>
      </c>
      <c r="AA2325" s="40">
        <f t="shared" si="292"/>
        <v>2024</v>
      </c>
      <c r="AB2325" s="41">
        <f t="shared" si="293"/>
        <v>1</v>
      </c>
      <c r="AC2325" s="41">
        <f t="shared" si="294"/>
        <v>4</v>
      </c>
      <c r="AD2325" s="45">
        <f t="shared" si="295"/>
        <v>0</v>
      </c>
    </row>
    <row r="2326" spans="1:30" x14ac:dyDescent="0.35">
      <c r="A2326" s="32">
        <v>2315</v>
      </c>
      <c r="B2326" s="33">
        <v>5501</v>
      </c>
      <c r="C2326" s="33">
        <v>327</v>
      </c>
      <c r="D2326" s="33" t="s">
        <v>51</v>
      </c>
      <c r="E2326" s="33" t="s">
        <v>47</v>
      </c>
      <c r="F2326" s="33">
        <v>1</v>
      </c>
      <c r="G2326" s="34">
        <v>224.35</v>
      </c>
      <c r="H2326" s="34">
        <f t="shared" si="288"/>
        <v>224.35</v>
      </c>
      <c r="I2326" s="35">
        <v>45461.734027777777</v>
      </c>
      <c r="J2326" s="33">
        <v>13</v>
      </c>
      <c r="K2326" s="33" t="s">
        <v>32</v>
      </c>
      <c r="L2326" s="33">
        <v>142</v>
      </c>
      <c r="M2326" s="33">
        <v>94</v>
      </c>
      <c r="N2326" s="33">
        <v>193</v>
      </c>
      <c r="O2326" s="33">
        <v>408</v>
      </c>
      <c r="P2326" s="33">
        <v>10</v>
      </c>
      <c r="Q2326" s="33">
        <v>57</v>
      </c>
      <c r="R2326" s="33" t="str">
        <f t="shared" si="289"/>
        <v>2.Middle age</v>
      </c>
      <c r="S2326" s="33" t="s">
        <v>41</v>
      </c>
      <c r="T2326" s="33">
        <v>71655.899999999994</v>
      </c>
      <c r="U2326" s="33" t="s">
        <v>28</v>
      </c>
      <c r="V2326" s="33" t="s">
        <v>29</v>
      </c>
      <c r="W2326" s="36">
        <v>45461</v>
      </c>
      <c r="X2326" s="37">
        <v>0.73402777777777772</v>
      </c>
      <c r="Y2326" s="34">
        <f t="shared" si="290"/>
        <v>18</v>
      </c>
      <c r="Z2326" s="34">
        <f t="shared" si="291"/>
        <v>18</v>
      </c>
      <c r="AA2326" s="33">
        <f t="shared" si="292"/>
        <v>2024</v>
      </c>
      <c r="AB2326" s="34">
        <f t="shared" si="293"/>
        <v>17</v>
      </c>
      <c r="AC2326" s="34">
        <f t="shared" si="294"/>
        <v>37</v>
      </c>
      <c r="AD2326" s="38">
        <f t="shared" si="295"/>
        <v>0</v>
      </c>
    </row>
    <row r="2327" spans="1:30" x14ac:dyDescent="0.35">
      <c r="A2327" s="39">
        <v>2316</v>
      </c>
      <c r="B2327" s="40">
        <v>9777</v>
      </c>
      <c r="C2327" s="40">
        <v>900</v>
      </c>
      <c r="D2327" s="40" t="s">
        <v>49</v>
      </c>
      <c r="E2327" s="40" t="s">
        <v>47</v>
      </c>
      <c r="F2327" s="40">
        <v>4</v>
      </c>
      <c r="G2327" s="41">
        <v>163.51</v>
      </c>
      <c r="H2327" s="41">
        <f t="shared" si="288"/>
        <v>654.04</v>
      </c>
      <c r="I2327" s="42">
        <v>45444.311805555553</v>
      </c>
      <c r="J2327" s="40">
        <v>15</v>
      </c>
      <c r="K2327" s="40" t="s">
        <v>32</v>
      </c>
      <c r="L2327" s="40">
        <v>306</v>
      </c>
      <c r="M2327" s="40">
        <v>64</v>
      </c>
      <c r="N2327" s="40">
        <v>170</v>
      </c>
      <c r="O2327" s="40">
        <v>230</v>
      </c>
      <c r="P2327" s="40">
        <v>2</v>
      </c>
      <c r="Q2327" s="40">
        <v>64</v>
      </c>
      <c r="R2327" s="40" t="str">
        <f t="shared" si="289"/>
        <v xml:space="preserve">3.Senior Citizen </v>
      </c>
      <c r="S2327" s="40" t="s">
        <v>46</v>
      </c>
      <c r="T2327" s="40">
        <v>22996.42</v>
      </c>
      <c r="U2327" s="40" t="s">
        <v>28</v>
      </c>
      <c r="V2327" s="40" t="s">
        <v>34</v>
      </c>
      <c r="W2327" s="43">
        <v>45444</v>
      </c>
      <c r="X2327" s="47">
        <v>0.31180555555555556</v>
      </c>
      <c r="Y2327" s="41">
        <f t="shared" si="290"/>
        <v>1</v>
      </c>
      <c r="Z2327" s="41">
        <f t="shared" si="291"/>
        <v>1</v>
      </c>
      <c r="AA2327" s="40">
        <f t="shared" si="292"/>
        <v>2024</v>
      </c>
      <c r="AB2327" s="41">
        <f t="shared" si="293"/>
        <v>7</v>
      </c>
      <c r="AC2327" s="41">
        <f t="shared" si="294"/>
        <v>29</v>
      </c>
      <c r="AD2327" s="45">
        <f t="shared" si="295"/>
        <v>0</v>
      </c>
    </row>
    <row r="2328" spans="1:30" x14ac:dyDescent="0.35">
      <c r="A2328" s="32">
        <v>2317</v>
      </c>
      <c r="B2328" s="33">
        <v>5697</v>
      </c>
      <c r="C2328" s="33">
        <v>885</v>
      </c>
      <c r="D2328" s="33" t="s">
        <v>39</v>
      </c>
      <c r="E2328" s="33" t="s">
        <v>47</v>
      </c>
      <c r="F2328" s="33">
        <v>1</v>
      </c>
      <c r="G2328" s="34">
        <v>1458.64</v>
      </c>
      <c r="H2328" s="34">
        <f t="shared" si="288"/>
        <v>1458.64</v>
      </c>
      <c r="I2328" s="35">
        <v>45514.667361111111</v>
      </c>
      <c r="J2328" s="33">
        <v>5</v>
      </c>
      <c r="K2328" s="33" t="s">
        <v>26</v>
      </c>
      <c r="L2328" s="33">
        <v>193</v>
      </c>
      <c r="M2328" s="33">
        <v>122</v>
      </c>
      <c r="N2328" s="33">
        <v>245</v>
      </c>
      <c r="O2328" s="33">
        <v>187</v>
      </c>
      <c r="P2328" s="33">
        <v>10</v>
      </c>
      <c r="Q2328" s="33">
        <v>29</v>
      </c>
      <c r="R2328" s="33" t="str">
        <f t="shared" si="289"/>
        <v>1.Young age</v>
      </c>
      <c r="S2328" s="33" t="s">
        <v>41</v>
      </c>
      <c r="T2328" s="33">
        <v>77239.710000000006</v>
      </c>
      <c r="U2328" s="33" t="s">
        <v>28</v>
      </c>
      <c r="V2328" s="33" t="s">
        <v>34</v>
      </c>
      <c r="W2328" s="36">
        <v>45514</v>
      </c>
      <c r="X2328" s="46">
        <v>0.66736111111111107</v>
      </c>
      <c r="Y2328" s="34">
        <f t="shared" si="290"/>
        <v>10</v>
      </c>
      <c r="Z2328" s="34">
        <f t="shared" si="291"/>
        <v>10</v>
      </c>
      <c r="AA2328" s="33">
        <f t="shared" si="292"/>
        <v>2024</v>
      </c>
      <c r="AB2328" s="34">
        <f t="shared" si="293"/>
        <v>16</v>
      </c>
      <c r="AC2328" s="34">
        <f t="shared" si="294"/>
        <v>1</v>
      </c>
      <c r="AD2328" s="38">
        <f t="shared" si="295"/>
        <v>0</v>
      </c>
    </row>
    <row r="2329" spans="1:30" x14ac:dyDescent="0.35">
      <c r="A2329" s="39">
        <v>2318</v>
      </c>
      <c r="B2329" s="40">
        <v>1280</v>
      </c>
      <c r="C2329" s="40">
        <v>384</v>
      </c>
      <c r="D2329" s="40" t="s">
        <v>52</v>
      </c>
      <c r="E2329" s="40" t="s">
        <v>25</v>
      </c>
      <c r="F2329" s="40">
        <v>5</v>
      </c>
      <c r="G2329" s="41">
        <v>1199.2</v>
      </c>
      <c r="H2329" s="41">
        <f t="shared" si="288"/>
        <v>5996</v>
      </c>
      <c r="I2329" s="42">
        <v>45501.15347222222</v>
      </c>
      <c r="J2329" s="40">
        <v>10</v>
      </c>
      <c r="K2329" s="40" t="s">
        <v>26</v>
      </c>
      <c r="L2329" s="40">
        <v>207</v>
      </c>
      <c r="M2329" s="40">
        <v>62</v>
      </c>
      <c r="N2329" s="40">
        <v>224</v>
      </c>
      <c r="O2329" s="40">
        <v>241</v>
      </c>
      <c r="P2329" s="40">
        <v>5</v>
      </c>
      <c r="Q2329" s="40">
        <v>31</v>
      </c>
      <c r="R2329" s="40" t="str">
        <f t="shared" si="289"/>
        <v>1.Young age</v>
      </c>
      <c r="S2329" s="40" t="s">
        <v>41</v>
      </c>
      <c r="T2329" s="40">
        <v>41604.120000000003</v>
      </c>
      <c r="U2329" s="40" t="s">
        <v>37</v>
      </c>
      <c r="V2329" s="40" t="s">
        <v>34</v>
      </c>
      <c r="W2329" s="43">
        <v>45501</v>
      </c>
      <c r="X2329" s="44">
        <v>0.15347222222222223</v>
      </c>
      <c r="Y2329" s="41">
        <f t="shared" si="290"/>
        <v>28</v>
      </c>
      <c r="Z2329" s="41">
        <f t="shared" si="291"/>
        <v>28</v>
      </c>
      <c r="AA2329" s="40">
        <f t="shared" si="292"/>
        <v>2024</v>
      </c>
      <c r="AB2329" s="41">
        <f t="shared" si="293"/>
        <v>3</v>
      </c>
      <c r="AC2329" s="41">
        <f t="shared" si="294"/>
        <v>41</v>
      </c>
      <c r="AD2329" s="45">
        <f t="shared" si="295"/>
        <v>0</v>
      </c>
    </row>
    <row r="2330" spans="1:30" x14ac:dyDescent="0.35">
      <c r="A2330" s="32">
        <v>2319</v>
      </c>
      <c r="B2330" s="33">
        <v>9228</v>
      </c>
      <c r="C2330" s="33">
        <v>300</v>
      </c>
      <c r="D2330" s="33" t="s">
        <v>38</v>
      </c>
      <c r="E2330" s="33" t="s">
        <v>47</v>
      </c>
      <c r="F2330" s="33">
        <v>2</v>
      </c>
      <c r="G2330" s="34">
        <v>1076.33</v>
      </c>
      <c r="H2330" s="34">
        <f t="shared" si="288"/>
        <v>2152.66</v>
      </c>
      <c r="I2330" s="35">
        <v>45309.805555555555</v>
      </c>
      <c r="J2330" s="33">
        <v>14</v>
      </c>
      <c r="K2330" s="33" t="s">
        <v>45</v>
      </c>
      <c r="L2330" s="33">
        <v>193</v>
      </c>
      <c r="M2330" s="33">
        <v>118</v>
      </c>
      <c r="N2330" s="33">
        <v>215</v>
      </c>
      <c r="O2330" s="33">
        <v>257</v>
      </c>
      <c r="P2330" s="33">
        <v>8</v>
      </c>
      <c r="Q2330" s="33">
        <v>18</v>
      </c>
      <c r="R2330" s="33" t="str">
        <f t="shared" si="289"/>
        <v>1.Young age</v>
      </c>
      <c r="S2330" s="33" t="s">
        <v>46</v>
      </c>
      <c r="T2330" s="33">
        <v>93085.04</v>
      </c>
      <c r="U2330" s="33" t="s">
        <v>28</v>
      </c>
      <c r="V2330" s="33" t="s">
        <v>43</v>
      </c>
      <c r="W2330" s="36">
        <v>45309</v>
      </c>
      <c r="X2330" s="37">
        <v>0.80555555555555558</v>
      </c>
      <c r="Y2330" s="34">
        <f t="shared" si="290"/>
        <v>18</v>
      </c>
      <c r="Z2330" s="34">
        <f t="shared" si="291"/>
        <v>18</v>
      </c>
      <c r="AA2330" s="33">
        <f t="shared" si="292"/>
        <v>2024</v>
      </c>
      <c r="AB2330" s="34">
        <f t="shared" si="293"/>
        <v>19</v>
      </c>
      <c r="AC2330" s="34">
        <f t="shared" si="294"/>
        <v>20</v>
      </c>
      <c r="AD2330" s="38">
        <f t="shared" si="295"/>
        <v>0</v>
      </c>
    </row>
    <row r="2331" spans="1:30" x14ac:dyDescent="0.35">
      <c r="A2331" s="39">
        <v>2320</v>
      </c>
      <c r="B2331" s="40">
        <v>8054</v>
      </c>
      <c r="C2331" s="40">
        <v>123</v>
      </c>
      <c r="D2331" s="40" t="s">
        <v>52</v>
      </c>
      <c r="E2331" s="40" t="s">
        <v>47</v>
      </c>
      <c r="F2331" s="40">
        <v>5</v>
      </c>
      <c r="G2331" s="41">
        <v>1210.6199999999999</v>
      </c>
      <c r="H2331" s="41">
        <f t="shared" si="288"/>
        <v>6053.0999999999995</v>
      </c>
      <c r="I2331" s="42">
        <v>45418.732638888891</v>
      </c>
      <c r="J2331" s="40">
        <v>3</v>
      </c>
      <c r="K2331" s="40" t="s">
        <v>26</v>
      </c>
      <c r="L2331" s="40">
        <v>484</v>
      </c>
      <c r="M2331" s="40">
        <v>108</v>
      </c>
      <c r="N2331" s="40">
        <v>107</v>
      </c>
      <c r="O2331" s="40">
        <v>218</v>
      </c>
      <c r="P2331" s="40">
        <v>5</v>
      </c>
      <c r="Q2331" s="40">
        <v>21</v>
      </c>
      <c r="R2331" s="40" t="str">
        <f t="shared" si="289"/>
        <v>1.Young age</v>
      </c>
      <c r="S2331" s="40" t="s">
        <v>27</v>
      </c>
      <c r="T2331" s="40">
        <v>70737.2</v>
      </c>
      <c r="U2331" s="40" t="s">
        <v>33</v>
      </c>
      <c r="V2331" s="40" t="s">
        <v>50</v>
      </c>
      <c r="W2331" s="43">
        <v>45418</v>
      </c>
      <c r="X2331" s="47">
        <v>0.73263888888888884</v>
      </c>
      <c r="Y2331" s="41">
        <f t="shared" si="290"/>
        <v>6</v>
      </c>
      <c r="Z2331" s="41">
        <f t="shared" si="291"/>
        <v>6</v>
      </c>
      <c r="AA2331" s="40">
        <f t="shared" si="292"/>
        <v>2024</v>
      </c>
      <c r="AB2331" s="41">
        <f t="shared" si="293"/>
        <v>17</v>
      </c>
      <c r="AC2331" s="41">
        <f t="shared" si="294"/>
        <v>35</v>
      </c>
      <c r="AD2331" s="45">
        <f t="shared" si="295"/>
        <v>0</v>
      </c>
    </row>
    <row r="2332" spans="1:30" x14ac:dyDescent="0.35">
      <c r="A2332" s="32">
        <v>2321</v>
      </c>
      <c r="B2332" s="33">
        <v>3937</v>
      </c>
      <c r="C2332" s="33">
        <v>185</v>
      </c>
      <c r="D2332" s="33" t="s">
        <v>38</v>
      </c>
      <c r="E2332" s="33" t="s">
        <v>25</v>
      </c>
      <c r="F2332" s="33">
        <v>1</v>
      </c>
      <c r="G2332" s="34">
        <v>507.85</v>
      </c>
      <c r="H2332" s="34">
        <f t="shared" si="288"/>
        <v>507.85</v>
      </c>
      <c r="I2332" s="35">
        <v>45480.481249999997</v>
      </c>
      <c r="J2332" s="33">
        <v>2</v>
      </c>
      <c r="K2332" s="33" t="s">
        <v>26</v>
      </c>
      <c r="L2332" s="33">
        <v>2</v>
      </c>
      <c r="M2332" s="33">
        <v>65</v>
      </c>
      <c r="N2332" s="33">
        <v>299</v>
      </c>
      <c r="O2332" s="33">
        <v>326</v>
      </c>
      <c r="P2332" s="33">
        <v>4</v>
      </c>
      <c r="Q2332" s="33">
        <v>26</v>
      </c>
      <c r="R2332" s="33" t="str">
        <f t="shared" si="289"/>
        <v>1.Young age</v>
      </c>
      <c r="S2332" s="33" t="s">
        <v>27</v>
      </c>
      <c r="T2332" s="33">
        <v>78475.08</v>
      </c>
      <c r="U2332" s="33" t="s">
        <v>33</v>
      </c>
      <c r="V2332" s="33" t="s">
        <v>43</v>
      </c>
      <c r="W2332" s="36">
        <v>45480</v>
      </c>
      <c r="X2332" s="46">
        <v>0.48125000000000001</v>
      </c>
      <c r="Y2332" s="34">
        <f t="shared" si="290"/>
        <v>7</v>
      </c>
      <c r="Z2332" s="34">
        <f t="shared" si="291"/>
        <v>7</v>
      </c>
      <c r="AA2332" s="33">
        <f t="shared" si="292"/>
        <v>2024</v>
      </c>
      <c r="AB2332" s="34">
        <f t="shared" si="293"/>
        <v>11</v>
      </c>
      <c r="AC2332" s="34">
        <f t="shared" si="294"/>
        <v>33</v>
      </c>
      <c r="AD2332" s="38">
        <f t="shared" si="295"/>
        <v>0</v>
      </c>
    </row>
    <row r="2333" spans="1:30" x14ac:dyDescent="0.35">
      <c r="A2333" s="39">
        <v>2322</v>
      </c>
      <c r="B2333" s="40">
        <v>2753</v>
      </c>
      <c r="C2333" s="40">
        <v>651</v>
      </c>
      <c r="D2333" s="40" t="s">
        <v>51</v>
      </c>
      <c r="E2333" s="40" t="s">
        <v>47</v>
      </c>
      <c r="F2333" s="40">
        <v>4</v>
      </c>
      <c r="G2333" s="41">
        <v>1128.44</v>
      </c>
      <c r="H2333" s="41">
        <f t="shared" si="288"/>
        <v>4513.76</v>
      </c>
      <c r="I2333" s="42">
        <v>45302.429861111108</v>
      </c>
      <c r="J2333" s="40">
        <v>11</v>
      </c>
      <c r="K2333" s="40" t="s">
        <v>32</v>
      </c>
      <c r="L2333" s="40">
        <v>226</v>
      </c>
      <c r="M2333" s="40">
        <v>104</v>
      </c>
      <c r="N2333" s="40">
        <v>180</v>
      </c>
      <c r="O2333" s="40">
        <v>411</v>
      </c>
      <c r="P2333" s="40">
        <v>8</v>
      </c>
      <c r="Q2333" s="40">
        <v>29</v>
      </c>
      <c r="R2333" s="40" t="str">
        <f t="shared" si="289"/>
        <v>1.Young age</v>
      </c>
      <c r="S2333" s="40" t="s">
        <v>27</v>
      </c>
      <c r="T2333" s="40">
        <v>41325.81</v>
      </c>
      <c r="U2333" s="40" t="s">
        <v>28</v>
      </c>
      <c r="V2333" s="40" t="s">
        <v>50</v>
      </c>
      <c r="W2333" s="43">
        <v>45302</v>
      </c>
      <c r="X2333" s="47">
        <v>0.42986111111111114</v>
      </c>
      <c r="Y2333" s="41">
        <f t="shared" si="290"/>
        <v>11</v>
      </c>
      <c r="Z2333" s="41">
        <f t="shared" si="291"/>
        <v>11</v>
      </c>
      <c r="AA2333" s="40">
        <f t="shared" si="292"/>
        <v>2024</v>
      </c>
      <c r="AB2333" s="41">
        <f t="shared" si="293"/>
        <v>10</v>
      </c>
      <c r="AC2333" s="41">
        <f t="shared" si="294"/>
        <v>19</v>
      </c>
      <c r="AD2333" s="45">
        <f t="shared" si="295"/>
        <v>0</v>
      </c>
    </row>
    <row r="2334" spans="1:30" x14ac:dyDescent="0.35">
      <c r="A2334" s="32">
        <v>2323</v>
      </c>
      <c r="B2334" s="33">
        <v>2578</v>
      </c>
      <c r="C2334" s="33">
        <v>969</v>
      </c>
      <c r="D2334" s="33" t="s">
        <v>38</v>
      </c>
      <c r="E2334" s="33" t="s">
        <v>47</v>
      </c>
      <c r="F2334" s="33">
        <v>1</v>
      </c>
      <c r="G2334" s="34">
        <v>1066.03</v>
      </c>
      <c r="H2334" s="34">
        <f t="shared" si="288"/>
        <v>1066.03</v>
      </c>
      <c r="I2334" s="35">
        <v>45440.025000000001</v>
      </c>
      <c r="J2334" s="33">
        <v>3</v>
      </c>
      <c r="K2334" s="33" t="s">
        <v>26</v>
      </c>
      <c r="L2334" s="33">
        <v>69</v>
      </c>
      <c r="M2334" s="33">
        <v>66</v>
      </c>
      <c r="N2334" s="33">
        <v>157</v>
      </c>
      <c r="O2334" s="33">
        <v>204</v>
      </c>
      <c r="P2334" s="33">
        <v>3</v>
      </c>
      <c r="Q2334" s="33">
        <v>36</v>
      </c>
      <c r="R2334" s="33" t="str">
        <f t="shared" si="289"/>
        <v>2.Middle age</v>
      </c>
      <c r="S2334" s="33" t="s">
        <v>27</v>
      </c>
      <c r="T2334" s="33">
        <v>41894.39</v>
      </c>
      <c r="U2334" s="33" t="s">
        <v>42</v>
      </c>
      <c r="V2334" s="33" t="s">
        <v>50</v>
      </c>
      <c r="W2334" s="36">
        <v>45440</v>
      </c>
      <c r="X2334" s="37">
        <v>2.5000000000000001E-2</v>
      </c>
      <c r="Y2334" s="34">
        <f t="shared" si="290"/>
        <v>28</v>
      </c>
      <c r="Z2334" s="34">
        <f t="shared" si="291"/>
        <v>28</v>
      </c>
      <c r="AA2334" s="33">
        <f t="shared" si="292"/>
        <v>2024</v>
      </c>
      <c r="AB2334" s="34">
        <f t="shared" si="293"/>
        <v>0</v>
      </c>
      <c r="AC2334" s="34">
        <f t="shared" si="294"/>
        <v>36</v>
      </c>
      <c r="AD2334" s="38">
        <f t="shared" si="295"/>
        <v>0</v>
      </c>
    </row>
    <row r="2335" spans="1:30" x14ac:dyDescent="0.35">
      <c r="A2335" s="39">
        <v>2324</v>
      </c>
      <c r="B2335" s="40">
        <v>9591</v>
      </c>
      <c r="C2335" s="40">
        <v>556</v>
      </c>
      <c r="D2335" s="40" t="s">
        <v>51</v>
      </c>
      <c r="E2335" s="40" t="s">
        <v>25</v>
      </c>
      <c r="F2335" s="40">
        <v>4</v>
      </c>
      <c r="G2335" s="41">
        <v>1467.88</v>
      </c>
      <c r="H2335" s="41">
        <f t="shared" si="288"/>
        <v>5871.52</v>
      </c>
      <c r="I2335" s="42">
        <v>45352.167361111111</v>
      </c>
      <c r="J2335" s="40">
        <v>3</v>
      </c>
      <c r="K2335" s="40" t="s">
        <v>40</v>
      </c>
      <c r="L2335" s="40">
        <v>112</v>
      </c>
      <c r="M2335" s="40">
        <v>118</v>
      </c>
      <c r="N2335" s="40">
        <v>200</v>
      </c>
      <c r="O2335" s="40">
        <v>307</v>
      </c>
      <c r="P2335" s="40">
        <v>10</v>
      </c>
      <c r="Q2335" s="40">
        <v>29</v>
      </c>
      <c r="R2335" s="40" t="str">
        <f t="shared" si="289"/>
        <v>1.Young age</v>
      </c>
      <c r="S2335" s="40" t="s">
        <v>46</v>
      </c>
      <c r="T2335" s="40">
        <v>24670.880000000001</v>
      </c>
      <c r="U2335" s="40" t="s">
        <v>37</v>
      </c>
      <c r="V2335" s="40" t="s">
        <v>34</v>
      </c>
      <c r="W2335" s="43">
        <v>45352</v>
      </c>
      <c r="X2335" s="47">
        <v>0.1673611111111111</v>
      </c>
      <c r="Y2335" s="41">
        <f t="shared" si="290"/>
        <v>1</v>
      </c>
      <c r="Z2335" s="41">
        <f t="shared" si="291"/>
        <v>1</v>
      </c>
      <c r="AA2335" s="40">
        <f t="shared" si="292"/>
        <v>2024</v>
      </c>
      <c r="AB2335" s="41">
        <f t="shared" si="293"/>
        <v>4</v>
      </c>
      <c r="AC2335" s="41">
        <f t="shared" si="294"/>
        <v>1</v>
      </c>
      <c r="AD2335" s="45">
        <f t="shared" si="295"/>
        <v>0</v>
      </c>
    </row>
    <row r="2336" spans="1:30" x14ac:dyDescent="0.35">
      <c r="A2336" s="32">
        <v>2325</v>
      </c>
      <c r="B2336" s="33">
        <v>3439</v>
      </c>
      <c r="C2336" s="33">
        <v>793</v>
      </c>
      <c r="D2336" s="33" t="s">
        <v>52</v>
      </c>
      <c r="E2336" s="33" t="s">
        <v>25</v>
      </c>
      <c r="F2336" s="33">
        <v>3</v>
      </c>
      <c r="G2336" s="34">
        <v>1628.61</v>
      </c>
      <c r="H2336" s="34">
        <f t="shared" si="288"/>
        <v>4885.83</v>
      </c>
      <c r="I2336" s="35">
        <v>45302.972222222219</v>
      </c>
      <c r="J2336" s="33">
        <v>2</v>
      </c>
      <c r="K2336" s="33" t="s">
        <v>32</v>
      </c>
      <c r="L2336" s="33">
        <v>201</v>
      </c>
      <c r="M2336" s="33">
        <v>123</v>
      </c>
      <c r="N2336" s="33">
        <v>176</v>
      </c>
      <c r="O2336" s="33">
        <v>299</v>
      </c>
      <c r="P2336" s="33">
        <v>10</v>
      </c>
      <c r="Q2336" s="33">
        <v>26</v>
      </c>
      <c r="R2336" s="33" t="str">
        <f t="shared" si="289"/>
        <v>1.Young age</v>
      </c>
      <c r="S2336" s="33" t="s">
        <v>41</v>
      </c>
      <c r="T2336" s="33">
        <v>85258.1</v>
      </c>
      <c r="U2336" s="33" t="s">
        <v>33</v>
      </c>
      <c r="V2336" s="33" t="s">
        <v>50</v>
      </c>
      <c r="W2336" s="36">
        <v>45302</v>
      </c>
      <c r="X2336" s="46">
        <v>0.97222222222222221</v>
      </c>
      <c r="Y2336" s="34">
        <f t="shared" si="290"/>
        <v>11</v>
      </c>
      <c r="Z2336" s="34">
        <f t="shared" si="291"/>
        <v>11</v>
      </c>
      <c r="AA2336" s="33">
        <f t="shared" si="292"/>
        <v>2024</v>
      </c>
      <c r="AB2336" s="34">
        <f t="shared" si="293"/>
        <v>23</v>
      </c>
      <c r="AC2336" s="34">
        <f t="shared" si="294"/>
        <v>20</v>
      </c>
      <c r="AD2336" s="38">
        <f t="shared" si="295"/>
        <v>0</v>
      </c>
    </row>
    <row r="2337" spans="1:30" x14ac:dyDescent="0.35">
      <c r="A2337" s="39">
        <v>2326</v>
      </c>
      <c r="B2337" s="40">
        <v>4948</v>
      </c>
      <c r="C2337" s="40">
        <v>787</v>
      </c>
      <c r="D2337" s="40" t="s">
        <v>51</v>
      </c>
      <c r="E2337" s="40" t="s">
        <v>47</v>
      </c>
      <c r="F2337" s="40">
        <v>3</v>
      </c>
      <c r="G2337" s="41">
        <v>653.96</v>
      </c>
      <c r="H2337" s="41">
        <f t="shared" si="288"/>
        <v>1961.88</v>
      </c>
      <c r="I2337" s="42">
        <v>45489.467361111114</v>
      </c>
      <c r="J2337" s="40">
        <v>19</v>
      </c>
      <c r="K2337" s="40" t="s">
        <v>45</v>
      </c>
      <c r="L2337" s="40">
        <v>193</v>
      </c>
      <c r="M2337" s="40">
        <v>107</v>
      </c>
      <c r="N2337" s="40">
        <v>168</v>
      </c>
      <c r="O2337" s="40">
        <v>319</v>
      </c>
      <c r="P2337" s="40">
        <v>1</v>
      </c>
      <c r="Q2337" s="40">
        <v>32</v>
      </c>
      <c r="R2337" s="40" t="str">
        <f t="shared" si="289"/>
        <v>1.Young age</v>
      </c>
      <c r="S2337" s="40" t="s">
        <v>27</v>
      </c>
      <c r="T2337" s="40">
        <v>26322.13</v>
      </c>
      <c r="U2337" s="40" t="s">
        <v>37</v>
      </c>
      <c r="V2337" s="40" t="s">
        <v>29</v>
      </c>
      <c r="W2337" s="43">
        <v>45489</v>
      </c>
      <c r="X2337" s="44">
        <v>0.46736111111111112</v>
      </c>
      <c r="Y2337" s="41">
        <f t="shared" si="290"/>
        <v>16</v>
      </c>
      <c r="Z2337" s="41">
        <f t="shared" si="291"/>
        <v>16</v>
      </c>
      <c r="AA2337" s="40">
        <f t="shared" si="292"/>
        <v>2024</v>
      </c>
      <c r="AB2337" s="41">
        <f t="shared" si="293"/>
        <v>11</v>
      </c>
      <c r="AC2337" s="41">
        <f t="shared" si="294"/>
        <v>13</v>
      </c>
      <c r="AD2337" s="45">
        <f t="shared" si="295"/>
        <v>0</v>
      </c>
    </row>
    <row r="2338" spans="1:30" x14ac:dyDescent="0.35">
      <c r="A2338" s="32">
        <v>2327</v>
      </c>
      <c r="B2338" s="33">
        <v>4144</v>
      </c>
      <c r="C2338" s="33">
        <v>189</v>
      </c>
      <c r="D2338" s="33" t="s">
        <v>49</v>
      </c>
      <c r="E2338" s="33" t="s">
        <v>25</v>
      </c>
      <c r="F2338" s="33">
        <v>2</v>
      </c>
      <c r="G2338" s="34">
        <v>1656.7</v>
      </c>
      <c r="H2338" s="34">
        <f t="shared" si="288"/>
        <v>3313.4</v>
      </c>
      <c r="I2338" s="35">
        <v>45500.931944444441</v>
      </c>
      <c r="J2338" s="33">
        <v>1</v>
      </c>
      <c r="K2338" s="33" t="s">
        <v>36</v>
      </c>
      <c r="L2338" s="33">
        <v>373</v>
      </c>
      <c r="M2338" s="33">
        <v>89</v>
      </c>
      <c r="N2338" s="33">
        <v>163</v>
      </c>
      <c r="O2338" s="33">
        <v>126</v>
      </c>
      <c r="P2338" s="33">
        <v>4</v>
      </c>
      <c r="Q2338" s="33">
        <v>46</v>
      </c>
      <c r="R2338" s="33" t="str">
        <f t="shared" si="289"/>
        <v>2.Middle age</v>
      </c>
      <c r="S2338" s="33" t="s">
        <v>41</v>
      </c>
      <c r="T2338" s="33">
        <v>71627.27</v>
      </c>
      <c r="U2338" s="33" t="s">
        <v>37</v>
      </c>
      <c r="V2338" s="33" t="s">
        <v>43</v>
      </c>
      <c r="W2338" s="36">
        <v>45500</v>
      </c>
      <c r="X2338" s="37">
        <v>0.93194444444444446</v>
      </c>
      <c r="Y2338" s="34">
        <f t="shared" si="290"/>
        <v>27</v>
      </c>
      <c r="Z2338" s="34">
        <f t="shared" si="291"/>
        <v>27</v>
      </c>
      <c r="AA2338" s="33">
        <f t="shared" si="292"/>
        <v>2024</v>
      </c>
      <c r="AB2338" s="34">
        <f t="shared" si="293"/>
        <v>22</v>
      </c>
      <c r="AC2338" s="34">
        <f t="shared" si="294"/>
        <v>22</v>
      </c>
      <c r="AD2338" s="38">
        <f t="shared" si="295"/>
        <v>0</v>
      </c>
    </row>
    <row r="2339" spans="1:30" x14ac:dyDescent="0.35">
      <c r="A2339" s="39">
        <v>2328</v>
      </c>
      <c r="B2339" s="40">
        <v>9625</v>
      </c>
      <c r="C2339" s="40">
        <v>624</v>
      </c>
      <c r="D2339" s="40" t="s">
        <v>51</v>
      </c>
      <c r="E2339" s="40" t="s">
        <v>47</v>
      </c>
      <c r="F2339" s="40">
        <v>4</v>
      </c>
      <c r="G2339" s="41">
        <v>1935.99</v>
      </c>
      <c r="H2339" s="41">
        <f t="shared" si="288"/>
        <v>7743.96</v>
      </c>
      <c r="I2339" s="42">
        <v>45523.111805555556</v>
      </c>
      <c r="J2339" s="40">
        <v>2</v>
      </c>
      <c r="K2339" s="40" t="s">
        <v>26</v>
      </c>
      <c r="L2339" s="40">
        <v>29</v>
      </c>
      <c r="M2339" s="40">
        <v>106</v>
      </c>
      <c r="N2339" s="40">
        <v>165</v>
      </c>
      <c r="O2339" s="40">
        <v>246</v>
      </c>
      <c r="P2339" s="40">
        <v>6</v>
      </c>
      <c r="Q2339" s="40">
        <v>23</v>
      </c>
      <c r="R2339" s="40" t="str">
        <f t="shared" si="289"/>
        <v>1.Young age</v>
      </c>
      <c r="S2339" s="40" t="s">
        <v>46</v>
      </c>
      <c r="T2339" s="40">
        <v>84916.71</v>
      </c>
      <c r="U2339" s="40" t="s">
        <v>28</v>
      </c>
      <c r="V2339" s="40" t="s">
        <v>43</v>
      </c>
      <c r="W2339" s="43">
        <v>45523</v>
      </c>
      <c r="X2339" s="44">
        <v>0.11180555555555556</v>
      </c>
      <c r="Y2339" s="41">
        <f t="shared" si="290"/>
        <v>19</v>
      </c>
      <c r="Z2339" s="41">
        <f t="shared" si="291"/>
        <v>19</v>
      </c>
      <c r="AA2339" s="40">
        <f t="shared" si="292"/>
        <v>2024</v>
      </c>
      <c r="AB2339" s="41">
        <f t="shared" si="293"/>
        <v>2</v>
      </c>
      <c r="AC2339" s="41">
        <f t="shared" si="294"/>
        <v>41</v>
      </c>
      <c r="AD2339" s="45">
        <f t="shared" si="295"/>
        <v>0</v>
      </c>
    </row>
    <row r="2340" spans="1:30" x14ac:dyDescent="0.35">
      <c r="A2340" s="32">
        <v>2329</v>
      </c>
      <c r="B2340" s="33">
        <v>5135</v>
      </c>
      <c r="C2340" s="33">
        <v>503</v>
      </c>
      <c r="D2340" s="33" t="s">
        <v>39</v>
      </c>
      <c r="E2340" s="33" t="s">
        <v>25</v>
      </c>
      <c r="F2340" s="33">
        <v>1</v>
      </c>
      <c r="G2340" s="34">
        <v>388.31</v>
      </c>
      <c r="H2340" s="34">
        <f t="shared" si="288"/>
        <v>388.31</v>
      </c>
      <c r="I2340" s="35">
        <v>45462.311805555553</v>
      </c>
      <c r="J2340" s="33">
        <v>16</v>
      </c>
      <c r="K2340" s="33" t="s">
        <v>40</v>
      </c>
      <c r="L2340" s="33">
        <v>392</v>
      </c>
      <c r="M2340" s="33">
        <v>105</v>
      </c>
      <c r="N2340" s="33">
        <v>244</v>
      </c>
      <c r="O2340" s="33">
        <v>258</v>
      </c>
      <c r="P2340" s="33">
        <v>3</v>
      </c>
      <c r="Q2340" s="33">
        <v>43</v>
      </c>
      <c r="R2340" s="33" t="str">
        <f t="shared" si="289"/>
        <v>2.Middle age</v>
      </c>
      <c r="S2340" s="33" t="s">
        <v>46</v>
      </c>
      <c r="T2340" s="33">
        <v>28245.82</v>
      </c>
      <c r="U2340" s="33" t="s">
        <v>33</v>
      </c>
      <c r="V2340" s="33" t="s">
        <v>29</v>
      </c>
      <c r="W2340" s="36">
        <v>45462</v>
      </c>
      <c r="X2340" s="37">
        <v>0.31180555555555556</v>
      </c>
      <c r="Y2340" s="34">
        <f t="shared" si="290"/>
        <v>19</v>
      </c>
      <c r="Z2340" s="34">
        <f t="shared" si="291"/>
        <v>19</v>
      </c>
      <c r="AA2340" s="33">
        <f t="shared" si="292"/>
        <v>2024</v>
      </c>
      <c r="AB2340" s="34">
        <f t="shared" si="293"/>
        <v>7</v>
      </c>
      <c r="AC2340" s="34">
        <f t="shared" si="294"/>
        <v>29</v>
      </c>
      <c r="AD2340" s="38">
        <f t="shared" si="295"/>
        <v>0</v>
      </c>
    </row>
    <row r="2341" spans="1:30" x14ac:dyDescent="0.35">
      <c r="A2341" s="39">
        <v>2330</v>
      </c>
      <c r="B2341" s="40">
        <v>6807</v>
      </c>
      <c r="C2341" s="40">
        <v>299</v>
      </c>
      <c r="D2341" s="40" t="s">
        <v>52</v>
      </c>
      <c r="E2341" s="40" t="s">
        <v>47</v>
      </c>
      <c r="F2341" s="40">
        <v>2</v>
      </c>
      <c r="G2341" s="41">
        <v>1305.21</v>
      </c>
      <c r="H2341" s="41">
        <f t="shared" si="288"/>
        <v>2610.42</v>
      </c>
      <c r="I2341" s="42">
        <v>45463.76666666667</v>
      </c>
      <c r="J2341" s="40">
        <v>2</v>
      </c>
      <c r="K2341" s="40" t="s">
        <v>32</v>
      </c>
      <c r="L2341" s="40">
        <v>149</v>
      </c>
      <c r="M2341" s="40">
        <v>108</v>
      </c>
      <c r="N2341" s="40">
        <v>266</v>
      </c>
      <c r="O2341" s="40">
        <v>375</v>
      </c>
      <c r="P2341" s="40">
        <v>2</v>
      </c>
      <c r="Q2341" s="40">
        <v>42</v>
      </c>
      <c r="R2341" s="40" t="str">
        <f t="shared" si="289"/>
        <v>2.Middle age</v>
      </c>
      <c r="S2341" s="40" t="s">
        <v>46</v>
      </c>
      <c r="T2341" s="40">
        <v>84483.43</v>
      </c>
      <c r="U2341" s="40" t="s">
        <v>42</v>
      </c>
      <c r="V2341" s="40" t="s">
        <v>34</v>
      </c>
      <c r="W2341" s="43">
        <v>45463</v>
      </c>
      <c r="X2341" s="44">
        <v>0.76666666666666672</v>
      </c>
      <c r="Y2341" s="41">
        <f t="shared" si="290"/>
        <v>20</v>
      </c>
      <c r="Z2341" s="41">
        <f t="shared" si="291"/>
        <v>20</v>
      </c>
      <c r="AA2341" s="40">
        <f t="shared" si="292"/>
        <v>2024</v>
      </c>
      <c r="AB2341" s="41">
        <f t="shared" si="293"/>
        <v>18</v>
      </c>
      <c r="AC2341" s="41">
        <f t="shared" si="294"/>
        <v>24</v>
      </c>
      <c r="AD2341" s="45">
        <f t="shared" si="295"/>
        <v>0</v>
      </c>
    </row>
    <row r="2342" spans="1:30" x14ac:dyDescent="0.35">
      <c r="A2342" s="32">
        <v>2331</v>
      </c>
      <c r="B2342" s="33">
        <v>5379</v>
      </c>
      <c r="C2342" s="33">
        <v>602</v>
      </c>
      <c r="D2342" s="33" t="s">
        <v>39</v>
      </c>
      <c r="E2342" s="33" t="s">
        <v>47</v>
      </c>
      <c r="F2342" s="33">
        <v>2</v>
      </c>
      <c r="G2342" s="34">
        <v>1899.29</v>
      </c>
      <c r="H2342" s="34">
        <f t="shared" si="288"/>
        <v>3798.58</v>
      </c>
      <c r="I2342" s="35">
        <v>45478.161111111112</v>
      </c>
      <c r="J2342" s="33">
        <v>4</v>
      </c>
      <c r="K2342" s="33" t="s">
        <v>45</v>
      </c>
      <c r="L2342" s="33">
        <v>435</v>
      </c>
      <c r="M2342" s="33">
        <v>105</v>
      </c>
      <c r="N2342" s="33">
        <v>186</v>
      </c>
      <c r="O2342" s="33">
        <v>486</v>
      </c>
      <c r="P2342" s="33">
        <v>10</v>
      </c>
      <c r="Q2342" s="33">
        <v>37</v>
      </c>
      <c r="R2342" s="33" t="str">
        <f t="shared" si="289"/>
        <v>2.Middle age</v>
      </c>
      <c r="S2342" s="33" t="s">
        <v>41</v>
      </c>
      <c r="T2342" s="33">
        <v>76225.990000000005</v>
      </c>
      <c r="U2342" s="33" t="s">
        <v>33</v>
      </c>
      <c r="V2342" s="33" t="s">
        <v>50</v>
      </c>
      <c r="W2342" s="36">
        <v>45478</v>
      </c>
      <c r="X2342" s="46">
        <v>0.16111111111111112</v>
      </c>
      <c r="Y2342" s="34">
        <f t="shared" si="290"/>
        <v>5</v>
      </c>
      <c r="Z2342" s="34">
        <f t="shared" si="291"/>
        <v>5</v>
      </c>
      <c r="AA2342" s="33">
        <f t="shared" si="292"/>
        <v>2024</v>
      </c>
      <c r="AB2342" s="34">
        <f t="shared" si="293"/>
        <v>3</v>
      </c>
      <c r="AC2342" s="34">
        <f t="shared" si="294"/>
        <v>52</v>
      </c>
      <c r="AD2342" s="38">
        <f t="shared" si="295"/>
        <v>0</v>
      </c>
    </row>
    <row r="2343" spans="1:30" x14ac:dyDescent="0.35">
      <c r="A2343" s="39">
        <v>2332</v>
      </c>
      <c r="B2343" s="40">
        <v>7502</v>
      </c>
      <c r="C2343" s="40">
        <v>425</v>
      </c>
      <c r="D2343" s="40" t="s">
        <v>31</v>
      </c>
      <c r="E2343" s="40" t="s">
        <v>25</v>
      </c>
      <c r="F2343" s="40">
        <v>3</v>
      </c>
      <c r="G2343" s="41">
        <v>705.05</v>
      </c>
      <c r="H2343" s="41">
        <f t="shared" si="288"/>
        <v>2115.1499999999996</v>
      </c>
      <c r="I2343" s="42">
        <v>45383.644444444442</v>
      </c>
      <c r="J2343" s="40">
        <v>16</v>
      </c>
      <c r="K2343" s="40" t="s">
        <v>36</v>
      </c>
      <c r="L2343" s="40">
        <v>451</v>
      </c>
      <c r="M2343" s="40">
        <v>104</v>
      </c>
      <c r="N2343" s="40">
        <v>173</v>
      </c>
      <c r="O2343" s="40">
        <v>303</v>
      </c>
      <c r="P2343" s="40">
        <v>7</v>
      </c>
      <c r="Q2343" s="40">
        <v>32</v>
      </c>
      <c r="R2343" s="40" t="str">
        <f t="shared" si="289"/>
        <v>1.Young age</v>
      </c>
      <c r="S2343" s="40" t="s">
        <v>46</v>
      </c>
      <c r="T2343" s="40">
        <v>119206.6</v>
      </c>
      <c r="U2343" s="40" t="s">
        <v>28</v>
      </c>
      <c r="V2343" s="40" t="s">
        <v>29</v>
      </c>
      <c r="W2343" s="43">
        <v>45383</v>
      </c>
      <c r="X2343" s="47">
        <v>0.64444444444444449</v>
      </c>
      <c r="Y2343" s="41">
        <f t="shared" si="290"/>
        <v>1</v>
      </c>
      <c r="Z2343" s="41">
        <f t="shared" si="291"/>
        <v>1</v>
      </c>
      <c r="AA2343" s="40">
        <f t="shared" si="292"/>
        <v>2024</v>
      </c>
      <c r="AB2343" s="41">
        <f t="shared" si="293"/>
        <v>15</v>
      </c>
      <c r="AC2343" s="41">
        <f t="shared" si="294"/>
        <v>28</v>
      </c>
      <c r="AD2343" s="45">
        <f t="shared" si="295"/>
        <v>0</v>
      </c>
    </row>
    <row r="2344" spans="1:30" x14ac:dyDescent="0.35">
      <c r="A2344" s="32">
        <v>2333</v>
      </c>
      <c r="B2344" s="33">
        <v>2294</v>
      </c>
      <c r="C2344" s="33">
        <v>717</v>
      </c>
      <c r="D2344" s="33" t="s">
        <v>51</v>
      </c>
      <c r="E2344" s="33" t="s">
        <v>47</v>
      </c>
      <c r="F2344" s="33">
        <v>3</v>
      </c>
      <c r="G2344" s="34">
        <v>1906.09</v>
      </c>
      <c r="H2344" s="34">
        <f t="shared" si="288"/>
        <v>5718.2699999999995</v>
      </c>
      <c r="I2344" s="35">
        <v>45369.293749999997</v>
      </c>
      <c r="J2344" s="33">
        <v>18</v>
      </c>
      <c r="K2344" s="33" t="s">
        <v>36</v>
      </c>
      <c r="L2344" s="33">
        <v>407</v>
      </c>
      <c r="M2344" s="33">
        <v>138</v>
      </c>
      <c r="N2344" s="33">
        <v>126</v>
      </c>
      <c r="O2344" s="33">
        <v>476</v>
      </c>
      <c r="P2344" s="33">
        <v>1</v>
      </c>
      <c r="Q2344" s="33">
        <v>31</v>
      </c>
      <c r="R2344" s="33" t="str">
        <f t="shared" si="289"/>
        <v>1.Young age</v>
      </c>
      <c r="S2344" s="33" t="s">
        <v>27</v>
      </c>
      <c r="T2344" s="33">
        <v>62276.59</v>
      </c>
      <c r="U2344" s="33" t="s">
        <v>37</v>
      </c>
      <c r="V2344" s="33" t="s">
        <v>34</v>
      </c>
      <c r="W2344" s="36">
        <v>45369</v>
      </c>
      <c r="X2344" s="37">
        <v>0.29375000000000001</v>
      </c>
      <c r="Y2344" s="34">
        <f t="shared" si="290"/>
        <v>18</v>
      </c>
      <c r="Z2344" s="34">
        <f t="shared" si="291"/>
        <v>18</v>
      </c>
      <c r="AA2344" s="33">
        <f t="shared" si="292"/>
        <v>2024</v>
      </c>
      <c r="AB2344" s="34">
        <f t="shared" si="293"/>
        <v>7</v>
      </c>
      <c r="AC2344" s="34">
        <f t="shared" si="294"/>
        <v>3</v>
      </c>
      <c r="AD2344" s="38">
        <f t="shared" si="295"/>
        <v>0</v>
      </c>
    </row>
    <row r="2345" spans="1:30" x14ac:dyDescent="0.35">
      <c r="A2345" s="39">
        <v>2334</v>
      </c>
      <c r="B2345" s="40">
        <v>7112</v>
      </c>
      <c r="C2345" s="40">
        <v>719</v>
      </c>
      <c r="D2345" s="40" t="s">
        <v>49</v>
      </c>
      <c r="E2345" s="40" t="s">
        <v>47</v>
      </c>
      <c r="F2345" s="40">
        <v>2</v>
      </c>
      <c r="G2345" s="41">
        <v>175.71</v>
      </c>
      <c r="H2345" s="41">
        <f t="shared" si="288"/>
        <v>351.42</v>
      </c>
      <c r="I2345" s="42">
        <v>45359.172222222223</v>
      </c>
      <c r="J2345" s="40">
        <v>12</v>
      </c>
      <c r="K2345" s="40" t="s">
        <v>45</v>
      </c>
      <c r="L2345" s="40">
        <v>240</v>
      </c>
      <c r="M2345" s="40">
        <v>101</v>
      </c>
      <c r="N2345" s="40">
        <v>133</v>
      </c>
      <c r="O2345" s="40">
        <v>334</v>
      </c>
      <c r="P2345" s="40">
        <v>10</v>
      </c>
      <c r="Q2345" s="40">
        <v>60</v>
      </c>
      <c r="R2345" s="40" t="str">
        <f t="shared" si="289"/>
        <v xml:space="preserve">3.Senior Citizen </v>
      </c>
      <c r="S2345" s="40" t="s">
        <v>46</v>
      </c>
      <c r="T2345" s="40">
        <v>112866.98</v>
      </c>
      <c r="U2345" s="40" t="s">
        <v>37</v>
      </c>
      <c r="V2345" s="40" t="s">
        <v>43</v>
      </c>
      <c r="W2345" s="43">
        <v>45359</v>
      </c>
      <c r="X2345" s="47">
        <v>0.17222222222222222</v>
      </c>
      <c r="Y2345" s="41">
        <f t="shared" si="290"/>
        <v>8</v>
      </c>
      <c r="Z2345" s="41">
        <f t="shared" si="291"/>
        <v>8</v>
      </c>
      <c r="AA2345" s="40">
        <f t="shared" si="292"/>
        <v>2024</v>
      </c>
      <c r="AB2345" s="41">
        <f t="shared" si="293"/>
        <v>4</v>
      </c>
      <c r="AC2345" s="41">
        <f t="shared" si="294"/>
        <v>8</v>
      </c>
      <c r="AD2345" s="45">
        <f t="shared" si="295"/>
        <v>0</v>
      </c>
    </row>
    <row r="2346" spans="1:30" x14ac:dyDescent="0.35">
      <c r="A2346" s="32">
        <v>2335</v>
      </c>
      <c r="B2346" s="33">
        <v>7652</v>
      </c>
      <c r="C2346" s="33">
        <v>623</v>
      </c>
      <c r="D2346" s="33" t="s">
        <v>39</v>
      </c>
      <c r="E2346" s="33" t="s">
        <v>25</v>
      </c>
      <c r="F2346" s="33">
        <v>2</v>
      </c>
      <c r="G2346" s="34">
        <v>1110.32</v>
      </c>
      <c r="H2346" s="34">
        <f t="shared" si="288"/>
        <v>2220.64</v>
      </c>
      <c r="I2346" s="35">
        <v>45359.054861111108</v>
      </c>
      <c r="J2346" s="33">
        <v>1</v>
      </c>
      <c r="K2346" s="33" t="s">
        <v>26</v>
      </c>
      <c r="L2346" s="33">
        <v>134</v>
      </c>
      <c r="M2346" s="33">
        <v>146</v>
      </c>
      <c r="N2346" s="33">
        <v>127</v>
      </c>
      <c r="O2346" s="33">
        <v>159</v>
      </c>
      <c r="P2346" s="33">
        <v>2</v>
      </c>
      <c r="Q2346" s="33">
        <v>64</v>
      </c>
      <c r="R2346" s="33" t="str">
        <f t="shared" si="289"/>
        <v xml:space="preserve">3.Senior Citizen </v>
      </c>
      <c r="S2346" s="33" t="s">
        <v>41</v>
      </c>
      <c r="T2346" s="33">
        <v>36172.25</v>
      </c>
      <c r="U2346" s="33" t="s">
        <v>37</v>
      </c>
      <c r="V2346" s="33" t="s">
        <v>50</v>
      </c>
      <c r="W2346" s="36">
        <v>45359</v>
      </c>
      <c r="X2346" s="46">
        <v>5.486111111111111E-2</v>
      </c>
      <c r="Y2346" s="34">
        <f t="shared" si="290"/>
        <v>8</v>
      </c>
      <c r="Z2346" s="34">
        <f t="shared" si="291"/>
        <v>8</v>
      </c>
      <c r="AA2346" s="33">
        <f t="shared" si="292"/>
        <v>2024</v>
      </c>
      <c r="AB2346" s="34">
        <f t="shared" si="293"/>
        <v>1</v>
      </c>
      <c r="AC2346" s="34">
        <f t="shared" si="294"/>
        <v>19</v>
      </c>
      <c r="AD2346" s="38">
        <f t="shared" si="295"/>
        <v>0</v>
      </c>
    </row>
    <row r="2347" spans="1:30" x14ac:dyDescent="0.35">
      <c r="A2347" s="39">
        <v>2336</v>
      </c>
      <c r="B2347" s="40">
        <v>8520</v>
      </c>
      <c r="C2347" s="40">
        <v>157</v>
      </c>
      <c r="D2347" s="40" t="s">
        <v>52</v>
      </c>
      <c r="E2347" s="40" t="s">
        <v>47</v>
      </c>
      <c r="F2347" s="40">
        <v>3</v>
      </c>
      <c r="G2347" s="41">
        <v>1889.48</v>
      </c>
      <c r="H2347" s="41">
        <f t="shared" si="288"/>
        <v>5668.4400000000005</v>
      </c>
      <c r="I2347" s="42">
        <v>45501.320138888892</v>
      </c>
      <c r="J2347" s="40">
        <v>6</v>
      </c>
      <c r="K2347" s="40" t="s">
        <v>36</v>
      </c>
      <c r="L2347" s="40">
        <v>53</v>
      </c>
      <c r="M2347" s="40">
        <v>57</v>
      </c>
      <c r="N2347" s="40">
        <v>267</v>
      </c>
      <c r="O2347" s="40">
        <v>161</v>
      </c>
      <c r="P2347" s="40">
        <v>1</v>
      </c>
      <c r="Q2347" s="40">
        <v>30</v>
      </c>
      <c r="R2347" s="40" t="str">
        <f t="shared" si="289"/>
        <v>1.Young age</v>
      </c>
      <c r="S2347" s="40" t="s">
        <v>41</v>
      </c>
      <c r="T2347" s="40">
        <v>105841.97</v>
      </c>
      <c r="U2347" s="40" t="s">
        <v>37</v>
      </c>
      <c r="V2347" s="40" t="s">
        <v>50</v>
      </c>
      <c r="W2347" s="43">
        <v>45501</v>
      </c>
      <c r="X2347" s="44">
        <v>0.32013888888888886</v>
      </c>
      <c r="Y2347" s="41">
        <f t="shared" si="290"/>
        <v>28</v>
      </c>
      <c r="Z2347" s="41">
        <f t="shared" si="291"/>
        <v>28</v>
      </c>
      <c r="AA2347" s="40">
        <f t="shared" si="292"/>
        <v>2024</v>
      </c>
      <c r="AB2347" s="41">
        <f t="shared" si="293"/>
        <v>7</v>
      </c>
      <c r="AC2347" s="41">
        <f t="shared" si="294"/>
        <v>41</v>
      </c>
      <c r="AD2347" s="45">
        <f t="shared" si="295"/>
        <v>0</v>
      </c>
    </row>
    <row r="2348" spans="1:30" x14ac:dyDescent="0.35">
      <c r="A2348" s="32">
        <v>2337</v>
      </c>
      <c r="B2348" s="33">
        <v>4984</v>
      </c>
      <c r="C2348" s="33">
        <v>782</v>
      </c>
      <c r="D2348" s="33" t="s">
        <v>51</v>
      </c>
      <c r="E2348" s="33" t="s">
        <v>25</v>
      </c>
      <c r="F2348" s="33">
        <v>2</v>
      </c>
      <c r="G2348" s="34">
        <v>1524.2</v>
      </c>
      <c r="H2348" s="34">
        <f t="shared" si="288"/>
        <v>3048.4</v>
      </c>
      <c r="I2348" s="35">
        <v>45383.022916666669</v>
      </c>
      <c r="J2348" s="33">
        <v>1</v>
      </c>
      <c r="K2348" s="33" t="s">
        <v>36</v>
      </c>
      <c r="L2348" s="33">
        <v>75</v>
      </c>
      <c r="M2348" s="33">
        <v>138</v>
      </c>
      <c r="N2348" s="33">
        <v>219</v>
      </c>
      <c r="O2348" s="33">
        <v>375</v>
      </c>
      <c r="P2348" s="33">
        <v>3</v>
      </c>
      <c r="Q2348" s="33">
        <v>65</v>
      </c>
      <c r="R2348" s="33" t="str">
        <f t="shared" si="289"/>
        <v xml:space="preserve">3.Senior Citizen </v>
      </c>
      <c r="S2348" s="33" t="s">
        <v>41</v>
      </c>
      <c r="T2348" s="33">
        <v>102271.62</v>
      </c>
      <c r="U2348" s="33" t="s">
        <v>37</v>
      </c>
      <c r="V2348" s="33" t="s">
        <v>29</v>
      </c>
      <c r="W2348" s="36">
        <v>45383</v>
      </c>
      <c r="X2348" s="46">
        <v>2.2916666666666665E-2</v>
      </c>
      <c r="Y2348" s="34">
        <f t="shared" si="290"/>
        <v>1</v>
      </c>
      <c r="Z2348" s="34">
        <f t="shared" si="291"/>
        <v>1</v>
      </c>
      <c r="AA2348" s="33">
        <f t="shared" si="292"/>
        <v>2024</v>
      </c>
      <c r="AB2348" s="34">
        <f t="shared" si="293"/>
        <v>0</v>
      </c>
      <c r="AC2348" s="34">
        <f t="shared" si="294"/>
        <v>33</v>
      </c>
      <c r="AD2348" s="38">
        <f t="shared" si="295"/>
        <v>0</v>
      </c>
    </row>
    <row r="2349" spans="1:30" x14ac:dyDescent="0.35">
      <c r="A2349" s="39">
        <v>2338</v>
      </c>
      <c r="B2349" s="40">
        <v>4700</v>
      </c>
      <c r="C2349" s="40">
        <v>469</v>
      </c>
      <c r="D2349" s="40" t="s">
        <v>39</v>
      </c>
      <c r="E2349" s="40" t="s">
        <v>25</v>
      </c>
      <c r="F2349" s="40">
        <v>1</v>
      </c>
      <c r="G2349" s="41">
        <v>1268.74</v>
      </c>
      <c r="H2349" s="41">
        <f t="shared" si="288"/>
        <v>1268.74</v>
      </c>
      <c r="I2349" s="42">
        <v>45341.567361111112</v>
      </c>
      <c r="J2349" s="40">
        <v>12</v>
      </c>
      <c r="K2349" s="40" t="s">
        <v>36</v>
      </c>
      <c r="L2349" s="40">
        <v>3</v>
      </c>
      <c r="M2349" s="40">
        <v>128</v>
      </c>
      <c r="N2349" s="40">
        <v>197</v>
      </c>
      <c r="O2349" s="40">
        <v>368</v>
      </c>
      <c r="P2349" s="40">
        <v>8</v>
      </c>
      <c r="Q2349" s="40">
        <v>69</v>
      </c>
      <c r="R2349" s="40" t="str">
        <f t="shared" si="289"/>
        <v xml:space="preserve">3.Senior Citizen </v>
      </c>
      <c r="S2349" s="40" t="s">
        <v>46</v>
      </c>
      <c r="T2349" s="40">
        <v>71016.06</v>
      </c>
      <c r="U2349" s="40" t="s">
        <v>42</v>
      </c>
      <c r="V2349" s="40" t="s">
        <v>50</v>
      </c>
      <c r="W2349" s="43">
        <v>45341</v>
      </c>
      <c r="X2349" s="44">
        <v>0.56736111111111109</v>
      </c>
      <c r="Y2349" s="41">
        <f t="shared" si="290"/>
        <v>19</v>
      </c>
      <c r="Z2349" s="41">
        <f t="shared" si="291"/>
        <v>19</v>
      </c>
      <c r="AA2349" s="40">
        <f t="shared" si="292"/>
        <v>2024</v>
      </c>
      <c r="AB2349" s="41">
        <f t="shared" si="293"/>
        <v>13</v>
      </c>
      <c r="AC2349" s="41">
        <f t="shared" si="294"/>
        <v>37</v>
      </c>
      <c r="AD2349" s="45">
        <f t="shared" si="295"/>
        <v>0</v>
      </c>
    </row>
    <row r="2350" spans="1:30" x14ac:dyDescent="0.35">
      <c r="A2350" s="32">
        <v>2339</v>
      </c>
      <c r="B2350" s="33">
        <v>5914</v>
      </c>
      <c r="C2350" s="33">
        <v>507</v>
      </c>
      <c r="D2350" s="33" t="s">
        <v>24</v>
      </c>
      <c r="E2350" s="33" t="s">
        <v>47</v>
      </c>
      <c r="F2350" s="33">
        <v>4</v>
      </c>
      <c r="G2350" s="34">
        <v>148.62</v>
      </c>
      <c r="H2350" s="34">
        <f t="shared" si="288"/>
        <v>594.48</v>
      </c>
      <c r="I2350" s="35">
        <v>45308.648611111108</v>
      </c>
      <c r="J2350" s="33">
        <v>2</v>
      </c>
      <c r="K2350" s="33" t="s">
        <v>26</v>
      </c>
      <c r="L2350" s="33">
        <v>285</v>
      </c>
      <c r="M2350" s="33">
        <v>60</v>
      </c>
      <c r="N2350" s="33">
        <v>143</v>
      </c>
      <c r="O2350" s="33">
        <v>138</v>
      </c>
      <c r="P2350" s="33">
        <v>7</v>
      </c>
      <c r="Q2350" s="33">
        <v>62</v>
      </c>
      <c r="R2350" s="33" t="str">
        <f t="shared" si="289"/>
        <v xml:space="preserve">3.Senior Citizen </v>
      </c>
      <c r="S2350" s="33" t="s">
        <v>46</v>
      </c>
      <c r="T2350" s="33">
        <v>76188.95</v>
      </c>
      <c r="U2350" s="33" t="s">
        <v>28</v>
      </c>
      <c r="V2350" s="33" t="s">
        <v>43</v>
      </c>
      <c r="W2350" s="36">
        <v>45308</v>
      </c>
      <c r="X2350" s="37">
        <v>0.64861111111111114</v>
      </c>
      <c r="Y2350" s="34">
        <f t="shared" si="290"/>
        <v>17</v>
      </c>
      <c r="Z2350" s="34">
        <f t="shared" si="291"/>
        <v>17</v>
      </c>
      <c r="AA2350" s="33">
        <f t="shared" si="292"/>
        <v>2024</v>
      </c>
      <c r="AB2350" s="34">
        <f t="shared" si="293"/>
        <v>15</v>
      </c>
      <c r="AC2350" s="34">
        <f t="shared" si="294"/>
        <v>34</v>
      </c>
      <c r="AD2350" s="38">
        <f t="shared" si="295"/>
        <v>0</v>
      </c>
    </row>
    <row r="2351" spans="1:30" x14ac:dyDescent="0.35">
      <c r="A2351" s="39">
        <v>2340</v>
      </c>
      <c r="B2351" s="40">
        <v>2320</v>
      </c>
      <c r="C2351" s="40">
        <v>251</v>
      </c>
      <c r="D2351" s="40" t="s">
        <v>44</v>
      </c>
      <c r="E2351" s="40" t="s">
        <v>25</v>
      </c>
      <c r="F2351" s="40">
        <v>1</v>
      </c>
      <c r="G2351" s="41">
        <v>1492.21</v>
      </c>
      <c r="H2351" s="41">
        <f t="shared" si="288"/>
        <v>1492.21</v>
      </c>
      <c r="I2351" s="42">
        <v>45435.32708333333</v>
      </c>
      <c r="J2351" s="40">
        <v>5</v>
      </c>
      <c r="K2351" s="40" t="s">
        <v>40</v>
      </c>
      <c r="L2351" s="40">
        <v>54</v>
      </c>
      <c r="M2351" s="40">
        <v>125</v>
      </c>
      <c r="N2351" s="40">
        <v>112</v>
      </c>
      <c r="O2351" s="40">
        <v>308</v>
      </c>
      <c r="P2351" s="40">
        <v>5</v>
      </c>
      <c r="Q2351" s="40">
        <v>40</v>
      </c>
      <c r="R2351" s="40" t="str">
        <f t="shared" si="289"/>
        <v>2.Middle age</v>
      </c>
      <c r="S2351" s="40" t="s">
        <v>46</v>
      </c>
      <c r="T2351" s="40">
        <v>60701.37</v>
      </c>
      <c r="U2351" s="40" t="s">
        <v>37</v>
      </c>
      <c r="V2351" s="40" t="s">
        <v>29</v>
      </c>
      <c r="W2351" s="43">
        <v>45435</v>
      </c>
      <c r="X2351" s="44">
        <v>0.32708333333333334</v>
      </c>
      <c r="Y2351" s="41">
        <f t="shared" si="290"/>
        <v>23</v>
      </c>
      <c r="Z2351" s="41">
        <f t="shared" si="291"/>
        <v>23</v>
      </c>
      <c r="AA2351" s="40">
        <f t="shared" si="292"/>
        <v>2024</v>
      </c>
      <c r="AB2351" s="41">
        <f t="shared" si="293"/>
        <v>7</v>
      </c>
      <c r="AC2351" s="41">
        <f t="shared" si="294"/>
        <v>51</v>
      </c>
      <c r="AD2351" s="45">
        <f t="shared" si="295"/>
        <v>0</v>
      </c>
    </row>
    <row r="2352" spans="1:30" x14ac:dyDescent="0.35">
      <c r="A2352" s="32">
        <v>2341</v>
      </c>
      <c r="B2352" s="33">
        <v>1519</v>
      </c>
      <c r="C2352" s="33">
        <v>833</v>
      </c>
      <c r="D2352" s="33" t="s">
        <v>39</v>
      </c>
      <c r="E2352" s="33" t="s">
        <v>47</v>
      </c>
      <c r="F2352" s="33">
        <v>2</v>
      </c>
      <c r="G2352" s="34">
        <v>146.27000000000001</v>
      </c>
      <c r="H2352" s="34">
        <f t="shared" si="288"/>
        <v>292.54000000000002</v>
      </c>
      <c r="I2352" s="35">
        <v>45460.034722222219</v>
      </c>
      <c r="J2352" s="33">
        <v>12</v>
      </c>
      <c r="K2352" s="33" t="s">
        <v>26</v>
      </c>
      <c r="L2352" s="33">
        <v>278</v>
      </c>
      <c r="M2352" s="33">
        <v>65</v>
      </c>
      <c r="N2352" s="33">
        <v>238</v>
      </c>
      <c r="O2352" s="33">
        <v>134</v>
      </c>
      <c r="P2352" s="33">
        <v>8</v>
      </c>
      <c r="Q2352" s="33">
        <v>23</v>
      </c>
      <c r="R2352" s="33" t="str">
        <f t="shared" si="289"/>
        <v>1.Young age</v>
      </c>
      <c r="S2352" s="33" t="s">
        <v>46</v>
      </c>
      <c r="T2352" s="33">
        <v>111989.03</v>
      </c>
      <c r="U2352" s="33" t="s">
        <v>28</v>
      </c>
      <c r="V2352" s="33" t="s">
        <v>50</v>
      </c>
      <c r="W2352" s="36">
        <v>45460</v>
      </c>
      <c r="X2352" s="37">
        <v>3.4722222222222224E-2</v>
      </c>
      <c r="Y2352" s="34">
        <f t="shared" si="290"/>
        <v>17</v>
      </c>
      <c r="Z2352" s="34">
        <f t="shared" si="291"/>
        <v>17</v>
      </c>
      <c r="AA2352" s="33">
        <f t="shared" si="292"/>
        <v>2024</v>
      </c>
      <c r="AB2352" s="34">
        <f t="shared" si="293"/>
        <v>0</v>
      </c>
      <c r="AC2352" s="34">
        <f t="shared" si="294"/>
        <v>50</v>
      </c>
      <c r="AD2352" s="38">
        <f t="shared" si="295"/>
        <v>0</v>
      </c>
    </row>
    <row r="2353" spans="1:30" x14ac:dyDescent="0.35">
      <c r="A2353" s="39">
        <v>2342</v>
      </c>
      <c r="B2353" s="40">
        <v>2531</v>
      </c>
      <c r="C2353" s="40">
        <v>974</v>
      </c>
      <c r="D2353" s="40" t="s">
        <v>39</v>
      </c>
      <c r="E2353" s="40" t="s">
        <v>25</v>
      </c>
      <c r="F2353" s="40">
        <v>3</v>
      </c>
      <c r="G2353" s="41">
        <v>561.9</v>
      </c>
      <c r="H2353" s="41">
        <f t="shared" si="288"/>
        <v>1685.6999999999998</v>
      </c>
      <c r="I2353" s="42">
        <v>45464.142361111109</v>
      </c>
      <c r="J2353" s="40">
        <v>10</v>
      </c>
      <c r="K2353" s="40" t="s">
        <v>45</v>
      </c>
      <c r="L2353" s="40">
        <v>0</v>
      </c>
      <c r="M2353" s="40">
        <v>126</v>
      </c>
      <c r="N2353" s="40">
        <v>266</v>
      </c>
      <c r="O2353" s="40">
        <v>369</v>
      </c>
      <c r="P2353" s="40">
        <v>2</v>
      </c>
      <c r="Q2353" s="40">
        <v>69</v>
      </c>
      <c r="R2353" s="40" t="str">
        <f t="shared" si="289"/>
        <v xml:space="preserve">3.Senior Citizen </v>
      </c>
      <c r="S2353" s="40" t="s">
        <v>27</v>
      </c>
      <c r="T2353" s="40">
        <v>93227.45</v>
      </c>
      <c r="U2353" s="40" t="s">
        <v>37</v>
      </c>
      <c r="V2353" s="40" t="s">
        <v>50</v>
      </c>
      <c r="W2353" s="43">
        <v>45464</v>
      </c>
      <c r="X2353" s="44">
        <v>0.1423611111111111</v>
      </c>
      <c r="Y2353" s="41">
        <f t="shared" si="290"/>
        <v>21</v>
      </c>
      <c r="Z2353" s="41">
        <f t="shared" si="291"/>
        <v>21</v>
      </c>
      <c r="AA2353" s="40">
        <f t="shared" si="292"/>
        <v>2024</v>
      </c>
      <c r="AB2353" s="41">
        <f t="shared" si="293"/>
        <v>3</v>
      </c>
      <c r="AC2353" s="41">
        <f t="shared" si="294"/>
        <v>25</v>
      </c>
      <c r="AD2353" s="45">
        <f t="shared" si="295"/>
        <v>0</v>
      </c>
    </row>
    <row r="2354" spans="1:30" x14ac:dyDescent="0.35">
      <c r="A2354" s="32">
        <v>2343</v>
      </c>
      <c r="B2354" s="33">
        <v>7640</v>
      </c>
      <c r="C2354" s="33">
        <v>537</v>
      </c>
      <c r="D2354" s="33" t="s">
        <v>51</v>
      </c>
      <c r="E2354" s="33" t="s">
        <v>25</v>
      </c>
      <c r="F2354" s="33">
        <v>2</v>
      </c>
      <c r="G2354" s="34">
        <v>480.22</v>
      </c>
      <c r="H2354" s="34">
        <f t="shared" si="288"/>
        <v>960.44</v>
      </c>
      <c r="I2354" s="35">
        <v>45455.439583333333</v>
      </c>
      <c r="J2354" s="33">
        <v>19</v>
      </c>
      <c r="K2354" s="33" t="s">
        <v>40</v>
      </c>
      <c r="L2354" s="33">
        <v>98</v>
      </c>
      <c r="M2354" s="33">
        <v>74</v>
      </c>
      <c r="N2354" s="33">
        <v>108</v>
      </c>
      <c r="O2354" s="33">
        <v>186</v>
      </c>
      <c r="P2354" s="33">
        <v>5</v>
      </c>
      <c r="Q2354" s="33">
        <v>56</v>
      </c>
      <c r="R2354" s="33" t="str">
        <f t="shared" si="289"/>
        <v>2.Middle age</v>
      </c>
      <c r="S2354" s="33" t="s">
        <v>27</v>
      </c>
      <c r="T2354" s="33">
        <v>83583.490000000005</v>
      </c>
      <c r="U2354" s="33" t="s">
        <v>37</v>
      </c>
      <c r="V2354" s="33" t="s">
        <v>50</v>
      </c>
      <c r="W2354" s="36">
        <v>45455</v>
      </c>
      <c r="X2354" s="46">
        <v>0.43958333333333333</v>
      </c>
      <c r="Y2354" s="34">
        <f t="shared" si="290"/>
        <v>12</v>
      </c>
      <c r="Z2354" s="34">
        <f t="shared" si="291"/>
        <v>12</v>
      </c>
      <c r="AA2354" s="33">
        <f t="shared" si="292"/>
        <v>2024</v>
      </c>
      <c r="AB2354" s="34">
        <f t="shared" si="293"/>
        <v>10</v>
      </c>
      <c r="AC2354" s="34">
        <f t="shared" si="294"/>
        <v>33</v>
      </c>
      <c r="AD2354" s="38">
        <f t="shared" si="295"/>
        <v>0</v>
      </c>
    </row>
    <row r="2355" spans="1:30" x14ac:dyDescent="0.35">
      <c r="A2355" s="39">
        <v>2344</v>
      </c>
      <c r="B2355" s="40">
        <v>7213</v>
      </c>
      <c r="C2355" s="40">
        <v>478</v>
      </c>
      <c r="D2355" s="40" t="s">
        <v>38</v>
      </c>
      <c r="E2355" s="40" t="s">
        <v>47</v>
      </c>
      <c r="F2355" s="40">
        <v>2</v>
      </c>
      <c r="G2355" s="41">
        <v>914.79</v>
      </c>
      <c r="H2355" s="41">
        <f t="shared" si="288"/>
        <v>1829.58</v>
      </c>
      <c r="I2355" s="42">
        <v>45309.337500000001</v>
      </c>
      <c r="J2355" s="40">
        <v>16</v>
      </c>
      <c r="K2355" s="40" t="s">
        <v>32</v>
      </c>
      <c r="L2355" s="40">
        <v>223</v>
      </c>
      <c r="M2355" s="40">
        <v>96</v>
      </c>
      <c r="N2355" s="40">
        <v>119</v>
      </c>
      <c r="O2355" s="40">
        <v>478</v>
      </c>
      <c r="P2355" s="40">
        <v>3</v>
      </c>
      <c r="Q2355" s="40">
        <v>57</v>
      </c>
      <c r="R2355" s="40" t="str">
        <f t="shared" si="289"/>
        <v>2.Middle age</v>
      </c>
      <c r="S2355" s="40" t="s">
        <v>27</v>
      </c>
      <c r="T2355" s="40">
        <v>74560.08</v>
      </c>
      <c r="U2355" s="40" t="s">
        <v>37</v>
      </c>
      <c r="V2355" s="40" t="s">
        <v>34</v>
      </c>
      <c r="W2355" s="43">
        <v>45309</v>
      </c>
      <c r="X2355" s="44">
        <v>0.33750000000000002</v>
      </c>
      <c r="Y2355" s="41">
        <f t="shared" si="290"/>
        <v>18</v>
      </c>
      <c r="Z2355" s="41">
        <f t="shared" si="291"/>
        <v>18</v>
      </c>
      <c r="AA2355" s="40">
        <f t="shared" si="292"/>
        <v>2024</v>
      </c>
      <c r="AB2355" s="41">
        <f t="shared" si="293"/>
        <v>8</v>
      </c>
      <c r="AC2355" s="41">
        <f t="shared" si="294"/>
        <v>6</v>
      </c>
      <c r="AD2355" s="45">
        <f t="shared" si="295"/>
        <v>0</v>
      </c>
    </row>
    <row r="2356" spans="1:30" x14ac:dyDescent="0.35">
      <c r="A2356" s="32">
        <v>2345</v>
      </c>
      <c r="B2356" s="33">
        <v>7179</v>
      </c>
      <c r="C2356" s="33">
        <v>495</v>
      </c>
      <c r="D2356" s="33" t="s">
        <v>44</v>
      </c>
      <c r="E2356" s="33" t="s">
        <v>47</v>
      </c>
      <c r="F2356" s="33">
        <v>5</v>
      </c>
      <c r="G2356" s="34">
        <v>878.16</v>
      </c>
      <c r="H2356" s="34">
        <f t="shared" si="288"/>
        <v>4390.8</v>
      </c>
      <c r="I2356" s="35">
        <v>45464.48333333333</v>
      </c>
      <c r="J2356" s="33">
        <v>6</v>
      </c>
      <c r="K2356" s="33" t="s">
        <v>36</v>
      </c>
      <c r="L2356" s="33">
        <v>264</v>
      </c>
      <c r="M2356" s="33">
        <v>70</v>
      </c>
      <c r="N2356" s="33">
        <v>279</v>
      </c>
      <c r="O2356" s="33">
        <v>350</v>
      </c>
      <c r="P2356" s="33">
        <v>5</v>
      </c>
      <c r="Q2356" s="33">
        <v>57</v>
      </c>
      <c r="R2356" s="33" t="str">
        <f t="shared" si="289"/>
        <v>2.Middle age</v>
      </c>
      <c r="S2356" s="33" t="s">
        <v>41</v>
      </c>
      <c r="T2356" s="33">
        <v>46596.68</v>
      </c>
      <c r="U2356" s="33" t="s">
        <v>28</v>
      </c>
      <c r="V2356" s="33" t="s">
        <v>34</v>
      </c>
      <c r="W2356" s="36">
        <v>45464</v>
      </c>
      <c r="X2356" s="37">
        <v>0.48333333333333334</v>
      </c>
      <c r="Y2356" s="34">
        <f t="shared" si="290"/>
        <v>21</v>
      </c>
      <c r="Z2356" s="34">
        <f t="shared" si="291"/>
        <v>21</v>
      </c>
      <c r="AA2356" s="33">
        <f t="shared" si="292"/>
        <v>2024</v>
      </c>
      <c r="AB2356" s="34">
        <f t="shared" si="293"/>
        <v>11</v>
      </c>
      <c r="AC2356" s="34">
        <f t="shared" si="294"/>
        <v>36</v>
      </c>
      <c r="AD2356" s="38">
        <f t="shared" si="295"/>
        <v>0</v>
      </c>
    </row>
    <row r="2357" spans="1:30" x14ac:dyDescent="0.35">
      <c r="A2357" s="39">
        <v>2346</v>
      </c>
      <c r="B2357" s="40">
        <v>8798</v>
      </c>
      <c r="C2357" s="40">
        <v>481</v>
      </c>
      <c r="D2357" s="40" t="s">
        <v>51</v>
      </c>
      <c r="E2357" s="40" t="s">
        <v>47</v>
      </c>
      <c r="F2357" s="40">
        <v>3</v>
      </c>
      <c r="G2357" s="41">
        <v>522.76</v>
      </c>
      <c r="H2357" s="41">
        <f t="shared" si="288"/>
        <v>1568.28</v>
      </c>
      <c r="I2357" s="42">
        <v>45532.039583333331</v>
      </c>
      <c r="J2357" s="40">
        <v>8</v>
      </c>
      <c r="K2357" s="40" t="s">
        <v>45</v>
      </c>
      <c r="L2357" s="40">
        <v>304</v>
      </c>
      <c r="M2357" s="40">
        <v>98</v>
      </c>
      <c r="N2357" s="40">
        <v>145</v>
      </c>
      <c r="O2357" s="40">
        <v>467</v>
      </c>
      <c r="P2357" s="40">
        <v>4</v>
      </c>
      <c r="Q2357" s="40">
        <v>46</v>
      </c>
      <c r="R2357" s="40" t="str">
        <f t="shared" si="289"/>
        <v>2.Middle age</v>
      </c>
      <c r="S2357" s="40" t="s">
        <v>27</v>
      </c>
      <c r="T2357" s="40">
        <v>40392.81</v>
      </c>
      <c r="U2357" s="40" t="s">
        <v>42</v>
      </c>
      <c r="V2357" s="40" t="s">
        <v>50</v>
      </c>
      <c r="W2357" s="43">
        <v>45532</v>
      </c>
      <c r="X2357" s="44">
        <v>3.9583333333333331E-2</v>
      </c>
      <c r="Y2357" s="41">
        <f t="shared" si="290"/>
        <v>28</v>
      </c>
      <c r="Z2357" s="41">
        <f t="shared" si="291"/>
        <v>28</v>
      </c>
      <c r="AA2357" s="40">
        <f t="shared" si="292"/>
        <v>2024</v>
      </c>
      <c r="AB2357" s="41">
        <f t="shared" si="293"/>
        <v>0</v>
      </c>
      <c r="AC2357" s="41">
        <f t="shared" si="294"/>
        <v>57</v>
      </c>
      <c r="AD2357" s="45">
        <f t="shared" si="295"/>
        <v>0</v>
      </c>
    </row>
    <row r="2358" spans="1:30" x14ac:dyDescent="0.35">
      <c r="A2358" s="32">
        <v>2347</v>
      </c>
      <c r="B2358" s="33">
        <v>1919</v>
      </c>
      <c r="C2358" s="33">
        <v>112</v>
      </c>
      <c r="D2358" s="33" t="s">
        <v>38</v>
      </c>
      <c r="E2358" s="33" t="s">
        <v>25</v>
      </c>
      <c r="F2358" s="33">
        <v>1</v>
      </c>
      <c r="G2358" s="34">
        <v>864.09</v>
      </c>
      <c r="H2358" s="34">
        <f t="shared" si="288"/>
        <v>864.09</v>
      </c>
      <c r="I2358" s="35">
        <v>45533.068749999999</v>
      </c>
      <c r="J2358" s="33">
        <v>20</v>
      </c>
      <c r="K2358" s="33" t="s">
        <v>26</v>
      </c>
      <c r="L2358" s="33">
        <v>107</v>
      </c>
      <c r="M2358" s="33">
        <v>82</v>
      </c>
      <c r="N2358" s="33">
        <v>235</v>
      </c>
      <c r="O2358" s="33">
        <v>325</v>
      </c>
      <c r="P2358" s="33">
        <v>3</v>
      </c>
      <c r="Q2358" s="33">
        <v>58</v>
      </c>
      <c r="R2358" s="33" t="str">
        <f t="shared" si="289"/>
        <v>2.Middle age</v>
      </c>
      <c r="S2358" s="33" t="s">
        <v>41</v>
      </c>
      <c r="T2358" s="33">
        <v>51779.8</v>
      </c>
      <c r="U2358" s="33" t="s">
        <v>28</v>
      </c>
      <c r="V2358" s="33" t="s">
        <v>34</v>
      </c>
      <c r="W2358" s="36">
        <v>45533</v>
      </c>
      <c r="X2358" s="37">
        <v>6.8750000000000006E-2</v>
      </c>
      <c r="Y2358" s="34">
        <f t="shared" si="290"/>
        <v>29</v>
      </c>
      <c r="Z2358" s="34">
        <f t="shared" si="291"/>
        <v>29</v>
      </c>
      <c r="AA2358" s="33">
        <f t="shared" si="292"/>
        <v>2024</v>
      </c>
      <c r="AB2358" s="34">
        <f t="shared" si="293"/>
        <v>1</v>
      </c>
      <c r="AC2358" s="34">
        <f t="shared" si="294"/>
        <v>39</v>
      </c>
      <c r="AD2358" s="38">
        <f t="shared" si="295"/>
        <v>0</v>
      </c>
    </row>
    <row r="2359" spans="1:30" x14ac:dyDescent="0.35">
      <c r="A2359" s="39">
        <v>2348</v>
      </c>
      <c r="B2359" s="40">
        <v>1154</v>
      </c>
      <c r="C2359" s="40">
        <v>391</v>
      </c>
      <c r="D2359" s="40" t="s">
        <v>49</v>
      </c>
      <c r="E2359" s="40" t="s">
        <v>25</v>
      </c>
      <c r="F2359" s="40">
        <v>2</v>
      </c>
      <c r="G2359" s="41">
        <v>382.27</v>
      </c>
      <c r="H2359" s="41">
        <f t="shared" si="288"/>
        <v>764.54</v>
      </c>
      <c r="I2359" s="42">
        <v>45366.030555555553</v>
      </c>
      <c r="J2359" s="40">
        <v>6</v>
      </c>
      <c r="K2359" s="40" t="s">
        <v>26</v>
      </c>
      <c r="L2359" s="40">
        <v>256</v>
      </c>
      <c r="M2359" s="40">
        <v>66</v>
      </c>
      <c r="N2359" s="40">
        <v>257</v>
      </c>
      <c r="O2359" s="40">
        <v>430</v>
      </c>
      <c r="P2359" s="40">
        <v>2</v>
      </c>
      <c r="Q2359" s="40">
        <v>65</v>
      </c>
      <c r="R2359" s="40" t="str">
        <f t="shared" si="289"/>
        <v xml:space="preserve">3.Senior Citizen </v>
      </c>
      <c r="S2359" s="40" t="s">
        <v>41</v>
      </c>
      <c r="T2359" s="40">
        <v>119694.21</v>
      </c>
      <c r="U2359" s="40" t="s">
        <v>37</v>
      </c>
      <c r="V2359" s="40" t="s">
        <v>43</v>
      </c>
      <c r="W2359" s="43">
        <v>45366</v>
      </c>
      <c r="X2359" s="44">
        <v>3.0555555555555555E-2</v>
      </c>
      <c r="Y2359" s="41">
        <f t="shared" si="290"/>
        <v>15</v>
      </c>
      <c r="Z2359" s="41">
        <f t="shared" si="291"/>
        <v>15</v>
      </c>
      <c r="AA2359" s="40">
        <f t="shared" si="292"/>
        <v>2024</v>
      </c>
      <c r="AB2359" s="41">
        <f t="shared" si="293"/>
        <v>0</v>
      </c>
      <c r="AC2359" s="41">
        <f t="shared" si="294"/>
        <v>44</v>
      </c>
      <c r="AD2359" s="45">
        <f t="shared" si="295"/>
        <v>0</v>
      </c>
    </row>
    <row r="2360" spans="1:30" x14ac:dyDescent="0.35">
      <c r="A2360" s="32">
        <v>2349</v>
      </c>
      <c r="B2360" s="33">
        <v>3807</v>
      </c>
      <c r="C2360" s="33">
        <v>453</v>
      </c>
      <c r="D2360" s="33" t="s">
        <v>51</v>
      </c>
      <c r="E2360" s="33" t="s">
        <v>25</v>
      </c>
      <c r="F2360" s="33">
        <v>1</v>
      </c>
      <c r="G2360" s="34">
        <v>1836.57</v>
      </c>
      <c r="H2360" s="34">
        <f t="shared" si="288"/>
        <v>1836.57</v>
      </c>
      <c r="I2360" s="35">
        <v>45541.161805555559</v>
      </c>
      <c r="J2360" s="33">
        <v>2</v>
      </c>
      <c r="K2360" s="33" t="s">
        <v>45</v>
      </c>
      <c r="L2360" s="33">
        <v>327</v>
      </c>
      <c r="M2360" s="33">
        <v>93</v>
      </c>
      <c r="N2360" s="33">
        <v>163</v>
      </c>
      <c r="O2360" s="33">
        <v>212</v>
      </c>
      <c r="P2360" s="33">
        <v>2</v>
      </c>
      <c r="Q2360" s="33">
        <v>28</v>
      </c>
      <c r="R2360" s="33" t="str">
        <f t="shared" si="289"/>
        <v>1.Young age</v>
      </c>
      <c r="S2360" s="33" t="s">
        <v>27</v>
      </c>
      <c r="T2360" s="33">
        <v>100759.55</v>
      </c>
      <c r="U2360" s="33" t="s">
        <v>37</v>
      </c>
      <c r="V2360" s="33" t="s">
        <v>43</v>
      </c>
      <c r="W2360" s="36">
        <v>45541</v>
      </c>
      <c r="X2360" s="46">
        <v>0.16180555555555556</v>
      </c>
      <c r="Y2360" s="34">
        <f t="shared" si="290"/>
        <v>6</v>
      </c>
      <c r="Z2360" s="34">
        <f t="shared" si="291"/>
        <v>6</v>
      </c>
      <c r="AA2360" s="33">
        <f t="shared" si="292"/>
        <v>2024</v>
      </c>
      <c r="AB2360" s="34">
        <f t="shared" si="293"/>
        <v>3</v>
      </c>
      <c r="AC2360" s="34">
        <f t="shared" si="294"/>
        <v>53</v>
      </c>
      <c r="AD2360" s="38">
        <f t="shared" si="295"/>
        <v>0</v>
      </c>
    </row>
    <row r="2361" spans="1:30" x14ac:dyDescent="0.35">
      <c r="A2361" s="39">
        <v>2350</v>
      </c>
      <c r="B2361" s="40">
        <v>2354</v>
      </c>
      <c r="C2361" s="40">
        <v>459</v>
      </c>
      <c r="D2361" s="40" t="s">
        <v>38</v>
      </c>
      <c r="E2361" s="40" t="s">
        <v>25</v>
      </c>
      <c r="F2361" s="40">
        <v>5</v>
      </c>
      <c r="G2361" s="41">
        <v>98.23</v>
      </c>
      <c r="H2361" s="41">
        <f t="shared" si="288"/>
        <v>491.15000000000003</v>
      </c>
      <c r="I2361" s="42">
        <v>45454.304861111108</v>
      </c>
      <c r="J2361" s="40">
        <v>3</v>
      </c>
      <c r="K2361" s="40" t="s">
        <v>40</v>
      </c>
      <c r="L2361" s="40">
        <v>78</v>
      </c>
      <c r="M2361" s="40">
        <v>123</v>
      </c>
      <c r="N2361" s="40">
        <v>165</v>
      </c>
      <c r="O2361" s="40">
        <v>251</v>
      </c>
      <c r="P2361" s="40">
        <v>2</v>
      </c>
      <c r="Q2361" s="40">
        <v>22</v>
      </c>
      <c r="R2361" s="40" t="str">
        <f t="shared" si="289"/>
        <v>1.Young age</v>
      </c>
      <c r="S2361" s="40" t="s">
        <v>41</v>
      </c>
      <c r="T2361" s="40">
        <v>110668.41</v>
      </c>
      <c r="U2361" s="40" t="s">
        <v>42</v>
      </c>
      <c r="V2361" s="40" t="s">
        <v>50</v>
      </c>
      <c r="W2361" s="43">
        <v>45454</v>
      </c>
      <c r="X2361" s="47">
        <v>0.30486111111111114</v>
      </c>
      <c r="Y2361" s="41">
        <f t="shared" si="290"/>
        <v>11</v>
      </c>
      <c r="Z2361" s="41">
        <f t="shared" si="291"/>
        <v>11</v>
      </c>
      <c r="AA2361" s="40">
        <f t="shared" si="292"/>
        <v>2024</v>
      </c>
      <c r="AB2361" s="41">
        <f t="shared" si="293"/>
        <v>7</v>
      </c>
      <c r="AC2361" s="41">
        <f t="shared" si="294"/>
        <v>19</v>
      </c>
      <c r="AD2361" s="45">
        <f t="shared" si="295"/>
        <v>0</v>
      </c>
    </row>
    <row r="2362" spans="1:30" x14ac:dyDescent="0.35">
      <c r="A2362" s="32">
        <v>2351</v>
      </c>
      <c r="B2362" s="33">
        <v>9189</v>
      </c>
      <c r="C2362" s="33">
        <v>415</v>
      </c>
      <c r="D2362" s="33" t="s">
        <v>31</v>
      </c>
      <c r="E2362" s="33" t="s">
        <v>25</v>
      </c>
      <c r="F2362" s="33">
        <v>3</v>
      </c>
      <c r="G2362" s="34">
        <v>1588.3</v>
      </c>
      <c r="H2362" s="34">
        <f t="shared" si="288"/>
        <v>4764.8999999999996</v>
      </c>
      <c r="I2362" s="35">
        <v>45338.86041666667</v>
      </c>
      <c r="J2362" s="33">
        <v>1</v>
      </c>
      <c r="K2362" s="33" t="s">
        <v>26</v>
      </c>
      <c r="L2362" s="33">
        <v>182</v>
      </c>
      <c r="M2362" s="33">
        <v>134</v>
      </c>
      <c r="N2362" s="33">
        <v>229</v>
      </c>
      <c r="O2362" s="33">
        <v>328</v>
      </c>
      <c r="P2362" s="33">
        <v>10</v>
      </c>
      <c r="Q2362" s="33">
        <v>22</v>
      </c>
      <c r="R2362" s="33" t="str">
        <f t="shared" si="289"/>
        <v>1.Young age</v>
      </c>
      <c r="S2362" s="33" t="s">
        <v>46</v>
      </c>
      <c r="T2362" s="33">
        <v>62165.77</v>
      </c>
      <c r="U2362" s="33" t="s">
        <v>33</v>
      </c>
      <c r="V2362" s="33" t="s">
        <v>34</v>
      </c>
      <c r="W2362" s="36">
        <v>45338</v>
      </c>
      <c r="X2362" s="37">
        <v>0.86041666666666672</v>
      </c>
      <c r="Y2362" s="34">
        <f t="shared" si="290"/>
        <v>16</v>
      </c>
      <c r="Z2362" s="34">
        <f t="shared" si="291"/>
        <v>16</v>
      </c>
      <c r="AA2362" s="33">
        <f t="shared" si="292"/>
        <v>2024</v>
      </c>
      <c r="AB2362" s="34">
        <f t="shared" si="293"/>
        <v>20</v>
      </c>
      <c r="AC2362" s="34">
        <f t="shared" si="294"/>
        <v>39</v>
      </c>
      <c r="AD2362" s="38">
        <f t="shared" si="295"/>
        <v>0</v>
      </c>
    </row>
    <row r="2363" spans="1:30" x14ac:dyDescent="0.35">
      <c r="A2363" s="39">
        <v>2352</v>
      </c>
      <c r="B2363" s="40">
        <v>8109</v>
      </c>
      <c r="C2363" s="40">
        <v>556</v>
      </c>
      <c r="D2363" s="40" t="s">
        <v>24</v>
      </c>
      <c r="E2363" s="40" t="s">
        <v>47</v>
      </c>
      <c r="F2363" s="40">
        <v>3</v>
      </c>
      <c r="G2363" s="41">
        <v>210.58</v>
      </c>
      <c r="H2363" s="41">
        <f t="shared" si="288"/>
        <v>631.74</v>
      </c>
      <c r="I2363" s="42">
        <v>45468.666666666664</v>
      </c>
      <c r="J2363" s="40">
        <v>6</v>
      </c>
      <c r="K2363" s="40" t="s">
        <v>40</v>
      </c>
      <c r="L2363" s="40">
        <v>430</v>
      </c>
      <c r="M2363" s="40">
        <v>133</v>
      </c>
      <c r="N2363" s="40">
        <v>141</v>
      </c>
      <c r="O2363" s="40">
        <v>337</v>
      </c>
      <c r="P2363" s="40">
        <v>1</v>
      </c>
      <c r="Q2363" s="40">
        <v>22</v>
      </c>
      <c r="R2363" s="40" t="str">
        <f t="shared" si="289"/>
        <v>1.Young age</v>
      </c>
      <c r="S2363" s="40" t="s">
        <v>41</v>
      </c>
      <c r="T2363" s="40">
        <v>118427.36</v>
      </c>
      <c r="U2363" s="40" t="s">
        <v>37</v>
      </c>
      <c r="V2363" s="40" t="s">
        <v>29</v>
      </c>
      <c r="W2363" s="43">
        <v>45468</v>
      </c>
      <c r="X2363" s="44">
        <v>0.66666666666666663</v>
      </c>
      <c r="Y2363" s="41">
        <f t="shared" si="290"/>
        <v>25</v>
      </c>
      <c r="Z2363" s="41">
        <f t="shared" si="291"/>
        <v>25</v>
      </c>
      <c r="AA2363" s="40">
        <f t="shared" si="292"/>
        <v>2024</v>
      </c>
      <c r="AB2363" s="41">
        <f t="shared" si="293"/>
        <v>16</v>
      </c>
      <c r="AC2363" s="41">
        <f t="shared" si="294"/>
        <v>0</v>
      </c>
      <c r="AD2363" s="45">
        <f t="shared" si="295"/>
        <v>0</v>
      </c>
    </row>
    <row r="2364" spans="1:30" x14ac:dyDescent="0.35">
      <c r="A2364" s="32">
        <v>2353</v>
      </c>
      <c r="B2364" s="33">
        <v>6427</v>
      </c>
      <c r="C2364" s="33">
        <v>995</v>
      </c>
      <c r="D2364" s="33" t="s">
        <v>49</v>
      </c>
      <c r="E2364" s="33" t="s">
        <v>25</v>
      </c>
      <c r="F2364" s="33">
        <v>4</v>
      </c>
      <c r="G2364" s="34">
        <v>1970.84</v>
      </c>
      <c r="H2364" s="34">
        <f t="shared" si="288"/>
        <v>7883.36</v>
      </c>
      <c r="I2364" s="35">
        <v>45473.899305555555</v>
      </c>
      <c r="J2364" s="33">
        <v>20</v>
      </c>
      <c r="K2364" s="33" t="s">
        <v>36</v>
      </c>
      <c r="L2364" s="33">
        <v>439</v>
      </c>
      <c r="M2364" s="33">
        <v>128</v>
      </c>
      <c r="N2364" s="33">
        <v>236</v>
      </c>
      <c r="O2364" s="33">
        <v>247</v>
      </c>
      <c r="P2364" s="33">
        <v>3</v>
      </c>
      <c r="Q2364" s="33">
        <v>38</v>
      </c>
      <c r="R2364" s="33" t="str">
        <f t="shared" si="289"/>
        <v>2.Middle age</v>
      </c>
      <c r="S2364" s="33" t="s">
        <v>41</v>
      </c>
      <c r="T2364" s="33">
        <v>44814.52</v>
      </c>
      <c r="U2364" s="33" t="s">
        <v>33</v>
      </c>
      <c r="V2364" s="33" t="s">
        <v>34</v>
      </c>
      <c r="W2364" s="36">
        <v>45473</v>
      </c>
      <c r="X2364" s="37">
        <v>0.89930555555555558</v>
      </c>
      <c r="Y2364" s="34">
        <f t="shared" si="290"/>
        <v>30</v>
      </c>
      <c r="Z2364" s="34">
        <f t="shared" si="291"/>
        <v>30</v>
      </c>
      <c r="AA2364" s="33">
        <f t="shared" si="292"/>
        <v>2024</v>
      </c>
      <c r="AB2364" s="34">
        <f t="shared" si="293"/>
        <v>21</v>
      </c>
      <c r="AC2364" s="34">
        <f t="shared" si="294"/>
        <v>35</v>
      </c>
      <c r="AD2364" s="38">
        <f t="shared" si="295"/>
        <v>0</v>
      </c>
    </row>
    <row r="2365" spans="1:30" x14ac:dyDescent="0.35">
      <c r="A2365" s="39">
        <v>2354</v>
      </c>
      <c r="B2365" s="40">
        <v>2562</v>
      </c>
      <c r="C2365" s="40">
        <v>674</v>
      </c>
      <c r="D2365" s="40" t="s">
        <v>51</v>
      </c>
      <c r="E2365" s="40" t="s">
        <v>25</v>
      </c>
      <c r="F2365" s="40">
        <v>4</v>
      </c>
      <c r="G2365" s="41">
        <v>1365.04</v>
      </c>
      <c r="H2365" s="41">
        <f t="shared" si="288"/>
        <v>5460.16</v>
      </c>
      <c r="I2365" s="42">
        <v>45402.136111111111</v>
      </c>
      <c r="J2365" s="40">
        <v>16</v>
      </c>
      <c r="K2365" s="40" t="s">
        <v>45</v>
      </c>
      <c r="L2365" s="40">
        <v>67</v>
      </c>
      <c r="M2365" s="40">
        <v>76</v>
      </c>
      <c r="N2365" s="40">
        <v>102</v>
      </c>
      <c r="O2365" s="40">
        <v>401</v>
      </c>
      <c r="P2365" s="40">
        <v>7</v>
      </c>
      <c r="Q2365" s="40">
        <v>26</v>
      </c>
      <c r="R2365" s="40" t="str">
        <f t="shared" si="289"/>
        <v>1.Young age</v>
      </c>
      <c r="S2365" s="40" t="s">
        <v>41</v>
      </c>
      <c r="T2365" s="40">
        <v>114261.24</v>
      </c>
      <c r="U2365" s="40" t="s">
        <v>42</v>
      </c>
      <c r="V2365" s="40" t="s">
        <v>29</v>
      </c>
      <c r="W2365" s="43">
        <v>45402</v>
      </c>
      <c r="X2365" s="44">
        <v>0.1361111111111111</v>
      </c>
      <c r="Y2365" s="41">
        <f t="shared" si="290"/>
        <v>20</v>
      </c>
      <c r="Z2365" s="41">
        <f t="shared" si="291"/>
        <v>20</v>
      </c>
      <c r="AA2365" s="40">
        <f t="shared" si="292"/>
        <v>2024</v>
      </c>
      <c r="AB2365" s="41">
        <f t="shared" si="293"/>
        <v>3</v>
      </c>
      <c r="AC2365" s="41">
        <f t="shared" si="294"/>
        <v>16</v>
      </c>
      <c r="AD2365" s="45">
        <f t="shared" si="295"/>
        <v>0</v>
      </c>
    </row>
    <row r="2366" spans="1:30" x14ac:dyDescent="0.35">
      <c r="A2366" s="32">
        <v>2355</v>
      </c>
      <c r="B2366" s="33">
        <v>9653</v>
      </c>
      <c r="C2366" s="33">
        <v>189</v>
      </c>
      <c r="D2366" s="33" t="s">
        <v>31</v>
      </c>
      <c r="E2366" s="33" t="s">
        <v>47</v>
      </c>
      <c r="F2366" s="33">
        <v>2</v>
      </c>
      <c r="G2366" s="34">
        <v>886.72</v>
      </c>
      <c r="H2366" s="34">
        <f t="shared" si="288"/>
        <v>1773.44</v>
      </c>
      <c r="I2366" s="35">
        <v>45477.304861111108</v>
      </c>
      <c r="J2366" s="33">
        <v>12</v>
      </c>
      <c r="K2366" s="33" t="s">
        <v>32</v>
      </c>
      <c r="L2366" s="33">
        <v>404</v>
      </c>
      <c r="M2366" s="33">
        <v>64</v>
      </c>
      <c r="N2366" s="33">
        <v>106</v>
      </c>
      <c r="O2366" s="33">
        <v>313</v>
      </c>
      <c r="P2366" s="33">
        <v>7</v>
      </c>
      <c r="Q2366" s="33">
        <v>57</v>
      </c>
      <c r="R2366" s="33" t="str">
        <f t="shared" si="289"/>
        <v>2.Middle age</v>
      </c>
      <c r="S2366" s="33" t="s">
        <v>41</v>
      </c>
      <c r="T2366" s="33">
        <v>70548.89</v>
      </c>
      <c r="U2366" s="33" t="s">
        <v>42</v>
      </c>
      <c r="V2366" s="33" t="s">
        <v>34</v>
      </c>
      <c r="W2366" s="36">
        <v>45477</v>
      </c>
      <c r="X2366" s="46">
        <v>0.30486111111111114</v>
      </c>
      <c r="Y2366" s="34">
        <f t="shared" si="290"/>
        <v>4</v>
      </c>
      <c r="Z2366" s="34">
        <f t="shared" si="291"/>
        <v>4</v>
      </c>
      <c r="AA2366" s="33">
        <f t="shared" si="292"/>
        <v>2024</v>
      </c>
      <c r="AB2366" s="34">
        <f t="shared" si="293"/>
        <v>7</v>
      </c>
      <c r="AC2366" s="34">
        <f t="shared" si="294"/>
        <v>19</v>
      </c>
      <c r="AD2366" s="38">
        <f t="shared" si="295"/>
        <v>0</v>
      </c>
    </row>
    <row r="2367" spans="1:30" x14ac:dyDescent="0.35">
      <c r="A2367" s="39">
        <v>2356</v>
      </c>
      <c r="B2367" s="40">
        <v>1697</v>
      </c>
      <c r="C2367" s="40">
        <v>320</v>
      </c>
      <c r="D2367" s="40" t="s">
        <v>39</v>
      </c>
      <c r="E2367" s="40" t="s">
        <v>47</v>
      </c>
      <c r="F2367" s="40">
        <v>4</v>
      </c>
      <c r="G2367" s="41">
        <v>180.22</v>
      </c>
      <c r="H2367" s="41">
        <f t="shared" si="288"/>
        <v>720.88</v>
      </c>
      <c r="I2367" s="42">
        <v>45521.947222222225</v>
      </c>
      <c r="J2367" s="40">
        <v>20</v>
      </c>
      <c r="K2367" s="40" t="s">
        <v>45</v>
      </c>
      <c r="L2367" s="40">
        <v>273</v>
      </c>
      <c r="M2367" s="40">
        <v>107</v>
      </c>
      <c r="N2367" s="40">
        <v>272</v>
      </c>
      <c r="O2367" s="40">
        <v>324</v>
      </c>
      <c r="P2367" s="40">
        <v>3</v>
      </c>
      <c r="Q2367" s="40">
        <v>28</v>
      </c>
      <c r="R2367" s="40" t="str">
        <f t="shared" si="289"/>
        <v>1.Young age</v>
      </c>
      <c r="S2367" s="40" t="s">
        <v>27</v>
      </c>
      <c r="T2367" s="40">
        <v>76105.78</v>
      </c>
      <c r="U2367" s="40" t="s">
        <v>28</v>
      </c>
      <c r="V2367" s="40" t="s">
        <v>43</v>
      </c>
      <c r="W2367" s="43">
        <v>45521</v>
      </c>
      <c r="X2367" s="44">
        <v>0.94722222222222219</v>
      </c>
      <c r="Y2367" s="41">
        <f t="shared" si="290"/>
        <v>17</v>
      </c>
      <c r="Z2367" s="41">
        <f t="shared" si="291"/>
        <v>17</v>
      </c>
      <c r="AA2367" s="40">
        <f t="shared" si="292"/>
        <v>2024</v>
      </c>
      <c r="AB2367" s="41">
        <f t="shared" si="293"/>
        <v>22</v>
      </c>
      <c r="AC2367" s="41">
        <f t="shared" si="294"/>
        <v>44</v>
      </c>
      <c r="AD2367" s="45">
        <f t="shared" si="295"/>
        <v>0</v>
      </c>
    </row>
    <row r="2368" spans="1:30" x14ac:dyDescent="0.35">
      <c r="A2368" s="32">
        <v>2357</v>
      </c>
      <c r="B2368" s="33">
        <v>4764</v>
      </c>
      <c r="C2368" s="33">
        <v>845</v>
      </c>
      <c r="D2368" s="33" t="s">
        <v>52</v>
      </c>
      <c r="E2368" s="33" t="s">
        <v>25</v>
      </c>
      <c r="F2368" s="33">
        <v>5</v>
      </c>
      <c r="G2368" s="34">
        <v>1713.45</v>
      </c>
      <c r="H2368" s="34">
        <f t="shared" si="288"/>
        <v>8567.25</v>
      </c>
      <c r="I2368" s="35">
        <v>45421.088194444441</v>
      </c>
      <c r="J2368" s="33">
        <v>20</v>
      </c>
      <c r="K2368" s="33" t="s">
        <v>36</v>
      </c>
      <c r="L2368" s="33">
        <v>347</v>
      </c>
      <c r="M2368" s="33">
        <v>105</v>
      </c>
      <c r="N2368" s="33">
        <v>250</v>
      </c>
      <c r="O2368" s="33">
        <v>365</v>
      </c>
      <c r="P2368" s="33">
        <v>4</v>
      </c>
      <c r="Q2368" s="33">
        <v>46</v>
      </c>
      <c r="R2368" s="33" t="str">
        <f t="shared" si="289"/>
        <v>2.Middle age</v>
      </c>
      <c r="S2368" s="33" t="s">
        <v>46</v>
      </c>
      <c r="T2368" s="33">
        <v>56234.19</v>
      </c>
      <c r="U2368" s="33" t="s">
        <v>28</v>
      </c>
      <c r="V2368" s="33" t="s">
        <v>34</v>
      </c>
      <c r="W2368" s="36">
        <v>45421</v>
      </c>
      <c r="X2368" s="46">
        <v>8.819444444444445E-2</v>
      </c>
      <c r="Y2368" s="34">
        <f t="shared" si="290"/>
        <v>9</v>
      </c>
      <c r="Z2368" s="34">
        <f t="shared" si="291"/>
        <v>9</v>
      </c>
      <c r="AA2368" s="33">
        <f t="shared" si="292"/>
        <v>2024</v>
      </c>
      <c r="AB2368" s="34">
        <f t="shared" si="293"/>
        <v>2</v>
      </c>
      <c r="AC2368" s="34">
        <f t="shared" si="294"/>
        <v>7</v>
      </c>
      <c r="AD2368" s="38">
        <f t="shared" si="295"/>
        <v>0</v>
      </c>
    </row>
    <row r="2369" spans="1:30" x14ac:dyDescent="0.35">
      <c r="A2369" s="39">
        <v>2358</v>
      </c>
      <c r="B2369" s="40">
        <v>4463</v>
      </c>
      <c r="C2369" s="40">
        <v>554</v>
      </c>
      <c r="D2369" s="40" t="s">
        <v>44</v>
      </c>
      <c r="E2369" s="40" t="s">
        <v>25</v>
      </c>
      <c r="F2369" s="40">
        <v>1</v>
      </c>
      <c r="G2369" s="41">
        <v>1737.17</v>
      </c>
      <c r="H2369" s="41">
        <f t="shared" si="288"/>
        <v>1737.17</v>
      </c>
      <c r="I2369" s="42">
        <v>45369.615972222222</v>
      </c>
      <c r="J2369" s="40">
        <v>16</v>
      </c>
      <c r="K2369" s="40" t="s">
        <v>40</v>
      </c>
      <c r="L2369" s="40">
        <v>483</v>
      </c>
      <c r="M2369" s="40">
        <v>124</v>
      </c>
      <c r="N2369" s="40">
        <v>141</v>
      </c>
      <c r="O2369" s="40">
        <v>479</v>
      </c>
      <c r="P2369" s="40">
        <v>8</v>
      </c>
      <c r="Q2369" s="40">
        <v>66</v>
      </c>
      <c r="R2369" s="40" t="str">
        <f t="shared" si="289"/>
        <v xml:space="preserve">3.Senior Citizen </v>
      </c>
      <c r="S2369" s="40" t="s">
        <v>46</v>
      </c>
      <c r="T2369" s="40">
        <v>74275.05</v>
      </c>
      <c r="U2369" s="40" t="s">
        <v>33</v>
      </c>
      <c r="V2369" s="40" t="s">
        <v>29</v>
      </c>
      <c r="W2369" s="43">
        <v>45369</v>
      </c>
      <c r="X2369" s="44">
        <v>0.61597222222222225</v>
      </c>
      <c r="Y2369" s="41">
        <f t="shared" si="290"/>
        <v>18</v>
      </c>
      <c r="Z2369" s="41">
        <f t="shared" si="291"/>
        <v>18</v>
      </c>
      <c r="AA2369" s="40">
        <f t="shared" si="292"/>
        <v>2024</v>
      </c>
      <c r="AB2369" s="41">
        <f t="shared" si="293"/>
        <v>14</v>
      </c>
      <c r="AC2369" s="41">
        <f t="shared" si="294"/>
        <v>47</v>
      </c>
      <c r="AD2369" s="45">
        <f t="shared" si="295"/>
        <v>0</v>
      </c>
    </row>
    <row r="2370" spans="1:30" x14ac:dyDescent="0.35">
      <c r="A2370" s="32">
        <v>2359</v>
      </c>
      <c r="B2370" s="33">
        <v>8790</v>
      </c>
      <c r="C2370" s="33">
        <v>859</v>
      </c>
      <c r="D2370" s="33" t="s">
        <v>31</v>
      </c>
      <c r="E2370" s="33" t="s">
        <v>47</v>
      </c>
      <c r="F2370" s="33">
        <v>2</v>
      </c>
      <c r="G2370" s="34">
        <v>1165.55</v>
      </c>
      <c r="H2370" s="34">
        <f t="shared" si="288"/>
        <v>2331.1</v>
      </c>
      <c r="I2370" s="35">
        <v>45474.723611111112</v>
      </c>
      <c r="J2370" s="33">
        <v>9</v>
      </c>
      <c r="K2370" s="33" t="s">
        <v>36</v>
      </c>
      <c r="L2370" s="33">
        <v>299</v>
      </c>
      <c r="M2370" s="33">
        <v>113</v>
      </c>
      <c r="N2370" s="33">
        <v>104</v>
      </c>
      <c r="O2370" s="33">
        <v>249</v>
      </c>
      <c r="P2370" s="33">
        <v>8</v>
      </c>
      <c r="Q2370" s="33">
        <v>18</v>
      </c>
      <c r="R2370" s="33" t="str">
        <f t="shared" si="289"/>
        <v>1.Young age</v>
      </c>
      <c r="S2370" s="33" t="s">
        <v>41</v>
      </c>
      <c r="T2370" s="33">
        <v>119100.81</v>
      </c>
      <c r="U2370" s="33" t="s">
        <v>37</v>
      </c>
      <c r="V2370" s="33" t="s">
        <v>29</v>
      </c>
      <c r="W2370" s="36">
        <v>45474</v>
      </c>
      <c r="X2370" s="46">
        <v>0.72361111111111109</v>
      </c>
      <c r="Y2370" s="34">
        <f t="shared" si="290"/>
        <v>1</v>
      </c>
      <c r="Z2370" s="34">
        <f t="shared" si="291"/>
        <v>1</v>
      </c>
      <c r="AA2370" s="33">
        <f t="shared" si="292"/>
        <v>2024</v>
      </c>
      <c r="AB2370" s="34">
        <f t="shared" si="293"/>
        <v>17</v>
      </c>
      <c r="AC2370" s="34">
        <f t="shared" si="294"/>
        <v>22</v>
      </c>
      <c r="AD2370" s="38">
        <f t="shared" si="295"/>
        <v>0</v>
      </c>
    </row>
    <row r="2371" spans="1:30" x14ac:dyDescent="0.35">
      <c r="A2371" s="39">
        <v>2360</v>
      </c>
      <c r="B2371" s="40">
        <v>5441</v>
      </c>
      <c r="C2371" s="40">
        <v>525</v>
      </c>
      <c r="D2371" s="40" t="s">
        <v>24</v>
      </c>
      <c r="E2371" s="40" t="s">
        <v>47</v>
      </c>
      <c r="F2371" s="40">
        <v>2</v>
      </c>
      <c r="G2371" s="41">
        <v>1570.63</v>
      </c>
      <c r="H2371" s="41">
        <f t="shared" si="288"/>
        <v>3141.26</v>
      </c>
      <c r="I2371" s="42">
        <v>45494.886805555558</v>
      </c>
      <c r="J2371" s="40">
        <v>15</v>
      </c>
      <c r="K2371" s="40" t="s">
        <v>26</v>
      </c>
      <c r="L2371" s="40">
        <v>320</v>
      </c>
      <c r="M2371" s="40">
        <v>51</v>
      </c>
      <c r="N2371" s="40">
        <v>190</v>
      </c>
      <c r="O2371" s="40">
        <v>291</v>
      </c>
      <c r="P2371" s="40">
        <v>4</v>
      </c>
      <c r="Q2371" s="40">
        <v>68</v>
      </c>
      <c r="R2371" s="40" t="str">
        <f t="shared" si="289"/>
        <v xml:space="preserve">3.Senior Citizen </v>
      </c>
      <c r="S2371" s="40" t="s">
        <v>41</v>
      </c>
      <c r="T2371" s="40">
        <v>65191.19</v>
      </c>
      <c r="U2371" s="40" t="s">
        <v>28</v>
      </c>
      <c r="V2371" s="40" t="s">
        <v>43</v>
      </c>
      <c r="W2371" s="43">
        <v>45494</v>
      </c>
      <c r="X2371" s="44">
        <v>0.88680555555555551</v>
      </c>
      <c r="Y2371" s="41">
        <f t="shared" si="290"/>
        <v>21</v>
      </c>
      <c r="Z2371" s="41">
        <f t="shared" si="291"/>
        <v>21</v>
      </c>
      <c r="AA2371" s="40">
        <f t="shared" si="292"/>
        <v>2024</v>
      </c>
      <c r="AB2371" s="41">
        <f t="shared" si="293"/>
        <v>21</v>
      </c>
      <c r="AC2371" s="41">
        <f t="shared" si="294"/>
        <v>17</v>
      </c>
      <c r="AD2371" s="45">
        <f t="shared" si="295"/>
        <v>0</v>
      </c>
    </row>
    <row r="2372" spans="1:30" x14ac:dyDescent="0.35">
      <c r="A2372" s="32">
        <v>2361</v>
      </c>
      <c r="B2372" s="33">
        <v>1762</v>
      </c>
      <c r="C2372" s="33">
        <v>922</v>
      </c>
      <c r="D2372" s="33" t="s">
        <v>24</v>
      </c>
      <c r="E2372" s="33" t="s">
        <v>25</v>
      </c>
      <c r="F2372" s="33">
        <v>4</v>
      </c>
      <c r="G2372" s="34">
        <v>1793.55</v>
      </c>
      <c r="H2372" s="34">
        <f t="shared" si="288"/>
        <v>7174.2</v>
      </c>
      <c r="I2372" s="35">
        <v>45537.72152777778</v>
      </c>
      <c r="J2372" s="33">
        <v>11</v>
      </c>
      <c r="K2372" s="33" t="s">
        <v>36</v>
      </c>
      <c r="L2372" s="33">
        <v>144</v>
      </c>
      <c r="M2372" s="33">
        <v>117</v>
      </c>
      <c r="N2372" s="33">
        <v>163</v>
      </c>
      <c r="O2372" s="33">
        <v>458</v>
      </c>
      <c r="P2372" s="33">
        <v>9</v>
      </c>
      <c r="Q2372" s="33">
        <v>57</v>
      </c>
      <c r="R2372" s="33" t="str">
        <f t="shared" si="289"/>
        <v>2.Middle age</v>
      </c>
      <c r="S2372" s="33" t="s">
        <v>46</v>
      </c>
      <c r="T2372" s="33">
        <v>85899.14</v>
      </c>
      <c r="U2372" s="33" t="s">
        <v>28</v>
      </c>
      <c r="V2372" s="33" t="s">
        <v>29</v>
      </c>
      <c r="W2372" s="36">
        <v>45537</v>
      </c>
      <c r="X2372" s="46">
        <v>0.72152777777777777</v>
      </c>
      <c r="Y2372" s="34">
        <f t="shared" si="290"/>
        <v>2</v>
      </c>
      <c r="Z2372" s="34">
        <f t="shared" si="291"/>
        <v>2</v>
      </c>
      <c r="AA2372" s="33">
        <f t="shared" si="292"/>
        <v>2024</v>
      </c>
      <c r="AB2372" s="34">
        <f t="shared" si="293"/>
        <v>17</v>
      </c>
      <c r="AC2372" s="34">
        <f t="shared" si="294"/>
        <v>19</v>
      </c>
      <c r="AD2372" s="38">
        <f t="shared" si="295"/>
        <v>0</v>
      </c>
    </row>
    <row r="2373" spans="1:30" x14ac:dyDescent="0.35">
      <c r="A2373" s="39">
        <v>2362</v>
      </c>
      <c r="B2373" s="40">
        <v>2218</v>
      </c>
      <c r="C2373" s="40">
        <v>553</v>
      </c>
      <c r="D2373" s="40" t="s">
        <v>24</v>
      </c>
      <c r="E2373" s="40" t="s">
        <v>47</v>
      </c>
      <c r="F2373" s="40">
        <v>3</v>
      </c>
      <c r="G2373" s="41">
        <v>1963.72</v>
      </c>
      <c r="H2373" s="41">
        <f t="shared" si="288"/>
        <v>5891.16</v>
      </c>
      <c r="I2373" s="42">
        <v>45544.950694444444</v>
      </c>
      <c r="J2373" s="40">
        <v>8</v>
      </c>
      <c r="K2373" s="40" t="s">
        <v>26</v>
      </c>
      <c r="L2373" s="40">
        <v>2</v>
      </c>
      <c r="M2373" s="40">
        <v>95</v>
      </c>
      <c r="N2373" s="40">
        <v>198</v>
      </c>
      <c r="O2373" s="40">
        <v>164</v>
      </c>
      <c r="P2373" s="40">
        <v>2</v>
      </c>
      <c r="Q2373" s="40">
        <v>61</v>
      </c>
      <c r="R2373" s="40" t="str">
        <f t="shared" si="289"/>
        <v xml:space="preserve">3.Senior Citizen </v>
      </c>
      <c r="S2373" s="40" t="s">
        <v>46</v>
      </c>
      <c r="T2373" s="40">
        <v>102018.96</v>
      </c>
      <c r="U2373" s="40" t="s">
        <v>28</v>
      </c>
      <c r="V2373" s="40" t="s">
        <v>29</v>
      </c>
      <c r="W2373" s="43">
        <v>45544</v>
      </c>
      <c r="X2373" s="47">
        <v>0.9506944444444444</v>
      </c>
      <c r="Y2373" s="41">
        <f t="shared" si="290"/>
        <v>9</v>
      </c>
      <c r="Z2373" s="41">
        <f t="shared" si="291"/>
        <v>9</v>
      </c>
      <c r="AA2373" s="40">
        <f t="shared" si="292"/>
        <v>2024</v>
      </c>
      <c r="AB2373" s="41">
        <f t="shared" si="293"/>
        <v>22</v>
      </c>
      <c r="AC2373" s="41">
        <f t="shared" si="294"/>
        <v>49</v>
      </c>
      <c r="AD2373" s="45">
        <f t="shared" si="295"/>
        <v>0</v>
      </c>
    </row>
    <row r="2374" spans="1:30" x14ac:dyDescent="0.35">
      <c r="A2374" s="32">
        <v>2363</v>
      </c>
      <c r="B2374" s="33">
        <v>5593</v>
      </c>
      <c r="C2374" s="33">
        <v>395</v>
      </c>
      <c r="D2374" s="33" t="s">
        <v>49</v>
      </c>
      <c r="E2374" s="33" t="s">
        <v>47</v>
      </c>
      <c r="F2374" s="33">
        <v>3</v>
      </c>
      <c r="G2374" s="34">
        <v>1549.75</v>
      </c>
      <c r="H2374" s="34">
        <f t="shared" si="288"/>
        <v>4649.25</v>
      </c>
      <c r="I2374" s="35">
        <v>45317.970833333333</v>
      </c>
      <c r="J2374" s="33">
        <v>20</v>
      </c>
      <c r="K2374" s="33" t="s">
        <v>32</v>
      </c>
      <c r="L2374" s="33">
        <v>156</v>
      </c>
      <c r="M2374" s="33">
        <v>103</v>
      </c>
      <c r="N2374" s="33">
        <v>182</v>
      </c>
      <c r="O2374" s="33">
        <v>336</v>
      </c>
      <c r="P2374" s="33">
        <v>4</v>
      </c>
      <c r="Q2374" s="33">
        <v>55</v>
      </c>
      <c r="R2374" s="33" t="str">
        <f t="shared" si="289"/>
        <v>2.Middle age</v>
      </c>
      <c r="S2374" s="33" t="s">
        <v>41</v>
      </c>
      <c r="T2374" s="33">
        <v>63563.71</v>
      </c>
      <c r="U2374" s="33" t="s">
        <v>33</v>
      </c>
      <c r="V2374" s="33" t="s">
        <v>43</v>
      </c>
      <c r="W2374" s="36">
        <v>45317</v>
      </c>
      <c r="X2374" s="37">
        <v>0.97083333333333333</v>
      </c>
      <c r="Y2374" s="34">
        <f t="shared" si="290"/>
        <v>26</v>
      </c>
      <c r="Z2374" s="34">
        <f t="shared" si="291"/>
        <v>26</v>
      </c>
      <c r="AA2374" s="33">
        <f t="shared" si="292"/>
        <v>2024</v>
      </c>
      <c r="AB2374" s="34">
        <f t="shared" si="293"/>
        <v>23</v>
      </c>
      <c r="AC2374" s="34">
        <f t="shared" si="294"/>
        <v>18</v>
      </c>
      <c r="AD2374" s="38">
        <f t="shared" si="295"/>
        <v>0</v>
      </c>
    </row>
    <row r="2375" spans="1:30" x14ac:dyDescent="0.35">
      <c r="A2375" s="39">
        <v>2364</v>
      </c>
      <c r="B2375" s="40">
        <v>9897</v>
      </c>
      <c r="C2375" s="40">
        <v>267</v>
      </c>
      <c r="D2375" s="40" t="s">
        <v>51</v>
      </c>
      <c r="E2375" s="40" t="s">
        <v>25</v>
      </c>
      <c r="F2375" s="40">
        <v>1</v>
      </c>
      <c r="G2375" s="41">
        <v>1701.27</v>
      </c>
      <c r="H2375" s="41">
        <f t="shared" si="288"/>
        <v>1701.27</v>
      </c>
      <c r="I2375" s="42">
        <v>45545.479861111111</v>
      </c>
      <c r="J2375" s="40">
        <v>14</v>
      </c>
      <c r="K2375" s="40" t="s">
        <v>26</v>
      </c>
      <c r="L2375" s="40">
        <v>110</v>
      </c>
      <c r="M2375" s="40">
        <v>146</v>
      </c>
      <c r="N2375" s="40">
        <v>106</v>
      </c>
      <c r="O2375" s="40">
        <v>220</v>
      </c>
      <c r="P2375" s="40">
        <v>4</v>
      </c>
      <c r="Q2375" s="40">
        <v>31</v>
      </c>
      <c r="R2375" s="40" t="str">
        <f t="shared" si="289"/>
        <v>1.Young age</v>
      </c>
      <c r="S2375" s="40" t="s">
        <v>27</v>
      </c>
      <c r="T2375" s="40">
        <v>23620.080000000002</v>
      </c>
      <c r="U2375" s="40" t="s">
        <v>37</v>
      </c>
      <c r="V2375" s="40" t="s">
        <v>50</v>
      </c>
      <c r="W2375" s="43">
        <v>45545</v>
      </c>
      <c r="X2375" s="47">
        <v>0.47986111111111113</v>
      </c>
      <c r="Y2375" s="41">
        <f t="shared" si="290"/>
        <v>10</v>
      </c>
      <c r="Z2375" s="41">
        <f t="shared" si="291"/>
        <v>10</v>
      </c>
      <c r="AA2375" s="40">
        <f t="shared" si="292"/>
        <v>2024</v>
      </c>
      <c r="AB2375" s="41">
        <f t="shared" si="293"/>
        <v>11</v>
      </c>
      <c r="AC2375" s="41">
        <f t="shared" si="294"/>
        <v>31</v>
      </c>
      <c r="AD2375" s="45">
        <f t="shared" si="295"/>
        <v>0</v>
      </c>
    </row>
    <row r="2376" spans="1:30" x14ac:dyDescent="0.35">
      <c r="A2376" s="32">
        <v>2365</v>
      </c>
      <c r="B2376" s="33">
        <v>1539</v>
      </c>
      <c r="C2376" s="33">
        <v>925</v>
      </c>
      <c r="D2376" s="33" t="s">
        <v>51</v>
      </c>
      <c r="E2376" s="33" t="s">
        <v>25</v>
      </c>
      <c r="F2376" s="33">
        <v>2</v>
      </c>
      <c r="G2376" s="34">
        <v>1750.04</v>
      </c>
      <c r="H2376" s="34">
        <f t="shared" si="288"/>
        <v>3500.08</v>
      </c>
      <c r="I2376" s="35">
        <v>45516.32916666667</v>
      </c>
      <c r="J2376" s="33">
        <v>11</v>
      </c>
      <c r="K2376" s="33" t="s">
        <v>45</v>
      </c>
      <c r="L2376" s="33">
        <v>297</v>
      </c>
      <c r="M2376" s="33">
        <v>107</v>
      </c>
      <c r="N2376" s="33">
        <v>173</v>
      </c>
      <c r="O2376" s="33">
        <v>454</v>
      </c>
      <c r="P2376" s="33">
        <v>1</v>
      </c>
      <c r="Q2376" s="33">
        <v>64</v>
      </c>
      <c r="R2376" s="33" t="str">
        <f t="shared" si="289"/>
        <v xml:space="preserve">3.Senior Citizen </v>
      </c>
      <c r="S2376" s="33" t="s">
        <v>41</v>
      </c>
      <c r="T2376" s="33">
        <v>60785.51</v>
      </c>
      <c r="U2376" s="33" t="s">
        <v>42</v>
      </c>
      <c r="V2376" s="33" t="s">
        <v>29</v>
      </c>
      <c r="W2376" s="36">
        <v>45516</v>
      </c>
      <c r="X2376" s="46">
        <v>0.32916666666666666</v>
      </c>
      <c r="Y2376" s="34">
        <f t="shared" si="290"/>
        <v>12</v>
      </c>
      <c r="Z2376" s="34">
        <f t="shared" si="291"/>
        <v>12</v>
      </c>
      <c r="AA2376" s="33">
        <f t="shared" si="292"/>
        <v>2024</v>
      </c>
      <c r="AB2376" s="34">
        <f t="shared" si="293"/>
        <v>7</v>
      </c>
      <c r="AC2376" s="34">
        <f t="shared" si="294"/>
        <v>54</v>
      </c>
      <c r="AD2376" s="38">
        <f t="shared" si="295"/>
        <v>0</v>
      </c>
    </row>
    <row r="2377" spans="1:30" x14ac:dyDescent="0.35">
      <c r="A2377" s="39">
        <v>2366</v>
      </c>
      <c r="B2377" s="40">
        <v>3938</v>
      </c>
      <c r="C2377" s="40">
        <v>845</v>
      </c>
      <c r="D2377" s="40" t="s">
        <v>51</v>
      </c>
      <c r="E2377" s="40" t="s">
        <v>47</v>
      </c>
      <c r="F2377" s="40">
        <v>2</v>
      </c>
      <c r="G2377" s="41">
        <v>1827.15</v>
      </c>
      <c r="H2377" s="41">
        <f t="shared" si="288"/>
        <v>3654.3</v>
      </c>
      <c r="I2377" s="42">
        <v>45337.991666666669</v>
      </c>
      <c r="J2377" s="40">
        <v>20</v>
      </c>
      <c r="K2377" s="40" t="s">
        <v>26</v>
      </c>
      <c r="L2377" s="40">
        <v>126</v>
      </c>
      <c r="M2377" s="40">
        <v>90</v>
      </c>
      <c r="N2377" s="40">
        <v>262</v>
      </c>
      <c r="O2377" s="40">
        <v>224</v>
      </c>
      <c r="P2377" s="40">
        <v>10</v>
      </c>
      <c r="Q2377" s="40">
        <v>21</v>
      </c>
      <c r="R2377" s="40" t="str">
        <f t="shared" si="289"/>
        <v>1.Young age</v>
      </c>
      <c r="S2377" s="40" t="s">
        <v>27</v>
      </c>
      <c r="T2377" s="40">
        <v>69493.53</v>
      </c>
      <c r="U2377" s="40" t="s">
        <v>28</v>
      </c>
      <c r="V2377" s="40" t="s">
        <v>34</v>
      </c>
      <c r="W2377" s="43">
        <v>45337</v>
      </c>
      <c r="X2377" s="44">
        <v>0.9916666666666667</v>
      </c>
      <c r="Y2377" s="41">
        <f t="shared" si="290"/>
        <v>15</v>
      </c>
      <c r="Z2377" s="41">
        <f t="shared" si="291"/>
        <v>15</v>
      </c>
      <c r="AA2377" s="40">
        <f t="shared" si="292"/>
        <v>2024</v>
      </c>
      <c r="AB2377" s="41">
        <f t="shared" si="293"/>
        <v>23</v>
      </c>
      <c r="AC2377" s="41">
        <f t="shared" si="294"/>
        <v>48</v>
      </c>
      <c r="AD2377" s="45">
        <f t="shared" si="295"/>
        <v>0</v>
      </c>
    </row>
    <row r="2378" spans="1:30" x14ac:dyDescent="0.35">
      <c r="A2378" s="32">
        <v>2367</v>
      </c>
      <c r="B2378" s="33">
        <v>6152</v>
      </c>
      <c r="C2378" s="33">
        <v>534</v>
      </c>
      <c r="D2378" s="33" t="s">
        <v>38</v>
      </c>
      <c r="E2378" s="33" t="s">
        <v>25</v>
      </c>
      <c r="F2378" s="33">
        <v>4</v>
      </c>
      <c r="G2378" s="34">
        <v>479.56</v>
      </c>
      <c r="H2378" s="34">
        <f t="shared" si="288"/>
        <v>1918.24</v>
      </c>
      <c r="I2378" s="35">
        <v>45369.977777777778</v>
      </c>
      <c r="J2378" s="33">
        <v>15</v>
      </c>
      <c r="K2378" s="33" t="s">
        <v>36</v>
      </c>
      <c r="L2378" s="33">
        <v>396</v>
      </c>
      <c r="M2378" s="33">
        <v>123</v>
      </c>
      <c r="N2378" s="33">
        <v>190</v>
      </c>
      <c r="O2378" s="33">
        <v>428</v>
      </c>
      <c r="P2378" s="33">
        <v>9</v>
      </c>
      <c r="Q2378" s="33">
        <v>44</v>
      </c>
      <c r="R2378" s="33" t="str">
        <f t="shared" si="289"/>
        <v>2.Middle age</v>
      </c>
      <c r="S2378" s="33" t="s">
        <v>41</v>
      </c>
      <c r="T2378" s="33">
        <v>25147.61</v>
      </c>
      <c r="U2378" s="33" t="s">
        <v>33</v>
      </c>
      <c r="V2378" s="33" t="s">
        <v>34</v>
      </c>
      <c r="W2378" s="36">
        <v>45369</v>
      </c>
      <c r="X2378" s="37">
        <v>0.97777777777777775</v>
      </c>
      <c r="Y2378" s="34">
        <f t="shared" si="290"/>
        <v>18</v>
      </c>
      <c r="Z2378" s="34">
        <f t="shared" si="291"/>
        <v>18</v>
      </c>
      <c r="AA2378" s="33">
        <f t="shared" si="292"/>
        <v>2024</v>
      </c>
      <c r="AB2378" s="34">
        <f t="shared" si="293"/>
        <v>23</v>
      </c>
      <c r="AC2378" s="34">
        <f t="shared" si="294"/>
        <v>28</v>
      </c>
      <c r="AD2378" s="38">
        <f t="shared" si="295"/>
        <v>0</v>
      </c>
    </row>
    <row r="2379" spans="1:30" x14ac:dyDescent="0.35">
      <c r="A2379" s="39">
        <v>2368</v>
      </c>
      <c r="B2379" s="40">
        <v>1256</v>
      </c>
      <c r="C2379" s="40">
        <v>846</v>
      </c>
      <c r="D2379" s="40" t="s">
        <v>24</v>
      </c>
      <c r="E2379" s="40" t="s">
        <v>25</v>
      </c>
      <c r="F2379" s="40">
        <v>4</v>
      </c>
      <c r="G2379" s="41">
        <v>1987.34</v>
      </c>
      <c r="H2379" s="41">
        <f t="shared" si="288"/>
        <v>7949.36</v>
      </c>
      <c r="I2379" s="42">
        <v>45399.862500000003</v>
      </c>
      <c r="J2379" s="40">
        <v>10</v>
      </c>
      <c r="K2379" s="40" t="s">
        <v>32</v>
      </c>
      <c r="L2379" s="40">
        <v>186</v>
      </c>
      <c r="M2379" s="40">
        <v>64</v>
      </c>
      <c r="N2379" s="40">
        <v>202</v>
      </c>
      <c r="O2379" s="40">
        <v>424</v>
      </c>
      <c r="P2379" s="40">
        <v>4</v>
      </c>
      <c r="Q2379" s="40">
        <v>69</v>
      </c>
      <c r="R2379" s="40" t="str">
        <f t="shared" si="289"/>
        <v xml:space="preserve">3.Senior Citizen </v>
      </c>
      <c r="S2379" s="40" t="s">
        <v>27</v>
      </c>
      <c r="T2379" s="40">
        <v>47947.48</v>
      </c>
      <c r="U2379" s="40" t="s">
        <v>42</v>
      </c>
      <c r="V2379" s="40" t="s">
        <v>34</v>
      </c>
      <c r="W2379" s="43">
        <v>45399</v>
      </c>
      <c r="X2379" s="44">
        <v>0.86250000000000004</v>
      </c>
      <c r="Y2379" s="41">
        <f t="shared" si="290"/>
        <v>17</v>
      </c>
      <c r="Z2379" s="41">
        <f t="shared" si="291"/>
        <v>17</v>
      </c>
      <c r="AA2379" s="40">
        <f t="shared" si="292"/>
        <v>2024</v>
      </c>
      <c r="AB2379" s="41">
        <f t="shared" si="293"/>
        <v>20</v>
      </c>
      <c r="AC2379" s="41">
        <f t="shared" si="294"/>
        <v>42</v>
      </c>
      <c r="AD2379" s="45">
        <f t="shared" si="295"/>
        <v>0</v>
      </c>
    </row>
    <row r="2380" spans="1:30" x14ac:dyDescent="0.35">
      <c r="A2380" s="32">
        <v>2369</v>
      </c>
      <c r="B2380" s="33">
        <v>4394</v>
      </c>
      <c r="C2380" s="33">
        <v>524</v>
      </c>
      <c r="D2380" s="33" t="s">
        <v>44</v>
      </c>
      <c r="E2380" s="33" t="s">
        <v>47</v>
      </c>
      <c r="F2380" s="33">
        <v>1</v>
      </c>
      <c r="G2380" s="34">
        <v>1733.17</v>
      </c>
      <c r="H2380" s="34">
        <f t="shared" si="288"/>
        <v>1733.17</v>
      </c>
      <c r="I2380" s="35">
        <v>45399.074305555558</v>
      </c>
      <c r="J2380" s="33">
        <v>9</v>
      </c>
      <c r="K2380" s="33" t="s">
        <v>40</v>
      </c>
      <c r="L2380" s="33">
        <v>59</v>
      </c>
      <c r="M2380" s="33">
        <v>53</v>
      </c>
      <c r="N2380" s="33">
        <v>234</v>
      </c>
      <c r="O2380" s="33">
        <v>427</v>
      </c>
      <c r="P2380" s="33">
        <v>2</v>
      </c>
      <c r="Q2380" s="33">
        <v>48</v>
      </c>
      <c r="R2380" s="33" t="str">
        <f t="shared" si="289"/>
        <v>2.Middle age</v>
      </c>
      <c r="S2380" s="33" t="s">
        <v>46</v>
      </c>
      <c r="T2380" s="33">
        <v>61872.63</v>
      </c>
      <c r="U2380" s="33" t="s">
        <v>37</v>
      </c>
      <c r="V2380" s="33" t="s">
        <v>29</v>
      </c>
      <c r="W2380" s="36">
        <v>45399</v>
      </c>
      <c r="X2380" s="37">
        <v>7.4305555555555555E-2</v>
      </c>
      <c r="Y2380" s="34">
        <f t="shared" si="290"/>
        <v>17</v>
      </c>
      <c r="Z2380" s="34">
        <f t="shared" si="291"/>
        <v>17</v>
      </c>
      <c r="AA2380" s="33">
        <f t="shared" si="292"/>
        <v>2024</v>
      </c>
      <c r="AB2380" s="34">
        <f t="shared" si="293"/>
        <v>1</v>
      </c>
      <c r="AC2380" s="34">
        <f t="shared" si="294"/>
        <v>47</v>
      </c>
      <c r="AD2380" s="38">
        <f t="shared" si="295"/>
        <v>0</v>
      </c>
    </row>
    <row r="2381" spans="1:30" x14ac:dyDescent="0.35">
      <c r="A2381" s="39">
        <v>2370</v>
      </c>
      <c r="B2381" s="40">
        <v>3362</v>
      </c>
      <c r="C2381" s="40">
        <v>242</v>
      </c>
      <c r="D2381" s="40" t="s">
        <v>38</v>
      </c>
      <c r="E2381" s="40" t="s">
        <v>47</v>
      </c>
      <c r="F2381" s="40">
        <v>4</v>
      </c>
      <c r="G2381" s="41">
        <v>222.14</v>
      </c>
      <c r="H2381" s="41">
        <f t="shared" ref="H2381:H2444" si="296">G2381*F2381</f>
        <v>888.56</v>
      </c>
      <c r="I2381" s="42">
        <v>45525.4</v>
      </c>
      <c r="J2381" s="40">
        <v>6</v>
      </c>
      <c r="K2381" s="40" t="s">
        <v>32</v>
      </c>
      <c r="L2381" s="40">
        <v>205</v>
      </c>
      <c r="M2381" s="40">
        <v>130</v>
      </c>
      <c r="N2381" s="40">
        <v>209</v>
      </c>
      <c r="O2381" s="40">
        <v>152</v>
      </c>
      <c r="P2381" s="40">
        <v>5</v>
      </c>
      <c r="Q2381" s="40">
        <v>45</v>
      </c>
      <c r="R2381" s="40" t="str">
        <f t="shared" ref="R2381:R2444" si="297">IF(Q2381&lt;=34,"1.Young age",IF(Q2381&gt;=60,"3.Senior Citizen ","2.Middle age"))</f>
        <v>2.Middle age</v>
      </c>
      <c r="S2381" s="40" t="s">
        <v>27</v>
      </c>
      <c r="T2381" s="40">
        <v>47337.71</v>
      </c>
      <c r="U2381" s="40" t="s">
        <v>28</v>
      </c>
      <c r="V2381" s="40" t="s">
        <v>34</v>
      </c>
      <c r="W2381" s="43">
        <v>45525</v>
      </c>
      <c r="X2381" s="44">
        <v>0.4</v>
      </c>
      <c r="Y2381" s="41">
        <f t="shared" ref="Y2381:Y2444" si="298">DAY(W2381)</f>
        <v>21</v>
      </c>
      <c r="Z2381" s="41">
        <f t="shared" ref="Z2381:Z2444" si="299">VALUE(Y2381)</f>
        <v>21</v>
      </c>
      <c r="AA2381" s="40">
        <f t="shared" ref="AA2381:AA2444" si="300">YEAR(W2381)</f>
        <v>2024</v>
      </c>
      <c r="AB2381" s="41">
        <f t="shared" ref="AB2381:AB2444" si="301">HOUR(X2381)</f>
        <v>9</v>
      </c>
      <c r="AC2381" s="41">
        <f t="shared" ref="AC2381:AC2444" si="302">MINUTE(X2381)</f>
        <v>36</v>
      </c>
      <c r="AD2381" s="45">
        <f t="shared" ref="AD2381:AD2444" si="303">SECOND(X2381)</f>
        <v>0</v>
      </c>
    </row>
    <row r="2382" spans="1:30" x14ac:dyDescent="0.35">
      <c r="A2382" s="32">
        <v>2371</v>
      </c>
      <c r="B2382" s="33">
        <v>7525</v>
      </c>
      <c r="C2382" s="33">
        <v>955</v>
      </c>
      <c r="D2382" s="33" t="s">
        <v>31</v>
      </c>
      <c r="E2382" s="33" t="s">
        <v>25</v>
      </c>
      <c r="F2382" s="33">
        <v>5</v>
      </c>
      <c r="G2382" s="34">
        <v>1959.98</v>
      </c>
      <c r="H2382" s="34">
        <f t="shared" si="296"/>
        <v>9799.9</v>
      </c>
      <c r="I2382" s="35">
        <v>45424.388194444444</v>
      </c>
      <c r="J2382" s="33">
        <v>12</v>
      </c>
      <c r="K2382" s="33" t="s">
        <v>45</v>
      </c>
      <c r="L2382" s="33">
        <v>9</v>
      </c>
      <c r="M2382" s="33">
        <v>97</v>
      </c>
      <c r="N2382" s="33">
        <v>258</v>
      </c>
      <c r="O2382" s="33">
        <v>427</v>
      </c>
      <c r="P2382" s="33">
        <v>6</v>
      </c>
      <c r="Q2382" s="33">
        <v>58</v>
      </c>
      <c r="R2382" s="33" t="str">
        <f t="shared" si="297"/>
        <v>2.Middle age</v>
      </c>
      <c r="S2382" s="33" t="s">
        <v>41</v>
      </c>
      <c r="T2382" s="33">
        <v>112807.39</v>
      </c>
      <c r="U2382" s="33" t="s">
        <v>37</v>
      </c>
      <c r="V2382" s="33" t="s">
        <v>50</v>
      </c>
      <c r="W2382" s="36">
        <v>45424</v>
      </c>
      <c r="X2382" s="46">
        <v>0.38819444444444445</v>
      </c>
      <c r="Y2382" s="34">
        <f t="shared" si="298"/>
        <v>12</v>
      </c>
      <c r="Z2382" s="34">
        <f t="shared" si="299"/>
        <v>12</v>
      </c>
      <c r="AA2382" s="33">
        <f t="shared" si="300"/>
        <v>2024</v>
      </c>
      <c r="AB2382" s="34">
        <f t="shared" si="301"/>
        <v>9</v>
      </c>
      <c r="AC2382" s="34">
        <f t="shared" si="302"/>
        <v>19</v>
      </c>
      <c r="AD2382" s="38">
        <f t="shared" si="303"/>
        <v>0</v>
      </c>
    </row>
    <row r="2383" spans="1:30" x14ac:dyDescent="0.35">
      <c r="A2383" s="39">
        <v>2372</v>
      </c>
      <c r="B2383" s="40">
        <v>2260</v>
      </c>
      <c r="C2383" s="40">
        <v>701</v>
      </c>
      <c r="D2383" s="40" t="s">
        <v>51</v>
      </c>
      <c r="E2383" s="40" t="s">
        <v>25</v>
      </c>
      <c r="F2383" s="40">
        <v>3</v>
      </c>
      <c r="G2383" s="41">
        <v>1377.72</v>
      </c>
      <c r="H2383" s="41">
        <f t="shared" si="296"/>
        <v>4133.16</v>
      </c>
      <c r="I2383" s="42">
        <v>45424.431944444441</v>
      </c>
      <c r="J2383" s="40">
        <v>5</v>
      </c>
      <c r="K2383" s="40" t="s">
        <v>36</v>
      </c>
      <c r="L2383" s="40">
        <v>70</v>
      </c>
      <c r="M2383" s="40">
        <v>133</v>
      </c>
      <c r="N2383" s="40">
        <v>207</v>
      </c>
      <c r="O2383" s="40">
        <v>364</v>
      </c>
      <c r="P2383" s="40">
        <v>3</v>
      </c>
      <c r="Q2383" s="40">
        <v>34</v>
      </c>
      <c r="R2383" s="40" t="str">
        <f t="shared" si="297"/>
        <v>1.Young age</v>
      </c>
      <c r="S2383" s="40" t="s">
        <v>46</v>
      </c>
      <c r="T2383" s="40">
        <v>85608.47</v>
      </c>
      <c r="U2383" s="40" t="s">
        <v>28</v>
      </c>
      <c r="V2383" s="40" t="s">
        <v>34</v>
      </c>
      <c r="W2383" s="43">
        <v>45424</v>
      </c>
      <c r="X2383" s="47">
        <v>0.43194444444444446</v>
      </c>
      <c r="Y2383" s="41">
        <f t="shared" si="298"/>
        <v>12</v>
      </c>
      <c r="Z2383" s="41">
        <f t="shared" si="299"/>
        <v>12</v>
      </c>
      <c r="AA2383" s="40">
        <f t="shared" si="300"/>
        <v>2024</v>
      </c>
      <c r="AB2383" s="41">
        <f t="shared" si="301"/>
        <v>10</v>
      </c>
      <c r="AC2383" s="41">
        <f t="shared" si="302"/>
        <v>22</v>
      </c>
      <c r="AD2383" s="45">
        <f t="shared" si="303"/>
        <v>0</v>
      </c>
    </row>
    <row r="2384" spans="1:30" x14ac:dyDescent="0.35">
      <c r="A2384" s="32">
        <v>2373</v>
      </c>
      <c r="B2384" s="33">
        <v>5903</v>
      </c>
      <c r="C2384" s="33">
        <v>712</v>
      </c>
      <c r="D2384" s="33" t="s">
        <v>38</v>
      </c>
      <c r="E2384" s="33" t="s">
        <v>25</v>
      </c>
      <c r="F2384" s="33">
        <v>5</v>
      </c>
      <c r="G2384" s="34">
        <v>1896.41</v>
      </c>
      <c r="H2384" s="34">
        <f t="shared" si="296"/>
        <v>9482.0500000000011</v>
      </c>
      <c r="I2384" s="35">
        <v>45429.981944444444</v>
      </c>
      <c r="J2384" s="33">
        <v>13</v>
      </c>
      <c r="K2384" s="33" t="s">
        <v>36</v>
      </c>
      <c r="L2384" s="33">
        <v>202</v>
      </c>
      <c r="M2384" s="33">
        <v>105</v>
      </c>
      <c r="N2384" s="33">
        <v>253</v>
      </c>
      <c r="O2384" s="33">
        <v>366</v>
      </c>
      <c r="P2384" s="33">
        <v>4</v>
      </c>
      <c r="Q2384" s="33">
        <v>26</v>
      </c>
      <c r="R2384" s="33" t="str">
        <f t="shared" si="297"/>
        <v>1.Young age</v>
      </c>
      <c r="S2384" s="33" t="s">
        <v>41</v>
      </c>
      <c r="T2384" s="33">
        <v>113501.89</v>
      </c>
      <c r="U2384" s="33" t="s">
        <v>33</v>
      </c>
      <c r="V2384" s="33" t="s">
        <v>43</v>
      </c>
      <c r="W2384" s="36">
        <v>45429</v>
      </c>
      <c r="X2384" s="37">
        <v>0.9819444444444444</v>
      </c>
      <c r="Y2384" s="34">
        <f t="shared" si="298"/>
        <v>17</v>
      </c>
      <c r="Z2384" s="34">
        <f t="shared" si="299"/>
        <v>17</v>
      </c>
      <c r="AA2384" s="33">
        <f t="shared" si="300"/>
        <v>2024</v>
      </c>
      <c r="AB2384" s="34">
        <f t="shared" si="301"/>
        <v>23</v>
      </c>
      <c r="AC2384" s="34">
        <f t="shared" si="302"/>
        <v>34</v>
      </c>
      <c r="AD2384" s="38">
        <f t="shared" si="303"/>
        <v>0</v>
      </c>
    </row>
    <row r="2385" spans="1:30" x14ac:dyDescent="0.35">
      <c r="A2385" s="39">
        <v>2374</v>
      </c>
      <c r="B2385" s="40">
        <v>3661</v>
      </c>
      <c r="C2385" s="40">
        <v>188</v>
      </c>
      <c r="D2385" s="40" t="s">
        <v>24</v>
      </c>
      <c r="E2385" s="40" t="s">
        <v>25</v>
      </c>
      <c r="F2385" s="40">
        <v>1</v>
      </c>
      <c r="G2385" s="41">
        <v>1364.97</v>
      </c>
      <c r="H2385" s="41">
        <f t="shared" si="296"/>
        <v>1364.97</v>
      </c>
      <c r="I2385" s="42">
        <v>45392.224305555559</v>
      </c>
      <c r="J2385" s="40">
        <v>20</v>
      </c>
      <c r="K2385" s="40" t="s">
        <v>36</v>
      </c>
      <c r="L2385" s="40">
        <v>311</v>
      </c>
      <c r="M2385" s="40">
        <v>143</v>
      </c>
      <c r="N2385" s="40">
        <v>110</v>
      </c>
      <c r="O2385" s="40">
        <v>153</v>
      </c>
      <c r="P2385" s="40">
        <v>8</v>
      </c>
      <c r="Q2385" s="40">
        <v>21</v>
      </c>
      <c r="R2385" s="40" t="str">
        <f t="shared" si="297"/>
        <v>1.Young age</v>
      </c>
      <c r="S2385" s="40" t="s">
        <v>41</v>
      </c>
      <c r="T2385" s="40">
        <v>72964.47</v>
      </c>
      <c r="U2385" s="40" t="s">
        <v>28</v>
      </c>
      <c r="V2385" s="40" t="s">
        <v>34</v>
      </c>
      <c r="W2385" s="43">
        <v>45392</v>
      </c>
      <c r="X2385" s="47">
        <v>0.22430555555555556</v>
      </c>
      <c r="Y2385" s="41">
        <f t="shared" si="298"/>
        <v>10</v>
      </c>
      <c r="Z2385" s="41">
        <f t="shared" si="299"/>
        <v>10</v>
      </c>
      <c r="AA2385" s="40">
        <f t="shared" si="300"/>
        <v>2024</v>
      </c>
      <c r="AB2385" s="41">
        <f t="shared" si="301"/>
        <v>5</v>
      </c>
      <c r="AC2385" s="41">
        <f t="shared" si="302"/>
        <v>23</v>
      </c>
      <c r="AD2385" s="45">
        <f t="shared" si="303"/>
        <v>0</v>
      </c>
    </row>
    <row r="2386" spans="1:30" x14ac:dyDescent="0.35">
      <c r="A2386" s="32">
        <v>2375</v>
      </c>
      <c r="B2386" s="33">
        <v>4939</v>
      </c>
      <c r="C2386" s="33">
        <v>247</v>
      </c>
      <c r="D2386" s="33" t="s">
        <v>31</v>
      </c>
      <c r="E2386" s="33" t="s">
        <v>47</v>
      </c>
      <c r="F2386" s="33">
        <v>2</v>
      </c>
      <c r="G2386" s="34">
        <v>1496.28</v>
      </c>
      <c r="H2386" s="34">
        <f t="shared" si="296"/>
        <v>2992.56</v>
      </c>
      <c r="I2386" s="35">
        <v>45446.558333333334</v>
      </c>
      <c r="J2386" s="33">
        <v>9</v>
      </c>
      <c r="K2386" s="33" t="s">
        <v>26</v>
      </c>
      <c r="L2386" s="33">
        <v>396</v>
      </c>
      <c r="M2386" s="33">
        <v>150</v>
      </c>
      <c r="N2386" s="33">
        <v>109</v>
      </c>
      <c r="O2386" s="33">
        <v>262</v>
      </c>
      <c r="P2386" s="33">
        <v>9</v>
      </c>
      <c r="Q2386" s="33">
        <v>58</v>
      </c>
      <c r="R2386" s="33" t="str">
        <f t="shared" si="297"/>
        <v>2.Middle age</v>
      </c>
      <c r="S2386" s="33" t="s">
        <v>46</v>
      </c>
      <c r="T2386" s="33">
        <v>118502.05</v>
      </c>
      <c r="U2386" s="33" t="s">
        <v>37</v>
      </c>
      <c r="V2386" s="33" t="s">
        <v>34</v>
      </c>
      <c r="W2386" s="36">
        <v>45446</v>
      </c>
      <c r="X2386" s="46">
        <v>0.55833333333333335</v>
      </c>
      <c r="Y2386" s="34">
        <f t="shared" si="298"/>
        <v>3</v>
      </c>
      <c r="Z2386" s="34">
        <f t="shared" si="299"/>
        <v>3</v>
      </c>
      <c r="AA2386" s="33">
        <f t="shared" si="300"/>
        <v>2024</v>
      </c>
      <c r="AB2386" s="34">
        <f t="shared" si="301"/>
        <v>13</v>
      </c>
      <c r="AC2386" s="34">
        <f t="shared" si="302"/>
        <v>24</v>
      </c>
      <c r="AD2386" s="38">
        <f t="shared" si="303"/>
        <v>0</v>
      </c>
    </row>
    <row r="2387" spans="1:30" x14ac:dyDescent="0.35">
      <c r="A2387" s="39">
        <v>2376</v>
      </c>
      <c r="B2387" s="40">
        <v>7375</v>
      </c>
      <c r="C2387" s="40">
        <v>312</v>
      </c>
      <c r="D2387" s="40" t="s">
        <v>51</v>
      </c>
      <c r="E2387" s="40" t="s">
        <v>47</v>
      </c>
      <c r="F2387" s="40">
        <v>3</v>
      </c>
      <c r="G2387" s="41">
        <v>66.319999999999993</v>
      </c>
      <c r="H2387" s="41">
        <f t="shared" si="296"/>
        <v>198.95999999999998</v>
      </c>
      <c r="I2387" s="42">
        <v>45543.945138888892</v>
      </c>
      <c r="J2387" s="40">
        <v>6</v>
      </c>
      <c r="K2387" s="40" t="s">
        <v>32</v>
      </c>
      <c r="L2387" s="40">
        <v>362</v>
      </c>
      <c r="M2387" s="40">
        <v>77</v>
      </c>
      <c r="N2387" s="40">
        <v>120</v>
      </c>
      <c r="O2387" s="40">
        <v>312</v>
      </c>
      <c r="P2387" s="40">
        <v>1</v>
      </c>
      <c r="Q2387" s="40">
        <v>63</v>
      </c>
      <c r="R2387" s="40" t="str">
        <f t="shared" si="297"/>
        <v xml:space="preserve">3.Senior Citizen </v>
      </c>
      <c r="S2387" s="40" t="s">
        <v>41</v>
      </c>
      <c r="T2387" s="40">
        <v>92164.479999999996</v>
      </c>
      <c r="U2387" s="40" t="s">
        <v>33</v>
      </c>
      <c r="V2387" s="40" t="s">
        <v>43</v>
      </c>
      <c r="W2387" s="43">
        <v>45543</v>
      </c>
      <c r="X2387" s="47">
        <v>0.94513888888888886</v>
      </c>
      <c r="Y2387" s="41">
        <f t="shared" si="298"/>
        <v>8</v>
      </c>
      <c r="Z2387" s="41">
        <f t="shared" si="299"/>
        <v>8</v>
      </c>
      <c r="AA2387" s="40">
        <f t="shared" si="300"/>
        <v>2024</v>
      </c>
      <c r="AB2387" s="41">
        <f t="shared" si="301"/>
        <v>22</v>
      </c>
      <c r="AC2387" s="41">
        <f t="shared" si="302"/>
        <v>41</v>
      </c>
      <c r="AD2387" s="45">
        <f t="shared" si="303"/>
        <v>0</v>
      </c>
    </row>
    <row r="2388" spans="1:30" x14ac:dyDescent="0.35">
      <c r="A2388" s="32">
        <v>2377</v>
      </c>
      <c r="B2388" s="33">
        <v>9856</v>
      </c>
      <c r="C2388" s="33">
        <v>410</v>
      </c>
      <c r="D2388" s="33" t="s">
        <v>51</v>
      </c>
      <c r="E2388" s="33" t="s">
        <v>25</v>
      </c>
      <c r="F2388" s="33">
        <v>3</v>
      </c>
      <c r="G2388" s="34">
        <v>1245.0999999999999</v>
      </c>
      <c r="H2388" s="34">
        <f t="shared" si="296"/>
        <v>3735.2999999999997</v>
      </c>
      <c r="I2388" s="35">
        <v>45348.470833333333</v>
      </c>
      <c r="J2388" s="33">
        <v>2</v>
      </c>
      <c r="K2388" s="33" t="s">
        <v>32</v>
      </c>
      <c r="L2388" s="33">
        <v>168</v>
      </c>
      <c r="M2388" s="33">
        <v>143</v>
      </c>
      <c r="N2388" s="33">
        <v>253</v>
      </c>
      <c r="O2388" s="33">
        <v>353</v>
      </c>
      <c r="P2388" s="33">
        <v>4</v>
      </c>
      <c r="Q2388" s="33">
        <v>62</v>
      </c>
      <c r="R2388" s="33" t="str">
        <f t="shared" si="297"/>
        <v xml:space="preserve">3.Senior Citizen </v>
      </c>
      <c r="S2388" s="33" t="s">
        <v>46</v>
      </c>
      <c r="T2388" s="33">
        <v>47179.21</v>
      </c>
      <c r="U2388" s="33" t="s">
        <v>33</v>
      </c>
      <c r="V2388" s="33" t="s">
        <v>34</v>
      </c>
      <c r="W2388" s="36">
        <v>45348</v>
      </c>
      <c r="X2388" s="37">
        <v>0.47083333333333333</v>
      </c>
      <c r="Y2388" s="34">
        <f t="shared" si="298"/>
        <v>26</v>
      </c>
      <c r="Z2388" s="34">
        <f t="shared" si="299"/>
        <v>26</v>
      </c>
      <c r="AA2388" s="33">
        <f t="shared" si="300"/>
        <v>2024</v>
      </c>
      <c r="AB2388" s="34">
        <f t="shared" si="301"/>
        <v>11</v>
      </c>
      <c r="AC2388" s="34">
        <f t="shared" si="302"/>
        <v>18</v>
      </c>
      <c r="AD2388" s="38">
        <f t="shared" si="303"/>
        <v>0</v>
      </c>
    </row>
    <row r="2389" spans="1:30" x14ac:dyDescent="0.35">
      <c r="A2389" s="39">
        <v>2378</v>
      </c>
      <c r="B2389" s="40">
        <v>6435</v>
      </c>
      <c r="C2389" s="40">
        <v>586</v>
      </c>
      <c r="D2389" s="40" t="s">
        <v>49</v>
      </c>
      <c r="E2389" s="40" t="s">
        <v>47</v>
      </c>
      <c r="F2389" s="40">
        <v>3</v>
      </c>
      <c r="G2389" s="41">
        <v>1019.53</v>
      </c>
      <c r="H2389" s="41">
        <f t="shared" si="296"/>
        <v>3058.59</v>
      </c>
      <c r="I2389" s="42">
        <v>45335.96875</v>
      </c>
      <c r="J2389" s="40">
        <v>10</v>
      </c>
      <c r="K2389" s="40" t="s">
        <v>26</v>
      </c>
      <c r="L2389" s="40">
        <v>247</v>
      </c>
      <c r="M2389" s="40">
        <v>125</v>
      </c>
      <c r="N2389" s="40">
        <v>143</v>
      </c>
      <c r="O2389" s="40">
        <v>267</v>
      </c>
      <c r="P2389" s="40">
        <v>5</v>
      </c>
      <c r="Q2389" s="40">
        <v>68</v>
      </c>
      <c r="R2389" s="40" t="str">
        <f t="shared" si="297"/>
        <v xml:space="preserve">3.Senior Citizen </v>
      </c>
      <c r="S2389" s="40" t="s">
        <v>27</v>
      </c>
      <c r="T2389" s="40">
        <v>47334.45</v>
      </c>
      <c r="U2389" s="40" t="s">
        <v>42</v>
      </c>
      <c r="V2389" s="40" t="s">
        <v>43</v>
      </c>
      <c r="W2389" s="43">
        <v>45335</v>
      </c>
      <c r="X2389" s="44">
        <v>0.96875</v>
      </c>
      <c r="Y2389" s="41">
        <f t="shared" si="298"/>
        <v>13</v>
      </c>
      <c r="Z2389" s="41">
        <f t="shared" si="299"/>
        <v>13</v>
      </c>
      <c r="AA2389" s="40">
        <f t="shared" si="300"/>
        <v>2024</v>
      </c>
      <c r="AB2389" s="41">
        <f t="shared" si="301"/>
        <v>23</v>
      </c>
      <c r="AC2389" s="41">
        <f t="shared" si="302"/>
        <v>15</v>
      </c>
      <c r="AD2389" s="45">
        <f t="shared" si="303"/>
        <v>0</v>
      </c>
    </row>
    <row r="2390" spans="1:30" x14ac:dyDescent="0.35">
      <c r="A2390" s="32">
        <v>2379</v>
      </c>
      <c r="B2390" s="33">
        <v>7288</v>
      </c>
      <c r="C2390" s="33">
        <v>988</v>
      </c>
      <c r="D2390" s="33" t="s">
        <v>51</v>
      </c>
      <c r="E2390" s="33" t="s">
        <v>47</v>
      </c>
      <c r="F2390" s="33">
        <v>5</v>
      </c>
      <c r="G2390" s="34">
        <v>445.47</v>
      </c>
      <c r="H2390" s="34">
        <f t="shared" si="296"/>
        <v>2227.3500000000004</v>
      </c>
      <c r="I2390" s="35">
        <v>45506.988888888889</v>
      </c>
      <c r="J2390" s="33">
        <v>3</v>
      </c>
      <c r="K2390" s="33" t="s">
        <v>32</v>
      </c>
      <c r="L2390" s="33">
        <v>498</v>
      </c>
      <c r="M2390" s="33">
        <v>133</v>
      </c>
      <c r="N2390" s="33">
        <v>155</v>
      </c>
      <c r="O2390" s="33">
        <v>245</v>
      </c>
      <c r="P2390" s="33">
        <v>7</v>
      </c>
      <c r="Q2390" s="33">
        <v>25</v>
      </c>
      <c r="R2390" s="33" t="str">
        <f t="shared" si="297"/>
        <v>1.Young age</v>
      </c>
      <c r="S2390" s="33" t="s">
        <v>41</v>
      </c>
      <c r="T2390" s="33">
        <v>89056.22</v>
      </c>
      <c r="U2390" s="33" t="s">
        <v>33</v>
      </c>
      <c r="V2390" s="33" t="s">
        <v>34</v>
      </c>
      <c r="W2390" s="36">
        <v>45506</v>
      </c>
      <c r="X2390" s="46">
        <v>0.98888888888888893</v>
      </c>
      <c r="Y2390" s="34">
        <f t="shared" si="298"/>
        <v>2</v>
      </c>
      <c r="Z2390" s="34">
        <f t="shared" si="299"/>
        <v>2</v>
      </c>
      <c r="AA2390" s="33">
        <f t="shared" si="300"/>
        <v>2024</v>
      </c>
      <c r="AB2390" s="34">
        <f t="shared" si="301"/>
        <v>23</v>
      </c>
      <c r="AC2390" s="34">
        <f t="shared" si="302"/>
        <v>44</v>
      </c>
      <c r="AD2390" s="38">
        <f t="shared" si="303"/>
        <v>0</v>
      </c>
    </row>
    <row r="2391" spans="1:30" x14ac:dyDescent="0.35">
      <c r="A2391" s="39">
        <v>2380</v>
      </c>
      <c r="B2391" s="40">
        <v>3292</v>
      </c>
      <c r="C2391" s="40">
        <v>637</v>
      </c>
      <c r="D2391" s="40" t="s">
        <v>52</v>
      </c>
      <c r="E2391" s="40" t="s">
        <v>47</v>
      </c>
      <c r="F2391" s="40">
        <v>5</v>
      </c>
      <c r="G2391" s="41">
        <v>923.34</v>
      </c>
      <c r="H2391" s="41">
        <f t="shared" si="296"/>
        <v>4616.7</v>
      </c>
      <c r="I2391" s="42">
        <v>45547.20208333333</v>
      </c>
      <c r="J2391" s="40">
        <v>13</v>
      </c>
      <c r="K2391" s="40" t="s">
        <v>40</v>
      </c>
      <c r="L2391" s="40">
        <v>225</v>
      </c>
      <c r="M2391" s="40">
        <v>135</v>
      </c>
      <c r="N2391" s="40">
        <v>148</v>
      </c>
      <c r="O2391" s="40">
        <v>161</v>
      </c>
      <c r="P2391" s="40">
        <v>4</v>
      </c>
      <c r="Q2391" s="40">
        <v>64</v>
      </c>
      <c r="R2391" s="40" t="str">
        <f t="shared" si="297"/>
        <v xml:space="preserve">3.Senior Citizen </v>
      </c>
      <c r="S2391" s="40" t="s">
        <v>27</v>
      </c>
      <c r="T2391" s="40">
        <v>114655.57</v>
      </c>
      <c r="U2391" s="40" t="s">
        <v>37</v>
      </c>
      <c r="V2391" s="40" t="s">
        <v>50</v>
      </c>
      <c r="W2391" s="43">
        <v>45547</v>
      </c>
      <c r="X2391" s="47">
        <v>0.20208333333333334</v>
      </c>
      <c r="Y2391" s="41">
        <f t="shared" si="298"/>
        <v>12</v>
      </c>
      <c r="Z2391" s="41">
        <f t="shared" si="299"/>
        <v>12</v>
      </c>
      <c r="AA2391" s="40">
        <f t="shared" si="300"/>
        <v>2024</v>
      </c>
      <c r="AB2391" s="41">
        <f t="shared" si="301"/>
        <v>4</v>
      </c>
      <c r="AC2391" s="41">
        <f t="shared" si="302"/>
        <v>51</v>
      </c>
      <c r="AD2391" s="45">
        <f t="shared" si="303"/>
        <v>0</v>
      </c>
    </row>
    <row r="2392" spans="1:30" x14ac:dyDescent="0.35">
      <c r="A2392" s="32">
        <v>2381</v>
      </c>
      <c r="B2392" s="33">
        <v>2284</v>
      </c>
      <c r="C2392" s="33">
        <v>443</v>
      </c>
      <c r="D2392" s="33" t="s">
        <v>38</v>
      </c>
      <c r="E2392" s="33" t="s">
        <v>25</v>
      </c>
      <c r="F2392" s="33">
        <v>3</v>
      </c>
      <c r="G2392" s="34">
        <v>1032.48</v>
      </c>
      <c r="H2392" s="34">
        <f t="shared" si="296"/>
        <v>3097.44</v>
      </c>
      <c r="I2392" s="35">
        <v>45485.445833333331</v>
      </c>
      <c r="J2392" s="33">
        <v>10</v>
      </c>
      <c r="K2392" s="33" t="s">
        <v>45</v>
      </c>
      <c r="L2392" s="33">
        <v>191</v>
      </c>
      <c r="M2392" s="33">
        <v>103</v>
      </c>
      <c r="N2392" s="33">
        <v>122</v>
      </c>
      <c r="O2392" s="33">
        <v>209</v>
      </c>
      <c r="P2392" s="33">
        <v>4</v>
      </c>
      <c r="Q2392" s="33">
        <v>67</v>
      </c>
      <c r="R2392" s="33" t="str">
        <f t="shared" si="297"/>
        <v xml:space="preserve">3.Senior Citizen </v>
      </c>
      <c r="S2392" s="33" t="s">
        <v>46</v>
      </c>
      <c r="T2392" s="33">
        <v>78376.929999999993</v>
      </c>
      <c r="U2392" s="33" t="s">
        <v>37</v>
      </c>
      <c r="V2392" s="33" t="s">
        <v>29</v>
      </c>
      <c r="W2392" s="36">
        <v>45485</v>
      </c>
      <c r="X2392" s="46">
        <v>0.44583333333333336</v>
      </c>
      <c r="Y2392" s="34">
        <f t="shared" si="298"/>
        <v>12</v>
      </c>
      <c r="Z2392" s="34">
        <f t="shared" si="299"/>
        <v>12</v>
      </c>
      <c r="AA2392" s="33">
        <f t="shared" si="300"/>
        <v>2024</v>
      </c>
      <c r="AB2392" s="34">
        <f t="shared" si="301"/>
        <v>10</v>
      </c>
      <c r="AC2392" s="34">
        <f t="shared" si="302"/>
        <v>42</v>
      </c>
      <c r="AD2392" s="38">
        <f t="shared" si="303"/>
        <v>0</v>
      </c>
    </row>
    <row r="2393" spans="1:30" x14ac:dyDescent="0.35">
      <c r="A2393" s="39">
        <v>2382</v>
      </c>
      <c r="B2393" s="40">
        <v>9204</v>
      </c>
      <c r="C2393" s="40">
        <v>167</v>
      </c>
      <c r="D2393" s="40" t="s">
        <v>24</v>
      </c>
      <c r="E2393" s="40" t="s">
        <v>25</v>
      </c>
      <c r="F2393" s="40">
        <v>1</v>
      </c>
      <c r="G2393" s="41">
        <v>1958.53</v>
      </c>
      <c r="H2393" s="41">
        <f t="shared" si="296"/>
        <v>1958.53</v>
      </c>
      <c r="I2393" s="42">
        <v>45367.080555555556</v>
      </c>
      <c r="J2393" s="40">
        <v>4</v>
      </c>
      <c r="K2393" s="40" t="s">
        <v>26</v>
      </c>
      <c r="L2393" s="40">
        <v>67</v>
      </c>
      <c r="M2393" s="40">
        <v>112</v>
      </c>
      <c r="N2393" s="40">
        <v>180</v>
      </c>
      <c r="O2393" s="40">
        <v>271</v>
      </c>
      <c r="P2393" s="40">
        <v>3</v>
      </c>
      <c r="Q2393" s="40">
        <v>23</v>
      </c>
      <c r="R2393" s="40" t="str">
        <f t="shared" si="297"/>
        <v>1.Young age</v>
      </c>
      <c r="S2393" s="40" t="s">
        <v>41</v>
      </c>
      <c r="T2393" s="40">
        <v>88639.11</v>
      </c>
      <c r="U2393" s="40" t="s">
        <v>37</v>
      </c>
      <c r="V2393" s="40" t="s">
        <v>29</v>
      </c>
      <c r="W2393" s="43">
        <v>45367</v>
      </c>
      <c r="X2393" s="44">
        <v>8.0555555555555561E-2</v>
      </c>
      <c r="Y2393" s="41">
        <f t="shared" si="298"/>
        <v>16</v>
      </c>
      <c r="Z2393" s="41">
        <f t="shared" si="299"/>
        <v>16</v>
      </c>
      <c r="AA2393" s="40">
        <f t="shared" si="300"/>
        <v>2024</v>
      </c>
      <c r="AB2393" s="41">
        <f t="shared" si="301"/>
        <v>1</v>
      </c>
      <c r="AC2393" s="41">
        <f t="shared" si="302"/>
        <v>56</v>
      </c>
      <c r="AD2393" s="45">
        <f t="shared" si="303"/>
        <v>0</v>
      </c>
    </row>
    <row r="2394" spans="1:30" x14ac:dyDescent="0.35">
      <c r="A2394" s="32">
        <v>2383</v>
      </c>
      <c r="B2394" s="33">
        <v>6666</v>
      </c>
      <c r="C2394" s="33">
        <v>704</v>
      </c>
      <c r="D2394" s="33" t="s">
        <v>24</v>
      </c>
      <c r="E2394" s="33" t="s">
        <v>25</v>
      </c>
      <c r="F2394" s="33">
        <v>4</v>
      </c>
      <c r="G2394" s="34">
        <v>234.6</v>
      </c>
      <c r="H2394" s="34">
        <f t="shared" si="296"/>
        <v>938.4</v>
      </c>
      <c r="I2394" s="35">
        <v>45506.347916666666</v>
      </c>
      <c r="J2394" s="33">
        <v>12</v>
      </c>
      <c r="K2394" s="33" t="s">
        <v>36</v>
      </c>
      <c r="L2394" s="33">
        <v>353</v>
      </c>
      <c r="M2394" s="33">
        <v>55</v>
      </c>
      <c r="N2394" s="33">
        <v>134</v>
      </c>
      <c r="O2394" s="33">
        <v>241</v>
      </c>
      <c r="P2394" s="33">
        <v>9</v>
      </c>
      <c r="Q2394" s="33">
        <v>49</v>
      </c>
      <c r="R2394" s="33" t="str">
        <f t="shared" si="297"/>
        <v>2.Middle age</v>
      </c>
      <c r="S2394" s="33" t="s">
        <v>46</v>
      </c>
      <c r="T2394" s="33">
        <v>67179.83</v>
      </c>
      <c r="U2394" s="33" t="s">
        <v>33</v>
      </c>
      <c r="V2394" s="33" t="s">
        <v>43</v>
      </c>
      <c r="W2394" s="36">
        <v>45506</v>
      </c>
      <c r="X2394" s="46">
        <v>0.34791666666666665</v>
      </c>
      <c r="Y2394" s="34">
        <f t="shared" si="298"/>
        <v>2</v>
      </c>
      <c r="Z2394" s="34">
        <f t="shared" si="299"/>
        <v>2</v>
      </c>
      <c r="AA2394" s="33">
        <f t="shared" si="300"/>
        <v>2024</v>
      </c>
      <c r="AB2394" s="34">
        <f t="shared" si="301"/>
        <v>8</v>
      </c>
      <c r="AC2394" s="34">
        <f t="shared" si="302"/>
        <v>21</v>
      </c>
      <c r="AD2394" s="38">
        <f t="shared" si="303"/>
        <v>0</v>
      </c>
    </row>
    <row r="2395" spans="1:30" x14ac:dyDescent="0.35">
      <c r="A2395" s="39">
        <v>2384</v>
      </c>
      <c r="B2395" s="40">
        <v>1879</v>
      </c>
      <c r="C2395" s="40">
        <v>874</v>
      </c>
      <c r="D2395" s="40" t="s">
        <v>49</v>
      </c>
      <c r="E2395" s="40" t="s">
        <v>47</v>
      </c>
      <c r="F2395" s="40">
        <v>1</v>
      </c>
      <c r="G2395" s="41">
        <v>1189.83</v>
      </c>
      <c r="H2395" s="41">
        <f t="shared" si="296"/>
        <v>1189.83</v>
      </c>
      <c r="I2395" s="42">
        <v>45449.015277777777</v>
      </c>
      <c r="J2395" s="40">
        <v>7</v>
      </c>
      <c r="K2395" s="40" t="s">
        <v>36</v>
      </c>
      <c r="L2395" s="40">
        <v>470</v>
      </c>
      <c r="M2395" s="40">
        <v>134</v>
      </c>
      <c r="N2395" s="40">
        <v>176</v>
      </c>
      <c r="O2395" s="40">
        <v>421</v>
      </c>
      <c r="P2395" s="40">
        <v>8</v>
      </c>
      <c r="Q2395" s="40">
        <v>66</v>
      </c>
      <c r="R2395" s="40" t="str">
        <f t="shared" si="297"/>
        <v xml:space="preserve">3.Senior Citizen </v>
      </c>
      <c r="S2395" s="40" t="s">
        <v>46</v>
      </c>
      <c r="T2395" s="40">
        <v>108071.02</v>
      </c>
      <c r="U2395" s="40" t="s">
        <v>33</v>
      </c>
      <c r="V2395" s="40" t="s">
        <v>29</v>
      </c>
      <c r="W2395" s="43">
        <v>45449</v>
      </c>
      <c r="X2395" s="47">
        <v>1.5277777777777777E-2</v>
      </c>
      <c r="Y2395" s="41">
        <f t="shared" si="298"/>
        <v>6</v>
      </c>
      <c r="Z2395" s="41">
        <f t="shared" si="299"/>
        <v>6</v>
      </c>
      <c r="AA2395" s="40">
        <f t="shared" si="300"/>
        <v>2024</v>
      </c>
      <c r="AB2395" s="41">
        <f t="shared" si="301"/>
        <v>0</v>
      </c>
      <c r="AC2395" s="41">
        <f t="shared" si="302"/>
        <v>22</v>
      </c>
      <c r="AD2395" s="45">
        <f t="shared" si="303"/>
        <v>0</v>
      </c>
    </row>
    <row r="2396" spans="1:30" x14ac:dyDescent="0.35">
      <c r="A2396" s="32">
        <v>2385</v>
      </c>
      <c r="B2396" s="33">
        <v>2600</v>
      </c>
      <c r="C2396" s="33">
        <v>484</v>
      </c>
      <c r="D2396" s="33" t="s">
        <v>38</v>
      </c>
      <c r="E2396" s="33" t="s">
        <v>25</v>
      </c>
      <c r="F2396" s="33">
        <v>2</v>
      </c>
      <c r="G2396" s="34">
        <v>293.33999999999997</v>
      </c>
      <c r="H2396" s="34">
        <f t="shared" si="296"/>
        <v>586.67999999999995</v>
      </c>
      <c r="I2396" s="35">
        <v>45361.974999999999</v>
      </c>
      <c r="J2396" s="33">
        <v>15</v>
      </c>
      <c r="K2396" s="33" t="s">
        <v>45</v>
      </c>
      <c r="L2396" s="33">
        <v>220</v>
      </c>
      <c r="M2396" s="33">
        <v>88</v>
      </c>
      <c r="N2396" s="33">
        <v>103</v>
      </c>
      <c r="O2396" s="33">
        <v>492</v>
      </c>
      <c r="P2396" s="33">
        <v>5</v>
      </c>
      <c r="Q2396" s="33">
        <v>62</v>
      </c>
      <c r="R2396" s="33" t="str">
        <f t="shared" si="297"/>
        <v xml:space="preserve">3.Senior Citizen </v>
      </c>
      <c r="S2396" s="33" t="s">
        <v>46</v>
      </c>
      <c r="T2396" s="33">
        <v>77681.259999999995</v>
      </c>
      <c r="U2396" s="33" t="s">
        <v>33</v>
      </c>
      <c r="V2396" s="33" t="s">
        <v>50</v>
      </c>
      <c r="W2396" s="36">
        <v>45361</v>
      </c>
      <c r="X2396" s="46">
        <v>0.97499999999999998</v>
      </c>
      <c r="Y2396" s="34">
        <f t="shared" si="298"/>
        <v>10</v>
      </c>
      <c r="Z2396" s="34">
        <f t="shared" si="299"/>
        <v>10</v>
      </c>
      <c r="AA2396" s="33">
        <f t="shared" si="300"/>
        <v>2024</v>
      </c>
      <c r="AB2396" s="34">
        <f t="shared" si="301"/>
        <v>23</v>
      </c>
      <c r="AC2396" s="34">
        <f t="shared" si="302"/>
        <v>24</v>
      </c>
      <c r="AD2396" s="38">
        <f t="shared" si="303"/>
        <v>0</v>
      </c>
    </row>
    <row r="2397" spans="1:30" x14ac:dyDescent="0.35">
      <c r="A2397" s="39">
        <v>2386</v>
      </c>
      <c r="B2397" s="40">
        <v>8161</v>
      </c>
      <c r="C2397" s="40">
        <v>190</v>
      </c>
      <c r="D2397" s="40" t="s">
        <v>52</v>
      </c>
      <c r="E2397" s="40" t="s">
        <v>47</v>
      </c>
      <c r="F2397" s="40">
        <v>1</v>
      </c>
      <c r="G2397" s="41">
        <v>651.42999999999995</v>
      </c>
      <c r="H2397" s="41">
        <f t="shared" si="296"/>
        <v>651.42999999999995</v>
      </c>
      <c r="I2397" s="42">
        <v>45399.518750000003</v>
      </c>
      <c r="J2397" s="40">
        <v>10</v>
      </c>
      <c r="K2397" s="40" t="s">
        <v>40</v>
      </c>
      <c r="L2397" s="40">
        <v>214</v>
      </c>
      <c r="M2397" s="40">
        <v>85</v>
      </c>
      <c r="N2397" s="40">
        <v>169</v>
      </c>
      <c r="O2397" s="40">
        <v>424</v>
      </c>
      <c r="P2397" s="40">
        <v>3</v>
      </c>
      <c r="Q2397" s="40">
        <v>33</v>
      </c>
      <c r="R2397" s="40" t="str">
        <f t="shared" si="297"/>
        <v>1.Young age</v>
      </c>
      <c r="S2397" s="40" t="s">
        <v>41</v>
      </c>
      <c r="T2397" s="40">
        <v>100751.81</v>
      </c>
      <c r="U2397" s="40" t="s">
        <v>42</v>
      </c>
      <c r="V2397" s="40" t="s">
        <v>50</v>
      </c>
      <c r="W2397" s="43">
        <v>45399</v>
      </c>
      <c r="X2397" s="44">
        <v>0.51875000000000004</v>
      </c>
      <c r="Y2397" s="41">
        <f t="shared" si="298"/>
        <v>17</v>
      </c>
      <c r="Z2397" s="41">
        <f t="shared" si="299"/>
        <v>17</v>
      </c>
      <c r="AA2397" s="40">
        <f t="shared" si="300"/>
        <v>2024</v>
      </c>
      <c r="AB2397" s="41">
        <f t="shared" si="301"/>
        <v>12</v>
      </c>
      <c r="AC2397" s="41">
        <f t="shared" si="302"/>
        <v>27</v>
      </c>
      <c r="AD2397" s="45">
        <f t="shared" si="303"/>
        <v>0</v>
      </c>
    </row>
    <row r="2398" spans="1:30" x14ac:dyDescent="0.35">
      <c r="A2398" s="32">
        <v>2387</v>
      </c>
      <c r="B2398" s="33">
        <v>4803</v>
      </c>
      <c r="C2398" s="33">
        <v>106</v>
      </c>
      <c r="D2398" s="33" t="s">
        <v>44</v>
      </c>
      <c r="E2398" s="33" t="s">
        <v>47</v>
      </c>
      <c r="F2398" s="33">
        <v>1</v>
      </c>
      <c r="G2398" s="34">
        <v>1351.17</v>
      </c>
      <c r="H2398" s="34">
        <f t="shared" si="296"/>
        <v>1351.17</v>
      </c>
      <c r="I2398" s="35">
        <v>45363.683333333334</v>
      </c>
      <c r="J2398" s="33">
        <v>2</v>
      </c>
      <c r="K2398" s="33" t="s">
        <v>32</v>
      </c>
      <c r="L2398" s="33">
        <v>287</v>
      </c>
      <c r="M2398" s="33">
        <v>150</v>
      </c>
      <c r="N2398" s="33">
        <v>131</v>
      </c>
      <c r="O2398" s="33">
        <v>280</v>
      </c>
      <c r="P2398" s="33">
        <v>6</v>
      </c>
      <c r="Q2398" s="33">
        <v>22</v>
      </c>
      <c r="R2398" s="33" t="str">
        <f t="shared" si="297"/>
        <v>1.Young age</v>
      </c>
      <c r="S2398" s="33" t="s">
        <v>27</v>
      </c>
      <c r="T2398" s="33">
        <v>110722.9</v>
      </c>
      <c r="U2398" s="33" t="s">
        <v>28</v>
      </c>
      <c r="V2398" s="33" t="s">
        <v>34</v>
      </c>
      <c r="W2398" s="36">
        <v>45363</v>
      </c>
      <c r="X2398" s="46">
        <v>0.68333333333333335</v>
      </c>
      <c r="Y2398" s="34">
        <f t="shared" si="298"/>
        <v>12</v>
      </c>
      <c r="Z2398" s="34">
        <f t="shared" si="299"/>
        <v>12</v>
      </c>
      <c r="AA2398" s="33">
        <f t="shared" si="300"/>
        <v>2024</v>
      </c>
      <c r="AB2398" s="34">
        <f t="shared" si="301"/>
        <v>16</v>
      </c>
      <c r="AC2398" s="34">
        <f t="shared" si="302"/>
        <v>24</v>
      </c>
      <c r="AD2398" s="38">
        <f t="shared" si="303"/>
        <v>0</v>
      </c>
    </row>
    <row r="2399" spans="1:30" x14ac:dyDescent="0.35">
      <c r="A2399" s="39">
        <v>2388</v>
      </c>
      <c r="B2399" s="40">
        <v>2245</v>
      </c>
      <c r="C2399" s="40">
        <v>519</v>
      </c>
      <c r="D2399" s="40" t="s">
        <v>44</v>
      </c>
      <c r="E2399" s="40" t="s">
        <v>25</v>
      </c>
      <c r="F2399" s="40">
        <v>5</v>
      </c>
      <c r="G2399" s="41">
        <v>1232.49</v>
      </c>
      <c r="H2399" s="41">
        <f t="shared" si="296"/>
        <v>6162.45</v>
      </c>
      <c r="I2399" s="42">
        <v>45441.029166666667</v>
      </c>
      <c r="J2399" s="40">
        <v>12</v>
      </c>
      <c r="K2399" s="40" t="s">
        <v>26</v>
      </c>
      <c r="L2399" s="40">
        <v>148</v>
      </c>
      <c r="M2399" s="40">
        <v>107</v>
      </c>
      <c r="N2399" s="40">
        <v>180</v>
      </c>
      <c r="O2399" s="40">
        <v>275</v>
      </c>
      <c r="P2399" s="40">
        <v>7</v>
      </c>
      <c r="Q2399" s="40">
        <v>20</v>
      </c>
      <c r="R2399" s="40" t="str">
        <f t="shared" si="297"/>
        <v>1.Young age</v>
      </c>
      <c r="S2399" s="40" t="s">
        <v>27</v>
      </c>
      <c r="T2399" s="40">
        <v>45564.71</v>
      </c>
      <c r="U2399" s="40" t="s">
        <v>37</v>
      </c>
      <c r="V2399" s="40" t="s">
        <v>43</v>
      </c>
      <c r="W2399" s="43">
        <v>45441</v>
      </c>
      <c r="X2399" s="44">
        <v>2.9166666666666667E-2</v>
      </c>
      <c r="Y2399" s="41">
        <f t="shared" si="298"/>
        <v>29</v>
      </c>
      <c r="Z2399" s="41">
        <f t="shared" si="299"/>
        <v>29</v>
      </c>
      <c r="AA2399" s="40">
        <f t="shared" si="300"/>
        <v>2024</v>
      </c>
      <c r="AB2399" s="41">
        <f t="shared" si="301"/>
        <v>0</v>
      </c>
      <c r="AC2399" s="41">
        <f t="shared" si="302"/>
        <v>42</v>
      </c>
      <c r="AD2399" s="45">
        <f t="shared" si="303"/>
        <v>0</v>
      </c>
    </row>
    <row r="2400" spans="1:30" x14ac:dyDescent="0.35">
      <c r="A2400" s="32">
        <v>2389</v>
      </c>
      <c r="B2400" s="33">
        <v>6580</v>
      </c>
      <c r="C2400" s="33">
        <v>754</v>
      </c>
      <c r="D2400" s="33" t="s">
        <v>52</v>
      </c>
      <c r="E2400" s="33" t="s">
        <v>25</v>
      </c>
      <c r="F2400" s="33">
        <v>1</v>
      </c>
      <c r="G2400" s="34">
        <v>975.02</v>
      </c>
      <c r="H2400" s="34">
        <f t="shared" si="296"/>
        <v>975.02</v>
      </c>
      <c r="I2400" s="35">
        <v>45321.976388888892</v>
      </c>
      <c r="J2400" s="33">
        <v>3</v>
      </c>
      <c r="K2400" s="33" t="s">
        <v>36</v>
      </c>
      <c r="L2400" s="33">
        <v>484</v>
      </c>
      <c r="M2400" s="33">
        <v>111</v>
      </c>
      <c r="N2400" s="33">
        <v>263</v>
      </c>
      <c r="O2400" s="33">
        <v>438</v>
      </c>
      <c r="P2400" s="33">
        <v>6</v>
      </c>
      <c r="Q2400" s="33">
        <v>22</v>
      </c>
      <c r="R2400" s="33" t="str">
        <f t="shared" si="297"/>
        <v>1.Young age</v>
      </c>
      <c r="S2400" s="33" t="s">
        <v>46</v>
      </c>
      <c r="T2400" s="33">
        <v>34490.18</v>
      </c>
      <c r="U2400" s="33" t="s">
        <v>42</v>
      </c>
      <c r="V2400" s="33" t="s">
        <v>29</v>
      </c>
      <c r="W2400" s="36">
        <v>45321</v>
      </c>
      <c r="X2400" s="37">
        <v>0.97638888888888886</v>
      </c>
      <c r="Y2400" s="34">
        <f t="shared" si="298"/>
        <v>30</v>
      </c>
      <c r="Z2400" s="34">
        <f t="shared" si="299"/>
        <v>30</v>
      </c>
      <c r="AA2400" s="33">
        <f t="shared" si="300"/>
        <v>2024</v>
      </c>
      <c r="AB2400" s="34">
        <f t="shared" si="301"/>
        <v>23</v>
      </c>
      <c r="AC2400" s="34">
        <f t="shared" si="302"/>
        <v>26</v>
      </c>
      <c r="AD2400" s="38">
        <f t="shared" si="303"/>
        <v>0</v>
      </c>
    </row>
    <row r="2401" spans="1:30" x14ac:dyDescent="0.35">
      <c r="A2401" s="39">
        <v>2390</v>
      </c>
      <c r="B2401" s="40">
        <v>7499</v>
      </c>
      <c r="C2401" s="40">
        <v>379</v>
      </c>
      <c r="D2401" s="40" t="s">
        <v>44</v>
      </c>
      <c r="E2401" s="40" t="s">
        <v>47</v>
      </c>
      <c r="F2401" s="40">
        <v>3</v>
      </c>
      <c r="G2401" s="41">
        <v>845.97</v>
      </c>
      <c r="H2401" s="41">
        <f t="shared" si="296"/>
        <v>2537.91</v>
      </c>
      <c r="I2401" s="42">
        <v>45479.320138888892</v>
      </c>
      <c r="J2401" s="40">
        <v>7</v>
      </c>
      <c r="K2401" s="40" t="s">
        <v>40</v>
      </c>
      <c r="L2401" s="40">
        <v>286</v>
      </c>
      <c r="M2401" s="40">
        <v>111</v>
      </c>
      <c r="N2401" s="40">
        <v>216</v>
      </c>
      <c r="O2401" s="40">
        <v>324</v>
      </c>
      <c r="P2401" s="40">
        <v>7</v>
      </c>
      <c r="Q2401" s="40">
        <v>20</v>
      </c>
      <c r="R2401" s="40" t="str">
        <f t="shared" si="297"/>
        <v>1.Young age</v>
      </c>
      <c r="S2401" s="40" t="s">
        <v>46</v>
      </c>
      <c r="T2401" s="40">
        <v>102834.27</v>
      </c>
      <c r="U2401" s="40" t="s">
        <v>42</v>
      </c>
      <c r="V2401" s="40" t="s">
        <v>29</v>
      </c>
      <c r="W2401" s="43">
        <v>45479</v>
      </c>
      <c r="X2401" s="47">
        <v>0.32013888888888886</v>
      </c>
      <c r="Y2401" s="41">
        <f t="shared" si="298"/>
        <v>6</v>
      </c>
      <c r="Z2401" s="41">
        <f t="shared" si="299"/>
        <v>6</v>
      </c>
      <c r="AA2401" s="40">
        <f t="shared" si="300"/>
        <v>2024</v>
      </c>
      <c r="AB2401" s="41">
        <f t="shared" si="301"/>
        <v>7</v>
      </c>
      <c r="AC2401" s="41">
        <f t="shared" si="302"/>
        <v>41</v>
      </c>
      <c r="AD2401" s="45">
        <f t="shared" si="303"/>
        <v>0</v>
      </c>
    </row>
    <row r="2402" spans="1:30" x14ac:dyDescent="0.35">
      <c r="A2402" s="32">
        <v>2391</v>
      </c>
      <c r="B2402" s="33">
        <v>6347</v>
      </c>
      <c r="C2402" s="33">
        <v>524</v>
      </c>
      <c r="D2402" s="33" t="s">
        <v>24</v>
      </c>
      <c r="E2402" s="33" t="s">
        <v>47</v>
      </c>
      <c r="F2402" s="33">
        <v>5</v>
      </c>
      <c r="G2402" s="34">
        <v>1733.85</v>
      </c>
      <c r="H2402" s="34">
        <f t="shared" si="296"/>
        <v>8669.25</v>
      </c>
      <c r="I2402" s="35">
        <v>45507.034722222219</v>
      </c>
      <c r="J2402" s="33">
        <v>8</v>
      </c>
      <c r="K2402" s="33" t="s">
        <v>40</v>
      </c>
      <c r="L2402" s="33">
        <v>478</v>
      </c>
      <c r="M2402" s="33">
        <v>64</v>
      </c>
      <c r="N2402" s="33">
        <v>183</v>
      </c>
      <c r="O2402" s="33">
        <v>405</v>
      </c>
      <c r="P2402" s="33">
        <v>9</v>
      </c>
      <c r="Q2402" s="33">
        <v>57</v>
      </c>
      <c r="R2402" s="33" t="str">
        <f t="shared" si="297"/>
        <v>2.Middle age</v>
      </c>
      <c r="S2402" s="33" t="s">
        <v>27</v>
      </c>
      <c r="T2402" s="33">
        <v>35295.1</v>
      </c>
      <c r="U2402" s="33" t="s">
        <v>28</v>
      </c>
      <c r="V2402" s="33" t="s">
        <v>34</v>
      </c>
      <c r="W2402" s="36">
        <v>45507</v>
      </c>
      <c r="X2402" s="46">
        <v>3.4722222222222224E-2</v>
      </c>
      <c r="Y2402" s="34">
        <f t="shared" si="298"/>
        <v>3</v>
      </c>
      <c r="Z2402" s="34">
        <f t="shared" si="299"/>
        <v>3</v>
      </c>
      <c r="AA2402" s="33">
        <f t="shared" si="300"/>
        <v>2024</v>
      </c>
      <c r="AB2402" s="34">
        <f t="shared" si="301"/>
        <v>0</v>
      </c>
      <c r="AC2402" s="34">
        <f t="shared" si="302"/>
        <v>50</v>
      </c>
      <c r="AD2402" s="38">
        <f t="shared" si="303"/>
        <v>0</v>
      </c>
    </row>
    <row r="2403" spans="1:30" x14ac:dyDescent="0.35">
      <c r="A2403" s="39">
        <v>2392</v>
      </c>
      <c r="B2403" s="40">
        <v>1485</v>
      </c>
      <c r="C2403" s="40">
        <v>279</v>
      </c>
      <c r="D2403" s="40" t="s">
        <v>52</v>
      </c>
      <c r="E2403" s="40" t="s">
        <v>25</v>
      </c>
      <c r="F2403" s="40">
        <v>5</v>
      </c>
      <c r="G2403" s="41">
        <v>1312.9</v>
      </c>
      <c r="H2403" s="41">
        <f t="shared" si="296"/>
        <v>6564.5</v>
      </c>
      <c r="I2403" s="42">
        <v>45439.843055555553</v>
      </c>
      <c r="J2403" s="40">
        <v>15</v>
      </c>
      <c r="K2403" s="40" t="s">
        <v>45</v>
      </c>
      <c r="L2403" s="40">
        <v>26</v>
      </c>
      <c r="M2403" s="40">
        <v>84</v>
      </c>
      <c r="N2403" s="40">
        <v>231</v>
      </c>
      <c r="O2403" s="40">
        <v>333</v>
      </c>
      <c r="P2403" s="40">
        <v>7</v>
      </c>
      <c r="Q2403" s="40">
        <v>25</v>
      </c>
      <c r="R2403" s="40" t="str">
        <f t="shared" si="297"/>
        <v>1.Young age</v>
      </c>
      <c r="S2403" s="40" t="s">
        <v>46</v>
      </c>
      <c r="T2403" s="40">
        <v>109660.71</v>
      </c>
      <c r="U2403" s="40" t="s">
        <v>28</v>
      </c>
      <c r="V2403" s="40" t="s">
        <v>29</v>
      </c>
      <c r="W2403" s="43">
        <v>45439</v>
      </c>
      <c r="X2403" s="44">
        <v>0.84305555555555556</v>
      </c>
      <c r="Y2403" s="41">
        <f t="shared" si="298"/>
        <v>27</v>
      </c>
      <c r="Z2403" s="41">
        <f t="shared" si="299"/>
        <v>27</v>
      </c>
      <c r="AA2403" s="40">
        <f t="shared" si="300"/>
        <v>2024</v>
      </c>
      <c r="AB2403" s="41">
        <f t="shared" si="301"/>
        <v>20</v>
      </c>
      <c r="AC2403" s="41">
        <f t="shared" si="302"/>
        <v>14</v>
      </c>
      <c r="AD2403" s="45">
        <f t="shared" si="303"/>
        <v>0</v>
      </c>
    </row>
    <row r="2404" spans="1:30" x14ac:dyDescent="0.35">
      <c r="A2404" s="32">
        <v>2393</v>
      </c>
      <c r="B2404" s="33">
        <v>5478</v>
      </c>
      <c r="C2404" s="33">
        <v>669</v>
      </c>
      <c r="D2404" s="33" t="s">
        <v>24</v>
      </c>
      <c r="E2404" s="33" t="s">
        <v>47</v>
      </c>
      <c r="F2404" s="33">
        <v>1</v>
      </c>
      <c r="G2404" s="34">
        <v>1527.06</v>
      </c>
      <c r="H2404" s="34">
        <f t="shared" si="296"/>
        <v>1527.06</v>
      </c>
      <c r="I2404" s="35">
        <v>45400.479861111111</v>
      </c>
      <c r="J2404" s="33">
        <v>20</v>
      </c>
      <c r="K2404" s="33" t="s">
        <v>32</v>
      </c>
      <c r="L2404" s="33">
        <v>111</v>
      </c>
      <c r="M2404" s="33">
        <v>54</v>
      </c>
      <c r="N2404" s="33">
        <v>276</v>
      </c>
      <c r="O2404" s="33">
        <v>426</v>
      </c>
      <c r="P2404" s="33">
        <v>7</v>
      </c>
      <c r="Q2404" s="33">
        <v>19</v>
      </c>
      <c r="R2404" s="33" t="str">
        <f t="shared" si="297"/>
        <v>1.Young age</v>
      </c>
      <c r="S2404" s="33" t="s">
        <v>27</v>
      </c>
      <c r="T2404" s="33">
        <v>46361.43</v>
      </c>
      <c r="U2404" s="33" t="s">
        <v>42</v>
      </c>
      <c r="V2404" s="33" t="s">
        <v>29</v>
      </c>
      <c r="W2404" s="36">
        <v>45400</v>
      </c>
      <c r="X2404" s="37">
        <v>0.47986111111111113</v>
      </c>
      <c r="Y2404" s="34">
        <f t="shared" si="298"/>
        <v>18</v>
      </c>
      <c r="Z2404" s="34">
        <f t="shared" si="299"/>
        <v>18</v>
      </c>
      <c r="AA2404" s="33">
        <f t="shared" si="300"/>
        <v>2024</v>
      </c>
      <c r="AB2404" s="34">
        <f t="shared" si="301"/>
        <v>11</v>
      </c>
      <c r="AC2404" s="34">
        <f t="shared" si="302"/>
        <v>31</v>
      </c>
      <c r="AD2404" s="38">
        <f t="shared" si="303"/>
        <v>0</v>
      </c>
    </row>
    <row r="2405" spans="1:30" x14ac:dyDescent="0.35">
      <c r="A2405" s="39">
        <v>2394</v>
      </c>
      <c r="B2405" s="40">
        <v>8381</v>
      </c>
      <c r="C2405" s="40">
        <v>573</v>
      </c>
      <c r="D2405" s="40" t="s">
        <v>24</v>
      </c>
      <c r="E2405" s="40" t="s">
        <v>25</v>
      </c>
      <c r="F2405" s="40">
        <v>2</v>
      </c>
      <c r="G2405" s="41">
        <v>252.5</v>
      </c>
      <c r="H2405" s="41">
        <f t="shared" si="296"/>
        <v>505</v>
      </c>
      <c r="I2405" s="42">
        <v>45359.091666666667</v>
      </c>
      <c r="J2405" s="40">
        <v>8</v>
      </c>
      <c r="K2405" s="40" t="s">
        <v>45</v>
      </c>
      <c r="L2405" s="40">
        <v>341</v>
      </c>
      <c r="M2405" s="40">
        <v>95</v>
      </c>
      <c r="N2405" s="40">
        <v>168</v>
      </c>
      <c r="O2405" s="40">
        <v>115</v>
      </c>
      <c r="P2405" s="40">
        <v>9</v>
      </c>
      <c r="Q2405" s="40">
        <v>61</v>
      </c>
      <c r="R2405" s="40" t="str">
        <f t="shared" si="297"/>
        <v xml:space="preserve">3.Senior Citizen </v>
      </c>
      <c r="S2405" s="40" t="s">
        <v>27</v>
      </c>
      <c r="T2405" s="40">
        <v>78284.490000000005</v>
      </c>
      <c r="U2405" s="40" t="s">
        <v>37</v>
      </c>
      <c r="V2405" s="40" t="s">
        <v>50</v>
      </c>
      <c r="W2405" s="43">
        <v>45359</v>
      </c>
      <c r="X2405" s="47">
        <v>9.166666666666666E-2</v>
      </c>
      <c r="Y2405" s="41">
        <f t="shared" si="298"/>
        <v>8</v>
      </c>
      <c r="Z2405" s="41">
        <f t="shared" si="299"/>
        <v>8</v>
      </c>
      <c r="AA2405" s="40">
        <f t="shared" si="300"/>
        <v>2024</v>
      </c>
      <c r="AB2405" s="41">
        <f t="shared" si="301"/>
        <v>2</v>
      </c>
      <c r="AC2405" s="41">
        <f t="shared" si="302"/>
        <v>12</v>
      </c>
      <c r="AD2405" s="45">
        <f t="shared" si="303"/>
        <v>0</v>
      </c>
    </row>
    <row r="2406" spans="1:30" x14ac:dyDescent="0.35">
      <c r="A2406" s="32">
        <v>2395</v>
      </c>
      <c r="B2406" s="33">
        <v>9038</v>
      </c>
      <c r="C2406" s="33">
        <v>827</v>
      </c>
      <c r="D2406" s="33" t="s">
        <v>52</v>
      </c>
      <c r="E2406" s="33" t="s">
        <v>47</v>
      </c>
      <c r="F2406" s="33">
        <v>4</v>
      </c>
      <c r="G2406" s="34">
        <v>1633.97</v>
      </c>
      <c r="H2406" s="34">
        <f t="shared" si="296"/>
        <v>6535.88</v>
      </c>
      <c r="I2406" s="35">
        <v>45390.129166666666</v>
      </c>
      <c r="J2406" s="33">
        <v>15</v>
      </c>
      <c r="K2406" s="33" t="s">
        <v>40</v>
      </c>
      <c r="L2406" s="33">
        <v>379</v>
      </c>
      <c r="M2406" s="33">
        <v>107</v>
      </c>
      <c r="N2406" s="33">
        <v>277</v>
      </c>
      <c r="O2406" s="33">
        <v>470</v>
      </c>
      <c r="P2406" s="33">
        <v>1</v>
      </c>
      <c r="Q2406" s="33">
        <v>67</v>
      </c>
      <c r="R2406" s="33" t="str">
        <f t="shared" si="297"/>
        <v xml:space="preserve">3.Senior Citizen </v>
      </c>
      <c r="S2406" s="33" t="s">
        <v>27</v>
      </c>
      <c r="T2406" s="33">
        <v>23697.43</v>
      </c>
      <c r="U2406" s="33" t="s">
        <v>37</v>
      </c>
      <c r="V2406" s="33" t="s">
        <v>43</v>
      </c>
      <c r="W2406" s="36">
        <v>45390</v>
      </c>
      <c r="X2406" s="46">
        <v>0.12916666666666668</v>
      </c>
      <c r="Y2406" s="34">
        <f t="shared" si="298"/>
        <v>8</v>
      </c>
      <c r="Z2406" s="34">
        <f t="shared" si="299"/>
        <v>8</v>
      </c>
      <c r="AA2406" s="33">
        <f t="shared" si="300"/>
        <v>2024</v>
      </c>
      <c r="AB2406" s="34">
        <f t="shared" si="301"/>
        <v>3</v>
      </c>
      <c r="AC2406" s="34">
        <f t="shared" si="302"/>
        <v>6</v>
      </c>
      <c r="AD2406" s="38">
        <f t="shared" si="303"/>
        <v>0</v>
      </c>
    </row>
    <row r="2407" spans="1:30" x14ac:dyDescent="0.35">
      <c r="A2407" s="39">
        <v>2396</v>
      </c>
      <c r="B2407" s="40">
        <v>4737</v>
      </c>
      <c r="C2407" s="40">
        <v>681</v>
      </c>
      <c r="D2407" s="40" t="s">
        <v>39</v>
      </c>
      <c r="E2407" s="40" t="s">
        <v>47</v>
      </c>
      <c r="F2407" s="40">
        <v>5</v>
      </c>
      <c r="G2407" s="41">
        <v>882.92</v>
      </c>
      <c r="H2407" s="41">
        <f t="shared" si="296"/>
        <v>4414.5999999999995</v>
      </c>
      <c r="I2407" s="42">
        <v>45337.647916666669</v>
      </c>
      <c r="J2407" s="40">
        <v>14</v>
      </c>
      <c r="K2407" s="40" t="s">
        <v>45</v>
      </c>
      <c r="L2407" s="40">
        <v>50</v>
      </c>
      <c r="M2407" s="40">
        <v>109</v>
      </c>
      <c r="N2407" s="40">
        <v>137</v>
      </c>
      <c r="O2407" s="40">
        <v>335</v>
      </c>
      <c r="P2407" s="40">
        <v>6</v>
      </c>
      <c r="Q2407" s="40">
        <v>34</v>
      </c>
      <c r="R2407" s="40" t="str">
        <f t="shared" si="297"/>
        <v>1.Young age</v>
      </c>
      <c r="S2407" s="40" t="s">
        <v>27</v>
      </c>
      <c r="T2407" s="40">
        <v>50117.35</v>
      </c>
      <c r="U2407" s="40" t="s">
        <v>33</v>
      </c>
      <c r="V2407" s="40" t="s">
        <v>29</v>
      </c>
      <c r="W2407" s="43">
        <v>45337</v>
      </c>
      <c r="X2407" s="44">
        <v>0.6479166666666667</v>
      </c>
      <c r="Y2407" s="41">
        <f t="shared" si="298"/>
        <v>15</v>
      </c>
      <c r="Z2407" s="41">
        <f t="shared" si="299"/>
        <v>15</v>
      </c>
      <c r="AA2407" s="40">
        <f t="shared" si="300"/>
        <v>2024</v>
      </c>
      <c r="AB2407" s="41">
        <f t="shared" si="301"/>
        <v>15</v>
      </c>
      <c r="AC2407" s="41">
        <f t="shared" si="302"/>
        <v>33</v>
      </c>
      <c r="AD2407" s="45">
        <f t="shared" si="303"/>
        <v>0</v>
      </c>
    </row>
    <row r="2408" spans="1:30" x14ac:dyDescent="0.35">
      <c r="A2408" s="32">
        <v>2397</v>
      </c>
      <c r="B2408" s="33">
        <v>6829</v>
      </c>
      <c r="C2408" s="33">
        <v>873</v>
      </c>
      <c r="D2408" s="33" t="s">
        <v>39</v>
      </c>
      <c r="E2408" s="33" t="s">
        <v>47</v>
      </c>
      <c r="F2408" s="33">
        <v>4</v>
      </c>
      <c r="G2408" s="34">
        <v>1395.65</v>
      </c>
      <c r="H2408" s="34">
        <f t="shared" si="296"/>
        <v>5582.6</v>
      </c>
      <c r="I2408" s="35">
        <v>45410.162499999999</v>
      </c>
      <c r="J2408" s="33">
        <v>13</v>
      </c>
      <c r="K2408" s="33" t="s">
        <v>36</v>
      </c>
      <c r="L2408" s="33">
        <v>218</v>
      </c>
      <c r="M2408" s="33">
        <v>57</v>
      </c>
      <c r="N2408" s="33">
        <v>218</v>
      </c>
      <c r="O2408" s="33">
        <v>407</v>
      </c>
      <c r="P2408" s="33">
        <v>9</v>
      </c>
      <c r="Q2408" s="33">
        <v>43</v>
      </c>
      <c r="R2408" s="33" t="str">
        <f t="shared" si="297"/>
        <v>2.Middle age</v>
      </c>
      <c r="S2408" s="33" t="s">
        <v>46</v>
      </c>
      <c r="T2408" s="33">
        <v>58686.6</v>
      </c>
      <c r="U2408" s="33" t="s">
        <v>33</v>
      </c>
      <c r="V2408" s="33" t="s">
        <v>43</v>
      </c>
      <c r="W2408" s="36">
        <v>45410</v>
      </c>
      <c r="X2408" s="37">
        <v>0.16250000000000001</v>
      </c>
      <c r="Y2408" s="34">
        <f t="shared" si="298"/>
        <v>28</v>
      </c>
      <c r="Z2408" s="34">
        <f t="shared" si="299"/>
        <v>28</v>
      </c>
      <c r="AA2408" s="33">
        <f t="shared" si="300"/>
        <v>2024</v>
      </c>
      <c r="AB2408" s="34">
        <f t="shared" si="301"/>
        <v>3</v>
      </c>
      <c r="AC2408" s="34">
        <f t="shared" si="302"/>
        <v>54</v>
      </c>
      <c r="AD2408" s="38">
        <f t="shared" si="303"/>
        <v>0</v>
      </c>
    </row>
    <row r="2409" spans="1:30" x14ac:dyDescent="0.35">
      <c r="A2409" s="39">
        <v>2398</v>
      </c>
      <c r="B2409" s="40">
        <v>7150</v>
      </c>
      <c r="C2409" s="40">
        <v>240</v>
      </c>
      <c r="D2409" s="40" t="s">
        <v>24</v>
      </c>
      <c r="E2409" s="40" t="s">
        <v>25</v>
      </c>
      <c r="F2409" s="40">
        <v>3</v>
      </c>
      <c r="G2409" s="41">
        <v>241.67</v>
      </c>
      <c r="H2409" s="41">
        <f t="shared" si="296"/>
        <v>725.01</v>
      </c>
      <c r="I2409" s="42">
        <v>45470.426388888889</v>
      </c>
      <c r="J2409" s="40">
        <v>19</v>
      </c>
      <c r="K2409" s="40" t="s">
        <v>32</v>
      </c>
      <c r="L2409" s="40">
        <v>100</v>
      </c>
      <c r="M2409" s="40">
        <v>67</v>
      </c>
      <c r="N2409" s="40">
        <v>208</v>
      </c>
      <c r="O2409" s="40">
        <v>468</v>
      </c>
      <c r="P2409" s="40">
        <v>1</v>
      </c>
      <c r="Q2409" s="40">
        <v>20</v>
      </c>
      <c r="R2409" s="40" t="str">
        <f t="shared" si="297"/>
        <v>1.Young age</v>
      </c>
      <c r="S2409" s="40" t="s">
        <v>41</v>
      </c>
      <c r="T2409" s="40">
        <v>77657.23</v>
      </c>
      <c r="U2409" s="40" t="s">
        <v>42</v>
      </c>
      <c r="V2409" s="40" t="s">
        <v>29</v>
      </c>
      <c r="W2409" s="43">
        <v>45470</v>
      </c>
      <c r="X2409" s="44">
        <v>0.42638888888888887</v>
      </c>
      <c r="Y2409" s="41">
        <f t="shared" si="298"/>
        <v>27</v>
      </c>
      <c r="Z2409" s="41">
        <f t="shared" si="299"/>
        <v>27</v>
      </c>
      <c r="AA2409" s="40">
        <f t="shared" si="300"/>
        <v>2024</v>
      </c>
      <c r="AB2409" s="41">
        <f t="shared" si="301"/>
        <v>10</v>
      </c>
      <c r="AC2409" s="41">
        <f t="shared" si="302"/>
        <v>14</v>
      </c>
      <c r="AD2409" s="45">
        <f t="shared" si="303"/>
        <v>0</v>
      </c>
    </row>
    <row r="2410" spans="1:30" x14ac:dyDescent="0.35">
      <c r="A2410" s="32">
        <v>2399</v>
      </c>
      <c r="B2410" s="33">
        <v>8075</v>
      </c>
      <c r="C2410" s="33">
        <v>304</v>
      </c>
      <c r="D2410" s="33" t="s">
        <v>49</v>
      </c>
      <c r="E2410" s="33" t="s">
        <v>47</v>
      </c>
      <c r="F2410" s="33">
        <v>5</v>
      </c>
      <c r="G2410" s="34">
        <v>1015.72</v>
      </c>
      <c r="H2410" s="34">
        <f t="shared" si="296"/>
        <v>5078.6000000000004</v>
      </c>
      <c r="I2410" s="35">
        <v>45401.442361111112</v>
      </c>
      <c r="J2410" s="33">
        <v>20</v>
      </c>
      <c r="K2410" s="33" t="s">
        <v>40</v>
      </c>
      <c r="L2410" s="33">
        <v>204</v>
      </c>
      <c r="M2410" s="33">
        <v>96</v>
      </c>
      <c r="N2410" s="33">
        <v>232</v>
      </c>
      <c r="O2410" s="33">
        <v>131</v>
      </c>
      <c r="P2410" s="33">
        <v>1</v>
      </c>
      <c r="Q2410" s="33">
        <v>21</v>
      </c>
      <c r="R2410" s="33" t="str">
        <f t="shared" si="297"/>
        <v>1.Young age</v>
      </c>
      <c r="S2410" s="33" t="s">
        <v>27</v>
      </c>
      <c r="T2410" s="33">
        <v>97546.99</v>
      </c>
      <c r="U2410" s="33" t="s">
        <v>37</v>
      </c>
      <c r="V2410" s="33" t="s">
        <v>34</v>
      </c>
      <c r="W2410" s="36">
        <v>45401</v>
      </c>
      <c r="X2410" s="37">
        <v>0.44236111111111109</v>
      </c>
      <c r="Y2410" s="34">
        <f t="shared" si="298"/>
        <v>19</v>
      </c>
      <c r="Z2410" s="34">
        <f t="shared" si="299"/>
        <v>19</v>
      </c>
      <c r="AA2410" s="33">
        <f t="shared" si="300"/>
        <v>2024</v>
      </c>
      <c r="AB2410" s="34">
        <f t="shared" si="301"/>
        <v>10</v>
      </c>
      <c r="AC2410" s="34">
        <f t="shared" si="302"/>
        <v>37</v>
      </c>
      <c r="AD2410" s="38">
        <f t="shared" si="303"/>
        <v>0</v>
      </c>
    </row>
    <row r="2411" spans="1:30" x14ac:dyDescent="0.35">
      <c r="A2411" s="39">
        <v>2400</v>
      </c>
      <c r="B2411" s="40">
        <v>4043</v>
      </c>
      <c r="C2411" s="40">
        <v>290</v>
      </c>
      <c r="D2411" s="40" t="s">
        <v>38</v>
      </c>
      <c r="E2411" s="40" t="s">
        <v>47</v>
      </c>
      <c r="F2411" s="40">
        <v>5</v>
      </c>
      <c r="G2411" s="41">
        <v>826.35</v>
      </c>
      <c r="H2411" s="41">
        <f t="shared" si="296"/>
        <v>4131.75</v>
      </c>
      <c r="I2411" s="42">
        <v>45485.599999999999</v>
      </c>
      <c r="J2411" s="40">
        <v>15</v>
      </c>
      <c r="K2411" s="40" t="s">
        <v>26</v>
      </c>
      <c r="L2411" s="40">
        <v>240</v>
      </c>
      <c r="M2411" s="40">
        <v>145</v>
      </c>
      <c r="N2411" s="40">
        <v>206</v>
      </c>
      <c r="O2411" s="40">
        <v>343</v>
      </c>
      <c r="P2411" s="40">
        <v>1</v>
      </c>
      <c r="Q2411" s="40">
        <v>70</v>
      </c>
      <c r="R2411" s="40" t="str">
        <f t="shared" si="297"/>
        <v xml:space="preserve">3.Senior Citizen </v>
      </c>
      <c r="S2411" s="40" t="s">
        <v>41</v>
      </c>
      <c r="T2411" s="40">
        <v>101490.05</v>
      </c>
      <c r="U2411" s="40" t="s">
        <v>33</v>
      </c>
      <c r="V2411" s="40" t="s">
        <v>50</v>
      </c>
      <c r="W2411" s="43">
        <v>45485</v>
      </c>
      <c r="X2411" s="47">
        <v>0.6</v>
      </c>
      <c r="Y2411" s="41">
        <f t="shared" si="298"/>
        <v>12</v>
      </c>
      <c r="Z2411" s="41">
        <f t="shared" si="299"/>
        <v>12</v>
      </c>
      <c r="AA2411" s="40">
        <f t="shared" si="300"/>
        <v>2024</v>
      </c>
      <c r="AB2411" s="41">
        <f t="shared" si="301"/>
        <v>14</v>
      </c>
      <c r="AC2411" s="41">
        <f t="shared" si="302"/>
        <v>24</v>
      </c>
      <c r="AD2411" s="45">
        <f t="shared" si="303"/>
        <v>0</v>
      </c>
    </row>
    <row r="2412" spans="1:30" x14ac:dyDescent="0.35">
      <c r="A2412" s="32">
        <v>2401</v>
      </c>
      <c r="B2412" s="33">
        <v>7227</v>
      </c>
      <c r="C2412" s="33">
        <v>952</v>
      </c>
      <c r="D2412" s="33" t="s">
        <v>51</v>
      </c>
      <c r="E2412" s="33" t="s">
        <v>47</v>
      </c>
      <c r="F2412" s="33">
        <v>4</v>
      </c>
      <c r="G2412" s="34">
        <v>1800.99</v>
      </c>
      <c r="H2412" s="34">
        <f t="shared" si="296"/>
        <v>7203.96</v>
      </c>
      <c r="I2412" s="35">
        <v>45525.288194444445</v>
      </c>
      <c r="J2412" s="33">
        <v>13</v>
      </c>
      <c r="K2412" s="33" t="s">
        <v>36</v>
      </c>
      <c r="L2412" s="33">
        <v>267</v>
      </c>
      <c r="M2412" s="33">
        <v>52</v>
      </c>
      <c r="N2412" s="33">
        <v>123</v>
      </c>
      <c r="O2412" s="33">
        <v>326</v>
      </c>
      <c r="P2412" s="33">
        <v>6</v>
      </c>
      <c r="Q2412" s="33">
        <v>39</v>
      </c>
      <c r="R2412" s="33" t="str">
        <f t="shared" si="297"/>
        <v>2.Middle age</v>
      </c>
      <c r="S2412" s="33" t="s">
        <v>46</v>
      </c>
      <c r="T2412" s="33">
        <v>102483.91</v>
      </c>
      <c r="U2412" s="33" t="s">
        <v>33</v>
      </c>
      <c r="V2412" s="33" t="s">
        <v>50</v>
      </c>
      <c r="W2412" s="36">
        <v>45525</v>
      </c>
      <c r="X2412" s="37">
        <v>0.28819444444444442</v>
      </c>
      <c r="Y2412" s="34">
        <f t="shared" si="298"/>
        <v>21</v>
      </c>
      <c r="Z2412" s="34">
        <f t="shared" si="299"/>
        <v>21</v>
      </c>
      <c r="AA2412" s="33">
        <f t="shared" si="300"/>
        <v>2024</v>
      </c>
      <c r="AB2412" s="34">
        <f t="shared" si="301"/>
        <v>6</v>
      </c>
      <c r="AC2412" s="34">
        <f t="shared" si="302"/>
        <v>55</v>
      </c>
      <c r="AD2412" s="38">
        <f t="shared" si="303"/>
        <v>0</v>
      </c>
    </row>
    <row r="2413" spans="1:30" x14ac:dyDescent="0.35">
      <c r="A2413" s="39">
        <v>2402</v>
      </c>
      <c r="B2413" s="40">
        <v>2404</v>
      </c>
      <c r="C2413" s="40">
        <v>490</v>
      </c>
      <c r="D2413" s="40" t="s">
        <v>31</v>
      </c>
      <c r="E2413" s="40" t="s">
        <v>25</v>
      </c>
      <c r="F2413" s="40">
        <v>3</v>
      </c>
      <c r="G2413" s="41">
        <v>1333.49</v>
      </c>
      <c r="H2413" s="41">
        <f t="shared" si="296"/>
        <v>4000.4700000000003</v>
      </c>
      <c r="I2413" s="42">
        <v>45523.495138888888</v>
      </c>
      <c r="J2413" s="40">
        <v>18</v>
      </c>
      <c r="K2413" s="40" t="s">
        <v>32</v>
      </c>
      <c r="L2413" s="40">
        <v>35</v>
      </c>
      <c r="M2413" s="40">
        <v>139</v>
      </c>
      <c r="N2413" s="40">
        <v>266</v>
      </c>
      <c r="O2413" s="40">
        <v>428</v>
      </c>
      <c r="P2413" s="40">
        <v>9</v>
      </c>
      <c r="Q2413" s="40">
        <v>29</v>
      </c>
      <c r="R2413" s="40" t="str">
        <f t="shared" si="297"/>
        <v>1.Young age</v>
      </c>
      <c r="S2413" s="40" t="s">
        <v>27</v>
      </c>
      <c r="T2413" s="40">
        <v>39022.720000000001</v>
      </c>
      <c r="U2413" s="40" t="s">
        <v>28</v>
      </c>
      <c r="V2413" s="40" t="s">
        <v>34</v>
      </c>
      <c r="W2413" s="43">
        <v>45523</v>
      </c>
      <c r="X2413" s="44">
        <v>0.49513888888888891</v>
      </c>
      <c r="Y2413" s="41">
        <f t="shared" si="298"/>
        <v>19</v>
      </c>
      <c r="Z2413" s="41">
        <f t="shared" si="299"/>
        <v>19</v>
      </c>
      <c r="AA2413" s="40">
        <f t="shared" si="300"/>
        <v>2024</v>
      </c>
      <c r="AB2413" s="41">
        <f t="shared" si="301"/>
        <v>11</v>
      </c>
      <c r="AC2413" s="41">
        <f t="shared" si="302"/>
        <v>53</v>
      </c>
      <c r="AD2413" s="45">
        <f t="shared" si="303"/>
        <v>0</v>
      </c>
    </row>
    <row r="2414" spans="1:30" x14ac:dyDescent="0.35">
      <c r="A2414" s="32">
        <v>2403</v>
      </c>
      <c r="B2414" s="33">
        <v>5839</v>
      </c>
      <c r="C2414" s="33">
        <v>396</v>
      </c>
      <c r="D2414" s="33" t="s">
        <v>44</v>
      </c>
      <c r="E2414" s="33" t="s">
        <v>25</v>
      </c>
      <c r="F2414" s="33">
        <v>4</v>
      </c>
      <c r="G2414" s="34">
        <v>1108.25</v>
      </c>
      <c r="H2414" s="34">
        <f t="shared" si="296"/>
        <v>4433</v>
      </c>
      <c r="I2414" s="35">
        <v>45505.119444444441</v>
      </c>
      <c r="J2414" s="33">
        <v>4</v>
      </c>
      <c r="K2414" s="33" t="s">
        <v>45</v>
      </c>
      <c r="L2414" s="33">
        <v>235</v>
      </c>
      <c r="M2414" s="33">
        <v>60</v>
      </c>
      <c r="N2414" s="33">
        <v>144</v>
      </c>
      <c r="O2414" s="33">
        <v>128</v>
      </c>
      <c r="P2414" s="33">
        <v>10</v>
      </c>
      <c r="Q2414" s="33">
        <v>59</v>
      </c>
      <c r="R2414" s="33" t="str">
        <f t="shared" si="297"/>
        <v>2.Middle age</v>
      </c>
      <c r="S2414" s="33" t="s">
        <v>27</v>
      </c>
      <c r="T2414" s="33">
        <v>87312.97</v>
      </c>
      <c r="U2414" s="33" t="s">
        <v>33</v>
      </c>
      <c r="V2414" s="33" t="s">
        <v>29</v>
      </c>
      <c r="W2414" s="36">
        <v>45505</v>
      </c>
      <c r="X2414" s="46">
        <v>0.11944444444444445</v>
      </c>
      <c r="Y2414" s="34">
        <f t="shared" si="298"/>
        <v>1</v>
      </c>
      <c r="Z2414" s="34">
        <f t="shared" si="299"/>
        <v>1</v>
      </c>
      <c r="AA2414" s="33">
        <f t="shared" si="300"/>
        <v>2024</v>
      </c>
      <c r="AB2414" s="34">
        <f t="shared" si="301"/>
        <v>2</v>
      </c>
      <c r="AC2414" s="34">
        <f t="shared" si="302"/>
        <v>52</v>
      </c>
      <c r="AD2414" s="38">
        <f t="shared" si="303"/>
        <v>0</v>
      </c>
    </row>
    <row r="2415" spans="1:30" x14ac:dyDescent="0.35">
      <c r="A2415" s="39">
        <v>2404</v>
      </c>
      <c r="B2415" s="40">
        <v>5037</v>
      </c>
      <c r="C2415" s="40">
        <v>667</v>
      </c>
      <c r="D2415" s="40" t="s">
        <v>38</v>
      </c>
      <c r="E2415" s="40" t="s">
        <v>47</v>
      </c>
      <c r="F2415" s="40">
        <v>5</v>
      </c>
      <c r="G2415" s="41">
        <v>1918.47</v>
      </c>
      <c r="H2415" s="41">
        <f t="shared" si="296"/>
        <v>9592.35</v>
      </c>
      <c r="I2415" s="42">
        <v>45438.152777777781</v>
      </c>
      <c r="J2415" s="40">
        <v>13</v>
      </c>
      <c r="K2415" s="40" t="s">
        <v>36</v>
      </c>
      <c r="L2415" s="40">
        <v>161</v>
      </c>
      <c r="M2415" s="40">
        <v>96</v>
      </c>
      <c r="N2415" s="40">
        <v>222</v>
      </c>
      <c r="O2415" s="40">
        <v>258</v>
      </c>
      <c r="P2415" s="40">
        <v>6</v>
      </c>
      <c r="Q2415" s="40">
        <v>20</v>
      </c>
      <c r="R2415" s="40" t="str">
        <f t="shared" si="297"/>
        <v>1.Young age</v>
      </c>
      <c r="S2415" s="40" t="s">
        <v>41</v>
      </c>
      <c r="T2415" s="40">
        <v>95439.41</v>
      </c>
      <c r="U2415" s="40" t="s">
        <v>28</v>
      </c>
      <c r="V2415" s="40" t="s">
        <v>29</v>
      </c>
      <c r="W2415" s="43">
        <v>45438</v>
      </c>
      <c r="X2415" s="44">
        <v>0.15277777777777779</v>
      </c>
      <c r="Y2415" s="41">
        <f t="shared" si="298"/>
        <v>26</v>
      </c>
      <c r="Z2415" s="41">
        <f t="shared" si="299"/>
        <v>26</v>
      </c>
      <c r="AA2415" s="40">
        <f t="shared" si="300"/>
        <v>2024</v>
      </c>
      <c r="AB2415" s="41">
        <f t="shared" si="301"/>
        <v>3</v>
      </c>
      <c r="AC2415" s="41">
        <f t="shared" si="302"/>
        <v>40</v>
      </c>
      <c r="AD2415" s="45">
        <f t="shared" si="303"/>
        <v>0</v>
      </c>
    </row>
    <row r="2416" spans="1:30" x14ac:dyDescent="0.35">
      <c r="A2416" s="32">
        <v>2405</v>
      </c>
      <c r="B2416" s="33">
        <v>2204</v>
      </c>
      <c r="C2416" s="33">
        <v>602</v>
      </c>
      <c r="D2416" s="33" t="s">
        <v>51</v>
      </c>
      <c r="E2416" s="33" t="s">
        <v>25</v>
      </c>
      <c r="F2416" s="33">
        <v>4</v>
      </c>
      <c r="G2416" s="34">
        <v>847.88</v>
      </c>
      <c r="H2416" s="34">
        <f t="shared" si="296"/>
        <v>3391.52</v>
      </c>
      <c r="I2416" s="35">
        <v>45329.46875</v>
      </c>
      <c r="J2416" s="33">
        <v>1</v>
      </c>
      <c r="K2416" s="33" t="s">
        <v>36</v>
      </c>
      <c r="L2416" s="33">
        <v>76</v>
      </c>
      <c r="M2416" s="33">
        <v>97</v>
      </c>
      <c r="N2416" s="33">
        <v>214</v>
      </c>
      <c r="O2416" s="33">
        <v>423</v>
      </c>
      <c r="P2416" s="33">
        <v>4</v>
      </c>
      <c r="Q2416" s="33">
        <v>37</v>
      </c>
      <c r="R2416" s="33" t="str">
        <f t="shared" si="297"/>
        <v>2.Middle age</v>
      </c>
      <c r="S2416" s="33" t="s">
        <v>41</v>
      </c>
      <c r="T2416" s="33">
        <v>53586.75</v>
      </c>
      <c r="U2416" s="33" t="s">
        <v>42</v>
      </c>
      <c r="V2416" s="33" t="s">
        <v>29</v>
      </c>
      <c r="W2416" s="36">
        <v>45329</v>
      </c>
      <c r="X2416" s="46">
        <v>0.46875</v>
      </c>
      <c r="Y2416" s="34">
        <f t="shared" si="298"/>
        <v>7</v>
      </c>
      <c r="Z2416" s="34">
        <f t="shared" si="299"/>
        <v>7</v>
      </c>
      <c r="AA2416" s="33">
        <f t="shared" si="300"/>
        <v>2024</v>
      </c>
      <c r="AB2416" s="34">
        <f t="shared" si="301"/>
        <v>11</v>
      </c>
      <c r="AC2416" s="34">
        <f t="shared" si="302"/>
        <v>15</v>
      </c>
      <c r="AD2416" s="38">
        <f t="shared" si="303"/>
        <v>0</v>
      </c>
    </row>
    <row r="2417" spans="1:30" x14ac:dyDescent="0.35">
      <c r="A2417" s="39">
        <v>2406</v>
      </c>
      <c r="B2417" s="40">
        <v>2344</v>
      </c>
      <c r="C2417" s="40">
        <v>143</v>
      </c>
      <c r="D2417" s="40" t="s">
        <v>39</v>
      </c>
      <c r="E2417" s="40" t="s">
        <v>47</v>
      </c>
      <c r="F2417" s="40">
        <v>5</v>
      </c>
      <c r="G2417" s="41">
        <v>510.57</v>
      </c>
      <c r="H2417" s="41">
        <f t="shared" si="296"/>
        <v>2552.85</v>
      </c>
      <c r="I2417" s="42">
        <v>45360.350694444445</v>
      </c>
      <c r="J2417" s="40">
        <v>17</v>
      </c>
      <c r="K2417" s="40" t="s">
        <v>36</v>
      </c>
      <c r="L2417" s="40">
        <v>133</v>
      </c>
      <c r="M2417" s="40">
        <v>86</v>
      </c>
      <c r="N2417" s="40">
        <v>286</v>
      </c>
      <c r="O2417" s="40">
        <v>427</v>
      </c>
      <c r="P2417" s="40">
        <v>9</v>
      </c>
      <c r="Q2417" s="40">
        <v>55</v>
      </c>
      <c r="R2417" s="40" t="str">
        <f t="shared" si="297"/>
        <v>2.Middle age</v>
      </c>
      <c r="S2417" s="40" t="s">
        <v>46</v>
      </c>
      <c r="T2417" s="40">
        <v>82283.08</v>
      </c>
      <c r="U2417" s="40" t="s">
        <v>28</v>
      </c>
      <c r="V2417" s="40" t="s">
        <v>50</v>
      </c>
      <c r="W2417" s="43">
        <v>45360</v>
      </c>
      <c r="X2417" s="47">
        <v>0.35069444444444442</v>
      </c>
      <c r="Y2417" s="41">
        <f t="shared" si="298"/>
        <v>9</v>
      </c>
      <c r="Z2417" s="41">
        <f t="shared" si="299"/>
        <v>9</v>
      </c>
      <c r="AA2417" s="40">
        <f t="shared" si="300"/>
        <v>2024</v>
      </c>
      <c r="AB2417" s="41">
        <f t="shared" si="301"/>
        <v>8</v>
      </c>
      <c r="AC2417" s="41">
        <f t="shared" si="302"/>
        <v>25</v>
      </c>
      <c r="AD2417" s="45">
        <f t="shared" si="303"/>
        <v>0</v>
      </c>
    </row>
    <row r="2418" spans="1:30" x14ac:dyDescent="0.35">
      <c r="A2418" s="32">
        <v>2407</v>
      </c>
      <c r="B2418" s="33">
        <v>5390</v>
      </c>
      <c r="C2418" s="33">
        <v>942</v>
      </c>
      <c r="D2418" s="33" t="s">
        <v>24</v>
      </c>
      <c r="E2418" s="33" t="s">
        <v>47</v>
      </c>
      <c r="F2418" s="33">
        <v>4</v>
      </c>
      <c r="G2418" s="34">
        <v>1112.26</v>
      </c>
      <c r="H2418" s="34">
        <f t="shared" si="296"/>
        <v>4449.04</v>
      </c>
      <c r="I2418" s="35">
        <v>45436.229861111111</v>
      </c>
      <c r="J2418" s="33">
        <v>11</v>
      </c>
      <c r="K2418" s="33" t="s">
        <v>36</v>
      </c>
      <c r="L2418" s="33">
        <v>427</v>
      </c>
      <c r="M2418" s="33">
        <v>82</v>
      </c>
      <c r="N2418" s="33">
        <v>246</v>
      </c>
      <c r="O2418" s="33">
        <v>291</v>
      </c>
      <c r="P2418" s="33">
        <v>2</v>
      </c>
      <c r="Q2418" s="33">
        <v>39</v>
      </c>
      <c r="R2418" s="33" t="str">
        <f t="shared" si="297"/>
        <v>2.Middle age</v>
      </c>
      <c r="S2418" s="33" t="s">
        <v>27</v>
      </c>
      <c r="T2418" s="33">
        <v>55708.43</v>
      </c>
      <c r="U2418" s="33" t="s">
        <v>33</v>
      </c>
      <c r="V2418" s="33" t="s">
        <v>29</v>
      </c>
      <c r="W2418" s="36">
        <v>45436</v>
      </c>
      <c r="X2418" s="37">
        <v>0.2298611111111111</v>
      </c>
      <c r="Y2418" s="34">
        <f t="shared" si="298"/>
        <v>24</v>
      </c>
      <c r="Z2418" s="34">
        <f t="shared" si="299"/>
        <v>24</v>
      </c>
      <c r="AA2418" s="33">
        <f t="shared" si="300"/>
        <v>2024</v>
      </c>
      <c r="AB2418" s="34">
        <f t="shared" si="301"/>
        <v>5</v>
      </c>
      <c r="AC2418" s="34">
        <f t="shared" si="302"/>
        <v>31</v>
      </c>
      <c r="AD2418" s="38">
        <f t="shared" si="303"/>
        <v>0</v>
      </c>
    </row>
    <row r="2419" spans="1:30" x14ac:dyDescent="0.35">
      <c r="A2419" s="39">
        <v>2408</v>
      </c>
      <c r="B2419" s="40">
        <v>3526</v>
      </c>
      <c r="C2419" s="40">
        <v>946</v>
      </c>
      <c r="D2419" s="40" t="s">
        <v>38</v>
      </c>
      <c r="E2419" s="40" t="s">
        <v>25</v>
      </c>
      <c r="F2419" s="40">
        <v>2</v>
      </c>
      <c r="G2419" s="41">
        <v>1816.8</v>
      </c>
      <c r="H2419" s="41">
        <f t="shared" si="296"/>
        <v>3633.6</v>
      </c>
      <c r="I2419" s="42">
        <v>45392.341666666667</v>
      </c>
      <c r="J2419" s="40">
        <v>11</v>
      </c>
      <c r="K2419" s="40" t="s">
        <v>32</v>
      </c>
      <c r="L2419" s="40">
        <v>331</v>
      </c>
      <c r="M2419" s="40">
        <v>129</v>
      </c>
      <c r="N2419" s="40">
        <v>290</v>
      </c>
      <c r="O2419" s="40">
        <v>272</v>
      </c>
      <c r="P2419" s="40">
        <v>6</v>
      </c>
      <c r="Q2419" s="40">
        <v>70</v>
      </c>
      <c r="R2419" s="40" t="str">
        <f t="shared" si="297"/>
        <v xml:space="preserve">3.Senior Citizen </v>
      </c>
      <c r="S2419" s="40" t="s">
        <v>46</v>
      </c>
      <c r="T2419" s="40">
        <v>70949.63</v>
      </c>
      <c r="U2419" s="40" t="s">
        <v>33</v>
      </c>
      <c r="V2419" s="40" t="s">
        <v>43</v>
      </c>
      <c r="W2419" s="43">
        <v>45392</v>
      </c>
      <c r="X2419" s="47">
        <v>0.34166666666666667</v>
      </c>
      <c r="Y2419" s="41">
        <f t="shared" si="298"/>
        <v>10</v>
      </c>
      <c r="Z2419" s="41">
        <f t="shared" si="299"/>
        <v>10</v>
      </c>
      <c r="AA2419" s="40">
        <f t="shared" si="300"/>
        <v>2024</v>
      </c>
      <c r="AB2419" s="41">
        <f t="shared" si="301"/>
        <v>8</v>
      </c>
      <c r="AC2419" s="41">
        <f t="shared" si="302"/>
        <v>12</v>
      </c>
      <c r="AD2419" s="45">
        <f t="shared" si="303"/>
        <v>0</v>
      </c>
    </row>
    <row r="2420" spans="1:30" x14ac:dyDescent="0.35">
      <c r="A2420" s="32">
        <v>2409</v>
      </c>
      <c r="B2420" s="33">
        <v>7225</v>
      </c>
      <c r="C2420" s="33">
        <v>409</v>
      </c>
      <c r="D2420" s="33" t="s">
        <v>24</v>
      </c>
      <c r="E2420" s="33" t="s">
        <v>47</v>
      </c>
      <c r="F2420" s="33">
        <v>2</v>
      </c>
      <c r="G2420" s="34">
        <v>1350.2</v>
      </c>
      <c r="H2420" s="34">
        <f t="shared" si="296"/>
        <v>2700.4</v>
      </c>
      <c r="I2420" s="35">
        <v>45322.601388888892</v>
      </c>
      <c r="J2420" s="33">
        <v>16</v>
      </c>
      <c r="K2420" s="33" t="s">
        <v>36</v>
      </c>
      <c r="L2420" s="33">
        <v>283</v>
      </c>
      <c r="M2420" s="33">
        <v>86</v>
      </c>
      <c r="N2420" s="33">
        <v>150</v>
      </c>
      <c r="O2420" s="33">
        <v>207</v>
      </c>
      <c r="P2420" s="33">
        <v>8</v>
      </c>
      <c r="Q2420" s="33">
        <v>42</v>
      </c>
      <c r="R2420" s="33" t="str">
        <f t="shared" si="297"/>
        <v>2.Middle age</v>
      </c>
      <c r="S2420" s="33" t="s">
        <v>46</v>
      </c>
      <c r="T2420" s="33">
        <v>61658</v>
      </c>
      <c r="U2420" s="33" t="s">
        <v>28</v>
      </c>
      <c r="V2420" s="33" t="s">
        <v>34</v>
      </c>
      <c r="W2420" s="36">
        <v>45322</v>
      </c>
      <c r="X2420" s="37">
        <v>0.60138888888888886</v>
      </c>
      <c r="Y2420" s="34">
        <f t="shared" si="298"/>
        <v>31</v>
      </c>
      <c r="Z2420" s="34">
        <f t="shared" si="299"/>
        <v>31</v>
      </c>
      <c r="AA2420" s="33">
        <f t="shared" si="300"/>
        <v>2024</v>
      </c>
      <c r="AB2420" s="34">
        <f t="shared" si="301"/>
        <v>14</v>
      </c>
      <c r="AC2420" s="34">
        <f t="shared" si="302"/>
        <v>26</v>
      </c>
      <c r="AD2420" s="38">
        <f t="shared" si="303"/>
        <v>0</v>
      </c>
    </row>
    <row r="2421" spans="1:30" x14ac:dyDescent="0.35">
      <c r="A2421" s="39">
        <v>2410</v>
      </c>
      <c r="B2421" s="40">
        <v>3527</v>
      </c>
      <c r="C2421" s="40">
        <v>954</v>
      </c>
      <c r="D2421" s="40" t="s">
        <v>39</v>
      </c>
      <c r="E2421" s="40" t="s">
        <v>25</v>
      </c>
      <c r="F2421" s="40">
        <v>4</v>
      </c>
      <c r="G2421" s="41">
        <v>97.92</v>
      </c>
      <c r="H2421" s="41">
        <f t="shared" si="296"/>
        <v>391.68</v>
      </c>
      <c r="I2421" s="42">
        <v>45297.50277777778</v>
      </c>
      <c r="J2421" s="40">
        <v>3</v>
      </c>
      <c r="K2421" s="40" t="s">
        <v>36</v>
      </c>
      <c r="L2421" s="40">
        <v>34</v>
      </c>
      <c r="M2421" s="40">
        <v>54</v>
      </c>
      <c r="N2421" s="40">
        <v>161</v>
      </c>
      <c r="O2421" s="40">
        <v>113</v>
      </c>
      <c r="P2421" s="40">
        <v>6</v>
      </c>
      <c r="Q2421" s="40">
        <v>44</v>
      </c>
      <c r="R2421" s="40" t="str">
        <f t="shared" si="297"/>
        <v>2.Middle age</v>
      </c>
      <c r="S2421" s="40" t="s">
        <v>46</v>
      </c>
      <c r="T2421" s="40">
        <v>72481.210000000006</v>
      </c>
      <c r="U2421" s="40" t="s">
        <v>33</v>
      </c>
      <c r="V2421" s="40" t="s">
        <v>29</v>
      </c>
      <c r="W2421" s="43">
        <v>45297</v>
      </c>
      <c r="X2421" s="47">
        <v>0.50277777777777777</v>
      </c>
      <c r="Y2421" s="41">
        <f t="shared" si="298"/>
        <v>6</v>
      </c>
      <c r="Z2421" s="41">
        <f t="shared" si="299"/>
        <v>6</v>
      </c>
      <c r="AA2421" s="40">
        <f t="shared" si="300"/>
        <v>2024</v>
      </c>
      <c r="AB2421" s="41">
        <f t="shared" si="301"/>
        <v>12</v>
      </c>
      <c r="AC2421" s="41">
        <f t="shared" si="302"/>
        <v>4</v>
      </c>
      <c r="AD2421" s="45">
        <f t="shared" si="303"/>
        <v>0</v>
      </c>
    </row>
    <row r="2422" spans="1:30" x14ac:dyDescent="0.35">
      <c r="A2422" s="32">
        <v>2411</v>
      </c>
      <c r="B2422" s="33">
        <v>7383</v>
      </c>
      <c r="C2422" s="33">
        <v>699</v>
      </c>
      <c r="D2422" s="33" t="s">
        <v>52</v>
      </c>
      <c r="E2422" s="33" t="s">
        <v>25</v>
      </c>
      <c r="F2422" s="33">
        <v>4</v>
      </c>
      <c r="G2422" s="34">
        <v>1470.98</v>
      </c>
      <c r="H2422" s="34">
        <f t="shared" si="296"/>
        <v>5883.92</v>
      </c>
      <c r="I2422" s="35">
        <v>45439.330555555556</v>
      </c>
      <c r="J2422" s="33">
        <v>15</v>
      </c>
      <c r="K2422" s="33" t="s">
        <v>36</v>
      </c>
      <c r="L2422" s="33">
        <v>127</v>
      </c>
      <c r="M2422" s="33">
        <v>131</v>
      </c>
      <c r="N2422" s="33">
        <v>157</v>
      </c>
      <c r="O2422" s="33">
        <v>110</v>
      </c>
      <c r="P2422" s="33">
        <v>1</v>
      </c>
      <c r="Q2422" s="33">
        <v>52</v>
      </c>
      <c r="R2422" s="33" t="str">
        <f t="shared" si="297"/>
        <v>2.Middle age</v>
      </c>
      <c r="S2422" s="33" t="s">
        <v>27</v>
      </c>
      <c r="T2422" s="33">
        <v>114741.83</v>
      </c>
      <c r="U2422" s="33" t="s">
        <v>42</v>
      </c>
      <c r="V2422" s="33" t="s">
        <v>29</v>
      </c>
      <c r="W2422" s="36">
        <v>45439</v>
      </c>
      <c r="X2422" s="37">
        <v>0.33055555555555555</v>
      </c>
      <c r="Y2422" s="34">
        <f t="shared" si="298"/>
        <v>27</v>
      </c>
      <c r="Z2422" s="34">
        <f t="shared" si="299"/>
        <v>27</v>
      </c>
      <c r="AA2422" s="33">
        <f t="shared" si="300"/>
        <v>2024</v>
      </c>
      <c r="AB2422" s="34">
        <f t="shared" si="301"/>
        <v>7</v>
      </c>
      <c r="AC2422" s="34">
        <f t="shared" si="302"/>
        <v>56</v>
      </c>
      <c r="AD2422" s="38">
        <f t="shared" si="303"/>
        <v>0</v>
      </c>
    </row>
    <row r="2423" spans="1:30" x14ac:dyDescent="0.35">
      <c r="A2423" s="39">
        <v>2412</v>
      </c>
      <c r="B2423" s="40">
        <v>6188</v>
      </c>
      <c r="C2423" s="40">
        <v>411</v>
      </c>
      <c r="D2423" s="40" t="s">
        <v>52</v>
      </c>
      <c r="E2423" s="40" t="s">
        <v>25</v>
      </c>
      <c r="F2423" s="40">
        <v>1</v>
      </c>
      <c r="G2423" s="41">
        <v>823.2</v>
      </c>
      <c r="H2423" s="41">
        <f t="shared" si="296"/>
        <v>823.2</v>
      </c>
      <c r="I2423" s="42">
        <v>45545.207638888889</v>
      </c>
      <c r="J2423" s="40">
        <v>10</v>
      </c>
      <c r="K2423" s="40" t="s">
        <v>45</v>
      </c>
      <c r="L2423" s="40">
        <v>173</v>
      </c>
      <c r="M2423" s="40">
        <v>150</v>
      </c>
      <c r="N2423" s="40">
        <v>161</v>
      </c>
      <c r="O2423" s="40">
        <v>136</v>
      </c>
      <c r="P2423" s="40">
        <v>2</v>
      </c>
      <c r="Q2423" s="40">
        <v>69</v>
      </c>
      <c r="R2423" s="40" t="str">
        <f t="shared" si="297"/>
        <v xml:space="preserve">3.Senior Citizen </v>
      </c>
      <c r="S2423" s="40" t="s">
        <v>41</v>
      </c>
      <c r="T2423" s="40">
        <v>47315.35</v>
      </c>
      <c r="U2423" s="40" t="s">
        <v>42</v>
      </c>
      <c r="V2423" s="40" t="s">
        <v>43</v>
      </c>
      <c r="W2423" s="43">
        <v>45545</v>
      </c>
      <c r="X2423" s="47">
        <v>0.2076388888888889</v>
      </c>
      <c r="Y2423" s="41">
        <f t="shared" si="298"/>
        <v>10</v>
      </c>
      <c r="Z2423" s="41">
        <f t="shared" si="299"/>
        <v>10</v>
      </c>
      <c r="AA2423" s="40">
        <f t="shared" si="300"/>
        <v>2024</v>
      </c>
      <c r="AB2423" s="41">
        <f t="shared" si="301"/>
        <v>4</v>
      </c>
      <c r="AC2423" s="41">
        <f t="shared" si="302"/>
        <v>59</v>
      </c>
      <c r="AD2423" s="45">
        <f t="shared" si="303"/>
        <v>0</v>
      </c>
    </row>
    <row r="2424" spans="1:30" x14ac:dyDescent="0.35">
      <c r="A2424" s="32">
        <v>2413</v>
      </c>
      <c r="B2424" s="33">
        <v>6909</v>
      </c>
      <c r="C2424" s="33">
        <v>605</v>
      </c>
      <c r="D2424" s="33" t="s">
        <v>39</v>
      </c>
      <c r="E2424" s="33" t="s">
        <v>47</v>
      </c>
      <c r="F2424" s="33">
        <v>1</v>
      </c>
      <c r="G2424" s="34">
        <v>1563.08</v>
      </c>
      <c r="H2424" s="34">
        <f t="shared" si="296"/>
        <v>1563.08</v>
      </c>
      <c r="I2424" s="35">
        <v>45384.311111111114</v>
      </c>
      <c r="J2424" s="33">
        <v>20</v>
      </c>
      <c r="K2424" s="33" t="s">
        <v>40</v>
      </c>
      <c r="L2424" s="33">
        <v>124</v>
      </c>
      <c r="M2424" s="33">
        <v>129</v>
      </c>
      <c r="N2424" s="33">
        <v>184</v>
      </c>
      <c r="O2424" s="33">
        <v>348</v>
      </c>
      <c r="P2424" s="33">
        <v>6</v>
      </c>
      <c r="Q2424" s="33">
        <v>43</v>
      </c>
      <c r="R2424" s="33" t="str">
        <f t="shared" si="297"/>
        <v>2.Middle age</v>
      </c>
      <c r="S2424" s="33" t="s">
        <v>27</v>
      </c>
      <c r="T2424" s="33">
        <v>98022.66</v>
      </c>
      <c r="U2424" s="33" t="s">
        <v>28</v>
      </c>
      <c r="V2424" s="33" t="s">
        <v>34</v>
      </c>
      <c r="W2424" s="36">
        <v>45384</v>
      </c>
      <c r="X2424" s="46">
        <v>0.31111111111111112</v>
      </c>
      <c r="Y2424" s="34">
        <f t="shared" si="298"/>
        <v>2</v>
      </c>
      <c r="Z2424" s="34">
        <f t="shared" si="299"/>
        <v>2</v>
      </c>
      <c r="AA2424" s="33">
        <f t="shared" si="300"/>
        <v>2024</v>
      </c>
      <c r="AB2424" s="34">
        <f t="shared" si="301"/>
        <v>7</v>
      </c>
      <c r="AC2424" s="34">
        <f t="shared" si="302"/>
        <v>28</v>
      </c>
      <c r="AD2424" s="38">
        <f t="shared" si="303"/>
        <v>0</v>
      </c>
    </row>
    <row r="2425" spans="1:30" x14ac:dyDescent="0.35">
      <c r="A2425" s="39">
        <v>2414</v>
      </c>
      <c r="B2425" s="40">
        <v>2745</v>
      </c>
      <c r="C2425" s="40">
        <v>672</v>
      </c>
      <c r="D2425" s="40" t="s">
        <v>49</v>
      </c>
      <c r="E2425" s="40" t="s">
        <v>47</v>
      </c>
      <c r="F2425" s="40">
        <v>5</v>
      </c>
      <c r="G2425" s="41">
        <v>1297.77</v>
      </c>
      <c r="H2425" s="41">
        <f t="shared" si="296"/>
        <v>6488.85</v>
      </c>
      <c r="I2425" s="42">
        <v>45482.980555555558</v>
      </c>
      <c r="J2425" s="40">
        <v>2</v>
      </c>
      <c r="K2425" s="40" t="s">
        <v>26</v>
      </c>
      <c r="L2425" s="40">
        <v>249</v>
      </c>
      <c r="M2425" s="40">
        <v>138</v>
      </c>
      <c r="N2425" s="40">
        <v>211</v>
      </c>
      <c r="O2425" s="40">
        <v>200</v>
      </c>
      <c r="P2425" s="40">
        <v>5</v>
      </c>
      <c r="Q2425" s="40">
        <v>63</v>
      </c>
      <c r="R2425" s="40" t="str">
        <f t="shared" si="297"/>
        <v xml:space="preserve">3.Senior Citizen </v>
      </c>
      <c r="S2425" s="40" t="s">
        <v>46</v>
      </c>
      <c r="T2425" s="40">
        <v>103489.88</v>
      </c>
      <c r="U2425" s="40" t="s">
        <v>42</v>
      </c>
      <c r="V2425" s="40" t="s">
        <v>29</v>
      </c>
      <c r="W2425" s="43">
        <v>45482</v>
      </c>
      <c r="X2425" s="47">
        <v>0.98055555555555551</v>
      </c>
      <c r="Y2425" s="41">
        <f t="shared" si="298"/>
        <v>9</v>
      </c>
      <c r="Z2425" s="41">
        <f t="shared" si="299"/>
        <v>9</v>
      </c>
      <c r="AA2425" s="40">
        <f t="shared" si="300"/>
        <v>2024</v>
      </c>
      <c r="AB2425" s="41">
        <f t="shared" si="301"/>
        <v>23</v>
      </c>
      <c r="AC2425" s="41">
        <f t="shared" si="302"/>
        <v>32</v>
      </c>
      <c r="AD2425" s="45">
        <f t="shared" si="303"/>
        <v>0</v>
      </c>
    </row>
    <row r="2426" spans="1:30" x14ac:dyDescent="0.35">
      <c r="A2426" s="32">
        <v>2415</v>
      </c>
      <c r="B2426" s="33">
        <v>2499</v>
      </c>
      <c r="C2426" s="33">
        <v>857</v>
      </c>
      <c r="D2426" s="33" t="s">
        <v>39</v>
      </c>
      <c r="E2426" s="33" t="s">
        <v>47</v>
      </c>
      <c r="F2426" s="33">
        <v>5</v>
      </c>
      <c r="G2426" s="34">
        <v>946.79</v>
      </c>
      <c r="H2426" s="34">
        <f t="shared" si="296"/>
        <v>4733.95</v>
      </c>
      <c r="I2426" s="35">
        <v>45539.997916666667</v>
      </c>
      <c r="J2426" s="33">
        <v>12</v>
      </c>
      <c r="K2426" s="33" t="s">
        <v>26</v>
      </c>
      <c r="L2426" s="33">
        <v>197</v>
      </c>
      <c r="M2426" s="33">
        <v>129</v>
      </c>
      <c r="N2426" s="33">
        <v>257</v>
      </c>
      <c r="O2426" s="33">
        <v>153</v>
      </c>
      <c r="P2426" s="33">
        <v>4</v>
      </c>
      <c r="Q2426" s="33">
        <v>40</v>
      </c>
      <c r="R2426" s="33" t="str">
        <f t="shared" si="297"/>
        <v>2.Middle age</v>
      </c>
      <c r="S2426" s="33" t="s">
        <v>27</v>
      </c>
      <c r="T2426" s="33">
        <v>73877.539999999994</v>
      </c>
      <c r="U2426" s="33" t="s">
        <v>37</v>
      </c>
      <c r="V2426" s="33" t="s">
        <v>29</v>
      </c>
      <c r="W2426" s="36">
        <v>45539</v>
      </c>
      <c r="X2426" s="46">
        <v>0.99791666666666667</v>
      </c>
      <c r="Y2426" s="34">
        <f t="shared" si="298"/>
        <v>4</v>
      </c>
      <c r="Z2426" s="34">
        <f t="shared" si="299"/>
        <v>4</v>
      </c>
      <c r="AA2426" s="33">
        <f t="shared" si="300"/>
        <v>2024</v>
      </c>
      <c r="AB2426" s="34">
        <f t="shared" si="301"/>
        <v>23</v>
      </c>
      <c r="AC2426" s="34">
        <f t="shared" si="302"/>
        <v>57</v>
      </c>
      <c r="AD2426" s="38">
        <f t="shared" si="303"/>
        <v>0</v>
      </c>
    </row>
    <row r="2427" spans="1:30" x14ac:dyDescent="0.35">
      <c r="A2427" s="39">
        <v>2416</v>
      </c>
      <c r="B2427" s="40">
        <v>1085</v>
      </c>
      <c r="C2427" s="40">
        <v>574</v>
      </c>
      <c r="D2427" s="40" t="s">
        <v>51</v>
      </c>
      <c r="E2427" s="40" t="s">
        <v>47</v>
      </c>
      <c r="F2427" s="40">
        <v>3</v>
      </c>
      <c r="G2427" s="41">
        <v>832.96</v>
      </c>
      <c r="H2427" s="41">
        <f t="shared" si="296"/>
        <v>2498.88</v>
      </c>
      <c r="I2427" s="42">
        <v>45406.484722222223</v>
      </c>
      <c r="J2427" s="40">
        <v>17</v>
      </c>
      <c r="K2427" s="40" t="s">
        <v>40</v>
      </c>
      <c r="L2427" s="40">
        <v>453</v>
      </c>
      <c r="M2427" s="40">
        <v>118</v>
      </c>
      <c r="N2427" s="40">
        <v>179</v>
      </c>
      <c r="O2427" s="40">
        <v>497</v>
      </c>
      <c r="P2427" s="40">
        <v>9</v>
      </c>
      <c r="Q2427" s="40">
        <v>23</v>
      </c>
      <c r="R2427" s="40" t="str">
        <f t="shared" si="297"/>
        <v>1.Young age</v>
      </c>
      <c r="S2427" s="40" t="s">
        <v>41</v>
      </c>
      <c r="T2427" s="40">
        <v>45214.73</v>
      </c>
      <c r="U2427" s="40" t="s">
        <v>28</v>
      </c>
      <c r="V2427" s="40" t="s">
        <v>34</v>
      </c>
      <c r="W2427" s="43">
        <v>45406</v>
      </c>
      <c r="X2427" s="44">
        <v>0.48472222222222222</v>
      </c>
      <c r="Y2427" s="41">
        <f t="shared" si="298"/>
        <v>24</v>
      </c>
      <c r="Z2427" s="41">
        <f t="shared" si="299"/>
        <v>24</v>
      </c>
      <c r="AA2427" s="40">
        <f t="shared" si="300"/>
        <v>2024</v>
      </c>
      <c r="AB2427" s="41">
        <f t="shared" si="301"/>
        <v>11</v>
      </c>
      <c r="AC2427" s="41">
        <f t="shared" si="302"/>
        <v>38</v>
      </c>
      <c r="AD2427" s="45">
        <f t="shared" si="303"/>
        <v>0</v>
      </c>
    </row>
    <row r="2428" spans="1:30" x14ac:dyDescent="0.35">
      <c r="A2428" s="32">
        <v>2417</v>
      </c>
      <c r="B2428" s="33">
        <v>6050</v>
      </c>
      <c r="C2428" s="33">
        <v>329</v>
      </c>
      <c r="D2428" s="33" t="s">
        <v>49</v>
      </c>
      <c r="E2428" s="33" t="s">
        <v>47</v>
      </c>
      <c r="F2428" s="33">
        <v>3</v>
      </c>
      <c r="G2428" s="34">
        <v>1204.6400000000001</v>
      </c>
      <c r="H2428" s="34">
        <f t="shared" si="296"/>
        <v>3613.92</v>
      </c>
      <c r="I2428" s="35">
        <v>45371.773611111108</v>
      </c>
      <c r="J2428" s="33">
        <v>10</v>
      </c>
      <c r="K2428" s="33" t="s">
        <v>40</v>
      </c>
      <c r="L2428" s="33">
        <v>137</v>
      </c>
      <c r="M2428" s="33">
        <v>91</v>
      </c>
      <c r="N2428" s="33">
        <v>139</v>
      </c>
      <c r="O2428" s="33">
        <v>234</v>
      </c>
      <c r="P2428" s="33">
        <v>6</v>
      </c>
      <c r="Q2428" s="33">
        <v>19</v>
      </c>
      <c r="R2428" s="33" t="str">
        <f t="shared" si="297"/>
        <v>1.Young age</v>
      </c>
      <c r="S2428" s="33" t="s">
        <v>46</v>
      </c>
      <c r="T2428" s="33">
        <v>54038.37</v>
      </c>
      <c r="U2428" s="33" t="s">
        <v>37</v>
      </c>
      <c r="V2428" s="33" t="s">
        <v>29</v>
      </c>
      <c r="W2428" s="36">
        <v>45371</v>
      </c>
      <c r="X2428" s="37">
        <v>0.77361111111111114</v>
      </c>
      <c r="Y2428" s="34">
        <f t="shared" si="298"/>
        <v>20</v>
      </c>
      <c r="Z2428" s="34">
        <f t="shared" si="299"/>
        <v>20</v>
      </c>
      <c r="AA2428" s="33">
        <f t="shared" si="300"/>
        <v>2024</v>
      </c>
      <c r="AB2428" s="34">
        <f t="shared" si="301"/>
        <v>18</v>
      </c>
      <c r="AC2428" s="34">
        <f t="shared" si="302"/>
        <v>34</v>
      </c>
      <c r="AD2428" s="38">
        <f t="shared" si="303"/>
        <v>0</v>
      </c>
    </row>
    <row r="2429" spans="1:30" x14ac:dyDescent="0.35">
      <c r="A2429" s="39">
        <v>2418</v>
      </c>
      <c r="B2429" s="40">
        <v>8286</v>
      </c>
      <c r="C2429" s="40">
        <v>127</v>
      </c>
      <c r="D2429" s="40" t="s">
        <v>44</v>
      </c>
      <c r="E2429" s="40" t="s">
        <v>47</v>
      </c>
      <c r="F2429" s="40">
        <v>4</v>
      </c>
      <c r="G2429" s="41">
        <v>408.95</v>
      </c>
      <c r="H2429" s="41">
        <f t="shared" si="296"/>
        <v>1635.8</v>
      </c>
      <c r="I2429" s="42">
        <v>45497.984027777777</v>
      </c>
      <c r="J2429" s="40">
        <v>20</v>
      </c>
      <c r="K2429" s="40" t="s">
        <v>40</v>
      </c>
      <c r="L2429" s="40">
        <v>80</v>
      </c>
      <c r="M2429" s="40">
        <v>108</v>
      </c>
      <c r="N2429" s="40">
        <v>105</v>
      </c>
      <c r="O2429" s="40">
        <v>153</v>
      </c>
      <c r="P2429" s="40">
        <v>8</v>
      </c>
      <c r="Q2429" s="40">
        <v>30</v>
      </c>
      <c r="R2429" s="40" t="str">
        <f t="shared" si="297"/>
        <v>1.Young age</v>
      </c>
      <c r="S2429" s="40" t="s">
        <v>41</v>
      </c>
      <c r="T2429" s="40">
        <v>47721.440000000002</v>
      </c>
      <c r="U2429" s="40" t="s">
        <v>37</v>
      </c>
      <c r="V2429" s="40" t="s">
        <v>50</v>
      </c>
      <c r="W2429" s="43">
        <v>45497</v>
      </c>
      <c r="X2429" s="44">
        <v>0.98402777777777772</v>
      </c>
      <c r="Y2429" s="41">
        <f t="shared" si="298"/>
        <v>24</v>
      </c>
      <c r="Z2429" s="41">
        <f t="shared" si="299"/>
        <v>24</v>
      </c>
      <c r="AA2429" s="40">
        <f t="shared" si="300"/>
        <v>2024</v>
      </c>
      <c r="AB2429" s="41">
        <f t="shared" si="301"/>
        <v>23</v>
      </c>
      <c r="AC2429" s="41">
        <f t="shared" si="302"/>
        <v>37</v>
      </c>
      <c r="AD2429" s="45">
        <f t="shared" si="303"/>
        <v>0</v>
      </c>
    </row>
    <row r="2430" spans="1:30" x14ac:dyDescent="0.35">
      <c r="A2430" s="32">
        <v>2419</v>
      </c>
      <c r="B2430" s="33">
        <v>6896</v>
      </c>
      <c r="C2430" s="33">
        <v>910</v>
      </c>
      <c r="D2430" s="33" t="s">
        <v>49</v>
      </c>
      <c r="E2430" s="33" t="s">
        <v>25</v>
      </c>
      <c r="F2430" s="33">
        <v>3</v>
      </c>
      <c r="G2430" s="34">
        <v>892.9</v>
      </c>
      <c r="H2430" s="34">
        <f t="shared" si="296"/>
        <v>2678.7</v>
      </c>
      <c r="I2430" s="35">
        <v>45520.935416666667</v>
      </c>
      <c r="J2430" s="33">
        <v>13</v>
      </c>
      <c r="K2430" s="33" t="s">
        <v>26</v>
      </c>
      <c r="L2430" s="33">
        <v>312</v>
      </c>
      <c r="M2430" s="33">
        <v>91</v>
      </c>
      <c r="N2430" s="33">
        <v>123</v>
      </c>
      <c r="O2430" s="33">
        <v>177</v>
      </c>
      <c r="P2430" s="33">
        <v>9</v>
      </c>
      <c r="Q2430" s="33">
        <v>53</v>
      </c>
      <c r="R2430" s="33" t="str">
        <f t="shared" si="297"/>
        <v>2.Middle age</v>
      </c>
      <c r="S2430" s="33" t="s">
        <v>27</v>
      </c>
      <c r="T2430" s="33">
        <v>44167.18</v>
      </c>
      <c r="U2430" s="33" t="s">
        <v>42</v>
      </c>
      <c r="V2430" s="33" t="s">
        <v>34</v>
      </c>
      <c r="W2430" s="36">
        <v>45520</v>
      </c>
      <c r="X2430" s="37">
        <v>0.93541666666666667</v>
      </c>
      <c r="Y2430" s="34">
        <f t="shared" si="298"/>
        <v>16</v>
      </c>
      <c r="Z2430" s="34">
        <f t="shared" si="299"/>
        <v>16</v>
      </c>
      <c r="AA2430" s="33">
        <f t="shared" si="300"/>
        <v>2024</v>
      </c>
      <c r="AB2430" s="34">
        <f t="shared" si="301"/>
        <v>22</v>
      </c>
      <c r="AC2430" s="34">
        <f t="shared" si="302"/>
        <v>27</v>
      </c>
      <c r="AD2430" s="38">
        <f t="shared" si="303"/>
        <v>0</v>
      </c>
    </row>
    <row r="2431" spans="1:30" x14ac:dyDescent="0.35">
      <c r="A2431" s="39">
        <v>2420</v>
      </c>
      <c r="B2431" s="40">
        <v>5419</v>
      </c>
      <c r="C2431" s="40">
        <v>102</v>
      </c>
      <c r="D2431" s="40" t="s">
        <v>51</v>
      </c>
      <c r="E2431" s="40" t="s">
        <v>25</v>
      </c>
      <c r="F2431" s="40">
        <v>1</v>
      </c>
      <c r="G2431" s="41">
        <v>915.51</v>
      </c>
      <c r="H2431" s="41">
        <f t="shared" si="296"/>
        <v>915.51</v>
      </c>
      <c r="I2431" s="42">
        <v>45439.9</v>
      </c>
      <c r="J2431" s="40">
        <v>17</v>
      </c>
      <c r="K2431" s="40" t="s">
        <v>26</v>
      </c>
      <c r="L2431" s="40">
        <v>424</v>
      </c>
      <c r="M2431" s="40">
        <v>66</v>
      </c>
      <c r="N2431" s="40">
        <v>241</v>
      </c>
      <c r="O2431" s="40">
        <v>341</v>
      </c>
      <c r="P2431" s="40">
        <v>2</v>
      </c>
      <c r="Q2431" s="40">
        <v>56</v>
      </c>
      <c r="R2431" s="40" t="str">
        <f t="shared" si="297"/>
        <v>2.Middle age</v>
      </c>
      <c r="S2431" s="40" t="s">
        <v>27</v>
      </c>
      <c r="T2431" s="40">
        <v>65467.69</v>
      </c>
      <c r="U2431" s="40" t="s">
        <v>28</v>
      </c>
      <c r="V2431" s="40" t="s">
        <v>43</v>
      </c>
      <c r="W2431" s="43">
        <v>45439</v>
      </c>
      <c r="X2431" s="44">
        <v>0.9</v>
      </c>
      <c r="Y2431" s="41">
        <f t="shared" si="298"/>
        <v>27</v>
      </c>
      <c r="Z2431" s="41">
        <f t="shared" si="299"/>
        <v>27</v>
      </c>
      <c r="AA2431" s="40">
        <f t="shared" si="300"/>
        <v>2024</v>
      </c>
      <c r="AB2431" s="41">
        <f t="shared" si="301"/>
        <v>21</v>
      </c>
      <c r="AC2431" s="41">
        <f t="shared" si="302"/>
        <v>36</v>
      </c>
      <c r="AD2431" s="45">
        <f t="shared" si="303"/>
        <v>0</v>
      </c>
    </row>
    <row r="2432" spans="1:30" x14ac:dyDescent="0.35">
      <c r="A2432" s="32">
        <v>2421</v>
      </c>
      <c r="B2432" s="33">
        <v>2674</v>
      </c>
      <c r="C2432" s="33">
        <v>257</v>
      </c>
      <c r="D2432" s="33" t="s">
        <v>52</v>
      </c>
      <c r="E2432" s="33" t="s">
        <v>25</v>
      </c>
      <c r="F2432" s="33">
        <v>5</v>
      </c>
      <c r="G2432" s="34">
        <v>1670.06</v>
      </c>
      <c r="H2432" s="34">
        <f t="shared" si="296"/>
        <v>8350.2999999999993</v>
      </c>
      <c r="I2432" s="35">
        <v>45520.186805555553</v>
      </c>
      <c r="J2432" s="33">
        <v>17</v>
      </c>
      <c r="K2432" s="33" t="s">
        <v>26</v>
      </c>
      <c r="L2432" s="33">
        <v>450</v>
      </c>
      <c r="M2432" s="33">
        <v>97</v>
      </c>
      <c r="N2432" s="33">
        <v>168</v>
      </c>
      <c r="O2432" s="33">
        <v>188</v>
      </c>
      <c r="P2432" s="33">
        <v>9</v>
      </c>
      <c r="Q2432" s="33">
        <v>40</v>
      </c>
      <c r="R2432" s="33" t="str">
        <f t="shared" si="297"/>
        <v>2.Middle age</v>
      </c>
      <c r="S2432" s="33" t="s">
        <v>27</v>
      </c>
      <c r="T2432" s="33">
        <v>101685.89</v>
      </c>
      <c r="U2432" s="33" t="s">
        <v>37</v>
      </c>
      <c r="V2432" s="33" t="s">
        <v>43</v>
      </c>
      <c r="W2432" s="36">
        <v>45520</v>
      </c>
      <c r="X2432" s="37">
        <v>0.18680555555555556</v>
      </c>
      <c r="Y2432" s="34">
        <f t="shared" si="298"/>
        <v>16</v>
      </c>
      <c r="Z2432" s="34">
        <f t="shared" si="299"/>
        <v>16</v>
      </c>
      <c r="AA2432" s="33">
        <f t="shared" si="300"/>
        <v>2024</v>
      </c>
      <c r="AB2432" s="34">
        <f t="shared" si="301"/>
        <v>4</v>
      </c>
      <c r="AC2432" s="34">
        <f t="shared" si="302"/>
        <v>29</v>
      </c>
      <c r="AD2432" s="38">
        <f t="shared" si="303"/>
        <v>0</v>
      </c>
    </row>
    <row r="2433" spans="1:30" x14ac:dyDescent="0.35">
      <c r="A2433" s="39">
        <v>2422</v>
      </c>
      <c r="B2433" s="40">
        <v>3170</v>
      </c>
      <c r="C2433" s="40">
        <v>368</v>
      </c>
      <c r="D2433" s="40" t="s">
        <v>44</v>
      </c>
      <c r="E2433" s="40" t="s">
        <v>47</v>
      </c>
      <c r="F2433" s="40">
        <v>2</v>
      </c>
      <c r="G2433" s="41">
        <v>1054.01</v>
      </c>
      <c r="H2433" s="41">
        <f t="shared" si="296"/>
        <v>2108.02</v>
      </c>
      <c r="I2433" s="42">
        <v>45329.143055555556</v>
      </c>
      <c r="J2433" s="40">
        <v>3</v>
      </c>
      <c r="K2433" s="40" t="s">
        <v>26</v>
      </c>
      <c r="L2433" s="40">
        <v>484</v>
      </c>
      <c r="M2433" s="40">
        <v>99</v>
      </c>
      <c r="N2433" s="40">
        <v>165</v>
      </c>
      <c r="O2433" s="40">
        <v>279</v>
      </c>
      <c r="P2433" s="40">
        <v>1</v>
      </c>
      <c r="Q2433" s="40">
        <v>31</v>
      </c>
      <c r="R2433" s="40" t="str">
        <f t="shared" si="297"/>
        <v>1.Young age</v>
      </c>
      <c r="S2433" s="40" t="s">
        <v>41</v>
      </c>
      <c r="T2433" s="40">
        <v>104280.04</v>
      </c>
      <c r="U2433" s="40" t="s">
        <v>37</v>
      </c>
      <c r="V2433" s="40" t="s">
        <v>29</v>
      </c>
      <c r="W2433" s="43">
        <v>45329</v>
      </c>
      <c r="X2433" s="47">
        <v>0.14305555555555555</v>
      </c>
      <c r="Y2433" s="41">
        <f t="shared" si="298"/>
        <v>7</v>
      </c>
      <c r="Z2433" s="41">
        <f t="shared" si="299"/>
        <v>7</v>
      </c>
      <c r="AA2433" s="40">
        <f t="shared" si="300"/>
        <v>2024</v>
      </c>
      <c r="AB2433" s="41">
        <f t="shared" si="301"/>
        <v>3</v>
      </c>
      <c r="AC2433" s="41">
        <f t="shared" si="302"/>
        <v>26</v>
      </c>
      <c r="AD2433" s="45">
        <f t="shared" si="303"/>
        <v>0</v>
      </c>
    </row>
    <row r="2434" spans="1:30" x14ac:dyDescent="0.35">
      <c r="A2434" s="32">
        <v>2423</v>
      </c>
      <c r="B2434" s="33">
        <v>2430</v>
      </c>
      <c r="C2434" s="33">
        <v>407</v>
      </c>
      <c r="D2434" s="33" t="s">
        <v>39</v>
      </c>
      <c r="E2434" s="33" t="s">
        <v>25</v>
      </c>
      <c r="F2434" s="33">
        <v>4</v>
      </c>
      <c r="G2434" s="34">
        <v>1161.26</v>
      </c>
      <c r="H2434" s="34">
        <f t="shared" si="296"/>
        <v>4645.04</v>
      </c>
      <c r="I2434" s="35">
        <v>45471.35</v>
      </c>
      <c r="J2434" s="33">
        <v>9</v>
      </c>
      <c r="K2434" s="33" t="s">
        <v>32</v>
      </c>
      <c r="L2434" s="33">
        <v>263</v>
      </c>
      <c r="M2434" s="33">
        <v>130</v>
      </c>
      <c r="N2434" s="33">
        <v>182</v>
      </c>
      <c r="O2434" s="33">
        <v>400</v>
      </c>
      <c r="P2434" s="33">
        <v>8</v>
      </c>
      <c r="Q2434" s="33">
        <v>48</v>
      </c>
      <c r="R2434" s="33" t="str">
        <f t="shared" si="297"/>
        <v>2.Middle age</v>
      </c>
      <c r="S2434" s="33" t="s">
        <v>41</v>
      </c>
      <c r="T2434" s="33">
        <v>85191.81</v>
      </c>
      <c r="U2434" s="33" t="s">
        <v>42</v>
      </c>
      <c r="V2434" s="33" t="s">
        <v>43</v>
      </c>
      <c r="W2434" s="36">
        <v>45471</v>
      </c>
      <c r="X2434" s="37">
        <v>0.35</v>
      </c>
      <c r="Y2434" s="34">
        <f t="shared" si="298"/>
        <v>28</v>
      </c>
      <c r="Z2434" s="34">
        <f t="shared" si="299"/>
        <v>28</v>
      </c>
      <c r="AA2434" s="33">
        <f t="shared" si="300"/>
        <v>2024</v>
      </c>
      <c r="AB2434" s="34">
        <f t="shared" si="301"/>
        <v>8</v>
      </c>
      <c r="AC2434" s="34">
        <f t="shared" si="302"/>
        <v>24</v>
      </c>
      <c r="AD2434" s="38">
        <f t="shared" si="303"/>
        <v>0</v>
      </c>
    </row>
    <row r="2435" spans="1:30" x14ac:dyDescent="0.35">
      <c r="A2435" s="39">
        <v>2424</v>
      </c>
      <c r="B2435" s="40">
        <v>4070</v>
      </c>
      <c r="C2435" s="40">
        <v>755</v>
      </c>
      <c r="D2435" s="40" t="s">
        <v>49</v>
      </c>
      <c r="E2435" s="40" t="s">
        <v>25</v>
      </c>
      <c r="F2435" s="40">
        <v>5</v>
      </c>
      <c r="G2435" s="41">
        <v>1391.18</v>
      </c>
      <c r="H2435" s="41">
        <f t="shared" si="296"/>
        <v>6955.9000000000005</v>
      </c>
      <c r="I2435" s="42">
        <v>45374.259027777778</v>
      </c>
      <c r="J2435" s="40">
        <v>9</v>
      </c>
      <c r="K2435" s="40" t="s">
        <v>32</v>
      </c>
      <c r="L2435" s="40">
        <v>117</v>
      </c>
      <c r="M2435" s="40">
        <v>77</v>
      </c>
      <c r="N2435" s="40">
        <v>214</v>
      </c>
      <c r="O2435" s="40">
        <v>189</v>
      </c>
      <c r="P2435" s="40">
        <v>8</v>
      </c>
      <c r="Q2435" s="40">
        <v>61</v>
      </c>
      <c r="R2435" s="40" t="str">
        <f t="shared" si="297"/>
        <v xml:space="preserve">3.Senior Citizen </v>
      </c>
      <c r="S2435" s="40" t="s">
        <v>46</v>
      </c>
      <c r="T2435" s="40">
        <v>37235.760000000002</v>
      </c>
      <c r="U2435" s="40" t="s">
        <v>28</v>
      </c>
      <c r="V2435" s="40" t="s">
        <v>29</v>
      </c>
      <c r="W2435" s="43">
        <v>45374</v>
      </c>
      <c r="X2435" s="44">
        <v>0.2590277777777778</v>
      </c>
      <c r="Y2435" s="41">
        <f t="shared" si="298"/>
        <v>23</v>
      </c>
      <c r="Z2435" s="41">
        <f t="shared" si="299"/>
        <v>23</v>
      </c>
      <c r="AA2435" s="40">
        <f t="shared" si="300"/>
        <v>2024</v>
      </c>
      <c r="AB2435" s="41">
        <f t="shared" si="301"/>
        <v>6</v>
      </c>
      <c r="AC2435" s="41">
        <f t="shared" si="302"/>
        <v>13</v>
      </c>
      <c r="AD2435" s="45">
        <f t="shared" si="303"/>
        <v>0</v>
      </c>
    </row>
    <row r="2436" spans="1:30" x14ac:dyDescent="0.35">
      <c r="A2436" s="32">
        <v>2425</v>
      </c>
      <c r="B2436" s="33">
        <v>8061</v>
      </c>
      <c r="C2436" s="33">
        <v>954</v>
      </c>
      <c r="D2436" s="33" t="s">
        <v>39</v>
      </c>
      <c r="E2436" s="33" t="s">
        <v>47</v>
      </c>
      <c r="F2436" s="33">
        <v>1</v>
      </c>
      <c r="G2436" s="34">
        <v>922.72</v>
      </c>
      <c r="H2436" s="34">
        <f t="shared" si="296"/>
        <v>922.72</v>
      </c>
      <c r="I2436" s="35">
        <v>45387.854166666664</v>
      </c>
      <c r="J2436" s="33">
        <v>19</v>
      </c>
      <c r="K2436" s="33" t="s">
        <v>45</v>
      </c>
      <c r="L2436" s="33">
        <v>387</v>
      </c>
      <c r="M2436" s="33">
        <v>112</v>
      </c>
      <c r="N2436" s="33">
        <v>200</v>
      </c>
      <c r="O2436" s="33">
        <v>155</v>
      </c>
      <c r="P2436" s="33">
        <v>10</v>
      </c>
      <c r="Q2436" s="33">
        <v>58</v>
      </c>
      <c r="R2436" s="33" t="str">
        <f t="shared" si="297"/>
        <v>2.Middle age</v>
      </c>
      <c r="S2436" s="33" t="s">
        <v>41</v>
      </c>
      <c r="T2436" s="33">
        <v>61659.33</v>
      </c>
      <c r="U2436" s="33" t="s">
        <v>28</v>
      </c>
      <c r="V2436" s="33" t="s">
        <v>29</v>
      </c>
      <c r="W2436" s="36">
        <v>45387</v>
      </c>
      <c r="X2436" s="46">
        <v>0.85416666666666663</v>
      </c>
      <c r="Y2436" s="34">
        <f t="shared" si="298"/>
        <v>5</v>
      </c>
      <c r="Z2436" s="34">
        <f t="shared" si="299"/>
        <v>5</v>
      </c>
      <c r="AA2436" s="33">
        <f t="shared" si="300"/>
        <v>2024</v>
      </c>
      <c r="AB2436" s="34">
        <f t="shared" si="301"/>
        <v>20</v>
      </c>
      <c r="AC2436" s="34">
        <f t="shared" si="302"/>
        <v>30</v>
      </c>
      <c r="AD2436" s="38">
        <f t="shared" si="303"/>
        <v>0</v>
      </c>
    </row>
    <row r="2437" spans="1:30" x14ac:dyDescent="0.35">
      <c r="A2437" s="39">
        <v>2426</v>
      </c>
      <c r="B2437" s="40">
        <v>8353</v>
      </c>
      <c r="C2437" s="40">
        <v>751</v>
      </c>
      <c r="D2437" s="40" t="s">
        <v>31</v>
      </c>
      <c r="E2437" s="40" t="s">
        <v>47</v>
      </c>
      <c r="F2437" s="40">
        <v>5</v>
      </c>
      <c r="G2437" s="41">
        <v>824.31</v>
      </c>
      <c r="H2437" s="41">
        <f t="shared" si="296"/>
        <v>4121.5499999999993</v>
      </c>
      <c r="I2437" s="42">
        <v>45347.513888888891</v>
      </c>
      <c r="J2437" s="40">
        <v>20</v>
      </c>
      <c r="K2437" s="40" t="s">
        <v>45</v>
      </c>
      <c r="L2437" s="40">
        <v>313</v>
      </c>
      <c r="M2437" s="40">
        <v>83</v>
      </c>
      <c r="N2437" s="40">
        <v>196</v>
      </c>
      <c r="O2437" s="40">
        <v>426</v>
      </c>
      <c r="P2437" s="40">
        <v>5</v>
      </c>
      <c r="Q2437" s="40">
        <v>29</v>
      </c>
      <c r="R2437" s="40" t="str">
        <f t="shared" si="297"/>
        <v>1.Young age</v>
      </c>
      <c r="S2437" s="40" t="s">
        <v>27</v>
      </c>
      <c r="T2437" s="40">
        <v>41783.49</v>
      </c>
      <c r="U2437" s="40" t="s">
        <v>28</v>
      </c>
      <c r="V2437" s="40" t="s">
        <v>50</v>
      </c>
      <c r="W2437" s="43">
        <v>45347</v>
      </c>
      <c r="X2437" s="44">
        <v>0.51388888888888884</v>
      </c>
      <c r="Y2437" s="41">
        <f t="shared" si="298"/>
        <v>25</v>
      </c>
      <c r="Z2437" s="41">
        <f t="shared" si="299"/>
        <v>25</v>
      </c>
      <c r="AA2437" s="40">
        <f t="shared" si="300"/>
        <v>2024</v>
      </c>
      <c r="AB2437" s="41">
        <f t="shared" si="301"/>
        <v>12</v>
      </c>
      <c r="AC2437" s="41">
        <f t="shared" si="302"/>
        <v>20</v>
      </c>
      <c r="AD2437" s="45">
        <f t="shared" si="303"/>
        <v>0</v>
      </c>
    </row>
    <row r="2438" spans="1:30" x14ac:dyDescent="0.35">
      <c r="A2438" s="32">
        <v>2427</v>
      </c>
      <c r="B2438" s="33">
        <v>9395</v>
      </c>
      <c r="C2438" s="33">
        <v>583</v>
      </c>
      <c r="D2438" s="33" t="s">
        <v>38</v>
      </c>
      <c r="E2438" s="33" t="s">
        <v>25</v>
      </c>
      <c r="F2438" s="33">
        <v>1</v>
      </c>
      <c r="G2438" s="34">
        <v>1901.72</v>
      </c>
      <c r="H2438" s="34">
        <f t="shared" si="296"/>
        <v>1901.72</v>
      </c>
      <c r="I2438" s="35">
        <v>45428.220833333333</v>
      </c>
      <c r="J2438" s="33">
        <v>2</v>
      </c>
      <c r="K2438" s="33" t="s">
        <v>45</v>
      </c>
      <c r="L2438" s="33">
        <v>112</v>
      </c>
      <c r="M2438" s="33">
        <v>84</v>
      </c>
      <c r="N2438" s="33">
        <v>121</v>
      </c>
      <c r="O2438" s="33">
        <v>193</v>
      </c>
      <c r="P2438" s="33">
        <v>10</v>
      </c>
      <c r="Q2438" s="33">
        <v>26</v>
      </c>
      <c r="R2438" s="33" t="str">
        <f t="shared" si="297"/>
        <v>1.Young age</v>
      </c>
      <c r="S2438" s="33" t="s">
        <v>27</v>
      </c>
      <c r="T2438" s="33">
        <v>54458.31</v>
      </c>
      <c r="U2438" s="33" t="s">
        <v>42</v>
      </c>
      <c r="V2438" s="33" t="s">
        <v>50</v>
      </c>
      <c r="W2438" s="36">
        <v>45428</v>
      </c>
      <c r="X2438" s="37">
        <v>0.22083333333333333</v>
      </c>
      <c r="Y2438" s="34">
        <f t="shared" si="298"/>
        <v>16</v>
      </c>
      <c r="Z2438" s="34">
        <f t="shared" si="299"/>
        <v>16</v>
      </c>
      <c r="AA2438" s="33">
        <f t="shared" si="300"/>
        <v>2024</v>
      </c>
      <c r="AB2438" s="34">
        <f t="shared" si="301"/>
        <v>5</v>
      </c>
      <c r="AC2438" s="34">
        <f t="shared" si="302"/>
        <v>18</v>
      </c>
      <c r="AD2438" s="38">
        <f t="shared" si="303"/>
        <v>0</v>
      </c>
    </row>
    <row r="2439" spans="1:30" x14ac:dyDescent="0.35">
      <c r="A2439" s="39">
        <v>2428</v>
      </c>
      <c r="B2439" s="40">
        <v>7685</v>
      </c>
      <c r="C2439" s="40">
        <v>227</v>
      </c>
      <c r="D2439" s="40" t="s">
        <v>52</v>
      </c>
      <c r="E2439" s="40" t="s">
        <v>47</v>
      </c>
      <c r="F2439" s="40">
        <v>5</v>
      </c>
      <c r="G2439" s="41">
        <v>1979.55</v>
      </c>
      <c r="H2439" s="41">
        <f t="shared" si="296"/>
        <v>9897.75</v>
      </c>
      <c r="I2439" s="42">
        <v>45450.495833333334</v>
      </c>
      <c r="J2439" s="40">
        <v>17</v>
      </c>
      <c r="K2439" s="40" t="s">
        <v>40</v>
      </c>
      <c r="L2439" s="40">
        <v>5</v>
      </c>
      <c r="M2439" s="40">
        <v>145</v>
      </c>
      <c r="N2439" s="40">
        <v>206</v>
      </c>
      <c r="O2439" s="40">
        <v>394</v>
      </c>
      <c r="P2439" s="40">
        <v>2</v>
      </c>
      <c r="Q2439" s="40">
        <v>47</v>
      </c>
      <c r="R2439" s="40" t="str">
        <f t="shared" si="297"/>
        <v>2.Middle age</v>
      </c>
      <c r="S2439" s="40" t="s">
        <v>46</v>
      </c>
      <c r="T2439" s="40">
        <v>64493.97</v>
      </c>
      <c r="U2439" s="40" t="s">
        <v>33</v>
      </c>
      <c r="V2439" s="40" t="s">
        <v>43</v>
      </c>
      <c r="W2439" s="43">
        <v>45450</v>
      </c>
      <c r="X2439" s="47">
        <v>0.49583333333333335</v>
      </c>
      <c r="Y2439" s="41">
        <f t="shared" si="298"/>
        <v>7</v>
      </c>
      <c r="Z2439" s="41">
        <f t="shared" si="299"/>
        <v>7</v>
      </c>
      <c r="AA2439" s="40">
        <f t="shared" si="300"/>
        <v>2024</v>
      </c>
      <c r="AB2439" s="41">
        <f t="shared" si="301"/>
        <v>11</v>
      </c>
      <c r="AC2439" s="41">
        <f t="shared" si="302"/>
        <v>54</v>
      </c>
      <c r="AD2439" s="45">
        <f t="shared" si="303"/>
        <v>0</v>
      </c>
    </row>
    <row r="2440" spans="1:30" x14ac:dyDescent="0.35">
      <c r="A2440" s="32">
        <v>2429</v>
      </c>
      <c r="B2440" s="33">
        <v>2692</v>
      </c>
      <c r="C2440" s="33">
        <v>769</v>
      </c>
      <c r="D2440" s="33" t="s">
        <v>38</v>
      </c>
      <c r="E2440" s="33" t="s">
        <v>25</v>
      </c>
      <c r="F2440" s="33">
        <v>1</v>
      </c>
      <c r="G2440" s="34">
        <v>683.49</v>
      </c>
      <c r="H2440" s="34">
        <f t="shared" si="296"/>
        <v>683.49</v>
      </c>
      <c r="I2440" s="35">
        <v>45419.054861111108</v>
      </c>
      <c r="J2440" s="33">
        <v>2</v>
      </c>
      <c r="K2440" s="33" t="s">
        <v>32</v>
      </c>
      <c r="L2440" s="33">
        <v>107</v>
      </c>
      <c r="M2440" s="33">
        <v>120</v>
      </c>
      <c r="N2440" s="33">
        <v>283</v>
      </c>
      <c r="O2440" s="33">
        <v>420</v>
      </c>
      <c r="P2440" s="33">
        <v>5</v>
      </c>
      <c r="Q2440" s="33">
        <v>67</v>
      </c>
      <c r="R2440" s="33" t="str">
        <f t="shared" si="297"/>
        <v xml:space="preserve">3.Senior Citizen </v>
      </c>
      <c r="S2440" s="33" t="s">
        <v>46</v>
      </c>
      <c r="T2440" s="33">
        <v>70679.710000000006</v>
      </c>
      <c r="U2440" s="33" t="s">
        <v>28</v>
      </c>
      <c r="V2440" s="33" t="s">
        <v>29</v>
      </c>
      <c r="W2440" s="36">
        <v>45419</v>
      </c>
      <c r="X2440" s="46">
        <v>5.486111111111111E-2</v>
      </c>
      <c r="Y2440" s="34">
        <f t="shared" si="298"/>
        <v>7</v>
      </c>
      <c r="Z2440" s="34">
        <f t="shared" si="299"/>
        <v>7</v>
      </c>
      <c r="AA2440" s="33">
        <f t="shared" si="300"/>
        <v>2024</v>
      </c>
      <c r="AB2440" s="34">
        <f t="shared" si="301"/>
        <v>1</v>
      </c>
      <c r="AC2440" s="34">
        <f t="shared" si="302"/>
        <v>19</v>
      </c>
      <c r="AD2440" s="38">
        <f t="shared" si="303"/>
        <v>0</v>
      </c>
    </row>
    <row r="2441" spans="1:30" x14ac:dyDescent="0.35">
      <c r="A2441" s="39">
        <v>2430</v>
      </c>
      <c r="B2441" s="40">
        <v>1430</v>
      </c>
      <c r="C2441" s="40">
        <v>781</v>
      </c>
      <c r="D2441" s="40" t="s">
        <v>31</v>
      </c>
      <c r="E2441" s="40" t="s">
        <v>47</v>
      </c>
      <c r="F2441" s="40">
        <v>4</v>
      </c>
      <c r="G2441" s="41">
        <v>415.16</v>
      </c>
      <c r="H2441" s="41">
        <f t="shared" si="296"/>
        <v>1660.64</v>
      </c>
      <c r="I2441" s="42">
        <v>45475.231249999997</v>
      </c>
      <c r="J2441" s="40">
        <v>7</v>
      </c>
      <c r="K2441" s="40" t="s">
        <v>45</v>
      </c>
      <c r="L2441" s="40">
        <v>489</v>
      </c>
      <c r="M2441" s="40">
        <v>84</v>
      </c>
      <c r="N2441" s="40">
        <v>271</v>
      </c>
      <c r="O2441" s="40">
        <v>383</v>
      </c>
      <c r="P2441" s="40">
        <v>9</v>
      </c>
      <c r="Q2441" s="40">
        <v>63</v>
      </c>
      <c r="R2441" s="40" t="str">
        <f t="shared" si="297"/>
        <v xml:space="preserve">3.Senior Citizen </v>
      </c>
      <c r="S2441" s="40" t="s">
        <v>41</v>
      </c>
      <c r="T2441" s="40">
        <v>27036.3</v>
      </c>
      <c r="U2441" s="40" t="s">
        <v>37</v>
      </c>
      <c r="V2441" s="40" t="s">
        <v>43</v>
      </c>
      <c r="W2441" s="43">
        <v>45475</v>
      </c>
      <c r="X2441" s="47">
        <v>0.23125000000000001</v>
      </c>
      <c r="Y2441" s="41">
        <f t="shared" si="298"/>
        <v>2</v>
      </c>
      <c r="Z2441" s="41">
        <f t="shared" si="299"/>
        <v>2</v>
      </c>
      <c r="AA2441" s="40">
        <f t="shared" si="300"/>
        <v>2024</v>
      </c>
      <c r="AB2441" s="41">
        <f t="shared" si="301"/>
        <v>5</v>
      </c>
      <c r="AC2441" s="41">
        <f t="shared" si="302"/>
        <v>33</v>
      </c>
      <c r="AD2441" s="45">
        <f t="shared" si="303"/>
        <v>0</v>
      </c>
    </row>
    <row r="2442" spans="1:30" x14ac:dyDescent="0.35">
      <c r="A2442" s="32">
        <v>2431</v>
      </c>
      <c r="B2442" s="33">
        <v>2468</v>
      </c>
      <c r="C2442" s="33">
        <v>394</v>
      </c>
      <c r="D2442" s="33" t="s">
        <v>38</v>
      </c>
      <c r="E2442" s="33" t="s">
        <v>25</v>
      </c>
      <c r="F2442" s="33">
        <v>3</v>
      </c>
      <c r="G2442" s="34">
        <v>1837.71</v>
      </c>
      <c r="H2442" s="34">
        <f t="shared" si="296"/>
        <v>5513.13</v>
      </c>
      <c r="I2442" s="35">
        <v>45311.70416666667</v>
      </c>
      <c r="J2442" s="33">
        <v>11</v>
      </c>
      <c r="K2442" s="33" t="s">
        <v>36</v>
      </c>
      <c r="L2442" s="33">
        <v>319</v>
      </c>
      <c r="M2442" s="33">
        <v>95</v>
      </c>
      <c r="N2442" s="33">
        <v>144</v>
      </c>
      <c r="O2442" s="33">
        <v>282</v>
      </c>
      <c r="P2442" s="33">
        <v>9</v>
      </c>
      <c r="Q2442" s="33">
        <v>67</v>
      </c>
      <c r="R2442" s="33" t="str">
        <f t="shared" si="297"/>
        <v xml:space="preserve">3.Senior Citizen </v>
      </c>
      <c r="S2442" s="33" t="s">
        <v>27</v>
      </c>
      <c r="T2442" s="33">
        <v>112144.49</v>
      </c>
      <c r="U2442" s="33" t="s">
        <v>28</v>
      </c>
      <c r="V2442" s="33" t="s">
        <v>29</v>
      </c>
      <c r="W2442" s="36">
        <v>45311</v>
      </c>
      <c r="X2442" s="37">
        <v>0.70416666666666672</v>
      </c>
      <c r="Y2442" s="34">
        <f t="shared" si="298"/>
        <v>20</v>
      </c>
      <c r="Z2442" s="34">
        <f t="shared" si="299"/>
        <v>20</v>
      </c>
      <c r="AA2442" s="33">
        <f t="shared" si="300"/>
        <v>2024</v>
      </c>
      <c r="AB2442" s="34">
        <f t="shared" si="301"/>
        <v>16</v>
      </c>
      <c r="AC2442" s="34">
        <f t="shared" si="302"/>
        <v>54</v>
      </c>
      <c r="AD2442" s="38">
        <f t="shared" si="303"/>
        <v>0</v>
      </c>
    </row>
    <row r="2443" spans="1:30" x14ac:dyDescent="0.35">
      <c r="A2443" s="39">
        <v>2432</v>
      </c>
      <c r="B2443" s="40">
        <v>6798</v>
      </c>
      <c r="C2443" s="40">
        <v>527</v>
      </c>
      <c r="D2443" s="40" t="s">
        <v>51</v>
      </c>
      <c r="E2443" s="40" t="s">
        <v>47</v>
      </c>
      <c r="F2443" s="40">
        <v>5</v>
      </c>
      <c r="G2443" s="41">
        <v>1224.3399999999999</v>
      </c>
      <c r="H2443" s="41">
        <f t="shared" si="296"/>
        <v>6121.7</v>
      </c>
      <c r="I2443" s="42">
        <v>45400.655555555553</v>
      </c>
      <c r="J2443" s="40">
        <v>17</v>
      </c>
      <c r="K2443" s="40" t="s">
        <v>45</v>
      </c>
      <c r="L2443" s="40">
        <v>390</v>
      </c>
      <c r="M2443" s="40">
        <v>93</v>
      </c>
      <c r="N2443" s="40">
        <v>247</v>
      </c>
      <c r="O2443" s="40">
        <v>295</v>
      </c>
      <c r="P2443" s="40">
        <v>2</v>
      </c>
      <c r="Q2443" s="40">
        <v>51</v>
      </c>
      <c r="R2443" s="40" t="str">
        <f t="shared" si="297"/>
        <v>2.Middle age</v>
      </c>
      <c r="S2443" s="40" t="s">
        <v>27</v>
      </c>
      <c r="T2443" s="40">
        <v>55936.34</v>
      </c>
      <c r="U2443" s="40" t="s">
        <v>42</v>
      </c>
      <c r="V2443" s="40" t="s">
        <v>43</v>
      </c>
      <c r="W2443" s="43">
        <v>45400</v>
      </c>
      <c r="X2443" s="44">
        <v>0.65555555555555556</v>
      </c>
      <c r="Y2443" s="41">
        <f t="shared" si="298"/>
        <v>18</v>
      </c>
      <c r="Z2443" s="41">
        <f t="shared" si="299"/>
        <v>18</v>
      </c>
      <c r="AA2443" s="40">
        <f t="shared" si="300"/>
        <v>2024</v>
      </c>
      <c r="AB2443" s="41">
        <f t="shared" si="301"/>
        <v>15</v>
      </c>
      <c r="AC2443" s="41">
        <f t="shared" si="302"/>
        <v>44</v>
      </c>
      <c r="AD2443" s="45">
        <f t="shared" si="303"/>
        <v>0</v>
      </c>
    </row>
    <row r="2444" spans="1:30" x14ac:dyDescent="0.35">
      <c r="A2444" s="32">
        <v>2433</v>
      </c>
      <c r="B2444" s="33">
        <v>2524</v>
      </c>
      <c r="C2444" s="33">
        <v>283</v>
      </c>
      <c r="D2444" s="33" t="s">
        <v>51</v>
      </c>
      <c r="E2444" s="33" t="s">
        <v>25</v>
      </c>
      <c r="F2444" s="33">
        <v>5</v>
      </c>
      <c r="G2444" s="34">
        <v>1789.38</v>
      </c>
      <c r="H2444" s="34">
        <f t="shared" si="296"/>
        <v>8946.9000000000015</v>
      </c>
      <c r="I2444" s="35">
        <v>45444.121527777781</v>
      </c>
      <c r="J2444" s="33">
        <v>13</v>
      </c>
      <c r="K2444" s="33" t="s">
        <v>26</v>
      </c>
      <c r="L2444" s="33">
        <v>500</v>
      </c>
      <c r="M2444" s="33">
        <v>143</v>
      </c>
      <c r="N2444" s="33">
        <v>283</v>
      </c>
      <c r="O2444" s="33">
        <v>329</v>
      </c>
      <c r="P2444" s="33">
        <v>6</v>
      </c>
      <c r="Q2444" s="33">
        <v>32</v>
      </c>
      <c r="R2444" s="33" t="str">
        <f t="shared" si="297"/>
        <v>1.Young age</v>
      </c>
      <c r="S2444" s="33" t="s">
        <v>27</v>
      </c>
      <c r="T2444" s="33">
        <v>103228.48</v>
      </c>
      <c r="U2444" s="33" t="s">
        <v>28</v>
      </c>
      <c r="V2444" s="33" t="s">
        <v>50</v>
      </c>
      <c r="W2444" s="36">
        <v>45444</v>
      </c>
      <c r="X2444" s="46">
        <v>0.12152777777777778</v>
      </c>
      <c r="Y2444" s="34">
        <f t="shared" si="298"/>
        <v>1</v>
      </c>
      <c r="Z2444" s="34">
        <f t="shared" si="299"/>
        <v>1</v>
      </c>
      <c r="AA2444" s="33">
        <f t="shared" si="300"/>
        <v>2024</v>
      </c>
      <c r="AB2444" s="34">
        <f t="shared" si="301"/>
        <v>2</v>
      </c>
      <c r="AC2444" s="34">
        <f t="shared" si="302"/>
        <v>55</v>
      </c>
      <c r="AD2444" s="38">
        <f t="shared" si="303"/>
        <v>0</v>
      </c>
    </row>
    <row r="2445" spans="1:30" x14ac:dyDescent="0.35">
      <c r="A2445" s="39">
        <v>2434</v>
      </c>
      <c r="B2445" s="40">
        <v>6315</v>
      </c>
      <c r="C2445" s="40">
        <v>603</v>
      </c>
      <c r="D2445" s="40" t="s">
        <v>39</v>
      </c>
      <c r="E2445" s="40" t="s">
        <v>47</v>
      </c>
      <c r="F2445" s="40">
        <v>2</v>
      </c>
      <c r="G2445" s="41">
        <v>1098.6600000000001</v>
      </c>
      <c r="H2445" s="41">
        <f t="shared" ref="H2445:H2508" si="304">G2445*F2445</f>
        <v>2197.3200000000002</v>
      </c>
      <c r="I2445" s="42">
        <v>45468.73541666667</v>
      </c>
      <c r="J2445" s="40">
        <v>6</v>
      </c>
      <c r="K2445" s="40" t="s">
        <v>36</v>
      </c>
      <c r="L2445" s="40">
        <v>183</v>
      </c>
      <c r="M2445" s="40">
        <v>93</v>
      </c>
      <c r="N2445" s="40">
        <v>297</v>
      </c>
      <c r="O2445" s="40">
        <v>453</v>
      </c>
      <c r="P2445" s="40">
        <v>2</v>
      </c>
      <c r="Q2445" s="40">
        <v>70</v>
      </c>
      <c r="R2445" s="40" t="str">
        <f t="shared" ref="R2445:R2508" si="305">IF(Q2445&lt;=34,"1.Young age",IF(Q2445&gt;=60,"3.Senior Citizen ","2.Middle age"))</f>
        <v xml:space="preserve">3.Senior Citizen </v>
      </c>
      <c r="S2445" s="40" t="s">
        <v>41</v>
      </c>
      <c r="T2445" s="40">
        <v>79313.83</v>
      </c>
      <c r="U2445" s="40" t="s">
        <v>28</v>
      </c>
      <c r="V2445" s="40" t="s">
        <v>43</v>
      </c>
      <c r="W2445" s="43">
        <v>45468</v>
      </c>
      <c r="X2445" s="44">
        <v>0.73541666666666672</v>
      </c>
      <c r="Y2445" s="41">
        <f t="shared" ref="Y2445:Y2508" si="306">DAY(W2445)</f>
        <v>25</v>
      </c>
      <c r="Z2445" s="41">
        <f t="shared" ref="Z2445:Z2508" si="307">VALUE(Y2445)</f>
        <v>25</v>
      </c>
      <c r="AA2445" s="40">
        <f t="shared" ref="AA2445:AA2508" si="308">YEAR(W2445)</f>
        <v>2024</v>
      </c>
      <c r="AB2445" s="41">
        <f t="shared" ref="AB2445:AB2508" si="309">HOUR(X2445)</f>
        <v>17</v>
      </c>
      <c r="AC2445" s="41">
        <f t="shared" ref="AC2445:AC2508" si="310">MINUTE(X2445)</f>
        <v>39</v>
      </c>
      <c r="AD2445" s="45">
        <f t="shared" ref="AD2445:AD2508" si="311">SECOND(X2445)</f>
        <v>0</v>
      </c>
    </row>
    <row r="2446" spans="1:30" x14ac:dyDescent="0.35">
      <c r="A2446" s="32">
        <v>2435</v>
      </c>
      <c r="B2446" s="33">
        <v>7311</v>
      </c>
      <c r="C2446" s="33">
        <v>804</v>
      </c>
      <c r="D2446" s="33" t="s">
        <v>52</v>
      </c>
      <c r="E2446" s="33" t="s">
        <v>25</v>
      </c>
      <c r="F2446" s="33">
        <v>1</v>
      </c>
      <c r="G2446" s="34">
        <v>1237.93</v>
      </c>
      <c r="H2446" s="34">
        <f t="shared" si="304"/>
        <v>1237.93</v>
      </c>
      <c r="I2446" s="35">
        <v>45292.922222222223</v>
      </c>
      <c r="J2446" s="33">
        <v>10</v>
      </c>
      <c r="K2446" s="33" t="s">
        <v>40</v>
      </c>
      <c r="L2446" s="33">
        <v>123</v>
      </c>
      <c r="M2446" s="33">
        <v>140</v>
      </c>
      <c r="N2446" s="33">
        <v>193</v>
      </c>
      <c r="O2446" s="33">
        <v>165</v>
      </c>
      <c r="P2446" s="33">
        <v>5</v>
      </c>
      <c r="Q2446" s="33">
        <v>54</v>
      </c>
      <c r="R2446" s="33" t="str">
        <f t="shared" si="305"/>
        <v>2.Middle age</v>
      </c>
      <c r="S2446" s="33" t="s">
        <v>46</v>
      </c>
      <c r="T2446" s="33">
        <v>60798.25</v>
      </c>
      <c r="U2446" s="33" t="s">
        <v>33</v>
      </c>
      <c r="V2446" s="33" t="s">
        <v>50</v>
      </c>
      <c r="W2446" s="36">
        <v>45292</v>
      </c>
      <c r="X2446" s="46">
        <v>0.92222222222222228</v>
      </c>
      <c r="Y2446" s="34">
        <f t="shared" si="306"/>
        <v>1</v>
      </c>
      <c r="Z2446" s="34">
        <f t="shared" si="307"/>
        <v>1</v>
      </c>
      <c r="AA2446" s="33">
        <f t="shared" si="308"/>
        <v>2024</v>
      </c>
      <c r="AB2446" s="34">
        <f t="shared" si="309"/>
        <v>22</v>
      </c>
      <c r="AC2446" s="34">
        <f t="shared" si="310"/>
        <v>8</v>
      </c>
      <c r="AD2446" s="38">
        <f t="shared" si="311"/>
        <v>0</v>
      </c>
    </row>
    <row r="2447" spans="1:30" x14ac:dyDescent="0.35">
      <c r="A2447" s="39">
        <v>2436</v>
      </c>
      <c r="B2447" s="40">
        <v>1202</v>
      </c>
      <c r="C2447" s="40">
        <v>760</v>
      </c>
      <c r="D2447" s="40" t="s">
        <v>31</v>
      </c>
      <c r="E2447" s="40" t="s">
        <v>25</v>
      </c>
      <c r="F2447" s="40">
        <v>4</v>
      </c>
      <c r="G2447" s="41">
        <v>954.41</v>
      </c>
      <c r="H2447" s="41">
        <f t="shared" si="304"/>
        <v>3817.64</v>
      </c>
      <c r="I2447" s="42">
        <v>45449.429861111108</v>
      </c>
      <c r="J2447" s="40">
        <v>2</v>
      </c>
      <c r="K2447" s="40" t="s">
        <v>45</v>
      </c>
      <c r="L2447" s="40">
        <v>306</v>
      </c>
      <c r="M2447" s="40">
        <v>135</v>
      </c>
      <c r="N2447" s="40">
        <v>113</v>
      </c>
      <c r="O2447" s="40">
        <v>232</v>
      </c>
      <c r="P2447" s="40">
        <v>5</v>
      </c>
      <c r="Q2447" s="40">
        <v>29</v>
      </c>
      <c r="R2447" s="40" t="str">
        <f t="shared" si="305"/>
        <v>1.Young age</v>
      </c>
      <c r="S2447" s="40" t="s">
        <v>41</v>
      </c>
      <c r="T2447" s="40">
        <v>28687.71</v>
      </c>
      <c r="U2447" s="40" t="s">
        <v>37</v>
      </c>
      <c r="V2447" s="40" t="s">
        <v>29</v>
      </c>
      <c r="W2447" s="43">
        <v>45449</v>
      </c>
      <c r="X2447" s="47">
        <v>0.42986111111111114</v>
      </c>
      <c r="Y2447" s="41">
        <f t="shared" si="306"/>
        <v>6</v>
      </c>
      <c r="Z2447" s="41">
        <f t="shared" si="307"/>
        <v>6</v>
      </c>
      <c r="AA2447" s="40">
        <f t="shared" si="308"/>
        <v>2024</v>
      </c>
      <c r="AB2447" s="41">
        <f t="shared" si="309"/>
        <v>10</v>
      </c>
      <c r="AC2447" s="41">
        <f t="shared" si="310"/>
        <v>19</v>
      </c>
      <c r="AD2447" s="45">
        <f t="shared" si="311"/>
        <v>0</v>
      </c>
    </row>
    <row r="2448" spans="1:30" x14ac:dyDescent="0.35">
      <c r="A2448" s="32">
        <v>2437</v>
      </c>
      <c r="B2448" s="33">
        <v>5781</v>
      </c>
      <c r="C2448" s="33">
        <v>350</v>
      </c>
      <c r="D2448" s="33" t="s">
        <v>49</v>
      </c>
      <c r="E2448" s="33" t="s">
        <v>25</v>
      </c>
      <c r="F2448" s="33">
        <v>3</v>
      </c>
      <c r="G2448" s="34">
        <v>1182.52</v>
      </c>
      <c r="H2448" s="34">
        <f t="shared" si="304"/>
        <v>3547.56</v>
      </c>
      <c r="I2448" s="35">
        <v>45533.681944444441</v>
      </c>
      <c r="J2448" s="33">
        <v>12</v>
      </c>
      <c r="K2448" s="33" t="s">
        <v>45</v>
      </c>
      <c r="L2448" s="33">
        <v>187</v>
      </c>
      <c r="M2448" s="33">
        <v>133</v>
      </c>
      <c r="N2448" s="33">
        <v>287</v>
      </c>
      <c r="O2448" s="33">
        <v>126</v>
      </c>
      <c r="P2448" s="33">
        <v>7</v>
      </c>
      <c r="Q2448" s="33">
        <v>65</v>
      </c>
      <c r="R2448" s="33" t="str">
        <f t="shared" si="305"/>
        <v xml:space="preserve">3.Senior Citizen </v>
      </c>
      <c r="S2448" s="33" t="s">
        <v>41</v>
      </c>
      <c r="T2448" s="33">
        <v>90372.85</v>
      </c>
      <c r="U2448" s="33" t="s">
        <v>37</v>
      </c>
      <c r="V2448" s="33" t="s">
        <v>29</v>
      </c>
      <c r="W2448" s="36">
        <v>45533</v>
      </c>
      <c r="X2448" s="37">
        <v>0.68194444444444446</v>
      </c>
      <c r="Y2448" s="34">
        <f t="shared" si="306"/>
        <v>29</v>
      </c>
      <c r="Z2448" s="34">
        <f t="shared" si="307"/>
        <v>29</v>
      </c>
      <c r="AA2448" s="33">
        <f t="shared" si="308"/>
        <v>2024</v>
      </c>
      <c r="AB2448" s="34">
        <f t="shared" si="309"/>
        <v>16</v>
      </c>
      <c r="AC2448" s="34">
        <f t="shared" si="310"/>
        <v>22</v>
      </c>
      <c r="AD2448" s="38">
        <f t="shared" si="311"/>
        <v>0</v>
      </c>
    </row>
    <row r="2449" spans="1:30" x14ac:dyDescent="0.35">
      <c r="A2449" s="39">
        <v>2438</v>
      </c>
      <c r="B2449" s="40">
        <v>7779</v>
      </c>
      <c r="C2449" s="40">
        <v>129</v>
      </c>
      <c r="D2449" s="40" t="s">
        <v>49</v>
      </c>
      <c r="E2449" s="40" t="s">
        <v>25</v>
      </c>
      <c r="F2449" s="40">
        <v>1</v>
      </c>
      <c r="G2449" s="41">
        <v>521.58000000000004</v>
      </c>
      <c r="H2449" s="41">
        <f t="shared" si="304"/>
        <v>521.58000000000004</v>
      </c>
      <c r="I2449" s="42">
        <v>45300.481249999997</v>
      </c>
      <c r="J2449" s="40">
        <v>15</v>
      </c>
      <c r="K2449" s="40" t="s">
        <v>32</v>
      </c>
      <c r="L2449" s="40">
        <v>69</v>
      </c>
      <c r="M2449" s="40">
        <v>110</v>
      </c>
      <c r="N2449" s="40">
        <v>206</v>
      </c>
      <c r="O2449" s="40">
        <v>287</v>
      </c>
      <c r="P2449" s="40">
        <v>7</v>
      </c>
      <c r="Q2449" s="40">
        <v>56</v>
      </c>
      <c r="R2449" s="40" t="str">
        <f t="shared" si="305"/>
        <v>2.Middle age</v>
      </c>
      <c r="S2449" s="40" t="s">
        <v>41</v>
      </c>
      <c r="T2449" s="40">
        <v>50590.73</v>
      </c>
      <c r="U2449" s="40" t="s">
        <v>33</v>
      </c>
      <c r="V2449" s="40" t="s">
        <v>34</v>
      </c>
      <c r="W2449" s="43">
        <v>45300</v>
      </c>
      <c r="X2449" s="47">
        <v>0.48125000000000001</v>
      </c>
      <c r="Y2449" s="41">
        <f t="shared" si="306"/>
        <v>9</v>
      </c>
      <c r="Z2449" s="41">
        <f t="shared" si="307"/>
        <v>9</v>
      </c>
      <c r="AA2449" s="40">
        <f t="shared" si="308"/>
        <v>2024</v>
      </c>
      <c r="AB2449" s="41">
        <f t="shared" si="309"/>
        <v>11</v>
      </c>
      <c r="AC2449" s="41">
        <f t="shared" si="310"/>
        <v>33</v>
      </c>
      <c r="AD2449" s="45">
        <f t="shared" si="311"/>
        <v>0</v>
      </c>
    </row>
    <row r="2450" spans="1:30" x14ac:dyDescent="0.35">
      <c r="A2450" s="32">
        <v>2439</v>
      </c>
      <c r="B2450" s="33">
        <v>7353</v>
      </c>
      <c r="C2450" s="33">
        <v>222</v>
      </c>
      <c r="D2450" s="33" t="s">
        <v>39</v>
      </c>
      <c r="E2450" s="33" t="s">
        <v>47</v>
      </c>
      <c r="F2450" s="33">
        <v>1</v>
      </c>
      <c r="G2450" s="34">
        <v>670.08</v>
      </c>
      <c r="H2450" s="34">
        <f t="shared" si="304"/>
        <v>670.08</v>
      </c>
      <c r="I2450" s="35">
        <v>45325.29583333333</v>
      </c>
      <c r="J2450" s="33">
        <v>9</v>
      </c>
      <c r="K2450" s="33" t="s">
        <v>36</v>
      </c>
      <c r="L2450" s="33">
        <v>379</v>
      </c>
      <c r="M2450" s="33">
        <v>99</v>
      </c>
      <c r="N2450" s="33">
        <v>172</v>
      </c>
      <c r="O2450" s="33">
        <v>287</v>
      </c>
      <c r="P2450" s="33">
        <v>2</v>
      </c>
      <c r="Q2450" s="33">
        <v>18</v>
      </c>
      <c r="R2450" s="33" t="str">
        <f t="shared" si="305"/>
        <v>1.Young age</v>
      </c>
      <c r="S2450" s="33" t="s">
        <v>27</v>
      </c>
      <c r="T2450" s="33">
        <v>62391.74</v>
      </c>
      <c r="U2450" s="33" t="s">
        <v>28</v>
      </c>
      <c r="V2450" s="33" t="s">
        <v>43</v>
      </c>
      <c r="W2450" s="36">
        <v>45325</v>
      </c>
      <c r="X2450" s="46">
        <v>0.29583333333333334</v>
      </c>
      <c r="Y2450" s="34">
        <f t="shared" si="306"/>
        <v>3</v>
      </c>
      <c r="Z2450" s="34">
        <f t="shared" si="307"/>
        <v>3</v>
      </c>
      <c r="AA2450" s="33">
        <f t="shared" si="308"/>
        <v>2024</v>
      </c>
      <c r="AB2450" s="34">
        <f t="shared" si="309"/>
        <v>7</v>
      </c>
      <c r="AC2450" s="34">
        <f t="shared" si="310"/>
        <v>6</v>
      </c>
      <c r="AD2450" s="38">
        <f t="shared" si="311"/>
        <v>0</v>
      </c>
    </row>
    <row r="2451" spans="1:30" x14ac:dyDescent="0.35">
      <c r="A2451" s="39">
        <v>2440</v>
      </c>
      <c r="B2451" s="40">
        <v>2387</v>
      </c>
      <c r="C2451" s="40">
        <v>883</v>
      </c>
      <c r="D2451" s="40" t="s">
        <v>38</v>
      </c>
      <c r="E2451" s="40" t="s">
        <v>25</v>
      </c>
      <c r="F2451" s="40">
        <v>4</v>
      </c>
      <c r="G2451" s="41">
        <v>1094.1500000000001</v>
      </c>
      <c r="H2451" s="41">
        <f t="shared" si="304"/>
        <v>4376.6000000000004</v>
      </c>
      <c r="I2451" s="42">
        <v>45481.256944444445</v>
      </c>
      <c r="J2451" s="40">
        <v>9</v>
      </c>
      <c r="K2451" s="40" t="s">
        <v>40</v>
      </c>
      <c r="L2451" s="40">
        <v>357</v>
      </c>
      <c r="M2451" s="40">
        <v>146</v>
      </c>
      <c r="N2451" s="40">
        <v>116</v>
      </c>
      <c r="O2451" s="40">
        <v>275</v>
      </c>
      <c r="P2451" s="40">
        <v>10</v>
      </c>
      <c r="Q2451" s="40">
        <v>28</v>
      </c>
      <c r="R2451" s="40" t="str">
        <f t="shared" si="305"/>
        <v>1.Young age</v>
      </c>
      <c r="S2451" s="40" t="s">
        <v>41</v>
      </c>
      <c r="T2451" s="40">
        <v>57315.88</v>
      </c>
      <c r="U2451" s="40" t="s">
        <v>37</v>
      </c>
      <c r="V2451" s="40" t="s">
        <v>34</v>
      </c>
      <c r="W2451" s="43">
        <v>45481</v>
      </c>
      <c r="X2451" s="47">
        <v>0.25694444444444442</v>
      </c>
      <c r="Y2451" s="41">
        <f t="shared" si="306"/>
        <v>8</v>
      </c>
      <c r="Z2451" s="41">
        <f t="shared" si="307"/>
        <v>8</v>
      </c>
      <c r="AA2451" s="40">
        <f t="shared" si="308"/>
        <v>2024</v>
      </c>
      <c r="AB2451" s="41">
        <f t="shared" si="309"/>
        <v>6</v>
      </c>
      <c r="AC2451" s="41">
        <f t="shared" si="310"/>
        <v>10</v>
      </c>
      <c r="AD2451" s="45">
        <f t="shared" si="311"/>
        <v>0</v>
      </c>
    </row>
    <row r="2452" spans="1:30" x14ac:dyDescent="0.35">
      <c r="A2452" s="32">
        <v>2441</v>
      </c>
      <c r="B2452" s="33">
        <v>4977</v>
      </c>
      <c r="C2452" s="33">
        <v>383</v>
      </c>
      <c r="D2452" s="33" t="s">
        <v>49</v>
      </c>
      <c r="E2452" s="33" t="s">
        <v>47</v>
      </c>
      <c r="F2452" s="33">
        <v>5</v>
      </c>
      <c r="G2452" s="34">
        <v>314.38</v>
      </c>
      <c r="H2452" s="34">
        <f t="shared" si="304"/>
        <v>1571.9</v>
      </c>
      <c r="I2452" s="35">
        <v>45406.261111111111</v>
      </c>
      <c r="J2452" s="33">
        <v>11</v>
      </c>
      <c r="K2452" s="33" t="s">
        <v>45</v>
      </c>
      <c r="L2452" s="33">
        <v>451</v>
      </c>
      <c r="M2452" s="33">
        <v>136</v>
      </c>
      <c r="N2452" s="33">
        <v>103</v>
      </c>
      <c r="O2452" s="33">
        <v>430</v>
      </c>
      <c r="P2452" s="33">
        <v>10</v>
      </c>
      <c r="Q2452" s="33">
        <v>39</v>
      </c>
      <c r="R2452" s="33" t="str">
        <f t="shared" si="305"/>
        <v>2.Middle age</v>
      </c>
      <c r="S2452" s="33" t="s">
        <v>46</v>
      </c>
      <c r="T2452" s="33">
        <v>86742.67</v>
      </c>
      <c r="U2452" s="33" t="s">
        <v>42</v>
      </c>
      <c r="V2452" s="33" t="s">
        <v>29</v>
      </c>
      <c r="W2452" s="36">
        <v>45406</v>
      </c>
      <c r="X2452" s="37">
        <v>0.26111111111111113</v>
      </c>
      <c r="Y2452" s="34">
        <f t="shared" si="306"/>
        <v>24</v>
      </c>
      <c r="Z2452" s="34">
        <f t="shared" si="307"/>
        <v>24</v>
      </c>
      <c r="AA2452" s="33">
        <f t="shared" si="308"/>
        <v>2024</v>
      </c>
      <c r="AB2452" s="34">
        <f t="shared" si="309"/>
        <v>6</v>
      </c>
      <c r="AC2452" s="34">
        <f t="shared" si="310"/>
        <v>16</v>
      </c>
      <c r="AD2452" s="38">
        <f t="shared" si="311"/>
        <v>0</v>
      </c>
    </row>
    <row r="2453" spans="1:30" x14ac:dyDescent="0.35">
      <c r="A2453" s="39">
        <v>2442</v>
      </c>
      <c r="B2453" s="40">
        <v>9537</v>
      </c>
      <c r="C2453" s="40">
        <v>604</v>
      </c>
      <c r="D2453" s="40" t="s">
        <v>49</v>
      </c>
      <c r="E2453" s="40" t="s">
        <v>47</v>
      </c>
      <c r="F2453" s="40">
        <v>5</v>
      </c>
      <c r="G2453" s="41">
        <v>715.73</v>
      </c>
      <c r="H2453" s="41">
        <f t="shared" si="304"/>
        <v>3578.65</v>
      </c>
      <c r="I2453" s="42">
        <v>45389.935416666667</v>
      </c>
      <c r="J2453" s="40">
        <v>1</v>
      </c>
      <c r="K2453" s="40" t="s">
        <v>40</v>
      </c>
      <c r="L2453" s="40">
        <v>434</v>
      </c>
      <c r="M2453" s="40">
        <v>102</v>
      </c>
      <c r="N2453" s="40">
        <v>154</v>
      </c>
      <c r="O2453" s="40">
        <v>420</v>
      </c>
      <c r="P2453" s="40">
        <v>6</v>
      </c>
      <c r="Q2453" s="40">
        <v>68</v>
      </c>
      <c r="R2453" s="40" t="str">
        <f t="shared" si="305"/>
        <v xml:space="preserve">3.Senior Citizen </v>
      </c>
      <c r="S2453" s="40" t="s">
        <v>46</v>
      </c>
      <c r="T2453" s="40">
        <v>113434.59</v>
      </c>
      <c r="U2453" s="40" t="s">
        <v>33</v>
      </c>
      <c r="V2453" s="40" t="s">
        <v>43</v>
      </c>
      <c r="W2453" s="43">
        <v>45389</v>
      </c>
      <c r="X2453" s="47">
        <v>0.93541666666666667</v>
      </c>
      <c r="Y2453" s="41">
        <f t="shared" si="306"/>
        <v>7</v>
      </c>
      <c r="Z2453" s="41">
        <f t="shared" si="307"/>
        <v>7</v>
      </c>
      <c r="AA2453" s="40">
        <f t="shared" si="308"/>
        <v>2024</v>
      </c>
      <c r="AB2453" s="41">
        <f t="shared" si="309"/>
        <v>22</v>
      </c>
      <c r="AC2453" s="41">
        <f t="shared" si="310"/>
        <v>27</v>
      </c>
      <c r="AD2453" s="45">
        <f t="shared" si="311"/>
        <v>0</v>
      </c>
    </row>
    <row r="2454" spans="1:30" x14ac:dyDescent="0.35">
      <c r="A2454" s="32">
        <v>2443</v>
      </c>
      <c r="B2454" s="33">
        <v>3778</v>
      </c>
      <c r="C2454" s="33">
        <v>168</v>
      </c>
      <c r="D2454" s="33" t="s">
        <v>31</v>
      </c>
      <c r="E2454" s="33" t="s">
        <v>25</v>
      </c>
      <c r="F2454" s="33">
        <v>2</v>
      </c>
      <c r="G2454" s="34">
        <v>979.41</v>
      </c>
      <c r="H2454" s="34">
        <f t="shared" si="304"/>
        <v>1958.82</v>
      </c>
      <c r="I2454" s="35">
        <v>45403.831944444442</v>
      </c>
      <c r="J2454" s="33">
        <v>19</v>
      </c>
      <c r="K2454" s="33" t="s">
        <v>36</v>
      </c>
      <c r="L2454" s="33">
        <v>203</v>
      </c>
      <c r="M2454" s="33">
        <v>76</v>
      </c>
      <c r="N2454" s="33">
        <v>119</v>
      </c>
      <c r="O2454" s="33">
        <v>183</v>
      </c>
      <c r="P2454" s="33">
        <v>5</v>
      </c>
      <c r="Q2454" s="33">
        <v>31</v>
      </c>
      <c r="R2454" s="33" t="str">
        <f t="shared" si="305"/>
        <v>1.Young age</v>
      </c>
      <c r="S2454" s="33" t="s">
        <v>27</v>
      </c>
      <c r="T2454" s="33">
        <v>25865.1</v>
      </c>
      <c r="U2454" s="33" t="s">
        <v>28</v>
      </c>
      <c r="V2454" s="33" t="s">
        <v>34</v>
      </c>
      <c r="W2454" s="36">
        <v>45403</v>
      </c>
      <c r="X2454" s="37">
        <v>0.83194444444444449</v>
      </c>
      <c r="Y2454" s="34">
        <f t="shared" si="306"/>
        <v>21</v>
      </c>
      <c r="Z2454" s="34">
        <f t="shared" si="307"/>
        <v>21</v>
      </c>
      <c r="AA2454" s="33">
        <f t="shared" si="308"/>
        <v>2024</v>
      </c>
      <c r="AB2454" s="34">
        <f t="shared" si="309"/>
        <v>19</v>
      </c>
      <c r="AC2454" s="34">
        <f t="shared" si="310"/>
        <v>58</v>
      </c>
      <c r="AD2454" s="38">
        <f t="shared" si="311"/>
        <v>0</v>
      </c>
    </row>
    <row r="2455" spans="1:30" x14ac:dyDescent="0.35">
      <c r="A2455" s="39">
        <v>2444</v>
      </c>
      <c r="B2455" s="40">
        <v>7237</v>
      </c>
      <c r="C2455" s="40">
        <v>713</v>
      </c>
      <c r="D2455" s="40" t="s">
        <v>31</v>
      </c>
      <c r="E2455" s="40" t="s">
        <v>47</v>
      </c>
      <c r="F2455" s="40">
        <v>4</v>
      </c>
      <c r="G2455" s="41">
        <v>956.46</v>
      </c>
      <c r="H2455" s="41">
        <f t="shared" si="304"/>
        <v>3825.84</v>
      </c>
      <c r="I2455" s="42">
        <v>45296.646527777775</v>
      </c>
      <c r="J2455" s="40">
        <v>20</v>
      </c>
      <c r="K2455" s="40" t="s">
        <v>40</v>
      </c>
      <c r="L2455" s="40">
        <v>21</v>
      </c>
      <c r="M2455" s="40">
        <v>80</v>
      </c>
      <c r="N2455" s="40">
        <v>236</v>
      </c>
      <c r="O2455" s="40">
        <v>267</v>
      </c>
      <c r="P2455" s="40">
        <v>2</v>
      </c>
      <c r="Q2455" s="40">
        <v>29</v>
      </c>
      <c r="R2455" s="40" t="str">
        <f t="shared" si="305"/>
        <v>1.Young age</v>
      </c>
      <c r="S2455" s="40" t="s">
        <v>41</v>
      </c>
      <c r="T2455" s="40">
        <v>89364.65</v>
      </c>
      <c r="U2455" s="40" t="s">
        <v>28</v>
      </c>
      <c r="V2455" s="40" t="s">
        <v>34</v>
      </c>
      <c r="W2455" s="43">
        <v>45296</v>
      </c>
      <c r="X2455" s="47">
        <v>0.64652777777777781</v>
      </c>
      <c r="Y2455" s="41">
        <f t="shared" si="306"/>
        <v>5</v>
      </c>
      <c r="Z2455" s="41">
        <f t="shared" si="307"/>
        <v>5</v>
      </c>
      <c r="AA2455" s="40">
        <f t="shared" si="308"/>
        <v>2024</v>
      </c>
      <c r="AB2455" s="41">
        <f t="shared" si="309"/>
        <v>15</v>
      </c>
      <c r="AC2455" s="41">
        <f t="shared" si="310"/>
        <v>31</v>
      </c>
      <c r="AD2455" s="45">
        <f t="shared" si="311"/>
        <v>0</v>
      </c>
    </row>
    <row r="2456" spans="1:30" x14ac:dyDescent="0.35">
      <c r="A2456" s="32">
        <v>2445</v>
      </c>
      <c r="B2456" s="33">
        <v>3777</v>
      </c>
      <c r="C2456" s="33">
        <v>863</v>
      </c>
      <c r="D2456" s="33" t="s">
        <v>49</v>
      </c>
      <c r="E2456" s="33" t="s">
        <v>25</v>
      </c>
      <c r="F2456" s="33">
        <v>5</v>
      </c>
      <c r="G2456" s="34">
        <v>895.98</v>
      </c>
      <c r="H2456" s="34">
        <f t="shared" si="304"/>
        <v>4479.8999999999996</v>
      </c>
      <c r="I2456" s="35">
        <v>45356.02847222222</v>
      </c>
      <c r="J2456" s="33">
        <v>19</v>
      </c>
      <c r="K2456" s="33" t="s">
        <v>26</v>
      </c>
      <c r="L2456" s="33">
        <v>267</v>
      </c>
      <c r="M2456" s="33">
        <v>93</v>
      </c>
      <c r="N2456" s="33">
        <v>178</v>
      </c>
      <c r="O2456" s="33">
        <v>153</v>
      </c>
      <c r="P2456" s="33">
        <v>8</v>
      </c>
      <c r="Q2456" s="33">
        <v>37</v>
      </c>
      <c r="R2456" s="33" t="str">
        <f t="shared" si="305"/>
        <v>2.Middle age</v>
      </c>
      <c r="S2456" s="33" t="s">
        <v>41</v>
      </c>
      <c r="T2456" s="33">
        <v>100085.92</v>
      </c>
      <c r="U2456" s="33" t="s">
        <v>37</v>
      </c>
      <c r="V2456" s="33" t="s">
        <v>34</v>
      </c>
      <c r="W2456" s="36">
        <v>45356</v>
      </c>
      <c r="X2456" s="46">
        <v>2.8472222222222222E-2</v>
      </c>
      <c r="Y2456" s="34">
        <f t="shared" si="306"/>
        <v>5</v>
      </c>
      <c r="Z2456" s="34">
        <f t="shared" si="307"/>
        <v>5</v>
      </c>
      <c r="AA2456" s="33">
        <f t="shared" si="308"/>
        <v>2024</v>
      </c>
      <c r="AB2456" s="34">
        <f t="shared" si="309"/>
        <v>0</v>
      </c>
      <c r="AC2456" s="34">
        <f t="shared" si="310"/>
        <v>41</v>
      </c>
      <c r="AD2456" s="38">
        <f t="shared" si="311"/>
        <v>0</v>
      </c>
    </row>
    <row r="2457" spans="1:30" x14ac:dyDescent="0.35">
      <c r="A2457" s="39">
        <v>2446</v>
      </c>
      <c r="B2457" s="40">
        <v>3274</v>
      </c>
      <c r="C2457" s="40">
        <v>470</v>
      </c>
      <c r="D2457" s="40" t="s">
        <v>52</v>
      </c>
      <c r="E2457" s="40" t="s">
        <v>25</v>
      </c>
      <c r="F2457" s="40">
        <v>2</v>
      </c>
      <c r="G2457" s="41">
        <v>1950.34</v>
      </c>
      <c r="H2457" s="41">
        <f t="shared" si="304"/>
        <v>3900.68</v>
      </c>
      <c r="I2457" s="42">
        <v>45349.347222222219</v>
      </c>
      <c r="J2457" s="40">
        <v>18</v>
      </c>
      <c r="K2457" s="40" t="s">
        <v>45</v>
      </c>
      <c r="L2457" s="40">
        <v>334</v>
      </c>
      <c r="M2457" s="40">
        <v>138</v>
      </c>
      <c r="N2457" s="40">
        <v>116</v>
      </c>
      <c r="O2457" s="40">
        <v>355</v>
      </c>
      <c r="P2457" s="40">
        <v>2</v>
      </c>
      <c r="Q2457" s="40">
        <v>35</v>
      </c>
      <c r="R2457" s="40" t="str">
        <f t="shared" si="305"/>
        <v>2.Middle age</v>
      </c>
      <c r="S2457" s="40" t="s">
        <v>27</v>
      </c>
      <c r="T2457" s="40">
        <v>91223.25</v>
      </c>
      <c r="U2457" s="40" t="s">
        <v>28</v>
      </c>
      <c r="V2457" s="40" t="s">
        <v>29</v>
      </c>
      <c r="W2457" s="43">
        <v>45349</v>
      </c>
      <c r="X2457" s="44">
        <v>0.34722222222222221</v>
      </c>
      <c r="Y2457" s="41">
        <f t="shared" si="306"/>
        <v>27</v>
      </c>
      <c r="Z2457" s="41">
        <f t="shared" si="307"/>
        <v>27</v>
      </c>
      <c r="AA2457" s="40">
        <f t="shared" si="308"/>
        <v>2024</v>
      </c>
      <c r="AB2457" s="41">
        <f t="shared" si="309"/>
        <v>8</v>
      </c>
      <c r="AC2457" s="41">
        <f t="shared" si="310"/>
        <v>20</v>
      </c>
      <c r="AD2457" s="45">
        <f t="shared" si="311"/>
        <v>0</v>
      </c>
    </row>
    <row r="2458" spans="1:30" x14ac:dyDescent="0.35">
      <c r="A2458" s="32">
        <v>2447</v>
      </c>
      <c r="B2458" s="33">
        <v>5405</v>
      </c>
      <c r="C2458" s="33">
        <v>695</v>
      </c>
      <c r="D2458" s="33" t="s">
        <v>39</v>
      </c>
      <c r="E2458" s="33" t="s">
        <v>25</v>
      </c>
      <c r="F2458" s="33">
        <v>2</v>
      </c>
      <c r="G2458" s="34">
        <v>1680.09</v>
      </c>
      <c r="H2458" s="34">
        <f t="shared" si="304"/>
        <v>3360.18</v>
      </c>
      <c r="I2458" s="35">
        <v>45453.670138888891</v>
      </c>
      <c r="J2458" s="33">
        <v>14</v>
      </c>
      <c r="K2458" s="33" t="s">
        <v>36</v>
      </c>
      <c r="L2458" s="33">
        <v>275</v>
      </c>
      <c r="M2458" s="33">
        <v>84</v>
      </c>
      <c r="N2458" s="33">
        <v>262</v>
      </c>
      <c r="O2458" s="33">
        <v>340</v>
      </c>
      <c r="P2458" s="33">
        <v>1</v>
      </c>
      <c r="Q2458" s="33">
        <v>51</v>
      </c>
      <c r="R2458" s="33" t="str">
        <f t="shared" si="305"/>
        <v>2.Middle age</v>
      </c>
      <c r="S2458" s="33" t="s">
        <v>27</v>
      </c>
      <c r="T2458" s="33">
        <v>67059.429999999993</v>
      </c>
      <c r="U2458" s="33" t="s">
        <v>42</v>
      </c>
      <c r="V2458" s="33" t="s">
        <v>43</v>
      </c>
      <c r="W2458" s="36">
        <v>45453</v>
      </c>
      <c r="X2458" s="46">
        <v>0.67013888888888884</v>
      </c>
      <c r="Y2458" s="34">
        <f t="shared" si="306"/>
        <v>10</v>
      </c>
      <c r="Z2458" s="34">
        <f t="shared" si="307"/>
        <v>10</v>
      </c>
      <c r="AA2458" s="33">
        <f t="shared" si="308"/>
        <v>2024</v>
      </c>
      <c r="AB2458" s="34">
        <f t="shared" si="309"/>
        <v>16</v>
      </c>
      <c r="AC2458" s="34">
        <f t="shared" si="310"/>
        <v>5</v>
      </c>
      <c r="AD2458" s="38">
        <f t="shared" si="311"/>
        <v>0</v>
      </c>
    </row>
    <row r="2459" spans="1:30" x14ac:dyDescent="0.35">
      <c r="A2459" s="39">
        <v>2448</v>
      </c>
      <c r="B2459" s="40">
        <v>5933</v>
      </c>
      <c r="C2459" s="40">
        <v>592</v>
      </c>
      <c r="D2459" s="40" t="s">
        <v>52</v>
      </c>
      <c r="E2459" s="40" t="s">
        <v>25</v>
      </c>
      <c r="F2459" s="40">
        <v>3</v>
      </c>
      <c r="G2459" s="41">
        <v>791.35</v>
      </c>
      <c r="H2459" s="41">
        <f t="shared" si="304"/>
        <v>2374.0500000000002</v>
      </c>
      <c r="I2459" s="42">
        <v>45498.724999999999</v>
      </c>
      <c r="J2459" s="40">
        <v>7</v>
      </c>
      <c r="K2459" s="40" t="s">
        <v>45</v>
      </c>
      <c r="L2459" s="40">
        <v>177</v>
      </c>
      <c r="M2459" s="40">
        <v>73</v>
      </c>
      <c r="N2459" s="40">
        <v>266</v>
      </c>
      <c r="O2459" s="40">
        <v>247</v>
      </c>
      <c r="P2459" s="40">
        <v>1</v>
      </c>
      <c r="Q2459" s="40">
        <v>52</v>
      </c>
      <c r="R2459" s="40" t="str">
        <f t="shared" si="305"/>
        <v>2.Middle age</v>
      </c>
      <c r="S2459" s="40" t="s">
        <v>41</v>
      </c>
      <c r="T2459" s="40">
        <v>24913.64</v>
      </c>
      <c r="U2459" s="40" t="s">
        <v>37</v>
      </c>
      <c r="V2459" s="40" t="s">
        <v>34</v>
      </c>
      <c r="W2459" s="43">
        <v>45498</v>
      </c>
      <c r="X2459" s="44">
        <v>0.72499999999999998</v>
      </c>
      <c r="Y2459" s="41">
        <f t="shared" si="306"/>
        <v>25</v>
      </c>
      <c r="Z2459" s="41">
        <f t="shared" si="307"/>
        <v>25</v>
      </c>
      <c r="AA2459" s="40">
        <f t="shared" si="308"/>
        <v>2024</v>
      </c>
      <c r="AB2459" s="41">
        <f t="shared" si="309"/>
        <v>17</v>
      </c>
      <c r="AC2459" s="41">
        <f t="shared" si="310"/>
        <v>24</v>
      </c>
      <c r="AD2459" s="45">
        <f t="shared" si="311"/>
        <v>0</v>
      </c>
    </row>
    <row r="2460" spans="1:30" x14ac:dyDescent="0.35">
      <c r="A2460" s="32">
        <v>2449</v>
      </c>
      <c r="B2460" s="33">
        <v>5397</v>
      </c>
      <c r="C2460" s="33">
        <v>679</v>
      </c>
      <c r="D2460" s="33" t="s">
        <v>24</v>
      </c>
      <c r="E2460" s="33" t="s">
        <v>25</v>
      </c>
      <c r="F2460" s="33">
        <v>2</v>
      </c>
      <c r="G2460" s="34">
        <v>98.63</v>
      </c>
      <c r="H2460" s="34">
        <f t="shared" si="304"/>
        <v>197.26</v>
      </c>
      <c r="I2460" s="35">
        <v>45494.879166666666</v>
      </c>
      <c r="J2460" s="33">
        <v>6</v>
      </c>
      <c r="K2460" s="33" t="s">
        <v>45</v>
      </c>
      <c r="L2460" s="33">
        <v>96</v>
      </c>
      <c r="M2460" s="33">
        <v>50</v>
      </c>
      <c r="N2460" s="33">
        <v>224</v>
      </c>
      <c r="O2460" s="33">
        <v>424</v>
      </c>
      <c r="P2460" s="33">
        <v>7</v>
      </c>
      <c r="Q2460" s="33">
        <v>52</v>
      </c>
      <c r="R2460" s="33" t="str">
        <f t="shared" si="305"/>
        <v>2.Middle age</v>
      </c>
      <c r="S2460" s="33" t="s">
        <v>41</v>
      </c>
      <c r="T2460" s="33">
        <v>24325.41</v>
      </c>
      <c r="U2460" s="33" t="s">
        <v>33</v>
      </c>
      <c r="V2460" s="33" t="s">
        <v>34</v>
      </c>
      <c r="W2460" s="36">
        <v>45494</v>
      </c>
      <c r="X2460" s="37">
        <v>0.87916666666666665</v>
      </c>
      <c r="Y2460" s="34">
        <f t="shared" si="306"/>
        <v>21</v>
      </c>
      <c r="Z2460" s="34">
        <f t="shared" si="307"/>
        <v>21</v>
      </c>
      <c r="AA2460" s="33">
        <f t="shared" si="308"/>
        <v>2024</v>
      </c>
      <c r="AB2460" s="34">
        <f t="shared" si="309"/>
        <v>21</v>
      </c>
      <c r="AC2460" s="34">
        <f t="shared" si="310"/>
        <v>6</v>
      </c>
      <c r="AD2460" s="38">
        <f t="shared" si="311"/>
        <v>0</v>
      </c>
    </row>
    <row r="2461" spans="1:30" x14ac:dyDescent="0.35">
      <c r="A2461" s="39">
        <v>2450</v>
      </c>
      <c r="B2461" s="40">
        <v>9079</v>
      </c>
      <c r="C2461" s="40">
        <v>546</v>
      </c>
      <c r="D2461" s="40" t="s">
        <v>39</v>
      </c>
      <c r="E2461" s="40" t="s">
        <v>47</v>
      </c>
      <c r="F2461" s="40">
        <v>3</v>
      </c>
      <c r="G2461" s="41">
        <v>1685.28</v>
      </c>
      <c r="H2461" s="41">
        <f t="shared" si="304"/>
        <v>5055.84</v>
      </c>
      <c r="I2461" s="42">
        <v>45344.512499999997</v>
      </c>
      <c r="J2461" s="40">
        <v>9</v>
      </c>
      <c r="K2461" s="40" t="s">
        <v>36</v>
      </c>
      <c r="L2461" s="40">
        <v>92</v>
      </c>
      <c r="M2461" s="40">
        <v>140</v>
      </c>
      <c r="N2461" s="40">
        <v>162</v>
      </c>
      <c r="O2461" s="40">
        <v>372</v>
      </c>
      <c r="P2461" s="40">
        <v>6</v>
      </c>
      <c r="Q2461" s="40">
        <v>19</v>
      </c>
      <c r="R2461" s="40" t="str">
        <f t="shared" si="305"/>
        <v>1.Young age</v>
      </c>
      <c r="S2461" s="40" t="s">
        <v>27</v>
      </c>
      <c r="T2461" s="40">
        <v>31636</v>
      </c>
      <c r="U2461" s="40" t="s">
        <v>42</v>
      </c>
      <c r="V2461" s="40" t="s">
        <v>34</v>
      </c>
      <c r="W2461" s="43">
        <v>45344</v>
      </c>
      <c r="X2461" s="44">
        <v>0.51249999999999996</v>
      </c>
      <c r="Y2461" s="41">
        <f t="shared" si="306"/>
        <v>22</v>
      </c>
      <c r="Z2461" s="41">
        <f t="shared" si="307"/>
        <v>22</v>
      </c>
      <c r="AA2461" s="40">
        <f t="shared" si="308"/>
        <v>2024</v>
      </c>
      <c r="AB2461" s="41">
        <f t="shared" si="309"/>
        <v>12</v>
      </c>
      <c r="AC2461" s="41">
        <f t="shared" si="310"/>
        <v>18</v>
      </c>
      <c r="AD2461" s="45">
        <f t="shared" si="311"/>
        <v>0</v>
      </c>
    </row>
    <row r="2462" spans="1:30" x14ac:dyDescent="0.35">
      <c r="A2462" s="32">
        <v>2451</v>
      </c>
      <c r="B2462" s="33">
        <v>3390</v>
      </c>
      <c r="C2462" s="33">
        <v>989</v>
      </c>
      <c r="D2462" s="33" t="s">
        <v>49</v>
      </c>
      <c r="E2462" s="33" t="s">
        <v>47</v>
      </c>
      <c r="F2462" s="33">
        <v>5</v>
      </c>
      <c r="G2462" s="34">
        <v>1828.66</v>
      </c>
      <c r="H2462" s="34">
        <f t="shared" si="304"/>
        <v>9143.3000000000011</v>
      </c>
      <c r="I2462" s="35">
        <v>45343.469444444447</v>
      </c>
      <c r="J2462" s="33">
        <v>12</v>
      </c>
      <c r="K2462" s="33" t="s">
        <v>26</v>
      </c>
      <c r="L2462" s="33">
        <v>307</v>
      </c>
      <c r="M2462" s="33">
        <v>92</v>
      </c>
      <c r="N2462" s="33">
        <v>271</v>
      </c>
      <c r="O2462" s="33">
        <v>281</v>
      </c>
      <c r="P2462" s="33">
        <v>7</v>
      </c>
      <c r="Q2462" s="33">
        <v>49</v>
      </c>
      <c r="R2462" s="33" t="str">
        <f t="shared" si="305"/>
        <v>2.Middle age</v>
      </c>
      <c r="S2462" s="33" t="s">
        <v>27</v>
      </c>
      <c r="T2462" s="33">
        <v>45683.58</v>
      </c>
      <c r="U2462" s="33" t="s">
        <v>37</v>
      </c>
      <c r="V2462" s="33" t="s">
        <v>34</v>
      </c>
      <c r="W2462" s="36">
        <v>45343</v>
      </c>
      <c r="X2462" s="37">
        <v>0.46944444444444444</v>
      </c>
      <c r="Y2462" s="34">
        <f t="shared" si="306"/>
        <v>21</v>
      </c>
      <c r="Z2462" s="34">
        <f t="shared" si="307"/>
        <v>21</v>
      </c>
      <c r="AA2462" s="33">
        <f t="shared" si="308"/>
        <v>2024</v>
      </c>
      <c r="AB2462" s="34">
        <f t="shared" si="309"/>
        <v>11</v>
      </c>
      <c r="AC2462" s="34">
        <f t="shared" si="310"/>
        <v>16</v>
      </c>
      <c r="AD2462" s="38">
        <f t="shared" si="311"/>
        <v>0</v>
      </c>
    </row>
    <row r="2463" spans="1:30" x14ac:dyDescent="0.35">
      <c r="A2463" s="39">
        <v>2452</v>
      </c>
      <c r="B2463" s="40">
        <v>2036</v>
      </c>
      <c r="C2463" s="40">
        <v>364</v>
      </c>
      <c r="D2463" s="40" t="s">
        <v>51</v>
      </c>
      <c r="E2463" s="40" t="s">
        <v>25</v>
      </c>
      <c r="F2463" s="40">
        <v>3</v>
      </c>
      <c r="G2463" s="41">
        <v>770.25</v>
      </c>
      <c r="H2463" s="41">
        <f t="shared" si="304"/>
        <v>2310.75</v>
      </c>
      <c r="I2463" s="42">
        <v>45365.79583333333</v>
      </c>
      <c r="J2463" s="40">
        <v>8</v>
      </c>
      <c r="K2463" s="40" t="s">
        <v>40</v>
      </c>
      <c r="L2463" s="40">
        <v>412</v>
      </c>
      <c r="M2463" s="40">
        <v>53</v>
      </c>
      <c r="N2463" s="40">
        <v>146</v>
      </c>
      <c r="O2463" s="40">
        <v>320</v>
      </c>
      <c r="P2463" s="40">
        <v>3</v>
      </c>
      <c r="Q2463" s="40">
        <v>67</v>
      </c>
      <c r="R2463" s="40" t="str">
        <f t="shared" si="305"/>
        <v xml:space="preserve">3.Senior Citizen </v>
      </c>
      <c r="S2463" s="40" t="s">
        <v>46</v>
      </c>
      <c r="T2463" s="40">
        <v>21418.02</v>
      </c>
      <c r="U2463" s="40" t="s">
        <v>42</v>
      </c>
      <c r="V2463" s="40" t="s">
        <v>34</v>
      </c>
      <c r="W2463" s="43">
        <v>45365</v>
      </c>
      <c r="X2463" s="44">
        <v>0.79583333333333328</v>
      </c>
      <c r="Y2463" s="41">
        <f t="shared" si="306"/>
        <v>14</v>
      </c>
      <c r="Z2463" s="41">
        <f t="shared" si="307"/>
        <v>14</v>
      </c>
      <c r="AA2463" s="40">
        <f t="shared" si="308"/>
        <v>2024</v>
      </c>
      <c r="AB2463" s="41">
        <f t="shared" si="309"/>
        <v>19</v>
      </c>
      <c r="AC2463" s="41">
        <f t="shared" si="310"/>
        <v>6</v>
      </c>
      <c r="AD2463" s="45">
        <f t="shared" si="311"/>
        <v>0</v>
      </c>
    </row>
    <row r="2464" spans="1:30" x14ac:dyDescent="0.35">
      <c r="A2464" s="32">
        <v>2453</v>
      </c>
      <c r="B2464" s="33">
        <v>3739</v>
      </c>
      <c r="C2464" s="33">
        <v>743</v>
      </c>
      <c r="D2464" s="33" t="s">
        <v>24</v>
      </c>
      <c r="E2464" s="33" t="s">
        <v>25</v>
      </c>
      <c r="F2464" s="33">
        <v>5</v>
      </c>
      <c r="G2464" s="34">
        <v>1497</v>
      </c>
      <c r="H2464" s="34">
        <f t="shared" si="304"/>
        <v>7485</v>
      </c>
      <c r="I2464" s="35">
        <v>45333.315972222219</v>
      </c>
      <c r="J2464" s="33">
        <v>11</v>
      </c>
      <c r="K2464" s="33" t="s">
        <v>40</v>
      </c>
      <c r="L2464" s="33">
        <v>286</v>
      </c>
      <c r="M2464" s="33">
        <v>122</v>
      </c>
      <c r="N2464" s="33">
        <v>263</v>
      </c>
      <c r="O2464" s="33">
        <v>264</v>
      </c>
      <c r="P2464" s="33">
        <v>7</v>
      </c>
      <c r="Q2464" s="33">
        <v>44</v>
      </c>
      <c r="R2464" s="33" t="str">
        <f t="shared" si="305"/>
        <v>2.Middle age</v>
      </c>
      <c r="S2464" s="33" t="s">
        <v>27</v>
      </c>
      <c r="T2464" s="33">
        <v>37589.74</v>
      </c>
      <c r="U2464" s="33" t="s">
        <v>33</v>
      </c>
      <c r="V2464" s="33" t="s">
        <v>43</v>
      </c>
      <c r="W2464" s="36">
        <v>45333</v>
      </c>
      <c r="X2464" s="46">
        <v>0.31597222222222221</v>
      </c>
      <c r="Y2464" s="34">
        <f t="shared" si="306"/>
        <v>11</v>
      </c>
      <c r="Z2464" s="34">
        <f t="shared" si="307"/>
        <v>11</v>
      </c>
      <c r="AA2464" s="33">
        <f t="shared" si="308"/>
        <v>2024</v>
      </c>
      <c r="AB2464" s="34">
        <f t="shared" si="309"/>
        <v>7</v>
      </c>
      <c r="AC2464" s="34">
        <f t="shared" si="310"/>
        <v>35</v>
      </c>
      <c r="AD2464" s="38">
        <f t="shared" si="311"/>
        <v>0</v>
      </c>
    </row>
    <row r="2465" spans="1:30" x14ac:dyDescent="0.35">
      <c r="A2465" s="39">
        <v>2454</v>
      </c>
      <c r="B2465" s="40">
        <v>8121</v>
      </c>
      <c r="C2465" s="40">
        <v>802</v>
      </c>
      <c r="D2465" s="40" t="s">
        <v>52</v>
      </c>
      <c r="E2465" s="40" t="s">
        <v>25</v>
      </c>
      <c r="F2465" s="40">
        <v>4</v>
      </c>
      <c r="G2465" s="41">
        <v>98.04</v>
      </c>
      <c r="H2465" s="41">
        <f t="shared" si="304"/>
        <v>392.16</v>
      </c>
      <c r="I2465" s="42">
        <v>45484.879861111112</v>
      </c>
      <c r="J2465" s="40">
        <v>5</v>
      </c>
      <c r="K2465" s="40" t="s">
        <v>40</v>
      </c>
      <c r="L2465" s="40">
        <v>428</v>
      </c>
      <c r="M2465" s="40">
        <v>93</v>
      </c>
      <c r="N2465" s="40">
        <v>204</v>
      </c>
      <c r="O2465" s="40">
        <v>179</v>
      </c>
      <c r="P2465" s="40">
        <v>7</v>
      </c>
      <c r="Q2465" s="40">
        <v>56</v>
      </c>
      <c r="R2465" s="40" t="str">
        <f t="shared" si="305"/>
        <v>2.Middle age</v>
      </c>
      <c r="S2465" s="40" t="s">
        <v>46</v>
      </c>
      <c r="T2465" s="40">
        <v>85870.44</v>
      </c>
      <c r="U2465" s="40" t="s">
        <v>37</v>
      </c>
      <c r="V2465" s="40" t="s">
        <v>50</v>
      </c>
      <c r="W2465" s="43">
        <v>45484</v>
      </c>
      <c r="X2465" s="47">
        <v>0.87986111111111109</v>
      </c>
      <c r="Y2465" s="41">
        <f t="shared" si="306"/>
        <v>11</v>
      </c>
      <c r="Z2465" s="41">
        <f t="shared" si="307"/>
        <v>11</v>
      </c>
      <c r="AA2465" s="40">
        <f t="shared" si="308"/>
        <v>2024</v>
      </c>
      <c r="AB2465" s="41">
        <f t="shared" si="309"/>
        <v>21</v>
      </c>
      <c r="AC2465" s="41">
        <f t="shared" si="310"/>
        <v>7</v>
      </c>
      <c r="AD2465" s="45">
        <f t="shared" si="311"/>
        <v>0</v>
      </c>
    </row>
    <row r="2466" spans="1:30" x14ac:dyDescent="0.35">
      <c r="A2466" s="32">
        <v>2455</v>
      </c>
      <c r="B2466" s="33">
        <v>5521</v>
      </c>
      <c r="C2466" s="33">
        <v>587</v>
      </c>
      <c r="D2466" s="33" t="s">
        <v>38</v>
      </c>
      <c r="E2466" s="33" t="s">
        <v>25</v>
      </c>
      <c r="F2466" s="33">
        <v>3</v>
      </c>
      <c r="G2466" s="34">
        <v>107.19</v>
      </c>
      <c r="H2466" s="34">
        <f t="shared" si="304"/>
        <v>321.57</v>
      </c>
      <c r="I2466" s="35">
        <v>45338.99722222222</v>
      </c>
      <c r="J2466" s="33">
        <v>15</v>
      </c>
      <c r="K2466" s="33" t="s">
        <v>45</v>
      </c>
      <c r="L2466" s="33">
        <v>239</v>
      </c>
      <c r="M2466" s="33">
        <v>77</v>
      </c>
      <c r="N2466" s="33">
        <v>194</v>
      </c>
      <c r="O2466" s="33">
        <v>432</v>
      </c>
      <c r="P2466" s="33">
        <v>7</v>
      </c>
      <c r="Q2466" s="33">
        <v>70</v>
      </c>
      <c r="R2466" s="33" t="str">
        <f t="shared" si="305"/>
        <v xml:space="preserve">3.Senior Citizen </v>
      </c>
      <c r="S2466" s="33" t="s">
        <v>27</v>
      </c>
      <c r="T2466" s="33">
        <v>102625.76</v>
      </c>
      <c r="U2466" s="33" t="s">
        <v>42</v>
      </c>
      <c r="V2466" s="33" t="s">
        <v>34</v>
      </c>
      <c r="W2466" s="36">
        <v>45338</v>
      </c>
      <c r="X2466" s="37">
        <v>0.99722222222222223</v>
      </c>
      <c r="Y2466" s="34">
        <f t="shared" si="306"/>
        <v>16</v>
      </c>
      <c r="Z2466" s="34">
        <f t="shared" si="307"/>
        <v>16</v>
      </c>
      <c r="AA2466" s="33">
        <f t="shared" si="308"/>
        <v>2024</v>
      </c>
      <c r="AB2466" s="34">
        <f t="shared" si="309"/>
        <v>23</v>
      </c>
      <c r="AC2466" s="34">
        <f t="shared" si="310"/>
        <v>56</v>
      </c>
      <c r="AD2466" s="38">
        <f t="shared" si="311"/>
        <v>0</v>
      </c>
    </row>
    <row r="2467" spans="1:30" x14ac:dyDescent="0.35">
      <c r="A2467" s="39">
        <v>2456</v>
      </c>
      <c r="B2467" s="40">
        <v>7899</v>
      </c>
      <c r="C2467" s="40">
        <v>810</v>
      </c>
      <c r="D2467" s="40" t="s">
        <v>31</v>
      </c>
      <c r="E2467" s="40" t="s">
        <v>25</v>
      </c>
      <c r="F2467" s="40">
        <v>4</v>
      </c>
      <c r="G2467" s="41">
        <v>191.26</v>
      </c>
      <c r="H2467" s="41">
        <f t="shared" si="304"/>
        <v>765.04</v>
      </c>
      <c r="I2467" s="42">
        <v>45355.456944444442</v>
      </c>
      <c r="J2467" s="40">
        <v>19</v>
      </c>
      <c r="K2467" s="40" t="s">
        <v>26</v>
      </c>
      <c r="L2467" s="40">
        <v>450</v>
      </c>
      <c r="M2467" s="40">
        <v>149</v>
      </c>
      <c r="N2467" s="40">
        <v>135</v>
      </c>
      <c r="O2467" s="40">
        <v>306</v>
      </c>
      <c r="P2467" s="40">
        <v>9</v>
      </c>
      <c r="Q2467" s="40">
        <v>64</v>
      </c>
      <c r="R2467" s="40" t="str">
        <f t="shared" si="305"/>
        <v xml:space="preserve">3.Senior Citizen </v>
      </c>
      <c r="S2467" s="40" t="s">
        <v>41</v>
      </c>
      <c r="T2467" s="40">
        <v>53939.58</v>
      </c>
      <c r="U2467" s="40" t="s">
        <v>42</v>
      </c>
      <c r="V2467" s="40" t="s">
        <v>43</v>
      </c>
      <c r="W2467" s="43">
        <v>45355</v>
      </c>
      <c r="X2467" s="47">
        <v>0.45694444444444443</v>
      </c>
      <c r="Y2467" s="41">
        <f t="shared" si="306"/>
        <v>4</v>
      </c>
      <c r="Z2467" s="41">
        <f t="shared" si="307"/>
        <v>4</v>
      </c>
      <c r="AA2467" s="40">
        <f t="shared" si="308"/>
        <v>2024</v>
      </c>
      <c r="AB2467" s="41">
        <f t="shared" si="309"/>
        <v>10</v>
      </c>
      <c r="AC2467" s="41">
        <f t="shared" si="310"/>
        <v>58</v>
      </c>
      <c r="AD2467" s="45">
        <f t="shared" si="311"/>
        <v>0</v>
      </c>
    </row>
    <row r="2468" spans="1:30" x14ac:dyDescent="0.35">
      <c r="A2468" s="32">
        <v>2457</v>
      </c>
      <c r="B2468" s="33">
        <v>5911</v>
      </c>
      <c r="C2468" s="33">
        <v>937</v>
      </c>
      <c r="D2468" s="33" t="s">
        <v>51</v>
      </c>
      <c r="E2468" s="33" t="s">
        <v>25</v>
      </c>
      <c r="F2468" s="33">
        <v>1</v>
      </c>
      <c r="G2468" s="34">
        <v>1435.64</v>
      </c>
      <c r="H2468" s="34">
        <f t="shared" si="304"/>
        <v>1435.64</v>
      </c>
      <c r="I2468" s="35">
        <v>45317.553472222222</v>
      </c>
      <c r="J2468" s="33">
        <v>4</v>
      </c>
      <c r="K2468" s="33" t="s">
        <v>40</v>
      </c>
      <c r="L2468" s="33">
        <v>121</v>
      </c>
      <c r="M2468" s="33">
        <v>51</v>
      </c>
      <c r="N2468" s="33">
        <v>154</v>
      </c>
      <c r="O2468" s="33">
        <v>257</v>
      </c>
      <c r="P2468" s="33">
        <v>9</v>
      </c>
      <c r="Q2468" s="33">
        <v>63</v>
      </c>
      <c r="R2468" s="33" t="str">
        <f t="shared" si="305"/>
        <v xml:space="preserve">3.Senior Citizen </v>
      </c>
      <c r="S2468" s="33" t="s">
        <v>27</v>
      </c>
      <c r="T2468" s="33">
        <v>103886.96</v>
      </c>
      <c r="U2468" s="33" t="s">
        <v>37</v>
      </c>
      <c r="V2468" s="33" t="s">
        <v>50</v>
      </c>
      <c r="W2468" s="36">
        <v>45317</v>
      </c>
      <c r="X2468" s="37">
        <v>0.55347222222222225</v>
      </c>
      <c r="Y2468" s="34">
        <f t="shared" si="306"/>
        <v>26</v>
      </c>
      <c r="Z2468" s="34">
        <f t="shared" si="307"/>
        <v>26</v>
      </c>
      <c r="AA2468" s="33">
        <f t="shared" si="308"/>
        <v>2024</v>
      </c>
      <c r="AB2468" s="34">
        <f t="shared" si="309"/>
        <v>13</v>
      </c>
      <c r="AC2468" s="34">
        <f t="shared" si="310"/>
        <v>17</v>
      </c>
      <c r="AD2468" s="38">
        <f t="shared" si="311"/>
        <v>0</v>
      </c>
    </row>
    <row r="2469" spans="1:30" x14ac:dyDescent="0.35">
      <c r="A2469" s="39">
        <v>2458</v>
      </c>
      <c r="B2469" s="40">
        <v>8933</v>
      </c>
      <c r="C2469" s="40">
        <v>222</v>
      </c>
      <c r="D2469" s="40" t="s">
        <v>52</v>
      </c>
      <c r="E2469" s="40" t="s">
        <v>47</v>
      </c>
      <c r="F2469" s="40">
        <v>5</v>
      </c>
      <c r="G2469" s="41">
        <v>1873.38</v>
      </c>
      <c r="H2469" s="41">
        <f t="shared" si="304"/>
        <v>9366.9000000000015</v>
      </c>
      <c r="I2469" s="42">
        <v>45548.52847222222</v>
      </c>
      <c r="J2469" s="40">
        <v>4</v>
      </c>
      <c r="K2469" s="40" t="s">
        <v>36</v>
      </c>
      <c r="L2469" s="40">
        <v>148</v>
      </c>
      <c r="M2469" s="40">
        <v>137</v>
      </c>
      <c r="N2469" s="40">
        <v>165</v>
      </c>
      <c r="O2469" s="40">
        <v>179</v>
      </c>
      <c r="P2469" s="40">
        <v>6</v>
      </c>
      <c r="Q2469" s="40">
        <v>45</v>
      </c>
      <c r="R2469" s="40" t="str">
        <f t="shared" si="305"/>
        <v>2.Middle age</v>
      </c>
      <c r="S2469" s="40" t="s">
        <v>46</v>
      </c>
      <c r="T2469" s="40">
        <v>78930.34</v>
      </c>
      <c r="U2469" s="40" t="s">
        <v>33</v>
      </c>
      <c r="V2469" s="40" t="s">
        <v>34</v>
      </c>
      <c r="W2469" s="43">
        <v>45548</v>
      </c>
      <c r="X2469" s="44">
        <v>0.52847222222222223</v>
      </c>
      <c r="Y2469" s="41">
        <f t="shared" si="306"/>
        <v>13</v>
      </c>
      <c r="Z2469" s="41">
        <f t="shared" si="307"/>
        <v>13</v>
      </c>
      <c r="AA2469" s="40">
        <f t="shared" si="308"/>
        <v>2024</v>
      </c>
      <c r="AB2469" s="41">
        <f t="shared" si="309"/>
        <v>12</v>
      </c>
      <c r="AC2469" s="41">
        <f t="shared" si="310"/>
        <v>41</v>
      </c>
      <c r="AD2469" s="45">
        <f t="shared" si="311"/>
        <v>0</v>
      </c>
    </row>
    <row r="2470" spans="1:30" x14ac:dyDescent="0.35">
      <c r="A2470" s="32">
        <v>2459</v>
      </c>
      <c r="B2470" s="33">
        <v>2260</v>
      </c>
      <c r="C2470" s="33">
        <v>482</v>
      </c>
      <c r="D2470" s="33" t="s">
        <v>49</v>
      </c>
      <c r="E2470" s="33" t="s">
        <v>25</v>
      </c>
      <c r="F2470" s="33">
        <v>2</v>
      </c>
      <c r="G2470" s="34">
        <v>293.36</v>
      </c>
      <c r="H2470" s="34">
        <f t="shared" si="304"/>
        <v>586.72</v>
      </c>
      <c r="I2470" s="35">
        <v>45404.410416666666</v>
      </c>
      <c r="J2470" s="33">
        <v>4</v>
      </c>
      <c r="K2470" s="33" t="s">
        <v>36</v>
      </c>
      <c r="L2470" s="33">
        <v>360</v>
      </c>
      <c r="M2470" s="33">
        <v>107</v>
      </c>
      <c r="N2470" s="33">
        <v>262</v>
      </c>
      <c r="O2470" s="33">
        <v>488</v>
      </c>
      <c r="P2470" s="33">
        <v>5</v>
      </c>
      <c r="Q2470" s="33">
        <v>40</v>
      </c>
      <c r="R2470" s="33" t="str">
        <f t="shared" si="305"/>
        <v>2.Middle age</v>
      </c>
      <c r="S2470" s="33" t="s">
        <v>41</v>
      </c>
      <c r="T2470" s="33">
        <v>21150.36</v>
      </c>
      <c r="U2470" s="33" t="s">
        <v>42</v>
      </c>
      <c r="V2470" s="33" t="s">
        <v>50</v>
      </c>
      <c r="W2470" s="36">
        <v>45404</v>
      </c>
      <c r="X2470" s="37">
        <v>0.41041666666666665</v>
      </c>
      <c r="Y2470" s="34">
        <f t="shared" si="306"/>
        <v>22</v>
      </c>
      <c r="Z2470" s="34">
        <f t="shared" si="307"/>
        <v>22</v>
      </c>
      <c r="AA2470" s="33">
        <f t="shared" si="308"/>
        <v>2024</v>
      </c>
      <c r="AB2470" s="34">
        <f t="shared" si="309"/>
        <v>9</v>
      </c>
      <c r="AC2470" s="34">
        <f t="shared" si="310"/>
        <v>51</v>
      </c>
      <c r="AD2470" s="38">
        <f t="shared" si="311"/>
        <v>0</v>
      </c>
    </row>
    <row r="2471" spans="1:30" x14ac:dyDescent="0.35">
      <c r="A2471" s="39">
        <v>2460</v>
      </c>
      <c r="B2471" s="40">
        <v>6916</v>
      </c>
      <c r="C2471" s="40">
        <v>624</v>
      </c>
      <c r="D2471" s="40" t="s">
        <v>24</v>
      </c>
      <c r="E2471" s="40" t="s">
        <v>25</v>
      </c>
      <c r="F2471" s="40">
        <v>1</v>
      </c>
      <c r="G2471" s="41">
        <v>909.59</v>
      </c>
      <c r="H2471" s="41">
        <f t="shared" si="304"/>
        <v>909.59</v>
      </c>
      <c r="I2471" s="42">
        <v>45413.097916666666</v>
      </c>
      <c r="J2471" s="40">
        <v>3</v>
      </c>
      <c r="K2471" s="40" t="s">
        <v>32</v>
      </c>
      <c r="L2471" s="40">
        <v>442</v>
      </c>
      <c r="M2471" s="40">
        <v>70</v>
      </c>
      <c r="N2471" s="40">
        <v>209</v>
      </c>
      <c r="O2471" s="40">
        <v>483</v>
      </c>
      <c r="P2471" s="40">
        <v>6</v>
      </c>
      <c r="Q2471" s="40">
        <v>47</v>
      </c>
      <c r="R2471" s="40" t="str">
        <f t="shared" si="305"/>
        <v>2.Middle age</v>
      </c>
      <c r="S2471" s="40" t="s">
        <v>41</v>
      </c>
      <c r="T2471" s="40">
        <v>112168.9</v>
      </c>
      <c r="U2471" s="40" t="s">
        <v>28</v>
      </c>
      <c r="V2471" s="40" t="s">
        <v>34</v>
      </c>
      <c r="W2471" s="43">
        <v>45413</v>
      </c>
      <c r="X2471" s="47">
        <v>9.7916666666666666E-2</v>
      </c>
      <c r="Y2471" s="41">
        <f t="shared" si="306"/>
        <v>1</v>
      </c>
      <c r="Z2471" s="41">
        <f t="shared" si="307"/>
        <v>1</v>
      </c>
      <c r="AA2471" s="40">
        <f t="shared" si="308"/>
        <v>2024</v>
      </c>
      <c r="AB2471" s="41">
        <f t="shared" si="309"/>
        <v>2</v>
      </c>
      <c r="AC2471" s="41">
        <f t="shared" si="310"/>
        <v>21</v>
      </c>
      <c r="AD2471" s="45">
        <f t="shared" si="311"/>
        <v>0</v>
      </c>
    </row>
    <row r="2472" spans="1:30" x14ac:dyDescent="0.35">
      <c r="A2472" s="32">
        <v>2461</v>
      </c>
      <c r="B2472" s="33">
        <v>5123</v>
      </c>
      <c r="C2472" s="33">
        <v>850</v>
      </c>
      <c r="D2472" s="33" t="s">
        <v>38</v>
      </c>
      <c r="E2472" s="33" t="s">
        <v>47</v>
      </c>
      <c r="F2472" s="33">
        <v>2</v>
      </c>
      <c r="G2472" s="34">
        <v>1789.29</v>
      </c>
      <c r="H2472" s="34">
        <f t="shared" si="304"/>
        <v>3578.58</v>
      </c>
      <c r="I2472" s="35">
        <v>45447.363888888889</v>
      </c>
      <c r="J2472" s="33">
        <v>2</v>
      </c>
      <c r="K2472" s="33" t="s">
        <v>40</v>
      </c>
      <c r="L2472" s="33">
        <v>15</v>
      </c>
      <c r="M2472" s="33">
        <v>110</v>
      </c>
      <c r="N2472" s="33">
        <v>194</v>
      </c>
      <c r="O2472" s="33">
        <v>238</v>
      </c>
      <c r="P2472" s="33">
        <v>6</v>
      </c>
      <c r="Q2472" s="33">
        <v>48</v>
      </c>
      <c r="R2472" s="33" t="str">
        <f t="shared" si="305"/>
        <v>2.Middle age</v>
      </c>
      <c r="S2472" s="33" t="s">
        <v>46</v>
      </c>
      <c r="T2472" s="33">
        <v>72102.070000000007</v>
      </c>
      <c r="U2472" s="33" t="s">
        <v>42</v>
      </c>
      <c r="V2472" s="33" t="s">
        <v>43</v>
      </c>
      <c r="W2472" s="36">
        <v>45447</v>
      </c>
      <c r="X2472" s="46">
        <v>0.36388888888888887</v>
      </c>
      <c r="Y2472" s="34">
        <f t="shared" si="306"/>
        <v>4</v>
      </c>
      <c r="Z2472" s="34">
        <f t="shared" si="307"/>
        <v>4</v>
      </c>
      <c r="AA2472" s="33">
        <f t="shared" si="308"/>
        <v>2024</v>
      </c>
      <c r="AB2472" s="34">
        <f t="shared" si="309"/>
        <v>8</v>
      </c>
      <c r="AC2472" s="34">
        <f t="shared" si="310"/>
        <v>44</v>
      </c>
      <c r="AD2472" s="38">
        <f t="shared" si="311"/>
        <v>0</v>
      </c>
    </row>
    <row r="2473" spans="1:30" x14ac:dyDescent="0.35">
      <c r="A2473" s="39">
        <v>2462</v>
      </c>
      <c r="B2473" s="40">
        <v>5040</v>
      </c>
      <c r="C2473" s="40">
        <v>689</v>
      </c>
      <c r="D2473" s="40" t="s">
        <v>39</v>
      </c>
      <c r="E2473" s="40" t="s">
        <v>47</v>
      </c>
      <c r="F2473" s="40">
        <v>5</v>
      </c>
      <c r="G2473" s="41">
        <v>1572.38</v>
      </c>
      <c r="H2473" s="41">
        <f t="shared" si="304"/>
        <v>7861.9000000000005</v>
      </c>
      <c r="I2473" s="42">
        <v>45331.294444444444</v>
      </c>
      <c r="J2473" s="40">
        <v>17</v>
      </c>
      <c r="K2473" s="40" t="s">
        <v>32</v>
      </c>
      <c r="L2473" s="40">
        <v>47</v>
      </c>
      <c r="M2473" s="40">
        <v>143</v>
      </c>
      <c r="N2473" s="40">
        <v>279</v>
      </c>
      <c r="O2473" s="40">
        <v>210</v>
      </c>
      <c r="P2473" s="40">
        <v>4</v>
      </c>
      <c r="Q2473" s="40">
        <v>68</v>
      </c>
      <c r="R2473" s="40" t="str">
        <f t="shared" si="305"/>
        <v xml:space="preserve">3.Senior Citizen </v>
      </c>
      <c r="S2473" s="40" t="s">
        <v>27</v>
      </c>
      <c r="T2473" s="40">
        <v>105402.86</v>
      </c>
      <c r="U2473" s="40" t="s">
        <v>42</v>
      </c>
      <c r="V2473" s="40" t="s">
        <v>50</v>
      </c>
      <c r="W2473" s="43">
        <v>45331</v>
      </c>
      <c r="X2473" s="47">
        <v>0.29444444444444445</v>
      </c>
      <c r="Y2473" s="41">
        <f t="shared" si="306"/>
        <v>9</v>
      </c>
      <c r="Z2473" s="41">
        <f t="shared" si="307"/>
        <v>9</v>
      </c>
      <c r="AA2473" s="40">
        <f t="shared" si="308"/>
        <v>2024</v>
      </c>
      <c r="AB2473" s="41">
        <f t="shared" si="309"/>
        <v>7</v>
      </c>
      <c r="AC2473" s="41">
        <f t="shared" si="310"/>
        <v>4</v>
      </c>
      <c r="AD2473" s="45">
        <f t="shared" si="311"/>
        <v>0</v>
      </c>
    </row>
    <row r="2474" spans="1:30" x14ac:dyDescent="0.35">
      <c r="A2474" s="32">
        <v>2463</v>
      </c>
      <c r="B2474" s="33">
        <v>9123</v>
      </c>
      <c r="C2474" s="33">
        <v>117</v>
      </c>
      <c r="D2474" s="33" t="s">
        <v>38</v>
      </c>
      <c r="E2474" s="33" t="s">
        <v>25</v>
      </c>
      <c r="F2474" s="33">
        <v>5</v>
      </c>
      <c r="G2474" s="34">
        <v>692.84</v>
      </c>
      <c r="H2474" s="34">
        <f t="shared" si="304"/>
        <v>3464.2000000000003</v>
      </c>
      <c r="I2474" s="35">
        <v>45445.904861111114</v>
      </c>
      <c r="J2474" s="33">
        <v>12</v>
      </c>
      <c r="K2474" s="33" t="s">
        <v>36</v>
      </c>
      <c r="L2474" s="33">
        <v>43</v>
      </c>
      <c r="M2474" s="33">
        <v>110</v>
      </c>
      <c r="N2474" s="33">
        <v>192</v>
      </c>
      <c r="O2474" s="33">
        <v>324</v>
      </c>
      <c r="P2474" s="33">
        <v>7</v>
      </c>
      <c r="Q2474" s="33">
        <v>43</v>
      </c>
      <c r="R2474" s="33" t="str">
        <f t="shared" si="305"/>
        <v>2.Middle age</v>
      </c>
      <c r="S2474" s="33" t="s">
        <v>27</v>
      </c>
      <c r="T2474" s="33">
        <v>37362.35</v>
      </c>
      <c r="U2474" s="33" t="s">
        <v>33</v>
      </c>
      <c r="V2474" s="33" t="s">
        <v>29</v>
      </c>
      <c r="W2474" s="36">
        <v>45445</v>
      </c>
      <c r="X2474" s="46">
        <v>0.90486111111111112</v>
      </c>
      <c r="Y2474" s="34">
        <f t="shared" si="306"/>
        <v>2</v>
      </c>
      <c r="Z2474" s="34">
        <f t="shared" si="307"/>
        <v>2</v>
      </c>
      <c r="AA2474" s="33">
        <f t="shared" si="308"/>
        <v>2024</v>
      </c>
      <c r="AB2474" s="34">
        <f t="shared" si="309"/>
        <v>21</v>
      </c>
      <c r="AC2474" s="34">
        <f t="shared" si="310"/>
        <v>43</v>
      </c>
      <c r="AD2474" s="38">
        <f t="shared" si="311"/>
        <v>0</v>
      </c>
    </row>
    <row r="2475" spans="1:30" x14ac:dyDescent="0.35">
      <c r="A2475" s="39">
        <v>2464</v>
      </c>
      <c r="B2475" s="40">
        <v>4203</v>
      </c>
      <c r="C2475" s="40">
        <v>965</v>
      </c>
      <c r="D2475" s="40" t="s">
        <v>38</v>
      </c>
      <c r="E2475" s="40" t="s">
        <v>25</v>
      </c>
      <c r="F2475" s="40">
        <v>4</v>
      </c>
      <c r="G2475" s="41">
        <v>1125.3</v>
      </c>
      <c r="H2475" s="41">
        <f t="shared" si="304"/>
        <v>4501.2</v>
      </c>
      <c r="I2475" s="42">
        <v>45332.84652777778</v>
      </c>
      <c r="J2475" s="40">
        <v>3</v>
      </c>
      <c r="K2475" s="40" t="s">
        <v>36</v>
      </c>
      <c r="L2475" s="40">
        <v>130</v>
      </c>
      <c r="M2475" s="40">
        <v>66</v>
      </c>
      <c r="N2475" s="40">
        <v>172</v>
      </c>
      <c r="O2475" s="40">
        <v>257</v>
      </c>
      <c r="P2475" s="40">
        <v>4</v>
      </c>
      <c r="Q2475" s="40">
        <v>38</v>
      </c>
      <c r="R2475" s="40" t="str">
        <f t="shared" si="305"/>
        <v>2.Middle age</v>
      </c>
      <c r="S2475" s="40" t="s">
        <v>27</v>
      </c>
      <c r="T2475" s="40">
        <v>108826.79</v>
      </c>
      <c r="U2475" s="40" t="s">
        <v>28</v>
      </c>
      <c r="V2475" s="40" t="s">
        <v>34</v>
      </c>
      <c r="W2475" s="43">
        <v>45332</v>
      </c>
      <c r="X2475" s="47">
        <v>0.84652777777777777</v>
      </c>
      <c r="Y2475" s="41">
        <f t="shared" si="306"/>
        <v>10</v>
      </c>
      <c r="Z2475" s="41">
        <f t="shared" si="307"/>
        <v>10</v>
      </c>
      <c r="AA2475" s="40">
        <f t="shared" si="308"/>
        <v>2024</v>
      </c>
      <c r="AB2475" s="41">
        <f t="shared" si="309"/>
        <v>20</v>
      </c>
      <c r="AC2475" s="41">
        <f t="shared" si="310"/>
        <v>19</v>
      </c>
      <c r="AD2475" s="45">
        <f t="shared" si="311"/>
        <v>0</v>
      </c>
    </row>
    <row r="2476" spans="1:30" x14ac:dyDescent="0.35">
      <c r="A2476" s="32">
        <v>2465</v>
      </c>
      <c r="B2476" s="33">
        <v>8501</v>
      </c>
      <c r="C2476" s="33">
        <v>365</v>
      </c>
      <c r="D2476" s="33" t="s">
        <v>31</v>
      </c>
      <c r="E2476" s="33" t="s">
        <v>47</v>
      </c>
      <c r="F2476" s="33">
        <v>3</v>
      </c>
      <c r="G2476" s="34">
        <v>417.52</v>
      </c>
      <c r="H2476" s="34">
        <f t="shared" si="304"/>
        <v>1252.56</v>
      </c>
      <c r="I2476" s="35">
        <v>45337.290972222225</v>
      </c>
      <c r="J2476" s="33">
        <v>18</v>
      </c>
      <c r="K2476" s="33" t="s">
        <v>40</v>
      </c>
      <c r="L2476" s="33">
        <v>317</v>
      </c>
      <c r="M2476" s="33">
        <v>117</v>
      </c>
      <c r="N2476" s="33">
        <v>209</v>
      </c>
      <c r="O2476" s="33">
        <v>179</v>
      </c>
      <c r="P2476" s="33">
        <v>8</v>
      </c>
      <c r="Q2476" s="33">
        <v>37</v>
      </c>
      <c r="R2476" s="33" t="str">
        <f t="shared" si="305"/>
        <v>2.Middle age</v>
      </c>
      <c r="S2476" s="33" t="s">
        <v>46</v>
      </c>
      <c r="T2476" s="33">
        <v>78726.37</v>
      </c>
      <c r="U2476" s="33" t="s">
        <v>37</v>
      </c>
      <c r="V2476" s="33" t="s">
        <v>29</v>
      </c>
      <c r="W2476" s="36">
        <v>45337</v>
      </c>
      <c r="X2476" s="37">
        <v>0.29097222222222224</v>
      </c>
      <c r="Y2476" s="34">
        <f t="shared" si="306"/>
        <v>15</v>
      </c>
      <c r="Z2476" s="34">
        <f t="shared" si="307"/>
        <v>15</v>
      </c>
      <c r="AA2476" s="33">
        <f t="shared" si="308"/>
        <v>2024</v>
      </c>
      <c r="AB2476" s="34">
        <f t="shared" si="309"/>
        <v>6</v>
      </c>
      <c r="AC2476" s="34">
        <f t="shared" si="310"/>
        <v>59</v>
      </c>
      <c r="AD2476" s="38">
        <f t="shared" si="311"/>
        <v>0</v>
      </c>
    </row>
    <row r="2477" spans="1:30" x14ac:dyDescent="0.35">
      <c r="A2477" s="39">
        <v>2466</v>
      </c>
      <c r="B2477" s="40">
        <v>2752</v>
      </c>
      <c r="C2477" s="40">
        <v>266</v>
      </c>
      <c r="D2477" s="40" t="s">
        <v>38</v>
      </c>
      <c r="E2477" s="40" t="s">
        <v>25</v>
      </c>
      <c r="F2477" s="40">
        <v>3</v>
      </c>
      <c r="G2477" s="41">
        <v>186.44</v>
      </c>
      <c r="H2477" s="41">
        <f t="shared" si="304"/>
        <v>559.31999999999994</v>
      </c>
      <c r="I2477" s="42">
        <v>45373.374305555553</v>
      </c>
      <c r="J2477" s="40">
        <v>9</v>
      </c>
      <c r="K2477" s="40" t="s">
        <v>45</v>
      </c>
      <c r="L2477" s="40">
        <v>414</v>
      </c>
      <c r="M2477" s="40">
        <v>130</v>
      </c>
      <c r="N2477" s="40">
        <v>291</v>
      </c>
      <c r="O2477" s="40">
        <v>358</v>
      </c>
      <c r="P2477" s="40">
        <v>8</v>
      </c>
      <c r="Q2477" s="40">
        <v>31</v>
      </c>
      <c r="R2477" s="40" t="str">
        <f t="shared" si="305"/>
        <v>1.Young age</v>
      </c>
      <c r="S2477" s="40" t="s">
        <v>27</v>
      </c>
      <c r="T2477" s="40">
        <v>100265.22</v>
      </c>
      <c r="U2477" s="40" t="s">
        <v>37</v>
      </c>
      <c r="V2477" s="40" t="s">
        <v>50</v>
      </c>
      <c r="W2477" s="43">
        <v>45373</v>
      </c>
      <c r="X2477" s="44">
        <v>0.37430555555555556</v>
      </c>
      <c r="Y2477" s="41">
        <f t="shared" si="306"/>
        <v>22</v>
      </c>
      <c r="Z2477" s="41">
        <f t="shared" si="307"/>
        <v>22</v>
      </c>
      <c r="AA2477" s="40">
        <f t="shared" si="308"/>
        <v>2024</v>
      </c>
      <c r="AB2477" s="41">
        <f t="shared" si="309"/>
        <v>8</v>
      </c>
      <c r="AC2477" s="41">
        <f t="shared" si="310"/>
        <v>59</v>
      </c>
      <c r="AD2477" s="45">
        <f t="shared" si="311"/>
        <v>0</v>
      </c>
    </row>
    <row r="2478" spans="1:30" x14ac:dyDescent="0.35">
      <c r="A2478" s="32">
        <v>2467</v>
      </c>
      <c r="B2478" s="33">
        <v>3219</v>
      </c>
      <c r="C2478" s="33">
        <v>695</v>
      </c>
      <c r="D2478" s="33" t="s">
        <v>31</v>
      </c>
      <c r="E2478" s="33" t="s">
        <v>25</v>
      </c>
      <c r="F2478" s="33">
        <v>4</v>
      </c>
      <c r="G2478" s="34">
        <v>1654.78</v>
      </c>
      <c r="H2478" s="34">
        <f t="shared" si="304"/>
        <v>6619.12</v>
      </c>
      <c r="I2478" s="35">
        <v>45333.713194444441</v>
      </c>
      <c r="J2478" s="33">
        <v>14</v>
      </c>
      <c r="K2478" s="33" t="s">
        <v>36</v>
      </c>
      <c r="L2478" s="33">
        <v>308</v>
      </c>
      <c r="M2478" s="33">
        <v>140</v>
      </c>
      <c r="N2478" s="33">
        <v>116</v>
      </c>
      <c r="O2478" s="33">
        <v>481</v>
      </c>
      <c r="P2478" s="33">
        <v>7</v>
      </c>
      <c r="Q2478" s="33">
        <v>54</v>
      </c>
      <c r="R2478" s="33" t="str">
        <f t="shared" si="305"/>
        <v>2.Middle age</v>
      </c>
      <c r="S2478" s="33" t="s">
        <v>41</v>
      </c>
      <c r="T2478" s="33">
        <v>56222.23</v>
      </c>
      <c r="U2478" s="33" t="s">
        <v>28</v>
      </c>
      <c r="V2478" s="33" t="s">
        <v>43</v>
      </c>
      <c r="W2478" s="36">
        <v>45333</v>
      </c>
      <c r="X2478" s="46">
        <v>0.71319444444444446</v>
      </c>
      <c r="Y2478" s="34">
        <f t="shared" si="306"/>
        <v>11</v>
      </c>
      <c r="Z2478" s="34">
        <f t="shared" si="307"/>
        <v>11</v>
      </c>
      <c r="AA2478" s="33">
        <f t="shared" si="308"/>
        <v>2024</v>
      </c>
      <c r="AB2478" s="34">
        <f t="shared" si="309"/>
        <v>17</v>
      </c>
      <c r="AC2478" s="34">
        <f t="shared" si="310"/>
        <v>7</v>
      </c>
      <c r="AD2478" s="38">
        <f t="shared" si="311"/>
        <v>0</v>
      </c>
    </row>
    <row r="2479" spans="1:30" x14ac:dyDescent="0.35">
      <c r="A2479" s="39">
        <v>2468</v>
      </c>
      <c r="B2479" s="40">
        <v>5991</v>
      </c>
      <c r="C2479" s="40">
        <v>159</v>
      </c>
      <c r="D2479" s="40" t="s">
        <v>52</v>
      </c>
      <c r="E2479" s="40" t="s">
        <v>25</v>
      </c>
      <c r="F2479" s="40">
        <v>2</v>
      </c>
      <c r="G2479" s="41">
        <v>1200.95</v>
      </c>
      <c r="H2479" s="41">
        <f t="shared" si="304"/>
        <v>2401.9</v>
      </c>
      <c r="I2479" s="42">
        <v>45445.975694444445</v>
      </c>
      <c r="J2479" s="40">
        <v>14</v>
      </c>
      <c r="K2479" s="40" t="s">
        <v>26</v>
      </c>
      <c r="L2479" s="40">
        <v>250</v>
      </c>
      <c r="M2479" s="40">
        <v>139</v>
      </c>
      <c r="N2479" s="40">
        <v>132</v>
      </c>
      <c r="O2479" s="40">
        <v>169</v>
      </c>
      <c r="P2479" s="40">
        <v>7</v>
      </c>
      <c r="Q2479" s="40">
        <v>40</v>
      </c>
      <c r="R2479" s="40" t="str">
        <f t="shared" si="305"/>
        <v>2.Middle age</v>
      </c>
      <c r="S2479" s="40" t="s">
        <v>27</v>
      </c>
      <c r="T2479" s="40">
        <v>79555.259999999995</v>
      </c>
      <c r="U2479" s="40" t="s">
        <v>42</v>
      </c>
      <c r="V2479" s="40" t="s">
        <v>34</v>
      </c>
      <c r="W2479" s="43">
        <v>45445</v>
      </c>
      <c r="X2479" s="47">
        <v>0.97569444444444442</v>
      </c>
      <c r="Y2479" s="41">
        <f t="shared" si="306"/>
        <v>2</v>
      </c>
      <c r="Z2479" s="41">
        <f t="shared" si="307"/>
        <v>2</v>
      </c>
      <c r="AA2479" s="40">
        <f t="shared" si="308"/>
        <v>2024</v>
      </c>
      <c r="AB2479" s="41">
        <f t="shared" si="309"/>
        <v>23</v>
      </c>
      <c r="AC2479" s="41">
        <f t="shared" si="310"/>
        <v>25</v>
      </c>
      <c r="AD2479" s="45">
        <f t="shared" si="311"/>
        <v>0</v>
      </c>
    </row>
    <row r="2480" spans="1:30" x14ac:dyDescent="0.35">
      <c r="A2480" s="32">
        <v>2469</v>
      </c>
      <c r="B2480" s="33">
        <v>1110</v>
      </c>
      <c r="C2480" s="33">
        <v>249</v>
      </c>
      <c r="D2480" s="33" t="s">
        <v>52</v>
      </c>
      <c r="E2480" s="33" t="s">
        <v>47</v>
      </c>
      <c r="F2480" s="33">
        <v>2</v>
      </c>
      <c r="G2480" s="34">
        <v>1900.56</v>
      </c>
      <c r="H2480" s="34">
        <f t="shared" si="304"/>
        <v>3801.12</v>
      </c>
      <c r="I2480" s="35">
        <v>45424.916666666664</v>
      </c>
      <c r="J2480" s="33">
        <v>17</v>
      </c>
      <c r="K2480" s="33" t="s">
        <v>26</v>
      </c>
      <c r="L2480" s="33">
        <v>427</v>
      </c>
      <c r="M2480" s="33">
        <v>149</v>
      </c>
      <c r="N2480" s="33">
        <v>268</v>
      </c>
      <c r="O2480" s="33">
        <v>500</v>
      </c>
      <c r="P2480" s="33">
        <v>6</v>
      </c>
      <c r="Q2480" s="33">
        <v>56</v>
      </c>
      <c r="R2480" s="33" t="str">
        <f t="shared" si="305"/>
        <v>2.Middle age</v>
      </c>
      <c r="S2480" s="33" t="s">
        <v>46</v>
      </c>
      <c r="T2480" s="33">
        <v>50089.57</v>
      </c>
      <c r="U2480" s="33" t="s">
        <v>37</v>
      </c>
      <c r="V2480" s="33" t="s">
        <v>50</v>
      </c>
      <c r="W2480" s="36">
        <v>45424</v>
      </c>
      <c r="X2480" s="46">
        <v>0.91666666666666663</v>
      </c>
      <c r="Y2480" s="34">
        <f t="shared" si="306"/>
        <v>12</v>
      </c>
      <c r="Z2480" s="34">
        <f t="shared" si="307"/>
        <v>12</v>
      </c>
      <c r="AA2480" s="33">
        <f t="shared" si="308"/>
        <v>2024</v>
      </c>
      <c r="AB2480" s="34">
        <f t="shared" si="309"/>
        <v>22</v>
      </c>
      <c r="AC2480" s="34">
        <f t="shared" si="310"/>
        <v>0</v>
      </c>
      <c r="AD2480" s="38">
        <f t="shared" si="311"/>
        <v>0</v>
      </c>
    </row>
    <row r="2481" spans="1:30" x14ac:dyDescent="0.35">
      <c r="A2481" s="39">
        <v>2470</v>
      </c>
      <c r="B2481" s="40">
        <v>7483</v>
      </c>
      <c r="C2481" s="40">
        <v>427</v>
      </c>
      <c r="D2481" s="40" t="s">
        <v>51</v>
      </c>
      <c r="E2481" s="40" t="s">
        <v>47</v>
      </c>
      <c r="F2481" s="40">
        <v>1</v>
      </c>
      <c r="G2481" s="41">
        <v>737.34</v>
      </c>
      <c r="H2481" s="41">
        <f t="shared" si="304"/>
        <v>737.34</v>
      </c>
      <c r="I2481" s="42">
        <v>45397.030555555553</v>
      </c>
      <c r="J2481" s="40">
        <v>20</v>
      </c>
      <c r="K2481" s="40" t="s">
        <v>40</v>
      </c>
      <c r="L2481" s="40">
        <v>368</v>
      </c>
      <c r="M2481" s="40">
        <v>68</v>
      </c>
      <c r="N2481" s="40">
        <v>115</v>
      </c>
      <c r="O2481" s="40">
        <v>178</v>
      </c>
      <c r="P2481" s="40">
        <v>10</v>
      </c>
      <c r="Q2481" s="40">
        <v>28</v>
      </c>
      <c r="R2481" s="40" t="str">
        <f t="shared" si="305"/>
        <v>1.Young age</v>
      </c>
      <c r="S2481" s="40" t="s">
        <v>27</v>
      </c>
      <c r="T2481" s="40">
        <v>41447.46</v>
      </c>
      <c r="U2481" s="40" t="s">
        <v>33</v>
      </c>
      <c r="V2481" s="40" t="s">
        <v>50</v>
      </c>
      <c r="W2481" s="43">
        <v>45397</v>
      </c>
      <c r="X2481" s="44">
        <v>3.0555555555555555E-2</v>
      </c>
      <c r="Y2481" s="41">
        <f t="shared" si="306"/>
        <v>15</v>
      </c>
      <c r="Z2481" s="41">
        <f t="shared" si="307"/>
        <v>15</v>
      </c>
      <c r="AA2481" s="40">
        <f t="shared" si="308"/>
        <v>2024</v>
      </c>
      <c r="AB2481" s="41">
        <f t="shared" si="309"/>
        <v>0</v>
      </c>
      <c r="AC2481" s="41">
        <f t="shared" si="310"/>
        <v>44</v>
      </c>
      <c r="AD2481" s="45">
        <f t="shared" si="311"/>
        <v>0</v>
      </c>
    </row>
    <row r="2482" spans="1:30" x14ac:dyDescent="0.35">
      <c r="A2482" s="32">
        <v>2471</v>
      </c>
      <c r="B2482" s="33">
        <v>6443</v>
      </c>
      <c r="C2482" s="33">
        <v>572</v>
      </c>
      <c r="D2482" s="33" t="s">
        <v>51</v>
      </c>
      <c r="E2482" s="33" t="s">
        <v>47</v>
      </c>
      <c r="F2482" s="33">
        <v>2</v>
      </c>
      <c r="G2482" s="34">
        <v>823.14</v>
      </c>
      <c r="H2482" s="34">
        <f t="shared" si="304"/>
        <v>1646.28</v>
      </c>
      <c r="I2482" s="35">
        <v>45445.300694444442</v>
      </c>
      <c r="J2482" s="33">
        <v>18</v>
      </c>
      <c r="K2482" s="33" t="s">
        <v>40</v>
      </c>
      <c r="L2482" s="33">
        <v>155</v>
      </c>
      <c r="M2482" s="33">
        <v>110</v>
      </c>
      <c r="N2482" s="33">
        <v>156</v>
      </c>
      <c r="O2482" s="33">
        <v>112</v>
      </c>
      <c r="P2482" s="33">
        <v>10</v>
      </c>
      <c r="Q2482" s="33">
        <v>53</v>
      </c>
      <c r="R2482" s="33" t="str">
        <f t="shared" si="305"/>
        <v>2.Middle age</v>
      </c>
      <c r="S2482" s="33" t="s">
        <v>41</v>
      </c>
      <c r="T2482" s="33">
        <v>21858.04</v>
      </c>
      <c r="U2482" s="33" t="s">
        <v>37</v>
      </c>
      <c r="V2482" s="33" t="s">
        <v>34</v>
      </c>
      <c r="W2482" s="36">
        <v>45445</v>
      </c>
      <c r="X2482" s="46">
        <v>0.30069444444444443</v>
      </c>
      <c r="Y2482" s="34">
        <f t="shared" si="306"/>
        <v>2</v>
      </c>
      <c r="Z2482" s="34">
        <f t="shared" si="307"/>
        <v>2</v>
      </c>
      <c r="AA2482" s="33">
        <f t="shared" si="308"/>
        <v>2024</v>
      </c>
      <c r="AB2482" s="34">
        <f t="shared" si="309"/>
        <v>7</v>
      </c>
      <c r="AC2482" s="34">
        <f t="shared" si="310"/>
        <v>13</v>
      </c>
      <c r="AD2482" s="38">
        <f t="shared" si="311"/>
        <v>0</v>
      </c>
    </row>
    <row r="2483" spans="1:30" x14ac:dyDescent="0.35">
      <c r="A2483" s="39">
        <v>2472</v>
      </c>
      <c r="B2483" s="40">
        <v>7224</v>
      </c>
      <c r="C2483" s="40">
        <v>999</v>
      </c>
      <c r="D2483" s="40" t="s">
        <v>49</v>
      </c>
      <c r="E2483" s="40" t="s">
        <v>25</v>
      </c>
      <c r="F2483" s="40">
        <v>1</v>
      </c>
      <c r="G2483" s="41">
        <v>1612.79</v>
      </c>
      <c r="H2483" s="41">
        <f t="shared" si="304"/>
        <v>1612.79</v>
      </c>
      <c r="I2483" s="42">
        <v>45481.577777777777</v>
      </c>
      <c r="J2483" s="40">
        <v>11</v>
      </c>
      <c r="K2483" s="40" t="s">
        <v>45</v>
      </c>
      <c r="L2483" s="40">
        <v>233</v>
      </c>
      <c r="M2483" s="40">
        <v>99</v>
      </c>
      <c r="N2483" s="40">
        <v>294</v>
      </c>
      <c r="O2483" s="40">
        <v>194</v>
      </c>
      <c r="P2483" s="40">
        <v>6</v>
      </c>
      <c r="Q2483" s="40">
        <v>54</v>
      </c>
      <c r="R2483" s="40" t="str">
        <f t="shared" si="305"/>
        <v>2.Middle age</v>
      </c>
      <c r="S2483" s="40" t="s">
        <v>27</v>
      </c>
      <c r="T2483" s="40">
        <v>93497.67</v>
      </c>
      <c r="U2483" s="40" t="s">
        <v>37</v>
      </c>
      <c r="V2483" s="40" t="s">
        <v>29</v>
      </c>
      <c r="W2483" s="43">
        <v>45481</v>
      </c>
      <c r="X2483" s="47">
        <v>0.57777777777777772</v>
      </c>
      <c r="Y2483" s="41">
        <f t="shared" si="306"/>
        <v>8</v>
      </c>
      <c r="Z2483" s="41">
        <f t="shared" si="307"/>
        <v>8</v>
      </c>
      <c r="AA2483" s="40">
        <f t="shared" si="308"/>
        <v>2024</v>
      </c>
      <c r="AB2483" s="41">
        <f t="shared" si="309"/>
        <v>13</v>
      </c>
      <c r="AC2483" s="41">
        <f t="shared" si="310"/>
        <v>52</v>
      </c>
      <c r="AD2483" s="45">
        <f t="shared" si="311"/>
        <v>0</v>
      </c>
    </row>
    <row r="2484" spans="1:30" x14ac:dyDescent="0.35">
      <c r="A2484" s="32">
        <v>2473</v>
      </c>
      <c r="B2484" s="33">
        <v>6399</v>
      </c>
      <c r="C2484" s="33">
        <v>809</v>
      </c>
      <c r="D2484" s="33" t="s">
        <v>52</v>
      </c>
      <c r="E2484" s="33" t="s">
        <v>47</v>
      </c>
      <c r="F2484" s="33">
        <v>2</v>
      </c>
      <c r="G2484" s="34">
        <v>1092.05</v>
      </c>
      <c r="H2484" s="34">
        <f t="shared" si="304"/>
        <v>2184.1</v>
      </c>
      <c r="I2484" s="35">
        <v>45412.163194444445</v>
      </c>
      <c r="J2484" s="33">
        <v>20</v>
      </c>
      <c r="K2484" s="33" t="s">
        <v>45</v>
      </c>
      <c r="L2484" s="33">
        <v>500</v>
      </c>
      <c r="M2484" s="33">
        <v>123</v>
      </c>
      <c r="N2484" s="33">
        <v>294</v>
      </c>
      <c r="O2484" s="33">
        <v>165</v>
      </c>
      <c r="P2484" s="33">
        <v>10</v>
      </c>
      <c r="Q2484" s="33">
        <v>24</v>
      </c>
      <c r="R2484" s="33" t="str">
        <f t="shared" si="305"/>
        <v>1.Young age</v>
      </c>
      <c r="S2484" s="33" t="s">
        <v>41</v>
      </c>
      <c r="T2484" s="33">
        <v>73408.149999999994</v>
      </c>
      <c r="U2484" s="33" t="s">
        <v>28</v>
      </c>
      <c r="V2484" s="33" t="s">
        <v>50</v>
      </c>
      <c r="W2484" s="36">
        <v>45412</v>
      </c>
      <c r="X2484" s="37">
        <v>0.16319444444444445</v>
      </c>
      <c r="Y2484" s="34">
        <f t="shared" si="306"/>
        <v>30</v>
      </c>
      <c r="Z2484" s="34">
        <f t="shared" si="307"/>
        <v>30</v>
      </c>
      <c r="AA2484" s="33">
        <f t="shared" si="308"/>
        <v>2024</v>
      </c>
      <c r="AB2484" s="34">
        <f t="shared" si="309"/>
        <v>3</v>
      </c>
      <c r="AC2484" s="34">
        <f t="shared" si="310"/>
        <v>55</v>
      </c>
      <c r="AD2484" s="38">
        <f t="shared" si="311"/>
        <v>0</v>
      </c>
    </row>
    <row r="2485" spans="1:30" x14ac:dyDescent="0.35">
      <c r="A2485" s="39">
        <v>2474</v>
      </c>
      <c r="B2485" s="40">
        <v>8212</v>
      </c>
      <c r="C2485" s="40">
        <v>238</v>
      </c>
      <c r="D2485" s="40" t="s">
        <v>44</v>
      </c>
      <c r="E2485" s="40" t="s">
        <v>47</v>
      </c>
      <c r="F2485" s="40">
        <v>2</v>
      </c>
      <c r="G2485" s="41">
        <v>910.73</v>
      </c>
      <c r="H2485" s="41">
        <f t="shared" si="304"/>
        <v>1821.46</v>
      </c>
      <c r="I2485" s="42">
        <v>45546.611805555556</v>
      </c>
      <c r="J2485" s="40">
        <v>8</v>
      </c>
      <c r="K2485" s="40" t="s">
        <v>45</v>
      </c>
      <c r="L2485" s="40">
        <v>168</v>
      </c>
      <c r="M2485" s="40">
        <v>91</v>
      </c>
      <c r="N2485" s="40">
        <v>238</v>
      </c>
      <c r="O2485" s="40">
        <v>126</v>
      </c>
      <c r="P2485" s="40">
        <v>10</v>
      </c>
      <c r="Q2485" s="40">
        <v>34</v>
      </c>
      <c r="R2485" s="40" t="str">
        <f t="shared" si="305"/>
        <v>1.Young age</v>
      </c>
      <c r="S2485" s="40" t="s">
        <v>46</v>
      </c>
      <c r="T2485" s="40">
        <v>101177.87</v>
      </c>
      <c r="U2485" s="40" t="s">
        <v>37</v>
      </c>
      <c r="V2485" s="40" t="s">
        <v>34</v>
      </c>
      <c r="W2485" s="43">
        <v>45546</v>
      </c>
      <c r="X2485" s="47">
        <v>0.6118055555555556</v>
      </c>
      <c r="Y2485" s="41">
        <f t="shared" si="306"/>
        <v>11</v>
      </c>
      <c r="Z2485" s="41">
        <f t="shared" si="307"/>
        <v>11</v>
      </c>
      <c r="AA2485" s="40">
        <f t="shared" si="308"/>
        <v>2024</v>
      </c>
      <c r="AB2485" s="41">
        <f t="shared" si="309"/>
        <v>14</v>
      </c>
      <c r="AC2485" s="41">
        <f t="shared" si="310"/>
        <v>41</v>
      </c>
      <c r="AD2485" s="45">
        <f t="shared" si="311"/>
        <v>0</v>
      </c>
    </row>
    <row r="2486" spans="1:30" x14ac:dyDescent="0.35">
      <c r="A2486" s="32">
        <v>2475</v>
      </c>
      <c r="B2486" s="33">
        <v>6484</v>
      </c>
      <c r="C2486" s="33">
        <v>465</v>
      </c>
      <c r="D2486" s="33" t="s">
        <v>51</v>
      </c>
      <c r="E2486" s="33" t="s">
        <v>25</v>
      </c>
      <c r="F2486" s="33">
        <v>4</v>
      </c>
      <c r="G2486" s="34">
        <v>1314.16</v>
      </c>
      <c r="H2486" s="34">
        <f t="shared" si="304"/>
        <v>5256.64</v>
      </c>
      <c r="I2486" s="35">
        <v>45348.681250000001</v>
      </c>
      <c r="J2486" s="33">
        <v>6</v>
      </c>
      <c r="K2486" s="33" t="s">
        <v>45</v>
      </c>
      <c r="L2486" s="33">
        <v>139</v>
      </c>
      <c r="M2486" s="33">
        <v>136</v>
      </c>
      <c r="N2486" s="33">
        <v>171</v>
      </c>
      <c r="O2486" s="33">
        <v>240</v>
      </c>
      <c r="P2486" s="33">
        <v>1</v>
      </c>
      <c r="Q2486" s="33">
        <v>45</v>
      </c>
      <c r="R2486" s="33" t="str">
        <f t="shared" si="305"/>
        <v>2.Middle age</v>
      </c>
      <c r="S2486" s="33" t="s">
        <v>27</v>
      </c>
      <c r="T2486" s="33">
        <v>48772.56</v>
      </c>
      <c r="U2486" s="33" t="s">
        <v>33</v>
      </c>
      <c r="V2486" s="33" t="s">
        <v>43</v>
      </c>
      <c r="W2486" s="36">
        <v>45348</v>
      </c>
      <c r="X2486" s="37">
        <v>0.68125000000000002</v>
      </c>
      <c r="Y2486" s="34">
        <f t="shared" si="306"/>
        <v>26</v>
      </c>
      <c r="Z2486" s="34">
        <f t="shared" si="307"/>
        <v>26</v>
      </c>
      <c r="AA2486" s="33">
        <f t="shared" si="308"/>
        <v>2024</v>
      </c>
      <c r="AB2486" s="34">
        <f t="shared" si="309"/>
        <v>16</v>
      </c>
      <c r="AC2486" s="34">
        <f t="shared" si="310"/>
        <v>21</v>
      </c>
      <c r="AD2486" s="38">
        <f t="shared" si="311"/>
        <v>0</v>
      </c>
    </row>
    <row r="2487" spans="1:30" x14ac:dyDescent="0.35">
      <c r="A2487" s="39">
        <v>2476</v>
      </c>
      <c r="B2487" s="40">
        <v>8055</v>
      </c>
      <c r="C2487" s="40">
        <v>267</v>
      </c>
      <c r="D2487" s="40" t="s">
        <v>24</v>
      </c>
      <c r="E2487" s="40" t="s">
        <v>25</v>
      </c>
      <c r="F2487" s="40">
        <v>2</v>
      </c>
      <c r="G2487" s="41">
        <v>1690.95</v>
      </c>
      <c r="H2487" s="41">
        <f t="shared" si="304"/>
        <v>3381.9</v>
      </c>
      <c r="I2487" s="42">
        <v>45362.395833333336</v>
      </c>
      <c r="J2487" s="40">
        <v>3</v>
      </c>
      <c r="K2487" s="40" t="s">
        <v>26</v>
      </c>
      <c r="L2487" s="40">
        <v>372</v>
      </c>
      <c r="M2487" s="40">
        <v>114</v>
      </c>
      <c r="N2487" s="40">
        <v>288</v>
      </c>
      <c r="O2487" s="40">
        <v>137</v>
      </c>
      <c r="P2487" s="40">
        <v>3</v>
      </c>
      <c r="Q2487" s="40">
        <v>33</v>
      </c>
      <c r="R2487" s="40" t="str">
        <f t="shared" si="305"/>
        <v>1.Young age</v>
      </c>
      <c r="S2487" s="40" t="s">
        <v>41</v>
      </c>
      <c r="T2487" s="40">
        <v>85776</v>
      </c>
      <c r="U2487" s="40" t="s">
        <v>37</v>
      </c>
      <c r="V2487" s="40" t="s">
        <v>29</v>
      </c>
      <c r="W2487" s="43">
        <v>45362</v>
      </c>
      <c r="X2487" s="47">
        <v>0.39583333333333331</v>
      </c>
      <c r="Y2487" s="41">
        <f t="shared" si="306"/>
        <v>11</v>
      </c>
      <c r="Z2487" s="41">
        <f t="shared" si="307"/>
        <v>11</v>
      </c>
      <c r="AA2487" s="40">
        <f t="shared" si="308"/>
        <v>2024</v>
      </c>
      <c r="AB2487" s="41">
        <f t="shared" si="309"/>
        <v>9</v>
      </c>
      <c r="AC2487" s="41">
        <f t="shared" si="310"/>
        <v>30</v>
      </c>
      <c r="AD2487" s="45">
        <f t="shared" si="311"/>
        <v>0</v>
      </c>
    </row>
    <row r="2488" spans="1:30" x14ac:dyDescent="0.35">
      <c r="A2488" s="32">
        <v>2477</v>
      </c>
      <c r="B2488" s="33">
        <v>3230</v>
      </c>
      <c r="C2488" s="33">
        <v>154</v>
      </c>
      <c r="D2488" s="33" t="s">
        <v>24</v>
      </c>
      <c r="E2488" s="33" t="s">
        <v>25</v>
      </c>
      <c r="F2488" s="33">
        <v>1</v>
      </c>
      <c r="G2488" s="34">
        <v>651.32000000000005</v>
      </c>
      <c r="H2488" s="34">
        <f t="shared" si="304"/>
        <v>651.32000000000005</v>
      </c>
      <c r="I2488" s="35">
        <v>45484.800000000003</v>
      </c>
      <c r="J2488" s="33">
        <v>8</v>
      </c>
      <c r="K2488" s="33" t="s">
        <v>40</v>
      </c>
      <c r="L2488" s="33">
        <v>250</v>
      </c>
      <c r="M2488" s="33">
        <v>121</v>
      </c>
      <c r="N2488" s="33">
        <v>205</v>
      </c>
      <c r="O2488" s="33">
        <v>101</v>
      </c>
      <c r="P2488" s="33">
        <v>4</v>
      </c>
      <c r="Q2488" s="33">
        <v>66</v>
      </c>
      <c r="R2488" s="33" t="str">
        <f t="shared" si="305"/>
        <v xml:space="preserve">3.Senior Citizen </v>
      </c>
      <c r="S2488" s="33" t="s">
        <v>27</v>
      </c>
      <c r="T2488" s="33">
        <v>91316.69</v>
      </c>
      <c r="U2488" s="33" t="s">
        <v>42</v>
      </c>
      <c r="V2488" s="33" t="s">
        <v>34</v>
      </c>
      <c r="W2488" s="36">
        <v>45484</v>
      </c>
      <c r="X2488" s="46">
        <v>0.8</v>
      </c>
      <c r="Y2488" s="34">
        <f t="shared" si="306"/>
        <v>11</v>
      </c>
      <c r="Z2488" s="34">
        <f t="shared" si="307"/>
        <v>11</v>
      </c>
      <c r="AA2488" s="33">
        <f t="shared" si="308"/>
        <v>2024</v>
      </c>
      <c r="AB2488" s="34">
        <f t="shared" si="309"/>
        <v>19</v>
      </c>
      <c r="AC2488" s="34">
        <f t="shared" si="310"/>
        <v>12</v>
      </c>
      <c r="AD2488" s="38">
        <f t="shared" si="311"/>
        <v>0</v>
      </c>
    </row>
    <row r="2489" spans="1:30" x14ac:dyDescent="0.35">
      <c r="A2489" s="39">
        <v>2478</v>
      </c>
      <c r="B2489" s="40">
        <v>5922</v>
      </c>
      <c r="C2489" s="40">
        <v>379</v>
      </c>
      <c r="D2489" s="40" t="s">
        <v>49</v>
      </c>
      <c r="E2489" s="40" t="s">
        <v>25</v>
      </c>
      <c r="F2489" s="40">
        <v>3</v>
      </c>
      <c r="G2489" s="41">
        <v>885.63</v>
      </c>
      <c r="H2489" s="41">
        <f t="shared" si="304"/>
        <v>2656.89</v>
      </c>
      <c r="I2489" s="42">
        <v>45358.611111111109</v>
      </c>
      <c r="J2489" s="40">
        <v>12</v>
      </c>
      <c r="K2489" s="40" t="s">
        <v>40</v>
      </c>
      <c r="L2489" s="40">
        <v>103</v>
      </c>
      <c r="M2489" s="40">
        <v>113</v>
      </c>
      <c r="N2489" s="40">
        <v>216</v>
      </c>
      <c r="O2489" s="40">
        <v>314</v>
      </c>
      <c r="P2489" s="40">
        <v>5</v>
      </c>
      <c r="Q2489" s="40">
        <v>22</v>
      </c>
      <c r="R2489" s="40" t="str">
        <f t="shared" si="305"/>
        <v>1.Young age</v>
      </c>
      <c r="S2489" s="40" t="s">
        <v>27</v>
      </c>
      <c r="T2489" s="40">
        <v>59490.27</v>
      </c>
      <c r="U2489" s="40" t="s">
        <v>42</v>
      </c>
      <c r="V2489" s="40" t="s">
        <v>50</v>
      </c>
      <c r="W2489" s="43">
        <v>45358</v>
      </c>
      <c r="X2489" s="47">
        <v>0.61111111111111116</v>
      </c>
      <c r="Y2489" s="41">
        <f t="shared" si="306"/>
        <v>7</v>
      </c>
      <c r="Z2489" s="41">
        <f t="shared" si="307"/>
        <v>7</v>
      </c>
      <c r="AA2489" s="40">
        <f t="shared" si="308"/>
        <v>2024</v>
      </c>
      <c r="AB2489" s="41">
        <f t="shared" si="309"/>
        <v>14</v>
      </c>
      <c r="AC2489" s="41">
        <f t="shared" si="310"/>
        <v>40</v>
      </c>
      <c r="AD2489" s="45">
        <f t="shared" si="311"/>
        <v>0</v>
      </c>
    </row>
    <row r="2490" spans="1:30" x14ac:dyDescent="0.35">
      <c r="A2490" s="32">
        <v>2479</v>
      </c>
      <c r="B2490" s="33">
        <v>6253</v>
      </c>
      <c r="C2490" s="33">
        <v>469</v>
      </c>
      <c r="D2490" s="33" t="s">
        <v>52</v>
      </c>
      <c r="E2490" s="33" t="s">
        <v>25</v>
      </c>
      <c r="F2490" s="33">
        <v>3</v>
      </c>
      <c r="G2490" s="34">
        <v>159.36000000000001</v>
      </c>
      <c r="H2490" s="34">
        <f t="shared" si="304"/>
        <v>478.08000000000004</v>
      </c>
      <c r="I2490" s="35">
        <v>45481.917361111111</v>
      </c>
      <c r="J2490" s="33">
        <v>19</v>
      </c>
      <c r="K2490" s="33" t="s">
        <v>45</v>
      </c>
      <c r="L2490" s="33">
        <v>344</v>
      </c>
      <c r="M2490" s="33">
        <v>57</v>
      </c>
      <c r="N2490" s="33">
        <v>272</v>
      </c>
      <c r="O2490" s="33">
        <v>249</v>
      </c>
      <c r="P2490" s="33">
        <v>5</v>
      </c>
      <c r="Q2490" s="33">
        <v>28</v>
      </c>
      <c r="R2490" s="33" t="str">
        <f t="shared" si="305"/>
        <v>1.Young age</v>
      </c>
      <c r="S2490" s="33" t="s">
        <v>41</v>
      </c>
      <c r="T2490" s="33">
        <v>96238.79</v>
      </c>
      <c r="U2490" s="33" t="s">
        <v>37</v>
      </c>
      <c r="V2490" s="33" t="s">
        <v>43</v>
      </c>
      <c r="W2490" s="36">
        <v>45481</v>
      </c>
      <c r="X2490" s="46">
        <v>0.91736111111111107</v>
      </c>
      <c r="Y2490" s="34">
        <f t="shared" si="306"/>
        <v>8</v>
      </c>
      <c r="Z2490" s="34">
        <f t="shared" si="307"/>
        <v>8</v>
      </c>
      <c r="AA2490" s="33">
        <f t="shared" si="308"/>
        <v>2024</v>
      </c>
      <c r="AB2490" s="34">
        <f t="shared" si="309"/>
        <v>22</v>
      </c>
      <c r="AC2490" s="34">
        <f t="shared" si="310"/>
        <v>1</v>
      </c>
      <c r="AD2490" s="38">
        <f t="shared" si="311"/>
        <v>0</v>
      </c>
    </row>
    <row r="2491" spans="1:30" x14ac:dyDescent="0.35">
      <c r="A2491" s="39">
        <v>2480</v>
      </c>
      <c r="B2491" s="40">
        <v>4290</v>
      </c>
      <c r="C2491" s="40">
        <v>529</v>
      </c>
      <c r="D2491" s="40" t="s">
        <v>24</v>
      </c>
      <c r="E2491" s="40" t="s">
        <v>25</v>
      </c>
      <c r="F2491" s="40">
        <v>1</v>
      </c>
      <c r="G2491" s="41">
        <v>1320.4</v>
      </c>
      <c r="H2491" s="41">
        <f t="shared" si="304"/>
        <v>1320.4</v>
      </c>
      <c r="I2491" s="42">
        <v>45400.495833333334</v>
      </c>
      <c r="J2491" s="40">
        <v>14</v>
      </c>
      <c r="K2491" s="40" t="s">
        <v>32</v>
      </c>
      <c r="L2491" s="40">
        <v>445</v>
      </c>
      <c r="M2491" s="40">
        <v>141</v>
      </c>
      <c r="N2491" s="40">
        <v>144</v>
      </c>
      <c r="O2491" s="40">
        <v>392</v>
      </c>
      <c r="P2491" s="40">
        <v>3</v>
      </c>
      <c r="Q2491" s="40">
        <v>59</v>
      </c>
      <c r="R2491" s="40" t="str">
        <f t="shared" si="305"/>
        <v>2.Middle age</v>
      </c>
      <c r="S2491" s="40" t="s">
        <v>41</v>
      </c>
      <c r="T2491" s="40">
        <v>73312.69</v>
      </c>
      <c r="U2491" s="40" t="s">
        <v>42</v>
      </c>
      <c r="V2491" s="40" t="s">
        <v>29</v>
      </c>
      <c r="W2491" s="43">
        <v>45400</v>
      </c>
      <c r="X2491" s="44">
        <v>0.49583333333333335</v>
      </c>
      <c r="Y2491" s="41">
        <f t="shared" si="306"/>
        <v>18</v>
      </c>
      <c r="Z2491" s="41">
        <f t="shared" si="307"/>
        <v>18</v>
      </c>
      <c r="AA2491" s="40">
        <f t="shared" si="308"/>
        <v>2024</v>
      </c>
      <c r="AB2491" s="41">
        <f t="shared" si="309"/>
        <v>11</v>
      </c>
      <c r="AC2491" s="41">
        <f t="shared" si="310"/>
        <v>54</v>
      </c>
      <c r="AD2491" s="45">
        <f t="shared" si="311"/>
        <v>0</v>
      </c>
    </row>
    <row r="2492" spans="1:30" x14ac:dyDescent="0.35">
      <c r="A2492" s="32">
        <v>2481</v>
      </c>
      <c r="B2492" s="33">
        <v>8848</v>
      </c>
      <c r="C2492" s="33">
        <v>751</v>
      </c>
      <c r="D2492" s="33" t="s">
        <v>24</v>
      </c>
      <c r="E2492" s="33" t="s">
        <v>25</v>
      </c>
      <c r="F2492" s="33">
        <v>2</v>
      </c>
      <c r="G2492" s="34">
        <v>1559.04</v>
      </c>
      <c r="H2492" s="34">
        <f t="shared" si="304"/>
        <v>3118.08</v>
      </c>
      <c r="I2492" s="35">
        <v>45385.661805555559</v>
      </c>
      <c r="J2492" s="33">
        <v>4</v>
      </c>
      <c r="K2492" s="33" t="s">
        <v>32</v>
      </c>
      <c r="L2492" s="33">
        <v>334</v>
      </c>
      <c r="M2492" s="33">
        <v>121</v>
      </c>
      <c r="N2492" s="33">
        <v>211</v>
      </c>
      <c r="O2492" s="33">
        <v>307</v>
      </c>
      <c r="P2492" s="33">
        <v>4</v>
      </c>
      <c r="Q2492" s="33">
        <v>67</v>
      </c>
      <c r="R2492" s="33" t="str">
        <f t="shared" si="305"/>
        <v xml:space="preserve">3.Senior Citizen </v>
      </c>
      <c r="S2492" s="33" t="s">
        <v>41</v>
      </c>
      <c r="T2492" s="33">
        <v>69574.37</v>
      </c>
      <c r="U2492" s="33" t="s">
        <v>28</v>
      </c>
      <c r="V2492" s="33" t="s">
        <v>29</v>
      </c>
      <c r="W2492" s="36">
        <v>45385</v>
      </c>
      <c r="X2492" s="46">
        <v>0.66180555555555554</v>
      </c>
      <c r="Y2492" s="34">
        <f t="shared" si="306"/>
        <v>3</v>
      </c>
      <c r="Z2492" s="34">
        <f t="shared" si="307"/>
        <v>3</v>
      </c>
      <c r="AA2492" s="33">
        <f t="shared" si="308"/>
        <v>2024</v>
      </c>
      <c r="AB2492" s="34">
        <f t="shared" si="309"/>
        <v>15</v>
      </c>
      <c r="AC2492" s="34">
        <f t="shared" si="310"/>
        <v>53</v>
      </c>
      <c r="AD2492" s="38">
        <f t="shared" si="311"/>
        <v>0</v>
      </c>
    </row>
    <row r="2493" spans="1:30" x14ac:dyDescent="0.35">
      <c r="A2493" s="39">
        <v>2482</v>
      </c>
      <c r="B2493" s="40">
        <v>6147</v>
      </c>
      <c r="C2493" s="40">
        <v>464</v>
      </c>
      <c r="D2493" s="40" t="s">
        <v>38</v>
      </c>
      <c r="E2493" s="40" t="s">
        <v>47</v>
      </c>
      <c r="F2493" s="40">
        <v>2</v>
      </c>
      <c r="G2493" s="41">
        <v>58.51</v>
      </c>
      <c r="H2493" s="41">
        <f t="shared" si="304"/>
        <v>117.02</v>
      </c>
      <c r="I2493" s="42">
        <v>45330.542361111111</v>
      </c>
      <c r="J2493" s="40">
        <v>17</v>
      </c>
      <c r="K2493" s="40" t="s">
        <v>32</v>
      </c>
      <c r="L2493" s="40">
        <v>230</v>
      </c>
      <c r="M2493" s="40">
        <v>124</v>
      </c>
      <c r="N2493" s="40">
        <v>166</v>
      </c>
      <c r="O2493" s="40">
        <v>121</v>
      </c>
      <c r="P2493" s="40">
        <v>9</v>
      </c>
      <c r="Q2493" s="40">
        <v>36</v>
      </c>
      <c r="R2493" s="40" t="str">
        <f t="shared" si="305"/>
        <v>2.Middle age</v>
      </c>
      <c r="S2493" s="40" t="s">
        <v>46</v>
      </c>
      <c r="T2493" s="40">
        <v>52312.7</v>
      </c>
      <c r="U2493" s="40" t="s">
        <v>37</v>
      </c>
      <c r="V2493" s="40" t="s">
        <v>34</v>
      </c>
      <c r="W2493" s="43">
        <v>45330</v>
      </c>
      <c r="X2493" s="47">
        <v>0.54236111111111107</v>
      </c>
      <c r="Y2493" s="41">
        <f t="shared" si="306"/>
        <v>8</v>
      </c>
      <c r="Z2493" s="41">
        <f t="shared" si="307"/>
        <v>8</v>
      </c>
      <c r="AA2493" s="40">
        <f t="shared" si="308"/>
        <v>2024</v>
      </c>
      <c r="AB2493" s="41">
        <f t="shared" si="309"/>
        <v>13</v>
      </c>
      <c r="AC2493" s="41">
        <f t="shared" si="310"/>
        <v>1</v>
      </c>
      <c r="AD2493" s="45">
        <f t="shared" si="311"/>
        <v>0</v>
      </c>
    </row>
    <row r="2494" spans="1:30" x14ac:dyDescent="0.35">
      <c r="A2494" s="32">
        <v>2483</v>
      </c>
      <c r="B2494" s="33">
        <v>3910</v>
      </c>
      <c r="C2494" s="33">
        <v>149</v>
      </c>
      <c r="D2494" s="33" t="s">
        <v>39</v>
      </c>
      <c r="E2494" s="33" t="s">
        <v>47</v>
      </c>
      <c r="F2494" s="33">
        <v>1</v>
      </c>
      <c r="G2494" s="34">
        <v>1226.76</v>
      </c>
      <c r="H2494" s="34">
        <f t="shared" si="304"/>
        <v>1226.76</v>
      </c>
      <c r="I2494" s="35">
        <v>45449.424305555556</v>
      </c>
      <c r="J2494" s="33">
        <v>7</v>
      </c>
      <c r="K2494" s="33" t="s">
        <v>36</v>
      </c>
      <c r="L2494" s="33">
        <v>438</v>
      </c>
      <c r="M2494" s="33">
        <v>84</v>
      </c>
      <c r="N2494" s="33">
        <v>177</v>
      </c>
      <c r="O2494" s="33">
        <v>334</v>
      </c>
      <c r="P2494" s="33">
        <v>2</v>
      </c>
      <c r="Q2494" s="33">
        <v>39</v>
      </c>
      <c r="R2494" s="33" t="str">
        <f t="shared" si="305"/>
        <v>2.Middle age</v>
      </c>
      <c r="S2494" s="33" t="s">
        <v>27</v>
      </c>
      <c r="T2494" s="33">
        <v>94796.7</v>
      </c>
      <c r="U2494" s="33" t="s">
        <v>37</v>
      </c>
      <c r="V2494" s="33" t="s">
        <v>43</v>
      </c>
      <c r="W2494" s="36">
        <v>45449</v>
      </c>
      <c r="X2494" s="46">
        <v>0.42430555555555555</v>
      </c>
      <c r="Y2494" s="34">
        <f t="shared" si="306"/>
        <v>6</v>
      </c>
      <c r="Z2494" s="34">
        <f t="shared" si="307"/>
        <v>6</v>
      </c>
      <c r="AA2494" s="33">
        <f t="shared" si="308"/>
        <v>2024</v>
      </c>
      <c r="AB2494" s="34">
        <f t="shared" si="309"/>
        <v>10</v>
      </c>
      <c r="AC2494" s="34">
        <f t="shared" si="310"/>
        <v>11</v>
      </c>
      <c r="AD2494" s="38">
        <f t="shared" si="311"/>
        <v>0</v>
      </c>
    </row>
    <row r="2495" spans="1:30" x14ac:dyDescent="0.35">
      <c r="A2495" s="39">
        <v>2484</v>
      </c>
      <c r="B2495" s="40">
        <v>7524</v>
      </c>
      <c r="C2495" s="40">
        <v>396</v>
      </c>
      <c r="D2495" s="40" t="s">
        <v>51</v>
      </c>
      <c r="E2495" s="40" t="s">
        <v>25</v>
      </c>
      <c r="F2495" s="40">
        <v>1</v>
      </c>
      <c r="G2495" s="41">
        <v>560.69000000000005</v>
      </c>
      <c r="H2495" s="41">
        <f t="shared" si="304"/>
        <v>560.69000000000005</v>
      </c>
      <c r="I2495" s="42">
        <v>45416.188888888886</v>
      </c>
      <c r="J2495" s="40">
        <v>2</v>
      </c>
      <c r="K2495" s="40" t="s">
        <v>40</v>
      </c>
      <c r="L2495" s="40">
        <v>237</v>
      </c>
      <c r="M2495" s="40">
        <v>70</v>
      </c>
      <c r="N2495" s="40">
        <v>272</v>
      </c>
      <c r="O2495" s="40">
        <v>182</v>
      </c>
      <c r="P2495" s="40">
        <v>7</v>
      </c>
      <c r="Q2495" s="40">
        <v>61</v>
      </c>
      <c r="R2495" s="40" t="str">
        <f t="shared" si="305"/>
        <v xml:space="preserve">3.Senior Citizen </v>
      </c>
      <c r="S2495" s="40" t="s">
        <v>41</v>
      </c>
      <c r="T2495" s="40">
        <v>64118.92</v>
      </c>
      <c r="U2495" s="40" t="s">
        <v>33</v>
      </c>
      <c r="V2495" s="40" t="s">
        <v>43</v>
      </c>
      <c r="W2495" s="43">
        <v>45416</v>
      </c>
      <c r="X2495" s="47">
        <v>0.18888888888888888</v>
      </c>
      <c r="Y2495" s="41">
        <f t="shared" si="306"/>
        <v>4</v>
      </c>
      <c r="Z2495" s="41">
        <f t="shared" si="307"/>
        <v>4</v>
      </c>
      <c r="AA2495" s="40">
        <f t="shared" si="308"/>
        <v>2024</v>
      </c>
      <c r="AB2495" s="41">
        <f t="shared" si="309"/>
        <v>4</v>
      </c>
      <c r="AC2495" s="41">
        <f t="shared" si="310"/>
        <v>32</v>
      </c>
      <c r="AD2495" s="45">
        <f t="shared" si="311"/>
        <v>0</v>
      </c>
    </row>
    <row r="2496" spans="1:30" x14ac:dyDescent="0.35">
      <c r="A2496" s="32">
        <v>2485</v>
      </c>
      <c r="B2496" s="33">
        <v>6228</v>
      </c>
      <c r="C2496" s="33">
        <v>398</v>
      </c>
      <c r="D2496" s="33" t="s">
        <v>52</v>
      </c>
      <c r="E2496" s="33" t="s">
        <v>25</v>
      </c>
      <c r="F2496" s="33">
        <v>1</v>
      </c>
      <c r="G2496" s="34">
        <v>1209.01</v>
      </c>
      <c r="H2496" s="34">
        <f t="shared" si="304"/>
        <v>1209.01</v>
      </c>
      <c r="I2496" s="35">
        <v>45505.181944444441</v>
      </c>
      <c r="J2496" s="33">
        <v>15</v>
      </c>
      <c r="K2496" s="33" t="s">
        <v>45</v>
      </c>
      <c r="L2496" s="33">
        <v>18</v>
      </c>
      <c r="M2496" s="33">
        <v>144</v>
      </c>
      <c r="N2496" s="33">
        <v>113</v>
      </c>
      <c r="O2496" s="33">
        <v>292</v>
      </c>
      <c r="P2496" s="33">
        <v>3</v>
      </c>
      <c r="Q2496" s="33">
        <v>33</v>
      </c>
      <c r="R2496" s="33" t="str">
        <f t="shared" si="305"/>
        <v>1.Young age</v>
      </c>
      <c r="S2496" s="33" t="s">
        <v>41</v>
      </c>
      <c r="T2496" s="33">
        <v>72326.179999999993</v>
      </c>
      <c r="U2496" s="33" t="s">
        <v>42</v>
      </c>
      <c r="V2496" s="33" t="s">
        <v>29</v>
      </c>
      <c r="W2496" s="36">
        <v>45505</v>
      </c>
      <c r="X2496" s="46">
        <v>0.18194444444444444</v>
      </c>
      <c r="Y2496" s="34">
        <f t="shared" si="306"/>
        <v>1</v>
      </c>
      <c r="Z2496" s="34">
        <f t="shared" si="307"/>
        <v>1</v>
      </c>
      <c r="AA2496" s="33">
        <f t="shared" si="308"/>
        <v>2024</v>
      </c>
      <c r="AB2496" s="34">
        <f t="shared" si="309"/>
        <v>4</v>
      </c>
      <c r="AC2496" s="34">
        <f t="shared" si="310"/>
        <v>22</v>
      </c>
      <c r="AD2496" s="38">
        <f t="shared" si="311"/>
        <v>0</v>
      </c>
    </row>
    <row r="2497" spans="1:30" x14ac:dyDescent="0.35">
      <c r="A2497" s="39">
        <v>2486</v>
      </c>
      <c r="B2497" s="40">
        <v>5775</v>
      </c>
      <c r="C2497" s="40">
        <v>642</v>
      </c>
      <c r="D2497" s="40" t="s">
        <v>49</v>
      </c>
      <c r="E2497" s="40" t="s">
        <v>25</v>
      </c>
      <c r="F2497" s="40">
        <v>1</v>
      </c>
      <c r="G2497" s="41">
        <v>1295.26</v>
      </c>
      <c r="H2497" s="41">
        <f t="shared" si="304"/>
        <v>1295.26</v>
      </c>
      <c r="I2497" s="42">
        <v>45472.163194444445</v>
      </c>
      <c r="J2497" s="40">
        <v>7</v>
      </c>
      <c r="K2497" s="40" t="s">
        <v>36</v>
      </c>
      <c r="L2497" s="40">
        <v>141</v>
      </c>
      <c r="M2497" s="40">
        <v>132</v>
      </c>
      <c r="N2497" s="40">
        <v>119</v>
      </c>
      <c r="O2497" s="40">
        <v>274</v>
      </c>
      <c r="P2497" s="40">
        <v>3</v>
      </c>
      <c r="Q2497" s="40">
        <v>34</v>
      </c>
      <c r="R2497" s="40" t="str">
        <f t="shared" si="305"/>
        <v>1.Young age</v>
      </c>
      <c r="S2497" s="40" t="s">
        <v>46</v>
      </c>
      <c r="T2497" s="40">
        <v>32998.239999999998</v>
      </c>
      <c r="U2497" s="40" t="s">
        <v>37</v>
      </c>
      <c r="V2497" s="40" t="s">
        <v>50</v>
      </c>
      <c r="W2497" s="43">
        <v>45472</v>
      </c>
      <c r="X2497" s="44">
        <v>0.16319444444444445</v>
      </c>
      <c r="Y2497" s="41">
        <f t="shared" si="306"/>
        <v>29</v>
      </c>
      <c r="Z2497" s="41">
        <f t="shared" si="307"/>
        <v>29</v>
      </c>
      <c r="AA2497" s="40">
        <f t="shared" si="308"/>
        <v>2024</v>
      </c>
      <c r="AB2497" s="41">
        <f t="shared" si="309"/>
        <v>3</v>
      </c>
      <c r="AC2497" s="41">
        <f t="shared" si="310"/>
        <v>55</v>
      </c>
      <c r="AD2497" s="45">
        <f t="shared" si="311"/>
        <v>0</v>
      </c>
    </row>
    <row r="2498" spans="1:30" x14ac:dyDescent="0.35">
      <c r="A2498" s="32">
        <v>2487</v>
      </c>
      <c r="B2498" s="33">
        <v>9044</v>
      </c>
      <c r="C2498" s="33">
        <v>754</v>
      </c>
      <c r="D2498" s="33" t="s">
        <v>24</v>
      </c>
      <c r="E2498" s="33" t="s">
        <v>25</v>
      </c>
      <c r="F2498" s="33">
        <v>5</v>
      </c>
      <c r="G2498" s="34">
        <v>1069.56</v>
      </c>
      <c r="H2498" s="34">
        <f t="shared" si="304"/>
        <v>5347.7999999999993</v>
      </c>
      <c r="I2498" s="35">
        <v>45370.400694444441</v>
      </c>
      <c r="J2498" s="33">
        <v>9</v>
      </c>
      <c r="K2498" s="33" t="s">
        <v>36</v>
      </c>
      <c r="L2498" s="33">
        <v>389</v>
      </c>
      <c r="M2498" s="33">
        <v>104</v>
      </c>
      <c r="N2498" s="33">
        <v>254</v>
      </c>
      <c r="O2498" s="33">
        <v>180</v>
      </c>
      <c r="P2498" s="33">
        <v>7</v>
      </c>
      <c r="Q2498" s="33">
        <v>47</v>
      </c>
      <c r="R2498" s="33" t="str">
        <f t="shared" si="305"/>
        <v>2.Middle age</v>
      </c>
      <c r="S2498" s="33" t="s">
        <v>41</v>
      </c>
      <c r="T2498" s="33">
        <v>85138.240000000005</v>
      </c>
      <c r="U2498" s="33" t="s">
        <v>37</v>
      </c>
      <c r="V2498" s="33" t="s">
        <v>43</v>
      </c>
      <c r="W2498" s="36">
        <v>45370</v>
      </c>
      <c r="X2498" s="37">
        <v>0.40069444444444446</v>
      </c>
      <c r="Y2498" s="34">
        <f t="shared" si="306"/>
        <v>19</v>
      </c>
      <c r="Z2498" s="34">
        <f t="shared" si="307"/>
        <v>19</v>
      </c>
      <c r="AA2498" s="33">
        <f t="shared" si="308"/>
        <v>2024</v>
      </c>
      <c r="AB2498" s="34">
        <f t="shared" si="309"/>
        <v>9</v>
      </c>
      <c r="AC2498" s="34">
        <f t="shared" si="310"/>
        <v>37</v>
      </c>
      <c r="AD2498" s="38">
        <f t="shared" si="311"/>
        <v>0</v>
      </c>
    </row>
    <row r="2499" spans="1:30" x14ac:dyDescent="0.35">
      <c r="A2499" s="39">
        <v>2488</v>
      </c>
      <c r="B2499" s="40">
        <v>4971</v>
      </c>
      <c r="C2499" s="40">
        <v>178</v>
      </c>
      <c r="D2499" s="40" t="s">
        <v>39</v>
      </c>
      <c r="E2499" s="40" t="s">
        <v>47</v>
      </c>
      <c r="F2499" s="40">
        <v>5</v>
      </c>
      <c r="G2499" s="41">
        <v>922.05</v>
      </c>
      <c r="H2499" s="41">
        <f t="shared" si="304"/>
        <v>4610.25</v>
      </c>
      <c r="I2499" s="42">
        <v>45401.809027777781</v>
      </c>
      <c r="J2499" s="40">
        <v>18</v>
      </c>
      <c r="K2499" s="40" t="s">
        <v>32</v>
      </c>
      <c r="L2499" s="40">
        <v>301</v>
      </c>
      <c r="M2499" s="40">
        <v>101</v>
      </c>
      <c r="N2499" s="40">
        <v>292</v>
      </c>
      <c r="O2499" s="40">
        <v>465</v>
      </c>
      <c r="P2499" s="40">
        <v>7</v>
      </c>
      <c r="Q2499" s="40">
        <v>34</v>
      </c>
      <c r="R2499" s="40" t="str">
        <f t="shared" si="305"/>
        <v>1.Young age</v>
      </c>
      <c r="S2499" s="40" t="s">
        <v>46</v>
      </c>
      <c r="T2499" s="40">
        <v>99588.9</v>
      </c>
      <c r="U2499" s="40" t="s">
        <v>33</v>
      </c>
      <c r="V2499" s="40" t="s">
        <v>50</v>
      </c>
      <c r="W2499" s="43">
        <v>45401</v>
      </c>
      <c r="X2499" s="44">
        <v>0.80902777777777779</v>
      </c>
      <c r="Y2499" s="41">
        <f t="shared" si="306"/>
        <v>19</v>
      </c>
      <c r="Z2499" s="41">
        <f t="shared" si="307"/>
        <v>19</v>
      </c>
      <c r="AA2499" s="40">
        <f t="shared" si="308"/>
        <v>2024</v>
      </c>
      <c r="AB2499" s="41">
        <f t="shared" si="309"/>
        <v>19</v>
      </c>
      <c r="AC2499" s="41">
        <f t="shared" si="310"/>
        <v>25</v>
      </c>
      <c r="AD2499" s="45">
        <f t="shared" si="311"/>
        <v>0</v>
      </c>
    </row>
    <row r="2500" spans="1:30" x14ac:dyDescent="0.35">
      <c r="A2500" s="32">
        <v>2489</v>
      </c>
      <c r="B2500" s="33">
        <v>6339</v>
      </c>
      <c r="C2500" s="33">
        <v>626</v>
      </c>
      <c r="D2500" s="33" t="s">
        <v>51</v>
      </c>
      <c r="E2500" s="33" t="s">
        <v>47</v>
      </c>
      <c r="F2500" s="33">
        <v>4</v>
      </c>
      <c r="G2500" s="34">
        <v>1678.78</v>
      </c>
      <c r="H2500" s="34">
        <f t="shared" si="304"/>
        <v>6715.12</v>
      </c>
      <c r="I2500" s="35">
        <v>45502.855555555558</v>
      </c>
      <c r="J2500" s="33">
        <v>1</v>
      </c>
      <c r="K2500" s="33" t="s">
        <v>45</v>
      </c>
      <c r="L2500" s="33">
        <v>487</v>
      </c>
      <c r="M2500" s="33">
        <v>52</v>
      </c>
      <c r="N2500" s="33">
        <v>231</v>
      </c>
      <c r="O2500" s="33">
        <v>131</v>
      </c>
      <c r="P2500" s="33">
        <v>5</v>
      </c>
      <c r="Q2500" s="33">
        <v>55</v>
      </c>
      <c r="R2500" s="33" t="str">
        <f t="shared" si="305"/>
        <v>2.Middle age</v>
      </c>
      <c r="S2500" s="33" t="s">
        <v>41</v>
      </c>
      <c r="T2500" s="33">
        <v>79840.69</v>
      </c>
      <c r="U2500" s="33" t="s">
        <v>33</v>
      </c>
      <c r="V2500" s="33" t="s">
        <v>50</v>
      </c>
      <c r="W2500" s="36">
        <v>45502</v>
      </c>
      <c r="X2500" s="37">
        <v>0.85555555555555551</v>
      </c>
      <c r="Y2500" s="34">
        <f t="shared" si="306"/>
        <v>29</v>
      </c>
      <c r="Z2500" s="34">
        <f t="shared" si="307"/>
        <v>29</v>
      </c>
      <c r="AA2500" s="33">
        <f t="shared" si="308"/>
        <v>2024</v>
      </c>
      <c r="AB2500" s="34">
        <f t="shared" si="309"/>
        <v>20</v>
      </c>
      <c r="AC2500" s="34">
        <f t="shared" si="310"/>
        <v>32</v>
      </c>
      <c r="AD2500" s="38">
        <f t="shared" si="311"/>
        <v>0</v>
      </c>
    </row>
    <row r="2501" spans="1:30" x14ac:dyDescent="0.35">
      <c r="A2501" s="39">
        <v>2490</v>
      </c>
      <c r="B2501" s="40">
        <v>7161</v>
      </c>
      <c r="C2501" s="40">
        <v>298</v>
      </c>
      <c r="D2501" s="40" t="s">
        <v>39</v>
      </c>
      <c r="E2501" s="40" t="s">
        <v>47</v>
      </c>
      <c r="F2501" s="40">
        <v>2</v>
      </c>
      <c r="G2501" s="41">
        <v>1007.99</v>
      </c>
      <c r="H2501" s="41">
        <f t="shared" si="304"/>
        <v>2015.98</v>
      </c>
      <c r="I2501" s="42">
        <v>45317.384027777778</v>
      </c>
      <c r="J2501" s="40">
        <v>2</v>
      </c>
      <c r="K2501" s="40" t="s">
        <v>40</v>
      </c>
      <c r="L2501" s="40">
        <v>315</v>
      </c>
      <c r="M2501" s="40">
        <v>80</v>
      </c>
      <c r="N2501" s="40">
        <v>258</v>
      </c>
      <c r="O2501" s="40">
        <v>451</v>
      </c>
      <c r="P2501" s="40">
        <v>9</v>
      </c>
      <c r="Q2501" s="40">
        <v>63</v>
      </c>
      <c r="R2501" s="40" t="str">
        <f t="shared" si="305"/>
        <v xml:space="preserve">3.Senior Citizen </v>
      </c>
      <c r="S2501" s="40" t="s">
        <v>46</v>
      </c>
      <c r="T2501" s="40">
        <v>87925.68</v>
      </c>
      <c r="U2501" s="40" t="s">
        <v>28</v>
      </c>
      <c r="V2501" s="40" t="s">
        <v>50</v>
      </c>
      <c r="W2501" s="43">
        <v>45317</v>
      </c>
      <c r="X2501" s="44">
        <v>0.3840277777777778</v>
      </c>
      <c r="Y2501" s="41">
        <f t="shared" si="306"/>
        <v>26</v>
      </c>
      <c r="Z2501" s="41">
        <f t="shared" si="307"/>
        <v>26</v>
      </c>
      <c r="AA2501" s="40">
        <f t="shared" si="308"/>
        <v>2024</v>
      </c>
      <c r="AB2501" s="41">
        <f t="shared" si="309"/>
        <v>9</v>
      </c>
      <c r="AC2501" s="41">
        <f t="shared" si="310"/>
        <v>13</v>
      </c>
      <c r="AD2501" s="45">
        <f t="shared" si="311"/>
        <v>0</v>
      </c>
    </row>
    <row r="2502" spans="1:30" x14ac:dyDescent="0.35">
      <c r="A2502" s="32">
        <v>2491</v>
      </c>
      <c r="B2502" s="33">
        <v>5592</v>
      </c>
      <c r="C2502" s="33">
        <v>884</v>
      </c>
      <c r="D2502" s="33" t="s">
        <v>52</v>
      </c>
      <c r="E2502" s="33" t="s">
        <v>47</v>
      </c>
      <c r="F2502" s="33">
        <v>3</v>
      </c>
      <c r="G2502" s="34">
        <v>1296.93</v>
      </c>
      <c r="H2502" s="34">
        <f t="shared" si="304"/>
        <v>3890.79</v>
      </c>
      <c r="I2502" s="35">
        <v>45491.885416666664</v>
      </c>
      <c r="J2502" s="33">
        <v>5</v>
      </c>
      <c r="K2502" s="33" t="s">
        <v>32</v>
      </c>
      <c r="L2502" s="33">
        <v>20</v>
      </c>
      <c r="M2502" s="33">
        <v>102</v>
      </c>
      <c r="N2502" s="33">
        <v>144</v>
      </c>
      <c r="O2502" s="33">
        <v>154</v>
      </c>
      <c r="P2502" s="33">
        <v>5</v>
      </c>
      <c r="Q2502" s="33">
        <v>61</v>
      </c>
      <c r="R2502" s="33" t="str">
        <f t="shared" si="305"/>
        <v xml:space="preserve">3.Senior Citizen </v>
      </c>
      <c r="S2502" s="33" t="s">
        <v>41</v>
      </c>
      <c r="T2502" s="33">
        <v>83532.3</v>
      </c>
      <c r="U2502" s="33" t="s">
        <v>28</v>
      </c>
      <c r="V2502" s="33" t="s">
        <v>43</v>
      </c>
      <c r="W2502" s="36">
        <v>45491</v>
      </c>
      <c r="X2502" s="37">
        <v>0.88541666666666663</v>
      </c>
      <c r="Y2502" s="34">
        <f t="shared" si="306"/>
        <v>18</v>
      </c>
      <c r="Z2502" s="34">
        <f t="shared" si="307"/>
        <v>18</v>
      </c>
      <c r="AA2502" s="33">
        <f t="shared" si="308"/>
        <v>2024</v>
      </c>
      <c r="AB2502" s="34">
        <f t="shared" si="309"/>
        <v>21</v>
      </c>
      <c r="AC2502" s="34">
        <f t="shared" si="310"/>
        <v>15</v>
      </c>
      <c r="AD2502" s="38">
        <f t="shared" si="311"/>
        <v>0</v>
      </c>
    </row>
    <row r="2503" spans="1:30" x14ac:dyDescent="0.35">
      <c r="A2503" s="39">
        <v>2492</v>
      </c>
      <c r="B2503" s="40">
        <v>7437</v>
      </c>
      <c r="C2503" s="40">
        <v>743</v>
      </c>
      <c r="D2503" s="40" t="s">
        <v>39</v>
      </c>
      <c r="E2503" s="40" t="s">
        <v>47</v>
      </c>
      <c r="F2503" s="40">
        <v>4</v>
      </c>
      <c r="G2503" s="41">
        <v>1985.22</v>
      </c>
      <c r="H2503" s="41">
        <f t="shared" si="304"/>
        <v>7940.88</v>
      </c>
      <c r="I2503" s="42">
        <v>45508.307638888888</v>
      </c>
      <c r="J2503" s="40">
        <v>5</v>
      </c>
      <c r="K2503" s="40" t="s">
        <v>32</v>
      </c>
      <c r="L2503" s="40">
        <v>294</v>
      </c>
      <c r="M2503" s="40">
        <v>104</v>
      </c>
      <c r="N2503" s="40">
        <v>280</v>
      </c>
      <c r="O2503" s="40">
        <v>470</v>
      </c>
      <c r="P2503" s="40">
        <v>10</v>
      </c>
      <c r="Q2503" s="40">
        <v>22</v>
      </c>
      <c r="R2503" s="40" t="str">
        <f t="shared" si="305"/>
        <v>1.Young age</v>
      </c>
      <c r="S2503" s="40" t="s">
        <v>46</v>
      </c>
      <c r="T2503" s="40">
        <v>111132.05</v>
      </c>
      <c r="U2503" s="40" t="s">
        <v>42</v>
      </c>
      <c r="V2503" s="40" t="s">
        <v>29</v>
      </c>
      <c r="W2503" s="43">
        <v>45508</v>
      </c>
      <c r="X2503" s="47">
        <v>0.30763888888888891</v>
      </c>
      <c r="Y2503" s="41">
        <f t="shared" si="306"/>
        <v>4</v>
      </c>
      <c r="Z2503" s="41">
        <f t="shared" si="307"/>
        <v>4</v>
      </c>
      <c r="AA2503" s="40">
        <f t="shared" si="308"/>
        <v>2024</v>
      </c>
      <c r="AB2503" s="41">
        <f t="shared" si="309"/>
        <v>7</v>
      </c>
      <c r="AC2503" s="41">
        <f t="shared" si="310"/>
        <v>23</v>
      </c>
      <c r="AD2503" s="45">
        <f t="shared" si="311"/>
        <v>0</v>
      </c>
    </row>
    <row r="2504" spans="1:30" x14ac:dyDescent="0.35">
      <c r="A2504" s="32">
        <v>2493</v>
      </c>
      <c r="B2504" s="33">
        <v>6980</v>
      </c>
      <c r="C2504" s="33">
        <v>287</v>
      </c>
      <c r="D2504" s="33" t="s">
        <v>44</v>
      </c>
      <c r="E2504" s="33" t="s">
        <v>47</v>
      </c>
      <c r="F2504" s="33">
        <v>4</v>
      </c>
      <c r="G2504" s="34">
        <v>1271.5999999999999</v>
      </c>
      <c r="H2504" s="34">
        <f t="shared" si="304"/>
        <v>5086.3999999999996</v>
      </c>
      <c r="I2504" s="35">
        <v>45484.65</v>
      </c>
      <c r="J2504" s="33">
        <v>14</v>
      </c>
      <c r="K2504" s="33" t="s">
        <v>36</v>
      </c>
      <c r="L2504" s="33">
        <v>213</v>
      </c>
      <c r="M2504" s="33">
        <v>128</v>
      </c>
      <c r="N2504" s="33">
        <v>230</v>
      </c>
      <c r="O2504" s="33">
        <v>242</v>
      </c>
      <c r="P2504" s="33">
        <v>2</v>
      </c>
      <c r="Q2504" s="33">
        <v>22</v>
      </c>
      <c r="R2504" s="33" t="str">
        <f t="shared" si="305"/>
        <v>1.Young age</v>
      </c>
      <c r="S2504" s="33" t="s">
        <v>46</v>
      </c>
      <c r="T2504" s="33">
        <v>78094.539999999994</v>
      </c>
      <c r="U2504" s="33" t="s">
        <v>37</v>
      </c>
      <c r="V2504" s="33" t="s">
        <v>50</v>
      </c>
      <c r="W2504" s="36">
        <v>45484</v>
      </c>
      <c r="X2504" s="46">
        <v>0.65</v>
      </c>
      <c r="Y2504" s="34">
        <f t="shared" si="306"/>
        <v>11</v>
      </c>
      <c r="Z2504" s="34">
        <f t="shared" si="307"/>
        <v>11</v>
      </c>
      <c r="AA2504" s="33">
        <f t="shared" si="308"/>
        <v>2024</v>
      </c>
      <c r="AB2504" s="34">
        <f t="shared" si="309"/>
        <v>15</v>
      </c>
      <c r="AC2504" s="34">
        <f t="shared" si="310"/>
        <v>36</v>
      </c>
      <c r="AD2504" s="38">
        <f t="shared" si="311"/>
        <v>0</v>
      </c>
    </row>
    <row r="2505" spans="1:30" x14ac:dyDescent="0.35">
      <c r="A2505" s="39">
        <v>2494</v>
      </c>
      <c r="B2505" s="40">
        <v>2865</v>
      </c>
      <c r="C2505" s="40">
        <v>883</v>
      </c>
      <c r="D2505" s="40" t="s">
        <v>38</v>
      </c>
      <c r="E2505" s="40" t="s">
        <v>25</v>
      </c>
      <c r="F2505" s="40">
        <v>2</v>
      </c>
      <c r="G2505" s="41">
        <v>1302.99</v>
      </c>
      <c r="H2505" s="41">
        <f t="shared" si="304"/>
        <v>2605.98</v>
      </c>
      <c r="I2505" s="42">
        <v>45372.649305555555</v>
      </c>
      <c r="J2505" s="40">
        <v>9</v>
      </c>
      <c r="K2505" s="40" t="s">
        <v>40</v>
      </c>
      <c r="L2505" s="40">
        <v>234</v>
      </c>
      <c r="M2505" s="40">
        <v>119</v>
      </c>
      <c r="N2505" s="40">
        <v>254</v>
      </c>
      <c r="O2505" s="40">
        <v>362</v>
      </c>
      <c r="P2505" s="40">
        <v>9</v>
      </c>
      <c r="Q2505" s="40">
        <v>43</v>
      </c>
      <c r="R2505" s="40" t="str">
        <f t="shared" si="305"/>
        <v>2.Middle age</v>
      </c>
      <c r="S2505" s="40" t="s">
        <v>41</v>
      </c>
      <c r="T2505" s="40">
        <v>67642.97</v>
      </c>
      <c r="U2505" s="40" t="s">
        <v>28</v>
      </c>
      <c r="V2505" s="40" t="s">
        <v>34</v>
      </c>
      <c r="W2505" s="43">
        <v>45372</v>
      </c>
      <c r="X2505" s="44">
        <v>0.64930555555555558</v>
      </c>
      <c r="Y2505" s="41">
        <f t="shared" si="306"/>
        <v>21</v>
      </c>
      <c r="Z2505" s="41">
        <f t="shared" si="307"/>
        <v>21</v>
      </c>
      <c r="AA2505" s="40">
        <f t="shared" si="308"/>
        <v>2024</v>
      </c>
      <c r="AB2505" s="41">
        <f t="shared" si="309"/>
        <v>15</v>
      </c>
      <c r="AC2505" s="41">
        <f t="shared" si="310"/>
        <v>35</v>
      </c>
      <c r="AD2505" s="45">
        <f t="shared" si="311"/>
        <v>0</v>
      </c>
    </row>
    <row r="2506" spans="1:30" x14ac:dyDescent="0.35">
      <c r="A2506" s="32">
        <v>2495</v>
      </c>
      <c r="B2506" s="33">
        <v>4273</v>
      </c>
      <c r="C2506" s="33">
        <v>196</v>
      </c>
      <c r="D2506" s="33" t="s">
        <v>52</v>
      </c>
      <c r="E2506" s="33" t="s">
        <v>47</v>
      </c>
      <c r="F2506" s="33">
        <v>5</v>
      </c>
      <c r="G2506" s="34">
        <v>1559.19</v>
      </c>
      <c r="H2506" s="34">
        <f t="shared" si="304"/>
        <v>7795.9500000000007</v>
      </c>
      <c r="I2506" s="35">
        <v>45362.34652777778</v>
      </c>
      <c r="J2506" s="33">
        <v>5</v>
      </c>
      <c r="K2506" s="33" t="s">
        <v>40</v>
      </c>
      <c r="L2506" s="33">
        <v>273</v>
      </c>
      <c r="M2506" s="33">
        <v>53</v>
      </c>
      <c r="N2506" s="33">
        <v>129</v>
      </c>
      <c r="O2506" s="33">
        <v>336</v>
      </c>
      <c r="P2506" s="33">
        <v>7</v>
      </c>
      <c r="Q2506" s="33">
        <v>20</v>
      </c>
      <c r="R2506" s="33" t="str">
        <f t="shared" si="305"/>
        <v>1.Young age</v>
      </c>
      <c r="S2506" s="33" t="s">
        <v>41</v>
      </c>
      <c r="T2506" s="33">
        <v>114087.41</v>
      </c>
      <c r="U2506" s="33" t="s">
        <v>37</v>
      </c>
      <c r="V2506" s="33" t="s">
        <v>50</v>
      </c>
      <c r="W2506" s="36">
        <v>45362</v>
      </c>
      <c r="X2506" s="46">
        <v>0.34652777777777777</v>
      </c>
      <c r="Y2506" s="34">
        <f t="shared" si="306"/>
        <v>11</v>
      </c>
      <c r="Z2506" s="34">
        <f t="shared" si="307"/>
        <v>11</v>
      </c>
      <c r="AA2506" s="33">
        <f t="shared" si="308"/>
        <v>2024</v>
      </c>
      <c r="AB2506" s="34">
        <f t="shared" si="309"/>
        <v>8</v>
      </c>
      <c r="AC2506" s="34">
        <f t="shared" si="310"/>
        <v>19</v>
      </c>
      <c r="AD2506" s="38">
        <f t="shared" si="311"/>
        <v>0</v>
      </c>
    </row>
    <row r="2507" spans="1:30" x14ac:dyDescent="0.35">
      <c r="A2507" s="39">
        <v>2496</v>
      </c>
      <c r="B2507" s="40">
        <v>9939</v>
      </c>
      <c r="C2507" s="40">
        <v>713</v>
      </c>
      <c r="D2507" s="40" t="s">
        <v>52</v>
      </c>
      <c r="E2507" s="40" t="s">
        <v>25</v>
      </c>
      <c r="F2507" s="40">
        <v>1</v>
      </c>
      <c r="G2507" s="41">
        <v>1199.82</v>
      </c>
      <c r="H2507" s="41">
        <f t="shared" si="304"/>
        <v>1199.82</v>
      </c>
      <c r="I2507" s="42">
        <v>45432.050694444442</v>
      </c>
      <c r="J2507" s="40">
        <v>12</v>
      </c>
      <c r="K2507" s="40" t="s">
        <v>26</v>
      </c>
      <c r="L2507" s="40">
        <v>34</v>
      </c>
      <c r="M2507" s="40">
        <v>150</v>
      </c>
      <c r="N2507" s="40">
        <v>176</v>
      </c>
      <c r="O2507" s="40">
        <v>314</v>
      </c>
      <c r="P2507" s="40">
        <v>2</v>
      </c>
      <c r="Q2507" s="40">
        <v>64</v>
      </c>
      <c r="R2507" s="40" t="str">
        <f t="shared" si="305"/>
        <v xml:space="preserve">3.Senior Citizen </v>
      </c>
      <c r="S2507" s="40" t="s">
        <v>41</v>
      </c>
      <c r="T2507" s="40">
        <v>43403.5</v>
      </c>
      <c r="U2507" s="40" t="s">
        <v>42</v>
      </c>
      <c r="V2507" s="40" t="s">
        <v>50</v>
      </c>
      <c r="W2507" s="43">
        <v>45432</v>
      </c>
      <c r="X2507" s="44">
        <v>5.0694444444444445E-2</v>
      </c>
      <c r="Y2507" s="41">
        <f t="shared" si="306"/>
        <v>20</v>
      </c>
      <c r="Z2507" s="41">
        <f t="shared" si="307"/>
        <v>20</v>
      </c>
      <c r="AA2507" s="40">
        <f t="shared" si="308"/>
        <v>2024</v>
      </c>
      <c r="AB2507" s="41">
        <f t="shared" si="309"/>
        <v>1</v>
      </c>
      <c r="AC2507" s="41">
        <f t="shared" si="310"/>
        <v>13</v>
      </c>
      <c r="AD2507" s="45">
        <f t="shared" si="311"/>
        <v>0</v>
      </c>
    </row>
    <row r="2508" spans="1:30" x14ac:dyDescent="0.35">
      <c r="A2508" s="32">
        <v>2497</v>
      </c>
      <c r="B2508" s="33">
        <v>3947</v>
      </c>
      <c r="C2508" s="33">
        <v>870</v>
      </c>
      <c r="D2508" s="33" t="s">
        <v>51</v>
      </c>
      <c r="E2508" s="33" t="s">
        <v>25</v>
      </c>
      <c r="F2508" s="33">
        <v>5</v>
      </c>
      <c r="G2508" s="34">
        <v>85.13</v>
      </c>
      <c r="H2508" s="34">
        <f t="shared" si="304"/>
        <v>425.65</v>
      </c>
      <c r="I2508" s="35">
        <v>45378.431250000001</v>
      </c>
      <c r="J2508" s="33">
        <v>20</v>
      </c>
      <c r="K2508" s="33" t="s">
        <v>26</v>
      </c>
      <c r="L2508" s="33">
        <v>308</v>
      </c>
      <c r="M2508" s="33">
        <v>131</v>
      </c>
      <c r="N2508" s="33">
        <v>273</v>
      </c>
      <c r="O2508" s="33">
        <v>124</v>
      </c>
      <c r="P2508" s="33">
        <v>5</v>
      </c>
      <c r="Q2508" s="33">
        <v>50</v>
      </c>
      <c r="R2508" s="33" t="str">
        <f t="shared" si="305"/>
        <v>2.Middle age</v>
      </c>
      <c r="S2508" s="33" t="s">
        <v>46</v>
      </c>
      <c r="T2508" s="33">
        <v>98635.23</v>
      </c>
      <c r="U2508" s="33" t="s">
        <v>33</v>
      </c>
      <c r="V2508" s="33" t="s">
        <v>43</v>
      </c>
      <c r="W2508" s="36">
        <v>45378</v>
      </c>
      <c r="X2508" s="37">
        <v>0.43125000000000002</v>
      </c>
      <c r="Y2508" s="34">
        <f t="shared" si="306"/>
        <v>27</v>
      </c>
      <c r="Z2508" s="34">
        <f t="shared" si="307"/>
        <v>27</v>
      </c>
      <c r="AA2508" s="33">
        <f t="shared" si="308"/>
        <v>2024</v>
      </c>
      <c r="AB2508" s="34">
        <f t="shared" si="309"/>
        <v>10</v>
      </c>
      <c r="AC2508" s="34">
        <f t="shared" si="310"/>
        <v>21</v>
      </c>
      <c r="AD2508" s="38">
        <f t="shared" si="311"/>
        <v>0</v>
      </c>
    </row>
    <row r="2509" spans="1:30" x14ac:dyDescent="0.35">
      <c r="A2509" s="39">
        <v>2498</v>
      </c>
      <c r="B2509" s="40">
        <v>1440</v>
      </c>
      <c r="C2509" s="40">
        <v>271</v>
      </c>
      <c r="D2509" s="40" t="s">
        <v>39</v>
      </c>
      <c r="E2509" s="40" t="s">
        <v>47</v>
      </c>
      <c r="F2509" s="40">
        <v>1</v>
      </c>
      <c r="G2509" s="41">
        <v>248.27</v>
      </c>
      <c r="H2509" s="41">
        <f t="shared" ref="H2509:H2572" si="312">G2509*F2509</f>
        <v>248.27</v>
      </c>
      <c r="I2509" s="42">
        <v>45483.100694444445</v>
      </c>
      <c r="J2509" s="40">
        <v>16</v>
      </c>
      <c r="K2509" s="40" t="s">
        <v>26</v>
      </c>
      <c r="L2509" s="40">
        <v>158</v>
      </c>
      <c r="M2509" s="40">
        <v>73</v>
      </c>
      <c r="N2509" s="40">
        <v>153</v>
      </c>
      <c r="O2509" s="40">
        <v>418</v>
      </c>
      <c r="P2509" s="40">
        <v>7</v>
      </c>
      <c r="Q2509" s="40">
        <v>34</v>
      </c>
      <c r="R2509" s="40" t="str">
        <f t="shared" ref="R2509:R2572" si="313">IF(Q2509&lt;=34,"1.Young age",IF(Q2509&gt;=60,"3.Senior Citizen ","2.Middle age"))</f>
        <v>1.Young age</v>
      </c>
      <c r="S2509" s="40" t="s">
        <v>41</v>
      </c>
      <c r="T2509" s="40">
        <v>42075.15</v>
      </c>
      <c r="U2509" s="40" t="s">
        <v>42</v>
      </c>
      <c r="V2509" s="40" t="s">
        <v>34</v>
      </c>
      <c r="W2509" s="43">
        <v>45483</v>
      </c>
      <c r="X2509" s="47">
        <v>0.10069444444444445</v>
      </c>
      <c r="Y2509" s="41">
        <f t="shared" ref="Y2509:Y2572" si="314">DAY(W2509)</f>
        <v>10</v>
      </c>
      <c r="Z2509" s="41">
        <f t="shared" ref="Z2509:Z2572" si="315">VALUE(Y2509)</f>
        <v>10</v>
      </c>
      <c r="AA2509" s="40">
        <f t="shared" ref="AA2509:AA2572" si="316">YEAR(W2509)</f>
        <v>2024</v>
      </c>
      <c r="AB2509" s="41">
        <f t="shared" ref="AB2509:AB2572" si="317">HOUR(X2509)</f>
        <v>2</v>
      </c>
      <c r="AC2509" s="41">
        <f t="shared" ref="AC2509:AC2572" si="318">MINUTE(X2509)</f>
        <v>25</v>
      </c>
      <c r="AD2509" s="45">
        <f t="shared" ref="AD2509:AD2572" si="319">SECOND(X2509)</f>
        <v>0</v>
      </c>
    </row>
    <row r="2510" spans="1:30" x14ac:dyDescent="0.35">
      <c r="A2510" s="32">
        <v>2499</v>
      </c>
      <c r="B2510" s="33">
        <v>8563</v>
      </c>
      <c r="C2510" s="33">
        <v>656</v>
      </c>
      <c r="D2510" s="33" t="s">
        <v>38</v>
      </c>
      <c r="E2510" s="33" t="s">
        <v>47</v>
      </c>
      <c r="F2510" s="33">
        <v>1</v>
      </c>
      <c r="G2510" s="34">
        <v>1760.52</v>
      </c>
      <c r="H2510" s="34">
        <f t="shared" si="312"/>
        <v>1760.52</v>
      </c>
      <c r="I2510" s="35">
        <v>45518.431944444441</v>
      </c>
      <c r="J2510" s="33">
        <v>5</v>
      </c>
      <c r="K2510" s="33" t="s">
        <v>40</v>
      </c>
      <c r="L2510" s="33">
        <v>186</v>
      </c>
      <c r="M2510" s="33">
        <v>149</v>
      </c>
      <c r="N2510" s="33">
        <v>185</v>
      </c>
      <c r="O2510" s="33">
        <v>310</v>
      </c>
      <c r="P2510" s="33">
        <v>3</v>
      </c>
      <c r="Q2510" s="33">
        <v>61</v>
      </c>
      <c r="R2510" s="33" t="str">
        <f t="shared" si="313"/>
        <v xml:space="preserve">3.Senior Citizen </v>
      </c>
      <c r="S2510" s="33" t="s">
        <v>46</v>
      </c>
      <c r="T2510" s="33">
        <v>55517.99</v>
      </c>
      <c r="U2510" s="33" t="s">
        <v>33</v>
      </c>
      <c r="V2510" s="33" t="s">
        <v>34</v>
      </c>
      <c r="W2510" s="36">
        <v>45518</v>
      </c>
      <c r="X2510" s="37">
        <v>0.43194444444444446</v>
      </c>
      <c r="Y2510" s="34">
        <f t="shared" si="314"/>
        <v>14</v>
      </c>
      <c r="Z2510" s="34">
        <f t="shared" si="315"/>
        <v>14</v>
      </c>
      <c r="AA2510" s="33">
        <f t="shared" si="316"/>
        <v>2024</v>
      </c>
      <c r="AB2510" s="34">
        <f t="shared" si="317"/>
        <v>10</v>
      </c>
      <c r="AC2510" s="34">
        <f t="shared" si="318"/>
        <v>22</v>
      </c>
      <c r="AD2510" s="38">
        <f t="shared" si="319"/>
        <v>0</v>
      </c>
    </row>
    <row r="2511" spans="1:30" x14ac:dyDescent="0.35">
      <c r="A2511" s="39">
        <v>2500</v>
      </c>
      <c r="B2511" s="40">
        <v>4434</v>
      </c>
      <c r="C2511" s="40">
        <v>430</v>
      </c>
      <c r="D2511" s="40" t="s">
        <v>44</v>
      </c>
      <c r="E2511" s="40" t="s">
        <v>47</v>
      </c>
      <c r="F2511" s="40">
        <v>5</v>
      </c>
      <c r="G2511" s="41">
        <v>712.8</v>
      </c>
      <c r="H2511" s="41">
        <f t="shared" si="312"/>
        <v>3564</v>
      </c>
      <c r="I2511" s="42">
        <v>45513.960416666669</v>
      </c>
      <c r="J2511" s="40">
        <v>1</v>
      </c>
      <c r="K2511" s="40" t="s">
        <v>36</v>
      </c>
      <c r="L2511" s="40">
        <v>421</v>
      </c>
      <c r="M2511" s="40">
        <v>109</v>
      </c>
      <c r="N2511" s="40">
        <v>154</v>
      </c>
      <c r="O2511" s="40">
        <v>331</v>
      </c>
      <c r="P2511" s="40">
        <v>9</v>
      </c>
      <c r="Q2511" s="40">
        <v>69</v>
      </c>
      <c r="R2511" s="40" t="str">
        <f t="shared" si="313"/>
        <v xml:space="preserve">3.Senior Citizen </v>
      </c>
      <c r="S2511" s="40" t="s">
        <v>27</v>
      </c>
      <c r="T2511" s="40">
        <v>81582.27</v>
      </c>
      <c r="U2511" s="40" t="s">
        <v>42</v>
      </c>
      <c r="V2511" s="40" t="s">
        <v>29</v>
      </c>
      <c r="W2511" s="43">
        <v>45513</v>
      </c>
      <c r="X2511" s="47">
        <v>0.9604166666666667</v>
      </c>
      <c r="Y2511" s="41">
        <f t="shared" si="314"/>
        <v>9</v>
      </c>
      <c r="Z2511" s="41">
        <f t="shared" si="315"/>
        <v>9</v>
      </c>
      <c r="AA2511" s="40">
        <f t="shared" si="316"/>
        <v>2024</v>
      </c>
      <c r="AB2511" s="41">
        <f t="shared" si="317"/>
        <v>23</v>
      </c>
      <c r="AC2511" s="41">
        <f t="shared" si="318"/>
        <v>3</v>
      </c>
      <c r="AD2511" s="45">
        <f t="shared" si="319"/>
        <v>0</v>
      </c>
    </row>
    <row r="2512" spans="1:30" x14ac:dyDescent="0.35">
      <c r="A2512" s="32">
        <v>2501</v>
      </c>
      <c r="B2512" s="33">
        <v>8183</v>
      </c>
      <c r="C2512" s="33">
        <v>993</v>
      </c>
      <c r="D2512" s="33" t="s">
        <v>31</v>
      </c>
      <c r="E2512" s="33" t="s">
        <v>25</v>
      </c>
      <c r="F2512" s="33">
        <v>5</v>
      </c>
      <c r="G2512" s="34">
        <v>75.73</v>
      </c>
      <c r="H2512" s="34">
        <f t="shared" si="312"/>
        <v>378.65000000000003</v>
      </c>
      <c r="I2512" s="35">
        <v>45313.520138888889</v>
      </c>
      <c r="J2512" s="33">
        <v>11</v>
      </c>
      <c r="K2512" s="33" t="s">
        <v>26</v>
      </c>
      <c r="L2512" s="33">
        <v>405</v>
      </c>
      <c r="M2512" s="33">
        <v>105</v>
      </c>
      <c r="N2512" s="33">
        <v>186</v>
      </c>
      <c r="O2512" s="33">
        <v>218</v>
      </c>
      <c r="P2512" s="33">
        <v>9</v>
      </c>
      <c r="Q2512" s="33">
        <v>47</v>
      </c>
      <c r="R2512" s="33" t="str">
        <f t="shared" si="313"/>
        <v>2.Middle age</v>
      </c>
      <c r="S2512" s="33" t="s">
        <v>27</v>
      </c>
      <c r="T2512" s="33">
        <v>106053.69</v>
      </c>
      <c r="U2512" s="33" t="s">
        <v>33</v>
      </c>
      <c r="V2512" s="33" t="s">
        <v>34</v>
      </c>
      <c r="W2512" s="36">
        <v>45313</v>
      </c>
      <c r="X2512" s="37">
        <v>0.52013888888888893</v>
      </c>
      <c r="Y2512" s="34">
        <f t="shared" si="314"/>
        <v>22</v>
      </c>
      <c r="Z2512" s="34">
        <f t="shared" si="315"/>
        <v>22</v>
      </c>
      <c r="AA2512" s="33">
        <f t="shared" si="316"/>
        <v>2024</v>
      </c>
      <c r="AB2512" s="34">
        <f t="shared" si="317"/>
        <v>12</v>
      </c>
      <c r="AC2512" s="34">
        <f t="shared" si="318"/>
        <v>29</v>
      </c>
      <c r="AD2512" s="38">
        <f t="shared" si="319"/>
        <v>0</v>
      </c>
    </row>
    <row r="2513" spans="1:30" x14ac:dyDescent="0.35">
      <c r="A2513" s="39">
        <v>2502</v>
      </c>
      <c r="B2513" s="40">
        <v>5773</v>
      </c>
      <c r="C2513" s="40">
        <v>423</v>
      </c>
      <c r="D2513" s="40" t="s">
        <v>44</v>
      </c>
      <c r="E2513" s="40" t="s">
        <v>25</v>
      </c>
      <c r="F2513" s="40">
        <v>5</v>
      </c>
      <c r="G2513" s="41">
        <v>1305.3</v>
      </c>
      <c r="H2513" s="41">
        <f t="shared" si="312"/>
        <v>6526.5</v>
      </c>
      <c r="I2513" s="42">
        <v>45369.310416666667</v>
      </c>
      <c r="J2513" s="40">
        <v>11</v>
      </c>
      <c r="K2513" s="40" t="s">
        <v>45</v>
      </c>
      <c r="L2513" s="40">
        <v>199</v>
      </c>
      <c r="M2513" s="40">
        <v>137</v>
      </c>
      <c r="N2513" s="40">
        <v>263</v>
      </c>
      <c r="O2513" s="40">
        <v>324</v>
      </c>
      <c r="P2513" s="40">
        <v>4</v>
      </c>
      <c r="Q2513" s="40">
        <v>52</v>
      </c>
      <c r="R2513" s="40" t="str">
        <f t="shared" si="313"/>
        <v>2.Middle age</v>
      </c>
      <c r="S2513" s="40" t="s">
        <v>41</v>
      </c>
      <c r="T2513" s="40">
        <v>23503.46</v>
      </c>
      <c r="U2513" s="40" t="s">
        <v>37</v>
      </c>
      <c r="V2513" s="40" t="s">
        <v>34</v>
      </c>
      <c r="W2513" s="43">
        <v>45369</v>
      </c>
      <c r="X2513" s="44">
        <v>0.31041666666666667</v>
      </c>
      <c r="Y2513" s="41">
        <f t="shared" si="314"/>
        <v>18</v>
      </c>
      <c r="Z2513" s="41">
        <f t="shared" si="315"/>
        <v>18</v>
      </c>
      <c r="AA2513" s="40">
        <f t="shared" si="316"/>
        <v>2024</v>
      </c>
      <c r="AB2513" s="41">
        <f t="shared" si="317"/>
        <v>7</v>
      </c>
      <c r="AC2513" s="41">
        <f t="shared" si="318"/>
        <v>27</v>
      </c>
      <c r="AD2513" s="45">
        <f t="shared" si="319"/>
        <v>0</v>
      </c>
    </row>
    <row r="2514" spans="1:30" x14ac:dyDescent="0.35">
      <c r="A2514" s="32">
        <v>2503</v>
      </c>
      <c r="B2514" s="33">
        <v>2133</v>
      </c>
      <c r="C2514" s="33">
        <v>946</v>
      </c>
      <c r="D2514" s="33" t="s">
        <v>24</v>
      </c>
      <c r="E2514" s="33" t="s">
        <v>25</v>
      </c>
      <c r="F2514" s="33">
        <v>5</v>
      </c>
      <c r="G2514" s="34">
        <v>813.28</v>
      </c>
      <c r="H2514" s="34">
        <f t="shared" si="312"/>
        <v>4066.3999999999996</v>
      </c>
      <c r="I2514" s="35">
        <v>45300.361111111109</v>
      </c>
      <c r="J2514" s="33">
        <v>10</v>
      </c>
      <c r="K2514" s="33" t="s">
        <v>32</v>
      </c>
      <c r="L2514" s="33">
        <v>500</v>
      </c>
      <c r="M2514" s="33">
        <v>89</v>
      </c>
      <c r="N2514" s="33">
        <v>167</v>
      </c>
      <c r="O2514" s="33">
        <v>187</v>
      </c>
      <c r="P2514" s="33">
        <v>7</v>
      </c>
      <c r="Q2514" s="33">
        <v>61</v>
      </c>
      <c r="R2514" s="33" t="str">
        <f t="shared" si="313"/>
        <v xml:space="preserve">3.Senior Citizen </v>
      </c>
      <c r="S2514" s="33" t="s">
        <v>46</v>
      </c>
      <c r="T2514" s="33">
        <v>66839.509999999995</v>
      </c>
      <c r="U2514" s="33" t="s">
        <v>28</v>
      </c>
      <c r="V2514" s="33" t="s">
        <v>50</v>
      </c>
      <c r="W2514" s="36">
        <v>45300</v>
      </c>
      <c r="X2514" s="46">
        <v>0.3611111111111111</v>
      </c>
      <c r="Y2514" s="34">
        <f t="shared" si="314"/>
        <v>9</v>
      </c>
      <c r="Z2514" s="34">
        <f t="shared" si="315"/>
        <v>9</v>
      </c>
      <c r="AA2514" s="33">
        <f t="shared" si="316"/>
        <v>2024</v>
      </c>
      <c r="AB2514" s="34">
        <f t="shared" si="317"/>
        <v>8</v>
      </c>
      <c r="AC2514" s="34">
        <f t="shared" si="318"/>
        <v>40</v>
      </c>
      <c r="AD2514" s="38">
        <f t="shared" si="319"/>
        <v>0</v>
      </c>
    </row>
    <row r="2515" spans="1:30" x14ac:dyDescent="0.35">
      <c r="A2515" s="39">
        <v>2504</v>
      </c>
      <c r="B2515" s="40">
        <v>7703</v>
      </c>
      <c r="C2515" s="40">
        <v>965</v>
      </c>
      <c r="D2515" s="40" t="s">
        <v>49</v>
      </c>
      <c r="E2515" s="40" t="s">
        <v>47</v>
      </c>
      <c r="F2515" s="40">
        <v>1</v>
      </c>
      <c r="G2515" s="41">
        <v>1269.8499999999999</v>
      </c>
      <c r="H2515" s="41">
        <f t="shared" si="312"/>
        <v>1269.8499999999999</v>
      </c>
      <c r="I2515" s="42">
        <v>45501.727083333331</v>
      </c>
      <c r="J2515" s="40">
        <v>18</v>
      </c>
      <c r="K2515" s="40" t="s">
        <v>45</v>
      </c>
      <c r="L2515" s="40">
        <v>440</v>
      </c>
      <c r="M2515" s="40">
        <v>83</v>
      </c>
      <c r="N2515" s="40">
        <v>146</v>
      </c>
      <c r="O2515" s="40">
        <v>291</v>
      </c>
      <c r="P2515" s="40">
        <v>4</v>
      </c>
      <c r="Q2515" s="40">
        <v>25</v>
      </c>
      <c r="R2515" s="40" t="str">
        <f t="shared" si="313"/>
        <v>1.Young age</v>
      </c>
      <c r="S2515" s="40" t="s">
        <v>27</v>
      </c>
      <c r="T2515" s="40">
        <v>62377.61</v>
      </c>
      <c r="U2515" s="40" t="s">
        <v>28</v>
      </c>
      <c r="V2515" s="40" t="s">
        <v>43</v>
      </c>
      <c r="W2515" s="43">
        <v>45501</v>
      </c>
      <c r="X2515" s="44">
        <v>0.7270833333333333</v>
      </c>
      <c r="Y2515" s="41">
        <f t="shared" si="314"/>
        <v>28</v>
      </c>
      <c r="Z2515" s="41">
        <f t="shared" si="315"/>
        <v>28</v>
      </c>
      <c r="AA2515" s="40">
        <f t="shared" si="316"/>
        <v>2024</v>
      </c>
      <c r="AB2515" s="41">
        <f t="shared" si="317"/>
        <v>17</v>
      </c>
      <c r="AC2515" s="41">
        <f t="shared" si="318"/>
        <v>27</v>
      </c>
      <c r="AD2515" s="45">
        <f t="shared" si="319"/>
        <v>0</v>
      </c>
    </row>
    <row r="2516" spans="1:30" x14ac:dyDescent="0.35">
      <c r="A2516" s="32">
        <v>2505</v>
      </c>
      <c r="B2516" s="33">
        <v>9180</v>
      </c>
      <c r="C2516" s="33">
        <v>801</v>
      </c>
      <c r="D2516" s="33" t="s">
        <v>38</v>
      </c>
      <c r="E2516" s="33" t="s">
        <v>25</v>
      </c>
      <c r="F2516" s="33">
        <v>1</v>
      </c>
      <c r="G2516" s="34">
        <v>1012.14</v>
      </c>
      <c r="H2516" s="34">
        <f t="shared" si="312"/>
        <v>1012.14</v>
      </c>
      <c r="I2516" s="35">
        <v>45397.711805555555</v>
      </c>
      <c r="J2516" s="33">
        <v>6</v>
      </c>
      <c r="K2516" s="33" t="s">
        <v>36</v>
      </c>
      <c r="L2516" s="33">
        <v>172</v>
      </c>
      <c r="M2516" s="33">
        <v>119</v>
      </c>
      <c r="N2516" s="33">
        <v>187</v>
      </c>
      <c r="O2516" s="33">
        <v>117</v>
      </c>
      <c r="P2516" s="33">
        <v>6</v>
      </c>
      <c r="Q2516" s="33">
        <v>53</v>
      </c>
      <c r="R2516" s="33" t="str">
        <f t="shared" si="313"/>
        <v>2.Middle age</v>
      </c>
      <c r="S2516" s="33" t="s">
        <v>46</v>
      </c>
      <c r="T2516" s="33">
        <v>100951.26</v>
      </c>
      <c r="U2516" s="33" t="s">
        <v>28</v>
      </c>
      <c r="V2516" s="33" t="s">
        <v>43</v>
      </c>
      <c r="W2516" s="36">
        <v>45397</v>
      </c>
      <c r="X2516" s="37">
        <v>0.71180555555555558</v>
      </c>
      <c r="Y2516" s="34">
        <f t="shared" si="314"/>
        <v>15</v>
      </c>
      <c r="Z2516" s="34">
        <f t="shared" si="315"/>
        <v>15</v>
      </c>
      <c r="AA2516" s="33">
        <f t="shared" si="316"/>
        <v>2024</v>
      </c>
      <c r="AB2516" s="34">
        <f t="shared" si="317"/>
        <v>17</v>
      </c>
      <c r="AC2516" s="34">
        <f t="shared" si="318"/>
        <v>5</v>
      </c>
      <c r="AD2516" s="38">
        <f t="shared" si="319"/>
        <v>0</v>
      </c>
    </row>
    <row r="2517" spans="1:30" x14ac:dyDescent="0.35">
      <c r="A2517" s="39">
        <v>2506</v>
      </c>
      <c r="B2517" s="40">
        <v>3280</v>
      </c>
      <c r="C2517" s="40">
        <v>919</v>
      </c>
      <c r="D2517" s="40" t="s">
        <v>38</v>
      </c>
      <c r="E2517" s="40" t="s">
        <v>25</v>
      </c>
      <c r="F2517" s="40">
        <v>3</v>
      </c>
      <c r="G2517" s="41">
        <v>383.28</v>
      </c>
      <c r="H2517" s="41">
        <f t="shared" si="312"/>
        <v>1149.8399999999999</v>
      </c>
      <c r="I2517" s="42">
        <v>45444.239583333336</v>
      </c>
      <c r="J2517" s="40">
        <v>19</v>
      </c>
      <c r="K2517" s="40" t="s">
        <v>32</v>
      </c>
      <c r="L2517" s="40">
        <v>294</v>
      </c>
      <c r="M2517" s="40">
        <v>72</v>
      </c>
      <c r="N2517" s="40">
        <v>261</v>
      </c>
      <c r="O2517" s="40">
        <v>128</v>
      </c>
      <c r="P2517" s="40">
        <v>9</v>
      </c>
      <c r="Q2517" s="40">
        <v>28</v>
      </c>
      <c r="R2517" s="40" t="str">
        <f t="shared" si="313"/>
        <v>1.Young age</v>
      </c>
      <c r="S2517" s="40" t="s">
        <v>27</v>
      </c>
      <c r="T2517" s="40">
        <v>45079.18</v>
      </c>
      <c r="U2517" s="40" t="s">
        <v>28</v>
      </c>
      <c r="V2517" s="40" t="s">
        <v>50</v>
      </c>
      <c r="W2517" s="43">
        <v>45444</v>
      </c>
      <c r="X2517" s="47">
        <v>0.23958333333333334</v>
      </c>
      <c r="Y2517" s="41">
        <f t="shared" si="314"/>
        <v>1</v>
      </c>
      <c r="Z2517" s="41">
        <f t="shared" si="315"/>
        <v>1</v>
      </c>
      <c r="AA2517" s="40">
        <f t="shared" si="316"/>
        <v>2024</v>
      </c>
      <c r="AB2517" s="41">
        <f t="shared" si="317"/>
        <v>5</v>
      </c>
      <c r="AC2517" s="41">
        <f t="shared" si="318"/>
        <v>45</v>
      </c>
      <c r="AD2517" s="45">
        <f t="shared" si="319"/>
        <v>0</v>
      </c>
    </row>
    <row r="2518" spans="1:30" x14ac:dyDescent="0.35">
      <c r="A2518" s="32">
        <v>2507</v>
      </c>
      <c r="B2518" s="33">
        <v>5961</v>
      </c>
      <c r="C2518" s="33">
        <v>408</v>
      </c>
      <c r="D2518" s="33" t="s">
        <v>44</v>
      </c>
      <c r="E2518" s="33" t="s">
        <v>47</v>
      </c>
      <c r="F2518" s="33">
        <v>1</v>
      </c>
      <c r="G2518" s="34">
        <v>1520.76</v>
      </c>
      <c r="H2518" s="34">
        <f t="shared" si="312"/>
        <v>1520.76</v>
      </c>
      <c r="I2518" s="35">
        <v>45518.082638888889</v>
      </c>
      <c r="J2518" s="33">
        <v>17</v>
      </c>
      <c r="K2518" s="33" t="s">
        <v>26</v>
      </c>
      <c r="L2518" s="33">
        <v>245</v>
      </c>
      <c r="M2518" s="33">
        <v>132</v>
      </c>
      <c r="N2518" s="33">
        <v>283</v>
      </c>
      <c r="O2518" s="33">
        <v>393</v>
      </c>
      <c r="P2518" s="33">
        <v>1</v>
      </c>
      <c r="Q2518" s="33">
        <v>27</v>
      </c>
      <c r="R2518" s="33" t="str">
        <f t="shared" si="313"/>
        <v>1.Young age</v>
      </c>
      <c r="S2518" s="33" t="s">
        <v>46</v>
      </c>
      <c r="T2518" s="33">
        <v>39517.339999999997</v>
      </c>
      <c r="U2518" s="33" t="s">
        <v>28</v>
      </c>
      <c r="V2518" s="33" t="s">
        <v>43</v>
      </c>
      <c r="W2518" s="36">
        <v>45518</v>
      </c>
      <c r="X2518" s="37">
        <v>8.2638888888888887E-2</v>
      </c>
      <c r="Y2518" s="34">
        <f t="shared" si="314"/>
        <v>14</v>
      </c>
      <c r="Z2518" s="34">
        <f t="shared" si="315"/>
        <v>14</v>
      </c>
      <c r="AA2518" s="33">
        <f t="shared" si="316"/>
        <v>2024</v>
      </c>
      <c r="AB2518" s="34">
        <f t="shared" si="317"/>
        <v>1</v>
      </c>
      <c r="AC2518" s="34">
        <f t="shared" si="318"/>
        <v>59</v>
      </c>
      <c r="AD2518" s="38">
        <f t="shared" si="319"/>
        <v>0</v>
      </c>
    </row>
    <row r="2519" spans="1:30" x14ac:dyDescent="0.35">
      <c r="A2519" s="39">
        <v>2508</v>
      </c>
      <c r="B2519" s="40">
        <v>4965</v>
      </c>
      <c r="C2519" s="40">
        <v>377</v>
      </c>
      <c r="D2519" s="40" t="s">
        <v>44</v>
      </c>
      <c r="E2519" s="40" t="s">
        <v>25</v>
      </c>
      <c r="F2519" s="40">
        <v>4</v>
      </c>
      <c r="G2519" s="41">
        <v>94.77</v>
      </c>
      <c r="H2519" s="41">
        <f t="shared" si="312"/>
        <v>379.08</v>
      </c>
      <c r="I2519" s="42">
        <v>45387.864583333336</v>
      </c>
      <c r="J2519" s="40">
        <v>16</v>
      </c>
      <c r="K2519" s="40" t="s">
        <v>45</v>
      </c>
      <c r="L2519" s="40">
        <v>484</v>
      </c>
      <c r="M2519" s="40">
        <v>148</v>
      </c>
      <c r="N2519" s="40">
        <v>210</v>
      </c>
      <c r="O2519" s="40">
        <v>222</v>
      </c>
      <c r="P2519" s="40">
        <v>6</v>
      </c>
      <c r="Q2519" s="40">
        <v>28</v>
      </c>
      <c r="R2519" s="40" t="str">
        <f t="shared" si="313"/>
        <v>1.Young age</v>
      </c>
      <c r="S2519" s="40" t="s">
        <v>27</v>
      </c>
      <c r="T2519" s="40">
        <v>113308.25</v>
      </c>
      <c r="U2519" s="40" t="s">
        <v>42</v>
      </c>
      <c r="V2519" s="40" t="s">
        <v>43</v>
      </c>
      <c r="W2519" s="43">
        <v>45387</v>
      </c>
      <c r="X2519" s="47">
        <v>0.86458333333333337</v>
      </c>
      <c r="Y2519" s="41">
        <f t="shared" si="314"/>
        <v>5</v>
      </c>
      <c r="Z2519" s="41">
        <f t="shared" si="315"/>
        <v>5</v>
      </c>
      <c r="AA2519" s="40">
        <f t="shared" si="316"/>
        <v>2024</v>
      </c>
      <c r="AB2519" s="41">
        <f t="shared" si="317"/>
        <v>20</v>
      </c>
      <c r="AC2519" s="41">
        <f t="shared" si="318"/>
        <v>45</v>
      </c>
      <c r="AD2519" s="45">
        <f t="shared" si="319"/>
        <v>0</v>
      </c>
    </row>
    <row r="2520" spans="1:30" x14ac:dyDescent="0.35">
      <c r="A2520" s="32">
        <v>2509</v>
      </c>
      <c r="B2520" s="33">
        <v>5139</v>
      </c>
      <c r="C2520" s="33">
        <v>801</v>
      </c>
      <c r="D2520" s="33" t="s">
        <v>52</v>
      </c>
      <c r="E2520" s="33" t="s">
        <v>47</v>
      </c>
      <c r="F2520" s="33">
        <v>1</v>
      </c>
      <c r="G2520" s="34">
        <v>1340.06</v>
      </c>
      <c r="H2520" s="34">
        <f t="shared" si="312"/>
        <v>1340.06</v>
      </c>
      <c r="I2520" s="35">
        <v>45509.106944444444</v>
      </c>
      <c r="J2520" s="33">
        <v>18</v>
      </c>
      <c r="K2520" s="33" t="s">
        <v>40</v>
      </c>
      <c r="L2520" s="33">
        <v>230</v>
      </c>
      <c r="M2520" s="33">
        <v>126</v>
      </c>
      <c r="N2520" s="33">
        <v>132</v>
      </c>
      <c r="O2520" s="33">
        <v>182</v>
      </c>
      <c r="P2520" s="33">
        <v>4</v>
      </c>
      <c r="Q2520" s="33">
        <v>31</v>
      </c>
      <c r="R2520" s="33" t="str">
        <f t="shared" si="313"/>
        <v>1.Young age</v>
      </c>
      <c r="S2520" s="33" t="s">
        <v>27</v>
      </c>
      <c r="T2520" s="33">
        <v>76662.87</v>
      </c>
      <c r="U2520" s="33" t="s">
        <v>37</v>
      </c>
      <c r="V2520" s="33" t="s">
        <v>29</v>
      </c>
      <c r="W2520" s="36">
        <v>45509</v>
      </c>
      <c r="X2520" s="46">
        <v>0.10694444444444444</v>
      </c>
      <c r="Y2520" s="34">
        <f t="shared" si="314"/>
        <v>5</v>
      </c>
      <c r="Z2520" s="34">
        <f t="shared" si="315"/>
        <v>5</v>
      </c>
      <c r="AA2520" s="33">
        <f t="shared" si="316"/>
        <v>2024</v>
      </c>
      <c r="AB2520" s="34">
        <f t="shared" si="317"/>
        <v>2</v>
      </c>
      <c r="AC2520" s="34">
        <f t="shared" si="318"/>
        <v>34</v>
      </c>
      <c r="AD2520" s="38">
        <f t="shared" si="319"/>
        <v>0</v>
      </c>
    </row>
    <row r="2521" spans="1:30" x14ac:dyDescent="0.35">
      <c r="A2521" s="39">
        <v>2510</v>
      </c>
      <c r="B2521" s="40">
        <v>3525</v>
      </c>
      <c r="C2521" s="40">
        <v>814</v>
      </c>
      <c r="D2521" s="40" t="s">
        <v>38</v>
      </c>
      <c r="E2521" s="40" t="s">
        <v>25</v>
      </c>
      <c r="F2521" s="40">
        <v>1</v>
      </c>
      <c r="G2521" s="41">
        <v>1221.42</v>
      </c>
      <c r="H2521" s="41">
        <f t="shared" si="312"/>
        <v>1221.42</v>
      </c>
      <c r="I2521" s="42">
        <v>45464.043055555558</v>
      </c>
      <c r="J2521" s="40">
        <v>4</v>
      </c>
      <c r="K2521" s="40" t="s">
        <v>40</v>
      </c>
      <c r="L2521" s="40">
        <v>119</v>
      </c>
      <c r="M2521" s="40">
        <v>86</v>
      </c>
      <c r="N2521" s="40">
        <v>236</v>
      </c>
      <c r="O2521" s="40">
        <v>160</v>
      </c>
      <c r="P2521" s="40">
        <v>4</v>
      </c>
      <c r="Q2521" s="40">
        <v>59</v>
      </c>
      <c r="R2521" s="40" t="str">
        <f t="shared" si="313"/>
        <v>2.Middle age</v>
      </c>
      <c r="S2521" s="40" t="s">
        <v>46</v>
      </c>
      <c r="T2521" s="40">
        <v>88206.25</v>
      </c>
      <c r="U2521" s="40" t="s">
        <v>37</v>
      </c>
      <c r="V2521" s="40" t="s">
        <v>43</v>
      </c>
      <c r="W2521" s="43">
        <v>45464</v>
      </c>
      <c r="X2521" s="44">
        <v>4.3055555555555555E-2</v>
      </c>
      <c r="Y2521" s="41">
        <f t="shared" si="314"/>
        <v>21</v>
      </c>
      <c r="Z2521" s="41">
        <f t="shared" si="315"/>
        <v>21</v>
      </c>
      <c r="AA2521" s="40">
        <f t="shared" si="316"/>
        <v>2024</v>
      </c>
      <c r="AB2521" s="41">
        <f t="shared" si="317"/>
        <v>1</v>
      </c>
      <c r="AC2521" s="41">
        <f t="shared" si="318"/>
        <v>2</v>
      </c>
      <c r="AD2521" s="45">
        <f t="shared" si="319"/>
        <v>0</v>
      </c>
    </row>
    <row r="2522" spans="1:30" x14ac:dyDescent="0.35">
      <c r="A2522" s="32">
        <v>2511</v>
      </c>
      <c r="B2522" s="33">
        <v>7932</v>
      </c>
      <c r="C2522" s="33">
        <v>804</v>
      </c>
      <c r="D2522" s="33" t="s">
        <v>51</v>
      </c>
      <c r="E2522" s="33" t="s">
        <v>25</v>
      </c>
      <c r="F2522" s="33">
        <v>5</v>
      </c>
      <c r="G2522" s="34">
        <v>341.01</v>
      </c>
      <c r="H2522" s="34">
        <f t="shared" si="312"/>
        <v>1705.05</v>
      </c>
      <c r="I2522" s="35">
        <v>45453.620833333334</v>
      </c>
      <c r="J2522" s="33">
        <v>20</v>
      </c>
      <c r="K2522" s="33" t="s">
        <v>26</v>
      </c>
      <c r="L2522" s="33">
        <v>312</v>
      </c>
      <c r="M2522" s="33">
        <v>75</v>
      </c>
      <c r="N2522" s="33">
        <v>271</v>
      </c>
      <c r="O2522" s="33">
        <v>476</v>
      </c>
      <c r="P2522" s="33">
        <v>2</v>
      </c>
      <c r="Q2522" s="33">
        <v>63</v>
      </c>
      <c r="R2522" s="33" t="str">
        <f t="shared" si="313"/>
        <v xml:space="preserve">3.Senior Citizen </v>
      </c>
      <c r="S2522" s="33" t="s">
        <v>46</v>
      </c>
      <c r="T2522" s="33">
        <v>25368.57</v>
      </c>
      <c r="U2522" s="33" t="s">
        <v>28</v>
      </c>
      <c r="V2522" s="33" t="s">
        <v>34</v>
      </c>
      <c r="W2522" s="36">
        <v>45453</v>
      </c>
      <c r="X2522" s="46">
        <v>0.62083333333333335</v>
      </c>
      <c r="Y2522" s="34">
        <f t="shared" si="314"/>
        <v>10</v>
      </c>
      <c r="Z2522" s="34">
        <f t="shared" si="315"/>
        <v>10</v>
      </c>
      <c r="AA2522" s="33">
        <f t="shared" si="316"/>
        <v>2024</v>
      </c>
      <c r="AB2522" s="34">
        <f t="shared" si="317"/>
        <v>14</v>
      </c>
      <c r="AC2522" s="34">
        <f t="shared" si="318"/>
        <v>54</v>
      </c>
      <c r="AD2522" s="38">
        <f t="shared" si="319"/>
        <v>0</v>
      </c>
    </row>
    <row r="2523" spans="1:30" x14ac:dyDescent="0.35">
      <c r="A2523" s="39">
        <v>2512</v>
      </c>
      <c r="B2523" s="40">
        <v>7176</v>
      </c>
      <c r="C2523" s="40">
        <v>471</v>
      </c>
      <c r="D2523" s="40" t="s">
        <v>51</v>
      </c>
      <c r="E2523" s="40" t="s">
        <v>47</v>
      </c>
      <c r="F2523" s="40">
        <v>1</v>
      </c>
      <c r="G2523" s="41">
        <v>403.26</v>
      </c>
      <c r="H2523" s="41">
        <f t="shared" si="312"/>
        <v>403.26</v>
      </c>
      <c r="I2523" s="42">
        <v>45330.624305555553</v>
      </c>
      <c r="J2523" s="40">
        <v>5</v>
      </c>
      <c r="K2523" s="40" t="s">
        <v>26</v>
      </c>
      <c r="L2523" s="40">
        <v>197</v>
      </c>
      <c r="M2523" s="40">
        <v>138</v>
      </c>
      <c r="N2523" s="40">
        <v>208</v>
      </c>
      <c r="O2523" s="40">
        <v>393</v>
      </c>
      <c r="P2523" s="40">
        <v>6</v>
      </c>
      <c r="Q2523" s="40">
        <v>35</v>
      </c>
      <c r="R2523" s="40" t="str">
        <f t="shared" si="313"/>
        <v>2.Middle age</v>
      </c>
      <c r="S2523" s="40" t="s">
        <v>46</v>
      </c>
      <c r="T2523" s="40">
        <v>53796.43</v>
      </c>
      <c r="U2523" s="40" t="s">
        <v>42</v>
      </c>
      <c r="V2523" s="40" t="s">
        <v>29</v>
      </c>
      <c r="W2523" s="43">
        <v>45330</v>
      </c>
      <c r="X2523" s="47">
        <v>0.62430555555555556</v>
      </c>
      <c r="Y2523" s="41">
        <f t="shared" si="314"/>
        <v>8</v>
      </c>
      <c r="Z2523" s="41">
        <f t="shared" si="315"/>
        <v>8</v>
      </c>
      <c r="AA2523" s="40">
        <f t="shared" si="316"/>
        <v>2024</v>
      </c>
      <c r="AB2523" s="41">
        <f t="shared" si="317"/>
        <v>14</v>
      </c>
      <c r="AC2523" s="41">
        <f t="shared" si="318"/>
        <v>59</v>
      </c>
      <c r="AD2523" s="45">
        <f t="shared" si="319"/>
        <v>0</v>
      </c>
    </row>
    <row r="2524" spans="1:30" x14ac:dyDescent="0.35">
      <c r="A2524" s="32">
        <v>2513</v>
      </c>
      <c r="B2524" s="33">
        <v>2211</v>
      </c>
      <c r="C2524" s="33">
        <v>198</v>
      </c>
      <c r="D2524" s="33" t="s">
        <v>24</v>
      </c>
      <c r="E2524" s="33" t="s">
        <v>47</v>
      </c>
      <c r="F2524" s="33">
        <v>4</v>
      </c>
      <c r="G2524" s="34">
        <v>492.77</v>
      </c>
      <c r="H2524" s="34">
        <f t="shared" si="312"/>
        <v>1971.08</v>
      </c>
      <c r="I2524" s="35">
        <v>45543.125694444447</v>
      </c>
      <c r="J2524" s="33">
        <v>3</v>
      </c>
      <c r="K2524" s="33" t="s">
        <v>26</v>
      </c>
      <c r="L2524" s="33">
        <v>48</v>
      </c>
      <c r="M2524" s="33">
        <v>96</v>
      </c>
      <c r="N2524" s="33">
        <v>291</v>
      </c>
      <c r="O2524" s="33">
        <v>275</v>
      </c>
      <c r="P2524" s="33">
        <v>2</v>
      </c>
      <c r="Q2524" s="33">
        <v>61</v>
      </c>
      <c r="R2524" s="33" t="str">
        <f t="shared" si="313"/>
        <v xml:space="preserve">3.Senior Citizen </v>
      </c>
      <c r="S2524" s="33" t="s">
        <v>41</v>
      </c>
      <c r="T2524" s="33">
        <v>98944.42</v>
      </c>
      <c r="U2524" s="33" t="s">
        <v>42</v>
      </c>
      <c r="V2524" s="33" t="s">
        <v>29</v>
      </c>
      <c r="W2524" s="36">
        <v>45543</v>
      </c>
      <c r="X2524" s="46">
        <v>0.12569444444444444</v>
      </c>
      <c r="Y2524" s="34">
        <f t="shared" si="314"/>
        <v>8</v>
      </c>
      <c r="Z2524" s="34">
        <f t="shared" si="315"/>
        <v>8</v>
      </c>
      <c r="AA2524" s="33">
        <f t="shared" si="316"/>
        <v>2024</v>
      </c>
      <c r="AB2524" s="34">
        <f t="shared" si="317"/>
        <v>3</v>
      </c>
      <c r="AC2524" s="34">
        <f t="shared" si="318"/>
        <v>1</v>
      </c>
      <c r="AD2524" s="38">
        <f t="shared" si="319"/>
        <v>0</v>
      </c>
    </row>
    <row r="2525" spans="1:30" x14ac:dyDescent="0.35">
      <c r="A2525" s="39">
        <v>2514</v>
      </c>
      <c r="B2525" s="40">
        <v>8357</v>
      </c>
      <c r="C2525" s="40">
        <v>647</v>
      </c>
      <c r="D2525" s="40" t="s">
        <v>49</v>
      </c>
      <c r="E2525" s="40" t="s">
        <v>47</v>
      </c>
      <c r="F2525" s="40">
        <v>5</v>
      </c>
      <c r="G2525" s="41">
        <v>418.61</v>
      </c>
      <c r="H2525" s="41">
        <f t="shared" si="312"/>
        <v>2093.0500000000002</v>
      </c>
      <c r="I2525" s="42">
        <v>45546.671527777777</v>
      </c>
      <c r="J2525" s="40">
        <v>10</v>
      </c>
      <c r="K2525" s="40" t="s">
        <v>26</v>
      </c>
      <c r="L2525" s="40">
        <v>399</v>
      </c>
      <c r="M2525" s="40">
        <v>55</v>
      </c>
      <c r="N2525" s="40">
        <v>265</v>
      </c>
      <c r="O2525" s="40">
        <v>299</v>
      </c>
      <c r="P2525" s="40">
        <v>4</v>
      </c>
      <c r="Q2525" s="40">
        <v>35</v>
      </c>
      <c r="R2525" s="40" t="str">
        <f t="shared" si="313"/>
        <v>2.Middle age</v>
      </c>
      <c r="S2525" s="40" t="s">
        <v>41</v>
      </c>
      <c r="T2525" s="40">
        <v>31020.04</v>
      </c>
      <c r="U2525" s="40" t="s">
        <v>28</v>
      </c>
      <c r="V2525" s="40" t="s">
        <v>29</v>
      </c>
      <c r="W2525" s="43">
        <v>45546</v>
      </c>
      <c r="X2525" s="47">
        <v>0.67152777777777772</v>
      </c>
      <c r="Y2525" s="41">
        <f t="shared" si="314"/>
        <v>11</v>
      </c>
      <c r="Z2525" s="41">
        <f t="shared" si="315"/>
        <v>11</v>
      </c>
      <c r="AA2525" s="40">
        <f t="shared" si="316"/>
        <v>2024</v>
      </c>
      <c r="AB2525" s="41">
        <f t="shared" si="317"/>
        <v>16</v>
      </c>
      <c r="AC2525" s="41">
        <f t="shared" si="318"/>
        <v>7</v>
      </c>
      <c r="AD2525" s="45">
        <f t="shared" si="319"/>
        <v>0</v>
      </c>
    </row>
    <row r="2526" spans="1:30" x14ac:dyDescent="0.35">
      <c r="A2526" s="32">
        <v>2515</v>
      </c>
      <c r="B2526" s="33">
        <v>8851</v>
      </c>
      <c r="C2526" s="33">
        <v>693</v>
      </c>
      <c r="D2526" s="33" t="s">
        <v>52</v>
      </c>
      <c r="E2526" s="33" t="s">
        <v>25</v>
      </c>
      <c r="F2526" s="33">
        <v>2</v>
      </c>
      <c r="G2526" s="34">
        <v>1229.22</v>
      </c>
      <c r="H2526" s="34">
        <f t="shared" si="312"/>
        <v>2458.44</v>
      </c>
      <c r="I2526" s="35">
        <v>45352.133333333331</v>
      </c>
      <c r="J2526" s="33">
        <v>16</v>
      </c>
      <c r="K2526" s="33" t="s">
        <v>26</v>
      </c>
      <c r="L2526" s="33">
        <v>475</v>
      </c>
      <c r="M2526" s="33">
        <v>57</v>
      </c>
      <c r="N2526" s="33">
        <v>100</v>
      </c>
      <c r="O2526" s="33">
        <v>468</v>
      </c>
      <c r="P2526" s="33">
        <v>2</v>
      </c>
      <c r="Q2526" s="33">
        <v>58</v>
      </c>
      <c r="R2526" s="33" t="str">
        <f t="shared" si="313"/>
        <v>2.Middle age</v>
      </c>
      <c r="S2526" s="33" t="s">
        <v>46</v>
      </c>
      <c r="T2526" s="33">
        <v>117454.89</v>
      </c>
      <c r="U2526" s="33" t="s">
        <v>37</v>
      </c>
      <c r="V2526" s="33" t="s">
        <v>43</v>
      </c>
      <c r="W2526" s="36">
        <v>45352</v>
      </c>
      <c r="X2526" s="46">
        <v>0.13333333333333333</v>
      </c>
      <c r="Y2526" s="34">
        <f t="shared" si="314"/>
        <v>1</v>
      </c>
      <c r="Z2526" s="34">
        <f t="shared" si="315"/>
        <v>1</v>
      </c>
      <c r="AA2526" s="33">
        <f t="shared" si="316"/>
        <v>2024</v>
      </c>
      <c r="AB2526" s="34">
        <f t="shared" si="317"/>
        <v>3</v>
      </c>
      <c r="AC2526" s="34">
        <f t="shared" si="318"/>
        <v>12</v>
      </c>
      <c r="AD2526" s="38">
        <f t="shared" si="319"/>
        <v>0</v>
      </c>
    </row>
    <row r="2527" spans="1:30" x14ac:dyDescent="0.35">
      <c r="A2527" s="39">
        <v>2516</v>
      </c>
      <c r="B2527" s="40">
        <v>7566</v>
      </c>
      <c r="C2527" s="40">
        <v>460</v>
      </c>
      <c r="D2527" s="40" t="s">
        <v>24</v>
      </c>
      <c r="E2527" s="40" t="s">
        <v>25</v>
      </c>
      <c r="F2527" s="40">
        <v>2</v>
      </c>
      <c r="G2527" s="41">
        <v>1650.64</v>
      </c>
      <c r="H2527" s="41">
        <f t="shared" si="312"/>
        <v>3301.28</v>
      </c>
      <c r="I2527" s="42">
        <v>45401.603472222225</v>
      </c>
      <c r="J2527" s="40">
        <v>9</v>
      </c>
      <c r="K2527" s="40" t="s">
        <v>32</v>
      </c>
      <c r="L2527" s="40">
        <v>16</v>
      </c>
      <c r="M2527" s="40">
        <v>111</v>
      </c>
      <c r="N2527" s="40">
        <v>227</v>
      </c>
      <c r="O2527" s="40">
        <v>418</v>
      </c>
      <c r="P2527" s="40">
        <v>4</v>
      </c>
      <c r="Q2527" s="40">
        <v>54</v>
      </c>
      <c r="R2527" s="40" t="str">
        <f t="shared" si="313"/>
        <v>2.Middle age</v>
      </c>
      <c r="S2527" s="40" t="s">
        <v>27</v>
      </c>
      <c r="T2527" s="40">
        <v>102175.96</v>
      </c>
      <c r="U2527" s="40" t="s">
        <v>28</v>
      </c>
      <c r="V2527" s="40" t="s">
        <v>29</v>
      </c>
      <c r="W2527" s="43">
        <v>45401</v>
      </c>
      <c r="X2527" s="44">
        <v>0.60347222222222219</v>
      </c>
      <c r="Y2527" s="41">
        <f t="shared" si="314"/>
        <v>19</v>
      </c>
      <c r="Z2527" s="41">
        <f t="shared" si="315"/>
        <v>19</v>
      </c>
      <c r="AA2527" s="40">
        <f t="shared" si="316"/>
        <v>2024</v>
      </c>
      <c r="AB2527" s="41">
        <f t="shared" si="317"/>
        <v>14</v>
      </c>
      <c r="AC2527" s="41">
        <f t="shared" si="318"/>
        <v>29</v>
      </c>
      <c r="AD2527" s="45">
        <f t="shared" si="319"/>
        <v>0</v>
      </c>
    </row>
    <row r="2528" spans="1:30" x14ac:dyDescent="0.35">
      <c r="A2528" s="32">
        <v>2517</v>
      </c>
      <c r="B2528" s="33">
        <v>9755</v>
      </c>
      <c r="C2528" s="33">
        <v>943</v>
      </c>
      <c r="D2528" s="33" t="s">
        <v>52</v>
      </c>
      <c r="E2528" s="33" t="s">
        <v>47</v>
      </c>
      <c r="F2528" s="33">
        <v>2</v>
      </c>
      <c r="G2528" s="34">
        <v>1286.28</v>
      </c>
      <c r="H2528" s="34">
        <f t="shared" si="312"/>
        <v>2572.56</v>
      </c>
      <c r="I2528" s="35">
        <v>45543.980555555558</v>
      </c>
      <c r="J2528" s="33">
        <v>20</v>
      </c>
      <c r="K2528" s="33" t="s">
        <v>36</v>
      </c>
      <c r="L2528" s="33">
        <v>339</v>
      </c>
      <c r="M2528" s="33">
        <v>127</v>
      </c>
      <c r="N2528" s="33">
        <v>277</v>
      </c>
      <c r="O2528" s="33">
        <v>199</v>
      </c>
      <c r="P2528" s="33">
        <v>6</v>
      </c>
      <c r="Q2528" s="33">
        <v>69</v>
      </c>
      <c r="R2528" s="33" t="str">
        <f t="shared" si="313"/>
        <v xml:space="preserve">3.Senior Citizen </v>
      </c>
      <c r="S2528" s="33" t="s">
        <v>27</v>
      </c>
      <c r="T2528" s="33">
        <v>40659.949999999997</v>
      </c>
      <c r="U2528" s="33" t="s">
        <v>33</v>
      </c>
      <c r="V2528" s="33" t="s">
        <v>34</v>
      </c>
      <c r="W2528" s="36">
        <v>45543</v>
      </c>
      <c r="X2528" s="46">
        <v>0.98055555555555551</v>
      </c>
      <c r="Y2528" s="34">
        <f t="shared" si="314"/>
        <v>8</v>
      </c>
      <c r="Z2528" s="34">
        <f t="shared" si="315"/>
        <v>8</v>
      </c>
      <c r="AA2528" s="33">
        <f t="shared" si="316"/>
        <v>2024</v>
      </c>
      <c r="AB2528" s="34">
        <f t="shared" si="317"/>
        <v>23</v>
      </c>
      <c r="AC2528" s="34">
        <f t="shared" si="318"/>
        <v>32</v>
      </c>
      <c r="AD2528" s="38">
        <f t="shared" si="319"/>
        <v>0</v>
      </c>
    </row>
    <row r="2529" spans="1:30" x14ac:dyDescent="0.35">
      <c r="A2529" s="39">
        <v>2518</v>
      </c>
      <c r="B2529" s="40">
        <v>9300</v>
      </c>
      <c r="C2529" s="40">
        <v>247</v>
      </c>
      <c r="D2529" s="40" t="s">
        <v>38</v>
      </c>
      <c r="E2529" s="40" t="s">
        <v>25</v>
      </c>
      <c r="F2529" s="40">
        <v>4</v>
      </c>
      <c r="G2529" s="41">
        <v>80.569999999999993</v>
      </c>
      <c r="H2529" s="41">
        <f t="shared" si="312"/>
        <v>322.27999999999997</v>
      </c>
      <c r="I2529" s="42">
        <v>45493.132638888892</v>
      </c>
      <c r="J2529" s="40">
        <v>18</v>
      </c>
      <c r="K2529" s="40" t="s">
        <v>40</v>
      </c>
      <c r="L2529" s="40">
        <v>102</v>
      </c>
      <c r="M2529" s="40">
        <v>100</v>
      </c>
      <c r="N2529" s="40">
        <v>230</v>
      </c>
      <c r="O2529" s="40">
        <v>191</v>
      </c>
      <c r="P2529" s="40">
        <v>7</v>
      </c>
      <c r="Q2529" s="40">
        <v>36</v>
      </c>
      <c r="R2529" s="40" t="str">
        <f t="shared" si="313"/>
        <v>2.Middle age</v>
      </c>
      <c r="S2529" s="40" t="s">
        <v>46</v>
      </c>
      <c r="T2529" s="40">
        <v>101545.19</v>
      </c>
      <c r="U2529" s="40" t="s">
        <v>37</v>
      </c>
      <c r="V2529" s="40" t="s">
        <v>34</v>
      </c>
      <c r="W2529" s="43">
        <v>45493</v>
      </c>
      <c r="X2529" s="44">
        <v>0.13263888888888889</v>
      </c>
      <c r="Y2529" s="41">
        <f t="shared" si="314"/>
        <v>20</v>
      </c>
      <c r="Z2529" s="41">
        <f t="shared" si="315"/>
        <v>20</v>
      </c>
      <c r="AA2529" s="40">
        <f t="shared" si="316"/>
        <v>2024</v>
      </c>
      <c r="AB2529" s="41">
        <f t="shared" si="317"/>
        <v>3</v>
      </c>
      <c r="AC2529" s="41">
        <f t="shared" si="318"/>
        <v>11</v>
      </c>
      <c r="AD2529" s="45">
        <f t="shared" si="319"/>
        <v>0</v>
      </c>
    </row>
    <row r="2530" spans="1:30" x14ac:dyDescent="0.35">
      <c r="A2530" s="32">
        <v>2519</v>
      </c>
      <c r="B2530" s="33">
        <v>7853</v>
      </c>
      <c r="C2530" s="33">
        <v>113</v>
      </c>
      <c r="D2530" s="33" t="s">
        <v>51</v>
      </c>
      <c r="E2530" s="33" t="s">
        <v>25</v>
      </c>
      <c r="F2530" s="33">
        <v>2</v>
      </c>
      <c r="G2530" s="34">
        <v>377.89</v>
      </c>
      <c r="H2530" s="34">
        <f t="shared" si="312"/>
        <v>755.78</v>
      </c>
      <c r="I2530" s="35">
        <v>45468.002083333333</v>
      </c>
      <c r="J2530" s="33">
        <v>9</v>
      </c>
      <c r="K2530" s="33" t="s">
        <v>26</v>
      </c>
      <c r="L2530" s="33">
        <v>395</v>
      </c>
      <c r="M2530" s="33">
        <v>63</v>
      </c>
      <c r="N2530" s="33">
        <v>121</v>
      </c>
      <c r="O2530" s="33">
        <v>130</v>
      </c>
      <c r="P2530" s="33">
        <v>2</v>
      </c>
      <c r="Q2530" s="33">
        <v>35</v>
      </c>
      <c r="R2530" s="33" t="str">
        <f t="shared" si="313"/>
        <v>2.Middle age</v>
      </c>
      <c r="S2530" s="33" t="s">
        <v>46</v>
      </c>
      <c r="T2530" s="33">
        <v>114435.09</v>
      </c>
      <c r="U2530" s="33" t="s">
        <v>42</v>
      </c>
      <c r="V2530" s="33" t="s">
        <v>43</v>
      </c>
      <c r="W2530" s="36">
        <v>45468</v>
      </c>
      <c r="X2530" s="37">
        <v>2.0833333333333333E-3</v>
      </c>
      <c r="Y2530" s="34">
        <f t="shared" si="314"/>
        <v>25</v>
      </c>
      <c r="Z2530" s="34">
        <f t="shared" si="315"/>
        <v>25</v>
      </c>
      <c r="AA2530" s="33">
        <f t="shared" si="316"/>
        <v>2024</v>
      </c>
      <c r="AB2530" s="34">
        <f t="shared" si="317"/>
        <v>0</v>
      </c>
      <c r="AC2530" s="34">
        <f t="shared" si="318"/>
        <v>3</v>
      </c>
      <c r="AD2530" s="38">
        <f t="shared" si="319"/>
        <v>0</v>
      </c>
    </row>
    <row r="2531" spans="1:30" x14ac:dyDescent="0.35">
      <c r="A2531" s="39">
        <v>2520</v>
      </c>
      <c r="B2531" s="40">
        <v>9907</v>
      </c>
      <c r="C2531" s="40">
        <v>240</v>
      </c>
      <c r="D2531" s="40" t="s">
        <v>38</v>
      </c>
      <c r="E2531" s="40" t="s">
        <v>25</v>
      </c>
      <c r="F2531" s="40">
        <v>4</v>
      </c>
      <c r="G2531" s="41">
        <v>131.6</v>
      </c>
      <c r="H2531" s="41">
        <f t="shared" si="312"/>
        <v>526.4</v>
      </c>
      <c r="I2531" s="42">
        <v>45413.035416666666</v>
      </c>
      <c r="J2531" s="40">
        <v>15</v>
      </c>
      <c r="K2531" s="40" t="s">
        <v>32</v>
      </c>
      <c r="L2531" s="40">
        <v>351</v>
      </c>
      <c r="M2531" s="40">
        <v>105</v>
      </c>
      <c r="N2531" s="40">
        <v>294</v>
      </c>
      <c r="O2531" s="40">
        <v>291</v>
      </c>
      <c r="P2531" s="40">
        <v>2</v>
      </c>
      <c r="Q2531" s="40">
        <v>47</v>
      </c>
      <c r="R2531" s="40" t="str">
        <f t="shared" si="313"/>
        <v>2.Middle age</v>
      </c>
      <c r="S2531" s="40" t="s">
        <v>27</v>
      </c>
      <c r="T2531" s="40">
        <v>49098.31</v>
      </c>
      <c r="U2531" s="40" t="s">
        <v>33</v>
      </c>
      <c r="V2531" s="40" t="s">
        <v>29</v>
      </c>
      <c r="W2531" s="43">
        <v>45413</v>
      </c>
      <c r="X2531" s="47">
        <v>3.5416666666666666E-2</v>
      </c>
      <c r="Y2531" s="41">
        <f t="shared" si="314"/>
        <v>1</v>
      </c>
      <c r="Z2531" s="41">
        <f t="shared" si="315"/>
        <v>1</v>
      </c>
      <c r="AA2531" s="40">
        <f t="shared" si="316"/>
        <v>2024</v>
      </c>
      <c r="AB2531" s="41">
        <f t="shared" si="317"/>
        <v>0</v>
      </c>
      <c r="AC2531" s="41">
        <f t="shared" si="318"/>
        <v>51</v>
      </c>
      <c r="AD2531" s="45">
        <f t="shared" si="319"/>
        <v>0</v>
      </c>
    </row>
    <row r="2532" spans="1:30" x14ac:dyDescent="0.35">
      <c r="A2532" s="32">
        <v>2521</v>
      </c>
      <c r="B2532" s="33">
        <v>1602</v>
      </c>
      <c r="C2532" s="33">
        <v>630</v>
      </c>
      <c r="D2532" s="33" t="s">
        <v>44</v>
      </c>
      <c r="E2532" s="33" t="s">
        <v>25</v>
      </c>
      <c r="F2532" s="33">
        <v>5</v>
      </c>
      <c r="G2532" s="34">
        <v>1575.8</v>
      </c>
      <c r="H2532" s="34">
        <f t="shared" si="312"/>
        <v>7879</v>
      </c>
      <c r="I2532" s="35">
        <v>45315.786111111112</v>
      </c>
      <c r="J2532" s="33">
        <v>10</v>
      </c>
      <c r="K2532" s="33" t="s">
        <v>36</v>
      </c>
      <c r="L2532" s="33">
        <v>128</v>
      </c>
      <c r="M2532" s="33">
        <v>95</v>
      </c>
      <c r="N2532" s="33">
        <v>163</v>
      </c>
      <c r="O2532" s="33">
        <v>475</v>
      </c>
      <c r="P2532" s="33">
        <v>8</v>
      </c>
      <c r="Q2532" s="33">
        <v>68</v>
      </c>
      <c r="R2532" s="33" t="str">
        <f t="shared" si="313"/>
        <v xml:space="preserve">3.Senior Citizen </v>
      </c>
      <c r="S2532" s="33" t="s">
        <v>41</v>
      </c>
      <c r="T2532" s="33">
        <v>108792.07</v>
      </c>
      <c r="U2532" s="33" t="s">
        <v>42</v>
      </c>
      <c r="V2532" s="33" t="s">
        <v>34</v>
      </c>
      <c r="W2532" s="36">
        <v>45315</v>
      </c>
      <c r="X2532" s="37">
        <v>0.78611111111111109</v>
      </c>
      <c r="Y2532" s="34">
        <f t="shared" si="314"/>
        <v>24</v>
      </c>
      <c r="Z2532" s="34">
        <f t="shared" si="315"/>
        <v>24</v>
      </c>
      <c r="AA2532" s="33">
        <f t="shared" si="316"/>
        <v>2024</v>
      </c>
      <c r="AB2532" s="34">
        <f t="shared" si="317"/>
        <v>18</v>
      </c>
      <c r="AC2532" s="34">
        <f t="shared" si="318"/>
        <v>52</v>
      </c>
      <c r="AD2532" s="38">
        <f t="shared" si="319"/>
        <v>0</v>
      </c>
    </row>
    <row r="2533" spans="1:30" x14ac:dyDescent="0.35">
      <c r="A2533" s="39">
        <v>2522</v>
      </c>
      <c r="B2533" s="40">
        <v>6890</v>
      </c>
      <c r="C2533" s="40">
        <v>388</v>
      </c>
      <c r="D2533" s="40" t="s">
        <v>44</v>
      </c>
      <c r="E2533" s="40" t="s">
        <v>25</v>
      </c>
      <c r="F2533" s="40">
        <v>5</v>
      </c>
      <c r="G2533" s="41">
        <v>1022.03</v>
      </c>
      <c r="H2533" s="41">
        <f t="shared" si="312"/>
        <v>5110.1499999999996</v>
      </c>
      <c r="I2533" s="42">
        <v>45320.645833333336</v>
      </c>
      <c r="J2533" s="40">
        <v>13</v>
      </c>
      <c r="K2533" s="40" t="s">
        <v>40</v>
      </c>
      <c r="L2533" s="40">
        <v>10</v>
      </c>
      <c r="M2533" s="40">
        <v>78</v>
      </c>
      <c r="N2533" s="40">
        <v>300</v>
      </c>
      <c r="O2533" s="40">
        <v>100</v>
      </c>
      <c r="P2533" s="40">
        <v>1</v>
      </c>
      <c r="Q2533" s="40">
        <v>69</v>
      </c>
      <c r="R2533" s="40" t="str">
        <f t="shared" si="313"/>
        <v xml:space="preserve">3.Senior Citizen </v>
      </c>
      <c r="S2533" s="40" t="s">
        <v>27</v>
      </c>
      <c r="T2533" s="40">
        <v>42734.75</v>
      </c>
      <c r="U2533" s="40" t="s">
        <v>33</v>
      </c>
      <c r="V2533" s="40" t="s">
        <v>29</v>
      </c>
      <c r="W2533" s="43">
        <v>45320</v>
      </c>
      <c r="X2533" s="44">
        <v>0.64583333333333337</v>
      </c>
      <c r="Y2533" s="41">
        <f t="shared" si="314"/>
        <v>29</v>
      </c>
      <c r="Z2533" s="41">
        <f t="shared" si="315"/>
        <v>29</v>
      </c>
      <c r="AA2533" s="40">
        <f t="shared" si="316"/>
        <v>2024</v>
      </c>
      <c r="AB2533" s="41">
        <f t="shared" si="317"/>
        <v>15</v>
      </c>
      <c r="AC2533" s="41">
        <f t="shared" si="318"/>
        <v>30</v>
      </c>
      <c r="AD2533" s="45">
        <f t="shared" si="319"/>
        <v>0</v>
      </c>
    </row>
    <row r="2534" spans="1:30" x14ac:dyDescent="0.35">
      <c r="A2534" s="32">
        <v>2523</v>
      </c>
      <c r="B2534" s="33">
        <v>9796</v>
      </c>
      <c r="C2534" s="33">
        <v>481</v>
      </c>
      <c r="D2534" s="33" t="s">
        <v>24</v>
      </c>
      <c r="E2534" s="33" t="s">
        <v>25</v>
      </c>
      <c r="F2534" s="33">
        <v>5</v>
      </c>
      <c r="G2534" s="34">
        <v>431.35</v>
      </c>
      <c r="H2534" s="34">
        <f t="shared" si="312"/>
        <v>2156.75</v>
      </c>
      <c r="I2534" s="35">
        <v>45344.362500000003</v>
      </c>
      <c r="J2534" s="33">
        <v>1</v>
      </c>
      <c r="K2534" s="33" t="s">
        <v>45</v>
      </c>
      <c r="L2534" s="33">
        <v>175</v>
      </c>
      <c r="M2534" s="33">
        <v>111</v>
      </c>
      <c r="N2534" s="33">
        <v>229</v>
      </c>
      <c r="O2534" s="33">
        <v>316</v>
      </c>
      <c r="P2534" s="33">
        <v>3</v>
      </c>
      <c r="Q2534" s="33">
        <v>60</v>
      </c>
      <c r="R2534" s="33" t="str">
        <f t="shared" si="313"/>
        <v xml:space="preserve">3.Senior Citizen </v>
      </c>
      <c r="S2534" s="33" t="s">
        <v>46</v>
      </c>
      <c r="T2534" s="33">
        <v>28923.13</v>
      </c>
      <c r="U2534" s="33" t="s">
        <v>42</v>
      </c>
      <c r="V2534" s="33" t="s">
        <v>34</v>
      </c>
      <c r="W2534" s="36">
        <v>45344</v>
      </c>
      <c r="X2534" s="37">
        <v>0.36249999999999999</v>
      </c>
      <c r="Y2534" s="34">
        <f t="shared" si="314"/>
        <v>22</v>
      </c>
      <c r="Z2534" s="34">
        <f t="shared" si="315"/>
        <v>22</v>
      </c>
      <c r="AA2534" s="33">
        <f t="shared" si="316"/>
        <v>2024</v>
      </c>
      <c r="AB2534" s="34">
        <f t="shared" si="317"/>
        <v>8</v>
      </c>
      <c r="AC2534" s="34">
        <f t="shared" si="318"/>
        <v>42</v>
      </c>
      <c r="AD2534" s="38">
        <f t="shared" si="319"/>
        <v>0</v>
      </c>
    </row>
    <row r="2535" spans="1:30" x14ac:dyDescent="0.35">
      <c r="A2535" s="39">
        <v>2524</v>
      </c>
      <c r="B2535" s="40">
        <v>2392</v>
      </c>
      <c r="C2535" s="40">
        <v>897</v>
      </c>
      <c r="D2535" s="40" t="s">
        <v>49</v>
      </c>
      <c r="E2535" s="40" t="s">
        <v>25</v>
      </c>
      <c r="F2535" s="40">
        <v>4</v>
      </c>
      <c r="G2535" s="41">
        <v>1883.82</v>
      </c>
      <c r="H2535" s="41">
        <f t="shared" si="312"/>
        <v>7535.28</v>
      </c>
      <c r="I2535" s="42">
        <v>45411.28125</v>
      </c>
      <c r="J2535" s="40">
        <v>10</v>
      </c>
      <c r="K2535" s="40" t="s">
        <v>36</v>
      </c>
      <c r="L2535" s="40">
        <v>240</v>
      </c>
      <c r="M2535" s="40">
        <v>113</v>
      </c>
      <c r="N2535" s="40">
        <v>172</v>
      </c>
      <c r="O2535" s="40">
        <v>472</v>
      </c>
      <c r="P2535" s="40">
        <v>8</v>
      </c>
      <c r="Q2535" s="40">
        <v>68</v>
      </c>
      <c r="R2535" s="40" t="str">
        <f t="shared" si="313"/>
        <v xml:space="preserve">3.Senior Citizen </v>
      </c>
      <c r="S2535" s="40" t="s">
        <v>41</v>
      </c>
      <c r="T2535" s="40">
        <v>96675.81</v>
      </c>
      <c r="U2535" s="40" t="s">
        <v>28</v>
      </c>
      <c r="V2535" s="40" t="s">
        <v>34</v>
      </c>
      <c r="W2535" s="43">
        <v>45411</v>
      </c>
      <c r="X2535" s="44">
        <v>0.28125</v>
      </c>
      <c r="Y2535" s="41">
        <f t="shared" si="314"/>
        <v>29</v>
      </c>
      <c r="Z2535" s="41">
        <f t="shared" si="315"/>
        <v>29</v>
      </c>
      <c r="AA2535" s="40">
        <f t="shared" si="316"/>
        <v>2024</v>
      </c>
      <c r="AB2535" s="41">
        <f t="shared" si="317"/>
        <v>6</v>
      </c>
      <c r="AC2535" s="41">
        <f t="shared" si="318"/>
        <v>45</v>
      </c>
      <c r="AD2535" s="45">
        <f t="shared" si="319"/>
        <v>0</v>
      </c>
    </row>
    <row r="2536" spans="1:30" x14ac:dyDescent="0.35">
      <c r="A2536" s="32">
        <v>2525</v>
      </c>
      <c r="B2536" s="33">
        <v>2791</v>
      </c>
      <c r="C2536" s="33">
        <v>596</v>
      </c>
      <c r="D2536" s="33" t="s">
        <v>39</v>
      </c>
      <c r="E2536" s="33" t="s">
        <v>47</v>
      </c>
      <c r="F2536" s="33">
        <v>5</v>
      </c>
      <c r="G2536" s="34">
        <v>1634.15</v>
      </c>
      <c r="H2536" s="34">
        <f t="shared" si="312"/>
        <v>8170.75</v>
      </c>
      <c r="I2536" s="35">
        <v>45363.101388888892</v>
      </c>
      <c r="J2536" s="33">
        <v>6</v>
      </c>
      <c r="K2536" s="33" t="s">
        <v>26</v>
      </c>
      <c r="L2536" s="33">
        <v>105</v>
      </c>
      <c r="M2536" s="33">
        <v>149</v>
      </c>
      <c r="N2536" s="33">
        <v>282</v>
      </c>
      <c r="O2536" s="33">
        <v>277</v>
      </c>
      <c r="P2536" s="33">
        <v>9</v>
      </c>
      <c r="Q2536" s="33">
        <v>37</v>
      </c>
      <c r="R2536" s="33" t="str">
        <f t="shared" si="313"/>
        <v>2.Middle age</v>
      </c>
      <c r="S2536" s="33" t="s">
        <v>41</v>
      </c>
      <c r="T2536" s="33">
        <v>92515.87</v>
      </c>
      <c r="U2536" s="33" t="s">
        <v>42</v>
      </c>
      <c r="V2536" s="33" t="s">
        <v>34</v>
      </c>
      <c r="W2536" s="36">
        <v>45363</v>
      </c>
      <c r="X2536" s="46">
        <v>0.10138888888888889</v>
      </c>
      <c r="Y2536" s="34">
        <f t="shared" si="314"/>
        <v>12</v>
      </c>
      <c r="Z2536" s="34">
        <f t="shared" si="315"/>
        <v>12</v>
      </c>
      <c r="AA2536" s="33">
        <f t="shared" si="316"/>
        <v>2024</v>
      </c>
      <c r="AB2536" s="34">
        <f t="shared" si="317"/>
        <v>2</v>
      </c>
      <c r="AC2536" s="34">
        <f t="shared" si="318"/>
        <v>26</v>
      </c>
      <c r="AD2536" s="38">
        <f t="shared" si="319"/>
        <v>0</v>
      </c>
    </row>
    <row r="2537" spans="1:30" x14ac:dyDescent="0.35">
      <c r="A2537" s="39">
        <v>2526</v>
      </c>
      <c r="B2537" s="40">
        <v>5067</v>
      </c>
      <c r="C2537" s="40">
        <v>521</v>
      </c>
      <c r="D2537" s="40" t="s">
        <v>39</v>
      </c>
      <c r="E2537" s="40" t="s">
        <v>47</v>
      </c>
      <c r="F2537" s="40">
        <v>1</v>
      </c>
      <c r="G2537" s="41">
        <v>1581.72</v>
      </c>
      <c r="H2537" s="41">
        <f t="shared" si="312"/>
        <v>1581.72</v>
      </c>
      <c r="I2537" s="42">
        <v>45475.771527777775</v>
      </c>
      <c r="J2537" s="40">
        <v>19</v>
      </c>
      <c r="K2537" s="40" t="s">
        <v>45</v>
      </c>
      <c r="L2537" s="40">
        <v>465</v>
      </c>
      <c r="M2537" s="40">
        <v>109</v>
      </c>
      <c r="N2537" s="40">
        <v>216</v>
      </c>
      <c r="O2537" s="40">
        <v>121</v>
      </c>
      <c r="P2537" s="40">
        <v>5</v>
      </c>
      <c r="Q2537" s="40">
        <v>52</v>
      </c>
      <c r="R2537" s="40" t="str">
        <f t="shared" si="313"/>
        <v>2.Middle age</v>
      </c>
      <c r="S2537" s="40" t="s">
        <v>27</v>
      </c>
      <c r="T2537" s="40">
        <v>117511.82</v>
      </c>
      <c r="U2537" s="40" t="s">
        <v>37</v>
      </c>
      <c r="V2537" s="40" t="s">
        <v>43</v>
      </c>
      <c r="W2537" s="43">
        <v>45475</v>
      </c>
      <c r="X2537" s="47">
        <v>0.77152777777777781</v>
      </c>
      <c r="Y2537" s="41">
        <f t="shared" si="314"/>
        <v>2</v>
      </c>
      <c r="Z2537" s="41">
        <f t="shared" si="315"/>
        <v>2</v>
      </c>
      <c r="AA2537" s="40">
        <f t="shared" si="316"/>
        <v>2024</v>
      </c>
      <c r="AB2537" s="41">
        <f t="shared" si="317"/>
        <v>18</v>
      </c>
      <c r="AC2537" s="41">
        <f t="shared" si="318"/>
        <v>31</v>
      </c>
      <c r="AD2537" s="45">
        <f t="shared" si="319"/>
        <v>0</v>
      </c>
    </row>
    <row r="2538" spans="1:30" x14ac:dyDescent="0.35">
      <c r="A2538" s="32">
        <v>2527</v>
      </c>
      <c r="B2538" s="33">
        <v>6816</v>
      </c>
      <c r="C2538" s="33">
        <v>448</v>
      </c>
      <c r="D2538" s="33" t="s">
        <v>38</v>
      </c>
      <c r="E2538" s="33" t="s">
        <v>47</v>
      </c>
      <c r="F2538" s="33">
        <v>4</v>
      </c>
      <c r="G2538" s="34">
        <v>1814.16</v>
      </c>
      <c r="H2538" s="34">
        <f t="shared" si="312"/>
        <v>7256.64</v>
      </c>
      <c r="I2538" s="35">
        <v>45539.886111111111</v>
      </c>
      <c r="J2538" s="33">
        <v>8</v>
      </c>
      <c r="K2538" s="33" t="s">
        <v>45</v>
      </c>
      <c r="L2538" s="33">
        <v>459</v>
      </c>
      <c r="M2538" s="33">
        <v>137</v>
      </c>
      <c r="N2538" s="33">
        <v>185</v>
      </c>
      <c r="O2538" s="33">
        <v>303</v>
      </c>
      <c r="P2538" s="33">
        <v>8</v>
      </c>
      <c r="Q2538" s="33">
        <v>37</v>
      </c>
      <c r="R2538" s="33" t="str">
        <f t="shared" si="313"/>
        <v>2.Middle age</v>
      </c>
      <c r="S2538" s="33" t="s">
        <v>27</v>
      </c>
      <c r="T2538" s="33">
        <v>68682.44</v>
      </c>
      <c r="U2538" s="33" t="s">
        <v>33</v>
      </c>
      <c r="V2538" s="33" t="s">
        <v>34</v>
      </c>
      <c r="W2538" s="36">
        <v>45539</v>
      </c>
      <c r="X2538" s="46">
        <v>0.88611111111111107</v>
      </c>
      <c r="Y2538" s="34">
        <f t="shared" si="314"/>
        <v>4</v>
      </c>
      <c r="Z2538" s="34">
        <f t="shared" si="315"/>
        <v>4</v>
      </c>
      <c r="AA2538" s="33">
        <f t="shared" si="316"/>
        <v>2024</v>
      </c>
      <c r="AB2538" s="34">
        <f t="shared" si="317"/>
        <v>21</v>
      </c>
      <c r="AC2538" s="34">
        <f t="shared" si="318"/>
        <v>16</v>
      </c>
      <c r="AD2538" s="38">
        <f t="shared" si="319"/>
        <v>0</v>
      </c>
    </row>
    <row r="2539" spans="1:30" x14ac:dyDescent="0.35">
      <c r="A2539" s="39">
        <v>2528</v>
      </c>
      <c r="B2539" s="40">
        <v>3725</v>
      </c>
      <c r="C2539" s="40">
        <v>266</v>
      </c>
      <c r="D2539" s="40" t="s">
        <v>31</v>
      </c>
      <c r="E2539" s="40" t="s">
        <v>47</v>
      </c>
      <c r="F2539" s="40">
        <v>1</v>
      </c>
      <c r="G2539" s="41">
        <v>1319.86</v>
      </c>
      <c r="H2539" s="41">
        <f t="shared" si="312"/>
        <v>1319.86</v>
      </c>
      <c r="I2539" s="42">
        <v>45421.894444444442</v>
      </c>
      <c r="J2539" s="40">
        <v>15</v>
      </c>
      <c r="K2539" s="40" t="s">
        <v>32</v>
      </c>
      <c r="L2539" s="40">
        <v>205</v>
      </c>
      <c r="M2539" s="40">
        <v>117</v>
      </c>
      <c r="N2539" s="40">
        <v>118</v>
      </c>
      <c r="O2539" s="40">
        <v>390</v>
      </c>
      <c r="P2539" s="40">
        <v>4</v>
      </c>
      <c r="Q2539" s="40">
        <v>51</v>
      </c>
      <c r="R2539" s="40" t="str">
        <f t="shared" si="313"/>
        <v>2.Middle age</v>
      </c>
      <c r="S2539" s="40" t="s">
        <v>27</v>
      </c>
      <c r="T2539" s="40">
        <v>48872.5</v>
      </c>
      <c r="U2539" s="40" t="s">
        <v>33</v>
      </c>
      <c r="V2539" s="40" t="s">
        <v>50</v>
      </c>
      <c r="W2539" s="43">
        <v>45421</v>
      </c>
      <c r="X2539" s="47">
        <v>0.89444444444444449</v>
      </c>
      <c r="Y2539" s="41">
        <f t="shared" si="314"/>
        <v>9</v>
      </c>
      <c r="Z2539" s="41">
        <f t="shared" si="315"/>
        <v>9</v>
      </c>
      <c r="AA2539" s="40">
        <f t="shared" si="316"/>
        <v>2024</v>
      </c>
      <c r="AB2539" s="41">
        <f t="shared" si="317"/>
        <v>21</v>
      </c>
      <c r="AC2539" s="41">
        <f t="shared" si="318"/>
        <v>28</v>
      </c>
      <c r="AD2539" s="45">
        <f t="shared" si="319"/>
        <v>0</v>
      </c>
    </row>
    <row r="2540" spans="1:30" x14ac:dyDescent="0.35">
      <c r="A2540" s="32">
        <v>2529</v>
      </c>
      <c r="B2540" s="33">
        <v>1725</v>
      </c>
      <c r="C2540" s="33">
        <v>204</v>
      </c>
      <c r="D2540" s="33" t="s">
        <v>49</v>
      </c>
      <c r="E2540" s="33" t="s">
        <v>47</v>
      </c>
      <c r="F2540" s="33">
        <v>5</v>
      </c>
      <c r="G2540" s="34">
        <v>875.78</v>
      </c>
      <c r="H2540" s="34">
        <f t="shared" si="312"/>
        <v>4378.8999999999996</v>
      </c>
      <c r="I2540" s="35">
        <v>45331.237500000003</v>
      </c>
      <c r="J2540" s="33">
        <v>4</v>
      </c>
      <c r="K2540" s="33" t="s">
        <v>45</v>
      </c>
      <c r="L2540" s="33">
        <v>277</v>
      </c>
      <c r="M2540" s="33">
        <v>82</v>
      </c>
      <c r="N2540" s="33">
        <v>162</v>
      </c>
      <c r="O2540" s="33">
        <v>298</v>
      </c>
      <c r="P2540" s="33">
        <v>5</v>
      </c>
      <c r="Q2540" s="33">
        <v>40</v>
      </c>
      <c r="R2540" s="33" t="str">
        <f t="shared" si="313"/>
        <v>2.Middle age</v>
      </c>
      <c r="S2540" s="33" t="s">
        <v>27</v>
      </c>
      <c r="T2540" s="33">
        <v>114162.25</v>
      </c>
      <c r="U2540" s="33" t="s">
        <v>33</v>
      </c>
      <c r="V2540" s="33" t="s">
        <v>43</v>
      </c>
      <c r="W2540" s="36">
        <v>45331</v>
      </c>
      <c r="X2540" s="46">
        <v>0.23749999999999999</v>
      </c>
      <c r="Y2540" s="34">
        <f t="shared" si="314"/>
        <v>9</v>
      </c>
      <c r="Z2540" s="34">
        <f t="shared" si="315"/>
        <v>9</v>
      </c>
      <c r="AA2540" s="33">
        <f t="shared" si="316"/>
        <v>2024</v>
      </c>
      <c r="AB2540" s="34">
        <f t="shared" si="317"/>
        <v>5</v>
      </c>
      <c r="AC2540" s="34">
        <f t="shared" si="318"/>
        <v>42</v>
      </c>
      <c r="AD2540" s="38">
        <f t="shared" si="319"/>
        <v>0</v>
      </c>
    </row>
    <row r="2541" spans="1:30" x14ac:dyDescent="0.35">
      <c r="A2541" s="39">
        <v>2530</v>
      </c>
      <c r="B2541" s="40">
        <v>7547</v>
      </c>
      <c r="C2541" s="40">
        <v>323</v>
      </c>
      <c r="D2541" s="40" t="s">
        <v>49</v>
      </c>
      <c r="E2541" s="40" t="s">
        <v>25</v>
      </c>
      <c r="F2541" s="40">
        <v>3</v>
      </c>
      <c r="G2541" s="41">
        <v>556.15</v>
      </c>
      <c r="H2541" s="41">
        <f t="shared" si="312"/>
        <v>1668.4499999999998</v>
      </c>
      <c r="I2541" s="42">
        <v>45329.22152777778</v>
      </c>
      <c r="J2541" s="40">
        <v>16</v>
      </c>
      <c r="K2541" s="40" t="s">
        <v>45</v>
      </c>
      <c r="L2541" s="40">
        <v>462</v>
      </c>
      <c r="M2541" s="40">
        <v>67</v>
      </c>
      <c r="N2541" s="40">
        <v>289</v>
      </c>
      <c r="O2541" s="40">
        <v>421</v>
      </c>
      <c r="P2541" s="40">
        <v>5</v>
      </c>
      <c r="Q2541" s="40">
        <v>68</v>
      </c>
      <c r="R2541" s="40" t="str">
        <f t="shared" si="313"/>
        <v xml:space="preserve">3.Senior Citizen </v>
      </c>
      <c r="S2541" s="40" t="s">
        <v>27</v>
      </c>
      <c r="T2541" s="40">
        <v>89549.04</v>
      </c>
      <c r="U2541" s="40" t="s">
        <v>28</v>
      </c>
      <c r="V2541" s="40" t="s">
        <v>43</v>
      </c>
      <c r="W2541" s="43">
        <v>45329</v>
      </c>
      <c r="X2541" s="47">
        <v>0.22152777777777777</v>
      </c>
      <c r="Y2541" s="41">
        <f t="shared" si="314"/>
        <v>7</v>
      </c>
      <c r="Z2541" s="41">
        <f t="shared" si="315"/>
        <v>7</v>
      </c>
      <c r="AA2541" s="40">
        <f t="shared" si="316"/>
        <v>2024</v>
      </c>
      <c r="AB2541" s="41">
        <f t="shared" si="317"/>
        <v>5</v>
      </c>
      <c r="AC2541" s="41">
        <f t="shared" si="318"/>
        <v>19</v>
      </c>
      <c r="AD2541" s="45">
        <f t="shared" si="319"/>
        <v>0</v>
      </c>
    </row>
    <row r="2542" spans="1:30" x14ac:dyDescent="0.35">
      <c r="A2542" s="32">
        <v>2531</v>
      </c>
      <c r="B2542" s="33">
        <v>6432</v>
      </c>
      <c r="C2542" s="33">
        <v>258</v>
      </c>
      <c r="D2542" s="33" t="s">
        <v>52</v>
      </c>
      <c r="E2542" s="33" t="s">
        <v>25</v>
      </c>
      <c r="F2542" s="33">
        <v>3</v>
      </c>
      <c r="G2542" s="34">
        <v>1619.61</v>
      </c>
      <c r="H2542" s="34">
        <f t="shared" si="312"/>
        <v>4858.83</v>
      </c>
      <c r="I2542" s="35">
        <v>45525.365972222222</v>
      </c>
      <c r="J2542" s="33">
        <v>18</v>
      </c>
      <c r="K2542" s="33" t="s">
        <v>26</v>
      </c>
      <c r="L2542" s="33">
        <v>434</v>
      </c>
      <c r="M2542" s="33">
        <v>85</v>
      </c>
      <c r="N2542" s="33">
        <v>295</v>
      </c>
      <c r="O2542" s="33">
        <v>158</v>
      </c>
      <c r="P2542" s="33">
        <v>8</v>
      </c>
      <c r="Q2542" s="33">
        <v>60</v>
      </c>
      <c r="R2542" s="33" t="str">
        <f t="shared" si="313"/>
        <v xml:space="preserve">3.Senior Citizen </v>
      </c>
      <c r="S2542" s="33" t="s">
        <v>27</v>
      </c>
      <c r="T2542" s="33">
        <v>29659.83</v>
      </c>
      <c r="U2542" s="33" t="s">
        <v>42</v>
      </c>
      <c r="V2542" s="33" t="s">
        <v>43</v>
      </c>
      <c r="W2542" s="36">
        <v>45525</v>
      </c>
      <c r="X2542" s="37">
        <v>0.3659722222222222</v>
      </c>
      <c r="Y2542" s="34">
        <f t="shared" si="314"/>
        <v>21</v>
      </c>
      <c r="Z2542" s="34">
        <f t="shared" si="315"/>
        <v>21</v>
      </c>
      <c r="AA2542" s="33">
        <f t="shared" si="316"/>
        <v>2024</v>
      </c>
      <c r="AB2542" s="34">
        <f t="shared" si="317"/>
        <v>8</v>
      </c>
      <c r="AC2542" s="34">
        <f t="shared" si="318"/>
        <v>47</v>
      </c>
      <c r="AD2542" s="38">
        <f t="shared" si="319"/>
        <v>0</v>
      </c>
    </row>
    <row r="2543" spans="1:30" x14ac:dyDescent="0.35">
      <c r="A2543" s="39">
        <v>2532</v>
      </c>
      <c r="B2543" s="40">
        <v>8052</v>
      </c>
      <c r="C2543" s="40">
        <v>615</v>
      </c>
      <c r="D2543" s="40" t="s">
        <v>52</v>
      </c>
      <c r="E2543" s="40" t="s">
        <v>47</v>
      </c>
      <c r="F2543" s="40">
        <v>5</v>
      </c>
      <c r="G2543" s="41">
        <v>929.9</v>
      </c>
      <c r="H2543" s="41">
        <f t="shared" si="312"/>
        <v>4649.5</v>
      </c>
      <c r="I2543" s="42">
        <v>45511.088194444441</v>
      </c>
      <c r="J2543" s="40">
        <v>9</v>
      </c>
      <c r="K2543" s="40" t="s">
        <v>40</v>
      </c>
      <c r="L2543" s="40">
        <v>373</v>
      </c>
      <c r="M2543" s="40">
        <v>112</v>
      </c>
      <c r="N2543" s="40">
        <v>165</v>
      </c>
      <c r="O2543" s="40">
        <v>444</v>
      </c>
      <c r="P2543" s="40">
        <v>10</v>
      </c>
      <c r="Q2543" s="40">
        <v>43</v>
      </c>
      <c r="R2543" s="40" t="str">
        <f t="shared" si="313"/>
        <v>2.Middle age</v>
      </c>
      <c r="S2543" s="40" t="s">
        <v>27</v>
      </c>
      <c r="T2543" s="40">
        <v>117948.72</v>
      </c>
      <c r="U2543" s="40" t="s">
        <v>42</v>
      </c>
      <c r="V2543" s="40" t="s">
        <v>50</v>
      </c>
      <c r="W2543" s="43">
        <v>45511</v>
      </c>
      <c r="X2543" s="47">
        <v>8.819444444444445E-2</v>
      </c>
      <c r="Y2543" s="41">
        <f t="shared" si="314"/>
        <v>7</v>
      </c>
      <c r="Z2543" s="41">
        <f t="shared" si="315"/>
        <v>7</v>
      </c>
      <c r="AA2543" s="40">
        <f t="shared" si="316"/>
        <v>2024</v>
      </c>
      <c r="AB2543" s="41">
        <f t="shared" si="317"/>
        <v>2</v>
      </c>
      <c r="AC2543" s="41">
        <f t="shared" si="318"/>
        <v>7</v>
      </c>
      <c r="AD2543" s="45">
        <f t="shared" si="319"/>
        <v>0</v>
      </c>
    </row>
    <row r="2544" spans="1:30" x14ac:dyDescent="0.35">
      <c r="A2544" s="32">
        <v>2533</v>
      </c>
      <c r="B2544" s="33">
        <v>2735</v>
      </c>
      <c r="C2544" s="33">
        <v>326</v>
      </c>
      <c r="D2544" s="33" t="s">
        <v>44</v>
      </c>
      <c r="E2544" s="33" t="s">
        <v>25</v>
      </c>
      <c r="F2544" s="33">
        <v>1</v>
      </c>
      <c r="G2544" s="34">
        <v>516.48</v>
      </c>
      <c r="H2544" s="34">
        <f t="shared" si="312"/>
        <v>516.48</v>
      </c>
      <c r="I2544" s="35">
        <v>45408.943749999999</v>
      </c>
      <c r="J2544" s="33">
        <v>16</v>
      </c>
      <c r="K2544" s="33" t="s">
        <v>36</v>
      </c>
      <c r="L2544" s="33">
        <v>297</v>
      </c>
      <c r="M2544" s="33">
        <v>63</v>
      </c>
      <c r="N2544" s="33">
        <v>298</v>
      </c>
      <c r="O2544" s="33">
        <v>469</v>
      </c>
      <c r="P2544" s="33">
        <v>4</v>
      </c>
      <c r="Q2544" s="33">
        <v>67</v>
      </c>
      <c r="R2544" s="33" t="str">
        <f t="shared" si="313"/>
        <v xml:space="preserve">3.Senior Citizen </v>
      </c>
      <c r="S2544" s="33" t="s">
        <v>27</v>
      </c>
      <c r="T2544" s="33">
        <v>55618.06</v>
      </c>
      <c r="U2544" s="33" t="s">
        <v>28</v>
      </c>
      <c r="V2544" s="33" t="s">
        <v>50</v>
      </c>
      <c r="W2544" s="36">
        <v>45408</v>
      </c>
      <c r="X2544" s="37">
        <v>0.94374999999999998</v>
      </c>
      <c r="Y2544" s="34">
        <f t="shared" si="314"/>
        <v>26</v>
      </c>
      <c r="Z2544" s="34">
        <f t="shared" si="315"/>
        <v>26</v>
      </c>
      <c r="AA2544" s="33">
        <f t="shared" si="316"/>
        <v>2024</v>
      </c>
      <c r="AB2544" s="34">
        <f t="shared" si="317"/>
        <v>22</v>
      </c>
      <c r="AC2544" s="34">
        <f t="shared" si="318"/>
        <v>39</v>
      </c>
      <c r="AD2544" s="38">
        <f t="shared" si="319"/>
        <v>0</v>
      </c>
    </row>
    <row r="2545" spans="1:30" x14ac:dyDescent="0.35">
      <c r="A2545" s="39">
        <v>2534</v>
      </c>
      <c r="B2545" s="40">
        <v>1172</v>
      </c>
      <c r="C2545" s="40">
        <v>951</v>
      </c>
      <c r="D2545" s="40" t="s">
        <v>31</v>
      </c>
      <c r="E2545" s="40" t="s">
        <v>47</v>
      </c>
      <c r="F2545" s="40">
        <v>5</v>
      </c>
      <c r="G2545" s="41">
        <v>1893.12</v>
      </c>
      <c r="H2545" s="41">
        <f t="shared" si="312"/>
        <v>9465.5999999999985</v>
      </c>
      <c r="I2545" s="42">
        <v>45309.865277777775</v>
      </c>
      <c r="J2545" s="40">
        <v>6</v>
      </c>
      <c r="K2545" s="40" t="s">
        <v>32</v>
      </c>
      <c r="L2545" s="40">
        <v>49</v>
      </c>
      <c r="M2545" s="40">
        <v>103</v>
      </c>
      <c r="N2545" s="40">
        <v>111</v>
      </c>
      <c r="O2545" s="40">
        <v>493</v>
      </c>
      <c r="P2545" s="40">
        <v>8</v>
      </c>
      <c r="Q2545" s="40">
        <v>57</v>
      </c>
      <c r="R2545" s="40" t="str">
        <f t="shared" si="313"/>
        <v>2.Middle age</v>
      </c>
      <c r="S2545" s="40" t="s">
        <v>41</v>
      </c>
      <c r="T2545" s="40">
        <v>94499.12</v>
      </c>
      <c r="U2545" s="40" t="s">
        <v>33</v>
      </c>
      <c r="V2545" s="40" t="s">
        <v>34</v>
      </c>
      <c r="W2545" s="43">
        <v>45309</v>
      </c>
      <c r="X2545" s="44">
        <v>0.86527777777777781</v>
      </c>
      <c r="Y2545" s="41">
        <f t="shared" si="314"/>
        <v>18</v>
      </c>
      <c r="Z2545" s="41">
        <f t="shared" si="315"/>
        <v>18</v>
      </c>
      <c r="AA2545" s="40">
        <f t="shared" si="316"/>
        <v>2024</v>
      </c>
      <c r="AB2545" s="41">
        <f t="shared" si="317"/>
        <v>20</v>
      </c>
      <c r="AC2545" s="41">
        <f t="shared" si="318"/>
        <v>46</v>
      </c>
      <c r="AD2545" s="45">
        <f t="shared" si="319"/>
        <v>0</v>
      </c>
    </row>
    <row r="2546" spans="1:30" x14ac:dyDescent="0.35">
      <c r="A2546" s="32">
        <v>2535</v>
      </c>
      <c r="B2546" s="33">
        <v>2615</v>
      </c>
      <c r="C2546" s="33">
        <v>292</v>
      </c>
      <c r="D2546" s="33" t="s">
        <v>31</v>
      </c>
      <c r="E2546" s="33" t="s">
        <v>25</v>
      </c>
      <c r="F2546" s="33">
        <v>4</v>
      </c>
      <c r="G2546" s="34">
        <v>1482.82</v>
      </c>
      <c r="H2546" s="34">
        <f t="shared" si="312"/>
        <v>5931.28</v>
      </c>
      <c r="I2546" s="35">
        <v>45507.510416666664</v>
      </c>
      <c r="J2546" s="33">
        <v>3</v>
      </c>
      <c r="K2546" s="33" t="s">
        <v>32</v>
      </c>
      <c r="L2546" s="33">
        <v>472</v>
      </c>
      <c r="M2546" s="33">
        <v>86</v>
      </c>
      <c r="N2546" s="33">
        <v>218</v>
      </c>
      <c r="O2546" s="33">
        <v>271</v>
      </c>
      <c r="P2546" s="33">
        <v>3</v>
      </c>
      <c r="Q2546" s="33">
        <v>68</v>
      </c>
      <c r="R2546" s="33" t="str">
        <f t="shared" si="313"/>
        <v xml:space="preserve">3.Senior Citizen </v>
      </c>
      <c r="S2546" s="33" t="s">
        <v>46</v>
      </c>
      <c r="T2546" s="33">
        <v>22024.81</v>
      </c>
      <c r="U2546" s="33" t="s">
        <v>28</v>
      </c>
      <c r="V2546" s="33" t="s">
        <v>29</v>
      </c>
      <c r="W2546" s="36">
        <v>45507</v>
      </c>
      <c r="X2546" s="46">
        <v>0.51041666666666663</v>
      </c>
      <c r="Y2546" s="34">
        <f t="shared" si="314"/>
        <v>3</v>
      </c>
      <c r="Z2546" s="34">
        <f t="shared" si="315"/>
        <v>3</v>
      </c>
      <c r="AA2546" s="33">
        <f t="shared" si="316"/>
        <v>2024</v>
      </c>
      <c r="AB2546" s="34">
        <f t="shared" si="317"/>
        <v>12</v>
      </c>
      <c r="AC2546" s="34">
        <f t="shared" si="318"/>
        <v>15</v>
      </c>
      <c r="AD2546" s="38">
        <f t="shared" si="319"/>
        <v>0</v>
      </c>
    </row>
    <row r="2547" spans="1:30" x14ac:dyDescent="0.35">
      <c r="A2547" s="39">
        <v>2536</v>
      </c>
      <c r="B2547" s="40">
        <v>5239</v>
      </c>
      <c r="C2547" s="40">
        <v>914</v>
      </c>
      <c r="D2547" s="40" t="s">
        <v>49</v>
      </c>
      <c r="E2547" s="40" t="s">
        <v>47</v>
      </c>
      <c r="F2547" s="40">
        <v>4</v>
      </c>
      <c r="G2547" s="41">
        <v>612.15</v>
      </c>
      <c r="H2547" s="41">
        <f t="shared" si="312"/>
        <v>2448.6</v>
      </c>
      <c r="I2547" s="42">
        <v>45420.17291666667</v>
      </c>
      <c r="J2547" s="40">
        <v>9</v>
      </c>
      <c r="K2547" s="40" t="s">
        <v>32</v>
      </c>
      <c r="L2547" s="40">
        <v>26</v>
      </c>
      <c r="M2547" s="40">
        <v>122</v>
      </c>
      <c r="N2547" s="40">
        <v>272</v>
      </c>
      <c r="O2547" s="40">
        <v>376</v>
      </c>
      <c r="P2547" s="40">
        <v>3</v>
      </c>
      <c r="Q2547" s="40">
        <v>65</v>
      </c>
      <c r="R2547" s="40" t="str">
        <f t="shared" si="313"/>
        <v xml:space="preserve">3.Senior Citizen </v>
      </c>
      <c r="S2547" s="40" t="s">
        <v>27</v>
      </c>
      <c r="T2547" s="40">
        <v>34526.74</v>
      </c>
      <c r="U2547" s="40" t="s">
        <v>42</v>
      </c>
      <c r="V2547" s="40" t="s">
        <v>29</v>
      </c>
      <c r="W2547" s="43">
        <v>45420</v>
      </c>
      <c r="X2547" s="47">
        <v>0.17291666666666666</v>
      </c>
      <c r="Y2547" s="41">
        <f t="shared" si="314"/>
        <v>8</v>
      </c>
      <c r="Z2547" s="41">
        <f t="shared" si="315"/>
        <v>8</v>
      </c>
      <c r="AA2547" s="40">
        <f t="shared" si="316"/>
        <v>2024</v>
      </c>
      <c r="AB2547" s="41">
        <f t="shared" si="317"/>
        <v>4</v>
      </c>
      <c r="AC2547" s="41">
        <f t="shared" si="318"/>
        <v>9</v>
      </c>
      <c r="AD2547" s="45">
        <f t="shared" si="319"/>
        <v>0</v>
      </c>
    </row>
    <row r="2548" spans="1:30" x14ac:dyDescent="0.35">
      <c r="A2548" s="32">
        <v>2537</v>
      </c>
      <c r="B2548" s="33">
        <v>4637</v>
      </c>
      <c r="C2548" s="33">
        <v>672</v>
      </c>
      <c r="D2548" s="33" t="s">
        <v>38</v>
      </c>
      <c r="E2548" s="33" t="s">
        <v>25</v>
      </c>
      <c r="F2548" s="33">
        <v>3</v>
      </c>
      <c r="G2548" s="34">
        <v>98.52</v>
      </c>
      <c r="H2548" s="34">
        <f t="shared" si="312"/>
        <v>295.56</v>
      </c>
      <c r="I2548" s="35">
        <v>45295.917361111111</v>
      </c>
      <c r="J2548" s="33">
        <v>14</v>
      </c>
      <c r="K2548" s="33" t="s">
        <v>45</v>
      </c>
      <c r="L2548" s="33">
        <v>265</v>
      </c>
      <c r="M2548" s="33">
        <v>58</v>
      </c>
      <c r="N2548" s="33">
        <v>169</v>
      </c>
      <c r="O2548" s="33">
        <v>366</v>
      </c>
      <c r="P2548" s="33">
        <v>4</v>
      </c>
      <c r="Q2548" s="33">
        <v>37</v>
      </c>
      <c r="R2548" s="33" t="str">
        <f t="shared" si="313"/>
        <v>2.Middle age</v>
      </c>
      <c r="S2548" s="33" t="s">
        <v>46</v>
      </c>
      <c r="T2548" s="33">
        <v>109435.13</v>
      </c>
      <c r="U2548" s="33" t="s">
        <v>33</v>
      </c>
      <c r="V2548" s="33" t="s">
        <v>50</v>
      </c>
      <c r="W2548" s="36">
        <v>45295</v>
      </c>
      <c r="X2548" s="46">
        <v>0.91736111111111107</v>
      </c>
      <c r="Y2548" s="34">
        <f t="shared" si="314"/>
        <v>4</v>
      </c>
      <c r="Z2548" s="34">
        <f t="shared" si="315"/>
        <v>4</v>
      </c>
      <c r="AA2548" s="33">
        <f t="shared" si="316"/>
        <v>2024</v>
      </c>
      <c r="AB2548" s="34">
        <f t="shared" si="317"/>
        <v>22</v>
      </c>
      <c r="AC2548" s="34">
        <f t="shared" si="318"/>
        <v>1</v>
      </c>
      <c r="AD2548" s="38">
        <f t="shared" si="319"/>
        <v>0</v>
      </c>
    </row>
    <row r="2549" spans="1:30" x14ac:dyDescent="0.35">
      <c r="A2549" s="39">
        <v>2538</v>
      </c>
      <c r="B2549" s="40">
        <v>9366</v>
      </c>
      <c r="C2549" s="40">
        <v>728</v>
      </c>
      <c r="D2549" s="40" t="s">
        <v>24</v>
      </c>
      <c r="E2549" s="40" t="s">
        <v>47</v>
      </c>
      <c r="F2549" s="40">
        <v>4</v>
      </c>
      <c r="G2549" s="41">
        <v>1627.5</v>
      </c>
      <c r="H2549" s="41">
        <f t="shared" si="312"/>
        <v>6510</v>
      </c>
      <c r="I2549" s="42">
        <v>45385.883333333331</v>
      </c>
      <c r="J2549" s="40">
        <v>3</v>
      </c>
      <c r="K2549" s="40" t="s">
        <v>36</v>
      </c>
      <c r="L2549" s="40">
        <v>443</v>
      </c>
      <c r="M2549" s="40">
        <v>125</v>
      </c>
      <c r="N2549" s="40">
        <v>258</v>
      </c>
      <c r="O2549" s="40">
        <v>229</v>
      </c>
      <c r="P2549" s="40">
        <v>10</v>
      </c>
      <c r="Q2549" s="40">
        <v>37</v>
      </c>
      <c r="R2549" s="40" t="str">
        <f t="shared" si="313"/>
        <v>2.Middle age</v>
      </c>
      <c r="S2549" s="40" t="s">
        <v>41</v>
      </c>
      <c r="T2549" s="40">
        <v>102621.77</v>
      </c>
      <c r="U2549" s="40" t="s">
        <v>37</v>
      </c>
      <c r="V2549" s="40" t="s">
        <v>50</v>
      </c>
      <c r="W2549" s="43">
        <v>45385</v>
      </c>
      <c r="X2549" s="47">
        <v>0.8833333333333333</v>
      </c>
      <c r="Y2549" s="41">
        <f t="shared" si="314"/>
        <v>3</v>
      </c>
      <c r="Z2549" s="41">
        <f t="shared" si="315"/>
        <v>3</v>
      </c>
      <c r="AA2549" s="40">
        <f t="shared" si="316"/>
        <v>2024</v>
      </c>
      <c r="AB2549" s="41">
        <f t="shared" si="317"/>
        <v>21</v>
      </c>
      <c r="AC2549" s="41">
        <f t="shared" si="318"/>
        <v>12</v>
      </c>
      <c r="AD2549" s="45">
        <f t="shared" si="319"/>
        <v>0</v>
      </c>
    </row>
    <row r="2550" spans="1:30" x14ac:dyDescent="0.35">
      <c r="A2550" s="32">
        <v>2539</v>
      </c>
      <c r="B2550" s="33">
        <v>9499</v>
      </c>
      <c r="C2550" s="33">
        <v>806</v>
      </c>
      <c r="D2550" s="33" t="s">
        <v>24</v>
      </c>
      <c r="E2550" s="33" t="s">
        <v>25</v>
      </c>
      <c r="F2550" s="33">
        <v>2</v>
      </c>
      <c r="G2550" s="34">
        <v>1014.9</v>
      </c>
      <c r="H2550" s="34">
        <f t="shared" si="312"/>
        <v>2029.8</v>
      </c>
      <c r="I2550" s="35">
        <v>45383.138888888891</v>
      </c>
      <c r="J2550" s="33">
        <v>15</v>
      </c>
      <c r="K2550" s="33" t="s">
        <v>36</v>
      </c>
      <c r="L2550" s="33">
        <v>381</v>
      </c>
      <c r="M2550" s="33">
        <v>64</v>
      </c>
      <c r="N2550" s="33">
        <v>122</v>
      </c>
      <c r="O2550" s="33">
        <v>239</v>
      </c>
      <c r="P2550" s="33">
        <v>2</v>
      </c>
      <c r="Q2550" s="33">
        <v>39</v>
      </c>
      <c r="R2550" s="33" t="str">
        <f t="shared" si="313"/>
        <v>2.Middle age</v>
      </c>
      <c r="S2550" s="33" t="s">
        <v>41</v>
      </c>
      <c r="T2550" s="33">
        <v>24858.66</v>
      </c>
      <c r="U2550" s="33" t="s">
        <v>42</v>
      </c>
      <c r="V2550" s="33" t="s">
        <v>43</v>
      </c>
      <c r="W2550" s="36">
        <v>45383</v>
      </c>
      <c r="X2550" s="46">
        <v>0.1388888888888889</v>
      </c>
      <c r="Y2550" s="34">
        <f t="shared" si="314"/>
        <v>1</v>
      </c>
      <c r="Z2550" s="34">
        <f t="shared" si="315"/>
        <v>1</v>
      </c>
      <c r="AA2550" s="33">
        <f t="shared" si="316"/>
        <v>2024</v>
      </c>
      <c r="AB2550" s="34">
        <f t="shared" si="317"/>
        <v>3</v>
      </c>
      <c r="AC2550" s="34">
        <f t="shared" si="318"/>
        <v>20</v>
      </c>
      <c r="AD2550" s="38">
        <f t="shared" si="319"/>
        <v>0</v>
      </c>
    </row>
    <row r="2551" spans="1:30" x14ac:dyDescent="0.35">
      <c r="A2551" s="39">
        <v>2540</v>
      </c>
      <c r="B2551" s="40">
        <v>4621</v>
      </c>
      <c r="C2551" s="40">
        <v>951</v>
      </c>
      <c r="D2551" s="40" t="s">
        <v>49</v>
      </c>
      <c r="E2551" s="40" t="s">
        <v>47</v>
      </c>
      <c r="F2551" s="40">
        <v>1</v>
      </c>
      <c r="G2551" s="41">
        <v>1574.69</v>
      </c>
      <c r="H2551" s="41">
        <f t="shared" si="312"/>
        <v>1574.69</v>
      </c>
      <c r="I2551" s="42">
        <v>45306.497916666667</v>
      </c>
      <c r="J2551" s="40">
        <v>6</v>
      </c>
      <c r="K2551" s="40" t="s">
        <v>40</v>
      </c>
      <c r="L2551" s="40">
        <v>10</v>
      </c>
      <c r="M2551" s="40">
        <v>99</v>
      </c>
      <c r="N2551" s="40">
        <v>228</v>
      </c>
      <c r="O2551" s="40">
        <v>442</v>
      </c>
      <c r="P2551" s="40">
        <v>8</v>
      </c>
      <c r="Q2551" s="40">
        <v>23</v>
      </c>
      <c r="R2551" s="40" t="str">
        <f t="shared" si="313"/>
        <v>1.Young age</v>
      </c>
      <c r="S2551" s="40" t="s">
        <v>27</v>
      </c>
      <c r="T2551" s="40">
        <v>53168.74</v>
      </c>
      <c r="U2551" s="40" t="s">
        <v>28</v>
      </c>
      <c r="V2551" s="40" t="s">
        <v>29</v>
      </c>
      <c r="W2551" s="43">
        <v>45306</v>
      </c>
      <c r="X2551" s="44">
        <v>0.49791666666666667</v>
      </c>
      <c r="Y2551" s="41">
        <f t="shared" si="314"/>
        <v>15</v>
      </c>
      <c r="Z2551" s="41">
        <f t="shared" si="315"/>
        <v>15</v>
      </c>
      <c r="AA2551" s="40">
        <f t="shared" si="316"/>
        <v>2024</v>
      </c>
      <c r="AB2551" s="41">
        <f t="shared" si="317"/>
        <v>11</v>
      </c>
      <c r="AC2551" s="41">
        <f t="shared" si="318"/>
        <v>57</v>
      </c>
      <c r="AD2551" s="45">
        <f t="shared" si="319"/>
        <v>0</v>
      </c>
    </row>
    <row r="2552" spans="1:30" x14ac:dyDescent="0.35">
      <c r="A2552" s="32">
        <v>2541</v>
      </c>
      <c r="B2552" s="33">
        <v>8303</v>
      </c>
      <c r="C2552" s="33">
        <v>638</v>
      </c>
      <c r="D2552" s="33" t="s">
        <v>39</v>
      </c>
      <c r="E2552" s="33" t="s">
        <v>25</v>
      </c>
      <c r="F2552" s="33">
        <v>1</v>
      </c>
      <c r="G2552" s="34">
        <v>229.44</v>
      </c>
      <c r="H2552" s="34">
        <f t="shared" si="312"/>
        <v>229.44</v>
      </c>
      <c r="I2552" s="35">
        <v>45384.691666666666</v>
      </c>
      <c r="J2552" s="33">
        <v>16</v>
      </c>
      <c r="K2552" s="33" t="s">
        <v>36</v>
      </c>
      <c r="L2552" s="33">
        <v>150</v>
      </c>
      <c r="M2552" s="33">
        <v>74</v>
      </c>
      <c r="N2552" s="33">
        <v>288</v>
      </c>
      <c r="O2552" s="33">
        <v>279</v>
      </c>
      <c r="P2552" s="33">
        <v>7</v>
      </c>
      <c r="Q2552" s="33">
        <v>62</v>
      </c>
      <c r="R2552" s="33" t="str">
        <f t="shared" si="313"/>
        <v xml:space="preserve">3.Senior Citizen </v>
      </c>
      <c r="S2552" s="33" t="s">
        <v>46</v>
      </c>
      <c r="T2552" s="33">
        <v>72072.160000000003</v>
      </c>
      <c r="U2552" s="33" t="s">
        <v>28</v>
      </c>
      <c r="V2552" s="33" t="s">
        <v>43</v>
      </c>
      <c r="W2552" s="36">
        <v>45384</v>
      </c>
      <c r="X2552" s="46">
        <v>0.69166666666666665</v>
      </c>
      <c r="Y2552" s="34">
        <f t="shared" si="314"/>
        <v>2</v>
      </c>
      <c r="Z2552" s="34">
        <f t="shared" si="315"/>
        <v>2</v>
      </c>
      <c r="AA2552" s="33">
        <f t="shared" si="316"/>
        <v>2024</v>
      </c>
      <c r="AB2552" s="34">
        <f t="shared" si="317"/>
        <v>16</v>
      </c>
      <c r="AC2552" s="34">
        <f t="shared" si="318"/>
        <v>36</v>
      </c>
      <c r="AD2552" s="38">
        <f t="shared" si="319"/>
        <v>0</v>
      </c>
    </row>
    <row r="2553" spans="1:30" x14ac:dyDescent="0.35">
      <c r="A2553" s="39">
        <v>2542</v>
      </c>
      <c r="B2553" s="40">
        <v>7129</v>
      </c>
      <c r="C2553" s="40">
        <v>966</v>
      </c>
      <c r="D2553" s="40" t="s">
        <v>51</v>
      </c>
      <c r="E2553" s="40" t="s">
        <v>47</v>
      </c>
      <c r="F2553" s="40">
        <v>1</v>
      </c>
      <c r="G2553" s="41">
        <v>1301.9000000000001</v>
      </c>
      <c r="H2553" s="41">
        <f t="shared" si="312"/>
        <v>1301.9000000000001</v>
      </c>
      <c r="I2553" s="42">
        <v>45437.238888888889</v>
      </c>
      <c r="J2553" s="40">
        <v>11</v>
      </c>
      <c r="K2553" s="40" t="s">
        <v>45</v>
      </c>
      <c r="L2553" s="40">
        <v>414</v>
      </c>
      <c r="M2553" s="40">
        <v>137</v>
      </c>
      <c r="N2553" s="40">
        <v>181</v>
      </c>
      <c r="O2553" s="40">
        <v>164</v>
      </c>
      <c r="P2553" s="40">
        <v>2</v>
      </c>
      <c r="Q2553" s="40">
        <v>34</v>
      </c>
      <c r="R2553" s="40" t="str">
        <f t="shared" si="313"/>
        <v>1.Young age</v>
      </c>
      <c r="S2553" s="40" t="s">
        <v>41</v>
      </c>
      <c r="T2553" s="40">
        <v>51986.35</v>
      </c>
      <c r="U2553" s="40" t="s">
        <v>28</v>
      </c>
      <c r="V2553" s="40" t="s">
        <v>43</v>
      </c>
      <c r="W2553" s="43">
        <v>45437</v>
      </c>
      <c r="X2553" s="44">
        <v>0.2388888888888889</v>
      </c>
      <c r="Y2553" s="41">
        <f t="shared" si="314"/>
        <v>25</v>
      </c>
      <c r="Z2553" s="41">
        <f t="shared" si="315"/>
        <v>25</v>
      </c>
      <c r="AA2553" s="40">
        <f t="shared" si="316"/>
        <v>2024</v>
      </c>
      <c r="AB2553" s="41">
        <f t="shared" si="317"/>
        <v>5</v>
      </c>
      <c r="AC2553" s="41">
        <f t="shared" si="318"/>
        <v>44</v>
      </c>
      <c r="AD2553" s="45">
        <f t="shared" si="319"/>
        <v>0</v>
      </c>
    </row>
    <row r="2554" spans="1:30" x14ac:dyDescent="0.35">
      <c r="A2554" s="32">
        <v>2543</v>
      </c>
      <c r="B2554" s="33">
        <v>7408</v>
      </c>
      <c r="C2554" s="33">
        <v>644</v>
      </c>
      <c r="D2554" s="33" t="s">
        <v>49</v>
      </c>
      <c r="E2554" s="33" t="s">
        <v>47</v>
      </c>
      <c r="F2554" s="33">
        <v>5</v>
      </c>
      <c r="G2554" s="34">
        <v>590.32000000000005</v>
      </c>
      <c r="H2554" s="34">
        <f t="shared" si="312"/>
        <v>2951.6000000000004</v>
      </c>
      <c r="I2554" s="35">
        <v>45456.697222222225</v>
      </c>
      <c r="J2554" s="33">
        <v>18</v>
      </c>
      <c r="K2554" s="33" t="s">
        <v>26</v>
      </c>
      <c r="L2554" s="33">
        <v>56</v>
      </c>
      <c r="M2554" s="33">
        <v>104</v>
      </c>
      <c r="N2554" s="33">
        <v>104</v>
      </c>
      <c r="O2554" s="33">
        <v>211</v>
      </c>
      <c r="P2554" s="33">
        <v>10</v>
      </c>
      <c r="Q2554" s="33">
        <v>29</v>
      </c>
      <c r="R2554" s="33" t="str">
        <f t="shared" si="313"/>
        <v>1.Young age</v>
      </c>
      <c r="S2554" s="33" t="s">
        <v>41</v>
      </c>
      <c r="T2554" s="33">
        <v>107016.77</v>
      </c>
      <c r="U2554" s="33" t="s">
        <v>37</v>
      </c>
      <c r="V2554" s="33" t="s">
        <v>29</v>
      </c>
      <c r="W2554" s="36">
        <v>45456</v>
      </c>
      <c r="X2554" s="37">
        <v>0.69722222222222219</v>
      </c>
      <c r="Y2554" s="34">
        <f t="shared" si="314"/>
        <v>13</v>
      </c>
      <c r="Z2554" s="34">
        <f t="shared" si="315"/>
        <v>13</v>
      </c>
      <c r="AA2554" s="33">
        <f t="shared" si="316"/>
        <v>2024</v>
      </c>
      <c r="AB2554" s="34">
        <f t="shared" si="317"/>
        <v>16</v>
      </c>
      <c r="AC2554" s="34">
        <f t="shared" si="318"/>
        <v>44</v>
      </c>
      <c r="AD2554" s="38">
        <f t="shared" si="319"/>
        <v>0</v>
      </c>
    </row>
    <row r="2555" spans="1:30" x14ac:dyDescent="0.35">
      <c r="A2555" s="39">
        <v>2544</v>
      </c>
      <c r="B2555" s="40">
        <v>8586</v>
      </c>
      <c r="C2555" s="40">
        <v>829</v>
      </c>
      <c r="D2555" s="40" t="s">
        <v>39</v>
      </c>
      <c r="E2555" s="40" t="s">
        <v>47</v>
      </c>
      <c r="F2555" s="40">
        <v>5</v>
      </c>
      <c r="G2555" s="41">
        <v>812.51</v>
      </c>
      <c r="H2555" s="41">
        <f t="shared" si="312"/>
        <v>4062.55</v>
      </c>
      <c r="I2555" s="42">
        <v>45379.88958333333</v>
      </c>
      <c r="J2555" s="40">
        <v>2</v>
      </c>
      <c r="K2555" s="40" t="s">
        <v>45</v>
      </c>
      <c r="L2555" s="40">
        <v>361</v>
      </c>
      <c r="M2555" s="40">
        <v>124</v>
      </c>
      <c r="N2555" s="40">
        <v>195</v>
      </c>
      <c r="O2555" s="40">
        <v>303</v>
      </c>
      <c r="P2555" s="40">
        <v>7</v>
      </c>
      <c r="Q2555" s="40">
        <v>25</v>
      </c>
      <c r="R2555" s="40" t="str">
        <f t="shared" si="313"/>
        <v>1.Young age</v>
      </c>
      <c r="S2555" s="40" t="s">
        <v>41</v>
      </c>
      <c r="T2555" s="40">
        <v>58111.33</v>
      </c>
      <c r="U2555" s="40" t="s">
        <v>28</v>
      </c>
      <c r="V2555" s="40" t="s">
        <v>50</v>
      </c>
      <c r="W2555" s="43">
        <v>45379</v>
      </c>
      <c r="X2555" s="44">
        <v>0.88958333333333328</v>
      </c>
      <c r="Y2555" s="41">
        <f t="shared" si="314"/>
        <v>28</v>
      </c>
      <c r="Z2555" s="41">
        <f t="shared" si="315"/>
        <v>28</v>
      </c>
      <c r="AA2555" s="40">
        <f t="shared" si="316"/>
        <v>2024</v>
      </c>
      <c r="AB2555" s="41">
        <f t="shared" si="317"/>
        <v>21</v>
      </c>
      <c r="AC2555" s="41">
        <f t="shared" si="318"/>
        <v>21</v>
      </c>
      <c r="AD2555" s="45">
        <f t="shared" si="319"/>
        <v>0</v>
      </c>
    </row>
    <row r="2556" spans="1:30" x14ac:dyDescent="0.35">
      <c r="A2556" s="32">
        <v>2545</v>
      </c>
      <c r="B2556" s="33">
        <v>9199</v>
      </c>
      <c r="C2556" s="33">
        <v>664</v>
      </c>
      <c r="D2556" s="33" t="s">
        <v>49</v>
      </c>
      <c r="E2556" s="33" t="s">
        <v>47</v>
      </c>
      <c r="F2556" s="33">
        <v>5</v>
      </c>
      <c r="G2556" s="34">
        <v>1343.52</v>
      </c>
      <c r="H2556" s="34">
        <f t="shared" si="312"/>
        <v>6717.6</v>
      </c>
      <c r="I2556" s="35">
        <v>45334.945138888892</v>
      </c>
      <c r="J2556" s="33">
        <v>9</v>
      </c>
      <c r="K2556" s="33" t="s">
        <v>32</v>
      </c>
      <c r="L2556" s="33">
        <v>345</v>
      </c>
      <c r="M2556" s="33">
        <v>92</v>
      </c>
      <c r="N2556" s="33">
        <v>278</v>
      </c>
      <c r="O2556" s="33">
        <v>228</v>
      </c>
      <c r="P2556" s="33">
        <v>9</v>
      </c>
      <c r="Q2556" s="33">
        <v>58</v>
      </c>
      <c r="R2556" s="33" t="str">
        <f t="shared" si="313"/>
        <v>2.Middle age</v>
      </c>
      <c r="S2556" s="33" t="s">
        <v>46</v>
      </c>
      <c r="T2556" s="33">
        <v>110284.55</v>
      </c>
      <c r="U2556" s="33" t="s">
        <v>42</v>
      </c>
      <c r="V2556" s="33" t="s">
        <v>50</v>
      </c>
      <c r="W2556" s="36">
        <v>45334</v>
      </c>
      <c r="X2556" s="46">
        <v>0.94513888888888886</v>
      </c>
      <c r="Y2556" s="34">
        <f t="shared" si="314"/>
        <v>12</v>
      </c>
      <c r="Z2556" s="34">
        <f t="shared" si="315"/>
        <v>12</v>
      </c>
      <c r="AA2556" s="33">
        <f t="shared" si="316"/>
        <v>2024</v>
      </c>
      <c r="AB2556" s="34">
        <f t="shared" si="317"/>
        <v>22</v>
      </c>
      <c r="AC2556" s="34">
        <f t="shared" si="318"/>
        <v>41</v>
      </c>
      <c r="AD2556" s="38">
        <f t="shared" si="319"/>
        <v>0</v>
      </c>
    </row>
    <row r="2557" spans="1:30" x14ac:dyDescent="0.35">
      <c r="A2557" s="39">
        <v>2546</v>
      </c>
      <c r="B2557" s="40">
        <v>3469</v>
      </c>
      <c r="C2557" s="40">
        <v>819</v>
      </c>
      <c r="D2557" s="40" t="s">
        <v>52</v>
      </c>
      <c r="E2557" s="40" t="s">
        <v>25</v>
      </c>
      <c r="F2557" s="40">
        <v>3</v>
      </c>
      <c r="G2557" s="41">
        <v>1215.24</v>
      </c>
      <c r="H2557" s="41">
        <f t="shared" si="312"/>
        <v>3645.7200000000003</v>
      </c>
      <c r="I2557" s="42">
        <v>45308.972916666666</v>
      </c>
      <c r="J2557" s="40">
        <v>12</v>
      </c>
      <c r="K2557" s="40" t="s">
        <v>40</v>
      </c>
      <c r="L2557" s="40">
        <v>254</v>
      </c>
      <c r="M2557" s="40">
        <v>52</v>
      </c>
      <c r="N2557" s="40">
        <v>237</v>
      </c>
      <c r="O2557" s="40">
        <v>397</v>
      </c>
      <c r="P2557" s="40">
        <v>3</v>
      </c>
      <c r="Q2557" s="40">
        <v>41</v>
      </c>
      <c r="R2557" s="40" t="str">
        <f t="shared" si="313"/>
        <v>2.Middle age</v>
      </c>
      <c r="S2557" s="40" t="s">
        <v>46</v>
      </c>
      <c r="T2557" s="40">
        <v>40803.15</v>
      </c>
      <c r="U2557" s="40" t="s">
        <v>28</v>
      </c>
      <c r="V2557" s="40" t="s">
        <v>43</v>
      </c>
      <c r="W2557" s="43">
        <v>45308</v>
      </c>
      <c r="X2557" s="44">
        <v>0.97291666666666665</v>
      </c>
      <c r="Y2557" s="41">
        <f t="shared" si="314"/>
        <v>17</v>
      </c>
      <c r="Z2557" s="41">
        <f t="shared" si="315"/>
        <v>17</v>
      </c>
      <c r="AA2557" s="40">
        <f t="shared" si="316"/>
        <v>2024</v>
      </c>
      <c r="AB2557" s="41">
        <f t="shared" si="317"/>
        <v>23</v>
      </c>
      <c r="AC2557" s="41">
        <f t="shared" si="318"/>
        <v>21</v>
      </c>
      <c r="AD2557" s="45">
        <f t="shared" si="319"/>
        <v>0</v>
      </c>
    </row>
    <row r="2558" spans="1:30" x14ac:dyDescent="0.35">
      <c r="A2558" s="32">
        <v>2547</v>
      </c>
      <c r="B2558" s="33">
        <v>6651</v>
      </c>
      <c r="C2558" s="33">
        <v>874</v>
      </c>
      <c r="D2558" s="33" t="s">
        <v>44</v>
      </c>
      <c r="E2558" s="33" t="s">
        <v>25</v>
      </c>
      <c r="F2558" s="33">
        <v>2</v>
      </c>
      <c r="G2558" s="34">
        <v>1807.52</v>
      </c>
      <c r="H2558" s="34">
        <f t="shared" si="312"/>
        <v>3615.04</v>
      </c>
      <c r="I2558" s="35">
        <v>45400.313194444447</v>
      </c>
      <c r="J2558" s="33">
        <v>5</v>
      </c>
      <c r="K2558" s="33" t="s">
        <v>36</v>
      </c>
      <c r="L2558" s="33">
        <v>494</v>
      </c>
      <c r="M2558" s="33">
        <v>137</v>
      </c>
      <c r="N2558" s="33">
        <v>135</v>
      </c>
      <c r="O2558" s="33">
        <v>235</v>
      </c>
      <c r="P2558" s="33">
        <v>3</v>
      </c>
      <c r="Q2558" s="33">
        <v>47</v>
      </c>
      <c r="R2558" s="33" t="str">
        <f t="shared" si="313"/>
        <v>2.Middle age</v>
      </c>
      <c r="S2558" s="33" t="s">
        <v>27</v>
      </c>
      <c r="T2558" s="33">
        <v>28374.43</v>
      </c>
      <c r="U2558" s="33" t="s">
        <v>42</v>
      </c>
      <c r="V2558" s="33" t="s">
        <v>43</v>
      </c>
      <c r="W2558" s="36">
        <v>45400</v>
      </c>
      <c r="X2558" s="37">
        <v>0.31319444444444444</v>
      </c>
      <c r="Y2558" s="34">
        <f t="shared" si="314"/>
        <v>18</v>
      </c>
      <c r="Z2558" s="34">
        <f t="shared" si="315"/>
        <v>18</v>
      </c>
      <c r="AA2558" s="33">
        <f t="shared" si="316"/>
        <v>2024</v>
      </c>
      <c r="AB2558" s="34">
        <f t="shared" si="317"/>
        <v>7</v>
      </c>
      <c r="AC2558" s="34">
        <f t="shared" si="318"/>
        <v>31</v>
      </c>
      <c r="AD2558" s="38">
        <f t="shared" si="319"/>
        <v>0</v>
      </c>
    </row>
    <row r="2559" spans="1:30" x14ac:dyDescent="0.35">
      <c r="A2559" s="39">
        <v>2548</v>
      </c>
      <c r="B2559" s="40">
        <v>1402</v>
      </c>
      <c r="C2559" s="40">
        <v>921</v>
      </c>
      <c r="D2559" s="40" t="s">
        <v>39</v>
      </c>
      <c r="E2559" s="40" t="s">
        <v>25</v>
      </c>
      <c r="F2559" s="40">
        <v>2</v>
      </c>
      <c r="G2559" s="41">
        <v>1372.66</v>
      </c>
      <c r="H2559" s="41">
        <f t="shared" si="312"/>
        <v>2745.32</v>
      </c>
      <c r="I2559" s="42">
        <v>45328.875694444447</v>
      </c>
      <c r="J2559" s="40">
        <v>20</v>
      </c>
      <c r="K2559" s="40" t="s">
        <v>26</v>
      </c>
      <c r="L2559" s="40">
        <v>452</v>
      </c>
      <c r="M2559" s="40">
        <v>110</v>
      </c>
      <c r="N2559" s="40">
        <v>271</v>
      </c>
      <c r="O2559" s="40">
        <v>136</v>
      </c>
      <c r="P2559" s="40">
        <v>6</v>
      </c>
      <c r="Q2559" s="40">
        <v>26</v>
      </c>
      <c r="R2559" s="40" t="str">
        <f t="shared" si="313"/>
        <v>1.Young age</v>
      </c>
      <c r="S2559" s="40" t="s">
        <v>27</v>
      </c>
      <c r="T2559" s="40">
        <v>64493.8</v>
      </c>
      <c r="U2559" s="40" t="s">
        <v>37</v>
      </c>
      <c r="V2559" s="40" t="s">
        <v>50</v>
      </c>
      <c r="W2559" s="43">
        <v>45328</v>
      </c>
      <c r="X2559" s="47">
        <v>0.87569444444444444</v>
      </c>
      <c r="Y2559" s="41">
        <f t="shared" si="314"/>
        <v>6</v>
      </c>
      <c r="Z2559" s="41">
        <f t="shared" si="315"/>
        <v>6</v>
      </c>
      <c r="AA2559" s="40">
        <f t="shared" si="316"/>
        <v>2024</v>
      </c>
      <c r="AB2559" s="41">
        <f t="shared" si="317"/>
        <v>21</v>
      </c>
      <c r="AC2559" s="41">
        <f t="shared" si="318"/>
        <v>1</v>
      </c>
      <c r="AD2559" s="45">
        <f t="shared" si="319"/>
        <v>0</v>
      </c>
    </row>
    <row r="2560" spans="1:30" x14ac:dyDescent="0.35">
      <c r="A2560" s="32">
        <v>2549</v>
      </c>
      <c r="B2560" s="33">
        <v>8909</v>
      </c>
      <c r="C2560" s="33">
        <v>216</v>
      </c>
      <c r="D2560" s="33" t="s">
        <v>38</v>
      </c>
      <c r="E2560" s="33" t="s">
        <v>25</v>
      </c>
      <c r="F2560" s="33">
        <v>4</v>
      </c>
      <c r="G2560" s="34">
        <v>1821.22</v>
      </c>
      <c r="H2560" s="34">
        <f t="shared" si="312"/>
        <v>7284.88</v>
      </c>
      <c r="I2560" s="35">
        <v>45447.237500000003</v>
      </c>
      <c r="J2560" s="33">
        <v>6</v>
      </c>
      <c r="K2560" s="33" t="s">
        <v>45</v>
      </c>
      <c r="L2560" s="33">
        <v>160</v>
      </c>
      <c r="M2560" s="33">
        <v>72</v>
      </c>
      <c r="N2560" s="33">
        <v>166</v>
      </c>
      <c r="O2560" s="33">
        <v>152</v>
      </c>
      <c r="P2560" s="33">
        <v>9</v>
      </c>
      <c r="Q2560" s="33">
        <v>57</v>
      </c>
      <c r="R2560" s="33" t="str">
        <f t="shared" si="313"/>
        <v>2.Middle age</v>
      </c>
      <c r="S2560" s="33" t="s">
        <v>46</v>
      </c>
      <c r="T2560" s="33">
        <v>115683.3</v>
      </c>
      <c r="U2560" s="33" t="s">
        <v>28</v>
      </c>
      <c r="V2560" s="33" t="s">
        <v>43</v>
      </c>
      <c r="W2560" s="36">
        <v>45447</v>
      </c>
      <c r="X2560" s="46">
        <v>0.23749999999999999</v>
      </c>
      <c r="Y2560" s="34">
        <f t="shared" si="314"/>
        <v>4</v>
      </c>
      <c r="Z2560" s="34">
        <f t="shared" si="315"/>
        <v>4</v>
      </c>
      <c r="AA2560" s="33">
        <f t="shared" si="316"/>
        <v>2024</v>
      </c>
      <c r="AB2560" s="34">
        <f t="shared" si="317"/>
        <v>5</v>
      </c>
      <c r="AC2560" s="34">
        <f t="shared" si="318"/>
        <v>42</v>
      </c>
      <c r="AD2560" s="38">
        <f t="shared" si="319"/>
        <v>0</v>
      </c>
    </row>
    <row r="2561" spans="1:30" x14ac:dyDescent="0.35">
      <c r="A2561" s="39">
        <v>2550</v>
      </c>
      <c r="B2561" s="40">
        <v>2712</v>
      </c>
      <c r="C2561" s="40">
        <v>527</v>
      </c>
      <c r="D2561" s="40" t="s">
        <v>44</v>
      </c>
      <c r="E2561" s="40" t="s">
        <v>47</v>
      </c>
      <c r="F2561" s="40">
        <v>1</v>
      </c>
      <c r="G2561" s="41">
        <v>548.64</v>
      </c>
      <c r="H2561" s="41">
        <f t="shared" si="312"/>
        <v>548.64</v>
      </c>
      <c r="I2561" s="42">
        <v>45546.768750000003</v>
      </c>
      <c r="J2561" s="40">
        <v>14</v>
      </c>
      <c r="K2561" s="40" t="s">
        <v>40</v>
      </c>
      <c r="L2561" s="40">
        <v>219</v>
      </c>
      <c r="M2561" s="40">
        <v>93</v>
      </c>
      <c r="N2561" s="40">
        <v>113</v>
      </c>
      <c r="O2561" s="40">
        <v>480</v>
      </c>
      <c r="P2561" s="40">
        <v>9</v>
      </c>
      <c r="Q2561" s="40">
        <v>65</v>
      </c>
      <c r="R2561" s="40" t="str">
        <f t="shared" si="313"/>
        <v xml:space="preserve">3.Senior Citizen </v>
      </c>
      <c r="S2561" s="40" t="s">
        <v>46</v>
      </c>
      <c r="T2561" s="40">
        <v>72018</v>
      </c>
      <c r="U2561" s="40" t="s">
        <v>37</v>
      </c>
      <c r="V2561" s="40" t="s">
        <v>29</v>
      </c>
      <c r="W2561" s="43">
        <v>45546</v>
      </c>
      <c r="X2561" s="47">
        <v>0.76875000000000004</v>
      </c>
      <c r="Y2561" s="41">
        <f t="shared" si="314"/>
        <v>11</v>
      </c>
      <c r="Z2561" s="41">
        <f t="shared" si="315"/>
        <v>11</v>
      </c>
      <c r="AA2561" s="40">
        <f t="shared" si="316"/>
        <v>2024</v>
      </c>
      <c r="AB2561" s="41">
        <f t="shared" si="317"/>
        <v>18</v>
      </c>
      <c r="AC2561" s="41">
        <f t="shared" si="318"/>
        <v>27</v>
      </c>
      <c r="AD2561" s="45">
        <f t="shared" si="319"/>
        <v>0</v>
      </c>
    </row>
    <row r="2562" spans="1:30" x14ac:dyDescent="0.35">
      <c r="A2562" s="32">
        <v>2551</v>
      </c>
      <c r="B2562" s="33">
        <v>5840</v>
      </c>
      <c r="C2562" s="33">
        <v>571</v>
      </c>
      <c r="D2562" s="33" t="s">
        <v>49</v>
      </c>
      <c r="E2562" s="33" t="s">
        <v>25</v>
      </c>
      <c r="F2562" s="33">
        <v>1</v>
      </c>
      <c r="G2562" s="34">
        <v>1454.7</v>
      </c>
      <c r="H2562" s="34">
        <f t="shared" si="312"/>
        <v>1454.7</v>
      </c>
      <c r="I2562" s="35">
        <v>45464.385416666664</v>
      </c>
      <c r="J2562" s="33">
        <v>15</v>
      </c>
      <c r="K2562" s="33" t="s">
        <v>45</v>
      </c>
      <c r="L2562" s="33">
        <v>319</v>
      </c>
      <c r="M2562" s="33">
        <v>127</v>
      </c>
      <c r="N2562" s="33">
        <v>294</v>
      </c>
      <c r="O2562" s="33">
        <v>113</v>
      </c>
      <c r="P2562" s="33">
        <v>6</v>
      </c>
      <c r="Q2562" s="33">
        <v>55</v>
      </c>
      <c r="R2562" s="33" t="str">
        <f t="shared" si="313"/>
        <v>2.Middle age</v>
      </c>
      <c r="S2562" s="33" t="s">
        <v>27</v>
      </c>
      <c r="T2562" s="33">
        <v>90629.23</v>
      </c>
      <c r="U2562" s="33" t="s">
        <v>42</v>
      </c>
      <c r="V2562" s="33" t="s">
        <v>43</v>
      </c>
      <c r="W2562" s="36">
        <v>45464</v>
      </c>
      <c r="X2562" s="37">
        <v>0.38541666666666669</v>
      </c>
      <c r="Y2562" s="34">
        <f t="shared" si="314"/>
        <v>21</v>
      </c>
      <c r="Z2562" s="34">
        <f t="shared" si="315"/>
        <v>21</v>
      </c>
      <c r="AA2562" s="33">
        <f t="shared" si="316"/>
        <v>2024</v>
      </c>
      <c r="AB2562" s="34">
        <f t="shared" si="317"/>
        <v>9</v>
      </c>
      <c r="AC2562" s="34">
        <f t="shared" si="318"/>
        <v>15</v>
      </c>
      <c r="AD2562" s="38">
        <f t="shared" si="319"/>
        <v>0</v>
      </c>
    </row>
    <row r="2563" spans="1:30" x14ac:dyDescent="0.35">
      <c r="A2563" s="39">
        <v>2552</v>
      </c>
      <c r="B2563" s="40">
        <v>7815</v>
      </c>
      <c r="C2563" s="40">
        <v>178</v>
      </c>
      <c r="D2563" s="40" t="s">
        <v>52</v>
      </c>
      <c r="E2563" s="40" t="s">
        <v>25</v>
      </c>
      <c r="F2563" s="40">
        <v>2</v>
      </c>
      <c r="G2563" s="41">
        <v>1108.3599999999999</v>
      </c>
      <c r="H2563" s="41">
        <f t="shared" si="312"/>
        <v>2216.7199999999998</v>
      </c>
      <c r="I2563" s="42">
        <v>45319.740972222222</v>
      </c>
      <c r="J2563" s="40">
        <v>14</v>
      </c>
      <c r="K2563" s="40" t="s">
        <v>45</v>
      </c>
      <c r="L2563" s="40">
        <v>327</v>
      </c>
      <c r="M2563" s="40">
        <v>72</v>
      </c>
      <c r="N2563" s="40">
        <v>188</v>
      </c>
      <c r="O2563" s="40">
        <v>117</v>
      </c>
      <c r="P2563" s="40">
        <v>9</v>
      </c>
      <c r="Q2563" s="40">
        <v>23</v>
      </c>
      <c r="R2563" s="40" t="str">
        <f t="shared" si="313"/>
        <v>1.Young age</v>
      </c>
      <c r="S2563" s="40" t="s">
        <v>46</v>
      </c>
      <c r="T2563" s="40">
        <v>111677.86</v>
      </c>
      <c r="U2563" s="40" t="s">
        <v>37</v>
      </c>
      <c r="V2563" s="40" t="s">
        <v>50</v>
      </c>
      <c r="W2563" s="43">
        <v>45319</v>
      </c>
      <c r="X2563" s="44">
        <v>0.74097222222222225</v>
      </c>
      <c r="Y2563" s="41">
        <f t="shared" si="314"/>
        <v>28</v>
      </c>
      <c r="Z2563" s="41">
        <f t="shared" si="315"/>
        <v>28</v>
      </c>
      <c r="AA2563" s="40">
        <f t="shared" si="316"/>
        <v>2024</v>
      </c>
      <c r="AB2563" s="41">
        <f t="shared" si="317"/>
        <v>17</v>
      </c>
      <c r="AC2563" s="41">
        <f t="shared" si="318"/>
        <v>47</v>
      </c>
      <c r="AD2563" s="45">
        <f t="shared" si="319"/>
        <v>0</v>
      </c>
    </row>
    <row r="2564" spans="1:30" x14ac:dyDescent="0.35">
      <c r="A2564" s="32">
        <v>2553</v>
      </c>
      <c r="B2564" s="33">
        <v>2406</v>
      </c>
      <c r="C2564" s="33">
        <v>219</v>
      </c>
      <c r="D2564" s="33" t="s">
        <v>24</v>
      </c>
      <c r="E2564" s="33" t="s">
        <v>25</v>
      </c>
      <c r="F2564" s="33">
        <v>4</v>
      </c>
      <c r="G2564" s="34">
        <v>1011.25</v>
      </c>
      <c r="H2564" s="34">
        <f t="shared" si="312"/>
        <v>4045</v>
      </c>
      <c r="I2564" s="35">
        <v>45530.061111111114</v>
      </c>
      <c r="J2564" s="33">
        <v>20</v>
      </c>
      <c r="K2564" s="33" t="s">
        <v>32</v>
      </c>
      <c r="L2564" s="33">
        <v>142</v>
      </c>
      <c r="M2564" s="33">
        <v>94</v>
      </c>
      <c r="N2564" s="33">
        <v>271</v>
      </c>
      <c r="O2564" s="33">
        <v>446</v>
      </c>
      <c r="P2564" s="33">
        <v>5</v>
      </c>
      <c r="Q2564" s="33">
        <v>34</v>
      </c>
      <c r="R2564" s="33" t="str">
        <f t="shared" si="313"/>
        <v>1.Young age</v>
      </c>
      <c r="S2564" s="33" t="s">
        <v>46</v>
      </c>
      <c r="T2564" s="33">
        <v>66968.710000000006</v>
      </c>
      <c r="U2564" s="33" t="s">
        <v>33</v>
      </c>
      <c r="V2564" s="33" t="s">
        <v>29</v>
      </c>
      <c r="W2564" s="36">
        <v>45530</v>
      </c>
      <c r="X2564" s="37">
        <v>6.1111111111111109E-2</v>
      </c>
      <c r="Y2564" s="34">
        <f t="shared" si="314"/>
        <v>26</v>
      </c>
      <c r="Z2564" s="34">
        <f t="shared" si="315"/>
        <v>26</v>
      </c>
      <c r="AA2564" s="33">
        <f t="shared" si="316"/>
        <v>2024</v>
      </c>
      <c r="AB2564" s="34">
        <f t="shared" si="317"/>
        <v>1</v>
      </c>
      <c r="AC2564" s="34">
        <f t="shared" si="318"/>
        <v>28</v>
      </c>
      <c r="AD2564" s="38">
        <f t="shared" si="319"/>
        <v>0</v>
      </c>
    </row>
    <row r="2565" spans="1:30" x14ac:dyDescent="0.35">
      <c r="A2565" s="39">
        <v>2554</v>
      </c>
      <c r="B2565" s="40">
        <v>2901</v>
      </c>
      <c r="C2565" s="40">
        <v>938</v>
      </c>
      <c r="D2565" s="40" t="s">
        <v>38</v>
      </c>
      <c r="E2565" s="40" t="s">
        <v>25</v>
      </c>
      <c r="F2565" s="40">
        <v>1</v>
      </c>
      <c r="G2565" s="41">
        <v>456.14</v>
      </c>
      <c r="H2565" s="41">
        <f t="shared" si="312"/>
        <v>456.14</v>
      </c>
      <c r="I2565" s="42">
        <v>45534.461111111108</v>
      </c>
      <c r="J2565" s="40">
        <v>17</v>
      </c>
      <c r="K2565" s="40" t="s">
        <v>36</v>
      </c>
      <c r="L2565" s="40">
        <v>455</v>
      </c>
      <c r="M2565" s="40">
        <v>54</v>
      </c>
      <c r="N2565" s="40">
        <v>180</v>
      </c>
      <c r="O2565" s="40">
        <v>187</v>
      </c>
      <c r="P2565" s="40">
        <v>4</v>
      </c>
      <c r="Q2565" s="40">
        <v>26</v>
      </c>
      <c r="R2565" s="40" t="str">
        <f t="shared" si="313"/>
        <v>1.Young age</v>
      </c>
      <c r="S2565" s="40" t="s">
        <v>46</v>
      </c>
      <c r="T2565" s="40">
        <v>71434.210000000006</v>
      </c>
      <c r="U2565" s="40" t="s">
        <v>28</v>
      </c>
      <c r="V2565" s="40" t="s">
        <v>50</v>
      </c>
      <c r="W2565" s="43">
        <v>45534</v>
      </c>
      <c r="X2565" s="44">
        <v>0.46111111111111114</v>
      </c>
      <c r="Y2565" s="41">
        <f t="shared" si="314"/>
        <v>30</v>
      </c>
      <c r="Z2565" s="41">
        <f t="shared" si="315"/>
        <v>30</v>
      </c>
      <c r="AA2565" s="40">
        <f t="shared" si="316"/>
        <v>2024</v>
      </c>
      <c r="AB2565" s="41">
        <f t="shared" si="317"/>
        <v>11</v>
      </c>
      <c r="AC2565" s="41">
        <f t="shared" si="318"/>
        <v>4</v>
      </c>
      <c r="AD2565" s="45">
        <f t="shared" si="319"/>
        <v>0</v>
      </c>
    </row>
    <row r="2566" spans="1:30" x14ac:dyDescent="0.35">
      <c r="A2566" s="32">
        <v>2555</v>
      </c>
      <c r="B2566" s="33">
        <v>3321</v>
      </c>
      <c r="C2566" s="33">
        <v>234</v>
      </c>
      <c r="D2566" s="33" t="s">
        <v>31</v>
      </c>
      <c r="E2566" s="33" t="s">
        <v>25</v>
      </c>
      <c r="F2566" s="33">
        <v>1</v>
      </c>
      <c r="G2566" s="34">
        <v>1309.5899999999999</v>
      </c>
      <c r="H2566" s="34">
        <f t="shared" si="312"/>
        <v>1309.5899999999999</v>
      </c>
      <c r="I2566" s="35">
        <v>45367.803472222222</v>
      </c>
      <c r="J2566" s="33">
        <v>17</v>
      </c>
      <c r="K2566" s="33" t="s">
        <v>32</v>
      </c>
      <c r="L2566" s="33">
        <v>109</v>
      </c>
      <c r="M2566" s="33">
        <v>62</v>
      </c>
      <c r="N2566" s="33">
        <v>296</v>
      </c>
      <c r="O2566" s="33">
        <v>116</v>
      </c>
      <c r="P2566" s="33">
        <v>2</v>
      </c>
      <c r="Q2566" s="33">
        <v>42</v>
      </c>
      <c r="R2566" s="33" t="str">
        <f t="shared" si="313"/>
        <v>2.Middle age</v>
      </c>
      <c r="S2566" s="33" t="s">
        <v>46</v>
      </c>
      <c r="T2566" s="33">
        <v>74801.55</v>
      </c>
      <c r="U2566" s="33" t="s">
        <v>33</v>
      </c>
      <c r="V2566" s="33" t="s">
        <v>34</v>
      </c>
      <c r="W2566" s="36">
        <v>45367</v>
      </c>
      <c r="X2566" s="37">
        <v>0.80347222222222225</v>
      </c>
      <c r="Y2566" s="34">
        <f t="shared" si="314"/>
        <v>16</v>
      </c>
      <c r="Z2566" s="34">
        <f t="shared" si="315"/>
        <v>16</v>
      </c>
      <c r="AA2566" s="33">
        <f t="shared" si="316"/>
        <v>2024</v>
      </c>
      <c r="AB2566" s="34">
        <f t="shared" si="317"/>
        <v>19</v>
      </c>
      <c r="AC2566" s="34">
        <f t="shared" si="318"/>
        <v>17</v>
      </c>
      <c r="AD2566" s="38">
        <f t="shared" si="319"/>
        <v>0</v>
      </c>
    </row>
    <row r="2567" spans="1:30" x14ac:dyDescent="0.35">
      <c r="A2567" s="39">
        <v>2556</v>
      </c>
      <c r="B2567" s="40">
        <v>6707</v>
      </c>
      <c r="C2567" s="40">
        <v>117</v>
      </c>
      <c r="D2567" s="40" t="s">
        <v>31</v>
      </c>
      <c r="E2567" s="40" t="s">
        <v>47</v>
      </c>
      <c r="F2567" s="40">
        <v>5</v>
      </c>
      <c r="G2567" s="41">
        <v>543.65</v>
      </c>
      <c r="H2567" s="41">
        <f t="shared" si="312"/>
        <v>2718.25</v>
      </c>
      <c r="I2567" s="42">
        <v>45347.295138888891</v>
      </c>
      <c r="J2567" s="40">
        <v>20</v>
      </c>
      <c r="K2567" s="40" t="s">
        <v>40</v>
      </c>
      <c r="L2567" s="40">
        <v>16</v>
      </c>
      <c r="M2567" s="40">
        <v>99</v>
      </c>
      <c r="N2567" s="40">
        <v>168</v>
      </c>
      <c r="O2567" s="40">
        <v>375</v>
      </c>
      <c r="P2567" s="40">
        <v>4</v>
      </c>
      <c r="Q2567" s="40">
        <v>63</v>
      </c>
      <c r="R2567" s="40" t="str">
        <f t="shared" si="313"/>
        <v xml:space="preserve">3.Senior Citizen </v>
      </c>
      <c r="S2567" s="40" t="s">
        <v>27</v>
      </c>
      <c r="T2567" s="40">
        <v>61879.91</v>
      </c>
      <c r="U2567" s="40" t="s">
        <v>37</v>
      </c>
      <c r="V2567" s="40" t="s">
        <v>34</v>
      </c>
      <c r="W2567" s="43">
        <v>45347</v>
      </c>
      <c r="X2567" s="44">
        <v>0.2951388888888889</v>
      </c>
      <c r="Y2567" s="41">
        <f t="shared" si="314"/>
        <v>25</v>
      </c>
      <c r="Z2567" s="41">
        <f t="shared" si="315"/>
        <v>25</v>
      </c>
      <c r="AA2567" s="40">
        <f t="shared" si="316"/>
        <v>2024</v>
      </c>
      <c r="AB2567" s="41">
        <f t="shared" si="317"/>
        <v>7</v>
      </c>
      <c r="AC2567" s="41">
        <f t="shared" si="318"/>
        <v>5</v>
      </c>
      <c r="AD2567" s="45">
        <f t="shared" si="319"/>
        <v>0</v>
      </c>
    </row>
    <row r="2568" spans="1:30" x14ac:dyDescent="0.35">
      <c r="A2568" s="32">
        <v>2557</v>
      </c>
      <c r="B2568" s="33">
        <v>6110</v>
      </c>
      <c r="C2568" s="33">
        <v>591</v>
      </c>
      <c r="D2568" s="33" t="s">
        <v>51</v>
      </c>
      <c r="E2568" s="33" t="s">
        <v>47</v>
      </c>
      <c r="F2568" s="33">
        <v>1</v>
      </c>
      <c r="G2568" s="34">
        <v>776.72</v>
      </c>
      <c r="H2568" s="34">
        <f t="shared" si="312"/>
        <v>776.72</v>
      </c>
      <c r="I2568" s="35">
        <v>45385.672222222223</v>
      </c>
      <c r="J2568" s="33">
        <v>15</v>
      </c>
      <c r="K2568" s="33" t="s">
        <v>36</v>
      </c>
      <c r="L2568" s="33">
        <v>242</v>
      </c>
      <c r="M2568" s="33">
        <v>127</v>
      </c>
      <c r="N2568" s="33">
        <v>206</v>
      </c>
      <c r="O2568" s="33">
        <v>391</v>
      </c>
      <c r="P2568" s="33">
        <v>6</v>
      </c>
      <c r="Q2568" s="33">
        <v>21</v>
      </c>
      <c r="R2568" s="33" t="str">
        <f t="shared" si="313"/>
        <v>1.Young age</v>
      </c>
      <c r="S2568" s="33" t="s">
        <v>41</v>
      </c>
      <c r="T2568" s="33">
        <v>116631.77</v>
      </c>
      <c r="U2568" s="33" t="s">
        <v>42</v>
      </c>
      <c r="V2568" s="33" t="s">
        <v>29</v>
      </c>
      <c r="W2568" s="36">
        <v>45385</v>
      </c>
      <c r="X2568" s="46">
        <v>0.67222222222222228</v>
      </c>
      <c r="Y2568" s="34">
        <f t="shared" si="314"/>
        <v>3</v>
      </c>
      <c r="Z2568" s="34">
        <f t="shared" si="315"/>
        <v>3</v>
      </c>
      <c r="AA2568" s="33">
        <f t="shared" si="316"/>
        <v>2024</v>
      </c>
      <c r="AB2568" s="34">
        <f t="shared" si="317"/>
        <v>16</v>
      </c>
      <c r="AC2568" s="34">
        <f t="shared" si="318"/>
        <v>8</v>
      </c>
      <c r="AD2568" s="38">
        <f t="shared" si="319"/>
        <v>0</v>
      </c>
    </row>
    <row r="2569" spans="1:30" x14ac:dyDescent="0.35">
      <c r="A2569" s="39">
        <v>2558</v>
      </c>
      <c r="B2569" s="40">
        <v>6620</v>
      </c>
      <c r="C2569" s="40">
        <v>456</v>
      </c>
      <c r="D2569" s="40" t="s">
        <v>52</v>
      </c>
      <c r="E2569" s="40" t="s">
        <v>47</v>
      </c>
      <c r="F2569" s="40">
        <v>3</v>
      </c>
      <c r="G2569" s="41">
        <v>546.04999999999995</v>
      </c>
      <c r="H2569" s="41">
        <f t="shared" si="312"/>
        <v>1638.1499999999999</v>
      </c>
      <c r="I2569" s="42">
        <v>45486.895138888889</v>
      </c>
      <c r="J2569" s="40">
        <v>19</v>
      </c>
      <c r="K2569" s="40" t="s">
        <v>32</v>
      </c>
      <c r="L2569" s="40">
        <v>438</v>
      </c>
      <c r="M2569" s="40">
        <v>59</v>
      </c>
      <c r="N2569" s="40">
        <v>282</v>
      </c>
      <c r="O2569" s="40">
        <v>292</v>
      </c>
      <c r="P2569" s="40">
        <v>8</v>
      </c>
      <c r="Q2569" s="40">
        <v>48</v>
      </c>
      <c r="R2569" s="40" t="str">
        <f t="shared" si="313"/>
        <v>2.Middle age</v>
      </c>
      <c r="S2569" s="40" t="s">
        <v>41</v>
      </c>
      <c r="T2569" s="40">
        <v>57177.98</v>
      </c>
      <c r="U2569" s="40" t="s">
        <v>28</v>
      </c>
      <c r="V2569" s="40" t="s">
        <v>29</v>
      </c>
      <c r="W2569" s="43">
        <v>45486</v>
      </c>
      <c r="X2569" s="44">
        <v>0.89513888888888893</v>
      </c>
      <c r="Y2569" s="41">
        <f t="shared" si="314"/>
        <v>13</v>
      </c>
      <c r="Z2569" s="41">
        <f t="shared" si="315"/>
        <v>13</v>
      </c>
      <c r="AA2569" s="40">
        <f t="shared" si="316"/>
        <v>2024</v>
      </c>
      <c r="AB2569" s="41">
        <f t="shared" si="317"/>
        <v>21</v>
      </c>
      <c r="AC2569" s="41">
        <f t="shared" si="318"/>
        <v>29</v>
      </c>
      <c r="AD2569" s="45">
        <f t="shared" si="319"/>
        <v>0</v>
      </c>
    </row>
    <row r="2570" spans="1:30" x14ac:dyDescent="0.35">
      <c r="A2570" s="32">
        <v>2559</v>
      </c>
      <c r="B2570" s="33">
        <v>8460</v>
      </c>
      <c r="C2570" s="33">
        <v>419</v>
      </c>
      <c r="D2570" s="33" t="s">
        <v>52</v>
      </c>
      <c r="E2570" s="33" t="s">
        <v>25</v>
      </c>
      <c r="F2570" s="33">
        <v>1</v>
      </c>
      <c r="G2570" s="34">
        <v>1462.88</v>
      </c>
      <c r="H2570" s="34">
        <f t="shared" si="312"/>
        <v>1462.88</v>
      </c>
      <c r="I2570" s="35">
        <v>45395.580555555556</v>
      </c>
      <c r="J2570" s="33">
        <v>18</v>
      </c>
      <c r="K2570" s="33" t="s">
        <v>32</v>
      </c>
      <c r="L2570" s="33">
        <v>365</v>
      </c>
      <c r="M2570" s="33">
        <v>94</v>
      </c>
      <c r="N2570" s="33">
        <v>189</v>
      </c>
      <c r="O2570" s="33">
        <v>351</v>
      </c>
      <c r="P2570" s="33">
        <v>5</v>
      </c>
      <c r="Q2570" s="33">
        <v>22</v>
      </c>
      <c r="R2570" s="33" t="str">
        <f t="shared" si="313"/>
        <v>1.Young age</v>
      </c>
      <c r="S2570" s="33" t="s">
        <v>41</v>
      </c>
      <c r="T2570" s="33">
        <v>49038.02</v>
      </c>
      <c r="U2570" s="33" t="s">
        <v>33</v>
      </c>
      <c r="V2570" s="33" t="s">
        <v>34</v>
      </c>
      <c r="W2570" s="36">
        <v>45395</v>
      </c>
      <c r="X2570" s="37">
        <v>0.5805555555555556</v>
      </c>
      <c r="Y2570" s="34">
        <f t="shared" si="314"/>
        <v>13</v>
      </c>
      <c r="Z2570" s="34">
        <f t="shared" si="315"/>
        <v>13</v>
      </c>
      <c r="AA2570" s="33">
        <f t="shared" si="316"/>
        <v>2024</v>
      </c>
      <c r="AB2570" s="34">
        <f t="shared" si="317"/>
        <v>13</v>
      </c>
      <c r="AC2570" s="34">
        <f t="shared" si="318"/>
        <v>56</v>
      </c>
      <c r="AD2570" s="38">
        <f t="shared" si="319"/>
        <v>0</v>
      </c>
    </row>
    <row r="2571" spans="1:30" x14ac:dyDescent="0.35">
      <c r="A2571" s="39">
        <v>2560</v>
      </c>
      <c r="B2571" s="40">
        <v>4389</v>
      </c>
      <c r="C2571" s="40">
        <v>807</v>
      </c>
      <c r="D2571" s="40" t="s">
        <v>51</v>
      </c>
      <c r="E2571" s="40" t="s">
        <v>25</v>
      </c>
      <c r="F2571" s="40">
        <v>5</v>
      </c>
      <c r="G2571" s="41">
        <v>597.34</v>
      </c>
      <c r="H2571" s="41">
        <f t="shared" si="312"/>
        <v>2986.7000000000003</v>
      </c>
      <c r="I2571" s="42">
        <v>45476.454861111109</v>
      </c>
      <c r="J2571" s="40">
        <v>17</v>
      </c>
      <c r="K2571" s="40" t="s">
        <v>36</v>
      </c>
      <c r="L2571" s="40">
        <v>466</v>
      </c>
      <c r="M2571" s="40">
        <v>104</v>
      </c>
      <c r="N2571" s="40">
        <v>119</v>
      </c>
      <c r="O2571" s="40">
        <v>306</v>
      </c>
      <c r="P2571" s="40">
        <v>1</v>
      </c>
      <c r="Q2571" s="40">
        <v>32</v>
      </c>
      <c r="R2571" s="40" t="str">
        <f t="shared" si="313"/>
        <v>1.Young age</v>
      </c>
      <c r="S2571" s="40" t="s">
        <v>41</v>
      </c>
      <c r="T2571" s="40">
        <v>21850.94</v>
      </c>
      <c r="U2571" s="40" t="s">
        <v>37</v>
      </c>
      <c r="V2571" s="40" t="s">
        <v>34</v>
      </c>
      <c r="W2571" s="43">
        <v>45476</v>
      </c>
      <c r="X2571" s="47">
        <v>0.4548611111111111</v>
      </c>
      <c r="Y2571" s="41">
        <f t="shared" si="314"/>
        <v>3</v>
      </c>
      <c r="Z2571" s="41">
        <f t="shared" si="315"/>
        <v>3</v>
      </c>
      <c r="AA2571" s="40">
        <f t="shared" si="316"/>
        <v>2024</v>
      </c>
      <c r="AB2571" s="41">
        <f t="shared" si="317"/>
        <v>10</v>
      </c>
      <c r="AC2571" s="41">
        <f t="shared" si="318"/>
        <v>55</v>
      </c>
      <c r="AD2571" s="45">
        <f t="shared" si="319"/>
        <v>0</v>
      </c>
    </row>
    <row r="2572" spans="1:30" x14ac:dyDescent="0.35">
      <c r="A2572" s="32">
        <v>2561</v>
      </c>
      <c r="B2572" s="33">
        <v>9537</v>
      </c>
      <c r="C2572" s="33">
        <v>471</v>
      </c>
      <c r="D2572" s="33" t="s">
        <v>31</v>
      </c>
      <c r="E2572" s="33" t="s">
        <v>47</v>
      </c>
      <c r="F2572" s="33">
        <v>5</v>
      </c>
      <c r="G2572" s="34">
        <v>1327.87</v>
      </c>
      <c r="H2572" s="34">
        <f t="shared" si="312"/>
        <v>6639.3499999999995</v>
      </c>
      <c r="I2572" s="35">
        <v>45526.020833333336</v>
      </c>
      <c r="J2572" s="33">
        <v>15</v>
      </c>
      <c r="K2572" s="33" t="s">
        <v>40</v>
      </c>
      <c r="L2572" s="33">
        <v>82</v>
      </c>
      <c r="M2572" s="33">
        <v>128</v>
      </c>
      <c r="N2572" s="33">
        <v>133</v>
      </c>
      <c r="O2572" s="33">
        <v>482</v>
      </c>
      <c r="P2572" s="33">
        <v>9</v>
      </c>
      <c r="Q2572" s="33">
        <v>30</v>
      </c>
      <c r="R2572" s="33" t="str">
        <f t="shared" si="313"/>
        <v>1.Young age</v>
      </c>
      <c r="S2572" s="33" t="s">
        <v>46</v>
      </c>
      <c r="T2572" s="33">
        <v>89699.73</v>
      </c>
      <c r="U2572" s="33" t="s">
        <v>42</v>
      </c>
      <c r="V2572" s="33" t="s">
        <v>43</v>
      </c>
      <c r="W2572" s="36">
        <v>45526</v>
      </c>
      <c r="X2572" s="37">
        <v>2.0833333333333332E-2</v>
      </c>
      <c r="Y2572" s="34">
        <f t="shared" si="314"/>
        <v>22</v>
      </c>
      <c r="Z2572" s="34">
        <f t="shared" si="315"/>
        <v>22</v>
      </c>
      <c r="AA2572" s="33">
        <f t="shared" si="316"/>
        <v>2024</v>
      </c>
      <c r="AB2572" s="34">
        <f t="shared" si="317"/>
        <v>0</v>
      </c>
      <c r="AC2572" s="34">
        <f t="shared" si="318"/>
        <v>30</v>
      </c>
      <c r="AD2572" s="38">
        <f t="shared" si="319"/>
        <v>0</v>
      </c>
    </row>
    <row r="2573" spans="1:30" x14ac:dyDescent="0.35">
      <c r="A2573" s="39">
        <v>2562</v>
      </c>
      <c r="B2573" s="40">
        <v>8912</v>
      </c>
      <c r="C2573" s="40">
        <v>242</v>
      </c>
      <c r="D2573" s="40" t="s">
        <v>31</v>
      </c>
      <c r="E2573" s="40" t="s">
        <v>25</v>
      </c>
      <c r="F2573" s="40">
        <v>3</v>
      </c>
      <c r="G2573" s="41">
        <v>1797.83</v>
      </c>
      <c r="H2573" s="41">
        <f t="shared" ref="H2573:H2636" si="320">G2573*F2573</f>
        <v>5393.49</v>
      </c>
      <c r="I2573" s="42">
        <v>45464.959027777775</v>
      </c>
      <c r="J2573" s="40">
        <v>16</v>
      </c>
      <c r="K2573" s="40" t="s">
        <v>40</v>
      </c>
      <c r="L2573" s="40">
        <v>412</v>
      </c>
      <c r="M2573" s="40">
        <v>110</v>
      </c>
      <c r="N2573" s="40">
        <v>115</v>
      </c>
      <c r="O2573" s="40">
        <v>117</v>
      </c>
      <c r="P2573" s="40">
        <v>8</v>
      </c>
      <c r="Q2573" s="40">
        <v>68</v>
      </c>
      <c r="R2573" s="40" t="str">
        <f t="shared" ref="R2573:R2636" si="321">IF(Q2573&lt;=34,"1.Young age",IF(Q2573&gt;=60,"3.Senior Citizen ","2.Middle age"))</f>
        <v xml:space="preserve">3.Senior Citizen </v>
      </c>
      <c r="S2573" s="40" t="s">
        <v>27</v>
      </c>
      <c r="T2573" s="40">
        <v>29029.33</v>
      </c>
      <c r="U2573" s="40" t="s">
        <v>28</v>
      </c>
      <c r="V2573" s="40" t="s">
        <v>34</v>
      </c>
      <c r="W2573" s="43">
        <v>45464</v>
      </c>
      <c r="X2573" s="44">
        <v>0.95902777777777781</v>
      </c>
      <c r="Y2573" s="41">
        <f t="shared" ref="Y2573:Y2636" si="322">DAY(W2573)</f>
        <v>21</v>
      </c>
      <c r="Z2573" s="41">
        <f t="shared" ref="Z2573:Z2636" si="323">VALUE(Y2573)</f>
        <v>21</v>
      </c>
      <c r="AA2573" s="40">
        <f t="shared" ref="AA2573:AA2636" si="324">YEAR(W2573)</f>
        <v>2024</v>
      </c>
      <c r="AB2573" s="41">
        <f t="shared" ref="AB2573:AB2636" si="325">HOUR(X2573)</f>
        <v>23</v>
      </c>
      <c r="AC2573" s="41">
        <f t="shared" ref="AC2573:AC2636" si="326">MINUTE(X2573)</f>
        <v>1</v>
      </c>
      <c r="AD2573" s="45">
        <f t="shared" ref="AD2573:AD2636" si="327">SECOND(X2573)</f>
        <v>0</v>
      </c>
    </row>
    <row r="2574" spans="1:30" x14ac:dyDescent="0.35">
      <c r="A2574" s="32">
        <v>2563</v>
      </c>
      <c r="B2574" s="33">
        <v>6706</v>
      </c>
      <c r="C2574" s="33">
        <v>936</v>
      </c>
      <c r="D2574" s="33" t="s">
        <v>38</v>
      </c>
      <c r="E2574" s="33" t="s">
        <v>47</v>
      </c>
      <c r="F2574" s="33">
        <v>3</v>
      </c>
      <c r="G2574" s="34">
        <v>1951.61</v>
      </c>
      <c r="H2574" s="34">
        <f t="shared" si="320"/>
        <v>5854.83</v>
      </c>
      <c r="I2574" s="35">
        <v>45509.724999999999</v>
      </c>
      <c r="J2574" s="33">
        <v>11</v>
      </c>
      <c r="K2574" s="33" t="s">
        <v>36</v>
      </c>
      <c r="L2574" s="33">
        <v>53</v>
      </c>
      <c r="M2574" s="33">
        <v>117</v>
      </c>
      <c r="N2574" s="33">
        <v>202</v>
      </c>
      <c r="O2574" s="33">
        <v>252</v>
      </c>
      <c r="P2574" s="33">
        <v>5</v>
      </c>
      <c r="Q2574" s="33">
        <v>55</v>
      </c>
      <c r="R2574" s="33" t="str">
        <f t="shared" si="321"/>
        <v>2.Middle age</v>
      </c>
      <c r="S2574" s="33" t="s">
        <v>41</v>
      </c>
      <c r="T2574" s="33">
        <v>61951.24</v>
      </c>
      <c r="U2574" s="33" t="s">
        <v>28</v>
      </c>
      <c r="V2574" s="33" t="s">
        <v>43</v>
      </c>
      <c r="W2574" s="36">
        <v>45509</v>
      </c>
      <c r="X2574" s="46">
        <v>0.72499999999999998</v>
      </c>
      <c r="Y2574" s="34">
        <f t="shared" si="322"/>
        <v>5</v>
      </c>
      <c r="Z2574" s="34">
        <f t="shared" si="323"/>
        <v>5</v>
      </c>
      <c r="AA2574" s="33">
        <f t="shared" si="324"/>
        <v>2024</v>
      </c>
      <c r="AB2574" s="34">
        <f t="shared" si="325"/>
        <v>17</v>
      </c>
      <c r="AC2574" s="34">
        <f t="shared" si="326"/>
        <v>24</v>
      </c>
      <c r="AD2574" s="38">
        <f t="shared" si="327"/>
        <v>0</v>
      </c>
    </row>
    <row r="2575" spans="1:30" x14ac:dyDescent="0.35">
      <c r="A2575" s="39">
        <v>2564</v>
      </c>
      <c r="B2575" s="40">
        <v>8801</v>
      </c>
      <c r="C2575" s="40">
        <v>552</v>
      </c>
      <c r="D2575" s="40" t="s">
        <v>24</v>
      </c>
      <c r="E2575" s="40" t="s">
        <v>25</v>
      </c>
      <c r="F2575" s="40">
        <v>3</v>
      </c>
      <c r="G2575" s="41">
        <v>1342.19</v>
      </c>
      <c r="H2575" s="41">
        <f t="shared" si="320"/>
        <v>4026.57</v>
      </c>
      <c r="I2575" s="42">
        <v>45404.032638888886</v>
      </c>
      <c r="J2575" s="40">
        <v>10</v>
      </c>
      <c r="K2575" s="40" t="s">
        <v>45</v>
      </c>
      <c r="L2575" s="40">
        <v>459</v>
      </c>
      <c r="M2575" s="40">
        <v>57</v>
      </c>
      <c r="N2575" s="40">
        <v>257</v>
      </c>
      <c r="O2575" s="40">
        <v>129</v>
      </c>
      <c r="P2575" s="40">
        <v>8</v>
      </c>
      <c r="Q2575" s="40">
        <v>23</v>
      </c>
      <c r="R2575" s="40" t="str">
        <f t="shared" si="321"/>
        <v>1.Young age</v>
      </c>
      <c r="S2575" s="40" t="s">
        <v>41</v>
      </c>
      <c r="T2575" s="40">
        <v>107482.77</v>
      </c>
      <c r="U2575" s="40" t="s">
        <v>28</v>
      </c>
      <c r="V2575" s="40" t="s">
        <v>43</v>
      </c>
      <c r="W2575" s="43">
        <v>45404</v>
      </c>
      <c r="X2575" s="44">
        <v>3.2638888888888891E-2</v>
      </c>
      <c r="Y2575" s="41">
        <f t="shared" si="322"/>
        <v>22</v>
      </c>
      <c r="Z2575" s="41">
        <f t="shared" si="323"/>
        <v>22</v>
      </c>
      <c r="AA2575" s="40">
        <f t="shared" si="324"/>
        <v>2024</v>
      </c>
      <c r="AB2575" s="41">
        <f t="shared" si="325"/>
        <v>0</v>
      </c>
      <c r="AC2575" s="41">
        <f t="shared" si="326"/>
        <v>47</v>
      </c>
      <c r="AD2575" s="45">
        <f t="shared" si="327"/>
        <v>0</v>
      </c>
    </row>
    <row r="2576" spans="1:30" x14ac:dyDescent="0.35">
      <c r="A2576" s="32">
        <v>2565</v>
      </c>
      <c r="B2576" s="33">
        <v>2599</v>
      </c>
      <c r="C2576" s="33">
        <v>711</v>
      </c>
      <c r="D2576" s="33" t="s">
        <v>31</v>
      </c>
      <c r="E2576" s="33" t="s">
        <v>47</v>
      </c>
      <c r="F2576" s="33">
        <v>5</v>
      </c>
      <c r="G2576" s="34">
        <v>866.72</v>
      </c>
      <c r="H2576" s="34">
        <f t="shared" si="320"/>
        <v>4333.6000000000004</v>
      </c>
      <c r="I2576" s="35">
        <v>45325.529861111114</v>
      </c>
      <c r="J2576" s="33">
        <v>9</v>
      </c>
      <c r="K2576" s="33" t="s">
        <v>36</v>
      </c>
      <c r="L2576" s="33">
        <v>350</v>
      </c>
      <c r="M2576" s="33">
        <v>111</v>
      </c>
      <c r="N2576" s="33">
        <v>105</v>
      </c>
      <c r="O2576" s="33">
        <v>310</v>
      </c>
      <c r="P2576" s="33">
        <v>5</v>
      </c>
      <c r="Q2576" s="33">
        <v>35</v>
      </c>
      <c r="R2576" s="33" t="str">
        <f t="shared" si="321"/>
        <v>2.Middle age</v>
      </c>
      <c r="S2576" s="33" t="s">
        <v>46</v>
      </c>
      <c r="T2576" s="33">
        <v>37298.14</v>
      </c>
      <c r="U2576" s="33" t="s">
        <v>42</v>
      </c>
      <c r="V2576" s="33" t="s">
        <v>43</v>
      </c>
      <c r="W2576" s="36">
        <v>45325</v>
      </c>
      <c r="X2576" s="46">
        <v>0.52986111111111112</v>
      </c>
      <c r="Y2576" s="34">
        <f t="shared" si="322"/>
        <v>3</v>
      </c>
      <c r="Z2576" s="34">
        <f t="shared" si="323"/>
        <v>3</v>
      </c>
      <c r="AA2576" s="33">
        <f t="shared" si="324"/>
        <v>2024</v>
      </c>
      <c r="AB2576" s="34">
        <f t="shared" si="325"/>
        <v>12</v>
      </c>
      <c r="AC2576" s="34">
        <f t="shared" si="326"/>
        <v>43</v>
      </c>
      <c r="AD2576" s="38">
        <f t="shared" si="327"/>
        <v>0</v>
      </c>
    </row>
    <row r="2577" spans="1:30" x14ac:dyDescent="0.35">
      <c r="A2577" s="39">
        <v>2566</v>
      </c>
      <c r="B2577" s="40">
        <v>8178</v>
      </c>
      <c r="C2577" s="40">
        <v>635</v>
      </c>
      <c r="D2577" s="40" t="s">
        <v>49</v>
      </c>
      <c r="E2577" s="40" t="s">
        <v>25</v>
      </c>
      <c r="F2577" s="40">
        <v>2</v>
      </c>
      <c r="G2577" s="41">
        <v>1858.58</v>
      </c>
      <c r="H2577" s="41">
        <f t="shared" si="320"/>
        <v>3717.16</v>
      </c>
      <c r="I2577" s="42">
        <v>45503.761111111111</v>
      </c>
      <c r="J2577" s="40">
        <v>11</v>
      </c>
      <c r="K2577" s="40" t="s">
        <v>32</v>
      </c>
      <c r="L2577" s="40">
        <v>257</v>
      </c>
      <c r="M2577" s="40">
        <v>129</v>
      </c>
      <c r="N2577" s="40">
        <v>269</v>
      </c>
      <c r="O2577" s="40">
        <v>173</v>
      </c>
      <c r="P2577" s="40">
        <v>1</v>
      </c>
      <c r="Q2577" s="40">
        <v>32</v>
      </c>
      <c r="R2577" s="40" t="str">
        <f t="shared" si="321"/>
        <v>1.Young age</v>
      </c>
      <c r="S2577" s="40" t="s">
        <v>41</v>
      </c>
      <c r="T2577" s="40">
        <v>36470.76</v>
      </c>
      <c r="U2577" s="40" t="s">
        <v>37</v>
      </c>
      <c r="V2577" s="40" t="s">
        <v>43</v>
      </c>
      <c r="W2577" s="43">
        <v>45503</v>
      </c>
      <c r="X2577" s="44">
        <v>0.76111111111111107</v>
      </c>
      <c r="Y2577" s="41">
        <f t="shared" si="322"/>
        <v>30</v>
      </c>
      <c r="Z2577" s="41">
        <f t="shared" si="323"/>
        <v>30</v>
      </c>
      <c r="AA2577" s="40">
        <f t="shared" si="324"/>
        <v>2024</v>
      </c>
      <c r="AB2577" s="41">
        <f t="shared" si="325"/>
        <v>18</v>
      </c>
      <c r="AC2577" s="41">
        <f t="shared" si="326"/>
        <v>16</v>
      </c>
      <c r="AD2577" s="45">
        <f t="shared" si="327"/>
        <v>0</v>
      </c>
    </row>
    <row r="2578" spans="1:30" x14ac:dyDescent="0.35">
      <c r="A2578" s="32">
        <v>2567</v>
      </c>
      <c r="B2578" s="33">
        <v>8412</v>
      </c>
      <c r="C2578" s="33">
        <v>881</v>
      </c>
      <c r="D2578" s="33" t="s">
        <v>39</v>
      </c>
      <c r="E2578" s="33" t="s">
        <v>25</v>
      </c>
      <c r="F2578" s="33">
        <v>5</v>
      </c>
      <c r="G2578" s="34">
        <v>1052.52</v>
      </c>
      <c r="H2578" s="34">
        <f t="shared" si="320"/>
        <v>5262.6</v>
      </c>
      <c r="I2578" s="35">
        <v>45388.816666666666</v>
      </c>
      <c r="J2578" s="33">
        <v>17</v>
      </c>
      <c r="K2578" s="33" t="s">
        <v>40</v>
      </c>
      <c r="L2578" s="33">
        <v>338</v>
      </c>
      <c r="M2578" s="33">
        <v>115</v>
      </c>
      <c r="N2578" s="33">
        <v>260</v>
      </c>
      <c r="O2578" s="33">
        <v>225</v>
      </c>
      <c r="P2578" s="33">
        <v>8</v>
      </c>
      <c r="Q2578" s="33">
        <v>52</v>
      </c>
      <c r="R2578" s="33" t="str">
        <f t="shared" si="321"/>
        <v>2.Middle age</v>
      </c>
      <c r="S2578" s="33" t="s">
        <v>27</v>
      </c>
      <c r="T2578" s="33">
        <v>42685.72</v>
      </c>
      <c r="U2578" s="33" t="s">
        <v>42</v>
      </c>
      <c r="V2578" s="33" t="s">
        <v>29</v>
      </c>
      <c r="W2578" s="36">
        <v>45388</v>
      </c>
      <c r="X2578" s="46">
        <v>0.81666666666666665</v>
      </c>
      <c r="Y2578" s="34">
        <f t="shared" si="322"/>
        <v>6</v>
      </c>
      <c r="Z2578" s="34">
        <f t="shared" si="323"/>
        <v>6</v>
      </c>
      <c r="AA2578" s="33">
        <f t="shared" si="324"/>
        <v>2024</v>
      </c>
      <c r="AB2578" s="34">
        <f t="shared" si="325"/>
        <v>19</v>
      </c>
      <c r="AC2578" s="34">
        <f t="shared" si="326"/>
        <v>36</v>
      </c>
      <c r="AD2578" s="38">
        <f t="shared" si="327"/>
        <v>0</v>
      </c>
    </row>
    <row r="2579" spans="1:30" x14ac:dyDescent="0.35">
      <c r="A2579" s="39">
        <v>2568</v>
      </c>
      <c r="B2579" s="40">
        <v>6225</v>
      </c>
      <c r="C2579" s="40">
        <v>450</v>
      </c>
      <c r="D2579" s="40" t="s">
        <v>49</v>
      </c>
      <c r="E2579" s="40" t="s">
        <v>25</v>
      </c>
      <c r="F2579" s="40">
        <v>3</v>
      </c>
      <c r="G2579" s="41">
        <v>1349.2</v>
      </c>
      <c r="H2579" s="41">
        <f t="shared" si="320"/>
        <v>4047.6000000000004</v>
      </c>
      <c r="I2579" s="42">
        <v>45356.488194444442</v>
      </c>
      <c r="J2579" s="40">
        <v>9</v>
      </c>
      <c r="K2579" s="40" t="s">
        <v>32</v>
      </c>
      <c r="L2579" s="40">
        <v>406</v>
      </c>
      <c r="M2579" s="40">
        <v>68</v>
      </c>
      <c r="N2579" s="40">
        <v>265</v>
      </c>
      <c r="O2579" s="40">
        <v>195</v>
      </c>
      <c r="P2579" s="40">
        <v>4</v>
      </c>
      <c r="Q2579" s="40">
        <v>26</v>
      </c>
      <c r="R2579" s="40" t="str">
        <f t="shared" si="321"/>
        <v>1.Young age</v>
      </c>
      <c r="S2579" s="40" t="s">
        <v>41</v>
      </c>
      <c r="T2579" s="40">
        <v>50341.3</v>
      </c>
      <c r="U2579" s="40" t="s">
        <v>28</v>
      </c>
      <c r="V2579" s="40" t="s">
        <v>50</v>
      </c>
      <c r="W2579" s="43">
        <v>45356</v>
      </c>
      <c r="X2579" s="47">
        <v>0.48819444444444443</v>
      </c>
      <c r="Y2579" s="41">
        <f t="shared" si="322"/>
        <v>5</v>
      </c>
      <c r="Z2579" s="41">
        <f t="shared" si="323"/>
        <v>5</v>
      </c>
      <c r="AA2579" s="40">
        <f t="shared" si="324"/>
        <v>2024</v>
      </c>
      <c r="AB2579" s="41">
        <f t="shared" si="325"/>
        <v>11</v>
      </c>
      <c r="AC2579" s="41">
        <f t="shared" si="326"/>
        <v>43</v>
      </c>
      <c r="AD2579" s="45">
        <f t="shared" si="327"/>
        <v>0</v>
      </c>
    </row>
    <row r="2580" spans="1:30" x14ac:dyDescent="0.35">
      <c r="A2580" s="32">
        <v>2569</v>
      </c>
      <c r="B2580" s="33">
        <v>2100</v>
      </c>
      <c r="C2580" s="33">
        <v>276</v>
      </c>
      <c r="D2580" s="33" t="s">
        <v>31</v>
      </c>
      <c r="E2580" s="33" t="s">
        <v>25</v>
      </c>
      <c r="F2580" s="33">
        <v>2</v>
      </c>
      <c r="G2580" s="34">
        <v>1751.53</v>
      </c>
      <c r="H2580" s="34">
        <f t="shared" si="320"/>
        <v>3503.06</v>
      </c>
      <c r="I2580" s="35">
        <v>45307.013194444444</v>
      </c>
      <c r="J2580" s="33">
        <v>15</v>
      </c>
      <c r="K2580" s="33" t="s">
        <v>36</v>
      </c>
      <c r="L2580" s="33">
        <v>259</v>
      </c>
      <c r="M2580" s="33">
        <v>76</v>
      </c>
      <c r="N2580" s="33">
        <v>210</v>
      </c>
      <c r="O2580" s="33">
        <v>149</v>
      </c>
      <c r="P2580" s="33">
        <v>10</v>
      </c>
      <c r="Q2580" s="33">
        <v>46</v>
      </c>
      <c r="R2580" s="33" t="str">
        <f t="shared" si="321"/>
        <v>2.Middle age</v>
      </c>
      <c r="S2580" s="33" t="s">
        <v>27</v>
      </c>
      <c r="T2580" s="33">
        <v>27957.95</v>
      </c>
      <c r="U2580" s="33" t="s">
        <v>42</v>
      </c>
      <c r="V2580" s="33" t="s">
        <v>43</v>
      </c>
      <c r="W2580" s="36">
        <v>45307</v>
      </c>
      <c r="X2580" s="37">
        <v>1.3194444444444444E-2</v>
      </c>
      <c r="Y2580" s="34">
        <f t="shared" si="322"/>
        <v>16</v>
      </c>
      <c r="Z2580" s="34">
        <f t="shared" si="323"/>
        <v>16</v>
      </c>
      <c r="AA2580" s="33">
        <f t="shared" si="324"/>
        <v>2024</v>
      </c>
      <c r="AB2580" s="34">
        <f t="shared" si="325"/>
        <v>0</v>
      </c>
      <c r="AC2580" s="34">
        <f t="shared" si="326"/>
        <v>19</v>
      </c>
      <c r="AD2580" s="38">
        <f t="shared" si="327"/>
        <v>0</v>
      </c>
    </row>
    <row r="2581" spans="1:30" x14ac:dyDescent="0.35">
      <c r="A2581" s="39">
        <v>2570</v>
      </c>
      <c r="B2581" s="40">
        <v>5919</v>
      </c>
      <c r="C2581" s="40">
        <v>826</v>
      </c>
      <c r="D2581" s="40" t="s">
        <v>39</v>
      </c>
      <c r="E2581" s="40" t="s">
        <v>47</v>
      </c>
      <c r="F2581" s="40">
        <v>1</v>
      </c>
      <c r="G2581" s="41">
        <v>1038.02</v>
      </c>
      <c r="H2581" s="41">
        <f t="shared" si="320"/>
        <v>1038.02</v>
      </c>
      <c r="I2581" s="42">
        <v>45308.070833333331</v>
      </c>
      <c r="J2581" s="40">
        <v>10</v>
      </c>
      <c r="K2581" s="40" t="s">
        <v>45</v>
      </c>
      <c r="L2581" s="40">
        <v>233</v>
      </c>
      <c r="M2581" s="40">
        <v>56</v>
      </c>
      <c r="N2581" s="40">
        <v>127</v>
      </c>
      <c r="O2581" s="40">
        <v>285</v>
      </c>
      <c r="P2581" s="40">
        <v>8</v>
      </c>
      <c r="Q2581" s="40">
        <v>43</v>
      </c>
      <c r="R2581" s="40" t="str">
        <f t="shared" si="321"/>
        <v>2.Middle age</v>
      </c>
      <c r="S2581" s="40" t="s">
        <v>41</v>
      </c>
      <c r="T2581" s="40">
        <v>70933.37</v>
      </c>
      <c r="U2581" s="40" t="s">
        <v>28</v>
      </c>
      <c r="V2581" s="40" t="s">
        <v>34</v>
      </c>
      <c r="W2581" s="43">
        <v>45308</v>
      </c>
      <c r="X2581" s="44">
        <v>7.0833333333333331E-2</v>
      </c>
      <c r="Y2581" s="41">
        <f t="shared" si="322"/>
        <v>17</v>
      </c>
      <c r="Z2581" s="41">
        <f t="shared" si="323"/>
        <v>17</v>
      </c>
      <c r="AA2581" s="40">
        <f t="shared" si="324"/>
        <v>2024</v>
      </c>
      <c r="AB2581" s="41">
        <f t="shared" si="325"/>
        <v>1</v>
      </c>
      <c r="AC2581" s="41">
        <f t="shared" si="326"/>
        <v>42</v>
      </c>
      <c r="AD2581" s="45">
        <f t="shared" si="327"/>
        <v>0</v>
      </c>
    </row>
    <row r="2582" spans="1:30" x14ac:dyDescent="0.35">
      <c r="A2582" s="32">
        <v>2571</v>
      </c>
      <c r="B2582" s="33">
        <v>1732</v>
      </c>
      <c r="C2582" s="33">
        <v>411</v>
      </c>
      <c r="D2582" s="33" t="s">
        <v>38</v>
      </c>
      <c r="E2582" s="33" t="s">
        <v>47</v>
      </c>
      <c r="F2582" s="33">
        <v>2</v>
      </c>
      <c r="G2582" s="34">
        <v>1583.77</v>
      </c>
      <c r="H2582" s="34">
        <f t="shared" si="320"/>
        <v>3167.54</v>
      </c>
      <c r="I2582" s="35">
        <v>45453.294444444444</v>
      </c>
      <c r="J2582" s="33">
        <v>3</v>
      </c>
      <c r="K2582" s="33" t="s">
        <v>32</v>
      </c>
      <c r="L2582" s="33">
        <v>338</v>
      </c>
      <c r="M2582" s="33">
        <v>111</v>
      </c>
      <c r="N2582" s="33">
        <v>124</v>
      </c>
      <c r="O2582" s="33">
        <v>161</v>
      </c>
      <c r="P2582" s="33">
        <v>3</v>
      </c>
      <c r="Q2582" s="33">
        <v>68</v>
      </c>
      <c r="R2582" s="33" t="str">
        <f t="shared" si="321"/>
        <v xml:space="preserve">3.Senior Citizen </v>
      </c>
      <c r="S2582" s="33" t="s">
        <v>41</v>
      </c>
      <c r="T2582" s="33">
        <v>29186.92</v>
      </c>
      <c r="U2582" s="33" t="s">
        <v>33</v>
      </c>
      <c r="V2582" s="33" t="s">
        <v>34</v>
      </c>
      <c r="W2582" s="36">
        <v>45453</v>
      </c>
      <c r="X2582" s="46">
        <v>0.29444444444444445</v>
      </c>
      <c r="Y2582" s="34">
        <f t="shared" si="322"/>
        <v>10</v>
      </c>
      <c r="Z2582" s="34">
        <f t="shared" si="323"/>
        <v>10</v>
      </c>
      <c r="AA2582" s="33">
        <f t="shared" si="324"/>
        <v>2024</v>
      </c>
      <c r="AB2582" s="34">
        <f t="shared" si="325"/>
        <v>7</v>
      </c>
      <c r="AC2582" s="34">
        <f t="shared" si="326"/>
        <v>4</v>
      </c>
      <c r="AD2582" s="38">
        <f t="shared" si="327"/>
        <v>0</v>
      </c>
    </row>
    <row r="2583" spans="1:30" x14ac:dyDescent="0.35">
      <c r="A2583" s="39">
        <v>2572</v>
      </c>
      <c r="B2583" s="40">
        <v>2885</v>
      </c>
      <c r="C2583" s="40">
        <v>129</v>
      </c>
      <c r="D2583" s="40" t="s">
        <v>39</v>
      </c>
      <c r="E2583" s="40" t="s">
        <v>47</v>
      </c>
      <c r="F2583" s="40">
        <v>3</v>
      </c>
      <c r="G2583" s="41">
        <v>1145.05</v>
      </c>
      <c r="H2583" s="41">
        <f t="shared" si="320"/>
        <v>3435.1499999999996</v>
      </c>
      <c r="I2583" s="42">
        <v>45329.438194444447</v>
      </c>
      <c r="J2583" s="40">
        <v>8</v>
      </c>
      <c r="K2583" s="40" t="s">
        <v>32</v>
      </c>
      <c r="L2583" s="40">
        <v>232</v>
      </c>
      <c r="M2583" s="40">
        <v>135</v>
      </c>
      <c r="N2583" s="40">
        <v>259</v>
      </c>
      <c r="O2583" s="40">
        <v>456</v>
      </c>
      <c r="P2583" s="40">
        <v>10</v>
      </c>
      <c r="Q2583" s="40">
        <v>36</v>
      </c>
      <c r="R2583" s="40" t="str">
        <f t="shared" si="321"/>
        <v>2.Middle age</v>
      </c>
      <c r="S2583" s="40" t="s">
        <v>41</v>
      </c>
      <c r="T2583" s="40">
        <v>76522.45</v>
      </c>
      <c r="U2583" s="40" t="s">
        <v>37</v>
      </c>
      <c r="V2583" s="40" t="s">
        <v>29</v>
      </c>
      <c r="W2583" s="43">
        <v>45329</v>
      </c>
      <c r="X2583" s="47">
        <v>0.43819444444444444</v>
      </c>
      <c r="Y2583" s="41">
        <f t="shared" si="322"/>
        <v>7</v>
      </c>
      <c r="Z2583" s="41">
        <f t="shared" si="323"/>
        <v>7</v>
      </c>
      <c r="AA2583" s="40">
        <f t="shared" si="324"/>
        <v>2024</v>
      </c>
      <c r="AB2583" s="41">
        <f t="shared" si="325"/>
        <v>10</v>
      </c>
      <c r="AC2583" s="41">
        <f t="shared" si="326"/>
        <v>31</v>
      </c>
      <c r="AD2583" s="45">
        <f t="shared" si="327"/>
        <v>0</v>
      </c>
    </row>
    <row r="2584" spans="1:30" x14ac:dyDescent="0.35">
      <c r="A2584" s="32">
        <v>2573</v>
      </c>
      <c r="B2584" s="33">
        <v>1370</v>
      </c>
      <c r="C2584" s="33">
        <v>862</v>
      </c>
      <c r="D2584" s="33" t="s">
        <v>44</v>
      </c>
      <c r="E2584" s="33" t="s">
        <v>25</v>
      </c>
      <c r="F2584" s="33">
        <v>1</v>
      </c>
      <c r="G2584" s="34">
        <v>1719.49</v>
      </c>
      <c r="H2584" s="34">
        <f t="shared" si="320"/>
        <v>1719.49</v>
      </c>
      <c r="I2584" s="35">
        <v>45473.814583333333</v>
      </c>
      <c r="J2584" s="33">
        <v>9</v>
      </c>
      <c r="K2584" s="33" t="s">
        <v>45</v>
      </c>
      <c r="L2584" s="33">
        <v>410</v>
      </c>
      <c r="M2584" s="33">
        <v>55</v>
      </c>
      <c r="N2584" s="33">
        <v>300</v>
      </c>
      <c r="O2584" s="33">
        <v>338</v>
      </c>
      <c r="P2584" s="33">
        <v>7</v>
      </c>
      <c r="Q2584" s="33">
        <v>60</v>
      </c>
      <c r="R2584" s="33" t="str">
        <f t="shared" si="321"/>
        <v xml:space="preserve">3.Senior Citizen </v>
      </c>
      <c r="S2584" s="33" t="s">
        <v>46</v>
      </c>
      <c r="T2584" s="33">
        <v>101052.08</v>
      </c>
      <c r="U2584" s="33" t="s">
        <v>28</v>
      </c>
      <c r="V2584" s="33" t="s">
        <v>34</v>
      </c>
      <c r="W2584" s="36">
        <v>45473</v>
      </c>
      <c r="X2584" s="37">
        <v>0.81458333333333333</v>
      </c>
      <c r="Y2584" s="34">
        <f t="shared" si="322"/>
        <v>30</v>
      </c>
      <c r="Z2584" s="34">
        <f t="shared" si="323"/>
        <v>30</v>
      </c>
      <c r="AA2584" s="33">
        <f t="shared" si="324"/>
        <v>2024</v>
      </c>
      <c r="AB2584" s="34">
        <f t="shared" si="325"/>
        <v>19</v>
      </c>
      <c r="AC2584" s="34">
        <f t="shared" si="326"/>
        <v>33</v>
      </c>
      <c r="AD2584" s="38">
        <f t="shared" si="327"/>
        <v>0</v>
      </c>
    </row>
    <row r="2585" spans="1:30" x14ac:dyDescent="0.35">
      <c r="A2585" s="39">
        <v>2574</v>
      </c>
      <c r="B2585" s="40">
        <v>6620</v>
      </c>
      <c r="C2585" s="40">
        <v>934</v>
      </c>
      <c r="D2585" s="40" t="s">
        <v>24</v>
      </c>
      <c r="E2585" s="40" t="s">
        <v>47</v>
      </c>
      <c r="F2585" s="40">
        <v>1</v>
      </c>
      <c r="G2585" s="41">
        <v>1339.63</v>
      </c>
      <c r="H2585" s="41">
        <f t="shared" si="320"/>
        <v>1339.63</v>
      </c>
      <c r="I2585" s="42">
        <v>45428.393750000003</v>
      </c>
      <c r="J2585" s="40">
        <v>1</v>
      </c>
      <c r="K2585" s="40" t="s">
        <v>45</v>
      </c>
      <c r="L2585" s="40">
        <v>34</v>
      </c>
      <c r="M2585" s="40">
        <v>52</v>
      </c>
      <c r="N2585" s="40">
        <v>284</v>
      </c>
      <c r="O2585" s="40">
        <v>261</v>
      </c>
      <c r="P2585" s="40">
        <v>2</v>
      </c>
      <c r="Q2585" s="40">
        <v>43</v>
      </c>
      <c r="R2585" s="40" t="str">
        <f t="shared" si="321"/>
        <v>2.Middle age</v>
      </c>
      <c r="S2585" s="40" t="s">
        <v>41</v>
      </c>
      <c r="T2585" s="40">
        <v>63982.19</v>
      </c>
      <c r="U2585" s="40" t="s">
        <v>42</v>
      </c>
      <c r="V2585" s="40" t="s">
        <v>50</v>
      </c>
      <c r="W2585" s="43">
        <v>45428</v>
      </c>
      <c r="X2585" s="44">
        <v>0.39374999999999999</v>
      </c>
      <c r="Y2585" s="41">
        <f t="shared" si="322"/>
        <v>16</v>
      </c>
      <c r="Z2585" s="41">
        <f t="shared" si="323"/>
        <v>16</v>
      </c>
      <c r="AA2585" s="40">
        <f t="shared" si="324"/>
        <v>2024</v>
      </c>
      <c r="AB2585" s="41">
        <f t="shared" si="325"/>
        <v>9</v>
      </c>
      <c r="AC2585" s="41">
        <f t="shared" si="326"/>
        <v>27</v>
      </c>
      <c r="AD2585" s="45">
        <f t="shared" si="327"/>
        <v>0</v>
      </c>
    </row>
    <row r="2586" spans="1:30" x14ac:dyDescent="0.35">
      <c r="A2586" s="32">
        <v>2575</v>
      </c>
      <c r="B2586" s="33">
        <v>2791</v>
      </c>
      <c r="C2586" s="33">
        <v>221</v>
      </c>
      <c r="D2586" s="33" t="s">
        <v>49</v>
      </c>
      <c r="E2586" s="33" t="s">
        <v>25</v>
      </c>
      <c r="F2586" s="33">
        <v>3</v>
      </c>
      <c r="G2586" s="34">
        <v>1857.32</v>
      </c>
      <c r="H2586" s="34">
        <f t="shared" si="320"/>
        <v>5571.96</v>
      </c>
      <c r="I2586" s="35">
        <v>45497.589583333334</v>
      </c>
      <c r="J2586" s="33">
        <v>4</v>
      </c>
      <c r="K2586" s="33" t="s">
        <v>36</v>
      </c>
      <c r="L2586" s="33">
        <v>346</v>
      </c>
      <c r="M2586" s="33">
        <v>117</v>
      </c>
      <c r="N2586" s="33">
        <v>189</v>
      </c>
      <c r="O2586" s="33">
        <v>163</v>
      </c>
      <c r="P2586" s="33">
        <v>8</v>
      </c>
      <c r="Q2586" s="33">
        <v>25</v>
      </c>
      <c r="R2586" s="33" t="str">
        <f t="shared" si="321"/>
        <v>1.Young age</v>
      </c>
      <c r="S2586" s="33" t="s">
        <v>41</v>
      </c>
      <c r="T2586" s="33">
        <v>45612.82</v>
      </c>
      <c r="U2586" s="33" t="s">
        <v>42</v>
      </c>
      <c r="V2586" s="33" t="s">
        <v>43</v>
      </c>
      <c r="W2586" s="36">
        <v>45497</v>
      </c>
      <c r="X2586" s="37">
        <v>0.58958333333333335</v>
      </c>
      <c r="Y2586" s="34">
        <f t="shared" si="322"/>
        <v>24</v>
      </c>
      <c r="Z2586" s="34">
        <f t="shared" si="323"/>
        <v>24</v>
      </c>
      <c r="AA2586" s="33">
        <f t="shared" si="324"/>
        <v>2024</v>
      </c>
      <c r="AB2586" s="34">
        <f t="shared" si="325"/>
        <v>14</v>
      </c>
      <c r="AC2586" s="34">
        <f t="shared" si="326"/>
        <v>9</v>
      </c>
      <c r="AD2586" s="38">
        <f t="shared" si="327"/>
        <v>0</v>
      </c>
    </row>
    <row r="2587" spans="1:30" x14ac:dyDescent="0.35">
      <c r="A2587" s="39">
        <v>2576</v>
      </c>
      <c r="B2587" s="40">
        <v>3692</v>
      </c>
      <c r="C2587" s="40">
        <v>327</v>
      </c>
      <c r="D2587" s="40" t="s">
        <v>44</v>
      </c>
      <c r="E2587" s="40" t="s">
        <v>47</v>
      </c>
      <c r="F2587" s="40">
        <v>2</v>
      </c>
      <c r="G2587" s="41">
        <v>1327.08</v>
      </c>
      <c r="H2587" s="41">
        <f t="shared" si="320"/>
        <v>2654.16</v>
      </c>
      <c r="I2587" s="42">
        <v>45295.227777777778</v>
      </c>
      <c r="J2587" s="40">
        <v>20</v>
      </c>
      <c r="K2587" s="40" t="s">
        <v>36</v>
      </c>
      <c r="L2587" s="40">
        <v>368</v>
      </c>
      <c r="M2587" s="40">
        <v>58</v>
      </c>
      <c r="N2587" s="40">
        <v>297</v>
      </c>
      <c r="O2587" s="40">
        <v>408</v>
      </c>
      <c r="P2587" s="40">
        <v>6</v>
      </c>
      <c r="Q2587" s="40">
        <v>67</v>
      </c>
      <c r="R2587" s="40" t="str">
        <f t="shared" si="321"/>
        <v xml:space="preserve">3.Senior Citizen </v>
      </c>
      <c r="S2587" s="40" t="s">
        <v>41</v>
      </c>
      <c r="T2587" s="40">
        <v>74972.52</v>
      </c>
      <c r="U2587" s="40" t="s">
        <v>33</v>
      </c>
      <c r="V2587" s="40" t="s">
        <v>43</v>
      </c>
      <c r="W2587" s="43">
        <v>45295</v>
      </c>
      <c r="X2587" s="47">
        <v>0.22777777777777777</v>
      </c>
      <c r="Y2587" s="41">
        <f t="shared" si="322"/>
        <v>4</v>
      </c>
      <c r="Z2587" s="41">
        <f t="shared" si="323"/>
        <v>4</v>
      </c>
      <c r="AA2587" s="40">
        <f t="shared" si="324"/>
        <v>2024</v>
      </c>
      <c r="AB2587" s="41">
        <f t="shared" si="325"/>
        <v>5</v>
      </c>
      <c r="AC2587" s="41">
        <f t="shared" si="326"/>
        <v>28</v>
      </c>
      <c r="AD2587" s="45">
        <f t="shared" si="327"/>
        <v>0</v>
      </c>
    </row>
    <row r="2588" spans="1:30" x14ac:dyDescent="0.35">
      <c r="A2588" s="32">
        <v>2577</v>
      </c>
      <c r="B2588" s="33">
        <v>4996</v>
      </c>
      <c r="C2588" s="33">
        <v>231</v>
      </c>
      <c r="D2588" s="33" t="s">
        <v>38</v>
      </c>
      <c r="E2588" s="33" t="s">
        <v>25</v>
      </c>
      <c r="F2588" s="33">
        <v>3</v>
      </c>
      <c r="G2588" s="34">
        <v>1892.16</v>
      </c>
      <c r="H2588" s="34">
        <f t="shared" si="320"/>
        <v>5676.4800000000005</v>
      </c>
      <c r="I2588" s="35">
        <v>45440.144444444442</v>
      </c>
      <c r="J2588" s="33">
        <v>5</v>
      </c>
      <c r="K2588" s="33" t="s">
        <v>45</v>
      </c>
      <c r="L2588" s="33">
        <v>217</v>
      </c>
      <c r="M2588" s="33">
        <v>75</v>
      </c>
      <c r="N2588" s="33">
        <v>251</v>
      </c>
      <c r="O2588" s="33">
        <v>292</v>
      </c>
      <c r="P2588" s="33">
        <v>7</v>
      </c>
      <c r="Q2588" s="33">
        <v>26</v>
      </c>
      <c r="R2588" s="33" t="str">
        <f t="shared" si="321"/>
        <v>1.Young age</v>
      </c>
      <c r="S2588" s="33" t="s">
        <v>46</v>
      </c>
      <c r="T2588" s="33">
        <v>27457.72</v>
      </c>
      <c r="U2588" s="33" t="s">
        <v>42</v>
      </c>
      <c r="V2588" s="33" t="s">
        <v>29</v>
      </c>
      <c r="W2588" s="36">
        <v>45440</v>
      </c>
      <c r="X2588" s="37">
        <v>0.14444444444444443</v>
      </c>
      <c r="Y2588" s="34">
        <f t="shared" si="322"/>
        <v>28</v>
      </c>
      <c r="Z2588" s="34">
        <f t="shared" si="323"/>
        <v>28</v>
      </c>
      <c r="AA2588" s="33">
        <f t="shared" si="324"/>
        <v>2024</v>
      </c>
      <c r="AB2588" s="34">
        <f t="shared" si="325"/>
        <v>3</v>
      </c>
      <c r="AC2588" s="34">
        <f t="shared" si="326"/>
        <v>28</v>
      </c>
      <c r="AD2588" s="38">
        <f t="shared" si="327"/>
        <v>0</v>
      </c>
    </row>
    <row r="2589" spans="1:30" x14ac:dyDescent="0.35">
      <c r="A2589" s="39">
        <v>2578</v>
      </c>
      <c r="B2589" s="40">
        <v>9454</v>
      </c>
      <c r="C2589" s="40">
        <v>977</v>
      </c>
      <c r="D2589" s="40" t="s">
        <v>52</v>
      </c>
      <c r="E2589" s="40" t="s">
        <v>47</v>
      </c>
      <c r="F2589" s="40">
        <v>2</v>
      </c>
      <c r="G2589" s="41">
        <v>1278.46</v>
      </c>
      <c r="H2589" s="41">
        <f t="shared" si="320"/>
        <v>2556.92</v>
      </c>
      <c r="I2589" s="42">
        <v>45507.309027777781</v>
      </c>
      <c r="J2589" s="40">
        <v>19</v>
      </c>
      <c r="K2589" s="40" t="s">
        <v>45</v>
      </c>
      <c r="L2589" s="40">
        <v>487</v>
      </c>
      <c r="M2589" s="40">
        <v>77</v>
      </c>
      <c r="N2589" s="40">
        <v>216</v>
      </c>
      <c r="O2589" s="40">
        <v>342</v>
      </c>
      <c r="P2589" s="40">
        <v>6</v>
      </c>
      <c r="Q2589" s="40">
        <v>31</v>
      </c>
      <c r="R2589" s="40" t="str">
        <f t="shared" si="321"/>
        <v>1.Young age</v>
      </c>
      <c r="S2589" s="40" t="s">
        <v>41</v>
      </c>
      <c r="T2589" s="40">
        <v>70308.34</v>
      </c>
      <c r="U2589" s="40" t="s">
        <v>28</v>
      </c>
      <c r="V2589" s="40" t="s">
        <v>29</v>
      </c>
      <c r="W2589" s="43">
        <v>45507</v>
      </c>
      <c r="X2589" s="47">
        <v>0.30902777777777779</v>
      </c>
      <c r="Y2589" s="41">
        <f t="shared" si="322"/>
        <v>3</v>
      </c>
      <c r="Z2589" s="41">
        <f t="shared" si="323"/>
        <v>3</v>
      </c>
      <c r="AA2589" s="40">
        <f t="shared" si="324"/>
        <v>2024</v>
      </c>
      <c r="AB2589" s="41">
        <f t="shared" si="325"/>
        <v>7</v>
      </c>
      <c r="AC2589" s="41">
        <f t="shared" si="326"/>
        <v>25</v>
      </c>
      <c r="AD2589" s="45">
        <f t="shared" si="327"/>
        <v>0</v>
      </c>
    </row>
    <row r="2590" spans="1:30" x14ac:dyDescent="0.35">
      <c r="A2590" s="32">
        <v>2579</v>
      </c>
      <c r="B2590" s="33">
        <v>3858</v>
      </c>
      <c r="C2590" s="33">
        <v>810</v>
      </c>
      <c r="D2590" s="33" t="s">
        <v>31</v>
      </c>
      <c r="E2590" s="33" t="s">
        <v>47</v>
      </c>
      <c r="F2590" s="33">
        <v>3</v>
      </c>
      <c r="G2590" s="34">
        <v>1716.62</v>
      </c>
      <c r="H2590" s="34">
        <f t="shared" si="320"/>
        <v>5149.8599999999997</v>
      </c>
      <c r="I2590" s="35">
        <v>45367.895833333336</v>
      </c>
      <c r="J2590" s="33">
        <v>7</v>
      </c>
      <c r="K2590" s="33" t="s">
        <v>45</v>
      </c>
      <c r="L2590" s="33">
        <v>472</v>
      </c>
      <c r="M2590" s="33">
        <v>146</v>
      </c>
      <c r="N2590" s="33">
        <v>155</v>
      </c>
      <c r="O2590" s="33">
        <v>402</v>
      </c>
      <c r="P2590" s="33">
        <v>8</v>
      </c>
      <c r="Q2590" s="33">
        <v>64</v>
      </c>
      <c r="R2590" s="33" t="str">
        <f t="shared" si="321"/>
        <v xml:space="preserve">3.Senior Citizen </v>
      </c>
      <c r="S2590" s="33" t="s">
        <v>46</v>
      </c>
      <c r="T2590" s="33">
        <v>106620.06</v>
      </c>
      <c r="U2590" s="33" t="s">
        <v>42</v>
      </c>
      <c r="V2590" s="33" t="s">
        <v>29</v>
      </c>
      <c r="W2590" s="36">
        <v>45367</v>
      </c>
      <c r="X2590" s="37">
        <v>0.89583333333333337</v>
      </c>
      <c r="Y2590" s="34">
        <f t="shared" si="322"/>
        <v>16</v>
      </c>
      <c r="Z2590" s="34">
        <f t="shared" si="323"/>
        <v>16</v>
      </c>
      <c r="AA2590" s="33">
        <f t="shared" si="324"/>
        <v>2024</v>
      </c>
      <c r="AB2590" s="34">
        <f t="shared" si="325"/>
        <v>21</v>
      </c>
      <c r="AC2590" s="34">
        <f t="shared" si="326"/>
        <v>30</v>
      </c>
      <c r="AD2590" s="38">
        <f t="shared" si="327"/>
        <v>0</v>
      </c>
    </row>
    <row r="2591" spans="1:30" x14ac:dyDescent="0.35">
      <c r="A2591" s="39">
        <v>2580</v>
      </c>
      <c r="B2591" s="40">
        <v>3623</v>
      </c>
      <c r="C2591" s="40">
        <v>245</v>
      </c>
      <c r="D2591" s="40" t="s">
        <v>31</v>
      </c>
      <c r="E2591" s="40" t="s">
        <v>47</v>
      </c>
      <c r="F2591" s="40">
        <v>4</v>
      </c>
      <c r="G2591" s="41">
        <v>1672.64</v>
      </c>
      <c r="H2591" s="41">
        <f t="shared" si="320"/>
        <v>6690.56</v>
      </c>
      <c r="I2591" s="42">
        <v>45438.55</v>
      </c>
      <c r="J2591" s="40">
        <v>14</v>
      </c>
      <c r="K2591" s="40" t="s">
        <v>26</v>
      </c>
      <c r="L2591" s="40">
        <v>295</v>
      </c>
      <c r="M2591" s="40">
        <v>145</v>
      </c>
      <c r="N2591" s="40">
        <v>263</v>
      </c>
      <c r="O2591" s="40">
        <v>191</v>
      </c>
      <c r="P2591" s="40">
        <v>8</v>
      </c>
      <c r="Q2591" s="40">
        <v>56</v>
      </c>
      <c r="R2591" s="40" t="str">
        <f t="shared" si="321"/>
        <v>2.Middle age</v>
      </c>
      <c r="S2591" s="40" t="s">
        <v>27</v>
      </c>
      <c r="T2591" s="40">
        <v>66316.95</v>
      </c>
      <c r="U2591" s="40" t="s">
        <v>33</v>
      </c>
      <c r="V2591" s="40" t="s">
        <v>29</v>
      </c>
      <c r="W2591" s="43">
        <v>45438</v>
      </c>
      <c r="X2591" s="44">
        <v>0.55000000000000004</v>
      </c>
      <c r="Y2591" s="41">
        <f t="shared" si="322"/>
        <v>26</v>
      </c>
      <c r="Z2591" s="41">
        <f t="shared" si="323"/>
        <v>26</v>
      </c>
      <c r="AA2591" s="40">
        <f t="shared" si="324"/>
        <v>2024</v>
      </c>
      <c r="AB2591" s="41">
        <f t="shared" si="325"/>
        <v>13</v>
      </c>
      <c r="AC2591" s="41">
        <f t="shared" si="326"/>
        <v>12</v>
      </c>
      <c r="AD2591" s="45">
        <f t="shared" si="327"/>
        <v>0</v>
      </c>
    </row>
    <row r="2592" spans="1:30" x14ac:dyDescent="0.35">
      <c r="A2592" s="32">
        <v>2581</v>
      </c>
      <c r="B2592" s="33">
        <v>6422</v>
      </c>
      <c r="C2592" s="33">
        <v>804</v>
      </c>
      <c r="D2592" s="33" t="s">
        <v>52</v>
      </c>
      <c r="E2592" s="33" t="s">
        <v>25</v>
      </c>
      <c r="F2592" s="33">
        <v>4</v>
      </c>
      <c r="G2592" s="34">
        <v>470.88</v>
      </c>
      <c r="H2592" s="34">
        <f t="shared" si="320"/>
        <v>1883.52</v>
      </c>
      <c r="I2592" s="35">
        <v>45319.40902777778</v>
      </c>
      <c r="J2592" s="33">
        <v>1</v>
      </c>
      <c r="K2592" s="33" t="s">
        <v>45</v>
      </c>
      <c r="L2592" s="33">
        <v>301</v>
      </c>
      <c r="M2592" s="33">
        <v>89</v>
      </c>
      <c r="N2592" s="33">
        <v>212</v>
      </c>
      <c r="O2592" s="33">
        <v>395</v>
      </c>
      <c r="P2592" s="33">
        <v>10</v>
      </c>
      <c r="Q2592" s="33">
        <v>40</v>
      </c>
      <c r="R2592" s="33" t="str">
        <f t="shared" si="321"/>
        <v>2.Middle age</v>
      </c>
      <c r="S2592" s="33" t="s">
        <v>27</v>
      </c>
      <c r="T2592" s="33">
        <v>84673.01</v>
      </c>
      <c r="U2592" s="33" t="s">
        <v>28</v>
      </c>
      <c r="V2592" s="33" t="s">
        <v>29</v>
      </c>
      <c r="W2592" s="36">
        <v>45319</v>
      </c>
      <c r="X2592" s="37">
        <v>0.40902777777777777</v>
      </c>
      <c r="Y2592" s="34">
        <f t="shared" si="322"/>
        <v>28</v>
      </c>
      <c r="Z2592" s="34">
        <f t="shared" si="323"/>
        <v>28</v>
      </c>
      <c r="AA2592" s="33">
        <f t="shared" si="324"/>
        <v>2024</v>
      </c>
      <c r="AB2592" s="34">
        <f t="shared" si="325"/>
        <v>9</v>
      </c>
      <c r="AC2592" s="34">
        <f t="shared" si="326"/>
        <v>49</v>
      </c>
      <c r="AD2592" s="38">
        <f t="shared" si="327"/>
        <v>0</v>
      </c>
    </row>
    <row r="2593" spans="1:30" x14ac:dyDescent="0.35">
      <c r="A2593" s="39">
        <v>2582</v>
      </c>
      <c r="B2593" s="40">
        <v>7985</v>
      </c>
      <c r="C2593" s="40">
        <v>332</v>
      </c>
      <c r="D2593" s="40" t="s">
        <v>44</v>
      </c>
      <c r="E2593" s="40" t="s">
        <v>25</v>
      </c>
      <c r="F2593" s="40">
        <v>1</v>
      </c>
      <c r="G2593" s="41">
        <v>1958.34</v>
      </c>
      <c r="H2593" s="41">
        <f t="shared" si="320"/>
        <v>1958.34</v>
      </c>
      <c r="I2593" s="42">
        <v>45304.887499999997</v>
      </c>
      <c r="J2593" s="40">
        <v>11</v>
      </c>
      <c r="K2593" s="40" t="s">
        <v>32</v>
      </c>
      <c r="L2593" s="40">
        <v>51</v>
      </c>
      <c r="M2593" s="40">
        <v>144</v>
      </c>
      <c r="N2593" s="40">
        <v>139</v>
      </c>
      <c r="O2593" s="40">
        <v>308</v>
      </c>
      <c r="P2593" s="40">
        <v>10</v>
      </c>
      <c r="Q2593" s="40">
        <v>38</v>
      </c>
      <c r="R2593" s="40" t="str">
        <f t="shared" si="321"/>
        <v>2.Middle age</v>
      </c>
      <c r="S2593" s="40" t="s">
        <v>46</v>
      </c>
      <c r="T2593" s="40">
        <v>115444.47</v>
      </c>
      <c r="U2593" s="40" t="s">
        <v>42</v>
      </c>
      <c r="V2593" s="40" t="s">
        <v>43</v>
      </c>
      <c r="W2593" s="43">
        <v>45304</v>
      </c>
      <c r="X2593" s="44">
        <v>0.88749999999999996</v>
      </c>
      <c r="Y2593" s="41">
        <f t="shared" si="322"/>
        <v>13</v>
      </c>
      <c r="Z2593" s="41">
        <f t="shared" si="323"/>
        <v>13</v>
      </c>
      <c r="AA2593" s="40">
        <f t="shared" si="324"/>
        <v>2024</v>
      </c>
      <c r="AB2593" s="41">
        <f t="shared" si="325"/>
        <v>21</v>
      </c>
      <c r="AC2593" s="41">
        <f t="shared" si="326"/>
        <v>18</v>
      </c>
      <c r="AD2593" s="45">
        <f t="shared" si="327"/>
        <v>0</v>
      </c>
    </row>
    <row r="2594" spans="1:30" x14ac:dyDescent="0.35">
      <c r="A2594" s="32">
        <v>2583</v>
      </c>
      <c r="B2594" s="33">
        <v>8570</v>
      </c>
      <c r="C2594" s="33">
        <v>414</v>
      </c>
      <c r="D2594" s="33" t="s">
        <v>44</v>
      </c>
      <c r="E2594" s="33" t="s">
        <v>47</v>
      </c>
      <c r="F2594" s="33">
        <v>4</v>
      </c>
      <c r="G2594" s="34">
        <v>1668.25</v>
      </c>
      <c r="H2594" s="34">
        <f t="shared" si="320"/>
        <v>6673</v>
      </c>
      <c r="I2594" s="35">
        <v>45514.004166666666</v>
      </c>
      <c r="J2594" s="33">
        <v>20</v>
      </c>
      <c r="K2594" s="33" t="s">
        <v>45</v>
      </c>
      <c r="L2594" s="33">
        <v>198</v>
      </c>
      <c r="M2594" s="33">
        <v>124</v>
      </c>
      <c r="N2594" s="33">
        <v>184</v>
      </c>
      <c r="O2594" s="33">
        <v>114</v>
      </c>
      <c r="P2594" s="33">
        <v>1</v>
      </c>
      <c r="Q2594" s="33">
        <v>34</v>
      </c>
      <c r="R2594" s="33" t="str">
        <f t="shared" si="321"/>
        <v>1.Young age</v>
      </c>
      <c r="S2594" s="33" t="s">
        <v>46</v>
      </c>
      <c r="T2594" s="33">
        <v>99131.53</v>
      </c>
      <c r="U2594" s="33" t="s">
        <v>42</v>
      </c>
      <c r="V2594" s="33" t="s">
        <v>50</v>
      </c>
      <c r="W2594" s="36">
        <v>45514</v>
      </c>
      <c r="X2594" s="46">
        <v>4.1666666666666666E-3</v>
      </c>
      <c r="Y2594" s="34">
        <f t="shared" si="322"/>
        <v>10</v>
      </c>
      <c r="Z2594" s="34">
        <f t="shared" si="323"/>
        <v>10</v>
      </c>
      <c r="AA2594" s="33">
        <f t="shared" si="324"/>
        <v>2024</v>
      </c>
      <c r="AB2594" s="34">
        <f t="shared" si="325"/>
        <v>0</v>
      </c>
      <c r="AC2594" s="34">
        <f t="shared" si="326"/>
        <v>6</v>
      </c>
      <c r="AD2594" s="38">
        <f t="shared" si="327"/>
        <v>0</v>
      </c>
    </row>
    <row r="2595" spans="1:30" x14ac:dyDescent="0.35">
      <c r="A2595" s="39">
        <v>2584</v>
      </c>
      <c r="B2595" s="40">
        <v>4798</v>
      </c>
      <c r="C2595" s="40">
        <v>228</v>
      </c>
      <c r="D2595" s="40" t="s">
        <v>38</v>
      </c>
      <c r="E2595" s="40" t="s">
        <v>47</v>
      </c>
      <c r="F2595" s="40">
        <v>3</v>
      </c>
      <c r="G2595" s="41">
        <v>1059.29</v>
      </c>
      <c r="H2595" s="41">
        <f t="shared" si="320"/>
        <v>3177.87</v>
      </c>
      <c r="I2595" s="42">
        <v>45362.519444444442</v>
      </c>
      <c r="J2595" s="40">
        <v>14</v>
      </c>
      <c r="K2595" s="40" t="s">
        <v>40</v>
      </c>
      <c r="L2595" s="40">
        <v>163</v>
      </c>
      <c r="M2595" s="40">
        <v>52</v>
      </c>
      <c r="N2595" s="40">
        <v>161</v>
      </c>
      <c r="O2595" s="40">
        <v>272</v>
      </c>
      <c r="P2595" s="40">
        <v>7</v>
      </c>
      <c r="Q2595" s="40">
        <v>41</v>
      </c>
      <c r="R2595" s="40" t="str">
        <f t="shared" si="321"/>
        <v>2.Middle age</v>
      </c>
      <c r="S2595" s="40" t="s">
        <v>27</v>
      </c>
      <c r="T2595" s="40">
        <v>108462.19</v>
      </c>
      <c r="U2595" s="40" t="s">
        <v>33</v>
      </c>
      <c r="V2595" s="40" t="s">
        <v>50</v>
      </c>
      <c r="W2595" s="43">
        <v>45362</v>
      </c>
      <c r="X2595" s="47">
        <v>0.51944444444444449</v>
      </c>
      <c r="Y2595" s="41">
        <f t="shared" si="322"/>
        <v>11</v>
      </c>
      <c r="Z2595" s="41">
        <f t="shared" si="323"/>
        <v>11</v>
      </c>
      <c r="AA2595" s="40">
        <f t="shared" si="324"/>
        <v>2024</v>
      </c>
      <c r="AB2595" s="41">
        <f t="shared" si="325"/>
        <v>12</v>
      </c>
      <c r="AC2595" s="41">
        <f t="shared" si="326"/>
        <v>28</v>
      </c>
      <c r="AD2595" s="45">
        <f t="shared" si="327"/>
        <v>0</v>
      </c>
    </row>
    <row r="2596" spans="1:30" x14ac:dyDescent="0.35">
      <c r="A2596" s="32">
        <v>2585</v>
      </c>
      <c r="B2596" s="33">
        <v>7636</v>
      </c>
      <c r="C2596" s="33">
        <v>314</v>
      </c>
      <c r="D2596" s="33" t="s">
        <v>49</v>
      </c>
      <c r="E2596" s="33" t="s">
        <v>25</v>
      </c>
      <c r="F2596" s="33">
        <v>4</v>
      </c>
      <c r="G2596" s="34">
        <v>518.66</v>
      </c>
      <c r="H2596" s="34">
        <f t="shared" si="320"/>
        <v>2074.64</v>
      </c>
      <c r="I2596" s="35">
        <v>45458.42291666667</v>
      </c>
      <c r="J2596" s="33">
        <v>6</v>
      </c>
      <c r="K2596" s="33" t="s">
        <v>45</v>
      </c>
      <c r="L2596" s="33">
        <v>259</v>
      </c>
      <c r="M2596" s="33">
        <v>68</v>
      </c>
      <c r="N2596" s="33">
        <v>100</v>
      </c>
      <c r="O2596" s="33">
        <v>367</v>
      </c>
      <c r="P2596" s="33">
        <v>2</v>
      </c>
      <c r="Q2596" s="33">
        <v>65</v>
      </c>
      <c r="R2596" s="33" t="str">
        <f t="shared" si="321"/>
        <v xml:space="preserve">3.Senior Citizen </v>
      </c>
      <c r="S2596" s="33" t="s">
        <v>46</v>
      </c>
      <c r="T2596" s="33">
        <v>97459.76</v>
      </c>
      <c r="U2596" s="33" t="s">
        <v>42</v>
      </c>
      <c r="V2596" s="33" t="s">
        <v>50</v>
      </c>
      <c r="W2596" s="36">
        <v>45458</v>
      </c>
      <c r="X2596" s="37">
        <v>0.42291666666666666</v>
      </c>
      <c r="Y2596" s="34">
        <f t="shared" si="322"/>
        <v>15</v>
      </c>
      <c r="Z2596" s="34">
        <f t="shared" si="323"/>
        <v>15</v>
      </c>
      <c r="AA2596" s="33">
        <f t="shared" si="324"/>
        <v>2024</v>
      </c>
      <c r="AB2596" s="34">
        <f t="shared" si="325"/>
        <v>10</v>
      </c>
      <c r="AC2596" s="34">
        <f t="shared" si="326"/>
        <v>9</v>
      </c>
      <c r="AD2596" s="38">
        <f t="shared" si="327"/>
        <v>0</v>
      </c>
    </row>
    <row r="2597" spans="1:30" x14ac:dyDescent="0.35">
      <c r="A2597" s="39">
        <v>2586</v>
      </c>
      <c r="B2597" s="40">
        <v>4022</v>
      </c>
      <c r="C2597" s="40">
        <v>233</v>
      </c>
      <c r="D2597" s="40" t="s">
        <v>52</v>
      </c>
      <c r="E2597" s="40" t="s">
        <v>25</v>
      </c>
      <c r="F2597" s="40">
        <v>5</v>
      </c>
      <c r="G2597" s="41">
        <v>107.13</v>
      </c>
      <c r="H2597" s="41">
        <f t="shared" si="320"/>
        <v>535.65</v>
      </c>
      <c r="I2597" s="42">
        <v>45375.157638888886</v>
      </c>
      <c r="J2597" s="40">
        <v>15</v>
      </c>
      <c r="K2597" s="40" t="s">
        <v>40</v>
      </c>
      <c r="L2597" s="40">
        <v>236</v>
      </c>
      <c r="M2597" s="40">
        <v>76</v>
      </c>
      <c r="N2597" s="40">
        <v>159</v>
      </c>
      <c r="O2597" s="40">
        <v>320</v>
      </c>
      <c r="P2597" s="40">
        <v>9</v>
      </c>
      <c r="Q2597" s="40">
        <v>58</v>
      </c>
      <c r="R2597" s="40" t="str">
        <f t="shared" si="321"/>
        <v>2.Middle age</v>
      </c>
      <c r="S2597" s="40" t="s">
        <v>46</v>
      </c>
      <c r="T2597" s="40">
        <v>95007.24</v>
      </c>
      <c r="U2597" s="40" t="s">
        <v>28</v>
      </c>
      <c r="V2597" s="40" t="s">
        <v>29</v>
      </c>
      <c r="W2597" s="43">
        <v>45375</v>
      </c>
      <c r="X2597" s="44">
        <v>0.15763888888888888</v>
      </c>
      <c r="Y2597" s="41">
        <f t="shared" si="322"/>
        <v>24</v>
      </c>
      <c r="Z2597" s="41">
        <f t="shared" si="323"/>
        <v>24</v>
      </c>
      <c r="AA2597" s="40">
        <f t="shared" si="324"/>
        <v>2024</v>
      </c>
      <c r="AB2597" s="41">
        <f t="shared" si="325"/>
        <v>3</v>
      </c>
      <c r="AC2597" s="41">
        <f t="shared" si="326"/>
        <v>47</v>
      </c>
      <c r="AD2597" s="45">
        <f t="shared" si="327"/>
        <v>0</v>
      </c>
    </row>
    <row r="2598" spans="1:30" x14ac:dyDescent="0.35">
      <c r="A2598" s="32">
        <v>2587</v>
      </c>
      <c r="B2598" s="33">
        <v>4053</v>
      </c>
      <c r="C2598" s="33">
        <v>180</v>
      </c>
      <c r="D2598" s="33" t="s">
        <v>24</v>
      </c>
      <c r="E2598" s="33" t="s">
        <v>25</v>
      </c>
      <c r="F2598" s="33">
        <v>5</v>
      </c>
      <c r="G2598" s="34">
        <v>1342.84</v>
      </c>
      <c r="H2598" s="34">
        <f t="shared" si="320"/>
        <v>6714.2</v>
      </c>
      <c r="I2598" s="35">
        <v>45414.776388888888</v>
      </c>
      <c r="J2598" s="33">
        <v>11</v>
      </c>
      <c r="K2598" s="33" t="s">
        <v>45</v>
      </c>
      <c r="L2598" s="33">
        <v>92</v>
      </c>
      <c r="M2598" s="33">
        <v>148</v>
      </c>
      <c r="N2598" s="33">
        <v>130</v>
      </c>
      <c r="O2598" s="33">
        <v>281</v>
      </c>
      <c r="P2598" s="33">
        <v>4</v>
      </c>
      <c r="Q2598" s="33">
        <v>27</v>
      </c>
      <c r="R2598" s="33" t="str">
        <f t="shared" si="321"/>
        <v>1.Young age</v>
      </c>
      <c r="S2598" s="33" t="s">
        <v>27</v>
      </c>
      <c r="T2598" s="33">
        <v>78993.73</v>
      </c>
      <c r="U2598" s="33" t="s">
        <v>37</v>
      </c>
      <c r="V2598" s="33" t="s">
        <v>34</v>
      </c>
      <c r="W2598" s="36">
        <v>45414</v>
      </c>
      <c r="X2598" s="46">
        <v>0.77638888888888891</v>
      </c>
      <c r="Y2598" s="34">
        <f t="shared" si="322"/>
        <v>2</v>
      </c>
      <c r="Z2598" s="34">
        <f t="shared" si="323"/>
        <v>2</v>
      </c>
      <c r="AA2598" s="33">
        <f t="shared" si="324"/>
        <v>2024</v>
      </c>
      <c r="AB2598" s="34">
        <f t="shared" si="325"/>
        <v>18</v>
      </c>
      <c r="AC2598" s="34">
        <f t="shared" si="326"/>
        <v>38</v>
      </c>
      <c r="AD2598" s="38">
        <f t="shared" si="327"/>
        <v>0</v>
      </c>
    </row>
    <row r="2599" spans="1:30" x14ac:dyDescent="0.35">
      <c r="A2599" s="39">
        <v>2588</v>
      </c>
      <c r="B2599" s="40">
        <v>8080</v>
      </c>
      <c r="C2599" s="40">
        <v>535</v>
      </c>
      <c r="D2599" s="40" t="s">
        <v>24</v>
      </c>
      <c r="E2599" s="40" t="s">
        <v>47</v>
      </c>
      <c r="F2599" s="40">
        <v>5</v>
      </c>
      <c r="G2599" s="41">
        <v>948.41</v>
      </c>
      <c r="H2599" s="41">
        <f t="shared" si="320"/>
        <v>4742.05</v>
      </c>
      <c r="I2599" s="42">
        <v>45525.467361111114</v>
      </c>
      <c r="J2599" s="40">
        <v>3</v>
      </c>
      <c r="K2599" s="40" t="s">
        <v>32</v>
      </c>
      <c r="L2599" s="40">
        <v>118</v>
      </c>
      <c r="M2599" s="40">
        <v>111</v>
      </c>
      <c r="N2599" s="40">
        <v>180</v>
      </c>
      <c r="O2599" s="40">
        <v>219</v>
      </c>
      <c r="P2599" s="40">
        <v>5</v>
      </c>
      <c r="Q2599" s="40">
        <v>39</v>
      </c>
      <c r="R2599" s="40" t="str">
        <f t="shared" si="321"/>
        <v>2.Middle age</v>
      </c>
      <c r="S2599" s="40" t="s">
        <v>27</v>
      </c>
      <c r="T2599" s="40">
        <v>72571.320000000007</v>
      </c>
      <c r="U2599" s="40" t="s">
        <v>37</v>
      </c>
      <c r="V2599" s="40" t="s">
        <v>50</v>
      </c>
      <c r="W2599" s="43">
        <v>45525</v>
      </c>
      <c r="X2599" s="44">
        <v>0.46736111111111112</v>
      </c>
      <c r="Y2599" s="41">
        <f t="shared" si="322"/>
        <v>21</v>
      </c>
      <c r="Z2599" s="41">
        <f t="shared" si="323"/>
        <v>21</v>
      </c>
      <c r="AA2599" s="40">
        <f t="shared" si="324"/>
        <v>2024</v>
      </c>
      <c r="AB2599" s="41">
        <f t="shared" si="325"/>
        <v>11</v>
      </c>
      <c r="AC2599" s="41">
        <f t="shared" si="326"/>
        <v>13</v>
      </c>
      <c r="AD2599" s="45">
        <f t="shared" si="327"/>
        <v>0</v>
      </c>
    </row>
    <row r="2600" spans="1:30" x14ac:dyDescent="0.35">
      <c r="A2600" s="32">
        <v>2589</v>
      </c>
      <c r="B2600" s="33">
        <v>7481</v>
      </c>
      <c r="C2600" s="33">
        <v>807</v>
      </c>
      <c r="D2600" s="33" t="s">
        <v>49</v>
      </c>
      <c r="E2600" s="33" t="s">
        <v>25</v>
      </c>
      <c r="F2600" s="33">
        <v>3</v>
      </c>
      <c r="G2600" s="34">
        <v>761.59</v>
      </c>
      <c r="H2600" s="34">
        <f t="shared" si="320"/>
        <v>2284.77</v>
      </c>
      <c r="I2600" s="35">
        <v>45495.467361111114</v>
      </c>
      <c r="J2600" s="33">
        <v>19</v>
      </c>
      <c r="K2600" s="33" t="s">
        <v>40</v>
      </c>
      <c r="L2600" s="33">
        <v>210</v>
      </c>
      <c r="M2600" s="33">
        <v>88</v>
      </c>
      <c r="N2600" s="33">
        <v>236</v>
      </c>
      <c r="O2600" s="33">
        <v>141</v>
      </c>
      <c r="P2600" s="33">
        <v>5</v>
      </c>
      <c r="Q2600" s="33">
        <v>64</v>
      </c>
      <c r="R2600" s="33" t="str">
        <f t="shared" si="321"/>
        <v xml:space="preserve">3.Senior Citizen </v>
      </c>
      <c r="S2600" s="33" t="s">
        <v>27</v>
      </c>
      <c r="T2600" s="33">
        <v>94008.19</v>
      </c>
      <c r="U2600" s="33" t="s">
        <v>42</v>
      </c>
      <c r="V2600" s="33" t="s">
        <v>43</v>
      </c>
      <c r="W2600" s="36">
        <v>45495</v>
      </c>
      <c r="X2600" s="37">
        <v>0.46736111111111112</v>
      </c>
      <c r="Y2600" s="34">
        <f t="shared" si="322"/>
        <v>22</v>
      </c>
      <c r="Z2600" s="34">
        <f t="shared" si="323"/>
        <v>22</v>
      </c>
      <c r="AA2600" s="33">
        <f t="shared" si="324"/>
        <v>2024</v>
      </c>
      <c r="AB2600" s="34">
        <f t="shared" si="325"/>
        <v>11</v>
      </c>
      <c r="AC2600" s="34">
        <f t="shared" si="326"/>
        <v>13</v>
      </c>
      <c r="AD2600" s="38">
        <f t="shared" si="327"/>
        <v>0</v>
      </c>
    </row>
    <row r="2601" spans="1:30" x14ac:dyDescent="0.35">
      <c r="A2601" s="39">
        <v>2590</v>
      </c>
      <c r="B2601" s="40">
        <v>1478</v>
      </c>
      <c r="C2601" s="40">
        <v>881</v>
      </c>
      <c r="D2601" s="40" t="s">
        <v>49</v>
      </c>
      <c r="E2601" s="40" t="s">
        <v>47</v>
      </c>
      <c r="F2601" s="40">
        <v>3</v>
      </c>
      <c r="G2601" s="41">
        <v>968.45</v>
      </c>
      <c r="H2601" s="41">
        <f t="shared" si="320"/>
        <v>2905.3500000000004</v>
      </c>
      <c r="I2601" s="42">
        <v>45489.768750000003</v>
      </c>
      <c r="J2601" s="40">
        <v>7</v>
      </c>
      <c r="K2601" s="40" t="s">
        <v>26</v>
      </c>
      <c r="L2601" s="40">
        <v>126</v>
      </c>
      <c r="M2601" s="40">
        <v>79</v>
      </c>
      <c r="N2601" s="40">
        <v>169</v>
      </c>
      <c r="O2601" s="40">
        <v>238</v>
      </c>
      <c r="P2601" s="40">
        <v>3</v>
      </c>
      <c r="Q2601" s="40">
        <v>54</v>
      </c>
      <c r="R2601" s="40" t="str">
        <f t="shared" si="321"/>
        <v>2.Middle age</v>
      </c>
      <c r="S2601" s="40" t="s">
        <v>41</v>
      </c>
      <c r="T2601" s="40">
        <v>76035.520000000004</v>
      </c>
      <c r="U2601" s="40" t="s">
        <v>37</v>
      </c>
      <c r="V2601" s="40" t="s">
        <v>50</v>
      </c>
      <c r="W2601" s="43">
        <v>45489</v>
      </c>
      <c r="X2601" s="44">
        <v>0.76875000000000004</v>
      </c>
      <c r="Y2601" s="41">
        <f t="shared" si="322"/>
        <v>16</v>
      </c>
      <c r="Z2601" s="41">
        <f t="shared" si="323"/>
        <v>16</v>
      </c>
      <c r="AA2601" s="40">
        <f t="shared" si="324"/>
        <v>2024</v>
      </c>
      <c r="AB2601" s="41">
        <f t="shared" si="325"/>
        <v>18</v>
      </c>
      <c r="AC2601" s="41">
        <f t="shared" si="326"/>
        <v>27</v>
      </c>
      <c r="AD2601" s="45">
        <f t="shared" si="327"/>
        <v>0</v>
      </c>
    </row>
    <row r="2602" spans="1:30" x14ac:dyDescent="0.35">
      <c r="A2602" s="32">
        <v>2591</v>
      </c>
      <c r="B2602" s="33">
        <v>4232</v>
      </c>
      <c r="C2602" s="33">
        <v>902</v>
      </c>
      <c r="D2602" s="33" t="s">
        <v>38</v>
      </c>
      <c r="E2602" s="33" t="s">
        <v>25</v>
      </c>
      <c r="F2602" s="33">
        <v>5</v>
      </c>
      <c r="G2602" s="34">
        <v>1852.41</v>
      </c>
      <c r="H2602" s="34">
        <f t="shared" si="320"/>
        <v>9262.0500000000011</v>
      </c>
      <c r="I2602" s="35">
        <v>45387.488194444442</v>
      </c>
      <c r="J2602" s="33">
        <v>9</v>
      </c>
      <c r="K2602" s="33" t="s">
        <v>32</v>
      </c>
      <c r="L2602" s="33">
        <v>157</v>
      </c>
      <c r="M2602" s="33">
        <v>72</v>
      </c>
      <c r="N2602" s="33">
        <v>196</v>
      </c>
      <c r="O2602" s="33">
        <v>447</v>
      </c>
      <c r="P2602" s="33">
        <v>6</v>
      </c>
      <c r="Q2602" s="33">
        <v>67</v>
      </c>
      <c r="R2602" s="33" t="str">
        <f t="shared" si="321"/>
        <v xml:space="preserve">3.Senior Citizen </v>
      </c>
      <c r="S2602" s="33" t="s">
        <v>46</v>
      </c>
      <c r="T2602" s="33">
        <v>34020.19</v>
      </c>
      <c r="U2602" s="33" t="s">
        <v>37</v>
      </c>
      <c r="V2602" s="33" t="s">
        <v>43</v>
      </c>
      <c r="W2602" s="36">
        <v>45387</v>
      </c>
      <c r="X2602" s="46">
        <v>0.48819444444444443</v>
      </c>
      <c r="Y2602" s="34">
        <f t="shared" si="322"/>
        <v>5</v>
      </c>
      <c r="Z2602" s="34">
        <f t="shared" si="323"/>
        <v>5</v>
      </c>
      <c r="AA2602" s="33">
        <f t="shared" si="324"/>
        <v>2024</v>
      </c>
      <c r="AB2602" s="34">
        <f t="shared" si="325"/>
        <v>11</v>
      </c>
      <c r="AC2602" s="34">
        <f t="shared" si="326"/>
        <v>43</v>
      </c>
      <c r="AD2602" s="38">
        <f t="shared" si="327"/>
        <v>0</v>
      </c>
    </row>
    <row r="2603" spans="1:30" x14ac:dyDescent="0.35">
      <c r="A2603" s="39">
        <v>2592</v>
      </c>
      <c r="B2603" s="40">
        <v>8365</v>
      </c>
      <c r="C2603" s="40">
        <v>214</v>
      </c>
      <c r="D2603" s="40" t="s">
        <v>51</v>
      </c>
      <c r="E2603" s="40" t="s">
        <v>47</v>
      </c>
      <c r="F2603" s="40">
        <v>3</v>
      </c>
      <c r="G2603" s="41">
        <v>1807.13</v>
      </c>
      <c r="H2603" s="41">
        <f t="shared" si="320"/>
        <v>5421.39</v>
      </c>
      <c r="I2603" s="42">
        <v>45386.742361111108</v>
      </c>
      <c r="J2603" s="40">
        <v>13</v>
      </c>
      <c r="K2603" s="40" t="s">
        <v>45</v>
      </c>
      <c r="L2603" s="40">
        <v>390</v>
      </c>
      <c r="M2603" s="40">
        <v>105</v>
      </c>
      <c r="N2603" s="40">
        <v>179</v>
      </c>
      <c r="O2603" s="40">
        <v>208</v>
      </c>
      <c r="P2603" s="40">
        <v>2</v>
      </c>
      <c r="Q2603" s="40">
        <v>25</v>
      </c>
      <c r="R2603" s="40" t="str">
        <f t="shared" si="321"/>
        <v>1.Young age</v>
      </c>
      <c r="S2603" s="40" t="s">
        <v>27</v>
      </c>
      <c r="T2603" s="40">
        <v>61495.3</v>
      </c>
      <c r="U2603" s="40" t="s">
        <v>42</v>
      </c>
      <c r="V2603" s="40" t="s">
        <v>43</v>
      </c>
      <c r="W2603" s="43">
        <v>45386</v>
      </c>
      <c r="X2603" s="47">
        <v>0.74236111111111114</v>
      </c>
      <c r="Y2603" s="41">
        <f t="shared" si="322"/>
        <v>4</v>
      </c>
      <c r="Z2603" s="41">
        <f t="shared" si="323"/>
        <v>4</v>
      </c>
      <c r="AA2603" s="40">
        <f t="shared" si="324"/>
        <v>2024</v>
      </c>
      <c r="AB2603" s="41">
        <f t="shared" si="325"/>
        <v>17</v>
      </c>
      <c r="AC2603" s="41">
        <f t="shared" si="326"/>
        <v>49</v>
      </c>
      <c r="AD2603" s="45">
        <f t="shared" si="327"/>
        <v>0</v>
      </c>
    </row>
    <row r="2604" spans="1:30" x14ac:dyDescent="0.35">
      <c r="A2604" s="32">
        <v>2593</v>
      </c>
      <c r="B2604" s="33">
        <v>8037</v>
      </c>
      <c r="C2604" s="33">
        <v>179</v>
      </c>
      <c r="D2604" s="33" t="s">
        <v>49</v>
      </c>
      <c r="E2604" s="33" t="s">
        <v>47</v>
      </c>
      <c r="F2604" s="33">
        <v>4</v>
      </c>
      <c r="G2604" s="34">
        <v>616.91999999999996</v>
      </c>
      <c r="H2604" s="34">
        <f t="shared" si="320"/>
        <v>2467.6799999999998</v>
      </c>
      <c r="I2604" s="35">
        <v>45305.168055555558</v>
      </c>
      <c r="J2604" s="33">
        <v>8</v>
      </c>
      <c r="K2604" s="33" t="s">
        <v>45</v>
      </c>
      <c r="L2604" s="33">
        <v>35</v>
      </c>
      <c r="M2604" s="33">
        <v>123</v>
      </c>
      <c r="N2604" s="33">
        <v>158</v>
      </c>
      <c r="O2604" s="33">
        <v>238</v>
      </c>
      <c r="P2604" s="33">
        <v>2</v>
      </c>
      <c r="Q2604" s="33">
        <v>31</v>
      </c>
      <c r="R2604" s="33" t="str">
        <f t="shared" si="321"/>
        <v>1.Young age</v>
      </c>
      <c r="S2604" s="33" t="s">
        <v>27</v>
      </c>
      <c r="T2604" s="33">
        <v>41892.42</v>
      </c>
      <c r="U2604" s="33" t="s">
        <v>28</v>
      </c>
      <c r="V2604" s="33" t="s">
        <v>34</v>
      </c>
      <c r="W2604" s="36">
        <v>45305</v>
      </c>
      <c r="X2604" s="37">
        <v>0.16805555555555557</v>
      </c>
      <c r="Y2604" s="34">
        <f t="shared" si="322"/>
        <v>14</v>
      </c>
      <c r="Z2604" s="34">
        <f t="shared" si="323"/>
        <v>14</v>
      </c>
      <c r="AA2604" s="33">
        <f t="shared" si="324"/>
        <v>2024</v>
      </c>
      <c r="AB2604" s="34">
        <f t="shared" si="325"/>
        <v>4</v>
      </c>
      <c r="AC2604" s="34">
        <f t="shared" si="326"/>
        <v>2</v>
      </c>
      <c r="AD2604" s="38">
        <f t="shared" si="327"/>
        <v>0</v>
      </c>
    </row>
    <row r="2605" spans="1:30" x14ac:dyDescent="0.35">
      <c r="A2605" s="39">
        <v>2594</v>
      </c>
      <c r="B2605" s="40">
        <v>7370</v>
      </c>
      <c r="C2605" s="40">
        <v>119</v>
      </c>
      <c r="D2605" s="40" t="s">
        <v>49</v>
      </c>
      <c r="E2605" s="40" t="s">
        <v>25</v>
      </c>
      <c r="F2605" s="40">
        <v>4</v>
      </c>
      <c r="G2605" s="41">
        <v>360.18</v>
      </c>
      <c r="H2605" s="41">
        <f t="shared" si="320"/>
        <v>1440.72</v>
      </c>
      <c r="I2605" s="42">
        <v>45519.837500000001</v>
      </c>
      <c r="J2605" s="40">
        <v>17</v>
      </c>
      <c r="K2605" s="40" t="s">
        <v>36</v>
      </c>
      <c r="L2605" s="40">
        <v>60</v>
      </c>
      <c r="M2605" s="40">
        <v>141</v>
      </c>
      <c r="N2605" s="40">
        <v>295</v>
      </c>
      <c r="O2605" s="40">
        <v>191</v>
      </c>
      <c r="P2605" s="40">
        <v>9</v>
      </c>
      <c r="Q2605" s="40">
        <v>46</v>
      </c>
      <c r="R2605" s="40" t="str">
        <f t="shared" si="321"/>
        <v>2.Middle age</v>
      </c>
      <c r="S2605" s="40" t="s">
        <v>27</v>
      </c>
      <c r="T2605" s="40">
        <v>40992.5</v>
      </c>
      <c r="U2605" s="40" t="s">
        <v>28</v>
      </c>
      <c r="V2605" s="40" t="s">
        <v>34</v>
      </c>
      <c r="W2605" s="43">
        <v>45519</v>
      </c>
      <c r="X2605" s="44">
        <v>0.83750000000000002</v>
      </c>
      <c r="Y2605" s="41">
        <f t="shared" si="322"/>
        <v>15</v>
      </c>
      <c r="Z2605" s="41">
        <f t="shared" si="323"/>
        <v>15</v>
      </c>
      <c r="AA2605" s="40">
        <f t="shared" si="324"/>
        <v>2024</v>
      </c>
      <c r="AB2605" s="41">
        <f t="shared" si="325"/>
        <v>20</v>
      </c>
      <c r="AC2605" s="41">
        <f t="shared" si="326"/>
        <v>6</v>
      </c>
      <c r="AD2605" s="45">
        <f t="shared" si="327"/>
        <v>0</v>
      </c>
    </row>
    <row r="2606" spans="1:30" x14ac:dyDescent="0.35">
      <c r="A2606" s="32">
        <v>2595</v>
      </c>
      <c r="B2606" s="33">
        <v>1072</v>
      </c>
      <c r="C2606" s="33">
        <v>893</v>
      </c>
      <c r="D2606" s="33" t="s">
        <v>52</v>
      </c>
      <c r="E2606" s="33" t="s">
        <v>47</v>
      </c>
      <c r="F2606" s="33">
        <v>4</v>
      </c>
      <c r="G2606" s="34">
        <v>1773.45</v>
      </c>
      <c r="H2606" s="34">
        <f t="shared" si="320"/>
        <v>7093.8</v>
      </c>
      <c r="I2606" s="35">
        <v>45514.229861111111</v>
      </c>
      <c r="J2606" s="33">
        <v>20</v>
      </c>
      <c r="K2606" s="33" t="s">
        <v>32</v>
      </c>
      <c r="L2606" s="33">
        <v>16</v>
      </c>
      <c r="M2606" s="33">
        <v>72</v>
      </c>
      <c r="N2606" s="33">
        <v>252</v>
      </c>
      <c r="O2606" s="33">
        <v>191</v>
      </c>
      <c r="P2606" s="33">
        <v>1</v>
      </c>
      <c r="Q2606" s="33">
        <v>29</v>
      </c>
      <c r="R2606" s="33" t="str">
        <f t="shared" si="321"/>
        <v>1.Young age</v>
      </c>
      <c r="S2606" s="33" t="s">
        <v>46</v>
      </c>
      <c r="T2606" s="33">
        <v>79618.58</v>
      </c>
      <c r="U2606" s="33" t="s">
        <v>28</v>
      </c>
      <c r="V2606" s="33" t="s">
        <v>29</v>
      </c>
      <c r="W2606" s="36">
        <v>45514</v>
      </c>
      <c r="X2606" s="46">
        <v>0.2298611111111111</v>
      </c>
      <c r="Y2606" s="34">
        <f t="shared" si="322"/>
        <v>10</v>
      </c>
      <c r="Z2606" s="34">
        <f t="shared" si="323"/>
        <v>10</v>
      </c>
      <c r="AA2606" s="33">
        <f t="shared" si="324"/>
        <v>2024</v>
      </c>
      <c r="AB2606" s="34">
        <f t="shared" si="325"/>
        <v>5</v>
      </c>
      <c r="AC2606" s="34">
        <f t="shared" si="326"/>
        <v>31</v>
      </c>
      <c r="AD2606" s="38">
        <f t="shared" si="327"/>
        <v>0</v>
      </c>
    </row>
    <row r="2607" spans="1:30" x14ac:dyDescent="0.35">
      <c r="A2607" s="39">
        <v>2596</v>
      </c>
      <c r="B2607" s="40">
        <v>4519</v>
      </c>
      <c r="C2607" s="40">
        <v>595</v>
      </c>
      <c r="D2607" s="40" t="s">
        <v>31</v>
      </c>
      <c r="E2607" s="40" t="s">
        <v>25</v>
      </c>
      <c r="F2607" s="40">
        <v>2</v>
      </c>
      <c r="G2607" s="41">
        <v>846.6</v>
      </c>
      <c r="H2607" s="41">
        <f t="shared" si="320"/>
        <v>1693.2</v>
      </c>
      <c r="I2607" s="42">
        <v>45486.13958333333</v>
      </c>
      <c r="J2607" s="40">
        <v>1</v>
      </c>
      <c r="K2607" s="40" t="s">
        <v>32</v>
      </c>
      <c r="L2607" s="40">
        <v>135</v>
      </c>
      <c r="M2607" s="40">
        <v>147</v>
      </c>
      <c r="N2607" s="40">
        <v>300</v>
      </c>
      <c r="O2607" s="40">
        <v>116</v>
      </c>
      <c r="P2607" s="40">
        <v>10</v>
      </c>
      <c r="Q2607" s="40">
        <v>18</v>
      </c>
      <c r="R2607" s="40" t="str">
        <f t="shared" si="321"/>
        <v>1.Young age</v>
      </c>
      <c r="S2607" s="40" t="s">
        <v>46</v>
      </c>
      <c r="T2607" s="40">
        <v>63216.19</v>
      </c>
      <c r="U2607" s="40" t="s">
        <v>28</v>
      </c>
      <c r="V2607" s="40" t="s">
        <v>50</v>
      </c>
      <c r="W2607" s="43">
        <v>45486</v>
      </c>
      <c r="X2607" s="44">
        <v>0.13958333333333334</v>
      </c>
      <c r="Y2607" s="41">
        <f t="shared" si="322"/>
        <v>13</v>
      </c>
      <c r="Z2607" s="41">
        <f t="shared" si="323"/>
        <v>13</v>
      </c>
      <c r="AA2607" s="40">
        <f t="shared" si="324"/>
        <v>2024</v>
      </c>
      <c r="AB2607" s="41">
        <f t="shared" si="325"/>
        <v>3</v>
      </c>
      <c r="AC2607" s="41">
        <f t="shared" si="326"/>
        <v>21</v>
      </c>
      <c r="AD2607" s="45">
        <f t="shared" si="327"/>
        <v>0</v>
      </c>
    </row>
    <row r="2608" spans="1:30" x14ac:dyDescent="0.35">
      <c r="A2608" s="32">
        <v>2597</v>
      </c>
      <c r="B2608" s="33">
        <v>4371</v>
      </c>
      <c r="C2608" s="33">
        <v>875</v>
      </c>
      <c r="D2608" s="33" t="s">
        <v>39</v>
      </c>
      <c r="E2608" s="33" t="s">
        <v>47</v>
      </c>
      <c r="F2608" s="33">
        <v>1</v>
      </c>
      <c r="G2608" s="34">
        <v>1618.15</v>
      </c>
      <c r="H2608" s="34">
        <f t="shared" si="320"/>
        <v>1618.15</v>
      </c>
      <c r="I2608" s="35">
        <v>45548.958333333336</v>
      </c>
      <c r="J2608" s="33">
        <v>4</v>
      </c>
      <c r="K2608" s="33" t="s">
        <v>45</v>
      </c>
      <c r="L2608" s="33">
        <v>275</v>
      </c>
      <c r="M2608" s="33">
        <v>149</v>
      </c>
      <c r="N2608" s="33">
        <v>164</v>
      </c>
      <c r="O2608" s="33">
        <v>353</v>
      </c>
      <c r="P2608" s="33">
        <v>6</v>
      </c>
      <c r="Q2608" s="33">
        <v>70</v>
      </c>
      <c r="R2608" s="33" t="str">
        <f t="shared" si="321"/>
        <v xml:space="preserve">3.Senior Citizen </v>
      </c>
      <c r="S2608" s="33" t="s">
        <v>41</v>
      </c>
      <c r="T2608" s="33">
        <v>57112.63</v>
      </c>
      <c r="U2608" s="33" t="s">
        <v>28</v>
      </c>
      <c r="V2608" s="33" t="s">
        <v>50</v>
      </c>
      <c r="W2608" s="36">
        <v>45548</v>
      </c>
      <c r="X2608" s="37">
        <v>0.95833333333333337</v>
      </c>
      <c r="Y2608" s="34">
        <f t="shared" si="322"/>
        <v>13</v>
      </c>
      <c r="Z2608" s="34">
        <f t="shared" si="323"/>
        <v>13</v>
      </c>
      <c r="AA2608" s="33">
        <f t="shared" si="324"/>
        <v>2024</v>
      </c>
      <c r="AB2608" s="34">
        <f t="shared" si="325"/>
        <v>23</v>
      </c>
      <c r="AC2608" s="34">
        <f t="shared" si="326"/>
        <v>0</v>
      </c>
      <c r="AD2608" s="38">
        <f t="shared" si="327"/>
        <v>0</v>
      </c>
    </row>
    <row r="2609" spans="1:30" x14ac:dyDescent="0.35">
      <c r="A2609" s="39">
        <v>2598</v>
      </c>
      <c r="B2609" s="40">
        <v>5560</v>
      </c>
      <c r="C2609" s="40">
        <v>541</v>
      </c>
      <c r="D2609" s="40" t="s">
        <v>44</v>
      </c>
      <c r="E2609" s="40" t="s">
        <v>25</v>
      </c>
      <c r="F2609" s="40">
        <v>1</v>
      </c>
      <c r="G2609" s="41">
        <v>1143.6600000000001</v>
      </c>
      <c r="H2609" s="41">
        <f t="shared" si="320"/>
        <v>1143.6600000000001</v>
      </c>
      <c r="I2609" s="42">
        <v>45546.875</v>
      </c>
      <c r="J2609" s="40">
        <v>5</v>
      </c>
      <c r="K2609" s="40" t="s">
        <v>36</v>
      </c>
      <c r="L2609" s="40">
        <v>439</v>
      </c>
      <c r="M2609" s="40">
        <v>85</v>
      </c>
      <c r="N2609" s="40">
        <v>169</v>
      </c>
      <c r="O2609" s="40">
        <v>123</v>
      </c>
      <c r="P2609" s="40">
        <v>5</v>
      </c>
      <c r="Q2609" s="40">
        <v>44</v>
      </c>
      <c r="R2609" s="40" t="str">
        <f t="shared" si="321"/>
        <v>2.Middle age</v>
      </c>
      <c r="S2609" s="40" t="s">
        <v>27</v>
      </c>
      <c r="T2609" s="40">
        <v>93377.06</v>
      </c>
      <c r="U2609" s="40" t="s">
        <v>33</v>
      </c>
      <c r="V2609" s="40" t="s">
        <v>34</v>
      </c>
      <c r="W2609" s="43">
        <v>45546</v>
      </c>
      <c r="X2609" s="47">
        <v>0.875</v>
      </c>
      <c r="Y2609" s="41">
        <f t="shared" si="322"/>
        <v>11</v>
      </c>
      <c r="Z2609" s="41">
        <f t="shared" si="323"/>
        <v>11</v>
      </c>
      <c r="AA2609" s="40">
        <f t="shared" si="324"/>
        <v>2024</v>
      </c>
      <c r="AB2609" s="41">
        <f t="shared" si="325"/>
        <v>21</v>
      </c>
      <c r="AC2609" s="41">
        <f t="shared" si="326"/>
        <v>0</v>
      </c>
      <c r="AD2609" s="45">
        <f t="shared" si="327"/>
        <v>0</v>
      </c>
    </row>
    <row r="2610" spans="1:30" x14ac:dyDescent="0.35">
      <c r="A2610" s="32">
        <v>2599</v>
      </c>
      <c r="B2610" s="33">
        <v>2025</v>
      </c>
      <c r="C2610" s="33">
        <v>143</v>
      </c>
      <c r="D2610" s="33" t="s">
        <v>39</v>
      </c>
      <c r="E2610" s="33" t="s">
        <v>25</v>
      </c>
      <c r="F2610" s="33">
        <v>1</v>
      </c>
      <c r="G2610" s="34">
        <v>1330.93</v>
      </c>
      <c r="H2610" s="34">
        <f t="shared" si="320"/>
        <v>1330.93</v>
      </c>
      <c r="I2610" s="35">
        <v>45502.107638888891</v>
      </c>
      <c r="J2610" s="33">
        <v>9</v>
      </c>
      <c r="K2610" s="33" t="s">
        <v>36</v>
      </c>
      <c r="L2610" s="33">
        <v>169</v>
      </c>
      <c r="M2610" s="33">
        <v>129</v>
      </c>
      <c r="N2610" s="33">
        <v>294</v>
      </c>
      <c r="O2610" s="33">
        <v>246</v>
      </c>
      <c r="P2610" s="33">
        <v>6</v>
      </c>
      <c r="Q2610" s="33">
        <v>68</v>
      </c>
      <c r="R2610" s="33" t="str">
        <f t="shared" si="321"/>
        <v xml:space="preserve">3.Senior Citizen </v>
      </c>
      <c r="S2610" s="33" t="s">
        <v>46</v>
      </c>
      <c r="T2610" s="33">
        <v>73199.56</v>
      </c>
      <c r="U2610" s="33" t="s">
        <v>33</v>
      </c>
      <c r="V2610" s="33" t="s">
        <v>50</v>
      </c>
      <c r="W2610" s="36">
        <v>45502</v>
      </c>
      <c r="X2610" s="37">
        <v>0.1076388888888889</v>
      </c>
      <c r="Y2610" s="34">
        <f t="shared" si="322"/>
        <v>29</v>
      </c>
      <c r="Z2610" s="34">
        <f t="shared" si="323"/>
        <v>29</v>
      </c>
      <c r="AA2610" s="33">
        <f t="shared" si="324"/>
        <v>2024</v>
      </c>
      <c r="AB2610" s="34">
        <f t="shared" si="325"/>
        <v>2</v>
      </c>
      <c r="AC2610" s="34">
        <f t="shared" si="326"/>
        <v>35</v>
      </c>
      <c r="AD2610" s="38">
        <f t="shared" si="327"/>
        <v>0</v>
      </c>
    </row>
    <row r="2611" spans="1:30" x14ac:dyDescent="0.35">
      <c r="A2611" s="39">
        <v>2600</v>
      </c>
      <c r="B2611" s="40">
        <v>2667</v>
      </c>
      <c r="C2611" s="40">
        <v>301</v>
      </c>
      <c r="D2611" s="40" t="s">
        <v>31</v>
      </c>
      <c r="E2611" s="40" t="s">
        <v>25</v>
      </c>
      <c r="F2611" s="40">
        <v>5</v>
      </c>
      <c r="G2611" s="41">
        <v>1315.21</v>
      </c>
      <c r="H2611" s="41">
        <f t="shared" si="320"/>
        <v>6576.05</v>
      </c>
      <c r="I2611" s="42">
        <v>45296.56527777778</v>
      </c>
      <c r="J2611" s="40">
        <v>17</v>
      </c>
      <c r="K2611" s="40" t="s">
        <v>32</v>
      </c>
      <c r="L2611" s="40">
        <v>225</v>
      </c>
      <c r="M2611" s="40">
        <v>86</v>
      </c>
      <c r="N2611" s="40">
        <v>132</v>
      </c>
      <c r="O2611" s="40">
        <v>211</v>
      </c>
      <c r="P2611" s="40">
        <v>6</v>
      </c>
      <c r="Q2611" s="40">
        <v>47</v>
      </c>
      <c r="R2611" s="40" t="str">
        <f t="shared" si="321"/>
        <v>2.Middle age</v>
      </c>
      <c r="S2611" s="40" t="s">
        <v>41</v>
      </c>
      <c r="T2611" s="40">
        <v>89245.32</v>
      </c>
      <c r="U2611" s="40" t="s">
        <v>33</v>
      </c>
      <c r="V2611" s="40" t="s">
        <v>50</v>
      </c>
      <c r="W2611" s="43">
        <v>45296</v>
      </c>
      <c r="X2611" s="47">
        <v>0.56527777777777777</v>
      </c>
      <c r="Y2611" s="41">
        <f t="shared" si="322"/>
        <v>5</v>
      </c>
      <c r="Z2611" s="41">
        <f t="shared" si="323"/>
        <v>5</v>
      </c>
      <c r="AA2611" s="40">
        <f t="shared" si="324"/>
        <v>2024</v>
      </c>
      <c r="AB2611" s="41">
        <f t="shared" si="325"/>
        <v>13</v>
      </c>
      <c r="AC2611" s="41">
        <f t="shared" si="326"/>
        <v>34</v>
      </c>
      <c r="AD2611" s="45">
        <f t="shared" si="327"/>
        <v>0</v>
      </c>
    </row>
    <row r="2612" spans="1:30" x14ac:dyDescent="0.35">
      <c r="A2612" s="32">
        <v>2601</v>
      </c>
      <c r="B2612" s="33">
        <v>9796</v>
      </c>
      <c r="C2612" s="33">
        <v>210</v>
      </c>
      <c r="D2612" s="33" t="s">
        <v>51</v>
      </c>
      <c r="E2612" s="33" t="s">
        <v>47</v>
      </c>
      <c r="F2612" s="33">
        <v>2</v>
      </c>
      <c r="G2612" s="34">
        <v>636.49</v>
      </c>
      <c r="H2612" s="34">
        <f t="shared" si="320"/>
        <v>1272.98</v>
      </c>
      <c r="I2612" s="35">
        <v>45532.800694444442</v>
      </c>
      <c r="J2612" s="33">
        <v>10</v>
      </c>
      <c r="K2612" s="33" t="s">
        <v>40</v>
      </c>
      <c r="L2612" s="33">
        <v>284</v>
      </c>
      <c r="M2612" s="33">
        <v>62</v>
      </c>
      <c r="N2612" s="33">
        <v>240</v>
      </c>
      <c r="O2612" s="33">
        <v>140</v>
      </c>
      <c r="P2612" s="33">
        <v>2</v>
      </c>
      <c r="Q2612" s="33">
        <v>46</v>
      </c>
      <c r="R2612" s="33" t="str">
        <f t="shared" si="321"/>
        <v>2.Middle age</v>
      </c>
      <c r="S2612" s="33" t="s">
        <v>41</v>
      </c>
      <c r="T2612" s="33">
        <v>72867.399999999994</v>
      </c>
      <c r="U2612" s="33" t="s">
        <v>28</v>
      </c>
      <c r="V2612" s="33" t="s">
        <v>50</v>
      </c>
      <c r="W2612" s="36">
        <v>45532</v>
      </c>
      <c r="X2612" s="37">
        <v>0.80069444444444449</v>
      </c>
      <c r="Y2612" s="34">
        <f t="shared" si="322"/>
        <v>28</v>
      </c>
      <c r="Z2612" s="34">
        <f t="shared" si="323"/>
        <v>28</v>
      </c>
      <c r="AA2612" s="33">
        <f t="shared" si="324"/>
        <v>2024</v>
      </c>
      <c r="AB2612" s="34">
        <f t="shared" si="325"/>
        <v>19</v>
      </c>
      <c r="AC2612" s="34">
        <f t="shared" si="326"/>
        <v>13</v>
      </c>
      <c r="AD2612" s="38">
        <f t="shared" si="327"/>
        <v>0</v>
      </c>
    </row>
    <row r="2613" spans="1:30" x14ac:dyDescent="0.35">
      <c r="A2613" s="39">
        <v>2602</v>
      </c>
      <c r="B2613" s="40">
        <v>4063</v>
      </c>
      <c r="C2613" s="40">
        <v>133</v>
      </c>
      <c r="D2613" s="40" t="s">
        <v>51</v>
      </c>
      <c r="E2613" s="40" t="s">
        <v>25</v>
      </c>
      <c r="F2613" s="40">
        <v>3</v>
      </c>
      <c r="G2613" s="41">
        <v>1748.97</v>
      </c>
      <c r="H2613" s="41">
        <f t="shared" si="320"/>
        <v>5246.91</v>
      </c>
      <c r="I2613" s="42">
        <v>45342.38958333333</v>
      </c>
      <c r="J2613" s="40">
        <v>10</v>
      </c>
      <c r="K2613" s="40" t="s">
        <v>40</v>
      </c>
      <c r="L2613" s="40">
        <v>469</v>
      </c>
      <c r="M2613" s="40">
        <v>120</v>
      </c>
      <c r="N2613" s="40">
        <v>104</v>
      </c>
      <c r="O2613" s="40">
        <v>450</v>
      </c>
      <c r="P2613" s="40">
        <v>10</v>
      </c>
      <c r="Q2613" s="40">
        <v>58</v>
      </c>
      <c r="R2613" s="40" t="str">
        <f t="shared" si="321"/>
        <v>2.Middle age</v>
      </c>
      <c r="S2613" s="40" t="s">
        <v>41</v>
      </c>
      <c r="T2613" s="40">
        <v>83679.259999999995</v>
      </c>
      <c r="U2613" s="40" t="s">
        <v>28</v>
      </c>
      <c r="V2613" s="40" t="s">
        <v>34</v>
      </c>
      <c r="W2613" s="43">
        <v>45342</v>
      </c>
      <c r="X2613" s="44">
        <v>0.38958333333333334</v>
      </c>
      <c r="Y2613" s="41">
        <f t="shared" si="322"/>
        <v>20</v>
      </c>
      <c r="Z2613" s="41">
        <f t="shared" si="323"/>
        <v>20</v>
      </c>
      <c r="AA2613" s="40">
        <f t="shared" si="324"/>
        <v>2024</v>
      </c>
      <c r="AB2613" s="41">
        <f t="shared" si="325"/>
        <v>9</v>
      </c>
      <c r="AC2613" s="41">
        <f t="shared" si="326"/>
        <v>21</v>
      </c>
      <c r="AD2613" s="45">
        <f t="shared" si="327"/>
        <v>0</v>
      </c>
    </row>
    <row r="2614" spans="1:30" x14ac:dyDescent="0.35">
      <c r="A2614" s="32">
        <v>2603</v>
      </c>
      <c r="B2614" s="33">
        <v>6993</v>
      </c>
      <c r="C2614" s="33">
        <v>912</v>
      </c>
      <c r="D2614" s="33" t="s">
        <v>24</v>
      </c>
      <c r="E2614" s="33" t="s">
        <v>25</v>
      </c>
      <c r="F2614" s="33">
        <v>1</v>
      </c>
      <c r="G2614" s="34">
        <v>1471.16</v>
      </c>
      <c r="H2614" s="34">
        <f t="shared" si="320"/>
        <v>1471.16</v>
      </c>
      <c r="I2614" s="35">
        <v>45307.199999999997</v>
      </c>
      <c r="J2614" s="33">
        <v>16</v>
      </c>
      <c r="K2614" s="33" t="s">
        <v>32</v>
      </c>
      <c r="L2614" s="33">
        <v>365</v>
      </c>
      <c r="M2614" s="33">
        <v>50</v>
      </c>
      <c r="N2614" s="33">
        <v>276</v>
      </c>
      <c r="O2614" s="33">
        <v>123</v>
      </c>
      <c r="P2614" s="33">
        <v>3</v>
      </c>
      <c r="Q2614" s="33">
        <v>60</v>
      </c>
      <c r="R2614" s="33" t="str">
        <f t="shared" si="321"/>
        <v xml:space="preserve">3.Senior Citizen </v>
      </c>
      <c r="S2614" s="33" t="s">
        <v>27</v>
      </c>
      <c r="T2614" s="33">
        <v>95904.960000000006</v>
      </c>
      <c r="U2614" s="33" t="s">
        <v>28</v>
      </c>
      <c r="V2614" s="33" t="s">
        <v>43</v>
      </c>
      <c r="W2614" s="36">
        <v>45307</v>
      </c>
      <c r="X2614" s="37">
        <v>0.2</v>
      </c>
      <c r="Y2614" s="34">
        <f t="shared" si="322"/>
        <v>16</v>
      </c>
      <c r="Z2614" s="34">
        <f t="shared" si="323"/>
        <v>16</v>
      </c>
      <c r="AA2614" s="33">
        <f t="shared" si="324"/>
        <v>2024</v>
      </c>
      <c r="AB2614" s="34">
        <f t="shared" si="325"/>
        <v>4</v>
      </c>
      <c r="AC2614" s="34">
        <f t="shared" si="326"/>
        <v>48</v>
      </c>
      <c r="AD2614" s="38">
        <f t="shared" si="327"/>
        <v>0</v>
      </c>
    </row>
    <row r="2615" spans="1:30" x14ac:dyDescent="0.35">
      <c r="A2615" s="39">
        <v>2604</v>
      </c>
      <c r="B2615" s="40">
        <v>6340</v>
      </c>
      <c r="C2615" s="40">
        <v>775</v>
      </c>
      <c r="D2615" s="40" t="s">
        <v>44</v>
      </c>
      <c r="E2615" s="40" t="s">
        <v>25</v>
      </c>
      <c r="F2615" s="40">
        <v>2</v>
      </c>
      <c r="G2615" s="41">
        <v>1993.79</v>
      </c>
      <c r="H2615" s="41">
        <f t="shared" si="320"/>
        <v>3987.58</v>
      </c>
      <c r="I2615" s="42">
        <v>45455.143055555556</v>
      </c>
      <c r="J2615" s="40">
        <v>20</v>
      </c>
      <c r="K2615" s="40" t="s">
        <v>36</v>
      </c>
      <c r="L2615" s="40">
        <v>214</v>
      </c>
      <c r="M2615" s="40">
        <v>61</v>
      </c>
      <c r="N2615" s="40">
        <v>182</v>
      </c>
      <c r="O2615" s="40">
        <v>333</v>
      </c>
      <c r="P2615" s="40">
        <v>5</v>
      </c>
      <c r="Q2615" s="40">
        <v>31</v>
      </c>
      <c r="R2615" s="40" t="str">
        <f t="shared" si="321"/>
        <v>1.Young age</v>
      </c>
      <c r="S2615" s="40" t="s">
        <v>27</v>
      </c>
      <c r="T2615" s="40">
        <v>51734.27</v>
      </c>
      <c r="U2615" s="40" t="s">
        <v>42</v>
      </c>
      <c r="V2615" s="40" t="s">
        <v>43</v>
      </c>
      <c r="W2615" s="43">
        <v>45455</v>
      </c>
      <c r="X2615" s="47">
        <v>0.14305555555555555</v>
      </c>
      <c r="Y2615" s="41">
        <f t="shared" si="322"/>
        <v>12</v>
      </c>
      <c r="Z2615" s="41">
        <f t="shared" si="323"/>
        <v>12</v>
      </c>
      <c r="AA2615" s="40">
        <f t="shared" si="324"/>
        <v>2024</v>
      </c>
      <c r="AB2615" s="41">
        <f t="shared" si="325"/>
        <v>3</v>
      </c>
      <c r="AC2615" s="41">
        <f t="shared" si="326"/>
        <v>26</v>
      </c>
      <c r="AD2615" s="45">
        <f t="shared" si="327"/>
        <v>0</v>
      </c>
    </row>
    <row r="2616" spans="1:30" x14ac:dyDescent="0.35">
      <c r="A2616" s="32">
        <v>2605</v>
      </c>
      <c r="B2616" s="33">
        <v>4228</v>
      </c>
      <c r="C2616" s="33">
        <v>625</v>
      </c>
      <c r="D2616" s="33" t="s">
        <v>49</v>
      </c>
      <c r="E2616" s="33" t="s">
        <v>47</v>
      </c>
      <c r="F2616" s="33">
        <v>5</v>
      </c>
      <c r="G2616" s="34">
        <v>1396.49</v>
      </c>
      <c r="H2616" s="34">
        <f t="shared" si="320"/>
        <v>6982.45</v>
      </c>
      <c r="I2616" s="35">
        <v>45473.21597222222</v>
      </c>
      <c r="J2616" s="33">
        <v>8</v>
      </c>
      <c r="K2616" s="33" t="s">
        <v>32</v>
      </c>
      <c r="L2616" s="33">
        <v>230</v>
      </c>
      <c r="M2616" s="33">
        <v>139</v>
      </c>
      <c r="N2616" s="33">
        <v>165</v>
      </c>
      <c r="O2616" s="33">
        <v>334</v>
      </c>
      <c r="P2616" s="33">
        <v>2</v>
      </c>
      <c r="Q2616" s="33">
        <v>21</v>
      </c>
      <c r="R2616" s="33" t="str">
        <f t="shared" si="321"/>
        <v>1.Young age</v>
      </c>
      <c r="S2616" s="33" t="s">
        <v>41</v>
      </c>
      <c r="T2616" s="33">
        <v>48007.98</v>
      </c>
      <c r="U2616" s="33" t="s">
        <v>37</v>
      </c>
      <c r="V2616" s="33" t="s">
        <v>50</v>
      </c>
      <c r="W2616" s="36">
        <v>45473</v>
      </c>
      <c r="X2616" s="37">
        <v>0.21597222222222223</v>
      </c>
      <c r="Y2616" s="34">
        <f t="shared" si="322"/>
        <v>30</v>
      </c>
      <c r="Z2616" s="34">
        <f t="shared" si="323"/>
        <v>30</v>
      </c>
      <c r="AA2616" s="33">
        <f t="shared" si="324"/>
        <v>2024</v>
      </c>
      <c r="AB2616" s="34">
        <f t="shared" si="325"/>
        <v>5</v>
      </c>
      <c r="AC2616" s="34">
        <f t="shared" si="326"/>
        <v>11</v>
      </c>
      <c r="AD2616" s="38">
        <f t="shared" si="327"/>
        <v>0</v>
      </c>
    </row>
    <row r="2617" spans="1:30" x14ac:dyDescent="0.35">
      <c r="A2617" s="39">
        <v>2606</v>
      </c>
      <c r="B2617" s="40">
        <v>8496</v>
      </c>
      <c r="C2617" s="40">
        <v>707</v>
      </c>
      <c r="D2617" s="40" t="s">
        <v>38</v>
      </c>
      <c r="E2617" s="40" t="s">
        <v>47</v>
      </c>
      <c r="F2617" s="40">
        <v>1</v>
      </c>
      <c r="G2617" s="41">
        <v>1739.72</v>
      </c>
      <c r="H2617" s="41">
        <f t="shared" si="320"/>
        <v>1739.72</v>
      </c>
      <c r="I2617" s="42">
        <v>45365.405555555553</v>
      </c>
      <c r="J2617" s="40">
        <v>14</v>
      </c>
      <c r="K2617" s="40" t="s">
        <v>26</v>
      </c>
      <c r="L2617" s="40">
        <v>477</v>
      </c>
      <c r="M2617" s="40">
        <v>98</v>
      </c>
      <c r="N2617" s="40">
        <v>272</v>
      </c>
      <c r="O2617" s="40">
        <v>186</v>
      </c>
      <c r="P2617" s="40">
        <v>6</v>
      </c>
      <c r="Q2617" s="40">
        <v>57</v>
      </c>
      <c r="R2617" s="40" t="str">
        <f t="shared" si="321"/>
        <v>2.Middle age</v>
      </c>
      <c r="S2617" s="40" t="s">
        <v>41</v>
      </c>
      <c r="T2617" s="40">
        <v>116520.52</v>
      </c>
      <c r="U2617" s="40" t="s">
        <v>37</v>
      </c>
      <c r="V2617" s="40" t="s">
        <v>34</v>
      </c>
      <c r="W2617" s="43">
        <v>45365</v>
      </c>
      <c r="X2617" s="44">
        <v>0.40555555555555556</v>
      </c>
      <c r="Y2617" s="41">
        <f t="shared" si="322"/>
        <v>14</v>
      </c>
      <c r="Z2617" s="41">
        <f t="shared" si="323"/>
        <v>14</v>
      </c>
      <c r="AA2617" s="40">
        <f t="shared" si="324"/>
        <v>2024</v>
      </c>
      <c r="AB2617" s="41">
        <f t="shared" si="325"/>
        <v>9</v>
      </c>
      <c r="AC2617" s="41">
        <f t="shared" si="326"/>
        <v>44</v>
      </c>
      <c r="AD2617" s="45">
        <f t="shared" si="327"/>
        <v>0</v>
      </c>
    </row>
    <row r="2618" spans="1:30" x14ac:dyDescent="0.35">
      <c r="A2618" s="32">
        <v>2607</v>
      </c>
      <c r="B2618" s="33">
        <v>2867</v>
      </c>
      <c r="C2618" s="33">
        <v>160</v>
      </c>
      <c r="D2618" s="33" t="s">
        <v>51</v>
      </c>
      <c r="E2618" s="33" t="s">
        <v>25</v>
      </c>
      <c r="F2618" s="33">
        <v>5</v>
      </c>
      <c r="G2618" s="34">
        <v>111.76</v>
      </c>
      <c r="H2618" s="34">
        <f t="shared" si="320"/>
        <v>558.80000000000007</v>
      </c>
      <c r="I2618" s="35">
        <v>45464.105555555558</v>
      </c>
      <c r="J2618" s="33">
        <v>12</v>
      </c>
      <c r="K2618" s="33" t="s">
        <v>36</v>
      </c>
      <c r="L2618" s="33">
        <v>467</v>
      </c>
      <c r="M2618" s="33">
        <v>136</v>
      </c>
      <c r="N2618" s="33">
        <v>104</v>
      </c>
      <c r="O2618" s="33">
        <v>184</v>
      </c>
      <c r="P2618" s="33">
        <v>3</v>
      </c>
      <c r="Q2618" s="33">
        <v>61</v>
      </c>
      <c r="R2618" s="33" t="str">
        <f t="shared" si="321"/>
        <v xml:space="preserve">3.Senior Citizen </v>
      </c>
      <c r="S2618" s="33" t="s">
        <v>41</v>
      </c>
      <c r="T2618" s="33">
        <v>103781.09</v>
      </c>
      <c r="U2618" s="33" t="s">
        <v>42</v>
      </c>
      <c r="V2618" s="33" t="s">
        <v>43</v>
      </c>
      <c r="W2618" s="36">
        <v>45464</v>
      </c>
      <c r="X2618" s="37">
        <v>0.10555555555555556</v>
      </c>
      <c r="Y2618" s="34">
        <f t="shared" si="322"/>
        <v>21</v>
      </c>
      <c r="Z2618" s="34">
        <f t="shared" si="323"/>
        <v>21</v>
      </c>
      <c r="AA2618" s="33">
        <f t="shared" si="324"/>
        <v>2024</v>
      </c>
      <c r="AB2618" s="34">
        <f t="shared" si="325"/>
        <v>2</v>
      </c>
      <c r="AC2618" s="34">
        <f t="shared" si="326"/>
        <v>32</v>
      </c>
      <c r="AD2618" s="38">
        <f t="shared" si="327"/>
        <v>0</v>
      </c>
    </row>
    <row r="2619" spans="1:30" x14ac:dyDescent="0.35">
      <c r="A2619" s="39">
        <v>2608</v>
      </c>
      <c r="B2619" s="40">
        <v>5298</v>
      </c>
      <c r="C2619" s="40">
        <v>580</v>
      </c>
      <c r="D2619" s="40" t="s">
        <v>49</v>
      </c>
      <c r="E2619" s="40" t="s">
        <v>25</v>
      </c>
      <c r="F2619" s="40">
        <v>2</v>
      </c>
      <c r="G2619" s="41">
        <v>96.37</v>
      </c>
      <c r="H2619" s="41">
        <f t="shared" si="320"/>
        <v>192.74</v>
      </c>
      <c r="I2619" s="42">
        <v>45332.643055555556</v>
      </c>
      <c r="J2619" s="40">
        <v>14</v>
      </c>
      <c r="K2619" s="40" t="s">
        <v>32</v>
      </c>
      <c r="L2619" s="40">
        <v>56</v>
      </c>
      <c r="M2619" s="40">
        <v>123</v>
      </c>
      <c r="N2619" s="40">
        <v>115</v>
      </c>
      <c r="O2619" s="40">
        <v>173</v>
      </c>
      <c r="P2619" s="40">
        <v>9</v>
      </c>
      <c r="Q2619" s="40">
        <v>47</v>
      </c>
      <c r="R2619" s="40" t="str">
        <f t="shared" si="321"/>
        <v>2.Middle age</v>
      </c>
      <c r="S2619" s="40" t="s">
        <v>41</v>
      </c>
      <c r="T2619" s="40">
        <v>48555.59</v>
      </c>
      <c r="U2619" s="40" t="s">
        <v>37</v>
      </c>
      <c r="V2619" s="40" t="s">
        <v>50</v>
      </c>
      <c r="W2619" s="43">
        <v>45332</v>
      </c>
      <c r="X2619" s="47">
        <v>0.6430555555555556</v>
      </c>
      <c r="Y2619" s="41">
        <f t="shared" si="322"/>
        <v>10</v>
      </c>
      <c r="Z2619" s="41">
        <f t="shared" si="323"/>
        <v>10</v>
      </c>
      <c r="AA2619" s="40">
        <f t="shared" si="324"/>
        <v>2024</v>
      </c>
      <c r="AB2619" s="41">
        <f t="shared" si="325"/>
        <v>15</v>
      </c>
      <c r="AC2619" s="41">
        <f t="shared" si="326"/>
        <v>26</v>
      </c>
      <c r="AD2619" s="45">
        <f t="shared" si="327"/>
        <v>0</v>
      </c>
    </row>
    <row r="2620" spans="1:30" x14ac:dyDescent="0.35">
      <c r="A2620" s="32">
        <v>2609</v>
      </c>
      <c r="B2620" s="33">
        <v>9019</v>
      </c>
      <c r="C2620" s="33">
        <v>221</v>
      </c>
      <c r="D2620" s="33" t="s">
        <v>31</v>
      </c>
      <c r="E2620" s="33" t="s">
        <v>47</v>
      </c>
      <c r="F2620" s="33">
        <v>2</v>
      </c>
      <c r="G2620" s="34">
        <v>1461.92</v>
      </c>
      <c r="H2620" s="34">
        <f t="shared" si="320"/>
        <v>2923.84</v>
      </c>
      <c r="I2620" s="35">
        <v>45524.935416666667</v>
      </c>
      <c r="J2620" s="33">
        <v>4</v>
      </c>
      <c r="K2620" s="33" t="s">
        <v>36</v>
      </c>
      <c r="L2620" s="33">
        <v>481</v>
      </c>
      <c r="M2620" s="33">
        <v>131</v>
      </c>
      <c r="N2620" s="33">
        <v>249</v>
      </c>
      <c r="O2620" s="33">
        <v>387</v>
      </c>
      <c r="P2620" s="33">
        <v>7</v>
      </c>
      <c r="Q2620" s="33">
        <v>53</v>
      </c>
      <c r="R2620" s="33" t="str">
        <f t="shared" si="321"/>
        <v>2.Middle age</v>
      </c>
      <c r="S2620" s="33" t="s">
        <v>46</v>
      </c>
      <c r="T2620" s="33">
        <v>66085.11</v>
      </c>
      <c r="U2620" s="33" t="s">
        <v>28</v>
      </c>
      <c r="V2620" s="33" t="s">
        <v>34</v>
      </c>
      <c r="W2620" s="36">
        <v>45524</v>
      </c>
      <c r="X2620" s="37">
        <v>0.93541666666666667</v>
      </c>
      <c r="Y2620" s="34">
        <f t="shared" si="322"/>
        <v>20</v>
      </c>
      <c r="Z2620" s="34">
        <f t="shared" si="323"/>
        <v>20</v>
      </c>
      <c r="AA2620" s="33">
        <f t="shared" si="324"/>
        <v>2024</v>
      </c>
      <c r="AB2620" s="34">
        <f t="shared" si="325"/>
        <v>22</v>
      </c>
      <c r="AC2620" s="34">
        <f t="shared" si="326"/>
        <v>27</v>
      </c>
      <c r="AD2620" s="38">
        <f t="shared" si="327"/>
        <v>0</v>
      </c>
    </row>
    <row r="2621" spans="1:30" x14ac:dyDescent="0.35">
      <c r="A2621" s="39">
        <v>2610</v>
      </c>
      <c r="B2621" s="40">
        <v>9646</v>
      </c>
      <c r="C2621" s="40">
        <v>359</v>
      </c>
      <c r="D2621" s="40" t="s">
        <v>51</v>
      </c>
      <c r="E2621" s="40" t="s">
        <v>25</v>
      </c>
      <c r="F2621" s="40">
        <v>2</v>
      </c>
      <c r="G2621" s="41">
        <v>645.91999999999996</v>
      </c>
      <c r="H2621" s="41">
        <f t="shared" si="320"/>
        <v>1291.8399999999999</v>
      </c>
      <c r="I2621" s="42">
        <v>45374.65902777778</v>
      </c>
      <c r="J2621" s="40">
        <v>3</v>
      </c>
      <c r="K2621" s="40" t="s">
        <v>40</v>
      </c>
      <c r="L2621" s="40">
        <v>74</v>
      </c>
      <c r="M2621" s="40">
        <v>95</v>
      </c>
      <c r="N2621" s="40">
        <v>142</v>
      </c>
      <c r="O2621" s="40">
        <v>338</v>
      </c>
      <c r="P2621" s="40">
        <v>4</v>
      </c>
      <c r="Q2621" s="40">
        <v>19</v>
      </c>
      <c r="R2621" s="40" t="str">
        <f t="shared" si="321"/>
        <v>1.Young age</v>
      </c>
      <c r="S2621" s="40" t="s">
        <v>41</v>
      </c>
      <c r="T2621" s="40">
        <v>51122.84</v>
      </c>
      <c r="U2621" s="40" t="s">
        <v>42</v>
      </c>
      <c r="V2621" s="40" t="s">
        <v>34</v>
      </c>
      <c r="W2621" s="43">
        <v>45374</v>
      </c>
      <c r="X2621" s="44">
        <v>0.65902777777777777</v>
      </c>
      <c r="Y2621" s="41">
        <f t="shared" si="322"/>
        <v>23</v>
      </c>
      <c r="Z2621" s="41">
        <f t="shared" si="323"/>
        <v>23</v>
      </c>
      <c r="AA2621" s="40">
        <f t="shared" si="324"/>
        <v>2024</v>
      </c>
      <c r="AB2621" s="41">
        <f t="shared" si="325"/>
        <v>15</v>
      </c>
      <c r="AC2621" s="41">
        <f t="shared" si="326"/>
        <v>49</v>
      </c>
      <c r="AD2621" s="45">
        <f t="shared" si="327"/>
        <v>0</v>
      </c>
    </row>
    <row r="2622" spans="1:30" x14ac:dyDescent="0.35">
      <c r="A2622" s="32">
        <v>2611</v>
      </c>
      <c r="B2622" s="33">
        <v>6134</v>
      </c>
      <c r="C2622" s="33">
        <v>144</v>
      </c>
      <c r="D2622" s="33" t="s">
        <v>24</v>
      </c>
      <c r="E2622" s="33" t="s">
        <v>47</v>
      </c>
      <c r="F2622" s="33">
        <v>5</v>
      </c>
      <c r="G2622" s="34">
        <v>1609.43</v>
      </c>
      <c r="H2622" s="34">
        <f t="shared" si="320"/>
        <v>8047.1500000000005</v>
      </c>
      <c r="I2622" s="35">
        <v>45434.552083333336</v>
      </c>
      <c r="J2622" s="33">
        <v>12</v>
      </c>
      <c r="K2622" s="33" t="s">
        <v>45</v>
      </c>
      <c r="L2622" s="33">
        <v>197</v>
      </c>
      <c r="M2622" s="33">
        <v>128</v>
      </c>
      <c r="N2622" s="33">
        <v>299</v>
      </c>
      <c r="O2622" s="33">
        <v>229</v>
      </c>
      <c r="P2622" s="33">
        <v>5</v>
      </c>
      <c r="Q2622" s="33">
        <v>33</v>
      </c>
      <c r="R2622" s="33" t="str">
        <f t="shared" si="321"/>
        <v>1.Young age</v>
      </c>
      <c r="S2622" s="33" t="s">
        <v>46</v>
      </c>
      <c r="T2622" s="33">
        <v>89236.38</v>
      </c>
      <c r="U2622" s="33" t="s">
        <v>33</v>
      </c>
      <c r="V2622" s="33" t="s">
        <v>34</v>
      </c>
      <c r="W2622" s="36">
        <v>45434</v>
      </c>
      <c r="X2622" s="37">
        <v>0.55208333333333337</v>
      </c>
      <c r="Y2622" s="34">
        <f t="shared" si="322"/>
        <v>22</v>
      </c>
      <c r="Z2622" s="34">
        <f t="shared" si="323"/>
        <v>22</v>
      </c>
      <c r="AA2622" s="33">
        <f t="shared" si="324"/>
        <v>2024</v>
      </c>
      <c r="AB2622" s="34">
        <f t="shared" si="325"/>
        <v>13</v>
      </c>
      <c r="AC2622" s="34">
        <f t="shared" si="326"/>
        <v>15</v>
      </c>
      <c r="AD2622" s="38">
        <f t="shared" si="327"/>
        <v>0</v>
      </c>
    </row>
    <row r="2623" spans="1:30" x14ac:dyDescent="0.35">
      <c r="A2623" s="39">
        <v>2612</v>
      </c>
      <c r="B2623" s="40">
        <v>7367</v>
      </c>
      <c r="C2623" s="40">
        <v>167</v>
      </c>
      <c r="D2623" s="40" t="s">
        <v>39</v>
      </c>
      <c r="E2623" s="40" t="s">
        <v>47</v>
      </c>
      <c r="F2623" s="40">
        <v>4</v>
      </c>
      <c r="G2623" s="41">
        <v>754.3</v>
      </c>
      <c r="H2623" s="41">
        <f t="shared" si="320"/>
        <v>3017.2</v>
      </c>
      <c r="I2623" s="42">
        <v>45407.20208333333</v>
      </c>
      <c r="J2623" s="40">
        <v>14</v>
      </c>
      <c r="K2623" s="40" t="s">
        <v>45</v>
      </c>
      <c r="L2623" s="40">
        <v>167</v>
      </c>
      <c r="M2623" s="40">
        <v>128</v>
      </c>
      <c r="N2623" s="40">
        <v>287</v>
      </c>
      <c r="O2623" s="40">
        <v>416</v>
      </c>
      <c r="P2623" s="40">
        <v>9</v>
      </c>
      <c r="Q2623" s="40">
        <v>57</v>
      </c>
      <c r="R2623" s="40" t="str">
        <f t="shared" si="321"/>
        <v>2.Middle age</v>
      </c>
      <c r="S2623" s="40" t="s">
        <v>41</v>
      </c>
      <c r="T2623" s="40">
        <v>99223.42</v>
      </c>
      <c r="U2623" s="40" t="s">
        <v>28</v>
      </c>
      <c r="V2623" s="40" t="s">
        <v>29</v>
      </c>
      <c r="W2623" s="43">
        <v>45407</v>
      </c>
      <c r="X2623" s="44">
        <v>0.20208333333333334</v>
      </c>
      <c r="Y2623" s="41">
        <f t="shared" si="322"/>
        <v>25</v>
      </c>
      <c r="Z2623" s="41">
        <f t="shared" si="323"/>
        <v>25</v>
      </c>
      <c r="AA2623" s="40">
        <f t="shared" si="324"/>
        <v>2024</v>
      </c>
      <c r="AB2623" s="41">
        <f t="shared" si="325"/>
        <v>4</v>
      </c>
      <c r="AC2623" s="41">
        <f t="shared" si="326"/>
        <v>51</v>
      </c>
      <c r="AD2623" s="45">
        <f t="shared" si="327"/>
        <v>0</v>
      </c>
    </row>
    <row r="2624" spans="1:30" x14ac:dyDescent="0.35">
      <c r="A2624" s="32">
        <v>2613</v>
      </c>
      <c r="B2624" s="33">
        <v>7431</v>
      </c>
      <c r="C2624" s="33">
        <v>408</v>
      </c>
      <c r="D2624" s="33" t="s">
        <v>49</v>
      </c>
      <c r="E2624" s="33" t="s">
        <v>25</v>
      </c>
      <c r="F2624" s="33">
        <v>5</v>
      </c>
      <c r="G2624" s="34">
        <v>1455.43</v>
      </c>
      <c r="H2624" s="34">
        <f t="shared" si="320"/>
        <v>7277.1500000000005</v>
      </c>
      <c r="I2624" s="35">
        <v>45360.48541666667</v>
      </c>
      <c r="J2624" s="33">
        <v>18</v>
      </c>
      <c r="K2624" s="33" t="s">
        <v>40</v>
      </c>
      <c r="L2624" s="33">
        <v>414</v>
      </c>
      <c r="M2624" s="33">
        <v>65</v>
      </c>
      <c r="N2624" s="33">
        <v>293</v>
      </c>
      <c r="O2624" s="33">
        <v>405</v>
      </c>
      <c r="P2624" s="33">
        <v>5</v>
      </c>
      <c r="Q2624" s="33">
        <v>57</v>
      </c>
      <c r="R2624" s="33" t="str">
        <f t="shared" si="321"/>
        <v>2.Middle age</v>
      </c>
      <c r="S2624" s="33" t="s">
        <v>27</v>
      </c>
      <c r="T2624" s="33">
        <v>38505.230000000003</v>
      </c>
      <c r="U2624" s="33" t="s">
        <v>37</v>
      </c>
      <c r="V2624" s="33" t="s">
        <v>43</v>
      </c>
      <c r="W2624" s="36">
        <v>45360</v>
      </c>
      <c r="X2624" s="46">
        <v>0.48541666666666666</v>
      </c>
      <c r="Y2624" s="34">
        <f t="shared" si="322"/>
        <v>9</v>
      </c>
      <c r="Z2624" s="34">
        <f t="shared" si="323"/>
        <v>9</v>
      </c>
      <c r="AA2624" s="33">
        <f t="shared" si="324"/>
        <v>2024</v>
      </c>
      <c r="AB2624" s="34">
        <f t="shared" si="325"/>
        <v>11</v>
      </c>
      <c r="AC2624" s="34">
        <f t="shared" si="326"/>
        <v>39</v>
      </c>
      <c r="AD2624" s="38">
        <f t="shared" si="327"/>
        <v>0</v>
      </c>
    </row>
    <row r="2625" spans="1:30" x14ac:dyDescent="0.35">
      <c r="A2625" s="39">
        <v>2614</v>
      </c>
      <c r="B2625" s="40">
        <v>2871</v>
      </c>
      <c r="C2625" s="40">
        <v>783</v>
      </c>
      <c r="D2625" s="40" t="s">
        <v>52</v>
      </c>
      <c r="E2625" s="40" t="s">
        <v>25</v>
      </c>
      <c r="F2625" s="40">
        <v>3</v>
      </c>
      <c r="G2625" s="41">
        <v>1211.97</v>
      </c>
      <c r="H2625" s="41">
        <f t="shared" si="320"/>
        <v>3635.91</v>
      </c>
      <c r="I2625" s="42">
        <v>45461.940972222219</v>
      </c>
      <c r="J2625" s="40">
        <v>13</v>
      </c>
      <c r="K2625" s="40" t="s">
        <v>45</v>
      </c>
      <c r="L2625" s="40">
        <v>244</v>
      </c>
      <c r="M2625" s="40">
        <v>65</v>
      </c>
      <c r="N2625" s="40">
        <v>153</v>
      </c>
      <c r="O2625" s="40">
        <v>270</v>
      </c>
      <c r="P2625" s="40">
        <v>1</v>
      </c>
      <c r="Q2625" s="40">
        <v>64</v>
      </c>
      <c r="R2625" s="40" t="str">
        <f t="shared" si="321"/>
        <v xml:space="preserve">3.Senior Citizen </v>
      </c>
      <c r="S2625" s="40" t="s">
        <v>27</v>
      </c>
      <c r="T2625" s="40">
        <v>46412.56</v>
      </c>
      <c r="U2625" s="40" t="s">
        <v>37</v>
      </c>
      <c r="V2625" s="40" t="s">
        <v>34</v>
      </c>
      <c r="W2625" s="43">
        <v>45461</v>
      </c>
      <c r="X2625" s="44">
        <v>0.94097222222222221</v>
      </c>
      <c r="Y2625" s="41">
        <f t="shared" si="322"/>
        <v>18</v>
      </c>
      <c r="Z2625" s="41">
        <f t="shared" si="323"/>
        <v>18</v>
      </c>
      <c r="AA2625" s="40">
        <f t="shared" si="324"/>
        <v>2024</v>
      </c>
      <c r="AB2625" s="41">
        <f t="shared" si="325"/>
        <v>22</v>
      </c>
      <c r="AC2625" s="41">
        <f t="shared" si="326"/>
        <v>35</v>
      </c>
      <c r="AD2625" s="45">
        <f t="shared" si="327"/>
        <v>0</v>
      </c>
    </row>
    <row r="2626" spans="1:30" x14ac:dyDescent="0.35">
      <c r="A2626" s="32">
        <v>2615</v>
      </c>
      <c r="B2626" s="33">
        <v>6700</v>
      </c>
      <c r="C2626" s="33">
        <v>110</v>
      </c>
      <c r="D2626" s="33" t="s">
        <v>51</v>
      </c>
      <c r="E2626" s="33" t="s">
        <v>47</v>
      </c>
      <c r="F2626" s="33">
        <v>1</v>
      </c>
      <c r="G2626" s="34">
        <v>1087.42</v>
      </c>
      <c r="H2626" s="34">
        <f t="shared" si="320"/>
        <v>1087.42</v>
      </c>
      <c r="I2626" s="35">
        <v>45400.318749999999</v>
      </c>
      <c r="J2626" s="33">
        <v>5</v>
      </c>
      <c r="K2626" s="33" t="s">
        <v>36</v>
      </c>
      <c r="L2626" s="33">
        <v>355</v>
      </c>
      <c r="M2626" s="33">
        <v>132</v>
      </c>
      <c r="N2626" s="33">
        <v>127</v>
      </c>
      <c r="O2626" s="33">
        <v>359</v>
      </c>
      <c r="P2626" s="33">
        <v>2</v>
      </c>
      <c r="Q2626" s="33">
        <v>31</v>
      </c>
      <c r="R2626" s="33" t="str">
        <f t="shared" si="321"/>
        <v>1.Young age</v>
      </c>
      <c r="S2626" s="33" t="s">
        <v>41</v>
      </c>
      <c r="T2626" s="33">
        <v>87423.03</v>
      </c>
      <c r="U2626" s="33" t="s">
        <v>33</v>
      </c>
      <c r="V2626" s="33" t="s">
        <v>50</v>
      </c>
      <c r="W2626" s="36">
        <v>45400</v>
      </c>
      <c r="X2626" s="37">
        <v>0.31874999999999998</v>
      </c>
      <c r="Y2626" s="34">
        <f t="shared" si="322"/>
        <v>18</v>
      </c>
      <c r="Z2626" s="34">
        <f t="shared" si="323"/>
        <v>18</v>
      </c>
      <c r="AA2626" s="33">
        <f t="shared" si="324"/>
        <v>2024</v>
      </c>
      <c r="AB2626" s="34">
        <f t="shared" si="325"/>
        <v>7</v>
      </c>
      <c r="AC2626" s="34">
        <f t="shared" si="326"/>
        <v>39</v>
      </c>
      <c r="AD2626" s="38">
        <f t="shared" si="327"/>
        <v>0</v>
      </c>
    </row>
    <row r="2627" spans="1:30" x14ac:dyDescent="0.35">
      <c r="A2627" s="39">
        <v>2616</v>
      </c>
      <c r="B2627" s="40">
        <v>6766</v>
      </c>
      <c r="C2627" s="40">
        <v>872</v>
      </c>
      <c r="D2627" s="40" t="s">
        <v>39</v>
      </c>
      <c r="E2627" s="40" t="s">
        <v>47</v>
      </c>
      <c r="F2627" s="40">
        <v>2</v>
      </c>
      <c r="G2627" s="41">
        <v>831.74</v>
      </c>
      <c r="H2627" s="41">
        <f t="shared" si="320"/>
        <v>1663.48</v>
      </c>
      <c r="I2627" s="42">
        <v>45365.925694444442</v>
      </c>
      <c r="J2627" s="40">
        <v>5</v>
      </c>
      <c r="K2627" s="40" t="s">
        <v>26</v>
      </c>
      <c r="L2627" s="40">
        <v>81</v>
      </c>
      <c r="M2627" s="40">
        <v>138</v>
      </c>
      <c r="N2627" s="40">
        <v>247</v>
      </c>
      <c r="O2627" s="40">
        <v>390</v>
      </c>
      <c r="P2627" s="40">
        <v>7</v>
      </c>
      <c r="Q2627" s="40">
        <v>34</v>
      </c>
      <c r="R2627" s="40" t="str">
        <f t="shared" si="321"/>
        <v>1.Young age</v>
      </c>
      <c r="S2627" s="40" t="s">
        <v>46</v>
      </c>
      <c r="T2627" s="40">
        <v>65531.35</v>
      </c>
      <c r="U2627" s="40" t="s">
        <v>37</v>
      </c>
      <c r="V2627" s="40" t="s">
        <v>29</v>
      </c>
      <c r="W2627" s="43">
        <v>45365</v>
      </c>
      <c r="X2627" s="44">
        <v>0.92569444444444449</v>
      </c>
      <c r="Y2627" s="41">
        <f t="shared" si="322"/>
        <v>14</v>
      </c>
      <c r="Z2627" s="41">
        <f t="shared" si="323"/>
        <v>14</v>
      </c>
      <c r="AA2627" s="40">
        <f t="shared" si="324"/>
        <v>2024</v>
      </c>
      <c r="AB2627" s="41">
        <f t="shared" si="325"/>
        <v>22</v>
      </c>
      <c r="AC2627" s="41">
        <f t="shared" si="326"/>
        <v>13</v>
      </c>
      <c r="AD2627" s="45">
        <f t="shared" si="327"/>
        <v>0</v>
      </c>
    </row>
    <row r="2628" spans="1:30" x14ac:dyDescent="0.35">
      <c r="A2628" s="32">
        <v>2617</v>
      </c>
      <c r="B2628" s="33">
        <v>8501</v>
      </c>
      <c r="C2628" s="33">
        <v>198</v>
      </c>
      <c r="D2628" s="33" t="s">
        <v>39</v>
      </c>
      <c r="E2628" s="33" t="s">
        <v>25</v>
      </c>
      <c r="F2628" s="33">
        <v>4</v>
      </c>
      <c r="G2628" s="34">
        <v>372.11</v>
      </c>
      <c r="H2628" s="34">
        <f t="shared" si="320"/>
        <v>1488.44</v>
      </c>
      <c r="I2628" s="35">
        <v>45417.972222222219</v>
      </c>
      <c r="J2628" s="33">
        <v>8</v>
      </c>
      <c r="K2628" s="33" t="s">
        <v>26</v>
      </c>
      <c r="L2628" s="33">
        <v>281</v>
      </c>
      <c r="M2628" s="33">
        <v>72</v>
      </c>
      <c r="N2628" s="33">
        <v>190</v>
      </c>
      <c r="O2628" s="33">
        <v>198</v>
      </c>
      <c r="P2628" s="33">
        <v>2</v>
      </c>
      <c r="Q2628" s="33">
        <v>43</v>
      </c>
      <c r="R2628" s="33" t="str">
        <f t="shared" si="321"/>
        <v>2.Middle age</v>
      </c>
      <c r="S2628" s="33" t="s">
        <v>27</v>
      </c>
      <c r="T2628" s="33">
        <v>112338.04</v>
      </c>
      <c r="U2628" s="33" t="s">
        <v>33</v>
      </c>
      <c r="V2628" s="33" t="s">
        <v>43</v>
      </c>
      <c r="W2628" s="36">
        <v>45417</v>
      </c>
      <c r="X2628" s="46">
        <v>0.97222222222222221</v>
      </c>
      <c r="Y2628" s="34">
        <f t="shared" si="322"/>
        <v>5</v>
      </c>
      <c r="Z2628" s="34">
        <f t="shared" si="323"/>
        <v>5</v>
      </c>
      <c r="AA2628" s="33">
        <f t="shared" si="324"/>
        <v>2024</v>
      </c>
      <c r="AB2628" s="34">
        <f t="shared" si="325"/>
        <v>23</v>
      </c>
      <c r="AC2628" s="34">
        <f t="shared" si="326"/>
        <v>20</v>
      </c>
      <c r="AD2628" s="38">
        <f t="shared" si="327"/>
        <v>0</v>
      </c>
    </row>
    <row r="2629" spans="1:30" x14ac:dyDescent="0.35">
      <c r="A2629" s="39">
        <v>2618</v>
      </c>
      <c r="B2629" s="40">
        <v>3826</v>
      </c>
      <c r="C2629" s="40">
        <v>901</v>
      </c>
      <c r="D2629" s="40" t="s">
        <v>44</v>
      </c>
      <c r="E2629" s="40" t="s">
        <v>47</v>
      </c>
      <c r="F2629" s="40">
        <v>2</v>
      </c>
      <c r="G2629" s="41">
        <v>1654.33</v>
      </c>
      <c r="H2629" s="41">
        <f t="shared" si="320"/>
        <v>3308.66</v>
      </c>
      <c r="I2629" s="42">
        <v>45360.207638888889</v>
      </c>
      <c r="J2629" s="40">
        <v>2</v>
      </c>
      <c r="K2629" s="40" t="s">
        <v>26</v>
      </c>
      <c r="L2629" s="40">
        <v>425</v>
      </c>
      <c r="M2629" s="40">
        <v>123</v>
      </c>
      <c r="N2629" s="40">
        <v>112</v>
      </c>
      <c r="O2629" s="40">
        <v>475</v>
      </c>
      <c r="P2629" s="40">
        <v>8</v>
      </c>
      <c r="Q2629" s="40">
        <v>53</v>
      </c>
      <c r="R2629" s="40" t="str">
        <f t="shared" si="321"/>
        <v>2.Middle age</v>
      </c>
      <c r="S2629" s="40" t="s">
        <v>27</v>
      </c>
      <c r="T2629" s="40">
        <v>32392.71</v>
      </c>
      <c r="U2629" s="40" t="s">
        <v>37</v>
      </c>
      <c r="V2629" s="40" t="s">
        <v>50</v>
      </c>
      <c r="W2629" s="43">
        <v>45360</v>
      </c>
      <c r="X2629" s="47">
        <v>0.2076388888888889</v>
      </c>
      <c r="Y2629" s="41">
        <f t="shared" si="322"/>
        <v>9</v>
      </c>
      <c r="Z2629" s="41">
        <f t="shared" si="323"/>
        <v>9</v>
      </c>
      <c r="AA2629" s="40">
        <f t="shared" si="324"/>
        <v>2024</v>
      </c>
      <c r="AB2629" s="41">
        <f t="shared" si="325"/>
        <v>4</v>
      </c>
      <c r="AC2629" s="41">
        <f t="shared" si="326"/>
        <v>59</v>
      </c>
      <c r="AD2629" s="45">
        <f t="shared" si="327"/>
        <v>0</v>
      </c>
    </row>
    <row r="2630" spans="1:30" x14ac:dyDescent="0.35">
      <c r="A2630" s="32">
        <v>2619</v>
      </c>
      <c r="B2630" s="33">
        <v>5873</v>
      </c>
      <c r="C2630" s="33">
        <v>226</v>
      </c>
      <c r="D2630" s="33" t="s">
        <v>24</v>
      </c>
      <c r="E2630" s="33" t="s">
        <v>47</v>
      </c>
      <c r="F2630" s="33">
        <v>1</v>
      </c>
      <c r="G2630" s="34">
        <v>149.72</v>
      </c>
      <c r="H2630" s="34">
        <f t="shared" si="320"/>
        <v>149.72</v>
      </c>
      <c r="I2630" s="35">
        <v>45429.109722222223</v>
      </c>
      <c r="J2630" s="33">
        <v>15</v>
      </c>
      <c r="K2630" s="33" t="s">
        <v>36</v>
      </c>
      <c r="L2630" s="33">
        <v>34</v>
      </c>
      <c r="M2630" s="33">
        <v>88</v>
      </c>
      <c r="N2630" s="33">
        <v>220</v>
      </c>
      <c r="O2630" s="33">
        <v>304</v>
      </c>
      <c r="P2630" s="33">
        <v>1</v>
      </c>
      <c r="Q2630" s="33">
        <v>43</v>
      </c>
      <c r="R2630" s="33" t="str">
        <f t="shared" si="321"/>
        <v>2.Middle age</v>
      </c>
      <c r="S2630" s="33" t="s">
        <v>27</v>
      </c>
      <c r="T2630" s="33">
        <v>88804.23</v>
      </c>
      <c r="U2630" s="33" t="s">
        <v>42</v>
      </c>
      <c r="V2630" s="33" t="s">
        <v>43</v>
      </c>
      <c r="W2630" s="36">
        <v>45429</v>
      </c>
      <c r="X2630" s="37">
        <v>0.10972222222222222</v>
      </c>
      <c r="Y2630" s="34">
        <f t="shared" si="322"/>
        <v>17</v>
      </c>
      <c r="Z2630" s="34">
        <f t="shared" si="323"/>
        <v>17</v>
      </c>
      <c r="AA2630" s="33">
        <f t="shared" si="324"/>
        <v>2024</v>
      </c>
      <c r="AB2630" s="34">
        <f t="shared" si="325"/>
        <v>2</v>
      </c>
      <c r="AC2630" s="34">
        <f t="shared" si="326"/>
        <v>38</v>
      </c>
      <c r="AD2630" s="38">
        <f t="shared" si="327"/>
        <v>0</v>
      </c>
    </row>
    <row r="2631" spans="1:30" x14ac:dyDescent="0.35">
      <c r="A2631" s="39">
        <v>2620</v>
      </c>
      <c r="B2631" s="40">
        <v>2388</v>
      </c>
      <c r="C2631" s="40">
        <v>716</v>
      </c>
      <c r="D2631" s="40" t="s">
        <v>51</v>
      </c>
      <c r="E2631" s="40" t="s">
        <v>47</v>
      </c>
      <c r="F2631" s="40">
        <v>5</v>
      </c>
      <c r="G2631" s="41">
        <v>434.29</v>
      </c>
      <c r="H2631" s="41">
        <f t="shared" si="320"/>
        <v>2171.4500000000003</v>
      </c>
      <c r="I2631" s="42">
        <v>45334.966666666667</v>
      </c>
      <c r="J2631" s="40">
        <v>1</v>
      </c>
      <c r="K2631" s="40" t="s">
        <v>36</v>
      </c>
      <c r="L2631" s="40">
        <v>283</v>
      </c>
      <c r="M2631" s="40">
        <v>103</v>
      </c>
      <c r="N2631" s="40">
        <v>243</v>
      </c>
      <c r="O2631" s="40">
        <v>349</v>
      </c>
      <c r="P2631" s="40">
        <v>7</v>
      </c>
      <c r="Q2631" s="40">
        <v>28</v>
      </c>
      <c r="R2631" s="40" t="str">
        <f t="shared" si="321"/>
        <v>1.Young age</v>
      </c>
      <c r="S2631" s="40" t="s">
        <v>41</v>
      </c>
      <c r="T2631" s="40">
        <v>101901.49</v>
      </c>
      <c r="U2631" s="40" t="s">
        <v>37</v>
      </c>
      <c r="V2631" s="40" t="s">
        <v>29</v>
      </c>
      <c r="W2631" s="43">
        <v>45334</v>
      </c>
      <c r="X2631" s="47">
        <v>0.96666666666666667</v>
      </c>
      <c r="Y2631" s="41">
        <f t="shared" si="322"/>
        <v>12</v>
      </c>
      <c r="Z2631" s="41">
        <f t="shared" si="323"/>
        <v>12</v>
      </c>
      <c r="AA2631" s="40">
        <f t="shared" si="324"/>
        <v>2024</v>
      </c>
      <c r="AB2631" s="41">
        <f t="shared" si="325"/>
        <v>23</v>
      </c>
      <c r="AC2631" s="41">
        <f t="shared" si="326"/>
        <v>12</v>
      </c>
      <c r="AD2631" s="45">
        <f t="shared" si="327"/>
        <v>0</v>
      </c>
    </row>
    <row r="2632" spans="1:30" x14ac:dyDescent="0.35">
      <c r="A2632" s="32">
        <v>2621</v>
      </c>
      <c r="B2632" s="33">
        <v>3194</v>
      </c>
      <c r="C2632" s="33">
        <v>310</v>
      </c>
      <c r="D2632" s="33" t="s">
        <v>31</v>
      </c>
      <c r="E2632" s="33" t="s">
        <v>47</v>
      </c>
      <c r="F2632" s="33">
        <v>3</v>
      </c>
      <c r="G2632" s="34">
        <v>385.82</v>
      </c>
      <c r="H2632" s="34">
        <f t="shared" si="320"/>
        <v>1157.46</v>
      </c>
      <c r="I2632" s="35">
        <v>45492.90902777778</v>
      </c>
      <c r="J2632" s="33">
        <v>14</v>
      </c>
      <c r="K2632" s="33" t="s">
        <v>32</v>
      </c>
      <c r="L2632" s="33">
        <v>496</v>
      </c>
      <c r="M2632" s="33">
        <v>83</v>
      </c>
      <c r="N2632" s="33">
        <v>227</v>
      </c>
      <c r="O2632" s="33">
        <v>250</v>
      </c>
      <c r="P2632" s="33">
        <v>5</v>
      </c>
      <c r="Q2632" s="33">
        <v>21</v>
      </c>
      <c r="R2632" s="33" t="str">
        <f t="shared" si="321"/>
        <v>1.Young age</v>
      </c>
      <c r="S2632" s="33" t="s">
        <v>46</v>
      </c>
      <c r="T2632" s="33">
        <v>73992.87</v>
      </c>
      <c r="U2632" s="33" t="s">
        <v>37</v>
      </c>
      <c r="V2632" s="33" t="s">
        <v>43</v>
      </c>
      <c r="W2632" s="36">
        <v>45492</v>
      </c>
      <c r="X2632" s="37">
        <v>0.90902777777777777</v>
      </c>
      <c r="Y2632" s="34">
        <f t="shared" si="322"/>
        <v>19</v>
      </c>
      <c r="Z2632" s="34">
        <f t="shared" si="323"/>
        <v>19</v>
      </c>
      <c r="AA2632" s="33">
        <f t="shared" si="324"/>
        <v>2024</v>
      </c>
      <c r="AB2632" s="34">
        <f t="shared" si="325"/>
        <v>21</v>
      </c>
      <c r="AC2632" s="34">
        <f t="shared" si="326"/>
        <v>49</v>
      </c>
      <c r="AD2632" s="38">
        <f t="shared" si="327"/>
        <v>0</v>
      </c>
    </row>
    <row r="2633" spans="1:30" x14ac:dyDescent="0.35">
      <c r="A2633" s="39">
        <v>2622</v>
      </c>
      <c r="B2633" s="40">
        <v>6131</v>
      </c>
      <c r="C2633" s="40">
        <v>701</v>
      </c>
      <c r="D2633" s="40" t="s">
        <v>44</v>
      </c>
      <c r="E2633" s="40" t="s">
        <v>47</v>
      </c>
      <c r="F2633" s="40">
        <v>5</v>
      </c>
      <c r="G2633" s="41">
        <v>1972.33</v>
      </c>
      <c r="H2633" s="41">
        <f t="shared" si="320"/>
        <v>9861.65</v>
      </c>
      <c r="I2633" s="42">
        <v>45504.427777777775</v>
      </c>
      <c r="J2633" s="40">
        <v>11</v>
      </c>
      <c r="K2633" s="40" t="s">
        <v>40</v>
      </c>
      <c r="L2633" s="40">
        <v>73</v>
      </c>
      <c r="M2633" s="40">
        <v>55</v>
      </c>
      <c r="N2633" s="40">
        <v>162</v>
      </c>
      <c r="O2633" s="40">
        <v>184</v>
      </c>
      <c r="P2633" s="40">
        <v>10</v>
      </c>
      <c r="Q2633" s="40">
        <v>63</v>
      </c>
      <c r="R2633" s="40" t="str">
        <f t="shared" si="321"/>
        <v xml:space="preserve">3.Senior Citizen </v>
      </c>
      <c r="S2633" s="40" t="s">
        <v>27</v>
      </c>
      <c r="T2633" s="40">
        <v>64219.75</v>
      </c>
      <c r="U2633" s="40" t="s">
        <v>28</v>
      </c>
      <c r="V2633" s="40" t="s">
        <v>50</v>
      </c>
      <c r="W2633" s="43">
        <v>45504</v>
      </c>
      <c r="X2633" s="44">
        <v>0.42777777777777776</v>
      </c>
      <c r="Y2633" s="41">
        <f t="shared" si="322"/>
        <v>31</v>
      </c>
      <c r="Z2633" s="41">
        <f t="shared" si="323"/>
        <v>31</v>
      </c>
      <c r="AA2633" s="40">
        <f t="shared" si="324"/>
        <v>2024</v>
      </c>
      <c r="AB2633" s="41">
        <f t="shared" si="325"/>
        <v>10</v>
      </c>
      <c r="AC2633" s="41">
        <f t="shared" si="326"/>
        <v>16</v>
      </c>
      <c r="AD2633" s="45">
        <f t="shared" si="327"/>
        <v>0</v>
      </c>
    </row>
    <row r="2634" spans="1:30" x14ac:dyDescent="0.35">
      <c r="A2634" s="32">
        <v>2623</v>
      </c>
      <c r="B2634" s="33">
        <v>2931</v>
      </c>
      <c r="C2634" s="33">
        <v>304</v>
      </c>
      <c r="D2634" s="33" t="s">
        <v>39</v>
      </c>
      <c r="E2634" s="33" t="s">
        <v>25</v>
      </c>
      <c r="F2634" s="33">
        <v>1</v>
      </c>
      <c r="G2634" s="34">
        <v>1226.8399999999999</v>
      </c>
      <c r="H2634" s="34">
        <f t="shared" si="320"/>
        <v>1226.8399999999999</v>
      </c>
      <c r="I2634" s="35">
        <v>45454.782638888886</v>
      </c>
      <c r="J2634" s="33">
        <v>20</v>
      </c>
      <c r="K2634" s="33" t="s">
        <v>45</v>
      </c>
      <c r="L2634" s="33">
        <v>430</v>
      </c>
      <c r="M2634" s="33">
        <v>81</v>
      </c>
      <c r="N2634" s="33">
        <v>103</v>
      </c>
      <c r="O2634" s="33">
        <v>376</v>
      </c>
      <c r="P2634" s="33">
        <v>2</v>
      </c>
      <c r="Q2634" s="33">
        <v>48</v>
      </c>
      <c r="R2634" s="33" t="str">
        <f t="shared" si="321"/>
        <v>2.Middle age</v>
      </c>
      <c r="S2634" s="33" t="s">
        <v>41</v>
      </c>
      <c r="T2634" s="33">
        <v>32804.82</v>
      </c>
      <c r="U2634" s="33" t="s">
        <v>42</v>
      </c>
      <c r="V2634" s="33" t="s">
        <v>43</v>
      </c>
      <c r="W2634" s="36">
        <v>45454</v>
      </c>
      <c r="X2634" s="46">
        <v>0.78263888888888888</v>
      </c>
      <c r="Y2634" s="34">
        <f t="shared" si="322"/>
        <v>11</v>
      </c>
      <c r="Z2634" s="34">
        <f t="shared" si="323"/>
        <v>11</v>
      </c>
      <c r="AA2634" s="33">
        <f t="shared" si="324"/>
        <v>2024</v>
      </c>
      <c r="AB2634" s="34">
        <f t="shared" si="325"/>
        <v>18</v>
      </c>
      <c r="AC2634" s="34">
        <f t="shared" si="326"/>
        <v>47</v>
      </c>
      <c r="AD2634" s="38">
        <f t="shared" si="327"/>
        <v>0</v>
      </c>
    </row>
    <row r="2635" spans="1:30" x14ac:dyDescent="0.35">
      <c r="A2635" s="39">
        <v>2624</v>
      </c>
      <c r="B2635" s="40">
        <v>4908</v>
      </c>
      <c r="C2635" s="40">
        <v>289</v>
      </c>
      <c r="D2635" s="40" t="s">
        <v>38</v>
      </c>
      <c r="E2635" s="40" t="s">
        <v>47</v>
      </c>
      <c r="F2635" s="40">
        <v>4</v>
      </c>
      <c r="G2635" s="41">
        <v>432.49</v>
      </c>
      <c r="H2635" s="41">
        <f t="shared" si="320"/>
        <v>1729.96</v>
      </c>
      <c r="I2635" s="42">
        <v>45305.788888888892</v>
      </c>
      <c r="J2635" s="40">
        <v>9</v>
      </c>
      <c r="K2635" s="40" t="s">
        <v>26</v>
      </c>
      <c r="L2635" s="40">
        <v>394</v>
      </c>
      <c r="M2635" s="40">
        <v>58</v>
      </c>
      <c r="N2635" s="40">
        <v>187</v>
      </c>
      <c r="O2635" s="40">
        <v>472</v>
      </c>
      <c r="P2635" s="40">
        <v>5</v>
      </c>
      <c r="Q2635" s="40">
        <v>39</v>
      </c>
      <c r="R2635" s="40" t="str">
        <f t="shared" si="321"/>
        <v>2.Middle age</v>
      </c>
      <c r="S2635" s="40" t="s">
        <v>41</v>
      </c>
      <c r="T2635" s="40">
        <v>39015.75</v>
      </c>
      <c r="U2635" s="40" t="s">
        <v>33</v>
      </c>
      <c r="V2635" s="40" t="s">
        <v>29</v>
      </c>
      <c r="W2635" s="43">
        <v>45305</v>
      </c>
      <c r="X2635" s="44">
        <v>0.78888888888888886</v>
      </c>
      <c r="Y2635" s="41">
        <f t="shared" si="322"/>
        <v>14</v>
      </c>
      <c r="Z2635" s="41">
        <f t="shared" si="323"/>
        <v>14</v>
      </c>
      <c r="AA2635" s="40">
        <f t="shared" si="324"/>
        <v>2024</v>
      </c>
      <c r="AB2635" s="41">
        <f t="shared" si="325"/>
        <v>18</v>
      </c>
      <c r="AC2635" s="41">
        <f t="shared" si="326"/>
        <v>56</v>
      </c>
      <c r="AD2635" s="45">
        <f t="shared" si="327"/>
        <v>0</v>
      </c>
    </row>
    <row r="2636" spans="1:30" x14ac:dyDescent="0.35">
      <c r="A2636" s="32">
        <v>2625</v>
      </c>
      <c r="B2636" s="33">
        <v>6003</v>
      </c>
      <c r="C2636" s="33">
        <v>786</v>
      </c>
      <c r="D2636" s="33" t="s">
        <v>31</v>
      </c>
      <c r="E2636" s="33" t="s">
        <v>25</v>
      </c>
      <c r="F2636" s="33">
        <v>3</v>
      </c>
      <c r="G2636" s="34">
        <v>139.07</v>
      </c>
      <c r="H2636" s="34">
        <f t="shared" si="320"/>
        <v>417.21</v>
      </c>
      <c r="I2636" s="35">
        <v>45466.576388888891</v>
      </c>
      <c r="J2636" s="33">
        <v>17</v>
      </c>
      <c r="K2636" s="33" t="s">
        <v>36</v>
      </c>
      <c r="L2636" s="33">
        <v>300</v>
      </c>
      <c r="M2636" s="33">
        <v>63</v>
      </c>
      <c r="N2636" s="33">
        <v>275</v>
      </c>
      <c r="O2636" s="33">
        <v>303</v>
      </c>
      <c r="P2636" s="33">
        <v>5</v>
      </c>
      <c r="Q2636" s="33">
        <v>31</v>
      </c>
      <c r="R2636" s="33" t="str">
        <f t="shared" si="321"/>
        <v>1.Young age</v>
      </c>
      <c r="S2636" s="33" t="s">
        <v>41</v>
      </c>
      <c r="T2636" s="33">
        <v>64322.25</v>
      </c>
      <c r="U2636" s="33" t="s">
        <v>42</v>
      </c>
      <c r="V2636" s="33" t="s">
        <v>29</v>
      </c>
      <c r="W2636" s="36">
        <v>45466</v>
      </c>
      <c r="X2636" s="37">
        <v>0.57638888888888884</v>
      </c>
      <c r="Y2636" s="34">
        <f t="shared" si="322"/>
        <v>23</v>
      </c>
      <c r="Z2636" s="34">
        <f t="shared" si="323"/>
        <v>23</v>
      </c>
      <c r="AA2636" s="33">
        <f t="shared" si="324"/>
        <v>2024</v>
      </c>
      <c r="AB2636" s="34">
        <f t="shared" si="325"/>
        <v>13</v>
      </c>
      <c r="AC2636" s="34">
        <f t="shared" si="326"/>
        <v>50</v>
      </c>
      <c r="AD2636" s="38">
        <f t="shared" si="327"/>
        <v>0</v>
      </c>
    </row>
    <row r="2637" spans="1:30" x14ac:dyDescent="0.35">
      <c r="A2637" s="39">
        <v>2626</v>
      </c>
      <c r="B2637" s="40">
        <v>2916</v>
      </c>
      <c r="C2637" s="40">
        <v>459</v>
      </c>
      <c r="D2637" s="40" t="s">
        <v>44</v>
      </c>
      <c r="E2637" s="40" t="s">
        <v>47</v>
      </c>
      <c r="F2637" s="40">
        <v>3</v>
      </c>
      <c r="G2637" s="41">
        <v>961.51</v>
      </c>
      <c r="H2637" s="41">
        <f t="shared" ref="H2637:H2700" si="328">G2637*F2637</f>
        <v>2884.5299999999997</v>
      </c>
      <c r="I2637" s="42">
        <v>45344.958333333336</v>
      </c>
      <c r="J2637" s="40">
        <v>1</v>
      </c>
      <c r="K2637" s="40" t="s">
        <v>36</v>
      </c>
      <c r="L2637" s="40">
        <v>430</v>
      </c>
      <c r="M2637" s="40">
        <v>119</v>
      </c>
      <c r="N2637" s="40">
        <v>148</v>
      </c>
      <c r="O2637" s="40">
        <v>116</v>
      </c>
      <c r="P2637" s="40">
        <v>6</v>
      </c>
      <c r="Q2637" s="40">
        <v>54</v>
      </c>
      <c r="R2637" s="40" t="str">
        <f t="shared" ref="R2637:R2700" si="329">IF(Q2637&lt;=34,"1.Young age",IF(Q2637&gt;=60,"3.Senior Citizen ","2.Middle age"))</f>
        <v>2.Middle age</v>
      </c>
      <c r="S2637" s="40" t="s">
        <v>46</v>
      </c>
      <c r="T2637" s="40">
        <v>30313.38</v>
      </c>
      <c r="U2637" s="40" t="s">
        <v>37</v>
      </c>
      <c r="V2637" s="40" t="s">
        <v>29</v>
      </c>
      <c r="W2637" s="43">
        <v>45344</v>
      </c>
      <c r="X2637" s="44">
        <v>0.95833333333333337</v>
      </c>
      <c r="Y2637" s="41">
        <f t="shared" ref="Y2637:Y2700" si="330">DAY(W2637)</f>
        <v>22</v>
      </c>
      <c r="Z2637" s="41">
        <f t="shared" ref="Z2637:Z2700" si="331">VALUE(Y2637)</f>
        <v>22</v>
      </c>
      <c r="AA2637" s="40">
        <f t="shared" ref="AA2637:AA2700" si="332">YEAR(W2637)</f>
        <v>2024</v>
      </c>
      <c r="AB2637" s="41">
        <f t="shared" ref="AB2637:AB2700" si="333">HOUR(X2637)</f>
        <v>23</v>
      </c>
      <c r="AC2637" s="41">
        <f t="shared" ref="AC2637:AC2700" si="334">MINUTE(X2637)</f>
        <v>0</v>
      </c>
      <c r="AD2637" s="45">
        <f t="shared" ref="AD2637:AD2700" si="335">SECOND(X2637)</f>
        <v>0</v>
      </c>
    </row>
    <row r="2638" spans="1:30" x14ac:dyDescent="0.35">
      <c r="A2638" s="32">
        <v>2627</v>
      </c>
      <c r="B2638" s="33">
        <v>3999</v>
      </c>
      <c r="C2638" s="33">
        <v>129</v>
      </c>
      <c r="D2638" s="33" t="s">
        <v>39</v>
      </c>
      <c r="E2638" s="33" t="s">
        <v>47</v>
      </c>
      <c r="F2638" s="33">
        <v>2</v>
      </c>
      <c r="G2638" s="34">
        <v>493.19</v>
      </c>
      <c r="H2638" s="34">
        <f t="shared" si="328"/>
        <v>986.38</v>
      </c>
      <c r="I2638" s="35">
        <v>45513.370833333334</v>
      </c>
      <c r="J2638" s="33">
        <v>11</v>
      </c>
      <c r="K2638" s="33" t="s">
        <v>36</v>
      </c>
      <c r="L2638" s="33">
        <v>60</v>
      </c>
      <c r="M2638" s="33">
        <v>69</v>
      </c>
      <c r="N2638" s="33">
        <v>248</v>
      </c>
      <c r="O2638" s="33">
        <v>142</v>
      </c>
      <c r="P2638" s="33">
        <v>4</v>
      </c>
      <c r="Q2638" s="33">
        <v>25</v>
      </c>
      <c r="R2638" s="33" t="str">
        <f t="shared" si="329"/>
        <v>1.Young age</v>
      </c>
      <c r="S2638" s="33" t="s">
        <v>46</v>
      </c>
      <c r="T2638" s="33">
        <v>34501.89</v>
      </c>
      <c r="U2638" s="33" t="s">
        <v>28</v>
      </c>
      <c r="V2638" s="33" t="s">
        <v>29</v>
      </c>
      <c r="W2638" s="36">
        <v>45513</v>
      </c>
      <c r="X2638" s="46">
        <v>0.37083333333333335</v>
      </c>
      <c r="Y2638" s="34">
        <f t="shared" si="330"/>
        <v>9</v>
      </c>
      <c r="Z2638" s="34">
        <f t="shared" si="331"/>
        <v>9</v>
      </c>
      <c r="AA2638" s="33">
        <f t="shared" si="332"/>
        <v>2024</v>
      </c>
      <c r="AB2638" s="34">
        <f t="shared" si="333"/>
        <v>8</v>
      </c>
      <c r="AC2638" s="34">
        <f t="shared" si="334"/>
        <v>54</v>
      </c>
      <c r="AD2638" s="38">
        <f t="shared" si="335"/>
        <v>0</v>
      </c>
    </row>
    <row r="2639" spans="1:30" x14ac:dyDescent="0.35">
      <c r="A2639" s="39">
        <v>2628</v>
      </c>
      <c r="B2639" s="40">
        <v>7116</v>
      </c>
      <c r="C2639" s="40">
        <v>192</v>
      </c>
      <c r="D2639" s="40" t="s">
        <v>31</v>
      </c>
      <c r="E2639" s="40" t="s">
        <v>25</v>
      </c>
      <c r="F2639" s="40">
        <v>4</v>
      </c>
      <c r="G2639" s="41">
        <v>1489.69</v>
      </c>
      <c r="H2639" s="41">
        <f t="shared" si="328"/>
        <v>5958.76</v>
      </c>
      <c r="I2639" s="42">
        <v>45449.62777777778</v>
      </c>
      <c r="J2639" s="40">
        <v>8</v>
      </c>
      <c r="K2639" s="40" t="s">
        <v>32</v>
      </c>
      <c r="L2639" s="40">
        <v>85</v>
      </c>
      <c r="M2639" s="40">
        <v>120</v>
      </c>
      <c r="N2639" s="40">
        <v>106</v>
      </c>
      <c r="O2639" s="40">
        <v>348</v>
      </c>
      <c r="P2639" s="40">
        <v>4</v>
      </c>
      <c r="Q2639" s="40">
        <v>70</v>
      </c>
      <c r="R2639" s="40" t="str">
        <f t="shared" si="329"/>
        <v xml:space="preserve">3.Senior Citizen </v>
      </c>
      <c r="S2639" s="40" t="s">
        <v>27</v>
      </c>
      <c r="T2639" s="40">
        <v>30746.39</v>
      </c>
      <c r="U2639" s="40" t="s">
        <v>33</v>
      </c>
      <c r="V2639" s="40" t="s">
        <v>43</v>
      </c>
      <c r="W2639" s="43">
        <v>45449</v>
      </c>
      <c r="X2639" s="47">
        <v>0.62777777777777777</v>
      </c>
      <c r="Y2639" s="41">
        <f t="shared" si="330"/>
        <v>6</v>
      </c>
      <c r="Z2639" s="41">
        <f t="shared" si="331"/>
        <v>6</v>
      </c>
      <c r="AA2639" s="40">
        <f t="shared" si="332"/>
        <v>2024</v>
      </c>
      <c r="AB2639" s="41">
        <f t="shared" si="333"/>
        <v>15</v>
      </c>
      <c r="AC2639" s="41">
        <f t="shared" si="334"/>
        <v>4</v>
      </c>
      <c r="AD2639" s="45">
        <f t="shared" si="335"/>
        <v>0</v>
      </c>
    </row>
    <row r="2640" spans="1:30" x14ac:dyDescent="0.35">
      <c r="A2640" s="32">
        <v>2629</v>
      </c>
      <c r="B2640" s="33">
        <v>3316</v>
      </c>
      <c r="C2640" s="33">
        <v>249</v>
      </c>
      <c r="D2640" s="33" t="s">
        <v>52</v>
      </c>
      <c r="E2640" s="33" t="s">
        <v>25</v>
      </c>
      <c r="F2640" s="33">
        <v>2</v>
      </c>
      <c r="G2640" s="34">
        <v>1818.62</v>
      </c>
      <c r="H2640" s="34">
        <f t="shared" si="328"/>
        <v>3637.24</v>
      </c>
      <c r="I2640" s="35">
        <v>45475.801388888889</v>
      </c>
      <c r="J2640" s="33">
        <v>4</v>
      </c>
      <c r="K2640" s="33" t="s">
        <v>40</v>
      </c>
      <c r="L2640" s="33">
        <v>434</v>
      </c>
      <c r="M2640" s="33">
        <v>109</v>
      </c>
      <c r="N2640" s="33">
        <v>109</v>
      </c>
      <c r="O2640" s="33">
        <v>496</v>
      </c>
      <c r="P2640" s="33">
        <v>8</v>
      </c>
      <c r="Q2640" s="33">
        <v>56</v>
      </c>
      <c r="R2640" s="33" t="str">
        <f t="shared" si="329"/>
        <v>2.Middle age</v>
      </c>
      <c r="S2640" s="33" t="s">
        <v>46</v>
      </c>
      <c r="T2640" s="33">
        <v>55459.040000000001</v>
      </c>
      <c r="U2640" s="33" t="s">
        <v>42</v>
      </c>
      <c r="V2640" s="33" t="s">
        <v>43</v>
      </c>
      <c r="W2640" s="36">
        <v>45475</v>
      </c>
      <c r="X2640" s="46">
        <v>0.80138888888888893</v>
      </c>
      <c r="Y2640" s="34">
        <f t="shared" si="330"/>
        <v>2</v>
      </c>
      <c r="Z2640" s="34">
        <f t="shared" si="331"/>
        <v>2</v>
      </c>
      <c r="AA2640" s="33">
        <f t="shared" si="332"/>
        <v>2024</v>
      </c>
      <c r="AB2640" s="34">
        <f t="shared" si="333"/>
        <v>19</v>
      </c>
      <c r="AC2640" s="34">
        <f t="shared" si="334"/>
        <v>14</v>
      </c>
      <c r="AD2640" s="38">
        <f t="shared" si="335"/>
        <v>0</v>
      </c>
    </row>
    <row r="2641" spans="1:30" x14ac:dyDescent="0.35">
      <c r="A2641" s="39">
        <v>2630</v>
      </c>
      <c r="B2641" s="40">
        <v>9369</v>
      </c>
      <c r="C2641" s="40">
        <v>966</v>
      </c>
      <c r="D2641" s="40" t="s">
        <v>49</v>
      </c>
      <c r="E2641" s="40" t="s">
        <v>47</v>
      </c>
      <c r="F2641" s="40">
        <v>3</v>
      </c>
      <c r="G2641" s="41">
        <v>1696.85</v>
      </c>
      <c r="H2641" s="41">
        <f t="shared" si="328"/>
        <v>5090.5499999999993</v>
      </c>
      <c r="I2641" s="42">
        <v>45347.015972222223</v>
      </c>
      <c r="J2641" s="40">
        <v>13</v>
      </c>
      <c r="K2641" s="40" t="s">
        <v>36</v>
      </c>
      <c r="L2641" s="40">
        <v>251</v>
      </c>
      <c r="M2641" s="40">
        <v>126</v>
      </c>
      <c r="N2641" s="40">
        <v>161</v>
      </c>
      <c r="O2641" s="40">
        <v>300</v>
      </c>
      <c r="P2641" s="40">
        <v>6</v>
      </c>
      <c r="Q2641" s="40">
        <v>23</v>
      </c>
      <c r="R2641" s="40" t="str">
        <f t="shared" si="329"/>
        <v>1.Young age</v>
      </c>
      <c r="S2641" s="40" t="s">
        <v>41</v>
      </c>
      <c r="T2641" s="40">
        <v>113717.27</v>
      </c>
      <c r="U2641" s="40" t="s">
        <v>28</v>
      </c>
      <c r="V2641" s="40" t="s">
        <v>43</v>
      </c>
      <c r="W2641" s="43">
        <v>45347</v>
      </c>
      <c r="X2641" s="44">
        <v>1.5972222222222221E-2</v>
      </c>
      <c r="Y2641" s="41">
        <f t="shared" si="330"/>
        <v>25</v>
      </c>
      <c r="Z2641" s="41">
        <f t="shared" si="331"/>
        <v>25</v>
      </c>
      <c r="AA2641" s="40">
        <f t="shared" si="332"/>
        <v>2024</v>
      </c>
      <c r="AB2641" s="41">
        <f t="shared" si="333"/>
        <v>0</v>
      </c>
      <c r="AC2641" s="41">
        <f t="shared" si="334"/>
        <v>23</v>
      </c>
      <c r="AD2641" s="45">
        <f t="shared" si="335"/>
        <v>0</v>
      </c>
    </row>
    <row r="2642" spans="1:30" x14ac:dyDescent="0.35">
      <c r="A2642" s="32">
        <v>2631</v>
      </c>
      <c r="B2642" s="33">
        <v>7364</v>
      </c>
      <c r="C2642" s="33">
        <v>864</v>
      </c>
      <c r="D2642" s="33" t="s">
        <v>39</v>
      </c>
      <c r="E2642" s="33" t="s">
        <v>25</v>
      </c>
      <c r="F2642" s="33">
        <v>2</v>
      </c>
      <c r="G2642" s="34">
        <v>1201.07</v>
      </c>
      <c r="H2642" s="34">
        <f t="shared" si="328"/>
        <v>2402.14</v>
      </c>
      <c r="I2642" s="35">
        <v>45491.506944444445</v>
      </c>
      <c r="J2642" s="33">
        <v>2</v>
      </c>
      <c r="K2642" s="33" t="s">
        <v>26</v>
      </c>
      <c r="L2642" s="33">
        <v>388</v>
      </c>
      <c r="M2642" s="33">
        <v>62</v>
      </c>
      <c r="N2642" s="33">
        <v>294</v>
      </c>
      <c r="O2642" s="33">
        <v>453</v>
      </c>
      <c r="P2642" s="33">
        <v>3</v>
      </c>
      <c r="Q2642" s="33">
        <v>66</v>
      </c>
      <c r="R2642" s="33" t="str">
        <f t="shared" si="329"/>
        <v xml:space="preserve">3.Senior Citizen </v>
      </c>
      <c r="S2642" s="33" t="s">
        <v>41</v>
      </c>
      <c r="T2642" s="33">
        <v>96315.01</v>
      </c>
      <c r="U2642" s="33" t="s">
        <v>42</v>
      </c>
      <c r="V2642" s="33" t="s">
        <v>50</v>
      </c>
      <c r="W2642" s="36">
        <v>45491</v>
      </c>
      <c r="X2642" s="37">
        <v>0.50694444444444442</v>
      </c>
      <c r="Y2642" s="34">
        <f t="shared" si="330"/>
        <v>18</v>
      </c>
      <c r="Z2642" s="34">
        <f t="shared" si="331"/>
        <v>18</v>
      </c>
      <c r="AA2642" s="33">
        <f t="shared" si="332"/>
        <v>2024</v>
      </c>
      <c r="AB2642" s="34">
        <f t="shared" si="333"/>
        <v>12</v>
      </c>
      <c r="AC2642" s="34">
        <f t="shared" si="334"/>
        <v>10</v>
      </c>
      <c r="AD2642" s="38">
        <f t="shared" si="335"/>
        <v>0</v>
      </c>
    </row>
    <row r="2643" spans="1:30" x14ac:dyDescent="0.35">
      <c r="A2643" s="39">
        <v>2632</v>
      </c>
      <c r="B2643" s="40">
        <v>7852</v>
      </c>
      <c r="C2643" s="40">
        <v>384</v>
      </c>
      <c r="D2643" s="40" t="s">
        <v>44</v>
      </c>
      <c r="E2643" s="40" t="s">
        <v>47</v>
      </c>
      <c r="F2643" s="40">
        <v>4</v>
      </c>
      <c r="G2643" s="41">
        <v>575.79999999999995</v>
      </c>
      <c r="H2643" s="41">
        <f t="shared" si="328"/>
        <v>2303.1999999999998</v>
      </c>
      <c r="I2643" s="42">
        <v>45345.893055555556</v>
      </c>
      <c r="J2643" s="40">
        <v>5</v>
      </c>
      <c r="K2643" s="40" t="s">
        <v>32</v>
      </c>
      <c r="L2643" s="40">
        <v>287</v>
      </c>
      <c r="M2643" s="40">
        <v>83</v>
      </c>
      <c r="N2643" s="40">
        <v>169</v>
      </c>
      <c r="O2643" s="40">
        <v>428</v>
      </c>
      <c r="P2643" s="40">
        <v>1</v>
      </c>
      <c r="Q2643" s="40">
        <v>60</v>
      </c>
      <c r="R2643" s="40" t="str">
        <f t="shared" si="329"/>
        <v xml:space="preserve">3.Senior Citizen </v>
      </c>
      <c r="S2643" s="40" t="s">
        <v>41</v>
      </c>
      <c r="T2643" s="40">
        <v>103075.09</v>
      </c>
      <c r="U2643" s="40" t="s">
        <v>33</v>
      </c>
      <c r="V2643" s="40" t="s">
        <v>43</v>
      </c>
      <c r="W2643" s="43">
        <v>45345</v>
      </c>
      <c r="X2643" s="44">
        <v>0.8930555555555556</v>
      </c>
      <c r="Y2643" s="41">
        <f t="shared" si="330"/>
        <v>23</v>
      </c>
      <c r="Z2643" s="41">
        <f t="shared" si="331"/>
        <v>23</v>
      </c>
      <c r="AA2643" s="40">
        <f t="shared" si="332"/>
        <v>2024</v>
      </c>
      <c r="AB2643" s="41">
        <f t="shared" si="333"/>
        <v>21</v>
      </c>
      <c r="AC2643" s="41">
        <f t="shared" si="334"/>
        <v>26</v>
      </c>
      <c r="AD2643" s="45">
        <f t="shared" si="335"/>
        <v>0</v>
      </c>
    </row>
    <row r="2644" spans="1:30" x14ac:dyDescent="0.35">
      <c r="A2644" s="32">
        <v>2633</v>
      </c>
      <c r="B2644" s="33">
        <v>3258</v>
      </c>
      <c r="C2644" s="33">
        <v>693</v>
      </c>
      <c r="D2644" s="33" t="s">
        <v>49</v>
      </c>
      <c r="E2644" s="33" t="s">
        <v>25</v>
      </c>
      <c r="F2644" s="33">
        <v>3</v>
      </c>
      <c r="G2644" s="34">
        <v>1587.51</v>
      </c>
      <c r="H2644" s="34">
        <f t="shared" si="328"/>
        <v>4762.53</v>
      </c>
      <c r="I2644" s="35">
        <v>45400.046527777777</v>
      </c>
      <c r="J2644" s="33">
        <v>5</v>
      </c>
      <c r="K2644" s="33" t="s">
        <v>40</v>
      </c>
      <c r="L2644" s="33">
        <v>319</v>
      </c>
      <c r="M2644" s="33">
        <v>105</v>
      </c>
      <c r="N2644" s="33">
        <v>262</v>
      </c>
      <c r="O2644" s="33">
        <v>341</v>
      </c>
      <c r="P2644" s="33">
        <v>2</v>
      </c>
      <c r="Q2644" s="33">
        <v>68</v>
      </c>
      <c r="R2644" s="33" t="str">
        <f t="shared" si="329"/>
        <v xml:space="preserve">3.Senior Citizen </v>
      </c>
      <c r="S2644" s="33" t="s">
        <v>27</v>
      </c>
      <c r="T2644" s="33">
        <v>63893.49</v>
      </c>
      <c r="U2644" s="33" t="s">
        <v>28</v>
      </c>
      <c r="V2644" s="33" t="s">
        <v>29</v>
      </c>
      <c r="W2644" s="36">
        <v>45400</v>
      </c>
      <c r="X2644" s="37">
        <v>4.6527777777777779E-2</v>
      </c>
      <c r="Y2644" s="34">
        <f t="shared" si="330"/>
        <v>18</v>
      </c>
      <c r="Z2644" s="34">
        <f t="shared" si="331"/>
        <v>18</v>
      </c>
      <c r="AA2644" s="33">
        <f t="shared" si="332"/>
        <v>2024</v>
      </c>
      <c r="AB2644" s="34">
        <f t="shared" si="333"/>
        <v>1</v>
      </c>
      <c r="AC2644" s="34">
        <f t="shared" si="334"/>
        <v>7</v>
      </c>
      <c r="AD2644" s="38">
        <f t="shared" si="335"/>
        <v>0</v>
      </c>
    </row>
    <row r="2645" spans="1:30" x14ac:dyDescent="0.35">
      <c r="A2645" s="39">
        <v>2634</v>
      </c>
      <c r="B2645" s="40">
        <v>7286</v>
      </c>
      <c r="C2645" s="40">
        <v>456</v>
      </c>
      <c r="D2645" s="40" t="s">
        <v>24</v>
      </c>
      <c r="E2645" s="40" t="s">
        <v>47</v>
      </c>
      <c r="F2645" s="40">
        <v>2</v>
      </c>
      <c r="G2645" s="41">
        <v>723.45</v>
      </c>
      <c r="H2645" s="41">
        <f t="shared" si="328"/>
        <v>1446.9</v>
      </c>
      <c r="I2645" s="42">
        <v>45459.85833333333</v>
      </c>
      <c r="J2645" s="40">
        <v>15</v>
      </c>
      <c r="K2645" s="40" t="s">
        <v>26</v>
      </c>
      <c r="L2645" s="40">
        <v>328</v>
      </c>
      <c r="M2645" s="40">
        <v>95</v>
      </c>
      <c r="N2645" s="40">
        <v>287</v>
      </c>
      <c r="O2645" s="40">
        <v>441</v>
      </c>
      <c r="P2645" s="40">
        <v>6</v>
      </c>
      <c r="Q2645" s="40">
        <v>58</v>
      </c>
      <c r="R2645" s="40" t="str">
        <f t="shared" si="329"/>
        <v>2.Middle age</v>
      </c>
      <c r="S2645" s="40" t="s">
        <v>41</v>
      </c>
      <c r="T2645" s="40">
        <v>78910.899999999994</v>
      </c>
      <c r="U2645" s="40" t="s">
        <v>42</v>
      </c>
      <c r="V2645" s="40" t="s">
        <v>34</v>
      </c>
      <c r="W2645" s="43">
        <v>45459</v>
      </c>
      <c r="X2645" s="44">
        <v>0.85833333333333328</v>
      </c>
      <c r="Y2645" s="41">
        <f t="shared" si="330"/>
        <v>16</v>
      </c>
      <c r="Z2645" s="41">
        <f t="shared" si="331"/>
        <v>16</v>
      </c>
      <c r="AA2645" s="40">
        <f t="shared" si="332"/>
        <v>2024</v>
      </c>
      <c r="AB2645" s="41">
        <f t="shared" si="333"/>
        <v>20</v>
      </c>
      <c r="AC2645" s="41">
        <f t="shared" si="334"/>
        <v>36</v>
      </c>
      <c r="AD2645" s="45">
        <f t="shared" si="335"/>
        <v>0</v>
      </c>
    </row>
    <row r="2646" spans="1:30" x14ac:dyDescent="0.35">
      <c r="A2646" s="32">
        <v>2635</v>
      </c>
      <c r="B2646" s="33">
        <v>7931</v>
      </c>
      <c r="C2646" s="33">
        <v>460</v>
      </c>
      <c r="D2646" s="33" t="s">
        <v>49</v>
      </c>
      <c r="E2646" s="33" t="s">
        <v>25</v>
      </c>
      <c r="F2646" s="33">
        <v>2</v>
      </c>
      <c r="G2646" s="34">
        <v>1276.33</v>
      </c>
      <c r="H2646" s="34">
        <f t="shared" si="328"/>
        <v>2552.66</v>
      </c>
      <c r="I2646" s="35">
        <v>45391.7</v>
      </c>
      <c r="J2646" s="33">
        <v>10</v>
      </c>
      <c r="K2646" s="33" t="s">
        <v>32</v>
      </c>
      <c r="L2646" s="33">
        <v>434</v>
      </c>
      <c r="M2646" s="33">
        <v>125</v>
      </c>
      <c r="N2646" s="33">
        <v>295</v>
      </c>
      <c r="O2646" s="33">
        <v>371</v>
      </c>
      <c r="P2646" s="33">
        <v>7</v>
      </c>
      <c r="Q2646" s="33">
        <v>55</v>
      </c>
      <c r="R2646" s="33" t="str">
        <f t="shared" si="329"/>
        <v>2.Middle age</v>
      </c>
      <c r="S2646" s="33" t="s">
        <v>46</v>
      </c>
      <c r="T2646" s="33">
        <v>79160.7</v>
      </c>
      <c r="U2646" s="33" t="s">
        <v>42</v>
      </c>
      <c r="V2646" s="33" t="s">
        <v>43</v>
      </c>
      <c r="W2646" s="36">
        <v>45391</v>
      </c>
      <c r="X2646" s="46">
        <v>0.7</v>
      </c>
      <c r="Y2646" s="34">
        <f t="shared" si="330"/>
        <v>9</v>
      </c>
      <c r="Z2646" s="34">
        <f t="shared" si="331"/>
        <v>9</v>
      </c>
      <c r="AA2646" s="33">
        <f t="shared" si="332"/>
        <v>2024</v>
      </c>
      <c r="AB2646" s="34">
        <f t="shared" si="333"/>
        <v>16</v>
      </c>
      <c r="AC2646" s="34">
        <f t="shared" si="334"/>
        <v>48</v>
      </c>
      <c r="AD2646" s="38">
        <f t="shared" si="335"/>
        <v>0</v>
      </c>
    </row>
    <row r="2647" spans="1:30" x14ac:dyDescent="0.35">
      <c r="A2647" s="39">
        <v>2636</v>
      </c>
      <c r="B2647" s="40">
        <v>4043</v>
      </c>
      <c r="C2647" s="40">
        <v>264</v>
      </c>
      <c r="D2647" s="40" t="s">
        <v>52</v>
      </c>
      <c r="E2647" s="40" t="s">
        <v>25</v>
      </c>
      <c r="F2647" s="40">
        <v>3</v>
      </c>
      <c r="G2647" s="41">
        <v>1386.97</v>
      </c>
      <c r="H2647" s="41">
        <f t="shared" si="328"/>
        <v>4160.91</v>
      </c>
      <c r="I2647" s="42">
        <v>45352.79583333333</v>
      </c>
      <c r="J2647" s="40">
        <v>8</v>
      </c>
      <c r="K2647" s="40" t="s">
        <v>26</v>
      </c>
      <c r="L2647" s="40">
        <v>273</v>
      </c>
      <c r="M2647" s="40">
        <v>94</v>
      </c>
      <c r="N2647" s="40">
        <v>261</v>
      </c>
      <c r="O2647" s="40">
        <v>330</v>
      </c>
      <c r="P2647" s="40">
        <v>10</v>
      </c>
      <c r="Q2647" s="40">
        <v>30</v>
      </c>
      <c r="R2647" s="40" t="str">
        <f t="shared" si="329"/>
        <v>1.Young age</v>
      </c>
      <c r="S2647" s="40" t="s">
        <v>27</v>
      </c>
      <c r="T2647" s="40">
        <v>65208.39</v>
      </c>
      <c r="U2647" s="40" t="s">
        <v>37</v>
      </c>
      <c r="V2647" s="40" t="s">
        <v>43</v>
      </c>
      <c r="W2647" s="43">
        <v>45352</v>
      </c>
      <c r="X2647" s="47">
        <v>0.79583333333333328</v>
      </c>
      <c r="Y2647" s="41">
        <f t="shared" si="330"/>
        <v>1</v>
      </c>
      <c r="Z2647" s="41">
        <f t="shared" si="331"/>
        <v>1</v>
      </c>
      <c r="AA2647" s="40">
        <f t="shared" si="332"/>
        <v>2024</v>
      </c>
      <c r="AB2647" s="41">
        <f t="shared" si="333"/>
        <v>19</v>
      </c>
      <c r="AC2647" s="41">
        <f t="shared" si="334"/>
        <v>6</v>
      </c>
      <c r="AD2647" s="45">
        <f t="shared" si="335"/>
        <v>0</v>
      </c>
    </row>
    <row r="2648" spans="1:30" x14ac:dyDescent="0.35">
      <c r="A2648" s="32">
        <v>2637</v>
      </c>
      <c r="B2648" s="33">
        <v>8973</v>
      </c>
      <c r="C2648" s="33">
        <v>975</v>
      </c>
      <c r="D2648" s="33" t="s">
        <v>38</v>
      </c>
      <c r="E2648" s="33" t="s">
        <v>25</v>
      </c>
      <c r="F2648" s="33">
        <v>4</v>
      </c>
      <c r="G2648" s="34">
        <v>521.29</v>
      </c>
      <c r="H2648" s="34">
        <f t="shared" si="328"/>
        <v>2085.16</v>
      </c>
      <c r="I2648" s="35">
        <v>45332.494444444441</v>
      </c>
      <c r="J2648" s="33">
        <v>8</v>
      </c>
      <c r="K2648" s="33" t="s">
        <v>36</v>
      </c>
      <c r="L2648" s="33">
        <v>260</v>
      </c>
      <c r="M2648" s="33">
        <v>62</v>
      </c>
      <c r="N2648" s="33">
        <v>153</v>
      </c>
      <c r="O2648" s="33">
        <v>209</v>
      </c>
      <c r="P2648" s="33">
        <v>2</v>
      </c>
      <c r="Q2648" s="33">
        <v>53</v>
      </c>
      <c r="R2648" s="33" t="str">
        <f t="shared" si="329"/>
        <v>2.Middle age</v>
      </c>
      <c r="S2648" s="33" t="s">
        <v>41</v>
      </c>
      <c r="T2648" s="33">
        <v>90143.86</v>
      </c>
      <c r="U2648" s="33" t="s">
        <v>42</v>
      </c>
      <c r="V2648" s="33" t="s">
        <v>50</v>
      </c>
      <c r="W2648" s="36">
        <v>45332</v>
      </c>
      <c r="X2648" s="46">
        <v>0.49444444444444446</v>
      </c>
      <c r="Y2648" s="34">
        <f t="shared" si="330"/>
        <v>10</v>
      </c>
      <c r="Z2648" s="34">
        <f t="shared" si="331"/>
        <v>10</v>
      </c>
      <c r="AA2648" s="33">
        <f t="shared" si="332"/>
        <v>2024</v>
      </c>
      <c r="AB2648" s="34">
        <f t="shared" si="333"/>
        <v>11</v>
      </c>
      <c r="AC2648" s="34">
        <f t="shared" si="334"/>
        <v>52</v>
      </c>
      <c r="AD2648" s="38">
        <f t="shared" si="335"/>
        <v>0</v>
      </c>
    </row>
    <row r="2649" spans="1:30" x14ac:dyDescent="0.35">
      <c r="A2649" s="39">
        <v>2638</v>
      </c>
      <c r="B2649" s="40">
        <v>9804</v>
      </c>
      <c r="C2649" s="40">
        <v>612</v>
      </c>
      <c r="D2649" s="40" t="s">
        <v>51</v>
      </c>
      <c r="E2649" s="40" t="s">
        <v>25</v>
      </c>
      <c r="F2649" s="40">
        <v>1</v>
      </c>
      <c r="G2649" s="41">
        <v>1854.48</v>
      </c>
      <c r="H2649" s="41">
        <f t="shared" si="328"/>
        <v>1854.48</v>
      </c>
      <c r="I2649" s="42">
        <v>45374.81527777778</v>
      </c>
      <c r="J2649" s="40">
        <v>2</v>
      </c>
      <c r="K2649" s="40" t="s">
        <v>45</v>
      </c>
      <c r="L2649" s="40">
        <v>187</v>
      </c>
      <c r="M2649" s="40">
        <v>60</v>
      </c>
      <c r="N2649" s="40">
        <v>147</v>
      </c>
      <c r="O2649" s="40">
        <v>357</v>
      </c>
      <c r="P2649" s="40">
        <v>5</v>
      </c>
      <c r="Q2649" s="40">
        <v>28</v>
      </c>
      <c r="R2649" s="40" t="str">
        <f t="shared" si="329"/>
        <v>1.Young age</v>
      </c>
      <c r="S2649" s="40" t="s">
        <v>41</v>
      </c>
      <c r="T2649" s="40">
        <v>22025.07</v>
      </c>
      <c r="U2649" s="40" t="s">
        <v>42</v>
      </c>
      <c r="V2649" s="40" t="s">
        <v>34</v>
      </c>
      <c r="W2649" s="43">
        <v>45374</v>
      </c>
      <c r="X2649" s="44">
        <v>0.81527777777777777</v>
      </c>
      <c r="Y2649" s="41">
        <f t="shared" si="330"/>
        <v>23</v>
      </c>
      <c r="Z2649" s="41">
        <f t="shared" si="331"/>
        <v>23</v>
      </c>
      <c r="AA2649" s="40">
        <f t="shared" si="332"/>
        <v>2024</v>
      </c>
      <c r="AB2649" s="41">
        <f t="shared" si="333"/>
        <v>19</v>
      </c>
      <c r="AC2649" s="41">
        <f t="shared" si="334"/>
        <v>34</v>
      </c>
      <c r="AD2649" s="45">
        <f t="shared" si="335"/>
        <v>0</v>
      </c>
    </row>
    <row r="2650" spans="1:30" x14ac:dyDescent="0.35">
      <c r="A2650" s="32">
        <v>2639</v>
      </c>
      <c r="B2650" s="33">
        <v>3838</v>
      </c>
      <c r="C2650" s="33">
        <v>899</v>
      </c>
      <c r="D2650" s="33" t="s">
        <v>39</v>
      </c>
      <c r="E2650" s="33" t="s">
        <v>25</v>
      </c>
      <c r="F2650" s="33">
        <v>1</v>
      </c>
      <c r="G2650" s="34">
        <v>173.7</v>
      </c>
      <c r="H2650" s="34">
        <f t="shared" si="328"/>
        <v>173.7</v>
      </c>
      <c r="I2650" s="35">
        <v>45349.038888888892</v>
      </c>
      <c r="J2650" s="33">
        <v>7</v>
      </c>
      <c r="K2650" s="33" t="s">
        <v>26</v>
      </c>
      <c r="L2650" s="33">
        <v>466</v>
      </c>
      <c r="M2650" s="33">
        <v>133</v>
      </c>
      <c r="N2650" s="33">
        <v>290</v>
      </c>
      <c r="O2650" s="33">
        <v>490</v>
      </c>
      <c r="P2650" s="33">
        <v>7</v>
      </c>
      <c r="Q2650" s="33">
        <v>51</v>
      </c>
      <c r="R2650" s="33" t="str">
        <f t="shared" si="329"/>
        <v>2.Middle age</v>
      </c>
      <c r="S2650" s="33" t="s">
        <v>27</v>
      </c>
      <c r="T2650" s="33">
        <v>87800.33</v>
      </c>
      <c r="U2650" s="33" t="s">
        <v>33</v>
      </c>
      <c r="V2650" s="33" t="s">
        <v>50</v>
      </c>
      <c r="W2650" s="36">
        <v>45349</v>
      </c>
      <c r="X2650" s="37">
        <v>3.888888888888889E-2</v>
      </c>
      <c r="Y2650" s="34">
        <f t="shared" si="330"/>
        <v>27</v>
      </c>
      <c r="Z2650" s="34">
        <f t="shared" si="331"/>
        <v>27</v>
      </c>
      <c r="AA2650" s="33">
        <f t="shared" si="332"/>
        <v>2024</v>
      </c>
      <c r="AB2650" s="34">
        <f t="shared" si="333"/>
        <v>0</v>
      </c>
      <c r="AC2650" s="34">
        <f t="shared" si="334"/>
        <v>56</v>
      </c>
      <c r="AD2650" s="38">
        <f t="shared" si="335"/>
        <v>0</v>
      </c>
    </row>
    <row r="2651" spans="1:30" x14ac:dyDescent="0.35">
      <c r="A2651" s="39">
        <v>2640</v>
      </c>
      <c r="B2651" s="40">
        <v>3733</v>
      </c>
      <c r="C2651" s="40">
        <v>846</v>
      </c>
      <c r="D2651" s="40" t="s">
        <v>49</v>
      </c>
      <c r="E2651" s="40" t="s">
        <v>25</v>
      </c>
      <c r="F2651" s="40">
        <v>3</v>
      </c>
      <c r="G2651" s="41">
        <v>318.52999999999997</v>
      </c>
      <c r="H2651" s="41">
        <f t="shared" si="328"/>
        <v>955.58999999999992</v>
      </c>
      <c r="I2651" s="42">
        <v>45329.529861111114</v>
      </c>
      <c r="J2651" s="40">
        <v>15</v>
      </c>
      <c r="K2651" s="40" t="s">
        <v>45</v>
      </c>
      <c r="L2651" s="40">
        <v>332</v>
      </c>
      <c r="M2651" s="40">
        <v>68</v>
      </c>
      <c r="N2651" s="40">
        <v>259</v>
      </c>
      <c r="O2651" s="40">
        <v>364</v>
      </c>
      <c r="P2651" s="40">
        <v>2</v>
      </c>
      <c r="Q2651" s="40">
        <v>61</v>
      </c>
      <c r="R2651" s="40" t="str">
        <f t="shared" si="329"/>
        <v xml:space="preserve">3.Senior Citizen </v>
      </c>
      <c r="S2651" s="40" t="s">
        <v>27</v>
      </c>
      <c r="T2651" s="40">
        <v>45048.52</v>
      </c>
      <c r="U2651" s="40" t="s">
        <v>42</v>
      </c>
      <c r="V2651" s="40" t="s">
        <v>43</v>
      </c>
      <c r="W2651" s="43">
        <v>45329</v>
      </c>
      <c r="X2651" s="47">
        <v>0.52986111111111112</v>
      </c>
      <c r="Y2651" s="41">
        <f t="shared" si="330"/>
        <v>7</v>
      </c>
      <c r="Z2651" s="41">
        <f t="shared" si="331"/>
        <v>7</v>
      </c>
      <c r="AA2651" s="40">
        <f t="shared" si="332"/>
        <v>2024</v>
      </c>
      <c r="AB2651" s="41">
        <f t="shared" si="333"/>
        <v>12</v>
      </c>
      <c r="AC2651" s="41">
        <f t="shared" si="334"/>
        <v>43</v>
      </c>
      <c r="AD2651" s="45">
        <f t="shared" si="335"/>
        <v>0</v>
      </c>
    </row>
    <row r="2652" spans="1:30" x14ac:dyDescent="0.35">
      <c r="A2652" s="32">
        <v>2641</v>
      </c>
      <c r="B2652" s="33">
        <v>9022</v>
      </c>
      <c r="C2652" s="33">
        <v>727</v>
      </c>
      <c r="D2652" s="33" t="s">
        <v>39</v>
      </c>
      <c r="E2652" s="33" t="s">
        <v>47</v>
      </c>
      <c r="F2652" s="33">
        <v>1</v>
      </c>
      <c r="G2652" s="34">
        <v>1140.23</v>
      </c>
      <c r="H2652" s="34">
        <f t="shared" si="328"/>
        <v>1140.23</v>
      </c>
      <c r="I2652" s="35">
        <v>45447.727083333331</v>
      </c>
      <c r="J2652" s="33">
        <v>6</v>
      </c>
      <c r="K2652" s="33" t="s">
        <v>36</v>
      </c>
      <c r="L2652" s="33">
        <v>84</v>
      </c>
      <c r="M2652" s="33">
        <v>53</v>
      </c>
      <c r="N2652" s="33">
        <v>140</v>
      </c>
      <c r="O2652" s="33">
        <v>129</v>
      </c>
      <c r="P2652" s="33">
        <v>7</v>
      </c>
      <c r="Q2652" s="33">
        <v>54</v>
      </c>
      <c r="R2652" s="33" t="str">
        <f t="shared" si="329"/>
        <v>2.Middle age</v>
      </c>
      <c r="S2652" s="33" t="s">
        <v>41</v>
      </c>
      <c r="T2652" s="33">
        <v>90074.82</v>
      </c>
      <c r="U2652" s="33" t="s">
        <v>42</v>
      </c>
      <c r="V2652" s="33" t="s">
        <v>29</v>
      </c>
      <c r="W2652" s="36">
        <v>45447</v>
      </c>
      <c r="X2652" s="46">
        <v>0.7270833333333333</v>
      </c>
      <c r="Y2652" s="34">
        <f t="shared" si="330"/>
        <v>4</v>
      </c>
      <c r="Z2652" s="34">
        <f t="shared" si="331"/>
        <v>4</v>
      </c>
      <c r="AA2652" s="33">
        <f t="shared" si="332"/>
        <v>2024</v>
      </c>
      <c r="AB2652" s="34">
        <f t="shared" si="333"/>
        <v>17</v>
      </c>
      <c r="AC2652" s="34">
        <f t="shared" si="334"/>
        <v>27</v>
      </c>
      <c r="AD2652" s="38">
        <f t="shared" si="335"/>
        <v>0</v>
      </c>
    </row>
    <row r="2653" spans="1:30" x14ac:dyDescent="0.35">
      <c r="A2653" s="39">
        <v>2642</v>
      </c>
      <c r="B2653" s="40">
        <v>5732</v>
      </c>
      <c r="C2653" s="40">
        <v>347</v>
      </c>
      <c r="D2653" s="40" t="s">
        <v>52</v>
      </c>
      <c r="E2653" s="40" t="s">
        <v>25</v>
      </c>
      <c r="F2653" s="40">
        <v>2</v>
      </c>
      <c r="G2653" s="41">
        <v>734.77</v>
      </c>
      <c r="H2653" s="41">
        <f t="shared" si="328"/>
        <v>1469.54</v>
      </c>
      <c r="I2653" s="42">
        <v>45356.809027777781</v>
      </c>
      <c r="J2653" s="40">
        <v>16</v>
      </c>
      <c r="K2653" s="40" t="s">
        <v>26</v>
      </c>
      <c r="L2653" s="40">
        <v>132</v>
      </c>
      <c r="M2653" s="40">
        <v>74</v>
      </c>
      <c r="N2653" s="40">
        <v>199</v>
      </c>
      <c r="O2653" s="40">
        <v>160</v>
      </c>
      <c r="P2653" s="40">
        <v>5</v>
      </c>
      <c r="Q2653" s="40">
        <v>70</v>
      </c>
      <c r="R2653" s="40" t="str">
        <f t="shared" si="329"/>
        <v xml:space="preserve">3.Senior Citizen </v>
      </c>
      <c r="S2653" s="40" t="s">
        <v>41</v>
      </c>
      <c r="T2653" s="40">
        <v>111731.62</v>
      </c>
      <c r="U2653" s="40" t="s">
        <v>37</v>
      </c>
      <c r="V2653" s="40" t="s">
        <v>29</v>
      </c>
      <c r="W2653" s="43">
        <v>45356</v>
      </c>
      <c r="X2653" s="47">
        <v>0.80902777777777779</v>
      </c>
      <c r="Y2653" s="41">
        <f t="shared" si="330"/>
        <v>5</v>
      </c>
      <c r="Z2653" s="41">
        <f t="shared" si="331"/>
        <v>5</v>
      </c>
      <c r="AA2653" s="40">
        <f t="shared" si="332"/>
        <v>2024</v>
      </c>
      <c r="AB2653" s="41">
        <f t="shared" si="333"/>
        <v>19</v>
      </c>
      <c r="AC2653" s="41">
        <f t="shared" si="334"/>
        <v>25</v>
      </c>
      <c r="AD2653" s="45">
        <f t="shared" si="335"/>
        <v>0</v>
      </c>
    </row>
    <row r="2654" spans="1:30" x14ac:dyDescent="0.35">
      <c r="A2654" s="32">
        <v>2643</v>
      </c>
      <c r="B2654" s="33">
        <v>3298</v>
      </c>
      <c r="C2654" s="33">
        <v>617</v>
      </c>
      <c r="D2654" s="33" t="s">
        <v>31</v>
      </c>
      <c r="E2654" s="33" t="s">
        <v>47</v>
      </c>
      <c r="F2654" s="33">
        <v>5</v>
      </c>
      <c r="G2654" s="34">
        <v>740.98</v>
      </c>
      <c r="H2654" s="34">
        <f t="shared" si="328"/>
        <v>3704.9</v>
      </c>
      <c r="I2654" s="35">
        <v>45314.138888888891</v>
      </c>
      <c r="J2654" s="33">
        <v>3</v>
      </c>
      <c r="K2654" s="33" t="s">
        <v>26</v>
      </c>
      <c r="L2654" s="33">
        <v>295</v>
      </c>
      <c r="M2654" s="33">
        <v>79</v>
      </c>
      <c r="N2654" s="33">
        <v>136</v>
      </c>
      <c r="O2654" s="33">
        <v>153</v>
      </c>
      <c r="P2654" s="33">
        <v>2</v>
      </c>
      <c r="Q2654" s="33">
        <v>23</v>
      </c>
      <c r="R2654" s="33" t="str">
        <f t="shared" si="329"/>
        <v>1.Young age</v>
      </c>
      <c r="S2654" s="33" t="s">
        <v>46</v>
      </c>
      <c r="T2654" s="33">
        <v>74051.350000000006</v>
      </c>
      <c r="U2654" s="33" t="s">
        <v>33</v>
      </c>
      <c r="V2654" s="33" t="s">
        <v>34</v>
      </c>
      <c r="W2654" s="36">
        <v>45314</v>
      </c>
      <c r="X2654" s="37">
        <v>0.1388888888888889</v>
      </c>
      <c r="Y2654" s="34">
        <f t="shared" si="330"/>
        <v>23</v>
      </c>
      <c r="Z2654" s="34">
        <f t="shared" si="331"/>
        <v>23</v>
      </c>
      <c r="AA2654" s="33">
        <f t="shared" si="332"/>
        <v>2024</v>
      </c>
      <c r="AB2654" s="34">
        <f t="shared" si="333"/>
        <v>3</v>
      </c>
      <c r="AC2654" s="34">
        <f t="shared" si="334"/>
        <v>20</v>
      </c>
      <c r="AD2654" s="38">
        <f t="shared" si="335"/>
        <v>0</v>
      </c>
    </row>
    <row r="2655" spans="1:30" x14ac:dyDescent="0.35">
      <c r="A2655" s="39">
        <v>2644</v>
      </c>
      <c r="B2655" s="40">
        <v>4065</v>
      </c>
      <c r="C2655" s="40">
        <v>683</v>
      </c>
      <c r="D2655" s="40" t="s">
        <v>44</v>
      </c>
      <c r="E2655" s="40" t="s">
        <v>47</v>
      </c>
      <c r="F2655" s="40">
        <v>1</v>
      </c>
      <c r="G2655" s="41">
        <v>1369.34</v>
      </c>
      <c r="H2655" s="41">
        <f t="shared" si="328"/>
        <v>1369.34</v>
      </c>
      <c r="I2655" s="42">
        <v>45400.810416666667</v>
      </c>
      <c r="J2655" s="40">
        <v>18</v>
      </c>
      <c r="K2655" s="40" t="s">
        <v>36</v>
      </c>
      <c r="L2655" s="40">
        <v>489</v>
      </c>
      <c r="M2655" s="40">
        <v>122</v>
      </c>
      <c r="N2655" s="40">
        <v>106</v>
      </c>
      <c r="O2655" s="40">
        <v>132</v>
      </c>
      <c r="P2655" s="40">
        <v>6</v>
      </c>
      <c r="Q2655" s="40">
        <v>50</v>
      </c>
      <c r="R2655" s="40" t="str">
        <f t="shared" si="329"/>
        <v>2.Middle age</v>
      </c>
      <c r="S2655" s="40" t="s">
        <v>27</v>
      </c>
      <c r="T2655" s="40">
        <v>110358.29</v>
      </c>
      <c r="U2655" s="40" t="s">
        <v>33</v>
      </c>
      <c r="V2655" s="40" t="s">
        <v>29</v>
      </c>
      <c r="W2655" s="43">
        <v>45400</v>
      </c>
      <c r="X2655" s="44">
        <v>0.81041666666666667</v>
      </c>
      <c r="Y2655" s="41">
        <f t="shared" si="330"/>
        <v>18</v>
      </c>
      <c r="Z2655" s="41">
        <f t="shared" si="331"/>
        <v>18</v>
      </c>
      <c r="AA2655" s="40">
        <f t="shared" si="332"/>
        <v>2024</v>
      </c>
      <c r="AB2655" s="41">
        <f t="shared" si="333"/>
        <v>19</v>
      </c>
      <c r="AC2655" s="41">
        <f t="shared" si="334"/>
        <v>27</v>
      </c>
      <c r="AD2655" s="45">
        <f t="shared" si="335"/>
        <v>0</v>
      </c>
    </row>
    <row r="2656" spans="1:30" x14ac:dyDescent="0.35">
      <c r="A2656" s="32">
        <v>2645</v>
      </c>
      <c r="B2656" s="33">
        <v>6154</v>
      </c>
      <c r="C2656" s="33">
        <v>169</v>
      </c>
      <c r="D2656" s="33" t="s">
        <v>24</v>
      </c>
      <c r="E2656" s="33" t="s">
        <v>25</v>
      </c>
      <c r="F2656" s="33">
        <v>5</v>
      </c>
      <c r="G2656" s="34">
        <v>1393.8</v>
      </c>
      <c r="H2656" s="34">
        <f t="shared" si="328"/>
        <v>6969</v>
      </c>
      <c r="I2656" s="35">
        <v>45489.143055555556</v>
      </c>
      <c r="J2656" s="33">
        <v>14</v>
      </c>
      <c r="K2656" s="33" t="s">
        <v>45</v>
      </c>
      <c r="L2656" s="33">
        <v>344</v>
      </c>
      <c r="M2656" s="33">
        <v>145</v>
      </c>
      <c r="N2656" s="33">
        <v>184</v>
      </c>
      <c r="O2656" s="33">
        <v>205</v>
      </c>
      <c r="P2656" s="33">
        <v>8</v>
      </c>
      <c r="Q2656" s="33">
        <v>64</v>
      </c>
      <c r="R2656" s="33" t="str">
        <f t="shared" si="329"/>
        <v xml:space="preserve">3.Senior Citizen </v>
      </c>
      <c r="S2656" s="33" t="s">
        <v>27</v>
      </c>
      <c r="T2656" s="33">
        <v>28379.33</v>
      </c>
      <c r="U2656" s="33" t="s">
        <v>33</v>
      </c>
      <c r="V2656" s="33" t="s">
        <v>34</v>
      </c>
      <c r="W2656" s="36">
        <v>45489</v>
      </c>
      <c r="X2656" s="37">
        <v>0.14305555555555555</v>
      </c>
      <c r="Y2656" s="34">
        <f t="shared" si="330"/>
        <v>16</v>
      </c>
      <c r="Z2656" s="34">
        <f t="shared" si="331"/>
        <v>16</v>
      </c>
      <c r="AA2656" s="33">
        <f t="shared" si="332"/>
        <v>2024</v>
      </c>
      <c r="AB2656" s="34">
        <f t="shared" si="333"/>
        <v>3</v>
      </c>
      <c r="AC2656" s="34">
        <f t="shared" si="334"/>
        <v>26</v>
      </c>
      <c r="AD2656" s="38">
        <f t="shared" si="335"/>
        <v>0</v>
      </c>
    </row>
    <row r="2657" spans="1:30" x14ac:dyDescent="0.35">
      <c r="A2657" s="39">
        <v>2646</v>
      </c>
      <c r="B2657" s="40">
        <v>8389</v>
      </c>
      <c r="C2657" s="40">
        <v>201</v>
      </c>
      <c r="D2657" s="40" t="s">
        <v>52</v>
      </c>
      <c r="E2657" s="40" t="s">
        <v>47</v>
      </c>
      <c r="F2657" s="40">
        <v>2</v>
      </c>
      <c r="G2657" s="41">
        <v>1290.25</v>
      </c>
      <c r="H2657" s="41">
        <f t="shared" si="328"/>
        <v>2580.5</v>
      </c>
      <c r="I2657" s="42">
        <v>45508.851388888892</v>
      </c>
      <c r="J2657" s="40">
        <v>6</v>
      </c>
      <c r="K2657" s="40" t="s">
        <v>32</v>
      </c>
      <c r="L2657" s="40">
        <v>298</v>
      </c>
      <c r="M2657" s="40">
        <v>57</v>
      </c>
      <c r="N2657" s="40">
        <v>274</v>
      </c>
      <c r="O2657" s="40">
        <v>116</v>
      </c>
      <c r="P2657" s="40">
        <v>4</v>
      </c>
      <c r="Q2657" s="40">
        <v>31</v>
      </c>
      <c r="R2657" s="40" t="str">
        <f t="shared" si="329"/>
        <v>1.Young age</v>
      </c>
      <c r="S2657" s="40" t="s">
        <v>46</v>
      </c>
      <c r="T2657" s="40">
        <v>59479.98</v>
      </c>
      <c r="U2657" s="40" t="s">
        <v>28</v>
      </c>
      <c r="V2657" s="40" t="s">
        <v>34</v>
      </c>
      <c r="W2657" s="43">
        <v>45508</v>
      </c>
      <c r="X2657" s="47">
        <v>0.85138888888888886</v>
      </c>
      <c r="Y2657" s="41">
        <f t="shared" si="330"/>
        <v>4</v>
      </c>
      <c r="Z2657" s="41">
        <f t="shared" si="331"/>
        <v>4</v>
      </c>
      <c r="AA2657" s="40">
        <f t="shared" si="332"/>
        <v>2024</v>
      </c>
      <c r="AB2657" s="41">
        <f t="shared" si="333"/>
        <v>20</v>
      </c>
      <c r="AC2657" s="41">
        <f t="shared" si="334"/>
        <v>26</v>
      </c>
      <c r="AD2657" s="45">
        <f t="shared" si="335"/>
        <v>0</v>
      </c>
    </row>
    <row r="2658" spans="1:30" x14ac:dyDescent="0.35">
      <c r="A2658" s="32">
        <v>2647</v>
      </c>
      <c r="B2658" s="33">
        <v>1878</v>
      </c>
      <c r="C2658" s="33">
        <v>939</v>
      </c>
      <c r="D2658" s="33" t="s">
        <v>51</v>
      </c>
      <c r="E2658" s="33" t="s">
        <v>25</v>
      </c>
      <c r="F2658" s="33">
        <v>5</v>
      </c>
      <c r="G2658" s="34">
        <v>634.79999999999995</v>
      </c>
      <c r="H2658" s="34">
        <f t="shared" si="328"/>
        <v>3174</v>
      </c>
      <c r="I2658" s="35">
        <v>45439.868055555555</v>
      </c>
      <c r="J2658" s="33">
        <v>10</v>
      </c>
      <c r="K2658" s="33" t="s">
        <v>32</v>
      </c>
      <c r="L2658" s="33">
        <v>32</v>
      </c>
      <c r="M2658" s="33">
        <v>97</v>
      </c>
      <c r="N2658" s="33">
        <v>193</v>
      </c>
      <c r="O2658" s="33">
        <v>434</v>
      </c>
      <c r="P2658" s="33">
        <v>4</v>
      </c>
      <c r="Q2658" s="33">
        <v>64</v>
      </c>
      <c r="R2658" s="33" t="str">
        <f t="shared" si="329"/>
        <v xml:space="preserve">3.Senior Citizen </v>
      </c>
      <c r="S2658" s="33" t="s">
        <v>27</v>
      </c>
      <c r="T2658" s="33">
        <v>39465.69</v>
      </c>
      <c r="U2658" s="33" t="s">
        <v>42</v>
      </c>
      <c r="V2658" s="33" t="s">
        <v>50</v>
      </c>
      <c r="W2658" s="36">
        <v>45439</v>
      </c>
      <c r="X2658" s="37">
        <v>0.86805555555555558</v>
      </c>
      <c r="Y2658" s="34">
        <f t="shared" si="330"/>
        <v>27</v>
      </c>
      <c r="Z2658" s="34">
        <f t="shared" si="331"/>
        <v>27</v>
      </c>
      <c r="AA2658" s="33">
        <f t="shared" si="332"/>
        <v>2024</v>
      </c>
      <c r="AB2658" s="34">
        <f t="shared" si="333"/>
        <v>20</v>
      </c>
      <c r="AC2658" s="34">
        <f t="shared" si="334"/>
        <v>50</v>
      </c>
      <c r="AD2658" s="38">
        <f t="shared" si="335"/>
        <v>0</v>
      </c>
    </row>
    <row r="2659" spans="1:30" x14ac:dyDescent="0.35">
      <c r="A2659" s="39">
        <v>2648</v>
      </c>
      <c r="B2659" s="40">
        <v>6882</v>
      </c>
      <c r="C2659" s="40">
        <v>692</v>
      </c>
      <c r="D2659" s="40" t="s">
        <v>31</v>
      </c>
      <c r="E2659" s="40" t="s">
        <v>47</v>
      </c>
      <c r="F2659" s="40">
        <v>3</v>
      </c>
      <c r="G2659" s="41">
        <v>719.82</v>
      </c>
      <c r="H2659" s="41">
        <f t="shared" si="328"/>
        <v>2159.46</v>
      </c>
      <c r="I2659" s="42">
        <v>45313.404861111114</v>
      </c>
      <c r="J2659" s="40">
        <v>10</v>
      </c>
      <c r="K2659" s="40" t="s">
        <v>32</v>
      </c>
      <c r="L2659" s="40">
        <v>319</v>
      </c>
      <c r="M2659" s="40">
        <v>127</v>
      </c>
      <c r="N2659" s="40">
        <v>296</v>
      </c>
      <c r="O2659" s="40">
        <v>279</v>
      </c>
      <c r="P2659" s="40">
        <v>8</v>
      </c>
      <c r="Q2659" s="40">
        <v>38</v>
      </c>
      <c r="R2659" s="40" t="str">
        <f t="shared" si="329"/>
        <v>2.Middle age</v>
      </c>
      <c r="S2659" s="40" t="s">
        <v>41</v>
      </c>
      <c r="T2659" s="40">
        <v>44354.7</v>
      </c>
      <c r="U2659" s="40" t="s">
        <v>42</v>
      </c>
      <c r="V2659" s="40" t="s">
        <v>29</v>
      </c>
      <c r="W2659" s="43">
        <v>45313</v>
      </c>
      <c r="X2659" s="44">
        <v>0.40486111111111112</v>
      </c>
      <c r="Y2659" s="41">
        <f t="shared" si="330"/>
        <v>22</v>
      </c>
      <c r="Z2659" s="41">
        <f t="shared" si="331"/>
        <v>22</v>
      </c>
      <c r="AA2659" s="40">
        <f t="shared" si="332"/>
        <v>2024</v>
      </c>
      <c r="AB2659" s="41">
        <f t="shared" si="333"/>
        <v>9</v>
      </c>
      <c r="AC2659" s="41">
        <f t="shared" si="334"/>
        <v>43</v>
      </c>
      <c r="AD2659" s="45">
        <f t="shared" si="335"/>
        <v>0</v>
      </c>
    </row>
    <row r="2660" spans="1:30" x14ac:dyDescent="0.35">
      <c r="A2660" s="32">
        <v>2649</v>
      </c>
      <c r="B2660" s="33">
        <v>1157</v>
      </c>
      <c r="C2660" s="33">
        <v>881</v>
      </c>
      <c r="D2660" s="33" t="s">
        <v>39</v>
      </c>
      <c r="E2660" s="33" t="s">
        <v>25</v>
      </c>
      <c r="F2660" s="33">
        <v>1</v>
      </c>
      <c r="G2660" s="34">
        <v>1332.97</v>
      </c>
      <c r="H2660" s="34">
        <f t="shared" si="328"/>
        <v>1332.97</v>
      </c>
      <c r="I2660" s="35">
        <v>45395.257638888892</v>
      </c>
      <c r="J2660" s="33">
        <v>15</v>
      </c>
      <c r="K2660" s="33" t="s">
        <v>32</v>
      </c>
      <c r="L2660" s="33">
        <v>450</v>
      </c>
      <c r="M2660" s="33">
        <v>99</v>
      </c>
      <c r="N2660" s="33">
        <v>281</v>
      </c>
      <c r="O2660" s="33">
        <v>188</v>
      </c>
      <c r="P2660" s="33">
        <v>7</v>
      </c>
      <c r="Q2660" s="33">
        <v>18</v>
      </c>
      <c r="R2660" s="33" t="str">
        <f t="shared" si="329"/>
        <v>1.Young age</v>
      </c>
      <c r="S2660" s="33" t="s">
        <v>41</v>
      </c>
      <c r="T2660" s="33">
        <v>76348.009999999995</v>
      </c>
      <c r="U2660" s="33" t="s">
        <v>33</v>
      </c>
      <c r="V2660" s="33" t="s">
        <v>50</v>
      </c>
      <c r="W2660" s="36">
        <v>45395</v>
      </c>
      <c r="X2660" s="37">
        <v>0.25763888888888886</v>
      </c>
      <c r="Y2660" s="34">
        <f t="shared" si="330"/>
        <v>13</v>
      </c>
      <c r="Z2660" s="34">
        <f t="shared" si="331"/>
        <v>13</v>
      </c>
      <c r="AA2660" s="33">
        <f t="shared" si="332"/>
        <v>2024</v>
      </c>
      <c r="AB2660" s="34">
        <f t="shared" si="333"/>
        <v>6</v>
      </c>
      <c r="AC2660" s="34">
        <f t="shared" si="334"/>
        <v>11</v>
      </c>
      <c r="AD2660" s="38">
        <f t="shared" si="335"/>
        <v>0</v>
      </c>
    </row>
    <row r="2661" spans="1:30" x14ac:dyDescent="0.35">
      <c r="A2661" s="39">
        <v>2650</v>
      </c>
      <c r="B2661" s="40">
        <v>8939</v>
      </c>
      <c r="C2661" s="40">
        <v>114</v>
      </c>
      <c r="D2661" s="40" t="s">
        <v>39</v>
      </c>
      <c r="E2661" s="40" t="s">
        <v>47</v>
      </c>
      <c r="F2661" s="40">
        <v>5</v>
      </c>
      <c r="G2661" s="41">
        <v>1920.87</v>
      </c>
      <c r="H2661" s="41">
        <f t="shared" si="328"/>
        <v>9604.3499999999985</v>
      </c>
      <c r="I2661" s="42">
        <v>45443.892361111109</v>
      </c>
      <c r="J2661" s="40">
        <v>12</v>
      </c>
      <c r="K2661" s="40" t="s">
        <v>36</v>
      </c>
      <c r="L2661" s="40">
        <v>207</v>
      </c>
      <c r="M2661" s="40">
        <v>105</v>
      </c>
      <c r="N2661" s="40">
        <v>194</v>
      </c>
      <c r="O2661" s="40">
        <v>451</v>
      </c>
      <c r="P2661" s="40">
        <v>9</v>
      </c>
      <c r="Q2661" s="40">
        <v>46</v>
      </c>
      <c r="R2661" s="40" t="str">
        <f t="shared" si="329"/>
        <v>2.Middle age</v>
      </c>
      <c r="S2661" s="40" t="s">
        <v>27</v>
      </c>
      <c r="T2661" s="40">
        <v>108196.03</v>
      </c>
      <c r="U2661" s="40" t="s">
        <v>42</v>
      </c>
      <c r="V2661" s="40" t="s">
        <v>50</v>
      </c>
      <c r="W2661" s="43">
        <v>45443</v>
      </c>
      <c r="X2661" s="44">
        <v>0.89236111111111116</v>
      </c>
      <c r="Y2661" s="41">
        <f t="shared" si="330"/>
        <v>31</v>
      </c>
      <c r="Z2661" s="41">
        <f t="shared" si="331"/>
        <v>31</v>
      </c>
      <c r="AA2661" s="40">
        <f t="shared" si="332"/>
        <v>2024</v>
      </c>
      <c r="AB2661" s="41">
        <f t="shared" si="333"/>
        <v>21</v>
      </c>
      <c r="AC2661" s="41">
        <f t="shared" si="334"/>
        <v>25</v>
      </c>
      <c r="AD2661" s="45">
        <f t="shared" si="335"/>
        <v>0</v>
      </c>
    </row>
    <row r="2662" spans="1:30" x14ac:dyDescent="0.35">
      <c r="A2662" s="32">
        <v>2651</v>
      </c>
      <c r="B2662" s="33">
        <v>3236</v>
      </c>
      <c r="C2662" s="33">
        <v>641</v>
      </c>
      <c r="D2662" s="33" t="s">
        <v>39</v>
      </c>
      <c r="E2662" s="33" t="s">
        <v>25</v>
      </c>
      <c r="F2662" s="33">
        <v>1</v>
      </c>
      <c r="G2662" s="34">
        <v>233.72</v>
      </c>
      <c r="H2662" s="34">
        <f t="shared" si="328"/>
        <v>233.72</v>
      </c>
      <c r="I2662" s="35">
        <v>45508.583333333336</v>
      </c>
      <c r="J2662" s="33">
        <v>14</v>
      </c>
      <c r="K2662" s="33" t="s">
        <v>26</v>
      </c>
      <c r="L2662" s="33">
        <v>13</v>
      </c>
      <c r="M2662" s="33">
        <v>137</v>
      </c>
      <c r="N2662" s="33">
        <v>280</v>
      </c>
      <c r="O2662" s="33">
        <v>397</v>
      </c>
      <c r="P2662" s="33">
        <v>5</v>
      </c>
      <c r="Q2662" s="33">
        <v>33</v>
      </c>
      <c r="R2662" s="33" t="str">
        <f t="shared" si="329"/>
        <v>1.Young age</v>
      </c>
      <c r="S2662" s="33" t="s">
        <v>46</v>
      </c>
      <c r="T2662" s="33">
        <v>116837.23</v>
      </c>
      <c r="U2662" s="33" t="s">
        <v>28</v>
      </c>
      <c r="V2662" s="33" t="s">
        <v>29</v>
      </c>
      <c r="W2662" s="36">
        <v>45508</v>
      </c>
      <c r="X2662" s="46">
        <v>0.58333333333333337</v>
      </c>
      <c r="Y2662" s="34">
        <f t="shared" si="330"/>
        <v>4</v>
      </c>
      <c r="Z2662" s="34">
        <f t="shared" si="331"/>
        <v>4</v>
      </c>
      <c r="AA2662" s="33">
        <f t="shared" si="332"/>
        <v>2024</v>
      </c>
      <c r="AB2662" s="34">
        <f t="shared" si="333"/>
        <v>14</v>
      </c>
      <c r="AC2662" s="34">
        <f t="shared" si="334"/>
        <v>0</v>
      </c>
      <c r="AD2662" s="38">
        <f t="shared" si="335"/>
        <v>0</v>
      </c>
    </row>
    <row r="2663" spans="1:30" x14ac:dyDescent="0.35">
      <c r="A2663" s="39">
        <v>2652</v>
      </c>
      <c r="B2663" s="40">
        <v>4196</v>
      </c>
      <c r="C2663" s="40">
        <v>322</v>
      </c>
      <c r="D2663" s="40" t="s">
        <v>31</v>
      </c>
      <c r="E2663" s="40" t="s">
        <v>47</v>
      </c>
      <c r="F2663" s="40">
        <v>4</v>
      </c>
      <c r="G2663" s="41">
        <v>458.95</v>
      </c>
      <c r="H2663" s="41">
        <f t="shared" si="328"/>
        <v>1835.8</v>
      </c>
      <c r="I2663" s="42">
        <v>45514.572916666664</v>
      </c>
      <c r="J2663" s="40">
        <v>7</v>
      </c>
      <c r="K2663" s="40" t="s">
        <v>36</v>
      </c>
      <c r="L2663" s="40">
        <v>326</v>
      </c>
      <c r="M2663" s="40">
        <v>105</v>
      </c>
      <c r="N2663" s="40">
        <v>188</v>
      </c>
      <c r="O2663" s="40">
        <v>177</v>
      </c>
      <c r="P2663" s="40">
        <v>1</v>
      </c>
      <c r="Q2663" s="40">
        <v>57</v>
      </c>
      <c r="R2663" s="40" t="str">
        <f t="shared" si="329"/>
        <v>2.Middle age</v>
      </c>
      <c r="S2663" s="40" t="s">
        <v>41</v>
      </c>
      <c r="T2663" s="40">
        <v>59848.35</v>
      </c>
      <c r="U2663" s="40" t="s">
        <v>33</v>
      </c>
      <c r="V2663" s="40" t="s">
        <v>50</v>
      </c>
      <c r="W2663" s="43">
        <v>45514</v>
      </c>
      <c r="X2663" s="47">
        <v>0.57291666666666663</v>
      </c>
      <c r="Y2663" s="41">
        <f t="shared" si="330"/>
        <v>10</v>
      </c>
      <c r="Z2663" s="41">
        <f t="shared" si="331"/>
        <v>10</v>
      </c>
      <c r="AA2663" s="40">
        <f t="shared" si="332"/>
        <v>2024</v>
      </c>
      <c r="AB2663" s="41">
        <f t="shared" si="333"/>
        <v>13</v>
      </c>
      <c r="AC2663" s="41">
        <f t="shared" si="334"/>
        <v>45</v>
      </c>
      <c r="AD2663" s="45">
        <f t="shared" si="335"/>
        <v>0</v>
      </c>
    </row>
    <row r="2664" spans="1:30" x14ac:dyDescent="0.35">
      <c r="A2664" s="32">
        <v>2653</v>
      </c>
      <c r="B2664" s="33">
        <v>7290</v>
      </c>
      <c r="C2664" s="33">
        <v>832</v>
      </c>
      <c r="D2664" s="33" t="s">
        <v>24</v>
      </c>
      <c r="E2664" s="33" t="s">
        <v>47</v>
      </c>
      <c r="F2664" s="33">
        <v>1</v>
      </c>
      <c r="G2664" s="34">
        <v>492.6</v>
      </c>
      <c r="H2664" s="34">
        <f t="shared" si="328"/>
        <v>492.6</v>
      </c>
      <c r="I2664" s="35">
        <v>45406.5625</v>
      </c>
      <c r="J2664" s="33">
        <v>3</v>
      </c>
      <c r="K2664" s="33" t="s">
        <v>26</v>
      </c>
      <c r="L2664" s="33">
        <v>271</v>
      </c>
      <c r="M2664" s="33">
        <v>132</v>
      </c>
      <c r="N2664" s="33">
        <v>285</v>
      </c>
      <c r="O2664" s="33">
        <v>206</v>
      </c>
      <c r="P2664" s="33">
        <v>10</v>
      </c>
      <c r="Q2664" s="33">
        <v>50</v>
      </c>
      <c r="R2664" s="33" t="str">
        <f t="shared" si="329"/>
        <v>2.Middle age</v>
      </c>
      <c r="S2664" s="33" t="s">
        <v>46</v>
      </c>
      <c r="T2664" s="33">
        <v>32759.63</v>
      </c>
      <c r="U2664" s="33" t="s">
        <v>33</v>
      </c>
      <c r="V2664" s="33" t="s">
        <v>34</v>
      </c>
      <c r="W2664" s="36">
        <v>45406</v>
      </c>
      <c r="X2664" s="37">
        <v>0.5625</v>
      </c>
      <c r="Y2664" s="34">
        <f t="shared" si="330"/>
        <v>24</v>
      </c>
      <c r="Z2664" s="34">
        <f t="shared" si="331"/>
        <v>24</v>
      </c>
      <c r="AA2664" s="33">
        <f t="shared" si="332"/>
        <v>2024</v>
      </c>
      <c r="AB2664" s="34">
        <f t="shared" si="333"/>
        <v>13</v>
      </c>
      <c r="AC2664" s="34">
        <f t="shared" si="334"/>
        <v>30</v>
      </c>
      <c r="AD2664" s="38">
        <f t="shared" si="335"/>
        <v>0</v>
      </c>
    </row>
    <row r="2665" spans="1:30" x14ac:dyDescent="0.35">
      <c r="A2665" s="39">
        <v>2654</v>
      </c>
      <c r="B2665" s="40">
        <v>9281</v>
      </c>
      <c r="C2665" s="40">
        <v>296</v>
      </c>
      <c r="D2665" s="40" t="s">
        <v>39</v>
      </c>
      <c r="E2665" s="40" t="s">
        <v>25</v>
      </c>
      <c r="F2665" s="40">
        <v>2</v>
      </c>
      <c r="G2665" s="41">
        <v>176.22</v>
      </c>
      <c r="H2665" s="41">
        <f t="shared" si="328"/>
        <v>352.44</v>
      </c>
      <c r="I2665" s="42">
        <v>45355.384027777778</v>
      </c>
      <c r="J2665" s="40">
        <v>4</v>
      </c>
      <c r="K2665" s="40" t="s">
        <v>32</v>
      </c>
      <c r="L2665" s="40">
        <v>149</v>
      </c>
      <c r="M2665" s="40">
        <v>124</v>
      </c>
      <c r="N2665" s="40">
        <v>197</v>
      </c>
      <c r="O2665" s="40">
        <v>371</v>
      </c>
      <c r="P2665" s="40">
        <v>2</v>
      </c>
      <c r="Q2665" s="40">
        <v>37</v>
      </c>
      <c r="R2665" s="40" t="str">
        <f t="shared" si="329"/>
        <v>2.Middle age</v>
      </c>
      <c r="S2665" s="40" t="s">
        <v>27</v>
      </c>
      <c r="T2665" s="40">
        <v>70574.06</v>
      </c>
      <c r="U2665" s="40" t="s">
        <v>33</v>
      </c>
      <c r="V2665" s="40" t="s">
        <v>34</v>
      </c>
      <c r="W2665" s="43">
        <v>45355</v>
      </c>
      <c r="X2665" s="47">
        <v>0.3840277777777778</v>
      </c>
      <c r="Y2665" s="41">
        <f t="shared" si="330"/>
        <v>4</v>
      </c>
      <c r="Z2665" s="41">
        <f t="shared" si="331"/>
        <v>4</v>
      </c>
      <c r="AA2665" s="40">
        <f t="shared" si="332"/>
        <v>2024</v>
      </c>
      <c r="AB2665" s="41">
        <f t="shared" si="333"/>
        <v>9</v>
      </c>
      <c r="AC2665" s="41">
        <f t="shared" si="334"/>
        <v>13</v>
      </c>
      <c r="AD2665" s="45">
        <f t="shared" si="335"/>
        <v>0</v>
      </c>
    </row>
    <row r="2666" spans="1:30" x14ac:dyDescent="0.35">
      <c r="A2666" s="32">
        <v>2655</v>
      </c>
      <c r="B2666" s="33">
        <v>9109</v>
      </c>
      <c r="C2666" s="33">
        <v>388</v>
      </c>
      <c r="D2666" s="33" t="s">
        <v>52</v>
      </c>
      <c r="E2666" s="33" t="s">
        <v>47</v>
      </c>
      <c r="F2666" s="33">
        <v>3</v>
      </c>
      <c r="G2666" s="34">
        <v>1822.27</v>
      </c>
      <c r="H2666" s="34">
        <f t="shared" si="328"/>
        <v>5466.8099999999995</v>
      </c>
      <c r="I2666" s="35">
        <v>45442.817361111112</v>
      </c>
      <c r="J2666" s="33">
        <v>5</v>
      </c>
      <c r="K2666" s="33" t="s">
        <v>36</v>
      </c>
      <c r="L2666" s="33">
        <v>51</v>
      </c>
      <c r="M2666" s="33">
        <v>82</v>
      </c>
      <c r="N2666" s="33">
        <v>137</v>
      </c>
      <c r="O2666" s="33">
        <v>213</v>
      </c>
      <c r="P2666" s="33">
        <v>4</v>
      </c>
      <c r="Q2666" s="33">
        <v>52</v>
      </c>
      <c r="R2666" s="33" t="str">
        <f t="shared" si="329"/>
        <v>2.Middle age</v>
      </c>
      <c r="S2666" s="33" t="s">
        <v>46</v>
      </c>
      <c r="T2666" s="33">
        <v>65175.81</v>
      </c>
      <c r="U2666" s="33" t="s">
        <v>42</v>
      </c>
      <c r="V2666" s="33" t="s">
        <v>34</v>
      </c>
      <c r="W2666" s="36">
        <v>45442</v>
      </c>
      <c r="X2666" s="37">
        <v>0.81736111111111109</v>
      </c>
      <c r="Y2666" s="34">
        <f t="shared" si="330"/>
        <v>30</v>
      </c>
      <c r="Z2666" s="34">
        <f t="shared" si="331"/>
        <v>30</v>
      </c>
      <c r="AA2666" s="33">
        <f t="shared" si="332"/>
        <v>2024</v>
      </c>
      <c r="AB2666" s="34">
        <f t="shared" si="333"/>
        <v>19</v>
      </c>
      <c r="AC2666" s="34">
        <f t="shared" si="334"/>
        <v>37</v>
      </c>
      <c r="AD2666" s="38">
        <f t="shared" si="335"/>
        <v>0</v>
      </c>
    </row>
    <row r="2667" spans="1:30" x14ac:dyDescent="0.35">
      <c r="A2667" s="39">
        <v>2656</v>
      </c>
      <c r="B2667" s="40">
        <v>7703</v>
      </c>
      <c r="C2667" s="40">
        <v>275</v>
      </c>
      <c r="D2667" s="40" t="s">
        <v>39</v>
      </c>
      <c r="E2667" s="40" t="s">
        <v>25</v>
      </c>
      <c r="F2667" s="40">
        <v>3</v>
      </c>
      <c r="G2667" s="41">
        <v>1213.42</v>
      </c>
      <c r="H2667" s="41">
        <f t="shared" si="328"/>
        <v>3640.26</v>
      </c>
      <c r="I2667" s="42">
        <v>45341.197916666664</v>
      </c>
      <c r="J2667" s="40">
        <v>3</v>
      </c>
      <c r="K2667" s="40" t="s">
        <v>26</v>
      </c>
      <c r="L2667" s="40">
        <v>368</v>
      </c>
      <c r="M2667" s="40">
        <v>69</v>
      </c>
      <c r="N2667" s="40">
        <v>229</v>
      </c>
      <c r="O2667" s="40">
        <v>286</v>
      </c>
      <c r="P2667" s="40">
        <v>5</v>
      </c>
      <c r="Q2667" s="40">
        <v>58</v>
      </c>
      <c r="R2667" s="40" t="str">
        <f t="shared" si="329"/>
        <v>2.Middle age</v>
      </c>
      <c r="S2667" s="40" t="s">
        <v>27</v>
      </c>
      <c r="T2667" s="40">
        <v>95750.02</v>
      </c>
      <c r="U2667" s="40" t="s">
        <v>37</v>
      </c>
      <c r="V2667" s="40" t="s">
        <v>43</v>
      </c>
      <c r="W2667" s="43">
        <v>45341</v>
      </c>
      <c r="X2667" s="44">
        <v>0.19791666666666666</v>
      </c>
      <c r="Y2667" s="41">
        <f t="shared" si="330"/>
        <v>19</v>
      </c>
      <c r="Z2667" s="41">
        <f t="shared" si="331"/>
        <v>19</v>
      </c>
      <c r="AA2667" s="40">
        <f t="shared" si="332"/>
        <v>2024</v>
      </c>
      <c r="AB2667" s="41">
        <f t="shared" si="333"/>
        <v>4</v>
      </c>
      <c r="AC2667" s="41">
        <f t="shared" si="334"/>
        <v>45</v>
      </c>
      <c r="AD2667" s="45">
        <f t="shared" si="335"/>
        <v>0</v>
      </c>
    </row>
    <row r="2668" spans="1:30" x14ac:dyDescent="0.35">
      <c r="A2668" s="32">
        <v>2657</v>
      </c>
      <c r="B2668" s="33">
        <v>9056</v>
      </c>
      <c r="C2668" s="33">
        <v>872</v>
      </c>
      <c r="D2668" s="33" t="s">
        <v>24</v>
      </c>
      <c r="E2668" s="33" t="s">
        <v>25</v>
      </c>
      <c r="F2668" s="33">
        <v>5</v>
      </c>
      <c r="G2668" s="34">
        <v>1554.97</v>
      </c>
      <c r="H2668" s="34">
        <f t="shared" si="328"/>
        <v>7774.85</v>
      </c>
      <c r="I2668" s="35">
        <v>45421.884027777778</v>
      </c>
      <c r="J2668" s="33">
        <v>7</v>
      </c>
      <c r="K2668" s="33" t="s">
        <v>45</v>
      </c>
      <c r="L2668" s="33">
        <v>356</v>
      </c>
      <c r="M2668" s="33">
        <v>77</v>
      </c>
      <c r="N2668" s="33">
        <v>177</v>
      </c>
      <c r="O2668" s="33">
        <v>184</v>
      </c>
      <c r="P2668" s="33">
        <v>2</v>
      </c>
      <c r="Q2668" s="33">
        <v>38</v>
      </c>
      <c r="R2668" s="33" t="str">
        <f t="shared" si="329"/>
        <v>2.Middle age</v>
      </c>
      <c r="S2668" s="33" t="s">
        <v>46</v>
      </c>
      <c r="T2668" s="33">
        <v>114248.05</v>
      </c>
      <c r="U2668" s="33" t="s">
        <v>42</v>
      </c>
      <c r="V2668" s="33" t="s">
        <v>29</v>
      </c>
      <c r="W2668" s="36">
        <v>45421</v>
      </c>
      <c r="X2668" s="46">
        <v>0.88402777777777775</v>
      </c>
      <c r="Y2668" s="34">
        <f t="shared" si="330"/>
        <v>9</v>
      </c>
      <c r="Z2668" s="34">
        <f t="shared" si="331"/>
        <v>9</v>
      </c>
      <c r="AA2668" s="33">
        <f t="shared" si="332"/>
        <v>2024</v>
      </c>
      <c r="AB2668" s="34">
        <f t="shared" si="333"/>
        <v>21</v>
      </c>
      <c r="AC2668" s="34">
        <f t="shared" si="334"/>
        <v>13</v>
      </c>
      <c r="AD2668" s="38">
        <f t="shared" si="335"/>
        <v>0</v>
      </c>
    </row>
    <row r="2669" spans="1:30" x14ac:dyDescent="0.35">
      <c r="A2669" s="39">
        <v>2658</v>
      </c>
      <c r="B2669" s="40">
        <v>7809</v>
      </c>
      <c r="C2669" s="40">
        <v>650</v>
      </c>
      <c r="D2669" s="40" t="s">
        <v>24</v>
      </c>
      <c r="E2669" s="40" t="s">
        <v>47</v>
      </c>
      <c r="F2669" s="40">
        <v>1</v>
      </c>
      <c r="G2669" s="41">
        <v>1389</v>
      </c>
      <c r="H2669" s="41">
        <f t="shared" si="328"/>
        <v>1389</v>
      </c>
      <c r="I2669" s="42">
        <v>45550.154861111114</v>
      </c>
      <c r="J2669" s="40">
        <v>18</v>
      </c>
      <c r="K2669" s="40" t="s">
        <v>32</v>
      </c>
      <c r="L2669" s="40">
        <v>178</v>
      </c>
      <c r="M2669" s="40">
        <v>123</v>
      </c>
      <c r="N2669" s="40">
        <v>255</v>
      </c>
      <c r="O2669" s="40">
        <v>175</v>
      </c>
      <c r="P2669" s="40">
        <v>8</v>
      </c>
      <c r="Q2669" s="40">
        <v>39</v>
      </c>
      <c r="R2669" s="40" t="str">
        <f t="shared" si="329"/>
        <v>2.Middle age</v>
      </c>
      <c r="S2669" s="40" t="s">
        <v>46</v>
      </c>
      <c r="T2669" s="40">
        <v>91967.69</v>
      </c>
      <c r="U2669" s="40" t="s">
        <v>33</v>
      </c>
      <c r="V2669" s="40" t="s">
        <v>29</v>
      </c>
      <c r="W2669" s="43">
        <v>45550</v>
      </c>
      <c r="X2669" s="44">
        <v>0.15486111111111112</v>
      </c>
      <c r="Y2669" s="41">
        <f t="shared" si="330"/>
        <v>15</v>
      </c>
      <c r="Z2669" s="41">
        <f t="shared" si="331"/>
        <v>15</v>
      </c>
      <c r="AA2669" s="40">
        <f t="shared" si="332"/>
        <v>2024</v>
      </c>
      <c r="AB2669" s="41">
        <f t="shared" si="333"/>
        <v>3</v>
      </c>
      <c r="AC2669" s="41">
        <f t="shared" si="334"/>
        <v>43</v>
      </c>
      <c r="AD2669" s="45">
        <f t="shared" si="335"/>
        <v>0</v>
      </c>
    </row>
    <row r="2670" spans="1:30" x14ac:dyDescent="0.35">
      <c r="A2670" s="32">
        <v>2659</v>
      </c>
      <c r="B2670" s="33">
        <v>8272</v>
      </c>
      <c r="C2670" s="33">
        <v>104</v>
      </c>
      <c r="D2670" s="33" t="s">
        <v>38</v>
      </c>
      <c r="E2670" s="33" t="s">
        <v>25</v>
      </c>
      <c r="F2670" s="33">
        <v>3</v>
      </c>
      <c r="G2670" s="34">
        <v>1384.87</v>
      </c>
      <c r="H2670" s="34">
        <f t="shared" si="328"/>
        <v>4154.6099999999997</v>
      </c>
      <c r="I2670" s="35">
        <v>45436.366666666669</v>
      </c>
      <c r="J2670" s="33">
        <v>1</v>
      </c>
      <c r="K2670" s="33" t="s">
        <v>36</v>
      </c>
      <c r="L2670" s="33">
        <v>346</v>
      </c>
      <c r="M2670" s="33">
        <v>87</v>
      </c>
      <c r="N2670" s="33">
        <v>227</v>
      </c>
      <c r="O2670" s="33">
        <v>207</v>
      </c>
      <c r="P2670" s="33">
        <v>9</v>
      </c>
      <c r="Q2670" s="33">
        <v>18</v>
      </c>
      <c r="R2670" s="33" t="str">
        <f t="shared" si="329"/>
        <v>1.Young age</v>
      </c>
      <c r="S2670" s="33" t="s">
        <v>46</v>
      </c>
      <c r="T2670" s="33">
        <v>70099.78</v>
      </c>
      <c r="U2670" s="33" t="s">
        <v>37</v>
      </c>
      <c r="V2670" s="33" t="s">
        <v>43</v>
      </c>
      <c r="W2670" s="36">
        <v>45436</v>
      </c>
      <c r="X2670" s="37">
        <v>0.36666666666666664</v>
      </c>
      <c r="Y2670" s="34">
        <f t="shared" si="330"/>
        <v>24</v>
      </c>
      <c r="Z2670" s="34">
        <f t="shared" si="331"/>
        <v>24</v>
      </c>
      <c r="AA2670" s="33">
        <f t="shared" si="332"/>
        <v>2024</v>
      </c>
      <c r="AB2670" s="34">
        <f t="shared" si="333"/>
        <v>8</v>
      </c>
      <c r="AC2670" s="34">
        <f t="shared" si="334"/>
        <v>48</v>
      </c>
      <c r="AD2670" s="38">
        <f t="shared" si="335"/>
        <v>0</v>
      </c>
    </row>
    <row r="2671" spans="1:30" x14ac:dyDescent="0.35">
      <c r="A2671" s="39">
        <v>2660</v>
      </c>
      <c r="B2671" s="40">
        <v>9006</v>
      </c>
      <c r="C2671" s="40">
        <v>842</v>
      </c>
      <c r="D2671" s="40" t="s">
        <v>24</v>
      </c>
      <c r="E2671" s="40" t="s">
        <v>25</v>
      </c>
      <c r="F2671" s="40">
        <v>4</v>
      </c>
      <c r="G2671" s="41">
        <v>1657.51</v>
      </c>
      <c r="H2671" s="41">
        <f t="shared" si="328"/>
        <v>6630.04</v>
      </c>
      <c r="I2671" s="42">
        <v>45353.163194444445</v>
      </c>
      <c r="J2671" s="40">
        <v>16</v>
      </c>
      <c r="K2671" s="40" t="s">
        <v>32</v>
      </c>
      <c r="L2671" s="40">
        <v>286</v>
      </c>
      <c r="M2671" s="40">
        <v>74</v>
      </c>
      <c r="N2671" s="40">
        <v>195</v>
      </c>
      <c r="O2671" s="40">
        <v>338</v>
      </c>
      <c r="P2671" s="40">
        <v>2</v>
      </c>
      <c r="Q2671" s="40">
        <v>41</v>
      </c>
      <c r="R2671" s="40" t="str">
        <f t="shared" si="329"/>
        <v>2.Middle age</v>
      </c>
      <c r="S2671" s="40" t="s">
        <v>41</v>
      </c>
      <c r="T2671" s="40">
        <v>23747.84</v>
      </c>
      <c r="U2671" s="40" t="s">
        <v>33</v>
      </c>
      <c r="V2671" s="40" t="s">
        <v>43</v>
      </c>
      <c r="W2671" s="43">
        <v>45353</v>
      </c>
      <c r="X2671" s="47">
        <v>0.16319444444444445</v>
      </c>
      <c r="Y2671" s="41">
        <f t="shared" si="330"/>
        <v>2</v>
      </c>
      <c r="Z2671" s="41">
        <f t="shared" si="331"/>
        <v>2</v>
      </c>
      <c r="AA2671" s="40">
        <f t="shared" si="332"/>
        <v>2024</v>
      </c>
      <c r="AB2671" s="41">
        <f t="shared" si="333"/>
        <v>3</v>
      </c>
      <c r="AC2671" s="41">
        <f t="shared" si="334"/>
        <v>55</v>
      </c>
      <c r="AD2671" s="45">
        <f t="shared" si="335"/>
        <v>0</v>
      </c>
    </row>
    <row r="2672" spans="1:30" x14ac:dyDescent="0.35">
      <c r="A2672" s="32">
        <v>2661</v>
      </c>
      <c r="B2672" s="33">
        <v>3740</v>
      </c>
      <c r="C2672" s="33">
        <v>201</v>
      </c>
      <c r="D2672" s="33" t="s">
        <v>24</v>
      </c>
      <c r="E2672" s="33" t="s">
        <v>47</v>
      </c>
      <c r="F2672" s="33">
        <v>1</v>
      </c>
      <c r="G2672" s="34">
        <v>1513.66</v>
      </c>
      <c r="H2672" s="34">
        <f t="shared" si="328"/>
        <v>1513.66</v>
      </c>
      <c r="I2672" s="35">
        <v>45423.48541666667</v>
      </c>
      <c r="J2672" s="33">
        <v>18</v>
      </c>
      <c r="K2672" s="33" t="s">
        <v>26</v>
      </c>
      <c r="L2672" s="33">
        <v>398</v>
      </c>
      <c r="M2672" s="33">
        <v>121</v>
      </c>
      <c r="N2672" s="33">
        <v>198</v>
      </c>
      <c r="O2672" s="33">
        <v>352</v>
      </c>
      <c r="P2672" s="33">
        <v>1</v>
      </c>
      <c r="Q2672" s="33">
        <v>20</v>
      </c>
      <c r="R2672" s="33" t="str">
        <f t="shared" si="329"/>
        <v>1.Young age</v>
      </c>
      <c r="S2672" s="33" t="s">
        <v>27</v>
      </c>
      <c r="T2672" s="33">
        <v>21556.61</v>
      </c>
      <c r="U2672" s="33" t="s">
        <v>28</v>
      </c>
      <c r="V2672" s="33" t="s">
        <v>50</v>
      </c>
      <c r="W2672" s="36">
        <v>45423</v>
      </c>
      <c r="X2672" s="46">
        <v>0.48541666666666666</v>
      </c>
      <c r="Y2672" s="34">
        <f t="shared" si="330"/>
        <v>11</v>
      </c>
      <c r="Z2672" s="34">
        <f t="shared" si="331"/>
        <v>11</v>
      </c>
      <c r="AA2672" s="33">
        <f t="shared" si="332"/>
        <v>2024</v>
      </c>
      <c r="AB2672" s="34">
        <f t="shared" si="333"/>
        <v>11</v>
      </c>
      <c r="AC2672" s="34">
        <f t="shared" si="334"/>
        <v>39</v>
      </c>
      <c r="AD2672" s="38">
        <f t="shared" si="335"/>
        <v>0</v>
      </c>
    </row>
    <row r="2673" spans="1:30" x14ac:dyDescent="0.35">
      <c r="A2673" s="39">
        <v>2662</v>
      </c>
      <c r="B2673" s="40">
        <v>2354</v>
      </c>
      <c r="C2673" s="40">
        <v>319</v>
      </c>
      <c r="D2673" s="40" t="s">
        <v>38</v>
      </c>
      <c r="E2673" s="40" t="s">
        <v>47</v>
      </c>
      <c r="F2673" s="40">
        <v>1</v>
      </c>
      <c r="G2673" s="41">
        <v>1259.8599999999999</v>
      </c>
      <c r="H2673" s="41">
        <f t="shared" si="328"/>
        <v>1259.8599999999999</v>
      </c>
      <c r="I2673" s="42">
        <v>45421.456944444442</v>
      </c>
      <c r="J2673" s="40">
        <v>6</v>
      </c>
      <c r="K2673" s="40" t="s">
        <v>26</v>
      </c>
      <c r="L2673" s="40">
        <v>171</v>
      </c>
      <c r="M2673" s="40">
        <v>136</v>
      </c>
      <c r="N2673" s="40">
        <v>188</v>
      </c>
      <c r="O2673" s="40">
        <v>271</v>
      </c>
      <c r="P2673" s="40">
        <v>10</v>
      </c>
      <c r="Q2673" s="40">
        <v>43</v>
      </c>
      <c r="R2673" s="40" t="str">
        <f t="shared" si="329"/>
        <v>2.Middle age</v>
      </c>
      <c r="S2673" s="40" t="s">
        <v>41</v>
      </c>
      <c r="T2673" s="40">
        <v>34994.92</v>
      </c>
      <c r="U2673" s="40" t="s">
        <v>37</v>
      </c>
      <c r="V2673" s="40" t="s">
        <v>34</v>
      </c>
      <c r="W2673" s="43">
        <v>45421</v>
      </c>
      <c r="X2673" s="47">
        <v>0.45694444444444443</v>
      </c>
      <c r="Y2673" s="41">
        <f t="shared" si="330"/>
        <v>9</v>
      </c>
      <c r="Z2673" s="41">
        <f t="shared" si="331"/>
        <v>9</v>
      </c>
      <c r="AA2673" s="40">
        <f t="shared" si="332"/>
        <v>2024</v>
      </c>
      <c r="AB2673" s="41">
        <f t="shared" si="333"/>
        <v>10</v>
      </c>
      <c r="AC2673" s="41">
        <f t="shared" si="334"/>
        <v>58</v>
      </c>
      <c r="AD2673" s="45">
        <f t="shared" si="335"/>
        <v>0</v>
      </c>
    </row>
    <row r="2674" spans="1:30" x14ac:dyDescent="0.35">
      <c r="A2674" s="32">
        <v>2663</v>
      </c>
      <c r="B2674" s="33">
        <v>1505</v>
      </c>
      <c r="C2674" s="33">
        <v>616</v>
      </c>
      <c r="D2674" s="33" t="s">
        <v>49</v>
      </c>
      <c r="E2674" s="33" t="s">
        <v>25</v>
      </c>
      <c r="F2674" s="33">
        <v>1</v>
      </c>
      <c r="G2674" s="34">
        <v>1673.25</v>
      </c>
      <c r="H2674" s="34">
        <f t="shared" si="328"/>
        <v>1673.25</v>
      </c>
      <c r="I2674" s="35">
        <v>45488.323611111111</v>
      </c>
      <c r="J2674" s="33">
        <v>18</v>
      </c>
      <c r="K2674" s="33" t="s">
        <v>45</v>
      </c>
      <c r="L2674" s="33">
        <v>448</v>
      </c>
      <c r="M2674" s="33">
        <v>76</v>
      </c>
      <c r="N2674" s="33">
        <v>287</v>
      </c>
      <c r="O2674" s="33">
        <v>122</v>
      </c>
      <c r="P2674" s="33">
        <v>1</v>
      </c>
      <c r="Q2674" s="33">
        <v>50</v>
      </c>
      <c r="R2674" s="33" t="str">
        <f t="shared" si="329"/>
        <v>2.Middle age</v>
      </c>
      <c r="S2674" s="33" t="s">
        <v>41</v>
      </c>
      <c r="T2674" s="33">
        <v>100534.05</v>
      </c>
      <c r="U2674" s="33" t="s">
        <v>42</v>
      </c>
      <c r="V2674" s="33" t="s">
        <v>34</v>
      </c>
      <c r="W2674" s="36">
        <v>45488</v>
      </c>
      <c r="X2674" s="37">
        <v>0.32361111111111113</v>
      </c>
      <c r="Y2674" s="34">
        <f t="shared" si="330"/>
        <v>15</v>
      </c>
      <c r="Z2674" s="34">
        <f t="shared" si="331"/>
        <v>15</v>
      </c>
      <c r="AA2674" s="33">
        <f t="shared" si="332"/>
        <v>2024</v>
      </c>
      <c r="AB2674" s="34">
        <f t="shared" si="333"/>
        <v>7</v>
      </c>
      <c r="AC2674" s="34">
        <f t="shared" si="334"/>
        <v>46</v>
      </c>
      <c r="AD2674" s="38">
        <f t="shared" si="335"/>
        <v>0</v>
      </c>
    </row>
    <row r="2675" spans="1:30" x14ac:dyDescent="0.35">
      <c r="A2675" s="39">
        <v>2664</v>
      </c>
      <c r="B2675" s="40">
        <v>4613</v>
      </c>
      <c r="C2675" s="40">
        <v>971</v>
      </c>
      <c r="D2675" s="40" t="s">
        <v>52</v>
      </c>
      <c r="E2675" s="40" t="s">
        <v>25</v>
      </c>
      <c r="F2675" s="40">
        <v>4</v>
      </c>
      <c r="G2675" s="41">
        <v>694.69</v>
      </c>
      <c r="H2675" s="41">
        <f t="shared" si="328"/>
        <v>2778.76</v>
      </c>
      <c r="I2675" s="42">
        <v>45364.74722222222</v>
      </c>
      <c r="J2675" s="40">
        <v>16</v>
      </c>
      <c r="K2675" s="40" t="s">
        <v>36</v>
      </c>
      <c r="L2675" s="40">
        <v>188</v>
      </c>
      <c r="M2675" s="40">
        <v>142</v>
      </c>
      <c r="N2675" s="40">
        <v>213</v>
      </c>
      <c r="O2675" s="40">
        <v>238</v>
      </c>
      <c r="P2675" s="40">
        <v>8</v>
      </c>
      <c r="Q2675" s="40">
        <v>25</v>
      </c>
      <c r="R2675" s="40" t="str">
        <f t="shared" si="329"/>
        <v>1.Young age</v>
      </c>
      <c r="S2675" s="40" t="s">
        <v>41</v>
      </c>
      <c r="T2675" s="40">
        <v>117652.8</v>
      </c>
      <c r="U2675" s="40" t="s">
        <v>28</v>
      </c>
      <c r="V2675" s="40" t="s">
        <v>34</v>
      </c>
      <c r="W2675" s="43">
        <v>45364</v>
      </c>
      <c r="X2675" s="44">
        <v>0.74722222222222223</v>
      </c>
      <c r="Y2675" s="41">
        <f t="shared" si="330"/>
        <v>13</v>
      </c>
      <c r="Z2675" s="41">
        <f t="shared" si="331"/>
        <v>13</v>
      </c>
      <c r="AA2675" s="40">
        <f t="shared" si="332"/>
        <v>2024</v>
      </c>
      <c r="AB2675" s="41">
        <f t="shared" si="333"/>
        <v>17</v>
      </c>
      <c r="AC2675" s="41">
        <f t="shared" si="334"/>
        <v>56</v>
      </c>
      <c r="AD2675" s="45">
        <f t="shared" si="335"/>
        <v>0</v>
      </c>
    </row>
    <row r="2676" spans="1:30" x14ac:dyDescent="0.35">
      <c r="A2676" s="32">
        <v>2665</v>
      </c>
      <c r="B2676" s="33">
        <v>5785</v>
      </c>
      <c r="C2676" s="33">
        <v>824</v>
      </c>
      <c r="D2676" s="33" t="s">
        <v>49</v>
      </c>
      <c r="E2676" s="33" t="s">
        <v>25</v>
      </c>
      <c r="F2676" s="33">
        <v>5</v>
      </c>
      <c r="G2676" s="34">
        <v>203.41</v>
      </c>
      <c r="H2676" s="34">
        <f t="shared" si="328"/>
        <v>1017.05</v>
      </c>
      <c r="I2676" s="35">
        <v>45503.114583333336</v>
      </c>
      <c r="J2676" s="33">
        <v>18</v>
      </c>
      <c r="K2676" s="33" t="s">
        <v>45</v>
      </c>
      <c r="L2676" s="33">
        <v>98</v>
      </c>
      <c r="M2676" s="33">
        <v>111</v>
      </c>
      <c r="N2676" s="33">
        <v>239</v>
      </c>
      <c r="O2676" s="33">
        <v>246</v>
      </c>
      <c r="P2676" s="33">
        <v>2</v>
      </c>
      <c r="Q2676" s="33">
        <v>40</v>
      </c>
      <c r="R2676" s="33" t="str">
        <f t="shared" si="329"/>
        <v>2.Middle age</v>
      </c>
      <c r="S2676" s="33" t="s">
        <v>41</v>
      </c>
      <c r="T2676" s="33">
        <v>98268.09</v>
      </c>
      <c r="U2676" s="33" t="s">
        <v>28</v>
      </c>
      <c r="V2676" s="33" t="s">
        <v>34</v>
      </c>
      <c r="W2676" s="36">
        <v>45503</v>
      </c>
      <c r="X2676" s="37">
        <v>0.11458333333333333</v>
      </c>
      <c r="Y2676" s="34">
        <f t="shared" si="330"/>
        <v>30</v>
      </c>
      <c r="Z2676" s="34">
        <f t="shared" si="331"/>
        <v>30</v>
      </c>
      <c r="AA2676" s="33">
        <f t="shared" si="332"/>
        <v>2024</v>
      </c>
      <c r="AB2676" s="34">
        <f t="shared" si="333"/>
        <v>2</v>
      </c>
      <c r="AC2676" s="34">
        <f t="shared" si="334"/>
        <v>45</v>
      </c>
      <c r="AD2676" s="38">
        <f t="shared" si="335"/>
        <v>0</v>
      </c>
    </row>
    <row r="2677" spans="1:30" x14ac:dyDescent="0.35">
      <c r="A2677" s="39">
        <v>2666</v>
      </c>
      <c r="B2677" s="40">
        <v>1535</v>
      </c>
      <c r="C2677" s="40">
        <v>586</v>
      </c>
      <c r="D2677" s="40" t="s">
        <v>44</v>
      </c>
      <c r="E2677" s="40" t="s">
        <v>47</v>
      </c>
      <c r="F2677" s="40">
        <v>2</v>
      </c>
      <c r="G2677" s="41">
        <v>1457.02</v>
      </c>
      <c r="H2677" s="41">
        <f t="shared" si="328"/>
        <v>2914.04</v>
      </c>
      <c r="I2677" s="42">
        <v>45511.42291666667</v>
      </c>
      <c r="J2677" s="40">
        <v>2</v>
      </c>
      <c r="K2677" s="40" t="s">
        <v>40</v>
      </c>
      <c r="L2677" s="40">
        <v>238</v>
      </c>
      <c r="M2677" s="40">
        <v>95</v>
      </c>
      <c r="N2677" s="40">
        <v>277</v>
      </c>
      <c r="O2677" s="40">
        <v>368</v>
      </c>
      <c r="P2677" s="40">
        <v>10</v>
      </c>
      <c r="Q2677" s="40">
        <v>24</v>
      </c>
      <c r="R2677" s="40" t="str">
        <f t="shared" si="329"/>
        <v>1.Young age</v>
      </c>
      <c r="S2677" s="40" t="s">
        <v>27</v>
      </c>
      <c r="T2677" s="40">
        <v>79690.720000000001</v>
      </c>
      <c r="U2677" s="40" t="s">
        <v>37</v>
      </c>
      <c r="V2677" s="40" t="s">
        <v>34</v>
      </c>
      <c r="W2677" s="43">
        <v>45511</v>
      </c>
      <c r="X2677" s="47">
        <v>0.42291666666666666</v>
      </c>
      <c r="Y2677" s="41">
        <f t="shared" si="330"/>
        <v>7</v>
      </c>
      <c r="Z2677" s="41">
        <f t="shared" si="331"/>
        <v>7</v>
      </c>
      <c r="AA2677" s="40">
        <f t="shared" si="332"/>
        <v>2024</v>
      </c>
      <c r="AB2677" s="41">
        <f t="shared" si="333"/>
        <v>10</v>
      </c>
      <c r="AC2677" s="41">
        <f t="shared" si="334"/>
        <v>9</v>
      </c>
      <c r="AD2677" s="45">
        <f t="shared" si="335"/>
        <v>0</v>
      </c>
    </row>
    <row r="2678" spans="1:30" x14ac:dyDescent="0.35">
      <c r="A2678" s="32">
        <v>2667</v>
      </c>
      <c r="B2678" s="33">
        <v>5503</v>
      </c>
      <c r="C2678" s="33">
        <v>475</v>
      </c>
      <c r="D2678" s="33" t="s">
        <v>44</v>
      </c>
      <c r="E2678" s="33" t="s">
        <v>25</v>
      </c>
      <c r="F2678" s="33">
        <v>2</v>
      </c>
      <c r="G2678" s="34">
        <v>1816.01</v>
      </c>
      <c r="H2678" s="34">
        <f t="shared" si="328"/>
        <v>3632.02</v>
      </c>
      <c r="I2678" s="35">
        <v>45475.621527777781</v>
      </c>
      <c r="J2678" s="33">
        <v>13</v>
      </c>
      <c r="K2678" s="33" t="s">
        <v>36</v>
      </c>
      <c r="L2678" s="33">
        <v>365</v>
      </c>
      <c r="M2678" s="33">
        <v>136</v>
      </c>
      <c r="N2678" s="33">
        <v>156</v>
      </c>
      <c r="O2678" s="33">
        <v>115</v>
      </c>
      <c r="P2678" s="33">
        <v>6</v>
      </c>
      <c r="Q2678" s="33">
        <v>61</v>
      </c>
      <c r="R2678" s="33" t="str">
        <f t="shared" si="329"/>
        <v xml:space="preserve">3.Senior Citizen </v>
      </c>
      <c r="S2678" s="33" t="s">
        <v>46</v>
      </c>
      <c r="T2678" s="33">
        <v>68629.119999999995</v>
      </c>
      <c r="U2678" s="33" t="s">
        <v>28</v>
      </c>
      <c r="V2678" s="33" t="s">
        <v>34</v>
      </c>
      <c r="W2678" s="36">
        <v>45475</v>
      </c>
      <c r="X2678" s="46">
        <v>0.62152777777777779</v>
      </c>
      <c r="Y2678" s="34">
        <f t="shared" si="330"/>
        <v>2</v>
      </c>
      <c r="Z2678" s="34">
        <f t="shared" si="331"/>
        <v>2</v>
      </c>
      <c r="AA2678" s="33">
        <f t="shared" si="332"/>
        <v>2024</v>
      </c>
      <c r="AB2678" s="34">
        <f t="shared" si="333"/>
        <v>14</v>
      </c>
      <c r="AC2678" s="34">
        <f t="shared" si="334"/>
        <v>55</v>
      </c>
      <c r="AD2678" s="38">
        <f t="shared" si="335"/>
        <v>0</v>
      </c>
    </row>
    <row r="2679" spans="1:30" x14ac:dyDescent="0.35">
      <c r="A2679" s="39">
        <v>2668</v>
      </c>
      <c r="B2679" s="40">
        <v>4683</v>
      </c>
      <c r="C2679" s="40">
        <v>814</v>
      </c>
      <c r="D2679" s="40" t="s">
        <v>31</v>
      </c>
      <c r="E2679" s="40" t="s">
        <v>47</v>
      </c>
      <c r="F2679" s="40">
        <v>1</v>
      </c>
      <c r="G2679" s="41">
        <v>267.77</v>
      </c>
      <c r="H2679" s="41">
        <f t="shared" si="328"/>
        <v>267.77</v>
      </c>
      <c r="I2679" s="42">
        <v>45542.138194444444</v>
      </c>
      <c r="J2679" s="40">
        <v>14</v>
      </c>
      <c r="K2679" s="40" t="s">
        <v>45</v>
      </c>
      <c r="L2679" s="40">
        <v>116</v>
      </c>
      <c r="M2679" s="40">
        <v>145</v>
      </c>
      <c r="N2679" s="40">
        <v>158</v>
      </c>
      <c r="O2679" s="40">
        <v>303</v>
      </c>
      <c r="P2679" s="40">
        <v>8</v>
      </c>
      <c r="Q2679" s="40">
        <v>23</v>
      </c>
      <c r="R2679" s="40" t="str">
        <f t="shared" si="329"/>
        <v>1.Young age</v>
      </c>
      <c r="S2679" s="40" t="s">
        <v>46</v>
      </c>
      <c r="T2679" s="40">
        <v>89605.49</v>
      </c>
      <c r="U2679" s="40" t="s">
        <v>28</v>
      </c>
      <c r="V2679" s="40" t="s">
        <v>34</v>
      </c>
      <c r="W2679" s="43">
        <v>45542</v>
      </c>
      <c r="X2679" s="47">
        <v>0.13819444444444445</v>
      </c>
      <c r="Y2679" s="41">
        <f t="shared" si="330"/>
        <v>7</v>
      </c>
      <c r="Z2679" s="41">
        <f t="shared" si="331"/>
        <v>7</v>
      </c>
      <c r="AA2679" s="40">
        <f t="shared" si="332"/>
        <v>2024</v>
      </c>
      <c r="AB2679" s="41">
        <f t="shared" si="333"/>
        <v>3</v>
      </c>
      <c r="AC2679" s="41">
        <f t="shared" si="334"/>
        <v>19</v>
      </c>
      <c r="AD2679" s="45">
        <f t="shared" si="335"/>
        <v>0</v>
      </c>
    </row>
    <row r="2680" spans="1:30" x14ac:dyDescent="0.35">
      <c r="A2680" s="32">
        <v>2669</v>
      </c>
      <c r="B2680" s="33">
        <v>9808</v>
      </c>
      <c r="C2680" s="33">
        <v>703</v>
      </c>
      <c r="D2680" s="33" t="s">
        <v>44</v>
      </c>
      <c r="E2680" s="33" t="s">
        <v>47</v>
      </c>
      <c r="F2680" s="33">
        <v>3</v>
      </c>
      <c r="G2680" s="34">
        <v>516.04999999999995</v>
      </c>
      <c r="H2680" s="34">
        <f t="shared" si="328"/>
        <v>1548.1499999999999</v>
      </c>
      <c r="I2680" s="35">
        <v>45381.912499999999</v>
      </c>
      <c r="J2680" s="33">
        <v>3</v>
      </c>
      <c r="K2680" s="33" t="s">
        <v>40</v>
      </c>
      <c r="L2680" s="33">
        <v>31</v>
      </c>
      <c r="M2680" s="33">
        <v>86</v>
      </c>
      <c r="N2680" s="33">
        <v>252</v>
      </c>
      <c r="O2680" s="33">
        <v>434</v>
      </c>
      <c r="P2680" s="33">
        <v>2</v>
      </c>
      <c r="Q2680" s="33">
        <v>34</v>
      </c>
      <c r="R2680" s="33" t="str">
        <f t="shared" si="329"/>
        <v>1.Young age</v>
      </c>
      <c r="S2680" s="33" t="s">
        <v>46</v>
      </c>
      <c r="T2680" s="33">
        <v>71806.2</v>
      </c>
      <c r="U2680" s="33" t="s">
        <v>28</v>
      </c>
      <c r="V2680" s="33" t="s">
        <v>50</v>
      </c>
      <c r="W2680" s="36">
        <v>45381</v>
      </c>
      <c r="X2680" s="37">
        <v>0.91249999999999998</v>
      </c>
      <c r="Y2680" s="34">
        <f t="shared" si="330"/>
        <v>30</v>
      </c>
      <c r="Z2680" s="34">
        <f t="shared" si="331"/>
        <v>30</v>
      </c>
      <c r="AA2680" s="33">
        <f t="shared" si="332"/>
        <v>2024</v>
      </c>
      <c r="AB2680" s="34">
        <f t="shared" si="333"/>
        <v>21</v>
      </c>
      <c r="AC2680" s="34">
        <f t="shared" si="334"/>
        <v>54</v>
      </c>
      <c r="AD2680" s="38">
        <f t="shared" si="335"/>
        <v>0</v>
      </c>
    </row>
    <row r="2681" spans="1:30" x14ac:dyDescent="0.35">
      <c r="A2681" s="39">
        <v>2670</v>
      </c>
      <c r="B2681" s="40">
        <v>5729</v>
      </c>
      <c r="C2681" s="40">
        <v>289</v>
      </c>
      <c r="D2681" s="40" t="s">
        <v>24</v>
      </c>
      <c r="E2681" s="40" t="s">
        <v>25</v>
      </c>
      <c r="F2681" s="40">
        <v>4</v>
      </c>
      <c r="G2681" s="41">
        <v>737.56</v>
      </c>
      <c r="H2681" s="41">
        <f t="shared" si="328"/>
        <v>2950.24</v>
      </c>
      <c r="I2681" s="42">
        <v>45360.941666666666</v>
      </c>
      <c r="J2681" s="40">
        <v>11</v>
      </c>
      <c r="K2681" s="40" t="s">
        <v>26</v>
      </c>
      <c r="L2681" s="40">
        <v>361</v>
      </c>
      <c r="M2681" s="40">
        <v>70</v>
      </c>
      <c r="N2681" s="40">
        <v>162</v>
      </c>
      <c r="O2681" s="40">
        <v>223</v>
      </c>
      <c r="P2681" s="40">
        <v>5</v>
      </c>
      <c r="Q2681" s="40">
        <v>44</v>
      </c>
      <c r="R2681" s="40" t="str">
        <f t="shared" si="329"/>
        <v>2.Middle age</v>
      </c>
      <c r="S2681" s="40" t="s">
        <v>46</v>
      </c>
      <c r="T2681" s="40">
        <v>65911.039999999994</v>
      </c>
      <c r="U2681" s="40" t="s">
        <v>28</v>
      </c>
      <c r="V2681" s="40" t="s">
        <v>29</v>
      </c>
      <c r="W2681" s="43">
        <v>45360</v>
      </c>
      <c r="X2681" s="47">
        <v>0.94166666666666665</v>
      </c>
      <c r="Y2681" s="41">
        <f t="shared" si="330"/>
        <v>9</v>
      </c>
      <c r="Z2681" s="41">
        <f t="shared" si="331"/>
        <v>9</v>
      </c>
      <c r="AA2681" s="40">
        <f t="shared" si="332"/>
        <v>2024</v>
      </c>
      <c r="AB2681" s="41">
        <f t="shared" si="333"/>
        <v>22</v>
      </c>
      <c r="AC2681" s="41">
        <f t="shared" si="334"/>
        <v>36</v>
      </c>
      <c r="AD2681" s="45">
        <f t="shared" si="335"/>
        <v>0</v>
      </c>
    </row>
    <row r="2682" spans="1:30" x14ac:dyDescent="0.35">
      <c r="A2682" s="32">
        <v>2671</v>
      </c>
      <c r="B2682" s="33">
        <v>3755</v>
      </c>
      <c r="C2682" s="33">
        <v>550</v>
      </c>
      <c r="D2682" s="33" t="s">
        <v>39</v>
      </c>
      <c r="E2682" s="33" t="s">
        <v>25</v>
      </c>
      <c r="F2682" s="33">
        <v>4</v>
      </c>
      <c r="G2682" s="34">
        <v>106.93</v>
      </c>
      <c r="H2682" s="34">
        <f t="shared" si="328"/>
        <v>427.72</v>
      </c>
      <c r="I2682" s="35">
        <v>45406.459027777775</v>
      </c>
      <c r="J2682" s="33">
        <v>10</v>
      </c>
      <c r="K2682" s="33" t="s">
        <v>45</v>
      </c>
      <c r="L2682" s="33">
        <v>406</v>
      </c>
      <c r="M2682" s="33">
        <v>117</v>
      </c>
      <c r="N2682" s="33">
        <v>254</v>
      </c>
      <c r="O2682" s="33">
        <v>422</v>
      </c>
      <c r="P2682" s="33">
        <v>6</v>
      </c>
      <c r="Q2682" s="33">
        <v>26</v>
      </c>
      <c r="R2682" s="33" t="str">
        <f t="shared" si="329"/>
        <v>1.Young age</v>
      </c>
      <c r="S2682" s="33" t="s">
        <v>46</v>
      </c>
      <c r="T2682" s="33">
        <v>90998.32</v>
      </c>
      <c r="U2682" s="33" t="s">
        <v>28</v>
      </c>
      <c r="V2682" s="33" t="s">
        <v>29</v>
      </c>
      <c r="W2682" s="36">
        <v>45406</v>
      </c>
      <c r="X2682" s="37">
        <v>0.45902777777777776</v>
      </c>
      <c r="Y2682" s="34">
        <f t="shared" si="330"/>
        <v>24</v>
      </c>
      <c r="Z2682" s="34">
        <f t="shared" si="331"/>
        <v>24</v>
      </c>
      <c r="AA2682" s="33">
        <f t="shared" si="332"/>
        <v>2024</v>
      </c>
      <c r="AB2682" s="34">
        <f t="shared" si="333"/>
        <v>11</v>
      </c>
      <c r="AC2682" s="34">
        <f t="shared" si="334"/>
        <v>1</v>
      </c>
      <c r="AD2682" s="38">
        <f t="shared" si="335"/>
        <v>0</v>
      </c>
    </row>
    <row r="2683" spans="1:30" x14ac:dyDescent="0.35">
      <c r="A2683" s="39">
        <v>2672</v>
      </c>
      <c r="B2683" s="40">
        <v>8492</v>
      </c>
      <c r="C2683" s="40">
        <v>789</v>
      </c>
      <c r="D2683" s="40" t="s">
        <v>31</v>
      </c>
      <c r="E2683" s="40" t="s">
        <v>47</v>
      </c>
      <c r="F2683" s="40">
        <v>1</v>
      </c>
      <c r="G2683" s="41">
        <v>1987.83</v>
      </c>
      <c r="H2683" s="41">
        <f t="shared" si="328"/>
        <v>1987.83</v>
      </c>
      <c r="I2683" s="42">
        <v>45513.731944444444</v>
      </c>
      <c r="J2683" s="40">
        <v>12</v>
      </c>
      <c r="K2683" s="40" t="s">
        <v>26</v>
      </c>
      <c r="L2683" s="40">
        <v>142</v>
      </c>
      <c r="M2683" s="40">
        <v>114</v>
      </c>
      <c r="N2683" s="40">
        <v>248</v>
      </c>
      <c r="O2683" s="40">
        <v>195</v>
      </c>
      <c r="P2683" s="40">
        <v>2</v>
      </c>
      <c r="Q2683" s="40">
        <v>47</v>
      </c>
      <c r="R2683" s="40" t="str">
        <f t="shared" si="329"/>
        <v>2.Middle age</v>
      </c>
      <c r="S2683" s="40" t="s">
        <v>46</v>
      </c>
      <c r="T2683" s="40">
        <v>26907.81</v>
      </c>
      <c r="U2683" s="40" t="s">
        <v>37</v>
      </c>
      <c r="V2683" s="40" t="s">
        <v>50</v>
      </c>
      <c r="W2683" s="43">
        <v>45513</v>
      </c>
      <c r="X2683" s="47">
        <v>0.7319444444444444</v>
      </c>
      <c r="Y2683" s="41">
        <f t="shared" si="330"/>
        <v>9</v>
      </c>
      <c r="Z2683" s="41">
        <f t="shared" si="331"/>
        <v>9</v>
      </c>
      <c r="AA2683" s="40">
        <f t="shared" si="332"/>
        <v>2024</v>
      </c>
      <c r="AB2683" s="41">
        <f t="shared" si="333"/>
        <v>17</v>
      </c>
      <c r="AC2683" s="41">
        <f t="shared" si="334"/>
        <v>34</v>
      </c>
      <c r="AD2683" s="45">
        <f t="shared" si="335"/>
        <v>0</v>
      </c>
    </row>
    <row r="2684" spans="1:30" x14ac:dyDescent="0.35">
      <c r="A2684" s="32">
        <v>2673</v>
      </c>
      <c r="B2684" s="33">
        <v>9115</v>
      </c>
      <c r="C2684" s="33">
        <v>209</v>
      </c>
      <c r="D2684" s="33" t="s">
        <v>31</v>
      </c>
      <c r="E2684" s="33" t="s">
        <v>47</v>
      </c>
      <c r="F2684" s="33">
        <v>1</v>
      </c>
      <c r="G2684" s="34">
        <v>375.4</v>
      </c>
      <c r="H2684" s="34">
        <f t="shared" si="328"/>
        <v>375.4</v>
      </c>
      <c r="I2684" s="35">
        <v>45530.522222222222</v>
      </c>
      <c r="J2684" s="33">
        <v>20</v>
      </c>
      <c r="K2684" s="33" t="s">
        <v>40</v>
      </c>
      <c r="L2684" s="33">
        <v>109</v>
      </c>
      <c r="M2684" s="33">
        <v>88</v>
      </c>
      <c r="N2684" s="33">
        <v>297</v>
      </c>
      <c r="O2684" s="33">
        <v>235</v>
      </c>
      <c r="P2684" s="33">
        <v>5</v>
      </c>
      <c r="Q2684" s="33">
        <v>50</v>
      </c>
      <c r="R2684" s="33" t="str">
        <f t="shared" si="329"/>
        <v>2.Middle age</v>
      </c>
      <c r="S2684" s="33" t="s">
        <v>27</v>
      </c>
      <c r="T2684" s="33">
        <v>77131.990000000005</v>
      </c>
      <c r="U2684" s="33" t="s">
        <v>37</v>
      </c>
      <c r="V2684" s="33" t="s">
        <v>43</v>
      </c>
      <c r="W2684" s="36">
        <v>45530</v>
      </c>
      <c r="X2684" s="37">
        <v>0.52222222222222225</v>
      </c>
      <c r="Y2684" s="34">
        <f t="shared" si="330"/>
        <v>26</v>
      </c>
      <c r="Z2684" s="34">
        <f t="shared" si="331"/>
        <v>26</v>
      </c>
      <c r="AA2684" s="33">
        <f t="shared" si="332"/>
        <v>2024</v>
      </c>
      <c r="AB2684" s="34">
        <f t="shared" si="333"/>
        <v>12</v>
      </c>
      <c r="AC2684" s="34">
        <f t="shared" si="334"/>
        <v>32</v>
      </c>
      <c r="AD2684" s="38">
        <f t="shared" si="335"/>
        <v>0</v>
      </c>
    </row>
    <row r="2685" spans="1:30" x14ac:dyDescent="0.35">
      <c r="A2685" s="39">
        <v>2674</v>
      </c>
      <c r="B2685" s="40">
        <v>9369</v>
      </c>
      <c r="C2685" s="40">
        <v>285</v>
      </c>
      <c r="D2685" s="40" t="s">
        <v>49</v>
      </c>
      <c r="E2685" s="40" t="s">
        <v>25</v>
      </c>
      <c r="F2685" s="40">
        <v>1</v>
      </c>
      <c r="G2685" s="41">
        <v>748.04</v>
      </c>
      <c r="H2685" s="41">
        <f t="shared" si="328"/>
        <v>748.04</v>
      </c>
      <c r="I2685" s="42">
        <v>45333.979861111111</v>
      </c>
      <c r="J2685" s="40">
        <v>17</v>
      </c>
      <c r="K2685" s="40" t="s">
        <v>32</v>
      </c>
      <c r="L2685" s="40">
        <v>233</v>
      </c>
      <c r="M2685" s="40">
        <v>99</v>
      </c>
      <c r="N2685" s="40">
        <v>174</v>
      </c>
      <c r="O2685" s="40">
        <v>242</v>
      </c>
      <c r="P2685" s="40">
        <v>10</v>
      </c>
      <c r="Q2685" s="40">
        <v>39</v>
      </c>
      <c r="R2685" s="40" t="str">
        <f t="shared" si="329"/>
        <v>2.Middle age</v>
      </c>
      <c r="S2685" s="40" t="s">
        <v>46</v>
      </c>
      <c r="T2685" s="40">
        <v>91651.85</v>
      </c>
      <c r="U2685" s="40" t="s">
        <v>37</v>
      </c>
      <c r="V2685" s="40" t="s">
        <v>43</v>
      </c>
      <c r="W2685" s="43">
        <v>45333</v>
      </c>
      <c r="X2685" s="47">
        <v>0.97986111111111107</v>
      </c>
      <c r="Y2685" s="41">
        <f t="shared" si="330"/>
        <v>11</v>
      </c>
      <c r="Z2685" s="41">
        <f t="shared" si="331"/>
        <v>11</v>
      </c>
      <c r="AA2685" s="40">
        <f t="shared" si="332"/>
        <v>2024</v>
      </c>
      <c r="AB2685" s="41">
        <f t="shared" si="333"/>
        <v>23</v>
      </c>
      <c r="AC2685" s="41">
        <f t="shared" si="334"/>
        <v>31</v>
      </c>
      <c r="AD2685" s="45">
        <f t="shared" si="335"/>
        <v>0</v>
      </c>
    </row>
    <row r="2686" spans="1:30" x14ac:dyDescent="0.35">
      <c r="A2686" s="32">
        <v>2675</v>
      </c>
      <c r="B2686" s="33">
        <v>2854</v>
      </c>
      <c r="C2686" s="33">
        <v>954</v>
      </c>
      <c r="D2686" s="33" t="s">
        <v>39</v>
      </c>
      <c r="E2686" s="33" t="s">
        <v>25</v>
      </c>
      <c r="F2686" s="33">
        <v>2</v>
      </c>
      <c r="G2686" s="34">
        <v>1775.59</v>
      </c>
      <c r="H2686" s="34">
        <f t="shared" si="328"/>
        <v>3551.18</v>
      </c>
      <c r="I2686" s="35">
        <v>45388.78125</v>
      </c>
      <c r="J2686" s="33">
        <v>11</v>
      </c>
      <c r="K2686" s="33" t="s">
        <v>36</v>
      </c>
      <c r="L2686" s="33">
        <v>460</v>
      </c>
      <c r="M2686" s="33">
        <v>81</v>
      </c>
      <c r="N2686" s="33">
        <v>153</v>
      </c>
      <c r="O2686" s="33">
        <v>381</v>
      </c>
      <c r="P2686" s="33">
        <v>6</v>
      </c>
      <c r="Q2686" s="33">
        <v>43</v>
      </c>
      <c r="R2686" s="33" t="str">
        <f t="shared" si="329"/>
        <v>2.Middle age</v>
      </c>
      <c r="S2686" s="33" t="s">
        <v>27</v>
      </c>
      <c r="T2686" s="33">
        <v>111383.49</v>
      </c>
      <c r="U2686" s="33" t="s">
        <v>42</v>
      </c>
      <c r="V2686" s="33" t="s">
        <v>34</v>
      </c>
      <c r="W2686" s="36">
        <v>45388</v>
      </c>
      <c r="X2686" s="46">
        <v>0.78125</v>
      </c>
      <c r="Y2686" s="34">
        <f t="shared" si="330"/>
        <v>6</v>
      </c>
      <c r="Z2686" s="34">
        <f t="shared" si="331"/>
        <v>6</v>
      </c>
      <c r="AA2686" s="33">
        <f t="shared" si="332"/>
        <v>2024</v>
      </c>
      <c r="AB2686" s="34">
        <f t="shared" si="333"/>
        <v>18</v>
      </c>
      <c r="AC2686" s="34">
        <f t="shared" si="334"/>
        <v>45</v>
      </c>
      <c r="AD2686" s="38">
        <f t="shared" si="335"/>
        <v>0</v>
      </c>
    </row>
    <row r="2687" spans="1:30" x14ac:dyDescent="0.35">
      <c r="A2687" s="39">
        <v>2676</v>
      </c>
      <c r="B2687" s="40">
        <v>2871</v>
      </c>
      <c r="C2687" s="40">
        <v>463</v>
      </c>
      <c r="D2687" s="40" t="s">
        <v>31</v>
      </c>
      <c r="E2687" s="40" t="s">
        <v>47</v>
      </c>
      <c r="F2687" s="40">
        <v>5</v>
      </c>
      <c r="G2687" s="41">
        <v>1643.37</v>
      </c>
      <c r="H2687" s="41">
        <f t="shared" si="328"/>
        <v>8216.8499999999985</v>
      </c>
      <c r="I2687" s="42">
        <v>45435.341666666667</v>
      </c>
      <c r="J2687" s="40">
        <v>17</v>
      </c>
      <c r="K2687" s="40" t="s">
        <v>36</v>
      </c>
      <c r="L2687" s="40">
        <v>213</v>
      </c>
      <c r="M2687" s="40">
        <v>110</v>
      </c>
      <c r="N2687" s="40">
        <v>118</v>
      </c>
      <c r="O2687" s="40">
        <v>448</v>
      </c>
      <c r="P2687" s="40">
        <v>2</v>
      </c>
      <c r="Q2687" s="40">
        <v>67</v>
      </c>
      <c r="R2687" s="40" t="str">
        <f t="shared" si="329"/>
        <v xml:space="preserve">3.Senior Citizen </v>
      </c>
      <c r="S2687" s="40" t="s">
        <v>27</v>
      </c>
      <c r="T2687" s="40">
        <v>117183.63</v>
      </c>
      <c r="U2687" s="40" t="s">
        <v>33</v>
      </c>
      <c r="V2687" s="40" t="s">
        <v>50</v>
      </c>
      <c r="W2687" s="43">
        <v>45435</v>
      </c>
      <c r="X2687" s="44">
        <v>0.34166666666666667</v>
      </c>
      <c r="Y2687" s="41">
        <f t="shared" si="330"/>
        <v>23</v>
      </c>
      <c r="Z2687" s="41">
        <f t="shared" si="331"/>
        <v>23</v>
      </c>
      <c r="AA2687" s="40">
        <f t="shared" si="332"/>
        <v>2024</v>
      </c>
      <c r="AB2687" s="41">
        <f t="shared" si="333"/>
        <v>8</v>
      </c>
      <c r="AC2687" s="41">
        <f t="shared" si="334"/>
        <v>12</v>
      </c>
      <c r="AD2687" s="45">
        <f t="shared" si="335"/>
        <v>0</v>
      </c>
    </row>
    <row r="2688" spans="1:30" x14ac:dyDescent="0.35">
      <c r="A2688" s="32">
        <v>2677</v>
      </c>
      <c r="B2688" s="33">
        <v>5389</v>
      </c>
      <c r="C2688" s="33">
        <v>488</v>
      </c>
      <c r="D2688" s="33" t="s">
        <v>24</v>
      </c>
      <c r="E2688" s="33" t="s">
        <v>47</v>
      </c>
      <c r="F2688" s="33">
        <v>2</v>
      </c>
      <c r="G2688" s="34">
        <v>340.52</v>
      </c>
      <c r="H2688" s="34">
        <f t="shared" si="328"/>
        <v>681.04</v>
      </c>
      <c r="I2688" s="35">
        <v>45356.896527777775</v>
      </c>
      <c r="J2688" s="33">
        <v>13</v>
      </c>
      <c r="K2688" s="33" t="s">
        <v>36</v>
      </c>
      <c r="L2688" s="33">
        <v>104</v>
      </c>
      <c r="M2688" s="33">
        <v>142</v>
      </c>
      <c r="N2688" s="33">
        <v>107</v>
      </c>
      <c r="O2688" s="33">
        <v>412</v>
      </c>
      <c r="P2688" s="33">
        <v>5</v>
      </c>
      <c r="Q2688" s="33">
        <v>58</v>
      </c>
      <c r="R2688" s="33" t="str">
        <f t="shared" si="329"/>
        <v>2.Middle age</v>
      </c>
      <c r="S2688" s="33" t="s">
        <v>41</v>
      </c>
      <c r="T2688" s="33">
        <v>88714.65</v>
      </c>
      <c r="U2688" s="33" t="s">
        <v>28</v>
      </c>
      <c r="V2688" s="33" t="s">
        <v>34</v>
      </c>
      <c r="W2688" s="36">
        <v>45356</v>
      </c>
      <c r="X2688" s="46">
        <v>0.89652777777777781</v>
      </c>
      <c r="Y2688" s="34">
        <f t="shared" si="330"/>
        <v>5</v>
      </c>
      <c r="Z2688" s="34">
        <f t="shared" si="331"/>
        <v>5</v>
      </c>
      <c r="AA2688" s="33">
        <f t="shared" si="332"/>
        <v>2024</v>
      </c>
      <c r="AB2688" s="34">
        <f t="shared" si="333"/>
        <v>21</v>
      </c>
      <c r="AC2688" s="34">
        <f t="shared" si="334"/>
        <v>31</v>
      </c>
      <c r="AD2688" s="38">
        <f t="shared" si="335"/>
        <v>0</v>
      </c>
    </row>
    <row r="2689" spans="1:30" x14ac:dyDescent="0.35">
      <c r="A2689" s="39">
        <v>2678</v>
      </c>
      <c r="B2689" s="40">
        <v>9898</v>
      </c>
      <c r="C2689" s="40">
        <v>534</v>
      </c>
      <c r="D2689" s="40" t="s">
        <v>39</v>
      </c>
      <c r="E2689" s="40" t="s">
        <v>25</v>
      </c>
      <c r="F2689" s="40">
        <v>5</v>
      </c>
      <c r="G2689" s="41">
        <v>896.56</v>
      </c>
      <c r="H2689" s="41">
        <f t="shared" si="328"/>
        <v>4482.7999999999993</v>
      </c>
      <c r="I2689" s="42">
        <v>45395.585416666669</v>
      </c>
      <c r="J2689" s="40">
        <v>13</v>
      </c>
      <c r="K2689" s="40" t="s">
        <v>32</v>
      </c>
      <c r="L2689" s="40">
        <v>63</v>
      </c>
      <c r="M2689" s="40">
        <v>111</v>
      </c>
      <c r="N2689" s="40">
        <v>248</v>
      </c>
      <c r="O2689" s="40">
        <v>304</v>
      </c>
      <c r="P2689" s="40">
        <v>10</v>
      </c>
      <c r="Q2689" s="40">
        <v>44</v>
      </c>
      <c r="R2689" s="40" t="str">
        <f t="shared" si="329"/>
        <v>2.Middle age</v>
      </c>
      <c r="S2689" s="40" t="s">
        <v>41</v>
      </c>
      <c r="T2689" s="40">
        <v>77230.42</v>
      </c>
      <c r="U2689" s="40" t="s">
        <v>33</v>
      </c>
      <c r="V2689" s="40" t="s">
        <v>34</v>
      </c>
      <c r="W2689" s="43">
        <v>45395</v>
      </c>
      <c r="X2689" s="44">
        <v>0.5854166666666667</v>
      </c>
      <c r="Y2689" s="41">
        <f t="shared" si="330"/>
        <v>13</v>
      </c>
      <c r="Z2689" s="41">
        <f t="shared" si="331"/>
        <v>13</v>
      </c>
      <c r="AA2689" s="40">
        <f t="shared" si="332"/>
        <v>2024</v>
      </c>
      <c r="AB2689" s="41">
        <f t="shared" si="333"/>
        <v>14</v>
      </c>
      <c r="AC2689" s="41">
        <f t="shared" si="334"/>
        <v>3</v>
      </c>
      <c r="AD2689" s="45">
        <f t="shared" si="335"/>
        <v>0</v>
      </c>
    </row>
    <row r="2690" spans="1:30" x14ac:dyDescent="0.35">
      <c r="A2690" s="32">
        <v>2679</v>
      </c>
      <c r="B2690" s="33">
        <v>7010</v>
      </c>
      <c r="C2690" s="33">
        <v>319</v>
      </c>
      <c r="D2690" s="33" t="s">
        <v>39</v>
      </c>
      <c r="E2690" s="33" t="s">
        <v>47</v>
      </c>
      <c r="F2690" s="33">
        <v>2</v>
      </c>
      <c r="G2690" s="34">
        <v>1367.51</v>
      </c>
      <c r="H2690" s="34">
        <f t="shared" si="328"/>
        <v>2735.02</v>
      </c>
      <c r="I2690" s="35">
        <v>45364.529861111114</v>
      </c>
      <c r="J2690" s="33">
        <v>8</v>
      </c>
      <c r="K2690" s="33" t="s">
        <v>36</v>
      </c>
      <c r="L2690" s="33">
        <v>271</v>
      </c>
      <c r="M2690" s="33">
        <v>80</v>
      </c>
      <c r="N2690" s="33">
        <v>274</v>
      </c>
      <c r="O2690" s="33">
        <v>381</v>
      </c>
      <c r="P2690" s="33">
        <v>6</v>
      </c>
      <c r="Q2690" s="33">
        <v>28</v>
      </c>
      <c r="R2690" s="33" t="str">
        <f t="shared" si="329"/>
        <v>1.Young age</v>
      </c>
      <c r="S2690" s="33" t="s">
        <v>46</v>
      </c>
      <c r="T2690" s="33">
        <v>102266.5</v>
      </c>
      <c r="U2690" s="33" t="s">
        <v>28</v>
      </c>
      <c r="V2690" s="33" t="s">
        <v>29</v>
      </c>
      <c r="W2690" s="36">
        <v>45364</v>
      </c>
      <c r="X2690" s="37">
        <v>0.52986111111111112</v>
      </c>
      <c r="Y2690" s="34">
        <f t="shared" si="330"/>
        <v>13</v>
      </c>
      <c r="Z2690" s="34">
        <f t="shared" si="331"/>
        <v>13</v>
      </c>
      <c r="AA2690" s="33">
        <f t="shared" si="332"/>
        <v>2024</v>
      </c>
      <c r="AB2690" s="34">
        <f t="shared" si="333"/>
        <v>12</v>
      </c>
      <c r="AC2690" s="34">
        <f t="shared" si="334"/>
        <v>43</v>
      </c>
      <c r="AD2690" s="38">
        <f t="shared" si="335"/>
        <v>0</v>
      </c>
    </row>
    <row r="2691" spans="1:30" x14ac:dyDescent="0.35">
      <c r="A2691" s="39">
        <v>2680</v>
      </c>
      <c r="B2691" s="40">
        <v>9880</v>
      </c>
      <c r="C2691" s="40">
        <v>626</v>
      </c>
      <c r="D2691" s="40" t="s">
        <v>31</v>
      </c>
      <c r="E2691" s="40" t="s">
        <v>47</v>
      </c>
      <c r="F2691" s="40">
        <v>4</v>
      </c>
      <c r="G2691" s="41">
        <v>1816.92</v>
      </c>
      <c r="H2691" s="41">
        <f t="shared" si="328"/>
        <v>7267.68</v>
      </c>
      <c r="I2691" s="42">
        <v>45506.815972222219</v>
      </c>
      <c r="J2691" s="40">
        <v>12</v>
      </c>
      <c r="K2691" s="40" t="s">
        <v>32</v>
      </c>
      <c r="L2691" s="40">
        <v>164</v>
      </c>
      <c r="M2691" s="40">
        <v>89</v>
      </c>
      <c r="N2691" s="40">
        <v>189</v>
      </c>
      <c r="O2691" s="40">
        <v>228</v>
      </c>
      <c r="P2691" s="40">
        <v>6</v>
      </c>
      <c r="Q2691" s="40">
        <v>22</v>
      </c>
      <c r="R2691" s="40" t="str">
        <f t="shared" si="329"/>
        <v>1.Young age</v>
      </c>
      <c r="S2691" s="40" t="s">
        <v>46</v>
      </c>
      <c r="T2691" s="40">
        <v>76620.78</v>
      </c>
      <c r="U2691" s="40" t="s">
        <v>33</v>
      </c>
      <c r="V2691" s="40" t="s">
        <v>29</v>
      </c>
      <c r="W2691" s="43">
        <v>45506</v>
      </c>
      <c r="X2691" s="47">
        <v>0.81597222222222221</v>
      </c>
      <c r="Y2691" s="41">
        <f t="shared" si="330"/>
        <v>2</v>
      </c>
      <c r="Z2691" s="41">
        <f t="shared" si="331"/>
        <v>2</v>
      </c>
      <c r="AA2691" s="40">
        <f t="shared" si="332"/>
        <v>2024</v>
      </c>
      <c r="AB2691" s="41">
        <f t="shared" si="333"/>
        <v>19</v>
      </c>
      <c r="AC2691" s="41">
        <f t="shared" si="334"/>
        <v>35</v>
      </c>
      <c r="AD2691" s="45">
        <f t="shared" si="335"/>
        <v>0</v>
      </c>
    </row>
    <row r="2692" spans="1:30" x14ac:dyDescent="0.35">
      <c r="A2692" s="32">
        <v>2681</v>
      </c>
      <c r="B2692" s="33">
        <v>1681</v>
      </c>
      <c r="C2692" s="33">
        <v>333</v>
      </c>
      <c r="D2692" s="33" t="s">
        <v>39</v>
      </c>
      <c r="E2692" s="33" t="s">
        <v>25</v>
      </c>
      <c r="F2692" s="33">
        <v>1</v>
      </c>
      <c r="G2692" s="34">
        <v>1621.94</v>
      </c>
      <c r="H2692" s="34">
        <f t="shared" si="328"/>
        <v>1621.94</v>
      </c>
      <c r="I2692" s="35">
        <v>45297.595833333333</v>
      </c>
      <c r="J2692" s="33">
        <v>14</v>
      </c>
      <c r="K2692" s="33" t="s">
        <v>36</v>
      </c>
      <c r="L2692" s="33">
        <v>188</v>
      </c>
      <c r="M2692" s="33">
        <v>130</v>
      </c>
      <c r="N2692" s="33">
        <v>120</v>
      </c>
      <c r="O2692" s="33">
        <v>309</v>
      </c>
      <c r="P2692" s="33">
        <v>9</v>
      </c>
      <c r="Q2692" s="33">
        <v>48</v>
      </c>
      <c r="R2692" s="33" t="str">
        <f t="shared" si="329"/>
        <v>2.Middle age</v>
      </c>
      <c r="S2692" s="33" t="s">
        <v>27</v>
      </c>
      <c r="T2692" s="33">
        <v>38729.31</v>
      </c>
      <c r="U2692" s="33" t="s">
        <v>42</v>
      </c>
      <c r="V2692" s="33" t="s">
        <v>34</v>
      </c>
      <c r="W2692" s="36">
        <v>45297</v>
      </c>
      <c r="X2692" s="46">
        <v>0.59583333333333333</v>
      </c>
      <c r="Y2692" s="34">
        <f t="shared" si="330"/>
        <v>6</v>
      </c>
      <c r="Z2692" s="34">
        <f t="shared" si="331"/>
        <v>6</v>
      </c>
      <c r="AA2692" s="33">
        <f t="shared" si="332"/>
        <v>2024</v>
      </c>
      <c r="AB2692" s="34">
        <f t="shared" si="333"/>
        <v>14</v>
      </c>
      <c r="AC2692" s="34">
        <f t="shared" si="334"/>
        <v>18</v>
      </c>
      <c r="AD2692" s="38">
        <f t="shared" si="335"/>
        <v>0</v>
      </c>
    </row>
    <row r="2693" spans="1:30" x14ac:dyDescent="0.35">
      <c r="A2693" s="39">
        <v>2682</v>
      </c>
      <c r="B2693" s="40">
        <v>8231</v>
      </c>
      <c r="C2693" s="40">
        <v>517</v>
      </c>
      <c r="D2693" s="40" t="s">
        <v>49</v>
      </c>
      <c r="E2693" s="40" t="s">
        <v>47</v>
      </c>
      <c r="F2693" s="40">
        <v>1</v>
      </c>
      <c r="G2693" s="41">
        <v>720.69</v>
      </c>
      <c r="H2693" s="41">
        <f t="shared" si="328"/>
        <v>720.69</v>
      </c>
      <c r="I2693" s="42">
        <v>45406.18472222222</v>
      </c>
      <c r="J2693" s="40">
        <v>11</v>
      </c>
      <c r="K2693" s="40" t="s">
        <v>40</v>
      </c>
      <c r="L2693" s="40">
        <v>289</v>
      </c>
      <c r="M2693" s="40">
        <v>120</v>
      </c>
      <c r="N2693" s="40">
        <v>238</v>
      </c>
      <c r="O2693" s="40">
        <v>117</v>
      </c>
      <c r="P2693" s="40">
        <v>4</v>
      </c>
      <c r="Q2693" s="40">
        <v>63</v>
      </c>
      <c r="R2693" s="40" t="str">
        <f t="shared" si="329"/>
        <v xml:space="preserve">3.Senior Citizen </v>
      </c>
      <c r="S2693" s="40" t="s">
        <v>46</v>
      </c>
      <c r="T2693" s="40">
        <v>112354.7</v>
      </c>
      <c r="U2693" s="40" t="s">
        <v>37</v>
      </c>
      <c r="V2693" s="40" t="s">
        <v>43</v>
      </c>
      <c r="W2693" s="43">
        <v>45406</v>
      </c>
      <c r="X2693" s="44">
        <v>0.18472222222222223</v>
      </c>
      <c r="Y2693" s="41">
        <f t="shared" si="330"/>
        <v>24</v>
      </c>
      <c r="Z2693" s="41">
        <f t="shared" si="331"/>
        <v>24</v>
      </c>
      <c r="AA2693" s="40">
        <f t="shared" si="332"/>
        <v>2024</v>
      </c>
      <c r="AB2693" s="41">
        <f t="shared" si="333"/>
        <v>4</v>
      </c>
      <c r="AC2693" s="41">
        <f t="shared" si="334"/>
        <v>26</v>
      </c>
      <c r="AD2693" s="45">
        <f t="shared" si="335"/>
        <v>0</v>
      </c>
    </row>
    <row r="2694" spans="1:30" x14ac:dyDescent="0.35">
      <c r="A2694" s="32">
        <v>2683</v>
      </c>
      <c r="B2694" s="33">
        <v>9951</v>
      </c>
      <c r="C2694" s="33">
        <v>215</v>
      </c>
      <c r="D2694" s="33" t="s">
        <v>39</v>
      </c>
      <c r="E2694" s="33" t="s">
        <v>47</v>
      </c>
      <c r="F2694" s="33">
        <v>1</v>
      </c>
      <c r="G2694" s="34">
        <v>1399.21</v>
      </c>
      <c r="H2694" s="34">
        <f t="shared" si="328"/>
        <v>1399.21</v>
      </c>
      <c r="I2694" s="35">
        <v>45437.137499999997</v>
      </c>
      <c r="J2694" s="33">
        <v>10</v>
      </c>
      <c r="K2694" s="33" t="s">
        <v>40</v>
      </c>
      <c r="L2694" s="33">
        <v>206</v>
      </c>
      <c r="M2694" s="33">
        <v>130</v>
      </c>
      <c r="N2694" s="33">
        <v>229</v>
      </c>
      <c r="O2694" s="33">
        <v>242</v>
      </c>
      <c r="P2694" s="33">
        <v>9</v>
      </c>
      <c r="Q2694" s="33">
        <v>66</v>
      </c>
      <c r="R2694" s="33" t="str">
        <f t="shared" si="329"/>
        <v xml:space="preserve">3.Senior Citizen </v>
      </c>
      <c r="S2694" s="33" t="s">
        <v>46</v>
      </c>
      <c r="T2694" s="33">
        <v>87315.93</v>
      </c>
      <c r="U2694" s="33" t="s">
        <v>42</v>
      </c>
      <c r="V2694" s="33" t="s">
        <v>34</v>
      </c>
      <c r="W2694" s="36">
        <v>45437</v>
      </c>
      <c r="X2694" s="37">
        <v>0.13750000000000001</v>
      </c>
      <c r="Y2694" s="34">
        <f t="shared" si="330"/>
        <v>25</v>
      </c>
      <c r="Z2694" s="34">
        <f t="shared" si="331"/>
        <v>25</v>
      </c>
      <c r="AA2694" s="33">
        <f t="shared" si="332"/>
        <v>2024</v>
      </c>
      <c r="AB2694" s="34">
        <f t="shared" si="333"/>
        <v>3</v>
      </c>
      <c r="AC2694" s="34">
        <f t="shared" si="334"/>
        <v>18</v>
      </c>
      <c r="AD2694" s="38">
        <f t="shared" si="335"/>
        <v>0</v>
      </c>
    </row>
    <row r="2695" spans="1:30" x14ac:dyDescent="0.35">
      <c r="A2695" s="39">
        <v>2684</v>
      </c>
      <c r="B2695" s="40">
        <v>4580</v>
      </c>
      <c r="C2695" s="40">
        <v>879</v>
      </c>
      <c r="D2695" s="40" t="s">
        <v>38</v>
      </c>
      <c r="E2695" s="40" t="s">
        <v>47</v>
      </c>
      <c r="F2695" s="40">
        <v>2</v>
      </c>
      <c r="G2695" s="41">
        <v>1070.97</v>
      </c>
      <c r="H2695" s="41">
        <f t="shared" si="328"/>
        <v>2141.94</v>
      </c>
      <c r="I2695" s="42">
        <v>45490.215277777781</v>
      </c>
      <c r="J2695" s="40">
        <v>3</v>
      </c>
      <c r="K2695" s="40" t="s">
        <v>40</v>
      </c>
      <c r="L2695" s="40">
        <v>497</v>
      </c>
      <c r="M2695" s="40">
        <v>149</v>
      </c>
      <c r="N2695" s="40">
        <v>230</v>
      </c>
      <c r="O2695" s="40">
        <v>156</v>
      </c>
      <c r="P2695" s="40">
        <v>8</v>
      </c>
      <c r="Q2695" s="40">
        <v>43</v>
      </c>
      <c r="R2695" s="40" t="str">
        <f t="shared" si="329"/>
        <v>2.Middle age</v>
      </c>
      <c r="S2695" s="40" t="s">
        <v>46</v>
      </c>
      <c r="T2695" s="40">
        <v>39468.42</v>
      </c>
      <c r="U2695" s="40" t="s">
        <v>42</v>
      </c>
      <c r="V2695" s="40" t="s">
        <v>34</v>
      </c>
      <c r="W2695" s="43">
        <v>45490</v>
      </c>
      <c r="X2695" s="44">
        <v>0.21527777777777779</v>
      </c>
      <c r="Y2695" s="41">
        <f t="shared" si="330"/>
        <v>17</v>
      </c>
      <c r="Z2695" s="41">
        <f t="shared" si="331"/>
        <v>17</v>
      </c>
      <c r="AA2695" s="40">
        <f t="shared" si="332"/>
        <v>2024</v>
      </c>
      <c r="AB2695" s="41">
        <f t="shared" si="333"/>
        <v>5</v>
      </c>
      <c r="AC2695" s="41">
        <f t="shared" si="334"/>
        <v>10</v>
      </c>
      <c r="AD2695" s="45">
        <f t="shared" si="335"/>
        <v>0</v>
      </c>
    </row>
    <row r="2696" spans="1:30" x14ac:dyDescent="0.35">
      <c r="A2696" s="32">
        <v>2685</v>
      </c>
      <c r="B2696" s="33">
        <v>7965</v>
      </c>
      <c r="C2696" s="33">
        <v>421</v>
      </c>
      <c r="D2696" s="33" t="s">
        <v>52</v>
      </c>
      <c r="E2696" s="33" t="s">
        <v>47</v>
      </c>
      <c r="F2696" s="33">
        <v>2</v>
      </c>
      <c r="G2696" s="34">
        <v>1017.02</v>
      </c>
      <c r="H2696" s="34">
        <f t="shared" si="328"/>
        <v>2034.04</v>
      </c>
      <c r="I2696" s="35">
        <v>45513.394444444442</v>
      </c>
      <c r="J2696" s="33">
        <v>17</v>
      </c>
      <c r="K2696" s="33" t="s">
        <v>40</v>
      </c>
      <c r="L2696" s="33">
        <v>252</v>
      </c>
      <c r="M2696" s="33">
        <v>91</v>
      </c>
      <c r="N2696" s="33">
        <v>190</v>
      </c>
      <c r="O2696" s="33">
        <v>465</v>
      </c>
      <c r="P2696" s="33">
        <v>4</v>
      </c>
      <c r="Q2696" s="33">
        <v>28</v>
      </c>
      <c r="R2696" s="33" t="str">
        <f t="shared" si="329"/>
        <v>1.Young age</v>
      </c>
      <c r="S2696" s="33" t="s">
        <v>41</v>
      </c>
      <c r="T2696" s="33">
        <v>83827.460000000006</v>
      </c>
      <c r="U2696" s="33" t="s">
        <v>28</v>
      </c>
      <c r="V2696" s="33" t="s">
        <v>43</v>
      </c>
      <c r="W2696" s="36">
        <v>45513</v>
      </c>
      <c r="X2696" s="46">
        <v>0.39444444444444443</v>
      </c>
      <c r="Y2696" s="34">
        <f t="shared" si="330"/>
        <v>9</v>
      </c>
      <c r="Z2696" s="34">
        <f t="shared" si="331"/>
        <v>9</v>
      </c>
      <c r="AA2696" s="33">
        <f t="shared" si="332"/>
        <v>2024</v>
      </c>
      <c r="AB2696" s="34">
        <f t="shared" si="333"/>
        <v>9</v>
      </c>
      <c r="AC2696" s="34">
        <f t="shared" si="334"/>
        <v>28</v>
      </c>
      <c r="AD2696" s="38">
        <f t="shared" si="335"/>
        <v>0</v>
      </c>
    </row>
    <row r="2697" spans="1:30" x14ac:dyDescent="0.35">
      <c r="A2697" s="39">
        <v>2686</v>
      </c>
      <c r="B2697" s="40">
        <v>2677</v>
      </c>
      <c r="C2697" s="40">
        <v>226</v>
      </c>
      <c r="D2697" s="40" t="s">
        <v>38</v>
      </c>
      <c r="E2697" s="40" t="s">
        <v>25</v>
      </c>
      <c r="F2697" s="40">
        <v>2</v>
      </c>
      <c r="G2697" s="41">
        <v>1080.6300000000001</v>
      </c>
      <c r="H2697" s="41">
        <f t="shared" si="328"/>
        <v>2161.2600000000002</v>
      </c>
      <c r="I2697" s="42">
        <v>45479.559027777781</v>
      </c>
      <c r="J2697" s="40">
        <v>1</v>
      </c>
      <c r="K2697" s="40" t="s">
        <v>36</v>
      </c>
      <c r="L2697" s="40">
        <v>11</v>
      </c>
      <c r="M2697" s="40">
        <v>56</v>
      </c>
      <c r="N2697" s="40">
        <v>295</v>
      </c>
      <c r="O2697" s="40">
        <v>186</v>
      </c>
      <c r="P2697" s="40">
        <v>7</v>
      </c>
      <c r="Q2697" s="40">
        <v>61</v>
      </c>
      <c r="R2697" s="40" t="str">
        <f t="shared" si="329"/>
        <v xml:space="preserve">3.Senior Citizen </v>
      </c>
      <c r="S2697" s="40" t="s">
        <v>41</v>
      </c>
      <c r="T2697" s="40">
        <v>23204.59</v>
      </c>
      <c r="U2697" s="40" t="s">
        <v>33</v>
      </c>
      <c r="V2697" s="40" t="s">
        <v>34</v>
      </c>
      <c r="W2697" s="43">
        <v>45479</v>
      </c>
      <c r="X2697" s="47">
        <v>0.55902777777777779</v>
      </c>
      <c r="Y2697" s="41">
        <f t="shared" si="330"/>
        <v>6</v>
      </c>
      <c r="Z2697" s="41">
        <f t="shared" si="331"/>
        <v>6</v>
      </c>
      <c r="AA2697" s="40">
        <f t="shared" si="332"/>
        <v>2024</v>
      </c>
      <c r="AB2697" s="41">
        <f t="shared" si="333"/>
        <v>13</v>
      </c>
      <c r="AC2697" s="41">
        <f t="shared" si="334"/>
        <v>25</v>
      </c>
      <c r="AD2697" s="45">
        <f t="shared" si="335"/>
        <v>0</v>
      </c>
    </row>
    <row r="2698" spans="1:30" x14ac:dyDescent="0.35">
      <c r="A2698" s="32">
        <v>2687</v>
      </c>
      <c r="B2698" s="33">
        <v>5055</v>
      </c>
      <c r="C2698" s="33">
        <v>577</v>
      </c>
      <c r="D2698" s="33" t="s">
        <v>51</v>
      </c>
      <c r="E2698" s="33" t="s">
        <v>25</v>
      </c>
      <c r="F2698" s="33">
        <v>5</v>
      </c>
      <c r="G2698" s="34">
        <v>1130.31</v>
      </c>
      <c r="H2698" s="34">
        <f t="shared" si="328"/>
        <v>5651.5499999999993</v>
      </c>
      <c r="I2698" s="35">
        <v>45450.612500000003</v>
      </c>
      <c r="J2698" s="33">
        <v>6</v>
      </c>
      <c r="K2698" s="33" t="s">
        <v>36</v>
      </c>
      <c r="L2698" s="33">
        <v>252</v>
      </c>
      <c r="M2698" s="33">
        <v>144</v>
      </c>
      <c r="N2698" s="33">
        <v>213</v>
      </c>
      <c r="O2698" s="33">
        <v>314</v>
      </c>
      <c r="P2698" s="33">
        <v>9</v>
      </c>
      <c r="Q2698" s="33">
        <v>47</v>
      </c>
      <c r="R2698" s="33" t="str">
        <f t="shared" si="329"/>
        <v>2.Middle age</v>
      </c>
      <c r="S2698" s="33" t="s">
        <v>46</v>
      </c>
      <c r="T2698" s="33">
        <v>97809.47</v>
      </c>
      <c r="U2698" s="33" t="s">
        <v>42</v>
      </c>
      <c r="V2698" s="33" t="s">
        <v>29</v>
      </c>
      <c r="W2698" s="36">
        <v>45450</v>
      </c>
      <c r="X2698" s="46">
        <v>0.61250000000000004</v>
      </c>
      <c r="Y2698" s="34">
        <f t="shared" si="330"/>
        <v>7</v>
      </c>
      <c r="Z2698" s="34">
        <f t="shared" si="331"/>
        <v>7</v>
      </c>
      <c r="AA2698" s="33">
        <f t="shared" si="332"/>
        <v>2024</v>
      </c>
      <c r="AB2698" s="34">
        <f t="shared" si="333"/>
        <v>14</v>
      </c>
      <c r="AC2698" s="34">
        <f t="shared" si="334"/>
        <v>42</v>
      </c>
      <c r="AD2698" s="38">
        <f t="shared" si="335"/>
        <v>0</v>
      </c>
    </row>
    <row r="2699" spans="1:30" x14ac:dyDescent="0.35">
      <c r="A2699" s="39">
        <v>2688</v>
      </c>
      <c r="B2699" s="40">
        <v>5877</v>
      </c>
      <c r="C2699" s="40">
        <v>212</v>
      </c>
      <c r="D2699" s="40" t="s">
        <v>39</v>
      </c>
      <c r="E2699" s="40" t="s">
        <v>25</v>
      </c>
      <c r="F2699" s="40">
        <v>4</v>
      </c>
      <c r="G2699" s="41">
        <v>1369.95</v>
      </c>
      <c r="H2699" s="41">
        <f t="shared" si="328"/>
        <v>5479.8</v>
      </c>
      <c r="I2699" s="42">
        <v>45442.345833333333</v>
      </c>
      <c r="J2699" s="40">
        <v>18</v>
      </c>
      <c r="K2699" s="40" t="s">
        <v>36</v>
      </c>
      <c r="L2699" s="40">
        <v>420</v>
      </c>
      <c r="M2699" s="40">
        <v>81</v>
      </c>
      <c r="N2699" s="40">
        <v>240</v>
      </c>
      <c r="O2699" s="40">
        <v>153</v>
      </c>
      <c r="P2699" s="40">
        <v>1</v>
      </c>
      <c r="Q2699" s="40">
        <v>63</v>
      </c>
      <c r="R2699" s="40" t="str">
        <f t="shared" si="329"/>
        <v xml:space="preserve">3.Senior Citizen </v>
      </c>
      <c r="S2699" s="40" t="s">
        <v>46</v>
      </c>
      <c r="T2699" s="40">
        <v>105186.47</v>
      </c>
      <c r="U2699" s="40" t="s">
        <v>28</v>
      </c>
      <c r="V2699" s="40" t="s">
        <v>50</v>
      </c>
      <c r="W2699" s="43">
        <v>45442</v>
      </c>
      <c r="X2699" s="44">
        <v>0.34583333333333333</v>
      </c>
      <c r="Y2699" s="41">
        <f t="shared" si="330"/>
        <v>30</v>
      </c>
      <c r="Z2699" s="41">
        <f t="shared" si="331"/>
        <v>30</v>
      </c>
      <c r="AA2699" s="40">
        <f t="shared" si="332"/>
        <v>2024</v>
      </c>
      <c r="AB2699" s="41">
        <f t="shared" si="333"/>
        <v>8</v>
      </c>
      <c r="AC2699" s="41">
        <f t="shared" si="334"/>
        <v>18</v>
      </c>
      <c r="AD2699" s="45">
        <f t="shared" si="335"/>
        <v>0</v>
      </c>
    </row>
    <row r="2700" spans="1:30" x14ac:dyDescent="0.35">
      <c r="A2700" s="32">
        <v>2689</v>
      </c>
      <c r="B2700" s="33">
        <v>1528</v>
      </c>
      <c r="C2700" s="33">
        <v>632</v>
      </c>
      <c r="D2700" s="33" t="s">
        <v>44</v>
      </c>
      <c r="E2700" s="33" t="s">
        <v>47</v>
      </c>
      <c r="F2700" s="33">
        <v>1</v>
      </c>
      <c r="G2700" s="34">
        <v>729.7</v>
      </c>
      <c r="H2700" s="34">
        <f t="shared" si="328"/>
        <v>729.7</v>
      </c>
      <c r="I2700" s="35">
        <v>45358.322916666664</v>
      </c>
      <c r="J2700" s="33">
        <v>17</v>
      </c>
      <c r="K2700" s="33" t="s">
        <v>26</v>
      </c>
      <c r="L2700" s="33">
        <v>63</v>
      </c>
      <c r="M2700" s="33">
        <v>51</v>
      </c>
      <c r="N2700" s="33">
        <v>212</v>
      </c>
      <c r="O2700" s="33">
        <v>302</v>
      </c>
      <c r="P2700" s="33">
        <v>8</v>
      </c>
      <c r="Q2700" s="33">
        <v>29</v>
      </c>
      <c r="R2700" s="33" t="str">
        <f t="shared" si="329"/>
        <v>1.Young age</v>
      </c>
      <c r="S2700" s="33" t="s">
        <v>46</v>
      </c>
      <c r="T2700" s="33">
        <v>69390.990000000005</v>
      </c>
      <c r="U2700" s="33" t="s">
        <v>42</v>
      </c>
      <c r="V2700" s="33" t="s">
        <v>29</v>
      </c>
      <c r="W2700" s="36">
        <v>45358</v>
      </c>
      <c r="X2700" s="46">
        <v>0.32291666666666669</v>
      </c>
      <c r="Y2700" s="34">
        <f t="shared" si="330"/>
        <v>7</v>
      </c>
      <c r="Z2700" s="34">
        <f t="shared" si="331"/>
        <v>7</v>
      </c>
      <c r="AA2700" s="33">
        <f t="shared" si="332"/>
        <v>2024</v>
      </c>
      <c r="AB2700" s="34">
        <f t="shared" si="333"/>
        <v>7</v>
      </c>
      <c r="AC2700" s="34">
        <f t="shared" si="334"/>
        <v>45</v>
      </c>
      <c r="AD2700" s="38">
        <f t="shared" si="335"/>
        <v>0</v>
      </c>
    </row>
    <row r="2701" spans="1:30" x14ac:dyDescent="0.35">
      <c r="A2701" s="39">
        <v>2690</v>
      </c>
      <c r="B2701" s="40">
        <v>8368</v>
      </c>
      <c r="C2701" s="40">
        <v>239</v>
      </c>
      <c r="D2701" s="40" t="s">
        <v>44</v>
      </c>
      <c r="E2701" s="40" t="s">
        <v>47</v>
      </c>
      <c r="F2701" s="40">
        <v>3</v>
      </c>
      <c r="G2701" s="41">
        <v>717.33</v>
      </c>
      <c r="H2701" s="41">
        <f t="shared" ref="H2701:H2764" si="336">G2701*F2701</f>
        <v>2151.9900000000002</v>
      </c>
      <c r="I2701" s="42">
        <v>45376.15</v>
      </c>
      <c r="J2701" s="40">
        <v>6</v>
      </c>
      <c r="K2701" s="40" t="s">
        <v>40</v>
      </c>
      <c r="L2701" s="40">
        <v>222</v>
      </c>
      <c r="M2701" s="40">
        <v>143</v>
      </c>
      <c r="N2701" s="40">
        <v>235</v>
      </c>
      <c r="O2701" s="40">
        <v>470</v>
      </c>
      <c r="P2701" s="40">
        <v>3</v>
      </c>
      <c r="Q2701" s="40">
        <v>37</v>
      </c>
      <c r="R2701" s="40" t="str">
        <f t="shared" ref="R2701:R2764" si="337">IF(Q2701&lt;=34,"1.Young age",IF(Q2701&gt;=60,"3.Senior Citizen ","2.Middle age"))</f>
        <v>2.Middle age</v>
      </c>
      <c r="S2701" s="40" t="s">
        <v>27</v>
      </c>
      <c r="T2701" s="40">
        <v>71904.820000000007</v>
      </c>
      <c r="U2701" s="40" t="s">
        <v>33</v>
      </c>
      <c r="V2701" s="40" t="s">
        <v>43</v>
      </c>
      <c r="W2701" s="43">
        <v>45376</v>
      </c>
      <c r="X2701" s="44">
        <v>0.15</v>
      </c>
      <c r="Y2701" s="41">
        <f t="shared" ref="Y2701:Y2764" si="338">DAY(W2701)</f>
        <v>25</v>
      </c>
      <c r="Z2701" s="41">
        <f t="shared" ref="Z2701:Z2764" si="339">VALUE(Y2701)</f>
        <v>25</v>
      </c>
      <c r="AA2701" s="40">
        <f t="shared" ref="AA2701:AA2764" si="340">YEAR(W2701)</f>
        <v>2024</v>
      </c>
      <c r="AB2701" s="41">
        <f t="shared" ref="AB2701:AB2764" si="341">HOUR(X2701)</f>
        <v>3</v>
      </c>
      <c r="AC2701" s="41">
        <f t="shared" ref="AC2701:AC2764" si="342">MINUTE(X2701)</f>
        <v>36</v>
      </c>
      <c r="AD2701" s="45">
        <f t="shared" ref="AD2701:AD2764" si="343">SECOND(X2701)</f>
        <v>0</v>
      </c>
    </row>
    <row r="2702" spans="1:30" x14ac:dyDescent="0.35">
      <c r="A2702" s="32">
        <v>2691</v>
      </c>
      <c r="B2702" s="33">
        <v>5305</v>
      </c>
      <c r="C2702" s="33">
        <v>607</v>
      </c>
      <c r="D2702" s="33" t="s">
        <v>31</v>
      </c>
      <c r="E2702" s="33" t="s">
        <v>25</v>
      </c>
      <c r="F2702" s="33">
        <v>1</v>
      </c>
      <c r="G2702" s="34">
        <v>206.48</v>
      </c>
      <c r="H2702" s="34">
        <f t="shared" si="336"/>
        <v>206.48</v>
      </c>
      <c r="I2702" s="35">
        <v>45294.01458333333</v>
      </c>
      <c r="J2702" s="33">
        <v>11</v>
      </c>
      <c r="K2702" s="33" t="s">
        <v>36</v>
      </c>
      <c r="L2702" s="33">
        <v>384</v>
      </c>
      <c r="M2702" s="33">
        <v>72</v>
      </c>
      <c r="N2702" s="33">
        <v>147</v>
      </c>
      <c r="O2702" s="33">
        <v>480</v>
      </c>
      <c r="P2702" s="33">
        <v>10</v>
      </c>
      <c r="Q2702" s="33">
        <v>32</v>
      </c>
      <c r="R2702" s="33" t="str">
        <f t="shared" si="337"/>
        <v>1.Young age</v>
      </c>
      <c r="S2702" s="33" t="s">
        <v>41</v>
      </c>
      <c r="T2702" s="33">
        <v>24153.7</v>
      </c>
      <c r="U2702" s="33" t="s">
        <v>33</v>
      </c>
      <c r="V2702" s="33" t="s">
        <v>43</v>
      </c>
      <c r="W2702" s="36">
        <v>45294</v>
      </c>
      <c r="X2702" s="46">
        <v>1.4583333333333334E-2</v>
      </c>
      <c r="Y2702" s="34">
        <f t="shared" si="338"/>
        <v>3</v>
      </c>
      <c r="Z2702" s="34">
        <f t="shared" si="339"/>
        <v>3</v>
      </c>
      <c r="AA2702" s="33">
        <f t="shared" si="340"/>
        <v>2024</v>
      </c>
      <c r="AB2702" s="34">
        <f t="shared" si="341"/>
        <v>0</v>
      </c>
      <c r="AC2702" s="34">
        <f t="shared" si="342"/>
        <v>21</v>
      </c>
      <c r="AD2702" s="38">
        <f t="shared" si="343"/>
        <v>0</v>
      </c>
    </row>
    <row r="2703" spans="1:30" x14ac:dyDescent="0.35">
      <c r="A2703" s="39">
        <v>2692</v>
      </c>
      <c r="B2703" s="40">
        <v>6711</v>
      </c>
      <c r="C2703" s="40">
        <v>880</v>
      </c>
      <c r="D2703" s="40" t="s">
        <v>51</v>
      </c>
      <c r="E2703" s="40" t="s">
        <v>25</v>
      </c>
      <c r="F2703" s="40">
        <v>2</v>
      </c>
      <c r="G2703" s="41">
        <v>1282.25</v>
      </c>
      <c r="H2703" s="41">
        <f t="shared" si="336"/>
        <v>2564.5</v>
      </c>
      <c r="I2703" s="42">
        <v>45438.061805555553</v>
      </c>
      <c r="J2703" s="40">
        <v>5</v>
      </c>
      <c r="K2703" s="40" t="s">
        <v>26</v>
      </c>
      <c r="L2703" s="40">
        <v>318</v>
      </c>
      <c r="M2703" s="40">
        <v>107</v>
      </c>
      <c r="N2703" s="40">
        <v>235</v>
      </c>
      <c r="O2703" s="40">
        <v>287</v>
      </c>
      <c r="P2703" s="40">
        <v>7</v>
      </c>
      <c r="Q2703" s="40">
        <v>70</v>
      </c>
      <c r="R2703" s="40" t="str">
        <f t="shared" si="337"/>
        <v xml:space="preserve">3.Senior Citizen </v>
      </c>
      <c r="S2703" s="40" t="s">
        <v>46</v>
      </c>
      <c r="T2703" s="40">
        <v>105016.95</v>
      </c>
      <c r="U2703" s="40" t="s">
        <v>33</v>
      </c>
      <c r="V2703" s="40" t="s">
        <v>50</v>
      </c>
      <c r="W2703" s="43">
        <v>45438</v>
      </c>
      <c r="X2703" s="44">
        <v>6.1805555555555558E-2</v>
      </c>
      <c r="Y2703" s="41">
        <f t="shared" si="338"/>
        <v>26</v>
      </c>
      <c r="Z2703" s="41">
        <f t="shared" si="339"/>
        <v>26</v>
      </c>
      <c r="AA2703" s="40">
        <f t="shared" si="340"/>
        <v>2024</v>
      </c>
      <c r="AB2703" s="41">
        <f t="shared" si="341"/>
        <v>1</v>
      </c>
      <c r="AC2703" s="41">
        <f t="shared" si="342"/>
        <v>29</v>
      </c>
      <c r="AD2703" s="45">
        <f t="shared" si="343"/>
        <v>0</v>
      </c>
    </row>
    <row r="2704" spans="1:30" x14ac:dyDescent="0.35">
      <c r="A2704" s="32">
        <v>2693</v>
      </c>
      <c r="B2704" s="33">
        <v>2425</v>
      </c>
      <c r="C2704" s="33">
        <v>469</v>
      </c>
      <c r="D2704" s="33" t="s">
        <v>38</v>
      </c>
      <c r="E2704" s="33" t="s">
        <v>25</v>
      </c>
      <c r="F2704" s="33">
        <v>1</v>
      </c>
      <c r="G2704" s="34">
        <v>891.21</v>
      </c>
      <c r="H2704" s="34">
        <f t="shared" si="336"/>
        <v>891.21</v>
      </c>
      <c r="I2704" s="35">
        <v>45395.600694444445</v>
      </c>
      <c r="J2704" s="33">
        <v>3</v>
      </c>
      <c r="K2704" s="33" t="s">
        <v>32</v>
      </c>
      <c r="L2704" s="33">
        <v>427</v>
      </c>
      <c r="M2704" s="33">
        <v>110</v>
      </c>
      <c r="N2704" s="33">
        <v>103</v>
      </c>
      <c r="O2704" s="33">
        <v>266</v>
      </c>
      <c r="P2704" s="33">
        <v>7</v>
      </c>
      <c r="Q2704" s="33">
        <v>50</v>
      </c>
      <c r="R2704" s="33" t="str">
        <f t="shared" si="337"/>
        <v>2.Middle age</v>
      </c>
      <c r="S2704" s="33" t="s">
        <v>46</v>
      </c>
      <c r="T2704" s="33">
        <v>68689.95</v>
      </c>
      <c r="U2704" s="33" t="s">
        <v>28</v>
      </c>
      <c r="V2704" s="33" t="s">
        <v>50</v>
      </c>
      <c r="W2704" s="36">
        <v>45395</v>
      </c>
      <c r="X2704" s="37">
        <v>0.60069444444444442</v>
      </c>
      <c r="Y2704" s="34">
        <f t="shared" si="338"/>
        <v>13</v>
      </c>
      <c r="Z2704" s="34">
        <f t="shared" si="339"/>
        <v>13</v>
      </c>
      <c r="AA2704" s="33">
        <f t="shared" si="340"/>
        <v>2024</v>
      </c>
      <c r="AB2704" s="34">
        <f t="shared" si="341"/>
        <v>14</v>
      </c>
      <c r="AC2704" s="34">
        <f t="shared" si="342"/>
        <v>25</v>
      </c>
      <c r="AD2704" s="38">
        <f t="shared" si="343"/>
        <v>0</v>
      </c>
    </row>
    <row r="2705" spans="1:30" x14ac:dyDescent="0.35">
      <c r="A2705" s="39">
        <v>2694</v>
      </c>
      <c r="B2705" s="40">
        <v>8193</v>
      </c>
      <c r="C2705" s="40">
        <v>821</v>
      </c>
      <c r="D2705" s="40" t="s">
        <v>24</v>
      </c>
      <c r="E2705" s="40" t="s">
        <v>47</v>
      </c>
      <c r="F2705" s="40">
        <v>3</v>
      </c>
      <c r="G2705" s="41">
        <v>129.91</v>
      </c>
      <c r="H2705" s="41">
        <f t="shared" si="336"/>
        <v>389.73</v>
      </c>
      <c r="I2705" s="42">
        <v>45475.790277777778</v>
      </c>
      <c r="J2705" s="40">
        <v>6</v>
      </c>
      <c r="K2705" s="40" t="s">
        <v>45</v>
      </c>
      <c r="L2705" s="40">
        <v>130</v>
      </c>
      <c r="M2705" s="40">
        <v>67</v>
      </c>
      <c r="N2705" s="40">
        <v>273</v>
      </c>
      <c r="O2705" s="40">
        <v>423</v>
      </c>
      <c r="P2705" s="40">
        <v>2</v>
      </c>
      <c r="Q2705" s="40">
        <v>25</v>
      </c>
      <c r="R2705" s="40" t="str">
        <f t="shared" si="337"/>
        <v>1.Young age</v>
      </c>
      <c r="S2705" s="40" t="s">
        <v>41</v>
      </c>
      <c r="T2705" s="40">
        <v>88007.63</v>
      </c>
      <c r="U2705" s="40" t="s">
        <v>33</v>
      </c>
      <c r="V2705" s="40" t="s">
        <v>34</v>
      </c>
      <c r="W2705" s="43">
        <v>45475</v>
      </c>
      <c r="X2705" s="47">
        <v>0.79027777777777775</v>
      </c>
      <c r="Y2705" s="41">
        <f t="shared" si="338"/>
        <v>2</v>
      </c>
      <c r="Z2705" s="41">
        <f t="shared" si="339"/>
        <v>2</v>
      </c>
      <c r="AA2705" s="40">
        <f t="shared" si="340"/>
        <v>2024</v>
      </c>
      <c r="AB2705" s="41">
        <f t="shared" si="341"/>
        <v>18</v>
      </c>
      <c r="AC2705" s="41">
        <f t="shared" si="342"/>
        <v>58</v>
      </c>
      <c r="AD2705" s="45">
        <f t="shared" si="343"/>
        <v>0</v>
      </c>
    </row>
    <row r="2706" spans="1:30" x14ac:dyDescent="0.35">
      <c r="A2706" s="32">
        <v>2695</v>
      </c>
      <c r="B2706" s="33">
        <v>2923</v>
      </c>
      <c r="C2706" s="33">
        <v>395</v>
      </c>
      <c r="D2706" s="33" t="s">
        <v>52</v>
      </c>
      <c r="E2706" s="33" t="s">
        <v>47</v>
      </c>
      <c r="F2706" s="33">
        <v>5</v>
      </c>
      <c r="G2706" s="34">
        <v>1227.08</v>
      </c>
      <c r="H2706" s="34">
        <f t="shared" si="336"/>
        <v>6135.4</v>
      </c>
      <c r="I2706" s="35">
        <v>45485.779166666667</v>
      </c>
      <c r="J2706" s="33">
        <v>17</v>
      </c>
      <c r="K2706" s="33" t="s">
        <v>36</v>
      </c>
      <c r="L2706" s="33">
        <v>130</v>
      </c>
      <c r="M2706" s="33">
        <v>137</v>
      </c>
      <c r="N2706" s="33">
        <v>244</v>
      </c>
      <c r="O2706" s="33">
        <v>259</v>
      </c>
      <c r="P2706" s="33">
        <v>9</v>
      </c>
      <c r="Q2706" s="33">
        <v>37</v>
      </c>
      <c r="R2706" s="33" t="str">
        <f t="shared" si="337"/>
        <v>2.Middle age</v>
      </c>
      <c r="S2706" s="33" t="s">
        <v>41</v>
      </c>
      <c r="T2706" s="33">
        <v>73353.740000000005</v>
      </c>
      <c r="U2706" s="33" t="s">
        <v>28</v>
      </c>
      <c r="V2706" s="33" t="s">
        <v>50</v>
      </c>
      <c r="W2706" s="36">
        <v>45485</v>
      </c>
      <c r="X2706" s="46">
        <v>0.77916666666666667</v>
      </c>
      <c r="Y2706" s="34">
        <f t="shared" si="338"/>
        <v>12</v>
      </c>
      <c r="Z2706" s="34">
        <f t="shared" si="339"/>
        <v>12</v>
      </c>
      <c r="AA2706" s="33">
        <f t="shared" si="340"/>
        <v>2024</v>
      </c>
      <c r="AB2706" s="34">
        <f t="shared" si="341"/>
        <v>18</v>
      </c>
      <c r="AC2706" s="34">
        <f t="shared" si="342"/>
        <v>42</v>
      </c>
      <c r="AD2706" s="38">
        <f t="shared" si="343"/>
        <v>0</v>
      </c>
    </row>
    <row r="2707" spans="1:30" x14ac:dyDescent="0.35">
      <c r="A2707" s="39">
        <v>2696</v>
      </c>
      <c r="B2707" s="40">
        <v>4882</v>
      </c>
      <c r="C2707" s="40">
        <v>670</v>
      </c>
      <c r="D2707" s="40" t="s">
        <v>49</v>
      </c>
      <c r="E2707" s="40" t="s">
        <v>25</v>
      </c>
      <c r="F2707" s="40">
        <v>3</v>
      </c>
      <c r="G2707" s="41">
        <v>1822.27</v>
      </c>
      <c r="H2707" s="41">
        <f t="shared" si="336"/>
        <v>5466.8099999999995</v>
      </c>
      <c r="I2707" s="42">
        <v>45295.915277777778</v>
      </c>
      <c r="J2707" s="40">
        <v>18</v>
      </c>
      <c r="K2707" s="40" t="s">
        <v>40</v>
      </c>
      <c r="L2707" s="40">
        <v>280</v>
      </c>
      <c r="M2707" s="40">
        <v>60</v>
      </c>
      <c r="N2707" s="40">
        <v>187</v>
      </c>
      <c r="O2707" s="40">
        <v>166</v>
      </c>
      <c r="P2707" s="40">
        <v>1</v>
      </c>
      <c r="Q2707" s="40">
        <v>35</v>
      </c>
      <c r="R2707" s="40" t="str">
        <f t="shared" si="337"/>
        <v>2.Middle age</v>
      </c>
      <c r="S2707" s="40" t="s">
        <v>27</v>
      </c>
      <c r="T2707" s="40">
        <v>79921.09</v>
      </c>
      <c r="U2707" s="40" t="s">
        <v>42</v>
      </c>
      <c r="V2707" s="40" t="s">
        <v>43</v>
      </c>
      <c r="W2707" s="43">
        <v>45295</v>
      </c>
      <c r="X2707" s="47">
        <v>0.91527777777777775</v>
      </c>
      <c r="Y2707" s="41">
        <f t="shared" si="338"/>
        <v>4</v>
      </c>
      <c r="Z2707" s="41">
        <f t="shared" si="339"/>
        <v>4</v>
      </c>
      <c r="AA2707" s="40">
        <f t="shared" si="340"/>
        <v>2024</v>
      </c>
      <c r="AB2707" s="41">
        <f t="shared" si="341"/>
        <v>21</v>
      </c>
      <c r="AC2707" s="41">
        <f t="shared" si="342"/>
        <v>58</v>
      </c>
      <c r="AD2707" s="45">
        <f t="shared" si="343"/>
        <v>0</v>
      </c>
    </row>
    <row r="2708" spans="1:30" x14ac:dyDescent="0.35">
      <c r="A2708" s="32">
        <v>2697</v>
      </c>
      <c r="B2708" s="33">
        <v>4438</v>
      </c>
      <c r="C2708" s="33">
        <v>839</v>
      </c>
      <c r="D2708" s="33" t="s">
        <v>49</v>
      </c>
      <c r="E2708" s="33" t="s">
        <v>47</v>
      </c>
      <c r="F2708" s="33">
        <v>1</v>
      </c>
      <c r="G2708" s="34">
        <v>207.6</v>
      </c>
      <c r="H2708" s="34">
        <f t="shared" si="336"/>
        <v>207.6</v>
      </c>
      <c r="I2708" s="35">
        <v>45512.730555555558</v>
      </c>
      <c r="J2708" s="33">
        <v>13</v>
      </c>
      <c r="K2708" s="33" t="s">
        <v>36</v>
      </c>
      <c r="L2708" s="33">
        <v>363</v>
      </c>
      <c r="M2708" s="33">
        <v>108</v>
      </c>
      <c r="N2708" s="33">
        <v>223</v>
      </c>
      <c r="O2708" s="33">
        <v>339</v>
      </c>
      <c r="P2708" s="33">
        <v>9</v>
      </c>
      <c r="Q2708" s="33">
        <v>41</v>
      </c>
      <c r="R2708" s="33" t="str">
        <f t="shared" si="337"/>
        <v>2.Middle age</v>
      </c>
      <c r="S2708" s="33" t="s">
        <v>27</v>
      </c>
      <c r="T2708" s="33">
        <v>38294</v>
      </c>
      <c r="U2708" s="33" t="s">
        <v>37</v>
      </c>
      <c r="V2708" s="33" t="s">
        <v>50</v>
      </c>
      <c r="W2708" s="36">
        <v>45512</v>
      </c>
      <c r="X2708" s="46">
        <v>0.73055555555555551</v>
      </c>
      <c r="Y2708" s="34">
        <f t="shared" si="338"/>
        <v>8</v>
      </c>
      <c r="Z2708" s="34">
        <f t="shared" si="339"/>
        <v>8</v>
      </c>
      <c r="AA2708" s="33">
        <f t="shared" si="340"/>
        <v>2024</v>
      </c>
      <c r="AB2708" s="34">
        <f t="shared" si="341"/>
        <v>17</v>
      </c>
      <c r="AC2708" s="34">
        <f t="shared" si="342"/>
        <v>32</v>
      </c>
      <c r="AD2708" s="38">
        <f t="shared" si="343"/>
        <v>0</v>
      </c>
    </row>
    <row r="2709" spans="1:30" x14ac:dyDescent="0.35">
      <c r="A2709" s="39">
        <v>2698</v>
      </c>
      <c r="B2709" s="40">
        <v>6744</v>
      </c>
      <c r="C2709" s="40">
        <v>141</v>
      </c>
      <c r="D2709" s="40" t="s">
        <v>49</v>
      </c>
      <c r="E2709" s="40" t="s">
        <v>25</v>
      </c>
      <c r="F2709" s="40">
        <v>4</v>
      </c>
      <c r="G2709" s="41">
        <v>502.69</v>
      </c>
      <c r="H2709" s="41">
        <f t="shared" si="336"/>
        <v>2010.76</v>
      </c>
      <c r="I2709" s="42">
        <v>45493.093055555553</v>
      </c>
      <c r="J2709" s="40">
        <v>14</v>
      </c>
      <c r="K2709" s="40" t="s">
        <v>45</v>
      </c>
      <c r="L2709" s="40">
        <v>472</v>
      </c>
      <c r="M2709" s="40">
        <v>123</v>
      </c>
      <c r="N2709" s="40">
        <v>146</v>
      </c>
      <c r="O2709" s="40">
        <v>399</v>
      </c>
      <c r="P2709" s="40">
        <v>5</v>
      </c>
      <c r="Q2709" s="40">
        <v>44</v>
      </c>
      <c r="R2709" s="40" t="str">
        <f t="shared" si="337"/>
        <v>2.Middle age</v>
      </c>
      <c r="S2709" s="40" t="s">
        <v>41</v>
      </c>
      <c r="T2709" s="40">
        <v>21637.82</v>
      </c>
      <c r="U2709" s="40" t="s">
        <v>42</v>
      </c>
      <c r="V2709" s="40" t="s">
        <v>34</v>
      </c>
      <c r="W2709" s="43">
        <v>45493</v>
      </c>
      <c r="X2709" s="44">
        <v>9.3055555555555558E-2</v>
      </c>
      <c r="Y2709" s="41">
        <f t="shared" si="338"/>
        <v>20</v>
      </c>
      <c r="Z2709" s="41">
        <f t="shared" si="339"/>
        <v>20</v>
      </c>
      <c r="AA2709" s="40">
        <f t="shared" si="340"/>
        <v>2024</v>
      </c>
      <c r="AB2709" s="41">
        <f t="shared" si="341"/>
        <v>2</v>
      </c>
      <c r="AC2709" s="41">
        <f t="shared" si="342"/>
        <v>14</v>
      </c>
      <c r="AD2709" s="45">
        <f t="shared" si="343"/>
        <v>0</v>
      </c>
    </row>
    <row r="2710" spans="1:30" x14ac:dyDescent="0.35">
      <c r="A2710" s="32">
        <v>2699</v>
      </c>
      <c r="B2710" s="33">
        <v>8015</v>
      </c>
      <c r="C2710" s="33">
        <v>184</v>
      </c>
      <c r="D2710" s="33" t="s">
        <v>51</v>
      </c>
      <c r="E2710" s="33" t="s">
        <v>47</v>
      </c>
      <c r="F2710" s="33">
        <v>4</v>
      </c>
      <c r="G2710" s="34">
        <v>232.85</v>
      </c>
      <c r="H2710" s="34">
        <f t="shared" si="336"/>
        <v>931.4</v>
      </c>
      <c r="I2710" s="35">
        <v>45548.886111111111</v>
      </c>
      <c r="J2710" s="33">
        <v>19</v>
      </c>
      <c r="K2710" s="33" t="s">
        <v>45</v>
      </c>
      <c r="L2710" s="33">
        <v>433</v>
      </c>
      <c r="M2710" s="33">
        <v>76</v>
      </c>
      <c r="N2710" s="33">
        <v>285</v>
      </c>
      <c r="O2710" s="33">
        <v>226</v>
      </c>
      <c r="P2710" s="33">
        <v>4</v>
      </c>
      <c r="Q2710" s="33">
        <v>70</v>
      </c>
      <c r="R2710" s="33" t="str">
        <f t="shared" si="337"/>
        <v xml:space="preserve">3.Senior Citizen </v>
      </c>
      <c r="S2710" s="33" t="s">
        <v>46</v>
      </c>
      <c r="T2710" s="33">
        <v>85890.82</v>
      </c>
      <c r="U2710" s="33" t="s">
        <v>28</v>
      </c>
      <c r="V2710" s="33" t="s">
        <v>29</v>
      </c>
      <c r="W2710" s="36">
        <v>45548</v>
      </c>
      <c r="X2710" s="37">
        <v>0.88611111111111107</v>
      </c>
      <c r="Y2710" s="34">
        <f t="shared" si="338"/>
        <v>13</v>
      </c>
      <c r="Z2710" s="34">
        <f t="shared" si="339"/>
        <v>13</v>
      </c>
      <c r="AA2710" s="33">
        <f t="shared" si="340"/>
        <v>2024</v>
      </c>
      <c r="AB2710" s="34">
        <f t="shared" si="341"/>
        <v>21</v>
      </c>
      <c r="AC2710" s="34">
        <f t="shared" si="342"/>
        <v>16</v>
      </c>
      <c r="AD2710" s="38">
        <f t="shared" si="343"/>
        <v>0</v>
      </c>
    </row>
    <row r="2711" spans="1:30" x14ac:dyDescent="0.35">
      <c r="A2711" s="39">
        <v>2700</v>
      </c>
      <c r="B2711" s="40">
        <v>3719</v>
      </c>
      <c r="C2711" s="40">
        <v>435</v>
      </c>
      <c r="D2711" s="40" t="s">
        <v>31</v>
      </c>
      <c r="E2711" s="40" t="s">
        <v>47</v>
      </c>
      <c r="F2711" s="40">
        <v>4</v>
      </c>
      <c r="G2711" s="41">
        <v>979.44</v>
      </c>
      <c r="H2711" s="41">
        <f t="shared" si="336"/>
        <v>3917.76</v>
      </c>
      <c r="I2711" s="42">
        <v>45520.349305555559</v>
      </c>
      <c r="J2711" s="40">
        <v>2</v>
      </c>
      <c r="K2711" s="40" t="s">
        <v>40</v>
      </c>
      <c r="L2711" s="40">
        <v>48</v>
      </c>
      <c r="M2711" s="40">
        <v>59</v>
      </c>
      <c r="N2711" s="40">
        <v>230</v>
      </c>
      <c r="O2711" s="40">
        <v>200</v>
      </c>
      <c r="P2711" s="40">
        <v>9</v>
      </c>
      <c r="Q2711" s="40">
        <v>40</v>
      </c>
      <c r="R2711" s="40" t="str">
        <f t="shared" si="337"/>
        <v>2.Middle age</v>
      </c>
      <c r="S2711" s="40" t="s">
        <v>27</v>
      </c>
      <c r="T2711" s="40">
        <v>92892.54</v>
      </c>
      <c r="U2711" s="40" t="s">
        <v>42</v>
      </c>
      <c r="V2711" s="40" t="s">
        <v>34</v>
      </c>
      <c r="W2711" s="43">
        <v>45520</v>
      </c>
      <c r="X2711" s="44">
        <v>0.34930555555555554</v>
      </c>
      <c r="Y2711" s="41">
        <f t="shared" si="338"/>
        <v>16</v>
      </c>
      <c r="Z2711" s="41">
        <f t="shared" si="339"/>
        <v>16</v>
      </c>
      <c r="AA2711" s="40">
        <f t="shared" si="340"/>
        <v>2024</v>
      </c>
      <c r="AB2711" s="41">
        <f t="shared" si="341"/>
        <v>8</v>
      </c>
      <c r="AC2711" s="41">
        <f t="shared" si="342"/>
        <v>23</v>
      </c>
      <c r="AD2711" s="45">
        <f t="shared" si="343"/>
        <v>0</v>
      </c>
    </row>
    <row r="2712" spans="1:30" x14ac:dyDescent="0.35">
      <c r="A2712" s="32">
        <v>2701</v>
      </c>
      <c r="B2712" s="33">
        <v>3281</v>
      </c>
      <c r="C2712" s="33">
        <v>605</v>
      </c>
      <c r="D2712" s="33" t="s">
        <v>52</v>
      </c>
      <c r="E2712" s="33" t="s">
        <v>25</v>
      </c>
      <c r="F2712" s="33">
        <v>3</v>
      </c>
      <c r="G2712" s="34">
        <v>1808.66</v>
      </c>
      <c r="H2712" s="34">
        <f t="shared" si="336"/>
        <v>5425.9800000000005</v>
      </c>
      <c r="I2712" s="35">
        <v>45407.70416666667</v>
      </c>
      <c r="J2712" s="33">
        <v>11</v>
      </c>
      <c r="K2712" s="33" t="s">
        <v>45</v>
      </c>
      <c r="L2712" s="33">
        <v>138</v>
      </c>
      <c r="M2712" s="33">
        <v>101</v>
      </c>
      <c r="N2712" s="33">
        <v>162</v>
      </c>
      <c r="O2712" s="33">
        <v>437</v>
      </c>
      <c r="P2712" s="33">
        <v>9</v>
      </c>
      <c r="Q2712" s="33">
        <v>23</v>
      </c>
      <c r="R2712" s="33" t="str">
        <f t="shared" si="337"/>
        <v>1.Young age</v>
      </c>
      <c r="S2712" s="33" t="s">
        <v>27</v>
      </c>
      <c r="T2712" s="33">
        <v>71155.360000000001</v>
      </c>
      <c r="U2712" s="33" t="s">
        <v>42</v>
      </c>
      <c r="V2712" s="33" t="s">
        <v>34</v>
      </c>
      <c r="W2712" s="36">
        <v>45407</v>
      </c>
      <c r="X2712" s="37">
        <v>0.70416666666666672</v>
      </c>
      <c r="Y2712" s="34">
        <f t="shared" si="338"/>
        <v>25</v>
      </c>
      <c r="Z2712" s="34">
        <f t="shared" si="339"/>
        <v>25</v>
      </c>
      <c r="AA2712" s="33">
        <f t="shared" si="340"/>
        <v>2024</v>
      </c>
      <c r="AB2712" s="34">
        <f t="shared" si="341"/>
        <v>16</v>
      </c>
      <c r="AC2712" s="34">
        <f t="shared" si="342"/>
        <v>54</v>
      </c>
      <c r="AD2712" s="38">
        <f t="shared" si="343"/>
        <v>0</v>
      </c>
    </row>
    <row r="2713" spans="1:30" x14ac:dyDescent="0.35">
      <c r="A2713" s="39">
        <v>2702</v>
      </c>
      <c r="B2713" s="40">
        <v>4385</v>
      </c>
      <c r="C2713" s="40">
        <v>218</v>
      </c>
      <c r="D2713" s="40" t="s">
        <v>44</v>
      </c>
      <c r="E2713" s="40" t="s">
        <v>25</v>
      </c>
      <c r="F2713" s="40">
        <v>2</v>
      </c>
      <c r="G2713" s="41">
        <v>643.65</v>
      </c>
      <c r="H2713" s="41">
        <f t="shared" si="336"/>
        <v>1287.3</v>
      </c>
      <c r="I2713" s="42">
        <v>45471.857638888891</v>
      </c>
      <c r="J2713" s="40">
        <v>20</v>
      </c>
      <c r="K2713" s="40" t="s">
        <v>40</v>
      </c>
      <c r="L2713" s="40">
        <v>383</v>
      </c>
      <c r="M2713" s="40">
        <v>70</v>
      </c>
      <c r="N2713" s="40">
        <v>254</v>
      </c>
      <c r="O2713" s="40">
        <v>401</v>
      </c>
      <c r="P2713" s="40">
        <v>2</v>
      </c>
      <c r="Q2713" s="40">
        <v>63</v>
      </c>
      <c r="R2713" s="40" t="str">
        <f t="shared" si="337"/>
        <v xml:space="preserve">3.Senior Citizen </v>
      </c>
      <c r="S2713" s="40" t="s">
        <v>46</v>
      </c>
      <c r="T2713" s="40">
        <v>43452.58</v>
      </c>
      <c r="U2713" s="40" t="s">
        <v>37</v>
      </c>
      <c r="V2713" s="40" t="s">
        <v>43</v>
      </c>
      <c r="W2713" s="43">
        <v>45471</v>
      </c>
      <c r="X2713" s="44">
        <v>0.85763888888888884</v>
      </c>
      <c r="Y2713" s="41">
        <f t="shared" si="338"/>
        <v>28</v>
      </c>
      <c r="Z2713" s="41">
        <f t="shared" si="339"/>
        <v>28</v>
      </c>
      <c r="AA2713" s="40">
        <f t="shared" si="340"/>
        <v>2024</v>
      </c>
      <c r="AB2713" s="41">
        <f t="shared" si="341"/>
        <v>20</v>
      </c>
      <c r="AC2713" s="41">
        <f t="shared" si="342"/>
        <v>35</v>
      </c>
      <c r="AD2713" s="45">
        <f t="shared" si="343"/>
        <v>0</v>
      </c>
    </row>
    <row r="2714" spans="1:30" x14ac:dyDescent="0.35">
      <c r="A2714" s="32">
        <v>2703</v>
      </c>
      <c r="B2714" s="33">
        <v>4390</v>
      </c>
      <c r="C2714" s="33">
        <v>494</v>
      </c>
      <c r="D2714" s="33" t="s">
        <v>31</v>
      </c>
      <c r="E2714" s="33" t="s">
        <v>47</v>
      </c>
      <c r="F2714" s="33">
        <v>3</v>
      </c>
      <c r="G2714" s="34">
        <v>1666.15</v>
      </c>
      <c r="H2714" s="34">
        <f t="shared" si="336"/>
        <v>4998.4500000000007</v>
      </c>
      <c r="I2714" s="35">
        <v>45523.474305555559</v>
      </c>
      <c r="J2714" s="33">
        <v>9</v>
      </c>
      <c r="K2714" s="33" t="s">
        <v>26</v>
      </c>
      <c r="L2714" s="33">
        <v>156</v>
      </c>
      <c r="M2714" s="33">
        <v>95</v>
      </c>
      <c r="N2714" s="33">
        <v>214</v>
      </c>
      <c r="O2714" s="33">
        <v>392</v>
      </c>
      <c r="P2714" s="33">
        <v>7</v>
      </c>
      <c r="Q2714" s="33">
        <v>35</v>
      </c>
      <c r="R2714" s="33" t="str">
        <f t="shared" si="337"/>
        <v>2.Middle age</v>
      </c>
      <c r="S2714" s="33" t="s">
        <v>46</v>
      </c>
      <c r="T2714" s="33">
        <v>117545.03</v>
      </c>
      <c r="U2714" s="33" t="s">
        <v>42</v>
      </c>
      <c r="V2714" s="33" t="s">
        <v>43</v>
      </c>
      <c r="W2714" s="36">
        <v>45523</v>
      </c>
      <c r="X2714" s="37">
        <v>0.47430555555555554</v>
      </c>
      <c r="Y2714" s="34">
        <f t="shared" si="338"/>
        <v>19</v>
      </c>
      <c r="Z2714" s="34">
        <f t="shared" si="339"/>
        <v>19</v>
      </c>
      <c r="AA2714" s="33">
        <f t="shared" si="340"/>
        <v>2024</v>
      </c>
      <c r="AB2714" s="34">
        <f t="shared" si="341"/>
        <v>11</v>
      </c>
      <c r="AC2714" s="34">
        <f t="shared" si="342"/>
        <v>23</v>
      </c>
      <c r="AD2714" s="38">
        <f t="shared" si="343"/>
        <v>0</v>
      </c>
    </row>
    <row r="2715" spans="1:30" x14ac:dyDescent="0.35">
      <c r="A2715" s="39">
        <v>2704</v>
      </c>
      <c r="B2715" s="40">
        <v>1972</v>
      </c>
      <c r="C2715" s="40">
        <v>390</v>
      </c>
      <c r="D2715" s="40" t="s">
        <v>52</v>
      </c>
      <c r="E2715" s="40" t="s">
        <v>47</v>
      </c>
      <c r="F2715" s="40">
        <v>3</v>
      </c>
      <c r="G2715" s="41">
        <v>659.7</v>
      </c>
      <c r="H2715" s="41">
        <f t="shared" si="336"/>
        <v>1979.1000000000001</v>
      </c>
      <c r="I2715" s="42">
        <v>45541.679861111108</v>
      </c>
      <c r="J2715" s="40">
        <v>13</v>
      </c>
      <c r="K2715" s="40" t="s">
        <v>26</v>
      </c>
      <c r="L2715" s="40">
        <v>1</v>
      </c>
      <c r="M2715" s="40">
        <v>55</v>
      </c>
      <c r="N2715" s="40">
        <v>232</v>
      </c>
      <c r="O2715" s="40">
        <v>340</v>
      </c>
      <c r="P2715" s="40">
        <v>9</v>
      </c>
      <c r="Q2715" s="40">
        <v>55</v>
      </c>
      <c r="R2715" s="40" t="str">
        <f t="shared" si="337"/>
        <v>2.Middle age</v>
      </c>
      <c r="S2715" s="40" t="s">
        <v>27</v>
      </c>
      <c r="T2715" s="40">
        <v>44331.4</v>
      </c>
      <c r="U2715" s="40" t="s">
        <v>42</v>
      </c>
      <c r="V2715" s="40" t="s">
        <v>50</v>
      </c>
      <c r="W2715" s="43">
        <v>45541</v>
      </c>
      <c r="X2715" s="47">
        <v>0.67986111111111114</v>
      </c>
      <c r="Y2715" s="41">
        <f t="shared" si="338"/>
        <v>6</v>
      </c>
      <c r="Z2715" s="41">
        <f t="shared" si="339"/>
        <v>6</v>
      </c>
      <c r="AA2715" s="40">
        <f t="shared" si="340"/>
        <v>2024</v>
      </c>
      <c r="AB2715" s="41">
        <f t="shared" si="341"/>
        <v>16</v>
      </c>
      <c r="AC2715" s="41">
        <f t="shared" si="342"/>
        <v>19</v>
      </c>
      <c r="AD2715" s="45">
        <f t="shared" si="343"/>
        <v>0</v>
      </c>
    </row>
    <row r="2716" spans="1:30" x14ac:dyDescent="0.35">
      <c r="A2716" s="32">
        <v>2705</v>
      </c>
      <c r="B2716" s="33">
        <v>6747</v>
      </c>
      <c r="C2716" s="33">
        <v>567</v>
      </c>
      <c r="D2716" s="33" t="s">
        <v>51</v>
      </c>
      <c r="E2716" s="33" t="s">
        <v>25</v>
      </c>
      <c r="F2716" s="33">
        <v>4</v>
      </c>
      <c r="G2716" s="34">
        <v>1384.31</v>
      </c>
      <c r="H2716" s="34">
        <f t="shared" si="336"/>
        <v>5537.24</v>
      </c>
      <c r="I2716" s="35">
        <v>45488.049305555556</v>
      </c>
      <c r="J2716" s="33">
        <v>19</v>
      </c>
      <c r="K2716" s="33" t="s">
        <v>26</v>
      </c>
      <c r="L2716" s="33">
        <v>2</v>
      </c>
      <c r="M2716" s="33">
        <v>92</v>
      </c>
      <c r="N2716" s="33">
        <v>150</v>
      </c>
      <c r="O2716" s="33">
        <v>128</v>
      </c>
      <c r="P2716" s="33">
        <v>5</v>
      </c>
      <c r="Q2716" s="33">
        <v>56</v>
      </c>
      <c r="R2716" s="33" t="str">
        <f t="shared" si="337"/>
        <v>2.Middle age</v>
      </c>
      <c r="S2716" s="33" t="s">
        <v>46</v>
      </c>
      <c r="T2716" s="33">
        <v>27033.17</v>
      </c>
      <c r="U2716" s="33" t="s">
        <v>33</v>
      </c>
      <c r="V2716" s="33" t="s">
        <v>50</v>
      </c>
      <c r="W2716" s="36">
        <v>45488</v>
      </c>
      <c r="X2716" s="37">
        <v>4.9305555555555554E-2</v>
      </c>
      <c r="Y2716" s="34">
        <f t="shared" si="338"/>
        <v>15</v>
      </c>
      <c r="Z2716" s="34">
        <f t="shared" si="339"/>
        <v>15</v>
      </c>
      <c r="AA2716" s="33">
        <f t="shared" si="340"/>
        <v>2024</v>
      </c>
      <c r="AB2716" s="34">
        <f t="shared" si="341"/>
        <v>1</v>
      </c>
      <c r="AC2716" s="34">
        <f t="shared" si="342"/>
        <v>11</v>
      </c>
      <c r="AD2716" s="38">
        <f t="shared" si="343"/>
        <v>0</v>
      </c>
    </row>
    <row r="2717" spans="1:30" x14ac:dyDescent="0.35">
      <c r="A2717" s="39">
        <v>2706</v>
      </c>
      <c r="B2717" s="40">
        <v>9720</v>
      </c>
      <c r="C2717" s="40">
        <v>714</v>
      </c>
      <c r="D2717" s="40" t="s">
        <v>44</v>
      </c>
      <c r="E2717" s="40" t="s">
        <v>25</v>
      </c>
      <c r="F2717" s="40">
        <v>1</v>
      </c>
      <c r="G2717" s="41">
        <v>1392.84</v>
      </c>
      <c r="H2717" s="41">
        <f t="shared" si="336"/>
        <v>1392.84</v>
      </c>
      <c r="I2717" s="42">
        <v>45458.973611111112</v>
      </c>
      <c r="J2717" s="40">
        <v>20</v>
      </c>
      <c r="K2717" s="40" t="s">
        <v>32</v>
      </c>
      <c r="L2717" s="40">
        <v>30</v>
      </c>
      <c r="M2717" s="40">
        <v>95</v>
      </c>
      <c r="N2717" s="40">
        <v>103</v>
      </c>
      <c r="O2717" s="40">
        <v>167</v>
      </c>
      <c r="P2717" s="40">
        <v>9</v>
      </c>
      <c r="Q2717" s="40">
        <v>46</v>
      </c>
      <c r="R2717" s="40" t="str">
        <f t="shared" si="337"/>
        <v>2.Middle age</v>
      </c>
      <c r="S2717" s="40" t="s">
        <v>46</v>
      </c>
      <c r="T2717" s="40">
        <v>21317.4</v>
      </c>
      <c r="U2717" s="40" t="s">
        <v>42</v>
      </c>
      <c r="V2717" s="40" t="s">
        <v>29</v>
      </c>
      <c r="W2717" s="43">
        <v>45458</v>
      </c>
      <c r="X2717" s="44">
        <v>0.97361111111111109</v>
      </c>
      <c r="Y2717" s="41">
        <f t="shared" si="338"/>
        <v>15</v>
      </c>
      <c r="Z2717" s="41">
        <f t="shared" si="339"/>
        <v>15</v>
      </c>
      <c r="AA2717" s="40">
        <f t="shared" si="340"/>
        <v>2024</v>
      </c>
      <c r="AB2717" s="41">
        <f t="shared" si="341"/>
        <v>23</v>
      </c>
      <c r="AC2717" s="41">
        <f t="shared" si="342"/>
        <v>22</v>
      </c>
      <c r="AD2717" s="45">
        <f t="shared" si="343"/>
        <v>0</v>
      </c>
    </row>
    <row r="2718" spans="1:30" x14ac:dyDescent="0.35">
      <c r="A2718" s="32">
        <v>2707</v>
      </c>
      <c r="B2718" s="33">
        <v>5605</v>
      </c>
      <c r="C2718" s="33">
        <v>853</v>
      </c>
      <c r="D2718" s="33" t="s">
        <v>51</v>
      </c>
      <c r="E2718" s="33" t="s">
        <v>25</v>
      </c>
      <c r="F2718" s="33">
        <v>3</v>
      </c>
      <c r="G2718" s="34">
        <v>1412.15</v>
      </c>
      <c r="H2718" s="34">
        <f t="shared" si="336"/>
        <v>4236.4500000000007</v>
      </c>
      <c r="I2718" s="35">
        <v>45424.978472222225</v>
      </c>
      <c r="J2718" s="33">
        <v>17</v>
      </c>
      <c r="K2718" s="33" t="s">
        <v>40</v>
      </c>
      <c r="L2718" s="33">
        <v>382</v>
      </c>
      <c r="M2718" s="33">
        <v>75</v>
      </c>
      <c r="N2718" s="33">
        <v>274</v>
      </c>
      <c r="O2718" s="33">
        <v>161</v>
      </c>
      <c r="P2718" s="33">
        <v>3</v>
      </c>
      <c r="Q2718" s="33">
        <v>39</v>
      </c>
      <c r="R2718" s="33" t="str">
        <f t="shared" si="337"/>
        <v>2.Middle age</v>
      </c>
      <c r="S2718" s="33" t="s">
        <v>41</v>
      </c>
      <c r="T2718" s="33">
        <v>110512.86</v>
      </c>
      <c r="U2718" s="33" t="s">
        <v>42</v>
      </c>
      <c r="V2718" s="33" t="s">
        <v>43</v>
      </c>
      <c r="W2718" s="36">
        <v>45424</v>
      </c>
      <c r="X2718" s="46">
        <v>0.97847222222222219</v>
      </c>
      <c r="Y2718" s="34">
        <f t="shared" si="338"/>
        <v>12</v>
      </c>
      <c r="Z2718" s="34">
        <f t="shared" si="339"/>
        <v>12</v>
      </c>
      <c r="AA2718" s="33">
        <f t="shared" si="340"/>
        <v>2024</v>
      </c>
      <c r="AB2718" s="34">
        <f t="shared" si="341"/>
        <v>23</v>
      </c>
      <c r="AC2718" s="34">
        <f t="shared" si="342"/>
        <v>29</v>
      </c>
      <c r="AD2718" s="38">
        <f t="shared" si="343"/>
        <v>0</v>
      </c>
    </row>
    <row r="2719" spans="1:30" x14ac:dyDescent="0.35">
      <c r="A2719" s="39">
        <v>2708</v>
      </c>
      <c r="B2719" s="40">
        <v>9827</v>
      </c>
      <c r="C2719" s="40">
        <v>419</v>
      </c>
      <c r="D2719" s="40" t="s">
        <v>31</v>
      </c>
      <c r="E2719" s="40" t="s">
        <v>47</v>
      </c>
      <c r="F2719" s="40">
        <v>2</v>
      </c>
      <c r="G2719" s="41">
        <v>1851.42</v>
      </c>
      <c r="H2719" s="41">
        <f t="shared" si="336"/>
        <v>3702.84</v>
      </c>
      <c r="I2719" s="42">
        <v>45503.533333333333</v>
      </c>
      <c r="J2719" s="40">
        <v>10</v>
      </c>
      <c r="K2719" s="40" t="s">
        <v>36</v>
      </c>
      <c r="L2719" s="40">
        <v>375</v>
      </c>
      <c r="M2719" s="40">
        <v>70</v>
      </c>
      <c r="N2719" s="40">
        <v>118</v>
      </c>
      <c r="O2719" s="40">
        <v>252</v>
      </c>
      <c r="P2719" s="40">
        <v>8</v>
      </c>
      <c r="Q2719" s="40">
        <v>31</v>
      </c>
      <c r="R2719" s="40" t="str">
        <f t="shared" si="337"/>
        <v>1.Young age</v>
      </c>
      <c r="S2719" s="40" t="s">
        <v>41</v>
      </c>
      <c r="T2719" s="40">
        <v>38923.83</v>
      </c>
      <c r="U2719" s="40" t="s">
        <v>28</v>
      </c>
      <c r="V2719" s="40" t="s">
        <v>50</v>
      </c>
      <c r="W2719" s="43">
        <v>45503</v>
      </c>
      <c r="X2719" s="44">
        <v>0.53333333333333333</v>
      </c>
      <c r="Y2719" s="41">
        <f t="shared" si="338"/>
        <v>30</v>
      </c>
      <c r="Z2719" s="41">
        <f t="shared" si="339"/>
        <v>30</v>
      </c>
      <c r="AA2719" s="40">
        <f t="shared" si="340"/>
        <v>2024</v>
      </c>
      <c r="AB2719" s="41">
        <f t="shared" si="341"/>
        <v>12</v>
      </c>
      <c r="AC2719" s="41">
        <f t="shared" si="342"/>
        <v>48</v>
      </c>
      <c r="AD2719" s="45">
        <f t="shared" si="343"/>
        <v>0</v>
      </c>
    </row>
    <row r="2720" spans="1:30" x14ac:dyDescent="0.35">
      <c r="A2720" s="32">
        <v>2709</v>
      </c>
      <c r="B2720" s="33">
        <v>3758</v>
      </c>
      <c r="C2720" s="33">
        <v>803</v>
      </c>
      <c r="D2720" s="33" t="s">
        <v>51</v>
      </c>
      <c r="E2720" s="33" t="s">
        <v>25</v>
      </c>
      <c r="F2720" s="33">
        <v>2</v>
      </c>
      <c r="G2720" s="34">
        <v>864.86</v>
      </c>
      <c r="H2720" s="34">
        <f t="shared" si="336"/>
        <v>1729.72</v>
      </c>
      <c r="I2720" s="35">
        <v>45477.458333333336</v>
      </c>
      <c r="J2720" s="33">
        <v>6</v>
      </c>
      <c r="K2720" s="33" t="s">
        <v>26</v>
      </c>
      <c r="L2720" s="33">
        <v>139</v>
      </c>
      <c r="M2720" s="33">
        <v>104</v>
      </c>
      <c r="N2720" s="33">
        <v>243</v>
      </c>
      <c r="O2720" s="33">
        <v>443</v>
      </c>
      <c r="P2720" s="33">
        <v>3</v>
      </c>
      <c r="Q2720" s="33">
        <v>59</v>
      </c>
      <c r="R2720" s="33" t="str">
        <f t="shared" si="337"/>
        <v>2.Middle age</v>
      </c>
      <c r="S2720" s="33" t="s">
        <v>27</v>
      </c>
      <c r="T2720" s="33">
        <v>107931.97</v>
      </c>
      <c r="U2720" s="33" t="s">
        <v>42</v>
      </c>
      <c r="V2720" s="33" t="s">
        <v>50</v>
      </c>
      <c r="W2720" s="36">
        <v>45477</v>
      </c>
      <c r="X2720" s="46">
        <v>0.45833333333333331</v>
      </c>
      <c r="Y2720" s="34">
        <f t="shared" si="338"/>
        <v>4</v>
      </c>
      <c r="Z2720" s="34">
        <f t="shared" si="339"/>
        <v>4</v>
      </c>
      <c r="AA2720" s="33">
        <f t="shared" si="340"/>
        <v>2024</v>
      </c>
      <c r="AB2720" s="34">
        <f t="shared" si="341"/>
        <v>11</v>
      </c>
      <c r="AC2720" s="34">
        <f t="shared" si="342"/>
        <v>0</v>
      </c>
      <c r="AD2720" s="38">
        <f t="shared" si="343"/>
        <v>0</v>
      </c>
    </row>
    <row r="2721" spans="1:30" x14ac:dyDescent="0.35">
      <c r="A2721" s="39">
        <v>2710</v>
      </c>
      <c r="B2721" s="40">
        <v>6302</v>
      </c>
      <c r="C2721" s="40">
        <v>961</v>
      </c>
      <c r="D2721" s="40" t="s">
        <v>44</v>
      </c>
      <c r="E2721" s="40" t="s">
        <v>25</v>
      </c>
      <c r="F2721" s="40">
        <v>4</v>
      </c>
      <c r="G2721" s="41">
        <v>974.12</v>
      </c>
      <c r="H2721" s="41">
        <f t="shared" si="336"/>
        <v>3896.48</v>
      </c>
      <c r="I2721" s="42">
        <v>45372.188194444447</v>
      </c>
      <c r="J2721" s="40">
        <v>18</v>
      </c>
      <c r="K2721" s="40" t="s">
        <v>40</v>
      </c>
      <c r="L2721" s="40">
        <v>18</v>
      </c>
      <c r="M2721" s="40">
        <v>106</v>
      </c>
      <c r="N2721" s="40">
        <v>254</v>
      </c>
      <c r="O2721" s="40">
        <v>295</v>
      </c>
      <c r="P2721" s="40">
        <v>4</v>
      </c>
      <c r="Q2721" s="40">
        <v>20</v>
      </c>
      <c r="R2721" s="40" t="str">
        <f t="shared" si="337"/>
        <v>1.Young age</v>
      </c>
      <c r="S2721" s="40" t="s">
        <v>46</v>
      </c>
      <c r="T2721" s="40">
        <v>48047.519999999997</v>
      </c>
      <c r="U2721" s="40" t="s">
        <v>28</v>
      </c>
      <c r="V2721" s="40" t="s">
        <v>34</v>
      </c>
      <c r="W2721" s="43">
        <v>45372</v>
      </c>
      <c r="X2721" s="44">
        <v>0.18819444444444444</v>
      </c>
      <c r="Y2721" s="41">
        <f t="shared" si="338"/>
        <v>21</v>
      </c>
      <c r="Z2721" s="41">
        <f t="shared" si="339"/>
        <v>21</v>
      </c>
      <c r="AA2721" s="40">
        <f t="shared" si="340"/>
        <v>2024</v>
      </c>
      <c r="AB2721" s="41">
        <f t="shared" si="341"/>
        <v>4</v>
      </c>
      <c r="AC2721" s="41">
        <f t="shared" si="342"/>
        <v>31</v>
      </c>
      <c r="AD2721" s="45">
        <f t="shared" si="343"/>
        <v>0</v>
      </c>
    </row>
    <row r="2722" spans="1:30" x14ac:dyDescent="0.35">
      <c r="A2722" s="32">
        <v>2711</v>
      </c>
      <c r="B2722" s="33">
        <v>5794</v>
      </c>
      <c r="C2722" s="33">
        <v>554</v>
      </c>
      <c r="D2722" s="33" t="s">
        <v>49</v>
      </c>
      <c r="E2722" s="33" t="s">
        <v>25</v>
      </c>
      <c r="F2722" s="33">
        <v>4</v>
      </c>
      <c r="G2722" s="34">
        <v>1110.44</v>
      </c>
      <c r="H2722" s="34">
        <f t="shared" si="336"/>
        <v>4441.76</v>
      </c>
      <c r="I2722" s="35">
        <v>45428.199305555558</v>
      </c>
      <c r="J2722" s="33">
        <v>17</v>
      </c>
      <c r="K2722" s="33" t="s">
        <v>32</v>
      </c>
      <c r="L2722" s="33">
        <v>401</v>
      </c>
      <c r="M2722" s="33">
        <v>129</v>
      </c>
      <c r="N2722" s="33">
        <v>243</v>
      </c>
      <c r="O2722" s="33">
        <v>139</v>
      </c>
      <c r="P2722" s="33">
        <v>1</v>
      </c>
      <c r="Q2722" s="33">
        <v>22</v>
      </c>
      <c r="R2722" s="33" t="str">
        <f t="shared" si="337"/>
        <v>1.Young age</v>
      </c>
      <c r="S2722" s="33" t="s">
        <v>27</v>
      </c>
      <c r="T2722" s="33">
        <v>70710.02</v>
      </c>
      <c r="U2722" s="33" t="s">
        <v>37</v>
      </c>
      <c r="V2722" s="33" t="s">
        <v>34</v>
      </c>
      <c r="W2722" s="36">
        <v>45428</v>
      </c>
      <c r="X2722" s="37">
        <v>0.19930555555555557</v>
      </c>
      <c r="Y2722" s="34">
        <f t="shared" si="338"/>
        <v>16</v>
      </c>
      <c r="Z2722" s="34">
        <f t="shared" si="339"/>
        <v>16</v>
      </c>
      <c r="AA2722" s="33">
        <f t="shared" si="340"/>
        <v>2024</v>
      </c>
      <c r="AB2722" s="34">
        <f t="shared" si="341"/>
        <v>4</v>
      </c>
      <c r="AC2722" s="34">
        <f t="shared" si="342"/>
        <v>47</v>
      </c>
      <c r="AD2722" s="38">
        <f t="shared" si="343"/>
        <v>0</v>
      </c>
    </row>
    <row r="2723" spans="1:30" x14ac:dyDescent="0.35">
      <c r="A2723" s="39">
        <v>2712</v>
      </c>
      <c r="B2723" s="40">
        <v>5740</v>
      </c>
      <c r="C2723" s="40">
        <v>331</v>
      </c>
      <c r="D2723" s="40" t="s">
        <v>39</v>
      </c>
      <c r="E2723" s="40" t="s">
        <v>47</v>
      </c>
      <c r="F2723" s="40">
        <v>2</v>
      </c>
      <c r="G2723" s="41">
        <v>259.92</v>
      </c>
      <c r="H2723" s="41">
        <f t="shared" si="336"/>
        <v>519.84</v>
      </c>
      <c r="I2723" s="42">
        <v>45374.464583333334</v>
      </c>
      <c r="J2723" s="40">
        <v>6</v>
      </c>
      <c r="K2723" s="40" t="s">
        <v>40</v>
      </c>
      <c r="L2723" s="40">
        <v>227</v>
      </c>
      <c r="M2723" s="40">
        <v>127</v>
      </c>
      <c r="N2723" s="40">
        <v>210</v>
      </c>
      <c r="O2723" s="40">
        <v>479</v>
      </c>
      <c r="P2723" s="40">
        <v>10</v>
      </c>
      <c r="Q2723" s="40">
        <v>36</v>
      </c>
      <c r="R2723" s="40" t="str">
        <f t="shared" si="337"/>
        <v>2.Middle age</v>
      </c>
      <c r="S2723" s="40" t="s">
        <v>41</v>
      </c>
      <c r="T2723" s="40">
        <v>39092.51</v>
      </c>
      <c r="U2723" s="40" t="s">
        <v>42</v>
      </c>
      <c r="V2723" s="40" t="s">
        <v>29</v>
      </c>
      <c r="W2723" s="43">
        <v>45374</v>
      </c>
      <c r="X2723" s="44">
        <v>0.46458333333333335</v>
      </c>
      <c r="Y2723" s="41">
        <f t="shared" si="338"/>
        <v>23</v>
      </c>
      <c r="Z2723" s="41">
        <f t="shared" si="339"/>
        <v>23</v>
      </c>
      <c r="AA2723" s="40">
        <f t="shared" si="340"/>
        <v>2024</v>
      </c>
      <c r="AB2723" s="41">
        <f t="shared" si="341"/>
        <v>11</v>
      </c>
      <c r="AC2723" s="41">
        <f t="shared" si="342"/>
        <v>9</v>
      </c>
      <c r="AD2723" s="45">
        <f t="shared" si="343"/>
        <v>0</v>
      </c>
    </row>
    <row r="2724" spans="1:30" x14ac:dyDescent="0.35">
      <c r="A2724" s="32">
        <v>2713</v>
      </c>
      <c r="B2724" s="33">
        <v>5380</v>
      </c>
      <c r="C2724" s="33">
        <v>667</v>
      </c>
      <c r="D2724" s="33" t="s">
        <v>44</v>
      </c>
      <c r="E2724" s="33" t="s">
        <v>47</v>
      </c>
      <c r="F2724" s="33">
        <v>3</v>
      </c>
      <c r="G2724" s="34">
        <v>938.47</v>
      </c>
      <c r="H2724" s="34">
        <f t="shared" si="336"/>
        <v>2815.41</v>
      </c>
      <c r="I2724" s="35">
        <v>45366.359722222223</v>
      </c>
      <c r="J2724" s="33">
        <v>18</v>
      </c>
      <c r="K2724" s="33" t="s">
        <v>36</v>
      </c>
      <c r="L2724" s="33">
        <v>189</v>
      </c>
      <c r="M2724" s="33">
        <v>68</v>
      </c>
      <c r="N2724" s="33">
        <v>192</v>
      </c>
      <c r="O2724" s="33">
        <v>297</v>
      </c>
      <c r="P2724" s="33">
        <v>10</v>
      </c>
      <c r="Q2724" s="33">
        <v>34</v>
      </c>
      <c r="R2724" s="33" t="str">
        <f t="shared" si="337"/>
        <v>1.Young age</v>
      </c>
      <c r="S2724" s="33" t="s">
        <v>46</v>
      </c>
      <c r="T2724" s="33">
        <v>80954.59</v>
      </c>
      <c r="U2724" s="33" t="s">
        <v>42</v>
      </c>
      <c r="V2724" s="33" t="s">
        <v>34</v>
      </c>
      <c r="W2724" s="36">
        <v>45366</v>
      </c>
      <c r="X2724" s="37">
        <v>0.35972222222222222</v>
      </c>
      <c r="Y2724" s="34">
        <f t="shared" si="338"/>
        <v>15</v>
      </c>
      <c r="Z2724" s="34">
        <f t="shared" si="339"/>
        <v>15</v>
      </c>
      <c r="AA2724" s="33">
        <f t="shared" si="340"/>
        <v>2024</v>
      </c>
      <c r="AB2724" s="34">
        <f t="shared" si="341"/>
        <v>8</v>
      </c>
      <c r="AC2724" s="34">
        <f t="shared" si="342"/>
        <v>38</v>
      </c>
      <c r="AD2724" s="38">
        <f t="shared" si="343"/>
        <v>0</v>
      </c>
    </row>
    <row r="2725" spans="1:30" x14ac:dyDescent="0.35">
      <c r="A2725" s="39">
        <v>2714</v>
      </c>
      <c r="B2725" s="40">
        <v>9428</v>
      </c>
      <c r="C2725" s="40">
        <v>517</v>
      </c>
      <c r="D2725" s="40" t="s">
        <v>24</v>
      </c>
      <c r="E2725" s="40" t="s">
        <v>47</v>
      </c>
      <c r="F2725" s="40">
        <v>4</v>
      </c>
      <c r="G2725" s="41">
        <v>532.53</v>
      </c>
      <c r="H2725" s="41">
        <f t="shared" si="336"/>
        <v>2130.12</v>
      </c>
      <c r="I2725" s="42">
        <v>45549.776388888888</v>
      </c>
      <c r="J2725" s="40">
        <v>10</v>
      </c>
      <c r="K2725" s="40" t="s">
        <v>36</v>
      </c>
      <c r="L2725" s="40">
        <v>210</v>
      </c>
      <c r="M2725" s="40">
        <v>85</v>
      </c>
      <c r="N2725" s="40">
        <v>261</v>
      </c>
      <c r="O2725" s="40">
        <v>413</v>
      </c>
      <c r="P2725" s="40">
        <v>1</v>
      </c>
      <c r="Q2725" s="40">
        <v>42</v>
      </c>
      <c r="R2725" s="40" t="str">
        <f t="shared" si="337"/>
        <v>2.Middle age</v>
      </c>
      <c r="S2725" s="40" t="s">
        <v>46</v>
      </c>
      <c r="T2725" s="40">
        <v>99023.85</v>
      </c>
      <c r="U2725" s="40" t="s">
        <v>42</v>
      </c>
      <c r="V2725" s="40" t="s">
        <v>29</v>
      </c>
      <c r="W2725" s="43">
        <v>45549</v>
      </c>
      <c r="X2725" s="44">
        <v>0.77638888888888891</v>
      </c>
      <c r="Y2725" s="41">
        <f t="shared" si="338"/>
        <v>14</v>
      </c>
      <c r="Z2725" s="41">
        <f t="shared" si="339"/>
        <v>14</v>
      </c>
      <c r="AA2725" s="40">
        <f t="shared" si="340"/>
        <v>2024</v>
      </c>
      <c r="AB2725" s="41">
        <f t="shared" si="341"/>
        <v>18</v>
      </c>
      <c r="AC2725" s="41">
        <f t="shared" si="342"/>
        <v>38</v>
      </c>
      <c r="AD2725" s="45">
        <f t="shared" si="343"/>
        <v>0</v>
      </c>
    </row>
    <row r="2726" spans="1:30" x14ac:dyDescent="0.35">
      <c r="A2726" s="32">
        <v>2715</v>
      </c>
      <c r="B2726" s="33">
        <v>2560</v>
      </c>
      <c r="C2726" s="33">
        <v>397</v>
      </c>
      <c r="D2726" s="33" t="s">
        <v>52</v>
      </c>
      <c r="E2726" s="33" t="s">
        <v>25</v>
      </c>
      <c r="F2726" s="33">
        <v>1</v>
      </c>
      <c r="G2726" s="34">
        <v>537.85</v>
      </c>
      <c r="H2726" s="34">
        <f t="shared" si="336"/>
        <v>537.85</v>
      </c>
      <c r="I2726" s="35">
        <v>45360.213888888888</v>
      </c>
      <c r="J2726" s="33">
        <v>15</v>
      </c>
      <c r="K2726" s="33" t="s">
        <v>32</v>
      </c>
      <c r="L2726" s="33">
        <v>23</v>
      </c>
      <c r="M2726" s="33">
        <v>133</v>
      </c>
      <c r="N2726" s="33">
        <v>264</v>
      </c>
      <c r="O2726" s="33">
        <v>481</v>
      </c>
      <c r="P2726" s="33">
        <v>8</v>
      </c>
      <c r="Q2726" s="33">
        <v>65</v>
      </c>
      <c r="R2726" s="33" t="str">
        <f t="shared" si="337"/>
        <v xml:space="preserve">3.Senior Citizen </v>
      </c>
      <c r="S2726" s="33" t="s">
        <v>46</v>
      </c>
      <c r="T2726" s="33">
        <v>34989.53</v>
      </c>
      <c r="U2726" s="33" t="s">
        <v>37</v>
      </c>
      <c r="V2726" s="33" t="s">
        <v>34</v>
      </c>
      <c r="W2726" s="36">
        <v>45360</v>
      </c>
      <c r="X2726" s="46">
        <v>0.21388888888888888</v>
      </c>
      <c r="Y2726" s="34">
        <f t="shared" si="338"/>
        <v>9</v>
      </c>
      <c r="Z2726" s="34">
        <f t="shared" si="339"/>
        <v>9</v>
      </c>
      <c r="AA2726" s="33">
        <f t="shared" si="340"/>
        <v>2024</v>
      </c>
      <c r="AB2726" s="34">
        <f t="shared" si="341"/>
        <v>5</v>
      </c>
      <c r="AC2726" s="34">
        <f t="shared" si="342"/>
        <v>8</v>
      </c>
      <c r="AD2726" s="38">
        <f t="shared" si="343"/>
        <v>0</v>
      </c>
    </row>
    <row r="2727" spans="1:30" x14ac:dyDescent="0.35">
      <c r="A2727" s="39">
        <v>2716</v>
      </c>
      <c r="B2727" s="40">
        <v>3221</v>
      </c>
      <c r="C2727" s="40">
        <v>975</v>
      </c>
      <c r="D2727" s="40" t="s">
        <v>51</v>
      </c>
      <c r="E2727" s="40" t="s">
        <v>25</v>
      </c>
      <c r="F2727" s="40">
        <v>1</v>
      </c>
      <c r="G2727" s="41">
        <v>236.16</v>
      </c>
      <c r="H2727" s="41">
        <f t="shared" si="336"/>
        <v>236.16</v>
      </c>
      <c r="I2727" s="42">
        <v>45389.123611111114</v>
      </c>
      <c r="J2727" s="40">
        <v>2</v>
      </c>
      <c r="K2727" s="40" t="s">
        <v>40</v>
      </c>
      <c r="L2727" s="40">
        <v>76</v>
      </c>
      <c r="M2727" s="40">
        <v>131</v>
      </c>
      <c r="N2727" s="40">
        <v>250</v>
      </c>
      <c r="O2727" s="40">
        <v>488</v>
      </c>
      <c r="P2727" s="40">
        <v>1</v>
      </c>
      <c r="Q2727" s="40">
        <v>31</v>
      </c>
      <c r="R2727" s="40" t="str">
        <f t="shared" si="337"/>
        <v>1.Young age</v>
      </c>
      <c r="S2727" s="40" t="s">
        <v>27</v>
      </c>
      <c r="T2727" s="40">
        <v>116684.75</v>
      </c>
      <c r="U2727" s="40" t="s">
        <v>42</v>
      </c>
      <c r="V2727" s="40" t="s">
        <v>50</v>
      </c>
      <c r="W2727" s="43">
        <v>45389</v>
      </c>
      <c r="X2727" s="47">
        <v>0.12361111111111112</v>
      </c>
      <c r="Y2727" s="41">
        <f t="shared" si="338"/>
        <v>7</v>
      </c>
      <c r="Z2727" s="41">
        <f t="shared" si="339"/>
        <v>7</v>
      </c>
      <c r="AA2727" s="40">
        <f t="shared" si="340"/>
        <v>2024</v>
      </c>
      <c r="AB2727" s="41">
        <f t="shared" si="341"/>
        <v>2</v>
      </c>
      <c r="AC2727" s="41">
        <f t="shared" si="342"/>
        <v>58</v>
      </c>
      <c r="AD2727" s="45">
        <f t="shared" si="343"/>
        <v>0</v>
      </c>
    </row>
    <row r="2728" spans="1:30" x14ac:dyDescent="0.35">
      <c r="A2728" s="32">
        <v>2717</v>
      </c>
      <c r="B2728" s="33">
        <v>7743</v>
      </c>
      <c r="C2728" s="33">
        <v>538</v>
      </c>
      <c r="D2728" s="33" t="s">
        <v>49</v>
      </c>
      <c r="E2728" s="33" t="s">
        <v>25</v>
      </c>
      <c r="F2728" s="33">
        <v>5</v>
      </c>
      <c r="G2728" s="34">
        <v>1694.71</v>
      </c>
      <c r="H2728" s="34">
        <f t="shared" si="336"/>
        <v>8473.5499999999993</v>
      </c>
      <c r="I2728" s="35">
        <v>45530.87222222222</v>
      </c>
      <c r="J2728" s="33">
        <v>11</v>
      </c>
      <c r="K2728" s="33" t="s">
        <v>40</v>
      </c>
      <c r="L2728" s="33">
        <v>122</v>
      </c>
      <c r="M2728" s="33">
        <v>89</v>
      </c>
      <c r="N2728" s="33">
        <v>296</v>
      </c>
      <c r="O2728" s="33">
        <v>117</v>
      </c>
      <c r="P2728" s="33">
        <v>5</v>
      </c>
      <c r="Q2728" s="33">
        <v>33</v>
      </c>
      <c r="R2728" s="33" t="str">
        <f t="shared" si="337"/>
        <v>1.Young age</v>
      </c>
      <c r="S2728" s="33" t="s">
        <v>41</v>
      </c>
      <c r="T2728" s="33">
        <v>57849.120000000003</v>
      </c>
      <c r="U2728" s="33" t="s">
        <v>42</v>
      </c>
      <c r="V2728" s="33" t="s">
        <v>29</v>
      </c>
      <c r="W2728" s="36">
        <v>45530</v>
      </c>
      <c r="X2728" s="37">
        <v>0.87222222222222223</v>
      </c>
      <c r="Y2728" s="34">
        <f t="shared" si="338"/>
        <v>26</v>
      </c>
      <c r="Z2728" s="34">
        <f t="shared" si="339"/>
        <v>26</v>
      </c>
      <c r="AA2728" s="33">
        <f t="shared" si="340"/>
        <v>2024</v>
      </c>
      <c r="AB2728" s="34">
        <f t="shared" si="341"/>
        <v>20</v>
      </c>
      <c r="AC2728" s="34">
        <f t="shared" si="342"/>
        <v>56</v>
      </c>
      <c r="AD2728" s="38">
        <f t="shared" si="343"/>
        <v>0</v>
      </c>
    </row>
    <row r="2729" spans="1:30" x14ac:dyDescent="0.35">
      <c r="A2729" s="39">
        <v>2718</v>
      </c>
      <c r="B2729" s="40">
        <v>1971</v>
      </c>
      <c r="C2729" s="40">
        <v>293</v>
      </c>
      <c r="D2729" s="40" t="s">
        <v>31</v>
      </c>
      <c r="E2729" s="40" t="s">
        <v>47</v>
      </c>
      <c r="F2729" s="40">
        <v>1</v>
      </c>
      <c r="G2729" s="41">
        <v>1699.42</v>
      </c>
      <c r="H2729" s="41">
        <f t="shared" si="336"/>
        <v>1699.42</v>
      </c>
      <c r="I2729" s="42">
        <v>45547.511805555558</v>
      </c>
      <c r="J2729" s="40">
        <v>5</v>
      </c>
      <c r="K2729" s="40" t="s">
        <v>26</v>
      </c>
      <c r="L2729" s="40">
        <v>396</v>
      </c>
      <c r="M2729" s="40">
        <v>136</v>
      </c>
      <c r="N2729" s="40">
        <v>274</v>
      </c>
      <c r="O2729" s="40">
        <v>259</v>
      </c>
      <c r="P2729" s="40">
        <v>7</v>
      </c>
      <c r="Q2729" s="40">
        <v>52</v>
      </c>
      <c r="R2729" s="40" t="str">
        <f t="shared" si="337"/>
        <v>2.Middle age</v>
      </c>
      <c r="S2729" s="40" t="s">
        <v>41</v>
      </c>
      <c r="T2729" s="40">
        <v>97537.12</v>
      </c>
      <c r="U2729" s="40" t="s">
        <v>28</v>
      </c>
      <c r="V2729" s="40" t="s">
        <v>29</v>
      </c>
      <c r="W2729" s="43">
        <v>45547</v>
      </c>
      <c r="X2729" s="47">
        <v>0.51180555555555551</v>
      </c>
      <c r="Y2729" s="41">
        <f t="shared" si="338"/>
        <v>12</v>
      </c>
      <c r="Z2729" s="41">
        <f t="shared" si="339"/>
        <v>12</v>
      </c>
      <c r="AA2729" s="40">
        <f t="shared" si="340"/>
        <v>2024</v>
      </c>
      <c r="AB2729" s="41">
        <f t="shared" si="341"/>
        <v>12</v>
      </c>
      <c r="AC2729" s="41">
        <f t="shared" si="342"/>
        <v>17</v>
      </c>
      <c r="AD2729" s="45">
        <f t="shared" si="343"/>
        <v>0</v>
      </c>
    </row>
    <row r="2730" spans="1:30" x14ac:dyDescent="0.35">
      <c r="A2730" s="32">
        <v>2719</v>
      </c>
      <c r="B2730" s="33">
        <v>5543</v>
      </c>
      <c r="C2730" s="33">
        <v>977</v>
      </c>
      <c r="D2730" s="33" t="s">
        <v>38</v>
      </c>
      <c r="E2730" s="33" t="s">
        <v>25</v>
      </c>
      <c r="F2730" s="33">
        <v>3</v>
      </c>
      <c r="G2730" s="34">
        <v>1352.21</v>
      </c>
      <c r="H2730" s="34">
        <f t="shared" si="336"/>
        <v>4056.63</v>
      </c>
      <c r="I2730" s="35">
        <v>45525.282638888886</v>
      </c>
      <c r="J2730" s="33">
        <v>2</v>
      </c>
      <c r="K2730" s="33" t="s">
        <v>32</v>
      </c>
      <c r="L2730" s="33">
        <v>441</v>
      </c>
      <c r="M2730" s="33">
        <v>149</v>
      </c>
      <c r="N2730" s="33">
        <v>233</v>
      </c>
      <c r="O2730" s="33">
        <v>342</v>
      </c>
      <c r="P2730" s="33">
        <v>5</v>
      </c>
      <c r="Q2730" s="33">
        <v>34</v>
      </c>
      <c r="R2730" s="33" t="str">
        <f t="shared" si="337"/>
        <v>1.Young age</v>
      </c>
      <c r="S2730" s="33" t="s">
        <v>41</v>
      </c>
      <c r="T2730" s="33">
        <v>68179.94</v>
      </c>
      <c r="U2730" s="33" t="s">
        <v>37</v>
      </c>
      <c r="V2730" s="33" t="s">
        <v>34</v>
      </c>
      <c r="W2730" s="36">
        <v>45525</v>
      </c>
      <c r="X2730" s="37">
        <v>0.28263888888888888</v>
      </c>
      <c r="Y2730" s="34">
        <f t="shared" si="338"/>
        <v>21</v>
      </c>
      <c r="Z2730" s="34">
        <f t="shared" si="339"/>
        <v>21</v>
      </c>
      <c r="AA2730" s="33">
        <f t="shared" si="340"/>
        <v>2024</v>
      </c>
      <c r="AB2730" s="34">
        <f t="shared" si="341"/>
        <v>6</v>
      </c>
      <c r="AC2730" s="34">
        <f t="shared" si="342"/>
        <v>47</v>
      </c>
      <c r="AD2730" s="38">
        <f t="shared" si="343"/>
        <v>0</v>
      </c>
    </row>
    <row r="2731" spans="1:30" x14ac:dyDescent="0.35">
      <c r="A2731" s="39">
        <v>2720</v>
      </c>
      <c r="B2731" s="40">
        <v>3078</v>
      </c>
      <c r="C2731" s="40">
        <v>171</v>
      </c>
      <c r="D2731" s="40" t="s">
        <v>31</v>
      </c>
      <c r="E2731" s="40" t="s">
        <v>25</v>
      </c>
      <c r="F2731" s="40">
        <v>2</v>
      </c>
      <c r="G2731" s="41">
        <v>1669.39</v>
      </c>
      <c r="H2731" s="41">
        <f t="shared" si="336"/>
        <v>3338.78</v>
      </c>
      <c r="I2731" s="42">
        <v>45312.015972222223</v>
      </c>
      <c r="J2731" s="40">
        <v>8</v>
      </c>
      <c r="K2731" s="40" t="s">
        <v>26</v>
      </c>
      <c r="L2731" s="40">
        <v>62</v>
      </c>
      <c r="M2731" s="40">
        <v>139</v>
      </c>
      <c r="N2731" s="40">
        <v>174</v>
      </c>
      <c r="O2731" s="40">
        <v>442</v>
      </c>
      <c r="P2731" s="40">
        <v>5</v>
      </c>
      <c r="Q2731" s="40">
        <v>38</v>
      </c>
      <c r="R2731" s="40" t="str">
        <f t="shared" si="337"/>
        <v>2.Middle age</v>
      </c>
      <c r="S2731" s="40" t="s">
        <v>41</v>
      </c>
      <c r="T2731" s="40">
        <v>107483.27</v>
      </c>
      <c r="U2731" s="40" t="s">
        <v>37</v>
      </c>
      <c r="V2731" s="40" t="s">
        <v>34</v>
      </c>
      <c r="W2731" s="43">
        <v>45312</v>
      </c>
      <c r="X2731" s="44">
        <v>1.5972222222222221E-2</v>
      </c>
      <c r="Y2731" s="41">
        <f t="shared" si="338"/>
        <v>21</v>
      </c>
      <c r="Z2731" s="41">
        <f t="shared" si="339"/>
        <v>21</v>
      </c>
      <c r="AA2731" s="40">
        <f t="shared" si="340"/>
        <v>2024</v>
      </c>
      <c r="AB2731" s="41">
        <f t="shared" si="341"/>
        <v>0</v>
      </c>
      <c r="AC2731" s="41">
        <f t="shared" si="342"/>
        <v>23</v>
      </c>
      <c r="AD2731" s="45">
        <f t="shared" si="343"/>
        <v>0</v>
      </c>
    </row>
    <row r="2732" spans="1:30" x14ac:dyDescent="0.35">
      <c r="A2732" s="32">
        <v>2721</v>
      </c>
      <c r="B2732" s="33">
        <v>3174</v>
      </c>
      <c r="C2732" s="33">
        <v>961</v>
      </c>
      <c r="D2732" s="33" t="s">
        <v>51</v>
      </c>
      <c r="E2732" s="33" t="s">
        <v>25</v>
      </c>
      <c r="F2732" s="33">
        <v>1</v>
      </c>
      <c r="G2732" s="34">
        <v>780.38</v>
      </c>
      <c r="H2732" s="34">
        <f t="shared" si="336"/>
        <v>780.38</v>
      </c>
      <c r="I2732" s="35">
        <v>45546.859722222223</v>
      </c>
      <c r="J2732" s="33">
        <v>3</v>
      </c>
      <c r="K2732" s="33" t="s">
        <v>36</v>
      </c>
      <c r="L2732" s="33">
        <v>26</v>
      </c>
      <c r="M2732" s="33">
        <v>115</v>
      </c>
      <c r="N2732" s="33">
        <v>203</v>
      </c>
      <c r="O2732" s="33">
        <v>294</v>
      </c>
      <c r="P2732" s="33">
        <v>6</v>
      </c>
      <c r="Q2732" s="33">
        <v>38</v>
      </c>
      <c r="R2732" s="33" t="str">
        <f t="shared" si="337"/>
        <v>2.Middle age</v>
      </c>
      <c r="S2732" s="33" t="s">
        <v>46</v>
      </c>
      <c r="T2732" s="33">
        <v>112618.21</v>
      </c>
      <c r="U2732" s="33" t="s">
        <v>33</v>
      </c>
      <c r="V2732" s="33" t="s">
        <v>50</v>
      </c>
      <c r="W2732" s="36">
        <v>45546</v>
      </c>
      <c r="X2732" s="46">
        <v>0.85972222222222228</v>
      </c>
      <c r="Y2732" s="34">
        <f t="shared" si="338"/>
        <v>11</v>
      </c>
      <c r="Z2732" s="34">
        <f t="shared" si="339"/>
        <v>11</v>
      </c>
      <c r="AA2732" s="33">
        <f t="shared" si="340"/>
        <v>2024</v>
      </c>
      <c r="AB2732" s="34">
        <f t="shared" si="341"/>
        <v>20</v>
      </c>
      <c r="AC2732" s="34">
        <f t="shared" si="342"/>
        <v>38</v>
      </c>
      <c r="AD2732" s="38">
        <f t="shared" si="343"/>
        <v>0</v>
      </c>
    </row>
    <row r="2733" spans="1:30" x14ac:dyDescent="0.35">
      <c r="A2733" s="39">
        <v>2722</v>
      </c>
      <c r="B2733" s="40">
        <v>5090</v>
      </c>
      <c r="C2733" s="40">
        <v>921</v>
      </c>
      <c r="D2733" s="40" t="s">
        <v>31</v>
      </c>
      <c r="E2733" s="40" t="s">
        <v>25</v>
      </c>
      <c r="F2733" s="40">
        <v>3</v>
      </c>
      <c r="G2733" s="41">
        <v>875.2</v>
      </c>
      <c r="H2733" s="41">
        <f t="shared" si="336"/>
        <v>2625.6000000000004</v>
      </c>
      <c r="I2733" s="42">
        <v>45384.456944444442</v>
      </c>
      <c r="J2733" s="40">
        <v>8</v>
      </c>
      <c r="K2733" s="40" t="s">
        <v>36</v>
      </c>
      <c r="L2733" s="40">
        <v>372</v>
      </c>
      <c r="M2733" s="40">
        <v>81</v>
      </c>
      <c r="N2733" s="40">
        <v>293</v>
      </c>
      <c r="O2733" s="40">
        <v>137</v>
      </c>
      <c r="P2733" s="40">
        <v>1</v>
      </c>
      <c r="Q2733" s="40">
        <v>36</v>
      </c>
      <c r="R2733" s="40" t="str">
        <f t="shared" si="337"/>
        <v>2.Middle age</v>
      </c>
      <c r="S2733" s="40" t="s">
        <v>41</v>
      </c>
      <c r="T2733" s="40">
        <v>61116.78</v>
      </c>
      <c r="U2733" s="40" t="s">
        <v>37</v>
      </c>
      <c r="V2733" s="40" t="s">
        <v>43</v>
      </c>
      <c r="W2733" s="43">
        <v>45384</v>
      </c>
      <c r="X2733" s="47">
        <v>0.45694444444444443</v>
      </c>
      <c r="Y2733" s="41">
        <f t="shared" si="338"/>
        <v>2</v>
      </c>
      <c r="Z2733" s="41">
        <f t="shared" si="339"/>
        <v>2</v>
      </c>
      <c r="AA2733" s="40">
        <f t="shared" si="340"/>
        <v>2024</v>
      </c>
      <c r="AB2733" s="41">
        <f t="shared" si="341"/>
        <v>10</v>
      </c>
      <c r="AC2733" s="41">
        <f t="shared" si="342"/>
        <v>58</v>
      </c>
      <c r="AD2733" s="45">
        <f t="shared" si="343"/>
        <v>0</v>
      </c>
    </row>
    <row r="2734" spans="1:30" x14ac:dyDescent="0.35">
      <c r="A2734" s="32">
        <v>2723</v>
      </c>
      <c r="B2734" s="33">
        <v>3396</v>
      </c>
      <c r="C2734" s="33">
        <v>587</v>
      </c>
      <c r="D2734" s="33" t="s">
        <v>49</v>
      </c>
      <c r="E2734" s="33" t="s">
        <v>47</v>
      </c>
      <c r="F2734" s="33">
        <v>4</v>
      </c>
      <c r="G2734" s="34">
        <v>1457.73</v>
      </c>
      <c r="H2734" s="34">
        <f t="shared" si="336"/>
        <v>5830.92</v>
      </c>
      <c r="I2734" s="35">
        <v>45468.359722222223</v>
      </c>
      <c r="J2734" s="33">
        <v>6</v>
      </c>
      <c r="K2734" s="33" t="s">
        <v>40</v>
      </c>
      <c r="L2734" s="33">
        <v>216</v>
      </c>
      <c r="M2734" s="33">
        <v>138</v>
      </c>
      <c r="N2734" s="33">
        <v>262</v>
      </c>
      <c r="O2734" s="33">
        <v>125</v>
      </c>
      <c r="P2734" s="33">
        <v>4</v>
      </c>
      <c r="Q2734" s="33">
        <v>39</v>
      </c>
      <c r="R2734" s="33" t="str">
        <f t="shared" si="337"/>
        <v>2.Middle age</v>
      </c>
      <c r="S2734" s="33" t="s">
        <v>27</v>
      </c>
      <c r="T2734" s="33">
        <v>108516.46</v>
      </c>
      <c r="U2734" s="33" t="s">
        <v>37</v>
      </c>
      <c r="V2734" s="33" t="s">
        <v>29</v>
      </c>
      <c r="W2734" s="36">
        <v>45468</v>
      </c>
      <c r="X2734" s="37">
        <v>0.35972222222222222</v>
      </c>
      <c r="Y2734" s="34">
        <f t="shared" si="338"/>
        <v>25</v>
      </c>
      <c r="Z2734" s="34">
        <f t="shared" si="339"/>
        <v>25</v>
      </c>
      <c r="AA2734" s="33">
        <f t="shared" si="340"/>
        <v>2024</v>
      </c>
      <c r="AB2734" s="34">
        <f t="shared" si="341"/>
        <v>8</v>
      </c>
      <c r="AC2734" s="34">
        <f t="shared" si="342"/>
        <v>38</v>
      </c>
      <c r="AD2734" s="38">
        <f t="shared" si="343"/>
        <v>0</v>
      </c>
    </row>
    <row r="2735" spans="1:30" x14ac:dyDescent="0.35">
      <c r="A2735" s="39">
        <v>2724</v>
      </c>
      <c r="B2735" s="40">
        <v>6277</v>
      </c>
      <c r="C2735" s="40">
        <v>795</v>
      </c>
      <c r="D2735" s="40" t="s">
        <v>44</v>
      </c>
      <c r="E2735" s="40" t="s">
        <v>25</v>
      </c>
      <c r="F2735" s="40">
        <v>2</v>
      </c>
      <c r="G2735" s="41">
        <v>1745.5</v>
      </c>
      <c r="H2735" s="41">
        <f t="shared" si="336"/>
        <v>3491</v>
      </c>
      <c r="I2735" s="42">
        <v>45332.378472222219</v>
      </c>
      <c r="J2735" s="40">
        <v>20</v>
      </c>
      <c r="K2735" s="40" t="s">
        <v>45</v>
      </c>
      <c r="L2735" s="40">
        <v>159</v>
      </c>
      <c r="M2735" s="40">
        <v>109</v>
      </c>
      <c r="N2735" s="40">
        <v>277</v>
      </c>
      <c r="O2735" s="40">
        <v>176</v>
      </c>
      <c r="P2735" s="40">
        <v>1</v>
      </c>
      <c r="Q2735" s="40">
        <v>69</v>
      </c>
      <c r="R2735" s="40" t="str">
        <f t="shared" si="337"/>
        <v xml:space="preserve">3.Senior Citizen </v>
      </c>
      <c r="S2735" s="40" t="s">
        <v>41</v>
      </c>
      <c r="T2735" s="40">
        <v>92737.15</v>
      </c>
      <c r="U2735" s="40" t="s">
        <v>37</v>
      </c>
      <c r="V2735" s="40" t="s">
        <v>34</v>
      </c>
      <c r="W2735" s="43">
        <v>45332</v>
      </c>
      <c r="X2735" s="47">
        <v>0.37847222222222221</v>
      </c>
      <c r="Y2735" s="41">
        <f t="shared" si="338"/>
        <v>10</v>
      </c>
      <c r="Z2735" s="41">
        <f t="shared" si="339"/>
        <v>10</v>
      </c>
      <c r="AA2735" s="40">
        <f t="shared" si="340"/>
        <v>2024</v>
      </c>
      <c r="AB2735" s="41">
        <f t="shared" si="341"/>
        <v>9</v>
      </c>
      <c r="AC2735" s="41">
        <f t="shared" si="342"/>
        <v>5</v>
      </c>
      <c r="AD2735" s="45">
        <f t="shared" si="343"/>
        <v>0</v>
      </c>
    </row>
    <row r="2736" spans="1:30" x14ac:dyDescent="0.35">
      <c r="A2736" s="32">
        <v>2725</v>
      </c>
      <c r="B2736" s="33">
        <v>5055</v>
      </c>
      <c r="C2736" s="33">
        <v>476</v>
      </c>
      <c r="D2736" s="33" t="s">
        <v>38</v>
      </c>
      <c r="E2736" s="33" t="s">
        <v>25</v>
      </c>
      <c r="F2736" s="33">
        <v>3</v>
      </c>
      <c r="G2736" s="34">
        <v>375.23</v>
      </c>
      <c r="H2736" s="34">
        <f t="shared" si="336"/>
        <v>1125.69</v>
      </c>
      <c r="I2736" s="35">
        <v>45361.093055555553</v>
      </c>
      <c r="J2736" s="33">
        <v>18</v>
      </c>
      <c r="K2736" s="33" t="s">
        <v>26</v>
      </c>
      <c r="L2736" s="33">
        <v>496</v>
      </c>
      <c r="M2736" s="33">
        <v>68</v>
      </c>
      <c r="N2736" s="33">
        <v>287</v>
      </c>
      <c r="O2736" s="33">
        <v>412</v>
      </c>
      <c r="P2736" s="33">
        <v>1</v>
      </c>
      <c r="Q2736" s="33">
        <v>18</v>
      </c>
      <c r="R2736" s="33" t="str">
        <f t="shared" si="337"/>
        <v>1.Young age</v>
      </c>
      <c r="S2736" s="33" t="s">
        <v>46</v>
      </c>
      <c r="T2736" s="33">
        <v>103966.08</v>
      </c>
      <c r="U2736" s="33" t="s">
        <v>42</v>
      </c>
      <c r="V2736" s="33" t="s">
        <v>29</v>
      </c>
      <c r="W2736" s="36">
        <v>45361</v>
      </c>
      <c r="X2736" s="46">
        <v>9.3055555555555558E-2</v>
      </c>
      <c r="Y2736" s="34">
        <f t="shared" si="338"/>
        <v>10</v>
      </c>
      <c r="Z2736" s="34">
        <f t="shared" si="339"/>
        <v>10</v>
      </c>
      <c r="AA2736" s="33">
        <f t="shared" si="340"/>
        <v>2024</v>
      </c>
      <c r="AB2736" s="34">
        <f t="shared" si="341"/>
        <v>2</v>
      </c>
      <c r="AC2736" s="34">
        <f t="shared" si="342"/>
        <v>14</v>
      </c>
      <c r="AD2736" s="38">
        <f t="shared" si="343"/>
        <v>0</v>
      </c>
    </row>
    <row r="2737" spans="1:30" x14ac:dyDescent="0.35">
      <c r="A2737" s="39">
        <v>2726</v>
      </c>
      <c r="B2737" s="40">
        <v>7434</v>
      </c>
      <c r="C2737" s="40">
        <v>283</v>
      </c>
      <c r="D2737" s="40" t="s">
        <v>39</v>
      </c>
      <c r="E2737" s="40" t="s">
        <v>25</v>
      </c>
      <c r="F2737" s="40">
        <v>4</v>
      </c>
      <c r="G2737" s="41">
        <v>879.53</v>
      </c>
      <c r="H2737" s="41">
        <f t="shared" si="336"/>
        <v>3518.12</v>
      </c>
      <c r="I2737" s="42">
        <v>45389.884027777778</v>
      </c>
      <c r="J2737" s="40">
        <v>18</v>
      </c>
      <c r="K2737" s="40" t="s">
        <v>45</v>
      </c>
      <c r="L2737" s="40">
        <v>397</v>
      </c>
      <c r="M2737" s="40">
        <v>100</v>
      </c>
      <c r="N2737" s="40">
        <v>104</v>
      </c>
      <c r="O2737" s="40">
        <v>318</v>
      </c>
      <c r="P2737" s="40">
        <v>7</v>
      </c>
      <c r="Q2737" s="40">
        <v>23</v>
      </c>
      <c r="R2737" s="40" t="str">
        <f t="shared" si="337"/>
        <v>1.Young age</v>
      </c>
      <c r="S2737" s="40" t="s">
        <v>41</v>
      </c>
      <c r="T2737" s="40">
        <v>34454.74</v>
      </c>
      <c r="U2737" s="40" t="s">
        <v>28</v>
      </c>
      <c r="V2737" s="40" t="s">
        <v>50</v>
      </c>
      <c r="W2737" s="43">
        <v>45389</v>
      </c>
      <c r="X2737" s="47">
        <v>0.88402777777777775</v>
      </c>
      <c r="Y2737" s="41">
        <f t="shared" si="338"/>
        <v>7</v>
      </c>
      <c r="Z2737" s="41">
        <f t="shared" si="339"/>
        <v>7</v>
      </c>
      <c r="AA2737" s="40">
        <f t="shared" si="340"/>
        <v>2024</v>
      </c>
      <c r="AB2737" s="41">
        <f t="shared" si="341"/>
        <v>21</v>
      </c>
      <c r="AC2737" s="41">
        <f t="shared" si="342"/>
        <v>13</v>
      </c>
      <c r="AD2737" s="45">
        <f t="shared" si="343"/>
        <v>0</v>
      </c>
    </row>
    <row r="2738" spans="1:30" x14ac:dyDescent="0.35">
      <c r="A2738" s="32">
        <v>2727</v>
      </c>
      <c r="B2738" s="33">
        <v>9019</v>
      </c>
      <c r="C2738" s="33">
        <v>113</v>
      </c>
      <c r="D2738" s="33" t="s">
        <v>31</v>
      </c>
      <c r="E2738" s="33" t="s">
        <v>47</v>
      </c>
      <c r="F2738" s="33">
        <v>2</v>
      </c>
      <c r="G2738" s="34">
        <v>1771.79</v>
      </c>
      <c r="H2738" s="34">
        <f t="shared" si="336"/>
        <v>3543.58</v>
      </c>
      <c r="I2738" s="35">
        <v>45331.837500000001</v>
      </c>
      <c r="J2738" s="33">
        <v>15</v>
      </c>
      <c r="K2738" s="33" t="s">
        <v>32</v>
      </c>
      <c r="L2738" s="33">
        <v>20</v>
      </c>
      <c r="M2738" s="33">
        <v>121</v>
      </c>
      <c r="N2738" s="33">
        <v>215</v>
      </c>
      <c r="O2738" s="33">
        <v>438</v>
      </c>
      <c r="P2738" s="33">
        <v>1</v>
      </c>
      <c r="Q2738" s="33">
        <v>26</v>
      </c>
      <c r="R2738" s="33" t="str">
        <f t="shared" si="337"/>
        <v>1.Young age</v>
      </c>
      <c r="S2738" s="33" t="s">
        <v>41</v>
      </c>
      <c r="T2738" s="33">
        <v>84440.639999999999</v>
      </c>
      <c r="U2738" s="33" t="s">
        <v>33</v>
      </c>
      <c r="V2738" s="33" t="s">
        <v>43</v>
      </c>
      <c r="W2738" s="36">
        <v>45331</v>
      </c>
      <c r="X2738" s="46">
        <v>0.83750000000000002</v>
      </c>
      <c r="Y2738" s="34">
        <f t="shared" si="338"/>
        <v>9</v>
      </c>
      <c r="Z2738" s="34">
        <f t="shared" si="339"/>
        <v>9</v>
      </c>
      <c r="AA2738" s="33">
        <f t="shared" si="340"/>
        <v>2024</v>
      </c>
      <c r="AB2738" s="34">
        <f t="shared" si="341"/>
        <v>20</v>
      </c>
      <c r="AC2738" s="34">
        <f t="shared" si="342"/>
        <v>6</v>
      </c>
      <c r="AD2738" s="38">
        <f t="shared" si="343"/>
        <v>0</v>
      </c>
    </row>
    <row r="2739" spans="1:30" x14ac:dyDescent="0.35">
      <c r="A2739" s="39">
        <v>2728</v>
      </c>
      <c r="B2739" s="40">
        <v>3329</v>
      </c>
      <c r="C2739" s="40">
        <v>790</v>
      </c>
      <c r="D2739" s="40" t="s">
        <v>52</v>
      </c>
      <c r="E2739" s="40" t="s">
        <v>25</v>
      </c>
      <c r="F2739" s="40">
        <v>3</v>
      </c>
      <c r="G2739" s="41">
        <v>388.91</v>
      </c>
      <c r="H2739" s="41">
        <f t="shared" si="336"/>
        <v>1166.73</v>
      </c>
      <c r="I2739" s="42">
        <v>45465.782638888886</v>
      </c>
      <c r="J2739" s="40">
        <v>3</v>
      </c>
      <c r="K2739" s="40" t="s">
        <v>45</v>
      </c>
      <c r="L2739" s="40">
        <v>227</v>
      </c>
      <c r="M2739" s="40">
        <v>141</v>
      </c>
      <c r="N2739" s="40">
        <v>292</v>
      </c>
      <c r="O2739" s="40">
        <v>488</v>
      </c>
      <c r="P2739" s="40">
        <v>5</v>
      </c>
      <c r="Q2739" s="40">
        <v>59</v>
      </c>
      <c r="R2739" s="40" t="str">
        <f t="shared" si="337"/>
        <v>2.Middle age</v>
      </c>
      <c r="S2739" s="40" t="s">
        <v>41</v>
      </c>
      <c r="T2739" s="40">
        <v>93507.98</v>
      </c>
      <c r="U2739" s="40" t="s">
        <v>28</v>
      </c>
      <c r="V2739" s="40" t="s">
        <v>50</v>
      </c>
      <c r="W2739" s="43">
        <v>45465</v>
      </c>
      <c r="X2739" s="44">
        <v>0.78263888888888888</v>
      </c>
      <c r="Y2739" s="41">
        <f t="shared" si="338"/>
        <v>22</v>
      </c>
      <c r="Z2739" s="41">
        <f t="shared" si="339"/>
        <v>22</v>
      </c>
      <c r="AA2739" s="40">
        <f t="shared" si="340"/>
        <v>2024</v>
      </c>
      <c r="AB2739" s="41">
        <f t="shared" si="341"/>
        <v>18</v>
      </c>
      <c r="AC2739" s="41">
        <f t="shared" si="342"/>
        <v>47</v>
      </c>
      <c r="AD2739" s="45">
        <f t="shared" si="343"/>
        <v>0</v>
      </c>
    </row>
    <row r="2740" spans="1:30" x14ac:dyDescent="0.35">
      <c r="A2740" s="32">
        <v>2729</v>
      </c>
      <c r="B2740" s="33">
        <v>5402</v>
      </c>
      <c r="C2740" s="33">
        <v>603</v>
      </c>
      <c r="D2740" s="33" t="s">
        <v>52</v>
      </c>
      <c r="E2740" s="33" t="s">
        <v>47</v>
      </c>
      <c r="F2740" s="33">
        <v>2</v>
      </c>
      <c r="G2740" s="34">
        <v>877.41</v>
      </c>
      <c r="H2740" s="34">
        <f t="shared" si="336"/>
        <v>1754.82</v>
      </c>
      <c r="I2740" s="35">
        <v>45433.275694444441</v>
      </c>
      <c r="J2740" s="33">
        <v>6</v>
      </c>
      <c r="K2740" s="33" t="s">
        <v>45</v>
      </c>
      <c r="L2740" s="33">
        <v>393</v>
      </c>
      <c r="M2740" s="33">
        <v>109</v>
      </c>
      <c r="N2740" s="33">
        <v>174</v>
      </c>
      <c r="O2740" s="33">
        <v>432</v>
      </c>
      <c r="P2740" s="33">
        <v>6</v>
      </c>
      <c r="Q2740" s="33">
        <v>27</v>
      </c>
      <c r="R2740" s="33" t="str">
        <f t="shared" si="337"/>
        <v>1.Young age</v>
      </c>
      <c r="S2740" s="33" t="s">
        <v>41</v>
      </c>
      <c r="T2740" s="33">
        <v>22246.52</v>
      </c>
      <c r="U2740" s="33" t="s">
        <v>42</v>
      </c>
      <c r="V2740" s="33" t="s">
        <v>43</v>
      </c>
      <c r="W2740" s="36">
        <v>45433</v>
      </c>
      <c r="X2740" s="37">
        <v>0.27569444444444446</v>
      </c>
      <c r="Y2740" s="34">
        <f t="shared" si="338"/>
        <v>21</v>
      </c>
      <c r="Z2740" s="34">
        <f t="shared" si="339"/>
        <v>21</v>
      </c>
      <c r="AA2740" s="33">
        <f t="shared" si="340"/>
        <v>2024</v>
      </c>
      <c r="AB2740" s="34">
        <f t="shared" si="341"/>
        <v>6</v>
      </c>
      <c r="AC2740" s="34">
        <f t="shared" si="342"/>
        <v>37</v>
      </c>
      <c r="AD2740" s="38">
        <f t="shared" si="343"/>
        <v>0</v>
      </c>
    </row>
    <row r="2741" spans="1:30" x14ac:dyDescent="0.35">
      <c r="A2741" s="39">
        <v>2730</v>
      </c>
      <c r="B2741" s="40">
        <v>7786</v>
      </c>
      <c r="C2741" s="40">
        <v>788</v>
      </c>
      <c r="D2741" s="40" t="s">
        <v>49</v>
      </c>
      <c r="E2741" s="40" t="s">
        <v>25</v>
      </c>
      <c r="F2741" s="40">
        <v>3</v>
      </c>
      <c r="G2741" s="41">
        <v>1051.71</v>
      </c>
      <c r="H2741" s="41">
        <f t="shared" si="336"/>
        <v>3155.13</v>
      </c>
      <c r="I2741" s="42">
        <v>45306.556250000001</v>
      </c>
      <c r="J2741" s="40">
        <v>7</v>
      </c>
      <c r="K2741" s="40" t="s">
        <v>36</v>
      </c>
      <c r="L2741" s="40">
        <v>310</v>
      </c>
      <c r="M2741" s="40">
        <v>147</v>
      </c>
      <c r="N2741" s="40">
        <v>187</v>
      </c>
      <c r="O2741" s="40">
        <v>432</v>
      </c>
      <c r="P2741" s="40">
        <v>2</v>
      </c>
      <c r="Q2741" s="40">
        <v>26</v>
      </c>
      <c r="R2741" s="40" t="str">
        <f t="shared" si="337"/>
        <v>1.Young age</v>
      </c>
      <c r="S2741" s="40" t="s">
        <v>27</v>
      </c>
      <c r="T2741" s="40">
        <v>50513.14</v>
      </c>
      <c r="U2741" s="40" t="s">
        <v>37</v>
      </c>
      <c r="V2741" s="40" t="s">
        <v>34</v>
      </c>
      <c r="W2741" s="43">
        <v>45306</v>
      </c>
      <c r="X2741" s="44">
        <v>0.55625000000000002</v>
      </c>
      <c r="Y2741" s="41">
        <f t="shared" si="338"/>
        <v>15</v>
      </c>
      <c r="Z2741" s="41">
        <f t="shared" si="339"/>
        <v>15</v>
      </c>
      <c r="AA2741" s="40">
        <f t="shared" si="340"/>
        <v>2024</v>
      </c>
      <c r="AB2741" s="41">
        <f t="shared" si="341"/>
        <v>13</v>
      </c>
      <c r="AC2741" s="41">
        <f t="shared" si="342"/>
        <v>21</v>
      </c>
      <c r="AD2741" s="45">
        <f t="shared" si="343"/>
        <v>0</v>
      </c>
    </row>
    <row r="2742" spans="1:30" x14ac:dyDescent="0.35">
      <c r="A2742" s="32">
        <v>2731</v>
      </c>
      <c r="B2742" s="33">
        <v>7146</v>
      </c>
      <c r="C2742" s="33">
        <v>207</v>
      </c>
      <c r="D2742" s="33" t="s">
        <v>39</v>
      </c>
      <c r="E2742" s="33" t="s">
        <v>47</v>
      </c>
      <c r="F2742" s="33">
        <v>5</v>
      </c>
      <c r="G2742" s="34">
        <v>1075.1500000000001</v>
      </c>
      <c r="H2742" s="34">
        <f t="shared" si="336"/>
        <v>5375.75</v>
      </c>
      <c r="I2742" s="35">
        <v>45298.15347222222</v>
      </c>
      <c r="J2742" s="33">
        <v>6</v>
      </c>
      <c r="K2742" s="33" t="s">
        <v>45</v>
      </c>
      <c r="L2742" s="33">
        <v>248</v>
      </c>
      <c r="M2742" s="33">
        <v>140</v>
      </c>
      <c r="N2742" s="33">
        <v>207</v>
      </c>
      <c r="O2742" s="33">
        <v>287</v>
      </c>
      <c r="P2742" s="33">
        <v>10</v>
      </c>
      <c r="Q2742" s="33">
        <v>22</v>
      </c>
      <c r="R2742" s="33" t="str">
        <f t="shared" si="337"/>
        <v>1.Young age</v>
      </c>
      <c r="S2742" s="33" t="s">
        <v>27</v>
      </c>
      <c r="T2742" s="33">
        <v>58195.53</v>
      </c>
      <c r="U2742" s="33" t="s">
        <v>28</v>
      </c>
      <c r="V2742" s="33" t="s">
        <v>43</v>
      </c>
      <c r="W2742" s="36">
        <v>45298</v>
      </c>
      <c r="X2742" s="46">
        <v>0.15347222222222223</v>
      </c>
      <c r="Y2742" s="34">
        <f t="shared" si="338"/>
        <v>7</v>
      </c>
      <c r="Z2742" s="34">
        <f t="shared" si="339"/>
        <v>7</v>
      </c>
      <c r="AA2742" s="33">
        <f t="shared" si="340"/>
        <v>2024</v>
      </c>
      <c r="AB2742" s="34">
        <f t="shared" si="341"/>
        <v>3</v>
      </c>
      <c r="AC2742" s="34">
        <f t="shared" si="342"/>
        <v>41</v>
      </c>
      <c r="AD2742" s="38">
        <f t="shared" si="343"/>
        <v>0</v>
      </c>
    </row>
    <row r="2743" spans="1:30" x14ac:dyDescent="0.35">
      <c r="A2743" s="39">
        <v>2732</v>
      </c>
      <c r="B2743" s="40">
        <v>8405</v>
      </c>
      <c r="C2743" s="40">
        <v>505</v>
      </c>
      <c r="D2743" s="40" t="s">
        <v>52</v>
      </c>
      <c r="E2743" s="40" t="s">
        <v>25</v>
      </c>
      <c r="F2743" s="40">
        <v>4</v>
      </c>
      <c r="G2743" s="41">
        <v>1046.77</v>
      </c>
      <c r="H2743" s="41">
        <f t="shared" si="336"/>
        <v>4187.08</v>
      </c>
      <c r="I2743" s="42">
        <v>45350.404166666667</v>
      </c>
      <c r="J2743" s="40">
        <v>1</v>
      </c>
      <c r="K2743" s="40" t="s">
        <v>40</v>
      </c>
      <c r="L2743" s="40">
        <v>81</v>
      </c>
      <c r="M2743" s="40">
        <v>112</v>
      </c>
      <c r="N2743" s="40">
        <v>140</v>
      </c>
      <c r="O2743" s="40">
        <v>234</v>
      </c>
      <c r="P2743" s="40">
        <v>10</v>
      </c>
      <c r="Q2743" s="40">
        <v>57</v>
      </c>
      <c r="R2743" s="40" t="str">
        <f t="shared" si="337"/>
        <v>2.Middle age</v>
      </c>
      <c r="S2743" s="40" t="s">
        <v>27</v>
      </c>
      <c r="T2743" s="40">
        <v>93658.83</v>
      </c>
      <c r="U2743" s="40" t="s">
        <v>28</v>
      </c>
      <c r="V2743" s="40" t="s">
        <v>29</v>
      </c>
      <c r="W2743" s="43">
        <v>45350</v>
      </c>
      <c r="X2743" s="44">
        <v>0.40416666666666667</v>
      </c>
      <c r="Y2743" s="41">
        <f t="shared" si="338"/>
        <v>28</v>
      </c>
      <c r="Z2743" s="41">
        <f t="shared" si="339"/>
        <v>28</v>
      </c>
      <c r="AA2743" s="40">
        <f t="shared" si="340"/>
        <v>2024</v>
      </c>
      <c r="AB2743" s="41">
        <f t="shared" si="341"/>
        <v>9</v>
      </c>
      <c r="AC2743" s="41">
        <f t="shared" si="342"/>
        <v>42</v>
      </c>
      <c r="AD2743" s="45">
        <f t="shared" si="343"/>
        <v>0</v>
      </c>
    </row>
    <row r="2744" spans="1:30" x14ac:dyDescent="0.35">
      <c r="A2744" s="32">
        <v>2733</v>
      </c>
      <c r="B2744" s="33">
        <v>2237</v>
      </c>
      <c r="C2744" s="33">
        <v>548</v>
      </c>
      <c r="D2744" s="33" t="s">
        <v>39</v>
      </c>
      <c r="E2744" s="33" t="s">
        <v>47</v>
      </c>
      <c r="F2744" s="33">
        <v>1</v>
      </c>
      <c r="G2744" s="34">
        <v>1577.9</v>
      </c>
      <c r="H2744" s="34">
        <f t="shared" si="336"/>
        <v>1577.9</v>
      </c>
      <c r="I2744" s="35">
        <v>45304.3</v>
      </c>
      <c r="J2744" s="33">
        <v>7</v>
      </c>
      <c r="K2744" s="33" t="s">
        <v>32</v>
      </c>
      <c r="L2744" s="33">
        <v>299</v>
      </c>
      <c r="M2744" s="33">
        <v>125</v>
      </c>
      <c r="N2744" s="33">
        <v>271</v>
      </c>
      <c r="O2744" s="33">
        <v>250</v>
      </c>
      <c r="P2744" s="33">
        <v>1</v>
      </c>
      <c r="Q2744" s="33">
        <v>61</v>
      </c>
      <c r="R2744" s="33" t="str">
        <f t="shared" si="337"/>
        <v xml:space="preserve">3.Senior Citizen </v>
      </c>
      <c r="S2744" s="33" t="s">
        <v>46</v>
      </c>
      <c r="T2744" s="33">
        <v>106449.83</v>
      </c>
      <c r="U2744" s="33" t="s">
        <v>33</v>
      </c>
      <c r="V2744" s="33" t="s">
        <v>29</v>
      </c>
      <c r="W2744" s="36">
        <v>45304</v>
      </c>
      <c r="X2744" s="37">
        <v>0.3</v>
      </c>
      <c r="Y2744" s="34">
        <f t="shared" si="338"/>
        <v>13</v>
      </c>
      <c r="Z2744" s="34">
        <f t="shared" si="339"/>
        <v>13</v>
      </c>
      <c r="AA2744" s="33">
        <f t="shared" si="340"/>
        <v>2024</v>
      </c>
      <c r="AB2744" s="34">
        <f t="shared" si="341"/>
        <v>7</v>
      </c>
      <c r="AC2744" s="34">
        <f t="shared" si="342"/>
        <v>12</v>
      </c>
      <c r="AD2744" s="38">
        <f t="shared" si="343"/>
        <v>0</v>
      </c>
    </row>
    <row r="2745" spans="1:30" x14ac:dyDescent="0.35">
      <c r="A2745" s="39">
        <v>2734</v>
      </c>
      <c r="B2745" s="40">
        <v>2525</v>
      </c>
      <c r="C2745" s="40">
        <v>635</v>
      </c>
      <c r="D2745" s="40" t="s">
        <v>51</v>
      </c>
      <c r="E2745" s="40" t="s">
        <v>25</v>
      </c>
      <c r="F2745" s="40">
        <v>4</v>
      </c>
      <c r="G2745" s="41">
        <v>912.05</v>
      </c>
      <c r="H2745" s="41">
        <f t="shared" si="336"/>
        <v>3648.2</v>
      </c>
      <c r="I2745" s="42">
        <v>45380.341666666667</v>
      </c>
      <c r="J2745" s="40">
        <v>14</v>
      </c>
      <c r="K2745" s="40" t="s">
        <v>36</v>
      </c>
      <c r="L2745" s="40">
        <v>210</v>
      </c>
      <c r="M2745" s="40">
        <v>80</v>
      </c>
      <c r="N2745" s="40">
        <v>181</v>
      </c>
      <c r="O2745" s="40">
        <v>142</v>
      </c>
      <c r="P2745" s="40">
        <v>9</v>
      </c>
      <c r="Q2745" s="40">
        <v>69</v>
      </c>
      <c r="R2745" s="40" t="str">
        <f t="shared" si="337"/>
        <v xml:space="preserve">3.Senior Citizen </v>
      </c>
      <c r="S2745" s="40" t="s">
        <v>41</v>
      </c>
      <c r="T2745" s="40">
        <v>102983.76</v>
      </c>
      <c r="U2745" s="40" t="s">
        <v>28</v>
      </c>
      <c r="V2745" s="40" t="s">
        <v>43</v>
      </c>
      <c r="W2745" s="43">
        <v>45380</v>
      </c>
      <c r="X2745" s="44">
        <v>0.34166666666666667</v>
      </c>
      <c r="Y2745" s="41">
        <f t="shared" si="338"/>
        <v>29</v>
      </c>
      <c r="Z2745" s="41">
        <f t="shared" si="339"/>
        <v>29</v>
      </c>
      <c r="AA2745" s="40">
        <f t="shared" si="340"/>
        <v>2024</v>
      </c>
      <c r="AB2745" s="41">
        <f t="shared" si="341"/>
        <v>8</v>
      </c>
      <c r="AC2745" s="41">
        <f t="shared" si="342"/>
        <v>12</v>
      </c>
      <c r="AD2745" s="45">
        <f t="shared" si="343"/>
        <v>0</v>
      </c>
    </row>
    <row r="2746" spans="1:30" x14ac:dyDescent="0.35">
      <c r="A2746" s="32">
        <v>2735</v>
      </c>
      <c r="B2746" s="33">
        <v>7600</v>
      </c>
      <c r="C2746" s="33">
        <v>774</v>
      </c>
      <c r="D2746" s="33" t="s">
        <v>51</v>
      </c>
      <c r="E2746" s="33" t="s">
        <v>47</v>
      </c>
      <c r="F2746" s="33">
        <v>4</v>
      </c>
      <c r="G2746" s="34">
        <v>361.58</v>
      </c>
      <c r="H2746" s="34">
        <f t="shared" si="336"/>
        <v>1446.32</v>
      </c>
      <c r="I2746" s="35">
        <v>45333.05972222222</v>
      </c>
      <c r="J2746" s="33">
        <v>13</v>
      </c>
      <c r="K2746" s="33" t="s">
        <v>36</v>
      </c>
      <c r="L2746" s="33">
        <v>268</v>
      </c>
      <c r="M2746" s="33">
        <v>143</v>
      </c>
      <c r="N2746" s="33">
        <v>273</v>
      </c>
      <c r="O2746" s="33">
        <v>400</v>
      </c>
      <c r="P2746" s="33">
        <v>2</v>
      </c>
      <c r="Q2746" s="33">
        <v>51</v>
      </c>
      <c r="R2746" s="33" t="str">
        <f t="shared" si="337"/>
        <v>2.Middle age</v>
      </c>
      <c r="S2746" s="33" t="s">
        <v>41</v>
      </c>
      <c r="T2746" s="33">
        <v>48794.44</v>
      </c>
      <c r="U2746" s="33" t="s">
        <v>33</v>
      </c>
      <c r="V2746" s="33" t="s">
        <v>50</v>
      </c>
      <c r="W2746" s="36">
        <v>45333</v>
      </c>
      <c r="X2746" s="46">
        <v>5.9722222222222225E-2</v>
      </c>
      <c r="Y2746" s="34">
        <f t="shared" si="338"/>
        <v>11</v>
      </c>
      <c r="Z2746" s="34">
        <f t="shared" si="339"/>
        <v>11</v>
      </c>
      <c r="AA2746" s="33">
        <f t="shared" si="340"/>
        <v>2024</v>
      </c>
      <c r="AB2746" s="34">
        <f t="shared" si="341"/>
        <v>1</v>
      </c>
      <c r="AC2746" s="34">
        <f t="shared" si="342"/>
        <v>26</v>
      </c>
      <c r="AD2746" s="38">
        <f t="shared" si="343"/>
        <v>0</v>
      </c>
    </row>
    <row r="2747" spans="1:30" x14ac:dyDescent="0.35">
      <c r="A2747" s="39">
        <v>2736</v>
      </c>
      <c r="B2747" s="40">
        <v>9447</v>
      </c>
      <c r="C2747" s="40">
        <v>792</v>
      </c>
      <c r="D2747" s="40" t="s">
        <v>24</v>
      </c>
      <c r="E2747" s="40" t="s">
        <v>47</v>
      </c>
      <c r="F2747" s="40">
        <v>5</v>
      </c>
      <c r="G2747" s="41">
        <v>1198.8499999999999</v>
      </c>
      <c r="H2747" s="41">
        <f t="shared" si="336"/>
        <v>5994.25</v>
      </c>
      <c r="I2747" s="42">
        <v>45296.447222222225</v>
      </c>
      <c r="J2747" s="40">
        <v>17</v>
      </c>
      <c r="K2747" s="40" t="s">
        <v>36</v>
      </c>
      <c r="L2747" s="40">
        <v>379</v>
      </c>
      <c r="M2747" s="40">
        <v>115</v>
      </c>
      <c r="N2747" s="40">
        <v>291</v>
      </c>
      <c r="O2747" s="40">
        <v>483</v>
      </c>
      <c r="P2747" s="40">
        <v>9</v>
      </c>
      <c r="Q2747" s="40">
        <v>59</v>
      </c>
      <c r="R2747" s="40" t="str">
        <f t="shared" si="337"/>
        <v>2.Middle age</v>
      </c>
      <c r="S2747" s="40" t="s">
        <v>27</v>
      </c>
      <c r="T2747" s="40">
        <v>107268.73</v>
      </c>
      <c r="U2747" s="40" t="s">
        <v>33</v>
      </c>
      <c r="V2747" s="40" t="s">
        <v>50</v>
      </c>
      <c r="W2747" s="43">
        <v>45296</v>
      </c>
      <c r="X2747" s="47">
        <v>0.44722222222222224</v>
      </c>
      <c r="Y2747" s="41">
        <f t="shared" si="338"/>
        <v>5</v>
      </c>
      <c r="Z2747" s="41">
        <f t="shared" si="339"/>
        <v>5</v>
      </c>
      <c r="AA2747" s="40">
        <f t="shared" si="340"/>
        <v>2024</v>
      </c>
      <c r="AB2747" s="41">
        <f t="shared" si="341"/>
        <v>10</v>
      </c>
      <c r="AC2747" s="41">
        <f t="shared" si="342"/>
        <v>44</v>
      </c>
      <c r="AD2747" s="45">
        <f t="shared" si="343"/>
        <v>0</v>
      </c>
    </row>
    <row r="2748" spans="1:30" x14ac:dyDescent="0.35">
      <c r="A2748" s="32">
        <v>2737</v>
      </c>
      <c r="B2748" s="33">
        <v>5558</v>
      </c>
      <c r="C2748" s="33">
        <v>187</v>
      </c>
      <c r="D2748" s="33" t="s">
        <v>51</v>
      </c>
      <c r="E2748" s="33" t="s">
        <v>25</v>
      </c>
      <c r="F2748" s="33">
        <v>2</v>
      </c>
      <c r="G2748" s="34">
        <v>1869.17</v>
      </c>
      <c r="H2748" s="34">
        <f t="shared" si="336"/>
        <v>3738.34</v>
      </c>
      <c r="I2748" s="35">
        <v>45345.343055555553</v>
      </c>
      <c r="J2748" s="33">
        <v>14</v>
      </c>
      <c r="K2748" s="33" t="s">
        <v>32</v>
      </c>
      <c r="L2748" s="33">
        <v>82</v>
      </c>
      <c r="M2748" s="33">
        <v>135</v>
      </c>
      <c r="N2748" s="33">
        <v>196</v>
      </c>
      <c r="O2748" s="33">
        <v>122</v>
      </c>
      <c r="P2748" s="33">
        <v>8</v>
      </c>
      <c r="Q2748" s="33">
        <v>50</v>
      </c>
      <c r="R2748" s="33" t="str">
        <f t="shared" si="337"/>
        <v>2.Middle age</v>
      </c>
      <c r="S2748" s="33" t="s">
        <v>41</v>
      </c>
      <c r="T2748" s="33">
        <v>104247.57</v>
      </c>
      <c r="U2748" s="33" t="s">
        <v>37</v>
      </c>
      <c r="V2748" s="33" t="s">
        <v>43</v>
      </c>
      <c r="W2748" s="36">
        <v>45345</v>
      </c>
      <c r="X2748" s="37">
        <v>0.34305555555555556</v>
      </c>
      <c r="Y2748" s="34">
        <f t="shared" si="338"/>
        <v>23</v>
      </c>
      <c r="Z2748" s="34">
        <f t="shared" si="339"/>
        <v>23</v>
      </c>
      <c r="AA2748" s="33">
        <f t="shared" si="340"/>
        <v>2024</v>
      </c>
      <c r="AB2748" s="34">
        <f t="shared" si="341"/>
        <v>8</v>
      </c>
      <c r="AC2748" s="34">
        <f t="shared" si="342"/>
        <v>14</v>
      </c>
      <c r="AD2748" s="38">
        <f t="shared" si="343"/>
        <v>0</v>
      </c>
    </row>
    <row r="2749" spans="1:30" x14ac:dyDescent="0.35">
      <c r="A2749" s="39">
        <v>2738</v>
      </c>
      <c r="B2749" s="40">
        <v>7046</v>
      </c>
      <c r="C2749" s="40">
        <v>222</v>
      </c>
      <c r="D2749" s="40" t="s">
        <v>49</v>
      </c>
      <c r="E2749" s="40" t="s">
        <v>25</v>
      </c>
      <c r="F2749" s="40">
        <v>2</v>
      </c>
      <c r="G2749" s="41">
        <v>876.6</v>
      </c>
      <c r="H2749" s="41">
        <f t="shared" si="336"/>
        <v>1753.2</v>
      </c>
      <c r="I2749" s="42">
        <v>45542.734722222223</v>
      </c>
      <c r="J2749" s="40">
        <v>10</v>
      </c>
      <c r="K2749" s="40" t="s">
        <v>26</v>
      </c>
      <c r="L2749" s="40">
        <v>90</v>
      </c>
      <c r="M2749" s="40">
        <v>117</v>
      </c>
      <c r="N2749" s="40">
        <v>263</v>
      </c>
      <c r="O2749" s="40">
        <v>487</v>
      </c>
      <c r="P2749" s="40">
        <v>4</v>
      </c>
      <c r="Q2749" s="40">
        <v>37</v>
      </c>
      <c r="R2749" s="40" t="str">
        <f t="shared" si="337"/>
        <v>2.Middle age</v>
      </c>
      <c r="S2749" s="40" t="s">
        <v>46</v>
      </c>
      <c r="T2749" s="40">
        <v>102446.93</v>
      </c>
      <c r="U2749" s="40" t="s">
        <v>33</v>
      </c>
      <c r="V2749" s="40" t="s">
        <v>29</v>
      </c>
      <c r="W2749" s="43">
        <v>45542</v>
      </c>
      <c r="X2749" s="47">
        <v>0.73472222222222228</v>
      </c>
      <c r="Y2749" s="41">
        <f t="shared" si="338"/>
        <v>7</v>
      </c>
      <c r="Z2749" s="41">
        <f t="shared" si="339"/>
        <v>7</v>
      </c>
      <c r="AA2749" s="40">
        <f t="shared" si="340"/>
        <v>2024</v>
      </c>
      <c r="AB2749" s="41">
        <f t="shared" si="341"/>
        <v>17</v>
      </c>
      <c r="AC2749" s="41">
        <f t="shared" si="342"/>
        <v>38</v>
      </c>
      <c r="AD2749" s="45">
        <f t="shared" si="343"/>
        <v>0</v>
      </c>
    </row>
    <row r="2750" spans="1:30" x14ac:dyDescent="0.35">
      <c r="A2750" s="32">
        <v>2739</v>
      </c>
      <c r="B2750" s="33">
        <v>8449</v>
      </c>
      <c r="C2750" s="33">
        <v>246</v>
      </c>
      <c r="D2750" s="33" t="s">
        <v>39</v>
      </c>
      <c r="E2750" s="33" t="s">
        <v>47</v>
      </c>
      <c r="F2750" s="33">
        <v>3</v>
      </c>
      <c r="G2750" s="34">
        <v>506.38</v>
      </c>
      <c r="H2750" s="34">
        <f t="shared" si="336"/>
        <v>1519.1399999999999</v>
      </c>
      <c r="I2750" s="35">
        <v>45345.890277777777</v>
      </c>
      <c r="J2750" s="33">
        <v>5</v>
      </c>
      <c r="K2750" s="33" t="s">
        <v>40</v>
      </c>
      <c r="L2750" s="33">
        <v>375</v>
      </c>
      <c r="M2750" s="33">
        <v>122</v>
      </c>
      <c r="N2750" s="33">
        <v>219</v>
      </c>
      <c r="O2750" s="33">
        <v>235</v>
      </c>
      <c r="P2750" s="33">
        <v>4</v>
      </c>
      <c r="Q2750" s="33">
        <v>53</v>
      </c>
      <c r="R2750" s="33" t="str">
        <f t="shared" si="337"/>
        <v>2.Middle age</v>
      </c>
      <c r="S2750" s="33" t="s">
        <v>27</v>
      </c>
      <c r="T2750" s="33">
        <v>95202.97</v>
      </c>
      <c r="U2750" s="33" t="s">
        <v>42</v>
      </c>
      <c r="V2750" s="33" t="s">
        <v>43</v>
      </c>
      <c r="W2750" s="36">
        <v>45345</v>
      </c>
      <c r="X2750" s="37">
        <v>0.89027777777777772</v>
      </c>
      <c r="Y2750" s="34">
        <f t="shared" si="338"/>
        <v>23</v>
      </c>
      <c r="Z2750" s="34">
        <f t="shared" si="339"/>
        <v>23</v>
      </c>
      <c r="AA2750" s="33">
        <f t="shared" si="340"/>
        <v>2024</v>
      </c>
      <c r="AB2750" s="34">
        <f t="shared" si="341"/>
        <v>21</v>
      </c>
      <c r="AC2750" s="34">
        <f t="shared" si="342"/>
        <v>22</v>
      </c>
      <c r="AD2750" s="38">
        <f t="shared" si="343"/>
        <v>0</v>
      </c>
    </row>
    <row r="2751" spans="1:30" x14ac:dyDescent="0.35">
      <c r="A2751" s="39">
        <v>2740</v>
      </c>
      <c r="B2751" s="40">
        <v>8996</v>
      </c>
      <c r="C2751" s="40">
        <v>504</v>
      </c>
      <c r="D2751" s="40" t="s">
        <v>51</v>
      </c>
      <c r="E2751" s="40" t="s">
        <v>47</v>
      </c>
      <c r="F2751" s="40">
        <v>1</v>
      </c>
      <c r="G2751" s="41">
        <v>1226.8399999999999</v>
      </c>
      <c r="H2751" s="41">
        <f t="shared" si="336"/>
        <v>1226.8399999999999</v>
      </c>
      <c r="I2751" s="42">
        <v>45392.150694444441</v>
      </c>
      <c r="J2751" s="40">
        <v>15</v>
      </c>
      <c r="K2751" s="40" t="s">
        <v>45</v>
      </c>
      <c r="L2751" s="40">
        <v>287</v>
      </c>
      <c r="M2751" s="40">
        <v>84</v>
      </c>
      <c r="N2751" s="40">
        <v>100</v>
      </c>
      <c r="O2751" s="40">
        <v>201</v>
      </c>
      <c r="P2751" s="40">
        <v>1</v>
      </c>
      <c r="Q2751" s="40">
        <v>24</v>
      </c>
      <c r="R2751" s="40" t="str">
        <f t="shared" si="337"/>
        <v>1.Young age</v>
      </c>
      <c r="S2751" s="40" t="s">
        <v>27</v>
      </c>
      <c r="T2751" s="40">
        <v>109456.29</v>
      </c>
      <c r="U2751" s="40" t="s">
        <v>33</v>
      </c>
      <c r="V2751" s="40" t="s">
        <v>29</v>
      </c>
      <c r="W2751" s="43">
        <v>45392</v>
      </c>
      <c r="X2751" s="47">
        <v>0.15069444444444444</v>
      </c>
      <c r="Y2751" s="41">
        <f t="shared" si="338"/>
        <v>10</v>
      </c>
      <c r="Z2751" s="41">
        <f t="shared" si="339"/>
        <v>10</v>
      </c>
      <c r="AA2751" s="40">
        <f t="shared" si="340"/>
        <v>2024</v>
      </c>
      <c r="AB2751" s="41">
        <f t="shared" si="341"/>
        <v>3</v>
      </c>
      <c r="AC2751" s="41">
        <f t="shared" si="342"/>
        <v>37</v>
      </c>
      <c r="AD2751" s="45">
        <f t="shared" si="343"/>
        <v>0</v>
      </c>
    </row>
    <row r="2752" spans="1:30" x14ac:dyDescent="0.35">
      <c r="A2752" s="32">
        <v>2741</v>
      </c>
      <c r="B2752" s="33">
        <v>6362</v>
      </c>
      <c r="C2752" s="33">
        <v>510</v>
      </c>
      <c r="D2752" s="33" t="s">
        <v>24</v>
      </c>
      <c r="E2752" s="33" t="s">
        <v>25</v>
      </c>
      <c r="F2752" s="33">
        <v>2</v>
      </c>
      <c r="G2752" s="34">
        <v>891.4</v>
      </c>
      <c r="H2752" s="34">
        <f t="shared" si="336"/>
        <v>1782.8</v>
      </c>
      <c r="I2752" s="35">
        <v>45463.42083333333</v>
      </c>
      <c r="J2752" s="33">
        <v>16</v>
      </c>
      <c r="K2752" s="33" t="s">
        <v>45</v>
      </c>
      <c r="L2752" s="33">
        <v>257</v>
      </c>
      <c r="M2752" s="33">
        <v>126</v>
      </c>
      <c r="N2752" s="33">
        <v>153</v>
      </c>
      <c r="O2752" s="33">
        <v>350</v>
      </c>
      <c r="P2752" s="33">
        <v>1</v>
      </c>
      <c r="Q2752" s="33">
        <v>31</v>
      </c>
      <c r="R2752" s="33" t="str">
        <f t="shared" si="337"/>
        <v>1.Young age</v>
      </c>
      <c r="S2752" s="33" t="s">
        <v>46</v>
      </c>
      <c r="T2752" s="33">
        <v>77812.210000000006</v>
      </c>
      <c r="U2752" s="33" t="s">
        <v>37</v>
      </c>
      <c r="V2752" s="33" t="s">
        <v>34</v>
      </c>
      <c r="W2752" s="36">
        <v>45463</v>
      </c>
      <c r="X2752" s="37">
        <v>0.42083333333333334</v>
      </c>
      <c r="Y2752" s="34">
        <f t="shared" si="338"/>
        <v>20</v>
      </c>
      <c r="Z2752" s="34">
        <f t="shared" si="339"/>
        <v>20</v>
      </c>
      <c r="AA2752" s="33">
        <f t="shared" si="340"/>
        <v>2024</v>
      </c>
      <c r="AB2752" s="34">
        <f t="shared" si="341"/>
        <v>10</v>
      </c>
      <c r="AC2752" s="34">
        <f t="shared" si="342"/>
        <v>6</v>
      </c>
      <c r="AD2752" s="38">
        <f t="shared" si="343"/>
        <v>0</v>
      </c>
    </row>
    <row r="2753" spans="1:30" x14ac:dyDescent="0.35">
      <c r="A2753" s="39">
        <v>2742</v>
      </c>
      <c r="B2753" s="40">
        <v>1040</v>
      </c>
      <c r="C2753" s="40">
        <v>811</v>
      </c>
      <c r="D2753" s="40" t="s">
        <v>52</v>
      </c>
      <c r="E2753" s="40" t="s">
        <v>25</v>
      </c>
      <c r="F2753" s="40">
        <v>4</v>
      </c>
      <c r="G2753" s="41">
        <v>89.35</v>
      </c>
      <c r="H2753" s="41">
        <f t="shared" si="336"/>
        <v>357.4</v>
      </c>
      <c r="I2753" s="42">
        <v>45370.970833333333</v>
      </c>
      <c r="J2753" s="40">
        <v>18</v>
      </c>
      <c r="K2753" s="40" t="s">
        <v>40</v>
      </c>
      <c r="L2753" s="40">
        <v>338</v>
      </c>
      <c r="M2753" s="40">
        <v>60</v>
      </c>
      <c r="N2753" s="40">
        <v>140</v>
      </c>
      <c r="O2753" s="40">
        <v>338</v>
      </c>
      <c r="P2753" s="40">
        <v>3</v>
      </c>
      <c r="Q2753" s="40">
        <v>23</v>
      </c>
      <c r="R2753" s="40" t="str">
        <f t="shared" si="337"/>
        <v>1.Young age</v>
      </c>
      <c r="S2753" s="40" t="s">
        <v>41</v>
      </c>
      <c r="T2753" s="40">
        <v>46206.93</v>
      </c>
      <c r="U2753" s="40" t="s">
        <v>33</v>
      </c>
      <c r="V2753" s="40" t="s">
        <v>29</v>
      </c>
      <c r="W2753" s="43">
        <v>45370</v>
      </c>
      <c r="X2753" s="44">
        <v>0.97083333333333333</v>
      </c>
      <c r="Y2753" s="41">
        <f t="shared" si="338"/>
        <v>19</v>
      </c>
      <c r="Z2753" s="41">
        <f t="shared" si="339"/>
        <v>19</v>
      </c>
      <c r="AA2753" s="40">
        <f t="shared" si="340"/>
        <v>2024</v>
      </c>
      <c r="AB2753" s="41">
        <f t="shared" si="341"/>
        <v>23</v>
      </c>
      <c r="AC2753" s="41">
        <f t="shared" si="342"/>
        <v>18</v>
      </c>
      <c r="AD2753" s="45">
        <f t="shared" si="343"/>
        <v>0</v>
      </c>
    </row>
    <row r="2754" spans="1:30" x14ac:dyDescent="0.35">
      <c r="A2754" s="32">
        <v>2743</v>
      </c>
      <c r="B2754" s="33">
        <v>2526</v>
      </c>
      <c r="C2754" s="33">
        <v>704</v>
      </c>
      <c r="D2754" s="33" t="s">
        <v>39</v>
      </c>
      <c r="E2754" s="33" t="s">
        <v>47</v>
      </c>
      <c r="F2754" s="33">
        <v>2</v>
      </c>
      <c r="G2754" s="34">
        <v>1695.96</v>
      </c>
      <c r="H2754" s="34">
        <f t="shared" si="336"/>
        <v>3391.92</v>
      </c>
      <c r="I2754" s="35">
        <v>45471.605555555558</v>
      </c>
      <c r="J2754" s="33">
        <v>13</v>
      </c>
      <c r="K2754" s="33" t="s">
        <v>45</v>
      </c>
      <c r="L2754" s="33">
        <v>459</v>
      </c>
      <c r="M2754" s="33">
        <v>71</v>
      </c>
      <c r="N2754" s="33">
        <v>214</v>
      </c>
      <c r="O2754" s="33">
        <v>116</v>
      </c>
      <c r="P2754" s="33">
        <v>8</v>
      </c>
      <c r="Q2754" s="33">
        <v>26</v>
      </c>
      <c r="R2754" s="33" t="str">
        <f t="shared" si="337"/>
        <v>1.Young age</v>
      </c>
      <c r="S2754" s="33" t="s">
        <v>46</v>
      </c>
      <c r="T2754" s="33">
        <v>48684.06</v>
      </c>
      <c r="U2754" s="33" t="s">
        <v>37</v>
      </c>
      <c r="V2754" s="33" t="s">
        <v>50</v>
      </c>
      <c r="W2754" s="36">
        <v>45471</v>
      </c>
      <c r="X2754" s="37">
        <v>0.60555555555555551</v>
      </c>
      <c r="Y2754" s="34">
        <f t="shared" si="338"/>
        <v>28</v>
      </c>
      <c r="Z2754" s="34">
        <f t="shared" si="339"/>
        <v>28</v>
      </c>
      <c r="AA2754" s="33">
        <f t="shared" si="340"/>
        <v>2024</v>
      </c>
      <c r="AB2754" s="34">
        <f t="shared" si="341"/>
        <v>14</v>
      </c>
      <c r="AC2754" s="34">
        <f t="shared" si="342"/>
        <v>32</v>
      </c>
      <c r="AD2754" s="38">
        <f t="shared" si="343"/>
        <v>0</v>
      </c>
    </row>
    <row r="2755" spans="1:30" x14ac:dyDescent="0.35">
      <c r="A2755" s="39">
        <v>2744</v>
      </c>
      <c r="B2755" s="40">
        <v>8511</v>
      </c>
      <c r="C2755" s="40">
        <v>204</v>
      </c>
      <c r="D2755" s="40" t="s">
        <v>24</v>
      </c>
      <c r="E2755" s="40" t="s">
        <v>25</v>
      </c>
      <c r="F2755" s="40">
        <v>4</v>
      </c>
      <c r="G2755" s="41">
        <v>1849.75</v>
      </c>
      <c r="H2755" s="41">
        <f t="shared" si="336"/>
        <v>7399</v>
      </c>
      <c r="I2755" s="42">
        <v>45331.830555555556</v>
      </c>
      <c r="J2755" s="40">
        <v>5</v>
      </c>
      <c r="K2755" s="40" t="s">
        <v>26</v>
      </c>
      <c r="L2755" s="40">
        <v>169</v>
      </c>
      <c r="M2755" s="40">
        <v>117</v>
      </c>
      <c r="N2755" s="40">
        <v>125</v>
      </c>
      <c r="O2755" s="40">
        <v>185</v>
      </c>
      <c r="P2755" s="40">
        <v>7</v>
      </c>
      <c r="Q2755" s="40">
        <v>21</v>
      </c>
      <c r="R2755" s="40" t="str">
        <f t="shared" si="337"/>
        <v>1.Young age</v>
      </c>
      <c r="S2755" s="40" t="s">
        <v>27</v>
      </c>
      <c r="T2755" s="40">
        <v>20737.93</v>
      </c>
      <c r="U2755" s="40" t="s">
        <v>42</v>
      </c>
      <c r="V2755" s="40" t="s">
        <v>43</v>
      </c>
      <c r="W2755" s="43">
        <v>45331</v>
      </c>
      <c r="X2755" s="47">
        <v>0.8305555555555556</v>
      </c>
      <c r="Y2755" s="41">
        <f t="shared" si="338"/>
        <v>9</v>
      </c>
      <c r="Z2755" s="41">
        <f t="shared" si="339"/>
        <v>9</v>
      </c>
      <c r="AA2755" s="40">
        <f t="shared" si="340"/>
        <v>2024</v>
      </c>
      <c r="AB2755" s="41">
        <f t="shared" si="341"/>
        <v>19</v>
      </c>
      <c r="AC2755" s="41">
        <f t="shared" si="342"/>
        <v>56</v>
      </c>
      <c r="AD2755" s="45">
        <f t="shared" si="343"/>
        <v>0</v>
      </c>
    </row>
    <row r="2756" spans="1:30" x14ac:dyDescent="0.35">
      <c r="A2756" s="32">
        <v>2745</v>
      </c>
      <c r="B2756" s="33">
        <v>6869</v>
      </c>
      <c r="C2756" s="33">
        <v>859</v>
      </c>
      <c r="D2756" s="33" t="s">
        <v>24</v>
      </c>
      <c r="E2756" s="33" t="s">
        <v>47</v>
      </c>
      <c r="F2756" s="33">
        <v>4</v>
      </c>
      <c r="G2756" s="34">
        <v>1215.54</v>
      </c>
      <c r="H2756" s="34">
        <f t="shared" si="336"/>
        <v>4862.16</v>
      </c>
      <c r="I2756" s="35">
        <v>45510.422222222223</v>
      </c>
      <c r="J2756" s="33">
        <v>14</v>
      </c>
      <c r="K2756" s="33" t="s">
        <v>26</v>
      </c>
      <c r="L2756" s="33">
        <v>383</v>
      </c>
      <c r="M2756" s="33">
        <v>105</v>
      </c>
      <c r="N2756" s="33">
        <v>236</v>
      </c>
      <c r="O2756" s="33">
        <v>416</v>
      </c>
      <c r="P2756" s="33">
        <v>4</v>
      </c>
      <c r="Q2756" s="33">
        <v>40</v>
      </c>
      <c r="R2756" s="33" t="str">
        <f t="shared" si="337"/>
        <v>2.Middle age</v>
      </c>
      <c r="S2756" s="33" t="s">
        <v>27</v>
      </c>
      <c r="T2756" s="33">
        <v>32760.82</v>
      </c>
      <c r="U2756" s="33" t="s">
        <v>37</v>
      </c>
      <c r="V2756" s="33" t="s">
        <v>43</v>
      </c>
      <c r="W2756" s="36">
        <v>45510</v>
      </c>
      <c r="X2756" s="46">
        <v>0.42222222222222222</v>
      </c>
      <c r="Y2756" s="34">
        <f t="shared" si="338"/>
        <v>6</v>
      </c>
      <c r="Z2756" s="34">
        <f t="shared" si="339"/>
        <v>6</v>
      </c>
      <c r="AA2756" s="33">
        <f t="shared" si="340"/>
        <v>2024</v>
      </c>
      <c r="AB2756" s="34">
        <f t="shared" si="341"/>
        <v>10</v>
      </c>
      <c r="AC2756" s="34">
        <f t="shared" si="342"/>
        <v>8</v>
      </c>
      <c r="AD2756" s="38">
        <f t="shared" si="343"/>
        <v>0</v>
      </c>
    </row>
    <row r="2757" spans="1:30" x14ac:dyDescent="0.35">
      <c r="A2757" s="39">
        <v>2746</v>
      </c>
      <c r="B2757" s="40">
        <v>2037</v>
      </c>
      <c r="C2757" s="40">
        <v>272</v>
      </c>
      <c r="D2757" s="40" t="s">
        <v>52</v>
      </c>
      <c r="E2757" s="40" t="s">
        <v>47</v>
      </c>
      <c r="F2757" s="40">
        <v>1</v>
      </c>
      <c r="G2757" s="41">
        <v>1902.15</v>
      </c>
      <c r="H2757" s="41">
        <f t="shared" si="336"/>
        <v>1902.15</v>
      </c>
      <c r="I2757" s="42">
        <v>45319.56527777778</v>
      </c>
      <c r="J2757" s="40">
        <v>18</v>
      </c>
      <c r="K2757" s="40" t="s">
        <v>32</v>
      </c>
      <c r="L2757" s="40">
        <v>405</v>
      </c>
      <c r="M2757" s="40">
        <v>106</v>
      </c>
      <c r="N2757" s="40">
        <v>263</v>
      </c>
      <c r="O2757" s="40">
        <v>438</v>
      </c>
      <c r="P2757" s="40">
        <v>3</v>
      </c>
      <c r="Q2757" s="40">
        <v>56</v>
      </c>
      <c r="R2757" s="40" t="str">
        <f t="shared" si="337"/>
        <v>2.Middle age</v>
      </c>
      <c r="S2757" s="40" t="s">
        <v>41</v>
      </c>
      <c r="T2757" s="40">
        <v>119471.8</v>
      </c>
      <c r="U2757" s="40" t="s">
        <v>37</v>
      </c>
      <c r="V2757" s="40" t="s">
        <v>34</v>
      </c>
      <c r="W2757" s="43">
        <v>45319</v>
      </c>
      <c r="X2757" s="44">
        <v>0.56527777777777777</v>
      </c>
      <c r="Y2757" s="41">
        <f t="shared" si="338"/>
        <v>28</v>
      </c>
      <c r="Z2757" s="41">
        <f t="shared" si="339"/>
        <v>28</v>
      </c>
      <c r="AA2757" s="40">
        <f t="shared" si="340"/>
        <v>2024</v>
      </c>
      <c r="AB2757" s="41">
        <f t="shared" si="341"/>
        <v>13</v>
      </c>
      <c r="AC2757" s="41">
        <f t="shared" si="342"/>
        <v>34</v>
      </c>
      <c r="AD2757" s="45">
        <f t="shared" si="343"/>
        <v>0</v>
      </c>
    </row>
    <row r="2758" spans="1:30" x14ac:dyDescent="0.35">
      <c r="A2758" s="32">
        <v>2747</v>
      </c>
      <c r="B2758" s="33">
        <v>9756</v>
      </c>
      <c r="C2758" s="33">
        <v>166</v>
      </c>
      <c r="D2758" s="33" t="s">
        <v>39</v>
      </c>
      <c r="E2758" s="33" t="s">
        <v>25</v>
      </c>
      <c r="F2758" s="33">
        <v>5</v>
      </c>
      <c r="G2758" s="34">
        <v>899.86</v>
      </c>
      <c r="H2758" s="34">
        <f t="shared" si="336"/>
        <v>4499.3</v>
      </c>
      <c r="I2758" s="35">
        <v>45362.335416666669</v>
      </c>
      <c r="J2758" s="33">
        <v>11</v>
      </c>
      <c r="K2758" s="33" t="s">
        <v>32</v>
      </c>
      <c r="L2758" s="33">
        <v>156</v>
      </c>
      <c r="M2758" s="33">
        <v>71</v>
      </c>
      <c r="N2758" s="33">
        <v>229</v>
      </c>
      <c r="O2758" s="33">
        <v>312</v>
      </c>
      <c r="P2758" s="33">
        <v>8</v>
      </c>
      <c r="Q2758" s="33">
        <v>33</v>
      </c>
      <c r="R2758" s="33" t="str">
        <f t="shared" si="337"/>
        <v>1.Young age</v>
      </c>
      <c r="S2758" s="33" t="s">
        <v>41</v>
      </c>
      <c r="T2758" s="33">
        <v>93562.76</v>
      </c>
      <c r="U2758" s="33" t="s">
        <v>42</v>
      </c>
      <c r="V2758" s="33" t="s">
        <v>29</v>
      </c>
      <c r="W2758" s="36">
        <v>45362</v>
      </c>
      <c r="X2758" s="46">
        <v>0.33541666666666664</v>
      </c>
      <c r="Y2758" s="34">
        <f t="shared" si="338"/>
        <v>11</v>
      </c>
      <c r="Z2758" s="34">
        <f t="shared" si="339"/>
        <v>11</v>
      </c>
      <c r="AA2758" s="33">
        <f t="shared" si="340"/>
        <v>2024</v>
      </c>
      <c r="AB2758" s="34">
        <f t="shared" si="341"/>
        <v>8</v>
      </c>
      <c r="AC2758" s="34">
        <f t="shared" si="342"/>
        <v>3</v>
      </c>
      <c r="AD2758" s="38">
        <f t="shared" si="343"/>
        <v>0</v>
      </c>
    </row>
    <row r="2759" spans="1:30" x14ac:dyDescent="0.35">
      <c r="A2759" s="39">
        <v>2748</v>
      </c>
      <c r="B2759" s="40">
        <v>7516</v>
      </c>
      <c r="C2759" s="40">
        <v>472</v>
      </c>
      <c r="D2759" s="40" t="s">
        <v>31</v>
      </c>
      <c r="E2759" s="40" t="s">
        <v>47</v>
      </c>
      <c r="F2759" s="40">
        <v>4</v>
      </c>
      <c r="G2759" s="41">
        <v>1013.44</v>
      </c>
      <c r="H2759" s="41">
        <f t="shared" si="336"/>
        <v>4053.76</v>
      </c>
      <c r="I2759" s="42">
        <v>45337.998611111114</v>
      </c>
      <c r="J2759" s="40">
        <v>6</v>
      </c>
      <c r="K2759" s="40" t="s">
        <v>36</v>
      </c>
      <c r="L2759" s="40">
        <v>78</v>
      </c>
      <c r="M2759" s="40">
        <v>114</v>
      </c>
      <c r="N2759" s="40">
        <v>214</v>
      </c>
      <c r="O2759" s="40">
        <v>334</v>
      </c>
      <c r="P2759" s="40">
        <v>3</v>
      </c>
      <c r="Q2759" s="40">
        <v>21</v>
      </c>
      <c r="R2759" s="40" t="str">
        <f t="shared" si="337"/>
        <v>1.Young age</v>
      </c>
      <c r="S2759" s="40" t="s">
        <v>27</v>
      </c>
      <c r="T2759" s="40">
        <v>42446.15</v>
      </c>
      <c r="U2759" s="40" t="s">
        <v>33</v>
      </c>
      <c r="V2759" s="40" t="s">
        <v>43</v>
      </c>
      <c r="W2759" s="43">
        <v>45337</v>
      </c>
      <c r="X2759" s="44">
        <v>0.99861111111111112</v>
      </c>
      <c r="Y2759" s="41">
        <f t="shared" si="338"/>
        <v>15</v>
      </c>
      <c r="Z2759" s="41">
        <f t="shared" si="339"/>
        <v>15</v>
      </c>
      <c r="AA2759" s="40">
        <f t="shared" si="340"/>
        <v>2024</v>
      </c>
      <c r="AB2759" s="41">
        <f t="shared" si="341"/>
        <v>23</v>
      </c>
      <c r="AC2759" s="41">
        <f t="shared" si="342"/>
        <v>58</v>
      </c>
      <c r="AD2759" s="45">
        <f t="shared" si="343"/>
        <v>0</v>
      </c>
    </row>
    <row r="2760" spans="1:30" x14ac:dyDescent="0.35">
      <c r="A2760" s="32">
        <v>2749</v>
      </c>
      <c r="B2760" s="33">
        <v>4568</v>
      </c>
      <c r="C2760" s="33">
        <v>303</v>
      </c>
      <c r="D2760" s="33" t="s">
        <v>31</v>
      </c>
      <c r="E2760" s="33" t="s">
        <v>47</v>
      </c>
      <c r="F2760" s="33">
        <v>4</v>
      </c>
      <c r="G2760" s="34">
        <v>165.67</v>
      </c>
      <c r="H2760" s="34">
        <f t="shared" si="336"/>
        <v>662.68</v>
      </c>
      <c r="I2760" s="35">
        <v>45414.163888888892</v>
      </c>
      <c r="J2760" s="33">
        <v>16</v>
      </c>
      <c r="K2760" s="33" t="s">
        <v>40</v>
      </c>
      <c r="L2760" s="33">
        <v>232</v>
      </c>
      <c r="M2760" s="33">
        <v>112</v>
      </c>
      <c r="N2760" s="33">
        <v>191</v>
      </c>
      <c r="O2760" s="33">
        <v>116</v>
      </c>
      <c r="P2760" s="33">
        <v>3</v>
      </c>
      <c r="Q2760" s="33">
        <v>53</v>
      </c>
      <c r="R2760" s="33" t="str">
        <f t="shared" si="337"/>
        <v>2.Middle age</v>
      </c>
      <c r="S2760" s="33" t="s">
        <v>41</v>
      </c>
      <c r="T2760" s="33">
        <v>99800.45</v>
      </c>
      <c r="U2760" s="33" t="s">
        <v>33</v>
      </c>
      <c r="V2760" s="33" t="s">
        <v>29</v>
      </c>
      <c r="W2760" s="36">
        <v>45414</v>
      </c>
      <c r="X2760" s="46">
        <v>0.16388888888888889</v>
      </c>
      <c r="Y2760" s="34">
        <f t="shared" si="338"/>
        <v>2</v>
      </c>
      <c r="Z2760" s="34">
        <f t="shared" si="339"/>
        <v>2</v>
      </c>
      <c r="AA2760" s="33">
        <f t="shared" si="340"/>
        <v>2024</v>
      </c>
      <c r="AB2760" s="34">
        <f t="shared" si="341"/>
        <v>3</v>
      </c>
      <c r="AC2760" s="34">
        <f t="shared" si="342"/>
        <v>56</v>
      </c>
      <c r="AD2760" s="38">
        <f t="shared" si="343"/>
        <v>0</v>
      </c>
    </row>
    <row r="2761" spans="1:30" x14ac:dyDescent="0.35">
      <c r="A2761" s="39">
        <v>2750</v>
      </c>
      <c r="B2761" s="40">
        <v>8039</v>
      </c>
      <c r="C2761" s="40">
        <v>446</v>
      </c>
      <c r="D2761" s="40" t="s">
        <v>24</v>
      </c>
      <c r="E2761" s="40" t="s">
        <v>47</v>
      </c>
      <c r="F2761" s="40">
        <v>4</v>
      </c>
      <c r="G2761" s="41">
        <v>704.39</v>
      </c>
      <c r="H2761" s="41">
        <f t="shared" si="336"/>
        <v>2817.56</v>
      </c>
      <c r="I2761" s="42">
        <v>45512.832638888889</v>
      </c>
      <c r="J2761" s="40">
        <v>5</v>
      </c>
      <c r="K2761" s="40" t="s">
        <v>45</v>
      </c>
      <c r="L2761" s="40">
        <v>473</v>
      </c>
      <c r="M2761" s="40">
        <v>111</v>
      </c>
      <c r="N2761" s="40">
        <v>233</v>
      </c>
      <c r="O2761" s="40">
        <v>269</v>
      </c>
      <c r="P2761" s="40">
        <v>4</v>
      </c>
      <c r="Q2761" s="40">
        <v>54</v>
      </c>
      <c r="R2761" s="40" t="str">
        <f t="shared" si="337"/>
        <v>2.Middle age</v>
      </c>
      <c r="S2761" s="40" t="s">
        <v>46</v>
      </c>
      <c r="T2761" s="40">
        <v>42087.92</v>
      </c>
      <c r="U2761" s="40" t="s">
        <v>37</v>
      </c>
      <c r="V2761" s="40" t="s">
        <v>43</v>
      </c>
      <c r="W2761" s="43">
        <v>45512</v>
      </c>
      <c r="X2761" s="47">
        <v>0.83263888888888893</v>
      </c>
      <c r="Y2761" s="41">
        <f t="shared" si="338"/>
        <v>8</v>
      </c>
      <c r="Z2761" s="41">
        <f t="shared" si="339"/>
        <v>8</v>
      </c>
      <c r="AA2761" s="40">
        <f t="shared" si="340"/>
        <v>2024</v>
      </c>
      <c r="AB2761" s="41">
        <f t="shared" si="341"/>
        <v>19</v>
      </c>
      <c r="AC2761" s="41">
        <f t="shared" si="342"/>
        <v>59</v>
      </c>
      <c r="AD2761" s="45">
        <f t="shared" si="343"/>
        <v>0</v>
      </c>
    </row>
    <row r="2762" spans="1:30" x14ac:dyDescent="0.35">
      <c r="A2762" s="32">
        <v>2751</v>
      </c>
      <c r="B2762" s="33">
        <v>4470</v>
      </c>
      <c r="C2762" s="33">
        <v>305</v>
      </c>
      <c r="D2762" s="33" t="s">
        <v>38</v>
      </c>
      <c r="E2762" s="33" t="s">
        <v>47</v>
      </c>
      <c r="F2762" s="33">
        <v>3</v>
      </c>
      <c r="G2762" s="34">
        <v>1438.94</v>
      </c>
      <c r="H2762" s="34">
        <f t="shared" si="336"/>
        <v>4316.82</v>
      </c>
      <c r="I2762" s="35">
        <v>45372.854861111111</v>
      </c>
      <c r="J2762" s="33">
        <v>17</v>
      </c>
      <c r="K2762" s="33" t="s">
        <v>40</v>
      </c>
      <c r="L2762" s="33">
        <v>105</v>
      </c>
      <c r="M2762" s="33">
        <v>82</v>
      </c>
      <c r="N2762" s="33">
        <v>215</v>
      </c>
      <c r="O2762" s="33">
        <v>105</v>
      </c>
      <c r="P2762" s="33">
        <v>8</v>
      </c>
      <c r="Q2762" s="33">
        <v>51</v>
      </c>
      <c r="R2762" s="33" t="str">
        <f t="shared" si="337"/>
        <v>2.Middle age</v>
      </c>
      <c r="S2762" s="33" t="s">
        <v>46</v>
      </c>
      <c r="T2762" s="33">
        <v>65276.19</v>
      </c>
      <c r="U2762" s="33" t="s">
        <v>33</v>
      </c>
      <c r="V2762" s="33" t="s">
        <v>29</v>
      </c>
      <c r="W2762" s="36">
        <v>45372</v>
      </c>
      <c r="X2762" s="37">
        <v>0.85486111111111107</v>
      </c>
      <c r="Y2762" s="34">
        <f t="shared" si="338"/>
        <v>21</v>
      </c>
      <c r="Z2762" s="34">
        <f t="shared" si="339"/>
        <v>21</v>
      </c>
      <c r="AA2762" s="33">
        <f t="shared" si="340"/>
        <v>2024</v>
      </c>
      <c r="AB2762" s="34">
        <f t="shared" si="341"/>
        <v>20</v>
      </c>
      <c r="AC2762" s="34">
        <f t="shared" si="342"/>
        <v>31</v>
      </c>
      <c r="AD2762" s="38">
        <f t="shared" si="343"/>
        <v>0</v>
      </c>
    </row>
    <row r="2763" spans="1:30" x14ac:dyDescent="0.35">
      <c r="A2763" s="39">
        <v>2752</v>
      </c>
      <c r="B2763" s="40">
        <v>9105</v>
      </c>
      <c r="C2763" s="40">
        <v>709</v>
      </c>
      <c r="D2763" s="40" t="s">
        <v>24</v>
      </c>
      <c r="E2763" s="40" t="s">
        <v>47</v>
      </c>
      <c r="F2763" s="40">
        <v>4</v>
      </c>
      <c r="G2763" s="41">
        <v>1456.15</v>
      </c>
      <c r="H2763" s="41">
        <f t="shared" si="336"/>
        <v>5824.6</v>
      </c>
      <c r="I2763" s="42">
        <v>45309.236805555556</v>
      </c>
      <c r="J2763" s="40">
        <v>15</v>
      </c>
      <c r="K2763" s="40" t="s">
        <v>26</v>
      </c>
      <c r="L2763" s="40">
        <v>380</v>
      </c>
      <c r="M2763" s="40">
        <v>113</v>
      </c>
      <c r="N2763" s="40">
        <v>184</v>
      </c>
      <c r="O2763" s="40">
        <v>205</v>
      </c>
      <c r="P2763" s="40">
        <v>4</v>
      </c>
      <c r="Q2763" s="40">
        <v>57</v>
      </c>
      <c r="R2763" s="40" t="str">
        <f t="shared" si="337"/>
        <v>2.Middle age</v>
      </c>
      <c r="S2763" s="40" t="s">
        <v>27</v>
      </c>
      <c r="T2763" s="40">
        <v>117523.19</v>
      </c>
      <c r="U2763" s="40" t="s">
        <v>37</v>
      </c>
      <c r="V2763" s="40" t="s">
        <v>50</v>
      </c>
      <c r="W2763" s="43">
        <v>45309</v>
      </c>
      <c r="X2763" s="44">
        <v>0.23680555555555555</v>
      </c>
      <c r="Y2763" s="41">
        <f t="shared" si="338"/>
        <v>18</v>
      </c>
      <c r="Z2763" s="41">
        <f t="shared" si="339"/>
        <v>18</v>
      </c>
      <c r="AA2763" s="40">
        <f t="shared" si="340"/>
        <v>2024</v>
      </c>
      <c r="AB2763" s="41">
        <f t="shared" si="341"/>
        <v>5</v>
      </c>
      <c r="AC2763" s="41">
        <f t="shared" si="342"/>
        <v>41</v>
      </c>
      <c r="AD2763" s="45">
        <f t="shared" si="343"/>
        <v>0</v>
      </c>
    </row>
    <row r="2764" spans="1:30" x14ac:dyDescent="0.35">
      <c r="A2764" s="32">
        <v>2753</v>
      </c>
      <c r="B2764" s="33">
        <v>5399</v>
      </c>
      <c r="C2764" s="33">
        <v>964</v>
      </c>
      <c r="D2764" s="33" t="s">
        <v>39</v>
      </c>
      <c r="E2764" s="33" t="s">
        <v>25</v>
      </c>
      <c r="F2764" s="33">
        <v>2</v>
      </c>
      <c r="G2764" s="34">
        <v>1651.94</v>
      </c>
      <c r="H2764" s="34">
        <f t="shared" si="336"/>
        <v>3303.88</v>
      </c>
      <c r="I2764" s="35">
        <v>45402.759722222225</v>
      </c>
      <c r="J2764" s="33">
        <v>13</v>
      </c>
      <c r="K2764" s="33" t="s">
        <v>32</v>
      </c>
      <c r="L2764" s="33">
        <v>136</v>
      </c>
      <c r="M2764" s="33">
        <v>150</v>
      </c>
      <c r="N2764" s="33">
        <v>113</v>
      </c>
      <c r="O2764" s="33">
        <v>264</v>
      </c>
      <c r="P2764" s="33">
        <v>7</v>
      </c>
      <c r="Q2764" s="33">
        <v>63</v>
      </c>
      <c r="R2764" s="33" t="str">
        <f t="shared" si="337"/>
        <v xml:space="preserve">3.Senior Citizen </v>
      </c>
      <c r="S2764" s="33" t="s">
        <v>27</v>
      </c>
      <c r="T2764" s="33">
        <v>116867.59</v>
      </c>
      <c r="U2764" s="33" t="s">
        <v>33</v>
      </c>
      <c r="V2764" s="33" t="s">
        <v>50</v>
      </c>
      <c r="W2764" s="36">
        <v>45402</v>
      </c>
      <c r="X2764" s="37">
        <v>0.75972222222222219</v>
      </c>
      <c r="Y2764" s="34">
        <f t="shared" si="338"/>
        <v>20</v>
      </c>
      <c r="Z2764" s="34">
        <f t="shared" si="339"/>
        <v>20</v>
      </c>
      <c r="AA2764" s="33">
        <f t="shared" si="340"/>
        <v>2024</v>
      </c>
      <c r="AB2764" s="34">
        <f t="shared" si="341"/>
        <v>18</v>
      </c>
      <c r="AC2764" s="34">
        <f t="shared" si="342"/>
        <v>14</v>
      </c>
      <c r="AD2764" s="38">
        <f t="shared" si="343"/>
        <v>0</v>
      </c>
    </row>
    <row r="2765" spans="1:30" x14ac:dyDescent="0.35">
      <c r="A2765" s="39">
        <v>2754</v>
      </c>
      <c r="B2765" s="40">
        <v>6289</v>
      </c>
      <c r="C2765" s="40">
        <v>513</v>
      </c>
      <c r="D2765" s="40" t="s">
        <v>51</v>
      </c>
      <c r="E2765" s="40" t="s">
        <v>25</v>
      </c>
      <c r="F2765" s="40">
        <v>2</v>
      </c>
      <c r="G2765" s="41">
        <v>1102.71</v>
      </c>
      <c r="H2765" s="41">
        <f t="shared" ref="H2765:H2828" si="344">G2765*F2765</f>
        <v>2205.42</v>
      </c>
      <c r="I2765" s="42">
        <v>45508.290277777778</v>
      </c>
      <c r="J2765" s="40">
        <v>1</v>
      </c>
      <c r="K2765" s="40" t="s">
        <v>40</v>
      </c>
      <c r="L2765" s="40">
        <v>132</v>
      </c>
      <c r="M2765" s="40">
        <v>118</v>
      </c>
      <c r="N2765" s="40">
        <v>248</v>
      </c>
      <c r="O2765" s="40">
        <v>311</v>
      </c>
      <c r="P2765" s="40">
        <v>10</v>
      </c>
      <c r="Q2765" s="40">
        <v>32</v>
      </c>
      <c r="R2765" s="40" t="str">
        <f t="shared" ref="R2765:R2828" si="345">IF(Q2765&lt;=34,"1.Young age",IF(Q2765&gt;=60,"3.Senior Citizen ","2.Middle age"))</f>
        <v>1.Young age</v>
      </c>
      <c r="S2765" s="40" t="s">
        <v>27</v>
      </c>
      <c r="T2765" s="40">
        <v>106451.59</v>
      </c>
      <c r="U2765" s="40" t="s">
        <v>28</v>
      </c>
      <c r="V2765" s="40" t="s">
        <v>34</v>
      </c>
      <c r="W2765" s="43">
        <v>45508</v>
      </c>
      <c r="X2765" s="47">
        <v>0.2902777777777778</v>
      </c>
      <c r="Y2765" s="41">
        <f t="shared" ref="Y2765:Y2828" si="346">DAY(W2765)</f>
        <v>4</v>
      </c>
      <c r="Z2765" s="41">
        <f t="shared" ref="Z2765:Z2828" si="347">VALUE(Y2765)</f>
        <v>4</v>
      </c>
      <c r="AA2765" s="40">
        <f t="shared" ref="AA2765:AA2828" si="348">YEAR(W2765)</f>
        <v>2024</v>
      </c>
      <c r="AB2765" s="41">
        <f t="shared" ref="AB2765:AB2828" si="349">HOUR(X2765)</f>
        <v>6</v>
      </c>
      <c r="AC2765" s="41">
        <f t="shared" ref="AC2765:AC2828" si="350">MINUTE(X2765)</f>
        <v>58</v>
      </c>
      <c r="AD2765" s="45">
        <f t="shared" ref="AD2765:AD2828" si="351">SECOND(X2765)</f>
        <v>0</v>
      </c>
    </row>
    <row r="2766" spans="1:30" x14ac:dyDescent="0.35">
      <c r="A2766" s="32">
        <v>2755</v>
      </c>
      <c r="B2766" s="33">
        <v>5646</v>
      </c>
      <c r="C2766" s="33">
        <v>225</v>
      </c>
      <c r="D2766" s="33" t="s">
        <v>39</v>
      </c>
      <c r="E2766" s="33" t="s">
        <v>47</v>
      </c>
      <c r="F2766" s="33">
        <v>3</v>
      </c>
      <c r="G2766" s="34">
        <v>1839.49</v>
      </c>
      <c r="H2766" s="34">
        <f t="shared" si="344"/>
        <v>5518.47</v>
      </c>
      <c r="I2766" s="35">
        <v>45322.194444444445</v>
      </c>
      <c r="J2766" s="33">
        <v>8</v>
      </c>
      <c r="K2766" s="33" t="s">
        <v>32</v>
      </c>
      <c r="L2766" s="33">
        <v>301</v>
      </c>
      <c r="M2766" s="33">
        <v>99</v>
      </c>
      <c r="N2766" s="33">
        <v>241</v>
      </c>
      <c r="O2766" s="33">
        <v>498</v>
      </c>
      <c r="P2766" s="33">
        <v>6</v>
      </c>
      <c r="Q2766" s="33">
        <v>19</v>
      </c>
      <c r="R2766" s="33" t="str">
        <f t="shared" si="345"/>
        <v>1.Young age</v>
      </c>
      <c r="S2766" s="33" t="s">
        <v>46</v>
      </c>
      <c r="T2766" s="33">
        <v>105079.24</v>
      </c>
      <c r="U2766" s="33" t="s">
        <v>28</v>
      </c>
      <c r="V2766" s="33" t="s">
        <v>50</v>
      </c>
      <c r="W2766" s="36">
        <v>45322</v>
      </c>
      <c r="X2766" s="37">
        <v>0.19444444444444445</v>
      </c>
      <c r="Y2766" s="34">
        <f t="shared" si="346"/>
        <v>31</v>
      </c>
      <c r="Z2766" s="34">
        <f t="shared" si="347"/>
        <v>31</v>
      </c>
      <c r="AA2766" s="33">
        <f t="shared" si="348"/>
        <v>2024</v>
      </c>
      <c r="AB2766" s="34">
        <f t="shared" si="349"/>
        <v>4</v>
      </c>
      <c r="AC2766" s="34">
        <f t="shared" si="350"/>
        <v>40</v>
      </c>
      <c r="AD2766" s="38">
        <f t="shared" si="351"/>
        <v>0</v>
      </c>
    </row>
    <row r="2767" spans="1:30" x14ac:dyDescent="0.35">
      <c r="A2767" s="39">
        <v>2756</v>
      </c>
      <c r="B2767" s="40">
        <v>6533</v>
      </c>
      <c r="C2767" s="40">
        <v>338</v>
      </c>
      <c r="D2767" s="40" t="s">
        <v>44</v>
      </c>
      <c r="E2767" s="40" t="s">
        <v>25</v>
      </c>
      <c r="F2767" s="40">
        <v>1</v>
      </c>
      <c r="G2767" s="41">
        <v>293.83</v>
      </c>
      <c r="H2767" s="41">
        <f t="shared" si="344"/>
        <v>293.83</v>
      </c>
      <c r="I2767" s="42">
        <v>45328.455555555556</v>
      </c>
      <c r="J2767" s="40">
        <v>5</v>
      </c>
      <c r="K2767" s="40" t="s">
        <v>36</v>
      </c>
      <c r="L2767" s="40">
        <v>364</v>
      </c>
      <c r="M2767" s="40">
        <v>128</v>
      </c>
      <c r="N2767" s="40">
        <v>108</v>
      </c>
      <c r="O2767" s="40">
        <v>186</v>
      </c>
      <c r="P2767" s="40">
        <v>1</v>
      </c>
      <c r="Q2767" s="40">
        <v>54</v>
      </c>
      <c r="R2767" s="40" t="str">
        <f t="shared" si="345"/>
        <v>2.Middle age</v>
      </c>
      <c r="S2767" s="40" t="s">
        <v>27</v>
      </c>
      <c r="T2767" s="40">
        <v>48427.77</v>
      </c>
      <c r="U2767" s="40" t="s">
        <v>28</v>
      </c>
      <c r="V2767" s="40" t="s">
        <v>29</v>
      </c>
      <c r="W2767" s="43">
        <v>45328</v>
      </c>
      <c r="X2767" s="47">
        <v>0.45555555555555555</v>
      </c>
      <c r="Y2767" s="41">
        <f t="shared" si="346"/>
        <v>6</v>
      </c>
      <c r="Z2767" s="41">
        <f t="shared" si="347"/>
        <v>6</v>
      </c>
      <c r="AA2767" s="40">
        <f t="shared" si="348"/>
        <v>2024</v>
      </c>
      <c r="AB2767" s="41">
        <f t="shared" si="349"/>
        <v>10</v>
      </c>
      <c r="AC2767" s="41">
        <f t="shared" si="350"/>
        <v>56</v>
      </c>
      <c r="AD2767" s="45">
        <f t="shared" si="351"/>
        <v>0</v>
      </c>
    </row>
    <row r="2768" spans="1:30" x14ac:dyDescent="0.35">
      <c r="A2768" s="32">
        <v>2757</v>
      </c>
      <c r="B2768" s="33">
        <v>9967</v>
      </c>
      <c r="C2768" s="33">
        <v>958</v>
      </c>
      <c r="D2768" s="33" t="s">
        <v>39</v>
      </c>
      <c r="E2768" s="33" t="s">
        <v>47</v>
      </c>
      <c r="F2768" s="33">
        <v>5</v>
      </c>
      <c r="G2768" s="34">
        <v>1370.5</v>
      </c>
      <c r="H2768" s="34">
        <f t="shared" si="344"/>
        <v>6852.5</v>
      </c>
      <c r="I2768" s="35">
        <v>45347.852083333331</v>
      </c>
      <c r="J2768" s="33">
        <v>1</v>
      </c>
      <c r="K2768" s="33" t="s">
        <v>45</v>
      </c>
      <c r="L2768" s="33">
        <v>248</v>
      </c>
      <c r="M2768" s="33">
        <v>60</v>
      </c>
      <c r="N2768" s="33">
        <v>270</v>
      </c>
      <c r="O2768" s="33">
        <v>221</v>
      </c>
      <c r="P2768" s="33">
        <v>5</v>
      </c>
      <c r="Q2768" s="33">
        <v>62</v>
      </c>
      <c r="R2768" s="33" t="str">
        <f t="shared" si="345"/>
        <v xml:space="preserve">3.Senior Citizen </v>
      </c>
      <c r="S2768" s="33" t="s">
        <v>46</v>
      </c>
      <c r="T2768" s="33">
        <v>87619.72</v>
      </c>
      <c r="U2768" s="33" t="s">
        <v>33</v>
      </c>
      <c r="V2768" s="33" t="s">
        <v>29</v>
      </c>
      <c r="W2768" s="36">
        <v>45347</v>
      </c>
      <c r="X2768" s="37">
        <v>0.8520833333333333</v>
      </c>
      <c r="Y2768" s="34">
        <f t="shared" si="346"/>
        <v>25</v>
      </c>
      <c r="Z2768" s="34">
        <f t="shared" si="347"/>
        <v>25</v>
      </c>
      <c r="AA2768" s="33">
        <f t="shared" si="348"/>
        <v>2024</v>
      </c>
      <c r="AB2768" s="34">
        <f t="shared" si="349"/>
        <v>20</v>
      </c>
      <c r="AC2768" s="34">
        <f t="shared" si="350"/>
        <v>27</v>
      </c>
      <c r="AD2768" s="38">
        <f t="shared" si="351"/>
        <v>0</v>
      </c>
    </row>
    <row r="2769" spans="1:30" x14ac:dyDescent="0.35">
      <c r="A2769" s="39">
        <v>2758</v>
      </c>
      <c r="B2769" s="40">
        <v>3139</v>
      </c>
      <c r="C2769" s="40">
        <v>534</v>
      </c>
      <c r="D2769" s="40" t="s">
        <v>44</v>
      </c>
      <c r="E2769" s="40" t="s">
        <v>47</v>
      </c>
      <c r="F2769" s="40">
        <v>4</v>
      </c>
      <c r="G2769" s="41">
        <v>1460.97</v>
      </c>
      <c r="H2769" s="41">
        <f t="shared" si="344"/>
        <v>5843.88</v>
      </c>
      <c r="I2769" s="42">
        <v>45351.922222222223</v>
      </c>
      <c r="J2769" s="40">
        <v>17</v>
      </c>
      <c r="K2769" s="40" t="s">
        <v>40</v>
      </c>
      <c r="L2769" s="40">
        <v>294</v>
      </c>
      <c r="M2769" s="40">
        <v>56</v>
      </c>
      <c r="N2769" s="40">
        <v>133</v>
      </c>
      <c r="O2769" s="40">
        <v>330</v>
      </c>
      <c r="P2769" s="40">
        <v>4</v>
      </c>
      <c r="Q2769" s="40">
        <v>27</v>
      </c>
      <c r="R2769" s="40" t="str">
        <f t="shared" si="345"/>
        <v>1.Young age</v>
      </c>
      <c r="S2769" s="40" t="s">
        <v>41</v>
      </c>
      <c r="T2769" s="40">
        <v>85943.11</v>
      </c>
      <c r="U2769" s="40" t="s">
        <v>37</v>
      </c>
      <c r="V2769" s="40" t="s">
        <v>43</v>
      </c>
      <c r="W2769" s="43">
        <v>45351</v>
      </c>
      <c r="X2769" s="44">
        <v>0.92222222222222228</v>
      </c>
      <c r="Y2769" s="41">
        <f t="shared" si="346"/>
        <v>29</v>
      </c>
      <c r="Z2769" s="41">
        <f t="shared" si="347"/>
        <v>29</v>
      </c>
      <c r="AA2769" s="40">
        <f t="shared" si="348"/>
        <v>2024</v>
      </c>
      <c r="AB2769" s="41">
        <f t="shared" si="349"/>
        <v>22</v>
      </c>
      <c r="AC2769" s="41">
        <f t="shared" si="350"/>
        <v>8</v>
      </c>
      <c r="AD2769" s="45">
        <f t="shared" si="351"/>
        <v>0</v>
      </c>
    </row>
    <row r="2770" spans="1:30" x14ac:dyDescent="0.35">
      <c r="A2770" s="32">
        <v>2759</v>
      </c>
      <c r="B2770" s="33">
        <v>8951</v>
      </c>
      <c r="C2770" s="33">
        <v>842</v>
      </c>
      <c r="D2770" s="33" t="s">
        <v>51</v>
      </c>
      <c r="E2770" s="33" t="s">
        <v>25</v>
      </c>
      <c r="F2770" s="33">
        <v>4</v>
      </c>
      <c r="G2770" s="34">
        <v>909.39</v>
      </c>
      <c r="H2770" s="34">
        <f t="shared" si="344"/>
        <v>3637.56</v>
      </c>
      <c r="I2770" s="35">
        <v>45522.697222222225</v>
      </c>
      <c r="J2770" s="33">
        <v>16</v>
      </c>
      <c r="K2770" s="33" t="s">
        <v>36</v>
      </c>
      <c r="L2770" s="33">
        <v>421</v>
      </c>
      <c r="M2770" s="33">
        <v>87</v>
      </c>
      <c r="N2770" s="33">
        <v>108</v>
      </c>
      <c r="O2770" s="33">
        <v>195</v>
      </c>
      <c r="P2770" s="33">
        <v>3</v>
      </c>
      <c r="Q2770" s="33">
        <v>59</v>
      </c>
      <c r="R2770" s="33" t="str">
        <f t="shared" si="345"/>
        <v>2.Middle age</v>
      </c>
      <c r="S2770" s="33" t="s">
        <v>27</v>
      </c>
      <c r="T2770" s="33">
        <v>26013.9</v>
      </c>
      <c r="U2770" s="33" t="s">
        <v>37</v>
      </c>
      <c r="V2770" s="33" t="s">
        <v>43</v>
      </c>
      <c r="W2770" s="36">
        <v>45522</v>
      </c>
      <c r="X2770" s="37">
        <v>0.69722222222222219</v>
      </c>
      <c r="Y2770" s="34">
        <f t="shared" si="346"/>
        <v>18</v>
      </c>
      <c r="Z2770" s="34">
        <f t="shared" si="347"/>
        <v>18</v>
      </c>
      <c r="AA2770" s="33">
        <f t="shared" si="348"/>
        <v>2024</v>
      </c>
      <c r="AB2770" s="34">
        <f t="shared" si="349"/>
        <v>16</v>
      </c>
      <c r="AC2770" s="34">
        <f t="shared" si="350"/>
        <v>44</v>
      </c>
      <c r="AD2770" s="38">
        <f t="shared" si="351"/>
        <v>0</v>
      </c>
    </row>
    <row r="2771" spans="1:30" x14ac:dyDescent="0.35">
      <c r="A2771" s="39">
        <v>2760</v>
      </c>
      <c r="B2771" s="40">
        <v>6631</v>
      </c>
      <c r="C2771" s="40">
        <v>611</v>
      </c>
      <c r="D2771" s="40" t="s">
        <v>31</v>
      </c>
      <c r="E2771" s="40" t="s">
        <v>25</v>
      </c>
      <c r="F2771" s="40">
        <v>5</v>
      </c>
      <c r="G2771" s="41">
        <v>1369.56</v>
      </c>
      <c r="H2771" s="41">
        <f t="shared" si="344"/>
        <v>6847.7999999999993</v>
      </c>
      <c r="I2771" s="42">
        <v>45465.382638888892</v>
      </c>
      <c r="J2771" s="40">
        <v>15</v>
      </c>
      <c r="K2771" s="40" t="s">
        <v>32</v>
      </c>
      <c r="L2771" s="40">
        <v>379</v>
      </c>
      <c r="M2771" s="40">
        <v>52</v>
      </c>
      <c r="N2771" s="40">
        <v>224</v>
      </c>
      <c r="O2771" s="40">
        <v>485</v>
      </c>
      <c r="P2771" s="40">
        <v>7</v>
      </c>
      <c r="Q2771" s="40">
        <v>29</v>
      </c>
      <c r="R2771" s="40" t="str">
        <f t="shared" si="345"/>
        <v>1.Young age</v>
      </c>
      <c r="S2771" s="40" t="s">
        <v>46</v>
      </c>
      <c r="T2771" s="40">
        <v>32274.77</v>
      </c>
      <c r="U2771" s="40" t="s">
        <v>28</v>
      </c>
      <c r="V2771" s="40" t="s">
        <v>29</v>
      </c>
      <c r="W2771" s="43">
        <v>45465</v>
      </c>
      <c r="X2771" s="44">
        <v>0.38263888888888886</v>
      </c>
      <c r="Y2771" s="41">
        <f t="shared" si="346"/>
        <v>22</v>
      </c>
      <c r="Z2771" s="41">
        <f t="shared" si="347"/>
        <v>22</v>
      </c>
      <c r="AA2771" s="40">
        <f t="shared" si="348"/>
        <v>2024</v>
      </c>
      <c r="AB2771" s="41">
        <f t="shared" si="349"/>
        <v>9</v>
      </c>
      <c r="AC2771" s="41">
        <f t="shared" si="350"/>
        <v>11</v>
      </c>
      <c r="AD2771" s="45">
        <f t="shared" si="351"/>
        <v>0</v>
      </c>
    </row>
    <row r="2772" spans="1:30" x14ac:dyDescent="0.35">
      <c r="A2772" s="32">
        <v>2761</v>
      </c>
      <c r="B2772" s="33">
        <v>1793</v>
      </c>
      <c r="C2772" s="33">
        <v>385</v>
      </c>
      <c r="D2772" s="33" t="s">
        <v>39</v>
      </c>
      <c r="E2772" s="33" t="s">
        <v>47</v>
      </c>
      <c r="F2772" s="33">
        <v>4</v>
      </c>
      <c r="G2772" s="34">
        <v>244.92</v>
      </c>
      <c r="H2772" s="34">
        <f t="shared" si="344"/>
        <v>979.68</v>
      </c>
      <c r="I2772" s="35">
        <v>45329.563194444447</v>
      </c>
      <c r="J2772" s="33">
        <v>18</v>
      </c>
      <c r="K2772" s="33" t="s">
        <v>45</v>
      </c>
      <c r="L2772" s="33">
        <v>306</v>
      </c>
      <c r="M2772" s="33">
        <v>106</v>
      </c>
      <c r="N2772" s="33">
        <v>187</v>
      </c>
      <c r="O2772" s="33">
        <v>240</v>
      </c>
      <c r="P2772" s="33">
        <v>1</v>
      </c>
      <c r="Q2772" s="33">
        <v>27</v>
      </c>
      <c r="R2772" s="33" t="str">
        <f t="shared" si="345"/>
        <v>1.Young age</v>
      </c>
      <c r="S2772" s="33" t="s">
        <v>46</v>
      </c>
      <c r="T2772" s="33">
        <v>111034.25</v>
      </c>
      <c r="U2772" s="33" t="s">
        <v>42</v>
      </c>
      <c r="V2772" s="33" t="s">
        <v>34</v>
      </c>
      <c r="W2772" s="36">
        <v>45329</v>
      </c>
      <c r="X2772" s="46">
        <v>0.56319444444444444</v>
      </c>
      <c r="Y2772" s="34">
        <f t="shared" si="346"/>
        <v>7</v>
      </c>
      <c r="Z2772" s="34">
        <f t="shared" si="347"/>
        <v>7</v>
      </c>
      <c r="AA2772" s="33">
        <f t="shared" si="348"/>
        <v>2024</v>
      </c>
      <c r="AB2772" s="34">
        <f t="shared" si="349"/>
        <v>13</v>
      </c>
      <c r="AC2772" s="34">
        <f t="shared" si="350"/>
        <v>31</v>
      </c>
      <c r="AD2772" s="38">
        <f t="shared" si="351"/>
        <v>0</v>
      </c>
    </row>
    <row r="2773" spans="1:30" x14ac:dyDescent="0.35">
      <c r="A2773" s="39">
        <v>2762</v>
      </c>
      <c r="B2773" s="40">
        <v>1752</v>
      </c>
      <c r="C2773" s="40">
        <v>883</v>
      </c>
      <c r="D2773" s="40" t="s">
        <v>44</v>
      </c>
      <c r="E2773" s="40" t="s">
        <v>25</v>
      </c>
      <c r="F2773" s="40">
        <v>5</v>
      </c>
      <c r="G2773" s="41">
        <v>387.82</v>
      </c>
      <c r="H2773" s="41">
        <f t="shared" si="344"/>
        <v>1939.1</v>
      </c>
      <c r="I2773" s="42">
        <v>45532.944444444445</v>
      </c>
      <c r="J2773" s="40">
        <v>8</v>
      </c>
      <c r="K2773" s="40" t="s">
        <v>40</v>
      </c>
      <c r="L2773" s="40">
        <v>76</v>
      </c>
      <c r="M2773" s="40">
        <v>98</v>
      </c>
      <c r="N2773" s="40">
        <v>269</v>
      </c>
      <c r="O2773" s="40">
        <v>303</v>
      </c>
      <c r="P2773" s="40">
        <v>6</v>
      </c>
      <c r="Q2773" s="40">
        <v>63</v>
      </c>
      <c r="R2773" s="40" t="str">
        <f t="shared" si="345"/>
        <v xml:space="preserve">3.Senior Citizen </v>
      </c>
      <c r="S2773" s="40" t="s">
        <v>41</v>
      </c>
      <c r="T2773" s="40">
        <v>66127</v>
      </c>
      <c r="U2773" s="40" t="s">
        <v>42</v>
      </c>
      <c r="V2773" s="40" t="s">
        <v>29</v>
      </c>
      <c r="W2773" s="43">
        <v>45532</v>
      </c>
      <c r="X2773" s="44">
        <v>0.94444444444444442</v>
      </c>
      <c r="Y2773" s="41">
        <f t="shared" si="346"/>
        <v>28</v>
      </c>
      <c r="Z2773" s="41">
        <f t="shared" si="347"/>
        <v>28</v>
      </c>
      <c r="AA2773" s="40">
        <f t="shared" si="348"/>
        <v>2024</v>
      </c>
      <c r="AB2773" s="41">
        <f t="shared" si="349"/>
        <v>22</v>
      </c>
      <c r="AC2773" s="41">
        <f t="shared" si="350"/>
        <v>40</v>
      </c>
      <c r="AD2773" s="45">
        <f t="shared" si="351"/>
        <v>0</v>
      </c>
    </row>
    <row r="2774" spans="1:30" x14ac:dyDescent="0.35">
      <c r="A2774" s="32">
        <v>2763</v>
      </c>
      <c r="B2774" s="33">
        <v>2631</v>
      </c>
      <c r="C2774" s="33">
        <v>830</v>
      </c>
      <c r="D2774" s="33" t="s">
        <v>24</v>
      </c>
      <c r="E2774" s="33" t="s">
        <v>25</v>
      </c>
      <c r="F2774" s="33">
        <v>3</v>
      </c>
      <c r="G2774" s="34">
        <v>1533.15</v>
      </c>
      <c r="H2774" s="34">
        <f t="shared" si="344"/>
        <v>4599.4500000000007</v>
      </c>
      <c r="I2774" s="35">
        <v>45460.296527777777</v>
      </c>
      <c r="J2774" s="33">
        <v>9</v>
      </c>
      <c r="K2774" s="33" t="s">
        <v>45</v>
      </c>
      <c r="L2774" s="33">
        <v>458</v>
      </c>
      <c r="M2774" s="33">
        <v>140</v>
      </c>
      <c r="N2774" s="33">
        <v>132</v>
      </c>
      <c r="O2774" s="33">
        <v>441</v>
      </c>
      <c r="P2774" s="33">
        <v>10</v>
      </c>
      <c r="Q2774" s="33">
        <v>20</v>
      </c>
      <c r="R2774" s="33" t="str">
        <f t="shared" si="345"/>
        <v>1.Young age</v>
      </c>
      <c r="S2774" s="33" t="s">
        <v>46</v>
      </c>
      <c r="T2774" s="33">
        <v>111885.05</v>
      </c>
      <c r="U2774" s="33" t="s">
        <v>33</v>
      </c>
      <c r="V2774" s="33" t="s">
        <v>34</v>
      </c>
      <c r="W2774" s="36">
        <v>45460</v>
      </c>
      <c r="X2774" s="37">
        <v>0.29652777777777778</v>
      </c>
      <c r="Y2774" s="34">
        <f t="shared" si="346"/>
        <v>17</v>
      </c>
      <c r="Z2774" s="34">
        <f t="shared" si="347"/>
        <v>17</v>
      </c>
      <c r="AA2774" s="33">
        <f t="shared" si="348"/>
        <v>2024</v>
      </c>
      <c r="AB2774" s="34">
        <f t="shared" si="349"/>
        <v>7</v>
      </c>
      <c r="AC2774" s="34">
        <f t="shared" si="350"/>
        <v>7</v>
      </c>
      <c r="AD2774" s="38">
        <f t="shared" si="351"/>
        <v>0</v>
      </c>
    </row>
    <row r="2775" spans="1:30" x14ac:dyDescent="0.35">
      <c r="A2775" s="39">
        <v>2764</v>
      </c>
      <c r="B2775" s="40">
        <v>8529</v>
      </c>
      <c r="C2775" s="40">
        <v>884</v>
      </c>
      <c r="D2775" s="40" t="s">
        <v>24</v>
      </c>
      <c r="E2775" s="40" t="s">
        <v>47</v>
      </c>
      <c r="F2775" s="40">
        <v>5</v>
      </c>
      <c r="G2775" s="41">
        <v>596.77</v>
      </c>
      <c r="H2775" s="41">
        <f t="shared" si="344"/>
        <v>2983.85</v>
      </c>
      <c r="I2775" s="42">
        <v>45431.103472222225</v>
      </c>
      <c r="J2775" s="40">
        <v>15</v>
      </c>
      <c r="K2775" s="40" t="s">
        <v>32</v>
      </c>
      <c r="L2775" s="40">
        <v>442</v>
      </c>
      <c r="M2775" s="40">
        <v>150</v>
      </c>
      <c r="N2775" s="40">
        <v>111</v>
      </c>
      <c r="O2775" s="40">
        <v>237</v>
      </c>
      <c r="P2775" s="40">
        <v>1</v>
      </c>
      <c r="Q2775" s="40">
        <v>28</v>
      </c>
      <c r="R2775" s="40" t="str">
        <f t="shared" si="345"/>
        <v>1.Young age</v>
      </c>
      <c r="S2775" s="40" t="s">
        <v>41</v>
      </c>
      <c r="T2775" s="40">
        <v>86000.27</v>
      </c>
      <c r="U2775" s="40" t="s">
        <v>37</v>
      </c>
      <c r="V2775" s="40" t="s">
        <v>34</v>
      </c>
      <c r="W2775" s="43">
        <v>45431</v>
      </c>
      <c r="X2775" s="44">
        <v>0.10347222222222222</v>
      </c>
      <c r="Y2775" s="41">
        <f t="shared" si="346"/>
        <v>19</v>
      </c>
      <c r="Z2775" s="41">
        <f t="shared" si="347"/>
        <v>19</v>
      </c>
      <c r="AA2775" s="40">
        <f t="shared" si="348"/>
        <v>2024</v>
      </c>
      <c r="AB2775" s="41">
        <f t="shared" si="349"/>
        <v>2</v>
      </c>
      <c r="AC2775" s="41">
        <f t="shared" si="350"/>
        <v>29</v>
      </c>
      <c r="AD2775" s="45">
        <f t="shared" si="351"/>
        <v>0</v>
      </c>
    </row>
    <row r="2776" spans="1:30" x14ac:dyDescent="0.35">
      <c r="A2776" s="32">
        <v>2765</v>
      </c>
      <c r="B2776" s="33">
        <v>1266</v>
      </c>
      <c r="C2776" s="33">
        <v>695</v>
      </c>
      <c r="D2776" s="33" t="s">
        <v>39</v>
      </c>
      <c r="E2776" s="33" t="s">
        <v>47</v>
      </c>
      <c r="F2776" s="33">
        <v>3</v>
      </c>
      <c r="G2776" s="34">
        <v>496.85</v>
      </c>
      <c r="H2776" s="34">
        <f t="shared" si="344"/>
        <v>1490.5500000000002</v>
      </c>
      <c r="I2776" s="35">
        <v>45549.225694444445</v>
      </c>
      <c r="J2776" s="33">
        <v>3</v>
      </c>
      <c r="K2776" s="33" t="s">
        <v>32</v>
      </c>
      <c r="L2776" s="33">
        <v>191</v>
      </c>
      <c r="M2776" s="33">
        <v>71</v>
      </c>
      <c r="N2776" s="33">
        <v>164</v>
      </c>
      <c r="O2776" s="33">
        <v>495</v>
      </c>
      <c r="P2776" s="33">
        <v>5</v>
      </c>
      <c r="Q2776" s="33">
        <v>63</v>
      </c>
      <c r="R2776" s="33" t="str">
        <f t="shared" si="345"/>
        <v xml:space="preserve">3.Senior Citizen </v>
      </c>
      <c r="S2776" s="33" t="s">
        <v>46</v>
      </c>
      <c r="T2776" s="33">
        <v>80754.25</v>
      </c>
      <c r="U2776" s="33" t="s">
        <v>42</v>
      </c>
      <c r="V2776" s="33" t="s">
        <v>43</v>
      </c>
      <c r="W2776" s="36">
        <v>45549</v>
      </c>
      <c r="X2776" s="37">
        <v>0.22569444444444445</v>
      </c>
      <c r="Y2776" s="34">
        <f t="shared" si="346"/>
        <v>14</v>
      </c>
      <c r="Z2776" s="34">
        <f t="shared" si="347"/>
        <v>14</v>
      </c>
      <c r="AA2776" s="33">
        <f t="shared" si="348"/>
        <v>2024</v>
      </c>
      <c r="AB2776" s="34">
        <f t="shared" si="349"/>
        <v>5</v>
      </c>
      <c r="AC2776" s="34">
        <f t="shared" si="350"/>
        <v>25</v>
      </c>
      <c r="AD2776" s="38">
        <f t="shared" si="351"/>
        <v>0</v>
      </c>
    </row>
    <row r="2777" spans="1:30" x14ac:dyDescent="0.35">
      <c r="A2777" s="39">
        <v>2766</v>
      </c>
      <c r="B2777" s="40">
        <v>3035</v>
      </c>
      <c r="C2777" s="40">
        <v>707</v>
      </c>
      <c r="D2777" s="40" t="s">
        <v>49</v>
      </c>
      <c r="E2777" s="40" t="s">
        <v>47</v>
      </c>
      <c r="F2777" s="40">
        <v>4</v>
      </c>
      <c r="G2777" s="41">
        <v>1562.03</v>
      </c>
      <c r="H2777" s="41">
        <f t="shared" si="344"/>
        <v>6248.12</v>
      </c>
      <c r="I2777" s="42">
        <v>45336.664583333331</v>
      </c>
      <c r="J2777" s="40">
        <v>1</v>
      </c>
      <c r="K2777" s="40" t="s">
        <v>36</v>
      </c>
      <c r="L2777" s="40">
        <v>58</v>
      </c>
      <c r="M2777" s="40">
        <v>126</v>
      </c>
      <c r="N2777" s="40">
        <v>202</v>
      </c>
      <c r="O2777" s="40">
        <v>266</v>
      </c>
      <c r="P2777" s="40">
        <v>8</v>
      </c>
      <c r="Q2777" s="40">
        <v>37</v>
      </c>
      <c r="R2777" s="40" t="str">
        <f t="shared" si="345"/>
        <v>2.Middle age</v>
      </c>
      <c r="S2777" s="40" t="s">
        <v>46</v>
      </c>
      <c r="T2777" s="40">
        <v>73544</v>
      </c>
      <c r="U2777" s="40" t="s">
        <v>28</v>
      </c>
      <c r="V2777" s="40" t="s">
        <v>34</v>
      </c>
      <c r="W2777" s="43">
        <v>45336</v>
      </c>
      <c r="X2777" s="44">
        <v>0.6645833333333333</v>
      </c>
      <c r="Y2777" s="41">
        <f t="shared" si="346"/>
        <v>14</v>
      </c>
      <c r="Z2777" s="41">
        <f t="shared" si="347"/>
        <v>14</v>
      </c>
      <c r="AA2777" s="40">
        <f t="shared" si="348"/>
        <v>2024</v>
      </c>
      <c r="AB2777" s="41">
        <f t="shared" si="349"/>
        <v>15</v>
      </c>
      <c r="AC2777" s="41">
        <f t="shared" si="350"/>
        <v>57</v>
      </c>
      <c r="AD2777" s="45">
        <f t="shared" si="351"/>
        <v>0</v>
      </c>
    </row>
    <row r="2778" spans="1:30" x14ac:dyDescent="0.35">
      <c r="A2778" s="32">
        <v>2767</v>
      </c>
      <c r="B2778" s="33">
        <v>3588</v>
      </c>
      <c r="C2778" s="33">
        <v>379</v>
      </c>
      <c r="D2778" s="33" t="s">
        <v>24</v>
      </c>
      <c r="E2778" s="33" t="s">
        <v>25</v>
      </c>
      <c r="F2778" s="33">
        <v>4</v>
      </c>
      <c r="G2778" s="34">
        <v>1843.53</v>
      </c>
      <c r="H2778" s="34">
        <f t="shared" si="344"/>
        <v>7374.12</v>
      </c>
      <c r="I2778" s="35">
        <v>45397.808333333334</v>
      </c>
      <c r="J2778" s="33">
        <v>14</v>
      </c>
      <c r="K2778" s="33" t="s">
        <v>45</v>
      </c>
      <c r="L2778" s="33">
        <v>408</v>
      </c>
      <c r="M2778" s="33">
        <v>98</v>
      </c>
      <c r="N2778" s="33">
        <v>249</v>
      </c>
      <c r="O2778" s="33">
        <v>303</v>
      </c>
      <c r="P2778" s="33">
        <v>4</v>
      </c>
      <c r="Q2778" s="33">
        <v>22</v>
      </c>
      <c r="R2778" s="33" t="str">
        <f t="shared" si="345"/>
        <v>1.Young age</v>
      </c>
      <c r="S2778" s="33" t="s">
        <v>27</v>
      </c>
      <c r="T2778" s="33">
        <v>106652.16</v>
      </c>
      <c r="U2778" s="33" t="s">
        <v>28</v>
      </c>
      <c r="V2778" s="33" t="s">
        <v>43</v>
      </c>
      <c r="W2778" s="36">
        <v>45397</v>
      </c>
      <c r="X2778" s="37">
        <v>0.80833333333333335</v>
      </c>
      <c r="Y2778" s="34">
        <f t="shared" si="346"/>
        <v>15</v>
      </c>
      <c r="Z2778" s="34">
        <f t="shared" si="347"/>
        <v>15</v>
      </c>
      <c r="AA2778" s="33">
        <f t="shared" si="348"/>
        <v>2024</v>
      </c>
      <c r="AB2778" s="34">
        <f t="shared" si="349"/>
        <v>19</v>
      </c>
      <c r="AC2778" s="34">
        <f t="shared" si="350"/>
        <v>24</v>
      </c>
      <c r="AD2778" s="38">
        <f t="shared" si="351"/>
        <v>0</v>
      </c>
    </row>
    <row r="2779" spans="1:30" x14ac:dyDescent="0.35">
      <c r="A2779" s="39">
        <v>2768</v>
      </c>
      <c r="B2779" s="40">
        <v>8230</v>
      </c>
      <c r="C2779" s="40">
        <v>874</v>
      </c>
      <c r="D2779" s="40" t="s">
        <v>51</v>
      </c>
      <c r="E2779" s="40" t="s">
        <v>25</v>
      </c>
      <c r="F2779" s="40">
        <v>1</v>
      </c>
      <c r="G2779" s="41">
        <v>1084.6600000000001</v>
      </c>
      <c r="H2779" s="41">
        <f t="shared" si="344"/>
        <v>1084.6600000000001</v>
      </c>
      <c r="I2779" s="42">
        <v>45497.300694444442</v>
      </c>
      <c r="J2779" s="40">
        <v>6</v>
      </c>
      <c r="K2779" s="40" t="s">
        <v>32</v>
      </c>
      <c r="L2779" s="40">
        <v>436</v>
      </c>
      <c r="M2779" s="40">
        <v>129</v>
      </c>
      <c r="N2779" s="40">
        <v>112</v>
      </c>
      <c r="O2779" s="40">
        <v>104</v>
      </c>
      <c r="P2779" s="40">
        <v>6</v>
      </c>
      <c r="Q2779" s="40">
        <v>69</v>
      </c>
      <c r="R2779" s="40" t="str">
        <f t="shared" si="345"/>
        <v xml:space="preserve">3.Senior Citizen </v>
      </c>
      <c r="S2779" s="40" t="s">
        <v>27</v>
      </c>
      <c r="T2779" s="40">
        <v>102685.19</v>
      </c>
      <c r="U2779" s="40" t="s">
        <v>37</v>
      </c>
      <c r="V2779" s="40" t="s">
        <v>43</v>
      </c>
      <c r="W2779" s="43">
        <v>45497</v>
      </c>
      <c r="X2779" s="44">
        <v>0.30069444444444443</v>
      </c>
      <c r="Y2779" s="41">
        <f t="shared" si="346"/>
        <v>24</v>
      </c>
      <c r="Z2779" s="41">
        <f t="shared" si="347"/>
        <v>24</v>
      </c>
      <c r="AA2779" s="40">
        <f t="shared" si="348"/>
        <v>2024</v>
      </c>
      <c r="AB2779" s="41">
        <f t="shared" si="349"/>
        <v>7</v>
      </c>
      <c r="AC2779" s="41">
        <f t="shared" si="350"/>
        <v>13</v>
      </c>
      <c r="AD2779" s="45">
        <f t="shared" si="351"/>
        <v>0</v>
      </c>
    </row>
    <row r="2780" spans="1:30" x14ac:dyDescent="0.35">
      <c r="A2780" s="32">
        <v>2769</v>
      </c>
      <c r="B2780" s="33">
        <v>8479</v>
      </c>
      <c r="C2780" s="33">
        <v>908</v>
      </c>
      <c r="D2780" s="33" t="s">
        <v>52</v>
      </c>
      <c r="E2780" s="33" t="s">
        <v>25</v>
      </c>
      <c r="F2780" s="33">
        <v>2</v>
      </c>
      <c r="G2780" s="34">
        <v>125.03</v>
      </c>
      <c r="H2780" s="34">
        <f t="shared" si="344"/>
        <v>250.06</v>
      </c>
      <c r="I2780" s="35">
        <v>45429.736111111109</v>
      </c>
      <c r="J2780" s="33">
        <v>18</v>
      </c>
      <c r="K2780" s="33" t="s">
        <v>26</v>
      </c>
      <c r="L2780" s="33">
        <v>328</v>
      </c>
      <c r="M2780" s="33">
        <v>98</v>
      </c>
      <c r="N2780" s="33">
        <v>218</v>
      </c>
      <c r="O2780" s="33">
        <v>250</v>
      </c>
      <c r="P2780" s="33">
        <v>4</v>
      </c>
      <c r="Q2780" s="33">
        <v>49</v>
      </c>
      <c r="R2780" s="33" t="str">
        <f t="shared" si="345"/>
        <v>2.Middle age</v>
      </c>
      <c r="S2780" s="33" t="s">
        <v>41</v>
      </c>
      <c r="T2780" s="33">
        <v>98245.22</v>
      </c>
      <c r="U2780" s="33" t="s">
        <v>28</v>
      </c>
      <c r="V2780" s="33" t="s">
        <v>43</v>
      </c>
      <c r="W2780" s="36">
        <v>45429</v>
      </c>
      <c r="X2780" s="37">
        <v>0.73611111111111116</v>
      </c>
      <c r="Y2780" s="34">
        <f t="shared" si="346"/>
        <v>17</v>
      </c>
      <c r="Z2780" s="34">
        <f t="shared" si="347"/>
        <v>17</v>
      </c>
      <c r="AA2780" s="33">
        <f t="shared" si="348"/>
        <v>2024</v>
      </c>
      <c r="AB2780" s="34">
        <f t="shared" si="349"/>
        <v>17</v>
      </c>
      <c r="AC2780" s="34">
        <f t="shared" si="350"/>
        <v>40</v>
      </c>
      <c r="AD2780" s="38">
        <f t="shared" si="351"/>
        <v>0</v>
      </c>
    </row>
    <row r="2781" spans="1:30" x14ac:dyDescent="0.35">
      <c r="A2781" s="39">
        <v>2770</v>
      </c>
      <c r="B2781" s="40">
        <v>1011</v>
      </c>
      <c r="C2781" s="40">
        <v>920</v>
      </c>
      <c r="D2781" s="40" t="s">
        <v>24</v>
      </c>
      <c r="E2781" s="40" t="s">
        <v>47</v>
      </c>
      <c r="F2781" s="40">
        <v>5</v>
      </c>
      <c r="G2781" s="41">
        <v>1029.06</v>
      </c>
      <c r="H2781" s="41">
        <f t="shared" si="344"/>
        <v>5145.2999999999993</v>
      </c>
      <c r="I2781" s="42">
        <v>45392.317361111112</v>
      </c>
      <c r="J2781" s="40">
        <v>8</v>
      </c>
      <c r="K2781" s="40" t="s">
        <v>36</v>
      </c>
      <c r="L2781" s="40">
        <v>470</v>
      </c>
      <c r="M2781" s="40">
        <v>90</v>
      </c>
      <c r="N2781" s="40">
        <v>173</v>
      </c>
      <c r="O2781" s="40">
        <v>375</v>
      </c>
      <c r="P2781" s="40">
        <v>6</v>
      </c>
      <c r="Q2781" s="40">
        <v>45</v>
      </c>
      <c r="R2781" s="40" t="str">
        <f t="shared" si="345"/>
        <v>2.Middle age</v>
      </c>
      <c r="S2781" s="40" t="s">
        <v>27</v>
      </c>
      <c r="T2781" s="40">
        <v>99408.48</v>
      </c>
      <c r="U2781" s="40" t="s">
        <v>33</v>
      </c>
      <c r="V2781" s="40" t="s">
        <v>43</v>
      </c>
      <c r="W2781" s="43">
        <v>45392</v>
      </c>
      <c r="X2781" s="47">
        <v>0.31736111111111109</v>
      </c>
      <c r="Y2781" s="41">
        <f t="shared" si="346"/>
        <v>10</v>
      </c>
      <c r="Z2781" s="41">
        <f t="shared" si="347"/>
        <v>10</v>
      </c>
      <c r="AA2781" s="40">
        <f t="shared" si="348"/>
        <v>2024</v>
      </c>
      <c r="AB2781" s="41">
        <f t="shared" si="349"/>
        <v>7</v>
      </c>
      <c r="AC2781" s="41">
        <f t="shared" si="350"/>
        <v>37</v>
      </c>
      <c r="AD2781" s="45">
        <f t="shared" si="351"/>
        <v>0</v>
      </c>
    </row>
    <row r="2782" spans="1:30" x14ac:dyDescent="0.35">
      <c r="A2782" s="32">
        <v>2771</v>
      </c>
      <c r="B2782" s="33">
        <v>8009</v>
      </c>
      <c r="C2782" s="33">
        <v>759</v>
      </c>
      <c r="D2782" s="33" t="s">
        <v>51</v>
      </c>
      <c r="E2782" s="33" t="s">
        <v>25</v>
      </c>
      <c r="F2782" s="33">
        <v>1</v>
      </c>
      <c r="G2782" s="34">
        <v>1707.91</v>
      </c>
      <c r="H2782" s="34">
        <f t="shared" si="344"/>
        <v>1707.91</v>
      </c>
      <c r="I2782" s="35">
        <v>45389.867361111108</v>
      </c>
      <c r="J2782" s="33">
        <v>8</v>
      </c>
      <c r="K2782" s="33" t="s">
        <v>32</v>
      </c>
      <c r="L2782" s="33">
        <v>305</v>
      </c>
      <c r="M2782" s="33">
        <v>73</v>
      </c>
      <c r="N2782" s="33">
        <v>153</v>
      </c>
      <c r="O2782" s="33">
        <v>489</v>
      </c>
      <c r="P2782" s="33">
        <v>3</v>
      </c>
      <c r="Q2782" s="33">
        <v>44</v>
      </c>
      <c r="R2782" s="33" t="str">
        <f t="shared" si="345"/>
        <v>2.Middle age</v>
      </c>
      <c r="S2782" s="33" t="s">
        <v>27</v>
      </c>
      <c r="T2782" s="33">
        <v>60303.79</v>
      </c>
      <c r="U2782" s="33" t="s">
        <v>28</v>
      </c>
      <c r="V2782" s="33" t="s">
        <v>34</v>
      </c>
      <c r="W2782" s="36">
        <v>45389</v>
      </c>
      <c r="X2782" s="46">
        <v>0.86736111111111114</v>
      </c>
      <c r="Y2782" s="34">
        <f t="shared" si="346"/>
        <v>7</v>
      </c>
      <c r="Z2782" s="34">
        <f t="shared" si="347"/>
        <v>7</v>
      </c>
      <c r="AA2782" s="33">
        <f t="shared" si="348"/>
        <v>2024</v>
      </c>
      <c r="AB2782" s="34">
        <f t="shared" si="349"/>
        <v>20</v>
      </c>
      <c r="AC2782" s="34">
        <f t="shared" si="350"/>
        <v>49</v>
      </c>
      <c r="AD2782" s="38">
        <f t="shared" si="351"/>
        <v>0</v>
      </c>
    </row>
    <row r="2783" spans="1:30" x14ac:dyDescent="0.35">
      <c r="A2783" s="39">
        <v>2772</v>
      </c>
      <c r="B2783" s="40">
        <v>4314</v>
      </c>
      <c r="C2783" s="40">
        <v>509</v>
      </c>
      <c r="D2783" s="40" t="s">
        <v>38</v>
      </c>
      <c r="E2783" s="40" t="s">
        <v>47</v>
      </c>
      <c r="F2783" s="40">
        <v>2</v>
      </c>
      <c r="G2783" s="41">
        <v>226.38</v>
      </c>
      <c r="H2783" s="41">
        <f t="shared" si="344"/>
        <v>452.76</v>
      </c>
      <c r="I2783" s="42">
        <v>45546.94027777778</v>
      </c>
      <c r="J2783" s="40">
        <v>9</v>
      </c>
      <c r="K2783" s="40" t="s">
        <v>26</v>
      </c>
      <c r="L2783" s="40">
        <v>245</v>
      </c>
      <c r="M2783" s="40">
        <v>145</v>
      </c>
      <c r="N2783" s="40">
        <v>248</v>
      </c>
      <c r="O2783" s="40">
        <v>282</v>
      </c>
      <c r="P2783" s="40">
        <v>3</v>
      </c>
      <c r="Q2783" s="40">
        <v>68</v>
      </c>
      <c r="R2783" s="40" t="str">
        <f t="shared" si="345"/>
        <v xml:space="preserve">3.Senior Citizen </v>
      </c>
      <c r="S2783" s="40" t="s">
        <v>27</v>
      </c>
      <c r="T2783" s="40">
        <v>96996.71</v>
      </c>
      <c r="U2783" s="40" t="s">
        <v>42</v>
      </c>
      <c r="V2783" s="40" t="s">
        <v>50</v>
      </c>
      <c r="W2783" s="43">
        <v>45546</v>
      </c>
      <c r="X2783" s="47">
        <v>0.94027777777777777</v>
      </c>
      <c r="Y2783" s="41">
        <f t="shared" si="346"/>
        <v>11</v>
      </c>
      <c r="Z2783" s="41">
        <f t="shared" si="347"/>
        <v>11</v>
      </c>
      <c r="AA2783" s="40">
        <f t="shared" si="348"/>
        <v>2024</v>
      </c>
      <c r="AB2783" s="41">
        <f t="shared" si="349"/>
        <v>22</v>
      </c>
      <c r="AC2783" s="41">
        <f t="shared" si="350"/>
        <v>34</v>
      </c>
      <c r="AD2783" s="45">
        <f t="shared" si="351"/>
        <v>0</v>
      </c>
    </row>
    <row r="2784" spans="1:30" x14ac:dyDescent="0.35">
      <c r="A2784" s="32">
        <v>2773</v>
      </c>
      <c r="B2784" s="33">
        <v>3161</v>
      </c>
      <c r="C2784" s="33">
        <v>464</v>
      </c>
      <c r="D2784" s="33" t="s">
        <v>24</v>
      </c>
      <c r="E2784" s="33" t="s">
        <v>47</v>
      </c>
      <c r="F2784" s="33">
        <v>3</v>
      </c>
      <c r="G2784" s="34">
        <v>618.91999999999996</v>
      </c>
      <c r="H2784" s="34">
        <f t="shared" si="344"/>
        <v>1856.7599999999998</v>
      </c>
      <c r="I2784" s="35">
        <v>45486.826388888891</v>
      </c>
      <c r="J2784" s="33">
        <v>12</v>
      </c>
      <c r="K2784" s="33" t="s">
        <v>26</v>
      </c>
      <c r="L2784" s="33">
        <v>353</v>
      </c>
      <c r="M2784" s="33">
        <v>86</v>
      </c>
      <c r="N2784" s="33">
        <v>105</v>
      </c>
      <c r="O2784" s="33">
        <v>144</v>
      </c>
      <c r="P2784" s="33">
        <v>7</v>
      </c>
      <c r="Q2784" s="33">
        <v>55</v>
      </c>
      <c r="R2784" s="33" t="str">
        <f t="shared" si="345"/>
        <v>2.Middle age</v>
      </c>
      <c r="S2784" s="33" t="s">
        <v>41</v>
      </c>
      <c r="T2784" s="33">
        <v>51651.68</v>
      </c>
      <c r="U2784" s="33" t="s">
        <v>28</v>
      </c>
      <c r="V2784" s="33" t="s">
        <v>34</v>
      </c>
      <c r="W2784" s="36">
        <v>45486</v>
      </c>
      <c r="X2784" s="37">
        <v>0.82638888888888884</v>
      </c>
      <c r="Y2784" s="34">
        <f t="shared" si="346"/>
        <v>13</v>
      </c>
      <c r="Z2784" s="34">
        <f t="shared" si="347"/>
        <v>13</v>
      </c>
      <c r="AA2784" s="33">
        <f t="shared" si="348"/>
        <v>2024</v>
      </c>
      <c r="AB2784" s="34">
        <f t="shared" si="349"/>
        <v>19</v>
      </c>
      <c r="AC2784" s="34">
        <f t="shared" si="350"/>
        <v>50</v>
      </c>
      <c r="AD2784" s="38">
        <f t="shared" si="351"/>
        <v>0</v>
      </c>
    </row>
    <row r="2785" spans="1:30" x14ac:dyDescent="0.35">
      <c r="A2785" s="39">
        <v>2774</v>
      </c>
      <c r="B2785" s="40">
        <v>5945</v>
      </c>
      <c r="C2785" s="40">
        <v>587</v>
      </c>
      <c r="D2785" s="40" t="s">
        <v>52</v>
      </c>
      <c r="E2785" s="40" t="s">
        <v>25</v>
      </c>
      <c r="F2785" s="40">
        <v>1</v>
      </c>
      <c r="G2785" s="41">
        <v>346.89</v>
      </c>
      <c r="H2785" s="41">
        <f t="shared" si="344"/>
        <v>346.89</v>
      </c>
      <c r="I2785" s="42">
        <v>45332.881249999999</v>
      </c>
      <c r="J2785" s="40">
        <v>12</v>
      </c>
      <c r="K2785" s="40" t="s">
        <v>26</v>
      </c>
      <c r="L2785" s="40">
        <v>99</v>
      </c>
      <c r="M2785" s="40">
        <v>62</v>
      </c>
      <c r="N2785" s="40">
        <v>261</v>
      </c>
      <c r="O2785" s="40">
        <v>143</v>
      </c>
      <c r="P2785" s="40">
        <v>6</v>
      </c>
      <c r="Q2785" s="40">
        <v>46</v>
      </c>
      <c r="R2785" s="40" t="str">
        <f t="shared" si="345"/>
        <v>2.Middle age</v>
      </c>
      <c r="S2785" s="40" t="s">
        <v>41</v>
      </c>
      <c r="T2785" s="40">
        <v>42288.6</v>
      </c>
      <c r="U2785" s="40" t="s">
        <v>37</v>
      </c>
      <c r="V2785" s="40" t="s">
        <v>29</v>
      </c>
      <c r="W2785" s="43">
        <v>45332</v>
      </c>
      <c r="X2785" s="47">
        <v>0.88124999999999998</v>
      </c>
      <c r="Y2785" s="41">
        <f t="shared" si="346"/>
        <v>10</v>
      </c>
      <c r="Z2785" s="41">
        <f t="shared" si="347"/>
        <v>10</v>
      </c>
      <c r="AA2785" s="40">
        <f t="shared" si="348"/>
        <v>2024</v>
      </c>
      <c r="AB2785" s="41">
        <f t="shared" si="349"/>
        <v>21</v>
      </c>
      <c r="AC2785" s="41">
        <f t="shared" si="350"/>
        <v>9</v>
      </c>
      <c r="AD2785" s="45">
        <f t="shared" si="351"/>
        <v>0</v>
      </c>
    </row>
    <row r="2786" spans="1:30" x14ac:dyDescent="0.35">
      <c r="A2786" s="32">
        <v>2775</v>
      </c>
      <c r="B2786" s="33">
        <v>3604</v>
      </c>
      <c r="C2786" s="33">
        <v>782</v>
      </c>
      <c r="D2786" s="33" t="s">
        <v>31</v>
      </c>
      <c r="E2786" s="33" t="s">
        <v>25</v>
      </c>
      <c r="F2786" s="33">
        <v>1</v>
      </c>
      <c r="G2786" s="34">
        <v>333.24</v>
      </c>
      <c r="H2786" s="34">
        <f t="shared" si="344"/>
        <v>333.24</v>
      </c>
      <c r="I2786" s="35">
        <v>45368.72152777778</v>
      </c>
      <c r="J2786" s="33">
        <v>16</v>
      </c>
      <c r="K2786" s="33" t="s">
        <v>36</v>
      </c>
      <c r="L2786" s="33">
        <v>415</v>
      </c>
      <c r="M2786" s="33">
        <v>145</v>
      </c>
      <c r="N2786" s="33">
        <v>202</v>
      </c>
      <c r="O2786" s="33">
        <v>399</v>
      </c>
      <c r="P2786" s="33">
        <v>5</v>
      </c>
      <c r="Q2786" s="33">
        <v>20</v>
      </c>
      <c r="R2786" s="33" t="str">
        <f t="shared" si="345"/>
        <v>1.Young age</v>
      </c>
      <c r="S2786" s="33" t="s">
        <v>46</v>
      </c>
      <c r="T2786" s="33">
        <v>88710.65</v>
      </c>
      <c r="U2786" s="33" t="s">
        <v>28</v>
      </c>
      <c r="V2786" s="33" t="s">
        <v>43</v>
      </c>
      <c r="W2786" s="36">
        <v>45368</v>
      </c>
      <c r="X2786" s="37">
        <v>0.72152777777777777</v>
      </c>
      <c r="Y2786" s="34">
        <f t="shared" si="346"/>
        <v>17</v>
      </c>
      <c r="Z2786" s="34">
        <f t="shared" si="347"/>
        <v>17</v>
      </c>
      <c r="AA2786" s="33">
        <f t="shared" si="348"/>
        <v>2024</v>
      </c>
      <c r="AB2786" s="34">
        <f t="shared" si="349"/>
        <v>17</v>
      </c>
      <c r="AC2786" s="34">
        <f t="shared" si="350"/>
        <v>19</v>
      </c>
      <c r="AD2786" s="38">
        <f t="shared" si="351"/>
        <v>0</v>
      </c>
    </row>
    <row r="2787" spans="1:30" x14ac:dyDescent="0.35">
      <c r="A2787" s="39">
        <v>2776</v>
      </c>
      <c r="B2787" s="40">
        <v>5489</v>
      </c>
      <c r="C2787" s="40">
        <v>717</v>
      </c>
      <c r="D2787" s="40" t="s">
        <v>38</v>
      </c>
      <c r="E2787" s="40" t="s">
        <v>25</v>
      </c>
      <c r="F2787" s="40">
        <v>4</v>
      </c>
      <c r="G2787" s="41">
        <v>1235.22</v>
      </c>
      <c r="H2787" s="41">
        <f t="shared" si="344"/>
        <v>4940.88</v>
      </c>
      <c r="I2787" s="42">
        <v>45477.419444444444</v>
      </c>
      <c r="J2787" s="40">
        <v>8</v>
      </c>
      <c r="K2787" s="40" t="s">
        <v>36</v>
      </c>
      <c r="L2787" s="40">
        <v>210</v>
      </c>
      <c r="M2787" s="40">
        <v>90</v>
      </c>
      <c r="N2787" s="40">
        <v>166</v>
      </c>
      <c r="O2787" s="40">
        <v>403</v>
      </c>
      <c r="P2787" s="40">
        <v>10</v>
      </c>
      <c r="Q2787" s="40">
        <v>70</v>
      </c>
      <c r="R2787" s="40" t="str">
        <f t="shared" si="345"/>
        <v xml:space="preserve">3.Senior Citizen </v>
      </c>
      <c r="S2787" s="40" t="s">
        <v>27</v>
      </c>
      <c r="T2787" s="40">
        <v>53662.48</v>
      </c>
      <c r="U2787" s="40" t="s">
        <v>42</v>
      </c>
      <c r="V2787" s="40" t="s">
        <v>50</v>
      </c>
      <c r="W2787" s="43">
        <v>45477</v>
      </c>
      <c r="X2787" s="47">
        <v>0.41944444444444445</v>
      </c>
      <c r="Y2787" s="41">
        <f t="shared" si="346"/>
        <v>4</v>
      </c>
      <c r="Z2787" s="41">
        <f t="shared" si="347"/>
        <v>4</v>
      </c>
      <c r="AA2787" s="40">
        <f t="shared" si="348"/>
        <v>2024</v>
      </c>
      <c r="AB2787" s="41">
        <f t="shared" si="349"/>
        <v>10</v>
      </c>
      <c r="AC2787" s="41">
        <f t="shared" si="350"/>
        <v>4</v>
      </c>
      <c r="AD2787" s="45">
        <f t="shared" si="351"/>
        <v>0</v>
      </c>
    </row>
    <row r="2788" spans="1:30" x14ac:dyDescent="0.35">
      <c r="A2788" s="32">
        <v>2777</v>
      </c>
      <c r="B2788" s="33">
        <v>2529</v>
      </c>
      <c r="C2788" s="33">
        <v>514</v>
      </c>
      <c r="D2788" s="33" t="s">
        <v>39</v>
      </c>
      <c r="E2788" s="33" t="s">
        <v>25</v>
      </c>
      <c r="F2788" s="33">
        <v>1</v>
      </c>
      <c r="G2788" s="34">
        <v>522.47</v>
      </c>
      <c r="H2788" s="34">
        <f t="shared" si="344"/>
        <v>522.47</v>
      </c>
      <c r="I2788" s="35">
        <v>45352.299305555556</v>
      </c>
      <c r="J2788" s="33">
        <v>11</v>
      </c>
      <c r="K2788" s="33" t="s">
        <v>32</v>
      </c>
      <c r="L2788" s="33">
        <v>208</v>
      </c>
      <c r="M2788" s="33">
        <v>112</v>
      </c>
      <c r="N2788" s="33">
        <v>236</v>
      </c>
      <c r="O2788" s="33">
        <v>116</v>
      </c>
      <c r="P2788" s="33">
        <v>4</v>
      </c>
      <c r="Q2788" s="33">
        <v>69</v>
      </c>
      <c r="R2788" s="33" t="str">
        <f t="shared" si="345"/>
        <v xml:space="preserve">3.Senior Citizen </v>
      </c>
      <c r="S2788" s="33" t="s">
        <v>27</v>
      </c>
      <c r="T2788" s="33">
        <v>82734.75</v>
      </c>
      <c r="U2788" s="33" t="s">
        <v>33</v>
      </c>
      <c r="V2788" s="33" t="s">
        <v>29</v>
      </c>
      <c r="W2788" s="36">
        <v>45352</v>
      </c>
      <c r="X2788" s="46">
        <v>0.29930555555555555</v>
      </c>
      <c r="Y2788" s="34">
        <f t="shared" si="346"/>
        <v>1</v>
      </c>
      <c r="Z2788" s="34">
        <f t="shared" si="347"/>
        <v>1</v>
      </c>
      <c r="AA2788" s="33">
        <f t="shared" si="348"/>
        <v>2024</v>
      </c>
      <c r="AB2788" s="34">
        <f t="shared" si="349"/>
        <v>7</v>
      </c>
      <c r="AC2788" s="34">
        <f t="shared" si="350"/>
        <v>11</v>
      </c>
      <c r="AD2788" s="38">
        <f t="shared" si="351"/>
        <v>0</v>
      </c>
    </row>
    <row r="2789" spans="1:30" x14ac:dyDescent="0.35">
      <c r="A2789" s="39">
        <v>2778</v>
      </c>
      <c r="B2789" s="40">
        <v>6905</v>
      </c>
      <c r="C2789" s="40">
        <v>596</v>
      </c>
      <c r="D2789" s="40" t="s">
        <v>51</v>
      </c>
      <c r="E2789" s="40" t="s">
        <v>47</v>
      </c>
      <c r="F2789" s="40">
        <v>5</v>
      </c>
      <c r="G2789" s="41">
        <v>630.66999999999996</v>
      </c>
      <c r="H2789" s="41">
        <f t="shared" si="344"/>
        <v>3153.35</v>
      </c>
      <c r="I2789" s="42">
        <v>45495.515277777777</v>
      </c>
      <c r="J2789" s="40">
        <v>14</v>
      </c>
      <c r="K2789" s="40" t="s">
        <v>40</v>
      </c>
      <c r="L2789" s="40">
        <v>323</v>
      </c>
      <c r="M2789" s="40">
        <v>78</v>
      </c>
      <c r="N2789" s="40">
        <v>164</v>
      </c>
      <c r="O2789" s="40">
        <v>307</v>
      </c>
      <c r="P2789" s="40">
        <v>1</v>
      </c>
      <c r="Q2789" s="40">
        <v>70</v>
      </c>
      <c r="R2789" s="40" t="str">
        <f t="shared" si="345"/>
        <v xml:space="preserve">3.Senior Citizen </v>
      </c>
      <c r="S2789" s="40" t="s">
        <v>27</v>
      </c>
      <c r="T2789" s="40">
        <v>51483.72</v>
      </c>
      <c r="U2789" s="40" t="s">
        <v>28</v>
      </c>
      <c r="V2789" s="40" t="s">
        <v>29</v>
      </c>
      <c r="W2789" s="43">
        <v>45495</v>
      </c>
      <c r="X2789" s="44">
        <v>0.51527777777777772</v>
      </c>
      <c r="Y2789" s="41">
        <f t="shared" si="346"/>
        <v>22</v>
      </c>
      <c r="Z2789" s="41">
        <f t="shared" si="347"/>
        <v>22</v>
      </c>
      <c r="AA2789" s="40">
        <f t="shared" si="348"/>
        <v>2024</v>
      </c>
      <c r="AB2789" s="41">
        <f t="shared" si="349"/>
        <v>12</v>
      </c>
      <c r="AC2789" s="41">
        <f t="shared" si="350"/>
        <v>22</v>
      </c>
      <c r="AD2789" s="45">
        <f t="shared" si="351"/>
        <v>0</v>
      </c>
    </row>
    <row r="2790" spans="1:30" x14ac:dyDescent="0.35">
      <c r="A2790" s="32">
        <v>2779</v>
      </c>
      <c r="B2790" s="33">
        <v>5102</v>
      </c>
      <c r="C2790" s="33">
        <v>623</v>
      </c>
      <c r="D2790" s="33" t="s">
        <v>51</v>
      </c>
      <c r="E2790" s="33" t="s">
        <v>25</v>
      </c>
      <c r="F2790" s="33">
        <v>3</v>
      </c>
      <c r="G2790" s="34">
        <v>140.09</v>
      </c>
      <c r="H2790" s="34">
        <f t="shared" si="344"/>
        <v>420.27</v>
      </c>
      <c r="I2790" s="35">
        <v>45397.628472222219</v>
      </c>
      <c r="J2790" s="33">
        <v>6</v>
      </c>
      <c r="K2790" s="33" t="s">
        <v>26</v>
      </c>
      <c r="L2790" s="33">
        <v>421</v>
      </c>
      <c r="M2790" s="33">
        <v>59</v>
      </c>
      <c r="N2790" s="33">
        <v>222</v>
      </c>
      <c r="O2790" s="33">
        <v>263</v>
      </c>
      <c r="P2790" s="33">
        <v>6</v>
      </c>
      <c r="Q2790" s="33">
        <v>61</v>
      </c>
      <c r="R2790" s="33" t="str">
        <f t="shared" si="345"/>
        <v xml:space="preserve">3.Senior Citizen </v>
      </c>
      <c r="S2790" s="33" t="s">
        <v>46</v>
      </c>
      <c r="T2790" s="33">
        <v>113968.66</v>
      </c>
      <c r="U2790" s="33" t="s">
        <v>33</v>
      </c>
      <c r="V2790" s="33" t="s">
        <v>50</v>
      </c>
      <c r="W2790" s="36">
        <v>45397</v>
      </c>
      <c r="X2790" s="37">
        <v>0.62847222222222221</v>
      </c>
      <c r="Y2790" s="34">
        <f t="shared" si="346"/>
        <v>15</v>
      </c>
      <c r="Z2790" s="34">
        <f t="shared" si="347"/>
        <v>15</v>
      </c>
      <c r="AA2790" s="33">
        <f t="shared" si="348"/>
        <v>2024</v>
      </c>
      <c r="AB2790" s="34">
        <f t="shared" si="349"/>
        <v>15</v>
      </c>
      <c r="AC2790" s="34">
        <f t="shared" si="350"/>
        <v>5</v>
      </c>
      <c r="AD2790" s="38">
        <f t="shared" si="351"/>
        <v>0</v>
      </c>
    </row>
    <row r="2791" spans="1:30" x14ac:dyDescent="0.35">
      <c r="A2791" s="39">
        <v>2780</v>
      </c>
      <c r="B2791" s="40">
        <v>2350</v>
      </c>
      <c r="C2791" s="40">
        <v>385</v>
      </c>
      <c r="D2791" s="40" t="s">
        <v>49</v>
      </c>
      <c r="E2791" s="40" t="s">
        <v>25</v>
      </c>
      <c r="F2791" s="40">
        <v>5</v>
      </c>
      <c r="G2791" s="41">
        <v>1375.07</v>
      </c>
      <c r="H2791" s="41">
        <f t="shared" si="344"/>
        <v>6875.3499999999995</v>
      </c>
      <c r="I2791" s="42">
        <v>45309.459027777775</v>
      </c>
      <c r="J2791" s="40">
        <v>7</v>
      </c>
      <c r="K2791" s="40" t="s">
        <v>26</v>
      </c>
      <c r="L2791" s="40">
        <v>449</v>
      </c>
      <c r="M2791" s="40">
        <v>135</v>
      </c>
      <c r="N2791" s="40">
        <v>226</v>
      </c>
      <c r="O2791" s="40">
        <v>485</v>
      </c>
      <c r="P2791" s="40">
        <v>4</v>
      </c>
      <c r="Q2791" s="40">
        <v>43</v>
      </c>
      <c r="R2791" s="40" t="str">
        <f t="shared" si="345"/>
        <v>2.Middle age</v>
      </c>
      <c r="S2791" s="40" t="s">
        <v>41</v>
      </c>
      <c r="T2791" s="40">
        <v>37580.339999999997</v>
      </c>
      <c r="U2791" s="40" t="s">
        <v>42</v>
      </c>
      <c r="V2791" s="40" t="s">
        <v>43</v>
      </c>
      <c r="W2791" s="43">
        <v>45309</v>
      </c>
      <c r="X2791" s="44">
        <v>0.45902777777777776</v>
      </c>
      <c r="Y2791" s="41">
        <f t="shared" si="346"/>
        <v>18</v>
      </c>
      <c r="Z2791" s="41">
        <f t="shared" si="347"/>
        <v>18</v>
      </c>
      <c r="AA2791" s="40">
        <f t="shared" si="348"/>
        <v>2024</v>
      </c>
      <c r="AB2791" s="41">
        <f t="shared" si="349"/>
        <v>11</v>
      </c>
      <c r="AC2791" s="41">
        <f t="shared" si="350"/>
        <v>1</v>
      </c>
      <c r="AD2791" s="45">
        <f t="shared" si="351"/>
        <v>0</v>
      </c>
    </row>
    <row r="2792" spans="1:30" x14ac:dyDescent="0.35">
      <c r="A2792" s="32">
        <v>2781</v>
      </c>
      <c r="B2792" s="33">
        <v>7092</v>
      </c>
      <c r="C2792" s="33">
        <v>250</v>
      </c>
      <c r="D2792" s="33" t="s">
        <v>31</v>
      </c>
      <c r="E2792" s="33" t="s">
        <v>25</v>
      </c>
      <c r="F2792" s="33">
        <v>5</v>
      </c>
      <c r="G2792" s="34">
        <v>1128.31</v>
      </c>
      <c r="H2792" s="34">
        <f t="shared" si="344"/>
        <v>5641.5499999999993</v>
      </c>
      <c r="I2792" s="35">
        <v>45333.227777777778</v>
      </c>
      <c r="J2792" s="33">
        <v>5</v>
      </c>
      <c r="K2792" s="33" t="s">
        <v>36</v>
      </c>
      <c r="L2792" s="33">
        <v>164</v>
      </c>
      <c r="M2792" s="33">
        <v>115</v>
      </c>
      <c r="N2792" s="33">
        <v>148</v>
      </c>
      <c r="O2792" s="33">
        <v>301</v>
      </c>
      <c r="P2792" s="33">
        <v>10</v>
      </c>
      <c r="Q2792" s="33">
        <v>51</v>
      </c>
      <c r="R2792" s="33" t="str">
        <f t="shared" si="345"/>
        <v>2.Middle age</v>
      </c>
      <c r="S2792" s="33" t="s">
        <v>27</v>
      </c>
      <c r="T2792" s="33">
        <v>35102.089999999997</v>
      </c>
      <c r="U2792" s="33" t="s">
        <v>42</v>
      </c>
      <c r="V2792" s="33" t="s">
        <v>34</v>
      </c>
      <c r="W2792" s="36">
        <v>45333</v>
      </c>
      <c r="X2792" s="46">
        <v>0.22777777777777777</v>
      </c>
      <c r="Y2792" s="34">
        <f t="shared" si="346"/>
        <v>11</v>
      </c>
      <c r="Z2792" s="34">
        <f t="shared" si="347"/>
        <v>11</v>
      </c>
      <c r="AA2792" s="33">
        <f t="shared" si="348"/>
        <v>2024</v>
      </c>
      <c r="AB2792" s="34">
        <f t="shared" si="349"/>
        <v>5</v>
      </c>
      <c r="AC2792" s="34">
        <f t="shared" si="350"/>
        <v>28</v>
      </c>
      <c r="AD2792" s="38">
        <f t="shared" si="351"/>
        <v>0</v>
      </c>
    </row>
    <row r="2793" spans="1:30" x14ac:dyDescent="0.35">
      <c r="A2793" s="39">
        <v>2782</v>
      </c>
      <c r="B2793" s="40">
        <v>3711</v>
      </c>
      <c r="C2793" s="40">
        <v>886</v>
      </c>
      <c r="D2793" s="40" t="s">
        <v>51</v>
      </c>
      <c r="E2793" s="40" t="s">
        <v>47</v>
      </c>
      <c r="F2793" s="40">
        <v>4</v>
      </c>
      <c r="G2793" s="41">
        <v>1581.59</v>
      </c>
      <c r="H2793" s="41">
        <f t="shared" si="344"/>
        <v>6326.36</v>
      </c>
      <c r="I2793" s="42">
        <v>45402.925694444442</v>
      </c>
      <c r="J2793" s="40">
        <v>15</v>
      </c>
      <c r="K2793" s="40" t="s">
        <v>32</v>
      </c>
      <c r="L2793" s="40">
        <v>141</v>
      </c>
      <c r="M2793" s="40">
        <v>56</v>
      </c>
      <c r="N2793" s="40">
        <v>257</v>
      </c>
      <c r="O2793" s="40">
        <v>474</v>
      </c>
      <c r="P2793" s="40">
        <v>8</v>
      </c>
      <c r="Q2793" s="40">
        <v>30</v>
      </c>
      <c r="R2793" s="40" t="str">
        <f t="shared" si="345"/>
        <v>1.Young age</v>
      </c>
      <c r="S2793" s="40" t="s">
        <v>27</v>
      </c>
      <c r="T2793" s="40">
        <v>68477.67</v>
      </c>
      <c r="U2793" s="40" t="s">
        <v>33</v>
      </c>
      <c r="V2793" s="40" t="s">
        <v>29</v>
      </c>
      <c r="W2793" s="43">
        <v>45402</v>
      </c>
      <c r="X2793" s="44">
        <v>0.92569444444444449</v>
      </c>
      <c r="Y2793" s="41">
        <f t="shared" si="346"/>
        <v>20</v>
      </c>
      <c r="Z2793" s="41">
        <f t="shared" si="347"/>
        <v>20</v>
      </c>
      <c r="AA2793" s="40">
        <f t="shared" si="348"/>
        <v>2024</v>
      </c>
      <c r="AB2793" s="41">
        <f t="shared" si="349"/>
        <v>22</v>
      </c>
      <c r="AC2793" s="41">
        <f t="shared" si="350"/>
        <v>13</v>
      </c>
      <c r="AD2793" s="45">
        <f t="shared" si="351"/>
        <v>0</v>
      </c>
    </row>
    <row r="2794" spans="1:30" x14ac:dyDescent="0.35">
      <c r="A2794" s="32">
        <v>2783</v>
      </c>
      <c r="B2794" s="33">
        <v>1848</v>
      </c>
      <c r="C2794" s="33">
        <v>565</v>
      </c>
      <c r="D2794" s="33" t="s">
        <v>44</v>
      </c>
      <c r="E2794" s="33" t="s">
        <v>47</v>
      </c>
      <c r="F2794" s="33">
        <v>3</v>
      </c>
      <c r="G2794" s="34">
        <v>513.22</v>
      </c>
      <c r="H2794" s="34">
        <f t="shared" si="344"/>
        <v>1539.66</v>
      </c>
      <c r="I2794" s="35">
        <v>45420.631944444445</v>
      </c>
      <c r="J2794" s="33">
        <v>16</v>
      </c>
      <c r="K2794" s="33" t="s">
        <v>32</v>
      </c>
      <c r="L2794" s="33">
        <v>228</v>
      </c>
      <c r="M2794" s="33">
        <v>68</v>
      </c>
      <c r="N2794" s="33">
        <v>142</v>
      </c>
      <c r="O2794" s="33">
        <v>220</v>
      </c>
      <c r="P2794" s="33">
        <v>4</v>
      </c>
      <c r="Q2794" s="33">
        <v>62</v>
      </c>
      <c r="R2794" s="33" t="str">
        <f t="shared" si="345"/>
        <v xml:space="preserve">3.Senior Citizen </v>
      </c>
      <c r="S2794" s="33" t="s">
        <v>27</v>
      </c>
      <c r="T2794" s="33">
        <v>28587.35</v>
      </c>
      <c r="U2794" s="33" t="s">
        <v>28</v>
      </c>
      <c r="V2794" s="33" t="s">
        <v>34</v>
      </c>
      <c r="W2794" s="36">
        <v>45420</v>
      </c>
      <c r="X2794" s="46">
        <v>0.63194444444444442</v>
      </c>
      <c r="Y2794" s="34">
        <f t="shared" si="346"/>
        <v>8</v>
      </c>
      <c r="Z2794" s="34">
        <f t="shared" si="347"/>
        <v>8</v>
      </c>
      <c r="AA2794" s="33">
        <f t="shared" si="348"/>
        <v>2024</v>
      </c>
      <c r="AB2794" s="34">
        <f t="shared" si="349"/>
        <v>15</v>
      </c>
      <c r="AC2794" s="34">
        <f t="shared" si="350"/>
        <v>10</v>
      </c>
      <c r="AD2794" s="38">
        <f t="shared" si="351"/>
        <v>0</v>
      </c>
    </row>
    <row r="2795" spans="1:30" x14ac:dyDescent="0.35">
      <c r="A2795" s="39">
        <v>2784</v>
      </c>
      <c r="B2795" s="40">
        <v>7493</v>
      </c>
      <c r="C2795" s="40">
        <v>210</v>
      </c>
      <c r="D2795" s="40" t="s">
        <v>24</v>
      </c>
      <c r="E2795" s="40" t="s">
        <v>25</v>
      </c>
      <c r="F2795" s="40">
        <v>2</v>
      </c>
      <c r="G2795" s="41">
        <v>530.32000000000005</v>
      </c>
      <c r="H2795" s="41">
        <f t="shared" si="344"/>
        <v>1060.6400000000001</v>
      </c>
      <c r="I2795" s="42">
        <v>45503.443749999999</v>
      </c>
      <c r="J2795" s="40">
        <v>2</v>
      </c>
      <c r="K2795" s="40" t="s">
        <v>40</v>
      </c>
      <c r="L2795" s="40">
        <v>375</v>
      </c>
      <c r="M2795" s="40">
        <v>52</v>
      </c>
      <c r="N2795" s="40">
        <v>110</v>
      </c>
      <c r="O2795" s="40">
        <v>190</v>
      </c>
      <c r="P2795" s="40">
        <v>5</v>
      </c>
      <c r="Q2795" s="40">
        <v>53</v>
      </c>
      <c r="R2795" s="40" t="str">
        <f t="shared" si="345"/>
        <v>2.Middle age</v>
      </c>
      <c r="S2795" s="40" t="s">
        <v>27</v>
      </c>
      <c r="T2795" s="40">
        <v>105513.8</v>
      </c>
      <c r="U2795" s="40" t="s">
        <v>42</v>
      </c>
      <c r="V2795" s="40" t="s">
        <v>34</v>
      </c>
      <c r="W2795" s="43">
        <v>45503</v>
      </c>
      <c r="X2795" s="44">
        <v>0.44374999999999998</v>
      </c>
      <c r="Y2795" s="41">
        <f t="shared" si="346"/>
        <v>30</v>
      </c>
      <c r="Z2795" s="41">
        <f t="shared" si="347"/>
        <v>30</v>
      </c>
      <c r="AA2795" s="40">
        <f t="shared" si="348"/>
        <v>2024</v>
      </c>
      <c r="AB2795" s="41">
        <f t="shared" si="349"/>
        <v>10</v>
      </c>
      <c r="AC2795" s="41">
        <f t="shared" si="350"/>
        <v>39</v>
      </c>
      <c r="AD2795" s="45">
        <f t="shared" si="351"/>
        <v>0</v>
      </c>
    </row>
    <row r="2796" spans="1:30" x14ac:dyDescent="0.35">
      <c r="A2796" s="32">
        <v>2785</v>
      </c>
      <c r="B2796" s="33">
        <v>6005</v>
      </c>
      <c r="C2796" s="33">
        <v>225</v>
      </c>
      <c r="D2796" s="33" t="s">
        <v>39</v>
      </c>
      <c r="E2796" s="33" t="s">
        <v>25</v>
      </c>
      <c r="F2796" s="33">
        <v>2</v>
      </c>
      <c r="G2796" s="34">
        <v>308.39999999999998</v>
      </c>
      <c r="H2796" s="34">
        <f t="shared" si="344"/>
        <v>616.79999999999995</v>
      </c>
      <c r="I2796" s="35">
        <v>45294.651388888888</v>
      </c>
      <c r="J2796" s="33">
        <v>2</v>
      </c>
      <c r="K2796" s="33" t="s">
        <v>45</v>
      </c>
      <c r="L2796" s="33">
        <v>481</v>
      </c>
      <c r="M2796" s="33">
        <v>86</v>
      </c>
      <c r="N2796" s="33">
        <v>138</v>
      </c>
      <c r="O2796" s="33">
        <v>195</v>
      </c>
      <c r="P2796" s="33">
        <v>6</v>
      </c>
      <c r="Q2796" s="33">
        <v>28</v>
      </c>
      <c r="R2796" s="33" t="str">
        <f t="shared" si="345"/>
        <v>1.Young age</v>
      </c>
      <c r="S2796" s="33" t="s">
        <v>27</v>
      </c>
      <c r="T2796" s="33">
        <v>99677.29</v>
      </c>
      <c r="U2796" s="33" t="s">
        <v>37</v>
      </c>
      <c r="V2796" s="33" t="s">
        <v>43</v>
      </c>
      <c r="W2796" s="36">
        <v>45294</v>
      </c>
      <c r="X2796" s="46">
        <v>0.65138888888888891</v>
      </c>
      <c r="Y2796" s="34">
        <f t="shared" si="346"/>
        <v>3</v>
      </c>
      <c r="Z2796" s="34">
        <f t="shared" si="347"/>
        <v>3</v>
      </c>
      <c r="AA2796" s="33">
        <f t="shared" si="348"/>
        <v>2024</v>
      </c>
      <c r="AB2796" s="34">
        <f t="shared" si="349"/>
        <v>15</v>
      </c>
      <c r="AC2796" s="34">
        <f t="shared" si="350"/>
        <v>38</v>
      </c>
      <c r="AD2796" s="38">
        <f t="shared" si="351"/>
        <v>0</v>
      </c>
    </row>
    <row r="2797" spans="1:30" x14ac:dyDescent="0.35">
      <c r="A2797" s="39">
        <v>2786</v>
      </c>
      <c r="B2797" s="40">
        <v>4836</v>
      </c>
      <c r="C2797" s="40">
        <v>356</v>
      </c>
      <c r="D2797" s="40" t="s">
        <v>51</v>
      </c>
      <c r="E2797" s="40" t="s">
        <v>47</v>
      </c>
      <c r="F2797" s="40">
        <v>2</v>
      </c>
      <c r="G2797" s="41">
        <v>755.53</v>
      </c>
      <c r="H2797" s="41">
        <f t="shared" si="344"/>
        <v>1511.06</v>
      </c>
      <c r="I2797" s="42">
        <v>45323.393750000003</v>
      </c>
      <c r="J2797" s="40">
        <v>9</v>
      </c>
      <c r="K2797" s="40" t="s">
        <v>40</v>
      </c>
      <c r="L2797" s="40">
        <v>187</v>
      </c>
      <c r="M2797" s="40">
        <v>52</v>
      </c>
      <c r="N2797" s="40">
        <v>176</v>
      </c>
      <c r="O2797" s="40">
        <v>444</v>
      </c>
      <c r="P2797" s="40">
        <v>2</v>
      </c>
      <c r="Q2797" s="40">
        <v>53</v>
      </c>
      <c r="R2797" s="40" t="str">
        <f t="shared" si="345"/>
        <v>2.Middle age</v>
      </c>
      <c r="S2797" s="40" t="s">
        <v>46</v>
      </c>
      <c r="T2797" s="40">
        <v>87959.31</v>
      </c>
      <c r="U2797" s="40" t="s">
        <v>28</v>
      </c>
      <c r="V2797" s="40" t="s">
        <v>50</v>
      </c>
      <c r="W2797" s="43">
        <v>45323</v>
      </c>
      <c r="X2797" s="47">
        <v>0.39374999999999999</v>
      </c>
      <c r="Y2797" s="41">
        <f t="shared" si="346"/>
        <v>1</v>
      </c>
      <c r="Z2797" s="41">
        <f t="shared" si="347"/>
        <v>1</v>
      </c>
      <c r="AA2797" s="40">
        <f t="shared" si="348"/>
        <v>2024</v>
      </c>
      <c r="AB2797" s="41">
        <f t="shared" si="349"/>
        <v>9</v>
      </c>
      <c r="AC2797" s="41">
        <f t="shared" si="350"/>
        <v>27</v>
      </c>
      <c r="AD2797" s="45">
        <f t="shared" si="351"/>
        <v>0</v>
      </c>
    </row>
    <row r="2798" spans="1:30" x14ac:dyDescent="0.35">
      <c r="A2798" s="32">
        <v>2787</v>
      </c>
      <c r="B2798" s="33">
        <v>8032</v>
      </c>
      <c r="C2798" s="33">
        <v>601</v>
      </c>
      <c r="D2798" s="33" t="s">
        <v>44</v>
      </c>
      <c r="E2798" s="33" t="s">
        <v>47</v>
      </c>
      <c r="F2798" s="33">
        <v>3</v>
      </c>
      <c r="G2798" s="34">
        <v>773.62</v>
      </c>
      <c r="H2798" s="34">
        <f t="shared" si="344"/>
        <v>2320.86</v>
      </c>
      <c r="I2798" s="35">
        <v>45535.050694444442</v>
      </c>
      <c r="J2798" s="33">
        <v>11</v>
      </c>
      <c r="K2798" s="33" t="s">
        <v>26</v>
      </c>
      <c r="L2798" s="33">
        <v>260</v>
      </c>
      <c r="M2798" s="33">
        <v>83</v>
      </c>
      <c r="N2798" s="33">
        <v>261</v>
      </c>
      <c r="O2798" s="33">
        <v>306</v>
      </c>
      <c r="P2798" s="33">
        <v>4</v>
      </c>
      <c r="Q2798" s="33">
        <v>28</v>
      </c>
      <c r="R2798" s="33" t="str">
        <f t="shared" si="345"/>
        <v>1.Young age</v>
      </c>
      <c r="S2798" s="33" t="s">
        <v>27</v>
      </c>
      <c r="T2798" s="33">
        <v>83342.960000000006</v>
      </c>
      <c r="U2798" s="33" t="s">
        <v>42</v>
      </c>
      <c r="V2798" s="33" t="s">
        <v>34</v>
      </c>
      <c r="W2798" s="36">
        <v>45535</v>
      </c>
      <c r="X2798" s="37">
        <v>5.0694444444444445E-2</v>
      </c>
      <c r="Y2798" s="34">
        <f t="shared" si="346"/>
        <v>31</v>
      </c>
      <c r="Z2798" s="34">
        <f t="shared" si="347"/>
        <v>31</v>
      </c>
      <c r="AA2798" s="33">
        <f t="shared" si="348"/>
        <v>2024</v>
      </c>
      <c r="AB2798" s="34">
        <f t="shared" si="349"/>
        <v>1</v>
      </c>
      <c r="AC2798" s="34">
        <f t="shared" si="350"/>
        <v>13</v>
      </c>
      <c r="AD2798" s="38">
        <f t="shared" si="351"/>
        <v>0</v>
      </c>
    </row>
    <row r="2799" spans="1:30" x14ac:dyDescent="0.35">
      <c r="A2799" s="39">
        <v>2788</v>
      </c>
      <c r="B2799" s="40">
        <v>2494</v>
      </c>
      <c r="C2799" s="40">
        <v>609</v>
      </c>
      <c r="D2799" s="40" t="s">
        <v>51</v>
      </c>
      <c r="E2799" s="40" t="s">
        <v>25</v>
      </c>
      <c r="F2799" s="40">
        <v>3</v>
      </c>
      <c r="G2799" s="41">
        <v>788.26</v>
      </c>
      <c r="H2799" s="41">
        <f t="shared" si="344"/>
        <v>2364.7799999999997</v>
      </c>
      <c r="I2799" s="42">
        <v>45496.991666666669</v>
      </c>
      <c r="J2799" s="40">
        <v>7</v>
      </c>
      <c r="K2799" s="40" t="s">
        <v>36</v>
      </c>
      <c r="L2799" s="40">
        <v>461</v>
      </c>
      <c r="M2799" s="40">
        <v>59</v>
      </c>
      <c r="N2799" s="40">
        <v>165</v>
      </c>
      <c r="O2799" s="40">
        <v>348</v>
      </c>
      <c r="P2799" s="40">
        <v>6</v>
      </c>
      <c r="Q2799" s="40">
        <v>42</v>
      </c>
      <c r="R2799" s="40" t="str">
        <f t="shared" si="345"/>
        <v>2.Middle age</v>
      </c>
      <c r="S2799" s="40" t="s">
        <v>27</v>
      </c>
      <c r="T2799" s="40">
        <v>24768.799999999999</v>
      </c>
      <c r="U2799" s="40" t="s">
        <v>42</v>
      </c>
      <c r="V2799" s="40" t="s">
        <v>50</v>
      </c>
      <c r="W2799" s="43">
        <v>45496</v>
      </c>
      <c r="X2799" s="44">
        <v>0.9916666666666667</v>
      </c>
      <c r="Y2799" s="41">
        <f t="shared" si="346"/>
        <v>23</v>
      </c>
      <c r="Z2799" s="41">
        <f t="shared" si="347"/>
        <v>23</v>
      </c>
      <c r="AA2799" s="40">
        <f t="shared" si="348"/>
        <v>2024</v>
      </c>
      <c r="AB2799" s="41">
        <f t="shared" si="349"/>
        <v>23</v>
      </c>
      <c r="AC2799" s="41">
        <f t="shared" si="350"/>
        <v>48</v>
      </c>
      <c r="AD2799" s="45">
        <f t="shared" si="351"/>
        <v>0</v>
      </c>
    </row>
    <row r="2800" spans="1:30" x14ac:dyDescent="0.35">
      <c r="A2800" s="32">
        <v>2789</v>
      </c>
      <c r="B2800" s="33">
        <v>2559</v>
      </c>
      <c r="C2800" s="33">
        <v>336</v>
      </c>
      <c r="D2800" s="33" t="s">
        <v>51</v>
      </c>
      <c r="E2800" s="33" t="s">
        <v>47</v>
      </c>
      <c r="F2800" s="33">
        <v>2</v>
      </c>
      <c r="G2800" s="34">
        <v>410.37</v>
      </c>
      <c r="H2800" s="34">
        <f t="shared" si="344"/>
        <v>820.74</v>
      </c>
      <c r="I2800" s="35">
        <v>45545.352083333331</v>
      </c>
      <c r="J2800" s="33">
        <v>11</v>
      </c>
      <c r="K2800" s="33" t="s">
        <v>26</v>
      </c>
      <c r="L2800" s="33">
        <v>427</v>
      </c>
      <c r="M2800" s="33">
        <v>140</v>
      </c>
      <c r="N2800" s="33">
        <v>299</v>
      </c>
      <c r="O2800" s="33">
        <v>409</v>
      </c>
      <c r="P2800" s="33">
        <v>10</v>
      </c>
      <c r="Q2800" s="33">
        <v>63</v>
      </c>
      <c r="R2800" s="33" t="str">
        <f t="shared" si="345"/>
        <v xml:space="preserve">3.Senior Citizen </v>
      </c>
      <c r="S2800" s="33" t="s">
        <v>46</v>
      </c>
      <c r="T2800" s="33">
        <v>58421.86</v>
      </c>
      <c r="U2800" s="33" t="s">
        <v>42</v>
      </c>
      <c r="V2800" s="33" t="s">
        <v>50</v>
      </c>
      <c r="W2800" s="36">
        <v>45545</v>
      </c>
      <c r="X2800" s="46">
        <v>0.35208333333333336</v>
      </c>
      <c r="Y2800" s="34">
        <f t="shared" si="346"/>
        <v>10</v>
      </c>
      <c r="Z2800" s="34">
        <f t="shared" si="347"/>
        <v>10</v>
      </c>
      <c r="AA2800" s="33">
        <f t="shared" si="348"/>
        <v>2024</v>
      </c>
      <c r="AB2800" s="34">
        <f t="shared" si="349"/>
        <v>8</v>
      </c>
      <c r="AC2800" s="34">
        <f t="shared" si="350"/>
        <v>27</v>
      </c>
      <c r="AD2800" s="38">
        <f t="shared" si="351"/>
        <v>0</v>
      </c>
    </row>
    <row r="2801" spans="1:30" x14ac:dyDescent="0.35">
      <c r="A2801" s="39">
        <v>2790</v>
      </c>
      <c r="B2801" s="40">
        <v>1017</v>
      </c>
      <c r="C2801" s="40">
        <v>743</v>
      </c>
      <c r="D2801" s="40" t="s">
        <v>39</v>
      </c>
      <c r="E2801" s="40" t="s">
        <v>25</v>
      </c>
      <c r="F2801" s="40">
        <v>3</v>
      </c>
      <c r="G2801" s="41">
        <v>1238.79</v>
      </c>
      <c r="H2801" s="41">
        <f t="shared" si="344"/>
        <v>3716.37</v>
      </c>
      <c r="I2801" s="42">
        <v>45507.747916666667</v>
      </c>
      <c r="J2801" s="40">
        <v>17</v>
      </c>
      <c r="K2801" s="40" t="s">
        <v>40</v>
      </c>
      <c r="L2801" s="40">
        <v>236</v>
      </c>
      <c r="M2801" s="40">
        <v>51</v>
      </c>
      <c r="N2801" s="40">
        <v>168</v>
      </c>
      <c r="O2801" s="40">
        <v>136</v>
      </c>
      <c r="P2801" s="40">
        <v>10</v>
      </c>
      <c r="Q2801" s="40">
        <v>44</v>
      </c>
      <c r="R2801" s="40" t="str">
        <f t="shared" si="345"/>
        <v>2.Middle age</v>
      </c>
      <c r="S2801" s="40" t="s">
        <v>46</v>
      </c>
      <c r="T2801" s="40">
        <v>37731.69</v>
      </c>
      <c r="U2801" s="40" t="s">
        <v>37</v>
      </c>
      <c r="V2801" s="40" t="s">
        <v>29</v>
      </c>
      <c r="W2801" s="43">
        <v>45507</v>
      </c>
      <c r="X2801" s="47">
        <v>0.74791666666666667</v>
      </c>
      <c r="Y2801" s="41">
        <f t="shared" si="346"/>
        <v>3</v>
      </c>
      <c r="Z2801" s="41">
        <f t="shared" si="347"/>
        <v>3</v>
      </c>
      <c r="AA2801" s="40">
        <f t="shared" si="348"/>
        <v>2024</v>
      </c>
      <c r="AB2801" s="41">
        <f t="shared" si="349"/>
        <v>17</v>
      </c>
      <c r="AC2801" s="41">
        <f t="shared" si="350"/>
        <v>57</v>
      </c>
      <c r="AD2801" s="45">
        <f t="shared" si="351"/>
        <v>0</v>
      </c>
    </row>
    <row r="2802" spans="1:30" x14ac:dyDescent="0.35">
      <c r="A2802" s="32">
        <v>2791</v>
      </c>
      <c r="B2802" s="33">
        <v>4496</v>
      </c>
      <c r="C2802" s="33">
        <v>237</v>
      </c>
      <c r="D2802" s="33" t="s">
        <v>49</v>
      </c>
      <c r="E2802" s="33" t="s">
        <v>47</v>
      </c>
      <c r="F2802" s="33">
        <v>1</v>
      </c>
      <c r="G2802" s="34">
        <v>264.89</v>
      </c>
      <c r="H2802" s="34">
        <f t="shared" si="344"/>
        <v>264.89</v>
      </c>
      <c r="I2802" s="35">
        <v>45455.311111111114</v>
      </c>
      <c r="J2802" s="33">
        <v>12</v>
      </c>
      <c r="K2802" s="33" t="s">
        <v>36</v>
      </c>
      <c r="L2802" s="33">
        <v>428</v>
      </c>
      <c r="M2802" s="33">
        <v>108</v>
      </c>
      <c r="N2802" s="33">
        <v>103</v>
      </c>
      <c r="O2802" s="33">
        <v>489</v>
      </c>
      <c r="P2802" s="33">
        <v>7</v>
      </c>
      <c r="Q2802" s="33">
        <v>46</v>
      </c>
      <c r="R2802" s="33" t="str">
        <f t="shared" si="345"/>
        <v>2.Middle age</v>
      </c>
      <c r="S2802" s="33" t="s">
        <v>41</v>
      </c>
      <c r="T2802" s="33">
        <v>38389.199999999997</v>
      </c>
      <c r="U2802" s="33" t="s">
        <v>28</v>
      </c>
      <c r="V2802" s="33" t="s">
        <v>50</v>
      </c>
      <c r="W2802" s="36">
        <v>45455</v>
      </c>
      <c r="X2802" s="46">
        <v>0.31111111111111112</v>
      </c>
      <c r="Y2802" s="34">
        <f t="shared" si="346"/>
        <v>12</v>
      </c>
      <c r="Z2802" s="34">
        <f t="shared" si="347"/>
        <v>12</v>
      </c>
      <c r="AA2802" s="33">
        <f t="shared" si="348"/>
        <v>2024</v>
      </c>
      <c r="AB2802" s="34">
        <f t="shared" si="349"/>
        <v>7</v>
      </c>
      <c r="AC2802" s="34">
        <f t="shared" si="350"/>
        <v>28</v>
      </c>
      <c r="AD2802" s="38">
        <f t="shared" si="351"/>
        <v>0</v>
      </c>
    </row>
    <row r="2803" spans="1:30" x14ac:dyDescent="0.35">
      <c r="A2803" s="39">
        <v>2792</v>
      </c>
      <c r="B2803" s="40">
        <v>8812</v>
      </c>
      <c r="C2803" s="40">
        <v>130</v>
      </c>
      <c r="D2803" s="40" t="s">
        <v>51</v>
      </c>
      <c r="E2803" s="40" t="s">
        <v>25</v>
      </c>
      <c r="F2803" s="40">
        <v>3</v>
      </c>
      <c r="G2803" s="41">
        <v>695.91</v>
      </c>
      <c r="H2803" s="41">
        <f t="shared" si="344"/>
        <v>2087.73</v>
      </c>
      <c r="I2803" s="42">
        <v>45499.794444444444</v>
      </c>
      <c r="J2803" s="40">
        <v>19</v>
      </c>
      <c r="K2803" s="40" t="s">
        <v>36</v>
      </c>
      <c r="L2803" s="40">
        <v>286</v>
      </c>
      <c r="M2803" s="40">
        <v>63</v>
      </c>
      <c r="N2803" s="40">
        <v>274</v>
      </c>
      <c r="O2803" s="40">
        <v>159</v>
      </c>
      <c r="P2803" s="40">
        <v>5</v>
      </c>
      <c r="Q2803" s="40">
        <v>36</v>
      </c>
      <c r="R2803" s="40" t="str">
        <f t="shared" si="345"/>
        <v>2.Middle age</v>
      </c>
      <c r="S2803" s="40" t="s">
        <v>46</v>
      </c>
      <c r="T2803" s="40">
        <v>46907.48</v>
      </c>
      <c r="U2803" s="40" t="s">
        <v>28</v>
      </c>
      <c r="V2803" s="40" t="s">
        <v>29</v>
      </c>
      <c r="W2803" s="43">
        <v>45499</v>
      </c>
      <c r="X2803" s="44">
        <v>0.7944444444444444</v>
      </c>
      <c r="Y2803" s="41">
        <f t="shared" si="346"/>
        <v>26</v>
      </c>
      <c r="Z2803" s="41">
        <f t="shared" si="347"/>
        <v>26</v>
      </c>
      <c r="AA2803" s="40">
        <f t="shared" si="348"/>
        <v>2024</v>
      </c>
      <c r="AB2803" s="41">
        <f t="shared" si="349"/>
        <v>19</v>
      </c>
      <c r="AC2803" s="41">
        <f t="shared" si="350"/>
        <v>4</v>
      </c>
      <c r="AD2803" s="45">
        <f t="shared" si="351"/>
        <v>0</v>
      </c>
    </row>
    <row r="2804" spans="1:30" x14ac:dyDescent="0.35">
      <c r="A2804" s="32">
        <v>2793</v>
      </c>
      <c r="B2804" s="33">
        <v>2276</v>
      </c>
      <c r="C2804" s="33">
        <v>201</v>
      </c>
      <c r="D2804" s="33" t="s">
        <v>44</v>
      </c>
      <c r="E2804" s="33" t="s">
        <v>25</v>
      </c>
      <c r="F2804" s="33">
        <v>4</v>
      </c>
      <c r="G2804" s="34">
        <v>1201.42</v>
      </c>
      <c r="H2804" s="34">
        <f t="shared" si="344"/>
        <v>4805.68</v>
      </c>
      <c r="I2804" s="35">
        <v>45304.77847222222</v>
      </c>
      <c r="J2804" s="33">
        <v>16</v>
      </c>
      <c r="K2804" s="33" t="s">
        <v>36</v>
      </c>
      <c r="L2804" s="33">
        <v>359</v>
      </c>
      <c r="M2804" s="33">
        <v>122</v>
      </c>
      <c r="N2804" s="33">
        <v>222</v>
      </c>
      <c r="O2804" s="33">
        <v>139</v>
      </c>
      <c r="P2804" s="33">
        <v>3</v>
      </c>
      <c r="Q2804" s="33">
        <v>21</v>
      </c>
      <c r="R2804" s="33" t="str">
        <f t="shared" si="345"/>
        <v>1.Young age</v>
      </c>
      <c r="S2804" s="33" t="s">
        <v>46</v>
      </c>
      <c r="T2804" s="33">
        <v>85193.08</v>
      </c>
      <c r="U2804" s="33" t="s">
        <v>28</v>
      </c>
      <c r="V2804" s="33" t="s">
        <v>29</v>
      </c>
      <c r="W2804" s="36">
        <v>45304</v>
      </c>
      <c r="X2804" s="37">
        <v>0.77847222222222223</v>
      </c>
      <c r="Y2804" s="34">
        <f t="shared" si="346"/>
        <v>13</v>
      </c>
      <c r="Z2804" s="34">
        <f t="shared" si="347"/>
        <v>13</v>
      </c>
      <c r="AA2804" s="33">
        <f t="shared" si="348"/>
        <v>2024</v>
      </c>
      <c r="AB2804" s="34">
        <f t="shared" si="349"/>
        <v>18</v>
      </c>
      <c r="AC2804" s="34">
        <f t="shared" si="350"/>
        <v>41</v>
      </c>
      <c r="AD2804" s="38">
        <f t="shared" si="351"/>
        <v>0</v>
      </c>
    </row>
    <row r="2805" spans="1:30" x14ac:dyDescent="0.35">
      <c r="A2805" s="39">
        <v>2794</v>
      </c>
      <c r="B2805" s="40">
        <v>3174</v>
      </c>
      <c r="C2805" s="40">
        <v>855</v>
      </c>
      <c r="D2805" s="40" t="s">
        <v>51</v>
      </c>
      <c r="E2805" s="40" t="s">
        <v>25</v>
      </c>
      <c r="F2805" s="40">
        <v>4</v>
      </c>
      <c r="G2805" s="41">
        <v>1509.55</v>
      </c>
      <c r="H2805" s="41">
        <f t="shared" si="344"/>
        <v>6038.2</v>
      </c>
      <c r="I2805" s="42">
        <v>45536.76458333333</v>
      </c>
      <c r="J2805" s="40">
        <v>7</v>
      </c>
      <c r="K2805" s="40" t="s">
        <v>26</v>
      </c>
      <c r="L2805" s="40">
        <v>500</v>
      </c>
      <c r="M2805" s="40">
        <v>58</v>
      </c>
      <c r="N2805" s="40">
        <v>160</v>
      </c>
      <c r="O2805" s="40">
        <v>351</v>
      </c>
      <c r="P2805" s="40">
        <v>7</v>
      </c>
      <c r="Q2805" s="40">
        <v>61</v>
      </c>
      <c r="R2805" s="40" t="str">
        <f t="shared" si="345"/>
        <v xml:space="preserve">3.Senior Citizen </v>
      </c>
      <c r="S2805" s="40" t="s">
        <v>41</v>
      </c>
      <c r="T2805" s="40">
        <v>43091.79</v>
      </c>
      <c r="U2805" s="40" t="s">
        <v>33</v>
      </c>
      <c r="V2805" s="40" t="s">
        <v>50</v>
      </c>
      <c r="W2805" s="43">
        <v>45536</v>
      </c>
      <c r="X2805" s="47">
        <v>0.76458333333333328</v>
      </c>
      <c r="Y2805" s="41">
        <f t="shared" si="346"/>
        <v>1</v>
      </c>
      <c r="Z2805" s="41">
        <f t="shared" si="347"/>
        <v>1</v>
      </c>
      <c r="AA2805" s="40">
        <f t="shared" si="348"/>
        <v>2024</v>
      </c>
      <c r="AB2805" s="41">
        <f t="shared" si="349"/>
        <v>18</v>
      </c>
      <c r="AC2805" s="41">
        <f t="shared" si="350"/>
        <v>21</v>
      </c>
      <c r="AD2805" s="45">
        <f t="shared" si="351"/>
        <v>0</v>
      </c>
    </row>
    <row r="2806" spans="1:30" x14ac:dyDescent="0.35">
      <c r="A2806" s="32">
        <v>2795</v>
      </c>
      <c r="B2806" s="33">
        <v>4705</v>
      </c>
      <c r="C2806" s="33">
        <v>154</v>
      </c>
      <c r="D2806" s="33" t="s">
        <v>38</v>
      </c>
      <c r="E2806" s="33" t="s">
        <v>25</v>
      </c>
      <c r="F2806" s="33">
        <v>5</v>
      </c>
      <c r="G2806" s="34">
        <v>1275.99</v>
      </c>
      <c r="H2806" s="34">
        <f t="shared" si="344"/>
        <v>6379.95</v>
      </c>
      <c r="I2806" s="35">
        <v>45292.124305555553</v>
      </c>
      <c r="J2806" s="33">
        <v>2</v>
      </c>
      <c r="K2806" s="33" t="s">
        <v>36</v>
      </c>
      <c r="L2806" s="33">
        <v>481</v>
      </c>
      <c r="M2806" s="33">
        <v>67</v>
      </c>
      <c r="N2806" s="33">
        <v>262</v>
      </c>
      <c r="O2806" s="33">
        <v>360</v>
      </c>
      <c r="P2806" s="33">
        <v>1</v>
      </c>
      <c r="Q2806" s="33">
        <v>19</v>
      </c>
      <c r="R2806" s="33" t="str">
        <f t="shared" si="345"/>
        <v>1.Young age</v>
      </c>
      <c r="S2806" s="33" t="s">
        <v>41</v>
      </c>
      <c r="T2806" s="33">
        <v>84088.82</v>
      </c>
      <c r="U2806" s="33" t="s">
        <v>37</v>
      </c>
      <c r="V2806" s="33" t="s">
        <v>29</v>
      </c>
      <c r="W2806" s="36">
        <v>45292</v>
      </c>
      <c r="X2806" s="46">
        <v>0.12430555555555556</v>
      </c>
      <c r="Y2806" s="34">
        <f t="shared" si="346"/>
        <v>1</v>
      </c>
      <c r="Z2806" s="34">
        <f t="shared" si="347"/>
        <v>1</v>
      </c>
      <c r="AA2806" s="33">
        <f t="shared" si="348"/>
        <v>2024</v>
      </c>
      <c r="AB2806" s="34">
        <f t="shared" si="349"/>
        <v>2</v>
      </c>
      <c r="AC2806" s="34">
        <f t="shared" si="350"/>
        <v>59</v>
      </c>
      <c r="AD2806" s="38">
        <f t="shared" si="351"/>
        <v>0</v>
      </c>
    </row>
    <row r="2807" spans="1:30" x14ac:dyDescent="0.35">
      <c r="A2807" s="39">
        <v>2796</v>
      </c>
      <c r="B2807" s="40">
        <v>9510</v>
      </c>
      <c r="C2807" s="40">
        <v>950</v>
      </c>
      <c r="D2807" s="40" t="s">
        <v>52</v>
      </c>
      <c r="E2807" s="40" t="s">
        <v>25</v>
      </c>
      <c r="F2807" s="40">
        <v>2</v>
      </c>
      <c r="G2807" s="41">
        <v>428.46</v>
      </c>
      <c r="H2807" s="41">
        <f t="shared" si="344"/>
        <v>856.92</v>
      </c>
      <c r="I2807" s="42">
        <v>45322.244444444441</v>
      </c>
      <c r="J2807" s="40">
        <v>5</v>
      </c>
      <c r="K2807" s="40" t="s">
        <v>26</v>
      </c>
      <c r="L2807" s="40">
        <v>341</v>
      </c>
      <c r="M2807" s="40">
        <v>126</v>
      </c>
      <c r="N2807" s="40">
        <v>125</v>
      </c>
      <c r="O2807" s="40">
        <v>272</v>
      </c>
      <c r="P2807" s="40">
        <v>7</v>
      </c>
      <c r="Q2807" s="40">
        <v>60</v>
      </c>
      <c r="R2807" s="40" t="str">
        <f t="shared" si="345"/>
        <v xml:space="preserve">3.Senior Citizen </v>
      </c>
      <c r="S2807" s="40" t="s">
        <v>27</v>
      </c>
      <c r="T2807" s="40">
        <v>119685.07</v>
      </c>
      <c r="U2807" s="40" t="s">
        <v>42</v>
      </c>
      <c r="V2807" s="40" t="s">
        <v>29</v>
      </c>
      <c r="W2807" s="43">
        <v>45322</v>
      </c>
      <c r="X2807" s="44">
        <v>0.24444444444444444</v>
      </c>
      <c r="Y2807" s="41">
        <f t="shared" si="346"/>
        <v>31</v>
      </c>
      <c r="Z2807" s="41">
        <f t="shared" si="347"/>
        <v>31</v>
      </c>
      <c r="AA2807" s="40">
        <f t="shared" si="348"/>
        <v>2024</v>
      </c>
      <c r="AB2807" s="41">
        <f t="shared" si="349"/>
        <v>5</v>
      </c>
      <c r="AC2807" s="41">
        <f t="shared" si="350"/>
        <v>52</v>
      </c>
      <c r="AD2807" s="45">
        <f t="shared" si="351"/>
        <v>0</v>
      </c>
    </row>
    <row r="2808" spans="1:30" x14ac:dyDescent="0.35">
      <c r="A2808" s="32">
        <v>2797</v>
      </c>
      <c r="B2808" s="33">
        <v>8291</v>
      </c>
      <c r="C2808" s="33">
        <v>169</v>
      </c>
      <c r="D2808" s="33" t="s">
        <v>52</v>
      </c>
      <c r="E2808" s="33" t="s">
        <v>25</v>
      </c>
      <c r="F2808" s="33">
        <v>1</v>
      </c>
      <c r="G2808" s="34">
        <v>215.91</v>
      </c>
      <c r="H2808" s="34">
        <f t="shared" si="344"/>
        <v>215.91</v>
      </c>
      <c r="I2808" s="35">
        <v>45389.920138888891</v>
      </c>
      <c r="J2808" s="33">
        <v>15</v>
      </c>
      <c r="K2808" s="33" t="s">
        <v>36</v>
      </c>
      <c r="L2808" s="33">
        <v>495</v>
      </c>
      <c r="M2808" s="33">
        <v>149</v>
      </c>
      <c r="N2808" s="33">
        <v>246</v>
      </c>
      <c r="O2808" s="33">
        <v>158</v>
      </c>
      <c r="P2808" s="33">
        <v>1</v>
      </c>
      <c r="Q2808" s="33">
        <v>18</v>
      </c>
      <c r="R2808" s="33" t="str">
        <f t="shared" si="345"/>
        <v>1.Young age</v>
      </c>
      <c r="S2808" s="33" t="s">
        <v>46</v>
      </c>
      <c r="T2808" s="33">
        <v>28407.67</v>
      </c>
      <c r="U2808" s="33" t="s">
        <v>33</v>
      </c>
      <c r="V2808" s="33" t="s">
        <v>29</v>
      </c>
      <c r="W2808" s="36">
        <v>45389</v>
      </c>
      <c r="X2808" s="46">
        <v>0.92013888888888884</v>
      </c>
      <c r="Y2808" s="34">
        <f t="shared" si="346"/>
        <v>7</v>
      </c>
      <c r="Z2808" s="34">
        <f t="shared" si="347"/>
        <v>7</v>
      </c>
      <c r="AA2808" s="33">
        <f t="shared" si="348"/>
        <v>2024</v>
      </c>
      <c r="AB2808" s="34">
        <f t="shared" si="349"/>
        <v>22</v>
      </c>
      <c r="AC2808" s="34">
        <f t="shared" si="350"/>
        <v>5</v>
      </c>
      <c r="AD2808" s="38">
        <f t="shared" si="351"/>
        <v>0</v>
      </c>
    </row>
    <row r="2809" spans="1:30" x14ac:dyDescent="0.35">
      <c r="A2809" s="39">
        <v>2798</v>
      </c>
      <c r="B2809" s="40">
        <v>1152</v>
      </c>
      <c r="C2809" s="40">
        <v>610</v>
      </c>
      <c r="D2809" s="40" t="s">
        <v>39</v>
      </c>
      <c r="E2809" s="40" t="s">
        <v>25</v>
      </c>
      <c r="F2809" s="40">
        <v>2</v>
      </c>
      <c r="G2809" s="41">
        <v>1709.14</v>
      </c>
      <c r="H2809" s="41">
        <f t="shared" si="344"/>
        <v>3418.28</v>
      </c>
      <c r="I2809" s="42">
        <v>45469.803472222222</v>
      </c>
      <c r="J2809" s="40">
        <v>8</v>
      </c>
      <c r="K2809" s="40" t="s">
        <v>40</v>
      </c>
      <c r="L2809" s="40">
        <v>372</v>
      </c>
      <c r="M2809" s="40">
        <v>85</v>
      </c>
      <c r="N2809" s="40">
        <v>223</v>
      </c>
      <c r="O2809" s="40">
        <v>192</v>
      </c>
      <c r="P2809" s="40">
        <v>1</v>
      </c>
      <c r="Q2809" s="40">
        <v>56</v>
      </c>
      <c r="R2809" s="40" t="str">
        <f t="shared" si="345"/>
        <v>2.Middle age</v>
      </c>
      <c r="S2809" s="40" t="s">
        <v>41</v>
      </c>
      <c r="T2809" s="40">
        <v>98171.65</v>
      </c>
      <c r="U2809" s="40" t="s">
        <v>28</v>
      </c>
      <c r="V2809" s="40" t="s">
        <v>34</v>
      </c>
      <c r="W2809" s="43">
        <v>45469</v>
      </c>
      <c r="X2809" s="44">
        <v>0.80347222222222225</v>
      </c>
      <c r="Y2809" s="41">
        <f t="shared" si="346"/>
        <v>26</v>
      </c>
      <c r="Z2809" s="41">
        <f t="shared" si="347"/>
        <v>26</v>
      </c>
      <c r="AA2809" s="40">
        <f t="shared" si="348"/>
        <v>2024</v>
      </c>
      <c r="AB2809" s="41">
        <f t="shared" si="349"/>
        <v>19</v>
      </c>
      <c r="AC2809" s="41">
        <f t="shared" si="350"/>
        <v>17</v>
      </c>
      <c r="AD2809" s="45">
        <f t="shared" si="351"/>
        <v>0</v>
      </c>
    </row>
    <row r="2810" spans="1:30" x14ac:dyDescent="0.35">
      <c r="A2810" s="32">
        <v>2799</v>
      </c>
      <c r="B2810" s="33">
        <v>1132</v>
      </c>
      <c r="C2810" s="33">
        <v>794</v>
      </c>
      <c r="D2810" s="33" t="s">
        <v>52</v>
      </c>
      <c r="E2810" s="33" t="s">
        <v>47</v>
      </c>
      <c r="F2810" s="33">
        <v>1</v>
      </c>
      <c r="G2810" s="34">
        <v>446.09</v>
      </c>
      <c r="H2810" s="34">
        <f t="shared" si="344"/>
        <v>446.09</v>
      </c>
      <c r="I2810" s="35">
        <v>45461.080555555556</v>
      </c>
      <c r="J2810" s="33">
        <v>5</v>
      </c>
      <c r="K2810" s="33" t="s">
        <v>26</v>
      </c>
      <c r="L2810" s="33">
        <v>124</v>
      </c>
      <c r="M2810" s="33">
        <v>81</v>
      </c>
      <c r="N2810" s="33">
        <v>120</v>
      </c>
      <c r="O2810" s="33">
        <v>277</v>
      </c>
      <c r="P2810" s="33">
        <v>10</v>
      </c>
      <c r="Q2810" s="33">
        <v>60</v>
      </c>
      <c r="R2810" s="33" t="str">
        <f t="shared" si="345"/>
        <v xml:space="preserve">3.Senior Citizen </v>
      </c>
      <c r="S2810" s="33" t="s">
        <v>46</v>
      </c>
      <c r="T2810" s="33">
        <v>92907.1</v>
      </c>
      <c r="U2810" s="33" t="s">
        <v>33</v>
      </c>
      <c r="V2810" s="33" t="s">
        <v>29</v>
      </c>
      <c r="W2810" s="36">
        <v>45461</v>
      </c>
      <c r="X2810" s="37">
        <v>8.0555555555555561E-2</v>
      </c>
      <c r="Y2810" s="34">
        <f t="shared" si="346"/>
        <v>18</v>
      </c>
      <c r="Z2810" s="34">
        <f t="shared" si="347"/>
        <v>18</v>
      </c>
      <c r="AA2810" s="33">
        <f t="shared" si="348"/>
        <v>2024</v>
      </c>
      <c r="AB2810" s="34">
        <f t="shared" si="349"/>
        <v>1</v>
      </c>
      <c r="AC2810" s="34">
        <f t="shared" si="350"/>
        <v>56</v>
      </c>
      <c r="AD2810" s="38">
        <f t="shared" si="351"/>
        <v>0</v>
      </c>
    </row>
    <row r="2811" spans="1:30" x14ac:dyDescent="0.35">
      <c r="A2811" s="39">
        <v>2800</v>
      </c>
      <c r="B2811" s="40">
        <v>6629</v>
      </c>
      <c r="C2811" s="40">
        <v>127</v>
      </c>
      <c r="D2811" s="40" t="s">
        <v>39</v>
      </c>
      <c r="E2811" s="40" t="s">
        <v>25</v>
      </c>
      <c r="F2811" s="40">
        <v>3</v>
      </c>
      <c r="G2811" s="41">
        <v>633.35</v>
      </c>
      <c r="H2811" s="41">
        <f t="shared" si="344"/>
        <v>1900.0500000000002</v>
      </c>
      <c r="I2811" s="42">
        <v>45433.338194444441</v>
      </c>
      <c r="J2811" s="40">
        <v>6</v>
      </c>
      <c r="K2811" s="40" t="s">
        <v>45</v>
      </c>
      <c r="L2811" s="40">
        <v>488</v>
      </c>
      <c r="M2811" s="40">
        <v>150</v>
      </c>
      <c r="N2811" s="40">
        <v>238</v>
      </c>
      <c r="O2811" s="40">
        <v>408</v>
      </c>
      <c r="P2811" s="40">
        <v>9</v>
      </c>
      <c r="Q2811" s="40">
        <v>48</v>
      </c>
      <c r="R2811" s="40" t="str">
        <f t="shared" si="345"/>
        <v>2.Middle age</v>
      </c>
      <c r="S2811" s="40" t="s">
        <v>27</v>
      </c>
      <c r="T2811" s="40">
        <v>39075.18</v>
      </c>
      <c r="U2811" s="40" t="s">
        <v>37</v>
      </c>
      <c r="V2811" s="40" t="s">
        <v>34</v>
      </c>
      <c r="W2811" s="43">
        <v>45433</v>
      </c>
      <c r="X2811" s="44">
        <v>0.33819444444444446</v>
      </c>
      <c r="Y2811" s="41">
        <f t="shared" si="346"/>
        <v>21</v>
      </c>
      <c r="Z2811" s="41">
        <f t="shared" si="347"/>
        <v>21</v>
      </c>
      <c r="AA2811" s="40">
        <f t="shared" si="348"/>
        <v>2024</v>
      </c>
      <c r="AB2811" s="41">
        <f t="shared" si="349"/>
        <v>8</v>
      </c>
      <c r="AC2811" s="41">
        <f t="shared" si="350"/>
        <v>7</v>
      </c>
      <c r="AD2811" s="45">
        <f t="shared" si="351"/>
        <v>0</v>
      </c>
    </row>
    <row r="2812" spans="1:30" x14ac:dyDescent="0.35">
      <c r="A2812" s="32">
        <v>2801</v>
      </c>
      <c r="B2812" s="33">
        <v>2975</v>
      </c>
      <c r="C2812" s="33">
        <v>283</v>
      </c>
      <c r="D2812" s="33" t="s">
        <v>52</v>
      </c>
      <c r="E2812" s="33" t="s">
        <v>25</v>
      </c>
      <c r="F2812" s="33">
        <v>4</v>
      </c>
      <c r="G2812" s="34">
        <v>899.96</v>
      </c>
      <c r="H2812" s="34">
        <f t="shared" si="344"/>
        <v>3599.84</v>
      </c>
      <c r="I2812" s="35">
        <v>45357.400694444441</v>
      </c>
      <c r="J2812" s="33">
        <v>18</v>
      </c>
      <c r="K2812" s="33" t="s">
        <v>32</v>
      </c>
      <c r="L2812" s="33">
        <v>341</v>
      </c>
      <c r="M2812" s="33">
        <v>138</v>
      </c>
      <c r="N2812" s="33">
        <v>267</v>
      </c>
      <c r="O2812" s="33">
        <v>464</v>
      </c>
      <c r="P2812" s="33">
        <v>10</v>
      </c>
      <c r="Q2812" s="33">
        <v>49</v>
      </c>
      <c r="R2812" s="33" t="str">
        <f t="shared" si="345"/>
        <v>2.Middle age</v>
      </c>
      <c r="S2812" s="33" t="s">
        <v>46</v>
      </c>
      <c r="T2812" s="33">
        <v>73447.38</v>
      </c>
      <c r="U2812" s="33" t="s">
        <v>37</v>
      </c>
      <c r="V2812" s="33" t="s">
        <v>34</v>
      </c>
      <c r="W2812" s="36">
        <v>45357</v>
      </c>
      <c r="X2812" s="46">
        <v>0.40069444444444446</v>
      </c>
      <c r="Y2812" s="34">
        <f t="shared" si="346"/>
        <v>6</v>
      </c>
      <c r="Z2812" s="34">
        <f t="shared" si="347"/>
        <v>6</v>
      </c>
      <c r="AA2812" s="33">
        <f t="shared" si="348"/>
        <v>2024</v>
      </c>
      <c r="AB2812" s="34">
        <f t="shared" si="349"/>
        <v>9</v>
      </c>
      <c r="AC2812" s="34">
        <f t="shared" si="350"/>
        <v>37</v>
      </c>
      <c r="AD2812" s="38">
        <f t="shared" si="351"/>
        <v>0</v>
      </c>
    </row>
    <row r="2813" spans="1:30" x14ac:dyDescent="0.35">
      <c r="A2813" s="39">
        <v>2802</v>
      </c>
      <c r="B2813" s="40">
        <v>7919</v>
      </c>
      <c r="C2813" s="40">
        <v>491</v>
      </c>
      <c r="D2813" s="40" t="s">
        <v>39</v>
      </c>
      <c r="E2813" s="40" t="s">
        <v>47</v>
      </c>
      <c r="F2813" s="40">
        <v>3</v>
      </c>
      <c r="G2813" s="41">
        <v>1249.32</v>
      </c>
      <c r="H2813" s="41">
        <f t="shared" si="344"/>
        <v>3747.96</v>
      </c>
      <c r="I2813" s="42">
        <v>45550.481944444444</v>
      </c>
      <c r="J2813" s="40">
        <v>12</v>
      </c>
      <c r="K2813" s="40" t="s">
        <v>40</v>
      </c>
      <c r="L2813" s="40">
        <v>247</v>
      </c>
      <c r="M2813" s="40">
        <v>81</v>
      </c>
      <c r="N2813" s="40">
        <v>259</v>
      </c>
      <c r="O2813" s="40">
        <v>187</v>
      </c>
      <c r="P2813" s="40">
        <v>8</v>
      </c>
      <c r="Q2813" s="40">
        <v>32</v>
      </c>
      <c r="R2813" s="40" t="str">
        <f t="shared" si="345"/>
        <v>1.Young age</v>
      </c>
      <c r="S2813" s="40" t="s">
        <v>46</v>
      </c>
      <c r="T2813" s="40">
        <v>108792.22</v>
      </c>
      <c r="U2813" s="40" t="s">
        <v>28</v>
      </c>
      <c r="V2813" s="40" t="s">
        <v>34</v>
      </c>
      <c r="W2813" s="43">
        <v>45550</v>
      </c>
      <c r="X2813" s="44">
        <v>0.48194444444444445</v>
      </c>
      <c r="Y2813" s="41">
        <f t="shared" si="346"/>
        <v>15</v>
      </c>
      <c r="Z2813" s="41">
        <f t="shared" si="347"/>
        <v>15</v>
      </c>
      <c r="AA2813" s="40">
        <f t="shared" si="348"/>
        <v>2024</v>
      </c>
      <c r="AB2813" s="41">
        <f t="shared" si="349"/>
        <v>11</v>
      </c>
      <c r="AC2813" s="41">
        <f t="shared" si="350"/>
        <v>34</v>
      </c>
      <c r="AD2813" s="45">
        <f t="shared" si="351"/>
        <v>0</v>
      </c>
    </row>
    <row r="2814" spans="1:30" x14ac:dyDescent="0.35">
      <c r="A2814" s="32">
        <v>2803</v>
      </c>
      <c r="B2814" s="33">
        <v>3165</v>
      </c>
      <c r="C2814" s="33">
        <v>719</v>
      </c>
      <c r="D2814" s="33" t="s">
        <v>44</v>
      </c>
      <c r="E2814" s="33" t="s">
        <v>25</v>
      </c>
      <c r="F2814" s="33">
        <v>5</v>
      </c>
      <c r="G2814" s="34">
        <v>488.8</v>
      </c>
      <c r="H2814" s="34">
        <f t="shared" si="344"/>
        <v>2444</v>
      </c>
      <c r="I2814" s="35">
        <v>45333.061805555553</v>
      </c>
      <c r="J2814" s="33">
        <v>15</v>
      </c>
      <c r="K2814" s="33" t="s">
        <v>32</v>
      </c>
      <c r="L2814" s="33">
        <v>465</v>
      </c>
      <c r="M2814" s="33">
        <v>108</v>
      </c>
      <c r="N2814" s="33">
        <v>291</v>
      </c>
      <c r="O2814" s="33">
        <v>448</v>
      </c>
      <c r="P2814" s="33">
        <v>3</v>
      </c>
      <c r="Q2814" s="33">
        <v>38</v>
      </c>
      <c r="R2814" s="33" t="str">
        <f t="shared" si="345"/>
        <v>2.Middle age</v>
      </c>
      <c r="S2814" s="33" t="s">
        <v>27</v>
      </c>
      <c r="T2814" s="33">
        <v>25956.68</v>
      </c>
      <c r="U2814" s="33" t="s">
        <v>42</v>
      </c>
      <c r="V2814" s="33" t="s">
        <v>34</v>
      </c>
      <c r="W2814" s="36">
        <v>45333</v>
      </c>
      <c r="X2814" s="46">
        <v>6.1805555555555558E-2</v>
      </c>
      <c r="Y2814" s="34">
        <f t="shared" si="346"/>
        <v>11</v>
      </c>
      <c r="Z2814" s="34">
        <f t="shared" si="347"/>
        <v>11</v>
      </c>
      <c r="AA2814" s="33">
        <f t="shared" si="348"/>
        <v>2024</v>
      </c>
      <c r="AB2814" s="34">
        <f t="shared" si="349"/>
        <v>1</v>
      </c>
      <c r="AC2814" s="34">
        <f t="shared" si="350"/>
        <v>29</v>
      </c>
      <c r="AD2814" s="38">
        <f t="shared" si="351"/>
        <v>0</v>
      </c>
    </row>
    <row r="2815" spans="1:30" x14ac:dyDescent="0.35">
      <c r="A2815" s="39">
        <v>2804</v>
      </c>
      <c r="B2815" s="40">
        <v>8826</v>
      </c>
      <c r="C2815" s="40">
        <v>795</v>
      </c>
      <c r="D2815" s="40" t="s">
        <v>52</v>
      </c>
      <c r="E2815" s="40" t="s">
        <v>47</v>
      </c>
      <c r="F2815" s="40">
        <v>3</v>
      </c>
      <c r="G2815" s="41">
        <v>1601.31</v>
      </c>
      <c r="H2815" s="41">
        <f t="shared" si="344"/>
        <v>4803.93</v>
      </c>
      <c r="I2815" s="42">
        <v>45534.011805555558</v>
      </c>
      <c r="J2815" s="40">
        <v>1</v>
      </c>
      <c r="K2815" s="40" t="s">
        <v>45</v>
      </c>
      <c r="L2815" s="40">
        <v>34</v>
      </c>
      <c r="M2815" s="40">
        <v>57</v>
      </c>
      <c r="N2815" s="40">
        <v>272</v>
      </c>
      <c r="O2815" s="40">
        <v>332</v>
      </c>
      <c r="P2815" s="40">
        <v>8</v>
      </c>
      <c r="Q2815" s="40">
        <v>62</v>
      </c>
      <c r="R2815" s="40" t="str">
        <f t="shared" si="345"/>
        <v xml:space="preserve">3.Senior Citizen </v>
      </c>
      <c r="S2815" s="40" t="s">
        <v>41</v>
      </c>
      <c r="T2815" s="40">
        <v>73743.12</v>
      </c>
      <c r="U2815" s="40" t="s">
        <v>28</v>
      </c>
      <c r="V2815" s="40" t="s">
        <v>34</v>
      </c>
      <c r="W2815" s="43">
        <v>45534</v>
      </c>
      <c r="X2815" s="44">
        <v>1.1805555555555555E-2</v>
      </c>
      <c r="Y2815" s="41">
        <f t="shared" si="346"/>
        <v>30</v>
      </c>
      <c r="Z2815" s="41">
        <f t="shared" si="347"/>
        <v>30</v>
      </c>
      <c r="AA2815" s="40">
        <f t="shared" si="348"/>
        <v>2024</v>
      </c>
      <c r="AB2815" s="41">
        <f t="shared" si="349"/>
        <v>0</v>
      </c>
      <c r="AC2815" s="41">
        <f t="shared" si="350"/>
        <v>17</v>
      </c>
      <c r="AD2815" s="45">
        <f t="shared" si="351"/>
        <v>0</v>
      </c>
    </row>
    <row r="2816" spans="1:30" x14ac:dyDescent="0.35">
      <c r="A2816" s="32">
        <v>2805</v>
      </c>
      <c r="B2816" s="33">
        <v>2160</v>
      </c>
      <c r="C2816" s="33">
        <v>434</v>
      </c>
      <c r="D2816" s="33" t="s">
        <v>31</v>
      </c>
      <c r="E2816" s="33" t="s">
        <v>25</v>
      </c>
      <c r="F2816" s="33">
        <v>2</v>
      </c>
      <c r="G2816" s="34">
        <v>1778.87</v>
      </c>
      <c r="H2816" s="34">
        <f t="shared" si="344"/>
        <v>3557.74</v>
      </c>
      <c r="I2816" s="35">
        <v>45366.238194444442</v>
      </c>
      <c r="J2816" s="33">
        <v>10</v>
      </c>
      <c r="K2816" s="33" t="s">
        <v>40</v>
      </c>
      <c r="L2816" s="33">
        <v>466</v>
      </c>
      <c r="M2816" s="33">
        <v>73</v>
      </c>
      <c r="N2816" s="33">
        <v>100</v>
      </c>
      <c r="O2816" s="33">
        <v>191</v>
      </c>
      <c r="P2816" s="33">
        <v>5</v>
      </c>
      <c r="Q2816" s="33">
        <v>36</v>
      </c>
      <c r="R2816" s="33" t="str">
        <f t="shared" si="345"/>
        <v>2.Middle age</v>
      </c>
      <c r="S2816" s="33" t="s">
        <v>41</v>
      </c>
      <c r="T2816" s="33">
        <v>21027.57</v>
      </c>
      <c r="U2816" s="33" t="s">
        <v>42</v>
      </c>
      <c r="V2816" s="33" t="s">
        <v>34</v>
      </c>
      <c r="W2816" s="36">
        <v>45366</v>
      </c>
      <c r="X2816" s="37">
        <v>0.23819444444444443</v>
      </c>
      <c r="Y2816" s="34">
        <f t="shared" si="346"/>
        <v>15</v>
      </c>
      <c r="Z2816" s="34">
        <f t="shared" si="347"/>
        <v>15</v>
      </c>
      <c r="AA2816" s="33">
        <f t="shared" si="348"/>
        <v>2024</v>
      </c>
      <c r="AB2816" s="34">
        <f t="shared" si="349"/>
        <v>5</v>
      </c>
      <c r="AC2816" s="34">
        <f t="shared" si="350"/>
        <v>43</v>
      </c>
      <c r="AD2816" s="38">
        <f t="shared" si="351"/>
        <v>0</v>
      </c>
    </row>
    <row r="2817" spans="1:30" x14ac:dyDescent="0.35">
      <c r="A2817" s="39">
        <v>2806</v>
      </c>
      <c r="B2817" s="40">
        <v>4751</v>
      </c>
      <c r="C2817" s="40">
        <v>256</v>
      </c>
      <c r="D2817" s="40" t="s">
        <v>24</v>
      </c>
      <c r="E2817" s="40" t="s">
        <v>47</v>
      </c>
      <c r="F2817" s="40">
        <v>3</v>
      </c>
      <c r="G2817" s="41">
        <v>1387.07</v>
      </c>
      <c r="H2817" s="41">
        <f t="shared" si="344"/>
        <v>4161.21</v>
      </c>
      <c r="I2817" s="42">
        <v>45497.106944444444</v>
      </c>
      <c r="J2817" s="40">
        <v>6</v>
      </c>
      <c r="K2817" s="40" t="s">
        <v>36</v>
      </c>
      <c r="L2817" s="40">
        <v>30</v>
      </c>
      <c r="M2817" s="40">
        <v>104</v>
      </c>
      <c r="N2817" s="40">
        <v>130</v>
      </c>
      <c r="O2817" s="40">
        <v>397</v>
      </c>
      <c r="P2817" s="40">
        <v>1</v>
      </c>
      <c r="Q2817" s="40">
        <v>55</v>
      </c>
      <c r="R2817" s="40" t="str">
        <f t="shared" si="345"/>
        <v>2.Middle age</v>
      </c>
      <c r="S2817" s="40" t="s">
        <v>41</v>
      </c>
      <c r="T2817" s="40">
        <v>88738.38</v>
      </c>
      <c r="U2817" s="40" t="s">
        <v>37</v>
      </c>
      <c r="V2817" s="40" t="s">
        <v>43</v>
      </c>
      <c r="W2817" s="43">
        <v>45497</v>
      </c>
      <c r="X2817" s="44">
        <v>0.10694444444444444</v>
      </c>
      <c r="Y2817" s="41">
        <f t="shared" si="346"/>
        <v>24</v>
      </c>
      <c r="Z2817" s="41">
        <f t="shared" si="347"/>
        <v>24</v>
      </c>
      <c r="AA2817" s="40">
        <f t="shared" si="348"/>
        <v>2024</v>
      </c>
      <c r="AB2817" s="41">
        <f t="shared" si="349"/>
        <v>2</v>
      </c>
      <c r="AC2817" s="41">
        <f t="shared" si="350"/>
        <v>34</v>
      </c>
      <c r="AD2817" s="45">
        <f t="shared" si="351"/>
        <v>0</v>
      </c>
    </row>
    <row r="2818" spans="1:30" x14ac:dyDescent="0.35">
      <c r="A2818" s="32">
        <v>2807</v>
      </c>
      <c r="B2818" s="33">
        <v>7276</v>
      </c>
      <c r="C2818" s="33">
        <v>410</v>
      </c>
      <c r="D2818" s="33" t="s">
        <v>39</v>
      </c>
      <c r="E2818" s="33" t="s">
        <v>47</v>
      </c>
      <c r="F2818" s="33">
        <v>3</v>
      </c>
      <c r="G2818" s="34">
        <v>1718.72</v>
      </c>
      <c r="H2818" s="34">
        <f t="shared" si="344"/>
        <v>5156.16</v>
      </c>
      <c r="I2818" s="35">
        <v>45389.754861111112</v>
      </c>
      <c r="J2818" s="33">
        <v>9</v>
      </c>
      <c r="K2818" s="33" t="s">
        <v>32</v>
      </c>
      <c r="L2818" s="33">
        <v>429</v>
      </c>
      <c r="M2818" s="33">
        <v>96</v>
      </c>
      <c r="N2818" s="33">
        <v>117</v>
      </c>
      <c r="O2818" s="33">
        <v>139</v>
      </c>
      <c r="P2818" s="33">
        <v>6</v>
      </c>
      <c r="Q2818" s="33">
        <v>60</v>
      </c>
      <c r="R2818" s="33" t="str">
        <f t="shared" si="345"/>
        <v xml:space="preserve">3.Senior Citizen </v>
      </c>
      <c r="S2818" s="33" t="s">
        <v>27</v>
      </c>
      <c r="T2818" s="33">
        <v>47775.89</v>
      </c>
      <c r="U2818" s="33" t="s">
        <v>37</v>
      </c>
      <c r="V2818" s="33" t="s">
        <v>43</v>
      </c>
      <c r="W2818" s="36">
        <v>45389</v>
      </c>
      <c r="X2818" s="46">
        <v>0.75486111111111109</v>
      </c>
      <c r="Y2818" s="34">
        <f t="shared" si="346"/>
        <v>7</v>
      </c>
      <c r="Z2818" s="34">
        <f t="shared" si="347"/>
        <v>7</v>
      </c>
      <c r="AA2818" s="33">
        <f t="shared" si="348"/>
        <v>2024</v>
      </c>
      <c r="AB2818" s="34">
        <f t="shared" si="349"/>
        <v>18</v>
      </c>
      <c r="AC2818" s="34">
        <f t="shared" si="350"/>
        <v>7</v>
      </c>
      <c r="AD2818" s="38">
        <f t="shared" si="351"/>
        <v>0</v>
      </c>
    </row>
    <row r="2819" spans="1:30" x14ac:dyDescent="0.35">
      <c r="A2819" s="39">
        <v>2808</v>
      </c>
      <c r="B2819" s="40">
        <v>2463</v>
      </c>
      <c r="C2819" s="40">
        <v>736</v>
      </c>
      <c r="D2819" s="40" t="s">
        <v>49</v>
      </c>
      <c r="E2819" s="40" t="s">
        <v>47</v>
      </c>
      <c r="F2819" s="40">
        <v>5</v>
      </c>
      <c r="G2819" s="41">
        <v>1345.72</v>
      </c>
      <c r="H2819" s="41">
        <f t="shared" si="344"/>
        <v>6728.6</v>
      </c>
      <c r="I2819" s="42">
        <v>45405.45416666667</v>
      </c>
      <c r="J2819" s="40">
        <v>2</v>
      </c>
      <c r="K2819" s="40" t="s">
        <v>40</v>
      </c>
      <c r="L2819" s="40">
        <v>358</v>
      </c>
      <c r="M2819" s="40">
        <v>106</v>
      </c>
      <c r="N2819" s="40">
        <v>146</v>
      </c>
      <c r="O2819" s="40">
        <v>307</v>
      </c>
      <c r="P2819" s="40">
        <v>2</v>
      </c>
      <c r="Q2819" s="40">
        <v>44</v>
      </c>
      <c r="R2819" s="40" t="str">
        <f t="shared" si="345"/>
        <v>2.Middle age</v>
      </c>
      <c r="S2819" s="40" t="s">
        <v>27</v>
      </c>
      <c r="T2819" s="40">
        <v>119870.75</v>
      </c>
      <c r="U2819" s="40" t="s">
        <v>28</v>
      </c>
      <c r="V2819" s="40" t="s">
        <v>34</v>
      </c>
      <c r="W2819" s="43">
        <v>45405</v>
      </c>
      <c r="X2819" s="44">
        <v>0.45416666666666666</v>
      </c>
      <c r="Y2819" s="41">
        <f t="shared" si="346"/>
        <v>23</v>
      </c>
      <c r="Z2819" s="41">
        <f t="shared" si="347"/>
        <v>23</v>
      </c>
      <c r="AA2819" s="40">
        <f t="shared" si="348"/>
        <v>2024</v>
      </c>
      <c r="AB2819" s="41">
        <f t="shared" si="349"/>
        <v>10</v>
      </c>
      <c r="AC2819" s="41">
        <f t="shared" si="350"/>
        <v>54</v>
      </c>
      <c r="AD2819" s="45">
        <f t="shared" si="351"/>
        <v>0</v>
      </c>
    </row>
    <row r="2820" spans="1:30" x14ac:dyDescent="0.35">
      <c r="A2820" s="32">
        <v>2809</v>
      </c>
      <c r="B2820" s="33">
        <v>2678</v>
      </c>
      <c r="C2820" s="33">
        <v>738</v>
      </c>
      <c r="D2820" s="33" t="s">
        <v>51</v>
      </c>
      <c r="E2820" s="33" t="s">
        <v>47</v>
      </c>
      <c r="F2820" s="33">
        <v>2</v>
      </c>
      <c r="G2820" s="34">
        <v>1191.25</v>
      </c>
      <c r="H2820" s="34">
        <f t="shared" si="344"/>
        <v>2382.5</v>
      </c>
      <c r="I2820" s="35">
        <v>45484.467361111114</v>
      </c>
      <c r="J2820" s="33">
        <v>5</v>
      </c>
      <c r="K2820" s="33" t="s">
        <v>45</v>
      </c>
      <c r="L2820" s="33">
        <v>165</v>
      </c>
      <c r="M2820" s="33">
        <v>117</v>
      </c>
      <c r="N2820" s="33">
        <v>114</v>
      </c>
      <c r="O2820" s="33">
        <v>405</v>
      </c>
      <c r="P2820" s="33">
        <v>5</v>
      </c>
      <c r="Q2820" s="33">
        <v>29</v>
      </c>
      <c r="R2820" s="33" t="str">
        <f t="shared" si="345"/>
        <v>1.Young age</v>
      </c>
      <c r="S2820" s="33" t="s">
        <v>46</v>
      </c>
      <c r="T2820" s="33">
        <v>77234.78</v>
      </c>
      <c r="U2820" s="33" t="s">
        <v>42</v>
      </c>
      <c r="V2820" s="33" t="s">
        <v>34</v>
      </c>
      <c r="W2820" s="36">
        <v>45484</v>
      </c>
      <c r="X2820" s="46">
        <v>0.46736111111111112</v>
      </c>
      <c r="Y2820" s="34">
        <f t="shared" si="346"/>
        <v>11</v>
      </c>
      <c r="Z2820" s="34">
        <f t="shared" si="347"/>
        <v>11</v>
      </c>
      <c r="AA2820" s="33">
        <f t="shared" si="348"/>
        <v>2024</v>
      </c>
      <c r="AB2820" s="34">
        <f t="shared" si="349"/>
        <v>11</v>
      </c>
      <c r="AC2820" s="34">
        <f t="shared" si="350"/>
        <v>13</v>
      </c>
      <c r="AD2820" s="38">
        <f t="shared" si="351"/>
        <v>0</v>
      </c>
    </row>
    <row r="2821" spans="1:30" x14ac:dyDescent="0.35">
      <c r="A2821" s="39">
        <v>2810</v>
      </c>
      <c r="B2821" s="40">
        <v>2690</v>
      </c>
      <c r="C2821" s="40">
        <v>198</v>
      </c>
      <c r="D2821" s="40" t="s">
        <v>44</v>
      </c>
      <c r="E2821" s="40" t="s">
        <v>25</v>
      </c>
      <c r="F2821" s="40">
        <v>1</v>
      </c>
      <c r="G2821" s="41">
        <v>993.11</v>
      </c>
      <c r="H2821" s="41">
        <f t="shared" si="344"/>
        <v>993.11</v>
      </c>
      <c r="I2821" s="42">
        <v>45539.882638888892</v>
      </c>
      <c r="J2821" s="40">
        <v>11</v>
      </c>
      <c r="K2821" s="40" t="s">
        <v>26</v>
      </c>
      <c r="L2821" s="40">
        <v>96</v>
      </c>
      <c r="M2821" s="40">
        <v>62</v>
      </c>
      <c r="N2821" s="40">
        <v>293</v>
      </c>
      <c r="O2821" s="40">
        <v>249</v>
      </c>
      <c r="P2821" s="40">
        <v>4</v>
      </c>
      <c r="Q2821" s="40">
        <v>41</v>
      </c>
      <c r="R2821" s="40" t="str">
        <f t="shared" si="345"/>
        <v>2.Middle age</v>
      </c>
      <c r="S2821" s="40" t="s">
        <v>41</v>
      </c>
      <c r="T2821" s="40">
        <v>43079.92</v>
      </c>
      <c r="U2821" s="40" t="s">
        <v>33</v>
      </c>
      <c r="V2821" s="40" t="s">
        <v>50</v>
      </c>
      <c r="W2821" s="43">
        <v>45539</v>
      </c>
      <c r="X2821" s="47">
        <v>0.88263888888888886</v>
      </c>
      <c r="Y2821" s="41">
        <f t="shared" si="346"/>
        <v>4</v>
      </c>
      <c r="Z2821" s="41">
        <f t="shared" si="347"/>
        <v>4</v>
      </c>
      <c r="AA2821" s="40">
        <f t="shared" si="348"/>
        <v>2024</v>
      </c>
      <c r="AB2821" s="41">
        <f t="shared" si="349"/>
        <v>21</v>
      </c>
      <c r="AC2821" s="41">
        <f t="shared" si="350"/>
        <v>11</v>
      </c>
      <c r="AD2821" s="45">
        <f t="shared" si="351"/>
        <v>0</v>
      </c>
    </row>
    <row r="2822" spans="1:30" x14ac:dyDescent="0.35">
      <c r="A2822" s="32">
        <v>2811</v>
      </c>
      <c r="B2822" s="33">
        <v>6133</v>
      </c>
      <c r="C2822" s="33">
        <v>878</v>
      </c>
      <c r="D2822" s="33" t="s">
        <v>49</v>
      </c>
      <c r="E2822" s="33" t="s">
        <v>25</v>
      </c>
      <c r="F2822" s="33">
        <v>4</v>
      </c>
      <c r="G2822" s="34">
        <v>1372.5</v>
      </c>
      <c r="H2822" s="34">
        <f t="shared" si="344"/>
        <v>5490</v>
      </c>
      <c r="I2822" s="35">
        <v>45423.137499999997</v>
      </c>
      <c r="J2822" s="33">
        <v>11</v>
      </c>
      <c r="K2822" s="33" t="s">
        <v>32</v>
      </c>
      <c r="L2822" s="33">
        <v>498</v>
      </c>
      <c r="M2822" s="33">
        <v>87</v>
      </c>
      <c r="N2822" s="33">
        <v>150</v>
      </c>
      <c r="O2822" s="33">
        <v>171</v>
      </c>
      <c r="P2822" s="33">
        <v>2</v>
      </c>
      <c r="Q2822" s="33">
        <v>60</v>
      </c>
      <c r="R2822" s="33" t="str">
        <f t="shared" si="345"/>
        <v xml:space="preserve">3.Senior Citizen </v>
      </c>
      <c r="S2822" s="33" t="s">
        <v>27</v>
      </c>
      <c r="T2822" s="33">
        <v>115491.09</v>
      </c>
      <c r="U2822" s="33" t="s">
        <v>33</v>
      </c>
      <c r="V2822" s="33" t="s">
        <v>43</v>
      </c>
      <c r="W2822" s="36">
        <v>45423</v>
      </c>
      <c r="X2822" s="46">
        <v>0.13750000000000001</v>
      </c>
      <c r="Y2822" s="34">
        <f t="shared" si="346"/>
        <v>11</v>
      </c>
      <c r="Z2822" s="34">
        <f t="shared" si="347"/>
        <v>11</v>
      </c>
      <c r="AA2822" s="33">
        <f t="shared" si="348"/>
        <v>2024</v>
      </c>
      <c r="AB2822" s="34">
        <f t="shared" si="349"/>
        <v>3</v>
      </c>
      <c r="AC2822" s="34">
        <f t="shared" si="350"/>
        <v>18</v>
      </c>
      <c r="AD2822" s="38">
        <f t="shared" si="351"/>
        <v>0</v>
      </c>
    </row>
    <row r="2823" spans="1:30" x14ac:dyDescent="0.35">
      <c r="A2823" s="39">
        <v>2812</v>
      </c>
      <c r="B2823" s="40">
        <v>7022</v>
      </c>
      <c r="C2823" s="40">
        <v>178</v>
      </c>
      <c r="D2823" s="40" t="s">
        <v>52</v>
      </c>
      <c r="E2823" s="40" t="s">
        <v>25</v>
      </c>
      <c r="F2823" s="40">
        <v>3</v>
      </c>
      <c r="G2823" s="41">
        <v>259.05</v>
      </c>
      <c r="H2823" s="41">
        <f t="shared" si="344"/>
        <v>777.15000000000009</v>
      </c>
      <c r="I2823" s="42">
        <v>45315.743750000001</v>
      </c>
      <c r="J2823" s="40">
        <v>11</v>
      </c>
      <c r="K2823" s="40" t="s">
        <v>32</v>
      </c>
      <c r="L2823" s="40">
        <v>300</v>
      </c>
      <c r="M2823" s="40">
        <v>129</v>
      </c>
      <c r="N2823" s="40">
        <v>293</v>
      </c>
      <c r="O2823" s="40">
        <v>490</v>
      </c>
      <c r="P2823" s="40">
        <v>7</v>
      </c>
      <c r="Q2823" s="40">
        <v>56</v>
      </c>
      <c r="R2823" s="40" t="str">
        <f t="shared" si="345"/>
        <v>2.Middle age</v>
      </c>
      <c r="S2823" s="40" t="s">
        <v>27</v>
      </c>
      <c r="T2823" s="40">
        <v>56206.85</v>
      </c>
      <c r="U2823" s="40" t="s">
        <v>42</v>
      </c>
      <c r="V2823" s="40" t="s">
        <v>43</v>
      </c>
      <c r="W2823" s="43">
        <v>45315</v>
      </c>
      <c r="X2823" s="44">
        <v>0.74375000000000002</v>
      </c>
      <c r="Y2823" s="41">
        <f t="shared" si="346"/>
        <v>24</v>
      </c>
      <c r="Z2823" s="41">
        <f t="shared" si="347"/>
        <v>24</v>
      </c>
      <c r="AA2823" s="40">
        <f t="shared" si="348"/>
        <v>2024</v>
      </c>
      <c r="AB2823" s="41">
        <f t="shared" si="349"/>
        <v>17</v>
      </c>
      <c r="AC2823" s="41">
        <f t="shared" si="350"/>
        <v>51</v>
      </c>
      <c r="AD2823" s="45">
        <f t="shared" si="351"/>
        <v>0</v>
      </c>
    </row>
    <row r="2824" spans="1:30" x14ac:dyDescent="0.35">
      <c r="A2824" s="32">
        <v>2813</v>
      </c>
      <c r="B2824" s="33">
        <v>5902</v>
      </c>
      <c r="C2824" s="33">
        <v>776</v>
      </c>
      <c r="D2824" s="33" t="s">
        <v>38</v>
      </c>
      <c r="E2824" s="33" t="s">
        <v>47</v>
      </c>
      <c r="F2824" s="33">
        <v>3</v>
      </c>
      <c r="G2824" s="34">
        <v>80.81</v>
      </c>
      <c r="H2824" s="34">
        <f t="shared" si="344"/>
        <v>242.43</v>
      </c>
      <c r="I2824" s="35">
        <v>45459.918055555558</v>
      </c>
      <c r="J2824" s="33">
        <v>10</v>
      </c>
      <c r="K2824" s="33" t="s">
        <v>32</v>
      </c>
      <c r="L2824" s="33">
        <v>381</v>
      </c>
      <c r="M2824" s="33">
        <v>100</v>
      </c>
      <c r="N2824" s="33">
        <v>201</v>
      </c>
      <c r="O2824" s="33">
        <v>174</v>
      </c>
      <c r="P2824" s="33">
        <v>5</v>
      </c>
      <c r="Q2824" s="33">
        <v>40</v>
      </c>
      <c r="R2824" s="33" t="str">
        <f t="shared" si="345"/>
        <v>2.Middle age</v>
      </c>
      <c r="S2824" s="33" t="s">
        <v>27</v>
      </c>
      <c r="T2824" s="33">
        <v>56621.88</v>
      </c>
      <c r="U2824" s="33" t="s">
        <v>37</v>
      </c>
      <c r="V2824" s="33" t="s">
        <v>34</v>
      </c>
      <c r="W2824" s="36">
        <v>45459</v>
      </c>
      <c r="X2824" s="37">
        <v>0.91805555555555551</v>
      </c>
      <c r="Y2824" s="34">
        <f t="shared" si="346"/>
        <v>16</v>
      </c>
      <c r="Z2824" s="34">
        <f t="shared" si="347"/>
        <v>16</v>
      </c>
      <c r="AA2824" s="33">
        <f t="shared" si="348"/>
        <v>2024</v>
      </c>
      <c r="AB2824" s="34">
        <f t="shared" si="349"/>
        <v>22</v>
      </c>
      <c r="AC2824" s="34">
        <f t="shared" si="350"/>
        <v>2</v>
      </c>
      <c r="AD2824" s="38">
        <f t="shared" si="351"/>
        <v>0</v>
      </c>
    </row>
    <row r="2825" spans="1:30" x14ac:dyDescent="0.35">
      <c r="A2825" s="39">
        <v>2814</v>
      </c>
      <c r="B2825" s="40">
        <v>3246</v>
      </c>
      <c r="C2825" s="40">
        <v>869</v>
      </c>
      <c r="D2825" s="40" t="s">
        <v>51</v>
      </c>
      <c r="E2825" s="40" t="s">
        <v>25</v>
      </c>
      <c r="F2825" s="40">
        <v>1</v>
      </c>
      <c r="G2825" s="41">
        <v>336.8</v>
      </c>
      <c r="H2825" s="41">
        <f t="shared" si="344"/>
        <v>336.8</v>
      </c>
      <c r="I2825" s="42">
        <v>45334.563888888886</v>
      </c>
      <c r="J2825" s="40">
        <v>14</v>
      </c>
      <c r="K2825" s="40" t="s">
        <v>36</v>
      </c>
      <c r="L2825" s="40">
        <v>356</v>
      </c>
      <c r="M2825" s="40">
        <v>78</v>
      </c>
      <c r="N2825" s="40">
        <v>225</v>
      </c>
      <c r="O2825" s="40">
        <v>166</v>
      </c>
      <c r="P2825" s="40">
        <v>2</v>
      </c>
      <c r="Q2825" s="40">
        <v>55</v>
      </c>
      <c r="R2825" s="40" t="str">
        <f t="shared" si="345"/>
        <v>2.Middle age</v>
      </c>
      <c r="S2825" s="40" t="s">
        <v>41</v>
      </c>
      <c r="T2825" s="40">
        <v>63881.42</v>
      </c>
      <c r="U2825" s="40" t="s">
        <v>28</v>
      </c>
      <c r="V2825" s="40" t="s">
        <v>50</v>
      </c>
      <c r="W2825" s="43">
        <v>45334</v>
      </c>
      <c r="X2825" s="47">
        <v>0.56388888888888888</v>
      </c>
      <c r="Y2825" s="41">
        <f t="shared" si="346"/>
        <v>12</v>
      </c>
      <c r="Z2825" s="41">
        <f t="shared" si="347"/>
        <v>12</v>
      </c>
      <c r="AA2825" s="40">
        <f t="shared" si="348"/>
        <v>2024</v>
      </c>
      <c r="AB2825" s="41">
        <f t="shared" si="349"/>
        <v>13</v>
      </c>
      <c r="AC2825" s="41">
        <f t="shared" si="350"/>
        <v>32</v>
      </c>
      <c r="AD2825" s="45">
        <f t="shared" si="351"/>
        <v>0</v>
      </c>
    </row>
    <row r="2826" spans="1:30" x14ac:dyDescent="0.35">
      <c r="A2826" s="32">
        <v>2815</v>
      </c>
      <c r="B2826" s="33">
        <v>7270</v>
      </c>
      <c r="C2826" s="33">
        <v>632</v>
      </c>
      <c r="D2826" s="33" t="s">
        <v>51</v>
      </c>
      <c r="E2826" s="33" t="s">
        <v>47</v>
      </c>
      <c r="F2826" s="33">
        <v>1</v>
      </c>
      <c r="G2826" s="34">
        <v>1189.8699999999999</v>
      </c>
      <c r="H2826" s="34">
        <f t="shared" si="344"/>
        <v>1189.8699999999999</v>
      </c>
      <c r="I2826" s="35">
        <v>45375.961111111108</v>
      </c>
      <c r="J2826" s="33">
        <v>17</v>
      </c>
      <c r="K2826" s="33" t="s">
        <v>45</v>
      </c>
      <c r="L2826" s="33">
        <v>73</v>
      </c>
      <c r="M2826" s="33">
        <v>95</v>
      </c>
      <c r="N2826" s="33">
        <v>146</v>
      </c>
      <c r="O2826" s="33">
        <v>410</v>
      </c>
      <c r="P2826" s="33">
        <v>2</v>
      </c>
      <c r="Q2826" s="33">
        <v>19</v>
      </c>
      <c r="R2826" s="33" t="str">
        <f t="shared" si="345"/>
        <v>1.Young age</v>
      </c>
      <c r="S2826" s="33" t="s">
        <v>27</v>
      </c>
      <c r="T2826" s="33">
        <v>78673.210000000006</v>
      </c>
      <c r="U2826" s="33" t="s">
        <v>33</v>
      </c>
      <c r="V2826" s="33" t="s">
        <v>43</v>
      </c>
      <c r="W2826" s="36">
        <v>45375</v>
      </c>
      <c r="X2826" s="37">
        <v>0.96111111111111114</v>
      </c>
      <c r="Y2826" s="34">
        <f t="shared" si="346"/>
        <v>24</v>
      </c>
      <c r="Z2826" s="34">
        <f t="shared" si="347"/>
        <v>24</v>
      </c>
      <c r="AA2826" s="33">
        <f t="shared" si="348"/>
        <v>2024</v>
      </c>
      <c r="AB2826" s="34">
        <f t="shared" si="349"/>
        <v>23</v>
      </c>
      <c r="AC2826" s="34">
        <f t="shared" si="350"/>
        <v>4</v>
      </c>
      <c r="AD2826" s="38">
        <f t="shared" si="351"/>
        <v>0</v>
      </c>
    </row>
    <row r="2827" spans="1:30" x14ac:dyDescent="0.35">
      <c r="A2827" s="39">
        <v>2816</v>
      </c>
      <c r="B2827" s="40">
        <v>3181</v>
      </c>
      <c r="C2827" s="40">
        <v>885</v>
      </c>
      <c r="D2827" s="40" t="s">
        <v>51</v>
      </c>
      <c r="E2827" s="40" t="s">
        <v>47</v>
      </c>
      <c r="F2827" s="40">
        <v>1</v>
      </c>
      <c r="G2827" s="41">
        <v>1900.01</v>
      </c>
      <c r="H2827" s="41">
        <f t="shared" si="344"/>
        <v>1900.01</v>
      </c>
      <c r="I2827" s="42">
        <v>45376.203472222223</v>
      </c>
      <c r="J2827" s="40">
        <v>20</v>
      </c>
      <c r="K2827" s="40" t="s">
        <v>32</v>
      </c>
      <c r="L2827" s="40">
        <v>181</v>
      </c>
      <c r="M2827" s="40">
        <v>90</v>
      </c>
      <c r="N2827" s="40">
        <v>256</v>
      </c>
      <c r="O2827" s="40">
        <v>172</v>
      </c>
      <c r="P2827" s="40">
        <v>10</v>
      </c>
      <c r="Q2827" s="40">
        <v>64</v>
      </c>
      <c r="R2827" s="40" t="str">
        <f t="shared" si="345"/>
        <v xml:space="preserve">3.Senior Citizen </v>
      </c>
      <c r="S2827" s="40" t="s">
        <v>41</v>
      </c>
      <c r="T2827" s="40">
        <v>37526.239999999998</v>
      </c>
      <c r="U2827" s="40" t="s">
        <v>28</v>
      </c>
      <c r="V2827" s="40" t="s">
        <v>50</v>
      </c>
      <c r="W2827" s="43">
        <v>45376</v>
      </c>
      <c r="X2827" s="44">
        <v>0.20347222222222222</v>
      </c>
      <c r="Y2827" s="41">
        <f t="shared" si="346"/>
        <v>25</v>
      </c>
      <c r="Z2827" s="41">
        <f t="shared" si="347"/>
        <v>25</v>
      </c>
      <c r="AA2827" s="40">
        <f t="shared" si="348"/>
        <v>2024</v>
      </c>
      <c r="AB2827" s="41">
        <f t="shared" si="349"/>
        <v>4</v>
      </c>
      <c r="AC2827" s="41">
        <f t="shared" si="350"/>
        <v>53</v>
      </c>
      <c r="AD2827" s="45">
        <f t="shared" si="351"/>
        <v>0</v>
      </c>
    </row>
    <row r="2828" spans="1:30" x14ac:dyDescent="0.35">
      <c r="A2828" s="32">
        <v>2817</v>
      </c>
      <c r="B2828" s="33">
        <v>3340</v>
      </c>
      <c r="C2828" s="33">
        <v>604</v>
      </c>
      <c r="D2828" s="33" t="s">
        <v>52</v>
      </c>
      <c r="E2828" s="33" t="s">
        <v>47</v>
      </c>
      <c r="F2828" s="33">
        <v>5</v>
      </c>
      <c r="G2828" s="34">
        <v>1875.45</v>
      </c>
      <c r="H2828" s="34">
        <f t="shared" si="344"/>
        <v>9377.25</v>
      </c>
      <c r="I2828" s="35">
        <v>45292.609027777777</v>
      </c>
      <c r="J2828" s="33">
        <v>8</v>
      </c>
      <c r="K2828" s="33" t="s">
        <v>32</v>
      </c>
      <c r="L2828" s="33">
        <v>331</v>
      </c>
      <c r="M2828" s="33">
        <v>53</v>
      </c>
      <c r="N2828" s="33">
        <v>274</v>
      </c>
      <c r="O2828" s="33">
        <v>278</v>
      </c>
      <c r="P2828" s="33">
        <v>10</v>
      </c>
      <c r="Q2828" s="33">
        <v>25</v>
      </c>
      <c r="R2828" s="33" t="str">
        <f t="shared" si="345"/>
        <v>1.Young age</v>
      </c>
      <c r="S2828" s="33" t="s">
        <v>27</v>
      </c>
      <c r="T2828" s="33">
        <v>119853.17</v>
      </c>
      <c r="U2828" s="33" t="s">
        <v>42</v>
      </c>
      <c r="V2828" s="33" t="s">
        <v>29</v>
      </c>
      <c r="W2828" s="36">
        <v>45292</v>
      </c>
      <c r="X2828" s="46">
        <v>0.60902777777777772</v>
      </c>
      <c r="Y2828" s="34">
        <f t="shared" si="346"/>
        <v>1</v>
      </c>
      <c r="Z2828" s="34">
        <f t="shared" si="347"/>
        <v>1</v>
      </c>
      <c r="AA2828" s="33">
        <f t="shared" si="348"/>
        <v>2024</v>
      </c>
      <c r="AB2828" s="34">
        <f t="shared" si="349"/>
        <v>14</v>
      </c>
      <c r="AC2828" s="34">
        <f t="shared" si="350"/>
        <v>37</v>
      </c>
      <c r="AD2828" s="38">
        <f t="shared" si="351"/>
        <v>0</v>
      </c>
    </row>
    <row r="2829" spans="1:30" x14ac:dyDescent="0.35">
      <c r="A2829" s="39">
        <v>2818</v>
      </c>
      <c r="B2829" s="40">
        <v>2120</v>
      </c>
      <c r="C2829" s="40">
        <v>911</v>
      </c>
      <c r="D2829" s="40" t="s">
        <v>38</v>
      </c>
      <c r="E2829" s="40" t="s">
        <v>25</v>
      </c>
      <c r="F2829" s="40">
        <v>4</v>
      </c>
      <c r="G2829" s="41">
        <v>1229.67</v>
      </c>
      <c r="H2829" s="41">
        <f t="shared" ref="H2829:H2892" si="352">G2829*F2829</f>
        <v>4918.68</v>
      </c>
      <c r="I2829" s="42">
        <v>45391.06527777778</v>
      </c>
      <c r="J2829" s="40">
        <v>19</v>
      </c>
      <c r="K2829" s="40" t="s">
        <v>26</v>
      </c>
      <c r="L2829" s="40">
        <v>365</v>
      </c>
      <c r="M2829" s="40">
        <v>60</v>
      </c>
      <c r="N2829" s="40">
        <v>266</v>
      </c>
      <c r="O2829" s="40">
        <v>226</v>
      </c>
      <c r="P2829" s="40">
        <v>2</v>
      </c>
      <c r="Q2829" s="40">
        <v>27</v>
      </c>
      <c r="R2829" s="40" t="str">
        <f t="shared" ref="R2829:R2892" si="353">IF(Q2829&lt;=34,"1.Young age",IF(Q2829&gt;=60,"3.Senior Citizen ","2.Middle age"))</f>
        <v>1.Young age</v>
      </c>
      <c r="S2829" s="40" t="s">
        <v>46</v>
      </c>
      <c r="T2829" s="40">
        <v>96031.53</v>
      </c>
      <c r="U2829" s="40" t="s">
        <v>42</v>
      </c>
      <c r="V2829" s="40" t="s">
        <v>34</v>
      </c>
      <c r="W2829" s="43">
        <v>45391</v>
      </c>
      <c r="X2829" s="47">
        <v>6.5277777777777782E-2</v>
      </c>
      <c r="Y2829" s="41">
        <f t="shared" ref="Y2829:Y2892" si="354">DAY(W2829)</f>
        <v>9</v>
      </c>
      <c r="Z2829" s="41">
        <f t="shared" ref="Z2829:Z2892" si="355">VALUE(Y2829)</f>
        <v>9</v>
      </c>
      <c r="AA2829" s="40">
        <f t="shared" ref="AA2829:AA2892" si="356">YEAR(W2829)</f>
        <v>2024</v>
      </c>
      <c r="AB2829" s="41">
        <f t="shared" ref="AB2829:AB2892" si="357">HOUR(X2829)</f>
        <v>1</v>
      </c>
      <c r="AC2829" s="41">
        <f t="shared" ref="AC2829:AC2892" si="358">MINUTE(X2829)</f>
        <v>34</v>
      </c>
      <c r="AD2829" s="45">
        <f t="shared" ref="AD2829:AD2892" si="359">SECOND(X2829)</f>
        <v>0</v>
      </c>
    </row>
    <row r="2830" spans="1:30" x14ac:dyDescent="0.35">
      <c r="A2830" s="32">
        <v>2819</v>
      </c>
      <c r="B2830" s="33">
        <v>9691</v>
      </c>
      <c r="C2830" s="33">
        <v>577</v>
      </c>
      <c r="D2830" s="33" t="s">
        <v>31</v>
      </c>
      <c r="E2830" s="33" t="s">
        <v>25</v>
      </c>
      <c r="F2830" s="33">
        <v>2</v>
      </c>
      <c r="G2830" s="34">
        <v>810.16</v>
      </c>
      <c r="H2830" s="34">
        <f t="shared" si="352"/>
        <v>1620.32</v>
      </c>
      <c r="I2830" s="35">
        <v>45349.277083333334</v>
      </c>
      <c r="J2830" s="33">
        <v>15</v>
      </c>
      <c r="K2830" s="33" t="s">
        <v>32</v>
      </c>
      <c r="L2830" s="33">
        <v>302</v>
      </c>
      <c r="M2830" s="33">
        <v>124</v>
      </c>
      <c r="N2830" s="33">
        <v>118</v>
      </c>
      <c r="O2830" s="33">
        <v>379</v>
      </c>
      <c r="P2830" s="33">
        <v>4</v>
      </c>
      <c r="Q2830" s="33">
        <v>23</v>
      </c>
      <c r="R2830" s="33" t="str">
        <f t="shared" si="353"/>
        <v>1.Young age</v>
      </c>
      <c r="S2830" s="33" t="s">
        <v>46</v>
      </c>
      <c r="T2830" s="33">
        <v>23793.86</v>
      </c>
      <c r="U2830" s="33" t="s">
        <v>33</v>
      </c>
      <c r="V2830" s="33" t="s">
        <v>50</v>
      </c>
      <c r="W2830" s="36">
        <v>45349</v>
      </c>
      <c r="X2830" s="37">
        <v>0.27708333333333335</v>
      </c>
      <c r="Y2830" s="34">
        <f t="shared" si="354"/>
        <v>27</v>
      </c>
      <c r="Z2830" s="34">
        <f t="shared" si="355"/>
        <v>27</v>
      </c>
      <c r="AA2830" s="33">
        <f t="shared" si="356"/>
        <v>2024</v>
      </c>
      <c r="AB2830" s="34">
        <f t="shared" si="357"/>
        <v>6</v>
      </c>
      <c r="AC2830" s="34">
        <f t="shared" si="358"/>
        <v>39</v>
      </c>
      <c r="AD2830" s="38">
        <f t="shared" si="359"/>
        <v>0</v>
      </c>
    </row>
    <row r="2831" spans="1:30" x14ac:dyDescent="0.35">
      <c r="A2831" s="39">
        <v>2820</v>
      </c>
      <c r="B2831" s="40">
        <v>1138</v>
      </c>
      <c r="C2831" s="40">
        <v>306</v>
      </c>
      <c r="D2831" s="40" t="s">
        <v>38</v>
      </c>
      <c r="E2831" s="40" t="s">
        <v>47</v>
      </c>
      <c r="F2831" s="40">
        <v>5</v>
      </c>
      <c r="G2831" s="41">
        <v>1575.41</v>
      </c>
      <c r="H2831" s="41">
        <f t="shared" si="352"/>
        <v>7877.05</v>
      </c>
      <c r="I2831" s="42">
        <v>45527.494444444441</v>
      </c>
      <c r="J2831" s="40">
        <v>15</v>
      </c>
      <c r="K2831" s="40" t="s">
        <v>40</v>
      </c>
      <c r="L2831" s="40">
        <v>28</v>
      </c>
      <c r="M2831" s="40">
        <v>76</v>
      </c>
      <c r="N2831" s="40">
        <v>288</v>
      </c>
      <c r="O2831" s="40">
        <v>231</v>
      </c>
      <c r="P2831" s="40">
        <v>7</v>
      </c>
      <c r="Q2831" s="40">
        <v>31</v>
      </c>
      <c r="R2831" s="40" t="str">
        <f t="shared" si="353"/>
        <v>1.Young age</v>
      </c>
      <c r="S2831" s="40" t="s">
        <v>27</v>
      </c>
      <c r="T2831" s="40">
        <v>90759.52</v>
      </c>
      <c r="U2831" s="40" t="s">
        <v>37</v>
      </c>
      <c r="V2831" s="40" t="s">
        <v>50</v>
      </c>
      <c r="W2831" s="43">
        <v>45527</v>
      </c>
      <c r="X2831" s="44">
        <v>0.49444444444444446</v>
      </c>
      <c r="Y2831" s="41">
        <f t="shared" si="354"/>
        <v>23</v>
      </c>
      <c r="Z2831" s="41">
        <f t="shared" si="355"/>
        <v>23</v>
      </c>
      <c r="AA2831" s="40">
        <f t="shared" si="356"/>
        <v>2024</v>
      </c>
      <c r="AB2831" s="41">
        <f t="shared" si="357"/>
        <v>11</v>
      </c>
      <c r="AC2831" s="41">
        <f t="shared" si="358"/>
        <v>52</v>
      </c>
      <c r="AD2831" s="45">
        <f t="shared" si="359"/>
        <v>0</v>
      </c>
    </row>
    <row r="2832" spans="1:30" x14ac:dyDescent="0.35">
      <c r="A2832" s="32">
        <v>2821</v>
      </c>
      <c r="B2832" s="33">
        <v>3688</v>
      </c>
      <c r="C2832" s="33">
        <v>400</v>
      </c>
      <c r="D2832" s="33" t="s">
        <v>38</v>
      </c>
      <c r="E2832" s="33" t="s">
        <v>25</v>
      </c>
      <c r="F2832" s="33">
        <v>5</v>
      </c>
      <c r="G2832" s="34">
        <v>712.48</v>
      </c>
      <c r="H2832" s="34">
        <f t="shared" si="352"/>
        <v>3562.4</v>
      </c>
      <c r="I2832" s="35">
        <v>45429.569444444445</v>
      </c>
      <c r="J2832" s="33">
        <v>2</v>
      </c>
      <c r="K2832" s="33" t="s">
        <v>32</v>
      </c>
      <c r="L2832" s="33">
        <v>407</v>
      </c>
      <c r="M2832" s="33">
        <v>97</v>
      </c>
      <c r="N2832" s="33">
        <v>201</v>
      </c>
      <c r="O2832" s="33">
        <v>136</v>
      </c>
      <c r="P2832" s="33">
        <v>6</v>
      </c>
      <c r="Q2832" s="33">
        <v>41</v>
      </c>
      <c r="R2832" s="33" t="str">
        <f t="shared" si="353"/>
        <v>2.Middle age</v>
      </c>
      <c r="S2832" s="33" t="s">
        <v>46</v>
      </c>
      <c r="T2832" s="33">
        <v>73023.289999999994</v>
      </c>
      <c r="U2832" s="33" t="s">
        <v>28</v>
      </c>
      <c r="V2832" s="33" t="s">
        <v>43</v>
      </c>
      <c r="W2832" s="36">
        <v>45429</v>
      </c>
      <c r="X2832" s="37">
        <v>0.56944444444444442</v>
      </c>
      <c r="Y2832" s="34">
        <f t="shared" si="354"/>
        <v>17</v>
      </c>
      <c r="Z2832" s="34">
        <f t="shared" si="355"/>
        <v>17</v>
      </c>
      <c r="AA2832" s="33">
        <f t="shared" si="356"/>
        <v>2024</v>
      </c>
      <c r="AB2832" s="34">
        <f t="shared" si="357"/>
        <v>13</v>
      </c>
      <c r="AC2832" s="34">
        <f t="shared" si="358"/>
        <v>40</v>
      </c>
      <c r="AD2832" s="38">
        <f t="shared" si="359"/>
        <v>0</v>
      </c>
    </row>
    <row r="2833" spans="1:30" x14ac:dyDescent="0.35">
      <c r="A2833" s="39">
        <v>2822</v>
      </c>
      <c r="B2833" s="40">
        <v>8210</v>
      </c>
      <c r="C2833" s="40">
        <v>777</v>
      </c>
      <c r="D2833" s="40" t="s">
        <v>39</v>
      </c>
      <c r="E2833" s="40" t="s">
        <v>25</v>
      </c>
      <c r="F2833" s="40">
        <v>1</v>
      </c>
      <c r="G2833" s="41">
        <v>175.25</v>
      </c>
      <c r="H2833" s="41">
        <f t="shared" si="352"/>
        <v>175.25</v>
      </c>
      <c r="I2833" s="42">
        <v>45409.39166666667</v>
      </c>
      <c r="J2833" s="40">
        <v>10</v>
      </c>
      <c r="K2833" s="40" t="s">
        <v>40</v>
      </c>
      <c r="L2833" s="40">
        <v>220</v>
      </c>
      <c r="M2833" s="40">
        <v>76</v>
      </c>
      <c r="N2833" s="40">
        <v>258</v>
      </c>
      <c r="O2833" s="40">
        <v>382</v>
      </c>
      <c r="P2833" s="40">
        <v>7</v>
      </c>
      <c r="Q2833" s="40">
        <v>39</v>
      </c>
      <c r="R2833" s="40" t="str">
        <f t="shared" si="353"/>
        <v>2.Middle age</v>
      </c>
      <c r="S2833" s="40" t="s">
        <v>46</v>
      </c>
      <c r="T2833" s="40">
        <v>85807.27</v>
      </c>
      <c r="U2833" s="40" t="s">
        <v>33</v>
      </c>
      <c r="V2833" s="40" t="s">
        <v>29</v>
      </c>
      <c r="W2833" s="43">
        <v>45409</v>
      </c>
      <c r="X2833" s="44">
        <v>0.39166666666666666</v>
      </c>
      <c r="Y2833" s="41">
        <f t="shared" si="354"/>
        <v>27</v>
      </c>
      <c r="Z2833" s="41">
        <f t="shared" si="355"/>
        <v>27</v>
      </c>
      <c r="AA2833" s="40">
        <f t="shared" si="356"/>
        <v>2024</v>
      </c>
      <c r="AB2833" s="41">
        <f t="shared" si="357"/>
        <v>9</v>
      </c>
      <c r="AC2833" s="41">
        <f t="shared" si="358"/>
        <v>24</v>
      </c>
      <c r="AD2833" s="45">
        <f t="shared" si="359"/>
        <v>0</v>
      </c>
    </row>
    <row r="2834" spans="1:30" x14ac:dyDescent="0.35">
      <c r="A2834" s="32">
        <v>2823</v>
      </c>
      <c r="B2834" s="33">
        <v>6753</v>
      </c>
      <c r="C2834" s="33">
        <v>609</v>
      </c>
      <c r="D2834" s="33" t="s">
        <v>31</v>
      </c>
      <c r="E2834" s="33" t="s">
        <v>47</v>
      </c>
      <c r="F2834" s="33">
        <v>5</v>
      </c>
      <c r="G2834" s="34">
        <v>931.23</v>
      </c>
      <c r="H2834" s="34">
        <f t="shared" si="352"/>
        <v>4656.1499999999996</v>
      </c>
      <c r="I2834" s="35">
        <v>45332.760416666664</v>
      </c>
      <c r="J2834" s="33">
        <v>4</v>
      </c>
      <c r="K2834" s="33" t="s">
        <v>40</v>
      </c>
      <c r="L2834" s="33">
        <v>354</v>
      </c>
      <c r="M2834" s="33">
        <v>58</v>
      </c>
      <c r="N2834" s="33">
        <v>261</v>
      </c>
      <c r="O2834" s="33">
        <v>326</v>
      </c>
      <c r="P2834" s="33">
        <v>5</v>
      </c>
      <c r="Q2834" s="33">
        <v>30</v>
      </c>
      <c r="R2834" s="33" t="str">
        <f t="shared" si="353"/>
        <v>1.Young age</v>
      </c>
      <c r="S2834" s="33" t="s">
        <v>27</v>
      </c>
      <c r="T2834" s="33">
        <v>100125.65</v>
      </c>
      <c r="U2834" s="33" t="s">
        <v>37</v>
      </c>
      <c r="V2834" s="33" t="s">
        <v>34</v>
      </c>
      <c r="W2834" s="36">
        <v>45332</v>
      </c>
      <c r="X2834" s="46">
        <v>0.76041666666666663</v>
      </c>
      <c r="Y2834" s="34">
        <f t="shared" si="354"/>
        <v>10</v>
      </c>
      <c r="Z2834" s="34">
        <f t="shared" si="355"/>
        <v>10</v>
      </c>
      <c r="AA2834" s="33">
        <f t="shared" si="356"/>
        <v>2024</v>
      </c>
      <c r="AB2834" s="34">
        <f t="shared" si="357"/>
        <v>18</v>
      </c>
      <c r="AC2834" s="34">
        <f t="shared" si="358"/>
        <v>15</v>
      </c>
      <c r="AD2834" s="38">
        <f t="shared" si="359"/>
        <v>0</v>
      </c>
    </row>
    <row r="2835" spans="1:30" x14ac:dyDescent="0.35">
      <c r="A2835" s="39">
        <v>2824</v>
      </c>
      <c r="B2835" s="40">
        <v>4490</v>
      </c>
      <c r="C2835" s="40">
        <v>602</v>
      </c>
      <c r="D2835" s="40" t="s">
        <v>49</v>
      </c>
      <c r="E2835" s="40" t="s">
        <v>47</v>
      </c>
      <c r="F2835" s="40">
        <v>2</v>
      </c>
      <c r="G2835" s="41">
        <v>1721.6</v>
      </c>
      <c r="H2835" s="41">
        <f t="shared" si="352"/>
        <v>3443.2</v>
      </c>
      <c r="I2835" s="42">
        <v>45377.643750000003</v>
      </c>
      <c r="J2835" s="40">
        <v>4</v>
      </c>
      <c r="K2835" s="40" t="s">
        <v>45</v>
      </c>
      <c r="L2835" s="40">
        <v>412</v>
      </c>
      <c r="M2835" s="40">
        <v>134</v>
      </c>
      <c r="N2835" s="40">
        <v>164</v>
      </c>
      <c r="O2835" s="40">
        <v>269</v>
      </c>
      <c r="P2835" s="40">
        <v>1</v>
      </c>
      <c r="Q2835" s="40">
        <v>21</v>
      </c>
      <c r="R2835" s="40" t="str">
        <f t="shared" si="353"/>
        <v>1.Young age</v>
      </c>
      <c r="S2835" s="40" t="s">
        <v>41</v>
      </c>
      <c r="T2835" s="40">
        <v>49980.03</v>
      </c>
      <c r="U2835" s="40" t="s">
        <v>37</v>
      </c>
      <c r="V2835" s="40" t="s">
        <v>29</v>
      </c>
      <c r="W2835" s="43">
        <v>45377</v>
      </c>
      <c r="X2835" s="44">
        <v>0.64375000000000004</v>
      </c>
      <c r="Y2835" s="41">
        <f t="shared" si="354"/>
        <v>26</v>
      </c>
      <c r="Z2835" s="41">
        <f t="shared" si="355"/>
        <v>26</v>
      </c>
      <c r="AA2835" s="40">
        <f t="shared" si="356"/>
        <v>2024</v>
      </c>
      <c r="AB2835" s="41">
        <f t="shared" si="357"/>
        <v>15</v>
      </c>
      <c r="AC2835" s="41">
        <f t="shared" si="358"/>
        <v>27</v>
      </c>
      <c r="AD2835" s="45">
        <f t="shared" si="359"/>
        <v>0</v>
      </c>
    </row>
    <row r="2836" spans="1:30" x14ac:dyDescent="0.35">
      <c r="A2836" s="32">
        <v>2825</v>
      </c>
      <c r="B2836" s="33">
        <v>3480</v>
      </c>
      <c r="C2836" s="33">
        <v>616</v>
      </c>
      <c r="D2836" s="33" t="s">
        <v>39</v>
      </c>
      <c r="E2836" s="33" t="s">
        <v>25</v>
      </c>
      <c r="F2836" s="33">
        <v>4</v>
      </c>
      <c r="G2836" s="34">
        <v>1043.01</v>
      </c>
      <c r="H2836" s="34">
        <f t="shared" si="352"/>
        <v>4172.04</v>
      </c>
      <c r="I2836" s="35">
        <v>45422.612500000003</v>
      </c>
      <c r="J2836" s="33">
        <v>14</v>
      </c>
      <c r="K2836" s="33" t="s">
        <v>40</v>
      </c>
      <c r="L2836" s="33">
        <v>253</v>
      </c>
      <c r="M2836" s="33">
        <v>60</v>
      </c>
      <c r="N2836" s="33">
        <v>132</v>
      </c>
      <c r="O2836" s="33">
        <v>344</v>
      </c>
      <c r="P2836" s="33">
        <v>3</v>
      </c>
      <c r="Q2836" s="33">
        <v>25</v>
      </c>
      <c r="R2836" s="33" t="str">
        <f t="shared" si="353"/>
        <v>1.Young age</v>
      </c>
      <c r="S2836" s="33" t="s">
        <v>41</v>
      </c>
      <c r="T2836" s="33">
        <v>88140.96</v>
      </c>
      <c r="U2836" s="33" t="s">
        <v>37</v>
      </c>
      <c r="V2836" s="33" t="s">
        <v>50</v>
      </c>
      <c r="W2836" s="36">
        <v>45422</v>
      </c>
      <c r="X2836" s="46">
        <v>0.61250000000000004</v>
      </c>
      <c r="Y2836" s="34">
        <f t="shared" si="354"/>
        <v>10</v>
      </c>
      <c r="Z2836" s="34">
        <f t="shared" si="355"/>
        <v>10</v>
      </c>
      <c r="AA2836" s="33">
        <f t="shared" si="356"/>
        <v>2024</v>
      </c>
      <c r="AB2836" s="34">
        <f t="shared" si="357"/>
        <v>14</v>
      </c>
      <c r="AC2836" s="34">
        <f t="shared" si="358"/>
        <v>42</v>
      </c>
      <c r="AD2836" s="38">
        <f t="shared" si="359"/>
        <v>0</v>
      </c>
    </row>
    <row r="2837" spans="1:30" x14ac:dyDescent="0.35">
      <c r="A2837" s="39">
        <v>2826</v>
      </c>
      <c r="B2837" s="40">
        <v>7745</v>
      </c>
      <c r="C2837" s="40">
        <v>367</v>
      </c>
      <c r="D2837" s="40" t="s">
        <v>38</v>
      </c>
      <c r="E2837" s="40" t="s">
        <v>25</v>
      </c>
      <c r="F2837" s="40">
        <v>2</v>
      </c>
      <c r="G2837" s="41">
        <v>1691.61</v>
      </c>
      <c r="H2837" s="41">
        <f t="shared" si="352"/>
        <v>3383.22</v>
      </c>
      <c r="I2837" s="42">
        <v>45327.284722222219</v>
      </c>
      <c r="J2837" s="40">
        <v>16</v>
      </c>
      <c r="K2837" s="40" t="s">
        <v>40</v>
      </c>
      <c r="L2837" s="40">
        <v>235</v>
      </c>
      <c r="M2837" s="40">
        <v>53</v>
      </c>
      <c r="N2837" s="40">
        <v>210</v>
      </c>
      <c r="O2837" s="40">
        <v>299</v>
      </c>
      <c r="P2837" s="40">
        <v>6</v>
      </c>
      <c r="Q2837" s="40">
        <v>28</v>
      </c>
      <c r="R2837" s="40" t="str">
        <f t="shared" si="353"/>
        <v>1.Young age</v>
      </c>
      <c r="S2837" s="40" t="s">
        <v>27</v>
      </c>
      <c r="T2837" s="40">
        <v>91852.39</v>
      </c>
      <c r="U2837" s="40" t="s">
        <v>33</v>
      </c>
      <c r="V2837" s="40" t="s">
        <v>34</v>
      </c>
      <c r="W2837" s="43">
        <v>45327</v>
      </c>
      <c r="X2837" s="47">
        <v>0.28472222222222221</v>
      </c>
      <c r="Y2837" s="41">
        <f t="shared" si="354"/>
        <v>5</v>
      </c>
      <c r="Z2837" s="41">
        <f t="shared" si="355"/>
        <v>5</v>
      </c>
      <c r="AA2837" s="40">
        <f t="shared" si="356"/>
        <v>2024</v>
      </c>
      <c r="AB2837" s="41">
        <f t="shared" si="357"/>
        <v>6</v>
      </c>
      <c r="AC2837" s="41">
        <f t="shared" si="358"/>
        <v>50</v>
      </c>
      <c r="AD2837" s="45">
        <f t="shared" si="359"/>
        <v>0</v>
      </c>
    </row>
    <row r="2838" spans="1:30" x14ac:dyDescent="0.35">
      <c r="A2838" s="32">
        <v>2827</v>
      </c>
      <c r="B2838" s="33">
        <v>8248</v>
      </c>
      <c r="C2838" s="33">
        <v>655</v>
      </c>
      <c r="D2838" s="33" t="s">
        <v>52</v>
      </c>
      <c r="E2838" s="33" t="s">
        <v>47</v>
      </c>
      <c r="F2838" s="33">
        <v>1</v>
      </c>
      <c r="G2838" s="34">
        <v>325.45</v>
      </c>
      <c r="H2838" s="34">
        <f t="shared" si="352"/>
        <v>325.45</v>
      </c>
      <c r="I2838" s="35">
        <v>45496.880555555559</v>
      </c>
      <c r="J2838" s="33">
        <v>18</v>
      </c>
      <c r="K2838" s="33" t="s">
        <v>36</v>
      </c>
      <c r="L2838" s="33">
        <v>61</v>
      </c>
      <c r="M2838" s="33">
        <v>64</v>
      </c>
      <c r="N2838" s="33">
        <v>121</v>
      </c>
      <c r="O2838" s="33">
        <v>144</v>
      </c>
      <c r="P2838" s="33">
        <v>5</v>
      </c>
      <c r="Q2838" s="33">
        <v>39</v>
      </c>
      <c r="R2838" s="33" t="str">
        <f t="shared" si="353"/>
        <v>2.Middle age</v>
      </c>
      <c r="S2838" s="33" t="s">
        <v>46</v>
      </c>
      <c r="T2838" s="33">
        <v>32115.77</v>
      </c>
      <c r="U2838" s="33" t="s">
        <v>37</v>
      </c>
      <c r="V2838" s="33" t="s">
        <v>34</v>
      </c>
      <c r="W2838" s="36">
        <v>45496</v>
      </c>
      <c r="X2838" s="37">
        <v>0.88055555555555554</v>
      </c>
      <c r="Y2838" s="34">
        <f t="shared" si="354"/>
        <v>23</v>
      </c>
      <c r="Z2838" s="34">
        <f t="shared" si="355"/>
        <v>23</v>
      </c>
      <c r="AA2838" s="33">
        <f t="shared" si="356"/>
        <v>2024</v>
      </c>
      <c r="AB2838" s="34">
        <f t="shared" si="357"/>
        <v>21</v>
      </c>
      <c r="AC2838" s="34">
        <f t="shared" si="358"/>
        <v>8</v>
      </c>
      <c r="AD2838" s="38">
        <f t="shared" si="359"/>
        <v>0</v>
      </c>
    </row>
    <row r="2839" spans="1:30" x14ac:dyDescent="0.35">
      <c r="A2839" s="39">
        <v>2828</v>
      </c>
      <c r="B2839" s="40">
        <v>4559</v>
      </c>
      <c r="C2839" s="40">
        <v>451</v>
      </c>
      <c r="D2839" s="40" t="s">
        <v>44</v>
      </c>
      <c r="E2839" s="40" t="s">
        <v>47</v>
      </c>
      <c r="F2839" s="40">
        <v>4</v>
      </c>
      <c r="G2839" s="41">
        <v>1248.05</v>
      </c>
      <c r="H2839" s="41">
        <f t="shared" si="352"/>
        <v>4992.2</v>
      </c>
      <c r="I2839" s="42">
        <v>45427.811805555553</v>
      </c>
      <c r="J2839" s="40">
        <v>18</v>
      </c>
      <c r="K2839" s="40" t="s">
        <v>45</v>
      </c>
      <c r="L2839" s="40">
        <v>285</v>
      </c>
      <c r="M2839" s="40">
        <v>142</v>
      </c>
      <c r="N2839" s="40">
        <v>263</v>
      </c>
      <c r="O2839" s="40">
        <v>350</v>
      </c>
      <c r="P2839" s="40">
        <v>3</v>
      </c>
      <c r="Q2839" s="40">
        <v>32</v>
      </c>
      <c r="R2839" s="40" t="str">
        <f t="shared" si="353"/>
        <v>1.Young age</v>
      </c>
      <c r="S2839" s="40" t="s">
        <v>41</v>
      </c>
      <c r="T2839" s="40">
        <v>23951.5</v>
      </c>
      <c r="U2839" s="40" t="s">
        <v>42</v>
      </c>
      <c r="V2839" s="40" t="s">
        <v>43</v>
      </c>
      <c r="W2839" s="43">
        <v>45427</v>
      </c>
      <c r="X2839" s="44">
        <v>0.81180555555555556</v>
      </c>
      <c r="Y2839" s="41">
        <f t="shared" si="354"/>
        <v>15</v>
      </c>
      <c r="Z2839" s="41">
        <f t="shared" si="355"/>
        <v>15</v>
      </c>
      <c r="AA2839" s="40">
        <f t="shared" si="356"/>
        <v>2024</v>
      </c>
      <c r="AB2839" s="41">
        <f t="shared" si="357"/>
        <v>19</v>
      </c>
      <c r="AC2839" s="41">
        <f t="shared" si="358"/>
        <v>29</v>
      </c>
      <c r="AD2839" s="45">
        <f t="shared" si="359"/>
        <v>0</v>
      </c>
    </row>
    <row r="2840" spans="1:30" x14ac:dyDescent="0.35">
      <c r="A2840" s="32">
        <v>2829</v>
      </c>
      <c r="B2840" s="33">
        <v>2420</v>
      </c>
      <c r="C2840" s="33">
        <v>928</v>
      </c>
      <c r="D2840" s="33" t="s">
        <v>39</v>
      </c>
      <c r="E2840" s="33" t="s">
        <v>47</v>
      </c>
      <c r="F2840" s="33">
        <v>2</v>
      </c>
      <c r="G2840" s="34">
        <v>1500.1</v>
      </c>
      <c r="H2840" s="34">
        <f t="shared" si="352"/>
        <v>3000.2</v>
      </c>
      <c r="I2840" s="35">
        <v>45415.365972222222</v>
      </c>
      <c r="J2840" s="33">
        <v>3</v>
      </c>
      <c r="K2840" s="33" t="s">
        <v>36</v>
      </c>
      <c r="L2840" s="33">
        <v>165</v>
      </c>
      <c r="M2840" s="33">
        <v>91</v>
      </c>
      <c r="N2840" s="33">
        <v>298</v>
      </c>
      <c r="O2840" s="33">
        <v>307</v>
      </c>
      <c r="P2840" s="33">
        <v>7</v>
      </c>
      <c r="Q2840" s="33">
        <v>34</v>
      </c>
      <c r="R2840" s="33" t="str">
        <f t="shared" si="353"/>
        <v>1.Young age</v>
      </c>
      <c r="S2840" s="33" t="s">
        <v>46</v>
      </c>
      <c r="T2840" s="33">
        <v>58349.82</v>
      </c>
      <c r="U2840" s="33" t="s">
        <v>42</v>
      </c>
      <c r="V2840" s="33" t="s">
        <v>43</v>
      </c>
      <c r="W2840" s="36">
        <v>45415</v>
      </c>
      <c r="X2840" s="46">
        <v>0.3659722222222222</v>
      </c>
      <c r="Y2840" s="34">
        <f t="shared" si="354"/>
        <v>3</v>
      </c>
      <c r="Z2840" s="34">
        <f t="shared" si="355"/>
        <v>3</v>
      </c>
      <c r="AA2840" s="33">
        <f t="shared" si="356"/>
        <v>2024</v>
      </c>
      <c r="AB2840" s="34">
        <f t="shared" si="357"/>
        <v>8</v>
      </c>
      <c r="AC2840" s="34">
        <f t="shared" si="358"/>
        <v>47</v>
      </c>
      <c r="AD2840" s="38">
        <f t="shared" si="359"/>
        <v>0</v>
      </c>
    </row>
    <row r="2841" spans="1:30" x14ac:dyDescent="0.35">
      <c r="A2841" s="39">
        <v>2830</v>
      </c>
      <c r="B2841" s="40">
        <v>2646</v>
      </c>
      <c r="C2841" s="40">
        <v>980</v>
      </c>
      <c r="D2841" s="40" t="s">
        <v>31</v>
      </c>
      <c r="E2841" s="40" t="s">
        <v>25</v>
      </c>
      <c r="F2841" s="40">
        <v>3</v>
      </c>
      <c r="G2841" s="41">
        <v>1475.75</v>
      </c>
      <c r="H2841" s="41">
        <f t="shared" si="352"/>
        <v>4427.25</v>
      </c>
      <c r="I2841" s="42">
        <v>45319.579861111109</v>
      </c>
      <c r="J2841" s="40">
        <v>12</v>
      </c>
      <c r="K2841" s="40" t="s">
        <v>45</v>
      </c>
      <c r="L2841" s="40">
        <v>99</v>
      </c>
      <c r="M2841" s="40">
        <v>115</v>
      </c>
      <c r="N2841" s="40">
        <v>200</v>
      </c>
      <c r="O2841" s="40">
        <v>291</v>
      </c>
      <c r="P2841" s="40">
        <v>1</v>
      </c>
      <c r="Q2841" s="40">
        <v>61</v>
      </c>
      <c r="R2841" s="40" t="str">
        <f t="shared" si="353"/>
        <v xml:space="preserve">3.Senior Citizen </v>
      </c>
      <c r="S2841" s="40" t="s">
        <v>27</v>
      </c>
      <c r="T2841" s="40">
        <v>30101.5</v>
      </c>
      <c r="U2841" s="40" t="s">
        <v>33</v>
      </c>
      <c r="V2841" s="40" t="s">
        <v>50</v>
      </c>
      <c r="W2841" s="43">
        <v>45319</v>
      </c>
      <c r="X2841" s="44">
        <v>0.57986111111111116</v>
      </c>
      <c r="Y2841" s="41">
        <f t="shared" si="354"/>
        <v>28</v>
      </c>
      <c r="Z2841" s="41">
        <f t="shared" si="355"/>
        <v>28</v>
      </c>
      <c r="AA2841" s="40">
        <f t="shared" si="356"/>
        <v>2024</v>
      </c>
      <c r="AB2841" s="41">
        <f t="shared" si="357"/>
        <v>13</v>
      </c>
      <c r="AC2841" s="41">
        <f t="shared" si="358"/>
        <v>55</v>
      </c>
      <c r="AD2841" s="45">
        <f t="shared" si="359"/>
        <v>0</v>
      </c>
    </row>
    <row r="2842" spans="1:30" x14ac:dyDescent="0.35">
      <c r="A2842" s="32">
        <v>2831</v>
      </c>
      <c r="B2842" s="33">
        <v>3293</v>
      </c>
      <c r="C2842" s="33">
        <v>653</v>
      </c>
      <c r="D2842" s="33" t="s">
        <v>39</v>
      </c>
      <c r="E2842" s="33" t="s">
        <v>25</v>
      </c>
      <c r="F2842" s="33">
        <v>2</v>
      </c>
      <c r="G2842" s="34">
        <v>1003.88</v>
      </c>
      <c r="H2842" s="34">
        <f t="shared" si="352"/>
        <v>2007.76</v>
      </c>
      <c r="I2842" s="35">
        <v>45374.447916666664</v>
      </c>
      <c r="J2842" s="33">
        <v>19</v>
      </c>
      <c r="K2842" s="33" t="s">
        <v>36</v>
      </c>
      <c r="L2842" s="33">
        <v>365</v>
      </c>
      <c r="M2842" s="33">
        <v>88</v>
      </c>
      <c r="N2842" s="33">
        <v>206</v>
      </c>
      <c r="O2842" s="33">
        <v>447</v>
      </c>
      <c r="P2842" s="33">
        <v>1</v>
      </c>
      <c r="Q2842" s="33">
        <v>30</v>
      </c>
      <c r="R2842" s="33" t="str">
        <f t="shared" si="353"/>
        <v>1.Young age</v>
      </c>
      <c r="S2842" s="33" t="s">
        <v>27</v>
      </c>
      <c r="T2842" s="33">
        <v>71177.2</v>
      </c>
      <c r="U2842" s="33" t="s">
        <v>33</v>
      </c>
      <c r="V2842" s="33" t="s">
        <v>34</v>
      </c>
      <c r="W2842" s="36">
        <v>45374</v>
      </c>
      <c r="X2842" s="37">
        <v>0.44791666666666669</v>
      </c>
      <c r="Y2842" s="34">
        <f t="shared" si="354"/>
        <v>23</v>
      </c>
      <c r="Z2842" s="34">
        <f t="shared" si="355"/>
        <v>23</v>
      </c>
      <c r="AA2842" s="33">
        <f t="shared" si="356"/>
        <v>2024</v>
      </c>
      <c r="AB2842" s="34">
        <f t="shared" si="357"/>
        <v>10</v>
      </c>
      <c r="AC2842" s="34">
        <f t="shared" si="358"/>
        <v>45</v>
      </c>
      <c r="AD2842" s="38">
        <f t="shared" si="359"/>
        <v>0</v>
      </c>
    </row>
    <row r="2843" spans="1:30" x14ac:dyDescent="0.35">
      <c r="A2843" s="39">
        <v>2832</v>
      </c>
      <c r="B2843" s="40">
        <v>3017</v>
      </c>
      <c r="C2843" s="40">
        <v>659</v>
      </c>
      <c r="D2843" s="40" t="s">
        <v>51</v>
      </c>
      <c r="E2843" s="40" t="s">
        <v>47</v>
      </c>
      <c r="F2843" s="40">
        <v>3</v>
      </c>
      <c r="G2843" s="41">
        <v>1649.19</v>
      </c>
      <c r="H2843" s="41">
        <f t="shared" si="352"/>
        <v>4947.57</v>
      </c>
      <c r="I2843" s="42">
        <v>45471.341666666667</v>
      </c>
      <c r="J2843" s="40">
        <v>14</v>
      </c>
      <c r="K2843" s="40" t="s">
        <v>40</v>
      </c>
      <c r="L2843" s="40">
        <v>205</v>
      </c>
      <c r="M2843" s="40">
        <v>97</v>
      </c>
      <c r="N2843" s="40">
        <v>269</v>
      </c>
      <c r="O2843" s="40">
        <v>348</v>
      </c>
      <c r="P2843" s="40">
        <v>7</v>
      </c>
      <c r="Q2843" s="40">
        <v>45</v>
      </c>
      <c r="R2843" s="40" t="str">
        <f t="shared" si="353"/>
        <v>2.Middle age</v>
      </c>
      <c r="S2843" s="40" t="s">
        <v>27</v>
      </c>
      <c r="T2843" s="40">
        <v>51774.97</v>
      </c>
      <c r="U2843" s="40" t="s">
        <v>28</v>
      </c>
      <c r="V2843" s="40" t="s">
        <v>34</v>
      </c>
      <c r="W2843" s="43">
        <v>45471</v>
      </c>
      <c r="X2843" s="44">
        <v>0.34166666666666667</v>
      </c>
      <c r="Y2843" s="41">
        <f t="shared" si="354"/>
        <v>28</v>
      </c>
      <c r="Z2843" s="41">
        <f t="shared" si="355"/>
        <v>28</v>
      </c>
      <c r="AA2843" s="40">
        <f t="shared" si="356"/>
        <v>2024</v>
      </c>
      <c r="AB2843" s="41">
        <f t="shared" si="357"/>
        <v>8</v>
      </c>
      <c r="AC2843" s="41">
        <f t="shared" si="358"/>
        <v>12</v>
      </c>
      <c r="AD2843" s="45">
        <f t="shared" si="359"/>
        <v>0</v>
      </c>
    </row>
    <row r="2844" spans="1:30" x14ac:dyDescent="0.35">
      <c r="A2844" s="32">
        <v>2833</v>
      </c>
      <c r="B2844" s="33">
        <v>7291</v>
      </c>
      <c r="C2844" s="33">
        <v>118</v>
      </c>
      <c r="D2844" s="33" t="s">
        <v>51</v>
      </c>
      <c r="E2844" s="33" t="s">
        <v>25</v>
      </c>
      <c r="F2844" s="33">
        <v>5</v>
      </c>
      <c r="G2844" s="34">
        <v>353.46</v>
      </c>
      <c r="H2844" s="34">
        <f t="shared" si="352"/>
        <v>1767.3</v>
      </c>
      <c r="I2844" s="35">
        <v>45356.660416666666</v>
      </c>
      <c r="J2844" s="33">
        <v>10</v>
      </c>
      <c r="K2844" s="33" t="s">
        <v>36</v>
      </c>
      <c r="L2844" s="33">
        <v>1</v>
      </c>
      <c r="M2844" s="33">
        <v>100</v>
      </c>
      <c r="N2844" s="33">
        <v>207</v>
      </c>
      <c r="O2844" s="33">
        <v>182</v>
      </c>
      <c r="P2844" s="33">
        <v>3</v>
      </c>
      <c r="Q2844" s="33">
        <v>64</v>
      </c>
      <c r="R2844" s="33" t="str">
        <f t="shared" si="353"/>
        <v xml:space="preserve">3.Senior Citizen </v>
      </c>
      <c r="S2844" s="33" t="s">
        <v>41</v>
      </c>
      <c r="T2844" s="33">
        <v>100935.28</v>
      </c>
      <c r="U2844" s="33" t="s">
        <v>28</v>
      </c>
      <c r="V2844" s="33" t="s">
        <v>34</v>
      </c>
      <c r="W2844" s="36">
        <v>45356</v>
      </c>
      <c r="X2844" s="46">
        <v>0.66041666666666665</v>
      </c>
      <c r="Y2844" s="34">
        <f t="shared" si="354"/>
        <v>5</v>
      </c>
      <c r="Z2844" s="34">
        <f t="shared" si="355"/>
        <v>5</v>
      </c>
      <c r="AA2844" s="33">
        <f t="shared" si="356"/>
        <v>2024</v>
      </c>
      <c r="AB2844" s="34">
        <f t="shared" si="357"/>
        <v>15</v>
      </c>
      <c r="AC2844" s="34">
        <f t="shared" si="358"/>
        <v>51</v>
      </c>
      <c r="AD2844" s="38">
        <f t="shared" si="359"/>
        <v>0</v>
      </c>
    </row>
    <row r="2845" spans="1:30" x14ac:dyDescent="0.35">
      <c r="A2845" s="39">
        <v>2834</v>
      </c>
      <c r="B2845" s="40">
        <v>6759</v>
      </c>
      <c r="C2845" s="40">
        <v>882</v>
      </c>
      <c r="D2845" s="40" t="s">
        <v>39</v>
      </c>
      <c r="E2845" s="40" t="s">
        <v>47</v>
      </c>
      <c r="F2845" s="40">
        <v>3</v>
      </c>
      <c r="G2845" s="41">
        <v>241</v>
      </c>
      <c r="H2845" s="41">
        <f t="shared" si="352"/>
        <v>723</v>
      </c>
      <c r="I2845" s="42">
        <v>45453.600694444445</v>
      </c>
      <c r="J2845" s="40">
        <v>13</v>
      </c>
      <c r="K2845" s="40" t="s">
        <v>36</v>
      </c>
      <c r="L2845" s="40">
        <v>393</v>
      </c>
      <c r="M2845" s="40">
        <v>106</v>
      </c>
      <c r="N2845" s="40">
        <v>170</v>
      </c>
      <c r="O2845" s="40">
        <v>181</v>
      </c>
      <c r="P2845" s="40">
        <v>9</v>
      </c>
      <c r="Q2845" s="40">
        <v>34</v>
      </c>
      <c r="R2845" s="40" t="str">
        <f t="shared" si="353"/>
        <v>1.Young age</v>
      </c>
      <c r="S2845" s="40" t="s">
        <v>41</v>
      </c>
      <c r="T2845" s="40">
        <v>25473.69</v>
      </c>
      <c r="U2845" s="40" t="s">
        <v>37</v>
      </c>
      <c r="V2845" s="40" t="s">
        <v>50</v>
      </c>
      <c r="W2845" s="43">
        <v>45453</v>
      </c>
      <c r="X2845" s="47">
        <v>0.60069444444444442</v>
      </c>
      <c r="Y2845" s="41">
        <f t="shared" si="354"/>
        <v>10</v>
      </c>
      <c r="Z2845" s="41">
        <f t="shared" si="355"/>
        <v>10</v>
      </c>
      <c r="AA2845" s="40">
        <f t="shared" si="356"/>
        <v>2024</v>
      </c>
      <c r="AB2845" s="41">
        <f t="shared" si="357"/>
        <v>14</v>
      </c>
      <c r="AC2845" s="41">
        <f t="shared" si="358"/>
        <v>25</v>
      </c>
      <c r="AD2845" s="45">
        <f t="shared" si="359"/>
        <v>0</v>
      </c>
    </row>
    <row r="2846" spans="1:30" x14ac:dyDescent="0.35">
      <c r="A2846" s="32">
        <v>2835</v>
      </c>
      <c r="B2846" s="33">
        <v>8035</v>
      </c>
      <c r="C2846" s="33">
        <v>132</v>
      </c>
      <c r="D2846" s="33" t="s">
        <v>44</v>
      </c>
      <c r="E2846" s="33" t="s">
        <v>25</v>
      </c>
      <c r="F2846" s="33">
        <v>5</v>
      </c>
      <c r="G2846" s="34">
        <v>1122.3900000000001</v>
      </c>
      <c r="H2846" s="34">
        <f t="shared" si="352"/>
        <v>5611.9500000000007</v>
      </c>
      <c r="I2846" s="35">
        <v>45541.473611111112</v>
      </c>
      <c r="J2846" s="33">
        <v>15</v>
      </c>
      <c r="K2846" s="33" t="s">
        <v>45</v>
      </c>
      <c r="L2846" s="33">
        <v>325</v>
      </c>
      <c r="M2846" s="33">
        <v>78</v>
      </c>
      <c r="N2846" s="33">
        <v>223</v>
      </c>
      <c r="O2846" s="33">
        <v>442</v>
      </c>
      <c r="P2846" s="33">
        <v>10</v>
      </c>
      <c r="Q2846" s="33">
        <v>42</v>
      </c>
      <c r="R2846" s="33" t="str">
        <f t="shared" si="353"/>
        <v>2.Middle age</v>
      </c>
      <c r="S2846" s="33" t="s">
        <v>46</v>
      </c>
      <c r="T2846" s="33">
        <v>32119.47</v>
      </c>
      <c r="U2846" s="33" t="s">
        <v>42</v>
      </c>
      <c r="V2846" s="33" t="s">
        <v>34</v>
      </c>
      <c r="W2846" s="36">
        <v>45541</v>
      </c>
      <c r="X2846" s="46">
        <v>0.47361111111111109</v>
      </c>
      <c r="Y2846" s="34">
        <f t="shared" si="354"/>
        <v>6</v>
      </c>
      <c r="Z2846" s="34">
        <f t="shared" si="355"/>
        <v>6</v>
      </c>
      <c r="AA2846" s="33">
        <f t="shared" si="356"/>
        <v>2024</v>
      </c>
      <c r="AB2846" s="34">
        <f t="shared" si="357"/>
        <v>11</v>
      </c>
      <c r="AC2846" s="34">
        <f t="shared" si="358"/>
        <v>22</v>
      </c>
      <c r="AD2846" s="38">
        <f t="shared" si="359"/>
        <v>0</v>
      </c>
    </row>
    <row r="2847" spans="1:30" x14ac:dyDescent="0.35">
      <c r="A2847" s="39">
        <v>2836</v>
      </c>
      <c r="B2847" s="40">
        <v>6152</v>
      </c>
      <c r="C2847" s="40">
        <v>540</v>
      </c>
      <c r="D2847" s="40" t="s">
        <v>39</v>
      </c>
      <c r="E2847" s="40" t="s">
        <v>47</v>
      </c>
      <c r="F2847" s="40">
        <v>5</v>
      </c>
      <c r="G2847" s="41">
        <v>824.29</v>
      </c>
      <c r="H2847" s="41">
        <f t="shared" si="352"/>
        <v>4121.45</v>
      </c>
      <c r="I2847" s="42">
        <v>45435.433333333334</v>
      </c>
      <c r="J2847" s="40">
        <v>8</v>
      </c>
      <c r="K2847" s="40" t="s">
        <v>45</v>
      </c>
      <c r="L2847" s="40">
        <v>54</v>
      </c>
      <c r="M2847" s="40">
        <v>61</v>
      </c>
      <c r="N2847" s="40">
        <v>116</v>
      </c>
      <c r="O2847" s="40">
        <v>232</v>
      </c>
      <c r="P2847" s="40">
        <v>3</v>
      </c>
      <c r="Q2847" s="40">
        <v>45</v>
      </c>
      <c r="R2847" s="40" t="str">
        <f t="shared" si="353"/>
        <v>2.Middle age</v>
      </c>
      <c r="S2847" s="40" t="s">
        <v>27</v>
      </c>
      <c r="T2847" s="40">
        <v>38839.660000000003</v>
      </c>
      <c r="U2847" s="40" t="s">
        <v>33</v>
      </c>
      <c r="V2847" s="40" t="s">
        <v>43</v>
      </c>
      <c r="W2847" s="43">
        <v>45435</v>
      </c>
      <c r="X2847" s="44">
        <v>0.43333333333333335</v>
      </c>
      <c r="Y2847" s="41">
        <f t="shared" si="354"/>
        <v>23</v>
      </c>
      <c r="Z2847" s="41">
        <f t="shared" si="355"/>
        <v>23</v>
      </c>
      <c r="AA2847" s="40">
        <f t="shared" si="356"/>
        <v>2024</v>
      </c>
      <c r="AB2847" s="41">
        <f t="shared" si="357"/>
        <v>10</v>
      </c>
      <c r="AC2847" s="41">
        <f t="shared" si="358"/>
        <v>24</v>
      </c>
      <c r="AD2847" s="45">
        <f t="shared" si="359"/>
        <v>0</v>
      </c>
    </row>
    <row r="2848" spans="1:30" x14ac:dyDescent="0.35">
      <c r="A2848" s="32">
        <v>2837</v>
      </c>
      <c r="B2848" s="33">
        <v>3290</v>
      </c>
      <c r="C2848" s="33">
        <v>221</v>
      </c>
      <c r="D2848" s="33" t="s">
        <v>31</v>
      </c>
      <c r="E2848" s="33" t="s">
        <v>47</v>
      </c>
      <c r="F2848" s="33">
        <v>2</v>
      </c>
      <c r="G2848" s="34">
        <v>1804.79</v>
      </c>
      <c r="H2848" s="34">
        <f t="shared" si="352"/>
        <v>3609.58</v>
      </c>
      <c r="I2848" s="35">
        <v>45522.706250000003</v>
      </c>
      <c r="J2848" s="33">
        <v>17</v>
      </c>
      <c r="K2848" s="33" t="s">
        <v>32</v>
      </c>
      <c r="L2848" s="33">
        <v>243</v>
      </c>
      <c r="M2848" s="33">
        <v>78</v>
      </c>
      <c r="N2848" s="33">
        <v>107</v>
      </c>
      <c r="O2848" s="33">
        <v>286</v>
      </c>
      <c r="P2848" s="33">
        <v>3</v>
      </c>
      <c r="Q2848" s="33">
        <v>55</v>
      </c>
      <c r="R2848" s="33" t="str">
        <f t="shared" si="353"/>
        <v>2.Middle age</v>
      </c>
      <c r="S2848" s="33" t="s">
        <v>27</v>
      </c>
      <c r="T2848" s="33">
        <v>45464.35</v>
      </c>
      <c r="U2848" s="33" t="s">
        <v>33</v>
      </c>
      <c r="V2848" s="33" t="s">
        <v>43</v>
      </c>
      <c r="W2848" s="36">
        <v>45522</v>
      </c>
      <c r="X2848" s="37">
        <v>0.70625000000000004</v>
      </c>
      <c r="Y2848" s="34">
        <f t="shared" si="354"/>
        <v>18</v>
      </c>
      <c r="Z2848" s="34">
        <f t="shared" si="355"/>
        <v>18</v>
      </c>
      <c r="AA2848" s="33">
        <f t="shared" si="356"/>
        <v>2024</v>
      </c>
      <c r="AB2848" s="34">
        <f t="shared" si="357"/>
        <v>16</v>
      </c>
      <c r="AC2848" s="34">
        <f t="shared" si="358"/>
        <v>57</v>
      </c>
      <c r="AD2848" s="38">
        <f t="shared" si="359"/>
        <v>0</v>
      </c>
    </row>
    <row r="2849" spans="1:30" x14ac:dyDescent="0.35">
      <c r="A2849" s="39">
        <v>2838</v>
      </c>
      <c r="B2849" s="40">
        <v>5059</v>
      </c>
      <c r="C2849" s="40">
        <v>492</v>
      </c>
      <c r="D2849" s="40" t="s">
        <v>44</v>
      </c>
      <c r="E2849" s="40" t="s">
        <v>25</v>
      </c>
      <c r="F2849" s="40">
        <v>1</v>
      </c>
      <c r="G2849" s="41">
        <v>1584.35</v>
      </c>
      <c r="H2849" s="41">
        <f t="shared" si="352"/>
        <v>1584.35</v>
      </c>
      <c r="I2849" s="42">
        <v>45311.118750000001</v>
      </c>
      <c r="J2849" s="40">
        <v>13</v>
      </c>
      <c r="K2849" s="40" t="s">
        <v>26</v>
      </c>
      <c r="L2849" s="40">
        <v>148</v>
      </c>
      <c r="M2849" s="40">
        <v>111</v>
      </c>
      <c r="N2849" s="40">
        <v>225</v>
      </c>
      <c r="O2849" s="40">
        <v>366</v>
      </c>
      <c r="P2849" s="40">
        <v>4</v>
      </c>
      <c r="Q2849" s="40">
        <v>32</v>
      </c>
      <c r="R2849" s="40" t="str">
        <f t="shared" si="353"/>
        <v>1.Young age</v>
      </c>
      <c r="S2849" s="40" t="s">
        <v>27</v>
      </c>
      <c r="T2849" s="40">
        <v>100977.07</v>
      </c>
      <c r="U2849" s="40" t="s">
        <v>37</v>
      </c>
      <c r="V2849" s="40" t="s">
        <v>34</v>
      </c>
      <c r="W2849" s="43">
        <v>45311</v>
      </c>
      <c r="X2849" s="44">
        <v>0.11874999999999999</v>
      </c>
      <c r="Y2849" s="41">
        <f t="shared" si="354"/>
        <v>20</v>
      </c>
      <c r="Z2849" s="41">
        <f t="shared" si="355"/>
        <v>20</v>
      </c>
      <c r="AA2849" s="40">
        <f t="shared" si="356"/>
        <v>2024</v>
      </c>
      <c r="AB2849" s="41">
        <f t="shared" si="357"/>
        <v>2</v>
      </c>
      <c r="AC2849" s="41">
        <f t="shared" si="358"/>
        <v>51</v>
      </c>
      <c r="AD2849" s="45">
        <f t="shared" si="359"/>
        <v>0</v>
      </c>
    </row>
    <row r="2850" spans="1:30" x14ac:dyDescent="0.35">
      <c r="A2850" s="32">
        <v>2839</v>
      </c>
      <c r="B2850" s="33">
        <v>5537</v>
      </c>
      <c r="C2850" s="33">
        <v>560</v>
      </c>
      <c r="D2850" s="33" t="s">
        <v>49</v>
      </c>
      <c r="E2850" s="33" t="s">
        <v>25</v>
      </c>
      <c r="F2850" s="33">
        <v>5</v>
      </c>
      <c r="G2850" s="34">
        <v>913.17</v>
      </c>
      <c r="H2850" s="34">
        <f t="shared" si="352"/>
        <v>4565.8499999999995</v>
      </c>
      <c r="I2850" s="35">
        <v>45541.076388888891</v>
      </c>
      <c r="J2850" s="33">
        <v>11</v>
      </c>
      <c r="K2850" s="33" t="s">
        <v>40</v>
      </c>
      <c r="L2850" s="33">
        <v>475</v>
      </c>
      <c r="M2850" s="33">
        <v>57</v>
      </c>
      <c r="N2850" s="33">
        <v>277</v>
      </c>
      <c r="O2850" s="33">
        <v>366</v>
      </c>
      <c r="P2850" s="33">
        <v>9</v>
      </c>
      <c r="Q2850" s="33">
        <v>47</v>
      </c>
      <c r="R2850" s="33" t="str">
        <f t="shared" si="353"/>
        <v>2.Middle age</v>
      </c>
      <c r="S2850" s="33" t="s">
        <v>27</v>
      </c>
      <c r="T2850" s="33">
        <v>108132.49</v>
      </c>
      <c r="U2850" s="33" t="s">
        <v>37</v>
      </c>
      <c r="V2850" s="33" t="s">
        <v>50</v>
      </c>
      <c r="W2850" s="36">
        <v>45541</v>
      </c>
      <c r="X2850" s="46">
        <v>7.6388888888888895E-2</v>
      </c>
      <c r="Y2850" s="34">
        <f t="shared" si="354"/>
        <v>6</v>
      </c>
      <c r="Z2850" s="34">
        <f t="shared" si="355"/>
        <v>6</v>
      </c>
      <c r="AA2850" s="33">
        <f t="shared" si="356"/>
        <v>2024</v>
      </c>
      <c r="AB2850" s="34">
        <f t="shared" si="357"/>
        <v>1</v>
      </c>
      <c r="AC2850" s="34">
        <f t="shared" si="358"/>
        <v>50</v>
      </c>
      <c r="AD2850" s="38">
        <f t="shared" si="359"/>
        <v>0</v>
      </c>
    </row>
    <row r="2851" spans="1:30" x14ac:dyDescent="0.35">
      <c r="A2851" s="39">
        <v>2840</v>
      </c>
      <c r="B2851" s="40">
        <v>2380</v>
      </c>
      <c r="C2851" s="40">
        <v>422</v>
      </c>
      <c r="D2851" s="40" t="s">
        <v>49</v>
      </c>
      <c r="E2851" s="40" t="s">
        <v>47</v>
      </c>
      <c r="F2851" s="40">
        <v>5</v>
      </c>
      <c r="G2851" s="41">
        <v>1374.82</v>
      </c>
      <c r="H2851" s="41">
        <f t="shared" si="352"/>
        <v>6874.0999999999995</v>
      </c>
      <c r="I2851" s="42">
        <v>45334.724305555559</v>
      </c>
      <c r="J2851" s="40">
        <v>13</v>
      </c>
      <c r="K2851" s="40" t="s">
        <v>32</v>
      </c>
      <c r="L2851" s="40">
        <v>114</v>
      </c>
      <c r="M2851" s="40">
        <v>138</v>
      </c>
      <c r="N2851" s="40">
        <v>246</v>
      </c>
      <c r="O2851" s="40">
        <v>220</v>
      </c>
      <c r="P2851" s="40">
        <v>5</v>
      </c>
      <c r="Q2851" s="40">
        <v>21</v>
      </c>
      <c r="R2851" s="40" t="str">
        <f t="shared" si="353"/>
        <v>1.Young age</v>
      </c>
      <c r="S2851" s="40" t="s">
        <v>27</v>
      </c>
      <c r="T2851" s="40">
        <v>47413.61</v>
      </c>
      <c r="U2851" s="40" t="s">
        <v>28</v>
      </c>
      <c r="V2851" s="40" t="s">
        <v>29</v>
      </c>
      <c r="W2851" s="43">
        <v>45334</v>
      </c>
      <c r="X2851" s="47">
        <v>0.72430555555555554</v>
      </c>
      <c r="Y2851" s="41">
        <f t="shared" si="354"/>
        <v>12</v>
      </c>
      <c r="Z2851" s="41">
        <f t="shared" si="355"/>
        <v>12</v>
      </c>
      <c r="AA2851" s="40">
        <f t="shared" si="356"/>
        <v>2024</v>
      </c>
      <c r="AB2851" s="41">
        <f t="shared" si="357"/>
        <v>17</v>
      </c>
      <c r="AC2851" s="41">
        <f t="shared" si="358"/>
        <v>23</v>
      </c>
      <c r="AD2851" s="45">
        <f t="shared" si="359"/>
        <v>0</v>
      </c>
    </row>
    <row r="2852" spans="1:30" x14ac:dyDescent="0.35">
      <c r="A2852" s="32">
        <v>2841</v>
      </c>
      <c r="B2852" s="33">
        <v>5065</v>
      </c>
      <c r="C2852" s="33">
        <v>973</v>
      </c>
      <c r="D2852" s="33" t="s">
        <v>52</v>
      </c>
      <c r="E2852" s="33" t="s">
        <v>47</v>
      </c>
      <c r="F2852" s="33">
        <v>3</v>
      </c>
      <c r="G2852" s="34">
        <v>898.54</v>
      </c>
      <c r="H2852" s="34">
        <f t="shared" si="352"/>
        <v>2695.62</v>
      </c>
      <c r="I2852" s="35">
        <v>45375.180555555555</v>
      </c>
      <c r="J2852" s="33">
        <v>20</v>
      </c>
      <c r="K2852" s="33" t="s">
        <v>26</v>
      </c>
      <c r="L2852" s="33">
        <v>358</v>
      </c>
      <c r="M2852" s="33">
        <v>55</v>
      </c>
      <c r="N2852" s="33">
        <v>156</v>
      </c>
      <c r="O2852" s="33">
        <v>323</v>
      </c>
      <c r="P2852" s="33">
        <v>4</v>
      </c>
      <c r="Q2852" s="33">
        <v>45</v>
      </c>
      <c r="R2852" s="33" t="str">
        <f t="shared" si="353"/>
        <v>2.Middle age</v>
      </c>
      <c r="S2852" s="33" t="s">
        <v>41</v>
      </c>
      <c r="T2852" s="33">
        <v>29859.42</v>
      </c>
      <c r="U2852" s="33" t="s">
        <v>42</v>
      </c>
      <c r="V2852" s="33" t="s">
        <v>50</v>
      </c>
      <c r="W2852" s="36">
        <v>45375</v>
      </c>
      <c r="X2852" s="37">
        <v>0.18055555555555555</v>
      </c>
      <c r="Y2852" s="34">
        <f t="shared" si="354"/>
        <v>24</v>
      </c>
      <c r="Z2852" s="34">
        <f t="shared" si="355"/>
        <v>24</v>
      </c>
      <c r="AA2852" s="33">
        <f t="shared" si="356"/>
        <v>2024</v>
      </c>
      <c r="AB2852" s="34">
        <f t="shared" si="357"/>
        <v>4</v>
      </c>
      <c r="AC2852" s="34">
        <f t="shared" si="358"/>
        <v>20</v>
      </c>
      <c r="AD2852" s="38">
        <f t="shared" si="359"/>
        <v>0</v>
      </c>
    </row>
    <row r="2853" spans="1:30" x14ac:dyDescent="0.35">
      <c r="A2853" s="39">
        <v>2842</v>
      </c>
      <c r="B2853" s="40">
        <v>5668</v>
      </c>
      <c r="C2853" s="40">
        <v>485</v>
      </c>
      <c r="D2853" s="40" t="s">
        <v>49</v>
      </c>
      <c r="E2853" s="40" t="s">
        <v>25</v>
      </c>
      <c r="F2853" s="40">
        <v>5</v>
      </c>
      <c r="G2853" s="41">
        <v>993.89</v>
      </c>
      <c r="H2853" s="41">
        <f t="shared" si="352"/>
        <v>4969.45</v>
      </c>
      <c r="I2853" s="42">
        <v>45387.038194444445</v>
      </c>
      <c r="J2853" s="40">
        <v>1</v>
      </c>
      <c r="K2853" s="40" t="s">
        <v>45</v>
      </c>
      <c r="L2853" s="40">
        <v>10</v>
      </c>
      <c r="M2853" s="40">
        <v>142</v>
      </c>
      <c r="N2853" s="40">
        <v>188</v>
      </c>
      <c r="O2853" s="40">
        <v>321</v>
      </c>
      <c r="P2853" s="40">
        <v>6</v>
      </c>
      <c r="Q2853" s="40">
        <v>48</v>
      </c>
      <c r="R2853" s="40" t="str">
        <f t="shared" si="353"/>
        <v>2.Middle age</v>
      </c>
      <c r="S2853" s="40" t="s">
        <v>46</v>
      </c>
      <c r="T2853" s="40">
        <v>104003.63</v>
      </c>
      <c r="U2853" s="40" t="s">
        <v>42</v>
      </c>
      <c r="V2853" s="40" t="s">
        <v>29</v>
      </c>
      <c r="W2853" s="43">
        <v>45387</v>
      </c>
      <c r="X2853" s="47">
        <v>3.8194444444444448E-2</v>
      </c>
      <c r="Y2853" s="41">
        <f t="shared" si="354"/>
        <v>5</v>
      </c>
      <c r="Z2853" s="41">
        <f t="shared" si="355"/>
        <v>5</v>
      </c>
      <c r="AA2853" s="40">
        <f t="shared" si="356"/>
        <v>2024</v>
      </c>
      <c r="AB2853" s="41">
        <f t="shared" si="357"/>
        <v>0</v>
      </c>
      <c r="AC2853" s="41">
        <f t="shared" si="358"/>
        <v>55</v>
      </c>
      <c r="AD2853" s="45">
        <f t="shared" si="359"/>
        <v>0</v>
      </c>
    </row>
    <row r="2854" spans="1:30" x14ac:dyDescent="0.35">
      <c r="A2854" s="32">
        <v>2843</v>
      </c>
      <c r="B2854" s="33">
        <v>1439</v>
      </c>
      <c r="C2854" s="33">
        <v>553</v>
      </c>
      <c r="D2854" s="33" t="s">
        <v>49</v>
      </c>
      <c r="E2854" s="33" t="s">
        <v>25</v>
      </c>
      <c r="F2854" s="33">
        <v>4</v>
      </c>
      <c r="G2854" s="34">
        <v>1557.11</v>
      </c>
      <c r="H2854" s="34">
        <f t="shared" si="352"/>
        <v>6228.44</v>
      </c>
      <c r="I2854" s="35">
        <v>45515.304861111108</v>
      </c>
      <c r="J2854" s="33">
        <v>10</v>
      </c>
      <c r="K2854" s="33" t="s">
        <v>45</v>
      </c>
      <c r="L2854" s="33">
        <v>131</v>
      </c>
      <c r="M2854" s="33">
        <v>139</v>
      </c>
      <c r="N2854" s="33">
        <v>146</v>
      </c>
      <c r="O2854" s="33">
        <v>107</v>
      </c>
      <c r="P2854" s="33">
        <v>8</v>
      </c>
      <c r="Q2854" s="33">
        <v>58</v>
      </c>
      <c r="R2854" s="33" t="str">
        <f t="shared" si="353"/>
        <v>2.Middle age</v>
      </c>
      <c r="S2854" s="33" t="s">
        <v>27</v>
      </c>
      <c r="T2854" s="33">
        <v>116832.34</v>
      </c>
      <c r="U2854" s="33" t="s">
        <v>33</v>
      </c>
      <c r="V2854" s="33" t="s">
        <v>50</v>
      </c>
      <c r="W2854" s="36">
        <v>45515</v>
      </c>
      <c r="X2854" s="46">
        <v>0.30486111111111114</v>
      </c>
      <c r="Y2854" s="34">
        <f t="shared" si="354"/>
        <v>11</v>
      </c>
      <c r="Z2854" s="34">
        <f t="shared" si="355"/>
        <v>11</v>
      </c>
      <c r="AA2854" s="33">
        <f t="shared" si="356"/>
        <v>2024</v>
      </c>
      <c r="AB2854" s="34">
        <f t="shared" si="357"/>
        <v>7</v>
      </c>
      <c r="AC2854" s="34">
        <f t="shared" si="358"/>
        <v>19</v>
      </c>
      <c r="AD2854" s="38">
        <f t="shared" si="359"/>
        <v>0</v>
      </c>
    </row>
    <row r="2855" spans="1:30" x14ac:dyDescent="0.35">
      <c r="A2855" s="39">
        <v>2844</v>
      </c>
      <c r="B2855" s="40">
        <v>5942</v>
      </c>
      <c r="C2855" s="40">
        <v>570</v>
      </c>
      <c r="D2855" s="40" t="s">
        <v>31</v>
      </c>
      <c r="E2855" s="40" t="s">
        <v>25</v>
      </c>
      <c r="F2855" s="40">
        <v>5</v>
      </c>
      <c r="G2855" s="41">
        <v>750.02</v>
      </c>
      <c r="H2855" s="41">
        <f t="shared" si="352"/>
        <v>3750.1</v>
      </c>
      <c r="I2855" s="42">
        <v>45542.564583333333</v>
      </c>
      <c r="J2855" s="40">
        <v>9</v>
      </c>
      <c r="K2855" s="40" t="s">
        <v>45</v>
      </c>
      <c r="L2855" s="40">
        <v>31</v>
      </c>
      <c r="M2855" s="40">
        <v>141</v>
      </c>
      <c r="N2855" s="40">
        <v>213</v>
      </c>
      <c r="O2855" s="40">
        <v>355</v>
      </c>
      <c r="P2855" s="40">
        <v>10</v>
      </c>
      <c r="Q2855" s="40">
        <v>39</v>
      </c>
      <c r="R2855" s="40" t="str">
        <f t="shared" si="353"/>
        <v>2.Middle age</v>
      </c>
      <c r="S2855" s="40" t="s">
        <v>41</v>
      </c>
      <c r="T2855" s="40">
        <v>32387.29</v>
      </c>
      <c r="U2855" s="40" t="s">
        <v>28</v>
      </c>
      <c r="V2855" s="40" t="s">
        <v>34</v>
      </c>
      <c r="W2855" s="43">
        <v>45542</v>
      </c>
      <c r="X2855" s="47">
        <v>0.56458333333333333</v>
      </c>
      <c r="Y2855" s="41">
        <f t="shared" si="354"/>
        <v>7</v>
      </c>
      <c r="Z2855" s="41">
        <f t="shared" si="355"/>
        <v>7</v>
      </c>
      <c r="AA2855" s="40">
        <f t="shared" si="356"/>
        <v>2024</v>
      </c>
      <c r="AB2855" s="41">
        <f t="shared" si="357"/>
        <v>13</v>
      </c>
      <c r="AC2855" s="41">
        <f t="shared" si="358"/>
        <v>33</v>
      </c>
      <c r="AD2855" s="45">
        <f t="shared" si="359"/>
        <v>0</v>
      </c>
    </row>
    <row r="2856" spans="1:30" x14ac:dyDescent="0.35">
      <c r="A2856" s="32">
        <v>2845</v>
      </c>
      <c r="B2856" s="33">
        <v>4366</v>
      </c>
      <c r="C2856" s="33">
        <v>136</v>
      </c>
      <c r="D2856" s="33" t="s">
        <v>31</v>
      </c>
      <c r="E2856" s="33" t="s">
        <v>25</v>
      </c>
      <c r="F2856" s="33">
        <v>1</v>
      </c>
      <c r="G2856" s="34">
        <v>1151.52</v>
      </c>
      <c r="H2856" s="34">
        <f t="shared" si="352"/>
        <v>1151.52</v>
      </c>
      <c r="I2856" s="35">
        <v>45481.515277777777</v>
      </c>
      <c r="J2856" s="33">
        <v>17</v>
      </c>
      <c r="K2856" s="33" t="s">
        <v>36</v>
      </c>
      <c r="L2856" s="33">
        <v>493</v>
      </c>
      <c r="M2856" s="33">
        <v>58</v>
      </c>
      <c r="N2856" s="33">
        <v>187</v>
      </c>
      <c r="O2856" s="33">
        <v>399</v>
      </c>
      <c r="P2856" s="33">
        <v>10</v>
      </c>
      <c r="Q2856" s="33">
        <v>45</v>
      </c>
      <c r="R2856" s="33" t="str">
        <f t="shared" si="353"/>
        <v>2.Middle age</v>
      </c>
      <c r="S2856" s="33" t="s">
        <v>46</v>
      </c>
      <c r="T2856" s="33">
        <v>33649.120000000003</v>
      </c>
      <c r="U2856" s="33" t="s">
        <v>37</v>
      </c>
      <c r="V2856" s="33" t="s">
        <v>29</v>
      </c>
      <c r="W2856" s="36">
        <v>45481</v>
      </c>
      <c r="X2856" s="46">
        <v>0.51527777777777772</v>
      </c>
      <c r="Y2856" s="34">
        <f t="shared" si="354"/>
        <v>8</v>
      </c>
      <c r="Z2856" s="34">
        <f t="shared" si="355"/>
        <v>8</v>
      </c>
      <c r="AA2856" s="33">
        <f t="shared" si="356"/>
        <v>2024</v>
      </c>
      <c r="AB2856" s="34">
        <f t="shared" si="357"/>
        <v>12</v>
      </c>
      <c r="AC2856" s="34">
        <f t="shared" si="358"/>
        <v>22</v>
      </c>
      <c r="AD2856" s="38">
        <f t="shared" si="359"/>
        <v>0</v>
      </c>
    </row>
    <row r="2857" spans="1:30" x14ac:dyDescent="0.35">
      <c r="A2857" s="39">
        <v>2846</v>
      </c>
      <c r="B2857" s="40">
        <v>9482</v>
      </c>
      <c r="C2857" s="40">
        <v>133</v>
      </c>
      <c r="D2857" s="40" t="s">
        <v>44</v>
      </c>
      <c r="E2857" s="40" t="s">
        <v>25</v>
      </c>
      <c r="F2857" s="40">
        <v>4</v>
      </c>
      <c r="G2857" s="41">
        <v>1380.77</v>
      </c>
      <c r="H2857" s="41">
        <f t="shared" si="352"/>
        <v>5523.08</v>
      </c>
      <c r="I2857" s="42">
        <v>45442.710416666669</v>
      </c>
      <c r="J2857" s="40">
        <v>9</v>
      </c>
      <c r="K2857" s="40" t="s">
        <v>45</v>
      </c>
      <c r="L2857" s="40">
        <v>473</v>
      </c>
      <c r="M2857" s="40">
        <v>135</v>
      </c>
      <c r="N2857" s="40">
        <v>207</v>
      </c>
      <c r="O2857" s="40">
        <v>386</v>
      </c>
      <c r="P2857" s="40">
        <v>4</v>
      </c>
      <c r="Q2857" s="40">
        <v>37</v>
      </c>
      <c r="R2857" s="40" t="str">
        <f t="shared" si="353"/>
        <v>2.Middle age</v>
      </c>
      <c r="S2857" s="40" t="s">
        <v>27</v>
      </c>
      <c r="T2857" s="40">
        <v>37014.97</v>
      </c>
      <c r="U2857" s="40" t="s">
        <v>42</v>
      </c>
      <c r="V2857" s="40" t="s">
        <v>29</v>
      </c>
      <c r="W2857" s="43">
        <v>45442</v>
      </c>
      <c r="X2857" s="44">
        <v>0.7104166666666667</v>
      </c>
      <c r="Y2857" s="41">
        <f t="shared" si="354"/>
        <v>30</v>
      </c>
      <c r="Z2857" s="41">
        <f t="shared" si="355"/>
        <v>30</v>
      </c>
      <c r="AA2857" s="40">
        <f t="shared" si="356"/>
        <v>2024</v>
      </c>
      <c r="AB2857" s="41">
        <f t="shared" si="357"/>
        <v>17</v>
      </c>
      <c r="AC2857" s="41">
        <f t="shared" si="358"/>
        <v>3</v>
      </c>
      <c r="AD2857" s="45">
        <f t="shared" si="359"/>
        <v>0</v>
      </c>
    </row>
    <row r="2858" spans="1:30" x14ac:dyDescent="0.35">
      <c r="A2858" s="32">
        <v>2847</v>
      </c>
      <c r="B2858" s="33">
        <v>9348</v>
      </c>
      <c r="C2858" s="33">
        <v>281</v>
      </c>
      <c r="D2858" s="33" t="s">
        <v>44</v>
      </c>
      <c r="E2858" s="33" t="s">
        <v>25</v>
      </c>
      <c r="F2858" s="33">
        <v>4</v>
      </c>
      <c r="G2858" s="34">
        <v>1000.28</v>
      </c>
      <c r="H2858" s="34">
        <f t="shared" si="352"/>
        <v>4001.12</v>
      </c>
      <c r="I2858" s="35">
        <v>45504.649305555555</v>
      </c>
      <c r="J2858" s="33">
        <v>14</v>
      </c>
      <c r="K2858" s="33" t="s">
        <v>32</v>
      </c>
      <c r="L2858" s="33">
        <v>80</v>
      </c>
      <c r="M2858" s="33">
        <v>138</v>
      </c>
      <c r="N2858" s="33">
        <v>193</v>
      </c>
      <c r="O2858" s="33">
        <v>210</v>
      </c>
      <c r="P2858" s="33">
        <v>9</v>
      </c>
      <c r="Q2858" s="33">
        <v>36</v>
      </c>
      <c r="R2858" s="33" t="str">
        <f t="shared" si="353"/>
        <v>2.Middle age</v>
      </c>
      <c r="S2858" s="33" t="s">
        <v>41</v>
      </c>
      <c r="T2858" s="33">
        <v>31269.06</v>
      </c>
      <c r="U2858" s="33" t="s">
        <v>37</v>
      </c>
      <c r="V2858" s="33" t="s">
        <v>43</v>
      </c>
      <c r="W2858" s="36">
        <v>45504</v>
      </c>
      <c r="X2858" s="37">
        <v>0.64930555555555558</v>
      </c>
      <c r="Y2858" s="34">
        <f t="shared" si="354"/>
        <v>31</v>
      </c>
      <c r="Z2858" s="34">
        <f t="shared" si="355"/>
        <v>31</v>
      </c>
      <c r="AA2858" s="33">
        <f t="shared" si="356"/>
        <v>2024</v>
      </c>
      <c r="AB2858" s="34">
        <f t="shared" si="357"/>
        <v>15</v>
      </c>
      <c r="AC2858" s="34">
        <f t="shared" si="358"/>
        <v>35</v>
      </c>
      <c r="AD2858" s="38">
        <f t="shared" si="359"/>
        <v>0</v>
      </c>
    </row>
    <row r="2859" spans="1:30" x14ac:dyDescent="0.35">
      <c r="A2859" s="39">
        <v>2848</v>
      </c>
      <c r="B2859" s="40">
        <v>4090</v>
      </c>
      <c r="C2859" s="40">
        <v>670</v>
      </c>
      <c r="D2859" s="40" t="s">
        <v>24</v>
      </c>
      <c r="E2859" s="40" t="s">
        <v>47</v>
      </c>
      <c r="F2859" s="40">
        <v>3</v>
      </c>
      <c r="G2859" s="41">
        <v>912.04</v>
      </c>
      <c r="H2859" s="41">
        <f t="shared" si="352"/>
        <v>2736.12</v>
      </c>
      <c r="I2859" s="42">
        <v>45412.753472222219</v>
      </c>
      <c r="J2859" s="40">
        <v>16</v>
      </c>
      <c r="K2859" s="40" t="s">
        <v>32</v>
      </c>
      <c r="L2859" s="40">
        <v>179</v>
      </c>
      <c r="M2859" s="40">
        <v>109</v>
      </c>
      <c r="N2859" s="40">
        <v>134</v>
      </c>
      <c r="O2859" s="40">
        <v>220</v>
      </c>
      <c r="P2859" s="40">
        <v>10</v>
      </c>
      <c r="Q2859" s="40">
        <v>19</v>
      </c>
      <c r="R2859" s="40" t="str">
        <f t="shared" si="353"/>
        <v>1.Young age</v>
      </c>
      <c r="S2859" s="40" t="s">
        <v>27</v>
      </c>
      <c r="T2859" s="40">
        <v>87068.93</v>
      </c>
      <c r="U2859" s="40" t="s">
        <v>33</v>
      </c>
      <c r="V2859" s="40" t="s">
        <v>29</v>
      </c>
      <c r="W2859" s="43">
        <v>45412</v>
      </c>
      <c r="X2859" s="44">
        <v>0.75347222222222221</v>
      </c>
      <c r="Y2859" s="41">
        <f t="shared" si="354"/>
        <v>30</v>
      </c>
      <c r="Z2859" s="41">
        <f t="shared" si="355"/>
        <v>30</v>
      </c>
      <c r="AA2859" s="40">
        <f t="shared" si="356"/>
        <v>2024</v>
      </c>
      <c r="AB2859" s="41">
        <f t="shared" si="357"/>
        <v>18</v>
      </c>
      <c r="AC2859" s="41">
        <f t="shared" si="358"/>
        <v>5</v>
      </c>
      <c r="AD2859" s="45">
        <f t="shared" si="359"/>
        <v>0</v>
      </c>
    </row>
    <row r="2860" spans="1:30" x14ac:dyDescent="0.35">
      <c r="A2860" s="32">
        <v>2849</v>
      </c>
      <c r="B2860" s="33">
        <v>7418</v>
      </c>
      <c r="C2860" s="33">
        <v>775</v>
      </c>
      <c r="D2860" s="33" t="s">
        <v>49</v>
      </c>
      <c r="E2860" s="33" t="s">
        <v>25</v>
      </c>
      <c r="F2860" s="33">
        <v>1</v>
      </c>
      <c r="G2860" s="34">
        <v>619.42999999999995</v>
      </c>
      <c r="H2860" s="34">
        <f t="shared" si="352"/>
        <v>619.42999999999995</v>
      </c>
      <c r="I2860" s="35">
        <v>45314.710416666669</v>
      </c>
      <c r="J2860" s="33">
        <v>8</v>
      </c>
      <c r="K2860" s="33" t="s">
        <v>26</v>
      </c>
      <c r="L2860" s="33">
        <v>193</v>
      </c>
      <c r="M2860" s="33">
        <v>85</v>
      </c>
      <c r="N2860" s="33">
        <v>279</v>
      </c>
      <c r="O2860" s="33">
        <v>439</v>
      </c>
      <c r="P2860" s="33">
        <v>6</v>
      </c>
      <c r="Q2860" s="33">
        <v>31</v>
      </c>
      <c r="R2860" s="33" t="str">
        <f t="shared" si="353"/>
        <v>1.Young age</v>
      </c>
      <c r="S2860" s="33" t="s">
        <v>46</v>
      </c>
      <c r="T2860" s="33">
        <v>106893.05</v>
      </c>
      <c r="U2860" s="33" t="s">
        <v>28</v>
      </c>
      <c r="V2860" s="33" t="s">
        <v>43</v>
      </c>
      <c r="W2860" s="36">
        <v>45314</v>
      </c>
      <c r="X2860" s="37">
        <v>0.7104166666666667</v>
      </c>
      <c r="Y2860" s="34">
        <f t="shared" si="354"/>
        <v>23</v>
      </c>
      <c r="Z2860" s="34">
        <f t="shared" si="355"/>
        <v>23</v>
      </c>
      <c r="AA2860" s="33">
        <f t="shared" si="356"/>
        <v>2024</v>
      </c>
      <c r="AB2860" s="34">
        <f t="shared" si="357"/>
        <v>17</v>
      </c>
      <c r="AC2860" s="34">
        <f t="shared" si="358"/>
        <v>3</v>
      </c>
      <c r="AD2860" s="38">
        <f t="shared" si="359"/>
        <v>0</v>
      </c>
    </row>
    <row r="2861" spans="1:30" x14ac:dyDescent="0.35">
      <c r="A2861" s="39">
        <v>2850</v>
      </c>
      <c r="B2861" s="40">
        <v>5842</v>
      </c>
      <c r="C2861" s="40">
        <v>981</v>
      </c>
      <c r="D2861" s="40" t="s">
        <v>24</v>
      </c>
      <c r="E2861" s="40" t="s">
        <v>25</v>
      </c>
      <c r="F2861" s="40">
        <v>3</v>
      </c>
      <c r="G2861" s="41">
        <v>1708.36</v>
      </c>
      <c r="H2861" s="41">
        <f t="shared" si="352"/>
        <v>5125.08</v>
      </c>
      <c r="I2861" s="42">
        <v>45362.420138888891</v>
      </c>
      <c r="J2861" s="40">
        <v>7</v>
      </c>
      <c r="K2861" s="40" t="s">
        <v>26</v>
      </c>
      <c r="L2861" s="40">
        <v>488</v>
      </c>
      <c r="M2861" s="40">
        <v>122</v>
      </c>
      <c r="N2861" s="40">
        <v>281</v>
      </c>
      <c r="O2861" s="40">
        <v>244</v>
      </c>
      <c r="P2861" s="40">
        <v>10</v>
      </c>
      <c r="Q2861" s="40">
        <v>58</v>
      </c>
      <c r="R2861" s="40" t="str">
        <f t="shared" si="353"/>
        <v>2.Middle age</v>
      </c>
      <c r="S2861" s="40" t="s">
        <v>46</v>
      </c>
      <c r="T2861" s="40">
        <v>94494.68</v>
      </c>
      <c r="U2861" s="40" t="s">
        <v>33</v>
      </c>
      <c r="V2861" s="40" t="s">
        <v>29</v>
      </c>
      <c r="W2861" s="43">
        <v>45362</v>
      </c>
      <c r="X2861" s="47">
        <v>0.4201388888888889</v>
      </c>
      <c r="Y2861" s="41">
        <f t="shared" si="354"/>
        <v>11</v>
      </c>
      <c r="Z2861" s="41">
        <f t="shared" si="355"/>
        <v>11</v>
      </c>
      <c r="AA2861" s="40">
        <f t="shared" si="356"/>
        <v>2024</v>
      </c>
      <c r="AB2861" s="41">
        <f t="shared" si="357"/>
        <v>10</v>
      </c>
      <c r="AC2861" s="41">
        <f t="shared" si="358"/>
        <v>5</v>
      </c>
      <c r="AD2861" s="45">
        <f t="shared" si="359"/>
        <v>0</v>
      </c>
    </row>
    <row r="2862" spans="1:30" x14ac:dyDescent="0.35">
      <c r="A2862" s="32">
        <v>2851</v>
      </c>
      <c r="B2862" s="33">
        <v>1894</v>
      </c>
      <c r="C2862" s="33">
        <v>898</v>
      </c>
      <c r="D2862" s="33" t="s">
        <v>51</v>
      </c>
      <c r="E2862" s="33" t="s">
        <v>25</v>
      </c>
      <c r="F2862" s="33">
        <v>1</v>
      </c>
      <c r="G2862" s="34">
        <v>1493.95</v>
      </c>
      <c r="H2862" s="34">
        <f t="shared" si="352"/>
        <v>1493.95</v>
      </c>
      <c r="I2862" s="35">
        <v>45469.345138888886</v>
      </c>
      <c r="J2862" s="33">
        <v>6</v>
      </c>
      <c r="K2862" s="33" t="s">
        <v>32</v>
      </c>
      <c r="L2862" s="33">
        <v>406</v>
      </c>
      <c r="M2862" s="33">
        <v>74</v>
      </c>
      <c r="N2862" s="33">
        <v>106</v>
      </c>
      <c r="O2862" s="33">
        <v>124</v>
      </c>
      <c r="P2862" s="33">
        <v>5</v>
      </c>
      <c r="Q2862" s="33">
        <v>23</v>
      </c>
      <c r="R2862" s="33" t="str">
        <f t="shared" si="353"/>
        <v>1.Young age</v>
      </c>
      <c r="S2862" s="33" t="s">
        <v>27</v>
      </c>
      <c r="T2862" s="33">
        <v>77711.48</v>
      </c>
      <c r="U2862" s="33" t="s">
        <v>28</v>
      </c>
      <c r="V2862" s="33" t="s">
        <v>50</v>
      </c>
      <c r="W2862" s="36">
        <v>45469</v>
      </c>
      <c r="X2862" s="37">
        <v>0.34513888888888888</v>
      </c>
      <c r="Y2862" s="34">
        <f t="shared" si="354"/>
        <v>26</v>
      </c>
      <c r="Z2862" s="34">
        <f t="shared" si="355"/>
        <v>26</v>
      </c>
      <c r="AA2862" s="33">
        <f t="shared" si="356"/>
        <v>2024</v>
      </c>
      <c r="AB2862" s="34">
        <f t="shared" si="357"/>
        <v>8</v>
      </c>
      <c r="AC2862" s="34">
        <f t="shared" si="358"/>
        <v>17</v>
      </c>
      <c r="AD2862" s="38">
        <f t="shared" si="359"/>
        <v>0</v>
      </c>
    </row>
    <row r="2863" spans="1:30" x14ac:dyDescent="0.35">
      <c r="A2863" s="39">
        <v>2852</v>
      </c>
      <c r="B2863" s="40">
        <v>4921</v>
      </c>
      <c r="C2863" s="40">
        <v>410</v>
      </c>
      <c r="D2863" s="40" t="s">
        <v>38</v>
      </c>
      <c r="E2863" s="40" t="s">
        <v>47</v>
      </c>
      <c r="F2863" s="40">
        <v>1</v>
      </c>
      <c r="G2863" s="41">
        <v>1688.95</v>
      </c>
      <c r="H2863" s="41">
        <f t="shared" si="352"/>
        <v>1688.95</v>
      </c>
      <c r="I2863" s="42">
        <v>45432.652777777781</v>
      </c>
      <c r="J2863" s="40">
        <v>6</v>
      </c>
      <c r="K2863" s="40" t="s">
        <v>45</v>
      </c>
      <c r="L2863" s="40">
        <v>30</v>
      </c>
      <c r="M2863" s="40">
        <v>61</v>
      </c>
      <c r="N2863" s="40">
        <v>239</v>
      </c>
      <c r="O2863" s="40">
        <v>363</v>
      </c>
      <c r="P2863" s="40">
        <v>6</v>
      </c>
      <c r="Q2863" s="40">
        <v>35</v>
      </c>
      <c r="R2863" s="40" t="str">
        <f t="shared" si="353"/>
        <v>2.Middle age</v>
      </c>
      <c r="S2863" s="40" t="s">
        <v>27</v>
      </c>
      <c r="T2863" s="40">
        <v>26173.360000000001</v>
      </c>
      <c r="U2863" s="40" t="s">
        <v>28</v>
      </c>
      <c r="V2863" s="40" t="s">
        <v>29</v>
      </c>
      <c r="W2863" s="43">
        <v>45432</v>
      </c>
      <c r="X2863" s="44">
        <v>0.65277777777777779</v>
      </c>
      <c r="Y2863" s="41">
        <f t="shared" si="354"/>
        <v>20</v>
      </c>
      <c r="Z2863" s="41">
        <f t="shared" si="355"/>
        <v>20</v>
      </c>
      <c r="AA2863" s="40">
        <f t="shared" si="356"/>
        <v>2024</v>
      </c>
      <c r="AB2863" s="41">
        <f t="shared" si="357"/>
        <v>15</v>
      </c>
      <c r="AC2863" s="41">
        <f t="shared" si="358"/>
        <v>40</v>
      </c>
      <c r="AD2863" s="45">
        <f t="shared" si="359"/>
        <v>0</v>
      </c>
    </row>
    <row r="2864" spans="1:30" x14ac:dyDescent="0.35">
      <c r="A2864" s="32">
        <v>2853</v>
      </c>
      <c r="B2864" s="33">
        <v>9108</v>
      </c>
      <c r="C2864" s="33">
        <v>823</v>
      </c>
      <c r="D2864" s="33" t="s">
        <v>39</v>
      </c>
      <c r="E2864" s="33" t="s">
        <v>47</v>
      </c>
      <c r="F2864" s="33">
        <v>1</v>
      </c>
      <c r="G2864" s="34">
        <v>207.9</v>
      </c>
      <c r="H2864" s="34">
        <f t="shared" si="352"/>
        <v>207.9</v>
      </c>
      <c r="I2864" s="35">
        <v>45325.168749999997</v>
      </c>
      <c r="J2864" s="33">
        <v>20</v>
      </c>
      <c r="K2864" s="33" t="s">
        <v>40</v>
      </c>
      <c r="L2864" s="33">
        <v>23</v>
      </c>
      <c r="M2864" s="33">
        <v>107</v>
      </c>
      <c r="N2864" s="33">
        <v>163</v>
      </c>
      <c r="O2864" s="33">
        <v>202</v>
      </c>
      <c r="P2864" s="33">
        <v>9</v>
      </c>
      <c r="Q2864" s="33">
        <v>50</v>
      </c>
      <c r="R2864" s="33" t="str">
        <f t="shared" si="353"/>
        <v>2.Middle age</v>
      </c>
      <c r="S2864" s="33" t="s">
        <v>41</v>
      </c>
      <c r="T2864" s="33">
        <v>22550.94</v>
      </c>
      <c r="U2864" s="33" t="s">
        <v>42</v>
      </c>
      <c r="V2864" s="33" t="s">
        <v>29</v>
      </c>
      <c r="W2864" s="36">
        <v>45325</v>
      </c>
      <c r="X2864" s="46">
        <v>0.16875000000000001</v>
      </c>
      <c r="Y2864" s="34">
        <f t="shared" si="354"/>
        <v>3</v>
      </c>
      <c r="Z2864" s="34">
        <f t="shared" si="355"/>
        <v>3</v>
      </c>
      <c r="AA2864" s="33">
        <f t="shared" si="356"/>
        <v>2024</v>
      </c>
      <c r="AB2864" s="34">
        <f t="shared" si="357"/>
        <v>4</v>
      </c>
      <c r="AC2864" s="34">
        <f t="shared" si="358"/>
        <v>3</v>
      </c>
      <c r="AD2864" s="38">
        <f t="shared" si="359"/>
        <v>0</v>
      </c>
    </row>
    <row r="2865" spans="1:30" x14ac:dyDescent="0.35">
      <c r="A2865" s="39">
        <v>2854</v>
      </c>
      <c r="B2865" s="40">
        <v>7322</v>
      </c>
      <c r="C2865" s="40">
        <v>268</v>
      </c>
      <c r="D2865" s="40" t="s">
        <v>44</v>
      </c>
      <c r="E2865" s="40" t="s">
        <v>25</v>
      </c>
      <c r="F2865" s="40">
        <v>2</v>
      </c>
      <c r="G2865" s="41">
        <v>1733.61</v>
      </c>
      <c r="H2865" s="41">
        <f t="shared" si="352"/>
        <v>3467.22</v>
      </c>
      <c r="I2865" s="42">
        <v>45440.276388888888</v>
      </c>
      <c r="J2865" s="40">
        <v>3</v>
      </c>
      <c r="K2865" s="40" t="s">
        <v>36</v>
      </c>
      <c r="L2865" s="40">
        <v>150</v>
      </c>
      <c r="M2865" s="40">
        <v>96</v>
      </c>
      <c r="N2865" s="40">
        <v>127</v>
      </c>
      <c r="O2865" s="40">
        <v>475</v>
      </c>
      <c r="P2865" s="40">
        <v>10</v>
      </c>
      <c r="Q2865" s="40">
        <v>29</v>
      </c>
      <c r="R2865" s="40" t="str">
        <f t="shared" si="353"/>
        <v>1.Young age</v>
      </c>
      <c r="S2865" s="40" t="s">
        <v>27</v>
      </c>
      <c r="T2865" s="40">
        <v>44471.199999999997</v>
      </c>
      <c r="U2865" s="40" t="s">
        <v>42</v>
      </c>
      <c r="V2865" s="40" t="s">
        <v>29</v>
      </c>
      <c r="W2865" s="43">
        <v>45440</v>
      </c>
      <c r="X2865" s="44">
        <v>0.27638888888888891</v>
      </c>
      <c r="Y2865" s="41">
        <f t="shared" si="354"/>
        <v>28</v>
      </c>
      <c r="Z2865" s="41">
        <f t="shared" si="355"/>
        <v>28</v>
      </c>
      <c r="AA2865" s="40">
        <f t="shared" si="356"/>
        <v>2024</v>
      </c>
      <c r="AB2865" s="41">
        <f t="shared" si="357"/>
        <v>6</v>
      </c>
      <c r="AC2865" s="41">
        <f t="shared" si="358"/>
        <v>38</v>
      </c>
      <c r="AD2865" s="45">
        <f t="shared" si="359"/>
        <v>0</v>
      </c>
    </row>
    <row r="2866" spans="1:30" x14ac:dyDescent="0.35">
      <c r="A2866" s="32">
        <v>2855</v>
      </c>
      <c r="B2866" s="33">
        <v>2847</v>
      </c>
      <c r="C2866" s="33">
        <v>603</v>
      </c>
      <c r="D2866" s="33" t="s">
        <v>44</v>
      </c>
      <c r="E2866" s="33" t="s">
        <v>47</v>
      </c>
      <c r="F2866" s="33">
        <v>1</v>
      </c>
      <c r="G2866" s="34">
        <v>160.13999999999999</v>
      </c>
      <c r="H2866" s="34">
        <f t="shared" si="352"/>
        <v>160.13999999999999</v>
      </c>
      <c r="I2866" s="35">
        <v>45305.995138888888</v>
      </c>
      <c r="J2866" s="33">
        <v>6</v>
      </c>
      <c r="K2866" s="33" t="s">
        <v>36</v>
      </c>
      <c r="L2866" s="33">
        <v>61</v>
      </c>
      <c r="M2866" s="33">
        <v>103</v>
      </c>
      <c r="N2866" s="33">
        <v>275</v>
      </c>
      <c r="O2866" s="33">
        <v>199</v>
      </c>
      <c r="P2866" s="33">
        <v>3</v>
      </c>
      <c r="Q2866" s="33">
        <v>29</v>
      </c>
      <c r="R2866" s="33" t="str">
        <f t="shared" si="353"/>
        <v>1.Young age</v>
      </c>
      <c r="S2866" s="33" t="s">
        <v>41</v>
      </c>
      <c r="T2866" s="33">
        <v>39470.050000000003</v>
      </c>
      <c r="U2866" s="33" t="s">
        <v>37</v>
      </c>
      <c r="V2866" s="33" t="s">
        <v>50</v>
      </c>
      <c r="W2866" s="36">
        <v>45305</v>
      </c>
      <c r="X2866" s="37">
        <v>0.99513888888888891</v>
      </c>
      <c r="Y2866" s="34">
        <f t="shared" si="354"/>
        <v>14</v>
      </c>
      <c r="Z2866" s="34">
        <f t="shared" si="355"/>
        <v>14</v>
      </c>
      <c r="AA2866" s="33">
        <f t="shared" si="356"/>
        <v>2024</v>
      </c>
      <c r="AB2866" s="34">
        <f t="shared" si="357"/>
        <v>23</v>
      </c>
      <c r="AC2866" s="34">
        <f t="shared" si="358"/>
        <v>53</v>
      </c>
      <c r="AD2866" s="38">
        <f t="shared" si="359"/>
        <v>0</v>
      </c>
    </row>
    <row r="2867" spans="1:30" x14ac:dyDescent="0.35">
      <c r="A2867" s="39">
        <v>2856</v>
      </c>
      <c r="B2867" s="40">
        <v>4949</v>
      </c>
      <c r="C2867" s="40">
        <v>541</v>
      </c>
      <c r="D2867" s="40" t="s">
        <v>44</v>
      </c>
      <c r="E2867" s="40" t="s">
        <v>47</v>
      </c>
      <c r="F2867" s="40">
        <v>2</v>
      </c>
      <c r="G2867" s="41">
        <v>584.62</v>
      </c>
      <c r="H2867" s="41">
        <f t="shared" si="352"/>
        <v>1169.24</v>
      </c>
      <c r="I2867" s="42">
        <v>45310.474305555559</v>
      </c>
      <c r="J2867" s="40">
        <v>10</v>
      </c>
      <c r="K2867" s="40" t="s">
        <v>26</v>
      </c>
      <c r="L2867" s="40">
        <v>102</v>
      </c>
      <c r="M2867" s="40">
        <v>53</v>
      </c>
      <c r="N2867" s="40">
        <v>295</v>
      </c>
      <c r="O2867" s="40">
        <v>341</v>
      </c>
      <c r="P2867" s="40">
        <v>3</v>
      </c>
      <c r="Q2867" s="40">
        <v>25</v>
      </c>
      <c r="R2867" s="40" t="str">
        <f t="shared" si="353"/>
        <v>1.Young age</v>
      </c>
      <c r="S2867" s="40" t="s">
        <v>46</v>
      </c>
      <c r="T2867" s="40">
        <v>93947.11</v>
      </c>
      <c r="U2867" s="40" t="s">
        <v>37</v>
      </c>
      <c r="V2867" s="40" t="s">
        <v>43</v>
      </c>
      <c r="W2867" s="43">
        <v>45310</v>
      </c>
      <c r="X2867" s="44">
        <v>0.47430555555555554</v>
      </c>
      <c r="Y2867" s="41">
        <f t="shared" si="354"/>
        <v>19</v>
      </c>
      <c r="Z2867" s="41">
        <f t="shared" si="355"/>
        <v>19</v>
      </c>
      <c r="AA2867" s="40">
        <f t="shared" si="356"/>
        <v>2024</v>
      </c>
      <c r="AB2867" s="41">
        <f t="shared" si="357"/>
        <v>11</v>
      </c>
      <c r="AC2867" s="41">
        <f t="shared" si="358"/>
        <v>23</v>
      </c>
      <c r="AD2867" s="45">
        <f t="shared" si="359"/>
        <v>0</v>
      </c>
    </row>
    <row r="2868" spans="1:30" x14ac:dyDescent="0.35">
      <c r="A2868" s="32">
        <v>2857</v>
      </c>
      <c r="B2868" s="33">
        <v>9185</v>
      </c>
      <c r="C2868" s="33">
        <v>237</v>
      </c>
      <c r="D2868" s="33" t="s">
        <v>24</v>
      </c>
      <c r="E2868" s="33" t="s">
        <v>47</v>
      </c>
      <c r="F2868" s="33">
        <v>3</v>
      </c>
      <c r="G2868" s="34">
        <v>149.68</v>
      </c>
      <c r="H2868" s="34">
        <f t="shared" si="352"/>
        <v>449.04</v>
      </c>
      <c r="I2868" s="35">
        <v>45314.54583333333</v>
      </c>
      <c r="J2868" s="33">
        <v>18</v>
      </c>
      <c r="K2868" s="33" t="s">
        <v>36</v>
      </c>
      <c r="L2868" s="33">
        <v>460</v>
      </c>
      <c r="M2868" s="33">
        <v>113</v>
      </c>
      <c r="N2868" s="33">
        <v>292</v>
      </c>
      <c r="O2868" s="33">
        <v>361</v>
      </c>
      <c r="P2868" s="33">
        <v>6</v>
      </c>
      <c r="Q2868" s="33">
        <v>22</v>
      </c>
      <c r="R2868" s="33" t="str">
        <f t="shared" si="353"/>
        <v>1.Young age</v>
      </c>
      <c r="S2868" s="33" t="s">
        <v>46</v>
      </c>
      <c r="T2868" s="33">
        <v>92122.77</v>
      </c>
      <c r="U2868" s="33" t="s">
        <v>37</v>
      </c>
      <c r="V2868" s="33" t="s">
        <v>34</v>
      </c>
      <c r="W2868" s="36">
        <v>45314</v>
      </c>
      <c r="X2868" s="37">
        <v>0.54583333333333328</v>
      </c>
      <c r="Y2868" s="34">
        <f t="shared" si="354"/>
        <v>23</v>
      </c>
      <c r="Z2868" s="34">
        <f t="shared" si="355"/>
        <v>23</v>
      </c>
      <c r="AA2868" s="33">
        <f t="shared" si="356"/>
        <v>2024</v>
      </c>
      <c r="AB2868" s="34">
        <f t="shared" si="357"/>
        <v>13</v>
      </c>
      <c r="AC2868" s="34">
        <f t="shared" si="358"/>
        <v>6</v>
      </c>
      <c r="AD2868" s="38">
        <f t="shared" si="359"/>
        <v>0</v>
      </c>
    </row>
    <row r="2869" spans="1:30" x14ac:dyDescent="0.35">
      <c r="A2869" s="39">
        <v>2858</v>
      </c>
      <c r="B2869" s="40">
        <v>2163</v>
      </c>
      <c r="C2869" s="40">
        <v>419</v>
      </c>
      <c r="D2869" s="40" t="s">
        <v>44</v>
      </c>
      <c r="E2869" s="40" t="s">
        <v>25</v>
      </c>
      <c r="F2869" s="40">
        <v>3</v>
      </c>
      <c r="G2869" s="41">
        <v>1627.29</v>
      </c>
      <c r="H2869" s="41">
        <f t="shared" si="352"/>
        <v>4881.87</v>
      </c>
      <c r="I2869" s="42">
        <v>45444.906944444447</v>
      </c>
      <c r="J2869" s="40">
        <v>20</v>
      </c>
      <c r="K2869" s="40" t="s">
        <v>32</v>
      </c>
      <c r="L2869" s="40">
        <v>50</v>
      </c>
      <c r="M2869" s="40">
        <v>79</v>
      </c>
      <c r="N2869" s="40">
        <v>149</v>
      </c>
      <c r="O2869" s="40">
        <v>211</v>
      </c>
      <c r="P2869" s="40">
        <v>2</v>
      </c>
      <c r="Q2869" s="40">
        <v>57</v>
      </c>
      <c r="R2869" s="40" t="str">
        <f t="shared" si="353"/>
        <v>2.Middle age</v>
      </c>
      <c r="S2869" s="40" t="s">
        <v>27</v>
      </c>
      <c r="T2869" s="40">
        <v>95355.25</v>
      </c>
      <c r="U2869" s="40" t="s">
        <v>37</v>
      </c>
      <c r="V2869" s="40" t="s">
        <v>43</v>
      </c>
      <c r="W2869" s="43">
        <v>45444</v>
      </c>
      <c r="X2869" s="47">
        <v>0.90694444444444444</v>
      </c>
      <c r="Y2869" s="41">
        <f t="shared" si="354"/>
        <v>1</v>
      </c>
      <c r="Z2869" s="41">
        <f t="shared" si="355"/>
        <v>1</v>
      </c>
      <c r="AA2869" s="40">
        <f t="shared" si="356"/>
        <v>2024</v>
      </c>
      <c r="AB2869" s="41">
        <f t="shared" si="357"/>
        <v>21</v>
      </c>
      <c r="AC2869" s="41">
        <f t="shared" si="358"/>
        <v>46</v>
      </c>
      <c r="AD2869" s="45">
        <f t="shared" si="359"/>
        <v>0</v>
      </c>
    </row>
    <row r="2870" spans="1:30" x14ac:dyDescent="0.35">
      <c r="A2870" s="32">
        <v>2859</v>
      </c>
      <c r="B2870" s="33">
        <v>9655</v>
      </c>
      <c r="C2870" s="33">
        <v>832</v>
      </c>
      <c r="D2870" s="33" t="s">
        <v>52</v>
      </c>
      <c r="E2870" s="33" t="s">
        <v>47</v>
      </c>
      <c r="F2870" s="33">
        <v>2</v>
      </c>
      <c r="G2870" s="34">
        <v>396.28</v>
      </c>
      <c r="H2870" s="34">
        <f t="shared" si="352"/>
        <v>792.56</v>
      </c>
      <c r="I2870" s="35">
        <v>45508.867361111108</v>
      </c>
      <c r="J2870" s="33">
        <v>11</v>
      </c>
      <c r="K2870" s="33" t="s">
        <v>26</v>
      </c>
      <c r="L2870" s="33">
        <v>209</v>
      </c>
      <c r="M2870" s="33">
        <v>50</v>
      </c>
      <c r="N2870" s="33">
        <v>102</v>
      </c>
      <c r="O2870" s="33">
        <v>300</v>
      </c>
      <c r="P2870" s="33">
        <v>8</v>
      </c>
      <c r="Q2870" s="33">
        <v>64</v>
      </c>
      <c r="R2870" s="33" t="str">
        <f t="shared" si="353"/>
        <v xml:space="preserve">3.Senior Citizen </v>
      </c>
      <c r="S2870" s="33" t="s">
        <v>46</v>
      </c>
      <c r="T2870" s="33">
        <v>32107.32</v>
      </c>
      <c r="U2870" s="33" t="s">
        <v>42</v>
      </c>
      <c r="V2870" s="33" t="s">
        <v>43</v>
      </c>
      <c r="W2870" s="36">
        <v>45508</v>
      </c>
      <c r="X2870" s="46">
        <v>0.86736111111111114</v>
      </c>
      <c r="Y2870" s="34">
        <f t="shared" si="354"/>
        <v>4</v>
      </c>
      <c r="Z2870" s="34">
        <f t="shared" si="355"/>
        <v>4</v>
      </c>
      <c r="AA2870" s="33">
        <f t="shared" si="356"/>
        <v>2024</v>
      </c>
      <c r="AB2870" s="34">
        <f t="shared" si="357"/>
        <v>20</v>
      </c>
      <c r="AC2870" s="34">
        <f t="shared" si="358"/>
        <v>49</v>
      </c>
      <c r="AD2870" s="38">
        <f t="shared" si="359"/>
        <v>0</v>
      </c>
    </row>
    <row r="2871" spans="1:30" x14ac:dyDescent="0.35">
      <c r="A2871" s="39">
        <v>2860</v>
      </c>
      <c r="B2871" s="40">
        <v>1197</v>
      </c>
      <c r="C2871" s="40">
        <v>498</v>
      </c>
      <c r="D2871" s="40" t="s">
        <v>51</v>
      </c>
      <c r="E2871" s="40" t="s">
        <v>25</v>
      </c>
      <c r="F2871" s="40">
        <v>3</v>
      </c>
      <c r="G2871" s="41">
        <v>305.32</v>
      </c>
      <c r="H2871" s="41">
        <f t="shared" si="352"/>
        <v>915.96</v>
      </c>
      <c r="I2871" s="42">
        <v>45520.342361111114</v>
      </c>
      <c r="J2871" s="40">
        <v>12</v>
      </c>
      <c r="K2871" s="40" t="s">
        <v>32</v>
      </c>
      <c r="L2871" s="40">
        <v>349</v>
      </c>
      <c r="M2871" s="40">
        <v>73</v>
      </c>
      <c r="N2871" s="40">
        <v>266</v>
      </c>
      <c r="O2871" s="40">
        <v>425</v>
      </c>
      <c r="P2871" s="40">
        <v>5</v>
      </c>
      <c r="Q2871" s="40">
        <v>34</v>
      </c>
      <c r="R2871" s="40" t="str">
        <f t="shared" si="353"/>
        <v>1.Young age</v>
      </c>
      <c r="S2871" s="40" t="s">
        <v>46</v>
      </c>
      <c r="T2871" s="40">
        <v>76908.84</v>
      </c>
      <c r="U2871" s="40" t="s">
        <v>28</v>
      </c>
      <c r="V2871" s="40" t="s">
        <v>29</v>
      </c>
      <c r="W2871" s="43">
        <v>45520</v>
      </c>
      <c r="X2871" s="44">
        <v>0.34236111111111112</v>
      </c>
      <c r="Y2871" s="41">
        <f t="shared" si="354"/>
        <v>16</v>
      </c>
      <c r="Z2871" s="41">
        <f t="shared" si="355"/>
        <v>16</v>
      </c>
      <c r="AA2871" s="40">
        <f t="shared" si="356"/>
        <v>2024</v>
      </c>
      <c r="AB2871" s="41">
        <f t="shared" si="357"/>
        <v>8</v>
      </c>
      <c r="AC2871" s="41">
        <f t="shared" si="358"/>
        <v>13</v>
      </c>
      <c r="AD2871" s="45">
        <f t="shared" si="359"/>
        <v>0</v>
      </c>
    </row>
    <row r="2872" spans="1:30" x14ac:dyDescent="0.35">
      <c r="A2872" s="32">
        <v>2861</v>
      </c>
      <c r="B2872" s="33">
        <v>6916</v>
      </c>
      <c r="C2872" s="33">
        <v>599</v>
      </c>
      <c r="D2872" s="33" t="s">
        <v>39</v>
      </c>
      <c r="E2872" s="33" t="s">
        <v>25</v>
      </c>
      <c r="F2872" s="33">
        <v>1</v>
      </c>
      <c r="G2872" s="34">
        <v>1310.0899999999999</v>
      </c>
      <c r="H2872" s="34">
        <f t="shared" si="352"/>
        <v>1310.0899999999999</v>
      </c>
      <c r="I2872" s="35">
        <v>45431.175694444442</v>
      </c>
      <c r="J2872" s="33">
        <v>18</v>
      </c>
      <c r="K2872" s="33" t="s">
        <v>40</v>
      </c>
      <c r="L2872" s="33">
        <v>203</v>
      </c>
      <c r="M2872" s="33">
        <v>63</v>
      </c>
      <c r="N2872" s="33">
        <v>101</v>
      </c>
      <c r="O2872" s="33">
        <v>157</v>
      </c>
      <c r="P2872" s="33">
        <v>8</v>
      </c>
      <c r="Q2872" s="33">
        <v>69</v>
      </c>
      <c r="R2872" s="33" t="str">
        <f t="shared" si="353"/>
        <v xml:space="preserve">3.Senior Citizen </v>
      </c>
      <c r="S2872" s="33" t="s">
        <v>41</v>
      </c>
      <c r="T2872" s="33">
        <v>83754.720000000001</v>
      </c>
      <c r="U2872" s="33" t="s">
        <v>33</v>
      </c>
      <c r="V2872" s="33" t="s">
        <v>43</v>
      </c>
      <c r="W2872" s="36">
        <v>45431</v>
      </c>
      <c r="X2872" s="37">
        <v>0.17569444444444443</v>
      </c>
      <c r="Y2872" s="34">
        <f t="shared" si="354"/>
        <v>19</v>
      </c>
      <c r="Z2872" s="34">
        <f t="shared" si="355"/>
        <v>19</v>
      </c>
      <c r="AA2872" s="33">
        <f t="shared" si="356"/>
        <v>2024</v>
      </c>
      <c r="AB2872" s="34">
        <f t="shared" si="357"/>
        <v>4</v>
      </c>
      <c r="AC2872" s="34">
        <f t="shared" si="358"/>
        <v>13</v>
      </c>
      <c r="AD2872" s="38">
        <f t="shared" si="359"/>
        <v>0</v>
      </c>
    </row>
    <row r="2873" spans="1:30" x14ac:dyDescent="0.35">
      <c r="A2873" s="39">
        <v>2862</v>
      </c>
      <c r="B2873" s="40">
        <v>6185</v>
      </c>
      <c r="C2873" s="40">
        <v>882</v>
      </c>
      <c r="D2873" s="40" t="s">
        <v>38</v>
      </c>
      <c r="E2873" s="40" t="s">
        <v>25</v>
      </c>
      <c r="F2873" s="40">
        <v>2</v>
      </c>
      <c r="G2873" s="41">
        <v>1497.68</v>
      </c>
      <c r="H2873" s="41">
        <f t="shared" si="352"/>
        <v>2995.36</v>
      </c>
      <c r="I2873" s="42">
        <v>45410.365972222222</v>
      </c>
      <c r="J2873" s="40">
        <v>15</v>
      </c>
      <c r="K2873" s="40" t="s">
        <v>40</v>
      </c>
      <c r="L2873" s="40">
        <v>433</v>
      </c>
      <c r="M2873" s="40">
        <v>140</v>
      </c>
      <c r="N2873" s="40">
        <v>119</v>
      </c>
      <c r="O2873" s="40">
        <v>280</v>
      </c>
      <c r="P2873" s="40">
        <v>6</v>
      </c>
      <c r="Q2873" s="40">
        <v>39</v>
      </c>
      <c r="R2873" s="40" t="str">
        <f t="shared" si="353"/>
        <v>2.Middle age</v>
      </c>
      <c r="S2873" s="40" t="s">
        <v>46</v>
      </c>
      <c r="T2873" s="40">
        <v>33574.480000000003</v>
      </c>
      <c r="U2873" s="40" t="s">
        <v>33</v>
      </c>
      <c r="V2873" s="40" t="s">
        <v>34</v>
      </c>
      <c r="W2873" s="43">
        <v>45410</v>
      </c>
      <c r="X2873" s="44">
        <v>0.3659722222222222</v>
      </c>
      <c r="Y2873" s="41">
        <f t="shared" si="354"/>
        <v>28</v>
      </c>
      <c r="Z2873" s="41">
        <f t="shared" si="355"/>
        <v>28</v>
      </c>
      <c r="AA2873" s="40">
        <f t="shared" si="356"/>
        <v>2024</v>
      </c>
      <c r="AB2873" s="41">
        <f t="shared" si="357"/>
        <v>8</v>
      </c>
      <c r="AC2873" s="41">
        <f t="shared" si="358"/>
        <v>47</v>
      </c>
      <c r="AD2873" s="45">
        <f t="shared" si="359"/>
        <v>0</v>
      </c>
    </row>
    <row r="2874" spans="1:30" x14ac:dyDescent="0.35">
      <c r="A2874" s="32">
        <v>2863</v>
      </c>
      <c r="B2874" s="33">
        <v>3162</v>
      </c>
      <c r="C2874" s="33">
        <v>212</v>
      </c>
      <c r="D2874" s="33" t="s">
        <v>44</v>
      </c>
      <c r="E2874" s="33" t="s">
        <v>25</v>
      </c>
      <c r="F2874" s="33">
        <v>2</v>
      </c>
      <c r="G2874" s="34">
        <v>1065.45</v>
      </c>
      <c r="H2874" s="34">
        <f t="shared" si="352"/>
        <v>2130.9</v>
      </c>
      <c r="I2874" s="35">
        <v>45484.727777777778</v>
      </c>
      <c r="J2874" s="33">
        <v>15</v>
      </c>
      <c r="K2874" s="33" t="s">
        <v>40</v>
      </c>
      <c r="L2874" s="33">
        <v>253</v>
      </c>
      <c r="M2874" s="33">
        <v>139</v>
      </c>
      <c r="N2874" s="33">
        <v>288</v>
      </c>
      <c r="O2874" s="33">
        <v>424</v>
      </c>
      <c r="P2874" s="33">
        <v>3</v>
      </c>
      <c r="Q2874" s="33">
        <v>66</v>
      </c>
      <c r="R2874" s="33" t="str">
        <f t="shared" si="353"/>
        <v xml:space="preserve">3.Senior Citizen </v>
      </c>
      <c r="S2874" s="33" t="s">
        <v>41</v>
      </c>
      <c r="T2874" s="33">
        <v>91672.81</v>
      </c>
      <c r="U2874" s="33" t="s">
        <v>42</v>
      </c>
      <c r="V2874" s="33" t="s">
        <v>34</v>
      </c>
      <c r="W2874" s="36">
        <v>45484</v>
      </c>
      <c r="X2874" s="46">
        <v>0.72777777777777775</v>
      </c>
      <c r="Y2874" s="34">
        <f t="shared" si="354"/>
        <v>11</v>
      </c>
      <c r="Z2874" s="34">
        <f t="shared" si="355"/>
        <v>11</v>
      </c>
      <c r="AA2874" s="33">
        <f t="shared" si="356"/>
        <v>2024</v>
      </c>
      <c r="AB2874" s="34">
        <f t="shared" si="357"/>
        <v>17</v>
      </c>
      <c r="AC2874" s="34">
        <f t="shared" si="358"/>
        <v>28</v>
      </c>
      <c r="AD2874" s="38">
        <f t="shared" si="359"/>
        <v>0</v>
      </c>
    </row>
    <row r="2875" spans="1:30" x14ac:dyDescent="0.35">
      <c r="A2875" s="39">
        <v>2864</v>
      </c>
      <c r="B2875" s="40">
        <v>7337</v>
      </c>
      <c r="C2875" s="40">
        <v>682</v>
      </c>
      <c r="D2875" s="40" t="s">
        <v>39</v>
      </c>
      <c r="E2875" s="40" t="s">
        <v>47</v>
      </c>
      <c r="F2875" s="40">
        <v>1</v>
      </c>
      <c r="G2875" s="41">
        <v>1142.9000000000001</v>
      </c>
      <c r="H2875" s="41">
        <f t="shared" si="352"/>
        <v>1142.9000000000001</v>
      </c>
      <c r="I2875" s="42">
        <v>45332.177777777775</v>
      </c>
      <c r="J2875" s="40">
        <v>1</v>
      </c>
      <c r="K2875" s="40" t="s">
        <v>40</v>
      </c>
      <c r="L2875" s="40">
        <v>238</v>
      </c>
      <c r="M2875" s="40">
        <v>106</v>
      </c>
      <c r="N2875" s="40">
        <v>198</v>
      </c>
      <c r="O2875" s="40">
        <v>395</v>
      </c>
      <c r="P2875" s="40">
        <v>10</v>
      </c>
      <c r="Q2875" s="40">
        <v>62</v>
      </c>
      <c r="R2875" s="40" t="str">
        <f t="shared" si="353"/>
        <v xml:space="preserve">3.Senior Citizen </v>
      </c>
      <c r="S2875" s="40" t="s">
        <v>27</v>
      </c>
      <c r="T2875" s="40">
        <v>51469.48</v>
      </c>
      <c r="U2875" s="40" t="s">
        <v>42</v>
      </c>
      <c r="V2875" s="40" t="s">
        <v>29</v>
      </c>
      <c r="W2875" s="43">
        <v>45332</v>
      </c>
      <c r="X2875" s="47">
        <v>0.17777777777777778</v>
      </c>
      <c r="Y2875" s="41">
        <f t="shared" si="354"/>
        <v>10</v>
      </c>
      <c r="Z2875" s="41">
        <f t="shared" si="355"/>
        <v>10</v>
      </c>
      <c r="AA2875" s="40">
        <f t="shared" si="356"/>
        <v>2024</v>
      </c>
      <c r="AB2875" s="41">
        <f t="shared" si="357"/>
        <v>4</v>
      </c>
      <c r="AC2875" s="41">
        <f t="shared" si="358"/>
        <v>16</v>
      </c>
      <c r="AD2875" s="45">
        <f t="shared" si="359"/>
        <v>0</v>
      </c>
    </row>
    <row r="2876" spans="1:30" x14ac:dyDescent="0.35">
      <c r="A2876" s="32">
        <v>2865</v>
      </c>
      <c r="B2876" s="33">
        <v>7895</v>
      </c>
      <c r="C2876" s="33">
        <v>791</v>
      </c>
      <c r="D2876" s="33" t="s">
        <v>51</v>
      </c>
      <c r="E2876" s="33" t="s">
        <v>47</v>
      </c>
      <c r="F2876" s="33">
        <v>1</v>
      </c>
      <c r="G2876" s="34">
        <v>1132.1600000000001</v>
      </c>
      <c r="H2876" s="34">
        <f t="shared" si="352"/>
        <v>1132.1600000000001</v>
      </c>
      <c r="I2876" s="35">
        <v>45494.70208333333</v>
      </c>
      <c r="J2876" s="33">
        <v>1</v>
      </c>
      <c r="K2876" s="33" t="s">
        <v>36</v>
      </c>
      <c r="L2876" s="33">
        <v>180</v>
      </c>
      <c r="M2876" s="33">
        <v>77</v>
      </c>
      <c r="N2876" s="33">
        <v>120</v>
      </c>
      <c r="O2876" s="33">
        <v>193</v>
      </c>
      <c r="P2876" s="33">
        <v>5</v>
      </c>
      <c r="Q2876" s="33">
        <v>49</v>
      </c>
      <c r="R2876" s="33" t="str">
        <f t="shared" si="353"/>
        <v>2.Middle age</v>
      </c>
      <c r="S2876" s="33" t="s">
        <v>46</v>
      </c>
      <c r="T2876" s="33">
        <v>108712.22</v>
      </c>
      <c r="U2876" s="33" t="s">
        <v>33</v>
      </c>
      <c r="V2876" s="33" t="s">
        <v>34</v>
      </c>
      <c r="W2876" s="36">
        <v>45494</v>
      </c>
      <c r="X2876" s="37">
        <v>0.70208333333333328</v>
      </c>
      <c r="Y2876" s="34">
        <f t="shared" si="354"/>
        <v>21</v>
      </c>
      <c r="Z2876" s="34">
        <f t="shared" si="355"/>
        <v>21</v>
      </c>
      <c r="AA2876" s="33">
        <f t="shared" si="356"/>
        <v>2024</v>
      </c>
      <c r="AB2876" s="34">
        <f t="shared" si="357"/>
        <v>16</v>
      </c>
      <c r="AC2876" s="34">
        <f t="shared" si="358"/>
        <v>51</v>
      </c>
      <c r="AD2876" s="38">
        <f t="shared" si="359"/>
        <v>0</v>
      </c>
    </row>
    <row r="2877" spans="1:30" x14ac:dyDescent="0.35">
      <c r="A2877" s="39">
        <v>2866</v>
      </c>
      <c r="B2877" s="40">
        <v>6986</v>
      </c>
      <c r="C2877" s="40">
        <v>602</v>
      </c>
      <c r="D2877" s="40" t="s">
        <v>38</v>
      </c>
      <c r="E2877" s="40" t="s">
        <v>25</v>
      </c>
      <c r="F2877" s="40">
        <v>4</v>
      </c>
      <c r="G2877" s="41">
        <v>116.72</v>
      </c>
      <c r="H2877" s="41">
        <f t="shared" si="352"/>
        <v>466.88</v>
      </c>
      <c r="I2877" s="42">
        <v>45510.04791666667</v>
      </c>
      <c r="J2877" s="40">
        <v>14</v>
      </c>
      <c r="K2877" s="40" t="s">
        <v>32</v>
      </c>
      <c r="L2877" s="40">
        <v>75</v>
      </c>
      <c r="M2877" s="40">
        <v>108</v>
      </c>
      <c r="N2877" s="40">
        <v>262</v>
      </c>
      <c r="O2877" s="40">
        <v>299</v>
      </c>
      <c r="P2877" s="40">
        <v>10</v>
      </c>
      <c r="Q2877" s="40">
        <v>29</v>
      </c>
      <c r="R2877" s="40" t="str">
        <f t="shared" si="353"/>
        <v>1.Young age</v>
      </c>
      <c r="S2877" s="40" t="s">
        <v>46</v>
      </c>
      <c r="T2877" s="40">
        <v>70728.03</v>
      </c>
      <c r="U2877" s="40" t="s">
        <v>28</v>
      </c>
      <c r="V2877" s="40" t="s">
        <v>34</v>
      </c>
      <c r="W2877" s="43">
        <v>45510</v>
      </c>
      <c r="X2877" s="47">
        <v>4.791666666666667E-2</v>
      </c>
      <c r="Y2877" s="41">
        <f t="shared" si="354"/>
        <v>6</v>
      </c>
      <c r="Z2877" s="41">
        <f t="shared" si="355"/>
        <v>6</v>
      </c>
      <c r="AA2877" s="40">
        <f t="shared" si="356"/>
        <v>2024</v>
      </c>
      <c r="AB2877" s="41">
        <f t="shared" si="357"/>
        <v>1</v>
      </c>
      <c r="AC2877" s="41">
        <f t="shared" si="358"/>
        <v>9</v>
      </c>
      <c r="AD2877" s="45">
        <f t="shared" si="359"/>
        <v>0</v>
      </c>
    </row>
    <row r="2878" spans="1:30" x14ac:dyDescent="0.35">
      <c r="A2878" s="32">
        <v>2867</v>
      </c>
      <c r="B2878" s="33">
        <v>9951</v>
      </c>
      <c r="C2878" s="33">
        <v>775</v>
      </c>
      <c r="D2878" s="33" t="s">
        <v>39</v>
      </c>
      <c r="E2878" s="33" t="s">
        <v>47</v>
      </c>
      <c r="F2878" s="33">
        <v>1</v>
      </c>
      <c r="G2878" s="34">
        <v>465.44</v>
      </c>
      <c r="H2878" s="34">
        <f t="shared" si="352"/>
        <v>465.44</v>
      </c>
      <c r="I2878" s="35">
        <v>45440.652083333334</v>
      </c>
      <c r="J2878" s="33">
        <v>6</v>
      </c>
      <c r="K2878" s="33" t="s">
        <v>32</v>
      </c>
      <c r="L2878" s="33">
        <v>245</v>
      </c>
      <c r="M2878" s="33">
        <v>77</v>
      </c>
      <c r="N2878" s="33">
        <v>234</v>
      </c>
      <c r="O2878" s="33">
        <v>312</v>
      </c>
      <c r="P2878" s="33">
        <v>8</v>
      </c>
      <c r="Q2878" s="33">
        <v>19</v>
      </c>
      <c r="R2878" s="33" t="str">
        <f t="shared" si="353"/>
        <v>1.Young age</v>
      </c>
      <c r="S2878" s="33" t="s">
        <v>27</v>
      </c>
      <c r="T2878" s="33">
        <v>32037.87</v>
      </c>
      <c r="U2878" s="33" t="s">
        <v>42</v>
      </c>
      <c r="V2878" s="33" t="s">
        <v>43</v>
      </c>
      <c r="W2878" s="36">
        <v>45440</v>
      </c>
      <c r="X2878" s="37">
        <v>0.65208333333333335</v>
      </c>
      <c r="Y2878" s="34">
        <f t="shared" si="354"/>
        <v>28</v>
      </c>
      <c r="Z2878" s="34">
        <f t="shared" si="355"/>
        <v>28</v>
      </c>
      <c r="AA2878" s="33">
        <f t="shared" si="356"/>
        <v>2024</v>
      </c>
      <c r="AB2878" s="34">
        <f t="shared" si="357"/>
        <v>15</v>
      </c>
      <c r="AC2878" s="34">
        <f t="shared" si="358"/>
        <v>39</v>
      </c>
      <c r="AD2878" s="38">
        <f t="shared" si="359"/>
        <v>0</v>
      </c>
    </row>
    <row r="2879" spans="1:30" x14ac:dyDescent="0.35">
      <c r="A2879" s="39">
        <v>2868</v>
      </c>
      <c r="B2879" s="40">
        <v>3830</v>
      </c>
      <c r="C2879" s="40">
        <v>667</v>
      </c>
      <c r="D2879" s="40" t="s">
        <v>49</v>
      </c>
      <c r="E2879" s="40" t="s">
        <v>25</v>
      </c>
      <c r="F2879" s="40">
        <v>3</v>
      </c>
      <c r="G2879" s="41">
        <v>1883.26</v>
      </c>
      <c r="H2879" s="41">
        <f t="shared" si="352"/>
        <v>5649.78</v>
      </c>
      <c r="I2879" s="42">
        <v>45407.504861111112</v>
      </c>
      <c r="J2879" s="40">
        <v>8</v>
      </c>
      <c r="K2879" s="40" t="s">
        <v>26</v>
      </c>
      <c r="L2879" s="40">
        <v>397</v>
      </c>
      <c r="M2879" s="40">
        <v>80</v>
      </c>
      <c r="N2879" s="40">
        <v>156</v>
      </c>
      <c r="O2879" s="40">
        <v>367</v>
      </c>
      <c r="P2879" s="40">
        <v>8</v>
      </c>
      <c r="Q2879" s="40">
        <v>40</v>
      </c>
      <c r="R2879" s="40" t="str">
        <f t="shared" si="353"/>
        <v>2.Middle age</v>
      </c>
      <c r="S2879" s="40" t="s">
        <v>27</v>
      </c>
      <c r="T2879" s="40">
        <v>118105.01</v>
      </c>
      <c r="U2879" s="40" t="s">
        <v>42</v>
      </c>
      <c r="V2879" s="40" t="s">
        <v>34</v>
      </c>
      <c r="W2879" s="43">
        <v>45407</v>
      </c>
      <c r="X2879" s="44">
        <v>0.50486111111111109</v>
      </c>
      <c r="Y2879" s="41">
        <f t="shared" si="354"/>
        <v>25</v>
      </c>
      <c r="Z2879" s="41">
        <f t="shared" si="355"/>
        <v>25</v>
      </c>
      <c r="AA2879" s="40">
        <f t="shared" si="356"/>
        <v>2024</v>
      </c>
      <c r="AB2879" s="41">
        <f t="shared" si="357"/>
        <v>12</v>
      </c>
      <c r="AC2879" s="41">
        <f t="shared" si="358"/>
        <v>7</v>
      </c>
      <c r="AD2879" s="45">
        <f t="shared" si="359"/>
        <v>0</v>
      </c>
    </row>
    <row r="2880" spans="1:30" x14ac:dyDescent="0.35">
      <c r="A2880" s="32">
        <v>2869</v>
      </c>
      <c r="B2880" s="33">
        <v>8717</v>
      </c>
      <c r="C2880" s="33">
        <v>801</v>
      </c>
      <c r="D2880" s="33" t="s">
        <v>31</v>
      </c>
      <c r="E2880" s="33" t="s">
        <v>47</v>
      </c>
      <c r="F2880" s="33">
        <v>5</v>
      </c>
      <c r="G2880" s="34">
        <v>1294</v>
      </c>
      <c r="H2880" s="34">
        <f t="shared" si="352"/>
        <v>6470</v>
      </c>
      <c r="I2880" s="35">
        <v>45424.502083333333</v>
      </c>
      <c r="J2880" s="33">
        <v>20</v>
      </c>
      <c r="K2880" s="33" t="s">
        <v>32</v>
      </c>
      <c r="L2880" s="33">
        <v>0</v>
      </c>
      <c r="M2880" s="33">
        <v>126</v>
      </c>
      <c r="N2880" s="33">
        <v>145</v>
      </c>
      <c r="O2880" s="33">
        <v>307</v>
      </c>
      <c r="P2880" s="33">
        <v>6</v>
      </c>
      <c r="Q2880" s="33">
        <v>41</v>
      </c>
      <c r="R2880" s="33" t="str">
        <f t="shared" si="353"/>
        <v>2.Middle age</v>
      </c>
      <c r="S2880" s="33" t="s">
        <v>41</v>
      </c>
      <c r="T2880" s="33">
        <v>69490.97</v>
      </c>
      <c r="U2880" s="33" t="s">
        <v>28</v>
      </c>
      <c r="V2880" s="33" t="s">
        <v>43</v>
      </c>
      <c r="W2880" s="36">
        <v>45424</v>
      </c>
      <c r="X2880" s="46">
        <v>0.50208333333333333</v>
      </c>
      <c r="Y2880" s="34">
        <f t="shared" si="354"/>
        <v>12</v>
      </c>
      <c r="Z2880" s="34">
        <f t="shared" si="355"/>
        <v>12</v>
      </c>
      <c r="AA2880" s="33">
        <f t="shared" si="356"/>
        <v>2024</v>
      </c>
      <c r="AB2880" s="34">
        <f t="shared" si="357"/>
        <v>12</v>
      </c>
      <c r="AC2880" s="34">
        <f t="shared" si="358"/>
        <v>3</v>
      </c>
      <c r="AD2880" s="38">
        <f t="shared" si="359"/>
        <v>0</v>
      </c>
    </row>
    <row r="2881" spans="1:30" x14ac:dyDescent="0.35">
      <c r="A2881" s="39">
        <v>2870</v>
      </c>
      <c r="B2881" s="40">
        <v>2195</v>
      </c>
      <c r="C2881" s="40">
        <v>652</v>
      </c>
      <c r="D2881" s="40" t="s">
        <v>44</v>
      </c>
      <c r="E2881" s="40" t="s">
        <v>25</v>
      </c>
      <c r="F2881" s="40">
        <v>5</v>
      </c>
      <c r="G2881" s="41">
        <v>1766.97</v>
      </c>
      <c r="H2881" s="41">
        <f t="shared" si="352"/>
        <v>8834.85</v>
      </c>
      <c r="I2881" s="42">
        <v>45398.25277777778</v>
      </c>
      <c r="J2881" s="40">
        <v>9</v>
      </c>
      <c r="K2881" s="40" t="s">
        <v>36</v>
      </c>
      <c r="L2881" s="40">
        <v>224</v>
      </c>
      <c r="M2881" s="40">
        <v>111</v>
      </c>
      <c r="N2881" s="40">
        <v>123</v>
      </c>
      <c r="O2881" s="40">
        <v>295</v>
      </c>
      <c r="P2881" s="40">
        <v>7</v>
      </c>
      <c r="Q2881" s="40">
        <v>38</v>
      </c>
      <c r="R2881" s="40" t="str">
        <f t="shared" si="353"/>
        <v>2.Middle age</v>
      </c>
      <c r="S2881" s="40" t="s">
        <v>27</v>
      </c>
      <c r="T2881" s="40">
        <v>51694.48</v>
      </c>
      <c r="U2881" s="40" t="s">
        <v>37</v>
      </c>
      <c r="V2881" s="40" t="s">
        <v>34</v>
      </c>
      <c r="W2881" s="43">
        <v>45398</v>
      </c>
      <c r="X2881" s="44">
        <v>0.25277777777777777</v>
      </c>
      <c r="Y2881" s="41">
        <f t="shared" si="354"/>
        <v>16</v>
      </c>
      <c r="Z2881" s="41">
        <f t="shared" si="355"/>
        <v>16</v>
      </c>
      <c r="AA2881" s="40">
        <f t="shared" si="356"/>
        <v>2024</v>
      </c>
      <c r="AB2881" s="41">
        <f t="shared" si="357"/>
        <v>6</v>
      </c>
      <c r="AC2881" s="41">
        <f t="shared" si="358"/>
        <v>4</v>
      </c>
      <c r="AD2881" s="45">
        <f t="shared" si="359"/>
        <v>0</v>
      </c>
    </row>
    <row r="2882" spans="1:30" x14ac:dyDescent="0.35">
      <c r="A2882" s="32">
        <v>2871</v>
      </c>
      <c r="B2882" s="33">
        <v>1273</v>
      </c>
      <c r="C2882" s="33">
        <v>685</v>
      </c>
      <c r="D2882" s="33" t="s">
        <v>44</v>
      </c>
      <c r="E2882" s="33" t="s">
        <v>47</v>
      </c>
      <c r="F2882" s="33">
        <v>4</v>
      </c>
      <c r="G2882" s="34">
        <v>381.7</v>
      </c>
      <c r="H2882" s="34">
        <f t="shared" si="352"/>
        <v>1526.8</v>
      </c>
      <c r="I2882" s="35">
        <v>45540.586805555555</v>
      </c>
      <c r="J2882" s="33">
        <v>11</v>
      </c>
      <c r="K2882" s="33" t="s">
        <v>36</v>
      </c>
      <c r="L2882" s="33">
        <v>56</v>
      </c>
      <c r="M2882" s="33">
        <v>131</v>
      </c>
      <c r="N2882" s="33">
        <v>184</v>
      </c>
      <c r="O2882" s="33">
        <v>429</v>
      </c>
      <c r="P2882" s="33">
        <v>6</v>
      </c>
      <c r="Q2882" s="33">
        <v>32</v>
      </c>
      <c r="R2882" s="33" t="str">
        <f t="shared" si="353"/>
        <v>1.Young age</v>
      </c>
      <c r="S2882" s="33" t="s">
        <v>27</v>
      </c>
      <c r="T2882" s="33">
        <v>37206.46</v>
      </c>
      <c r="U2882" s="33" t="s">
        <v>42</v>
      </c>
      <c r="V2882" s="33" t="s">
        <v>43</v>
      </c>
      <c r="W2882" s="36">
        <v>45540</v>
      </c>
      <c r="X2882" s="46">
        <v>0.58680555555555558</v>
      </c>
      <c r="Y2882" s="34">
        <f t="shared" si="354"/>
        <v>5</v>
      </c>
      <c r="Z2882" s="34">
        <f t="shared" si="355"/>
        <v>5</v>
      </c>
      <c r="AA2882" s="33">
        <f t="shared" si="356"/>
        <v>2024</v>
      </c>
      <c r="AB2882" s="34">
        <f t="shared" si="357"/>
        <v>14</v>
      </c>
      <c r="AC2882" s="34">
        <f t="shared" si="358"/>
        <v>5</v>
      </c>
      <c r="AD2882" s="38">
        <f t="shared" si="359"/>
        <v>0</v>
      </c>
    </row>
    <row r="2883" spans="1:30" x14ac:dyDescent="0.35">
      <c r="A2883" s="39">
        <v>2872</v>
      </c>
      <c r="B2883" s="40">
        <v>2106</v>
      </c>
      <c r="C2883" s="40">
        <v>581</v>
      </c>
      <c r="D2883" s="40" t="s">
        <v>31</v>
      </c>
      <c r="E2883" s="40" t="s">
        <v>47</v>
      </c>
      <c r="F2883" s="40">
        <v>1</v>
      </c>
      <c r="G2883" s="41">
        <v>666.61</v>
      </c>
      <c r="H2883" s="41">
        <f t="shared" si="352"/>
        <v>666.61</v>
      </c>
      <c r="I2883" s="42">
        <v>45358.852083333331</v>
      </c>
      <c r="J2883" s="40">
        <v>19</v>
      </c>
      <c r="K2883" s="40" t="s">
        <v>32</v>
      </c>
      <c r="L2883" s="40">
        <v>79</v>
      </c>
      <c r="M2883" s="40">
        <v>134</v>
      </c>
      <c r="N2883" s="40">
        <v>140</v>
      </c>
      <c r="O2883" s="40">
        <v>365</v>
      </c>
      <c r="P2883" s="40">
        <v>6</v>
      </c>
      <c r="Q2883" s="40">
        <v>28</v>
      </c>
      <c r="R2883" s="40" t="str">
        <f t="shared" si="353"/>
        <v>1.Young age</v>
      </c>
      <c r="S2883" s="40" t="s">
        <v>27</v>
      </c>
      <c r="T2883" s="40">
        <v>29987.45</v>
      </c>
      <c r="U2883" s="40" t="s">
        <v>37</v>
      </c>
      <c r="V2883" s="40" t="s">
        <v>43</v>
      </c>
      <c r="W2883" s="43">
        <v>45358</v>
      </c>
      <c r="X2883" s="47">
        <v>0.8520833333333333</v>
      </c>
      <c r="Y2883" s="41">
        <f t="shared" si="354"/>
        <v>7</v>
      </c>
      <c r="Z2883" s="41">
        <f t="shared" si="355"/>
        <v>7</v>
      </c>
      <c r="AA2883" s="40">
        <f t="shared" si="356"/>
        <v>2024</v>
      </c>
      <c r="AB2883" s="41">
        <f t="shared" si="357"/>
        <v>20</v>
      </c>
      <c r="AC2883" s="41">
        <f t="shared" si="358"/>
        <v>27</v>
      </c>
      <c r="AD2883" s="45">
        <f t="shared" si="359"/>
        <v>0</v>
      </c>
    </row>
    <row r="2884" spans="1:30" x14ac:dyDescent="0.35">
      <c r="A2884" s="32">
        <v>2873</v>
      </c>
      <c r="B2884" s="33">
        <v>1225</v>
      </c>
      <c r="C2884" s="33">
        <v>587</v>
      </c>
      <c r="D2884" s="33" t="s">
        <v>24</v>
      </c>
      <c r="E2884" s="33" t="s">
        <v>47</v>
      </c>
      <c r="F2884" s="33">
        <v>2</v>
      </c>
      <c r="G2884" s="34">
        <v>829.54</v>
      </c>
      <c r="H2884" s="34">
        <f t="shared" si="352"/>
        <v>1659.08</v>
      </c>
      <c r="I2884" s="35">
        <v>45435.788888888892</v>
      </c>
      <c r="J2884" s="33">
        <v>19</v>
      </c>
      <c r="K2884" s="33" t="s">
        <v>32</v>
      </c>
      <c r="L2884" s="33">
        <v>451</v>
      </c>
      <c r="M2884" s="33">
        <v>55</v>
      </c>
      <c r="N2884" s="33">
        <v>245</v>
      </c>
      <c r="O2884" s="33">
        <v>112</v>
      </c>
      <c r="P2884" s="33">
        <v>2</v>
      </c>
      <c r="Q2884" s="33">
        <v>24</v>
      </c>
      <c r="R2884" s="33" t="str">
        <f t="shared" si="353"/>
        <v>1.Young age</v>
      </c>
      <c r="S2884" s="33" t="s">
        <v>27</v>
      </c>
      <c r="T2884" s="33">
        <v>46878.45</v>
      </c>
      <c r="U2884" s="33" t="s">
        <v>28</v>
      </c>
      <c r="V2884" s="33" t="s">
        <v>29</v>
      </c>
      <c r="W2884" s="36">
        <v>45435</v>
      </c>
      <c r="X2884" s="37">
        <v>0.78888888888888886</v>
      </c>
      <c r="Y2884" s="34">
        <f t="shared" si="354"/>
        <v>23</v>
      </c>
      <c r="Z2884" s="34">
        <f t="shared" si="355"/>
        <v>23</v>
      </c>
      <c r="AA2884" s="33">
        <f t="shared" si="356"/>
        <v>2024</v>
      </c>
      <c r="AB2884" s="34">
        <f t="shared" si="357"/>
        <v>18</v>
      </c>
      <c r="AC2884" s="34">
        <f t="shared" si="358"/>
        <v>56</v>
      </c>
      <c r="AD2884" s="38">
        <f t="shared" si="359"/>
        <v>0</v>
      </c>
    </row>
    <row r="2885" spans="1:30" x14ac:dyDescent="0.35">
      <c r="A2885" s="39">
        <v>2874</v>
      </c>
      <c r="B2885" s="40">
        <v>5295</v>
      </c>
      <c r="C2885" s="40">
        <v>675</v>
      </c>
      <c r="D2885" s="40" t="s">
        <v>39</v>
      </c>
      <c r="E2885" s="40" t="s">
        <v>25</v>
      </c>
      <c r="F2885" s="40">
        <v>4</v>
      </c>
      <c r="G2885" s="41">
        <v>1534.4</v>
      </c>
      <c r="H2885" s="41">
        <f t="shared" si="352"/>
        <v>6137.6</v>
      </c>
      <c r="I2885" s="42">
        <v>45438.302777777775</v>
      </c>
      <c r="J2885" s="40">
        <v>9</v>
      </c>
      <c r="K2885" s="40" t="s">
        <v>40</v>
      </c>
      <c r="L2885" s="40">
        <v>229</v>
      </c>
      <c r="M2885" s="40">
        <v>60</v>
      </c>
      <c r="N2885" s="40">
        <v>111</v>
      </c>
      <c r="O2885" s="40">
        <v>377</v>
      </c>
      <c r="P2885" s="40">
        <v>3</v>
      </c>
      <c r="Q2885" s="40">
        <v>43</v>
      </c>
      <c r="R2885" s="40" t="str">
        <f t="shared" si="353"/>
        <v>2.Middle age</v>
      </c>
      <c r="S2885" s="40" t="s">
        <v>41</v>
      </c>
      <c r="T2885" s="40">
        <v>113651.83</v>
      </c>
      <c r="U2885" s="40" t="s">
        <v>37</v>
      </c>
      <c r="V2885" s="40" t="s">
        <v>29</v>
      </c>
      <c r="W2885" s="43">
        <v>45438</v>
      </c>
      <c r="X2885" s="44">
        <v>0.30277777777777776</v>
      </c>
      <c r="Y2885" s="41">
        <f t="shared" si="354"/>
        <v>26</v>
      </c>
      <c r="Z2885" s="41">
        <f t="shared" si="355"/>
        <v>26</v>
      </c>
      <c r="AA2885" s="40">
        <f t="shared" si="356"/>
        <v>2024</v>
      </c>
      <c r="AB2885" s="41">
        <f t="shared" si="357"/>
        <v>7</v>
      </c>
      <c r="AC2885" s="41">
        <f t="shared" si="358"/>
        <v>16</v>
      </c>
      <c r="AD2885" s="45">
        <f t="shared" si="359"/>
        <v>0</v>
      </c>
    </row>
    <row r="2886" spans="1:30" x14ac:dyDescent="0.35">
      <c r="A2886" s="32">
        <v>2875</v>
      </c>
      <c r="B2886" s="33">
        <v>4534</v>
      </c>
      <c r="C2886" s="33">
        <v>974</v>
      </c>
      <c r="D2886" s="33" t="s">
        <v>38</v>
      </c>
      <c r="E2886" s="33" t="s">
        <v>47</v>
      </c>
      <c r="F2886" s="33">
        <v>2</v>
      </c>
      <c r="G2886" s="34">
        <v>142.1</v>
      </c>
      <c r="H2886" s="34">
        <f t="shared" si="352"/>
        <v>284.2</v>
      </c>
      <c r="I2886" s="35">
        <v>45503.724999999999</v>
      </c>
      <c r="J2886" s="33">
        <v>6</v>
      </c>
      <c r="K2886" s="33" t="s">
        <v>32</v>
      </c>
      <c r="L2886" s="33">
        <v>294</v>
      </c>
      <c r="M2886" s="33">
        <v>50</v>
      </c>
      <c r="N2886" s="33">
        <v>115</v>
      </c>
      <c r="O2886" s="33">
        <v>111</v>
      </c>
      <c r="P2886" s="33">
        <v>9</v>
      </c>
      <c r="Q2886" s="33">
        <v>69</v>
      </c>
      <c r="R2886" s="33" t="str">
        <f t="shared" si="353"/>
        <v xml:space="preserve">3.Senior Citizen </v>
      </c>
      <c r="S2886" s="33" t="s">
        <v>27</v>
      </c>
      <c r="T2886" s="33">
        <v>81760.72</v>
      </c>
      <c r="U2886" s="33" t="s">
        <v>37</v>
      </c>
      <c r="V2886" s="33" t="s">
        <v>43</v>
      </c>
      <c r="W2886" s="36">
        <v>45503</v>
      </c>
      <c r="X2886" s="37">
        <v>0.72499999999999998</v>
      </c>
      <c r="Y2886" s="34">
        <f t="shared" si="354"/>
        <v>30</v>
      </c>
      <c r="Z2886" s="34">
        <f t="shared" si="355"/>
        <v>30</v>
      </c>
      <c r="AA2886" s="33">
        <f t="shared" si="356"/>
        <v>2024</v>
      </c>
      <c r="AB2886" s="34">
        <f t="shared" si="357"/>
        <v>17</v>
      </c>
      <c r="AC2886" s="34">
        <f t="shared" si="358"/>
        <v>24</v>
      </c>
      <c r="AD2886" s="38">
        <f t="shared" si="359"/>
        <v>0</v>
      </c>
    </row>
    <row r="2887" spans="1:30" x14ac:dyDescent="0.35">
      <c r="A2887" s="39">
        <v>2876</v>
      </c>
      <c r="B2887" s="40">
        <v>1652</v>
      </c>
      <c r="C2887" s="40">
        <v>260</v>
      </c>
      <c r="D2887" s="40" t="s">
        <v>24</v>
      </c>
      <c r="E2887" s="40" t="s">
        <v>47</v>
      </c>
      <c r="F2887" s="40">
        <v>1</v>
      </c>
      <c r="G2887" s="41">
        <v>1314.72</v>
      </c>
      <c r="H2887" s="41">
        <f t="shared" si="352"/>
        <v>1314.72</v>
      </c>
      <c r="I2887" s="42">
        <v>45442.6875</v>
      </c>
      <c r="J2887" s="40">
        <v>14</v>
      </c>
      <c r="K2887" s="40" t="s">
        <v>32</v>
      </c>
      <c r="L2887" s="40">
        <v>361</v>
      </c>
      <c r="M2887" s="40">
        <v>62</v>
      </c>
      <c r="N2887" s="40">
        <v>226</v>
      </c>
      <c r="O2887" s="40">
        <v>346</v>
      </c>
      <c r="P2887" s="40">
        <v>9</v>
      </c>
      <c r="Q2887" s="40">
        <v>65</v>
      </c>
      <c r="R2887" s="40" t="str">
        <f t="shared" si="353"/>
        <v xml:space="preserve">3.Senior Citizen </v>
      </c>
      <c r="S2887" s="40" t="s">
        <v>41</v>
      </c>
      <c r="T2887" s="40">
        <v>59256.35</v>
      </c>
      <c r="U2887" s="40" t="s">
        <v>28</v>
      </c>
      <c r="V2887" s="40" t="s">
        <v>34</v>
      </c>
      <c r="W2887" s="43">
        <v>45442</v>
      </c>
      <c r="X2887" s="44">
        <v>0.6875</v>
      </c>
      <c r="Y2887" s="41">
        <f t="shared" si="354"/>
        <v>30</v>
      </c>
      <c r="Z2887" s="41">
        <f t="shared" si="355"/>
        <v>30</v>
      </c>
      <c r="AA2887" s="40">
        <f t="shared" si="356"/>
        <v>2024</v>
      </c>
      <c r="AB2887" s="41">
        <f t="shared" si="357"/>
        <v>16</v>
      </c>
      <c r="AC2887" s="41">
        <f t="shared" si="358"/>
        <v>30</v>
      </c>
      <c r="AD2887" s="45">
        <f t="shared" si="359"/>
        <v>0</v>
      </c>
    </row>
    <row r="2888" spans="1:30" x14ac:dyDescent="0.35">
      <c r="A2888" s="32">
        <v>2877</v>
      </c>
      <c r="B2888" s="33">
        <v>1990</v>
      </c>
      <c r="C2888" s="33">
        <v>618</v>
      </c>
      <c r="D2888" s="33" t="s">
        <v>49</v>
      </c>
      <c r="E2888" s="33" t="s">
        <v>25</v>
      </c>
      <c r="F2888" s="33">
        <v>5</v>
      </c>
      <c r="G2888" s="34">
        <v>142.66999999999999</v>
      </c>
      <c r="H2888" s="34">
        <f t="shared" si="352"/>
        <v>713.34999999999991</v>
      </c>
      <c r="I2888" s="35">
        <v>45427.131944444445</v>
      </c>
      <c r="J2888" s="33">
        <v>9</v>
      </c>
      <c r="K2888" s="33" t="s">
        <v>40</v>
      </c>
      <c r="L2888" s="33">
        <v>376</v>
      </c>
      <c r="M2888" s="33">
        <v>134</v>
      </c>
      <c r="N2888" s="33">
        <v>175</v>
      </c>
      <c r="O2888" s="33">
        <v>401</v>
      </c>
      <c r="P2888" s="33">
        <v>10</v>
      </c>
      <c r="Q2888" s="33">
        <v>65</v>
      </c>
      <c r="R2888" s="33" t="str">
        <f t="shared" si="353"/>
        <v xml:space="preserve">3.Senior Citizen </v>
      </c>
      <c r="S2888" s="33" t="s">
        <v>46</v>
      </c>
      <c r="T2888" s="33">
        <v>29309.82</v>
      </c>
      <c r="U2888" s="33" t="s">
        <v>42</v>
      </c>
      <c r="V2888" s="33" t="s">
        <v>29</v>
      </c>
      <c r="W2888" s="36">
        <v>45427</v>
      </c>
      <c r="X2888" s="37">
        <v>0.13194444444444445</v>
      </c>
      <c r="Y2888" s="34">
        <f t="shared" si="354"/>
        <v>15</v>
      </c>
      <c r="Z2888" s="34">
        <f t="shared" si="355"/>
        <v>15</v>
      </c>
      <c r="AA2888" s="33">
        <f t="shared" si="356"/>
        <v>2024</v>
      </c>
      <c r="AB2888" s="34">
        <f t="shared" si="357"/>
        <v>3</v>
      </c>
      <c r="AC2888" s="34">
        <f t="shared" si="358"/>
        <v>10</v>
      </c>
      <c r="AD2888" s="38">
        <f t="shared" si="359"/>
        <v>0</v>
      </c>
    </row>
    <row r="2889" spans="1:30" x14ac:dyDescent="0.35">
      <c r="A2889" s="39">
        <v>2878</v>
      </c>
      <c r="B2889" s="40">
        <v>7520</v>
      </c>
      <c r="C2889" s="40">
        <v>157</v>
      </c>
      <c r="D2889" s="40" t="s">
        <v>49</v>
      </c>
      <c r="E2889" s="40" t="s">
        <v>47</v>
      </c>
      <c r="F2889" s="40">
        <v>4</v>
      </c>
      <c r="G2889" s="41">
        <v>66.59</v>
      </c>
      <c r="H2889" s="41">
        <f t="shared" si="352"/>
        <v>266.36</v>
      </c>
      <c r="I2889" s="42">
        <v>45339.671527777777</v>
      </c>
      <c r="J2889" s="40">
        <v>2</v>
      </c>
      <c r="K2889" s="40" t="s">
        <v>26</v>
      </c>
      <c r="L2889" s="40">
        <v>352</v>
      </c>
      <c r="M2889" s="40">
        <v>87</v>
      </c>
      <c r="N2889" s="40">
        <v>117</v>
      </c>
      <c r="O2889" s="40">
        <v>289</v>
      </c>
      <c r="P2889" s="40">
        <v>6</v>
      </c>
      <c r="Q2889" s="40">
        <v>59</v>
      </c>
      <c r="R2889" s="40" t="str">
        <f t="shared" si="353"/>
        <v>2.Middle age</v>
      </c>
      <c r="S2889" s="40" t="s">
        <v>46</v>
      </c>
      <c r="T2889" s="40">
        <v>89042.59</v>
      </c>
      <c r="U2889" s="40" t="s">
        <v>37</v>
      </c>
      <c r="V2889" s="40" t="s">
        <v>29</v>
      </c>
      <c r="W2889" s="43">
        <v>45339</v>
      </c>
      <c r="X2889" s="44">
        <v>0.67152777777777772</v>
      </c>
      <c r="Y2889" s="41">
        <f t="shared" si="354"/>
        <v>17</v>
      </c>
      <c r="Z2889" s="41">
        <f t="shared" si="355"/>
        <v>17</v>
      </c>
      <c r="AA2889" s="40">
        <f t="shared" si="356"/>
        <v>2024</v>
      </c>
      <c r="AB2889" s="41">
        <f t="shared" si="357"/>
        <v>16</v>
      </c>
      <c r="AC2889" s="41">
        <f t="shared" si="358"/>
        <v>7</v>
      </c>
      <c r="AD2889" s="45">
        <f t="shared" si="359"/>
        <v>0</v>
      </c>
    </row>
    <row r="2890" spans="1:30" x14ac:dyDescent="0.35">
      <c r="A2890" s="32">
        <v>2879</v>
      </c>
      <c r="B2890" s="33">
        <v>9300</v>
      </c>
      <c r="C2890" s="33">
        <v>500</v>
      </c>
      <c r="D2890" s="33" t="s">
        <v>31</v>
      </c>
      <c r="E2890" s="33" t="s">
        <v>47</v>
      </c>
      <c r="F2890" s="33">
        <v>1</v>
      </c>
      <c r="G2890" s="34">
        <v>1572.7</v>
      </c>
      <c r="H2890" s="34">
        <f t="shared" si="352"/>
        <v>1572.7</v>
      </c>
      <c r="I2890" s="35">
        <v>45317.538888888892</v>
      </c>
      <c r="J2890" s="33">
        <v>16</v>
      </c>
      <c r="K2890" s="33" t="s">
        <v>32</v>
      </c>
      <c r="L2890" s="33">
        <v>239</v>
      </c>
      <c r="M2890" s="33">
        <v>122</v>
      </c>
      <c r="N2890" s="33">
        <v>289</v>
      </c>
      <c r="O2890" s="33">
        <v>313</v>
      </c>
      <c r="P2890" s="33">
        <v>7</v>
      </c>
      <c r="Q2890" s="33">
        <v>67</v>
      </c>
      <c r="R2890" s="33" t="str">
        <f t="shared" si="353"/>
        <v xml:space="preserve">3.Senior Citizen </v>
      </c>
      <c r="S2890" s="33" t="s">
        <v>41</v>
      </c>
      <c r="T2890" s="33">
        <v>28438.94</v>
      </c>
      <c r="U2890" s="33" t="s">
        <v>28</v>
      </c>
      <c r="V2890" s="33" t="s">
        <v>50</v>
      </c>
      <c r="W2890" s="36">
        <v>45317</v>
      </c>
      <c r="X2890" s="37">
        <v>0.53888888888888886</v>
      </c>
      <c r="Y2890" s="34">
        <f t="shared" si="354"/>
        <v>26</v>
      </c>
      <c r="Z2890" s="34">
        <f t="shared" si="355"/>
        <v>26</v>
      </c>
      <c r="AA2890" s="33">
        <f t="shared" si="356"/>
        <v>2024</v>
      </c>
      <c r="AB2890" s="34">
        <f t="shared" si="357"/>
        <v>12</v>
      </c>
      <c r="AC2890" s="34">
        <f t="shared" si="358"/>
        <v>56</v>
      </c>
      <c r="AD2890" s="38">
        <f t="shared" si="359"/>
        <v>0</v>
      </c>
    </row>
    <row r="2891" spans="1:30" x14ac:dyDescent="0.35">
      <c r="A2891" s="39">
        <v>2880</v>
      </c>
      <c r="B2891" s="40">
        <v>5693</v>
      </c>
      <c r="C2891" s="40">
        <v>369</v>
      </c>
      <c r="D2891" s="40" t="s">
        <v>24</v>
      </c>
      <c r="E2891" s="40" t="s">
        <v>25</v>
      </c>
      <c r="F2891" s="40">
        <v>1</v>
      </c>
      <c r="G2891" s="41">
        <v>1587.92</v>
      </c>
      <c r="H2891" s="41">
        <f t="shared" si="352"/>
        <v>1587.92</v>
      </c>
      <c r="I2891" s="42">
        <v>45438.395138888889</v>
      </c>
      <c r="J2891" s="40">
        <v>14</v>
      </c>
      <c r="K2891" s="40" t="s">
        <v>26</v>
      </c>
      <c r="L2891" s="40">
        <v>52</v>
      </c>
      <c r="M2891" s="40">
        <v>71</v>
      </c>
      <c r="N2891" s="40">
        <v>198</v>
      </c>
      <c r="O2891" s="40">
        <v>271</v>
      </c>
      <c r="P2891" s="40">
        <v>4</v>
      </c>
      <c r="Q2891" s="40">
        <v>67</v>
      </c>
      <c r="R2891" s="40" t="str">
        <f t="shared" si="353"/>
        <v xml:space="preserve">3.Senior Citizen </v>
      </c>
      <c r="S2891" s="40" t="s">
        <v>46</v>
      </c>
      <c r="T2891" s="40">
        <v>102288.79</v>
      </c>
      <c r="U2891" s="40" t="s">
        <v>37</v>
      </c>
      <c r="V2891" s="40" t="s">
        <v>43</v>
      </c>
      <c r="W2891" s="43">
        <v>45438</v>
      </c>
      <c r="X2891" s="44">
        <v>0.39513888888888887</v>
      </c>
      <c r="Y2891" s="41">
        <f t="shared" si="354"/>
        <v>26</v>
      </c>
      <c r="Z2891" s="41">
        <f t="shared" si="355"/>
        <v>26</v>
      </c>
      <c r="AA2891" s="40">
        <f t="shared" si="356"/>
        <v>2024</v>
      </c>
      <c r="AB2891" s="41">
        <f t="shared" si="357"/>
        <v>9</v>
      </c>
      <c r="AC2891" s="41">
        <f t="shared" si="358"/>
        <v>29</v>
      </c>
      <c r="AD2891" s="45">
        <f t="shared" si="359"/>
        <v>0</v>
      </c>
    </row>
    <row r="2892" spans="1:30" x14ac:dyDescent="0.35">
      <c r="A2892" s="32">
        <v>2881</v>
      </c>
      <c r="B2892" s="33">
        <v>9209</v>
      </c>
      <c r="C2892" s="33">
        <v>606</v>
      </c>
      <c r="D2892" s="33" t="s">
        <v>49</v>
      </c>
      <c r="E2892" s="33" t="s">
        <v>47</v>
      </c>
      <c r="F2892" s="33">
        <v>2</v>
      </c>
      <c r="G2892" s="34">
        <v>582.63</v>
      </c>
      <c r="H2892" s="34">
        <f t="shared" si="352"/>
        <v>1165.26</v>
      </c>
      <c r="I2892" s="35">
        <v>45514.571527777778</v>
      </c>
      <c r="J2892" s="33">
        <v>1</v>
      </c>
      <c r="K2892" s="33" t="s">
        <v>40</v>
      </c>
      <c r="L2892" s="33">
        <v>224</v>
      </c>
      <c r="M2892" s="33">
        <v>102</v>
      </c>
      <c r="N2892" s="33">
        <v>196</v>
      </c>
      <c r="O2892" s="33">
        <v>222</v>
      </c>
      <c r="P2892" s="33">
        <v>9</v>
      </c>
      <c r="Q2892" s="33">
        <v>53</v>
      </c>
      <c r="R2892" s="33" t="str">
        <f t="shared" si="353"/>
        <v>2.Middle age</v>
      </c>
      <c r="S2892" s="33" t="s">
        <v>46</v>
      </c>
      <c r="T2892" s="33">
        <v>78073.06</v>
      </c>
      <c r="U2892" s="33" t="s">
        <v>28</v>
      </c>
      <c r="V2892" s="33" t="s">
        <v>50</v>
      </c>
      <c r="W2892" s="36">
        <v>45514</v>
      </c>
      <c r="X2892" s="46">
        <v>0.57152777777777775</v>
      </c>
      <c r="Y2892" s="34">
        <f t="shared" si="354"/>
        <v>10</v>
      </c>
      <c r="Z2892" s="34">
        <f t="shared" si="355"/>
        <v>10</v>
      </c>
      <c r="AA2892" s="33">
        <f t="shared" si="356"/>
        <v>2024</v>
      </c>
      <c r="AB2892" s="34">
        <f t="shared" si="357"/>
        <v>13</v>
      </c>
      <c r="AC2892" s="34">
        <f t="shared" si="358"/>
        <v>43</v>
      </c>
      <c r="AD2892" s="38">
        <f t="shared" si="359"/>
        <v>0</v>
      </c>
    </row>
    <row r="2893" spans="1:30" x14ac:dyDescent="0.35">
      <c r="A2893" s="39">
        <v>2882</v>
      </c>
      <c r="B2893" s="40">
        <v>7806</v>
      </c>
      <c r="C2893" s="40">
        <v>705</v>
      </c>
      <c r="D2893" s="40" t="s">
        <v>39</v>
      </c>
      <c r="E2893" s="40" t="s">
        <v>25</v>
      </c>
      <c r="F2893" s="40">
        <v>2</v>
      </c>
      <c r="G2893" s="41">
        <v>1385.45</v>
      </c>
      <c r="H2893" s="41">
        <f t="shared" ref="H2893:H2956" si="360">G2893*F2893</f>
        <v>2770.9</v>
      </c>
      <c r="I2893" s="42">
        <v>45522.820833333331</v>
      </c>
      <c r="J2893" s="40">
        <v>18</v>
      </c>
      <c r="K2893" s="40" t="s">
        <v>26</v>
      </c>
      <c r="L2893" s="40">
        <v>220</v>
      </c>
      <c r="M2893" s="40">
        <v>70</v>
      </c>
      <c r="N2893" s="40">
        <v>282</v>
      </c>
      <c r="O2893" s="40">
        <v>126</v>
      </c>
      <c r="P2893" s="40">
        <v>4</v>
      </c>
      <c r="Q2893" s="40">
        <v>38</v>
      </c>
      <c r="R2893" s="40" t="str">
        <f t="shared" ref="R2893:R2956" si="361">IF(Q2893&lt;=34,"1.Young age",IF(Q2893&gt;=60,"3.Senior Citizen ","2.Middle age"))</f>
        <v>2.Middle age</v>
      </c>
      <c r="S2893" s="40" t="s">
        <v>46</v>
      </c>
      <c r="T2893" s="40">
        <v>42366.44</v>
      </c>
      <c r="U2893" s="40" t="s">
        <v>33</v>
      </c>
      <c r="V2893" s="40" t="s">
        <v>29</v>
      </c>
      <c r="W2893" s="43">
        <v>45522</v>
      </c>
      <c r="X2893" s="44">
        <v>0.8208333333333333</v>
      </c>
      <c r="Y2893" s="41">
        <f t="shared" ref="Y2893:Y2956" si="362">DAY(W2893)</f>
        <v>18</v>
      </c>
      <c r="Z2893" s="41">
        <f t="shared" ref="Z2893:Z2956" si="363">VALUE(Y2893)</f>
        <v>18</v>
      </c>
      <c r="AA2893" s="40">
        <f t="shared" ref="AA2893:AA2956" si="364">YEAR(W2893)</f>
        <v>2024</v>
      </c>
      <c r="AB2893" s="41">
        <f t="shared" ref="AB2893:AB2956" si="365">HOUR(X2893)</f>
        <v>19</v>
      </c>
      <c r="AC2893" s="41">
        <f t="shared" ref="AC2893:AC2956" si="366">MINUTE(X2893)</f>
        <v>42</v>
      </c>
      <c r="AD2893" s="45">
        <f t="shared" ref="AD2893:AD2956" si="367">SECOND(X2893)</f>
        <v>0</v>
      </c>
    </row>
    <row r="2894" spans="1:30" x14ac:dyDescent="0.35">
      <c r="A2894" s="32">
        <v>2883</v>
      </c>
      <c r="B2894" s="33">
        <v>7939</v>
      </c>
      <c r="C2894" s="33">
        <v>486</v>
      </c>
      <c r="D2894" s="33" t="s">
        <v>52</v>
      </c>
      <c r="E2894" s="33" t="s">
        <v>25</v>
      </c>
      <c r="F2894" s="33">
        <v>1</v>
      </c>
      <c r="G2894" s="34">
        <v>945.51</v>
      </c>
      <c r="H2894" s="34">
        <f t="shared" si="360"/>
        <v>945.51</v>
      </c>
      <c r="I2894" s="35">
        <v>45509.71597222222</v>
      </c>
      <c r="J2894" s="33">
        <v>20</v>
      </c>
      <c r="K2894" s="33" t="s">
        <v>32</v>
      </c>
      <c r="L2894" s="33">
        <v>109</v>
      </c>
      <c r="M2894" s="33">
        <v>59</v>
      </c>
      <c r="N2894" s="33">
        <v>278</v>
      </c>
      <c r="O2894" s="33">
        <v>112</v>
      </c>
      <c r="P2894" s="33">
        <v>7</v>
      </c>
      <c r="Q2894" s="33">
        <v>70</v>
      </c>
      <c r="R2894" s="33" t="str">
        <f t="shared" si="361"/>
        <v xml:space="preserve">3.Senior Citizen </v>
      </c>
      <c r="S2894" s="33" t="s">
        <v>46</v>
      </c>
      <c r="T2894" s="33">
        <v>34195.14</v>
      </c>
      <c r="U2894" s="33" t="s">
        <v>33</v>
      </c>
      <c r="V2894" s="33" t="s">
        <v>43</v>
      </c>
      <c r="W2894" s="36">
        <v>45509</v>
      </c>
      <c r="X2894" s="46">
        <v>0.71597222222222223</v>
      </c>
      <c r="Y2894" s="34">
        <f t="shared" si="362"/>
        <v>5</v>
      </c>
      <c r="Z2894" s="34">
        <f t="shared" si="363"/>
        <v>5</v>
      </c>
      <c r="AA2894" s="33">
        <f t="shared" si="364"/>
        <v>2024</v>
      </c>
      <c r="AB2894" s="34">
        <f t="shared" si="365"/>
        <v>17</v>
      </c>
      <c r="AC2894" s="34">
        <f t="shared" si="366"/>
        <v>11</v>
      </c>
      <c r="AD2894" s="38">
        <f t="shared" si="367"/>
        <v>0</v>
      </c>
    </row>
    <row r="2895" spans="1:30" x14ac:dyDescent="0.35">
      <c r="A2895" s="39">
        <v>2884</v>
      </c>
      <c r="B2895" s="40">
        <v>7590</v>
      </c>
      <c r="C2895" s="40">
        <v>731</v>
      </c>
      <c r="D2895" s="40" t="s">
        <v>52</v>
      </c>
      <c r="E2895" s="40" t="s">
        <v>47</v>
      </c>
      <c r="F2895" s="40">
        <v>2</v>
      </c>
      <c r="G2895" s="41">
        <v>728.57</v>
      </c>
      <c r="H2895" s="41">
        <f t="shared" si="360"/>
        <v>1457.14</v>
      </c>
      <c r="I2895" s="42">
        <v>45443.071527777778</v>
      </c>
      <c r="J2895" s="40">
        <v>11</v>
      </c>
      <c r="K2895" s="40" t="s">
        <v>45</v>
      </c>
      <c r="L2895" s="40">
        <v>379</v>
      </c>
      <c r="M2895" s="40">
        <v>120</v>
      </c>
      <c r="N2895" s="40">
        <v>168</v>
      </c>
      <c r="O2895" s="40">
        <v>125</v>
      </c>
      <c r="P2895" s="40">
        <v>8</v>
      </c>
      <c r="Q2895" s="40">
        <v>40</v>
      </c>
      <c r="R2895" s="40" t="str">
        <f t="shared" si="361"/>
        <v>2.Middle age</v>
      </c>
      <c r="S2895" s="40" t="s">
        <v>46</v>
      </c>
      <c r="T2895" s="40">
        <v>29183.200000000001</v>
      </c>
      <c r="U2895" s="40" t="s">
        <v>37</v>
      </c>
      <c r="V2895" s="40" t="s">
        <v>50</v>
      </c>
      <c r="W2895" s="43">
        <v>45443</v>
      </c>
      <c r="X2895" s="44">
        <v>7.1527777777777773E-2</v>
      </c>
      <c r="Y2895" s="41">
        <f t="shared" si="362"/>
        <v>31</v>
      </c>
      <c r="Z2895" s="41">
        <f t="shared" si="363"/>
        <v>31</v>
      </c>
      <c r="AA2895" s="40">
        <f t="shared" si="364"/>
        <v>2024</v>
      </c>
      <c r="AB2895" s="41">
        <f t="shared" si="365"/>
        <v>1</v>
      </c>
      <c r="AC2895" s="41">
        <f t="shared" si="366"/>
        <v>43</v>
      </c>
      <c r="AD2895" s="45">
        <f t="shared" si="367"/>
        <v>0</v>
      </c>
    </row>
    <row r="2896" spans="1:30" x14ac:dyDescent="0.35">
      <c r="A2896" s="32">
        <v>2885</v>
      </c>
      <c r="B2896" s="33">
        <v>2350</v>
      </c>
      <c r="C2896" s="33">
        <v>792</v>
      </c>
      <c r="D2896" s="33" t="s">
        <v>44</v>
      </c>
      <c r="E2896" s="33" t="s">
        <v>25</v>
      </c>
      <c r="F2896" s="33">
        <v>1</v>
      </c>
      <c r="G2896" s="34">
        <v>1269.5999999999999</v>
      </c>
      <c r="H2896" s="34">
        <f t="shared" si="360"/>
        <v>1269.5999999999999</v>
      </c>
      <c r="I2896" s="35">
        <v>45511.222222222219</v>
      </c>
      <c r="J2896" s="33">
        <v>7</v>
      </c>
      <c r="K2896" s="33" t="s">
        <v>36</v>
      </c>
      <c r="L2896" s="33">
        <v>490</v>
      </c>
      <c r="M2896" s="33">
        <v>128</v>
      </c>
      <c r="N2896" s="33">
        <v>153</v>
      </c>
      <c r="O2896" s="33">
        <v>195</v>
      </c>
      <c r="P2896" s="33">
        <v>7</v>
      </c>
      <c r="Q2896" s="33">
        <v>38</v>
      </c>
      <c r="R2896" s="33" t="str">
        <f t="shared" si="361"/>
        <v>2.Middle age</v>
      </c>
      <c r="S2896" s="33" t="s">
        <v>27</v>
      </c>
      <c r="T2896" s="33">
        <v>52862.49</v>
      </c>
      <c r="U2896" s="33" t="s">
        <v>42</v>
      </c>
      <c r="V2896" s="33" t="s">
        <v>50</v>
      </c>
      <c r="W2896" s="36">
        <v>45511</v>
      </c>
      <c r="X2896" s="46">
        <v>0.22222222222222221</v>
      </c>
      <c r="Y2896" s="34">
        <f t="shared" si="362"/>
        <v>7</v>
      </c>
      <c r="Z2896" s="34">
        <f t="shared" si="363"/>
        <v>7</v>
      </c>
      <c r="AA2896" s="33">
        <f t="shared" si="364"/>
        <v>2024</v>
      </c>
      <c r="AB2896" s="34">
        <f t="shared" si="365"/>
        <v>5</v>
      </c>
      <c r="AC2896" s="34">
        <f t="shared" si="366"/>
        <v>20</v>
      </c>
      <c r="AD2896" s="38">
        <f t="shared" si="367"/>
        <v>0</v>
      </c>
    </row>
    <row r="2897" spans="1:30" x14ac:dyDescent="0.35">
      <c r="A2897" s="39">
        <v>2886</v>
      </c>
      <c r="B2897" s="40">
        <v>9791</v>
      </c>
      <c r="C2897" s="40">
        <v>461</v>
      </c>
      <c r="D2897" s="40" t="s">
        <v>51</v>
      </c>
      <c r="E2897" s="40" t="s">
        <v>47</v>
      </c>
      <c r="F2897" s="40">
        <v>5</v>
      </c>
      <c r="G2897" s="41">
        <v>1096.1199999999999</v>
      </c>
      <c r="H2897" s="41">
        <f t="shared" si="360"/>
        <v>5480.5999999999995</v>
      </c>
      <c r="I2897" s="42">
        <v>45301.324305555558</v>
      </c>
      <c r="J2897" s="40">
        <v>2</v>
      </c>
      <c r="K2897" s="40" t="s">
        <v>45</v>
      </c>
      <c r="L2897" s="40">
        <v>166</v>
      </c>
      <c r="M2897" s="40">
        <v>70</v>
      </c>
      <c r="N2897" s="40">
        <v>109</v>
      </c>
      <c r="O2897" s="40">
        <v>173</v>
      </c>
      <c r="P2897" s="40">
        <v>7</v>
      </c>
      <c r="Q2897" s="40">
        <v>18</v>
      </c>
      <c r="R2897" s="40" t="str">
        <f t="shared" si="361"/>
        <v>1.Young age</v>
      </c>
      <c r="S2897" s="40" t="s">
        <v>27</v>
      </c>
      <c r="T2897" s="40">
        <v>67942.13</v>
      </c>
      <c r="U2897" s="40" t="s">
        <v>37</v>
      </c>
      <c r="V2897" s="40" t="s">
        <v>34</v>
      </c>
      <c r="W2897" s="43">
        <v>45301</v>
      </c>
      <c r="X2897" s="47">
        <v>0.32430555555555557</v>
      </c>
      <c r="Y2897" s="41">
        <f t="shared" si="362"/>
        <v>10</v>
      </c>
      <c r="Z2897" s="41">
        <f t="shared" si="363"/>
        <v>10</v>
      </c>
      <c r="AA2897" s="40">
        <f t="shared" si="364"/>
        <v>2024</v>
      </c>
      <c r="AB2897" s="41">
        <f t="shared" si="365"/>
        <v>7</v>
      </c>
      <c r="AC2897" s="41">
        <f t="shared" si="366"/>
        <v>47</v>
      </c>
      <c r="AD2897" s="45">
        <f t="shared" si="367"/>
        <v>0</v>
      </c>
    </row>
    <row r="2898" spans="1:30" x14ac:dyDescent="0.35">
      <c r="A2898" s="32">
        <v>2887</v>
      </c>
      <c r="B2898" s="33">
        <v>9808</v>
      </c>
      <c r="C2898" s="33">
        <v>884</v>
      </c>
      <c r="D2898" s="33" t="s">
        <v>31</v>
      </c>
      <c r="E2898" s="33" t="s">
        <v>25</v>
      </c>
      <c r="F2898" s="33">
        <v>4</v>
      </c>
      <c r="G2898" s="34">
        <v>1461.02</v>
      </c>
      <c r="H2898" s="34">
        <f t="shared" si="360"/>
        <v>5844.08</v>
      </c>
      <c r="I2898" s="35">
        <v>45384.249305555553</v>
      </c>
      <c r="J2898" s="33">
        <v>3</v>
      </c>
      <c r="K2898" s="33" t="s">
        <v>45</v>
      </c>
      <c r="L2898" s="33">
        <v>4</v>
      </c>
      <c r="M2898" s="33">
        <v>70</v>
      </c>
      <c r="N2898" s="33">
        <v>240</v>
      </c>
      <c r="O2898" s="33">
        <v>348</v>
      </c>
      <c r="P2898" s="33">
        <v>6</v>
      </c>
      <c r="Q2898" s="33">
        <v>27</v>
      </c>
      <c r="R2898" s="33" t="str">
        <f t="shared" si="361"/>
        <v>1.Young age</v>
      </c>
      <c r="S2898" s="33" t="s">
        <v>27</v>
      </c>
      <c r="T2898" s="33">
        <v>84152.82</v>
      </c>
      <c r="U2898" s="33" t="s">
        <v>37</v>
      </c>
      <c r="V2898" s="33" t="s">
        <v>34</v>
      </c>
      <c r="W2898" s="36">
        <v>45384</v>
      </c>
      <c r="X2898" s="46">
        <v>0.24930555555555556</v>
      </c>
      <c r="Y2898" s="34">
        <f t="shared" si="362"/>
        <v>2</v>
      </c>
      <c r="Z2898" s="34">
        <f t="shared" si="363"/>
        <v>2</v>
      </c>
      <c r="AA2898" s="33">
        <f t="shared" si="364"/>
        <v>2024</v>
      </c>
      <c r="AB2898" s="34">
        <f t="shared" si="365"/>
        <v>5</v>
      </c>
      <c r="AC2898" s="34">
        <f t="shared" si="366"/>
        <v>59</v>
      </c>
      <c r="AD2898" s="38">
        <f t="shared" si="367"/>
        <v>0</v>
      </c>
    </row>
    <row r="2899" spans="1:30" x14ac:dyDescent="0.35">
      <c r="A2899" s="39">
        <v>2888</v>
      </c>
      <c r="B2899" s="40">
        <v>3501</v>
      </c>
      <c r="C2899" s="40">
        <v>391</v>
      </c>
      <c r="D2899" s="40" t="s">
        <v>51</v>
      </c>
      <c r="E2899" s="40" t="s">
        <v>25</v>
      </c>
      <c r="F2899" s="40">
        <v>5</v>
      </c>
      <c r="G2899" s="41">
        <v>518.17999999999995</v>
      </c>
      <c r="H2899" s="41">
        <f t="shared" si="360"/>
        <v>2590.8999999999996</v>
      </c>
      <c r="I2899" s="42">
        <v>45508.052777777775</v>
      </c>
      <c r="J2899" s="40">
        <v>5</v>
      </c>
      <c r="K2899" s="40" t="s">
        <v>45</v>
      </c>
      <c r="L2899" s="40">
        <v>210</v>
      </c>
      <c r="M2899" s="40">
        <v>142</v>
      </c>
      <c r="N2899" s="40">
        <v>196</v>
      </c>
      <c r="O2899" s="40">
        <v>286</v>
      </c>
      <c r="P2899" s="40">
        <v>8</v>
      </c>
      <c r="Q2899" s="40">
        <v>42</v>
      </c>
      <c r="R2899" s="40" t="str">
        <f t="shared" si="361"/>
        <v>2.Middle age</v>
      </c>
      <c r="S2899" s="40" t="s">
        <v>41</v>
      </c>
      <c r="T2899" s="40">
        <v>119997.52</v>
      </c>
      <c r="U2899" s="40" t="s">
        <v>33</v>
      </c>
      <c r="V2899" s="40" t="s">
        <v>43</v>
      </c>
      <c r="W2899" s="43">
        <v>45508</v>
      </c>
      <c r="X2899" s="47">
        <v>5.2777777777777778E-2</v>
      </c>
      <c r="Y2899" s="41">
        <f t="shared" si="362"/>
        <v>4</v>
      </c>
      <c r="Z2899" s="41">
        <f t="shared" si="363"/>
        <v>4</v>
      </c>
      <c r="AA2899" s="40">
        <f t="shared" si="364"/>
        <v>2024</v>
      </c>
      <c r="AB2899" s="41">
        <f t="shared" si="365"/>
        <v>1</v>
      </c>
      <c r="AC2899" s="41">
        <f t="shared" si="366"/>
        <v>16</v>
      </c>
      <c r="AD2899" s="45">
        <f t="shared" si="367"/>
        <v>0</v>
      </c>
    </row>
    <row r="2900" spans="1:30" x14ac:dyDescent="0.35">
      <c r="A2900" s="32">
        <v>2889</v>
      </c>
      <c r="B2900" s="33">
        <v>5546</v>
      </c>
      <c r="C2900" s="33">
        <v>428</v>
      </c>
      <c r="D2900" s="33" t="s">
        <v>31</v>
      </c>
      <c r="E2900" s="33" t="s">
        <v>25</v>
      </c>
      <c r="F2900" s="33">
        <v>5</v>
      </c>
      <c r="G2900" s="34">
        <v>876.73</v>
      </c>
      <c r="H2900" s="34">
        <f t="shared" si="360"/>
        <v>4383.6499999999996</v>
      </c>
      <c r="I2900" s="35">
        <v>45430.770833333336</v>
      </c>
      <c r="J2900" s="33">
        <v>2</v>
      </c>
      <c r="K2900" s="33" t="s">
        <v>32</v>
      </c>
      <c r="L2900" s="33">
        <v>447</v>
      </c>
      <c r="M2900" s="33">
        <v>136</v>
      </c>
      <c r="N2900" s="33">
        <v>106</v>
      </c>
      <c r="O2900" s="33">
        <v>106</v>
      </c>
      <c r="P2900" s="33">
        <v>1</v>
      </c>
      <c r="Q2900" s="33">
        <v>70</v>
      </c>
      <c r="R2900" s="33" t="str">
        <f t="shared" si="361"/>
        <v xml:space="preserve">3.Senior Citizen </v>
      </c>
      <c r="S2900" s="33" t="s">
        <v>41</v>
      </c>
      <c r="T2900" s="33">
        <v>99044.81</v>
      </c>
      <c r="U2900" s="33" t="s">
        <v>33</v>
      </c>
      <c r="V2900" s="33" t="s">
        <v>50</v>
      </c>
      <c r="W2900" s="36">
        <v>45430</v>
      </c>
      <c r="X2900" s="37">
        <v>0.77083333333333337</v>
      </c>
      <c r="Y2900" s="34">
        <f t="shared" si="362"/>
        <v>18</v>
      </c>
      <c r="Z2900" s="34">
        <f t="shared" si="363"/>
        <v>18</v>
      </c>
      <c r="AA2900" s="33">
        <f t="shared" si="364"/>
        <v>2024</v>
      </c>
      <c r="AB2900" s="34">
        <f t="shared" si="365"/>
        <v>18</v>
      </c>
      <c r="AC2900" s="34">
        <f t="shared" si="366"/>
        <v>30</v>
      </c>
      <c r="AD2900" s="38">
        <f t="shared" si="367"/>
        <v>0</v>
      </c>
    </row>
    <row r="2901" spans="1:30" x14ac:dyDescent="0.35">
      <c r="A2901" s="39">
        <v>2890</v>
      </c>
      <c r="B2901" s="40">
        <v>2369</v>
      </c>
      <c r="C2901" s="40">
        <v>162</v>
      </c>
      <c r="D2901" s="40" t="s">
        <v>44</v>
      </c>
      <c r="E2901" s="40" t="s">
        <v>25</v>
      </c>
      <c r="F2901" s="40">
        <v>5</v>
      </c>
      <c r="G2901" s="41">
        <v>1034.73</v>
      </c>
      <c r="H2901" s="41">
        <f t="shared" si="360"/>
        <v>5173.6499999999996</v>
      </c>
      <c r="I2901" s="42">
        <v>45493.140972222223</v>
      </c>
      <c r="J2901" s="40">
        <v>8</v>
      </c>
      <c r="K2901" s="40" t="s">
        <v>40</v>
      </c>
      <c r="L2901" s="40">
        <v>407</v>
      </c>
      <c r="M2901" s="40">
        <v>83</v>
      </c>
      <c r="N2901" s="40">
        <v>175</v>
      </c>
      <c r="O2901" s="40">
        <v>415</v>
      </c>
      <c r="P2901" s="40">
        <v>4</v>
      </c>
      <c r="Q2901" s="40">
        <v>56</v>
      </c>
      <c r="R2901" s="40" t="str">
        <f t="shared" si="361"/>
        <v>2.Middle age</v>
      </c>
      <c r="S2901" s="40" t="s">
        <v>27</v>
      </c>
      <c r="T2901" s="40">
        <v>101306.78</v>
      </c>
      <c r="U2901" s="40" t="s">
        <v>42</v>
      </c>
      <c r="V2901" s="40" t="s">
        <v>50</v>
      </c>
      <c r="W2901" s="43">
        <v>45493</v>
      </c>
      <c r="X2901" s="44">
        <v>0.14097222222222222</v>
      </c>
      <c r="Y2901" s="41">
        <f t="shared" si="362"/>
        <v>20</v>
      </c>
      <c r="Z2901" s="41">
        <f t="shared" si="363"/>
        <v>20</v>
      </c>
      <c r="AA2901" s="40">
        <f t="shared" si="364"/>
        <v>2024</v>
      </c>
      <c r="AB2901" s="41">
        <f t="shared" si="365"/>
        <v>3</v>
      </c>
      <c r="AC2901" s="41">
        <f t="shared" si="366"/>
        <v>23</v>
      </c>
      <c r="AD2901" s="45">
        <f t="shared" si="367"/>
        <v>0</v>
      </c>
    </row>
    <row r="2902" spans="1:30" x14ac:dyDescent="0.35">
      <c r="A2902" s="32">
        <v>2891</v>
      </c>
      <c r="B2902" s="33">
        <v>6077</v>
      </c>
      <c r="C2902" s="33">
        <v>128</v>
      </c>
      <c r="D2902" s="33" t="s">
        <v>31</v>
      </c>
      <c r="E2902" s="33" t="s">
        <v>25</v>
      </c>
      <c r="F2902" s="33">
        <v>5</v>
      </c>
      <c r="G2902" s="34">
        <v>137.07</v>
      </c>
      <c r="H2902" s="34">
        <f t="shared" si="360"/>
        <v>685.34999999999991</v>
      </c>
      <c r="I2902" s="35">
        <v>45531.61041666667</v>
      </c>
      <c r="J2902" s="33">
        <v>8</v>
      </c>
      <c r="K2902" s="33" t="s">
        <v>45</v>
      </c>
      <c r="L2902" s="33">
        <v>389</v>
      </c>
      <c r="M2902" s="33">
        <v>51</v>
      </c>
      <c r="N2902" s="33">
        <v>137</v>
      </c>
      <c r="O2902" s="33">
        <v>203</v>
      </c>
      <c r="P2902" s="33">
        <v>2</v>
      </c>
      <c r="Q2902" s="33">
        <v>36</v>
      </c>
      <c r="R2902" s="33" t="str">
        <f t="shared" si="361"/>
        <v>2.Middle age</v>
      </c>
      <c r="S2902" s="33" t="s">
        <v>41</v>
      </c>
      <c r="T2902" s="33">
        <v>105597.56</v>
      </c>
      <c r="U2902" s="33" t="s">
        <v>37</v>
      </c>
      <c r="V2902" s="33" t="s">
        <v>43</v>
      </c>
      <c r="W2902" s="36">
        <v>45531</v>
      </c>
      <c r="X2902" s="37">
        <v>0.61041666666666672</v>
      </c>
      <c r="Y2902" s="34">
        <f t="shared" si="362"/>
        <v>27</v>
      </c>
      <c r="Z2902" s="34">
        <f t="shared" si="363"/>
        <v>27</v>
      </c>
      <c r="AA2902" s="33">
        <f t="shared" si="364"/>
        <v>2024</v>
      </c>
      <c r="AB2902" s="34">
        <f t="shared" si="365"/>
        <v>14</v>
      </c>
      <c r="AC2902" s="34">
        <f t="shared" si="366"/>
        <v>39</v>
      </c>
      <c r="AD2902" s="38">
        <f t="shared" si="367"/>
        <v>0</v>
      </c>
    </row>
    <row r="2903" spans="1:30" x14ac:dyDescent="0.35">
      <c r="A2903" s="39">
        <v>2892</v>
      </c>
      <c r="B2903" s="40">
        <v>2294</v>
      </c>
      <c r="C2903" s="40">
        <v>704</v>
      </c>
      <c r="D2903" s="40" t="s">
        <v>44</v>
      </c>
      <c r="E2903" s="40" t="s">
        <v>47</v>
      </c>
      <c r="F2903" s="40">
        <v>1</v>
      </c>
      <c r="G2903" s="41">
        <v>1782.9</v>
      </c>
      <c r="H2903" s="41">
        <f t="shared" si="360"/>
        <v>1782.9</v>
      </c>
      <c r="I2903" s="42">
        <v>45359.347222222219</v>
      </c>
      <c r="J2903" s="40">
        <v>19</v>
      </c>
      <c r="K2903" s="40" t="s">
        <v>40</v>
      </c>
      <c r="L2903" s="40">
        <v>151</v>
      </c>
      <c r="M2903" s="40">
        <v>50</v>
      </c>
      <c r="N2903" s="40">
        <v>242</v>
      </c>
      <c r="O2903" s="40">
        <v>454</v>
      </c>
      <c r="P2903" s="40">
        <v>1</v>
      </c>
      <c r="Q2903" s="40">
        <v>69</v>
      </c>
      <c r="R2903" s="40" t="str">
        <f t="shared" si="361"/>
        <v xml:space="preserve">3.Senior Citizen </v>
      </c>
      <c r="S2903" s="40" t="s">
        <v>46</v>
      </c>
      <c r="T2903" s="40">
        <v>86202.07</v>
      </c>
      <c r="U2903" s="40" t="s">
        <v>42</v>
      </c>
      <c r="V2903" s="40" t="s">
        <v>34</v>
      </c>
      <c r="W2903" s="43">
        <v>45359</v>
      </c>
      <c r="X2903" s="47">
        <v>0.34722222222222221</v>
      </c>
      <c r="Y2903" s="41">
        <f t="shared" si="362"/>
        <v>8</v>
      </c>
      <c r="Z2903" s="41">
        <f t="shared" si="363"/>
        <v>8</v>
      </c>
      <c r="AA2903" s="40">
        <f t="shared" si="364"/>
        <v>2024</v>
      </c>
      <c r="AB2903" s="41">
        <f t="shared" si="365"/>
        <v>8</v>
      </c>
      <c r="AC2903" s="41">
        <f t="shared" si="366"/>
        <v>20</v>
      </c>
      <c r="AD2903" s="45">
        <f t="shared" si="367"/>
        <v>0</v>
      </c>
    </row>
    <row r="2904" spans="1:30" x14ac:dyDescent="0.35">
      <c r="A2904" s="32">
        <v>2893</v>
      </c>
      <c r="B2904" s="33">
        <v>9377</v>
      </c>
      <c r="C2904" s="33">
        <v>146</v>
      </c>
      <c r="D2904" s="33" t="s">
        <v>31</v>
      </c>
      <c r="E2904" s="33" t="s">
        <v>47</v>
      </c>
      <c r="F2904" s="33">
        <v>1</v>
      </c>
      <c r="G2904" s="34">
        <v>1668.7</v>
      </c>
      <c r="H2904" s="34">
        <f t="shared" si="360"/>
        <v>1668.7</v>
      </c>
      <c r="I2904" s="35">
        <v>45424.385416666664</v>
      </c>
      <c r="J2904" s="33">
        <v>17</v>
      </c>
      <c r="K2904" s="33" t="s">
        <v>40</v>
      </c>
      <c r="L2904" s="33">
        <v>91</v>
      </c>
      <c r="M2904" s="33">
        <v>103</v>
      </c>
      <c r="N2904" s="33">
        <v>269</v>
      </c>
      <c r="O2904" s="33">
        <v>309</v>
      </c>
      <c r="P2904" s="33">
        <v>2</v>
      </c>
      <c r="Q2904" s="33">
        <v>41</v>
      </c>
      <c r="R2904" s="33" t="str">
        <f t="shared" si="361"/>
        <v>2.Middle age</v>
      </c>
      <c r="S2904" s="33" t="s">
        <v>27</v>
      </c>
      <c r="T2904" s="33">
        <v>28880.19</v>
      </c>
      <c r="U2904" s="33" t="s">
        <v>37</v>
      </c>
      <c r="V2904" s="33" t="s">
        <v>50</v>
      </c>
      <c r="W2904" s="36">
        <v>45424</v>
      </c>
      <c r="X2904" s="46">
        <v>0.38541666666666669</v>
      </c>
      <c r="Y2904" s="34">
        <f t="shared" si="362"/>
        <v>12</v>
      </c>
      <c r="Z2904" s="34">
        <f t="shared" si="363"/>
        <v>12</v>
      </c>
      <c r="AA2904" s="33">
        <f t="shared" si="364"/>
        <v>2024</v>
      </c>
      <c r="AB2904" s="34">
        <f t="shared" si="365"/>
        <v>9</v>
      </c>
      <c r="AC2904" s="34">
        <f t="shared" si="366"/>
        <v>15</v>
      </c>
      <c r="AD2904" s="38">
        <f t="shared" si="367"/>
        <v>0</v>
      </c>
    </row>
    <row r="2905" spans="1:30" x14ac:dyDescent="0.35">
      <c r="A2905" s="39">
        <v>2894</v>
      </c>
      <c r="B2905" s="40">
        <v>4329</v>
      </c>
      <c r="C2905" s="40">
        <v>231</v>
      </c>
      <c r="D2905" s="40" t="s">
        <v>52</v>
      </c>
      <c r="E2905" s="40" t="s">
        <v>25</v>
      </c>
      <c r="F2905" s="40">
        <v>1</v>
      </c>
      <c r="G2905" s="41">
        <v>1346.81</v>
      </c>
      <c r="H2905" s="41">
        <f t="shared" si="360"/>
        <v>1346.81</v>
      </c>
      <c r="I2905" s="42">
        <v>45502.097916666666</v>
      </c>
      <c r="J2905" s="40">
        <v>1</v>
      </c>
      <c r="K2905" s="40" t="s">
        <v>32</v>
      </c>
      <c r="L2905" s="40">
        <v>356</v>
      </c>
      <c r="M2905" s="40">
        <v>59</v>
      </c>
      <c r="N2905" s="40">
        <v>160</v>
      </c>
      <c r="O2905" s="40">
        <v>437</v>
      </c>
      <c r="P2905" s="40">
        <v>3</v>
      </c>
      <c r="Q2905" s="40">
        <v>18</v>
      </c>
      <c r="R2905" s="40" t="str">
        <f t="shared" si="361"/>
        <v>1.Young age</v>
      </c>
      <c r="S2905" s="40" t="s">
        <v>27</v>
      </c>
      <c r="T2905" s="40">
        <v>49329.81</v>
      </c>
      <c r="U2905" s="40" t="s">
        <v>28</v>
      </c>
      <c r="V2905" s="40" t="s">
        <v>34</v>
      </c>
      <c r="W2905" s="43">
        <v>45502</v>
      </c>
      <c r="X2905" s="44">
        <v>9.7916666666666666E-2</v>
      </c>
      <c r="Y2905" s="41">
        <f t="shared" si="362"/>
        <v>29</v>
      </c>
      <c r="Z2905" s="41">
        <f t="shared" si="363"/>
        <v>29</v>
      </c>
      <c r="AA2905" s="40">
        <f t="shared" si="364"/>
        <v>2024</v>
      </c>
      <c r="AB2905" s="41">
        <f t="shared" si="365"/>
        <v>2</v>
      </c>
      <c r="AC2905" s="41">
        <f t="shared" si="366"/>
        <v>21</v>
      </c>
      <c r="AD2905" s="45">
        <f t="shared" si="367"/>
        <v>0</v>
      </c>
    </row>
    <row r="2906" spans="1:30" x14ac:dyDescent="0.35">
      <c r="A2906" s="32">
        <v>2895</v>
      </c>
      <c r="B2906" s="33">
        <v>3545</v>
      </c>
      <c r="C2906" s="33">
        <v>957</v>
      </c>
      <c r="D2906" s="33" t="s">
        <v>44</v>
      </c>
      <c r="E2906" s="33" t="s">
        <v>25</v>
      </c>
      <c r="F2906" s="33">
        <v>3</v>
      </c>
      <c r="G2906" s="34">
        <v>920.49</v>
      </c>
      <c r="H2906" s="34">
        <f t="shared" si="360"/>
        <v>2761.4700000000003</v>
      </c>
      <c r="I2906" s="35">
        <v>45467.023611111108</v>
      </c>
      <c r="J2906" s="33">
        <v>4</v>
      </c>
      <c r="K2906" s="33" t="s">
        <v>45</v>
      </c>
      <c r="L2906" s="33">
        <v>234</v>
      </c>
      <c r="M2906" s="33">
        <v>76</v>
      </c>
      <c r="N2906" s="33">
        <v>124</v>
      </c>
      <c r="O2906" s="33">
        <v>108</v>
      </c>
      <c r="P2906" s="33">
        <v>3</v>
      </c>
      <c r="Q2906" s="33">
        <v>40</v>
      </c>
      <c r="R2906" s="33" t="str">
        <f t="shared" si="361"/>
        <v>2.Middle age</v>
      </c>
      <c r="S2906" s="33" t="s">
        <v>46</v>
      </c>
      <c r="T2906" s="33">
        <v>85295.84</v>
      </c>
      <c r="U2906" s="33" t="s">
        <v>28</v>
      </c>
      <c r="V2906" s="33" t="s">
        <v>50</v>
      </c>
      <c r="W2906" s="36">
        <v>45467</v>
      </c>
      <c r="X2906" s="37">
        <v>2.361111111111111E-2</v>
      </c>
      <c r="Y2906" s="34">
        <f t="shared" si="362"/>
        <v>24</v>
      </c>
      <c r="Z2906" s="34">
        <f t="shared" si="363"/>
        <v>24</v>
      </c>
      <c r="AA2906" s="33">
        <f t="shared" si="364"/>
        <v>2024</v>
      </c>
      <c r="AB2906" s="34">
        <f t="shared" si="365"/>
        <v>0</v>
      </c>
      <c r="AC2906" s="34">
        <f t="shared" si="366"/>
        <v>34</v>
      </c>
      <c r="AD2906" s="38">
        <f t="shared" si="367"/>
        <v>0</v>
      </c>
    </row>
    <row r="2907" spans="1:30" x14ac:dyDescent="0.35">
      <c r="A2907" s="39">
        <v>2896</v>
      </c>
      <c r="B2907" s="40">
        <v>9788</v>
      </c>
      <c r="C2907" s="40">
        <v>475</v>
      </c>
      <c r="D2907" s="40" t="s">
        <v>49</v>
      </c>
      <c r="E2907" s="40" t="s">
        <v>47</v>
      </c>
      <c r="F2907" s="40">
        <v>1</v>
      </c>
      <c r="G2907" s="41">
        <v>189.76</v>
      </c>
      <c r="H2907" s="41">
        <f t="shared" si="360"/>
        <v>189.76</v>
      </c>
      <c r="I2907" s="42">
        <v>45429.338888888888</v>
      </c>
      <c r="J2907" s="40">
        <v>8</v>
      </c>
      <c r="K2907" s="40" t="s">
        <v>36</v>
      </c>
      <c r="L2907" s="40">
        <v>80</v>
      </c>
      <c r="M2907" s="40">
        <v>117</v>
      </c>
      <c r="N2907" s="40">
        <v>201</v>
      </c>
      <c r="O2907" s="40">
        <v>243</v>
      </c>
      <c r="P2907" s="40">
        <v>2</v>
      </c>
      <c r="Q2907" s="40">
        <v>51</v>
      </c>
      <c r="R2907" s="40" t="str">
        <f t="shared" si="361"/>
        <v>2.Middle age</v>
      </c>
      <c r="S2907" s="40" t="s">
        <v>46</v>
      </c>
      <c r="T2907" s="40">
        <v>44681.25</v>
      </c>
      <c r="U2907" s="40" t="s">
        <v>28</v>
      </c>
      <c r="V2907" s="40" t="s">
        <v>29</v>
      </c>
      <c r="W2907" s="43">
        <v>45429</v>
      </c>
      <c r="X2907" s="44">
        <v>0.33888888888888891</v>
      </c>
      <c r="Y2907" s="41">
        <f t="shared" si="362"/>
        <v>17</v>
      </c>
      <c r="Z2907" s="41">
        <f t="shared" si="363"/>
        <v>17</v>
      </c>
      <c r="AA2907" s="40">
        <f t="shared" si="364"/>
        <v>2024</v>
      </c>
      <c r="AB2907" s="41">
        <f t="shared" si="365"/>
        <v>8</v>
      </c>
      <c r="AC2907" s="41">
        <f t="shared" si="366"/>
        <v>8</v>
      </c>
      <c r="AD2907" s="45">
        <f t="shared" si="367"/>
        <v>0</v>
      </c>
    </row>
    <row r="2908" spans="1:30" x14ac:dyDescent="0.35">
      <c r="A2908" s="32">
        <v>2897</v>
      </c>
      <c r="B2908" s="33">
        <v>6353</v>
      </c>
      <c r="C2908" s="33">
        <v>457</v>
      </c>
      <c r="D2908" s="33" t="s">
        <v>31</v>
      </c>
      <c r="E2908" s="33" t="s">
        <v>47</v>
      </c>
      <c r="F2908" s="33">
        <v>1</v>
      </c>
      <c r="G2908" s="34">
        <v>1749.13</v>
      </c>
      <c r="H2908" s="34">
        <f t="shared" si="360"/>
        <v>1749.13</v>
      </c>
      <c r="I2908" s="35">
        <v>45306.59097222222</v>
      </c>
      <c r="J2908" s="33">
        <v>17</v>
      </c>
      <c r="K2908" s="33" t="s">
        <v>32</v>
      </c>
      <c r="L2908" s="33">
        <v>291</v>
      </c>
      <c r="M2908" s="33">
        <v>98</v>
      </c>
      <c r="N2908" s="33">
        <v>225</v>
      </c>
      <c r="O2908" s="33">
        <v>340</v>
      </c>
      <c r="P2908" s="33">
        <v>4</v>
      </c>
      <c r="Q2908" s="33">
        <v>70</v>
      </c>
      <c r="R2908" s="33" t="str">
        <f t="shared" si="361"/>
        <v xml:space="preserve">3.Senior Citizen </v>
      </c>
      <c r="S2908" s="33" t="s">
        <v>41</v>
      </c>
      <c r="T2908" s="33">
        <v>52366.96</v>
      </c>
      <c r="U2908" s="33" t="s">
        <v>33</v>
      </c>
      <c r="V2908" s="33" t="s">
        <v>29</v>
      </c>
      <c r="W2908" s="36">
        <v>45306</v>
      </c>
      <c r="X2908" s="37">
        <v>0.59097222222222223</v>
      </c>
      <c r="Y2908" s="34">
        <f t="shared" si="362"/>
        <v>15</v>
      </c>
      <c r="Z2908" s="34">
        <f t="shared" si="363"/>
        <v>15</v>
      </c>
      <c r="AA2908" s="33">
        <f t="shared" si="364"/>
        <v>2024</v>
      </c>
      <c r="AB2908" s="34">
        <f t="shared" si="365"/>
        <v>14</v>
      </c>
      <c r="AC2908" s="34">
        <f t="shared" si="366"/>
        <v>11</v>
      </c>
      <c r="AD2908" s="38">
        <f t="shared" si="367"/>
        <v>0</v>
      </c>
    </row>
    <row r="2909" spans="1:30" x14ac:dyDescent="0.35">
      <c r="A2909" s="39">
        <v>2898</v>
      </c>
      <c r="B2909" s="40">
        <v>7401</v>
      </c>
      <c r="C2909" s="40">
        <v>928</v>
      </c>
      <c r="D2909" s="40" t="s">
        <v>52</v>
      </c>
      <c r="E2909" s="40" t="s">
        <v>25</v>
      </c>
      <c r="F2909" s="40">
        <v>2</v>
      </c>
      <c r="G2909" s="41">
        <v>661.47</v>
      </c>
      <c r="H2909" s="41">
        <f t="shared" si="360"/>
        <v>1322.94</v>
      </c>
      <c r="I2909" s="42">
        <v>45538.054861111108</v>
      </c>
      <c r="J2909" s="40">
        <v>16</v>
      </c>
      <c r="K2909" s="40" t="s">
        <v>36</v>
      </c>
      <c r="L2909" s="40">
        <v>368</v>
      </c>
      <c r="M2909" s="40">
        <v>92</v>
      </c>
      <c r="N2909" s="40">
        <v>135</v>
      </c>
      <c r="O2909" s="40">
        <v>102</v>
      </c>
      <c r="P2909" s="40">
        <v>4</v>
      </c>
      <c r="Q2909" s="40">
        <v>31</v>
      </c>
      <c r="R2909" s="40" t="str">
        <f t="shared" si="361"/>
        <v>1.Young age</v>
      </c>
      <c r="S2909" s="40" t="s">
        <v>27</v>
      </c>
      <c r="T2909" s="40">
        <v>32060.1</v>
      </c>
      <c r="U2909" s="40" t="s">
        <v>28</v>
      </c>
      <c r="V2909" s="40" t="s">
        <v>34</v>
      </c>
      <c r="W2909" s="43">
        <v>45538</v>
      </c>
      <c r="X2909" s="47">
        <v>5.486111111111111E-2</v>
      </c>
      <c r="Y2909" s="41">
        <f t="shared" si="362"/>
        <v>3</v>
      </c>
      <c r="Z2909" s="41">
        <f t="shared" si="363"/>
        <v>3</v>
      </c>
      <c r="AA2909" s="40">
        <f t="shared" si="364"/>
        <v>2024</v>
      </c>
      <c r="AB2909" s="41">
        <f t="shared" si="365"/>
        <v>1</v>
      </c>
      <c r="AC2909" s="41">
        <f t="shared" si="366"/>
        <v>19</v>
      </c>
      <c r="AD2909" s="45">
        <f t="shared" si="367"/>
        <v>0</v>
      </c>
    </row>
    <row r="2910" spans="1:30" x14ac:dyDescent="0.35">
      <c r="A2910" s="32">
        <v>2899</v>
      </c>
      <c r="B2910" s="33">
        <v>2083</v>
      </c>
      <c r="C2910" s="33">
        <v>859</v>
      </c>
      <c r="D2910" s="33" t="s">
        <v>24</v>
      </c>
      <c r="E2910" s="33" t="s">
        <v>47</v>
      </c>
      <c r="F2910" s="33">
        <v>3</v>
      </c>
      <c r="G2910" s="34">
        <v>525.17999999999995</v>
      </c>
      <c r="H2910" s="34">
        <f t="shared" si="360"/>
        <v>1575.54</v>
      </c>
      <c r="I2910" s="35">
        <v>45515.344444444447</v>
      </c>
      <c r="J2910" s="33">
        <v>3</v>
      </c>
      <c r="K2910" s="33" t="s">
        <v>26</v>
      </c>
      <c r="L2910" s="33">
        <v>311</v>
      </c>
      <c r="M2910" s="33">
        <v>84</v>
      </c>
      <c r="N2910" s="33">
        <v>154</v>
      </c>
      <c r="O2910" s="33">
        <v>416</v>
      </c>
      <c r="P2910" s="33">
        <v>9</v>
      </c>
      <c r="Q2910" s="33">
        <v>64</v>
      </c>
      <c r="R2910" s="33" t="str">
        <f t="shared" si="361"/>
        <v xml:space="preserve">3.Senior Citizen </v>
      </c>
      <c r="S2910" s="33" t="s">
        <v>41</v>
      </c>
      <c r="T2910" s="33">
        <v>85258.37</v>
      </c>
      <c r="U2910" s="33" t="s">
        <v>37</v>
      </c>
      <c r="V2910" s="33" t="s">
        <v>50</v>
      </c>
      <c r="W2910" s="36">
        <v>45515</v>
      </c>
      <c r="X2910" s="46">
        <v>0.34444444444444444</v>
      </c>
      <c r="Y2910" s="34">
        <f t="shared" si="362"/>
        <v>11</v>
      </c>
      <c r="Z2910" s="34">
        <f t="shared" si="363"/>
        <v>11</v>
      </c>
      <c r="AA2910" s="33">
        <f t="shared" si="364"/>
        <v>2024</v>
      </c>
      <c r="AB2910" s="34">
        <f t="shared" si="365"/>
        <v>8</v>
      </c>
      <c r="AC2910" s="34">
        <f t="shared" si="366"/>
        <v>16</v>
      </c>
      <c r="AD2910" s="38">
        <f t="shared" si="367"/>
        <v>0</v>
      </c>
    </row>
    <row r="2911" spans="1:30" x14ac:dyDescent="0.35">
      <c r="A2911" s="39">
        <v>2900</v>
      </c>
      <c r="B2911" s="40">
        <v>6081</v>
      </c>
      <c r="C2911" s="40">
        <v>697</v>
      </c>
      <c r="D2911" s="40" t="s">
        <v>44</v>
      </c>
      <c r="E2911" s="40" t="s">
        <v>47</v>
      </c>
      <c r="F2911" s="40">
        <v>4</v>
      </c>
      <c r="G2911" s="41">
        <v>597.59</v>
      </c>
      <c r="H2911" s="41">
        <f t="shared" si="360"/>
        <v>2390.36</v>
      </c>
      <c r="I2911" s="42">
        <v>45533.158333333333</v>
      </c>
      <c r="J2911" s="40">
        <v>13</v>
      </c>
      <c r="K2911" s="40" t="s">
        <v>40</v>
      </c>
      <c r="L2911" s="40">
        <v>469</v>
      </c>
      <c r="M2911" s="40">
        <v>138</v>
      </c>
      <c r="N2911" s="40">
        <v>133</v>
      </c>
      <c r="O2911" s="40">
        <v>179</v>
      </c>
      <c r="P2911" s="40">
        <v>8</v>
      </c>
      <c r="Q2911" s="40">
        <v>43</v>
      </c>
      <c r="R2911" s="40" t="str">
        <f t="shared" si="361"/>
        <v>2.Middle age</v>
      </c>
      <c r="S2911" s="40" t="s">
        <v>27</v>
      </c>
      <c r="T2911" s="40">
        <v>84766.36</v>
      </c>
      <c r="U2911" s="40" t="s">
        <v>33</v>
      </c>
      <c r="V2911" s="40" t="s">
        <v>50</v>
      </c>
      <c r="W2911" s="43">
        <v>45533</v>
      </c>
      <c r="X2911" s="44">
        <v>0.15833333333333333</v>
      </c>
      <c r="Y2911" s="41">
        <f t="shared" si="362"/>
        <v>29</v>
      </c>
      <c r="Z2911" s="41">
        <f t="shared" si="363"/>
        <v>29</v>
      </c>
      <c r="AA2911" s="40">
        <f t="shared" si="364"/>
        <v>2024</v>
      </c>
      <c r="AB2911" s="41">
        <f t="shared" si="365"/>
        <v>3</v>
      </c>
      <c r="AC2911" s="41">
        <f t="shared" si="366"/>
        <v>48</v>
      </c>
      <c r="AD2911" s="45">
        <f t="shared" si="367"/>
        <v>0</v>
      </c>
    </row>
    <row r="2912" spans="1:30" x14ac:dyDescent="0.35">
      <c r="A2912" s="32">
        <v>2901</v>
      </c>
      <c r="B2912" s="33">
        <v>8167</v>
      </c>
      <c r="C2912" s="33">
        <v>127</v>
      </c>
      <c r="D2912" s="33" t="s">
        <v>49</v>
      </c>
      <c r="E2912" s="33" t="s">
        <v>25</v>
      </c>
      <c r="F2912" s="33">
        <v>1</v>
      </c>
      <c r="G2912" s="34">
        <v>167.21</v>
      </c>
      <c r="H2912" s="34">
        <f t="shared" si="360"/>
        <v>167.21</v>
      </c>
      <c r="I2912" s="35">
        <v>45354.942361111112</v>
      </c>
      <c r="J2912" s="33">
        <v>5</v>
      </c>
      <c r="K2912" s="33" t="s">
        <v>26</v>
      </c>
      <c r="L2912" s="33">
        <v>12</v>
      </c>
      <c r="M2912" s="33">
        <v>125</v>
      </c>
      <c r="N2912" s="33">
        <v>176</v>
      </c>
      <c r="O2912" s="33">
        <v>386</v>
      </c>
      <c r="P2912" s="33">
        <v>6</v>
      </c>
      <c r="Q2912" s="33">
        <v>21</v>
      </c>
      <c r="R2912" s="33" t="str">
        <f t="shared" si="361"/>
        <v>1.Young age</v>
      </c>
      <c r="S2912" s="33" t="s">
        <v>46</v>
      </c>
      <c r="T2912" s="33">
        <v>88768.12</v>
      </c>
      <c r="U2912" s="33" t="s">
        <v>33</v>
      </c>
      <c r="V2912" s="33" t="s">
        <v>34</v>
      </c>
      <c r="W2912" s="36">
        <v>45354</v>
      </c>
      <c r="X2912" s="46">
        <v>0.94236111111111109</v>
      </c>
      <c r="Y2912" s="34">
        <f t="shared" si="362"/>
        <v>3</v>
      </c>
      <c r="Z2912" s="34">
        <f t="shared" si="363"/>
        <v>3</v>
      </c>
      <c r="AA2912" s="33">
        <f t="shared" si="364"/>
        <v>2024</v>
      </c>
      <c r="AB2912" s="34">
        <f t="shared" si="365"/>
        <v>22</v>
      </c>
      <c r="AC2912" s="34">
        <f t="shared" si="366"/>
        <v>37</v>
      </c>
      <c r="AD2912" s="38">
        <f t="shared" si="367"/>
        <v>0</v>
      </c>
    </row>
    <row r="2913" spans="1:30" x14ac:dyDescent="0.35">
      <c r="A2913" s="39">
        <v>2902</v>
      </c>
      <c r="B2913" s="40">
        <v>4909</v>
      </c>
      <c r="C2913" s="40">
        <v>883</v>
      </c>
      <c r="D2913" s="40" t="s">
        <v>44</v>
      </c>
      <c r="E2913" s="40" t="s">
        <v>47</v>
      </c>
      <c r="F2913" s="40">
        <v>2</v>
      </c>
      <c r="G2913" s="41">
        <v>1113.71</v>
      </c>
      <c r="H2913" s="41">
        <f t="shared" si="360"/>
        <v>2227.42</v>
      </c>
      <c r="I2913" s="42">
        <v>45496.265972222223</v>
      </c>
      <c r="J2913" s="40">
        <v>18</v>
      </c>
      <c r="K2913" s="40" t="s">
        <v>40</v>
      </c>
      <c r="L2913" s="40">
        <v>352</v>
      </c>
      <c r="M2913" s="40">
        <v>104</v>
      </c>
      <c r="N2913" s="40">
        <v>197</v>
      </c>
      <c r="O2913" s="40">
        <v>118</v>
      </c>
      <c r="P2913" s="40">
        <v>4</v>
      </c>
      <c r="Q2913" s="40">
        <v>47</v>
      </c>
      <c r="R2913" s="40" t="str">
        <f t="shared" si="361"/>
        <v>2.Middle age</v>
      </c>
      <c r="S2913" s="40" t="s">
        <v>27</v>
      </c>
      <c r="T2913" s="40">
        <v>32216.48</v>
      </c>
      <c r="U2913" s="40" t="s">
        <v>33</v>
      </c>
      <c r="V2913" s="40" t="s">
        <v>29</v>
      </c>
      <c r="W2913" s="43">
        <v>45496</v>
      </c>
      <c r="X2913" s="44">
        <v>0.26597222222222222</v>
      </c>
      <c r="Y2913" s="41">
        <f t="shared" si="362"/>
        <v>23</v>
      </c>
      <c r="Z2913" s="41">
        <f t="shared" si="363"/>
        <v>23</v>
      </c>
      <c r="AA2913" s="40">
        <f t="shared" si="364"/>
        <v>2024</v>
      </c>
      <c r="AB2913" s="41">
        <f t="shared" si="365"/>
        <v>6</v>
      </c>
      <c r="AC2913" s="41">
        <f t="shared" si="366"/>
        <v>23</v>
      </c>
      <c r="AD2913" s="45">
        <f t="shared" si="367"/>
        <v>0</v>
      </c>
    </row>
    <row r="2914" spans="1:30" x14ac:dyDescent="0.35">
      <c r="A2914" s="32">
        <v>2903</v>
      </c>
      <c r="B2914" s="33">
        <v>1948</v>
      </c>
      <c r="C2914" s="33">
        <v>740</v>
      </c>
      <c r="D2914" s="33" t="s">
        <v>49</v>
      </c>
      <c r="E2914" s="33" t="s">
        <v>47</v>
      </c>
      <c r="F2914" s="33">
        <v>1</v>
      </c>
      <c r="G2914" s="34">
        <v>361.38</v>
      </c>
      <c r="H2914" s="34">
        <f t="shared" si="360"/>
        <v>361.38</v>
      </c>
      <c r="I2914" s="35">
        <v>45363.540972222225</v>
      </c>
      <c r="J2914" s="33">
        <v>8</v>
      </c>
      <c r="K2914" s="33" t="s">
        <v>36</v>
      </c>
      <c r="L2914" s="33">
        <v>150</v>
      </c>
      <c r="M2914" s="33">
        <v>101</v>
      </c>
      <c r="N2914" s="33">
        <v>289</v>
      </c>
      <c r="O2914" s="33">
        <v>220</v>
      </c>
      <c r="P2914" s="33">
        <v>5</v>
      </c>
      <c r="Q2914" s="33">
        <v>28</v>
      </c>
      <c r="R2914" s="33" t="str">
        <f t="shared" si="361"/>
        <v>1.Young age</v>
      </c>
      <c r="S2914" s="33" t="s">
        <v>46</v>
      </c>
      <c r="T2914" s="33">
        <v>105827.64</v>
      </c>
      <c r="U2914" s="33" t="s">
        <v>37</v>
      </c>
      <c r="V2914" s="33" t="s">
        <v>29</v>
      </c>
      <c r="W2914" s="36">
        <v>45363</v>
      </c>
      <c r="X2914" s="46">
        <v>0.54097222222222219</v>
      </c>
      <c r="Y2914" s="34">
        <f t="shared" si="362"/>
        <v>12</v>
      </c>
      <c r="Z2914" s="34">
        <f t="shared" si="363"/>
        <v>12</v>
      </c>
      <c r="AA2914" s="33">
        <f t="shared" si="364"/>
        <v>2024</v>
      </c>
      <c r="AB2914" s="34">
        <f t="shared" si="365"/>
        <v>12</v>
      </c>
      <c r="AC2914" s="34">
        <f t="shared" si="366"/>
        <v>59</v>
      </c>
      <c r="AD2914" s="38">
        <f t="shared" si="367"/>
        <v>0</v>
      </c>
    </row>
    <row r="2915" spans="1:30" x14ac:dyDescent="0.35">
      <c r="A2915" s="39">
        <v>2904</v>
      </c>
      <c r="B2915" s="40">
        <v>5005</v>
      </c>
      <c r="C2915" s="40">
        <v>449</v>
      </c>
      <c r="D2915" s="40" t="s">
        <v>44</v>
      </c>
      <c r="E2915" s="40" t="s">
        <v>25</v>
      </c>
      <c r="F2915" s="40">
        <v>4</v>
      </c>
      <c r="G2915" s="41">
        <v>55.7</v>
      </c>
      <c r="H2915" s="41">
        <f t="shared" si="360"/>
        <v>222.8</v>
      </c>
      <c r="I2915" s="42">
        <v>45408.931250000001</v>
      </c>
      <c r="J2915" s="40">
        <v>8</v>
      </c>
      <c r="K2915" s="40" t="s">
        <v>32</v>
      </c>
      <c r="L2915" s="40">
        <v>107</v>
      </c>
      <c r="M2915" s="40">
        <v>56</v>
      </c>
      <c r="N2915" s="40">
        <v>164</v>
      </c>
      <c r="O2915" s="40">
        <v>213</v>
      </c>
      <c r="P2915" s="40">
        <v>3</v>
      </c>
      <c r="Q2915" s="40">
        <v>27</v>
      </c>
      <c r="R2915" s="40" t="str">
        <f t="shared" si="361"/>
        <v>1.Young age</v>
      </c>
      <c r="S2915" s="40" t="s">
        <v>41</v>
      </c>
      <c r="T2915" s="40">
        <v>66832.36</v>
      </c>
      <c r="U2915" s="40" t="s">
        <v>33</v>
      </c>
      <c r="V2915" s="40" t="s">
        <v>43</v>
      </c>
      <c r="W2915" s="43">
        <v>45408</v>
      </c>
      <c r="X2915" s="44">
        <v>0.93125000000000002</v>
      </c>
      <c r="Y2915" s="41">
        <f t="shared" si="362"/>
        <v>26</v>
      </c>
      <c r="Z2915" s="41">
        <f t="shared" si="363"/>
        <v>26</v>
      </c>
      <c r="AA2915" s="40">
        <f t="shared" si="364"/>
        <v>2024</v>
      </c>
      <c r="AB2915" s="41">
        <f t="shared" si="365"/>
        <v>22</v>
      </c>
      <c r="AC2915" s="41">
        <f t="shared" si="366"/>
        <v>21</v>
      </c>
      <c r="AD2915" s="45">
        <f t="shared" si="367"/>
        <v>0</v>
      </c>
    </row>
    <row r="2916" spans="1:30" x14ac:dyDescent="0.35">
      <c r="A2916" s="32">
        <v>2905</v>
      </c>
      <c r="B2916" s="33">
        <v>2412</v>
      </c>
      <c r="C2916" s="33">
        <v>489</v>
      </c>
      <c r="D2916" s="33" t="s">
        <v>52</v>
      </c>
      <c r="E2916" s="33" t="s">
        <v>25</v>
      </c>
      <c r="F2916" s="33">
        <v>1</v>
      </c>
      <c r="G2916" s="34">
        <v>508.29</v>
      </c>
      <c r="H2916" s="34">
        <f t="shared" si="360"/>
        <v>508.29</v>
      </c>
      <c r="I2916" s="35">
        <v>45360.559027777781</v>
      </c>
      <c r="J2916" s="33">
        <v>12</v>
      </c>
      <c r="K2916" s="33" t="s">
        <v>40</v>
      </c>
      <c r="L2916" s="33">
        <v>262</v>
      </c>
      <c r="M2916" s="33">
        <v>71</v>
      </c>
      <c r="N2916" s="33">
        <v>171</v>
      </c>
      <c r="O2916" s="33">
        <v>331</v>
      </c>
      <c r="P2916" s="33">
        <v>2</v>
      </c>
      <c r="Q2916" s="33">
        <v>53</v>
      </c>
      <c r="R2916" s="33" t="str">
        <f t="shared" si="361"/>
        <v>2.Middle age</v>
      </c>
      <c r="S2916" s="33" t="s">
        <v>46</v>
      </c>
      <c r="T2916" s="33">
        <v>80639.289999999994</v>
      </c>
      <c r="U2916" s="33" t="s">
        <v>37</v>
      </c>
      <c r="V2916" s="33" t="s">
        <v>43</v>
      </c>
      <c r="W2916" s="36">
        <v>45360</v>
      </c>
      <c r="X2916" s="46">
        <v>0.55902777777777779</v>
      </c>
      <c r="Y2916" s="34">
        <f t="shared" si="362"/>
        <v>9</v>
      </c>
      <c r="Z2916" s="34">
        <f t="shared" si="363"/>
        <v>9</v>
      </c>
      <c r="AA2916" s="33">
        <f t="shared" si="364"/>
        <v>2024</v>
      </c>
      <c r="AB2916" s="34">
        <f t="shared" si="365"/>
        <v>13</v>
      </c>
      <c r="AC2916" s="34">
        <f t="shared" si="366"/>
        <v>25</v>
      </c>
      <c r="AD2916" s="38">
        <f t="shared" si="367"/>
        <v>0</v>
      </c>
    </row>
    <row r="2917" spans="1:30" x14ac:dyDescent="0.35">
      <c r="A2917" s="39">
        <v>2906</v>
      </c>
      <c r="B2917" s="40">
        <v>8118</v>
      </c>
      <c r="C2917" s="40">
        <v>199</v>
      </c>
      <c r="D2917" s="40" t="s">
        <v>31</v>
      </c>
      <c r="E2917" s="40" t="s">
        <v>25</v>
      </c>
      <c r="F2917" s="40">
        <v>5</v>
      </c>
      <c r="G2917" s="41">
        <v>1332.19</v>
      </c>
      <c r="H2917" s="41">
        <f t="shared" si="360"/>
        <v>6660.9500000000007</v>
      </c>
      <c r="I2917" s="42">
        <v>45438.599305555559</v>
      </c>
      <c r="J2917" s="40">
        <v>14</v>
      </c>
      <c r="K2917" s="40" t="s">
        <v>45</v>
      </c>
      <c r="L2917" s="40">
        <v>280</v>
      </c>
      <c r="M2917" s="40">
        <v>133</v>
      </c>
      <c r="N2917" s="40">
        <v>221</v>
      </c>
      <c r="O2917" s="40">
        <v>144</v>
      </c>
      <c r="P2917" s="40">
        <v>5</v>
      </c>
      <c r="Q2917" s="40">
        <v>50</v>
      </c>
      <c r="R2917" s="40" t="str">
        <f t="shared" si="361"/>
        <v>2.Middle age</v>
      </c>
      <c r="S2917" s="40" t="s">
        <v>46</v>
      </c>
      <c r="T2917" s="40">
        <v>73732.600000000006</v>
      </c>
      <c r="U2917" s="40" t="s">
        <v>37</v>
      </c>
      <c r="V2917" s="40" t="s">
        <v>50</v>
      </c>
      <c r="W2917" s="43">
        <v>45438</v>
      </c>
      <c r="X2917" s="44">
        <v>0.59930555555555554</v>
      </c>
      <c r="Y2917" s="41">
        <f t="shared" si="362"/>
        <v>26</v>
      </c>
      <c r="Z2917" s="41">
        <f t="shared" si="363"/>
        <v>26</v>
      </c>
      <c r="AA2917" s="40">
        <f t="shared" si="364"/>
        <v>2024</v>
      </c>
      <c r="AB2917" s="41">
        <f t="shared" si="365"/>
        <v>14</v>
      </c>
      <c r="AC2917" s="41">
        <f t="shared" si="366"/>
        <v>23</v>
      </c>
      <c r="AD2917" s="45">
        <f t="shared" si="367"/>
        <v>0</v>
      </c>
    </row>
    <row r="2918" spans="1:30" x14ac:dyDescent="0.35">
      <c r="A2918" s="32">
        <v>2907</v>
      </c>
      <c r="B2918" s="33">
        <v>2900</v>
      </c>
      <c r="C2918" s="33">
        <v>538</v>
      </c>
      <c r="D2918" s="33" t="s">
        <v>52</v>
      </c>
      <c r="E2918" s="33" t="s">
        <v>25</v>
      </c>
      <c r="F2918" s="33">
        <v>4</v>
      </c>
      <c r="G2918" s="34">
        <v>379.66</v>
      </c>
      <c r="H2918" s="34">
        <f t="shared" si="360"/>
        <v>1518.64</v>
      </c>
      <c r="I2918" s="35">
        <v>45440.386805555558</v>
      </c>
      <c r="J2918" s="33">
        <v>18</v>
      </c>
      <c r="K2918" s="33" t="s">
        <v>36</v>
      </c>
      <c r="L2918" s="33">
        <v>322</v>
      </c>
      <c r="M2918" s="33">
        <v>90</v>
      </c>
      <c r="N2918" s="33">
        <v>129</v>
      </c>
      <c r="O2918" s="33">
        <v>235</v>
      </c>
      <c r="P2918" s="33">
        <v>5</v>
      </c>
      <c r="Q2918" s="33">
        <v>36</v>
      </c>
      <c r="R2918" s="33" t="str">
        <f t="shared" si="361"/>
        <v>2.Middle age</v>
      </c>
      <c r="S2918" s="33" t="s">
        <v>46</v>
      </c>
      <c r="T2918" s="33">
        <v>28669.13</v>
      </c>
      <c r="U2918" s="33" t="s">
        <v>42</v>
      </c>
      <c r="V2918" s="33" t="s">
        <v>50</v>
      </c>
      <c r="W2918" s="36">
        <v>45440</v>
      </c>
      <c r="X2918" s="37">
        <v>0.38680555555555557</v>
      </c>
      <c r="Y2918" s="34">
        <f t="shared" si="362"/>
        <v>28</v>
      </c>
      <c r="Z2918" s="34">
        <f t="shared" si="363"/>
        <v>28</v>
      </c>
      <c r="AA2918" s="33">
        <f t="shared" si="364"/>
        <v>2024</v>
      </c>
      <c r="AB2918" s="34">
        <f t="shared" si="365"/>
        <v>9</v>
      </c>
      <c r="AC2918" s="34">
        <f t="shared" si="366"/>
        <v>17</v>
      </c>
      <c r="AD2918" s="38">
        <f t="shared" si="367"/>
        <v>0</v>
      </c>
    </row>
    <row r="2919" spans="1:30" x14ac:dyDescent="0.35">
      <c r="A2919" s="39">
        <v>2908</v>
      </c>
      <c r="B2919" s="40">
        <v>8428</v>
      </c>
      <c r="C2919" s="40">
        <v>453</v>
      </c>
      <c r="D2919" s="40" t="s">
        <v>24</v>
      </c>
      <c r="E2919" s="40" t="s">
        <v>25</v>
      </c>
      <c r="F2919" s="40">
        <v>5</v>
      </c>
      <c r="G2919" s="41">
        <v>1602.38</v>
      </c>
      <c r="H2919" s="41">
        <f t="shared" si="360"/>
        <v>8011.9000000000005</v>
      </c>
      <c r="I2919" s="42">
        <v>45457.806250000001</v>
      </c>
      <c r="J2919" s="40">
        <v>20</v>
      </c>
      <c r="K2919" s="40" t="s">
        <v>36</v>
      </c>
      <c r="L2919" s="40">
        <v>51</v>
      </c>
      <c r="M2919" s="40">
        <v>60</v>
      </c>
      <c r="N2919" s="40">
        <v>109</v>
      </c>
      <c r="O2919" s="40">
        <v>172</v>
      </c>
      <c r="P2919" s="40">
        <v>9</v>
      </c>
      <c r="Q2919" s="40">
        <v>68</v>
      </c>
      <c r="R2919" s="40" t="str">
        <f t="shared" si="361"/>
        <v xml:space="preserve">3.Senior Citizen </v>
      </c>
      <c r="S2919" s="40" t="s">
        <v>41</v>
      </c>
      <c r="T2919" s="40">
        <v>60656.74</v>
      </c>
      <c r="U2919" s="40" t="s">
        <v>42</v>
      </c>
      <c r="V2919" s="40" t="s">
        <v>43</v>
      </c>
      <c r="W2919" s="43">
        <v>45457</v>
      </c>
      <c r="X2919" s="44">
        <v>0.80625000000000002</v>
      </c>
      <c r="Y2919" s="41">
        <f t="shared" si="362"/>
        <v>14</v>
      </c>
      <c r="Z2919" s="41">
        <f t="shared" si="363"/>
        <v>14</v>
      </c>
      <c r="AA2919" s="40">
        <f t="shared" si="364"/>
        <v>2024</v>
      </c>
      <c r="AB2919" s="41">
        <f t="shared" si="365"/>
        <v>19</v>
      </c>
      <c r="AC2919" s="41">
        <f t="shared" si="366"/>
        <v>21</v>
      </c>
      <c r="AD2919" s="45">
        <f t="shared" si="367"/>
        <v>0</v>
      </c>
    </row>
    <row r="2920" spans="1:30" x14ac:dyDescent="0.35">
      <c r="A2920" s="32">
        <v>2909</v>
      </c>
      <c r="B2920" s="33">
        <v>1901</v>
      </c>
      <c r="C2920" s="33">
        <v>465</v>
      </c>
      <c r="D2920" s="33" t="s">
        <v>31</v>
      </c>
      <c r="E2920" s="33" t="s">
        <v>47</v>
      </c>
      <c r="F2920" s="33">
        <v>4</v>
      </c>
      <c r="G2920" s="34">
        <v>388.93</v>
      </c>
      <c r="H2920" s="34">
        <f t="shared" si="360"/>
        <v>1555.72</v>
      </c>
      <c r="I2920" s="35">
        <v>45469.34652777778</v>
      </c>
      <c r="J2920" s="33">
        <v>2</v>
      </c>
      <c r="K2920" s="33" t="s">
        <v>40</v>
      </c>
      <c r="L2920" s="33">
        <v>249</v>
      </c>
      <c r="M2920" s="33">
        <v>84</v>
      </c>
      <c r="N2920" s="33">
        <v>197</v>
      </c>
      <c r="O2920" s="33">
        <v>449</v>
      </c>
      <c r="P2920" s="33">
        <v>4</v>
      </c>
      <c r="Q2920" s="33">
        <v>55</v>
      </c>
      <c r="R2920" s="33" t="str">
        <f t="shared" si="361"/>
        <v>2.Middle age</v>
      </c>
      <c r="S2920" s="33" t="s">
        <v>41</v>
      </c>
      <c r="T2920" s="33">
        <v>22155.07</v>
      </c>
      <c r="U2920" s="33" t="s">
        <v>28</v>
      </c>
      <c r="V2920" s="33" t="s">
        <v>34</v>
      </c>
      <c r="W2920" s="36">
        <v>45469</v>
      </c>
      <c r="X2920" s="37">
        <v>0.34652777777777777</v>
      </c>
      <c r="Y2920" s="34">
        <f t="shared" si="362"/>
        <v>26</v>
      </c>
      <c r="Z2920" s="34">
        <f t="shared" si="363"/>
        <v>26</v>
      </c>
      <c r="AA2920" s="33">
        <f t="shared" si="364"/>
        <v>2024</v>
      </c>
      <c r="AB2920" s="34">
        <f t="shared" si="365"/>
        <v>8</v>
      </c>
      <c r="AC2920" s="34">
        <f t="shared" si="366"/>
        <v>19</v>
      </c>
      <c r="AD2920" s="38">
        <f t="shared" si="367"/>
        <v>0</v>
      </c>
    </row>
    <row r="2921" spans="1:30" x14ac:dyDescent="0.35">
      <c r="A2921" s="39">
        <v>2910</v>
      </c>
      <c r="B2921" s="40">
        <v>6067</v>
      </c>
      <c r="C2921" s="40">
        <v>521</v>
      </c>
      <c r="D2921" s="40" t="s">
        <v>38</v>
      </c>
      <c r="E2921" s="40" t="s">
        <v>47</v>
      </c>
      <c r="F2921" s="40">
        <v>1</v>
      </c>
      <c r="G2921" s="41">
        <v>1553.35</v>
      </c>
      <c r="H2921" s="41">
        <f t="shared" si="360"/>
        <v>1553.35</v>
      </c>
      <c r="I2921" s="42">
        <v>45519.883333333331</v>
      </c>
      <c r="J2921" s="40">
        <v>11</v>
      </c>
      <c r="K2921" s="40" t="s">
        <v>32</v>
      </c>
      <c r="L2921" s="40">
        <v>465</v>
      </c>
      <c r="M2921" s="40">
        <v>81</v>
      </c>
      <c r="N2921" s="40">
        <v>112</v>
      </c>
      <c r="O2921" s="40">
        <v>157</v>
      </c>
      <c r="P2921" s="40">
        <v>6</v>
      </c>
      <c r="Q2921" s="40">
        <v>54</v>
      </c>
      <c r="R2921" s="40" t="str">
        <f t="shared" si="361"/>
        <v>2.Middle age</v>
      </c>
      <c r="S2921" s="40" t="s">
        <v>27</v>
      </c>
      <c r="T2921" s="40">
        <v>30610.54</v>
      </c>
      <c r="U2921" s="40" t="s">
        <v>42</v>
      </c>
      <c r="V2921" s="40" t="s">
        <v>43</v>
      </c>
      <c r="W2921" s="43">
        <v>45519</v>
      </c>
      <c r="X2921" s="44">
        <v>0.8833333333333333</v>
      </c>
      <c r="Y2921" s="41">
        <f t="shared" si="362"/>
        <v>15</v>
      </c>
      <c r="Z2921" s="41">
        <f t="shared" si="363"/>
        <v>15</v>
      </c>
      <c r="AA2921" s="40">
        <f t="shared" si="364"/>
        <v>2024</v>
      </c>
      <c r="AB2921" s="41">
        <f t="shared" si="365"/>
        <v>21</v>
      </c>
      <c r="AC2921" s="41">
        <f t="shared" si="366"/>
        <v>12</v>
      </c>
      <c r="AD2921" s="45">
        <f t="shared" si="367"/>
        <v>0</v>
      </c>
    </row>
    <row r="2922" spans="1:30" x14ac:dyDescent="0.35">
      <c r="A2922" s="32">
        <v>2911</v>
      </c>
      <c r="B2922" s="33">
        <v>3877</v>
      </c>
      <c r="C2922" s="33">
        <v>459</v>
      </c>
      <c r="D2922" s="33" t="s">
        <v>31</v>
      </c>
      <c r="E2922" s="33" t="s">
        <v>47</v>
      </c>
      <c r="F2922" s="33">
        <v>1</v>
      </c>
      <c r="G2922" s="34">
        <v>1493.45</v>
      </c>
      <c r="H2922" s="34">
        <f t="shared" si="360"/>
        <v>1493.45</v>
      </c>
      <c r="I2922" s="35">
        <v>45515.897916666669</v>
      </c>
      <c r="J2922" s="33">
        <v>18</v>
      </c>
      <c r="K2922" s="33" t="s">
        <v>45</v>
      </c>
      <c r="L2922" s="33">
        <v>368</v>
      </c>
      <c r="M2922" s="33">
        <v>93</v>
      </c>
      <c r="N2922" s="33">
        <v>200</v>
      </c>
      <c r="O2922" s="33">
        <v>210</v>
      </c>
      <c r="P2922" s="33">
        <v>5</v>
      </c>
      <c r="Q2922" s="33">
        <v>30</v>
      </c>
      <c r="R2922" s="33" t="str">
        <f t="shared" si="361"/>
        <v>1.Young age</v>
      </c>
      <c r="S2922" s="33" t="s">
        <v>41</v>
      </c>
      <c r="T2922" s="33">
        <v>101502.55</v>
      </c>
      <c r="U2922" s="33" t="s">
        <v>42</v>
      </c>
      <c r="V2922" s="33" t="s">
        <v>43</v>
      </c>
      <c r="W2922" s="36">
        <v>45515</v>
      </c>
      <c r="X2922" s="46">
        <v>0.8979166666666667</v>
      </c>
      <c r="Y2922" s="34">
        <f t="shared" si="362"/>
        <v>11</v>
      </c>
      <c r="Z2922" s="34">
        <f t="shared" si="363"/>
        <v>11</v>
      </c>
      <c r="AA2922" s="33">
        <f t="shared" si="364"/>
        <v>2024</v>
      </c>
      <c r="AB2922" s="34">
        <f t="shared" si="365"/>
        <v>21</v>
      </c>
      <c r="AC2922" s="34">
        <f t="shared" si="366"/>
        <v>33</v>
      </c>
      <c r="AD2922" s="38">
        <f t="shared" si="367"/>
        <v>0</v>
      </c>
    </row>
    <row r="2923" spans="1:30" x14ac:dyDescent="0.35">
      <c r="A2923" s="39">
        <v>2912</v>
      </c>
      <c r="B2923" s="40">
        <v>2956</v>
      </c>
      <c r="C2923" s="40">
        <v>157</v>
      </c>
      <c r="D2923" s="40" t="s">
        <v>24</v>
      </c>
      <c r="E2923" s="40" t="s">
        <v>25</v>
      </c>
      <c r="F2923" s="40">
        <v>4</v>
      </c>
      <c r="G2923" s="41">
        <v>1386.03</v>
      </c>
      <c r="H2923" s="41">
        <f t="shared" si="360"/>
        <v>5544.12</v>
      </c>
      <c r="I2923" s="42">
        <v>45532.01458333333</v>
      </c>
      <c r="J2923" s="40">
        <v>3</v>
      </c>
      <c r="K2923" s="40" t="s">
        <v>45</v>
      </c>
      <c r="L2923" s="40">
        <v>208</v>
      </c>
      <c r="M2923" s="40">
        <v>119</v>
      </c>
      <c r="N2923" s="40">
        <v>115</v>
      </c>
      <c r="O2923" s="40">
        <v>341</v>
      </c>
      <c r="P2923" s="40">
        <v>6</v>
      </c>
      <c r="Q2923" s="40">
        <v>55</v>
      </c>
      <c r="R2923" s="40" t="str">
        <f t="shared" si="361"/>
        <v>2.Middle age</v>
      </c>
      <c r="S2923" s="40" t="s">
        <v>41</v>
      </c>
      <c r="T2923" s="40">
        <v>94729.55</v>
      </c>
      <c r="U2923" s="40" t="s">
        <v>33</v>
      </c>
      <c r="V2923" s="40" t="s">
        <v>43</v>
      </c>
      <c r="W2923" s="43">
        <v>45532</v>
      </c>
      <c r="X2923" s="44">
        <v>1.4583333333333334E-2</v>
      </c>
      <c r="Y2923" s="41">
        <f t="shared" si="362"/>
        <v>28</v>
      </c>
      <c r="Z2923" s="41">
        <f t="shared" si="363"/>
        <v>28</v>
      </c>
      <c r="AA2923" s="40">
        <f t="shared" si="364"/>
        <v>2024</v>
      </c>
      <c r="AB2923" s="41">
        <f t="shared" si="365"/>
        <v>0</v>
      </c>
      <c r="AC2923" s="41">
        <f t="shared" si="366"/>
        <v>21</v>
      </c>
      <c r="AD2923" s="45">
        <f t="shared" si="367"/>
        <v>0</v>
      </c>
    </row>
    <row r="2924" spans="1:30" x14ac:dyDescent="0.35">
      <c r="A2924" s="32">
        <v>2913</v>
      </c>
      <c r="B2924" s="33">
        <v>1207</v>
      </c>
      <c r="C2924" s="33">
        <v>777</v>
      </c>
      <c r="D2924" s="33" t="s">
        <v>38</v>
      </c>
      <c r="E2924" s="33" t="s">
        <v>47</v>
      </c>
      <c r="F2924" s="33">
        <v>2</v>
      </c>
      <c r="G2924" s="34">
        <v>199.75</v>
      </c>
      <c r="H2924" s="34">
        <f t="shared" si="360"/>
        <v>399.5</v>
      </c>
      <c r="I2924" s="35">
        <v>45461.833333333336</v>
      </c>
      <c r="J2924" s="33">
        <v>2</v>
      </c>
      <c r="K2924" s="33" t="s">
        <v>36</v>
      </c>
      <c r="L2924" s="33">
        <v>236</v>
      </c>
      <c r="M2924" s="33">
        <v>142</v>
      </c>
      <c r="N2924" s="33">
        <v>210</v>
      </c>
      <c r="O2924" s="33">
        <v>247</v>
      </c>
      <c r="P2924" s="33">
        <v>8</v>
      </c>
      <c r="Q2924" s="33">
        <v>27</v>
      </c>
      <c r="R2924" s="33" t="str">
        <f t="shared" si="361"/>
        <v>1.Young age</v>
      </c>
      <c r="S2924" s="33" t="s">
        <v>41</v>
      </c>
      <c r="T2924" s="33">
        <v>103839.23</v>
      </c>
      <c r="U2924" s="33" t="s">
        <v>37</v>
      </c>
      <c r="V2924" s="33" t="s">
        <v>34</v>
      </c>
      <c r="W2924" s="36">
        <v>45461</v>
      </c>
      <c r="X2924" s="37">
        <v>0.83333333333333337</v>
      </c>
      <c r="Y2924" s="34">
        <f t="shared" si="362"/>
        <v>18</v>
      </c>
      <c r="Z2924" s="34">
        <f t="shared" si="363"/>
        <v>18</v>
      </c>
      <c r="AA2924" s="33">
        <f t="shared" si="364"/>
        <v>2024</v>
      </c>
      <c r="AB2924" s="34">
        <f t="shared" si="365"/>
        <v>20</v>
      </c>
      <c r="AC2924" s="34">
        <f t="shared" si="366"/>
        <v>0</v>
      </c>
      <c r="AD2924" s="38">
        <f t="shared" si="367"/>
        <v>0</v>
      </c>
    </row>
    <row r="2925" spans="1:30" x14ac:dyDescent="0.35">
      <c r="A2925" s="39">
        <v>2914</v>
      </c>
      <c r="B2925" s="40">
        <v>3248</v>
      </c>
      <c r="C2925" s="40">
        <v>350</v>
      </c>
      <c r="D2925" s="40" t="s">
        <v>51</v>
      </c>
      <c r="E2925" s="40" t="s">
        <v>25</v>
      </c>
      <c r="F2925" s="40">
        <v>3</v>
      </c>
      <c r="G2925" s="41">
        <v>1516.91</v>
      </c>
      <c r="H2925" s="41">
        <f t="shared" si="360"/>
        <v>4550.7300000000005</v>
      </c>
      <c r="I2925" s="42">
        <v>45305.85833333333</v>
      </c>
      <c r="J2925" s="40">
        <v>18</v>
      </c>
      <c r="K2925" s="40" t="s">
        <v>32</v>
      </c>
      <c r="L2925" s="40">
        <v>203</v>
      </c>
      <c r="M2925" s="40">
        <v>55</v>
      </c>
      <c r="N2925" s="40">
        <v>216</v>
      </c>
      <c r="O2925" s="40">
        <v>330</v>
      </c>
      <c r="P2925" s="40">
        <v>5</v>
      </c>
      <c r="Q2925" s="40">
        <v>68</v>
      </c>
      <c r="R2925" s="40" t="str">
        <f t="shared" si="361"/>
        <v xml:space="preserve">3.Senior Citizen </v>
      </c>
      <c r="S2925" s="40" t="s">
        <v>41</v>
      </c>
      <c r="T2925" s="40">
        <v>30253.91</v>
      </c>
      <c r="U2925" s="40" t="s">
        <v>33</v>
      </c>
      <c r="V2925" s="40" t="s">
        <v>34</v>
      </c>
      <c r="W2925" s="43">
        <v>45305</v>
      </c>
      <c r="X2925" s="44">
        <v>0.85833333333333328</v>
      </c>
      <c r="Y2925" s="41">
        <f t="shared" si="362"/>
        <v>14</v>
      </c>
      <c r="Z2925" s="41">
        <f t="shared" si="363"/>
        <v>14</v>
      </c>
      <c r="AA2925" s="40">
        <f t="shared" si="364"/>
        <v>2024</v>
      </c>
      <c r="AB2925" s="41">
        <f t="shared" si="365"/>
        <v>20</v>
      </c>
      <c r="AC2925" s="41">
        <f t="shared" si="366"/>
        <v>36</v>
      </c>
      <c r="AD2925" s="45">
        <f t="shared" si="367"/>
        <v>0</v>
      </c>
    </row>
    <row r="2926" spans="1:30" x14ac:dyDescent="0.35">
      <c r="A2926" s="32">
        <v>2915</v>
      </c>
      <c r="B2926" s="33">
        <v>1185</v>
      </c>
      <c r="C2926" s="33">
        <v>353</v>
      </c>
      <c r="D2926" s="33" t="s">
        <v>51</v>
      </c>
      <c r="E2926" s="33" t="s">
        <v>47</v>
      </c>
      <c r="F2926" s="33">
        <v>5</v>
      </c>
      <c r="G2926" s="34">
        <v>804.13</v>
      </c>
      <c r="H2926" s="34">
        <f t="shared" si="360"/>
        <v>4020.65</v>
      </c>
      <c r="I2926" s="35">
        <v>45524.412499999999</v>
      </c>
      <c r="J2926" s="33">
        <v>1</v>
      </c>
      <c r="K2926" s="33" t="s">
        <v>45</v>
      </c>
      <c r="L2926" s="33">
        <v>69</v>
      </c>
      <c r="M2926" s="33">
        <v>85</v>
      </c>
      <c r="N2926" s="33">
        <v>264</v>
      </c>
      <c r="O2926" s="33">
        <v>190</v>
      </c>
      <c r="P2926" s="33">
        <v>10</v>
      </c>
      <c r="Q2926" s="33">
        <v>64</v>
      </c>
      <c r="R2926" s="33" t="str">
        <f t="shared" si="361"/>
        <v xml:space="preserve">3.Senior Citizen </v>
      </c>
      <c r="S2926" s="33" t="s">
        <v>41</v>
      </c>
      <c r="T2926" s="33">
        <v>54779.32</v>
      </c>
      <c r="U2926" s="33" t="s">
        <v>33</v>
      </c>
      <c r="V2926" s="33" t="s">
        <v>29</v>
      </c>
      <c r="W2926" s="36">
        <v>45524</v>
      </c>
      <c r="X2926" s="37">
        <v>0.41249999999999998</v>
      </c>
      <c r="Y2926" s="34">
        <f t="shared" si="362"/>
        <v>20</v>
      </c>
      <c r="Z2926" s="34">
        <f t="shared" si="363"/>
        <v>20</v>
      </c>
      <c r="AA2926" s="33">
        <f t="shared" si="364"/>
        <v>2024</v>
      </c>
      <c r="AB2926" s="34">
        <f t="shared" si="365"/>
        <v>9</v>
      </c>
      <c r="AC2926" s="34">
        <f t="shared" si="366"/>
        <v>54</v>
      </c>
      <c r="AD2926" s="38">
        <f t="shared" si="367"/>
        <v>0</v>
      </c>
    </row>
    <row r="2927" spans="1:30" x14ac:dyDescent="0.35">
      <c r="A2927" s="39">
        <v>2916</v>
      </c>
      <c r="B2927" s="40">
        <v>3684</v>
      </c>
      <c r="C2927" s="40">
        <v>340</v>
      </c>
      <c r="D2927" s="40" t="s">
        <v>44</v>
      </c>
      <c r="E2927" s="40" t="s">
        <v>47</v>
      </c>
      <c r="F2927" s="40">
        <v>1</v>
      </c>
      <c r="G2927" s="41">
        <v>287.04000000000002</v>
      </c>
      <c r="H2927" s="41">
        <f t="shared" si="360"/>
        <v>287.04000000000002</v>
      </c>
      <c r="I2927" s="42">
        <v>45503.523611111108</v>
      </c>
      <c r="J2927" s="40">
        <v>4</v>
      </c>
      <c r="K2927" s="40" t="s">
        <v>26</v>
      </c>
      <c r="L2927" s="40">
        <v>477</v>
      </c>
      <c r="M2927" s="40">
        <v>110</v>
      </c>
      <c r="N2927" s="40">
        <v>160</v>
      </c>
      <c r="O2927" s="40">
        <v>355</v>
      </c>
      <c r="P2927" s="40">
        <v>9</v>
      </c>
      <c r="Q2927" s="40">
        <v>70</v>
      </c>
      <c r="R2927" s="40" t="str">
        <f t="shared" si="361"/>
        <v xml:space="preserve">3.Senior Citizen </v>
      </c>
      <c r="S2927" s="40" t="s">
        <v>46</v>
      </c>
      <c r="T2927" s="40">
        <v>100185.42</v>
      </c>
      <c r="U2927" s="40" t="s">
        <v>33</v>
      </c>
      <c r="V2927" s="40" t="s">
        <v>34</v>
      </c>
      <c r="W2927" s="43">
        <v>45503</v>
      </c>
      <c r="X2927" s="44">
        <v>0.52361111111111114</v>
      </c>
      <c r="Y2927" s="41">
        <f t="shared" si="362"/>
        <v>30</v>
      </c>
      <c r="Z2927" s="41">
        <f t="shared" si="363"/>
        <v>30</v>
      </c>
      <c r="AA2927" s="40">
        <f t="shared" si="364"/>
        <v>2024</v>
      </c>
      <c r="AB2927" s="41">
        <f t="shared" si="365"/>
        <v>12</v>
      </c>
      <c r="AC2927" s="41">
        <f t="shared" si="366"/>
        <v>34</v>
      </c>
      <c r="AD2927" s="45">
        <f t="shared" si="367"/>
        <v>0</v>
      </c>
    </row>
    <row r="2928" spans="1:30" x14ac:dyDescent="0.35">
      <c r="A2928" s="32">
        <v>2917</v>
      </c>
      <c r="B2928" s="33">
        <v>9133</v>
      </c>
      <c r="C2928" s="33">
        <v>763</v>
      </c>
      <c r="D2928" s="33" t="s">
        <v>44</v>
      </c>
      <c r="E2928" s="33" t="s">
        <v>25</v>
      </c>
      <c r="F2928" s="33">
        <v>5</v>
      </c>
      <c r="G2928" s="34">
        <v>1570.48</v>
      </c>
      <c r="H2928" s="34">
        <f t="shared" si="360"/>
        <v>7852.4</v>
      </c>
      <c r="I2928" s="35">
        <v>45477.883333333331</v>
      </c>
      <c r="J2928" s="33">
        <v>12</v>
      </c>
      <c r="K2928" s="33" t="s">
        <v>26</v>
      </c>
      <c r="L2928" s="33">
        <v>442</v>
      </c>
      <c r="M2928" s="33">
        <v>60</v>
      </c>
      <c r="N2928" s="33">
        <v>225</v>
      </c>
      <c r="O2928" s="33">
        <v>391</v>
      </c>
      <c r="P2928" s="33">
        <v>9</v>
      </c>
      <c r="Q2928" s="33">
        <v>52</v>
      </c>
      <c r="R2928" s="33" t="str">
        <f t="shared" si="361"/>
        <v>2.Middle age</v>
      </c>
      <c r="S2928" s="33" t="s">
        <v>46</v>
      </c>
      <c r="T2928" s="33">
        <v>40900.44</v>
      </c>
      <c r="U2928" s="33" t="s">
        <v>28</v>
      </c>
      <c r="V2928" s="33" t="s">
        <v>34</v>
      </c>
      <c r="W2928" s="36">
        <v>45477</v>
      </c>
      <c r="X2928" s="46">
        <v>0.8833333333333333</v>
      </c>
      <c r="Y2928" s="34">
        <f t="shared" si="362"/>
        <v>4</v>
      </c>
      <c r="Z2928" s="34">
        <f t="shared" si="363"/>
        <v>4</v>
      </c>
      <c r="AA2928" s="33">
        <f t="shared" si="364"/>
        <v>2024</v>
      </c>
      <c r="AB2928" s="34">
        <f t="shared" si="365"/>
        <v>21</v>
      </c>
      <c r="AC2928" s="34">
        <f t="shared" si="366"/>
        <v>12</v>
      </c>
      <c r="AD2928" s="38">
        <f t="shared" si="367"/>
        <v>0</v>
      </c>
    </row>
    <row r="2929" spans="1:30" x14ac:dyDescent="0.35">
      <c r="A2929" s="39">
        <v>2918</v>
      </c>
      <c r="B2929" s="40">
        <v>6680</v>
      </c>
      <c r="C2929" s="40">
        <v>419</v>
      </c>
      <c r="D2929" s="40" t="s">
        <v>49</v>
      </c>
      <c r="E2929" s="40" t="s">
        <v>25</v>
      </c>
      <c r="F2929" s="40">
        <v>3</v>
      </c>
      <c r="G2929" s="41">
        <v>851.6</v>
      </c>
      <c r="H2929" s="41">
        <f t="shared" si="360"/>
        <v>2554.8000000000002</v>
      </c>
      <c r="I2929" s="42">
        <v>45359.781944444447</v>
      </c>
      <c r="J2929" s="40">
        <v>7</v>
      </c>
      <c r="K2929" s="40" t="s">
        <v>26</v>
      </c>
      <c r="L2929" s="40">
        <v>85</v>
      </c>
      <c r="M2929" s="40">
        <v>58</v>
      </c>
      <c r="N2929" s="40">
        <v>216</v>
      </c>
      <c r="O2929" s="40">
        <v>216</v>
      </c>
      <c r="P2929" s="40">
        <v>4</v>
      </c>
      <c r="Q2929" s="40">
        <v>58</v>
      </c>
      <c r="R2929" s="40" t="str">
        <f t="shared" si="361"/>
        <v>2.Middle age</v>
      </c>
      <c r="S2929" s="40" t="s">
        <v>27</v>
      </c>
      <c r="T2929" s="40">
        <v>31397</v>
      </c>
      <c r="U2929" s="40" t="s">
        <v>42</v>
      </c>
      <c r="V2929" s="40" t="s">
        <v>43</v>
      </c>
      <c r="W2929" s="43">
        <v>45359</v>
      </c>
      <c r="X2929" s="47">
        <v>0.78194444444444444</v>
      </c>
      <c r="Y2929" s="41">
        <f t="shared" si="362"/>
        <v>8</v>
      </c>
      <c r="Z2929" s="41">
        <f t="shared" si="363"/>
        <v>8</v>
      </c>
      <c r="AA2929" s="40">
        <f t="shared" si="364"/>
        <v>2024</v>
      </c>
      <c r="AB2929" s="41">
        <f t="shared" si="365"/>
        <v>18</v>
      </c>
      <c r="AC2929" s="41">
        <f t="shared" si="366"/>
        <v>46</v>
      </c>
      <c r="AD2929" s="45">
        <f t="shared" si="367"/>
        <v>0</v>
      </c>
    </row>
    <row r="2930" spans="1:30" x14ac:dyDescent="0.35">
      <c r="A2930" s="32">
        <v>2919</v>
      </c>
      <c r="B2930" s="33">
        <v>9568</v>
      </c>
      <c r="C2930" s="33">
        <v>706</v>
      </c>
      <c r="D2930" s="33" t="s">
        <v>49</v>
      </c>
      <c r="E2930" s="33" t="s">
        <v>25</v>
      </c>
      <c r="F2930" s="33">
        <v>1</v>
      </c>
      <c r="G2930" s="34">
        <v>859.91</v>
      </c>
      <c r="H2930" s="34">
        <f t="shared" si="360"/>
        <v>859.91</v>
      </c>
      <c r="I2930" s="35">
        <v>45425.793055555558</v>
      </c>
      <c r="J2930" s="33">
        <v>7</v>
      </c>
      <c r="K2930" s="33" t="s">
        <v>32</v>
      </c>
      <c r="L2930" s="33">
        <v>434</v>
      </c>
      <c r="M2930" s="33">
        <v>121</v>
      </c>
      <c r="N2930" s="33">
        <v>235</v>
      </c>
      <c r="O2930" s="33">
        <v>396</v>
      </c>
      <c r="P2930" s="33">
        <v>10</v>
      </c>
      <c r="Q2930" s="33">
        <v>53</v>
      </c>
      <c r="R2930" s="33" t="str">
        <f t="shared" si="361"/>
        <v>2.Middle age</v>
      </c>
      <c r="S2930" s="33" t="s">
        <v>41</v>
      </c>
      <c r="T2930" s="33">
        <v>63500.85</v>
      </c>
      <c r="U2930" s="33" t="s">
        <v>33</v>
      </c>
      <c r="V2930" s="33" t="s">
        <v>43</v>
      </c>
      <c r="W2930" s="36">
        <v>45425</v>
      </c>
      <c r="X2930" s="37">
        <v>0.79305555555555551</v>
      </c>
      <c r="Y2930" s="34">
        <f t="shared" si="362"/>
        <v>13</v>
      </c>
      <c r="Z2930" s="34">
        <f t="shared" si="363"/>
        <v>13</v>
      </c>
      <c r="AA2930" s="33">
        <f t="shared" si="364"/>
        <v>2024</v>
      </c>
      <c r="AB2930" s="34">
        <f t="shared" si="365"/>
        <v>19</v>
      </c>
      <c r="AC2930" s="34">
        <f t="shared" si="366"/>
        <v>2</v>
      </c>
      <c r="AD2930" s="38">
        <f t="shared" si="367"/>
        <v>0</v>
      </c>
    </row>
    <row r="2931" spans="1:30" x14ac:dyDescent="0.35">
      <c r="A2931" s="39">
        <v>2920</v>
      </c>
      <c r="B2931" s="40">
        <v>9474</v>
      </c>
      <c r="C2931" s="40">
        <v>186</v>
      </c>
      <c r="D2931" s="40" t="s">
        <v>24</v>
      </c>
      <c r="E2931" s="40" t="s">
        <v>25</v>
      </c>
      <c r="F2931" s="40">
        <v>5</v>
      </c>
      <c r="G2931" s="41">
        <v>67.62</v>
      </c>
      <c r="H2931" s="41">
        <f t="shared" si="360"/>
        <v>338.1</v>
      </c>
      <c r="I2931" s="42">
        <v>45508.824999999997</v>
      </c>
      <c r="J2931" s="40">
        <v>15</v>
      </c>
      <c r="K2931" s="40" t="s">
        <v>45</v>
      </c>
      <c r="L2931" s="40">
        <v>452</v>
      </c>
      <c r="M2931" s="40">
        <v>141</v>
      </c>
      <c r="N2931" s="40">
        <v>236</v>
      </c>
      <c r="O2931" s="40">
        <v>189</v>
      </c>
      <c r="P2931" s="40">
        <v>7</v>
      </c>
      <c r="Q2931" s="40">
        <v>64</v>
      </c>
      <c r="R2931" s="40" t="str">
        <f t="shared" si="361"/>
        <v xml:space="preserve">3.Senior Citizen </v>
      </c>
      <c r="S2931" s="40" t="s">
        <v>46</v>
      </c>
      <c r="T2931" s="40">
        <v>64587.14</v>
      </c>
      <c r="U2931" s="40" t="s">
        <v>42</v>
      </c>
      <c r="V2931" s="40" t="s">
        <v>29</v>
      </c>
      <c r="W2931" s="43">
        <v>45508</v>
      </c>
      <c r="X2931" s="47">
        <v>0.82499999999999996</v>
      </c>
      <c r="Y2931" s="41">
        <f t="shared" si="362"/>
        <v>4</v>
      </c>
      <c r="Z2931" s="41">
        <f t="shared" si="363"/>
        <v>4</v>
      </c>
      <c r="AA2931" s="40">
        <f t="shared" si="364"/>
        <v>2024</v>
      </c>
      <c r="AB2931" s="41">
        <f t="shared" si="365"/>
        <v>19</v>
      </c>
      <c r="AC2931" s="41">
        <f t="shared" si="366"/>
        <v>48</v>
      </c>
      <c r="AD2931" s="45">
        <f t="shared" si="367"/>
        <v>0</v>
      </c>
    </row>
    <row r="2932" spans="1:30" x14ac:dyDescent="0.35">
      <c r="A2932" s="32">
        <v>2921</v>
      </c>
      <c r="B2932" s="33">
        <v>5247</v>
      </c>
      <c r="C2932" s="33">
        <v>804</v>
      </c>
      <c r="D2932" s="33" t="s">
        <v>24</v>
      </c>
      <c r="E2932" s="33" t="s">
        <v>47</v>
      </c>
      <c r="F2932" s="33">
        <v>3</v>
      </c>
      <c r="G2932" s="34">
        <v>1098.07</v>
      </c>
      <c r="H2932" s="34">
        <f t="shared" si="360"/>
        <v>3294.21</v>
      </c>
      <c r="I2932" s="35">
        <v>45420.162499999999</v>
      </c>
      <c r="J2932" s="33">
        <v>9</v>
      </c>
      <c r="K2932" s="33" t="s">
        <v>26</v>
      </c>
      <c r="L2932" s="33">
        <v>224</v>
      </c>
      <c r="M2932" s="33">
        <v>53</v>
      </c>
      <c r="N2932" s="33">
        <v>258</v>
      </c>
      <c r="O2932" s="33">
        <v>423</v>
      </c>
      <c r="P2932" s="33">
        <v>9</v>
      </c>
      <c r="Q2932" s="33">
        <v>63</v>
      </c>
      <c r="R2932" s="33" t="str">
        <f t="shared" si="361"/>
        <v xml:space="preserve">3.Senior Citizen </v>
      </c>
      <c r="S2932" s="33" t="s">
        <v>27</v>
      </c>
      <c r="T2932" s="33">
        <v>25184.74</v>
      </c>
      <c r="U2932" s="33" t="s">
        <v>37</v>
      </c>
      <c r="V2932" s="33" t="s">
        <v>34</v>
      </c>
      <c r="W2932" s="36">
        <v>45420</v>
      </c>
      <c r="X2932" s="46">
        <v>0.16250000000000001</v>
      </c>
      <c r="Y2932" s="34">
        <f t="shared" si="362"/>
        <v>8</v>
      </c>
      <c r="Z2932" s="34">
        <f t="shared" si="363"/>
        <v>8</v>
      </c>
      <c r="AA2932" s="33">
        <f t="shared" si="364"/>
        <v>2024</v>
      </c>
      <c r="AB2932" s="34">
        <f t="shared" si="365"/>
        <v>3</v>
      </c>
      <c r="AC2932" s="34">
        <f t="shared" si="366"/>
        <v>54</v>
      </c>
      <c r="AD2932" s="38">
        <f t="shared" si="367"/>
        <v>0</v>
      </c>
    </row>
    <row r="2933" spans="1:30" x14ac:dyDescent="0.35">
      <c r="A2933" s="39">
        <v>2922</v>
      </c>
      <c r="B2933" s="40">
        <v>3735</v>
      </c>
      <c r="C2933" s="40">
        <v>167</v>
      </c>
      <c r="D2933" s="40" t="s">
        <v>38</v>
      </c>
      <c r="E2933" s="40" t="s">
        <v>25</v>
      </c>
      <c r="F2933" s="40">
        <v>4</v>
      </c>
      <c r="G2933" s="41">
        <v>1369.64</v>
      </c>
      <c r="H2933" s="41">
        <f t="shared" si="360"/>
        <v>5478.56</v>
      </c>
      <c r="I2933" s="42">
        <v>45397.392361111109</v>
      </c>
      <c r="J2933" s="40">
        <v>7</v>
      </c>
      <c r="K2933" s="40" t="s">
        <v>40</v>
      </c>
      <c r="L2933" s="40">
        <v>17</v>
      </c>
      <c r="M2933" s="40">
        <v>150</v>
      </c>
      <c r="N2933" s="40">
        <v>142</v>
      </c>
      <c r="O2933" s="40">
        <v>173</v>
      </c>
      <c r="P2933" s="40">
        <v>4</v>
      </c>
      <c r="Q2933" s="40">
        <v>63</v>
      </c>
      <c r="R2933" s="40" t="str">
        <f t="shared" si="361"/>
        <v xml:space="preserve">3.Senior Citizen </v>
      </c>
      <c r="S2933" s="40" t="s">
        <v>27</v>
      </c>
      <c r="T2933" s="40">
        <v>86767.45</v>
      </c>
      <c r="U2933" s="40" t="s">
        <v>33</v>
      </c>
      <c r="V2933" s="40" t="s">
        <v>50</v>
      </c>
      <c r="W2933" s="43">
        <v>45397</v>
      </c>
      <c r="X2933" s="44">
        <v>0.3923611111111111</v>
      </c>
      <c r="Y2933" s="41">
        <f t="shared" si="362"/>
        <v>15</v>
      </c>
      <c r="Z2933" s="41">
        <f t="shared" si="363"/>
        <v>15</v>
      </c>
      <c r="AA2933" s="40">
        <f t="shared" si="364"/>
        <v>2024</v>
      </c>
      <c r="AB2933" s="41">
        <f t="shared" si="365"/>
        <v>9</v>
      </c>
      <c r="AC2933" s="41">
        <f t="shared" si="366"/>
        <v>25</v>
      </c>
      <c r="AD2933" s="45">
        <f t="shared" si="367"/>
        <v>0</v>
      </c>
    </row>
    <row r="2934" spans="1:30" x14ac:dyDescent="0.35">
      <c r="A2934" s="32">
        <v>2923</v>
      </c>
      <c r="B2934" s="33">
        <v>7092</v>
      </c>
      <c r="C2934" s="33">
        <v>989</v>
      </c>
      <c r="D2934" s="33" t="s">
        <v>52</v>
      </c>
      <c r="E2934" s="33" t="s">
        <v>25</v>
      </c>
      <c r="F2934" s="33">
        <v>5</v>
      </c>
      <c r="G2934" s="34">
        <v>1376.43</v>
      </c>
      <c r="H2934" s="34">
        <f t="shared" si="360"/>
        <v>6882.1500000000005</v>
      </c>
      <c r="I2934" s="35">
        <v>45348.122916666667</v>
      </c>
      <c r="J2934" s="33">
        <v>11</v>
      </c>
      <c r="K2934" s="33" t="s">
        <v>32</v>
      </c>
      <c r="L2934" s="33">
        <v>73</v>
      </c>
      <c r="M2934" s="33">
        <v>54</v>
      </c>
      <c r="N2934" s="33">
        <v>118</v>
      </c>
      <c r="O2934" s="33">
        <v>450</v>
      </c>
      <c r="P2934" s="33">
        <v>9</v>
      </c>
      <c r="Q2934" s="33">
        <v>44</v>
      </c>
      <c r="R2934" s="33" t="str">
        <f t="shared" si="361"/>
        <v>2.Middle age</v>
      </c>
      <c r="S2934" s="33" t="s">
        <v>41</v>
      </c>
      <c r="T2934" s="33">
        <v>30968.62</v>
      </c>
      <c r="U2934" s="33" t="s">
        <v>28</v>
      </c>
      <c r="V2934" s="33" t="s">
        <v>50</v>
      </c>
      <c r="W2934" s="36">
        <v>45348</v>
      </c>
      <c r="X2934" s="37">
        <v>0.12291666666666666</v>
      </c>
      <c r="Y2934" s="34">
        <f t="shared" si="362"/>
        <v>26</v>
      </c>
      <c r="Z2934" s="34">
        <f t="shared" si="363"/>
        <v>26</v>
      </c>
      <c r="AA2934" s="33">
        <f t="shared" si="364"/>
        <v>2024</v>
      </c>
      <c r="AB2934" s="34">
        <f t="shared" si="365"/>
        <v>2</v>
      </c>
      <c r="AC2934" s="34">
        <f t="shared" si="366"/>
        <v>57</v>
      </c>
      <c r="AD2934" s="38">
        <f t="shared" si="367"/>
        <v>0</v>
      </c>
    </row>
    <row r="2935" spans="1:30" x14ac:dyDescent="0.35">
      <c r="A2935" s="39">
        <v>2924</v>
      </c>
      <c r="B2935" s="40">
        <v>3079</v>
      </c>
      <c r="C2935" s="40">
        <v>412</v>
      </c>
      <c r="D2935" s="40" t="s">
        <v>31</v>
      </c>
      <c r="E2935" s="40" t="s">
        <v>47</v>
      </c>
      <c r="F2935" s="40">
        <v>3</v>
      </c>
      <c r="G2935" s="41">
        <v>1314.6</v>
      </c>
      <c r="H2935" s="41">
        <f t="shared" si="360"/>
        <v>3943.7999999999997</v>
      </c>
      <c r="I2935" s="42">
        <v>45316.525000000001</v>
      </c>
      <c r="J2935" s="40">
        <v>13</v>
      </c>
      <c r="K2935" s="40" t="s">
        <v>45</v>
      </c>
      <c r="L2935" s="40">
        <v>377</v>
      </c>
      <c r="M2935" s="40">
        <v>88</v>
      </c>
      <c r="N2935" s="40">
        <v>165</v>
      </c>
      <c r="O2935" s="40">
        <v>308</v>
      </c>
      <c r="P2935" s="40">
        <v>3</v>
      </c>
      <c r="Q2935" s="40">
        <v>42</v>
      </c>
      <c r="R2935" s="40" t="str">
        <f t="shared" si="361"/>
        <v>2.Middle age</v>
      </c>
      <c r="S2935" s="40" t="s">
        <v>46</v>
      </c>
      <c r="T2935" s="40">
        <v>112431.43</v>
      </c>
      <c r="U2935" s="40" t="s">
        <v>28</v>
      </c>
      <c r="V2935" s="40" t="s">
        <v>29</v>
      </c>
      <c r="W2935" s="43">
        <v>45316</v>
      </c>
      <c r="X2935" s="44">
        <v>0.52500000000000002</v>
      </c>
      <c r="Y2935" s="41">
        <f t="shared" si="362"/>
        <v>25</v>
      </c>
      <c r="Z2935" s="41">
        <f t="shared" si="363"/>
        <v>25</v>
      </c>
      <c r="AA2935" s="40">
        <f t="shared" si="364"/>
        <v>2024</v>
      </c>
      <c r="AB2935" s="41">
        <f t="shared" si="365"/>
        <v>12</v>
      </c>
      <c r="AC2935" s="41">
        <f t="shared" si="366"/>
        <v>36</v>
      </c>
      <c r="AD2935" s="45">
        <f t="shared" si="367"/>
        <v>0</v>
      </c>
    </row>
    <row r="2936" spans="1:30" x14ac:dyDescent="0.35">
      <c r="A2936" s="32">
        <v>2925</v>
      </c>
      <c r="B2936" s="33">
        <v>5403</v>
      </c>
      <c r="C2936" s="33">
        <v>217</v>
      </c>
      <c r="D2936" s="33" t="s">
        <v>38</v>
      </c>
      <c r="E2936" s="33" t="s">
        <v>47</v>
      </c>
      <c r="F2936" s="33">
        <v>3</v>
      </c>
      <c r="G2936" s="34">
        <v>1417.76</v>
      </c>
      <c r="H2936" s="34">
        <f t="shared" si="360"/>
        <v>4253.28</v>
      </c>
      <c r="I2936" s="35">
        <v>45442.9375</v>
      </c>
      <c r="J2936" s="33">
        <v>15</v>
      </c>
      <c r="K2936" s="33" t="s">
        <v>26</v>
      </c>
      <c r="L2936" s="33">
        <v>178</v>
      </c>
      <c r="M2936" s="33">
        <v>93</v>
      </c>
      <c r="N2936" s="33">
        <v>131</v>
      </c>
      <c r="O2936" s="33">
        <v>470</v>
      </c>
      <c r="P2936" s="33">
        <v>6</v>
      </c>
      <c r="Q2936" s="33">
        <v>50</v>
      </c>
      <c r="R2936" s="33" t="str">
        <f t="shared" si="361"/>
        <v>2.Middle age</v>
      </c>
      <c r="S2936" s="33" t="s">
        <v>41</v>
      </c>
      <c r="T2936" s="33">
        <v>113904.52</v>
      </c>
      <c r="U2936" s="33" t="s">
        <v>37</v>
      </c>
      <c r="V2936" s="33" t="s">
        <v>50</v>
      </c>
      <c r="W2936" s="36">
        <v>45442</v>
      </c>
      <c r="X2936" s="37">
        <v>0.9375</v>
      </c>
      <c r="Y2936" s="34">
        <f t="shared" si="362"/>
        <v>30</v>
      </c>
      <c r="Z2936" s="34">
        <f t="shared" si="363"/>
        <v>30</v>
      </c>
      <c r="AA2936" s="33">
        <f t="shared" si="364"/>
        <v>2024</v>
      </c>
      <c r="AB2936" s="34">
        <f t="shared" si="365"/>
        <v>22</v>
      </c>
      <c r="AC2936" s="34">
        <f t="shared" si="366"/>
        <v>30</v>
      </c>
      <c r="AD2936" s="38">
        <f t="shared" si="367"/>
        <v>0</v>
      </c>
    </row>
    <row r="2937" spans="1:30" x14ac:dyDescent="0.35">
      <c r="A2937" s="39">
        <v>2926</v>
      </c>
      <c r="B2937" s="40">
        <v>2934</v>
      </c>
      <c r="C2937" s="40">
        <v>445</v>
      </c>
      <c r="D2937" s="40" t="s">
        <v>52</v>
      </c>
      <c r="E2937" s="40" t="s">
        <v>47</v>
      </c>
      <c r="F2937" s="40">
        <v>1</v>
      </c>
      <c r="G2937" s="41">
        <v>1981.2</v>
      </c>
      <c r="H2937" s="41">
        <f t="shared" si="360"/>
        <v>1981.2</v>
      </c>
      <c r="I2937" s="42">
        <v>45505.713194444441</v>
      </c>
      <c r="J2937" s="40">
        <v>1</v>
      </c>
      <c r="K2937" s="40" t="s">
        <v>36</v>
      </c>
      <c r="L2937" s="40">
        <v>159</v>
      </c>
      <c r="M2937" s="40">
        <v>56</v>
      </c>
      <c r="N2937" s="40">
        <v>239</v>
      </c>
      <c r="O2937" s="40">
        <v>460</v>
      </c>
      <c r="P2937" s="40">
        <v>3</v>
      </c>
      <c r="Q2937" s="40">
        <v>55</v>
      </c>
      <c r="R2937" s="40" t="str">
        <f t="shared" si="361"/>
        <v>2.Middle age</v>
      </c>
      <c r="S2937" s="40" t="s">
        <v>41</v>
      </c>
      <c r="T2937" s="40">
        <v>116204.34</v>
      </c>
      <c r="U2937" s="40" t="s">
        <v>28</v>
      </c>
      <c r="V2937" s="40" t="s">
        <v>34</v>
      </c>
      <c r="W2937" s="43">
        <v>45505</v>
      </c>
      <c r="X2937" s="47">
        <v>0.71319444444444446</v>
      </c>
      <c r="Y2937" s="41">
        <f t="shared" si="362"/>
        <v>1</v>
      </c>
      <c r="Z2937" s="41">
        <f t="shared" si="363"/>
        <v>1</v>
      </c>
      <c r="AA2937" s="40">
        <f t="shared" si="364"/>
        <v>2024</v>
      </c>
      <c r="AB2937" s="41">
        <f t="shared" si="365"/>
        <v>17</v>
      </c>
      <c r="AC2937" s="41">
        <f t="shared" si="366"/>
        <v>7</v>
      </c>
      <c r="AD2937" s="45">
        <f t="shared" si="367"/>
        <v>0</v>
      </c>
    </row>
    <row r="2938" spans="1:30" x14ac:dyDescent="0.35">
      <c r="A2938" s="32">
        <v>2927</v>
      </c>
      <c r="B2938" s="33">
        <v>1480</v>
      </c>
      <c r="C2938" s="33">
        <v>273</v>
      </c>
      <c r="D2938" s="33" t="s">
        <v>39</v>
      </c>
      <c r="E2938" s="33" t="s">
        <v>25</v>
      </c>
      <c r="F2938" s="33">
        <v>1</v>
      </c>
      <c r="G2938" s="34">
        <v>1489.64</v>
      </c>
      <c r="H2938" s="34">
        <f t="shared" si="360"/>
        <v>1489.64</v>
      </c>
      <c r="I2938" s="35">
        <v>45463.660416666666</v>
      </c>
      <c r="J2938" s="33">
        <v>5</v>
      </c>
      <c r="K2938" s="33" t="s">
        <v>45</v>
      </c>
      <c r="L2938" s="33">
        <v>126</v>
      </c>
      <c r="M2938" s="33">
        <v>60</v>
      </c>
      <c r="N2938" s="33">
        <v>130</v>
      </c>
      <c r="O2938" s="33">
        <v>357</v>
      </c>
      <c r="P2938" s="33">
        <v>6</v>
      </c>
      <c r="Q2938" s="33">
        <v>51</v>
      </c>
      <c r="R2938" s="33" t="str">
        <f t="shared" si="361"/>
        <v>2.Middle age</v>
      </c>
      <c r="S2938" s="33" t="s">
        <v>46</v>
      </c>
      <c r="T2938" s="33">
        <v>87426.5</v>
      </c>
      <c r="U2938" s="33" t="s">
        <v>37</v>
      </c>
      <c r="V2938" s="33" t="s">
        <v>50</v>
      </c>
      <c r="W2938" s="36">
        <v>45463</v>
      </c>
      <c r="X2938" s="37">
        <v>0.66041666666666665</v>
      </c>
      <c r="Y2938" s="34">
        <f t="shared" si="362"/>
        <v>20</v>
      </c>
      <c r="Z2938" s="34">
        <f t="shared" si="363"/>
        <v>20</v>
      </c>
      <c r="AA2938" s="33">
        <f t="shared" si="364"/>
        <v>2024</v>
      </c>
      <c r="AB2938" s="34">
        <f t="shared" si="365"/>
        <v>15</v>
      </c>
      <c r="AC2938" s="34">
        <f t="shared" si="366"/>
        <v>51</v>
      </c>
      <c r="AD2938" s="38">
        <f t="shared" si="367"/>
        <v>0</v>
      </c>
    </row>
    <row r="2939" spans="1:30" x14ac:dyDescent="0.35">
      <c r="A2939" s="39">
        <v>2928</v>
      </c>
      <c r="B2939" s="40">
        <v>6488</v>
      </c>
      <c r="C2939" s="40">
        <v>120</v>
      </c>
      <c r="D2939" s="40" t="s">
        <v>38</v>
      </c>
      <c r="E2939" s="40" t="s">
        <v>47</v>
      </c>
      <c r="F2939" s="40">
        <v>1</v>
      </c>
      <c r="G2939" s="41">
        <v>1220.45</v>
      </c>
      <c r="H2939" s="41">
        <f t="shared" si="360"/>
        <v>1220.45</v>
      </c>
      <c r="I2939" s="42">
        <v>45420.115277777775</v>
      </c>
      <c r="J2939" s="40">
        <v>15</v>
      </c>
      <c r="K2939" s="40" t="s">
        <v>40</v>
      </c>
      <c r="L2939" s="40">
        <v>486</v>
      </c>
      <c r="M2939" s="40">
        <v>90</v>
      </c>
      <c r="N2939" s="40">
        <v>110</v>
      </c>
      <c r="O2939" s="40">
        <v>418</v>
      </c>
      <c r="P2939" s="40">
        <v>5</v>
      </c>
      <c r="Q2939" s="40">
        <v>18</v>
      </c>
      <c r="R2939" s="40" t="str">
        <f t="shared" si="361"/>
        <v>1.Young age</v>
      </c>
      <c r="S2939" s="40" t="s">
        <v>41</v>
      </c>
      <c r="T2939" s="40">
        <v>110202.27</v>
      </c>
      <c r="U2939" s="40" t="s">
        <v>42</v>
      </c>
      <c r="V2939" s="40" t="s">
        <v>34</v>
      </c>
      <c r="W2939" s="43">
        <v>45420</v>
      </c>
      <c r="X2939" s="47">
        <v>0.11527777777777778</v>
      </c>
      <c r="Y2939" s="41">
        <f t="shared" si="362"/>
        <v>8</v>
      </c>
      <c r="Z2939" s="41">
        <f t="shared" si="363"/>
        <v>8</v>
      </c>
      <c r="AA2939" s="40">
        <f t="shared" si="364"/>
        <v>2024</v>
      </c>
      <c r="AB2939" s="41">
        <f t="shared" si="365"/>
        <v>2</v>
      </c>
      <c r="AC2939" s="41">
        <f t="shared" si="366"/>
        <v>46</v>
      </c>
      <c r="AD2939" s="45">
        <f t="shared" si="367"/>
        <v>0</v>
      </c>
    </row>
    <row r="2940" spans="1:30" x14ac:dyDescent="0.35">
      <c r="A2940" s="32">
        <v>2929</v>
      </c>
      <c r="B2940" s="33">
        <v>8034</v>
      </c>
      <c r="C2940" s="33">
        <v>651</v>
      </c>
      <c r="D2940" s="33" t="s">
        <v>49</v>
      </c>
      <c r="E2940" s="33" t="s">
        <v>47</v>
      </c>
      <c r="F2940" s="33">
        <v>2</v>
      </c>
      <c r="G2940" s="34">
        <v>958.42</v>
      </c>
      <c r="H2940" s="34">
        <f t="shared" si="360"/>
        <v>1916.84</v>
      </c>
      <c r="I2940" s="35">
        <v>45416.288194444445</v>
      </c>
      <c r="J2940" s="33">
        <v>16</v>
      </c>
      <c r="K2940" s="33" t="s">
        <v>26</v>
      </c>
      <c r="L2940" s="33">
        <v>36</v>
      </c>
      <c r="M2940" s="33">
        <v>145</v>
      </c>
      <c r="N2940" s="33">
        <v>115</v>
      </c>
      <c r="O2940" s="33">
        <v>242</v>
      </c>
      <c r="P2940" s="33">
        <v>4</v>
      </c>
      <c r="Q2940" s="33">
        <v>24</v>
      </c>
      <c r="R2940" s="33" t="str">
        <f t="shared" si="361"/>
        <v>1.Young age</v>
      </c>
      <c r="S2940" s="33" t="s">
        <v>46</v>
      </c>
      <c r="T2940" s="33">
        <v>75983.13</v>
      </c>
      <c r="U2940" s="33" t="s">
        <v>37</v>
      </c>
      <c r="V2940" s="33" t="s">
        <v>50</v>
      </c>
      <c r="W2940" s="36">
        <v>45416</v>
      </c>
      <c r="X2940" s="46">
        <v>0.28819444444444442</v>
      </c>
      <c r="Y2940" s="34">
        <f t="shared" si="362"/>
        <v>4</v>
      </c>
      <c r="Z2940" s="34">
        <f t="shared" si="363"/>
        <v>4</v>
      </c>
      <c r="AA2940" s="33">
        <f t="shared" si="364"/>
        <v>2024</v>
      </c>
      <c r="AB2940" s="34">
        <f t="shared" si="365"/>
        <v>6</v>
      </c>
      <c r="AC2940" s="34">
        <f t="shared" si="366"/>
        <v>55</v>
      </c>
      <c r="AD2940" s="38">
        <f t="shared" si="367"/>
        <v>0</v>
      </c>
    </row>
    <row r="2941" spans="1:30" x14ac:dyDescent="0.35">
      <c r="A2941" s="39">
        <v>2930</v>
      </c>
      <c r="B2941" s="40">
        <v>5456</v>
      </c>
      <c r="C2941" s="40">
        <v>433</v>
      </c>
      <c r="D2941" s="40" t="s">
        <v>24</v>
      </c>
      <c r="E2941" s="40" t="s">
        <v>25</v>
      </c>
      <c r="F2941" s="40">
        <v>4</v>
      </c>
      <c r="G2941" s="41">
        <v>1045.05</v>
      </c>
      <c r="H2941" s="41">
        <f t="shared" si="360"/>
        <v>4180.2</v>
      </c>
      <c r="I2941" s="42">
        <v>45363.999305555553</v>
      </c>
      <c r="J2941" s="40">
        <v>6</v>
      </c>
      <c r="K2941" s="40" t="s">
        <v>32</v>
      </c>
      <c r="L2941" s="40">
        <v>202</v>
      </c>
      <c r="M2941" s="40">
        <v>81</v>
      </c>
      <c r="N2941" s="40">
        <v>217</v>
      </c>
      <c r="O2941" s="40">
        <v>392</v>
      </c>
      <c r="P2941" s="40">
        <v>1</v>
      </c>
      <c r="Q2941" s="40">
        <v>19</v>
      </c>
      <c r="R2941" s="40" t="str">
        <f t="shared" si="361"/>
        <v>1.Young age</v>
      </c>
      <c r="S2941" s="40" t="s">
        <v>46</v>
      </c>
      <c r="T2941" s="40">
        <v>33717.620000000003</v>
      </c>
      <c r="U2941" s="40" t="s">
        <v>33</v>
      </c>
      <c r="V2941" s="40" t="s">
        <v>34</v>
      </c>
      <c r="W2941" s="43">
        <v>45363</v>
      </c>
      <c r="X2941" s="47">
        <v>0.99930555555555556</v>
      </c>
      <c r="Y2941" s="41">
        <f t="shared" si="362"/>
        <v>12</v>
      </c>
      <c r="Z2941" s="41">
        <f t="shared" si="363"/>
        <v>12</v>
      </c>
      <c r="AA2941" s="40">
        <f t="shared" si="364"/>
        <v>2024</v>
      </c>
      <c r="AB2941" s="41">
        <f t="shared" si="365"/>
        <v>23</v>
      </c>
      <c r="AC2941" s="41">
        <f t="shared" si="366"/>
        <v>59</v>
      </c>
      <c r="AD2941" s="45">
        <f t="shared" si="367"/>
        <v>0</v>
      </c>
    </row>
    <row r="2942" spans="1:30" x14ac:dyDescent="0.35">
      <c r="A2942" s="32">
        <v>2931</v>
      </c>
      <c r="B2942" s="33">
        <v>9582</v>
      </c>
      <c r="C2942" s="33">
        <v>138</v>
      </c>
      <c r="D2942" s="33" t="s">
        <v>51</v>
      </c>
      <c r="E2942" s="33" t="s">
        <v>25</v>
      </c>
      <c r="F2942" s="33">
        <v>3</v>
      </c>
      <c r="G2942" s="34">
        <v>1427.54</v>
      </c>
      <c r="H2942" s="34">
        <f t="shared" si="360"/>
        <v>4282.62</v>
      </c>
      <c r="I2942" s="35">
        <v>45382.96597222222</v>
      </c>
      <c r="J2942" s="33">
        <v>17</v>
      </c>
      <c r="K2942" s="33" t="s">
        <v>32</v>
      </c>
      <c r="L2942" s="33">
        <v>327</v>
      </c>
      <c r="M2942" s="33">
        <v>58</v>
      </c>
      <c r="N2942" s="33">
        <v>141</v>
      </c>
      <c r="O2942" s="33">
        <v>267</v>
      </c>
      <c r="P2942" s="33">
        <v>10</v>
      </c>
      <c r="Q2942" s="33">
        <v>43</v>
      </c>
      <c r="R2942" s="33" t="str">
        <f t="shared" si="361"/>
        <v>2.Middle age</v>
      </c>
      <c r="S2942" s="33" t="s">
        <v>46</v>
      </c>
      <c r="T2942" s="33">
        <v>22737.81</v>
      </c>
      <c r="U2942" s="33" t="s">
        <v>28</v>
      </c>
      <c r="V2942" s="33" t="s">
        <v>29</v>
      </c>
      <c r="W2942" s="36">
        <v>45382</v>
      </c>
      <c r="X2942" s="37">
        <v>0.96597222222222223</v>
      </c>
      <c r="Y2942" s="34">
        <f t="shared" si="362"/>
        <v>31</v>
      </c>
      <c r="Z2942" s="34">
        <f t="shared" si="363"/>
        <v>31</v>
      </c>
      <c r="AA2942" s="33">
        <f t="shared" si="364"/>
        <v>2024</v>
      </c>
      <c r="AB2942" s="34">
        <f t="shared" si="365"/>
        <v>23</v>
      </c>
      <c r="AC2942" s="34">
        <f t="shared" si="366"/>
        <v>11</v>
      </c>
      <c r="AD2942" s="38">
        <f t="shared" si="367"/>
        <v>0</v>
      </c>
    </row>
    <row r="2943" spans="1:30" x14ac:dyDescent="0.35">
      <c r="A2943" s="39">
        <v>2932</v>
      </c>
      <c r="B2943" s="40">
        <v>2046</v>
      </c>
      <c r="C2943" s="40">
        <v>571</v>
      </c>
      <c r="D2943" s="40" t="s">
        <v>52</v>
      </c>
      <c r="E2943" s="40" t="s">
        <v>47</v>
      </c>
      <c r="F2943" s="40">
        <v>2</v>
      </c>
      <c r="G2943" s="41">
        <v>1313.63</v>
      </c>
      <c r="H2943" s="41">
        <f t="shared" si="360"/>
        <v>2627.26</v>
      </c>
      <c r="I2943" s="42">
        <v>45321.586111111108</v>
      </c>
      <c r="J2943" s="40">
        <v>15</v>
      </c>
      <c r="K2943" s="40" t="s">
        <v>40</v>
      </c>
      <c r="L2943" s="40">
        <v>118</v>
      </c>
      <c r="M2943" s="40">
        <v>140</v>
      </c>
      <c r="N2943" s="40">
        <v>255</v>
      </c>
      <c r="O2943" s="40">
        <v>233</v>
      </c>
      <c r="P2943" s="40">
        <v>4</v>
      </c>
      <c r="Q2943" s="40">
        <v>58</v>
      </c>
      <c r="R2943" s="40" t="str">
        <f t="shared" si="361"/>
        <v>2.Middle age</v>
      </c>
      <c r="S2943" s="40" t="s">
        <v>41</v>
      </c>
      <c r="T2943" s="40">
        <v>46236.67</v>
      </c>
      <c r="U2943" s="40" t="s">
        <v>28</v>
      </c>
      <c r="V2943" s="40" t="s">
        <v>34</v>
      </c>
      <c r="W2943" s="43">
        <v>45321</v>
      </c>
      <c r="X2943" s="44">
        <v>0.58611111111111114</v>
      </c>
      <c r="Y2943" s="41">
        <f t="shared" si="362"/>
        <v>30</v>
      </c>
      <c r="Z2943" s="41">
        <f t="shared" si="363"/>
        <v>30</v>
      </c>
      <c r="AA2943" s="40">
        <f t="shared" si="364"/>
        <v>2024</v>
      </c>
      <c r="AB2943" s="41">
        <f t="shared" si="365"/>
        <v>14</v>
      </c>
      <c r="AC2943" s="41">
        <f t="shared" si="366"/>
        <v>4</v>
      </c>
      <c r="AD2943" s="45">
        <f t="shared" si="367"/>
        <v>0</v>
      </c>
    </row>
    <row r="2944" spans="1:30" x14ac:dyDescent="0.35">
      <c r="A2944" s="32">
        <v>2933</v>
      </c>
      <c r="B2944" s="33">
        <v>5308</v>
      </c>
      <c r="C2944" s="33">
        <v>773</v>
      </c>
      <c r="D2944" s="33" t="s">
        <v>49</v>
      </c>
      <c r="E2944" s="33" t="s">
        <v>47</v>
      </c>
      <c r="F2944" s="33">
        <v>3</v>
      </c>
      <c r="G2944" s="34">
        <v>885.4</v>
      </c>
      <c r="H2944" s="34">
        <f t="shared" si="360"/>
        <v>2656.2</v>
      </c>
      <c r="I2944" s="35">
        <v>45445.59375</v>
      </c>
      <c r="J2944" s="33">
        <v>3</v>
      </c>
      <c r="K2944" s="33" t="s">
        <v>40</v>
      </c>
      <c r="L2944" s="33">
        <v>294</v>
      </c>
      <c r="M2944" s="33">
        <v>64</v>
      </c>
      <c r="N2944" s="33">
        <v>106</v>
      </c>
      <c r="O2944" s="33">
        <v>180</v>
      </c>
      <c r="P2944" s="33">
        <v>6</v>
      </c>
      <c r="Q2944" s="33">
        <v>61</v>
      </c>
      <c r="R2944" s="33" t="str">
        <f t="shared" si="361"/>
        <v xml:space="preserve">3.Senior Citizen </v>
      </c>
      <c r="S2944" s="33" t="s">
        <v>46</v>
      </c>
      <c r="T2944" s="33">
        <v>54793.65</v>
      </c>
      <c r="U2944" s="33" t="s">
        <v>33</v>
      </c>
      <c r="V2944" s="33" t="s">
        <v>50</v>
      </c>
      <c r="W2944" s="36">
        <v>45445</v>
      </c>
      <c r="X2944" s="46">
        <v>0.59375</v>
      </c>
      <c r="Y2944" s="34">
        <f t="shared" si="362"/>
        <v>2</v>
      </c>
      <c r="Z2944" s="34">
        <f t="shared" si="363"/>
        <v>2</v>
      </c>
      <c r="AA2944" s="33">
        <f t="shared" si="364"/>
        <v>2024</v>
      </c>
      <c r="AB2944" s="34">
        <f t="shared" si="365"/>
        <v>14</v>
      </c>
      <c r="AC2944" s="34">
        <f t="shared" si="366"/>
        <v>15</v>
      </c>
      <c r="AD2944" s="38">
        <f t="shared" si="367"/>
        <v>0</v>
      </c>
    </row>
    <row r="2945" spans="1:30" x14ac:dyDescent="0.35">
      <c r="A2945" s="39">
        <v>2934</v>
      </c>
      <c r="B2945" s="40">
        <v>2262</v>
      </c>
      <c r="C2945" s="40">
        <v>984</v>
      </c>
      <c r="D2945" s="40" t="s">
        <v>38</v>
      </c>
      <c r="E2945" s="40" t="s">
        <v>47</v>
      </c>
      <c r="F2945" s="40">
        <v>5</v>
      </c>
      <c r="G2945" s="41">
        <v>409.17</v>
      </c>
      <c r="H2945" s="41">
        <f t="shared" si="360"/>
        <v>2045.8500000000001</v>
      </c>
      <c r="I2945" s="42">
        <v>45344.947916666664</v>
      </c>
      <c r="J2945" s="40">
        <v>11</v>
      </c>
      <c r="K2945" s="40" t="s">
        <v>32</v>
      </c>
      <c r="L2945" s="40">
        <v>34</v>
      </c>
      <c r="M2945" s="40">
        <v>123</v>
      </c>
      <c r="N2945" s="40">
        <v>228</v>
      </c>
      <c r="O2945" s="40">
        <v>355</v>
      </c>
      <c r="P2945" s="40">
        <v>4</v>
      </c>
      <c r="Q2945" s="40">
        <v>39</v>
      </c>
      <c r="R2945" s="40" t="str">
        <f t="shared" si="361"/>
        <v>2.Middle age</v>
      </c>
      <c r="S2945" s="40" t="s">
        <v>46</v>
      </c>
      <c r="T2945" s="40">
        <v>115230.95</v>
      </c>
      <c r="U2945" s="40" t="s">
        <v>28</v>
      </c>
      <c r="V2945" s="40" t="s">
        <v>29</v>
      </c>
      <c r="W2945" s="43">
        <v>45344</v>
      </c>
      <c r="X2945" s="44">
        <v>0.94791666666666663</v>
      </c>
      <c r="Y2945" s="41">
        <f t="shared" si="362"/>
        <v>22</v>
      </c>
      <c r="Z2945" s="41">
        <f t="shared" si="363"/>
        <v>22</v>
      </c>
      <c r="AA2945" s="40">
        <f t="shared" si="364"/>
        <v>2024</v>
      </c>
      <c r="AB2945" s="41">
        <f t="shared" si="365"/>
        <v>22</v>
      </c>
      <c r="AC2945" s="41">
        <f t="shared" si="366"/>
        <v>45</v>
      </c>
      <c r="AD2945" s="45">
        <f t="shared" si="367"/>
        <v>0</v>
      </c>
    </row>
    <row r="2946" spans="1:30" x14ac:dyDescent="0.35">
      <c r="A2946" s="32">
        <v>2935</v>
      </c>
      <c r="B2946" s="33">
        <v>9128</v>
      </c>
      <c r="C2946" s="33">
        <v>532</v>
      </c>
      <c r="D2946" s="33" t="s">
        <v>39</v>
      </c>
      <c r="E2946" s="33" t="s">
        <v>47</v>
      </c>
      <c r="F2946" s="33">
        <v>2</v>
      </c>
      <c r="G2946" s="34">
        <v>133.35</v>
      </c>
      <c r="H2946" s="34">
        <f t="shared" si="360"/>
        <v>266.7</v>
      </c>
      <c r="I2946" s="35">
        <v>45509.537499999999</v>
      </c>
      <c r="J2946" s="33">
        <v>13</v>
      </c>
      <c r="K2946" s="33" t="s">
        <v>45</v>
      </c>
      <c r="L2946" s="33">
        <v>163</v>
      </c>
      <c r="M2946" s="33">
        <v>91</v>
      </c>
      <c r="N2946" s="33">
        <v>269</v>
      </c>
      <c r="O2946" s="33">
        <v>313</v>
      </c>
      <c r="P2946" s="33">
        <v>6</v>
      </c>
      <c r="Q2946" s="33">
        <v>67</v>
      </c>
      <c r="R2946" s="33" t="str">
        <f t="shared" si="361"/>
        <v xml:space="preserve">3.Senior Citizen </v>
      </c>
      <c r="S2946" s="33" t="s">
        <v>46</v>
      </c>
      <c r="T2946" s="33">
        <v>84765.09</v>
      </c>
      <c r="U2946" s="33" t="s">
        <v>33</v>
      </c>
      <c r="V2946" s="33" t="s">
        <v>50</v>
      </c>
      <c r="W2946" s="36">
        <v>45509</v>
      </c>
      <c r="X2946" s="46">
        <v>0.53749999999999998</v>
      </c>
      <c r="Y2946" s="34">
        <f t="shared" si="362"/>
        <v>5</v>
      </c>
      <c r="Z2946" s="34">
        <f t="shared" si="363"/>
        <v>5</v>
      </c>
      <c r="AA2946" s="33">
        <f t="shared" si="364"/>
        <v>2024</v>
      </c>
      <c r="AB2946" s="34">
        <f t="shared" si="365"/>
        <v>12</v>
      </c>
      <c r="AC2946" s="34">
        <f t="shared" si="366"/>
        <v>54</v>
      </c>
      <c r="AD2946" s="38">
        <f t="shared" si="367"/>
        <v>0</v>
      </c>
    </row>
    <row r="2947" spans="1:30" x14ac:dyDescent="0.35">
      <c r="A2947" s="39">
        <v>2936</v>
      </c>
      <c r="B2947" s="40">
        <v>8457</v>
      </c>
      <c r="C2947" s="40">
        <v>681</v>
      </c>
      <c r="D2947" s="40" t="s">
        <v>24</v>
      </c>
      <c r="E2947" s="40" t="s">
        <v>25</v>
      </c>
      <c r="F2947" s="40">
        <v>1</v>
      </c>
      <c r="G2947" s="41">
        <v>739.5</v>
      </c>
      <c r="H2947" s="41">
        <f t="shared" si="360"/>
        <v>739.5</v>
      </c>
      <c r="I2947" s="42">
        <v>45295.068055555559</v>
      </c>
      <c r="J2947" s="40">
        <v>12</v>
      </c>
      <c r="K2947" s="40" t="s">
        <v>32</v>
      </c>
      <c r="L2947" s="40">
        <v>261</v>
      </c>
      <c r="M2947" s="40">
        <v>128</v>
      </c>
      <c r="N2947" s="40">
        <v>165</v>
      </c>
      <c r="O2947" s="40">
        <v>479</v>
      </c>
      <c r="P2947" s="40">
        <v>3</v>
      </c>
      <c r="Q2947" s="40">
        <v>64</v>
      </c>
      <c r="R2947" s="40" t="str">
        <f t="shared" si="361"/>
        <v xml:space="preserve">3.Senior Citizen </v>
      </c>
      <c r="S2947" s="40" t="s">
        <v>27</v>
      </c>
      <c r="T2947" s="40">
        <v>22968.880000000001</v>
      </c>
      <c r="U2947" s="40" t="s">
        <v>28</v>
      </c>
      <c r="V2947" s="40" t="s">
        <v>50</v>
      </c>
      <c r="W2947" s="43">
        <v>45295</v>
      </c>
      <c r="X2947" s="47">
        <v>6.805555555555555E-2</v>
      </c>
      <c r="Y2947" s="41">
        <f t="shared" si="362"/>
        <v>4</v>
      </c>
      <c r="Z2947" s="41">
        <f t="shared" si="363"/>
        <v>4</v>
      </c>
      <c r="AA2947" s="40">
        <f t="shared" si="364"/>
        <v>2024</v>
      </c>
      <c r="AB2947" s="41">
        <f t="shared" si="365"/>
        <v>1</v>
      </c>
      <c r="AC2947" s="41">
        <f t="shared" si="366"/>
        <v>38</v>
      </c>
      <c r="AD2947" s="45">
        <f t="shared" si="367"/>
        <v>0</v>
      </c>
    </row>
    <row r="2948" spans="1:30" x14ac:dyDescent="0.35">
      <c r="A2948" s="32">
        <v>2937</v>
      </c>
      <c r="B2948" s="33">
        <v>9368</v>
      </c>
      <c r="C2948" s="33">
        <v>627</v>
      </c>
      <c r="D2948" s="33" t="s">
        <v>39</v>
      </c>
      <c r="E2948" s="33" t="s">
        <v>47</v>
      </c>
      <c r="F2948" s="33">
        <v>1</v>
      </c>
      <c r="G2948" s="34">
        <v>207.55</v>
      </c>
      <c r="H2948" s="34">
        <f t="shared" si="360"/>
        <v>207.55</v>
      </c>
      <c r="I2948" s="35">
        <v>45480.802777777775</v>
      </c>
      <c r="J2948" s="33">
        <v>20</v>
      </c>
      <c r="K2948" s="33" t="s">
        <v>26</v>
      </c>
      <c r="L2948" s="33">
        <v>158</v>
      </c>
      <c r="M2948" s="33">
        <v>130</v>
      </c>
      <c r="N2948" s="33">
        <v>220</v>
      </c>
      <c r="O2948" s="33">
        <v>164</v>
      </c>
      <c r="P2948" s="33">
        <v>2</v>
      </c>
      <c r="Q2948" s="33">
        <v>29</v>
      </c>
      <c r="R2948" s="33" t="str">
        <f t="shared" si="361"/>
        <v>1.Young age</v>
      </c>
      <c r="S2948" s="33" t="s">
        <v>27</v>
      </c>
      <c r="T2948" s="33">
        <v>22563.200000000001</v>
      </c>
      <c r="U2948" s="33" t="s">
        <v>28</v>
      </c>
      <c r="V2948" s="33" t="s">
        <v>29</v>
      </c>
      <c r="W2948" s="36">
        <v>45480</v>
      </c>
      <c r="X2948" s="46">
        <v>0.80277777777777781</v>
      </c>
      <c r="Y2948" s="34">
        <f t="shared" si="362"/>
        <v>7</v>
      </c>
      <c r="Z2948" s="34">
        <f t="shared" si="363"/>
        <v>7</v>
      </c>
      <c r="AA2948" s="33">
        <f t="shared" si="364"/>
        <v>2024</v>
      </c>
      <c r="AB2948" s="34">
        <f t="shared" si="365"/>
        <v>19</v>
      </c>
      <c r="AC2948" s="34">
        <f t="shared" si="366"/>
        <v>16</v>
      </c>
      <c r="AD2948" s="38">
        <f t="shared" si="367"/>
        <v>0</v>
      </c>
    </row>
    <row r="2949" spans="1:30" x14ac:dyDescent="0.35">
      <c r="A2949" s="39">
        <v>2938</v>
      </c>
      <c r="B2949" s="40">
        <v>6900</v>
      </c>
      <c r="C2949" s="40">
        <v>531</v>
      </c>
      <c r="D2949" s="40" t="s">
        <v>38</v>
      </c>
      <c r="E2949" s="40" t="s">
        <v>25</v>
      </c>
      <c r="F2949" s="40">
        <v>4</v>
      </c>
      <c r="G2949" s="41">
        <v>1412.56</v>
      </c>
      <c r="H2949" s="41">
        <f t="shared" si="360"/>
        <v>5650.24</v>
      </c>
      <c r="I2949" s="42">
        <v>45388.211805555555</v>
      </c>
      <c r="J2949" s="40">
        <v>14</v>
      </c>
      <c r="K2949" s="40" t="s">
        <v>40</v>
      </c>
      <c r="L2949" s="40">
        <v>215</v>
      </c>
      <c r="M2949" s="40">
        <v>102</v>
      </c>
      <c r="N2949" s="40">
        <v>258</v>
      </c>
      <c r="O2949" s="40">
        <v>412</v>
      </c>
      <c r="P2949" s="40">
        <v>6</v>
      </c>
      <c r="Q2949" s="40">
        <v>51</v>
      </c>
      <c r="R2949" s="40" t="str">
        <f t="shared" si="361"/>
        <v>2.Middle age</v>
      </c>
      <c r="S2949" s="40" t="s">
        <v>41</v>
      </c>
      <c r="T2949" s="40">
        <v>74707.73</v>
      </c>
      <c r="U2949" s="40" t="s">
        <v>33</v>
      </c>
      <c r="V2949" s="40" t="s">
        <v>34</v>
      </c>
      <c r="W2949" s="43">
        <v>45388</v>
      </c>
      <c r="X2949" s="47">
        <v>0.21180555555555555</v>
      </c>
      <c r="Y2949" s="41">
        <f t="shared" si="362"/>
        <v>6</v>
      </c>
      <c r="Z2949" s="41">
        <f t="shared" si="363"/>
        <v>6</v>
      </c>
      <c r="AA2949" s="40">
        <f t="shared" si="364"/>
        <v>2024</v>
      </c>
      <c r="AB2949" s="41">
        <f t="shared" si="365"/>
        <v>5</v>
      </c>
      <c r="AC2949" s="41">
        <f t="shared" si="366"/>
        <v>5</v>
      </c>
      <c r="AD2949" s="45">
        <f t="shared" si="367"/>
        <v>0</v>
      </c>
    </row>
    <row r="2950" spans="1:30" x14ac:dyDescent="0.35">
      <c r="A2950" s="32">
        <v>2939</v>
      </c>
      <c r="B2950" s="33">
        <v>1908</v>
      </c>
      <c r="C2950" s="33">
        <v>373</v>
      </c>
      <c r="D2950" s="33" t="s">
        <v>49</v>
      </c>
      <c r="E2950" s="33" t="s">
        <v>47</v>
      </c>
      <c r="F2950" s="33">
        <v>2</v>
      </c>
      <c r="G2950" s="34">
        <v>244.46</v>
      </c>
      <c r="H2950" s="34">
        <f t="shared" si="360"/>
        <v>488.92</v>
      </c>
      <c r="I2950" s="35">
        <v>45513.722916666666</v>
      </c>
      <c r="J2950" s="33">
        <v>20</v>
      </c>
      <c r="K2950" s="33" t="s">
        <v>32</v>
      </c>
      <c r="L2950" s="33">
        <v>139</v>
      </c>
      <c r="M2950" s="33">
        <v>57</v>
      </c>
      <c r="N2950" s="33">
        <v>236</v>
      </c>
      <c r="O2950" s="33">
        <v>226</v>
      </c>
      <c r="P2950" s="33">
        <v>2</v>
      </c>
      <c r="Q2950" s="33">
        <v>40</v>
      </c>
      <c r="R2950" s="33" t="str">
        <f t="shared" si="361"/>
        <v>2.Middle age</v>
      </c>
      <c r="S2950" s="33" t="s">
        <v>27</v>
      </c>
      <c r="T2950" s="33">
        <v>83187.710000000006</v>
      </c>
      <c r="U2950" s="33" t="s">
        <v>33</v>
      </c>
      <c r="V2950" s="33" t="s">
        <v>34</v>
      </c>
      <c r="W2950" s="36">
        <v>45513</v>
      </c>
      <c r="X2950" s="46">
        <v>0.72291666666666665</v>
      </c>
      <c r="Y2950" s="34">
        <f t="shared" si="362"/>
        <v>9</v>
      </c>
      <c r="Z2950" s="34">
        <f t="shared" si="363"/>
        <v>9</v>
      </c>
      <c r="AA2950" s="33">
        <f t="shared" si="364"/>
        <v>2024</v>
      </c>
      <c r="AB2950" s="34">
        <f t="shared" si="365"/>
        <v>17</v>
      </c>
      <c r="AC2950" s="34">
        <f t="shared" si="366"/>
        <v>21</v>
      </c>
      <c r="AD2950" s="38">
        <f t="shared" si="367"/>
        <v>0</v>
      </c>
    </row>
    <row r="2951" spans="1:30" x14ac:dyDescent="0.35">
      <c r="A2951" s="39">
        <v>2940</v>
      </c>
      <c r="B2951" s="40">
        <v>9185</v>
      </c>
      <c r="C2951" s="40">
        <v>120</v>
      </c>
      <c r="D2951" s="40" t="s">
        <v>38</v>
      </c>
      <c r="E2951" s="40" t="s">
        <v>25</v>
      </c>
      <c r="F2951" s="40">
        <v>5</v>
      </c>
      <c r="G2951" s="41">
        <v>148.19</v>
      </c>
      <c r="H2951" s="41">
        <f t="shared" si="360"/>
        <v>740.95</v>
      </c>
      <c r="I2951" s="42">
        <v>45335.796527777777</v>
      </c>
      <c r="J2951" s="40">
        <v>12</v>
      </c>
      <c r="K2951" s="40" t="s">
        <v>36</v>
      </c>
      <c r="L2951" s="40">
        <v>453</v>
      </c>
      <c r="M2951" s="40">
        <v>69</v>
      </c>
      <c r="N2951" s="40">
        <v>284</v>
      </c>
      <c r="O2951" s="40">
        <v>473</v>
      </c>
      <c r="P2951" s="40">
        <v>8</v>
      </c>
      <c r="Q2951" s="40">
        <v>36</v>
      </c>
      <c r="R2951" s="40" t="str">
        <f t="shared" si="361"/>
        <v>2.Middle age</v>
      </c>
      <c r="S2951" s="40" t="s">
        <v>46</v>
      </c>
      <c r="T2951" s="40">
        <v>90553.67</v>
      </c>
      <c r="U2951" s="40" t="s">
        <v>28</v>
      </c>
      <c r="V2951" s="40" t="s">
        <v>50</v>
      </c>
      <c r="W2951" s="43">
        <v>45335</v>
      </c>
      <c r="X2951" s="44">
        <v>0.79652777777777772</v>
      </c>
      <c r="Y2951" s="41">
        <f t="shared" si="362"/>
        <v>13</v>
      </c>
      <c r="Z2951" s="41">
        <f t="shared" si="363"/>
        <v>13</v>
      </c>
      <c r="AA2951" s="40">
        <f t="shared" si="364"/>
        <v>2024</v>
      </c>
      <c r="AB2951" s="41">
        <f t="shared" si="365"/>
        <v>19</v>
      </c>
      <c r="AC2951" s="41">
        <f t="shared" si="366"/>
        <v>7</v>
      </c>
      <c r="AD2951" s="45">
        <f t="shared" si="367"/>
        <v>0</v>
      </c>
    </row>
    <row r="2952" spans="1:30" x14ac:dyDescent="0.35">
      <c r="A2952" s="32">
        <v>2941</v>
      </c>
      <c r="B2952" s="33">
        <v>3734</v>
      </c>
      <c r="C2952" s="33">
        <v>812</v>
      </c>
      <c r="D2952" s="33" t="s">
        <v>24</v>
      </c>
      <c r="E2952" s="33" t="s">
        <v>25</v>
      </c>
      <c r="F2952" s="33">
        <v>5</v>
      </c>
      <c r="G2952" s="34">
        <v>974.08</v>
      </c>
      <c r="H2952" s="34">
        <f t="shared" si="360"/>
        <v>4870.4000000000005</v>
      </c>
      <c r="I2952" s="35">
        <v>45468.782638888886</v>
      </c>
      <c r="J2952" s="33">
        <v>15</v>
      </c>
      <c r="K2952" s="33" t="s">
        <v>45</v>
      </c>
      <c r="L2952" s="33">
        <v>247</v>
      </c>
      <c r="M2952" s="33">
        <v>111</v>
      </c>
      <c r="N2952" s="33">
        <v>111</v>
      </c>
      <c r="O2952" s="33">
        <v>473</v>
      </c>
      <c r="P2952" s="33">
        <v>4</v>
      </c>
      <c r="Q2952" s="33">
        <v>37</v>
      </c>
      <c r="R2952" s="33" t="str">
        <f t="shared" si="361"/>
        <v>2.Middle age</v>
      </c>
      <c r="S2952" s="33" t="s">
        <v>41</v>
      </c>
      <c r="T2952" s="33">
        <v>39046.620000000003</v>
      </c>
      <c r="U2952" s="33" t="s">
        <v>28</v>
      </c>
      <c r="V2952" s="33" t="s">
        <v>34</v>
      </c>
      <c r="W2952" s="36">
        <v>45468</v>
      </c>
      <c r="X2952" s="37">
        <v>0.78263888888888888</v>
      </c>
      <c r="Y2952" s="34">
        <f t="shared" si="362"/>
        <v>25</v>
      </c>
      <c r="Z2952" s="34">
        <f t="shared" si="363"/>
        <v>25</v>
      </c>
      <c r="AA2952" s="33">
        <f t="shared" si="364"/>
        <v>2024</v>
      </c>
      <c r="AB2952" s="34">
        <f t="shared" si="365"/>
        <v>18</v>
      </c>
      <c r="AC2952" s="34">
        <f t="shared" si="366"/>
        <v>47</v>
      </c>
      <c r="AD2952" s="38">
        <f t="shared" si="367"/>
        <v>0</v>
      </c>
    </row>
    <row r="2953" spans="1:30" x14ac:dyDescent="0.35">
      <c r="A2953" s="39">
        <v>2942</v>
      </c>
      <c r="B2953" s="40">
        <v>7024</v>
      </c>
      <c r="C2953" s="40">
        <v>580</v>
      </c>
      <c r="D2953" s="40" t="s">
        <v>24</v>
      </c>
      <c r="E2953" s="40" t="s">
        <v>47</v>
      </c>
      <c r="F2953" s="40">
        <v>4</v>
      </c>
      <c r="G2953" s="41">
        <v>67.23</v>
      </c>
      <c r="H2953" s="41">
        <f t="shared" si="360"/>
        <v>268.92</v>
      </c>
      <c r="I2953" s="42">
        <v>45524.054861111108</v>
      </c>
      <c r="J2953" s="40">
        <v>19</v>
      </c>
      <c r="K2953" s="40" t="s">
        <v>36</v>
      </c>
      <c r="L2953" s="40">
        <v>64</v>
      </c>
      <c r="M2953" s="40">
        <v>101</v>
      </c>
      <c r="N2953" s="40">
        <v>285</v>
      </c>
      <c r="O2953" s="40">
        <v>489</v>
      </c>
      <c r="P2953" s="40">
        <v>5</v>
      </c>
      <c r="Q2953" s="40">
        <v>64</v>
      </c>
      <c r="R2953" s="40" t="str">
        <f t="shared" si="361"/>
        <v xml:space="preserve">3.Senior Citizen </v>
      </c>
      <c r="S2953" s="40" t="s">
        <v>41</v>
      </c>
      <c r="T2953" s="40">
        <v>96669.2</v>
      </c>
      <c r="U2953" s="40" t="s">
        <v>28</v>
      </c>
      <c r="V2953" s="40" t="s">
        <v>29</v>
      </c>
      <c r="W2953" s="43">
        <v>45524</v>
      </c>
      <c r="X2953" s="44">
        <v>5.486111111111111E-2</v>
      </c>
      <c r="Y2953" s="41">
        <f t="shared" si="362"/>
        <v>20</v>
      </c>
      <c r="Z2953" s="41">
        <f t="shared" si="363"/>
        <v>20</v>
      </c>
      <c r="AA2953" s="40">
        <f t="shared" si="364"/>
        <v>2024</v>
      </c>
      <c r="AB2953" s="41">
        <f t="shared" si="365"/>
        <v>1</v>
      </c>
      <c r="AC2953" s="41">
        <f t="shared" si="366"/>
        <v>19</v>
      </c>
      <c r="AD2953" s="45">
        <f t="shared" si="367"/>
        <v>0</v>
      </c>
    </row>
    <row r="2954" spans="1:30" x14ac:dyDescent="0.35">
      <c r="A2954" s="32">
        <v>2943</v>
      </c>
      <c r="B2954" s="33">
        <v>3577</v>
      </c>
      <c r="C2954" s="33">
        <v>702</v>
      </c>
      <c r="D2954" s="33" t="s">
        <v>44</v>
      </c>
      <c r="E2954" s="33" t="s">
        <v>47</v>
      </c>
      <c r="F2954" s="33">
        <v>5</v>
      </c>
      <c r="G2954" s="34">
        <v>272.57</v>
      </c>
      <c r="H2954" s="34">
        <f t="shared" si="360"/>
        <v>1362.85</v>
      </c>
      <c r="I2954" s="35">
        <v>45467.29791666667</v>
      </c>
      <c r="J2954" s="33">
        <v>10</v>
      </c>
      <c r="K2954" s="33" t="s">
        <v>26</v>
      </c>
      <c r="L2954" s="33">
        <v>171</v>
      </c>
      <c r="M2954" s="33">
        <v>126</v>
      </c>
      <c r="N2954" s="33">
        <v>126</v>
      </c>
      <c r="O2954" s="33">
        <v>226</v>
      </c>
      <c r="P2954" s="33">
        <v>7</v>
      </c>
      <c r="Q2954" s="33">
        <v>30</v>
      </c>
      <c r="R2954" s="33" t="str">
        <f t="shared" si="361"/>
        <v>1.Young age</v>
      </c>
      <c r="S2954" s="33" t="s">
        <v>27</v>
      </c>
      <c r="T2954" s="33">
        <v>34508.730000000003</v>
      </c>
      <c r="U2954" s="33" t="s">
        <v>42</v>
      </c>
      <c r="V2954" s="33" t="s">
        <v>50</v>
      </c>
      <c r="W2954" s="36">
        <v>45467</v>
      </c>
      <c r="X2954" s="37">
        <v>0.29791666666666666</v>
      </c>
      <c r="Y2954" s="34">
        <f t="shared" si="362"/>
        <v>24</v>
      </c>
      <c r="Z2954" s="34">
        <f t="shared" si="363"/>
        <v>24</v>
      </c>
      <c r="AA2954" s="33">
        <f t="shared" si="364"/>
        <v>2024</v>
      </c>
      <c r="AB2954" s="34">
        <f t="shared" si="365"/>
        <v>7</v>
      </c>
      <c r="AC2954" s="34">
        <f t="shared" si="366"/>
        <v>9</v>
      </c>
      <c r="AD2954" s="38">
        <f t="shared" si="367"/>
        <v>0</v>
      </c>
    </row>
    <row r="2955" spans="1:30" x14ac:dyDescent="0.35">
      <c r="A2955" s="39">
        <v>2944</v>
      </c>
      <c r="B2955" s="40">
        <v>5179</v>
      </c>
      <c r="C2955" s="40">
        <v>122</v>
      </c>
      <c r="D2955" s="40" t="s">
        <v>38</v>
      </c>
      <c r="E2955" s="40" t="s">
        <v>47</v>
      </c>
      <c r="F2955" s="40">
        <v>1</v>
      </c>
      <c r="G2955" s="41">
        <v>520.82000000000005</v>
      </c>
      <c r="H2955" s="41">
        <f t="shared" si="360"/>
        <v>520.82000000000005</v>
      </c>
      <c r="I2955" s="42">
        <v>45548.907638888886</v>
      </c>
      <c r="J2955" s="40">
        <v>12</v>
      </c>
      <c r="K2955" s="40" t="s">
        <v>36</v>
      </c>
      <c r="L2955" s="40">
        <v>214</v>
      </c>
      <c r="M2955" s="40">
        <v>149</v>
      </c>
      <c r="N2955" s="40">
        <v>267</v>
      </c>
      <c r="O2955" s="40">
        <v>302</v>
      </c>
      <c r="P2955" s="40">
        <v>7</v>
      </c>
      <c r="Q2955" s="40">
        <v>20</v>
      </c>
      <c r="R2955" s="40" t="str">
        <f t="shared" si="361"/>
        <v>1.Young age</v>
      </c>
      <c r="S2955" s="40" t="s">
        <v>27</v>
      </c>
      <c r="T2955" s="40">
        <v>88959.71</v>
      </c>
      <c r="U2955" s="40" t="s">
        <v>42</v>
      </c>
      <c r="V2955" s="40" t="s">
        <v>43</v>
      </c>
      <c r="W2955" s="43">
        <v>45548</v>
      </c>
      <c r="X2955" s="44">
        <v>0.90763888888888888</v>
      </c>
      <c r="Y2955" s="41">
        <f t="shared" si="362"/>
        <v>13</v>
      </c>
      <c r="Z2955" s="41">
        <f t="shared" si="363"/>
        <v>13</v>
      </c>
      <c r="AA2955" s="40">
        <f t="shared" si="364"/>
        <v>2024</v>
      </c>
      <c r="AB2955" s="41">
        <f t="shared" si="365"/>
        <v>21</v>
      </c>
      <c r="AC2955" s="41">
        <f t="shared" si="366"/>
        <v>47</v>
      </c>
      <c r="AD2955" s="45">
        <f t="shared" si="367"/>
        <v>0</v>
      </c>
    </row>
    <row r="2956" spans="1:30" x14ac:dyDescent="0.35">
      <c r="A2956" s="32">
        <v>2945</v>
      </c>
      <c r="B2956" s="33">
        <v>2685</v>
      </c>
      <c r="C2956" s="33">
        <v>424</v>
      </c>
      <c r="D2956" s="33" t="s">
        <v>24</v>
      </c>
      <c r="E2956" s="33" t="s">
        <v>47</v>
      </c>
      <c r="F2956" s="33">
        <v>4</v>
      </c>
      <c r="G2956" s="34">
        <v>1143.23</v>
      </c>
      <c r="H2956" s="34">
        <f t="shared" si="360"/>
        <v>4572.92</v>
      </c>
      <c r="I2956" s="35">
        <v>45364.84375</v>
      </c>
      <c r="J2956" s="33">
        <v>16</v>
      </c>
      <c r="K2956" s="33" t="s">
        <v>45</v>
      </c>
      <c r="L2956" s="33">
        <v>27</v>
      </c>
      <c r="M2956" s="33">
        <v>74</v>
      </c>
      <c r="N2956" s="33">
        <v>124</v>
      </c>
      <c r="O2956" s="33">
        <v>474</v>
      </c>
      <c r="P2956" s="33">
        <v>1</v>
      </c>
      <c r="Q2956" s="33">
        <v>38</v>
      </c>
      <c r="R2956" s="33" t="str">
        <f t="shared" si="361"/>
        <v>2.Middle age</v>
      </c>
      <c r="S2956" s="33" t="s">
        <v>41</v>
      </c>
      <c r="T2956" s="33">
        <v>76311.33</v>
      </c>
      <c r="U2956" s="33" t="s">
        <v>37</v>
      </c>
      <c r="V2956" s="33" t="s">
        <v>29</v>
      </c>
      <c r="W2956" s="36">
        <v>45364</v>
      </c>
      <c r="X2956" s="37">
        <v>0.84375</v>
      </c>
      <c r="Y2956" s="34">
        <f t="shared" si="362"/>
        <v>13</v>
      </c>
      <c r="Z2956" s="34">
        <f t="shared" si="363"/>
        <v>13</v>
      </c>
      <c r="AA2956" s="33">
        <f t="shared" si="364"/>
        <v>2024</v>
      </c>
      <c r="AB2956" s="34">
        <f t="shared" si="365"/>
        <v>20</v>
      </c>
      <c r="AC2956" s="34">
        <f t="shared" si="366"/>
        <v>15</v>
      </c>
      <c r="AD2956" s="38">
        <f t="shared" si="367"/>
        <v>0</v>
      </c>
    </row>
    <row r="2957" spans="1:30" x14ac:dyDescent="0.35">
      <c r="A2957" s="39">
        <v>2946</v>
      </c>
      <c r="B2957" s="40">
        <v>2889</v>
      </c>
      <c r="C2957" s="40">
        <v>486</v>
      </c>
      <c r="D2957" s="40" t="s">
        <v>31</v>
      </c>
      <c r="E2957" s="40" t="s">
        <v>25</v>
      </c>
      <c r="F2957" s="40">
        <v>2</v>
      </c>
      <c r="G2957" s="41">
        <v>1749.15</v>
      </c>
      <c r="H2957" s="41">
        <f t="shared" ref="H2957:H3020" si="368">G2957*F2957</f>
        <v>3498.3</v>
      </c>
      <c r="I2957" s="42">
        <v>45382.945138888892</v>
      </c>
      <c r="J2957" s="40">
        <v>11</v>
      </c>
      <c r="K2957" s="40" t="s">
        <v>32</v>
      </c>
      <c r="L2957" s="40">
        <v>422</v>
      </c>
      <c r="M2957" s="40">
        <v>139</v>
      </c>
      <c r="N2957" s="40">
        <v>216</v>
      </c>
      <c r="O2957" s="40">
        <v>393</v>
      </c>
      <c r="P2957" s="40">
        <v>7</v>
      </c>
      <c r="Q2957" s="40">
        <v>29</v>
      </c>
      <c r="R2957" s="40" t="str">
        <f t="shared" ref="R2957:R3020" si="369">IF(Q2957&lt;=34,"1.Young age",IF(Q2957&gt;=60,"3.Senior Citizen ","2.Middle age"))</f>
        <v>1.Young age</v>
      </c>
      <c r="S2957" s="40" t="s">
        <v>46</v>
      </c>
      <c r="T2957" s="40">
        <v>40457.57</v>
      </c>
      <c r="U2957" s="40" t="s">
        <v>42</v>
      </c>
      <c r="V2957" s="40" t="s">
        <v>29</v>
      </c>
      <c r="W2957" s="43">
        <v>45382</v>
      </c>
      <c r="X2957" s="44">
        <v>0.94513888888888886</v>
      </c>
      <c r="Y2957" s="41">
        <f t="shared" ref="Y2957:Y3020" si="370">DAY(W2957)</f>
        <v>31</v>
      </c>
      <c r="Z2957" s="41">
        <f t="shared" ref="Z2957:Z3020" si="371">VALUE(Y2957)</f>
        <v>31</v>
      </c>
      <c r="AA2957" s="40">
        <f t="shared" ref="AA2957:AA3020" si="372">YEAR(W2957)</f>
        <v>2024</v>
      </c>
      <c r="AB2957" s="41">
        <f t="shared" ref="AB2957:AB3020" si="373">HOUR(X2957)</f>
        <v>22</v>
      </c>
      <c r="AC2957" s="41">
        <f t="shared" ref="AC2957:AC3020" si="374">MINUTE(X2957)</f>
        <v>41</v>
      </c>
      <c r="AD2957" s="45">
        <f t="shared" ref="AD2957:AD3020" si="375">SECOND(X2957)</f>
        <v>0</v>
      </c>
    </row>
    <row r="2958" spans="1:30" x14ac:dyDescent="0.35">
      <c r="A2958" s="32">
        <v>2947</v>
      </c>
      <c r="B2958" s="33">
        <v>4742</v>
      </c>
      <c r="C2958" s="33">
        <v>684</v>
      </c>
      <c r="D2958" s="33" t="s">
        <v>51</v>
      </c>
      <c r="E2958" s="33" t="s">
        <v>25</v>
      </c>
      <c r="F2958" s="33">
        <v>4</v>
      </c>
      <c r="G2958" s="34">
        <v>103.79</v>
      </c>
      <c r="H2958" s="34">
        <f t="shared" si="368"/>
        <v>415.16</v>
      </c>
      <c r="I2958" s="35">
        <v>45301.224999999999</v>
      </c>
      <c r="J2958" s="33">
        <v>19</v>
      </c>
      <c r="K2958" s="33" t="s">
        <v>40</v>
      </c>
      <c r="L2958" s="33">
        <v>144</v>
      </c>
      <c r="M2958" s="33">
        <v>85</v>
      </c>
      <c r="N2958" s="33">
        <v>115</v>
      </c>
      <c r="O2958" s="33">
        <v>361</v>
      </c>
      <c r="P2958" s="33">
        <v>9</v>
      </c>
      <c r="Q2958" s="33">
        <v>60</v>
      </c>
      <c r="R2958" s="33" t="str">
        <f t="shared" si="369"/>
        <v xml:space="preserve">3.Senior Citizen </v>
      </c>
      <c r="S2958" s="33" t="s">
        <v>41</v>
      </c>
      <c r="T2958" s="33">
        <v>65561.149999999994</v>
      </c>
      <c r="U2958" s="33" t="s">
        <v>42</v>
      </c>
      <c r="V2958" s="33" t="s">
        <v>34</v>
      </c>
      <c r="W2958" s="36">
        <v>45301</v>
      </c>
      <c r="X2958" s="46">
        <v>0.22500000000000001</v>
      </c>
      <c r="Y2958" s="34">
        <f t="shared" si="370"/>
        <v>10</v>
      </c>
      <c r="Z2958" s="34">
        <f t="shared" si="371"/>
        <v>10</v>
      </c>
      <c r="AA2958" s="33">
        <f t="shared" si="372"/>
        <v>2024</v>
      </c>
      <c r="AB2958" s="34">
        <f t="shared" si="373"/>
        <v>5</v>
      </c>
      <c r="AC2958" s="34">
        <f t="shared" si="374"/>
        <v>24</v>
      </c>
      <c r="AD2958" s="38">
        <f t="shared" si="375"/>
        <v>0</v>
      </c>
    </row>
    <row r="2959" spans="1:30" x14ac:dyDescent="0.35">
      <c r="A2959" s="39">
        <v>2948</v>
      </c>
      <c r="B2959" s="40">
        <v>9336</v>
      </c>
      <c r="C2959" s="40">
        <v>499</v>
      </c>
      <c r="D2959" s="40" t="s">
        <v>49</v>
      </c>
      <c r="E2959" s="40" t="s">
        <v>25</v>
      </c>
      <c r="F2959" s="40">
        <v>5</v>
      </c>
      <c r="G2959" s="41">
        <v>1325.71</v>
      </c>
      <c r="H2959" s="41">
        <f t="shared" si="368"/>
        <v>6628.55</v>
      </c>
      <c r="I2959" s="42">
        <v>45528.137499999997</v>
      </c>
      <c r="J2959" s="40">
        <v>11</v>
      </c>
      <c r="K2959" s="40" t="s">
        <v>36</v>
      </c>
      <c r="L2959" s="40">
        <v>196</v>
      </c>
      <c r="M2959" s="40">
        <v>146</v>
      </c>
      <c r="N2959" s="40">
        <v>288</v>
      </c>
      <c r="O2959" s="40">
        <v>209</v>
      </c>
      <c r="P2959" s="40">
        <v>10</v>
      </c>
      <c r="Q2959" s="40">
        <v>31</v>
      </c>
      <c r="R2959" s="40" t="str">
        <f t="shared" si="369"/>
        <v>1.Young age</v>
      </c>
      <c r="S2959" s="40" t="s">
        <v>41</v>
      </c>
      <c r="T2959" s="40">
        <v>57325.04</v>
      </c>
      <c r="U2959" s="40" t="s">
        <v>37</v>
      </c>
      <c r="V2959" s="40" t="s">
        <v>43</v>
      </c>
      <c r="W2959" s="43">
        <v>45528</v>
      </c>
      <c r="X2959" s="44">
        <v>0.13750000000000001</v>
      </c>
      <c r="Y2959" s="41">
        <f t="shared" si="370"/>
        <v>24</v>
      </c>
      <c r="Z2959" s="41">
        <f t="shared" si="371"/>
        <v>24</v>
      </c>
      <c r="AA2959" s="40">
        <f t="shared" si="372"/>
        <v>2024</v>
      </c>
      <c r="AB2959" s="41">
        <f t="shared" si="373"/>
        <v>3</v>
      </c>
      <c r="AC2959" s="41">
        <f t="shared" si="374"/>
        <v>18</v>
      </c>
      <c r="AD2959" s="45">
        <f t="shared" si="375"/>
        <v>0</v>
      </c>
    </row>
    <row r="2960" spans="1:30" x14ac:dyDescent="0.35">
      <c r="A2960" s="32">
        <v>2949</v>
      </c>
      <c r="B2960" s="33">
        <v>1042</v>
      </c>
      <c r="C2960" s="33">
        <v>430</v>
      </c>
      <c r="D2960" s="33" t="s">
        <v>44</v>
      </c>
      <c r="E2960" s="33" t="s">
        <v>47</v>
      </c>
      <c r="F2960" s="33">
        <v>1</v>
      </c>
      <c r="G2960" s="34">
        <v>1089.6099999999999</v>
      </c>
      <c r="H2960" s="34">
        <f t="shared" si="368"/>
        <v>1089.6099999999999</v>
      </c>
      <c r="I2960" s="35">
        <v>45366.379166666666</v>
      </c>
      <c r="J2960" s="33">
        <v>20</v>
      </c>
      <c r="K2960" s="33" t="s">
        <v>26</v>
      </c>
      <c r="L2960" s="33">
        <v>413</v>
      </c>
      <c r="M2960" s="33">
        <v>113</v>
      </c>
      <c r="N2960" s="33">
        <v>188</v>
      </c>
      <c r="O2960" s="33">
        <v>172</v>
      </c>
      <c r="P2960" s="33">
        <v>10</v>
      </c>
      <c r="Q2960" s="33">
        <v>65</v>
      </c>
      <c r="R2960" s="33" t="str">
        <f t="shared" si="369"/>
        <v xml:space="preserve">3.Senior Citizen </v>
      </c>
      <c r="S2960" s="33" t="s">
        <v>46</v>
      </c>
      <c r="T2960" s="33">
        <v>83808.800000000003</v>
      </c>
      <c r="U2960" s="33" t="s">
        <v>28</v>
      </c>
      <c r="V2960" s="33" t="s">
        <v>29</v>
      </c>
      <c r="W2960" s="36">
        <v>45366</v>
      </c>
      <c r="X2960" s="37">
        <v>0.37916666666666665</v>
      </c>
      <c r="Y2960" s="34">
        <f t="shared" si="370"/>
        <v>15</v>
      </c>
      <c r="Z2960" s="34">
        <f t="shared" si="371"/>
        <v>15</v>
      </c>
      <c r="AA2960" s="33">
        <f t="shared" si="372"/>
        <v>2024</v>
      </c>
      <c r="AB2960" s="34">
        <f t="shared" si="373"/>
        <v>9</v>
      </c>
      <c r="AC2960" s="34">
        <f t="shared" si="374"/>
        <v>6</v>
      </c>
      <c r="AD2960" s="38">
        <f t="shared" si="375"/>
        <v>0</v>
      </c>
    </row>
    <row r="2961" spans="1:30" x14ac:dyDescent="0.35">
      <c r="A2961" s="39">
        <v>2950</v>
      </c>
      <c r="B2961" s="40">
        <v>1721</v>
      </c>
      <c r="C2961" s="40">
        <v>686</v>
      </c>
      <c r="D2961" s="40" t="s">
        <v>44</v>
      </c>
      <c r="E2961" s="40" t="s">
        <v>47</v>
      </c>
      <c r="F2961" s="40">
        <v>2</v>
      </c>
      <c r="G2961" s="41">
        <v>1232.98</v>
      </c>
      <c r="H2961" s="41">
        <f t="shared" si="368"/>
        <v>2465.96</v>
      </c>
      <c r="I2961" s="42">
        <v>45482.635416666664</v>
      </c>
      <c r="J2961" s="40">
        <v>19</v>
      </c>
      <c r="K2961" s="40" t="s">
        <v>45</v>
      </c>
      <c r="L2961" s="40">
        <v>239</v>
      </c>
      <c r="M2961" s="40">
        <v>112</v>
      </c>
      <c r="N2961" s="40">
        <v>296</v>
      </c>
      <c r="O2961" s="40">
        <v>485</v>
      </c>
      <c r="P2961" s="40">
        <v>3</v>
      </c>
      <c r="Q2961" s="40">
        <v>45</v>
      </c>
      <c r="R2961" s="40" t="str">
        <f t="shared" si="369"/>
        <v>2.Middle age</v>
      </c>
      <c r="S2961" s="40" t="s">
        <v>46</v>
      </c>
      <c r="T2961" s="40">
        <v>90295.56</v>
      </c>
      <c r="U2961" s="40" t="s">
        <v>37</v>
      </c>
      <c r="V2961" s="40" t="s">
        <v>43</v>
      </c>
      <c r="W2961" s="43">
        <v>45482</v>
      </c>
      <c r="X2961" s="47">
        <v>0.63541666666666663</v>
      </c>
      <c r="Y2961" s="41">
        <f t="shared" si="370"/>
        <v>9</v>
      </c>
      <c r="Z2961" s="41">
        <f t="shared" si="371"/>
        <v>9</v>
      </c>
      <c r="AA2961" s="40">
        <f t="shared" si="372"/>
        <v>2024</v>
      </c>
      <c r="AB2961" s="41">
        <f t="shared" si="373"/>
        <v>15</v>
      </c>
      <c r="AC2961" s="41">
        <f t="shared" si="374"/>
        <v>15</v>
      </c>
      <c r="AD2961" s="45">
        <f t="shared" si="375"/>
        <v>0</v>
      </c>
    </row>
    <row r="2962" spans="1:30" x14ac:dyDescent="0.35">
      <c r="A2962" s="32">
        <v>2951</v>
      </c>
      <c r="B2962" s="33">
        <v>1201</v>
      </c>
      <c r="C2962" s="33">
        <v>200</v>
      </c>
      <c r="D2962" s="33" t="s">
        <v>49</v>
      </c>
      <c r="E2962" s="33" t="s">
        <v>47</v>
      </c>
      <c r="F2962" s="33">
        <v>4</v>
      </c>
      <c r="G2962" s="34">
        <v>253.19</v>
      </c>
      <c r="H2962" s="34">
        <f t="shared" si="368"/>
        <v>1012.76</v>
      </c>
      <c r="I2962" s="35">
        <v>45361.127083333333</v>
      </c>
      <c r="J2962" s="33">
        <v>12</v>
      </c>
      <c r="K2962" s="33" t="s">
        <v>26</v>
      </c>
      <c r="L2962" s="33">
        <v>456</v>
      </c>
      <c r="M2962" s="33">
        <v>127</v>
      </c>
      <c r="N2962" s="33">
        <v>200</v>
      </c>
      <c r="O2962" s="33">
        <v>258</v>
      </c>
      <c r="P2962" s="33">
        <v>5</v>
      </c>
      <c r="Q2962" s="33">
        <v>24</v>
      </c>
      <c r="R2962" s="33" t="str">
        <f t="shared" si="369"/>
        <v>1.Young age</v>
      </c>
      <c r="S2962" s="33" t="s">
        <v>41</v>
      </c>
      <c r="T2962" s="33">
        <v>25137.27</v>
      </c>
      <c r="U2962" s="33" t="s">
        <v>42</v>
      </c>
      <c r="V2962" s="33" t="s">
        <v>29</v>
      </c>
      <c r="W2962" s="36">
        <v>45361</v>
      </c>
      <c r="X2962" s="46">
        <v>0.12708333333333333</v>
      </c>
      <c r="Y2962" s="34">
        <f t="shared" si="370"/>
        <v>10</v>
      </c>
      <c r="Z2962" s="34">
        <f t="shared" si="371"/>
        <v>10</v>
      </c>
      <c r="AA2962" s="33">
        <f t="shared" si="372"/>
        <v>2024</v>
      </c>
      <c r="AB2962" s="34">
        <f t="shared" si="373"/>
        <v>3</v>
      </c>
      <c r="AC2962" s="34">
        <f t="shared" si="374"/>
        <v>3</v>
      </c>
      <c r="AD2962" s="38">
        <f t="shared" si="375"/>
        <v>0</v>
      </c>
    </row>
    <row r="2963" spans="1:30" x14ac:dyDescent="0.35">
      <c r="A2963" s="39">
        <v>2952</v>
      </c>
      <c r="B2963" s="40">
        <v>5006</v>
      </c>
      <c r="C2963" s="40">
        <v>927</v>
      </c>
      <c r="D2963" s="40" t="s">
        <v>39</v>
      </c>
      <c r="E2963" s="40" t="s">
        <v>25</v>
      </c>
      <c r="F2963" s="40">
        <v>1</v>
      </c>
      <c r="G2963" s="41">
        <v>472.55</v>
      </c>
      <c r="H2963" s="41">
        <f t="shared" si="368"/>
        <v>472.55</v>
      </c>
      <c r="I2963" s="42">
        <v>45500.915277777778</v>
      </c>
      <c r="J2963" s="40">
        <v>12</v>
      </c>
      <c r="K2963" s="40" t="s">
        <v>32</v>
      </c>
      <c r="L2963" s="40">
        <v>262</v>
      </c>
      <c r="M2963" s="40">
        <v>105</v>
      </c>
      <c r="N2963" s="40">
        <v>169</v>
      </c>
      <c r="O2963" s="40">
        <v>115</v>
      </c>
      <c r="P2963" s="40">
        <v>8</v>
      </c>
      <c r="Q2963" s="40">
        <v>34</v>
      </c>
      <c r="R2963" s="40" t="str">
        <f t="shared" si="369"/>
        <v>1.Young age</v>
      </c>
      <c r="S2963" s="40" t="s">
        <v>27</v>
      </c>
      <c r="T2963" s="40">
        <v>119874.85</v>
      </c>
      <c r="U2963" s="40" t="s">
        <v>42</v>
      </c>
      <c r="V2963" s="40" t="s">
        <v>34</v>
      </c>
      <c r="W2963" s="43">
        <v>45500</v>
      </c>
      <c r="X2963" s="44">
        <v>0.91527777777777775</v>
      </c>
      <c r="Y2963" s="41">
        <f t="shared" si="370"/>
        <v>27</v>
      </c>
      <c r="Z2963" s="41">
        <f t="shared" si="371"/>
        <v>27</v>
      </c>
      <c r="AA2963" s="40">
        <f t="shared" si="372"/>
        <v>2024</v>
      </c>
      <c r="AB2963" s="41">
        <f t="shared" si="373"/>
        <v>21</v>
      </c>
      <c r="AC2963" s="41">
        <f t="shared" si="374"/>
        <v>58</v>
      </c>
      <c r="AD2963" s="45">
        <f t="shared" si="375"/>
        <v>0</v>
      </c>
    </row>
    <row r="2964" spans="1:30" x14ac:dyDescent="0.35">
      <c r="A2964" s="32">
        <v>2953</v>
      </c>
      <c r="B2964" s="33">
        <v>1753</v>
      </c>
      <c r="C2964" s="33">
        <v>600</v>
      </c>
      <c r="D2964" s="33" t="s">
        <v>49</v>
      </c>
      <c r="E2964" s="33" t="s">
        <v>25</v>
      </c>
      <c r="F2964" s="33">
        <v>4</v>
      </c>
      <c r="G2964" s="34">
        <v>62.52</v>
      </c>
      <c r="H2964" s="34">
        <f t="shared" si="368"/>
        <v>250.08</v>
      </c>
      <c r="I2964" s="35">
        <v>45492.334027777775</v>
      </c>
      <c r="J2964" s="33">
        <v>1</v>
      </c>
      <c r="K2964" s="33" t="s">
        <v>40</v>
      </c>
      <c r="L2964" s="33">
        <v>80</v>
      </c>
      <c r="M2964" s="33">
        <v>103</v>
      </c>
      <c r="N2964" s="33">
        <v>219</v>
      </c>
      <c r="O2964" s="33">
        <v>447</v>
      </c>
      <c r="P2964" s="33">
        <v>2</v>
      </c>
      <c r="Q2964" s="33">
        <v>66</v>
      </c>
      <c r="R2964" s="33" t="str">
        <f t="shared" si="369"/>
        <v xml:space="preserve">3.Senior Citizen </v>
      </c>
      <c r="S2964" s="33" t="s">
        <v>27</v>
      </c>
      <c r="T2964" s="33">
        <v>51540.51</v>
      </c>
      <c r="U2964" s="33" t="s">
        <v>37</v>
      </c>
      <c r="V2964" s="33" t="s">
        <v>43</v>
      </c>
      <c r="W2964" s="36">
        <v>45492</v>
      </c>
      <c r="X2964" s="37">
        <v>0.33402777777777776</v>
      </c>
      <c r="Y2964" s="34">
        <f t="shared" si="370"/>
        <v>19</v>
      </c>
      <c r="Z2964" s="34">
        <f t="shared" si="371"/>
        <v>19</v>
      </c>
      <c r="AA2964" s="33">
        <f t="shared" si="372"/>
        <v>2024</v>
      </c>
      <c r="AB2964" s="34">
        <f t="shared" si="373"/>
        <v>8</v>
      </c>
      <c r="AC2964" s="34">
        <f t="shared" si="374"/>
        <v>1</v>
      </c>
      <c r="AD2964" s="38">
        <f t="shared" si="375"/>
        <v>0</v>
      </c>
    </row>
    <row r="2965" spans="1:30" x14ac:dyDescent="0.35">
      <c r="A2965" s="39">
        <v>2954</v>
      </c>
      <c r="B2965" s="40">
        <v>8729</v>
      </c>
      <c r="C2965" s="40">
        <v>202</v>
      </c>
      <c r="D2965" s="40" t="s">
        <v>44</v>
      </c>
      <c r="E2965" s="40" t="s">
        <v>47</v>
      </c>
      <c r="F2965" s="40">
        <v>1</v>
      </c>
      <c r="G2965" s="41">
        <v>774.06</v>
      </c>
      <c r="H2965" s="41">
        <f t="shared" si="368"/>
        <v>774.06</v>
      </c>
      <c r="I2965" s="42">
        <v>45304.274305555555</v>
      </c>
      <c r="J2965" s="40">
        <v>11</v>
      </c>
      <c r="K2965" s="40" t="s">
        <v>26</v>
      </c>
      <c r="L2965" s="40">
        <v>334</v>
      </c>
      <c r="M2965" s="40">
        <v>56</v>
      </c>
      <c r="N2965" s="40">
        <v>263</v>
      </c>
      <c r="O2965" s="40">
        <v>341</v>
      </c>
      <c r="P2965" s="40">
        <v>6</v>
      </c>
      <c r="Q2965" s="40">
        <v>24</v>
      </c>
      <c r="R2965" s="40" t="str">
        <f t="shared" si="369"/>
        <v>1.Young age</v>
      </c>
      <c r="S2965" s="40" t="s">
        <v>46</v>
      </c>
      <c r="T2965" s="40">
        <v>55077.22</v>
      </c>
      <c r="U2965" s="40" t="s">
        <v>28</v>
      </c>
      <c r="V2965" s="40" t="s">
        <v>29</v>
      </c>
      <c r="W2965" s="43">
        <v>45304</v>
      </c>
      <c r="X2965" s="44">
        <v>0.27430555555555558</v>
      </c>
      <c r="Y2965" s="41">
        <f t="shared" si="370"/>
        <v>13</v>
      </c>
      <c r="Z2965" s="41">
        <f t="shared" si="371"/>
        <v>13</v>
      </c>
      <c r="AA2965" s="40">
        <f t="shared" si="372"/>
        <v>2024</v>
      </c>
      <c r="AB2965" s="41">
        <f t="shared" si="373"/>
        <v>6</v>
      </c>
      <c r="AC2965" s="41">
        <f t="shared" si="374"/>
        <v>35</v>
      </c>
      <c r="AD2965" s="45">
        <f t="shared" si="375"/>
        <v>0</v>
      </c>
    </row>
    <row r="2966" spans="1:30" x14ac:dyDescent="0.35">
      <c r="A2966" s="32">
        <v>2955</v>
      </c>
      <c r="B2966" s="33">
        <v>6963</v>
      </c>
      <c r="C2966" s="33">
        <v>807</v>
      </c>
      <c r="D2966" s="33" t="s">
        <v>52</v>
      </c>
      <c r="E2966" s="33" t="s">
        <v>47</v>
      </c>
      <c r="F2966" s="33">
        <v>4</v>
      </c>
      <c r="G2966" s="34">
        <v>1541.26</v>
      </c>
      <c r="H2966" s="34">
        <f t="shared" si="368"/>
        <v>6165.04</v>
      </c>
      <c r="I2966" s="35">
        <v>45493.884722222225</v>
      </c>
      <c r="J2966" s="33">
        <v>11</v>
      </c>
      <c r="K2966" s="33" t="s">
        <v>45</v>
      </c>
      <c r="L2966" s="33">
        <v>22</v>
      </c>
      <c r="M2966" s="33">
        <v>91</v>
      </c>
      <c r="N2966" s="33">
        <v>273</v>
      </c>
      <c r="O2966" s="33">
        <v>189</v>
      </c>
      <c r="P2966" s="33">
        <v>8</v>
      </c>
      <c r="Q2966" s="33">
        <v>45</v>
      </c>
      <c r="R2966" s="33" t="str">
        <f t="shared" si="369"/>
        <v>2.Middle age</v>
      </c>
      <c r="S2966" s="33" t="s">
        <v>27</v>
      </c>
      <c r="T2966" s="33">
        <v>88766.23</v>
      </c>
      <c r="U2966" s="33" t="s">
        <v>28</v>
      </c>
      <c r="V2966" s="33" t="s">
        <v>50</v>
      </c>
      <c r="W2966" s="36">
        <v>45493</v>
      </c>
      <c r="X2966" s="37">
        <v>0.88472222222222219</v>
      </c>
      <c r="Y2966" s="34">
        <f t="shared" si="370"/>
        <v>20</v>
      </c>
      <c r="Z2966" s="34">
        <f t="shared" si="371"/>
        <v>20</v>
      </c>
      <c r="AA2966" s="33">
        <f t="shared" si="372"/>
        <v>2024</v>
      </c>
      <c r="AB2966" s="34">
        <f t="shared" si="373"/>
        <v>21</v>
      </c>
      <c r="AC2966" s="34">
        <f t="shared" si="374"/>
        <v>14</v>
      </c>
      <c r="AD2966" s="38">
        <f t="shared" si="375"/>
        <v>0</v>
      </c>
    </row>
    <row r="2967" spans="1:30" x14ac:dyDescent="0.35">
      <c r="A2967" s="39">
        <v>2956</v>
      </c>
      <c r="B2967" s="40">
        <v>7274</v>
      </c>
      <c r="C2967" s="40">
        <v>791</v>
      </c>
      <c r="D2967" s="40" t="s">
        <v>24</v>
      </c>
      <c r="E2967" s="40" t="s">
        <v>47</v>
      </c>
      <c r="F2967" s="40">
        <v>1</v>
      </c>
      <c r="G2967" s="41">
        <v>1770.2</v>
      </c>
      <c r="H2967" s="41">
        <f t="shared" si="368"/>
        <v>1770.2</v>
      </c>
      <c r="I2967" s="42">
        <v>45339.472916666666</v>
      </c>
      <c r="J2967" s="40">
        <v>8</v>
      </c>
      <c r="K2967" s="40" t="s">
        <v>45</v>
      </c>
      <c r="L2967" s="40">
        <v>349</v>
      </c>
      <c r="M2967" s="40">
        <v>82</v>
      </c>
      <c r="N2967" s="40">
        <v>209</v>
      </c>
      <c r="O2967" s="40">
        <v>363</v>
      </c>
      <c r="P2967" s="40">
        <v>6</v>
      </c>
      <c r="Q2967" s="40">
        <v>68</v>
      </c>
      <c r="R2967" s="40" t="str">
        <f t="shared" si="369"/>
        <v xml:space="preserve">3.Senior Citizen </v>
      </c>
      <c r="S2967" s="40" t="s">
        <v>46</v>
      </c>
      <c r="T2967" s="40">
        <v>66431.78</v>
      </c>
      <c r="U2967" s="40" t="s">
        <v>33</v>
      </c>
      <c r="V2967" s="40" t="s">
        <v>50</v>
      </c>
      <c r="W2967" s="43">
        <v>45339</v>
      </c>
      <c r="X2967" s="44">
        <v>0.47291666666666665</v>
      </c>
      <c r="Y2967" s="41">
        <f t="shared" si="370"/>
        <v>17</v>
      </c>
      <c r="Z2967" s="41">
        <f t="shared" si="371"/>
        <v>17</v>
      </c>
      <c r="AA2967" s="40">
        <f t="shared" si="372"/>
        <v>2024</v>
      </c>
      <c r="AB2967" s="41">
        <f t="shared" si="373"/>
        <v>11</v>
      </c>
      <c r="AC2967" s="41">
        <f t="shared" si="374"/>
        <v>21</v>
      </c>
      <c r="AD2967" s="45">
        <f t="shared" si="375"/>
        <v>0</v>
      </c>
    </row>
    <row r="2968" spans="1:30" x14ac:dyDescent="0.35">
      <c r="A2968" s="32">
        <v>2957</v>
      </c>
      <c r="B2968" s="33">
        <v>3458</v>
      </c>
      <c r="C2968" s="33">
        <v>310</v>
      </c>
      <c r="D2968" s="33" t="s">
        <v>52</v>
      </c>
      <c r="E2968" s="33" t="s">
        <v>47</v>
      </c>
      <c r="F2968" s="33">
        <v>5</v>
      </c>
      <c r="G2968" s="34">
        <v>1189.07</v>
      </c>
      <c r="H2968" s="34">
        <f t="shared" si="368"/>
        <v>5945.3499999999995</v>
      </c>
      <c r="I2968" s="35">
        <v>45310.079861111109</v>
      </c>
      <c r="J2968" s="33">
        <v>13</v>
      </c>
      <c r="K2968" s="33" t="s">
        <v>26</v>
      </c>
      <c r="L2968" s="33">
        <v>104</v>
      </c>
      <c r="M2968" s="33">
        <v>114</v>
      </c>
      <c r="N2968" s="33">
        <v>289</v>
      </c>
      <c r="O2968" s="33">
        <v>143</v>
      </c>
      <c r="P2968" s="33">
        <v>7</v>
      </c>
      <c r="Q2968" s="33">
        <v>32</v>
      </c>
      <c r="R2968" s="33" t="str">
        <f t="shared" si="369"/>
        <v>1.Young age</v>
      </c>
      <c r="S2968" s="33" t="s">
        <v>46</v>
      </c>
      <c r="T2968" s="33">
        <v>91677.33</v>
      </c>
      <c r="U2968" s="33" t="s">
        <v>33</v>
      </c>
      <c r="V2968" s="33" t="s">
        <v>29</v>
      </c>
      <c r="W2968" s="36">
        <v>45310</v>
      </c>
      <c r="X2968" s="37">
        <v>7.9861111111111105E-2</v>
      </c>
      <c r="Y2968" s="34">
        <f t="shared" si="370"/>
        <v>19</v>
      </c>
      <c r="Z2968" s="34">
        <f t="shared" si="371"/>
        <v>19</v>
      </c>
      <c r="AA2968" s="33">
        <f t="shared" si="372"/>
        <v>2024</v>
      </c>
      <c r="AB2968" s="34">
        <f t="shared" si="373"/>
        <v>1</v>
      </c>
      <c r="AC2968" s="34">
        <f t="shared" si="374"/>
        <v>55</v>
      </c>
      <c r="AD2968" s="38">
        <f t="shared" si="375"/>
        <v>0</v>
      </c>
    </row>
    <row r="2969" spans="1:30" x14ac:dyDescent="0.35">
      <c r="A2969" s="39">
        <v>2958</v>
      </c>
      <c r="B2969" s="40">
        <v>3932</v>
      </c>
      <c r="C2969" s="40">
        <v>444</v>
      </c>
      <c r="D2969" s="40" t="s">
        <v>24</v>
      </c>
      <c r="E2969" s="40" t="s">
        <v>25</v>
      </c>
      <c r="F2969" s="40">
        <v>5</v>
      </c>
      <c r="G2969" s="41">
        <v>206.98</v>
      </c>
      <c r="H2969" s="41">
        <f t="shared" si="368"/>
        <v>1034.8999999999999</v>
      </c>
      <c r="I2969" s="42">
        <v>45295.939583333333</v>
      </c>
      <c r="J2969" s="40">
        <v>5</v>
      </c>
      <c r="K2969" s="40" t="s">
        <v>45</v>
      </c>
      <c r="L2969" s="40">
        <v>223</v>
      </c>
      <c r="M2969" s="40">
        <v>92</v>
      </c>
      <c r="N2969" s="40">
        <v>184</v>
      </c>
      <c r="O2969" s="40">
        <v>500</v>
      </c>
      <c r="P2969" s="40">
        <v>2</v>
      </c>
      <c r="Q2969" s="40">
        <v>59</v>
      </c>
      <c r="R2969" s="40" t="str">
        <f t="shared" si="369"/>
        <v>2.Middle age</v>
      </c>
      <c r="S2969" s="40" t="s">
        <v>41</v>
      </c>
      <c r="T2969" s="40">
        <v>108035.28</v>
      </c>
      <c r="U2969" s="40" t="s">
        <v>28</v>
      </c>
      <c r="V2969" s="40" t="s">
        <v>50</v>
      </c>
      <c r="W2969" s="43">
        <v>45295</v>
      </c>
      <c r="X2969" s="47">
        <v>0.93958333333333333</v>
      </c>
      <c r="Y2969" s="41">
        <f t="shared" si="370"/>
        <v>4</v>
      </c>
      <c r="Z2969" s="41">
        <f t="shared" si="371"/>
        <v>4</v>
      </c>
      <c r="AA2969" s="40">
        <f t="shared" si="372"/>
        <v>2024</v>
      </c>
      <c r="AB2969" s="41">
        <f t="shared" si="373"/>
        <v>22</v>
      </c>
      <c r="AC2969" s="41">
        <f t="shared" si="374"/>
        <v>33</v>
      </c>
      <c r="AD2969" s="45">
        <f t="shared" si="375"/>
        <v>0</v>
      </c>
    </row>
    <row r="2970" spans="1:30" x14ac:dyDescent="0.35">
      <c r="A2970" s="32">
        <v>2959</v>
      </c>
      <c r="B2970" s="33">
        <v>1579</v>
      </c>
      <c r="C2970" s="33">
        <v>608</v>
      </c>
      <c r="D2970" s="33" t="s">
        <v>51</v>
      </c>
      <c r="E2970" s="33" t="s">
        <v>47</v>
      </c>
      <c r="F2970" s="33">
        <v>1</v>
      </c>
      <c r="G2970" s="34">
        <v>566.41999999999996</v>
      </c>
      <c r="H2970" s="34">
        <f t="shared" si="368"/>
        <v>566.41999999999996</v>
      </c>
      <c r="I2970" s="35">
        <v>45339.661111111112</v>
      </c>
      <c r="J2970" s="33">
        <v>19</v>
      </c>
      <c r="K2970" s="33" t="s">
        <v>40</v>
      </c>
      <c r="L2970" s="33">
        <v>317</v>
      </c>
      <c r="M2970" s="33">
        <v>98</v>
      </c>
      <c r="N2970" s="33">
        <v>238</v>
      </c>
      <c r="O2970" s="33">
        <v>415</v>
      </c>
      <c r="P2970" s="33">
        <v>1</v>
      </c>
      <c r="Q2970" s="33">
        <v>46</v>
      </c>
      <c r="R2970" s="33" t="str">
        <f t="shared" si="369"/>
        <v>2.Middle age</v>
      </c>
      <c r="S2970" s="33" t="s">
        <v>41</v>
      </c>
      <c r="T2970" s="33">
        <v>62563.83</v>
      </c>
      <c r="U2970" s="33" t="s">
        <v>33</v>
      </c>
      <c r="V2970" s="33" t="s">
        <v>29</v>
      </c>
      <c r="W2970" s="36">
        <v>45339</v>
      </c>
      <c r="X2970" s="37">
        <v>0.66111111111111109</v>
      </c>
      <c r="Y2970" s="34">
        <f t="shared" si="370"/>
        <v>17</v>
      </c>
      <c r="Z2970" s="34">
        <f t="shared" si="371"/>
        <v>17</v>
      </c>
      <c r="AA2970" s="33">
        <f t="shared" si="372"/>
        <v>2024</v>
      </c>
      <c r="AB2970" s="34">
        <f t="shared" si="373"/>
        <v>15</v>
      </c>
      <c r="AC2970" s="34">
        <f t="shared" si="374"/>
        <v>52</v>
      </c>
      <c r="AD2970" s="38">
        <f t="shared" si="375"/>
        <v>0</v>
      </c>
    </row>
    <row r="2971" spans="1:30" x14ac:dyDescent="0.35">
      <c r="A2971" s="39">
        <v>2960</v>
      </c>
      <c r="B2971" s="40">
        <v>7870</v>
      </c>
      <c r="C2971" s="40">
        <v>614</v>
      </c>
      <c r="D2971" s="40" t="s">
        <v>52</v>
      </c>
      <c r="E2971" s="40" t="s">
        <v>47</v>
      </c>
      <c r="F2971" s="40">
        <v>5</v>
      </c>
      <c r="G2971" s="41">
        <v>1303.04</v>
      </c>
      <c r="H2971" s="41">
        <f t="shared" si="368"/>
        <v>6515.2</v>
      </c>
      <c r="I2971" s="42">
        <v>45544.321527777778</v>
      </c>
      <c r="J2971" s="40">
        <v>3</v>
      </c>
      <c r="K2971" s="40" t="s">
        <v>32</v>
      </c>
      <c r="L2971" s="40">
        <v>10</v>
      </c>
      <c r="M2971" s="40">
        <v>69</v>
      </c>
      <c r="N2971" s="40">
        <v>261</v>
      </c>
      <c r="O2971" s="40">
        <v>276</v>
      </c>
      <c r="P2971" s="40">
        <v>9</v>
      </c>
      <c r="Q2971" s="40">
        <v>19</v>
      </c>
      <c r="R2971" s="40" t="str">
        <f t="shared" si="369"/>
        <v>1.Young age</v>
      </c>
      <c r="S2971" s="40" t="s">
        <v>27</v>
      </c>
      <c r="T2971" s="40">
        <v>114612.35</v>
      </c>
      <c r="U2971" s="40" t="s">
        <v>33</v>
      </c>
      <c r="V2971" s="40" t="s">
        <v>34</v>
      </c>
      <c r="W2971" s="43">
        <v>45544</v>
      </c>
      <c r="X2971" s="47">
        <v>0.3215277777777778</v>
      </c>
      <c r="Y2971" s="41">
        <f t="shared" si="370"/>
        <v>9</v>
      </c>
      <c r="Z2971" s="41">
        <f t="shared" si="371"/>
        <v>9</v>
      </c>
      <c r="AA2971" s="40">
        <f t="shared" si="372"/>
        <v>2024</v>
      </c>
      <c r="AB2971" s="41">
        <f t="shared" si="373"/>
        <v>7</v>
      </c>
      <c r="AC2971" s="41">
        <f t="shared" si="374"/>
        <v>43</v>
      </c>
      <c r="AD2971" s="45">
        <f t="shared" si="375"/>
        <v>0</v>
      </c>
    </row>
    <row r="2972" spans="1:30" x14ac:dyDescent="0.35">
      <c r="A2972" s="32">
        <v>2961</v>
      </c>
      <c r="B2972" s="33">
        <v>4678</v>
      </c>
      <c r="C2972" s="33">
        <v>930</v>
      </c>
      <c r="D2972" s="33" t="s">
        <v>38</v>
      </c>
      <c r="E2972" s="33" t="s">
        <v>25</v>
      </c>
      <c r="F2972" s="33">
        <v>4</v>
      </c>
      <c r="G2972" s="34">
        <v>755.52</v>
      </c>
      <c r="H2972" s="34">
        <f t="shared" si="368"/>
        <v>3022.08</v>
      </c>
      <c r="I2972" s="35">
        <v>45477.945833333331</v>
      </c>
      <c r="J2972" s="33">
        <v>15</v>
      </c>
      <c r="K2972" s="33" t="s">
        <v>32</v>
      </c>
      <c r="L2972" s="33">
        <v>200</v>
      </c>
      <c r="M2972" s="33">
        <v>90</v>
      </c>
      <c r="N2972" s="33">
        <v>194</v>
      </c>
      <c r="O2972" s="33">
        <v>413</v>
      </c>
      <c r="P2972" s="33">
        <v>1</v>
      </c>
      <c r="Q2972" s="33">
        <v>47</v>
      </c>
      <c r="R2972" s="33" t="str">
        <f t="shared" si="369"/>
        <v>2.Middle age</v>
      </c>
      <c r="S2972" s="33" t="s">
        <v>41</v>
      </c>
      <c r="T2972" s="33">
        <v>27173.759999999998</v>
      </c>
      <c r="U2972" s="33" t="s">
        <v>37</v>
      </c>
      <c r="V2972" s="33" t="s">
        <v>50</v>
      </c>
      <c r="W2972" s="36">
        <v>45477</v>
      </c>
      <c r="X2972" s="46">
        <v>0.9458333333333333</v>
      </c>
      <c r="Y2972" s="34">
        <f t="shared" si="370"/>
        <v>4</v>
      </c>
      <c r="Z2972" s="34">
        <f t="shared" si="371"/>
        <v>4</v>
      </c>
      <c r="AA2972" s="33">
        <f t="shared" si="372"/>
        <v>2024</v>
      </c>
      <c r="AB2972" s="34">
        <f t="shared" si="373"/>
        <v>22</v>
      </c>
      <c r="AC2972" s="34">
        <f t="shared" si="374"/>
        <v>42</v>
      </c>
      <c r="AD2972" s="38">
        <f t="shared" si="375"/>
        <v>0</v>
      </c>
    </row>
    <row r="2973" spans="1:30" x14ac:dyDescent="0.35">
      <c r="A2973" s="39">
        <v>2962</v>
      </c>
      <c r="B2973" s="40">
        <v>6272</v>
      </c>
      <c r="C2973" s="40">
        <v>883</v>
      </c>
      <c r="D2973" s="40" t="s">
        <v>38</v>
      </c>
      <c r="E2973" s="40" t="s">
        <v>25</v>
      </c>
      <c r="F2973" s="40">
        <v>2</v>
      </c>
      <c r="G2973" s="41">
        <v>1872.74</v>
      </c>
      <c r="H2973" s="41">
        <f t="shared" si="368"/>
        <v>3745.48</v>
      </c>
      <c r="I2973" s="42">
        <v>45362.70208333333</v>
      </c>
      <c r="J2973" s="40">
        <v>4</v>
      </c>
      <c r="K2973" s="40" t="s">
        <v>45</v>
      </c>
      <c r="L2973" s="40">
        <v>355</v>
      </c>
      <c r="M2973" s="40">
        <v>110</v>
      </c>
      <c r="N2973" s="40">
        <v>216</v>
      </c>
      <c r="O2973" s="40">
        <v>357</v>
      </c>
      <c r="P2973" s="40">
        <v>2</v>
      </c>
      <c r="Q2973" s="40">
        <v>58</v>
      </c>
      <c r="R2973" s="40" t="str">
        <f t="shared" si="369"/>
        <v>2.Middle age</v>
      </c>
      <c r="S2973" s="40" t="s">
        <v>46</v>
      </c>
      <c r="T2973" s="40">
        <v>118042.63</v>
      </c>
      <c r="U2973" s="40" t="s">
        <v>42</v>
      </c>
      <c r="V2973" s="40" t="s">
        <v>50</v>
      </c>
      <c r="W2973" s="43">
        <v>45362</v>
      </c>
      <c r="X2973" s="47">
        <v>0.70208333333333328</v>
      </c>
      <c r="Y2973" s="41">
        <f t="shared" si="370"/>
        <v>11</v>
      </c>
      <c r="Z2973" s="41">
        <f t="shared" si="371"/>
        <v>11</v>
      </c>
      <c r="AA2973" s="40">
        <f t="shared" si="372"/>
        <v>2024</v>
      </c>
      <c r="AB2973" s="41">
        <f t="shared" si="373"/>
        <v>16</v>
      </c>
      <c r="AC2973" s="41">
        <f t="shared" si="374"/>
        <v>51</v>
      </c>
      <c r="AD2973" s="45">
        <f t="shared" si="375"/>
        <v>0</v>
      </c>
    </row>
    <row r="2974" spans="1:30" x14ac:dyDescent="0.35">
      <c r="A2974" s="32">
        <v>2963</v>
      </c>
      <c r="B2974" s="33">
        <v>5067</v>
      </c>
      <c r="C2974" s="33">
        <v>783</v>
      </c>
      <c r="D2974" s="33" t="s">
        <v>49</v>
      </c>
      <c r="E2974" s="33" t="s">
        <v>47</v>
      </c>
      <c r="F2974" s="33">
        <v>2</v>
      </c>
      <c r="G2974" s="34">
        <v>869.62</v>
      </c>
      <c r="H2974" s="34">
        <f t="shared" si="368"/>
        <v>1739.24</v>
      </c>
      <c r="I2974" s="35">
        <v>45483.397916666669</v>
      </c>
      <c r="J2974" s="33">
        <v>10</v>
      </c>
      <c r="K2974" s="33" t="s">
        <v>26</v>
      </c>
      <c r="L2974" s="33">
        <v>464</v>
      </c>
      <c r="M2974" s="33">
        <v>94</v>
      </c>
      <c r="N2974" s="33">
        <v>293</v>
      </c>
      <c r="O2974" s="33">
        <v>153</v>
      </c>
      <c r="P2974" s="33">
        <v>1</v>
      </c>
      <c r="Q2974" s="33">
        <v>28</v>
      </c>
      <c r="R2974" s="33" t="str">
        <f t="shared" si="369"/>
        <v>1.Young age</v>
      </c>
      <c r="S2974" s="33" t="s">
        <v>41</v>
      </c>
      <c r="T2974" s="33">
        <v>66391.69</v>
      </c>
      <c r="U2974" s="33" t="s">
        <v>28</v>
      </c>
      <c r="V2974" s="33" t="s">
        <v>50</v>
      </c>
      <c r="W2974" s="36">
        <v>45483</v>
      </c>
      <c r="X2974" s="46">
        <v>0.39791666666666664</v>
      </c>
      <c r="Y2974" s="34">
        <f t="shared" si="370"/>
        <v>10</v>
      </c>
      <c r="Z2974" s="34">
        <f t="shared" si="371"/>
        <v>10</v>
      </c>
      <c r="AA2974" s="33">
        <f t="shared" si="372"/>
        <v>2024</v>
      </c>
      <c r="AB2974" s="34">
        <f t="shared" si="373"/>
        <v>9</v>
      </c>
      <c r="AC2974" s="34">
        <f t="shared" si="374"/>
        <v>33</v>
      </c>
      <c r="AD2974" s="38">
        <f t="shared" si="375"/>
        <v>0</v>
      </c>
    </row>
    <row r="2975" spans="1:30" x14ac:dyDescent="0.35">
      <c r="A2975" s="39">
        <v>2964</v>
      </c>
      <c r="B2975" s="40">
        <v>7819</v>
      </c>
      <c r="C2975" s="40">
        <v>447</v>
      </c>
      <c r="D2975" s="40" t="s">
        <v>38</v>
      </c>
      <c r="E2975" s="40" t="s">
        <v>25</v>
      </c>
      <c r="F2975" s="40">
        <v>2</v>
      </c>
      <c r="G2975" s="41">
        <v>971.59</v>
      </c>
      <c r="H2975" s="41">
        <f t="shared" si="368"/>
        <v>1943.18</v>
      </c>
      <c r="I2975" s="42">
        <v>45524.723611111112</v>
      </c>
      <c r="J2975" s="40">
        <v>17</v>
      </c>
      <c r="K2975" s="40" t="s">
        <v>40</v>
      </c>
      <c r="L2975" s="40">
        <v>55</v>
      </c>
      <c r="M2975" s="40">
        <v>51</v>
      </c>
      <c r="N2975" s="40">
        <v>193</v>
      </c>
      <c r="O2975" s="40">
        <v>422</v>
      </c>
      <c r="P2975" s="40">
        <v>4</v>
      </c>
      <c r="Q2975" s="40">
        <v>49</v>
      </c>
      <c r="R2975" s="40" t="str">
        <f t="shared" si="369"/>
        <v>2.Middle age</v>
      </c>
      <c r="S2975" s="40" t="s">
        <v>46</v>
      </c>
      <c r="T2975" s="40">
        <v>100765.28</v>
      </c>
      <c r="U2975" s="40" t="s">
        <v>33</v>
      </c>
      <c r="V2975" s="40" t="s">
        <v>34</v>
      </c>
      <c r="W2975" s="43">
        <v>45524</v>
      </c>
      <c r="X2975" s="44">
        <v>0.72361111111111109</v>
      </c>
      <c r="Y2975" s="41">
        <f t="shared" si="370"/>
        <v>20</v>
      </c>
      <c r="Z2975" s="41">
        <f t="shared" si="371"/>
        <v>20</v>
      </c>
      <c r="AA2975" s="40">
        <f t="shared" si="372"/>
        <v>2024</v>
      </c>
      <c r="AB2975" s="41">
        <f t="shared" si="373"/>
        <v>17</v>
      </c>
      <c r="AC2975" s="41">
        <f t="shared" si="374"/>
        <v>22</v>
      </c>
      <c r="AD2975" s="45">
        <f t="shared" si="375"/>
        <v>0</v>
      </c>
    </row>
    <row r="2976" spans="1:30" x14ac:dyDescent="0.35">
      <c r="A2976" s="32">
        <v>2965</v>
      </c>
      <c r="B2976" s="33">
        <v>6241</v>
      </c>
      <c r="C2976" s="33">
        <v>270</v>
      </c>
      <c r="D2976" s="33" t="s">
        <v>39</v>
      </c>
      <c r="E2976" s="33" t="s">
        <v>47</v>
      </c>
      <c r="F2976" s="33">
        <v>5</v>
      </c>
      <c r="G2976" s="34">
        <v>1252.83</v>
      </c>
      <c r="H2976" s="34">
        <f t="shared" si="368"/>
        <v>6264.15</v>
      </c>
      <c r="I2976" s="35">
        <v>45354.819444444445</v>
      </c>
      <c r="J2976" s="33">
        <v>12</v>
      </c>
      <c r="K2976" s="33" t="s">
        <v>45</v>
      </c>
      <c r="L2976" s="33">
        <v>163</v>
      </c>
      <c r="M2976" s="33">
        <v>84</v>
      </c>
      <c r="N2976" s="33">
        <v>215</v>
      </c>
      <c r="O2976" s="33">
        <v>441</v>
      </c>
      <c r="P2976" s="33">
        <v>1</v>
      </c>
      <c r="Q2976" s="33">
        <v>34</v>
      </c>
      <c r="R2976" s="33" t="str">
        <f t="shared" si="369"/>
        <v>1.Young age</v>
      </c>
      <c r="S2976" s="33" t="s">
        <v>41</v>
      </c>
      <c r="T2976" s="33">
        <v>109029.28</v>
      </c>
      <c r="U2976" s="33" t="s">
        <v>42</v>
      </c>
      <c r="V2976" s="33" t="s">
        <v>50</v>
      </c>
      <c r="W2976" s="36">
        <v>45354</v>
      </c>
      <c r="X2976" s="46">
        <v>0.81944444444444442</v>
      </c>
      <c r="Y2976" s="34">
        <f t="shared" si="370"/>
        <v>3</v>
      </c>
      <c r="Z2976" s="34">
        <f t="shared" si="371"/>
        <v>3</v>
      </c>
      <c r="AA2976" s="33">
        <f t="shared" si="372"/>
        <v>2024</v>
      </c>
      <c r="AB2976" s="34">
        <f t="shared" si="373"/>
        <v>19</v>
      </c>
      <c r="AC2976" s="34">
        <f t="shared" si="374"/>
        <v>40</v>
      </c>
      <c r="AD2976" s="38">
        <f t="shared" si="375"/>
        <v>0</v>
      </c>
    </row>
    <row r="2977" spans="1:30" x14ac:dyDescent="0.35">
      <c r="A2977" s="39">
        <v>2966</v>
      </c>
      <c r="B2977" s="40">
        <v>5444</v>
      </c>
      <c r="C2977" s="40">
        <v>729</v>
      </c>
      <c r="D2977" s="40" t="s">
        <v>44</v>
      </c>
      <c r="E2977" s="40" t="s">
        <v>25</v>
      </c>
      <c r="F2977" s="40">
        <v>5</v>
      </c>
      <c r="G2977" s="41">
        <v>721.03</v>
      </c>
      <c r="H2977" s="41">
        <f t="shared" si="368"/>
        <v>3605.1499999999996</v>
      </c>
      <c r="I2977" s="42">
        <v>45333.893055555556</v>
      </c>
      <c r="J2977" s="40">
        <v>10</v>
      </c>
      <c r="K2977" s="40" t="s">
        <v>32</v>
      </c>
      <c r="L2977" s="40">
        <v>363</v>
      </c>
      <c r="M2977" s="40">
        <v>71</v>
      </c>
      <c r="N2977" s="40">
        <v>251</v>
      </c>
      <c r="O2977" s="40">
        <v>313</v>
      </c>
      <c r="P2977" s="40">
        <v>3</v>
      </c>
      <c r="Q2977" s="40">
        <v>63</v>
      </c>
      <c r="R2977" s="40" t="str">
        <f t="shared" si="369"/>
        <v xml:space="preserve">3.Senior Citizen </v>
      </c>
      <c r="S2977" s="40" t="s">
        <v>46</v>
      </c>
      <c r="T2977" s="40">
        <v>51070.94</v>
      </c>
      <c r="U2977" s="40" t="s">
        <v>28</v>
      </c>
      <c r="V2977" s="40" t="s">
        <v>43</v>
      </c>
      <c r="W2977" s="43">
        <v>45333</v>
      </c>
      <c r="X2977" s="47">
        <v>0.8930555555555556</v>
      </c>
      <c r="Y2977" s="41">
        <f t="shared" si="370"/>
        <v>11</v>
      </c>
      <c r="Z2977" s="41">
        <f t="shared" si="371"/>
        <v>11</v>
      </c>
      <c r="AA2977" s="40">
        <f t="shared" si="372"/>
        <v>2024</v>
      </c>
      <c r="AB2977" s="41">
        <f t="shared" si="373"/>
        <v>21</v>
      </c>
      <c r="AC2977" s="41">
        <f t="shared" si="374"/>
        <v>26</v>
      </c>
      <c r="AD2977" s="45">
        <f t="shared" si="375"/>
        <v>0</v>
      </c>
    </row>
    <row r="2978" spans="1:30" x14ac:dyDescent="0.35">
      <c r="A2978" s="32">
        <v>2967</v>
      </c>
      <c r="B2978" s="33">
        <v>2276</v>
      </c>
      <c r="C2978" s="33">
        <v>406</v>
      </c>
      <c r="D2978" s="33" t="s">
        <v>52</v>
      </c>
      <c r="E2978" s="33" t="s">
        <v>47</v>
      </c>
      <c r="F2978" s="33">
        <v>4</v>
      </c>
      <c r="G2978" s="34">
        <v>809.5</v>
      </c>
      <c r="H2978" s="34">
        <f t="shared" si="368"/>
        <v>3238</v>
      </c>
      <c r="I2978" s="35">
        <v>45401.552777777775</v>
      </c>
      <c r="J2978" s="33">
        <v>3</v>
      </c>
      <c r="K2978" s="33" t="s">
        <v>45</v>
      </c>
      <c r="L2978" s="33">
        <v>407</v>
      </c>
      <c r="M2978" s="33">
        <v>72</v>
      </c>
      <c r="N2978" s="33">
        <v>105</v>
      </c>
      <c r="O2978" s="33">
        <v>138</v>
      </c>
      <c r="P2978" s="33">
        <v>3</v>
      </c>
      <c r="Q2978" s="33">
        <v>26</v>
      </c>
      <c r="R2978" s="33" t="str">
        <f t="shared" si="369"/>
        <v>1.Young age</v>
      </c>
      <c r="S2978" s="33" t="s">
        <v>41</v>
      </c>
      <c r="T2978" s="33">
        <v>47105.67</v>
      </c>
      <c r="U2978" s="33" t="s">
        <v>33</v>
      </c>
      <c r="V2978" s="33" t="s">
        <v>29</v>
      </c>
      <c r="W2978" s="36">
        <v>45401</v>
      </c>
      <c r="X2978" s="37">
        <v>0.55277777777777781</v>
      </c>
      <c r="Y2978" s="34">
        <f t="shared" si="370"/>
        <v>19</v>
      </c>
      <c r="Z2978" s="34">
        <f t="shared" si="371"/>
        <v>19</v>
      </c>
      <c r="AA2978" s="33">
        <f t="shared" si="372"/>
        <v>2024</v>
      </c>
      <c r="AB2978" s="34">
        <f t="shared" si="373"/>
        <v>13</v>
      </c>
      <c r="AC2978" s="34">
        <f t="shared" si="374"/>
        <v>16</v>
      </c>
      <c r="AD2978" s="38">
        <f t="shared" si="375"/>
        <v>0</v>
      </c>
    </row>
    <row r="2979" spans="1:30" x14ac:dyDescent="0.35">
      <c r="A2979" s="39">
        <v>2968</v>
      </c>
      <c r="B2979" s="40">
        <v>7108</v>
      </c>
      <c r="C2979" s="40">
        <v>472</v>
      </c>
      <c r="D2979" s="40" t="s">
        <v>24</v>
      </c>
      <c r="E2979" s="40" t="s">
        <v>25</v>
      </c>
      <c r="F2979" s="40">
        <v>3</v>
      </c>
      <c r="G2979" s="41">
        <v>274.02</v>
      </c>
      <c r="H2979" s="41">
        <f t="shared" si="368"/>
        <v>822.06</v>
      </c>
      <c r="I2979" s="42">
        <v>45427.247916666667</v>
      </c>
      <c r="J2979" s="40">
        <v>18</v>
      </c>
      <c r="K2979" s="40" t="s">
        <v>26</v>
      </c>
      <c r="L2979" s="40">
        <v>359</v>
      </c>
      <c r="M2979" s="40">
        <v>89</v>
      </c>
      <c r="N2979" s="40">
        <v>157</v>
      </c>
      <c r="O2979" s="40">
        <v>440</v>
      </c>
      <c r="P2979" s="40">
        <v>2</v>
      </c>
      <c r="Q2979" s="40">
        <v>19</v>
      </c>
      <c r="R2979" s="40" t="str">
        <f t="shared" si="369"/>
        <v>1.Young age</v>
      </c>
      <c r="S2979" s="40" t="s">
        <v>46</v>
      </c>
      <c r="T2979" s="40">
        <v>21893.13</v>
      </c>
      <c r="U2979" s="40" t="s">
        <v>42</v>
      </c>
      <c r="V2979" s="40" t="s">
        <v>43</v>
      </c>
      <c r="W2979" s="43">
        <v>45427</v>
      </c>
      <c r="X2979" s="44">
        <v>0.24791666666666667</v>
      </c>
      <c r="Y2979" s="41">
        <f t="shared" si="370"/>
        <v>15</v>
      </c>
      <c r="Z2979" s="41">
        <f t="shared" si="371"/>
        <v>15</v>
      </c>
      <c r="AA2979" s="40">
        <f t="shared" si="372"/>
        <v>2024</v>
      </c>
      <c r="AB2979" s="41">
        <f t="shared" si="373"/>
        <v>5</v>
      </c>
      <c r="AC2979" s="41">
        <f t="shared" si="374"/>
        <v>57</v>
      </c>
      <c r="AD2979" s="45">
        <f t="shared" si="375"/>
        <v>0</v>
      </c>
    </row>
    <row r="2980" spans="1:30" x14ac:dyDescent="0.35">
      <c r="A2980" s="32">
        <v>2969</v>
      </c>
      <c r="B2980" s="33">
        <v>2956</v>
      </c>
      <c r="C2980" s="33">
        <v>546</v>
      </c>
      <c r="D2980" s="33" t="s">
        <v>44</v>
      </c>
      <c r="E2980" s="33" t="s">
        <v>47</v>
      </c>
      <c r="F2980" s="33">
        <v>4</v>
      </c>
      <c r="G2980" s="34">
        <v>412.83</v>
      </c>
      <c r="H2980" s="34">
        <f t="shared" si="368"/>
        <v>1651.32</v>
      </c>
      <c r="I2980" s="35">
        <v>45467.566666666666</v>
      </c>
      <c r="J2980" s="33">
        <v>8</v>
      </c>
      <c r="K2980" s="33" t="s">
        <v>26</v>
      </c>
      <c r="L2980" s="33">
        <v>179</v>
      </c>
      <c r="M2980" s="33">
        <v>101</v>
      </c>
      <c r="N2980" s="33">
        <v>287</v>
      </c>
      <c r="O2980" s="33">
        <v>356</v>
      </c>
      <c r="P2980" s="33">
        <v>3</v>
      </c>
      <c r="Q2980" s="33">
        <v>20</v>
      </c>
      <c r="R2980" s="33" t="str">
        <f t="shared" si="369"/>
        <v>1.Young age</v>
      </c>
      <c r="S2980" s="33" t="s">
        <v>41</v>
      </c>
      <c r="T2980" s="33">
        <v>42828.06</v>
      </c>
      <c r="U2980" s="33" t="s">
        <v>33</v>
      </c>
      <c r="V2980" s="33" t="s">
        <v>50</v>
      </c>
      <c r="W2980" s="36">
        <v>45467</v>
      </c>
      <c r="X2980" s="37">
        <v>0.56666666666666665</v>
      </c>
      <c r="Y2980" s="34">
        <f t="shared" si="370"/>
        <v>24</v>
      </c>
      <c r="Z2980" s="34">
        <f t="shared" si="371"/>
        <v>24</v>
      </c>
      <c r="AA2980" s="33">
        <f t="shared" si="372"/>
        <v>2024</v>
      </c>
      <c r="AB2980" s="34">
        <f t="shared" si="373"/>
        <v>13</v>
      </c>
      <c r="AC2980" s="34">
        <f t="shared" si="374"/>
        <v>36</v>
      </c>
      <c r="AD2980" s="38">
        <f t="shared" si="375"/>
        <v>0</v>
      </c>
    </row>
    <row r="2981" spans="1:30" x14ac:dyDescent="0.35">
      <c r="A2981" s="39">
        <v>2970</v>
      </c>
      <c r="B2981" s="40">
        <v>9225</v>
      </c>
      <c r="C2981" s="40">
        <v>306</v>
      </c>
      <c r="D2981" s="40" t="s">
        <v>52</v>
      </c>
      <c r="E2981" s="40" t="s">
        <v>25</v>
      </c>
      <c r="F2981" s="40">
        <v>4</v>
      </c>
      <c r="G2981" s="41">
        <v>884.18</v>
      </c>
      <c r="H2981" s="41">
        <f t="shared" si="368"/>
        <v>3536.72</v>
      </c>
      <c r="I2981" s="42">
        <v>45542.636805555558</v>
      </c>
      <c r="J2981" s="40">
        <v>20</v>
      </c>
      <c r="K2981" s="40" t="s">
        <v>36</v>
      </c>
      <c r="L2981" s="40">
        <v>16</v>
      </c>
      <c r="M2981" s="40">
        <v>83</v>
      </c>
      <c r="N2981" s="40">
        <v>157</v>
      </c>
      <c r="O2981" s="40">
        <v>113</v>
      </c>
      <c r="P2981" s="40">
        <v>4</v>
      </c>
      <c r="Q2981" s="40">
        <v>60</v>
      </c>
      <c r="R2981" s="40" t="str">
        <f t="shared" si="369"/>
        <v xml:space="preserve">3.Senior Citizen </v>
      </c>
      <c r="S2981" s="40" t="s">
        <v>27</v>
      </c>
      <c r="T2981" s="40">
        <v>54815.56</v>
      </c>
      <c r="U2981" s="40" t="s">
        <v>37</v>
      </c>
      <c r="V2981" s="40" t="s">
        <v>29</v>
      </c>
      <c r="W2981" s="43">
        <v>45542</v>
      </c>
      <c r="X2981" s="47">
        <v>0.63680555555555551</v>
      </c>
      <c r="Y2981" s="41">
        <f t="shared" si="370"/>
        <v>7</v>
      </c>
      <c r="Z2981" s="41">
        <f t="shared" si="371"/>
        <v>7</v>
      </c>
      <c r="AA2981" s="40">
        <f t="shared" si="372"/>
        <v>2024</v>
      </c>
      <c r="AB2981" s="41">
        <f t="shared" si="373"/>
        <v>15</v>
      </c>
      <c r="AC2981" s="41">
        <f t="shared" si="374"/>
        <v>17</v>
      </c>
      <c r="AD2981" s="45">
        <f t="shared" si="375"/>
        <v>0</v>
      </c>
    </row>
    <row r="2982" spans="1:30" x14ac:dyDescent="0.35">
      <c r="A2982" s="32">
        <v>2971</v>
      </c>
      <c r="B2982" s="33">
        <v>1862</v>
      </c>
      <c r="C2982" s="33">
        <v>608</v>
      </c>
      <c r="D2982" s="33" t="s">
        <v>38</v>
      </c>
      <c r="E2982" s="33" t="s">
        <v>25</v>
      </c>
      <c r="F2982" s="33">
        <v>1</v>
      </c>
      <c r="G2982" s="34">
        <v>202.58</v>
      </c>
      <c r="H2982" s="34">
        <f t="shared" si="368"/>
        <v>202.58</v>
      </c>
      <c r="I2982" s="35">
        <v>45371.039583333331</v>
      </c>
      <c r="J2982" s="33">
        <v>12</v>
      </c>
      <c r="K2982" s="33" t="s">
        <v>36</v>
      </c>
      <c r="L2982" s="33">
        <v>339</v>
      </c>
      <c r="M2982" s="33">
        <v>146</v>
      </c>
      <c r="N2982" s="33">
        <v>202</v>
      </c>
      <c r="O2982" s="33">
        <v>401</v>
      </c>
      <c r="P2982" s="33">
        <v>10</v>
      </c>
      <c r="Q2982" s="33">
        <v>70</v>
      </c>
      <c r="R2982" s="33" t="str">
        <f t="shared" si="369"/>
        <v xml:space="preserve">3.Senior Citizen </v>
      </c>
      <c r="S2982" s="33" t="s">
        <v>41</v>
      </c>
      <c r="T2982" s="33">
        <v>77652.320000000007</v>
      </c>
      <c r="U2982" s="33" t="s">
        <v>42</v>
      </c>
      <c r="V2982" s="33" t="s">
        <v>43</v>
      </c>
      <c r="W2982" s="36">
        <v>45371</v>
      </c>
      <c r="X2982" s="37">
        <v>3.9583333333333331E-2</v>
      </c>
      <c r="Y2982" s="34">
        <f t="shared" si="370"/>
        <v>20</v>
      </c>
      <c r="Z2982" s="34">
        <f t="shared" si="371"/>
        <v>20</v>
      </c>
      <c r="AA2982" s="33">
        <f t="shared" si="372"/>
        <v>2024</v>
      </c>
      <c r="AB2982" s="34">
        <f t="shared" si="373"/>
        <v>0</v>
      </c>
      <c r="AC2982" s="34">
        <f t="shared" si="374"/>
        <v>57</v>
      </c>
      <c r="AD2982" s="38">
        <f t="shared" si="375"/>
        <v>0</v>
      </c>
    </row>
    <row r="2983" spans="1:30" x14ac:dyDescent="0.35">
      <c r="A2983" s="39">
        <v>2972</v>
      </c>
      <c r="B2983" s="40">
        <v>3938</v>
      </c>
      <c r="C2983" s="40">
        <v>750</v>
      </c>
      <c r="D2983" s="40" t="s">
        <v>51</v>
      </c>
      <c r="E2983" s="40" t="s">
        <v>47</v>
      </c>
      <c r="F2983" s="40">
        <v>5</v>
      </c>
      <c r="G2983" s="41">
        <v>906.42</v>
      </c>
      <c r="H2983" s="41">
        <f t="shared" si="368"/>
        <v>4532.0999999999995</v>
      </c>
      <c r="I2983" s="42">
        <v>45429.142361111109</v>
      </c>
      <c r="J2983" s="40">
        <v>6</v>
      </c>
      <c r="K2983" s="40" t="s">
        <v>32</v>
      </c>
      <c r="L2983" s="40">
        <v>416</v>
      </c>
      <c r="M2983" s="40">
        <v>57</v>
      </c>
      <c r="N2983" s="40">
        <v>260</v>
      </c>
      <c r="O2983" s="40">
        <v>359</v>
      </c>
      <c r="P2983" s="40">
        <v>6</v>
      </c>
      <c r="Q2983" s="40">
        <v>58</v>
      </c>
      <c r="R2983" s="40" t="str">
        <f t="shared" si="369"/>
        <v>2.Middle age</v>
      </c>
      <c r="S2983" s="40" t="s">
        <v>41</v>
      </c>
      <c r="T2983" s="40">
        <v>33060.04</v>
      </c>
      <c r="U2983" s="40" t="s">
        <v>33</v>
      </c>
      <c r="V2983" s="40" t="s">
        <v>34</v>
      </c>
      <c r="W2983" s="43">
        <v>45429</v>
      </c>
      <c r="X2983" s="44">
        <v>0.1423611111111111</v>
      </c>
      <c r="Y2983" s="41">
        <f t="shared" si="370"/>
        <v>17</v>
      </c>
      <c r="Z2983" s="41">
        <f t="shared" si="371"/>
        <v>17</v>
      </c>
      <c r="AA2983" s="40">
        <f t="shared" si="372"/>
        <v>2024</v>
      </c>
      <c r="AB2983" s="41">
        <f t="shared" si="373"/>
        <v>3</v>
      </c>
      <c r="AC2983" s="41">
        <f t="shared" si="374"/>
        <v>25</v>
      </c>
      <c r="AD2983" s="45">
        <f t="shared" si="375"/>
        <v>0</v>
      </c>
    </row>
    <row r="2984" spans="1:30" x14ac:dyDescent="0.35">
      <c r="A2984" s="32">
        <v>2973</v>
      </c>
      <c r="B2984" s="33">
        <v>4656</v>
      </c>
      <c r="C2984" s="33">
        <v>967</v>
      </c>
      <c r="D2984" s="33" t="s">
        <v>49</v>
      </c>
      <c r="E2984" s="33" t="s">
        <v>25</v>
      </c>
      <c r="F2984" s="33">
        <v>2</v>
      </c>
      <c r="G2984" s="34">
        <v>1482.01</v>
      </c>
      <c r="H2984" s="34">
        <f t="shared" si="368"/>
        <v>2964.02</v>
      </c>
      <c r="I2984" s="35">
        <v>45437.73541666667</v>
      </c>
      <c r="J2984" s="33">
        <v>11</v>
      </c>
      <c r="K2984" s="33" t="s">
        <v>32</v>
      </c>
      <c r="L2984" s="33">
        <v>94</v>
      </c>
      <c r="M2984" s="33">
        <v>99</v>
      </c>
      <c r="N2984" s="33">
        <v>218</v>
      </c>
      <c r="O2984" s="33">
        <v>484</v>
      </c>
      <c r="P2984" s="33">
        <v>6</v>
      </c>
      <c r="Q2984" s="33">
        <v>40</v>
      </c>
      <c r="R2984" s="33" t="str">
        <f t="shared" si="369"/>
        <v>2.Middle age</v>
      </c>
      <c r="S2984" s="33" t="s">
        <v>41</v>
      </c>
      <c r="T2984" s="33">
        <v>99782.51</v>
      </c>
      <c r="U2984" s="33" t="s">
        <v>42</v>
      </c>
      <c r="V2984" s="33" t="s">
        <v>29</v>
      </c>
      <c r="W2984" s="36">
        <v>45437</v>
      </c>
      <c r="X2984" s="37">
        <v>0.73541666666666672</v>
      </c>
      <c r="Y2984" s="34">
        <f t="shared" si="370"/>
        <v>25</v>
      </c>
      <c r="Z2984" s="34">
        <f t="shared" si="371"/>
        <v>25</v>
      </c>
      <c r="AA2984" s="33">
        <f t="shared" si="372"/>
        <v>2024</v>
      </c>
      <c r="AB2984" s="34">
        <f t="shared" si="373"/>
        <v>17</v>
      </c>
      <c r="AC2984" s="34">
        <f t="shared" si="374"/>
        <v>39</v>
      </c>
      <c r="AD2984" s="38">
        <f t="shared" si="375"/>
        <v>0</v>
      </c>
    </row>
    <row r="2985" spans="1:30" x14ac:dyDescent="0.35">
      <c r="A2985" s="39">
        <v>2974</v>
      </c>
      <c r="B2985" s="40">
        <v>9450</v>
      </c>
      <c r="C2985" s="40">
        <v>906</v>
      </c>
      <c r="D2985" s="40" t="s">
        <v>31</v>
      </c>
      <c r="E2985" s="40" t="s">
        <v>47</v>
      </c>
      <c r="F2985" s="40">
        <v>4</v>
      </c>
      <c r="G2985" s="41">
        <v>1631.22</v>
      </c>
      <c r="H2985" s="41">
        <f t="shared" si="368"/>
        <v>6524.88</v>
      </c>
      <c r="I2985" s="42">
        <v>45428.729861111111</v>
      </c>
      <c r="J2985" s="40">
        <v>5</v>
      </c>
      <c r="K2985" s="40" t="s">
        <v>26</v>
      </c>
      <c r="L2985" s="40">
        <v>201</v>
      </c>
      <c r="M2985" s="40">
        <v>125</v>
      </c>
      <c r="N2985" s="40">
        <v>286</v>
      </c>
      <c r="O2985" s="40">
        <v>115</v>
      </c>
      <c r="P2985" s="40">
        <v>2</v>
      </c>
      <c r="Q2985" s="40">
        <v>21</v>
      </c>
      <c r="R2985" s="40" t="str">
        <f t="shared" si="369"/>
        <v>1.Young age</v>
      </c>
      <c r="S2985" s="40" t="s">
        <v>46</v>
      </c>
      <c r="T2985" s="40">
        <v>44807.12</v>
      </c>
      <c r="U2985" s="40" t="s">
        <v>28</v>
      </c>
      <c r="V2985" s="40" t="s">
        <v>50</v>
      </c>
      <c r="W2985" s="43">
        <v>45428</v>
      </c>
      <c r="X2985" s="44">
        <v>0.72986111111111107</v>
      </c>
      <c r="Y2985" s="41">
        <f t="shared" si="370"/>
        <v>16</v>
      </c>
      <c r="Z2985" s="41">
        <f t="shared" si="371"/>
        <v>16</v>
      </c>
      <c r="AA2985" s="40">
        <f t="shared" si="372"/>
        <v>2024</v>
      </c>
      <c r="AB2985" s="41">
        <f t="shared" si="373"/>
        <v>17</v>
      </c>
      <c r="AC2985" s="41">
        <f t="shared" si="374"/>
        <v>31</v>
      </c>
      <c r="AD2985" s="45">
        <f t="shared" si="375"/>
        <v>0</v>
      </c>
    </row>
    <row r="2986" spans="1:30" x14ac:dyDescent="0.35">
      <c r="A2986" s="32">
        <v>2975</v>
      </c>
      <c r="B2986" s="33">
        <v>1752</v>
      </c>
      <c r="C2986" s="33">
        <v>177</v>
      </c>
      <c r="D2986" s="33" t="s">
        <v>51</v>
      </c>
      <c r="E2986" s="33" t="s">
        <v>25</v>
      </c>
      <c r="F2986" s="33">
        <v>3</v>
      </c>
      <c r="G2986" s="34">
        <v>1391.79</v>
      </c>
      <c r="H2986" s="34">
        <f t="shared" si="368"/>
        <v>4175.37</v>
      </c>
      <c r="I2986" s="35">
        <v>45428.40347222222</v>
      </c>
      <c r="J2986" s="33">
        <v>12</v>
      </c>
      <c r="K2986" s="33" t="s">
        <v>36</v>
      </c>
      <c r="L2986" s="33">
        <v>466</v>
      </c>
      <c r="M2986" s="33">
        <v>83</v>
      </c>
      <c r="N2986" s="33">
        <v>181</v>
      </c>
      <c r="O2986" s="33">
        <v>407</v>
      </c>
      <c r="P2986" s="33">
        <v>3</v>
      </c>
      <c r="Q2986" s="33">
        <v>29</v>
      </c>
      <c r="R2986" s="33" t="str">
        <f t="shared" si="369"/>
        <v>1.Young age</v>
      </c>
      <c r="S2986" s="33" t="s">
        <v>46</v>
      </c>
      <c r="T2986" s="33">
        <v>94720.97</v>
      </c>
      <c r="U2986" s="33" t="s">
        <v>42</v>
      </c>
      <c r="V2986" s="33" t="s">
        <v>50</v>
      </c>
      <c r="W2986" s="36">
        <v>45428</v>
      </c>
      <c r="X2986" s="37">
        <v>0.40347222222222223</v>
      </c>
      <c r="Y2986" s="34">
        <f t="shared" si="370"/>
        <v>16</v>
      </c>
      <c r="Z2986" s="34">
        <f t="shared" si="371"/>
        <v>16</v>
      </c>
      <c r="AA2986" s="33">
        <f t="shared" si="372"/>
        <v>2024</v>
      </c>
      <c r="AB2986" s="34">
        <f t="shared" si="373"/>
        <v>9</v>
      </c>
      <c r="AC2986" s="34">
        <f t="shared" si="374"/>
        <v>41</v>
      </c>
      <c r="AD2986" s="38">
        <f t="shared" si="375"/>
        <v>0</v>
      </c>
    </row>
    <row r="2987" spans="1:30" x14ac:dyDescent="0.35">
      <c r="A2987" s="39">
        <v>2976</v>
      </c>
      <c r="B2987" s="40">
        <v>7568</v>
      </c>
      <c r="C2987" s="40">
        <v>960</v>
      </c>
      <c r="D2987" s="40" t="s">
        <v>52</v>
      </c>
      <c r="E2987" s="40" t="s">
        <v>47</v>
      </c>
      <c r="F2987" s="40">
        <v>2</v>
      </c>
      <c r="G2987" s="41">
        <v>1367.67</v>
      </c>
      <c r="H2987" s="41">
        <f t="shared" si="368"/>
        <v>2735.34</v>
      </c>
      <c r="I2987" s="42">
        <v>45467.388194444444</v>
      </c>
      <c r="J2987" s="40">
        <v>5</v>
      </c>
      <c r="K2987" s="40" t="s">
        <v>26</v>
      </c>
      <c r="L2987" s="40">
        <v>33</v>
      </c>
      <c r="M2987" s="40">
        <v>134</v>
      </c>
      <c r="N2987" s="40">
        <v>262</v>
      </c>
      <c r="O2987" s="40">
        <v>373</v>
      </c>
      <c r="P2987" s="40">
        <v>2</v>
      </c>
      <c r="Q2987" s="40">
        <v>59</v>
      </c>
      <c r="R2987" s="40" t="str">
        <f t="shared" si="369"/>
        <v>2.Middle age</v>
      </c>
      <c r="S2987" s="40" t="s">
        <v>46</v>
      </c>
      <c r="T2987" s="40">
        <v>50949.61</v>
      </c>
      <c r="U2987" s="40" t="s">
        <v>37</v>
      </c>
      <c r="V2987" s="40" t="s">
        <v>43</v>
      </c>
      <c r="W2987" s="43">
        <v>45467</v>
      </c>
      <c r="X2987" s="44">
        <v>0.38819444444444445</v>
      </c>
      <c r="Y2987" s="41">
        <f t="shared" si="370"/>
        <v>24</v>
      </c>
      <c r="Z2987" s="41">
        <f t="shared" si="371"/>
        <v>24</v>
      </c>
      <c r="AA2987" s="40">
        <f t="shared" si="372"/>
        <v>2024</v>
      </c>
      <c r="AB2987" s="41">
        <f t="shared" si="373"/>
        <v>9</v>
      </c>
      <c r="AC2987" s="41">
        <f t="shared" si="374"/>
        <v>19</v>
      </c>
      <c r="AD2987" s="45">
        <f t="shared" si="375"/>
        <v>0</v>
      </c>
    </row>
    <row r="2988" spans="1:30" x14ac:dyDescent="0.35">
      <c r="A2988" s="32">
        <v>2977</v>
      </c>
      <c r="B2988" s="33">
        <v>2129</v>
      </c>
      <c r="C2988" s="33">
        <v>970</v>
      </c>
      <c r="D2988" s="33" t="s">
        <v>44</v>
      </c>
      <c r="E2988" s="33" t="s">
        <v>47</v>
      </c>
      <c r="F2988" s="33">
        <v>1</v>
      </c>
      <c r="G2988" s="34">
        <v>1025.93</v>
      </c>
      <c r="H2988" s="34">
        <f t="shared" si="368"/>
        <v>1025.93</v>
      </c>
      <c r="I2988" s="35">
        <v>45358.131249999999</v>
      </c>
      <c r="J2988" s="33">
        <v>2</v>
      </c>
      <c r="K2988" s="33" t="s">
        <v>40</v>
      </c>
      <c r="L2988" s="33">
        <v>121</v>
      </c>
      <c r="M2988" s="33">
        <v>145</v>
      </c>
      <c r="N2988" s="33">
        <v>250</v>
      </c>
      <c r="O2988" s="33">
        <v>387</v>
      </c>
      <c r="P2988" s="33">
        <v>7</v>
      </c>
      <c r="Q2988" s="33">
        <v>57</v>
      </c>
      <c r="R2988" s="33" t="str">
        <f t="shared" si="369"/>
        <v>2.Middle age</v>
      </c>
      <c r="S2988" s="33" t="s">
        <v>41</v>
      </c>
      <c r="T2988" s="33">
        <v>83012.649999999994</v>
      </c>
      <c r="U2988" s="33" t="s">
        <v>28</v>
      </c>
      <c r="V2988" s="33" t="s">
        <v>50</v>
      </c>
      <c r="W2988" s="36">
        <v>45358</v>
      </c>
      <c r="X2988" s="46">
        <v>0.13125000000000001</v>
      </c>
      <c r="Y2988" s="34">
        <f t="shared" si="370"/>
        <v>7</v>
      </c>
      <c r="Z2988" s="34">
        <f t="shared" si="371"/>
        <v>7</v>
      </c>
      <c r="AA2988" s="33">
        <f t="shared" si="372"/>
        <v>2024</v>
      </c>
      <c r="AB2988" s="34">
        <f t="shared" si="373"/>
        <v>3</v>
      </c>
      <c r="AC2988" s="34">
        <f t="shared" si="374"/>
        <v>9</v>
      </c>
      <c r="AD2988" s="38">
        <f t="shared" si="375"/>
        <v>0</v>
      </c>
    </row>
    <row r="2989" spans="1:30" x14ac:dyDescent="0.35">
      <c r="A2989" s="39">
        <v>2978</v>
      </c>
      <c r="B2989" s="40">
        <v>8620</v>
      </c>
      <c r="C2989" s="40">
        <v>648</v>
      </c>
      <c r="D2989" s="40" t="s">
        <v>39</v>
      </c>
      <c r="E2989" s="40" t="s">
        <v>47</v>
      </c>
      <c r="F2989" s="40">
        <v>4</v>
      </c>
      <c r="G2989" s="41">
        <v>1512.66</v>
      </c>
      <c r="H2989" s="41">
        <f t="shared" si="368"/>
        <v>6050.64</v>
      </c>
      <c r="I2989" s="42">
        <v>45526.629166666666</v>
      </c>
      <c r="J2989" s="40">
        <v>15</v>
      </c>
      <c r="K2989" s="40" t="s">
        <v>45</v>
      </c>
      <c r="L2989" s="40">
        <v>131</v>
      </c>
      <c r="M2989" s="40">
        <v>138</v>
      </c>
      <c r="N2989" s="40">
        <v>292</v>
      </c>
      <c r="O2989" s="40">
        <v>470</v>
      </c>
      <c r="P2989" s="40">
        <v>10</v>
      </c>
      <c r="Q2989" s="40">
        <v>36</v>
      </c>
      <c r="R2989" s="40" t="str">
        <f t="shared" si="369"/>
        <v>2.Middle age</v>
      </c>
      <c r="S2989" s="40" t="s">
        <v>46</v>
      </c>
      <c r="T2989" s="40">
        <v>65461.05</v>
      </c>
      <c r="U2989" s="40" t="s">
        <v>28</v>
      </c>
      <c r="V2989" s="40" t="s">
        <v>50</v>
      </c>
      <c r="W2989" s="43">
        <v>45526</v>
      </c>
      <c r="X2989" s="44">
        <v>0.62916666666666665</v>
      </c>
      <c r="Y2989" s="41">
        <f t="shared" si="370"/>
        <v>22</v>
      </c>
      <c r="Z2989" s="41">
        <f t="shared" si="371"/>
        <v>22</v>
      </c>
      <c r="AA2989" s="40">
        <f t="shared" si="372"/>
        <v>2024</v>
      </c>
      <c r="AB2989" s="41">
        <f t="shared" si="373"/>
        <v>15</v>
      </c>
      <c r="AC2989" s="41">
        <f t="shared" si="374"/>
        <v>6</v>
      </c>
      <c r="AD2989" s="45">
        <f t="shared" si="375"/>
        <v>0</v>
      </c>
    </row>
    <row r="2990" spans="1:30" x14ac:dyDescent="0.35">
      <c r="A2990" s="32">
        <v>2979</v>
      </c>
      <c r="B2990" s="33">
        <v>5625</v>
      </c>
      <c r="C2990" s="33">
        <v>319</v>
      </c>
      <c r="D2990" s="33" t="s">
        <v>24</v>
      </c>
      <c r="E2990" s="33" t="s">
        <v>47</v>
      </c>
      <c r="F2990" s="33">
        <v>4</v>
      </c>
      <c r="G2990" s="34">
        <v>1700.59</v>
      </c>
      <c r="H2990" s="34">
        <f t="shared" si="368"/>
        <v>6802.36</v>
      </c>
      <c r="I2990" s="35">
        <v>45460.99722222222</v>
      </c>
      <c r="J2990" s="33">
        <v>17</v>
      </c>
      <c r="K2990" s="33" t="s">
        <v>32</v>
      </c>
      <c r="L2990" s="33">
        <v>15</v>
      </c>
      <c r="M2990" s="33">
        <v>114</v>
      </c>
      <c r="N2990" s="33">
        <v>286</v>
      </c>
      <c r="O2990" s="33">
        <v>131</v>
      </c>
      <c r="P2990" s="33">
        <v>9</v>
      </c>
      <c r="Q2990" s="33">
        <v>69</v>
      </c>
      <c r="R2990" s="33" t="str">
        <f t="shared" si="369"/>
        <v xml:space="preserve">3.Senior Citizen </v>
      </c>
      <c r="S2990" s="33" t="s">
        <v>27</v>
      </c>
      <c r="T2990" s="33">
        <v>24350.880000000001</v>
      </c>
      <c r="U2990" s="33" t="s">
        <v>28</v>
      </c>
      <c r="V2990" s="33" t="s">
        <v>34</v>
      </c>
      <c r="W2990" s="36">
        <v>45460</v>
      </c>
      <c r="X2990" s="37">
        <v>0.99722222222222223</v>
      </c>
      <c r="Y2990" s="34">
        <f t="shared" si="370"/>
        <v>17</v>
      </c>
      <c r="Z2990" s="34">
        <f t="shared" si="371"/>
        <v>17</v>
      </c>
      <c r="AA2990" s="33">
        <f t="shared" si="372"/>
        <v>2024</v>
      </c>
      <c r="AB2990" s="34">
        <f t="shared" si="373"/>
        <v>23</v>
      </c>
      <c r="AC2990" s="34">
        <f t="shared" si="374"/>
        <v>56</v>
      </c>
      <c r="AD2990" s="38">
        <f t="shared" si="375"/>
        <v>0</v>
      </c>
    </row>
    <row r="2991" spans="1:30" x14ac:dyDescent="0.35">
      <c r="A2991" s="39">
        <v>2980</v>
      </c>
      <c r="B2991" s="40">
        <v>6090</v>
      </c>
      <c r="C2991" s="40">
        <v>394</v>
      </c>
      <c r="D2991" s="40" t="s">
        <v>51</v>
      </c>
      <c r="E2991" s="40" t="s">
        <v>47</v>
      </c>
      <c r="F2991" s="40">
        <v>5</v>
      </c>
      <c r="G2991" s="41">
        <v>519.01</v>
      </c>
      <c r="H2991" s="41">
        <f t="shared" si="368"/>
        <v>2595.0500000000002</v>
      </c>
      <c r="I2991" s="42">
        <v>45511.94027777778</v>
      </c>
      <c r="J2991" s="40">
        <v>17</v>
      </c>
      <c r="K2991" s="40" t="s">
        <v>32</v>
      </c>
      <c r="L2991" s="40">
        <v>359</v>
      </c>
      <c r="M2991" s="40">
        <v>103</v>
      </c>
      <c r="N2991" s="40">
        <v>171</v>
      </c>
      <c r="O2991" s="40">
        <v>234</v>
      </c>
      <c r="P2991" s="40">
        <v>4</v>
      </c>
      <c r="Q2991" s="40">
        <v>68</v>
      </c>
      <c r="R2991" s="40" t="str">
        <f t="shared" si="369"/>
        <v xml:space="preserve">3.Senior Citizen </v>
      </c>
      <c r="S2991" s="40" t="s">
        <v>27</v>
      </c>
      <c r="T2991" s="40">
        <v>86764.64</v>
      </c>
      <c r="U2991" s="40" t="s">
        <v>28</v>
      </c>
      <c r="V2991" s="40" t="s">
        <v>43</v>
      </c>
      <c r="W2991" s="43">
        <v>45511</v>
      </c>
      <c r="X2991" s="47">
        <v>0.94027777777777777</v>
      </c>
      <c r="Y2991" s="41">
        <f t="shared" si="370"/>
        <v>7</v>
      </c>
      <c r="Z2991" s="41">
        <f t="shared" si="371"/>
        <v>7</v>
      </c>
      <c r="AA2991" s="40">
        <f t="shared" si="372"/>
        <v>2024</v>
      </c>
      <c r="AB2991" s="41">
        <f t="shared" si="373"/>
        <v>22</v>
      </c>
      <c r="AC2991" s="41">
        <f t="shared" si="374"/>
        <v>34</v>
      </c>
      <c r="AD2991" s="45">
        <f t="shared" si="375"/>
        <v>0</v>
      </c>
    </row>
    <row r="2992" spans="1:30" x14ac:dyDescent="0.35">
      <c r="A2992" s="32">
        <v>2981</v>
      </c>
      <c r="B2992" s="33">
        <v>6362</v>
      </c>
      <c r="C2992" s="33">
        <v>371</v>
      </c>
      <c r="D2992" s="33" t="s">
        <v>44</v>
      </c>
      <c r="E2992" s="33" t="s">
        <v>25</v>
      </c>
      <c r="F2992" s="33">
        <v>1</v>
      </c>
      <c r="G2992" s="34">
        <v>741.03</v>
      </c>
      <c r="H2992" s="34">
        <f t="shared" si="368"/>
        <v>741.03</v>
      </c>
      <c r="I2992" s="35">
        <v>45332.435416666667</v>
      </c>
      <c r="J2992" s="33">
        <v>6</v>
      </c>
      <c r="K2992" s="33" t="s">
        <v>32</v>
      </c>
      <c r="L2992" s="33">
        <v>319</v>
      </c>
      <c r="M2992" s="33">
        <v>146</v>
      </c>
      <c r="N2992" s="33">
        <v>296</v>
      </c>
      <c r="O2992" s="33">
        <v>109</v>
      </c>
      <c r="P2992" s="33">
        <v>3</v>
      </c>
      <c r="Q2992" s="33">
        <v>18</v>
      </c>
      <c r="R2992" s="33" t="str">
        <f t="shared" si="369"/>
        <v>1.Young age</v>
      </c>
      <c r="S2992" s="33" t="s">
        <v>46</v>
      </c>
      <c r="T2992" s="33">
        <v>21634.55</v>
      </c>
      <c r="U2992" s="33" t="s">
        <v>33</v>
      </c>
      <c r="V2992" s="33" t="s">
        <v>43</v>
      </c>
      <c r="W2992" s="36">
        <v>45332</v>
      </c>
      <c r="X2992" s="46">
        <v>0.43541666666666667</v>
      </c>
      <c r="Y2992" s="34">
        <f t="shared" si="370"/>
        <v>10</v>
      </c>
      <c r="Z2992" s="34">
        <f t="shared" si="371"/>
        <v>10</v>
      </c>
      <c r="AA2992" s="33">
        <f t="shared" si="372"/>
        <v>2024</v>
      </c>
      <c r="AB2992" s="34">
        <f t="shared" si="373"/>
        <v>10</v>
      </c>
      <c r="AC2992" s="34">
        <f t="shared" si="374"/>
        <v>27</v>
      </c>
      <c r="AD2992" s="38">
        <f t="shared" si="375"/>
        <v>0</v>
      </c>
    </row>
    <row r="2993" spans="1:30" x14ac:dyDescent="0.35">
      <c r="A2993" s="39">
        <v>2982</v>
      </c>
      <c r="B2993" s="40">
        <v>2415</v>
      </c>
      <c r="C2993" s="40">
        <v>148</v>
      </c>
      <c r="D2993" s="40" t="s">
        <v>24</v>
      </c>
      <c r="E2993" s="40" t="s">
        <v>25</v>
      </c>
      <c r="F2993" s="40">
        <v>1</v>
      </c>
      <c r="G2993" s="41">
        <v>257.77999999999997</v>
      </c>
      <c r="H2993" s="41">
        <f t="shared" si="368"/>
        <v>257.77999999999997</v>
      </c>
      <c r="I2993" s="42">
        <v>45307.597916666666</v>
      </c>
      <c r="J2993" s="40">
        <v>3</v>
      </c>
      <c r="K2993" s="40" t="s">
        <v>45</v>
      </c>
      <c r="L2993" s="40">
        <v>445</v>
      </c>
      <c r="M2993" s="40">
        <v>64</v>
      </c>
      <c r="N2993" s="40">
        <v>225</v>
      </c>
      <c r="O2993" s="40">
        <v>419</v>
      </c>
      <c r="P2993" s="40">
        <v>4</v>
      </c>
      <c r="Q2993" s="40">
        <v>46</v>
      </c>
      <c r="R2993" s="40" t="str">
        <f t="shared" si="369"/>
        <v>2.Middle age</v>
      </c>
      <c r="S2993" s="40" t="s">
        <v>27</v>
      </c>
      <c r="T2993" s="40">
        <v>75614.720000000001</v>
      </c>
      <c r="U2993" s="40" t="s">
        <v>42</v>
      </c>
      <c r="V2993" s="40" t="s">
        <v>34</v>
      </c>
      <c r="W2993" s="43">
        <v>45307</v>
      </c>
      <c r="X2993" s="44">
        <v>0.59791666666666665</v>
      </c>
      <c r="Y2993" s="41">
        <f t="shared" si="370"/>
        <v>16</v>
      </c>
      <c r="Z2993" s="41">
        <f t="shared" si="371"/>
        <v>16</v>
      </c>
      <c r="AA2993" s="40">
        <f t="shared" si="372"/>
        <v>2024</v>
      </c>
      <c r="AB2993" s="41">
        <f t="shared" si="373"/>
        <v>14</v>
      </c>
      <c r="AC2993" s="41">
        <f t="shared" si="374"/>
        <v>21</v>
      </c>
      <c r="AD2993" s="45">
        <f t="shared" si="375"/>
        <v>0</v>
      </c>
    </row>
    <row r="2994" spans="1:30" x14ac:dyDescent="0.35">
      <c r="A2994" s="32">
        <v>2983</v>
      </c>
      <c r="B2994" s="33">
        <v>8483</v>
      </c>
      <c r="C2994" s="33">
        <v>404</v>
      </c>
      <c r="D2994" s="33" t="s">
        <v>44</v>
      </c>
      <c r="E2994" s="33" t="s">
        <v>25</v>
      </c>
      <c r="F2994" s="33">
        <v>2</v>
      </c>
      <c r="G2994" s="34">
        <v>1497.26</v>
      </c>
      <c r="H2994" s="34">
        <f t="shared" si="368"/>
        <v>2994.52</v>
      </c>
      <c r="I2994" s="35">
        <v>45527.009722222225</v>
      </c>
      <c r="J2994" s="33">
        <v>13</v>
      </c>
      <c r="K2994" s="33" t="s">
        <v>36</v>
      </c>
      <c r="L2994" s="33">
        <v>241</v>
      </c>
      <c r="M2994" s="33">
        <v>149</v>
      </c>
      <c r="N2994" s="33">
        <v>254</v>
      </c>
      <c r="O2994" s="33">
        <v>206</v>
      </c>
      <c r="P2994" s="33">
        <v>3</v>
      </c>
      <c r="Q2994" s="33">
        <v>54</v>
      </c>
      <c r="R2994" s="33" t="str">
        <f t="shared" si="369"/>
        <v>2.Middle age</v>
      </c>
      <c r="S2994" s="33" t="s">
        <v>46</v>
      </c>
      <c r="T2994" s="33">
        <v>106662.86</v>
      </c>
      <c r="U2994" s="33" t="s">
        <v>33</v>
      </c>
      <c r="V2994" s="33" t="s">
        <v>29</v>
      </c>
      <c r="W2994" s="36">
        <v>45527</v>
      </c>
      <c r="X2994" s="37">
        <v>9.7222222222222224E-3</v>
      </c>
      <c r="Y2994" s="34">
        <f t="shared" si="370"/>
        <v>23</v>
      </c>
      <c r="Z2994" s="34">
        <f t="shared" si="371"/>
        <v>23</v>
      </c>
      <c r="AA2994" s="33">
        <f t="shared" si="372"/>
        <v>2024</v>
      </c>
      <c r="AB2994" s="34">
        <f t="shared" si="373"/>
        <v>0</v>
      </c>
      <c r="AC2994" s="34">
        <f t="shared" si="374"/>
        <v>14</v>
      </c>
      <c r="AD2994" s="38">
        <f t="shared" si="375"/>
        <v>0</v>
      </c>
    </row>
    <row r="2995" spans="1:30" x14ac:dyDescent="0.35">
      <c r="A2995" s="39">
        <v>2984</v>
      </c>
      <c r="B2995" s="40">
        <v>1130</v>
      </c>
      <c r="C2995" s="40">
        <v>687</v>
      </c>
      <c r="D2995" s="40" t="s">
        <v>38</v>
      </c>
      <c r="E2995" s="40" t="s">
        <v>25</v>
      </c>
      <c r="F2995" s="40">
        <v>3</v>
      </c>
      <c r="G2995" s="41">
        <v>1541.58</v>
      </c>
      <c r="H2995" s="41">
        <f t="shared" si="368"/>
        <v>4624.74</v>
      </c>
      <c r="I2995" s="42">
        <v>45418.72152777778</v>
      </c>
      <c r="J2995" s="40">
        <v>11</v>
      </c>
      <c r="K2995" s="40" t="s">
        <v>26</v>
      </c>
      <c r="L2995" s="40">
        <v>115</v>
      </c>
      <c r="M2995" s="40">
        <v>143</v>
      </c>
      <c r="N2995" s="40">
        <v>121</v>
      </c>
      <c r="O2995" s="40">
        <v>218</v>
      </c>
      <c r="P2995" s="40">
        <v>9</v>
      </c>
      <c r="Q2995" s="40">
        <v>57</v>
      </c>
      <c r="R2995" s="40" t="str">
        <f t="shared" si="369"/>
        <v>2.Middle age</v>
      </c>
      <c r="S2995" s="40" t="s">
        <v>41</v>
      </c>
      <c r="T2995" s="40">
        <v>70957.100000000006</v>
      </c>
      <c r="U2995" s="40" t="s">
        <v>42</v>
      </c>
      <c r="V2995" s="40" t="s">
        <v>29</v>
      </c>
      <c r="W2995" s="43">
        <v>45418</v>
      </c>
      <c r="X2995" s="47">
        <v>0.72152777777777777</v>
      </c>
      <c r="Y2995" s="41">
        <f t="shared" si="370"/>
        <v>6</v>
      </c>
      <c r="Z2995" s="41">
        <f t="shared" si="371"/>
        <v>6</v>
      </c>
      <c r="AA2995" s="40">
        <f t="shared" si="372"/>
        <v>2024</v>
      </c>
      <c r="AB2995" s="41">
        <f t="shared" si="373"/>
        <v>17</v>
      </c>
      <c r="AC2995" s="41">
        <f t="shared" si="374"/>
        <v>19</v>
      </c>
      <c r="AD2995" s="45">
        <f t="shared" si="375"/>
        <v>0</v>
      </c>
    </row>
    <row r="2996" spans="1:30" x14ac:dyDescent="0.35">
      <c r="A2996" s="32">
        <v>2985</v>
      </c>
      <c r="B2996" s="33">
        <v>7044</v>
      </c>
      <c r="C2996" s="33">
        <v>511</v>
      </c>
      <c r="D2996" s="33" t="s">
        <v>38</v>
      </c>
      <c r="E2996" s="33" t="s">
        <v>47</v>
      </c>
      <c r="F2996" s="33">
        <v>5</v>
      </c>
      <c r="G2996" s="34">
        <v>794.28</v>
      </c>
      <c r="H2996" s="34">
        <f t="shared" si="368"/>
        <v>3971.3999999999996</v>
      </c>
      <c r="I2996" s="35">
        <v>45517.239583333336</v>
      </c>
      <c r="J2996" s="33">
        <v>4</v>
      </c>
      <c r="K2996" s="33" t="s">
        <v>26</v>
      </c>
      <c r="L2996" s="33">
        <v>47</v>
      </c>
      <c r="M2996" s="33">
        <v>147</v>
      </c>
      <c r="N2996" s="33">
        <v>105</v>
      </c>
      <c r="O2996" s="33">
        <v>301</v>
      </c>
      <c r="P2996" s="33">
        <v>6</v>
      </c>
      <c r="Q2996" s="33">
        <v>32</v>
      </c>
      <c r="R2996" s="33" t="str">
        <f t="shared" si="369"/>
        <v>1.Young age</v>
      </c>
      <c r="S2996" s="33" t="s">
        <v>46</v>
      </c>
      <c r="T2996" s="33">
        <v>116410.94</v>
      </c>
      <c r="U2996" s="33" t="s">
        <v>37</v>
      </c>
      <c r="V2996" s="33" t="s">
        <v>34</v>
      </c>
      <c r="W2996" s="36">
        <v>45517</v>
      </c>
      <c r="X2996" s="37">
        <v>0.23958333333333334</v>
      </c>
      <c r="Y2996" s="34">
        <f t="shared" si="370"/>
        <v>13</v>
      </c>
      <c r="Z2996" s="34">
        <f t="shared" si="371"/>
        <v>13</v>
      </c>
      <c r="AA2996" s="33">
        <f t="shared" si="372"/>
        <v>2024</v>
      </c>
      <c r="AB2996" s="34">
        <f t="shared" si="373"/>
        <v>5</v>
      </c>
      <c r="AC2996" s="34">
        <f t="shared" si="374"/>
        <v>45</v>
      </c>
      <c r="AD2996" s="38">
        <f t="shared" si="375"/>
        <v>0</v>
      </c>
    </row>
    <row r="2997" spans="1:30" x14ac:dyDescent="0.35">
      <c r="A2997" s="39">
        <v>2986</v>
      </c>
      <c r="B2997" s="40">
        <v>4287</v>
      </c>
      <c r="C2997" s="40">
        <v>923</v>
      </c>
      <c r="D2997" s="40" t="s">
        <v>39</v>
      </c>
      <c r="E2997" s="40" t="s">
        <v>25</v>
      </c>
      <c r="F2997" s="40">
        <v>1</v>
      </c>
      <c r="G2997" s="41">
        <v>1563.9</v>
      </c>
      <c r="H2997" s="41">
        <f t="shared" si="368"/>
        <v>1563.9</v>
      </c>
      <c r="I2997" s="42">
        <v>45361.758333333331</v>
      </c>
      <c r="J2997" s="40">
        <v>3</v>
      </c>
      <c r="K2997" s="40" t="s">
        <v>26</v>
      </c>
      <c r="L2997" s="40">
        <v>442</v>
      </c>
      <c r="M2997" s="40">
        <v>112</v>
      </c>
      <c r="N2997" s="40">
        <v>249</v>
      </c>
      <c r="O2997" s="40">
        <v>470</v>
      </c>
      <c r="P2997" s="40">
        <v>5</v>
      </c>
      <c r="Q2997" s="40">
        <v>56</v>
      </c>
      <c r="R2997" s="40" t="str">
        <f t="shared" si="369"/>
        <v>2.Middle age</v>
      </c>
      <c r="S2997" s="40" t="s">
        <v>27</v>
      </c>
      <c r="T2997" s="40">
        <v>103987.19</v>
      </c>
      <c r="U2997" s="40" t="s">
        <v>28</v>
      </c>
      <c r="V2997" s="40" t="s">
        <v>34</v>
      </c>
      <c r="W2997" s="43">
        <v>45361</v>
      </c>
      <c r="X2997" s="47">
        <v>0.7583333333333333</v>
      </c>
      <c r="Y2997" s="41">
        <f t="shared" si="370"/>
        <v>10</v>
      </c>
      <c r="Z2997" s="41">
        <f t="shared" si="371"/>
        <v>10</v>
      </c>
      <c r="AA2997" s="40">
        <f t="shared" si="372"/>
        <v>2024</v>
      </c>
      <c r="AB2997" s="41">
        <f t="shared" si="373"/>
        <v>18</v>
      </c>
      <c r="AC2997" s="41">
        <f t="shared" si="374"/>
        <v>12</v>
      </c>
      <c r="AD2997" s="45">
        <f t="shared" si="375"/>
        <v>0</v>
      </c>
    </row>
    <row r="2998" spans="1:30" x14ac:dyDescent="0.35">
      <c r="A2998" s="32">
        <v>2987</v>
      </c>
      <c r="B2998" s="33">
        <v>5777</v>
      </c>
      <c r="C2998" s="33">
        <v>331</v>
      </c>
      <c r="D2998" s="33" t="s">
        <v>31</v>
      </c>
      <c r="E2998" s="33" t="s">
        <v>47</v>
      </c>
      <c r="F2998" s="33">
        <v>5</v>
      </c>
      <c r="G2998" s="34">
        <v>1110.6099999999999</v>
      </c>
      <c r="H2998" s="34">
        <f t="shared" si="368"/>
        <v>5553.0499999999993</v>
      </c>
      <c r="I2998" s="35">
        <v>45544.361111111109</v>
      </c>
      <c r="J2998" s="33">
        <v>20</v>
      </c>
      <c r="K2998" s="33" t="s">
        <v>40</v>
      </c>
      <c r="L2998" s="33">
        <v>69</v>
      </c>
      <c r="M2998" s="33">
        <v>93</v>
      </c>
      <c r="N2998" s="33">
        <v>294</v>
      </c>
      <c r="O2998" s="33">
        <v>190</v>
      </c>
      <c r="P2998" s="33">
        <v>2</v>
      </c>
      <c r="Q2998" s="33">
        <v>46</v>
      </c>
      <c r="R2998" s="33" t="str">
        <f t="shared" si="369"/>
        <v>2.Middle age</v>
      </c>
      <c r="S2998" s="33" t="s">
        <v>27</v>
      </c>
      <c r="T2998" s="33">
        <v>102745.93</v>
      </c>
      <c r="U2998" s="33" t="s">
        <v>28</v>
      </c>
      <c r="V2998" s="33" t="s">
        <v>50</v>
      </c>
      <c r="W2998" s="36">
        <v>45544</v>
      </c>
      <c r="X2998" s="46">
        <v>0.3611111111111111</v>
      </c>
      <c r="Y2998" s="34">
        <f t="shared" si="370"/>
        <v>9</v>
      </c>
      <c r="Z2998" s="34">
        <f t="shared" si="371"/>
        <v>9</v>
      </c>
      <c r="AA2998" s="33">
        <f t="shared" si="372"/>
        <v>2024</v>
      </c>
      <c r="AB2998" s="34">
        <f t="shared" si="373"/>
        <v>8</v>
      </c>
      <c r="AC2998" s="34">
        <f t="shared" si="374"/>
        <v>40</v>
      </c>
      <c r="AD2998" s="38">
        <f t="shared" si="375"/>
        <v>0</v>
      </c>
    </row>
    <row r="2999" spans="1:30" x14ac:dyDescent="0.35">
      <c r="A2999" s="39">
        <v>2988</v>
      </c>
      <c r="B2999" s="40">
        <v>5979</v>
      </c>
      <c r="C2999" s="40">
        <v>739</v>
      </c>
      <c r="D2999" s="40" t="s">
        <v>24</v>
      </c>
      <c r="E2999" s="40" t="s">
        <v>47</v>
      </c>
      <c r="F2999" s="40">
        <v>3</v>
      </c>
      <c r="G2999" s="41">
        <v>1882.91</v>
      </c>
      <c r="H2999" s="41">
        <f t="shared" si="368"/>
        <v>5648.7300000000005</v>
      </c>
      <c r="I2999" s="42">
        <v>45320.73541666667</v>
      </c>
      <c r="J2999" s="40">
        <v>6</v>
      </c>
      <c r="K2999" s="40" t="s">
        <v>36</v>
      </c>
      <c r="L2999" s="40">
        <v>79</v>
      </c>
      <c r="M2999" s="40">
        <v>83</v>
      </c>
      <c r="N2999" s="40">
        <v>258</v>
      </c>
      <c r="O2999" s="40">
        <v>324</v>
      </c>
      <c r="P2999" s="40">
        <v>5</v>
      </c>
      <c r="Q2999" s="40">
        <v>48</v>
      </c>
      <c r="R2999" s="40" t="str">
        <f t="shared" si="369"/>
        <v>2.Middle age</v>
      </c>
      <c r="S2999" s="40" t="s">
        <v>27</v>
      </c>
      <c r="T2999" s="40">
        <v>77436.33</v>
      </c>
      <c r="U2999" s="40" t="s">
        <v>28</v>
      </c>
      <c r="V2999" s="40" t="s">
        <v>43</v>
      </c>
      <c r="W2999" s="43">
        <v>45320</v>
      </c>
      <c r="X2999" s="44">
        <v>0.73541666666666672</v>
      </c>
      <c r="Y2999" s="41">
        <f t="shared" si="370"/>
        <v>29</v>
      </c>
      <c r="Z2999" s="41">
        <f t="shared" si="371"/>
        <v>29</v>
      </c>
      <c r="AA2999" s="40">
        <f t="shared" si="372"/>
        <v>2024</v>
      </c>
      <c r="AB2999" s="41">
        <f t="shared" si="373"/>
        <v>17</v>
      </c>
      <c r="AC2999" s="41">
        <f t="shared" si="374"/>
        <v>39</v>
      </c>
      <c r="AD2999" s="45">
        <f t="shared" si="375"/>
        <v>0</v>
      </c>
    </row>
    <row r="3000" spans="1:30" x14ac:dyDescent="0.35">
      <c r="A3000" s="32">
        <v>2989</v>
      </c>
      <c r="B3000" s="33">
        <v>4974</v>
      </c>
      <c r="C3000" s="33">
        <v>860</v>
      </c>
      <c r="D3000" s="33" t="s">
        <v>51</v>
      </c>
      <c r="E3000" s="33" t="s">
        <v>47</v>
      </c>
      <c r="F3000" s="33">
        <v>3</v>
      </c>
      <c r="G3000" s="34">
        <v>775.9</v>
      </c>
      <c r="H3000" s="34">
        <f t="shared" si="368"/>
        <v>2327.6999999999998</v>
      </c>
      <c r="I3000" s="35">
        <v>45391.238888888889</v>
      </c>
      <c r="J3000" s="33">
        <v>3</v>
      </c>
      <c r="K3000" s="33" t="s">
        <v>45</v>
      </c>
      <c r="L3000" s="33">
        <v>405</v>
      </c>
      <c r="M3000" s="33">
        <v>63</v>
      </c>
      <c r="N3000" s="33">
        <v>283</v>
      </c>
      <c r="O3000" s="33">
        <v>175</v>
      </c>
      <c r="P3000" s="33">
        <v>3</v>
      </c>
      <c r="Q3000" s="33">
        <v>64</v>
      </c>
      <c r="R3000" s="33" t="str">
        <f t="shared" si="369"/>
        <v xml:space="preserve">3.Senior Citizen </v>
      </c>
      <c r="S3000" s="33" t="s">
        <v>46</v>
      </c>
      <c r="T3000" s="33">
        <v>114192.73</v>
      </c>
      <c r="U3000" s="33" t="s">
        <v>33</v>
      </c>
      <c r="V3000" s="33" t="s">
        <v>29</v>
      </c>
      <c r="W3000" s="36">
        <v>45391</v>
      </c>
      <c r="X3000" s="46">
        <v>0.2388888888888889</v>
      </c>
      <c r="Y3000" s="34">
        <f t="shared" si="370"/>
        <v>9</v>
      </c>
      <c r="Z3000" s="34">
        <f t="shared" si="371"/>
        <v>9</v>
      </c>
      <c r="AA3000" s="33">
        <f t="shared" si="372"/>
        <v>2024</v>
      </c>
      <c r="AB3000" s="34">
        <f t="shared" si="373"/>
        <v>5</v>
      </c>
      <c r="AC3000" s="34">
        <f t="shared" si="374"/>
        <v>44</v>
      </c>
      <c r="AD3000" s="38">
        <f t="shared" si="375"/>
        <v>0</v>
      </c>
    </row>
    <row r="3001" spans="1:30" x14ac:dyDescent="0.35">
      <c r="A3001" s="39">
        <v>2990</v>
      </c>
      <c r="B3001" s="40">
        <v>8600</v>
      </c>
      <c r="C3001" s="40">
        <v>194</v>
      </c>
      <c r="D3001" s="40" t="s">
        <v>44</v>
      </c>
      <c r="E3001" s="40" t="s">
        <v>47</v>
      </c>
      <c r="F3001" s="40">
        <v>4</v>
      </c>
      <c r="G3001" s="41">
        <v>1014.12</v>
      </c>
      <c r="H3001" s="41">
        <f t="shared" si="368"/>
        <v>4056.48</v>
      </c>
      <c r="I3001" s="42">
        <v>45306.022916666669</v>
      </c>
      <c r="J3001" s="40">
        <v>10</v>
      </c>
      <c r="K3001" s="40" t="s">
        <v>40</v>
      </c>
      <c r="L3001" s="40">
        <v>394</v>
      </c>
      <c r="M3001" s="40">
        <v>144</v>
      </c>
      <c r="N3001" s="40">
        <v>258</v>
      </c>
      <c r="O3001" s="40">
        <v>237</v>
      </c>
      <c r="P3001" s="40">
        <v>3</v>
      </c>
      <c r="Q3001" s="40">
        <v>53</v>
      </c>
      <c r="R3001" s="40" t="str">
        <f t="shared" si="369"/>
        <v>2.Middle age</v>
      </c>
      <c r="S3001" s="40" t="s">
        <v>46</v>
      </c>
      <c r="T3001" s="40">
        <v>102539.62</v>
      </c>
      <c r="U3001" s="40" t="s">
        <v>33</v>
      </c>
      <c r="V3001" s="40" t="s">
        <v>43</v>
      </c>
      <c r="W3001" s="43">
        <v>45306</v>
      </c>
      <c r="X3001" s="44">
        <v>2.2916666666666665E-2</v>
      </c>
      <c r="Y3001" s="41">
        <f t="shared" si="370"/>
        <v>15</v>
      </c>
      <c r="Z3001" s="41">
        <f t="shared" si="371"/>
        <v>15</v>
      </c>
      <c r="AA3001" s="40">
        <f t="shared" si="372"/>
        <v>2024</v>
      </c>
      <c r="AB3001" s="41">
        <f t="shared" si="373"/>
        <v>0</v>
      </c>
      <c r="AC3001" s="41">
        <f t="shared" si="374"/>
        <v>33</v>
      </c>
      <c r="AD3001" s="45">
        <f t="shared" si="375"/>
        <v>0</v>
      </c>
    </row>
    <row r="3002" spans="1:30" x14ac:dyDescent="0.35">
      <c r="A3002" s="32">
        <v>2991</v>
      </c>
      <c r="B3002" s="33">
        <v>7033</v>
      </c>
      <c r="C3002" s="33">
        <v>834</v>
      </c>
      <c r="D3002" s="33" t="s">
        <v>49</v>
      </c>
      <c r="E3002" s="33" t="s">
        <v>25</v>
      </c>
      <c r="F3002" s="33">
        <v>5</v>
      </c>
      <c r="G3002" s="34">
        <v>944.59</v>
      </c>
      <c r="H3002" s="34">
        <f t="shared" si="368"/>
        <v>4722.95</v>
      </c>
      <c r="I3002" s="35">
        <v>45535.916666666664</v>
      </c>
      <c r="J3002" s="33">
        <v>12</v>
      </c>
      <c r="K3002" s="33" t="s">
        <v>36</v>
      </c>
      <c r="L3002" s="33">
        <v>344</v>
      </c>
      <c r="M3002" s="33">
        <v>116</v>
      </c>
      <c r="N3002" s="33">
        <v>249</v>
      </c>
      <c r="O3002" s="33">
        <v>498</v>
      </c>
      <c r="P3002" s="33">
        <v>7</v>
      </c>
      <c r="Q3002" s="33">
        <v>50</v>
      </c>
      <c r="R3002" s="33" t="str">
        <f t="shared" si="369"/>
        <v>2.Middle age</v>
      </c>
      <c r="S3002" s="33" t="s">
        <v>27</v>
      </c>
      <c r="T3002" s="33">
        <v>91164.38</v>
      </c>
      <c r="U3002" s="33" t="s">
        <v>42</v>
      </c>
      <c r="V3002" s="33" t="s">
        <v>34</v>
      </c>
      <c r="W3002" s="36">
        <v>45535</v>
      </c>
      <c r="X3002" s="37">
        <v>0.91666666666666663</v>
      </c>
      <c r="Y3002" s="34">
        <f t="shared" si="370"/>
        <v>31</v>
      </c>
      <c r="Z3002" s="34">
        <f t="shared" si="371"/>
        <v>31</v>
      </c>
      <c r="AA3002" s="33">
        <f t="shared" si="372"/>
        <v>2024</v>
      </c>
      <c r="AB3002" s="34">
        <f t="shared" si="373"/>
        <v>22</v>
      </c>
      <c r="AC3002" s="34">
        <f t="shared" si="374"/>
        <v>0</v>
      </c>
      <c r="AD3002" s="38">
        <f t="shared" si="375"/>
        <v>0</v>
      </c>
    </row>
    <row r="3003" spans="1:30" x14ac:dyDescent="0.35">
      <c r="A3003" s="39">
        <v>2992</v>
      </c>
      <c r="B3003" s="40">
        <v>9083</v>
      </c>
      <c r="C3003" s="40">
        <v>964</v>
      </c>
      <c r="D3003" s="40" t="s">
        <v>44</v>
      </c>
      <c r="E3003" s="40" t="s">
        <v>47</v>
      </c>
      <c r="F3003" s="40">
        <v>1</v>
      </c>
      <c r="G3003" s="41">
        <v>431.41</v>
      </c>
      <c r="H3003" s="41">
        <f t="shared" si="368"/>
        <v>431.41</v>
      </c>
      <c r="I3003" s="42">
        <v>45440.136111111111</v>
      </c>
      <c r="J3003" s="40">
        <v>16</v>
      </c>
      <c r="K3003" s="40" t="s">
        <v>40</v>
      </c>
      <c r="L3003" s="40">
        <v>28</v>
      </c>
      <c r="M3003" s="40">
        <v>70</v>
      </c>
      <c r="N3003" s="40">
        <v>260</v>
      </c>
      <c r="O3003" s="40">
        <v>254</v>
      </c>
      <c r="P3003" s="40">
        <v>4</v>
      </c>
      <c r="Q3003" s="40">
        <v>23</v>
      </c>
      <c r="R3003" s="40" t="str">
        <f t="shared" si="369"/>
        <v>1.Young age</v>
      </c>
      <c r="S3003" s="40" t="s">
        <v>27</v>
      </c>
      <c r="T3003" s="40">
        <v>115316.76</v>
      </c>
      <c r="U3003" s="40" t="s">
        <v>33</v>
      </c>
      <c r="V3003" s="40" t="s">
        <v>43</v>
      </c>
      <c r="W3003" s="43">
        <v>45440</v>
      </c>
      <c r="X3003" s="44">
        <v>0.1361111111111111</v>
      </c>
      <c r="Y3003" s="41">
        <f t="shared" si="370"/>
        <v>28</v>
      </c>
      <c r="Z3003" s="41">
        <f t="shared" si="371"/>
        <v>28</v>
      </c>
      <c r="AA3003" s="40">
        <f t="shared" si="372"/>
        <v>2024</v>
      </c>
      <c r="AB3003" s="41">
        <f t="shared" si="373"/>
        <v>3</v>
      </c>
      <c r="AC3003" s="41">
        <f t="shared" si="374"/>
        <v>16</v>
      </c>
      <c r="AD3003" s="45">
        <f t="shared" si="375"/>
        <v>0</v>
      </c>
    </row>
    <row r="3004" spans="1:30" x14ac:dyDescent="0.35">
      <c r="A3004" s="32">
        <v>2993</v>
      </c>
      <c r="B3004" s="33">
        <v>4201</v>
      </c>
      <c r="C3004" s="33">
        <v>692</v>
      </c>
      <c r="D3004" s="33" t="s">
        <v>51</v>
      </c>
      <c r="E3004" s="33" t="s">
        <v>47</v>
      </c>
      <c r="F3004" s="33">
        <v>1</v>
      </c>
      <c r="G3004" s="34">
        <v>1699.83</v>
      </c>
      <c r="H3004" s="34">
        <f t="shared" si="368"/>
        <v>1699.83</v>
      </c>
      <c r="I3004" s="35">
        <v>45351.914583333331</v>
      </c>
      <c r="J3004" s="33">
        <v>10</v>
      </c>
      <c r="K3004" s="33" t="s">
        <v>26</v>
      </c>
      <c r="L3004" s="33">
        <v>417</v>
      </c>
      <c r="M3004" s="33">
        <v>113</v>
      </c>
      <c r="N3004" s="33">
        <v>155</v>
      </c>
      <c r="O3004" s="33">
        <v>268</v>
      </c>
      <c r="P3004" s="33">
        <v>3</v>
      </c>
      <c r="Q3004" s="33">
        <v>21</v>
      </c>
      <c r="R3004" s="33" t="str">
        <f t="shared" si="369"/>
        <v>1.Young age</v>
      </c>
      <c r="S3004" s="33" t="s">
        <v>46</v>
      </c>
      <c r="T3004" s="33">
        <v>33647.43</v>
      </c>
      <c r="U3004" s="33" t="s">
        <v>28</v>
      </c>
      <c r="V3004" s="33" t="s">
        <v>43</v>
      </c>
      <c r="W3004" s="36">
        <v>45351</v>
      </c>
      <c r="X3004" s="37">
        <v>0.9145833333333333</v>
      </c>
      <c r="Y3004" s="34">
        <f t="shared" si="370"/>
        <v>29</v>
      </c>
      <c r="Z3004" s="34">
        <f t="shared" si="371"/>
        <v>29</v>
      </c>
      <c r="AA3004" s="33">
        <f t="shared" si="372"/>
        <v>2024</v>
      </c>
      <c r="AB3004" s="34">
        <f t="shared" si="373"/>
        <v>21</v>
      </c>
      <c r="AC3004" s="34">
        <f t="shared" si="374"/>
        <v>57</v>
      </c>
      <c r="AD3004" s="38">
        <f t="shared" si="375"/>
        <v>0</v>
      </c>
    </row>
    <row r="3005" spans="1:30" x14ac:dyDescent="0.35">
      <c r="A3005" s="39">
        <v>2994</v>
      </c>
      <c r="B3005" s="40">
        <v>9954</v>
      </c>
      <c r="C3005" s="40">
        <v>197</v>
      </c>
      <c r="D3005" s="40" t="s">
        <v>38</v>
      </c>
      <c r="E3005" s="40" t="s">
        <v>47</v>
      </c>
      <c r="F3005" s="40">
        <v>2</v>
      </c>
      <c r="G3005" s="41">
        <v>1073.27</v>
      </c>
      <c r="H3005" s="41">
        <f t="shared" si="368"/>
        <v>2146.54</v>
      </c>
      <c r="I3005" s="42">
        <v>45403.26458333333</v>
      </c>
      <c r="J3005" s="40">
        <v>10</v>
      </c>
      <c r="K3005" s="40" t="s">
        <v>45</v>
      </c>
      <c r="L3005" s="40">
        <v>416</v>
      </c>
      <c r="M3005" s="40">
        <v>149</v>
      </c>
      <c r="N3005" s="40">
        <v>290</v>
      </c>
      <c r="O3005" s="40">
        <v>165</v>
      </c>
      <c r="P3005" s="40">
        <v>7</v>
      </c>
      <c r="Q3005" s="40">
        <v>34</v>
      </c>
      <c r="R3005" s="40" t="str">
        <f t="shared" si="369"/>
        <v>1.Young age</v>
      </c>
      <c r="S3005" s="40" t="s">
        <v>46</v>
      </c>
      <c r="T3005" s="40">
        <v>89462.22</v>
      </c>
      <c r="U3005" s="40" t="s">
        <v>28</v>
      </c>
      <c r="V3005" s="40" t="s">
        <v>34</v>
      </c>
      <c r="W3005" s="43">
        <v>45403</v>
      </c>
      <c r="X3005" s="44">
        <v>0.26458333333333334</v>
      </c>
      <c r="Y3005" s="41">
        <f t="shared" si="370"/>
        <v>21</v>
      </c>
      <c r="Z3005" s="41">
        <f t="shared" si="371"/>
        <v>21</v>
      </c>
      <c r="AA3005" s="40">
        <f t="shared" si="372"/>
        <v>2024</v>
      </c>
      <c r="AB3005" s="41">
        <f t="shared" si="373"/>
        <v>6</v>
      </c>
      <c r="AC3005" s="41">
        <f t="shared" si="374"/>
        <v>21</v>
      </c>
      <c r="AD3005" s="45">
        <f t="shared" si="375"/>
        <v>0</v>
      </c>
    </row>
    <row r="3006" spans="1:30" x14ac:dyDescent="0.35">
      <c r="A3006" s="32">
        <v>2995</v>
      </c>
      <c r="B3006" s="33">
        <v>5016</v>
      </c>
      <c r="C3006" s="33">
        <v>706</v>
      </c>
      <c r="D3006" s="33" t="s">
        <v>49</v>
      </c>
      <c r="E3006" s="33" t="s">
        <v>25</v>
      </c>
      <c r="F3006" s="33">
        <v>3</v>
      </c>
      <c r="G3006" s="34">
        <v>1507.51</v>
      </c>
      <c r="H3006" s="34">
        <f t="shared" si="368"/>
        <v>4522.53</v>
      </c>
      <c r="I3006" s="35">
        <v>45518.618750000001</v>
      </c>
      <c r="J3006" s="33">
        <v>11</v>
      </c>
      <c r="K3006" s="33" t="s">
        <v>32</v>
      </c>
      <c r="L3006" s="33">
        <v>364</v>
      </c>
      <c r="M3006" s="33">
        <v>113</v>
      </c>
      <c r="N3006" s="33">
        <v>223</v>
      </c>
      <c r="O3006" s="33">
        <v>195</v>
      </c>
      <c r="P3006" s="33">
        <v>3</v>
      </c>
      <c r="Q3006" s="33">
        <v>50</v>
      </c>
      <c r="R3006" s="33" t="str">
        <f t="shared" si="369"/>
        <v>2.Middle age</v>
      </c>
      <c r="S3006" s="33" t="s">
        <v>27</v>
      </c>
      <c r="T3006" s="33">
        <v>74311.47</v>
      </c>
      <c r="U3006" s="33" t="s">
        <v>28</v>
      </c>
      <c r="V3006" s="33" t="s">
        <v>29</v>
      </c>
      <c r="W3006" s="36">
        <v>45518</v>
      </c>
      <c r="X3006" s="37">
        <v>0.61875000000000002</v>
      </c>
      <c r="Y3006" s="34">
        <f t="shared" si="370"/>
        <v>14</v>
      </c>
      <c r="Z3006" s="34">
        <f t="shared" si="371"/>
        <v>14</v>
      </c>
      <c r="AA3006" s="33">
        <f t="shared" si="372"/>
        <v>2024</v>
      </c>
      <c r="AB3006" s="34">
        <f t="shared" si="373"/>
        <v>14</v>
      </c>
      <c r="AC3006" s="34">
        <f t="shared" si="374"/>
        <v>51</v>
      </c>
      <c r="AD3006" s="38">
        <f t="shared" si="375"/>
        <v>0</v>
      </c>
    </row>
    <row r="3007" spans="1:30" x14ac:dyDescent="0.35">
      <c r="A3007" s="39">
        <v>2996</v>
      </c>
      <c r="B3007" s="40">
        <v>3466</v>
      </c>
      <c r="C3007" s="40">
        <v>444</v>
      </c>
      <c r="D3007" s="40" t="s">
        <v>51</v>
      </c>
      <c r="E3007" s="40" t="s">
        <v>25</v>
      </c>
      <c r="F3007" s="40">
        <v>3</v>
      </c>
      <c r="G3007" s="41">
        <v>1655.17</v>
      </c>
      <c r="H3007" s="41">
        <f t="shared" si="368"/>
        <v>4965.51</v>
      </c>
      <c r="I3007" s="42">
        <v>45515.830555555556</v>
      </c>
      <c r="J3007" s="40">
        <v>5</v>
      </c>
      <c r="K3007" s="40" t="s">
        <v>32</v>
      </c>
      <c r="L3007" s="40">
        <v>221</v>
      </c>
      <c r="M3007" s="40">
        <v>63</v>
      </c>
      <c r="N3007" s="40">
        <v>235</v>
      </c>
      <c r="O3007" s="40">
        <v>347</v>
      </c>
      <c r="P3007" s="40">
        <v>2</v>
      </c>
      <c r="Q3007" s="40">
        <v>41</v>
      </c>
      <c r="R3007" s="40" t="str">
        <f t="shared" si="369"/>
        <v>2.Middle age</v>
      </c>
      <c r="S3007" s="40" t="s">
        <v>46</v>
      </c>
      <c r="T3007" s="40">
        <v>54463.47</v>
      </c>
      <c r="U3007" s="40" t="s">
        <v>28</v>
      </c>
      <c r="V3007" s="40" t="s">
        <v>50</v>
      </c>
      <c r="W3007" s="43">
        <v>45515</v>
      </c>
      <c r="X3007" s="47">
        <v>0.8305555555555556</v>
      </c>
      <c r="Y3007" s="41">
        <f t="shared" si="370"/>
        <v>11</v>
      </c>
      <c r="Z3007" s="41">
        <f t="shared" si="371"/>
        <v>11</v>
      </c>
      <c r="AA3007" s="40">
        <f t="shared" si="372"/>
        <v>2024</v>
      </c>
      <c r="AB3007" s="41">
        <f t="shared" si="373"/>
        <v>19</v>
      </c>
      <c r="AC3007" s="41">
        <f t="shared" si="374"/>
        <v>56</v>
      </c>
      <c r="AD3007" s="45">
        <f t="shared" si="375"/>
        <v>0</v>
      </c>
    </row>
    <row r="3008" spans="1:30" x14ac:dyDescent="0.35">
      <c r="A3008" s="32">
        <v>2997</v>
      </c>
      <c r="B3008" s="33">
        <v>1104</v>
      </c>
      <c r="C3008" s="33">
        <v>379</v>
      </c>
      <c r="D3008" s="33" t="s">
        <v>51</v>
      </c>
      <c r="E3008" s="33" t="s">
        <v>47</v>
      </c>
      <c r="F3008" s="33">
        <v>2</v>
      </c>
      <c r="G3008" s="34">
        <v>140.75</v>
      </c>
      <c r="H3008" s="34">
        <f t="shared" si="368"/>
        <v>281.5</v>
      </c>
      <c r="I3008" s="35">
        <v>45347.857638888891</v>
      </c>
      <c r="J3008" s="33">
        <v>2</v>
      </c>
      <c r="K3008" s="33" t="s">
        <v>32</v>
      </c>
      <c r="L3008" s="33">
        <v>196</v>
      </c>
      <c r="M3008" s="33">
        <v>64</v>
      </c>
      <c r="N3008" s="33">
        <v>172</v>
      </c>
      <c r="O3008" s="33">
        <v>284</v>
      </c>
      <c r="P3008" s="33">
        <v>5</v>
      </c>
      <c r="Q3008" s="33">
        <v>55</v>
      </c>
      <c r="R3008" s="33" t="str">
        <f t="shared" si="369"/>
        <v>2.Middle age</v>
      </c>
      <c r="S3008" s="33" t="s">
        <v>46</v>
      </c>
      <c r="T3008" s="33">
        <v>24510.080000000002</v>
      </c>
      <c r="U3008" s="33" t="s">
        <v>28</v>
      </c>
      <c r="V3008" s="33" t="s">
        <v>29</v>
      </c>
      <c r="W3008" s="36">
        <v>45347</v>
      </c>
      <c r="X3008" s="37">
        <v>0.85763888888888884</v>
      </c>
      <c r="Y3008" s="34">
        <f t="shared" si="370"/>
        <v>25</v>
      </c>
      <c r="Z3008" s="34">
        <f t="shared" si="371"/>
        <v>25</v>
      </c>
      <c r="AA3008" s="33">
        <f t="shared" si="372"/>
        <v>2024</v>
      </c>
      <c r="AB3008" s="34">
        <f t="shared" si="373"/>
        <v>20</v>
      </c>
      <c r="AC3008" s="34">
        <f t="shared" si="374"/>
        <v>35</v>
      </c>
      <c r="AD3008" s="38">
        <f t="shared" si="375"/>
        <v>0</v>
      </c>
    </row>
    <row r="3009" spans="1:30" x14ac:dyDescent="0.35">
      <c r="A3009" s="39">
        <v>2998</v>
      </c>
      <c r="B3009" s="40">
        <v>7718</v>
      </c>
      <c r="C3009" s="40">
        <v>168</v>
      </c>
      <c r="D3009" s="40" t="s">
        <v>52</v>
      </c>
      <c r="E3009" s="40" t="s">
        <v>47</v>
      </c>
      <c r="F3009" s="40">
        <v>2</v>
      </c>
      <c r="G3009" s="41">
        <v>1472.41</v>
      </c>
      <c r="H3009" s="41">
        <f t="shared" si="368"/>
        <v>2944.82</v>
      </c>
      <c r="I3009" s="42">
        <v>45391.409722222219</v>
      </c>
      <c r="J3009" s="40">
        <v>7</v>
      </c>
      <c r="K3009" s="40" t="s">
        <v>45</v>
      </c>
      <c r="L3009" s="40">
        <v>224</v>
      </c>
      <c r="M3009" s="40">
        <v>88</v>
      </c>
      <c r="N3009" s="40">
        <v>238</v>
      </c>
      <c r="O3009" s="40">
        <v>408</v>
      </c>
      <c r="P3009" s="40">
        <v>5</v>
      </c>
      <c r="Q3009" s="40">
        <v>24</v>
      </c>
      <c r="R3009" s="40" t="str">
        <f t="shared" si="369"/>
        <v>1.Young age</v>
      </c>
      <c r="S3009" s="40" t="s">
        <v>46</v>
      </c>
      <c r="T3009" s="40">
        <v>21399.17</v>
      </c>
      <c r="U3009" s="40" t="s">
        <v>37</v>
      </c>
      <c r="V3009" s="40" t="s">
        <v>43</v>
      </c>
      <c r="W3009" s="43">
        <v>45391</v>
      </c>
      <c r="X3009" s="47">
        <v>0.40972222222222221</v>
      </c>
      <c r="Y3009" s="41">
        <f t="shared" si="370"/>
        <v>9</v>
      </c>
      <c r="Z3009" s="41">
        <f t="shared" si="371"/>
        <v>9</v>
      </c>
      <c r="AA3009" s="40">
        <f t="shared" si="372"/>
        <v>2024</v>
      </c>
      <c r="AB3009" s="41">
        <f t="shared" si="373"/>
        <v>9</v>
      </c>
      <c r="AC3009" s="41">
        <f t="shared" si="374"/>
        <v>50</v>
      </c>
      <c r="AD3009" s="45">
        <f t="shared" si="375"/>
        <v>0</v>
      </c>
    </row>
    <row r="3010" spans="1:30" x14ac:dyDescent="0.35">
      <c r="A3010" s="32">
        <v>2999</v>
      </c>
      <c r="B3010" s="33">
        <v>1391</v>
      </c>
      <c r="C3010" s="33">
        <v>680</v>
      </c>
      <c r="D3010" s="33" t="s">
        <v>52</v>
      </c>
      <c r="E3010" s="33" t="s">
        <v>25</v>
      </c>
      <c r="F3010" s="33">
        <v>2</v>
      </c>
      <c r="G3010" s="34">
        <v>473.96</v>
      </c>
      <c r="H3010" s="34">
        <f t="shared" si="368"/>
        <v>947.92</v>
      </c>
      <c r="I3010" s="35">
        <v>45398.468055555553</v>
      </c>
      <c r="J3010" s="33">
        <v>2</v>
      </c>
      <c r="K3010" s="33" t="s">
        <v>26</v>
      </c>
      <c r="L3010" s="33">
        <v>222</v>
      </c>
      <c r="M3010" s="33">
        <v>121</v>
      </c>
      <c r="N3010" s="33">
        <v>283</v>
      </c>
      <c r="O3010" s="33">
        <v>232</v>
      </c>
      <c r="P3010" s="33">
        <v>6</v>
      </c>
      <c r="Q3010" s="33">
        <v>40</v>
      </c>
      <c r="R3010" s="33" t="str">
        <f t="shared" si="369"/>
        <v>2.Middle age</v>
      </c>
      <c r="S3010" s="33" t="s">
        <v>46</v>
      </c>
      <c r="T3010" s="33">
        <v>60335.92</v>
      </c>
      <c r="U3010" s="33" t="s">
        <v>37</v>
      </c>
      <c r="V3010" s="33" t="s">
        <v>29</v>
      </c>
      <c r="W3010" s="36">
        <v>45398</v>
      </c>
      <c r="X3010" s="37">
        <v>0.46805555555555556</v>
      </c>
      <c r="Y3010" s="34">
        <f t="shared" si="370"/>
        <v>16</v>
      </c>
      <c r="Z3010" s="34">
        <f t="shared" si="371"/>
        <v>16</v>
      </c>
      <c r="AA3010" s="33">
        <f t="shared" si="372"/>
        <v>2024</v>
      </c>
      <c r="AB3010" s="34">
        <f t="shared" si="373"/>
        <v>11</v>
      </c>
      <c r="AC3010" s="34">
        <f t="shared" si="374"/>
        <v>14</v>
      </c>
      <c r="AD3010" s="38">
        <f t="shared" si="375"/>
        <v>0</v>
      </c>
    </row>
    <row r="3011" spans="1:30" x14ac:dyDescent="0.35">
      <c r="A3011" s="39">
        <v>3000</v>
      </c>
      <c r="B3011" s="40">
        <v>4817</v>
      </c>
      <c r="C3011" s="40">
        <v>920</v>
      </c>
      <c r="D3011" s="40" t="s">
        <v>31</v>
      </c>
      <c r="E3011" s="40" t="s">
        <v>25</v>
      </c>
      <c r="F3011" s="40">
        <v>4</v>
      </c>
      <c r="G3011" s="41">
        <v>1327.79</v>
      </c>
      <c r="H3011" s="41">
        <f t="shared" si="368"/>
        <v>5311.16</v>
      </c>
      <c r="I3011" s="42">
        <v>45488.184027777781</v>
      </c>
      <c r="J3011" s="40">
        <v>5</v>
      </c>
      <c r="K3011" s="40" t="s">
        <v>26</v>
      </c>
      <c r="L3011" s="40">
        <v>207</v>
      </c>
      <c r="M3011" s="40">
        <v>121</v>
      </c>
      <c r="N3011" s="40">
        <v>202</v>
      </c>
      <c r="O3011" s="40">
        <v>169</v>
      </c>
      <c r="P3011" s="40">
        <v>4</v>
      </c>
      <c r="Q3011" s="40">
        <v>67</v>
      </c>
      <c r="R3011" s="40" t="str">
        <f t="shared" si="369"/>
        <v xml:space="preserve">3.Senior Citizen </v>
      </c>
      <c r="S3011" s="40" t="s">
        <v>46</v>
      </c>
      <c r="T3011" s="40">
        <v>29232.54</v>
      </c>
      <c r="U3011" s="40" t="s">
        <v>28</v>
      </c>
      <c r="V3011" s="40" t="s">
        <v>34</v>
      </c>
      <c r="W3011" s="43">
        <v>45488</v>
      </c>
      <c r="X3011" s="44">
        <v>0.18402777777777779</v>
      </c>
      <c r="Y3011" s="41">
        <f t="shared" si="370"/>
        <v>15</v>
      </c>
      <c r="Z3011" s="41">
        <f t="shared" si="371"/>
        <v>15</v>
      </c>
      <c r="AA3011" s="40">
        <f t="shared" si="372"/>
        <v>2024</v>
      </c>
      <c r="AB3011" s="41">
        <f t="shared" si="373"/>
        <v>4</v>
      </c>
      <c r="AC3011" s="41">
        <f t="shared" si="374"/>
        <v>25</v>
      </c>
      <c r="AD3011" s="45">
        <f t="shared" si="375"/>
        <v>0</v>
      </c>
    </row>
    <row r="3012" spans="1:30" x14ac:dyDescent="0.35">
      <c r="A3012" s="32">
        <v>3001</v>
      </c>
      <c r="B3012" s="33">
        <v>9872</v>
      </c>
      <c r="C3012" s="33">
        <v>643</v>
      </c>
      <c r="D3012" s="33" t="s">
        <v>38</v>
      </c>
      <c r="E3012" s="33" t="s">
        <v>25</v>
      </c>
      <c r="F3012" s="33">
        <v>2</v>
      </c>
      <c r="G3012" s="34">
        <v>1448.91</v>
      </c>
      <c r="H3012" s="34">
        <f t="shared" si="368"/>
        <v>2897.82</v>
      </c>
      <c r="I3012" s="35">
        <v>45302.718055555553</v>
      </c>
      <c r="J3012" s="33">
        <v>16</v>
      </c>
      <c r="K3012" s="33" t="s">
        <v>26</v>
      </c>
      <c r="L3012" s="33">
        <v>496</v>
      </c>
      <c r="M3012" s="33">
        <v>150</v>
      </c>
      <c r="N3012" s="33">
        <v>180</v>
      </c>
      <c r="O3012" s="33">
        <v>299</v>
      </c>
      <c r="P3012" s="33">
        <v>8</v>
      </c>
      <c r="Q3012" s="33">
        <v>56</v>
      </c>
      <c r="R3012" s="33" t="str">
        <f t="shared" si="369"/>
        <v>2.Middle age</v>
      </c>
      <c r="S3012" s="33" t="s">
        <v>41</v>
      </c>
      <c r="T3012" s="33">
        <v>106400.25</v>
      </c>
      <c r="U3012" s="33" t="s">
        <v>28</v>
      </c>
      <c r="V3012" s="33" t="s">
        <v>34</v>
      </c>
      <c r="W3012" s="36">
        <v>45302</v>
      </c>
      <c r="X3012" s="46">
        <v>0.71805555555555556</v>
      </c>
      <c r="Y3012" s="34">
        <f t="shared" si="370"/>
        <v>11</v>
      </c>
      <c r="Z3012" s="34">
        <f t="shared" si="371"/>
        <v>11</v>
      </c>
      <c r="AA3012" s="33">
        <f t="shared" si="372"/>
        <v>2024</v>
      </c>
      <c r="AB3012" s="34">
        <f t="shared" si="373"/>
        <v>17</v>
      </c>
      <c r="AC3012" s="34">
        <f t="shared" si="374"/>
        <v>14</v>
      </c>
      <c r="AD3012" s="38">
        <f t="shared" si="375"/>
        <v>0</v>
      </c>
    </row>
    <row r="3013" spans="1:30" x14ac:dyDescent="0.35">
      <c r="A3013" s="39">
        <v>3002</v>
      </c>
      <c r="B3013" s="40">
        <v>6675</v>
      </c>
      <c r="C3013" s="40">
        <v>586</v>
      </c>
      <c r="D3013" s="40" t="s">
        <v>51</v>
      </c>
      <c r="E3013" s="40" t="s">
        <v>47</v>
      </c>
      <c r="F3013" s="40">
        <v>2</v>
      </c>
      <c r="G3013" s="41">
        <v>1912.96</v>
      </c>
      <c r="H3013" s="41">
        <f t="shared" si="368"/>
        <v>3825.92</v>
      </c>
      <c r="I3013" s="42">
        <v>45431.954861111109</v>
      </c>
      <c r="J3013" s="40">
        <v>13</v>
      </c>
      <c r="K3013" s="40" t="s">
        <v>45</v>
      </c>
      <c r="L3013" s="40">
        <v>165</v>
      </c>
      <c r="M3013" s="40">
        <v>62</v>
      </c>
      <c r="N3013" s="40">
        <v>141</v>
      </c>
      <c r="O3013" s="40">
        <v>350</v>
      </c>
      <c r="P3013" s="40">
        <v>2</v>
      </c>
      <c r="Q3013" s="40">
        <v>19</v>
      </c>
      <c r="R3013" s="40" t="str">
        <f t="shared" si="369"/>
        <v>1.Young age</v>
      </c>
      <c r="S3013" s="40" t="s">
        <v>46</v>
      </c>
      <c r="T3013" s="40">
        <v>98562.95</v>
      </c>
      <c r="U3013" s="40" t="s">
        <v>33</v>
      </c>
      <c r="V3013" s="40" t="s">
        <v>29</v>
      </c>
      <c r="W3013" s="43">
        <v>45431</v>
      </c>
      <c r="X3013" s="44">
        <v>0.95486111111111116</v>
      </c>
      <c r="Y3013" s="41">
        <f t="shared" si="370"/>
        <v>19</v>
      </c>
      <c r="Z3013" s="41">
        <f t="shared" si="371"/>
        <v>19</v>
      </c>
      <c r="AA3013" s="40">
        <f t="shared" si="372"/>
        <v>2024</v>
      </c>
      <c r="AB3013" s="41">
        <f t="shared" si="373"/>
        <v>22</v>
      </c>
      <c r="AC3013" s="41">
        <f t="shared" si="374"/>
        <v>55</v>
      </c>
      <c r="AD3013" s="45">
        <f t="shared" si="375"/>
        <v>0</v>
      </c>
    </row>
    <row r="3014" spans="1:30" x14ac:dyDescent="0.35">
      <c r="A3014" s="32">
        <v>3003</v>
      </c>
      <c r="B3014" s="33">
        <v>1157</v>
      </c>
      <c r="C3014" s="33">
        <v>537</v>
      </c>
      <c r="D3014" s="33" t="s">
        <v>51</v>
      </c>
      <c r="E3014" s="33" t="s">
        <v>47</v>
      </c>
      <c r="F3014" s="33">
        <v>1</v>
      </c>
      <c r="G3014" s="34">
        <v>1351.07</v>
      </c>
      <c r="H3014" s="34">
        <f t="shared" si="368"/>
        <v>1351.07</v>
      </c>
      <c r="I3014" s="35">
        <v>45359.401388888888</v>
      </c>
      <c r="J3014" s="33">
        <v>20</v>
      </c>
      <c r="K3014" s="33" t="s">
        <v>40</v>
      </c>
      <c r="L3014" s="33">
        <v>146</v>
      </c>
      <c r="M3014" s="33">
        <v>98</v>
      </c>
      <c r="N3014" s="33">
        <v>155</v>
      </c>
      <c r="O3014" s="33">
        <v>219</v>
      </c>
      <c r="P3014" s="33">
        <v>6</v>
      </c>
      <c r="Q3014" s="33">
        <v>65</v>
      </c>
      <c r="R3014" s="33" t="str">
        <f t="shared" si="369"/>
        <v xml:space="preserve">3.Senior Citizen </v>
      </c>
      <c r="S3014" s="33" t="s">
        <v>41</v>
      </c>
      <c r="T3014" s="33">
        <v>71987.34</v>
      </c>
      <c r="U3014" s="33" t="s">
        <v>42</v>
      </c>
      <c r="V3014" s="33" t="s">
        <v>50</v>
      </c>
      <c r="W3014" s="36">
        <v>45359</v>
      </c>
      <c r="X3014" s="46">
        <v>0.40138888888888891</v>
      </c>
      <c r="Y3014" s="34">
        <f t="shared" si="370"/>
        <v>8</v>
      </c>
      <c r="Z3014" s="34">
        <f t="shared" si="371"/>
        <v>8</v>
      </c>
      <c r="AA3014" s="33">
        <f t="shared" si="372"/>
        <v>2024</v>
      </c>
      <c r="AB3014" s="34">
        <f t="shared" si="373"/>
        <v>9</v>
      </c>
      <c r="AC3014" s="34">
        <f t="shared" si="374"/>
        <v>38</v>
      </c>
      <c r="AD3014" s="38">
        <f t="shared" si="375"/>
        <v>0</v>
      </c>
    </row>
    <row r="3015" spans="1:30" x14ac:dyDescent="0.35">
      <c r="A3015" s="39">
        <v>3004</v>
      </c>
      <c r="B3015" s="40">
        <v>6488</v>
      </c>
      <c r="C3015" s="40">
        <v>314</v>
      </c>
      <c r="D3015" s="40" t="s">
        <v>49</v>
      </c>
      <c r="E3015" s="40" t="s">
        <v>25</v>
      </c>
      <c r="F3015" s="40">
        <v>4</v>
      </c>
      <c r="G3015" s="41">
        <v>1924.76</v>
      </c>
      <c r="H3015" s="41">
        <f t="shared" si="368"/>
        <v>7699.04</v>
      </c>
      <c r="I3015" s="42">
        <v>45508.835416666669</v>
      </c>
      <c r="J3015" s="40">
        <v>9</v>
      </c>
      <c r="K3015" s="40" t="s">
        <v>45</v>
      </c>
      <c r="L3015" s="40">
        <v>335</v>
      </c>
      <c r="M3015" s="40">
        <v>57</v>
      </c>
      <c r="N3015" s="40">
        <v>297</v>
      </c>
      <c r="O3015" s="40">
        <v>168</v>
      </c>
      <c r="P3015" s="40">
        <v>1</v>
      </c>
      <c r="Q3015" s="40">
        <v>40</v>
      </c>
      <c r="R3015" s="40" t="str">
        <f t="shared" si="369"/>
        <v>2.Middle age</v>
      </c>
      <c r="S3015" s="40" t="s">
        <v>27</v>
      </c>
      <c r="T3015" s="40">
        <v>45567.65</v>
      </c>
      <c r="U3015" s="40" t="s">
        <v>33</v>
      </c>
      <c r="V3015" s="40" t="s">
        <v>34</v>
      </c>
      <c r="W3015" s="43">
        <v>45508</v>
      </c>
      <c r="X3015" s="47">
        <v>0.8354166666666667</v>
      </c>
      <c r="Y3015" s="41">
        <f t="shared" si="370"/>
        <v>4</v>
      </c>
      <c r="Z3015" s="41">
        <f t="shared" si="371"/>
        <v>4</v>
      </c>
      <c r="AA3015" s="40">
        <f t="shared" si="372"/>
        <v>2024</v>
      </c>
      <c r="AB3015" s="41">
        <f t="shared" si="373"/>
        <v>20</v>
      </c>
      <c r="AC3015" s="41">
        <f t="shared" si="374"/>
        <v>3</v>
      </c>
      <c r="AD3015" s="45">
        <f t="shared" si="375"/>
        <v>0</v>
      </c>
    </row>
    <row r="3016" spans="1:30" x14ac:dyDescent="0.35">
      <c r="A3016" s="32">
        <v>3005</v>
      </c>
      <c r="B3016" s="33">
        <v>1023</v>
      </c>
      <c r="C3016" s="33">
        <v>455</v>
      </c>
      <c r="D3016" s="33" t="s">
        <v>31</v>
      </c>
      <c r="E3016" s="33" t="s">
        <v>25</v>
      </c>
      <c r="F3016" s="33">
        <v>5</v>
      </c>
      <c r="G3016" s="34">
        <v>638.76</v>
      </c>
      <c r="H3016" s="34">
        <f t="shared" si="368"/>
        <v>3193.8</v>
      </c>
      <c r="I3016" s="35">
        <v>45485.910416666666</v>
      </c>
      <c r="J3016" s="33">
        <v>15</v>
      </c>
      <c r="K3016" s="33" t="s">
        <v>26</v>
      </c>
      <c r="L3016" s="33">
        <v>2</v>
      </c>
      <c r="M3016" s="33">
        <v>97</v>
      </c>
      <c r="N3016" s="33">
        <v>111</v>
      </c>
      <c r="O3016" s="33">
        <v>453</v>
      </c>
      <c r="P3016" s="33">
        <v>5</v>
      </c>
      <c r="Q3016" s="33">
        <v>34</v>
      </c>
      <c r="R3016" s="33" t="str">
        <f t="shared" si="369"/>
        <v>1.Young age</v>
      </c>
      <c r="S3016" s="33" t="s">
        <v>41</v>
      </c>
      <c r="T3016" s="33">
        <v>88600.51</v>
      </c>
      <c r="U3016" s="33" t="s">
        <v>28</v>
      </c>
      <c r="V3016" s="33" t="s">
        <v>43</v>
      </c>
      <c r="W3016" s="36">
        <v>45485</v>
      </c>
      <c r="X3016" s="46">
        <v>0.91041666666666665</v>
      </c>
      <c r="Y3016" s="34">
        <f t="shared" si="370"/>
        <v>12</v>
      </c>
      <c r="Z3016" s="34">
        <f t="shared" si="371"/>
        <v>12</v>
      </c>
      <c r="AA3016" s="33">
        <f t="shared" si="372"/>
        <v>2024</v>
      </c>
      <c r="AB3016" s="34">
        <f t="shared" si="373"/>
        <v>21</v>
      </c>
      <c r="AC3016" s="34">
        <f t="shared" si="374"/>
        <v>51</v>
      </c>
      <c r="AD3016" s="38">
        <f t="shared" si="375"/>
        <v>0</v>
      </c>
    </row>
    <row r="3017" spans="1:30" x14ac:dyDescent="0.35">
      <c r="A3017" s="39">
        <v>3006</v>
      </c>
      <c r="B3017" s="40">
        <v>7164</v>
      </c>
      <c r="C3017" s="40">
        <v>914</v>
      </c>
      <c r="D3017" s="40" t="s">
        <v>51</v>
      </c>
      <c r="E3017" s="40" t="s">
        <v>25</v>
      </c>
      <c r="F3017" s="40">
        <v>1</v>
      </c>
      <c r="G3017" s="41">
        <v>1585.54</v>
      </c>
      <c r="H3017" s="41">
        <f t="shared" si="368"/>
        <v>1585.54</v>
      </c>
      <c r="I3017" s="42">
        <v>45428.643055555556</v>
      </c>
      <c r="J3017" s="40">
        <v>7</v>
      </c>
      <c r="K3017" s="40" t="s">
        <v>36</v>
      </c>
      <c r="L3017" s="40">
        <v>166</v>
      </c>
      <c r="M3017" s="40">
        <v>121</v>
      </c>
      <c r="N3017" s="40">
        <v>237</v>
      </c>
      <c r="O3017" s="40">
        <v>460</v>
      </c>
      <c r="P3017" s="40">
        <v>6</v>
      </c>
      <c r="Q3017" s="40">
        <v>28</v>
      </c>
      <c r="R3017" s="40" t="str">
        <f t="shared" si="369"/>
        <v>1.Young age</v>
      </c>
      <c r="S3017" s="40" t="s">
        <v>27</v>
      </c>
      <c r="T3017" s="40">
        <v>30027.78</v>
      </c>
      <c r="U3017" s="40" t="s">
        <v>33</v>
      </c>
      <c r="V3017" s="40" t="s">
        <v>34</v>
      </c>
      <c r="W3017" s="43">
        <v>45428</v>
      </c>
      <c r="X3017" s="44">
        <v>0.6430555555555556</v>
      </c>
      <c r="Y3017" s="41">
        <f t="shared" si="370"/>
        <v>16</v>
      </c>
      <c r="Z3017" s="41">
        <f t="shared" si="371"/>
        <v>16</v>
      </c>
      <c r="AA3017" s="40">
        <f t="shared" si="372"/>
        <v>2024</v>
      </c>
      <c r="AB3017" s="41">
        <f t="shared" si="373"/>
        <v>15</v>
      </c>
      <c r="AC3017" s="41">
        <f t="shared" si="374"/>
        <v>26</v>
      </c>
      <c r="AD3017" s="45">
        <f t="shared" si="375"/>
        <v>0</v>
      </c>
    </row>
    <row r="3018" spans="1:30" x14ac:dyDescent="0.35">
      <c r="A3018" s="32">
        <v>3007</v>
      </c>
      <c r="B3018" s="33">
        <v>6038</v>
      </c>
      <c r="C3018" s="33">
        <v>178</v>
      </c>
      <c r="D3018" s="33" t="s">
        <v>38</v>
      </c>
      <c r="E3018" s="33" t="s">
        <v>47</v>
      </c>
      <c r="F3018" s="33">
        <v>4</v>
      </c>
      <c r="G3018" s="34">
        <v>1777.21</v>
      </c>
      <c r="H3018" s="34">
        <f t="shared" si="368"/>
        <v>7108.84</v>
      </c>
      <c r="I3018" s="35">
        <v>45407.292361111111</v>
      </c>
      <c r="J3018" s="33">
        <v>1</v>
      </c>
      <c r="K3018" s="33" t="s">
        <v>45</v>
      </c>
      <c r="L3018" s="33">
        <v>119</v>
      </c>
      <c r="M3018" s="33">
        <v>52</v>
      </c>
      <c r="N3018" s="33">
        <v>101</v>
      </c>
      <c r="O3018" s="33">
        <v>463</v>
      </c>
      <c r="P3018" s="33">
        <v>2</v>
      </c>
      <c r="Q3018" s="33">
        <v>70</v>
      </c>
      <c r="R3018" s="33" t="str">
        <f t="shared" si="369"/>
        <v xml:space="preserve">3.Senior Citizen </v>
      </c>
      <c r="S3018" s="33" t="s">
        <v>46</v>
      </c>
      <c r="T3018" s="33">
        <v>99667.74</v>
      </c>
      <c r="U3018" s="33" t="s">
        <v>42</v>
      </c>
      <c r="V3018" s="33" t="s">
        <v>34</v>
      </c>
      <c r="W3018" s="36">
        <v>45407</v>
      </c>
      <c r="X3018" s="37">
        <v>0.29236111111111113</v>
      </c>
      <c r="Y3018" s="34">
        <f t="shared" si="370"/>
        <v>25</v>
      </c>
      <c r="Z3018" s="34">
        <f t="shared" si="371"/>
        <v>25</v>
      </c>
      <c r="AA3018" s="33">
        <f t="shared" si="372"/>
        <v>2024</v>
      </c>
      <c r="AB3018" s="34">
        <f t="shared" si="373"/>
        <v>7</v>
      </c>
      <c r="AC3018" s="34">
        <f t="shared" si="374"/>
        <v>1</v>
      </c>
      <c r="AD3018" s="38">
        <f t="shared" si="375"/>
        <v>0</v>
      </c>
    </row>
    <row r="3019" spans="1:30" x14ac:dyDescent="0.35">
      <c r="A3019" s="39">
        <v>3008</v>
      </c>
      <c r="B3019" s="40">
        <v>2703</v>
      </c>
      <c r="C3019" s="40">
        <v>767</v>
      </c>
      <c r="D3019" s="40" t="s">
        <v>49</v>
      </c>
      <c r="E3019" s="40" t="s">
        <v>47</v>
      </c>
      <c r="F3019" s="40">
        <v>5</v>
      </c>
      <c r="G3019" s="41">
        <v>393.02</v>
      </c>
      <c r="H3019" s="41">
        <f t="shared" si="368"/>
        <v>1965.1</v>
      </c>
      <c r="I3019" s="42">
        <v>45528.813888888886</v>
      </c>
      <c r="J3019" s="40">
        <v>17</v>
      </c>
      <c r="K3019" s="40" t="s">
        <v>40</v>
      </c>
      <c r="L3019" s="40">
        <v>376</v>
      </c>
      <c r="M3019" s="40">
        <v>59</v>
      </c>
      <c r="N3019" s="40">
        <v>173</v>
      </c>
      <c r="O3019" s="40">
        <v>461</v>
      </c>
      <c r="P3019" s="40">
        <v>10</v>
      </c>
      <c r="Q3019" s="40">
        <v>36</v>
      </c>
      <c r="R3019" s="40" t="str">
        <f t="shared" si="369"/>
        <v>2.Middle age</v>
      </c>
      <c r="S3019" s="40" t="s">
        <v>46</v>
      </c>
      <c r="T3019" s="40">
        <v>94847.21</v>
      </c>
      <c r="U3019" s="40" t="s">
        <v>33</v>
      </c>
      <c r="V3019" s="40" t="s">
        <v>34</v>
      </c>
      <c r="W3019" s="43">
        <v>45528</v>
      </c>
      <c r="X3019" s="44">
        <v>0.81388888888888888</v>
      </c>
      <c r="Y3019" s="41">
        <f t="shared" si="370"/>
        <v>24</v>
      </c>
      <c r="Z3019" s="41">
        <f t="shared" si="371"/>
        <v>24</v>
      </c>
      <c r="AA3019" s="40">
        <f t="shared" si="372"/>
        <v>2024</v>
      </c>
      <c r="AB3019" s="41">
        <f t="shared" si="373"/>
        <v>19</v>
      </c>
      <c r="AC3019" s="41">
        <f t="shared" si="374"/>
        <v>32</v>
      </c>
      <c r="AD3019" s="45">
        <f t="shared" si="375"/>
        <v>0</v>
      </c>
    </row>
    <row r="3020" spans="1:30" x14ac:dyDescent="0.35">
      <c r="A3020" s="32">
        <v>3009</v>
      </c>
      <c r="B3020" s="33">
        <v>4361</v>
      </c>
      <c r="C3020" s="33">
        <v>943</v>
      </c>
      <c r="D3020" s="33" t="s">
        <v>31</v>
      </c>
      <c r="E3020" s="33" t="s">
        <v>25</v>
      </c>
      <c r="F3020" s="33">
        <v>4</v>
      </c>
      <c r="G3020" s="34">
        <v>877.31</v>
      </c>
      <c r="H3020" s="34">
        <f t="shared" si="368"/>
        <v>3509.24</v>
      </c>
      <c r="I3020" s="35">
        <v>45507.306250000001</v>
      </c>
      <c r="J3020" s="33">
        <v>18</v>
      </c>
      <c r="K3020" s="33" t="s">
        <v>36</v>
      </c>
      <c r="L3020" s="33">
        <v>325</v>
      </c>
      <c r="M3020" s="33">
        <v>122</v>
      </c>
      <c r="N3020" s="33">
        <v>180</v>
      </c>
      <c r="O3020" s="33">
        <v>347</v>
      </c>
      <c r="P3020" s="33">
        <v>7</v>
      </c>
      <c r="Q3020" s="33">
        <v>53</v>
      </c>
      <c r="R3020" s="33" t="str">
        <f t="shared" si="369"/>
        <v>2.Middle age</v>
      </c>
      <c r="S3020" s="33" t="s">
        <v>27</v>
      </c>
      <c r="T3020" s="33">
        <v>32999.97</v>
      </c>
      <c r="U3020" s="33" t="s">
        <v>42</v>
      </c>
      <c r="V3020" s="33" t="s">
        <v>43</v>
      </c>
      <c r="W3020" s="36">
        <v>45507</v>
      </c>
      <c r="X3020" s="46">
        <v>0.30625000000000002</v>
      </c>
      <c r="Y3020" s="34">
        <f t="shared" si="370"/>
        <v>3</v>
      </c>
      <c r="Z3020" s="34">
        <f t="shared" si="371"/>
        <v>3</v>
      </c>
      <c r="AA3020" s="33">
        <f t="shared" si="372"/>
        <v>2024</v>
      </c>
      <c r="AB3020" s="34">
        <f t="shared" si="373"/>
        <v>7</v>
      </c>
      <c r="AC3020" s="34">
        <f t="shared" si="374"/>
        <v>21</v>
      </c>
      <c r="AD3020" s="38">
        <f t="shared" si="375"/>
        <v>0</v>
      </c>
    </row>
    <row r="3021" spans="1:30" x14ac:dyDescent="0.35">
      <c r="A3021" s="39">
        <v>3010</v>
      </c>
      <c r="B3021" s="40">
        <v>9680</v>
      </c>
      <c r="C3021" s="40">
        <v>409</v>
      </c>
      <c r="D3021" s="40" t="s">
        <v>38</v>
      </c>
      <c r="E3021" s="40" t="s">
        <v>47</v>
      </c>
      <c r="F3021" s="40">
        <v>5</v>
      </c>
      <c r="G3021" s="41">
        <v>1468.67</v>
      </c>
      <c r="H3021" s="41">
        <f t="shared" ref="H3021:H3084" si="376">G3021*F3021</f>
        <v>7343.35</v>
      </c>
      <c r="I3021" s="42">
        <v>45461.431250000001</v>
      </c>
      <c r="J3021" s="40">
        <v>5</v>
      </c>
      <c r="K3021" s="40" t="s">
        <v>45</v>
      </c>
      <c r="L3021" s="40">
        <v>91</v>
      </c>
      <c r="M3021" s="40">
        <v>113</v>
      </c>
      <c r="N3021" s="40">
        <v>154</v>
      </c>
      <c r="O3021" s="40">
        <v>191</v>
      </c>
      <c r="P3021" s="40">
        <v>8</v>
      </c>
      <c r="Q3021" s="40">
        <v>66</v>
      </c>
      <c r="R3021" s="40" t="str">
        <f t="shared" ref="R3021:R3084" si="377">IF(Q3021&lt;=34,"1.Young age",IF(Q3021&gt;=60,"3.Senior Citizen ","2.Middle age"))</f>
        <v xml:space="preserve">3.Senior Citizen </v>
      </c>
      <c r="S3021" s="40" t="s">
        <v>27</v>
      </c>
      <c r="T3021" s="40">
        <v>54245.3</v>
      </c>
      <c r="U3021" s="40" t="s">
        <v>33</v>
      </c>
      <c r="V3021" s="40" t="s">
        <v>29</v>
      </c>
      <c r="W3021" s="43">
        <v>45461</v>
      </c>
      <c r="X3021" s="44">
        <v>0.43125000000000002</v>
      </c>
      <c r="Y3021" s="41">
        <f t="shared" ref="Y3021:Y3084" si="378">DAY(W3021)</f>
        <v>18</v>
      </c>
      <c r="Z3021" s="41">
        <f t="shared" ref="Z3021:Z3084" si="379">VALUE(Y3021)</f>
        <v>18</v>
      </c>
      <c r="AA3021" s="40">
        <f t="shared" ref="AA3021:AA3084" si="380">YEAR(W3021)</f>
        <v>2024</v>
      </c>
      <c r="AB3021" s="41">
        <f t="shared" ref="AB3021:AB3084" si="381">HOUR(X3021)</f>
        <v>10</v>
      </c>
      <c r="AC3021" s="41">
        <f t="shared" ref="AC3021:AC3084" si="382">MINUTE(X3021)</f>
        <v>21</v>
      </c>
      <c r="AD3021" s="45">
        <f t="shared" ref="AD3021:AD3084" si="383">SECOND(X3021)</f>
        <v>0</v>
      </c>
    </row>
    <row r="3022" spans="1:30" x14ac:dyDescent="0.35">
      <c r="A3022" s="32">
        <v>3011</v>
      </c>
      <c r="B3022" s="33">
        <v>4902</v>
      </c>
      <c r="C3022" s="33">
        <v>616</v>
      </c>
      <c r="D3022" s="33" t="s">
        <v>39</v>
      </c>
      <c r="E3022" s="33" t="s">
        <v>25</v>
      </c>
      <c r="F3022" s="33">
        <v>3</v>
      </c>
      <c r="G3022" s="34">
        <v>51.65</v>
      </c>
      <c r="H3022" s="34">
        <f t="shared" si="376"/>
        <v>154.94999999999999</v>
      </c>
      <c r="I3022" s="35">
        <v>45475.6</v>
      </c>
      <c r="J3022" s="33">
        <v>10</v>
      </c>
      <c r="K3022" s="33" t="s">
        <v>32</v>
      </c>
      <c r="L3022" s="33">
        <v>142</v>
      </c>
      <c r="M3022" s="33">
        <v>135</v>
      </c>
      <c r="N3022" s="33">
        <v>149</v>
      </c>
      <c r="O3022" s="33">
        <v>194</v>
      </c>
      <c r="P3022" s="33">
        <v>9</v>
      </c>
      <c r="Q3022" s="33">
        <v>46</v>
      </c>
      <c r="R3022" s="33" t="str">
        <f t="shared" si="377"/>
        <v>2.Middle age</v>
      </c>
      <c r="S3022" s="33" t="s">
        <v>41</v>
      </c>
      <c r="T3022" s="33">
        <v>74069.58</v>
      </c>
      <c r="U3022" s="33" t="s">
        <v>33</v>
      </c>
      <c r="V3022" s="33" t="s">
        <v>43</v>
      </c>
      <c r="W3022" s="36">
        <v>45475</v>
      </c>
      <c r="X3022" s="46">
        <v>0.6</v>
      </c>
      <c r="Y3022" s="34">
        <f t="shared" si="378"/>
        <v>2</v>
      </c>
      <c r="Z3022" s="34">
        <f t="shared" si="379"/>
        <v>2</v>
      </c>
      <c r="AA3022" s="33">
        <f t="shared" si="380"/>
        <v>2024</v>
      </c>
      <c r="AB3022" s="34">
        <f t="shared" si="381"/>
        <v>14</v>
      </c>
      <c r="AC3022" s="34">
        <f t="shared" si="382"/>
        <v>24</v>
      </c>
      <c r="AD3022" s="38">
        <f t="shared" si="383"/>
        <v>0</v>
      </c>
    </row>
    <row r="3023" spans="1:30" x14ac:dyDescent="0.35">
      <c r="A3023" s="39">
        <v>3012</v>
      </c>
      <c r="B3023" s="40">
        <v>7878</v>
      </c>
      <c r="C3023" s="40">
        <v>923</v>
      </c>
      <c r="D3023" s="40" t="s">
        <v>39</v>
      </c>
      <c r="E3023" s="40" t="s">
        <v>47</v>
      </c>
      <c r="F3023" s="40">
        <v>4</v>
      </c>
      <c r="G3023" s="41">
        <v>1905.28</v>
      </c>
      <c r="H3023" s="41">
        <f t="shared" si="376"/>
        <v>7621.12</v>
      </c>
      <c r="I3023" s="42">
        <v>45316.982638888891</v>
      </c>
      <c r="J3023" s="40">
        <v>2</v>
      </c>
      <c r="K3023" s="40" t="s">
        <v>36</v>
      </c>
      <c r="L3023" s="40">
        <v>80</v>
      </c>
      <c r="M3023" s="40">
        <v>150</v>
      </c>
      <c r="N3023" s="40">
        <v>167</v>
      </c>
      <c r="O3023" s="40">
        <v>175</v>
      </c>
      <c r="P3023" s="40">
        <v>8</v>
      </c>
      <c r="Q3023" s="40">
        <v>51</v>
      </c>
      <c r="R3023" s="40" t="str">
        <f t="shared" si="377"/>
        <v>2.Middle age</v>
      </c>
      <c r="S3023" s="40" t="s">
        <v>46</v>
      </c>
      <c r="T3023" s="40">
        <v>71836.09</v>
      </c>
      <c r="U3023" s="40" t="s">
        <v>42</v>
      </c>
      <c r="V3023" s="40" t="s">
        <v>29</v>
      </c>
      <c r="W3023" s="43">
        <v>45316</v>
      </c>
      <c r="X3023" s="44">
        <v>0.98263888888888884</v>
      </c>
      <c r="Y3023" s="41">
        <f t="shared" si="378"/>
        <v>25</v>
      </c>
      <c r="Z3023" s="41">
        <f t="shared" si="379"/>
        <v>25</v>
      </c>
      <c r="AA3023" s="40">
        <f t="shared" si="380"/>
        <v>2024</v>
      </c>
      <c r="AB3023" s="41">
        <f t="shared" si="381"/>
        <v>23</v>
      </c>
      <c r="AC3023" s="41">
        <f t="shared" si="382"/>
        <v>35</v>
      </c>
      <c r="AD3023" s="45">
        <f t="shared" si="383"/>
        <v>0</v>
      </c>
    </row>
    <row r="3024" spans="1:30" x14ac:dyDescent="0.35">
      <c r="A3024" s="32">
        <v>3013</v>
      </c>
      <c r="B3024" s="33">
        <v>9061</v>
      </c>
      <c r="C3024" s="33">
        <v>407</v>
      </c>
      <c r="D3024" s="33" t="s">
        <v>31</v>
      </c>
      <c r="E3024" s="33" t="s">
        <v>25</v>
      </c>
      <c r="F3024" s="33">
        <v>3</v>
      </c>
      <c r="G3024" s="34">
        <v>265.38</v>
      </c>
      <c r="H3024" s="34">
        <f t="shared" si="376"/>
        <v>796.14</v>
      </c>
      <c r="I3024" s="35">
        <v>45432.361805555556</v>
      </c>
      <c r="J3024" s="33">
        <v>7</v>
      </c>
      <c r="K3024" s="33" t="s">
        <v>45</v>
      </c>
      <c r="L3024" s="33">
        <v>321</v>
      </c>
      <c r="M3024" s="33">
        <v>92</v>
      </c>
      <c r="N3024" s="33">
        <v>154</v>
      </c>
      <c r="O3024" s="33">
        <v>152</v>
      </c>
      <c r="P3024" s="33">
        <v>8</v>
      </c>
      <c r="Q3024" s="33">
        <v>36</v>
      </c>
      <c r="R3024" s="33" t="str">
        <f t="shared" si="377"/>
        <v>2.Middle age</v>
      </c>
      <c r="S3024" s="33" t="s">
        <v>41</v>
      </c>
      <c r="T3024" s="33">
        <v>82291.039999999994</v>
      </c>
      <c r="U3024" s="33" t="s">
        <v>33</v>
      </c>
      <c r="V3024" s="33" t="s">
        <v>50</v>
      </c>
      <c r="W3024" s="36">
        <v>45432</v>
      </c>
      <c r="X3024" s="37">
        <v>0.36180555555555555</v>
      </c>
      <c r="Y3024" s="34">
        <f t="shared" si="378"/>
        <v>20</v>
      </c>
      <c r="Z3024" s="34">
        <f t="shared" si="379"/>
        <v>20</v>
      </c>
      <c r="AA3024" s="33">
        <f t="shared" si="380"/>
        <v>2024</v>
      </c>
      <c r="AB3024" s="34">
        <f t="shared" si="381"/>
        <v>8</v>
      </c>
      <c r="AC3024" s="34">
        <f t="shared" si="382"/>
        <v>41</v>
      </c>
      <c r="AD3024" s="38">
        <f t="shared" si="383"/>
        <v>0</v>
      </c>
    </row>
    <row r="3025" spans="1:30" x14ac:dyDescent="0.35">
      <c r="A3025" s="39">
        <v>3014</v>
      </c>
      <c r="B3025" s="40">
        <v>1981</v>
      </c>
      <c r="C3025" s="40">
        <v>543</v>
      </c>
      <c r="D3025" s="40" t="s">
        <v>39</v>
      </c>
      <c r="E3025" s="40" t="s">
        <v>47</v>
      </c>
      <c r="F3025" s="40">
        <v>4</v>
      </c>
      <c r="G3025" s="41">
        <v>1620.8</v>
      </c>
      <c r="H3025" s="41">
        <f t="shared" si="376"/>
        <v>6483.2</v>
      </c>
      <c r="I3025" s="42">
        <v>45317.775694444441</v>
      </c>
      <c r="J3025" s="40">
        <v>12</v>
      </c>
      <c r="K3025" s="40" t="s">
        <v>32</v>
      </c>
      <c r="L3025" s="40">
        <v>497</v>
      </c>
      <c r="M3025" s="40">
        <v>95</v>
      </c>
      <c r="N3025" s="40">
        <v>106</v>
      </c>
      <c r="O3025" s="40">
        <v>261</v>
      </c>
      <c r="P3025" s="40">
        <v>9</v>
      </c>
      <c r="Q3025" s="40">
        <v>58</v>
      </c>
      <c r="R3025" s="40" t="str">
        <f t="shared" si="377"/>
        <v>2.Middle age</v>
      </c>
      <c r="S3025" s="40" t="s">
        <v>46</v>
      </c>
      <c r="T3025" s="40">
        <v>21787.18</v>
      </c>
      <c r="U3025" s="40" t="s">
        <v>33</v>
      </c>
      <c r="V3025" s="40" t="s">
        <v>43</v>
      </c>
      <c r="W3025" s="43">
        <v>45317</v>
      </c>
      <c r="X3025" s="44">
        <v>0.77569444444444446</v>
      </c>
      <c r="Y3025" s="41">
        <f t="shared" si="378"/>
        <v>26</v>
      </c>
      <c r="Z3025" s="41">
        <f t="shared" si="379"/>
        <v>26</v>
      </c>
      <c r="AA3025" s="40">
        <f t="shared" si="380"/>
        <v>2024</v>
      </c>
      <c r="AB3025" s="41">
        <f t="shared" si="381"/>
        <v>18</v>
      </c>
      <c r="AC3025" s="41">
        <f t="shared" si="382"/>
        <v>37</v>
      </c>
      <c r="AD3025" s="45">
        <f t="shared" si="383"/>
        <v>0</v>
      </c>
    </row>
    <row r="3026" spans="1:30" x14ac:dyDescent="0.35">
      <c r="A3026" s="32">
        <v>3015</v>
      </c>
      <c r="B3026" s="33">
        <v>3332</v>
      </c>
      <c r="C3026" s="33">
        <v>779</v>
      </c>
      <c r="D3026" s="33" t="s">
        <v>52</v>
      </c>
      <c r="E3026" s="33" t="s">
        <v>47</v>
      </c>
      <c r="F3026" s="33">
        <v>4</v>
      </c>
      <c r="G3026" s="34">
        <v>861.39</v>
      </c>
      <c r="H3026" s="34">
        <f t="shared" si="376"/>
        <v>3445.56</v>
      </c>
      <c r="I3026" s="35">
        <v>45377.476388888892</v>
      </c>
      <c r="J3026" s="33">
        <v>8</v>
      </c>
      <c r="K3026" s="33" t="s">
        <v>45</v>
      </c>
      <c r="L3026" s="33">
        <v>333</v>
      </c>
      <c r="M3026" s="33">
        <v>112</v>
      </c>
      <c r="N3026" s="33">
        <v>167</v>
      </c>
      <c r="O3026" s="33">
        <v>278</v>
      </c>
      <c r="P3026" s="33">
        <v>9</v>
      </c>
      <c r="Q3026" s="33">
        <v>20</v>
      </c>
      <c r="R3026" s="33" t="str">
        <f t="shared" si="377"/>
        <v>1.Young age</v>
      </c>
      <c r="S3026" s="33" t="s">
        <v>27</v>
      </c>
      <c r="T3026" s="33">
        <v>21314.58</v>
      </c>
      <c r="U3026" s="33" t="s">
        <v>37</v>
      </c>
      <c r="V3026" s="33" t="s">
        <v>34</v>
      </c>
      <c r="W3026" s="36">
        <v>45377</v>
      </c>
      <c r="X3026" s="37">
        <v>0.47638888888888886</v>
      </c>
      <c r="Y3026" s="34">
        <f t="shared" si="378"/>
        <v>26</v>
      </c>
      <c r="Z3026" s="34">
        <f t="shared" si="379"/>
        <v>26</v>
      </c>
      <c r="AA3026" s="33">
        <f t="shared" si="380"/>
        <v>2024</v>
      </c>
      <c r="AB3026" s="34">
        <f t="shared" si="381"/>
        <v>11</v>
      </c>
      <c r="AC3026" s="34">
        <f t="shared" si="382"/>
        <v>26</v>
      </c>
      <c r="AD3026" s="38">
        <f t="shared" si="383"/>
        <v>0</v>
      </c>
    </row>
    <row r="3027" spans="1:30" x14ac:dyDescent="0.35">
      <c r="A3027" s="39">
        <v>3016</v>
      </c>
      <c r="B3027" s="40">
        <v>5584</v>
      </c>
      <c r="C3027" s="40">
        <v>652</v>
      </c>
      <c r="D3027" s="40" t="s">
        <v>39</v>
      </c>
      <c r="E3027" s="40" t="s">
        <v>25</v>
      </c>
      <c r="F3027" s="40">
        <v>1</v>
      </c>
      <c r="G3027" s="41">
        <v>238.69</v>
      </c>
      <c r="H3027" s="41">
        <f t="shared" si="376"/>
        <v>238.69</v>
      </c>
      <c r="I3027" s="42">
        <v>45368.054166666669</v>
      </c>
      <c r="J3027" s="40">
        <v>6</v>
      </c>
      <c r="K3027" s="40" t="s">
        <v>45</v>
      </c>
      <c r="L3027" s="40">
        <v>58</v>
      </c>
      <c r="M3027" s="40">
        <v>55</v>
      </c>
      <c r="N3027" s="40">
        <v>256</v>
      </c>
      <c r="O3027" s="40">
        <v>221</v>
      </c>
      <c r="P3027" s="40">
        <v>1</v>
      </c>
      <c r="Q3027" s="40">
        <v>37</v>
      </c>
      <c r="R3027" s="40" t="str">
        <f t="shared" si="377"/>
        <v>2.Middle age</v>
      </c>
      <c r="S3027" s="40" t="s">
        <v>41</v>
      </c>
      <c r="T3027" s="40">
        <v>53232.7</v>
      </c>
      <c r="U3027" s="40" t="s">
        <v>37</v>
      </c>
      <c r="V3027" s="40" t="s">
        <v>34</v>
      </c>
      <c r="W3027" s="43">
        <v>45368</v>
      </c>
      <c r="X3027" s="44">
        <v>5.4166666666666669E-2</v>
      </c>
      <c r="Y3027" s="41">
        <f t="shared" si="378"/>
        <v>17</v>
      </c>
      <c r="Z3027" s="41">
        <f t="shared" si="379"/>
        <v>17</v>
      </c>
      <c r="AA3027" s="40">
        <f t="shared" si="380"/>
        <v>2024</v>
      </c>
      <c r="AB3027" s="41">
        <f t="shared" si="381"/>
        <v>1</v>
      </c>
      <c r="AC3027" s="41">
        <f t="shared" si="382"/>
        <v>18</v>
      </c>
      <c r="AD3027" s="45">
        <f t="shared" si="383"/>
        <v>0</v>
      </c>
    </row>
    <row r="3028" spans="1:30" x14ac:dyDescent="0.35">
      <c r="A3028" s="32">
        <v>3017</v>
      </c>
      <c r="B3028" s="33">
        <v>2524</v>
      </c>
      <c r="C3028" s="33">
        <v>420</v>
      </c>
      <c r="D3028" s="33" t="s">
        <v>44</v>
      </c>
      <c r="E3028" s="33" t="s">
        <v>47</v>
      </c>
      <c r="F3028" s="33">
        <v>4</v>
      </c>
      <c r="G3028" s="34">
        <v>631.47</v>
      </c>
      <c r="H3028" s="34">
        <f t="shared" si="376"/>
        <v>2525.88</v>
      </c>
      <c r="I3028" s="35">
        <v>45433.902083333334</v>
      </c>
      <c r="J3028" s="33">
        <v>3</v>
      </c>
      <c r="K3028" s="33" t="s">
        <v>40</v>
      </c>
      <c r="L3028" s="33">
        <v>354</v>
      </c>
      <c r="M3028" s="33">
        <v>121</v>
      </c>
      <c r="N3028" s="33">
        <v>239</v>
      </c>
      <c r="O3028" s="33">
        <v>174</v>
      </c>
      <c r="P3028" s="33">
        <v>2</v>
      </c>
      <c r="Q3028" s="33">
        <v>24</v>
      </c>
      <c r="R3028" s="33" t="str">
        <f t="shared" si="377"/>
        <v>1.Young age</v>
      </c>
      <c r="S3028" s="33" t="s">
        <v>46</v>
      </c>
      <c r="T3028" s="33">
        <v>84488.34</v>
      </c>
      <c r="U3028" s="33" t="s">
        <v>33</v>
      </c>
      <c r="V3028" s="33" t="s">
        <v>43</v>
      </c>
      <c r="W3028" s="36">
        <v>45433</v>
      </c>
      <c r="X3028" s="37">
        <v>0.90208333333333335</v>
      </c>
      <c r="Y3028" s="34">
        <f t="shared" si="378"/>
        <v>21</v>
      </c>
      <c r="Z3028" s="34">
        <f t="shared" si="379"/>
        <v>21</v>
      </c>
      <c r="AA3028" s="33">
        <f t="shared" si="380"/>
        <v>2024</v>
      </c>
      <c r="AB3028" s="34">
        <f t="shared" si="381"/>
        <v>21</v>
      </c>
      <c r="AC3028" s="34">
        <f t="shared" si="382"/>
        <v>39</v>
      </c>
      <c r="AD3028" s="38">
        <f t="shared" si="383"/>
        <v>0</v>
      </c>
    </row>
    <row r="3029" spans="1:30" x14ac:dyDescent="0.35">
      <c r="A3029" s="39">
        <v>3018</v>
      </c>
      <c r="B3029" s="40">
        <v>1719</v>
      </c>
      <c r="C3029" s="40">
        <v>304</v>
      </c>
      <c r="D3029" s="40" t="s">
        <v>31</v>
      </c>
      <c r="E3029" s="40" t="s">
        <v>47</v>
      </c>
      <c r="F3029" s="40">
        <v>4</v>
      </c>
      <c r="G3029" s="41">
        <v>1271.1099999999999</v>
      </c>
      <c r="H3029" s="41">
        <f t="shared" si="376"/>
        <v>5084.4399999999996</v>
      </c>
      <c r="I3029" s="42">
        <v>45541</v>
      </c>
      <c r="J3029" s="40">
        <v>6</v>
      </c>
      <c r="K3029" s="40" t="s">
        <v>26</v>
      </c>
      <c r="L3029" s="40">
        <v>441</v>
      </c>
      <c r="M3029" s="40">
        <v>71</v>
      </c>
      <c r="N3029" s="40">
        <v>144</v>
      </c>
      <c r="O3029" s="40">
        <v>263</v>
      </c>
      <c r="P3029" s="40">
        <v>2</v>
      </c>
      <c r="Q3029" s="40">
        <v>67</v>
      </c>
      <c r="R3029" s="40" t="str">
        <f t="shared" si="377"/>
        <v xml:space="preserve">3.Senior Citizen </v>
      </c>
      <c r="S3029" s="40" t="s">
        <v>46</v>
      </c>
      <c r="T3029" s="40">
        <v>80984.62</v>
      </c>
      <c r="U3029" s="40" t="s">
        <v>37</v>
      </c>
      <c r="V3029" s="40" t="s">
        <v>29</v>
      </c>
      <c r="W3029" s="43">
        <v>45541</v>
      </c>
      <c r="X3029" s="44">
        <v>0</v>
      </c>
      <c r="Y3029" s="41">
        <f t="shared" si="378"/>
        <v>6</v>
      </c>
      <c r="Z3029" s="41">
        <f t="shared" si="379"/>
        <v>6</v>
      </c>
      <c r="AA3029" s="40">
        <f t="shared" si="380"/>
        <v>2024</v>
      </c>
      <c r="AB3029" s="41">
        <f t="shared" si="381"/>
        <v>0</v>
      </c>
      <c r="AC3029" s="41">
        <f t="shared" si="382"/>
        <v>0</v>
      </c>
      <c r="AD3029" s="45">
        <f t="shared" si="383"/>
        <v>0</v>
      </c>
    </row>
    <row r="3030" spans="1:30" x14ac:dyDescent="0.35">
      <c r="A3030" s="32">
        <v>3019</v>
      </c>
      <c r="B3030" s="33">
        <v>4792</v>
      </c>
      <c r="C3030" s="33">
        <v>524</v>
      </c>
      <c r="D3030" s="33" t="s">
        <v>51</v>
      </c>
      <c r="E3030" s="33" t="s">
        <v>25</v>
      </c>
      <c r="F3030" s="33">
        <v>3</v>
      </c>
      <c r="G3030" s="34">
        <v>249.42</v>
      </c>
      <c r="H3030" s="34">
        <f t="shared" si="376"/>
        <v>748.26</v>
      </c>
      <c r="I3030" s="35">
        <v>45511.45</v>
      </c>
      <c r="J3030" s="33">
        <v>10</v>
      </c>
      <c r="K3030" s="33" t="s">
        <v>26</v>
      </c>
      <c r="L3030" s="33">
        <v>210</v>
      </c>
      <c r="M3030" s="33">
        <v>101</v>
      </c>
      <c r="N3030" s="33">
        <v>106</v>
      </c>
      <c r="O3030" s="33">
        <v>125</v>
      </c>
      <c r="P3030" s="33">
        <v>6</v>
      </c>
      <c r="Q3030" s="33">
        <v>37</v>
      </c>
      <c r="R3030" s="33" t="str">
        <f t="shared" si="377"/>
        <v>2.Middle age</v>
      </c>
      <c r="S3030" s="33" t="s">
        <v>41</v>
      </c>
      <c r="T3030" s="33">
        <v>38583.160000000003</v>
      </c>
      <c r="U3030" s="33" t="s">
        <v>33</v>
      </c>
      <c r="V3030" s="33" t="s">
        <v>50</v>
      </c>
      <c r="W3030" s="36">
        <v>45511</v>
      </c>
      <c r="X3030" s="46">
        <v>0.45</v>
      </c>
      <c r="Y3030" s="34">
        <f t="shared" si="378"/>
        <v>7</v>
      </c>
      <c r="Z3030" s="34">
        <f t="shared" si="379"/>
        <v>7</v>
      </c>
      <c r="AA3030" s="33">
        <f t="shared" si="380"/>
        <v>2024</v>
      </c>
      <c r="AB3030" s="34">
        <f t="shared" si="381"/>
        <v>10</v>
      </c>
      <c r="AC3030" s="34">
        <f t="shared" si="382"/>
        <v>48</v>
      </c>
      <c r="AD3030" s="38">
        <f t="shared" si="383"/>
        <v>0</v>
      </c>
    </row>
    <row r="3031" spans="1:30" x14ac:dyDescent="0.35">
      <c r="A3031" s="39">
        <v>3020</v>
      </c>
      <c r="B3031" s="40">
        <v>9515</v>
      </c>
      <c r="C3031" s="40">
        <v>511</v>
      </c>
      <c r="D3031" s="40" t="s">
        <v>24</v>
      </c>
      <c r="E3031" s="40" t="s">
        <v>25</v>
      </c>
      <c r="F3031" s="40">
        <v>1</v>
      </c>
      <c r="G3031" s="41">
        <v>411.86</v>
      </c>
      <c r="H3031" s="41">
        <f t="shared" si="376"/>
        <v>411.86</v>
      </c>
      <c r="I3031" s="42">
        <v>45350.506249999999</v>
      </c>
      <c r="J3031" s="40">
        <v>10</v>
      </c>
      <c r="K3031" s="40" t="s">
        <v>40</v>
      </c>
      <c r="L3031" s="40">
        <v>500</v>
      </c>
      <c r="M3031" s="40">
        <v>112</v>
      </c>
      <c r="N3031" s="40">
        <v>218</v>
      </c>
      <c r="O3031" s="40">
        <v>497</v>
      </c>
      <c r="P3031" s="40">
        <v>10</v>
      </c>
      <c r="Q3031" s="40">
        <v>49</v>
      </c>
      <c r="R3031" s="40" t="str">
        <f t="shared" si="377"/>
        <v>2.Middle age</v>
      </c>
      <c r="S3031" s="40" t="s">
        <v>46</v>
      </c>
      <c r="T3031" s="40">
        <v>63887.32</v>
      </c>
      <c r="U3031" s="40" t="s">
        <v>28</v>
      </c>
      <c r="V3031" s="40" t="s">
        <v>34</v>
      </c>
      <c r="W3031" s="43">
        <v>45350</v>
      </c>
      <c r="X3031" s="44">
        <v>0.50624999999999998</v>
      </c>
      <c r="Y3031" s="41">
        <f t="shared" si="378"/>
        <v>28</v>
      </c>
      <c r="Z3031" s="41">
        <f t="shared" si="379"/>
        <v>28</v>
      </c>
      <c r="AA3031" s="40">
        <f t="shared" si="380"/>
        <v>2024</v>
      </c>
      <c r="AB3031" s="41">
        <f t="shared" si="381"/>
        <v>12</v>
      </c>
      <c r="AC3031" s="41">
        <f t="shared" si="382"/>
        <v>9</v>
      </c>
      <c r="AD3031" s="45">
        <f t="shared" si="383"/>
        <v>0</v>
      </c>
    </row>
    <row r="3032" spans="1:30" x14ac:dyDescent="0.35">
      <c r="A3032" s="32">
        <v>3021</v>
      </c>
      <c r="B3032" s="33">
        <v>7767</v>
      </c>
      <c r="C3032" s="33">
        <v>357</v>
      </c>
      <c r="D3032" s="33" t="s">
        <v>52</v>
      </c>
      <c r="E3032" s="33" t="s">
        <v>47</v>
      </c>
      <c r="F3032" s="33">
        <v>4</v>
      </c>
      <c r="G3032" s="34">
        <v>1047.1500000000001</v>
      </c>
      <c r="H3032" s="34">
        <f t="shared" si="376"/>
        <v>4188.6000000000004</v>
      </c>
      <c r="I3032" s="35">
        <v>45500.79583333333</v>
      </c>
      <c r="J3032" s="33">
        <v>1</v>
      </c>
      <c r="K3032" s="33" t="s">
        <v>40</v>
      </c>
      <c r="L3032" s="33">
        <v>289</v>
      </c>
      <c r="M3032" s="33">
        <v>144</v>
      </c>
      <c r="N3032" s="33">
        <v>108</v>
      </c>
      <c r="O3032" s="33">
        <v>149</v>
      </c>
      <c r="P3032" s="33">
        <v>2</v>
      </c>
      <c r="Q3032" s="33">
        <v>24</v>
      </c>
      <c r="R3032" s="33" t="str">
        <f t="shared" si="377"/>
        <v>1.Young age</v>
      </c>
      <c r="S3032" s="33" t="s">
        <v>27</v>
      </c>
      <c r="T3032" s="33">
        <v>26498.19</v>
      </c>
      <c r="U3032" s="33" t="s">
        <v>28</v>
      </c>
      <c r="V3032" s="33" t="s">
        <v>34</v>
      </c>
      <c r="W3032" s="36">
        <v>45500</v>
      </c>
      <c r="X3032" s="37">
        <v>0.79583333333333328</v>
      </c>
      <c r="Y3032" s="34">
        <f t="shared" si="378"/>
        <v>27</v>
      </c>
      <c r="Z3032" s="34">
        <f t="shared" si="379"/>
        <v>27</v>
      </c>
      <c r="AA3032" s="33">
        <f t="shared" si="380"/>
        <v>2024</v>
      </c>
      <c r="AB3032" s="34">
        <f t="shared" si="381"/>
        <v>19</v>
      </c>
      <c r="AC3032" s="34">
        <f t="shared" si="382"/>
        <v>6</v>
      </c>
      <c r="AD3032" s="38">
        <f t="shared" si="383"/>
        <v>0</v>
      </c>
    </row>
    <row r="3033" spans="1:30" x14ac:dyDescent="0.35">
      <c r="A3033" s="39">
        <v>3022</v>
      </c>
      <c r="B3033" s="40">
        <v>7102</v>
      </c>
      <c r="C3033" s="40">
        <v>739</v>
      </c>
      <c r="D3033" s="40" t="s">
        <v>38</v>
      </c>
      <c r="E3033" s="40" t="s">
        <v>25</v>
      </c>
      <c r="F3033" s="40">
        <v>5</v>
      </c>
      <c r="G3033" s="41">
        <v>269.75</v>
      </c>
      <c r="H3033" s="41">
        <f t="shared" si="376"/>
        <v>1348.75</v>
      </c>
      <c r="I3033" s="42">
        <v>45471.473611111112</v>
      </c>
      <c r="J3033" s="40">
        <v>6</v>
      </c>
      <c r="K3033" s="40" t="s">
        <v>36</v>
      </c>
      <c r="L3033" s="40">
        <v>142</v>
      </c>
      <c r="M3033" s="40">
        <v>120</v>
      </c>
      <c r="N3033" s="40">
        <v>100</v>
      </c>
      <c r="O3033" s="40">
        <v>300</v>
      </c>
      <c r="P3033" s="40">
        <v>4</v>
      </c>
      <c r="Q3033" s="40">
        <v>34</v>
      </c>
      <c r="R3033" s="40" t="str">
        <f t="shared" si="377"/>
        <v>1.Young age</v>
      </c>
      <c r="S3033" s="40" t="s">
        <v>41</v>
      </c>
      <c r="T3033" s="40">
        <v>110031.86</v>
      </c>
      <c r="U3033" s="40" t="s">
        <v>37</v>
      </c>
      <c r="V3033" s="40" t="s">
        <v>34</v>
      </c>
      <c r="W3033" s="43">
        <v>45471</v>
      </c>
      <c r="X3033" s="44">
        <v>0.47361111111111109</v>
      </c>
      <c r="Y3033" s="41">
        <f t="shared" si="378"/>
        <v>28</v>
      </c>
      <c r="Z3033" s="41">
        <f t="shared" si="379"/>
        <v>28</v>
      </c>
      <c r="AA3033" s="40">
        <f t="shared" si="380"/>
        <v>2024</v>
      </c>
      <c r="AB3033" s="41">
        <f t="shared" si="381"/>
        <v>11</v>
      </c>
      <c r="AC3033" s="41">
        <f t="shared" si="382"/>
        <v>22</v>
      </c>
      <c r="AD3033" s="45">
        <f t="shared" si="383"/>
        <v>0</v>
      </c>
    </row>
    <row r="3034" spans="1:30" x14ac:dyDescent="0.35">
      <c r="A3034" s="32">
        <v>3023</v>
      </c>
      <c r="B3034" s="33">
        <v>8511</v>
      </c>
      <c r="C3034" s="33">
        <v>627</v>
      </c>
      <c r="D3034" s="33" t="s">
        <v>52</v>
      </c>
      <c r="E3034" s="33" t="s">
        <v>25</v>
      </c>
      <c r="F3034" s="33">
        <v>1</v>
      </c>
      <c r="G3034" s="34">
        <v>823.73</v>
      </c>
      <c r="H3034" s="34">
        <f t="shared" si="376"/>
        <v>823.73</v>
      </c>
      <c r="I3034" s="35">
        <v>45476.984722222223</v>
      </c>
      <c r="J3034" s="33">
        <v>19</v>
      </c>
      <c r="K3034" s="33" t="s">
        <v>26</v>
      </c>
      <c r="L3034" s="33">
        <v>113</v>
      </c>
      <c r="M3034" s="33">
        <v>98</v>
      </c>
      <c r="N3034" s="33">
        <v>106</v>
      </c>
      <c r="O3034" s="33">
        <v>416</v>
      </c>
      <c r="P3034" s="33">
        <v>3</v>
      </c>
      <c r="Q3034" s="33">
        <v>18</v>
      </c>
      <c r="R3034" s="33" t="str">
        <f t="shared" si="377"/>
        <v>1.Young age</v>
      </c>
      <c r="S3034" s="33" t="s">
        <v>46</v>
      </c>
      <c r="T3034" s="33">
        <v>117596.91</v>
      </c>
      <c r="U3034" s="33" t="s">
        <v>28</v>
      </c>
      <c r="V3034" s="33" t="s">
        <v>43</v>
      </c>
      <c r="W3034" s="36">
        <v>45476</v>
      </c>
      <c r="X3034" s="46">
        <v>0.98472222222222228</v>
      </c>
      <c r="Y3034" s="34">
        <f t="shared" si="378"/>
        <v>3</v>
      </c>
      <c r="Z3034" s="34">
        <f t="shared" si="379"/>
        <v>3</v>
      </c>
      <c r="AA3034" s="33">
        <f t="shared" si="380"/>
        <v>2024</v>
      </c>
      <c r="AB3034" s="34">
        <f t="shared" si="381"/>
        <v>23</v>
      </c>
      <c r="AC3034" s="34">
        <f t="shared" si="382"/>
        <v>38</v>
      </c>
      <c r="AD3034" s="38">
        <f t="shared" si="383"/>
        <v>0</v>
      </c>
    </row>
    <row r="3035" spans="1:30" x14ac:dyDescent="0.35">
      <c r="A3035" s="39">
        <v>3024</v>
      </c>
      <c r="B3035" s="40">
        <v>2391</v>
      </c>
      <c r="C3035" s="40">
        <v>564</v>
      </c>
      <c r="D3035" s="40" t="s">
        <v>51</v>
      </c>
      <c r="E3035" s="40" t="s">
        <v>47</v>
      </c>
      <c r="F3035" s="40">
        <v>2</v>
      </c>
      <c r="G3035" s="41">
        <v>1087.1400000000001</v>
      </c>
      <c r="H3035" s="41">
        <f t="shared" si="376"/>
        <v>2174.2800000000002</v>
      </c>
      <c r="I3035" s="42">
        <v>45378.828472222223</v>
      </c>
      <c r="J3035" s="40">
        <v>7</v>
      </c>
      <c r="K3035" s="40" t="s">
        <v>40</v>
      </c>
      <c r="L3035" s="40">
        <v>171</v>
      </c>
      <c r="M3035" s="40">
        <v>91</v>
      </c>
      <c r="N3035" s="40">
        <v>139</v>
      </c>
      <c r="O3035" s="40">
        <v>396</v>
      </c>
      <c r="P3035" s="40">
        <v>7</v>
      </c>
      <c r="Q3035" s="40">
        <v>61</v>
      </c>
      <c r="R3035" s="40" t="str">
        <f t="shared" si="377"/>
        <v xml:space="preserve">3.Senior Citizen </v>
      </c>
      <c r="S3035" s="40" t="s">
        <v>41</v>
      </c>
      <c r="T3035" s="40">
        <v>54150.2</v>
      </c>
      <c r="U3035" s="40" t="s">
        <v>42</v>
      </c>
      <c r="V3035" s="40" t="s">
        <v>34</v>
      </c>
      <c r="W3035" s="43">
        <v>45378</v>
      </c>
      <c r="X3035" s="44">
        <v>0.82847222222222228</v>
      </c>
      <c r="Y3035" s="41">
        <f t="shared" si="378"/>
        <v>27</v>
      </c>
      <c r="Z3035" s="41">
        <f t="shared" si="379"/>
        <v>27</v>
      </c>
      <c r="AA3035" s="40">
        <f t="shared" si="380"/>
        <v>2024</v>
      </c>
      <c r="AB3035" s="41">
        <f t="shared" si="381"/>
        <v>19</v>
      </c>
      <c r="AC3035" s="41">
        <f t="shared" si="382"/>
        <v>53</v>
      </c>
      <c r="AD3035" s="45">
        <f t="shared" si="383"/>
        <v>0</v>
      </c>
    </row>
    <row r="3036" spans="1:30" x14ac:dyDescent="0.35">
      <c r="A3036" s="32">
        <v>3025</v>
      </c>
      <c r="B3036" s="33">
        <v>2565</v>
      </c>
      <c r="C3036" s="33">
        <v>787</v>
      </c>
      <c r="D3036" s="33" t="s">
        <v>49</v>
      </c>
      <c r="E3036" s="33" t="s">
        <v>47</v>
      </c>
      <c r="F3036" s="33">
        <v>5</v>
      </c>
      <c r="G3036" s="34">
        <v>871.92</v>
      </c>
      <c r="H3036" s="34">
        <f t="shared" si="376"/>
        <v>4359.5999999999995</v>
      </c>
      <c r="I3036" s="35">
        <v>45408.410416666666</v>
      </c>
      <c r="J3036" s="33">
        <v>14</v>
      </c>
      <c r="K3036" s="33" t="s">
        <v>36</v>
      </c>
      <c r="L3036" s="33">
        <v>114</v>
      </c>
      <c r="M3036" s="33">
        <v>55</v>
      </c>
      <c r="N3036" s="33">
        <v>200</v>
      </c>
      <c r="O3036" s="33">
        <v>196</v>
      </c>
      <c r="P3036" s="33">
        <v>9</v>
      </c>
      <c r="Q3036" s="33">
        <v>50</v>
      </c>
      <c r="R3036" s="33" t="str">
        <f t="shared" si="377"/>
        <v>2.Middle age</v>
      </c>
      <c r="S3036" s="33" t="s">
        <v>41</v>
      </c>
      <c r="T3036" s="33">
        <v>94234.97</v>
      </c>
      <c r="U3036" s="33" t="s">
        <v>42</v>
      </c>
      <c r="V3036" s="33" t="s">
        <v>50</v>
      </c>
      <c r="W3036" s="36">
        <v>45408</v>
      </c>
      <c r="X3036" s="37">
        <v>0.41041666666666665</v>
      </c>
      <c r="Y3036" s="34">
        <f t="shared" si="378"/>
        <v>26</v>
      </c>
      <c r="Z3036" s="34">
        <f t="shared" si="379"/>
        <v>26</v>
      </c>
      <c r="AA3036" s="33">
        <f t="shared" si="380"/>
        <v>2024</v>
      </c>
      <c r="AB3036" s="34">
        <f t="shared" si="381"/>
        <v>9</v>
      </c>
      <c r="AC3036" s="34">
        <f t="shared" si="382"/>
        <v>51</v>
      </c>
      <c r="AD3036" s="38">
        <f t="shared" si="383"/>
        <v>0</v>
      </c>
    </row>
    <row r="3037" spans="1:30" x14ac:dyDescent="0.35">
      <c r="A3037" s="39">
        <v>3026</v>
      </c>
      <c r="B3037" s="40">
        <v>9280</v>
      </c>
      <c r="C3037" s="40">
        <v>881</v>
      </c>
      <c r="D3037" s="40" t="s">
        <v>49</v>
      </c>
      <c r="E3037" s="40" t="s">
        <v>25</v>
      </c>
      <c r="F3037" s="40">
        <v>3</v>
      </c>
      <c r="G3037" s="41">
        <v>1779.99</v>
      </c>
      <c r="H3037" s="41">
        <f t="shared" si="376"/>
        <v>5339.97</v>
      </c>
      <c r="I3037" s="42">
        <v>45297.287499999999</v>
      </c>
      <c r="J3037" s="40">
        <v>8</v>
      </c>
      <c r="K3037" s="40" t="s">
        <v>36</v>
      </c>
      <c r="L3037" s="40">
        <v>359</v>
      </c>
      <c r="M3037" s="40">
        <v>83</v>
      </c>
      <c r="N3037" s="40">
        <v>296</v>
      </c>
      <c r="O3037" s="40">
        <v>497</v>
      </c>
      <c r="P3037" s="40">
        <v>5</v>
      </c>
      <c r="Q3037" s="40">
        <v>66</v>
      </c>
      <c r="R3037" s="40" t="str">
        <f t="shared" si="377"/>
        <v xml:space="preserve">3.Senior Citizen </v>
      </c>
      <c r="S3037" s="40" t="s">
        <v>46</v>
      </c>
      <c r="T3037" s="40">
        <v>50111.43</v>
      </c>
      <c r="U3037" s="40" t="s">
        <v>37</v>
      </c>
      <c r="V3037" s="40" t="s">
        <v>43</v>
      </c>
      <c r="W3037" s="43">
        <v>45297</v>
      </c>
      <c r="X3037" s="47">
        <v>0.28749999999999998</v>
      </c>
      <c r="Y3037" s="41">
        <f t="shared" si="378"/>
        <v>6</v>
      </c>
      <c r="Z3037" s="41">
        <f t="shared" si="379"/>
        <v>6</v>
      </c>
      <c r="AA3037" s="40">
        <f t="shared" si="380"/>
        <v>2024</v>
      </c>
      <c r="AB3037" s="41">
        <f t="shared" si="381"/>
        <v>6</v>
      </c>
      <c r="AC3037" s="41">
        <f t="shared" si="382"/>
        <v>54</v>
      </c>
      <c r="AD3037" s="45">
        <f t="shared" si="383"/>
        <v>0</v>
      </c>
    </row>
    <row r="3038" spans="1:30" x14ac:dyDescent="0.35">
      <c r="A3038" s="32">
        <v>3027</v>
      </c>
      <c r="B3038" s="33">
        <v>3187</v>
      </c>
      <c r="C3038" s="33">
        <v>660</v>
      </c>
      <c r="D3038" s="33" t="s">
        <v>52</v>
      </c>
      <c r="E3038" s="33" t="s">
        <v>25</v>
      </c>
      <c r="F3038" s="33">
        <v>2</v>
      </c>
      <c r="G3038" s="34">
        <v>860.53</v>
      </c>
      <c r="H3038" s="34">
        <f t="shared" si="376"/>
        <v>1721.06</v>
      </c>
      <c r="I3038" s="35">
        <v>45461.820833333331</v>
      </c>
      <c r="J3038" s="33">
        <v>10</v>
      </c>
      <c r="K3038" s="33" t="s">
        <v>26</v>
      </c>
      <c r="L3038" s="33">
        <v>85</v>
      </c>
      <c r="M3038" s="33">
        <v>84</v>
      </c>
      <c r="N3038" s="33">
        <v>219</v>
      </c>
      <c r="O3038" s="33">
        <v>195</v>
      </c>
      <c r="P3038" s="33">
        <v>3</v>
      </c>
      <c r="Q3038" s="33">
        <v>68</v>
      </c>
      <c r="R3038" s="33" t="str">
        <f t="shared" si="377"/>
        <v xml:space="preserve">3.Senior Citizen </v>
      </c>
      <c r="S3038" s="33" t="s">
        <v>46</v>
      </c>
      <c r="T3038" s="33">
        <v>97583.43</v>
      </c>
      <c r="U3038" s="33" t="s">
        <v>28</v>
      </c>
      <c r="V3038" s="33" t="s">
        <v>43</v>
      </c>
      <c r="W3038" s="36">
        <v>45461</v>
      </c>
      <c r="X3038" s="37">
        <v>0.8208333333333333</v>
      </c>
      <c r="Y3038" s="34">
        <f t="shared" si="378"/>
        <v>18</v>
      </c>
      <c r="Z3038" s="34">
        <f t="shared" si="379"/>
        <v>18</v>
      </c>
      <c r="AA3038" s="33">
        <f t="shared" si="380"/>
        <v>2024</v>
      </c>
      <c r="AB3038" s="34">
        <f t="shared" si="381"/>
        <v>19</v>
      </c>
      <c r="AC3038" s="34">
        <f t="shared" si="382"/>
        <v>42</v>
      </c>
      <c r="AD3038" s="38">
        <f t="shared" si="383"/>
        <v>0</v>
      </c>
    </row>
    <row r="3039" spans="1:30" x14ac:dyDescent="0.35">
      <c r="A3039" s="39">
        <v>3028</v>
      </c>
      <c r="B3039" s="40">
        <v>7461</v>
      </c>
      <c r="C3039" s="40">
        <v>284</v>
      </c>
      <c r="D3039" s="40" t="s">
        <v>24</v>
      </c>
      <c r="E3039" s="40" t="s">
        <v>25</v>
      </c>
      <c r="F3039" s="40">
        <v>1</v>
      </c>
      <c r="G3039" s="41">
        <v>984.44</v>
      </c>
      <c r="H3039" s="41">
        <f t="shared" si="376"/>
        <v>984.44</v>
      </c>
      <c r="I3039" s="42">
        <v>45486.845833333333</v>
      </c>
      <c r="J3039" s="40">
        <v>1</v>
      </c>
      <c r="K3039" s="40" t="s">
        <v>36</v>
      </c>
      <c r="L3039" s="40">
        <v>483</v>
      </c>
      <c r="M3039" s="40">
        <v>143</v>
      </c>
      <c r="N3039" s="40">
        <v>189</v>
      </c>
      <c r="O3039" s="40">
        <v>390</v>
      </c>
      <c r="P3039" s="40">
        <v>4</v>
      </c>
      <c r="Q3039" s="40">
        <v>51</v>
      </c>
      <c r="R3039" s="40" t="str">
        <f t="shared" si="377"/>
        <v>2.Middle age</v>
      </c>
      <c r="S3039" s="40" t="s">
        <v>27</v>
      </c>
      <c r="T3039" s="40">
        <v>87720.58</v>
      </c>
      <c r="U3039" s="40" t="s">
        <v>37</v>
      </c>
      <c r="V3039" s="40" t="s">
        <v>29</v>
      </c>
      <c r="W3039" s="43">
        <v>45486</v>
      </c>
      <c r="X3039" s="44">
        <v>0.84583333333333333</v>
      </c>
      <c r="Y3039" s="41">
        <f t="shared" si="378"/>
        <v>13</v>
      </c>
      <c r="Z3039" s="41">
        <f t="shared" si="379"/>
        <v>13</v>
      </c>
      <c r="AA3039" s="40">
        <f t="shared" si="380"/>
        <v>2024</v>
      </c>
      <c r="AB3039" s="41">
        <f t="shared" si="381"/>
        <v>20</v>
      </c>
      <c r="AC3039" s="41">
        <f t="shared" si="382"/>
        <v>18</v>
      </c>
      <c r="AD3039" s="45">
        <f t="shared" si="383"/>
        <v>0</v>
      </c>
    </row>
    <row r="3040" spans="1:30" x14ac:dyDescent="0.35">
      <c r="A3040" s="32">
        <v>3029</v>
      </c>
      <c r="B3040" s="33">
        <v>2226</v>
      </c>
      <c r="C3040" s="33">
        <v>119</v>
      </c>
      <c r="D3040" s="33" t="s">
        <v>52</v>
      </c>
      <c r="E3040" s="33" t="s">
        <v>47</v>
      </c>
      <c r="F3040" s="33">
        <v>3</v>
      </c>
      <c r="G3040" s="34">
        <v>1691.35</v>
      </c>
      <c r="H3040" s="34">
        <f t="shared" si="376"/>
        <v>5074.0499999999993</v>
      </c>
      <c r="I3040" s="35">
        <v>45405.49722222222</v>
      </c>
      <c r="J3040" s="33">
        <v>19</v>
      </c>
      <c r="K3040" s="33" t="s">
        <v>45</v>
      </c>
      <c r="L3040" s="33">
        <v>494</v>
      </c>
      <c r="M3040" s="33">
        <v>87</v>
      </c>
      <c r="N3040" s="33">
        <v>186</v>
      </c>
      <c r="O3040" s="33">
        <v>326</v>
      </c>
      <c r="P3040" s="33">
        <v>3</v>
      </c>
      <c r="Q3040" s="33">
        <v>47</v>
      </c>
      <c r="R3040" s="33" t="str">
        <f t="shared" si="377"/>
        <v>2.Middle age</v>
      </c>
      <c r="S3040" s="33" t="s">
        <v>41</v>
      </c>
      <c r="T3040" s="33">
        <v>104342.08</v>
      </c>
      <c r="U3040" s="33" t="s">
        <v>33</v>
      </c>
      <c r="V3040" s="33" t="s">
        <v>34</v>
      </c>
      <c r="W3040" s="36">
        <v>45405</v>
      </c>
      <c r="X3040" s="37">
        <v>0.49722222222222223</v>
      </c>
      <c r="Y3040" s="34">
        <f t="shared" si="378"/>
        <v>23</v>
      </c>
      <c r="Z3040" s="34">
        <f t="shared" si="379"/>
        <v>23</v>
      </c>
      <c r="AA3040" s="33">
        <f t="shared" si="380"/>
        <v>2024</v>
      </c>
      <c r="AB3040" s="34">
        <f t="shared" si="381"/>
        <v>11</v>
      </c>
      <c r="AC3040" s="34">
        <f t="shared" si="382"/>
        <v>56</v>
      </c>
      <c r="AD3040" s="38">
        <f t="shared" si="383"/>
        <v>0</v>
      </c>
    </row>
    <row r="3041" spans="1:30" x14ac:dyDescent="0.35">
      <c r="A3041" s="39">
        <v>3030</v>
      </c>
      <c r="B3041" s="40">
        <v>2020</v>
      </c>
      <c r="C3041" s="40">
        <v>742</v>
      </c>
      <c r="D3041" s="40" t="s">
        <v>51</v>
      </c>
      <c r="E3041" s="40" t="s">
        <v>47</v>
      </c>
      <c r="F3041" s="40">
        <v>1</v>
      </c>
      <c r="G3041" s="41">
        <v>807.18</v>
      </c>
      <c r="H3041" s="41">
        <f t="shared" si="376"/>
        <v>807.18</v>
      </c>
      <c r="I3041" s="42">
        <v>45397.393750000003</v>
      </c>
      <c r="J3041" s="40">
        <v>9</v>
      </c>
      <c r="K3041" s="40" t="s">
        <v>26</v>
      </c>
      <c r="L3041" s="40">
        <v>256</v>
      </c>
      <c r="M3041" s="40">
        <v>61</v>
      </c>
      <c r="N3041" s="40">
        <v>167</v>
      </c>
      <c r="O3041" s="40">
        <v>229</v>
      </c>
      <c r="P3041" s="40">
        <v>7</v>
      </c>
      <c r="Q3041" s="40">
        <v>49</v>
      </c>
      <c r="R3041" s="40" t="str">
        <f t="shared" si="377"/>
        <v>2.Middle age</v>
      </c>
      <c r="S3041" s="40" t="s">
        <v>46</v>
      </c>
      <c r="T3041" s="40">
        <v>34558.33</v>
      </c>
      <c r="U3041" s="40" t="s">
        <v>37</v>
      </c>
      <c r="V3041" s="40" t="s">
        <v>29</v>
      </c>
      <c r="W3041" s="43">
        <v>45397</v>
      </c>
      <c r="X3041" s="44">
        <v>0.39374999999999999</v>
      </c>
      <c r="Y3041" s="41">
        <f t="shared" si="378"/>
        <v>15</v>
      </c>
      <c r="Z3041" s="41">
        <f t="shared" si="379"/>
        <v>15</v>
      </c>
      <c r="AA3041" s="40">
        <f t="shared" si="380"/>
        <v>2024</v>
      </c>
      <c r="AB3041" s="41">
        <f t="shared" si="381"/>
        <v>9</v>
      </c>
      <c r="AC3041" s="41">
        <f t="shared" si="382"/>
        <v>27</v>
      </c>
      <c r="AD3041" s="45">
        <f t="shared" si="383"/>
        <v>0</v>
      </c>
    </row>
    <row r="3042" spans="1:30" x14ac:dyDescent="0.35">
      <c r="A3042" s="32">
        <v>3031</v>
      </c>
      <c r="B3042" s="33">
        <v>8126</v>
      </c>
      <c r="C3042" s="33">
        <v>820</v>
      </c>
      <c r="D3042" s="33" t="s">
        <v>49</v>
      </c>
      <c r="E3042" s="33" t="s">
        <v>47</v>
      </c>
      <c r="F3042" s="33">
        <v>1</v>
      </c>
      <c r="G3042" s="34">
        <v>785.36</v>
      </c>
      <c r="H3042" s="34">
        <f t="shared" si="376"/>
        <v>785.36</v>
      </c>
      <c r="I3042" s="35">
        <v>45546.753472222219</v>
      </c>
      <c r="J3042" s="33">
        <v>3</v>
      </c>
      <c r="K3042" s="33" t="s">
        <v>36</v>
      </c>
      <c r="L3042" s="33">
        <v>381</v>
      </c>
      <c r="M3042" s="33">
        <v>88</v>
      </c>
      <c r="N3042" s="33">
        <v>214</v>
      </c>
      <c r="O3042" s="33">
        <v>285</v>
      </c>
      <c r="P3042" s="33">
        <v>4</v>
      </c>
      <c r="Q3042" s="33">
        <v>70</v>
      </c>
      <c r="R3042" s="33" t="str">
        <f t="shared" si="377"/>
        <v xml:space="preserve">3.Senior Citizen </v>
      </c>
      <c r="S3042" s="33" t="s">
        <v>27</v>
      </c>
      <c r="T3042" s="33">
        <v>32385.37</v>
      </c>
      <c r="U3042" s="33" t="s">
        <v>42</v>
      </c>
      <c r="V3042" s="33" t="s">
        <v>34</v>
      </c>
      <c r="W3042" s="36">
        <v>45546</v>
      </c>
      <c r="X3042" s="46">
        <v>0.75347222222222221</v>
      </c>
      <c r="Y3042" s="34">
        <f t="shared" si="378"/>
        <v>11</v>
      </c>
      <c r="Z3042" s="34">
        <f t="shared" si="379"/>
        <v>11</v>
      </c>
      <c r="AA3042" s="33">
        <f t="shared" si="380"/>
        <v>2024</v>
      </c>
      <c r="AB3042" s="34">
        <f t="shared" si="381"/>
        <v>18</v>
      </c>
      <c r="AC3042" s="34">
        <f t="shared" si="382"/>
        <v>5</v>
      </c>
      <c r="AD3042" s="38">
        <f t="shared" si="383"/>
        <v>0</v>
      </c>
    </row>
    <row r="3043" spans="1:30" x14ac:dyDescent="0.35">
      <c r="A3043" s="39">
        <v>3032</v>
      </c>
      <c r="B3043" s="40">
        <v>3141</v>
      </c>
      <c r="C3043" s="40">
        <v>628</v>
      </c>
      <c r="D3043" s="40" t="s">
        <v>38</v>
      </c>
      <c r="E3043" s="40" t="s">
        <v>25</v>
      </c>
      <c r="F3043" s="40">
        <v>4</v>
      </c>
      <c r="G3043" s="41">
        <v>1955.07</v>
      </c>
      <c r="H3043" s="41">
        <f t="shared" si="376"/>
        <v>7820.28</v>
      </c>
      <c r="I3043" s="42">
        <v>45326.594444444447</v>
      </c>
      <c r="J3043" s="40">
        <v>6</v>
      </c>
      <c r="K3043" s="40" t="s">
        <v>26</v>
      </c>
      <c r="L3043" s="40">
        <v>222</v>
      </c>
      <c r="M3043" s="40">
        <v>85</v>
      </c>
      <c r="N3043" s="40">
        <v>188</v>
      </c>
      <c r="O3043" s="40">
        <v>149</v>
      </c>
      <c r="P3043" s="40">
        <v>6</v>
      </c>
      <c r="Q3043" s="40">
        <v>54</v>
      </c>
      <c r="R3043" s="40" t="str">
        <f t="shared" si="377"/>
        <v>2.Middle age</v>
      </c>
      <c r="S3043" s="40" t="s">
        <v>41</v>
      </c>
      <c r="T3043" s="40">
        <v>60021.14</v>
      </c>
      <c r="U3043" s="40" t="s">
        <v>33</v>
      </c>
      <c r="V3043" s="40" t="s">
        <v>34</v>
      </c>
      <c r="W3043" s="43">
        <v>45326</v>
      </c>
      <c r="X3043" s="47">
        <v>0.59444444444444444</v>
      </c>
      <c r="Y3043" s="41">
        <f t="shared" si="378"/>
        <v>4</v>
      </c>
      <c r="Z3043" s="41">
        <f t="shared" si="379"/>
        <v>4</v>
      </c>
      <c r="AA3043" s="40">
        <f t="shared" si="380"/>
        <v>2024</v>
      </c>
      <c r="AB3043" s="41">
        <f t="shared" si="381"/>
        <v>14</v>
      </c>
      <c r="AC3043" s="41">
        <f t="shared" si="382"/>
        <v>16</v>
      </c>
      <c r="AD3043" s="45">
        <f t="shared" si="383"/>
        <v>0</v>
      </c>
    </row>
    <row r="3044" spans="1:30" x14ac:dyDescent="0.35">
      <c r="A3044" s="32">
        <v>3033</v>
      </c>
      <c r="B3044" s="33">
        <v>4879</v>
      </c>
      <c r="C3044" s="33">
        <v>983</v>
      </c>
      <c r="D3044" s="33" t="s">
        <v>51</v>
      </c>
      <c r="E3044" s="33" t="s">
        <v>47</v>
      </c>
      <c r="F3044" s="33">
        <v>3</v>
      </c>
      <c r="G3044" s="34">
        <v>805.62</v>
      </c>
      <c r="H3044" s="34">
        <f t="shared" si="376"/>
        <v>2416.86</v>
      </c>
      <c r="I3044" s="35">
        <v>45548.219444444447</v>
      </c>
      <c r="J3044" s="33">
        <v>3</v>
      </c>
      <c r="K3044" s="33" t="s">
        <v>45</v>
      </c>
      <c r="L3044" s="33">
        <v>467</v>
      </c>
      <c r="M3044" s="33">
        <v>145</v>
      </c>
      <c r="N3044" s="33">
        <v>151</v>
      </c>
      <c r="O3044" s="33">
        <v>143</v>
      </c>
      <c r="P3044" s="33">
        <v>6</v>
      </c>
      <c r="Q3044" s="33">
        <v>66</v>
      </c>
      <c r="R3044" s="33" t="str">
        <f t="shared" si="377"/>
        <v xml:space="preserve">3.Senior Citizen </v>
      </c>
      <c r="S3044" s="33" t="s">
        <v>27</v>
      </c>
      <c r="T3044" s="33">
        <v>71322.8</v>
      </c>
      <c r="U3044" s="33" t="s">
        <v>37</v>
      </c>
      <c r="V3044" s="33" t="s">
        <v>34</v>
      </c>
      <c r="W3044" s="36">
        <v>45548</v>
      </c>
      <c r="X3044" s="37">
        <v>0.21944444444444444</v>
      </c>
      <c r="Y3044" s="34">
        <f t="shared" si="378"/>
        <v>13</v>
      </c>
      <c r="Z3044" s="34">
        <f t="shared" si="379"/>
        <v>13</v>
      </c>
      <c r="AA3044" s="33">
        <f t="shared" si="380"/>
        <v>2024</v>
      </c>
      <c r="AB3044" s="34">
        <f t="shared" si="381"/>
        <v>5</v>
      </c>
      <c r="AC3044" s="34">
        <f t="shared" si="382"/>
        <v>16</v>
      </c>
      <c r="AD3044" s="38">
        <f t="shared" si="383"/>
        <v>0</v>
      </c>
    </row>
    <row r="3045" spans="1:30" x14ac:dyDescent="0.35">
      <c r="A3045" s="39">
        <v>3034</v>
      </c>
      <c r="B3045" s="40">
        <v>5778</v>
      </c>
      <c r="C3045" s="40">
        <v>291</v>
      </c>
      <c r="D3045" s="40" t="s">
        <v>49</v>
      </c>
      <c r="E3045" s="40" t="s">
        <v>47</v>
      </c>
      <c r="F3045" s="40">
        <v>2</v>
      </c>
      <c r="G3045" s="41">
        <v>1045.5</v>
      </c>
      <c r="H3045" s="41">
        <f t="shared" si="376"/>
        <v>2091</v>
      </c>
      <c r="I3045" s="42">
        <v>45507.995138888888</v>
      </c>
      <c r="J3045" s="40">
        <v>18</v>
      </c>
      <c r="K3045" s="40" t="s">
        <v>36</v>
      </c>
      <c r="L3045" s="40">
        <v>37</v>
      </c>
      <c r="M3045" s="40">
        <v>67</v>
      </c>
      <c r="N3045" s="40">
        <v>281</v>
      </c>
      <c r="O3045" s="40">
        <v>460</v>
      </c>
      <c r="P3045" s="40">
        <v>5</v>
      </c>
      <c r="Q3045" s="40">
        <v>40</v>
      </c>
      <c r="R3045" s="40" t="str">
        <f t="shared" si="377"/>
        <v>2.Middle age</v>
      </c>
      <c r="S3045" s="40" t="s">
        <v>27</v>
      </c>
      <c r="T3045" s="40">
        <v>51361.68</v>
      </c>
      <c r="U3045" s="40" t="s">
        <v>42</v>
      </c>
      <c r="V3045" s="40" t="s">
        <v>34</v>
      </c>
      <c r="W3045" s="43">
        <v>45507</v>
      </c>
      <c r="X3045" s="47">
        <v>0.99513888888888891</v>
      </c>
      <c r="Y3045" s="41">
        <f t="shared" si="378"/>
        <v>3</v>
      </c>
      <c r="Z3045" s="41">
        <f t="shared" si="379"/>
        <v>3</v>
      </c>
      <c r="AA3045" s="40">
        <f t="shared" si="380"/>
        <v>2024</v>
      </c>
      <c r="AB3045" s="41">
        <f t="shared" si="381"/>
        <v>23</v>
      </c>
      <c r="AC3045" s="41">
        <f t="shared" si="382"/>
        <v>53</v>
      </c>
      <c r="AD3045" s="45">
        <f t="shared" si="383"/>
        <v>0</v>
      </c>
    </row>
    <row r="3046" spans="1:30" x14ac:dyDescent="0.35">
      <c r="A3046" s="32">
        <v>3035</v>
      </c>
      <c r="B3046" s="33">
        <v>5276</v>
      </c>
      <c r="C3046" s="33">
        <v>690</v>
      </c>
      <c r="D3046" s="33" t="s">
        <v>44</v>
      </c>
      <c r="E3046" s="33" t="s">
        <v>47</v>
      </c>
      <c r="F3046" s="33">
        <v>4</v>
      </c>
      <c r="G3046" s="34">
        <v>991.92</v>
      </c>
      <c r="H3046" s="34">
        <f t="shared" si="376"/>
        <v>3967.68</v>
      </c>
      <c r="I3046" s="35">
        <v>45452.370138888888</v>
      </c>
      <c r="J3046" s="33">
        <v>2</v>
      </c>
      <c r="K3046" s="33" t="s">
        <v>36</v>
      </c>
      <c r="L3046" s="33">
        <v>238</v>
      </c>
      <c r="M3046" s="33">
        <v>129</v>
      </c>
      <c r="N3046" s="33">
        <v>298</v>
      </c>
      <c r="O3046" s="33">
        <v>440</v>
      </c>
      <c r="P3046" s="33">
        <v>7</v>
      </c>
      <c r="Q3046" s="33">
        <v>68</v>
      </c>
      <c r="R3046" s="33" t="str">
        <f t="shared" si="377"/>
        <v xml:space="preserve">3.Senior Citizen </v>
      </c>
      <c r="S3046" s="33" t="s">
        <v>46</v>
      </c>
      <c r="T3046" s="33">
        <v>44382.63</v>
      </c>
      <c r="U3046" s="33" t="s">
        <v>33</v>
      </c>
      <c r="V3046" s="33" t="s">
        <v>50</v>
      </c>
      <c r="W3046" s="36">
        <v>45452</v>
      </c>
      <c r="X3046" s="46">
        <v>0.37013888888888891</v>
      </c>
      <c r="Y3046" s="34">
        <f t="shared" si="378"/>
        <v>9</v>
      </c>
      <c r="Z3046" s="34">
        <f t="shared" si="379"/>
        <v>9</v>
      </c>
      <c r="AA3046" s="33">
        <f t="shared" si="380"/>
        <v>2024</v>
      </c>
      <c r="AB3046" s="34">
        <f t="shared" si="381"/>
        <v>8</v>
      </c>
      <c r="AC3046" s="34">
        <f t="shared" si="382"/>
        <v>53</v>
      </c>
      <c r="AD3046" s="38">
        <f t="shared" si="383"/>
        <v>0</v>
      </c>
    </row>
    <row r="3047" spans="1:30" x14ac:dyDescent="0.35">
      <c r="A3047" s="39">
        <v>3036</v>
      </c>
      <c r="B3047" s="40">
        <v>6161</v>
      </c>
      <c r="C3047" s="40">
        <v>611</v>
      </c>
      <c r="D3047" s="40" t="s">
        <v>49</v>
      </c>
      <c r="E3047" s="40" t="s">
        <v>47</v>
      </c>
      <c r="F3047" s="40">
        <v>1</v>
      </c>
      <c r="G3047" s="41">
        <v>92.6</v>
      </c>
      <c r="H3047" s="41">
        <f t="shared" si="376"/>
        <v>92.6</v>
      </c>
      <c r="I3047" s="42">
        <v>45548.197222222225</v>
      </c>
      <c r="J3047" s="40">
        <v>12</v>
      </c>
      <c r="K3047" s="40" t="s">
        <v>45</v>
      </c>
      <c r="L3047" s="40">
        <v>281</v>
      </c>
      <c r="M3047" s="40">
        <v>83</v>
      </c>
      <c r="N3047" s="40">
        <v>257</v>
      </c>
      <c r="O3047" s="40">
        <v>302</v>
      </c>
      <c r="P3047" s="40">
        <v>10</v>
      </c>
      <c r="Q3047" s="40">
        <v>22</v>
      </c>
      <c r="R3047" s="40" t="str">
        <f t="shared" si="377"/>
        <v>1.Young age</v>
      </c>
      <c r="S3047" s="40" t="s">
        <v>27</v>
      </c>
      <c r="T3047" s="40">
        <v>47061.81</v>
      </c>
      <c r="U3047" s="40" t="s">
        <v>28</v>
      </c>
      <c r="V3047" s="40" t="s">
        <v>50</v>
      </c>
      <c r="W3047" s="43">
        <v>45548</v>
      </c>
      <c r="X3047" s="44">
        <v>0.19722222222222222</v>
      </c>
      <c r="Y3047" s="41">
        <f t="shared" si="378"/>
        <v>13</v>
      </c>
      <c r="Z3047" s="41">
        <f t="shared" si="379"/>
        <v>13</v>
      </c>
      <c r="AA3047" s="40">
        <f t="shared" si="380"/>
        <v>2024</v>
      </c>
      <c r="AB3047" s="41">
        <f t="shared" si="381"/>
        <v>4</v>
      </c>
      <c r="AC3047" s="41">
        <f t="shared" si="382"/>
        <v>44</v>
      </c>
      <c r="AD3047" s="45">
        <f t="shared" si="383"/>
        <v>0</v>
      </c>
    </row>
    <row r="3048" spans="1:30" x14ac:dyDescent="0.35">
      <c r="A3048" s="32">
        <v>3037</v>
      </c>
      <c r="B3048" s="33">
        <v>7438</v>
      </c>
      <c r="C3048" s="33">
        <v>318</v>
      </c>
      <c r="D3048" s="33" t="s">
        <v>31</v>
      </c>
      <c r="E3048" s="33" t="s">
        <v>25</v>
      </c>
      <c r="F3048" s="33">
        <v>1</v>
      </c>
      <c r="G3048" s="34">
        <v>785.94</v>
      </c>
      <c r="H3048" s="34">
        <f t="shared" si="376"/>
        <v>785.94</v>
      </c>
      <c r="I3048" s="35">
        <v>45496.372916666667</v>
      </c>
      <c r="J3048" s="33">
        <v>6</v>
      </c>
      <c r="K3048" s="33" t="s">
        <v>36</v>
      </c>
      <c r="L3048" s="33">
        <v>340</v>
      </c>
      <c r="M3048" s="33">
        <v>148</v>
      </c>
      <c r="N3048" s="33">
        <v>211</v>
      </c>
      <c r="O3048" s="33">
        <v>273</v>
      </c>
      <c r="P3048" s="33">
        <v>1</v>
      </c>
      <c r="Q3048" s="33">
        <v>38</v>
      </c>
      <c r="R3048" s="33" t="str">
        <f t="shared" si="377"/>
        <v>2.Middle age</v>
      </c>
      <c r="S3048" s="33" t="s">
        <v>27</v>
      </c>
      <c r="T3048" s="33">
        <v>119834.78</v>
      </c>
      <c r="U3048" s="33" t="s">
        <v>42</v>
      </c>
      <c r="V3048" s="33" t="s">
        <v>29</v>
      </c>
      <c r="W3048" s="36">
        <v>45496</v>
      </c>
      <c r="X3048" s="37">
        <v>0.37291666666666667</v>
      </c>
      <c r="Y3048" s="34">
        <f t="shared" si="378"/>
        <v>23</v>
      </c>
      <c r="Z3048" s="34">
        <f t="shared" si="379"/>
        <v>23</v>
      </c>
      <c r="AA3048" s="33">
        <f t="shared" si="380"/>
        <v>2024</v>
      </c>
      <c r="AB3048" s="34">
        <f t="shared" si="381"/>
        <v>8</v>
      </c>
      <c r="AC3048" s="34">
        <f t="shared" si="382"/>
        <v>57</v>
      </c>
      <c r="AD3048" s="38">
        <f t="shared" si="383"/>
        <v>0</v>
      </c>
    </row>
    <row r="3049" spans="1:30" x14ac:dyDescent="0.35">
      <c r="A3049" s="39">
        <v>3038</v>
      </c>
      <c r="B3049" s="40">
        <v>6345</v>
      </c>
      <c r="C3049" s="40">
        <v>776</v>
      </c>
      <c r="D3049" s="40" t="s">
        <v>49</v>
      </c>
      <c r="E3049" s="40" t="s">
        <v>47</v>
      </c>
      <c r="F3049" s="40">
        <v>4</v>
      </c>
      <c r="G3049" s="41">
        <v>1139.53</v>
      </c>
      <c r="H3049" s="41">
        <f t="shared" si="376"/>
        <v>4558.12</v>
      </c>
      <c r="I3049" s="42">
        <v>45415.122916666667</v>
      </c>
      <c r="J3049" s="40">
        <v>12</v>
      </c>
      <c r="K3049" s="40" t="s">
        <v>26</v>
      </c>
      <c r="L3049" s="40">
        <v>6</v>
      </c>
      <c r="M3049" s="40">
        <v>68</v>
      </c>
      <c r="N3049" s="40">
        <v>174</v>
      </c>
      <c r="O3049" s="40">
        <v>459</v>
      </c>
      <c r="P3049" s="40">
        <v>4</v>
      </c>
      <c r="Q3049" s="40">
        <v>62</v>
      </c>
      <c r="R3049" s="40" t="str">
        <f t="shared" si="377"/>
        <v xml:space="preserve">3.Senior Citizen </v>
      </c>
      <c r="S3049" s="40" t="s">
        <v>41</v>
      </c>
      <c r="T3049" s="40">
        <v>42532.160000000003</v>
      </c>
      <c r="U3049" s="40" t="s">
        <v>33</v>
      </c>
      <c r="V3049" s="40" t="s">
        <v>34</v>
      </c>
      <c r="W3049" s="43">
        <v>45415</v>
      </c>
      <c r="X3049" s="47">
        <v>0.12291666666666666</v>
      </c>
      <c r="Y3049" s="41">
        <f t="shared" si="378"/>
        <v>3</v>
      </c>
      <c r="Z3049" s="41">
        <f t="shared" si="379"/>
        <v>3</v>
      </c>
      <c r="AA3049" s="40">
        <f t="shared" si="380"/>
        <v>2024</v>
      </c>
      <c r="AB3049" s="41">
        <f t="shared" si="381"/>
        <v>2</v>
      </c>
      <c r="AC3049" s="41">
        <f t="shared" si="382"/>
        <v>57</v>
      </c>
      <c r="AD3049" s="45">
        <f t="shared" si="383"/>
        <v>0</v>
      </c>
    </row>
    <row r="3050" spans="1:30" x14ac:dyDescent="0.35">
      <c r="A3050" s="32">
        <v>3039</v>
      </c>
      <c r="B3050" s="33">
        <v>6211</v>
      </c>
      <c r="C3050" s="33">
        <v>943</v>
      </c>
      <c r="D3050" s="33" t="s">
        <v>44</v>
      </c>
      <c r="E3050" s="33" t="s">
        <v>47</v>
      </c>
      <c r="F3050" s="33">
        <v>1</v>
      </c>
      <c r="G3050" s="34">
        <v>1924.52</v>
      </c>
      <c r="H3050" s="34">
        <f t="shared" si="376"/>
        <v>1924.52</v>
      </c>
      <c r="I3050" s="35">
        <v>45415.318749999999</v>
      </c>
      <c r="J3050" s="33">
        <v>16</v>
      </c>
      <c r="K3050" s="33" t="s">
        <v>40</v>
      </c>
      <c r="L3050" s="33">
        <v>187</v>
      </c>
      <c r="M3050" s="33">
        <v>145</v>
      </c>
      <c r="N3050" s="33">
        <v>282</v>
      </c>
      <c r="O3050" s="33">
        <v>499</v>
      </c>
      <c r="P3050" s="33">
        <v>4</v>
      </c>
      <c r="Q3050" s="33">
        <v>43</v>
      </c>
      <c r="R3050" s="33" t="str">
        <f t="shared" si="377"/>
        <v>2.Middle age</v>
      </c>
      <c r="S3050" s="33" t="s">
        <v>41</v>
      </c>
      <c r="T3050" s="33">
        <v>74443.100000000006</v>
      </c>
      <c r="U3050" s="33" t="s">
        <v>42</v>
      </c>
      <c r="V3050" s="33" t="s">
        <v>34</v>
      </c>
      <c r="W3050" s="36">
        <v>45415</v>
      </c>
      <c r="X3050" s="46">
        <v>0.31874999999999998</v>
      </c>
      <c r="Y3050" s="34">
        <f t="shared" si="378"/>
        <v>3</v>
      </c>
      <c r="Z3050" s="34">
        <f t="shared" si="379"/>
        <v>3</v>
      </c>
      <c r="AA3050" s="33">
        <f t="shared" si="380"/>
        <v>2024</v>
      </c>
      <c r="AB3050" s="34">
        <f t="shared" si="381"/>
        <v>7</v>
      </c>
      <c r="AC3050" s="34">
        <f t="shared" si="382"/>
        <v>39</v>
      </c>
      <c r="AD3050" s="38">
        <f t="shared" si="383"/>
        <v>0</v>
      </c>
    </row>
    <row r="3051" spans="1:30" x14ac:dyDescent="0.35">
      <c r="A3051" s="39">
        <v>3040</v>
      </c>
      <c r="B3051" s="40">
        <v>8417</v>
      </c>
      <c r="C3051" s="40">
        <v>860</v>
      </c>
      <c r="D3051" s="40" t="s">
        <v>38</v>
      </c>
      <c r="E3051" s="40" t="s">
        <v>47</v>
      </c>
      <c r="F3051" s="40">
        <v>2</v>
      </c>
      <c r="G3051" s="41">
        <v>55.83</v>
      </c>
      <c r="H3051" s="41">
        <f t="shared" si="376"/>
        <v>111.66</v>
      </c>
      <c r="I3051" s="42">
        <v>45318.069444444445</v>
      </c>
      <c r="J3051" s="40">
        <v>19</v>
      </c>
      <c r="K3051" s="40" t="s">
        <v>32</v>
      </c>
      <c r="L3051" s="40">
        <v>283</v>
      </c>
      <c r="M3051" s="40">
        <v>101</v>
      </c>
      <c r="N3051" s="40">
        <v>122</v>
      </c>
      <c r="O3051" s="40">
        <v>500</v>
      </c>
      <c r="P3051" s="40">
        <v>7</v>
      </c>
      <c r="Q3051" s="40">
        <v>57</v>
      </c>
      <c r="R3051" s="40" t="str">
        <f t="shared" si="377"/>
        <v>2.Middle age</v>
      </c>
      <c r="S3051" s="40" t="s">
        <v>27</v>
      </c>
      <c r="T3051" s="40">
        <v>101815.15</v>
      </c>
      <c r="U3051" s="40" t="s">
        <v>28</v>
      </c>
      <c r="V3051" s="40" t="s">
        <v>29</v>
      </c>
      <c r="W3051" s="43">
        <v>45318</v>
      </c>
      <c r="X3051" s="44">
        <v>6.9444444444444448E-2</v>
      </c>
      <c r="Y3051" s="41">
        <f t="shared" si="378"/>
        <v>27</v>
      </c>
      <c r="Z3051" s="41">
        <f t="shared" si="379"/>
        <v>27</v>
      </c>
      <c r="AA3051" s="40">
        <f t="shared" si="380"/>
        <v>2024</v>
      </c>
      <c r="AB3051" s="41">
        <f t="shared" si="381"/>
        <v>1</v>
      </c>
      <c r="AC3051" s="41">
        <f t="shared" si="382"/>
        <v>40</v>
      </c>
      <c r="AD3051" s="45">
        <f t="shared" si="383"/>
        <v>0</v>
      </c>
    </row>
    <row r="3052" spans="1:30" x14ac:dyDescent="0.35">
      <c r="A3052" s="32">
        <v>3041</v>
      </c>
      <c r="B3052" s="33">
        <v>5455</v>
      </c>
      <c r="C3052" s="33">
        <v>578</v>
      </c>
      <c r="D3052" s="33" t="s">
        <v>44</v>
      </c>
      <c r="E3052" s="33" t="s">
        <v>47</v>
      </c>
      <c r="F3052" s="33">
        <v>2</v>
      </c>
      <c r="G3052" s="34">
        <v>592.69000000000005</v>
      </c>
      <c r="H3052" s="34">
        <f t="shared" si="376"/>
        <v>1185.3800000000001</v>
      </c>
      <c r="I3052" s="35">
        <v>45381.430555555555</v>
      </c>
      <c r="J3052" s="33">
        <v>11</v>
      </c>
      <c r="K3052" s="33" t="s">
        <v>32</v>
      </c>
      <c r="L3052" s="33">
        <v>455</v>
      </c>
      <c r="M3052" s="33">
        <v>113</v>
      </c>
      <c r="N3052" s="33">
        <v>208</v>
      </c>
      <c r="O3052" s="33">
        <v>135</v>
      </c>
      <c r="P3052" s="33">
        <v>10</v>
      </c>
      <c r="Q3052" s="33">
        <v>55</v>
      </c>
      <c r="R3052" s="33" t="str">
        <f t="shared" si="377"/>
        <v>2.Middle age</v>
      </c>
      <c r="S3052" s="33" t="s">
        <v>41</v>
      </c>
      <c r="T3052" s="33">
        <v>22091.72</v>
      </c>
      <c r="U3052" s="33" t="s">
        <v>33</v>
      </c>
      <c r="V3052" s="33" t="s">
        <v>29</v>
      </c>
      <c r="W3052" s="36">
        <v>45381</v>
      </c>
      <c r="X3052" s="37">
        <v>0.43055555555555558</v>
      </c>
      <c r="Y3052" s="34">
        <f t="shared" si="378"/>
        <v>30</v>
      </c>
      <c r="Z3052" s="34">
        <f t="shared" si="379"/>
        <v>30</v>
      </c>
      <c r="AA3052" s="33">
        <f t="shared" si="380"/>
        <v>2024</v>
      </c>
      <c r="AB3052" s="34">
        <f t="shared" si="381"/>
        <v>10</v>
      </c>
      <c r="AC3052" s="34">
        <f t="shared" si="382"/>
        <v>20</v>
      </c>
      <c r="AD3052" s="38">
        <f t="shared" si="383"/>
        <v>0</v>
      </c>
    </row>
    <row r="3053" spans="1:30" x14ac:dyDescent="0.35">
      <c r="A3053" s="39">
        <v>3042</v>
      </c>
      <c r="B3053" s="40">
        <v>4827</v>
      </c>
      <c r="C3053" s="40">
        <v>374</v>
      </c>
      <c r="D3053" s="40" t="s">
        <v>51</v>
      </c>
      <c r="E3053" s="40" t="s">
        <v>25</v>
      </c>
      <c r="F3053" s="40">
        <v>3</v>
      </c>
      <c r="G3053" s="41">
        <v>478.78</v>
      </c>
      <c r="H3053" s="41">
        <f t="shared" si="376"/>
        <v>1436.34</v>
      </c>
      <c r="I3053" s="42">
        <v>45440.868750000001</v>
      </c>
      <c r="J3053" s="40">
        <v>19</v>
      </c>
      <c r="K3053" s="40" t="s">
        <v>40</v>
      </c>
      <c r="L3053" s="40">
        <v>34</v>
      </c>
      <c r="M3053" s="40">
        <v>130</v>
      </c>
      <c r="N3053" s="40">
        <v>153</v>
      </c>
      <c r="O3053" s="40">
        <v>316</v>
      </c>
      <c r="P3053" s="40">
        <v>4</v>
      </c>
      <c r="Q3053" s="40">
        <v>28</v>
      </c>
      <c r="R3053" s="40" t="str">
        <f t="shared" si="377"/>
        <v>1.Young age</v>
      </c>
      <c r="S3053" s="40" t="s">
        <v>41</v>
      </c>
      <c r="T3053" s="40">
        <v>83684.95</v>
      </c>
      <c r="U3053" s="40" t="s">
        <v>33</v>
      </c>
      <c r="V3053" s="40" t="s">
        <v>50</v>
      </c>
      <c r="W3053" s="43">
        <v>45440</v>
      </c>
      <c r="X3053" s="44">
        <v>0.86875000000000002</v>
      </c>
      <c r="Y3053" s="41">
        <f t="shared" si="378"/>
        <v>28</v>
      </c>
      <c r="Z3053" s="41">
        <f t="shared" si="379"/>
        <v>28</v>
      </c>
      <c r="AA3053" s="40">
        <f t="shared" si="380"/>
        <v>2024</v>
      </c>
      <c r="AB3053" s="41">
        <f t="shared" si="381"/>
        <v>20</v>
      </c>
      <c r="AC3053" s="41">
        <f t="shared" si="382"/>
        <v>51</v>
      </c>
      <c r="AD3053" s="45">
        <f t="shared" si="383"/>
        <v>0</v>
      </c>
    </row>
    <row r="3054" spans="1:30" x14ac:dyDescent="0.35">
      <c r="A3054" s="32">
        <v>3043</v>
      </c>
      <c r="B3054" s="33">
        <v>2223</v>
      </c>
      <c r="C3054" s="33">
        <v>753</v>
      </c>
      <c r="D3054" s="33" t="s">
        <v>52</v>
      </c>
      <c r="E3054" s="33" t="s">
        <v>25</v>
      </c>
      <c r="F3054" s="33">
        <v>1</v>
      </c>
      <c r="G3054" s="34">
        <v>1381.68</v>
      </c>
      <c r="H3054" s="34">
        <f t="shared" si="376"/>
        <v>1381.68</v>
      </c>
      <c r="I3054" s="35">
        <v>45293.982638888891</v>
      </c>
      <c r="J3054" s="33">
        <v>19</v>
      </c>
      <c r="K3054" s="33" t="s">
        <v>40</v>
      </c>
      <c r="L3054" s="33">
        <v>122</v>
      </c>
      <c r="M3054" s="33">
        <v>52</v>
      </c>
      <c r="N3054" s="33">
        <v>235</v>
      </c>
      <c r="O3054" s="33">
        <v>102</v>
      </c>
      <c r="P3054" s="33">
        <v>2</v>
      </c>
      <c r="Q3054" s="33">
        <v>26</v>
      </c>
      <c r="R3054" s="33" t="str">
        <f t="shared" si="377"/>
        <v>1.Young age</v>
      </c>
      <c r="S3054" s="33" t="s">
        <v>27</v>
      </c>
      <c r="T3054" s="33">
        <v>61749.64</v>
      </c>
      <c r="U3054" s="33" t="s">
        <v>37</v>
      </c>
      <c r="V3054" s="33" t="s">
        <v>43</v>
      </c>
      <c r="W3054" s="36">
        <v>45293</v>
      </c>
      <c r="X3054" s="46">
        <v>0.98263888888888884</v>
      </c>
      <c r="Y3054" s="34">
        <f t="shared" si="378"/>
        <v>2</v>
      </c>
      <c r="Z3054" s="34">
        <f t="shared" si="379"/>
        <v>2</v>
      </c>
      <c r="AA3054" s="33">
        <f t="shared" si="380"/>
        <v>2024</v>
      </c>
      <c r="AB3054" s="34">
        <f t="shared" si="381"/>
        <v>23</v>
      </c>
      <c r="AC3054" s="34">
        <f t="shared" si="382"/>
        <v>35</v>
      </c>
      <c r="AD3054" s="38">
        <f t="shared" si="383"/>
        <v>0</v>
      </c>
    </row>
    <row r="3055" spans="1:30" x14ac:dyDescent="0.35">
      <c r="A3055" s="39">
        <v>3044</v>
      </c>
      <c r="B3055" s="40">
        <v>4321</v>
      </c>
      <c r="C3055" s="40">
        <v>645</v>
      </c>
      <c r="D3055" s="40" t="s">
        <v>49</v>
      </c>
      <c r="E3055" s="40" t="s">
        <v>25</v>
      </c>
      <c r="F3055" s="40">
        <v>5</v>
      </c>
      <c r="G3055" s="41">
        <v>1845.04</v>
      </c>
      <c r="H3055" s="41">
        <f t="shared" si="376"/>
        <v>9225.2000000000007</v>
      </c>
      <c r="I3055" s="42">
        <v>45402.495138888888</v>
      </c>
      <c r="J3055" s="40">
        <v>2</v>
      </c>
      <c r="K3055" s="40" t="s">
        <v>26</v>
      </c>
      <c r="L3055" s="40">
        <v>499</v>
      </c>
      <c r="M3055" s="40">
        <v>117</v>
      </c>
      <c r="N3055" s="40">
        <v>135</v>
      </c>
      <c r="O3055" s="40">
        <v>379</v>
      </c>
      <c r="P3055" s="40">
        <v>1</v>
      </c>
      <c r="Q3055" s="40">
        <v>55</v>
      </c>
      <c r="R3055" s="40" t="str">
        <f t="shared" si="377"/>
        <v>2.Middle age</v>
      </c>
      <c r="S3055" s="40" t="s">
        <v>27</v>
      </c>
      <c r="T3055" s="40">
        <v>65370.5</v>
      </c>
      <c r="U3055" s="40" t="s">
        <v>37</v>
      </c>
      <c r="V3055" s="40" t="s">
        <v>29</v>
      </c>
      <c r="W3055" s="43">
        <v>45402</v>
      </c>
      <c r="X3055" s="44">
        <v>0.49513888888888891</v>
      </c>
      <c r="Y3055" s="41">
        <f t="shared" si="378"/>
        <v>20</v>
      </c>
      <c r="Z3055" s="41">
        <f t="shared" si="379"/>
        <v>20</v>
      </c>
      <c r="AA3055" s="40">
        <f t="shared" si="380"/>
        <v>2024</v>
      </c>
      <c r="AB3055" s="41">
        <f t="shared" si="381"/>
        <v>11</v>
      </c>
      <c r="AC3055" s="41">
        <f t="shared" si="382"/>
        <v>53</v>
      </c>
      <c r="AD3055" s="45">
        <f t="shared" si="383"/>
        <v>0</v>
      </c>
    </row>
    <row r="3056" spans="1:30" x14ac:dyDescent="0.35">
      <c r="A3056" s="32">
        <v>3045</v>
      </c>
      <c r="B3056" s="33">
        <v>3230</v>
      </c>
      <c r="C3056" s="33">
        <v>928</v>
      </c>
      <c r="D3056" s="33" t="s">
        <v>44</v>
      </c>
      <c r="E3056" s="33" t="s">
        <v>47</v>
      </c>
      <c r="F3056" s="33">
        <v>3</v>
      </c>
      <c r="G3056" s="34">
        <v>494.28</v>
      </c>
      <c r="H3056" s="34">
        <f t="shared" si="376"/>
        <v>1482.84</v>
      </c>
      <c r="I3056" s="35">
        <v>45484.5625</v>
      </c>
      <c r="J3056" s="33">
        <v>1</v>
      </c>
      <c r="K3056" s="33" t="s">
        <v>36</v>
      </c>
      <c r="L3056" s="33">
        <v>495</v>
      </c>
      <c r="M3056" s="33">
        <v>118</v>
      </c>
      <c r="N3056" s="33">
        <v>187</v>
      </c>
      <c r="O3056" s="33">
        <v>304</v>
      </c>
      <c r="P3056" s="33">
        <v>6</v>
      </c>
      <c r="Q3056" s="33">
        <v>25</v>
      </c>
      <c r="R3056" s="33" t="str">
        <f t="shared" si="377"/>
        <v>1.Young age</v>
      </c>
      <c r="S3056" s="33" t="s">
        <v>46</v>
      </c>
      <c r="T3056" s="33">
        <v>70988.25</v>
      </c>
      <c r="U3056" s="33" t="s">
        <v>28</v>
      </c>
      <c r="V3056" s="33" t="s">
        <v>50</v>
      </c>
      <c r="W3056" s="36">
        <v>45484</v>
      </c>
      <c r="X3056" s="46">
        <v>0.5625</v>
      </c>
      <c r="Y3056" s="34">
        <f t="shared" si="378"/>
        <v>11</v>
      </c>
      <c r="Z3056" s="34">
        <f t="shared" si="379"/>
        <v>11</v>
      </c>
      <c r="AA3056" s="33">
        <f t="shared" si="380"/>
        <v>2024</v>
      </c>
      <c r="AB3056" s="34">
        <f t="shared" si="381"/>
        <v>13</v>
      </c>
      <c r="AC3056" s="34">
        <f t="shared" si="382"/>
        <v>30</v>
      </c>
      <c r="AD3056" s="38">
        <f t="shared" si="383"/>
        <v>0</v>
      </c>
    </row>
    <row r="3057" spans="1:30" x14ac:dyDescent="0.35">
      <c r="A3057" s="39">
        <v>3046</v>
      </c>
      <c r="B3057" s="40">
        <v>2785</v>
      </c>
      <c r="C3057" s="40">
        <v>729</v>
      </c>
      <c r="D3057" s="40" t="s">
        <v>39</v>
      </c>
      <c r="E3057" s="40" t="s">
        <v>25</v>
      </c>
      <c r="F3057" s="40">
        <v>2</v>
      </c>
      <c r="G3057" s="41">
        <v>1471.43</v>
      </c>
      <c r="H3057" s="41">
        <f t="shared" si="376"/>
        <v>2942.86</v>
      </c>
      <c r="I3057" s="42">
        <v>45354.924305555556</v>
      </c>
      <c r="J3057" s="40">
        <v>10</v>
      </c>
      <c r="K3057" s="40" t="s">
        <v>40</v>
      </c>
      <c r="L3057" s="40">
        <v>265</v>
      </c>
      <c r="M3057" s="40">
        <v>57</v>
      </c>
      <c r="N3057" s="40">
        <v>120</v>
      </c>
      <c r="O3057" s="40">
        <v>188</v>
      </c>
      <c r="P3057" s="40">
        <v>8</v>
      </c>
      <c r="Q3057" s="40">
        <v>59</v>
      </c>
      <c r="R3057" s="40" t="str">
        <f t="shared" si="377"/>
        <v>2.Middle age</v>
      </c>
      <c r="S3057" s="40" t="s">
        <v>46</v>
      </c>
      <c r="T3057" s="40">
        <v>39721.99</v>
      </c>
      <c r="U3057" s="40" t="s">
        <v>28</v>
      </c>
      <c r="V3057" s="40" t="s">
        <v>43</v>
      </c>
      <c r="W3057" s="43">
        <v>45354</v>
      </c>
      <c r="X3057" s="47">
        <v>0.9243055555555556</v>
      </c>
      <c r="Y3057" s="41">
        <f t="shared" si="378"/>
        <v>3</v>
      </c>
      <c r="Z3057" s="41">
        <f t="shared" si="379"/>
        <v>3</v>
      </c>
      <c r="AA3057" s="40">
        <f t="shared" si="380"/>
        <v>2024</v>
      </c>
      <c r="AB3057" s="41">
        <f t="shared" si="381"/>
        <v>22</v>
      </c>
      <c r="AC3057" s="41">
        <f t="shared" si="382"/>
        <v>11</v>
      </c>
      <c r="AD3057" s="45">
        <f t="shared" si="383"/>
        <v>0</v>
      </c>
    </row>
    <row r="3058" spans="1:30" x14ac:dyDescent="0.35">
      <c r="A3058" s="32">
        <v>3047</v>
      </c>
      <c r="B3058" s="33">
        <v>3546</v>
      </c>
      <c r="C3058" s="33">
        <v>973</v>
      </c>
      <c r="D3058" s="33" t="s">
        <v>24</v>
      </c>
      <c r="E3058" s="33" t="s">
        <v>25</v>
      </c>
      <c r="F3058" s="33">
        <v>3</v>
      </c>
      <c r="G3058" s="34">
        <v>1395.69</v>
      </c>
      <c r="H3058" s="34">
        <f t="shared" si="376"/>
        <v>4187.07</v>
      </c>
      <c r="I3058" s="35">
        <v>45530.053472222222</v>
      </c>
      <c r="J3058" s="33">
        <v>16</v>
      </c>
      <c r="K3058" s="33" t="s">
        <v>32</v>
      </c>
      <c r="L3058" s="33">
        <v>16</v>
      </c>
      <c r="M3058" s="33">
        <v>139</v>
      </c>
      <c r="N3058" s="33">
        <v>126</v>
      </c>
      <c r="O3058" s="33">
        <v>496</v>
      </c>
      <c r="P3058" s="33">
        <v>2</v>
      </c>
      <c r="Q3058" s="33">
        <v>30</v>
      </c>
      <c r="R3058" s="33" t="str">
        <f t="shared" si="377"/>
        <v>1.Young age</v>
      </c>
      <c r="S3058" s="33" t="s">
        <v>41</v>
      </c>
      <c r="T3058" s="33">
        <v>31788.12</v>
      </c>
      <c r="U3058" s="33" t="s">
        <v>37</v>
      </c>
      <c r="V3058" s="33" t="s">
        <v>34</v>
      </c>
      <c r="W3058" s="36">
        <v>45530</v>
      </c>
      <c r="X3058" s="37">
        <v>5.347222222222222E-2</v>
      </c>
      <c r="Y3058" s="34">
        <f t="shared" si="378"/>
        <v>26</v>
      </c>
      <c r="Z3058" s="34">
        <f t="shared" si="379"/>
        <v>26</v>
      </c>
      <c r="AA3058" s="33">
        <f t="shared" si="380"/>
        <v>2024</v>
      </c>
      <c r="AB3058" s="34">
        <f t="shared" si="381"/>
        <v>1</v>
      </c>
      <c r="AC3058" s="34">
        <f t="shared" si="382"/>
        <v>17</v>
      </c>
      <c r="AD3058" s="38">
        <f t="shared" si="383"/>
        <v>0</v>
      </c>
    </row>
    <row r="3059" spans="1:30" x14ac:dyDescent="0.35">
      <c r="A3059" s="39">
        <v>3048</v>
      </c>
      <c r="B3059" s="40">
        <v>2731</v>
      </c>
      <c r="C3059" s="40">
        <v>887</v>
      </c>
      <c r="D3059" s="40" t="s">
        <v>49</v>
      </c>
      <c r="E3059" s="40" t="s">
        <v>25</v>
      </c>
      <c r="F3059" s="40">
        <v>2</v>
      </c>
      <c r="G3059" s="41">
        <v>203.58</v>
      </c>
      <c r="H3059" s="41">
        <f t="shared" si="376"/>
        <v>407.16</v>
      </c>
      <c r="I3059" s="42">
        <v>45422.720833333333</v>
      </c>
      <c r="J3059" s="40">
        <v>20</v>
      </c>
      <c r="K3059" s="40" t="s">
        <v>40</v>
      </c>
      <c r="L3059" s="40">
        <v>488</v>
      </c>
      <c r="M3059" s="40">
        <v>94</v>
      </c>
      <c r="N3059" s="40">
        <v>220</v>
      </c>
      <c r="O3059" s="40">
        <v>251</v>
      </c>
      <c r="P3059" s="40">
        <v>10</v>
      </c>
      <c r="Q3059" s="40">
        <v>47</v>
      </c>
      <c r="R3059" s="40" t="str">
        <f t="shared" si="377"/>
        <v>2.Middle age</v>
      </c>
      <c r="S3059" s="40" t="s">
        <v>46</v>
      </c>
      <c r="T3059" s="40">
        <v>118127.3</v>
      </c>
      <c r="U3059" s="40" t="s">
        <v>37</v>
      </c>
      <c r="V3059" s="40" t="s">
        <v>43</v>
      </c>
      <c r="W3059" s="43">
        <v>45422</v>
      </c>
      <c r="X3059" s="47">
        <v>0.72083333333333333</v>
      </c>
      <c r="Y3059" s="41">
        <f t="shared" si="378"/>
        <v>10</v>
      </c>
      <c r="Z3059" s="41">
        <f t="shared" si="379"/>
        <v>10</v>
      </c>
      <c r="AA3059" s="40">
        <f t="shared" si="380"/>
        <v>2024</v>
      </c>
      <c r="AB3059" s="41">
        <f t="shared" si="381"/>
        <v>17</v>
      </c>
      <c r="AC3059" s="41">
        <f t="shared" si="382"/>
        <v>18</v>
      </c>
      <c r="AD3059" s="45">
        <f t="shared" si="383"/>
        <v>0</v>
      </c>
    </row>
    <row r="3060" spans="1:30" x14ac:dyDescent="0.35">
      <c r="A3060" s="32">
        <v>3049</v>
      </c>
      <c r="B3060" s="33">
        <v>3693</v>
      </c>
      <c r="C3060" s="33">
        <v>544</v>
      </c>
      <c r="D3060" s="33" t="s">
        <v>44</v>
      </c>
      <c r="E3060" s="33" t="s">
        <v>47</v>
      </c>
      <c r="F3060" s="33">
        <v>1</v>
      </c>
      <c r="G3060" s="34">
        <v>721.81</v>
      </c>
      <c r="H3060" s="34">
        <f t="shared" si="376"/>
        <v>721.81</v>
      </c>
      <c r="I3060" s="35">
        <v>45524.628472222219</v>
      </c>
      <c r="J3060" s="33">
        <v>9</v>
      </c>
      <c r="K3060" s="33" t="s">
        <v>32</v>
      </c>
      <c r="L3060" s="33">
        <v>170</v>
      </c>
      <c r="M3060" s="33">
        <v>55</v>
      </c>
      <c r="N3060" s="33">
        <v>136</v>
      </c>
      <c r="O3060" s="33">
        <v>403</v>
      </c>
      <c r="P3060" s="33">
        <v>8</v>
      </c>
      <c r="Q3060" s="33">
        <v>58</v>
      </c>
      <c r="R3060" s="33" t="str">
        <f t="shared" si="377"/>
        <v>2.Middle age</v>
      </c>
      <c r="S3060" s="33" t="s">
        <v>27</v>
      </c>
      <c r="T3060" s="33">
        <v>37630.11</v>
      </c>
      <c r="U3060" s="33" t="s">
        <v>28</v>
      </c>
      <c r="V3060" s="33" t="s">
        <v>43</v>
      </c>
      <c r="W3060" s="36">
        <v>45524</v>
      </c>
      <c r="X3060" s="37">
        <v>0.62847222222222221</v>
      </c>
      <c r="Y3060" s="34">
        <f t="shared" si="378"/>
        <v>20</v>
      </c>
      <c r="Z3060" s="34">
        <f t="shared" si="379"/>
        <v>20</v>
      </c>
      <c r="AA3060" s="33">
        <f t="shared" si="380"/>
        <v>2024</v>
      </c>
      <c r="AB3060" s="34">
        <f t="shared" si="381"/>
        <v>15</v>
      </c>
      <c r="AC3060" s="34">
        <f t="shared" si="382"/>
        <v>5</v>
      </c>
      <c r="AD3060" s="38">
        <f t="shared" si="383"/>
        <v>0</v>
      </c>
    </row>
    <row r="3061" spans="1:30" x14ac:dyDescent="0.35">
      <c r="A3061" s="39">
        <v>3050</v>
      </c>
      <c r="B3061" s="40">
        <v>8365</v>
      </c>
      <c r="C3061" s="40">
        <v>679</v>
      </c>
      <c r="D3061" s="40" t="s">
        <v>31</v>
      </c>
      <c r="E3061" s="40" t="s">
        <v>47</v>
      </c>
      <c r="F3061" s="40">
        <v>5</v>
      </c>
      <c r="G3061" s="41">
        <v>1952.28</v>
      </c>
      <c r="H3061" s="41">
        <f t="shared" si="376"/>
        <v>9761.4</v>
      </c>
      <c r="I3061" s="42">
        <v>45445.224305555559</v>
      </c>
      <c r="J3061" s="40">
        <v>3</v>
      </c>
      <c r="K3061" s="40" t="s">
        <v>26</v>
      </c>
      <c r="L3061" s="40">
        <v>231</v>
      </c>
      <c r="M3061" s="40">
        <v>58</v>
      </c>
      <c r="N3061" s="40">
        <v>262</v>
      </c>
      <c r="O3061" s="40">
        <v>266</v>
      </c>
      <c r="P3061" s="40">
        <v>4</v>
      </c>
      <c r="Q3061" s="40">
        <v>67</v>
      </c>
      <c r="R3061" s="40" t="str">
        <f t="shared" si="377"/>
        <v xml:space="preserve">3.Senior Citizen </v>
      </c>
      <c r="S3061" s="40" t="s">
        <v>46</v>
      </c>
      <c r="T3061" s="40">
        <v>96874.96</v>
      </c>
      <c r="U3061" s="40" t="s">
        <v>42</v>
      </c>
      <c r="V3061" s="40" t="s">
        <v>29</v>
      </c>
      <c r="W3061" s="43">
        <v>45445</v>
      </c>
      <c r="X3061" s="47">
        <v>0.22430555555555556</v>
      </c>
      <c r="Y3061" s="41">
        <f t="shared" si="378"/>
        <v>2</v>
      </c>
      <c r="Z3061" s="41">
        <f t="shared" si="379"/>
        <v>2</v>
      </c>
      <c r="AA3061" s="40">
        <f t="shared" si="380"/>
        <v>2024</v>
      </c>
      <c r="AB3061" s="41">
        <f t="shared" si="381"/>
        <v>5</v>
      </c>
      <c r="AC3061" s="41">
        <f t="shared" si="382"/>
        <v>23</v>
      </c>
      <c r="AD3061" s="45">
        <f t="shared" si="383"/>
        <v>0</v>
      </c>
    </row>
    <row r="3062" spans="1:30" x14ac:dyDescent="0.35">
      <c r="A3062" s="32">
        <v>3051</v>
      </c>
      <c r="B3062" s="33">
        <v>8635</v>
      </c>
      <c r="C3062" s="33">
        <v>844</v>
      </c>
      <c r="D3062" s="33" t="s">
        <v>39</v>
      </c>
      <c r="E3062" s="33" t="s">
        <v>25</v>
      </c>
      <c r="F3062" s="33">
        <v>5</v>
      </c>
      <c r="G3062" s="34">
        <v>1506.3</v>
      </c>
      <c r="H3062" s="34">
        <f t="shared" si="376"/>
        <v>7531.5</v>
      </c>
      <c r="I3062" s="35">
        <v>45443.775694444441</v>
      </c>
      <c r="J3062" s="33">
        <v>5</v>
      </c>
      <c r="K3062" s="33" t="s">
        <v>40</v>
      </c>
      <c r="L3062" s="33">
        <v>114</v>
      </c>
      <c r="M3062" s="33">
        <v>92</v>
      </c>
      <c r="N3062" s="33">
        <v>151</v>
      </c>
      <c r="O3062" s="33">
        <v>154</v>
      </c>
      <c r="P3062" s="33">
        <v>3</v>
      </c>
      <c r="Q3062" s="33">
        <v>55</v>
      </c>
      <c r="R3062" s="33" t="str">
        <f t="shared" si="377"/>
        <v>2.Middle age</v>
      </c>
      <c r="S3062" s="33" t="s">
        <v>41</v>
      </c>
      <c r="T3062" s="33">
        <v>24995</v>
      </c>
      <c r="U3062" s="33" t="s">
        <v>33</v>
      </c>
      <c r="V3062" s="33" t="s">
        <v>34</v>
      </c>
      <c r="W3062" s="36">
        <v>45443</v>
      </c>
      <c r="X3062" s="37">
        <v>0.77569444444444446</v>
      </c>
      <c r="Y3062" s="34">
        <f t="shared" si="378"/>
        <v>31</v>
      </c>
      <c r="Z3062" s="34">
        <f t="shared" si="379"/>
        <v>31</v>
      </c>
      <c r="AA3062" s="33">
        <f t="shared" si="380"/>
        <v>2024</v>
      </c>
      <c r="AB3062" s="34">
        <f t="shared" si="381"/>
        <v>18</v>
      </c>
      <c r="AC3062" s="34">
        <f t="shared" si="382"/>
        <v>37</v>
      </c>
      <c r="AD3062" s="38">
        <f t="shared" si="383"/>
        <v>0</v>
      </c>
    </row>
    <row r="3063" spans="1:30" x14ac:dyDescent="0.35">
      <c r="A3063" s="39">
        <v>3052</v>
      </c>
      <c r="B3063" s="40">
        <v>6145</v>
      </c>
      <c r="C3063" s="40">
        <v>741</v>
      </c>
      <c r="D3063" s="40" t="s">
        <v>39</v>
      </c>
      <c r="E3063" s="40" t="s">
        <v>25</v>
      </c>
      <c r="F3063" s="40">
        <v>2</v>
      </c>
      <c r="G3063" s="41">
        <v>332.69</v>
      </c>
      <c r="H3063" s="41">
        <f t="shared" si="376"/>
        <v>665.38</v>
      </c>
      <c r="I3063" s="42">
        <v>45364.505555555559</v>
      </c>
      <c r="J3063" s="40">
        <v>8</v>
      </c>
      <c r="K3063" s="40" t="s">
        <v>36</v>
      </c>
      <c r="L3063" s="40">
        <v>95</v>
      </c>
      <c r="M3063" s="40">
        <v>65</v>
      </c>
      <c r="N3063" s="40">
        <v>113</v>
      </c>
      <c r="O3063" s="40">
        <v>215</v>
      </c>
      <c r="P3063" s="40">
        <v>4</v>
      </c>
      <c r="Q3063" s="40">
        <v>20</v>
      </c>
      <c r="R3063" s="40" t="str">
        <f t="shared" si="377"/>
        <v>1.Young age</v>
      </c>
      <c r="S3063" s="40" t="s">
        <v>27</v>
      </c>
      <c r="T3063" s="40">
        <v>54084.52</v>
      </c>
      <c r="U3063" s="40" t="s">
        <v>37</v>
      </c>
      <c r="V3063" s="40" t="s">
        <v>50</v>
      </c>
      <c r="W3063" s="43">
        <v>45364</v>
      </c>
      <c r="X3063" s="44">
        <v>0.50555555555555554</v>
      </c>
      <c r="Y3063" s="41">
        <f t="shared" si="378"/>
        <v>13</v>
      </c>
      <c r="Z3063" s="41">
        <f t="shared" si="379"/>
        <v>13</v>
      </c>
      <c r="AA3063" s="40">
        <f t="shared" si="380"/>
        <v>2024</v>
      </c>
      <c r="AB3063" s="41">
        <f t="shared" si="381"/>
        <v>12</v>
      </c>
      <c r="AC3063" s="41">
        <f t="shared" si="382"/>
        <v>8</v>
      </c>
      <c r="AD3063" s="45">
        <f t="shared" si="383"/>
        <v>0</v>
      </c>
    </row>
    <row r="3064" spans="1:30" x14ac:dyDescent="0.35">
      <c r="A3064" s="32">
        <v>3053</v>
      </c>
      <c r="B3064" s="33">
        <v>7660</v>
      </c>
      <c r="C3064" s="33">
        <v>161</v>
      </c>
      <c r="D3064" s="33" t="s">
        <v>31</v>
      </c>
      <c r="E3064" s="33" t="s">
        <v>25</v>
      </c>
      <c r="F3064" s="33">
        <v>5</v>
      </c>
      <c r="G3064" s="34">
        <v>1912.15</v>
      </c>
      <c r="H3064" s="34">
        <f t="shared" si="376"/>
        <v>9560.75</v>
      </c>
      <c r="I3064" s="35">
        <v>45393.824305555558</v>
      </c>
      <c r="J3064" s="33">
        <v>5</v>
      </c>
      <c r="K3064" s="33" t="s">
        <v>45</v>
      </c>
      <c r="L3064" s="33">
        <v>59</v>
      </c>
      <c r="M3064" s="33">
        <v>79</v>
      </c>
      <c r="N3064" s="33">
        <v>149</v>
      </c>
      <c r="O3064" s="33">
        <v>202</v>
      </c>
      <c r="P3064" s="33">
        <v>9</v>
      </c>
      <c r="Q3064" s="33">
        <v>58</v>
      </c>
      <c r="R3064" s="33" t="str">
        <f t="shared" si="377"/>
        <v>2.Middle age</v>
      </c>
      <c r="S3064" s="33" t="s">
        <v>41</v>
      </c>
      <c r="T3064" s="33">
        <v>35275.199999999997</v>
      </c>
      <c r="U3064" s="33" t="s">
        <v>42</v>
      </c>
      <c r="V3064" s="33" t="s">
        <v>50</v>
      </c>
      <c r="W3064" s="36">
        <v>45393</v>
      </c>
      <c r="X3064" s="46">
        <v>0.82430555555555551</v>
      </c>
      <c r="Y3064" s="34">
        <f t="shared" si="378"/>
        <v>11</v>
      </c>
      <c r="Z3064" s="34">
        <f t="shared" si="379"/>
        <v>11</v>
      </c>
      <c r="AA3064" s="33">
        <f t="shared" si="380"/>
        <v>2024</v>
      </c>
      <c r="AB3064" s="34">
        <f t="shared" si="381"/>
        <v>19</v>
      </c>
      <c r="AC3064" s="34">
        <f t="shared" si="382"/>
        <v>47</v>
      </c>
      <c r="AD3064" s="38">
        <f t="shared" si="383"/>
        <v>0</v>
      </c>
    </row>
    <row r="3065" spans="1:30" x14ac:dyDescent="0.35">
      <c r="A3065" s="39">
        <v>3054</v>
      </c>
      <c r="B3065" s="40">
        <v>2978</v>
      </c>
      <c r="C3065" s="40">
        <v>634</v>
      </c>
      <c r="D3065" s="40" t="s">
        <v>38</v>
      </c>
      <c r="E3065" s="40" t="s">
        <v>47</v>
      </c>
      <c r="F3065" s="40">
        <v>2</v>
      </c>
      <c r="G3065" s="41">
        <v>1976.27</v>
      </c>
      <c r="H3065" s="41">
        <f t="shared" si="376"/>
        <v>3952.54</v>
      </c>
      <c r="I3065" s="42">
        <v>45433.886111111111</v>
      </c>
      <c r="J3065" s="40">
        <v>11</v>
      </c>
      <c r="K3065" s="40" t="s">
        <v>26</v>
      </c>
      <c r="L3065" s="40">
        <v>114</v>
      </c>
      <c r="M3065" s="40">
        <v>106</v>
      </c>
      <c r="N3065" s="40">
        <v>189</v>
      </c>
      <c r="O3065" s="40">
        <v>397</v>
      </c>
      <c r="P3065" s="40">
        <v>2</v>
      </c>
      <c r="Q3065" s="40">
        <v>22</v>
      </c>
      <c r="R3065" s="40" t="str">
        <f t="shared" si="377"/>
        <v>1.Young age</v>
      </c>
      <c r="S3065" s="40" t="s">
        <v>46</v>
      </c>
      <c r="T3065" s="40">
        <v>84266.43</v>
      </c>
      <c r="U3065" s="40" t="s">
        <v>42</v>
      </c>
      <c r="V3065" s="40" t="s">
        <v>34</v>
      </c>
      <c r="W3065" s="43">
        <v>45433</v>
      </c>
      <c r="X3065" s="44">
        <v>0.88611111111111107</v>
      </c>
      <c r="Y3065" s="41">
        <f t="shared" si="378"/>
        <v>21</v>
      </c>
      <c r="Z3065" s="41">
        <f t="shared" si="379"/>
        <v>21</v>
      </c>
      <c r="AA3065" s="40">
        <f t="shared" si="380"/>
        <v>2024</v>
      </c>
      <c r="AB3065" s="41">
        <f t="shared" si="381"/>
        <v>21</v>
      </c>
      <c r="AC3065" s="41">
        <f t="shared" si="382"/>
        <v>16</v>
      </c>
      <c r="AD3065" s="45">
        <f t="shared" si="383"/>
        <v>0</v>
      </c>
    </row>
    <row r="3066" spans="1:30" x14ac:dyDescent="0.35">
      <c r="A3066" s="32">
        <v>3055</v>
      </c>
      <c r="B3066" s="33">
        <v>9780</v>
      </c>
      <c r="C3066" s="33">
        <v>305</v>
      </c>
      <c r="D3066" s="33" t="s">
        <v>24</v>
      </c>
      <c r="E3066" s="33" t="s">
        <v>25</v>
      </c>
      <c r="F3066" s="33">
        <v>3</v>
      </c>
      <c r="G3066" s="34">
        <v>1208.03</v>
      </c>
      <c r="H3066" s="34">
        <f t="shared" si="376"/>
        <v>3624.09</v>
      </c>
      <c r="I3066" s="35">
        <v>45457.04583333333</v>
      </c>
      <c r="J3066" s="33">
        <v>10</v>
      </c>
      <c r="K3066" s="33" t="s">
        <v>45</v>
      </c>
      <c r="L3066" s="33">
        <v>193</v>
      </c>
      <c r="M3066" s="33">
        <v>135</v>
      </c>
      <c r="N3066" s="33">
        <v>229</v>
      </c>
      <c r="O3066" s="33">
        <v>317</v>
      </c>
      <c r="P3066" s="33">
        <v>6</v>
      </c>
      <c r="Q3066" s="33">
        <v>43</v>
      </c>
      <c r="R3066" s="33" t="str">
        <f t="shared" si="377"/>
        <v>2.Middle age</v>
      </c>
      <c r="S3066" s="33" t="s">
        <v>27</v>
      </c>
      <c r="T3066" s="33">
        <v>60009.59</v>
      </c>
      <c r="U3066" s="33" t="s">
        <v>28</v>
      </c>
      <c r="V3066" s="33" t="s">
        <v>29</v>
      </c>
      <c r="W3066" s="36">
        <v>45457</v>
      </c>
      <c r="X3066" s="37">
        <v>4.583333333333333E-2</v>
      </c>
      <c r="Y3066" s="34">
        <f t="shared" si="378"/>
        <v>14</v>
      </c>
      <c r="Z3066" s="34">
        <f t="shared" si="379"/>
        <v>14</v>
      </c>
      <c r="AA3066" s="33">
        <f t="shared" si="380"/>
        <v>2024</v>
      </c>
      <c r="AB3066" s="34">
        <f t="shared" si="381"/>
        <v>1</v>
      </c>
      <c r="AC3066" s="34">
        <f t="shared" si="382"/>
        <v>6</v>
      </c>
      <c r="AD3066" s="38">
        <f t="shared" si="383"/>
        <v>0</v>
      </c>
    </row>
    <row r="3067" spans="1:30" x14ac:dyDescent="0.35">
      <c r="A3067" s="39">
        <v>3056</v>
      </c>
      <c r="B3067" s="40">
        <v>6870</v>
      </c>
      <c r="C3067" s="40">
        <v>473</v>
      </c>
      <c r="D3067" s="40" t="s">
        <v>31</v>
      </c>
      <c r="E3067" s="40" t="s">
        <v>47</v>
      </c>
      <c r="F3067" s="40">
        <v>5</v>
      </c>
      <c r="G3067" s="41">
        <v>1339.58</v>
      </c>
      <c r="H3067" s="41">
        <f t="shared" si="376"/>
        <v>6697.9</v>
      </c>
      <c r="I3067" s="42">
        <v>45490.076388888891</v>
      </c>
      <c r="J3067" s="40">
        <v>14</v>
      </c>
      <c r="K3067" s="40" t="s">
        <v>36</v>
      </c>
      <c r="L3067" s="40">
        <v>397</v>
      </c>
      <c r="M3067" s="40">
        <v>115</v>
      </c>
      <c r="N3067" s="40">
        <v>141</v>
      </c>
      <c r="O3067" s="40">
        <v>318</v>
      </c>
      <c r="P3067" s="40">
        <v>5</v>
      </c>
      <c r="Q3067" s="40">
        <v>53</v>
      </c>
      <c r="R3067" s="40" t="str">
        <f t="shared" si="377"/>
        <v>2.Middle age</v>
      </c>
      <c r="S3067" s="40" t="s">
        <v>27</v>
      </c>
      <c r="T3067" s="40">
        <v>53802.18</v>
      </c>
      <c r="U3067" s="40" t="s">
        <v>42</v>
      </c>
      <c r="V3067" s="40" t="s">
        <v>29</v>
      </c>
      <c r="W3067" s="43">
        <v>45490</v>
      </c>
      <c r="X3067" s="44">
        <v>7.6388888888888895E-2</v>
      </c>
      <c r="Y3067" s="41">
        <f t="shared" si="378"/>
        <v>17</v>
      </c>
      <c r="Z3067" s="41">
        <f t="shared" si="379"/>
        <v>17</v>
      </c>
      <c r="AA3067" s="40">
        <f t="shared" si="380"/>
        <v>2024</v>
      </c>
      <c r="AB3067" s="41">
        <f t="shared" si="381"/>
        <v>1</v>
      </c>
      <c r="AC3067" s="41">
        <f t="shared" si="382"/>
        <v>50</v>
      </c>
      <c r="AD3067" s="45">
        <f t="shared" si="383"/>
        <v>0</v>
      </c>
    </row>
    <row r="3068" spans="1:30" x14ac:dyDescent="0.35">
      <c r="A3068" s="32">
        <v>3057</v>
      </c>
      <c r="B3068" s="33">
        <v>4401</v>
      </c>
      <c r="C3068" s="33">
        <v>573</v>
      </c>
      <c r="D3068" s="33" t="s">
        <v>31</v>
      </c>
      <c r="E3068" s="33" t="s">
        <v>25</v>
      </c>
      <c r="F3068" s="33">
        <v>3</v>
      </c>
      <c r="G3068" s="34">
        <v>376.95</v>
      </c>
      <c r="H3068" s="34">
        <f t="shared" si="376"/>
        <v>1130.8499999999999</v>
      </c>
      <c r="I3068" s="35">
        <v>45296.506249999999</v>
      </c>
      <c r="J3068" s="33">
        <v>1</v>
      </c>
      <c r="K3068" s="33" t="s">
        <v>32</v>
      </c>
      <c r="L3068" s="33">
        <v>412</v>
      </c>
      <c r="M3068" s="33">
        <v>134</v>
      </c>
      <c r="N3068" s="33">
        <v>122</v>
      </c>
      <c r="O3068" s="33">
        <v>469</v>
      </c>
      <c r="P3068" s="33">
        <v>6</v>
      </c>
      <c r="Q3068" s="33">
        <v>51</v>
      </c>
      <c r="R3068" s="33" t="str">
        <f t="shared" si="377"/>
        <v>2.Middle age</v>
      </c>
      <c r="S3068" s="33" t="s">
        <v>41</v>
      </c>
      <c r="T3068" s="33">
        <v>72359.490000000005</v>
      </c>
      <c r="U3068" s="33" t="s">
        <v>28</v>
      </c>
      <c r="V3068" s="33" t="s">
        <v>43</v>
      </c>
      <c r="W3068" s="36">
        <v>45296</v>
      </c>
      <c r="X3068" s="46">
        <v>0.50624999999999998</v>
      </c>
      <c r="Y3068" s="34">
        <f t="shared" si="378"/>
        <v>5</v>
      </c>
      <c r="Z3068" s="34">
        <f t="shared" si="379"/>
        <v>5</v>
      </c>
      <c r="AA3068" s="33">
        <f t="shared" si="380"/>
        <v>2024</v>
      </c>
      <c r="AB3068" s="34">
        <f t="shared" si="381"/>
        <v>12</v>
      </c>
      <c r="AC3068" s="34">
        <f t="shared" si="382"/>
        <v>9</v>
      </c>
      <c r="AD3068" s="38">
        <f t="shared" si="383"/>
        <v>0</v>
      </c>
    </row>
    <row r="3069" spans="1:30" x14ac:dyDescent="0.35">
      <c r="A3069" s="39">
        <v>3058</v>
      </c>
      <c r="B3069" s="40">
        <v>8404</v>
      </c>
      <c r="C3069" s="40">
        <v>251</v>
      </c>
      <c r="D3069" s="40" t="s">
        <v>51</v>
      </c>
      <c r="E3069" s="40" t="s">
        <v>25</v>
      </c>
      <c r="F3069" s="40">
        <v>5</v>
      </c>
      <c r="G3069" s="41">
        <v>1873.33</v>
      </c>
      <c r="H3069" s="41">
        <f t="shared" si="376"/>
        <v>9366.65</v>
      </c>
      <c r="I3069" s="42">
        <v>45382.007638888892</v>
      </c>
      <c r="J3069" s="40">
        <v>3</v>
      </c>
      <c r="K3069" s="40" t="s">
        <v>45</v>
      </c>
      <c r="L3069" s="40">
        <v>227</v>
      </c>
      <c r="M3069" s="40">
        <v>103</v>
      </c>
      <c r="N3069" s="40">
        <v>221</v>
      </c>
      <c r="O3069" s="40">
        <v>102</v>
      </c>
      <c r="P3069" s="40">
        <v>6</v>
      </c>
      <c r="Q3069" s="40">
        <v>36</v>
      </c>
      <c r="R3069" s="40" t="str">
        <f t="shared" si="377"/>
        <v>2.Middle age</v>
      </c>
      <c r="S3069" s="40" t="s">
        <v>27</v>
      </c>
      <c r="T3069" s="40">
        <v>118217.57</v>
      </c>
      <c r="U3069" s="40" t="s">
        <v>37</v>
      </c>
      <c r="V3069" s="40" t="s">
        <v>34</v>
      </c>
      <c r="W3069" s="43">
        <v>45382</v>
      </c>
      <c r="X3069" s="44">
        <v>7.6388888888888886E-3</v>
      </c>
      <c r="Y3069" s="41">
        <f t="shared" si="378"/>
        <v>31</v>
      </c>
      <c r="Z3069" s="41">
        <f t="shared" si="379"/>
        <v>31</v>
      </c>
      <c r="AA3069" s="40">
        <f t="shared" si="380"/>
        <v>2024</v>
      </c>
      <c r="AB3069" s="41">
        <f t="shared" si="381"/>
        <v>0</v>
      </c>
      <c r="AC3069" s="41">
        <f t="shared" si="382"/>
        <v>11</v>
      </c>
      <c r="AD3069" s="45">
        <f t="shared" si="383"/>
        <v>0</v>
      </c>
    </row>
    <row r="3070" spans="1:30" x14ac:dyDescent="0.35">
      <c r="A3070" s="32">
        <v>3059</v>
      </c>
      <c r="B3070" s="33">
        <v>6051</v>
      </c>
      <c r="C3070" s="33">
        <v>346</v>
      </c>
      <c r="D3070" s="33" t="s">
        <v>52</v>
      </c>
      <c r="E3070" s="33" t="s">
        <v>47</v>
      </c>
      <c r="F3070" s="33">
        <v>1</v>
      </c>
      <c r="G3070" s="34">
        <v>797.44</v>
      </c>
      <c r="H3070" s="34">
        <f t="shared" si="376"/>
        <v>797.44</v>
      </c>
      <c r="I3070" s="35">
        <v>45311.500694444447</v>
      </c>
      <c r="J3070" s="33">
        <v>18</v>
      </c>
      <c r="K3070" s="33" t="s">
        <v>36</v>
      </c>
      <c r="L3070" s="33">
        <v>438</v>
      </c>
      <c r="M3070" s="33">
        <v>148</v>
      </c>
      <c r="N3070" s="33">
        <v>144</v>
      </c>
      <c r="O3070" s="33">
        <v>476</v>
      </c>
      <c r="P3070" s="33">
        <v>3</v>
      </c>
      <c r="Q3070" s="33">
        <v>61</v>
      </c>
      <c r="R3070" s="33" t="str">
        <f t="shared" si="377"/>
        <v xml:space="preserve">3.Senior Citizen </v>
      </c>
      <c r="S3070" s="33" t="s">
        <v>41</v>
      </c>
      <c r="T3070" s="33">
        <v>45821.99</v>
      </c>
      <c r="U3070" s="33" t="s">
        <v>37</v>
      </c>
      <c r="V3070" s="33" t="s">
        <v>29</v>
      </c>
      <c r="W3070" s="36">
        <v>45311</v>
      </c>
      <c r="X3070" s="37">
        <v>0.50069444444444444</v>
      </c>
      <c r="Y3070" s="34">
        <f t="shared" si="378"/>
        <v>20</v>
      </c>
      <c r="Z3070" s="34">
        <f t="shared" si="379"/>
        <v>20</v>
      </c>
      <c r="AA3070" s="33">
        <f t="shared" si="380"/>
        <v>2024</v>
      </c>
      <c r="AB3070" s="34">
        <f t="shared" si="381"/>
        <v>12</v>
      </c>
      <c r="AC3070" s="34">
        <f t="shared" si="382"/>
        <v>1</v>
      </c>
      <c r="AD3070" s="38">
        <f t="shared" si="383"/>
        <v>0</v>
      </c>
    </row>
    <row r="3071" spans="1:30" x14ac:dyDescent="0.35">
      <c r="A3071" s="39">
        <v>3060</v>
      </c>
      <c r="B3071" s="40">
        <v>8591</v>
      </c>
      <c r="C3071" s="40">
        <v>254</v>
      </c>
      <c r="D3071" s="40" t="s">
        <v>38</v>
      </c>
      <c r="E3071" s="40" t="s">
        <v>25</v>
      </c>
      <c r="F3071" s="40">
        <v>2</v>
      </c>
      <c r="G3071" s="41">
        <v>1216.7</v>
      </c>
      <c r="H3071" s="41">
        <f t="shared" si="376"/>
        <v>2433.4</v>
      </c>
      <c r="I3071" s="42">
        <v>45508.695138888892</v>
      </c>
      <c r="J3071" s="40">
        <v>20</v>
      </c>
      <c r="K3071" s="40" t="s">
        <v>32</v>
      </c>
      <c r="L3071" s="40">
        <v>285</v>
      </c>
      <c r="M3071" s="40">
        <v>72</v>
      </c>
      <c r="N3071" s="40">
        <v>199</v>
      </c>
      <c r="O3071" s="40">
        <v>274</v>
      </c>
      <c r="P3071" s="40">
        <v>8</v>
      </c>
      <c r="Q3071" s="40">
        <v>18</v>
      </c>
      <c r="R3071" s="40" t="str">
        <f t="shared" si="377"/>
        <v>1.Young age</v>
      </c>
      <c r="S3071" s="40" t="s">
        <v>41</v>
      </c>
      <c r="T3071" s="40">
        <v>25179.89</v>
      </c>
      <c r="U3071" s="40" t="s">
        <v>42</v>
      </c>
      <c r="V3071" s="40" t="s">
        <v>50</v>
      </c>
      <c r="W3071" s="43">
        <v>45508</v>
      </c>
      <c r="X3071" s="47">
        <v>0.69513888888888886</v>
      </c>
      <c r="Y3071" s="41">
        <f t="shared" si="378"/>
        <v>4</v>
      </c>
      <c r="Z3071" s="41">
        <f t="shared" si="379"/>
        <v>4</v>
      </c>
      <c r="AA3071" s="40">
        <f t="shared" si="380"/>
        <v>2024</v>
      </c>
      <c r="AB3071" s="41">
        <f t="shared" si="381"/>
        <v>16</v>
      </c>
      <c r="AC3071" s="41">
        <f t="shared" si="382"/>
        <v>41</v>
      </c>
      <c r="AD3071" s="45">
        <f t="shared" si="383"/>
        <v>0</v>
      </c>
    </row>
    <row r="3072" spans="1:30" x14ac:dyDescent="0.35">
      <c r="A3072" s="32">
        <v>3061</v>
      </c>
      <c r="B3072" s="33">
        <v>5341</v>
      </c>
      <c r="C3072" s="33">
        <v>864</v>
      </c>
      <c r="D3072" s="33" t="s">
        <v>52</v>
      </c>
      <c r="E3072" s="33" t="s">
        <v>47</v>
      </c>
      <c r="F3072" s="33">
        <v>1</v>
      </c>
      <c r="G3072" s="34">
        <v>596.30999999999995</v>
      </c>
      <c r="H3072" s="34">
        <f t="shared" si="376"/>
        <v>596.30999999999995</v>
      </c>
      <c r="I3072" s="35">
        <v>45537.097222222219</v>
      </c>
      <c r="J3072" s="33">
        <v>3</v>
      </c>
      <c r="K3072" s="33" t="s">
        <v>26</v>
      </c>
      <c r="L3072" s="33">
        <v>387</v>
      </c>
      <c r="M3072" s="33">
        <v>102</v>
      </c>
      <c r="N3072" s="33">
        <v>157</v>
      </c>
      <c r="O3072" s="33">
        <v>337</v>
      </c>
      <c r="P3072" s="33">
        <v>9</v>
      </c>
      <c r="Q3072" s="33">
        <v>37</v>
      </c>
      <c r="R3072" s="33" t="str">
        <f t="shared" si="377"/>
        <v>2.Middle age</v>
      </c>
      <c r="S3072" s="33" t="s">
        <v>41</v>
      </c>
      <c r="T3072" s="33">
        <v>73711.3</v>
      </c>
      <c r="U3072" s="33" t="s">
        <v>33</v>
      </c>
      <c r="V3072" s="33" t="s">
        <v>50</v>
      </c>
      <c r="W3072" s="36">
        <v>45537</v>
      </c>
      <c r="X3072" s="46">
        <v>9.7222222222222224E-2</v>
      </c>
      <c r="Y3072" s="34">
        <f t="shared" si="378"/>
        <v>2</v>
      </c>
      <c r="Z3072" s="34">
        <f t="shared" si="379"/>
        <v>2</v>
      </c>
      <c r="AA3072" s="33">
        <f t="shared" si="380"/>
        <v>2024</v>
      </c>
      <c r="AB3072" s="34">
        <f t="shared" si="381"/>
        <v>2</v>
      </c>
      <c r="AC3072" s="34">
        <f t="shared" si="382"/>
        <v>20</v>
      </c>
      <c r="AD3072" s="38">
        <f t="shared" si="383"/>
        <v>0</v>
      </c>
    </row>
    <row r="3073" spans="1:30" x14ac:dyDescent="0.35">
      <c r="A3073" s="39">
        <v>3062</v>
      </c>
      <c r="B3073" s="40">
        <v>2964</v>
      </c>
      <c r="C3073" s="40">
        <v>801</v>
      </c>
      <c r="D3073" s="40" t="s">
        <v>38</v>
      </c>
      <c r="E3073" s="40" t="s">
        <v>47</v>
      </c>
      <c r="F3073" s="40">
        <v>1</v>
      </c>
      <c r="G3073" s="41">
        <v>135.18</v>
      </c>
      <c r="H3073" s="41">
        <f t="shared" si="376"/>
        <v>135.18</v>
      </c>
      <c r="I3073" s="42">
        <v>45312.104861111111</v>
      </c>
      <c r="J3073" s="40">
        <v>4</v>
      </c>
      <c r="K3073" s="40" t="s">
        <v>36</v>
      </c>
      <c r="L3073" s="40">
        <v>478</v>
      </c>
      <c r="M3073" s="40">
        <v>115</v>
      </c>
      <c r="N3073" s="40">
        <v>275</v>
      </c>
      <c r="O3073" s="40">
        <v>265</v>
      </c>
      <c r="P3073" s="40">
        <v>8</v>
      </c>
      <c r="Q3073" s="40">
        <v>62</v>
      </c>
      <c r="R3073" s="40" t="str">
        <f t="shared" si="377"/>
        <v xml:space="preserve">3.Senior Citizen </v>
      </c>
      <c r="S3073" s="40" t="s">
        <v>27</v>
      </c>
      <c r="T3073" s="40">
        <v>55815.74</v>
      </c>
      <c r="U3073" s="40" t="s">
        <v>42</v>
      </c>
      <c r="V3073" s="40" t="s">
        <v>29</v>
      </c>
      <c r="W3073" s="43">
        <v>45312</v>
      </c>
      <c r="X3073" s="44">
        <v>0.10486111111111111</v>
      </c>
      <c r="Y3073" s="41">
        <f t="shared" si="378"/>
        <v>21</v>
      </c>
      <c r="Z3073" s="41">
        <f t="shared" si="379"/>
        <v>21</v>
      </c>
      <c r="AA3073" s="40">
        <f t="shared" si="380"/>
        <v>2024</v>
      </c>
      <c r="AB3073" s="41">
        <f t="shared" si="381"/>
        <v>2</v>
      </c>
      <c r="AC3073" s="41">
        <f t="shared" si="382"/>
        <v>31</v>
      </c>
      <c r="AD3073" s="45">
        <f t="shared" si="383"/>
        <v>0</v>
      </c>
    </row>
    <row r="3074" spans="1:30" x14ac:dyDescent="0.35">
      <c r="A3074" s="32">
        <v>3063</v>
      </c>
      <c r="B3074" s="33">
        <v>2481</v>
      </c>
      <c r="C3074" s="33">
        <v>883</v>
      </c>
      <c r="D3074" s="33" t="s">
        <v>52</v>
      </c>
      <c r="E3074" s="33" t="s">
        <v>25</v>
      </c>
      <c r="F3074" s="33">
        <v>3</v>
      </c>
      <c r="G3074" s="34">
        <v>565.23</v>
      </c>
      <c r="H3074" s="34">
        <f t="shared" si="376"/>
        <v>1695.69</v>
      </c>
      <c r="I3074" s="35">
        <v>45302.76458333333</v>
      </c>
      <c r="J3074" s="33">
        <v>7</v>
      </c>
      <c r="K3074" s="33" t="s">
        <v>36</v>
      </c>
      <c r="L3074" s="33">
        <v>467</v>
      </c>
      <c r="M3074" s="33">
        <v>82</v>
      </c>
      <c r="N3074" s="33">
        <v>163</v>
      </c>
      <c r="O3074" s="33">
        <v>176</v>
      </c>
      <c r="P3074" s="33">
        <v>7</v>
      </c>
      <c r="Q3074" s="33">
        <v>48</v>
      </c>
      <c r="R3074" s="33" t="str">
        <f t="shared" si="377"/>
        <v>2.Middle age</v>
      </c>
      <c r="S3074" s="33" t="s">
        <v>41</v>
      </c>
      <c r="T3074" s="33">
        <v>55645.79</v>
      </c>
      <c r="U3074" s="33" t="s">
        <v>42</v>
      </c>
      <c r="V3074" s="33" t="s">
        <v>43</v>
      </c>
      <c r="W3074" s="36">
        <v>45302</v>
      </c>
      <c r="X3074" s="46">
        <v>0.76458333333333328</v>
      </c>
      <c r="Y3074" s="34">
        <f t="shared" si="378"/>
        <v>11</v>
      </c>
      <c r="Z3074" s="34">
        <f t="shared" si="379"/>
        <v>11</v>
      </c>
      <c r="AA3074" s="33">
        <f t="shared" si="380"/>
        <v>2024</v>
      </c>
      <c r="AB3074" s="34">
        <f t="shared" si="381"/>
        <v>18</v>
      </c>
      <c r="AC3074" s="34">
        <f t="shared" si="382"/>
        <v>21</v>
      </c>
      <c r="AD3074" s="38">
        <f t="shared" si="383"/>
        <v>0</v>
      </c>
    </row>
    <row r="3075" spans="1:30" x14ac:dyDescent="0.35">
      <c r="A3075" s="39">
        <v>3064</v>
      </c>
      <c r="B3075" s="40">
        <v>3582</v>
      </c>
      <c r="C3075" s="40">
        <v>407</v>
      </c>
      <c r="D3075" s="40" t="s">
        <v>51</v>
      </c>
      <c r="E3075" s="40" t="s">
        <v>47</v>
      </c>
      <c r="F3075" s="40">
        <v>1</v>
      </c>
      <c r="G3075" s="41">
        <v>785.38</v>
      </c>
      <c r="H3075" s="41">
        <f t="shared" si="376"/>
        <v>785.38</v>
      </c>
      <c r="I3075" s="42">
        <v>45412.823611111111</v>
      </c>
      <c r="J3075" s="40">
        <v>10</v>
      </c>
      <c r="K3075" s="40" t="s">
        <v>45</v>
      </c>
      <c r="L3075" s="40">
        <v>334</v>
      </c>
      <c r="M3075" s="40">
        <v>129</v>
      </c>
      <c r="N3075" s="40">
        <v>107</v>
      </c>
      <c r="O3075" s="40">
        <v>428</v>
      </c>
      <c r="P3075" s="40">
        <v>3</v>
      </c>
      <c r="Q3075" s="40">
        <v>43</v>
      </c>
      <c r="R3075" s="40" t="str">
        <f t="shared" si="377"/>
        <v>2.Middle age</v>
      </c>
      <c r="S3075" s="40" t="s">
        <v>27</v>
      </c>
      <c r="T3075" s="40">
        <v>81610.66</v>
      </c>
      <c r="U3075" s="40" t="s">
        <v>37</v>
      </c>
      <c r="V3075" s="40" t="s">
        <v>50</v>
      </c>
      <c r="W3075" s="43">
        <v>45412</v>
      </c>
      <c r="X3075" s="44">
        <v>0.82361111111111107</v>
      </c>
      <c r="Y3075" s="41">
        <f t="shared" si="378"/>
        <v>30</v>
      </c>
      <c r="Z3075" s="41">
        <f t="shared" si="379"/>
        <v>30</v>
      </c>
      <c r="AA3075" s="40">
        <f t="shared" si="380"/>
        <v>2024</v>
      </c>
      <c r="AB3075" s="41">
        <f t="shared" si="381"/>
        <v>19</v>
      </c>
      <c r="AC3075" s="41">
        <f t="shared" si="382"/>
        <v>46</v>
      </c>
      <c r="AD3075" s="45">
        <f t="shared" si="383"/>
        <v>0</v>
      </c>
    </row>
    <row r="3076" spans="1:30" x14ac:dyDescent="0.35">
      <c r="A3076" s="32">
        <v>3065</v>
      </c>
      <c r="B3076" s="33">
        <v>5984</v>
      </c>
      <c r="C3076" s="33">
        <v>964</v>
      </c>
      <c r="D3076" s="33" t="s">
        <v>38</v>
      </c>
      <c r="E3076" s="33" t="s">
        <v>47</v>
      </c>
      <c r="F3076" s="33">
        <v>4</v>
      </c>
      <c r="G3076" s="34">
        <v>1876.45</v>
      </c>
      <c r="H3076" s="34">
        <f t="shared" si="376"/>
        <v>7505.8</v>
      </c>
      <c r="I3076" s="35">
        <v>45406.565972222219</v>
      </c>
      <c r="J3076" s="33">
        <v>8</v>
      </c>
      <c r="K3076" s="33" t="s">
        <v>36</v>
      </c>
      <c r="L3076" s="33">
        <v>286</v>
      </c>
      <c r="M3076" s="33">
        <v>106</v>
      </c>
      <c r="N3076" s="33">
        <v>239</v>
      </c>
      <c r="O3076" s="33">
        <v>394</v>
      </c>
      <c r="P3076" s="33">
        <v>7</v>
      </c>
      <c r="Q3076" s="33">
        <v>62</v>
      </c>
      <c r="R3076" s="33" t="str">
        <f t="shared" si="377"/>
        <v xml:space="preserve">3.Senior Citizen </v>
      </c>
      <c r="S3076" s="33" t="s">
        <v>46</v>
      </c>
      <c r="T3076" s="33">
        <v>56459.82</v>
      </c>
      <c r="U3076" s="33" t="s">
        <v>37</v>
      </c>
      <c r="V3076" s="33" t="s">
        <v>34</v>
      </c>
      <c r="W3076" s="36">
        <v>45406</v>
      </c>
      <c r="X3076" s="37">
        <v>0.56597222222222221</v>
      </c>
      <c r="Y3076" s="34">
        <f t="shared" si="378"/>
        <v>24</v>
      </c>
      <c r="Z3076" s="34">
        <f t="shared" si="379"/>
        <v>24</v>
      </c>
      <c r="AA3076" s="33">
        <f t="shared" si="380"/>
        <v>2024</v>
      </c>
      <c r="AB3076" s="34">
        <f t="shared" si="381"/>
        <v>13</v>
      </c>
      <c r="AC3076" s="34">
        <f t="shared" si="382"/>
        <v>35</v>
      </c>
      <c r="AD3076" s="38">
        <f t="shared" si="383"/>
        <v>0</v>
      </c>
    </row>
    <row r="3077" spans="1:30" x14ac:dyDescent="0.35">
      <c r="A3077" s="39">
        <v>3066</v>
      </c>
      <c r="B3077" s="40">
        <v>1660</v>
      </c>
      <c r="C3077" s="40">
        <v>545</v>
      </c>
      <c r="D3077" s="40" t="s">
        <v>31</v>
      </c>
      <c r="E3077" s="40" t="s">
        <v>47</v>
      </c>
      <c r="F3077" s="40">
        <v>5</v>
      </c>
      <c r="G3077" s="41">
        <v>333.05</v>
      </c>
      <c r="H3077" s="41">
        <f t="shared" si="376"/>
        <v>1665.25</v>
      </c>
      <c r="I3077" s="42">
        <v>45443.960416666669</v>
      </c>
      <c r="J3077" s="40">
        <v>9</v>
      </c>
      <c r="K3077" s="40" t="s">
        <v>40</v>
      </c>
      <c r="L3077" s="40">
        <v>197</v>
      </c>
      <c r="M3077" s="40">
        <v>55</v>
      </c>
      <c r="N3077" s="40">
        <v>296</v>
      </c>
      <c r="O3077" s="40">
        <v>307</v>
      </c>
      <c r="P3077" s="40">
        <v>1</v>
      </c>
      <c r="Q3077" s="40">
        <v>33</v>
      </c>
      <c r="R3077" s="40" t="str">
        <f t="shared" si="377"/>
        <v>1.Young age</v>
      </c>
      <c r="S3077" s="40" t="s">
        <v>46</v>
      </c>
      <c r="T3077" s="40">
        <v>78392.92</v>
      </c>
      <c r="U3077" s="40" t="s">
        <v>42</v>
      </c>
      <c r="V3077" s="40" t="s">
        <v>43</v>
      </c>
      <c r="W3077" s="43">
        <v>45443</v>
      </c>
      <c r="X3077" s="44">
        <v>0.9604166666666667</v>
      </c>
      <c r="Y3077" s="41">
        <f t="shared" si="378"/>
        <v>31</v>
      </c>
      <c r="Z3077" s="41">
        <f t="shared" si="379"/>
        <v>31</v>
      </c>
      <c r="AA3077" s="40">
        <f t="shared" si="380"/>
        <v>2024</v>
      </c>
      <c r="AB3077" s="41">
        <f t="shared" si="381"/>
        <v>23</v>
      </c>
      <c r="AC3077" s="41">
        <f t="shared" si="382"/>
        <v>3</v>
      </c>
      <c r="AD3077" s="45">
        <f t="shared" si="383"/>
        <v>0</v>
      </c>
    </row>
    <row r="3078" spans="1:30" x14ac:dyDescent="0.35">
      <c r="A3078" s="32">
        <v>3067</v>
      </c>
      <c r="B3078" s="33">
        <v>4522</v>
      </c>
      <c r="C3078" s="33">
        <v>520</v>
      </c>
      <c r="D3078" s="33" t="s">
        <v>49</v>
      </c>
      <c r="E3078" s="33" t="s">
        <v>25</v>
      </c>
      <c r="F3078" s="33">
        <v>1</v>
      </c>
      <c r="G3078" s="34">
        <v>233.67</v>
      </c>
      <c r="H3078" s="34">
        <f t="shared" si="376"/>
        <v>233.67</v>
      </c>
      <c r="I3078" s="35">
        <v>45468.688194444447</v>
      </c>
      <c r="J3078" s="33">
        <v>17</v>
      </c>
      <c r="K3078" s="33" t="s">
        <v>32</v>
      </c>
      <c r="L3078" s="33">
        <v>151</v>
      </c>
      <c r="M3078" s="33">
        <v>87</v>
      </c>
      <c r="N3078" s="33">
        <v>113</v>
      </c>
      <c r="O3078" s="33">
        <v>302</v>
      </c>
      <c r="P3078" s="33">
        <v>3</v>
      </c>
      <c r="Q3078" s="33">
        <v>32</v>
      </c>
      <c r="R3078" s="33" t="str">
        <f t="shared" si="377"/>
        <v>1.Young age</v>
      </c>
      <c r="S3078" s="33" t="s">
        <v>27</v>
      </c>
      <c r="T3078" s="33">
        <v>67081.279999999999</v>
      </c>
      <c r="U3078" s="33" t="s">
        <v>33</v>
      </c>
      <c r="V3078" s="33" t="s">
        <v>29</v>
      </c>
      <c r="W3078" s="36">
        <v>45468</v>
      </c>
      <c r="X3078" s="37">
        <v>0.68819444444444444</v>
      </c>
      <c r="Y3078" s="34">
        <f t="shared" si="378"/>
        <v>25</v>
      </c>
      <c r="Z3078" s="34">
        <f t="shared" si="379"/>
        <v>25</v>
      </c>
      <c r="AA3078" s="33">
        <f t="shared" si="380"/>
        <v>2024</v>
      </c>
      <c r="AB3078" s="34">
        <f t="shared" si="381"/>
        <v>16</v>
      </c>
      <c r="AC3078" s="34">
        <f t="shared" si="382"/>
        <v>31</v>
      </c>
      <c r="AD3078" s="38">
        <f t="shared" si="383"/>
        <v>0</v>
      </c>
    </row>
    <row r="3079" spans="1:30" x14ac:dyDescent="0.35">
      <c r="A3079" s="39">
        <v>3068</v>
      </c>
      <c r="B3079" s="40">
        <v>6370</v>
      </c>
      <c r="C3079" s="40">
        <v>426</v>
      </c>
      <c r="D3079" s="40" t="s">
        <v>31</v>
      </c>
      <c r="E3079" s="40" t="s">
        <v>47</v>
      </c>
      <c r="F3079" s="40">
        <v>1</v>
      </c>
      <c r="G3079" s="41">
        <v>1109.27</v>
      </c>
      <c r="H3079" s="41">
        <f t="shared" si="376"/>
        <v>1109.27</v>
      </c>
      <c r="I3079" s="42">
        <v>45395.343055555553</v>
      </c>
      <c r="J3079" s="40">
        <v>12</v>
      </c>
      <c r="K3079" s="40" t="s">
        <v>45</v>
      </c>
      <c r="L3079" s="40">
        <v>182</v>
      </c>
      <c r="M3079" s="40">
        <v>68</v>
      </c>
      <c r="N3079" s="40">
        <v>300</v>
      </c>
      <c r="O3079" s="40">
        <v>480</v>
      </c>
      <c r="P3079" s="40">
        <v>4</v>
      </c>
      <c r="Q3079" s="40">
        <v>18</v>
      </c>
      <c r="R3079" s="40" t="str">
        <f t="shared" si="377"/>
        <v>1.Young age</v>
      </c>
      <c r="S3079" s="40" t="s">
        <v>46</v>
      </c>
      <c r="T3079" s="40">
        <v>45706.36</v>
      </c>
      <c r="U3079" s="40" t="s">
        <v>37</v>
      </c>
      <c r="V3079" s="40" t="s">
        <v>50</v>
      </c>
      <c r="W3079" s="43">
        <v>45395</v>
      </c>
      <c r="X3079" s="44">
        <v>0.34305555555555556</v>
      </c>
      <c r="Y3079" s="41">
        <f t="shared" si="378"/>
        <v>13</v>
      </c>
      <c r="Z3079" s="41">
        <f t="shared" si="379"/>
        <v>13</v>
      </c>
      <c r="AA3079" s="40">
        <f t="shared" si="380"/>
        <v>2024</v>
      </c>
      <c r="AB3079" s="41">
        <f t="shared" si="381"/>
        <v>8</v>
      </c>
      <c r="AC3079" s="41">
        <f t="shared" si="382"/>
        <v>14</v>
      </c>
      <c r="AD3079" s="45">
        <f t="shared" si="383"/>
        <v>0</v>
      </c>
    </row>
    <row r="3080" spans="1:30" x14ac:dyDescent="0.35">
      <c r="A3080" s="32">
        <v>3069</v>
      </c>
      <c r="B3080" s="33">
        <v>3430</v>
      </c>
      <c r="C3080" s="33">
        <v>980</v>
      </c>
      <c r="D3080" s="33" t="s">
        <v>39</v>
      </c>
      <c r="E3080" s="33" t="s">
        <v>47</v>
      </c>
      <c r="F3080" s="33">
        <v>3</v>
      </c>
      <c r="G3080" s="34">
        <v>382.16</v>
      </c>
      <c r="H3080" s="34">
        <f t="shared" si="376"/>
        <v>1146.48</v>
      </c>
      <c r="I3080" s="35">
        <v>45546.402777777781</v>
      </c>
      <c r="J3080" s="33">
        <v>16</v>
      </c>
      <c r="K3080" s="33" t="s">
        <v>40</v>
      </c>
      <c r="L3080" s="33">
        <v>170</v>
      </c>
      <c r="M3080" s="33">
        <v>82</v>
      </c>
      <c r="N3080" s="33">
        <v>291</v>
      </c>
      <c r="O3080" s="33">
        <v>256</v>
      </c>
      <c r="P3080" s="33">
        <v>6</v>
      </c>
      <c r="Q3080" s="33">
        <v>67</v>
      </c>
      <c r="R3080" s="33" t="str">
        <f t="shared" si="377"/>
        <v xml:space="preserve">3.Senior Citizen </v>
      </c>
      <c r="S3080" s="33" t="s">
        <v>41</v>
      </c>
      <c r="T3080" s="33">
        <v>44369.56</v>
      </c>
      <c r="U3080" s="33" t="s">
        <v>37</v>
      </c>
      <c r="V3080" s="33" t="s">
        <v>50</v>
      </c>
      <c r="W3080" s="36">
        <v>45546</v>
      </c>
      <c r="X3080" s="46">
        <v>0.40277777777777779</v>
      </c>
      <c r="Y3080" s="34">
        <f t="shared" si="378"/>
        <v>11</v>
      </c>
      <c r="Z3080" s="34">
        <f t="shared" si="379"/>
        <v>11</v>
      </c>
      <c r="AA3080" s="33">
        <f t="shared" si="380"/>
        <v>2024</v>
      </c>
      <c r="AB3080" s="34">
        <f t="shared" si="381"/>
        <v>9</v>
      </c>
      <c r="AC3080" s="34">
        <f t="shared" si="382"/>
        <v>40</v>
      </c>
      <c r="AD3080" s="38">
        <f t="shared" si="383"/>
        <v>0</v>
      </c>
    </row>
    <row r="3081" spans="1:30" x14ac:dyDescent="0.35">
      <c r="A3081" s="39">
        <v>3070</v>
      </c>
      <c r="B3081" s="40">
        <v>2494</v>
      </c>
      <c r="C3081" s="40">
        <v>950</v>
      </c>
      <c r="D3081" s="40" t="s">
        <v>24</v>
      </c>
      <c r="E3081" s="40" t="s">
        <v>25</v>
      </c>
      <c r="F3081" s="40">
        <v>2</v>
      </c>
      <c r="G3081" s="41">
        <v>1051.45</v>
      </c>
      <c r="H3081" s="41">
        <f t="shared" si="376"/>
        <v>2102.9</v>
      </c>
      <c r="I3081" s="42">
        <v>45433.629166666666</v>
      </c>
      <c r="J3081" s="40">
        <v>3</v>
      </c>
      <c r="K3081" s="40" t="s">
        <v>40</v>
      </c>
      <c r="L3081" s="40">
        <v>426</v>
      </c>
      <c r="M3081" s="40">
        <v>58</v>
      </c>
      <c r="N3081" s="40">
        <v>166</v>
      </c>
      <c r="O3081" s="40">
        <v>345</v>
      </c>
      <c r="P3081" s="40">
        <v>7</v>
      </c>
      <c r="Q3081" s="40">
        <v>57</v>
      </c>
      <c r="R3081" s="40" t="str">
        <f t="shared" si="377"/>
        <v>2.Middle age</v>
      </c>
      <c r="S3081" s="40" t="s">
        <v>27</v>
      </c>
      <c r="T3081" s="40">
        <v>80570.86</v>
      </c>
      <c r="U3081" s="40" t="s">
        <v>28</v>
      </c>
      <c r="V3081" s="40" t="s">
        <v>34</v>
      </c>
      <c r="W3081" s="43">
        <v>45433</v>
      </c>
      <c r="X3081" s="44">
        <v>0.62916666666666665</v>
      </c>
      <c r="Y3081" s="41">
        <f t="shared" si="378"/>
        <v>21</v>
      </c>
      <c r="Z3081" s="41">
        <f t="shared" si="379"/>
        <v>21</v>
      </c>
      <c r="AA3081" s="40">
        <f t="shared" si="380"/>
        <v>2024</v>
      </c>
      <c r="AB3081" s="41">
        <f t="shared" si="381"/>
        <v>15</v>
      </c>
      <c r="AC3081" s="41">
        <f t="shared" si="382"/>
        <v>6</v>
      </c>
      <c r="AD3081" s="45">
        <f t="shared" si="383"/>
        <v>0</v>
      </c>
    </row>
    <row r="3082" spans="1:30" x14ac:dyDescent="0.35">
      <c r="A3082" s="32">
        <v>3071</v>
      </c>
      <c r="B3082" s="33">
        <v>5066</v>
      </c>
      <c r="C3082" s="33">
        <v>165</v>
      </c>
      <c r="D3082" s="33" t="s">
        <v>49</v>
      </c>
      <c r="E3082" s="33" t="s">
        <v>25</v>
      </c>
      <c r="F3082" s="33">
        <v>1</v>
      </c>
      <c r="G3082" s="34">
        <v>597.49</v>
      </c>
      <c r="H3082" s="34">
        <f t="shared" si="376"/>
        <v>597.49</v>
      </c>
      <c r="I3082" s="35">
        <v>45525.459027777775</v>
      </c>
      <c r="J3082" s="33">
        <v>7</v>
      </c>
      <c r="K3082" s="33" t="s">
        <v>36</v>
      </c>
      <c r="L3082" s="33">
        <v>190</v>
      </c>
      <c r="M3082" s="33">
        <v>102</v>
      </c>
      <c r="N3082" s="33">
        <v>241</v>
      </c>
      <c r="O3082" s="33">
        <v>133</v>
      </c>
      <c r="P3082" s="33">
        <v>5</v>
      </c>
      <c r="Q3082" s="33">
        <v>62</v>
      </c>
      <c r="R3082" s="33" t="str">
        <f t="shared" si="377"/>
        <v xml:space="preserve">3.Senior Citizen </v>
      </c>
      <c r="S3082" s="33" t="s">
        <v>41</v>
      </c>
      <c r="T3082" s="33">
        <v>54567.93</v>
      </c>
      <c r="U3082" s="33" t="s">
        <v>42</v>
      </c>
      <c r="V3082" s="33" t="s">
        <v>29</v>
      </c>
      <c r="W3082" s="36">
        <v>45525</v>
      </c>
      <c r="X3082" s="37">
        <v>0.45902777777777776</v>
      </c>
      <c r="Y3082" s="34">
        <f t="shared" si="378"/>
        <v>21</v>
      </c>
      <c r="Z3082" s="34">
        <f t="shared" si="379"/>
        <v>21</v>
      </c>
      <c r="AA3082" s="33">
        <f t="shared" si="380"/>
        <v>2024</v>
      </c>
      <c r="AB3082" s="34">
        <f t="shared" si="381"/>
        <v>11</v>
      </c>
      <c r="AC3082" s="34">
        <f t="shared" si="382"/>
        <v>1</v>
      </c>
      <c r="AD3082" s="38">
        <f t="shared" si="383"/>
        <v>0</v>
      </c>
    </row>
    <row r="3083" spans="1:30" x14ac:dyDescent="0.35">
      <c r="A3083" s="39">
        <v>3072</v>
      </c>
      <c r="B3083" s="40">
        <v>6828</v>
      </c>
      <c r="C3083" s="40">
        <v>749</v>
      </c>
      <c r="D3083" s="40" t="s">
        <v>52</v>
      </c>
      <c r="E3083" s="40" t="s">
        <v>25</v>
      </c>
      <c r="F3083" s="40">
        <v>2</v>
      </c>
      <c r="G3083" s="41">
        <v>291.95</v>
      </c>
      <c r="H3083" s="41">
        <f t="shared" si="376"/>
        <v>583.9</v>
      </c>
      <c r="I3083" s="42">
        <v>45460.175000000003</v>
      </c>
      <c r="J3083" s="40">
        <v>7</v>
      </c>
      <c r="K3083" s="40" t="s">
        <v>32</v>
      </c>
      <c r="L3083" s="40">
        <v>68</v>
      </c>
      <c r="M3083" s="40">
        <v>142</v>
      </c>
      <c r="N3083" s="40">
        <v>263</v>
      </c>
      <c r="O3083" s="40">
        <v>448</v>
      </c>
      <c r="P3083" s="40">
        <v>1</v>
      </c>
      <c r="Q3083" s="40">
        <v>55</v>
      </c>
      <c r="R3083" s="40" t="str">
        <f t="shared" si="377"/>
        <v>2.Middle age</v>
      </c>
      <c r="S3083" s="40" t="s">
        <v>41</v>
      </c>
      <c r="T3083" s="40">
        <v>23473.51</v>
      </c>
      <c r="U3083" s="40" t="s">
        <v>42</v>
      </c>
      <c r="V3083" s="40" t="s">
        <v>43</v>
      </c>
      <c r="W3083" s="43">
        <v>45460</v>
      </c>
      <c r="X3083" s="44">
        <v>0.17499999999999999</v>
      </c>
      <c r="Y3083" s="41">
        <f t="shared" si="378"/>
        <v>17</v>
      </c>
      <c r="Z3083" s="41">
        <f t="shared" si="379"/>
        <v>17</v>
      </c>
      <c r="AA3083" s="40">
        <f t="shared" si="380"/>
        <v>2024</v>
      </c>
      <c r="AB3083" s="41">
        <f t="shared" si="381"/>
        <v>4</v>
      </c>
      <c r="AC3083" s="41">
        <f t="shared" si="382"/>
        <v>12</v>
      </c>
      <c r="AD3083" s="45">
        <f t="shared" si="383"/>
        <v>0</v>
      </c>
    </row>
    <row r="3084" spans="1:30" x14ac:dyDescent="0.35">
      <c r="A3084" s="32">
        <v>3073</v>
      </c>
      <c r="B3084" s="33">
        <v>7492</v>
      </c>
      <c r="C3084" s="33">
        <v>308</v>
      </c>
      <c r="D3084" s="33" t="s">
        <v>31</v>
      </c>
      <c r="E3084" s="33" t="s">
        <v>25</v>
      </c>
      <c r="F3084" s="33">
        <v>1</v>
      </c>
      <c r="G3084" s="34">
        <v>425.53</v>
      </c>
      <c r="H3084" s="34">
        <f t="shared" si="376"/>
        <v>425.53</v>
      </c>
      <c r="I3084" s="35">
        <v>45449.467361111114</v>
      </c>
      <c r="J3084" s="33">
        <v>20</v>
      </c>
      <c r="K3084" s="33" t="s">
        <v>36</v>
      </c>
      <c r="L3084" s="33">
        <v>209</v>
      </c>
      <c r="M3084" s="33">
        <v>122</v>
      </c>
      <c r="N3084" s="33">
        <v>263</v>
      </c>
      <c r="O3084" s="33">
        <v>147</v>
      </c>
      <c r="P3084" s="33">
        <v>10</v>
      </c>
      <c r="Q3084" s="33">
        <v>37</v>
      </c>
      <c r="R3084" s="33" t="str">
        <f t="shared" si="377"/>
        <v>2.Middle age</v>
      </c>
      <c r="S3084" s="33" t="s">
        <v>46</v>
      </c>
      <c r="T3084" s="33">
        <v>118845.59</v>
      </c>
      <c r="U3084" s="33" t="s">
        <v>42</v>
      </c>
      <c r="V3084" s="33" t="s">
        <v>34</v>
      </c>
      <c r="W3084" s="36">
        <v>45449</v>
      </c>
      <c r="X3084" s="46">
        <v>0.46736111111111112</v>
      </c>
      <c r="Y3084" s="34">
        <f t="shared" si="378"/>
        <v>6</v>
      </c>
      <c r="Z3084" s="34">
        <f t="shared" si="379"/>
        <v>6</v>
      </c>
      <c r="AA3084" s="33">
        <f t="shared" si="380"/>
        <v>2024</v>
      </c>
      <c r="AB3084" s="34">
        <f t="shared" si="381"/>
        <v>11</v>
      </c>
      <c r="AC3084" s="34">
        <f t="shared" si="382"/>
        <v>13</v>
      </c>
      <c r="AD3084" s="38">
        <f t="shared" si="383"/>
        <v>0</v>
      </c>
    </row>
    <row r="3085" spans="1:30" x14ac:dyDescent="0.35">
      <c r="A3085" s="39">
        <v>3074</v>
      </c>
      <c r="B3085" s="40">
        <v>9412</v>
      </c>
      <c r="C3085" s="40">
        <v>966</v>
      </c>
      <c r="D3085" s="40" t="s">
        <v>38</v>
      </c>
      <c r="E3085" s="40" t="s">
        <v>47</v>
      </c>
      <c r="F3085" s="40">
        <v>3</v>
      </c>
      <c r="G3085" s="41">
        <v>220.63</v>
      </c>
      <c r="H3085" s="41">
        <f t="shared" ref="H3085:H3148" si="384">G3085*F3085</f>
        <v>661.89</v>
      </c>
      <c r="I3085" s="42">
        <v>45507.436805555553</v>
      </c>
      <c r="J3085" s="40">
        <v>20</v>
      </c>
      <c r="K3085" s="40" t="s">
        <v>26</v>
      </c>
      <c r="L3085" s="40">
        <v>56</v>
      </c>
      <c r="M3085" s="40">
        <v>135</v>
      </c>
      <c r="N3085" s="40">
        <v>103</v>
      </c>
      <c r="O3085" s="40">
        <v>362</v>
      </c>
      <c r="P3085" s="40">
        <v>4</v>
      </c>
      <c r="Q3085" s="40">
        <v>48</v>
      </c>
      <c r="R3085" s="40" t="str">
        <f t="shared" ref="R3085:R3148" si="385">IF(Q3085&lt;=34,"1.Young age",IF(Q3085&gt;=60,"3.Senior Citizen ","2.Middle age"))</f>
        <v>2.Middle age</v>
      </c>
      <c r="S3085" s="40" t="s">
        <v>46</v>
      </c>
      <c r="T3085" s="40">
        <v>49665.75</v>
      </c>
      <c r="U3085" s="40" t="s">
        <v>28</v>
      </c>
      <c r="V3085" s="40" t="s">
        <v>50</v>
      </c>
      <c r="W3085" s="43">
        <v>45507</v>
      </c>
      <c r="X3085" s="47">
        <v>0.43680555555555556</v>
      </c>
      <c r="Y3085" s="41">
        <f t="shared" ref="Y3085:Y3148" si="386">DAY(W3085)</f>
        <v>3</v>
      </c>
      <c r="Z3085" s="41">
        <f t="shared" ref="Z3085:Z3148" si="387">VALUE(Y3085)</f>
        <v>3</v>
      </c>
      <c r="AA3085" s="40">
        <f t="shared" ref="AA3085:AA3148" si="388">YEAR(W3085)</f>
        <v>2024</v>
      </c>
      <c r="AB3085" s="41">
        <f t="shared" ref="AB3085:AB3148" si="389">HOUR(X3085)</f>
        <v>10</v>
      </c>
      <c r="AC3085" s="41">
        <f t="shared" ref="AC3085:AC3148" si="390">MINUTE(X3085)</f>
        <v>29</v>
      </c>
      <c r="AD3085" s="45">
        <f t="shared" ref="AD3085:AD3148" si="391">SECOND(X3085)</f>
        <v>0</v>
      </c>
    </row>
    <row r="3086" spans="1:30" x14ac:dyDescent="0.35">
      <c r="A3086" s="32">
        <v>3075</v>
      </c>
      <c r="B3086" s="33">
        <v>1802</v>
      </c>
      <c r="C3086" s="33">
        <v>522</v>
      </c>
      <c r="D3086" s="33" t="s">
        <v>39</v>
      </c>
      <c r="E3086" s="33" t="s">
        <v>25</v>
      </c>
      <c r="F3086" s="33">
        <v>1</v>
      </c>
      <c r="G3086" s="34">
        <v>272.70999999999998</v>
      </c>
      <c r="H3086" s="34">
        <f t="shared" si="384"/>
        <v>272.70999999999998</v>
      </c>
      <c r="I3086" s="35">
        <v>45458.989583333336</v>
      </c>
      <c r="J3086" s="33">
        <v>14</v>
      </c>
      <c r="K3086" s="33" t="s">
        <v>32</v>
      </c>
      <c r="L3086" s="33">
        <v>161</v>
      </c>
      <c r="M3086" s="33">
        <v>114</v>
      </c>
      <c r="N3086" s="33">
        <v>237</v>
      </c>
      <c r="O3086" s="33">
        <v>143</v>
      </c>
      <c r="P3086" s="33">
        <v>1</v>
      </c>
      <c r="Q3086" s="33">
        <v>67</v>
      </c>
      <c r="R3086" s="33" t="str">
        <f t="shared" si="385"/>
        <v xml:space="preserve">3.Senior Citizen </v>
      </c>
      <c r="S3086" s="33" t="s">
        <v>46</v>
      </c>
      <c r="T3086" s="33">
        <v>90771.91</v>
      </c>
      <c r="U3086" s="33" t="s">
        <v>37</v>
      </c>
      <c r="V3086" s="33" t="s">
        <v>50</v>
      </c>
      <c r="W3086" s="36">
        <v>45458</v>
      </c>
      <c r="X3086" s="37">
        <v>0.98958333333333337</v>
      </c>
      <c r="Y3086" s="34">
        <f t="shared" si="386"/>
        <v>15</v>
      </c>
      <c r="Z3086" s="34">
        <f t="shared" si="387"/>
        <v>15</v>
      </c>
      <c r="AA3086" s="33">
        <f t="shared" si="388"/>
        <v>2024</v>
      </c>
      <c r="AB3086" s="34">
        <f t="shared" si="389"/>
        <v>23</v>
      </c>
      <c r="AC3086" s="34">
        <f t="shared" si="390"/>
        <v>45</v>
      </c>
      <c r="AD3086" s="38">
        <f t="shared" si="391"/>
        <v>0</v>
      </c>
    </row>
    <row r="3087" spans="1:30" x14ac:dyDescent="0.35">
      <c r="A3087" s="39">
        <v>3076</v>
      </c>
      <c r="B3087" s="40">
        <v>5896</v>
      </c>
      <c r="C3087" s="40">
        <v>373</v>
      </c>
      <c r="D3087" s="40" t="s">
        <v>24</v>
      </c>
      <c r="E3087" s="40" t="s">
        <v>47</v>
      </c>
      <c r="F3087" s="40">
        <v>4</v>
      </c>
      <c r="G3087" s="41">
        <v>1408.22</v>
      </c>
      <c r="H3087" s="41">
        <f t="shared" si="384"/>
        <v>5632.88</v>
      </c>
      <c r="I3087" s="42">
        <v>45318.80972222222</v>
      </c>
      <c r="J3087" s="40">
        <v>6</v>
      </c>
      <c r="K3087" s="40" t="s">
        <v>26</v>
      </c>
      <c r="L3087" s="40">
        <v>61</v>
      </c>
      <c r="M3087" s="40">
        <v>64</v>
      </c>
      <c r="N3087" s="40">
        <v>276</v>
      </c>
      <c r="O3087" s="40">
        <v>208</v>
      </c>
      <c r="P3087" s="40">
        <v>10</v>
      </c>
      <c r="Q3087" s="40">
        <v>59</v>
      </c>
      <c r="R3087" s="40" t="str">
        <f t="shared" si="385"/>
        <v>2.Middle age</v>
      </c>
      <c r="S3087" s="40" t="s">
        <v>46</v>
      </c>
      <c r="T3087" s="40">
        <v>86848.13</v>
      </c>
      <c r="U3087" s="40" t="s">
        <v>42</v>
      </c>
      <c r="V3087" s="40" t="s">
        <v>43</v>
      </c>
      <c r="W3087" s="43">
        <v>45318</v>
      </c>
      <c r="X3087" s="44">
        <v>0.80972222222222223</v>
      </c>
      <c r="Y3087" s="41">
        <f t="shared" si="386"/>
        <v>27</v>
      </c>
      <c r="Z3087" s="41">
        <f t="shared" si="387"/>
        <v>27</v>
      </c>
      <c r="AA3087" s="40">
        <f t="shared" si="388"/>
        <v>2024</v>
      </c>
      <c r="AB3087" s="41">
        <f t="shared" si="389"/>
        <v>19</v>
      </c>
      <c r="AC3087" s="41">
        <f t="shared" si="390"/>
        <v>26</v>
      </c>
      <c r="AD3087" s="45">
        <f t="shared" si="391"/>
        <v>0</v>
      </c>
    </row>
    <row r="3088" spans="1:30" x14ac:dyDescent="0.35">
      <c r="A3088" s="32">
        <v>3077</v>
      </c>
      <c r="B3088" s="33">
        <v>5262</v>
      </c>
      <c r="C3088" s="33">
        <v>943</v>
      </c>
      <c r="D3088" s="33" t="s">
        <v>51</v>
      </c>
      <c r="E3088" s="33" t="s">
        <v>47</v>
      </c>
      <c r="F3088" s="33">
        <v>4</v>
      </c>
      <c r="G3088" s="34">
        <v>1556.72</v>
      </c>
      <c r="H3088" s="34">
        <f t="shared" si="384"/>
        <v>6226.88</v>
      </c>
      <c r="I3088" s="35">
        <v>45326.911805555559</v>
      </c>
      <c r="J3088" s="33">
        <v>15</v>
      </c>
      <c r="K3088" s="33" t="s">
        <v>36</v>
      </c>
      <c r="L3088" s="33">
        <v>15</v>
      </c>
      <c r="M3088" s="33">
        <v>87</v>
      </c>
      <c r="N3088" s="33">
        <v>231</v>
      </c>
      <c r="O3088" s="33">
        <v>168</v>
      </c>
      <c r="P3088" s="33">
        <v>10</v>
      </c>
      <c r="Q3088" s="33">
        <v>56</v>
      </c>
      <c r="R3088" s="33" t="str">
        <f t="shared" si="385"/>
        <v>2.Middle age</v>
      </c>
      <c r="S3088" s="33" t="s">
        <v>27</v>
      </c>
      <c r="T3088" s="33">
        <v>86414.23</v>
      </c>
      <c r="U3088" s="33" t="s">
        <v>28</v>
      </c>
      <c r="V3088" s="33" t="s">
        <v>34</v>
      </c>
      <c r="W3088" s="36">
        <v>45326</v>
      </c>
      <c r="X3088" s="46">
        <v>0.91180555555555554</v>
      </c>
      <c r="Y3088" s="34">
        <f t="shared" si="386"/>
        <v>4</v>
      </c>
      <c r="Z3088" s="34">
        <f t="shared" si="387"/>
        <v>4</v>
      </c>
      <c r="AA3088" s="33">
        <f t="shared" si="388"/>
        <v>2024</v>
      </c>
      <c r="AB3088" s="34">
        <f t="shared" si="389"/>
        <v>21</v>
      </c>
      <c r="AC3088" s="34">
        <f t="shared" si="390"/>
        <v>53</v>
      </c>
      <c r="AD3088" s="38">
        <f t="shared" si="391"/>
        <v>0</v>
      </c>
    </row>
    <row r="3089" spans="1:30" x14ac:dyDescent="0.35">
      <c r="A3089" s="39">
        <v>3078</v>
      </c>
      <c r="B3089" s="40">
        <v>3848</v>
      </c>
      <c r="C3089" s="40">
        <v>393</v>
      </c>
      <c r="D3089" s="40" t="s">
        <v>24</v>
      </c>
      <c r="E3089" s="40" t="s">
        <v>25</v>
      </c>
      <c r="F3089" s="40">
        <v>3</v>
      </c>
      <c r="G3089" s="41">
        <v>1894.7</v>
      </c>
      <c r="H3089" s="41">
        <f t="shared" si="384"/>
        <v>5684.1</v>
      </c>
      <c r="I3089" s="42">
        <v>45366.554166666669</v>
      </c>
      <c r="J3089" s="40">
        <v>14</v>
      </c>
      <c r="K3089" s="40" t="s">
        <v>45</v>
      </c>
      <c r="L3089" s="40">
        <v>225</v>
      </c>
      <c r="M3089" s="40">
        <v>69</v>
      </c>
      <c r="N3089" s="40">
        <v>282</v>
      </c>
      <c r="O3089" s="40">
        <v>437</v>
      </c>
      <c r="P3089" s="40">
        <v>10</v>
      </c>
      <c r="Q3089" s="40">
        <v>24</v>
      </c>
      <c r="R3089" s="40" t="str">
        <f t="shared" si="385"/>
        <v>1.Young age</v>
      </c>
      <c r="S3089" s="40" t="s">
        <v>27</v>
      </c>
      <c r="T3089" s="40">
        <v>106685.37</v>
      </c>
      <c r="U3089" s="40" t="s">
        <v>37</v>
      </c>
      <c r="V3089" s="40" t="s">
        <v>34</v>
      </c>
      <c r="W3089" s="43">
        <v>45366</v>
      </c>
      <c r="X3089" s="44">
        <v>0.5541666666666667</v>
      </c>
      <c r="Y3089" s="41">
        <f t="shared" si="386"/>
        <v>15</v>
      </c>
      <c r="Z3089" s="41">
        <f t="shared" si="387"/>
        <v>15</v>
      </c>
      <c r="AA3089" s="40">
        <f t="shared" si="388"/>
        <v>2024</v>
      </c>
      <c r="AB3089" s="41">
        <f t="shared" si="389"/>
        <v>13</v>
      </c>
      <c r="AC3089" s="41">
        <f t="shared" si="390"/>
        <v>18</v>
      </c>
      <c r="AD3089" s="45">
        <f t="shared" si="391"/>
        <v>0</v>
      </c>
    </row>
    <row r="3090" spans="1:30" x14ac:dyDescent="0.35">
      <c r="A3090" s="32">
        <v>3079</v>
      </c>
      <c r="B3090" s="33">
        <v>1509</v>
      </c>
      <c r="C3090" s="33">
        <v>761</v>
      </c>
      <c r="D3090" s="33" t="s">
        <v>31</v>
      </c>
      <c r="E3090" s="33" t="s">
        <v>25</v>
      </c>
      <c r="F3090" s="33">
        <v>5</v>
      </c>
      <c r="G3090" s="34">
        <v>1321.41</v>
      </c>
      <c r="H3090" s="34">
        <f t="shared" si="384"/>
        <v>6607.05</v>
      </c>
      <c r="I3090" s="35">
        <v>45430.410416666666</v>
      </c>
      <c r="J3090" s="33">
        <v>18</v>
      </c>
      <c r="K3090" s="33" t="s">
        <v>40</v>
      </c>
      <c r="L3090" s="33">
        <v>5</v>
      </c>
      <c r="M3090" s="33">
        <v>50</v>
      </c>
      <c r="N3090" s="33">
        <v>209</v>
      </c>
      <c r="O3090" s="33">
        <v>101</v>
      </c>
      <c r="P3090" s="33">
        <v>9</v>
      </c>
      <c r="Q3090" s="33">
        <v>37</v>
      </c>
      <c r="R3090" s="33" t="str">
        <f t="shared" si="385"/>
        <v>2.Middle age</v>
      </c>
      <c r="S3090" s="33" t="s">
        <v>41</v>
      </c>
      <c r="T3090" s="33">
        <v>90457.96</v>
      </c>
      <c r="U3090" s="33" t="s">
        <v>28</v>
      </c>
      <c r="V3090" s="33" t="s">
        <v>43</v>
      </c>
      <c r="W3090" s="36">
        <v>45430</v>
      </c>
      <c r="X3090" s="37">
        <v>0.41041666666666665</v>
      </c>
      <c r="Y3090" s="34">
        <f t="shared" si="386"/>
        <v>18</v>
      </c>
      <c r="Z3090" s="34">
        <f t="shared" si="387"/>
        <v>18</v>
      </c>
      <c r="AA3090" s="33">
        <f t="shared" si="388"/>
        <v>2024</v>
      </c>
      <c r="AB3090" s="34">
        <f t="shared" si="389"/>
        <v>9</v>
      </c>
      <c r="AC3090" s="34">
        <f t="shared" si="390"/>
        <v>51</v>
      </c>
      <c r="AD3090" s="38">
        <f t="shared" si="391"/>
        <v>0</v>
      </c>
    </row>
    <row r="3091" spans="1:30" x14ac:dyDescent="0.35">
      <c r="A3091" s="39">
        <v>3080</v>
      </c>
      <c r="B3091" s="40">
        <v>7625</v>
      </c>
      <c r="C3091" s="40">
        <v>264</v>
      </c>
      <c r="D3091" s="40" t="s">
        <v>44</v>
      </c>
      <c r="E3091" s="40" t="s">
        <v>47</v>
      </c>
      <c r="F3091" s="40">
        <v>4</v>
      </c>
      <c r="G3091" s="41">
        <v>1703.57</v>
      </c>
      <c r="H3091" s="41">
        <f t="shared" si="384"/>
        <v>6814.28</v>
      </c>
      <c r="I3091" s="42">
        <v>45453.619444444441</v>
      </c>
      <c r="J3091" s="40">
        <v>14</v>
      </c>
      <c r="K3091" s="40" t="s">
        <v>40</v>
      </c>
      <c r="L3091" s="40">
        <v>376</v>
      </c>
      <c r="M3091" s="40">
        <v>106</v>
      </c>
      <c r="N3091" s="40">
        <v>277</v>
      </c>
      <c r="O3091" s="40">
        <v>332</v>
      </c>
      <c r="P3091" s="40">
        <v>7</v>
      </c>
      <c r="Q3091" s="40">
        <v>24</v>
      </c>
      <c r="R3091" s="40" t="str">
        <f t="shared" si="385"/>
        <v>1.Young age</v>
      </c>
      <c r="S3091" s="40" t="s">
        <v>46</v>
      </c>
      <c r="T3091" s="40">
        <v>89974.87</v>
      </c>
      <c r="U3091" s="40" t="s">
        <v>28</v>
      </c>
      <c r="V3091" s="40" t="s">
        <v>43</v>
      </c>
      <c r="W3091" s="43">
        <v>45453</v>
      </c>
      <c r="X3091" s="47">
        <v>0.61944444444444446</v>
      </c>
      <c r="Y3091" s="41">
        <f t="shared" si="386"/>
        <v>10</v>
      </c>
      <c r="Z3091" s="41">
        <f t="shared" si="387"/>
        <v>10</v>
      </c>
      <c r="AA3091" s="40">
        <f t="shared" si="388"/>
        <v>2024</v>
      </c>
      <c r="AB3091" s="41">
        <f t="shared" si="389"/>
        <v>14</v>
      </c>
      <c r="AC3091" s="41">
        <f t="shared" si="390"/>
        <v>52</v>
      </c>
      <c r="AD3091" s="45">
        <f t="shared" si="391"/>
        <v>0</v>
      </c>
    </row>
    <row r="3092" spans="1:30" x14ac:dyDescent="0.35">
      <c r="A3092" s="32">
        <v>3081</v>
      </c>
      <c r="B3092" s="33">
        <v>8408</v>
      </c>
      <c r="C3092" s="33">
        <v>362</v>
      </c>
      <c r="D3092" s="33" t="s">
        <v>52</v>
      </c>
      <c r="E3092" s="33" t="s">
        <v>47</v>
      </c>
      <c r="F3092" s="33">
        <v>3</v>
      </c>
      <c r="G3092" s="34">
        <v>986.89</v>
      </c>
      <c r="H3092" s="34">
        <f t="shared" si="384"/>
        <v>2960.67</v>
      </c>
      <c r="I3092" s="35">
        <v>45494.843055555553</v>
      </c>
      <c r="J3092" s="33">
        <v>3</v>
      </c>
      <c r="K3092" s="33" t="s">
        <v>40</v>
      </c>
      <c r="L3092" s="33">
        <v>178</v>
      </c>
      <c r="M3092" s="33">
        <v>98</v>
      </c>
      <c r="N3092" s="33">
        <v>120</v>
      </c>
      <c r="O3092" s="33">
        <v>179</v>
      </c>
      <c r="P3092" s="33">
        <v>9</v>
      </c>
      <c r="Q3092" s="33">
        <v>38</v>
      </c>
      <c r="R3092" s="33" t="str">
        <f t="shared" si="385"/>
        <v>2.Middle age</v>
      </c>
      <c r="S3092" s="33" t="s">
        <v>46</v>
      </c>
      <c r="T3092" s="33">
        <v>93199.7</v>
      </c>
      <c r="U3092" s="33" t="s">
        <v>33</v>
      </c>
      <c r="V3092" s="33" t="s">
        <v>29</v>
      </c>
      <c r="W3092" s="36">
        <v>45494</v>
      </c>
      <c r="X3092" s="37">
        <v>0.84305555555555556</v>
      </c>
      <c r="Y3092" s="34">
        <f t="shared" si="386"/>
        <v>21</v>
      </c>
      <c r="Z3092" s="34">
        <f t="shared" si="387"/>
        <v>21</v>
      </c>
      <c r="AA3092" s="33">
        <f t="shared" si="388"/>
        <v>2024</v>
      </c>
      <c r="AB3092" s="34">
        <f t="shared" si="389"/>
        <v>20</v>
      </c>
      <c r="AC3092" s="34">
        <f t="shared" si="390"/>
        <v>14</v>
      </c>
      <c r="AD3092" s="38">
        <f t="shared" si="391"/>
        <v>0</v>
      </c>
    </row>
    <row r="3093" spans="1:30" x14ac:dyDescent="0.35">
      <c r="A3093" s="39">
        <v>3082</v>
      </c>
      <c r="B3093" s="40">
        <v>5093</v>
      </c>
      <c r="C3093" s="40">
        <v>803</v>
      </c>
      <c r="D3093" s="40" t="s">
        <v>38</v>
      </c>
      <c r="E3093" s="40" t="s">
        <v>47</v>
      </c>
      <c r="F3093" s="40">
        <v>4</v>
      </c>
      <c r="G3093" s="41">
        <v>1370.43</v>
      </c>
      <c r="H3093" s="41">
        <f t="shared" si="384"/>
        <v>5481.72</v>
      </c>
      <c r="I3093" s="42">
        <v>45365.251388888886</v>
      </c>
      <c r="J3093" s="40">
        <v>6</v>
      </c>
      <c r="K3093" s="40" t="s">
        <v>36</v>
      </c>
      <c r="L3093" s="40">
        <v>340</v>
      </c>
      <c r="M3093" s="40">
        <v>134</v>
      </c>
      <c r="N3093" s="40">
        <v>127</v>
      </c>
      <c r="O3093" s="40">
        <v>198</v>
      </c>
      <c r="P3093" s="40">
        <v>10</v>
      </c>
      <c r="Q3093" s="40">
        <v>59</v>
      </c>
      <c r="R3093" s="40" t="str">
        <f t="shared" si="385"/>
        <v>2.Middle age</v>
      </c>
      <c r="S3093" s="40" t="s">
        <v>41</v>
      </c>
      <c r="T3093" s="40">
        <v>99451.96</v>
      </c>
      <c r="U3093" s="40" t="s">
        <v>33</v>
      </c>
      <c r="V3093" s="40" t="s">
        <v>43</v>
      </c>
      <c r="W3093" s="43">
        <v>45365</v>
      </c>
      <c r="X3093" s="44">
        <v>0.25138888888888888</v>
      </c>
      <c r="Y3093" s="41">
        <f t="shared" si="386"/>
        <v>14</v>
      </c>
      <c r="Z3093" s="41">
        <f t="shared" si="387"/>
        <v>14</v>
      </c>
      <c r="AA3093" s="40">
        <f t="shared" si="388"/>
        <v>2024</v>
      </c>
      <c r="AB3093" s="41">
        <f t="shared" si="389"/>
        <v>6</v>
      </c>
      <c r="AC3093" s="41">
        <f t="shared" si="390"/>
        <v>2</v>
      </c>
      <c r="AD3093" s="45">
        <f t="shared" si="391"/>
        <v>0</v>
      </c>
    </row>
    <row r="3094" spans="1:30" x14ac:dyDescent="0.35">
      <c r="A3094" s="32">
        <v>3083</v>
      </c>
      <c r="B3094" s="33">
        <v>2551</v>
      </c>
      <c r="C3094" s="33">
        <v>715</v>
      </c>
      <c r="D3094" s="33" t="s">
        <v>51</v>
      </c>
      <c r="E3094" s="33" t="s">
        <v>25</v>
      </c>
      <c r="F3094" s="33">
        <v>2</v>
      </c>
      <c r="G3094" s="34">
        <v>1075.3499999999999</v>
      </c>
      <c r="H3094" s="34">
        <f t="shared" si="384"/>
        <v>2150.6999999999998</v>
      </c>
      <c r="I3094" s="35">
        <v>45484.57708333333</v>
      </c>
      <c r="J3094" s="33">
        <v>16</v>
      </c>
      <c r="K3094" s="33" t="s">
        <v>45</v>
      </c>
      <c r="L3094" s="33">
        <v>187</v>
      </c>
      <c r="M3094" s="33">
        <v>118</v>
      </c>
      <c r="N3094" s="33">
        <v>142</v>
      </c>
      <c r="O3094" s="33">
        <v>477</v>
      </c>
      <c r="P3094" s="33">
        <v>2</v>
      </c>
      <c r="Q3094" s="33">
        <v>69</v>
      </c>
      <c r="R3094" s="33" t="str">
        <f t="shared" si="385"/>
        <v xml:space="preserve">3.Senior Citizen </v>
      </c>
      <c r="S3094" s="33" t="s">
        <v>46</v>
      </c>
      <c r="T3094" s="33">
        <v>95493.42</v>
      </c>
      <c r="U3094" s="33" t="s">
        <v>37</v>
      </c>
      <c r="V3094" s="33" t="s">
        <v>34</v>
      </c>
      <c r="W3094" s="36">
        <v>45484</v>
      </c>
      <c r="X3094" s="46">
        <v>0.57708333333333328</v>
      </c>
      <c r="Y3094" s="34">
        <f t="shared" si="386"/>
        <v>11</v>
      </c>
      <c r="Z3094" s="34">
        <f t="shared" si="387"/>
        <v>11</v>
      </c>
      <c r="AA3094" s="33">
        <f t="shared" si="388"/>
        <v>2024</v>
      </c>
      <c r="AB3094" s="34">
        <f t="shared" si="389"/>
        <v>13</v>
      </c>
      <c r="AC3094" s="34">
        <f t="shared" si="390"/>
        <v>51</v>
      </c>
      <c r="AD3094" s="38">
        <f t="shared" si="391"/>
        <v>0</v>
      </c>
    </row>
    <row r="3095" spans="1:30" x14ac:dyDescent="0.35">
      <c r="A3095" s="39">
        <v>3084</v>
      </c>
      <c r="B3095" s="40">
        <v>8570</v>
      </c>
      <c r="C3095" s="40">
        <v>341</v>
      </c>
      <c r="D3095" s="40" t="s">
        <v>31</v>
      </c>
      <c r="E3095" s="40" t="s">
        <v>25</v>
      </c>
      <c r="F3095" s="40">
        <v>2</v>
      </c>
      <c r="G3095" s="41">
        <v>1471.74</v>
      </c>
      <c r="H3095" s="41">
        <f t="shared" si="384"/>
        <v>2943.48</v>
      </c>
      <c r="I3095" s="42">
        <v>45367.047222222223</v>
      </c>
      <c r="J3095" s="40">
        <v>8</v>
      </c>
      <c r="K3095" s="40" t="s">
        <v>40</v>
      </c>
      <c r="L3095" s="40">
        <v>254</v>
      </c>
      <c r="M3095" s="40">
        <v>60</v>
      </c>
      <c r="N3095" s="40">
        <v>297</v>
      </c>
      <c r="O3095" s="40">
        <v>393</v>
      </c>
      <c r="P3095" s="40">
        <v>10</v>
      </c>
      <c r="Q3095" s="40">
        <v>54</v>
      </c>
      <c r="R3095" s="40" t="str">
        <f t="shared" si="385"/>
        <v>2.Middle age</v>
      </c>
      <c r="S3095" s="40" t="s">
        <v>41</v>
      </c>
      <c r="T3095" s="40">
        <v>21749.39</v>
      </c>
      <c r="U3095" s="40" t="s">
        <v>33</v>
      </c>
      <c r="V3095" s="40" t="s">
        <v>34</v>
      </c>
      <c r="W3095" s="43">
        <v>45367</v>
      </c>
      <c r="X3095" s="44">
        <v>4.7222222222222221E-2</v>
      </c>
      <c r="Y3095" s="41">
        <f t="shared" si="386"/>
        <v>16</v>
      </c>
      <c r="Z3095" s="41">
        <f t="shared" si="387"/>
        <v>16</v>
      </c>
      <c r="AA3095" s="40">
        <f t="shared" si="388"/>
        <v>2024</v>
      </c>
      <c r="AB3095" s="41">
        <f t="shared" si="389"/>
        <v>1</v>
      </c>
      <c r="AC3095" s="41">
        <f t="shared" si="390"/>
        <v>8</v>
      </c>
      <c r="AD3095" s="45">
        <f t="shared" si="391"/>
        <v>0</v>
      </c>
    </row>
    <row r="3096" spans="1:30" x14ac:dyDescent="0.35">
      <c r="A3096" s="32">
        <v>3085</v>
      </c>
      <c r="B3096" s="33">
        <v>2669</v>
      </c>
      <c r="C3096" s="33">
        <v>515</v>
      </c>
      <c r="D3096" s="33" t="s">
        <v>51</v>
      </c>
      <c r="E3096" s="33" t="s">
        <v>47</v>
      </c>
      <c r="F3096" s="33">
        <v>5</v>
      </c>
      <c r="G3096" s="34">
        <v>1681.2</v>
      </c>
      <c r="H3096" s="34">
        <f t="shared" si="384"/>
        <v>8406</v>
      </c>
      <c r="I3096" s="35">
        <v>45379.558333333334</v>
      </c>
      <c r="J3096" s="33">
        <v>10</v>
      </c>
      <c r="K3096" s="33" t="s">
        <v>26</v>
      </c>
      <c r="L3096" s="33">
        <v>4</v>
      </c>
      <c r="M3096" s="33">
        <v>106</v>
      </c>
      <c r="N3096" s="33">
        <v>194</v>
      </c>
      <c r="O3096" s="33">
        <v>160</v>
      </c>
      <c r="P3096" s="33">
        <v>6</v>
      </c>
      <c r="Q3096" s="33">
        <v>29</v>
      </c>
      <c r="R3096" s="33" t="str">
        <f t="shared" si="385"/>
        <v>1.Young age</v>
      </c>
      <c r="S3096" s="33" t="s">
        <v>41</v>
      </c>
      <c r="T3096" s="33">
        <v>57203.02</v>
      </c>
      <c r="U3096" s="33" t="s">
        <v>42</v>
      </c>
      <c r="V3096" s="33" t="s">
        <v>34</v>
      </c>
      <c r="W3096" s="36">
        <v>45379</v>
      </c>
      <c r="X3096" s="37">
        <v>0.55833333333333335</v>
      </c>
      <c r="Y3096" s="34">
        <f t="shared" si="386"/>
        <v>28</v>
      </c>
      <c r="Z3096" s="34">
        <f t="shared" si="387"/>
        <v>28</v>
      </c>
      <c r="AA3096" s="33">
        <f t="shared" si="388"/>
        <v>2024</v>
      </c>
      <c r="AB3096" s="34">
        <f t="shared" si="389"/>
        <v>13</v>
      </c>
      <c r="AC3096" s="34">
        <f t="shared" si="390"/>
        <v>24</v>
      </c>
      <c r="AD3096" s="38">
        <f t="shared" si="391"/>
        <v>0</v>
      </c>
    </row>
    <row r="3097" spans="1:30" x14ac:dyDescent="0.35">
      <c r="A3097" s="39">
        <v>3086</v>
      </c>
      <c r="B3097" s="40">
        <v>3290</v>
      </c>
      <c r="C3097" s="40">
        <v>344</v>
      </c>
      <c r="D3097" s="40" t="s">
        <v>52</v>
      </c>
      <c r="E3097" s="40" t="s">
        <v>25</v>
      </c>
      <c r="F3097" s="40">
        <v>3</v>
      </c>
      <c r="G3097" s="41">
        <v>1065.25</v>
      </c>
      <c r="H3097" s="41">
        <f t="shared" si="384"/>
        <v>3195.75</v>
      </c>
      <c r="I3097" s="42">
        <v>45424.442361111112</v>
      </c>
      <c r="J3097" s="40">
        <v>5</v>
      </c>
      <c r="K3097" s="40" t="s">
        <v>26</v>
      </c>
      <c r="L3097" s="40">
        <v>186</v>
      </c>
      <c r="M3097" s="40">
        <v>133</v>
      </c>
      <c r="N3097" s="40">
        <v>228</v>
      </c>
      <c r="O3097" s="40">
        <v>398</v>
      </c>
      <c r="P3097" s="40">
        <v>1</v>
      </c>
      <c r="Q3097" s="40">
        <v>67</v>
      </c>
      <c r="R3097" s="40" t="str">
        <f t="shared" si="385"/>
        <v xml:space="preserve">3.Senior Citizen </v>
      </c>
      <c r="S3097" s="40" t="s">
        <v>41</v>
      </c>
      <c r="T3097" s="40">
        <v>52017.56</v>
      </c>
      <c r="U3097" s="40" t="s">
        <v>42</v>
      </c>
      <c r="V3097" s="40" t="s">
        <v>43</v>
      </c>
      <c r="W3097" s="43">
        <v>45424</v>
      </c>
      <c r="X3097" s="47">
        <v>0.44236111111111109</v>
      </c>
      <c r="Y3097" s="41">
        <f t="shared" si="386"/>
        <v>12</v>
      </c>
      <c r="Z3097" s="41">
        <f t="shared" si="387"/>
        <v>12</v>
      </c>
      <c r="AA3097" s="40">
        <f t="shared" si="388"/>
        <v>2024</v>
      </c>
      <c r="AB3097" s="41">
        <f t="shared" si="389"/>
        <v>10</v>
      </c>
      <c r="AC3097" s="41">
        <f t="shared" si="390"/>
        <v>37</v>
      </c>
      <c r="AD3097" s="45">
        <f t="shared" si="391"/>
        <v>0</v>
      </c>
    </row>
    <row r="3098" spans="1:30" x14ac:dyDescent="0.35">
      <c r="A3098" s="32">
        <v>3087</v>
      </c>
      <c r="B3098" s="33">
        <v>2989</v>
      </c>
      <c r="C3098" s="33">
        <v>216</v>
      </c>
      <c r="D3098" s="33" t="s">
        <v>52</v>
      </c>
      <c r="E3098" s="33" t="s">
        <v>25</v>
      </c>
      <c r="F3098" s="33">
        <v>2</v>
      </c>
      <c r="G3098" s="34">
        <v>541.49</v>
      </c>
      <c r="H3098" s="34">
        <f t="shared" si="384"/>
        <v>1082.98</v>
      </c>
      <c r="I3098" s="35">
        <v>45335.42083333333</v>
      </c>
      <c r="J3098" s="33">
        <v>4</v>
      </c>
      <c r="K3098" s="33" t="s">
        <v>40</v>
      </c>
      <c r="L3098" s="33">
        <v>493</v>
      </c>
      <c r="M3098" s="33">
        <v>51</v>
      </c>
      <c r="N3098" s="33">
        <v>105</v>
      </c>
      <c r="O3098" s="33">
        <v>463</v>
      </c>
      <c r="P3098" s="33">
        <v>8</v>
      </c>
      <c r="Q3098" s="33">
        <v>50</v>
      </c>
      <c r="R3098" s="33" t="str">
        <f t="shared" si="385"/>
        <v>2.Middle age</v>
      </c>
      <c r="S3098" s="33" t="s">
        <v>41</v>
      </c>
      <c r="T3098" s="33">
        <v>47037.61</v>
      </c>
      <c r="U3098" s="33" t="s">
        <v>28</v>
      </c>
      <c r="V3098" s="33" t="s">
        <v>34</v>
      </c>
      <c r="W3098" s="36">
        <v>45335</v>
      </c>
      <c r="X3098" s="37">
        <v>0.42083333333333334</v>
      </c>
      <c r="Y3098" s="34">
        <f t="shared" si="386"/>
        <v>13</v>
      </c>
      <c r="Z3098" s="34">
        <f t="shared" si="387"/>
        <v>13</v>
      </c>
      <c r="AA3098" s="33">
        <f t="shared" si="388"/>
        <v>2024</v>
      </c>
      <c r="AB3098" s="34">
        <f t="shared" si="389"/>
        <v>10</v>
      </c>
      <c r="AC3098" s="34">
        <f t="shared" si="390"/>
        <v>6</v>
      </c>
      <c r="AD3098" s="38">
        <f t="shared" si="391"/>
        <v>0</v>
      </c>
    </row>
    <row r="3099" spans="1:30" x14ac:dyDescent="0.35">
      <c r="A3099" s="39">
        <v>3088</v>
      </c>
      <c r="B3099" s="40">
        <v>1195</v>
      </c>
      <c r="C3099" s="40">
        <v>253</v>
      </c>
      <c r="D3099" s="40" t="s">
        <v>24</v>
      </c>
      <c r="E3099" s="40" t="s">
        <v>47</v>
      </c>
      <c r="F3099" s="40">
        <v>3</v>
      </c>
      <c r="G3099" s="41">
        <v>1174.27</v>
      </c>
      <c r="H3099" s="41">
        <f t="shared" si="384"/>
        <v>3522.81</v>
      </c>
      <c r="I3099" s="42">
        <v>45373.48333333333</v>
      </c>
      <c r="J3099" s="40">
        <v>4</v>
      </c>
      <c r="K3099" s="40" t="s">
        <v>26</v>
      </c>
      <c r="L3099" s="40">
        <v>489</v>
      </c>
      <c r="M3099" s="40">
        <v>55</v>
      </c>
      <c r="N3099" s="40">
        <v>177</v>
      </c>
      <c r="O3099" s="40">
        <v>144</v>
      </c>
      <c r="P3099" s="40">
        <v>9</v>
      </c>
      <c r="Q3099" s="40">
        <v>37</v>
      </c>
      <c r="R3099" s="40" t="str">
        <f t="shared" si="385"/>
        <v>2.Middle age</v>
      </c>
      <c r="S3099" s="40" t="s">
        <v>27</v>
      </c>
      <c r="T3099" s="40">
        <v>80259.08</v>
      </c>
      <c r="U3099" s="40" t="s">
        <v>28</v>
      </c>
      <c r="V3099" s="40" t="s">
        <v>34</v>
      </c>
      <c r="W3099" s="43">
        <v>45373</v>
      </c>
      <c r="X3099" s="44">
        <v>0.48333333333333334</v>
      </c>
      <c r="Y3099" s="41">
        <f t="shared" si="386"/>
        <v>22</v>
      </c>
      <c r="Z3099" s="41">
        <f t="shared" si="387"/>
        <v>22</v>
      </c>
      <c r="AA3099" s="40">
        <f t="shared" si="388"/>
        <v>2024</v>
      </c>
      <c r="AB3099" s="41">
        <f t="shared" si="389"/>
        <v>11</v>
      </c>
      <c r="AC3099" s="41">
        <f t="shared" si="390"/>
        <v>36</v>
      </c>
      <c r="AD3099" s="45">
        <f t="shared" si="391"/>
        <v>0</v>
      </c>
    </row>
    <row r="3100" spans="1:30" x14ac:dyDescent="0.35">
      <c r="A3100" s="32">
        <v>3089</v>
      </c>
      <c r="B3100" s="33">
        <v>2010</v>
      </c>
      <c r="C3100" s="33">
        <v>296</v>
      </c>
      <c r="D3100" s="33" t="s">
        <v>44</v>
      </c>
      <c r="E3100" s="33" t="s">
        <v>25</v>
      </c>
      <c r="F3100" s="33">
        <v>5</v>
      </c>
      <c r="G3100" s="34">
        <v>1794.06</v>
      </c>
      <c r="H3100" s="34">
        <f t="shared" si="384"/>
        <v>8970.2999999999993</v>
      </c>
      <c r="I3100" s="35">
        <v>45521.213194444441</v>
      </c>
      <c r="J3100" s="33">
        <v>5</v>
      </c>
      <c r="K3100" s="33" t="s">
        <v>26</v>
      </c>
      <c r="L3100" s="33">
        <v>80</v>
      </c>
      <c r="M3100" s="33">
        <v>104</v>
      </c>
      <c r="N3100" s="33">
        <v>177</v>
      </c>
      <c r="O3100" s="33">
        <v>375</v>
      </c>
      <c r="P3100" s="33">
        <v>7</v>
      </c>
      <c r="Q3100" s="33">
        <v>26</v>
      </c>
      <c r="R3100" s="33" t="str">
        <f t="shared" si="385"/>
        <v>1.Young age</v>
      </c>
      <c r="S3100" s="33" t="s">
        <v>27</v>
      </c>
      <c r="T3100" s="33">
        <v>38257.71</v>
      </c>
      <c r="U3100" s="33" t="s">
        <v>28</v>
      </c>
      <c r="V3100" s="33" t="s">
        <v>43</v>
      </c>
      <c r="W3100" s="36">
        <v>45521</v>
      </c>
      <c r="X3100" s="37">
        <v>0.21319444444444444</v>
      </c>
      <c r="Y3100" s="34">
        <f t="shared" si="386"/>
        <v>17</v>
      </c>
      <c r="Z3100" s="34">
        <f t="shared" si="387"/>
        <v>17</v>
      </c>
      <c r="AA3100" s="33">
        <f t="shared" si="388"/>
        <v>2024</v>
      </c>
      <c r="AB3100" s="34">
        <f t="shared" si="389"/>
        <v>5</v>
      </c>
      <c r="AC3100" s="34">
        <f t="shared" si="390"/>
        <v>7</v>
      </c>
      <c r="AD3100" s="38">
        <f t="shared" si="391"/>
        <v>0</v>
      </c>
    </row>
    <row r="3101" spans="1:30" x14ac:dyDescent="0.35">
      <c r="A3101" s="39">
        <v>3090</v>
      </c>
      <c r="B3101" s="40">
        <v>4641</v>
      </c>
      <c r="C3101" s="40">
        <v>128</v>
      </c>
      <c r="D3101" s="40" t="s">
        <v>52</v>
      </c>
      <c r="E3101" s="40" t="s">
        <v>25</v>
      </c>
      <c r="F3101" s="40">
        <v>1</v>
      </c>
      <c r="G3101" s="41">
        <v>1184.19</v>
      </c>
      <c r="H3101" s="41">
        <f t="shared" si="384"/>
        <v>1184.19</v>
      </c>
      <c r="I3101" s="42">
        <v>45392.224999999999</v>
      </c>
      <c r="J3101" s="40">
        <v>1</v>
      </c>
      <c r="K3101" s="40" t="s">
        <v>36</v>
      </c>
      <c r="L3101" s="40">
        <v>318</v>
      </c>
      <c r="M3101" s="40">
        <v>118</v>
      </c>
      <c r="N3101" s="40">
        <v>279</v>
      </c>
      <c r="O3101" s="40">
        <v>234</v>
      </c>
      <c r="P3101" s="40">
        <v>8</v>
      </c>
      <c r="Q3101" s="40">
        <v>47</v>
      </c>
      <c r="R3101" s="40" t="str">
        <f t="shared" si="385"/>
        <v>2.Middle age</v>
      </c>
      <c r="S3101" s="40" t="s">
        <v>27</v>
      </c>
      <c r="T3101" s="40">
        <v>72630.3</v>
      </c>
      <c r="U3101" s="40" t="s">
        <v>28</v>
      </c>
      <c r="V3101" s="40" t="s">
        <v>29</v>
      </c>
      <c r="W3101" s="43">
        <v>45392</v>
      </c>
      <c r="X3101" s="47">
        <v>0.22500000000000001</v>
      </c>
      <c r="Y3101" s="41">
        <f t="shared" si="386"/>
        <v>10</v>
      </c>
      <c r="Z3101" s="41">
        <f t="shared" si="387"/>
        <v>10</v>
      </c>
      <c r="AA3101" s="40">
        <f t="shared" si="388"/>
        <v>2024</v>
      </c>
      <c r="AB3101" s="41">
        <f t="shared" si="389"/>
        <v>5</v>
      </c>
      <c r="AC3101" s="41">
        <f t="shared" si="390"/>
        <v>24</v>
      </c>
      <c r="AD3101" s="45">
        <f t="shared" si="391"/>
        <v>0</v>
      </c>
    </row>
    <row r="3102" spans="1:30" x14ac:dyDescent="0.35">
      <c r="A3102" s="32">
        <v>3091</v>
      </c>
      <c r="B3102" s="33">
        <v>3141</v>
      </c>
      <c r="C3102" s="33">
        <v>351</v>
      </c>
      <c r="D3102" s="33" t="s">
        <v>51</v>
      </c>
      <c r="E3102" s="33" t="s">
        <v>47</v>
      </c>
      <c r="F3102" s="33">
        <v>1</v>
      </c>
      <c r="G3102" s="34">
        <v>925.15</v>
      </c>
      <c r="H3102" s="34">
        <f t="shared" si="384"/>
        <v>925.15</v>
      </c>
      <c r="I3102" s="35">
        <v>45469.036111111112</v>
      </c>
      <c r="J3102" s="33">
        <v>6</v>
      </c>
      <c r="K3102" s="33" t="s">
        <v>26</v>
      </c>
      <c r="L3102" s="33">
        <v>484</v>
      </c>
      <c r="M3102" s="33">
        <v>59</v>
      </c>
      <c r="N3102" s="33">
        <v>159</v>
      </c>
      <c r="O3102" s="33">
        <v>304</v>
      </c>
      <c r="P3102" s="33">
        <v>10</v>
      </c>
      <c r="Q3102" s="33">
        <v>42</v>
      </c>
      <c r="R3102" s="33" t="str">
        <f t="shared" si="385"/>
        <v>2.Middle age</v>
      </c>
      <c r="S3102" s="33" t="s">
        <v>41</v>
      </c>
      <c r="T3102" s="33">
        <v>27235.78</v>
      </c>
      <c r="U3102" s="33" t="s">
        <v>42</v>
      </c>
      <c r="V3102" s="33" t="s">
        <v>50</v>
      </c>
      <c r="W3102" s="36">
        <v>45469</v>
      </c>
      <c r="X3102" s="37">
        <v>3.6111111111111108E-2</v>
      </c>
      <c r="Y3102" s="34">
        <f t="shared" si="386"/>
        <v>26</v>
      </c>
      <c r="Z3102" s="34">
        <f t="shared" si="387"/>
        <v>26</v>
      </c>
      <c r="AA3102" s="33">
        <f t="shared" si="388"/>
        <v>2024</v>
      </c>
      <c r="AB3102" s="34">
        <f t="shared" si="389"/>
        <v>0</v>
      </c>
      <c r="AC3102" s="34">
        <f t="shared" si="390"/>
        <v>52</v>
      </c>
      <c r="AD3102" s="38">
        <f t="shared" si="391"/>
        <v>0</v>
      </c>
    </row>
    <row r="3103" spans="1:30" x14ac:dyDescent="0.35">
      <c r="A3103" s="39">
        <v>3092</v>
      </c>
      <c r="B3103" s="40">
        <v>4246</v>
      </c>
      <c r="C3103" s="40">
        <v>916</v>
      </c>
      <c r="D3103" s="40" t="s">
        <v>49</v>
      </c>
      <c r="E3103" s="40" t="s">
        <v>25</v>
      </c>
      <c r="F3103" s="40">
        <v>1</v>
      </c>
      <c r="G3103" s="41">
        <v>1220.52</v>
      </c>
      <c r="H3103" s="41">
        <f t="shared" si="384"/>
        <v>1220.52</v>
      </c>
      <c r="I3103" s="42">
        <v>45358.906944444447</v>
      </c>
      <c r="J3103" s="40">
        <v>20</v>
      </c>
      <c r="K3103" s="40" t="s">
        <v>36</v>
      </c>
      <c r="L3103" s="40">
        <v>191</v>
      </c>
      <c r="M3103" s="40">
        <v>83</v>
      </c>
      <c r="N3103" s="40">
        <v>115</v>
      </c>
      <c r="O3103" s="40">
        <v>268</v>
      </c>
      <c r="P3103" s="40">
        <v>7</v>
      </c>
      <c r="Q3103" s="40">
        <v>49</v>
      </c>
      <c r="R3103" s="40" t="str">
        <f t="shared" si="385"/>
        <v>2.Middle age</v>
      </c>
      <c r="S3103" s="40" t="s">
        <v>27</v>
      </c>
      <c r="T3103" s="40">
        <v>29789.9</v>
      </c>
      <c r="U3103" s="40" t="s">
        <v>42</v>
      </c>
      <c r="V3103" s="40" t="s">
        <v>43</v>
      </c>
      <c r="W3103" s="43">
        <v>45358</v>
      </c>
      <c r="X3103" s="47">
        <v>0.90694444444444444</v>
      </c>
      <c r="Y3103" s="41">
        <f t="shared" si="386"/>
        <v>7</v>
      </c>
      <c r="Z3103" s="41">
        <f t="shared" si="387"/>
        <v>7</v>
      </c>
      <c r="AA3103" s="40">
        <f t="shared" si="388"/>
        <v>2024</v>
      </c>
      <c r="AB3103" s="41">
        <f t="shared" si="389"/>
        <v>21</v>
      </c>
      <c r="AC3103" s="41">
        <f t="shared" si="390"/>
        <v>46</v>
      </c>
      <c r="AD3103" s="45">
        <f t="shared" si="391"/>
        <v>0</v>
      </c>
    </row>
    <row r="3104" spans="1:30" x14ac:dyDescent="0.35">
      <c r="A3104" s="32">
        <v>3093</v>
      </c>
      <c r="B3104" s="33">
        <v>7563</v>
      </c>
      <c r="C3104" s="33">
        <v>947</v>
      </c>
      <c r="D3104" s="33" t="s">
        <v>31</v>
      </c>
      <c r="E3104" s="33" t="s">
        <v>47</v>
      </c>
      <c r="F3104" s="33">
        <v>3</v>
      </c>
      <c r="G3104" s="34">
        <v>665.66</v>
      </c>
      <c r="H3104" s="34">
        <f t="shared" si="384"/>
        <v>1996.98</v>
      </c>
      <c r="I3104" s="35">
        <v>45416.525694444441</v>
      </c>
      <c r="J3104" s="33">
        <v>3</v>
      </c>
      <c r="K3104" s="33" t="s">
        <v>40</v>
      </c>
      <c r="L3104" s="33">
        <v>18</v>
      </c>
      <c r="M3104" s="33">
        <v>78</v>
      </c>
      <c r="N3104" s="33">
        <v>201</v>
      </c>
      <c r="O3104" s="33">
        <v>286</v>
      </c>
      <c r="P3104" s="33">
        <v>10</v>
      </c>
      <c r="Q3104" s="33">
        <v>70</v>
      </c>
      <c r="R3104" s="33" t="str">
        <f t="shared" si="385"/>
        <v xml:space="preserve">3.Senior Citizen </v>
      </c>
      <c r="S3104" s="33" t="s">
        <v>41</v>
      </c>
      <c r="T3104" s="33">
        <v>65272.61</v>
      </c>
      <c r="U3104" s="33" t="s">
        <v>28</v>
      </c>
      <c r="V3104" s="33" t="s">
        <v>43</v>
      </c>
      <c r="W3104" s="36">
        <v>45416</v>
      </c>
      <c r="X3104" s="46">
        <v>0.52569444444444446</v>
      </c>
      <c r="Y3104" s="34">
        <f t="shared" si="386"/>
        <v>4</v>
      </c>
      <c r="Z3104" s="34">
        <f t="shared" si="387"/>
        <v>4</v>
      </c>
      <c r="AA3104" s="33">
        <f t="shared" si="388"/>
        <v>2024</v>
      </c>
      <c r="AB3104" s="34">
        <f t="shared" si="389"/>
        <v>12</v>
      </c>
      <c r="AC3104" s="34">
        <f t="shared" si="390"/>
        <v>37</v>
      </c>
      <c r="AD3104" s="38">
        <f t="shared" si="391"/>
        <v>0</v>
      </c>
    </row>
    <row r="3105" spans="1:30" x14ac:dyDescent="0.35">
      <c r="A3105" s="39">
        <v>3094</v>
      </c>
      <c r="B3105" s="40">
        <v>7098</v>
      </c>
      <c r="C3105" s="40">
        <v>417</v>
      </c>
      <c r="D3105" s="40" t="s">
        <v>49</v>
      </c>
      <c r="E3105" s="40" t="s">
        <v>47</v>
      </c>
      <c r="F3105" s="40">
        <v>1</v>
      </c>
      <c r="G3105" s="41">
        <v>1863.22</v>
      </c>
      <c r="H3105" s="41">
        <f t="shared" si="384"/>
        <v>1863.22</v>
      </c>
      <c r="I3105" s="42">
        <v>45506.170138888891</v>
      </c>
      <c r="J3105" s="40">
        <v>7</v>
      </c>
      <c r="K3105" s="40" t="s">
        <v>36</v>
      </c>
      <c r="L3105" s="40">
        <v>287</v>
      </c>
      <c r="M3105" s="40">
        <v>104</v>
      </c>
      <c r="N3105" s="40">
        <v>181</v>
      </c>
      <c r="O3105" s="40">
        <v>127</v>
      </c>
      <c r="P3105" s="40">
        <v>10</v>
      </c>
      <c r="Q3105" s="40">
        <v>47</v>
      </c>
      <c r="R3105" s="40" t="str">
        <f t="shared" si="385"/>
        <v>2.Middle age</v>
      </c>
      <c r="S3105" s="40" t="s">
        <v>46</v>
      </c>
      <c r="T3105" s="40">
        <v>89686.09</v>
      </c>
      <c r="U3105" s="40" t="s">
        <v>37</v>
      </c>
      <c r="V3105" s="40" t="s">
        <v>34</v>
      </c>
      <c r="W3105" s="43">
        <v>45506</v>
      </c>
      <c r="X3105" s="47">
        <v>0.1701388888888889</v>
      </c>
      <c r="Y3105" s="41">
        <f t="shared" si="386"/>
        <v>2</v>
      </c>
      <c r="Z3105" s="41">
        <f t="shared" si="387"/>
        <v>2</v>
      </c>
      <c r="AA3105" s="40">
        <f t="shared" si="388"/>
        <v>2024</v>
      </c>
      <c r="AB3105" s="41">
        <f t="shared" si="389"/>
        <v>4</v>
      </c>
      <c r="AC3105" s="41">
        <f t="shared" si="390"/>
        <v>5</v>
      </c>
      <c r="AD3105" s="45">
        <f t="shared" si="391"/>
        <v>0</v>
      </c>
    </row>
    <row r="3106" spans="1:30" x14ac:dyDescent="0.35">
      <c r="A3106" s="32">
        <v>3095</v>
      </c>
      <c r="B3106" s="33">
        <v>2376</v>
      </c>
      <c r="C3106" s="33">
        <v>575</v>
      </c>
      <c r="D3106" s="33" t="s">
        <v>51</v>
      </c>
      <c r="E3106" s="33" t="s">
        <v>25</v>
      </c>
      <c r="F3106" s="33">
        <v>1</v>
      </c>
      <c r="G3106" s="34">
        <v>312.89999999999998</v>
      </c>
      <c r="H3106" s="34">
        <f t="shared" si="384"/>
        <v>312.89999999999998</v>
      </c>
      <c r="I3106" s="35">
        <v>45392.322916666664</v>
      </c>
      <c r="J3106" s="33">
        <v>17</v>
      </c>
      <c r="K3106" s="33" t="s">
        <v>26</v>
      </c>
      <c r="L3106" s="33">
        <v>204</v>
      </c>
      <c r="M3106" s="33">
        <v>96</v>
      </c>
      <c r="N3106" s="33">
        <v>274</v>
      </c>
      <c r="O3106" s="33">
        <v>496</v>
      </c>
      <c r="P3106" s="33">
        <v>10</v>
      </c>
      <c r="Q3106" s="33">
        <v>35</v>
      </c>
      <c r="R3106" s="33" t="str">
        <f t="shared" si="385"/>
        <v>2.Middle age</v>
      </c>
      <c r="S3106" s="33" t="s">
        <v>46</v>
      </c>
      <c r="T3106" s="33">
        <v>105341.01</v>
      </c>
      <c r="U3106" s="33" t="s">
        <v>42</v>
      </c>
      <c r="V3106" s="33" t="s">
        <v>34</v>
      </c>
      <c r="W3106" s="36">
        <v>45392</v>
      </c>
      <c r="X3106" s="46">
        <v>0.32291666666666669</v>
      </c>
      <c r="Y3106" s="34">
        <f t="shared" si="386"/>
        <v>10</v>
      </c>
      <c r="Z3106" s="34">
        <f t="shared" si="387"/>
        <v>10</v>
      </c>
      <c r="AA3106" s="33">
        <f t="shared" si="388"/>
        <v>2024</v>
      </c>
      <c r="AB3106" s="34">
        <f t="shared" si="389"/>
        <v>7</v>
      </c>
      <c r="AC3106" s="34">
        <f t="shared" si="390"/>
        <v>45</v>
      </c>
      <c r="AD3106" s="38">
        <f t="shared" si="391"/>
        <v>0</v>
      </c>
    </row>
    <row r="3107" spans="1:30" x14ac:dyDescent="0.35">
      <c r="A3107" s="39">
        <v>3096</v>
      </c>
      <c r="B3107" s="40">
        <v>5240</v>
      </c>
      <c r="C3107" s="40">
        <v>597</v>
      </c>
      <c r="D3107" s="40" t="s">
        <v>24</v>
      </c>
      <c r="E3107" s="40" t="s">
        <v>47</v>
      </c>
      <c r="F3107" s="40">
        <v>3</v>
      </c>
      <c r="G3107" s="41">
        <v>1006.15</v>
      </c>
      <c r="H3107" s="41">
        <f t="shared" si="384"/>
        <v>3018.45</v>
      </c>
      <c r="I3107" s="42">
        <v>45524.638888888891</v>
      </c>
      <c r="J3107" s="40">
        <v>3</v>
      </c>
      <c r="K3107" s="40" t="s">
        <v>45</v>
      </c>
      <c r="L3107" s="40">
        <v>272</v>
      </c>
      <c r="M3107" s="40">
        <v>123</v>
      </c>
      <c r="N3107" s="40">
        <v>299</v>
      </c>
      <c r="O3107" s="40">
        <v>310</v>
      </c>
      <c r="P3107" s="40">
        <v>10</v>
      </c>
      <c r="Q3107" s="40">
        <v>24</v>
      </c>
      <c r="R3107" s="40" t="str">
        <f t="shared" si="385"/>
        <v>1.Young age</v>
      </c>
      <c r="S3107" s="40" t="s">
        <v>41</v>
      </c>
      <c r="T3107" s="40">
        <v>112907.91</v>
      </c>
      <c r="U3107" s="40" t="s">
        <v>37</v>
      </c>
      <c r="V3107" s="40" t="s">
        <v>29</v>
      </c>
      <c r="W3107" s="43">
        <v>45524</v>
      </c>
      <c r="X3107" s="44">
        <v>0.63888888888888884</v>
      </c>
      <c r="Y3107" s="41">
        <f t="shared" si="386"/>
        <v>20</v>
      </c>
      <c r="Z3107" s="41">
        <f t="shared" si="387"/>
        <v>20</v>
      </c>
      <c r="AA3107" s="40">
        <f t="shared" si="388"/>
        <v>2024</v>
      </c>
      <c r="AB3107" s="41">
        <f t="shared" si="389"/>
        <v>15</v>
      </c>
      <c r="AC3107" s="41">
        <f t="shared" si="390"/>
        <v>20</v>
      </c>
      <c r="AD3107" s="45">
        <f t="shared" si="391"/>
        <v>0</v>
      </c>
    </row>
    <row r="3108" spans="1:30" x14ac:dyDescent="0.35">
      <c r="A3108" s="32">
        <v>3097</v>
      </c>
      <c r="B3108" s="33">
        <v>2228</v>
      </c>
      <c r="C3108" s="33">
        <v>673</v>
      </c>
      <c r="D3108" s="33" t="s">
        <v>52</v>
      </c>
      <c r="E3108" s="33" t="s">
        <v>25</v>
      </c>
      <c r="F3108" s="33">
        <v>4</v>
      </c>
      <c r="G3108" s="34">
        <v>265.24</v>
      </c>
      <c r="H3108" s="34">
        <f t="shared" si="384"/>
        <v>1060.96</v>
      </c>
      <c r="I3108" s="35">
        <v>45464.198611111111</v>
      </c>
      <c r="J3108" s="33">
        <v>8</v>
      </c>
      <c r="K3108" s="33" t="s">
        <v>45</v>
      </c>
      <c r="L3108" s="33">
        <v>252</v>
      </c>
      <c r="M3108" s="33">
        <v>110</v>
      </c>
      <c r="N3108" s="33">
        <v>218</v>
      </c>
      <c r="O3108" s="33">
        <v>211</v>
      </c>
      <c r="P3108" s="33">
        <v>4</v>
      </c>
      <c r="Q3108" s="33">
        <v>45</v>
      </c>
      <c r="R3108" s="33" t="str">
        <f t="shared" si="385"/>
        <v>2.Middle age</v>
      </c>
      <c r="S3108" s="33" t="s">
        <v>46</v>
      </c>
      <c r="T3108" s="33">
        <v>78366.929999999993</v>
      </c>
      <c r="U3108" s="33" t="s">
        <v>37</v>
      </c>
      <c r="V3108" s="33" t="s">
        <v>34</v>
      </c>
      <c r="W3108" s="36">
        <v>45464</v>
      </c>
      <c r="X3108" s="37">
        <v>0.1986111111111111</v>
      </c>
      <c r="Y3108" s="34">
        <f t="shared" si="386"/>
        <v>21</v>
      </c>
      <c r="Z3108" s="34">
        <f t="shared" si="387"/>
        <v>21</v>
      </c>
      <c r="AA3108" s="33">
        <f t="shared" si="388"/>
        <v>2024</v>
      </c>
      <c r="AB3108" s="34">
        <f t="shared" si="389"/>
        <v>4</v>
      </c>
      <c r="AC3108" s="34">
        <f t="shared" si="390"/>
        <v>46</v>
      </c>
      <c r="AD3108" s="38">
        <f t="shared" si="391"/>
        <v>0</v>
      </c>
    </row>
    <row r="3109" spans="1:30" x14ac:dyDescent="0.35">
      <c r="A3109" s="39">
        <v>3098</v>
      </c>
      <c r="B3109" s="40">
        <v>1357</v>
      </c>
      <c r="C3109" s="40">
        <v>546</v>
      </c>
      <c r="D3109" s="40" t="s">
        <v>44</v>
      </c>
      <c r="E3109" s="40" t="s">
        <v>25</v>
      </c>
      <c r="F3109" s="40">
        <v>4</v>
      </c>
      <c r="G3109" s="41">
        <v>1115.26</v>
      </c>
      <c r="H3109" s="41">
        <f t="shared" si="384"/>
        <v>4461.04</v>
      </c>
      <c r="I3109" s="42">
        <v>45444.813194444447</v>
      </c>
      <c r="J3109" s="40">
        <v>2</v>
      </c>
      <c r="K3109" s="40" t="s">
        <v>45</v>
      </c>
      <c r="L3109" s="40">
        <v>455</v>
      </c>
      <c r="M3109" s="40">
        <v>69</v>
      </c>
      <c r="N3109" s="40">
        <v>223</v>
      </c>
      <c r="O3109" s="40">
        <v>321</v>
      </c>
      <c r="P3109" s="40">
        <v>9</v>
      </c>
      <c r="Q3109" s="40">
        <v>39</v>
      </c>
      <c r="R3109" s="40" t="str">
        <f t="shared" si="385"/>
        <v>2.Middle age</v>
      </c>
      <c r="S3109" s="40" t="s">
        <v>46</v>
      </c>
      <c r="T3109" s="40">
        <v>110368.8</v>
      </c>
      <c r="U3109" s="40" t="s">
        <v>42</v>
      </c>
      <c r="V3109" s="40" t="s">
        <v>43</v>
      </c>
      <c r="W3109" s="43">
        <v>45444</v>
      </c>
      <c r="X3109" s="47">
        <v>0.81319444444444444</v>
      </c>
      <c r="Y3109" s="41">
        <f t="shared" si="386"/>
        <v>1</v>
      </c>
      <c r="Z3109" s="41">
        <f t="shared" si="387"/>
        <v>1</v>
      </c>
      <c r="AA3109" s="40">
        <f t="shared" si="388"/>
        <v>2024</v>
      </c>
      <c r="AB3109" s="41">
        <f t="shared" si="389"/>
        <v>19</v>
      </c>
      <c r="AC3109" s="41">
        <f t="shared" si="390"/>
        <v>31</v>
      </c>
      <c r="AD3109" s="45">
        <f t="shared" si="391"/>
        <v>0</v>
      </c>
    </row>
    <row r="3110" spans="1:30" x14ac:dyDescent="0.35">
      <c r="A3110" s="32">
        <v>3099</v>
      </c>
      <c r="B3110" s="33">
        <v>2056</v>
      </c>
      <c r="C3110" s="33">
        <v>532</v>
      </c>
      <c r="D3110" s="33" t="s">
        <v>31</v>
      </c>
      <c r="E3110" s="33" t="s">
        <v>47</v>
      </c>
      <c r="F3110" s="33">
        <v>3</v>
      </c>
      <c r="G3110" s="34">
        <v>847.98</v>
      </c>
      <c r="H3110" s="34">
        <f t="shared" si="384"/>
        <v>2543.94</v>
      </c>
      <c r="I3110" s="35">
        <v>45469.831944444442</v>
      </c>
      <c r="J3110" s="33">
        <v>3</v>
      </c>
      <c r="K3110" s="33" t="s">
        <v>40</v>
      </c>
      <c r="L3110" s="33">
        <v>408</v>
      </c>
      <c r="M3110" s="33">
        <v>135</v>
      </c>
      <c r="N3110" s="33">
        <v>132</v>
      </c>
      <c r="O3110" s="33">
        <v>397</v>
      </c>
      <c r="P3110" s="33">
        <v>2</v>
      </c>
      <c r="Q3110" s="33">
        <v>33</v>
      </c>
      <c r="R3110" s="33" t="str">
        <f t="shared" si="385"/>
        <v>1.Young age</v>
      </c>
      <c r="S3110" s="33" t="s">
        <v>46</v>
      </c>
      <c r="T3110" s="33">
        <v>110927.34</v>
      </c>
      <c r="U3110" s="33" t="s">
        <v>37</v>
      </c>
      <c r="V3110" s="33" t="s">
        <v>43</v>
      </c>
      <c r="W3110" s="36">
        <v>45469</v>
      </c>
      <c r="X3110" s="37">
        <v>0.83194444444444449</v>
      </c>
      <c r="Y3110" s="34">
        <f t="shared" si="386"/>
        <v>26</v>
      </c>
      <c r="Z3110" s="34">
        <f t="shared" si="387"/>
        <v>26</v>
      </c>
      <c r="AA3110" s="33">
        <f t="shared" si="388"/>
        <v>2024</v>
      </c>
      <c r="AB3110" s="34">
        <f t="shared" si="389"/>
        <v>19</v>
      </c>
      <c r="AC3110" s="34">
        <f t="shared" si="390"/>
        <v>58</v>
      </c>
      <c r="AD3110" s="38">
        <f t="shared" si="391"/>
        <v>0</v>
      </c>
    </row>
    <row r="3111" spans="1:30" x14ac:dyDescent="0.35">
      <c r="A3111" s="39">
        <v>3100</v>
      </c>
      <c r="B3111" s="40">
        <v>4239</v>
      </c>
      <c r="C3111" s="40">
        <v>762</v>
      </c>
      <c r="D3111" s="40" t="s">
        <v>24</v>
      </c>
      <c r="E3111" s="40" t="s">
        <v>25</v>
      </c>
      <c r="F3111" s="40">
        <v>2</v>
      </c>
      <c r="G3111" s="41">
        <v>704.72</v>
      </c>
      <c r="H3111" s="41">
        <f t="shared" si="384"/>
        <v>1409.44</v>
      </c>
      <c r="I3111" s="42">
        <v>45491.818055555559</v>
      </c>
      <c r="J3111" s="40">
        <v>10</v>
      </c>
      <c r="K3111" s="40" t="s">
        <v>40</v>
      </c>
      <c r="L3111" s="40">
        <v>136</v>
      </c>
      <c r="M3111" s="40">
        <v>78</v>
      </c>
      <c r="N3111" s="40">
        <v>123</v>
      </c>
      <c r="O3111" s="40">
        <v>455</v>
      </c>
      <c r="P3111" s="40">
        <v>10</v>
      </c>
      <c r="Q3111" s="40">
        <v>67</v>
      </c>
      <c r="R3111" s="40" t="str">
        <f t="shared" si="385"/>
        <v xml:space="preserve">3.Senior Citizen </v>
      </c>
      <c r="S3111" s="40" t="s">
        <v>27</v>
      </c>
      <c r="T3111" s="40">
        <v>38374.400000000001</v>
      </c>
      <c r="U3111" s="40" t="s">
        <v>42</v>
      </c>
      <c r="V3111" s="40" t="s">
        <v>50</v>
      </c>
      <c r="W3111" s="43">
        <v>45491</v>
      </c>
      <c r="X3111" s="44">
        <v>0.81805555555555554</v>
      </c>
      <c r="Y3111" s="41">
        <f t="shared" si="386"/>
        <v>18</v>
      </c>
      <c r="Z3111" s="41">
        <f t="shared" si="387"/>
        <v>18</v>
      </c>
      <c r="AA3111" s="40">
        <f t="shared" si="388"/>
        <v>2024</v>
      </c>
      <c r="AB3111" s="41">
        <f t="shared" si="389"/>
        <v>19</v>
      </c>
      <c r="AC3111" s="41">
        <f t="shared" si="390"/>
        <v>38</v>
      </c>
      <c r="AD3111" s="45">
        <f t="shared" si="391"/>
        <v>0</v>
      </c>
    </row>
    <row r="3112" spans="1:30" x14ac:dyDescent="0.35">
      <c r="A3112" s="32">
        <v>3101</v>
      </c>
      <c r="B3112" s="33">
        <v>8265</v>
      </c>
      <c r="C3112" s="33">
        <v>137</v>
      </c>
      <c r="D3112" s="33" t="s">
        <v>49</v>
      </c>
      <c r="E3112" s="33" t="s">
        <v>47</v>
      </c>
      <c r="F3112" s="33">
        <v>4</v>
      </c>
      <c r="G3112" s="34">
        <v>864.14</v>
      </c>
      <c r="H3112" s="34">
        <f t="shared" si="384"/>
        <v>3456.56</v>
      </c>
      <c r="I3112" s="35">
        <v>45463.734722222223</v>
      </c>
      <c r="J3112" s="33">
        <v>19</v>
      </c>
      <c r="K3112" s="33" t="s">
        <v>40</v>
      </c>
      <c r="L3112" s="33">
        <v>148</v>
      </c>
      <c r="M3112" s="33">
        <v>126</v>
      </c>
      <c r="N3112" s="33">
        <v>125</v>
      </c>
      <c r="O3112" s="33">
        <v>440</v>
      </c>
      <c r="P3112" s="33">
        <v>2</v>
      </c>
      <c r="Q3112" s="33">
        <v>46</v>
      </c>
      <c r="R3112" s="33" t="str">
        <f t="shared" si="385"/>
        <v>2.Middle age</v>
      </c>
      <c r="S3112" s="33" t="s">
        <v>46</v>
      </c>
      <c r="T3112" s="33">
        <v>71365.98</v>
      </c>
      <c r="U3112" s="33" t="s">
        <v>33</v>
      </c>
      <c r="V3112" s="33" t="s">
        <v>29</v>
      </c>
      <c r="W3112" s="36">
        <v>45463</v>
      </c>
      <c r="X3112" s="37">
        <v>0.73472222222222228</v>
      </c>
      <c r="Y3112" s="34">
        <f t="shared" si="386"/>
        <v>20</v>
      </c>
      <c r="Z3112" s="34">
        <f t="shared" si="387"/>
        <v>20</v>
      </c>
      <c r="AA3112" s="33">
        <f t="shared" si="388"/>
        <v>2024</v>
      </c>
      <c r="AB3112" s="34">
        <f t="shared" si="389"/>
        <v>17</v>
      </c>
      <c r="AC3112" s="34">
        <f t="shared" si="390"/>
        <v>38</v>
      </c>
      <c r="AD3112" s="38">
        <f t="shared" si="391"/>
        <v>0</v>
      </c>
    </row>
    <row r="3113" spans="1:30" x14ac:dyDescent="0.35">
      <c r="A3113" s="39">
        <v>3102</v>
      </c>
      <c r="B3113" s="40">
        <v>3110</v>
      </c>
      <c r="C3113" s="40">
        <v>306</v>
      </c>
      <c r="D3113" s="40" t="s">
        <v>38</v>
      </c>
      <c r="E3113" s="40" t="s">
        <v>47</v>
      </c>
      <c r="F3113" s="40">
        <v>5</v>
      </c>
      <c r="G3113" s="41">
        <v>1057.73</v>
      </c>
      <c r="H3113" s="41">
        <f t="shared" si="384"/>
        <v>5288.65</v>
      </c>
      <c r="I3113" s="42">
        <v>45479.781944444447</v>
      </c>
      <c r="J3113" s="40">
        <v>10</v>
      </c>
      <c r="K3113" s="40" t="s">
        <v>32</v>
      </c>
      <c r="L3113" s="40">
        <v>47</v>
      </c>
      <c r="M3113" s="40">
        <v>145</v>
      </c>
      <c r="N3113" s="40">
        <v>134</v>
      </c>
      <c r="O3113" s="40">
        <v>360</v>
      </c>
      <c r="P3113" s="40">
        <v>10</v>
      </c>
      <c r="Q3113" s="40">
        <v>35</v>
      </c>
      <c r="R3113" s="40" t="str">
        <f t="shared" si="385"/>
        <v>2.Middle age</v>
      </c>
      <c r="S3113" s="40" t="s">
        <v>27</v>
      </c>
      <c r="T3113" s="40">
        <v>34064.949999999997</v>
      </c>
      <c r="U3113" s="40" t="s">
        <v>42</v>
      </c>
      <c r="V3113" s="40" t="s">
        <v>34</v>
      </c>
      <c r="W3113" s="43">
        <v>45479</v>
      </c>
      <c r="X3113" s="47">
        <v>0.78194444444444444</v>
      </c>
      <c r="Y3113" s="41">
        <f t="shared" si="386"/>
        <v>6</v>
      </c>
      <c r="Z3113" s="41">
        <f t="shared" si="387"/>
        <v>6</v>
      </c>
      <c r="AA3113" s="40">
        <f t="shared" si="388"/>
        <v>2024</v>
      </c>
      <c r="AB3113" s="41">
        <f t="shared" si="389"/>
        <v>18</v>
      </c>
      <c r="AC3113" s="41">
        <f t="shared" si="390"/>
        <v>46</v>
      </c>
      <c r="AD3113" s="45">
        <f t="shared" si="391"/>
        <v>0</v>
      </c>
    </row>
    <row r="3114" spans="1:30" x14ac:dyDescent="0.35">
      <c r="A3114" s="32">
        <v>3103</v>
      </c>
      <c r="B3114" s="33">
        <v>2506</v>
      </c>
      <c r="C3114" s="33">
        <v>263</v>
      </c>
      <c r="D3114" s="33" t="s">
        <v>52</v>
      </c>
      <c r="E3114" s="33" t="s">
        <v>25</v>
      </c>
      <c r="F3114" s="33">
        <v>5</v>
      </c>
      <c r="G3114" s="34">
        <v>235.1</v>
      </c>
      <c r="H3114" s="34">
        <f t="shared" si="384"/>
        <v>1175.5</v>
      </c>
      <c r="I3114" s="35">
        <v>45504.308333333334</v>
      </c>
      <c r="J3114" s="33">
        <v>18</v>
      </c>
      <c r="K3114" s="33" t="s">
        <v>40</v>
      </c>
      <c r="L3114" s="33">
        <v>64</v>
      </c>
      <c r="M3114" s="33">
        <v>133</v>
      </c>
      <c r="N3114" s="33">
        <v>213</v>
      </c>
      <c r="O3114" s="33">
        <v>274</v>
      </c>
      <c r="P3114" s="33">
        <v>5</v>
      </c>
      <c r="Q3114" s="33">
        <v>44</v>
      </c>
      <c r="R3114" s="33" t="str">
        <f t="shared" si="385"/>
        <v>2.Middle age</v>
      </c>
      <c r="S3114" s="33" t="s">
        <v>27</v>
      </c>
      <c r="T3114" s="33">
        <v>83562.62</v>
      </c>
      <c r="U3114" s="33" t="s">
        <v>33</v>
      </c>
      <c r="V3114" s="33" t="s">
        <v>50</v>
      </c>
      <c r="W3114" s="36">
        <v>45504</v>
      </c>
      <c r="X3114" s="37">
        <v>0.30833333333333335</v>
      </c>
      <c r="Y3114" s="34">
        <f t="shared" si="386"/>
        <v>31</v>
      </c>
      <c r="Z3114" s="34">
        <f t="shared" si="387"/>
        <v>31</v>
      </c>
      <c r="AA3114" s="33">
        <f t="shared" si="388"/>
        <v>2024</v>
      </c>
      <c r="AB3114" s="34">
        <f t="shared" si="389"/>
        <v>7</v>
      </c>
      <c r="AC3114" s="34">
        <f t="shared" si="390"/>
        <v>24</v>
      </c>
      <c r="AD3114" s="38">
        <f t="shared" si="391"/>
        <v>0</v>
      </c>
    </row>
    <row r="3115" spans="1:30" x14ac:dyDescent="0.35">
      <c r="A3115" s="39">
        <v>3104</v>
      </c>
      <c r="B3115" s="40">
        <v>6432</v>
      </c>
      <c r="C3115" s="40">
        <v>379</v>
      </c>
      <c r="D3115" s="40" t="s">
        <v>44</v>
      </c>
      <c r="E3115" s="40" t="s">
        <v>25</v>
      </c>
      <c r="F3115" s="40">
        <v>4</v>
      </c>
      <c r="G3115" s="41">
        <v>1258.6300000000001</v>
      </c>
      <c r="H3115" s="41">
        <f t="shared" si="384"/>
        <v>5034.5200000000004</v>
      </c>
      <c r="I3115" s="42">
        <v>45510.453472222223</v>
      </c>
      <c r="J3115" s="40">
        <v>2</v>
      </c>
      <c r="K3115" s="40" t="s">
        <v>36</v>
      </c>
      <c r="L3115" s="40">
        <v>395</v>
      </c>
      <c r="M3115" s="40">
        <v>150</v>
      </c>
      <c r="N3115" s="40">
        <v>127</v>
      </c>
      <c r="O3115" s="40">
        <v>132</v>
      </c>
      <c r="P3115" s="40">
        <v>9</v>
      </c>
      <c r="Q3115" s="40">
        <v>65</v>
      </c>
      <c r="R3115" s="40" t="str">
        <f t="shared" si="385"/>
        <v xml:space="preserve">3.Senior Citizen </v>
      </c>
      <c r="S3115" s="40" t="s">
        <v>27</v>
      </c>
      <c r="T3115" s="40">
        <v>53505.440000000002</v>
      </c>
      <c r="U3115" s="40" t="s">
        <v>37</v>
      </c>
      <c r="V3115" s="40" t="s">
        <v>29</v>
      </c>
      <c r="W3115" s="43">
        <v>45510</v>
      </c>
      <c r="X3115" s="47">
        <v>0.45347222222222222</v>
      </c>
      <c r="Y3115" s="41">
        <f t="shared" si="386"/>
        <v>6</v>
      </c>
      <c r="Z3115" s="41">
        <f t="shared" si="387"/>
        <v>6</v>
      </c>
      <c r="AA3115" s="40">
        <f t="shared" si="388"/>
        <v>2024</v>
      </c>
      <c r="AB3115" s="41">
        <f t="shared" si="389"/>
        <v>10</v>
      </c>
      <c r="AC3115" s="41">
        <f t="shared" si="390"/>
        <v>53</v>
      </c>
      <c r="AD3115" s="45">
        <f t="shared" si="391"/>
        <v>0</v>
      </c>
    </row>
    <row r="3116" spans="1:30" x14ac:dyDescent="0.35">
      <c r="A3116" s="32">
        <v>3105</v>
      </c>
      <c r="B3116" s="33">
        <v>3007</v>
      </c>
      <c r="C3116" s="33">
        <v>239</v>
      </c>
      <c r="D3116" s="33" t="s">
        <v>49</v>
      </c>
      <c r="E3116" s="33" t="s">
        <v>47</v>
      </c>
      <c r="F3116" s="33">
        <v>1</v>
      </c>
      <c r="G3116" s="34">
        <v>1342.67</v>
      </c>
      <c r="H3116" s="34">
        <f t="shared" si="384"/>
        <v>1342.67</v>
      </c>
      <c r="I3116" s="35">
        <v>45433.87777777778</v>
      </c>
      <c r="J3116" s="33">
        <v>6</v>
      </c>
      <c r="K3116" s="33" t="s">
        <v>45</v>
      </c>
      <c r="L3116" s="33">
        <v>97</v>
      </c>
      <c r="M3116" s="33">
        <v>109</v>
      </c>
      <c r="N3116" s="33">
        <v>279</v>
      </c>
      <c r="O3116" s="33">
        <v>293</v>
      </c>
      <c r="P3116" s="33">
        <v>8</v>
      </c>
      <c r="Q3116" s="33">
        <v>42</v>
      </c>
      <c r="R3116" s="33" t="str">
        <f t="shared" si="385"/>
        <v>2.Middle age</v>
      </c>
      <c r="S3116" s="33" t="s">
        <v>27</v>
      </c>
      <c r="T3116" s="33">
        <v>70093.61</v>
      </c>
      <c r="U3116" s="33" t="s">
        <v>28</v>
      </c>
      <c r="V3116" s="33" t="s">
        <v>50</v>
      </c>
      <c r="W3116" s="36">
        <v>45433</v>
      </c>
      <c r="X3116" s="37">
        <v>0.87777777777777777</v>
      </c>
      <c r="Y3116" s="34">
        <f t="shared" si="386"/>
        <v>21</v>
      </c>
      <c r="Z3116" s="34">
        <f t="shared" si="387"/>
        <v>21</v>
      </c>
      <c r="AA3116" s="33">
        <f t="shared" si="388"/>
        <v>2024</v>
      </c>
      <c r="AB3116" s="34">
        <f t="shared" si="389"/>
        <v>21</v>
      </c>
      <c r="AC3116" s="34">
        <f t="shared" si="390"/>
        <v>4</v>
      </c>
      <c r="AD3116" s="38">
        <f t="shared" si="391"/>
        <v>0</v>
      </c>
    </row>
    <row r="3117" spans="1:30" x14ac:dyDescent="0.35">
      <c r="A3117" s="39">
        <v>3106</v>
      </c>
      <c r="B3117" s="40">
        <v>1699</v>
      </c>
      <c r="C3117" s="40">
        <v>129</v>
      </c>
      <c r="D3117" s="40" t="s">
        <v>44</v>
      </c>
      <c r="E3117" s="40" t="s">
        <v>47</v>
      </c>
      <c r="F3117" s="40">
        <v>3</v>
      </c>
      <c r="G3117" s="41">
        <v>1990.06</v>
      </c>
      <c r="H3117" s="41">
        <f t="shared" si="384"/>
        <v>5970.18</v>
      </c>
      <c r="I3117" s="42">
        <v>45310.975694444445</v>
      </c>
      <c r="J3117" s="40">
        <v>20</v>
      </c>
      <c r="K3117" s="40" t="s">
        <v>26</v>
      </c>
      <c r="L3117" s="40">
        <v>175</v>
      </c>
      <c r="M3117" s="40">
        <v>100</v>
      </c>
      <c r="N3117" s="40">
        <v>203</v>
      </c>
      <c r="O3117" s="40">
        <v>334</v>
      </c>
      <c r="P3117" s="40">
        <v>5</v>
      </c>
      <c r="Q3117" s="40">
        <v>66</v>
      </c>
      <c r="R3117" s="40" t="str">
        <f t="shared" si="385"/>
        <v xml:space="preserve">3.Senior Citizen </v>
      </c>
      <c r="S3117" s="40" t="s">
        <v>46</v>
      </c>
      <c r="T3117" s="40">
        <v>65904.850000000006</v>
      </c>
      <c r="U3117" s="40" t="s">
        <v>33</v>
      </c>
      <c r="V3117" s="40" t="s">
        <v>50</v>
      </c>
      <c r="W3117" s="43">
        <v>45310</v>
      </c>
      <c r="X3117" s="44">
        <v>0.97569444444444442</v>
      </c>
      <c r="Y3117" s="41">
        <f t="shared" si="386"/>
        <v>19</v>
      </c>
      <c r="Z3117" s="41">
        <f t="shared" si="387"/>
        <v>19</v>
      </c>
      <c r="AA3117" s="40">
        <f t="shared" si="388"/>
        <v>2024</v>
      </c>
      <c r="AB3117" s="41">
        <f t="shared" si="389"/>
        <v>23</v>
      </c>
      <c r="AC3117" s="41">
        <f t="shared" si="390"/>
        <v>25</v>
      </c>
      <c r="AD3117" s="45">
        <f t="shared" si="391"/>
        <v>0</v>
      </c>
    </row>
    <row r="3118" spans="1:30" x14ac:dyDescent="0.35">
      <c r="A3118" s="32">
        <v>3107</v>
      </c>
      <c r="B3118" s="33">
        <v>8552</v>
      </c>
      <c r="C3118" s="33">
        <v>364</v>
      </c>
      <c r="D3118" s="33" t="s">
        <v>24</v>
      </c>
      <c r="E3118" s="33" t="s">
        <v>25</v>
      </c>
      <c r="F3118" s="33">
        <v>4</v>
      </c>
      <c r="G3118" s="34">
        <v>1788.2</v>
      </c>
      <c r="H3118" s="34">
        <f t="shared" si="384"/>
        <v>7152.8</v>
      </c>
      <c r="I3118" s="35">
        <v>45315.204861111109</v>
      </c>
      <c r="J3118" s="33">
        <v>17</v>
      </c>
      <c r="K3118" s="33" t="s">
        <v>40</v>
      </c>
      <c r="L3118" s="33">
        <v>475</v>
      </c>
      <c r="M3118" s="33">
        <v>102</v>
      </c>
      <c r="N3118" s="33">
        <v>232</v>
      </c>
      <c r="O3118" s="33">
        <v>477</v>
      </c>
      <c r="P3118" s="33">
        <v>7</v>
      </c>
      <c r="Q3118" s="33">
        <v>46</v>
      </c>
      <c r="R3118" s="33" t="str">
        <f t="shared" si="385"/>
        <v>2.Middle age</v>
      </c>
      <c r="S3118" s="33" t="s">
        <v>46</v>
      </c>
      <c r="T3118" s="33">
        <v>107319.17</v>
      </c>
      <c r="U3118" s="33" t="s">
        <v>42</v>
      </c>
      <c r="V3118" s="33" t="s">
        <v>43</v>
      </c>
      <c r="W3118" s="36">
        <v>45315</v>
      </c>
      <c r="X3118" s="37">
        <v>0.2048611111111111</v>
      </c>
      <c r="Y3118" s="34">
        <f t="shared" si="386"/>
        <v>24</v>
      </c>
      <c r="Z3118" s="34">
        <f t="shared" si="387"/>
        <v>24</v>
      </c>
      <c r="AA3118" s="33">
        <f t="shared" si="388"/>
        <v>2024</v>
      </c>
      <c r="AB3118" s="34">
        <f t="shared" si="389"/>
        <v>4</v>
      </c>
      <c r="AC3118" s="34">
        <f t="shared" si="390"/>
        <v>55</v>
      </c>
      <c r="AD3118" s="38">
        <f t="shared" si="391"/>
        <v>0</v>
      </c>
    </row>
    <row r="3119" spans="1:30" x14ac:dyDescent="0.35">
      <c r="A3119" s="39">
        <v>3108</v>
      </c>
      <c r="B3119" s="40">
        <v>1829</v>
      </c>
      <c r="C3119" s="40">
        <v>908</v>
      </c>
      <c r="D3119" s="40" t="s">
        <v>38</v>
      </c>
      <c r="E3119" s="40" t="s">
        <v>25</v>
      </c>
      <c r="F3119" s="40">
        <v>2</v>
      </c>
      <c r="G3119" s="41">
        <v>68.36</v>
      </c>
      <c r="H3119" s="41">
        <f t="shared" si="384"/>
        <v>136.72</v>
      </c>
      <c r="I3119" s="42">
        <v>45361.753472222219</v>
      </c>
      <c r="J3119" s="40">
        <v>20</v>
      </c>
      <c r="K3119" s="40" t="s">
        <v>26</v>
      </c>
      <c r="L3119" s="40">
        <v>344</v>
      </c>
      <c r="M3119" s="40">
        <v>144</v>
      </c>
      <c r="N3119" s="40">
        <v>127</v>
      </c>
      <c r="O3119" s="40">
        <v>315</v>
      </c>
      <c r="P3119" s="40">
        <v>2</v>
      </c>
      <c r="Q3119" s="40">
        <v>53</v>
      </c>
      <c r="R3119" s="40" t="str">
        <f t="shared" si="385"/>
        <v>2.Middle age</v>
      </c>
      <c r="S3119" s="40" t="s">
        <v>41</v>
      </c>
      <c r="T3119" s="40">
        <v>35528.449999999997</v>
      </c>
      <c r="U3119" s="40" t="s">
        <v>37</v>
      </c>
      <c r="V3119" s="40" t="s">
        <v>43</v>
      </c>
      <c r="W3119" s="43">
        <v>45361</v>
      </c>
      <c r="X3119" s="47">
        <v>0.75347222222222221</v>
      </c>
      <c r="Y3119" s="41">
        <f t="shared" si="386"/>
        <v>10</v>
      </c>
      <c r="Z3119" s="41">
        <f t="shared" si="387"/>
        <v>10</v>
      </c>
      <c r="AA3119" s="40">
        <f t="shared" si="388"/>
        <v>2024</v>
      </c>
      <c r="AB3119" s="41">
        <f t="shared" si="389"/>
        <v>18</v>
      </c>
      <c r="AC3119" s="41">
        <f t="shared" si="390"/>
        <v>5</v>
      </c>
      <c r="AD3119" s="45">
        <f t="shared" si="391"/>
        <v>0</v>
      </c>
    </row>
    <row r="3120" spans="1:30" x14ac:dyDescent="0.35">
      <c r="A3120" s="32">
        <v>3109</v>
      </c>
      <c r="B3120" s="33">
        <v>3752</v>
      </c>
      <c r="C3120" s="33">
        <v>922</v>
      </c>
      <c r="D3120" s="33" t="s">
        <v>52</v>
      </c>
      <c r="E3120" s="33" t="s">
        <v>47</v>
      </c>
      <c r="F3120" s="33">
        <v>5</v>
      </c>
      <c r="G3120" s="34">
        <v>200.09</v>
      </c>
      <c r="H3120" s="34">
        <f t="shared" si="384"/>
        <v>1000.45</v>
      </c>
      <c r="I3120" s="35">
        <v>45321.553472222222</v>
      </c>
      <c r="J3120" s="33">
        <v>2</v>
      </c>
      <c r="K3120" s="33" t="s">
        <v>32</v>
      </c>
      <c r="L3120" s="33">
        <v>300</v>
      </c>
      <c r="M3120" s="33">
        <v>63</v>
      </c>
      <c r="N3120" s="33">
        <v>100</v>
      </c>
      <c r="O3120" s="33">
        <v>432</v>
      </c>
      <c r="P3120" s="33">
        <v>3</v>
      </c>
      <c r="Q3120" s="33">
        <v>39</v>
      </c>
      <c r="R3120" s="33" t="str">
        <f t="shared" si="385"/>
        <v>2.Middle age</v>
      </c>
      <c r="S3120" s="33" t="s">
        <v>46</v>
      </c>
      <c r="T3120" s="33">
        <v>115031.86</v>
      </c>
      <c r="U3120" s="33" t="s">
        <v>33</v>
      </c>
      <c r="V3120" s="33" t="s">
        <v>43</v>
      </c>
      <c r="W3120" s="36">
        <v>45321</v>
      </c>
      <c r="X3120" s="37">
        <v>0.55347222222222225</v>
      </c>
      <c r="Y3120" s="34">
        <f t="shared" si="386"/>
        <v>30</v>
      </c>
      <c r="Z3120" s="34">
        <f t="shared" si="387"/>
        <v>30</v>
      </c>
      <c r="AA3120" s="33">
        <f t="shared" si="388"/>
        <v>2024</v>
      </c>
      <c r="AB3120" s="34">
        <f t="shared" si="389"/>
        <v>13</v>
      </c>
      <c r="AC3120" s="34">
        <f t="shared" si="390"/>
        <v>17</v>
      </c>
      <c r="AD3120" s="38">
        <f t="shared" si="391"/>
        <v>0</v>
      </c>
    </row>
    <row r="3121" spans="1:30" x14ac:dyDescent="0.35">
      <c r="A3121" s="39">
        <v>3110</v>
      </c>
      <c r="B3121" s="40">
        <v>8096</v>
      </c>
      <c r="C3121" s="40">
        <v>384</v>
      </c>
      <c r="D3121" s="40" t="s">
        <v>52</v>
      </c>
      <c r="E3121" s="40" t="s">
        <v>47</v>
      </c>
      <c r="F3121" s="40">
        <v>3</v>
      </c>
      <c r="G3121" s="41">
        <v>461.96</v>
      </c>
      <c r="H3121" s="41">
        <f t="shared" si="384"/>
        <v>1385.8799999999999</v>
      </c>
      <c r="I3121" s="42">
        <v>45313.245138888888</v>
      </c>
      <c r="J3121" s="40">
        <v>18</v>
      </c>
      <c r="K3121" s="40" t="s">
        <v>26</v>
      </c>
      <c r="L3121" s="40">
        <v>298</v>
      </c>
      <c r="M3121" s="40">
        <v>137</v>
      </c>
      <c r="N3121" s="40">
        <v>244</v>
      </c>
      <c r="O3121" s="40">
        <v>284</v>
      </c>
      <c r="P3121" s="40">
        <v>4</v>
      </c>
      <c r="Q3121" s="40">
        <v>70</v>
      </c>
      <c r="R3121" s="40" t="str">
        <f t="shared" si="385"/>
        <v xml:space="preserve">3.Senior Citizen </v>
      </c>
      <c r="S3121" s="40" t="s">
        <v>46</v>
      </c>
      <c r="T3121" s="40">
        <v>110701.81</v>
      </c>
      <c r="U3121" s="40" t="s">
        <v>33</v>
      </c>
      <c r="V3121" s="40" t="s">
        <v>50</v>
      </c>
      <c r="W3121" s="43">
        <v>45313</v>
      </c>
      <c r="X3121" s="44">
        <v>0.24513888888888888</v>
      </c>
      <c r="Y3121" s="41">
        <f t="shared" si="386"/>
        <v>22</v>
      </c>
      <c r="Z3121" s="41">
        <f t="shared" si="387"/>
        <v>22</v>
      </c>
      <c r="AA3121" s="40">
        <f t="shared" si="388"/>
        <v>2024</v>
      </c>
      <c r="AB3121" s="41">
        <f t="shared" si="389"/>
        <v>5</v>
      </c>
      <c r="AC3121" s="41">
        <f t="shared" si="390"/>
        <v>53</v>
      </c>
      <c r="AD3121" s="45">
        <f t="shared" si="391"/>
        <v>0</v>
      </c>
    </row>
    <row r="3122" spans="1:30" x14ac:dyDescent="0.35">
      <c r="A3122" s="32">
        <v>3111</v>
      </c>
      <c r="B3122" s="33">
        <v>7471</v>
      </c>
      <c r="C3122" s="33">
        <v>774</v>
      </c>
      <c r="D3122" s="33" t="s">
        <v>24</v>
      </c>
      <c r="E3122" s="33" t="s">
        <v>47</v>
      </c>
      <c r="F3122" s="33">
        <v>3</v>
      </c>
      <c r="G3122" s="34">
        <v>1611.54</v>
      </c>
      <c r="H3122" s="34">
        <f t="shared" si="384"/>
        <v>4834.62</v>
      </c>
      <c r="I3122" s="35">
        <v>45368.422222222223</v>
      </c>
      <c r="J3122" s="33">
        <v>18</v>
      </c>
      <c r="K3122" s="33" t="s">
        <v>40</v>
      </c>
      <c r="L3122" s="33">
        <v>428</v>
      </c>
      <c r="M3122" s="33">
        <v>56</v>
      </c>
      <c r="N3122" s="33">
        <v>235</v>
      </c>
      <c r="O3122" s="33">
        <v>281</v>
      </c>
      <c r="P3122" s="33">
        <v>2</v>
      </c>
      <c r="Q3122" s="33">
        <v>44</v>
      </c>
      <c r="R3122" s="33" t="str">
        <f t="shared" si="385"/>
        <v>2.Middle age</v>
      </c>
      <c r="S3122" s="33" t="s">
        <v>27</v>
      </c>
      <c r="T3122" s="33">
        <v>109013.9</v>
      </c>
      <c r="U3122" s="33" t="s">
        <v>33</v>
      </c>
      <c r="V3122" s="33" t="s">
        <v>50</v>
      </c>
      <c r="W3122" s="36">
        <v>45368</v>
      </c>
      <c r="X3122" s="37">
        <v>0.42222222222222222</v>
      </c>
      <c r="Y3122" s="34">
        <f t="shared" si="386"/>
        <v>17</v>
      </c>
      <c r="Z3122" s="34">
        <f t="shared" si="387"/>
        <v>17</v>
      </c>
      <c r="AA3122" s="33">
        <f t="shared" si="388"/>
        <v>2024</v>
      </c>
      <c r="AB3122" s="34">
        <f t="shared" si="389"/>
        <v>10</v>
      </c>
      <c r="AC3122" s="34">
        <f t="shared" si="390"/>
        <v>8</v>
      </c>
      <c r="AD3122" s="38">
        <f t="shared" si="391"/>
        <v>0</v>
      </c>
    </row>
    <row r="3123" spans="1:30" x14ac:dyDescent="0.35">
      <c r="A3123" s="39">
        <v>3112</v>
      </c>
      <c r="B3123" s="40">
        <v>9128</v>
      </c>
      <c r="C3123" s="40">
        <v>663</v>
      </c>
      <c r="D3123" s="40" t="s">
        <v>31</v>
      </c>
      <c r="E3123" s="40" t="s">
        <v>25</v>
      </c>
      <c r="F3123" s="40">
        <v>1</v>
      </c>
      <c r="G3123" s="41">
        <v>1715.6</v>
      </c>
      <c r="H3123" s="41">
        <f t="shared" si="384"/>
        <v>1715.6</v>
      </c>
      <c r="I3123" s="42">
        <v>45465.155555555553</v>
      </c>
      <c r="J3123" s="40">
        <v>17</v>
      </c>
      <c r="K3123" s="40" t="s">
        <v>26</v>
      </c>
      <c r="L3123" s="40">
        <v>435</v>
      </c>
      <c r="M3123" s="40">
        <v>90</v>
      </c>
      <c r="N3123" s="40">
        <v>124</v>
      </c>
      <c r="O3123" s="40">
        <v>417</v>
      </c>
      <c r="P3123" s="40">
        <v>10</v>
      </c>
      <c r="Q3123" s="40">
        <v>31</v>
      </c>
      <c r="R3123" s="40" t="str">
        <f t="shared" si="385"/>
        <v>1.Young age</v>
      </c>
      <c r="S3123" s="40" t="s">
        <v>27</v>
      </c>
      <c r="T3123" s="40">
        <v>102577.81</v>
      </c>
      <c r="U3123" s="40" t="s">
        <v>28</v>
      </c>
      <c r="V3123" s="40" t="s">
        <v>50</v>
      </c>
      <c r="W3123" s="43">
        <v>45465</v>
      </c>
      <c r="X3123" s="44">
        <v>0.15555555555555556</v>
      </c>
      <c r="Y3123" s="41">
        <f t="shared" si="386"/>
        <v>22</v>
      </c>
      <c r="Z3123" s="41">
        <f t="shared" si="387"/>
        <v>22</v>
      </c>
      <c r="AA3123" s="40">
        <f t="shared" si="388"/>
        <v>2024</v>
      </c>
      <c r="AB3123" s="41">
        <f t="shared" si="389"/>
        <v>3</v>
      </c>
      <c r="AC3123" s="41">
        <f t="shared" si="390"/>
        <v>44</v>
      </c>
      <c r="AD3123" s="45">
        <f t="shared" si="391"/>
        <v>0</v>
      </c>
    </row>
    <row r="3124" spans="1:30" x14ac:dyDescent="0.35">
      <c r="A3124" s="32">
        <v>3113</v>
      </c>
      <c r="B3124" s="33">
        <v>1483</v>
      </c>
      <c r="C3124" s="33">
        <v>280</v>
      </c>
      <c r="D3124" s="33" t="s">
        <v>39</v>
      </c>
      <c r="E3124" s="33" t="s">
        <v>47</v>
      </c>
      <c r="F3124" s="33">
        <v>2</v>
      </c>
      <c r="G3124" s="34">
        <v>1737.25</v>
      </c>
      <c r="H3124" s="34">
        <f t="shared" si="384"/>
        <v>3474.5</v>
      </c>
      <c r="I3124" s="35">
        <v>45549.615277777775</v>
      </c>
      <c r="J3124" s="33">
        <v>3</v>
      </c>
      <c r="K3124" s="33" t="s">
        <v>26</v>
      </c>
      <c r="L3124" s="33">
        <v>495</v>
      </c>
      <c r="M3124" s="33">
        <v>82</v>
      </c>
      <c r="N3124" s="33">
        <v>268</v>
      </c>
      <c r="O3124" s="33">
        <v>416</v>
      </c>
      <c r="P3124" s="33">
        <v>1</v>
      </c>
      <c r="Q3124" s="33">
        <v>61</v>
      </c>
      <c r="R3124" s="33" t="str">
        <f t="shared" si="385"/>
        <v xml:space="preserve">3.Senior Citizen </v>
      </c>
      <c r="S3124" s="33" t="s">
        <v>27</v>
      </c>
      <c r="T3124" s="33">
        <v>61033.39</v>
      </c>
      <c r="U3124" s="33" t="s">
        <v>37</v>
      </c>
      <c r="V3124" s="33" t="s">
        <v>34</v>
      </c>
      <c r="W3124" s="36">
        <v>45549</v>
      </c>
      <c r="X3124" s="37">
        <v>0.61527777777777781</v>
      </c>
      <c r="Y3124" s="34">
        <f t="shared" si="386"/>
        <v>14</v>
      </c>
      <c r="Z3124" s="34">
        <f t="shared" si="387"/>
        <v>14</v>
      </c>
      <c r="AA3124" s="33">
        <f t="shared" si="388"/>
        <v>2024</v>
      </c>
      <c r="AB3124" s="34">
        <f t="shared" si="389"/>
        <v>14</v>
      </c>
      <c r="AC3124" s="34">
        <f t="shared" si="390"/>
        <v>46</v>
      </c>
      <c r="AD3124" s="38">
        <f t="shared" si="391"/>
        <v>0</v>
      </c>
    </row>
    <row r="3125" spans="1:30" x14ac:dyDescent="0.35">
      <c r="A3125" s="39">
        <v>3114</v>
      </c>
      <c r="B3125" s="40">
        <v>7270</v>
      </c>
      <c r="C3125" s="40">
        <v>759</v>
      </c>
      <c r="D3125" s="40" t="s">
        <v>51</v>
      </c>
      <c r="E3125" s="40" t="s">
        <v>47</v>
      </c>
      <c r="F3125" s="40">
        <v>5</v>
      </c>
      <c r="G3125" s="41">
        <v>661.1</v>
      </c>
      <c r="H3125" s="41">
        <f t="shared" si="384"/>
        <v>3305.5</v>
      </c>
      <c r="I3125" s="42">
        <v>45391.772222222222</v>
      </c>
      <c r="J3125" s="40">
        <v>19</v>
      </c>
      <c r="K3125" s="40" t="s">
        <v>36</v>
      </c>
      <c r="L3125" s="40">
        <v>357</v>
      </c>
      <c r="M3125" s="40">
        <v>65</v>
      </c>
      <c r="N3125" s="40">
        <v>216</v>
      </c>
      <c r="O3125" s="40">
        <v>485</v>
      </c>
      <c r="P3125" s="40">
        <v>1</v>
      </c>
      <c r="Q3125" s="40">
        <v>46</v>
      </c>
      <c r="R3125" s="40" t="str">
        <f t="shared" si="385"/>
        <v>2.Middle age</v>
      </c>
      <c r="S3125" s="40" t="s">
        <v>41</v>
      </c>
      <c r="T3125" s="40">
        <v>41955.09</v>
      </c>
      <c r="U3125" s="40" t="s">
        <v>42</v>
      </c>
      <c r="V3125" s="40" t="s">
        <v>50</v>
      </c>
      <c r="W3125" s="43">
        <v>45391</v>
      </c>
      <c r="X3125" s="47">
        <v>0.77222222222222225</v>
      </c>
      <c r="Y3125" s="41">
        <f t="shared" si="386"/>
        <v>9</v>
      </c>
      <c r="Z3125" s="41">
        <f t="shared" si="387"/>
        <v>9</v>
      </c>
      <c r="AA3125" s="40">
        <f t="shared" si="388"/>
        <v>2024</v>
      </c>
      <c r="AB3125" s="41">
        <f t="shared" si="389"/>
        <v>18</v>
      </c>
      <c r="AC3125" s="41">
        <f t="shared" si="390"/>
        <v>32</v>
      </c>
      <c r="AD3125" s="45">
        <f t="shared" si="391"/>
        <v>0</v>
      </c>
    </row>
    <row r="3126" spans="1:30" x14ac:dyDescent="0.35">
      <c r="A3126" s="32">
        <v>3115</v>
      </c>
      <c r="B3126" s="33">
        <v>7990</v>
      </c>
      <c r="C3126" s="33">
        <v>972</v>
      </c>
      <c r="D3126" s="33" t="s">
        <v>51</v>
      </c>
      <c r="E3126" s="33" t="s">
        <v>47</v>
      </c>
      <c r="F3126" s="33">
        <v>1</v>
      </c>
      <c r="G3126" s="34">
        <v>1730.06</v>
      </c>
      <c r="H3126" s="34">
        <f t="shared" si="384"/>
        <v>1730.06</v>
      </c>
      <c r="I3126" s="35">
        <v>45468.631944444445</v>
      </c>
      <c r="J3126" s="33">
        <v>13</v>
      </c>
      <c r="K3126" s="33" t="s">
        <v>32</v>
      </c>
      <c r="L3126" s="33">
        <v>279</v>
      </c>
      <c r="M3126" s="33">
        <v>108</v>
      </c>
      <c r="N3126" s="33">
        <v>206</v>
      </c>
      <c r="O3126" s="33">
        <v>397</v>
      </c>
      <c r="P3126" s="33">
        <v>3</v>
      </c>
      <c r="Q3126" s="33">
        <v>24</v>
      </c>
      <c r="R3126" s="33" t="str">
        <f t="shared" si="385"/>
        <v>1.Young age</v>
      </c>
      <c r="S3126" s="33" t="s">
        <v>27</v>
      </c>
      <c r="T3126" s="33">
        <v>105215.59</v>
      </c>
      <c r="U3126" s="33" t="s">
        <v>42</v>
      </c>
      <c r="V3126" s="33" t="s">
        <v>43</v>
      </c>
      <c r="W3126" s="36">
        <v>45468</v>
      </c>
      <c r="X3126" s="37">
        <v>0.63194444444444442</v>
      </c>
      <c r="Y3126" s="34">
        <f t="shared" si="386"/>
        <v>25</v>
      </c>
      <c r="Z3126" s="34">
        <f t="shared" si="387"/>
        <v>25</v>
      </c>
      <c r="AA3126" s="33">
        <f t="shared" si="388"/>
        <v>2024</v>
      </c>
      <c r="AB3126" s="34">
        <f t="shared" si="389"/>
        <v>15</v>
      </c>
      <c r="AC3126" s="34">
        <f t="shared" si="390"/>
        <v>10</v>
      </c>
      <c r="AD3126" s="38">
        <f t="shared" si="391"/>
        <v>0</v>
      </c>
    </row>
    <row r="3127" spans="1:30" x14ac:dyDescent="0.35">
      <c r="A3127" s="39">
        <v>3116</v>
      </c>
      <c r="B3127" s="40">
        <v>3831</v>
      </c>
      <c r="C3127" s="40">
        <v>143</v>
      </c>
      <c r="D3127" s="40" t="s">
        <v>31</v>
      </c>
      <c r="E3127" s="40" t="s">
        <v>47</v>
      </c>
      <c r="F3127" s="40">
        <v>4</v>
      </c>
      <c r="G3127" s="41">
        <v>234.69</v>
      </c>
      <c r="H3127" s="41">
        <f t="shared" si="384"/>
        <v>938.76</v>
      </c>
      <c r="I3127" s="42">
        <v>45408.861111111109</v>
      </c>
      <c r="J3127" s="40">
        <v>14</v>
      </c>
      <c r="K3127" s="40" t="s">
        <v>40</v>
      </c>
      <c r="L3127" s="40">
        <v>301</v>
      </c>
      <c r="M3127" s="40">
        <v>150</v>
      </c>
      <c r="N3127" s="40">
        <v>209</v>
      </c>
      <c r="O3127" s="40">
        <v>138</v>
      </c>
      <c r="P3127" s="40">
        <v>5</v>
      </c>
      <c r="Q3127" s="40">
        <v>42</v>
      </c>
      <c r="R3127" s="40" t="str">
        <f t="shared" si="385"/>
        <v>2.Middle age</v>
      </c>
      <c r="S3127" s="40" t="s">
        <v>46</v>
      </c>
      <c r="T3127" s="40">
        <v>81512.759999999995</v>
      </c>
      <c r="U3127" s="40" t="s">
        <v>33</v>
      </c>
      <c r="V3127" s="40" t="s">
        <v>43</v>
      </c>
      <c r="W3127" s="43">
        <v>45408</v>
      </c>
      <c r="X3127" s="44">
        <v>0.86111111111111116</v>
      </c>
      <c r="Y3127" s="41">
        <f t="shared" si="386"/>
        <v>26</v>
      </c>
      <c r="Z3127" s="41">
        <f t="shared" si="387"/>
        <v>26</v>
      </c>
      <c r="AA3127" s="40">
        <f t="shared" si="388"/>
        <v>2024</v>
      </c>
      <c r="AB3127" s="41">
        <f t="shared" si="389"/>
        <v>20</v>
      </c>
      <c r="AC3127" s="41">
        <f t="shared" si="390"/>
        <v>40</v>
      </c>
      <c r="AD3127" s="45">
        <f t="shared" si="391"/>
        <v>0</v>
      </c>
    </row>
    <row r="3128" spans="1:30" x14ac:dyDescent="0.35">
      <c r="A3128" s="32">
        <v>3117</v>
      </c>
      <c r="B3128" s="33">
        <v>6799</v>
      </c>
      <c r="C3128" s="33">
        <v>839</v>
      </c>
      <c r="D3128" s="33" t="s">
        <v>24</v>
      </c>
      <c r="E3128" s="33" t="s">
        <v>47</v>
      </c>
      <c r="F3128" s="33">
        <v>4</v>
      </c>
      <c r="G3128" s="34">
        <v>845.47</v>
      </c>
      <c r="H3128" s="34">
        <f t="shared" si="384"/>
        <v>3381.88</v>
      </c>
      <c r="I3128" s="35">
        <v>45488.137499999997</v>
      </c>
      <c r="J3128" s="33">
        <v>10</v>
      </c>
      <c r="K3128" s="33" t="s">
        <v>40</v>
      </c>
      <c r="L3128" s="33">
        <v>222</v>
      </c>
      <c r="M3128" s="33">
        <v>60</v>
      </c>
      <c r="N3128" s="33">
        <v>159</v>
      </c>
      <c r="O3128" s="33">
        <v>405</v>
      </c>
      <c r="P3128" s="33">
        <v>2</v>
      </c>
      <c r="Q3128" s="33">
        <v>36</v>
      </c>
      <c r="R3128" s="33" t="str">
        <f t="shared" si="385"/>
        <v>2.Middle age</v>
      </c>
      <c r="S3128" s="33" t="s">
        <v>41</v>
      </c>
      <c r="T3128" s="33">
        <v>52077.15</v>
      </c>
      <c r="U3128" s="33" t="s">
        <v>28</v>
      </c>
      <c r="V3128" s="33" t="s">
        <v>29</v>
      </c>
      <c r="W3128" s="36">
        <v>45488</v>
      </c>
      <c r="X3128" s="37">
        <v>0.13750000000000001</v>
      </c>
      <c r="Y3128" s="34">
        <f t="shared" si="386"/>
        <v>15</v>
      </c>
      <c r="Z3128" s="34">
        <f t="shared" si="387"/>
        <v>15</v>
      </c>
      <c r="AA3128" s="33">
        <f t="shared" si="388"/>
        <v>2024</v>
      </c>
      <c r="AB3128" s="34">
        <f t="shared" si="389"/>
        <v>3</v>
      </c>
      <c r="AC3128" s="34">
        <f t="shared" si="390"/>
        <v>18</v>
      </c>
      <c r="AD3128" s="38">
        <f t="shared" si="391"/>
        <v>0</v>
      </c>
    </row>
    <row r="3129" spans="1:30" x14ac:dyDescent="0.35">
      <c r="A3129" s="39">
        <v>3118</v>
      </c>
      <c r="B3129" s="40">
        <v>4517</v>
      </c>
      <c r="C3129" s="40">
        <v>597</v>
      </c>
      <c r="D3129" s="40" t="s">
        <v>39</v>
      </c>
      <c r="E3129" s="40" t="s">
        <v>47</v>
      </c>
      <c r="F3129" s="40">
        <v>3</v>
      </c>
      <c r="G3129" s="41">
        <v>1666.73</v>
      </c>
      <c r="H3129" s="41">
        <f t="shared" si="384"/>
        <v>5000.1900000000005</v>
      </c>
      <c r="I3129" s="42">
        <v>45490.48333333333</v>
      </c>
      <c r="J3129" s="40">
        <v>12</v>
      </c>
      <c r="K3129" s="40" t="s">
        <v>45</v>
      </c>
      <c r="L3129" s="40">
        <v>335</v>
      </c>
      <c r="M3129" s="40">
        <v>91</v>
      </c>
      <c r="N3129" s="40">
        <v>194</v>
      </c>
      <c r="O3129" s="40">
        <v>294</v>
      </c>
      <c r="P3129" s="40">
        <v>6</v>
      </c>
      <c r="Q3129" s="40">
        <v>33</v>
      </c>
      <c r="R3129" s="40" t="str">
        <f t="shared" si="385"/>
        <v>1.Young age</v>
      </c>
      <c r="S3129" s="40" t="s">
        <v>41</v>
      </c>
      <c r="T3129" s="40">
        <v>84668.55</v>
      </c>
      <c r="U3129" s="40" t="s">
        <v>33</v>
      </c>
      <c r="V3129" s="40" t="s">
        <v>34</v>
      </c>
      <c r="W3129" s="43">
        <v>45490</v>
      </c>
      <c r="X3129" s="44">
        <v>0.48333333333333334</v>
      </c>
      <c r="Y3129" s="41">
        <f t="shared" si="386"/>
        <v>17</v>
      </c>
      <c r="Z3129" s="41">
        <f t="shared" si="387"/>
        <v>17</v>
      </c>
      <c r="AA3129" s="40">
        <f t="shared" si="388"/>
        <v>2024</v>
      </c>
      <c r="AB3129" s="41">
        <f t="shared" si="389"/>
        <v>11</v>
      </c>
      <c r="AC3129" s="41">
        <f t="shared" si="390"/>
        <v>36</v>
      </c>
      <c r="AD3129" s="45">
        <f t="shared" si="391"/>
        <v>0</v>
      </c>
    </row>
    <row r="3130" spans="1:30" x14ac:dyDescent="0.35">
      <c r="A3130" s="32">
        <v>3119</v>
      </c>
      <c r="B3130" s="33">
        <v>4066</v>
      </c>
      <c r="C3130" s="33">
        <v>901</v>
      </c>
      <c r="D3130" s="33" t="s">
        <v>44</v>
      </c>
      <c r="E3130" s="33" t="s">
        <v>25</v>
      </c>
      <c r="F3130" s="33">
        <v>1</v>
      </c>
      <c r="G3130" s="34">
        <v>377.92</v>
      </c>
      <c r="H3130" s="34">
        <f t="shared" si="384"/>
        <v>377.92</v>
      </c>
      <c r="I3130" s="35">
        <v>45472.839583333334</v>
      </c>
      <c r="J3130" s="33">
        <v>6</v>
      </c>
      <c r="K3130" s="33" t="s">
        <v>45</v>
      </c>
      <c r="L3130" s="33">
        <v>88</v>
      </c>
      <c r="M3130" s="33">
        <v>54</v>
      </c>
      <c r="N3130" s="33">
        <v>132</v>
      </c>
      <c r="O3130" s="33">
        <v>311</v>
      </c>
      <c r="P3130" s="33">
        <v>6</v>
      </c>
      <c r="Q3130" s="33">
        <v>43</v>
      </c>
      <c r="R3130" s="33" t="str">
        <f t="shared" si="385"/>
        <v>2.Middle age</v>
      </c>
      <c r="S3130" s="33" t="s">
        <v>27</v>
      </c>
      <c r="T3130" s="33">
        <v>22324.25</v>
      </c>
      <c r="U3130" s="33" t="s">
        <v>42</v>
      </c>
      <c r="V3130" s="33" t="s">
        <v>50</v>
      </c>
      <c r="W3130" s="36">
        <v>45472</v>
      </c>
      <c r="X3130" s="37">
        <v>0.83958333333333335</v>
      </c>
      <c r="Y3130" s="34">
        <f t="shared" si="386"/>
        <v>29</v>
      </c>
      <c r="Z3130" s="34">
        <f t="shared" si="387"/>
        <v>29</v>
      </c>
      <c r="AA3130" s="33">
        <f t="shared" si="388"/>
        <v>2024</v>
      </c>
      <c r="AB3130" s="34">
        <f t="shared" si="389"/>
        <v>20</v>
      </c>
      <c r="AC3130" s="34">
        <f t="shared" si="390"/>
        <v>9</v>
      </c>
      <c r="AD3130" s="38">
        <f t="shared" si="391"/>
        <v>0</v>
      </c>
    </row>
    <row r="3131" spans="1:30" x14ac:dyDescent="0.35">
      <c r="A3131" s="39">
        <v>3120</v>
      </c>
      <c r="B3131" s="40">
        <v>5505</v>
      </c>
      <c r="C3131" s="40">
        <v>120</v>
      </c>
      <c r="D3131" s="40" t="s">
        <v>51</v>
      </c>
      <c r="E3131" s="40" t="s">
        <v>25</v>
      </c>
      <c r="F3131" s="40">
        <v>2</v>
      </c>
      <c r="G3131" s="41">
        <v>948.95</v>
      </c>
      <c r="H3131" s="41">
        <f t="shared" si="384"/>
        <v>1897.9</v>
      </c>
      <c r="I3131" s="42">
        <v>45465.512499999997</v>
      </c>
      <c r="J3131" s="40">
        <v>7</v>
      </c>
      <c r="K3131" s="40" t="s">
        <v>32</v>
      </c>
      <c r="L3131" s="40">
        <v>477</v>
      </c>
      <c r="M3131" s="40">
        <v>53</v>
      </c>
      <c r="N3131" s="40">
        <v>121</v>
      </c>
      <c r="O3131" s="40">
        <v>399</v>
      </c>
      <c r="P3131" s="40">
        <v>2</v>
      </c>
      <c r="Q3131" s="40">
        <v>22</v>
      </c>
      <c r="R3131" s="40" t="str">
        <f t="shared" si="385"/>
        <v>1.Young age</v>
      </c>
      <c r="S3131" s="40" t="s">
        <v>41</v>
      </c>
      <c r="T3131" s="40">
        <v>116566.39999999999</v>
      </c>
      <c r="U3131" s="40" t="s">
        <v>33</v>
      </c>
      <c r="V3131" s="40" t="s">
        <v>29</v>
      </c>
      <c r="W3131" s="43">
        <v>45465</v>
      </c>
      <c r="X3131" s="44">
        <v>0.51249999999999996</v>
      </c>
      <c r="Y3131" s="41">
        <f t="shared" si="386"/>
        <v>22</v>
      </c>
      <c r="Z3131" s="41">
        <f t="shared" si="387"/>
        <v>22</v>
      </c>
      <c r="AA3131" s="40">
        <f t="shared" si="388"/>
        <v>2024</v>
      </c>
      <c r="AB3131" s="41">
        <f t="shared" si="389"/>
        <v>12</v>
      </c>
      <c r="AC3131" s="41">
        <f t="shared" si="390"/>
        <v>18</v>
      </c>
      <c r="AD3131" s="45">
        <f t="shared" si="391"/>
        <v>0</v>
      </c>
    </row>
    <row r="3132" spans="1:30" x14ac:dyDescent="0.35">
      <c r="A3132" s="32">
        <v>3121</v>
      </c>
      <c r="B3132" s="33">
        <v>5585</v>
      </c>
      <c r="C3132" s="33">
        <v>156</v>
      </c>
      <c r="D3132" s="33" t="s">
        <v>44</v>
      </c>
      <c r="E3132" s="33" t="s">
        <v>47</v>
      </c>
      <c r="F3132" s="33">
        <v>2</v>
      </c>
      <c r="G3132" s="34">
        <v>1912.41</v>
      </c>
      <c r="H3132" s="34">
        <f t="shared" si="384"/>
        <v>3824.82</v>
      </c>
      <c r="I3132" s="35">
        <v>45509.188194444447</v>
      </c>
      <c r="J3132" s="33">
        <v>4</v>
      </c>
      <c r="K3132" s="33" t="s">
        <v>36</v>
      </c>
      <c r="L3132" s="33">
        <v>478</v>
      </c>
      <c r="M3132" s="33">
        <v>113</v>
      </c>
      <c r="N3132" s="33">
        <v>185</v>
      </c>
      <c r="O3132" s="33">
        <v>326</v>
      </c>
      <c r="P3132" s="33">
        <v>8</v>
      </c>
      <c r="Q3132" s="33">
        <v>59</v>
      </c>
      <c r="R3132" s="33" t="str">
        <f t="shared" si="385"/>
        <v>2.Middle age</v>
      </c>
      <c r="S3132" s="33" t="s">
        <v>41</v>
      </c>
      <c r="T3132" s="33">
        <v>107019.28</v>
      </c>
      <c r="U3132" s="33" t="s">
        <v>28</v>
      </c>
      <c r="V3132" s="33" t="s">
        <v>29</v>
      </c>
      <c r="W3132" s="36">
        <v>45509</v>
      </c>
      <c r="X3132" s="46">
        <v>0.18819444444444444</v>
      </c>
      <c r="Y3132" s="34">
        <f t="shared" si="386"/>
        <v>5</v>
      </c>
      <c r="Z3132" s="34">
        <f t="shared" si="387"/>
        <v>5</v>
      </c>
      <c r="AA3132" s="33">
        <f t="shared" si="388"/>
        <v>2024</v>
      </c>
      <c r="AB3132" s="34">
        <f t="shared" si="389"/>
        <v>4</v>
      </c>
      <c r="AC3132" s="34">
        <f t="shared" si="390"/>
        <v>31</v>
      </c>
      <c r="AD3132" s="38">
        <f t="shared" si="391"/>
        <v>0</v>
      </c>
    </row>
    <row r="3133" spans="1:30" x14ac:dyDescent="0.35">
      <c r="A3133" s="39">
        <v>3122</v>
      </c>
      <c r="B3133" s="40">
        <v>8307</v>
      </c>
      <c r="C3133" s="40">
        <v>980</v>
      </c>
      <c r="D3133" s="40" t="s">
        <v>24</v>
      </c>
      <c r="E3133" s="40" t="s">
        <v>47</v>
      </c>
      <c r="F3133" s="40">
        <v>5</v>
      </c>
      <c r="G3133" s="41">
        <v>1673.97</v>
      </c>
      <c r="H3133" s="41">
        <f t="shared" si="384"/>
        <v>8369.85</v>
      </c>
      <c r="I3133" s="42">
        <v>45339.884027777778</v>
      </c>
      <c r="J3133" s="40">
        <v>19</v>
      </c>
      <c r="K3133" s="40" t="s">
        <v>26</v>
      </c>
      <c r="L3133" s="40">
        <v>162</v>
      </c>
      <c r="M3133" s="40">
        <v>105</v>
      </c>
      <c r="N3133" s="40">
        <v>138</v>
      </c>
      <c r="O3133" s="40">
        <v>307</v>
      </c>
      <c r="P3133" s="40">
        <v>6</v>
      </c>
      <c r="Q3133" s="40">
        <v>63</v>
      </c>
      <c r="R3133" s="40" t="str">
        <f t="shared" si="385"/>
        <v xml:space="preserve">3.Senior Citizen </v>
      </c>
      <c r="S3133" s="40" t="s">
        <v>27</v>
      </c>
      <c r="T3133" s="40">
        <v>117243.91</v>
      </c>
      <c r="U3133" s="40" t="s">
        <v>33</v>
      </c>
      <c r="V3133" s="40" t="s">
        <v>29</v>
      </c>
      <c r="W3133" s="43">
        <v>45339</v>
      </c>
      <c r="X3133" s="44">
        <v>0.88402777777777775</v>
      </c>
      <c r="Y3133" s="41">
        <f t="shared" si="386"/>
        <v>17</v>
      </c>
      <c r="Z3133" s="41">
        <f t="shared" si="387"/>
        <v>17</v>
      </c>
      <c r="AA3133" s="40">
        <f t="shared" si="388"/>
        <v>2024</v>
      </c>
      <c r="AB3133" s="41">
        <f t="shared" si="389"/>
        <v>21</v>
      </c>
      <c r="AC3133" s="41">
        <f t="shared" si="390"/>
        <v>13</v>
      </c>
      <c r="AD3133" s="45">
        <f t="shared" si="391"/>
        <v>0</v>
      </c>
    </row>
    <row r="3134" spans="1:30" x14ac:dyDescent="0.35">
      <c r="A3134" s="32">
        <v>3123</v>
      </c>
      <c r="B3134" s="33">
        <v>3435</v>
      </c>
      <c r="C3134" s="33">
        <v>185</v>
      </c>
      <c r="D3134" s="33" t="s">
        <v>24</v>
      </c>
      <c r="E3134" s="33" t="s">
        <v>47</v>
      </c>
      <c r="F3134" s="33">
        <v>3</v>
      </c>
      <c r="G3134" s="34">
        <v>924.83</v>
      </c>
      <c r="H3134" s="34">
        <f t="shared" si="384"/>
        <v>2774.4900000000002</v>
      </c>
      <c r="I3134" s="35">
        <v>45340.337500000001</v>
      </c>
      <c r="J3134" s="33">
        <v>4</v>
      </c>
      <c r="K3134" s="33" t="s">
        <v>32</v>
      </c>
      <c r="L3134" s="33">
        <v>287</v>
      </c>
      <c r="M3134" s="33">
        <v>51</v>
      </c>
      <c r="N3134" s="33">
        <v>207</v>
      </c>
      <c r="O3134" s="33">
        <v>131</v>
      </c>
      <c r="P3134" s="33">
        <v>9</v>
      </c>
      <c r="Q3134" s="33">
        <v>25</v>
      </c>
      <c r="R3134" s="33" t="str">
        <f t="shared" si="385"/>
        <v>1.Young age</v>
      </c>
      <c r="S3134" s="33" t="s">
        <v>41</v>
      </c>
      <c r="T3134" s="33">
        <v>73146.009999999995</v>
      </c>
      <c r="U3134" s="33" t="s">
        <v>37</v>
      </c>
      <c r="V3134" s="33" t="s">
        <v>34</v>
      </c>
      <c r="W3134" s="36">
        <v>45340</v>
      </c>
      <c r="X3134" s="37">
        <v>0.33750000000000002</v>
      </c>
      <c r="Y3134" s="34">
        <f t="shared" si="386"/>
        <v>18</v>
      </c>
      <c r="Z3134" s="34">
        <f t="shared" si="387"/>
        <v>18</v>
      </c>
      <c r="AA3134" s="33">
        <f t="shared" si="388"/>
        <v>2024</v>
      </c>
      <c r="AB3134" s="34">
        <f t="shared" si="389"/>
        <v>8</v>
      </c>
      <c r="AC3134" s="34">
        <f t="shared" si="390"/>
        <v>6</v>
      </c>
      <c r="AD3134" s="38">
        <f t="shared" si="391"/>
        <v>0</v>
      </c>
    </row>
    <row r="3135" spans="1:30" x14ac:dyDescent="0.35">
      <c r="A3135" s="39">
        <v>3124</v>
      </c>
      <c r="B3135" s="40">
        <v>1567</v>
      </c>
      <c r="C3135" s="40">
        <v>421</v>
      </c>
      <c r="D3135" s="40" t="s">
        <v>52</v>
      </c>
      <c r="E3135" s="40" t="s">
        <v>47</v>
      </c>
      <c r="F3135" s="40">
        <v>5</v>
      </c>
      <c r="G3135" s="41">
        <v>397.12</v>
      </c>
      <c r="H3135" s="41">
        <f t="shared" si="384"/>
        <v>1985.6</v>
      </c>
      <c r="I3135" s="42">
        <v>45305.067361111112</v>
      </c>
      <c r="J3135" s="40">
        <v>19</v>
      </c>
      <c r="K3135" s="40" t="s">
        <v>45</v>
      </c>
      <c r="L3135" s="40">
        <v>203</v>
      </c>
      <c r="M3135" s="40">
        <v>60</v>
      </c>
      <c r="N3135" s="40">
        <v>223</v>
      </c>
      <c r="O3135" s="40">
        <v>479</v>
      </c>
      <c r="P3135" s="40">
        <v>7</v>
      </c>
      <c r="Q3135" s="40">
        <v>24</v>
      </c>
      <c r="R3135" s="40" t="str">
        <f t="shared" si="385"/>
        <v>1.Young age</v>
      </c>
      <c r="S3135" s="40" t="s">
        <v>41</v>
      </c>
      <c r="T3135" s="40">
        <v>87397.66</v>
      </c>
      <c r="U3135" s="40" t="s">
        <v>33</v>
      </c>
      <c r="V3135" s="40" t="s">
        <v>50</v>
      </c>
      <c r="W3135" s="43">
        <v>45305</v>
      </c>
      <c r="X3135" s="44">
        <v>6.7361111111111108E-2</v>
      </c>
      <c r="Y3135" s="41">
        <f t="shared" si="386"/>
        <v>14</v>
      </c>
      <c r="Z3135" s="41">
        <f t="shared" si="387"/>
        <v>14</v>
      </c>
      <c r="AA3135" s="40">
        <f t="shared" si="388"/>
        <v>2024</v>
      </c>
      <c r="AB3135" s="41">
        <f t="shared" si="389"/>
        <v>1</v>
      </c>
      <c r="AC3135" s="41">
        <f t="shared" si="390"/>
        <v>37</v>
      </c>
      <c r="AD3135" s="45">
        <f t="shared" si="391"/>
        <v>0</v>
      </c>
    </row>
    <row r="3136" spans="1:30" x14ac:dyDescent="0.35">
      <c r="A3136" s="32">
        <v>3125</v>
      </c>
      <c r="B3136" s="33">
        <v>5026</v>
      </c>
      <c r="C3136" s="33">
        <v>716</v>
      </c>
      <c r="D3136" s="33" t="s">
        <v>24</v>
      </c>
      <c r="E3136" s="33" t="s">
        <v>47</v>
      </c>
      <c r="F3136" s="33">
        <v>4</v>
      </c>
      <c r="G3136" s="34">
        <v>1740.13</v>
      </c>
      <c r="H3136" s="34">
        <f t="shared" si="384"/>
        <v>6960.52</v>
      </c>
      <c r="I3136" s="35">
        <v>45495.409722222219</v>
      </c>
      <c r="J3136" s="33">
        <v>19</v>
      </c>
      <c r="K3136" s="33" t="s">
        <v>40</v>
      </c>
      <c r="L3136" s="33">
        <v>305</v>
      </c>
      <c r="M3136" s="33">
        <v>138</v>
      </c>
      <c r="N3136" s="33">
        <v>151</v>
      </c>
      <c r="O3136" s="33">
        <v>194</v>
      </c>
      <c r="P3136" s="33">
        <v>4</v>
      </c>
      <c r="Q3136" s="33">
        <v>43</v>
      </c>
      <c r="R3136" s="33" t="str">
        <f t="shared" si="385"/>
        <v>2.Middle age</v>
      </c>
      <c r="S3136" s="33" t="s">
        <v>41</v>
      </c>
      <c r="T3136" s="33">
        <v>91016.03</v>
      </c>
      <c r="U3136" s="33" t="s">
        <v>28</v>
      </c>
      <c r="V3136" s="33" t="s">
        <v>29</v>
      </c>
      <c r="W3136" s="36">
        <v>45495</v>
      </c>
      <c r="X3136" s="37">
        <v>0.40972222222222221</v>
      </c>
      <c r="Y3136" s="34">
        <f t="shared" si="386"/>
        <v>22</v>
      </c>
      <c r="Z3136" s="34">
        <f t="shared" si="387"/>
        <v>22</v>
      </c>
      <c r="AA3136" s="33">
        <f t="shared" si="388"/>
        <v>2024</v>
      </c>
      <c r="AB3136" s="34">
        <f t="shared" si="389"/>
        <v>9</v>
      </c>
      <c r="AC3136" s="34">
        <f t="shared" si="390"/>
        <v>50</v>
      </c>
      <c r="AD3136" s="38">
        <f t="shared" si="391"/>
        <v>0</v>
      </c>
    </row>
    <row r="3137" spans="1:30" x14ac:dyDescent="0.35">
      <c r="A3137" s="39">
        <v>3126</v>
      </c>
      <c r="B3137" s="40">
        <v>5835</v>
      </c>
      <c r="C3137" s="40">
        <v>405</v>
      </c>
      <c r="D3137" s="40" t="s">
        <v>24</v>
      </c>
      <c r="E3137" s="40" t="s">
        <v>47</v>
      </c>
      <c r="F3137" s="40">
        <v>5</v>
      </c>
      <c r="G3137" s="41">
        <v>858.11</v>
      </c>
      <c r="H3137" s="41">
        <f t="shared" si="384"/>
        <v>4290.55</v>
      </c>
      <c r="I3137" s="42">
        <v>45494.579861111109</v>
      </c>
      <c r="J3137" s="40">
        <v>2</v>
      </c>
      <c r="K3137" s="40" t="s">
        <v>36</v>
      </c>
      <c r="L3137" s="40">
        <v>77</v>
      </c>
      <c r="M3137" s="40">
        <v>108</v>
      </c>
      <c r="N3137" s="40">
        <v>267</v>
      </c>
      <c r="O3137" s="40">
        <v>170</v>
      </c>
      <c r="P3137" s="40">
        <v>8</v>
      </c>
      <c r="Q3137" s="40">
        <v>69</v>
      </c>
      <c r="R3137" s="40" t="str">
        <f t="shared" si="385"/>
        <v xml:space="preserve">3.Senior Citizen </v>
      </c>
      <c r="S3137" s="40" t="s">
        <v>46</v>
      </c>
      <c r="T3137" s="40">
        <v>26714.93</v>
      </c>
      <c r="U3137" s="40" t="s">
        <v>28</v>
      </c>
      <c r="V3137" s="40" t="s">
        <v>50</v>
      </c>
      <c r="W3137" s="43">
        <v>45494</v>
      </c>
      <c r="X3137" s="44">
        <v>0.57986111111111116</v>
      </c>
      <c r="Y3137" s="41">
        <f t="shared" si="386"/>
        <v>21</v>
      </c>
      <c r="Z3137" s="41">
        <f t="shared" si="387"/>
        <v>21</v>
      </c>
      <c r="AA3137" s="40">
        <f t="shared" si="388"/>
        <v>2024</v>
      </c>
      <c r="AB3137" s="41">
        <f t="shared" si="389"/>
        <v>13</v>
      </c>
      <c r="AC3137" s="41">
        <f t="shared" si="390"/>
        <v>55</v>
      </c>
      <c r="AD3137" s="45">
        <f t="shared" si="391"/>
        <v>0</v>
      </c>
    </row>
    <row r="3138" spans="1:30" x14ac:dyDescent="0.35">
      <c r="A3138" s="32">
        <v>3127</v>
      </c>
      <c r="B3138" s="33">
        <v>9173</v>
      </c>
      <c r="C3138" s="33">
        <v>987</v>
      </c>
      <c r="D3138" s="33" t="s">
        <v>51</v>
      </c>
      <c r="E3138" s="33" t="s">
        <v>47</v>
      </c>
      <c r="F3138" s="33">
        <v>1</v>
      </c>
      <c r="G3138" s="34">
        <v>866.18</v>
      </c>
      <c r="H3138" s="34">
        <f t="shared" si="384"/>
        <v>866.18</v>
      </c>
      <c r="I3138" s="35">
        <v>45453.324999999997</v>
      </c>
      <c r="J3138" s="33">
        <v>17</v>
      </c>
      <c r="K3138" s="33" t="s">
        <v>36</v>
      </c>
      <c r="L3138" s="33">
        <v>447</v>
      </c>
      <c r="M3138" s="33">
        <v>94</v>
      </c>
      <c r="N3138" s="33">
        <v>215</v>
      </c>
      <c r="O3138" s="33">
        <v>201</v>
      </c>
      <c r="P3138" s="33">
        <v>4</v>
      </c>
      <c r="Q3138" s="33">
        <v>51</v>
      </c>
      <c r="R3138" s="33" t="str">
        <f t="shared" si="385"/>
        <v>2.Middle age</v>
      </c>
      <c r="S3138" s="33" t="s">
        <v>27</v>
      </c>
      <c r="T3138" s="33">
        <v>63426.98</v>
      </c>
      <c r="U3138" s="33" t="s">
        <v>42</v>
      </c>
      <c r="V3138" s="33" t="s">
        <v>34</v>
      </c>
      <c r="W3138" s="36">
        <v>45453</v>
      </c>
      <c r="X3138" s="46">
        <v>0.32500000000000001</v>
      </c>
      <c r="Y3138" s="34">
        <f t="shared" si="386"/>
        <v>10</v>
      </c>
      <c r="Z3138" s="34">
        <f t="shared" si="387"/>
        <v>10</v>
      </c>
      <c r="AA3138" s="33">
        <f t="shared" si="388"/>
        <v>2024</v>
      </c>
      <c r="AB3138" s="34">
        <f t="shared" si="389"/>
        <v>7</v>
      </c>
      <c r="AC3138" s="34">
        <f t="shared" si="390"/>
        <v>48</v>
      </c>
      <c r="AD3138" s="38">
        <f t="shared" si="391"/>
        <v>0</v>
      </c>
    </row>
    <row r="3139" spans="1:30" x14ac:dyDescent="0.35">
      <c r="A3139" s="39">
        <v>3128</v>
      </c>
      <c r="B3139" s="40">
        <v>7750</v>
      </c>
      <c r="C3139" s="40">
        <v>165</v>
      </c>
      <c r="D3139" s="40" t="s">
        <v>39</v>
      </c>
      <c r="E3139" s="40" t="s">
        <v>47</v>
      </c>
      <c r="F3139" s="40">
        <v>3</v>
      </c>
      <c r="G3139" s="41">
        <v>644.91999999999996</v>
      </c>
      <c r="H3139" s="41">
        <f t="shared" si="384"/>
        <v>1934.7599999999998</v>
      </c>
      <c r="I3139" s="42">
        <v>45498.38958333333</v>
      </c>
      <c r="J3139" s="40">
        <v>5</v>
      </c>
      <c r="K3139" s="40" t="s">
        <v>26</v>
      </c>
      <c r="L3139" s="40">
        <v>204</v>
      </c>
      <c r="M3139" s="40">
        <v>146</v>
      </c>
      <c r="N3139" s="40">
        <v>129</v>
      </c>
      <c r="O3139" s="40">
        <v>293</v>
      </c>
      <c r="P3139" s="40">
        <v>6</v>
      </c>
      <c r="Q3139" s="40">
        <v>41</v>
      </c>
      <c r="R3139" s="40" t="str">
        <f t="shared" si="385"/>
        <v>2.Middle age</v>
      </c>
      <c r="S3139" s="40" t="s">
        <v>41</v>
      </c>
      <c r="T3139" s="40">
        <v>74633.149999999994</v>
      </c>
      <c r="U3139" s="40" t="s">
        <v>42</v>
      </c>
      <c r="V3139" s="40" t="s">
        <v>50</v>
      </c>
      <c r="W3139" s="43">
        <v>45498</v>
      </c>
      <c r="X3139" s="44">
        <v>0.38958333333333334</v>
      </c>
      <c r="Y3139" s="41">
        <f t="shared" si="386"/>
        <v>25</v>
      </c>
      <c r="Z3139" s="41">
        <f t="shared" si="387"/>
        <v>25</v>
      </c>
      <c r="AA3139" s="40">
        <f t="shared" si="388"/>
        <v>2024</v>
      </c>
      <c r="AB3139" s="41">
        <f t="shared" si="389"/>
        <v>9</v>
      </c>
      <c r="AC3139" s="41">
        <f t="shared" si="390"/>
        <v>21</v>
      </c>
      <c r="AD3139" s="45">
        <f t="shared" si="391"/>
        <v>0</v>
      </c>
    </row>
    <row r="3140" spans="1:30" x14ac:dyDescent="0.35">
      <c r="A3140" s="32">
        <v>3129</v>
      </c>
      <c r="B3140" s="33">
        <v>8848</v>
      </c>
      <c r="C3140" s="33">
        <v>516</v>
      </c>
      <c r="D3140" s="33" t="s">
        <v>51</v>
      </c>
      <c r="E3140" s="33" t="s">
        <v>47</v>
      </c>
      <c r="F3140" s="33">
        <v>3</v>
      </c>
      <c r="G3140" s="34">
        <v>850.52</v>
      </c>
      <c r="H3140" s="34">
        <f t="shared" si="384"/>
        <v>2551.56</v>
      </c>
      <c r="I3140" s="35">
        <v>45292.474999999999</v>
      </c>
      <c r="J3140" s="33">
        <v>3</v>
      </c>
      <c r="K3140" s="33" t="s">
        <v>26</v>
      </c>
      <c r="L3140" s="33">
        <v>126</v>
      </c>
      <c r="M3140" s="33">
        <v>64</v>
      </c>
      <c r="N3140" s="33">
        <v>118</v>
      </c>
      <c r="O3140" s="33">
        <v>240</v>
      </c>
      <c r="P3140" s="33">
        <v>4</v>
      </c>
      <c r="Q3140" s="33">
        <v>55</v>
      </c>
      <c r="R3140" s="33" t="str">
        <f t="shared" si="385"/>
        <v>2.Middle age</v>
      </c>
      <c r="S3140" s="33" t="s">
        <v>41</v>
      </c>
      <c r="T3140" s="33">
        <v>103186.71</v>
      </c>
      <c r="U3140" s="33" t="s">
        <v>42</v>
      </c>
      <c r="V3140" s="33" t="s">
        <v>29</v>
      </c>
      <c r="W3140" s="36">
        <v>45292</v>
      </c>
      <c r="X3140" s="46">
        <v>0.47499999999999998</v>
      </c>
      <c r="Y3140" s="34">
        <f t="shared" si="386"/>
        <v>1</v>
      </c>
      <c r="Z3140" s="34">
        <f t="shared" si="387"/>
        <v>1</v>
      </c>
      <c r="AA3140" s="33">
        <f t="shared" si="388"/>
        <v>2024</v>
      </c>
      <c r="AB3140" s="34">
        <f t="shared" si="389"/>
        <v>11</v>
      </c>
      <c r="AC3140" s="34">
        <f t="shared" si="390"/>
        <v>24</v>
      </c>
      <c r="AD3140" s="38">
        <f t="shared" si="391"/>
        <v>0</v>
      </c>
    </row>
    <row r="3141" spans="1:30" x14ac:dyDescent="0.35">
      <c r="A3141" s="39">
        <v>3130</v>
      </c>
      <c r="B3141" s="40">
        <v>1999</v>
      </c>
      <c r="C3141" s="40">
        <v>472</v>
      </c>
      <c r="D3141" s="40" t="s">
        <v>52</v>
      </c>
      <c r="E3141" s="40" t="s">
        <v>25</v>
      </c>
      <c r="F3141" s="40">
        <v>3</v>
      </c>
      <c r="G3141" s="41">
        <v>1001.61</v>
      </c>
      <c r="H3141" s="41">
        <f t="shared" si="384"/>
        <v>3004.83</v>
      </c>
      <c r="I3141" s="42">
        <v>45317.395833333336</v>
      </c>
      <c r="J3141" s="40">
        <v>7</v>
      </c>
      <c r="K3141" s="40" t="s">
        <v>32</v>
      </c>
      <c r="L3141" s="40">
        <v>160</v>
      </c>
      <c r="M3141" s="40">
        <v>140</v>
      </c>
      <c r="N3141" s="40">
        <v>103</v>
      </c>
      <c r="O3141" s="40">
        <v>256</v>
      </c>
      <c r="P3141" s="40">
        <v>4</v>
      </c>
      <c r="Q3141" s="40">
        <v>69</v>
      </c>
      <c r="R3141" s="40" t="str">
        <f t="shared" si="385"/>
        <v xml:space="preserve">3.Senior Citizen </v>
      </c>
      <c r="S3141" s="40" t="s">
        <v>41</v>
      </c>
      <c r="T3141" s="40">
        <v>70624.160000000003</v>
      </c>
      <c r="U3141" s="40" t="s">
        <v>37</v>
      </c>
      <c r="V3141" s="40" t="s">
        <v>43</v>
      </c>
      <c r="W3141" s="43">
        <v>45317</v>
      </c>
      <c r="X3141" s="44">
        <v>0.39583333333333331</v>
      </c>
      <c r="Y3141" s="41">
        <f t="shared" si="386"/>
        <v>26</v>
      </c>
      <c r="Z3141" s="41">
        <f t="shared" si="387"/>
        <v>26</v>
      </c>
      <c r="AA3141" s="40">
        <f t="shared" si="388"/>
        <v>2024</v>
      </c>
      <c r="AB3141" s="41">
        <f t="shared" si="389"/>
        <v>9</v>
      </c>
      <c r="AC3141" s="41">
        <f t="shared" si="390"/>
        <v>30</v>
      </c>
      <c r="AD3141" s="45">
        <f t="shared" si="391"/>
        <v>0</v>
      </c>
    </row>
    <row r="3142" spans="1:30" x14ac:dyDescent="0.35">
      <c r="A3142" s="32">
        <v>3131</v>
      </c>
      <c r="B3142" s="33">
        <v>2437</v>
      </c>
      <c r="C3142" s="33">
        <v>787</v>
      </c>
      <c r="D3142" s="33" t="s">
        <v>31</v>
      </c>
      <c r="E3142" s="33" t="s">
        <v>25</v>
      </c>
      <c r="F3142" s="33">
        <v>2</v>
      </c>
      <c r="G3142" s="34">
        <v>1143.08</v>
      </c>
      <c r="H3142" s="34">
        <f t="shared" si="384"/>
        <v>2286.16</v>
      </c>
      <c r="I3142" s="35">
        <v>45383.527777777781</v>
      </c>
      <c r="J3142" s="33">
        <v>7</v>
      </c>
      <c r="K3142" s="33" t="s">
        <v>36</v>
      </c>
      <c r="L3142" s="33">
        <v>220</v>
      </c>
      <c r="M3142" s="33">
        <v>145</v>
      </c>
      <c r="N3142" s="33">
        <v>215</v>
      </c>
      <c r="O3142" s="33">
        <v>392</v>
      </c>
      <c r="P3142" s="33">
        <v>3</v>
      </c>
      <c r="Q3142" s="33">
        <v>41</v>
      </c>
      <c r="R3142" s="33" t="str">
        <f t="shared" si="385"/>
        <v>2.Middle age</v>
      </c>
      <c r="S3142" s="33" t="s">
        <v>27</v>
      </c>
      <c r="T3142" s="33">
        <v>111811.94</v>
      </c>
      <c r="U3142" s="33" t="s">
        <v>28</v>
      </c>
      <c r="V3142" s="33" t="s">
        <v>43</v>
      </c>
      <c r="W3142" s="36">
        <v>45383</v>
      </c>
      <c r="X3142" s="46">
        <v>0.52777777777777779</v>
      </c>
      <c r="Y3142" s="34">
        <f t="shared" si="386"/>
        <v>1</v>
      </c>
      <c r="Z3142" s="34">
        <f t="shared" si="387"/>
        <v>1</v>
      </c>
      <c r="AA3142" s="33">
        <f t="shared" si="388"/>
        <v>2024</v>
      </c>
      <c r="AB3142" s="34">
        <f t="shared" si="389"/>
        <v>12</v>
      </c>
      <c r="AC3142" s="34">
        <f t="shared" si="390"/>
        <v>40</v>
      </c>
      <c r="AD3142" s="38">
        <f t="shared" si="391"/>
        <v>0</v>
      </c>
    </row>
    <row r="3143" spans="1:30" x14ac:dyDescent="0.35">
      <c r="A3143" s="39">
        <v>3132</v>
      </c>
      <c r="B3143" s="40">
        <v>5583</v>
      </c>
      <c r="C3143" s="40">
        <v>773</v>
      </c>
      <c r="D3143" s="40" t="s">
        <v>44</v>
      </c>
      <c r="E3143" s="40" t="s">
        <v>47</v>
      </c>
      <c r="F3143" s="40">
        <v>4</v>
      </c>
      <c r="G3143" s="41">
        <v>188.51</v>
      </c>
      <c r="H3143" s="41">
        <f t="shared" si="384"/>
        <v>754.04</v>
      </c>
      <c r="I3143" s="42">
        <v>45473.993750000001</v>
      </c>
      <c r="J3143" s="40">
        <v>11</v>
      </c>
      <c r="K3143" s="40" t="s">
        <v>32</v>
      </c>
      <c r="L3143" s="40">
        <v>12</v>
      </c>
      <c r="M3143" s="40">
        <v>118</v>
      </c>
      <c r="N3143" s="40">
        <v>295</v>
      </c>
      <c r="O3143" s="40">
        <v>463</v>
      </c>
      <c r="P3143" s="40">
        <v>8</v>
      </c>
      <c r="Q3143" s="40">
        <v>26</v>
      </c>
      <c r="R3143" s="40" t="str">
        <f t="shared" si="385"/>
        <v>1.Young age</v>
      </c>
      <c r="S3143" s="40" t="s">
        <v>27</v>
      </c>
      <c r="T3143" s="40">
        <v>21339.5</v>
      </c>
      <c r="U3143" s="40" t="s">
        <v>33</v>
      </c>
      <c r="V3143" s="40" t="s">
        <v>43</v>
      </c>
      <c r="W3143" s="43">
        <v>45473</v>
      </c>
      <c r="X3143" s="44">
        <v>0.99375000000000002</v>
      </c>
      <c r="Y3143" s="41">
        <f t="shared" si="386"/>
        <v>30</v>
      </c>
      <c r="Z3143" s="41">
        <f t="shared" si="387"/>
        <v>30</v>
      </c>
      <c r="AA3143" s="40">
        <f t="shared" si="388"/>
        <v>2024</v>
      </c>
      <c r="AB3143" s="41">
        <f t="shared" si="389"/>
        <v>23</v>
      </c>
      <c r="AC3143" s="41">
        <f t="shared" si="390"/>
        <v>51</v>
      </c>
      <c r="AD3143" s="45">
        <f t="shared" si="391"/>
        <v>0</v>
      </c>
    </row>
    <row r="3144" spans="1:30" x14ac:dyDescent="0.35">
      <c r="A3144" s="32">
        <v>3133</v>
      </c>
      <c r="B3144" s="33">
        <v>7275</v>
      </c>
      <c r="C3144" s="33">
        <v>192</v>
      </c>
      <c r="D3144" s="33" t="s">
        <v>39</v>
      </c>
      <c r="E3144" s="33" t="s">
        <v>25</v>
      </c>
      <c r="F3144" s="33">
        <v>1</v>
      </c>
      <c r="G3144" s="34">
        <v>1169.22</v>
      </c>
      <c r="H3144" s="34">
        <f t="shared" si="384"/>
        <v>1169.22</v>
      </c>
      <c r="I3144" s="35">
        <v>45521.545138888891</v>
      </c>
      <c r="J3144" s="33">
        <v>13</v>
      </c>
      <c r="K3144" s="33" t="s">
        <v>40</v>
      </c>
      <c r="L3144" s="33">
        <v>17</v>
      </c>
      <c r="M3144" s="33">
        <v>50</v>
      </c>
      <c r="N3144" s="33">
        <v>101</v>
      </c>
      <c r="O3144" s="33">
        <v>393</v>
      </c>
      <c r="P3144" s="33">
        <v>1</v>
      </c>
      <c r="Q3144" s="33">
        <v>37</v>
      </c>
      <c r="R3144" s="33" t="str">
        <f t="shared" si="385"/>
        <v>2.Middle age</v>
      </c>
      <c r="S3144" s="33" t="s">
        <v>41</v>
      </c>
      <c r="T3144" s="33">
        <v>92110.399999999994</v>
      </c>
      <c r="U3144" s="33" t="s">
        <v>33</v>
      </c>
      <c r="V3144" s="33" t="s">
        <v>43</v>
      </c>
      <c r="W3144" s="36">
        <v>45521</v>
      </c>
      <c r="X3144" s="37">
        <v>0.54513888888888884</v>
      </c>
      <c r="Y3144" s="34">
        <f t="shared" si="386"/>
        <v>17</v>
      </c>
      <c r="Z3144" s="34">
        <f t="shared" si="387"/>
        <v>17</v>
      </c>
      <c r="AA3144" s="33">
        <f t="shared" si="388"/>
        <v>2024</v>
      </c>
      <c r="AB3144" s="34">
        <f t="shared" si="389"/>
        <v>13</v>
      </c>
      <c r="AC3144" s="34">
        <f t="shared" si="390"/>
        <v>5</v>
      </c>
      <c r="AD3144" s="38">
        <f t="shared" si="391"/>
        <v>0</v>
      </c>
    </row>
    <row r="3145" spans="1:30" x14ac:dyDescent="0.35">
      <c r="A3145" s="39">
        <v>3134</v>
      </c>
      <c r="B3145" s="40">
        <v>3248</v>
      </c>
      <c r="C3145" s="40">
        <v>506</v>
      </c>
      <c r="D3145" s="40" t="s">
        <v>51</v>
      </c>
      <c r="E3145" s="40" t="s">
        <v>25</v>
      </c>
      <c r="F3145" s="40">
        <v>5</v>
      </c>
      <c r="G3145" s="41">
        <v>1788.69</v>
      </c>
      <c r="H3145" s="41">
        <f t="shared" si="384"/>
        <v>8943.4500000000007</v>
      </c>
      <c r="I3145" s="42">
        <v>45473.598611111112</v>
      </c>
      <c r="J3145" s="40">
        <v>18</v>
      </c>
      <c r="K3145" s="40" t="s">
        <v>26</v>
      </c>
      <c r="L3145" s="40">
        <v>196</v>
      </c>
      <c r="M3145" s="40">
        <v>50</v>
      </c>
      <c r="N3145" s="40">
        <v>201</v>
      </c>
      <c r="O3145" s="40">
        <v>277</v>
      </c>
      <c r="P3145" s="40">
        <v>3</v>
      </c>
      <c r="Q3145" s="40">
        <v>22</v>
      </c>
      <c r="R3145" s="40" t="str">
        <f t="shared" si="385"/>
        <v>1.Young age</v>
      </c>
      <c r="S3145" s="40" t="s">
        <v>27</v>
      </c>
      <c r="T3145" s="40">
        <v>53642.55</v>
      </c>
      <c r="U3145" s="40" t="s">
        <v>37</v>
      </c>
      <c r="V3145" s="40" t="s">
        <v>50</v>
      </c>
      <c r="W3145" s="43">
        <v>45473</v>
      </c>
      <c r="X3145" s="44">
        <v>0.59861111111111109</v>
      </c>
      <c r="Y3145" s="41">
        <f t="shared" si="386"/>
        <v>30</v>
      </c>
      <c r="Z3145" s="41">
        <f t="shared" si="387"/>
        <v>30</v>
      </c>
      <c r="AA3145" s="40">
        <f t="shared" si="388"/>
        <v>2024</v>
      </c>
      <c r="AB3145" s="41">
        <f t="shared" si="389"/>
        <v>14</v>
      </c>
      <c r="AC3145" s="41">
        <f t="shared" si="390"/>
        <v>22</v>
      </c>
      <c r="AD3145" s="45">
        <f t="shared" si="391"/>
        <v>0</v>
      </c>
    </row>
    <row r="3146" spans="1:30" x14ac:dyDescent="0.35">
      <c r="A3146" s="32">
        <v>3135</v>
      </c>
      <c r="B3146" s="33">
        <v>7868</v>
      </c>
      <c r="C3146" s="33">
        <v>959</v>
      </c>
      <c r="D3146" s="33" t="s">
        <v>52</v>
      </c>
      <c r="E3146" s="33" t="s">
        <v>47</v>
      </c>
      <c r="F3146" s="33">
        <v>4</v>
      </c>
      <c r="G3146" s="34">
        <v>1074.83</v>
      </c>
      <c r="H3146" s="34">
        <f t="shared" si="384"/>
        <v>4299.32</v>
      </c>
      <c r="I3146" s="35">
        <v>45366.751388888886</v>
      </c>
      <c r="J3146" s="33">
        <v>7</v>
      </c>
      <c r="K3146" s="33" t="s">
        <v>45</v>
      </c>
      <c r="L3146" s="33">
        <v>331</v>
      </c>
      <c r="M3146" s="33">
        <v>107</v>
      </c>
      <c r="N3146" s="33">
        <v>236</v>
      </c>
      <c r="O3146" s="33">
        <v>451</v>
      </c>
      <c r="P3146" s="33">
        <v>9</v>
      </c>
      <c r="Q3146" s="33">
        <v>49</v>
      </c>
      <c r="R3146" s="33" t="str">
        <f t="shared" si="385"/>
        <v>2.Middle age</v>
      </c>
      <c r="S3146" s="33" t="s">
        <v>27</v>
      </c>
      <c r="T3146" s="33">
        <v>103655.34</v>
      </c>
      <c r="U3146" s="33" t="s">
        <v>33</v>
      </c>
      <c r="V3146" s="33" t="s">
        <v>43</v>
      </c>
      <c r="W3146" s="36">
        <v>45366</v>
      </c>
      <c r="X3146" s="37">
        <v>0.75138888888888888</v>
      </c>
      <c r="Y3146" s="34">
        <f t="shared" si="386"/>
        <v>15</v>
      </c>
      <c r="Z3146" s="34">
        <f t="shared" si="387"/>
        <v>15</v>
      </c>
      <c r="AA3146" s="33">
        <f t="shared" si="388"/>
        <v>2024</v>
      </c>
      <c r="AB3146" s="34">
        <f t="shared" si="389"/>
        <v>18</v>
      </c>
      <c r="AC3146" s="34">
        <f t="shared" si="390"/>
        <v>2</v>
      </c>
      <c r="AD3146" s="38">
        <f t="shared" si="391"/>
        <v>0</v>
      </c>
    </row>
    <row r="3147" spans="1:30" x14ac:dyDescent="0.35">
      <c r="A3147" s="39">
        <v>3136</v>
      </c>
      <c r="B3147" s="40">
        <v>4267</v>
      </c>
      <c r="C3147" s="40">
        <v>841</v>
      </c>
      <c r="D3147" s="40" t="s">
        <v>24</v>
      </c>
      <c r="E3147" s="40" t="s">
        <v>47</v>
      </c>
      <c r="F3147" s="40">
        <v>2</v>
      </c>
      <c r="G3147" s="41">
        <v>1395</v>
      </c>
      <c r="H3147" s="41">
        <f t="shared" si="384"/>
        <v>2790</v>
      </c>
      <c r="I3147" s="42">
        <v>45370.965277777781</v>
      </c>
      <c r="J3147" s="40">
        <v>4</v>
      </c>
      <c r="K3147" s="40" t="s">
        <v>36</v>
      </c>
      <c r="L3147" s="40">
        <v>95</v>
      </c>
      <c r="M3147" s="40">
        <v>110</v>
      </c>
      <c r="N3147" s="40">
        <v>205</v>
      </c>
      <c r="O3147" s="40">
        <v>153</v>
      </c>
      <c r="P3147" s="40">
        <v>10</v>
      </c>
      <c r="Q3147" s="40">
        <v>25</v>
      </c>
      <c r="R3147" s="40" t="str">
        <f t="shared" si="385"/>
        <v>1.Young age</v>
      </c>
      <c r="S3147" s="40" t="s">
        <v>27</v>
      </c>
      <c r="T3147" s="40">
        <v>95900.52</v>
      </c>
      <c r="U3147" s="40" t="s">
        <v>42</v>
      </c>
      <c r="V3147" s="40" t="s">
        <v>29</v>
      </c>
      <c r="W3147" s="43">
        <v>45370</v>
      </c>
      <c r="X3147" s="44">
        <v>0.96527777777777779</v>
      </c>
      <c r="Y3147" s="41">
        <f t="shared" si="386"/>
        <v>19</v>
      </c>
      <c r="Z3147" s="41">
        <f t="shared" si="387"/>
        <v>19</v>
      </c>
      <c r="AA3147" s="40">
        <f t="shared" si="388"/>
        <v>2024</v>
      </c>
      <c r="AB3147" s="41">
        <f t="shared" si="389"/>
        <v>23</v>
      </c>
      <c r="AC3147" s="41">
        <f t="shared" si="390"/>
        <v>10</v>
      </c>
      <c r="AD3147" s="45">
        <f t="shared" si="391"/>
        <v>0</v>
      </c>
    </row>
    <row r="3148" spans="1:30" x14ac:dyDescent="0.35">
      <c r="A3148" s="32">
        <v>3137</v>
      </c>
      <c r="B3148" s="33">
        <v>9614</v>
      </c>
      <c r="C3148" s="33">
        <v>962</v>
      </c>
      <c r="D3148" s="33" t="s">
        <v>31</v>
      </c>
      <c r="E3148" s="33" t="s">
        <v>25</v>
      </c>
      <c r="F3148" s="33">
        <v>2</v>
      </c>
      <c r="G3148" s="34">
        <v>1200.46</v>
      </c>
      <c r="H3148" s="34">
        <f t="shared" si="384"/>
        <v>2400.92</v>
      </c>
      <c r="I3148" s="35">
        <v>45318.169444444444</v>
      </c>
      <c r="J3148" s="33">
        <v>15</v>
      </c>
      <c r="K3148" s="33" t="s">
        <v>40</v>
      </c>
      <c r="L3148" s="33">
        <v>171</v>
      </c>
      <c r="M3148" s="33">
        <v>120</v>
      </c>
      <c r="N3148" s="33">
        <v>234</v>
      </c>
      <c r="O3148" s="33">
        <v>248</v>
      </c>
      <c r="P3148" s="33">
        <v>10</v>
      </c>
      <c r="Q3148" s="33">
        <v>45</v>
      </c>
      <c r="R3148" s="33" t="str">
        <f t="shared" si="385"/>
        <v>2.Middle age</v>
      </c>
      <c r="S3148" s="33" t="s">
        <v>27</v>
      </c>
      <c r="T3148" s="33">
        <v>54773.98</v>
      </c>
      <c r="U3148" s="33" t="s">
        <v>28</v>
      </c>
      <c r="V3148" s="33" t="s">
        <v>43</v>
      </c>
      <c r="W3148" s="36">
        <v>45318</v>
      </c>
      <c r="X3148" s="37">
        <v>0.16944444444444445</v>
      </c>
      <c r="Y3148" s="34">
        <f t="shared" si="386"/>
        <v>27</v>
      </c>
      <c r="Z3148" s="34">
        <f t="shared" si="387"/>
        <v>27</v>
      </c>
      <c r="AA3148" s="33">
        <f t="shared" si="388"/>
        <v>2024</v>
      </c>
      <c r="AB3148" s="34">
        <f t="shared" si="389"/>
        <v>4</v>
      </c>
      <c r="AC3148" s="34">
        <f t="shared" si="390"/>
        <v>4</v>
      </c>
      <c r="AD3148" s="38">
        <f t="shared" si="391"/>
        <v>0</v>
      </c>
    </row>
    <row r="3149" spans="1:30" x14ac:dyDescent="0.35">
      <c r="A3149" s="39">
        <v>3138</v>
      </c>
      <c r="B3149" s="40">
        <v>5082</v>
      </c>
      <c r="C3149" s="40">
        <v>243</v>
      </c>
      <c r="D3149" s="40" t="s">
        <v>38</v>
      </c>
      <c r="E3149" s="40" t="s">
        <v>25</v>
      </c>
      <c r="F3149" s="40">
        <v>4</v>
      </c>
      <c r="G3149" s="41">
        <v>1182.49</v>
      </c>
      <c r="H3149" s="41">
        <f t="shared" ref="H3149:H3212" si="392">G3149*F3149</f>
        <v>4729.96</v>
      </c>
      <c r="I3149" s="42">
        <v>45512.137499999997</v>
      </c>
      <c r="J3149" s="40">
        <v>5</v>
      </c>
      <c r="K3149" s="40" t="s">
        <v>45</v>
      </c>
      <c r="L3149" s="40">
        <v>340</v>
      </c>
      <c r="M3149" s="40">
        <v>82</v>
      </c>
      <c r="N3149" s="40">
        <v>265</v>
      </c>
      <c r="O3149" s="40">
        <v>220</v>
      </c>
      <c r="P3149" s="40">
        <v>7</v>
      </c>
      <c r="Q3149" s="40">
        <v>51</v>
      </c>
      <c r="R3149" s="40" t="str">
        <f t="shared" ref="R3149:R3212" si="393">IF(Q3149&lt;=34,"1.Young age",IF(Q3149&gt;=60,"3.Senior Citizen ","2.Middle age"))</f>
        <v>2.Middle age</v>
      </c>
      <c r="S3149" s="40" t="s">
        <v>46</v>
      </c>
      <c r="T3149" s="40">
        <v>36415.24</v>
      </c>
      <c r="U3149" s="40" t="s">
        <v>42</v>
      </c>
      <c r="V3149" s="40" t="s">
        <v>43</v>
      </c>
      <c r="W3149" s="43">
        <v>45512</v>
      </c>
      <c r="X3149" s="47">
        <v>0.13750000000000001</v>
      </c>
      <c r="Y3149" s="41">
        <f t="shared" ref="Y3149:Y3212" si="394">DAY(W3149)</f>
        <v>8</v>
      </c>
      <c r="Z3149" s="41">
        <f t="shared" ref="Z3149:Z3212" si="395">VALUE(Y3149)</f>
        <v>8</v>
      </c>
      <c r="AA3149" s="40">
        <f t="shared" ref="AA3149:AA3212" si="396">YEAR(W3149)</f>
        <v>2024</v>
      </c>
      <c r="AB3149" s="41">
        <f t="shared" ref="AB3149:AB3212" si="397">HOUR(X3149)</f>
        <v>3</v>
      </c>
      <c r="AC3149" s="41">
        <f t="shared" ref="AC3149:AC3212" si="398">MINUTE(X3149)</f>
        <v>18</v>
      </c>
      <c r="AD3149" s="45">
        <f t="shared" ref="AD3149:AD3212" si="399">SECOND(X3149)</f>
        <v>0</v>
      </c>
    </row>
    <row r="3150" spans="1:30" x14ac:dyDescent="0.35">
      <c r="A3150" s="32">
        <v>3139</v>
      </c>
      <c r="B3150" s="33">
        <v>9907</v>
      </c>
      <c r="C3150" s="33">
        <v>341</v>
      </c>
      <c r="D3150" s="33" t="s">
        <v>31</v>
      </c>
      <c r="E3150" s="33" t="s">
        <v>25</v>
      </c>
      <c r="F3150" s="33">
        <v>1</v>
      </c>
      <c r="G3150" s="34">
        <v>1191.23</v>
      </c>
      <c r="H3150" s="34">
        <f t="shared" si="392"/>
        <v>1191.23</v>
      </c>
      <c r="I3150" s="35">
        <v>45307.325694444444</v>
      </c>
      <c r="J3150" s="33">
        <v>8</v>
      </c>
      <c r="K3150" s="33" t="s">
        <v>36</v>
      </c>
      <c r="L3150" s="33">
        <v>177</v>
      </c>
      <c r="M3150" s="33">
        <v>72</v>
      </c>
      <c r="N3150" s="33">
        <v>210</v>
      </c>
      <c r="O3150" s="33">
        <v>330</v>
      </c>
      <c r="P3150" s="33">
        <v>7</v>
      </c>
      <c r="Q3150" s="33">
        <v>49</v>
      </c>
      <c r="R3150" s="33" t="str">
        <f t="shared" si="393"/>
        <v>2.Middle age</v>
      </c>
      <c r="S3150" s="33" t="s">
        <v>41</v>
      </c>
      <c r="T3150" s="33">
        <v>32022.58</v>
      </c>
      <c r="U3150" s="33" t="s">
        <v>37</v>
      </c>
      <c r="V3150" s="33" t="s">
        <v>29</v>
      </c>
      <c r="W3150" s="36">
        <v>45307</v>
      </c>
      <c r="X3150" s="37">
        <v>0.32569444444444445</v>
      </c>
      <c r="Y3150" s="34">
        <f t="shared" si="394"/>
        <v>16</v>
      </c>
      <c r="Z3150" s="34">
        <f t="shared" si="395"/>
        <v>16</v>
      </c>
      <c r="AA3150" s="33">
        <f t="shared" si="396"/>
        <v>2024</v>
      </c>
      <c r="AB3150" s="34">
        <f t="shared" si="397"/>
        <v>7</v>
      </c>
      <c r="AC3150" s="34">
        <f t="shared" si="398"/>
        <v>49</v>
      </c>
      <c r="AD3150" s="38">
        <f t="shared" si="399"/>
        <v>0</v>
      </c>
    </row>
    <row r="3151" spans="1:30" x14ac:dyDescent="0.35">
      <c r="A3151" s="39">
        <v>3140</v>
      </c>
      <c r="B3151" s="40">
        <v>1319</v>
      </c>
      <c r="C3151" s="40">
        <v>214</v>
      </c>
      <c r="D3151" s="40" t="s">
        <v>49</v>
      </c>
      <c r="E3151" s="40" t="s">
        <v>25</v>
      </c>
      <c r="F3151" s="40">
        <v>2</v>
      </c>
      <c r="G3151" s="41">
        <v>814.33</v>
      </c>
      <c r="H3151" s="41">
        <f t="shared" si="392"/>
        <v>1628.66</v>
      </c>
      <c r="I3151" s="42">
        <v>45348.662499999999</v>
      </c>
      <c r="J3151" s="40">
        <v>14</v>
      </c>
      <c r="K3151" s="40" t="s">
        <v>45</v>
      </c>
      <c r="L3151" s="40">
        <v>32</v>
      </c>
      <c r="M3151" s="40">
        <v>114</v>
      </c>
      <c r="N3151" s="40">
        <v>170</v>
      </c>
      <c r="O3151" s="40">
        <v>441</v>
      </c>
      <c r="P3151" s="40">
        <v>7</v>
      </c>
      <c r="Q3151" s="40">
        <v>37</v>
      </c>
      <c r="R3151" s="40" t="str">
        <f t="shared" si="393"/>
        <v>2.Middle age</v>
      </c>
      <c r="S3151" s="40" t="s">
        <v>27</v>
      </c>
      <c r="T3151" s="40">
        <v>110990.96</v>
      </c>
      <c r="U3151" s="40" t="s">
        <v>28</v>
      </c>
      <c r="V3151" s="40" t="s">
        <v>43</v>
      </c>
      <c r="W3151" s="43">
        <v>45348</v>
      </c>
      <c r="X3151" s="44">
        <v>0.66249999999999998</v>
      </c>
      <c r="Y3151" s="41">
        <f t="shared" si="394"/>
        <v>26</v>
      </c>
      <c r="Z3151" s="41">
        <f t="shared" si="395"/>
        <v>26</v>
      </c>
      <c r="AA3151" s="40">
        <f t="shared" si="396"/>
        <v>2024</v>
      </c>
      <c r="AB3151" s="41">
        <f t="shared" si="397"/>
        <v>15</v>
      </c>
      <c r="AC3151" s="41">
        <f t="shared" si="398"/>
        <v>54</v>
      </c>
      <c r="AD3151" s="45">
        <f t="shared" si="399"/>
        <v>0</v>
      </c>
    </row>
    <row r="3152" spans="1:30" x14ac:dyDescent="0.35">
      <c r="A3152" s="32">
        <v>3141</v>
      </c>
      <c r="B3152" s="33">
        <v>7266</v>
      </c>
      <c r="C3152" s="33">
        <v>684</v>
      </c>
      <c r="D3152" s="33" t="s">
        <v>44</v>
      </c>
      <c r="E3152" s="33" t="s">
        <v>25</v>
      </c>
      <c r="F3152" s="33">
        <v>3</v>
      </c>
      <c r="G3152" s="34">
        <v>1957.16</v>
      </c>
      <c r="H3152" s="34">
        <f t="shared" si="392"/>
        <v>5871.4800000000005</v>
      </c>
      <c r="I3152" s="35">
        <v>45439.010416666664</v>
      </c>
      <c r="J3152" s="33">
        <v>13</v>
      </c>
      <c r="K3152" s="33" t="s">
        <v>40</v>
      </c>
      <c r="L3152" s="33">
        <v>187</v>
      </c>
      <c r="M3152" s="33">
        <v>86</v>
      </c>
      <c r="N3152" s="33">
        <v>207</v>
      </c>
      <c r="O3152" s="33">
        <v>102</v>
      </c>
      <c r="P3152" s="33">
        <v>9</v>
      </c>
      <c r="Q3152" s="33">
        <v>49</v>
      </c>
      <c r="R3152" s="33" t="str">
        <f t="shared" si="393"/>
        <v>2.Middle age</v>
      </c>
      <c r="S3152" s="33" t="s">
        <v>46</v>
      </c>
      <c r="T3152" s="33">
        <v>79107.12</v>
      </c>
      <c r="U3152" s="33" t="s">
        <v>37</v>
      </c>
      <c r="V3152" s="33" t="s">
        <v>34</v>
      </c>
      <c r="W3152" s="36">
        <v>45439</v>
      </c>
      <c r="X3152" s="37">
        <v>1.0416666666666666E-2</v>
      </c>
      <c r="Y3152" s="34">
        <f t="shared" si="394"/>
        <v>27</v>
      </c>
      <c r="Z3152" s="34">
        <f t="shared" si="395"/>
        <v>27</v>
      </c>
      <c r="AA3152" s="33">
        <f t="shared" si="396"/>
        <v>2024</v>
      </c>
      <c r="AB3152" s="34">
        <f t="shared" si="397"/>
        <v>0</v>
      </c>
      <c r="AC3152" s="34">
        <f t="shared" si="398"/>
        <v>15</v>
      </c>
      <c r="AD3152" s="38">
        <f t="shared" si="399"/>
        <v>0</v>
      </c>
    </row>
    <row r="3153" spans="1:30" x14ac:dyDescent="0.35">
      <c r="A3153" s="39">
        <v>3142</v>
      </c>
      <c r="B3153" s="40">
        <v>6883</v>
      </c>
      <c r="C3153" s="40">
        <v>852</v>
      </c>
      <c r="D3153" s="40" t="s">
        <v>38</v>
      </c>
      <c r="E3153" s="40" t="s">
        <v>25</v>
      </c>
      <c r="F3153" s="40">
        <v>3</v>
      </c>
      <c r="G3153" s="41">
        <v>375.04</v>
      </c>
      <c r="H3153" s="41">
        <f t="shared" si="392"/>
        <v>1125.1200000000001</v>
      </c>
      <c r="I3153" s="42">
        <v>45386.118055555555</v>
      </c>
      <c r="J3153" s="40">
        <v>16</v>
      </c>
      <c r="K3153" s="40" t="s">
        <v>26</v>
      </c>
      <c r="L3153" s="40">
        <v>44</v>
      </c>
      <c r="M3153" s="40">
        <v>97</v>
      </c>
      <c r="N3153" s="40">
        <v>288</v>
      </c>
      <c r="O3153" s="40">
        <v>477</v>
      </c>
      <c r="P3153" s="40">
        <v>7</v>
      </c>
      <c r="Q3153" s="40">
        <v>53</v>
      </c>
      <c r="R3153" s="40" t="str">
        <f t="shared" si="393"/>
        <v>2.Middle age</v>
      </c>
      <c r="S3153" s="40" t="s">
        <v>41</v>
      </c>
      <c r="T3153" s="40">
        <v>107549.43</v>
      </c>
      <c r="U3153" s="40" t="s">
        <v>37</v>
      </c>
      <c r="V3153" s="40" t="s">
        <v>34</v>
      </c>
      <c r="W3153" s="43">
        <v>45386</v>
      </c>
      <c r="X3153" s="47">
        <v>0.11805555555555555</v>
      </c>
      <c r="Y3153" s="41">
        <f t="shared" si="394"/>
        <v>4</v>
      </c>
      <c r="Z3153" s="41">
        <f t="shared" si="395"/>
        <v>4</v>
      </c>
      <c r="AA3153" s="40">
        <f t="shared" si="396"/>
        <v>2024</v>
      </c>
      <c r="AB3153" s="41">
        <f t="shared" si="397"/>
        <v>2</v>
      </c>
      <c r="AC3153" s="41">
        <f t="shared" si="398"/>
        <v>50</v>
      </c>
      <c r="AD3153" s="45">
        <f t="shared" si="399"/>
        <v>0</v>
      </c>
    </row>
    <row r="3154" spans="1:30" x14ac:dyDescent="0.35">
      <c r="A3154" s="32">
        <v>3143</v>
      </c>
      <c r="B3154" s="33">
        <v>8859</v>
      </c>
      <c r="C3154" s="33">
        <v>612</v>
      </c>
      <c r="D3154" s="33" t="s">
        <v>39</v>
      </c>
      <c r="E3154" s="33" t="s">
        <v>47</v>
      </c>
      <c r="F3154" s="33">
        <v>4</v>
      </c>
      <c r="G3154" s="34">
        <v>142.35</v>
      </c>
      <c r="H3154" s="34">
        <f t="shared" si="392"/>
        <v>569.4</v>
      </c>
      <c r="I3154" s="35">
        <v>45474.134027777778</v>
      </c>
      <c r="J3154" s="33">
        <v>2</v>
      </c>
      <c r="K3154" s="33" t="s">
        <v>32</v>
      </c>
      <c r="L3154" s="33">
        <v>247</v>
      </c>
      <c r="M3154" s="33">
        <v>96</v>
      </c>
      <c r="N3154" s="33">
        <v>178</v>
      </c>
      <c r="O3154" s="33">
        <v>237</v>
      </c>
      <c r="P3154" s="33">
        <v>9</v>
      </c>
      <c r="Q3154" s="33">
        <v>28</v>
      </c>
      <c r="R3154" s="33" t="str">
        <f t="shared" si="393"/>
        <v>1.Young age</v>
      </c>
      <c r="S3154" s="33" t="s">
        <v>46</v>
      </c>
      <c r="T3154" s="33">
        <v>58114.27</v>
      </c>
      <c r="U3154" s="33" t="s">
        <v>33</v>
      </c>
      <c r="V3154" s="33" t="s">
        <v>50</v>
      </c>
      <c r="W3154" s="36">
        <v>45474</v>
      </c>
      <c r="X3154" s="46">
        <v>0.13402777777777777</v>
      </c>
      <c r="Y3154" s="34">
        <f t="shared" si="394"/>
        <v>1</v>
      </c>
      <c r="Z3154" s="34">
        <f t="shared" si="395"/>
        <v>1</v>
      </c>
      <c r="AA3154" s="33">
        <f t="shared" si="396"/>
        <v>2024</v>
      </c>
      <c r="AB3154" s="34">
        <f t="shared" si="397"/>
        <v>3</v>
      </c>
      <c r="AC3154" s="34">
        <f t="shared" si="398"/>
        <v>13</v>
      </c>
      <c r="AD3154" s="38">
        <f t="shared" si="399"/>
        <v>0</v>
      </c>
    </row>
    <row r="3155" spans="1:30" x14ac:dyDescent="0.35">
      <c r="A3155" s="39">
        <v>3144</v>
      </c>
      <c r="B3155" s="40">
        <v>9921</v>
      </c>
      <c r="C3155" s="40">
        <v>223</v>
      </c>
      <c r="D3155" s="40" t="s">
        <v>39</v>
      </c>
      <c r="E3155" s="40" t="s">
        <v>47</v>
      </c>
      <c r="F3155" s="40">
        <v>3</v>
      </c>
      <c r="G3155" s="41">
        <v>1539.04</v>
      </c>
      <c r="H3155" s="41">
        <f t="shared" si="392"/>
        <v>4617.12</v>
      </c>
      <c r="I3155" s="42">
        <v>45530.405555555553</v>
      </c>
      <c r="J3155" s="40">
        <v>10</v>
      </c>
      <c r="K3155" s="40" t="s">
        <v>40</v>
      </c>
      <c r="L3155" s="40">
        <v>409</v>
      </c>
      <c r="M3155" s="40">
        <v>108</v>
      </c>
      <c r="N3155" s="40">
        <v>125</v>
      </c>
      <c r="O3155" s="40">
        <v>200</v>
      </c>
      <c r="P3155" s="40">
        <v>6</v>
      </c>
      <c r="Q3155" s="40">
        <v>38</v>
      </c>
      <c r="R3155" s="40" t="str">
        <f t="shared" si="393"/>
        <v>2.Middle age</v>
      </c>
      <c r="S3155" s="40" t="s">
        <v>27</v>
      </c>
      <c r="T3155" s="40">
        <v>44463.12</v>
      </c>
      <c r="U3155" s="40" t="s">
        <v>33</v>
      </c>
      <c r="V3155" s="40" t="s">
        <v>29</v>
      </c>
      <c r="W3155" s="43">
        <v>45530</v>
      </c>
      <c r="X3155" s="44">
        <v>0.40555555555555556</v>
      </c>
      <c r="Y3155" s="41">
        <f t="shared" si="394"/>
        <v>26</v>
      </c>
      <c r="Z3155" s="41">
        <f t="shared" si="395"/>
        <v>26</v>
      </c>
      <c r="AA3155" s="40">
        <f t="shared" si="396"/>
        <v>2024</v>
      </c>
      <c r="AB3155" s="41">
        <f t="shared" si="397"/>
        <v>9</v>
      </c>
      <c r="AC3155" s="41">
        <f t="shared" si="398"/>
        <v>44</v>
      </c>
      <c r="AD3155" s="45">
        <f t="shared" si="399"/>
        <v>0</v>
      </c>
    </row>
    <row r="3156" spans="1:30" x14ac:dyDescent="0.35">
      <c r="A3156" s="32">
        <v>3145</v>
      </c>
      <c r="B3156" s="33">
        <v>8940</v>
      </c>
      <c r="C3156" s="33">
        <v>634</v>
      </c>
      <c r="D3156" s="33" t="s">
        <v>24</v>
      </c>
      <c r="E3156" s="33" t="s">
        <v>25</v>
      </c>
      <c r="F3156" s="33">
        <v>3</v>
      </c>
      <c r="G3156" s="34">
        <v>1303.8499999999999</v>
      </c>
      <c r="H3156" s="34">
        <f t="shared" si="392"/>
        <v>3911.5499999999997</v>
      </c>
      <c r="I3156" s="35">
        <v>45431.555555555555</v>
      </c>
      <c r="J3156" s="33">
        <v>3</v>
      </c>
      <c r="K3156" s="33" t="s">
        <v>36</v>
      </c>
      <c r="L3156" s="33">
        <v>389</v>
      </c>
      <c r="M3156" s="33">
        <v>105</v>
      </c>
      <c r="N3156" s="33">
        <v>174</v>
      </c>
      <c r="O3156" s="33">
        <v>448</v>
      </c>
      <c r="P3156" s="33">
        <v>9</v>
      </c>
      <c r="Q3156" s="33">
        <v>44</v>
      </c>
      <c r="R3156" s="33" t="str">
        <f t="shared" si="393"/>
        <v>2.Middle age</v>
      </c>
      <c r="S3156" s="33" t="s">
        <v>27</v>
      </c>
      <c r="T3156" s="33">
        <v>30529.200000000001</v>
      </c>
      <c r="U3156" s="33" t="s">
        <v>28</v>
      </c>
      <c r="V3156" s="33" t="s">
        <v>43</v>
      </c>
      <c r="W3156" s="36">
        <v>45431</v>
      </c>
      <c r="X3156" s="37">
        <v>0.55555555555555558</v>
      </c>
      <c r="Y3156" s="34">
        <f t="shared" si="394"/>
        <v>19</v>
      </c>
      <c r="Z3156" s="34">
        <f t="shared" si="395"/>
        <v>19</v>
      </c>
      <c r="AA3156" s="33">
        <f t="shared" si="396"/>
        <v>2024</v>
      </c>
      <c r="AB3156" s="34">
        <f t="shared" si="397"/>
        <v>13</v>
      </c>
      <c r="AC3156" s="34">
        <f t="shared" si="398"/>
        <v>20</v>
      </c>
      <c r="AD3156" s="38">
        <f t="shared" si="399"/>
        <v>0</v>
      </c>
    </row>
    <row r="3157" spans="1:30" x14ac:dyDescent="0.35">
      <c r="A3157" s="39">
        <v>3146</v>
      </c>
      <c r="B3157" s="40">
        <v>6636</v>
      </c>
      <c r="C3157" s="40">
        <v>780</v>
      </c>
      <c r="D3157" s="40" t="s">
        <v>49</v>
      </c>
      <c r="E3157" s="40" t="s">
        <v>25</v>
      </c>
      <c r="F3157" s="40">
        <v>4</v>
      </c>
      <c r="G3157" s="41">
        <v>75.290000000000006</v>
      </c>
      <c r="H3157" s="41">
        <f t="shared" si="392"/>
        <v>301.16000000000003</v>
      </c>
      <c r="I3157" s="42">
        <v>45481.277083333334</v>
      </c>
      <c r="J3157" s="40">
        <v>16</v>
      </c>
      <c r="K3157" s="40" t="s">
        <v>45</v>
      </c>
      <c r="L3157" s="40">
        <v>487</v>
      </c>
      <c r="M3157" s="40">
        <v>63</v>
      </c>
      <c r="N3157" s="40">
        <v>221</v>
      </c>
      <c r="O3157" s="40">
        <v>228</v>
      </c>
      <c r="P3157" s="40">
        <v>5</v>
      </c>
      <c r="Q3157" s="40">
        <v>58</v>
      </c>
      <c r="R3157" s="40" t="str">
        <f t="shared" si="393"/>
        <v>2.Middle age</v>
      </c>
      <c r="S3157" s="40" t="s">
        <v>41</v>
      </c>
      <c r="T3157" s="40">
        <v>28352.02</v>
      </c>
      <c r="U3157" s="40" t="s">
        <v>28</v>
      </c>
      <c r="V3157" s="40" t="s">
        <v>43</v>
      </c>
      <c r="W3157" s="43">
        <v>45481</v>
      </c>
      <c r="X3157" s="47">
        <v>0.27708333333333335</v>
      </c>
      <c r="Y3157" s="41">
        <f t="shared" si="394"/>
        <v>8</v>
      </c>
      <c r="Z3157" s="41">
        <f t="shared" si="395"/>
        <v>8</v>
      </c>
      <c r="AA3157" s="40">
        <f t="shared" si="396"/>
        <v>2024</v>
      </c>
      <c r="AB3157" s="41">
        <f t="shared" si="397"/>
        <v>6</v>
      </c>
      <c r="AC3157" s="41">
        <f t="shared" si="398"/>
        <v>39</v>
      </c>
      <c r="AD3157" s="45">
        <f t="shared" si="399"/>
        <v>0</v>
      </c>
    </row>
    <row r="3158" spans="1:30" x14ac:dyDescent="0.35">
      <c r="A3158" s="32">
        <v>3147</v>
      </c>
      <c r="B3158" s="33">
        <v>9231</v>
      </c>
      <c r="C3158" s="33">
        <v>948</v>
      </c>
      <c r="D3158" s="33" t="s">
        <v>44</v>
      </c>
      <c r="E3158" s="33" t="s">
        <v>25</v>
      </c>
      <c r="F3158" s="33">
        <v>4</v>
      </c>
      <c r="G3158" s="34">
        <v>199.88</v>
      </c>
      <c r="H3158" s="34">
        <f t="shared" si="392"/>
        <v>799.52</v>
      </c>
      <c r="I3158" s="35">
        <v>45403.695138888892</v>
      </c>
      <c r="J3158" s="33">
        <v>3</v>
      </c>
      <c r="K3158" s="33" t="s">
        <v>26</v>
      </c>
      <c r="L3158" s="33">
        <v>300</v>
      </c>
      <c r="M3158" s="33">
        <v>117</v>
      </c>
      <c r="N3158" s="33">
        <v>160</v>
      </c>
      <c r="O3158" s="33">
        <v>179</v>
      </c>
      <c r="P3158" s="33">
        <v>4</v>
      </c>
      <c r="Q3158" s="33">
        <v>33</v>
      </c>
      <c r="R3158" s="33" t="str">
        <f t="shared" si="393"/>
        <v>1.Young age</v>
      </c>
      <c r="S3158" s="33" t="s">
        <v>27</v>
      </c>
      <c r="T3158" s="33">
        <v>117842.44</v>
      </c>
      <c r="U3158" s="33" t="s">
        <v>37</v>
      </c>
      <c r="V3158" s="33" t="s">
        <v>29</v>
      </c>
      <c r="W3158" s="36">
        <v>45403</v>
      </c>
      <c r="X3158" s="37">
        <v>0.69513888888888886</v>
      </c>
      <c r="Y3158" s="34">
        <f t="shared" si="394"/>
        <v>21</v>
      </c>
      <c r="Z3158" s="34">
        <f t="shared" si="395"/>
        <v>21</v>
      </c>
      <c r="AA3158" s="33">
        <f t="shared" si="396"/>
        <v>2024</v>
      </c>
      <c r="AB3158" s="34">
        <f t="shared" si="397"/>
        <v>16</v>
      </c>
      <c r="AC3158" s="34">
        <f t="shared" si="398"/>
        <v>41</v>
      </c>
      <c r="AD3158" s="38">
        <f t="shared" si="399"/>
        <v>0</v>
      </c>
    </row>
    <row r="3159" spans="1:30" x14ac:dyDescent="0.35">
      <c r="A3159" s="39">
        <v>3148</v>
      </c>
      <c r="B3159" s="40">
        <v>6269</v>
      </c>
      <c r="C3159" s="40">
        <v>694</v>
      </c>
      <c r="D3159" s="40" t="s">
        <v>44</v>
      </c>
      <c r="E3159" s="40" t="s">
        <v>25</v>
      </c>
      <c r="F3159" s="40">
        <v>4</v>
      </c>
      <c r="G3159" s="41">
        <v>1982.66</v>
      </c>
      <c r="H3159" s="41">
        <f t="shared" si="392"/>
        <v>7930.64</v>
      </c>
      <c r="I3159" s="42">
        <v>45344.336111111108</v>
      </c>
      <c r="J3159" s="40">
        <v>1</v>
      </c>
      <c r="K3159" s="40" t="s">
        <v>40</v>
      </c>
      <c r="L3159" s="40">
        <v>446</v>
      </c>
      <c r="M3159" s="40">
        <v>130</v>
      </c>
      <c r="N3159" s="40">
        <v>189</v>
      </c>
      <c r="O3159" s="40">
        <v>251</v>
      </c>
      <c r="P3159" s="40">
        <v>2</v>
      </c>
      <c r="Q3159" s="40">
        <v>35</v>
      </c>
      <c r="R3159" s="40" t="str">
        <f t="shared" si="393"/>
        <v>2.Middle age</v>
      </c>
      <c r="S3159" s="40" t="s">
        <v>27</v>
      </c>
      <c r="T3159" s="40">
        <v>57600.31</v>
      </c>
      <c r="U3159" s="40" t="s">
        <v>28</v>
      </c>
      <c r="V3159" s="40" t="s">
        <v>43</v>
      </c>
      <c r="W3159" s="43">
        <v>45344</v>
      </c>
      <c r="X3159" s="44">
        <v>0.33611111111111114</v>
      </c>
      <c r="Y3159" s="41">
        <f t="shared" si="394"/>
        <v>22</v>
      </c>
      <c r="Z3159" s="41">
        <f t="shared" si="395"/>
        <v>22</v>
      </c>
      <c r="AA3159" s="40">
        <f t="shared" si="396"/>
        <v>2024</v>
      </c>
      <c r="AB3159" s="41">
        <f t="shared" si="397"/>
        <v>8</v>
      </c>
      <c r="AC3159" s="41">
        <f t="shared" si="398"/>
        <v>4</v>
      </c>
      <c r="AD3159" s="45">
        <f t="shared" si="399"/>
        <v>0</v>
      </c>
    </row>
    <row r="3160" spans="1:30" x14ac:dyDescent="0.35">
      <c r="A3160" s="32">
        <v>3149</v>
      </c>
      <c r="B3160" s="33">
        <v>7363</v>
      </c>
      <c r="C3160" s="33">
        <v>893</v>
      </c>
      <c r="D3160" s="33" t="s">
        <v>49</v>
      </c>
      <c r="E3160" s="33" t="s">
        <v>25</v>
      </c>
      <c r="F3160" s="33">
        <v>2</v>
      </c>
      <c r="G3160" s="34">
        <v>728.72</v>
      </c>
      <c r="H3160" s="34">
        <f t="shared" si="392"/>
        <v>1457.44</v>
      </c>
      <c r="I3160" s="35">
        <v>45458.790972222225</v>
      </c>
      <c r="J3160" s="33">
        <v>7</v>
      </c>
      <c r="K3160" s="33" t="s">
        <v>36</v>
      </c>
      <c r="L3160" s="33">
        <v>386</v>
      </c>
      <c r="M3160" s="33">
        <v>104</v>
      </c>
      <c r="N3160" s="33">
        <v>255</v>
      </c>
      <c r="O3160" s="33">
        <v>410</v>
      </c>
      <c r="P3160" s="33">
        <v>2</v>
      </c>
      <c r="Q3160" s="33">
        <v>64</v>
      </c>
      <c r="R3160" s="33" t="str">
        <f t="shared" si="393"/>
        <v xml:space="preserve">3.Senior Citizen </v>
      </c>
      <c r="S3160" s="33" t="s">
        <v>27</v>
      </c>
      <c r="T3160" s="33">
        <v>102879.51</v>
      </c>
      <c r="U3160" s="33" t="s">
        <v>33</v>
      </c>
      <c r="V3160" s="33" t="s">
        <v>29</v>
      </c>
      <c r="W3160" s="36">
        <v>45458</v>
      </c>
      <c r="X3160" s="37">
        <v>0.79097222222222219</v>
      </c>
      <c r="Y3160" s="34">
        <f t="shared" si="394"/>
        <v>15</v>
      </c>
      <c r="Z3160" s="34">
        <f t="shared" si="395"/>
        <v>15</v>
      </c>
      <c r="AA3160" s="33">
        <f t="shared" si="396"/>
        <v>2024</v>
      </c>
      <c r="AB3160" s="34">
        <f t="shared" si="397"/>
        <v>18</v>
      </c>
      <c r="AC3160" s="34">
        <f t="shared" si="398"/>
        <v>59</v>
      </c>
      <c r="AD3160" s="38">
        <f t="shared" si="399"/>
        <v>0</v>
      </c>
    </row>
    <row r="3161" spans="1:30" x14ac:dyDescent="0.35">
      <c r="A3161" s="39">
        <v>3150</v>
      </c>
      <c r="B3161" s="40">
        <v>5430</v>
      </c>
      <c r="C3161" s="40">
        <v>637</v>
      </c>
      <c r="D3161" s="40" t="s">
        <v>39</v>
      </c>
      <c r="E3161" s="40" t="s">
        <v>25</v>
      </c>
      <c r="F3161" s="40">
        <v>1</v>
      </c>
      <c r="G3161" s="41">
        <v>1600.92</v>
      </c>
      <c r="H3161" s="41">
        <f t="shared" si="392"/>
        <v>1600.92</v>
      </c>
      <c r="I3161" s="42">
        <v>45383.236805555556</v>
      </c>
      <c r="J3161" s="40">
        <v>18</v>
      </c>
      <c r="K3161" s="40" t="s">
        <v>40</v>
      </c>
      <c r="L3161" s="40">
        <v>228</v>
      </c>
      <c r="M3161" s="40">
        <v>111</v>
      </c>
      <c r="N3161" s="40">
        <v>179</v>
      </c>
      <c r="O3161" s="40">
        <v>153</v>
      </c>
      <c r="P3161" s="40">
        <v>7</v>
      </c>
      <c r="Q3161" s="40">
        <v>65</v>
      </c>
      <c r="R3161" s="40" t="str">
        <f t="shared" si="393"/>
        <v xml:space="preserve">3.Senior Citizen </v>
      </c>
      <c r="S3161" s="40" t="s">
        <v>27</v>
      </c>
      <c r="T3161" s="40">
        <v>103820.26</v>
      </c>
      <c r="U3161" s="40" t="s">
        <v>42</v>
      </c>
      <c r="V3161" s="40" t="s">
        <v>34</v>
      </c>
      <c r="W3161" s="43">
        <v>45383</v>
      </c>
      <c r="X3161" s="47">
        <v>0.23680555555555555</v>
      </c>
      <c r="Y3161" s="41">
        <f t="shared" si="394"/>
        <v>1</v>
      </c>
      <c r="Z3161" s="41">
        <f t="shared" si="395"/>
        <v>1</v>
      </c>
      <c r="AA3161" s="40">
        <f t="shared" si="396"/>
        <v>2024</v>
      </c>
      <c r="AB3161" s="41">
        <f t="shared" si="397"/>
        <v>5</v>
      </c>
      <c r="AC3161" s="41">
        <f t="shared" si="398"/>
        <v>41</v>
      </c>
      <c r="AD3161" s="45">
        <f t="shared" si="399"/>
        <v>0</v>
      </c>
    </row>
    <row r="3162" spans="1:30" x14ac:dyDescent="0.35">
      <c r="A3162" s="32">
        <v>3151</v>
      </c>
      <c r="B3162" s="33">
        <v>3946</v>
      </c>
      <c r="C3162" s="33">
        <v>357</v>
      </c>
      <c r="D3162" s="33" t="s">
        <v>31</v>
      </c>
      <c r="E3162" s="33" t="s">
        <v>47</v>
      </c>
      <c r="F3162" s="33">
        <v>3</v>
      </c>
      <c r="G3162" s="34">
        <v>1406.43</v>
      </c>
      <c r="H3162" s="34">
        <f t="shared" si="392"/>
        <v>4219.29</v>
      </c>
      <c r="I3162" s="35">
        <v>45457.9</v>
      </c>
      <c r="J3162" s="33">
        <v>19</v>
      </c>
      <c r="K3162" s="33" t="s">
        <v>26</v>
      </c>
      <c r="L3162" s="33">
        <v>355</v>
      </c>
      <c r="M3162" s="33">
        <v>111</v>
      </c>
      <c r="N3162" s="33">
        <v>209</v>
      </c>
      <c r="O3162" s="33">
        <v>314</v>
      </c>
      <c r="P3162" s="33">
        <v>3</v>
      </c>
      <c r="Q3162" s="33">
        <v>31</v>
      </c>
      <c r="R3162" s="33" t="str">
        <f t="shared" si="393"/>
        <v>1.Young age</v>
      </c>
      <c r="S3162" s="33" t="s">
        <v>27</v>
      </c>
      <c r="T3162" s="33">
        <v>59019.4</v>
      </c>
      <c r="U3162" s="33" t="s">
        <v>37</v>
      </c>
      <c r="V3162" s="33" t="s">
        <v>34</v>
      </c>
      <c r="W3162" s="36">
        <v>45457</v>
      </c>
      <c r="X3162" s="37">
        <v>0.9</v>
      </c>
      <c r="Y3162" s="34">
        <f t="shared" si="394"/>
        <v>14</v>
      </c>
      <c r="Z3162" s="34">
        <f t="shared" si="395"/>
        <v>14</v>
      </c>
      <c r="AA3162" s="33">
        <f t="shared" si="396"/>
        <v>2024</v>
      </c>
      <c r="AB3162" s="34">
        <f t="shared" si="397"/>
        <v>21</v>
      </c>
      <c r="AC3162" s="34">
        <f t="shared" si="398"/>
        <v>36</v>
      </c>
      <c r="AD3162" s="38">
        <f t="shared" si="399"/>
        <v>0</v>
      </c>
    </row>
    <row r="3163" spans="1:30" x14ac:dyDescent="0.35">
      <c r="A3163" s="39">
        <v>3152</v>
      </c>
      <c r="B3163" s="40">
        <v>1427</v>
      </c>
      <c r="C3163" s="40">
        <v>608</v>
      </c>
      <c r="D3163" s="40" t="s">
        <v>44</v>
      </c>
      <c r="E3163" s="40" t="s">
        <v>47</v>
      </c>
      <c r="F3163" s="40">
        <v>1</v>
      </c>
      <c r="G3163" s="41">
        <v>274.08999999999997</v>
      </c>
      <c r="H3163" s="41">
        <f t="shared" si="392"/>
        <v>274.08999999999997</v>
      </c>
      <c r="I3163" s="42">
        <v>45366.636805555558</v>
      </c>
      <c r="J3163" s="40">
        <v>3</v>
      </c>
      <c r="K3163" s="40" t="s">
        <v>32</v>
      </c>
      <c r="L3163" s="40">
        <v>487</v>
      </c>
      <c r="M3163" s="40">
        <v>55</v>
      </c>
      <c r="N3163" s="40">
        <v>240</v>
      </c>
      <c r="O3163" s="40">
        <v>179</v>
      </c>
      <c r="P3163" s="40">
        <v>2</v>
      </c>
      <c r="Q3163" s="40">
        <v>29</v>
      </c>
      <c r="R3163" s="40" t="str">
        <f t="shared" si="393"/>
        <v>1.Young age</v>
      </c>
      <c r="S3163" s="40" t="s">
        <v>27</v>
      </c>
      <c r="T3163" s="40">
        <v>109096.62</v>
      </c>
      <c r="U3163" s="40" t="s">
        <v>42</v>
      </c>
      <c r="V3163" s="40" t="s">
        <v>34</v>
      </c>
      <c r="W3163" s="43">
        <v>45366</v>
      </c>
      <c r="X3163" s="44">
        <v>0.63680555555555551</v>
      </c>
      <c r="Y3163" s="41">
        <f t="shared" si="394"/>
        <v>15</v>
      </c>
      <c r="Z3163" s="41">
        <f t="shared" si="395"/>
        <v>15</v>
      </c>
      <c r="AA3163" s="40">
        <f t="shared" si="396"/>
        <v>2024</v>
      </c>
      <c r="AB3163" s="41">
        <f t="shared" si="397"/>
        <v>15</v>
      </c>
      <c r="AC3163" s="41">
        <f t="shared" si="398"/>
        <v>17</v>
      </c>
      <c r="AD3163" s="45">
        <f t="shared" si="399"/>
        <v>0</v>
      </c>
    </row>
    <row r="3164" spans="1:30" x14ac:dyDescent="0.35">
      <c r="A3164" s="32">
        <v>3153</v>
      </c>
      <c r="B3164" s="33">
        <v>6224</v>
      </c>
      <c r="C3164" s="33">
        <v>192</v>
      </c>
      <c r="D3164" s="33" t="s">
        <v>31</v>
      </c>
      <c r="E3164" s="33" t="s">
        <v>25</v>
      </c>
      <c r="F3164" s="33">
        <v>4</v>
      </c>
      <c r="G3164" s="34">
        <v>482.52</v>
      </c>
      <c r="H3164" s="34">
        <f t="shared" si="392"/>
        <v>1930.08</v>
      </c>
      <c r="I3164" s="35">
        <v>45374.95416666667</v>
      </c>
      <c r="J3164" s="33">
        <v>20</v>
      </c>
      <c r="K3164" s="33" t="s">
        <v>40</v>
      </c>
      <c r="L3164" s="33">
        <v>185</v>
      </c>
      <c r="M3164" s="33">
        <v>105</v>
      </c>
      <c r="N3164" s="33">
        <v>245</v>
      </c>
      <c r="O3164" s="33">
        <v>320</v>
      </c>
      <c r="P3164" s="33">
        <v>1</v>
      </c>
      <c r="Q3164" s="33">
        <v>38</v>
      </c>
      <c r="R3164" s="33" t="str">
        <f t="shared" si="393"/>
        <v>2.Middle age</v>
      </c>
      <c r="S3164" s="33" t="s">
        <v>41</v>
      </c>
      <c r="T3164" s="33">
        <v>62598.6</v>
      </c>
      <c r="U3164" s="33" t="s">
        <v>28</v>
      </c>
      <c r="V3164" s="33" t="s">
        <v>43</v>
      </c>
      <c r="W3164" s="36">
        <v>45374</v>
      </c>
      <c r="X3164" s="37">
        <v>0.95416666666666672</v>
      </c>
      <c r="Y3164" s="34">
        <f t="shared" si="394"/>
        <v>23</v>
      </c>
      <c r="Z3164" s="34">
        <f t="shared" si="395"/>
        <v>23</v>
      </c>
      <c r="AA3164" s="33">
        <f t="shared" si="396"/>
        <v>2024</v>
      </c>
      <c r="AB3164" s="34">
        <f t="shared" si="397"/>
        <v>22</v>
      </c>
      <c r="AC3164" s="34">
        <f t="shared" si="398"/>
        <v>54</v>
      </c>
      <c r="AD3164" s="38">
        <f t="shared" si="399"/>
        <v>0</v>
      </c>
    </row>
    <row r="3165" spans="1:30" x14ac:dyDescent="0.35">
      <c r="A3165" s="39">
        <v>3154</v>
      </c>
      <c r="B3165" s="40">
        <v>4588</v>
      </c>
      <c r="C3165" s="40">
        <v>343</v>
      </c>
      <c r="D3165" s="40" t="s">
        <v>38</v>
      </c>
      <c r="E3165" s="40" t="s">
        <v>25</v>
      </c>
      <c r="F3165" s="40">
        <v>1</v>
      </c>
      <c r="G3165" s="41">
        <v>1968.16</v>
      </c>
      <c r="H3165" s="41">
        <f t="shared" si="392"/>
        <v>1968.16</v>
      </c>
      <c r="I3165" s="42">
        <v>45330.617361111108</v>
      </c>
      <c r="J3165" s="40">
        <v>4</v>
      </c>
      <c r="K3165" s="40" t="s">
        <v>26</v>
      </c>
      <c r="L3165" s="40">
        <v>38</v>
      </c>
      <c r="M3165" s="40">
        <v>104</v>
      </c>
      <c r="N3165" s="40">
        <v>185</v>
      </c>
      <c r="O3165" s="40">
        <v>201</v>
      </c>
      <c r="P3165" s="40">
        <v>7</v>
      </c>
      <c r="Q3165" s="40">
        <v>23</v>
      </c>
      <c r="R3165" s="40" t="str">
        <f t="shared" si="393"/>
        <v>1.Young age</v>
      </c>
      <c r="S3165" s="40" t="s">
        <v>27</v>
      </c>
      <c r="T3165" s="40">
        <v>42258.71</v>
      </c>
      <c r="U3165" s="40" t="s">
        <v>37</v>
      </c>
      <c r="V3165" s="40" t="s">
        <v>29</v>
      </c>
      <c r="W3165" s="43">
        <v>45330</v>
      </c>
      <c r="X3165" s="47">
        <v>0.61736111111111114</v>
      </c>
      <c r="Y3165" s="41">
        <f t="shared" si="394"/>
        <v>8</v>
      </c>
      <c r="Z3165" s="41">
        <f t="shared" si="395"/>
        <v>8</v>
      </c>
      <c r="AA3165" s="40">
        <f t="shared" si="396"/>
        <v>2024</v>
      </c>
      <c r="AB3165" s="41">
        <f t="shared" si="397"/>
        <v>14</v>
      </c>
      <c r="AC3165" s="41">
        <f t="shared" si="398"/>
        <v>49</v>
      </c>
      <c r="AD3165" s="45">
        <f t="shared" si="399"/>
        <v>0</v>
      </c>
    </row>
    <row r="3166" spans="1:30" x14ac:dyDescent="0.35">
      <c r="A3166" s="32">
        <v>3155</v>
      </c>
      <c r="B3166" s="33">
        <v>1480</v>
      </c>
      <c r="C3166" s="33">
        <v>714</v>
      </c>
      <c r="D3166" s="33" t="s">
        <v>24</v>
      </c>
      <c r="E3166" s="33" t="s">
        <v>25</v>
      </c>
      <c r="F3166" s="33">
        <v>1</v>
      </c>
      <c r="G3166" s="34">
        <v>429.22</v>
      </c>
      <c r="H3166" s="34">
        <f t="shared" si="392"/>
        <v>429.22</v>
      </c>
      <c r="I3166" s="35">
        <v>45451.3125</v>
      </c>
      <c r="J3166" s="33">
        <v>17</v>
      </c>
      <c r="K3166" s="33" t="s">
        <v>32</v>
      </c>
      <c r="L3166" s="33">
        <v>443</v>
      </c>
      <c r="M3166" s="33">
        <v>112</v>
      </c>
      <c r="N3166" s="33">
        <v>149</v>
      </c>
      <c r="O3166" s="33">
        <v>161</v>
      </c>
      <c r="P3166" s="33">
        <v>6</v>
      </c>
      <c r="Q3166" s="33">
        <v>18</v>
      </c>
      <c r="R3166" s="33" t="str">
        <f t="shared" si="393"/>
        <v>1.Young age</v>
      </c>
      <c r="S3166" s="33" t="s">
        <v>27</v>
      </c>
      <c r="T3166" s="33">
        <v>24836.27</v>
      </c>
      <c r="U3166" s="33" t="s">
        <v>42</v>
      </c>
      <c r="V3166" s="33" t="s">
        <v>43</v>
      </c>
      <c r="W3166" s="36">
        <v>45451</v>
      </c>
      <c r="X3166" s="46">
        <v>0.3125</v>
      </c>
      <c r="Y3166" s="34">
        <f t="shared" si="394"/>
        <v>8</v>
      </c>
      <c r="Z3166" s="34">
        <f t="shared" si="395"/>
        <v>8</v>
      </c>
      <c r="AA3166" s="33">
        <f t="shared" si="396"/>
        <v>2024</v>
      </c>
      <c r="AB3166" s="34">
        <f t="shared" si="397"/>
        <v>7</v>
      </c>
      <c r="AC3166" s="34">
        <f t="shared" si="398"/>
        <v>30</v>
      </c>
      <c r="AD3166" s="38">
        <f t="shared" si="399"/>
        <v>0</v>
      </c>
    </row>
    <row r="3167" spans="1:30" x14ac:dyDescent="0.35">
      <c r="A3167" s="39">
        <v>3156</v>
      </c>
      <c r="B3167" s="40">
        <v>5602</v>
      </c>
      <c r="C3167" s="40">
        <v>225</v>
      </c>
      <c r="D3167" s="40" t="s">
        <v>31</v>
      </c>
      <c r="E3167" s="40" t="s">
        <v>47</v>
      </c>
      <c r="F3167" s="40">
        <v>4</v>
      </c>
      <c r="G3167" s="41">
        <v>1845.8</v>
      </c>
      <c r="H3167" s="41">
        <f t="shared" si="392"/>
        <v>7383.2</v>
      </c>
      <c r="I3167" s="42">
        <v>45406.32916666667</v>
      </c>
      <c r="J3167" s="40">
        <v>16</v>
      </c>
      <c r="K3167" s="40" t="s">
        <v>45</v>
      </c>
      <c r="L3167" s="40">
        <v>299</v>
      </c>
      <c r="M3167" s="40">
        <v>66</v>
      </c>
      <c r="N3167" s="40">
        <v>262</v>
      </c>
      <c r="O3167" s="40">
        <v>354</v>
      </c>
      <c r="P3167" s="40">
        <v>2</v>
      </c>
      <c r="Q3167" s="40">
        <v>25</v>
      </c>
      <c r="R3167" s="40" t="str">
        <f t="shared" si="393"/>
        <v>1.Young age</v>
      </c>
      <c r="S3167" s="40" t="s">
        <v>27</v>
      </c>
      <c r="T3167" s="40">
        <v>87996.13</v>
      </c>
      <c r="U3167" s="40" t="s">
        <v>33</v>
      </c>
      <c r="V3167" s="40" t="s">
        <v>29</v>
      </c>
      <c r="W3167" s="43">
        <v>45406</v>
      </c>
      <c r="X3167" s="44">
        <v>0.32916666666666666</v>
      </c>
      <c r="Y3167" s="41">
        <f t="shared" si="394"/>
        <v>24</v>
      </c>
      <c r="Z3167" s="41">
        <f t="shared" si="395"/>
        <v>24</v>
      </c>
      <c r="AA3167" s="40">
        <f t="shared" si="396"/>
        <v>2024</v>
      </c>
      <c r="AB3167" s="41">
        <f t="shared" si="397"/>
        <v>7</v>
      </c>
      <c r="AC3167" s="41">
        <f t="shared" si="398"/>
        <v>54</v>
      </c>
      <c r="AD3167" s="45">
        <f t="shared" si="399"/>
        <v>0</v>
      </c>
    </row>
    <row r="3168" spans="1:30" x14ac:dyDescent="0.35">
      <c r="A3168" s="32">
        <v>3157</v>
      </c>
      <c r="B3168" s="33">
        <v>1959</v>
      </c>
      <c r="C3168" s="33">
        <v>891</v>
      </c>
      <c r="D3168" s="33" t="s">
        <v>51</v>
      </c>
      <c r="E3168" s="33" t="s">
        <v>47</v>
      </c>
      <c r="F3168" s="33">
        <v>2</v>
      </c>
      <c r="G3168" s="34">
        <v>1614.54</v>
      </c>
      <c r="H3168" s="34">
        <f t="shared" si="392"/>
        <v>3229.08</v>
      </c>
      <c r="I3168" s="35">
        <v>45459.568749999999</v>
      </c>
      <c r="J3168" s="33">
        <v>10</v>
      </c>
      <c r="K3168" s="33" t="s">
        <v>32</v>
      </c>
      <c r="L3168" s="33">
        <v>102</v>
      </c>
      <c r="M3168" s="33">
        <v>138</v>
      </c>
      <c r="N3168" s="33">
        <v>219</v>
      </c>
      <c r="O3168" s="33">
        <v>339</v>
      </c>
      <c r="P3168" s="33">
        <v>5</v>
      </c>
      <c r="Q3168" s="33">
        <v>23</v>
      </c>
      <c r="R3168" s="33" t="str">
        <f t="shared" si="393"/>
        <v>1.Young age</v>
      </c>
      <c r="S3168" s="33" t="s">
        <v>41</v>
      </c>
      <c r="T3168" s="33">
        <v>102046.09</v>
      </c>
      <c r="U3168" s="33" t="s">
        <v>28</v>
      </c>
      <c r="V3168" s="33" t="s">
        <v>29</v>
      </c>
      <c r="W3168" s="36">
        <v>45459</v>
      </c>
      <c r="X3168" s="37">
        <v>0.56874999999999998</v>
      </c>
      <c r="Y3168" s="34">
        <f t="shared" si="394"/>
        <v>16</v>
      </c>
      <c r="Z3168" s="34">
        <f t="shared" si="395"/>
        <v>16</v>
      </c>
      <c r="AA3168" s="33">
        <f t="shared" si="396"/>
        <v>2024</v>
      </c>
      <c r="AB3168" s="34">
        <f t="shared" si="397"/>
        <v>13</v>
      </c>
      <c r="AC3168" s="34">
        <f t="shared" si="398"/>
        <v>39</v>
      </c>
      <c r="AD3168" s="38">
        <f t="shared" si="399"/>
        <v>0</v>
      </c>
    </row>
    <row r="3169" spans="1:30" x14ac:dyDescent="0.35">
      <c r="A3169" s="39">
        <v>3158</v>
      </c>
      <c r="B3169" s="40">
        <v>8728</v>
      </c>
      <c r="C3169" s="40">
        <v>926</v>
      </c>
      <c r="D3169" s="40" t="s">
        <v>38</v>
      </c>
      <c r="E3169" s="40" t="s">
        <v>47</v>
      </c>
      <c r="F3169" s="40">
        <v>1</v>
      </c>
      <c r="G3169" s="41">
        <v>522.04999999999995</v>
      </c>
      <c r="H3169" s="41">
        <f t="shared" si="392"/>
        <v>522.04999999999995</v>
      </c>
      <c r="I3169" s="42">
        <v>45487.69027777778</v>
      </c>
      <c r="J3169" s="40">
        <v>2</v>
      </c>
      <c r="K3169" s="40" t="s">
        <v>32</v>
      </c>
      <c r="L3169" s="40">
        <v>243</v>
      </c>
      <c r="M3169" s="40">
        <v>61</v>
      </c>
      <c r="N3169" s="40">
        <v>174</v>
      </c>
      <c r="O3169" s="40">
        <v>340</v>
      </c>
      <c r="P3169" s="40">
        <v>10</v>
      </c>
      <c r="Q3169" s="40">
        <v>19</v>
      </c>
      <c r="R3169" s="40" t="str">
        <f t="shared" si="393"/>
        <v>1.Young age</v>
      </c>
      <c r="S3169" s="40" t="s">
        <v>41</v>
      </c>
      <c r="T3169" s="40">
        <v>101253.09</v>
      </c>
      <c r="U3169" s="40" t="s">
        <v>28</v>
      </c>
      <c r="V3169" s="40" t="s">
        <v>29</v>
      </c>
      <c r="W3169" s="43">
        <v>45487</v>
      </c>
      <c r="X3169" s="44">
        <v>0.69027777777777777</v>
      </c>
      <c r="Y3169" s="41">
        <f t="shared" si="394"/>
        <v>14</v>
      </c>
      <c r="Z3169" s="41">
        <f t="shared" si="395"/>
        <v>14</v>
      </c>
      <c r="AA3169" s="40">
        <f t="shared" si="396"/>
        <v>2024</v>
      </c>
      <c r="AB3169" s="41">
        <f t="shared" si="397"/>
        <v>16</v>
      </c>
      <c r="AC3169" s="41">
        <f t="shared" si="398"/>
        <v>34</v>
      </c>
      <c r="AD3169" s="45">
        <f t="shared" si="399"/>
        <v>0</v>
      </c>
    </row>
    <row r="3170" spans="1:30" x14ac:dyDescent="0.35">
      <c r="A3170" s="32">
        <v>3159</v>
      </c>
      <c r="B3170" s="33">
        <v>9674</v>
      </c>
      <c r="C3170" s="33">
        <v>420</v>
      </c>
      <c r="D3170" s="33" t="s">
        <v>44</v>
      </c>
      <c r="E3170" s="33" t="s">
        <v>25</v>
      </c>
      <c r="F3170" s="33">
        <v>5</v>
      </c>
      <c r="G3170" s="34">
        <v>966.9</v>
      </c>
      <c r="H3170" s="34">
        <f t="shared" si="392"/>
        <v>4834.5</v>
      </c>
      <c r="I3170" s="35">
        <v>45379.261111111111</v>
      </c>
      <c r="J3170" s="33">
        <v>11</v>
      </c>
      <c r="K3170" s="33" t="s">
        <v>40</v>
      </c>
      <c r="L3170" s="33">
        <v>449</v>
      </c>
      <c r="M3170" s="33">
        <v>127</v>
      </c>
      <c r="N3170" s="33">
        <v>147</v>
      </c>
      <c r="O3170" s="33">
        <v>491</v>
      </c>
      <c r="P3170" s="33">
        <v>5</v>
      </c>
      <c r="Q3170" s="33">
        <v>28</v>
      </c>
      <c r="R3170" s="33" t="str">
        <f t="shared" si="393"/>
        <v>1.Young age</v>
      </c>
      <c r="S3170" s="33" t="s">
        <v>46</v>
      </c>
      <c r="T3170" s="33">
        <v>40250.949999999997</v>
      </c>
      <c r="U3170" s="33" t="s">
        <v>37</v>
      </c>
      <c r="V3170" s="33" t="s">
        <v>29</v>
      </c>
      <c r="W3170" s="36">
        <v>45379</v>
      </c>
      <c r="X3170" s="37">
        <v>0.26111111111111113</v>
      </c>
      <c r="Y3170" s="34">
        <f t="shared" si="394"/>
        <v>28</v>
      </c>
      <c r="Z3170" s="34">
        <f t="shared" si="395"/>
        <v>28</v>
      </c>
      <c r="AA3170" s="33">
        <f t="shared" si="396"/>
        <v>2024</v>
      </c>
      <c r="AB3170" s="34">
        <f t="shared" si="397"/>
        <v>6</v>
      </c>
      <c r="AC3170" s="34">
        <f t="shared" si="398"/>
        <v>16</v>
      </c>
      <c r="AD3170" s="38">
        <f t="shared" si="399"/>
        <v>0</v>
      </c>
    </row>
    <row r="3171" spans="1:30" x14ac:dyDescent="0.35">
      <c r="A3171" s="39">
        <v>3160</v>
      </c>
      <c r="B3171" s="40">
        <v>6856</v>
      </c>
      <c r="C3171" s="40">
        <v>437</v>
      </c>
      <c r="D3171" s="40" t="s">
        <v>44</v>
      </c>
      <c r="E3171" s="40" t="s">
        <v>25</v>
      </c>
      <c r="F3171" s="40">
        <v>4</v>
      </c>
      <c r="G3171" s="41">
        <v>1728.92</v>
      </c>
      <c r="H3171" s="41">
        <f t="shared" si="392"/>
        <v>6915.68</v>
      </c>
      <c r="I3171" s="42">
        <v>45457.617361111108</v>
      </c>
      <c r="J3171" s="40">
        <v>1</v>
      </c>
      <c r="K3171" s="40" t="s">
        <v>32</v>
      </c>
      <c r="L3171" s="40">
        <v>266</v>
      </c>
      <c r="M3171" s="40">
        <v>142</v>
      </c>
      <c r="N3171" s="40">
        <v>187</v>
      </c>
      <c r="O3171" s="40">
        <v>239</v>
      </c>
      <c r="P3171" s="40">
        <v>8</v>
      </c>
      <c r="Q3171" s="40">
        <v>60</v>
      </c>
      <c r="R3171" s="40" t="str">
        <f t="shared" si="393"/>
        <v xml:space="preserve">3.Senior Citizen </v>
      </c>
      <c r="S3171" s="40" t="s">
        <v>41</v>
      </c>
      <c r="T3171" s="40">
        <v>78096.14</v>
      </c>
      <c r="U3171" s="40" t="s">
        <v>28</v>
      </c>
      <c r="V3171" s="40" t="s">
        <v>29</v>
      </c>
      <c r="W3171" s="43">
        <v>45457</v>
      </c>
      <c r="X3171" s="44">
        <v>0.61736111111111114</v>
      </c>
      <c r="Y3171" s="41">
        <f t="shared" si="394"/>
        <v>14</v>
      </c>
      <c r="Z3171" s="41">
        <f t="shared" si="395"/>
        <v>14</v>
      </c>
      <c r="AA3171" s="40">
        <f t="shared" si="396"/>
        <v>2024</v>
      </c>
      <c r="AB3171" s="41">
        <f t="shared" si="397"/>
        <v>14</v>
      </c>
      <c r="AC3171" s="41">
        <f t="shared" si="398"/>
        <v>49</v>
      </c>
      <c r="AD3171" s="45">
        <f t="shared" si="399"/>
        <v>0</v>
      </c>
    </row>
    <row r="3172" spans="1:30" x14ac:dyDescent="0.35">
      <c r="A3172" s="32">
        <v>3161</v>
      </c>
      <c r="B3172" s="33">
        <v>4813</v>
      </c>
      <c r="C3172" s="33">
        <v>952</v>
      </c>
      <c r="D3172" s="33" t="s">
        <v>24</v>
      </c>
      <c r="E3172" s="33" t="s">
        <v>47</v>
      </c>
      <c r="F3172" s="33">
        <v>1</v>
      </c>
      <c r="G3172" s="34">
        <v>692.37</v>
      </c>
      <c r="H3172" s="34">
        <f t="shared" si="392"/>
        <v>692.37</v>
      </c>
      <c r="I3172" s="35">
        <v>45502.055555555555</v>
      </c>
      <c r="J3172" s="33">
        <v>4</v>
      </c>
      <c r="K3172" s="33" t="s">
        <v>36</v>
      </c>
      <c r="L3172" s="33">
        <v>128</v>
      </c>
      <c r="M3172" s="33">
        <v>70</v>
      </c>
      <c r="N3172" s="33">
        <v>144</v>
      </c>
      <c r="O3172" s="33">
        <v>462</v>
      </c>
      <c r="P3172" s="33">
        <v>4</v>
      </c>
      <c r="Q3172" s="33">
        <v>69</v>
      </c>
      <c r="R3172" s="33" t="str">
        <f t="shared" si="393"/>
        <v xml:space="preserve">3.Senior Citizen </v>
      </c>
      <c r="S3172" s="33" t="s">
        <v>46</v>
      </c>
      <c r="T3172" s="33">
        <v>107234.95</v>
      </c>
      <c r="U3172" s="33" t="s">
        <v>37</v>
      </c>
      <c r="V3172" s="33" t="s">
        <v>29</v>
      </c>
      <c r="W3172" s="36">
        <v>45502</v>
      </c>
      <c r="X3172" s="37">
        <v>5.5555555555555552E-2</v>
      </c>
      <c r="Y3172" s="34">
        <f t="shared" si="394"/>
        <v>29</v>
      </c>
      <c r="Z3172" s="34">
        <f t="shared" si="395"/>
        <v>29</v>
      </c>
      <c r="AA3172" s="33">
        <f t="shared" si="396"/>
        <v>2024</v>
      </c>
      <c r="AB3172" s="34">
        <f t="shared" si="397"/>
        <v>1</v>
      </c>
      <c r="AC3172" s="34">
        <f t="shared" si="398"/>
        <v>20</v>
      </c>
      <c r="AD3172" s="38">
        <f t="shared" si="399"/>
        <v>0</v>
      </c>
    </row>
    <row r="3173" spans="1:30" x14ac:dyDescent="0.35">
      <c r="A3173" s="39">
        <v>3162</v>
      </c>
      <c r="B3173" s="40">
        <v>3615</v>
      </c>
      <c r="C3173" s="40">
        <v>698</v>
      </c>
      <c r="D3173" s="40" t="s">
        <v>31</v>
      </c>
      <c r="E3173" s="40" t="s">
        <v>25</v>
      </c>
      <c r="F3173" s="40">
        <v>3</v>
      </c>
      <c r="G3173" s="41">
        <v>1177.8699999999999</v>
      </c>
      <c r="H3173" s="41">
        <f t="shared" si="392"/>
        <v>3533.6099999999997</v>
      </c>
      <c r="I3173" s="42">
        <v>45461.250694444447</v>
      </c>
      <c r="J3173" s="40">
        <v>8</v>
      </c>
      <c r="K3173" s="40" t="s">
        <v>40</v>
      </c>
      <c r="L3173" s="40">
        <v>301</v>
      </c>
      <c r="M3173" s="40">
        <v>72</v>
      </c>
      <c r="N3173" s="40">
        <v>181</v>
      </c>
      <c r="O3173" s="40">
        <v>239</v>
      </c>
      <c r="P3173" s="40">
        <v>10</v>
      </c>
      <c r="Q3173" s="40">
        <v>53</v>
      </c>
      <c r="R3173" s="40" t="str">
        <f t="shared" si="393"/>
        <v>2.Middle age</v>
      </c>
      <c r="S3173" s="40" t="s">
        <v>46</v>
      </c>
      <c r="T3173" s="40">
        <v>27883.96</v>
      </c>
      <c r="U3173" s="40" t="s">
        <v>28</v>
      </c>
      <c r="V3173" s="40" t="s">
        <v>43</v>
      </c>
      <c r="W3173" s="43">
        <v>45461</v>
      </c>
      <c r="X3173" s="44">
        <v>0.25069444444444444</v>
      </c>
      <c r="Y3173" s="41">
        <f t="shared" si="394"/>
        <v>18</v>
      </c>
      <c r="Z3173" s="41">
        <f t="shared" si="395"/>
        <v>18</v>
      </c>
      <c r="AA3173" s="40">
        <f t="shared" si="396"/>
        <v>2024</v>
      </c>
      <c r="AB3173" s="41">
        <f t="shared" si="397"/>
        <v>6</v>
      </c>
      <c r="AC3173" s="41">
        <f t="shared" si="398"/>
        <v>1</v>
      </c>
      <c r="AD3173" s="45">
        <f t="shared" si="399"/>
        <v>0</v>
      </c>
    </row>
    <row r="3174" spans="1:30" x14ac:dyDescent="0.35">
      <c r="A3174" s="32">
        <v>3163</v>
      </c>
      <c r="B3174" s="33">
        <v>2640</v>
      </c>
      <c r="C3174" s="33">
        <v>854</v>
      </c>
      <c r="D3174" s="33" t="s">
        <v>31</v>
      </c>
      <c r="E3174" s="33" t="s">
        <v>25</v>
      </c>
      <c r="F3174" s="33">
        <v>4</v>
      </c>
      <c r="G3174" s="34">
        <v>1520.91</v>
      </c>
      <c r="H3174" s="34">
        <f t="shared" si="392"/>
        <v>6083.64</v>
      </c>
      <c r="I3174" s="35">
        <v>45471.465277777781</v>
      </c>
      <c r="J3174" s="33">
        <v>7</v>
      </c>
      <c r="K3174" s="33" t="s">
        <v>45</v>
      </c>
      <c r="L3174" s="33">
        <v>171</v>
      </c>
      <c r="M3174" s="33">
        <v>120</v>
      </c>
      <c r="N3174" s="33">
        <v>217</v>
      </c>
      <c r="O3174" s="33">
        <v>175</v>
      </c>
      <c r="P3174" s="33">
        <v>7</v>
      </c>
      <c r="Q3174" s="33">
        <v>51</v>
      </c>
      <c r="R3174" s="33" t="str">
        <f t="shared" si="393"/>
        <v>2.Middle age</v>
      </c>
      <c r="S3174" s="33" t="s">
        <v>41</v>
      </c>
      <c r="T3174" s="33">
        <v>59643.44</v>
      </c>
      <c r="U3174" s="33" t="s">
        <v>28</v>
      </c>
      <c r="V3174" s="33" t="s">
        <v>29</v>
      </c>
      <c r="W3174" s="36">
        <v>45471</v>
      </c>
      <c r="X3174" s="37">
        <v>0.46527777777777779</v>
      </c>
      <c r="Y3174" s="34">
        <f t="shared" si="394"/>
        <v>28</v>
      </c>
      <c r="Z3174" s="34">
        <f t="shared" si="395"/>
        <v>28</v>
      </c>
      <c r="AA3174" s="33">
        <f t="shared" si="396"/>
        <v>2024</v>
      </c>
      <c r="AB3174" s="34">
        <f t="shared" si="397"/>
        <v>11</v>
      </c>
      <c r="AC3174" s="34">
        <f t="shared" si="398"/>
        <v>10</v>
      </c>
      <c r="AD3174" s="38">
        <f t="shared" si="399"/>
        <v>0</v>
      </c>
    </row>
    <row r="3175" spans="1:30" x14ac:dyDescent="0.35">
      <c r="A3175" s="39">
        <v>3164</v>
      </c>
      <c r="B3175" s="40">
        <v>5060</v>
      </c>
      <c r="C3175" s="40">
        <v>499</v>
      </c>
      <c r="D3175" s="40" t="s">
        <v>39</v>
      </c>
      <c r="E3175" s="40" t="s">
        <v>47</v>
      </c>
      <c r="F3175" s="40">
        <v>3</v>
      </c>
      <c r="G3175" s="41">
        <v>138.55000000000001</v>
      </c>
      <c r="H3175" s="41">
        <f t="shared" si="392"/>
        <v>415.65000000000003</v>
      </c>
      <c r="I3175" s="42">
        <v>45506.879861111112</v>
      </c>
      <c r="J3175" s="40">
        <v>6</v>
      </c>
      <c r="K3175" s="40" t="s">
        <v>32</v>
      </c>
      <c r="L3175" s="40">
        <v>111</v>
      </c>
      <c r="M3175" s="40">
        <v>147</v>
      </c>
      <c r="N3175" s="40">
        <v>213</v>
      </c>
      <c r="O3175" s="40">
        <v>192</v>
      </c>
      <c r="P3175" s="40">
        <v>6</v>
      </c>
      <c r="Q3175" s="40">
        <v>30</v>
      </c>
      <c r="R3175" s="40" t="str">
        <f t="shared" si="393"/>
        <v>1.Young age</v>
      </c>
      <c r="S3175" s="40" t="s">
        <v>27</v>
      </c>
      <c r="T3175" s="40">
        <v>49531.93</v>
      </c>
      <c r="U3175" s="40" t="s">
        <v>37</v>
      </c>
      <c r="V3175" s="40" t="s">
        <v>43</v>
      </c>
      <c r="W3175" s="43">
        <v>45506</v>
      </c>
      <c r="X3175" s="47">
        <v>0.87986111111111109</v>
      </c>
      <c r="Y3175" s="41">
        <f t="shared" si="394"/>
        <v>2</v>
      </c>
      <c r="Z3175" s="41">
        <f t="shared" si="395"/>
        <v>2</v>
      </c>
      <c r="AA3175" s="40">
        <f t="shared" si="396"/>
        <v>2024</v>
      </c>
      <c r="AB3175" s="41">
        <f t="shared" si="397"/>
        <v>21</v>
      </c>
      <c r="AC3175" s="41">
        <f t="shared" si="398"/>
        <v>7</v>
      </c>
      <c r="AD3175" s="45">
        <f t="shared" si="399"/>
        <v>0</v>
      </c>
    </row>
    <row r="3176" spans="1:30" x14ac:dyDescent="0.35">
      <c r="A3176" s="32">
        <v>3165</v>
      </c>
      <c r="B3176" s="33">
        <v>4951</v>
      </c>
      <c r="C3176" s="33">
        <v>925</v>
      </c>
      <c r="D3176" s="33" t="s">
        <v>39</v>
      </c>
      <c r="E3176" s="33" t="s">
        <v>47</v>
      </c>
      <c r="F3176" s="33">
        <v>4</v>
      </c>
      <c r="G3176" s="34">
        <v>1394.03</v>
      </c>
      <c r="H3176" s="34">
        <f t="shared" si="392"/>
        <v>5576.12</v>
      </c>
      <c r="I3176" s="35">
        <v>45539.915972222225</v>
      </c>
      <c r="J3176" s="33">
        <v>1</v>
      </c>
      <c r="K3176" s="33" t="s">
        <v>36</v>
      </c>
      <c r="L3176" s="33">
        <v>34</v>
      </c>
      <c r="M3176" s="33">
        <v>79</v>
      </c>
      <c r="N3176" s="33">
        <v>197</v>
      </c>
      <c r="O3176" s="33">
        <v>174</v>
      </c>
      <c r="P3176" s="33">
        <v>5</v>
      </c>
      <c r="Q3176" s="33">
        <v>62</v>
      </c>
      <c r="R3176" s="33" t="str">
        <f t="shared" si="393"/>
        <v xml:space="preserve">3.Senior Citizen </v>
      </c>
      <c r="S3176" s="33" t="s">
        <v>46</v>
      </c>
      <c r="T3176" s="33">
        <v>65845.070000000007</v>
      </c>
      <c r="U3176" s="33" t="s">
        <v>28</v>
      </c>
      <c r="V3176" s="33" t="s">
        <v>43</v>
      </c>
      <c r="W3176" s="36">
        <v>45539</v>
      </c>
      <c r="X3176" s="46">
        <v>0.91597222222222219</v>
      </c>
      <c r="Y3176" s="34">
        <f t="shared" si="394"/>
        <v>4</v>
      </c>
      <c r="Z3176" s="34">
        <f t="shared" si="395"/>
        <v>4</v>
      </c>
      <c r="AA3176" s="33">
        <f t="shared" si="396"/>
        <v>2024</v>
      </c>
      <c r="AB3176" s="34">
        <f t="shared" si="397"/>
        <v>21</v>
      </c>
      <c r="AC3176" s="34">
        <f t="shared" si="398"/>
        <v>59</v>
      </c>
      <c r="AD3176" s="38">
        <f t="shared" si="399"/>
        <v>0</v>
      </c>
    </row>
    <row r="3177" spans="1:30" x14ac:dyDescent="0.35">
      <c r="A3177" s="39">
        <v>3166</v>
      </c>
      <c r="B3177" s="40">
        <v>5366</v>
      </c>
      <c r="C3177" s="40">
        <v>866</v>
      </c>
      <c r="D3177" s="40" t="s">
        <v>39</v>
      </c>
      <c r="E3177" s="40" t="s">
        <v>47</v>
      </c>
      <c r="F3177" s="40">
        <v>5</v>
      </c>
      <c r="G3177" s="41">
        <v>1677.85</v>
      </c>
      <c r="H3177" s="41">
        <f t="shared" si="392"/>
        <v>8389.25</v>
      </c>
      <c r="I3177" s="42">
        <v>45547.205555555556</v>
      </c>
      <c r="J3177" s="40">
        <v>8</v>
      </c>
      <c r="K3177" s="40" t="s">
        <v>40</v>
      </c>
      <c r="L3177" s="40">
        <v>427</v>
      </c>
      <c r="M3177" s="40">
        <v>88</v>
      </c>
      <c r="N3177" s="40">
        <v>237</v>
      </c>
      <c r="O3177" s="40">
        <v>150</v>
      </c>
      <c r="P3177" s="40">
        <v>4</v>
      </c>
      <c r="Q3177" s="40">
        <v>25</v>
      </c>
      <c r="R3177" s="40" t="str">
        <f t="shared" si="393"/>
        <v>1.Young age</v>
      </c>
      <c r="S3177" s="40" t="s">
        <v>27</v>
      </c>
      <c r="T3177" s="40">
        <v>109558.71</v>
      </c>
      <c r="U3177" s="40" t="s">
        <v>37</v>
      </c>
      <c r="V3177" s="40" t="s">
        <v>34</v>
      </c>
      <c r="W3177" s="43">
        <v>45547</v>
      </c>
      <c r="X3177" s="47">
        <v>0.20555555555555555</v>
      </c>
      <c r="Y3177" s="41">
        <f t="shared" si="394"/>
        <v>12</v>
      </c>
      <c r="Z3177" s="41">
        <f t="shared" si="395"/>
        <v>12</v>
      </c>
      <c r="AA3177" s="40">
        <f t="shared" si="396"/>
        <v>2024</v>
      </c>
      <c r="AB3177" s="41">
        <f t="shared" si="397"/>
        <v>4</v>
      </c>
      <c r="AC3177" s="41">
        <f t="shared" si="398"/>
        <v>56</v>
      </c>
      <c r="AD3177" s="45">
        <f t="shared" si="399"/>
        <v>0</v>
      </c>
    </row>
    <row r="3178" spans="1:30" x14ac:dyDescent="0.35">
      <c r="A3178" s="32">
        <v>3167</v>
      </c>
      <c r="B3178" s="33">
        <v>9743</v>
      </c>
      <c r="C3178" s="33">
        <v>861</v>
      </c>
      <c r="D3178" s="33" t="s">
        <v>49</v>
      </c>
      <c r="E3178" s="33" t="s">
        <v>47</v>
      </c>
      <c r="F3178" s="33">
        <v>2</v>
      </c>
      <c r="G3178" s="34">
        <v>523.21</v>
      </c>
      <c r="H3178" s="34">
        <f t="shared" si="392"/>
        <v>1046.42</v>
      </c>
      <c r="I3178" s="35">
        <v>45496.226388888892</v>
      </c>
      <c r="J3178" s="33">
        <v>9</v>
      </c>
      <c r="K3178" s="33" t="s">
        <v>40</v>
      </c>
      <c r="L3178" s="33">
        <v>88</v>
      </c>
      <c r="M3178" s="33">
        <v>125</v>
      </c>
      <c r="N3178" s="33">
        <v>249</v>
      </c>
      <c r="O3178" s="33">
        <v>195</v>
      </c>
      <c r="P3178" s="33">
        <v>2</v>
      </c>
      <c r="Q3178" s="33">
        <v>68</v>
      </c>
      <c r="R3178" s="33" t="str">
        <f t="shared" si="393"/>
        <v xml:space="preserve">3.Senior Citizen </v>
      </c>
      <c r="S3178" s="33" t="s">
        <v>27</v>
      </c>
      <c r="T3178" s="33">
        <v>56515.5</v>
      </c>
      <c r="U3178" s="33" t="s">
        <v>42</v>
      </c>
      <c r="V3178" s="33" t="s">
        <v>29</v>
      </c>
      <c r="W3178" s="36">
        <v>45496</v>
      </c>
      <c r="X3178" s="37">
        <v>0.22638888888888889</v>
      </c>
      <c r="Y3178" s="34">
        <f t="shared" si="394"/>
        <v>23</v>
      </c>
      <c r="Z3178" s="34">
        <f t="shared" si="395"/>
        <v>23</v>
      </c>
      <c r="AA3178" s="33">
        <f t="shared" si="396"/>
        <v>2024</v>
      </c>
      <c r="AB3178" s="34">
        <f t="shared" si="397"/>
        <v>5</v>
      </c>
      <c r="AC3178" s="34">
        <f t="shared" si="398"/>
        <v>26</v>
      </c>
      <c r="AD3178" s="38">
        <f t="shared" si="399"/>
        <v>0</v>
      </c>
    </row>
    <row r="3179" spans="1:30" x14ac:dyDescent="0.35">
      <c r="A3179" s="39">
        <v>3168</v>
      </c>
      <c r="B3179" s="40">
        <v>1916</v>
      </c>
      <c r="C3179" s="40">
        <v>341</v>
      </c>
      <c r="D3179" s="40" t="s">
        <v>24</v>
      </c>
      <c r="E3179" s="40" t="s">
        <v>47</v>
      </c>
      <c r="F3179" s="40">
        <v>4</v>
      </c>
      <c r="G3179" s="41">
        <v>1361.48</v>
      </c>
      <c r="H3179" s="41">
        <f t="shared" si="392"/>
        <v>5445.92</v>
      </c>
      <c r="I3179" s="42">
        <v>45470.018750000003</v>
      </c>
      <c r="J3179" s="40">
        <v>9</v>
      </c>
      <c r="K3179" s="40" t="s">
        <v>32</v>
      </c>
      <c r="L3179" s="40">
        <v>232</v>
      </c>
      <c r="M3179" s="40">
        <v>65</v>
      </c>
      <c r="N3179" s="40">
        <v>245</v>
      </c>
      <c r="O3179" s="40">
        <v>448</v>
      </c>
      <c r="P3179" s="40">
        <v>1</v>
      </c>
      <c r="Q3179" s="40">
        <v>35</v>
      </c>
      <c r="R3179" s="40" t="str">
        <f t="shared" si="393"/>
        <v>2.Middle age</v>
      </c>
      <c r="S3179" s="40" t="s">
        <v>41</v>
      </c>
      <c r="T3179" s="40">
        <v>118343.54</v>
      </c>
      <c r="U3179" s="40" t="s">
        <v>37</v>
      </c>
      <c r="V3179" s="40" t="s">
        <v>50</v>
      </c>
      <c r="W3179" s="43">
        <v>45470</v>
      </c>
      <c r="X3179" s="44">
        <v>1.8749999999999999E-2</v>
      </c>
      <c r="Y3179" s="41">
        <f t="shared" si="394"/>
        <v>27</v>
      </c>
      <c r="Z3179" s="41">
        <f t="shared" si="395"/>
        <v>27</v>
      </c>
      <c r="AA3179" s="40">
        <f t="shared" si="396"/>
        <v>2024</v>
      </c>
      <c r="AB3179" s="41">
        <f t="shared" si="397"/>
        <v>0</v>
      </c>
      <c r="AC3179" s="41">
        <f t="shared" si="398"/>
        <v>27</v>
      </c>
      <c r="AD3179" s="45">
        <f t="shared" si="399"/>
        <v>0</v>
      </c>
    </row>
    <row r="3180" spans="1:30" x14ac:dyDescent="0.35">
      <c r="A3180" s="32">
        <v>3169</v>
      </c>
      <c r="B3180" s="33">
        <v>4594</v>
      </c>
      <c r="C3180" s="33">
        <v>533</v>
      </c>
      <c r="D3180" s="33" t="s">
        <v>52</v>
      </c>
      <c r="E3180" s="33" t="s">
        <v>47</v>
      </c>
      <c r="F3180" s="33">
        <v>1</v>
      </c>
      <c r="G3180" s="34">
        <v>1222.68</v>
      </c>
      <c r="H3180" s="34">
        <f t="shared" si="392"/>
        <v>1222.68</v>
      </c>
      <c r="I3180" s="35">
        <v>45507.695138888892</v>
      </c>
      <c r="J3180" s="33">
        <v>19</v>
      </c>
      <c r="K3180" s="33" t="s">
        <v>45</v>
      </c>
      <c r="L3180" s="33">
        <v>410</v>
      </c>
      <c r="M3180" s="33">
        <v>83</v>
      </c>
      <c r="N3180" s="33">
        <v>263</v>
      </c>
      <c r="O3180" s="33">
        <v>254</v>
      </c>
      <c r="P3180" s="33">
        <v>6</v>
      </c>
      <c r="Q3180" s="33">
        <v>54</v>
      </c>
      <c r="R3180" s="33" t="str">
        <f t="shared" si="393"/>
        <v>2.Middle age</v>
      </c>
      <c r="S3180" s="33" t="s">
        <v>27</v>
      </c>
      <c r="T3180" s="33">
        <v>52951.66</v>
      </c>
      <c r="U3180" s="33" t="s">
        <v>42</v>
      </c>
      <c r="V3180" s="33" t="s">
        <v>43</v>
      </c>
      <c r="W3180" s="36">
        <v>45507</v>
      </c>
      <c r="X3180" s="46">
        <v>0.69513888888888886</v>
      </c>
      <c r="Y3180" s="34">
        <f t="shared" si="394"/>
        <v>3</v>
      </c>
      <c r="Z3180" s="34">
        <f t="shared" si="395"/>
        <v>3</v>
      </c>
      <c r="AA3180" s="33">
        <f t="shared" si="396"/>
        <v>2024</v>
      </c>
      <c r="AB3180" s="34">
        <f t="shared" si="397"/>
        <v>16</v>
      </c>
      <c r="AC3180" s="34">
        <f t="shared" si="398"/>
        <v>41</v>
      </c>
      <c r="AD3180" s="38">
        <f t="shared" si="399"/>
        <v>0</v>
      </c>
    </row>
    <row r="3181" spans="1:30" x14ac:dyDescent="0.35">
      <c r="A3181" s="39">
        <v>3170</v>
      </c>
      <c r="B3181" s="40">
        <v>7363</v>
      </c>
      <c r="C3181" s="40">
        <v>323</v>
      </c>
      <c r="D3181" s="40" t="s">
        <v>39</v>
      </c>
      <c r="E3181" s="40" t="s">
        <v>25</v>
      </c>
      <c r="F3181" s="40">
        <v>2</v>
      </c>
      <c r="G3181" s="41">
        <v>1511.98</v>
      </c>
      <c r="H3181" s="41">
        <f t="shared" si="392"/>
        <v>3023.96</v>
      </c>
      <c r="I3181" s="42">
        <v>45535.024305555555</v>
      </c>
      <c r="J3181" s="40">
        <v>12</v>
      </c>
      <c r="K3181" s="40" t="s">
        <v>32</v>
      </c>
      <c r="L3181" s="40">
        <v>101</v>
      </c>
      <c r="M3181" s="40">
        <v>76</v>
      </c>
      <c r="N3181" s="40">
        <v>277</v>
      </c>
      <c r="O3181" s="40">
        <v>167</v>
      </c>
      <c r="P3181" s="40">
        <v>6</v>
      </c>
      <c r="Q3181" s="40">
        <v>60</v>
      </c>
      <c r="R3181" s="40" t="str">
        <f t="shared" si="393"/>
        <v xml:space="preserve">3.Senior Citizen </v>
      </c>
      <c r="S3181" s="40" t="s">
        <v>41</v>
      </c>
      <c r="T3181" s="40">
        <v>60332.67</v>
      </c>
      <c r="U3181" s="40" t="s">
        <v>37</v>
      </c>
      <c r="V3181" s="40" t="s">
        <v>43</v>
      </c>
      <c r="W3181" s="43">
        <v>45535</v>
      </c>
      <c r="X3181" s="44">
        <v>2.4305555555555556E-2</v>
      </c>
      <c r="Y3181" s="41">
        <f t="shared" si="394"/>
        <v>31</v>
      </c>
      <c r="Z3181" s="41">
        <f t="shared" si="395"/>
        <v>31</v>
      </c>
      <c r="AA3181" s="40">
        <f t="shared" si="396"/>
        <v>2024</v>
      </c>
      <c r="AB3181" s="41">
        <f t="shared" si="397"/>
        <v>0</v>
      </c>
      <c r="AC3181" s="41">
        <f t="shared" si="398"/>
        <v>35</v>
      </c>
      <c r="AD3181" s="45">
        <f t="shared" si="399"/>
        <v>0</v>
      </c>
    </row>
    <row r="3182" spans="1:30" x14ac:dyDescent="0.35">
      <c r="A3182" s="32">
        <v>3171</v>
      </c>
      <c r="B3182" s="33">
        <v>6813</v>
      </c>
      <c r="C3182" s="33">
        <v>247</v>
      </c>
      <c r="D3182" s="33" t="s">
        <v>38</v>
      </c>
      <c r="E3182" s="33" t="s">
        <v>47</v>
      </c>
      <c r="F3182" s="33">
        <v>1</v>
      </c>
      <c r="G3182" s="34">
        <v>774.56</v>
      </c>
      <c r="H3182" s="34">
        <f t="shared" si="392"/>
        <v>774.56</v>
      </c>
      <c r="I3182" s="35">
        <v>45546.810416666667</v>
      </c>
      <c r="J3182" s="33">
        <v>14</v>
      </c>
      <c r="K3182" s="33" t="s">
        <v>32</v>
      </c>
      <c r="L3182" s="33">
        <v>136</v>
      </c>
      <c r="M3182" s="33">
        <v>51</v>
      </c>
      <c r="N3182" s="33">
        <v>225</v>
      </c>
      <c r="O3182" s="33">
        <v>430</v>
      </c>
      <c r="P3182" s="33">
        <v>8</v>
      </c>
      <c r="Q3182" s="33">
        <v>67</v>
      </c>
      <c r="R3182" s="33" t="str">
        <f t="shared" si="393"/>
        <v xml:space="preserve">3.Senior Citizen </v>
      </c>
      <c r="S3182" s="33" t="s">
        <v>46</v>
      </c>
      <c r="T3182" s="33">
        <v>48571.46</v>
      </c>
      <c r="U3182" s="33" t="s">
        <v>42</v>
      </c>
      <c r="V3182" s="33" t="s">
        <v>29</v>
      </c>
      <c r="W3182" s="36">
        <v>45546</v>
      </c>
      <c r="X3182" s="46">
        <v>0.81041666666666667</v>
      </c>
      <c r="Y3182" s="34">
        <f t="shared" si="394"/>
        <v>11</v>
      </c>
      <c r="Z3182" s="34">
        <f t="shared" si="395"/>
        <v>11</v>
      </c>
      <c r="AA3182" s="33">
        <f t="shared" si="396"/>
        <v>2024</v>
      </c>
      <c r="AB3182" s="34">
        <f t="shared" si="397"/>
        <v>19</v>
      </c>
      <c r="AC3182" s="34">
        <f t="shared" si="398"/>
        <v>27</v>
      </c>
      <c r="AD3182" s="38">
        <f t="shared" si="399"/>
        <v>0</v>
      </c>
    </row>
    <row r="3183" spans="1:30" x14ac:dyDescent="0.35">
      <c r="A3183" s="39">
        <v>3172</v>
      </c>
      <c r="B3183" s="40">
        <v>3846</v>
      </c>
      <c r="C3183" s="40">
        <v>209</v>
      </c>
      <c r="D3183" s="40" t="s">
        <v>51</v>
      </c>
      <c r="E3183" s="40" t="s">
        <v>25</v>
      </c>
      <c r="F3183" s="40">
        <v>4</v>
      </c>
      <c r="G3183" s="41">
        <v>1564.22</v>
      </c>
      <c r="H3183" s="41">
        <f t="shared" si="392"/>
        <v>6256.88</v>
      </c>
      <c r="I3183" s="42">
        <v>45492.140277777777</v>
      </c>
      <c r="J3183" s="40">
        <v>1</v>
      </c>
      <c r="K3183" s="40" t="s">
        <v>45</v>
      </c>
      <c r="L3183" s="40">
        <v>391</v>
      </c>
      <c r="M3183" s="40">
        <v>131</v>
      </c>
      <c r="N3183" s="40">
        <v>283</v>
      </c>
      <c r="O3183" s="40">
        <v>155</v>
      </c>
      <c r="P3183" s="40">
        <v>8</v>
      </c>
      <c r="Q3183" s="40">
        <v>22</v>
      </c>
      <c r="R3183" s="40" t="str">
        <f t="shared" si="393"/>
        <v>1.Young age</v>
      </c>
      <c r="S3183" s="40" t="s">
        <v>41</v>
      </c>
      <c r="T3183" s="40">
        <v>29176.43</v>
      </c>
      <c r="U3183" s="40" t="s">
        <v>28</v>
      </c>
      <c r="V3183" s="40" t="s">
        <v>29</v>
      </c>
      <c r="W3183" s="43">
        <v>45492</v>
      </c>
      <c r="X3183" s="44">
        <v>0.14027777777777778</v>
      </c>
      <c r="Y3183" s="41">
        <f t="shared" si="394"/>
        <v>19</v>
      </c>
      <c r="Z3183" s="41">
        <f t="shared" si="395"/>
        <v>19</v>
      </c>
      <c r="AA3183" s="40">
        <f t="shared" si="396"/>
        <v>2024</v>
      </c>
      <c r="AB3183" s="41">
        <f t="shared" si="397"/>
        <v>3</v>
      </c>
      <c r="AC3183" s="41">
        <f t="shared" si="398"/>
        <v>22</v>
      </c>
      <c r="AD3183" s="45">
        <f t="shared" si="399"/>
        <v>0</v>
      </c>
    </row>
    <row r="3184" spans="1:30" x14ac:dyDescent="0.35">
      <c r="A3184" s="32">
        <v>3173</v>
      </c>
      <c r="B3184" s="33">
        <v>3885</v>
      </c>
      <c r="C3184" s="33">
        <v>279</v>
      </c>
      <c r="D3184" s="33" t="s">
        <v>51</v>
      </c>
      <c r="E3184" s="33" t="s">
        <v>47</v>
      </c>
      <c r="F3184" s="33">
        <v>3</v>
      </c>
      <c r="G3184" s="34">
        <v>1031.8699999999999</v>
      </c>
      <c r="H3184" s="34">
        <f t="shared" si="392"/>
        <v>3095.6099999999997</v>
      </c>
      <c r="I3184" s="35">
        <v>45421.642361111109</v>
      </c>
      <c r="J3184" s="33">
        <v>16</v>
      </c>
      <c r="K3184" s="33" t="s">
        <v>45</v>
      </c>
      <c r="L3184" s="33">
        <v>444</v>
      </c>
      <c r="M3184" s="33">
        <v>125</v>
      </c>
      <c r="N3184" s="33">
        <v>223</v>
      </c>
      <c r="O3184" s="33">
        <v>466</v>
      </c>
      <c r="P3184" s="33">
        <v>2</v>
      </c>
      <c r="Q3184" s="33">
        <v>35</v>
      </c>
      <c r="R3184" s="33" t="str">
        <f t="shared" si="393"/>
        <v>2.Middle age</v>
      </c>
      <c r="S3184" s="33" t="s">
        <v>27</v>
      </c>
      <c r="T3184" s="33">
        <v>113171.33</v>
      </c>
      <c r="U3184" s="33" t="s">
        <v>28</v>
      </c>
      <c r="V3184" s="33" t="s">
        <v>29</v>
      </c>
      <c r="W3184" s="36">
        <v>45421</v>
      </c>
      <c r="X3184" s="46">
        <v>0.64236111111111116</v>
      </c>
      <c r="Y3184" s="34">
        <f t="shared" si="394"/>
        <v>9</v>
      </c>
      <c r="Z3184" s="34">
        <f t="shared" si="395"/>
        <v>9</v>
      </c>
      <c r="AA3184" s="33">
        <f t="shared" si="396"/>
        <v>2024</v>
      </c>
      <c r="AB3184" s="34">
        <f t="shared" si="397"/>
        <v>15</v>
      </c>
      <c r="AC3184" s="34">
        <f t="shared" si="398"/>
        <v>25</v>
      </c>
      <c r="AD3184" s="38">
        <f t="shared" si="399"/>
        <v>0</v>
      </c>
    </row>
    <row r="3185" spans="1:30" x14ac:dyDescent="0.35">
      <c r="A3185" s="39">
        <v>3174</v>
      </c>
      <c r="B3185" s="40">
        <v>4875</v>
      </c>
      <c r="C3185" s="40">
        <v>319</v>
      </c>
      <c r="D3185" s="40" t="s">
        <v>39</v>
      </c>
      <c r="E3185" s="40" t="s">
        <v>47</v>
      </c>
      <c r="F3185" s="40">
        <v>3</v>
      </c>
      <c r="G3185" s="41">
        <v>716.41</v>
      </c>
      <c r="H3185" s="41">
        <f t="shared" si="392"/>
        <v>2149.23</v>
      </c>
      <c r="I3185" s="42">
        <v>45504.44027777778</v>
      </c>
      <c r="J3185" s="40">
        <v>3</v>
      </c>
      <c r="K3185" s="40" t="s">
        <v>26</v>
      </c>
      <c r="L3185" s="40">
        <v>128</v>
      </c>
      <c r="M3185" s="40">
        <v>69</v>
      </c>
      <c r="N3185" s="40">
        <v>292</v>
      </c>
      <c r="O3185" s="40">
        <v>402</v>
      </c>
      <c r="P3185" s="40">
        <v>1</v>
      </c>
      <c r="Q3185" s="40">
        <v>22</v>
      </c>
      <c r="R3185" s="40" t="str">
        <f t="shared" si="393"/>
        <v>1.Young age</v>
      </c>
      <c r="S3185" s="40" t="s">
        <v>27</v>
      </c>
      <c r="T3185" s="40">
        <v>117571.41</v>
      </c>
      <c r="U3185" s="40" t="s">
        <v>33</v>
      </c>
      <c r="V3185" s="40" t="s">
        <v>50</v>
      </c>
      <c r="W3185" s="43">
        <v>45504</v>
      </c>
      <c r="X3185" s="44">
        <v>0.44027777777777777</v>
      </c>
      <c r="Y3185" s="41">
        <f t="shared" si="394"/>
        <v>31</v>
      </c>
      <c r="Z3185" s="41">
        <f t="shared" si="395"/>
        <v>31</v>
      </c>
      <c r="AA3185" s="40">
        <f t="shared" si="396"/>
        <v>2024</v>
      </c>
      <c r="AB3185" s="41">
        <f t="shared" si="397"/>
        <v>10</v>
      </c>
      <c r="AC3185" s="41">
        <f t="shared" si="398"/>
        <v>34</v>
      </c>
      <c r="AD3185" s="45">
        <f t="shared" si="399"/>
        <v>0</v>
      </c>
    </row>
    <row r="3186" spans="1:30" x14ac:dyDescent="0.35">
      <c r="A3186" s="32">
        <v>3175</v>
      </c>
      <c r="B3186" s="33">
        <v>6210</v>
      </c>
      <c r="C3186" s="33">
        <v>381</v>
      </c>
      <c r="D3186" s="33" t="s">
        <v>31</v>
      </c>
      <c r="E3186" s="33" t="s">
        <v>47</v>
      </c>
      <c r="F3186" s="33">
        <v>2</v>
      </c>
      <c r="G3186" s="34">
        <v>871.14</v>
      </c>
      <c r="H3186" s="34">
        <f t="shared" si="392"/>
        <v>1742.28</v>
      </c>
      <c r="I3186" s="35">
        <v>45470.637499999997</v>
      </c>
      <c r="J3186" s="33">
        <v>9</v>
      </c>
      <c r="K3186" s="33" t="s">
        <v>36</v>
      </c>
      <c r="L3186" s="33">
        <v>413</v>
      </c>
      <c r="M3186" s="33">
        <v>64</v>
      </c>
      <c r="N3186" s="33">
        <v>156</v>
      </c>
      <c r="O3186" s="33">
        <v>345</v>
      </c>
      <c r="P3186" s="33">
        <v>4</v>
      </c>
      <c r="Q3186" s="33">
        <v>21</v>
      </c>
      <c r="R3186" s="33" t="str">
        <f t="shared" si="393"/>
        <v>1.Young age</v>
      </c>
      <c r="S3186" s="33" t="s">
        <v>46</v>
      </c>
      <c r="T3186" s="33">
        <v>110914.36</v>
      </c>
      <c r="U3186" s="33" t="s">
        <v>42</v>
      </c>
      <c r="V3186" s="33" t="s">
        <v>34</v>
      </c>
      <c r="W3186" s="36">
        <v>45470</v>
      </c>
      <c r="X3186" s="37">
        <v>0.63749999999999996</v>
      </c>
      <c r="Y3186" s="34">
        <f t="shared" si="394"/>
        <v>27</v>
      </c>
      <c r="Z3186" s="34">
        <f t="shared" si="395"/>
        <v>27</v>
      </c>
      <c r="AA3186" s="33">
        <f t="shared" si="396"/>
        <v>2024</v>
      </c>
      <c r="AB3186" s="34">
        <f t="shared" si="397"/>
        <v>15</v>
      </c>
      <c r="AC3186" s="34">
        <f t="shared" si="398"/>
        <v>18</v>
      </c>
      <c r="AD3186" s="38">
        <f t="shared" si="399"/>
        <v>0</v>
      </c>
    </row>
    <row r="3187" spans="1:30" x14ac:dyDescent="0.35">
      <c r="A3187" s="39">
        <v>3176</v>
      </c>
      <c r="B3187" s="40">
        <v>6878</v>
      </c>
      <c r="C3187" s="40">
        <v>550</v>
      </c>
      <c r="D3187" s="40" t="s">
        <v>31</v>
      </c>
      <c r="E3187" s="40" t="s">
        <v>47</v>
      </c>
      <c r="F3187" s="40">
        <v>5</v>
      </c>
      <c r="G3187" s="41">
        <v>1936.99</v>
      </c>
      <c r="H3187" s="41">
        <f t="shared" si="392"/>
        <v>9684.9500000000007</v>
      </c>
      <c r="I3187" s="42">
        <v>45457.60833333333</v>
      </c>
      <c r="J3187" s="40">
        <v>17</v>
      </c>
      <c r="K3187" s="40" t="s">
        <v>40</v>
      </c>
      <c r="L3187" s="40">
        <v>444</v>
      </c>
      <c r="M3187" s="40">
        <v>96</v>
      </c>
      <c r="N3187" s="40">
        <v>274</v>
      </c>
      <c r="O3187" s="40">
        <v>198</v>
      </c>
      <c r="P3187" s="40">
        <v>1</v>
      </c>
      <c r="Q3187" s="40">
        <v>23</v>
      </c>
      <c r="R3187" s="40" t="str">
        <f t="shared" si="393"/>
        <v>1.Young age</v>
      </c>
      <c r="S3187" s="40" t="s">
        <v>46</v>
      </c>
      <c r="T3187" s="40">
        <v>119753.86</v>
      </c>
      <c r="U3187" s="40" t="s">
        <v>37</v>
      </c>
      <c r="V3187" s="40" t="s">
        <v>43</v>
      </c>
      <c r="W3187" s="43">
        <v>45457</v>
      </c>
      <c r="X3187" s="44">
        <v>0.60833333333333328</v>
      </c>
      <c r="Y3187" s="41">
        <f t="shared" si="394"/>
        <v>14</v>
      </c>
      <c r="Z3187" s="41">
        <f t="shared" si="395"/>
        <v>14</v>
      </c>
      <c r="AA3187" s="40">
        <f t="shared" si="396"/>
        <v>2024</v>
      </c>
      <c r="AB3187" s="41">
        <f t="shared" si="397"/>
        <v>14</v>
      </c>
      <c r="AC3187" s="41">
        <f t="shared" si="398"/>
        <v>36</v>
      </c>
      <c r="AD3187" s="45">
        <f t="shared" si="399"/>
        <v>0</v>
      </c>
    </row>
    <row r="3188" spans="1:30" x14ac:dyDescent="0.35">
      <c r="A3188" s="32">
        <v>3177</v>
      </c>
      <c r="B3188" s="33">
        <v>1462</v>
      </c>
      <c r="C3188" s="33">
        <v>518</v>
      </c>
      <c r="D3188" s="33" t="s">
        <v>39</v>
      </c>
      <c r="E3188" s="33" t="s">
        <v>47</v>
      </c>
      <c r="F3188" s="33">
        <v>1</v>
      </c>
      <c r="G3188" s="34">
        <v>1741.77</v>
      </c>
      <c r="H3188" s="34">
        <f t="shared" si="392"/>
        <v>1741.77</v>
      </c>
      <c r="I3188" s="35">
        <v>45498.488194444442</v>
      </c>
      <c r="J3188" s="33">
        <v>16</v>
      </c>
      <c r="K3188" s="33" t="s">
        <v>26</v>
      </c>
      <c r="L3188" s="33">
        <v>171</v>
      </c>
      <c r="M3188" s="33">
        <v>70</v>
      </c>
      <c r="N3188" s="33">
        <v>246</v>
      </c>
      <c r="O3188" s="33">
        <v>362</v>
      </c>
      <c r="P3188" s="33">
        <v>3</v>
      </c>
      <c r="Q3188" s="33">
        <v>23</v>
      </c>
      <c r="R3188" s="33" t="str">
        <f t="shared" si="393"/>
        <v>1.Young age</v>
      </c>
      <c r="S3188" s="33" t="s">
        <v>27</v>
      </c>
      <c r="T3188" s="33">
        <v>54020.56</v>
      </c>
      <c r="U3188" s="33" t="s">
        <v>42</v>
      </c>
      <c r="V3188" s="33" t="s">
        <v>43</v>
      </c>
      <c r="W3188" s="36">
        <v>45498</v>
      </c>
      <c r="X3188" s="37">
        <v>0.48819444444444443</v>
      </c>
      <c r="Y3188" s="34">
        <f t="shared" si="394"/>
        <v>25</v>
      </c>
      <c r="Z3188" s="34">
        <f t="shared" si="395"/>
        <v>25</v>
      </c>
      <c r="AA3188" s="33">
        <f t="shared" si="396"/>
        <v>2024</v>
      </c>
      <c r="AB3188" s="34">
        <f t="shared" si="397"/>
        <v>11</v>
      </c>
      <c r="AC3188" s="34">
        <f t="shared" si="398"/>
        <v>43</v>
      </c>
      <c r="AD3188" s="38">
        <f t="shared" si="399"/>
        <v>0</v>
      </c>
    </row>
    <row r="3189" spans="1:30" x14ac:dyDescent="0.35">
      <c r="A3189" s="39">
        <v>3178</v>
      </c>
      <c r="B3189" s="40">
        <v>6761</v>
      </c>
      <c r="C3189" s="40">
        <v>360</v>
      </c>
      <c r="D3189" s="40" t="s">
        <v>51</v>
      </c>
      <c r="E3189" s="40" t="s">
        <v>25</v>
      </c>
      <c r="F3189" s="40">
        <v>2</v>
      </c>
      <c r="G3189" s="41">
        <v>1376.16</v>
      </c>
      <c r="H3189" s="41">
        <f t="shared" si="392"/>
        <v>2752.32</v>
      </c>
      <c r="I3189" s="42">
        <v>45348.631249999999</v>
      </c>
      <c r="J3189" s="40">
        <v>13</v>
      </c>
      <c r="K3189" s="40" t="s">
        <v>26</v>
      </c>
      <c r="L3189" s="40">
        <v>271</v>
      </c>
      <c r="M3189" s="40">
        <v>107</v>
      </c>
      <c r="N3189" s="40">
        <v>195</v>
      </c>
      <c r="O3189" s="40">
        <v>147</v>
      </c>
      <c r="P3189" s="40">
        <v>8</v>
      </c>
      <c r="Q3189" s="40">
        <v>65</v>
      </c>
      <c r="R3189" s="40" t="str">
        <f t="shared" si="393"/>
        <v xml:space="preserve">3.Senior Citizen </v>
      </c>
      <c r="S3189" s="40" t="s">
        <v>27</v>
      </c>
      <c r="T3189" s="40">
        <v>115498.41</v>
      </c>
      <c r="U3189" s="40" t="s">
        <v>42</v>
      </c>
      <c r="V3189" s="40" t="s">
        <v>29</v>
      </c>
      <c r="W3189" s="43">
        <v>45348</v>
      </c>
      <c r="X3189" s="44">
        <v>0.63124999999999998</v>
      </c>
      <c r="Y3189" s="41">
        <f t="shared" si="394"/>
        <v>26</v>
      </c>
      <c r="Z3189" s="41">
        <f t="shared" si="395"/>
        <v>26</v>
      </c>
      <c r="AA3189" s="40">
        <f t="shared" si="396"/>
        <v>2024</v>
      </c>
      <c r="AB3189" s="41">
        <f t="shared" si="397"/>
        <v>15</v>
      </c>
      <c r="AC3189" s="41">
        <f t="shared" si="398"/>
        <v>9</v>
      </c>
      <c r="AD3189" s="45">
        <f t="shared" si="399"/>
        <v>0</v>
      </c>
    </row>
    <row r="3190" spans="1:30" x14ac:dyDescent="0.35">
      <c r="A3190" s="32">
        <v>3179</v>
      </c>
      <c r="B3190" s="33">
        <v>3328</v>
      </c>
      <c r="C3190" s="33">
        <v>983</v>
      </c>
      <c r="D3190" s="33" t="s">
        <v>49</v>
      </c>
      <c r="E3190" s="33" t="s">
        <v>25</v>
      </c>
      <c r="F3190" s="33">
        <v>4</v>
      </c>
      <c r="G3190" s="34">
        <v>1838.29</v>
      </c>
      <c r="H3190" s="34">
        <f t="shared" si="392"/>
        <v>7353.16</v>
      </c>
      <c r="I3190" s="35">
        <v>45390.017361111109</v>
      </c>
      <c r="J3190" s="33">
        <v>12</v>
      </c>
      <c r="K3190" s="33" t="s">
        <v>36</v>
      </c>
      <c r="L3190" s="33">
        <v>330</v>
      </c>
      <c r="M3190" s="33">
        <v>72</v>
      </c>
      <c r="N3190" s="33">
        <v>122</v>
      </c>
      <c r="O3190" s="33">
        <v>442</v>
      </c>
      <c r="P3190" s="33">
        <v>6</v>
      </c>
      <c r="Q3190" s="33">
        <v>26</v>
      </c>
      <c r="R3190" s="33" t="str">
        <f t="shared" si="393"/>
        <v>1.Young age</v>
      </c>
      <c r="S3190" s="33" t="s">
        <v>27</v>
      </c>
      <c r="T3190" s="33">
        <v>34554.25</v>
      </c>
      <c r="U3190" s="33" t="s">
        <v>33</v>
      </c>
      <c r="V3190" s="33" t="s">
        <v>50</v>
      </c>
      <c r="W3190" s="36">
        <v>45390</v>
      </c>
      <c r="X3190" s="46">
        <v>1.7361111111111112E-2</v>
      </c>
      <c r="Y3190" s="34">
        <f t="shared" si="394"/>
        <v>8</v>
      </c>
      <c r="Z3190" s="34">
        <f t="shared" si="395"/>
        <v>8</v>
      </c>
      <c r="AA3190" s="33">
        <f t="shared" si="396"/>
        <v>2024</v>
      </c>
      <c r="AB3190" s="34">
        <f t="shared" si="397"/>
        <v>0</v>
      </c>
      <c r="AC3190" s="34">
        <f t="shared" si="398"/>
        <v>25</v>
      </c>
      <c r="AD3190" s="38">
        <f t="shared" si="399"/>
        <v>0</v>
      </c>
    </row>
    <row r="3191" spans="1:30" x14ac:dyDescent="0.35">
      <c r="A3191" s="39">
        <v>3180</v>
      </c>
      <c r="B3191" s="40">
        <v>4084</v>
      </c>
      <c r="C3191" s="40">
        <v>703</v>
      </c>
      <c r="D3191" s="40" t="s">
        <v>24</v>
      </c>
      <c r="E3191" s="40" t="s">
        <v>25</v>
      </c>
      <c r="F3191" s="40">
        <v>3</v>
      </c>
      <c r="G3191" s="41">
        <v>1118.9100000000001</v>
      </c>
      <c r="H3191" s="41">
        <f t="shared" si="392"/>
        <v>3356.7300000000005</v>
      </c>
      <c r="I3191" s="42">
        <v>45374.504166666666</v>
      </c>
      <c r="J3191" s="40">
        <v>2</v>
      </c>
      <c r="K3191" s="40" t="s">
        <v>26</v>
      </c>
      <c r="L3191" s="40">
        <v>10</v>
      </c>
      <c r="M3191" s="40">
        <v>145</v>
      </c>
      <c r="N3191" s="40">
        <v>199</v>
      </c>
      <c r="O3191" s="40">
        <v>475</v>
      </c>
      <c r="P3191" s="40">
        <v>10</v>
      </c>
      <c r="Q3191" s="40">
        <v>20</v>
      </c>
      <c r="R3191" s="40" t="str">
        <f t="shared" si="393"/>
        <v>1.Young age</v>
      </c>
      <c r="S3191" s="40" t="s">
        <v>27</v>
      </c>
      <c r="T3191" s="40">
        <v>70443.89</v>
      </c>
      <c r="U3191" s="40" t="s">
        <v>28</v>
      </c>
      <c r="V3191" s="40" t="s">
        <v>34</v>
      </c>
      <c r="W3191" s="43">
        <v>45374</v>
      </c>
      <c r="X3191" s="44">
        <v>0.50416666666666665</v>
      </c>
      <c r="Y3191" s="41">
        <f t="shared" si="394"/>
        <v>23</v>
      </c>
      <c r="Z3191" s="41">
        <f t="shared" si="395"/>
        <v>23</v>
      </c>
      <c r="AA3191" s="40">
        <f t="shared" si="396"/>
        <v>2024</v>
      </c>
      <c r="AB3191" s="41">
        <f t="shared" si="397"/>
        <v>12</v>
      </c>
      <c r="AC3191" s="41">
        <f t="shared" si="398"/>
        <v>6</v>
      </c>
      <c r="AD3191" s="45">
        <f t="shared" si="399"/>
        <v>0</v>
      </c>
    </row>
    <row r="3192" spans="1:30" x14ac:dyDescent="0.35">
      <c r="A3192" s="32">
        <v>3181</v>
      </c>
      <c r="B3192" s="33">
        <v>9064</v>
      </c>
      <c r="C3192" s="33">
        <v>157</v>
      </c>
      <c r="D3192" s="33" t="s">
        <v>24</v>
      </c>
      <c r="E3192" s="33" t="s">
        <v>47</v>
      </c>
      <c r="F3192" s="33">
        <v>1</v>
      </c>
      <c r="G3192" s="34">
        <v>1670.19</v>
      </c>
      <c r="H3192" s="34">
        <f t="shared" si="392"/>
        <v>1670.19</v>
      </c>
      <c r="I3192" s="35">
        <v>45334.756249999999</v>
      </c>
      <c r="J3192" s="33">
        <v>16</v>
      </c>
      <c r="K3192" s="33" t="s">
        <v>45</v>
      </c>
      <c r="L3192" s="33">
        <v>342</v>
      </c>
      <c r="M3192" s="33">
        <v>96</v>
      </c>
      <c r="N3192" s="33">
        <v>260</v>
      </c>
      <c r="O3192" s="33">
        <v>449</v>
      </c>
      <c r="P3192" s="33">
        <v>7</v>
      </c>
      <c r="Q3192" s="33">
        <v>69</v>
      </c>
      <c r="R3192" s="33" t="str">
        <f t="shared" si="393"/>
        <v xml:space="preserve">3.Senior Citizen </v>
      </c>
      <c r="S3192" s="33" t="s">
        <v>46</v>
      </c>
      <c r="T3192" s="33">
        <v>92190.05</v>
      </c>
      <c r="U3192" s="33" t="s">
        <v>33</v>
      </c>
      <c r="V3192" s="33" t="s">
        <v>50</v>
      </c>
      <c r="W3192" s="36">
        <v>45334</v>
      </c>
      <c r="X3192" s="46">
        <v>0.75624999999999998</v>
      </c>
      <c r="Y3192" s="34">
        <f t="shared" si="394"/>
        <v>12</v>
      </c>
      <c r="Z3192" s="34">
        <f t="shared" si="395"/>
        <v>12</v>
      </c>
      <c r="AA3192" s="33">
        <f t="shared" si="396"/>
        <v>2024</v>
      </c>
      <c r="AB3192" s="34">
        <f t="shared" si="397"/>
        <v>18</v>
      </c>
      <c r="AC3192" s="34">
        <f t="shared" si="398"/>
        <v>9</v>
      </c>
      <c r="AD3192" s="38">
        <f t="shared" si="399"/>
        <v>0</v>
      </c>
    </row>
    <row r="3193" spans="1:30" x14ac:dyDescent="0.35">
      <c r="A3193" s="39">
        <v>3182</v>
      </c>
      <c r="B3193" s="40">
        <v>9882</v>
      </c>
      <c r="C3193" s="40">
        <v>602</v>
      </c>
      <c r="D3193" s="40" t="s">
        <v>38</v>
      </c>
      <c r="E3193" s="40" t="s">
        <v>25</v>
      </c>
      <c r="F3193" s="40">
        <v>3</v>
      </c>
      <c r="G3193" s="41">
        <v>348.64</v>
      </c>
      <c r="H3193" s="41">
        <f t="shared" si="392"/>
        <v>1045.92</v>
      </c>
      <c r="I3193" s="42">
        <v>45350.603472222225</v>
      </c>
      <c r="J3193" s="40">
        <v>15</v>
      </c>
      <c r="K3193" s="40" t="s">
        <v>36</v>
      </c>
      <c r="L3193" s="40">
        <v>33</v>
      </c>
      <c r="M3193" s="40">
        <v>129</v>
      </c>
      <c r="N3193" s="40">
        <v>198</v>
      </c>
      <c r="O3193" s="40">
        <v>395</v>
      </c>
      <c r="P3193" s="40">
        <v>1</v>
      </c>
      <c r="Q3193" s="40">
        <v>23</v>
      </c>
      <c r="R3193" s="40" t="str">
        <f t="shared" si="393"/>
        <v>1.Young age</v>
      </c>
      <c r="S3193" s="40" t="s">
        <v>46</v>
      </c>
      <c r="T3193" s="40">
        <v>103402.56</v>
      </c>
      <c r="U3193" s="40" t="s">
        <v>33</v>
      </c>
      <c r="V3193" s="40" t="s">
        <v>34</v>
      </c>
      <c r="W3193" s="43">
        <v>45350</v>
      </c>
      <c r="X3193" s="44">
        <v>0.60347222222222219</v>
      </c>
      <c r="Y3193" s="41">
        <f t="shared" si="394"/>
        <v>28</v>
      </c>
      <c r="Z3193" s="41">
        <f t="shared" si="395"/>
        <v>28</v>
      </c>
      <c r="AA3193" s="40">
        <f t="shared" si="396"/>
        <v>2024</v>
      </c>
      <c r="AB3193" s="41">
        <f t="shared" si="397"/>
        <v>14</v>
      </c>
      <c r="AC3193" s="41">
        <f t="shared" si="398"/>
        <v>29</v>
      </c>
      <c r="AD3193" s="45">
        <f t="shared" si="399"/>
        <v>0</v>
      </c>
    </row>
    <row r="3194" spans="1:30" x14ac:dyDescent="0.35">
      <c r="A3194" s="32">
        <v>3183</v>
      </c>
      <c r="B3194" s="33">
        <v>6063</v>
      </c>
      <c r="C3194" s="33">
        <v>646</v>
      </c>
      <c r="D3194" s="33" t="s">
        <v>51</v>
      </c>
      <c r="E3194" s="33" t="s">
        <v>47</v>
      </c>
      <c r="F3194" s="33">
        <v>5</v>
      </c>
      <c r="G3194" s="34">
        <v>1708.69</v>
      </c>
      <c r="H3194" s="34">
        <f t="shared" si="392"/>
        <v>8543.4500000000007</v>
      </c>
      <c r="I3194" s="35">
        <v>45393.974999999999</v>
      </c>
      <c r="J3194" s="33">
        <v>12</v>
      </c>
      <c r="K3194" s="33" t="s">
        <v>32</v>
      </c>
      <c r="L3194" s="33">
        <v>319</v>
      </c>
      <c r="M3194" s="33">
        <v>112</v>
      </c>
      <c r="N3194" s="33">
        <v>108</v>
      </c>
      <c r="O3194" s="33">
        <v>114</v>
      </c>
      <c r="P3194" s="33">
        <v>9</v>
      </c>
      <c r="Q3194" s="33">
        <v>59</v>
      </c>
      <c r="R3194" s="33" t="str">
        <f t="shared" si="393"/>
        <v>2.Middle age</v>
      </c>
      <c r="S3194" s="33" t="s">
        <v>46</v>
      </c>
      <c r="T3194" s="33">
        <v>58309.49</v>
      </c>
      <c r="U3194" s="33" t="s">
        <v>42</v>
      </c>
      <c r="V3194" s="33" t="s">
        <v>43</v>
      </c>
      <c r="W3194" s="36">
        <v>45393</v>
      </c>
      <c r="X3194" s="46">
        <v>0.97499999999999998</v>
      </c>
      <c r="Y3194" s="34">
        <f t="shared" si="394"/>
        <v>11</v>
      </c>
      <c r="Z3194" s="34">
        <f t="shared" si="395"/>
        <v>11</v>
      </c>
      <c r="AA3194" s="33">
        <f t="shared" si="396"/>
        <v>2024</v>
      </c>
      <c r="AB3194" s="34">
        <f t="shared" si="397"/>
        <v>23</v>
      </c>
      <c r="AC3194" s="34">
        <f t="shared" si="398"/>
        <v>24</v>
      </c>
      <c r="AD3194" s="38">
        <f t="shared" si="399"/>
        <v>0</v>
      </c>
    </row>
    <row r="3195" spans="1:30" x14ac:dyDescent="0.35">
      <c r="A3195" s="39">
        <v>3184</v>
      </c>
      <c r="B3195" s="40">
        <v>3876</v>
      </c>
      <c r="C3195" s="40">
        <v>483</v>
      </c>
      <c r="D3195" s="40" t="s">
        <v>49</v>
      </c>
      <c r="E3195" s="40" t="s">
        <v>47</v>
      </c>
      <c r="F3195" s="40">
        <v>3</v>
      </c>
      <c r="G3195" s="41">
        <v>1998.42</v>
      </c>
      <c r="H3195" s="41">
        <f t="shared" si="392"/>
        <v>5995.26</v>
      </c>
      <c r="I3195" s="42">
        <v>45485.554861111108</v>
      </c>
      <c r="J3195" s="40">
        <v>5</v>
      </c>
      <c r="K3195" s="40" t="s">
        <v>32</v>
      </c>
      <c r="L3195" s="40">
        <v>252</v>
      </c>
      <c r="M3195" s="40">
        <v>118</v>
      </c>
      <c r="N3195" s="40">
        <v>157</v>
      </c>
      <c r="O3195" s="40">
        <v>219</v>
      </c>
      <c r="P3195" s="40">
        <v>9</v>
      </c>
      <c r="Q3195" s="40">
        <v>47</v>
      </c>
      <c r="R3195" s="40" t="str">
        <f t="shared" si="393"/>
        <v>2.Middle age</v>
      </c>
      <c r="S3195" s="40" t="s">
        <v>41</v>
      </c>
      <c r="T3195" s="40">
        <v>34866.269999999997</v>
      </c>
      <c r="U3195" s="40" t="s">
        <v>28</v>
      </c>
      <c r="V3195" s="40" t="s">
        <v>43</v>
      </c>
      <c r="W3195" s="43">
        <v>45485</v>
      </c>
      <c r="X3195" s="47">
        <v>0.55486111111111114</v>
      </c>
      <c r="Y3195" s="41">
        <f t="shared" si="394"/>
        <v>12</v>
      </c>
      <c r="Z3195" s="41">
        <f t="shared" si="395"/>
        <v>12</v>
      </c>
      <c r="AA3195" s="40">
        <f t="shared" si="396"/>
        <v>2024</v>
      </c>
      <c r="AB3195" s="41">
        <f t="shared" si="397"/>
        <v>13</v>
      </c>
      <c r="AC3195" s="41">
        <f t="shared" si="398"/>
        <v>19</v>
      </c>
      <c r="AD3195" s="45">
        <f t="shared" si="399"/>
        <v>0</v>
      </c>
    </row>
    <row r="3196" spans="1:30" x14ac:dyDescent="0.35">
      <c r="A3196" s="32">
        <v>3185</v>
      </c>
      <c r="B3196" s="33">
        <v>9035</v>
      </c>
      <c r="C3196" s="33">
        <v>816</v>
      </c>
      <c r="D3196" s="33" t="s">
        <v>49</v>
      </c>
      <c r="E3196" s="33" t="s">
        <v>25</v>
      </c>
      <c r="F3196" s="33">
        <v>4</v>
      </c>
      <c r="G3196" s="34">
        <v>474.76</v>
      </c>
      <c r="H3196" s="34">
        <f t="shared" si="392"/>
        <v>1899.04</v>
      </c>
      <c r="I3196" s="35">
        <v>45453.329861111109</v>
      </c>
      <c r="J3196" s="33">
        <v>12</v>
      </c>
      <c r="K3196" s="33" t="s">
        <v>36</v>
      </c>
      <c r="L3196" s="33">
        <v>216</v>
      </c>
      <c r="M3196" s="33">
        <v>78</v>
      </c>
      <c r="N3196" s="33">
        <v>285</v>
      </c>
      <c r="O3196" s="33">
        <v>231</v>
      </c>
      <c r="P3196" s="33">
        <v>10</v>
      </c>
      <c r="Q3196" s="33">
        <v>69</v>
      </c>
      <c r="R3196" s="33" t="str">
        <f t="shared" si="393"/>
        <v xml:space="preserve">3.Senior Citizen </v>
      </c>
      <c r="S3196" s="33" t="s">
        <v>41</v>
      </c>
      <c r="T3196" s="33">
        <v>95464.38</v>
      </c>
      <c r="U3196" s="33" t="s">
        <v>33</v>
      </c>
      <c r="V3196" s="33" t="s">
        <v>43</v>
      </c>
      <c r="W3196" s="36">
        <v>45453</v>
      </c>
      <c r="X3196" s="46">
        <v>0.3298611111111111</v>
      </c>
      <c r="Y3196" s="34">
        <f t="shared" si="394"/>
        <v>10</v>
      </c>
      <c r="Z3196" s="34">
        <f t="shared" si="395"/>
        <v>10</v>
      </c>
      <c r="AA3196" s="33">
        <f t="shared" si="396"/>
        <v>2024</v>
      </c>
      <c r="AB3196" s="34">
        <f t="shared" si="397"/>
        <v>7</v>
      </c>
      <c r="AC3196" s="34">
        <f t="shared" si="398"/>
        <v>55</v>
      </c>
      <c r="AD3196" s="38">
        <f t="shared" si="399"/>
        <v>0</v>
      </c>
    </row>
    <row r="3197" spans="1:30" x14ac:dyDescent="0.35">
      <c r="A3197" s="39">
        <v>3186</v>
      </c>
      <c r="B3197" s="40">
        <v>1621</v>
      </c>
      <c r="C3197" s="40">
        <v>215</v>
      </c>
      <c r="D3197" s="40" t="s">
        <v>49</v>
      </c>
      <c r="E3197" s="40" t="s">
        <v>25</v>
      </c>
      <c r="F3197" s="40">
        <v>2</v>
      </c>
      <c r="G3197" s="41">
        <v>1282.6300000000001</v>
      </c>
      <c r="H3197" s="41">
        <f t="shared" si="392"/>
        <v>2565.2600000000002</v>
      </c>
      <c r="I3197" s="42">
        <v>45343.27847222222</v>
      </c>
      <c r="J3197" s="40">
        <v>15</v>
      </c>
      <c r="K3197" s="40" t="s">
        <v>32</v>
      </c>
      <c r="L3197" s="40">
        <v>352</v>
      </c>
      <c r="M3197" s="40">
        <v>75</v>
      </c>
      <c r="N3197" s="40">
        <v>141</v>
      </c>
      <c r="O3197" s="40">
        <v>327</v>
      </c>
      <c r="P3197" s="40">
        <v>6</v>
      </c>
      <c r="Q3197" s="40">
        <v>37</v>
      </c>
      <c r="R3197" s="40" t="str">
        <f t="shared" si="393"/>
        <v>2.Middle age</v>
      </c>
      <c r="S3197" s="40" t="s">
        <v>41</v>
      </c>
      <c r="T3197" s="40">
        <v>107011.72</v>
      </c>
      <c r="U3197" s="40" t="s">
        <v>37</v>
      </c>
      <c r="V3197" s="40" t="s">
        <v>43</v>
      </c>
      <c r="W3197" s="43">
        <v>45343</v>
      </c>
      <c r="X3197" s="44">
        <v>0.27847222222222223</v>
      </c>
      <c r="Y3197" s="41">
        <f t="shared" si="394"/>
        <v>21</v>
      </c>
      <c r="Z3197" s="41">
        <f t="shared" si="395"/>
        <v>21</v>
      </c>
      <c r="AA3197" s="40">
        <f t="shared" si="396"/>
        <v>2024</v>
      </c>
      <c r="AB3197" s="41">
        <f t="shared" si="397"/>
        <v>6</v>
      </c>
      <c r="AC3197" s="41">
        <f t="shared" si="398"/>
        <v>41</v>
      </c>
      <c r="AD3197" s="45">
        <f t="shared" si="399"/>
        <v>0</v>
      </c>
    </row>
    <row r="3198" spans="1:30" x14ac:dyDescent="0.35">
      <c r="A3198" s="32">
        <v>3187</v>
      </c>
      <c r="B3198" s="33">
        <v>2478</v>
      </c>
      <c r="C3198" s="33">
        <v>424</v>
      </c>
      <c r="D3198" s="33" t="s">
        <v>24</v>
      </c>
      <c r="E3198" s="33" t="s">
        <v>25</v>
      </c>
      <c r="F3198" s="33">
        <v>4</v>
      </c>
      <c r="G3198" s="34">
        <v>333.72</v>
      </c>
      <c r="H3198" s="34">
        <f t="shared" si="392"/>
        <v>1334.88</v>
      </c>
      <c r="I3198" s="35">
        <v>45371.063888888886</v>
      </c>
      <c r="J3198" s="33">
        <v>5</v>
      </c>
      <c r="K3198" s="33" t="s">
        <v>36</v>
      </c>
      <c r="L3198" s="33">
        <v>81</v>
      </c>
      <c r="M3198" s="33">
        <v>104</v>
      </c>
      <c r="N3198" s="33">
        <v>271</v>
      </c>
      <c r="O3198" s="33">
        <v>204</v>
      </c>
      <c r="P3198" s="33">
        <v>9</v>
      </c>
      <c r="Q3198" s="33">
        <v>47</v>
      </c>
      <c r="R3198" s="33" t="str">
        <f t="shared" si="393"/>
        <v>2.Middle age</v>
      </c>
      <c r="S3198" s="33" t="s">
        <v>46</v>
      </c>
      <c r="T3198" s="33">
        <v>46204.94</v>
      </c>
      <c r="U3198" s="33" t="s">
        <v>28</v>
      </c>
      <c r="V3198" s="33" t="s">
        <v>50</v>
      </c>
      <c r="W3198" s="36">
        <v>45371</v>
      </c>
      <c r="X3198" s="37">
        <v>6.3888888888888884E-2</v>
      </c>
      <c r="Y3198" s="34">
        <f t="shared" si="394"/>
        <v>20</v>
      </c>
      <c r="Z3198" s="34">
        <f t="shared" si="395"/>
        <v>20</v>
      </c>
      <c r="AA3198" s="33">
        <f t="shared" si="396"/>
        <v>2024</v>
      </c>
      <c r="AB3198" s="34">
        <f t="shared" si="397"/>
        <v>1</v>
      </c>
      <c r="AC3198" s="34">
        <f t="shared" si="398"/>
        <v>32</v>
      </c>
      <c r="AD3198" s="38">
        <f t="shared" si="399"/>
        <v>0</v>
      </c>
    </row>
    <row r="3199" spans="1:30" x14ac:dyDescent="0.35">
      <c r="A3199" s="39">
        <v>3188</v>
      </c>
      <c r="B3199" s="40">
        <v>1920</v>
      </c>
      <c r="C3199" s="40">
        <v>658</v>
      </c>
      <c r="D3199" s="40" t="s">
        <v>39</v>
      </c>
      <c r="E3199" s="40" t="s">
        <v>25</v>
      </c>
      <c r="F3199" s="40">
        <v>1</v>
      </c>
      <c r="G3199" s="41">
        <v>678.21</v>
      </c>
      <c r="H3199" s="41">
        <f t="shared" si="392"/>
        <v>678.21</v>
      </c>
      <c r="I3199" s="42">
        <v>45496.033333333333</v>
      </c>
      <c r="J3199" s="40">
        <v>8</v>
      </c>
      <c r="K3199" s="40" t="s">
        <v>40</v>
      </c>
      <c r="L3199" s="40">
        <v>57</v>
      </c>
      <c r="M3199" s="40">
        <v>109</v>
      </c>
      <c r="N3199" s="40">
        <v>266</v>
      </c>
      <c r="O3199" s="40">
        <v>153</v>
      </c>
      <c r="P3199" s="40">
        <v>7</v>
      </c>
      <c r="Q3199" s="40">
        <v>34</v>
      </c>
      <c r="R3199" s="40" t="str">
        <f t="shared" si="393"/>
        <v>1.Young age</v>
      </c>
      <c r="S3199" s="40" t="s">
        <v>46</v>
      </c>
      <c r="T3199" s="40">
        <v>30145.98</v>
      </c>
      <c r="U3199" s="40" t="s">
        <v>33</v>
      </c>
      <c r="V3199" s="40" t="s">
        <v>43</v>
      </c>
      <c r="W3199" s="43">
        <v>45496</v>
      </c>
      <c r="X3199" s="44">
        <v>3.3333333333333333E-2</v>
      </c>
      <c r="Y3199" s="41">
        <f t="shared" si="394"/>
        <v>23</v>
      </c>
      <c r="Z3199" s="41">
        <f t="shared" si="395"/>
        <v>23</v>
      </c>
      <c r="AA3199" s="40">
        <f t="shared" si="396"/>
        <v>2024</v>
      </c>
      <c r="AB3199" s="41">
        <f t="shared" si="397"/>
        <v>0</v>
      </c>
      <c r="AC3199" s="41">
        <f t="shared" si="398"/>
        <v>48</v>
      </c>
      <c r="AD3199" s="45">
        <f t="shared" si="399"/>
        <v>0</v>
      </c>
    </row>
    <row r="3200" spans="1:30" x14ac:dyDescent="0.35">
      <c r="A3200" s="32">
        <v>3189</v>
      </c>
      <c r="B3200" s="33">
        <v>4811</v>
      </c>
      <c r="C3200" s="33">
        <v>533</v>
      </c>
      <c r="D3200" s="33" t="s">
        <v>39</v>
      </c>
      <c r="E3200" s="33" t="s">
        <v>25</v>
      </c>
      <c r="F3200" s="33">
        <v>2</v>
      </c>
      <c r="G3200" s="34">
        <v>1924.09</v>
      </c>
      <c r="H3200" s="34">
        <f t="shared" si="392"/>
        <v>3848.18</v>
      </c>
      <c r="I3200" s="35">
        <v>45422.738194444442</v>
      </c>
      <c r="J3200" s="33">
        <v>3</v>
      </c>
      <c r="K3200" s="33" t="s">
        <v>40</v>
      </c>
      <c r="L3200" s="33">
        <v>101</v>
      </c>
      <c r="M3200" s="33">
        <v>85</v>
      </c>
      <c r="N3200" s="33">
        <v>163</v>
      </c>
      <c r="O3200" s="33">
        <v>332</v>
      </c>
      <c r="P3200" s="33">
        <v>10</v>
      </c>
      <c r="Q3200" s="33">
        <v>62</v>
      </c>
      <c r="R3200" s="33" t="str">
        <f t="shared" si="393"/>
        <v xml:space="preserve">3.Senior Citizen </v>
      </c>
      <c r="S3200" s="33" t="s">
        <v>27</v>
      </c>
      <c r="T3200" s="33">
        <v>59302.84</v>
      </c>
      <c r="U3200" s="33" t="s">
        <v>33</v>
      </c>
      <c r="V3200" s="33" t="s">
        <v>34</v>
      </c>
      <c r="W3200" s="36">
        <v>45422</v>
      </c>
      <c r="X3200" s="46">
        <v>0.73819444444444449</v>
      </c>
      <c r="Y3200" s="34">
        <f t="shared" si="394"/>
        <v>10</v>
      </c>
      <c r="Z3200" s="34">
        <f t="shared" si="395"/>
        <v>10</v>
      </c>
      <c r="AA3200" s="33">
        <f t="shared" si="396"/>
        <v>2024</v>
      </c>
      <c r="AB3200" s="34">
        <f t="shared" si="397"/>
        <v>17</v>
      </c>
      <c r="AC3200" s="34">
        <f t="shared" si="398"/>
        <v>43</v>
      </c>
      <c r="AD3200" s="38">
        <f t="shared" si="399"/>
        <v>0</v>
      </c>
    </row>
    <row r="3201" spans="1:30" x14ac:dyDescent="0.35">
      <c r="A3201" s="39">
        <v>3190</v>
      </c>
      <c r="B3201" s="40">
        <v>4584</v>
      </c>
      <c r="C3201" s="40">
        <v>586</v>
      </c>
      <c r="D3201" s="40" t="s">
        <v>38</v>
      </c>
      <c r="E3201" s="40" t="s">
        <v>25</v>
      </c>
      <c r="F3201" s="40">
        <v>5</v>
      </c>
      <c r="G3201" s="41">
        <v>716.95</v>
      </c>
      <c r="H3201" s="41">
        <f t="shared" si="392"/>
        <v>3584.75</v>
      </c>
      <c r="I3201" s="42">
        <v>45505.998611111114</v>
      </c>
      <c r="J3201" s="40">
        <v>13</v>
      </c>
      <c r="K3201" s="40" t="s">
        <v>45</v>
      </c>
      <c r="L3201" s="40">
        <v>480</v>
      </c>
      <c r="M3201" s="40">
        <v>150</v>
      </c>
      <c r="N3201" s="40">
        <v>268</v>
      </c>
      <c r="O3201" s="40">
        <v>267</v>
      </c>
      <c r="P3201" s="40">
        <v>8</v>
      </c>
      <c r="Q3201" s="40">
        <v>53</v>
      </c>
      <c r="R3201" s="40" t="str">
        <f t="shared" si="393"/>
        <v>2.Middle age</v>
      </c>
      <c r="S3201" s="40" t="s">
        <v>27</v>
      </c>
      <c r="T3201" s="40">
        <v>100735.62</v>
      </c>
      <c r="U3201" s="40" t="s">
        <v>28</v>
      </c>
      <c r="V3201" s="40" t="s">
        <v>43</v>
      </c>
      <c r="W3201" s="43">
        <v>45505</v>
      </c>
      <c r="X3201" s="47">
        <v>0.99861111111111112</v>
      </c>
      <c r="Y3201" s="41">
        <f t="shared" si="394"/>
        <v>1</v>
      </c>
      <c r="Z3201" s="41">
        <f t="shared" si="395"/>
        <v>1</v>
      </c>
      <c r="AA3201" s="40">
        <f t="shared" si="396"/>
        <v>2024</v>
      </c>
      <c r="AB3201" s="41">
        <f t="shared" si="397"/>
        <v>23</v>
      </c>
      <c r="AC3201" s="41">
        <f t="shared" si="398"/>
        <v>58</v>
      </c>
      <c r="AD3201" s="45">
        <f t="shared" si="399"/>
        <v>0</v>
      </c>
    </row>
    <row r="3202" spans="1:30" x14ac:dyDescent="0.35">
      <c r="A3202" s="32">
        <v>3191</v>
      </c>
      <c r="B3202" s="33">
        <v>1326</v>
      </c>
      <c r="C3202" s="33">
        <v>799</v>
      </c>
      <c r="D3202" s="33" t="s">
        <v>49</v>
      </c>
      <c r="E3202" s="33" t="s">
        <v>25</v>
      </c>
      <c r="F3202" s="33">
        <v>2</v>
      </c>
      <c r="G3202" s="34">
        <v>903.99</v>
      </c>
      <c r="H3202" s="34">
        <f t="shared" si="392"/>
        <v>1807.98</v>
      </c>
      <c r="I3202" s="35">
        <v>45486.261805555558</v>
      </c>
      <c r="J3202" s="33">
        <v>7</v>
      </c>
      <c r="K3202" s="33" t="s">
        <v>45</v>
      </c>
      <c r="L3202" s="33">
        <v>137</v>
      </c>
      <c r="M3202" s="33">
        <v>138</v>
      </c>
      <c r="N3202" s="33">
        <v>222</v>
      </c>
      <c r="O3202" s="33">
        <v>151</v>
      </c>
      <c r="P3202" s="33">
        <v>10</v>
      </c>
      <c r="Q3202" s="33">
        <v>23</v>
      </c>
      <c r="R3202" s="33" t="str">
        <f t="shared" si="393"/>
        <v>1.Young age</v>
      </c>
      <c r="S3202" s="33" t="s">
        <v>46</v>
      </c>
      <c r="T3202" s="33">
        <v>108707.84</v>
      </c>
      <c r="U3202" s="33" t="s">
        <v>42</v>
      </c>
      <c r="V3202" s="33" t="s">
        <v>50</v>
      </c>
      <c r="W3202" s="36">
        <v>45486</v>
      </c>
      <c r="X3202" s="37">
        <v>0.26180555555555557</v>
      </c>
      <c r="Y3202" s="34">
        <f t="shared" si="394"/>
        <v>13</v>
      </c>
      <c r="Z3202" s="34">
        <f t="shared" si="395"/>
        <v>13</v>
      </c>
      <c r="AA3202" s="33">
        <f t="shared" si="396"/>
        <v>2024</v>
      </c>
      <c r="AB3202" s="34">
        <f t="shared" si="397"/>
        <v>6</v>
      </c>
      <c r="AC3202" s="34">
        <f t="shared" si="398"/>
        <v>17</v>
      </c>
      <c r="AD3202" s="38">
        <f t="shared" si="399"/>
        <v>0</v>
      </c>
    </row>
    <row r="3203" spans="1:30" x14ac:dyDescent="0.35">
      <c r="A3203" s="39">
        <v>3192</v>
      </c>
      <c r="B3203" s="40">
        <v>9625</v>
      </c>
      <c r="C3203" s="40">
        <v>352</v>
      </c>
      <c r="D3203" s="40" t="s">
        <v>24</v>
      </c>
      <c r="E3203" s="40" t="s">
        <v>25</v>
      </c>
      <c r="F3203" s="40">
        <v>3</v>
      </c>
      <c r="G3203" s="41">
        <v>581.04</v>
      </c>
      <c r="H3203" s="41">
        <f t="shared" si="392"/>
        <v>1743.12</v>
      </c>
      <c r="I3203" s="42">
        <v>45302.227083333331</v>
      </c>
      <c r="J3203" s="40">
        <v>4</v>
      </c>
      <c r="K3203" s="40" t="s">
        <v>26</v>
      </c>
      <c r="L3203" s="40">
        <v>213</v>
      </c>
      <c r="M3203" s="40">
        <v>56</v>
      </c>
      <c r="N3203" s="40">
        <v>289</v>
      </c>
      <c r="O3203" s="40">
        <v>116</v>
      </c>
      <c r="P3203" s="40">
        <v>4</v>
      </c>
      <c r="Q3203" s="40">
        <v>38</v>
      </c>
      <c r="R3203" s="40" t="str">
        <f t="shared" si="393"/>
        <v>2.Middle age</v>
      </c>
      <c r="S3203" s="40" t="s">
        <v>41</v>
      </c>
      <c r="T3203" s="40">
        <v>112033.59</v>
      </c>
      <c r="U3203" s="40" t="s">
        <v>42</v>
      </c>
      <c r="V3203" s="40" t="s">
        <v>50</v>
      </c>
      <c r="W3203" s="43">
        <v>45302</v>
      </c>
      <c r="X3203" s="47">
        <v>0.22708333333333333</v>
      </c>
      <c r="Y3203" s="41">
        <f t="shared" si="394"/>
        <v>11</v>
      </c>
      <c r="Z3203" s="41">
        <f t="shared" si="395"/>
        <v>11</v>
      </c>
      <c r="AA3203" s="40">
        <f t="shared" si="396"/>
        <v>2024</v>
      </c>
      <c r="AB3203" s="41">
        <f t="shared" si="397"/>
        <v>5</v>
      </c>
      <c r="AC3203" s="41">
        <f t="shared" si="398"/>
        <v>27</v>
      </c>
      <c r="AD3203" s="45">
        <f t="shared" si="399"/>
        <v>0</v>
      </c>
    </row>
    <row r="3204" spans="1:30" x14ac:dyDescent="0.35">
      <c r="A3204" s="32">
        <v>3193</v>
      </c>
      <c r="B3204" s="33">
        <v>8831</v>
      </c>
      <c r="C3204" s="33">
        <v>384</v>
      </c>
      <c r="D3204" s="33" t="s">
        <v>31</v>
      </c>
      <c r="E3204" s="33" t="s">
        <v>25</v>
      </c>
      <c r="F3204" s="33">
        <v>3</v>
      </c>
      <c r="G3204" s="34">
        <v>1675.57</v>
      </c>
      <c r="H3204" s="34">
        <f t="shared" si="392"/>
        <v>5026.71</v>
      </c>
      <c r="I3204" s="35">
        <v>45510.813194444447</v>
      </c>
      <c r="J3204" s="33">
        <v>13</v>
      </c>
      <c r="K3204" s="33" t="s">
        <v>26</v>
      </c>
      <c r="L3204" s="33">
        <v>390</v>
      </c>
      <c r="M3204" s="33">
        <v>117</v>
      </c>
      <c r="N3204" s="33">
        <v>107</v>
      </c>
      <c r="O3204" s="33">
        <v>438</v>
      </c>
      <c r="P3204" s="33">
        <v>6</v>
      </c>
      <c r="Q3204" s="33">
        <v>61</v>
      </c>
      <c r="R3204" s="33" t="str">
        <f t="shared" si="393"/>
        <v xml:space="preserve">3.Senior Citizen </v>
      </c>
      <c r="S3204" s="33" t="s">
        <v>46</v>
      </c>
      <c r="T3204" s="33">
        <v>56395.33</v>
      </c>
      <c r="U3204" s="33" t="s">
        <v>28</v>
      </c>
      <c r="V3204" s="33" t="s">
        <v>34</v>
      </c>
      <c r="W3204" s="36">
        <v>45510</v>
      </c>
      <c r="X3204" s="46">
        <v>0.81319444444444444</v>
      </c>
      <c r="Y3204" s="34">
        <f t="shared" si="394"/>
        <v>6</v>
      </c>
      <c r="Z3204" s="34">
        <f t="shared" si="395"/>
        <v>6</v>
      </c>
      <c r="AA3204" s="33">
        <f t="shared" si="396"/>
        <v>2024</v>
      </c>
      <c r="AB3204" s="34">
        <f t="shared" si="397"/>
        <v>19</v>
      </c>
      <c r="AC3204" s="34">
        <f t="shared" si="398"/>
        <v>31</v>
      </c>
      <c r="AD3204" s="38">
        <f t="shared" si="399"/>
        <v>0</v>
      </c>
    </row>
    <row r="3205" spans="1:30" x14ac:dyDescent="0.35">
      <c r="A3205" s="39">
        <v>3194</v>
      </c>
      <c r="B3205" s="40">
        <v>1011</v>
      </c>
      <c r="C3205" s="40">
        <v>903</v>
      </c>
      <c r="D3205" s="40" t="s">
        <v>51</v>
      </c>
      <c r="E3205" s="40" t="s">
        <v>25</v>
      </c>
      <c r="F3205" s="40">
        <v>4</v>
      </c>
      <c r="G3205" s="41">
        <v>1416.1</v>
      </c>
      <c r="H3205" s="41">
        <f t="shared" si="392"/>
        <v>5664.4</v>
      </c>
      <c r="I3205" s="42">
        <v>45294.189583333333</v>
      </c>
      <c r="J3205" s="40">
        <v>1</v>
      </c>
      <c r="K3205" s="40" t="s">
        <v>45</v>
      </c>
      <c r="L3205" s="40">
        <v>45</v>
      </c>
      <c r="M3205" s="40">
        <v>136</v>
      </c>
      <c r="N3205" s="40">
        <v>125</v>
      </c>
      <c r="O3205" s="40">
        <v>190</v>
      </c>
      <c r="P3205" s="40">
        <v>9</v>
      </c>
      <c r="Q3205" s="40">
        <v>48</v>
      </c>
      <c r="R3205" s="40" t="str">
        <f t="shared" si="393"/>
        <v>2.Middle age</v>
      </c>
      <c r="S3205" s="40" t="s">
        <v>46</v>
      </c>
      <c r="T3205" s="40">
        <v>88746.92</v>
      </c>
      <c r="U3205" s="40" t="s">
        <v>33</v>
      </c>
      <c r="V3205" s="40" t="s">
        <v>43</v>
      </c>
      <c r="W3205" s="43">
        <v>45294</v>
      </c>
      <c r="X3205" s="47">
        <v>0.18958333333333333</v>
      </c>
      <c r="Y3205" s="41">
        <f t="shared" si="394"/>
        <v>3</v>
      </c>
      <c r="Z3205" s="41">
        <f t="shared" si="395"/>
        <v>3</v>
      </c>
      <c r="AA3205" s="40">
        <f t="shared" si="396"/>
        <v>2024</v>
      </c>
      <c r="AB3205" s="41">
        <f t="shared" si="397"/>
        <v>4</v>
      </c>
      <c r="AC3205" s="41">
        <f t="shared" si="398"/>
        <v>33</v>
      </c>
      <c r="AD3205" s="45">
        <f t="shared" si="399"/>
        <v>0</v>
      </c>
    </row>
    <row r="3206" spans="1:30" x14ac:dyDescent="0.35">
      <c r="A3206" s="32">
        <v>3195</v>
      </c>
      <c r="B3206" s="33">
        <v>6435</v>
      </c>
      <c r="C3206" s="33">
        <v>248</v>
      </c>
      <c r="D3206" s="33" t="s">
        <v>44</v>
      </c>
      <c r="E3206" s="33" t="s">
        <v>25</v>
      </c>
      <c r="F3206" s="33">
        <v>5</v>
      </c>
      <c r="G3206" s="34">
        <v>409.3</v>
      </c>
      <c r="H3206" s="34">
        <f t="shared" si="392"/>
        <v>2046.5</v>
      </c>
      <c r="I3206" s="35">
        <v>45490.920138888891</v>
      </c>
      <c r="J3206" s="33">
        <v>7</v>
      </c>
      <c r="K3206" s="33" t="s">
        <v>36</v>
      </c>
      <c r="L3206" s="33">
        <v>203</v>
      </c>
      <c r="M3206" s="33">
        <v>123</v>
      </c>
      <c r="N3206" s="33">
        <v>167</v>
      </c>
      <c r="O3206" s="33">
        <v>402</v>
      </c>
      <c r="P3206" s="33">
        <v>5</v>
      </c>
      <c r="Q3206" s="33">
        <v>54</v>
      </c>
      <c r="R3206" s="33" t="str">
        <f t="shared" si="393"/>
        <v>2.Middle age</v>
      </c>
      <c r="S3206" s="33" t="s">
        <v>46</v>
      </c>
      <c r="T3206" s="33">
        <v>95125.31</v>
      </c>
      <c r="U3206" s="33" t="s">
        <v>37</v>
      </c>
      <c r="V3206" s="33" t="s">
        <v>43</v>
      </c>
      <c r="W3206" s="36">
        <v>45490</v>
      </c>
      <c r="X3206" s="37">
        <v>0.92013888888888884</v>
      </c>
      <c r="Y3206" s="34">
        <f t="shared" si="394"/>
        <v>17</v>
      </c>
      <c r="Z3206" s="34">
        <f t="shared" si="395"/>
        <v>17</v>
      </c>
      <c r="AA3206" s="33">
        <f t="shared" si="396"/>
        <v>2024</v>
      </c>
      <c r="AB3206" s="34">
        <f t="shared" si="397"/>
        <v>22</v>
      </c>
      <c r="AC3206" s="34">
        <f t="shared" si="398"/>
        <v>5</v>
      </c>
      <c r="AD3206" s="38">
        <f t="shared" si="399"/>
        <v>0</v>
      </c>
    </row>
    <row r="3207" spans="1:30" x14ac:dyDescent="0.35">
      <c r="A3207" s="39">
        <v>3196</v>
      </c>
      <c r="B3207" s="40">
        <v>4300</v>
      </c>
      <c r="C3207" s="40">
        <v>471</v>
      </c>
      <c r="D3207" s="40" t="s">
        <v>24</v>
      </c>
      <c r="E3207" s="40" t="s">
        <v>25</v>
      </c>
      <c r="F3207" s="40">
        <v>4</v>
      </c>
      <c r="G3207" s="41">
        <v>1137.42</v>
      </c>
      <c r="H3207" s="41">
        <f t="shared" si="392"/>
        <v>4549.68</v>
      </c>
      <c r="I3207" s="42">
        <v>45517.186111111114</v>
      </c>
      <c r="J3207" s="40">
        <v>16</v>
      </c>
      <c r="K3207" s="40" t="s">
        <v>40</v>
      </c>
      <c r="L3207" s="40">
        <v>141</v>
      </c>
      <c r="M3207" s="40">
        <v>63</v>
      </c>
      <c r="N3207" s="40">
        <v>273</v>
      </c>
      <c r="O3207" s="40">
        <v>287</v>
      </c>
      <c r="P3207" s="40">
        <v>4</v>
      </c>
      <c r="Q3207" s="40">
        <v>45</v>
      </c>
      <c r="R3207" s="40" t="str">
        <f t="shared" si="393"/>
        <v>2.Middle age</v>
      </c>
      <c r="S3207" s="40" t="s">
        <v>27</v>
      </c>
      <c r="T3207" s="40">
        <v>110198.44</v>
      </c>
      <c r="U3207" s="40" t="s">
        <v>37</v>
      </c>
      <c r="V3207" s="40" t="s">
        <v>43</v>
      </c>
      <c r="W3207" s="43">
        <v>45517</v>
      </c>
      <c r="X3207" s="44">
        <v>0.18611111111111112</v>
      </c>
      <c r="Y3207" s="41">
        <f t="shared" si="394"/>
        <v>13</v>
      </c>
      <c r="Z3207" s="41">
        <f t="shared" si="395"/>
        <v>13</v>
      </c>
      <c r="AA3207" s="40">
        <f t="shared" si="396"/>
        <v>2024</v>
      </c>
      <c r="AB3207" s="41">
        <f t="shared" si="397"/>
        <v>4</v>
      </c>
      <c r="AC3207" s="41">
        <f t="shared" si="398"/>
        <v>28</v>
      </c>
      <c r="AD3207" s="45">
        <f t="shared" si="399"/>
        <v>0</v>
      </c>
    </row>
    <row r="3208" spans="1:30" x14ac:dyDescent="0.35">
      <c r="A3208" s="32">
        <v>3197</v>
      </c>
      <c r="B3208" s="33">
        <v>3137</v>
      </c>
      <c r="C3208" s="33">
        <v>586</v>
      </c>
      <c r="D3208" s="33" t="s">
        <v>39</v>
      </c>
      <c r="E3208" s="33" t="s">
        <v>47</v>
      </c>
      <c r="F3208" s="33">
        <v>2</v>
      </c>
      <c r="G3208" s="34">
        <v>1762.43</v>
      </c>
      <c r="H3208" s="34">
        <f t="shared" si="392"/>
        <v>3524.86</v>
      </c>
      <c r="I3208" s="35">
        <v>45538.779166666667</v>
      </c>
      <c r="J3208" s="33">
        <v>17</v>
      </c>
      <c r="K3208" s="33" t="s">
        <v>26</v>
      </c>
      <c r="L3208" s="33">
        <v>349</v>
      </c>
      <c r="M3208" s="33">
        <v>71</v>
      </c>
      <c r="N3208" s="33">
        <v>285</v>
      </c>
      <c r="O3208" s="33">
        <v>376</v>
      </c>
      <c r="P3208" s="33">
        <v>5</v>
      </c>
      <c r="Q3208" s="33">
        <v>24</v>
      </c>
      <c r="R3208" s="33" t="str">
        <f t="shared" si="393"/>
        <v>1.Young age</v>
      </c>
      <c r="S3208" s="33" t="s">
        <v>46</v>
      </c>
      <c r="T3208" s="33">
        <v>60199.63</v>
      </c>
      <c r="U3208" s="33" t="s">
        <v>42</v>
      </c>
      <c r="V3208" s="33" t="s">
        <v>50</v>
      </c>
      <c r="W3208" s="36">
        <v>45538</v>
      </c>
      <c r="X3208" s="46">
        <v>0.77916666666666667</v>
      </c>
      <c r="Y3208" s="34">
        <f t="shared" si="394"/>
        <v>3</v>
      </c>
      <c r="Z3208" s="34">
        <f t="shared" si="395"/>
        <v>3</v>
      </c>
      <c r="AA3208" s="33">
        <f t="shared" si="396"/>
        <v>2024</v>
      </c>
      <c r="AB3208" s="34">
        <f t="shared" si="397"/>
        <v>18</v>
      </c>
      <c r="AC3208" s="34">
        <f t="shared" si="398"/>
        <v>42</v>
      </c>
      <c r="AD3208" s="38">
        <f t="shared" si="399"/>
        <v>0</v>
      </c>
    </row>
    <row r="3209" spans="1:30" x14ac:dyDescent="0.35">
      <c r="A3209" s="39">
        <v>3198</v>
      </c>
      <c r="B3209" s="40">
        <v>6582</v>
      </c>
      <c r="C3209" s="40">
        <v>832</v>
      </c>
      <c r="D3209" s="40" t="s">
        <v>51</v>
      </c>
      <c r="E3209" s="40" t="s">
        <v>25</v>
      </c>
      <c r="F3209" s="40">
        <v>4</v>
      </c>
      <c r="G3209" s="41">
        <v>1277.23</v>
      </c>
      <c r="H3209" s="41">
        <f t="shared" si="392"/>
        <v>5108.92</v>
      </c>
      <c r="I3209" s="42">
        <v>45451.375694444447</v>
      </c>
      <c r="J3209" s="40">
        <v>3</v>
      </c>
      <c r="K3209" s="40" t="s">
        <v>32</v>
      </c>
      <c r="L3209" s="40">
        <v>192</v>
      </c>
      <c r="M3209" s="40">
        <v>137</v>
      </c>
      <c r="N3209" s="40">
        <v>104</v>
      </c>
      <c r="O3209" s="40">
        <v>221</v>
      </c>
      <c r="P3209" s="40">
        <v>3</v>
      </c>
      <c r="Q3209" s="40">
        <v>55</v>
      </c>
      <c r="R3209" s="40" t="str">
        <f t="shared" si="393"/>
        <v>2.Middle age</v>
      </c>
      <c r="S3209" s="40" t="s">
        <v>46</v>
      </c>
      <c r="T3209" s="40">
        <v>21363.5</v>
      </c>
      <c r="U3209" s="40" t="s">
        <v>33</v>
      </c>
      <c r="V3209" s="40" t="s">
        <v>34</v>
      </c>
      <c r="W3209" s="43">
        <v>45451</v>
      </c>
      <c r="X3209" s="47">
        <v>0.37569444444444444</v>
      </c>
      <c r="Y3209" s="41">
        <f t="shared" si="394"/>
        <v>8</v>
      </c>
      <c r="Z3209" s="41">
        <f t="shared" si="395"/>
        <v>8</v>
      </c>
      <c r="AA3209" s="40">
        <f t="shared" si="396"/>
        <v>2024</v>
      </c>
      <c r="AB3209" s="41">
        <f t="shared" si="397"/>
        <v>9</v>
      </c>
      <c r="AC3209" s="41">
        <f t="shared" si="398"/>
        <v>1</v>
      </c>
      <c r="AD3209" s="45">
        <f t="shared" si="399"/>
        <v>0</v>
      </c>
    </row>
    <row r="3210" spans="1:30" x14ac:dyDescent="0.35">
      <c r="A3210" s="32">
        <v>3199</v>
      </c>
      <c r="B3210" s="33">
        <v>3907</v>
      </c>
      <c r="C3210" s="33">
        <v>476</v>
      </c>
      <c r="D3210" s="33" t="s">
        <v>51</v>
      </c>
      <c r="E3210" s="33" t="s">
        <v>25</v>
      </c>
      <c r="F3210" s="33">
        <v>2</v>
      </c>
      <c r="G3210" s="34">
        <v>1693.93</v>
      </c>
      <c r="H3210" s="34">
        <f t="shared" si="392"/>
        <v>3387.86</v>
      </c>
      <c r="I3210" s="35">
        <v>45549.236111111109</v>
      </c>
      <c r="J3210" s="33">
        <v>3</v>
      </c>
      <c r="K3210" s="33" t="s">
        <v>40</v>
      </c>
      <c r="L3210" s="33">
        <v>39</v>
      </c>
      <c r="M3210" s="33">
        <v>148</v>
      </c>
      <c r="N3210" s="33">
        <v>257</v>
      </c>
      <c r="O3210" s="33">
        <v>473</v>
      </c>
      <c r="P3210" s="33">
        <v>4</v>
      </c>
      <c r="Q3210" s="33">
        <v>69</v>
      </c>
      <c r="R3210" s="33" t="str">
        <f t="shared" si="393"/>
        <v xml:space="preserve">3.Senior Citizen </v>
      </c>
      <c r="S3210" s="33" t="s">
        <v>46</v>
      </c>
      <c r="T3210" s="33">
        <v>41262.68</v>
      </c>
      <c r="U3210" s="33" t="s">
        <v>33</v>
      </c>
      <c r="V3210" s="33" t="s">
        <v>34</v>
      </c>
      <c r="W3210" s="36">
        <v>45549</v>
      </c>
      <c r="X3210" s="37">
        <v>0.2361111111111111</v>
      </c>
      <c r="Y3210" s="34">
        <f t="shared" si="394"/>
        <v>14</v>
      </c>
      <c r="Z3210" s="34">
        <f t="shared" si="395"/>
        <v>14</v>
      </c>
      <c r="AA3210" s="33">
        <f t="shared" si="396"/>
        <v>2024</v>
      </c>
      <c r="AB3210" s="34">
        <f t="shared" si="397"/>
        <v>5</v>
      </c>
      <c r="AC3210" s="34">
        <f t="shared" si="398"/>
        <v>40</v>
      </c>
      <c r="AD3210" s="38">
        <f t="shared" si="399"/>
        <v>0</v>
      </c>
    </row>
    <row r="3211" spans="1:30" x14ac:dyDescent="0.35">
      <c r="A3211" s="39">
        <v>3200</v>
      </c>
      <c r="B3211" s="40">
        <v>6301</v>
      </c>
      <c r="C3211" s="40">
        <v>941</v>
      </c>
      <c r="D3211" s="40" t="s">
        <v>52</v>
      </c>
      <c r="E3211" s="40" t="s">
        <v>47</v>
      </c>
      <c r="F3211" s="40">
        <v>5</v>
      </c>
      <c r="G3211" s="41">
        <v>1811.3</v>
      </c>
      <c r="H3211" s="41">
        <f t="shared" si="392"/>
        <v>9056.5</v>
      </c>
      <c r="I3211" s="42">
        <v>45435.945833333331</v>
      </c>
      <c r="J3211" s="40">
        <v>2</v>
      </c>
      <c r="K3211" s="40" t="s">
        <v>26</v>
      </c>
      <c r="L3211" s="40">
        <v>163</v>
      </c>
      <c r="M3211" s="40">
        <v>55</v>
      </c>
      <c r="N3211" s="40">
        <v>190</v>
      </c>
      <c r="O3211" s="40">
        <v>386</v>
      </c>
      <c r="P3211" s="40">
        <v>2</v>
      </c>
      <c r="Q3211" s="40">
        <v>35</v>
      </c>
      <c r="R3211" s="40" t="str">
        <f t="shared" si="393"/>
        <v>2.Middle age</v>
      </c>
      <c r="S3211" s="40" t="s">
        <v>41</v>
      </c>
      <c r="T3211" s="40">
        <v>58284.21</v>
      </c>
      <c r="U3211" s="40" t="s">
        <v>33</v>
      </c>
      <c r="V3211" s="40" t="s">
        <v>29</v>
      </c>
      <c r="W3211" s="43">
        <v>45435</v>
      </c>
      <c r="X3211" s="44">
        <v>0.9458333333333333</v>
      </c>
      <c r="Y3211" s="41">
        <f t="shared" si="394"/>
        <v>23</v>
      </c>
      <c r="Z3211" s="41">
        <f t="shared" si="395"/>
        <v>23</v>
      </c>
      <c r="AA3211" s="40">
        <f t="shared" si="396"/>
        <v>2024</v>
      </c>
      <c r="AB3211" s="41">
        <f t="shared" si="397"/>
        <v>22</v>
      </c>
      <c r="AC3211" s="41">
        <f t="shared" si="398"/>
        <v>42</v>
      </c>
      <c r="AD3211" s="45">
        <f t="shared" si="399"/>
        <v>0</v>
      </c>
    </row>
    <row r="3212" spans="1:30" x14ac:dyDescent="0.35">
      <c r="A3212" s="32">
        <v>3201</v>
      </c>
      <c r="B3212" s="33">
        <v>1975</v>
      </c>
      <c r="C3212" s="33">
        <v>415</v>
      </c>
      <c r="D3212" s="33" t="s">
        <v>31</v>
      </c>
      <c r="E3212" s="33" t="s">
        <v>25</v>
      </c>
      <c r="F3212" s="33">
        <v>5</v>
      </c>
      <c r="G3212" s="34">
        <v>1671.37</v>
      </c>
      <c r="H3212" s="34">
        <f t="shared" si="392"/>
        <v>8356.8499999999985</v>
      </c>
      <c r="I3212" s="35">
        <v>45292.086111111108</v>
      </c>
      <c r="J3212" s="33">
        <v>11</v>
      </c>
      <c r="K3212" s="33" t="s">
        <v>45</v>
      </c>
      <c r="L3212" s="33">
        <v>76</v>
      </c>
      <c r="M3212" s="33">
        <v>94</v>
      </c>
      <c r="N3212" s="33">
        <v>282</v>
      </c>
      <c r="O3212" s="33">
        <v>267</v>
      </c>
      <c r="P3212" s="33">
        <v>5</v>
      </c>
      <c r="Q3212" s="33">
        <v>26</v>
      </c>
      <c r="R3212" s="33" t="str">
        <f t="shared" si="393"/>
        <v>1.Young age</v>
      </c>
      <c r="S3212" s="33" t="s">
        <v>41</v>
      </c>
      <c r="T3212" s="33">
        <v>54030.92</v>
      </c>
      <c r="U3212" s="33" t="s">
        <v>42</v>
      </c>
      <c r="V3212" s="33" t="s">
        <v>43</v>
      </c>
      <c r="W3212" s="36">
        <v>45292</v>
      </c>
      <c r="X3212" s="46">
        <v>8.611111111111111E-2</v>
      </c>
      <c r="Y3212" s="34">
        <f t="shared" si="394"/>
        <v>1</v>
      </c>
      <c r="Z3212" s="34">
        <f t="shared" si="395"/>
        <v>1</v>
      </c>
      <c r="AA3212" s="33">
        <f t="shared" si="396"/>
        <v>2024</v>
      </c>
      <c r="AB3212" s="34">
        <f t="shared" si="397"/>
        <v>2</v>
      </c>
      <c r="AC3212" s="34">
        <f t="shared" si="398"/>
        <v>4</v>
      </c>
      <c r="AD3212" s="38">
        <f t="shared" si="399"/>
        <v>0</v>
      </c>
    </row>
    <row r="3213" spans="1:30" x14ac:dyDescent="0.35">
      <c r="A3213" s="39">
        <v>3202</v>
      </c>
      <c r="B3213" s="40">
        <v>1359</v>
      </c>
      <c r="C3213" s="40">
        <v>121</v>
      </c>
      <c r="D3213" s="40" t="s">
        <v>49</v>
      </c>
      <c r="E3213" s="40" t="s">
        <v>25</v>
      </c>
      <c r="F3213" s="40">
        <v>3</v>
      </c>
      <c r="G3213" s="41">
        <v>1672.54</v>
      </c>
      <c r="H3213" s="41">
        <f t="shared" ref="H3213:H3276" si="400">G3213*F3213</f>
        <v>5017.62</v>
      </c>
      <c r="I3213" s="42">
        <v>45523.912499999999</v>
      </c>
      <c r="J3213" s="40">
        <v>15</v>
      </c>
      <c r="K3213" s="40" t="s">
        <v>32</v>
      </c>
      <c r="L3213" s="40">
        <v>480</v>
      </c>
      <c r="M3213" s="40">
        <v>125</v>
      </c>
      <c r="N3213" s="40">
        <v>265</v>
      </c>
      <c r="O3213" s="40">
        <v>107</v>
      </c>
      <c r="P3213" s="40">
        <v>10</v>
      </c>
      <c r="Q3213" s="40">
        <v>30</v>
      </c>
      <c r="R3213" s="40" t="str">
        <f t="shared" ref="R3213:R3276" si="401">IF(Q3213&lt;=34,"1.Young age",IF(Q3213&gt;=60,"3.Senior Citizen ","2.Middle age"))</f>
        <v>1.Young age</v>
      </c>
      <c r="S3213" s="40" t="s">
        <v>41</v>
      </c>
      <c r="T3213" s="40">
        <v>59203.03</v>
      </c>
      <c r="U3213" s="40" t="s">
        <v>42</v>
      </c>
      <c r="V3213" s="40" t="s">
        <v>29</v>
      </c>
      <c r="W3213" s="43">
        <v>45523</v>
      </c>
      <c r="X3213" s="44">
        <v>0.91249999999999998</v>
      </c>
      <c r="Y3213" s="41">
        <f t="shared" ref="Y3213:Y3276" si="402">DAY(W3213)</f>
        <v>19</v>
      </c>
      <c r="Z3213" s="41">
        <f t="shared" ref="Z3213:Z3276" si="403">VALUE(Y3213)</f>
        <v>19</v>
      </c>
      <c r="AA3213" s="40">
        <f t="shared" ref="AA3213:AA3276" si="404">YEAR(W3213)</f>
        <v>2024</v>
      </c>
      <c r="AB3213" s="41">
        <f t="shared" ref="AB3213:AB3276" si="405">HOUR(X3213)</f>
        <v>21</v>
      </c>
      <c r="AC3213" s="41">
        <f t="shared" ref="AC3213:AC3276" si="406">MINUTE(X3213)</f>
        <v>54</v>
      </c>
      <c r="AD3213" s="45">
        <f t="shared" ref="AD3213:AD3276" si="407">SECOND(X3213)</f>
        <v>0</v>
      </c>
    </row>
    <row r="3214" spans="1:30" x14ac:dyDescent="0.35">
      <c r="A3214" s="32">
        <v>3203</v>
      </c>
      <c r="B3214" s="33">
        <v>3420</v>
      </c>
      <c r="C3214" s="33">
        <v>760</v>
      </c>
      <c r="D3214" s="33" t="s">
        <v>51</v>
      </c>
      <c r="E3214" s="33" t="s">
        <v>25</v>
      </c>
      <c r="F3214" s="33">
        <v>1</v>
      </c>
      <c r="G3214" s="34">
        <v>1741.91</v>
      </c>
      <c r="H3214" s="34">
        <f t="shared" si="400"/>
        <v>1741.91</v>
      </c>
      <c r="I3214" s="35">
        <v>45416.340277777781</v>
      </c>
      <c r="J3214" s="33">
        <v>1</v>
      </c>
      <c r="K3214" s="33" t="s">
        <v>45</v>
      </c>
      <c r="L3214" s="33">
        <v>358</v>
      </c>
      <c r="M3214" s="33">
        <v>124</v>
      </c>
      <c r="N3214" s="33">
        <v>115</v>
      </c>
      <c r="O3214" s="33">
        <v>359</v>
      </c>
      <c r="P3214" s="33">
        <v>5</v>
      </c>
      <c r="Q3214" s="33">
        <v>67</v>
      </c>
      <c r="R3214" s="33" t="str">
        <f t="shared" si="401"/>
        <v xml:space="preserve">3.Senior Citizen </v>
      </c>
      <c r="S3214" s="33" t="s">
        <v>46</v>
      </c>
      <c r="T3214" s="33">
        <v>64761.56</v>
      </c>
      <c r="U3214" s="33" t="s">
        <v>33</v>
      </c>
      <c r="V3214" s="33" t="s">
        <v>29</v>
      </c>
      <c r="W3214" s="36">
        <v>45416</v>
      </c>
      <c r="X3214" s="46">
        <v>0.34027777777777779</v>
      </c>
      <c r="Y3214" s="34">
        <f t="shared" si="402"/>
        <v>4</v>
      </c>
      <c r="Z3214" s="34">
        <f t="shared" si="403"/>
        <v>4</v>
      </c>
      <c r="AA3214" s="33">
        <f t="shared" si="404"/>
        <v>2024</v>
      </c>
      <c r="AB3214" s="34">
        <f t="shared" si="405"/>
        <v>8</v>
      </c>
      <c r="AC3214" s="34">
        <f t="shared" si="406"/>
        <v>10</v>
      </c>
      <c r="AD3214" s="38">
        <f t="shared" si="407"/>
        <v>0</v>
      </c>
    </row>
    <row r="3215" spans="1:30" x14ac:dyDescent="0.35">
      <c r="A3215" s="39">
        <v>3204</v>
      </c>
      <c r="B3215" s="40">
        <v>3320</v>
      </c>
      <c r="C3215" s="40">
        <v>720</v>
      </c>
      <c r="D3215" s="40" t="s">
        <v>52</v>
      </c>
      <c r="E3215" s="40" t="s">
        <v>47</v>
      </c>
      <c r="F3215" s="40">
        <v>4</v>
      </c>
      <c r="G3215" s="41">
        <v>1801.16</v>
      </c>
      <c r="H3215" s="41">
        <f t="shared" si="400"/>
        <v>7204.64</v>
      </c>
      <c r="I3215" s="42">
        <v>45389.556250000001</v>
      </c>
      <c r="J3215" s="40">
        <v>7</v>
      </c>
      <c r="K3215" s="40" t="s">
        <v>32</v>
      </c>
      <c r="L3215" s="40">
        <v>411</v>
      </c>
      <c r="M3215" s="40">
        <v>84</v>
      </c>
      <c r="N3215" s="40">
        <v>273</v>
      </c>
      <c r="O3215" s="40">
        <v>476</v>
      </c>
      <c r="P3215" s="40">
        <v>6</v>
      </c>
      <c r="Q3215" s="40">
        <v>50</v>
      </c>
      <c r="R3215" s="40" t="str">
        <f t="shared" si="401"/>
        <v>2.Middle age</v>
      </c>
      <c r="S3215" s="40" t="s">
        <v>41</v>
      </c>
      <c r="T3215" s="40">
        <v>28423.33</v>
      </c>
      <c r="U3215" s="40" t="s">
        <v>37</v>
      </c>
      <c r="V3215" s="40" t="s">
        <v>29</v>
      </c>
      <c r="W3215" s="43">
        <v>45389</v>
      </c>
      <c r="X3215" s="47">
        <v>0.55625000000000002</v>
      </c>
      <c r="Y3215" s="41">
        <f t="shared" si="402"/>
        <v>7</v>
      </c>
      <c r="Z3215" s="41">
        <f t="shared" si="403"/>
        <v>7</v>
      </c>
      <c r="AA3215" s="40">
        <f t="shared" si="404"/>
        <v>2024</v>
      </c>
      <c r="AB3215" s="41">
        <f t="shared" si="405"/>
        <v>13</v>
      </c>
      <c r="AC3215" s="41">
        <f t="shared" si="406"/>
        <v>21</v>
      </c>
      <c r="AD3215" s="45">
        <f t="shared" si="407"/>
        <v>0</v>
      </c>
    </row>
    <row r="3216" spans="1:30" x14ac:dyDescent="0.35">
      <c r="A3216" s="32">
        <v>3205</v>
      </c>
      <c r="B3216" s="33">
        <v>2817</v>
      </c>
      <c r="C3216" s="33">
        <v>135</v>
      </c>
      <c r="D3216" s="33" t="s">
        <v>24</v>
      </c>
      <c r="E3216" s="33" t="s">
        <v>47</v>
      </c>
      <c r="F3216" s="33">
        <v>4</v>
      </c>
      <c r="G3216" s="34">
        <v>1813.98</v>
      </c>
      <c r="H3216" s="34">
        <f t="shared" si="400"/>
        <v>7255.92</v>
      </c>
      <c r="I3216" s="35">
        <v>45309.623611111114</v>
      </c>
      <c r="J3216" s="33">
        <v>19</v>
      </c>
      <c r="K3216" s="33" t="s">
        <v>36</v>
      </c>
      <c r="L3216" s="33">
        <v>468</v>
      </c>
      <c r="M3216" s="33">
        <v>86</v>
      </c>
      <c r="N3216" s="33">
        <v>212</v>
      </c>
      <c r="O3216" s="33">
        <v>205</v>
      </c>
      <c r="P3216" s="33">
        <v>3</v>
      </c>
      <c r="Q3216" s="33">
        <v>21</v>
      </c>
      <c r="R3216" s="33" t="str">
        <f t="shared" si="401"/>
        <v>1.Young age</v>
      </c>
      <c r="S3216" s="33" t="s">
        <v>46</v>
      </c>
      <c r="T3216" s="33">
        <v>62242.83</v>
      </c>
      <c r="U3216" s="33" t="s">
        <v>37</v>
      </c>
      <c r="V3216" s="33" t="s">
        <v>50</v>
      </c>
      <c r="W3216" s="36">
        <v>45309</v>
      </c>
      <c r="X3216" s="37">
        <v>0.62361111111111112</v>
      </c>
      <c r="Y3216" s="34">
        <f t="shared" si="402"/>
        <v>18</v>
      </c>
      <c r="Z3216" s="34">
        <f t="shared" si="403"/>
        <v>18</v>
      </c>
      <c r="AA3216" s="33">
        <f t="shared" si="404"/>
        <v>2024</v>
      </c>
      <c r="AB3216" s="34">
        <f t="shared" si="405"/>
        <v>14</v>
      </c>
      <c r="AC3216" s="34">
        <f t="shared" si="406"/>
        <v>58</v>
      </c>
      <c r="AD3216" s="38">
        <f t="shared" si="407"/>
        <v>0</v>
      </c>
    </row>
    <row r="3217" spans="1:30" x14ac:dyDescent="0.35">
      <c r="A3217" s="39">
        <v>3206</v>
      </c>
      <c r="B3217" s="40">
        <v>9622</v>
      </c>
      <c r="C3217" s="40">
        <v>961</v>
      </c>
      <c r="D3217" s="40" t="s">
        <v>51</v>
      </c>
      <c r="E3217" s="40" t="s">
        <v>47</v>
      </c>
      <c r="F3217" s="40">
        <v>4</v>
      </c>
      <c r="G3217" s="41">
        <v>257.27</v>
      </c>
      <c r="H3217" s="41">
        <f t="shared" si="400"/>
        <v>1029.08</v>
      </c>
      <c r="I3217" s="42">
        <v>45480.662499999999</v>
      </c>
      <c r="J3217" s="40">
        <v>20</v>
      </c>
      <c r="K3217" s="40" t="s">
        <v>45</v>
      </c>
      <c r="L3217" s="40">
        <v>220</v>
      </c>
      <c r="M3217" s="40">
        <v>138</v>
      </c>
      <c r="N3217" s="40">
        <v>265</v>
      </c>
      <c r="O3217" s="40">
        <v>220</v>
      </c>
      <c r="P3217" s="40">
        <v>2</v>
      </c>
      <c r="Q3217" s="40">
        <v>29</v>
      </c>
      <c r="R3217" s="40" t="str">
        <f t="shared" si="401"/>
        <v>1.Young age</v>
      </c>
      <c r="S3217" s="40" t="s">
        <v>27</v>
      </c>
      <c r="T3217" s="40">
        <v>102360.34</v>
      </c>
      <c r="U3217" s="40" t="s">
        <v>33</v>
      </c>
      <c r="V3217" s="40" t="s">
        <v>29</v>
      </c>
      <c r="W3217" s="43">
        <v>45480</v>
      </c>
      <c r="X3217" s="47">
        <v>0.66249999999999998</v>
      </c>
      <c r="Y3217" s="41">
        <f t="shared" si="402"/>
        <v>7</v>
      </c>
      <c r="Z3217" s="41">
        <f t="shared" si="403"/>
        <v>7</v>
      </c>
      <c r="AA3217" s="40">
        <f t="shared" si="404"/>
        <v>2024</v>
      </c>
      <c r="AB3217" s="41">
        <f t="shared" si="405"/>
        <v>15</v>
      </c>
      <c r="AC3217" s="41">
        <f t="shared" si="406"/>
        <v>54</v>
      </c>
      <c r="AD3217" s="45">
        <f t="shared" si="407"/>
        <v>0</v>
      </c>
    </row>
    <row r="3218" spans="1:30" x14ac:dyDescent="0.35">
      <c r="A3218" s="32">
        <v>3207</v>
      </c>
      <c r="B3218" s="33">
        <v>6978</v>
      </c>
      <c r="C3218" s="33">
        <v>857</v>
      </c>
      <c r="D3218" s="33" t="s">
        <v>24</v>
      </c>
      <c r="E3218" s="33" t="s">
        <v>25</v>
      </c>
      <c r="F3218" s="33">
        <v>3</v>
      </c>
      <c r="G3218" s="34">
        <v>1421.27</v>
      </c>
      <c r="H3218" s="34">
        <f t="shared" si="400"/>
        <v>4263.8099999999995</v>
      </c>
      <c r="I3218" s="35">
        <v>45390.306250000001</v>
      </c>
      <c r="J3218" s="33">
        <v>13</v>
      </c>
      <c r="K3218" s="33" t="s">
        <v>32</v>
      </c>
      <c r="L3218" s="33">
        <v>394</v>
      </c>
      <c r="M3218" s="33">
        <v>109</v>
      </c>
      <c r="N3218" s="33">
        <v>119</v>
      </c>
      <c r="O3218" s="33">
        <v>186</v>
      </c>
      <c r="P3218" s="33">
        <v>3</v>
      </c>
      <c r="Q3218" s="33">
        <v>65</v>
      </c>
      <c r="R3218" s="33" t="str">
        <f t="shared" si="401"/>
        <v xml:space="preserve">3.Senior Citizen </v>
      </c>
      <c r="S3218" s="33" t="s">
        <v>41</v>
      </c>
      <c r="T3218" s="33">
        <v>65958.179999999993</v>
      </c>
      <c r="U3218" s="33" t="s">
        <v>28</v>
      </c>
      <c r="V3218" s="33" t="s">
        <v>29</v>
      </c>
      <c r="W3218" s="36">
        <v>45390</v>
      </c>
      <c r="X3218" s="46">
        <v>0.30625000000000002</v>
      </c>
      <c r="Y3218" s="34">
        <f t="shared" si="402"/>
        <v>8</v>
      </c>
      <c r="Z3218" s="34">
        <f t="shared" si="403"/>
        <v>8</v>
      </c>
      <c r="AA3218" s="33">
        <f t="shared" si="404"/>
        <v>2024</v>
      </c>
      <c r="AB3218" s="34">
        <f t="shared" si="405"/>
        <v>7</v>
      </c>
      <c r="AC3218" s="34">
        <f t="shared" si="406"/>
        <v>21</v>
      </c>
      <c r="AD3218" s="38">
        <f t="shared" si="407"/>
        <v>0</v>
      </c>
    </row>
    <row r="3219" spans="1:30" x14ac:dyDescent="0.35">
      <c r="A3219" s="39">
        <v>3208</v>
      </c>
      <c r="B3219" s="40">
        <v>2188</v>
      </c>
      <c r="C3219" s="40">
        <v>778</v>
      </c>
      <c r="D3219" s="40" t="s">
        <v>49</v>
      </c>
      <c r="E3219" s="40" t="s">
        <v>25</v>
      </c>
      <c r="F3219" s="40">
        <v>2</v>
      </c>
      <c r="G3219" s="41">
        <v>405.28</v>
      </c>
      <c r="H3219" s="41">
        <f t="shared" si="400"/>
        <v>810.56</v>
      </c>
      <c r="I3219" s="42">
        <v>45309.461111111108</v>
      </c>
      <c r="J3219" s="40">
        <v>7</v>
      </c>
      <c r="K3219" s="40" t="s">
        <v>40</v>
      </c>
      <c r="L3219" s="40">
        <v>171</v>
      </c>
      <c r="M3219" s="40">
        <v>130</v>
      </c>
      <c r="N3219" s="40">
        <v>189</v>
      </c>
      <c r="O3219" s="40">
        <v>342</v>
      </c>
      <c r="P3219" s="40">
        <v>6</v>
      </c>
      <c r="Q3219" s="40">
        <v>22</v>
      </c>
      <c r="R3219" s="40" t="str">
        <f t="shared" si="401"/>
        <v>1.Young age</v>
      </c>
      <c r="S3219" s="40" t="s">
        <v>27</v>
      </c>
      <c r="T3219" s="40">
        <v>59014.39</v>
      </c>
      <c r="U3219" s="40" t="s">
        <v>42</v>
      </c>
      <c r="V3219" s="40" t="s">
        <v>34</v>
      </c>
      <c r="W3219" s="43">
        <v>45309</v>
      </c>
      <c r="X3219" s="44">
        <v>0.46111111111111114</v>
      </c>
      <c r="Y3219" s="41">
        <f t="shared" si="402"/>
        <v>18</v>
      </c>
      <c r="Z3219" s="41">
        <f t="shared" si="403"/>
        <v>18</v>
      </c>
      <c r="AA3219" s="40">
        <f t="shared" si="404"/>
        <v>2024</v>
      </c>
      <c r="AB3219" s="41">
        <f t="shared" si="405"/>
        <v>11</v>
      </c>
      <c r="AC3219" s="41">
        <f t="shared" si="406"/>
        <v>4</v>
      </c>
      <c r="AD3219" s="45">
        <f t="shared" si="407"/>
        <v>0</v>
      </c>
    </row>
    <row r="3220" spans="1:30" x14ac:dyDescent="0.35">
      <c r="A3220" s="32">
        <v>3209</v>
      </c>
      <c r="B3220" s="33">
        <v>7120</v>
      </c>
      <c r="C3220" s="33">
        <v>918</v>
      </c>
      <c r="D3220" s="33" t="s">
        <v>31</v>
      </c>
      <c r="E3220" s="33" t="s">
        <v>47</v>
      </c>
      <c r="F3220" s="33">
        <v>1</v>
      </c>
      <c r="G3220" s="34">
        <v>416.35</v>
      </c>
      <c r="H3220" s="34">
        <f t="shared" si="400"/>
        <v>416.35</v>
      </c>
      <c r="I3220" s="35">
        <v>45529.279166666667</v>
      </c>
      <c r="J3220" s="33">
        <v>2</v>
      </c>
      <c r="K3220" s="33" t="s">
        <v>36</v>
      </c>
      <c r="L3220" s="33">
        <v>127</v>
      </c>
      <c r="M3220" s="33">
        <v>148</v>
      </c>
      <c r="N3220" s="33">
        <v>264</v>
      </c>
      <c r="O3220" s="33">
        <v>151</v>
      </c>
      <c r="P3220" s="33">
        <v>9</v>
      </c>
      <c r="Q3220" s="33">
        <v>29</v>
      </c>
      <c r="R3220" s="33" t="str">
        <f t="shared" si="401"/>
        <v>1.Young age</v>
      </c>
      <c r="S3220" s="33" t="s">
        <v>46</v>
      </c>
      <c r="T3220" s="33">
        <v>42547.4</v>
      </c>
      <c r="U3220" s="33" t="s">
        <v>33</v>
      </c>
      <c r="V3220" s="33" t="s">
        <v>50</v>
      </c>
      <c r="W3220" s="36">
        <v>45529</v>
      </c>
      <c r="X3220" s="37">
        <v>0.27916666666666667</v>
      </c>
      <c r="Y3220" s="34">
        <f t="shared" si="402"/>
        <v>25</v>
      </c>
      <c r="Z3220" s="34">
        <f t="shared" si="403"/>
        <v>25</v>
      </c>
      <c r="AA3220" s="33">
        <f t="shared" si="404"/>
        <v>2024</v>
      </c>
      <c r="AB3220" s="34">
        <f t="shared" si="405"/>
        <v>6</v>
      </c>
      <c r="AC3220" s="34">
        <f t="shared" si="406"/>
        <v>42</v>
      </c>
      <c r="AD3220" s="38">
        <f t="shared" si="407"/>
        <v>0</v>
      </c>
    </row>
    <row r="3221" spans="1:30" x14ac:dyDescent="0.35">
      <c r="A3221" s="39">
        <v>3210</v>
      </c>
      <c r="B3221" s="40">
        <v>7481</v>
      </c>
      <c r="C3221" s="40">
        <v>155</v>
      </c>
      <c r="D3221" s="40" t="s">
        <v>24</v>
      </c>
      <c r="E3221" s="40" t="s">
        <v>47</v>
      </c>
      <c r="F3221" s="40">
        <v>4</v>
      </c>
      <c r="G3221" s="41">
        <v>1631.64</v>
      </c>
      <c r="H3221" s="41">
        <f t="shared" si="400"/>
        <v>6526.56</v>
      </c>
      <c r="I3221" s="42">
        <v>45445.918055555558</v>
      </c>
      <c r="J3221" s="40">
        <v>14</v>
      </c>
      <c r="K3221" s="40" t="s">
        <v>32</v>
      </c>
      <c r="L3221" s="40">
        <v>77</v>
      </c>
      <c r="M3221" s="40">
        <v>100</v>
      </c>
      <c r="N3221" s="40">
        <v>296</v>
      </c>
      <c r="O3221" s="40">
        <v>112</v>
      </c>
      <c r="P3221" s="40">
        <v>7</v>
      </c>
      <c r="Q3221" s="40">
        <v>34</v>
      </c>
      <c r="R3221" s="40" t="str">
        <f t="shared" si="401"/>
        <v>1.Young age</v>
      </c>
      <c r="S3221" s="40" t="s">
        <v>41</v>
      </c>
      <c r="T3221" s="40">
        <v>108537.01</v>
      </c>
      <c r="U3221" s="40" t="s">
        <v>28</v>
      </c>
      <c r="V3221" s="40" t="s">
        <v>43</v>
      </c>
      <c r="W3221" s="43">
        <v>45445</v>
      </c>
      <c r="X3221" s="47">
        <v>0.91805555555555551</v>
      </c>
      <c r="Y3221" s="41">
        <f t="shared" si="402"/>
        <v>2</v>
      </c>
      <c r="Z3221" s="41">
        <f t="shared" si="403"/>
        <v>2</v>
      </c>
      <c r="AA3221" s="40">
        <f t="shared" si="404"/>
        <v>2024</v>
      </c>
      <c r="AB3221" s="41">
        <f t="shared" si="405"/>
        <v>22</v>
      </c>
      <c r="AC3221" s="41">
        <f t="shared" si="406"/>
        <v>2</v>
      </c>
      <c r="AD3221" s="45">
        <f t="shared" si="407"/>
        <v>0</v>
      </c>
    </row>
    <row r="3222" spans="1:30" x14ac:dyDescent="0.35">
      <c r="A3222" s="32">
        <v>3211</v>
      </c>
      <c r="B3222" s="33">
        <v>2655</v>
      </c>
      <c r="C3222" s="33">
        <v>807</v>
      </c>
      <c r="D3222" s="33" t="s">
        <v>51</v>
      </c>
      <c r="E3222" s="33" t="s">
        <v>25</v>
      </c>
      <c r="F3222" s="33">
        <v>4</v>
      </c>
      <c r="G3222" s="34">
        <v>286.95</v>
      </c>
      <c r="H3222" s="34">
        <f t="shared" si="400"/>
        <v>1147.8</v>
      </c>
      <c r="I3222" s="35">
        <v>45494.894444444442</v>
      </c>
      <c r="J3222" s="33">
        <v>13</v>
      </c>
      <c r="K3222" s="33" t="s">
        <v>32</v>
      </c>
      <c r="L3222" s="33">
        <v>415</v>
      </c>
      <c r="M3222" s="33">
        <v>125</v>
      </c>
      <c r="N3222" s="33">
        <v>124</v>
      </c>
      <c r="O3222" s="33">
        <v>252</v>
      </c>
      <c r="P3222" s="33">
        <v>1</v>
      </c>
      <c r="Q3222" s="33">
        <v>38</v>
      </c>
      <c r="R3222" s="33" t="str">
        <f t="shared" si="401"/>
        <v>2.Middle age</v>
      </c>
      <c r="S3222" s="33" t="s">
        <v>46</v>
      </c>
      <c r="T3222" s="33">
        <v>38367.53</v>
      </c>
      <c r="U3222" s="33" t="s">
        <v>28</v>
      </c>
      <c r="V3222" s="33" t="s">
        <v>50</v>
      </c>
      <c r="W3222" s="36">
        <v>45494</v>
      </c>
      <c r="X3222" s="37">
        <v>0.89444444444444449</v>
      </c>
      <c r="Y3222" s="34">
        <f t="shared" si="402"/>
        <v>21</v>
      </c>
      <c r="Z3222" s="34">
        <f t="shared" si="403"/>
        <v>21</v>
      </c>
      <c r="AA3222" s="33">
        <f t="shared" si="404"/>
        <v>2024</v>
      </c>
      <c r="AB3222" s="34">
        <f t="shared" si="405"/>
        <v>21</v>
      </c>
      <c r="AC3222" s="34">
        <f t="shared" si="406"/>
        <v>28</v>
      </c>
      <c r="AD3222" s="38">
        <f t="shared" si="407"/>
        <v>0</v>
      </c>
    </row>
    <row r="3223" spans="1:30" x14ac:dyDescent="0.35">
      <c r="A3223" s="39">
        <v>3212</v>
      </c>
      <c r="B3223" s="40">
        <v>6514</v>
      </c>
      <c r="C3223" s="40">
        <v>907</v>
      </c>
      <c r="D3223" s="40" t="s">
        <v>52</v>
      </c>
      <c r="E3223" s="40" t="s">
        <v>25</v>
      </c>
      <c r="F3223" s="40">
        <v>2</v>
      </c>
      <c r="G3223" s="41">
        <v>1106.9000000000001</v>
      </c>
      <c r="H3223" s="41">
        <f t="shared" si="400"/>
        <v>2213.8000000000002</v>
      </c>
      <c r="I3223" s="42">
        <v>45296.922222222223</v>
      </c>
      <c r="J3223" s="40">
        <v>15</v>
      </c>
      <c r="K3223" s="40" t="s">
        <v>26</v>
      </c>
      <c r="L3223" s="40">
        <v>72</v>
      </c>
      <c r="M3223" s="40">
        <v>144</v>
      </c>
      <c r="N3223" s="40">
        <v>258</v>
      </c>
      <c r="O3223" s="40">
        <v>260</v>
      </c>
      <c r="P3223" s="40">
        <v>7</v>
      </c>
      <c r="Q3223" s="40">
        <v>69</v>
      </c>
      <c r="R3223" s="40" t="str">
        <f t="shared" si="401"/>
        <v xml:space="preserve">3.Senior Citizen </v>
      </c>
      <c r="S3223" s="40" t="s">
        <v>27</v>
      </c>
      <c r="T3223" s="40">
        <v>109154.62</v>
      </c>
      <c r="U3223" s="40" t="s">
        <v>37</v>
      </c>
      <c r="V3223" s="40" t="s">
        <v>50</v>
      </c>
      <c r="W3223" s="43">
        <v>45296</v>
      </c>
      <c r="X3223" s="47">
        <v>0.92222222222222228</v>
      </c>
      <c r="Y3223" s="41">
        <f t="shared" si="402"/>
        <v>5</v>
      </c>
      <c r="Z3223" s="41">
        <f t="shared" si="403"/>
        <v>5</v>
      </c>
      <c r="AA3223" s="40">
        <f t="shared" si="404"/>
        <v>2024</v>
      </c>
      <c r="AB3223" s="41">
        <f t="shared" si="405"/>
        <v>22</v>
      </c>
      <c r="AC3223" s="41">
        <f t="shared" si="406"/>
        <v>8</v>
      </c>
      <c r="AD3223" s="45">
        <f t="shared" si="407"/>
        <v>0</v>
      </c>
    </row>
    <row r="3224" spans="1:30" x14ac:dyDescent="0.35">
      <c r="A3224" s="32">
        <v>3213</v>
      </c>
      <c r="B3224" s="33">
        <v>5944</v>
      </c>
      <c r="C3224" s="33">
        <v>787</v>
      </c>
      <c r="D3224" s="33" t="s">
        <v>51</v>
      </c>
      <c r="E3224" s="33" t="s">
        <v>47</v>
      </c>
      <c r="F3224" s="33">
        <v>2</v>
      </c>
      <c r="G3224" s="34">
        <v>504.88</v>
      </c>
      <c r="H3224" s="34">
        <f t="shared" si="400"/>
        <v>1009.76</v>
      </c>
      <c r="I3224" s="35">
        <v>45526.340277777781</v>
      </c>
      <c r="J3224" s="33">
        <v>1</v>
      </c>
      <c r="K3224" s="33" t="s">
        <v>26</v>
      </c>
      <c r="L3224" s="33">
        <v>65</v>
      </c>
      <c r="M3224" s="33">
        <v>118</v>
      </c>
      <c r="N3224" s="33">
        <v>256</v>
      </c>
      <c r="O3224" s="33">
        <v>206</v>
      </c>
      <c r="P3224" s="33">
        <v>3</v>
      </c>
      <c r="Q3224" s="33">
        <v>62</v>
      </c>
      <c r="R3224" s="33" t="str">
        <f t="shared" si="401"/>
        <v xml:space="preserve">3.Senior Citizen </v>
      </c>
      <c r="S3224" s="33" t="s">
        <v>41</v>
      </c>
      <c r="T3224" s="33">
        <v>84258.74</v>
      </c>
      <c r="U3224" s="33" t="s">
        <v>42</v>
      </c>
      <c r="V3224" s="33" t="s">
        <v>50</v>
      </c>
      <c r="W3224" s="36">
        <v>45526</v>
      </c>
      <c r="X3224" s="37">
        <v>0.34027777777777779</v>
      </c>
      <c r="Y3224" s="34">
        <f t="shared" si="402"/>
        <v>22</v>
      </c>
      <c r="Z3224" s="34">
        <f t="shared" si="403"/>
        <v>22</v>
      </c>
      <c r="AA3224" s="33">
        <f t="shared" si="404"/>
        <v>2024</v>
      </c>
      <c r="AB3224" s="34">
        <f t="shared" si="405"/>
        <v>8</v>
      </c>
      <c r="AC3224" s="34">
        <f t="shared" si="406"/>
        <v>10</v>
      </c>
      <c r="AD3224" s="38">
        <f t="shared" si="407"/>
        <v>0</v>
      </c>
    </row>
    <row r="3225" spans="1:30" x14ac:dyDescent="0.35">
      <c r="A3225" s="39">
        <v>3214</v>
      </c>
      <c r="B3225" s="40">
        <v>6285</v>
      </c>
      <c r="C3225" s="40">
        <v>345</v>
      </c>
      <c r="D3225" s="40" t="s">
        <v>31</v>
      </c>
      <c r="E3225" s="40" t="s">
        <v>47</v>
      </c>
      <c r="F3225" s="40">
        <v>4</v>
      </c>
      <c r="G3225" s="41">
        <v>1216.56</v>
      </c>
      <c r="H3225" s="41">
        <f t="shared" si="400"/>
        <v>4866.24</v>
      </c>
      <c r="I3225" s="42">
        <v>45449.801388888889</v>
      </c>
      <c r="J3225" s="40">
        <v>1</v>
      </c>
      <c r="K3225" s="40" t="s">
        <v>36</v>
      </c>
      <c r="L3225" s="40">
        <v>433</v>
      </c>
      <c r="M3225" s="40">
        <v>119</v>
      </c>
      <c r="N3225" s="40">
        <v>197</v>
      </c>
      <c r="O3225" s="40">
        <v>476</v>
      </c>
      <c r="P3225" s="40">
        <v>1</v>
      </c>
      <c r="Q3225" s="40">
        <v>52</v>
      </c>
      <c r="R3225" s="40" t="str">
        <f t="shared" si="401"/>
        <v>2.Middle age</v>
      </c>
      <c r="S3225" s="40" t="s">
        <v>46</v>
      </c>
      <c r="T3225" s="40">
        <v>112918.92</v>
      </c>
      <c r="U3225" s="40" t="s">
        <v>42</v>
      </c>
      <c r="V3225" s="40" t="s">
        <v>50</v>
      </c>
      <c r="W3225" s="43">
        <v>45449</v>
      </c>
      <c r="X3225" s="47">
        <v>0.80138888888888893</v>
      </c>
      <c r="Y3225" s="41">
        <f t="shared" si="402"/>
        <v>6</v>
      </c>
      <c r="Z3225" s="41">
        <f t="shared" si="403"/>
        <v>6</v>
      </c>
      <c r="AA3225" s="40">
        <f t="shared" si="404"/>
        <v>2024</v>
      </c>
      <c r="AB3225" s="41">
        <f t="shared" si="405"/>
        <v>19</v>
      </c>
      <c r="AC3225" s="41">
        <f t="shared" si="406"/>
        <v>14</v>
      </c>
      <c r="AD3225" s="45">
        <f t="shared" si="407"/>
        <v>0</v>
      </c>
    </row>
    <row r="3226" spans="1:30" x14ac:dyDescent="0.35">
      <c r="A3226" s="32">
        <v>3215</v>
      </c>
      <c r="B3226" s="33">
        <v>3235</v>
      </c>
      <c r="C3226" s="33">
        <v>359</v>
      </c>
      <c r="D3226" s="33" t="s">
        <v>24</v>
      </c>
      <c r="E3226" s="33" t="s">
        <v>25</v>
      </c>
      <c r="F3226" s="33">
        <v>1</v>
      </c>
      <c r="G3226" s="34">
        <v>748.11</v>
      </c>
      <c r="H3226" s="34">
        <f t="shared" si="400"/>
        <v>748.11</v>
      </c>
      <c r="I3226" s="35">
        <v>45377.790277777778</v>
      </c>
      <c r="J3226" s="33">
        <v>12</v>
      </c>
      <c r="K3226" s="33" t="s">
        <v>40</v>
      </c>
      <c r="L3226" s="33">
        <v>345</v>
      </c>
      <c r="M3226" s="33">
        <v>53</v>
      </c>
      <c r="N3226" s="33">
        <v>286</v>
      </c>
      <c r="O3226" s="33">
        <v>265</v>
      </c>
      <c r="P3226" s="33">
        <v>10</v>
      </c>
      <c r="Q3226" s="33">
        <v>27</v>
      </c>
      <c r="R3226" s="33" t="str">
        <f t="shared" si="401"/>
        <v>1.Young age</v>
      </c>
      <c r="S3226" s="33" t="s">
        <v>27</v>
      </c>
      <c r="T3226" s="33">
        <v>42659.839999999997</v>
      </c>
      <c r="U3226" s="33" t="s">
        <v>42</v>
      </c>
      <c r="V3226" s="33" t="s">
        <v>50</v>
      </c>
      <c r="W3226" s="36">
        <v>45377</v>
      </c>
      <c r="X3226" s="37">
        <v>0.79027777777777775</v>
      </c>
      <c r="Y3226" s="34">
        <f t="shared" si="402"/>
        <v>26</v>
      </c>
      <c r="Z3226" s="34">
        <f t="shared" si="403"/>
        <v>26</v>
      </c>
      <c r="AA3226" s="33">
        <f t="shared" si="404"/>
        <v>2024</v>
      </c>
      <c r="AB3226" s="34">
        <f t="shared" si="405"/>
        <v>18</v>
      </c>
      <c r="AC3226" s="34">
        <f t="shared" si="406"/>
        <v>58</v>
      </c>
      <c r="AD3226" s="38">
        <f t="shared" si="407"/>
        <v>0</v>
      </c>
    </row>
    <row r="3227" spans="1:30" x14ac:dyDescent="0.35">
      <c r="A3227" s="39">
        <v>3216</v>
      </c>
      <c r="B3227" s="40">
        <v>3580</v>
      </c>
      <c r="C3227" s="40">
        <v>665</v>
      </c>
      <c r="D3227" s="40" t="s">
        <v>39</v>
      </c>
      <c r="E3227" s="40" t="s">
        <v>47</v>
      </c>
      <c r="F3227" s="40">
        <v>2</v>
      </c>
      <c r="G3227" s="41">
        <v>240.45</v>
      </c>
      <c r="H3227" s="41">
        <f t="shared" si="400"/>
        <v>480.9</v>
      </c>
      <c r="I3227" s="42">
        <v>45449.100694444445</v>
      </c>
      <c r="J3227" s="40">
        <v>20</v>
      </c>
      <c r="K3227" s="40" t="s">
        <v>26</v>
      </c>
      <c r="L3227" s="40">
        <v>404</v>
      </c>
      <c r="M3227" s="40">
        <v>61</v>
      </c>
      <c r="N3227" s="40">
        <v>270</v>
      </c>
      <c r="O3227" s="40">
        <v>144</v>
      </c>
      <c r="P3227" s="40">
        <v>9</v>
      </c>
      <c r="Q3227" s="40">
        <v>34</v>
      </c>
      <c r="R3227" s="40" t="str">
        <f t="shared" si="401"/>
        <v>1.Young age</v>
      </c>
      <c r="S3227" s="40" t="s">
        <v>46</v>
      </c>
      <c r="T3227" s="40">
        <v>48338.28</v>
      </c>
      <c r="U3227" s="40" t="s">
        <v>37</v>
      </c>
      <c r="V3227" s="40" t="s">
        <v>29</v>
      </c>
      <c r="W3227" s="43">
        <v>45449</v>
      </c>
      <c r="X3227" s="47">
        <v>0.10069444444444445</v>
      </c>
      <c r="Y3227" s="41">
        <f t="shared" si="402"/>
        <v>6</v>
      </c>
      <c r="Z3227" s="41">
        <f t="shared" si="403"/>
        <v>6</v>
      </c>
      <c r="AA3227" s="40">
        <f t="shared" si="404"/>
        <v>2024</v>
      </c>
      <c r="AB3227" s="41">
        <f t="shared" si="405"/>
        <v>2</v>
      </c>
      <c r="AC3227" s="41">
        <f t="shared" si="406"/>
        <v>25</v>
      </c>
      <c r="AD3227" s="45">
        <f t="shared" si="407"/>
        <v>0</v>
      </c>
    </row>
    <row r="3228" spans="1:30" x14ac:dyDescent="0.35">
      <c r="A3228" s="32">
        <v>3217</v>
      </c>
      <c r="B3228" s="33">
        <v>8157</v>
      </c>
      <c r="C3228" s="33">
        <v>493</v>
      </c>
      <c r="D3228" s="33" t="s">
        <v>52</v>
      </c>
      <c r="E3228" s="33" t="s">
        <v>25</v>
      </c>
      <c r="F3228" s="33">
        <v>3</v>
      </c>
      <c r="G3228" s="34">
        <v>455.42</v>
      </c>
      <c r="H3228" s="34">
        <f t="shared" si="400"/>
        <v>1366.26</v>
      </c>
      <c r="I3228" s="35">
        <v>45425.936111111114</v>
      </c>
      <c r="J3228" s="33">
        <v>20</v>
      </c>
      <c r="K3228" s="33" t="s">
        <v>36</v>
      </c>
      <c r="L3228" s="33">
        <v>133</v>
      </c>
      <c r="M3228" s="33">
        <v>72</v>
      </c>
      <c r="N3228" s="33">
        <v>261</v>
      </c>
      <c r="O3228" s="33">
        <v>211</v>
      </c>
      <c r="P3228" s="33">
        <v>2</v>
      </c>
      <c r="Q3228" s="33">
        <v>67</v>
      </c>
      <c r="R3228" s="33" t="str">
        <f t="shared" si="401"/>
        <v xml:space="preserve">3.Senior Citizen </v>
      </c>
      <c r="S3228" s="33" t="s">
        <v>27</v>
      </c>
      <c r="T3228" s="33">
        <v>62309.51</v>
      </c>
      <c r="U3228" s="33" t="s">
        <v>33</v>
      </c>
      <c r="V3228" s="33" t="s">
        <v>34</v>
      </c>
      <c r="W3228" s="36">
        <v>45425</v>
      </c>
      <c r="X3228" s="37">
        <v>0.93611111111111112</v>
      </c>
      <c r="Y3228" s="34">
        <f t="shared" si="402"/>
        <v>13</v>
      </c>
      <c r="Z3228" s="34">
        <f t="shared" si="403"/>
        <v>13</v>
      </c>
      <c r="AA3228" s="33">
        <f t="shared" si="404"/>
        <v>2024</v>
      </c>
      <c r="AB3228" s="34">
        <f t="shared" si="405"/>
        <v>22</v>
      </c>
      <c r="AC3228" s="34">
        <f t="shared" si="406"/>
        <v>28</v>
      </c>
      <c r="AD3228" s="38">
        <f t="shared" si="407"/>
        <v>0</v>
      </c>
    </row>
    <row r="3229" spans="1:30" x14ac:dyDescent="0.35">
      <c r="A3229" s="39">
        <v>3218</v>
      </c>
      <c r="B3229" s="40">
        <v>8982</v>
      </c>
      <c r="C3229" s="40">
        <v>416</v>
      </c>
      <c r="D3229" s="40" t="s">
        <v>24</v>
      </c>
      <c r="E3229" s="40" t="s">
        <v>25</v>
      </c>
      <c r="F3229" s="40">
        <v>2</v>
      </c>
      <c r="G3229" s="41">
        <v>1556.49</v>
      </c>
      <c r="H3229" s="41">
        <f t="shared" si="400"/>
        <v>3112.98</v>
      </c>
      <c r="I3229" s="42">
        <v>45374.752083333333</v>
      </c>
      <c r="J3229" s="40">
        <v>9</v>
      </c>
      <c r="K3229" s="40" t="s">
        <v>26</v>
      </c>
      <c r="L3229" s="40">
        <v>462</v>
      </c>
      <c r="M3229" s="40">
        <v>135</v>
      </c>
      <c r="N3229" s="40">
        <v>288</v>
      </c>
      <c r="O3229" s="40">
        <v>262</v>
      </c>
      <c r="P3229" s="40">
        <v>9</v>
      </c>
      <c r="Q3229" s="40">
        <v>48</v>
      </c>
      <c r="R3229" s="40" t="str">
        <f t="shared" si="401"/>
        <v>2.Middle age</v>
      </c>
      <c r="S3229" s="40" t="s">
        <v>41</v>
      </c>
      <c r="T3229" s="40">
        <v>111746.51</v>
      </c>
      <c r="U3229" s="40" t="s">
        <v>37</v>
      </c>
      <c r="V3229" s="40" t="s">
        <v>29</v>
      </c>
      <c r="W3229" s="43">
        <v>45374</v>
      </c>
      <c r="X3229" s="44">
        <v>0.75208333333333333</v>
      </c>
      <c r="Y3229" s="41">
        <f t="shared" si="402"/>
        <v>23</v>
      </c>
      <c r="Z3229" s="41">
        <f t="shared" si="403"/>
        <v>23</v>
      </c>
      <c r="AA3229" s="40">
        <f t="shared" si="404"/>
        <v>2024</v>
      </c>
      <c r="AB3229" s="41">
        <f t="shared" si="405"/>
        <v>18</v>
      </c>
      <c r="AC3229" s="41">
        <f t="shared" si="406"/>
        <v>3</v>
      </c>
      <c r="AD3229" s="45">
        <f t="shared" si="407"/>
        <v>0</v>
      </c>
    </row>
    <row r="3230" spans="1:30" x14ac:dyDescent="0.35">
      <c r="A3230" s="32">
        <v>3219</v>
      </c>
      <c r="B3230" s="33">
        <v>6198</v>
      </c>
      <c r="C3230" s="33">
        <v>754</v>
      </c>
      <c r="D3230" s="33" t="s">
        <v>44</v>
      </c>
      <c r="E3230" s="33" t="s">
        <v>47</v>
      </c>
      <c r="F3230" s="33">
        <v>5</v>
      </c>
      <c r="G3230" s="34">
        <v>540.79</v>
      </c>
      <c r="H3230" s="34">
        <f t="shared" si="400"/>
        <v>2703.95</v>
      </c>
      <c r="I3230" s="35">
        <v>45481.979166666664</v>
      </c>
      <c r="J3230" s="33">
        <v>13</v>
      </c>
      <c r="K3230" s="33" t="s">
        <v>26</v>
      </c>
      <c r="L3230" s="33">
        <v>449</v>
      </c>
      <c r="M3230" s="33">
        <v>149</v>
      </c>
      <c r="N3230" s="33">
        <v>156</v>
      </c>
      <c r="O3230" s="33">
        <v>432</v>
      </c>
      <c r="P3230" s="33">
        <v>1</v>
      </c>
      <c r="Q3230" s="33">
        <v>65</v>
      </c>
      <c r="R3230" s="33" t="str">
        <f t="shared" si="401"/>
        <v xml:space="preserve">3.Senior Citizen </v>
      </c>
      <c r="S3230" s="33" t="s">
        <v>27</v>
      </c>
      <c r="T3230" s="33">
        <v>70324.37</v>
      </c>
      <c r="U3230" s="33" t="s">
        <v>33</v>
      </c>
      <c r="V3230" s="33" t="s">
        <v>34</v>
      </c>
      <c r="W3230" s="36">
        <v>45481</v>
      </c>
      <c r="X3230" s="46">
        <v>0.97916666666666663</v>
      </c>
      <c r="Y3230" s="34">
        <f t="shared" si="402"/>
        <v>8</v>
      </c>
      <c r="Z3230" s="34">
        <f t="shared" si="403"/>
        <v>8</v>
      </c>
      <c r="AA3230" s="33">
        <f t="shared" si="404"/>
        <v>2024</v>
      </c>
      <c r="AB3230" s="34">
        <f t="shared" si="405"/>
        <v>23</v>
      </c>
      <c r="AC3230" s="34">
        <f t="shared" si="406"/>
        <v>30</v>
      </c>
      <c r="AD3230" s="38">
        <f t="shared" si="407"/>
        <v>0</v>
      </c>
    </row>
    <row r="3231" spans="1:30" x14ac:dyDescent="0.35">
      <c r="A3231" s="39">
        <v>3220</v>
      </c>
      <c r="B3231" s="40">
        <v>3854</v>
      </c>
      <c r="C3231" s="40">
        <v>817</v>
      </c>
      <c r="D3231" s="40" t="s">
        <v>49</v>
      </c>
      <c r="E3231" s="40" t="s">
        <v>47</v>
      </c>
      <c r="F3231" s="40">
        <v>4</v>
      </c>
      <c r="G3231" s="41">
        <v>505.82</v>
      </c>
      <c r="H3231" s="41">
        <f t="shared" si="400"/>
        <v>2023.28</v>
      </c>
      <c r="I3231" s="42">
        <v>45472.418055555558</v>
      </c>
      <c r="J3231" s="40">
        <v>20</v>
      </c>
      <c r="K3231" s="40" t="s">
        <v>40</v>
      </c>
      <c r="L3231" s="40">
        <v>396</v>
      </c>
      <c r="M3231" s="40">
        <v>71</v>
      </c>
      <c r="N3231" s="40">
        <v>136</v>
      </c>
      <c r="O3231" s="40">
        <v>318</v>
      </c>
      <c r="P3231" s="40">
        <v>5</v>
      </c>
      <c r="Q3231" s="40">
        <v>18</v>
      </c>
      <c r="R3231" s="40" t="str">
        <f t="shared" si="401"/>
        <v>1.Young age</v>
      </c>
      <c r="S3231" s="40" t="s">
        <v>27</v>
      </c>
      <c r="T3231" s="40">
        <v>51555.85</v>
      </c>
      <c r="U3231" s="40" t="s">
        <v>33</v>
      </c>
      <c r="V3231" s="40" t="s">
        <v>50</v>
      </c>
      <c r="W3231" s="43">
        <v>45472</v>
      </c>
      <c r="X3231" s="44">
        <v>0.41805555555555557</v>
      </c>
      <c r="Y3231" s="41">
        <f t="shared" si="402"/>
        <v>29</v>
      </c>
      <c r="Z3231" s="41">
        <f t="shared" si="403"/>
        <v>29</v>
      </c>
      <c r="AA3231" s="40">
        <f t="shared" si="404"/>
        <v>2024</v>
      </c>
      <c r="AB3231" s="41">
        <f t="shared" si="405"/>
        <v>10</v>
      </c>
      <c r="AC3231" s="41">
        <f t="shared" si="406"/>
        <v>2</v>
      </c>
      <c r="AD3231" s="45">
        <f t="shared" si="407"/>
        <v>0</v>
      </c>
    </row>
    <row r="3232" spans="1:30" x14ac:dyDescent="0.35">
      <c r="A3232" s="32">
        <v>3221</v>
      </c>
      <c r="B3232" s="33">
        <v>6846</v>
      </c>
      <c r="C3232" s="33">
        <v>471</v>
      </c>
      <c r="D3232" s="33" t="s">
        <v>52</v>
      </c>
      <c r="E3232" s="33" t="s">
        <v>47</v>
      </c>
      <c r="F3232" s="33">
        <v>4</v>
      </c>
      <c r="G3232" s="34">
        <v>662.2</v>
      </c>
      <c r="H3232" s="34">
        <f t="shared" si="400"/>
        <v>2648.8</v>
      </c>
      <c r="I3232" s="35">
        <v>45550.803472222222</v>
      </c>
      <c r="J3232" s="33">
        <v>13</v>
      </c>
      <c r="K3232" s="33" t="s">
        <v>40</v>
      </c>
      <c r="L3232" s="33">
        <v>230</v>
      </c>
      <c r="M3232" s="33">
        <v>93</v>
      </c>
      <c r="N3232" s="33">
        <v>157</v>
      </c>
      <c r="O3232" s="33">
        <v>474</v>
      </c>
      <c r="P3232" s="33">
        <v>1</v>
      </c>
      <c r="Q3232" s="33">
        <v>50</v>
      </c>
      <c r="R3232" s="33" t="str">
        <f t="shared" si="401"/>
        <v>2.Middle age</v>
      </c>
      <c r="S3232" s="33" t="s">
        <v>46</v>
      </c>
      <c r="T3232" s="33">
        <v>54466.080000000002</v>
      </c>
      <c r="U3232" s="33" t="s">
        <v>42</v>
      </c>
      <c r="V3232" s="33" t="s">
        <v>50</v>
      </c>
      <c r="W3232" s="36">
        <v>45550</v>
      </c>
      <c r="X3232" s="37">
        <v>0.80347222222222225</v>
      </c>
      <c r="Y3232" s="34">
        <f t="shared" si="402"/>
        <v>15</v>
      </c>
      <c r="Z3232" s="34">
        <f t="shared" si="403"/>
        <v>15</v>
      </c>
      <c r="AA3232" s="33">
        <f t="shared" si="404"/>
        <v>2024</v>
      </c>
      <c r="AB3232" s="34">
        <f t="shared" si="405"/>
        <v>19</v>
      </c>
      <c r="AC3232" s="34">
        <f t="shared" si="406"/>
        <v>17</v>
      </c>
      <c r="AD3232" s="38">
        <f t="shared" si="407"/>
        <v>0</v>
      </c>
    </row>
    <row r="3233" spans="1:30" x14ac:dyDescent="0.35">
      <c r="A3233" s="39">
        <v>3222</v>
      </c>
      <c r="B3233" s="40">
        <v>4657</v>
      </c>
      <c r="C3233" s="40">
        <v>931</v>
      </c>
      <c r="D3233" s="40" t="s">
        <v>31</v>
      </c>
      <c r="E3233" s="40" t="s">
        <v>47</v>
      </c>
      <c r="F3233" s="40">
        <v>4</v>
      </c>
      <c r="G3233" s="41">
        <v>474.37</v>
      </c>
      <c r="H3233" s="41">
        <f t="shared" si="400"/>
        <v>1897.48</v>
      </c>
      <c r="I3233" s="42">
        <v>45433.168749999997</v>
      </c>
      <c r="J3233" s="40">
        <v>13</v>
      </c>
      <c r="K3233" s="40" t="s">
        <v>45</v>
      </c>
      <c r="L3233" s="40">
        <v>20</v>
      </c>
      <c r="M3233" s="40">
        <v>146</v>
      </c>
      <c r="N3233" s="40">
        <v>114</v>
      </c>
      <c r="O3233" s="40">
        <v>203</v>
      </c>
      <c r="P3233" s="40">
        <v>10</v>
      </c>
      <c r="Q3233" s="40">
        <v>19</v>
      </c>
      <c r="R3233" s="40" t="str">
        <f t="shared" si="401"/>
        <v>1.Young age</v>
      </c>
      <c r="S3233" s="40" t="s">
        <v>46</v>
      </c>
      <c r="T3233" s="40">
        <v>38563.26</v>
      </c>
      <c r="U3233" s="40" t="s">
        <v>37</v>
      </c>
      <c r="V3233" s="40" t="s">
        <v>34</v>
      </c>
      <c r="W3233" s="43">
        <v>45433</v>
      </c>
      <c r="X3233" s="44">
        <v>0.16875000000000001</v>
      </c>
      <c r="Y3233" s="41">
        <f t="shared" si="402"/>
        <v>21</v>
      </c>
      <c r="Z3233" s="41">
        <f t="shared" si="403"/>
        <v>21</v>
      </c>
      <c r="AA3233" s="40">
        <f t="shared" si="404"/>
        <v>2024</v>
      </c>
      <c r="AB3233" s="41">
        <f t="shared" si="405"/>
        <v>4</v>
      </c>
      <c r="AC3233" s="41">
        <f t="shared" si="406"/>
        <v>3</v>
      </c>
      <c r="AD3233" s="45">
        <f t="shared" si="407"/>
        <v>0</v>
      </c>
    </row>
    <row r="3234" spans="1:30" x14ac:dyDescent="0.35">
      <c r="A3234" s="32">
        <v>3223</v>
      </c>
      <c r="B3234" s="33">
        <v>3872</v>
      </c>
      <c r="C3234" s="33">
        <v>801</v>
      </c>
      <c r="D3234" s="33" t="s">
        <v>39</v>
      </c>
      <c r="E3234" s="33" t="s">
        <v>47</v>
      </c>
      <c r="F3234" s="33">
        <v>2</v>
      </c>
      <c r="G3234" s="34">
        <v>152.81</v>
      </c>
      <c r="H3234" s="34">
        <f t="shared" si="400"/>
        <v>305.62</v>
      </c>
      <c r="I3234" s="35">
        <v>45430.210416666669</v>
      </c>
      <c r="J3234" s="33">
        <v>20</v>
      </c>
      <c r="K3234" s="33" t="s">
        <v>40</v>
      </c>
      <c r="L3234" s="33">
        <v>379</v>
      </c>
      <c r="M3234" s="33">
        <v>101</v>
      </c>
      <c r="N3234" s="33">
        <v>266</v>
      </c>
      <c r="O3234" s="33">
        <v>444</v>
      </c>
      <c r="P3234" s="33">
        <v>10</v>
      </c>
      <c r="Q3234" s="33">
        <v>65</v>
      </c>
      <c r="R3234" s="33" t="str">
        <f t="shared" si="401"/>
        <v xml:space="preserve">3.Senior Citizen </v>
      </c>
      <c r="S3234" s="33" t="s">
        <v>46</v>
      </c>
      <c r="T3234" s="33">
        <v>72681.279999999999</v>
      </c>
      <c r="U3234" s="33" t="s">
        <v>33</v>
      </c>
      <c r="V3234" s="33" t="s">
        <v>50</v>
      </c>
      <c r="W3234" s="36">
        <v>45430</v>
      </c>
      <c r="X3234" s="37">
        <v>0.21041666666666667</v>
      </c>
      <c r="Y3234" s="34">
        <f t="shared" si="402"/>
        <v>18</v>
      </c>
      <c r="Z3234" s="34">
        <f t="shared" si="403"/>
        <v>18</v>
      </c>
      <c r="AA3234" s="33">
        <f t="shared" si="404"/>
        <v>2024</v>
      </c>
      <c r="AB3234" s="34">
        <f t="shared" si="405"/>
        <v>5</v>
      </c>
      <c r="AC3234" s="34">
        <f t="shared" si="406"/>
        <v>3</v>
      </c>
      <c r="AD3234" s="38">
        <f t="shared" si="407"/>
        <v>0</v>
      </c>
    </row>
    <row r="3235" spans="1:30" x14ac:dyDescent="0.35">
      <c r="A3235" s="39">
        <v>3224</v>
      </c>
      <c r="B3235" s="40">
        <v>7199</v>
      </c>
      <c r="C3235" s="40">
        <v>224</v>
      </c>
      <c r="D3235" s="40" t="s">
        <v>24</v>
      </c>
      <c r="E3235" s="40" t="s">
        <v>47</v>
      </c>
      <c r="F3235" s="40">
        <v>3</v>
      </c>
      <c r="G3235" s="41">
        <v>522.6</v>
      </c>
      <c r="H3235" s="41">
        <f t="shared" si="400"/>
        <v>1567.8000000000002</v>
      </c>
      <c r="I3235" s="42">
        <v>45356.001388888886</v>
      </c>
      <c r="J3235" s="40">
        <v>8</v>
      </c>
      <c r="K3235" s="40" t="s">
        <v>45</v>
      </c>
      <c r="L3235" s="40">
        <v>346</v>
      </c>
      <c r="M3235" s="40">
        <v>66</v>
      </c>
      <c r="N3235" s="40">
        <v>178</v>
      </c>
      <c r="O3235" s="40">
        <v>462</v>
      </c>
      <c r="P3235" s="40">
        <v>10</v>
      </c>
      <c r="Q3235" s="40">
        <v>49</v>
      </c>
      <c r="R3235" s="40" t="str">
        <f t="shared" si="401"/>
        <v>2.Middle age</v>
      </c>
      <c r="S3235" s="40" t="s">
        <v>41</v>
      </c>
      <c r="T3235" s="40">
        <v>119923.77</v>
      </c>
      <c r="U3235" s="40" t="s">
        <v>28</v>
      </c>
      <c r="V3235" s="40" t="s">
        <v>50</v>
      </c>
      <c r="W3235" s="43">
        <v>45356</v>
      </c>
      <c r="X3235" s="47">
        <v>1.3888888888888889E-3</v>
      </c>
      <c r="Y3235" s="41">
        <f t="shared" si="402"/>
        <v>5</v>
      </c>
      <c r="Z3235" s="41">
        <f t="shared" si="403"/>
        <v>5</v>
      </c>
      <c r="AA3235" s="40">
        <f t="shared" si="404"/>
        <v>2024</v>
      </c>
      <c r="AB3235" s="41">
        <f t="shared" si="405"/>
        <v>0</v>
      </c>
      <c r="AC3235" s="41">
        <f t="shared" si="406"/>
        <v>2</v>
      </c>
      <c r="AD3235" s="45">
        <f t="shared" si="407"/>
        <v>0</v>
      </c>
    </row>
    <row r="3236" spans="1:30" x14ac:dyDescent="0.35">
      <c r="A3236" s="32">
        <v>3225</v>
      </c>
      <c r="B3236" s="33">
        <v>6026</v>
      </c>
      <c r="C3236" s="33">
        <v>647</v>
      </c>
      <c r="D3236" s="33" t="s">
        <v>31</v>
      </c>
      <c r="E3236" s="33" t="s">
        <v>47</v>
      </c>
      <c r="F3236" s="33">
        <v>5</v>
      </c>
      <c r="G3236" s="34">
        <v>1794.77</v>
      </c>
      <c r="H3236" s="34">
        <f t="shared" si="400"/>
        <v>8973.85</v>
      </c>
      <c r="I3236" s="35">
        <v>45390.277777777781</v>
      </c>
      <c r="J3236" s="33">
        <v>5</v>
      </c>
      <c r="K3236" s="33" t="s">
        <v>40</v>
      </c>
      <c r="L3236" s="33">
        <v>261</v>
      </c>
      <c r="M3236" s="33">
        <v>57</v>
      </c>
      <c r="N3236" s="33">
        <v>224</v>
      </c>
      <c r="O3236" s="33">
        <v>250</v>
      </c>
      <c r="P3236" s="33">
        <v>2</v>
      </c>
      <c r="Q3236" s="33">
        <v>20</v>
      </c>
      <c r="R3236" s="33" t="str">
        <f t="shared" si="401"/>
        <v>1.Young age</v>
      </c>
      <c r="S3236" s="33" t="s">
        <v>46</v>
      </c>
      <c r="T3236" s="33">
        <v>79849.119999999995</v>
      </c>
      <c r="U3236" s="33" t="s">
        <v>42</v>
      </c>
      <c r="V3236" s="33" t="s">
        <v>43</v>
      </c>
      <c r="W3236" s="36">
        <v>45390</v>
      </c>
      <c r="X3236" s="46">
        <v>0.27777777777777779</v>
      </c>
      <c r="Y3236" s="34">
        <f t="shared" si="402"/>
        <v>8</v>
      </c>
      <c r="Z3236" s="34">
        <f t="shared" si="403"/>
        <v>8</v>
      </c>
      <c r="AA3236" s="33">
        <f t="shared" si="404"/>
        <v>2024</v>
      </c>
      <c r="AB3236" s="34">
        <f t="shared" si="405"/>
        <v>6</v>
      </c>
      <c r="AC3236" s="34">
        <f t="shared" si="406"/>
        <v>40</v>
      </c>
      <c r="AD3236" s="38">
        <f t="shared" si="407"/>
        <v>0</v>
      </c>
    </row>
    <row r="3237" spans="1:30" x14ac:dyDescent="0.35">
      <c r="A3237" s="39">
        <v>3226</v>
      </c>
      <c r="B3237" s="40">
        <v>5825</v>
      </c>
      <c r="C3237" s="40">
        <v>987</v>
      </c>
      <c r="D3237" s="40" t="s">
        <v>52</v>
      </c>
      <c r="E3237" s="40" t="s">
        <v>47</v>
      </c>
      <c r="F3237" s="40">
        <v>2</v>
      </c>
      <c r="G3237" s="41">
        <v>1611.91</v>
      </c>
      <c r="H3237" s="41">
        <f t="shared" si="400"/>
        <v>3223.82</v>
      </c>
      <c r="I3237" s="42">
        <v>45362.238194444442</v>
      </c>
      <c r="J3237" s="40">
        <v>8</v>
      </c>
      <c r="K3237" s="40" t="s">
        <v>45</v>
      </c>
      <c r="L3237" s="40">
        <v>48</v>
      </c>
      <c r="M3237" s="40">
        <v>118</v>
      </c>
      <c r="N3237" s="40">
        <v>225</v>
      </c>
      <c r="O3237" s="40">
        <v>215</v>
      </c>
      <c r="P3237" s="40">
        <v>6</v>
      </c>
      <c r="Q3237" s="40">
        <v>55</v>
      </c>
      <c r="R3237" s="40" t="str">
        <f t="shared" si="401"/>
        <v>2.Middle age</v>
      </c>
      <c r="S3237" s="40" t="s">
        <v>46</v>
      </c>
      <c r="T3237" s="40">
        <v>48443.23</v>
      </c>
      <c r="U3237" s="40" t="s">
        <v>28</v>
      </c>
      <c r="V3237" s="40" t="s">
        <v>43</v>
      </c>
      <c r="W3237" s="43">
        <v>45362</v>
      </c>
      <c r="X3237" s="47">
        <v>0.23819444444444443</v>
      </c>
      <c r="Y3237" s="41">
        <f t="shared" si="402"/>
        <v>11</v>
      </c>
      <c r="Z3237" s="41">
        <f t="shared" si="403"/>
        <v>11</v>
      </c>
      <c r="AA3237" s="40">
        <f t="shared" si="404"/>
        <v>2024</v>
      </c>
      <c r="AB3237" s="41">
        <f t="shared" si="405"/>
        <v>5</v>
      </c>
      <c r="AC3237" s="41">
        <f t="shared" si="406"/>
        <v>43</v>
      </c>
      <c r="AD3237" s="45">
        <f t="shared" si="407"/>
        <v>0</v>
      </c>
    </row>
    <row r="3238" spans="1:30" x14ac:dyDescent="0.35">
      <c r="A3238" s="32">
        <v>3227</v>
      </c>
      <c r="B3238" s="33">
        <v>3086</v>
      </c>
      <c r="C3238" s="33">
        <v>342</v>
      </c>
      <c r="D3238" s="33" t="s">
        <v>44</v>
      </c>
      <c r="E3238" s="33" t="s">
        <v>25</v>
      </c>
      <c r="F3238" s="33">
        <v>2</v>
      </c>
      <c r="G3238" s="34">
        <v>1215.74</v>
      </c>
      <c r="H3238" s="34">
        <f t="shared" si="400"/>
        <v>2431.48</v>
      </c>
      <c r="I3238" s="35">
        <v>45460.193749999999</v>
      </c>
      <c r="J3238" s="33">
        <v>7</v>
      </c>
      <c r="K3238" s="33" t="s">
        <v>45</v>
      </c>
      <c r="L3238" s="33">
        <v>1</v>
      </c>
      <c r="M3238" s="33">
        <v>77</v>
      </c>
      <c r="N3238" s="33">
        <v>138</v>
      </c>
      <c r="O3238" s="33">
        <v>133</v>
      </c>
      <c r="P3238" s="33">
        <v>2</v>
      </c>
      <c r="Q3238" s="33">
        <v>29</v>
      </c>
      <c r="R3238" s="33" t="str">
        <f t="shared" si="401"/>
        <v>1.Young age</v>
      </c>
      <c r="S3238" s="33" t="s">
        <v>46</v>
      </c>
      <c r="T3238" s="33">
        <v>64733.8</v>
      </c>
      <c r="U3238" s="33" t="s">
        <v>42</v>
      </c>
      <c r="V3238" s="33" t="s">
        <v>43</v>
      </c>
      <c r="W3238" s="36">
        <v>45460</v>
      </c>
      <c r="X3238" s="37">
        <v>0.19375000000000001</v>
      </c>
      <c r="Y3238" s="34">
        <f t="shared" si="402"/>
        <v>17</v>
      </c>
      <c r="Z3238" s="34">
        <f t="shared" si="403"/>
        <v>17</v>
      </c>
      <c r="AA3238" s="33">
        <f t="shared" si="404"/>
        <v>2024</v>
      </c>
      <c r="AB3238" s="34">
        <f t="shared" si="405"/>
        <v>4</v>
      </c>
      <c r="AC3238" s="34">
        <f t="shared" si="406"/>
        <v>39</v>
      </c>
      <c r="AD3238" s="38">
        <f t="shared" si="407"/>
        <v>0</v>
      </c>
    </row>
    <row r="3239" spans="1:30" x14ac:dyDescent="0.35">
      <c r="A3239" s="39">
        <v>3228</v>
      </c>
      <c r="B3239" s="40">
        <v>3911</v>
      </c>
      <c r="C3239" s="40">
        <v>978</v>
      </c>
      <c r="D3239" s="40" t="s">
        <v>52</v>
      </c>
      <c r="E3239" s="40" t="s">
        <v>47</v>
      </c>
      <c r="F3239" s="40">
        <v>5</v>
      </c>
      <c r="G3239" s="41">
        <v>1066.57</v>
      </c>
      <c r="H3239" s="41">
        <f t="shared" si="400"/>
        <v>5332.8499999999995</v>
      </c>
      <c r="I3239" s="42">
        <v>45435.213888888888</v>
      </c>
      <c r="J3239" s="40">
        <v>15</v>
      </c>
      <c r="K3239" s="40" t="s">
        <v>40</v>
      </c>
      <c r="L3239" s="40">
        <v>54</v>
      </c>
      <c r="M3239" s="40">
        <v>103</v>
      </c>
      <c r="N3239" s="40">
        <v>186</v>
      </c>
      <c r="O3239" s="40">
        <v>456</v>
      </c>
      <c r="P3239" s="40">
        <v>5</v>
      </c>
      <c r="Q3239" s="40">
        <v>47</v>
      </c>
      <c r="R3239" s="40" t="str">
        <f t="shared" si="401"/>
        <v>2.Middle age</v>
      </c>
      <c r="S3239" s="40" t="s">
        <v>27</v>
      </c>
      <c r="T3239" s="40">
        <v>48969.86</v>
      </c>
      <c r="U3239" s="40" t="s">
        <v>42</v>
      </c>
      <c r="V3239" s="40" t="s">
        <v>50</v>
      </c>
      <c r="W3239" s="43">
        <v>45435</v>
      </c>
      <c r="X3239" s="44">
        <v>0.21388888888888888</v>
      </c>
      <c r="Y3239" s="41">
        <f t="shared" si="402"/>
        <v>23</v>
      </c>
      <c r="Z3239" s="41">
        <f t="shared" si="403"/>
        <v>23</v>
      </c>
      <c r="AA3239" s="40">
        <f t="shared" si="404"/>
        <v>2024</v>
      </c>
      <c r="AB3239" s="41">
        <f t="shared" si="405"/>
        <v>5</v>
      </c>
      <c r="AC3239" s="41">
        <f t="shared" si="406"/>
        <v>8</v>
      </c>
      <c r="AD3239" s="45">
        <f t="shared" si="407"/>
        <v>0</v>
      </c>
    </row>
    <row r="3240" spans="1:30" x14ac:dyDescent="0.35">
      <c r="A3240" s="32">
        <v>3229</v>
      </c>
      <c r="B3240" s="33">
        <v>1029</v>
      </c>
      <c r="C3240" s="33">
        <v>553</v>
      </c>
      <c r="D3240" s="33" t="s">
        <v>49</v>
      </c>
      <c r="E3240" s="33" t="s">
        <v>25</v>
      </c>
      <c r="F3240" s="33">
        <v>4</v>
      </c>
      <c r="G3240" s="34">
        <v>1486.91</v>
      </c>
      <c r="H3240" s="34">
        <f t="shared" si="400"/>
        <v>5947.64</v>
      </c>
      <c r="I3240" s="35">
        <v>45306.295138888891</v>
      </c>
      <c r="J3240" s="33">
        <v>2</v>
      </c>
      <c r="K3240" s="33" t="s">
        <v>36</v>
      </c>
      <c r="L3240" s="33">
        <v>138</v>
      </c>
      <c r="M3240" s="33">
        <v>62</v>
      </c>
      <c r="N3240" s="33">
        <v>283</v>
      </c>
      <c r="O3240" s="33">
        <v>325</v>
      </c>
      <c r="P3240" s="33">
        <v>2</v>
      </c>
      <c r="Q3240" s="33">
        <v>51</v>
      </c>
      <c r="R3240" s="33" t="str">
        <f t="shared" si="401"/>
        <v>2.Middle age</v>
      </c>
      <c r="S3240" s="33" t="s">
        <v>41</v>
      </c>
      <c r="T3240" s="33">
        <v>69974.570000000007</v>
      </c>
      <c r="U3240" s="33" t="s">
        <v>37</v>
      </c>
      <c r="V3240" s="33" t="s">
        <v>43</v>
      </c>
      <c r="W3240" s="36">
        <v>45306</v>
      </c>
      <c r="X3240" s="37">
        <v>0.2951388888888889</v>
      </c>
      <c r="Y3240" s="34">
        <f t="shared" si="402"/>
        <v>15</v>
      </c>
      <c r="Z3240" s="34">
        <f t="shared" si="403"/>
        <v>15</v>
      </c>
      <c r="AA3240" s="33">
        <f t="shared" si="404"/>
        <v>2024</v>
      </c>
      <c r="AB3240" s="34">
        <f t="shared" si="405"/>
        <v>7</v>
      </c>
      <c r="AC3240" s="34">
        <f t="shared" si="406"/>
        <v>5</v>
      </c>
      <c r="AD3240" s="38">
        <f t="shared" si="407"/>
        <v>0</v>
      </c>
    </row>
    <row r="3241" spans="1:30" x14ac:dyDescent="0.35">
      <c r="A3241" s="39">
        <v>3230</v>
      </c>
      <c r="B3241" s="40">
        <v>7415</v>
      </c>
      <c r="C3241" s="40">
        <v>497</v>
      </c>
      <c r="D3241" s="40" t="s">
        <v>51</v>
      </c>
      <c r="E3241" s="40" t="s">
        <v>25</v>
      </c>
      <c r="F3241" s="40">
        <v>5</v>
      </c>
      <c r="G3241" s="41">
        <v>1561.58</v>
      </c>
      <c r="H3241" s="41">
        <f t="shared" si="400"/>
        <v>7807.9</v>
      </c>
      <c r="I3241" s="42">
        <v>45298.44027777778</v>
      </c>
      <c r="J3241" s="40">
        <v>1</v>
      </c>
      <c r="K3241" s="40" t="s">
        <v>40</v>
      </c>
      <c r="L3241" s="40">
        <v>270</v>
      </c>
      <c r="M3241" s="40">
        <v>145</v>
      </c>
      <c r="N3241" s="40">
        <v>251</v>
      </c>
      <c r="O3241" s="40">
        <v>139</v>
      </c>
      <c r="P3241" s="40">
        <v>5</v>
      </c>
      <c r="Q3241" s="40">
        <v>59</v>
      </c>
      <c r="R3241" s="40" t="str">
        <f t="shared" si="401"/>
        <v>2.Middle age</v>
      </c>
      <c r="S3241" s="40" t="s">
        <v>27</v>
      </c>
      <c r="T3241" s="40">
        <v>41581.26</v>
      </c>
      <c r="U3241" s="40" t="s">
        <v>37</v>
      </c>
      <c r="V3241" s="40" t="s">
        <v>34</v>
      </c>
      <c r="W3241" s="43">
        <v>45298</v>
      </c>
      <c r="X3241" s="47">
        <v>0.44027777777777777</v>
      </c>
      <c r="Y3241" s="41">
        <f t="shared" si="402"/>
        <v>7</v>
      </c>
      <c r="Z3241" s="41">
        <f t="shared" si="403"/>
        <v>7</v>
      </c>
      <c r="AA3241" s="40">
        <f t="shared" si="404"/>
        <v>2024</v>
      </c>
      <c r="AB3241" s="41">
        <f t="shared" si="405"/>
        <v>10</v>
      </c>
      <c r="AC3241" s="41">
        <f t="shared" si="406"/>
        <v>34</v>
      </c>
      <c r="AD3241" s="45">
        <f t="shared" si="407"/>
        <v>0</v>
      </c>
    </row>
    <row r="3242" spans="1:30" x14ac:dyDescent="0.35">
      <c r="A3242" s="32">
        <v>3231</v>
      </c>
      <c r="B3242" s="33">
        <v>1530</v>
      </c>
      <c r="C3242" s="33">
        <v>108</v>
      </c>
      <c r="D3242" s="33" t="s">
        <v>44</v>
      </c>
      <c r="E3242" s="33" t="s">
        <v>47</v>
      </c>
      <c r="F3242" s="33">
        <v>4</v>
      </c>
      <c r="G3242" s="34">
        <v>1262.44</v>
      </c>
      <c r="H3242" s="34">
        <f t="shared" si="400"/>
        <v>5049.76</v>
      </c>
      <c r="I3242" s="35">
        <v>45435.884722222225</v>
      </c>
      <c r="J3242" s="33">
        <v>16</v>
      </c>
      <c r="K3242" s="33" t="s">
        <v>45</v>
      </c>
      <c r="L3242" s="33">
        <v>353</v>
      </c>
      <c r="M3242" s="33">
        <v>51</v>
      </c>
      <c r="N3242" s="33">
        <v>207</v>
      </c>
      <c r="O3242" s="33">
        <v>409</v>
      </c>
      <c r="P3242" s="33">
        <v>1</v>
      </c>
      <c r="Q3242" s="33">
        <v>68</v>
      </c>
      <c r="R3242" s="33" t="str">
        <f t="shared" si="401"/>
        <v xml:space="preserve">3.Senior Citizen </v>
      </c>
      <c r="S3242" s="33" t="s">
        <v>27</v>
      </c>
      <c r="T3242" s="33">
        <v>89947.65</v>
      </c>
      <c r="U3242" s="33" t="s">
        <v>33</v>
      </c>
      <c r="V3242" s="33" t="s">
        <v>29</v>
      </c>
      <c r="W3242" s="36">
        <v>45435</v>
      </c>
      <c r="X3242" s="37">
        <v>0.88472222222222219</v>
      </c>
      <c r="Y3242" s="34">
        <f t="shared" si="402"/>
        <v>23</v>
      </c>
      <c r="Z3242" s="34">
        <f t="shared" si="403"/>
        <v>23</v>
      </c>
      <c r="AA3242" s="33">
        <f t="shared" si="404"/>
        <v>2024</v>
      </c>
      <c r="AB3242" s="34">
        <f t="shared" si="405"/>
        <v>21</v>
      </c>
      <c r="AC3242" s="34">
        <f t="shared" si="406"/>
        <v>14</v>
      </c>
      <c r="AD3242" s="38">
        <f t="shared" si="407"/>
        <v>0</v>
      </c>
    </row>
    <row r="3243" spans="1:30" x14ac:dyDescent="0.35">
      <c r="A3243" s="39">
        <v>3232</v>
      </c>
      <c r="B3243" s="40">
        <v>3983</v>
      </c>
      <c r="C3243" s="40">
        <v>502</v>
      </c>
      <c r="D3243" s="40" t="s">
        <v>38</v>
      </c>
      <c r="E3243" s="40" t="s">
        <v>25</v>
      </c>
      <c r="F3243" s="40">
        <v>5</v>
      </c>
      <c r="G3243" s="41">
        <v>1318.69</v>
      </c>
      <c r="H3243" s="41">
        <f t="shared" si="400"/>
        <v>6593.4500000000007</v>
      </c>
      <c r="I3243" s="42">
        <v>45458.645833333336</v>
      </c>
      <c r="J3243" s="40">
        <v>4</v>
      </c>
      <c r="K3243" s="40" t="s">
        <v>36</v>
      </c>
      <c r="L3243" s="40">
        <v>55</v>
      </c>
      <c r="M3243" s="40">
        <v>121</v>
      </c>
      <c r="N3243" s="40">
        <v>119</v>
      </c>
      <c r="O3243" s="40">
        <v>444</v>
      </c>
      <c r="P3243" s="40">
        <v>6</v>
      </c>
      <c r="Q3243" s="40">
        <v>41</v>
      </c>
      <c r="R3243" s="40" t="str">
        <f t="shared" si="401"/>
        <v>2.Middle age</v>
      </c>
      <c r="S3243" s="40" t="s">
        <v>27</v>
      </c>
      <c r="T3243" s="40">
        <v>61470.96</v>
      </c>
      <c r="U3243" s="40" t="s">
        <v>28</v>
      </c>
      <c r="V3243" s="40" t="s">
        <v>34</v>
      </c>
      <c r="W3243" s="43">
        <v>45458</v>
      </c>
      <c r="X3243" s="44">
        <v>0.64583333333333337</v>
      </c>
      <c r="Y3243" s="41">
        <f t="shared" si="402"/>
        <v>15</v>
      </c>
      <c r="Z3243" s="41">
        <f t="shared" si="403"/>
        <v>15</v>
      </c>
      <c r="AA3243" s="40">
        <f t="shared" si="404"/>
        <v>2024</v>
      </c>
      <c r="AB3243" s="41">
        <f t="shared" si="405"/>
        <v>15</v>
      </c>
      <c r="AC3243" s="41">
        <f t="shared" si="406"/>
        <v>30</v>
      </c>
      <c r="AD3243" s="45">
        <f t="shared" si="407"/>
        <v>0</v>
      </c>
    </row>
    <row r="3244" spans="1:30" x14ac:dyDescent="0.35">
      <c r="A3244" s="32">
        <v>3233</v>
      </c>
      <c r="B3244" s="33">
        <v>6213</v>
      </c>
      <c r="C3244" s="33">
        <v>361</v>
      </c>
      <c r="D3244" s="33" t="s">
        <v>49</v>
      </c>
      <c r="E3244" s="33" t="s">
        <v>25</v>
      </c>
      <c r="F3244" s="33">
        <v>1</v>
      </c>
      <c r="G3244" s="34">
        <v>885.87</v>
      </c>
      <c r="H3244" s="34">
        <f t="shared" si="400"/>
        <v>885.87</v>
      </c>
      <c r="I3244" s="35">
        <v>45522.242361111108</v>
      </c>
      <c r="J3244" s="33">
        <v>11</v>
      </c>
      <c r="K3244" s="33" t="s">
        <v>32</v>
      </c>
      <c r="L3244" s="33">
        <v>85</v>
      </c>
      <c r="M3244" s="33">
        <v>119</v>
      </c>
      <c r="N3244" s="33">
        <v>279</v>
      </c>
      <c r="O3244" s="33">
        <v>423</v>
      </c>
      <c r="P3244" s="33">
        <v>1</v>
      </c>
      <c r="Q3244" s="33">
        <v>46</v>
      </c>
      <c r="R3244" s="33" t="str">
        <f t="shared" si="401"/>
        <v>2.Middle age</v>
      </c>
      <c r="S3244" s="33" t="s">
        <v>41</v>
      </c>
      <c r="T3244" s="33">
        <v>114073.96</v>
      </c>
      <c r="U3244" s="33" t="s">
        <v>28</v>
      </c>
      <c r="V3244" s="33" t="s">
        <v>50</v>
      </c>
      <c r="W3244" s="36">
        <v>45522</v>
      </c>
      <c r="X3244" s="37">
        <v>0.24236111111111111</v>
      </c>
      <c r="Y3244" s="34">
        <f t="shared" si="402"/>
        <v>18</v>
      </c>
      <c r="Z3244" s="34">
        <f t="shared" si="403"/>
        <v>18</v>
      </c>
      <c r="AA3244" s="33">
        <f t="shared" si="404"/>
        <v>2024</v>
      </c>
      <c r="AB3244" s="34">
        <f t="shared" si="405"/>
        <v>5</v>
      </c>
      <c r="AC3244" s="34">
        <f t="shared" si="406"/>
        <v>49</v>
      </c>
      <c r="AD3244" s="38">
        <f t="shared" si="407"/>
        <v>0</v>
      </c>
    </row>
    <row r="3245" spans="1:30" x14ac:dyDescent="0.35">
      <c r="A3245" s="39">
        <v>3234</v>
      </c>
      <c r="B3245" s="40">
        <v>4619</v>
      </c>
      <c r="C3245" s="40">
        <v>408</v>
      </c>
      <c r="D3245" s="40" t="s">
        <v>49</v>
      </c>
      <c r="E3245" s="40" t="s">
        <v>47</v>
      </c>
      <c r="F3245" s="40">
        <v>4</v>
      </c>
      <c r="G3245" s="41">
        <v>1340.12</v>
      </c>
      <c r="H3245" s="41">
        <f t="shared" si="400"/>
        <v>5360.48</v>
      </c>
      <c r="I3245" s="42">
        <v>45444.705555555556</v>
      </c>
      <c r="J3245" s="40">
        <v>17</v>
      </c>
      <c r="K3245" s="40" t="s">
        <v>32</v>
      </c>
      <c r="L3245" s="40">
        <v>298</v>
      </c>
      <c r="M3245" s="40">
        <v>54</v>
      </c>
      <c r="N3245" s="40">
        <v>123</v>
      </c>
      <c r="O3245" s="40">
        <v>133</v>
      </c>
      <c r="P3245" s="40">
        <v>9</v>
      </c>
      <c r="Q3245" s="40">
        <v>35</v>
      </c>
      <c r="R3245" s="40" t="str">
        <f t="shared" si="401"/>
        <v>2.Middle age</v>
      </c>
      <c r="S3245" s="40" t="s">
        <v>27</v>
      </c>
      <c r="T3245" s="40">
        <v>31577.24</v>
      </c>
      <c r="U3245" s="40" t="s">
        <v>28</v>
      </c>
      <c r="V3245" s="40" t="s">
        <v>50</v>
      </c>
      <c r="W3245" s="43">
        <v>45444</v>
      </c>
      <c r="X3245" s="47">
        <v>0.7055555555555556</v>
      </c>
      <c r="Y3245" s="41">
        <f t="shared" si="402"/>
        <v>1</v>
      </c>
      <c r="Z3245" s="41">
        <f t="shared" si="403"/>
        <v>1</v>
      </c>
      <c r="AA3245" s="40">
        <f t="shared" si="404"/>
        <v>2024</v>
      </c>
      <c r="AB3245" s="41">
        <f t="shared" si="405"/>
        <v>16</v>
      </c>
      <c r="AC3245" s="41">
        <f t="shared" si="406"/>
        <v>56</v>
      </c>
      <c r="AD3245" s="45">
        <f t="shared" si="407"/>
        <v>0</v>
      </c>
    </row>
    <row r="3246" spans="1:30" x14ac:dyDescent="0.35">
      <c r="A3246" s="32">
        <v>3235</v>
      </c>
      <c r="B3246" s="33">
        <v>2705</v>
      </c>
      <c r="C3246" s="33">
        <v>192</v>
      </c>
      <c r="D3246" s="33" t="s">
        <v>38</v>
      </c>
      <c r="E3246" s="33" t="s">
        <v>47</v>
      </c>
      <c r="F3246" s="33">
        <v>1</v>
      </c>
      <c r="G3246" s="34">
        <v>756.61</v>
      </c>
      <c r="H3246" s="34">
        <f t="shared" si="400"/>
        <v>756.61</v>
      </c>
      <c r="I3246" s="35">
        <v>45542.112500000003</v>
      </c>
      <c r="J3246" s="33">
        <v>1</v>
      </c>
      <c r="K3246" s="33" t="s">
        <v>40</v>
      </c>
      <c r="L3246" s="33">
        <v>368</v>
      </c>
      <c r="M3246" s="33">
        <v>69</v>
      </c>
      <c r="N3246" s="33">
        <v>192</v>
      </c>
      <c r="O3246" s="33">
        <v>294</v>
      </c>
      <c r="P3246" s="33">
        <v>6</v>
      </c>
      <c r="Q3246" s="33">
        <v>64</v>
      </c>
      <c r="R3246" s="33" t="str">
        <f t="shared" si="401"/>
        <v xml:space="preserve">3.Senior Citizen </v>
      </c>
      <c r="S3246" s="33" t="s">
        <v>27</v>
      </c>
      <c r="T3246" s="33">
        <v>115558.1</v>
      </c>
      <c r="U3246" s="33" t="s">
        <v>42</v>
      </c>
      <c r="V3246" s="33" t="s">
        <v>50</v>
      </c>
      <c r="W3246" s="36">
        <v>45542</v>
      </c>
      <c r="X3246" s="46">
        <v>0.1125</v>
      </c>
      <c r="Y3246" s="34">
        <f t="shared" si="402"/>
        <v>7</v>
      </c>
      <c r="Z3246" s="34">
        <f t="shared" si="403"/>
        <v>7</v>
      </c>
      <c r="AA3246" s="33">
        <f t="shared" si="404"/>
        <v>2024</v>
      </c>
      <c r="AB3246" s="34">
        <f t="shared" si="405"/>
        <v>2</v>
      </c>
      <c r="AC3246" s="34">
        <f t="shared" si="406"/>
        <v>42</v>
      </c>
      <c r="AD3246" s="38">
        <f t="shared" si="407"/>
        <v>0</v>
      </c>
    </row>
    <row r="3247" spans="1:30" x14ac:dyDescent="0.35">
      <c r="A3247" s="39">
        <v>3236</v>
      </c>
      <c r="B3247" s="40">
        <v>9129</v>
      </c>
      <c r="C3247" s="40">
        <v>942</v>
      </c>
      <c r="D3247" s="40" t="s">
        <v>31</v>
      </c>
      <c r="E3247" s="40" t="s">
        <v>25</v>
      </c>
      <c r="F3247" s="40">
        <v>3</v>
      </c>
      <c r="G3247" s="41">
        <v>1587.11</v>
      </c>
      <c r="H3247" s="41">
        <f t="shared" si="400"/>
        <v>4761.33</v>
      </c>
      <c r="I3247" s="42">
        <v>45405.063888888886</v>
      </c>
      <c r="J3247" s="40">
        <v>1</v>
      </c>
      <c r="K3247" s="40" t="s">
        <v>45</v>
      </c>
      <c r="L3247" s="40">
        <v>226</v>
      </c>
      <c r="M3247" s="40">
        <v>95</v>
      </c>
      <c r="N3247" s="40">
        <v>263</v>
      </c>
      <c r="O3247" s="40">
        <v>217</v>
      </c>
      <c r="P3247" s="40">
        <v>1</v>
      </c>
      <c r="Q3247" s="40">
        <v>30</v>
      </c>
      <c r="R3247" s="40" t="str">
        <f t="shared" si="401"/>
        <v>1.Young age</v>
      </c>
      <c r="S3247" s="40" t="s">
        <v>46</v>
      </c>
      <c r="T3247" s="40">
        <v>114872.56</v>
      </c>
      <c r="U3247" s="40" t="s">
        <v>33</v>
      </c>
      <c r="V3247" s="40" t="s">
        <v>29</v>
      </c>
      <c r="W3247" s="43">
        <v>45405</v>
      </c>
      <c r="X3247" s="44">
        <v>6.3888888888888884E-2</v>
      </c>
      <c r="Y3247" s="41">
        <f t="shared" si="402"/>
        <v>23</v>
      </c>
      <c r="Z3247" s="41">
        <f t="shared" si="403"/>
        <v>23</v>
      </c>
      <c r="AA3247" s="40">
        <f t="shared" si="404"/>
        <v>2024</v>
      </c>
      <c r="AB3247" s="41">
        <f t="shared" si="405"/>
        <v>1</v>
      </c>
      <c r="AC3247" s="41">
        <f t="shared" si="406"/>
        <v>32</v>
      </c>
      <c r="AD3247" s="45">
        <f t="shared" si="407"/>
        <v>0</v>
      </c>
    </row>
    <row r="3248" spans="1:30" x14ac:dyDescent="0.35">
      <c r="A3248" s="32">
        <v>3237</v>
      </c>
      <c r="B3248" s="33">
        <v>3304</v>
      </c>
      <c r="C3248" s="33">
        <v>874</v>
      </c>
      <c r="D3248" s="33" t="s">
        <v>52</v>
      </c>
      <c r="E3248" s="33" t="s">
        <v>25</v>
      </c>
      <c r="F3248" s="33">
        <v>5</v>
      </c>
      <c r="G3248" s="34">
        <v>1099.8399999999999</v>
      </c>
      <c r="H3248" s="34">
        <f t="shared" si="400"/>
        <v>5499.2</v>
      </c>
      <c r="I3248" s="35">
        <v>45462.492361111108</v>
      </c>
      <c r="J3248" s="33">
        <v>19</v>
      </c>
      <c r="K3248" s="33" t="s">
        <v>45</v>
      </c>
      <c r="L3248" s="33">
        <v>37</v>
      </c>
      <c r="M3248" s="33">
        <v>112</v>
      </c>
      <c r="N3248" s="33">
        <v>264</v>
      </c>
      <c r="O3248" s="33">
        <v>200</v>
      </c>
      <c r="P3248" s="33">
        <v>2</v>
      </c>
      <c r="Q3248" s="33">
        <v>44</v>
      </c>
      <c r="R3248" s="33" t="str">
        <f t="shared" si="401"/>
        <v>2.Middle age</v>
      </c>
      <c r="S3248" s="33" t="s">
        <v>41</v>
      </c>
      <c r="T3248" s="33">
        <v>114310.54</v>
      </c>
      <c r="U3248" s="33" t="s">
        <v>28</v>
      </c>
      <c r="V3248" s="33" t="s">
        <v>29</v>
      </c>
      <c r="W3248" s="36">
        <v>45462</v>
      </c>
      <c r="X3248" s="37">
        <v>0.49236111111111114</v>
      </c>
      <c r="Y3248" s="34">
        <f t="shared" si="402"/>
        <v>19</v>
      </c>
      <c r="Z3248" s="34">
        <f t="shared" si="403"/>
        <v>19</v>
      </c>
      <c r="AA3248" s="33">
        <f t="shared" si="404"/>
        <v>2024</v>
      </c>
      <c r="AB3248" s="34">
        <f t="shared" si="405"/>
        <v>11</v>
      </c>
      <c r="AC3248" s="34">
        <f t="shared" si="406"/>
        <v>49</v>
      </c>
      <c r="AD3248" s="38">
        <f t="shared" si="407"/>
        <v>0</v>
      </c>
    </row>
    <row r="3249" spans="1:30" x14ac:dyDescent="0.35">
      <c r="A3249" s="39">
        <v>3238</v>
      </c>
      <c r="B3249" s="40">
        <v>6425</v>
      </c>
      <c r="C3249" s="40">
        <v>341</v>
      </c>
      <c r="D3249" s="40" t="s">
        <v>31</v>
      </c>
      <c r="E3249" s="40" t="s">
        <v>47</v>
      </c>
      <c r="F3249" s="40">
        <v>5</v>
      </c>
      <c r="G3249" s="41">
        <v>314.44</v>
      </c>
      <c r="H3249" s="41">
        <f t="shared" si="400"/>
        <v>1572.2</v>
      </c>
      <c r="I3249" s="42">
        <v>45525.686805555553</v>
      </c>
      <c r="J3249" s="40">
        <v>16</v>
      </c>
      <c r="K3249" s="40" t="s">
        <v>36</v>
      </c>
      <c r="L3249" s="40">
        <v>315</v>
      </c>
      <c r="M3249" s="40">
        <v>134</v>
      </c>
      <c r="N3249" s="40">
        <v>255</v>
      </c>
      <c r="O3249" s="40">
        <v>488</v>
      </c>
      <c r="P3249" s="40">
        <v>4</v>
      </c>
      <c r="Q3249" s="40">
        <v>62</v>
      </c>
      <c r="R3249" s="40" t="str">
        <f t="shared" si="401"/>
        <v xml:space="preserve">3.Senior Citizen </v>
      </c>
      <c r="S3249" s="40" t="s">
        <v>46</v>
      </c>
      <c r="T3249" s="40">
        <v>67786.570000000007</v>
      </c>
      <c r="U3249" s="40" t="s">
        <v>42</v>
      </c>
      <c r="V3249" s="40" t="s">
        <v>50</v>
      </c>
      <c r="W3249" s="43">
        <v>45525</v>
      </c>
      <c r="X3249" s="44">
        <v>0.68680555555555556</v>
      </c>
      <c r="Y3249" s="41">
        <f t="shared" si="402"/>
        <v>21</v>
      </c>
      <c r="Z3249" s="41">
        <f t="shared" si="403"/>
        <v>21</v>
      </c>
      <c r="AA3249" s="40">
        <f t="shared" si="404"/>
        <v>2024</v>
      </c>
      <c r="AB3249" s="41">
        <f t="shared" si="405"/>
        <v>16</v>
      </c>
      <c r="AC3249" s="41">
        <f t="shared" si="406"/>
        <v>29</v>
      </c>
      <c r="AD3249" s="45">
        <f t="shared" si="407"/>
        <v>0</v>
      </c>
    </row>
    <row r="3250" spans="1:30" x14ac:dyDescent="0.35">
      <c r="A3250" s="32">
        <v>3239</v>
      </c>
      <c r="B3250" s="33">
        <v>2274</v>
      </c>
      <c r="C3250" s="33">
        <v>404</v>
      </c>
      <c r="D3250" s="33" t="s">
        <v>49</v>
      </c>
      <c r="E3250" s="33" t="s">
        <v>25</v>
      </c>
      <c r="F3250" s="33">
        <v>4</v>
      </c>
      <c r="G3250" s="34">
        <v>591.25</v>
      </c>
      <c r="H3250" s="34">
        <f t="shared" si="400"/>
        <v>2365</v>
      </c>
      <c r="I3250" s="35">
        <v>45399.601388888892</v>
      </c>
      <c r="J3250" s="33">
        <v>3</v>
      </c>
      <c r="K3250" s="33" t="s">
        <v>26</v>
      </c>
      <c r="L3250" s="33">
        <v>285</v>
      </c>
      <c r="M3250" s="33">
        <v>54</v>
      </c>
      <c r="N3250" s="33">
        <v>280</v>
      </c>
      <c r="O3250" s="33">
        <v>278</v>
      </c>
      <c r="P3250" s="33">
        <v>5</v>
      </c>
      <c r="Q3250" s="33">
        <v>36</v>
      </c>
      <c r="R3250" s="33" t="str">
        <f t="shared" si="401"/>
        <v>2.Middle age</v>
      </c>
      <c r="S3250" s="33" t="s">
        <v>41</v>
      </c>
      <c r="T3250" s="33">
        <v>97250.43</v>
      </c>
      <c r="U3250" s="33" t="s">
        <v>33</v>
      </c>
      <c r="V3250" s="33" t="s">
        <v>34</v>
      </c>
      <c r="W3250" s="36">
        <v>45399</v>
      </c>
      <c r="X3250" s="37">
        <v>0.60138888888888886</v>
      </c>
      <c r="Y3250" s="34">
        <f t="shared" si="402"/>
        <v>17</v>
      </c>
      <c r="Z3250" s="34">
        <f t="shared" si="403"/>
        <v>17</v>
      </c>
      <c r="AA3250" s="33">
        <f t="shared" si="404"/>
        <v>2024</v>
      </c>
      <c r="AB3250" s="34">
        <f t="shared" si="405"/>
        <v>14</v>
      </c>
      <c r="AC3250" s="34">
        <f t="shared" si="406"/>
        <v>26</v>
      </c>
      <c r="AD3250" s="38">
        <f t="shared" si="407"/>
        <v>0</v>
      </c>
    </row>
    <row r="3251" spans="1:30" x14ac:dyDescent="0.35">
      <c r="A3251" s="39">
        <v>3240</v>
      </c>
      <c r="B3251" s="40">
        <v>4899</v>
      </c>
      <c r="C3251" s="40">
        <v>315</v>
      </c>
      <c r="D3251" s="40" t="s">
        <v>38</v>
      </c>
      <c r="E3251" s="40" t="s">
        <v>25</v>
      </c>
      <c r="F3251" s="40">
        <v>5</v>
      </c>
      <c r="G3251" s="41">
        <v>1472.29</v>
      </c>
      <c r="H3251" s="41">
        <f t="shared" si="400"/>
        <v>7361.45</v>
      </c>
      <c r="I3251" s="42">
        <v>45350.152083333334</v>
      </c>
      <c r="J3251" s="40">
        <v>9</v>
      </c>
      <c r="K3251" s="40" t="s">
        <v>45</v>
      </c>
      <c r="L3251" s="40">
        <v>274</v>
      </c>
      <c r="M3251" s="40">
        <v>58</v>
      </c>
      <c r="N3251" s="40">
        <v>188</v>
      </c>
      <c r="O3251" s="40">
        <v>233</v>
      </c>
      <c r="P3251" s="40">
        <v>8</v>
      </c>
      <c r="Q3251" s="40">
        <v>28</v>
      </c>
      <c r="R3251" s="40" t="str">
        <f t="shared" si="401"/>
        <v>1.Young age</v>
      </c>
      <c r="S3251" s="40" t="s">
        <v>46</v>
      </c>
      <c r="T3251" s="40">
        <v>24512.04</v>
      </c>
      <c r="U3251" s="40" t="s">
        <v>28</v>
      </c>
      <c r="V3251" s="40" t="s">
        <v>43</v>
      </c>
      <c r="W3251" s="43">
        <v>45350</v>
      </c>
      <c r="X3251" s="44">
        <v>0.15208333333333332</v>
      </c>
      <c r="Y3251" s="41">
        <f t="shared" si="402"/>
        <v>28</v>
      </c>
      <c r="Z3251" s="41">
        <f t="shared" si="403"/>
        <v>28</v>
      </c>
      <c r="AA3251" s="40">
        <f t="shared" si="404"/>
        <v>2024</v>
      </c>
      <c r="AB3251" s="41">
        <f t="shared" si="405"/>
        <v>3</v>
      </c>
      <c r="AC3251" s="41">
        <f t="shared" si="406"/>
        <v>39</v>
      </c>
      <c r="AD3251" s="45">
        <f t="shared" si="407"/>
        <v>0</v>
      </c>
    </row>
    <row r="3252" spans="1:30" x14ac:dyDescent="0.35">
      <c r="A3252" s="32">
        <v>3241</v>
      </c>
      <c r="B3252" s="33">
        <v>6682</v>
      </c>
      <c r="C3252" s="33">
        <v>980</v>
      </c>
      <c r="D3252" s="33" t="s">
        <v>24</v>
      </c>
      <c r="E3252" s="33" t="s">
        <v>47</v>
      </c>
      <c r="F3252" s="33">
        <v>2</v>
      </c>
      <c r="G3252" s="34">
        <v>1146.69</v>
      </c>
      <c r="H3252" s="34">
        <f t="shared" si="400"/>
        <v>2293.38</v>
      </c>
      <c r="I3252" s="35">
        <v>45547.396527777775</v>
      </c>
      <c r="J3252" s="33">
        <v>2</v>
      </c>
      <c r="K3252" s="33" t="s">
        <v>40</v>
      </c>
      <c r="L3252" s="33">
        <v>139</v>
      </c>
      <c r="M3252" s="33">
        <v>101</v>
      </c>
      <c r="N3252" s="33">
        <v>275</v>
      </c>
      <c r="O3252" s="33">
        <v>328</v>
      </c>
      <c r="P3252" s="33">
        <v>5</v>
      </c>
      <c r="Q3252" s="33">
        <v>39</v>
      </c>
      <c r="R3252" s="33" t="str">
        <f t="shared" si="401"/>
        <v>2.Middle age</v>
      </c>
      <c r="S3252" s="33" t="s">
        <v>41</v>
      </c>
      <c r="T3252" s="33">
        <v>41471.93</v>
      </c>
      <c r="U3252" s="33" t="s">
        <v>28</v>
      </c>
      <c r="V3252" s="33" t="s">
        <v>34</v>
      </c>
      <c r="W3252" s="36">
        <v>45547</v>
      </c>
      <c r="X3252" s="46">
        <v>0.39652777777777776</v>
      </c>
      <c r="Y3252" s="34">
        <f t="shared" si="402"/>
        <v>12</v>
      </c>
      <c r="Z3252" s="34">
        <f t="shared" si="403"/>
        <v>12</v>
      </c>
      <c r="AA3252" s="33">
        <f t="shared" si="404"/>
        <v>2024</v>
      </c>
      <c r="AB3252" s="34">
        <f t="shared" si="405"/>
        <v>9</v>
      </c>
      <c r="AC3252" s="34">
        <f t="shared" si="406"/>
        <v>31</v>
      </c>
      <c r="AD3252" s="38">
        <f t="shared" si="407"/>
        <v>0</v>
      </c>
    </row>
    <row r="3253" spans="1:30" x14ac:dyDescent="0.35">
      <c r="A3253" s="39">
        <v>3242</v>
      </c>
      <c r="B3253" s="40">
        <v>6234</v>
      </c>
      <c r="C3253" s="40">
        <v>264</v>
      </c>
      <c r="D3253" s="40" t="s">
        <v>52</v>
      </c>
      <c r="E3253" s="40" t="s">
        <v>25</v>
      </c>
      <c r="F3253" s="40">
        <v>2</v>
      </c>
      <c r="G3253" s="41">
        <v>1511.05</v>
      </c>
      <c r="H3253" s="41">
        <f t="shared" si="400"/>
        <v>3022.1</v>
      </c>
      <c r="I3253" s="42">
        <v>45511.315972222219</v>
      </c>
      <c r="J3253" s="40">
        <v>18</v>
      </c>
      <c r="K3253" s="40" t="s">
        <v>36</v>
      </c>
      <c r="L3253" s="40">
        <v>22</v>
      </c>
      <c r="M3253" s="40">
        <v>133</v>
      </c>
      <c r="N3253" s="40">
        <v>275</v>
      </c>
      <c r="O3253" s="40">
        <v>421</v>
      </c>
      <c r="P3253" s="40">
        <v>3</v>
      </c>
      <c r="Q3253" s="40">
        <v>35</v>
      </c>
      <c r="R3253" s="40" t="str">
        <f t="shared" si="401"/>
        <v>2.Middle age</v>
      </c>
      <c r="S3253" s="40" t="s">
        <v>41</v>
      </c>
      <c r="T3253" s="40">
        <v>94651.11</v>
      </c>
      <c r="U3253" s="40" t="s">
        <v>33</v>
      </c>
      <c r="V3253" s="40" t="s">
        <v>43</v>
      </c>
      <c r="W3253" s="43">
        <v>45511</v>
      </c>
      <c r="X3253" s="47">
        <v>0.31597222222222221</v>
      </c>
      <c r="Y3253" s="41">
        <f t="shared" si="402"/>
        <v>7</v>
      </c>
      <c r="Z3253" s="41">
        <f t="shared" si="403"/>
        <v>7</v>
      </c>
      <c r="AA3253" s="40">
        <f t="shared" si="404"/>
        <v>2024</v>
      </c>
      <c r="AB3253" s="41">
        <f t="shared" si="405"/>
        <v>7</v>
      </c>
      <c r="AC3253" s="41">
        <f t="shared" si="406"/>
        <v>35</v>
      </c>
      <c r="AD3253" s="45">
        <f t="shared" si="407"/>
        <v>0</v>
      </c>
    </row>
    <row r="3254" spans="1:30" x14ac:dyDescent="0.35">
      <c r="A3254" s="32">
        <v>3243</v>
      </c>
      <c r="B3254" s="33">
        <v>3750</v>
      </c>
      <c r="C3254" s="33">
        <v>549</v>
      </c>
      <c r="D3254" s="33" t="s">
        <v>31</v>
      </c>
      <c r="E3254" s="33" t="s">
        <v>47</v>
      </c>
      <c r="F3254" s="33">
        <v>1</v>
      </c>
      <c r="G3254" s="34">
        <v>1230.44</v>
      </c>
      <c r="H3254" s="34">
        <f t="shared" si="400"/>
        <v>1230.44</v>
      </c>
      <c r="I3254" s="35">
        <v>45466.51458333333</v>
      </c>
      <c r="J3254" s="33">
        <v>14</v>
      </c>
      <c r="K3254" s="33" t="s">
        <v>36</v>
      </c>
      <c r="L3254" s="33">
        <v>396</v>
      </c>
      <c r="M3254" s="33">
        <v>71</v>
      </c>
      <c r="N3254" s="33">
        <v>261</v>
      </c>
      <c r="O3254" s="33">
        <v>143</v>
      </c>
      <c r="P3254" s="33">
        <v>10</v>
      </c>
      <c r="Q3254" s="33">
        <v>29</v>
      </c>
      <c r="R3254" s="33" t="str">
        <f t="shared" si="401"/>
        <v>1.Young age</v>
      </c>
      <c r="S3254" s="33" t="s">
        <v>46</v>
      </c>
      <c r="T3254" s="33">
        <v>53478.6</v>
      </c>
      <c r="U3254" s="33" t="s">
        <v>37</v>
      </c>
      <c r="V3254" s="33" t="s">
        <v>34</v>
      </c>
      <c r="W3254" s="36">
        <v>45466</v>
      </c>
      <c r="X3254" s="37">
        <v>0.51458333333333328</v>
      </c>
      <c r="Y3254" s="34">
        <f t="shared" si="402"/>
        <v>23</v>
      </c>
      <c r="Z3254" s="34">
        <f t="shared" si="403"/>
        <v>23</v>
      </c>
      <c r="AA3254" s="33">
        <f t="shared" si="404"/>
        <v>2024</v>
      </c>
      <c r="AB3254" s="34">
        <f t="shared" si="405"/>
        <v>12</v>
      </c>
      <c r="AC3254" s="34">
        <f t="shared" si="406"/>
        <v>21</v>
      </c>
      <c r="AD3254" s="38">
        <f t="shared" si="407"/>
        <v>0</v>
      </c>
    </row>
    <row r="3255" spans="1:30" x14ac:dyDescent="0.35">
      <c r="A3255" s="39">
        <v>3244</v>
      </c>
      <c r="B3255" s="40">
        <v>2453</v>
      </c>
      <c r="C3255" s="40">
        <v>746</v>
      </c>
      <c r="D3255" s="40" t="s">
        <v>39</v>
      </c>
      <c r="E3255" s="40" t="s">
        <v>25</v>
      </c>
      <c r="F3255" s="40">
        <v>3</v>
      </c>
      <c r="G3255" s="41">
        <v>392.89</v>
      </c>
      <c r="H3255" s="41">
        <f t="shared" si="400"/>
        <v>1178.67</v>
      </c>
      <c r="I3255" s="42">
        <v>45329.427777777775</v>
      </c>
      <c r="J3255" s="40">
        <v>7</v>
      </c>
      <c r="K3255" s="40" t="s">
        <v>32</v>
      </c>
      <c r="L3255" s="40">
        <v>430</v>
      </c>
      <c r="M3255" s="40">
        <v>141</v>
      </c>
      <c r="N3255" s="40">
        <v>158</v>
      </c>
      <c r="O3255" s="40">
        <v>459</v>
      </c>
      <c r="P3255" s="40">
        <v>7</v>
      </c>
      <c r="Q3255" s="40">
        <v>61</v>
      </c>
      <c r="R3255" s="40" t="str">
        <f t="shared" si="401"/>
        <v xml:space="preserve">3.Senior Citizen </v>
      </c>
      <c r="S3255" s="40" t="s">
        <v>46</v>
      </c>
      <c r="T3255" s="40">
        <v>40490.76</v>
      </c>
      <c r="U3255" s="40" t="s">
        <v>42</v>
      </c>
      <c r="V3255" s="40" t="s">
        <v>34</v>
      </c>
      <c r="W3255" s="43">
        <v>45329</v>
      </c>
      <c r="X3255" s="47">
        <v>0.42777777777777776</v>
      </c>
      <c r="Y3255" s="41">
        <f t="shared" si="402"/>
        <v>7</v>
      </c>
      <c r="Z3255" s="41">
        <f t="shared" si="403"/>
        <v>7</v>
      </c>
      <c r="AA3255" s="40">
        <f t="shared" si="404"/>
        <v>2024</v>
      </c>
      <c r="AB3255" s="41">
        <f t="shared" si="405"/>
        <v>10</v>
      </c>
      <c r="AC3255" s="41">
        <f t="shared" si="406"/>
        <v>16</v>
      </c>
      <c r="AD3255" s="45">
        <f t="shared" si="407"/>
        <v>0</v>
      </c>
    </row>
    <row r="3256" spans="1:30" x14ac:dyDescent="0.35">
      <c r="A3256" s="32">
        <v>3245</v>
      </c>
      <c r="B3256" s="33">
        <v>6500</v>
      </c>
      <c r="C3256" s="33">
        <v>424</v>
      </c>
      <c r="D3256" s="33" t="s">
        <v>52</v>
      </c>
      <c r="E3256" s="33" t="s">
        <v>25</v>
      </c>
      <c r="F3256" s="33">
        <v>3</v>
      </c>
      <c r="G3256" s="34">
        <v>259.83999999999997</v>
      </c>
      <c r="H3256" s="34">
        <f t="shared" si="400"/>
        <v>779.52</v>
      </c>
      <c r="I3256" s="35">
        <v>45471.251388888886</v>
      </c>
      <c r="J3256" s="33">
        <v>8</v>
      </c>
      <c r="K3256" s="33" t="s">
        <v>40</v>
      </c>
      <c r="L3256" s="33">
        <v>284</v>
      </c>
      <c r="M3256" s="33">
        <v>56</v>
      </c>
      <c r="N3256" s="33">
        <v>158</v>
      </c>
      <c r="O3256" s="33">
        <v>283</v>
      </c>
      <c r="P3256" s="33">
        <v>4</v>
      </c>
      <c r="Q3256" s="33">
        <v>37</v>
      </c>
      <c r="R3256" s="33" t="str">
        <f t="shared" si="401"/>
        <v>2.Middle age</v>
      </c>
      <c r="S3256" s="33" t="s">
        <v>46</v>
      </c>
      <c r="T3256" s="33">
        <v>113088.61</v>
      </c>
      <c r="U3256" s="33" t="s">
        <v>33</v>
      </c>
      <c r="V3256" s="33" t="s">
        <v>34</v>
      </c>
      <c r="W3256" s="36">
        <v>45471</v>
      </c>
      <c r="X3256" s="37">
        <v>0.25138888888888888</v>
      </c>
      <c r="Y3256" s="34">
        <f t="shared" si="402"/>
        <v>28</v>
      </c>
      <c r="Z3256" s="34">
        <f t="shared" si="403"/>
        <v>28</v>
      </c>
      <c r="AA3256" s="33">
        <f t="shared" si="404"/>
        <v>2024</v>
      </c>
      <c r="AB3256" s="34">
        <f t="shared" si="405"/>
        <v>6</v>
      </c>
      <c r="AC3256" s="34">
        <f t="shared" si="406"/>
        <v>2</v>
      </c>
      <c r="AD3256" s="38">
        <f t="shared" si="407"/>
        <v>0</v>
      </c>
    </row>
    <row r="3257" spans="1:30" x14ac:dyDescent="0.35">
      <c r="A3257" s="39">
        <v>3246</v>
      </c>
      <c r="B3257" s="40">
        <v>8317</v>
      </c>
      <c r="C3257" s="40">
        <v>931</v>
      </c>
      <c r="D3257" s="40" t="s">
        <v>51</v>
      </c>
      <c r="E3257" s="40" t="s">
        <v>47</v>
      </c>
      <c r="F3257" s="40">
        <v>2</v>
      </c>
      <c r="G3257" s="41">
        <v>992.74</v>
      </c>
      <c r="H3257" s="41">
        <f t="shared" si="400"/>
        <v>1985.48</v>
      </c>
      <c r="I3257" s="42">
        <v>45470.611111111109</v>
      </c>
      <c r="J3257" s="40">
        <v>6</v>
      </c>
      <c r="K3257" s="40" t="s">
        <v>26</v>
      </c>
      <c r="L3257" s="40">
        <v>307</v>
      </c>
      <c r="M3257" s="40">
        <v>144</v>
      </c>
      <c r="N3257" s="40">
        <v>299</v>
      </c>
      <c r="O3257" s="40">
        <v>233</v>
      </c>
      <c r="P3257" s="40">
        <v>7</v>
      </c>
      <c r="Q3257" s="40">
        <v>61</v>
      </c>
      <c r="R3257" s="40" t="str">
        <f t="shared" si="401"/>
        <v xml:space="preserve">3.Senior Citizen </v>
      </c>
      <c r="S3257" s="40" t="s">
        <v>46</v>
      </c>
      <c r="T3257" s="40">
        <v>103960.19</v>
      </c>
      <c r="U3257" s="40" t="s">
        <v>28</v>
      </c>
      <c r="V3257" s="40" t="s">
        <v>50</v>
      </c>
      <c r="W3257" s="43">
        <v>45470</v>
      </c>
      <c r="X3257" s="44">
        <v>0.61111111111111116</v>
      </c>
      <c r="Y3257" s="41">
        <f t="shared" si="402"/>
        <v>27</v>
      </c>
      <c r="Z3257" s="41">
        <f t="shared" si="403"/>
        <v>27</v>
      </c>
      <c r="AA3257" s="40">
        <f t="shared" si="404"/>
        <v>2024</v>
      </c>
      <c r="AB3257" s="41">
        <f t="shared" si="405"/>
        <v>14</v>
      </c>
      <c r="AC3257" s="41">
        <f t="shared" si="406"/>
        <v>40</v>
      </c>
      <c r="AD3257" s="45">
        <f t="shared" si="407"/>
        <v>0</v>
      </c>
    </row>
    <row r="3258" spans="1:30" x14ac:dyDescent="0.35">
      <c r="A3258" s="32">
        <v>3247</v>
      </c>
      <c r="B3258" s="33">
        <v>1186</v>
      </c>
      <c r="C3258" s="33">
        <v>885</v>
      </c>
      <c r="D3258" s="33" t="s">
        <v>24</v>
      </c>
      <c r="E3258" s="33" t="s">
        <v>25</v>
      </c>
      <c r="F3258" s="33">
        <v>3</v>
      </c>
      <c r="G3258" s="34">
        <v>1563.98</v>
      </c>
      <c r="H3258" s="34">
        <f t="shared" si="400"/>
        <v>4691.9400000000005</v>
      </c>
      <c r="I3258" s="35">
        <v>45413.863888888889</v>
      </c>
      <c r="J3258" s="33">
        <v>7</v>
      </c>
      <c r="K3258" s="33" t="s">
        <v>40</v>
      </c>
      <c r="L3258" s="33">
        <v>450</v>
      </c>
      <c r="M3258" s="33">
        <v>133</v>
      </c>
      <c r="N3258" s="33">
        <v>229</v>
      </c>
      <c r="O3258" s="33">
        <v>208</v>
      </c>
      <c r="P3258" s="33">
        <v>5</v>
      </c>
      <c r="Q3258" s="33">
        <v>47</v>
      </c>
      <c r="R3258" s="33" t="str">
        <f t="shared" si="401"/>
        <v>2.Middle age</v>
      </c>
      <c r="S3258" s="33" t="s">
        <v>27</v>
      </c>
      <c r="T3258" s="33">
        <v>97990.46</v>
      </c>
      <c r="U3258" s="33" t="s">
        <v>33</v>
      </c>
      <c r="V3258" s="33" t="s">
        <v>34</v>
      </c>
      <c r="W3258" s="36">
        <v>45413</v>
      </c>
      <c r="X3258" s="46">
        <v>0.86388888888888893</v>
      </c>
      <c r="Y3258" s="34">
        <f t="shared" si="402"/>
        <v>1</v>
      </c>
      <c r="Z3258" s="34">
        <f t="shared" si="403"/>
        <v>1</v>
      </c>
      <c r="AA3258" s="33">
        <f t="shared" si="404"/>
        <v>2024</v>
      </c>
      <c r="AB3258" s="34">
        <f t="shared" si="405"/>
        <v>20</v>
      </c>
      <c r="AC3258" s="34">
        <f t="shared" si="406"/>
        <v>44</v>
      </c>
      <c r="AD3258" s="38">
        <f t="shared" si="407"/>
        <v>0</v>
      </c>
    </row>
    <row r="3259" spans="1:30" x14ac:dyDescent="0.35">
      <c r="A3259" s="39">
        <v>3248</v>
      </c>
      <c r="B3259" s="40">
        <v>5345</v>
      </c>
      <c r="C3259" s="40">
        <v>759</v>
      </c>
      <c r="D3259" s="40" t="s">
        <v>51</v>
      </c>
      <c r="E3259" s="40" t="s">
        <v>25</v>
      </c>
      <c r="F3259" s="40">
        <v>1</v>
      </c>
      <c r="G3259" s="41">
        <v>416.96</v>
      </c>
      <c r="H3259" s="41">
        <f t="shared" si="400"/>
        <v>416.96</v>
      </c>
      <c r="I3259" s="42">
        <v>45485.556944444441</v>
      </c>
      <c r="J3259" s="40">
        <v>10</v>
      </c>
      <c r="K3259" s="40" t="s">
        <v>45</v>
      </c>
      <c r="L3259" s="40">
        <v>495</v>
      </c>
      <c r="M3259" s="40">
        <v>100</v>
      </c>
      <c r="N3259" s="40">
        <v>298</v>
      </c>
      <c r="O3259" s="40">
        <v>224</v>
      </c>
      <c r="P3259" s="40">
        <v>2</v>
      </c>
      <c r="Q3259" s="40">
        <v>21</v>
      </c>
      <c r="R3259" s="40" t="str">
        <f t="shared" si="401"/>
        <v>1.Young age</v>
      </c>
      <c r="S3259" s="40" t="s">
        <v>46</v>
      </c>
      <c r="T3259" s="40">
        <v>29981.86</v>
      </c>
      <c r="U3259" s="40" t="s">
        <v>33</v>
      </c>
      <c r="V3259" s="40" t="s">
        <v>29</v>
      </c>
      <c r="W3259" s="43">
        <v>45485</v>
      </c>
      <c r="X3259" s="47">
        <v>0.55694444444444446</v>
      </c>
      <c r="Y3259" s="41">
        <f t="shared" si="402"/>
        <v>12</v>
      </c>
      <c r="Z3259" s="41">
        <f t="shared" si="403"/>
        <v>12</v>
      </c>
      <c r="AA3259" s="40">
        <f t="shared" si="404"/>
        <v>2024</v>
      </c>
      <c r="AB3259" s="41">
        <f t="shared" si="405"/>
        <v>13</v>
      </c>
      <c r="AC3259" s="41">
        <f t="shared" si="406"/>
        <v>22</v>
      </c>
      <c r="AD3259" s="45">
        <f t="shared" si="407"/>
        <v>0</v>
      </c>
    </row>
    <row r="3260" spans="1:30" x14ac:dyDescent="0.35">
      <c r="A3260" s="32">
        <v>3249</v>
      </c>
      <c r="B3260" s="33">
        <v>4435</v>
      </c>
      <c r="C3260" s="33">
        <v>516</v>
      </c>
      <c r="D3260" s="33" t="s">
        <v>44</v>
      </c>
      <c r="E3260" s="33" t="s">
        <v>47</v>
      </c>
      <c r="F3260" s="33">
        <v>3</v>
      </c>
      <c r="G3260" s="34">
        <v>1319.16</v>
      </c>
      <c r="H3260" s="34">
        <f t="shared" si="400"/>
        <v>3957.4800000000005</v>
      </c>
      <c r="I3260" s="35">
        <v>45406.396527777775</v>
      </c>
      <c r="J3260" s="33">
        <v>7</v>
      </c>
      <c r="K3260" s="33" t="s">
        <v>40</v>
      </c>
      <c r="L3260" s="33">
        <v>337</v>
      </c>
      <c r="M3260" s="33">
        <v>141</v>
      </c>
      <c r="N3260" s="33">
        <v>174</v>
      </c>
      <c r="O3260" s="33">
        <v>427</v>
      </c>
      <c r="P3260" s="33">
        <v>3</v>
      </c>
      <c r="Q3260" s="33">
        <v>29</v>
      </c>
      <c r="R3260" s="33" t="str">
        <f t="shared" si="401"/>
        <v>1.Young age</v>
      </c>
      <c r="S3260" s="33" t="s">
        <v>46</v>
      </c>
      <c r="T3260" s="33">
        <v>87246.93</v>
      </c>
      <c r="U3260" s="33" t="s">
        <v>42</v>
      </c>
      <c r="V3260" s="33" t="s">
        <v>50</v>
      </c>
      <c r="W3260" s="36">
        <v>45406</v>
      </c>
      <c r="X3260" s="37">
        <v>0.39652777777777776</v>
      </c>
      <c r="Y3260" s="34">
        <f t="shared" si="402"/>
        <v>24</v>
      </c>
      <c r="Z3260" s="34">
        <f t="shared" si="403"/>
        <v>24</v>
      </c>
      <c r="AA3260" s="33">
        <f t="shared" si="404"/>
        <v>2024</v>
      </c>
      <c r="AB3260" s="34">
        <f t="shared" si="405"/>
        <v>9</v>
      </c>
      <c r="AC3260" s="34">
        <f t="shared" si="406"/>
        <v>31</v>
      </c>
      <c r="AD3260" s="38">
        <f t="shared" si="407"/>
        <v>0</v>
      </c>
    </row>
    <row r="3261" spans="1:30" x14ac:dyDescent="0.35">
      <c r="A3261" s="39">
        <v>3250</v>
      </c>
      <c r="B3261" s="40">
        <v>5088</v>
      </c>
      <c r="C3261" s="40">
        <v>908</v>
      </c>
      <c r="D3261" s="40" t="s">
        <v>38</v>
      </c>
      <c r="E3261" s="40" t="s">
        <v>25</v>
      </c>
      <c r="F3261" s="40">
        <v>1</v>
      </c>
      <c r="G3261" s="41">
        <v>1532.85</v>
      </c>
      <c r="H3261" s="41">
        <f t="shared" si="400"/>
        <v>1532.85</v>
      </c>
      <c r="I3261" s="42">
        <v>45421.243750000001</v>
      </c>
      <c r="J3261" s="40">
        <v>1</v>
      </c>
      <c r="K3261" s="40" t="s">
        <v>32</v>
      </c>
      <c r="L3261" s="40">
        <v>128</v>
      </c>
      <c r="M3261" s="40">
        <v>80</v>
      </c>
      <c r="N3261" s="40">
        <v>123</v>
      </c>
      <c r="O3261" s="40">
        <v>424</v>
      </c>
      <c r="P3261" s="40">
        <v>3</v>
      </c>
      <c r="Q3261" s="40">
        <v>42</v>
      </c>
      <c r="R3261" s="40" t="str">
        <f t="shared" si="401"/>
        <v>2.Middle age</v>
      </c>
      <c r="S3261" s="40" t="s">
        <v>27</v>
      </c>
      <c r="T3261" s="40">
        <v>100733</v>
      </c>
      <c r="U3261" s="40" t="s">
        <v>42</v>
      </c>
      <c r="V3261" s="40" t="s">
        <v>34</v>
      </c>
      <c r="W3261" s="43">
        <v>45421</v>
      </c>
      <c r="X3261" s="47">
        <v>0.24374999999999999</v>
      </c>
      <c r="Y3261" s="41">
        <f t="shared" si="402"/>
        <v>9</v>
      </c>
      <c r="Z3261" s="41">
        <f t="shared" si="403"/>
        <v>9</v>
      </c>
      <c r="AA3261" s="40">
        <f t="shared" si="404"/>
        <v>2024</v>
      </c>
      <c r="AB3261" s="41">
        <f t="shared" si="405"/>
        <v>5</v>
      </c>
      <c r="AC3261" s="41">
        <f t="shared" si="406"/>
        <v>51</v>
      </c>
      <c r="AD3261" s="45">
        <f t="shared" si="407"/>
        <v>0</v>
      </c>
    </row>
    <row r="3262" spans="1:30" x14ac:dyDescent="0.35">
      <c r="A3262" s="32">
        <v>3251</v>
      </c>
      <c r="B3262" s="33">
        <v>2110</v>
      </c>
      <c r="C3262" s="33">
        <v>134</v>
      </c>
      <c r="D3262" s="33" t="s">
        <v>39</v>
      </c>
      <c r="E3262" s="33" t="s">
        <v>25</v>
      </c>
      <c r="F3262" s="33">
        <v>5</v>
      </c>
      <c r="G3262" s="34">
        <v>231.25</v>
      </c>
      <c r="H3262" s="34">
        <f t="shared" si="400"/>
        <v>1156.25</v>
      </c>
      <c r="I3262" s="35">
        <v>45513.716666666667</v>
      </c>
      <c r="J3262" s="33">
        <v>13</v>
      </c>
      <c r="K3262" s="33" t="s">
        <v>26</v>
      </c>
      <c r="L3262" s="33">
        <v>126</v>
      </c>
      <c r="M3262" s="33">
        <v>108</v>
      </c>
      <c r="N3262" s="33">
        <v>200</v>
      </c>
      <c r="O3262" s="33">
        <v>359</v>
      </c>
      <c r="P3262" s="33">
        <v>7</v>
      </c>
      <c r="Q3262" s="33">
        <v>57</v>
      </c>
      <c r="R3262" s="33" t="str">
        <f t="shared" si="401"/>
        <v>2.Middle age</v>
      </c>
      <c r="S3262" s="33" t="s">
        <v>41</v>
      </c>
      <c r="T3262" s="33">
        <v>86354.72</v>
      </c>
      <c r="U3262" s="33" t="s">
        <v>28</v>
      </c>
      <c r="V3262" s="33" t="s">
        <v>50</v>
      </c>
      <c r="W3262" s="36">
        <v>45513</v>
      </c>
      <c r="X3262" s="46">
        <v>0.71666666666666667</v>
      </c>
      <c r="Y3262" s="34">
        <f t="shared" si="402"/>
        <v>9</v>
      </c>
      <c r="Z3262" s="34">
        <f t="shared" si="403"/>
        <v>9</v>
      </c>
      <c r="AA3262" s="33">
        <f t="shared" si="404"/>
        <v>2024</v>
      </c>
      <c r="AB3262" s="34">
        <f t="shared" si="405"/>
        <v>17</v>
      </c>
      <c r="AC3262" s="34">
        <f t="shared" si="406"/>
        <v>12</v>
      </c>
      <c r="AD3262" s="38">
        <f t="shared" si="407"/>
        <v>0</v>
      </c>
    </row>
    <row r="3263" spans="1:30" x14ac:dyDescent="0.35">
      <c r="A3263" s="39">
        <v>3252</v>
      </c>
      <c r="B3263" s="40">
        <v>6742</v>
      </c>
      <c r="C3263" s="40">
        <v>380</v>
      </c>
      <c r="D3263" s="40" t="s">
        <v>44</v>
      </c>
      <c r="E3263" s="40" t="s">
        <v>25</v>
      </c>
      <c r="F3263" s="40">
        <v>5</v>
      </c>
      <c r="G3263" s="41">
        <v>830.9</v>
      </c>
      <c r="H3263" s="41">
        <f t="shared" si="400"/>
        <v>4154.5</v>
      </c>
      <c r="I3263" s="42">
        <v>45468.386111111111</v>
      </c>
      <c r="J3263" s="40">
        <v>11</v>
      </c>
      <c r="K3263" s="40" t="s">
        <v>40</v>
      </c>
      <c r="L3263" s="40">
        <v>229</v>
      </c>
      <c r="M3263" s="40">
        <v>57</v>
      </c>
      <c r="N3263" s="40">
        <v>132</v>
      </c>
      <c r="O3263" s="40">
        <v>185</v>
      </c>
      <c r="P3263" s="40">
        <v>5</v>
      </c>
      <c r="Q3263" s="40">
        <v>24</v>
      </c>
      <c r="R3263" s="40" t="str">
        <f t="shared" si="401"/>
        <v>1.Young age</v>
      </c>
      <c r="S3263" s="40" t="s">
        <v>41</v>
      </c>
      <c r="T3263" s="40">
        <v>112061.59</v>
      </c>
      <c r="U3263" s="40" t="s">
        <v>37</v>
      </c>
      <c r="V3263" s="40" t="s">
        <v>43</v>
      </c>
      <c r="W3263" s="43">
        <v>45468</v>
      </c>
      <c r="X3263" s="44">
        <v>0.38611111111111113</v>
      </c>
      <c r="Y3263" s="41">
        <f t="shared" si="402"/>
        <v>25</v>
      </c>
      <c r="Z3263" s="41">
        <f t="shared" si="403"/>
        <v>25</v>
      </c>
      <c r="AA3263" s="40">
        <f t="shared" si="404"/>
        <v>2024</v>
      </c>
      <c r="AB3263" s="41">
        <f t="shared" si="405"/>
        <v>9</v>
      </c>
      <c r="AC3263" s="41">
        <f t="shared" si="406"/>
        <v>16</v>
      </c>
      <c r="AD3263" s="45">
        <f t="shared" si="407"/>
        <v>0</v>
      </c>
    </row>
    <row r="3264" spans="1:30" x14ac:dyDescent="0.35">
      <c r="A3264" s="32">
        <v>3253</v>
      </c>
      <c r="B3264" s="33">
        <v>5205</v>
      </c>
      <c r="C3264" s="33">
        <v>987</v>
      </c>
      <c r="D3264" s="33" t="s">
        <v>24</v>
      </c>
      <c r="E3264" s="33" t="s">
        <v>47</v>
      </c>
      <c r="F3264" s="33">
        <v>2</v>
      </c>
      <c r="G3264" s="34">
        <v>175.53</v>
      </c>
      <c r="H3264" s="34">
        <f t="shared" si="400"/>
        <v>351.06</v>
      </c>
      <c r="I3264" s="35">
        <v>45340.076388888891</v>
      </c>
      <c r="J3264" s="33">
        <v>18</v>
      </c>
      <c r="K3264" s="33" t="s">
        <v>40</v>
      </c>
      <c r="L3264" s="33">
        <v>393</v>
      </c>
      <c r="M3264" s="33">
        <v>78</v>
      </c>
      <c r="N3264" s="33">
        <v>293</v>
      </c>
      <c r="O3264" s="33">
        <v>265</v>
      </c>
      <c r="P3264" s="33">
        <v>8</v>
      </c>
      <c r="Q3264" s="33">
        <v>58</v>
      </c>
      <c r="R3264" s="33" t="str">
        <f t="shared" si="401"/>
        <v>2.Middle age</v>
      </c>
      <c r="S3264" s="33" t="s">
        <v>27</v>
      </c>
      <c r="T3264" s="33">
        <v>81096.61</v>
      </c>
      <c r="U3264" s="33" t="s">
        <v>37</v>
      </c>
      <c r="V3264" s="33" t="s">
        <v>34</v>
      </c>
      <c r="W3264" s="36">
        <v>45340</v>
      </c>
      <c r="X3264" s="37">
        <v>7.6388888888888895E-2</v>
      </c>
      <c r="Y3264" s="34">
        <f t="shared" si="402"/>
        <v>18</v>
      </c>
      <c r="Z3264" s="34">
        <f t="shared" si="403"/>
        <v>18</v>
      </c>
      <c r="AA3264" s="33">
        <f t="shared" si="404"/>
        <v>2024</v>
      </c>
      <c r="AB3264" s="34">
        <f t="shared" si="405"/>
        <v>1</v>
      </c>
      <c r="AC3264" s="34">
        <f t="shared" si="406"/>
        <v>50</v>
      </c>
      <c r="AD3264" s="38">
        <f t="shared" si="407"/>
        <v>0</v>
      </c>
    </row>
    <row r="3265" spans="1:30" x14ac:dyDescent="0.35">
      <c r="A3265" s="39">
        <v>3254</v>
      </c>
      <c r="B3265" s="40">
        <v>2770</v>
      </c>
      <c r="C3265" s="40">
        <v>182</v>
      </c>
      <c r="D3265" s="40" t="s">
        <v>39</v>
      </c>
      <c r="E3265" s="40" t="s">
        <v>25</v>
      </c>
      <c r="F3265" s="40">
        <v>4</v>
      </c>
      <c r="G3265" s="41">
        <v>1760.82</v>
      </c>
      <c r="H3265" s="41">
        <f t="shared" si="400"/>
        <v>7043.28</v>
      </c>
      <c r="I3265" s="42">
        <v>45452.377083333333</v>
      </c>
      <c r="J3265" s="40">
        <v>16</v>
      </c>
      <c r="K3265" s="40" t="s">
        <v>32</v>
      </c>
      <c r="L3265" s="40">
        <v>404</v>
      </c>
      <c r="M3265" s="40">
        <v>97</v>
      </c>
      <c r="N3265" s="40">
        <v>274</v>
      </c>
      <c r="O3265" s="40">
        <v>254</v>
      </c>
      <c r="P3265" s="40">
        <v>3</v>
      </c>
      <c r="Q3265" s="40">
        <v>38</v>
      </c>
      <c r="R3265" s="40" t="str">
        <f t="shared" si="401"/>
        <v>2.Middle age</v>
      </c>
      <c r="S3265" s="40" t="s">
        <v>41</v>
      </c>
      <c r="T3265" s="40">
        <v>108651.91</v>
      </c>
      <c r="U3265" s="40" t="s">
        <v>28</v>
      </c>
      <c r="V3265" s="40" t="s">
        <v>50</v>
      </c>
      <c r="W3265" s="43">
        <v>45452</v>
      </c>
      <c r="X3265" s="47">
        <v>0.37708333333333333</v>
      </c>
      <c r="Y3265" s="41">
        <f t="shared" si="402"/>
        <v>9</v>
      </c>
      <c r="Z3265" s="41">
        <f t="shared" si="403"/>
        <v>9</v>
      </c>
      <c r="AA3265" s="40">
        <f t="shared" si="404"/>
        <v>2024</v>
      </c>
      <c r="AB3265" s="41">
        <f t="shared" si="405"/>
        <v>9</v>
      </c>
      <c r="AC3265" s="41">
        <f t="shared" si="406"/>
        <v>3</v>
      </c>
      <c r="AD3265" s="45">
        <f t="shared" si="407"/>
        <v>0</v>
      </c>
    </row>
    <row r="3266" spans="1:30" x14ac:dyDescent="0.35">
      <c r="A3266" s="32">
        <v>3255</v>
      </c>
      <c r="B3266" s="33">
        <v>1020</v>
      </c>
      <c r="C3266" s="33">
        <v>942</v>
      </c>
      <c r="D3266" s="33" t="s">
        <v>51</v>
      </c>
      <c r="E3266" s="33" t="s">
        <v>25</v>
      </c>
      <c r="F3266" s="33">
        <v>2</v>
      </c>
      <c r="G3266" s="34">
        <v>470.8</v>
      </c>
      <c r="H3266" s="34">
        <f t="shared" si="400"/>
        <v>941.6</v>
      </c>
      <c r="I3266" s="35">
        <v>45311.964583333334</v>
      </c>
      <c r="J3266" s="33">
        <v>10</v>
      </c>
      <c r="K3266" s="33" t="s">
        <v>45</v>
      </c>
      <c r="L3266" s="33">
        <v>485</v>
      </c>
      <c r="M3266" s="33">
        <v>93</v>
      </c>
      <c r="N3266" s="33">
        <v>248</v>
      </c>
      <c r="O3266" s="33">
        <v>155</v>
      </c>
      <c r="P3266" s="33">
        <v>6</v>
      </c>
      <c r="Q3266" s="33">
        <v>70</v>
      </c>
      <c r="R3266" s="33" t="str">
        <f t="shared" si="401"/>
        <v xml:space="preserve">3.Senior Citizen </v>
      </c>
      <c r="S3266" s="33" t="s">
        <v>41</v>
      </c>
      <c r="T3266" s="33">
        <v>82768.31</v>
      </c>
      <c r="U3266" s="33" t="s">
        <v>33</v>
      </c>
      <c r="V3266" s="33" t="s">
        <v>34</v>
      </c>
      <c r="W3266" s="36">
        <v>45311</v>
      </c>
      <c r="X3266" s="37">
        <v>0.96458333333333335</v>
      </c>
      <c r="Y3266" s="34">
        <f t="shared" si="402"/>
        <v>20</v>
      </c>
      <c r="Z3266" s="34">
        <f t="shared" si="403"/>
        <v>20</v>
      </c>
      <c r="AA3266" s="33">
        <f t="shared" si="404"/>
        <v>2024</v>
      </c>
      <c r="AB3266" s="34">
        <f t="shared" si="405"/>
        <v>23</v>
      </c>
      <c r="AC3266" s="34">
        <f t="shared" si="406"/>
        <v>9</v>
      </c>
      <c r="AD3266" s="38">
        <f t="shared" si="407"/>
        <v>0</v>
      </c>
    </row>
    <row r="3267" spans="1:30" x14ac:dyDescent="0.35">
      <c r="A3267" s="39">
        <v>3256</v>
      </c>
      <c r="B3267" s="40">
        <v>1788</v>
      </c>
      <c r="C3267" s="40">
        <v>898</v>
      </c>
      <c r="D3267" s="40" t="s">
        <v>31</v>
      </c>
      <c r="E3267" s="40" t="s">
        <v>25</v>
      </c>
      <c r="F3267" s="40">
        <v>5</v>
      </c>
      <c r="G3267" s="41">
        <v>1262.32</v>
      </c>
      <c r="H3267" s="41">
        <f t="shared" si="400"/>
        <v>6311.5999999999995</v>
      </c>
      <c r="I3267" s="42">
        <v>45307.540277777778</v>
      </c>
      <c r="J3267" s="40">
        <v>10</v>
      </c>
      <c r="K3267" s="40" t="s">
        <v>36</v>
      </c>
      <c r="L3267" s="40">
        <v>154</v>
      </c>
      <c r="M3267" s="40">
        <v>129</v>
      </c>
      <c r="N3267" s="40">
        <v>274</v>
      </c>
      <c r="O3267" s="40">
        <v>348</v>
      </c>
      <c r="P3267" s="40">
        <v>5</v>
      </c>
      <c r="Q3267" s="40">
        <v>68</v>
      </c>
      <c r="R3267" s="40" t="str">
        <f t="shared" si="401"/>
        <v xml:space="preserve">3.Senior Citizen </v>
      </c>
      <c r="S3267" s="40" t="s">
        <v>27</v>
      </c>
      <c r="T3267" s="40">
        <v>83751.94</v>
      </c>
      <c r="U3267" s="40" t="s">
        <v>33</v>
      </c>
      <c r="V3267" s="40" t="s">
        <v>50</v>
      </c>
      <c r="W3267" s="43">
        <v>45307</v>
      </c>
      <c r="X3267" s="44">
        <v>0.54027777777777775</v>
      </c>
      <c r="Y3267" s="41">
        <f t="shared" si="402"/>
        <v>16</v>
      </c>
      <c r="Z3267" s="41">
        <f t="shared" si="403"/>
        <v>16</v>
      </c>
      <c r="AA3267" s="40">
        <f t="shared" si="404"/>
        <v>2024</v>
      </c>
      <c r="AB3267" s="41">
        <f t="shared" si="405"/>
        <v>12</v>
      </c>
      <c r="AC3267" s="41">
        <f t="shared" si="406"/>
        <v>58</v>
      </c>
      <c r="AD3267" s="45">
        <f t="shared" si="407"/>
        <v>0</v>
      </c>
    </row>
    <row r="3268" spans="1:30" x14ac:dyDescent="0.35">
      <c r="A3268" s="32">
        <v>3257</v>
      </c>
      <c r="B3268" s="33">
        <v>7323</v>
      </c>
      <c r="C3268" s="33">
        <v>603</v>
      </c>
      <c r="D3268" s="33" t="s">
        <v>52</v>
      </c>
      <c r="E3268" s="33" t="s">
        <v>25</v>
      </c>
      <c r="F3268" s="33">
        <v>4</v>
      </c>
      <c r="G3268" s="34">
        <v>424.61</v>
      </c>
      <c r="H3268" s="34">
        <f t="shared" si="400"/>
        <v>1698.44</v>
      </c>
      <c r="I3268" s="35">
        <v>45494.706250000003</v>
      </c>
      <c r="J3268" s="33">
        <v>18</v>
      </c>
      <c r="K3268" s="33" t="s">
        <v>40</v>
      </c>
      <c r="L3268" s="33">
        <v>283</v>
      </c>
      <c r="M3268" s="33">
        <v>95</v>
      </c>
      <c r="N3268" s="33">
        <v>298</v>
      </c>
      <c r="O3268" s="33">
        <v>310</v>
      </c>
      <c r="P3268" s="33">
        <v>4</v>
      </c>
      <c r="Q3268" s="33">
        <v>60</v>
      </c>
      <c r="R3268" s="33" t="str">
        <f t="shared" si="401"/>
        <v xml:space="preserve">3.Senior Citizen </v>
      </c>
      <c r="S3268" s="33" t="s">
        <v>27</v>
      </c>
      <c r="T3268" s="33">
        <v>82766.210000000006</v>
      </c>
      <c r="U3268" s="33" t="s">
        <v>42</v>
      </c>
      <c r="V3268" s="33" t="s">
        <v>43</v>
      </c>
      <c r="W3268" s="36">
        <v>45494</v>
      </c>
      <c r="X3268" s="37">
        <v>0.70625000000000004</v>
      </c>
      <c r="Y3268" s="34">
        <f t="shared" si="402"/>
        <v>21</v>
      </c>
      <c r="Z3268" s="34">
        <f t="shared" si="403"/>
        <v>21</v>
      </c>
      <c r="AA3268" s="33">
        <f t="shared" si="404"/>
        <v>2024</v>
      </c>
      <c r="AB3268" s="34">
        <f t="shared" si="405"/>
        <v>16</v>
      </c>
      <c r="AC3268" s="34">
        <f t="shared" si="406"/>
        <v>57</v>
      </c>
      <c r="AD3268" s="38">
        <f t="shared" si="407"/>
        <v>0</v>
      </c>
    </row>
    <row r="3269" spans="1:30" x14ac:dyDescent="0.35">
      <c r="A3269" s="39">
        <v>3258</v>
      </c>
      <c r="B3269" s="40">
        <v>8179</v>
      </c>
      <c r="C3269" s="40">
        <v>582</v>
      </c>
      <c r="D3269" s="40" t="s">
        <v>52</v>
      </c>
      <c r="E3269" s="40" t="s">
        <v>47</v>
      </c>
      <c r="F3269" s="40">
        <v>1</v>
      </c>
      <c r="G3269" s="41">
        <v>886.15</v>
      </c>
      <c r="H3269" s="41">
        <f t="shared" si="400"/>
        <v>886.15</v>
      </c>
      <c r="I3269" s="42">
        <v>45542.12222222222</v>
      </c>
      <c r="J3269" s="40">
        <v>17</v>
      </c>
      <c r="K3269" s="40" t="s">
        <v>40</v>
      </c>
      <c r="L3269" s="40">
        <v>341</v>
      </c>
      <c r="M3269" s="40">
        <v>129</v>
      </c>
      <c r="N3269" s="40">
        <v>104</v>
      </c>
      <c r="O3269" s="40">
        <v>378</v>
      </c>
      <c r="P3269" s="40">
        <v>10</v>
      </c>
      <c r="Q3269" s="40">
        <v>36</v>
      </c>
      <c r="R3269" s="40" t="str">
        <f t="shared" si="401"/>
        <v>2.Middle age</v>
      </c>
      <c r="S3269" s="40" t="s">
        <v>41</v>
      </c>
      <c r="T3269" s="40">
        <v>59276.25</v>
      </c>
      <c r="U3269" s="40" t="s">
        <v>28</v>
      </c>
      <c r="V3269" s="40" t="s">
        <v>29</v>
      </c>
      <c r="W3269" s="43">
        <v>45542</v>
      </c>
      <c r="X3269" s="47">
        <v>0.12222222222222222</v>
      </c>
      <c r="Y3269" s="41">
        <f t="shared" si="402"/>
        <v>7</v>
      </c>
      <c r="Z3269" s="41">
        <f t="shared" si="403"/>
        <v>7</v>
      </c>
      <c r="AA3269" s="40">
        <f t="shared" si="404"/>
        <v>2024</v>
      </c>
      <c r="AB3269" s="41">
        <f t="shared" si="405"/>
        <v>2</v>
      </c>
      <c r="AC3269" s="41">
        <f t="shared" si="406"/>
        <v>56</v>
      </c>
      <c r="AD3269" s="45">
        <f t="shared" si="407"/>
        <v>0</v>
      </c>
    </row>
    <row r="3270" spans="1:30" x14ac:dyDescent="0.35">
      <c r="A3270" s="32">
        <v>3259</v>
      </c>
      <c r="B3270" s="33">
        <v>7875</v>
      </c>
      <c r="C3270" s="33">
        <v>854</v>
      </c>
      <c r="D3270" s="33" t="s">
        <v>44</v>
      </c>
      <c r="E3270" s="33" t="s">
        <v>25</v>
      </c>
      <c r="F3270" s="33">
        <v>3</v>
      </c>
      <c r="G3270" s="34">
        <v>106.13</v>
      </c>
      <c r="H3270" s="34">
        <f t="shared" si="400"/>
        <v>318.39</v>
      </c>
      <c r="I3270" s="35">
        <v>45306.186111111114</v>
      </c>
      <c r="J3270" s="33">
        <v>18</v>
      </c>
      <c r="K3270" s="33" t="s">
        <v>36</v>
      </c>
      <c r="L3270" s="33">
        <v>391</v>
      </c>
      <c r="M3270" s="33">
        <v>63</v>
      </c>
      <c r="N3270" s="33">
        <v>211</v>
      </c>
      <c r="O3270" s="33">
        <v>392</v>
      </c>
      <c r="P3270" s="33">
        <v>3</v>
      </c>
      <c r="Q3270" s="33">
        <v>43</v>
      </c>
      <c r="R3270" s="33" t="str">
        <f t="shared" si="401"/>
        <v>2.Middle age</v>
      </c>
      <c r="S3270" s="33" t="s">
        <v>46</v>
      </c>
      <c r="T3270" s="33">
        <v>71125.119999999995</v>
      </c>
      <c r="U3270" s="33" t="s">
        <v>28</v>
      </c>
      <c r="V3270" s="33" t="s">
        <v>34</v>
      </c>
      <c r="W3270" s="36">
        <v>45306</v>
      </c>
      <c r="X3270" s="37">
        <v>0.18611111111111112</v>
      </c>
      <c r="Y3270" s="34">
        <f t="shared" si="402"/>
        <v>15</v>
      </c>
      <c r="Z3270" s="34">
        <f t="shared" si="403"/>
        <v>15</v>
      </c>
      <c r="AA3270" s="33">
        <f t="shared" si="404"/>
        <v>2024</v>
      </c>
      <c r="AB3270" s="34">
        <f t="shared" si="405"/>
        <v>4</v>
      </c>
      <c r="AC3270" s="34">
        <f t="shared" si="406"/>
        <v>28</v>
      </c>
      <c r="AD3270" s="38">
        <f t="shared" si="407"/>
        <v>0</v>
      </c>
    </row>
    <row r="3271" spans="1:30" x14ac:dyDescent="0.35">
      <c r="A3271" s="39">
        <v>3260</v>
      </c>
      <c r="B3271" s="40">
        <v>3725</v>
      </c>
      <c r="C3271" s="40">
        <v>522</v>
      </c>
      <c r="D3271" s="40" t="s">
        <v>31</v>
      </c>
      <c r="E3271" s="40" t="s">
        <v>25</v>
      </c>
      <c r="F3271" s="40">
        <v>5</v>
      </c>
      <c r="G3271" s="41">
        <v>1400.2</v>
      </c>
      <c r="H3271" s="41">
        <f t="shared" si="400"/>
        <v>7001</v>
      </c>
      <c r="I3271" s="42">
        <v>45389.925000000003</v>
      </c>
      <c r="J3271" s="40">
        <v>7</v>
      </c>
      <c r="K3271" s="40" t="s">
        <v>45</v>
      </c>
      <c r="L3271" s="40">
        <v>469</v>
      </c>
      <c r="M3271" s="40">
        <v>90</v>
      </c>
      <c r="N3271" s="40">
        <v>147</v>
      </c>
      <c r="O3271" s="40">
        <v>172</v>
      </c>
      <c r="P3271" s="40">
        <v>5</v>
      </c>
      <c r="Q3271" s="40">
        <v>43</v>
      </c>
      <c r="R3271" s="40" t="str">
        <f t="shared" si="401"/>
        <v>2.Middle age</v>
      </c>
      <c r="S3271" s="40" t="s">
        <v>46</v>
      </c>
      <c r="T3271" s="40">
        <v>51174.49</v>
      </c>
      <c r="U3271" s="40" t="s">
        <v>42</v>
      </c>
      <c r="V3271" s="40" t="s">
        <v>29</v>
      </c>
      <c r="W3271" s="43">
        <v>45389</v>
      </c>
      <c r="X3271" s="47">
        <v>0.92500000000000004</v>
      </c>
      <c r="Y3271" s="41">
        <f t="shared" si="402"/>
        <v>7</v>
      </c>
      <c r="Z3271" s="41">
        <f t="shared" si="403"/>
        <v>7</v>
      </c>
      <c r="AA3271" s="40">
        <f t="shared" si="404"/>
        <v>2024</v>
      </c>
      <c r="AB3271" s="41">
        <f t="shared" si="405"/>
        <v>22</v>
      </c>
      <c r="AC3271" s="41">
        <f t="shared" si="406"/>
        <v>12</v>
      </c>
      <c r="AD3271" s="45">
        <f t="shared" si="407"/>
        <v>0</v>
      </c>
    </row>
    <row r="3272" spans="1:30" x14ac:dyDescent="0.35">
      <c r="A3272" s="32">
        <v>3261</v>
      </c>
      <c r="B3272" s="33">
        <v>7783</v>
      </c>
      <c r="C3272" s="33">
        <v>961</v>
      </c>
      <c r="D3272" s="33" t="s">
        <v>44</v>
      </c>
      <c r="E3272" s="33" t="s">
        <v>47</v>
      </c>
      <c r="F3272" s="33">
        <v>4</v>
      </c>
      <c r="G3272" s="34">
        <v>286</v>
      </c>
      <c r="H3272" s="34">
        <f t="shared" si="400"/>
        <v>1144</v>
      </c>
      <c r="I3272" s="35">
        <v>45439.538194444445</v>
      </c>
      <c r="J3272" s="33">
        <v>20</v>
      </c>
      <c r="K3272" s="33" t="s">
        <v>36</v>
      </c>
      <c r="L3272" s="33">
        <v>442</v>
      </c>
      <c r="M3272" s="33">
        <v>65</v>
      </c>
      <c r="N3272" s="33">
        <v>240</v>
      </c>
      <c r="O3272" s="33">
        <v>452</v>
      </c>
      <c r="P3272" s="33">
        <v>6</v>
      </c>
      <c r="Q3272" s="33">
        <v>45</v>
      </c>
      <c r="R3272" s="33" t="str">
        <f t="shared" si="401"/>
        <v>2.Middle age</v>
      </c>
      <c r="S3272" s="33" t="s">
        <v>27</v>
      </c>
      <c r="T3272" s="33">
        <v>50151.6</v>
      </c>
      <c r="U3272" s="33" t="s">
        <v>42</v>
      </c>
      <c r="V3272" s="33" t="s">
        <v>43</v>
      </c>
      <c r="W3272" s="36">
        <v>45439</v>
      </c>
      <c r="X3272" s="37">
        <v>0.53819444444444442</v>
      </c>
      <c r="Y3272" s="34">
        <f t="shared" si="402"/>
        <v>27</v>
      </c>
      <c r="Z3272" s="34">
        <f t="shared" si="403"/>
        <v>27</v>
      </c>
      <c r="AA3272" s="33">
        <f t="shared" si="404"/>
        <v>2024</v>
      </c>
      <c r="AB3272" s="34">
        <f t="shared" si="405"/>
        <v>12</v>
      </c>
      <c r="AC3272" s="34">
        <f t="shared" si="406"/>
        <v>55</v>
      </c>
      <c r="AD3272" s="38">
        <f t="shared" si="407"/>
        <v>0</v>
      </c>
    </row>
    <row r="3273" spans="1:30" x14ac:dyDescent="0.35">
      <c r="A3273" s="39">
        <v>3262</v>
      </c>
      <c r="B3273" s="40">
        <v>9078</v>
      </c>
      <c r="C3273" s="40">
        <v>440</v>
      </c>
      <c r="D3273" s="40" t="s">
        <v>52</v>
      </c>
      <c r="E3273" s="40" t="s">
        <v>47</v>
      </c>
      <c r="F3273" s="40">
        <v>4</v>
      </c>
      <c r="G3273" s="41">
        <v>1330.88</v>
      </c>
      <c r="H3273" s="41">
        <f t="shared" si="400"/>
        <v>5323.52</v>
      </c>
      <c r="I3273" s="42">
        <v>45516.00277777778</v>
      </c>
      <c r="J3273" s="40">
        <v>6</v>
      </c>
      <c r="K3273" s="40" t="s">
        <v>36</v>
      </c>
      <c r="L3273" s="40">
        <v>331</v>
      </c>
      <c r="M3273" s="40">
        <v>100</v>
      </c>
      <c r="N3273" s="40">
        <v>288</v>
      </c>
      <c r="O3273" s="40">
        <v>445</v>
      </c>
      <c r="P3273" s="40">
        <v>4</v>
      </c>
      <c r="Q3273" s="40">
        <v>56</v>
      </c>
      <c r="R3273" s="40" t="str">
        <f t="shared" si="401"/>
        <v>2.Middle age</v>
      </c>
      <c r="S3273" s="40" t="s">
        <v>41</v>
      </c>
      <c r="T3273" s="40">
        <v>98842.9</v>
      </c>
      <c r="U3273" s="40" t="s">
        <v>33</v>
      </c>
      <c r="V3273" s="40" t="s">
        <v>50</v>
      </c>
      <c r="W3273" s="43">
        <v>45516</v>
      </c>
      <c r="X3273" s="47">
        <v>2.7777777777777779E-3</v>
      </c>
      <c r="Y3273" s="41">
        <f t="shared" si="402"/>
        <v>12</v>
      </c>
      <c r="Z3273" s="41">
        <f t="shared" si="403"/>
        <v>12</v>
      </c>
      <c r="AA3273" s="40">
        <f t="shared" si="404"/>
        <v>2024</v>
      </c>
      <c r="AB3273" s="41">
        <f t="shared" si="405"/>
        <v>0</v>
      </c>
      <c r="AC3273" s="41">
        <f t="shared" si="406"/>
        <v>4</v>
      </c>
      <c r="AD3273" s="45">
        <f t="shared" si="407"/>
        <v>0</v>
      </c>
    </row>
    <row r="3274" spans="1:30" x14ac:dyDescent="0.35">
      <c r="A3274" s="32">
        <v>3263</v>
      </c>
      <c r="B3274" s="33">
        <v>7204</v>
      </c>
      <c r="C3274" s="33">
        <v>834</v>
      </c>
      <c r="D3274" s="33" t="s">
        <v>52</v>
      </c>
      <c r="E3274" s="33" t="s">
        <v>25</v>
      </c>
      <c r="F3274" s="33">
        <v>3</v>
      </c>
      <c r="G3274" s="34">
        <v>1427.89</v>
      </c>
      <c r="H3274" s="34">
        <f t="shared" si="400"/>
        <v>4283.67</v>
      </c>
      <c r="I3274" s="35">
        <v>45466.920138888891</v>
      </c>
      <c r="J3274" s="33">
        <v>8</v>
      </c>
      <c r="K3274" s="33" t="s">
        <v>36</v>
      </c>
      <c r="L3274" s="33">
        <v>372</v>
      </c>
      <c r="M3274" s="33">
        <v>106</v>
      </c>
      <c r="N3274" s="33">
        <v>295</v>
      </c>
      <c r="O3274" s="33">
        <v>175</v>
      </c>
      <c r="P3274" s="33">
        <v>10</v>
      </c>
      <c r="Q3274" s="33">
        <v>58</v>
      </c>
      <c r="R3274" s="33" t="str">
        <f t="shared" si="401"/>
        <v>2.Middle age</v>
      </c>
      <c r="S3274" s="33" t="s">
        <v>41</v>
      </c>
      <c r="T3274" s="33">
        <v>69400.490000000005</v>
      </c>
      <c r="U3274" s="33" t="s">
        <v>37</v>
      </c>
      <c r="V3274" s="33" t="s">
        <v>34</v>
      </c>
      <c r="W3274" s="36">
        <v>45466</v>
      </c>
      <c r="X3274" s="37">
        <v>0.92013888888888884</v>
      </c>
      <c r="Y3274" s="34">
        <f t="shared" si="402"/>
        <v>23</v>
      </c>
      <c r="Z3274" s="34">
        <f t="shared" si="403"/>
        <v>23</v>
      </c>
      <c r="AA3274" s="33">
        <f t="shared" si="404"/>
        <v>2024</v>
      </c>
      <c r="AB3274" s="34">
        <f t="shared" si="405"/>
        <v>22</v>
      </c>
      <c r="AC3274" s="34">
        <f t="shared" si="406"/>
        <v>5</v>
      </c>
      <c r="AD3274" s="38">
        <f t="shared" si="407"/>
        <v>0</v>
      </c>
    </row>
    <row r="3275" spans="1:30" x14ac:dyDescent="0.35">
      <c r="A3275" s="39">
        <v>3264</v>
      </c>
      <c r="B3275" s="40">
        <v>6754</v>
      </c>
      <c r="C3275" s="40">
        <v>532</v>
      </c>
      <c r="D3275" s="40" t="s">
        <v>49</v>
      </c>
      <c r="E3275" s="40" t="s">
        <v>47</v>
      </c>
      <c r="F3275" s="40">
        <v>1</v>
      </c>
      <c r="G3275" s="41">
        <v>1950.51</v>
      </c>
      <c r="H3275" s="41">
        <f t="shared" si="400"/>
        <v>1950.51</v>
      </c>
      <c r="I3275" s="42">
        <v>45535.546527777777</v>
      </c>
      <c r="J3275" s="40">
        <v>15</v>
      </c>
      <c r="K3275" s="40" t="s">
        <v>26</v>
      </c>
      <c r="L3275" s="40">
        <v>419</v>
      </c>
      <c r="M3275" s="40">
        <v>98</v>
      </c>
      <c r="N3275" s="40">
        <v>230</v>
      </c>
      <c r="O3275" s="40">
        <v>116</v>
      </c>
      <c r="P3275" s="40">
        <v>7</v>
      </c>
      <c r="Q3275" s="40">
        <v>26</v>
      </c>
      <c r="R3275" s="40" t="str">
        <f t="shared" si="401"/>
        <v>1.Young age</v>
      </c>
      <c r="S3275" s="40" t="s">
        <v>27</v>
      </c>
      <c r="T3275" s="40">
        <v>20621.93</v>
      </c>
      <c r="U3275" s="40" t="s">
        <v>33</v>
      </c>
      <c r="V3275" s="40" t="s">
        <v>29</v>
      </c>
      <c r="W3275" s="43">
        <v>45535</v>
      </c>
      <c r="X3275" s="44">
        <v>0.54652777777777772</v>
      </c>
      <c r="Y3275" s="41">
        <f t="shared" si="402"/>
        <v>31</v>
      </c>
      <c r="Z3275" s="41">
        <f t="shared" si="403"/>
        <v>31</v>
      </c>
      <c r="AA3275" s="40">
        <f t="shared" si="404"/>
        <v>2024</v>
      </c>
      <c r="AB3275" s="41">
        <f t="shared" si="405"/>
        <v>13</v>
      </c>
      <c r="AC3275" s="41">
        <f t="shared" si="406"/>
        <v>7</v>
      </c>
      <c r="AD3275" s="45">
        <f t="shared" si="407"/>
        <v>0</v>
      </c>
    </row>
    <row r="3276" spans="1:30" x14ac:dyDescent="0.35">
      <c r="A3276" s="32">
        <v>3265</v>
      </c>
      <c r="B3276" s="33">
        <v>9946</v>
      </c>
      <c r="C3276" s="33">
        <v>997</v>
      </c>
      <c r="D3276" s="33" t="s">
        <v>49</v>
      </c>
      <c r="E3276" s="33" t="s">
        <v>25</v>
      </c>
      <c r="F3276" s="33">
        <v>3</v>
      </c>
      <c r="G3276" s="34">
        <v>1427.38</v>
      </c>
      <c r="H3276" s="34">
        <f t="shared" si="400"/>
        <v>4282.1400000000003</v>
      </c>
      <c r="I3276" s="35">
        <v>45471.429861111108</v>
      </c>
      <c r="J3276" s="33">
        <v>11</v>
      </c>
      <c r="K3276" s="33" t="s">
        <v>40</v>
      </c>
      <c r="L3276" s="33">
        <v>375</v>
      </c>
      <c r="M3276" s="33">
        <v>146</v>
      </c>
      <c r="N3276" s="33">
        <v>122</v>
      </c>
      <c r="O3276" s="33">
        <v>303</v>
      </c>
      <c r="P3276" s="33">
        <v>1</v>
      </c>
      <c r="Q3276" s="33">
        <v>18</v>
      </c>
      <c r="R3276" s="33" t="str">
        <f t="shared" si="401"/>
        <v>1.Young age</v>
      </c>
      <c r="S3276" s="33" t="s">
        <v>46</v>
      </c>
      <c r="T3276" s="33">
        <v>72301.56</v>
      </c>
      <c r="U3276" s="33" t="s">
        <v>28</v>
      </c>
      <c r="V3276" s="33" t="s">
        <v>50</v>
      </c>
      <c r="W3276" s="36">
        <v>45471</v>
      </c>
      <c r="X3276" s="37">
        <v>0.42986111111111114</v>
      </c>
      <c r="Y3276" s="34">
        <f t="shared" si="402"/>
        <v>28</v>
      </c>
      <c r="Z3276" s="34">
        <f t="shared" si="403"/>
        <v>28</v>
      </c>
      <c r="AA3276" s="33">
        <f t="shared" si="404"/>
        <v>2024</v>
      </c>
      <c r="AB3276" s="34">
        <f t="shared" si="405"/>
        <v>10</v>
      </c>
      <c r="AC3276" s="34">
        <f t="shared" si="406"/>
        <v>19</v>
      </c>
      <c r="AD3276" s="38">
        <f t="shared" si="407"/>
        <v>0</v>
      </c>
    </row>
    <row r="3277" spans="1:30" x14ac:dyDescent="0.35">
      <c r="A3277" s="39">
        <v>3266</v>
      </c>
      <c r="B3277" s="40">
        <v>7149</v>
      </c>
      <c r="C3277" s="40">
        <v>939</v>
      </c>
      <c r="D3277" s="40" t="s">
        <v>24</v>
      </c>
      <c r="E3277" s="40" t="s">
        <v>25</v>
      </c>
      <c r="F3277" s="40">
        <v>2</v>
      </c>
      <c r="G3277" s="41">
        <v>401.51</v>
      </c>
      <c r="H3277" s="41">
        <f t="shared" ref="H3277:H3340" si="408">G3277*F3277</f>
        <v>803.02</v>
      </c>
      <c r="I3277" s="42">
        <v>45545.745833333334</v>
      </c>
      <c r="J3277" s="40">
        <v>20</v>
      </c>
      <c r="K3277" s="40" t="s">
        <v>40</v>
      </c>
      <c r="L3277" s="40">
        <v>451</v>
      </c>
      <c r="M3277" s="40">
        <v>59</v>
      </c>
      <c r="N3277" s="40">
        <v>182</v>
      </c>
      <c r="O3277" s="40">
        <v>376</v>
      </c>
      <c r="P3277" s="40">
        <v>5</v>
      </c>
      <c r="Q3277" s="40">
        <v>48</v>
      </c>
      <c r="R3277" s="40" t="str">
        <f t="shared" ref="R3277:R3340" si="409">IF(Q3277&lt;=34,"1.Young age",IF(Q3277&gt;=60,"3.Senior Citizen ","2.Middle age"))</f>
        <v>2.Middle age</v>
      </c>
      <c r="S3277" s="40" t="s">
        <v>46</v>
      </c>
      <c r="T3277" s="40">
        <v>115704.33</v>
      </c>
      <c r="U3277" s="40" t="s">
        <v>42</v>
      </c>
      <c r="V3277" s="40" t="s">
        <v>29</v>
      </c>
      <c r="W3277" s="43">
        <v>45545</v>
      </c>
      <c r="X3277" s="47">
        <v>0.74583333333333335</v>
      </c>
      <c r="Y3277" s="41">
        <f t="shared" ref="Y3277:Y3340" si="410">DAY(W3277)</f>
        <v>10</v>
      </c>
      <c r="Z3277" s="41">
        <f t="shared" ref="Z3277:Z3340" si="411">VALUE(Y3277)</f>
        <v>10</v>
      </c>
      <c r="AA3277" s="40">
        <f t="shared" ref="AA3277:AA3340" si="412">YEAR(W3277)</f>
        <v>2024</v>
      </c>
      <c r="AB3277" s="41">
        <f t="shared" ref="AB3277:AB3340" si="413">HOUR(X3277)</f>
        <v>17</v>
      </c>
      <c r="AC3277" s="41">
        <f t="shared" ref="AC3277:AC3340" si="414">MINUTE(X3277)</f>
        <v>54</v>
      </c>
      <c r="AD3277" s="45">
        <f t="shared" ref="AD3277:AD3340" si="415">SECOND(X3277)</f>
        <v>0</v>
      </c>
    </row>
    <row r="3278" spans="1:30" x14ac:dyDescent="0.35">
      <c r="A3278" s="32">
        <v>3267</v>
      </c>
      <c r="B3278" s="33">
        <v>2661</v>
      </c>
      <c r="C3278" s="33">
        <v>202</v>
      </c>
      <c r="D3278" s="33" t="s">
        <v>49</v>
      </c>
      <c r="E3278" s="33" t="s">
        <v>25</v>
      </c>
      <c r="F3278" s="33">
        <v>3</v>
      </c>
      <c r="G3278" s="34">
        <v>308.58</v>
      </c>
      <c r="H3278" s="34">
        <f t="shared" si="408"/>
        <v>925.74</v>
      </c>
      <c r="I3278" s="35">
        <v>45343.073611111111</v>
      </c>
      <c r="J3278" s="33">
        <v>1</v>
      </c>
      <c r="K3278" s="33" t="s">
        <v>45</v>
      </c>
      <c r="L3278" s="33">
        <v>61</v>
      </c>
      <c r="M3278" s="33">
        <v>105</v>
      </c>
      <c r="N3278" s="33">
        <v>284</v>
      </c>
      <c r="O3278" s="33">
        <v>168</v>
      </c>
      <c r="P3278" s="33">
        <v>3</v>
      </c>
      <c r="Q3278" s="33">
        <v>67</v>
      </c>
      <c r="R3278" s="33" t="str">
        <f t="shared" si="409"/>
        <v xml:space="preserve">3.Senior Citizen </v>
      </c>
      <c r="S3278" s="33" t="s">
        <v>27</v>
      </c>
      <c r="T3278" s="33">
        <v>105577.74</v>
      </c>
      <c r="U3278" s="33" t="s">
        <v>28</v>
      </c>
      <c r="V3278" s="33" t="s">
        <v>34</v>
      </c>
      <c r="W3278" s="36">
        <v>45343</v>
      </c>
      <c r="X3278" s="37">
        <v>7.3611111111111113E-2</v>
      </c>
      <c r="Y3278" s="34">
        <f t="shared" si="410"/>
        <v>21</v>
      </c>
      <c r="Z3278" s="34">
        <f t="shared" si="411"/>
        <v>21</v>
      </c>
      <c r="AA3278" s="33">
        <f t="shared" si="412"/>
        <v>2024</v>
      </c>
      <c r="AB3278" s="34">
        <f t="shared" si="413"/>
        <v>1</v>
      </c>
      <c r="AC3278" s="34">
        <f t="shared" si="414"/>
        <v>46</v>
      </c>
      <c r="AD3278" s="38">
        <f t="shared" si="415"/>
        <v>0</v>
      </c>
    </row>
    <row r="3279" spans="1:30" x14ac:dyDescent="0.35">
      <c r="A3279" s="39">
        <v>3268</v>
      </c>
      <c r="B3279" s="40">
        <v>8855</v>
      </c>
      <c r="C3279" s="40">
        <v>944</v>
      </c>
      <c r="D3279" s="40" t="s">
        <v>24</v>
      </c>
      <c r="E3279" s="40" t="s">
        <v>25</v>
      </c>
      <c r="F3279" s="40">
        <v>4</v>
      </c>
      <c r="G3279" s="41">
        <v>384.72</v>
      </c>
      <c r="H3279" s="41">
        <f t="shared" si="408"/>
        <v>1538.88</v>
      </c>
      <c r="I3279" s="42">
        <v>45455.367361111108</v>
      </c>
      <c r="J3279" s="40">
        <v>19</v>
      </c>
      <c r="K3279" s="40" t="s">
        <v>26</v>
      </c>
      <c r="L3279" s="40">
        <v>414</v>
      </c>
      <c r="M3279" s="40">
        <v>140</v>
      </c>
      <c r="N3279" s="40">
        <v>278</v>
      </c>
      <c r="O3279" s="40">
        <v>391</v>
      </c>
      <c r="P3279" s="40">
        <v>5</v>
      </c>
      <c r="Q3279" s="40">
        <v>62</v>
      </c>
      <c r="R3279" s="40" t="str">
        <f t="shared" si="409"/>
        <v xml:space="preserve">3.Senior Citizen </v>
      </c>
      <c r="S3279" s="40" t="s">
        <v>27</v>
      </c>
      <c r="T3279" s="40">
        <v>110167.88</v>
      </c>
      <c r="U3279" s="40" t="s">
        <v>28</v>
      </c>
      <c r="V3279" s="40" t="s">
        <v>43</v>
      </c>
      <c r="W3279" s="43">
        <v>45455</v>
      </c>
      <c r="X3279" s="47">
        <v>0.36736111111111114</v>
      </c>
      <c r="Y3279" s="41">
        <f t="shared" si="410"/>
        <v>12</v>
      </c>
      <c r="Z3279" s="41">
        <f t="shared" si="411"/>
        <v>12</v>
      </c>
      <c r="AA3279" s="40">
        <f t="shared" si="412"/>
        <v>2024</v>
      </c>
      <c r="AB3279" s="41">
        <f t="shared" si="413"/>
        <v>8</v>
      </c>
      <c r="AC3279" s="41">
        <f t="shared" si="414"/>
        <v>49</v>
      </c>
      <c r="AD3279" s="45">
        <f t="shared" si="415"/>
        <v>0</v>
      </c>
    </row>
    <row r="3280" spans="1:30" x14ac:dyDescent="0.35">
      <c r="A3280" s="32">
        <v>3269</v>
      </c>
      <c r="B3280" s="33">
        <v>4695</v>
      </c>
      <c r="C3280" s="33">
        <v>264</v>
      </c>
      <c r="D3280" s="33" t="s">
        <v>38</v>
      </c>
      <c r="E3280" s="33" t="s">
        <v>47</v>
      </c>
      <c r="F3280" s="33">
        <v>4</v>
      </c>
      <c r="G3280" s="34">
        <v>382.94</v>
      </c>
      <c r="H3280" s="34">
        <f t="shared" si="408"/>
        <v>1531.76</v>
      </c>
      <c r="I3280" s="35">
        <v>45523.163194444445</v>
      </c>
      <c r="J3280" s="33">
        <v>16</v>
      </c>
      <c r="K3280" s="33" t="s">
        <v>32</v>
      </c>
      <c r="L3280" s="33">
        <v>69</v>
      </c>
      <c r="M3280" s="33">
        <v>102</v>
      </c>
      <c r="N3280" s="33">
        <v>286</v>
      </c>
      <c r="O3280" s="33">
        <v>430</v>
      </c>
      <c r="P3280" s="33">
        <v>1</v>
      </c>
      <c r="Q3280" s="33">
        <v>29</v>
      </c>
      <c r="R3280" s="33" t="str">
        <f t="shared" si="409"/>
        <v>1.Young age</v>
      </c>
      <c r="S3280" s="33" t="s">
        <v>46</v>
      </c>
      <c r="T3280" s="33">
        <v>50587.95</v>
      </c>
      <c r="U3280" s="33" t="s">
        <v>37</v>
      </c>
      <c r="V3280" s="33" t="s">
        <v>50</v>
      </c>
      <c r="W3280" s="36">
        <v>45523</v>
      </c>
      <c r="X3280" s="37">
        <v>0.16319444444444445</v>
      </c>
      <c r="Y3280" s="34">
        <f t="shared" si="410"/>
        <v>19</v>
      </c>
      <c r="Z3280" s="34">
        <f t="shared" si="411"/>
        <v>19</v>
      </c>
      <c r="AA3280" s="33">
        <f t="shared" si="412"/>
        <v>2024</v>
      </c>
      <c r="AB3280" s="34">
        <f t="shared" si="413"/>
        <v>3</v>
      </c>
      <c r="AC3280" s="34">
        <f t="shared" si="414"/>
        <v>55</v>
      </c>
      <c r="AD3280" s="38">
        <f t="shared" si="415"/>
        <v>0</v>
      </c>
    </row>
    <row r="3281" spans="1:30" x14ac:dyDescent="0.35">
      <c r="A3281" s="39">
        <v>3270</v>
      </c>
      <c r="B3281" s="40">
        <v>3664</v>
      </c>
      <c r="C3281" s="40">
        <v>815</v>
      </c>
      <c r="D3281" s="40" t="s">
        <v>39</v>
      </c>
      <c r="E3281" s="40" t="s">
        <v>47</v>
      </c>
      <c r="F3281" s="40">
        <v>1</v>
      </c>
      <c r="G3281" s="41">
        <v>1709.42</v>
      </c>
      <c r="H3281" s="41">
        <f t="shared" si="408"/>
        <v>1709.42</v>
      </c>
      <c r="I3281" s="42">
        <v>45518.072222222225</v>
      </c>
      <c r="J3281" s="40">
        <v>6</v>
      </c>
      <c r="K3281" s="40" t="s">
        <v>36</v>
      </c>
      <c r="L3281" s="40">
        <v>457</v>
      </c>
      <c r="M3281" s="40">
        <v>69</v>
      </c>
      <c r="N3281" s="40">
        <v>204</v>
      </c>
      <c r="O3281" s="40">
        <v>403</v>
      </c>
      <c r="P3281" s="40">
        <v>9</v>
      </c>
      <c r="Q3281" s="40">
        <v>54</v>
      </c>
      <c r="R3281" s="40" t="str">
        <f t="shared" si="409"/>
        <v>2.Middle age</v>
      </c>
      <c r="S3281" s="40" t="s">
        <v>41</v>
      </c>
      <c r="T3281" s="40">
        <v>99913.919999999998</v>
      </c>
      <c r="U3281" s="40" t="s">
        <v>33</v>
      </c>
      <c r="V3281" s="40" t="s">
        <v>50</v>
      </c>
      <c r="W3281" s="43">
        <v>45518</v>
      </c>
      <c r="X3281" s="44">
        <v>7.2222222222222215E-2</v>
      </c>
      <c r="Y3281" s="41">
        <f t="shared" si="410"/>
        <v>14</v>
      </c>
      <c r="Z3281" s="41">
        <f t="shared" si="411"/>
        <v>14</v>
      </c>
      <c r="AA3281" s="40">
        <f t="shared" si="412"/>
        <v>2024</v>
      </c>
      <c r="AB3281" s="41">
        <f t="shared" si="413"/>
        <v>1</v>
      </c>
      <c r="AC3281" s="41">
        <f t="shared" si="414"/>
        <v>44</v>
      </c>
      <c r="AD3281" s="45">
        <f t="shared" si="415"/>
        <v>0</v>
      </c>
    </row>
    <row r="3282" spans="1:30" x14ac:dyDescent="0.35">
      <c r="A3282" s="32">
        <v>3271</v>
      </c>
      <c r="B3282" s="33">
        <v>8393</v>
      </c>
      <c r="C3282" s="33">
        <v>367</v>
      </c>
      <c r="D3282" s="33" t="s">
        <v>38</v>
      </c>
      <c r="E3282" s="33" t="s">
        <v>25</v>
      </c>
      <c r="F3282" s="33">
        <v>4</v>
      </c>
      <c r="G3282" s="34">
        <v>577.23</v>
      </c>
      <c r="H3282" s="34">
        <f t="shared" si="408"/>
        <v>2308.92</v>
      </c>
      <c r="I3282" s="35">
        <v>45387.995138888888</v>
      </c>
      <c r="J3282" s="33">
        <v>5</v>
      </c>
      <c r="K3282" s="33" t="s">
        <v>26</v>
      </c>
      <c r="L3282" s="33">
        <v>205</v>
      </c>
      <c r="M3282" s="33">
        <v>123</v>
      </c>
      <c r="N3282" s="33">
        <v>201</v>
      </c>
      <c r="O3282" s="33">
        <v>471</v>
      </c>
      <c r="P3282" s="33">
        <v>2</v>
      </c>
      <c r="Q3282" s="33">
        <v>47</v>
      </c>
      <c r="R3282" s="33" t="str">
        <f t="shared" si="409"/>
        <v>2.Middle age</v>
      </c>
      <c r="S3282" s="33" t="s">
        <v>27</v>
      </c>
      <c r="T3282" s="33">
        <v>22564.69</v>
      </c>
      <c r="U3282" s="33" t="s">
        <v>33</v>
      </c>
      <c r="V3282" s="33" t="s">
        <v>43</v>
      </c>
      <c r="W3282" s="36">
        <v>45387</v>
      </c>
      <c r="X3282" s="46">
        <v>0.99513888888888891</v>
      </c>
      <c r="Y3282" s="34">
        <f t="shared" si="410"/>
        <v>5</v>
      </c>
      <c r="Z3282" s="34">
        <f t="shared" si="411"/>
        <v>5</v>
      </c>
      <c r="AA3282" s="33">
        <f t="shared" si="412"/>
        <v>2024</v>
      </c>
      <c r="AB3282" s="34">
        <f t="shared" si="413"/>
        <v>23</v>
      </c>
      <c r="AC3282" s="34">
        <f t="shared" si="414"/>
        <v>53</v>
      </c>
      <c r="AD3282" s="38">
        <f t="shared" si="415"/>
        <v>0</v>
      </c>
    </row>
    <row r="3283" spans="1:30" x14ac:dyDescent="0.35">
      <c r="A3283" s="39">
        <v>3272</v>
      </c>
      <c r="B3283" s="40">
        <v>2207</v>
      </c>
      <c r="C3283" s="40">
        <v>618</v>
      </c>
      <c r="D3283" s="40" t="s">
        <v>49</v>
      </c>
      <c r="E3283" s="40" t="s">
        <v>25</v>
      </c>
      <c r="F3283" s="40">
        <v>5</v>
      </c>
      <c r="G3283" s="41">
        <v>1392.27</v>
      </c>
      <c r="H3283" s="41">
        <f t="shared" si="408"/>
        <v>6961.35</v>
      </c>
      <c r="I3283" s="42">
        <v>45338.981944444444</v>
      </c>
      <c r="J3283" s="40">
        <v>17</v>
      </c>
      <c r="K3283" s="40" t="s">
        <v>40</v>
      </c>
      <c r="L3283" s="40">
        <v>263</v>
      </c>
      <c r="M3283" s="40">
        <v>101</v>
      </c>
      <c r="N3283" s="40">
        <v>113</v>
      </c>
      <c r="O3283" s="40">
        <v>230</v>
      </c>
      <c r="P3283" s="40">
        <v>8</v>
      </c>
      <c r="Q3283" s="40">
        <v>27</v>
      </c>
      <c r="R3283" s="40" t="str">
        <f t="shared" si="409"/>
        <v>1.Young age</v>
      </c>
      <c r="S3283" s="40" t="s">
        <v>46</v>
      </c>
      <c r="T3283" s="40">
        <v>105195.35</v>
      </c>
      <c r="U3283" s="40" t="s">
        <v>37</v>
      </c>
      <c r="V3283" s="40" t="s">
        <v>43</v>
      </c>
      <c r="W3283" s="43">
        <v>45338</v>
      </c>
      <c r="X3283" s="44">
        <v>0.9819444444444444</v>
      </c>
      <c r="Y3283" s="41">
        <f t="shared" si="410"/>
        <v>16</v>
      </c>
      <c r="Z3283" s="41">
        <f t="shared" si="411"/>
        <v>16</v>
      </c>
      <c r="AA3283" s="40">
        <f t="shared" si="412"/>
        <v>2024</v>
      </c>
      <c r="AB3283" s="41">
        <f t="shared" si="413"/>
        <v>23</v>
      </c>
      <c r="AC3283" s="41">
        <f t="shared" si="414"/>
        <v>34</v>
      </c>
      <c r="AD3283" s="45">
        <f t="shared" si="415"/>
        <v>0</v>
      </c>
    </row>
    <row r="3284" spans="1:30" x14ac:dyDescent="0.35">
      <c r="A3284" s="32">
        <v>3273</v>
      </c>
      <c r="B3284" s="33">
        <v>1547</v>
      </c>
      <c r="C3284" s="33">
        <v>167</v>
      </c>
      <c r="D3284" s="33" t="s">
        <v>38</v>
      </c>
      <c r="E3284" s="33" t="s">
        <v>47</v>
      </c>
      <c r="F3284" s="33">
        <v>5</v>
      </c>
      <c r="G3284" s="34">
        <v>1074.1600000000001</v>
      </c>
      <c r="H3284" s="34">
        <f t="shared" si="408"/>
        <v>5370.8</v>
      </c>
      <c r="I3284" s="35">
        <v>45415.397222222222</v>
      </c>
      <c r="J3284" s="33">
        <v>11</v>
      </c>
      <c r="K3284" s="33" t="s">
        <v>36</v>
      </c>
      <c r="L3284" s="33">
        <v>56</v>
      </c>
      <c r="M3284" s="33">
        <v>94</v>
      </c>
      <c r="N3284" s="33">
        <v>269</v>
      </c>
      <c r="O3284" s="33">
        <v>274</v>
      </c>
      <c r="P3284" s="33">
        <v>5</v>
      </c>
      <c r="Q3284" s="33">
        <v>26</v>
      </c>
      <c r="R3284" s="33" t="str">
        <f t="shared" si="409"/>
        <v>1.Young age</v>
      </c>
      <c r="S3284" s="33" t="s">
        <v>46</v>
      </c>
      <c r="T3284" s="33">
        <v>107646.86</v>
      </c>
      <c r="U3284" s="33" t="s">
        <v>33</v>
      </c>
      <c r="V3284" s="33" t="s">
        <v>29</v>
      </c>
      <c r="W3284" s="36">
        <v>45415</v>
      </c>
      <c r="X3284" s="46">
        <v>0.3972222222222222</v>
      </c>
      <c r="Y3284" s="34">
        <f t="shared" si="410"/>
        <v>3</v>
      </c>
      <c r="Z3284" s="34">
        <f t="shared" si="411"/>
        <v>3</v>
      </c>
      <c r="AA3284" s="33">
        <f t="shared" si="412"/>
        <v>2024</v>
      </c>
      <c r="AB3284" s="34">
        <f t="shared" si="413"/>
        <v>9</v>
      </c>
      <c r="AC3284" s="34">
        <f t="shared" si="414"/>
        <v>32</v>
      </c>
      <c r="AD3284" s="38">
        <f t="shared" si="415"/>
        <v>0</v>
      </c>
    </row>
    <row r="3285" spans="1:30" x14ac:dyDescent="0.35">
      <c r="A3285" s="39">
        <v>3274</v>
      </c>
      <c r="B3285" s="40">
        <v>5831</v>
      </c>
      <c r="C3285" s="40">
        <v>460</v>
      </c>
      <c r="D3285" s="40" t="s">
        <v>31</v>
      </c>
      <c r="E3285" s="40" t="s">
        <v>47</v>
      </c>
      <c r="F3285" s="40">
        <v>4</v>
      </c>
      <c r="G3285" s="41">
        <v>1594.23</v>
      </c>
      <c r="H3285" s="41">
        <f t="shared" si="408"/>
        <v>6376.92</v>
      </c>
      <c r="I3285" s="42">
        <v>45470.45416666667</v>
      </c>
      <c r="J3285" s="40">
        <v>18</v>
      </c>
      <c r="K3285" s="40" t="s">
        <v>45</v>
      </c>
      <c r="L3285" s="40">
        <v>249</v>
      </c>
      <c r="M3285" s="40">
        <v>119</v>
      </c>
      <c r="N3285" s="40">
        <v>149</v>
      </c>
      <c r="O3285" s="40">
        <v>495</v>
      </c>
      <c r="P3285" s="40">
        <v>5</v>
      </c>
      <c r="Q3285" s="40">
        <v>68</v>
      </c>
      <c r="R3285" s="40" t="str">
        <f t="shared" si="409"/>
        <v xml:space="preserve">3.Senior Citizen </v>
      </c>
      <c r="S3285" s="40" t="s">
        <v>41</v>
      </c>
      <c r="T3285" s="40">
        <v>40270.14</v>
      </c>
      <c r="U3285" s="40" t="s">
        <v>28</v>
      </c>
      <c r="V3285" s="40" t="s">
        <v>50</v>
      </c>
      <c r="W3285" s="43">
        <v>45470</v>
      </c>
      <c r="X3285" s="44">
        <v>0.45416666666666666</v>
      </c>
      <c r="Y3285" s="41">
        <f t="shared" si="410"/>
        <v>27</v>
      </c>
      <c r="Z3285" s="41">
        <f t="shared" si="411"/>
        <v>27</v>
      </c>
      <c r="AA3285" s="40">
        <f t="shared" si="412"/>
        <v>2024</v>
      </c>
      <c r="AB3285" s="41">
        <f t="shared" si="413"/>
        <v>10</v>
      </c>
      <c r="AC3285" s="41">
        <f t="shared" si="414"/>
        <v>54</v>
      </c>
      <c r="AD3285" s="45">
        <f t="shared" si="415"/>
        <v>0</v>
      </c>
    </row>
    <row r="3286" spans="1:30" x14ac:dyDescent="0.35">
      <c r="A3286" s="32">
        <v>3275</v>
      </c>
      <c r="B3286" s="33">
        <v>1328</v>
      </c>
      <c r="C3286" s="33">
        <v>530</v>
      </c>
      <c r="D3286" s="33" t="s">
        <v>52</v>
      </c>
      <c r="E3286" s="33" t="s">
        <v>47</v>
      </c>
      <c r="F3286" s="33">
        <v>4</v>
      </c>
      <c r="G3286" s="34">
        <v>1457.6</v>
      </c>
      <c r="H3286" s="34">
        <f t="shared" si="408"/>
        <v>5830.4</v>
      </c>
      <c r="I3286" s="35">
        <v>45533.981944444444</v>
      </c>
      <c r="J3286" s="33">
        <v>5</v>
      </c>
      <c r="K3286" s="33" t="s">
        <v>36</v>
      </c>
      <c r="L3286" s="33">
        <v>386</v>
      </c>
      <c r="M3286" s="33">
        <v>100</v>
      </c>
      <c r="N3286" s="33">
        <v>106</v>
      </c>
      <c r="O3286" s="33">
        <v>382</v>
      </c>
      <c r="P3286" s="33">
        <v>3</v>
      </c>
      <c r="Q3286" s="33">
        <v>66</v>
      </c>
      <c r="R3286" s="33" t="str">
        <f t="shared" si="409"/>
        <v xml:space="preserve">3.Senior Citizen </v>
      </c>
      <c r="S3286" s="33" t="s">
        <v>46</v>
      </c>
      <c r="T3286" s="33">
        <v>36894.559999999998</v>
      </c>
      <c r="U3286" s="33" t="s">
        <v>42</v>
      </c>
      <c r="V3286" s="33" t="s">
        <v>43</v>
      </c>
      <c r="W3286" s="36">
        <v>45533</v>
      </c>
      <c r="X3286" s="37">
        <v>0.9819444444444444</v>
      </c>
      <c r="Y3286" s="34">
        <f t="shared" si="410"/>
        <v>29</v>
      </c>
      <c r="Z3286" s="34">
        <f t="shared" si="411"/>
        <v>29</v>
      </c>
      <c r="AA3286" s="33">
        <f t="shared" si="412"/>
        <v>2024</v>
      </c>
      <c r="AB3286" s="34">
        <f t="shared" si="413"/>
        <v>23</v>
      </c>
      <c r="AC3286" s="34">
        <f t="shared" si="414"/>
        <v>34</v>
      </c>
      <c r="AD3286" s="38">
        <f t="shared" si="415"/>
        <v>0</v>
      </c>
    </row>
    <row r="3287" spans="1:30" x14ac:dyDescent="0.35">
      <c r="A3287" s="39">
        <v>3276</v>
      </c>
      <c r="B3287" s="40">
        <v>6221</v>
      </c>
      <c r="C3287" s="40">
        <v>716</v>
      </c>
      <c r="D3287" s="40" t="s">
        <v>49</v>
      </c>
      <c r="E3287" s="40" t="s">
        <v>47</v>
      </c>
      <c r="F3287" s="40">
        <v>3</v>
      </c>
      <c r="G3287" s="41">
        <v>1630.98</v>
      </c>
      <c r="H3287" s="41">
        <f t="shared" si="408"/>
        <v>4892.9400000000005</v>
      </c>
      <c r="I3287" s="42">
        <v>45304.138194444444</v>
      </c>
      <c r="J3287" s="40">
        <v>12</v>
      </c>
      <c r="K3287" s="40" t="s">
        <v>32</v>
      </c>
      <c r="L3287" s="40">
        <v>474</v>
      </c>
      <c r="M3287" s="40">
        <v>145</v>
      </c>
      <c r="N3287" s="40">
        <v>247</v>
      </c>
      <c r="O3287" s="40">
        <v>452</v>
      </c>
      <c r="P3287" s="40">
        <v>6</v>
      </c>
      <c r="Q3287" s="40">
        <v>67</v>
      </c>
      <c r="R3287" s="40" t="str">
        <f t="shared" si="409"/>
        <v xml:space="preserve">3.Senior Citizen </v>
      </c>
      <c r="S3287" s="40" t="s">
        <v>46</v>
      </c>
      <c r="T3287" s="40">
        <v>48310.400000000001</v>
      </c>
      <c r="U3287" s="40" t="s">
        <v>42</v>
      </c>
      <c r="V3287" s="40" t="s">
        <v>43</v>
      </c>
      <c r="W3287" s="43">
        <v>45304</v>
      </c>
      <c r="X3287" s="44">
        <v>0.13819444444444445</v>
      </c>
      <c r="Y3287" s="41">
        <f t="shared" si="410"/>
        <v>13</v>
      </c>
      <c r="Z3287" s="41">
        <f t="shared" si="411"/>
        <v>13</v>
      </c>
      <c r="AA3287" s="40">
        <f t="shared" si="412"/>
        <v>2024</v>
      </c>
      <c r="AB3287" s="41">
        <f t="shared" si="413"/>
        <v>3</v>
      </c>
      <c r="AC3287" s="41">
        <f t="shared" si="414"/>
        <v>19</v>
      </c>
      <c r="AD3287" s="45">
        <f t="shared" si="415"/>
        <v>0</v>
      </c>
    </row>
    <row r="3288" spans="1:30" x14ac:dyDescent="0.35">
      <c r="A3288" s="32">
        <v>3277</v>
      </c>
      <c r="B3288" s="33">
        <v>5278</v>
      </c>
      <c r="C3288" s="33">
        <v>846</v>
      </c>
      <c r="D3288" s="33" t="s">
        <v>39</v>
      </c>
      <c r="E3288" s="33" t="s">
        <v>25</v>
      </c>
      <c r="F3288" s="33">
        <v>3</v>
      </c>
      <c r="G3288" s="34">
        <v>169.6</v>
      </c>
      <c r="H3288" s="34">
        <f t="shared" si="408"/>
        <v>508.79999999999995</v>
      </c>
      <c r="I3288" s="35">
        <v>45403.495138888888</v>
      </c>
      <c r="J3288" s="33">
        <v>18</v>
      </c>
      <c r="K3288" s="33" t="s">
        <v>40</v>
      </c>
      <c r="L3288" s="33">
        <v>307</v>
      </c>
      <c r="M3288" s="33">
        <v>74</v>
      </c>
      <c r="N3288" s="33">
        <v>236</v>
      </c>
      <c r="O3288" s="33">
        <v>121</v>
      </c>
      <c r="P3288" s="33">
        <v>4</v>
      </c>
      <c r="Q3288" s="33">
        <v>33</v>
      </c>
      <c r="R3288" s="33" t="str">
        <f t="shared" si="409"/>
        <v>1.Young age</v>
      </c>
      <c r="S3288" s="33" t="s">
        <v>41</v>
      </c>
      <c r="T3288" s="33">
        <v>73735.539999999994</v>
      </c>
      <c r="U3288" s="33" t="s">
        <v>28</v>
      </c>
      <c r="V3288" s="33" t="s">
        <v>34</v>
      </c>
      <c r="W3288" s="36">
        <v>45403</v>
      </c>
      <c r="X3288" s="37">
        <v>0.49513888888888891</v>
      </c>
      <c r="Y3288" s="34">
        <f t="shared" si="410"/>
        <v>21</v>
      </c>
      <c r="Z3288" s="34">
        <f t="shared" si="411"/>
        <v>21</v>
      </c>
      <c r="AA3288" s="33">
        <f t="shared" si="412"/>
        <v>2024</v>
      </c>
      <c r="AB3288" s="34">
        <f t="shared" si="413"/>
        <v>11</v>
      </c>
      <c r="AC3288" s="34">
        <f t="shared" si="414"/>
        <v>53</v>
      </c>
      <c r="AD3288" s="38">
        <f t="shared" si="415"/>
        <v>0</v>
      </c>
    </row>
    <row r="3289" spans="1:30" x14ac:dyDescent="0.35">
      <c r="A3289" s="39">
        <v>3278</v>
      </c>
      <c r="B3289" s="40">
        <v>2715</v>
      </c>
      <c r="C3289" s="40">
        <v>932</v>
      </c>
      <c r="D3289" s="40" t="s">
        <v>24</v>
      </c>
      <c r="E3289" s="40" t="s">
        <v>47</v>
      </c>
      <c r="F3289" s="40">
        <v>3</v>
      </c>
      <c r="G3289" s="41">
        <v>1363.73</v>
      </c>
      <c r="H3289" s="41">
        <f t="shared" si="408"/>
        <v>4091.19</v>
      </c>
      <c r="I3289" s="42">
        <v>45495.186111111114</v>
      </c>
      <c r="J3289" s="40">
        <v>11</v>
      </c>
      <c r="K3289" s="40" t="s">
        <v>26</v>
      </c>
      <c r="L3289" s="40">
        <v>127</v>
      </c>
      <c r="M3289" s="40">
        <v>99</v>
      </c>
      <c r="N3289" s="40">
        <v>114</v>
      </c>
      <c r="O3289" s="40">
        <v>188</v>
      </c>
      <c r="P3289" s="40">
        <v>10</v>
      </c>
      <c r="Q3289" s="40">
        <v>62</v>
      </c>
      <c r="R3289" s="40" t="str">
        <f t="shared" si="409"/>
        <v xml:space="preserve">3.Senior Citizen </v>
      </c>
      <c r="S3289" s="40" t="s">
        <v>41</v>
      </c>
      <c r="T3289" s="40">
        <v>63103.91</v>
      </c>
      <c r="U3289" s="40" t="s">
        <v>42</v>
      </c>
      <c r="V3289" s="40" t="s">
        <v>34</v>
      </c>
      <c r="W3289" s="43">
        <v>45495</v>
      </c>
      <c r="X3289" s="44">
        <v>0.18611111111111112</v>
      </c>
      <c r="Y3289" s="41">
        <f t="shared" si="410"/>
        <v>22</v>
      </c>
      <c r="Z3289" s="41">
        <f t="shared" si="411"/>
        <v>22</v>
      </c>
      <c r="AA3289" s="40">
        <f t="shared" si="412"/>
        <v>2024</v>
      </c>
      <c r="AB3289" s="41">
        <f t="shared" si="413"/>
        <v>4</v>
      </c>
      <c r="AC3289" s="41">
        <f t="shared" si="414"/>
        <v>28</v>
      </c>
      <c r="AD3289" s="45">
        <f t="shared" si="415"/>
        <v>0</v>
      </c>
    </row>
    <row r="3290" spans="1:30" x14ac:dyDescent="0.35">
      <c r="A3290" s="32">
        <v>3279</v>
      </c>
      <c r="B3290" s="33">
        <v>2215</v>
      </c>
      <c r="C3290" s="33">
        <v>660</v>
      </c>
      <c r="D3290" s="33" t="s">
        <v>52</v>
      </c>
      <c r="E3290" s="33" t="s">
        <v>47</v>
      </c>
      <c r="F3290" s="33">
        <v>2</v>
      </c>
      <c r="G3290" s="34">
        <v>528.99</v>
      </c>
      <c r="H3290" s="34">
        <f t="shared" si="408"/>
        <v>1057.98</v>
      </c>
      <c r="I3290" s="35">
        <v>45441.38958333333</v>
      </c>
      <c r="J3290" s="33">
        <v>9</v>
      </c>
      <c r="K3290" s="33" t="s">
        <v>36</v>
      </c>
      <c r="L3290" s="33">
        <v>4</v>
      </c>
      <c r="M3290" s="33">
        <v>56</v>
      </c>
      <c r="N3290" s="33">
        <v>189</v>
      </c>
      <c r="O3290" s="33">
        <v>362</v>
      </c>
      <c r="P3290" s="33">
        <v>7</v>
      </c>
      <c r="Q3290" s="33">
        <v>25</v>
      </c>
      <c r="R3290" s="33" t="str">
        <f t="shared" si="409"/>
        <v>1.Young age</v>
      </c>
      <c r="S3290" s="33" t="s">
        <v>27</v>
      </c>
      <c r="T3290" s="33">
        <v>37858.93</v>
      </c>
      <c r="U3290" s="33" t="s">
        <v>28</v>
      </c>
      <c r="V3290" s="33" t="s">
        <v>43</v>
      </c>
      <c r="W3290" s="36">
        <v>45441</v>
      </c>
      <c r="X3290" s="37">
        <v>0.38958333333333334</v>
      </c>
      <c r="Y3290" s="34">
        <f t="shared" si="410"/>
        <v>29</v>
      </c>
      <c r="Z3290" s="34">
        <f t="shared" si="411"/>
        <v>29</v>
      </c>
      <c r="AA3290" s="33">
        <f t="shared" si="412"/>
        <v>2024</v>
      </c>
      <c r="AB3290" s="34">
        <f t="shared" si="413"/>
        <v>9</v>
      </c>
      <c r="AC3290" s="34">
        <f t="shared" si="414"/>
        <v>21</v>
      </c>
      <c r="AD3290" s="38">
        <f t="shared" si="415"/>
        <v>0</v>
      </c>
    </row>
    <row r="3291" spans="1:30" x14ac:dyDescent="0.35">
      <c r="A3291" s="39">
        <v>3280</v>
      </c>
      <c r="B3291" s="40">
        <v>6600</v>
      </c>
      <c r="C3291" s="40">
        <v>855</v>
      </c>
      <c r="D3291" s="40" t="s">
        <v>38</v>
      </c>
      <c r="E3291" s="40" t="s">
        <v>47</v>
      </c>
      <c r="F3291" s="40">
        <v>4</v>
      </c>
      <c r="G3291" s="41">
        <v>1480.36</v>
      </c>
      <c r="H3291" s="41">
        <f t="shared" si="408"/>
        <v>5921.44</v>
      </c>
      <c r="I3291" s="42">
        <v>45481.088194444441</v>
      </c>
      <c r="J3291" s="40">
        <v>12</v>
      </c>
      <c r="K3291" s="40" t="s">
        <v>32</v>
      </c>
      <c r="L3291" s="40">
        <v>372</v>
      </c>
      <c r="M3291" s="40">
        <v>66</v>
      </c>
      <c r="N3291" s="40">
        <v>121</v>
      </c>
      <c r="O3291" s="40">
        <v>255</v>
      </c>
      <c r="P3291" s="40">
        <v>9</v>
      </c>
      <c r="Q3291" s="40">
        <v>64</v>
      </c>
      <c r="R3291" s="40" t="str">
        <f t="shared" si="409"/>
        <v xml:space="preserve">3.Senior Citizen </v>
      </c>
      <c r="S3291" s="40" t="s">
        <v>27</v>
      </c>
      <c r="T3291" s="40">
        <v>69932.479999999996</v>
      </c>
      <c r="U3291" s="40" t="s">
        <v>42</v>
      </c>
      <c r="V3291" s="40" t="s">
        <v>29</v>
      </c>
      <c r="W3291" s="43">
        <v>45481</v>
      </c>
      <c r="X3291" s="47">
        <v>8.819444444444445E-2</v>
      </c>
      <c r="Y3291" s="41">
        <f t="shared" si="410"/>
        <v>8</v>
      </c>
      <c r="Z3291" s="41">
        <f t="shared" si="411"/>
        <v>8</v>
      </c>
      <c r="AA3291" s="40">
        <f t="shared" si="412"/>
        <v>2024</v>
      </c>
      <c r="AB3291" s="41">
        <f t="shared" si="413"/>
        <v>2</v>
      </c>
      <c r="AC3291" s="41">
        <f t="shared" si="414"/>
        <v>7</v>
      </c>
      <c r="AD3291" s="45">
        <f t="shared" si="415"/>
        <v>0</v>
      </c>
    </row>
    <row r="3292" spans="1:30" x14ac:dyDescent="0.35">
      <c r="A3292" s="32">
        <v>3281</v>
      </c>
      <c r="B3292" s="33">
        <v>3787</v>
      </c>
      <c r="C3292" s="33">
        <v>434</v>
      </c>
      <c r="D3292" s="33" t="s">
        <v>52</v>
      </c>
      <c r="E3292" s="33" t="s">
        <v>25</v>
      </c>
      <c r="F3292" s="33">
        <v>1</v>
      </c>
      <c r="G3292" s="34">
        <v>896.07</v>
      </c>
      <c r="H3292" s="34">
        <f t="shared" si="408"/>
        <v>896.07</v>
      </c>
      <c r="I3292" s="35">
        <v>45392.992361111108</v>
      </c>
      <c r="J3292" s="33">
        <v>11</v>
      </c>
      <c r="K3292" s="33" t="s">
        <v>45</v>
      </c>
      <c r="L3292" s="33">
        <v>7</v>
      </c>
      <c r="M3292" s="33">
        <v>149</v>
      </c>
      <c r="N3292" s="33">
        <v>263</v>
      </c>
      <c r="O3292" s="33">
        <v>277</v>
      </c>
      <c r="P3292" s="33">
        <v>6</v>
      </c>
      <c r="Q3292" s="33">
        <v>51</v>
      </c>
      <c r="R3292" s="33" t="str">
        <f t="shared" si="409"/>
        <v>2.Middle age</v>
      </c>
      <c r="S3292" s="33" t="s">
        <v>27</v>
      </c>
      <c r="T3292" s="33">
        <v>111564.74</v>
      </c>
      <c r="U3292" s="33" t="s">
        <v>37</v>
      </c>
      <c r="V3292" s="33" t="s">
        <v>29</v>
      </c>
      <c r="W3292" s="36">
        <v>45392</v>
      </c>
      <c r="X3292" s="46">
        <v>0.99236111111111114</v>
      </c>
      <c r="Y3292" s="34">
        <f t="shared" si="410"/>
        <v>10</v>
      </c>
      <c r="Z3292" s="34">
        <f t="shared" si="411"/>
        <v>10</v>
      </c>
      <c r="AA3292" s="33">
        <f t="shared" si="412"/>
        <v>2024</v>
      </c>
      <c r="AB3292" s="34">
        <f t="shared" si="413"/>
        <v>23</v>
      </c>
      <c r="AC3292" s="34">
        <f t="shared" si="414"/>
        <v>49</v>
      </c>
      <c r="AD3292" s="38">
        <f t="shared" si="415"/>
        <v>0</v>
      </c>
    </row>
    <row r="3293" spans="1:30" x14ac:dyDescent="0.35">
      <c r="A3293" s="39">
        <v>3282</v>
      </c>
      <c r="B3293" s="40">
        <v>7151</v>
      </c>
      <c r="C3293" s="40">
        <v>564</v>
      </c>
      <c r="D3293" s="40" t="s">
        <v>38</v>
      </c>
      <c r="E3293" s="40" t="s">
        <v>25</v>
      </c>
      <c r="F3293" s="40">
        <v>5</v>
      </c>
      <c r="G3293" s="41">
        <v>651.66</v>
      </c>
      <c r="H3293" s="41">
        <f t="shared" si="408"/>
        <v>3258.2999999999997</v>
      </c>
      <c r="I3293" s="42">
        <v>45412.533333333333</v>
      </c>
      <c r="J3293" s="40">
        <v>4</v>
      </c>
      <c r="K3293" s="40" t="s">
        <v>36</v>
      </c>
      <c r="L3293" s="40">
        <v>266</v>
      </c>
      <c r="M3293" s="40">
        <v>96</v>
      </c>
      <c r="N3293" s="40">
        <v>233</v>
      </c>
      <c r="O3293" s="40">
        <v>335</v>
      </c>
      <c r="P3293" s="40">
        <v>3</v>
      </c>
      <c r="Q3293" s="40">
        <v>59</v>
      </c>
      <c r="R3293" s="40" t="str">
        <f t="shared" si="409"/>
        <v>2.Middle age</v>
      </c>
      <c r="S3293" s="40" t="s">
        <v>41</v>
      </c>
      <c r="T3293" s="40">
        <v>116795.28</v>
      </c>
      <c r="U3293" s="40" t="s">
        <v>37</v>
      </c>
      <c r="V3293" s="40" t="s">
        <v>34</v>
      </c>
      <c r="W3293" s="43">
        <v>45412</v>
      </c>
      <c r="X3293" s="44">
        <v>0.53333333333333333</v>
      </c>
      <c r="Y3293" s="41">
        <f t="shared" si="410"/>
        <v>30</v>
      </c>
      <c r="Z3293" s="41">
        <f t="shared" si="411"/>
        <v>30</v>
      </c>
      <c r="AA3293" s="40">
        <f t="shared" si="412"/>
        <v>2024</v>
      </c>
      <c r="AB3293" s="41">
        <f t="shared" si="413"/>
        <v>12</v>
      </c>
      <c r="AC3293" s="41">
        <f t="shared" si="414"/>
        <v>48</v>
      </c>
      <c r="AD3293" s="45">
        <f t="shared" si="415"/>
        <v>0</v>
      </c>
    </row>
    <row r="3294" spans="1:30" x14ac:dyDescent="0.35">
      <c r="A3294" s="32">
        <v>3283</v>
      </c>
      <c r="B3294" s="33">
        <v>3636</v>
      </c>
      <c r="C3294" s="33">
        <v>811</v>
      </c>
      <c r="D3294" s="33" t="s">
        <v>24</v>
      </c>
      <c r="E3294" s="33" t="s">
        <v>47</v>
      </c>
      <c r="F3294" s="33">
        <v>1</v>
      </c>
      <c r="G3294" s="34">
        <v>78.11</v>
      </c>
      <c r="H3294" s="34">
        <f t="shared" si="408"/>
        <v>78.11</v>
      </c>
      <c r="I3294" s="35">
        <v>45323.172222222223</v>
      </c>
      <c r="J3294" s="33">
        <v>7</v>
      </c>
      <c r="K3294" s="33" t="s">
        <v>45</v>
      </c>
      <c r="L3294" s="33">
        <v>436</v>
      </c>
      <c r="M3294" s="33">
        <v>81</v>
      </c>
      <c r="N3294" s="33">
        <v>155</v>
      </c>
      <c r="O3294" s="33">
        <v>160</v>
      </c>
      <c r="P3294" s="33">
        <v>8</v>
      </c>
      <c r="Q3294" s="33">
        <v>46</v>
      </c>
      <c r="R3294" s="33" t="str">
        <f t="shared" si="409"/>
        <v>2.Middle age</v>
      </c>
      <c r="S3294" s="33" t="s">
        <v>46</v>
      </c>
      <c r="T3294" s="33">
        <v>34172.910000000003</v>
      </c>
      <c r="U3294" s="33" t="s">
        <v>33</v>
      </c>
      <c r="V3294" s="33" t="s">
        <v>34</v>
      </c>
      <c r="W3294" s="36">
        <v>45323</v>
      </c>
      <c r="X3294" s="46">
        <v>0.17222222222222222</v>
      </c>
      <c r="Y3294" s="34">
        <f t="shared" si="410"/>
        <v>1</v>
      </c>
      <c r="Z3294" s="34">
        <f t="shared" si="411"/>
        <v>1</v>
      </c>
      <c r="AA3294" s="33">
        <f t="shared" si="412"/>
        <v>2024</v>
      </c>
      <c r="AB3294" s="34">
        <f t="shared" si="413"/>
        <v>4</v>
      </c>
      <c r="AC3294" s="34">
        <f t="shared" si="414"/>
        <v>8</v>
      </c>
      <c r="AD3294" s="38">
        <f t="shared" si="415"/>
        <v>0</v>
      </c>
    </row>
    <row r="3295" spans="1:30" x14ac:dyDescent="0.35">
      <c r="A3295" s="39">
        <v>3284</v>
      </c>
      <c r="B3295" s="40">
        <v>2228</v>
      </c>
      <c r="C3295" s="40">
        <v>128</v>
      </c>
      <c r="D3295" s="40" t="s">
        <v>24</v>
      </c>
      <c r="E3295" s="40" t="s">
        <v>47</v>
      </c>
      <c r="F3295" s="40">
        <v>2</v>
      </c>
      <c r="G3295" s="41">
        <v>1788.54</v>
      </c>
      <c r="H3295" s="41">
        <f t="shared" si="408"/>
        <v>3577.08</v>
      </c>
      <c r="I3295" s="42">
        <v>45391.054166666669</v>
      </c>
      <c r="J3295" s="40">
        <v>20</v>
      </c>
      <c r="K3295" s="40" t="s">
        <v>26</v>
      </c>
      <c r="L3295" s="40">
        <v>9</v>
      </c>
      <c r="M3295" s="40">
        <v>98</v>
      </c>
      <c r="N3295" s="40">
        <v>167</v>
      </c>
      <c r="O3295" s="40">
        <v>445</v>
      </c>
      <c r="P3295" s="40">
        <v>7</v>
      </c>
      <c r="Q3295" s="40">
        <v>19</v>
      </c>
      <c r="R3295" s="40" t="str">
        <f t="shared" si="409"/>
        <v>1.Young age</v>
      </c>
      <c r="S3295" s="40" t="s">
        <v>46</v>
      </c>
      <c r="T3295" s="40">
        <v>65677.789999999994</v>
      </c>
      <c r="U3295" s="40" t="s">
        <v>28</v>
      </c>
      <c r="V3295" s="40" t="s">
        <v>50</v>
      </c>
      <c r="W3295" s="43">
        <v>45391</v>
      </c>
      <c r="X3295" s="47">
        <v>5.4166666666666669E-2</v>
      </c>
      <c r="Y3295" s="41">
        <f t="shared" si="410"/>
        <v>9</v>
      </c>
      <c r="Z3295" s="41">
        <f t="shared" si="411"/>
        <v>9</v>
      </c>
      <c r="AA3295" s="40">
        <f t="shared" si="412"/>
        <v>2024</v>
      </c>
      <c r="AB3295" s="41">
        <f t="shared" si="413"/>
        <v>1</v>
      </c>
      <c r="AC3295" s="41">
        <f t="shared" si="414"/>
        <v>18</v>
      </c>
      <c r="AD3295" s="45">
        <f t="shared" si="415"/>
        <v>0</v>
      </c>
    </row>
    <row r="3296" spans="1:30" x14ac:dyDescent="0.35">
      <c r="A3296" s="32">
        <v>3285</v>
      </c>
      <c r="B3296" s="33">
        <v>9962</v>
      </c>
      <c r="C3296" s="33">
        <v>880</v>
      </c>
      <c r="D3296" s="33" t="s">
        <v>39</v>
      </c>
      <c r="E3296" s="33" t="s">
        <v>25</v>
      </c>
      <c r="F3296" s="33">
        <v>5</v>
      </c>
      <c r="G3296" s="34">
        <v>244.76</v>
      </c>
      <c r="H3296" s="34">
        <f t="shared" si="408"/>
        <v>1223.8</v>
      </c>
      <c r="I3296" s="35">
        <v>45489.629861111112</v>
      </c>
      <c r="J3296" s="33">
        <v>4</v>
      </c>
      <c r="K3296" s="33" t="s">
        <v>26</v>
      </c>
      <c r="L3296" s="33">
        <v>165</v>
      </c>
      <c r="M3296" s="33">
        <v>115</v>
      </c>
      <c r="N3296" s="33">
        <v>151</v>
      </c>
      <c r="O3296" s="33">
        <v>385</v>
      </c>
      <c r="P3296" s="33">
        <v>9</v>
      </c>
      <c r="Q3296" s="33">
        <v>50</v>
      </c>
      <c r="R3296" s="33" t="str">
        <f t="shared" si="409"/>
        <v>2.Middle age</v>
      </c>
      <c r="S3296" s="33" t="s">
        <v>27</v>
      </c>
      <c r="T3296" s="33">
        <v>61010.2</v>
      </c>
      <c r="U3296" s="33" t="s">
        <v>33</v>
      </c>
      <c r="V3296" s="33" t="s">
        <v>43</v>
      </c>
      <c r="W3296" s="36">
        <v>45489</v>
      </c>
      <c r="X3296" s="37">
        <v>0.62986111111111109</v>
      </c>
      <c r="Y3296" s="34">
        <f t="shared" si="410"/>
        <v>16</v>
      </c>
      <c r="Z3296" s="34">
        <f t="shared" si="411"/>
        <v>16</v>
      </c>
      <c r="AA3296" s="33">
        <f t="shared" si="412"/>
        <v>2024</v>
      </c>
      <c r="AB3296" s="34">
        <f t="shared" si="413"/>
        <v>15</v>
      </c>
      <c r="AC3296" s="34">
        <f t="shared" si="414"/>
        <v>7</v>
      </c>
      <c r="AD3296" s="38">
        <f t="shared" si="415"/>
        <v>0</v>
      </c>
    </row>
    <row r="3297" spans="1:30" x14ac:dyDescent="0.35">
      <c r="A3297" s="39">
        <v>3286</v>
      </c>
      <c r="B3297" s="40">
        <v>2525</v>
      </c>
      <c r="C3297" s="40">
        <v>153</v>
      </c>
      <c r="D3297" s="40" t="s">
        <v>51</v>
      </c>
      <c r="E3297" s="40" t="s">
        <v>25</v>
      </c>
      <c r="F3297" s="40">
        <v>3</v>
      </c>
      <c r="G3297" s="41">
        <v>1592.26</v>
      </c>
      <c r="H3297" s="41">
        <f t="shared" si="408"/>
        <v>4776.78</v>
      </c>
      <c r="I3297" s="42">
        <v>45529.087500000001</v>
      </c>
      <c r="J3297" s="40">
        <v>19</v>
      </c>
      <c r="K3297" s="40" t="s">
        <v>26</v>
      </c>
      <c r="L3297" s="40">
        <v>263</v>
      </c>
      <c r="M3297" s="40">
        <v>112</v>
      </c>
      <c r="N3297" s="40">
        <v>170</v>
      </c>
      <c r="O3297" s="40">
        <v>313</v>
      </c>
      <c r="P3297" s="40">
        <v>3</v>
      </c>
      <c r="Q3297" s="40">
        <v>44</v>
      </c>
      <c r="R3297" s="40" t="str">
        <f t="shared" si="409"/>
        <v>2.Middle age</v>
      </c>
      <c r="S3297" s="40" t="s">
        <v>27</v>
      </c>
      <c r="T3297" s="40">
        <v>94778.36</v>
      </c>
      <c r="U3297" s="40" t="s">
        <v>37</v>
      </c>
      <c r="V3297" s="40" t="s">
        <v>50</v>
      </c>
      <c r="W3297" s="43">
        <v>45529</v>
      </c>
      <c r="X3297" s="44">
        <v>8.7499999999999994E-2</v>
      </c>
      <c r="Y3297" s="41">
        <f t="shared" si="410"/>
        <v>25</v>
      </c>
      <c r="Z3297" s="41">
        <f t="shared" si="411"/>
        <v>25</v>
      </c>
      <c r="AA3297" s="40">
        <f t="shared" si="412"/>
        <v>2024</v>
      </c>
      <c r="AB3297" s="41">
        <f t="shared" si="413"/>
        <v>2</v>
      </c>
      <c r="AC3297" s="41">
        <f t="shared" si="414"/>
        <v>6</v>
      </c>
      <c r="AD3297" s="45">
        <f t="shared" si="415"/>
        <v>0</v>
      </c>
    </row>
    <row r="3298" spans="1:30" x14ac:dyDescent="0.35">
      <c r="A3298" s="32">
        <v>3287</v>
      </c>
      <c r="B3298" s="33">
        <v>6536</v>
      </c>
      <c r="C3298" s="33">
        <v>756</v>
      </c>
      <c r="D3298" s="33" t="s">
        <v>49</v>
      </c>
      <c r="E3298" s="33" t="s">
        <v>47</v>
      </c>
      <c r="F3298" s="33">
        <v>2</v>
      </c>
      <c r="G3298" s="34">
        <v>615.87</v>
      </c>
      <c r="H3298" s="34">
        <f t="shared" si="408"/>
        <v>1231.74</v>
      </c>
      <c r="I3298" s="35">
        <v>45543.715277777781</v>
      </c>
      <c r="J3298" s="33">
        <v>14</v>
      </c>
      <c r="K3298" s="33" t="s">
        <v>40</v>
      </c>
      <c r="L3298" s="33">
        <v>277</v>
      </c>
      <c r="M3298" s="33">
        <v>74</v>
      </c>
      <c r="N3298" s="33">
        <v>245</v>
      </c>
      <c r="O3298" s="33">
        <v>393</v>
      </c>
      <c r="P3298" s="33">
        <v>1</v>
      </c>
      <c r="Q3298" s="33">
        <v>62</v>
      </c>
      <c r="R3298" s="33" t="str">
        <f t="shared" si="409"/>
        <v xml:space="preserve">3.Senior Citizen </v>
      </c>
      <c r="S3298" s="33" t="s">
        <v>27</v>
      </c>
      <c r="T3298" s="33">
        <v>53662.9</v>
      </c>
      <c r="U3298" s="33" t="s">
        <v>42</v>
      </c>
      <c r="V3298" s="33" t="s">
        <v>34</v>
      </c>
      <c r="W3298" s="36">
        <v>45543</v>
      </c>
      <c r="X3298" s="46">
        <v>0.71527777777777779</v>
      </c>
      <c r="Y3298" s="34">
        <f t="shared" si="410"/>
        <v>8</v>
      </c>
      <c r="Z3298" s="34">
        <f t="shared" si="411"/>
        <v>8</v>
      </c>
      <c r="AA3298" s="33">
        <f t="shared" si="412"/>
        <v>2024</v>
      </c>
      <c r="AB3298" s="34">
        <f t="shared" si="413"/>
        <v>17</v>
      </c>
      <c r="AC3298" s="34">
        <f t="shared" si="414"/>
        <v>10</v>
      </c>
      <c r="AD3298" s="38">
        <f t="shared" si="415"/>
        <v>0</v>
      </c>
    </row>
    <row r="3299" spans="1:30" x14ac:dyDescent="0.35">
      <c r="A3299" s="39">
        <v>3288</v>
      </c>
      <c r="B3299" s="40">
        <v>8909</v>
      </c>
      <c r="C3299" s="40">
        <v>756</v>
      </c>
      <c r="D3299" s="40" t="s">
        <v>24</v>
      </c>
      <c r="E3299" s="40" t="s">
        <v>47</v>
      </c>
      <c r="F3299" s="40">
        <v>2</v>
      </c>
      <c r="G3299" s="41">
        <v>377.98</v>
      </c>
      <c r="H3299" s="41">
        <f t="shared" si="408"/>
        <v>755.96</v>
      </c>
      <c r="I3299" s="42">
        <v>45345.529861111114</v>
      </c>
      <c r="J3299" s="40">
        <v>1</v>
      </c>
      <c r="K3299" s="40" t="s">
        <v>32</v>
      </c>
      <c r="L3299" s="40">
        <v>412</v>
      </c>
      <c r="M3299" s="40">
        <v>68</v>
      </c>
      <c r="N3299" s="40">
        <v>152</v>
      </c>
      <c r="O3299" s="40">
        <v>451</v>
      </c>
      <c r="P3299" s="40">
        <v>10</v>
      </c>
      <c r="Q3299" s="40">
        <v>33</v>
      </c>
      <c r="R3299" s="40" t="str">
        <f t="shared" si="409"/>
        <v>1.Young age</v>
      </c>
      <c r="S3299" s="40" t="s">
        <v>41</v>
      </c>
      <c r="T3299" s="40">
        <v>63524.480000000003</v>
      </c>
      <c r="U3299" s="40" t="s">
        <v>37</v>
      </c>
      <c r="V3299" s="40" t="s">
        <v>43</v>
      </c>
      <c r="W3299" s="43">
        <v>45345</v>
      </c>
      <c r="X3299" s="44">
        <v>0.52986111111111112</v>
      </c>
      <c r="Y3299" s="41">
        <f t="shared" si="410"/>
        <v>23</v>
      </c>
      <c r="Z3299" s="41">
        <f t="shared" si="411"/>
        <v>23</v>
      </c>
      <c r="AA3299" s="40">
        <f t="shared" si="412"/>
        <v>2024</v>
      </c>
      <c r="AB3299" s="41">
        <f t="shared" si="413"/>
        <v>12</v>
      </c>
      <c r="AC3299" s="41">
        <f t="shared" si="414"/>
        <v>43</v>
      </c>
      <c r="AD3299" s="45">
        <f t="shared" si="415"/>
        <v>0</v>
      </c>
    </row>
    <row r="3300" spans="1:30" x14ac:dyDescent="0.35">
      <c r="A3300" s="32">
        <v>3289</v>
      </c>
      <c r="B3300" s="33">
        <v>1507</v>
      </c>
      <c r="C3300" s="33">
        <v>288</v>
      </c>
      <c r="D3300" s="33" t="s">
        <v>51</v>
      </c>
      <c r="E3300" s="33" t="s">
        <v>47</v>
      </c>
      <c r="F3300" s="33">
        <v>4</v>
      </c>
      <c r="G3300" s="34">
        <v>1533.52</v>
      </c>
      <c r="H3300" s="34">
        <f t="shared" si="408"/>
        <v>6134.08</v>
      </c>
      <c r="I3300" s="35">
        <v>45388.804166666669</v>
      </c>
      <c r="J3300" s="33">
        <v>7</v>
      </c>
      <c r="K3300" s="33" t="s">
        <v>40</v>
      </c>
      <c r="L3300" s="33">
        <v>303</v>
      </c>
      <c r="M3300" s="33">
        <v>57</v>
      </c>
      <c r="N3300" s="33">
        <v>204</v>
      </c>
      <c r="O3300" s="33">
        <v>151</v>
      </c>
      <c r="P3300" s="33">
        <v>2</v>
      </c>
      <c r="Q3300" s="33">
        <v>31</v>
      </c>
      <c r="R3300" s="33" t="str">
        <f t="shared" si="409"/>
        <v>1.Young age</v>
      </c>
      <c r="S3300" s="33" t="s">
        <v>46</v>
      </c>
      <c r="T3300" s="33">
        <v>65704.72</v>
      </c>
      <c r="U3300" s="33" t="s">
        <v>37</v>
      </c>
      <c r="V3300" s="33" t="s">
        <v>29</v>
      </c>
      <c r="W3300" s="36">
        <v>45388</v>
      </c>
      <c r="X3300" s="46">
        <v>0.8041666666666667</v>
      </c>
      <c r="Y3300" s="34">
        <f t="shared" si="410"/>
        <v>6</v>
      </c>
      <c r="Z3300" s="34">
        <f t="shared" si="411"/>
        <v>6</v>
      </c>
      <c r="AA3300" s="33">
        <f t="shared" si="412"/>
        <v>2024</v>
      </c>
      <c r="AB3300" s="34">
        <f t="shared" si="413"/>
        <v>19</v>
      </c>
      <c r="AC3300" s="34">
        <f t="shared" si="414"/>
        <v>18</v>
      </c>
      <c r="AD3300" s="38">
        <f t="shared" si="415"/>
        <v>0</v>
      </c>
    </row>
    <row r="3301" spans="1:30" x14ac:dyDescent="0.35">
      <c r="A3301" s="39">
        <v>3290</v>
      </c>
      <c r="B3301" s="40">
        <v>8066</v>
      </c>
      <c r="C3301" s="40">
        <v>745</v>
      </c>
      <c r="D3301" s="40" t="s">
        <v>51</v>
      </c>
      <c r="E3301" s="40" t="s">
        <v>47</v>
      </c>
      <c r="F3301" s="40">
        <v>2</v>
      </c>
      <c r="G3301" s="41">
        <v>1127.8599999999999</v>
      </c>
      <c r="H3301" s="41">
        <f t="shared" si="408"/>
        <v>2255.7199999999998</v>
      </c>
      <c r="I3301" s="42">
        <v>45353.777777777781</v>
      </c>
      <c r="J3301" s="40">
        <v>10</v>
      </c>
      <c r="K3301" s="40" t="s">
        <v>32</v>
      </c>
      <c r="L3301" s="40">
        <v>311</v>
      </c>
      <c r="M3301" s="40">
        <v>129</v>
      </c>
      <c r="N3301" s="40">
        <v>163</v>
      </c>
      <c r="O3301" s="40">
        <v>487</v>
      </c>
      <c r="P3301" s="40">
        <v>9</v>
      </c>
      <c r="Q3301" s="40">
        <v>70</v>
      </c>
      <c r="R3301" s="40" t="str">
        <f t="shared" si="409"/>
        <v xml:space="preserve">3.Senior Citizen </v>
      </c>
      <c r="S3301" s="40" t="s">
        <v>27</v>
      </c>
      <c r="T3301" s="40">
        <v>119999.78</v>
      </c>
      <c r="U3301" s="40" t="s">
        <v>28</v>
      </c>
      <c r="V3301" s="40" t="s">
        <v>50</v>
      </c>
      <c r="W3301" s="43">
        <v>45353</v>
      </c>
      <c r="X3301" s="47">
        <v>0.77777777777777779</v>
      </c>
      <c r="Y3301" s="41">
        <f t="shared" si="410"/>
        <v>2</v>
      </c>
      <c r="Z3301" s="41">
        <f t="shared" si="411"/>
        <v>2</v>
      </c>
      <c r="AA3301" s="40">
        <f t="shared" si="412"/>
        <v>2024</v>
      </c>
      <c r="AB3301" s="41">
        <f t="shared" si="413"/>
        <v>18</v>
      </c>
      <c r="AC3301" s="41">
        <f t="shared" si="414"/>
        <v>40</v>
      </c>
      <c r="AD3301" s="45">
        <f t="shared" si="415"/>
        <v>0</v>
      </c>
    </row>
    <row r="3302" spans="1:30" x14ac:dyDescent="0.35">
      <c r="A3302" s="32">
        <v>3291</v>
      </c>
      <c r="B3302" s="33">
        <v>3703</v>
      </c>
      <c r="C3302" s="33">
        <v>554</v>
      </c>
      <c r="D3302" s="33" t="s">
        <v>44</v>
      </c>
      <c r="E3302" s="33" t="s">
        <v>25</v>
      </c>
      <c r="F3302" s="33">
        <v>4</v>
      </c>
      <c r="G3302" s="34">
        <v>1713.36</v>
      </c>
      <c r="H3302" s="34">
        <f t="shared" si="408"/>
        <v>6853.44</v>
      </c>
      <c r="I3302" s="35">
        <v>45483.361805555556</v>
      </c>
      <c r="J3302" s="33">
        <v>17</v>
      </c>
      <c r="K3302" s="33" t="s">
        <v>36</v>
      </c>
      <c r="L3302" s="33">
        <v>446</v>
      </c>
      <c r="M3302" s="33">
        <v>68</v>
      </c>
      <c r="N3302" s="33">
        <v>182</v>
      </c>
      <c r="O3302" s="33">
        <v>388</v>
      </c>
      <c r="P3302" s="33">
        <v>9</v>
      </c>
      <c r="Q3302" s="33">
        <v>37</v>
      </c>
      <c r="R3302" s="33" t="str">
        <f t="shared" si="409"/>
        <v>2.Middle age</v>
      </c>
      <c r="S3302" s="33" t="s">
        <v>41</v>
      </c>
      <c r="T3302" s="33">
        <v>25587.32</v>
      </c>
      <c r="U3302" s="33" t="s">
        <v>42</v>
      </c>
      <c r="V3302" s="33" t="s">
        <v>50</v>
      </c>
      <c r="W3302" s="36">
        <v>45483</v>
      </c>
      <c r="X3302" s="46">
        <v>0.36180555555555555</v>
      </c>
      <c r="Y3302" s="34">
        <f t="shared" si="410"/>
        <v>10</v>
      </c>
      <c r="Z3302" s="34">
        <f t="shared" si="411"/>
        <v>10</v>
      </c>
      <c r="AA3302" s="33">
        <f t="shared" si="412"/>
        <v>2024</v>
      </c>
      <c r="AB3302" s="34">
        <f t="shared" si="413"/>
        <v>8</v>
      </c>
      <c r="AC3302" s="34">
        <f t="shared" si="414"/>
        <v>41</v>
      </c>
      <c r="AD3302" s="38">
        <f t="shared" si="415"/>
        <v>0</v>
      </c>
    </row>
    <row r="3303" spans="1:30" x14ac:dyDescent="0.35">
      <c r="A3303" s="39">
        <v>3292</v>
      </c>
      <c r="B3303" s="40">
        <v>8113</v>
      </c>
      <c r="C3303" s="40">
        <v>910</v>
      </c>
      <c r="D3303" s="40" t="s">
        <v>44</v>
      </c>
      <c r="E3303" s="40" t="s">
        <v>25</v>
      </c>
      <c r="F3303" s="40">
        <v>2</v>
      </c>
      <c r="G3303" s="41">
        <v>352.84</v>
      </c>
      <c r="H3303" s="41">
        <f t="shared" si="408"/>
        <v>705.68</v>
      </c>
      <c r="I3303" s="42">
        <v>45525.454861111109</v>
      </c>
      <c r="J3303" s="40">
        <v>6</v>
      </c>
      <c r="K3303" s="40" t="s">
        <v>26</v>
      </c>
      <c r="L3303" s="40">
        <v>6</v>
      </c>
      <c r="M3303" s="40">
        <v>72</v>
      </c>
      <c r="N3303" s="40">
        <v>211</v>
      </c>
      <c r="O3303" s="40">
        <v>439</v>
      </c>
      <c r="P3303" s="40">
        <v>2</v>
      </c>
      <c r="Q3303" s="40">
        <v>66</v>
      </c>
      <c r="R3303" s="40" t="str">
        <f t="shared" si="409"/>
        <v xml:space="preserve">3.Senior Citizen </v>
      </c>
      <c r="S3303" s="40" t="s">
        <v>27</v>
      </c>
      <c r="T3303" s="40">
        <v>111293.39</v>
      </c>
      <c r="U3303" s="40" t="s">
        <v>28</v>
      </c>
      <c r="V3303" s="40" t="s">
        <v>50</v>
      </c>
      <c r="W3303" s="43">
        <v>45525</v>
      </c>
      <c r="X3303" s="44">
        <v>0.4548611111111111</v>
      </c>
      <c r="Y3303" s="41">
        <f t="shared" si="410"/>
        <v>21</v>
      </c>
      <c r="Z3303" s="41">
        <f t="shared" si="411"/>
        <v>21</v>
      </c>
      <c r="AA3303" s="40">
        <f t="shared" si="412"/>
        <v>2024</v>
      </c>
      <c r="AB3303" s="41">
        <f t="shared" si="413"/>
        <v>10</v>
      </c>
      <c r="AC3303" s="41">
        <f t="shared" si="414"/>
        <v>55</v>
      </c>
      <c r="AD3303" s="45">
        <f t="shared" si="415"/>
        <v>0</v>
      </c>
    </row>
    <row r="3304" spans="1:30" x14ac:dyDescent="0.35">
      <c r="A3304" s="32">
        <v>3293</v>
      </c>
      <c r="B3304" s="33">
        <v>3573</v>
      </c>
      <c r="C3304" s="33">
        <v>756</v>
      </c>
      <c r="D3304" s="33" t="s">
        <v>38</v>
      </c>
      <c r="E3304" s="33" t="s">
        <v>47</v>
      </c>
      <c r="F3304" s="33">
        <v>4</v>
      </c>
      <c r="G3304" s="34">
        <v>1971.24</v>
      </c>
      <c r="H3304" s="34">
        <f t="shared" si="408"/>
        <v>7884.96</v>
      </c>
      <c r="I3304" s="35">
        <v>45549.224999999999</v>
      </c>
      <c r="J3304" s="33">
        <v>8</v>
      </c>
      <c r="K3304" s="33" t="s">
        <v>32</v>
      </c>
      <c r="L3304" s="33">
        <v>168</v>
      </c>
      <c r="M3304" s="33">
        <v>91</v>
      </c>
      <c r="N3304" s="33">
        <v>235</v>
      </c>
      <c r="O3304" s="33">
        <v>429</v>
      </c>
      <c r="P3304" s="33">
        <v>3</v>
      </c>
      <c r="Q3304" s="33">
        <v>64</v>
      </c>
      <c r="R3304" s="33" t="str">
        <f t="shared" si="409"/>
        <v xml:space="preserve">3.Senior Citizen </v>
      </c>
      <c r="S3304" s="33" t="s">
        <v>41</v>
      </c>
      <c r="T3304" s="33">
        <v>97604.18</v>
      </c>
      <c r="U3304" s="33" t="s">
        <v>37</v>
      </c>
      <c r="V3304" s="33" t="s">
        <v>34</v>
      </c>
      <c r="W3304" s="36">
        <v>45549</v>
      </c>
      <c r="X3304" s="37">
        <v>0.22500000000000001</v>
      </c>
      <c r="Y3304" s="34">
        <f t="shared" si="410"/>
        <v>14</v>
      </c>
      <c r="Z3304" s="34">
        <f t="shared" si="411"/>
        <v>14</v>
      </c>
      <c r="AA3304" s="33">
        <f t="shared" si="412"/>
        <v>2024</v>
      </c>
      <c r="AB3304" s="34">
        <f t="shared" si="413"/>
        <v>5</v>
      </c>
      <c r="AC3304" s="34">
        <f t="shared" si="414"/>
        <v>24</v>
      </c>
      <c r="AD3304" s="38">
        <f t="shared" si="415"/>
        <v>0</v>
      </c>
    </row>
    <row r="3305" spans="1:30" x14ac:dyDescent="0.35">
      <c r="A3305" s="39">
        <v>3294</v>
      </c>
      <c r="B3305" s="40">
        <v>1877</v>
      </c>
      <c r="C3305" s="40">
        <v>239</v>
      </c>
      <c r="D3305" s="40" t="s">
        <v>38</v>
      </c>
      <c r="E3305" s="40" t="s">
        <v>47</v>
      </c>
      <c r="F3305" s="40">
        <v>2</v>
      </c>
      <c r="G3305" s="41">
        <v>110.09</v>
      </c>
      <c r="H3305" s="41">
        <f t="shared" si="408"/>
        <v>220.18</v>
      </c>
      <c r="I3305" s="42">
        <v>45352.505555555559</v>
      </c>
      <c r="J3305" s="40">
        <v>14</v>
      </c>
      <c r="K3305" s="40" t="s">
        <v>45</v>
      </c>
      <c r="L3305" s="40">
        <v>436</v>
      </c>
      <c r="M3305" s="40">
        <v>85</v>
      </c>
      <c r="N3305" s="40">
        <v>115</v>
      </c>
      <c r="O3305" s="40">
        <v>363</v>
      </c>
      <c r="P3305" s="40">
        <v>3</v>
      </c>
      <c r="Q3305" s="40">
        <v>35</v>
      </c>
      <c r="R3305" s="40" t="str">
        <f t="shared" si="409"/>
        <v>2.Middle age</v>
      </c>
      <c r="S3305" s="40" t="s">
        <v>46</v>
      </c>
      <c r="T3305" s="40">
        <v>24427.97</v>
      </c>
      <c r="U3305" s="40" t="s">
        <v>37</v>
      </c>
      <c r="V3305" s="40" t="s">
        <v>29</v>
      </c>
      <c r="W3305" s="43">
        <v>45352</v>
      </c>
      <c r="X3305" s="47">
        <v>0.50555555555555554</v>
      </c>
      <c r="Y3305" s="41">
        <f t="shared" si="410"/>
        <v>1</v>
      </c>
      <c r="Z3305" s="41">
        <f t="shared" si="411"/>
        <v>1</v>
      </c>
      <c r="AA3305" s="40">
        <f t="shared" si="412"/>
        <v>2024</v>
      </c>
      <c r="AB3305" s="41">
        <f t="shared" si="413"/>
        <v>12</v>
      </c>
      <c r="AC3305" s="41">
        <f t="shared" si="414"/>
        <v>8</v>
      </c>
      <c r="AD3305" s="45">
        <f t="shared" si="415"/>
        <v>0</v>
      </c>
    </row>
    <row r="3306" spans="1:30" x14ac:dyDescent="0.35">
      <c r="A3306" s="32">
        <v>3295</v>
      </c>
      <c r="B3306" s="33">
        <v>2659</v>
      </c>
      <c r="C3306" s="33">
        <v>103</v>
      </c>
      <c r="D3306" s="33" t="s">
        <v>51</v>
      </c>
      <c r="E3306" s="33" t="s">
        <v>25</v>
      </c>
      <c r="F3306" s="33">
        <v>2</v>
      </c>
      <c r="G3306" s="34">
        <v>1401.6</v>
      </c>
      <c r="H3306" s="34">
        <f t="shared" si="408"/>
        <v>2803.2</v>
      </c>
      <c r="I3306" s="35">
        <v>45501.670138888891</v>
      </c>
      <c r="J3306" s="33">
        <v>16</v>
      </c>
      <c r="K3306" s="33" t="s">
        <v>32</v>
      </c>
      <c r="L3306" s="33">
        <v>335</v>
      </c>
      <c r="M3306" s="33">
        <v>96</v>
      </c>
      <c r="N3306" s="33">
        <v>277</v>
      </c>
      <c r="O3306" s="33">
        <v>143</v>
      </c>
      <c r="P3306" s="33">
        <v>5</v>
      </c>
      <c r="Q3306" s="33">
        <v>40</v>
      </c>
      <c r="R3306" s="33" t="str">
        <f t="shared" si="409"/>
        <v>2.Middle age</v>
      </c>
      <c r="S3306" s="33" t="s">
        <v>41</v>
      </c>
      <c r="T3306" s="33">
        <v>68858.09</v>
      </c>
      <c r="U3306" s="33" t="s">
        <v>28</v>
      </c>
      <c r="V3306" s="33" t="s">
        <v>50</v>
      </c>
      <c r="W3306" s="36">
        <v>45501</v>
      </c>
      <c r="X3306" s="37">
        <v>0.67013888888888884</v>
      </c>
      <c r="Y3306" s="34">
        <f t="shared" si="410"/>
        <v>28</v>
      </c>
      <c r="Z3306" s="34">
        <f t="shared" si="411"/>
        <v>28</v>
      </c>
      <c r="AA3306" s="33">
        <f t="shared" si="412"/>
        <v>2024</v>
      </c>
      <c r="AB3306" s="34">
        <f t="shared" si="413"/>
        <v>16</v>
      </c>
      <c r="AC3306" s="34">
        <f t="shared" si="414"/>
        <v>5</v>
      </c>
      <c r="AD3306" s="38">
        <f t="shared" si="415"/>
        <v>0</v>
      </c>
    </row>
    <row r="3307" spans="1:30" x14ac:dyDescent="0.35">
      <c r="A3307" s="39">
        <v>3296</v>
      </c>
      <c r="B3307" s="40">
        <v>6424</v>
      </c>
      <c r="C3307" s="40">
        <v>510</v>
      </c>
      <c r="D3307" s="40" t="s">
        <v>31</v>
      </c>
      <c r="E3307" s="40" t="s">
        <v>25</v>
      </c>
      <c r="F3307" s="40">
        <v>1</v>
      </c>
      <c r="G3307" s="41">
        <v>527.07000000000005</v>
      </c>
      <c r="H3307" s="41">
        <f t="shared" si="408"/>
        <v>527.07000000000005</v>
      </c>
      <c r="I3307" s="42">
        <v>45309.731944444444</v>
      </c>
      <c r="J3307" s="40">
        <v>18</v>
      </c>
      <c r="K3307" s="40" t="s">
        <v>32</v>
      </c>
      <c r="L3307" s="40">
        <v>465</v>
      </c>
      <c r="M3307" s="40">
        <v>55</v>
      </c>
      <c r="N3307" s="40">
        <v>233</v>
      </c>
      <c r="O3307" s="40">
        <v>318</v>
      </c>
      <c r="P3307" s="40">
        <v>7</v>
      </c>
      <c r="Q3307" s="40">
        <v>32</v>
      </c>
      <c r="R3307" s="40" t="str">
        <f t="shared" si="409"/>
        <v>1.Young age</v>
      </c>
      <c r="S3307" s="40" t="s">
        <v>46</v>
      </c>
      <c r="T3307" s="40">
        <v>35876.080000000002</v>
      </c>
      <c r="U3307" s="40" t="s">
        <v>33</v>
      </c>
      <c r="V3307" s="40" t="s">
        <v>43</v>
      </c>
      <c r="W3307" s="43">
        <v>45309</v>
      </c>
      <c r="X3307" s="44">
        <v>0.7319444444444444</v>
      </c>
      <c r="Y3307" s="41">
        <f t="shared" si="410"/>
        <v>18</v>
      </c>
      <c r="Z3307" s="41">
        <f t="shared" si="411"/>
        <v>18</v>
      </c>
      <c r="AA3307" s="40">
        <f t="shared" si="412"/>
        <v>2024</v>
      </c>
      <c r="AB3307" s="41">
        <f t="shared" si="413"/>
        <v>17</v>
      </c>
      <c r="AC3307" s="41">
        <f t="shared" si="414"/>
        <v>34</v>
      </c>
      <c r="AD3307" s="45">
        <f t="shared" si="415"/>
        <v>0</v>
      </c>
    </row>
    <row r="3308" spans="1:30" x14ac:dyDescent="0.35">
      <c r="A3308" s="32">
        <v>3297</v>
      </c>
      <c r="B3308" s="33">
        <v>4367</v>
      </c>
      <c r="C3308" s="33">
        <v>304</v>
      </c>
      <c r="D3308" s="33" t="s">
        <v>44</v>
      </c>
      <c r="E3308" s="33" t="s">
        <v>25</v>
      </c>
      <c r="F3308" s="33">
        <v>2</v>
      </c>
      <c r="G3308" s="34">
        <v>1681.73</v>
      </c>
      <c r="H3308" s="34">
        <f t="shared" si="408"/>
        <v>3363.46</v>
      </c>
      <c r="I3308" s="35">
        <v>45541.51458333333</v>
      </c>
      <c r="J3308" s="33">
        <v>18</v>
      </c>
      <c r="K3308" s="33" t="s">
        <v>32</v>
      </c>
      <c r="L3308" s="33">
        <v>260</v>
      </c>
      <c r="M3308" s="33">
        <v>120</v>
      </c>
      <c r="N3308" s="33">
        <v>227</v>
      </c>
      <c r="O3308" s="33">
        <v>480</v>
      </c>
      <c r="P3308" s="33">
        <v>7</v>
      </c>
      <c r="Q3308" s="33">
        <v>55</v>
      </c>
      <c r="R3308" s="33" t="str">
        <f t="shared" si="409"/>
        <v>2.Middle age</v>
      </c>
      <c r="S3308" s="33" t="s">
        <v>41</v>
      </c>
      <c r="T3308" s="33">
        <v>88060.4</v>
      </c>
      <c r="U3308" s="33" t="s">
        <v>28</v>
      </c>
      <c r="V3308" s="33" t="s">
        <v>50</v>
      </c>
      <c r="W3308" s="36">
        <v>45541</v>
      </c>
      <c r="X3308" s="46">
        <v>0.51458333333333328</v>
      </c>
      <c r="Y3308" s="34">
        <f t="shared" si="410"/>
        <v>6</v>
      </c>
      <c r="Z3308" s="34">
        <f t="shared" si="411"/>
        <v>6</v>
      </c>
      <c r="AA3308" s="33">
        <f t="shared" si="412"/>
        <v>2024</v>
      </c>
      <c r="AB3308" s="34">
        <f t="shared" si="413"/>
        <v>12</v>
      </c>
      <c r="AC3308" s="34">
        <f t="shared" si="414"/>
        <v>21</v>
      </c>
      <c r="AD3308" s="38">
        <f t="shared" si="415"/>
        <v>0</v>
      </c>
    </row>
    <row r="3309" spans="1:30" x14ac:dyDescent="0.35">
      <c r="A3309" s="39">
        <v>3298</v>
      </c>
      <c r="B3309" s="40">
        <v>4112</v>
      </c>
      <c r="C3309" s="40">
        <v>743</v>
      </c>
      <c r="D3309" s="40" t="s">
        <v>51</v>
      </c>
      <c r="E3309" s="40" t="s">
        <v>47</v>
      </c>
      <c r="F3309" s="40">
        <v>2</v>
      </c>
      <c r="G3309" s="41">
        <v>767.32</v>
      </c>
      <c r="H3309" s="41">
        <f t="shared" si="408"/>
        <v>1534.64</v>
      </c>
      <c r="I3309" s="42">
        <v>45429.46875</v>
      </c>
      <c r="J3309" s="40">
        <v>7</v>
      </c>
      <c r="K3309" s="40" t="s">
        <v>32</v>
      </c>
      <c r="L3309" s="40">
        <v>21</v>
      </c>
      <c r="M3309" s="40">
        <v>52</v>
      </c>
      <c r="N3309" s="40">
        <v>213</v>
      </c>
      <c r="O3309" s="40">
        <v>190</v>
      </c>
      <c r="P3309" s="40">
        <v>2</v>
      </c>
      <c r="Q3309" s="40">
        <v>46</v>
      </c>
      <c r="R3309" s="40" t="str">
        <f t="shared" si="409"/>
        <v>2.Middle age</v>
      </c>
      <c r="S3309" s="40" t="s">
        <v>46</v>
      </c>
      <c r="T3309" s="40">
        <v>95776.34</v>
      </c>
      <c r="U3309" s="40" t="s">
        <v>28</v>
      </c>
      <c r="V3309" s="40" t="s">
        <v>43</v>
      </c>
      <c r="W3309" s="43">
        <v>45429</v>
      </c>
      <c r="X3309" s="44">
        <v>0.46875</v>
      </c>
      <c r="Y3309" s="41">
        <f t="shared" si="410"/>
        <v>17</v>
      </c>
      <c r="Z3309" s="41">
        <f t="shared" si="411"/>
        <v>17</v>
      </c>
      <c r="AA3309" s="40">
        <f t="shared" si="412"/>
        <v>2024</v>
      </c>
      <c r="AB3309" s="41">
        <f t="shared" si="413"/>
        <v>11</v>
      </c>
      <c r="AC3309" s="41">
        <f t="shared" si="414"/>
        <v>15</v>
      </c>
      <c r="AD3309" s="45">
        <f t="shared" si="415"/>
        <v>0</v>
      </c>
    </row>
    <row r="3310" spans="1:30" x14ac:dyDescent="0.35">
      <c r="A3310" s="32">
        <v>3299</v>
      </c>
      <c r="B3310" s="33">
        <v>7705</v>
      </c>
      <c r="C3310" s="33">
        <v>412</v>
      </c>
      <c r="D3310" s="33" t="s">
        <v>52</v>
      </c>
      <c r="E3310" s="33" t="s">
        <v>25</v>
      </c>
      <c r="F3310" s="33">
        <v>2</v>
      </c>
      <c r="G3310" s="34">
        <v>1410.53</v>
      </c>
      <c r="H3310" s="34">
        <f t="shared" si="408"/>
        <v>2821.06</v>
      </c>
      <c r="I3310" s="35">
        <v>45448.374305555553</v>
      </c>
      <c r="J3310" s="33">
        <v>18</v>
      </c>
      <c r="K3310" s="33" t="s">
        <v>26</v>
      </c>
      <c r="L3310" s="33">
        <v>279</v>
      </c>
      <c r="M3310" s="33">
        <v>99</v>
      </c>
      <c r="N3310" s="33">
        <v>257</v>
      </c>
      <c r="O3310" s="33">
        <v>289</v>
      </c>
      <c r="P3310" s="33">
        <v>5</v>
      </c>
      <c r="Q3310" s="33">
        <v>41</v>
      </c>
      <c r="R3310" s="33" t="str">
        <f t="shared" si="409"/>
        <v>2.Middle age</v>
      </c>
      <c r="S3310" s="33" t="s">
        <v>46</v>
      </c>
      <c r="T3310" s="33">
        <v>112707.15</v>
      </c>
      <c r="U3310" s="33" t="s">
        <v>33</v>
      </c>
      <c r="V3310" s="33" t="s">
        <v>29</v>
      </c>
      <c r="W3310" s="36">
        <v>45448</v>
      </c>
      <c r="X3310" s="46">
        <v>0.37430555555555556</v>
      </c>
      <c r="Y3310" s="34">
        <f t="shared" si="410"/>
        <v>5</v>
      </c>
      <c r="Z3310" s="34">
        <f t="shared" si="411"/>
        <v>5</v>
      </c>
      <c r="AA3310" s="33">
        <f t="shared" si="412"/>
        <v>2024</v>
      </c>
      <c r="AB3310" s="34">
        <f t="shared" si="413"/>
        <v>8</v>
      </c>
      <c r="AC3310" s="34">
        <f t="shared" si="414"/>
        <v>59</v>
      </c>
      <c r="AD3310" s="38">
        <f t="shared" si="415"/>
        <v>0</v>
      </c>
    </row>
    <row r="3311" spans="1:30" x14ac:dyDescent="0.35">
      <c r="A3311" s="39">
        <v>3300</v>
      </c>
      <c r="B3311" s="40">
        <v>9849</v>
      </c>
      <c r="C3311" s="40">
        <v>421</v>
      </c>
      <c r="D3311" s="40" t="s">
        <v>52</v>
      </c>
      <c r="E3311" s="40" t="s">
        <v>25</v>
      </c>
      <c r="F3311" s="40">
        <v>4</v>
      </c>
      <c r="G3311" s="41">
        <v>649.91999999999996</v>
      </c>
      <c r="H3311" s="41">
        <f t="shared" si="408"/>
        <v>2599.6799999999998</v>
      </c>
      <c r="I3311" s="42">
        <v>45468.513888888891</v>
      </c>
      <c r="J3311" s="40">
        <v>16</v>
      </c>
      <c r="K3311" s="40" t="s">
        <v>26</v>
      </c>
      <c r="L3311" s="40">
        <v>61</v>
      </c>
      <c r="M3311" s="40">
        <v>128</v>
      </c>
      <c r="N3311" s="40">
        <v>261</v>
      </c>
      <c r="O3311" s="40">
        <v>250</v>
      </c>
      <c r="P3311" s="40">
        <v>3</v>
      </c>
      <c r="Q3311" s="40">
        <v>20</v>
      </c>
      <c r="R3311" s="40" t="str">
        <f t="shared" si="409"/>
        <v>1.Young age</v>
      </c>
      <c r="S3311" s="40" t="s">
        <v>41</v>
      </c>
      <c r="T3311" s="40">
        <v>86627.26</v>
      </c>
      <c r="U3311" s="40" t="s">
        <v>42</v>
      </c>
      <c r="V3311" s="40" t="s">
        <v>43</v>
      </c>
      <c r="W3311" s="43">
        <v>45468</v>
      </c>
      <c r="X3311" s="44">
        <v>0.51388888888888884</v>
      </c>
      <c r="Y3311" s="41">
        <f t="shared" si="410"/>
        <v>25</v>
      </c>
      <c r="Z3311" s="41">
        <f t="shared" si="411"/>
        <v>25</v>
      </c>
      <c r="AA3311" s="40">
        <f t="shared" si="412"/>
        <v>2024</v>
      </c>
      <c r="AB3311" s="41">
        <f t="shared" si="413"/>
        <v>12</v>
      </c>
      <c r="AC3311" s="41">
        <f t="shared" si="414"/>
        <v>20</v>
      </c>
      <c r="AD3311" s="45">
        <f t="shared" si="415"/>
        <v>0</v>
      </c>
    </row>
    <row r="3312" spans="1:30" x14ac:dyDescent="0.35">
      <c r="A3312" s="32">
        <v>3301</v>
      </c>
      <c r="B3312" s="33">
        <v>5346</v>
      </c>
      <c r="C3312" s="33">
        <v>689</v>
      </c>
      <c r="D3312" s="33" t="s">
        <v>31</v>
      </c>
      <c r="E3312" s="33" t="s">
        <v>25</v>
      </c>
      <c r="F3312" s="33">
        <v>1</v>
      </c>
      <c r="G3312" s="34">
        <v>852.14</v>
      </c>
      <c r="H3312" s="34">
        <f t="shared" si="408"/>
        <v>852.14</v>
      </c>
      <c r="I3312" s="35">
        <v>45518.540972222225</v>
      </c>
      <c r="J3312" s="33">
        <v>7</v>
      </c>
      <c r="K3312" s="33" t="s">
        <v>26</v>
      </c>
      <c r="L3312" s="33">
        <v>137</v>
      </c>
      <c r="M3312" s="33">
        <v>84</v>
      </c>
      <c r="N3312" s="33">
        <v>293</v>
      </c>
      <c r="O3312" s="33">
        <v>405</v>
      </c>
      <c r="P3312" s="33">
        <v>9</v>
      </c>
      <c r="Q3312" s="33">
        <v>53</v>
      </c>
      <c r="R3312" s="33" t="str">
        <f t="shared" si="409"/>
        <v>2.Middle age</v>
      </c>
      <c r="S3312" s="33" t="s">
        <v>46</v>
      </c>
      <c r="T3312" s="33">
        <v>61351.43</v>
      </c>
      <c r="U3312" s="33" t="s">
        <v>37</v>
      </c>
      <c r="V3312" s="33" t="s">
        <v>43</v>
      </c>
      <c r="W3312" s="36">
        <v>45518</v>
      </c>
      <c r="X3312" s="37">
        <v>0.54097222222222219</v>
      </c>
      <c r="Y3312" s="34">
        <f t="shared" si="410"/>
        <v>14</v>
      </c>
      <c r="Z3312" s="34">
        <f t="shared" si="411"/>
        <v>14</v>
      </c>
      <c r="AA3312" s="33">
        <f t="shared" si="412"/>
        <v>2024</v>
      </c>
      <c r="AB3312" s="34">
        <f t="shared" si="413"/>
        <v>12</v>
      </c>
      <c r="AC3312" s="34">
        <f t="shared" si="414"/>
        <v>59</v>
      </c>
      <c r="AD3312" s="38">
        <f t="shared" si="415"/>
        <v>0</v>
      </c>
    </row>
    <row r="3313" spans="1:30" x14ac:dyDescent="0.35">
      <c r="A3313" s="39">
        <v>3302</v>
      </c>
      <c r="B3313" s="40">
        <v>5612</v>
      </c>
      <c r="C3313" s="40">
        <v>184</v>
      </c>
      <c r="D3313" s="40" t="s">
        <v>44</v>
      </c>
      <c r="E3313" s="40" t="s">
        <v>47</v>
      </c>
      <c r="F3313" s="40">
        <v>1</v>
      </c>
      <c r="G3313" s="41">
        <v>1418.03</v>
      </c>
      <c r="H3313" s="41">
        <f t="shared" si="408"/>
        <v>1418.03</v>
      </c>
      <c r="I3313" s="42">
        <v>45448.143750000003</v>
      </c>
      <c r="J3313" s="40">
        <v>13</v>
      </c>
      <c r="K3313" s="40" t="s">
        <v>32</v>
      </c>
      <c r="L3313" s="40">
        <v>8</v>
      </c>
      <c r="M3313" s="40">
        <v>52</v>
      </c>
      <c r="N3313" s="40">
        <v>163</v>
      </c>
      <c r="O3313" s="40">
        <v>409</v>
      </c>
      <c r="P3313" s="40">
        <v>1</v>
      </c>
      <c r="Q3313" s="40">
        <v>29</v>
      </c>
      <c r="R3313" s="40" t="str">
        <f t="shared" si="409"/>
        <v>1.Young age</v>
      </c>
      <c r="S3313" s="40" t="s">
        <v>46</v>
      </c>
      <c r="T3313" s="40">
        <v>91249.1</v>
      </c>
      <c r="U3313" s="40" t="s">
        <v>33</v>
      </c>
      <c r="V3313" s="40" t="s">
        <v>29</v>
      </c>
      <c r="W3313" s="43">
        <v>45448</v>
      </c>
      <c r="X3313" s="47">
        <v>0.14374999999999999</v>
      </c>
      <c r="Y3313" s="41">
        <f t="shared" si="410"/>
        <v>5</v>
      </c>
      <c r="Z3313" s="41">
        <f t="shared" si="411"/>
        <v>5</v>
      </c>
      <c r="AA3313" s="40">
        <f t="shared" si="412"/>
        <v>2024</v>
      </c>
      <c r="AB3313" s="41">
        <f t="shared" si="413"/>
        <v>3</v>
      </c>
      <c r="AC3313" s="41">
        <f t="shared" si="414"/>
        <v>27</v>
      </c>
      <c r="AD3313" s="45">
        <f t="shared" si="415"/>
        <v>0</v>
      </c>
    </row>
    <row r="3314" spans="1:30" x14ac:dyDescent="0.35">
      <c r="A3314" s="32">
        <v>3303</v>
      </c>
      <c r="B3314" s="33">
        <v>5872</v>
      </c>
      <c r="C3314" s="33">
        <v>213</v>
      </c>
      <c r="D3314" s="33" t="s">
        <v>38</v>
      </c>
      <c r="E3314" s="33" t="s">
        <v>25</v>
      </c>
      <c r="F3314" s="33">
        <v>1</v>
      </c>
      <c r="G3314" s="34">
        <v>1879.06</v>
      </c>
      <c r="H3314" s="34">
        <f t="shared" si="408"/>
        <v>1879.06</v>
      </c>
      <c r="I3314" s="35">
        <v>45438.508333333331</v>
      </c>
      <c r="J3314" s="33">
        <v>19</v>
      </c>
      <c r="K3314" s="33" t="s">
        <v>45</v>
      </c>
      <c r="L3314" s="33">
        <v>98</v>
      </c>
      <c r="M3314" s="33">
        <v>128</v>
      </c>
      <c r="N3314" s="33">
        <v>172</v>
      </c>
      <c r="O3314" s="33">
        <v>200</v>
      </c>
      <c r="P3314" s="33">
        <v>10</v>
      </c>
      <c r="Q3314" s="33">
        <v>54</v>
      </c>
      <c r="R3314" s="33" t="str">
        <f t="shared" si="409"/>
        <v>2.Middle age</v>
      </c>
      <c r="S3314" s="33" t="s">
        <v>27</v>
      </c>
      <c r="T3314" s="33">
        <v>61213.32</v>
      </c>
      <c r="U3314" s="33" t="s">
        <v>28</v>
      </c>
      <c r="V3314" s="33" t="s">
        <v>34</v>
      </c>
      <c r="W3314" s="36">
        <v>45438</v>
      </c>
      <c r="X3314" s="37">
        <v>0.5083333333333333</v>
      </c>
      <c r="Y3314" s="34">
        <f t="shared" si="410"/>
        <v>26</v>
      </c>
      <c r="Z3314" s="34">
        <f t="shared" si="411"/>
        <v>26</v>
      </c>
      <c r="AA3314" s="33">
        <f t="shared" si="412"/>
        <v>2024</v>
      </c>
      <c r="AB3314" s="34">
        <f t="shared" si="413"/>
        <v>12</v>
      </c>
      <c r="AC3314" s="34">
        <f t="shared" si="414"/>
        <v>12</v>
      </c>
      <c r="AD3314" s="38">
        <f t="shared" si="415"/>
        <v>0</v>
      </c>
    </row>
    <row r="3315" spans="1:30" x14ac:dyDescent="0.35">
      <c r="A3315" s="39">
        <v>3304</v>
      </c>
      <c r="B3315" s="40">
        <v>4891</v>
      </c>
      <c r="C3315" s="40">
        <v>261</v>
      </c>
      <c r="D3315" s="40" t="s">
        <v>38</v>
      </c>
      <c r="E3315" s="40" t="s">
        <v>47</v>
      </c>
      <c r="F3315" s="40">
        <v>4</v>
      </c>
      <c r="G3315" s="41">
        <v>280.13</v>
      </c>
      <c r="H3315" s="41">
        <f t="shared" si="408"/>
        <v>1120.52</v>
      </c>
      <c r="I3315" s="42">
        <v>45383.38958333333</v>
      </c>
      <c r="J3315" s="40">
        <v>7</v>
      </c>
      <c r="K3315" s="40" t="s">
        <v>36</v>
      </c>
      <c r="L3315" s="40">
        <v>110</v>
      </c>
      <c r="M3315" s="40">
        <v>106</v>
      </c>
      <c r="N3315" s="40">
        <v>224</v>
      </c>
      <c r="O3315" s="40">
        <v>154</v>
      </c>
      <c r="P3315" s="40">
        <v>8</v>
      </c>
      <c r="Q3315" s="40">
        <v>59</v>
      </c>
      <c r="R3315" s="40" t="str">
        <f t="shared" si="409"/>
        <v>2.Middle age</v>
      </c>
      <c r="S3315" s="40" t="s">
        <v>46</v>
      </c>
      <c r="T3315" s="40">
        <v>114256.44</v>
      </c>
      <c r="U3315" s="40" t="s">
        <v>37</v>
      </c>
      <c r="V3315" s="40" t="s">
        <v>50</v>
      </c>
      <c r="W3315" s="43">
        <v>45383</v>
      </c>
      <c r="X3315" s="47">
        <v>0.38958333333333334</v>
      </c>
      <c r="Y3315" s="41">
        <f t="shared" si="410"/>
        <v>1</v>
      </c>
      <c r="Z3315" s="41">
        <f t="shared" si="411"/>
        <v>1</v>
      </c>
      <c r="AA3315" s="40">
        <f t="shared" si="412"/>
        <v>2024</v>
      </c>
      <c r="AB3315" s="41">
        <f t="shared" si="413"/>
        <v>9</v>
      </c>
      <c r="AC3315" s="41">
        <f t="shared" si="414"/>
        <v>21</v>
      </c>
      <c r="AD3315" s="45">
        <f t="shared" si="415"/>
        <v>0</v>
      </c>
    </row>
    <row r="3316" spans="1:30" x14ac:dyDescent="0.35">
      <c r="A3316" s="32">
        <v>3305</v>
      </c>
      <c r="B3316" s="33">
        <v>2571</v>
      </c>
      <c r="C3316" s="33">
        <v>355</v>
      </c>
      <c r="D3316" s="33" t="s">
        <v>52</v>
      </c>
      <c r="E3316" s="33" t="s">
        <v>47</v>
      </c>
      <c r="F3316" s="33">
        <v>3</v>
      </c>
      <c r="G3316" s="34">
        <v>1484.89</v>
      </c>
      <c r="H3316" s="34">
        <f t="shared" si="408"/>
        <v>4454.67</v>
      </c>
      <c r="I3316" s="35">
        <v>45531.007638888892</v>
      </c>
      <c r="J3316" s="33">
        <v>5</v>
      </c>
      <c r="K3316" s="33" t="s">
        <v>26</v>
      </c>
      <c r="L3316" s="33">
        <v>144</v>
      </c>
      <c r="M3316" s="33">
        <v>121</v>
      </c>
      <c r="N3316" s="33">
        <v>137</v>
      </c>
      <c r="O3316" s="33">
        <v>254</v>
      </c>
      <c r="P3316" s="33">
        <v>1</v>
      </c>
      <c r="Q3316" s="33">
        <v>19</v>
      </c>
      <c r="R3316" s="33" t="str">
        <f t="shared" si="409"/>
        <v>1.Young age</v>
      </c>
      <c r="S3316" s="33" t="s">
        <v>27</v>
      </c>
      <c r="T3316" s="33">
        <v>65953.7</v>
      </c>
      <c r="U3316" s="33" t="s">
        <v>42</v>
      </c>
      <c r="V3316" s="33" t="s">
        <v>43</v>
      </c>
      <c r="W3316" s="36">
        <v>45531</v>
      </c>
      <c r="X3316" s="37">
        <v>7.6388888888888886E-3</v>
      </c>
      <c r="Y3316" s="34">
        <f t="shared" si="410"/>
        <v>27</v>
      </c>
      <c r="Z3316" s="34">
        <f t="shared" si="411"/>
        <v>27</v>
      </c>
      <c r="AA3316" s="33">
        <f t="shared" si="412"/>
        <v>2024</v>
      </c>
      <c r="AB3316" s="34">
        <f t="shared" si="413"/>
        <v>0</v>
      </c>
      <c r="AC3316" s="34">
        <f t="shared" si="414"/>
        <v>11</v>
      </c>
      <c r="AD3316" s="38">
        <f t="shared" si="415"/>
        <v>0</v>
      </c>
    </row>
    <row r="3317" spans="1:30" x14ac:dyDescent="0.35">
      <c r="A3317" s="39">
        <v>3306</v>
      </c>
      <c r="B3317" s="40">
        <v>1813</v>
      </c>
      <c r="C3317" s="40">
        <v>628</v>
      </c>
      <c r="D3317" s="40" t="s">
        <v>39</v>
      </c>
      <c r="E3317" s="40" t="s">
        <v>25</v>
      </c>
      <c r="F3317" s="40">
        <v>4</v>
      </c>
      <c r="G3317" s="41">
        <v>880.3</v>
      </c>
      <c r="H3317" s="41">
        <f t="shared" si="408"/>
        <v>3521.2</v>
      </c>
      <c r="I3317" s="42">
        <v>45505.584027777775</v>
      </c>
      <c r="J3317" s="40">
        <v>8</v>
      </c>
      <c r="K3317" s="40" t="s">
        <v>45</v>
      </c>
      <c r="L3317" s="40">
        <v>364</v>
      </c>
      <c r="M3317" s="40">
        <v>109</v>
      </c>
      <c r="N3317" s="40">
        <v>175</v>
      </c>
      <c r="O3317" s="40">
        <v>264</v>
      </c>
      <c r="P3317" s="40">
        <v>3</v>
      </c>
      <c r="Q3317" s="40">
        <v>62</v>
      </c>
      <c r="R3317" s="40" t="str">
        <f t="shared" si="409"/>
        <v xml:space="preserve">3.Senior Citizen </v>
      </c>
      <c r="S3317" s="40" t="s">
        <v>41</v>
      </c>
      <c r="T3317" s="40">
        <v>63248.25</v>
      </c>
      <c r="U3317" s="40" t="s">
        <v>42</v>
      </c>
      <c r="V3317" s="40" t="s">
        <v>29</v>
      </c>
      <c r="W3317" s="43">
        <v>45505</v>
      </c>
      <c r="X3317" s="47">
        <v>0.58402777777777781</v>
      </c>
      <c r="Y3317" s="41">
        <f t="shared" si="410"/>
        <v>1</v>
      </c>
      <c r="Z3317" s="41">
        <f t="shared" si="411"/>
        <v>1</v>
      </c>
      <c r="AA3317" s="40">
        <f t="shared" si="412"/>
        <v>2024</v>
      </c>
      <c r="AB3317" s="41">
        <f t="shared" si="413"/>
        <v>14</v>
      </c>
      <c r="AC3317" s="41">
        <f t="shared" si="414"/>
        <v>1</v>
      </c>
      <c r="AD3317" s="45">
        <f t="shared" si="415"/>
        <v>0</v>
      </c>
    </row>
    <row r="3318" spans="1:30" x14ac:dyDescent="0.35">
      <c r="A3318" s="32">
        <v>3307</v>
      </c>
      <c r="B3318" s="33">
        <v>7437</v>
      </c>
      <c r="C3318" s="33">
        <v>830</v>
      </c>
      <c r="D3318" s="33" t="s">
        <v>44</v>
      </c>
      <c r="E3318" s="33" t="s">
        <v>25</v>
      </c>
      <c r="F3318" s="33">
        <v>4</v>
      </c>
      <c r="G3318" s="34">
        <v>177</v>
      </c>
      <c r="H3318" s="34">
        <f t="shared" si="408"/>
        <v>708</v>
      </c>
      <c r="I3318" s="35">
        <v>45375.463194444441</v>
      </c>
      <c r="J3318" s="33">
        <v>18</v>
      </c>
      <c r="K3318" s="33" t="s">
        <v>45</v>
      </c>
      <c r="L3318" s="33">
        <v>429</v>
      </c>
      <c r="M3318" s="33">
        <v>76</v>
      </c>
      <c r="N3318" s="33">
        <v>279</v>
      </c>
      <c r="O3318" s="33">
        <v>227</v>
      </c>
      <c r="P3318" s="33">
        <v>1</v>
      </c>
      <c r="Q3318" s="33">
        <v>30</v>
      </c>
      <c r="R3318" s="33" t="str">
        <f t="shared" si="409"/>
        <v>1.Young age</v>
      </c>
      <c r="S3318" s="33" t="s">
        <v>46</v>
      </c>
      <c r="T3318" s="33">
        <v>55263.4</v>
      </c>
      <c r="U3318" s="33" t="s">
        <v>37</v>
      </c>
      <c r="V3318" s="33" t="s">
        <v>29</v>
      </c>
      <c r="W3318" s="36">
        <v>45375</v>
      </c>
      <c r="X3318" s="37">
        <v>0.46319444444444446</v>
      </c>
      <c r="Y3318" s="34">
        <f t="shared" si="410"/>
        <v>24</v>
      </c>
      <c r="Z3318" s="34">
        <f t="shared" si="411"/>
        <v>24</v>
      </c>
      <c r="AA3318" s="33">
        <f t="shared" si="412"/>
        <v>2024</v>
      </c>
      <c r="AB3318" s="34">
        <f t="shared" si="413"/>
        <v>11</v>
      </c>
      <c r="AC3318" s="34">
        <f t="shared" si="414"/>
        <v>7</v>
      </c>
      <c r="AD3318" s="38">
        <f t="shared" si="415"/>
        <v>0</v>
      </c>
    </row>
    <row r="3319" spans="1:30" x14ac:dyDescent="0.35">
      <c r="A3319" s="39">
        <v>3308</v>
      </c>
      <c r="B3319" s="40">
        <v>9043</v>
      </c>
      <c r="C3319" s="40">
        <v>886</v>
      </c>
      <c r="D3319" s="40" t="s">
        <v>24</v>
      </c>
      <c r="E3319" s="40" t="s">
        <v>47</v>
      </c>
      <c r="F3319" s="40">
        <v>5</v>
      </c>
      <c r="G3319" s="41">
        <v>705.91</v>
      </c>
      <c r="H3319" s="41">
        <f t="shared" si="408"/>
        <v>3529.5499999999997</v>
      </c>
      <c r="I3319" s="42">
        <v>45426.613194444442</v>
      </c>
      <c r="J3319" s="40">
        <v>1</v>
      </c>
      <c r="K3319" s="40" t="s">
        <v>40</v>
      </c>
      <c r="L3319" s="40">
        <v>12</v>
      </c>
      <c r="M3319" s="40">
        <v>133</v>
      </c>
      <c r="N3319" s="40">
        <v>166</v>
      </c>
      <c r="O3319" s="40">
        <v>473</v>
      </c>
      <c r="P3319" s="40">
        <v>10</v>
      </c>
      <c r="Q3319" s="40">
        <v>50</v>
      </c>
      <c r="R3319" s="40" t="str">
        <f t="shared" si="409"/>
        <v>2.Middle age</v>
      </c>
      <c r="S3319" s="40" t="s">
        <v>41</v>
      </c>
      <c r="T3319" s="40">
        <v>100175.54</v>
      </c>
      <c r="U3319" s="40" t="s">
        <v>33</v>
      </c>
      <c r="V3319" s="40" t="s">
        <v>50</v>
      </c>
      <c r="W3319" s="43">
        <v>45426</v>
      </c>
      <c r="X3319" s="44">
        <v>0.61319444444444449</v>
      </c>
      <c r="Y3319" s="41">
        <f t="shared" si="410"/>
        <v>14</v>
      </c>
      <c r="Z3319" s="41">
        <f t="shared" si="411"/>
        <v>14</v>
      </c>
      <c r="AA3319" s="40">
        <f t="shared" si="412"/>
        <v>2024</v>
      </c>
      <c r="AB3319" s="41">
        <f t="shared" si="413"/>
        <v>14</v>
      </c>
      <c r="AC3319" s="41">
        <f t="shared" si="414"/>
        <v>43</v>
      </c>
      <c r="AD3319" s="45">
        <f t="shared" si="415"/>
        <v>0</v>
      </c>
    </row>
    <row r="3320" spans="1:30" x14ac:dyDescent="0.35">
      <c r="A3320" s="32">
        <v>3309</v>
      </c>
      <c r="B3320" s="33">
        <v>3516</v>
      </c>
      <c r="C3320" s="33">
        <v>950</v>
      </c>
      <c r="D3320" s="33" t="s">
        <v>38</v>
      </c>
      <c r="E3320" s="33" t="s">
        <v>47</v>
      </c>
      <c r="F3320" s="33">
        <v>1</v>
      </c>
      <c r="G3320" s="34">
        <v>1979.9</v>
      </c>
      <c r="H3320" s="34">
        <f t="shared" si="408"/>
        <v>1979.9</v>
      </c>
      <c r="I3320" s="35">
        <v>45550.508333333331</v>
      </c>
      <c r="J3320" s="33">
        <v>2</v>
      </c>
      <c r="K3320" s="33" t="s">
        <v>45</v>
      </c>
      <c r="L3320" s="33">
        <v>174</v>
      </c>
      <c r="M3320" s="33">
        <v>121</v>
      </c>
      <c r="N3320" s="33">
        <v>124</v>
      </c>
      <c r="O3320" s="33">
        <v>314</v>
      </c>
      <c r="P3320" s="33">
        <v>8</v>
      </c>
      <c r="Q3320" s="33">
        <v>64</v>
      </c>
      <c r="R3320" s="33" t="str">
        <f t="shared" si="409"/>
        <v xml:space="preserve">3.Senior Citizen </v>
      </c>
      <c r="S3320" s="33" t="s">
        <v>41</v>
      </c>
      <c r="T3320" s="33">
        <v>118982.53</v>
      </c>
      <c r="U3320" s="33" t="s">
        <v>42</v>
      </c>
      <c r="V3320" s="33" t="s">
        <v>29</v>
      </c>
      <c r="W3320" s="36">
        <v>45550</v>
      </c>
      <c r="X3320" s="37">
        <v>0.5083333333333333</v>
      </c>
      <c r="Y3320" s="34">
        <f t="shared" si="410"/>
        <v>15</v>
      </c>
      <c r="Z3320" s="34">
        <f t="shared" si="411"/>
        <v>15</v>
      </c>
      <c r="AA3320" s="33">
        <f t="shared" si="412"/>
        <v>2024</v>
      </c>
      <c r="AB3320" s="34">
        <f t="shared" si="413"/>
        <v>12</v>
      </c>
      <c r="AC3320" s="34">
        <f t="shared" si="414"/>
        <v>12</v>
      </c>
      <c r="AD3320" s="38">
        <f t="shared" si="415"/>
        <v>0</v>
      </c>
    </row>
    <row r="3321" spans="1:30" x14ac:dyDescent="0.35">
      <c r="A3321" s="39">
        <v>3310</v>
      </c>
      <c r="B3321" s="40">
        <v>1893</v>
      </c>
      <c r="C3321" s="40">
        <v>764</v>
      </c>
      <c r="D3321" s="40" t="s">
        <v>38</v>
      </c>
      <c r="E3321" s="40" t="s">
        <v>25</v>
      </c>
      <c r="F3321" s="40">
        <v>4</v>
      </c>
      <c r="G3321" s="41">
        <v>65.73</v>
      </c>
      <c r="H3321" s="41">
        <f t="shared" si="408"/>
        <v>262.92</v>
      </c>
      <c r="I3321" s="42">
        <v>45379.685416666667</v>
      </c>
      <c r="J3321" s="40">
        <v>9</v>
      </c>
      <c r="K3321" s="40" t="s">
        <v>32</v>
      </c>
      <c r="L3321" s="40">
        <v>17</v>
      </c>
      <c r="M3321" s="40">
        <v>113</v>
      </c>
      <c r="N3321" s="40">
        <v>280</v>
      </c>
      <c r="O3321" s="40">
        <v>273</v>
      </c>
      <c r="P3321" s="40">
        <v>10</v>
      </c>
      <c r="Q3321" s="40">
        <v>38</v>
      </c>
      <c r="R3321" s="40" t="str">
        <f t="shared" si="409"/>
        <v>2.Middle age</v>
      </c>
      <c r="S3321" s="40" t="s">
        <v>46</v>
      </c>
      <c r="T3321" s="40">
        <v>66958.91</v>
      </c>
      <c r="U3321" s="40" t="s">
        <v>42</v>
      </c>
      <c r="V3321" s="40" t="s">
        <v>43</v>
      </c>
      <c r="W3321" s="43">
        <v>45379</v>
      </c>
      <c r="X3321" s="44">
        <v>0.68541666666666667</v>
      </c>
      <c r="Y3321" s="41">
        <f t="shared" si="410"/>
        <v>28</v>
      </c>
      <c r="Z3321" s="41">
        <f t="shared" si="411"/>
        <v>28</v>
      </c>
      <c r="AA3321" s="40">
        <f t="shared" si="412"/>
        <v>2024</v>
      </c>
      <c r="AB3321" s="41">
        <f t="shared" si="413"/>
        <v>16</v>
      </c>
      <c r="AC3321" s="41">
        <f t="shared" si="414"/>
        <v>27</v>
      </c>
      <c r="AD3321" s="45">
        <f t="shared" si="415"/>
        <v>0</v>
      </c>
    </row>
    <row r="3322" spans="1:30" x14ac:dyDescent="0.35">
      <c r="A3322" s="32">
        <v>3311</v>
      </c>
      <c r="B3322" s="33">
        <v>6911</v>
      </c>
      <c r="C3322" s="33">
        <v>881</v>
      </c>
      <c r="D3322" s="33" t="s">
        <v>52</v>
      </c>
      <c r="E3322" s="33" t="s">
        <v>25</v>
      </c>
      <c r="F3322" s="33">
        <v>1</v>
      </c>
      <c r="G3322" s="34">
        <v>1615.28</v>
      </c>
      <c r="H3322" s="34">
        <f t="shared" si="408"/>
        <v>1615.28</v>
      </c>
      <c r="I3322" s="35">
        <v>45504.96597222222</v>
      </c>
      <c r="J3322" s="33">
        <v>8</v>
      </c>
      <c r="K3322" s="33" t="s">
        <v>32</v>
      </c>
      <c r="L3322" s="33">
        <v>283</v>
      </c>
      <c r="M3322" s="33">
        <v>62</v>
      </c>
      <c r="N3322" s="33">
        <v>208</v>
      </c>
      <c r="O3322" s="33">
        <v>151</v>
      </c>
      <c r="P3322" s="33">
        <v>1</v>
      </c>
      <c r="Q3322" s="33">
        <v>42</v>
      </c>
      <c r="R3322" s="33" t="str">
        <f t="shared" si="409"/>
        <v>2.Middle age</v>
      </c>
      <c r="S3322" s="33" t="s">
        <v>46</v>
      </c>
      <c r="T3322" s="33">
        <v>31820.35</v>
      </c>
      <c r="U3322" s="33" t="s">
        <v>37</v>
      </c>
      <c r="V3322" s="33" t="s">
        <v>43</v>
      </c>
      <c r="W3322" s="36">
        <v>45504</v>
      </c>
      <c r="X3322" s="37">
        <v>0.96597222222222223</v>
      </c>
      <c r="Y3322" s="34">
        <f t="shared" si="410"/>
        <v>31</v>
      </c>
      <c r="Z3322" s="34">
        <f t="shared" si="411"/>
        <v>31</v>
      </c>
      <c r="AA3322" s="33">
        <f t="shared" si="412"/>
        <v>2024</v>
      </c>
      <c r="AB3322" s="34">
        <f t="shared" si="413"/>
        <v>23</v>
      </c>
      <c r="AC3322" s="34">
        <f t="shared" si="414"/>
        <v>11</v>
      </c>
      <c r="AD3322" s="38">
        <f t="shared" si="415"/>
        <v>0</v>
      </c>
    </row>
    <row r="3323" spans="1:30" x14ac:dyDescent="0.35">
      <c r="A3323" s="39">
        <v>3312</v>
      </c>
      <c r="B3323" s="40">
        <v>1062</v>
      </c>
      <c r="C3323" s="40">
        <v>233</v>
      </c>
      <c r="D3323" s="40" t="s">
        <v>49</v>
      </c>
      <c r="E3323" s="40" t="s">
        <v>25</v>
      </c>
      <c r="F3323" s="40">
        <v>4</v>
      </c>
      <c r="G3323" s="41">
        <v>605.76</v>
      </c>
      <c r="H3323" s="41">
        <f t="shared" si="408"/>
        <v>2423.04</v>
      </c>
      <c r="I3323" s="42">
        <v>45534.996527777781</v>
      </c>
      <c r="J3323" s="40">
        <v>14</v>
      </c>
      <c r="K3323" s="40" t="s">
        <v>45</v>
      </c>
      <c r="L3323" s="40">
        <v>429</v>
      </c>
      <c r="M3323" s="40">
        <v>118</v>
      </c>
      <c r="N3323" s="40">
        <v>218</v>
      </c>
      <c r="O3323" s="40">
        <v>202</v>
      </c>
      <c r="P3323" s="40">
        <v>10</v>
      </c>
      <c r="Q3323" s="40">
        <v>62</v>
      </c>
      <c r="R3323" s="40" t="str">
        <f t="shared" si="409"/>
        <v xml:space="preserve">3.Senior Citizen </v>
      </c>
      <c r="S3323" s="40" t="s">
        <v>46</v>
      </c>
      <c r="T3323" s="40">
        <v>45514.85</v>
      </c>
      <c r="U3323" s="40" t="s">
        <v>37</v>
      </c>
      <c r="V3323" s="40" t="s">
        <v>50</v>
      </c>
      <c r="W3323" s="43">
        <v>45534</v>
      </c>
      <c r="X3323" s="44">
        <v>0.99652777777777779</v>
      </c>
      <c r="Y3323" s="41">
        <f t="shared" si="410"/>
        <v>30</v>
      </c>
      <c r="Z3323" s="41">
        <f t="shared" si="411"/>
        <v>30</v>
      </c>
      <c r="AA3323" s="40">
        <f t="shared" si="412"/>
        <v>2024</v>
      </c>
      <c r="AB3323" s="41">
        <f t="shared" si="413"/>
        <v>23</v>
      </c>
      <c r="AC3323" s="41">
        <f t="shared" si="414"/>
        <v>55</v>
      </c>
      <c r="AD3323" s="45">
        <f t="shared" si="415"/>
        <v>0</v>
      </c>
    </row>
    <row r="3324" spans="1:30" x14ac:dyDescent="0.35">
      <c r="A3324" s="32">
        <v>3313</v>
      </c>
      <c r="B3324" s="33">
        <v>8005</v>
      </c>
      <c r="C3324" s="33">
        <v>967</v>
      </c>
      <c r="D3324" s="33" t="s">
        <v>39</v>
      </c>
      <c r="E3324" s="33" t="s">
        <v>25</v>
      </c>
      <c r="F3324" s="33">
        <v>2</v>
      </c>
      <c r="G3324" s="34">
        <v>652.41</v>
      </c>
      <c r="H3324" s="34">
        <f t="shared" si="408"/>
        <v>1304.82</v>
      </c>
      <c r="I3324" s="35">
        <v>45383.893750000003</v>
      </c>
      <c r="J3324" s="33">
        <v>9</v>
      </c>
      <c r="K3324" s="33" t="s">
        <v>36</v>
      </c>
      <c r="L3324" s="33">
        <v>379</v>
      </c>
      <c r="M3324" s="33">
        <v>75</v>
      </c>
      <c r="N3324" s="33">
        <v>199</v>
      </c>
      <c r="O3324" s="33">
        <v>211</v>
      </c>
      <c r="P3324" s="33">
        <v>7</v>
      </c>
      <c r="Q3324" s="33">
        <v>56</v>
      </c>
      <c r="R3324" s="33" t="str">
        <f t="shared" si="409"/>
        <v>2.Middle age</v>
      </c>
      <c r="S3324" s="33" t="s">
        <v>46</v>
      </c>
      <c r="T3324" s="33">
        <v>109791.03999999999</v>
      </c>
      <c r="U3324" s="33" t="s">
        <v>33</v>
      </c>
      <c r="V3324" s="33" t="s">
        <v>29</v>
      </c>
      <c r="W3324" s="36">
        <v>45383</v>
      </c>
      <c r="X3324" s="46">
        <v>0.89375000000000004</v>
      </c>
      <c r="Y3324" s="34">
        <f t="shared" si="410"/>
        <v>1</v>
      </c>
      <c r="Z3324" s="34">
        <f t="shared" si="411"/>
        <v>1</v>
      </c>
      <c r="AA3324" s="33">
        <f t="shared" si="412"/>
        <v>2024</v>
      </c>
      <c r="AB3324" s="34">
        <f t="shared" si="413"/>
        <v>21</v>
      </c>
      <c r="AC3324" s="34">
        <f t="shared" si="414"/>
        <v>27</v>
      </c>
      <c r="AD3324" s="38">
        <f t="shared" si="415"/>
        <v>0</v>
      </c>
    </row>
    <row r="3325" spans="1:30" x14ac:dyDescent="0.35">
      <c r="A3325" s="39">
        <v>3314</v>
      </c>
      <c r="B3325" s="40">
        <v>2435</v>
      </c>
      <c r="C3325" s="40">
        <v>708</v>
      </c>
      <c r="D3325" s="40" t="s">
        <v>51</v>
      </c>
      <c r="E3325" s="40" t="s">
        <v>25</v>
      </c>
      <c r="F3325" s="40">
        <v>1</v>
      </c>
      <c r="G3325" s="41">
        <v>735.53</v>
      </c>
      <c r="H3325" s="41">
        <f t="shared" si="408"/>
        <v>735.53</v>
      </c>
      <c r="I3325" s="42">
        <v>45496.79791666667</v>
      </c>
      <c r="J3325" s="40">
        <v>15</v>
      </c>
      <c r="K3325" s="40" t="s">
        <v>36</v>
      </c>
      <c r="L3325" s="40">
        <v>57</v>
      </c>
      <c r="M3325" s="40">
        <v>131</v>
      </c>
      <c r="N3325" s="40">
        <v>136</v>
      </c>
      <c r="O3325" s="40">
        <v>364</v>
      </c>
      <c r="P3325" s="40">
        <v>4</v>
      </c>
      <c r="Q3325" s="40">
        <v>50</v>
      </c>
      <c r="R3325" s="40" t="str">
        <f t="shared" si="409"/>
        <v>2.Middle age</v>
      </c>
      <c r="S3325" s="40" t="s">
        <v>41</v>
      </c>
      <c r="T3325" s="40">
        <v>35779.51</v>
      </c>
      <c r="U3325" s="40" t="s">
        <v>33</v>
      </c>
      <c r="V3325" s="40" t="s">
        <v>43</v>
      </c>
      <c r="W3325" s="43">
        <v>45496</v>
      </c>
      <c r="X3325" s="44">
        <v>0.79791666666666672</v>
      </c>
      <c r="Y3325" s="41">
        <f t="shared" si="410"/>
        <v>23</v>
      </c>
      <c r="Z3325" s="41">
        <f t="shared" si="411"/>
        <v>23</v>
      </c>
      <c r="AA3325" s="40">
        <f t="shared" si="412"/>
        <v>2024</v>
      </c>
      <c r="AB3325" s="41">
        <f t="shared" si="413"/>
        <v>19</v>
      </c>
      <c r="AC3325" s="41">
        <f t="shared" si="414"/>
        <v>9</v>
      </c>
      <c r="AD3325" s="45">
        <f t="shared" si="415"/>
        <v>0</v>
      </c>
    </row>
    <row r="3326" spans="1:30" x14ac:dyDescent="0.35">
      <c r="A3326" s="32">
        <v>3315</v>
      </c>
      <c r="B3326" s="33">
        <v>5825</v>
      </c>
      <c r="C3326" s="33">
        <v>802</v>
      </c>
      <c r="D3326" s="33" t="s">
        <v>31</v>
      </c>
      <c r="E3326" s="33" t="s">
        <v>25</v>
      </c>
      <c r="F3326" s="33">
        <v>3</v>
      </c>
      <c r="G3326" s="34">
        <v>1260.94</v>
      </c>
      <c r="H3326" s="34">
        <f t="shared" si="408"/>
        <v>3782.82</v>
      </c>
      <c r="I3326" s="35">
        <v>45504.302083333336</v>
      </c>
      <c r="J3326" s="33">
        <v>12</v>
      </c>
      <c r="K3326" s="33" t="s">
        <v>26</v>
      </c>
      <c r="L3326" s="33">
        <v>355</v>
      </c>
      <c r="M3326" s="33">
        <v>86</v>
      </c>
      <c r="N3326" s="33">
        <v>124</v>
      </c>
      <c r="O3326" s="33">
        <v>322</v>
      </c>
      <c r="P3326" s="33">
        <v>6</v>
      </c>
      <c r="Q3326" s="33">
        <v>20</v>
      </c>
      <c r="R3326" s="33" t="str">
        <f t="shared" si="409"/>
        <v>1.Young age</v>
      </c>
      <c r="S3326" s="33" t="s">
        <v>27</v>
      </c>
      <c r="T3326" s="33">
        <v>31002.32</v>
      </c>
      <c r="U3326" s="33" t="s">
        <v>37</v>
      </c>
      <c r="V3326" s="33" t="s">
        <v>50</v>
      </c>
      <c r="W3326" s="36">
        <v>45504</v>
      </c>
      <c r="X3326" s="37">
        <v>0.30208333333333331</v>
      </c>
      <c r="Y3326" s="34">
        <f t="shared" si="410"/>
        <v>31</v>
      </c>
      <c r="Z3326" s="34">
        <f t="shared" si="411"/>
        <v>31</v>
      </c>
      <c r="AA3326" s="33">
        <f t="shared" si="412"/>
        <v>2024</v>
      </c>
      <c r="AB3326" s="34">
        <f t="shared" si="413"/>
        <v>7</v>
      </c>
      <c r="AC3326" s="34">
        <f t="shared" si="414"/>
        <v>15</v>
      </c>
      <c r="AD3326" s="38">
        <f t="shared" si="415"/>
        <v>0</v>
      </c>
    </row>
    <row r="3327" spans="1:30" x14ac:dyDescent="0.35">
      <c r="A3327" s="39">
        <v>3316</v>
      </c>
      <c r="B3327" s="40">
        <v>8869</v>
      </c>
      <c r="C3327" s="40">
        <v>520</v>
      </c>
      <c r="D3327" s="40" t="s">
        <v>31</v>
      </c>
      <c r="E3327" s="40" t="s">
        <v>25</v>
      </c>
      <c r="F3327" s="40">
        <v>2</v>
      </c>
      <c r="G3327" s="41">
        <v>1259.08</v>
      </c>
      <c r="H3327" s="41">
        <f t="shared" si="408"/>
        <v>2518.16</v>
      </c>
      <c r="I3327" s="42">
        <v>45437.694444444445</v>
      </c>
      <c r="J3327" s="40">
        <v>17</v>
      </c>
      <c r="K3327" s="40" t="s">
        <v>36</v>
      </c>
      <c r="L3327" s="40">
        <v>369</v>
      </c>
      <c r="M3327" s="40">
        <v>65</v>
      </c>
      <c r="N3327" s="40">
        <v>237</v>
      </c>
      <c r="O3327" s="40">
        <v>156</v>
      </c>
      <c r="P3327" s="40">
        <v>2</v>
      </c>
      <c r="Q3327" s="40">
        <v>26</v>
      </c>
      <c r="R3327" s="40" t="str">
        <f t="shared" si="409"/>
        <v>1.Young age</v>
      </c>
      <c r="S3327" s="40" t="s">
        <v>41</v>
      </c>
      <c r="T3327" s="40">
        <v>91337.78</v>
      </c>
      <c r="U3327" s="40" t="s">
        <v>33</v>
      </c>
      <c r="V3327" s="40" t="s">
        <v>50</v>
      </c>
      <c r="W3327" s="43">
        <v>45437</v>
      </c>
      <c r="X3327" s="44">
        <v>0.69444444444444442</v>
      </c>
      <c r="Y3327" s="41">
        <f t="shared" si="410"/>
        <v>25</v>
      </c>
      <c r="Z3327" s="41">
        <f t="shared" si="411"/>
        <v>25</v>
      </c>
      <c r="AA3327" s="40">
        <f t="shared" si="412"/>
        <v>2024</v>
      </c>
      <c r="AB3327" s="41">
        <f t="shared" si="413"/>
        <v>16</v>
      </c>
      <c r="AC3327" s="41">
        <f t="shared" si="414"/>
        <v>40</v>
      </c>
      <c r="AD3327" s="45">
        <f t="shared" si="415"/>
        <v>0</v>
      </c>
    </row>
    <row r="3328" spans="1:30" x14ac:dyDescent="0.35">
      <c r="A3328" s="32">
        <v>3317</v>
      </c>
      <c r="B3328" s="33">
        <v>4271</v>
      </c>
      <c r="C3328" s="33">
        <v>911</v>
      </c>
      <c r="D3328" s="33" t="s">
        <v>49</v>
      </c>
      <c r="E3328" s="33" t="s">
        <v>47</v>
      </c>
      <c r="F3328" s="33">
        <v>5</v>
      </c>
      <c r="G3328" s="34">
        <v>176.66</v>
      </c>
      <c r="H3328" s="34">
        <f t="shared" si="408"/>
        <v>883.3</v>
      </c>
      <c r="I3328" s="35">
        <v>45370.359722222223</v>
      </c>
      <c r="J3328" s="33">
        <v>10</v>
      </c>
      <c r="K3328" s="33" t="s">
        <v>36</v>
      </c>
      <c r="L3328" s="33">
        <v>457</v>
      </c>
      <c r="M3328" s="33">
        <v>146</v>
      </c>
      <c r="N3328" s="33">
        <v>225</v>
      </c>
      <c r="O3328" s="33">
        <v>214</v>
      </c>
      <c r="P3328" s="33">
        <v>6</v>
      </c>
      <c r="Q3328" s="33">
        <v>53</v>
      </c>
      <c r="R3328" s="33" t="str">
        <f t="shared" si="409"/>
        <v>2.Middle age</v>
      </c>
      <c r="S3328" s="33" t="s">
        <v>41</v>
      </c>
      <c r="T3328" s="33">
        <v>94102.95</v>
      </c>
      <c r="U3328" s="33" t="s">
        <v>42</v>
      </c>
      <c r="V3328" s="33" t="s">
        <v>29</v>
      </c>
      <c r="W3328" s="36">
        <v>45370</v>
      </c>
      <c r="X3328" s="37">
        <v>0.35972222222222222</v>
      </c>
      <c r="Y3328" s="34">
        <f t="shared" si="410"/>
        <v>19</v>
      </c>
      <c r="Z3328" s="34">
        <f t="shared" si="411"/>
        <v>19</v>
      </c>
      <c r="AA3328" s="33">
        <f t="shared" si="412"/>
        <v>2024</v>
      </c>
      <c r="AB3328" s="34">
        <f t="shared" si="413"/>
        <v>8</v>
      </c>
      <c r="AC3328" s="34">
        <f t="shared" si="414"/>
        <v>38</v>
      </c>
      <c r="AD3328" s="38">
        <f t="shared" si="415"/>
        <v>0</v>
      </c>
    </row>
    <row r="3329" spans="1:30" x14ac:dyDescent="0.35">
      <c r="A3329" s="39">
        <v>3318</v>
      </c>
      <c r="B3329" s="40">
        <v>2589</v>
      </c>
      <c r="C3329" s="40">
        <v>427</v>
      </c>
      <c r="D3329" s="40" t="s">
        <v>52</v>
      </c>
      <c r="E3329" s="40" t="s">
        <v>47</v>
      </c>
      <c r="F3329" s="40">
        <v>5</v>
      </c>
      <c r="G3329" s="41">
        <v>425.41</v>
      </c>
      <c r="H3329" s="41">
        <f t="shared" si="408"/>
        <v>2127.0500000000002</v>
      </c>
      <c r="I3329" s="42">
        <v>45404.65347222222</v>
      </c>
      <c r="J3329" s="40">
        <v>14</v>
      </c>
      <c r="K3329" s="40" t="s">
        <v>40</v>
      </c>
      <c r="L3329" s="40">
        <v>24</v>
      </c>
      <c r="M3329" s="40">
        <v>57</v>
      </c>
      <c r="N3329" s="40">
        <v>290</v>
      </c>
      <c r="O3329" s="40">
        <v>312</v>
      </c>
      <c r="P3329" s="40">
        <v>10</v>
      </c>
      <c r="Q3329" s="40">
        <v>37</v>
      </c>
      <c r="R3329" s="40" t="str">
        <f t="shared" si="409"/>
        <v>2.Middle age</v>
      </c>
      <c r="S3329" s="40" t="s">
        <v>27</v>
      </c>
      <c r="T3329" s="40">
        <v>32718.01</v>
      </c>
      <c r="U3329" s="40" t="s">
        <v>28</v>
      </c>
      <c r="V3329" s="40" t="s">
        <v>34</v>
      </c>
      <c r="W3329" s="43">
        <v>45404</v>
      </c>
      <c r="X3329" s="44">
        <v>0.65347222222222223</v>
      </c>
      <c r="Y3329" s="41">
        <f t="shared" si="410"/>
        <v>22</v>
      </c>
      <c r="Z3329" s="41">
        <f t="shared" si="411"/>
        <v>22</v>
      </c>
      <c r="AA3329" s="40">
        <f t="shared" si="412"/>
        <v>2024</v>
      </c>
      <c r="AB3329" s="41">
        <f t="shared" si="413"/>
        <v>15</v>
      </c>
      <c r="AC3329" s="41">
        <f t="shared" si="414"/>
        <v>41</v>
      </c>
      <c r="AD3329" s="45">
        <f t="shared" si="415"/>
        <v>0</v>
      </c>
    </row>
    <row r="3330" spans="1:30" x14ac:dyDescent="0.35">
      <c r="A3330" s="32">
        <v>3319</v>
      </c>
      <c r="B3330" s="33">
        <v>1421</v>
      </c>
      <c r="C3330" s="33">
        <v>562</v>
      </c>
      <c r="D3330" s="33" t="s">
        <v>44</v>
      </c>
      <c r="E3330" s="33" t="s">
        <v>25</v>
      </c>
      <c r="F3330" s="33">
        <v>3</v>
      </c>
      <c r="G3330" s="34">
        <v>125.92</v>
      </c>
      <c r="H3330" s="34">
        <f t="shared" si="408"/>
        <v>377.76</v>
      </c>
      <c r="I3330" s="35">
        <v>45316.940972222219</v>
      </c>
      <c r="J3330" s="33">
        <v>14</v>
      </c>
      <c r="K3330" s="33" t="s">
        <v>40</v>
      </c>
      <c r="L3330" s="33">
        <v>173</v>
      </c>
      <c r="M3330" s="33">
        <v>56</v>
      </c>
      <c r="N3330" s="33">
        <v>174</v>
      </c>
      <c r="O3330" s="33">
        <v>338</v>
      </c>
      <c r="P3330" s="33">
        <v>2</v>
      </c>
      <c r="Q3330" s="33">
        <v>35</v>
      </c>
      <c r="R3330" s="33" t="str">
        <f t="shared" si="409"/>
        <v>2.Middle age</v>
      </c>
      <c r="S3330" s="33" t="s">
        <v>27</v>
      </c>
      <c r="T3330" s="33">
        <v>39577.51</v>
      </c>
      <c r="U3330" s="33" t="s">
        <v>42</v>
      </c>
      <c r="V3330" s="33" t="s">
        <v>34</v>
      </c>
      <c r="W3330" s="36">
        <v>45316</v>
      </c>
      <c r="X3330" s="37">
        <v>0.94097222222222221</v>
      </c>
      <c r="Y3330" s="34">
        <f t="shared" si="410"/>
        <v>25</v>
      </c>
      <c r="Z3330" s="34">
        <f t="shared" si="411"/>
        <v>25</v>
      </c>
      <c r="AA3330" s="33">
        <f t="shared" si="412"/>
        <v>2024</v>
      </c>
      <c r="AB3330" s="34">
        <f t="shared" si="413"/>
        <v>22</v>
      </c>
      <c r="AC3330" s="34">
        <f t="shared" si="414"/>
        <v>35</v>
      </c>
      <c r="AD3330" s="38">
        <f t="shared" si="415"/>
        <v>0</v>
      </c>
    </row>
    <row r="3331" spans="1:30" x14ac:dyDescent="0.35">
      <c r="A3331" s="39">
        <v>3320</v>
      </c>
      <c r="B3331" s="40">
        <v>4390</v>
      </c>
      <c r="C3331" s="40">
        <v>589</v>
      </c>
      <c r="D3331" s="40" t="s">
        <v>49</v>
      </c>
      <c r="E3331" s="40" t="s">
        <v>25</v>
      </c>
      <c r="F3331" s="40">
        <v>1</v>
      </c>
      <c r="G3331" s="41">
        <v>656.54</v>
      </c>
      <c r="H3331" s="41">
        <f t="shared" si="408"/>
        <v>656.54</v>
      </c>
      <c r="I3331" s="42">
        <v>45542.845833333333</v>
      </c>
      <c r="J3331" s="40">
        <v>9</v>
      </c>
      <c r="K3331" s="40" t="s">
        <v>40</v>
      </c>
      <c r="L3331" s="40">
        <v>192</v>
      </c>
      <c r="M3331" s="40">
        <v>131</v>
      </c>
      <c r="N3331" s="40">
        <v>161</v>
      </c>
      <c r="O3331" s="40">
        <v>454</v>
      </c>
      <c r="P3331" s="40">
        <v>2</v>
      </c>
      <c r="Q3331" s="40">
        <v>18</v>
      </c>
      <c r="R3331" s="40" t="str">
        <f t="shared" si="409"/>
        <v>1.Young age</v>
      </c>
      <c r="S3331" s="40" t="s">
        <v>46</v>
      </c>
      <c r="T3331" s="40">
        <v>106104.45</v>
      </c>
      <c r="U3331" s="40" t="s">
        <v>37</v>
      </c>
      <c r="V3331" s="40" t="s">
        <v>50</v>
      </c>
      <c r="W3331" s="43">
        <v>45542</v>
      </c>
      <c r="X3331" s="47">
        <v>0.84583333333333333</v>
      </c>
      <c r="Y3331" s="41">
        <f t="shared" si="410"/>
        <v>7</v>
      </c>
      <c r="Z3331" s="41">
        <f t="shared" si="411"/>
        <v>7</v>
      </c>
      <c r="AA3331" s="40">
        <f t="shared" si="412"/>
        <v>2024</v>
      </c>
      <c r="AB3331" s="41">
        <f t="shared" si="413"/>
        <v>20</v>
      </c>
      <c r="AC3331" s="41">
        <f t="shared" si="414"/>
        <v>18</v>
      </c>
      <c r="AD3331" s="45">
        <f t="shared" si="415"/>
        <v>0</v>
      </c>
    </row>
    <row r="3332" spans="1:30" x14ac:dyDescent="0.35">
      <c r="A3332" s="32">
        <v>3321</v>
      </c>
      <c r="B3332" s="33">
        <v>3798</v>
      </c>
      <c r="C3332" s="33">
        <v>994</v>
      </c>
      <c r="D3332" s="33" t="s">
        <v>39</v>
      </c>
      <c r="E3332" s="33" t="s">
        <v>25</v>
      </c>
      <c r="F3332" s="33">
        <v>3</v>
      </c>
      <c r="G3332" s="34">
        <v>1290.76</v>
      </c>
      <c r="H3332" s="34">
        <f t="shared" si="408"/>
        <v>3872.2799999999997</v>
      </c>
      <c r="I3332" s="35">
        <v>45413.87222222222</v>
      </c>
      <c r="J3332" s="33">
        <v>17</v>
      </c>
      <c r="K3332" s="33" t="s">
        <v>45</v>
      </c>
      <c r="L3332" s="33">
        <v>485</v>
      </c>
      <c r="M3332" s="33">
        <v>50</v>
      </c>
      <c r="N3332" s="33">
        <v>105</v>
      </c>
      <c r="O3332" s="33">
        <v>248</v>
      </c>
      <c r="P3332" s="33">
        <v>8</v>
      </c>
      <c r="Q3332" s="33">
        <v>27</v>
      </c>
      <c r="R3332" s="33" t="str">
        <f t="shared" si="409"/>
        <v>1.Young age</v>
      </c>
      <c r="S3332" s="33" t="s">
        <v>27</v>
      </c>
      <c r="T3332" s="33">
        <v>78213.66</v>
      </c>
      <c r="U3332" s="33" t="s">
        <v>42</v>
      </c>
      <c r="V3332" s="33" t="s">
        <v>34</v>
      </c>
      <c r="W3332" s="36">
        <v>45413</v>
      </c>
      <c r="X3332" s="46">
        <v>0.87222222222222223</v>
      </c>
      <c r="Y3332" s="34">
        <f t="shared" si="410"/>
        <v>1</v>
      </c>
      <c r="Z3332" s="34">
        <f t="shared" si="411"/>
        <v>1</v>
      </c>
      <c r="AA3332" s="33">
        <f t="shared" si="412"/>
        <v>2024</v>
      </c>
      <c r="AB3332" s="34">
        <f t="shared" si="413"/>
        <v>20</v>
      </c>
      <c r="AC3332" s="34">
        <f t="shared" si="414"/>
        <v>56</v>
      </c>
      <c r="AD3332" s="38">
        <f t="shared" si="415"/>
        <v>0</v>
      </c>
    </row>
    <row r="3333" spans="1:30" x14ac:dyDescent="0.35">
      <c r="A3333" s="39">
        <v>3322</v>
      </c>
      <c r="B3333" s="40">
        <v>5781</v>
      </c>
      <c r="C3333" s="40">
        <v>852</v>
      </c>
      <c r="D3333" s="40" t="s">
        <v>52</v>
      </c>
      <c r="E3333" s="40" t="s">
        <v>25</v>
      </c>
      <c r="F3333" s="40">
        <v>3</v>
      </c>
      <c r="G3333" s="41">
        <v>635.16</v>
      </c>
      <c r="H3333" s="41">
        <f t="shared" si="408"/>
        <v>1905.48</v>
      </c>
      <c r="I3333" s="42">
        <v>45386.747916666667</v>
      </c>
      <c r="J3333" s="40">
        <v>14</v>
      </c>
      <c r="K3333" s="40" t="s">
        <v>36</v>
      </c>
      <c r="L3333" s="40">
        <v>363</v>
      </c>
      <c r="M3333" s="40">
        <v>105</v>
      </c>
      <c r="N3333" s="40">
        <v>258</v>
      </c>
      <c r="O3333" s="40">
        <v>297</v>
      </c>
      <c r="P3333" s="40">
        <v>6</v>
      </c>
      <c r="Q3333" s="40">
        <v>46</v>
      </c>
      <c r="R3333" s="40" t="str">
        <f t="shared" si="409"/>
        <v>2.Middle age</v>
      </c>
      <c r="S3333" s="40" t="s">
        <v>41</v>
      </c>
      <c r="T3333" s="40">
        <v>45517.599999999999</v>
      </c>
      <c r="U3333" s="40" t="s">
        <v>33</v>
      </c>
      <c r="V3333" s="40" t="s">
        <v>50</v>
      </c>
      <c r="W3333" s="43">
        <v>45386</v>
      </c>
      <c r="X3333" s="47">
        <v>0.74791666666666667</v>
      </c>
      <c r="Y3333" s="41">
        <f t="shared" si="410"/>
        <v>4</v>
      </c>
      <c r="Z3333" s="41">
        <f t="shared" si="411"/>
        <v>4</v>
      </c>
      <c r="AA3333" s="40">
        <f t="shared" si="412"/>
        <v>2024</v>
      </c>
      <c r="AB3333" s="41">
        <f t="shared" si="413"/>
        <v>17</v>
      </c>
      <c r="AC3333" s="41">
        <f t="shared" si="414"/>
        <v>57</v>
      </c>
      <c r="AD3333" s="45">
        <f t="shared" si="415"/>
        <v>0</v>
      </c>
    </row>
    <row r="3334" spans="1:30" x14ac:dyDescent="0.35">
      <c r="A3334" s="32">
        <v>3323</v>
      </c>
      <c r="B3334" s="33">
        <v>2342</v>
      </c>
      <c r="C3334" s="33">
        <v>236</v>
      </c>
      <c r="D3334" s="33" t="s">
        <v>38</v>
      </c>
      <c r="E3334" s="33" t="s">
        <v>25</v>
      </c>
      <c r="F3334" s="33">
        <v>5</v>
      </c>
      <c r="G3334" s="34">
        <v>683.34</v>
      </c>
      <c r="H3334" s="34">
        <f t="shared" si="408"/>
        <v>3416.7000000000003</v>
      </c>
      <c r="I3334" s="35">
        <v>45398.927083333336</v>
      </c>
      <c r="J3334" s="33">
        <v>16</v>
      </c>
      <c r="K3334" s="33" t="s">
        <v>36</v>
      </c>
      <c r="L3334" s="33">
        <v>113</v>
      </c>
      <c r="M3334" s="33">
        <v>99</v>
      </c>
      <c r="N3334" s="33">
        <v>204</v>
      </c>
      <c r="O3334" s="33">
        <v>141</v>
      </c>
      <c r="P3334" s="33">
        <v>4</v>
      </c>
      <c r="Q3334" s="33">
        <v>51</v>
      </c>
      <c r="R3334" s="33" t="str">
        <f t="shared" si="409"/>
        <v>2.Middle age</v>
      </c>
      <c r="S3334" s="33" t="s">
        <v>46</v>
      </c>
      <c r="T3334" s="33">
        <v>112737.38</v>
      </c>
      <c r="U3334" s="33" t="s">
        <v>37</v>
      </c>
      <c r="V3334" s="33" t="s">
        <v>34</v>
      </c>
      <c r="W3334" s="36">
        <v>45398</v>
      </c>
      <c r="X3334" s="37">
        <v>0.92708333333333337</v>
      </c>
      <c r="Y3334" s="34">
        <f t="shared" si="410"/>
        <v>16</v>
      </c>
      <c r="Z3334" s="34">
        <f t="shared" si="411"/>
        <v>16</v>
      </c>
      <c r="AA3334" s="33">
        <f t="shared" si="412"/>
        <v>2024</v>
      </c>
      <c r="AB3334" s="34">
        <f t="shared" si="413"/>
        <v>22</v>
      </c>
      <c r="AC3334" s="34">
        <f t="shared" si="414"/>
        <v>15</v>
      </c>
      <c r="AD3334" s="38">
        <f t="shared" si="415"/>
        <v>0</v>
      </c>
    </row>
    <row r="3335" spans="1:30" x14ac:dyDescent="0.35">
      <c r="A3335" s="39">
        <v>3324</v>
      </c>
      <c r="B3335" s="40">
        <v>8758</v>
      </c>
      <c r="C3335" s="40">
        <v>366</v>
      </c>
      <c r="D3335" s="40" t="s">
        <v>49</v>
      </c>
      <c r="E3335" s="40" t="s">
        <v>47</v>
      </c>
      <c r="F3335" s="40">
        <v>4</v>
      </c>
      <c r="G3335" s="41">
        <v>232.01</v>
      </c>
      <c r="H3335" s="41">
        <f t="shared" si="408"/>
        <v>928.04</v>
      </c>
      <c r="I3335" s="42">
        <v>45378.731249999997</v>
      </c>
      <c r="J3335" s="40">
        <v>9</v>
      </c>
      <c r="K3335" s="40" t="s">
        <v>45</v>
      </c>
      <c r="L3335" s="40">
        <v>174</v>
      </c>
      <c r="M3335" s="40">
        <v>91</v>
      </c>
      <c r="N3335" s="40">
        <v>173</v>
      </c>
      <c r="O3335" s="40">
        <v>320</v>
      </c>
      <c r="P3335" s="40">
        <v>4</v>
      </c>
      <c r="Q3335" s="40">
        <v>30</v>
      </c>
      <c r="R3335" s="40" t="str">
        <f t="shared" si="409"/>
        <v>1.Young age</v>
      </c>
      <c r="S3335" s="40" t="s">
        <v>41</v>
      </c>
      <c r="T3335" s="40">
        <v>92700.22</v>
      </c>
      <c r="U3335" s="40" t="s">
        <v>28</v>
      </c>
      <c r="V3335" s="40" t="s">
        <v>43</v>
      </c>
      <c r="W3335" s="43">
        <v>45378</v>
      </c>
      <c r="X3335" s="44">
        <v>0.73124999999999996</v>
      </c>
      <c r="Y3335" s="41">
        <f t="shared" si="410"/>
        <v>27</v>
      </c>
      <c r="Z3335" s="41">
        <f t="shared" si="411"/>
        <v>27</v>
      </c>
      <c r="AA3335" s="40">
        <f t="shared" si="412"/>
        <v>2024</v>
      </c>
      <c r="AB3335" s="41">
        <f t="shared" si="413"/>
        <v>17</v>
      </c>
      <c r="AC3335" s="41">
        <f t="shared" si="414"/>
        <v>33</v>
      </c>
      <c r="AD3335" s="45">
        <f t="shared" si="415"/>
        <v>0</v>
      </c>
    </row>
    <row r="3336" spans="1:30" x14ac:dyDescent="0.35">
      <c r="A3336" s="32">
        <v>3325</v>
      </c>
      <c r="B3336" s="33">
        <v>2892</v>
      </c>
      <c r="C3336" s="33">
        <v>277</v>
      </c>
      <c r="D3336" s="33" t="s">
        <v>44</v>
      </c>
      <c r="E3336" s="33" t="s">
        <v>47</v>
      </c>
      <c r="F3336" s="33">
        <v>5</v>
      </c>
      <c r="G3336" s="34">
        <v>1285.2</v>
      </c>
      <c r="H3336" s="34">
        <f t="shared" si="408"/>
        <v>6426</v>
      </c>
      <c r="I3336" s="35">
        <v>45348.371527777781</v>
      </c>
      <c r="J3336" s="33">
        <v>4</v>
      </c>
      <c r="K3336" s="33" t="s">
        <v>40</v>
      </c>
      <c r="L3336" s="33">
        <v>490</v>
      </c>
      <c r="M3336" s="33">
        <v>119</v>
      </c>
      <c r="N3336" s="33">
        <v>227</v>
      </c>
      <c r="O3336" s="33">
        <v>151</v>
      </c>
      <c r="P3336" s="33">
        <v>2</v>
      </c>
      <c r="Q3336" s="33">
        <v>44</v>
      </c>
      <c r="R3336" s="33" t="str">
        <f t="shared" si="409"/>
        <v>2.Middle age</v>
      </c>
      <c r="S3336" s="33" t="s">
        <v>46</v>
      </c>
      <c r="T3336" s="33">
        <v>37429.449999999997</v>
      </c>
      <c r="U3336" s="33" t="s">
        <v>37</v>
      </c>
      <c r="V3336" s="33" t="s">
        <v>50</v>
      </c>
      <c r="W3336" s="36">
        <v>45348</v>
      </c>
      <c r="X3336" s="37">
        <v>0.37152777777777779</v>
      </c>
      <c r="Y3336" s="34">
        <f t="shared" si="410"/>
        <v>26</v>
      </c>
      <c r="Z3336" s="34">
        <f t="shared" si="411"/>
        <v>26</v>
      </c>
      <c r="AA3336" s="33">
        <f t="shared" si="412"/>
        <v>2024</v>
      </c>
      <c r="AB3336" s="34">
        <f t="shared" si="413"/>
        <v>8</v>
      </c>
      <c r="AC3336" s="34">
        <f t="shared" si="414"/>
        <v>55</v>
      </c>
      <c r="AD3336" s="38">
        <f t="shared" si="415"/>
        <v>0</v>
      </c>
    </row>
    <row r="3337" spans="1:30" x14ac:dyDescent="0.35">
      <c r="A3337" s="39">
        <v>3326</v>
      </c>
      <c r="B3337" s="40">
        <v>6052</v>
      </c>
      <c r="C3337" s="40">
        <v>803</v>
      </c>
      <c r="D3337" s="40" t="s">
        <v>31</v>
      </c>
      <c r="E3337" s="40" t="s">
        <v>47</v>
      </c>
      <c r="F3337" s="40">
        <v>5</v>
      </c>
      <c r="G3337" s="41">
        <v>158.81</v>
      </c>
      <c r="H3337" s="41">
        <f t="shared" si="408"/>
        <v>794.05</v>
      </c>
      <c r="I3337" s="42">
        <v>45369.709027777775</v>
      </c>
      <c r="J3337" s="40">
        <v>13</v>
      </c>
      <c r="K3337" s="40" t="s">
        <v>40</v>
      </c>
      <c r="L3337" s="40">
        <v>328</v>
      </c>
      <c r="M3337" s="40">
        <v>87</v>
      </c>
      <c r="N3337" s="40">
        <v>177</v>
      </c>
      <c r="O3337" s="40">
        <v>319</v>
      </c>
      <c r="P3337" s="40">
        <v>8</v>
      </c>
      <c r="Q3337" s="40">
        <v>62</v>
      </c>
      <c r="R3337" s="40" t="str">
        <f t="shared" si="409"/>
        <v xml:space="preserve">3.Senior Citizen </v>
      </c>
      <c r="S3337" s="40" t="s">
        <v>41</v>
      </c>
      <c r="T3337" s="40">
        <v>88912.86</v>
      </c>
      <c r="U3337" s="40" t="s">
        <v>37</v>
      </c>
      <c r="V3337" s="40" t="s">
        <v>50</v>
      </c>
      <c r="W3337" s="43">
        <v>45369</v>
      </c>
      <c r="X3337" s="44">
        <v>0.70902777777777781</v>
      </c>
      <c r="Y3337" s="41">
        <f t="shared" si="410"/>
        <v>18</v>
      </c>
      <c r="Z3337" s="41">
        <f t="shared" si="411"/>
        <v>18</v>
      </c>
      <c r="AA3337" s="40">
        <f t="shared" si="412"/>
        <v>2024</v>
      </c>
      <c r="AB3337" s="41">
        <f t="shared" si="413"/>
        <v>17</v>
      </c>
      <c r="AC3337" s="41">
        <f t="shared" si="414"/>
        <v>1</v>
      </c>
      <c r="AD3337" s="45">
        <f t="shared" si="415"/>
        <v>0</v>
      </c>
    </row>
    <row r="3338" spans="1:30" x14ac:dyDescent="0.35">
      <c r="A3338" s="32">
        <v>3327</v>
      </c>
      <c r="B3338" s="33">
        <v>7512</v>
      </c>
      <c r="C3338" s="33">
        <v>707</v>
      </c>
      <c r="D3338" s="33" t="s">
        <v>44</v>
      </c>
      <c r="E3338" s="33" t="s">
        <v>47</v>
      </c>
      <c r="F3338" s="33">
        <v>2</v>
      </c>
      <c r="G3338" s="34">
        <v>1823.13</v>
      </c>
      <c r="H3338" s="34">
        <f t="shared" si="408"/>
        <v>3646.26</v>
      </c>
      <c r="I3338" s="35">
        <v>45453.599999999999</v>
      </c>
      <c r="J3338" s="33">
        <v>8</v>
      </c>
      <c r="K3338" s="33" t="s">
        <v>40</v>
      </c>
      <c r="L3338" s="33">
        <v>265</v>
      </c>
      <c r="M3338" s="33">
        <v>115</v>
      </c>
      <c r="N3338" s="33">
        <v>133</v>
      </c>
      <c r="O3338" s="33">
        <v>105</v>
      </c>
      <c r="P3338" s="33">
        <v>1</v>
      </c>
      <c r="Q3338" s="33">
        <v>26</v>
      </c>
      <c r="R3338" s="33" t="str">
        <f t="shared" si="409"/>
        <v>1.Young age</v>
      </c>
      <c r="S3338" s="33" t="s">
        <v>41</v>
      </c>
      <c r="T3338" s="33">
        <v>79465.81</v>
      </c>
      <c r="U3338" s="33" t="s">
        <v>33</v>
      </c>
      <c r="V3338" s="33" t="s">
        <v>43</v>
      </c>
      <c r="W3338" s="36">
        <v>45453</v>
      </c>
      <c r="X3338" s="46">
        <v>0.6</v>
      </c>
      <c r="Y3338" s="34">
        <f t="shared" si="410"/>
        <v>10</v>
      </c>
      <c r="Z3338" s="34">
        <f t="shared" si="411"/>
        <v>10</v>
      </c>
      <c r="AA3338" s="33">
        <f t="shared" si="412"/>
        <v>2024</v>
      </c>
      <c r="AB3338" s="34">
        <f t="shared" si="413"/>
        <v>14</v>
      </c>
      <c r="AC3338" s="34">
        <f t="shared" si="414"/>
        <v>24</v>
      </c>
      <c r="AD3338" s="38">
        <f t="shared" si="415"/>
        <v>0</v>
      </c>
    </row>
    <row r="3339" spans="1:30" x14ac:dyDescent="0.35">
      <c r="A3339" s="39">
        <v>3328</v>
      </c>
      <c r="B3339" s="40">
        <v>8715</v>
      </c>
      <c r="C3339" s="40">
        <v>946</v>
      </c>
      <c r="D3339" s="40" t="s">
        <v>39</v>
      </c>
      <c r="E3339" s="40" t="s">
        <v>47</v>
      </c>
      <c r="F3339" s="40">
        <v>1</v>
      </c>
      <c r="G3339" s="41">
        <v>399.21</v>
      </c>
      <c r="H3339" s="41">
        <f t="shared" si="408"/>
        <v>399.21</v>
      </c>
      <c r="I3339" s="42">
        <v>45478.407638888886</v>
      </c>
      <c r="J3339" s="40">
        <v>16</v>
      </c>
      <c r="K3339" s="40" t="s">
        <v>45</v>
      </c>
      <c r="L3339" s="40">
        <v>368</v>
      </c>
      <c r="M3339" s="40">
        <v>86</v>
      </c>
      <c r="N3339" s="40">
        <v>254</v>
      </c>
      <c r="O3339" s="40">
        <v>263</v>
      </c>
      <c r="P3339" s="40">
        <v>3</v>
      </c>
      <c r="Q3339" s="40">
        <v>60</v>
      </c>
      <c r="R3339" s="40" t="str">
        <f t="shared" si="409"/>
        <v xml:space="preserve">3.Senior Citizen </v>
      </c>
      <c r="S3339" s="40" t="s">
        <v>41</v>
      </c>
      <c r="T3339" s="40">
        <v>28734.29</v>
      </c>
      <c r="U3339" s="40" t="s">
        <v>42</v>
      </c>
      <c r="V3339" s="40" t="s">
        <v>50</v>
      </c>
      <c r="W3339" s="43">
        <v>45478</v>
      </c>
      <c r="X3339" s="47">
        <v>0.40763888888888888</v>
      </c>
      <c r="Y3339" s="41">
        <f t="shared" si="410"/>
        <v>5</v>
      </c>
      <c r="Z3339" s="41">
        <f t="shared" si="411"/>
        <v>5</v>
      </c>
      <c r="AA3339" s="40">
        <f t="shared" si="412"/>
        <v>2024</v>
      </c>
      <c r="AB3339" s="41">
        <f t="shared" si="413"/>
        <v>9</v>
      </c>
      <c r="AC3339" s="41">
        <f t="shared" si="414"/>
        <v>47</v>
      </c>
      <c r="AD3339" s="45">
        <f t="shared" si="415"/>
        <v>0</v>
      </c>
    </row>
    <row r="3340" spans="1:30" x14ac:dyDescent="0.35">
      <c r="A3340" s="32">
        <v>3329</v>
      </c>
      <c r="B3340" s="33">
        <v>9013</v>
      </c>
      <c r="C3340" s="33">
        <v>435</v>
      </c>
      <c r="D3340" s="33" t="s">
        <v>31</v>
      </c>
      <c r="E3340" s="33" t="s">
        <v>25</v>
      </c>
      <c r="F3340" s="33">
        <v>3</v>
      </c>
      <c r="G3340" s="34">
        <v>1727.15</v>
      </c>
      <c r="H3340" s="34">
        <f t="shared" si="408"/>
        <v>5181.4500000000007</v>
      </c>
      <c r="I3340" s="35">
        <v>45522.44027777778</v>
      </c>
      <c r="J3340" s="33">
        <v>3</v>
      </c>
      <c r="K3340" s="33" t="s">
        <v>36</v>
      </c>
      <c r="L3340" s="33">
        <v>421</v>
      </c>
      <c r="M3340" s="33">
        <v>80</v>
      </c>
      <c r="N3340" s="33">
        <v>263</v>
      </c>
      <c r="O3340" s="33">
        <v>239</v>
      </c>
      <c r="P3340" s="33">
        <v>6</v>
      </c>
      <c r="Q3340" s="33">
        <v>42</v>
      </c>
      <c r="R3340" s="33" t="str">
        <f t="shared" si="409"/>
        <v>2.Middle age</v>
      </c>
      <c r="S3340" s="33" t="s">
        <v>46</v>
      </c>
      <c r="T3340" s="33">
        <v>63048.28</v>
      </c>
      <c r="U3340" s="33" t="s">
        <v>37</v>
      </c>
      <c r="V3340" s="33" t="s">
        <v>43</v>
      </c>
      <c r="W3340" s="36">
        <v>45522</v>
      </c>
      <c r="X3340" s="37">
        <v>0.44027777777777777</v>
      </c>
      <c r="Y3340" s="34">
        <f t="shared" si="410"/>
        <v>18</v>
      </c>
      <c r="Z3340" s="34">
        <f t="shared" si="411"/>
        <v>18</v>
      </c>
      <c r="AA3340" s="33">
        <f t="shared" si="412"/>
        <v>2024</v>
      </c>
      <c r="AB3340" s="34">
        <f t="shared" si="413"/>
        <v>10</v>
      </c>
      <c r="AC3340" s="34">
        <f t="shared" si="414"/>
        <v>34</v>
      </c>
      <c r="AD3340" s="38">
        <f t="shared" si="415"/>
        <v>0</v>
      </c>
    </row>
    <row r="3341" spans="1:30" x14ac:dyDescent="0.35">
      <c r="A3341" s="39">
        <v>3330</v>
      </c>
      <c r="B3341" s="40">
        <v>5341</v>
      </c>
      <c r="C3341" s="40">
        <v>918</v>
      </c>
      <c r="D3341" s="40" t="s">
        <v>51</v>
      </c>
      <c r="E3341" s="40" t="s">
        <v>47</v>
      </c>
      <c r="F3341" s="40">
        <v>2</v>
      </c>
      <c r="G3341" s="41">
        <v>1351.42</v>
      </c>
      <c r="H3341" s="41">
        <f t="shared" ref="H3341:H3404" si="416">G3341*F3341</f>
        <v>2702.84</v>
      </c>
      <c r="I3341" s="42">
        <v>45307.482638888891</v>
      </c>
      <c r="J3341" s="40">
        <v>5</v>
      </c>
      <c r="K3341" s="40" t="s">
        <v>36</v>
      </c>
      <c r="L3341" s="40">
        <v>336</v>
      </c>
      <c r="M3341" s="40">
        <v>141</v>
      </c>
      <c r="N3341" s="40">
        <v>151</v>
      </c>
      <c r="O3341" s="40">
        <v>223</v>
      </c>
      <c r="P3341" s="40">
        <v>4</v>
      </c>
      <c r="Q3341" s="40">
        <v>53</v>
      </c>
      <c r="R3341" s="40" t="str">
        <f t="shared" ref="R3341:R3404" si="417">IF(Q3341&lt;=34,"1.Young age",IF(Q3341&gt;=60,"3.Senior Citizen ","2.Middle age"))</f>
        <v>2.Middle age</v>
      </c>
      <c r="S3341" s="40" t="s">
        <v>46</v>
      </c>
      <c r="T3341" s="40">
        <v>73801.73</v>
      </c>
      <c r="U3341" s="40" t="s">
        <v>42</v>
      </c>
      <c r="V3341" s="40" t="s">
        <v>34</v>
      </c>
      <c r="W3341" s="43">
        <v>45307</v>
      </c>
      <c r="X3341" s="44">
        <v>0.4826388888888889</v>
      </c>
      <c r="Y3341" s="41">
        <f t="shared" ref="Y3341:Y3404" si="418">DAY(W3341)</f>
        <v>16</v>
      </c>
      <c r="Z3341" s="41">
        <f t="shared" ref="Z3341:Z3404" si="419">VALUE(Y3341)</f>
        <v>16</v>
      </c>
      <c r="AA3341" s="40">
        <f t="shared" ref="AA3341:AA3404" si="420">YEAR(W3341)</f>
        <v>2024</v>
      </c>
      <c r="AB3341" s="41">
        <f t="shared" ref="AB3341:AB3404" si="421">HOUR(X3341)</f>
        <v>11</v>
      </c>
      <c r="AC3341" s="41">
        <f t="shared" ref="AC3341:AC3404" si="422">MINUTE(X3341)</f>
        <v>35</v>
      </c>
      <c r="AD3341" s="45">
        <f t="shared" ref="AD3341:AD3404" si="423">SECOND(X3341)</f>
        <v>0</v>
      </c>
    </row>
    <row r="3342" spans="1:30" x14ac:dyDescent="0.35">
      <c r="A3342" s="32">
        <v>3331</v>
      </c>
      <c r="B3342" s="33">
        <v>2493</v>
      </c>
      <c r="C3342" s="33">
        <v>388</v>
      </c>
      <c r="D3342" s="33" t="s">
        <v>51</v>
      </c>
      <c r="E3342" s="33" t="s">
        <v>47</v>
      </c>
      <c r="F3342" s="33">
        <v>1</v>
      </c>
      <c r="G3342" s="34">
        <v>1652.53</v>
      </c>
      <c r="H3342" s="34">
        <f t="shared" si="416"/>
        <v>1652.53</v>
      </c>
      <c r="I3342" s="35">
        <v>45485.584027777775</v>
      </c>
      <c r="J3342" s="33">
        <v>2</v>
      </c>
      <c r="K3342" s="33" t="s">
        <v>40</v>
      </c>
      <c r="L3342" s="33">
        <v>221</v>
      </c>
      <c r="M3342" s="33">
        <v>146</v>
      </c>
      <c r="N3342" s="33">
        <v>135</v>
      </c>
      <c r="O3342" s="33">
        <v>215</v>
      </c>
      <c r="P3342" s="33">
        <v>4</v>
      </c>
      <c r="Q3342" s="33">
        <v>63</v>
      </c>
      <c r="R3342" s="33" t="str">
        <f t="shared" si="417"/>
        <v xml:space="preserve">3.Senior Citizen </v>
      </c>
      <c r="S3342" s="33" t="s">
        <v>46</v>
      </c>
      <c r="T3342" s="33">
        <v>110838.81</v>
      </c>
      <c r="U3342" s="33" t="s">
        <v>42</v>
      </c>
      <c r="V3342" s="33" t="s">
        <v>50</v>
      </c>
      <c r="W3342" s="36">
        <v>45485</v>
      </c>
      <c r="X3342" s="46">
        <v>0.58402777777777781</v>
      </c>
      <c r="Y3342" s="34">
        <f t="shared" si="418"/>
        <v>12</v>
      </c>
      <c r="Z3342" s="34">
        <f t="shared" si="419"/>
        <v>12</v>
      </c>
      <c r="AA3342" s="33">
        <f t="shared" si="420"/>
        <v>2024</v>
      </c>
      <c r="AB3342" s="34">
        <f t="shared" si="421"/>
        <v>14</v>
      </c>
      <c r="AC3342" s="34">
        <f t="shared" si="422"/>
        <v>1</v>
      </c>
      <c r="AD3342" s="38">
        <f t="shared" si="423"/>
        <v>0</v>
      </c>
    </row>
    <row r="3343" spans="1:30" x14ac:dyDescent="0.35">
      <c r="A3343" s="39">
        <v>3332</v>
      </c>
      <c r="B3343" s="40">
        <v>9914</v>
      </c>
      <c r="C3343" s="40">
        <v>303</v>
      </c>
      <c r="D3343" s="40" t="s">
        <v>24</v>
      </c>
      <c r="E3343" s="40" t="s">
        <v>25</v>
      </c>
      <c r="F3343" s="40">
        <v>4</v>
      </c>
      <c r="G3343" s="41">
        <v>187.67</v>
      </c>
      <c r="H3343" s="41">
        <f t="shared" si="416"/>
        <v>750.68</v>
      </c>
      <c r="I3343" s="42">
        <v>45507.640277777777</v>
      </c>
      <c r="J3343" s="40">
        <v>13</v>
      </c>
      <c r="K3343" s="40" t="s">
        <v>26</v>
      </c>
      <c r="L3343" s="40">
        <v>414</v>
      </c>
      <c r="M3343" s="40">
        <v>122</v>
      </c>
      <c r="N3343" s="40">
        <v>200</v>
      </c>
      <c r="O3343" s="40">
        <v>331</v>
      </c>
      <c r="P3343" s="40">
        <v>8</v>
      </c>
      <c r="Q3343" s="40">
        <v>35</v>
      </c>
      <c r="R3343" s="40" t="str">
        <f t="shared" si="417"/>
        <v>2.Middle age</v>
      </c>
      <c r="S3343" s="40" t="s">
        <v>27</v>
      </c>
      <c r="T3343" s="40">
        <v>62268.61</v>
      </c>
      <c r="U3343" s="40" t="s">
        <v>28</v>
      </c>
      <c r="V3343" s="40" t="s">
        <v>43</v>
      </c>
      <c r="W3343" s="43">
        <v>45507</v>
      </c>
      <c r="X3343" s="47">
        <v>0.64027777777777772</v>
      </c>
      <c r="Y3343" s="41">
        <f t="shared" si="418"/>
        <v>3</v>
      </c>
      <c r="Z3343" s="41">
        <f t="shared" si="419"/>
        <v>3</v>
      </c>
      <c r="AA3343" s="40">
        <f t="shared" si="420"/>
        <v>2024</v>
      </c>
      <c r="AB3343" s="41">
        <f t="shared" si="421"/>
        <v>15</v>
      </c>
      <c r="AC3343" s="41">
        <f t="shared" si="422"/>
        <v>22</v>
      </c>
      <c r="AD3343" s="45">
        <f t="shared" si="423"/>
        <v>0</v>
      </c>
    </row>
    <row r="3344" spans="1:30" x14ac:dyDescent="0.35">
      <c r="A3344" s="32">
        <v>3333</v>
      </c>
      <c r="B3344" s="33">
        <v>7349</v>
      </c>
      <c r="C3344" s="33">
        <v>186</v>
      </c>
      <c r="D3344" s="33" t="s">
        <v>51</v>
      </c>
      <c r="E3344" s="33" t="s">
        <v>25</v>
      </c>
      <c r="F3344" s="33">
        <v>5</v>
      </c>
      <c r="G3344" s="34">
        <v>1303.8599999999999</v>
      </c>
      <c r="H3344" s="34">
        <f t="shared" si="416"/>
        <v>6519.2999999999993</v>
      </c>
      <c r="I3344" s="35">
        <v>45548.777083333334</v>
      </c>
      <c r="J3344" s="33">
        <v>8</v>
      </c>
      <c r="K3344" s="33" t="s">
        <v>26</v>
      </c>
      <c r="L3344" s="33">
        <v>410</v>
      </c>
      <c r="M3344" s="33">
        <v>79</v>
      </c>
      <c r="N3344" s="33">
        <v>235</v>
      </c>
      <c r="O3344" s="33">
        <v>449</v>
      </c>
      <c r="P3344" s="33">
        <v>10</v>
      </c>
      <c r="Q3344" s="33">
        <v>57</v>
      </c>
      <c r="R3344" s="33" t="str">
        <f t="shared" si="417"/>
        <v>2.Middle age</v>
      </c>
      <c r="S3344" s="33" t="s">
        <v>46</v>
      </c>
      <c r="T3344" s="33">
        <v>50125.31</v>
      </c>
      <c r="U3344" s="33" t="s">
        <v>42</v>
      </c>
      <c r="V3344" s="33" t="s">
        <v>34</v>
      </c>
      <c r="W3344" s="36">
        <v>45548</v>
      </c>
      <c r="X3344" s="37">
        <v>0.77708333333333335</v>
      </c>
      <c r="Y3344" s="34">
        <f t="shared" si="418"/>
        <v>13</v>
      </c>
      <c r="Z3344" s="34">
        <f t="shared" si="419"/>
        <v>13</v>
      </c>
      <c r="AA3344" s="33">
        <f t="shared" si="420"/>
        <v>2024</v>
      </c>
      <c r="AB3344" s="34">
        <f t="shared" si="421"/>
        <v>18</v>
      </c>
      <c r="AC3344" s="34">
        <f t="shared" si="422"/>
        <v>39</v>
      </c>
      <c r="AD3344" s="38">
        <f t="shared" si="423"/>
        <v>0</v>
      </c>
    </row>
    <row r="3345" spans="1:30" x14ac:dyDescent="0.35">
      <c r="A3345" s="39">
        <v>3334</v>
      </c>
      <c r="B3345" s="40">
        <v>4029</v>
      </c>
      <c r="C3345" s="40">
        <v>524</v>
      </c>
      <c r="D3345" s="40" t="s">
        <v>44</v>
      </c>
      <c r="E3345" s="40" t="s">
        <v>47</v>
      </c>
      <c r="F3345" s="40">
        <v>1</v>
      </c>
      <c r="G3345" s="41">
        <v>670.7</v>
      </c>
      <c r="H3345" s="41">
        <f t="shared" si="416"/>
        <v>670.7</v>
      </c>
      <c r="I3345" s="42">
        <v>45478.453472222223</v>
      </c>
      <c r="J3345" s="40">
        <v>4</v>
      </c>
      <c r="K3345" s="40" t="s">
        <v>32</v>
      </c>
      <c r="L3345" s="40">
        <v>302</v>
      </c>
      <c r="M3345" s="40">
        <v>53</v>
      </c>
      <c r="N3345" s="40">
        <v>160</v>
      </c>
      <c r="O3345" s="40">
        <v>110</v>
      </c>
      <c r="P3345" s="40">
        <v>8</v>
      </c>
      <c r="Q3345" s="40">
        <v>36</v>
      </c>
      <c r="R3345" s="40" t="str">
        <f t="shared" si="417"/>
        <v>2.Middle age</v>
      </c>
      <c r="S3345" s="40" t="s">
        <v>41</v>
      </c>
      <c r="T3345" s="40">
        <v>72531.240000000005</v>
      </c>
      <c r="U3345" s="40" t="s">
        <v>42</v>
      </c>
      <c r="V3345" s="40" t="s">
        <v>29</v>
      </c>
      <c r="W3345" s="43">
        <v>45478</v>
      </c>
      <c r="X3345" s="47">
        <v>0.45347222222222222</v>
      </c>
      <c r="Y3345" s="41">
        <f t="shared" si="418"/>
        <v>5</v>
      </c>
      <c r="Z3345" s="41">
        <f t="shared" si="419"/>
        <v>5</v>
      </c>
      <c r="AA3345" s="40">
        <f t="shared" si="420"/>
        <v>2024</v>
      </c>
      <c r="AB3345" s="41">
        <f t="shared" si="421"/>
        <v>10</v>
      </c>
      <c r="AC3345" s="41">
        <f t="shared" si="422"/>
        <v>53</v>
      </c>
      <c r="AD3345" s="45">
        <f t="shared" si="423"/>
        <v>0</v>
      </c>
    </row>
    <row r="3346" spans="1:30" x14ac:dyDescent="0.35">
      <c r="A3346" s="32">
        <v>3335</v>
      </c>
      <c r="B3346" s="33">
        <v>7078</v>
      </c>
      <c r="C3346" s="33">
        <v>476</v>
      </c>
      <c r="D3346" s="33" t="s">
        <v>24</v>
      </c>
      <c r="E3346" s="33" t="s">
        <v>25</v>
      </c>
      <c r="F3346" s="33">
        <v>2</v>
      </c>
      <c r="G3346" s="34">
        <v>673.07</v>
      </c>
      <c r="H3346" s="34">
        <f t="shared" si="416"/>
        <v>1346.14</v>
      </c>
      <c r="I3346" s="35">
        <v>45354.817361111112</v>
      </c>
      <c r="J3346" s="33">
        <v>15</v>
      </c>
      <c r="K3346" s="33" t="s">
        <v>26</v>
      </c>
      <c r="L3346" s="33">
        <v>302</v>
      </c>
      <c r="M3346" s="33">
        <v>146</v>
      </c>
      <c r="N3346" s="33">
        <v>286</v>
      </c>
      <c r="O3346" s="33">
        <v>347</v>
      </c>
      <c r="P3346" s="33">
        <v>1</v>
      </c>
      <c r="Q3346" s="33">
        <v>24</v>
      </c>
      <c r="R3346" s="33" t="str">
        <f t="shared" si="417"/>
        <v>1.Young age</v>
      </c>
      <c r="S3346" s="33" t="s">
        <v>46</v>
      </c>
      <c r="T3346" s="33">
        <v>27309.599999999999</v>
      </c>
      <c r="U3346" s="33" t="s">
        <v>28</v>
      </c>
      <c r="V3346" s="33" t="s">
        <v>43</v>
      </c>
      <c r="W3346" s="36">
        <v>45354</v>
      </c>
      <c r="X3346" s="46">
        <v>0.81736111111111109</v>
      </c>
      <c r="Y3346" s="34">
        <f t="shared" si="418"/>
        <v>3</v>
      </c>
      <c r="Z3346" s="34">
        <f t="shared" si="419"/>
        <v>3</v>
      </c>
      <c r="AA3346" s="33">
        <f t="shared" si="420"/>
        <v>2024</v>
      </c>
      <c r="AB3346" s="34">
        <f t="shared" si="421"/>
        <v>19</v>
      </c>
      <c r="AC3346" s="34">
        <f t="shared" si="422"/>
        <v>37</v>
      </c>
      <c r="AD3346" s="38">
        <f t="shared" si="423"/>
        <v>0</v>
      </c>
    </row>
    <row r="3347" spans="1:30" x14ac:dyDescent="0.35">
      <c r="A3347" s="39">
        <v>3336</v>
      </c>
      <c r="B3347" s="40">
        <v>7249</v>
      </c>
      <c r="C3347" s="40">
        <v>286</v>
      </c>
      <c r="D3347" s="40" t="s">
        <v>51</v>
      </c>
      <c r="E3347" s="40" t="s">
        <v>25</v>
      </c>
      <c r="F3347" s="40">
        <v>5</v>
      </c>
      <c r="G3347" s="41">
        <v>570.98</v>
      </c>
      <c r="H3347" s="41">
        <f t="shared" si="416"/>
        <v>2854.9</v>
      </c>
      <c r="I3347" s="42">
        <v>45358.176388888889</v>
      </c>
      <c r="J3347" s="40">
        <v>11</v>
      </c>
      <c r="K3347" s="40" t="s">
        <v>45</v>
      </c>
      <c r="L3347" s="40">
        <v>19</v>
      </c>
      <c r="M3347" s="40">
        <v>50</v>
      </c>
      <c r="N3347" s="40">
        <v>177</v>
      </c>
      <c r="O3347" s="40">
        <v>485</v>
      </c>
      <c r="P3347" s="40">
        <v>9</v>
      </c>
      <c r="Q3347" s="40">
        <v>61</v>
      </c>
      <c r="R3347" s="40" t="str">
        <f t="shared" si="417"/>
        <v xml:space="preserve">3.Senior Citizen </v>
      </c>
      <c r="S3347" s="40" t="s">
        <v>46</v>
      </c>
      <c r="T3347" s="40">
        <v>77828.63</v>
      </c>
      <c r="U3347" s="40" t="s">
        <v>42</v>
      </c>
      <c r="V3347" s="40" t="s">
        <v>43</v>
      </c>
      <c r="W3347" s="43">
        <v>45358</v>
      </c>
      <c r="X3347" s="47">
        <v>0.1763888888888889</v>
      </c>
      <c r="Y3347" s="41">
        <f t="shared" si="418"/>
        <v>7</v>
      </c>
      <c r="Z3347" s="41">
        <f t="shared" si="419"/>
        <v>7</v>
      </c>
      <c r="AA3347" s="40">
        <f t="shared" si="420"/>
        <v>2024</v>
      </c>
      <c r="AB3347" s="41">
        <f t="shared" si="421"/>
        <v>4</v>
      </c>
      <c r="AC3347" s="41">
        <f t="shared" si="422"/>
        <v>14</v>
      </c>
      <c r="AD3347" s="45">
        <f t="shared" si="423"/>
        <v>0</v>
      </c>
    </row>
    <row r="3348" spans="1:30" x14ac:dyDescent="0.35">
      <c r="A3348" s="32">
        <v>3337</v>
      </c>
      <c r="B3348" s="33">
        <v>7052</v>
      </c>
      <c r="C3348" s="33">
        <v>502</v>
      </c>
      <c r="D3348" s="33" t="s">
        <v>31</v>
      </c>
      <c r="E3348" s="33" t="s">
        <v>25</v>
      </c>
      <c r="F3348" s="33">
        <v>2</v>
      </c>
      <c r="G3348" s="34">
        <v>1511.23</v>
      </c>
      <c r="H3348" s="34">
        <f t="shared" si="416"/>
        <v>3022.46</v>
      </c>
      <c r="I3348" s="35">
        <v>45450.740277777775</v>
      </c>
      <c r="J3348" s="33">
        <v>12</v>
      </c>
      <c r="K3348" s="33" t="s">
        <v>45</v>
      </c>
      <c r="L3348" s="33">
        <v>324</v>
      </c>
      <c r="M3348" s="33">
        <v>85</v>
      </c>
      <c r="N3348" s="33">
        <v>233</v>
      </c>
      <c r="O3348" s="33">
        <v>442</v>
      </c>
      <c r="P3348" s="33">
        <v>7</v>
      </c>
      <c r="Q3348" s="33">
        <v>61</v>
      </c>
      <c r="R3348" s="33" t="str">
        <f t="shared" si="417"/>
        <v xml:space="preserve">3.Senior Citizen </v>
      </c>
      <c r="S3348" s="33" t="s">
        <v>46</v>
      </c>
      <c r="T3348" s="33">
        <v>110483.66</v>
      </c>
      <c r="U3348" s="33" t="s">
        <v>42</v>
      </c>
      <c r="V3348" s="33" t="s">
        <v>50</v>
      </c>
      <c r="W3348" s="36">
        <v>45450</v>
      </c>
      <c r="X3348" s="46">
        <v>0.74027777777777781</v>
      </c>
      <c r="Y3348" s="34">
        <f t="shared" si="418"/>
        <v>7</v>
      </c>
      <c r="Z3348" s="34">
        <f t="shared" si="419"/>
        <v>7</v>
      </c>
      <c r="AA3348" s="33">
        <f t="shared" si="420"/>
        <v>2024</v>
      </c>
      <c r="AB3348" s="34">
        <f t="shared" si="421"/>
        <v>17</v>
      </c>
      <c r="AC3348" s="34">
        <f t="shared" si="422"/>
        <v>46</v>
      </c>
      <c r="AD3348" s="38">
        <f t="shared" si="423"/>
        <v>0</v>
      </c>
    </row>
    <row r="3349" spans="1:30" x14ac:dyDescent="0.35">
      <c r="A3349" s="39">
        <v>3338</v>
      </c>
      <c r="B3349" s="40">
        <v>4056</v>
      </c>
      <c r="C3349" s="40">
        <v>997</v>
      </c>
      <c r="D3349" s="40" t="s">
        <v>49</v>
      </c>
      <c r="E3349" s="40" t="s">
        <v>25</v>
      </c>
      <c r="F3349" s="40">
        <v>2</v>
      </c>
      <c r="G3349" s="41">
        <v>1207.58</v>
      </c>
      <c r="H3349" s="41">
        <f t="shared" si="416"/>
        <v>2415.16</v>
      </c>
      <c r="I3349" s="42">
        <v>45376.04791666667</v>
      </c>
      <c r="J3349" s="40">
        <v>6</v>
      </c>
      <c r="K3349" s="40" t="s">
        <v>40</v>
      </c>
      <c r="L3349" s="40">
        <v>94</v>
      </c>
      <c r="M3349" s="40">
        <v>105</v>
      </c>
      <c r="N3349" s="40">
        <v>223</v>
      </c>
      <c r="O3349" s="40">
        <v>455</v>
      </c>
      <c r="P3349" s="40">
        <v>1</v>
      </c>
      <c r="Q3349" s="40">
        <v>36</v>
      </c>
      <c r="R3349" s="40" t="str">
        <f t="shared" si="417"/>
        <v>2.Middle age</v>
      </c>
      <c r="S3349" s="40" t="s">
        <v>27</v>
      </c>
      <c r="T3349" s="40">
        <v>54019.69</v>
      </c>
      <c r="U3349" s="40" t="s">
        <v>37</v>
      </c>
      <c r="V3349" s="40" t="s">
        <v>29</v>
      </c>
      <c r="W3349" s="43">
        <v>45376</v>
      </c>
      <c r="X3349" s="44">
        <v>4.791666666666667E-2</v>
      </c>
      <c r="Y3349" s="41">
        <f t="shared" si="418"/>
        <v>25</v>
      </c>
      <c r="Z3349" s="41">
        <f t="shared" si="419"/>
        <v>25</v>
      </c>
      <c r="AA3349" s="40">
        <f t="shared" si="420"/>
        <v>2024</v>
      </c>
      <c r="AB3349" s="41">
        <f t="shared" si="421"/>
        <v>1</v>
      </c>
      <c r="AC3349" s="41">
        <f t="shared" si="422"/>
        <v>9</v>
      </c>
      <c r="AD3349" s="45">
        <f t="shared" si="423"/>
        <v>0</v>
      </c>
    </row>
    <row r="3350" spans="1:30" x14ac:dyDescent="0.35">
      <c r="A3350" s="32">
        <v>3339</v>
      </c>
      <c r="B3350" s="33">
        <v>8303</v>
      </c>
      <c r="C3350" s="33">
        <v>486</v>
      </c>
      <c r="D3350" s="33" t="s">
        <v>38</v>
      </c>
      <c r="E3350" s="33" t="s">
        <v>47</v>
      </c>
      <c r="F3350" s="33">
        <v>1</v>
      </c>
      <c r="G3350" s="34">
        <v>392.09</v>
      </c>
      <c r="H3350" s="34">
        <f t="shared" si="416"/>
        <v>392.09</v>
      </c>
      <c r="I3350" s="35">
        <v>45315.532638888886</v>
      </c>
      <c r="J3350" s="33">
        <v>19</v>
      </c>
      <c r="K3350" s="33" t="s">
        <v>36</v>
      </c>
      <c r="L3350" s="33">
        <v>492</v>
      </c>
      <c r="M3350" s="33">
        <v>57</v>
      </c>
      <c r="N3350" s="33">
        <v>106</v>
      </c>
      <c r="O3350" s="33">
        <v>221</v>
      </c>
      <c r="P3350" s="33">
        <v>5</v>
      </c>
      <c r="Q3350" s="33">
        <v>69</v>
      </c>
      <c r="R3350" s="33" t="str">
        <f t="shared" si="417"/>
        <v xml:space="preserve">3.Senior Citizen </v>
      </c>
      <c r="S3350" s="33" t="s">
        <v>41</v>
      </c>
      <c r="T3350" s="33">
        <v>84530.76</v>
      </c>
      <c r="U3350" s="33" t="s">
        <v>42</v>
      </c>
      <c r="V3350" s="33" t="s">
        <v>50</v>
      </c>
      <c r="W3350" s="36">
        <v>45315</v>
      </c>
      <c r="X3350" s="37">
        <v>0.53263888888888888</v>
      </c>
      <c r="Y3350" s="34">
        <f t="shared" si="418"/>
        <v>24</v>
      </c>
      <c r="Z3350" s="34">
        <f t="shared" si="419"/>
        <v>24</v>
      </c>
      <c r="AA3350" s="33">
        <f t="shared" si="420"/>
        <v>2024</v>
      </c>
      <c r="AB3350" s="34">
        <f t="shared" si="421"/>
        <v>12</v>
      </c>
      <c r="AC3350" s="34">
        <f t="shared" si="422"/>
        <v>47</v>
      </c>
      <c r="AD3350" s="38">
        <f t="shared" si="423"/>
        <v>0</v>
      </c>
    </row>
    <row r="3351" spans="1:30" x14ac:dyDescent="0.35">
      <c r="A3351" s="39">
        <v>3340</v>
      </c>
      <c r="B3351" s="40">
        <v>1731</v>
      </c>
      <c r="C3351" s="40">
        <v>954</v>
      </c>
      <c r="D3351" s="40" t="s">
        <v>49</v>
      </c>
      <c r="E3351" s="40" t="s">
        <v>47</v>
      </c>
      <c r="F3351" s="40">
        <v>2</v>
      </c>
      <c r="G3351" s="41">
        <v>1286.6400000000001</v>
      </c>
      <c r="H3351" s="41">
        <f t="shared" si="416"/>
        <v>2573.2800000000002</v>
      </c>
      <c r="I3351" s="42">
        <v>45447.410416666666</v>
      </c>
      <c r="J3351" s="40">
        <v>15</v>
      </c>
      <c r="K3351" s="40" t="s">
        <v>36</v>
      </c>
      <c r="L3351" s="40">
        <v>54</v>
      </c>
      <c r="M3351" s="40">
        <v>78</v>
      </c>
      <c r="N3351" s="40">
        <v>254</v>
      </c>
      <c r="O3351" s="40">
        <v>295</v>
      </c>
      <c r="P3351" s="40">
        <v>4</v>
      </c>
      <c r="Q3351" s="40">
        <v>47</v>
      </c>
      <c r="R3351" s="40" t="str">
        <f t="shared" si="417"/>
        <v>2.Middle age</v>
      </c>
      <c r="S3351" s="40" t="s">
        <v>27</v>
      </c>
      <c r="T3351" s="40">
        <v>71283.11</v>
      </c>
      <c r="U3351" s="40" t="s">
        <v>33</v>
      </c>
      <c r="V3351" s="40" t="s">
        <v>50</v>
      </c>
      <c r="W3351" s="43">
        <v>45447</v>
      </c>
      <c r="X3351" s="47">
        <v>0.41041666666666665</v>
      </c>
      <c r="Y3351" s="41">
        <f t="shared" si="418"/>
        <v>4</v>
      </c>
      <c r="Z3351" s="41">
        <f t="shared" si="419"/>
        <v>4</v>
      </c>
      <c r="AA3351" s="40">
        <f t="shared" si="420"/>
        <v>2024</v>
      </c>
      <c r="AB3351" s="41">
        <f t="shared" si="421"/>
        <v>9</v>
      </c>
      <c r="AC3351" s="41">
        <f t="shared" si="422"/>
        <v>51</v>
      </c>
      <c r="AD3351" s="45">
        <f t="shared" si="423"/>
        <v>0</v>
      </c>
    </row>
    <row r="3352" spans="1:30" x14ac:dyDescent="0.35">
      <c r="A3352" s="32">
        <v>3341</v>
      </c>
      <c r="B3352" s="33">
        <v>5313</v>
      </c>
      <c r="C3352" s="33">
        <v>684</v>
      </c>
      <c r="D3352" s="33" t="s">
        <v>31</v>
      </c>
      <c r="E3352" s="33" t="s">
        <v>25</v>
      </c>
      <c r="F3352" s="33">
        <v>4</v>
      </c>
      <c r="G3352" s="34">
        <v>390.27</v>
      </c>
      <c r="H3352" s="34">
        <f t="shared" si="416"/>
        <v>1561.08</v>
      </c>
      <c r="I3352" s="35">
        <v>45332.029166666667</v>
      </c>
      <c r="J3352" s="33">
        <v>16</v>
      </c>
      <c r="K3352" s="33" t="s">
        <v>40</v>
      </c>
      <c r="L3352" s="33">
        <v>398</v>
      </c>
      <c r="M3352" s="33">
        <v>139</v>
      </c>
      <c r="N3352" s="33">
        <v>284</v>
      </c>
      <c r="O3352" s="33">
        <v>340</v>
      </c>
      <c r="P3352" s="33">
        <v>8</v>
      </c>
      <c r="Q3352" s="33">
        <v>56</v>
      </c>
      <c r="R3352" s="33" t="str">
        <f t="shared" si="417"/>
        <v>2.Middle age</v>
      </c>
      <c r="S3352" s="33" t="s">
        <v>41</v>
      </c>
      <c r="T3352" s="33">
        <v>27100.05</v>
      </c>
      <c r="U3352" s="33" t="s">
        <v>37</v>
      </c>
      <c r="V3352" s="33" t="s">
        <v>43</v>
      </c>
      <c r="W3352" s="36">
        <v>45332</v>
      </c>
      <c r="X3352" s="46">
        <v>2.9166666666666667E-2</v>
      </c>
      <c r="Y3352" s="34">
        <f t="shared" si="418"/>
        <v>10</v>
      </c>
      <c r="Z3352" s="34">
        <f t="shared" si="419"/>
        <v>10</v>
      </c>
      <c r="AA3352" s="33">
        <f t="shared" si="420"/>
        <v>2024</v>
      </c>
      <c r="AB3352" s="34">
        <f t="shared" si="421"/>
        <v>0</v>
      </c>
      <c r="AC3352" s="34">
        <f t="shared" si="422"/>
        <v>42</v>
      </c>
      <c r="AD3352" s="38">
        <f t="shared" si="423"/>
        <v>0</v>
      </c>
    </row>
    <row r="3353" spans="1:30" x14ac:dyDescent="0.35">
      <c r="A3353" s="39">
        <v>3342</v>
      </c>
      <c r="B3353" s="40">
        <v>8204</v>
      </c>
      <c r="C3353" s="40">
        <v>329</v>
      </c>
      <c r="D3353" s="40" t="s">
        <v>51</v>
      </c>
      <c r="E3353" s="40" t="s">
        <v>47</v>
      </c>
      <c r="F3353" s="40">
        <v>5</v>
      </c>
      <c r="G3353" s="41">
        <v>986.56</v>
      </c>
      <c r="H3353" s="41">
        <f t="shared" si="416"/>
        <v>4932.7999999999993</v>
      </c>
      <c r="I3353" s="42">
        <v>45511.631249999999</v>
      </c>
      <c r="J3353" s="40">
        <v>13</v>
      </c>
      <c r="K3353" s="40" t="s">
        <v>40</v>
      </c>
      <c r="L3353" s="40">
        <v>120</v>
      </c>
      <c r="M3353" s="40">
        <v>90</v>
      </c>
      <c r="N3353" s="40">
        <v>263</v>
      </c>
      <c r="O3353" s="40">
        <v>140</v>
      </c>
      <c r="P3353" s="40">
        <v>8</v>
      </c>
      <c r="Q3353" s="40">
        <v>21</v>
      </c>
      <c r="R3353" s="40" t="str">
        <f t="shared" si="417"/>
        <v>1.Young age</v>
      </c>
      <c r="S3353" s="40" t="s">
        <v>41</v>
      </c>
      <c r="T3353" s="40">
        <v>76193.149999999994</v>
      </c>
      <c r="U3353" s="40" t="s">
        <v>37</v>
      </c>
      <c r="V3353" s="40" t="s">
        <v>29</v>
      </c>
      <c r="W3353" s="43">
        <v>45511</v>
      </c>
      <c r="X3353" s="47">
        <v>0.63124999999999998</v>
      </c>
      <c r="Y3353" s="41">
        <f t="shared" si="418"/>
        <v>7</v>
      </c>
      <c r="Z3353" s="41">
        <f t="shared" si="419"/>
        <v>7</v>
      </c>
      <c r="AA3353" s="40">
        <f t="shared" si="420"/>
        <v>2024</v>
      </c>
      <c r="AB3353" s="41">
        <f t="shared" si="421"/>
        <v>15</v>
      </c>
      <c r="AC3353" s="41">
        <f t="shared" si="422"/>
        <v>9</v>
      </c>
      <c r="AD3353" s="45">
        <f t="shared" si="423"/>
        <v>0</v>
      </c>
    </row>
    <row r="3354" spans="1:30" x14ac:dyDescent="0.35">
      <c r="A3354" s="32">
        <v>3343</v>
      </c>
      <c r="B3354" s="33">
        <v>8619</v>
      </c>
      <c r="C3354" s="33">
        <v>121</v>
      </c>
      <c r="D3354" s="33" t="s">
        <v>38</v>
      </c>
      <c r="E3354" s="33" t="s">
        <v>25</v>
      </c>
      <c r="F3354" s="33">
        <v>5</v>
      </c>
      <c r="G3354" s="34">
        <v>1436.69</v>
      </c>
      <c r="H3354" s="34">
        <f t="shared" si="416"/>
        <v>7183.4500000000007</v>
      </c>
      <c r="I3354" s="35">
        <v>45385.863194444442</v>
      </c>
      <c r="J3354" s="33">
        <v>2</v>
      </c>
      <c r="K3354" s="33" t="s">
        <v>40</v>
      </c>
      <c r="L3354" s="33">
        <v>35</v>
      </c>
      <c r="M3354" s="33">
        <v>133</v>
      </c>
      <c r="N3354" s="33">
        <v>144</v>
      </c>
      <c r="O3354" s="33">
        <v>165</v>
      </c>
      <c r="P3354" s="33">
        <v>6</v>
      </c>
      <c r="Q3354" s="33">
        <v>34</v>
      </c>
      <c r="R3354" s="33" t="str">
        <f t="shared" si="417"/>
        <v>1.Young age</v>
      </c>
      <c r="S3354" s="33" t="s">
        <v>41</v>
      </c>
      <c r="T3354" s="33">
        <v>40364.160000000003</v>
      </c>
      <c r="U3354" s="33" t="s">
        <v>33</v>
      </c>
      <c r="V3354" s="33" t="s">
        <v>50</v>
      </c>
      <c r="W3354" s="36">
        <v>45385</v>
      </c>
      <c r="X3354" s="46">
        <v>0.86319444444444449</v>
      </c>
      <c r="Y3354" s="34">
        <f t="shared" si="418"/>
        <v>3</v>
      </c>
      <c r="Z3354" s="34">
        <f t="shared" si="419"/>
        <v>3</v>
      </c>
      <c r="AA3354" s="33">
        <f t="shared" si="420"/>
        <v>2024</v>
      </c>
      <c r="AB3354" s="34">
        <f t="shared" si="421"/>
        <v>20</v>
      </c>
      <c r="AC3354" s="34">
        <f t="shared" si="422"/>
        <v>43</v>
      </c>
      <c r="AD3354" s="38">
        <f t="shared" si="423"/>
        <v>0</v>
      </c>
    </row>
    <row r="3355" spans="1:30" x14ac:dyDescent="0.35">
      <c r="A3355" s="39">
        <v>3344</v>
      </c>
      <c r="B3355" s="40">
        <v>5315</v>
      </c>
      <c r="C3355" s="40">
        <v>123</v>
      </c>
      <c r="D3355" s="40" t="s">
        <v>51</v>
      </c>
      <c r="E3355" s="40" t="s">
        <v>47</v>
      </c>
      <c r="F3355" s="40">
        <v>1</v>
      </c>
      <c r="G3355" s="41">
        <v>893.93</v>
      </c>
      <c r="H3355" s="41">
        <f t="shared" si="416"/>
        <v>893.93</v>
      </c>
      <c r="I3355" s="42">
        <v>45311.435416666667</v>
      </c>
      <c r="J3355" s="40">
        <v>4</v>
      </c>
      <c r="K3355" s="40" t="s">
        <v>40</v>
      </c>
      <c r="L3355" s="40">
        <v>49</v>
      </c>
      <c r="M3355" s="40">
        <v>141</v>
      </c>
      <c r="N3355" s="40">
        <v>249</v>
      </c>
      <c r="O3355" s="40">
        <v>355</v>
      </c>
      <c r="P3355" s="40">
        <v>9</v>
      </c>
      <c r="Q3355" s="40">
        <v>36</v>
      </c>
      <c r="R3355" s="40" t="str">
        <f t="shared" si="417"/>
        <v>2.Middle age</v>
      </c>
      <c r="S3355" s="40" t="s">
        <v>41</v>
      </c>
      <c r="T3355" s="40">
        <v>83780.55</v>
      </c>
      <c r="U3355" s="40" t="s">
        <v>33</v>
      </c>
      <c r="V3355" s="40" t="s">
        <v>50</v>
      </c>
      <c r="W3355" s="43">
        <v>45311</v>
      </c>
      <c r="X3355" s="44">
        <v>0.43541666666666667</v>
      </c>
      <c r="Y3355" s="41">
        <f t="shared" si="418"/>
        <v>20</v>
      </c>
      <c r="Z3355" s="41">
        <f t="shared" si="419"/>
        <v>20</v>
      </c>
      <c r="AA3355" s="40">
        <f t="shared" si="420"/>
        <v>2024</v>
      </c>
      <c r="AB3355" s="41">
        <f t="shared" si="421"/>
        <v>10</v>
      </c>
      <c r="AC3355" s="41">
        <f t="shared" si="422"/>
        <v>27</v>
      </c>
      <c r="AD3355" s="45">
        <f t="shared" si="423"/>
        <v>0</v>
      </c>
    </row>
    <row r="3356" spans="1:30" x14ac:dyDescent="0.35">
      <c r="A3356" s="32">
        <v>3345</v>
      </c>
      <c r="B3356" s="33">
        <v>4706</v>
      </c>
      <c r="C3356" s="33">
        <v>671</v>
      </c>
      <c r="D3356" s="33" t="s">
        <v>49</v>
      </c>
      <c r="E3356" s="33" t="s">
        <v>25</v>
      </c>
      <c r="F3356" s="33">
        <v>1</v>
      </c>
      <c r="G3356" s="34">
        <v>1344.73</v>
      </c>
      <c r="H3356" s="34">
        <f t="shared" si="416"/>
        <v>1344.73</v>
      </c>
      <c r="I3356" s="35">
        <v>45376.05972222222</v>
      </c>
      <c r="J3356" s="33">
        <v>9</v>
      </c>
      <c r="K3356" s="33" t="s">
        <v>40</v>
      </c>
      <c r="L3356" s="33">
        <v>210</v>
      </c>
      <c r="M3356" s="33">
        <v>103</v>
      </c>
      <c r="N3356" s="33">
        <v>185</v>
      </c>
      <c r="O3356" s="33">
        <v>458</v>
      </c>
      <c r="P3356" s="33">
        <v>8</v>
      </c>
      <c r="Q3356" s="33">
        <v>47</v>
      </c>
      <c r="R3356" s="33" t="str">
        <f t="shared" si="417"/>
        <v>2.Middle age</v>
      </c>
      <c r="S3356" s="33" t="s">
        <v>41</v>
      </c>
      <c r="T3356" s="33">
        <v>21691.47</v>
      </c>
      <c r="U3356" s="33" t="s">
        <v>33</v>
      </c>
      <c r="V3356" s="33" t="s">
        <v>50</v>
      </c>
      <c r="W3356" s="36">
        <v>45376</v>
      </c>
      <c r="X3356" s="37">
        <v>5.9722222222222225E-2</v>
      </c>
      <c r="Y3356" s="34">
        <f t="shared" si="418"/>
        <v>25</v>
      </c>
      <c r="Z3356" s="34">
        <f t="shared" si="419"/>
        <v>25</v>
      </c>
      <c r="AA3356" s="33">
        <f t="shared" si="420"/>
        <v>2024</v>
      </c>
      <c r="AB3356" s="34">
        <f t="shared" si="421"/>
        <v>1</v>
      </c>
      <c r="AC3356" s="34">
        <f t="shared" si="422"/>
        <v>26</v>
      </c>
      <c r="AD3356" s="38">
        <f t="shared" si="423"/>
        <v>0</v>
      </c>
    </row>
    <row r="3357" spans="1:30" x14ac:dyDescent="0.35">
      <c r="A3357" s="39">
        <v>3346</v>
      </c>
      <c r="B3357" s="40">
        <v>5400</v>
      </c>
      <c r="C3357" s="40">
        <v>762</v>
      </c>
      <c r="D3357" s="40" t="s">
        <v>38</v>
      </c>
      <c r="E3357" s="40" t="s">
        <v>47</v>
      </c>
      <c r="F3357" s="40">
        <v>3</v>
      </c>
      <c r="G3357" s="41">
        <v>1998.01</v>
      </c>
      <c r="H3357" s="41">
        <f t="shared" si="416"/>
        <v>5994.03</v>
      </c>
      <c r="I3357" s="42">
        <v>45314.84097222222</v>
      </c>
      <c r="J3357" s="40">
        <v>12</v>
      </c>
      <c r="K3357" s="40" t="s">
        <v>36</v>
      </c>
      <c r="L3357" s="40">
        <v>359</v>
      </c>
      <c r="M3357" s="40">
        <v>50</v>
      </c>
      <c r="N3357" s="40">
        <v>126</v>
      </c>
      <c r="O3357" s="40">
        <v>232</v>
      </c>
      <c r="P3357" s="40">
        <v>3</v>
      </c>
      <c r="Q3357" s="40">
        <v>38</v>
      </c>
      <c r="R3357" s="40" t="str">
        <f t="shared" si="417"/>
        <v>2.Middle age</v>
      </c>
      <c r="S3357" s="40" t="s">
        <v>41</v>
      </c>
      <c r="T3357" s="40">
        <v>119489.61</v>
      </c>
      <c r="U3357" s="40" t="s">
        <v>33</v>
      </c>
      <c r="V3357" s="40" t="s">
        <v>43</v>
      </c>
      <c r="W3357" s="43">
        <v>45314</v>
      </c>
      <c r="X3357" s="44">
        <v>0.84097222222222223</v>
      </c>
      <c r="Y3357" s="41">
        <f t="shared" si="418"/>
        <v>23</v>
      </c>
      <c r="Z3357" s="41">
        <f t="shared" si="419"/>
        <v>23</v>
      </c>
      <c r="AA3357" s="40">
        <f t="shared" si="420"/>
        <v>2024</v>
      </c>
      <c r="AB3357" s="41">
        <f t="shared" si="421"/>
        <v>20</v>
      </c>
      <c r="AC3357" s="41">
        <f t="shared" si="422"/>
        <v>11</v>
      </c>
      <c r="AD3357" s="45">
        <f t="shared" si="423"/>
        <v>0</v>
      </c>
    </row>
    <row r="3358" spans="1:30" x14ac:dyDescent="0.35">
      <c r="A3358" s="32">
        <v>3347</v>
      </c>
      <c r="B3358" s="33">
        <v>2009</v>
      </c>
      <c r="C3358" s="33">
        <v>726</v>
      </c>
      <c r="D3358" s="33" t="s">
        <v>24</v>
      </c>
      <c r="E3358" s="33" t="s">
        <v>25</v>
      </c>
      <c r="F3358" s="33">
        <v>2</v>
      </c>
      <c r="G3358" s="34">
        <v>1219.9000000000001</v>
      </c>
      <c r="H3358" s="34">
        <f t="shared" si="416"/>
        <v>2439.8000000000002</v>
      </c>
      <c r="I3358" s="35">
        <v>45338.282638888886</v>
      </c>
      <c r="J3358" s="33">
        <v>17</v>
      </c>
      <c r="K3358" s="33" t="s">
        <v>40</v>
      </c>
      <c r="L3358" s="33">
        <v>212</v>
      </c>
      <c r="M3358" s="33">
        <v>140</v>
      </c>
      <c r="N3358" s="33">
        <v>207</v>
      </c>
      <c r="O3358" s="33">
        <v>347</v>
      </c>
      <c r="P3358" s="33">
        <v>6</v>
      </c>
      <c r="Q3358" s="33">
        <v>23</v>
      </c>
      <c r="R3358" s="33" t="str">
        <f t="shared" si="417"/>
        <v>1.Young age</v>
      </c>
      <c r="S3358" s="33" t="s">
        <v>41</v>
      </c>
      <c r="T3358" s="33">
        <v>42109.16</v>
      </c>
      <c r="U3358" s="33" t="s">
        <v>42</v>
      </c>
      <c r="V3358" s="33" t="s">
        <v>43</v>
      </c>
      <c r="W3358" s="36">
        <v>45338</v>
      </c>
      <c r="X3358" s="37">
        <v>0.28263888888888888</v>
      </c>
      <c r="Y3358" s="34">
        <f t="shared" si="418"/>
        <v>16</v>
      </c>
      <c r="Z3358" s="34">
        <f t="shared" si="419"/>
        <v>16</v>
      </c>
      <c r="AA3358" s="33">
        <f t="shared" si="420"/>
        <v>2024</v>
      </c>
      <c r="AB3358" s="34">
        <f t="shared" si="421"/>
        <v>6</v>
      </c>
      <c r="AC3358" s="34">
        <f t="shared" si="422"/>
        <v>47</v>
      </c>
      <c r="AD3358" s="38">
        <f t="shared" si="423"/>
        <v>0</v>
      </c>
    </row>
    <row r="3359" spans="1:30" x14ac:dyDescent="0.35">
      <c r="A3359" s="39">
        <v>3348</v>
      </c>
      <c r="B3359" s="40">
        <v>3476</v>
      </c>
      <c r="C3359" s="40">
        <v>741</v>
      </c>
      <c r="D3359" s="40" t="s">
        <v>44</v>
      </c>
      <c r="E3359" s="40" t="s">
        <v>47</v>
      </c>
      <c r="F3359" s="40">
        <v>4</v>
      </c>
      <c r="G3359" s="41">
        <v>1561.97</v>
      </c>
      <c r="H3359" s="41">
        <f t="shared" si="416"/>
        <v>6247.88</v>
      </c>
      <c r="I3359" s="42">
        <v>45484.02847222222</v>
      </c>
      <c r="J3359" s="40">
        <v>10</v>
      </c>
      <c r="K3359" s="40" t="s">
        <v>40</v>
      </c>
      <c r="L3359" s="40">
        <v>291</v>
      </c>
      <c r="M3359" s="40">
        <v>118</v>
      </c>
      <c r="N3359" s="40">
        <v>272</v>
      </c>
      <c r="O3359" s="40">
        <v>102</v>
      </c>
      <c r="P3359" s="40">
        <v>4</v>
      </c>
      <c r="Q3359" s="40">
        <v>40</v>
      </c>
      <c r="R3359" s="40" t="str">
        <f t="shared" si="417"/>
        <v>2.Middle age</v>
      </c>
      <c r="S3359" s="40" t="s">
        <v>41</v>
      </c>
      <c r="T3359" s="40">
        <v>43900.23</v>
      </c>
      <c r="U3359" s="40" t="s">
        <v>33</v>
      </c>
      <c r="V3359" s="40" t="s">
        <v>50</v>
      </c>
      <c r="W3359" s="43">
        <v>45484</v>
      </c>
      <c r="X3359" s="47">
        <v>2.8472222222222222E-2</v>
      </c>
      <c r="Y3359" s="41">
        <f t="shared" si="418"/>
        <v>11</v>
      </c>
      <c r="Z3359" s="41">
        <f t="shared" si="419"/>
        <v>11</v>
      </c>
      <c r="AA3359" s="40">
        <f t="shared" si="420"/>
        <v>2024</v>
      </c>
      <c r="AB3359" s="41">
        <f t="shared" si="421"/>
        <v>0</v>
      </c>
      <c r="AC3359" s="41">
        <f t="shared" si="422"/>
        <v>41</v>
      </c>
      <c r="AD3359" s="45">
        <f t="shared" si="423"/>
        <v>0</v>
      </c>
    </row>
    <row r="3360" spans="1:30" x14ac:dyDescent="0.35">
      <c r="A3360" s="32">
        <v>3349</v>
      </c>
      <c r="B3360" s="33">
        <v>2584</v>
      </c>
      <c r="C3360" s="33">
        <v>334</v>
      </c>
      <c r="D3360" s="33" t="s">
        <v>51</v>
      </c>
      <c r="E3360" s="33" t="s">
        <v>25</v>
      </c>
      <c r="F3360" s="33">
        <v>3</v>
      </c>
      <c r="G3360" s="34">
        <v>1161.2</v>
      </c>
      <c r="H3360" s="34">
        <f t="shared" si="416"/>
        <v>3483.6000000000004</v>
      </c>
      <c r="I3360" s="35">
        <v>45530.765277777777</v>
      </c>
      <c r="J3360" s="33">
        <v>1</v>
      </c>
      <c r="K3360" s="33" t="s">
        <v>40</v>
      </c>
      <c r="L3360" s="33">
        <v>155</v>
      </c>
      <c r="M3360" s="33">
        <v>127</v>
      </c>
      <c r="N3360" s="33">
        <v>143</v>
      </c>
      <c r="O3360" s="33">
        <v>313</v>
      </c>
      <c r="P3360" s="33">
        <v>8</v>
      </c>
      <c r="Q3360" s="33">
        <v>33</v>
      </c>
      <c r="R3360" s="33" t="str">
        <f t="shared" si="417"/>
        <v>1.Young age</v>
      </c>
      <c r="S3360" s="33" t="s">
        <v>27</v>
      </c>
      <c r="T3360" s="33">
        <v>31586.98</v>
      </c>
      <c r="U3360" s="33" t="s">
        <v>42</v>
      </c>
      <c r="V3360" s="33" t="s">
        <v>29</v>
      </c>
      <c r="W3360" s="36">
        <v>45530</v>
      </c>
      <c r="X3360" s="37">
        <v>0.76527777777777772</v>
      </c>
      <c r="Y3360" s="34">
        <f t="shared" si="418"/>
        <v>26</v>
      </c>
      <c r="Z3360" s="34">
        <f t="shared" si="419"/>
        <v>26</v>
      </c>
      <c r="AA3360" s="33">
        <f t="shared" si="420"/>
        <v>2024</v>
      </c>
      <c r="AB3360" s="34">
        <f t="shared" si="421"/>
        <v>18</v>
      </c>
      <c r="AC3360" s="34">
        <f t="shared" si="422"/>
        <v>22</v>
      </c>
      <c r="AD3360" s="38">
        <f t="shared" si="423"/>
        <v>0</v>
      </c>
    </row>
    <row r="3361" spans="1:30" x14ac:dyDescent="0.35">
      <c r="A3361" s="39">
        <v>3350</v>
      </c>
      <c r="B3361" s="40">
        <v>2404</v>
      </c>
      <c r="C3361" s="40">
        <v>191</v>
      </c>
      <c r="D3361" s="40" t="s">
        <v>52</v>
      </c>
      <c r="E3361" s="40" t="s">
        <v>25</v>
      </c>
      <c r="F3361" s="40">
        <v>4</v>
      </c>
      <c r="G3361" s="41">
        <v>505.77</v>
      </c>
      <c r="H3361" s="41">
        <f t="shared" si="416"/>
        <v>2023.08</v>
      </c>
      <c r="I3361" s="42">
        <v>45319.550694444442</v>
      </c>
      <c r="J3361" s="40">
        <v>17</v>
      </c>
      <c r="K3361" s="40" t="s">
        <v>40</v>
      </c>
      <c r="L3361" s="40">
        <v>214</v>
      </c>
      <c r="M3361" s="40">
        <v>139</v>
      </c>
      <c r="N3361" s="40">
        <v>243</v>
      </c>
      <c r="O3361" s="40">
        <v>410</v>
      </c>
      <c r="P3361" s="40">
        <v>2</v>
      </c>
      <c r="Q3361" s="40">
        <v>49</v>
      </c>
      <c r="R3361" s="40" t="str">
        <f t="shared" si="417"/>
        <v>2.Middle age</v>
      </c>
      <c r="S3361" s="40" t="s">
        <v>27</v>
      </c>
      <c r="T3361" s="40">
        <v>59375.01</v>
      </c>
      <c r="U3361" s="40" t="s">
        <v>28</v>
      </c>
      <c r="V3361" s="40" t="s">
        <v>43</v>
      </c>
      <c r="W3361" s="43">
        <v>45319</v>
      </c>
      <c r="X3361" s="44">
        <v>0.55069444444444449</v>
      </c>
      <c r="Y3361" s="41">
        <f t="shared" si="418"/>
        <v>28</v>
      </c>
      <c r="Z3361" s="41">
        <f t="shared" si="419"/>
        <v>28</v>
      </c>
      <c r="AA3361" s="40">
        <f t="shared" si="420"/>
        <v>2024</v>
      </c>
      <c r="AB3361" s="41">
        <f t="shared" si="421"/>
        <v>13</v>
      </c>
      <c r="AC3361" s="41">
        <f t="shared" si="422"/>
        <v>13</v>
      </c>
      <c r="AD3361" s="45">
        <f t="shared" si="423"/>
        <v>0</v>
      </c>
    </row>
    <row r="3362" spans="1:30" x14ac:dyDescent="0.35">
      <c r="A3362" s="32">
        <v>3351</v>
      </c>
      <c r="B3362" s="33">
        <v>6632</v>
      </c>
      <c r="C3362" s="33">
        <v>573</v>
      </c>
      <c r="D3362" s="33" t="s">
        <v>31</v>
      </c>
      <c r="E3362" s="33" t="s">
        <v>25</v>
      </c>
      <c r="F3362" s="33">
        <v>1</v>
      </c>
      <c r="G3362" s="34">
        <v>1097.6600000000001</v>
      </c>
      <c r="H3362" s="34">
        <f t="shared" si="416"/>
        <v>1097.6600000000001</v>
      </c>
      <c r="I3362" s="35">
        <v>45375.56527777778</v>
      </c>
      <c r="J3362" s="33">
        <v>4</v>
      </c>
      <c r="K3362" s="33" t="s">
        <v>36</v>
      </c>
      <c r="L3362" s="33">
        <v>11</v>
      </c>
      <c r="M3362" s="33">
        <v>130</v>
      </c>
      <c r="N3362" s="33">
        <v>281</v>
      </c>
      <c r="O3362" s="33">
        <v>485</v>
      </c>
      <c r="P3362" s="33">
        <v>8</v>
      </c>
      <c r="Q3362" s="33">
        <v>58</v>
      </c>
      <c r="R3362" s="33" t="str">
        <f t="shared" si="417"/>
        <v>2.Middle age</v>
      </c>
      <c r="S3362" s="33" t="s">
        <v>27</v>
      </c>
      <c r="T3362" s="33">
        <v>61772.94</v>
      </c>
      <c r="U3362" s="33" t="s">
        <v>37</v>
      </c>
      <c r="V3362" s="33" t="s">
        <v>29</v>
      </c>
      <c r="W3362" s="36">
        <v>45375</v>
      </c>
      <c r="X3362" s="37">
        <v>0.56527777777777777</v>
      </c>
      <c r="Y3362" s="34">
        <f t="shared" si="418"/>
        <v>24</v>
      </c>
      <c r="Z3362" s="34">
        <f t="shared" si="419"/>
        <v>24</v>
      </c>
      <c r="AA3362" s="33">
        <f t="shared" si="420"/>
        <v>2024</v>
      </c>
      <c r="AB3362" s="34">
        <f t="shared" si="421"/>
        <v>13</v>
      </c>
      <c r="AC3362" s="34">
        <f t="shared" si="422"/>
        <v>34</v>
      </c>
      <c r="AD3362" s="38">
        <f t="shared" si="423"/>
        <v>0</v>
      </c>
    </row>
    <row r="3363" spans="1:30" x14ac:dyDescent="0.35">
      <c r="A3363" s="39">
        <v>3352</v>
      </c>
      <c r="B3363" s="40">
        <v>9871</v>
      </c>
      <c r="C3363" s="40">
        <v>303</v>
      </c>
      <c r="D3363" s="40" t="s">
        <v>38</v>
      </c>
      <c r="E3363" s="40" t="s">
        <v>25</v>
      </c>
      <c r="F3363" s="40">
        <v>1</v>
      </c>
      <c r="G3363" s="41">
        <v>231.88</v>
      </c>
      <c r="H3363" s="41">
        <f t="shared" si="416"/>
        <v>231.88</v>
      </c>
      <c r="I3363" s="42">
        <v>45409.349305555559</v>
      </c>
      <c r="J3363" s="40">
        <v>4</v>
      </c>
      <c r="K3363" s="40" t="s">
        <v>40</v>
      </c>
      <c r="L3363" s="40">
        <v>455</v>
      </c>
      <c r="M3363" s="40">
        <v>113</v>
      </c>
      <c r="N3363" s="40">
        <v>250</v>
      </c>
      <c r="O3363" s="40">
        <v>291</v>
      </c>
      <c r="P3363" s="40">
        <v>3</v>
      </c>
      <c r="Q3363" s="40">
        <v>56</v>
      </c>
      <c r="R3363" s="40" t="str">
        <f t="shared" si="417"/>
        <v>2.Middle age</v>
      </c>
      <c r="S3363" s="40" t="s">
        <v>46</v>
      </c>
      <c r="T3363" s="40">
        <v>68330.149999999994</v>
      </c>
      <c r="U3363" s="40" t="s">
        <v>28</v>
      </c>
      <c r="V3363" s="40" t="s">
        <v>50</v>
      </c>
      <c r="W3363" s="43">
        <v>45409</v>
      </c>
      <c r="X3363" s="44">
        <v>0.34930555555555554</v>
      </c>
      <c r="Y3363" s="41">
        <f t="shared" si="418"/>
        <v>27</v>
      </c>
      <c r="Z3363" s="41">
        <f t="shared" si="419"/>
        <v>27</v>
      </c>
      <c r="AA3363" s="40">
        <f t="shared" si="420"/>
        <v>2024</v>
      </c>
      <c r="AB3363" s="41">
        <f t="shared" si="421"/>
        <v>8</v>
      </c>
      <c r="AC3363" s="41">
        <f t="shared" si="422"/>
        <v>23</v>
      </c>
      <c r="AD3363" s="45">
        <f t="shared" si="423"/>
        <v>0</v>
      </c>
    </row>
    <row r="3364" spans="1:30" x14ac:dyDescent="0.35">
      <c r="A3364" s="32">
        <v>3353</v>
      </c>
      <c r="B3364" s="33">
        <v>7782</v>
      </c>
      <c r="C3364" s="33">
        <v>368</v>
      </c>
      <c r="D3364" s="33" t="s">
        <v>39</v>
      </c>
      <c r="E3364" s="33" t="s">
        <v>25</v>
      </c>
      <c r="F3364" s="33">
        <v>4</v>
      </c>
      <c r="G3364" s="34">
        <v>537.59</v>
      </c>
      <c r="H3364" s="34">
        <f t="shared" si="416"/>
        <v>2150.36</v>
      </c>
      <c r="I3364" s="35">
        <v>45344.890972222223</v>
      </c>
      <c r="J3364" s="33">
        <v>9</v>
      </c>
      <c r="K3364" s="33" t="s">
        <v>40</v>
      </c>
      <c r="L3364" s="33">
        <v>70</v>
      </c>
      <c r="M3364" s="33">
        <v>54</v>
      </c>
      <c r="N3364" s="33">
        <v>110</v>
      </c>
      <c r="O3364" s="33">
        <v>222</v>
      </c>
      <c r="P3364" s="33">
        <v>1</v>
      </c>
      <c r="Q3364" s="33">
        <v>28</v>
      </c>
      <c r="R3364" s="33" t="str">
        <f t="shared" si="417"/>
        <v>1.Young age</v>
      </c>
      <c r="S3364" s="33" t="s">
        <v>41</v>
      </c>
      <c r="T3364" s="33">
        <v>54018.27</v>
      </c>
      <c r="U3364" s="33" t="s">
        <v>42</v>
      </c>
      <c r="V3364" s="33" t="s">
        <v>29</v>
      </c>
      <c r="W3364" s="36">
        <v>45344</v>
      </c>
      <c r="X3364" s="37">
        <v>0.89097222222222228</v>
      </c>
      <c r="Y3364" s="34">
        <f t="shared" si="418"/>
        <v>22</v>
      </c>
      <c r="Z3364" s="34">
        <f t="shared" si="419"/>
        <v>22</v>
      </c>
      <c r="AA3364" s="33">
        <f t="shared" si="420"/>
        <v>2024</v>
      </c>
      <c r="AB3364" s="34">
        <f t="shared" si="421"/>
        <v>21</v>
      </c>
      <c r="AC3364" s="34">
        <f t="shared" si="422"/>
        <v>23</v>
      </c>
      <c r="AD3364" s="38">
        <f t="shared" si="423"/>
        <v>0</v>
      </c>
    </row>
    <row r="3365" spans="1:30" x14ac:dyDescent="0.35">
      <c r="A3365" s="39">
        <v>3354</v>
      </c>
      <c r="B3365" s="40">
        <v>4727</v>
      </c>
      <c r="C3365" s="40">
        <v>818</v>
      </c>
      <c r="D3365" s="40" t="s">
        <v>31</v>
      </c>
      <c r="E3365" s="40" t="s">
        <v>25</v>
      </c>
      <c r="F3365" s="40">
        <v>5</v>
      </c>
      <c r="G3365" s="41">
        <v>1677.79</v>
      </c>
      <c r="H3365" s="41">
        <f t="shared" si="416"/>
        <v>8388.9500000000007</v>
      </c>
      <c r="I3365" s="42">
        <v>45515.587500000001</v>
      </c>
      <c r="J3365" s="40">
        <v>9</v>
      </c>
      <c r="K3365" s="40" t="s">
        <v>45</v>
      </c>
      <c r="L3365" s="40">
        <v>491</v>
      </c>
      <c r="M3365" s="40">
        <v>99</v>
      </c>
      <c r="N3365" s="40">
        <v>242</v>
      </c>
      <c r="O3365" s="40">
        <v>139</v>
      </c>
      <c r="P3365" s="40">
        <v>2</v>
      </c>
      <c r="Q3365" s="40">
        <v>43</v>
      </c>
      <c r="R3365" s="40" t="str">
        <f t="shared" si="417"/>
        <v>2.Middle age</v>
      </c>
      <c r="S3365" s="40" t="s">
        <v>46</v>
      </c>
      <c r="T3365" s="40">
        <v>102471.96</v>
      </c>
      <c r="U3365" s="40" t="s">
        <v>28</v>
      </c>
      <c r="V3365" s="40" t="s">
        <v>29</v>
      </c>
      <c r="W3365" s="43">
        <v>45515</v>
      </c>
      <c r="X3365" s="47">
        <v>0.58750000000000002</v>
      </c>
      <c r="Y3365" s="41">
        <f t="shared" si="418"/>
        <v>11</v>
      </c>
      <c r="Z3365" s="41">
        <f t="shared" si="419"/>
        <v>11</v>
      </c>
      <c r="AA3365" s="40">
        <f t="shared" si="420"/>
        <v>2024</v>
      </c>
      <c r="AB3365" s="41">
        <f t="shared" si="421"/>
        <v>14</v>
      </c>
      <c r="AC3365" s="41">
        <f t="shared" si="422"/>
        <v>6</v>
      </c>
      <c r="AD3365" s="45">
        <f t="shared" si="423"/>
        <v>0</v>
      </c>
    </row>
    <row r="3366" spans="1:30" x14ac:dyDescent="0.35">
      <c r="A3366" s="32">
        <v>3355</v>
      </c>
      <c r="B3366" s="33">
        <v>1999</v>
      </c>
      <c r="C3366" s="33">
        <v>972</v>
      </c>
      <c r="D3366" s="33" t="s">
        <v>31</v>
      </c>
      <c r="E3366" s="33" t="s">
        <v>47</v>
      </c>
      <c r="F3366" s="33">
        <v>1</v>
      </c>
      <c r="G3366" s="34">
        <v>1268.97</v>
      </c>
      <c r="H3366" s="34">
        <f t="shared" si="416"/>
        <v>1268.97</v>
      </c>
      <c r="I3366" s="35">
        <v>45534.580555555556</v>
      </c>
      <c r="J3366" s="33">
        <v>3</v>
      </c>
      <c r="K3366" s="33" t="s">
        <v>26</v>
      </c>
      <c r="L3366" s="33">
        <v>325</v>
      </c>
      <c r="M3366" s="33">
        <v>85</v>
      </c>
      <c r="N3366" s="33">
        <v>179</v>
      </c>
      <c r="O3366" s="33">
        <v>189</v>
      </c>
      <c r="P3366" s="33">
        <v>6</v>
      </c>
      <c r="Q3366" s="33">
        <v>58</v>
      </c>
      <c r="R3366" s="33" t="str">
        <f t="shared" si="417"/>
        <v>2.Middle age</v>
      </c>
      <c r="S3366" s="33" t="s">
        <v>46</v>
      </c>
      <c r="T3366" s="33">
        <v>84737.22</v>
      </c>
      <c r="U3366" s="33" t="s">
        <v>42</v>
      </c>
      <c r="V3366" s="33" t="s">
        <v>29</v>
      </c>
      <c r="W3366" s="36">
        <v>45534</v>
      </c>
      <c r="X3366" s="37">
        <v>0.5805555555555556</v>
      </c>
      <c r="Y3366" s="34">
        <f t="shared" si="418"/>
        <v>30</v>
      </c>
      <c r="Z3366" s="34">
        <f t="shared" si="419"/>
        <v>30</v>
      </c>
      <c r="AA3366" s="33">
        <f t="shared" si="420"/>
        <v>2024</v>
      </c>
      <c r="AB3366" s="34">
        <f t="shared" si="421"/>
        <v>13</v>
      </c>
      <c r="AC3366" s="34">
        <f t="shared" si="422"/>
        <v>56</v>
      </c>
      <c r="AD3366" s="38">
        <f t="shared" si="423"/>
        <v>0</v>
      </c>
    </row>
    <row r="3367" spans="1:30" x14ac:dyDescent="0.35">
      <c r="A3367" s="39">
        <v>3356</v>
      </c>
      <c r="B3367" s="40">
        <v>7342</v>
      </c>
      <c r="C3367" s="40">
        <v>272</v>
      </c>
      <c r="D3367" s="40" t="s">
        <v>49</v>
      </c>
      <c r="E3367" s="40" t="s">
        <v>25</v>
      </c>
      <c r="F3367" s="40">
        <v>1</v>
      </c>
      <c r="G3367" s="41">
        <v>1106.44</v>
      </c>
      <c r="H3367" s="41">
        <f t="shared" si="416"/>
        <v>1106.44</v>
      </c>
      <c r="I3367" s="42">
        <v>45350.540277777778</v>
      </c>
      <c r="J3367" s="40">
        <v>12</v>
      </c>
      <c r="K3367" s="40" t="s">
        <v>36</v>
      </c>
      <c r="L3367" s="40">
        <v>38</v>
      </c>
      <c r="M3367" s="40">
        <v>122</v>
      </c>
      <c r="N3367" s="40">
        <v>189</v>
      </c>
      <c r="O3367" s="40">
        <v>155</v>
      </c>
      <c r="P3367" s="40">
        <v>4</v>
      </c>
      <c r="Q3367" s="40">
        <v>19</v>
      </c>
      <c r="R3367" s="40" t="str">
        <f t="shared" si="417"/>
        <v>1.Young age</v>
      </c>
      <c r="S3367" s="40" t="s">
        <v>46</v>
      </c>
      <c r="T3367" s="40">
        <v>103494.31</v>
      </c>
      <c r="U3367" s="40" t="s">
        <v>33</v>
      </c>
      <c r="V3367" s="40" t="s">
        <v>43</v>
      </c>
      <c r="W3367" s="43">
        <v>45350</v>
      </c>
      <c r="X3367" s="44">
        <v>0.54027777777777775</v>
      </c>
      <c r="Y3367" s="41">
        <f t="shared" si="418"/>
        <v>28</v>
      </c>
      <c r="Z3367" s="41">
        <f t="shared" si="419"/>
        <v>28</v>
      </c>
      <c r="AA3367" s="40">
        <f t="shared" si="420"/>
        <v>2024</v>
      </c>
      <c r="AB3367" s="41">
        <f t="shared" si="421"/>
        <v>12</v>
      </c>
      <c r="AC3367" s="41">
        <f t="shared" si="422"/>
        <v>58</v>
      </c>
      <c r="AD3367" s="45">
        <f t="shared" si="423"/>
        <v>0</v>
      </c>
    </row>
    <row r="3368" spans="1:30" x14ac:dyDescent="0.35">
      <c r="A3368" s="32">
        <v>3357</v>
      </c>
      <c r="B3368" s="33">
        <v>9561</v>
      </c>
      <c r="C3368" s="33">
        <v>150</v>
      </c>
      <c r="D3368" s="33" t="s">
        <v>38</v>
      </c>
      <c r="E3368" s="33" t="s">
        <v>25</v>
      </c>
      <c r="F3368" s="33">
        <v>4</v>
      </c>
      <c r="G3368" s="34">
        <v>1521.26</v>
      </c>
      <c r="H3368" s="34">
        <f t="shared" si="416"/>
        <v>6085.04</v>
      </c>
      <c r="I3368" s="35">
        <v>45450.580555555556</v>
      </c>
      <c r="J3368" s="33">
        <v>15</v>
      </c>
      <c r="K3368" s="33" t="s">
        <v>32</v>
      </c>
      <c r="L3368" s="33">
        <v>82</v>
      </c>
      <c r="M3368" s="33">
        <v>137</v>
      </c>
      <c r="N3368" s="33">
        <v>167</v>
      </c>
      <c r="O3368" s="33">
        <v>332</v>
      </c>
      <c r="P3368" s="33">
        <v>4</v>
      </c>
      <c r="Q3368" s="33">
        <v>66</v>
      </c>
      <c r="R3368" s="33" t="str">
        <f t="shared" si="417"/>
        <v xml:space="preserve">3.Senior Citizen </v>
      </c>
      <c r="S3368" s="33" t="s">
        <v>46</v>
      </c>
      <c r="T3368" s="33">
        <v>24027.87</v>
      </c>
      <c r="U3368" s="33" t="s">
        <v>42</v>
      </c>
      <c r="V3368" s="33" t="s">
        <v>43</v>
      </c>
      <c r="W3368" s="36">
        <v>45450</v>
      </c>
      <c r="X3368" s="46">
        <v>0.5805555555555556</v>
      </c>
      <c r="Y3368" s="34">
        <f t="shared" si="418"/>
        <v>7</v>
      </c>
      <c r="Z3368" s="34">
        <f t="shared" si="419"/>
        <v>7</v>
      </c>
      <c r="AA3368" s="33">
        <f t="shared" si="420"/>
        <v>2024</v>
      </c>
      <c r="AB3368" s="34">
        <f t="shared" si="421"/>
        <v>13</v>
      </c>
      <c r="AC3368" s="34">
        <f t="shared" si="422"/>
        <v>56</v>
      </c>
      <c r="AD3368" s="38">
        <f t="shared" si="423"/>
        <v>0</v>
      </c>
    </row>
    <row r="3369" spans="1:30" x14ac:dyDescent="0.35">
      <c r="A3369" s="39">
        <v>3358</v>
      </c>
      <c r="B3369" s="40">
        <v>7858</v>
      </c>
      <c r="C3369" s="40">
        <v>510</v>
      </c>
      <c r="D3369" s="40" t="s">
        <v>38</v>
      </c>
      <c r="E3369" s="40" t="s">
        <v>47</v>
      </c>
      <c r="F3369" s="40">
        <v>4</v>
      </c>
      <c r="G3369" s="41">
        <v>1237.22</v>
      </c>
      <c r="H3369" s="41">
        <f t="shared" si="416"/>
        <v>4948.88</v>
      </c>
      <c r="I3369" s="42">
        <v>45303.200694444444</v>
      </c>
      <c r="J3369" s="40">
        <v>6</v>
      </c>
      <c r="K3369" s="40" t="s">
        <v>45</v>
      </c>
      <c r="L3369" s="40">
        <v>467</v>
      </c>
      <c r="M3369" s="40">
        <v>81</v>
      </c>
      <c r="N3369" s="40">
        <v>234</v>
      </c>
      <c r="O3369" s="40">
        <v>370</v>
      </c>
      <c r="P3369" s="40">
        <v>4</v>
      </c>
      <c r="Q3369" s="40">
        <v>45</v>
      </c>
      <c r="R3369" s="40" t="str">
        <f t="shared" si="417"/>
        <v>2.Middle age</v>
      </c>
      <c r="S3369" s="40" t="s">
        <v>27</v>
      </c>
      <c r="T3369" s="40">
        <v>98107.6</v>
      </c>
      <c r="U3369" s="40" t="s">
        <v>42</v>
      </c>
      <c r="V3369" s="40" t="s">
        <v>34</v>
      </c>
      <c r="W3369" s="43">
        <v>45303</v>
      </c>
      <c r="X3369" s="47">
        <v>0.20069444444444445</v>
      </c>
      <c r="Y3369" s="41">
        <f t="shared" si="418"/>
        <v>12</v>
      </c>
      <c r="Z3369" s="41">
        <f t="shared" si="419"/>
        <v>12</v>
      </c>
      <c r="AA3369" s="40">
        <f t="shared" si="420"/>
        <v>2024</v>
      </c>
      <c r="AB3369" s="41">
        <f t="shared" si="421"/>
        <v>4</v>
      </c>
      <c r="AC3369" s="41">
        <f t="shared" si="422"/>
        <v>49</v>
      </c>
      <c r="AD3369" s="45">
        <f t="shared" si="423"/>
        <v>0</v>
      </c>
    </row>
    <row r="3370" spans="1:30" x14ac:dyDescent="0.35">
      <c r="A3370" s="32">
        <v>3359</v>
      </c>
      <c r="B3370" s="33">
        <v>9773</v>
      </c>
      <c r="C3370" s="33">
        <v>732</v>
      </c>
      <c r="D3370" s="33" t="s">
        <v>38</v>
      </c>
      <c r="E3370" s="33" t="s">
        <v>25</v>
      </c>
      <c r="F3370" s="33">
        <v>1</v>
      </c>
      <c r="G3370" s="34">
        <v>81.67</v>
      </c>
      <c r="H3370" s="34">
        <f t="shared" si="416"/>
        <v>81.67</v>
      </c>
      <c r="I3370" s="35">
        <v>45526.962500000001</v>
      </c>
      <c r="J3370" s="33">
        <v>18</v>
      </c>
      <c r="K3370" s="33" t="s">
        <v>26</v>
      </c>
      <c r="L3370" s="33">
        <v>489</v>
      </c>
      <c r="M3370" s="33">
        <v>110</v>
      </c>
      <c r="N3370" s="33">
        <v>139</v>
      </c>
      <c r="O3370" s="33">
        <v>492</v>
      </c>
      <c r="P3370" s="33">
        <v>1</v>
      </c>
      <c r="Q3370" s="33">
        <v>19</v>
      </c>
      <c r="R3370" s="33" t="str">
        <f t="shared" si="417"/>
        <v>1.Young age</v>
      </c>
      <c r="S3370" s="33" t="s">
        <v>41</v>
      </c>
      <c r="T3370" s="33">
        <v>28665.88</v>
      </c>
      <c r="U3370" s="33" t="s">
        <v>33</v>
      </c>
      <c r="V3370" s="33" t="s">
        <v>43</v>
      </c>
      <c r="W3370" s="36">
        <v>45526</v>
      </c>
      <c r="X3370" s="37">
        <v>0.96250000000000002</v>
      </c>
      <c r="Y3370" s="34">
        <f t="shared" si="418"/>
        <v>22</v>
      </c>
      <c r="Z3370" s="34">
        <f t="shared" si="419"/>
        <v>22</v>
      </c>
      <c r="AA3370" s="33">
        <f t="shared" si="420"/>
        <v>2024</v>
      </c>
      <c r="AB3370" s="34">
        <f t="shared" si="421"/>
        <v>23</v>
      </c>
      <c r="AC3370" s="34">
        <f t="shared" si="422"/>
        <v>6</v>
      </c>
      <c r="AD3370" s="38">
        <f t="shared" si="423"/>
        <v>0</v>
      </c>
    </row>
    <row r="3371" spans="1:30" x14ac:dyDescent="0.35">
      <c r="A3371" s="39">
        <v>3360</v>
      </c>
      <c r="B3371" s="40">
        <v>8779</v>
      </c>
      <c r="C3371" s="40">
        <v>539</v>
      </c>
      <c r="D3371" s="40" t="s">
        <v>52</v>
      </c>
      <c r="E3371" s="40" t="s">
        <v>47</v>
      </c>
      <c r="F3371" s="40">
        <v>2</v>
      </c>
      <c r="G3371" s="41">
        <v>1261.17</v>
      </c>
      <c r="H3371" s="41">
        <f t="shared" si="416"/>
        <v>2522.34</v>
      </c>
      <c r="I3371" s="42">
        <v>45320.996527777781</v>
      </c>
      <c r="J3371" s="40">
        <v>4</v>
      </c>
      <c r="K3371" s="40" t="s">
        <v>36</v>
      </c>
      <c r="L3371" s="40">
        <v>450</v>
      </c>
      <c r="M3371" s="40">
        <v>97</v>
      </c>
      <c r="N3371" s="40">
        <v>196</v>
      </c>
      <c r="O3371" s="40">
        <v>404</v>
      </c>
      <c r="P3371" s="40">
        <v>1</v>
      </c>
      <c r="Q3371" s="40">
        <v>52</v>
      </c>
      <c r="R3371" s="40" t="str">
        <f t="shared" si="417"/>
        <v>2.Middle age</v>
      </c>
      <c r="S3371" s="40" t="s">
        <v>27</v>
      </c>
      <c r="T3371" s="40">
        <v>73556.23</v>
      </c>
      <c r="U3371" s="40" t="s">
        <v>28</v>
      </c>
      <c r="V3371" s="40" t="s">
        <v>34</v>
      </c>
      <c r="W3371" s="43">
        <v>45320</v>
      </c>
      <c r="X3371" s="44">
        <v>0.99652777777777779</v>
      </c>
      <c r="Y3371" s="41">
        <f t="shared" si="418"/>
        <v>29</v>
      </c>
      <c r="Z3371" s="41">
        <f t="shared" si="419"/>
        <v>29</v>
      </c>
      <c r="AA3371" s="40">
        <f t="shared" si="420"/>
        <v>2024</v>
      </c>
      <c r="AB3371" s="41">
        <f t="shared" si="421"/>
        <v>23</v>
      </c>
      <c r="AC3371" s="41">
        <f t="shared" si="422"/>
        <v>55</v>
      </c>
      <c r="AD3371" s="45">
        <f t="shared" si="423"/>
        <v>0</v>
      </c>
    </row>
    <row r="3372" spans="1:30" x14ac:dyDescent="0.35">
      <c r="A3372" s="32">
        <v>3361</v>
      </c>
      <c r="B3372" s="33">
        <v>4860</v>
      </c>
      <c r="C3372" s="33">
        <v>714</v>
      </c>
      <c r="D3372" s="33" t="s">
        <v>39</v>
      </c>
      <c r="E3372" s="33" t="s">
        <v>47</v>
      </c>
      <c r="F3372" s="33">
        <v>1</v>
      </c>
      <c r="G3372" s="34">
        <v>499.47</v>
      </c>
      <c r="H3372" s="34">
        <f t="shared" si="416"/>
        <v>499.47</v>
      </c>
      <c r="I3372" s="35">
        <v>45368.052777777775</v>
      </c>
      <c r="J3372" s="33">
        <v>10</v>
      </c>
      <c r="K3372" s="33" t="s">
        <v>32</v>
      </c>
      <c r="L3372" s="33">
        <v>148</v>
      </c>
      <c r="M3372" s="33">
        <v>129</v>
      </c>
      <c r="N3372" s="33">
        <v>135</v>
      </c>
      <c r="O3372" s="33">
        <v>254</v>
      </c>
      <c r="P3372" s="33">
        <v>4</v>
      </c>
      <c r="Q3372" s="33">
        <v>67</v>
      </c>
      <c r="R3372" s="33" t="str">
        <f t="shared" si="417"/>
        <v xml:space="preserve">3.Senior Citizen </v>
      </c>
      <c r="S3372" s="33" t="s">
        <v>27</v>
      </c>
      <c r="T3372" s="33">
        <v>74308.83</v>
      </c>
      <c r="U3372" s="33" t="s">
        <v>37</v>
      </c>
      <c r="V3372" s="33" t="s">
        <v>43</v>
      </c>
      <c r="W3372" s="36">
        <v>45368</v>
      </c>
      <c r="X3372" s="37">
        <v>5.2777777777777778E-2</v>
      </c>
      <c r="Y3372" s="34">
        <f t="shared" si="418"/>
        <v>17</v>
      </c>
      <c r="Z3372" s="34">
        <f t="shared" si="419"/>
        <v>17</v>
      </c>
      <c r="AA3372" s="33">
        <f t="shared" si="420"/>
        <v>2024</v>
      </c>
      <c r="AB3372" s="34">
        <f t="shared" si="421"/>
        <v>1</v>
      </c>
      <c r="AC3372" s="34">
        <f t="shared" si="422"/>
        <v>16</v>
      </c>
      <c r="AD3372" s="38">
        <f t="shared" si="423"/>
        <v>0</v>
      </c>
    </row>
    <row r="3373" spans="1:30" x14ac:dyDescent="0.35">
      <c r="A3373" s="39">
        <v>3362</v>
      </c>
      <c r="B3373" s="40">
        <v>8803</v>
      </c>
      <c r="C3373" s="40">
        <v>366</v>
      </c>
      <c r="D3373" s="40" t="s">
        <v>44</v>
      </c>
      <c r="E3373" s="40" t="s">
        <v>25</v>
      </c>
      <c r="F3373" s="40">
        <v>4</v>
      </c>
      <c r="G3373" s="41">
        <v>1598.28</v>
      </c>
      <c r="H3373" s="41">
        <f t="shared" si="416"/>
        <v>6393.12</v>
      </c>
      <c r="I3373" s="42">
        <v>45542.607638888891</v>
      </c>
      <c r="J3373" s="40">
        <v>7</v>
      </c>
      <c r="K3373" s="40" t="s">
        <v>26</v>
      </c>
      <c r="L3373" s="40">
        <v>463</v>
      </c>
      <c r="M3373" s="40">
        <v>50</v>
      </c>
      <c r="N3373" s="40">
        <v>212</v>
      </c>
      <c r="O3373" s="40">
        <v>100</v>
      </c>
      <c r="P3373" s="40">
        <v>3</v>
      </c>
      <c r="Q3373" s="40">
        <v>69</v>
      </c>
      <c r="R3373" s="40" t="str">
        <f t="shared" si="417"/>
        <v xml:space="preserve">3.Senior Citizen </v>
      </c>
      <c r="S3373" s="40" t="s">
        <v>46</v>
      </c>
      <c r="T3373" s="40">
        <v>58547.35</v>
      </c>
      <c r="U3373" s="40" t="s">
        <v>42</v>
      </c>
      <c r="V3373" s="40" t="s">
        <v>29</v>
      </c>
      <c r="W3373" s="43">
        <v>45542</v>
      </c>
      <c r="X3373" s="47">
        <v>0.60763888888888884</v>
      </c>
      <c r="Y3373" s="41">
        <f t="shared" si="418"/>
        <v>7</v>
      </c>
      <c r="Z3373" s="41">
        <f t="shared" si="419"/>
        <v>7</v>
      </c>
      <c r="AA3373" s="40">
        <f t="shared" si="420"/>
        <v>2024</v>
      </c>
      <c r="AB3373" s="41">
        <f t="shared" si="421"/>
        <v>14</v>
      </c>
      <c r="AC3373" s="41">
        <f t="shared" si="422"/>
        <v>35</v>
      </c>
      <c r="AD3373" s="45">
        <f t="shared" si="423"/>
        <v>0</v>
      </c>
    </row>
    <row r="3374" spans="1:30" x14ac:dyDescent="0.35">
      <c r="A3374" s="32">
        <v>3363</v>
      </c>
      <c r="B3374" s="33">
        <v>5896</v>
      </c>
      <c r="C3374" s="33">
        <v>252</v>
      </c>
      <c r="D3374" s="33" t="s">
        <v>49</v>
      </c>
      <c r="E3374" s="33" t="s">
        <v>25</v>
      </c>
      <c r="F3374" s="33">
        <v>2</v>
      </c>
      <c r="G3374" s="34">
        <v>297.29000000000002</v>
      </c>
      <c r="H3374" s="34">
        <f t="shared" si="416"/>
        <v>594.58000000000004</v>
      </c>
      <c r="I3374" s="35">
        <v>45525.347916666666</v>
      </c>
      <c r="J3374" s="33">
        <v>13</v>
      </c>
      <c r="K3374" s="33" t="s">
        <v>40</v>
      </c>
      <c r="L3374" s="33">
        <v>220</v>
      </c>
      <c r="M3374" s="33">
        <v>86</v>
      </c>
      <c r="N3374" s="33">
        <v>222</v>
      </c>
      <c r="O3374" s="33">
        <v>439</v>
      </c>
      <c r="P3374" s="33">
        <v>6</v>
      </c>
      <c r="Q3374" s="33">
        <v>26</v>
      </c>
      <c r="R3374" s="33" t="str">
        <f t="shared" si="417"/>
        <v>1.Young age</v>
      </c>
      <c r="S3374" s="33" t="s">
        <v>41</v>
      </c>
      <c r="T3374" s="33">
        <v>59731.63</v>
      </c>
      <c r="U3374" s="33" t="s">
        <v>33</v>
      </c>
      <c r="V3374" s="33" t="s">
        <v>29</v>
      </c>
      <c r="W3374" s="36">
        <v>45525</v>
      </c>
      <c r="X3374" s="37">
        <v>0.34791666666666665</v>
      </c>
      <c r="Y3374" s="34">
        <f t="shared" si="418"/>
        <v>21</v>
      </c>
      <c r="Z3374" s="34">
        <f t="shared" si="419"/>
        <v>21</v>
      </c>
      <c r="AA3374" s="33">
        <f t="shared" si="420"/>
        <v>2024</v>
      </c>
      <c r="AB3374" s="34">
        <f t="shared" si="421"/>
        <v>8</v>
      </c>
      <c r="AC3374" s="34">
        <f t="shared" si="422"/>
        <v>21</v>
      </c>
      <c r="AD3374" s="38">
        <f t="shared" si="423"/>
        <v>0</v>
      </c>
    </row>
    <row r="3375" spans="1:30" x14ac:dyDescent="0.35">
      <c r="A3375" s="39">
        <v>3364</v>
      </c>
      <c r="B3375" s="40">
        <v>2293</v>
      </c>
      <c r="C3375" s="40">
        <v>191</v>
      </c>
      <c r="D3375" s="40" t="s">
        <v>39</v>
      </c>
      <c r="E3375" s="40" t="s">
        <v>25</v>
      </c>
      <c r="F3375" s="40">
        <v>4</v>
      </c>
      <c r="G3375" s="41">
        <v>1324.72</v>
      </c>
      <c r="H3375" s="41">
        <f t="shared" si="416"/>
        <v>5298.88</v>
      </c>
      <c r="I3375" s="42">
        <v>45546.390972222223</v>
      </c>
      <c r="J3375" s="40">
        <v>3</v>
      </c>
      <c r="K3375" s="40" t="s">
        <v>36</v>
      </c>
      <c r="L3375" s="40">
        <v>492</v>
      </c>
      <c r="M3375" s="40">
        <v>86</v>
      </c>
      <c r="N3375" s="40">
        <v>152</v>
      </c>
      <c r="O3375" s="40">
        <v>451</v>
      </c>
      <c r="P3375" s="40">
        <v>7</v>
      </c>
      <c r="Q3375" s="40">
        <v>33</v>
      </c>
      <c r="R3375" s="40" t="str">
        <f t="shared" si="417"/>
        <v>1.Young age</v>
      </c>
      <c r="S3375" s="40" t="s">
        <v>27</v>
      </c>
      <c r="T3375" s="40">
        <v>60259.67</v>
      </c>
      <c r="U3375" s="40" t="s">
        <v>37</v>
      </c>
      <c r="V3375" s="40" t="s">
        <v>29</v>
      </c>
      <c r="W3375" s="43">
        <v>45546</v>
      </c>
      <c r="X3375" s="47">
        <v>0.39097222222222222</v>
      </c>
      <c r="Y3375" s="41">
        <f t="shared" si="418"/>
        <v>11</v>
      </c>
      <c r="Z3375" s="41">
        <f t="shared" si="419"/>
        <v>11</v>
      </c>
      <c r="AA3375" s="40">
        <f t="shared" si="420"/>
        <v>2024</v>
      </c>
      <c r="AB3375" s="41">
        <f t="shared" si="421"/>
        <v>9</v>
      </c>
      <c r="AC3375" s="41">
        <f t="shared" si="422"/>
        <v>23</v>
      </c>
      <c r="AD3375" s="45">
        <f t="shared" si="423"/>
        <v>0</v>
      </c>
    </row>
    <row r="3376" spans="1:30" x14ac:dyDescent="0.35">
      <c r="A3376" s="32">
        <v>3365</v>
      </c>
      <c r="B3376" s="33">
        <v>7468</v>
      </c>
      <c r="C3376" s="33">
        <v>476</v>
      </c>
      <c r="D3376" s="33" t="s">
        <v>38</v>
      </c>
      <c r="E3376" s="33" t="s">
        <v>25</v>
      </c>
      <c r="F3376" s="33">
        <v>1</v>
      </c>
      <c r="G3376" s="34">
        <v>1724.39</v>
      </c>
      <c r="H3376" s="34">
        <f t="shared" si="416"/>
        <v>1724.39</v>
      </c>
      <c r="I3376" s="35">
        <v>45480.493750000001</v>
      </c>
      <c r="J3376" s="33">
        <v>3</v>
      </c>
      <c r="K3376" s="33" t="s">
        <v>36</v>
      </c>
      <c r="L3376" s="33">
        <v>229</v>
      </c>
      <c r="M3376" s="33">
        <v>109</v>
      </c>
      <c r="N3376" s="33">
        <v>157</v>
      </c>
      <c r="O3376" s="33">
        <v>298</v>
      </c>
      <c r="P3376" s="33">
        <v>10</v>
      </c>
      <c r="Q3376" s="33">
        <v>61</v>
      </c>
      <c r="R3376" s="33" t="str">
        <f t="shared" si="417"/>
        <v xml:space="preserve">3.Senior Citizen </v>
      </c>
      <c r="S3376" s="33" t="s">
        <v>41</v>
      </c>
      <c r="T3376" s="33">
        <v>38275.56</v>
      </c>
      <c r="U3376" s="33" t="s">
        <v>28</v>
      </c>
      <c r="V3376" s="33" t="s">
        <v>50</v>
      </c>
      <c r="W3376" s="36">
        <v>45480</v>
      </c>
      <c r="X3376" s="46">
        <v>0.49375000000000002</v>
      </c>
      <c r="Y3376" s="34">
        <f t="shared" si="418"/>
        <v>7</v>
      </c>
      <c r="Z3376" s="34">
        <f t="shared" si="419"/>
        <v>7</v>
      </c>
      <c r="AA3376" s="33">
        <f t="shared" si="420"/>
        <v>2024</v>
      </c>
      <c r="AB3376" s="34">
        <f t="shared" si="421"/>
        <v>11</v>
      </c>
      <c r="AC3376" s="34">
        <f t="shared" si="422"/>
        <v>51</v>
      </c>
      <c r="AD3376" s="38">
        <f t="shared" si="423"/>
        <v>0</v>
      </c>
    </row>
    <row r="3377" spans="1:30" x14ac:dyDescent="0.35">
      <c r="A3377" s="39">
        <v>3366</v>
      </c>
      <c r="B3377" s="40">
        <v>1568</v>
      </c>
      <c r="C3377" s="40">
        <v>274</v>
      </c>
      <c r="D3377" s="40" t="s">
        <v>52</v>
      </c>
      <c r="E3377" s="40" t="s">
        <v>47</v>
      </c>
      <c r="F3377" s="40">
        <v>3</v>
      </c>
      <c r="G3377" s="41">
        <v>623.41</v>
      </c>
      <c r="H3377" s="41">
        <f t="shared" si="416"/>
        <v>1870.23</v>
      </c>
      <c r="I3377" s="42">
        <v>45434.109027777777</v>
      </c>
      <c r="J3377" s="40">
        <v>14</v>
      </c>
      <c r="K3377" s="40" t="s">
        <v>36</v>
      </c>
      <c r="L3377" s="40">
        <v>424</v>
      </c>
      <c r="M3377" s="40">
        <v>128</v>
      </c>
      <c r="N3377" s="40">
        <v>126</v>
      </c>
      <c r="O3377" s="40">
        <v>418</v>
      </c>
      <c r="P3377" s="40">
        <v>7</v>
      </c>
      <c r="Q3377" s="40">
        <v>51</v>
      </c>
      <c r="R3377" s="40" t="str">
        <f t="shared" si="417"/>
        <v>2.Middle age</v>
      </c>
      <c r="S3377" s="40" t="s">
        <v>46</v>
      </c>
      <c r="T3377" s="40">
        <v>119433.41</v>
      </c>
      <c r="U3377" s="40" t="s">
        <v>42</v>
      </c>
      <c r="V3377" s="40" t="s">
        <v>50</v>
      </c>
      <c r="W3377" s="43">
        <v>45434</v>
      </c>
      <c r="X3377" s="44">
        <v>0.10902777777777778</v>
      </c>
      <c r="Y3377" s="41">
        <f t="shared" si="418"/>
        <v>22</v>
      </c>
      <c r="Z3377" s="41">
        <f t="shared" si="419"/>
        <v>22</v>
      </c>
      <c r="AA3377" s="40">
        <f t="shared" si="420"/>
        <v>2024</v>
      </c>
      <c r="AB3377" s="41">
        <f t="shared" si="421"/>
        <v>2</v>
      </c>
      <c r="AC3377" s="41">
        <f t="shared" si="422"/>
        <v>37</v>
      </c>
      <c r="AD3377" s="45">
        <f t="shared" si="423"/>
        <v>0</v>
      </c>
    </row>
    <row r="3378" spans="1:30" x14ac:dyDescent="0.35">
      <c r="A3378" s="32">
        <v>3367</v>
      </c>
      <c r="B3378" s="33">
        <v>9226</v>
      </c>
      <c r="C3378" s="33">
        <v>680</v>
      </c>
      <c r="D3378" s="33" t="s">
        <v>24</v>
      </c>
      <c r="E3378" s="33" t="s">
        <v>47</v>
      </c>
      <c r="F3378" s="33">
        <v>1</v>
      </c>
      <c r="G3378" s="34">
        <v>788.17</v>
      </c>
      <c r="H3378" s="34">
        <f t="shared" si="416"/>
        <v>788.17</v>
      </c>
      <c r="I3378" s="35">
        <v>45345.109722222223</v>
      </c>
      <c r="J3378" s="33">
        <v>18</v>
      </c>
      <c r="K3378" s="33" t="s">
        <v>32</v>
      </c>
      <c r="L3378" s="33">
        <v>216</v>
      </c>
      <c r="M3378" s="33">
        <v>56</v>
      </c>
      <c r="N3378" s="33">
        <v>147</v>
      </c>
      <c r="O3378" s="33">
        <v>494</v>
      </c>
      <c r="P3378" s="33">
        <v>5</v>
      </c>
      <c r="Q3378" s="33">
        <v>27</v>
      </c>
      <c r="R3378" s="33" t="str">
        <f t="shared" si="417"/>
        <v>1.Young age</v>
      </c>
      <c r="S3378" s="33" t="s">
        <v>46</v>
      </c>
      <c r="T3378" s="33">
        <v>74751.45</v>
      </c>
      <c r="U3378" s="33" t="s">
        <v>37</v>
      </c>
      <c r="V3378" s="33" t="s">
        <v>29</v>
      </c>
      <c r="W3378" s="36">
        <v>45345</v>
      </c>
      <c r="X3378" s="37">
        <v>0.10972222222222222</v>
      </c>
      <c r="Y3378" s="34">
        <f t="shared" si="418"/>
        <v>23</v>
      </c>
      <c r="Z3378" s="34">
        <f t="shared" si="419"/>
        <v>23</v>
      </c>
      <c r="AA3378" s="33">
        <f t="shared" si="420"/>
        <v>2024</v>
      </c>
      <c r="AB3378" s="34">
        <f t="shared" si="421"/>
        <v>2</v>
      </c>
      <c r="AC3378" s="34">
        <f t="shared" si="422"/>
        <v>38</v>
      </c>
      <c r="AD3378" s="38">
        <f t="shared" si="423"/>
        <v>0</v>
      </c>
    </row>
    <row r="3379" spans="1:30" x14ac:dyDescent="0.35">
      <c r="A3379" s="39">
        <v>3368</v>
      </c>
      <c r="B3379" s="40">
        <v>9467</v>
      </c>
      <c r="C3379" s="40">
        <v>220</v>
      </c>
      <c r="D3379" s="40" t="s">
        <v>52</v>
      </c>
      <c r="E3379" s="40" t="s">
        <v>25</v>
      </c>
      <c r="F3379" s="40">
        <v>1</v>
      </c>
      <c r="G3379" s="41">
        <v>1363.03</v>
      </c>
      <c r="H3379" s="41">
        <f t="shared" si="416"/>
        <v>1363.03</v>
      </c>
      <c r="I3379" s="42">
        <v>45480.688888888886</v>
      </c>
      <c r="J3379" s="40">
        <v>13</v>
      </c>
      <c r="K3379" s="40" t="s">
        <v>45</v>
      </c>
      <c r="L3379" s="40">
        <v>397</v>
      </c>
      <c r="M3379" s="40">
        <v>131</v>
      </c>
      <c r="N3379" s="40">
        <v>186</v>
      </c>
      <c r="O3379" s="40">
        <v>330</v>
      </c>
      <c r="P3379" s="40">
        <v>8</v>
      </c>
      <c r="Q3379" s="40">
        <v>18</v>
      </c>
      <c r="R3379" s="40" t="str">
        <f t="shared" si="417"/>
        <v>1.Young age</v>
      </c>
      <c r="S3379" s="40" t="s">
        <v>27</v>
      </c>
      <c r="T3379" s="40">
        <v>80487.47</v>
      </c>
      <c r="U3379" s="40" t="s">
        <v>28</v>
      </c>
      <c r="V3379" s="40" t="s">
        <v>50</v>
      </c>
      <c r="W3379" s="43">
        <v>45480</v>
      </c>
      <c r="X3379" s="47">
        <v>0.68888888888888888</v>
      </c>
      <c r="Y3379" s="41">
        <f t="shared" si="418"/>
        <v>7</v>
      </c>
      <c r="Z3379" s="41">
        <f t="shared" si="419"/>
        <v>7</v>
      </c>
      <c r="AA3379" s="40">
        <f t="shared" si="420"/>
        <v>2024</v>
      </c>
      <c r="AB3379" s="41">
        <f t="shared" si="421"/>
        <v>16</v>
      </c>
      <c r="AC3379" s="41">
        <f t="shared" si="422"/>
        <v>32</v>
      </c>
      <c r="AD3379" s="45">
        <f t="shared" si="423"/>
        <v>0</v>
      </c>
    </row>
    <row r="3380" spans="1:30" x14ac:dyDescent="0.35">
      <c r="A3380" s="32">
        <v>3369</v>
      </c>
      <c r="B3380" s="33">
        <v>3415</v>
      </c>
      <c r="C3380" s="33">
        <v>114</v>
      </c>
      <c r="D3380" s="33" t="s">
        <v>44</v>
      </c>
      <c r="E3380" s="33" t="s">
        <v>25</v>
      </c>
      <c r="F3380" s="33">
        <v>3</v>
      </c>
      <c r="G3380" s="34">
        <v>1049.1600000000001</v>
      </c>
      <c r="H3380" s="34">
        <f t="shared" si="416"/>
        <v>3147.4800000000005</v>
      </c>
      <c r="I3380" s="35">
        <v>45426.321527777778</v>
      </c>
      <c r="J3380" s="33">
        <v>4</v>
      </c>
      <c r="K3380" s="33" t="s">
        <v>40</v>
      </c>
      <c r="L3380" s="33">
        <v>132</v>
      </c>
      <c r="M3380" s="33">
        <v>90</v>
      </c>
      <c r="N3380" s="33">
        <v>233</v>
      </c>
      <c r="O3380" s="33">
        <v>171</v>
      </c>
      <c r="P3380" s="33">
        <v>5</v>
      </c>
      <c r="Q3380" s="33">
        <v>61</v>
      </c>
      <c r="R3380" s="33" t="str">
        <f t="shared" si="417"/>
        <v xml:space="preserve">3.Senior Citizen </v>
      </c>
      <c r="S3380" s="33" t="s">
        <v>27</v>
      </c>
      <c r="T3380" s="33">
        <v>61669.32</v>
      </c>
      <c r="U3380" s="33" t="s">
        <v>33</v>
      </c>
      <c r="V3380" s="33" t="s">
        <v>50</v>
      </c>
      <c r="W3380" s="36">
        <v>45426</v>
      </c>
      <c r="X3380" s="37">
        <v>0.3215277777777778</v>
      </c>
      <c r="Y3380" s="34">
        <f t="shared" si="418"/>
        <v>14</v>
      </c>
      <c r="Z3380" s="34">
        <f t="shared" si="419"/>
        <v>14</v>
      </c>
      <c r="AA3380" s="33">
        <f t="shared" si="420"/>
        <v>2024</v>
      </c>
      <c r="AB3380" s="34">
        <f t="shared" si="421"/>
        <v>7</v>
      </c>
      <c r="AC3380" s="34">
        <f t="shared" si="422"/>
        <v>43</v>
      </c>
      <c r="AD3380" s="38">
        <f t="shared" si="423"/>
        <v>0</v>
      </c>
    </row>
    <row r="3381" spans="1:30" x14ac:dyDescent="0.35">
      <c r="A3381" s="39">
        <v>3370</v>
      </c>
      <c r="B3381" s="40">
        <v>2970</v>
      </c>
      <c r="C3381" s="40">
        <v>835</v>
      </c>
      <c r="D3381" s="40" t="s">
        <v>51</v>
      </c>
      <c r="E3381" s="40" t="s">
        <v>47</v>
      </c>
      <c r="F3381" s="40">
        <v>5</v>
      </c>
      <c r="G3381" s="41">
        <v>416.25</v>
      </c>
      <c r="H3381" s="41">
        <f t="shared" si="416"/>
        <v>2081.25</v>
      </c>
      <c r="I3381" s="42">
        <v>45498.405555555553</v>
      </c>
      <c r="J3381" s="40">
        <v>4</v>
      </c>
      <c r="K3381" s="40" t="s">
        <v>36</v>
      </c>
      <c r="L3381" s="40">
        <v>73</v>
      </c>
      <c r="M3381" s="40">
        <v>145</v>
      </c>
      <c r="N3381" s="40">
        <v>124</v>
      </c>
      <c r="O3381" s="40">
        <v>404</v>
      </c>
      <c r="P3381" s="40">
        <v>2</v>
      </c>
      <c r="Q3381" s="40">
        <v>19</v>
      </c>
      <c r="R3381" s="40" t="str">
        <f t="shared" si="417"/>
        <v>1.Young age</v>
      </c>
      <c r="S3381" s="40" t="s">
        <v>27</v>
      </c>
      <c r="T3381" s="40">
        <v>77200.14</v>
      </c>
      <c r="U3381" s="40" t="s">
        <v>28</v>
      </c>
      <c r="V3381" s="40" t="s">
        <v>29</v>
      </c>
      <c r="W3381" s="43">
        <v>45498</v>
      </c>
      <c r="X3381" s="44">
        <v>0.40555555555555556</v>
      </c>
      <c r="Y3381" s="41">
        <f t="shared" si="418"/>
        <v>25</v>
      </c>
      <c r="Z3381" s="41">
        <f t="shared" si="419"/>
        <v>25</v>
      </c>
      <c r="AA3381" s="40">
        <f t="shared" si="420"/>
        <v>2024</v>
      </c>
      <c r="AB3381" s="41">
        <f t="shared" si="421"/>
        <v>9</v>
      </c>
      <c r="AC3381" s="41">
        <f t="shared" si="422"/>
        <v>44</v>
      </c>
      <c r="AD3381" s="45">
        <f t="shared" si="423"/>
        <v>0</v>
      </c>
    </row>
    <row r="3382" spans="1:30" x14ac:dyDescent="0.35">
      <c r="A3382" s="32">
        <v>3371</v>
      </c>
      <c r="B3382" s="33">
        <v>8357</v>
      </c>
      <c r="C3382" s="33">
        <v>638</v>
      </c>
      <c r="D3382" s="33" t="s">
        <v>49</v>
      </c>
      <c r="E3382" s="33" t="s">
        <v>25</v>
      </c>
      <c r="F3382" s="33">
        <v>2</v>
      </c>
      <c r="G3382" s="34">
        <v>849.72</v>
      </c>
      <c r="H3382" s="34">
        <f t="shared" si="416"/>
        <v>1699.44</v>
      </c>
      <c r="I3382" s="35">
        <v>45537.818055555559</v>
      </c>
      <c r="J3382" s="33">
        <v>10</v>
      </c>
      <c r="K3382" s="33" t="s">
        <v>45</v>
      </c>
      <c r="L3382" s="33">
        <v>258</v>
      </c>
      <c r="M3382" s="33">
        <v>120</v>
      </c>
      <c r="N3382" s="33">
        <v>133</v>
      </c>
      <c r="O3382" s="33">
        <v>318</v>
      </c>
      <c r="P3382" s="33">
        <v>4</v>
      </c>
      <c r="Q3382" s="33">
        <v>18</v>
      </c>
      <c r="R3382" s="33" t="str">
        <f t="shared" si="417"/>
        <v>1.Young age</v>
      </c>
      <c r="S3382" s="33" t="s">
        <v>27</v>
      </c>
      <c r="T3382" s="33">
        <v>26351.73</v>
      </c>
      <c r="U3382" s="33" t="s">
        <v>28</v>
      </c>
      <c r="V3382" s="33" t="s">
        <v>34</v>
      </c>
      <c r="W3382" s="36">
        <v>45537</v>
      </c>
      <c r="X3382" s="46">
        <v>0.81805555555555554</v>
      </c>
      <c r="Y3382" s="34">
        <f t="shared" si="418"/>
        <v>2</v>
      </c>
      <c r="Z3382" s="34">
        <f t="shared" si="419"/>
        <v>2</v>
      </c>
      <c r="AA3382" s="33">
        <f t="shared" si="420"/>
        <v>2024</v>
      </c>
      <c r="AB3382" s="34">
        <f t="shared" si="421"/>
        <v>19</v>
      </c>
      <c r="AC3382" s="34">
        <f t="shared" si="422"/>
        <v>38</v>
      </c>
      <c r="AD3382" s="38">
        <f t="shared" si="423"/>
        <v>0</v>
      </c>
    </row>
    <row r="3383" spans="1:30" x14ac:dyDescent="0.35">
      <c r="A3383" s="39">
        <v>3372</v>
      </c>
      <c r="B3383" s="40">
        <v>3832</v>
      </c>
      <c r="C3383" s="40">
        <v>545</v>
      </c>
      <c r="D3383" s="40" t="s">
        <v>31</v>
      </c>
      <c r="E3383" s="40" t="s">
        <v>25</v>
      </c>
      <c r="F3383" s="40">
        <v>2</v>
      </c>
      <c r="G3383" s="41">
        <v>443.06</v>
      </c>
      <c r="H3383" s="41">
        <f t="shared" si="416"/>
        <v>886.12</v>
      </c>
      <c r="I3383" s="42">
        <v>45466.201388888891</v>
      </c>
      <c r="J3383" s="40">
        <v>13</v>
      </c>
      <c r="K3383" s="40" t="s">
        <v>36</v>
      </c>
      <c r="L3383" s="40">
        <v>58</v>
      </c>
      <c r="M3383" s="40">
        <v>81</v>
      </c>
      <c r="N3383" s="40">
        <v>271</v>
      </c>
      <c r="O3383" s="40">
        <v>328</v>
      </c>
      <c r="P3383" s="40">
        <v>4</v>
      </c>
      <c r="Q3383" s="40">
        <v>61</v>
      </c>
      <c r="R3383" s="40" t="str">
        <f t="shared" si="417"/>
        <v xml:space="preserve">3.Senior Citizen </v>
      </c>
      <c r="S3383" s="40" t="s">
        <v>46</v>
      </c>
      <c r="T3383" s="40">
        <v>104244.16</v>
      </c>
      <c r="U3383" s="40" t="s">
        <v>28</v>
      </c>
      <c r="V3383" s="40" t="s">
        <v>43</v>
      </c>
      <c r="W3383" s="43">
        <v>45466</v>
      </c>
      <c r="X3383" s="44">
        <v>0.2013888888888889</v>
      </c>
      <c r="Y3383" s="41">
        <f t="shared" si="418"/>
        <v>23</v>
      </c>
      <c r="Z3383" s="41">
        <f t="shared" si="419"/>
        <v>23</v>
      </c>
      <c r="AA3383" s="40">
        <f t="shared" si="420"/>
        <v>2024</v>
      </c>
      <c r="AB3383" s="41">
        <f t="shared" si="421"/>
        <v>4</v>
      </c>
      <c r="AC3383" s="41">
        <f t="shared" si="422"/>
        <v>50</v>
      </c>
      <c r="AD3383" s="45">
        <f t="shared" si="423"/>
        <v>0</v>
      </c>
    </row>
    <row r="3384" spans="1:30" x14ac:dyDescent="0.35">
      <c r="A3384" s="32">
        <v>3373</v>
      </c>
      <c r="B3384" s="33">
        <v>3738</v>
      </c>
      <c r="C3384" s="33">
        <v>891</v>
      </c>
      <c r="D3384" s="33" t="s">
        <v>24</v>
      </c>
      <c r="E3384" s="33" t="s">
        <v>25</v>
      </c>
      <c r="F3384" s="33">
        <v>2</v>
      </c>
      <c r="G3384" s="34">
        <v>634.82000000000005</v>
      </c>
      <c r="H3384" s="34">
        <f t="shared" si="416"/>
        <v>1269.6400000000001</v>
      </c>
      <c r="I3384" s="35">
        <v>45390.119444444441</v>
      </c>
      <c r="J3384" s="33">
        <v>1</v>
      </c>
      <c r="K3384" s="33" t="s">
        <v>26</v>
      </c>
      <c r="L3384" s="33">
        <v>76</v>
      </c>
      <c r="M3384" s="33">
        <v>57</v>
      </c>
      <c r="N3384" s="33">
        <v>296</v>
      </c>
      <c r="O3384" s="33">
        <v>172</v>
      </c>
      <c r="P3384" s="33">
        <v>2</v>
      </c>
      <c r="Q3384" s="33">
        <v>58</v>
      </c>
      <c r="R3384" s="33" t="str">
        <f t="shared" si="417"/>
        <v>2.Middle age</v>
      </c>
      <c r="S3384" s="33" t="s">
        <v>27</v>
      </c>
      <c r="T3384" s="33">
        <v>21345.34</v>
      </c>
      <c r="U3384" s="33" t="s">
        <v>42</v>
      </c>
      <c r="V3384" s="33" t="s">
        <v>43</v>
      </c>
      <c r="W3384" s="36">
        <v>45390</v>
      </c>
      <c r="X3384" s="46">
        <v>0.11944444444444445</v>
      </c>
      <c r="Y3384" s="34">
        <f t="shared" si="418"/>
        <v>8</v>
      </c>
      <c r="Z3384" s="34">
        <f t="shared" si="419"/>
        <v>8</v>
      </c>
      <c r="AA3384" s="33">
        <f t="shared" si="420"/>
        <v>2024</v>
      </c>
      <c r="AB3384" s="34">
        <f t="shared" si="421"/>
        <v>2</v>
      </c>
      <c r="AC3384" s="34">
        <f t="shared" si="422"/>
        <v>52</v>
      </c>
      <c r="AD3384" s="38">
        <f t="shared" si="423"/>
        <v>0</v>
      </c>
    </row>
    <row r="3385" spans="1:30" x14ac:dyDescent="0.35">
      <c r="A3385" s="39">
        <v>3374</v>
      </c>
      <c r="B3385" s="40">
        <v>4471</v>
      </c>
      <c r="C3385" s="40">
        <v>564</v>
      </c>
      <c r="D3385" s="40" t="s">
        <v>24</v>
      </c>
      <c r="E3385" s="40" t="s">
        <v>47</v>
      </c>
      <c r="F3385" s="40">
        <v>4</v>
      </c>
      <c r="G3385" s="41">
        <v>1058.92</v>
      </c>
      <c r="H3385" s="41">
        <f t="shared" si="416"/>
        <v>4235.68</v>
      </c>
      <c r="I3385" s="42">
        <v>45519.486111111109</v>
      </c>
      <c r="J3385" s="40">
        <v>7</v>
      </c>
      <c r="K3385" s="40" t="s">
        <v>26</v>
      </c>
      <c r="L3385" s="40">
        <v>361</v>
      </c>
      <c r="M3385" s="40">
        <v>83</v>
      </c>
      <c r="N3385" s="40">
        <v>243</v>
      </c>
      <c r="O3385" s="40">
        <v>126</v>
      </c>
      <c r="P3385" s="40">
        <v>2</v>
      </c>
      <c r="Q3385" s="40">
        <v>29</v>
      </c>
      <c r="R3385" s="40" t="str">
        <f t="shared" si="417"/>
        <v>1.Young age</v>
      </c>
      <c r="S3385" s="40" t="s">
        <v>27</v>
      </c>
      <c r="T3385" s="40">
        <v>74253.5</v>
      </c>
      <c r="U3385" s="40" t="s">
        <v>33</v>
      </c>
      <c r="V3385" s="40" t="s">
        <v>34</v>
      </c>
      <c r="W3385" s="43">
        <v>45519</v>
      </c>
      <c r="X3385" s="44">
        <v>0.4861111111111111</v>
      </c>
      <c r="Y3385" s="41">
        <f t="shared" si="418"/>
        <v>15</v>
      </c>
      <c r="Z3385" s="41">
        <f t="shared" si="419"/>
        <v>15</v>
      </c>
      <c r="AA3385" s="40">
        <f t="shared" si="420"/>
        <v>2024</v>
      </c>
      <c r="AB3385" s="41">
        <f t="shared" si="421"/>
        <v>11</v>
      </c>
      <c r="AC3385" s="41">
        <f t="shared" si="422"/>
        <v>40</v>
      </c>
      <c r="AD3385" s="45">
        <f t="shared" si="423"/>
        <v>0</v>
      </c>
    </row>
    <row r="3386" spans="1:30" x14ac:dyDescent="0.35">
      <c r="A3386" s="32">
        <v>3375</v>
      </c>
      <c r="B3386" s="33">
        <v>4157</v>
      </c>
      <c r="C3386" s="33">
        <v>947</v>
      </c>
      <c r="D3386" s="33" t="s">
        <v>24</v>
      </c>
      <c r="E3386" s="33" t="s">
        <v>25</v>
      </c>
      <c r="F3386" s="33">
        <v>4</v>
      </c>
      <c r="G3386" s="34">
        <v>1228.79</v>
      </c>
      <c r="H3386" s="34">
        <f t="shared" si="416"/>
        <v>4915.16</v>
      </c>
      <c r="I3386" s="35">
        <v>45365.806944444441</v>
      </c>
      <c r="J3386" s="33">
        <v>13</v>
      </c>
      <c r="K3386" s="33" t="s">
        <v>26</v>
      </c>
      <c r="L3386" s="33">
        <v>350</v>
      </c>
      <c r="M3386" s="33">
        <v>110</v>
      </c>
      <c r="N3386" s="33">
        <v>219</v>
      </c>
      <c r="O3386" s="33">
        <v>239</v>
      </c>
      <c r="P3386" s="33">
        <v>6</v>
      </c>
      <c r="Q3386" s="33">
        <v>56</v>
      </c>
      <c r="R3386" s="33" t="str">
        <f t="shared" si="417"/>
        <v>2.Middle age</v>
      </c>
      <c r="S3386" s="33" t="s">
        <v>41</v>
      </c>
      <c r="T3386" s="33">
        <v>111020.87</v>
      </c>
      <c r="U3386" s="33" t="s">
        <v>37</v>
      </c>
      <c r="V3386" s="33" t="s">
        <v>29</v>
      </c>
      <c r="W3386" s="36">
        <v>45365</v>
      </c>
      <c r="X3386" s="37">
        <v>0.80694444444444446</v>
      </c>
      <c r="Y3386" s="34">
        <f t="shared" si="418"/>
        <v>14</v>
      </c>
      <c r="Z3386" s="34">
        <f t="shared" si="419"/>
        <v>14</v>
      </c>
      <c r="AA3386" s="33">
        <f t="shared" si="420"/>
        <v>2024</v>
      </c>
      <c r="AB3386" s="34">
        <f t="shared" si="421"/>
        <v>19</v>
      </c>
      <c r="AC3386" s="34">
        <f t="shared" si="422"/>
        <v>22</v>
      </c>
      <c r="AD3386" s="38">
        <f t="shared" si="423"/>
        <v>0</v>
      </c>
    </row>
    <row r="3387" spans="1:30" x14ac:dyDescent="0.35">
      <c r="A3387" s="39">
        <v>3376</v>
      </c>
      <c r="B3387" s="40">
        <v>3067</v>
      </c>
      <c r="C3387" s="40">
        <v>789</v>
      </c>
      <c r="D3387" s="40" t="s">
        <v>52</v>
      </c>
      <c r="E3387" s="40" t="s">
        <v>25</v>
      </c>
      <c r="F3387" s="40">
        <v>2</v>
      </c>
      <c r="G3387" s="41">
        <v>1906.93</v>
      </c>
      <c r="H3387" s="41">
        <f t="shared" si="416"/>
        <v>3813.86</v>
      </c>
      <c r="I3387" s="42">
        <v>45369.527083333334</v>
      </c>
      <c r="J3387" s="40">
        <v>3</v>
      </c>
      <c r="K3387" s="40" t="s">
        <v>26</v>
      </c>
      <c r="L3387" s="40">
        <v>370</v>
      </c>
      <c r="M3387" s="40">
        <v>51</v>
      </c>
      <c r="N3387" s="40">
        <v>200</v>
      </c>
      <c r="O3387" s="40">
        <v>145</v>
      </c>
      <c r="P3387" s="40">
        <v>2</v>
      </c>
      <c r="Q3387" s="40">
        <v>48</v>
      </c>
      <c r="R3387" s="40" t="str">
        <f t="shared" si="417"/>
        <v>2.Middle age</v>
      </c>
      <c r="S3387" s="40" t="s">
        <v>46</v>
      </c>
      <c r="T3387" s="40">
        <v>64088.85</v>
      </c>
      <c r="U3387" s="40" t="s">
        <v>28</v>
      </c>
      <c r="V3387" s="40" t="s">
        <v>29</v>
      </c>
      <c r="W3387" s="43">
        <v>45369</v>
      </c>
      <c r="X3387" s="44">
        <v>0.52708333333333335</v>
      </c>
      <c r="Y3387" s="41">
        <f t="shared" si="418"/>
        <v>18</v>
      </c>
      <c r="Z3387" s="41">
        <f t="shared" si="419"/>
        <v>18</v>
      </c>
      <c r="AA3387" s="40">
        <f t="shared" si="420"/>
        <v>2024</v>
      </c>
      <c r="AB3387" s="41">
        <f t="shared" si="421"/>
        <v>12</v>
      </c>
      <c r="AC3387" s="41">
        <f t="shared" si="422"/>
        <v>39</v>
      </c>
      <c r="AD3387" s="45">
        <f t="shared" si="423"/>
        <v>0</v>
      </c>
    </row>
    <row r="3388" spans="1:30" x14ac:dyDescent="0.35">
      <c r="A3388" s="32">
        <v>3377</v>
      </c>
      <c r="B3388" s="33">
        <v>1699</v>
      </c>
      <c r="C3388" s="33">
        <v>606</v>
      </c>
      <c r="D3388" s="33" t="s">
        <v>44</v>
      </c>
      <c r="E3388" s="33" t="s">
        <v>25</v>
      </c>
      <c r="F3388" s="33">
        <v>3</v>
      </c>
      <c r="G3388" s="34">
        <v>551.84</v>
      </c>
      <c r="H3388" s="34">
        <f t="shared" si="416"/>
        <v>1655.52</v>
      </c>
      <c r="I3388" s="35">
        <v>45399.295138888891</v>
      </c>
      <c r="J3388" s="33">
        <v>3</v>
      </c>
      <c r="K3388" s="33" t="s">
        <v>40</v>
      </c>
      <c r="L3388" s="33">
        <v>372</v>
      </c>
      <c r="M3388" s="33">
        <v>66</v>
      </c>
      <c r="N3388" s="33">
        <v>203</v>
      </c>
      <c r="O3388" s="33">
        <v>383</v>
      </c>
      <c r="P3388" s="33">
        <v>10</v>
      </c>
      <c r="Q3388" s="33">
        <v>52</v>
      </c>
      <c r="R3388" s="33" t="str">
        <f t="shared" si="417"/>
        <v>2.Middle age</v>
      </c>
      <c r="S3388" s="33" t="s">
        <v>46</v>
      </c>
      <c r="T3388" s="33">
        <v>55847.7</v>
      </c>
      <c r="U3388" s="33" t="s">
        <v>33</v>
      </c>
      <c r="V3388" s="33" t="s">
        <v>50</v>
      </c>
      <c r="W3388" s="36">
        <v>45399</v>
      </c>
      <c r="X3388" s="37">
        <v>0.2951388888888889</v>
      </c>
      <c r="Y3388" s="34">
        <f t="shared" si="418"/>
        <v>17</v>
      </c>
      <c r="Z3388" s="34">
        <f t="shared" si="419"/>
        <v>17</v>
      </c>
      <c r="AA3388" s="33">
        <f t="shared" si="420"/>
        <v>2024</v>
      </c>
      <c r="AB3388" s="34">
        <f t="shared" si="421"/>
        <v>7</v>
      </c>
      <c r="AC3388" s="34">
        <f t="shared" si="422"/>
        <v>5</v>
      </c>
      <c r="AD3388" s="38">
        <f t="shared" si="423"/>
        <v>0</v>
      </c>
    </row>
    <row r="3389" spans="1:30" x14ac:dyDescent="0.35">
      <c r="A3389" s="39">
        <v>3378</v>
      </c>
      <c r="B3389" s="40">
        <v>7936</v>
      </c>
      <c r="C3389" s="40">
        <v>221</v>
      </c>
      <c r="D3389" s="40" t="s">
        <v>51</v>
      </c>
      <c r="E3389" s="40" t="s">
        <v>25</v>
      </c>
      <c r="F3389" s="40">
        <v>3</v>
      </c>
      <c r="G3389" s="41">
        <v>971.65</v>
      </c>
      <c r="H3389" s="41">
        <f t="shared" si="416"/>
        <v>2914.95</v>
      </c>
      <c r="I3389" s="42">
        <v>45351.780555555553</v>
      </c>
      <c r="J3389" s="40">
        <v>17</v>
      </c>
      <c r="K3389" s="40" t="s">
        <v>26</v>
      </c>
      <c r="L3389" s="40">
        <v>177</v>
      </c>
      <c r="M3389" s="40">
        <v>112</v>
      </c>
      <c r="N3389" s="40">
        <v>157</v>
      </c>
      <c r="O3389" s="40">
        <v>320</v>
      </c>
      <c r="P3389" s="40">
        <v>7</v>
      </c>
      <c r="Q3389" s="40">
        <v>18</v>
      </c>
      <c r="R3389" s="40" t="str">
        <f t="shared" si="417"/>
        <v>1.Young age</v>
      </c>
      <c r="S3389" s="40" t="s">
        <v>41</v>
      </c>
      <c r="T3389" s="40">
        <v>58490.87</v>
      </c>
      <c r="U3389" s="40" t="s">
        <v>28</v>
      </c>
      <c r="V3389" s="40" t="s">
        <v>34</v>
      </c>
      <c r="W3389" s="43">
        <v>45351</v>
      </c>
      <c r="X3389" s="44">
        <v>0.78055555555555556</v>
      </c>
      <c r="Y3389" s="41">
        <f t="shared" si="418"/>
        <v>29</v>
      </c>
      <c r="Z3389" s="41">
        <f t="shared" si="419"/>
        <v>29</v>
      </c>
      <c r="AA3389" s="40">
        <f t="shared" si="420"/>
        <v>2024</v>
      </c>
      <c r="AB3389" s="41">
        <f t="shared" si="421"/>
        <v>18</v>
      </c>
      <c r="AC3389" s="41">
        <f t="shared" si="422"/>
        <v>44</v>
      </c>
      <c r="AD3389" s="45">
        <f t="shared" si="423"/>
        <v>0</v>
      </c>
    </row>
    <row r="3390" spans="1:30" x14ac:dyDescent="0.35">
      <c r="A3390" s="32">
        <v>3379</v>
      </c>
      <c r="B3390" s="33">
        <v>2283</v>
      </c>
      <c r="C3390" s="33">
        <v>329</v>
      </c>
      <c r="D3390" s="33" t="s">
        <v>44</v>
      </c>
      <c r="E3390" s="33" t="s">
        <v>25</v>
      </c>
      <c r="F3390" s="33">
        <v>4</v>
      </c>
      <c r="G3390" s="34">
        <v>249.93</v>
      </c>
      <c r="H3390" s="34">
        <f t="shared" si="416"/>
        <v>999.72</v>
      </c>
      <c r="I3390" s="35">
        <v>45396.679166666669</v>
      </c>
      <c r="J3390" s="33">
        <v>20</v>
      </c>
      <c r="K3390" s="33" t="s">
        <v>32</v>
      </c>
      <c r="L3390" s="33">
        <v>289</v>
      </c>
      <c r="M3390" s="33">
        <v>133</v>
      </c>
      <c r="N3390" s="33">
        <v>168</v>
      </c>
      <c r="O3390" s="33">
        <v>186</v>
      </c>
      <c r="P3390" s="33">
        <v>9</v>
      </c>
      <c r="Q3390" s="33">
        <v>44</v>
      </c>
      <c r="R3390" s="33" t="str">
        <f t="shared" si="417"/>
        <v>2.Middle age</v>
      </c>
      <c r="S3390" s="33" t="s">
        <v>41</v>
      </c>
      <c r="T3390" s="33">
        <v>75530.320000000007</v>
      </c>
      <c r="U3390" s="33" t="s">
        <v>37</v>
      </c>
      <c r="V3390" s="33" t="s">
        <v>43</v>
      </c>
      <c r="W3390" s="36">
        <v>45396</v>
      </c>
      <c r="X3390" s="37">
        <v>0.6791666666666667</v>
      </c>
      <c r="Y3390" s="34">
        <f t="shared" si="418"/>
        <v>14</v>
      </c>
      <c r="Z3390" s="34">
        <f t="shared" si="419"/>
        <v>14</v>
      </c>
      <c r="AA3390" s="33">
        <f t="shared" si="420"/>
        <v>2024</v>
      </c>
      <c r="AB3390" s="34">
        <f t="shared" si="421"/>
        <v>16</v>
      </c>
      <c r="AC3390" s="34">
        <f t="shared" si="422"/>
        <v>18</v>
      </c>
      <c r="AD3390" s="38">
        <f t="shared" si="423"/>
        <v>0</v>
      </c>
    </row>
    <row r="3391" spans="1:30" x14ac:dyDescent="0.35">
      <c r="A3391" s="39">
        <v>3380</v>
      </c>
      <c r="B3391" s="40">
        <v>8133</v>
      </c>
      <c r="C3391" s="40">
        <v>830</v>
      </c>
      <c r="D3391" s="40" t="s">
        <v>49</v>
      </c>
      <c r="E3391" s="40" t="s">
        <v>25</v>
      </c>
      <c r="F3391" s="40">
        <v>5</v>
      </c>
      <c r="G3391" s="41">
        <v>1916.28</v>
      </c>
      <c r="H3391" s="41">
        <f t="shared" si="416"/>
        <v>9581.4</v>
      </c>
      <c r="I3391" s="42">
        <v>45379.597916666666</v>
      </c>
      <c r="J3391" s="40">
        <v>6</v>
      </c>
      <c r="K3391" s="40" t="s">
        <v>26</v>
      </c>
      <c r="L3391" s="40">
        <v>268</v>
      </c>
      <c r="M3391" s="40">
        <v>117</v>
      </c>
      <c r="N3391" s="40">
        <v>101</v>
      </c>
      <c r="O3391" s="40">
        <v>413</v>
      </c>
      <c r="P3391" s="40">
        <v>4</v>
      </c>
      <c r="Q3391" s="40">
        <v>58</v>
      </c>
      <c r="R3391" s="40" t="str">
        <f t="shared" si="417"/>
        <v>2.Middle age</v>
      </c>
      <c r="S3391" s="40" t="s">
        <v>46</v>
      </c>
      <c r="T3391" s="40">
        <v>85594.18</v>
      </c>
      <c r="U3391" s="40" t="s">
        <v>37</v>
      </c>
      <c r="V3391" s="40" t="s">
        <v>29</v>
      </c>
      <c r="W3391" s="43">
        <v>45379</v>
      </c>
      <c r="X3391" s="44">
        <v>0.59791666666666665</v>
      </c>
      <c r="Y3391" s="41">
        <f t="shared" si="418"/>
        <v>28</v>
      </c>
      <c r="Z3391" s="41">
        <f t="shared" si="419"/>
        <v>28</v>
      </c>
      <c r="AA3391" s="40">
        <f t="shared" si="420"/>
        <v>2024</v>
      </c>
      <c r="AB3391" s="41">
        <f t="shared" si="421"/>
        <v>14</v>
      </c>
      <c r="AC3391" s="41">
        <f t="shared" si="422"/>
        <v>21</v>
      </c>
      <c r="AD3391" s="45">
        <f t="shared" si="423"/>
        <v>0</v>
      </c>
    </row>
    <row r="3392" spans="1:30" x14ac:dyDescent="0.35">
      <c r="A3392" s="32">
        <v>3381</v>
      </c>
      <c r="B3392" s="33">
        <v>4308</v>
      </c>
      <c r="C3392" s="33">
        <v>308</v>
      </c>
      <c r="D3392" s="33" t="s">
        <v>31</v>
      </c>
      <c r="E3392" s="33" t="s">
        <v>25</v>
      </c>
      <c r="F3392" s="33">
        <v>2</v>
      </c>
      <c r="G3392" s="34">
        <v>1077.28</v>
      </c>
      <c r="H3392" s="34">
        <f t="shared" si="416"/>
        <v>2154.56</v>
      </c>
      <c r="I3392" s="35">
        <v>45415.695833333331</v>
      </c>
      <c r="J3392" s="33">
        <v>13</v>
      </c>
      <c r="K3392" s="33" t="s">
        <v>26</v>
      </c>
      <c r="L3392" s="33">
        <v>442</v>
      </c>
      <c r="M3392" s="33">
        <v>123</v>
      </c>
      <c r="N3392" s="33">
        <v>165</v>
      </c>
      <c r="O3392" s="33">
        <v>200</v>
      </c>
      <c r="P3392" s="33">
        <v>10</v>
      </c>
      <c r="Q3392" s="33">
        <v>48</v>
      </c>
      <c r="R3392" s="33" t="str">
        <f t="shared" si="417"/>
        <v>2.Middle age</v>
      </c>
      <c r="S3392" s="33" t="s">
        <v>27</v>
      </c>
      <c r="T3392" s="33">
        <v>22826.28</v>
      </c>
      <c r="U3392" s="33" t="s">
        <v>28</v>
      </c>
      <c r="V3392" s="33" t="s">
        <v>43</v>
      </c>
      <c r="W3392" s="36">
        <v>45415</v>
      </c>
      <c r="X3392" s="46">
        <v>0.6958333333333333</v>
      </c>
      <c r="Y3392" s="34">
        <f t="shared" si="418"/>
        <v>3</v>
      </c>
      <c r="Z3392" s="34">
        <f t="shared" si="419"/>
        <v>3</v>
      </c>
      <c r="AA3392" s="33">
        <f t="shared" si="420"/>
        <v>2024</v>
      </c>
      <c r="AB3392" s="34">
        <f t="shared" si="421"/>
        <v>16</v>
      </c>
      <c r="AC3392" s="34">
        <f t="shared" si="422"/>
        <v>42</v>
      </c>
      <c r="AD3392" s="38">
        <f t="shared" si="423"/>
        <v>0</v>
      </c>
    </row>
    <row r="3393" spans="1:30" x14ac:dyDescent="0.35">
      <c r="A3393" s="39">
        <v>3382</v>
      </c>
      <c r="B3393" s="40">
        <v>3422</v>
      </c>
      <c r="C3393" s="40">
        <v>295</v>
      </c>
      <c r="D3393" s="40" t="s">
        <v>38</v>
      </c>
      <c r="E3393" s="40" t="s">
        <v>47</v>
      </c>
      <c r="F3393" s="40">
        <v>1</v>
      </c>
      <c r="G3393" s="41">
        <v>900.55</v>
      </c>
      <c r="H3393" s="41">
        <f t="shared" si="416"/>
        <v>900.55</v>
      </c>
      <c r="I3393" s="42">
        <v>45392.70208333333</v>
      </c>
      <c r="J3393" s="40">
        <v>1</v>
      </c>
      <c r="K3393" s="40" t="s">
        <v>26</v>
      </c>
      <c r="L3393" s="40">
        <v>97</v>
      </c>
      <c r="M3393" s="40">
        <v>53</v>
      </c>
      <c r="N3393" s="40">
        <v>126</v>
      </c>
      <c r="O3393" s="40">
        <v>133</v>
      </c>
      <c r="P3393" s="40">
        <v>5</v>
      </c>
      <c r="Q3393" s="40">
        <v>64</v>
      </c>
      <c r="R3393" s="40" t="str">
        <f t="shared" si="417"/>
        <v xml:space="preserve">3.Senior Citizen </v>
      </c>
      <c r="S3393" s="40" t="s">
        <v>41</v>
      </c>
      <c r="T3393" s="40">
        <v>45856.25</v>
      </c>
      <c r="U3393" s="40" t="s">
        <v>33</v>
      </c>
      <c r="V3393" s="40" t="s">
        <v>34</v>
      </c>
      <c r="W3393" s="43">
        <v>45392</v>
      </c>
      <c r="X3393" s="47">
        <v>0.70208333333333328</v>
      </c>
      <c r="Y3393" s="41">
        <f t="shared" si="418"/>
        <v>10</v>
      </c>
      <c r="Z3393" s="41">
        <f t="shared" si="419"/>
        <v>10</v>
      </c>
      <c r="AA3393" s="40">
        <f t="shared" si="420"/>
        <v>2024</v>
      </c>
      <c r="AB3393" s="41">
        <f t="shared" si="421"/>
        <v>16</v>
      </c>
      <c r="AC3393" s="41">
        <f t="shared" si="422"/>
        <v>51</v>
      </c>
      <c r="AD3393" s="45">
        <f t="shared" si="423"/>
        <v>0</v>
      </c>
    </row>
    <row r="3394" spans="1:30" x14ac:dyDescent="0.35">
      <c r="A3394" s="32">
        <v>3383</v>
      </c>
      <c r="B3394" s="33">
        <v>5225</v>
      </c>
      <c r="C3394" s="33">
        <v>982</v>
      </c>
      <c r="D3394" s="33" t="s">
        <v>51</v>
      </c>
      <c r="E3394" s="33" t="s">
        <v>47</v>
      </c>
      <c r="F3394" s="33">
        <v>4</v>
      </c>
      <c r="G3394" s="34">
        <v>1243.97</v>
      </c>
      <c r="H3394" s="34">
        <f t="shared" si="416"/>
        <v>4975.88</v>
      </c>
      <c r="I3394" s="35">
        <v>45303.067361111112</v>
      </c>
      <c r="J3394" s="33">
        <v>11</v>
      </c>
      <c r="K3394" s="33" t="s">
        <v>40</v>
      </c>
      <c r="L3394" s="33">
        <v>203</v>
      </c>
      <c r="M3394" s="33">
        <v>70</v>
      </c>
      <c r="N3394" s="33">
        <v>259</v>
      </c>
      <c r="O3394" s="33">
        <v>415</v>
      </c>
      <c r="P3394" s="33">
        <v>9</v>
      </c>
      <c r="Q3394" s="33">
        <v>68</v>
      </c>
      <c r="R3394" s="33" t="str">
        <f t="shared" si="417"/>
        <v xml:space="preserve">3.Senior Citizen </v>
      </c>
      <c r="S3394" s="33" t="s">
        <v>46</v>
      </c>
      <c r="T3394" s="33">
        <v>100689.99</v>
      </c>
      <c r="U3394" s="33" t="s">
        <v>28</v>
      </c>
      <c r="V3394" s="33" t="s">
        <v>50</v>
      </c>
      <c r="W3394" s="36">
        <v>45303</v>
      </c>
      <c r="X3394" s="46">
        <v>6.7361111111111108E-2</v>
      </c>
      <c r="Y3394" s="34">
        <f t="shared" si="418"/>
        <v>12</v>
      </c>
      <c r="Z3394" s="34">
        <f t="shared" si="419"/>
        <v>12</v>
      </c>
      <c r="AA3394" s="33">
        <f t="shared" si="420"/>
        <v>2024</v>
      </c>
      <c r="AB3394" s="34">
        <f t="shared" si="421"/>
        <v>1</v>
      </c>
      <c r="AC3394" s="34">
        <f t="shared" si="422"/>
        <v>37</v>
      </c>
      <c r="AD3394" s="38">
        <f t="shared" si="423"/>
        <v>0</v>
      </c>
    </row>
    <row r="3395" spans="1:30" x14ac:dyDescent="0.35">
      <c r="A3395" s="39">
        <v>3384</v>
      </c>
      <c r="B3395" s="40">
        <v>6238</v>
      </c>
      <c r="C3395" s="40">
        <v>932</v>
      </c>
      <c r="D3395" s="40" t="s">
        <v>38</v>
      </c>
      <c r="E3395" s="40" t="s">
        <v>47</v>
      </c>
      <c r="F3395" s="40">
        <v>2</v>
      </c>
      <c r="G3395" s="41">
        <v>1476.73</v>
      </c>
      <c r="H3395" s="41">
        <f t="shared" si="416"/>
        <v>2953.46</v>
      </c>
      <c r="I3395" s="42">
        <v>45423.732638888891</v>
      </c>
      <c r="J3395" s="40">
        <v>11</v>
      </c>
      <c r="K3395" s="40" t="s">
        <v>32</v>
      </c>
      <c r="L3395" s="40">
        <v>397</v>
      </c>
      <c r="M3395" s="40">
        <v>108</v>
      </c>
      <c r="N3395" s="40">
        <v>213</v>
      </c>
      <c r="O3395" s="40">
        <v>487</v>
      </c>
      <c r="P3395" s="40">
        <v>5</v>
      </c>
      <c r="Q3395" s="40">
        <v>53</v>
      </c>
      <c r="R3395" s="40" t="str">
        <f t="shared" si="417"/>
        <v>2.Middle age</v>
      </c>
      <c r="S3395" s="40" t="s">
        <v>27</v>
      </c>
      <c r="T3395" s="40">
        <v>96979.43</v>
      </c>
      <c r="U3395" s="40" t="s">
        <v>28</v>
      </c>
      <c r="V3395" s="40" t="s">
        <v>43</v>
      </c>
      <c r="W3395" s="43">
        <v>45423</v>
      </c>
      <c r="X3395" s="47">
        <v>0.73263888888888884</v>
      </c>
      <c r="Y3395" s="41">
        <f t="shared" si="418"/>
        <v>11</v>
      </c>
      <c r="Z3395" s="41">
        <f t="shared" si="419"/>
        <v>11</v>
      </c>
      <c r="AA3395" s="40">
        <f t="shared" si="420"/>
        <v>2024</v>
      </c>
      <c r="AB3395" s="41">
        <f t="shared" si="421"/>
        <v>17</v>
      </c>
      <c r="AC3395" s="41">
        <f t="shared" si="422"/>
        <v>35</v>
      </c>
      <c r="AD3395" s="45">
        <f t="shared" si="423"/>
        <v>0</v>
      </c>
    </row>
    <row r="3396" spans="1:30" x14ac:dyDescent="0.35">
      <c r="A3396" s="32">
        <v>3385</v>
      </c>
      <c r="B3396" s="33">
        <v>2097</v>
      </c>
      <c r="C3396" s="33">
        <v>900</v>
      </c>
      <c r="D3396" s="33" t="s">
        <v>24</v>
      </c>
      <c r="E3396" s="33" t="s">
        <v>25</v>
      </c>
      <c r="F3396" s="33">
        <v>5</v>
      </c>
      <c r="G3396" s="34">
        <v>1040.07</v>
      </c>
      <c r="H3396" s="34">
        <f t="shared" si="416"/>
        <v>5200.3499999999995</v>
      </c>
      <c r="I3396" s="35">
        <v>45309.825694444444</v>
      </c>
      <c r="J3396" s="33">
        <v>11</v>
      </c>
      <c r="K3396" s="33" t="s">
        <v>40</v>
      </c>
      <c r="L3396" s="33">
        <v>81</v>
      </c>
      <c r="M3396" s="33">
        <v>104</v>
      </c>
      <c r="N3396" s="33">
        <v>290</v>
      </c>
      <c r="O3396" s="33">
        <v>154</v>
      </c>
      <c r="P3396" s="33">
        <v>3</v>
      </c>
      <c r="Q3396" s="33">
        <v>26</v>
      </c>
      <c r="R3396" s="33" t="str">
        <f t="shared" si="417"/>
        <v>1.Young age</v>
      </c>
      <c r="S3396" s="33" t="s">
        <v>27</v>
      </c>
      <c r="T3396" s="33">
        <v>29766.89</v>
      </c>
      <c r="U3396" s="33" t="s">
        <v>42</v>
      </c>
      <c r="V3396" s="33" t="s">
        <v>34</v>
      </c>
      <c r="W3396" s="36">
        <v>45309</v>
      </c>
      <c r="X3396" s="37">
        <v>0.8256944444444444</v>
      </c>
      <c r="Y3396" s="34">
        <f t="shared" si="418"/>
        <v>18</v>
      </c>
      <c r="Z3396" s="34">
        <f t="shared" si="419"/>
        <v>18</v>
      </c>
      <c r="AA3396" s="33">
        <f t="shared" si="420"/>
        <v>2024</v>
      </c>
      <c r="AB3396" s="34">
        <f t="shared" si="421"/>
        <v>19</v>
      </c>
      <c r="AC3396" s="34">
        <f t="shared" si="422"/>
        <v>49</v>
      </c>
      <c r="AD3396" s="38">
        <f t="shared" si="423"/>
        <v>0</v>
      </c>
    </row>
    <row r="3397" spans="1:30" x14ac:dyDescent="0.35">
      <c r="A3397" s="39">
        <v>3386</v>
      </c>
      <c r="B3397" s="40">
        <v>2425</v>
      </c>
      <c r="C3397" s="40">
        <v>372</v>
      </c>
      <c r="D3397" s="40" t="s">
        <v>52</v>
      </c>
      <c r="E3397" s="40" t="s">
        <v>25</v>
      </c>
      <c r="F3397" s="40">
        <v>3</v>
      </c>
      <c r="G3397" s="41">
        <v>1563.29</v>
      </c>
      <c r="H3397" s="41">
        <f t="shared" si="416"/>
        <v>4689.87</v>
      </c>
      <c r="I3397" s="42">
        <v>45521.788888888892</v>
      </c>
      <c r="J3397" s="40">
        <v>9</v>
      </c>
      <c r="K3397" s="40" t="s">
        <v>36</v>
      </c>
      <c r="L3397" s="40">
        <v>26</v>
      </c>
      <c r="M3397" s="40">
        <v>83</v>
      </c>
      <c r="N3397" s="40">
        <v>164</v>
      </c>
      <c r="O3397" s="40">
        <v>430</v>
      </c>
      <c r="P3397" s="40">
        <v>3</v>
      </c>
      <c r="Q3397" s="40">
        <v>58</v>
      </c>
      <c r="R3397" s="40" t="str">
        <f t="shared" si="417"/>
        <v>2.Middle age</v>
      </c>
      <c r="S3397" s="40" t="s">
        <v>46</v>
      </c>
      <c r="T3397" s="40">
        <v>58867.95</v>
      </c>
      <c r="U3397" s="40" t="s">
        <v>33</v>
      </c>
      <c r="V3397" s="40" t="s">
        <v>29</v>
      </c>
      <c r="W3397" s="43">
        <v>45521</v>
      </c>
      <c r="X3397" s="44">
        <v>0.78888888888888886</v>
      </c>
      <c r="Y3397" s="41">
        <f t="shared" si="418"/>
        <v>17</v>
      </c>
      <c r="Z3397" s="41">
        <f t="shared" si="419"/>
        <v>17</v>
      </c>
      <c r="AA3397" s="40">
        <f t="shared" si="420"/>
        <v>2024</v>
      </c>
      <c r="AB3397" s="41">
        <f t="shared" si="421"/>
        <v>18</v>
      </c>
      <c r="AC3397" s="41">
        <f t="shared" si="422"/>
        <v>56</v>
      </c>
      <c r="AD3397" s="45">
        <f t="shared" si="423"/>
        <v>0</v>
      </c>
    </row>
    <row r="3398" spans="1:30" x14ac:dyDescent="0.35">
      <c r="A3398" s="32">
        <v>3387</v>
      </c>
      <c r="B3398" s="33">
        <v>7358</v>
      </c>
      <c r="C3398" s="33">
        <v>394</v>
      </c>
      <c r="D3398" s="33" t="s">
        <v>52</v>
      </c>
      <c r="E3398" s="33" t="s">
        <v>25</v>
      </c>
      <c r="F3398" s="33">
        <v>4</v>
      </c>
      <c r="G3398" s="34">
        <v>755.84</v>
      </c>
      <c r="H3398" s="34">
        <f t="shared" si="416"/>
        <v>3023.36</v>
      </c>
      <c r="I3398" s="35">
        <v>45428.022916666669</v>
      </c>
      <c r="J3398" s="33">
        <v>13</v>
      </c>
      <c r="K3398" s="33" t="s">
        <v>36</v>
      </c>
      <c r="L3398" s="33">
        <v>234</v>
      </c>
      <c r="M3398" s="33">
        <v>97</v>
      </c>
      <c r="N3398" s="33">
        <v>166</v>
      </c>
      <c r="O3398" s="33">
        <v>293</v>
      </c>
      <c r="P3398" s="33">
        <v>7</v>
      </c>
      <c r="Q3398" s="33">
        <v>35</v>
      </c>
      <c r="R3398" s="33" t="str">
        <f t="shared" si="417"/>
        <v>2.Middle age</v>
      </c>
      <c r="S3398" s="33" t="s">
        <v>41</v>
      </c>
      <c r="T3398" s="33">
        <v>59601.45</v>
      </c>
      <c r="U3398" s="33" t="s">
        <v>33</v>
      </c>
      <c r="V3398" s="33" t="s">
        <v>34</v>
      </c>
      <c r="W3398" s="36">
        <v>45428</v>
      </c>
      <c r="X3398" s="37">
        <v>2.2916666666666665E-2</v>
      </c>
      <c r="Y3398" s="34">
        <f t="shared" si="418"/>
        <v>16</v>
      </c>
      <c r="Z3398" s="34">
        <f t="shared" si="419"/>
        <v>16</v>
      </c>
      <c r="AA3398" s="33">
        <f t="shared" si="420"/>
        <v>2024</v>
      </c>
      <c r="AB3398" s="34">
        <f t="shared" si="421"/>
        <v>0</v>
      </c>
      <c r="AC3398" s="34">
        <f t="shared" si="422"/>
        <v>33</v>
      </c>
      <c r="AD3398" s="38">
        <f t="shared" si="423"/>
        <v>0</v>
      </c>
    </row>
    <row r="3399" spans="1:30" x14ac:dyDescent="0.35">
      <c r="A3399" s="39">
        <v>3388</v>
      </c>
      <c r="B3399" s="40">
        <v>7510</v>
      </c>
      <c r="C3399" s="40">
        <v>864</v>
      </c>
      <c r="D3399" s="40" t="s">
        <v>51</v>
      </c>
      <c r="E3399" s="40" t="s">
        <v>25</v>
      </c>
      <c r="F3399" s="40">
        <v>4</v>
      </c>
      <c r="G3399" s="41">
        <v>611.54</v>
      </c>
      <c r="H3399" s="41">
        <f t="shared" si="416"/>
        <v>2446.16</v>
      </c>
      <c r="I3399" s="42">
        <v>45462.797222222223</v>
      </c>
      <c r="J3399" s="40">
        <v>12</v>
      </c>
      <c r="K3399" s="40" t="s">
        <v>36</v>
      </c>
      <c r="L3399" s="40">
        <v>418</v>
      </c>
      <c r="M3399" s="40">
        <v>64</v>
      </c>
      <c r="N3399" s="40">
        <v>219</v>
      </c>
      <c r="O3399" s="40">
        <v>327</v>
      </c>
      <c r="P3399" s="40">
        <v>7</v>
      </c>
      <c r="Q3399" s="40">
        <v>45</v>
      </c>
      <c r="R3399" s="40" t="str">
        <f t="shared" si="417"/>
        <v>2.Middle age</v>
      </c>
      <c r="S3399" s="40" t="s">
        <v>27</v>
      </c>
      <c r="T3399" s="40">
        <v>83592.820000000007</v>
      </c>
      <c r="U3399" s="40" t="s">
        <v>37</v>
      </c>
      <c r="V3399" s="40" t="s">
        <v>29</v>
      </c>
      <c r="W3399" s="43">
        <v>45462</v>
      </c>
      <c r="X3399" s="44">
        <v>0.79722222222222228</v>
      </c>
      <c r="Y3399" s="41">
        <f t="shared" si="418"/>
        <v>19</v>
      </c>
      <c r="Z3399" s="41">
        <f t="shared" si="419"/>
        <v>19</v>
      </c>
      <c r="AA3399" s="40">
        <f t="shared" si="420"/>
        <v>2024</v>
      </c>
      <c r="AB3399" s="41">
        <f t="shared" si="421"/>
        <v>19</v>
      </c>
      <c r="AC3399" s="41">
        <f t="shared" si="422"/>
        <v>8</v>
      </c>
      <c r="AD3399" s="45">
        <f t="shared" si="423"/>
        <v>0</v>
      </c>
    </row>
    <row r="3400" spans="1:30" x14ac:dyDescent="0.35">
      <c r="A3400" s="32">
        <v>3389</v>
      </c>
      <c r="B3400" s="33">
        <v>6343</v>
      </c>
      <c r="C3400" s="33">
        <v>606</v>
      </c>
      <c r="D3400" s="33" t="s">
        <v>49</v>
      </c>
      <c r="E3400" s="33" t="s">
        <v>25</v>
      </c>
      <c r="F3400" s="33">
        <v>2</v>
      </c>
      <c r="G3400" s="34">
        <v>604.34</v>
      </c>
      <c r="H3400" s="34">
        <f t="shared" si="416"/>
        <v>1208.68</v>
      </c>
      <c r="I3400" s="35">
        <v>45389.247916666667</v>
      </c>
      <c r="J3400" s="33">
        <v>9</v>
      </c>
      <c r="K3400" s="33" t="s">
        <v>32</v>
      </c>
      <c r="L3400" s="33">
        <v>414</v>
      </c>
      <c r="M3400" s="33">
        <v>74</v>
      </c>
      <c r="N3400" s="33">
        <v>208</v>
      </c>
      <c r="O3400" s="33">
        <v>382</v>
      </c>
      <c r="P3400" s="33">
        <v>4</v>
      </c>
      <c r="Q3400" s="33">
        <v>38</v>
      </c>
      <c r="R3400" s="33" t="str">
        <f t="shared" si="417"/>
        <v>2.Middle age</v>
      </c>
      <c r="S3400" s="33" t="s">
        <v>46</v>
      </c>
      <c r="T3400" s="33">
        <v>118615.8</v>
      </c>
      <c r="U3400" s="33" t="s">
        <v>33</v>
      </c>
      <c r="V3400" s="33" t="s">
        <v>34</v>
      </c>
      <c r="W3400" s="36">
        <v>45389</v>
      </c>
      <c r="X3400" s="46">
        <v>0.24791666666666667</v>
      </c>
      <c r="Y3400" s="34">
        <f t="shared" si="418"/>
        <v>7</v>
      </c>
      <c r="Z3400" s="34">
        <f t="shared" si="419"/>
        <v>7</v>
      </c>
      <c r="AA3400" s="33">
        <f t="shared" si="420"/>
        <v>2024</v>
      </c>
      <c r="AB3400" s="34">
        <f t="shared" si="421"/>
        <v>5</v>
      </c>
      <c r="AC3400" s="34">
        <f t="shared" si="422"/>
        <v>57</v>
      </c>
      <c r="AD3400" s="38">
        <f t="shared" si="423"/>
        <v>0</v>
      </c>
    </row>
    <row r="3401" spans="1:30" x14ac:dyDescent="0.35">
      <c r="A3401" s="39">
        <v>3390</v>
      </c>
      <c r="B3401" s="40">
        <v>5525</v>
      </c>
      <c r="C3401" s="40">
        <v>491</v>
      </c>
      <c r="D3401" s="40" t="s">
        <v>24</v>
      </c>
      <c r="E3401" s="40" t="s">
        <v>25</v>
      </c>
      <c r="F3401" s="40">
        <v>5</v>
      </c>
      <c r="G3401" s="41">
        <v>1468.54</v>
      </c>
      <c r="H3401" s="41">
        <f t="shared" si="416"/>
        <v>7342.7</v>
      </c>
      <c r="I3401" s="42">
        <v>45410.658333333333</v>
      </c>
      <c r="J3401" s="40">
        <v>6</v>
      </c>
      <c r="K3401" s="40" t="s">
        <v>32</v>
      </c>
      <c r="L3401" s="40">
        <v>136</v>
      </c>
      <c r="M3401" s="40">
        <v>50</v>
      </c>
      <c r="N3401" s="40">
        <v>187</v>
      </c>
      <c r="O3401" s="40">
        <v>423</v>
      </c>
      <c r="P3401" s="40">
        <v>2</v>
      </c>
      <c r="Q3401" s="40">
        <v>58</v>
      </c>
      <c r="R3401" s="40" t="str">
        <f t="shared" si="417"/>
        <v>2.Middle age</v>
      </c>
      <c r="S3401" s="40" t="s">
        <v>27</v>
      </c>
      <c r="T3401" s="40">
        <v>29769.68</v>
      </c>
      <c r="U3401" s="40" t="s">
        <v>28</v>
      </c>
      <c r="V3401" s="40" t="s">
        <v>34</v>
      </c>
      <c r="W3401" s="43">
        <v>45410</v>
      </c>
      <c r="X3401" s="44">
        <v>0.65833333333333333</v>
      </c>
      <c r="Y3401" s="41">
        <f t="shared" si="418"/>
        <v>28</v>
      </c>
      <c r="Z3401" s="41">
        <f t="shared" si="419"/>
        <v>28</v>
      </c>
      <c r="AA3401" s="40">
        <f t="shared" si="420"/>
        <v>2024</v>
      </c>
      <c r="AB3401" s="41">
        <f t="shared" si="421"/>
        <v>15</v>
      </c>
      <c r="AC3401" s="41">
        <f t="shared" si="422"/>
        <v>48</v>
      </c>
      <c r="AD3401" s="45">
        <f t="shared" si="423"/>
        <v>0</v>
      </c>
    </row>
    <row r="3402" spans="1:30" x14ac:dyDescent="0.35">
      <c r="A3402" s="32">
        <v>3391</v>
      </c>
      <c r="B3402" s="33">
        <v>9514</v>
      </c>
      <c r="C3402" s="33">
        <v>233</v>
      </c>
      <c r="D3402" s="33" t="s">
        <v>44</v>
      </c>
      <c r="E3402" s="33" t="s">
        <v>47</v>
      </c>
      <c r="F3402" s="33">
        <v>1</v>
      </c>
      <c r="G3402" s="34">
        <v>394.36</v>
      </c>
      <c r="H3402" s="34">
        <f t="shared" si="416"/>
        <v>394.36</v>
      </c>
      <c r="I3402" s="35">
        <v>45404.225694444445</v>
      </c>
      <c r="J3402" s="33">
        <v>13</v>
      </c>
      <c r="K3402" s="33" t="s">
        <v>45</v>
      </c>
      <c r="L3402" s="33">
        <v>318</v>
      </c>
      <c r="M3402" s="33">
        <v>137</v>
      </c>
      <c r="N3402" s="33">
        <v>283</v>
      </c>
      <c r="O3402" s="33">
        <v>331</v>
      </c>
      <c r="P3402" s="33">
        <v>6</v>
      </c>
      <c r="Q3402" s="33">
        <v>38</v>
      </c>
      <c r="R3402" s="33" t="str">
        <f t="shared" si="417"/>
        <v>2.Middle age</v>
      </c>
      <c r="S3402" s="33" t="s">
        <v>46</v>
      </c>
      <c r="T3402" s="33">
        <v>99962.28</v>
      </c>
      <c r="U3402" s="33" t="s">
        <v>28</v>
      </c>
      <c r="V3402" s="33" t="s">
        <v>29</v>
      </c>
      <c r="W3402" s="36">
        <v>45404</v>
      </c>
      <c r="X3402" s="37">
        <v>0.22569444444444445</v>
      </c>
      <c r="Y3402" s="34">
        <f t="shared" si="418"/>
        <v>22</v>
      </c>
      <c r="Z3402" s="34">
        <f t="shared" si="419"/>
        <v>22</v>
      </c>
      <c r="AA3402" s="33">
        <f t="shared" si="420"/>
        <v>2024</v>
      </c>
      <c r="AB3402" s="34">
        <f t="shared" si="421"/>
        <v>5</v>
      </c>
      <c r="AC3402" s="34">
        <f t="shared" si="422"/>
        <v>25</v>
      </c>
      <c r="AD3402" s="38">
        <f t="shared" si="423"/>
        <v>0</v>
      </c>
    </row>
    <row r="3403" spans="1:30" x14ac:dyDescent="0.35">
      <c r="A3403" s="39">
        <v>3392</v>
      </c>
      <c r="B3403" s="40">
        <v>8506</v>
      </c>
      <c r="C3403" s="40">
        <v>541</v>
      </c>
      <c r="D3403" s="40" t="s">
        <v>38</v>
      </c>
      <c r="E3403" s="40" t="s">
        <v>47</v>
      </c>
      <c r="F3403" s="40">
        <v>5</v>
      </c>
      <c r="G3403" s="41">
        <v>1890.36</v>
      </c>
      <c r="H3403" s="41">
        <f t="shared" si="416"/>
        <v>9451.7999999999993</v>
      </c>
      <c r="I3403" s="42">
        <v>45496.43472222222</v>
      </c>
      <c r="J3403" s="40">
        <v>17</v>
      </c>
      <c r="K3403" s="40" t="s">
        <v>40</v>
      </c>
      <c r="L3403" s="40">
        <v>260</v>
      </c>
      <c r="M3403" s="40">
        <v>148</v>
      </c>
      <c r="N3403" s="40">
        <v>146</v>
      </c>
      <c r="O3403" s="40">
        <v>260</v>
      </c>
      <c r="P3403" s="40">
        <v>5</v>
      </c>
      <c r="Q3403" s="40">
        <v>30</v>
      </c>
      <c r="R3403" s="40" t="str">
        <f t="shared" si="417"/>
        <v>1.Young age</v>
      </c>
      <c r="S3403" s="40" t="s">
        <v>41</v>
      </c>
      <c r="T3403" s="40">
        <v>59737.23</v>
      </c>
      <c r="U3403" s="40" t="s">
        <v>33</v>
      </c>
      <c r="V3403" s="40" t="s">
        <v>43</v>
      </c>
      <c r="W3403" s="43">
        <v>45496</v>
      </c>
      <c r="X3403" s="44">
        <v>0.43472222222222223</v>
      </c>
      <c r="Y3403" s="41">
        <f t="shared" si="418"/>
        <v>23</v>
      </c>
      <c r="Z3403" s="41">
        <f t="shared" si="419"/>
        <v>23</v>
      </c>
      <c r="AA3403" s="40">
        <f t="shared" si="420"/>
        <v>2024</v>
      </c>
      <c r="AB3403" s="41">
        <f t="shared" si="421"/>
        <v>10</v>
      </c>
      <c r="AC3403" s="41">
        <f t="shared" si="422"/>
        <v>26</v>
      </c>
      <c r="AD3403" s="45">
        <f t="shared" si="423"/>
        <v>0</v>
      </c>
    </row>
    <row r="3404" spans="1:30" x14ac:dyDescent="0.35">
      <c r="A3404" s="32">
        <v>3393</v>
      </c>
      <c r="B3404" s="33">
        <v>1202</v>
      </c>
      <c r="C3404" s="33">
        <v>976</v>
      </c>
      <c r="D3404" s="33" t="s">
        <v>39</v>
      </c>
      <c r="E3404" s="33" t="s">
        <v>25</v>
      </c>
      <c r="F3404" s="33">
        <v>2</v>
      </c>
      <c r="G3404" s="34">
        <v>1892.19</v>
      </c>
      <c r="H3404" s="34">
        <f t="shared" si="416"/>
        <v>3784.38</v>
      </c>
      <c r="I3404" s="35">
        <v>45407.470833333333</v>
      </c>
      <c r="J3404" s="33">
        <v>8</v>
      </c>
      <c r="K3404" s="33" t="s">
        <v>45</v>
      </c>
      <c r="L3404" s="33">
        <v>421</v>
      </c>
      <c r="M3404" s="33">
        <v>56</v>
      </c>
      <c r="N3404" s="33">
        <v>296</v>
      </c>
      <c r="O3404" s="33">
        <v>480</v>
      </c>
      <c r="P3404" s="33">
        <v>4</v>
      </c>
      <c r="Q3404" s="33">
        <v>18</v>
      </c>
      <c r="R3404" s="33" t="str">
        <f t="shared" si="417"/>
        <v>1.Young age</v>
      </c>
      <c r="S3404" s="33" t="s">
        <v>41</v>
      </c>
      <c r="T3404" s="33">
        <v>52787.86</v>
      </c>
      <c r="U3404" s="33" t="s">
        <v>33</v>
      </c>
      <c r="V3404" s="33" t="s">
        <v>34</v>
      </c>
      <c r="W3404" s="36">
        <v>45407</v>
      </c>
      <c r="X3404" s="37">
        <v>0.47083333333333333</v>
      </c>
      <c r="Y3404" s="34">
        <f t="shared" si="418"/>
        <v>25</v>
      </c>
      <c r="Z3404" s="34">
        <f t="shared" si="419"/>
        <v>25</v>
      </c>
      <c r="AA3404" s="33">
        <f t="shared" si="420"/>
        <v>2024</v>
      </c>
      <c r="AB3404" s="34">
        <f t="shared" si="421"/>
        <v>11</v>
      </c>
      <c r="AC3404" s="34">
        <f t="shared" si="422"/>
        <v>18</v>
      </c>
      <c r="AD3404" s="38">
        <f t="shared" si="423"/>
        <v>0</v>
      </c>
    </row>
    <row r="3405" spans="1:30" x14ac:dyDescent="0.35">
      <c r="A3405" s="39">
        <v>3394</v>
      </c>
      <c r="B3405" s="40">
        <v>9561</v>
      </c>
      <c r="C3405" s="40">
        <v>311</v>
      </c>
      <c r="D3405" s="40" t="s">
        <v>44</v>
      </c>
      <c r="E3405" s="40" t="s">
        <v>25</v>
      </c>
      <c r="F3405" s="40">
        <v>5</v>
      </c>
      <c r="G3405" s="41">
        <v>1131.25</v>
      </c>
      <c r="H3405" s="41">
        <f t="shared" ref="H3405:H3468" si="424">G3405*F3405</f>
        <v>5656.25</v>
      </c>
      <c r="I3405" s="42">
        <v>45502.736111111109</v>
      </c>
      <c r="J3405" s="40">
        <v>13</v>
      </c>
      <c r="K3405" s="40" t="s">
        <v>26</v>
      </c>
      <c r="L3405" s="40">
        <v>286</v>
      </c>
      <c r="M3405" s="40">
        <v>91</v>
      </c>
      <c r="N3405" s="40">
        <v>133</v>
      </c>
      <c r="O3405" s="40">
        <v>453</v>
      </c>
      <c r="P3405" s="40">
        <v>1</v>
      </c>
      <c r="Q3405" s="40">
        <v>57</v>
      </c>
      <c r="R3405" s="40" t="str">
        <f t="shared" ref="R3405:R3468" si="425">IF(Q3405&lt;=34,"1.Young age",IF(Q3405&gt;=60,"3.Senior Citizen ","2.Middle age"))</f>
        <v>2.Middle age</v>
      </c>
      <c r="S3405" s="40" t="s">
        <v>41</v>
      </c>
      <c r="T3405" s="40">
        <v>72617.210000000006</v>
      </c>
      <c r="U3405" s="40" t="s">
        <v>37</v>
      </c>
      <c r="V3405" s="40" t="s">
        <v>29</v>
      </c>
      <c r="W3405" s="43">
        <v>45502</v>
      </c>
      <c r="X3405" s="44">
        <v>0.73611111111111116</v>
      </c>
      <c r="Y3405" s="41">
        <f t="shared" ref="Y3405:Y3468" si="426">DAY(W3405)</f>
        <v>29</v>
      </c>
      <c r="Z3405" s="41">
        <f t="shared" ref="Z3405:Z3468" si="427">VALUE(Y3405)</f>
        <v>29</v>
      </c>
      <c r="AA3405" s="40">
        <f t="shared" ref="AA3405:AA3468" si="428">YEAR(W3405)</f>
        <v>2024</v>
      </c>
      <c r="AB3405" s="41">
        <f t="shared" ref="AB3405:AB3468" si="429">HOUR(X3405)</f>
        <v>17</v>
      </c>
      <c r="AC3405" s="41">
        <f t="shared" ref="AC3405:AC3468" si="430">MINUTE(X3405)</f>
        <v>40</v>
      </c>
      <c r="AD3405" s="45">
        <f t="shared" ref="AD3405:AD3468" si="431">SECOND(X3405)</f>
        <v>0</v>
      </c>
    </row>
    <row r="3406" spans="1:30" x14ac:dyDescent="0.35">
      <c r="A3406" s="32">
        <v>3395</v>
      </c>
      <c r="B3406" s="33">
        <v>7874</v>
      </c>
      <c r="C3406" s="33">
        <v>714</v>
      </c>
      <c r="D3406" s="33" t="s">
        <v>52</v>
      </c>
      <c r="E3406" s="33" t="s">
        <v>25</v>
      </c>
      <c r="F3406" s="33">
        <v>1</v>
      </c>
      <c r="G3406" s="34">
        <v>719.87</v>
      </c>
      <c r="H3406" s="34">
        <f t="shared" si="424"/>
        <v>719.87</v>
      </c>
      <c r="I3406" s="35">
        <v>45379.488888888889</v>
      </c>
      <c r="J3406" s="33">
        <v>17</v>
      </c>
      <c r="K3406" s="33" t="s">
        <v>36</v>
      </c>
      <c r="L3406" s="33">
        <v>401</v>
      </c>
      <c r="M3406" s="33">
        <v>130</v>
      </c>
      <c r="N3406" s="33">
        <v>177</v>
      </c>
      <c r="O3406" s="33">
        <v>385</v>
      </c>
      <c r="P3406" s="33">
        <v>10</v>
      </c>
      <c r="Q3406" s="33">
        <v>27</v>
      </c>
      <c r="R3406" s="33" t="str">
        <f t="shared" si="425"/>
        <v>1.Young age</v>
      </c>
      <c r="S3406" s="33" t="s">
        <v>27</v>
      </c>
      <c r="T3406" s="33">
        <v>39382.019999999997</v>
      </c>
      <c r="U3406" s="33" t="s">
        <v>33</v>
      </c>
      <c r="V3406" s="33" t="s">
        <v>29</v>
      </c>
      <c r="W3406" s="36">
        <v>45379</v>
      </c>
      <c r="X3406" s="37">
        <v>0.48888888888888887</v>
      </c>
      <c r="Y3406" s="34">
        <f t="shared" si="426"/>
        <v>28</v>
      </c>
      <c r="Z3406" s="34">
        <f t="shared" si="427"/>
        <v>28</v>
      </c>
      <c r="AA3406" s="33">
        <f t="shared" si="428"/>
        <v>2024</v>
      </c>
      <c r="AB3406" s="34">
        <f t="shared" si="429"/>
        <v>11</v>
      </c>
      <c r="AC3406" s="34">
        <f t="shared" si="430"/>
        <v>44</v>
      </c>
      <c r="AD3406" s="38">
        <f t="shared" si="431"/>
        <v>0</v>
      </c>
    </row>
    <row r="3407" spans="1:30" x14ac:dyDescent="0.35">
      <c r="A3407" s="39">
        <v>3396</v>
      </c>
      <c r="B3407" s="40">
        <v>2843</v>
      </c>
      <c r="C3407" s="40">
        <v>320</v>
      </c>
      <c r="D3407" s="40" t="s">
        <v>44</v>
      </c>
      <c r="E3407" s="40" t="s">
        <v>25</v>
      </c>
      <c r="F3407" s="40">
        <v>4</v>
      </c>
      <c r="G3407" s="41">
        <v>927.05</v>
      </c>
      <c r="H3407" s="41">
        <f t="shared" si="424"/>
        <v>3708.2</v>
      </c>
      <c r="I3407" s="42">
        <v>45331.441666666666</v>
      </c>
      <c r="J3407" s="40">
        <v>9</v>
      </c>
      <c r="K3407" s="40" t="s">
        <v>45</v>
      </c>
      <c r="L3407" s="40">
        <v>429</v>
      </c>
      <c r="M3407" s="40">
        <v>56</v>
      </c>
      <c r="N3407" s="40">
        <v>202</v>
      </c>
      <c r="O3407" s="40">
        <v>297</v>
      </c>
      <c r="P3407" s="40">
        <v>10</v>
      </c>
      <c r="Q3407" s="40">
        <v>27</v>
      </c>
      <c r="R3407" s="40" t="str">
        <f t="shared" si="425"/>
        <v>1.Young age</v>
      </c>
      <c r="S3407" s="40" t="s">
        <v>46</v>
      </c>
      <c r="T3407" s="40">
        <v>113561.55</v>
      </c>
      <c r="U3407" s="40" t="s">
        <v>33</v>
      </c>
      <c r="V3407" s="40" t="s">
        <v>29</v>
      </c>
      <c r="W3407" s="43">
        <v>45331</v>
      </c>
      <c r="X3407" s="47">
        <v>0.44166666666666665</v>
      </c>
      <c r="Y3407" s="41">
        <f t="shared" si="426"/>
        <v>9</v>
      </c>
      <c r="Z3407" s="41">
        <f t="shared" si="427"/>
        <v>9</v>
      </c>
      <c r="AA3407" s="40">
        <f t="shared" si="428"/>
        <v>2024</v>
      </c>
      <c r="AB3407" s="41">
        <f t="shared" si="429"/>
        <v>10</v>
      </c>
      <c r="AC3407" s="41">
        <f t="shared" si="430"/>
        <v>36</v>
      </c>
      <c r="AD3407" s="45">
        <f t="shared" si="431"/>
        <v>0</v>
      </c>
    </row>
    <row r="3408" spans="1:30" x14ac:dyDescent="0.35">
      <c r="A3408" s="32">
        <v>3397</v>
      </c>
      <c r="B3408" s="33">
        <v>7790</v>
      </c>
      <c r="C3408" s="33">
        <v>943</v>
      </c>
      <c r="D3408" s="33" t="s">
        <v>24</v>
      </c>
      <c r="E3408" s="33" t="s">
        <v>25</v>
      </c>
      <c r="F3408" s="33">
        <v>3</v>
      </c>
      <c r="G3408" s="34">
        <v>448.19</v>
      </c>
      <c r="H3408" s="34">
        <f t="shared" si="424"/>
        <v>1344.57</v>
      </c>
      <c r="I3408" s="35">
        <v>45473.509722222225</v>
      </c>
      <c r="J3408" s="33">
        <v>8</v>
      </c>
      <c r="K3408" s="33" t="s">
        <v>40</v>
      </c>
      <c r="L3408" s="33">
        <v>134</v>
      </c>
      <c r="M3408" s="33">
        <v>65</v>
      </c>
      <c r="N3408" s="33">
        <v>256</v>
      </c>
      <c r="O3408" s="33">
        <v>453</v>
      </c>
      <c r="P3408" s="33">
        <v>1</v>
      </c>
      <c r="Q3408" s="33">
        <v>29</v>
      </c>
      <c r="R3408" s="33" t="str">
        <f t="shared" si="425"/>
        <v>1.Young age</v>
      </c>
      <c r="S3408" s="33" t="s">
        <v>46</v>
      </c>
      <c r="T3408" s="33">
        <v>28814.959999999999</v>
      </c>
      <c r="U3408" s="33" t="s">
        <v>28</v>
      </c>
      <c r="V3408" s="33" t="s">
        <v>50</v>
      </c>
      <c r="W3408" s="36">
        <v>45473</v>
      </c>
      <c r="X3408" s="37">
        <v>0.50972222222222219</v>
      </c>
      <c r="Y3408" s="34">
        <f t="shared" si="426"/>
        <v>30</v>
      </c>
      <c r="Z3408" s="34">
        <f t="shared" si="427"/>
        <v>30</v>
      </c>
      <c r="AA3408" s="33">
        <f t="shared" si="428"/>
        <v>2024</v>
      </c>
      <c r="AB3408" s="34">
        <f t="shared" si="429"/>
        <v>12</v>
      </c>
      <c r="AC3408" s="34">
        <f t="shared" si="430"/>
        <v>14</v>
      </c>
      <c r="AD3408" s="38">
        <f t="shared" si="431"/>
        <v>0</v>
      </c>
    </row>
    <row r="3409" spans="1:30" x14ac:dyDescent="0.35">
      <c r="A3409" s="39">
        <v>3398</v>
      </c>
      <c r="B3409" s="40">
        <v>3451</v>
      </c>
      <c r="C3409" s="40">
        <v>389</v>
      </c>
      <c r="D3409" s="40" t="s">
        <v>31</v>
      </c>
      <c r="E3409" s="40" t="s">
        <v>25</v>
      </c>
      <c r="F3409" s="40">
        <v>3</v>
      </c>
      <c r="G3409" s="41">
        <v>1651.33</v>
      </c>
      <c r="H3409" s="41">
        <f t="shared" si="424"/>
        <v>4953.99</v>
      </c>
      <c r="I3409" s="42">
        <v>45411.037499999999</v>
      </c>
      <c r="J3409" s="40">
        <v>16</v>
      </c>
      <c r="K3409" s="40" t="s">
        <v>26</v>
      </c>
      <c r="L3409" s="40">
        <v>299</v>
      </c>
      <c r="M3409" s="40">
        <v>129</v>
      </c>
      <c r="N3409" s="40">
        <v>202</v>
      </c>
      <c r="O3409" s="40">
        <v>232</v>
      </c>
      <c r="P3409" s="40">
        <v>4</v>
      </c>
      <c r="Q3409" s="40">
        <v>28</v>
      </c>
      <c r="R3409" s="40" t="str">
        <f t="shared" si="425"/>
        <v>1.Young age</v>
      </c>
      <c r="S3409" s="40" t="s">
        <v>41</v>
      </c>
      <c r="T3409" s="40">
        <v>100895.11</v>
      </c>
      <c r="U3409" s="40" t="s">
        <v>28</v>
      </c>
      <c r="V3409" s="40" t="s">
        <v>43</v>
      </c>
      <c r="W3409" s="43">
        <v>45411</v>
      </c>
      <c r="X3409" s="44">
        <v>3.7499999999999999E-2</v>
      </c>
      <c r="Y3409" s="41">
        <f t="shared" si="426"/>
        <v>29</v>
      </c>
      <c r="Z3409" s="41">
        <f t="shared" si="427"/>
        <v>29</v>
      </c>
      <c r="AA3409" s="40">
        <f t="shared" si="428"/>
        <v>2024</v>
      </c>
      <c r="AB3409" s="41">
        <f t="shared" si="429"/>
        <v>0</v>
      </c>
      <c r="AC3409" s="41">
        <f t="shared" si="430"/>
        <v>54</v>
      </c>
      <c r="AD3409" s="45">
        <f t="shared" si="431"/>
        <v>0</v>
      </c>
    </row>
    <row r="3410" spans="1:30" x14ac:dyDescent="0.35">
      <c r="A3410" s="32">
        <v>3399</v>
      </c>
      <c r="B3410" s="33">
        <v>3428</v>
      </c>
      <c r="C3410" s="33">
        <v>844</v>
      </c>
      <c r="D3410" s="33" t="s">
        <v>31</v>
      </c>
      <c r="E3410" s="33" t="s">
        <v>47</v>
      </c>
      <c r="F3410" s="33">
        <v>1</v>
      </c>
      <c r="G3410" s="34">
        <v>92.33</v>
      </c>
      <c r="H3410" s="34">
        <f t="shared" si="424"/>
        <v>92.33</v>
      </c>
      <c r="I3410" s="35">
        <v>45301.538888888892</v>
      </c>
      <c r="J3410" s="33">
        <v>15</v>
      </c>
      <c r="K3410" s="33" t="s">
        <v>32</v>
      </c>
      <c r="L3410" s="33">
        <v>461</v>
      </c>
      <c r="M3410" s="33">
        <v>119</v>
      </c>
      <c r="N3410" s="33">
        <v>232</v>
      </c>
      <c r="O3410" s="33">
        <v>351</v>
      </c>
      <c r="P3410" s="33">
        <v>5</v>
      </c>
      <c r="Q3410" s="33">
        <v>25</v>
      </c>
      <c r="R3410" s="33" t="str">
        <f t="shared" si="425"/>
        <v>1.Young age</v>
      </c>
      <c r="S3410" s="33" t="s">
        <v>27</v>
      </c>
      <c r="T3410" s="33">
        <v>98196.69</v>
      </c>
      <c r="U3410" s="33" t="s">
        <v>33</v>
      </c>
      <c r="V3410" s="33" t="s">
        <v>34</v>
      </c>
      <c r="W3410" s="36">
        <v>45301</v>
      </c>
      <c r="X3410" s="46">
        <v>0.53888888888888886</v>
      </c>
      <c r="Y3410" s="34">
        <f t="shared" si="426"/>
        <v>10</v>
      </c>
      <c r="Z3410" s="34">
        <f t="shared" si="427"/>
        <v>10</v>
      </c>
      <c r="AA3410" s="33">
        <f t="shared" si="428"/>
        <v>2024</v>
      </c>
      <c r="AB3410" s="34">
        <f t="shared" si="429"/>
        <v>12</v>
      </c>
      <c r="AC3410" s="34">
        <f t="shared" si="430"/>
        <v>56</v>
      </c>
      <c r="AD3410" s="38">
        <f t="shared" si="431"/>
        <v>0</v>
      </c>
    </row>
    <row r="3411" spans="1:30" x14ac:dyDescent="0.35">
      <c r="A3411" s="39">
        <v>3400</v>
      </c>
      <c r="B3411" s="40">
        <v>2641</v>
      </c>
      <c r="C3411" s="40">
        <v>793</v>
      </c>
      <c r="D3411" s="40" t="s">
        <v>24</v>
      </c>
      <c r="E3411" s="40" t="s">
        <v>25</v>
      </c>
      <c r="F3411" s="40">
        <v>2</v>
      </c>
      <c r="G3411" s="41">
        <v>1730.84</v>
      </c>
      <c r="H3411" s="41">
        <f t="shared" si="424"/>
        <v>3461.68</v>
      </c>
      <c r="I3411" s="42">
        <v>45499.383333333331</v>
      </c>
      <c r="J3411" s="40">
        <v>3</v>
      </c>
      <c r="K3411" s="40" t="s">
        <v>26</v>
      </c>
      <c r="L3411" s="40">
        <v>353</v>
      </c>
      <c r="M3411" s="40">
        <v>91</v>
      </c>
      <c r="N3411" s="40">
        <v>184</v>
      </c>
      <c r="O3411" s="40">
        <v>232</v>
      </c>
      <c r="P3411" s="40">
        <v>10</v>
      </c>
      <c r="Q3411" s="40">
        <v>26</v>
      </c>
      <c r="R3411" s="40" t="str">
        <f t="shared" si="425"/>
        <v>1.Young age</v>
      </c>
      <c r="S3411" s="40" t="s">
        <v>41</v>
      </c>
      <c r="T3411" s="40">
        <v>113339.03</v>
      </c>
      <c r="U3411" s="40" t="s">
        <v>42</v>
      </c>
      <c r="V3411" s="40" t="s">
        <v>50</v>
      </c>
      <c r="W3411" s="43">
        <v>45499</v>
      </c>
      <c r="X3411" s="44">
        <v>0.38333333333333336</v>
      </c>
      <c r="Y3411" s="41">
        <f t="shared" si="426"/>
        <v>26</v>
      </c>
      <c r="Z3411" s="41">
        <f t="shared" si="427"/>
        <v>26</v>
      </c>
      <c r="AA3411" s="40">
        <f t="shared" si="428"/>
        <v>2024</v>
      </c>
      <c r="AB3411" s="41">
        <f t="shared" si="429"/>
        <v>9</v>
      </c>
      <c r="AC3411" s="41">
        <f t="shared" si="430"/>
        <v>12</v>
      </c>
      <c r="AD3411" s="45">
        <f t="shared" si="431"/>
        <v>0</v>
      </c>
    </row>
    <row r="3412" spans="1:30" x14ac:dyDescent="0.35">
      <c r="A3412" s="32">
        <v>3401</v>
      </c>
      <c r="B3412" s="33">
        <v>2730</v>
      </c>
      <c r="C3412" s="33">
        <v>293</v>
      </c>
      <c r="D3412" s="33" t="s">
        <v>44</v>
      </c>
      <c r="E3412" s="33" t="s">
        <v>47</v>
      </c>
      <c r="F3412" s="33">
        <v>3</v>
      </c>
      <c r="G3412" s="34">
        <v>368.02</v>
      </c>
      <c r="H3412" s="34">
        <f t="shared" si="424"/>
        <v>1104.06</v>
      </c>
      <c r="I3412" s="35">
        <v>45455.375</v>
      </c>
      <c r="J3412" s="33">
        <v>9</v>
      </c>
      <c r="K3412" s="33" t="s">
        <v>26</v>
      </c>
      <c r="L3412" s="33">
        <v>370</v>
      </c>
      <c r="M3412" s="33">
        <v>112</v>
      </c>
      <c r="N3412" s="33">
        <v>295</v>
      </c>
      <c r="O3412" s="33">
        <v>107</v>
      </c>
      <c r="P3412" s="33">
        <v>2</v>
      </c>
      <c r="Q3412" s="33">
        <v>50</v>
      </c>
      <c r="R3412" s="33" t="str">
        <f t="shared" si="425"/>
        <v>2.Middle age</v>
      </c>
      <c r="S3412" s="33" t="s">
        <v>41</v>
      </c>
      <c r="T3412" s="33">
        <v>49074.52</v>
      </c>
      <c r="U3412" s="33" t="s">
        <v>37</v>
      </c>
      <c r="V3412" s="33" t="s">
        <v>43</v>
      </c>
      <c r="W3412" s="36">
        <v>45455</v>
      </c>
      <c r="X3412" s="46">
        <v>0.375</v>
      </c>
      <c r="Y3412" s="34">
        <f t="shared" si="426"/>
        <v>12</v>
      </c>
      <c r="Z3412" s="34">
        <f t="shared" si="427"/>
        <v>12</v>
      </c>
      <c r="AA3412" s="33">
        <f t="shared" si="428"/>
        <v>2024</v>
      </c>
      <c r="AB3412" s="34">
        <f t="shared" si="429"/>
        <v>9</v>
      </c>
      <c r="AC3412" s="34">
        <f t="shared" si="430"/>
        <v>0</v>
      </c>
      <c r="AD3412" s="38">
        <f t="shared" si="431"/>
        <v>0</v>
      </c>
    </row>
    <row r="3413" spans="1:30" x14ac:dyDescent="0.35">
      <c r="A3413" s="39">
        <v>3402</v>
      </c>
      <c r="B3413" s="40">
        <v>2654</v>
      </c>
      <c r="C3413" s="40">
        <v>528</v>
      </c>
      <c r="D3413" s="40" t="s">
        <v>38</v>
      </c>
      <c r="E3413" s="40" t="s">
        <v>47</v>
      </c>
      <c r="F3413" s="40">
        <v>5</v>
      </c>
      <c r="G3413" s="41">
        <v>1530.28</v>
      </c>
      <c r="H3413" s="41">
        <f t="shared" si="424"/>
        <v>7651.4</v>
      </c>
      <c r="I3413" s="42">
        <v>45295.996527777781</v>
      </c>
      <c r="J3413" s="40">
        <v>1</v>
      </c>
      <c r="K3413" s="40" t="s">
        <v>40</v>
      </c>
      <c r="L3413" s="40">
        <v>164</v>
      </c>
      <c r="M3413" s="40">
        <v>92</v>
      </c>
      <c r="N3413" s="40">
        <v>129</v>
      </c>
      <c r="O3413" s="40">
        <v>498</v>
      </c>
      <c r="P3413" s="40">
        <v>4</v>
      </c>
      <c r="Q3413" s="40">
        <v>53</v>
      </c>
      <c r="R3413" s="40" t="str">
        <f t="shared" si="425"/>
        <v>2.Middle age</v>
      </c>
      <c r="S3413" s="40" t="s">
        <v>46</v>
      </c>
      <c r="T3413" s="40">
        <v>71493.37</v>
      </c>
      <c r="U3413" s="40" t="s">
        <v>33</v>
      </c>
      <c r="V3413" s="40" t="s">
        <v>29</v>
      </c>
      <c r="W3413" s="43">
        <v>45295</v>
      </c>
      <c r="X3413" s="47">
        <v>0.99652777777777779</v>
      </c>
      <c r="Y3413" s="41">
        <f t="shared" si="426"/>
        <v>4</v>
      </c>
      <c r="Z3413" s="41">
        <f t="shared" si="427"/>
        <v>4</v>
      </c>
      <c r="AA3413" s="40">
        <f t="shared" si="428"/>
        <v>2024</v>
      </c>
      <c r="AB3413" s="41">
        <f t="shared" si="429"/>
        <v>23</v>
      </c>
      <c r="AC3413" s="41">
        <f t="shared" si="430"/>
        <v>55</v>
      </c>
      <c r="AD3413" s="45">
        <f t="shared" si="431"/>
        <v>0</v>
      </c>
    </row>
    <row r="3414" spans="1:30" x14ac:dyDescent="0.35">
      <c r="A3414" s="32">
        <v>3403</v>
      </c>
      <c r="B3414" s="33">
        <v>5687</v>
      </c>
      <c r="C3414" s="33">
        <v>284</v>
      </c>
      <c r="D3414" s="33" t="s">
        <v>39</v>
      </c>
      <c r="E3414" s="33" t="s">
        <v>25</v>
      </c>
      <c r="F3414" s="33">
        <v>5</v>
      </c>
      <c r="G3414" s="34">
        <v>1140.9100000000001</v>
      </c>
      <c r="H3414" s="34">
        <f t="shared" si="424"/>
        <v>5704.55</v>
      </c>
      <c r="I3414" s="35">
        <v>45308.334027777775</v>
      </c>
      <c r="J3414" s="33">
        <v>7</v>
      </c>
      <c r="K3414" s="33" t="s">
        <v>32</v>
      </c>
      <c r="L3414" s="33">
        <v>306</v>
      </c>
      <c r="M3414" s="33">
        <v>88</v>
      </c>
      <c r="N3414" s="33">
        <v>205</v>
      </c>
      <c r="O3414" s="33">
        <v>159</v>
      </c>
      <c r="P3414" s="33">
        <v>2</v>
      </c>
      <c r="Q3414" s="33">
        <v>24</v>
      </c>
      <c r="R3414" s="33" t="str">
        <f t="shared" si="425"/>
        <v>1.Young age</v>
      </c>
      <c r="S3414" s="33" t="s">
        <v>41</v>
      </c>
      <c r="T3414" s="33">
        <v>21986.01</v>
      </c>
      <c r="U3414" s="33" t="s">
        <v>33</v>
      </c>
      <c r="V3414" s="33" t="s">
        <v>34</v>
      </c>
      <c r="W3414" s="36">
        <v>45308</v>
      </c>
      <c r="X3414" s="37">
        <v>0.33402777777777776</v>
      </c>
      <c r="Y3414" s="34">
        <f t="shared" si="426"/>
        <v>17</v>
      </c>
      <c r="Z3414" s="34">
        <f t="shared" si="427"/>
        <v>17</v>
      </c>
      <c r="AA3414" s="33">
        <f t="shared" si="428"/>
        <v>2024</v>
      </c>
      <c r="AB3414" s="34">
        <f t="shared" si="429"/>
        <v>8</v>
      </c>
      <c r="AC3414" s="34">
        <f t="shared" si="430"/>
        <v>1</v>
      </c>
      <c r="AD3414" s="38">
        <f t="shared" si="431"/>
        <v>0</v>
      </c>
    </row>
    <row r="3415" spans="1:30" x14ac:dyDescent="0.35">
      <c r="A3415" s="39">
        <v>3404</v>
      </c>
      <c r="B3415" s="40">
        <v>9775</v>
      </c>
      <c r="C3415" s="40">
        <v>518</v>
      </c>
      <c r="D3415" s="40" t="s">
        <v>31</v>
      </c>
      <c r="E3415" s="40" t="s">
        <v>25</v>
      </c>
      <c r="F3415" s="40">
        <v>5</v>
      </c>
      <c r="G3415" s="41">
        <v>1811.67</v>
      </c>
      <c r="H3415" s="41">
        <f t="shared" si="424"/>
        <v>9058.35</v>
      </c>
      <c r="I3415" s="42">
        <v>45304.341666666667</v>
      </c>
      <c r="J3415" s="40">
        <v>10</v>
      </c>
      <c r="K3415" s="40" t="s">
        <v>26</v>
      </c>
      <c r="L3415" s="40">
        <v>38</v>
      </c>
      <c r="M3415" s="40">
        <v>111</v>
      </c>
      <c r="N3415" s="40">
        <v>251</v>
      </c>
      <c r="O3415" s="40">
        <v>411</v>
      </c>
      <c r="P3415" s="40">
        <v>6</v>
      </c>
      <c r="Q3415" s="40">
        <v>43</v>
      </c>
      <c r="R3415" s="40" t="str">
        <f t="shared" si="425"/>
        <v>2.Middle age</v>
      </c>
      <c r="S3415" s="40" t="s">
        <v>46</v>
      </c>
      <c r="T3415" s="40">
        <v>76190.61</v>
      </c>
      <c r="U3415" s="40" t="s">
        <v>42</v>
      </c>
      <c r="V3415" s="40" t="s">
        <v>50</v>
      </c>
      <c r="W3415" s="43">
        <v>45304</v>
      </c>
      <c r="X3415" s="44">
        <v>0.34166666666666667</v>
      </c>
      <c r="Y3415" s="41">
        <f t="shared" si="426"/>
        <v>13</v>
      </c>
      <c r="Z3415" s="41">
        <f t="shared" si="427"/>
        <v>13</v>
      </c>
      <c r="AA3415" s="40">
        <f t="shared" si="428"/>
        <v>2024</v>
      </c>
      <c r="AB3415" s="41">
        <f t="shared" si="429"/>
        <v>8</v>
      </c>
      <c r="AC3415" s="41">
        <f t="shared" si="430"/>
        <v>12</v>
      </c>
      <c r="AD3415" s="45">
        <f t="shared" si="431"/>
        <v>0</v>
      </c>
    </row>
    <row r="3416" spans="1:30" x14ac:dyDescent="0.35">
      <c r="A3416" s="32">
        <v>3405</v>
      </c>
      <c r="B3416" s="33">
        <v>6633</v>
      </c>
      <c r="C3416" s="33">
        <v>911</v>
      </c>
      <c r="D3416" s="33" t="s">
        <v>52</v>
      </c>
      <c r="E3416" s="33" t="s">
        <v>25</v>
      </c>
      <c r="F3416" s="33">
        <v>3</v>
      </c>
      <c r="G3416" s="34">
        <v>1069.97</v>
      </c>
      <c r="H3416" s="34">
        <f t="shared" si="424"/>
        <v>3209.91</v>
      </c>
      <c r="I3416" s="35">
        <v>45449.186805555553</v>
      </c>
      <c r="J3416" s="33">
        <v>9</v>
      </c>
      <c r="K3416" s="33" t="s">
        <v>40</v>
      </c>
      <c r="L3416" s="33">
        <v>433</v>
      </c>
      <c r="M3416" s="33">
        <v>76</v>
      </c>
      <c r="N3416" s="33">
        <v>145</v>
      </c>
      <c r="O3416" s="33">
        <v>173</v>
      </c>
      <c r="P3416" s="33">
        <v>7</v>
      </c>
      <c r="Q3416" s="33">
        <v>57</v>
      </c>
      <c r="R3416" s="33" t="str">
        <f t="shared" si="425"/>
        <v>2.Middle age</v>
      </c>
      <c r="S3416" s="33" t="s">
        <v>27</v>
      </c>
      <c r="T3416" s="33">
        <v>20609.03</v>
      </c>
      <c r="U3416" s="33" t="s">
        <v>28</v>
      </c>
      <c r="V3416" s="33" t="s">
        <v>29</v>
      </c>
      <c r="W3416" s="36">
        <v>45449</v>
      </c>
      <c r="X3416" s="46">
        <v>0.18680555555555556</v>
      </c>
      <c r="Y3416" s="34">
        <f t="shared" si="426"/>
        <v>6</v>
      </c>
      <c r="Z3416" s="34">
        <f t="shared" si="427"/>
        <v>6</v>
      </c>
      <c r="AA3416" s="33">
        <f t="shared" si="428"/>
        <v>2024</v>
      </c>
      <c r="AB3416" s="34">
        <f t="shared" si="429"/>
        <v>4</v>
      </c>
      <c r="AC3416" s="34">
        <f t="shared" si="430"/>
        <v>29</v>
      </c>
      <c r="AD3416" s="38">
        <f t="shared" si="431"/>
        <v>0</v>
      </c>
    </row>
    <row r="3417" spans="1:30" x14ac:dyDescent="0.35">
      <c r="A3417" s="39">
        <v>3406</v>
      </c>
      <c r="B3417" s="40">
        <v>7732</v>
      </c>
      <c r="C3417" s="40">
        <v>249</v>
      </c>
      <c r="D3417" s="40" t="s">
        <v>44</v>
      </c>
      <c r="E3417" s="40" t="s">
        <v>25</v>
      </c>
      <c r="F3417" s="40">
        <v>1</v>
      </c>
      <c r="G3417" s="41">
        <v>1261.8499999999999</v>
      </c>
      <c r="H3417" s="41">
        <f t="shared" si="424"/>
        <v>1261.8499999999999</v>
      </c>
      <c r="I3417" s="42">
        <v>45360.459027777775</v>
      </c>
      <c r="J3417" s="40">
        <v>11</v>
      </c>
      <c r="K3417" s="40" t="s">
        <v>36</v>
      </c>
      <c r="L3417" s="40">
        <v>88</v>
      </c>
      <c r="M3417" s="40">
        <v>119</v>
      </c>
      <c r="N3417" s="40">
        <v>117</v>
      </c>
      <c r="O3417" s="40">
        <v>426</v>
      </c>
      <c r="P3417" s="40">
        <v>6</v>
      </c>
      <c r="Q3417" s="40">
        <v>19</v>
      </c>
      <c r="R3417" s="40" t="str">
        <f t="shared" si="425"/>
        <v>1.Young age</v>
      </c>
      <c r="S3417" s="40" t="s">
        <v>27</v>
      </c>
      <c r="T3417" s="40">
        <v>104505.25</v>
      </c>
      <c r="U3417" s="40" t="s">
        <v>42</v>
      </c>
      <c r="V3417" s="40" t="s">
        <v>29</v>
      </c>
      <c r="W3417" s="43">
        <v>45360</v>
      </c>
      <c r="X3417" s="47">
        <v>0.45902777777777776</v>
      </c>
      <c r="Y3417" s="41">
        <f t="shared" si="426"/>
        <v>9</v>
      </c>
      <c r="Z3417" s="41">
        <f t="shared" si="427"/>
        <v>9</v>
      </c>
      <c r="AA3417" s="40">
        <f t="shared" si="428"/>
        <v>2024</v>
      </c>
      <c r="AB3417" s="41">
        <f t="shared" si="429"/>
        <v>11</v>
      </c>
      <c r="AC3417" s="41">
        <f t="shared" si="430"/>
        <v>1</v>
      </c>
      <c r="AD3417" s="45">
        <f t="shared" si="431"/>
        <v>0</v>
      </c>
    </row>
    <row r="3418" spans="1:30" x14ac:dyDescent="0.35">
      <c r="A3418" s="32">
        <v>3407</v>
      </c>
      <c r="B3418" s="33">
        <v>5327</v>
      </c>
      <c r="C3418" s="33">
        <v>129</v>
      </c>
      <c r="D3418" s="33" t="s">
        <v>31</v>
      </c>
      <c r="E3418" s="33" t="s">
        <v>47</v>
      </c>
      <c r="F3418" s="33">
        <v>5</v>
      </c>
      <c r="G3418" s="34">
        <v>777.77</v>
      </c>
      <c r="H3418" s="34">
        <f t="shared" si="424"/>
        <v>3888.85</v>
      </c>
      <c r="I3418" s="35">
        <v>45521.063194444447</v>
      </c>
      <c r="J3418" s="33">
        <v>9</v>
      </c>
      <c r="K3418" s="33" t="s">
        <v>45</v>
      </c>
      <c r="L3418" s="33">
        <v>199</v>
      </c>
      <c r="M3418" s="33">
        <v>115</v>
      </c>
      <c r="N3418" s="33">
        <v>222</v>
      </c>
      <c r="O3418" s="33">
        <v>286</v>
      </c>
      <c r="P3418" s="33">
        <v>4</v>
      </c>
      <c r="Q3418" s="33">
        <v>31</v>
      </c>
      <c r="R3418" s="33" t="str">
        <f t="shared" si="425"/>
        <v>1.Young age</v>
      </c>
      <c r="S3418" s="33" t="s">
        <v>27</v>
      </c>
      <c r="T3418" s="33">
        <v>67847.39</v>
      </c>
      <c r="U3418" s="33" t="s">
        <v>37</v>
      </c>
      <c r="V3418" s="33" t="s">
        <v>34</v>
      </c>
      <c r="W3418" s="36">
        <v>45521</v>
      </c>
      <c r="X3418" s="37">
        <v>6.3194444444444442E-2</v>
      </c>
      <c r="Y3418" s="34">
        <f t="shared" si="426"/>
        <v>17</v>
      </c>
      <c r="Z3418" s="34">
        <f t="shared" si="427"/>
        <v>17</v>
      </c>
      <c r="AA3418" s="33">
        <f t="shared" si="428"/>
        <v>2024</v>
      </c>
      <c r="AB3418" s="34">
        <f t="shared" si="429"/>
        <v>1</v>
      </c>
      <c r="AC3418" s="34">
        <f t="shared" si="430"/>
        <v>31</v>
      </c>
      <c r="AD3418" s="38">
        <f t="shared" si="431"/>
        <v>0</v>
      </c>
    </row>
    <row r="3419" spans="1:30" x14ac:dyDescent="0.35">
      <c r="A3419" s="39">
        <v>3408</v>
      </c>
      <c r="B3419" s="40">
        <v>7275</v>
      </c>
      <c r="C3419" s="40">
        <v>397</v>
      </c>
      <c r="D3419" s="40" t="s">
        <v>39</v>
      </c>
      <c r="E3419" s="40" t="s">
        <v>25</v>
      </c>
      <c r="F3419" s="40">
        <v>2</v>
      </c>
      <c r="G3419" s="41">
        <v>580.36</v>
      </c>
      <c r="H3419" s="41">
        <f t="shared" si="424"/>
        <v>1160.72</v>
      </c>
      <c r="I3419" s="42">
        <v>45433.359027777777</v>
      </c>
      <c r="J3419" s="40">
        <v>11</v>
      </c>
      <c r="K3419" s="40" t="s">
        <v>45</v>
      </c>
      <c r="L3419" s="40">
        <v>2</v>
      </c>
      <c r="M3419" s="40">
        <v>149</v>
      </c>
      <c r="N3419" s="40">
        <v>194</v>
      </c>
      <c r="O3419" s="40">
        <v>276</v>
      </c>
      <c r="P3419" s="40">
        <v>7</v>
      </c>
      <c r="Q3419" s="40">
        <v>68</v>
      </c>
      <c r="R3419" s="40" t="str">
        <f t="shared" si="425"/>
        <v xml:space="preserve">3.Senior Citizen </v>
      </c>
      <c r="S3419" s="40" t="s">
        <v>46</v>
      </c>
      <c r="T3419" s="40">
        <v>46205.15</v>
      </c>
      <c r="U3419" s="40" t="s">
        <v>33</v>
      </c>
      <c r="V3419" s="40" t="s">
        <v>50</v>
      </c>
      <c r="W3419" s="43">
        <v>45433</v>
      </c>
      <c r="X3419" s="44">
        <v>0.35902777777777778</v>
      </c>
      <c r="Y3419" s="41">
        <f t="shared" si="426"/>
        <v>21</v>
      </c>
      <c r="Z3419" s="41">
        <f t="shared" si="427"/>
        <v>21</v>
      </c>
      <c r="AA3419" s="40">
        <f t="shared" si="428"/>
        <v>2024</v>
      </c>
      <c r="AB3419" s="41">
        <f t="shared" si="429"/>
        <v>8</v>
      </c>
      <c r="AC3419" s="41">
        <f t="shared" si="430"/>
        <v>37</v>
      </c>
      <c r="AD3419" s="45">
        <f t="shared" si="431"/>
        <v>0</v>
      </c>
    </row>
    <row r="3420" spans="1:30" x14ac:dyDescent="0.35">
      <c r="A3420" s="32">
        <v>3409</v>
      </c>
      <c r="B3420" s="33">
        <v>8955</v>
      </c>
      <c r="C3420" s="33">
        <v>368</v>
      </c>
      <c r="D3420" s="33" t="s">
        <v>51</v>
      </c>
      <c r="E3420" s="33" t="s">
        <v>47</v>
      </c>
      <c r="F3420" s="33">
        <v>5</v>
      </c>
      <c r="G3420" s="34">
        <v>1971.73</v>
      </c>
      <c r="H3420" s="34">
        <f t="shared" si="424"/>
        <v>9858.65</v>
      </c>
      <c r="I3420" s="35">
        <v>45531.836805555555</v>
      </c>
      <c r="J3420" s="33">
        <v>19</v>
      </c>
      <c r="K3420" s="33" t="s">
        <v>40</v>
      </c>
      <c r="L3420" s="33">
        <v>441</v>
      </c>
      <c r="M3420" s="33">
        <v>50</v>
      </c>
      <c r="N3420" s="33">
        <v>118</v>
      </c>
      <c r="O3420" s="33">
        <v>226</v>
      </c>
      <c r="P3420" s="33">
        <v>7</v>
      </c>
      <c r="Q3420" s="33">
        <v>38</v>
      </c>
      <c r="R3420" s="33" t="str">
        <f t="shared" si="425"/>
        <v>2.Middle age</v>
      </c>
      <c r="S3420" s="33" t="s">
        <v>46</v>
      </c>
      <c r="T3420" s="33">
        <v>106938.11</v>
      </c>
      <c r="U3420" s="33" t="s">
        <v>33</v>
      </c>
      <c r="V3420" s="33" t="s">
        <v>50</v>
      </c>
      <c r="W3420" s="36">
        <v>45531</v>
      </c>
      <c r="X3420" s="37">
        <v>0.83680555555555558</v>
      </c>
      <c r="Y3420" s="34">
        <f t="shared" si="426"/>
        <v>27</v>
      </c>
      <c r="Z3420" s="34">
        <f t="shared" si="427"/>
        <v>27</v>
      </c>
      <c r="AA3420" s="33">
        <f t="shared" si="428"/>
        <v>2024</v>
      </c>
      <c r="AB3420" s="34">
        <f t="shared" si="429"/>
        <v>20</v>
      </c>
      <c r="AC3420" s="34">
        <f t="shared" si="430"/>
        <v>5</v>
      </c>
      <c r="AD3420" s="38">
        <f t="shared" si="431"/>
        <v>0</v>
      </c>
    </row>
    <row r="3421" spans="1:30" x14ac:dyDescent="0.35">
      <c r="A3421" s="39">
        <v>3410</v>
      </c>
      <c r="B3421" s="40">
        <v>8750</v>
      </c>
      <c r="C3421" s="40">
        <v>341</v>
      </c>
      <c r="D3421" s="40" t="s">
        <v>44</v>
      </c>
      <c r="E3421" s="40" t="s">
        <v>47</v>
      </c>
      <c r="F3421" s="40">
        <v>2</v>
      </c>
      <c r="G3421" s="41">
        <v>985.23</v>
      </c>
      <c r="H3421" s="41">
        <f t="shared" si="424"/>
        <v>1970.46</v>
      </c>
      <c r="I3421" s="42">
        <v>45372.177083333336</v>
      </c>
      <c r="J3421" s="40">
        <v>12</v>
      </c>
      <c r="K3421" s="40" t="s">
        <v>40</v>
      </c>
      <c r="L3421" s="40">
        <v>296</v>
      </c>
      <c r="M3421" s="40">
        <v>119</v>
      </c>
      <c r="N3421" s="40">
        <v>218</v>
      </c>
      <c r="O3421" s="40">
        <v>161</v>
      </c>
      <c r="P3421" s="40">
        <v>8</v>
      </c>
      <c r="Q3421" s="40">
        <v>70</v>
      </c>
      <c r="R3421" s="40" t="str">
        <f t="shared" si="425"/>
        <v xml:space="preserve">3.Senior Citizen </v>
      </c>
      <c r="S3421" s="40" t="s">
        <v>46</v>
      </c>
      <c r="T3421" s="40">
        <v>78267.429999999993</v>
      </c>
      <c r="U3421" s="40" t="s">
        <v>28</v>
      </c>
      <c r="V3421" s="40" t="s">
        <v>43</v>
      </c>
      <c r="W3421" s="43">
        <v>45372</v>
      </c>
      <c r="X3421" s="44">
        <v>0.17708333333333334</v>
      </c>
      <c r="Y3421" s="41">
        <f t="shared" si="426"/>
        <v>21</v>
      </c>
      <c r="Z3421" s="41">
        <f t="shared" si="427"/>
        <v>21</v>
      </c>
      <c r="AA3421" s="40">
        <f t="shared" si="428"/>
        <v>2024</v>
      </c>
      <c r="AB3421" s="41">
        <f t="shared" si="429"/>
        <v>4</v>
      </c>
      <c r="AC3421" s="41">
        <f t="shared" si="430"/>
        <v>15</v>
      </c>
      <c r="AD3421" s="45">
        <f t="shared" si="431"/>
        <v>0</v>
      </c>
    </row>
    <row r="3422" spans="1:30" x14ac:dyDescent="0.35">
      <c r="A3422" s="32">
        <v>3411</v>
      </c>
      <c r="B3422" s="33">
        <v>1613</v>
      </c>
      <c r="C3422" s="33">
        <v>732</v>
      </c>
      <c r="D3422" s="33" t="s">
        <v>49</v>
      </c>
      <c r="E3422" s="33" t="s">
        <v>47</v>
      </c>
      <c r="F3422" s="33">
        <v>2</v>
      </c>
      <c r="G3422" s="34">
        <v>1281.53</v>
      </c>
      <c r="H3422" s="34">
        <f t="shared" si="424"/>
        <v>2563.06</v>
      </c>
      <c r="I3422" s="35">
        <v>45347.57916666667</v>
      </c>
      <c r="J3422" s="33">
        <v>14</v>
      </c>
      <c r="K3422" s="33" t="s">
        <v>32</v>
      </c>
      <c r="L3422" s="33">
        <v>76</v>
      </c>
      <c r="M3422" s="33">
        <v>86</v>
      </c>
      <c r="N3422" s="33">
        <v>126</v>
      </c>
      <c r="O3422" s="33">
        <v>331</v>
      </c>
      <c r="P3422" s="33">
        <v>2</v>
      </c>
      <c r="Q3422" s="33">
        <v>52</v>
      </c>
      <c r="R3422" s="33" t="str">
        <f t="shared" si="425"/>
        <v>2.Middle age</v>
      </c>
      <c r="S3422" s="33" t="s">
        <v>41</v>
      </c>
      <c r="T3422" s="33">
        <v>90911</v>
      </c>
      <c r="U3422" s="33" t="s">
        <v>28</v>
      </c>
      <c r="V3422" s="33" t="s">
        <v>43</v>
      </c>
      <c r="W3422" s="36">
        <v>45347</v>
      </c>
      <c r="X3422" s="37">
        <v>0.57916666666666672</v>
      </c>
      <c r="Y3422" s="34">
        <f t="shared" si="426"/>
        <v>25</v>
      </c>
      <c r="Z3422" s="34">
        <f t="shared" si="427"/>
        <v>25</v>
      </c>
      <c r="AA3422" s="33">
        <f t="shared" si="428"/>
        <v>2024</v>
      </c>
      <c r="AB3422" s="34">
        <f t="shared" si="429"/>
        <v>13</v>
      </c>
      <c r="AC3422" s="34">
        <f t="shared" si="430"/>
        <v>54</v>
      </c>
      <c r="AD3422" s="38">
        <f t="shared" si="431"/>
        <v>0</v>
      </c>
    </row>
    <row r="3423" spans="1:30" x14ac:dyDescent="0.35">
      <c r="A3423" s="39">
        <v>3412</v>
      </c>
      <c r="B3423" s="40">
        <v>3821</v>
      </c>
      <c r="C3423" s="40">
        <v>561</v>
      </c>
      <c r="D3423" s="40" t="s">
        <v>44</v>
      </c>
      <c r="E3423" s="40" t="s">
        <v>25</v>
      </c>
      <c r="F3423" s="40">
        <v>4</v>
      </c>
      <c r="G3423" s="41">
        <v>66.099999999999994</v>
      </c>
      <c r="H3423" s="41">
        <f t="shared" si="424"/>
        <v>264.39999999999998</v>
      </c>
      <c r="I3423" s="42">
        <v>45504.654861111114</v>
      </c>
      <c r="J3423" s="40">
        <v>14</v>
      </c>
      <c r="K3423" s="40" t="s">
        <v>36</v>
      </c>
      <c r="L3423" s="40">
        <v>0</v>
      </c>
      <c r="M3423" s="40">
        <v>73</v>
      </c>
      <c r="N3423" s="40">
        <v>163</v>
      </c>
      <c r="O3423" s="40">
        <v>271</v>
      </c>
      <c r="P3423" s="40">
        <v>4</v>
      </c>
      <c r="Q3423" s="40">
        <v>70</v>
      </c>
      <c r="R3423" s="40" t="str">
        <f t="shared" si="425"/>
        <v xml:space="preserve">3.Senior Citizen </v>
      </c>
      <c r="S3423" s="40" t="s">
        <v>27</v>
      </c>
      <c r="T3423" s="40">
        <v>68479.66</v>
      </c>
      <c r="U3423" s="40" t="s">
        <v>37</v>
      </c>
      <c r="V3423" s="40" t="s">
        <v>50</v>
      </c>
      <c r="W3423" s="43">
        <v>45504</v>
      </c>
      <c r="X3423" s="44">
        <v>0.65486111111111112</v>
      </c>
      <c r="Y3423" s="41">
        <f t="shared" si="426"/>
        <v>31</v>
      </c>
      <c r="Z3423" s="41">
        <f t="shared" si="427"/>
        <v>31</v>
      </c>
      <c r="AA3423" s="40">
        <f t="shared" si="428"/>
        <v>2024</v>
      </c>
      <c r="AB3423" s="41">
        <f t="shared" si="429"/>
        <v>15</v>
      </c>
      <c r="AC3423" s="41">
        <f t="shared" si="430"/>
        <v>43</v>
      </c>
      <c r="AD3423" s="45">
        <f t="shared" si="431"/>
        <v>0</v>
      </c>
    </row>
    <row r="3424" spans="1:30" x14ac:dyDescent="0.35">
      <c r="A3424" s="32">
        <v>3413</v>
      </c>
      <c r="B3424" s="33">
        <v>5512</v>
      </c>
      <c r="C3424" s="33">
        <v>354</v>
      </c>
      <c r="D3424" s="33" t="s">
        <v>51</v>
      </c>
      <c r="E3424" s="33" t="s">
        <v>25</v>
      </c>
      <c r="F3424" s="33">
        <v>2</v>
      </c>
      <c r="G3424" s="34">
        <v>1160.17</v>
      </c>
      <c r="H3424" s="34">
        <f t="shared" si="424"/>
        <v>2320.34</v>
      </c>
      <c r="I3424" s="35">
        <v>45333.34652777778</v>
      </c>
      <c r="J3424" s="33">
        <v>1</v>
      </c>
      <c r="K3424" s="33" t="s">
        <v>40</v>
      </c>
      <c r="L3424" s="33">
        <v>125</v>
      </c>
      <c r="M3424" s="33">
        <v>112</v>
      </c>
      <c r="N3424" s="33">
        <v>195</v>
      </c>
      <c r="O3424" s="33">
        <v>267</v>
      </c>
      <c r="P3424" s="33">
        <v>7</v>
      </c>
      <c r="Q3424" s="33">
        <v>31</v>
      </c>
      <c r="R3424" s="33" t="str">
        <f t="shared" si="425"/>
        <v>1.Young age</v>
      </c>
      <c r="S3424" s="33" t="s">
        <v>46</v>
      </c>
      <c r="T3424" s="33">
        <v>72994.789999999994</v>
      </c>
      <c r="U3424" s="33" t="s">
        <v>28</v>
      </c>
      <c r="V3424" s="33" t="s">
        <v>29</v>
      </c>
      <c r="W3424" s="36">
        <v>45333</v>
      </c>
      <c r="X3424" s="46">
        <v>0.34652777777777777</v>
      </c>
      <c r="Y3424" s="34">
        <f t="shared" si="426"/>
        <v>11</v>
      </c>
      <c r="Z3424" s="34">
        <f t="shared" si="427"/>
        <v>11</v>
      </c>
      <c r="AA3424" s="33">
        <f t="shared" si="428"/>
        <v>2024</v>
      </c>
      <c r="AB3424" s="34">
        <f t="shared" si="429"/>
        <v>8</v>
      </c>
      <c r="AC3424" s="34">
        <f t="shared" si="430"/>
        <v>19</v>
      </c>
      <c r="AD3424" s="38">
        <f t="shared" si="431"/>
        <v>0</v>
      </c>
    </row>
    <row r="3425" spans="1:30" x14ac:dyDescent="0.35">
      <c r="A3425" s="39">
        <v>3414</v>
      </c>
      <c r="B3425" s="40">
        <v>7602</v>
      </c>
      <c r="C3425" s="40">
        <v>478</v>
      </c>
      <c r="D3425" s="40" t="s">
        <v>39</v>
      </c>
      <c r="E3425" s="40" t="s">
        <v>25</v>
      </c>
      <c r="F3425" s="40">
        <v>4</v>
      </c>
      <c r="G3425" s="41">
        <v>1623</v>
      </c>
      <c r="H3425" s="41">
        <f t="shared" si="424"/>
        <v>6492</v>
      </c>
      <c r="I3425" s="42">
        <v>45383.865972222222</v>
      </c>
      <c r="J3425" s="40">
        <v>1</v>
      </c>
      <c r="K3425" s="40" t="s">
        <v>40</v>
      </c>
      <c r="L3425" s="40">
        <v>114</v>
      </c>
      <c r="M3425" s="40">
        <v>89</v>
      </c>
      <c r="N3425" s="40">
        <v>276</v>
      </c>
      <c r="O3425" s="40">
        <v>100</v>
      </c>
      <c r="P3425" s="40">
        <v>5</v>
      </c>
      <c r="Q3425" s="40">
        <v>67</v>
      </c>
      <c r="R3425" s="40" t="str">
        <f t="shared" si="425"/>
        <v xml:space="preserve">3.Senior Citizen </v>
      </c>
      <c r="S3425" s="40" t="s">
        <v>27</v>
      </c>
      <c r="T3425" s="40">
        <v>119458.68</v>
      </c>
      <c r="U3425" s="40" t="s">
        <v>42</v>
      </c>
      <c r="V3425" s="40" t="s">
        <v>43</v>
      </c>
      <c r="W3425" s="43">
        <v>45383</v>
      </c>
      <c r="X3425" s="47">
        <v>0.86597222222222225</v>
      </c>
      <c r="Y3425" s="41">
        <f t="shared" si="426"/>
        <v>1</v>
      </c>
      <c r="Z3425" s="41">
        <f t="shared" si="427"/>
        <v>1</v>
      </c>
      <c r="AA3425" s="40">
        <f t="shared" si="428"/>
        <v>2024</v>
      </c>
      <c r="AB3425" s="41">
        <f t="shared" si="429"/>
        <v>20</v>
      </c>
      <c r="AC3425" s="41">
        <f t="shared" si="430"/>
        <v>47</v>
      </c>
      <c r="AD3425" s="45">
        <f t="shared" si="431"/>
        <v>0</v>
      </c>
    </row>
    <row r="3426" spans="1:30" x14ac:dyDescent="0.35">
      <c r="A3426" s="32">
        <v>3415</v>
      </c>
      <c r="B3426" s="33">
        <v>3356</v>
      </c>
      <c r="C3426" s="33">
        <v>696</v>
      </c>
      <c r="D3426" s="33" t="s">
        <v>51</v>
      </c>
      <c r="E3426" s="33" t="s">
        <v>47</v>
      </c>
      <c r="F3426" s="33">
        <v>2</v>
      </c>
      <c r="G3426" s="34">
        <v>1229.8499999999999</v>
      </c>
      <c r="H3426" s="34">
        <f t="shared" si="424"/>
        <v>2459.6999999999998</v>
      </c>
      <c r="I3426" s="35">
        <v>45431.976388888892</v>
      </c>
      <c r="J3426" s="33">
        <v>8</v>
      </c>
      <c r="K3426" s="33" t="s">
        <v>32</v>
      </c>
      <c r="L3426" s="33">
        <v>40</v>
      </c>
      <c r="M3426" s="33">
        <v>53</v>
      </c>
      <c r="N3426" s="33">
        <v>268</v>
      </c>
      <c r="O3426" s="33">
        <v>233</v>
      </c>
      <c r="P3426" s="33">
        <v>7</v>
      </c>
      <c r="Q3426" s="33">
        <v>29</v>
      </c>
      <c r="R3426" s="33" t="str">
        <f t="shared" si="425"/>
        <v>1.Young age</v>
      </c>
      <c r="S3426" s="33" t="s">
        <v>41</v>
      </c>
      <c r="T3426" s="33">
        <v>98202.35</v>
      </c>
      <c r="U3426" s="33" t="s">
        <v>28</v>
      </c>
      <c r="V3426" s="33" t="s">
        <v>34</v>
      </c>
      <c r="W3426" s="36">
        <v>45431</v>
      </c>
      <c r="X3426" s="37">
        <v>0.97638888888888886</v>
      </c>
      <c r="Y3426" s="34">
        <f t="shared" si="426"/>
        <v>19</v>
      </c>
      <c r="Z3426" s="34">
        <f t="shared" si="427"/>
        <v>19</v>
      </c>
      <c r="AA3426" s="33">
        <f t="shared" si="428"/>
        <v>2024</v>
      </c>
      <c r="AB3426" s="34">
        <f t="shared" si="429"/>
        <v>23</v>
      </c>
      <c r="AC3426" s="34">
        <f t="shared" si="430"/>
        <v>26</v>
      </c>
      <c r="AD3426" s="38">
        <f t="shared" si="431"/>
        <v>0</v>
      </c>
    </row>
    <row r="3427" spans="1:30" x14ac:dyDescent="0.35">
      <c r="A3427" s="39">
        <v>3416</v>
      </c>
      <c r="B3427" s="40">
        <v>7581</v>
      </c>
      <c r="C3427" s="40">
        <v>800</v>
      </c>
      <c r="D3427" s="40" t="s">
        <v>39</v>
      </c>
      <c r="E3427" s="40" t="s">
        <v>47</v>
      </c>
      <c r="F3427" s="40">
        <v>5</v>
      </c>
      <c r="G3427" s="41">
        <v>1922.32</v>
      </c>
      <c r="H3427" s="41">
        <f t="shared" si="424"/>
        <v>9611.6</v>
      </c>
      <c r="I3427" s="42">
        <v>45549.938194444447</v>
      </c>
      <c r="J3427" s="40">
        <v>1</v>
      </c>
      <c r="K3427" s="40" t="s">
        <v>26</v>
      </c>
      <c r="L3427" s="40">
        <v>370</v>
      </c>
      <c r="M3427" s="40">
        <v>98</v>
      </c>
      <c r="N3427" s="40">
        <v>136</v>
      </c>
      <c r="O3427" s="40">
        <v>300</v>
      </c>
      <c r="P3427" s="40">
        <v>4</v>
      </c>
      <c r="Q3427" s="40">
        <v>63</v>
      </c>
      <c r="R3427" s="40" t="str">
        <f t="shared" si="425"/>
        <v xml:space="preserve">3.Senior Citizen </v>
      </c>
      <c r="S3427" s="40" t="s">
        <v>27</v>
      </c>
      <c r="T3427" s="40">
        <v>104959.43</v>
      </c>
      <c r="U3427" s="40" t="s">
        <v>28</v>
      </c>
      <c r="V3427" s="40" t="s">
        <v>29</v>
      </c>
      <c r="W3427" s="43">
        <v>45549</v>
      </c>
      <c r="X3427" s="44">
        <v>0.93819444444444444</v>
      </c>
      <c r="Y3427" s="41">
        <f t="shared" si="426"/>
        <v>14</v>
      </c>
      <c r="Z3427" s="41">
        <f t="shared" si="427"/>
        <v>14</v>
      </c>
      <c r="AA3427" s="40">
        <f t="shared" si="428"/>
        <v>2024</v>
      </c>
      <c r="AB3427" s="41">
        <f t="shared" si="429"/>
        <v>22</v>
      </c>
      <c r="AC3427" s="41">
        <f t="shared" si="430"/>
        <v>31</v>
      </c>
      <c r="AD3427" s="45">
        <f t="shared" si="431"/>
        <v>0</v>
      </c>
    </row>
    <row r="3428" spans="1:30" x14ac:dyDescent="0.35">
      <c r="A3428" s="32">
        <v>3417</v>
      </c>
      <c r="B3428" s="33">
        <v>1635</v>
      </c>
      <c r="C3428" s="33">
        <v>762</v>
      </c>
      <c r="D3428" s="33" t="s">
        <v>51</v>
      </c>
      <c r="E3428" s="33" t="s">
        <v>25</v>
      </c>
      <c r="F3428" s="33">
        <v>1</v>
      </c>
      <c r="G3428" s="34">
        <v>602.59</v>
      </c>
      <c r="H3428" s="34">
        <f t="shared" si="424"/>
        <v>602.59</v>
      </c>
      <c r="I3428" s="35">
        <v>45517.678472222222</v>
      </c>
      <c r="J3428" s="33">
        <v>3</v>
      </c>
      <c r="K3428" s="33" t="s">
        <v>45</v>
      </c>
      <c r="L3428" s="33">
        <v>431</v>
      </c>
      <c r="M3428" s="33">
        <v>70</v>
      </c>
      <c r="N3428" s="33">
        <v>261</v>
      </c>
      <c r="O3428" s="33">
        <v>152</v>
      </c>
      <c r="P3428" s="33">
        <v>6</v>
      </c>
      <c r="Q3428" s="33">
        <v>27</v>
      </c>
      <c r="R3428" s="33" t="str">
        <f t="shared" si="425"/>
        <v>1.Young age</v>
      </c>
      <c r="S3428" s="33" t="s">
        <v>41</v>
      </c>
      <c r="T3428" s="33">
        <v>36926.199999999997</v>
      </c>
      <c r="U3428" s="33" t="s">
        <v>28</v>
      </c>
      <c r="V3428" s="33" t="s">
        <v>50</v>
      </c>
      <c r="W3428" s="36">
        <v>45517</v>
      </c>
      <c r="X3428" s="37">
        <v>0.67847222222222225</v>
      </c>
      <c r="Y3428" s="34">
        <f t="shared" si="426"/>
        <v>13</v>
      </c>
      <c r="Z3428" s="34">
        <f t="shared" si="427"/>
        <v>13</v>
      </c>
      <c r="AA3428" s="33">
        <f t="shared" si="428"/>
        <v>2024</v>
      </c>
      <c r="AB3428" s="34">
        <f t="shared" si="429"/>
        <v>16</v>
      </c>
      <c r="AC3428" s="34">
        <f t="shared" si="430"/>
        <v>17</v>
      </c>
      <c r="AD3428" s="38">
        <f t="shared" si="431"/>
        <v>0</v>
      </c>
    </row>
    <row r="3429" spans="1:30" x14ac:dyDescent="0.35">
      <c r="A3429" s="39">
        <v>3418</v>
      </c>
      <c r="B3429" s="40">
        <v>7484</v>
      </c>
      <c r="C3429" s="40">
        <v>569</v>
      </c>
      <c r="D3429" s="40" t="s">
        <v>52</v>
      </c>
      <c r="E3429" s="40" t="s">
        <v>25</v>
      </c>
      <c r="F3429" s="40">
        <v>2</v>
      </c>
      <c r="G3429" s="41">
        <v>458.58</v>
      </c>
      <c r="H3429" s="41">
        <f t="shared" si="424"/>
        <v>917.16</v>
      </c>
      <c r="I3429" s="42">
        <v>45468.600694444445</v>
      </c>
      <c r="J3429" s="40">
        <v>3</v>
      </c>
      <c r="K3429" s="40" t="s">
        <v>32</v>
      </c>
      <c r="L3429" s="40">
        <v>132</v>
      </c>
      <c r="M3429" s="40">
        <v>115</v>
      </c>
      <c r="N3429" s="40">
        <v>241</v>
      </c>
      <c r="O3429" s="40">
        <v>322</v>
      </c>
      <c r="P3429" s="40">
        <v>2</v>
      </c>
      <c r="Q3429" s="40">
        <v>32</v>
      </c>
      <c r="R3429" s="40" t="str">
        <f t="shared" si="425"/>
        <v>1.Young age</v>
      </c>
      <c r="S3429" s="40" t="s">
        <v>27</v>
      </c>
      <c r="T3429" s="40">
        <v>96319.2</v>
      </c>
      <c r="U3429" s="40" t="s">
        <v>42</v>
      </c>
      <c r="V3429" s="40" t="s">
        <v>34</v>
      </c>
      <c r="W3429" s="43">
        <v>45468</v>
      </c>
      <c r="X3429" s="44">
        <v>0.60069444444444442</v>
      </c>
      <c r="Y3429" s="41">
        <f t="shared" si="426"/>
        <v>25</v>
      </c>
      <c r="Z3429" s="41">
        <f t="shared" si="427"/>
        <v>25</v>
      </c>
      <c r="AA3429" s="40">
        <f t="shared" si="428"/>
        <v>2024</v>
      </c>
      <c r="AB3429" s="41">
        <f t="shared" si="429"/>
        <v>14</v>
      </c>
      <c r="AC3429" s="41">
        <f t="shared" si="430"/>
        <v>25</v>
      </c>
      <c r="AD3429" s="45">
        <f t="shared" si="431"/>
        <v>0</v>
      </c>
    </row>
    <row r="3430" spans="1:30" x14ac:dyDescent="0.35">
      <c r="A3430" s="32">
        <v>3419</v>
      </c>
      <c r="B3430" s="33">
        <v>6431</v>
      </c>
      <c r="C3430" s="33">
        <v>187</v>
      </c>
      <c r="D3430" s="33" t="s">
        <v>24</v>
      </c>
      <c r="E3430" s="33" t="s">
        <v>47</v>
      </c>
      <c r="F3430" s="33">
        <v>5</v>
      </c>
      <c r="G3430" s="34">
        <v>1221.83</v>
      </c>
      <c r="H3430" s="34">
        <f t="shared" si="424"/>
        <v>6109.15</v>
      </c>
      <c r="I3430" s="35">
        <v>45431.097916666666</v>
      </c>
      <c r="J3430" s="33">
        <v>20</v>
      </c>
      <c r="K3430" s="33" t="s">
        <v>32</v>
      </c>
      <c r="L3430" s="33">
        <v>381</v>
      </c>
      <c r="M3430" s="33">
        <v>71</v>
      </c>
      <c r="N3430" s="33">
        <v>176</v>
      </c>
      <c r="O3430" s="33">
        <v>157</v>
      </c>
      <c r="P3430" s="33">
        <v>5</v>
      </c>
      <c r="Q3430" s="33">
        <v>28</v>
      </c>
      <c r="R3430" s="33" t="str">
        <f t="shared" si="425"/>
        <v>1.Young age</v>
      </c>
      <c r="S3430" s="33" t="s">
        <v>27</v>
      </c>
      <c r="T3430" s="33">
        <v>44382.63</v>
      </c>
      <c r="U3430" s="33" t="s">
        <v>28</v>
      </c>
      <c r="V3430" s="33" t="s">
        <v>43</v>
      </c>
      <c r="W3430" s="36">
        <v>45431</v>
      </c>
      <c r="X3430" s="37">
        <v>9.7916666666666666E-2</v>
      </c>
      <c r="Y3430" s="34">
        <f t="shared" si="426"/>
        <v>19</v>
      </c>
      <c r="Z3430" s="34">
        <f t="shared" si="427"/>
        <v>19</v>
      </c>
      <c r="AA3430" s="33">
        <f t="shared" si="428"/>
        <v>2024</v>
      </c>
      <c r="AB3430" s="34">
        <f t="shared" si="429"/>
        <v>2</v>
      </c>
      <c r="AC3430" s="34">
        <f t="shared" si="430"/>
        <v>21</v>
      </c>
      <c r="AD3430" s="38">
        <f t="shared" si="431"/>
        <v>0</v>
      </c>
    </row>
    <row r="3431" spans="1:30" x14ac:dyDescent="0.35">
      <c r="A3431" s="39">
        <v>3420</v>
      </c>
      <c r="B3431" s="40">
        <v>4892</v>
      </c>
      <c r="C3431" s="40">
        <v>110</v>
      </c>
      <c r="D3431" s="40" t="s">
        <v>39</v>
      </c>
      <c r="E3431" s="40" t="s">
        <v>25</v>
      </c>
      <c r="F3431" s="40">
        <v>1</v>
      </c>
      <c r="G3431" s="41">
        <v>1687.04</v>
      </c>
      <c r="H3431" s="41">
        <f t="shared" si="424"/>
        <v>1687.04</v>
      </c>
      <c r="I3431" s="42">
        <v>45517.561111111114</v>
      </c>
      <c r="J3431" s="40">
        <v>14</v>
      </c>
      <c r="K3431" s="40" t="s">
        <v>45</v>
      </c>
      <c r="L3431" s="40">
        <v>221</v>
      </c>
      <c r="M3431" s="40">
        <v>114</v>
      </c>
      <c r="N3431" s="40">
        <v>183</v>
      </c>
      <c r="O3431" s="40">
        <v>251</v>
      </c>
      <c r="P3431" s="40">
        <v>6</v>
      </c>
      <c r="Q3431" s="40">
        <v>49</v>
      </c>
      <c r="R3431" s="40" t="str">
        <f t="shared" si="425"/>
        <v>2.Middle age</v>
      </c>
      <c r="S3431" s="40" t="s">
        <v>41</v>
      </c>
      <c r="T3431" s="40">
        <v>65980.08</v>
      </c>
      <c r="U3431" s="40" t="s">
        <v>28</v>
      </c>
      <c r="V3431" s="40" t="s">
        <v>50</v>
      </c>
      <c r="W3431" s="43">
        <v>45517</v>
      </c>
      <c r="X3431" s="44">
        <v>0.56111111111111112</v>
      </c>
      <c r="Y3431" s="41">
        <f t="shared" si="426"/>
        <v>13</v>
      </c>
      <c r="Z3431" s="41">
        <f t="shared" si="427"/>
        <v>13</v>
      </c>
      <c r="AA3431" s="40">
        <f t="shared" si="428"/>
        <v>2024</v>
      </c>
      <c r="AB3431" s="41">
        <f t="shared" si="429"/>
        <v>13</v>
      </c>
      <c r="AC3431" s="41">
        <f t="shared" si="430"/>
        <v>28</v>
      </c>
      <c r="AD3431" s="45">
        <f t="shared" si="431"/>
        <v>0</v>
      </c>
    </row>
    <row r="3432" spans="1:30" x14ac:dyDescent="0.35">
      <c r="A3432" s="32">
        <v>3421</v>
      </c>
      <c r="B3432" s="33">
        <v>1807</v>
      </c>
      <c r="C3432" s="33">
        <v>580</v>
      </c>
      <c r="D3432" s="33" t="s">
        <v>51</v>
      </c>
      <c r="E3432" s="33" t="s">
        <v>25</v>
      </c>
      <c r="F3432" s="33">
        <v>4</v>
      </c>
      <c r="G3432" s="34">
        <v>967.13</v>
      </c>
      <c r="H3432" s="34">
        <f t="shared" si="424"/>
        <v>3868.52</v>
      </c>
      <c r="I3432" s="35">
        <v>45471.4</v>
      </c>
      <c r="J3432" s="33">
        <v>5</v>
      </c>
      <c r="K3432" s="33" t="s">
        <v>36</v>
      </c>
      <c r="L3432" s="33">
        <v>189</v>
      </c>
      <c r="M3432" s="33">
        <v>91</v>
      </c>
      <c r="N3432" s="33">
        <v>166</v>
      </c>
      <c r="O3432" s="33">
        <v>461</v>
      </c>
      <c r="P3432" s="33">
        <v>3</v>
      </c>
      <c r="Q3432" s="33">
        <v>27</v>
      </c>
      <c r="R3432" s="33" t="str">
        <f t="shared" si="425"/>
        <v>1.Young age</v>
      </c>
      <c r="S3432" s="33" t="s">
        <v>27</v>
      </c>
      <c r="T3432" s="33">
        <v>102681.79</v>
      </c>
      <c r="U3432" s="33" t="s">
        <v>37</v>
      </c>
      <c r="V3432" s="33" t="s">
        <v>34</v>
      </c>
      <c r="W3432" s="36">
        <v>45471</v>
      </c>
      <c r="X3432" s="37">
        <v>0.4</v>
      </c>
      <c r="Y3432" s="34">
        <f t="shared" si="426"/>
        <v>28</v>
      </c>
      <c r="Z3432" s="34">
        <f t="shared" si="427"/>
        <v>28</v>
      </c>
      <c r="AA3432" s="33">
        <f t="shared" si="428"/>
        <v>2024</v>
      </c>
      <c r="AB3432" s="34">
        <f t="shared" si="429"/>
        <v>9</v>
      </c>
      <c r="AC3432" s="34">
        <f t="shared" si="430"/>
        <v>36</v>
      </c>
      <c r="AD3432" s="38">
        <f t="shared" si="431"/>
        <v>0</v>
      </c>
    </row>
    <row r="3433" spans="1:30" x14ac:dyDescent="0.35">
      <c r="A3433" s="39">
        <v>3422</v>
      </c>
      <c r="B3433" s="40">
        <v>8785</v>
      </c>
      <c r="C3433" s="40">
        <v>236</v>
      </c>
      <c r="D3433" s="40" t="s">
        <v>51</v>
      </c>
      <c r="E3433" s="40" t="s">
        <v>25</v>
      </c>
      <c r="F3433" s="40">
        <v>2</v>
      </c>
      <c r="G3433" s="41">
        <v>689.87</v>
      </c>
      <c r="H3433" s="41">
        <f t="shared" si="424"/>
        <v>1379.74</v>
      </c>
      <c r="I3433" s="42">
        <v>45318.138194444444</v>
      </c>
      <c r="J3433" s="40">
        <v>5</v>
      </c>
      <c r="K3433" s="40" t="s">
        <v>32</v>
      </c>
      <c r="L3433" s="40">
        <v>213</v>
      </c>
      <c r="M3433" s="40">
        <v>150</v>
      </c>
      <c r="N3433" s="40">
        <v>264</v>
      </c>
      <c r="O3433" s="40">
        <v>219</v>
      </c>
      <c r="P3433" s="40">
        <v>3</v>
      </c>
      <c r="Q3433" s="40">
        <v>32</v>
      </c>
      <c r="R3433" s="40" t="str">
        <f t="shared" si="425"/>
        <v>1.Young age</v>
      </c>
      <c r="S3433" s="40" t="s">
        <v>27</v>
      </c>
      <c r="T3433" s="40">
        <v>73846.259999999995</v>
      </c>
      <c r="U3433" s="40" t="s">
        <v>42</v>
      </c>
      <c r="V3433" s="40" t="s">
        <v>29</v>
      </c>
      <c r="W3433" s="43">
        <v>45318</v>
      </c>
      <c r="X3433" s="44">
        <v>0.13819444444444445</v>
      </c>
      <c r="Y3433" s="41">
        <f t="shared" si="426"/>
        <v>27</v>
      </c>
      <c r="Z3433" s="41">
        <f t="shared" si="427"/>
        <v>27</v>
      </c>
      <c r="AA3433" s="40">
        <f t="shared" si="428"/>
        <v>2024</v>
      </c>
      <c r="AB3433" s="41">
        <f t="shared" si="429"/>
        <v>3</v>
      </c>
      <c r="AC3433" s="41">
        <f t="shared" si="430"/>
        <v>19</v>
      </c>
      <c r="AD3433" s="45">
        <f t="shared" si="431"/>
        <v>0</v>
      </c>
    </row>
    <row r="3434" spans="1:30" x14ac:dyDescent="0.35">
      <c r="A3434" s="32">
        <v>3423</v>
      </c>
      <c r="B3434" s="33">
        <v>5400</v>
      </c>
      <c r="C3434" s="33">
        <v>992</v>
      </c>
      <c r="D3434" s="33" t="s">
        <v>39</v>
      </c>
      <c r="E3434" s="33" t="s">
        <v>47</v>
      </c>
      <c r="F3434" s="33">
        <v>3</v>
      </c>
      <c r="G3434" s="34">
        <v>554.29999999999995</v>
      </c>
      <c r="H3434" s="34">
        <f t="shared" si="424"/>
        <v>1662.8999999999999</v>
      </c>
      <c r="I3434" s="35">
        <v>45445.979166666664</v>
      </c>
      <c r="J3434" s="33">
        <v>16</v>
      </c>
      <c r="K3434" s="33" t="s">
        <v>45</v>
      </c>
      <c r="L3434" s="33">
        <v>495</v>
      </c>
      <c r="M3434" s="33">
        <v>50</v>
      </c>
      <c r="N3434" s="33">
        <v>216</v>
      </c>
      <c r="O3434" s="33">
        <v>377</v>
      </c>
      <c r="P3434" s="33">
        <v>9</v>
      </c>
      <c r="Q3434" s="33">
        <v>37</v>
      </c>
      <c r="R3434" s="33" t="str">
        <f t="shared" si="425"/>
        <v>2.Middle age</v>
      </c>
      <c r="S3434" s="33" t="s">
        <v>41</v>
      </c>
      <c r="T3434" s="33">
        <v>79837.22</v>
      </c>
      <c r="U3434" s="33" t="s">
        <v>28</v>
      </c>
      <c r="V3434" s="33" t="s">
        <v>34</v>
      </c>
      <c r="W3434" s="36">
        <v>45445</v>
      </c>
      <c r="X3434" s="46">
        <v>0.97916666666666663</v>
      </c>
      <c r="Y3434" s="34">
        <f t="shared" si="426"/>
        <v>2</v>
      </c>
      <c r="Z3434" s="34">
        <f t="shared" si="427"/>
        <v>2</v>
      </c>
      <c r="AA3434" s="33">
        <f t="shared" si="428"/>
        <v>2024</v>
      </c>
      <c r="AB3434" s="34">
        <f t="shared" si="429"/>
        <v>23</v>
      </c>
      <c r="AC3434" s="34">
        <f t="shared" si="430"/>
        <v>30</v>
      </c>
      <c r="AD3434" s="38">
        <f t="shared" si="431"/>
        <v>0</v>
      </c>
    </row>
    <row r="3435" spans="1:30" x14ac:dyDescent="0.35">
      <c r="A3435" s="39">
        <v>3424</v>
      </c>
      <c r="B3435" s="40">
        <v>7102</v>
      </c>
      <c r="C3435" s="40">
        <v>431</v>
      </c>
      <c r="D3435" s="40" t="s">
        <v>39</v>
      </c>
      <c r="E3435" s="40" t="s">
        <v>25</v>
      </c>
      <c r="F3435" s="40">
        <v>1</v>
      </c>
      <c r="G3435" s="41">
        <v>292.97000000000003</v>
      </c>
      <c r="H3435" s="41">
        <f t="shared" si="424"/>
        <v>292.97000000000003</v>
      </c>
      <c r="I3435" s="42">
        <v>45425.568055555559</v>
      </c>
      <c r="J3435" s="40">
        <v>5</v>
      </c>
      <c r="K3435" s="40" t="s">
        <v>32</v>
      </c>
      <c r="L3435" s="40">
        <v>351</v>
      </c>
      <c r="M3435" s="40">
        <v>106</v>
      </c>
      <c r="N3435" s="40">
        <v>107</v>
      </c>
      <c r="O3435" s="40">
        <v>475</v>
      </c>
      <c r="P3435" s="40">
        <v>3</v>
      </c>
      <c r="Q3435" s="40">
        <v>34</v>
      </c>
      <c r="R3435" s="40" t="str">
        <f t="shared" si="425"/>
        <v>1.Young age</v>
      </c>
      <c r="S3435" s="40" t="s">
        <v>27</v>
      </c>
      <c r="T3435" s="40">
        <v>34228.68</v>
      </c>
      <c r="U3435" s="40" t="s">
        <v>28</v>
      </c>
      <c r="V3435" s="40" t="s">
        <v>34</v>
      </c>
      <c r="W3435" s="43">
        <v>45425</v>
      </c>
      <c r="X3435" s="44">
        <v>0.56805555555555554</v>
      </c>
      <c r="Y3435" s="41">
        <f t="shared" si="426"/>
        <v>13</v>
      </c>
      <c r="Z3435" s="41">
        <f t="shared" si="427"/>
        <v>13</v>
      </c>
      <c r="AA3435" s="40">
        <f t="shared" si="428"/>
        <v>2024</v>
      </c>
      <c r="AB3435" s="41">
        <f t="shared" si="429"/>
        <v>13</v>
      </c>
      <c r="AC3435" s="41">
        <f t="shared" si="430"/>
        <v>38</v>
      </c>
      <c r="AD3435" s="45">
        <f t="shared" si="431"/>
        <v>0</v>
      </c>
    </row>
    <row r="3436" spans="1:30" x14ac:dyDescent="0.35">
      <c r="A3436" s="32">
        <v>3425</v>
      </c>
      <c r="B3436" s="33">
        <v>1331</v>
      </c>
      <c r="C3436" s="33">
        <v>809</v>
      </c>
      <c r="D3436" s="33" t="s">
        <v>52</v>
      </c>
      <c r="E3436" s="33" t="s">
        <v>47</v>
      </c>
      <c r="F3436" s="33">
        <v>3</v>
      </c>
      <c r="G3436" s="34">
        <v>1121.42</v>
      </c>
      <c r="H3436" s="34">
        <f t="shared" si="424"/>
        <v>3364.26</v>
      </c>
      <c r="I3436" s="35">
        <v>45354.07708333333</v>
      </c>
      <c r="J3436" s="33">
        <v>8</v>
      </c>
      <c r="K3436" s="33" t="s">
        <v>45</v>
      </c>
      <c r="L3436" s="33">
        <v>181</v>
      </c>
      <c r="M3436" s="33">
        <v>70</v>
      </c>
      <c r="N3436" s="33">
        <v>282</v>
      </c>
      <c r="O3436" s="33">
        <v>239</v>
      </c>
      <c r="P3436" s="33">
        <v>4</v>
      </c>
      <c r="Q3436" s="33">
        <v>26</v>
      </c>
      <c r="R3436" s="33" t="str">
        <f t="shared" si="425"/>
        <v>1.Young age</v>
      </c>
      <c r="S3436" s="33" t="s">
        <v>41</v>
      </c>
      <c r="T3436" s="33">
        <v>76807.88</v>
      </c>
      <c r="U3436" s="33" t="s">
        <v>28</v>
      </c>
      <c r="V3436" s="33" t="s">
        <v>43</v>
      </c>
      <c r="W3436" s="36">
        <v>45354</v>
      </c>
      <c r="X3436" s="46">
        <v>7.7083333333333337E-2</v>
      </c>
      <c r="Y3436" s="34">
        <f t="shared" si="426"/>
        <v>3</v>
      </c>
      <c r="Z3436" s="34">
        <f t="shared" si="427"/>
        <v>3</v>
      </c>
      <c r="AA3436" s="33">
        <f t="shared" si="428"/>
        <v>2024</v>
      </c>
      <c r="AB3436" s="34">
        <f t="shared" si="429"/>
        <v>1</v>
      </c>
      <c r="AC3436" s="34">
        <f t="shared" si="430"/>
        <v>51</v>
      </c>
      <c r="AD3436" s="38">
        <f t="shared" si="431"/>
        <v>0</v>
      </c>
    </row>
    <row r="3437" spans="1:30" x14ac:dyDescent="0.35">
      <c r="A3437" s="39">
        <v>3426</v>
      </c>
      <c r="B3437" s="40">
        <v>6535</v>
      </c>
      <c r="C3437" s="40">
        <v>507</v>
      </c>
      <c r="D3437" s="40" t="s">
        <v>52</v>
      </c>
      <c r="E3437" s="40" t="s">
        <v>25</v>
      </c>
      <c r="F3437" s="40">
        <v>5</v>
      </c>
      <c r="G3437" s="41">
        <v>442.75</v>
      </c>
      <c r="H3437" s="41">
        <f t="shared" si="424"/>
        <v>2213.75</v>
      </c>
      <c r="I3437" s="42">
        <v>45391.061805555553</v>
      </c>
      <c r="J3437" s="40">
        <v>17</v>
      </c>
      <c r="K3437" s="40" t="s">
        <v>26</v>
      </c>
      <c r="L3437" s="40">
        <v>253</v>
      </c>
      <c r="M3437" s="40">
        <v>94</v>
      </c>
      <c r="N3437" s="40">
        <v>260</v>
      </c>
      <c r="O3437" s="40">
        <v>125</v>
      </c>
      <c r="P3437" s="40">
        <v>3</v>
      </c>
      <c r="Q3437" s="40">
        <v>35</v>
      </c>
      <c r="R3437" s="40" t="str">
        <f t="shared" si="425"/>
        <v>2.Middle age</v>
      </c>
      <c r="S3437" s="40" t="s">
        <v>46</v>
      </c>
      <c r="T3437" s="40">
        <v>42994.02</v>
      </c>
      <c r="U3437" s="40" t="s">
        <v>37</v>
      </c>
      <c r="V3437" s="40" t="s">
        <v>34</v>
      </c>
      <c r="W3437" s="43">
        <v>45391</v>
      </c>
      <c r="X3437" s="47">
        <v>6.1805555555555558E-2</v>
      </c>
      <c r="Y3437" s="41">
        <f t="shared" si="426"/>
        <v>9</v>
      </c>
      <c r="Z3437" s="41">
        <f t="shared" si="427"/>
        <v>9</v>
      </c>
      <c r="AA3437" s="40">
        <f t="shared" si="428"/>
        <v>2024</v>
      </c>
      <c r="AB3437" s="41">
        <f t="shared" si="429"/>
        <v>1</v>
      </c>
      <c r="AC3437" s="41">
        <f t="shared" si="430"/>
        <v>29</v>
      </c>
      <c r="AD3437" s="45">
        <f t="shared" si="431"/>
        <v>0</v>
      </c>
    </row>
    <row r="3438" spans="1:30" x14ac:dyDescent="0.35">
      <c r="A3438" s="32">
        <v>3427</v>
      </c>
      <c r="B3438" s="33">
        <v>5965</v>
      </c>
      <c r="C3438" s="33">
        <v>803</v>
      </c>
      <c r="D3438" s="33" t="s">
        <v>52</v>
      </c>
      <c r="E3438" s="33" t="s">
        <v>47</v>
      </c>
      <c r="F3438" s="33">
        <v>4</v>
      </c>
      <c r="G3438" s="34">
        <v>123.39</v>
      </c>
      <c r="H3438" s="34">
        <f t="shared" si="424"/>
        <v>493.56</v>
      </c>
      <c r="I3438" s="35">
        <v>45532.347222222219</v>
      </c>
      <c r="J3438" s="33">
        <v>13</v>
      </c>
      <c r="K3438" s="33" t="s">
        <v>32</v>
      </c>
      <c r="L3438" s="33">
        <v>366</v>
      </c>
      <c r="M3438" s="33">
        <v>90</v>
      </c>
      <c r="N3438" s="33">
        <v>183</v>
      </c>
      <c r="O3438" s="33">
        <v>216</v>
      </c>
      <c r="P3438" s="33">
        <v>6</v>
      </c>
      <c r="Q3438" s="33">
        <v>22</v>
      </c>
      <c r="R3438" s="33" t="str">
        <f t="shared" si="425"/>
        <v>1.Young age</v>
      </c>
      <c r="S3438" s="33" t="s">
        <v>46</v>
      </c>
      <c r="T3438" s="33">
        <v>86941.57</v>
      </c>
      <c r="U3438" s="33" t="s">
        <v>42</v>
      </c>
      <c r="V3438" s="33" t="s">
        <v>50</v>
      </c>
      <c r="W3438" s="36">
        <v>45532</v>
      </c>
      <c r="X3438" s="37">
        <v>0.34722222222222221</v>
      </c>
      <c r="Y3438" s="34">
        <f t="shared" si="426"/>
        <v>28</v>
      </c>
      <c r="Z3438" s="34">
        <f t="shared" si="427"/>
        <v>28</v>
      </c>
      <c r="AA3438" s="33">
        <f t="shared" si="428"/>
        <v>2024</v>
      </c>
      <c r="AB3438" s="34">
        <f t="shared" si="429"/>
        <v>8</v>
      </c>
      <c r="AC3438" s="34">
        <f t="shared" si="430"/>
        <v>20</v>
      </c>
      <c r="AD3438" s="38">
        <f t="shared" si="431"/>
        <v>0</v>
      </c>
    </row>
    <row r="3439" spans="1:30" x14ac:dyDescent="0.35">
      <c r="A3439" s="39">
        <v>3428</v>
      </c>
      <c r="B3439" s="40">
        <v>6094</v>
      </c>
      <c r="C3439" s="40">
        <v>317</v>
      </c>
      <c r="D3439" s="40" t="s">
        <v>38</v>
      </c>
      <c r="E3439" s="40" t="s">
        <v>25</v>
      </c>
      <c r="F3439" s="40">
        <v>1</v>
      </c>
      <c r="G3439" s="41">
        <v>1204.24</v>
      </c>
      <c r="H3439" s="41">
        <f t="shared" si="424"/>
        <v>1204.24</v>
      </c>
      <c r="I3439" s="42">
        <v>45373.377083333333</v>
      </c>
      <c r="J3439" s="40">
        <v>19</v>
      </c>
      <c r="K3439" s="40" t="s">
        <v>26</v>
      </c>
      <c r="L3439" s="40">
        <v>461</v>
      </c>
      <c r="M3439" s="40">
        <v>78</v>
      </c>
      <c r="N3439" s="40">
        <v>101</v>
      </c>
      <c r="O3439" s="40">
        <v>408</v>
      </c>
      <c r="P3439" s="40">
        <v>4</v>
      </c>
      <c r="Q3439" s="40">
        <v>67</v>
      </c>
      <c r="R3439" s="40" t="str">
        <f t="shared" si="425"/>
        <v xml:space="preserve">3.Senior Citizen </v>
      </c>
      <c r="S3439" s="40" t="s">
        <v>46</v>
      </c>
      <c r="T3439" s="40">
        <v>95633.93</v>
      </c>
      <c r="U3439" s="40" t="s">
        <v>28</v>
      </c>
      <c r="V3439" s="40" t="s">
        <v>43</v>
      </c>
      <c r="W3439" s="43">
        <v>45373</v>
      </c>
      <c r="X3439" s="44">
        <v>0.37708333333333333</v>
      </c>
      <c r="Y3439" s="41">
        <f t="shared" si="426"/>
        <v>22</v>
      </c>
      <c r="Z3439" s="41">
        <f t="shared" si="427"/>
        <v>22</v>
      </c>
      <c r="AA3439" s="40">
        <f t="shared" si="428"/>
        <v>2024</v>
      </c>
      <c r="AB3439" s="41">
        <f t="shared" si="429"/>
        <v>9</v>
      </c>
      <c r="AC3439" s="41">
        <f t="shared" si="430"/>
        <v>3</v>
      </c>
      <c r="AD3439" s="45">
        <f t="shared" si="431"/>
        <v>0</v>
      </c>
    </row>
    <row r="3440" spans="1:30" x14ac:dyDescent="0.35">
      <c r="A3440" s="32">
        <v>3429</v>
      </c>
      <c r="B3440" s="33">
        <v>5593</v>
      </c>
      <c r="C3440" s="33">
        <v>830</v>
      </c>
      <c r="D3440" s="33" t="s">
        <v>52</v>
      </c>
      <c r="E3440" s="33" t="s">
        <v>47</v>
      </c>
      <c r="F3440" s="33">
        <v>2</v>
      </c>
      <c r="G3440" s="34">
        <v>1197.97</v>
      </c>
      <c r="H3440" s="34">
        <f t="shared" si="424"/>
        <v>2395.94</v>
      </c>
      <c r="I3440" s="35">
        <v>45308.760416666664</v>
      </c>
      <c r="J3440" s="33">
        <v>16</v>
      </c>
      <c r="K3440" s="33" t="s">
        <v>32</v>
      </c>
      <c r="L3440" s="33">
        <v>446</v>
      </c>
      <c r="M3440" s="33">
        <v>73</v>
      </c>
      <c r="N3440" s="33">
        <v>260</v>
      </c>
      <c r="O3440" s="33">
        <v>338</v>
      </c>
      <c r="P3440" s="33">
        <v>5</v>
      </c>
      <c r="Q3440" s="33">
        <v>43</v>
      </c>
      <c r="R3440" s="33" t="str">
        <f t="shared" si="425"/>
        <v>2.Middle age</v>
      </c>
      <c r="S3440" s="33" t="s">
        <v>41</v>
      </c>
      <c r="T3440" s="33">
        <v>102868.03</v>
      </c>
      <c r="U3440" s="33" t="s">
        <v>37</v>
      </c>
      <c r="V3440" s="33" t="s">
        <v>43</v>
      </c>
      <c r="W3440" s="36">
        <v>45308</v>
      </c>
      <c r="X3440" s="37">
        <v>0.76041666666666663</v>
      </c>
      <c r="Y3440" s="34">
        <f t="shared" si="426"/>
        <v>17</v>
      </c>
      <c r="Z3440" s="34">
        <f t="shared" si="427"/>
        <v>17</v>
      </c>
      <c r="AA3440" s="33">
        <f t="shared" si="428"/>
        <v>2024</v>
      </c>
      <c r="AB3440" s="34">
        <f t="shared" si="429"/>
        <v>18</v>
      </c>
      <c r="AC3440" s="34">
        <f t="shared" si="430"/>
        <v>15</v>
      </c>
      <c r="AD3440" s="38">
        <f t="shared" si="431"/>
        <v>0</v>
      </c>
    </row>
    <row r="3441" spans="1:30" x14ac:dyDescent="0.35">
      <c r="A3441" s="39">
        <v>3430</v>
      </c>
      <c r="B3441" s="40">
        <v>9054</v>
      </c>
      <c r="C3441" s="40">
        <v>492</v>
      </c>
      <c r="D3441" s="40" t="s">
        <v>49</v>
      </c>
      <c r="E3441" s="40" t="s">
        <v>25</v>
      </c>
      <c r="F3441" s="40">
        <v>4</v>
      </c>
      <c r="G3441" s="41">
        <v>584.24</v>
      </c>
      <c r="H3441" s="41">
        <f t="shared" si="424"/>
        <v>2336.96</v>
      </c>
      <c r="I3441" s="42">
        <v>45512.893750000003</v>
      </c>
      <c r="J3441" s="40">
        <v>9</v>
      </c>
      <c r="K3441" s="40" t="s">
        <v>32</v>
      </c>
      <c r="L3441" s="40">
        <v>61</v>
      </c>
      <c r="M3441" s="40">
        <v>51</v>
      </c>
      <c r="N3441" s="40">
        <v>105</v>
      </c>
      <c r="O3441" s="40">
        <v>164</v>
      </c>
      <c r="P3441" s="40">
        <v>9</v>
      </c>
      <c r="Q3441" s="40">
        <v>21</v>
      </c>
      <c r="R3441" s="40" t="str">
        <f t="shared" si="425"/>
        <v>1.Young age</v>
      </c>
      <c r="S3441" s="40" t="s">
        <v>46</v>
      </c>
      <c r="T3441" s="40">
        <v>88627.34</v>
      </c>
      <c r="U3441" s="40" t="s">
        <v>42</v>
      </c>
      <c r="V3441" s="40" t="s">
        <v>34</v>
      </c>
      <c r="W3441" s="43">
        <v>45512</v>
      </c>
      <c r="X3441" s="47">
        <v>0.89375000000000004</v>
      </c>
      <c r="Y3441" s="41">
        <f t="shared" si="426"/>
        <v>8</v>
      </c>
      <c r="Z3441" s="41">
        <f t="shared" si="427"/>
        <v>8</v>
      </c>
      <c r="AA3441" s="40">
        <f t="shared" si="428"/>
        <v>2024</v>
      </c>
      <c r="AB3441" s="41">
        <f t="shared" si="429"/>
        <v>21</v>
      </c>
      <c r="AC3441" s="41">
        <f t="shared" si="430"/>
        <v>27</v>
      </c>
      <c r="AD3441" s="45">
        <f t="shared" si="431"/>
        <v>0</v>
      </c>
    </row>
    <row r="3442" spans="1:30" x14ac:dyDescent="0.35">
      <c r="A3442" s="32">
        <v>3431</v>
      </c>
      <c r="B3442" s="33">
        <v>2609</v>
      </c>
      <c r="C3442" s="33">
        <v>825</v>
      </c>
      <c r="D3442" s="33" t="s">
        <v>39</v>
      </c>
      <c r="E3442" s="33" t="s">
        <v>25</v>
      </c>
      <c r="F3442" s="33">
        <v>4</v>
      </c>
      <c r="G3442" s="34">
        <v>1123.43</v>
      </c>
      <c r="H3442" s="34">
        <f t="shared" si="424"/>
        <v>4493.72</v>
      </c>
      <c r="I3442" s="35">
        <v>45403.696527777778</v>
      </c>
      <c r="J3442" s="33">
        <v>5</v>
      </c>
      <c r="K3442" s="33" t="s">
        <v>45</v>
      </c>
      <c r="L3442" s="33">
        <v>388</v>
      </c>
      <c r="M3442" s="33">
        <v>97</v>
      </c>
      <c r="N3442" s="33">
        <v>190</v>
      </c>
      <c r="O3442" s="33">
        <v>293</v>
      </c>
      <c r="P3442" s="33">
        <v>6</v>
      </c>
      <c r="Q3442" s="33">
        <v>51</v>
      </c>
      <c r="R3442" s="33" t="str">
        <f t="shared" si="425"/>
        <v>2.Middle age</v>
      </c>
      <c r="S3442" s="33" t="s">
        <v>41</v>
      </c>
      <c r="T3442" s="33">
        <v>53665.25</v>
      </c>
      <c r="U3442" s="33" t="s">
        <v>42</v>
      </c>
      <c r="V3442" s="33" t="s">
        <v>34</v>
      </c>
      <c r="W3442" s="36">
        <v>45403</v>
      </c>
      <c r="X3442" s="37">
        <v>0.69652777777777775</v>
      </c>
      <c r="Y3442" s="34">
        <f t="shared" si="426"/>
        <v>21</v>
      </c>
      <c r="Z3442" s="34">
        <f t="shared" si="427"/>
        <v>21</v>
      </c>
      <c r="AA3442" s="33">
        <f t="shared" si="428"/>
        <v>2024</v>
      </c>
      <c r="AB3442" s="34">
        <f t="shared" si="429"/>
        <v>16</v>
      </c>
      <c r="AC3442" s="34">
        <f t="shared" si="430"/>
        <v>43</v>
      </c>
      <c r="AD3442" s="38">
        <f t="shared" si="431"/>
        <v>0</v>
      </c>
    </row>
    <row r="3443" spans="1:30" x14ac:dyDescent="0.35">
      <c r="A3443" s="39">
        <v>3432</v>
      </c>
      <c r="B3443" s="40">
        <v>4734</v>
      </c>
      <c r="C3443" s="40">
        <v>533</v>
      </c>
      <c r="D3443" s="40" t="s">
        <v>44</v>
      </c>
      <c r="E3443" s="40" t="s">
        <v>47</v>
      </c>
      <c r="F3443" s="40">
        <v>4</v>
      </c>
      <c r="G3443" s="41">
        <v>1901.6</v>
      </c>
      <c r="H3443" s="41">
        <f t="shared" si="424"/>
        <v>7606.4</v>
      </c>
      <c r="I3443" s="42">
        <v>45493.71597222222</v>
      </c>
      <c r="J3443" s="40">
        <v>4</v>
      </c>
      <c r="K3443" s="40" t="s">
        <v>45</v>
      </c>
      <c r="L3443" s="40">
        <v>214</v>
      </c>
      <c r="M3443" s="40">
        <v>138</v>
      </c>
      <c r="N3443" s="40">
        <v>212</v>
      </c>
      <c r="O3443" s="40">
        <v>344</v>
      </c>
      <c r="P3443" s="40">
        <v>3</v>
      </c>
      <c r="Q3443" s="40">
        <v>31</v>
      </c>
      <c r="R3443" s="40" t="str">
        <f t="shared" si="425"/>
        <v>1.Young age</v>
      </c>
      <c r="S3443" s="40" t="s">
        <v>27</v>
      </c>
      <c r="T3443" s="40">
        <v>111668.17</v>
      </c>
      <c r="U3443" s="40" t="s">
        <v>33</v>
      </c>
      <c r="V3443" s="40" t="s">
        <v>29</v>
      </c>
      <c r="W3443" s="43">
        <v>45493</v>
      </c>
      <c r="X3443" s="44">
        <v>0.71597222222222223</v>
      </c>
      <c r="Y3443" s="41">
        <f t="shared" si="426"/>
        <v>20</v>
      </c>
      <c r="Z3443" s="41">
        <f t="shared" si="427"/>
        <v>20</v>
      </c>
      <c r="AA3443" s="40">
        <f t="shared" si="428"/>
        <v>2024</v>
      </c>
      <c r="AB3443" s="41">
        <f t="shared" si="429"/>
        <v>17</v>
      </c>
      <c r="AC3443" s="41">
        <f t="shared" si="430"/>
        <v>11</v>
      </c>
      <c r="AD3443" s="45">
        <f t="shared" si="431"/>
        <v>0</v>
      </c>
    </row>
    <row r="3444" spans="1:30" x14ac:dyDescent="0.35">
      <c r="A3444" s="32">
        <v>3433</v>
      </c>
      <c r="B3444" s="33">
        <v>3201</v>
      </c>
      <c r="C3444" s="33">
        <v>853</v>
      </c>
      <c r="D3444" s="33" t="s">
        <v>39</v>
      </c>
      <c r="E3444" s="33" t="s">
        <v>47</v>
      </c>
      <c r="F3444" s="33">
        <v>4</v>
      </c>
      <c r="G3444" s="34">
        <v>463.92</v>
      </c>
      <c r="H3444" s="34">
        <f t="shared" si="424"/>
        <v>1855.68</v>
      </c>
      <c r="I3444" s="35">
        <v>45463.332638888889</v>
      </c>
      <c r="J3444" s="33">
        <v>15</v>
      </c>
      <c r="K3444" s="33" t="s">
        <v>45</v>
      </c>
      <c r="L3444" s="33">
        <v>200</v>
      </c>
      <c r="M3444" s="33">
        <v>67</v>
      </c>
      <c r="N3444" s="33">
        <v>166</v>
      </c>
      <c r="O3444" s="33">
        <v>272</v>
      </c>
      <c r="P3444" s="33">
        <v>10</v>
      </c>
      <c r="Q3444" s="33">
        <v>53</v>
      </c>
      <c r="R3444" s="33" t="str">
        <f t="shared" si="425"/>
        <v>2.Middle age</v>
      </c>
      <c r="S3444" s="33" t="s">
        <v>27</v>
      </c>
      <c r="T3444" s="33">
        <v>110547.29</v>
      </c>
      <c r="U3444" s="33" t="s">
        <v>28</v>
      </c>
      <c r="V3444" s="33" t="s">
        <v>43</v>
      </c>
      <c r="W3444" s="36">
        <v>45463</v>
      </c>
      <c r="X3444" s="37">
        <v>0.33263888888888887</v>
      </c>
      <c r="Y3444" s="34">
        <f t="shared" si="426"/>
        <v>20</v>
      </c>
      <c r="Z3444" s="34">
        <f t="shared" si="427"/>
        <v>20</v>
      </c>
      <c r="AA3444" s="33">
        <f t="shared" si="428"/>
        <v>2024</v>
      </c>
      <c r="AB3444" s="34">
        <f t="shared" si="429"/>
        <v>7</v>
      </c>
      <c r="AC3444" s="34">
        <f t="shared" si="430"/>
        <v>59</v>
      </c>
      <c r="AD3444" s="38">
        <f t="shared" si="431"/>
        <v>0</v>
      </c>
    </row>
    <row r="3445" spans="1:30" x14ac:dyDescent="0.35">
      <c r="A3445" s="39">
        <v>3434</v>
      </c>
      <c r="B3445" s="40">
        <v>5923</v>
      </c>
      <c r="C3445" s="40">
        <v>711</v>
      </c>
      <c r="D3445" s="40" t="s">
        <v>38</v>
      </c>
      <c r="E3445" s="40" t="s">
        <v>25</v>
      </c>
      <c r="F3445" s="40">
        <v>3</v>
      </c>
      <c r="G3445" s="41">
        <v>585.79999999999995</v>
      </c>
      <c r="H3445" s="41">
        <f t="shared" si="424"/>
        <v>1757.3999999999999</v>
      </c>
      <c r="I3445" s="42">
        <v>45455.122916666667</v>
      </c>
      <c r="J3445" s="40">
        <v>7</v>
      </c>
      <c r="K3445" s="40" t="s">
        <v>45</v>
      </c>
      <c r="L3445" s="40">
        <v>181</v>
      </c>
      <c r="M3445" s="40">
        <v>118</v>
      </c>
      <c r="N3445" s="40">
        <v>274</v>
      </c>
      <c r="O3445" s="40">
        <v>244</v>
      </c>
      <c r="P3445" s="40">
        <v>8</v>
      </c>
      <c r="Q3445" s="40">
        <v>51</v>
      </c>
      <c r="R3445" s="40" t="str">
        <f t="shared" si="425"/>
        <v>2.Middle age</v>
      </c>
      <c r="S3445" s="40" t="s">
        <v>27</v>
      </c>
      <c r="T3445" s="40">
        <v>107881.63</v>
      </c>
      <c r="U3445" s="40" t="s">
        <v>42</v>
      </c>
      <c r="V3445" s="40" t="s">
        <v>34</v>
      </c>
      <c r="W3445" s="43">
        <v>45455</v>
      </c>
      <c r="X3445" s="47">
        <v>0.12291666666666666</v>
      </c>
      <c r="Y3445" s="41">
        <f t="shared" si="426"/>
        <v>12</v>
      </c>
      <c r="Z3445" s="41">
        <f t="shared" si="427"/>
        <v>12</v>
      </c>
      <c r="AA3445" s="40">
        <f t="shared" si="428"/>
        <v>2024</v>
      </c>
      <c r="AB3445" s="41">
        <f t="shared" si="429"/>
        <v>2</v>
      </c>
      <c r="AC3445" s="41">
        <f t="shared" si="430"/>
        <v>57</v>
      </c>
      <c r="AD3445" s="45">
        <f t="shared" si="431"/>
        <v>0</v>
      </c>
    </row>
    <row r="3446" spans="1:30" x14ac:dyDescent="0.35">
      <c r="A3446" s="32">
        <v>3435</v>
      </c>
      <c r="B3446" s="33">
        <v>8259</v>
      </c>
      <c r="C3446" s="33">
        <v>362</v>
      </c>
      <c r="D3446" s="33" t="s">
        <v>38</v>
      </c>
      <c r="E3446" s="33" t="s">
        <v>25</v>
      </c>
      <c r="F3446" s="33">
        <v>2</v>
      </c>
      <c r="G3446" s="34">
        <v>605.36</v>
      </c>
      <c r="H3446" s="34">
        <f t="shared" si="424"/>
        <v>1210.72</v>
      </c>
      <c r="I3446" s="35">
        <v>45344.13958333333</v>
      </c>
      <c r="J3446" s="33">
        <v>13</v>
      </c>
      <c r="K3446" s="33" t="s">
        <v>26</v>
      </c>
      <c r="L3446" s="33">
        <v>251</v>
      </c>
      <c r="M3446" s="33">
        <v>96</v>
      </c>
      <c r="N3446" s="33">
        <v>185</v>
      </c>
      <c r="O3446" s="33">
        <v>276</v>
      </c>
      <c r="P3446" s="33">
        <v>10</v>
      </c>
      <c r="Q3446" s="33">
        <v>59</v>
      </c>
      <c r="R3446" s="33" t="str">
        <f t="shared" si="425"/>
        <v>2.Middle age</v>
      </c>
      <c r="S3446" s="33" t="s">
        <v>46</v>
      </c>
      <c r="T3446" s="33">
        <v>81761.3</v>
      </c>
      <c r="U3446" s="33" t="s">
        <v>37</v>
      </c>
      <c r="V3446" s="33" t="s">
        <v>43</v>
      </c>
      <c r="W3446" s="36">
        <v>45344</v>
      </c>
      <c r="X3446" s="37">
        <v>0.13958333333333334</v>
      </c>
      <c r="Y3446" s="34">
        <f t="shared" si="426"/>
        <v>22</v>
      </c>
      <c r="Z3446" s="34">
        <f t="shared" si="427"/>
        <v>22</v>
      </c>
      <c r="AA3446" s="33">
        <f t="shared" si="428"/>
        <v>2024</v>
      </c>
      <c r="AB3446" s="34">
        <f t="shared" si="429"/>
        <v>3</v>
      </c>
      <c r="AC3446" s="34">
        <f t="shared" si="430"/>
        <v>21</v>
      </c>
      <c r="AD3446" s="38">
        <f t="shared" si="431"/>
        <v>0</v>
      </c>
    </row>
    <row r="3447" spans="1:30" x14ac:dyDescent="0.35">
      <c r="A3447" s="39">
        <v>3436</v>
      </c>
      <c r="B3447" s="40">
        <v>6257</v>
      </c>
      <c r="C3447" s="40">
        <v>174</v>
      </c>
      <c r="D3447" s="40" t="s">
        <v>38</v>
      </c>
      <c r="E3447" s="40" t="s">
        <v>25</v>
      </c>
      <c r="F3447" s="40">
        <v>4</v>
      </c>
      <c r="G3447" s="41">
        <v>1472.97</v>
      </c>
      <c r="H3447" s="41">
        <f t="shared" si="424"/>
        <v>5891.88</v>
      </c>
      <c r="I3447" s="42">
        <v>45305.15347222222</v>
      </c>
      <c r="J3447" s="40">
        <v>17</v>
      </c>
      <c r="K3447" s="40" t="s">
        <v>36</v>
      </c>
      <c r="L3447" s="40">
        <v>435</v>
      </c>
      <c r="M3447" s="40">
        <v>59</v>
      </c>
      <c r="N3447" s="40">
        <v>281</v>
      </c>
      <c r="O3447" s="40">
        <v>325</v>
      </c>
      <c r="P3447" s="40">
        <v>10</v>
      </c>
      <c r="Q3447" s="40">
        <v>60</v>
      </c>
      <c r="R3447" s="40" t="str">
        <f t="shared" si="425"/>
        <v xml:space="preserve">3.Senior Citizen </v>
      </c>
      <c r="S3447" s="40" t="s">
        <v>27</v>
      </c>
      <c r="T3447" s="40">
        <v>54192.36</v>
      </c>
      <c r="U3447" s="40" t="s">
        <v>42</v>
      </c>
      <c r="V3447" s="40" t="s">
        <v>29</v>
      </c>
      <c r="W3447" s="43">
        <v>45305</v>
      </c>
      <c r="X3447" s="44">
        <v>0.15347222222222223</v>
      </c>
      <c r="Y3447" s="41">
        <f t="shared" si="426"/>
        <v>14</v>
      </c>
      <c r="Z3447" s="41">
        <f t="shared" si="427"/>
        <v>14</v>
      </c>
      <c r="AA3447" s="40">
        <f t="shared" si="428"/>
        <v>2024</v>
      </c>
      <c r="AB3447" s="41">
        <f t="shared" si="429"/>
        <v>3</v>
      </c>
      <c r="AC3447" s="41">
        <f t="shared" si="430"/>
        <v>41</v>
      </c>
      <c r="AD3447" s="45">
        <f t="shared" si="431"/>
        <v>0</v>
      </c>
    </row>
    <row r="3448" spans="1:30" x14ac:dyDescent="0.35">
      <c r="A3448" s="32">
        <v>3437</v>
      </c>
      <c r="B3448" s="33">
        <v>5414</v>
      </c>
      <c r="C3448" s="33">
        <v>197</v>
      </c>
      <c r="D3448" s="33" t="s">
        <v>49</v>
      </c>
      <c r="E3448" s="33" t="s">
        <v>47</v>
      </c>
      <c r="F3448" s="33">
        <v>2</v>
      </c>
      <c r="G3448" s="34">
        <v>1307.8599999999999</v>
      </c>
      <c r="H3448" s="34">
        <f t="shared" si="424"/>
        <v>2615.7199999999998</v>
      </c>
      <c r="I3448" s="35">
        <v>45390.711111111108</v>
      </c>
      <c r="J3448" s="33">
        <v>8</v>
      </c>
      <c r="K3448" s="33" t="s">
        <v>45</v>
      </c>
      <c r="L3448" s="33">
        <v>440</v>
      </c>
      <c r="M3448" s="33">
        <v>90</v>
      </c>
      <c r="N3448" s="33">
        <v>234</v>
      </c>
      <c r="O3448" s="33">
        <v>314</v>
      </c>
      <c r="P3448" s="33">
        <v>4</v>
      </c>
      <c r="Q3448" s="33">
        <v>23</v>
      </c>
      <c r="R3448" s="33" t="str">
        <f t="shared" si="425"/>
        <v>1.Young age</v>
      </c>
      <c r="S3448" s="33" t="s">
        <v>46</v>
      </c>
      <c r="T3448" s="33">
        <v>93459.8</v>
      </c>
      <c r="U3448" s="33" t="s">
        <v>42</v>
      </c>
      <c r="V3448" s="33" t="s">
        <v>34</v>
      </c>
      <c r="W3448" s="36">
        <v>45390</v>
      </c>
      <c r="X3448" s="46">
        <v>0.71111111111111114</v>
      </c>
      <c r="Y3448" s="34">
        <f t="shared" si="426"/>
        <v>8</v>
      </c>
      <c r="Z3448" s="34">
        <f t="shared" si="427"/>
        <v>8</v>
      </c>
      <c r="AA3448" s="33">
        <f t="shared" si="428"/>
        <v>2024</v>
      </c>
      <c r="AB3448" s="34">
        <f t="shared" si="429"/>
        <v>17</v>
      </c>
      <c r="AC3448" s="34">
        <f t="shared" si="430"/>
        <v>4</v>
      </c>
      <c r="AD3448" s="38">
        <f t="shared" si="431"/>
        <v>0</v>
      </c>
    </row>
    <row r="3449" spans="1:30" x14ac:dyDescent="0.35">
      <c r="A3449" s="39">
        <v>3438</v>
      </c>
      <c r="B3449" s="40">
        <v>7828</v>
      </c>
      <c r="C3449" s="40">
        <v>670</v>
      </c>
      <c r="D3449" s="40" t="s">
        <v>24</v>
      </c>
      <c r="E3449" s="40" t="s">
        <v>47</v>
      </c>
      <c r="F3449" s="40">
        <v>5</v>
      </c>
      <c r="G3449" s="41">
        <v>1350.58</v>
      </c>
      <c r="H3449" s="41">
        <f t="shared" si="424"/>
        <v>6752.9</v>
      </c>
      <c r="I3449" s="42">
        <v>45372.387499999997</v>
      </c>
      <c r="J3449" s="40">
        <v>18</v>
      </c>
      <c r="K3449" s="40" t="s">
        <v>40</v>
      </c>
      <c r="L3449" s="40">
        <v>470</v>
      </c>
      <c r="M3449" s="40">
        <v>97</v>
      </c>
      <c r="N3449" s="40">
        <v>111</v>
      </c>
      <c r="O3449" s="40">
        <v>401</v>
      </c>
      <c r="P3449" s="40">
        <v>5</v>
      </c>
      <c r="Q3449" s="40">
        <v>34</v>
      </c>
      <c r="R3449" s="40" t="str">
        <f t="shared" si="425"/>
        <v>1.Young age</v>
      </c>
      <c r="S3449" s="40" t="s">
        <v>27</v>
      </c>
      <c r="T3449" s="40">
        <v>110682.2</v>
      </c>
      <c r="U3449" s="40" t="s">
        <v>33</v>
      </c>
      <c r="V3449" s="40" t="s">
        <v>29</v>
      </c>
      <c r="W3449" s="43">
        <v>45372</v>
      </c>
      <c r="X3449" s="44">
        <v>0.38750000000000001</v>
      </c>
      <c r="Y3449" s="41">
        <f t="shared" si="426"/>
        <v>21</v>
      </c>
      <c r="Z3449" s="41">
        <f t="shared" si="427"/>
        <v>21</v>
      </c>
      <c r="AA3449" s="40">
        <f t="shared" si="428"/>
        <v>2024</v>
      </c>
      <c r="AB3449" s="41">
        <f t="shared" si="429"/>
        <v>9</v>
      </c>
      <c r="AC3449" s="41">
        <f t="shared" si="430"/>
        <v>18</v>
      </c>
      <c r="AD3449" s="45">
        <f t="shared" si="431"/>
        <v>0</v>
      </c>
    </row>
    <row r="3450" spans="1:30" x14ac:dyDescent="0.35">
      <c r="A3450" s="32">
        <v>3439</v>
      </c>
      <c r="B3450" s="33">
        <v>2462</v>
      </c>
      <c r="C3450" s="33">
        <v>160</v>
      </c>
      <c r="D3450" s="33" t="s">
        <v>49</v>
      </c>
      <c r="E3450" s="33" t="s">
        <v>47</v>
      </c>
      <c r="F3450" s="33">
        <v>3</v>
      </c>
      <c r="G3450" s="34">
        <v>1056.8699999999999</v>
      </c>
      <c r="H3450" s="34">
        <f t="shared" si="424"/>
        <v>3170.6099999999997</v>
      </c>
      <c r="I3450" s="35">
        <v>45346.28125</v>
      </c>
      <c r="J3450" s="33">
        <v>12</v>
      </c>
      <c r="K3450" s="33" t="s">
        <v>36</v>
      </c>
      <c r="L3450" s="33">
        <v>262</v>
      </c>
      <c r="M3450" s="33">
        <v>57</v>
      </c>
      <c r="N3450" s="33">
        <v>224</v>
      </c>
      <c r="O3450" s="33">
        <v>423</v>
      </c>
      <c r="P3450" s="33">
        <v>10</v>
      </c>
      <c r="Q3450" s="33">
        <v>66</v>
      </c>
      <c r="R3450" s="33" t="str">
        <f t="shared" si="425"/>
        <v xml:space="preserve">3.Senior Citizen </v>
      </c>
      <c r="S3450" s="33" t="s">
        <v>46</v>
      </c>
      <c r="T3450" s="33">
        <v>40224.54</v>
      </c>
      <c r="U3450" s="33" t="s">
        <v>42</v>
      </c>
      <c r="V3450" s="33" t="s">
        <v>34</v>
      </c>
      <c r="W3450" s="36">
        <v>45346</v>
      </c>
      <c r="X3450" s="37">
        <v>0.28125</v>
      </c>
      <c r="Y3450" s="34">
        <f t="shared" si="426"/>
        <v>24</v>
      </c>
      <c r="Z3450" s="34">
        <f t="shared" si="427"/>
        <v>24</v>
      </c>
      <c r="AA3450" s="33">
        <f t="shared" si="428"/>
        <v>2024</v>
      </c>
      <c r="AB3450" s="34">
        <f t="shared" si="429"/>
        <v>6</v>
      </c>
      <c r="AC3450" s="34">
        <f t="shared" si="430"/>
        <v>45</v>
      </c>
      <c r="AD3450" s="38">
        <f t="shared" si="431"/>
        <v>0</v>
      </c>
    </row>
    <row r="3451" spans="1:30" x14ac:dyDescent="0.35">
      <c r="A3451" s="39">
        <v>3440</v>
      </c>
      <c r="B3451" s="40">
        <v>4079</v>
      </c>
      <c r="C3451" s="40">
        <v>153</v>
      </c>
      <c r="D3451" s="40" t="s">
        <v>39</v>
      </c>
      <c r="E3451" s="40" t="s">
        <v>25</v>
      </c>
      <c r="F3451" s="40">
        <v>3</v>
      </c>
      <c r="G3451" s="41">
        <v>895.59</v>
      </c>
      <c r="H3451" s="41">
        <f t="shared" si="424"/>
        <v>2686.77</v>
      </c>
      <c r="I3451" s="42">
        <v>45312.490972222222</v>
      </c>
      <c r="J3451" s="40">
        <v>2</v>
      </c>
      <c r="K3451" s="40" t="s">
        <v>36</v>
      </c>
      <c r="L3451" s="40">
        <v>323</v>
      </c>
      <c r="M3451" s="40">
        <v>64</v>
      </c>
      <c r="N3451" s="40">
        <v>206</v>
      </c>
      <c r="O3451" s="40">
        <v>129</v>
      </c>
      <c r="P3451" s="40">
        <v>7</v>
      </c>
      <c r="Q3451" s="40">
        <v>52</v>
      </c>
      <c r="R3451" s="40" t="str">
        <f t="shared" si="425"/>
        <v>2.Middle age</v>
      </c>
      <c r="S3451" s="40" t="s">
        <v>46</v>
      </c>
      <c r="T3451" s="40">
        <v>26218.35</v>
      </c>
      <c r="U3451" s="40" t="s">
        <v>42</v>
      </c>
      <c r="V3451" s="40" t="s">
        <v>43</v>
      </c>
      <c r="W3451" s="43">
        <v>45312</v>
      </c>
      <c r="X3451" s="44">
        <v>0.4909722222222222</v>
      </c>
      <c r="Y3451" s="41">
        <f t="shared" si="426"/>
        <v>21</v>
      </c>
      <c r="Z3451" s="41">
        <f t="shared" si="427"/>
        <v>21</v>
      </c>
      <c r="AA3451" s="40">
        <f t="shared" si="428"/>
        <v>2024</v>
      </c>
      <c r="AB3451" s="41">
        <f t="shared" si="429"/>
        <v>11</v>
      </c>
      <c r="AC3451" s="41">
        <f t="shared" si="430"/>
        <v>47</v>
      </c>
      <c r="AD3451" s="45">
        <f t="shared" si="431"/>
        <v>0</v>
      </c>
    </row>
    <row r="3452" spans="1:30" x14ac:dyDescent="0.35">
      <c r="A3452" s="32">
        <v>3441</v>
      </c>
      <c r="B3452" s="33">
        <v>8237</v>
      </c>
      <c r="C3452" s="33">
        <v>440</v>
      </c>
      <c r="D3452" s="33" t="s">
        <v>52</v>
      </c>
      <c r="E3452" s="33" t="s">
        <v>25</v>
      </c>
      <c r="F3452" s="33">
        <v>2</v>
      </c>
      <c r="G3452" s="34">
        <v>927.45</v>
      </c>
      <c r="H3452" s="34">
        <f t="shared" si="424"/>
        <v>1854.9</v>
      </c>
      <c r="I3452" s="35">
        <v>45367.672222222223</v>
      </c>
      <c r="J3452" s="33">
        <v>19</v>
      </c>
      <c r="K3452" s="33" t="s">
        <v>26</v>
      </c>
      <c r="L3452" s="33">
        <v>49</v>
      </c>
      <c r="M3452" s="33">
        <v>74</v>
      </c>
      <c r="N3452" s="33">
        <v>207</v>
      </c>
      <c r="O3452" s="33">
        <v>397</v>
      </c>
      <c r="P3452" s="33">
        <v>6</v>
      </c>
      <c r="Q3452" s="33">
        <v>55</v>
      </c>
      <c r="R3452" s="33" t="str">
        <f t="shared" si="425"/>
        <v>2.Middle age</v>
      </c>
      <c r="S3452" s="33" t="s">
        <v>46</v>
      </c>
      <c r="T3452" s="33">
        <v>32481.61</v>
      </c>
      <c r="U3452" s="33" t="s">
        <v>37</v>
      </c>
      <c r="V3452" s="33" t="s">
        <v>29</v>
      </c>
      <c r="W3452" s="36">
        <v>45367</v>
      </c>
      <c r="X3452" s="37">
        <v>0.67222222222222228</v>
      </c>
      <c r="Y3452" s="34">
        <f t="shared" si="426"/>
        <v>16</v>
      </c>
      <c r="Z3452" s="34">
        <f t="shared" si="427"/>
        <v>16</v>
      </c>
      <c r="AA3452" s="33">
        <f t="shared" si="428"/>
        <v>2024</v>
      </c>
      <c r="AB3452" s="34">
        <f t="shared" si="429"/>
        <v>16</v>
      </c>
      <c r="AC3452" s="34">
        <f t="shared" si="430"/>
        <v>8</v>
      </c>
      <c r="AD3452" s="38">
        <f t="shared" si="431"/>
        <v>0</v>
      </c>
    </row>
    <row r="3453" spans="1:30" x14ac:dyDescent="0.35">
      <c r="A3453" s="39">
        <v>3442</v>
      </c>
      <c r="B3453" s="40">
        <v>4463</v>
      </c>
      <c r="C3453" s="40">
        <v>340</v>
      </c>
      <c r="D3453" s="40" t="s">
        <v>39</v>
      </c>
      <c r="E3453" s="40" t="s">
        <v>25</v>
      </c>
      <c r="F3453" s="40">
        <v>5</v>
      </c>
      <c r="G3453" s="41">
        <v>1100.8399999999999</v>
      </c>
      <c r="H3453" s="41">
        <f t="shared" si="424"/>
        <v>5504.2</v>
      </c>
      <c r="I3453" s="42">
        <v>45470.204861111109</v>
      </c>
      <c r="J3453" s="40">
        <v>11</v>
      </c>
      <c r="K3453" s="40" t="s">
        <v>26</v>
      </c>
      <c r="L3453" s="40">
        <v>108</v>
      </c>
      <c r="M3453" s="40">
        <v>92</v>
      </c>
      <c r="N3453" s="40">
        <v>179</v>
      </c>
      <c r="O3453" s="40">
        <v>250</v>
      </c>
      <c r="P3453" s="40">
        <v>8</v>
      </c>
      <c r="Q3453" s="40">
        <v>59</v>
      </c>
      <c r="R3453" s="40" t="str">
        <f t="shared" si="425"/>
        <v>2.Middle age</v>
      </c>
      <c r="S3453" s="40" t="s">
        <v>46</v>
      </c>
      <c r="T3453" s="40">
        <v>94660.82</v>
      </c>
      <c r="U3453" s="40" t="s">
        <v>37</v>
      </c>
      <c r="V3453" s="40" t="s">
        <v>43</v>
      </c>
      <c r="W3453" s="43">
        <v>45470</v>
      </c>
      <c r="X3453" s="44">
        <v>0.2048611111111111</v>
      </c>
      <c r="Y3453" s="41">
        <f t="shared" si="426"/>
        <v>27</v>
      </c>
      <c r="Z3453" s="41">
        <f t="shared" si="427"/>
        <v>27</v>
      </c>
      <c r="AA3453" s="40">
        <f t="shared" si="428"/>
        <v>2024</v>
      </c>
      <c r="AB3453" s="41">
        <f t="shared" si="429"/>
        <v>4</v>
      </c>
      <c r="AC3453" s="41">
        <f t="shared" si="430"/>
        <v>55</v>
      </c>
      <c r="AD3453" s="45">
        <f t="shared" si="431"/>
        <v>0</v>
      </c>
    </row>
    <row r="3454" spans="1:30" x14ac:dyDescent="0.35">
      <c r="A3454" s="32">
        <v>3443</v>
      </c>
      <c r="B3454" s="33">
        <v>7671</v>
      </c>
      <c r="C3454" s="33">
        <v>582</v>
      </c>
      <c r="D3454" s="33" t="s">
        <v>44</v>
      </c>
      <c r="E3454" s="33" t="s">
        <v>47</v>
      </c>
      <c r="F3454" s="33">
        <v>4</v>
      </c>
      <c r="G3454" s="34">
        <v>1179.81</v>
      </c>
      <c r="H3454" s="34">
        <f t="shared" si="424"/>
        <v>4719.24</v>
      </c>
      <c r="I3454" s="35">
        <v>45458.193055555559</v>
      </c>
      <c r="J3454" s="33">
        <v>15</v>
      </c>
      <c r="K3454" s="33" t="s">
        <v>36</v>
      </c>
      <c r="L3454" s="33">
        <v>11</v>
      </c>
      <c r="M3454" s="33">
        <v>70</v>
      </c>
      <c r="N3454" s="33">
        <v>236</v>
      </c>
      <c r="O3454" s="33">
        <v>145</v>
      </c>
      <c r="P3454" s="33">
        <v>8</v>
      </c>
      <c r="Q3454" s="33">
        <v>56</v>
      </c>
      <c r="R3454" s="33" t="str">
        <f t="shared" si="425"/>
        <v>2.Middle age</v>
      </c>
      <c r="S3454" s="33" t="s">
        <v>41</v>
      </c>
      <c r="T3454" s="33">
        <v>52238.36</v>
      </c>
      <c r="U3454" s="33" t="s">
        <v>37</v>
      </c>
      <c r="V3454" s="33" t="s">
        <v>50</v>
      </c>
      <c r="W3454" s="36">
        <v>45458</v>
      </c>
      <c r="X3454" s="37">
        <v>0.19305555555555556</v>
      </c>
      <c r="Y3454" s="34">
        <f t="shared" si="426"/>
        <v>15</v>
      </c>
      <c r="Z3454" s="34">
        <f t="shared" si="427"/>
        <v>15</v>
      </c>
      <c r="AA3454" s="33">
        <f t="shared" si="428"/>
        <v>2024</v>
      </c>
      <c r="AB3454" s="34">
        <f t="shared" si="429"/>
        <v>4</v>
      </c>
      <c r="AC3454" s="34">
        <f t="shared" si="430"/>
        <v>38</v>
      </c>
      <c r="AD3454" s="38">
        <f t="shared" si="431"/>
        <v>0</v>
      </c>
    </row>
    <row r="3455" spans="1:30" x14ac:dyDescent="0.35">
      <c r="A3455" s="39">
        <v>3444</v>
      </c>
      <c r="B3455" s="40">
        <v>8937</v>
      </c>
      <c r="C3455" s="40">
        <v>462</v>
      </c>
      <c r="D3455" s="40" t="s">
        <v>49</v>
      </c>
      <c r="E3455" s="40" t="s">
        <v>25</v>
      </c>
      <c r="F3455" s="40">
        <v>3</v>
      </c>
      <c r="G3455" s="41">
        <v>941.12</v>
      </c>
      <c r="H3455" s="41">
        <f t="shared" si="424"/>
        <v>2823.36</v>
      </c>
      <c r="I3455" s="42">
        <v>45369.380555555559</v>
      </c>
      <c r="J3455" s="40">
        <v>1</v>
      </c>
      <c r="K3455" s="40" t="s">
        <v>36</v>
      </c>
      <c r="L3455" s="40">
        <v>146</v>
      </c>
      <c r="M3455" s="40">
        <v>82</v>
      </c>
      <c r="N3455" s="40">
        <v>217</v>
      </c>
      <c r="O3455" s="40">
        <v>232</v>
      </c>
      <c r="P3455" s="40">
        <v>6</v>
      </c>
      <c r="Q3455" s="40">
        <v>35</v>
      </c>
      <c r="R3455" s="40" t="str">
        <f t="shared" si="425"/>
        <v>2.Middle age</v>
      </c>
      <c r="S3455" s="40" t="s">
        <v>46</v>
      </c>
      <c r="T3455" s="40">
        <v>59581.279999999999</v>
      </c>
      <c r="U3455" s="40" t="s">
        <v>37</v>
      </c>
      <c r="V3455" s="40" t="s">
        <v>29</v>
      </c>
      <c r="W3455" s="43">
        <v>45369</v>
      </c>
      <c r="X3455" s="44">
        <v>0.38055555555555554</v>
      </c>
      <c r="Y3455" s="41">
        <f t="shared" si="426"/>
        <v>18</v>
      </c>
      <c r="Z3455" s="41">
        <f t="shared" si="427"/>
        <v>18</v>
      </c>
      <c r="AA3455" s="40">
        <f t="shared" si="428"/>
        <v>2024</v>
      </c>
      <c r="AB3455" s="41">
        <f t="shared" si="429"/>
        <v>9</v>
      </c>
      <c r="AC3455" s="41">
        <f t="shared" si="430"/>
        <v>8</v>
      </c>
      <c r="AD3455" s="45">
        <f t="shared" si="431"/>
        <v>0</v>
      </c>
    </row>
    <row r="3456" spans="1:30" x14ac:dyDescent="0.35">
      <c r="A3456" s="32">
        <v>3445</v>
      </c>
      <c r="B3456" s="33">
        <v>9462</v>
      </c>
      <c r="C3456" s="33">
        <v>720</v>
      </c>
      <c r="D3456" s="33" t="s">
        <v>51</v>
      </c>
      <c r="E3456" s="33" t="s">
        <v>47</v>
      </c>
      <c r="F3456" s="33">
        <v>5</v>
      </c>
      <c r="G3456" s="34">
        <v>846.74</v>
      </c>
      <c r="H3456" s="34">
        <f t="shared" si="424"/>
        <v>4233.7</v>
      </c>
      <c r="I3456" s="35">
        <v>45384.268750000003</v>
      </c>
      <c r="J3456" s="33">
        <v>19</v>
      </c>
      <c r="K3456" s="33" t="s">
        <v>26</v>
      </c>
      <c r="L3456" s="33">
        <v>294</v>
      </c>
      <c r="M3456" s="33">
        <v>109</v>
      </c>
      <c r="N3456" s="33">
        <v>232</v>
      </c>
      <c r="O3456" s="33">
        <v>166</v>
      </c>
      <c r="P3456" s="33">
        <v>9</v>
      </c>
      <c r="Q3456" s="33">
        <v>52</v>
      </c>
      <c r="R3456" s="33" t="str">
        <f t="shared" si="425"/>
        <v>2.Middle age</v>
      </c>
      <c r="S3456" s="33" t="s">
        <v>41</v>
      </c>
      <c r="T3456" s="33">
        <v>96638.31</v>
      </c>
      <c r="U3456" s="33" t="s">
        <v>33</v>
      </c>
      <c r="V3456" s="33" t="s">
        <v>50</v>
      </c>
      <c r="W3456" s="36">
        <v>45384</v>
      </c>
      <c r="X3456" s="46">
        <v>0.26874999999999999</v>
      </c>
      <c r="Y3456" s="34">
        <f t="shared" si="426"/>
        <v>2</v>
      </c>
      <c r="Z3456" s="34">
        <f t="shared" si="427"/>
        <v>2</v>
      </c>
      <c r="AA3456" s="33">
        <f t="shared" si="428"/>
        <v>2024</v>
      </c>
      <c r="AB3456" s="34">
        <f t="shared" si="429"/>
        <v>6</v>
      </c>
      <c r="AC3456" s="34">
        <f t="shared" si="430"/>
        <v>27</v>
      </c>
      <c r="AD3456" s="38">
        <f t="shared" si="431"/>
        <v>0</v>
      </c>
    </row>
    <row r="3457" spans="1:30" x14ac:dyDescent="0.35">
      <c r="A3457" s="39">
        <v>3446</v>
      </c>
      <c r="B3457" s="40">
        <v>7126</v>
      </c>
      <c r="C3457" s="40">
        <v>786</v>
      </c>
      <c r="D3457" s="40" t="s">
        <v>31</v>
      </c>
      <c r="E3457" s="40" t="s">
        <v>25</v>
      </c>
      <c r="F3457" s="40">
        <v>5</v>
      </c>
      <c r="G3457" s="41">
        <v>257.66000000000003</v>
      </c>
      <c r="H3457" s="41">
        <f t="shared" si="424"/>
        <v>1288.3000000000002</v>
      </c>
      <c r="I3457" s="42">
        <v>45383.000694444447</v>
      </c>
      <c r="J3457" s="40">
        <v>7</v>
      </c>
      <c r="K3457" s="40" t="s">
        <v>40</v>
      </c>
      <c r="L3457" s="40">
        <v>319</v>
      </c>
      <c r="M3457" s="40">
        <v>60</v>
      </c>
      <c r="N3457" s="40">
        <v>176</v>
      </c>
      <c r="O3457" s="40">
        <v>282</v>
      </c>
      <c r="P3457" s="40">
        <v>4</v>
      </c>
      <c r="Q3457" s="40">
        <v>60</v>
      </c>
      <c r="R3457" s="40" t="str">
        <f t="shared" si="425"/>
        <v xml:space="preserve">3.Senior Citizen </v>
      </c>
      <c r="S3457" s="40" t="s">
        <v>46</v>
      </c>
      <c r="T3457" s="40">
        <v>90013.91</v>
      </c>
      <c r="U3457" s="40" t="s">
        <v>28</v>
      </c>
      <c r="V3457" s="40" t="s">
        <v>29</v>
      </c>
      <c r="W3457" s="43">
        <v>45383</v>
      </c>
      <c r="X3457" s="47">
        <v>6.9444444444444447E-4</v>
      </c>
      <c r="Y3457" s="41">
        <f t="shared" si="426"/>
        <v>1</v>
      </c>
      <c r="Z3457" s="41">
        <f t="shared" si="427"/>
        <v>1</v>
      </c>
      <c r="AA3457" s="40">
        <f t="shared" si="428"/>
        <v>2024</v>
      </c>
      <c r="AB3457" s="41">
        <f t="shared" si="429"/>
        <v>0</v>
      </c>
      <c r="AC3457" s="41">
        <f t="shared" si="430"/>
        <v>1</v>
      </c>
      <c r="AD3457" s="45">
        <f t="shared" si="431"/>
        <v>0</v>
      </c>
    </row>
    <row r="3458" spans="1:30" x14ac:dyDescent="0.35">
      <c r="A3458" s="32">
        <v>3447</v>
      </c>
      <c r="B3458" s="33">
        <v>1920</v>
      </c>
      <c r="C3458" s="33">
        <v>921</v>
      </c>
      <c r="D3458" s="33" t="s">
        <v>39</v>
      </c>
      <c r="E3458" s="33" t="s">
        <v>25</v>
      </c>
      <c r="F3458" s="33">
        <v>3</v>
      </c>
      <c r="G3458" s="34">
        <v>1415.55</v>
      </c>
      <c r="H3458" s="34">
        <f t="shared" si="424"/>
        <v>4246.6499999999996</v>
      </c>
      <c r="I3458" s="35">
        <v>45529.790277777778</v>
      </c>
      <c r="J3458" s="33">
        <v>9</v>
      </c>
      <c r="K3458" s="33" t="s">
        <v>36</v>
      </c>
      <c r="L3458" s="33">
        <v>176</v>
      </c>
      <c r="M3458" s="33">
        <v>61</v>
      </c>
      <c r="N3458" s="33">
        <v>129</v>
      </c>
      <c r="O3458" s="33">
        <v>437</v>
      </c>
      <c r="P3458" s="33">
        <v>4</v>
      </c>
      <c r="Q3458" s="33">
        <v>28</v>
      </c>
      <c r="R3458" s="33" t="str">
        <f t="shared" si="425"/>
        <v>1.Young age</v>
      </c>
      <c r="S3458" s="33" t="s">
        <v>27</v>
      </c>
      <c r="T3458" s="33">
        <v>99324.64</v>
      </c>
      <c r="U3458" s="33" t="s">
        <v>28</v>
      </c>
      <c r="V3458" s="33" t="s">
        <v>43</v>
      </c>
      <c r="W3458" s="36">
        <v>45529</v>
      </c>
      <c r="X3458" s="37">
        <v>0.79027777777777775</v>
      </c>
      <c r="Y3458" s="34">
        <f t="shared" si="426"/>
        <v>25</v>
      </c>
      <c r="Z3458" s="34">
        <f t="shared" si="427"/>
        <v>25</v>
      </c>
      <c r="AA3458" s="33">
        <f t="shared" si="428"/>
        <v>2024</v>
      </c>
      <c r="AB3458" s="34">
        <f t="shared" si="429"/>
        <v>18</v>
      </c>
      <c r="AC3458" s="34">
        <f t="shared" si="430"/>
        <v>58</v>
      </c>
      <c r="AD3458" s="38">
        <f t="shared" si="431"/>
        <v>0</v>
      </c>
    </row>
    <row r="3459" spans="1:30" x14ac:dyDescent="0.35">
      <c r="A3459" s="39">
        <v>3448</v>
      </c>
      <c r="B3459" s="40">
        <v>9442</v>
      </c>
      <c r="C3459" s="40">
        <v>712</v>
      </c>
      <c r="D3459" s="40" t="s">
        <v>44</v>
      </c>
      <c r="E3459" s="40" t="s">
        <v>25</v>
      </c>
      <c r="F3459" s="40">
        <v>1</v>
      </c>
      <c r="G3459" s="41">
        <v>1717.52</v>
      </c>
      <c r="H3459" s="41">
        <f t="shared" si="424"/>
        <v>1717.52</v>
      </c>
      <c r="I3459" s="42">
        <v>45364.84652777778</v>
      </c>
      <c r="J3459" s="40">
        <v>1</v>
      </c>
      <c r="K3459" s="40" t="s">
        <v>36</v>
      </c>
      <c r="L3459" s="40">
        <v>434</v>
      </c>
      <c r="M3459" s="40">
        <v>106</v>
      </c>
      <c r="N3459" s="40">
        <v>157</v>
      </c>
      <c r="O3459" s="40">
        <v>485</v>
      </c>
      <c r="P3459" s="40">
        <v>6</v>
      </c>
      <c r="Q3459" s="40">
        <v>60</v>
      </c>
      <c r="R3459" s="40" t="str">
        <f t="shared" si="425"/>
        <v xml:space="preserve">3.Senior Citizen </v>
      </c>
      <c r="S3459" s="40" t="s">
        <v>41</v>
      </c>
      <c r="T3459" s="40">
        <v>64521.13</v>
      </c>
      <c r="U3459" s="40" t="s">
        <v>28</v>
      </c>
      <c r="V3459" s="40" t="s">
        <v>43</v>
      </c>
      <c r="W3459" s="43">
        <v>45364</v>
      </c>
      <c r="X3459" s="44">
        <v>0.84652777777777777</v>
      </c>
      <c r="Y3459" s="41">
        <f t="shared" si="426"/>
        <v>13</v>
      </c>
      <c r="Z3459" s="41">
        <f t="shared" si="427"/>
        <v>13</v>
      </c>
      <c r="AA3459" s="40">
        <f t="shared" si="428"/>
        <v>2024</v>
      </c>
      <c r="AB3459" s="41">
        <f t="shared" si="429"/>
        <v>20</v>
      </c>
      <c r="AC3459" s="41">
        <f t="shared" si="430"/>
        <v>19</v>
      </c>
      <c r="AD3459" s="45">
        <f t="shared" si="431"/>
        <v>0</v>
      </c>
    </row>
    <row r="3460" spans="1:30" x14ac:dyDescent="0.35">
      <c r="A3460" s="32">
        <v>3449</v>
      </c>
      <c r="B3460" s="33">
        <v>3604</v>
      </c>
      <c r="C3460" s="33">
        <v>826</v>
      </c>
      <c r="D3460" s="33" t="s">
        <v>44</v>
      </c>
      <c r="E3460" s="33" t="s">
        <v>47</v>
      </c>
      <c r="F3460" s="33">
        <v>4</v>
      </c>
      <c r="G3460" s="34">
        <v>93.39</v>
      </c>
      <c r="H3460" s="34">
        <f t="shared" si="424"/>
        <v>373.56</v>
      </c>
      <c r="I3460" s="35">
        <v>45345.441666666666</v>
      </c>
      <c r="J3460" s="33">
        <v>20</v>
      </c>
      <c r="K3460" s="33" t="s">
        <v>32</v>
      </c>
      <c r="L3460" s="33">
        <v>29</v>
      </c>
      <c r="M3460" s="33">
        <v>120</v>
      </c>
      <c r="N3460" s="33">
        <v>239</v>
      </c>
      <c r="O3460" s="33">
        <v>131</v>
      </c>
      <c r="P3460" s="33">
        <v>3</v>
      </c>
      <c r="Q3460" s="33">
        <v>28</v>
      </c>
      <c r="R3460" s="33" t="str">
        <f t="shared" si="425"/>
        <v>1.Young age</v>
      </c>
      <c r="S3460" s="33" t="s">
        <v>27</v>
      </c>
      <c r="T3460" s="33">
        <v>71761.13</v>
      </c>
      <c r="U3460" s="33" t="s">
        <v>37</v>
      </c>
      <c r="V3460" s="33" t="s">
        <v>50</v>
      </c>
      <c r="W3460" s="36">
        <v>45345</v>
      </c>
      <c r="X3460" s="37">
        <v>0.44166666666666665</v>
      </c>
      <c r="Y3460" s="34">
        <f t="shared" si="426"/>
        <v>23</v>
      </c>
      <c r="Z3460" s="34">
        <f t="shared" si="427"/>
        <v>23</v>
      </c>
      <c r="AA3460" s="33">
        <f t="shared" si="428"/>
        <v>2024</v>
      </c>
      <c r="AB3460" s="34">
        <f t="shared" si="429"/>
        <v>10</v>
      </c>
      <c r="AC3460" s="34">
        <f t="shared" si="430"/>
        <v>36</v>
      </c>
      <c r="AD3460" s="38">
        <f t="shared" si="431"/>
        <v>0</v>
      </c>
    </row>
    <row r="3461" spans="1:30" x14ac:dyDescent="0.35">
      <c r="A3461" s="39">
        <v>3450</v>
      </c>
      <c r="B3461" s="40">
        <v>2075</v>
      </c>
      <c r="C3461" s="40">
        <v>866</v>
      </c>
      <c r="D3461" s="40" t="s">
        <v>38</v>
      </c>
      <c r="E3461" s="40" t="s">
        <v>25</v>
      </c>
      <c r="F3461" s="40">
        <v>1</v>
      </c>
      <c r="G3461" s="41">
        <v>1733.42</v>
      </c>
      <c r="H3461" s="41">
        <f t="shared" si="424"/>
        <v>1733.42</v>
      </c>
      <c r="I3461" s="42">
        <v>45529.09097222222</v>
      </c>
      <c r="J3461" s="40">
        <v>19</v>
      </c>
      <c r="K3461" s="40" t="s">
        <v>36</v>
      </c>
      <c r="L3461" s="40">
        <v>155</v>
      </c>
      <c r="M3461" s="40">
        <v>115</v>
      </c>
      <c r="N3461" s="40">
        <v>270</v>
      </c>
      <c r="O3461" s="40">
        <v>415</v>
      </c>
      <c r="P3461" s="40">
        <v>2</v>
      </c>
      <c r="Q3461" s="40">
        <v>31</v>
      </c>
      <c r="R3461" s="40" t="str">
        <f t="shared" si="425"/>
        <v>1.Young age</v>
      </c>
      <c r="S3461" s="40" t="s">
        <v>27</v>
      </c>
      <c r="T3461" s="40">
        <v>102999.7</v>
      </c>
      <c r="U3461" s="40" t="s">
        <v>28</v>
      </c>
      <c r="V3461" s="40" t="s">
        <v>50</v>
      </c>
      <c r="W3461" s="43">
        <v>45529</v>
      </c>
      <c r="X3461" s="44">
        <v>9.0972222222222218E-2</v>
      </c>
      <c r="Y3461" s="41">
        <f t="shared" si="426"/>
        <v>25</v>
      </c>
      <c r="Z3461" s="41">
        <f t="shared" si="427"/>
        <v>25</v>
      </c>
      <c r="AA3461" s="40">
        <f t="shared" si="428"/>
        <v>2024</v>
      </c>
      <c r="AB3461" s="41">
        <f t="shared" si="429"/>
        <v>2</v>
      </c>
      <c r="AC3461" s="41">
        <f t="shared" si="430"/>
        <v>11</v>
      </c>
      <c r="AD3461" s="45">
        <f t="shared" si="431"/>
        <v>0</v>
      </c>
    </row>
    <row r="3462" spans="1:30" x14ac:dyDescent="0.35">
      <c r="A3462" s="32">
        <v>3451</v>
      </c>
      <c r="B3462" s="33">
        <v>6097</v>
      </c>
      <c r="C3462" s="33">
        <v>929</v>
      </c>
      <c r="D3462" s="33" t="s">
        <v>44</v>
      </c>
      <c r="E3462" s="33" t="s">
        <v>25</v>
      </c>
      <c r="F3462" s="33">
        <v>5</v>
      </c>
      <c r="G3462" s="34">
        <v>1717.47</v>
      </c>
      <c r="H3462" s="34">
        <f t="shared" si="424"/>
        <v>8587.35</v>
      </c>
      <c r="I3462" s="35">
        <v>45305.21875</v>
      </c>
      <c r="J3462" s="33">
        <v>3</v>
      </c>
      <c r="K3462" s="33" t="s">
        <v>36</v>
      </c>
      <c r="L3462" s="33">
        <v>120</v>
      </c>
      <c r="M3462" s="33">
        <v>110</v>
      </c>
      <c r="N3462" s="33">
        <v>163</v>
      </c>
      <c r="O3462" s="33">
        <v>280</v>
      </c>
      <c r="P3462" s="33">
        <v>10</v>
      </c>
      <c r="Q3462" s="33">
        <v>61</v>
      </c>
      <c r="R3462" s="33" t="str">
        <f t="shared" si="425"/>
        <v xml:space="preserve">3.Senior Citizen </v>
      </c>
      <c r="S3462" s="33" t="s">
        <v>27</v>
      </c>
      <c r="T3462" s="33">
        <v>56776.47</v>
      </c>
      <c r="U3462" s="33" t="s">
        <v>37</v>
      </c>
      <c r="V3462" s="33" t="s">
        <v>34</v>
      </c>
      <c r="W3462" s="36">
        <v>45305</v>
      </c>
      <c r="X3462" s="37">
        <v>0.21875</v>
      </c>
      <c r="Y3462" s="34">
        <f t="shared" si="426"/>
        <v>14</v>
      </c>
      <c r="Z3462" s="34">
        <f t="shared" si="427"/>
        <v>14</v>
      </c>
      <c r="AA3462" s="33">
        <f t="shared" si="428"/>
        <v>2024</v>
      </c>
      <c r="AB3462" s="34">
        <f t="shared" si="429"/>
        <v>5</v>
      </c>
      <c r="AC3462" s="34">
        <f t="shared" si="430"/>
        <v>15</v>
      </c>
      <c r="AD3462" s="38">
        <f t="shared" si="431"/>
        <v>0</v>
      </c>
    </row>
    <row r="3463" spans="1:30" x14ac:dyDescent="0.35">
      <c r="A3463" s="39">
        <v>3452</v>
      </c>
      <c r="B3463" s="40">
        <v>9303</v>
      </c>
      <c r="C3463" s="40">
        <v>146</v>
      </c>
      <c r="D3463" s="40" t="s">
        <v>39</v>
      </c>
      <c r="E3463" s="40" t="s">
        <v>47</v>
      </c>
      <c r="F3463" s="40">
        <v>5</v>
      </c>
      <c r="G3463" s="41">
        <v>1189.27</v>
      </c>
      <c r="H3463" s="41">
        <f t="shared" si="424"/>
        <v>5946.35</v>
      </c>
      <c r="I3463" s="42">
        <v>45316.317361111112</v>
      </c>
      <c r="J3463" s="40">
        <v>14</v>
      </c>
      <c r="K3463" s="40" t="s">
        <v>32</v>
      </c>
      <c r="L3463" s="40">
        <v>474</v>
      </c>
      <c r="M3463" s="40">
        <v>136</v>
      </c>
      <c r="N3463" s="40">
        <v>130</v>
      </c>
      <c r="O3463" s="40">
        <v>300</v>
      </c>
      <c r="P3463" s="40">
        <v>8</v>
      </c>
      <c r="Q3463" s="40">
        <v>30</v>
      </c>
      <c r="R3463" s="40" t="str">
        <f t="shared" si="425"/>
        <v>1.Young age</v>
      </c>
      <c r="S3463" s="40" t="s">
        <v>41</v>
      </c>
      <c r="T3463" s="40">
        <v>84011.77</v>
      </c>
      <c r="U3463" s="40" t="s">
        <v>37</v>
      </c>
      <c r="V3463" s="40" t="s">
        <v>34</v>
      </c>
      <c r="W3463" s="43">
        <v>45316</v>
      </c>
      <c r="X3463" s="44">
        <v>0.31736111111111109</v>
      </c>
      <c r="Y3463" s="41">
        <f t="shared" si="426"/>
        <v>25</v>
      </c>
      <c r="Z3463" s="41">
        <f t="shared" si="427"/>
        <v>25</v>
      </c>
      <c r="AA3463" s="40">
        <f t="shared" si="428"/>
        <v>2024</v>
      </c>
      <c r="AB3463" s="41">
        <f t="shared" si="429"/>
        <v>7</v>
      </c>
      <c r="AC3463" s="41">
        <f t="shared" si="430"/>
        <v>37</v>
      </c>
      <c r="AD3463" s="45">
        <f t="shared" si="431"/>
        <v>0</v>
      </c>
    </row>
    <row r="3464" spans="1:30" x14ac:dyDescent="0.35">
      <c r="A3464" s="32">
        <v>3453</v>
      </c>
      <c r="B3464" s="33">
        <v>7609</v>
      </c>
      <c r="C3464" s="33">
        <v>105</v>
      </c>
      <c r="D3464" s="33" t="s">
        <v>24</v>
      </c>
      <c r="E3464" s="33" t="s">
        <v>25</v>
      </c>
      <c r="F3464" s="33">
        <v>4</v>
      </c>
      <c r="G3464" s="34">
        <v>215.76</v>
      </c>
      <c r="H3464" s="34">
        <f t="shared" si="424"/>
        <v>863.04</v>
      </c>
      <c r="I3464" s="35">
        <v>45551.145833333336</v>
      </c>
      <c r="J3464" s="33">
        <v>12</v>
      </c>
      <c r="K3464" s="33" t="s">
        <v>26</v>
      </c>
      <c r="L3464" s="33">
        <v>256</v>
      </c>
      <c r="M3464" s="33">
        <v>147</v>
      </c>
      <c r="N3464" s="33">
        <v>145</v>
      </c>
      <c r="O3464" s="33">
        <v>200</v>
      </c>
      <c r="P3464" s="33">
        <v>1</v>
      </c>
      <c r="Q3464" s="33">
        <v>26</v>
      </c>
      <c r="R3464" s="33" t="str">
        <f t="shared" si="425"/>
        <v>1.Young age</v>
      </c>
      <c r="S3464" s="33" t="s">
        <v>41</v>
      </c>
      <c r="T3464" s="33">
        <v>62460.03</v>
      </c>
      <c r="U3464" s="33" t="s">
        <v>28</v>
      </c>
      <c r="V3464" s="33" t="s">
        <v>29</v>
      </c>
      <c r="W3464" s="36">
        <v>45551</v>
      </c>
      <c r="X3464" s="37">
        <v>0.14583333333333334</v>
      </c>
      <c r="Y3464" s="34">
        <f t="shared" si="426"/>
        <v>16</v>
      </c>
      <c r="Z3464" s="34">
        <f t="shared" si="427"/>
        <v>16</v>
      </c>
      <c r="AA3464" s="33">
        <f t="shared" si="428"/>
        <v>2024</v>
      </c>
      <c r="AB3464" s="34">
        <f t="shared" si="429"/>
        <v>3</v>
      </c>
      <c r="AC3464" s="34">
        <f t="shared" si="430"/>
        <v>30</v>
      </c>
      <c r="AD3464" s="38">
        <f t="shared" si="431"/>
        <v>0</v>
      </c>
    </row>
    <row r="3465" spans="1:30" x14ac:dyDescent="0.35">
      <c r="A3465" s="39">
        <v>3454</v>
      </c>
      <c r="B3465" s="40">
        <v>3222</v>
      </c>
      <c r="C3465" s="40">
        <v>359</v>
      </c>
      <c r="D3465" s="40" t="s">
        <v>24</v>
      </c>
      <c r="E3465" s="40" t="s">
        <v>47</v>
      </c>
      <c r="F3465" s="40">
        <v>3</v>
      </c>
      <c r="G3465" s="41">
        <v>558.67999999999995</v>
      </c>
      <c r="H3465" s="41">
        <f t="shared" si="424"/>
        <v>1676.04</v>
      </c>
      <c r="I3465" s="42">
        <v>45333.377083333333</v>
      </c>
      <c r="J3465" s="40">
        <v>2</v>
      </c>
      <c r="K3465" s="40" t="s">
        <v>40</v>
      </c>
      <c r="L3465" s="40">
        <v>291</v>
      </c>
      <c r="M3465" s="40">
        <v>149</v>
      </c>
      <c r="N3465" s="40">
        <v>216</v>
      </c>
      <c r="O3465" s="40">
        <v>309</v>
      </c>
      <c r="P3465" s="40">
        <v>7</v>
      </c>
      <c r="Q3465" s="40">
        <v>29</v>
      </c>
      <c r="R3465" s="40" t="str">
        <f t="shared" si="425"/>
        <v>1.Young age</v>
      </c>
      <c r="S3465" s="40" t="s">
        <v>46</v>
      </c>
      <c r="T3465" s="40">
        <v>63455.82</v>
      </c>
      <c r="U3465" s="40" t="s">
        <v>37</v>
      </c>
      <c r="V3465" s="40" t="s">
        <v>43</v>
      </c>
      <c r="W3465" s="43">
        <v>45333</v>
      </c>
      <c r="X3465" s="47">
        <v>0.37708333333333333</v>
      </c>
      <c r="Y3465" s="41">
        <f t="shared" si="426"/>
        <v>11</v>
      </c>
      <c r="Z3465" s="41">
        <f t="shared" si="427"/>
        <v>11</v>
      </c>
      <c r="AA3465" s="40">
        <f t="shared" si="428"/>
        <v>2024</v>
      </c>
      <c r="AB3465" s="41">
        <f t="shared" si="429"/>
        <v>9</v>
      </c>
      <c r="AC3465" s="41">
        <f t="shared" si="430"/>
        <v>3</v>
      </c>
      <c r="AD3465" s="45">
        <f t="shared" si="431"/>
        <v>0</v>
      </c>
    </row>
    <row r="3466" spans="1:30" x14ac:dyDescent="0.35">
      <c r="A3466" s="32">
        <v>3455</v>
      </c>
      <c r="B3466" s="33">
        <v>9589</v>
      </c>
      <c r="C3466" s="33">
        <v>616</v>
      </c>
      <c r="D3466" s="33" t="s">
        <v>39</v>
      </c>
      <c r="E3466" s="33" t="s">
        <v>47</v>
      </c>
      <c r="F3466" s="33">
        <v>1</v>
      </c>
      <c r="G3466" s="34">
        <v>908.61</v>
      </c>
      <c r="H3466" s="34">
        <f t="shared" si="424"/>
        <v>908.61</v>
      </c>
      <c r="I3466" s="35">
        <v>45321.554166666669</v>
      </c>
      <c r="J3466" s="33">
        <v>18</v>
      </c>
      <c r="K3466" s="33" t="s">
        <v>45</v>
      </c>
      <c r="L3466" s="33">
        <v>345</v>
      </c>
      <c r="M3466" s="33">
        <v>94</v>
      </c>
      <c r="N3466" s="33">
        <v>211</v>
      </c>
      <c r="O3466" s="33">
        <v>446</v>
      </c>
      <c r="P3466" s="33">
        <v>5</v>
      </c>
      <c r="Q3466" s="33">
        <v>50</v>
      </c>
      <c r="R3466" s="33" t="str">
        <f t="shared" si="425"/>
        <v>2.Middle age</v>
      </c>
      <c r="S3466" s="33" t="s">
        <v>41</v>
      </c>
      <c r="T3466" s="33">
        <v>24700.05</v>
      </c>
      <c r="U3466" s="33" t="s">
        <v>33</v>
      </c>
      <c r="V3466" s="33" t="s">
        <v>43</v>
      </c>
      <c r="W3466" s="36">
        <v>45321</v>
      </c>
      <c r="X3466" s="37">
        <v>0.5541666666666667</v>
      </c>
      <c r="Y3466" s="34">
        <f t="shared" si="426"/>
        <v>30</v>
      </c>
      <c r="Z3466" s="34">
        <f t="shared" si="427"/>
        <v>30</v>
      </c>
      <c r="AA3466" s="33">
        <f t="shared" si="428"/>
        <v>2024</v>
      </c>
      <c r="AB3466" s="34">
        <f t="shared" si="429"/>
        <v>13</v>
      </c>
      <c r="AC3466" s="34">
        <f t="shared" si="430"/>
        <v>18</v>
      </c>
      <c r="AD3466" s="38">
        <f t="shared" si="431"/>
        <v>0</v>
      </c>
    </row>
    <row r="3467" spans="1:30" x14ac:dyDescent="0.35">
      <c r="A3467" s="39">
        <v>3456</v>
      </c>
      <c r="B3467" s="40">
        <v>1474</v>
      </c>
      <c r="C3467" s="40">
        <v>734</v>
      </c>
      <c r="D3467" s="40" t="s">
        <v>49</v>
      </c>
      <c r="E3467" s="40" t="s">
        <v>47</v>
      </c>
      <c r="F3467" s="40">
        <v>4</v>
      </c>
      <c r="G3467" s="41">
        <v>209.97</v>
      </c>
      <c r="H3467" s="41">
        <f t="shared" si="424"/>
        <v>839.88</v>
      </c>
      <c r="I3467" s="42">
        <v>45541.368750000001</v>
      </c>
      <c r="J3467" s="40">
        <v>4</v>
      </c>
      <c r="K3467" s="40" t="s">
        <v>36</v>
      </c>
      <c r="L3467" s="40">
        <v>385</v>
      </c>
      <c r="M3467" s="40">
        <v>51</v>
      </c>
      <c r="N3467" s="40">
        <v>111</v>
      </c>
      <c r="O3467" s="40">
        <v>474</v>
      </c>
      <c r="P3467" s="40">
        <v>1</v>
      </c>
      <c r="Q3467" s="40">
        <v>64</v>
      </c>
      <c r="R3467" s="40" t="str">
        <f t="shared" si="425"/>
        <v xml:space="preserve">3.Senior Citizen </v>
      </c>
      <c r="S3467" s="40" t="s">
        <v>41</v>
      </c>
      <c r="T3467" s="40">
        <v>31050.99</v>
      </c>
      <c r="U3467" s="40" t="s">
        <v>28</v>
      </c>
      <c r="V3467" s="40" t="s">
        <v>29</v>
      </c>
      <c r="W3467" s="43">
        <v>45541</v>
      </c>
      <c r="X3467" s="47">
        <v>0.36875000000000002</v>
      </c>
      <c r="Y3467" s="41">
        <f t="shared" si="426"/>
        <v>6</v>
      </c>
      <c r="Z3467" s="41">
        <f t="shared" si="427"/>
        <v>6</v>
      </c>
      <c r="AA3467" s="40">
        <f t="shared" si="428"/>
        <v>2024</v>
      </c>
      <c r="AB3467" s="41">
        <f t="shared" si="429"/>
        <v>8</v>
      </c>
      <c r="AC3467" s="41">
        <f t="shared" si="430"/>
        <v>51</v>
      </c>
      <c r="AD3467" s="45">
        <f t="shared" si="431"/>
        <v>0</v>
      </c>
    </row>
    <row r="3468" spans="1:30" x14ac:dyDescent="0.35">
      <c r="A3468" s="32">
        <v>3457</v>
      </c>
      <c r="B3468" s="33">
        <v>3846</v>
      </c>
      <c r="C3468" s="33">
        <v>490</v>
      </c>
      <c r="D3468" s="33" t="s">
        <v>31</v>
      </c>
      <c r="E3468" s="33" t="s">
        <v>47</v>
      </c>
      <c r="F3468" s="33">
        <v>4</v>
      </c>
      <c r="G3468" s="34">
        <v>101.32</v>
      </c>
      <c r="H3468" s="34">
        <f t="shared" si="424"/>
        <v>405.28</v>
      </c>
      <c r="I3468" s="35">
        <v>45312.870138888888</v>
      </c>
      <c r="J3468" s="33">
        <v>3</v>
      </c>
      <c r="K3468" s="33" t="s">
        <v>45</v>
      </c>
      <c r="L3468" s="33">
        <v>202</v>
      </c>
      <c r="M3468" s="33">
        <v>142</v>
      </c>
      <c r="N3468" s="33">
        <v>226</v>
      </c>
      <c r="O3468" s="33">
        <v>128</v>
      </c>
      <c r="P3468" s="33">
        <v>7</v>
      </c>
      <c r="Q3468" s="33">
        <v>37</v>
      </c>
      <c r="R3468" s="33" t="str">
        <f t="shared" si="425"/>
        <v>2.Middle age</v>
      </c>
      <c r="S3468" s="33" t="s">
        <v>27</v>
      </c>
      <c r="T3468" s="33">
        <v>71686.89</v>
      </c>
      <c r="U3468" s="33" t="s">
        <v>42</v>
      </c>
      <c r="V3468" s="33" t="s">
        <v>43</v>
      </c>
      <c r="W3468" s="36">
        <v>45312</v>
      </c>
      <c r="X3468" s="37">
        <v>0.87013888888888891</v>
      </c>
      <c r="Y3468" s="34">
        <f t="shared" si="426"/>
        <v>21</v>
      </c>
      <c r="Z3468" s="34">
        <f t="shared" si="427"/>
        <v>21</v>
      </c>
      <c r="AA3468" s="33">
        <f t="shared" si="428"/>
        <v>2024</v>
      </c>
      <c r="AB3468" s="34">
        <f t="shared" si="429"/>
        <v>20</v>
      </c>
      <c r="AC3468" s="34">
        <f t="shared" si="430"/>
        <v>53</v>
      </c>
      <c r="AD3468" s="38">
        <f t="shared" si="431"/>
        <v>0</v>
      </c>
    </row>
    <row r="3469" spans="1:30" x14ac:dyDescent="0.35">
      <c r="A3469" s="39">
        <v>3458</v>
      </c>
      <c r="B3469" s="40">
        <v>4158</v>
      </c>
      <c r="C3469" s="40">
        <v>409</v>
      </c>
      <c r="D3469" s="40" t="s">
        <v>38</v>
      </c>
      <c r="E3469" s="40" t="s">
        <v>47</v>
      </c>
      <c r="F3469" s="40">
        <v>3</v>
      </c>
      <c r="G3469" s="41">
        <v>1529.5</v>
      </c>
      <c r="H3469" s="41">
        <f t="shared" ref="H3469:H3532" si="432">G3469*F3469</f>
        <v>4588.5</v>
      </c>
      <c r="I3469" s="42">
        <v>45522.322916666664</v>
      </c>
      <c r="J3469" s="40">
        <v>7</v>
      </c>
      <c r="K3469" s="40" t="s">
        <v>36</v>
      </c>
      <c r="L3469" s="40">
        <v>148</v>
      </c>
      <c r="M3469" s="40">
        <v>96</v>
      </c>
      <c r="N3469" s="40">
        <v>237</v>
      </c>
      <c r="O3469" s="40">
        <v>211</v>
      </c>
      <c r="P3469" s="40">
        <v>5</v>
      </c>
      <c r="Q3469" s="40">
        <v>45</v>
      </c>
      <c r="R3469" s="40" t="str">
        <f t="shared" ref="R3469:R3532" si="433">IF(Q3469&lt;=34,"1.Young age",IF(Q3469&gt;=60,"3.Senior Citizen ","2.Middle age"))</f>
        <v>2.Middle age</v>
      </c>
      <c r="S3469" s="40" t="s">
        <v>46</v>
      </c>
      <c r="T3469" s="40">
        <v>28379.99</v>
      </c>
      <c r="U3469" s="40" t="s">
        <v>37</v>
      </c>
      <c r="V3469" s="40" t="s">
        <v>29</v>
      </c>
      <c r="W3469" s="43">
        <v>45522</v>
      </c>
      <c r="X3469" s="44">
        <v>0.32291666666666669</v>
      </c>
      <c r="Y3469" s="41">
        <f t="shared" ref="Y3469:Y3532" si="434">DAY(W3469)</f>
        <v>18</v>
      </c>
      <c r="Z3469" s="41">
        <f t="shared" ref="Z3469:Z3532" si="435">VALUE(Y3469)</f>
        <v>18</v>
      </c>
      <c r="AA3469" s="40">
        <f t="shared" ref="AA3469:AA3532" si="436">YEAR(W3469)</f>
        <v>2024</v>
      </c>
      <c r="AB3469" s="41">
        <f t="shared" ref="AB3469:AB3532" si="437">HOUR(X3469)</f>
        <v>7</v>
      </c>
      <c r="AC3469" s="41">
        <f t="shared" ref="AC3469:AC3532" si="438">MINUTE(X3469)</f>
        <v>45</v>
      </c>
      <c r="AD3469" s="45">
        <f t="shared" ref="AD3469:AD3532" si="439">SECOND(X3469)</f>
        <v>0</v>
      </c>
    </row>
    <row r="3470" spans="1:30" x14ac:dyDescent="0.35">
      <c r="A3470" s="32">
        <v>3459</v>
      </c>
      <c r="B3470" s="33">
        <v>4288</v>
      </c>
      <c r="C3470" s="33">
        <v>504</v>
      </c>
      <c r="D3470" s="33" t="s">
        <v>51</v>
      </c>
      <c r="E3470" s="33" t="s">
        <v>47</v>
      </c>
      <c r="F3470" s="33">
        <v>4</v>
      </c>
      <c r="G3470" s="34">
        <v>1606.92</v>
      </c>
      <c r="H3470" s="34">
        <f t="shared" si="432"/>
        <v>6427.68</v>
      </c>
      <c r="I3470" s="35">
        <v>45432.488888888889</v>
      </c>
      <c r="J3470" s="33">
        <v>14</v>
      </c>
      <c r="K3470" s="33" t="s">
        <v>32</v>
      </c>
      <c r="L3470" s="33">
        <v>332</v>
      </c>
      <c r="M3470" s="33">
        <v>65</v>
      </c>
      <c r="N3470" s="33">
        <v>297</v>
      </c>
      <c r="O3470" s="33">
        <v>360</v>
      </c>
      <c r="P3470" s="33">
        <v>2</v>
      </c>
      <c r="Q3470" s="33">
        <v>66</v>
      </c>
      <c r="R3470" s="33" t="str">
        <f t="shared" si="433"/>
        <v xml:space="preserve">3.Senior Citizen </v>
      </c>
      <c r="S3470" s="33" t="s">
        <v>41</v>
      </c>
      <c r="T3470" s="33">
        <v>39540.18</v>
      </c>
      <c r="U3470" s="33" t="s">
        <v>33</v>
      </c>
      <c r="V3470" s="33" t="s">
        <v>50</v>
      </c>
      <c r="W3470" s="36">
        <v>45432</v>
      </c>
      <c r="X3470" s="37">
        <v>0.48888888888888887</v>
      </c>
      <c r="Y3470" s="34">
        <f t="shared" si="434"/>
        <v>20</v>
      </c>
      <c r="Z3470" s="34">
        <f t="shared" si="435"/>
        <v>20</v>
      </c>
      <c r="AA3470" s="33">
        <f t="shared" si="436"/>
        <v>2024</v>
      </c>
      <c r="AB3470" s="34">
        <f t="shared" si="437"/>
        <v>11</v>
      </c>
      <c r="AC3470" s="34">
        <f t="shared" si="438"/>
        <v>44</v>
      </c>
      <c r="AD3470" s="38">
        <f t="shared" si="439"/>
        <v>0</v>
      </c>
    </row>
    <row r="3471" spans="1:30" x14ac:dyDescent="0.35">
      <c r="A3471" s="39">
        <v>3460</v>
      </c>
      <c r="B3471" s="40">
        <v>1944</v>
      </c>
      <c r="C3471" s="40">
        <v>787</v>
      </c>
      <c r="D3471" s="40" t="s">
        <v>49</v>
      </c>
      <c r="E3471" s="40" t="s">
        <v>25</v>
      </c>
      <c r="F3471" s="40">
        <v>1</v>
      </c>
      <c r="G3471" s="41">
        <v>558.38</v>
      </c>
      <c r="H3471" s="41">
        <f t="shared" si="432"/>
        <v>558.38</v>
      </c>
      <c r="I3471" s="42">
        <v>45378.497916666667</v>
      </c>
      <c r="J3471" s="40">
        <v>9</v>
      </c>
      <c r="K3471" s="40" t="s">
        <v>40</v>
      </c>
      <c r="L3471" s="40">
        <v>51</v>
      </c>
      <c r="M3471" s="40">
        <v>76</v>
      </c>
      <c r="N3471" s="40">
        <v>160</v>
      </c>
      <c r="O3471" s="40">
        <v>269</v>
      </c>
      <c r="P3471" s="40">
        <v>3</v>
      </c>
      <c r="Q3471" s="40">
        <v>43</v>
      </c>
      <c r="R3471" s="40" t="str">
        <f t="shared" si="433"/>
        <v>2.Middle age</v>
      </c>
      <c r="S3471" s="40" t="s">
        <v>41</v>
      </c>
      <c r="T3471" s="40">
        <v>63786.11</v>
      </c>
      <c r="U3471" s="40" t="s">
        <v>37</v>
      </c>
      <c r="V3471" s="40" t="s">
        <v>29</v>
      </c>
      <c r="W3471" s="43">
        <v>45378</v>
      </c>
      <c r="X3471" s="44">
        <v>0.49791666666666667</v>
      </c>
      <c r="Y3471" s="41">
        <f t="shared" si="434"/>
        <v>27</v>
      </c>
      <c r="Z3471" s="41">
        <f t="shared" si="435"/>
        <v>27</v>
      </c>
      <c r="AA3471" s="40">
        <f t="shared" si="436"/>
        <v>2024</v>
      </c>
      <c r="AB3471" s="41">
        <f t="shared" si="437"/>
        <v>11</v>
      </c>
      <c r="AC3471" s="41">
        <f t="shared" si="438"/>
        <v>57</v>
      </c>
      <c r="AD3471" s="45">
        <f t="shared" si="439"/>
        <v>0</v>
      </c>
    </row>
    <row r="3472" spans="1:30" x14ac:dyDescent="0.35">
      <c r="A3472" s="32">
        <v>3461</v>
      </c>
      <c r="B3472" s="33">
        <v>5087</v>
      </c>
      <c r="C3472" s="33">
        <v>479</v>
      </c>
      <c r="D3472" s="33" t="s">
        <v>38</v>
      </c>
      <c r="E3472" s="33" t="s">
        <v>25</v>
      </c>
      <c r="F3472" s="33">
        <v>2</v>
      </c>
      <c r="G3472" s="34">
        <v>1905.23</v>
      </c>
      <c r="H3472" s="34">
        <f t="shared" si="432"/>
        <v>3810.46</v>
      </c>
      <c r="I3472" s="35">
        <v>45492.552083333336</v>
      </c>
      <c r="J3472" s="33">
        <v>1</v>
      </c>
      <c r="K3472" s="33" t="s">
        <v>26</v>
      </c>
      <c r="L3472" s="33">
        <v>203</v>
      </c>
      <c r="M3472" s="33">
        <v>129</v>
      </c>
      <c r="N3472" s="33">
        <v>150</v>
      </c>
      <c r="O3472" s="33">
        <v>430</v>
      </c>
      <c r="P3472" s="33">
        <v>4</v>
      </c>
      <c r="Q3472" s="33">
        <v>25</v>
      </c>
      <c r="R3472" s="33" t="str">
        <f t="shared" si="433"/>
        <v>1.Young age</v>
      </c>
      <c r="S3472" s="33" t="s">
        <v>41</v>
      </c>
      <c r="T3472" s="33">
        <v>78538.36</v>
      </c>
      <c r="U3472" s="33" t="s">
        <v>28</v>
      </c>
      <c r="V3472" s="33" t="s">
        <v>29</v>
      </c>
      <c r="W3472" s="36">
        <v>45492</v>
      </c>
      <c r="X3472" s="37">
        <v>0.55208333333333337</v>
      </c>
      <c r="Y3472" s="34">
        <f t="shared" si="434"/>
        <v>19</v>
      </c>
      <c r="Z3472" s="34">
        <f t="shared" si="435"/>
        <v>19</v>
      </c>
      <c r="AA3472" s="33">
        <f t="shared" si="436"/>
        <v>2024</v>
      </c>
      <c r="AB3472" s="34">
        <f t="shared" si="437"/>
        <v>13</v>
      </c>
      <c r="AC3472" s="34">
        <f t="shared" si="438"/>
        <v>15</v>
      </c>
      <c r="AD3472" s="38">
        <f t="shared" si="439"/>
        <v>0</v>
      </c>
    </row>
    <row r="3473" spans="1:30" x14ac:dyDescent="0.35">
      <c r="A3473" s="39">
        <v>3462</v>
      </c>
      <c r="B3473" s="40">
        <v>1541</v>
      </c>
      <c r="C3473" s="40">
        <v>235</v>
      </c>
      <c r="D3473" s="40" t="s">
        <v>52</v>
      </c>
      <c r="E3473" s="40" t="s">
        <v>25</v>
      </c>
      <c r="F3473" s="40">
        <v>1</v>
      </c>
      <c r="G3473" s="41">
        <v>1445.86</v>
      </c>
      <c r="H3473" s="41">
        <f t="shared" si="432"/>
        <v>1445.86</v>
      </c>
      <c r="I3473" s="42">
        <v>45348.042361111111</v>
      </c>
      <c r="J3473" s="40">
        <v>8</v>
      </c>
      <c r="K3473" s="40" t="s">
        <v>40</v>
      </c>
      <c r="L3473" s="40">
        <v>138</v>
      </c>
      <c r="M3473" s="40">
        <v>145</v>
      </c>
      <c r="N3473" s="40">
        <v>189</v>
      </c>
      <c r="O3473" s="40">
        <v>264</v>
      </c>
      <c r="P3473" s="40">
        <v>2</v>
      </c>
      <c r="Q3473" s="40">
        <v>56</v>
      </c>
      <c r="R3473" s="40" t="str">
        <f t="shared" si="433"/>
        <v>2.Middle age</v>
      </c>
      <c r="S3473" s="40" t="s">
        <v>46</v>
      </c>
      <c r="T3473" s="40">
        <v>42857.96</v>
      </c>
      <c r="U3473" s="40" t="s">
        <v>28</v>
      </c>
      <c r="V3473" s="40" t="s">
        <v>34</v>
      </c>
      <c r="W3473" s="43">
        <v>45348</v>
      </c>
      <c r="X3473" s="44">
        <v>4.2361111111111113E-2</v>
      </c>
      <c r="Y3473" s="41">
        <f t="shared" si="434"/>
        <v>26</v>
      </c>
      <c r="Z3473" s="41">
        <f t="shared" si="435"/>
        <v>26</v>
      </c>
      <c r="AA3473" s="40">
        <f t="shared" si="436"/>
        <v>2024</v>
      </c>
      <c r="AB3473" s="41">
        <f t="shared" si="437"/>
        <v>1</v>
      </c>
      <c r="AC3473" s="41">
        <f t="shared" si="438"/>
        <v>1</v>
      </c>
      <c r="AD3473" s="45">
        <f t="shared" si="439"/>
        <v>0</v>
      </c>
    </row>
    <row r="3474" spans="1:30" x14ac:dyDescent="0.35">
      <c r="A3474" s="32">
        <v>3463</v>
      </c>
      <c r="B3474" s="33">
        <v>8478</v>
      </c>
      <c r="C3474" s="33">
        <v>672</v>
      </c>
      <c r="D3474" s="33" t="s">
        <v>39</v>
      </c>
      <c r="E3474" s="33" t="s">
        <v>47</v>
      </c>
      <c r="F3474" s="33">
        <v>5</v>
      </c>
      <c r="G3474" s="34">
        <v>1893.39</v>
      </c>
      <c r="H3474" s="34">
        <f t="shared" si="432"/>
        <v>9466.9500000000007</v>
      </c>
      <c r="I3474" s="35">
        <v>45536.974999999999</v>
      </c>
      <c r="J3474" s="33">
        <v>9</v>
      </c>
      <c r="K3474" s="33" t="s">
        <v>36</v>
      </c>
      <c r="L3474" s="33">
        <v>180</v>
      </c>
      <c r="M3474" s="33">
        <v>138</v>
      </c>
      <c r="N3474" s="33">
        <v>255</v>
      </c>
      <c r="O3474" s="33">
        <v>182</v>
      </c>
      <c r="P3474" s="33">
        <v>6</v>
      </c>
      <c r="Q3474" s="33">
        <v>55</v>
      </c>
      <c r="R3474" s="33" t="str">
        <f t="shared" si="433"/>
        <v>2.Middle age</v>
      </c>
      <c r="S3474" s="33" t="s">
        <v>41</v>
      </c>
      <c r="T3474" s="33">
        <v>28926.35</v>
      </c>
      <c r="U3474" s="33" t="s">
        <v>42</v>
      </c>
      <c r="V3474" s="33" t="s">
        <v>34</v>
      </c>
      <c r="W3474" s="36">
        <v>45536</v>
      </c>
      <c r="X3474" s="46">
        <v>0.97499999999999998</v>
      </c>
      <c r="Y3474" s="34">
        <f t="shared" si="434"/>
        <v>1</v>
      </c>
      <c r="Z3474" s="34">
        <f t="shared" si="435"/>
        <v>1</v>
      </c>
      <c r="AA3474" s="33">
        <f t="shared" si="436"/>
        <v>2024</v>
      </c>
      <c r="AB3474" s="34">
        <f t="shared" si="437"/>
        <v>23</v>
      </c>
      <c r="AC3474" s="34">
        <f t="shared" si="438"/>
        <v>24</v>
      </c>
      <c r="AD3474" s="38">
        <f t="shared" si="439"/>
        <v>0</v>
      </c>
    </row>
    <row r="3475" spans="1:30" x14ac:dyDescent="0.35">
      <c r="A3475" s="39">
        <v>3464</v>
      </c>
      <c r="B3475" s="40">
        <v>1828</v>
      </c>
      <c r="C3475" s="40">
        <v>142</v>
      </c>
      <c r="D3475" s="40" t="s">
        <v>51</v>
      </c>
      <c r="E3475" s="40" t="s">
        <v>25</v>
      </c>
      <c r="F3475" s="40">
        <v>1</v>
      </c>
      <c r="G3475" s="41">
        <v>250.13</v>
      </c>
      <c r="H3475" s="41">
        <f t="shared" si="432"/>
        <v>250.13</v>
      </c>
      <c r="I3475" s="42">
        <v>45305.879166666666</v>
      </c>
      <c r="J3475" s="40">
        <v>17</v>
      </c>
      <c r="K3475" s="40" t="s">
        <v>36</v>
      </c>
      <c r="L3475" s="40">
        <v>20</v>
      </c>
      <c r="M3475" s="40">
        <v>65</v>
      </c>
      <c r="N3475" s="40">
        <v>173</v>
      </c>
      <c r="O3475" s="40">
        <v>359</v>
      </c>
      <c r="P3475" s="40">
        <v>5</v>
      </c>
      <c r="Q3475" s="40">
        <v>54</v>
      </c>
      <c r="R3475" s="40" t="str">
        <f t="shared" si="433"/>
        <v>2.Middle age</v>
      </c>
      <c r="S3475" s="40" t="s">
        <v>27</v>
      </c>
      <c r="T3475" s="40">
        <v>66064.740000000005</v>
      </c>
      <c r="U3475" s="40" t="s">
        <v>33</v>
      </c>
      <c r="V3475" s="40" t="s">
        <v>43</v>
      </c>
      <c r="W3475" s="43">
        <v>45305</v>
      </c>
      <c r="X3475" s="44">
        <v>0.87916666666666665</v>
      </c>
      <c r="Y3475" s="41">
        <f t="shared" si="434"/>
        <v>14</v>
      </c>
      <c r="Z3475" s="41">
        <f t="shared" si="435"/>
        <v>14</v>
      </c>
      <c r="AA3475" s="40">
        <f t="shared" si="436"/>
        <v>2024</v>
      </c>
      <c r="AB3475" s="41">
        <f t="shared" si="437"/>
        <v>21</v>
      </c>
      <c r="AC3475" s="41">
        <f t="shared" si="438"/>
        <v>6</v>
      </c>
      <c r="AD3475" s="45">
        <f t="shared" si="439"/>
        <v>0</v>
      </c>
    </row>
    <row r="3476" spans="1:30" x14ac:dyDescent="0.35">
      <c r="A3476" s="32">
        <v>3465</v>
      </c>
      <c r="B3476" s="33">
        <v>6904</v>
      </c>
      <c r="C3476" s="33">
        <v>694</v>
      </c>
      <c r="D3476" s="33" t="s">
        <v>31</v>
      </c>
      <c r="E3476" s="33" t="s">
        <v>25</v>
      </c>
      <c r="F3476" s="33">
        <v>1</v>
      </c>
      <c r="G3476" s="34">
        <v>814.77</v>
      </c>
      <c r="H3476" s="34">
        <f t="shared" si="432"/>
        <v>814.77</v>
      </c>
      <c r="I3476" s="35">
        <v>45530.598611111112</v>
      </c>
      <c r="J3476" s="33">
        <v>9</v>
      </c>
      <c r="K3476" s="33" t="s">
        <v>40</v>
      </c>
      <c r="L3476" s="33">
        <v>270</v>
      </c>
      <c r="M3476" s="33">
        <v>117</v>
      </c>
      <c r="N3476" s="33">
        <v>238</v>
      </c>
      <c r="O3476" s="33">
        <v>486</v>
      </c>
      <c r="P3476" s="33">
        <v>1</v>
      </c>
      <c r="Q3476" s="33">
        <v>46</v>
      </c>
      <c r="R3476" s="33" t="str">
        <f t="shared" si="433"/>
        <v>2.Middle age</v>
      </c>
      <c r="S3476" s="33" t="s">
        <v>27</v>
      </c>
      <c r="T3476" s="33">
        <v>39678.559999999998</v>
      </c>
      <c r="U3476" s="33" t="s">
        <v>28</v>
      </c>
      <c r="V3476" s="33" t="s">
        <v>29</v>
      </c>
      <c r="W3476" s="36">
        <v>45530</v>
      </c>
      <c r="X3476" s="37">
        <v>0.59861111111111109</v>
      </c>
      <c r="Y3476" s="34">
        <f t="shared" si="434"/>
        <v>26</v>
      </c>
      <c r="Z3476" s="34">
        <f t="shared" si="435"/>
        <v>26</v>
      </c>
      <c r="AA3476" s="33">
        <f t="shared" si="436"/>
        <v>2024</v>
      </c>
      <c r="AB3476" s="34">
        <f t="shared" si="437"/>
        <v>14</v>
      </c>
      <c r="AC3476" s="34">
        <f t="shared" si="438"/>
        <v>22</v>
      </c>
      <c r="AD3476" s="38">
        <f t="shared" si="439"/>
        <v>0</v>
      </c>
    </row>
    <row r="3477" spans="1:30" x14ac:dyDescent="0.35">
      <c r="A3477" s="39">
        <v>3466</v>
      </c>
      <c r="B3477" s="40">
        <v>4262</v>
      </c>
      <c r="C3477" s="40">
        <v>283</v>
      </c>
      <c r="D3477" s="40" t="s">
        <v>24</v>
      </c>
      <c r="E3477" s="40" t="s">
        <v>25</v>
      </c>
      <c r="F3477" s="40">
        <v>5</v>
      </c>
      <c r="G3477" s="41">
        <v>1667.08</v>
      </c>
      <c r="H3477" s="41">
        <f t="shared" si="432"/>
        <v>8335.4</v>
      </c>
      <c r="I3477" s="42">
        <v>45463.836805555555</v>
      </c>
      <c r="J3477" s="40">
        <v>18</v>
      </c>
      <c r="K3477" s="40" t="s">
        <v>26</v>
      </c>
      <c r="L3477" s="40">
        <v>197</v>
      </c>
      <c r="M3477" s="40">
        <v>131</v>
      </c>
      <c r="N3477" s="40">
        <v>145</v>
      </c>
      <c r="O3477" s="40">
        <v>367</v>
      </c>
      <c r="P3477" s="40">
        <v>3</v>
      </c>
      <c r="Q3477" s="40">
        <v>23</v>
      </c>
      <c r="R3477" s="40" t="str">
        <f t="shared" si="433"/>
        <v>1.Young age</v>
      </c>
      <c r="S3477" s="40" t="s">
        <v>41</v>
      </c>
      <c r="T3477" s="40">
        <v>112599.13</v>
      </c>
      <c r="U3477" s="40" t="s">
        <v>37</v>
      </c>
      <c r="V3477" s="40" t="s">
        <v>43</v>
      </c>
      <c r="W3477" s="43">
        <v>45463</v>
      </c>
      <c r="X3477" s="44">
        <v>0.83680555555555558</v>
      </c>
      <c r="Y3477" s="41">
        <f t="shared" si="434"/>
        <v>20</v>
      </c>
      <c r="Z3477" s="41">
        <f t="shared" si="435"/>
        <v>20</v>
      </c>
      <c r="AA3477" s="40">
        <f t="shared" si="436"/>
        <v>2024</v>
      </c>
      <c r="AB3477" s="41">
        <f t="shared" si="437"/>
        <v>20</v>
      </c>
      <c r="AC3477" s="41">
        <f t="shared" si="438"/>
        <v>5</v>
      </c>
      <c r="AD3477" s="45">
        <f t="shared" si="439"/>
        <v>0</v>
      </c>
    </row>
    <row r="3478" spans="1:30" x14ac:dyDescent="0.35">
      <c r="A3478" s="32">
        <v>3467</v>
      </c>
      <c r="B3478" s="33">
        <v>5488</v>
      </c>
      <c r="C3478" s="33">
        <v>366</v>
      </c>
      <c r="D3478" s="33" t="s">
        <v>38</v>
      </c>
      <c r="E3478" s="33" t="s">
        <v>25</v>
      </c>
      <c r="F3478" s="33">
        <v>2</v>
      </c>
      <c r="G3478" s="34">
        <v>866.72</v>
      </c>
      <c r="H3478" s="34">
        <f t="shared" si="432"/>
        <v>1733.44</v>
      </c>
      <c r="I3478" s="35">
        <v>45356.52847222222</v>
      </c>
      <c r="J3478" s="33">
        <v>9</v>
      </c>
      <c r="K3478" s="33" t="s">
        <v>32</v>
      </c>
      <c r="L3478" s="33">
        <v>73</v>
      </c>
      <c r="M3478" s="33">
        <v>84</v>
      </c>
      <c r="N3478" s="33">
        <v>263</v>
      </c>
      <c r="O3478" s="33">
        <v>195</v>
      </c>
      <c r="P3478" s="33">
        <v>5</v>
      </c>
      <c r="Q3478" s="33">
        <v>20</v>
      </c>
      <c r="R3478" s="33" t="str">
        <f t="shared" si="433"/>
        <v>1.Young age</v>
      </c>
      <c r="S3478" s="33" t="s">
        <v>27</v>
      </c>
      <c r="T3478" s="33">
        <v>119386.92</v>
      </c>
      <c r="U3478" s="33" t="s">
        <v>42</v>
      </c>
      <c r="V3478" s="33" t="s">
        <v>50</v>
      </c>
      <c r="W3478" s="36">
        <v>45356</v>
      </c>
      <c r="X3478" s="46">
        <v>0.52847222222222223</v>
      </c>
      <c r="Y3478" s="34">
        <f t="shared" si="434"/>
        <v>5</v>
      </c>
      <c r="Z3478" s="34">
        <f t="shared" si="435"/>
        <v>5</v>
      </c>
      <c r="AA3478" s="33">
        <f t="shared" si="436"/>
        <v>2024</v>
      </c>
      <c r="AB3478" s="34">
        <f t="shared" si="437"/>
        <v>12</v>
      </c>
      <c r="AC3478" s="34">
        <f t="shared" si="438"/>
        <v>41</v>
      </c>
      <c r="AD3478" s="38">
        <f t="shared" si="439"/>
        <v>0</v>
      </c>
    </row>
    <row r="3479" spans="1:30" x14ac:dyDescent="0.35">
      <c r="A3479" s="39">
        <v>3468</v>
      </c>
      <c r="B3479" s="40">
        <v>7035</v>
      </c>
      <c r="C3479" s="40">
        <v>273</v>
      </c>
      <c r="D3479" s="40" t="s">
        <v>39</v>
      </c>
      <c r="E3479" s="40" t="s">
        <v>47</v>
      </c>
      <c r="F3479" s="40">
        <v>5</v>
      </c>
      <c r="G3479" s="41">
        <v>1469.4</v>
      </c>
      <c r="H3479" s="41">
        <f t="shared" si="432"/>
        <v>7347</v>
      </c>
      <c r="I3479" s="42">
        <v>45416.724999999999</v>
      </c>
      <c r="J3479" s="40">
        <v>7</v>
      </c>
      <c r="K3479" s="40" t="s">
        <v>36</v>
      </c>
      <c r="L3479" s="40">
        <v>448</v>
      </c>
      <c r="M3479" s="40">
        <v>61</v>
      </c>
      <c r="N3479" s="40">
        <v>300</v>
      </c>
      <c r="O3479" s="40">
        <v>197</v>
      </c>
      <c r="P3479" s="40">
        <v>5</v>
      </c>
      <c r="Q3479" s="40">
        <v>50</v>
      </c>
      <c r="R3479" s="40" t="str">
        <f t="shared" si="433"/>
        <v>2.Middle age</v>
      </c>
      <c r="S3479" s="40" t="s">
        <v>41</v>
      </c>
      <c r="T3479" s="40">
        <v>75988.17</v>
      </c>
      <c r="U3479" s="40" t="s">
        <v>37</v>
      </c>
      <c r="V3479" s="40" t="s">
        <v>34</v>
      </c>
      <c r="W3479" s="43">
        <v>45416</v>
      </c>
      <c r="X3479" s="47">
        <v>0.72499999999999998</v>
      </c>
      <c r="Y3479" s="41">
        <f t="shared" si="434"/>
        <v>4</v>
      </c>
      <c r="Z3479" s="41">
        <f t="shared" si="435"/>
        <v>4</v>
      </c>
      <c r="AA3479" s="40">
        <f t="shared" si="436"/>
        <v>2024</v>
      </c>
      <c r="AB3479" s="41">
        <f t="shared" si="437"/>
        <v>17</v>
      </c>
      <c r="AC3479" s="41">
        <f t="shared" si="438"/>
        <v>24</v>
      </c>
      <c r="AD3479" s="45">
        <f t="shared" si="439"/>
        <v>0</v>
      </c>
    </row>
    <row r="3480" spans="1:30" x14ac:dyDescent="0.35">
      <c r="A3480" s="32">
        <v>3469</v>
      </c>
      <c r="B3480" s="33">
        <v>8605</v>
      </c>
      <c r="C3480" s="33">
        <v>615</v>
      </c>
      <c r="D3480" s="33" t="s">
        <v>51</v>
      </c>
      <c r="E3480" s="33" t="s">
        <v>25</v>
      </c>
      <c r="F3480" s="33">
        <v>1</v>
      </c>
      <c r="G3480" s="34">
        <v>50.1</v>
      </c>
      <c r="H3480" s="34">
        <f t="shared" si="432"/>
        <v>50.1</v>
      </c>
      <c r="I3480" s="35">
        <v>45539.54583333333</v>
      </c>
      <c r="J3480" s="33">
        <v>16</v>
      </c>
      <c r="K3480" s="33" t="s">
        <v>45</v>
      </c>
      <c r="L3480" s="33">
        <v>370</v>
      </c>
      <c r="M3480" s="33">
        <v>115</v>
      </c>
      <c r="N3480" s="33">
        <v>132</v>
      </c>
      <c r="O3480" s="33">
        <v>159</v>
      </c>
      <c r="P3480" s="33">
        <v>8</v>
      </c>
      <c r="Q3480" s="33">
        <v>63</v>
      </c>
      <c r="R3480" s="33" t="str">
        <f t="shared" si="433"/>
        <v xml:space="preserve">3.Senior Citizen </v>
      </c>
      <c r="S3480" s="33" t="s">
        <v>27</v>
      </c>
      <c r="T3480" s="33">
        <v>55206.720000000001</v>
      </c>
      <c r="U3480" s="33" t="s">
        <v>33</v>
      </c>
      <c r="V3480" s="33" t="s">
        <v>43</v>
      </c>
      <c r="W3480" s="36">
        <v>45539</v>
      </c>
      <c r="X3480" s="46">
        <v>0.54583333333333328</v>
      </c>
      <c r="Y3480" s="34">
        <f t="shared" si="434"/>
        <v>4</v>
      </c>
      <c r="Z3480" s="34">
        <f t="shared" si="435"/>
        <v>4</v>
      </c>
      <c r="AA3480" s="33">
        <f t="shared" si="436"/>
        <v>2024</v>
      </c>
      <c r="AB3480" s="34">
        <f t="shared" si="437"/>
        <v>13</v>
      </c>
      <c r="AC3480" s="34">
        <f t="shared" si="438"/>
        <v>6</v>
      </c>
      <c r="AD3480" s="38">
        <f t="shared" si="439"/>
        <v>0</v>
      </c>
    </row>
    <row r="3481" spans="1:30" x14ac:dyDescent="0.35">
      <c r="A3481" s="39">
        <v>3470</v>
      </c>
      <c r="B3481" s="40">
        <v>9275</v>
      </c>
      <c r="C3481" s="40">
        <v>604</v>
      </c>
      <c r="D3481" s="40" t="s">
        <v>51</v>
      </c>
      <c r="E3481" s="40" t="s">
        <v>47</v>
      </c>
      <c r="F3481" s="40">
        <v>2</v>
      </c>
      <c r="G3481" s="41">
        <v>710.48</v>
      </c>
      <c r="H3481" s="41">
        <f t="shared" si="432"/>
        <v>1420.96</v>
      </c>
      <c r="I3481" s="42">
        <v>45360.020138888889</v>
      </c>
      <c r="J3481" s="40">
        <v>15</v>
      </c>
      <c r="K3481" s="40" t="s">
        <v>40</v>
      </c>
      <c r="L3481" s="40">
        <v>361</v>
      </c>
      <c r="M3481" s="40">
        <v>53</v>
      </c>
      <c r="N3481" s="40">
        <v>165</v>
      </c>
      <c r="O3481" s="40">
        <v>207</v>
      </c>
      <c r="P3481" s="40">
        <v>9</v>
      </c>
      <c r="Q3481" s="40">
        <v>24</v>
      </c>
      <c r="R3481" s="40" t="str">
        <f t="shared" si="433"/>
        <v>1.Young age</v>
      </c>
      <c r="S3481" s="40" t="s">
        <v>27</v>
      </c>
      <c r="T3481" s="40">
        <v>75091.42</v>
      </c>
      <c r="U3481" s="40" t="s">
        <v>28</v>
      </c>
      <c r="V3481" s="40" t="s">
        <v>43</v>
      </c>
      <c r="W3481" s="43">
        <v>45360</v>
      </c>
      <c r="X3481" s="47">
        <v>2.013888888888889E-2</v>
      </c>
      <c r="Y3481" s="41">
        <f t="shared" si="434"/>
        <v>9</v>
      </c>
      <c r="Z3481" s="41">
        <f t="shared" si="435"/>
        <v>9</v>
      </c>
      <c r="AA3481" s="40">
        <f t="shared" si="436"/>
        <v>2024</v>
      </c>
      <c r="AB3481" s="41">
        <f t="shared" si="437"/>
        <v>0</v>
      </c>
      <c r="AC3481" s="41">
        <f t="shared" si="438"/>
        <v>29</v>
      </c>
      <c r="AD3481" s="45">
        <f t="shared" si="439"/>
        <v>0</v>
      </c>
    </row>
    <row r="3482" spans="1:30" x14ac:dyDescent="0.35">
      <c r="A3482" s="32">
        <v>3471</v>
      </c>
      <c r="B3482" s="33">
        <v>7503</v>
      </c>
      <c r="C3482" s="33">
        <v>447</v>
      </c>
      <c r="D3482" s="33" t="s">
        <v>44</v>
      </c>
      <c r="E3482" s="33" t="s">
        <v>25</v>
      </c>
      <c r="F3482" s="33">
        <v>2</v>
      </c>
      <c r="G3482" s="34">
        <v>1108.5</v>
      </c>
      <c r="H3482" s="34">
        <f t="shared" si="432"/>
        <v>2217</v>
      </c>
      <c r="I3482" s="35">
        <v>45483.446527777778</v>
      </c>
      <c r="J3482" s="33">
        <v>2</v>
      </c>
      <c r="K3482" s="33" t="s">
        <v>26</v>
      </c>
      <c r="L3482" s="33">
        <v>477</v>
      </c>
      <c r="M3482" s="33">
        <v>95</v>
      </c>
      <c r="N3482" s="33">
        <v>192</v>
      </c>
      <c r="O3482" s="33">
        <v>176</v>
      </c>
      <c r="P3482" s="33">
        <v>4</v>
      </c>
      <c r="Q3482" s="33">
        <v>67</v>
      </c>
      <c r="R3482" s="33" t="str">
        <f t="shared" si="433"/>
        <v xml:space="preserve">3.Senior Citizen </v>
      </c>
      <c r="S3482" s="33" t="s">
        <v>46</v>
      </c>
      <c r="T3482" s="33">
        <v>44988.98</v>
      </c>
      <c r="U3482" s="33" t="s">
        <v>28</v>
      </c>
      <c r="V3482" s="33" t="s">
        <v>50</v>
      </c>
      <c r="W3482" s="36">
        <v>45483</v>
      </c>
      <c r="X3482" s="46">
        <v>0.4465277777777778</v>
      </c>
      <c r="Y3482" s="34">
        <f t="shared" si="434"/>
        <v>10</v>
      </c>
      <c r="Z3482" s="34">
        <f t="shared" si="435"/>
        <v>10</v>
      </c>
      <c r="AA3482" s="33">
        <f t="shared" si="436"/>
        <v>2024</v>
      </c>
      <c r="AB3482" s="34">
        <f t="shared" si="437"/>
        <v>10</v>
      </c>
      <c r="AC3482" s="34">
        <f t="shared" si="438"/>
        <v>43</v>
      </c>
      <c r="AD3482" s="38">
        <f t="shared" si="439"/>
        <v>0</v>
      </c>
    </row>
    <row r="3483" spans="1:30" x14ac:dyDescent="0.35">
      <c r="A3483" s="39">
        <v>3472</v>
      </c>
      <c r="B3483" s="40">
        <v>3029</v>
      </c>
      <c r="C3483" s="40">
        <v>998</v>
      </c>
      <c r="D3483" s="40" t="s">
        <v>49</v>
      </c>
      <c r="E3483" s="40" t="s">
        <v>47</v>
      </c>
      <c r="F3483" s="40">
        <v>1</v>
      </c>
      <c r="G3483" s="41">
        <v>1035.1099999999999</v>
      </c>
      <c r="H3483" s="41">
        <f t="shared" si="432"/>
        <v>1035.1099999999999</v>
      </c>
      <c r="I3483" s="42">
        <v>45524.870833333334</v>
      </c>
      <c r="J3483" s="40">
        <v>1</v>
      </c>
      <c r="K3483" s="40" t="s">
        <v>26</v>
      </c>
      <c r="L3483" s="40">
        <v>288</v>
      </c>
      <c r="M3483" s="40">
        <v>145</v>
      </c>
      <c r="N3483" s="40">
        <v>132</v>
      </c>
      <c r="O3483" s="40">
        <v>416</v>
      </c>
      <c r="P3483" s="40">
        <v>1</v>
      </c>
      <c r="Q3483" s="40">
        <v>50</v>
      </c>
      <c r="R3483" s="40" t="str">
        <f t="shared" si="433"/>
        <v>2.Middle age</v>
      </c>
      <c r="S3483" s="40" t="s">
        <v>41</v>
      </c>
      <c r="T3483" s="40">
        <v>77111.039999999994</v>
      </c>
      <c r="U3483" s="40" t="s">
        <v>42</v>
      </c>
      <c r="V3483" s="40" t="s">
        <v>50</v>
      </c>
      <c r="W3483" s="43">
        <v>45524</v>
      </c>
      <c r="X3483" s="44">
        <v>0.87083333333333335</v>
      </c>
      <c r="Y3483" s="41">
        <f t="shared" si="434"/>
        <v>20</v>
      </c>
      <c r="Z3483" s="41">
        <f t="shared" si="435"/>
        <v>20</v>
      </c>
      <c r="AA3483" s="40">
        <f t="shared" si="436"/>
        <v>2024</v>
      </c>
      <c r="AB3483" s="41">
        <f t="shared" si="437"/>
        <v>20</v>
      </c>
      <c r="AC3483" s="41">
        <f t="shared" si="438"/>
        <v>54</v>
      </c>
      <c r="AD3483" s="45">
        <f t="shared" si="439"/>
        <v>0</v>
      </c>
    </row>
    <row r="3484" spans="1:30" x14ac:dyDescent="0.35">
      <c r="A3484" s="32">
        <v>3473</v>
      </c>
      <c r="B3484" s="33">
        <v>1500</v>
      </c>
      <c r="C3484" s="33">
        <v>579</v>
      </c>
      <c r="D3484" s="33" t="s">
        <v>44</v>
      </c>
      <c r="E3484" s="33" t="s">
        <v>25</v>
      </c>
      <c r="F3484" s="33">
        <v>3</v>
      </c>
      <c r="G3484" s="34">
        <v>1890.18</v>
      </c>
      <c r="H3484" s="34">
        <f t="shared" si="432"/>
        <v>5670.54</v>
      </c>
      <c r="I3484" s="35">
        <v>45541.646527777775</v>
      </c>
      <c r="J3484" s="33">
        <v>14</v>
      </c>
      <c r="K3484" s="33" t="s">
        <v>32</v>
      </c>
      <c r="L3484" s="33">
        <v>449</v>
      </c>
      <c r="M3484" s="33">
        <v>61</v>
      </c>
      <c r="N3484" s="33">
        <v>173</v>
      </c>
      <c r="O3484" s="33">
        <v>417</v>
      </c>
      <c r="P3484" s="33">
        <v>8</v>
      </c>
      <c r="Q3484" s="33">
        <v>43</v>
      </c>
      <c r="R3484" s="33" t="str">
        <f t="shared" si="433"/>
        <v>2.Middle age</v>
      </c>
      <c r="S3484" s="33" t="s">
        <v>46</v>
      </c>
      <c r="T3484" s="33">
        <v>83436.94</v>
      </c>
      <c r="U3484" s="33" t="s">
        <v>37</v>
      </c>
      <c r="V3484" s="33" t="s">
        <v>43</v>
      </c>
      <c r="W3484" s="36">
        <v>45541</v>
      </c>
      <c r="X3484" s="46">
        <v>0.64652777777777781</v>
      </c>
      <c r="Y3484" s="34">
        <f t="shared" si="434"/>
        <v>6</v>
      </c>
      <c r="Z3484" s="34">
        <f t="shared" si="435"/>
        <v>6</v>
      </c>
      <c r="AA3484" s="33">
        <f t="shared" si="436"/>
        <v>2024</v>
      </c>
      <c r="AB3484" s="34">
        <f t="shared" si="437"/>
        <v>15</v>
      </c>
      <c r="AC3484" s="34">
        <f t="shared" si="438"/>
        <v>31</v>
      </c>
      <c r="AD3484" s="38">
        <f t="shared" si="439"/>
        <v>0</v>
      </c>
    </row>
    <row r="3485" spans="1:30" x14ac:dyDescent="0.35">
      <c r="A3485" s="39">
        <v>3474</v>
      </c>
      <c r="B3485" s="40">
        <v>4963</v>
      </c>
      <c r="C3485" s="40">
        <v>235</v>
      </c>
      <c r="D3485" s="40" t="s">
        <v>52</v>
      </c>
      <c r="E3485" s="40" t="s">
        <v>47</v>
      </c>
      <c r="F3485" s="40">
        <v>3</v>
      </c>
      <c r="G3485" s="41">
        <v>1388.14</v>
      </c>
      <c r="H3485" s="41">
        <f t="shared" si="432"/>
        <v>4164.42</v>
      </c>
      <c r="I3485" s="42">
        <v>45465.865972222222</v>
      </c>
      <c r="J3485" s="40">
        <v>6</v>
      </c>
      <c r="K3485" s="40" t="s">
        <v>26</v>
      </c>
      <c r="L3485" s="40">
        <v>165</v>
      </c>
      <c r="M3485" s="40">
        <v>87</v>
      </c>
      <c r="N3485" s="40">
        <v>293</v>
      </c>
      <c r="O3485" s="40">
        <v>318</v>
      </c>
      <c r="P3485" s="40">
        <v>6</v>
      </c>
      <c r="Q3485" s="40">
        <v>30</v>
      </c>
      <c r="R3485" s="40" t="str">
        <f t="shared" si="433"/>
        <v>1.Young age</v>
      </c>
      <c r="S3485" s="40" t="s">
        <v>41</v>
      </c>
      <c r="T3485" s="40">
        <v>64740</v>
      </c>
      <c r="U3485" s="40" t="s">
        <v>42</v>
      </c>
      <c r="V3485" s="40" t="s">
        <v>43</v>
      </c>
      <c r="W3485" s="43">
        <v>45465</v>
      </c>
      <c r="X3485" s="44">
        <v>0.86597222222222225</v>
      </c>
      <c r="Y3485" s="41">
        <f t="shared" si="434"/>
        <v>22</v>
      </c>
      <c r="Z3485" s="41">
        <f t="shared" si="435"/>
        <v>22</v>
      </c>
      <c r="AA3485" s="40">
        <f t="shared" si="436"/>
        <v>2024</v>
      </c>
      <c r="AB3485" s="41">
        <f t="shared" si="437"/>
        <v>20</v>
      </c>
      <c r="AC3485" s="41">
        <f t="shared" si="438"/>
        <v>47</v>
      </c>
      <c r="AD3485" s="45">
        <f t="shared" si="439"/>
        <v>0</v>
      </c>
    </row>
    <row r="3486" spans="1:30" x14ac:dyDescent="0.35">
      <c r="A3486" s="32">
        <v>3475</v>
      </c>
      <c r="B3486" s="33">
        <v>7102</v>
      </c>
      <c r="C3486" s="33">
        <v>191</v>
      </c>
      <c r="D3486" s="33" t="s">
        <v>49</v>
      </c>
      <c r="E3486" s="33" t="s">
        <v>25</v>
      </c>
      <c r="F3486" s="33">
        <v>2</v>
      </c>
      <c r="G3486" s="34">
        <v>799.5</v>
      </c>
      <c r="H3486" s="34">
        <f t="shared" si="432"/>
        <v>1599</v>
      </c>
      <c r="I3486" s="35">
        <v>45527.977777777778</v>
      </c>
      <c r="J3486" s="33">
        <v>16</v>
      </c>
      <c r="K3486" s="33" t="s">
        <v>40</v>
      </c>
      <c r="L3486" s="33">
        <v>97</v>
      </c>
      <c r="M3486" s="33">
        <v>63</v>
      </c>
      <c r="N3486" s="33">
        <v>238</v>
      </c>
      <c r="O3486" s="33">
        <v>348</v>
      </c>
      <c r="P3486" s="33">
        <v>1</v>
      </c>
      <c r="Q3486" s="33">
        <v>27</v>
      </c>
      <c r="R3486" s="33" t="str">
        <f t="shared" si="433"/>
        <v>1.Young age</v>
      </c>
      <c r="S3486" s="33" t="s">
        <v>27</v>
      </c>
      <c r="T3486" s="33">
        <v>93163.87</v>
      </c>
      <c r="U3486" s="33" t="s">
        <v>42</v>
      </c>
      <c r="V3486" s="33" t="s">
        <v>43</v>
      </c>
      <c r="W3486" s="36">
        <v>45527</v>
      </c>
      <c r="X3486" s="37">
        <v>0.97777777777777775</v>
      </c>
      <c r="Y3486" s="34">
        <f t="shared" si="434"/>
        <v>23</v>
      </c>
      <c r="Z3486" s="34">
        <f t="shared" si="435"/>
        <v>23</v>
      </c>
      <c r="AA3486" s="33">
        <f t="shared" si="436"/>
        <v>2024</v>
      </c>
      <c r="AB3486" s="34">
        <f t="shared" si="437"/>
        <v>23</v>
      </c>
      <c r="AC3486" s="34">
        <f t="shared" si="438"/>
        <v>28</v>
      </c>
      <c r="AD3486" s="38">
        <f t="shared" si="439"/>
        <v>0</v>
      </c>
    </row>
    <row r="3487" spans="1:30" x14ac:dyDescent="0.35">
      <c r="A3487" s="39">
        <v>3476</v>
      </c>
      <c r="B3487" s="40">
        <v>9008</v>
      </c>
      <c r="C3487" s="40">
        <v>424</v>
      </c>
      <c r="D3487" s="40" t="s">
        <v>52</v>
      </c>
      <c r="E3487" s="40" t="s">
        <v>47</v>
      </c>
      <c r="F3487" s="40">
        <v>5</v>
      </c>
      <c r="G3487" s="41">
        <v>1341.26</v>
      </c>
      <c r="H3487" s="41">
        <f t="shared" si="432"/>
        <v>6706.3</v>
      </c>
      <c r="I3487" s="42">
        <v>45389.578472222223</v>
      </c>
      <c r="J3487" s="40">
        <v>19</v>
      </c>
      <c r="K3487" s="40" t="s">
        <v>45</v>
      </c>
      <c r="L3487" s="40">
        <v>406</v>
      </c>
      <c r="M3487" s="40">
        <v>66</v>
      </c>
      <c r="N3487" s="40">
        <v>237</v>
      </c>
      <c r="O3487" s="40">
        <v>362</v>
      </c>
      <c r="P3487" s="40">
        <v>2</v>
      </c>
      <c r="Q3487" s="40">
        <v>25</v>
      </c>
      <c r="R3487" s="40" t="str">
        <f t="shared" si="433"/>
        <v>1.Young age</v>
      </c>
      <c r="S3487" s="40" t="s">
        <v>27</v>
      </c>
      <c r="T3487" s="40">
        <v>83272.12</v>
      </c>
      <c r="U3487" s="40" t="s">
        <v>42</v>
      </c>
      <c r="V3487" s="40" t="s">
        <v>43</v>
      </c>
      <c r="W3487" s="43">
        <v>45389</v>
      </c>
      <c r="X3487" s="47">
        <v>0.57847222222222228</v>
      </c>
      <c r="Y3487" s="41">
        <f t="shared" si="434"/>
        <v>7</v>
      </c>
      <c r="Z3487" s="41">
        <f t="shared" si="435"/>
        <v>7</v>
      </c>
      <c r="AA3487" s="40">
        <f t="shared" si="436"/>
        <v>2024</v>
      </c>
      <c r="AB3487" s="41">
        <f t="shared" si="437"/>
        <v>13</v>
      </c>
      <c r="AC3487" s="41">
        <f t="shared" si="438"/>
        <v>53</v>
      </c>
      <c r="AD3487" s="45">
        <f t="shared" si="439"/>
        <v>0</v>
      </c>
    </row>
    <row r="3488" spans="1:30" x14ac:dyDescent="0.35">
      <c r="A3488" s="32">
        <v>3477</v>
      </c>
      <c r="B3488" s="33">
        <v>8308</v>
      </c>
      <c r="C3488" s="33">
        <v>827</v>
      </c>
      <c r="D3488" s="33" t="s">
        <v>49</v>
      </c>
      <c r="E3488" s="33" t="s">
        <v>47</v>
      </c>
      <c r="F3488" s="33">
        <v>1</v>
      </c>
      <c r="G3488" s="34">
        <v>558.48</v>
      </c>
      <c r="H3488" s="34">
        <f t="shared" si="432"/>
        <v>558.48</v>
      </c>
      <c r="I3488" s="35">
        <v>45355.45</v>
      </c>
      <c r="J3488" s="33">
        <v>11</v>
      </c>
      <c r="K3488" s="33" t="s">
        <v>32</v>
      </c>
      <c r="L3488" s="33">
        <v>454</v>
      </c>
      <c r="M3488" s="33">
        <v>52</v>
      </c>
      <c r="N3488" s="33">
        <v>130</v>
      </c>
      <c r="O3488" s="33">
        <v>210</v>
      </c>
      <c r="P3488" s="33">
        <v>7</v>
      </c>
      <c r="Q3488" s="33">
        <v>33</v>
      </c>
      <c r="R3488" s="33" t="str">
        <f t="shared" si="433"/>
        <v>1.Young age</v>
      </c>
      <c r="S3488" s="33" t="s">
        <v>46</v>
      </c>
      <c r="T3488" s="33">
        <v>25995.63</v>
      </c>
      <c r="U3488" s="33" t="s">
        <v>42</v>
      </c>
      <c r="V3488" s="33" t="s">
        <v>50</v>
      </c>
      <c r="W3488" s="36">
        <v>45355</v>
      </c>
      <c r="X3488" s="46">
        <v>0.45</v>
      </c>
      <c r="Y3488" s="34">
        <f t="shared" si="434"/>
        <v>4</v>
      </c>
      <c r="Z3488" s="34">
        <f t="shared" si="435"/>
        <v>4</v>
      </c>
      <c r="AA3488" s="33">
        <f t="shared" si="436"/>
        <v>2024</v>
      </c>
      <c r="AB3488" s="34">
        <f t="shared" si="437"/>
        <v>10</v>
      </c>
      <c r="AC3488" s="34">
        <f t="shared" si="438"/>
        <v>48</v>
      </c>
      <c r="AD3488" s="38">
        <f t="shared" si="439"/>
        <v>0</v>
      </c>
    </row>
    <row r="3489" spans="1:30" x14ac:dyDescent="0.35">
      <c r="A3489" s="39">
        <v>3478</v>
      </c>
      <c r="B3489" s="40">
        <v>3909</v>
      </c>
      <c r="C3489" s="40">
        <v>643</v>
      </c>
      <c r="D3489" s="40" t="s">
        <v>49</v>
      </c>
      <c r="E3489" s="40" t="s">
        <v>25</v>
      </c>
      <c r="F3489" s="40">
        <v>3</v>
      </c>
      <c r="G3489" s="41">
        <v>1779.3</v>
      </c>
      <c r="H3489" s="41">
        <f t="shared" si="432"/>
        <v>5337.9</v>
      </c>
      <c r="I3489" s="42">
        <v>45440.433333333334</v>
      </c>
      <c r="J3489" s="40">
        <v>19</v>
      </c>
      <c r="K3489" s="40" t="s">
        <v>36</v>
      </c>
      <c r="L3489" s="40">
        <v>66</v>
      </c>
      <c r="M3489" s="40">
        <v>141</v>
      </c>
      <c r="N3489" s="40">
        <v>199</v>
      </c>
      <c r="O3489" s="40">
        <v>258</v>
      </c>
      <c r="P3489" s="40">
        <v>4</v>
      </c>
      <c r="Q3489" s="40">
        <v>59</v>
      </c>
      <c r="R3489" s="40" t="str">
        <f t="shared" si="433"/>
        <v>2.Middle age</v>
      </c>
      <c r="S3489" s="40" t="s">
        <v>46</v>
      </c>
      <c r="T3489" s="40">
        <v>31449.01</v>
      </c>
      <c r="U3489" s="40" t="s">
        <v>37</v>
      </c>
      <c r="V3489" s="40" t="s">
        <v>50</v>
      </c>
      <c r="W3489" s="43">
        <v>45440</v>
      </c>
      <c r="X3489" s="44">
        <v>0.43333333333333335</v>
      </c>
      <c r="Y3489" s="41">
        <f t="shared" si="434"/>
        <v>28</v>
      </c>
      <c r="Z3489" s="41">
        <f t="shared" si="435"/>
        <v>28</v>
      </c>
      <c r="AA3489" s="40">
        <f t="shared" si="436"/>
        <v>2024</v>
      </c>
      <c r="AB3489" s="41">
        <f t="shared" si="437"/>
        <v>10</v>
      </c>
      <c r="AC3489" s="41">
        <f t="shared" si="438"/>
        <v>24</v>
      </c>
      <c r="AD3489" s="45">
        <f t="shared" si="439"/>
        <v>0</v>
      </c>
    </row>
    <row r="3490" spans="1:30" x14ac:dyDescent="0.35">
      <c r="A3490" s="32">
        <v>3479</v>
      </c>
      <c r="B3490" s="33">
        <v>8775</v>
      </c>
      <c r="C3490" s="33">
        <v>543</v>
      </c>
      <c r="D3490" s="33" t="s">
        <v>49</v>
      </c>
      <c r="E3490" s="33" t="s">
        <v>25</v>
      </c>
      <c r="F3490" s="33">
        <v>3</v>
      </c>
      <c r="G3490" s="34">
        <v>1382.03</v>
      </c>
      <c r="H3490" s="34">
        <f t="shared" si="432"/>
        <v>4146.09</v>
      </c>
      <c r="I3490" s="35">
        <v>45307.8125</v>
      </c>
      <c r="J3490" s="33">
        <v>11</v>
      </c>
      <c r="K3490" s="33" t="s">
        <v>36</v>
      </c>
      <c r="L3490" s="33">
        <v>393</v>
      </c>
      <c r="M3490" s="33">
        <v>50</v>
      </c>
      <c r="N3490" s="33">
        <v>103</v>
      </c>
      <c r="O3490" s="33">
        <v>203</v>
      </c>
      <c r="P3490" s="33">
        <v>3</v>
      </c>
      <c r="Q3490" s="33">
        <v>32</v>
      </c>
      <c r="R3490" s="33" t="str">
        <f t="shared" si="433"/>
        <v>1.Young age</v>
      </c>
      <c r="S3490" s="33" t="s">
        <v>41</v>
      </c>
      <c r="T3490" s="33">
        <v>87666.42</v>
      </c>
      <c r="U3490" s="33" t="s">
        <v>33</v>
      </c>
      <c r="V3490" s="33" t="s">
        <v>34</v>
      </c>
      <c r="W3490" s="36">
        <v>45307</v>
      </c>
      <c r="X3490" s="37">
        <v>0.8125</v>
      </c>
      <c r="Y3490" s="34">
        <f t="shared" si="434"/>
        <v>16</v>
      </c>
      <c r="Z3490" s="34">
        <f t="shared" si="435"/>
        <v>16</v>
      </c>
      <c r="AA3490" s="33">
        <f t="shared" si="436"/>
        <v>2024</v>
      </c>
      <c r="AB3490" s="34">
        <f t="shared" si="437"/>
        <v>19</v>
      </c>
      <c r="AC3490" s="34">
        <f t="shared" si="438"/>
        <v>30</v>
      </c>
      <c r="AD3490" s="38">
        <f t="shared" si="439"/>
        <v>0</v>
      </c>
    </row>
    <row r="3491" spans="1:30" x14ac:dyDescent="0.35">
      <c r="A3491" s="39">
        <v>3480</v>
      </c>
      <c r="B3491" s="40">
        <v>6730</v>
      </c>
      <c r="C3491" s="40">
        <v>245</v>
      </c>
      <c r="D3491" s="40" t="s">
        <v>38</v>
      </c>
      <c r="E3491" s="40" t="s">
        <v>25</v>
      </c>
      <c r="F3491" s="40">
        <v>5</v>
      </c>
      <c r="G3491" s="41">
        <v>448.6</v>
      </c>
      <c r="H3491" s="41">
        <f t="shared" si="432"/>
        <v>2243</v>
      </c>
      <c r="I3491" s="42">
        <v>45318.435416666667</v>
      </c>
      <c r="J3491" s="40">
        <v>4</v>
      </c>
      <c r="K3491" s="40" t="s">
        <v>40</v>
      </c>
      <c r="L3491" s="40">
        <v>65</v>
      </c>
      <c r="M3491" s="40">
        <v>113</v>
      </c>
      <c r="N3491" s="40">
        <v>269</v>
      </c>
      <c r="O3491" s="40">
        <v>283</v>
      </c>
      <c r="P3491" s="40">
        <v>8</v>
      </c>
      <c r="Q3491" s="40">
        <v>46</v>
      </c>
      <c r="R3491" s="40" t="str">
        <f t="shared" si="433"/>
        <v>2.Middle age</v>
      </c>
      <c r="S3491" s="40" t="s">
        <v>46</v>
      </c>
      <c r="T3491" s="40">
        <v>104148.06</v>
      </c>
      <c r="U3491" s="40" t="s">
        <v>33</v>
      </c>
      <c r="V3491" s="40" t="s">
        <v>29</v>
      </c>
      <c r="W3491" s="43">
        <v>45318</v>
      </c>
      <c r="X3491" s="44">
        <v>0.43541666666666667</v>
      </c>
      <c r="Y3491" s="41">
        <f t="shared" si="434"/>
        <v>27</v>
      </c>
      <c r="Z3491" s="41">
        <f t="shared" si="435"/>
        <v>27</v>
      </c>
      <c r="AA3491" s="40">
        <f t="shared" si="436"/>
        <v>2024</v>
      </c>
      <c r="AB3491" s="41">
        <f t="shared" si="437"/>
        <v>10</v>
      </c>
      <c r="AC3491" s="41">
        <f t="shared" si="438"/>
        <v>27</v>
      </c>
      <c r="AD3491" s="45">
        <f t="shared" si="439"/>
        <v>0</v>
      </c>
    </row>
    <row r="3492" spans="1:30" x14ac:dyDescent="0.35">
      <c r="A3492" s="32">
        <v>3481</v>
      </c>
      <c r="B3492" s="33">
        <v>6640</v>
      </c>
      <c r="C3492" s="33">
        <v>366</v>
      </c>
      <c r="D3492" s="33" t="s">
        <v>49</v>
      </c>
      <c r="E3492" s="33" t="s">
        <v>47</v>
      </c>
      <c r="F3492" s="33">
        <v>5</v>
      </c>
      <c r="G3492" s="34">
        <v>1403.87</v>
      </c>
      <c r="H3492" s="34">
        <f t="shared" si="432"/>
        <v>7019.3499999999995</v>
      </c>
      <c r="I3492" s="35">
        <v>45377.043749999997</v>
      </c>
      <c r="J3492" s="33">
        <v>10</v>
      </c>
      <c r="K3492" s="33" t="s">
        <v>40</v>
      </c>
      <c r="L3492" s="33">
        <v>433</v>
      </c>
      <c r="M3492" s="33">
        <v>83</v>
      </c>
      <c r="N3492" s="33">
        <v>148</v>
      </c>
      <c r="O3492" s="33">
        <v>374</v>
      </c>
      <c r="P3492" s="33">
        <v>1</v>
      </c>
      <c r="Q3492" s="33">
        <v>66</v>
      </c>
      <c r="R3492" s="33" t="str">
        <f t="shared" si="433"/>
        <v xml:space="preserve">3.Senior Citizen </v>
      </c>
      <c r="S3492" s="33" t="s">
        <v>27</v>
      </c>
      <c r="T3492" s="33">
        <v>44241.87</v>
      </c>
      <c r="U3492" s="33" t="s">
        <v>33</v>
      </c>
      <c r="V3492" s="33" t="s">
        <v>50</v>
      </c>
      <c r="W3492" s="36">
        <v>45377</v>
      </c>
      <c r="X3492" s="37">
        <v>4.3749999999999997E-2</v>
      </c>
      <c r="Y3492" s="34">
        <f t="shared" si="434"/>
        <v>26</v>
      </c>
      <c r="Z3492" s="34">
        <f t="shared" si="435"/>
        <v>26</v>
      </c>
      <c r="AA3492" s="33">
        <f t="shared" si="436"/>
        <v>2024</v>
      </c>
      <c r="AB3492" s="34">
        <f t="shared" si="437"/>
        <v>1</v>
      </c>
      <c r="AC3492" s="34">
        <f t="shared" si="438"/>
        <v>3</v>
      </c>
      <c r="AD3492" s="38">
        <f t="shared" si="439"/>
        <v>0</v>
      </c>
    </row>
    <row r="3493" spans="1:30" x14ac:dyDescent="0.35">
      <c r="A3493" s="39">
        <v>3482</v>
      </c>
      <c r="B3493" s="40">
        <v>3679</v>
      </c>
      <c r="C3493" s="40">
        <v>219</v>
      </c>
      <c r="D3493" s="40" t="s">
        <v>38</v>
      </c>
      <c r="E3493" s="40" t="s">
        <v>25</v>
      </c>
      <c r="F3493" s="40">
        <v>1</v>
      </c>
      <c r="G3493" s="41">
        <v>1940.83</v>
      </c>
      <c r="H3493" s="41">
        <f t="shared" si="432"/>
        <v>1940.83</v>
      </c>
      <c r="I3493" s="42">
        <v>45313.708333333336</v>
      </c>
      <c r="J3493" s="40">
        <v>6</v>
      </c>
      <c r="K3493" s="40" t="s">
        <v>26</v>
      </c>
      <c r="L3493" s="40">
        <v>115</v>
      </c>
      <c r="M3493" s="40">
        <v>130</v>
      </c>
      <c r="N3493" s="40">
        <v>193</v>
      </c>
      <c r="O3493" s="40">
        <v>458</v>
      </c>
      <c r="P3493" s="40">
        <v>4</v>
      </c>
      <c r="Q3493" s="40">
        <v>62</v>
      </c>
      <c r="R3493" s="40" t="str">
        <f t="shared" si="433"/>
        <v xml:space="preserve">3.Senior Citizen </v>
      </c>
      <c r="S3493" s="40" t="s">
        <v>27</v>
      </c>
      <c r="T3493" s="40">
        <v>40425.42</v>
      </c>
      <c r="U3493" s="40" t="s">
        <v>28</v>
      </c>
      <c r="V3493" s="40" t="s">
        <v>34</v>
      </c>
      <c r="W3493" s="43">
        <v>45313</v>
      </c>
      <c r="X3493" s="44">
        <v>0.70833333333333337</v>
      </c>
      <c r="Y3493" s="41">
        <f t="shared" si="434"/>
        <v>22</v>
      </c>
      <c r="Z3493" s="41">
        <f t="shared" si="435"/>
        <v>22</v>
      </c>
      <c r="AA3493" s="40">
        <f t="shared" si="436"/>
        <v>2024</v>
      </c>
      <c r="AB3493" s="41">
        <f t="shared" si="437"/>
        <v>17</v>
      </c>
      <c r="AC3493" s="41">
        <f t="shared" si="438"/>
        <v>0</v>
      </c>
      <c r="AD3493" s="45">
        <f t="shared" si="439"/>
        <v>0</v>
      </c>
    </row>
    <row r="3494" spans="1:30" x14ac:dyDescent="0.35">
      <c r="A3494" s="32">
        <v>3483</v>
      </c>
      <c r="B3494" s="33">
        <v>5237</v>
      </c>
      <c r="C3494" s="33">
        <v>420</v>
      </c>
      <c r="D3494" s="33" t="s">
        <v>44</v>
      </c>
      <c r="E3494" s="33" t="s">
        <v>47</v>
      </c>
      <c r="F3494" s="33">
        <v>5</v>
      </c>
      <c r="G3494" s="34">
        <v>767.48</v>
      </c>
      <c r="H3494" s="34">
        <f t="shared" si="432"/>
        <v>3837.4</v>
      </c>
      <c r="I3494" s="35">
        <v>45449.722222222219</v>
      </c>
      <c r="J3494" s="33">
        <v>20</v>
      </c>
      <c r="K3494" s="33" t="s">
        <v>40</v>
      </c>
      <c r="L3494" s="33">
        <v>11</v>
      </c>
      <c r="M3494" s="33">
        <v>55</v>
      </c>
      <c r="N3494" s="33">
        <v>163</v>
      </c>
      <c r="O3494" s="33">
        <v>449</v>
      </c>
      <c r="P3494" s="33">
        <v>5</v>
      </c>
      <c r="Q3494" s="33">
        <v>38</v>
      </c>
      <c r="R3494" s="33" t="str">
        <f t="shared" si="433"/>
        <v>2.Middle age</v>
      </c>
      <c r="S3494" s="33" t="s">
        <v>27</v>
      </c>
      <c r="T3494" s="33">
        <v>119514.9</v>
      </c>
      <c r="U3494" s="33" t="s">
        <v>37</v>
      </c>
      <c r="V3494" s="33" t="s">
        <v>43</v>
      </c>
      <c r="W3494" s="36">
        <v>45449</v>
      </c>
      <c r="X3494" s="46">
        <v>0.72222222222222221</v>
      </c>
      <c r="Y3494" s="34">
        <f t="shared" si="434"/>
        <v>6</v>
      </c>
      <c r="Z3494" s="34">
        <f t="shared" si="435"/>
        <v>6</v>
      </c>
      <c r="AA3494" s="33">
        <f t="shared" si="436"/>
        <v>2024</v>
      </c>
      <c r="AB3494" s="34">
        <f t="shared" si="437"/>
        <v>17</v>
      </c>
      <c r="AC3494" s="34">
        <f t="shared" si="438"/>
        <v>20</v>
      </c>
      <c r="AD3494" s="38">
        <f t="shared" si="439"/>
        <v>0</v>
      </c>
    </row>
    <row r="3495" spans="1:30" x14ac:dyDescent="0.35">
      <c r="A3495" s="39">
        <v>3484</v>
      </c>
      <c r="B3495" s="40">
        <v>2480</v>
      </c>
      <c r="C3495" s="40">
        <v>145</v>
      </c>
      <c r="D3495" s="40" t="s">
        <v>39</v>
      </c>
      <c r="E3495" s="40" t="s">
        <v>47</v>
      </c>
      <c r="F3495" s="40">
        <v>2</v>
      </c>
      <c r="G3495" s="41">
        <v>1780.8</v>
      </c>
      <c r="H3495" s="41">
        <f t="shared" si="432"/>
        <v>3561.6</v>
      </c>
      <c r="I3495" s="42">
        <v>45448.473611111112</v>
      </c>
      <c r="J3495" s="40">
        <v>12</v>
      </c>
      <c r="K3495" s="40" t="s">
        <v>32</v>
      </c>
      <c r="L3495" s="40">
        <v>241</v>
      </c>
      <c r="M3495" s="40">
        <v>85</v>
      </c>
      <c r="N3495" s="40">
        <v>179</v>
      </c>
      <c r="O3495" s="40">
        <v>443</v>
      </c>
      <c r="P3495" s="40">
        <v>10</v>
      </c>
      <c r="Q3495" s="40">
        <v>63</v>
      </c>
      <c r="R3495" s="40" t="str">
        <f t="shared" si="433"/>
        <v xml:space="preserve">3.Senior Citizen </v>
      </c>
      <c r="S3495" s="40" t="s">
        <v>46</v>
      </c>
      <c r="T3495" s="40">
        <v>62840.68</v>
      </c>
      <c r="U3495" s="40" t="s">
        <v>33</v>
      </c>
      <c r="V3495" s="40" t="s">
        <v>50</v>
      </c>
      <c r="W3495" s="43">
        <v>45448</v>
      </c>
      <c r="X3495" s="47">
        <v>0.47361111111111109</v>
      </c>
      <c r="Y3495" s="41">
        <f t="shared" si="434"/>
        <v>5</v>
      </c>
      <c r="Z3495" s="41">
        <f t="shared" si="435"/>
        <v>5</v>
      </c>
      <c r="AA3495" s="40">
        <f t="shared" si="436"/>
        <v>2024</v>
      </c>
      <c r="AB3495" s="41">
        <f t="shared" si="437"/>
        <v>11</v>
      </c>
      <c r="AC3495" s="41">
        <f t="shared" si="438"/>
        <v>22</v>
      </c>
      <c r="AD3495" s="45">
        <f t="shared" si="439"/>
        <v>0</v>
      </c>
    </row>
    <row r="3496" spans="1:30" x14ac:dyDescent="0.35">
      <c r="A3496" s="32">
        <v>3485</v>
      </c>
      <c r="B3496" s="33">
        <v>5670</v>
      </c>
      <c r="C3496" s="33">
        <v>230</v>
      </c>
      <c r="D3496" s="33" t="s">
        <v>38</v>
      </c>
      <c r="E3496" s="33" t="s">
        <v>25</v>
      </c>
      <c r="F3496" s="33">
        <v>2</v>
      </c>
      <c r="G3496" s="34">
        <v>1967.6</v>
      </c>
      <c r="H3496" s="34">
        <f t="shared" si="432"/>
        <v>3935.2</v>
      </c>
      <c r="I3496" s="35">
        <v>45476.671527777777</v>
      </c>
      <c r="J3496" s="33">
        <v>9</v>
      </c>
      <c r="K3496" s="33" t="s">
        <v>32</v>
      </c>
      <c r="L3496" s="33">
        <v>75</v>
      </c>
      <c r="M3496" s="33">
        <v>144</v>
      </c>
      <c r="N3496" s="33">
        <v>127</v>
      </c>
      <c r="O3496" s="33">
        <v>286</v>
      </c>
      <c r="P3496" s="33">
        <v>2</v>
      </c>
      <c r="Q3496" s="33">
        <v>61</v>
      </c>
      <c r="R3496" s="33" t="str">
        <f t="shared" si="433"/>
        <v xml:space="preserve">3.Senior Citizen </v>
      </c>
      <c r="S3496" s="33" t="s">
        <v>46</v>
      </c>
      <c r="T3496" s="33">
        <v>80941.289999999994</v>
      </c>
      <c r="U3496" s="33" t="s">
        <v>28</v>
      </c>
      <c r="V3496" s="33" t="s">
        <v>50</v>
      </c>
      <c r="W3496" s="36">
        <v>45476</v>
      </c>
      <c r="X3496" s="46">
        <v>0.67152777777777772</v>
      </c>
      <c r="Y3496" s="34">
        <f t="shared" si="434"/>
        <v>3</v>
      </c>
      <c r="Z3496" s="34">
        <f t="shared" si="435"/>
        <v>3</v>
      </c>
      <c r="AA3496" s="33">
        <f t="shared" si="436"/>
        <v>2024</v>
      </c>
      <c r="AB3496" s="34">
        <f t="shared" si="437"/>
        <v>16</v>
      </c>
      <c r="AC3496" s="34">
        <f t="shared" si="438"/>
        <v>7</v>
      </c>
      <c r="AD3496" s="38">
        <f t="shared" si="439"/>
        <v>0</v>
      </c>
    </row>
    <row r="3497" spans="1:30" x14ac:dyDescent="0.35">
      <c r="A3497" s="39">
        <v>3486</v>
      </c>
      <c r="B3497" s="40">
        <v>1449</v>
      </c>
      <c r="C3497" s="40">
        <v>611</v>
      </c>
      <c r="D3497" s="40" t="s">
        <v>39</v>
      </c>
      <c r="E3497" s="40" t="s">
        <v>47</v>
      </c>
      <c r="F3497" s="40">
        <v>2</v>
      </c>
      <c r="G3497" s="41">
        <v>1172.19</v>
      </c>
      <c r="H3497" s="41">
        <f t="shared" si="432"/>
        <v>2344.38</v>
      </c>
      <c r="I3497" s="42">
        <v>45549.499305555553</v>
      </c>
      <c r="J3497" s="40">
        <v>10</v>
      </c>
      <c r="K3497" s="40" t="s">
        <v>26</v>
      </c>
      <c r="L3497" s="40">
        <v>138</v>
      </c>
      <c r="M3497" s="40">
        <v>97</v>
      </c>
      <c r="N3497" s="40">
        <v>224</v>
      </c>
      <c r="O3497" s="40">
        <v>416</v>
      </c>
      <c r="P3497" s="40">
        <v>5</v>
      </c>
      <c r="Q3497" s="40">
        <v>29</v>
      </c>
      <c r="R3497" s="40" t="str">
        <f t="shared" si="433"/>
        <v>1.Young age</v>
      </c>
      <c r="S3497" s="40" t="s">
        <v>41</v>
      </c>
      <c r="T3497" s="40">
        <v>40115.94</v>
      </c>
      <c r="U3497" s="40" t="s">
        <v>37</v>
      </c>
      <c r="V3497" s="40" t="s">
        <v>34</v>
      </c>
      <c r="W3497" s="43">
        <v>45549</v>
      </c>
      <c r="X3497" s="44">
        <v>0.49930555555555556</v>
      </c>
      <c r="Y3497" s="41">
        <f t="shared" si="434"/>
        <v>14</v>
      </c>
      <c r="Z3497" s="41">
        <f t="shared" si="435"/>
        <v>14</v>
      </c>
      <c r="AA3497" s="40">
        <f t="shared" si="436"/>
        <v>2024</v>
      </c>
      <c r="AB3497" s="41">
        <f t="shared" si="437"/>
        <v>11</v>
      </c>
      <c r="AC3497" s="41">
        <f t="shared" si="438"/>
        <v>59</v>
      </c>
      <c r="AD3497" s="45">
        <f t="shared" si="439"/>
        <v>0</v>
      </c>
    </row>
    <row r="3498" spans="1:30" x14ac:dyDescent="0.35">
      <c r="A3498" s="32">
        <v>3487</v>
      </c>
      <c r="B3498" s="33">
        <v>7333</v>
      </c>
      <c r="C3498" s="33">
        <v>992</v>
      </c>
      <c r="D3498" s="33" t="s">
        <v>31</v>
      </c>
      <c r="E3498" s="33" t="s">
        <v>25</v>
      </c>
      <c r="F3498" s="33">
        <v>3</v>
      </c>
      <c r="G3498" s="34">
        <v>688.95</v>
      </c>
      <c r="H3498" s="34">
        <f t="shared" si="432"/>
        <v>2066.8500000000004</v>
      </c>
      <c r="I3498" s="35">
        <v>45427.487500000003</v>
      </c>
      <c r="J3498" s="33">
        <v>20</v>
      </c>
      <c r="K3498" s="33" t="s">
        <v>26</v>
      </c>
      <c r="L3498" s="33">
        <v>457</v>
      </c>
      <c r="M3498" s="33">
        <v>58</v>
      </c>
      <c r="N3498" s="33">
        <v>208</v>
      </c>
      <c r="O3498" s="33">
        <v>396</v>
      </c>
      <c r="P3498" s="33">
        <v>2</v>
      </c>
      <c r="Q3498" s="33">
        <v>23</v>
      </c>
      <c r="R3498" s="33" t="str">
        <f t="shared" si="433"/>
        <v>1.Young age</v>
      </c>
      <c r="S3498" s="33" t="s">
        <v>27</v>
      </c>
      <c r="T3498" s="33">
        <v>52173.11</v>
      </c>
      <c r="U3498" s="33" t="s">
        <v>42</v>
      </c>
      <c r="V3498" s="33" t="s">
        <v>50</v>
      </c>
      <c r="W3498" s="36">
        <v>45427</v>
      </c>
      <c r="X3498" s="37">
        <v>0.48749999999999999</v>
      </c>
      <c r="Y3498" s="34">
        <f t="shared" si="434"/>
        <v>15</v>
      </c>
      <c r="Z3498" s="34">
        <f t="shared" si="435"/>
        <v>15</v>
      </c>
      <c r="AA3498" s="33">
        <f t="shared" si="436"/>
        <v>2024</v>
      </c>
      <c r="AB3498" s="34">
        <f t="shared" si="437"/>
        <v>11</v>
      </c>
      <c r="AC3498" s="34">
        <f t="shared" si="438"/>
        <v>42</v>
      </c>
      <c r="AD3498" s="38">
        <f t="shared" si="439"/>
        <v>0</v>
      </c>
    </row>
    <row r="3499" spans="1:30" x14ac:dyDescent="0.35">
      <c r="A3499" s="39">
        <v>3488</v>
      </c>
      <c r="B3499" s="40">
        <v>1813</v>
      </c>
      <c r="C3499" s="40">
        <v>954</v>
      </c>
      <c r="D3499" s="40" t="s">
        <v>44</v>
      </c>
      <c r="E3499" s="40" t="s">
        <v>25</v>
      </c>
      <c r="F3499" s="40">
        <v>2</v>
      </c>
      <c r="G3499" s="41">
        <v>1771.74</v>
      </c>
      <c r="H3499" s="41">
        <f t="shared" si="432"/>
        <v>3543.48</v>
      </c>
      <c r="I3499" s="42">
        <v>45348.601388888892</v>
      </c>
      <c r="J3499" s="40">
        <v>13</v>
      </c>
      <c r="K3499" s="40" t="s">
        <v>36</v>
      </c>
      <c r="L3499" s="40">
        <v>372</v>
      </c>
      <c r="M3499" s="40">
        <v>92</v>
      </c>
      <c r="N3499" s="40">
        <v>279</v>
      </c>
      <c r="O3499" s="40">
        <v>155</v>
      </c>
      <c r="P3499" s="40">
        <v>1</v>
      </c>
      <c r="Q3499" s="40">
        <v>67</v>
      </c>
      <c r="R3499" s="40" t="str">
        <f t="shared" si="433"/>
        <v xml:space="preserve">3.Senior Citizen </v>
      </c>
      <c r="S3499" s="40" t="s">
        <v>46</v>
      </c>
      <c r="T3499" s="40">
        <v>38418.82</v>
      </c>
      <c r="U3499" s="40" t="s">
        <v>42</v>
      </c>
      <c r="V3499" s="40" t="s">
        <v>29</v>
      </c>
      <c r="W3499" s="43">
        <v>45348</v>
      </c>
      <c r="X3499" s="44">
        <v>0.60138888888888886</v>
      </c>
      <c r="Y3499" s="41">
        <f t="shared" si="434"/>
        <v>26</v>
      </c>
      <c r="Z3499" s="41">
        <f t="shared" si="435"/>
        <v>26</v>
      </c>
      <c r="AA3499" s="40">
        <f t="shared" si="436"/>
        <v>2024</v>
      </c>
      <c r="AB3499" s="41">
        <f t="shared" si="437"/>
        <v>14</v>
      </c>
      <c r="AC3499" s="41">
        <f t="shared" si="438"/>
        <v>26</v>
      </c>
      <c r="AD3499" s="45">
        <f t="shared" si="439"/>
        <v>0</v>
      </c>
    </row>
    <row r="3500" spans="1:30" x14ac:dyDescent="0.35">
      <c r="A3500" s="32">
        <v>3489</v>
      </c>
      <c r="B3500" s="33">
        <v>3669</v>
      </c>
      <c r="C3500" s="33">
        <v>387</v>
      </c>
      <c r="D3500" s="33" t="s">
        <v>52</v>
      </c>
      <c r="E3500" s="33" t="s">
        <v>25</v>
      </c>
      <c r="F3500" s="33">
        <v>2</v>
      </c>
      <c r="G3500" s="34">
        <v>1984.78</v>
      </c>
      <c r="H3500" s="34">
        <f t="shared" si="432"/>
        <v>3969.56</v>
      </c>
      <c r="I3500" s="35">
        <v>45353.107638888891</v>
      </c>
      <c r="J3500" s="33">
        <v>14</v>
      </c>
      <c r="K3500" s="33" t="s">
        <v>26</v>
      </c>
      <c r="L3500" s="33">
        <v>282</v>
      </c>
      <c r="M3500" s="33">
        <v>104</v>
      </c>
      <c r="N3500" s="33">
        <v>190</v>
      </c>
      <c r="O3500" s="33">
        <v>410</v>
      </c>
      <c r="P3500" s="33">
        <v>6</v>
      </c>
      <c r="Q3500" s="33">
        <v>34</v>
      </c>
      <c r="R3500" s="33" t="str">
        <f t="shared" si="433"/>
        <v>1.Young age</v>
      </c>
      <c r="S3500" s="33" t="s">
        <v>46</v>
      </c>
      <c r="T3500" s="33">
        <v>105299.22</v>
      </c>
      <c r="U3500" s="33" t="s">
        <v>33</v>
      </c>
      <c r="V3500" s="33" t="s">
        <v>34</v>
      </c>
      <c r="W3500" s="36">
        <v>45353</v>
      </c>
      <c r="X3500" s="46">
        <v>0.1076388888888889</v>
      </c>
      <c r="Y3500" s="34">
        <f t="shared" si="434"/>
        <v>2</v>
      </c>
      <c r="Z3500" s="34">
        <f t="shared" si="435"/>
        <v>2</v>
      </c>
      <c r="AA3500" s="33">
        <f t="shared" si="436"/>
        <v>2024</v>
      </c>
      <c r="AB3500" s="34">
        <f t="shared" si="437"/>
        <v>2</v>
      </c>
      <c r="AC3500" s="34">
        <f t="shared" si="438"/>
        <v>35</v>
      </c>
      <c r="AD3500" s="38">
        <f t="shared" si="439"/>
        <v>0</v>
      </c>
    </row>
    <row r="3501" spans="1:30" x14ac:dyDescent="0.35">
      <c r="A3501" s="39">
        <v>3490</v>
      </c>
      <c r="B3501" s="40">
        <v>4511</v>
      </c>
      <c r="C3501" s="40">
        <v>865</v>
      </c>
      <c r="D3501" s="40" t="s">
        <v>49</v>
      </c>
      <c r="E3501" s="40" t="s">
        <v>47</v>
      </c>
      <c r="F3501" s="40">
        <v>2</v>
      </c>
      <c r="G3501" s="41">
        <v>592.57000000000005</v>
      </c>
      <c r="H3501" s="41">
        <f t="shared" si="432"/>
        <v>1185.1400000000001</v>
      </c>
      <c r="I3501" s="42">
        <v>45531.109027777777</v>
      </c>
      <c r="J3501" s="40">
        <v>19</v>
      </c>
      <c r="K3501" s="40" t="s">
        <v>40</v>
      </c>
      <c r="L3501" s="40">
        <v>469</v>
      </c>
      <c r="M3501" s="40">
        <v>124</v>
      </c>
      <c r="N3501" s="40">
        <v>179</v>
      </c>
      <c r="O3501" s="40">
        <v>337</v>
      </c>
      <c r="P3501" s="40">
        <v>3</v>
      </c>
      <c r="Q3501" s="40">
        <v>40</v>
      </c>
      <c r="R3501" s="40" t="str">
        <f t="shared" si="433"/>
        <v>2.Middle age</v>
      </c>
      <c r="S3501" s="40" t="s">
        <v>41</v>
      </c>
      <c r="T3501" s="40">
        <v>46188.3</v>
      </c>
      <c r="U3501" s="40" t="s">
        <v>42</v>
      </c>
      <c r="V3501" s="40" t="s">
        <v>29</v>
      </c>
      <c r="W3501" s="43">
        <v>45531</v>
      </c>
      <c r="X3501" s="44">
        <v>0.10902777777777778</v>
      </c>
      <c r="Y3501" s="41">
        <f t="shared" si="434"/>
        <v>27</v>
      </c>
      <c r="Z3501" s="41">
        <f t="shared" si="435"/>
        <v>27</v>
      </c>
      <c r="AA3501" s="40">
        <f t="shared" si="436"/>
        <v>2024</v>
      </c>
      <c r="AB3501" s="41">
        <f t="shared" si="437"/>
        <v>2</v>
      </c>
      <c r="AC3501" s="41">
        <f t="shared" si="438"/>
        <v>37</v>
      </c>
      <c r="AD3501" s="45">
        <f t="shared" si="439"/>
        <v>0</v>
      </c>
    </row>
    <row r="3502" spans="1:30" x14ac:dyDescent="0.35">
      <c r="A3502" s="32">
        <v>3491</v>
      </c>
      <c r="B3502" s="33">
        <v>4626</v>
      </c>
      <c r="C3502" s="33">
        <v>469</v>
      </c>
      <c r="D3502" s="33" t="s">
        <v>31</v>
      </c>
      <c r="E3502" s="33" t="s">
        <v>25</v>
      </c>
      <c r="F3502" s="33">
        <v>2</v>
      </c>
      <c r="G3502" s="34">
        <v>1530.96</v>
      </c>
      <c r="H3502" s="34">
        <f t="shared" si="432"/>
        <v>3061.92</v>
      </c>
      <c r="I3502" s="35">
        <v>45436.671527777777</v>
      </c>
      <c r="J3502" s="33">
        <v>11</v>
      </c>
      <c r="K3502" s="33" t="s">
        <v>36</v>
      </c>
      <c r="L3502" s="33">
        <v>250</v>
      </c>
      <c r="M3502" s="33">
        <v>127</v>
      </c>
      <c r="N3502" s="33">
        <v>204</v>
      </c>
      <c r="O3502" s="33">
        <v>496</v>
      </c>
      <c r="P3502" s="33">
        <v>7</v>
      </c>
      <c r="Q3502" s="33">
        <v>60</v>
      </c>
      <c r="R3502" s="33" t="str">
        <f t="shared" si="433"/>
        <v xml:space="preserve">3.Senior Citizen </v>
      </c>
      <c r="S3502" s="33" t="s">
        <v>41</v>
      </c>
      <c r="T3502" s="33">
        <v>39435.31</v>
      </c>
      <c r="U3502" s="33" t="s">
        <v>42</v>
      </c>
      <c r="V3502" s="33" t="s">
        <v>50</v>
      </c>
      <c r="W3502" s="36">
        <v>45436</v>
      </c>
      <c r="X3502" s="37">
        <v>0.67152777777777772</v>
      </c>
      <c r="Y3502" s="34">
        <f t="shared" si="434"/>
        <v>24</v>
      </c>
      <c r="Z3502" s="34">
        <f t="shared" si="435"/>
        <v>24</v>
      </c>
      <c r="AA3502" s="33">
        <f t="shared" si="436"/>
        <v>2024</v>
      </c>
      <c r="AB3502" s="34">
        <f t="shared" si="437"/>
        <v>16</v>
      </c>
      <c r="AC3502" s="34">
        <f t="shared" si="438"/>
        <v>7</v>
      </c>
      <c r="AD3502" s="38">
        <f t="shared" si="439"/>
        <v>0</v>
      </c>
    </row>
    <row r="3503" spans="1:30" x14ac:dyDescent="0.35">
      <c r="A3503" s="39">
        <v>3492</v>
      </c>
      <c r="B3503" s="40">
        <v>4688</v>
      </c>
      <c r="C3503" s="40">
        <v>540</v>
      </c>
      <c r="D3503" s="40" t="s">
        <v>51</v>
      </c>
      <c r="E3503" s="40" t="s">
        <v>47</v>
      </c>
      <c r="F3503" s="40">
        <v>1</v>
      </c>
      <c r="G3503" s="41">
        <v>82.45</v>
      </c>
      <c r="H3503" s="41">
        <f t="shared" si="432"/>
        <v>82.45</v>
      </c>
      <c r="I3503" s="42">
        <v>45329.788888888892</v>
      </c>
      <c r="J3503" s="40">
        <v>10</v>
      </c>
      <c r="K3503" s="40" t="s">
        <v>45</v>
      </c>
      <c r="L3503" s="40">
        <v>197</v>
      </c>
      <c r="M3503" s="40">
        <v>77</v>
      </c>
      <c r="N3503" s="40">
        <v>127</v>
      </c>
      <c r="O3503" s="40">
        <v>338</v>
      </c>
      <c r="P3503" s="40">
        <v>10</v>
      </c>
      <c r="Q3503" s="40">
        <v>40</v>
      </c>
      <c r="R3503" s="40" t="str">
        <f t="shared" si="433"/>
        <v>2.Middle age</v>
      </c>
      <c r="S3503" s="40" t="s">
        <v>46</v>
      </c>
      <c r="T3503" s="40">
        <v>56963.64</v>
      </c>
      <c r="U3503" s="40" t="s">
        <v>28</v>
      </c>
      <c r="V3503" s="40" t="s">
        <v>50</v>
      </c>
      <c r="W3503" s="43">
        <v>45329</v>
      </c>
      <c r="X3503" s="47">
        <v>0.78888888888888886</v>
      </c>
      <c r="Y3503" s="41">
        <f t="shared" si="434"/>
        <v>7</v>
      </c>
      <c r="Z3503" s="41">
        <f t="shared" si="435"/>
        <v>7</v>
      </c>
      <c r="AA3503" s="40">
        <f t="shared" si="436"/>
        <v>2024</v>
      </c>
      <c r="AB3503" s="41">
        <f t="shared" si="437"/>
        <v>18</v>
      </c>
      <c r="AC3503" s="41">
        <f t="shared" si="438"/>
        <v>56</v>
      </c>
      <c r="AD3503" s="45">
        <f t="shared" si="439"/>
        <v>0</v>
      </c>
    </row>
    <row r="3504" spans="1:30" x14ac:dyDescent="0.35">
      <c r="A3504" s="32">
        <v>3493</v>
      </c>
      <c r="B3504" s="33">
        <v>4387</v>
      </c>
      <c r="C3504" s="33">
        <v>389</v>
      </c>
      <c r="D3504" s="33" t="s">
        <v>31</v>
      </c>
      <c r="E3504" s="33" t="s">
        <v>47</v>
      </c>
      <c r="F3504" s="33">
        <v>2</v>
      </c>
      <c r="G3504" s="34">
        <v>703.49</v>
      </c>
      <c r="H3504" s="34">
        <f t="shared" si="432"/>
        <v>1406.98</v>
      </c>
      <c r="I3504" s="35">
        <v>45512.564583333333</v>
      </c>
      <c r="J3504" s="33">
        <v>5</v>
      </c>
      <c r="K3504" s="33" t="s">
        <v>40</v>
      </c>
      <c r="L3504" s="33">
        <v>130</v>
      </c>
      <c r="M3504" s="33">
        <v>77</v>
      </c>
      <c r="N3504" s="33">
        <v>167</v>
      </c>
      <c r="O3504" s="33">
        <v>309</v>
      </c>
      <c r="P3504" s="33">
        <v>7</v>
      </c>
      <c r="Q3504" s="33">
        <v>70</v>
      </c>
      <c r="R3504" s="33" t="str">
        <f t="shared" si="433"/>
        <v xml:space="preserve">3.Senior Citizen </v>
      </c>
      <c r="S3504" s="33" t="s">
        <v>46</v>
      </c>
      <c r="T3504" s="33">
        <v>64682.94</v>
      </c>
      <c r="U3504" s="33" t="s">
        <v>28</v>
      </c>
      <c r="V3504" s="33" t="s">
        <v>29</v>
      </c>
      <c r="W3504" s="36">
        <v>45512</v>
      </c>
      <c r="X3504" s="46">
        <v>0.56458333333333333</v>
      </c>
      <c r="Y3504" s="34">
        <f t="shared" si="434"/>
        <v>8</v>
      </c>
      <c r="Z3504" s="34">
        <f t="shared" si="435"/>
        <v>8</v>
      </c>
      <c r="AA3504" s="33">
        <f t="shared" si="436"/>
        <v>2024</v>
      </c>
      <c r="AB3504" s="34">
        <f t="shared" si="437"/>
        <v>13</v>
      </c>
      <c r="AC3504" s="34">
        <f t="shared" si="438"/>
        <v>33</v>
      </c>
      <c r="AD3504" s="38">
        <f t="shared" si="439"/>
        <v>0</v>
      </c>
    </row>
    <row r="3505" spans="1:30" x14ac:dyDescent="0.35">
      <c r="A3505" s="39">
        <v>3494</v>
      </c>
      <c r="B3505" s="40">
        <v>5408</v>
      </c>
      <c r="C3505" s="40">
        <v>997</v>
      </c>
      <c r="D3505" s="40" t="s">
        <v>38</v>
      </c>
      <c r="E3505" s="40" t="s">
        <v>47</v>
      </c>
      <c r="F3505" s="40">
        <v>2</v>
      </c>
      <c r="G3505" s="41">
        <v>847.47</v>
      </c>
      <c r="H3505" s="41">
        <f t="shared" si="432"/>
        <v>1694.94</v>
      </c>
      <c r="I3505" s="42">
        <v>45460.168749999997</v>
      </c>
      <c r="J3505" s="40">
        <v>3</v>
      </c>
      <c r="K3505" s="40" t="s">
        <v>26</v>
      </c>
      <c r="L3505" s="40">
        <v>48</v>
      </c>
      <c r="M3505" s="40">
        <v>148</v>
      </c>
      <c r="N3505" s="40">
        <v>125</v>
      </c>
      <c r="O3505" s="40">
        <v>226</v>
      </c>
      <c r="P3505" s="40">
        <v>4</v>
      </c>
      <c r="Q3505" s="40">
        <v>37</v>
      </c>
      <c r="R3505" s="40" t="str">
        <f t="shared" si="433"/>
        <v>2.Middle age</v>
      </c>
      <c r="S3505" s="40" t="s">
        <v>27</v>
      </c>
      <c r="T3505" s="40">
        <v>97441.27</v>
      </c>
      <c r="U3505" s="40" t="s">
        <v>28</v>
      </c>
      <c r="V3505" s="40" t="s">
        <v>50</v>
      </c>
      <c r="W3505" s="43">
        <v>45460</v>
      </c>
      <c r="X3505" s="44">
        <v>0.16875000000000001</v>
      </c>
      <c r="Y3505" s="41">
        <f t="shared" si="434"/>
        <v>17</v>
      </c>
      <c r="Z3505" s="41">
        <f t="shared" si="435"/>
        <v>17</v>
      </c>
      <c r="AA3505" s="40">
        <f t="shared" si="436"/>
        <v>2024</v>
      </c>
      <c r="AB3505" s="41">
        <f t="shared" si="437"/>
        <v>4</v>
      </c>
      <c r="AC3505" s="41">
        <f t="shared" si="438"/>
        <v>3</v>
      </c>
      <c r="AD3505" s="45">
        <f t="shared" si="439"/>
        <v>0</v>
      </c>
    </row>
    <row r="3506" spans="1:30" x14ac:dyDescent="0.35">
      <c r="A3506" s="32">
        <v>3495</v>
      </c>
      <c r="B3506" s="33">
        <v>7709</v>
      </c>
      <c r="C3506" s="33">
        <v>369</v>
      </c>
      <c r="D3506" s="33" t="s">
        <v>51</v>
      </c>
      <c r="E3506" s="33" t="s">
        <v>25</v>
      </c>
      <c r="F3506" s="33">
        <v>3</v>
      </c>
      <c r="G3506" s="34">
        <v>1720.9</v>
      </c>
      <c r="H3506" s="34">
        <f t="shared" si="432"/>
        <v>5162.7000000000007</v>
      </c>
      <c r="I3506" s="35">
        <v>45526.88958333333</v>
      </c>
      <c r="J3506" s="33">
        <v>16</v>
      </c>
      <c r="K3506" s="33" t="s">
        <v>32</v>
      </c>
      <c r="L3506" s="33">
        <v>469</v>
      </c>
      <c r="M3506" s="33">
        <v>69</v>
      </c>
      <c r="N3506" s="33">
        <v>126</v>
      </c>
      <c r="O3506" s="33">
        <v>362</v>
      </c>
      <c r="P3506" s="33">
        <v>7</v>
      </c>
      <c r="Q3506" s="33">
        <v>34</v>
      </c>
      <c r="R3506" s="33" t="str">
        <f t="shared" si="433"/>
        <v>1.Young age</v>
      </c>
      <c r="S3506" s="33" t="s">
        <v>41</v>
      </c>
      <c r="T3506" s="33">
        <v>37302.449999999997</v>
      </c>
      <c r="U3506" s="33" t="s">
        <v>37</v>
      </c>
      <c r="V3506" s="33" t="s">
        <v>43</v>
      </c>
      <c r="W3506" s="36">
        <v>45526</v>
      </c>
      <c r="X3506" s="37">
        <v>0.88958333333333328</v>
      </c>
      <c r="Y3506" s="34">
        <f t="shared" si="434"/>
        <v>22</v>
      </c>
      <c r="Z3506" s="34">
        <f t="shared" si="435"/>
        <v>22</v>
      </c>
      <c r="AA3506" s="33">
        <f t="shared" si="436"/>
        <v>2024</v>
      </c>
      <c r="AB3506" s="34">
        <f t="shared" si="437"/>
        <v>21</v>
      </c>
      <c r="AC3506" s="34">
        <f t="shared" si="438"/>
        <v>21</v>
      </c>
      <c r="AD3506" s="38">
        <f t="shared" si="439"/>
        <v>0</v>
      </c>
    </row>
    <row r="3507" spans="1:30" x14ac:dyDescent="0.35">
      <c r="A3507" s="39">
        <v>3496</v>
      </c>
      <c r="B3507" s="40">
        <v>9409</v>
      </c>
      <c r="C3507" s="40">
        <v>727</v>
      </c>
      <c r="D3507" s="40" t="s">
        <v>39</v>
      </c>
      <c r="E3507" s="40" t="s">
        <v>25</v>
      </c>
      <c r="F3507" s="40">
        <v>1</v>
      </c>
      <c r="G3507" s="41">
        <v>1174.4000000000001</v>
      </c>
      <c r="H3507" s="41">
        <f t="shared" si="432"/>
        <v>1174.4000000000001</v>
      </c>
      <c r="I3507" s="42">
        <v>45451.607638888891</v>
      </c>
      <c r="J3507" s="40">
        <v>12</v>
      </c>
      <c r="K3507" s="40" t="s">
        <v>36</v>
      </c>
      <c r="L3507" s="40">
        <v>95</v>
      </c>
      <c r="M3507" s="40">
        <v>110</v>
      </c>
      <c r="N3507" s="40">
        <v>265</v>
      </c>
      <c r="O3507" s="40">
        <v>285</v>
      </c>
      <c r="P3507" s="40">
        <v>5</v>
      </c>
      <c r="Q3507" s="40">
        <v>46</v>
      </c>
      <c r="R3507" s="40" t="str">
        <f t="shared" si="433"/>
        <v>2.Middle age</v>
      </c>
      <c r="S3507" s="40" t="s">
        <v>41</v>
      </c>
      <c r="T3507" s="40">
        <v>108952.51</v>
      </c>
      <c r="U3507" s="40" t="s">
        <v>28</v>
      </c>
      <c r="V3507" s="40" t="s">
        <v>34</v>
      </c>
      <c r="W3507" s="43">
        <v>45451</v>
      </c>
      <c r="X3507" s="47">
        <v>0.60763888888888884</v>
      </c>
      <c r="Y3507" s="41">
        <f t="shared" si="434"/>
        <v>8</v>
      </c>
      <c r="Z3507" s="41">
        <f t="shared" si="435"/>
        <v>8</v>
      </c>
      <c r="AA3507" s="40">
        <f t="shared" si="436"/>
        <v>2024</v>
      </c>
      <c r="AB3507" s="41">
        <f t="shared" si="437"/>
        <v>14</v>
      </c>
      <c r="AC3507" s="41">
        <f t="shared" si="438"/>
        <v>35</v>
      </c>
      <c r="AD3507" s="45">
        <f t="shared" si="439"/>
        <v>0</v>
      </c>
    </row>
    <row r="3508" spans="1:30" x14ac:dyDescent="0.35">
      <c r="A3508" s="32">
        <v>3497</v>
      </c>
      <c r="B3508" s="33">
        <v>1328</v>
      </c>
      <c r="C3508" s="33">
        <v>949</v>
      </c>
      <c r="D3508" s="33" t="s">
        <v>24</v>
      </c>
      <c r="E3508" s="33" t="s">
        <v>25</v>
      </c>
      <c r="F3508" s="33">
        <v>1</v>
      </c>
      <c r="G3508" s="34">
        <v>1899.36</v>
      </c>
      <c r="H3508" s="34">
        <f t="shared" si="432"/>
        <v>1899.36</v>
      </c>
      <c r="I3508" s="35">
        <v>45346.790972222225</v>
      </c>
      <c r="J3508" s="33">
        <v>14</v>
      </c>
      <c r="K3508" s="33" t="s">
        <v>40</v>
      </c>
      <c r="L3508" s="33">
        <v>211</v>
      </c>
      <c r="M3508" s="33">
        <v>102</v>
      </c>
      <c r="N3508" s="33">
        <v>296</v>
      </c>
      <c r="O3508" s="33">
        <v>362</v>
      </c>
      <c r="P3508" s="33">
        <v>3</v>
      </c>
      <c r="Q3508" s="33">
        <v>26</v>
      </c>
      <c r="R3508" s="33" t="str">
        <f t="shared" si="433"/>
        <v>1.Young age</v>
      </c>
      <c r="S3508" s="33" t="s">
        <v>41</v>
      </c>
      <c r="T3508" s="33">
        <v>52269.56</v>
      </c>
      <c r="U3508" s="33" t="s">
        <v>37</v>
      </c>
      <c r="V3508" s="33" t="s">
        <v>34</v>
      </c>
      <c r="W3508" s="36">
        <v>45346</v>
      </c>
      <c r="X3508" s="37">
        <v>0.79097222222222219</v>
      </c>
      <c r="Y3508" s="34">
        <f t="shared" si="434"/>
        <v>24</v>
      </c>
      <c r="Z3508" s="34">
        <f t="shared" si="435"/>
        <v>24</v>
      </c>
      <c r="AA3508" s="33">
        <f t="shared" si="436"/>
        <v>2024</v>
      </c>
      <c r="AB3508" s="34">
        <f t="shared" si="437"/>
        <v>18</v>
      </c>
      <c r="AC3508" s="34">
        <f t="shared" si="438"/>
        <v>59</v>
      </c>
      <c r="AD3508" s="38">
        <f t="shared" si="439"/>
        <v>0</v>
      </c>
    </row>
    <row r="3509" spans="1:30" x14ac:dyDescent="0.35">
      <c r="A3509" s="39">
        <v>3498</v>
      </c>
      <c r="B3509" s="40">
        <v>1145</v>
      </c>
      <c r="C3509" s="40">
        <v>879</v>
      </c>
      <c r="D3509" s="40" t="s">
        <v>51</v>
      </c>
      <c r="E3509" s="40" t="s">
        <v>47</v>
      </c>
      <c r="F3509" s="40">
        <v>2</v>
      </c>
      <c r="G3509" s="41">
        <v>994.72</v>
      </c>
      <c r="H3509" s="41">
        <f t="shared" si="432"/>
        <v>1989.44</v>
      </c>
      <c r="I3509" s="42">
        <v>45453.1875</v>
      </c>
      <c r="J3509" s="40">
        <v>5</v>
      </c>
      <c r="K3509" s="40" t="s">
        <v>45</v>
      </c>
      <c r="L3509" s="40">
        <v>50</v>
      </c>
      <c r="M3509" s="40">
        <v>139</v>
      </c>
      <c r="N3509" s="40">
        <v>248</v>
      </c>
      <c r="O3509" s="40">
        <v>300</v>
      </c>
      <c r="P3509" s="40">
        <v>8</v>
      </c>
      <c r="Q3509" s="40">
        <v>27</v>
      </c>
      <c r="R3509" s="40" t="str">
        <f t="shared" si="433"/>
        <v>1.Young age</v>
      </c>
      <c r="S3509" s="40" t="s">
        <v>41</v>
      </c>
      <c r="T3509" s="40">
        <v>51009.57</v>
      </c>
      <c r="U3509" s="40" t="s">
        <v>33</v>
      </c>
      <c r="V3509" s="40" t="s">
        <v>50</v>
      </c>
      <c r="W3509" s="43">
        <v>45453</v>
      </c>
      <c r="X3509" s="47">
        <v>0.1875</v>
      </c>
      <c r="Y3509" s="41">
        <f t="shared" si="434"/>
        <v>10</v>
      </c>
      <c r="Z3509" s="41">
        <f t="shared" si="435"/>
        <v>10</v>
      </c>
      <c r="AA3509" s="40">
        <f t="shared" si="436"/>
        <v>2024</v>
      </c>
      <c r="AB3509" s="41">
        <f t="shared" si="437"/>
        <v>4</v>
      </c>
      <c r="AC3509" s="41">
        <f t="shared" si="438"/>
        <v>30</v>
      </c>
      <c r="AD3509" s="45">
        <f t="shared" si="439"/>
        <v>0</v>
      </c>
    </row>
    <row r="3510" spans="1:30" x14ac:dyDescent="0.35">
      <c r="A3510" s="32">
        <v>3499</v>
      </c>
      <c r="B3510" s="33">
        <v>8767</v>
      </c>
      <c r="C3510" s="33">
        <v>370</v>
      </c>
      <c r="D3510" s="33" t="s">
        <v>38</v>
      </c>
      <c r="E3510" s="33" t="s">
        <v>25</v>
      </c>
      <c r="F3510" s="33">
        <v>3</v>
      </c>
      <c r="G3510" s="34">
        <v>656.19</v>
      </c>
      <c r="H3510" s="34">
        <f t="shared" si="432"/>
        <v>1968.5700000000002</v>
      </c>
      <c r="I3510" s="35">
        <v>45395.758333333331</v>
      </c>
      <c r="J3510" s="33">
        <v>16</v>
      </c>
      <c r="K3510" s="33" t="s">
        <v>45</v>
      </c>
      <c r="L3510" s="33">
        <v>457</v>
      </c>
      <c r="M3510" s="33">
        <v>129</v>
      </c>
      <c r="N3510" s="33">
        <v>267</v>
      </c>
      <c r="O3510" s="33">
        <v>460</v>
      </c>
      <c r="P3510" s="33">
        <v>3</v>
      </c>
      <c r="Q3510" s="33">
        <v>48</v>
      </c>
      <c r="R3510" s="33" t="str">
        <f t="shared" si="433"/>
        <v>2.Middle age</v>
      </c>
      <c r="S3510" s="33" t="s">
        <v>46</v>
      </c>
      <c r="T3510" s="33">
        <v>32877.43</v>
      </c>
      <c r="U3510" s="33" t="s">
        <v>42</v>
      </c>
      <c r="V3510" s="33" t="s">
        <v>43</v>
      </c>
      <c r="W3510" s="36">
        <v>45395</v>
      </c>
      <c r="X3510" s="37">
        <v>0.7583333333333333</v>
      </c>
      <c r="Y3510" s="34">
        <f t="shared" si="434"/>
        <v>13</v>
      </c>
      <c r="Z3510" s="34">
        <f t="shared" si="435"/>
        <v>13</v>
      </c>
      <c r="AA3510" s="33">
        <f t="shared" si="436"/>
        <v>2024</v>
      </c>
      <c r="AB3510" s="34">
        <f t="shared" si="437"/>
        <v>18</v>
      </c>
      <c r="AC3510" s="34">
        <f t="shared" si="438"/>
        <v>12</v>
      </c>
      <c r="AD3510" s="38">
        <f t="shared" si="439"/>
        <v>0</v>
      </c>
    </row>
    <row r="3511" spans="1:30" x14ac:dyDescent="0.35">
      <c r="A3511" s="39">
        <v>3500</v>
      </c>
      <c r="B3511" s="40">
        <v>3167</v>
      </c>
      <c r="C3511" s="40">
        <v>629</v>
      </c>
      <c r="D3511" s="40" t="s">
        <v>51</v>
      </c>
      <c r="E3511" s="40" t="s">
        <v>25</v>
      </c>
      <c r="F3511" s="40">
        <v>3</v>
      </c>
      <c r="G3511" s="41">
        <v>314.64</v>
      </c>
      <c r="H3511" s="41">
        <f t="shared" si="432"/>
        <v>943.92</v>
      </c>
      <c r="I3511" s="42">
        <v>45418.054861111108</v>
      </c>
      <c r="J3511" s="40">
        <v>11</v>
      </c>
      <c r="K3511" s="40" t="s">
        <v>26</v>
      </c>
      <c r="L3511" s="40">
        <v>111</v>
      </c>
      <c r="M3511" s="40">
        <v>68</v>
      </c>
      <c r="N3511" s="40">
        <v>127</v>
      </c>
      <c r="O3511" s="40">
        <v>436</v>
      </c>
      <c r="P3511" s="40">
        <v>2</v>
      </c>
      <c r="Q3511" s="40">
        <v>19</v>
      </c>
      <c r="R3511" s="40" t="str">
        <f t="shared" si="433"/>
        <v>1.Young age</v>
      </c>
      <c r="S3511" s="40" t="s">
        <v>41</v>
      </c>
      <c r="T3511" s="40">
        <v>26886.080000000002</v>
      </c>
      <c r="U3511" s="40" t="s">
        <v>42</v>
      </c>
      <c r="V3511" s="40" t="s">
        <v>29</v>
      </c>
      <c r="W3511" s="43">
        <v>45418</v>
      </c>
      <c r="X3511" s="47">
        <v>5.486111111111111E-2</v>
      </c>
      <c r="Y3511" s="41">
        <f t="shared" si="434"/>
        <v>6</v>
      </c>
      <c r="Z3511" s="41">
        <f t="shared" si="435"/>
        <v>6</v>
      </c>
      <c r="AA3511" s="40">
        <f t="shared" si="436"/>
        <v>2024</v>
      </c>
      <c r="AB3511" s="41">
        <f t="shared" si="437"/>
        <v>1</v>
      </c>
      <c r="AC3511" s="41">
        <f t="shared" si="438"/>
        <v>19</v>
      </c>
      <c r="AD3511" s="45">
        <f t="shared" si="439"/>
        <v>0</v>
      </c>
    </row>
    <row r="3512" spans="1:30" x14ac:dyDescent="0.35">
      <c r="A3512" s="32">
        <v>3501</v>
      </c>
      <c r="B3512" s="33">
        <v>3837</v>
      </c>
      <c r="C3512" s="33">
        <v>420</v>
      </c>
      <c r="D3512" s="33" t="s">
        <v>38</v>
      </c>
      <c r="E3512" s="33" t="s">
        <v>25</v>
      </c>
      <c r="F3512" s="33">
        <v>3</v>
      </c>
      <c r="G3512" s="34">
        <v>1438.27</v>
      </c>
      <c r="H3512" s="34">
        <f t="shared" si="432"/>
        <v>4314.8099999999995</v>
      </c>
      <c r="I3512" s="35">
        <v>45302.226388888892</v>
      </c>
      <c r="J3512" s="33">
        <v>6</v>
      </c>
      <c r="K3512" s="33" t="s">
        <v>26</v>
      </c>
      <c r="L3512" s="33">
        <v>342</v>
      </c>
      <c r="M3512" s="33">
        <v>150</v>
      </c>
      <c r="N3512" s="33">
        <v>108</v>
      </c>
      <c r="O3512" s="33">
        <v>394</v>
      </c>
      <c r="P3512" s="33">
        <v>3</v>
      </c>
      <c r="Q3512" s="33">
        <v>63</v>
      </c>
      <c r="R3512" s="33" t="str">
        <f t="shared" si="433"/>
        <v xml:space="preserve">3.Senior Citizen </v>
      </c>
      <c r="S3512" s="33" t="s">
        <v>27</v>
      </c>
      <c r="T3512" s="33">
        <v>83993.36</v>
      </c>
      <c r="U3512" s="33" t="s">
        <v>37</v>
      </c>
      <c r="V3512" s="33" t="s">
        <v>50</v>
      </c>
      <c r="W3512" s="36">
        <v>45302</v>
      </c>
      <c r="X3512" s="46">
        <v>0.22638888888888889</v>
      </c>
      <c r="Y3512" s="34">
        <f t="shared" si="434"/>
        <v>11</v>
      </c>
      <c r="Z3512" s="34">
        <f t="shared" si="435"/>
        <v>11</v>
      </c>
      <c r="AA3512" s="33">
        <f t="shared" si="436"/>
        <v>2024</v>
      </c>
      <c r="AB3512" s="34">
        <f t="shared" si="437"/>
        <v>5</v>
      </c>
      <c r="AC3512" s="34">
        <f t="shared" si="438"/>
        <v>26</v>
      </c>
      <c r="AD3512" s="38">
        <f t="shared" si="439"/>
        <v>0</v>
      </c>
    </row>
    <row r="3513" spans="1:30" x14ac:dyDescent="0.35">
      <c r="A3513" s="39">
        <v>3502</v>
      </c>
      <c r="B3513" s="40">
        <v>1138</v>
      </c>
      <c r="C3513" s="40">
        <v>546</v>
      </c>
      <c r="D3513" s="40" t="s">
        <v>44</v>
      </c>
      <c r="E3513" s="40" t="s">
        <v>25</v>
      </c>
      <c r="F3513" s="40">
        <v>1</v>
      </c>
      <c r="G3513" s="41">
        <v>1807.34</v>
      </c>
      <c r="H3513" s="41">
        <f t="shared" si="432"/>
        <v>1807.34</v>
      </c>
      <c r="I3513" s="42">
        <v>45361.009027777778</v>
      </c>
      <c r="J3513" s="40">
        <v>17</v>
      </c>
      <c r="K3513" s="40" t="s">
        <v>26</v>
      </c>
      <c r="L3513" s="40">
        <v>443</v>
      </c>
      <c r="M3513" s="40">
        <v>149</v>
      </c>
      <c r="N3513" s="40">
        <v>267</v>
      </c>
      <c r="O3513" s="40">
        <v>175</v>
      </c>
      <c r="P3513" s="40">
        <v>7</v>
      </c>
      <c r="Q3513" s="40">
        <v>21</v>
      </c>
      <c r="R3513" s="40" t="str">
        <f t="shared" si="433"/>
        <v>1.Young age</v>
      </c>
      <c r="S3513" s="40" t="s">
        <v>41</v>
      </c>
      <c r="T3513" s="40">
        <v>62481.51</v>
      </c>
      <c r="U3513" s="40" t="s">
        <v>28</v>
      </c>
      <c r="V3513" s="40" t="s">
        <v>34</v>
      </c>
      <c r="W3513" s="43">
        <v>45361</v>
      </c>
      <c r="X3513" s="47">
        <v>9.0277777777777769E-3</v>
      </c>
      <c r="Y3513" s="41">
        <f t="shared" si="434"/>
        <v>10</v>
      </c>
      <c r="Z3513" s="41">
        <f t="shared" si="435"/>
        <v>10</v>
      </c>
      <c r="AA3513" s="40">
        <f t="shared" si="436"/>
        <v>2024</v>
      </c>
      <c r="AB3513" s="41">
        <f t="shared" si="437"/>
        <v>0</v>
      </c>
      <c r="AC3513" s="41">
        <f t="shared" si="438"/>
        <v>13</v>
      </c>
      <c r="AD3513" s="45">
        <f t="shared" si="439"/>
        <v>0</v>
      </c>
    </row>
    <row r="3514" spans="1:30" x14ac:dyDescent="0.35">
      <c r="A3514" s="32">
        <v>3503</v>
      </c>
      <c r="B3514" s="33">
        <v>4666</v>
      </c>
      <c r="C3514" s="33">
        <v>268</v>
      </c>
      <c r="D3514" s="33" t="s">
        <v>24</v>
      </c>
      <c r="E3514" s="33" t="s">
        <v>25</v>
      </c>
      <c r="F3514" s="33">
        <v>1</v>
      </c>
      <c r="G3514" s="34">
        <v>1807.42</v>
      </c>
      <c r="H3514" s="34">
        <f t="shared" si="432"/>
        <v>1807.42</v>
      </c>
      <c r="I3514" s="35">
        <v>45459.321527777778</v>
      </c>
      <c r="J3514" s="33">
        <v>1</v>
      </c>
      <c r="K3514" s="33" t="s">
        <v>45</v>
      </c>
      <c r="L3514" s="33">
        <v>291</v>
      </c>
      <c r="M3514" s="33">
        <v>98</v>
      </c>
      <c r="N3514" s="33">
        <v>125</v>
      </c>
      <c r="O3514" s="33">
        <v>172</v>
      </c>
      <c r="P3514" s="33">
        <v>5</v>
      </c>
      <c r="Q3514" s="33">
        <v>34</v>
      </c>
      <c r="R3514" s="33" t="str">
        <f t="shared" si="433"/>
        <v>1.Young age</v>
      </c>
      <c r="S3514" s="33" t="s">
        <v>46</v>
      </c>
      <c r="T3514" s="33">
        <v>57989.32</v>
      </c>
      <c r="U3514" s="33" t="s">
        <v>37</v>
      </c>
      <c r="V3514" s="33" t="s">
        <v>34</v>
      </c>
      <c r="W3514" s="36">
        <v>45459</v>
      </c>
      <c r="X3514" s="37">
        <v>0.3215277777777778</v>
      </c>
      <c r="Y3514" s="34">
        <f t="shared" si="434"/>
        <v>16</v>
      </c>
      <c r="Z3514" s="34">
        <f t="shared" si="435"/>
        <v>16</v>
      </c>
      <c r="AA3514" s="33">
        <f t="shared" si="436"/>
        <v>2024</v>
      </c>
      <c r="AB3514" s="34">
        <f t="shared" si="437"/>
        <v>7</v>
      </c>
      <c r="AC3514" s="34">
        <f t="shared" si="438"/>
        <v>43</v>
      </c>
      <c r="AD3514" s="38">
        <f t="shared" si="439"/>
        <v>0</v>
      </c>
    </row>
    <row r="3515" spans="1:30" x14ac:dyDescent="0.35">
      <c r="A3515" s="39">
        <v>3504</v>
      </c>
      <c r="B3515" s="40">
        <v>5135</v>
      </c>
      <c r="C3515" s="40">
        <v>423</v>
      </c>
      <c r="D3515" s="40" t="s">
        <v>31</v>
      </c>
      <c r="E3515" s="40" t="s">
        <v>47</v>
      </c>
      <c r="F3515" s="40">
        <v>5</v>
      </c>
      <c r="G3515" s="41">
        <v>1601.04</v>
      </c>
      <c r="H3515" s="41">
        <f t="shared" si="432"/>
        <v>8005.2</v>
      </c>
      <c r="I3515" s="42">
        <v>45451.602777777778</v>
      </c>
      <c r="J3515" s="40">
        <v>1</v>
      </c>
      <c r="K3515" s="40" t="s">
        <v>40</v>
      </c>
      <c r="L3515" s="40">
        <v>186</v>
      </c>
      <c r="M3515" s="40">
        <v>121</v>
      </c>
      <c r="N3515" s="40">
        <v>174</v>
      </c>
      <c r="O3515" s="40">
        <v>271</v>
      </c>
      <c r="P3515" s="40">
        <v>6</v>
      </c>
      <c r="Q3515" s="40">
        <v>51</v>
      </c>
      <c r="R3515" s="40" t="str">
        <f t="shared" si="433"/>
        <v>2.Middle age</v>
      </c>
      <c r="S3515" s="40" t="s">
        <v>41</v>
      </c>
      <c r="T3515" s="40">
        <v>38695.22</v>
      </c>
      <c r="U3515" s="40" t="s">
        <v>37</v>
      </c>
      <c r="V3515" s="40" t="s">
        <v>43</v>
      </c>
      <c r="W3515" s="43">
        <v>45451</v>
      </c>
      <c r="X3515" s="47">
        <v>0.60277777777777775</v>
      </c>
      <c r="Y3515" s="41">
        <f t="shared" si="434"/>
        <v>8</v>
      </c>
      <c r="Z3515" s="41">
        <f t="shared" si="435"/>
        <v>8</v>
      </c>
      <c r="AA3515" s="40">
        <f t="shared" si="436"/>
        <v>2024</v>
      </c>
      <c r="AB3515" s="41">
        <f t="shared" si="437"/>
        <v>14</v>
      </c>
      <c r="AC3515" s="41">
        <f t="shared" si="438"/>
        <v>28</v>
      </c>
      <c r="AD3515" s="45">
        <f t="shared" si="439"/>
        <v>0</v>
      </c>
    </row>
    <row r="3516" spans="1:30" x14ac:dyDescent="0.35">
      <c r="A3516" s="32">
        <v>3505</v>
      </c>
      <c r="B3516" s="33">
        <v>6004</v>
      </c>
      <c r="C3516" s="33">
        <v>854</v>
      </c>
      <c r="D3516" s="33" t="s">
        <v>31</v>
      </c>
      <c r="E3516" s="33" t="s">
        <v>47</v>
      </c>
      <c r="F3516" s="33">
        <v>2</v>
      </c>
      <c r="G3516" s="34">
        <v>897.54</v>
      </c>
      <c r="H3516" s="34">
        <f t="shared" si="432"/>
        <v>1795.08</v>
      </c>
      <c r="I3516" s="35">
        <v>45479.40902777778</v>
      </c>
      <c r="J3516" s="33">
        <v>4</v>
      </c>
      <c r="K3516" s="33" t="s">
        <v>32</v>
      </c>
      <c r="L3516" s="33">
        <v>417</v>
      </c>
      <c r="M3516" s="33">
        <v>123</v>
      </c>
      <c r="N3516" s="33">
        <v>272</v>
      </c>
      <c r="O3516" s="33">
        <v>464</v>
      </c>
      <c r="P3516" s="33">
        <v>5</v>
      </c>
      <c r="Q3516" s="33">
        <v>57</v>
      </c>
      <c r="R3516" s="33" t="str">
        <f t="shared" si="433"/>
        <v>2.Middle age</v>
      </c>
      <c r="S3516" s="33" t="s">
        <v>46</v>
      </c>
      <c r="T3516" s="33">
        <v>81134.289999999994</v>
      </c>
      <c r="U3516" s="33" t="s">
        <v>42</v>
      </c>
      <c r="V3516" s="33" t="s">
        <v>43</v>
      </c>
      <c r="W3516" s="36">
        <v>45479</v>
      </c>
      <c r="X3516" s="46">
        <v>0.40902777777777777</v>
      </c>
      <c r="Y3516" s="34">
        <f t="shared" si="434"/>
        <v>6</v>
      </c>
      <c r="Z3516" s="34">
        <f t="shared" si="435"/>
        <v>6</v>
      </c>
      <c r="AA3516" s="33">
        <f t="shared" si="436"/>
        <v>2024</v>
      </c>
      <c r="AB3516" s="34">
        <f t="shared" si="437"/>
        <v>9</v>
      </c>
      <c r="AC3516" s="34">
        <f t="shared" si="438"/>
        <v>49</v>
      </c>
      <c r="AD3516" s="38">
        <f t="shared" si="439"/>
        <v>0</v>
      </c>
    </row>
    <row r="3517" spans="1:30" x14ac:dyDescent="0.35">
      <c r="A3517" s="39">
        <v>3506</v>
      </c>
      <c r="B3517" s="40">
        <v>5511</v>
      </c>
      <c r="C3517" s="40">
        <v>603</v>
      </c>
      <c r="D3517" s="40" t="s">
        <v>51</v>
      </c>
      <c r="E3517" s="40" t="s">
        <v>47</v>
      </c>
      <c r="F3517" s="40">
        <v>3</v>
      </c>
      <c r="G3517" s="41">
        <v>969.68</v>
      </c>
      <c r="H3517" s="41">
        <f t="shared" si="432"/>
        <v>2909.04</v>
      </c>
      <c r="I3517" s="42">
        <v>45500.143750000003</v>
      </c>
      <c r="J3517" s="40">
        <v>14</v>
      </c>
      <c r="K3517" s="40" t="s">
        <v>36</v>
      </c>
      <c r="L3517" s="40">
        <v>429</v>
      </c>
      <c r="M3517" s="40">
        <v>124</v>
      </c>
      <c r="N3517" s="40">
        <v>298</v>
      </c>
      <c r="O3517" s="40">
        <v>431</v>
      </c>
      <c r="P3517" s="40">
        <v>4</v>
      </c>
      <c r="Q3517" s="40">
        <v>61</v>
      </c>
      <c r="R3517" s="40" t="str">
        <f t="shared" si="433"/>
        <v xml:space="preserve">3.Senior Citizen </v>
      </c>
      <c r="S3517" s="40" t="s">
        <v>41</v>
      </c>
      <c r="T3517" s="40">
        <v>96651.87</v>
      </c>
      <c r="U3517" s="40" t="s">
        <v>28</v>
      </c>
      <c r="V3517" s="40" t="s">
        <v>29</v>
      </c>
      <c r="W3517" s="43">
        <v>45500</v>
      </c>
      <c r="X3517" s="44">
        <v>0.14374999999999999</v>
      </c>
      <c r="Y3517" s="41">
        <f t="shared" si="434"/>
        <v>27</v>
      </c>
      <c r="Z3517" s="41">
        <f t="shared" si="435"/>
        <v>27</v>
      </c>
      <c r="AA3517" s="40">
        <f t="shared" si="436"/>
        <v>2024</v>
      </c>
      <c r="AB3517" s="41">
        <f t="shared" si="437"/>
        <v>3</v>
      </c>
      <c r="AC3517" s="41">
        <f t="shared" si="438"/>
        <v>27</v>
      </c>
      <c r="AD3517" s="45">
        <f t="shared" si="439"/>
        <v>0</v>
      </c>
    </row>
    <row r="3518" spans="1:30" x14ac:dyDescent="0.35">
      <c r="A3518" s="32">
        <v>3507</v>
      </c>
      <c r="B3518" s="33">
        <v>7943</v>
      </c>
      <c r="C3518" s="33">
        <v>882</v>
      </c>
      <c r="D3518" s="33" t="s">
        <v>31</v>
      </c>
      <c r="E3518" s="33" t="s">
        <v>47</v>
      </c>
      <c r="F3518" s="33">
        <v>3</v>
      </c>
      <c r="G3518" s="34">
        <v>1420.87</v>
      </c>
      <c r="H3518" s="34">
        <f t="shared" si="432"/>
        <v>4262.6099999999997</v>
      </c>
      <c r="I3518" s="35">
        <v>45513.832638888889</v>
      </c>
      <c r="J3518" s="33">
        <v>3</v>
      </c>
      <c r="K3518" s="33" t="s">
        <v>40</v>
      </c>
      <c r="L3518" s="33">
        <v>477</v>
      </c>
      <c r="M3518" s="33">
        <v>83</v>
      </c>
      <c r="N3518" s="33">
        <v>218</v>
      </c>
      <c r="O3518" s="33">
        <v>457</v>
      </c>
      <c r="P3518" s="33">
        <v>7</v>
      </c>
      <c r="Q3518" s="33">
        <v>58</v>
      </c>
      <c r="R3518" s="33" t="str">
        <f t="shared" si="433"/>
        <v>2.Middle age</v>
      </c>
      <c r="S3518" s="33" t="s">
        <v>46</v>
      </c>
      <c r="T3518" s="33">
        <v>98798.59</v>
      </c>
      <c r="U3518" s="33" t="s">
        <v>28</v>
      </c>
      <c r="V3518" s="33" t="s">
        <v>43</v>
      </c>
      <c r="W3518" s="36">
        <v>45513</v>
      </c>
      <c r="X3518" s="46">
        <v>0.83263888888888893</v>
      </c>
      <c r="Y3518" s="34">
        <f t="shared" si="434"/>
        <v>9</v>
      </c>
      <c r="Z3518" s="34">
        <f t="shared" si="435"/>
        <v>9</v>
      </c>
      <c r="AA3518" s="33">
        <f t="shared" si="436"/>
        <v>2024</v>
      </c>
      <c r="AB3518" s="34">
        <f t="shared" si="437"/>
        <v>19</v>
      </c>
      <c r="AC3518" s="34">
        <f t="shared" si="438"/>
        <v>59</v>
      </c>
      <c r="AD3518" s="38">
        <f t="shared" si="439"/>
        <v>0</v>
      </c>
    </row>
    <row r="3519" spans="1:30" x14ac:dyDescent="0.35">
      <c r="A3519" s="39">
        <v>3508</v>
      </c>
      <c r="B3519" s="40">
        <v>7168</v>
      </c>
      <c r="C3519" s="40">
        <v>254</v>
      </c>
      <c r="D3519" s="40" t="s">
        <v>38</v>
      </c>
      <c r="E3519" s="40" t="s">
        <v>47</v>
      </c>
      <c r="F3519" s="40">
        <v>3</v>
      </c>
      <c r="G3519" s="41">
        <v>1196.26</v>
      </c>
      <c r="H3519" s="41">
        <f t="shared" si="432"/>
        <v>3588.7799999999997</v>
      </c>
      <c r="I3519" s="42">
        <v>45301.002083333333</v>
      </c>
      <c r="J3519" s="40">
        <v>15</v>
      </c>
      <c r="K3519" s="40" t="s">
        <v>26</v>
      </c>
      <c r="L3519" s="40">
        <v>398</v>
      </c>
      <c r="M3519" s="40">
        <v>107</v>
      </c>
      <c r="N3519" s="40">
        <v>156</v>
      </c>
      <c r="O3519" s="40">
        <v>238</v>
      </c>
      <c r="P3519" s="40">
        <v>8</v>
      </c>
      <c r="Q3519" s="40">
        <v>57</v>
      </c>
      <c r="R3519" s="40" t="str">
        <f t="shared" si="433"/>
        <v>2.Middle age</v>
      </c>
      <c r="S3519" s="40" t="s">
        <v>41</v>
      </c>
      <c r="T3519" s="40">
        <v>86369.94</v>
      </c>
      <c r="U3519" s="40" t="s">
        <v>42</v>
      </c>
      <c r="V3519" s="40" t="s">
        <v>43</v>
      </c>
      <c r="W3519" s="43">
        <v>45301</v>
      </c>
      <c r="X3519" s="47">
        <v>2.0833333333333333E-3</v>
      </c>
      <c r="Y3519" s="41">
        <f t="shared" si="434"/>
        <v>10</v>
      </c>
      <c r="Z3519" s="41">
        <f t="shared" si="435"/>
        <v>10</v>
      </c>
      <c r="AA3519" s="40">
        <f t="shared" si="436"/>
        <v>2024</v>
      </c>
      <c r="AB3519" s="41">
        <f t="shared" si="437"/>
        <v>0</v>
      </c>
      <c r="AC3519" s="41">
        <f t="shared" si="438"/>
        <v>3</v>
      </c>
      <c r="AD3519" s="45">
        <f t="shared" si="439"/>
        <v>0</v>
      </c>
    </row>
    <row r="3520" spans="1:30" x14ac:dyDescent="0.35">
      <c r="A3520" s="32">
        <v>3509</v>
      </c>
      <c r="B3520" s="33">
        <v>6713</v>
      </c>
      <c r="C3520" s="33">
        <v>669</v>
      </c>
      <c r="D3520" s="33" t="s">
        <v>51</v>
      </c>
      <c r="E3520" s="33" t="s">
        <v>47</v>
      </c>
      <c r="F3520" s="33">
        <v>1</v>
      </c>
      <c r="G3520" s="34">
        <v>1804.04</v>
      </c>
      <c r="H3520" s="34">
        <f t="shared" si="432"/>
        <v>1804.04</v>
      </c>
      <c r="I3520" s="35">
        <v>45338.763194444444</v>
      </c>
      <c r="J3520" s="33">
        <v>7</v>
      </c>
      <c r="K3520" s="33" t="s">
        <v>36</v>
      </c>
      <c r="L3520" s="33">
        <v>185</v>
      </c>
      <c r="M3520" s="33">
        <v>78</v>
      </c>
      <c r="N3520" s="33">
        <v>245</v>
      </c>
      <c r="O3520" s="33">
        <v>216</v>
      </c>
      <c r="P3520" s="33">
        <v>7</v>
      </c>
      <c r="Q3520" s="33">
        <v>49</v>
      </c>
      <c r="R3520" s="33" t="str">
        <f t="shared" si="433"/>
        <v>2.Middle age</v>
      </c>
      <c r="S3520" s="33" t="s">
        <v>46</v>
      </c>
      <c r="T3520" s="33">
        <v>64904.58</v>
      </c>
      <c r="U3520" s="33" t="s">
        <v>28</v>
      </c>
      <c r="V3520" s="33" t="s">
        <v>43</v>
      </c>
      <c r="W3520" s="36">
        <v>45338</v>
      </c>
      <c r="X3520" s="37">
        <v>0.7631944444444444</v>
      </c>
      <c r="Y3520" s="34">
        <f t="shared" si="434"/>
        <v>16</v>
      </c>
      <c r="Z3520" s="34">
        <f t="shared" si="435"/>
        <v>16</v>
      </c>
      <c r="AA3520" s="33">
        <f t="shared" si="436"/>
        <v>2024</v>
      </c>
      <c r="AB3520" s="34">
        <f t="shared" si="437"/>
        <v>18</v>
      </c>
      <c r="AC3520" s="34">
        <f t="shared" si="438"/>
        <v>19</v>
      </c>
      <c r="AD3520" s="38">
        <f t="shared" si="439"/>
        <v>0</v>
      </c>
    </row>
    <row r="3521" spans="1:30" x14ac:dyDescent="0.35">
      <c r="A3521" s="39">
        <v>3510</v>
      </c>
      <c r="B3521" s="40">
        <v>8520</v>
      </c>
      <c r="C3521" s="40">
        <v>973</v>
      </c>
      <c r="D3521" s="40" t="s">
        <v>51</v>
      </c>
      <c r="E3521" s="40" t="s">
        <v>47</v>
      </c>
      <c r="F3521" s="40">
        <v>2</v>
      </c>
      <c r="G3521" s="41">
        <v>1613</v>
      </c>
      <c r="H3521" s="41">
        <f t="shared" si="432"/>
        <v>3226</v>
      </c>
      <c r="I3521" s="42">
        <v>45474.882638888892</v>
      </c>
      <c r="J3521" s="40">
        <v>9</v>
      </c>
      <c r="K3521" s="40" t="s">
        <v>40</v>
      </c>
      <c r="L3521" s="40">
        <v>250</v>
      </c>
      <c r="M3521" s="40">
        <v>115</v>
      </c>
      <c r="N3521" s="40">
        <v>264</v>
      </c>
      <c r="O3521" s="40">
        <v>349</v>
      </c>
      <c r="P3521" s="40">
        <v>9</v>
      </c>
      <c r="Q3521" s="40">
        <v>69</v>
      </c>
      <c r="R3521" s="40" t="str">
        <f t="shared" si="433"/>
        <v xml:space="preserve">3.Senior Citizen </v>
      </c>
      <c r="S3521" s="40" t="s">
        <v>27</v>
      </c>
      <c r="T3521" s="40">
        <v>34202.18</v>
      </c>
      <c r="U3521" s="40" t="s">
        <v>37</v>
      </c>
      <c r="V3521" s="40" t="s">
        <v>29</v>
      </c>
      <c r="W3521" s="43">
        <v>45474</v>
      </c>
      <c r="X3521" s="47">
        <v>0.88263888888888886</v>
      </c>
      <c r="Y3521" s="41">
        <f t="shared" si="434"/>
        <v>1</v>
      </c>
      <c r="Z3521" s="41">
        <f t="shared" si="435"/>
        <v>1</v>
      </c>
      <c r="AA3521" s="40">
        <f t="shared" si="436"/>
        <v>2024</v>
      </c>
      <c r="AB3521" s="41">
        <f t="shared" si="437"/>
        <v>21</v>
      </c>
      <c r="AC3521" s="41">
        <f t="shared" si="438"/>
        <v>11</v>
      </c>
      <c r="AD3521" s="45">
        <f t="shared" si="439"/>
        <v>0</v>
      </c>
    </row>
    <row r="3522" spans="1:30" x14ac:dyDescent="0.35">
      <c r="A3522" s="32">
        <v>3511</v>
      </c>
      <c r="B3522" s="33">
        <v>5128</v>
      </c>
      <c r="C3522" s="33">
        <v>773</v>
      </c>
      <c r="D3522" s="33" t="s">
        <v>52</v>
      </c>
      <c r="E3522" s="33" t="s">
        <v>25</v>
      </c>
      <c r="F3522" s="33">
        <v>4</v>
      </c>
      <c r="G3522" s="34">
        <v>292.52</v>
      </c>
      <c r="H3522" s="34">
        <f t="shared" si="432"/>
        <v>1170.08</v>
      </c>
      <c r="I3522" s="35">
        <v>45523.648611111108</v>
      </c>
      <c r="J3522" s="33">
        <v>10</v>
      </c>
      <c r="K3522" s="33" t="s">
        <v>40</v>
      </c>
      <c r="L3522" s="33">
        <v>128</v>
      </c>
      <c r="M3522" s="33">
        <v>109</v>
      </c>
      <c r="N3522" s="33">
        <v>269</v>
      </c>
      <c r="O3522" s="33">
        <v>454</v>
      </c>
      <c r="P3522" s="33">
        <v>8</v>
      </c>
      <c r="Q3522" s="33">
        <v>34</v>
      </c>
      <c r="R3522" s="33" t="str">
        <f t="shared" si="433"/>
        <v>1.Young age</v>
      </c>
      <c r="S3522" s="33" t="s">
        <v>27</v>
      </c>
      <c r="T3522" s="33">
        <v>45229.1</v>
      </c>
      <c r="U3522" s="33" t="s">
        <v>33</v>
      </c>
      <c r="V3522" s="33" t="s">
        <v>29</v>
      </c>
      <c r="W3522" s="36">
        <v>45523</v>
      </c>
      <c r="X3522" s="37">
        <v>0.64861111111111114</v>
      </c>
      <c r="Y3522" s="34">
        <f t="shared" si="434"/>
        <v>19</v>
      </c>
      <c r="Z3522" s="34">
        <f t="shared" si="435"/>
        <v>19</v>
      </c>
      <c r="AA3522" s="33">
        <f t="shared" si="436"/>
        <v>2024</v>
      </c>
      <c r="AB3522" s="34">
        <f t="shared" si="437"/>
        <v>15</v>
      </c>
      <c r="AC3522" s="34">
        <f t="shared" si="438"/>
        <v>34</v>
      </c>
      <c r="AD3522" s="38">
        <f t="shared" si="439"/>
        <v>0</v>
      </c>
    </row>
    <row r="3523" spans="1:30" x14ac:dyDescent="0.35">
      <c r="A3523" s="39">
        <v>3512</v>
      </c>
      <c r="B3523" s="40">
        <v>4575</v>
      </c>
      <c r="C3523" s="40">
        <v>751</v>
      </c>
      <c r="D3523" s="40" t="s">
        <v>51</v>
      </c>
      <c r="E3523" s="40" t="s">
        <v>47</v>
      </c>
      <c r="F3523" s="40">
        <v>5</v>
      </c>
      <c r="G3523" s="41">
        <v>1919.98</v>
      </c>
      <c r="H3523" s="41">
        <f t="shared" si="432"/>
        <v>9599.9</v>
      </c>
      <c r="I3523" s="42">
        <v>45531.75</v>
      </c>
      <c r="J3523" s="40">
        <v>15</v>
      </c>
      <c r="K3523" s="40" t="s">
        <v>32</v>
      </c>
      <c r="L3523" s="40">
        <v>164</v>
      </c>
      <c r="M3523" s="40">
        <v>128</v>
      </c>
      <c r="N3523" s="40">
        <v>274</v>
      </c>
      <c r="O3523" s="40">
        <v>308</v>
      </c>
      <c r="P3523" s="40">
        <v>10</v>
      </c>
      <c r="Q3523" s="40">
        <v>67</v>
      </c>
      <c r="R3523" s="40" t="str">
        <f t="shared" si="433"/>
        <v xml:space="preserve">3.Senior Citizen </v>
      </c>
      <c r="S3523" s="40" t="s">
        <v>41</v>
      </c>
      <c r="T3523" s="40">
        <v>60138.01</v>
      </c>
      <c r="U3523" s="40" t="s">
        <v>42</v>
      </c>
      <c r="V3523" s="40" t="s">
        <v>34</v>
      </c>
      <c r="W3523" s="43">
        <v>45531</v>
      </c>
      <c r="X3523" s="44">
        <v>0.75</v>
      </c>
      <c r="Y3523" s="41">
        <f t="shared" si="434"/>
        <v>27</v>
      </c>
      <c r="Z3523" s="41">
        <f t="shared" si="435"/>
        <v>27</v>
      </c>
      <c r="AA3523" s="40">
        <f t="shared" si="436"/>
        <v>2024</v>
      </c>
      <c r="AB3523" s="41">
        <f t="shared" si="437"/>
        <v>18</v>
      </c>
      <c r="AC3523" s="41">
        <f t="shared" si="438"/>
        <v>0</v>
      </c>
      <c r="AD3523" s="45">
        <f t="shared" si="439"/>
        <v>0</v>
      </c>
    </row>
    <row r="3524" spans="1:30" x14ac:dyDescent="0.35">
      <c r="A3524" s="32">
        <v>3513</v>
      </c>
      <c r="B3524" s="33">
        <v>8646</v>
      </c>
      <c r="C3524" s="33">
        <v>917</v>
      </c>
      <c r="D3524" s="33" t="s">
        <v>49</v>
      </c>
      <c r="E3524" s="33" t="s">
        <v>47</v>
      </c>
      <c r="F3524" s="33">
        <v>5</v>
      </c>
      <c r="G3524" s="34">
        <v>1696.74</v>
      </c>
      <c r="H3524" s="34">
        <f t="shared" si="432"/>
        <v>8483.7000000000007</v>
      </c>
      <c r="I3524" s="35">
        <v>45309.12222222222</v>
      </c>
      <c r="J3524" s="33">
        <v>19</v>
      </c>
      <c r="K3524" s="33" t="s">
        <v>26</v>
      </c>
      <c r="L3524" s="33">
        <v>278</v>
      </c>
      <c r="M3524" s="33">
        <v>75</v>
      </c>
      <c r="N3524" s="33">
        <v>120</v>
      </c>
      <c r="O3524" s="33">
        <v>200</v>
      </c>
      <c r="P3524" s="33">
        <v>7</v>
      </c>
      <c r="Q3524" s="33">
        <v>34</v>
      </c>
      <c r="R3524" s="33" t="str">
        <f t="shared" si="433"/>
        <v>1.Young age</v>
      </c>
      <c r="S3524" s="33" t="s">
        <v>41</v>
      </c>
      <c r="T3524" s="33">
        <v>99835.83</v>
      </c>
      <c r="U3524" s="33" t="s">
        <v>28</v>
      </c>
      <c r="V3524" s="33" t="s">
        <v>29</v>
      </c>
      <c r="W3524" s="36">
        <v>45309</v>
      </c>
      <c r="X3524" s="37">
        <v>0.12222222222222222</v>
      </c>
      <c r="Y3524" s="34">
        <f t="shared" si="434"/>
        <v>18</v>
      </c>
      <c r="Z3524" s="34">
        <f t="shared" si="435"/>
        <v>18</v>
      </c>
      <c r="AA3524" s="33">
        <f t="shared" si="436"/>
        <v>2024</v>
      </c>
      <c r="AB3524" s="34">
        <f t="shared" si="437"/>
        <v>2</v>
      </c>
      <c r="AC3524" s="34">
        <f t="shared" si="438"/>
        <v>56</v>
      </c>
      <c r="AD3524" s="38">
        <f t="shared" si="439"/>
        <v>0</v>
      </c>
    </row>
    <row r="3525" spans="1:30" x14ac:dyDescent="0.35">
      <c r="A3525" s="39">
        <v>3514</v>
      </c>
      <c r="B3525" s="40">
        <v>5950</v>
      </c>
      <c r="C3525" s="40">
        <v>550</v>
      </c>
      <c r="D3525" s="40" t="s">
        <v>52</v>
      </c>
      <c r="E3525" s="40" t="s">
        <v>47</v>
      </c>
      <c r="F3525" s="40">
        <v>5</v>
      </c>
      <c r="G3525" s="41">
        <v>694.35</v>
      </c>
      <c r="H3525" s="41">
        <f t="shared" si="432"/>
        <v>3471.75</v>
      </c>
      <c r="I3525" s="42">
        <v>45543.366666666669</v>
      </c>
      <c r="J3525" s="40">
        <v>10</v>
      </c>
      <c r="K3525" s="40" t="s">
        <v>32</v>
      </c>
      <c r="L3525" s="40">
        <v>203</v>
      </c>
      <c r="M3525" s="40">
        <v>55</v>
      </c>
      <c r="N3525" s="40">
        <v>261</v>
      </c>
      <c r="O3525" s="40">
        <v>315</v>
      </c>
      <c r="P3525" s="40">
        <v>8</v>
      </c>
      <c r="Q3525" s="40">
        <v>28</v>
      </c>
      <c r="R3525" s="40" t="str">
        <f t="shared" si="433"/>
        <v>1.Young age</v>
      </c>
      <c r="S3525" s="40" t="s">
        <v>41</v>
      </c>
      <c r="T3525" s="40">
        <v>52733.94</v>
      </c>
      <c r="U3525" s="40" t="s">
        <v>37</v>
      </c>
      <c r="V3525" s="40" t="s">
        <v>29</v>
      </c>
      <c r="W3525" s="43">
        <v>45543</v>
      </c>
      <c r="X3525" s="47">
        <v>0.36666666666666664</v>
      </c>
      <c r="Y3525" s="41">
        <f t="shared" si="434"/>
        <v>8</v>
      </c>
      <c r="Z3525" s="41">
        <f t="shared" si="435"/>
        <v>8</v>
      </c>
      <c r="AA3525" s="40">
        <f t="shared" si="436"/>
        <v>2024</v>
      </c>
      <c r="AB3525" s="41">
        <f t="shared" si="437"/>
        <v>8</v>
      </c>
      <c r="AC3525" s="41">
        <f t="shared" si="438"/>
        <v>48</v>
      </c>
      <c r="AD3525" s="45">
        <f t="shared" si="439"/>
        <v>0</v>
      </c>
    </row>
    <row r="3526" spans="1:30" x14ac:dyDescent="0.35">
      <c r="A3526" s="32">
        <v>3515</v>
      </c>
      <c r="B3526" s="33">
        <v>9530</v>
      </c>
      <c r="C3526" s="33">
        <v>154</v>
      </c>
      <c r="D3526" s="33" t="s">
        <v>44</v>
      </c>
      <c r="E3526" s="33" t="s">
        <v>47</v>
      </c>
      <c r="F3526" s="33">
        <v>5</v>
      </c>
      <c r="G3526" s="34">
        <v>1961.66</v>
      </c>
      <c r="H3526" s="34">
        <f t="shared" si="432"/>
        <v>9808.3000000000011</v>
      </c>
      <c r="I3526" s="35">
        <v>45330.928472222222</v>
      </c>
      <c r="J3526" s="33">
        <v>11</v>
      </c>
      <c r="K3526" s="33" t="s">
        <v>40</v>
      </c>
      <c r="L3526" s="33">
        <v>60</v>
      </c>
      <c r="M3526" s="33">
        <v>122</v>
      </c>
      <c r="N3526" s="33">
        <v>143</v>
      </c>
      <c r="O3526" s="33">
        <v>307</v>
      </c>
      <c r="P3526" s="33">
        <v>5</v>
      </c>
      <c r="Q3526" s="33">
        <v>29</v>
      </c>
      <c r="R3526" s="33" t="str">
        <f t="shared" si="433"/>
        <v>1.Young age</v>
      </c>
      <c r="S3526" s="33" t="s">
        <v>46</v>
      </c>
      <c r="T3526" s="33">
        <v>96342.55</v>
      </c>
      <c r="U3526" s="33" t="s">
        <v>33</v>
      </c>
      <c r="V3526" s="33" t="s">
        <v>29</v>
      </c>
      <c r="W3526" s="36">
        <v>45330</v>
      </c>
      <c r="X3526" s="46">
        <v>0.92847222222222225</v>
      </c>
      <c r="Y3526" s="34">
        <f t="shared" si="434"/>
        <v>8</v>
      </c>
      <c r="Z3526" s="34">
        <f t="shared" si="435"/>
        <v>8</v>
      </c>
      <c r="AA3526" s="33">
        <f t="shared" si="436"/>
        <v>2024</v>
      </c>
      <c r="AB3526" s="34">
        <f t="shared" si="437"/>
        <v>22</v>
      </c>
      <c r="AC3526" s="34">
        <f t="shared" si="438"/>
        <v>17</v>
      </c>
      <c r="AD3526" s="38">
        <f t="shared" si="439"/>
        <v>0</v>
      </c>
    </row>
    <row r="3527" spans="1:30" x14ac:dyDescent="0.35">
      <c r="A3527" s="39">
        <v>3516</v>
      </c>
      <c r="B3527" s="40">
        <v>7506</v>
      </c>
      <c r="C3527" s="40">
        <v>293</v>
      </c>
      <c r="D3527" s="40" t="s">
        <v>44</v>
      </c>
      <c r="E3527" s="40" t="s">
        <v>47</v>
      </c>
      <c r="F3527" s="40">
        <v>3</v>
      </c>
      <c r="G3527" s="41">
        <v>1380.85</v>
      </c>
      <c r="H3527" s="41">
        <f t="shared" si="432"/>
        <v>4142.5499999999993</v>
      </c>
      <c r="I3527" s="42">
        <v>45343.319444444445</v>
      </c>
      <c r="J3527" s="40">
        <v>19</v>
      </c>
      <c r="K3527" s="40" t="s">
        <v>26</v>
      </c>
      <c r="L3527" s="40">
        <v>258</v>
      </c>
      <c r="M3527" s="40">
        <v>69</v>
      </c>
      <c r="N3527" s="40">
        <v>247</v>
      </c>
      <c r="O3527" s="40">
        <v>190</v>
      </c>
      <c r="P3527" s="40">
        <v>7</v>
      </c>
      <c r="Q3527" s="40">
        <v>60</v>
      </c>
      <c r="R3527" s="40" t="str">
        <f t="shared" si="433"/>
        <v xml:space="preserve">3.Senior Citizen </v>
      </c>
      <c r="S3527" s="40" t="s">
        <v>41</v>
      </c>
      <c r="T3527" s="40">
        <v>109065.29</v>
      </c>
      <c r="U3527" s="40" t="s">
        <v>37</v>
      </c>
      <c r="V3527" s="40" t="s">
        <v>29</v>
      </c>
      <c r="W3527" s="43">
        <v>45343</v>
      </c>
      <c r="X3527" s="44">
        <v>0.31944444444444442</v>
      </c>
      <c r="Y3527" s="41">
        <f t="shared" si="434"/>
        <v>21</v>
      </c>
      <c r="Z3527" s="41">
        <f t="shared" si="435"/>
        <v>21</v>
      </c>
      <c r="AA3527" s="40">
        <f t="shared" si="436"/>
        <v>2024</v>
      </c>
      <c r="AB3527" s="41">
        <f t="shared" si="437"/>
        <v>7</v>
      </c>
      <c r="AC3527" s="41">
        <f t="shared" si="438"/>
        <v>40</v>
      </c>
      <c r="AD3527" s="45">
        <f t="shared" si="439"/>
        <v>0</v>
      </c>
    </row>
    <row r="3528" spans="1:30" x14ac:dyDescent="0.35">
      <c r="A3528" s="32">
        <v>3517</v>
      </c>
      <c r="B3528" s="33">
        <v>2676</v>
      </c>
      <c r="C3528" s="33">
        <v>252</v>
      </c>
      <c r="D3528" s="33" t="s">
        <v>44</v>
      </c>
      <c r="E3528" s="33" t="s">
        <v>47</v>
      </c>
      <c r="F3528" s="33">
        <v>2</v>
      </c>
      <c r="G3528" s="34">
        <v>519.4</v>
      </c>
      <c r="H3528" s="34">
        <f t="shared" si="432"/>
        <v>1038.8</v>
      </c>
      <c r="I3528" s="35">
        <v>45359.852777777778</v>
      </c>
      <c r="J3528" s="33">
        <v>6</v>
      </c>
      <c r="K3528" s="33" t="s">
        <v>36</v>
      </c>
      <c r="L3528" s="33">
        <v>381</v>
      </c>
      <c r="M3528" s="33">
        <v>136</v>
      </c>
      <c r="N3528" s="33">
        <v>229</v>
      </c>
      <c r="O3528" s="33">
        <v>357</v>
      </c>
      <c r="P3528" s="33">
        <v>8</v>
      </c>
      <c r="Q3528" s="33">
        <v>39</v>
      </c>
      <c r="R3528" s="33" t="str">
        <f t="shared" si="433"/>
        <v>2.Middle age</v>
      </c>
      <c r="S3528" s="33" t="s">
        <v>46</v>
      </c>
      <c r="T3528" s="33">
        <v>87565.73</v>
      </c>
      <c r="U3528" s="33" t="s">
        <v>42</v>
      </c>
      <c r="V3528" s="33" t="s">
        <v>29</v>
      </c>
      <c r="W3528" s="36">
        <v>45359</v>
      </c>
      <c r="X3528" s="46">
        <v>0.85277777777777775</v>
      </c>
      <c r="Y3528" s="34">
        <f t="shared" si="434"/>
        <v>8</v>
      </c>
      <c r="Z3528" s="34">
        <f t="shared" si="435"/>
        <v>8</v>
      </c>
      <c r="AA3528" s="33">
        <f t="shared" si="436"/>
        <v>2024</v>
      </c>
      <c r="AB3528" s="34">
        <f t="shared" si="437"/>
        <v>20</v>
      </c>
      <c r="AC3528" s="34">
        <f t="shared" si="438"/>
        <v>28</v>
      </c>
      <c r="AD3528" s="38">
        <f t="shared" si="439"/>
        <v>0</v>
      </c>
    </row>
    <row r="3529" spans="1:30" x14ac:dyDescent="0.35">
      <c r="A3529" s="39">
        <v>3518</v>
      </c>
      <c r="B3529" s="40">
        <v>1120</v>
      </c>
      <c r="C3529" s="40">
        <v>155</v>
      </c>
      <c r="D3529" s="40" t="s">
        <v>52</v>
      </c>
      <c r="E3529" s="40" t="s">
        <v>25</v>
      </c>
      <c r="F3529" s="40">
        <v>5</v>
      </c>
      <c r="G3529" s="41">
        <v>681.27</v>
      </c>
      <c r="H3529" s="41">
        <f t="shared" si="432"/>
        <v>3406.35</v>
      </c>
      <c r="I3529" s="42">
        <v>45297.838888888888</v>
      </c>
      <c r="J3529" s="40">
        <v>8</v>
      </c>
      <c r="K3529" s="40" t="s">
        <v>32</v>
      </c>
      <c r="L3529" s="40">
        <v>6</v>
      </c>
      <c r="M3529" s="40">
        <v>97</v>
      </c>
      <c r="N3529" s="40">
        <v>266</v>
      </c>
      <c r="O3529" s="40">
        <v>354</v>
      </c>
      <c r="P3529" s="40">
        <v>3</v>
      </c>
      <c r="Q3529" s="40">
        <v>57</v>
      </c>
      <c r="R3529" s="40" t="str">
        <f t="shared" si="433"/>
        <v>2.Middle age</v>
      </c>
      <c r="S3529" s="40" t="s">
        <v>41</v>
      </c>
      <c r="T3529" s="40">
        <v>25010.82</v>
      </c>
      <c r="U3529" s="40" t="s">
        <v>37</v>
      </c>
      <c r="V3529" s="40" t="s">
        <v>34</v>
      </c>
      <c r="W3529" s="43">
        <v>45297</v>
      </c>
      <c r="X3529" s="47">
        <v>0.83888888888888891</v>
      </c>
      <c r="Y3529" s="41">
        <f t="shared" si="434"/>
        <v>6</v>
      </c>
      <c r="Z3529" s="41">
        <f t="shared" si="435"/>
        <v>6</v>
      </c>
      <c r="AA3529" s="40">
        <f t="shared" si="436"/>
        <v>2024</v>
      </c>
      <c r="AB3529" s="41">
        <f t="shared" si="437"/>
        <v>20</v>
      </c>
      <c r="AC3529" s="41">
        <f t="shared" si="438"/>
        <v>8</v>
      </c>
      <c r="AD3529" s="45">
        <f t="shared" si="439"/>
        <v>0</v>
      </c>
    </row>
    <row r="3530" spans="1:30" x14ac:dyDescent="0.35">
      <c r="A3530" s="32">
        <v>3519</v>
      </c>
      <c r="B3530" s="33">
        <v>9380</v>
      </c>
      <c r="C3530" s="33">
        <v>335</v>
      </c>
      <c r="D3530" s="33" t="s">
        <v>38</v>
      </c>
      <c r="E3530" s="33" t="s">
        <v>25</v>
      </c>
      <c r="F3530" s="33">
        <v>2</v>
      </c>
      <c r="G3530" s="34">
        <v>1426.16</v>
      </c>
      <c r="H3530" s="34">
        <f t="shared" si="432"/>
        <v>2852.32</v>
      </c>
      <c r="I3530" s="35">
        <v>45322.120833333334</v>
      </c>
      <c r="J3530" s="33">
        <v>11</v>
      </c>
      <c r="K3530" s="33" t="s">
        <v>40</v>
      </c>
      <c r="L3530" s="33">
        <v>352</v>
      </c>
      <c r="M3530" s="33">
        <v>72</v>
      </c>
      <c r="N3530" s="33">
        <v>160</v>
      </c>
      <c r="O3530" s="33">
        <v>149</v>
      </c>
      <c r="P3530" s="33">
        <v>7</v>
      </c>
      <c r="Q3530" s="33">
        <v>61</v>
      </c>
      <c r="R3530" s="33" t="str">
        <f t="shared" si="433"/>
        <v xml:space="preserve">3.Senior Citizen </v>
      </c>
      <c r="S3530" s="33" t="s">
        <v>46</v>
      </c>
      <c r="T3530" s="33">
        <v>59829.98</v>
      </c>
      <c r="U3530" s="33" t="s">
        <v>37</v>
      </c>
      <c r="V3530" s="33" t="s">
        <v>50</v>
      </c>
      <c r="W3530" s="36">
        <v>45322</v>
      </c>
      <c r="X3530" s="37">
        <v>0.12083333333333333</v>
      </c>
      <c r="Y3530" s="34">
        <f t="shared" si="434"/>
        <v>31</v>
      </c>
      <c r="Z3530" s="34">
        <f t="shared" si="435"/>
        <v>31</v>
      </c>
      <c r="AA3530" s="33">
        <f t="shared" si="436"/>
        <v>2024</v>
      </c>
      <c r="AB3530" s="34">
        <f t="shared" si="437"/>
        <v>2</v>
      </c>
      <c r="AC3530" s="34">
        <f t="shared" si="438"/>
        <v>54</v>
      </c>
      <c r="AD3530" s="38">
        <f t="shared" si="439"/>
        <v>0</v>
      </c>
    </row>
    <row r="3531" spans="1:30" x14ac:dyDescent="0.35">
      <c r="A3531" s="39">
        <v>3520</v>
      </c>
      <c r="B3531" s="40">
        <v>7131</v>
      </c>
      <c r="C3531" s="40">
        <v>287</v>
      </c>
      <c r="D3531" s="40" t="s">
        <v>39</v>
      </c>
      <c r="E3531" s="40" t="s">
        <v>47</v>
      </c>
      <c r="F3531" s="40">
        <v>2</v>
      </c>
      <c r="G3531" s="41">
        <v>1006.48</v>
      </c>
      <c r="H3531" s="41">
        <f t="shared" si="432"/>
        <v>2012.96</v>
      </c>
      <c r="I3531" s="42">
        <v>45309.295138888891</v>
      </c>
      <c r="J3531" s="40">
        <v>4</v>
      </c>
      <c r="K3531" s="40" t="s">
        <v>26</v>
      </c>
      <c r="L3531" s="40">
        <v>165</v>
      </c>
      <c r="M3531" s="40">
        <v>76</v>
      </c>
      <c r="N3531" s="40">
        <v>180</v>
      </c>
      <c r="O3531" s="40">
        <v>139</v>
      </c>
      <c r="P3531" s="40">
        <v>10</v>
      </c>
      <c r="Q3531" s="40">
        <v>46</v>
      </c>
      <c r="R3531" s="40" t="str">
        <f t="shared" si="433"/>
        <v>2.Middle age</v>
      </c>
      <c r="S3531" s="40" t="s">
        <v>41</v>
      </c>
      <c r="T3531" s="40">
        <v>78454.89</v>
      </c>
      <c r="U3531" s="40" t="s">
        <v>28</v>
      </c>
      <c r="V3531" s="40" t="s">
        <v>34</v>
      </c>
      <c r="W3531" s="43">
        <v>45309</v>
      </c>
      <c r="X3531" s="44">
        <v>0.2951388888888889</v>
      </c>
      <c r="Y3531" s="41">
        <f t="shared" si="434"/>
        <v>18</v>
      </c>
      <c r="Z3531" s="41">
        <f t="shared" si="435"/>
        <v>18</v>
      </c>
      <c r="AA3531" s="40">
        <f t="shared" si="436"/>
        <v>2024</v>
      </c>
      <c r="AB3531" s="41">
        <f t="shared" si="437"/>
        <v>7</v>
      </c>
      <c r="AC3531" s="41">
        <f t="shared" si="438"/>
        <v>5</v>
      </c>
      <c r="AD3531" s="45">
        <f t="shared" si="439"/>
        <v>0</v>
      </c>
    </row>
    <row r="3532" spans="1:30" x14ac:dyDescent="0.35">
      <c r="A3532" s="32">
        <v>3521</v>
      </c>
      <c r="B3532" s="33">
        <v>5631</v>
      </c>
      <c r="C3532" s="33">
        <v>136</v>
      </c>
      <c r="D3532" s="33" t="s">
        <v>24</v>
      </c>
      <c r="E3532" s="33" t="s">
        <v>47</v>
      </c>
      <c r="F3532" s="33">
        <v>2</v>
      </c>
      <c r="G3532" s="34">
        <v>1501.91</v>
      </c>
      <c r="H3532" s="34">
        <f t="shared" si="432"/>
        <v>3003.82</v>
      </c>
      <c r="I3532" s="35">
        <v>45409.601388888892</v>
      </c>
      <c r="J3532" s="33">
        <v>14</v>
      </c>
      <c r="K3532" s="33" t="s">
        <v>36</v>
      </c>
      <c r="L3532" s="33">
        <v>437</v>
      </c>
      <c r="M3532" s="33">
        <v>127</v>
      </c>
      <c r="N3532" s="33">
        <v>233</v>
      </c>
      <c r="O3532" s="33">
        <v>336</v>
      </c>
      <c r="P3532" s="33">
        <v>9</v>
      </c>
      <c r="Q3532" s="33">
        <v>30</v>
      </c>
      <c r="R3532" s="33" t="str">
        <f t="shared" si="433"/>
        <v>1.Young age</v>
      </c>
      <c r="S3532" s="33" t="s">
        <v>41</v>
      </c>
      <c r="T3532" s="33">
        <v>25565.05</v>
      </c>
      <c r="U3532" s="33" t="s">
        <v>28</v>
      </c>
      <c r="V3532" s="33" t="s">
        <v>29</v>
      </c>
      <c r="W3532" s="36">
        <v>45409</v>
      </c>
      <c r="X3532" s="37">
        <v>0.60138888888888886</v>
      </c>
      <c r="Y3532" s="34">
        <f t="shared" si="434"/>
        <v>27</v>
      </c>
      <c r="Z3532" s="34">
        <f t="shared" si="435"/>
        <v>27</v>
      </c>
      <c r="AA3532" s="33">
        <f t="shared" si="436"/>
        <v>2024</v>
      </c>
      <c r="AB3532" s="34">
        <f t="shared" si="437"/>
        <v>14</v>
      </c>
      <c r="AC3532" s="34">
        <f t="shared" si="438"/>
        <v>26</v>
      </c>
      <c r="AD3532" s="38">
        <f t="shared" si="439"/>
        <v>0</v>
      </c>
    </row>
    <row r="3533" spans="1:30" x14ac:dyDescent="0.35">
      <c r="A3533" s="39">
        <v>3522</v>
      </c>
      <c r="B3533" s="40">
        <v>5890</v>
      </c>
      <c r="C3533" s="40">
        <v>581</v>
      </c>
      <c r="D3533" s="40" t="s">
        <v>38</v>
      </c>
      <c r="E3533" s="40" t="s">
        <v>25</v>
      </c>
      <c r="F3533" s="40">
        <v>2</v>
      </c>
      <c r="G3533" s="41">
        <v>1523.36</v>
      </c>
      <c r="H3533" s="41">
        <f t="shared" ref="H3533:H3596" si="440">G3533*F3533</f>
        <v>3046.72</v>
      </c>
      <c r="I3533" s="42">
        <v>45406.26458333333</v>
      </c>
      <c r="J3533" s="40">
        <v>7</v>
      </c>
      <c r="K3533" s="40" t="s">
        <v>45</v>
      </c>
      <c r="L3533" s="40">
        <v>258</v>
      </c>
      <c r="M3533" s="40">
        <v>56</v>
      </c>
      <c r="N3533" s="40">
        <v>164</v>
      </c>
      <c r="O3533" s="40">
        <v>159</v>
      </c>
      <c r="P3533" s="40">
        <v>7</v>
      </c>
      <c r="Q3533" s="40">
        <v>20</v>
      </c>
      <c r="R3533" s="40" t="str">
        <f t="shared" ref="R3533:R3596" si="441">IF(Q3533&lt;=34,"1.Young age",IF(Q3533&gt;=60,"3.Senior Citizen ","2.Middle age"))</f>
        <v>1.Young age</v>
      </c>
      <c r="S3533" s="40" t="s">
        <v>41</v>
      </c>
      <c r="T3533" s="40">
        <v>22970.59</v>
      </c>
      <c r="U3533" s="40" t="s">
        <v>42</v>
      </c>
      <c r="V3533" s="40" t="s">
        <v>29</v>
      </c>
      <c r="W3533" s="43">
        <v>45406</v>
      </c>
      <c r="X3533" s="44">
        <v>0.26458333333333334</v>
      </c>
      <c r="Y3533" s="41">
        <f t="shared" ref="Y3533:Y3596" si="442">DAY(W3533)</f>
        <v>24</v>
      </c>
      <c r="Z3533" s="41">
        <f t="shared" ref="Z3533:Z3596" si="443">VALUE(Y3533)</f>
        <v>24</v>
      </c>
      <c r="AA3533" s="40">
        <f t="shared" ref="AA3533:AA3596" si="444">YEAR(W3533)</f>
        <v>2024</v>
      </c>
      <c r="AB3533" s="41">
        <f t="shared" ref="AB3533:AB3596" si="445">HOUR(X3533)</f>
        <v>6</v>
      </c>
      <c r="AC3533" s="41">
        <f t="shared" ref="AC3533:AC3596" si="446">MINUTE(X3533)</f>
        <v>21</v>
      </c>
      <c r="AD3533" s="45">
        <f t="shared" ref="AD3533:AD3596" si="447">SECOND(X3533)</f>
        <v>0</v>
      </c>
    </row>
    <row r="3534" spans="1:30" x14ac:dyDescent="0.35">
      <c r="A3534" s="32">
        <v>3523</v>
      </c>
      <c r="B3534" s="33">
        <v>2771</v>
      </c>
      <c r="C3534" s="33">
        <v>366</v>
      </c>
      <c r="D3534" s="33" t="s">
        <v>31</v>
      </c>
      <c r="E3534" s="33" t="s">
        <v>25</v>
      </c>
      <c r="F3534" s="33">
        <v>3</v>
      </c>
      <c r="G3534" s="34">
        <v>1755.36</v>
      </c>
      <c r="H3534" s="34">
        <f t="shared" si="440"/>
        <v>5266.08</v>
      </c>
      <c r="I3534" s="35">
        <v>45470.415277777778</v>
      </c>
      <c r="J3534" s="33">
        <v>18</v>
      </c>
      <c r="K3534" s="33" t="s">
        <v>40</v>
      </c>
      <c r="L3534" s="33">
        <v>102</v>
      </c>
      <c r="M3534" s="33">
        <v>98</v>
      </c>
      <c r="N3534" s="33">
        <v>172</v>
      </c>
      <c r="O3534" s="33">
        <v>323</v>
      </c>
      <c r="P3534" s="33">
        <v>4</v>
      </c>
      <c r="Q3534" s="33">
        <v>31</v>
      </c>
      <c r="R3534" s="33" t="str">
        <f t="shared" si="441"/>
        <v>1.Young age</v>
      </c>
      <c r="S3534" s="33" t="s">
        <v>46</v>
      </c>
      <c r="T3534" s="33">
        <v>96565.82</v>
      </c>
      <c r="U3534" s="33" t="s">
        <v>42</v>
      </c>
      <c r="V3534" s="33" t="s">
        <v>29</v>
      </c>
      <c r="W3534" s="36">
        <v>45470</v>
      </c>
      <c r="X3534" s="37">
        <v>0.4152777777777778</v>
      </c>
      <c r="Y3534" s="34">
        <f t="shared" si="442"/>
        <v>27</v>
      </c>
      <c r="Z3534" s="34">
        <f t="shared" si="443"/>
        <v>27</v>
      </c>
      <c r="AA3534" s="33">
        <f t="shared" si="444"/>
        <v>2024</v>
      </c>
      <c r="AB3534" s="34">
        <f t="shared" si="445"/>
        <v>9</v>
      </c>
      <c r="AC3534" s="34">
        <f t="shared" si="446"/>
        <v>58</v>
      </c>
      <c r="AD3534" s="38">
        <f t="shared" si="447"/>
        <v>0</v>
      </c>
    </row>
    <row r="3535" spans="1:30" x14ac:dyDescent="0.35">
      <c r="A3535" s="39">
        <v>3524</v>
      </c>
      <c r="B3535" s="40">
        <v>8892</v>
      </c>
      <c r="C3535" s="40">
        <v>267</v>
      </c>
      <c r="D3535" s="40" t="s">
        <v>24</v>
      </c>
      <c r="E3535" s="40" t="s">
        <v>47</v>
      </c>
      <c r="F3535" s="40">
        <v>2</v>
      </c>
      <c r="G3535" s="41">
        <v>636.66999999999996</v>
      </c>
      <c r="H3535" s="41">
        <f t="shared" si="440"/>
        <v>1273.3399999999999</v>
      </c>
      <c r="I3535" s="42">
        <v>45440.078472222223</v>
      </c>
      <c r="J3535" s="40">
        <v>8</v>
      </c>
      <c r="K3535" s="40" t="s">
        <v>26</v>
      </c>
      <c r="L3535" s="40">
        <v>295</v>
      </c>
      <c r="M3535" s="40">
        <v>56</v>
      </c>
      <c r="N3535" s="40">
        <v>243</v>
      </c>
      <c r="O3535" s="40">
        <v>289</v>
      </c>
      <c r="P3535" s="40">
        <v>1</v>
      </c>
      <c r="Q3535" s="40">
        <v>49</v>
      </c>
      <c r="R3535" s="40" t="str">
        <f t="shared" si="441"/>
        <v>2.Middle age</v>
      </c>
      <c r="S3535" s="40" t="s">
        <v>46</v>
      </c>
      <c r="T3535" s="40">
        <v>87351.45</v>
      </c>
      <c r="U3535" s="40" t="s">
        <v>42</v>
      </c>
      <c r="V3535" s="40" t="s">
        <v>29</v>
      </c>
      <c r="W3535" s="43">
        <v>45440</v>
      </c>
      <c r="X3535" s="44">
        <v>7.8472222222222221E-2</v>
      </c>
      <c r="Y3535" s="41">
        <f t="shared" si="442"/>
        <v>28</v>
      </c>
      <c r="Z3535" s="41">
        <f t="shared" si="443"/>
        <v>28</v>
      </c>
      <c r="AA3535" s="40">
        <f t="shared" si="444"/>
        <v>2024</v>
      </c>
      <c r="AB3535" s="41">
        <f t="shared" si="445"/>
        <v>1</v>
      </c>
      <c r="AC3535" s="41">
        <f t="shared" si="446"/>
        <v>53</v>
      </c>
      <c r="AD3535" s="45">
        <f t="shared" si="447"/>
        <v>0</v>
      </c>
    </row>
    <row r="3536" spans="1:30" x14ac:dyDescent="0.35">
      <c r="A3536" s="32">
        <v>3525</v>
      </c>
      <c r="B3536" s="33">
        <v>2045</v>
      </c>
      <c r="C3536" s="33">
        <v>822</v>
      </c>
      <c r="D3536" s="33" t="s">
        <v>44</v>
      </c>
      <c r="E3536" s="33" t="s">
        <v>47</v>
      </c>
      <c r="F3536" s="33">
        <v>4</v>
      </c>
      <c r="G3536" s="34">
        <v>1985.8</v>
      </c>
      <c r="H3536" s="34">
        <f t="shared" si="440"/>
        <v>7943.2</v>
      </c>
      <c r="I3536" s="35">
        <v>45318.317361111112</v>
      </c>
      <c r="J3536" s="33">
        <v>6</v>
      </c>
      <c r="K3536" s="33" t="s">
        <v>40</v>
      </c>
      <c r="L3536" s="33">
        <v>125</v>
      </c>
      <c r="M3536" s="33">
        <v>96</v>
      </c>
      <c r="N3536" s="33">
        <v>281</v>
      </c>
      <c r="O3536" s="33">
        <v>208</v>
      </c>
      <c r="P3536" s="33">
        <v>2</v>
      </c>
      <c r="Q3536" s="33">
        <v>34</v>
      </c>
      <c r="R3536" s="33" t="str">
        <f t="shared" si="441"/>
        <v>1.Young age</v>
      </c>
      <c r="S3536" s="33" t="s">
        <v>27</v>
      </c>
      <c r="T3536" s="33">
        <v>58563.37</v>
      </c>
      <c r="U3536" s="33" t="s">
        <v>42</v>
      </c>
      <c r="V3536" s="33" t="s">
        <v>50</v>
      </c>
      <c r="W3536" s="36">
        <v>45318</v>
      </c>
      <c r="X3536" s="37">
        <v>0.31736111111111109</v>
      </c>
      <c r="Y3536" s="34">
        <f t="shared" si="442"/>
        <v>27</v>
      </c>
      <c r="Z3536" s="34">
        <f t="shared" si="443"/>
        <v>27</v>
      </c>
      <c r="AA3536" s="33">
        <f t="shared" si="444"/>
        <v>2024</v>
      </c>
      <c r="AB3536" s="34">
        <f t="shared" si="445"/>
        <v>7</v>
      </c>
      <c r="AC3536" s="34">
        <f t="shared" si="446"/>
        <v>37</v>
      </c>
      <c r="AD3536" s="38">
        <f t="shared" si="447"/>
        <v>0</v>
      </c>
    </row>
    <row r="3537" spans="1:30" x14ac:dyDescent="0.35">
      <c r="A3537" s="39">
        <v>3526</v>
      </c>
      <c r="B3537" s="40">
        <v>6509</v>
      </c>
      <c r="C3537" s="40">
        <v>578</v>
      </c>
      <c r="D3537" s="40" t="s">
        <v>51</v>
      </c>
      <c r="E3537" s="40" t="s">
        <v>47</v>
      </c>
      <c r="F3537" s="40">
        <v>2</v>
      </c>
      <c r="G3537" s="41">
        <v>189.12</v>
      </c>
      <c r="H3537" s="41">
        <f t="shared" si="440"/>
        <v>378.24</v>
      </c>
      <c r="I3537" s="42">
        <v>45302.330555555556</v>
      </c>
      <c r="J3537" s="40">
        <v>14</v>
      </c>
      <c r="K3537" s="40" t="s">
        <v>32</v>
      </c>
      <c r="L3537" s="40">
        <v>159</v>
      </c>
      <c r="M3537" s="40">
        <v>102</v>
      </c>
      <c r="N3537" s="40">
        <v>102</v>
      </c>
      <c r="O3537" s="40">
        <v>426</v>
      </c>
      <c r="P3537" s="40">
        <v>4</v>
      </c>
      <c r="Q3537" s="40">
        <v>50</v>
      </c>
      <c r="R3537" s="40" t="str">
        <f t="shared" si="441"/>
        <v>2.Middle age</v>
      </c>
      <c r="S3537" s="40" t="s">
        <v>46</v>
      </c>
      <c r="T3537" s="40">
        <v>74914.850000000006</v>
      </c>
      <c r="U3537" s="40" t="s">
        <v>42</v>
      </c>
      <c r="V3537" s="40" t="s">
        <v>34</v>
      </c>
      <c r="W3537" s="43">
        <v>45302</v>
      </c>
      <c r="X3537" s="47">
        <v>0.33055555555555555</v>
      </c>
      <c r="Y3537" s="41">
        <f t="shared" si="442"/>
        <v>11</v>
      </c>
      <c r="Z3537" s="41">
        <f t="shared" si="443"/>
        <v>11</v>
      </c>
      <c r="AA3537" s="40">
        <f t="shared" si="444"/>
        <v>2024</v>
      </c>
      <c r="AB3537" s="41">
        <f t="shared" si="445"/>
        <v>7</v>
      </c>
      <c r="AC3537" s="41">
        <f t="shared" si="446"/>
        <v>56</v>
      </c>
      <c r="AD3537" s="45">
        <f t="shared" si="447"/>
        <v>0</v>
      </c>
    </row>
    <row r="3538" spans="1:30" x14ac:dyDescent="0.35">
      <c r="A3538" s="32">
        <v>3527</v>
      </c>
      <c r="B3538" s="33">
        <v>5529</v>
      </c>
      <c r="C3538" s="33">
        <v>546</v>
      </c>
      <c r="D3538" s="33" t="s">
        <v>31</v>
      </c>
      <c r="E3538" s="33" t="s">
        <v>25</v>
      </c>
      <c r="F3538" s="33">
        <v>5</v>
      </c>
      <c r="G3538" s="34">
        <v>851.98</v>
      </c>
      <c r="H3538" s="34">
        <f t="shared" si="440"/>
        <v>4259.8999999999996</v>
      </c>
      <c r="I3538" s="35">
        <v>45505.518055555556</v>
      </c>
      <c r="J3538" s="33">
        <v>9</v>
      </c>
      <c r="K3538" s="33" t="s">
        <v>40</v>
      </c>
      <c r="L3538" s="33">
        <v>452</v>
      </c>
      <c r="M3538" s="33">
        <v>75</v>
      </c>
      <c r="N3538" s="33">
        <v>272</v>
      </c>
      <c r="O3538" s="33">
        <v>275</v>
      </c>
      <c r="P3538" s="33">
        <v>4</v>
      </c>
      <c r="Q3538" s="33">
        <v>69</v>
      </c>
      <c r="R3538" s="33" t="str">
        <f t="shared" si="441"/>
        <v xml:space="preserve">3.Senior Citizen </v>
      </c>
      <c r="S3538" s="33" t="s">
        <v>41</v>
      </c>
      <c r="T3538" s="33">
        <v>63615.99</v>
      </c>
      <c r="U3538" s="33" t="s">
        <v>33</v>
      </c>
      <c r="V3538" s="33" t="s">
        <v>43</v>
      </c>
      <c r="W3538" s="36">
        <v>45505</v>
      </c>
      <c r="X3538" s="46">
        <v>0.5180555555555556</v>
      </c>
      <c r="Y3538" s="34">
        <f t="shared" si="442"/>
        <v>1</v>
      </c>
      <c r="Z3538" s="34">
        <f t="shared" si="443"/>
        <v>1</v>
      </c>
      <c r="AA3538" s="33">
        <f t="shared" si="444"/>
        <v>2024</v>
      </c>
      <c r="AB3538" s="34">
        <f t="shared" si="445"/>
        <v>12</v>
      </c>
      <c r="AC3538" s="34">
        <f t="shared" si="446"/>
        <v>26</v>
      </c>
      <c r="AD3538" s="38">
        <f t="shared" si="447"/>
        <v>0</v>
      </c>
    </row>
    <row r="3539" spans="1:30" x14ac:dyDescent="0.35">
      <c r="A3539" s="39">
        <v>3528</v>
      </c>
      <c r="B3539" s="40">
        <v>6327</v>
      </c>
      <c r="C3539" s="40">
        <v>218</v>
      </c>
      <c r="D3539" s="40" t="s">
        <v>44</v>
      </c>
      <c r="E3539" s="40" t="s">
        <v>25</v>
      </c>
      <c r="F3539" s="40">
        <v>4</v>
      </c>
      <c r="G3539" s="41">
        <v>1523.96</v>
      </c>
      <c r="H3539" s="41">
        <f t="shared" si="440"/>
        <v>6095.84</v>
      </c>
      <c r="I3539" s="42">
        <v>45294.1</v>
      </c>
      <c r="J3539" s="40">
        <v>17</v>
      </c>
      <c r="K3539" s="40" t="s">
        <v>40</v>
      </c>
      <c r="L3539" s="40">
        <v>493</v>
      </c>
      <c r="M3539" s="40">
        <v>102</v>
      </c>
      <c r="N3539" s="40">
        <v>125</v>
      </c>
      <c r="O3539" s="40">
        <v>405</v>
      </c>
      <c r="P3539" s="40">
        <v>4</v>
      </c>
      <c r="Q3539" s="40">
        <v>41</v>
      </c>
      <c r="R3539" s="40" t="str">
        <f t="shared" si="441"/>
        <v>2.Middle age</v>
      </c>
      <c r="S3539" s="40" t="s">
        <v>46</v>
      </c>
      <c r="T3539" s="40">
        <v>50602.080000000002</v>
      </c>
      <c r="U3539" s="40" t="s">
        <v>33</v>
      </c>
      <c r="V3539" s="40" t="s">
        <v>34</v>
      </c>
      <c r="W3539" s="43">
        <v>45294</v>
      </c>
      <c r="X3539" s="47">
        <v>0.1</v>
      </c>
      <c r="Y3539" s="41">
        <f t="shared" si="442"/>
        <v>3</v>
      </c>
      <c r="Z3539" s="41">
        <f t="shared" si="443"/>
        <v>3</v>
      </c>
      <c r="AA3539" s="40">
        <f t="shared" si="444"/>
        <v>2024</v>
      </c>
      <c r="AB3539" s="41">
        <f t="shared" si="445"/>
        <v>2</v>
      </c>
      <c r="AC3539" s="41">
        <f t="shared" si="446"/>
        <v>24</v>
      </c>
      <c r="AD3539" s="45">
        <f t="shared" si="447"/>
        <v>0</v>
      </c>
    </row>
    <row r="3540" spans="1:30" x14ac:dyDescent="0.35">
      <c r="A3540" s="32">
        <v>3529</v>
      </c>
      <c r="B3540" s="33">
        <v>5536</v>
      </c>
      <c r="C3540" s="33">
        <v>606</v>
      </c>
      <c r="D3540" s="33" t="s">
        <v>51</v>
      </c>
      <c r="E3540" s="33" t="s">
        <v>25</v>
      </c>
      <c r="F3540" s="33">
        <v>2</v>
      </c>
      <c r="G3540" s="34">
        <v>1058.74</v>
      </c>
      <c r="H3540" s="34">
        <f t="shared" si="440"/>
        <v>2117.48</v>
      </c>
      <c r="I3540" s="35">
        <v>45405.149305555555</v>
      </c>
      <c r="J3540" s="33">
        <v>20</v>
      </c>
      <c r="K3540" s="33" t="s">
        <v>26</v>
      </c>
      <c r="L3540" s="33">
        <v>18</v>
      </c>
      <c r="M3540" s="33">
        <v>55</v>
      </c>
      <c r="N3540" s="33">
        <v>134</v>
      </c>
      <c r="O3540" s="33">
        <v>487</v>
      </c>
      <c r="P3540" s="33">
        <v>3</v>
      </c>
      <c r="Q3540" s="33">
        <v>59</v>
      </c>
      <c r="R3540" s="33" t="str">
        <f t="shared" si="441"/>
        <v>2.Middle age</v>
      </c>
      <c r="S3540" s="33" t="s">
        <v>41</v>
      </c>
      <c r="T3540" s="33">
        <v>42782.5</v>
      </c>
      <c r="U3540" s="33" t="s">
        <v>33</v>
      </c>
      <c r="V3540" s="33" t="s">
        <v>43</v>
      </c>
      <c r="W3540" s="36">
        <v>45405</v>
      </c>
      <c r="X3540" s="37">
        <v>0.14930555555555555</v>
      </c>
      <c r="Y3540" s="34">
        <f t="shared" si="442"/>
        <v>23</v>
      </c>
      <c r="Z3540" s="34">
        <f t="shared" si="443"/>
        <v>23</v>
      </c>
      <c r="AA3540" s="33">
        <f t="shared" si="444"/>
        <v>2024</v>
      </c>
      <c r="AB3540" s="34">
        <f t="shared" si="445"/>
        <v>3</v>
      </c>
      <c r="AC3540" s="34">
        <f t="shared" si="446"/>
        <v>35</v>
      </c>
      <c r="AD3540" s="38">
        <f t="shared" si="447"/>
        <v>0</v>
      </c>
    </row>
    <row r="3541" spans="1:30" x14ac:dyDescent="0.35">
      <c r="A3541" s="39">
        <v>3530</v>
      </c>
      <c r="B3541" s="40">
        <v>5278</v>
      </c>
      <c r="C3541" s="40">
        <v>141</v>
      </c>
      <c r="D3541" s="40" t="s">
        <v>49</v>
      </c>
      <c r="E3541" s="40" t="s">
        <v>25</v>
      </c>
      <c r="F3541" s="40">
        <v>1</v>
      </c>
      <c r="G3541" s="41">
        <v>610.66999999999996</v>
      </c>
      <c r="H3541" s="41">
        <f t="shared" si="440"/>
        <v>610.66999999999996</v>
      </c>
      <c r="I3541" s="42">
        <v>45525.783333333333</v>
      </c>
      <c r="J3541" s="40">
        <v>16</v>
      </c>
      <c r="K3541" s="40" t="s">
        <v>26</v>
      </c>
      <c r="L3541" s="40">
        <v>265</v>
      </c>
      <c r="M3541" s="40">
        <v>106</v>
      </c>
      <c r="N3541" s="40">
        <v>217</v>
      </c>
      <c r="O3541" s="40">
        <v>270</v>
      </c>
      <c r="P3541" s="40">
        <v>8</v>
      </c>
      <c r="Q3541" s="40">
        <v>21</v>
      </c>
      <c r="R3541" s="40" t="str">
        <f t="shared" si="441"/>
        <v>1.Young age</v>
      </c>
      <c r="S3541" s="40" t="s">
        <v>41</v>
      </c>
      <c r="T3541" s="40">
        <v>111017.91</v>
      </c>
      <c r="U3541" s="40" t="s">
        <v>42</v>
      </c>
      <c r="V3541" s="40" t="s">
        <v>29</v>
      </c>
      <c r="W3541" s="43">
        <v>45525</v>
      </c>
      <c r="X3541" s="44">
        <v>0.78333333333333333</v>
      </c>
      <c r="Y3541" s="41">
        <f t="shared" si="442"/>
        <v>21</v>
      </c>
      <c r="Z3541" s="41">
        <f t="shared" si="443"/>
        <v>21</v>
      </c>
      <c r="AA3541" s="40">
        <f t="shared" si="444"/>
        <v>2024</v>
      </c>
      <c r="AB3541" s="41">
        <f t="shared" si="445"/>
        <v>18</v>
      </c>
      <c r="AC3541" s="41">
        <f t="shared" si="446"/>
        <v>48</v>
      </c>
      <c r="AD3541" s="45">
        <f t="shared" si="447"/>
        <v>0</v>
      </c>
    </row>
    <row r="3542" spans="1:30" x14ac:dyDescent="0.35">
      <c r="A3542" s="32">
        <v>3531</v>
      </c>
      <c r="B3542" s="33">
        <v>5895</v>
      </c>
      <c r="C3542" s="33">
        <v>552</v>
      </c>
      <c r="D3542" s="33" t="s">
        <v>31</v>
      </c>
      <c r="E3542" s="33" t="s">
        <v>25</v>
      </c>
      <c r="F3542" s="33">
        <v>5</v>
      </c>
      <c r="G3542" s="34">
        <v>526.76</v>
      </c>
      <c r="H3542" s="34">
        <f t="shared" si="440"/>
        <v>2633.8</v>
      </c>
      <c r="I3542" s="35">
        <v>45525.070138888892</v>
      </c>
      <c r="J3542" s="33">
        <v>3</v>
      </c>
      <c r="K3542" s="33" t="s">
        <v>45</v>
      </c>
      <c r="L3542" s="33">
        <v>112</v>
      </c>
      <c r="M3542" s="33">
        <v>60</v>
      </c>
      <c r="N3542" s="33">
        <v>221</v>
      </c>
      <c r="O3542" s="33">
        <v>277</v>
      </c>
      <c r="P3542" s="33">
        <v>10</v>
      </c>
      <c r="Q3542" s="33">
        <v>51</v>
      </c>
      <c r="R3542" s="33" t="str">
        <f t="shared" si="441"/>
        <v>2.Middle age</v>
      </c>
      <c r="S3542" s="33" t="s">
        <v>41</v>
      </c>
      <c r="T3542" s="33">
        <v>118390.61</v>
      </c>
      <c r="U3542" s="33" t="s">
        <v>33</v>
      </c>
      <c r="V3542" s="33" t="s">
        <v>34</v>
      </c>
      <c r="W3542" s="36">
        <v>45525</v>
      </c>
      <c r="X3542" s="37">
        <v>7.013888888888889E-2</v>
      </c>
      <c r="Y3542" s="34">
        <f t="shared" si="442"/>
        <v>21</v>
      </c>
      <c r="Z3542" s="34">
        <f t="shared" si="443"/>
        <v>21</v>
      </c>
      <c r="AA3542" s="33">
        <f t="shared" si="444"/>
        <v>2024</v>
      </c>
      <c r="AB3542" s="34">
        <f t="shared" si="445"/>
        <v>1</v>
      </c>
      <c r="AC3542" s="34">
        <f t="shared" si="446"/>
        <v>41</v>
      </c>
      <c r="AD3542" s="38">
        <f t="shared" si="447"/>
        <v>0</v>
      </c>
    </row>
    <row r="3543" spans="1:30" x14ac:dyDescent="0.35">
      <c r="A3543" s="39">
        <v>3532</v>
      </c>
      <c r="B3543" s="40">
        <v>4086</v>
      </c>
      <c r="C3543" s="40">
        <v>465</v>
      </c>
      <c r="D3543" s="40" t="s">
        <v>51</v>
      </c>
      <c r="E3543" s="40" t="s">
        <v>25</v>
      </c>
      <c r="F3543" s="40">
        <v>1</v>
      </c>
      <c r="G3543" s="41">
        <v>1509.88</v>
      </c>
      <c r="H3543" s="41">
        <f t="shared" si="440"/>
        <v>1509.88</v>
      </c>
      <c r="I3543" s="42">
        <v>45506.040972222225</v>
      </c>
      <c r="J3543" s="40">
        <v>2</v>
      </c>
      <c r="K3543" s="40" t="s">
        <v>45</v>
      </c>
      <c r="L3543" s="40">
        <v>188</v>
      </c>
      <c r="M3543" s="40">
        <v>69</v>
      </c>
      <c r="N3543" s="40">
        <v>118</v>
      </c>
      <c r="O3543" s="40">
        <v>199</v>
      </c>
      <c r="P3543" s="40">
        <v>9</v>
      </c>
      <c r="Q3543" s="40">
        <v>31</v>
      </c>
      <c r="R3543" s="40" t="str">
        <f t="shared" si="441"/>
        <v>1.Young age</v>
      </c>
      <c r="S3543" s="40" t="s">
        <v>41</v>
      </c>
      <c r="T3543" s="40">
        <v>78610.61</v>
      </c>
      <c r="U3543" s="40" t="s">
        <v>37</v>
      </c>
      <c r="V3543" s="40" t="s">
        <v>29</v>
      </c>
      <c r="W3543" s="43">
        <v>45506</v>
      </c>
      <c r="X3543" s="47">
        <v>4.0972222222222222E-2</v>
      </c>
      <c r="Y3543" s="41">
        <f t="shared" si="442"/>
        <v>2</v>
      </c>
      <c r="Z3543" s="41">
        <f t="shared" si="443"/>
        <v>2</v>
      </c>
      <c r="AA3543" s="40">
        <f t="shared" si="444"/>
        <v>2024</v>
      </c>
      <c r="AB3543" s="41">
        <f t="shared" si="445"/>
        <v>0</v>
      </c>
      <c r="AC3543" s="41">
        <f t="shared" si="446"/>
        <v>59</v>
      </c>
      <c r="AD3543" s="45">
        <f t="shared" si="447"/>
        <v>0</v>
      </c>
    </row>
    <row r="3544" spans="1:30" x14ac:dyDescent="0.35">
      <c r="A3544" s="32">
        <v>3533</v>
      </c>
      <c r="B3544" s="33">
        <v>3456</v>
      </c>
      <c r="C3544" s="33">
        <v>826</v>
      </c>
      <c r="D3544" s="33" t="s">
        <v>31</v>
      </c>
      <c r="E3544" s="33" t="s">
        <v>25</v>
      </c>
      <c r="F3544" s="33">
        <v>3</v>
      </c>
      <c r="G3544" s="34">
        <v>1725.93</v>
      </c>
      <c r="H3544" s="34">
        <f t="shared" si="440"/>
        <v>5177.79</v>
      </c>
      <c r="I3544" s="35">
        <v>45312.526388888888</v>
      </c>
      <c r="J3544" s="33">
        <v>2</v>
      </c>
      <c r="K3544" s="33" t="s">
        <v>45</v>
      </c>
      <c r="L3544" s="33">
        <v>138</v>
      </c>
      <c r="M3544" s="33">
        <v>88</v>
      </c>
      <c r="N3544" s="33">
        <v>134</v>
      </c>
      <c r="O3544" s="33">
        <v>410</v>
      </c>
      <c r="P3544" s="33">
        <v>9</v>
      </c>
      <c r="Q3544" s="33">
        <v>68</v>
      </c>
      <c r="R3544" s="33" t="str">
        <f t="shared" si="441"/>
        <v xml:space="preserve">3.Senior Citizen </v>
      </c>
      <c r="S3544" s="33" t="s">
        <v>27</v>
      </c>
      <c r="T3544" s="33">
        <v>42587.7</v>
      </c>
      <c r="U3544" s="33" t="s">
        <v>33</v>
      </c>
      <c r="V3544" s="33" t="s">
        <v>50</v>
      </c>
      <c r="W3544" s="36">
        <v>45312</v>
      </c>
      <c r="X3544" s="37">
        <v>0.52638888888888891</v>
      </c>
      <c r="Y3544" s="34">
        <f t="shared" si="442"/>
        <v>21</v>
      </c>
      <c r="Z3544" s="34">
        <f t="shared" si="443"/>
        <v>21</v>
      </c>
      <c r="AA3544" s="33">
        <f t="shared" si="444"/>
        <v>2024</v>
      </c>
      <c r="AB3544" s="34">
        <f t="shared" si="445"/>
        <v>12</v>
      </c>
      <c r="AC3544" s="34">
        <f t="shared" si="446"/>
        <v>38</v>
      </c>
      <c r="AD3544" s="38">
        <f t="shared" si="447"/>
        <v>0</v>
      </c>
    </row>
    <row r="3545" spans="1:30" x14ac:dyDescent="0.35">
      <c r="A3545" s="39">
        <v>3534</v>
      </c>
      <c r="B3545" s="40">
        <v>9475</v>
      </c>
      <c r="C3545" s="40">
        <v>674</v>
      </c>
      <c r="D3545" s="40" t="s">
        <v>52</v>
      </c>
      <c r="E3545" s="40" t="s">
        <v>25</v>
      </c>
      <c r="F3545" s="40">
        <v>5</v>
      </c>
      <c r="G3545" s="41">
        <v>1742.94</v>
      </c>
      <c r="H3545" s="41">
        <f t="shared" si="440"/>
        <v>8714.7000000000007</v>
      </c>
      <c r="I3545" s="42">
        <v>45364.033333333333</v>
      </c>
      <c r="J3545" s="40">
        <v>3</v>
      </c>
      <c r="K3545" s="40" t="s">
        <v>32</v>
      </c>
      <c r="L3545" s="40">
        <v>324</v>
      </c>
      <c r="M3545" s="40">
        <v>65</v>
      </c>
      <c r="N3545" s="40">
        <v>213</v>
      </c>
      <c r="O3545" s="40">
        <v>237</v>
      </c>
      <c r="P3545" s="40">
        <v>3</v>
      </c>
      <c r="Q3545" s="40">
        <v>46</v>
      </c>
      <c r="R3545" s="40" t="str">
        <f t="shared" si="441"/>
        <v>2.Middle age</v>
      </c>
      <c r="S3545" s="40" t="s">
        <v>46</v>
      </c>
      <c r="T3545" s="40">
        <v>56397.33</v>
      </c>
      <c r="U3545" s="40" t="s">
        <v>33</v>
      </c>
      <c r="V3545" s="40" t="s">
        <v>29</v>
      </c>
      <c r="W3545" s="43">
        <v>45364</v>
      </c>
      <c r="X3545" s="44">
        <v>3.3333333333333333E-2</v>
      </c>
      <c r="Y3545" s="41">
        <f t="shared" si="442"/>
        <v>13</v>
      </c>
      <c r="Z3545" s="41">
        <f t="shared" si="443"/>
        <v>13</v>
      </c>
      <c r="AA3545" s="40">
        <f t="shared" si="444"/>
        <v>2024</v>
      </c>
      <c r="AB3545" s="41">
        <f t="shared" si="445"/>
        <v>0</v>
      </c>
      <c r="AC3545" s="41">
        <f t="shared" si="446"/>
        <v>48</v>
      </c>
      <c r="AD3545" s="45">
        <f t="shared" si="447"/>
        <v>0</v>
      </c>
    </row>
    <row r="3546" spans="1:30" x14ac:dyDescent="0.35">
      <c r="A3546" s="32">
        <v>3535</v>
      </c>
      <c r="B3546" s="33">
        <v>4937</v>
      </c>
      <c r="C3546" s="33">
        <v>596</v>
      </c>
      <c r="D3546" s="33" t="s">
        <v>51</v>
      </c>
      <c r="E3546" s="33" t="s">
        <v>25</v>
      </c>
      <c r="F3546" s="33">
        <v>5</v>
      </c>
      <c r="G3546" s="34">
        <v>1358.79</v>
      </c>
      <c r="H3546" s="34">
        <f t="shared" si="440"/>
        <v>6793.95</v>
      </c>
      <c r="I3546" s="35">
        <v>45522.067361111112</v>
      </c>
      <c r="J3546" s="33">
        <v>15</v>
      </c>
      <c r="K3546" s="33" t="s">
        <v>40</v>
      </c>
      <c r="L3546" s="33">
        <v>417</v>
      </c>
      <c r="M3546" s="33">
        <v>76</v>
      </c>
      <c r="N3546" s="33">
        <v>225</v>
      </c>
      <c r="O3546" s="33">
        <v>289</v>
      </c>
      <c r="P3546" s="33">
        <v>2</v>
      </c>
      <c r="Q3546" s="33">
        <v>35</v>
      </c>
      <c r="R3546" s="33" t="str">
        <f t="shared" si="441"/>
        <v>2.Middle age</v>
      </c>
      <c r="S3546" s="33" t="s">
        <v>41</v>
      </c>
      <c r="T3546" s="33">
        <v>85523.04</v>
      </c>
      <c r="U3546" s="33" t="s">
        <v>37</v>
      </c>
      <c r="V3546" s="33" t="s">
        <v>50</v>
      </c>
      <c r="W3546" s="36">
        <v>45522</v>
      </c>
      <c r="X3546" s="37">
        <v>6.7361111111111108E-2</v>
      </c>
      <c r="Y3546" s="34">
        <f t="shared" si="442"/>
        <v>18</v>
      </c>
      <c r="Z3546" s="34">
        <f t="shared" si="443"/>
        <v>18</v>
      </c>
      <c r="AA3546" s="33">
        <f t="shared" si="444"/>
        <v>2024</v>
      </c>
      <c r="AB3546" s="34">
        <f t="shared" si="445"/>
        <v>1</v>
      </c>
      <c r="AC3546" s="34">
        <f t="shared" si="446"/>
        <v>37</v>
      </c>
      <c r="AD3546" s="38">
        <f t="shared" si="447"/>
        <v>0</v>
      </c>
    </row>
    <row r="3547" spans="1:30" x14ac:dyDescent="0.35">
      <c r="A3547" s="39">
        <v>3536</v>
      </c>
      <c r="B3547" s="40">
        <v>1930</v>
      </c>
      <c r="C3547" s="40">
        <v>568</v>
      </c>
      <c r="D3547" s="40" t="s">
        <v>39</v>
      </c>
      <c r="E3547" s="40" t="s">
        <v>47</v>
      </c>
      <c r="F3547" s="40">
        <v>2</v>
      </c>
      <c r="G3547" s="41">
        <v>431.93</v>
      </c>
      <c r="H3547" s="41">
        <f t="shared" si="440"/>
        <v>863.86</v>
      </c>
      <c r="I3547" s="42">
        <v>45365.645138888889</v>
      </c>
      <c r="J3547" s="40">
        <v>1</v>
      </c>
      <c r="K3547" s="40" t="s">
        <v>45</v>
      </c>
      <c r="L3547" s="40">
        <v>473</v>
      </c>
      <c r="M3547" s="40">
        <v>111</v>
      </c>
      <c r="N3547" s="40">
        <v>278</v>
      </c>
      <c r="O3547" s="40">
        <v>124</v>
      </c>
      <c r="P3547" s="40">
        <v>8</v>
      </c>
      <c r="Q3547" s="40">
        <v>32</v>
      </c>
      <c r="R3547" s="40" t="str">
        <f t="shared" si="441"/>
        <v>1.Young age</v>
      </c>
      <c r="S3547" s="40" t="s">
        <v>27</v>
      </c>
      <c r="T3547" s="40">
        <v>69280.41</v>
      </c>
      <c r="U3547" s="40" t="s">
        <v>42</v>
      </c>
      <c r="V3547" s="40" t="s">
        <v>50</v>
      </c>
      <c r="W3547" s="43">
        <v>45365</v>
      </c>
      <c r="X3547" s="44">
        <v>0.64513888888888893</v>
      </c>
      <c r="Y3547" s="41">
        <f t="shared" si="442"/>
        <v>14</v>
      </c>
      <c r="Z3547" s="41">
        <f t="shared" si="443"/>
        <v>14</v>
      </c>
      <c r="AA3547" s="40">
        <f t="shared" si="444"/>
        <v>2024</v>
      </c>
      <c r="AB3547" s="41">
        <f t="shared" si="445"/>
        <v>15</v>
      </c>
      <c r="AC3547" s="41">
        <f t="shared" si="446"/>
        <v>29</v>
      </c>
      <c r="AD3547" s="45">
        <f t="shared" si="447"/>
        <v>0</v>
      </c>
    </row>
    <row r="3548" spans="1:30" x14ac:dyDescent="0.35">
      <c r="A3548" s="32">
        <v>3537</v>
      </c>
      <c r="B3548" s="33">
        <v>7620</v>
      </c>
      <c r="C3548" s="33">
        <v>604</v>
      </c>
      <c r="D3548" s="33" t="s">
        <v>49</v>
      </c>
      <c r="E3548" s="33" t="s">
        <v>25</v>
      </c>
      <c r="F3548" s="33">
        <v>1</v>
      </c>
      <c r="G3548" s="34">
        <v>1048.69</v>
      </c>
      <c r="H3548" s="34">
        <f t="shared" si="440"/>
        <v>1048.69</v>
      </c>
      <c r="I3548" s="35">
        <v>45501.817361111112</v>
      </c>
      <c r="J3548" s="33">
        <v>15</v>
      </c>
      <c r="K3548" s="33" t="s">
        <v>26</v>
      </c>
      <c r="L3548" s="33">
        <v>142</v>
      </c>
      <c r="M3548" s="33">
        <v>76</v>
      </c>
      <c r="N3548" s="33">
        <v>126</v>
      </c>
      <c r="O3548" s="33">
        <v>317</v>
      </c>
      <c r="P3548" s="33">
        <v>1</v>
      </c>
      <c r="Q3548" s="33">
        <v>27</v>
      </c>
      <c r="R3548" s="33" t="str">
        <f t="shared" si="441"/>
        <v>1.Young age</v>
      </c>
      <c r="S3548" s="33" t="s">
        <v>46</v>
      </c>
      <c r="T3548" s="33">
        <v>27100.91</v>
      </c>
      <c r="U3548" s="33" t="s">
        <v>28</v>
      </c>
      <c r="V3548" s="33" t="s">
        <v>29</v>
      </c>
      <c r="W3548" s="36">
        <v>45501</v>
      </c>
      <c r="X3548" s="37">
        <v>0.81736111111111109</v>
      </c>
      <c r="Y3548" s="34">
        <f t="shared" si="442"/>
        <v>28</v>
      </c>
      <c r="Z3548" s="34">
        <f t="shared" si="443"/>
        <v>28</v>
      </c>
      <c r="AA3548" s="33">
        <f t="shared" si="444"/>
        <v>2024</v>
      </c>
      <c r="AB3548" s="34">
        <f t="shared" si="445"/>
        <v>19</v>
      </c>
      <c r="AC3548" s="34">
        <f t="shared" si="446"/>
        <v>37</v>
      </c>
      <c r="AD3548" s="38">
        <f t="shared" si="447"/>
        <v>0</v>
      </c>
    </row>
    <row r="3549" spans="1:30" x14ac:dyDescent="0.35">
      <c r="A3549" s="39">
        <v>3538</v>
      </c>
      <c r="B3549" s="40">
        <v>6236</v>
      </c>
      <c r="C3549" s="40">
        <v>215</v>
      </c>
      <c r="D3549" s="40" t="s">
        <v>38</v>
      </c>
      <c r="E3549" s="40" t="s">
        <v>25</v>
      </c>
      <c r="F3549" s="40">
        <v>2</v>
      </c>
      <c r="G3549" s="41">
        <v>480.43</v>
      </c>
      <c r="H3549" s="41">
        <f t="shared" si="440"/>
        <v>960.86</v>
      </c>
      <c r="I3549" s="42">
        <v>45369.0625</v>
      </c>
      <c r="J3549" s="40">
        <v>18</v>
      </c>
      <c r="K3549" s="40" t="s">
        <v>45</v>
      </c>
      <c r="L3549" s="40">
        <v>430</v>
      </c>
      <c r="M3549" s="40">
        <v>128</v>
      </c>
      <c r="N3549" s="40">
        <v>182</v>
      </c>
      <c r="O3549" s="40">
        <v>440</v>
      </c>
      <c r="P3549" s="40">
        <v>3</v>
      </c>
      <c r="Q3549" s="40">
        <v>64</v>
      </c>
      <c r="R3549" s="40" t="str">
        <f t="shared" si="441"/>
        <v xml:space="preserve">3.Senior Citizen </v>
      </c>
      <c r="S3549" s="40" t="s">
        <v>46</v>
      </c>
      <c r="T3549" s="40">
        <v>90101.65</v>
      </c>
      <c r="U3549" s="40" t="s">
        <v>42</v>
      </c>
      <c r="V3549" s="40" t="s">
        <v>50</v>
      </c>
      <c r="W3549" s="43">
        <v>45369</v>
      </c>
      <c r="X3549" s="44">
        <v>6.25E-2</v>
      </c>
      <c r="Y3549" s="41">
        <f t="shared" si="442"/>
        <v>18</v>
      </c>
      <c r="Z3549" s="41">
        <f t="shared" si="443"/>
        <v>18</v>
      </c>
      <c r="AA3549" s="40">
        <f t="shared" si="444"/>
        <v>2024</v>
      </c>
      <c r="AB3549" s="41">
        <f t="shared" si="445"/>
        <v>1</v>
      </c>
      <c r="AC3549" s="41">
        <f t="shared" si="446"/>
        <v>30</v>
      </c>
      <c r="AD3549" s="45">
        <f t="shared" si="447"/>
        <v>0</v>
      </c>
    </row>
    <row r="3550" spans="1:30" x14ac:dyDescent="0.35">
      <c r="A3550" s="32">
        <v>3539</v>
      </c>
      <c r="B3550" s="33">
        <v>3292</v>
      </c>
      <c r="C3550" s="33">
        <v>966</v>
      </c>
      <c r="D3550" s="33" t="s">
        <v>52</v>
      </c>
      <c r="E3550" s="33" t="s">
        <v>47</v>
      </c>
      <c r="F3550" s="33">
        <v>3</v>
      </c>
      <c r="G3550" s="34">
        <v>1454.18</v>
      </c>
      <c r="H3550" s="34">
        <f t="shared" si="440"/>
        <v>4362.54</v>
      </c>
      <c r="I3550" s="35">
        <v>45302.703472222223</v>
      </c>
      <c r="J3550" s="33">
        <v>4</v>
      </c>
      <c r="K3550" s="33" t="s">
        <v>26</v>
      </c>
      <c r="L3550" s="33">
        <v>72</v>
      </c>
      <c r="M3550" s="33">
        <v>88</v>
      </c>
      <c r="N3550" s="33">
        <v>198</v>
      </c>
      <c r="O3550" s="33">
        <v>390</v>
      </c>
      <c r="P3550" s="33">
        <v>7</v>
      </c>
      <c r="Q3550" s="33">
        <v>21</v>
      </c>
      <c r="R3550" s="33" t="str">
        <f t="shared" si="441"/>
        <v>1.Young age</v>
      </c>
      <c r="S3550" s="33" t="s">
        <v>46</v>
      </c>
      <c r="T3550" s="33">
        <v>31299.82</v>
      </c>
      <c r="U3550" s="33" t="s">
        <v>37</v>
      </c>
      <c r="V3550" s="33" t="s">
        <v>34</v>
      </c>
      <c r="W3550" s="36">
        <v>45302</v>
      </c>
      <c r="X3550" s="46">
        <v>0.70347222222222228</v>
      </c>
      <c r="Y3550" s="34">
        <f t="shared" si="442"/>
        <v>11</v>
      </c>
      <c r="Z3550" s="34">
        <f t="shared" si="443"/>
        <v>11</v>
      </c>
      <c r="AA3550" s="33">
        <f t="shared" si="444"/>
        <v>2024</v>
      </c>
      <c r="AB3550" s="34">
        <f t="shared" si="445"/>
        <v>16</v>
      </c>
      <c r="AC3550" s="34">
        <f t="shared" si="446"/>
        <v>53</v>
      </c>
      <c r="AD3550" s="38">
        <f t="shared" si="447"/>
        <v>0</v>
      </c>
    </row>
    <row r="3551" spans="1:30" x14ac:dyDescent="0.35">
      <c r="A3551" s="39">
        <v>3540</v>
      </c>
      <c r="B3551" s="40">
        <v>1417</v>
      </c>
      <c r="C3551" s="40">
        <v>837</v>
      </c>
      <c r="D3551" s="40" t="s">
        <v>38</v>
      </c>
      <c r="E3551" s="40" t="s">
        <v>47</v>
      </c>
      <c r="F3551" s="40">
        <v>3</v>
      </c>
      <c r="G3551" s="41">
        <v>214.93</v>
      </c>
      <c r="H3551" s="41">
        <f t="shared" si="440"/>
        <v>644.79</v>
      </c>
      <c r="I3551" s="42">
        <v>45304.021527777775</v>
      </c>
      <c r="J3551" s="40">
        <v>5</v>
      </c>
      <c r="K3551" s="40" t="s">
        <v>36</v>
      </c>
      <c r="L3551" s="40">
        <v>345</v>
      </c>
      <c r="M3551" s="40">
        <v>128</v>
      </c>
      <c r="N3551" s="40">
        <v>265</v>
      </c>
      <c r="O3551" s="40">
        <v>366</v>
      </c>
      <c r="P3551" s="40">
        <v>8</v>
      </c>
      <c r="Q3551" s="40">
        <v>66</v>
      </c>
      <c r="R3551" s="40" t="str">
        <f t="shared" si="441"/>
        <v xml:space="preserve">3.Senior Citizen </v>
      </c>
      <c r="S3551" s="40" t="s">
        <v>27</v>
      </c>
      <c r="T3551" s="40">
        <v>106066.7</v>
      </c>
      <c r="U3551" s="40" t="s">
        <v>42</v>
      </c>
      <c r="V3551" s="40" t="s">
        <v>50</v>
      </c>
      <c r="W3551" s="43">
        <v>45304</v>
      </c>
      <c r="X3551" s="44">
        <v>2.1527777777777778E-2</v>
      </c>
      <c r="Y3551" s="41">
        <f t="shared" si="442"/>
        <v>13</v>
      </c>
      <c r="Z3551" s="41">
        <f t="shared" si="443"/>
        <v>13</v>
      </c>
      <c r="AA3551" s="40">
        <f t="shared" si="444"/>
        <v>2024</v>
      </c>
      <c r="AB3551" s="41">
        <f t="shared" si="445"/>
        <v>0</v>
      </c>
      <c r="AC3551" s="41">
        <f t="shared" si="446"/>
        <v>31</v>
      </c>
      <c r="AD3551" s="45">
        <f t="shared" si="447"/>
        <v>0</v>
      </c>
    </row>
    <row r="3552" spans="1:30" x14ac:dyDescent="0.35">
      <c r="A3552" s="32">
        <v>3541</v>
      </c>
      <c r="B3552" s="33">
        <v>9148</v>
      </c>
      <c r="C3552" s="33">
        <v>987</v>
      </c>
      <c r="D3552" s="33" t="s">
        <v>52</v>
      </c>
      <c r="E3552" s="33" t="s">
        <v>47</v>
      </c>
      <c r="F3552" s="33">
        <v>1</v>
      </c>
      <c r="G3552" s="34">
        <v>1551.07</v>
      </c>
      <c r="H3552" s="34">
        <f t="shared" si="440"/>
        <v>1551.07</v>
      </c>
      <c r="I3552" s="35">
        <v>45547.606944444444</v>
      </c>
      <c r="J3552" s="33">
        <v>20</v>
      </c>
      <c r="K3552" s="33" t="s">
        <v>32</v>
      </c>
      <c r="L3552" s="33">
        <v>327</v>
      </c>
      <c r="M3552" s="33">
        <v>61</v>
      </c>
      <c r="N3552" s="33">
        <v>228</v>
      </c>
      <c r="O3552" s="33">
        <v>415</v>
      </c>
      <c r="P3552" s="33">
        <v>2</v>
      </c>
      <c r="Q3552" s="33">
        <v>21</v>
      </c>
      <c r="R3552" s="33" t="str">
        <f t="shared" si="441"/>
        <v>1.Young age</v>
      </c>
      <c r="S3552" s="33" t="s">
        <v>27</v>
      </c>
      <c r="T3552" s="33">
        <v>107868.01</v>
      </c>
      <c r="U3552" s="33" t="s">
        <v>37</v>
      </c>
      <c r="V3552" s="33" t="s">
        <v>29</v>
      </c>
      <c r="W3552" s="36">
        <v>45547</v>
      </c>
      <c r="X3552" s="46">
        <v>0.6069444444444444</v>
      </c>
      <c r="Y3552" s="34">
        <f t="shared" si="442"/>
        <v>12</v>
      </c>
      <c r="Z3552" s="34">
        <f t="shared" si="443"/>
        <v>12</v>
      </c>
      <c r="AA3552" s="33">
        <f t="shared" si="444"/>
        <v>2024</v>
      </c>
      <c r="AB3552" s="34">
        <f t="shared" si="445"/>
        <v>14</v>
      </c>
      <c r="AC3552" s="34">
        <f t="shared" si="446"/>
        <v>34</v>
      </c>
      <c r="AD3552" s="38">
        <f t="shared" si="447"/>
        <v>0</v>
      </c>
    </row>
    <row r="3553" spans="1:30" x14ac:dyDescent="0.35">
      <c r="A3553" s="39">
        <v>3542</v>
      </c>
      <c r="B3553" s="40">
        <v>5843</v>
      </c>
      <c r="C3553" s="40">
        <v>251</v>
      </c>
      <c r="D3553" s="40" t="s">
        <v>44</v>
      </c>
      <c r="E3553" s="40" t="s">
        <v>25</v>
      </c>
      <c r="F3553" s="40">
        <v>2</v>
      </c>
      <c r="G3553" s="41">
        <v>1707.8</v>
      </c>
      <c r="H3553" s="41">
        <f t="shared" si="440"/>
        <v>3415.6</v>
      </c>
      <c r="I3553" s="42">
        <v>45313.78125</v>
      </c>
      <c r="J3553" s="40">
        <v>10</v>
      </c>
      <c r="K3553" s="40" t="s">
        <v>45</v>
      </c>
      <c r="L3553" s="40">
        <v>242</v>
      </c>
      <c r="M3553" s="40">
        <v>67</v>
      </c>
      <c r="N3553" s="40">
        <v>186</v>
      </c>
      <c r="O3553" s="40">
        <v>272</v>
      </c>
      <c r="P3553" s="40">
        <v>10</v>
      </c>
      <c r="Q3553" s="40">
        <v>43</v>
      </c>
      <c r="R3553" s="40" t="str">
        <f t="shared" si="441"/>
        <v>2.Middle age</v>
      </c>
      <c r="S3553" s="40" t="s">
        <v>41</v>
      </c>
      <c r="T3553" s="40">
        <v>84312.21</v>
      </c>
      <c r="U3553" s="40" t="s">
        <v>33</v>
      </c>
      <c r="V3553" s="40" t="s">
        <v>34</v>
      </c>
      <c r="W3553" s="43">
        <v>45313</v>
      </c>
      <c r="X3553" s="44">
        <v>0.78125</v>
      </c>
      <c r="Y3553" s="41">
        <f t="shared" si="442"/>
        <v>22</v>
      </c>
      <c r="Z3553" s="41">
        <f t="shared" si="443"/>
        <v>22</v>
      </c>
      <c r="AA3553" s="40">
        <f t="shared" si="444"/>
        <v>2024</v>
      </c>
      <c r="AB3553" s="41">
        <f t="shared" si="445"/>
        <v>18</v>
      </c>
      <c r="AC3553" s="41">
        <f t="shared" si="446"/>
        <v>45</v>
      </c>
      <c r="AD3553" s="45">
        <f t="shared" si="447"/>
        <v>0</v>
      </c>
    </row>
    <row r="3554" spans="1:30" x14ac:dyDescent="0.35">
      <c r="A3554" s="32">
        <v>3543</v>
      </c>
      <c r="B3554" s="33">
        <v>5250</v>
      </c>
      <c r="C3554" s="33">
        <v>226</v>
      </c>
      <c r="D3554" s="33" t="s">
        <v>44</v>
      </c>
      <c r="E3554" s="33" t="s">
        <v>47</v>
      </c>
      <c r="F3554" s="33">
        <v>5</v>
      </c>
      <c r="G3554" s="34">
        <v>325.54000000000002</v>
      </c>
      <c r="H3554" s="34">
        <f t="shared" si="440"/>
        <v>1627.7</v>
      </c>
      <c r="I3554" s="35">
        <v>45511.325694444444</v>
      </c>
      <c r="J3554" s="33">
        <v>11</v>
      </c>
      <c r="K3554" s="33" t="s">
        <v>32</v>
      </c>
      <c r="L3554" s="33">
        <v>263</v>
      </c>
      <c r="M3554" s="33">
        <v>132</v>
      </c>
      <c r="N3554" s="33">
        <v>149</v>
      </c>
      <c r="O3554" s="33">
        <v>357</v>
      </c>
      <c r="P3554" s="33">
        <v>10</v>
      </c>
      <c r="Q3554" s="33">
        <v>60</v>
      </c>
      <c r="R3554" s="33" t="str">
        <f t="shared" si="441"/>
        <v xml:space="preserve">3.Senior Citizen </v>
      </c>
      <c r="S3554" s="33" t="s">
        <v>27</v>
      </c>
      <c r="T3554" s="33">
        <v>62570.07</v>
      </c>
      <c r="U3554" s="33" t="s">
        <v>37</v>
      </c>
      <c r="V3554" s="33" t="s">
        <v>43</v>
      </c>
      <c r="W3554" s="36">
        <v>45511</v>
      </c>
      <c r="X3554" s="46">
        <v>0.32569444444444445</v>
      </c>
      <c r="Y3554" s="34">
        <f t="shared" si="442"/>
        <v>7</v>
      </c>
      <c r="Z3554" s="34">
        <f t="shared" si="443"/>
        <v>7</v>
      </c>
      <c r="AA3554" s="33">
        <f t="shared" si="444"/>
        <v>2024</v>
      </c>
      <c r="AB3554" s="34">
        <f t="shared" si="445"/>
        <v>7</v>
      </c>
      <c r="AC3554" s="34">
        <f t="shared" si="446"/>
        <v>49</v>
      </c>
      <c r="AD3554" s="38">
        <f t="shared" si="447"/>
        <v>0</v>
      </c>
    </row>
    <row r="3555" spans="1:30" x14ac:dyDescent="0.35">
      <c r="A3555" s="39">
        <v>3544</v>
      </c>
      <c r="B3555" s="40">
        <v>7857</v>
      </c>
      <c r="C3555" s="40">
        <v>457</v>
      </c>
      <c r="D3555" s="40" t="s">
        <v>24</v>
      </c>
      <c r="E3555" s="40" t="s">
        <v>25</v>
      </c>
      <c r="F3555" s="40">
        <v>1</v>
      </c>
      <c r="G3555" s="41">
        <v>1121.08</v>
      </c>
      <c r="H3555" s="41">
        <f t="shared" si="440"/>
        <v>1121.08</v>
      </c>
      <c r="I3555" s="42">
        <v>45481.451388888891</v>
      </c>
      <c r="J3555" s="40">
        <v>15</v>
      </c>
      <c r="K3555" s="40" t="s">
        <v>26</v>
      </c>
      <c r="L3555" s="40">
        <v>271</v>
      </c>
      <c r="M3555" s="40">
        <v>90</v>
      </c>
      <c r="N3555" s="40">
        <v>254</v>
      </c>
      <c r="O3555" s="40">
        <v>498</v>
      </c>
      <c r="P3555" s="40">
        <v>7</v>
      </c>
      <c r="Q3555" s="40">
        <v>18</v>
      </c>
      <c r="R3555" s="40" t="str">
        <f t="shared" si="441"/>
        <v>1.Young age</v>
      </c>
      <c r="S3555" s="40" t="s">
        <v>46</v>
      </c>
      <c r="T3555" s="40">
        <v>44588.46</v>
      </c>
      <c r="U3555" s="40" t="s">
        <v>33</v>
      </c>
      <c r="V3555" s="40" t="s">
        <v>43</v>
      </c>
      <c r="W3555" s="43">
        <v>45481</v>
      </c>
      <c r="X3555" s="47">
        <v>0.4513888888888889</v>
      </c>
      <c r="Y3555" s="41">
        <f t="shared" si="442"/>
        <v>8</v>
      </c>
      <c r="Z3555" s="41">
        <f t="shared" si="443"/>
        <v>8</v>
      </c>
      <c r="AA3555" s="40">
        <f t="shared" si="444"/>
        <v>2024</v>
      </c>
      <c r="AB3555" s="41">
        <f t="shared" si="445"/>
        <v>10</v>
      </c>
      <c r="AC3555" s="41">
        <f t="shared" si="446"/>
        <v>50</v>
      </c>
      <c r="AD3555" s="45">
        <f t="shared" si="447"/>
        <v>0</v>
      </c>
    </row>
    <row r="3556" spans="1:30" x14ac:dyDescent="0.35">
      <c r="A3556" s="32">
        <v>3545</v>
      </c>
      <c r="B3556" s="33">
        <v>7628</v>
      </c>
      <c r="C3556" s="33">
        <v>195</v>
      </c>
      <c r="D3556" s="33" t="s">
        <v>39</v>
      </c>
      <c r="E3556" s="33" t="s">
        <v>47</v>
      </c>
      <c r="F3556" s="33">
        <v>4</v>
      </c>
      <c r="G3556" s="34">
        <v>785.88</v>
      </c>
      <c r="H3556" s="34">
        <f t="shared" si="440"/>
        <v>3143.52</v>
      </c>
      <c r="I3556" s="35">
        <v>45334.904166666667</v>
      </c>
      <c r="J3556" s="33">
        <v>13</v>
      </c>
      <c r="K3556" s="33" t="s">
        <v>40</v>
      </c>
      <c r="L3556" s="33">
        <v>180</v>
      </c>
      <c r="M3556" s="33">
        <v>118</v>
      </c>
      <c r="N3556" s="33">
        <v>101</v>
      </c>
      <c r="O3556" s="33">
        <v>436</v>
      </c>
      <c r="P3556" s="33">
        <v>2</v>
      </c>
      <c r="Q3556" s="33">
        <v>59</v>
      </c>
      <c r="R3556" s="33" t="str">
        <f t="shared" si="441"/>
        <v>2.Middle age</v>
      </c>
      <c r="S3556" s="33" t="s">
        <v>41</v>
      </c>
      <c r="T3556" s="33">
        <v>21888.82</v>
      </c>
      <c r="U3556" s="33" t="s">
        <v>42</v>
      </c>
      <c r="V3556" s="33" t="s">
        <v>29</v>
      </c>
      <c r="W3556" s="36">
        <v>45334</v>
      </c>
      <c r="X3556" s="46">
        <v>0.90416666666666667</v>
      </c>
      <c r="Y3556" s="34">
        <f t="shared" si="442"/>
        <v>12</v>
      </c>
      <c r="Z3556" s="34">
        <f t="shared" si="443"/>
        <v>12</v>
      </c>
      <c r="AA3556" s="33">
        <f t="shared" si="444"/>
        <v>2024</v>
      </c>
      <c r="AB3556" s="34">
        <f t="shared" si="445"/>
        <v>21</v>
      </c>
      <c r="AC3556" s="34">
        <f t="shared" si="446"/>
        <v>42</v>
      </c>
      <c r="AD3556" s="38">
        <f t="shared" si="447"/>
        <v>0</v>
      </c>
    </row>
    <row r="3557" spans="1:30" x14ac:dyDescent="0.35">
      <c r="A3557" s="39">
        <v>3546</v>
      </c>
      <c r="B3557" s="40">
        <v>7361</v>
      </c>
      <c r="C3557" s="40">
        <v>308</v>
      </c>
      <c r="D3557" s="40" t="s">
        <v>44</v>
      </c>
      <c r="E3557" s="40" t="s">
        <v>25</v>
      </c>
      <c r="F3557" s="40">
        <v>3</v>
      </c>
      <c r="G3557" s="41">
        <v>700.25</v>
      </c>
      <c r="H3557" s="41">
        <f t="shared" si="440"/>
        <v>2100.75</v>
      </c>
      <c r="I3557" s="42">
        <v>45318.385416666664</v>
      </c>
      <c r="J3557" s="40">
        <v>3</v>
      </c>
      <c r="K3557" s="40" t="s">
        <v>32</v>
      </c>
      <c r="L3557" s="40">
        <v>289</v>
      </c>
      <c r="M3557" s="40">
        <v>58</v>
      </c>
      <c r="N3557" s="40">
        <v>251</v>
      </c>
      <c r="O3557" s="40">
        <v>165</v>
      </c>
      <c r="P3557" s="40">
        <v>5</v>
      </c>
      <c r="Q3557" s="40">
        <v>68</v>
      </c>
      <c r="R3557" s="40" t="str">
        <f t="shared" si="441"/>
        <v xml:space="preserve">3.Senior Citizen </v>
      </c>
      <c r="S3557" s="40" t="s">
        <v>41</v>
      </c>
      <c r="T3557" s="40">
        <v>87889.75</v>
      </c>
      <c r="U3557" s="40" t="s">
        <v>37</v>
      </c>
      <c r="V3557" s="40" t="s">
        <v>43</v>
      </c>
      <c r="W3557" s="43">
        <v>45318</v>
      </c>
      <c r="X3557" s="44">
        <v>0.38541666666666669</v>
      </c>
      <c r="Y3557" s="41">
        <f t="shared" si="442"/>
        <v>27</v>
      </c>
      <c r="Z3557" s="41">
        <f t="shared" si="443"/>
        <v>27</v>
      </c>
      <c r="AA3557" s="40">
        <f t="shared" si="444"/>
        <v>2024</v>
      </c>
      <c r="AB3557" s="41">
        <f t="shared" si="445"/>
        <v>9</v>
      </c>
      <c r="AC3557" s="41">
        <f t="shared" si="446"/>
        <v>15</v>
      </c>
      <c r="AD3557" s="45">
        <f t="shared" si="447"/>
        <v>0</v>
      </c>
    </row>
    <row r="3558" spans="1:30" x14ac:dyDescent="0.35">
      <c r="A3558" s="32">
        <v>3547</v>
      </c>
      <c r="B3558" s="33">
        <v>1578</v>
      </c>
      <c r="C3558" s="33">
        <v>989</v>
      </c>
      <c r="D3558" s="33" t="s">
        <v>49</v>
      </c>
      <c r="E3558" s="33" t="s">
        <v>25</v>
      </c>
      <c r="F3558" s="33">
        <v>5</v>
      </c>
      <c r="G3558" s="34">
        <v>1935.33</v>
      </c>
      <c r="H3558" s="34">
        <f t="shared" si="440"/>
        <v>9676.65</v>
      </c>
      <c r="I3558" s="35">
        <v>45356.406944444447</v>
      </c>
      <c r="J3558" s="33">
        <v>8</v>
      </c>
      <c r="K3558" s="33" t="s">
        <v>45</v>
      </c>
      <c r="L3558" s="33">
        <v>279</v>
      </c>
      <c r="M3558" s="33">
        <v>122</v>
      </c>
      <c r="N3558" s="33">
        <v>124</v>
      </c>
      <c r="O3558" s="33">
        <v>410</v>
      </c>
      <c r="P3558" s="33">
        <v>10</v>
      </c>
      <c r="Q3558" s="33">
        <v>53</v>
      </c>
      <c r="R3558" s="33" t="str">
        <f t="shared" si="441"/>
        <v>2.Middle age</v>
      </c>
      <c r="S3558" s="33" t="s">
        <v>41</v>
      </c>
      <c r="T3558" s="33">
        <v>28110.240000000002</v>
      </c>
      <c r="U3558" s="33" t="s">
        <v>28</v>
      </c>
      <c r="V3558" s="33" t="s">
        <v>34</v>
      </c>
      <c r="W3558" s="36">
        <v>45356</v>
      </c>
      <c r="X3558" s="46">
        <v>0.40694444444444444</v>
      </c>
      <c r="Y3558" s="34">
        <f t="shared" si="442"/>
        <v>5</v>
      </c>
      <c r="Z3558" s="34">
        <f t="shared" si="443"/>
        <v>5</v>
      </c>
      <c r="AA3558" s="33">
        <f t="shared" si="444"/>
        <v>2024</v>
      </c>
      <c r="AB3558" s="34">
        <f t="shared" si="445"/>
        <v>9</v>
      </c>
      <c r="AC3558" s="34">
        <f t="shared" si="446"/>
        <v>46</v>
      </c>
      <c r="AD3558" s="38">
        <f t="shared" si="447"/>
        <v>0</v>
      </c>
    </row>
    <row r="3559" spans="1:30" x14ac:dyDescent="0.35">
      <c r="A3559" s="39">
        <v>3548</v>
      </c>
      <c r="B3559" s="40">
        <v>4111</v>
      </c>
      <c r="C3559" s="40">
        <v>390</v>
      </c>
      <c r="D3559" s="40" t="s">
        <v>44</v>
      </c>
      <c r="E3559" s="40" t="s">
        <v>25</v>
      </c>
      <c r="F3559" s="40">
        <v>4</v>
      </c>
      <c r="G3559" s="41">
        <v>1240.26</v>
      </c>
      <c r="H3559" s="41">
        <f t="shared" si="440"/>
        <v>4961.04</v>
      </c>
      <c r="I3559" s="42">
        <v>45334.443055555559</v>
      </c>
      <c r="J3559" s="40">
        <v>2</v>
      </c>
      <c r="K3559" s="40" t="s">
        <v>32</v>
      </c>
      <c r="L3559" s="40">
        <v>475</v>
      </c>
      <c r="M3559" s="40">
        <v>78</v>
      </c>
      <c r="N3559" s="40">
        <v>274</v>
      </c>
      <c r="O3559" s="40">
        <v>234</v>
      </c>
      <c r="P3559" s="40">
        <v>5</v>
      </c>
      <c r="Q3559" s="40">
        <v>33</v>
      </c>
      <c r="R3559" s="40" t="str">
        <f t="shared" si="441"/>
        <v>1.Young age</v>
      </c>
      <c r="S3559" s="40" t="s">
        <v>41</v>
      </c>
      <c r="T3559" s="40">
        <v>95035.05</v>
      </c>
      <c r="U3559" s="40" t="s">
        <v>28</v>
      </c>
      <c r="V3559" s="40" t="s">
        <v>29</v>
      </c>
      <c r="W3559" s="43">
        <v>45334</v>
      </c>
      <c r="X3559" s="47">
        <v>0.44305555555555554</v>
      </c>
      <c r="Y3559" s="41">
        <f t="shared" si="442"/>
        <v>12</v>
      </c>
      <c r="Z3559" s="41">
        <f t="shared" si="443"/>
        <v>12</v>
      </c>
      <c r="AA3559" s="40">
        <f t="shared" si="444"/>
        <v>2024</v>
      </c>
      <c r="AB3559" s="41">
        <f t="shared" si="445"/>
        <v>10</v>
      </c>
      <c r="AC3559" s="41">
        <f t="shared" si="446"/>
        <v>38</v>
      </c>
      <c r="AD3559" s="45">
        <f t="shared" si="447"/>
        <v>0</v>
      </c>
    </row>
    <row r="3560" spans="1:30" x14ac:dyDescent="0.35">
      <c r="A3560" s="32">
        <v>3549</v>
      </c>
      <c r="B3560" s="33">
        <v>6622</v>
      </c>
      <c r="C3560" s="33">
        <v>284</v>
      </c>
      <c r="D3560" s="33" t="s">
        <v>39</v>
      </c>
      <c r="E3560" s="33" t="s">
        <v>47</v>
      </c>
      <c r="F3560" s="33">
        <v>3</v>
      </c>
      <c r="G3560" s="34">
        <v>456.37</v>
      </c>
      <c r="H3560" s="34">
        <f t="shared" si="440"/>
        <v>1369.1100000000001</v>
      </c>
      <c r="I3560" s="35">
        <v>45490.761805555558</v>
      </c>
      <c r="J3560" s="33">
        <v>9</v>
      </c>
      <c r="K3560" s="33" t="s">
        <v>45</v>
      </c>
      <c r="L3560" s="33">
        <v>261</v>
      </c>
      <c r="M3560" s="33">
        <v>105</v>
      </c>
      <c r="N3560" s="33">
        <v>215</v>
      </c>
      <c r="O3560" s="33">
        <v>375</v>
      </c>
      <c r="P3560" s="33">
        <v>10</v>
      </c>
      <c r="Q3560" s="33">
        <v>18</v>
      </c>
      <c r="R3560" s="33" t="str">
        <f t="shared" si="441"/>
        <v>1.Young age</v>
      </c>
      <c r="S3560" s="33" t="s">
        <v>41</v>
      </c>
      <c r="T3560" s="33">
        <v>87261.68</v>
      </c>
      <c r="U3560" s="33" t="s">
        <v>28</v>
      </c>
      <c r="V3560" s="33" t="s">
        <v>34</v>
      </c>
      <c r="W3560" s="36">
        <v>45490</v>
      </c>
      <c r="X3560" s="37">
        <v>0.76180555555555551</v>
      </c>
      <c r="Y3560" s="34">
        <f t="shared" si="442"/>
        <v>17</v>
      </c>
      <c r="Z3560" s="34">
        <f t="shared" si="443"/>
        <v>17</v>
      </c>
      <c r="AA3560" s="33">
        <f t="shared" si="444"/>
        <v>2024</v>
      </c>
      <c r="AB3560" s="34">
        <f t="shared" si="445"/>
        <v>18</v>
      </c>
      <c r="AC3560" s="34">
        <f t="shared" si="446"/>
        <v>17</v>
      </c>
      <c r="AD3560" s="38">
        <f t="shared" si="447"/>
        <v>0</v>
      </c>
    </row>
    <row r="3561" spans="1:30" x14ac:dyDescent="0.35">
      <c r="A3561" s="39">
        <v>3550</v>
      </c>
      <c r="B3561" s="40">
        <v>4643</v>
      </c>
      <c r="C3561" s="40">
        <v>954</v>
      </c>
      <c r="D3561" s="40" t="s">
        <v>38</v>
      </c>
      <c r="E3561" s="40" t="s">
        <v>47</v>
      </c>
      <c r="F3561" s="40">
        <v>5</v>
      </c>
      <c r="G3561" s="41">
        <v>1530.23</v>
      </c>
      <c r="H3561" s="41">
        <f t="shared" si="440"/>
        <v>7651.15</v>
      </c>
      <c r="I3561" s="42">
        <v>45362.99722222222</v>
      </c>
      <c r="J3561" s="40">
        <v>19</v>
      </c>
      <c r="K3561" s="40" t="s">
        <v>36</v>
      </c>
      <c r="L3561" s="40">
        <v>63</v>
      </c>
      <c r="M3561" s="40">
        <v>99</v>
      </c>
      <c r="N3561" s="40">
        <v>172</v>
      </c>
      <c r="O3561" s="40">
        <v>311</v>
      </c>
      <c r="P3561" s="40">
        <v>2</v>
      </c>
      <c r="Q3561" s="40">
        <v>58</v>
      </c>
      <c r="R3561" s="40" t="str">
        <f t="shared" si="441"/>
        <v>2.Middle age</v>
      </c>
      <c r="S3561" s="40" t="s">
        <v>27</v>
      </c>
      <c r="T3561" s="40">
        <v>104400.44</v>
      </c>
      <c r="U3561" s="40" t="s">
        <v>33</v>
      </c>
      <c r="V3561" s="40" t="s">
        <v>43</v>
      </c>
      <c r="W3561" s="43">
        <v>45362</v>
      </c>
      <c r="X3561" s="47">
        <v>0.99722222222222223</v>
      </c>
      <c r="Y3561" s="41">
        <f t="shared" si="442"/>
        <v>11</v>
      </c>
      <c r="Z3561" s="41">
        <f t="shared" si="443"/>
        <v>11</v>
      </c>
      <c r="AA3561" s="40">
        <f t="shared" si="444"/>
        <v>2024</v>
      </c>
      <c r="AB3561" s="41">
        <f t="shared" si="445"/>
        <v>23</v>
      </c>
      <c r="AC3561" s="41">
        <f t="shared" si="446"/>
        <v>56</v>
      </c>
      <c r="AD3561" s="45">
        <f t="shared" si="447"/>
        <v>0</v>
      </c>
    </row>
    <row r="3562" spans="1:30" x14ac:dyDescent="0.35">
      <c r="A3562" s="32">
        <v>3551</v>
      </c>
      <c r="B3562" s="33">
        <v>9759</v>
      </c>
      <c r="C3562" s="33">
        <v>272</v>
      </c>
      <c r="D3562" s="33" t="s">
        <v>24</v>
      </c>
      <c r="E3562" s="33" t="s">
        <v>25</v>
      </c>
      <c r="F3562" s="33">
        <v>5</v>
      </c>
      <c r="G3562" s="34">
        <v>1303.27</v>
      </c>
      <c r="H3562" s="34">
        <f t="shared" si="440"/>
        <v>6516.35</v>
      </c>
      <c r="I3562" s="35">
        <v>45409.267361111109</v>
      </c>
      <c r="J3562" s="33">
        <v>10</v>
      </c>
      <c r="K3562" s="33" t="s">
        <v>45</v>
      </c>
      <c r="L3562" s="33">
        <v>301</v>
      </c>
      <c r="M3562" s="33">
        <v>124</v>
      </c>
      <c r="N3562" s="33">
        <v>169</v>
      </c>
      <c r="O3562" s="33">
        <v>220</v>
      </c>
      <c r="P3562" s="33">
        <v>9</v>
      </c>
      <c r="Q3562" s="33">
        <v>47</v>
      </c>
      <c r="R3562" s="33" t="str">
        <f t="shared" si="441"/>
        <v>2.Middle age</v>
      </c>
      <c r="S3562" s="33" t="s">
        <v>27</v>
      </c>
      <c r="T3562" s="33">
        <v>88518.68</v>
      </c>
      <c r="U3562" s="33" t="s">
        <v>28</v>
      </c>
      <c r="V3562" s="33" t="s">
        <v>43</v>
      </c>
      <c r="W3562" s="36">
        <v>45409</v>
      </c>
      <c r="X3562" s="37">
        <v>0.2673611111111111</v>
      </c>
      <c r="Y3562" s="34">
        <f t="shared" si="442"/>
        <v>27</v>
      </c>
      <c r="Z3562" s="34">
        <f t="shared" si="443"/>
        <v>27</v>
      </c>
      <c r="AA3562" s="33">
        <f t="shared" si="444"/>
        <v>2024</v>
      </c>
      <c r="AB3562" s="34">
        <f t="shared" si="445"/>
        <v>6</v>
      </c>
      <c r="AC3562" s="34">
        <f t="shared" si="446"/>
        <v>25</v>
      </c>
      <c r="AD3562" s="38">
        <f t="shared" si="447"/>
        <v>0</v>
      </c>
    </row>
    <row r="3563" spans="1:30" x14ac:dyDescent="0.35">
      <c r="A3563" s="39">
        <v>3552</v>
      </c>
      <c r="B3563" s="40">
        <v>8794</v>
      </c>
      <c r="C3563" s="40">
        <v>867</v>
      </c>
      <c r="D3563" s="40" t="s">
        <v>52</v>
      </c>
      <c r="E3563" s="40" t="s">
        <v>25</v>
      </c>
      <c r="F3563" s="40">
        <v>5</v>
      </c>
      <c r="G3563" s="41">
        <v>1032.24</v>
      </c>
      <c r="H3563" s="41">
        <f t="shared" si="440"/>
        <v>5161.2</v>
      </c>
      <c r="I3563" s="42">
        <v>45339.01458333333</v>
      </c>
      <c r="J3563" s="40">
        <v>18</v>
      </c>
      <c r="K3563" s="40" t="s">
        <v>26</v>
      </c>
      <c r="L3563" s="40">
        <v>88</v>
      </c>
      <c r="M3563" s="40">
        <v>86</v>
      </c>
      <c r="N3563" s="40">
        <v>224</v>
      </c>
      <c r="O3563" s="40">
        <v>500</v>
      </c>
      <c r="P3563" s="40">
        <v>6</v>
      </c>
      <c r="Q3563" s="40">
        <v>49</v>
      </c>
      <c r="R3563" s="40" t="str">
        <f t="shared" si="441"/>
        <v>2.Middle age</v>
      </c>
      <c r="S3563" s="40" t="s">
        <v>46</v>
      </c>
      <c r="T3563" s="40">
        <v>41305.22</v>
      </c>
      <c r="U3563" s="40" t="s">
        <v>28</v>
      </c>
      <c r="V3563" s="40" t="s">
        <v>50</v>
      </c>
      <c r="W3563" s="43">
        <v>45339</v>
      </c>
      <c r="X3563" s="44">
        <v>1.4583333333333334E-2</v>
      </c>
      <c r="Y3563" s="41">
        <f t="shared" si="442"/>
        <v>17</v>
      </c>
      <c r="Z3563" s="41">
        <f t="shared" si="443"/>
        <v>17</v>
      </c>
      <c r="AA3563" s="40">
        <f t="shared" si="444"/>
        <v>2024</v>
      </c>
      <c r="AB3563" s="41">
        <f t="shared" si="445"/>
        <v>0</v>
      </c>
      <c r="AC3563" s="41">
        <f t="shared" si="446"/>
        <v>21</v>
      </c>
      <c r="AD3563" s="45">
        <f t="shared" si="447"/>
        <v>0</v>
      </c>
    </row>
    <row r="3564" spans="1:30" x14ac:dyDescent="0.35">
      <c r="A3564" s="32">
        <v>3553</v>
      </c>
      <c r="B3564" s="33">
        <v>6873</v>
      </c>
      <c r="C3564" s="33">
        <v>620</v>
      </c>
      <c r="D3564" s="33" t="s">
        <v>44</v>
      </c>
      <c r="E3564" s="33" t="s">
        <v>25</v>
      </c>
      <c r="F3564" s="33">
        <v>2</v>
      </c>
      <c r="G3564" s="34">
        <v>769.3</v>
      </c>
      <c r="H3564" s="34">
        <f t="shared" si="440"/>
        <v>1538.6</v>
      </c>
      <c r="I3564" s="35">
        <v>45370.620138888888</v>
      </c>
      <c r="J3564" s="33">
        <v>10</v>
      </c>
      <c r="K3564" s="33" t="s">
        <v>45</v>
      </c>
      <c r="L3564" s="33">
        <v>7</v>
      </c>
      <c r="M3564" s="33">
        <v>74</v>
      </c>
      <c r="N3564" s="33">
        <v>245</v>
      </c>
      <c r="O3564" s="33">
        <v>131</v>
      </c>
      <c r="P3564" s="33">
        <v>2</v>
      </c>
      <c r="Q3564" s="33">
        <v>33</v>
      </c>
      <c r="R3564" s="33" t="str">
        <f t="shared" si="441"/>
        <v>1.Young age</v>
      </c>
      <c r="S3564" s="33" t="s">
        <v>41</v>
      </c>
      <c r="T3564" s="33">
        <v>37981.919999999998</v>
      </c>
      <c r="U3564" s="33" t="s">
        <v>37</v>
      </c>
      <c r="V3564" s="33" t="s">
        <v>43</v>
      </c>
      <c r="W3564" s="36">
        <v>45370</v>
      </c>
      <c r="X3564" s="37">
        <v>0.62013888888888891</v>
      </c>
      <c r="Y3564" s="34">
        <f t="shared" si="442"/>
        <v>19</v>
      </c>
      <c r="Z3564" s="34">
        <f t="shared" si="443"/>
        <v>19</v>
      </c>
      <c r="AA3564" s="33">
        <f t="shared" si="444"/>
        <v>2024</v>
      </c>
      <c r="AB3564" s="34">
        <f t="shared" si="445"/>
        <v>14</v>
      </c>
      <c r="AC3564" s="34">
        <f t="shared" si="446"/>
        <v>53</v>
      </c>
      <c r="AD3564" s="38">
        <f t="shared" si="447"/>
        <v>0</v>
      </c>
    </row>
    <row r="3565" spans="1:30" x14ac:dyDescent="0.35">
      <c r="A3565" s="39">
        <v>3554</v>
      </c>
      <c r="B3565" s="40">
        <v>9311</v>
      </c>
      <c r="C3565" s="40">
        <v>942</v>
      </c>
      <c r="D3565" s="40" t="s">
        <v>44</v>
      </c>
      <c r="E3565" s="40" t="s">
        <v>25</v>
      </c>
      <c r="F3565" s="40">
        <v>1</v>
      </c>
      <c r="G3565" s="41">
        <v>1817.77</v>
      </c>
      <c r="H3565" s="41">
        <f t="shared" si="440"/>
        <v>1817.77</v>
      </c>
      <c r="I3565" s="42">
        <v>45469.175000000003</v>
      </c>
      <c r="J3565" s="40">
        <v>3</v>
      </c>
      <c r="K3565" s="40" t="s">
        <v>36</v>
      </c>
      <c r="L3565" s="40">
        <v>221</v>
      </c>
      <c r="M3565" s="40">
        <v>105</v>
      </c>
      <c r="N3565" s="40">
        <v>164</v>
      </c>
      <c r="O3565" s="40">
        <v>410</v>
      </c>
      <c r="P3565" s="40">
        <v>5</v>
      </c>
      <c r="Q3565" s="40">
        <v>45</v>
      </c>
      <c r="R3565" s="40" t="str">
        <f t="shared" si="441"/>
        <v>2.Middle age</v>
      </c>
      <c r="S3565" s="40" t="s">
        <v>41</v>
      </c>
      <c r="T3565" s="40">
        <v>22153.33</v>
      </c>
      <c r="U3565" s="40" t="s">
        <v>28</v>
      </c>
      <c r="V3565" s="40" t="s">
        <v>34</v>
      </c>
      <c r="W3565" s="43">
        <v>45469</v>
      </c>
      <c r="X3565" s="44">
        <v>0.17499999999999999</v>
      </c>
      <c r="Y3565" s="41">
        <f t="shared" si="442"/>
        <v>26</v>
      </c>
      <c r="Z3565" s="41">
        <f t="shared" si="443"/>
        <v>26</v>
      </c>
      <c r="AA3565" s="40">
        <f t="shared" si="444"/>
        <v>2024</v>
      </c>
      <c r="AB3565" s="41">
        <f t="shared" si="445"/>
        <v>4</v>
      </c>
      <c r="AC3565" s="41">
        <f t="shared" si="446"/>
        <v>12</v>
      </c>
      <c r="AD3565" s="45">
        <f t="shared" si="447"/>
        <v>0</v>
      </c>
    </row>
    <row r="3566" spans="1:30" x14ac:dyDescent="0.35">
      <c r="A3566" s="32">
        <v>3555</v>
      </c>
      <c r="B3566" s="33">
        <v>5918</v>
      </c>
      <c r="C3566" s="33">
        <v>379</v>
      </c>
      <c r="D3566" s="33" t="s">
        <v>49</v>
      </c>
      <c r="E3566" s="33" t="s">
        <v>47</v>
      </c>
      <c r="F3566" s="33">
        <v>1</v>
      </c>
      <c r="G3566" s="34">
        <v>1812.22</v>
      </c>
      <c r="H3566" s="34">
        <f t="shared" si="440"/>
        <v>1812.22</v>
      </c>
      <c r="I3566" s="35">
        <v>45494.43472222222</v>
      </c>
      <c r="J3566" s="33">
        <v>10</v>
      </c>
      <c r="K3566" s="33" t="s">
        <v>36</v>
      </c>
      <c r="L3566" s="33">
        <v>313</v>
      </c>
      <c r="M3566" s="33">
        <v>88</v>
      </c>
      <c r="N3566" s="33">
        <v>103</v>
      </c>
      <c r="O3566" s="33">
        <v>393</v>
      </c>
      <c r="P3566" s="33">
        <v>8</v>
      </c>
      <c r="Q3566" s="33">
        <v>65</v>
      </c>
      <c r="R3566" s="33" t="str">
        <f t="shared" si="441"/>
        <v xml:space="preserve">3.Senior Citizen </v>
      </c>
      <c r="S3566" s="33" t="s">
        <v>27</v>
      </c>
      <c r="T3566" s="33">
        <v>109045.17</v>
      </c>
      <c r="U3566" s="33" t="s">
        <v>37</v>
      </c>
      <c r="V3566" s="33" t="s">
        <v>50</v>
      </c>
      <c r="W3566" s="36">
        <v>45494</v>
      </c>
      <c r="X3566" s="37">
        <v>0.43472222222222223</v>
      </c>
      <c r="Y3566" s="34">
        <f t="shared" si="442"/>
        <v>21</v>
      </c>
      <c r="Z3566" s="34">
        <f t="shared" si="443"/>
        <v>21</v>
      </c>
      <c r="AA3566" s="33">
        <f t="shared" si="444"/>
        <v>2024</v>
      </c>
      <c r="AB3566" s="34">
        <f t="shared" si="445"/>
        <v>10</v>
      </c>
      <c r="AC3566" s="34">
        <f t="shared" si="446"/>
        <v>26</v>
      </c>
      <c r="AD3566" s="38">
        <f t="shared" si="447"/>
        <v>0</v>
      </c>
    </row>
    <row r="3567" spans="1:30" x14ac:dyDescent="0.35">
      <c r="A3567" s="39">
        <v>3556</v>
      </c>
      <c r="B3567" s="40">
        <v>3785</v>
      </c>
      <c r="C3567" s="40">
        <v>676</v>
      </c>
      <c r="D3567" s="40" t="s">
        <v>38</v>
      </c>
      <c r="E3567" s="40" t="s">
        <v>25</v>
      </c>
      <c r="F3567" s="40">
        <v>2</v>
      </c>
      <c r="G3567" s="41">
        <v>1004.96</v>
      </c>
      <c r="H3567" s="41">
        <f t="shared" si="440"/>
        <v>2009.92</v>
      </c>
      <c r="I3567" s="42">
        <v>45458.396527777775</v>
      </c>
      <c r="J3567" s="40">
        <v>6</v>
      </c>
      <c r="K3567" s="40" t="s">
        <v>40</v>
      </c>
      <c r="L3567" s="40">
        <v>196</v>
      </c>
      <c r="M3567" s="40">
        <v>76</v>
      </c>
      <c r="N3567" s="40">
        <v>234</v>
      </c>
      <c r="O3567" s="40">
        <v>474</v>
      </c>
      <c r="P3567" s="40">
        <v>6</v>
      </c>
      <c r="Q3567" s="40">
        <v>60</v>
      </c>
      <c r="R3567" s="40" t="str">
        <f t="shared" si="441"/>
        <v xml:space="preserve">3.Senior Citizen </v>
      </c>
      <c r="S3567" s="40" t="s">
        <v>41</v>
      </c>
      <c r="T3567" s="40">
        <v>69700.23</v>
      </c>
      <c r="U3567" s="40" t="s">
        <v>28</v>
      </c>
      <c r="V3567" s="40" t="s">
        <v>43</v>
      </c>
      <c r="W3567" s="43">
        <v>45458</v>
      </c>
      <c r="X3567" s="44">
        <v>0.39652777777777776</v>
      </c>
      <c r="Y3567" s="41">
        <f t="shared" si="442"/>
        <v>15</v>
      </c>
      <c r="Z3567" s="41">
        <f t="shared" si="443"/>
        <v>15</v>
      </c>
      <c r="AA3567" s="40">
        <f t="shared" si="444"/>
        <v>2024</v>
      </c>
      <c r="AB3567" s="41">
        <f t="shared" si="445"/>
        <v>9</v>
      </c>
      <c r="AC3567" s="41">
        <f t="shared" si="446"/>
        <v>31</v>
      </c>
      <c r="AD3567" s="45">
        <f t="shared" si="447"/>
        <v>0</v>
      </c>
    </row>
    <row r="3568" spans="1:30" x14ac:dyDescent="0.35">
      <c r="A3568" s="32">
        <v>3557</v>
      </c>
      <c r="B3568" s="33">
        <v>3967</v>
      </c>
      <c r="C3568" s="33">
        <v>779</v>
      </c>
      <c r="D3568" s="33" t="s">
        <v>44</v>
      </c>
      <c r="E3568" s="33" t="s">
        <v>47</v>
      </c>
      <c r="F3568" s="33">
        <v>2</v>
      </c>
      <c r="G3568" s="34">
        <v>733.04</v>
      </c>
      <c r="H3568" s="34">
        <f t="shared" si="440"/>
        <v>1466.08</v>
      </c>
      <c r="I3568" s="35">
        <v>45350.749305555553</v>
      </c>
      <c r="J3568" s="33">
        <v>8</v>
      </c>
      <c r="K3568" s="33" t="s">
        <v>32</v>
      </c>
      <c r="L3568" s="33">
        <v>190</v>
      </c>
      <c r="M3568" s="33">
        <v>104</v>
      </c>
      <c r="N3568" s="33">
        <v>100</v>
      </c>
      <c r="O3568" s="33">
        <v>336</v>
      </c>
      <c r="P3568" s="33">
        <v>7</v>
      </c>
      <c r="Q3568" s="33">
        <v>42</v>
      </c>
      <c r="R3568" s="33" t="str">
        <f t="shared" si="441"/>
        <v>2.Middle age</v>
      </c>
      <c r="S3568" s="33" t="s">
        <v>46</v>
      </c>
      <c r="T3568" s="33">
        <v>62727.41</v>
      </c>
      <c r="U3568" s="33" t="s">
        <v>28</v>
      </c>
      <c r="V3568" s="33" t="s">
        <v>34</v>
      </c>
      <c r="W3568" s="36">
        <v>45350</v>
      </c>
      <c r="X3568" s="37">
        <v>0.74930555555555556</v>
      </c>
      <c r="Y3568" s="34">
        <f t="shared" si="442"/>
        <v>28</v>
      </c>
      <c r="Z3568" s="34">
        <f t="shared" si="443"/>
        <v>28</v>
      </c>
      <c r="AA3568" s="33">
        <f t="shared" si="444"/>
        <v>2024</v>
      </c>
      <c r="AB3568" s="34">
        <f t="shared" si="445"/>
        <v>17</v>
      </c>
      <c r="AC3568" s="34">
        <f t="shared" si="446"/>
        <v>59</v>
      </c>
      <c r="AD3568" s="38">
        <f t="shared" si="447"/>
        <v>0</v>
      </c>
    </row>
    <row r="3569" spans="1:30" x14ac:dyDescent="0.35">
      <c r="A3569" s="39">
        <v>3558</v>
      </c>
      <c r="B3569" s="40">
        <v>5813</v>
      </c>
      <c r="C3569" s="40">
        <v>699</v>
      </c>
      <c r="D3569" s="40" t="s">
        <v>51</v>
      </c>
      <c r="E3569" s="40" t="s">
        <v>25</v>
      </c>
      <c r="F3569" s="40">
        <v>4</v>
      </c>
      <c r="G3569" s="41">
        <v>783.29</v>
      </c>
      <c r="H3569" s="41">
        <f t="shared" si="440"/>
        <v>3133.16</v>
      </c>
      <c r="I3569" s="42">
        <v>45309.037499999999</v>
      </c>
      <c r="J3569" s="40">
        <v>11</v>
      </c>
      <c r="K3569" s="40" t="s">
        <v>36</v>
      </c>
      <c r="L3569" s="40">
        <v>195</v>
      </c>
      <c r="M3569" s="40">
        <v>94</v>
      </c>
      <c r="N3569" s="40">
        <v>268</v>
      </c>
      <c r="O3569" s="40">
        <v>460</v>
      </c>
      <c r="P3569" s="40">
        <v>2</v>
      </c>
      <c r="Q3569" s="40">
        <v>48</v>
      </c>
      <c r="R3569" s="40" t="str">
        <f t="shared" si="441"/>
        <v>2.Middle age</v>
      </c>
      <c r="S3569" s="40" t="s">
        <v>41</v>
      </c>
      <c r="T3569" s="40">
        <v>48313.04</v>
      </c>
      <c r="U3569" s="40" t="s">
        <v>42</v>
      </c>
      <c r="V3569" s="40" t="s">
        <v>34</v>
      </c>
      <c r="W3569" s="43">
        <v>45309</v>
      </c>
      <c r="X3569" s="44">
        <v>3.7499999999999999E-2</v>
      </c>
      <c r="Y3569" s="41">
        <f t="shared" si="442"/>
        <v>18</v>
      </c>
      <c r="Z3569" s="41">
        <f t="shared" si="443"/>
        <v>18</v>
      </c>
      <c r="AA3569" s="40">
        <f t="shared" si="444"/>
        <v>2024</v>
      </c>
      <c r="AB3569" s="41">
        <f t="shared" si="445"/>
        <v>0</v>
      </c>
      <c r="AC3569" s="41">
        <f t="shared" si="446"/>
        <v>54</v>
      </c>
      <c r="AD3569" s="45">
        <f t="shared" si="447"/>
        <v>0</v>
      </c>
    </row>
    <row r="3570" spans="1:30" x14ac:dyDescent="0.35">
      <c r="A3570" s="32">
        <v>3559</v>
      </c>
      <c r="B3570" s="33">
        <v>2599</v>
      </c>
      <c r="C3570" s="33">
        <v>317</v>
      </c>
      <c r="D3570" s="33" t="s">
        <v>38</v>
      </c>
      <c r="E3570" s="33" t="s">
        <v>25</v>
      </c>
      <c r="F3570" s="33">
        <v>4</v>
      </c>
      <c r="G3570" s="34">
        <v>975.95</v>
      </c>
      <c r="H3570" s="34">
        <f t="shared" si="440"/>
        <v>3903.8</v>
      </c>
      <c r="I3570" s="35">
        <v>45536.200694444444</v>
      </c>
      <c r="J3570" s="33">
        <v>12</v>
      </c>
      <c r="K3570" s="33" t="s">
        <v>36</v>
      </c>
      <c r="L3570" s="33">
        <v>313</v>
      </c>
      <c r="M3570" s="33">
        <v>136</v>
      </c>
      <c r="N3570" s="33">
        <v>149</v>
      </c>
      <c r="O3570" s="33">
        <v>177</v>
      </c>
      <c r="P3570" s="33">
        <v>7</v>
      </c>
      <c r="Q3570" s="33">
        <v>66</v>
      </c>
      <c r="R3570" s="33" t="str">
        <f t="shared" si="441"/>
        <v xml:space="preserve">3.Senior Citizen </v>
      </c>
      <c r="S3570" s="33" t="s">
        <v>27</v>
      </c>
      <c r="T3570" s="33">
        <v>42877.279999999999</v>
      </c>
      <c r="U3570" s="33" t="s">
        <v>33</v>
      </c>
      <c r="V3570" s="33" t="s">
        <v>43</v>
      </c>
      <c r="W3570" s="36">
        <v>45536</v>
      </c>
      <c r="X3570" s="46">
        <v>0.20069444444444445</v>
      </c>
      <c r="Y3570" s="34">
        <f t="shared" si="442"/>
        <v>1</v>
      </c>
      <c r="Z3570" s="34">
        <f t="shared" si="443"/>
        <v>1</v>
      </c>
      <c r="AA3570" s="33">
        <f t="shared" si="444"/>
        <v>2024</v>
      </c>
      <c r="AB3570" s="34">
        <f t="shared" si="445"/>
        <v>4</v>
      </c>
      <c r="AC3570" s="34">
        <f t="shared" si="446"/>
        <v>49</v>
      </c>
      <c r="AD3570" s="38">
        <f t="shared" si="447"/>
        <v>0</v>
      </c>
    </row>
    <row r="3571" spans="1:30" x14ac:dyDescent="0.35">
      <c r="A3571" s="39">
        <v>3560</v>
      </c>
      <c r="B3571" s="40">
        <v>8713</v>
      </c>
      <c r="C3571" s="40">
        <v>697</v>
      </c>
      <c r="D3571" s="40" t="s">
        <v>52</v>
      </c>
      <c r="E3571" s="40" t="s">
        <v>25</v>
      </c>
      <c r="F3571" s="40">
        <v>2</v>
      </c>
      <c r="G3571" s="41">
        <v>1788.49</v>
      </c>
      <c r="H3571" s="41">
        <f t="shared" si="440"/>
        <v>3576.98</v>
      </c>
      <c r="I3571" s="42">
        <v>45452.713194444441</v>
      </c>
      <c r="J3571" s="40">
        <v>5</v>
      </c>
      <c r="K3571" s="40" t="s">
        <v>40</v>
      </c>
      <c r="L3571" s="40">
        <v>100</v>
      </c>
      <c r="M3571" s="40">
        <v>138</v>
      </c>
      <c r="N3571" s="40">
        <v>107</v>
      </c>
      <c r="O3571" s="40">
        <v>366</v>
      </c>
      <c r="P3571" s="40">
        <v>1</v>
      </c>
      <c r="Q3571" s="40">
        <v>41</v>
      </c>
      <c r="R3571" s="40" t="str">
        <f t="shared" si="441"/>
        <v>2.Middle age</v>
      </c>
      <c r="S3571" s="40" t="s">
        <v>46</v>
      </c>
      <c r="T3571" s="40">
        <v>118533.57</v>
      </c>
      <c r="U3571" s="40" t="s">
        <v>37</v>
      </c>
      <c r="V3571" s="40" t="s">
        <v>50</v>
      </c>
      <c r="W3571" s="43">
        <v>45452</v>
      </c>
      <c r="X3571" s="47">
        <v>0.71319444444444446</v>
      </c>
      <c r="Y3571" s="41">
        <f t="shared" si="442"/>
        <v>9</v>
      </c>
      <c r="Z3571" s="41">
        <f t="shared" si="443"/>
        <v>9</v>
      </c>
      <c r="AA3571" s="40">
        <f t="shared" si="444"/>
        <v>2024</v>
      </c>
      <c r="AB3571" s="41">
        <f t="shared" si="445"/>
        <v>17</v>
      </c>
      <c r="AC3571" s="41">
        <f t="shared" si="446"/>
        <v>7</v>
      </c>
      <c r="AD3571" s="45">
        <f t="shared" si="447"/>
        <v>0</v>
      </c>
    </row>
    <row r="3572" spans="1:30" x14ac:dyDescent="0.35">
      <c r="A3572" s="32">
        <v>3561</v>
      </c>
      <c r="B3572" s="33">
        <v>3096</v>
      </c>
      <c r="C3572" s="33">
        <v>104</v>
      </c>
      <c r="D3572" s="33" t="s">
        <v>38</v>
      </c>
      <c r="E3572" s="33" t="s">
        <v>47</v>
      </c>
      <c r="F3572" s="33">
        <v>1</v>
      </c>
      <c r="G3572" s="34">
        <v>805.22</v>
      </c>
      <c r="H3572" s="34">
        <f t="shared" si="440"/>
        <v>805.22</v>
      </c>
      <c r="I3572" s="35">
        <v>45371.351388888892</v>
      </c>
      <c r="J3572" s="33">
        <v>18</v>
      </c>
      <c r="K3572" s="33" t="s">
        <v>32</v>
      </c>
      <c r="L3572" s="33">
        <v>91</v>
      </c>
      <c r="M3572" s="33">
        <v>74</v>
      </c>
      <c r="N3572" s="33">
        <v>293</v>
      </c>
      <c r="O3572" s="33">
        <v>270</v>
      </c>
      <c r="P3572" s="33">
        <v>4</v>
      </c>
      <c r="Q3572" s="33">
        <v>50</v>
      </c>
      <c r="R3572" s="33" t="str">
        <f t="shared" si="441"/>
        <v>2.Middle age</v>
      </c>
      <c r="S3572" s="33" t="s">
        <v>41</v>
      </c>
      <c r="T3572" s="33">
        <v>74248.69</v>
      </c>
      <c r="U3572" s="33" t="s">
        <v>37</v>
      </c>
      <c r="V3572" s="33" t="s">
        <v>50</v>
      </c>
      <c r="W3572" s="36">
        <v>45371</v>
      </c>
      <c r="X3572" s="37">
        <v>0.35138888888888886</v>
      </c>
      <c r="Y3572" s="34">
        <f t="shared" si="442"/>
        <v>20</v>
      </c>
      <c r="Z3572" s="34">
        <f t="shared" si="443"/>
        <v>20</v>
      </c>
      <c r="AA3572" s="33">
        <f t="shared" si="444"/>
        <v>2024</v>
      </c>
      <c r="AB3572" s="34">
        <f t="shared" si="445"/>
        <v>8</v>
      </c>
      <c r="AC3572" s="34">
        <f t="shared" si="446"/>
        <v>26</v>
      </c>
      <c r="AD3572" s="38">
        <f t="shared" si="447"/>
        <v>0</v>
      </c>
    </row>
    <row r="3573" spans="1:30" x14ac:dyDescent="0.35">
      <c r="A3573" s="39">
        <v>3562</v>
      </c>
      <c r="B3573" s="40">
        <v>5237</v>
      </c>
      <c r="C3573" s="40">
        <v>638</v>
      </c>
      <c r="D3573" s="40" t="s">
        <v>39</v>
      </c>
      <c r="E3573" s="40" t="s">
        <v>47</v>
      </c>
      <c r="F3573" s="40">
        <v>4</v>
      </c>
      <c r="G3573" s="41">
        <v>859.16</v>
      </c>
      <c r="H3573" s="41">
        <f t="shared" si="440"/>
        <v>3436.64</v>
      </c>
      <c r="I3573" s="42">
        <v>45482.914583333331</v>
      </c>
      <c r="J3573" s="40">
        <v>7</v>
      </c>
      <c r="K3573" s="40" t="s">
        <v>32</v>
      </c>
      <c r="L3573" s="40">
        <v>189</v>
      </c>
      <c r="M3573" s="40">
        <v>60</v>
      </c>
      <c r="N3573" s="40">
        <v>237</v>
      </c>
      <c r="O3573" s="40">
        <v>266</v>
      </c>
      <c r="P3573" s="40">
        <v>9</v>
      </c>
      <c r="Q3573" s="40">
        <v>40</v>
      </c>
      <c r="R3573" s="40" t="str">
        <f t="shared" si="441"/>
        <v>2.Middle age</v>
      </c>
      <c r="S3573" s="40" t="s">
        <v>46</v>
      </c>
      <c r="T3573" s="40">
        <v>61107.35</v>
      </c>
      <c r="U3573" s="40" t="s">
        <v>28</v>
      </c>
      <c r="V3573" s="40" t="s">
        <v>34</v>
      </c>
      <c r="W3573" s="43">
        <v>45482</v>
      </c>
      <c r="X3573" s="47">
        <v>0.9145833333333333</v>
      </c>
      <c r="Y3573" s="41">
        <f t="shared" si="442"/>
        <v>9</v>
      </c>
      <c r="Z3573" s="41">
        <f t="shared" si="443"/>
        <v>9</v>
      </c>
      <c r="AA3573" s="40">
        <f t="shared" si="444"/>
        <v>2024</v>
      </c>
      <c r="AB3573" s="41">
        <f t="shared" si="445"/>
        <v>21</v>
      </c>
      <c r="AC3573" s="41">
        <f t="shared" si="446"/>
        <v>57</v>
      </c>
      <c r="AD3573" s="45">
        <f t="shared" si="447"/>
        <v>0</v>
      </c>
    </row>
    <row r="3574" spans="1:30" x14ac:dyDescent="0.35">
      <c r="A3574" s="32">
        <v>3563</v>
      </c>
      <c r="B3574" s="33">
        <v>3999</v>
      </c>
      <c r="C3574" s="33">
        <v>885</v>
      </c>
      <c r="D3574" s="33" t="s">
        <v>52</v>
      </c>
      <c r="E3574" s="33" t="s">
        <v>25</v>
      </c>
      <c r="F3574" s="33">
        <v>4</v>
      </c>
      <c r="G3574" s="34">
        <v>150.63</v>
      </c>
      <c r="H3574" s="34">
        <f t="shared" si="440"/>
        <v>602.52</v>
      </c>
      <c r="I3574" s="35">
        <v>45435.499305555553</v>
      </c>
      <c r="J3574" s="33">
        <v>7</v>
      </c>
      <c r="K3574" s="33" t="s">
        <v>45</v>
      </c>
      <c r="L3574" s="33">
        <v>340</v>
      </c>
      <c r="M3574" s="33">
        <v>134</v>
      </c>
      <c r="N3574" s="33">
        <v>252</v>
      </c>
      <c r="O3574" s="33">
        <v>455</v>
      </c>
      <c r="P3574" s="33">
        <v>5</v>
      </c>
      <c r="Q3574" s="33">
        <v>55</v>
      </c>
      <c r="R3574" s="33" t="str">
        <f t="shared" si="441"/>
        <v>2.Middle age</v>
      </c>
      <c r="S3574" s="33" t="s">
        <v>41</v>
      </c>
      <c r="T3574" s="33">
        <v>117861.49</v>
      </c>
      <c r="U3574" s="33" t="s">
        <v>42</v>
      </c>
      <c r="V3574" s="33" t="s">
        <v>29</v>
      </c>
      <c r="W3574" s="36">
        <v>45435</v>
      </c>
      <c r="X3574" s="37">
        <v>0.49930555555555556</v>
      </c>
      <c r="Y3574" s="34">
        <f t="shared" si="442"/>
        <v>23</v>
      </c>
      <c r="Z3574" s="34">
        <f t="shared" si="443"/>
        <v>23</v>
      </c>
      <c r="AA3574" s="33">
        <f t="shared" si="444"/>
        <v>2024</v>
      </c>
      <c r="AB3574" s="34">
        <f t="shared" si="445"/>
        <v>11</v>
      </c>
      <c r="AC3574" s="34">
        <f t="shared" si="446"/>
        <v>59</v>
      </c>
      <c r="AD3574" s="38">
        <f t="shared" si="447"/>
        <v>0</v>
      </c>
    </row>
    <row r="3575" spans="1:30" x14ac:dyDescent="0.35">
      <c r="A3575" s="39">
        <v>3564</v>
      </c>
      <c r="B3575" s="40">
        <v>6499</v>
      </c>
      <c r="C3575" s="40">
        <v>684</v>
      </c>
      <c r="D3575" s="40" t="s">
        <v>52</v>
      </c>
      <c r="E3575" s="40" t="s">
        <v>25</v>
      </c>
      <c r="F3575" s="40">
        <v>3</v>
      </c>
      <c r="G3575" s="41">
        <v>428.89</v>
      </c>
      <c r="H3575" s="41">
        <f t="shared" si="440"/>
        <v>1286.67</v>
      </c>
      <c r="I3575" s="42">
        <v>45406.809027777781</v>
      </c>
      <c r="J3575" s="40">
        <v>16</v>
      </c>
      <c r="K3575" s="40" t="s">
        <v>45</v>
      </c>
      <c r="L3575" s="40">
        <v>468</v>
      </c>
      <c r="M3575" s="40">
        <v>89</v>
      </c>
      <c r="N3575" s="40">
        <v>287</v>
      </c>
      <c r="O3575" s="40">
        <v>421</v>
      </c>
      <c r="P3575" s="40">
        <v>10</v>
      </c>
      <c r="Q3575" s="40">
        <v>51</v>
      </c>
      <c r="R3575" s="40" t="str">
        <f t="shared" si="441"/>
        <v>2.Middle age</v>
      </c>
      <c r="S3575" s="40" t="s">
        <v>27</v>
      </c>
      <c r="T3575" s="40">
        <v>39772.639999999999</v>
      </c>
      <c r="U3575" s="40" t="s">
        <v>37</v>
      </c>
      <c r="V3575" s="40" t="s">
        <v>43</v>
      </c>
      <c r="W3575" s="43">
        <v>45406</v>
      </c>
      <c r="X3575" s="44">
        <v>0.80902777777777779</v>
      </c>
      <c r="Y3575" s="41">
        <f t="shared" si="442"/>
        <v>24</v>
      </c>
      <c r="Z3575" s="41">
        <f t="shared" si="443"/>
        <v>24</v>
      </c>
      <c r="AA3575" s="40">
        <f t="shared" si="444"/>
        <v>2024</v>
      </c>
      <c r="AB3575" s="41">
        <f t="shared" si="445"/>
        <v>19</v>
      </c>
      <c r="AC3575" s="41">
        <f t="shared" si="446"/>
        <v>25</v>
      </c>
      <c r="AD3575" s="45">
        <f t="shared" si="447"/>
        <v>0</v>
      </c>
    </row>
    <row r="3576" spans="1:30" x14ac:dyDescent="0.35">
      <c r="A3576" s="32">
        <v>3565</v>
      </c>
      <c r="B3576" s="33">
        <v>2463</v>
      </c>
      <c r="C3576" s="33">
        <v>284</v>
      </c>
      <c r="D3576" s="33" t="s">
        <v>24</v>
      </c>
      <c r="E3576" s="33" t="s">
        <v>25</v>
      </c>
      <c r="F3576" s="33">
        <v>5</v>
      </c>
      <c r="G3576" s="34">
        <v>873.8</v>
      </c>
      <c r="H3576" s="34">
        <f t="shared" si="440"/>
        <v>4369</v>
      </c>
      <c r="I3576" s="35">
        <v>45470.557638888888</v>
      </c>
      <c r="J3576" s="33">
        <v>6</v>
      </c>
      <c r="K3576" s="33" t="s">
        <v>40</v>
      </c>
      <c r="L3576" s="33">
        <v>306</v>
      </c>
      <c r="M3576" s="33">
        <v>144</v>
      </c>
      <c r="N3576" s="33">
        <v>140</v>
      </c>
      <c r="O3576" s="33">
        <v>241</v>
      </c>
      <c r="P3576" s="33">
        <v>6</v>
      </c>
      <c r="Q3576" s="33">
        <v>46</v>
      </c>
      <c r="R3576" s="33" t="str">
        <f t="shared" si="441"/>
        <v>2.Middle age</v>
      </c>
      <c r="S3576" s="33" t="s">
        <v>41</v>
      </c>
      <c r="T3576" s="33">
        <v>22864.87</v>
      </c>
      <c r="U3576" s="33" t="s">
        <v>28</v>
      </c>
      <c r="V3576" s="33" t="s">
        <v>34</v>
      </c>
      <c r="W3576" s="36">
        <v>45470</v>
      </c>
      <c r="X3576" s="37">
        <v>0.55763888888888891</v>
      </c>
      <c r="Y3576" s="34">
        <f t="shared" si="442"/>
        <v>27</v>
      </c>
      <c r="Z3576" s="34">
        <f t="shared" si="443"/>
        <v>27</v>
      </c>
      <c r="AA3576" s="33">
        <f t="shared" si="444"/>
        <v>2024</v>
      </c>
      <c r="AB3576" s="34">
        <f t="shared" si="445"/>
        <v>13</v>
      </c>
      <c r="AC3576" s="34">
        <f t="shared" si="446"/>
        <v>23</v>
      </c>
      <c r="AD3576" s="38">
        <f t="shared" si="447"/>
        <v>0</v>
      </c>
    </row>
    <row r="3577" spans="1:30" x14ac:dyDescent="0.35">
      <c r="A3577" s="39">
        <v>3566</v>
      </c>
      <c r="B3577" s="40">
        <v>4641</v>
      </c>
      <c r="C3577" s="40">
        <v>526</v>
      </c>
      <c r="D3577" s="40" t="s">
        <v>24</v>
      </c>
      <c r="E3577" s="40" t="s">
        <v>47</v>
      </c>
      <c r="F3577" s="40">
        <v>3</v>
      </c>
      <c r="G3577" s="41">
        <v>544.77</v>
      </c>
      <c r="H3577" s="41">
        <f t="shared" si="440"/>
        <v>1634.31</v>
      </c>
      <c r="I3577" s="42">
        <v>45547.571527777778</v>
      </c>
      <c r="J3577" s="40">
        <v>18</v>
      </c>
      <c r="K3577" s="40" t="s">
        <v>36</v>
      </c>
      <c r="L3577" s="40">
        <v>212</v>
      </c>
      <c r="M3577" s="40">
        <v>90</v>
      </c>
      <c r="N3577" s="40">
        <v>142</v>
      </c>
      <c r="O3577" s="40">
        <v>162</v>
      </c>
      <c r="P3577" s="40">
        <v>3</v>
      </c>
      <c r="Q3577" s="40">
        <v>49</v>
      </c>
      <c r="R3577" s="40" t="str">
        <f t="shared" si="441"/>
        <v>2.Middle age</v>
      </c>
      <c r="S3577" s="40" t="s">
        <v>27</v>
      </c>
      <c r="T3577" s="40">
        <v>92455.81</v>
      </c>
      <c r="U3577" s="40" t="s">
        <v>37</v>
      </c>
      <c r="V3577" s="40" t="s">
        <v>29</v>
      </c>
      <c r="W3577" s="43">
        <v>45547</v>
      </c>
      <c r="X3577" s="47">
        <v>0.57152777777777775</v>
      </c>
      <c r="Y3577" s="41">
        <f t="shared" si="442"/>
        <v>12</v>
      </c>
      <c r="Z3577" s="41">
        <f t="shared" si="443"/>
        <v>12</v>
      </c>
      <c r="AA3577" s="40">
        <f t="shared" si="444"/>
        <v>2024</v>
      </c>
      <c r="AB3577" s="41">
        <f t="shared" si="445"/>
        <v>13</v>
      </c>
      <c r="AC3577" s="41">
        <f t="shared" si="446"/>
        <v>43</v>
      </c>
      <c r="AD3577" s="45">
        <f t="shared" si="447"/>
        <v>0</v>
      </c>
    </row>
    <row r="3578" spans="1:30" x14ac:dyDescent="0.35">
      <c r="A3578" s="32">
        <v>3567</v>
      </c>
      <c r="B3578" s="33">
        <v>6820</v>
      </c>
      <c r="C3578" s="33">
        <v>178</v>
      </c>
      <c r="D3578" s="33" t="s">
        <v>52</v>
      </c>
      <c r="E3578" s="33" t="s">
        <v>25</v>
      </c>
      <c r="F3578" s="33">
        <v>3</v>
      </c>
      <c r="G3578" s="34">
        <v>1376.01</v>
      </c>
      <c r="H3578" s="34">
        <f t="shared" si="440"/>
        <v>4128.03</v>
      </c>
      <c r="I3578" s="35">
        <v>45468.103472222225</v>
      </c>
      <c r="J3578" s="33">
        <v>16</v>
      </c>
      <c r="K3578" s="33" t="s">
        <v>40</v>
      </c>
      <c r="L3578" s="33">
        <v>414</v>
      </c>
      <c r="M3578" s="33">
        <v>138</v>
      </c>
      <c r="N3578" s="33">
        <v>244</v>
      </c>
      <c r="O3578" s="33">
        <v>328</v>
      </c>
      <c r="P3578" s="33">
        <v>7</v>
      </c>
      <c r="Q3578" s="33">
        <v>23</v>
      </c>
      <c r="R3578" s="33" t="str">
        <f t="shared" si="441"/>
        <v>1.Young age</v>
      </c>
      <c r="S3578" s="33" t="s">
        <v>46</v>
      </c>
      <c r="T3578" s="33">
        <v>47182.9</v>
      </c>
      <c r="U3578" s="33" t="s">
        <v>37</v>
      </c>
      <c r="V3578" s="33" t="s">
        <v>43</v>
      </c>
      <c r="W3578" s="36">
        <v>45468</v>
      </c>
      <c r="X3578" s="37">
        <v>0.10347222222222222</v>
      </c>
      <c r="Y3578" s="34">
        <f t="shared" si="442"/>
        <v>25</v>
      </c>
      <c r="Z3578" s="34">
        <f t="shared" si="443"/>
        <v>25</v>
      </c>
      <c r="AA3578" s="33">
        <f t="shared" si="444"/>
        <v>2024</v>
      </c>
      <c r="AB3578" s="34">
        <f t="shared" si="445"/>
        <v>2</v>
      </c>
      <c r="AC3578" s="34">
        <f t="shared" si="446"/>
        <v>29</v>
      </c>
      <c r="AD3578" s="38">
        <f t="shared" si="447"/>
        <v>0</v>
      </c>
    </row>
    <row r="3579" spans="1:30" x14ac:dyDescent="0.35">
      <c r="A3579" s="39">
        <v>3568</v>
      </c>
      <c r="B3579" s="40">
        <v>4659</v>
      </c>
      <c r="C3579" s="40">
        <v>352</v>
      </c>
      <c r="D3579" s="40" t="s">
        <v>31</v>
      </c>
      <c r="E3579" s="40" t="s">
        <v>47</v>
      </c>
      <c r="F3579" s="40">
        <v>2</v>
      </c>
      <c r="G3579" s="41">
        <v>462.01</v>
      </c>
      <c r="H3579" s="41">
        <f t="shared" si="440"/>
        <v>924.02</v>
      </c>
      <c r="I3579" s="42">
        <v>45394.490277777775</v>
      </c>
      <c r="J3579" s="40">
        <v>12</v>
      </c>
      <c r="K3579" s="40" t="s">
        <v>40</v>
      </c>
      <c r="L3579" s="40">
        <v>72</v>
      </c>
      <c r="M3579" s="40">
        <v>126</v>
      </c>
      <c r="N3579" s="40">
        <v>262</v>
      </c>
      <c r="O3579" s="40">
        <v>397</v>
      </c>
      <c r="P3579" s="40">
        <v>1</v>
      </c>
      <c r="Q3579" s="40">
        <v>64</v>
      </c>
      <c r="R3579" s="40" t="str">
        <f t="shared" si="441"/>
        <v xml:space="preserve">3.Senior Citizen </v>
      </c>
      <c r="S3579" s="40" t="s">
        <v>46</v>
      </c>
      <c r="T3579" s="40">
        <v>32793.46</v>
      </c>
      <c r="U3579" s="40" t="s">
        <v>28</v>
      </c>
      <c r="V3579" s="40" t="s">
        <v>43</v>
      </c>
      <c r="W3579" s="43">
        <v>45394</v>
      </c>
      <c r="X3579" s="47">
        <v>0.49027777777777776</v>
      </c>
      <c r="Y3579" s="41">
        <f t="shared" si="442"/>
        <v>12</v>
      </c>
      <c r="Z3579" s="41">
        <f t="shared" si="443"/>
        <v>12</v>
      </c>
      <c r="AA3579" s="40">
        <f t="shared" si="444"/>
        <v>2024</v>
      </c>
      <c r="AB3579" s="41">
        <f t="shared" si="445"/>
        <v>11</v>
      </c>
      <c r="AC3579" s="41">
        <f t="shared" si="446"/>
        <v>46</v>
      </c>
      <c r="AD3579" s="45">
        <f t="shared" si="447"/>
        <v>0</v>
      </c>
    </row>
    <row r="3580" spans="1:30" x14ac:dyDescent="0.35">
      <c r="A3580" s="32">
        <v>3569</v>
      </c>
      <c r="B3580" s="33">
        <v>6031</v>
      </c>
      <c r="C3580" s="33">
        <v>886</v>
      </c>
      <c r="D3580" s="33" t="s">
        <v>51</v>
      </c>
      <c r="E3580" s="33" t="s">
        <v>25</v>
      </c>
      <c r="F3580" s="33">
        <v>1</v>
      </c>
      <c r="G3580" s="34">
        <v>1210.51</v>
      </c>
      <c r="H3580" s="34">
        <f t="shared" si="440"/>
        <v>1210.51</v>
      </c>
      <c r="I3580" s="35">
        <v>45401.843055555553</v>
      </c>
      <c r="J3580" s="33">
        <v>13</v>
      </c>
      <c r="K3580" s="33" t="s">
        <v>32</v>
      </c>
      <c r="L3580" s="33">
        <v>487</v>
      </c>
      <c r="M3580" s="33">
        <v>85</v>
      </c>
      <c r="N3580" s="33">
        <v>111</v>
      </c>
      <c r="O3580" s="33">
        <v>204</v>
      </c>
      <c r="P3580" s="33">
        <v>7</v>
      </c>
      <c r="Q3580" s="33">
        <v>64</v>
      </c>
      <c r="R3580" s="33" t="str">
        <f t="shared" si="441"/>
        <v xml:space="preserve">3.Senior Citizen </v>
      </c>
      <c r="S3580" s="33" t="s">
        <v>27</v>
      </c>
      <c r="T3580" s="33">
        <v>60034.96</v>
      </c>
      <c r="U3580" s="33" t="s">
        <v>42</v>
      </c>
      <c r="V3580" s="33" t="s">
        <v>34</v>
      </c>
      <c r="W3580" s="36">
        <v>45401</v>
      </c>
      <c r="X3580" s="37">
        <v>0.84305555555555556</v>
      </c>
      <c r="Y3580" s="34">
        <f t="shared" si="442"/>
        <v>19</v>
      </c>
      <c r="Z3580" s="34">
        <f t="shared" si="443"/>
        <v>19</v>
      </c>
      <c r="AA3580" s="33">
        <f t="shared" si="444"/>
        <v>2024</v>
      </c>
      <c r="AB3580" s="34">
        <f t="shared" si="445"/>
        <v>20</v>
      </c>
      <c r="AC3580" s="34">
        <f t="shared" si="446"/>
        <v>14</v>
      </c>
      <c r="AD3580" s="38">
        <f t="shared" si="447"/>
        <v>0</v>
      </c>
    </row>
    <row r="3581" spans="1:30" x14ac:dyDescent="0.35">
      <c r="A3581" s="39">
        <v>3570</v>
      </c>
      <c r="B3581" s="40">
        <v>7889</v>
      </c>
      <c r="C3581" s="40">
        <v>610</v>
      </c>
      <c r="D3581" s="40" t="s">
        <v>44</v>
      </c>
      <c r="E3581" s="40" t="s">
        <v>25</v>
      </c>
      <c r="F3581" s="40">
        <v>1</v>
      </c>
      <c r="G3581" s="41">
        <v>835.78</v>
      </c>
      <c r="H3581" s="41">
        <f t="shared" si="440"/>
        <v>835.78</v>
      </c>
      <c r="I3581" s="42">
        <v>45545.309027777781</v>
      </c>
      <c r="J3581" s="40">
        <v>16</v>
      </c>
      <c r="K3581" s="40" t="s">
        <v>32</v>
      </c>
      <c r="L3581" s="40">
        <v>234</v>
      </c>
      <c r="M3581" s="40">
        <v>97</v>
      </c>
      <c r="N3581" s="40">
        <v>203</v>
      </c>
      <c r="O3581" s="40">
        <v>458</v>
      </c>
      <c r="P3581" s="40">
        <v>9</v>
      </c>
      <c r="Q3581" s="40">
        <v>65</v>
      </c>
      <c r="R3581" s="40" t="str">
        <f t="shared" si="441"/>
        <v xml:space="preserve">3.Senior Citizen </v>
      </c>
      <c r="S3581" s="40" t="s">
        <v>27</v>
      </c>
      <c r="T3581" s="40">
        <v>70761.919999999998</v>
      </c>
      <c r="U3581" s="40" t="s">
        <v>33</v>
      </c>
      <c r="V3581" s="40" t="s">
        <v>34</v>
      </c>
      <c r="W3581" s="43">
        <v>45545</v>
      </c>
      <c r="X3581" s="47">
        <v>0.30902777777777779</v>
      </c>
      <c r="Y3581" s="41">
        <f t="shared" si="442"/>
        <v>10</v>
      </c>
      <c r="Z3581" s="41">
        <f t="shared" si="443"/>
        <v>10</v>
      </c>
      <c r="AA3581" s="40">
        <f t="shared" si="444"/>
        <v>2024</v>
      </c>
      <c r="AB3581" s="41">
        <f t="shared" si="445"/>
        <v>7</v>
      </c>
      <c r="AC3581" s="41">
        <f t="shared" si="446"/>
        <v>25</v>
      </c>
      <c r="AD3581" s="45">
        <f t="shared" si="447"/>
        <v>0</v>
      </c>
    </row>
    <row r="3582" spans="1:30" x14ac:dyDescent="0.35">
      <c r="A3582" s="32">
        <v>3571</v>
      </c>
      <c r="B3582" s="33">
        <v>6428</v>
      </c>
      <c r="C3582" s="33">
        <v>793</v>
      </c>
      <c r="D3582" s="33" t="s">
        <v>44</v>
      </c>
      <c r="E3582" s="33" t="s">
        <v>47</v>
      </c>
      <c r="F3582" s="33">
        <v>4</v>
      </c>
      <c r="G3582" s="34">
        <v>1572.72</v>
      </c>
      <c r="H3582" s="34">
        <f t="shared" si="440"/>
        <v>6290.88</v>
      </c>
      <c r="I3582" s="35">
        <v>45428.77847222222</v>
      </c>
      <c r="J3582" s="33">
        <v>19</v>
      </c>
      <c r="K3582" s="33" t="s">
        <v>26</v>
      </c>
      <c r="L3582" s="33">
        <v>223</v>
      </c>
      <c r="M3582" s="33">
        <v>103</v>
      </c>
      <c r="N3582" s="33">
        <v>166</v>
      </c>
      <c r="O3582" s="33">
        <v>493</v>
      </c>
      <c r="P3582" s="33">
        <v>3</v>
      </c>
      <c r="Q3582" s="33">
        <v>38</v>
      </c>
      <c r="R3582" s="33" t="str">
        <f t="shared" si="441"/>
        <v>2.Middle age</v>
      </c>
      <c r="S3582" s="33" t="s">
        <v>41</v>
      </c>
      <c r="T3582" s="33">
        <v>81019</v>
      </c>
      <c r="U3582" s="33" t="s">
        <v>33</v>
      </c>
      <c r="V3582" s="33" t="s">
        <v>34</v>
      </c>
      <c r="W3582" s="36">
        <v>45428</v>
      </c>
      <c r="X3582" s="37">
        <v>0.77847222222222223</v>
      </c>
      <c r="Y3582" s="34">
        <f t="shared" si="442"/>
        <v>16</v>
      </c>
      <c r="Z3582" s="34">
        <f t="shared" si="443"/>
        <v>16</v>
      </c>
      <c r="AA3582" s="33">
        <f t="shared" si="444"/>
        <v>2024</v>
      </c>
      <c r="AB3582" s="34">
        <f t="shared" si="445"/>
        <v>18</v>
      </c>
      <c r="AC3582" s="34">
        <f t="shared" si="446"/>
        <v>41</v>
      </c>
      <c r="AD3582" s="38">
        <f t="shared" si="447"/>
        <v>0</v>
      </c>
    </row>
    <row r="3583" spans="1:30" x14ac:dyDescent="0.35">
      <c r="A3583" s="39">
        <v>3572</v>
      </c>
      <c r="B3583" s="40">
        <v>7089</v>
      </c>
      <c r="C3583" s="40">
        <v>196</v>
      </c>
      <c r="D3583" s="40" t="s">
        <v>52</v>
      </c>
      <c r="E3583" s="40" t="s">
        <v>47</v>
      </c>
      <c r="F3583" s="40">
        <v>2</v>
      </c>
      <c r="G3583" s="41">
        <v>786.16</v>
      </c>
      <c r="H3583" s="41">
        <f t="shared" si="440"/>
        <v>1572.32</v>
      </c>
      <c r="I3583" s="42">
        <v>45468.03402777778</v>
      </c>
      <c r="J3583" s="40">
        <v>18</v>
      </c>
      <c r="K3583" s="40" t="s">
        <v>32</v>
      </c>
      <c r="L3583" s="40">
        <v>352</v>
      </c>
      <c r="M3583" s="40">
        <v>120</v>
      </c>
      <c r="N3583" s="40">
        <v>124</v>
      </c>
      <c r="O3583" s="40">
        <v>415</v>
      </c>
      <c r="P3583" s="40">
        <v>3</v>
      </c>
      <c r="Q3583" s="40">
        <v>47</v>
      </c>
      <c r="R3583" s="40" t="str">
        <f t="shared" si="441"/>
        <v>2.Middle age</v>
      </c>
      <c r="S3583" s="40" t="s">
        <v>27</v>
      </c>
      <c r="T3583" s="40">
        <v>93037.81</v>
      </c>
      <c r="U3583" s="40" t="s">
        <v>28</v>
      </c>
      <c r="V3583" s="40" t="s">
        <v>34</v>
      </c>
      <c r="W3583" s="43">
        <v>45468</v>
      </c>
      <c r="X3583" s="44">
        <v>3.4027777777777775E-2</v>
      </c>
      <c r="Y3583" s="41">
        <f t="shared" si="442"/>
        <v>25</v>
      </c>
      <c r="Z3583" s="41">
        <f t="shared" si="443"/>
        <v>25</v>
      </c>
      <c r="AA3583" s="40">
        <f t="shared" si="444"/>
        <v>2024</v>
      </c>
      <c r="AB3583" s="41">
        <f t="shared" si="445"/>
        <v>0</v>
      </c>
      <c r="AC3583" s="41">
        <f t="shared" si="446"/>
        <v>49</v>
      </c>
      <c r="AD3583" s="45">
        <f t="shared" si="447"/>
        <v>0</v>
      </c>
    </row>
    <row r="3584" spans="1:30" x14ac:dyDescent="0.35">
      <c r="A3584" s="32">
        <v>3573</v>
      </c>
      <c r="B3584" s="33">
        <v>5269</v>
      </c>
      <c r="C3584" s="33">
        <v>436</v>
      </c>
      <c r="D3584" s="33" t="s">
        <v>24</v>
      </c>
      <c r="E3584" s="33" t="s">
        <v>47</v>
      </c>
      <c r="F3584" s="33">
        <v>5</v>
      </c>
      <c r="G3584" s="34">
        <v>1490.56</v>
      </c>
      <c r="H3584" s="34">
        <f t="shared" si="440"/>
        <v>7452.7999999999993</v>
      </c>
      <c r="I3584" s="35">
        <v>45551.511111111111</v>
      </c>
      <c r="J3584" s="33">
        <v>4</v>
      </c>
      <c r="K3584" s="33" t="s">
        <v>36</v>
      </c>
      <c r="L3584" s="33">
        <v>83</v>
      </c>
      <c r="M3584" s="33">
        <v>147</v>
      </c>
      <c r="N3584" s="33">
        <v>254</v>
      </c>
      <c r="O3584" s="33">
        <v>253</v>
      </c>
      <c r="P3584" s="33">
        <v>9</v>
      </c>
      <c r="Q3584" s="33">
        <v>32</v>
      </c>
      <c r="R3584" s="33" t="str">
        <f t="shared" si="441"/>
        <v>1.Young age</v>
      </c>
      <c r="S3584" s="33" t="s">
        <v>41</v>
      </c>
      <c r="T3584" s="33">
        <v>94582.61</v>
      </c>
      <c r="U3584" s="33" t="s">
        <v>42</v>
      </c>
      <c r="V3584" s="33" t="s">
        <v>34</v>
      </c>
      <c r="W3584" s="36">
        <v>45551</v>
      </c>
      <c r="X3584" s="37">
        <v>0.51111111111111107</v>
      </c>
      <c r="Y3584" s="34">
        <f t="shared" si="442"/>
        <v>16</v>
      </c>
      <c r="Z3584" s="34">
        <f t="shared" si="443"/>
        <v>16</v>
      </c>
      <c r="AA3584" s="33">
        <f t="shared" si="444"/>
        <v>2024</v>
      </c>
      <c r="AB3584" s="34">
        <f t="shared" si="445"/>
        <v>12</v>
      </c>
      <c r="AC3584" s="34">
        <f t="shared" si="446"/>
        <v>16</v>
      </c>
      <c r="AD3584" s="38">
        <f t="shared" si="447"/>
        <v>0</v>
      </c>
    </row>
    <row r="3585" spans="1:30" x14ac:dyDescent="0.35">
      <c r="A3585" s="39">
        <v>3574</v>
      </c>
      <c r="B3585" s="40">
        <v>5817</v>
      </c>
      <c r="C3585" s="40">
        <v>126</v>
      </c>
      <c r="D3585" s="40" t="s">
        <v>51</v>
      </c>
      <c r="E3585" s="40" t="s">
        <v>47</v>
      </c>
      <c r="F3585" s="40">
        <v>3</v>
      </c>
      <c r="G3585" s="41">
        <v>526.98</v>
      </c>
      <c r="H3585" s="41">
        <f t="shared" si="440"/>
        <v>1580.94</v>
      </c>
      <c r="I3585" s="42">
        <v>45513.969444444447</v>
      </c>
      <c r="J3585" s="40">
        <v>7</v>
      </c>
      <c r="K3585" s="40" t="s">
        <v>45</v>
      </c>
      <c r="L3585" s="40">
        <v>71</v>
      </c>
      <c r="M3585" s="40">
        <v>65</v>
      </c>
      <c r="N3585" s="40">
        <v>258</v>
      </c>
      <c r="O3585" s="40">
        <v>212</v>
      </c>
      <c r="P3585" s="40">
        <v>8</v>
      </c>
      <c r="Q3585" s="40">
        <v>32</v>
      </c>
      <c r="R3585" s="40" t="str">
        <f t="shared" si="441"/>
        <v>1.Young age</v>
      </c>
      <c r="S3585" s="40" t="s">
        <v>46</v>
      </c>
      <c r="T3585" s="40">
        <v>47455.28</v>
      </c>
      <c r="U3585" s="40" t="s">
        <v>37</v>
      </c>
      <c r="V3585" s="40" t="s">
        <v>29</v>
      </c>
      <c r="W3585" s="43">
        <v>45513</v>
      </c>
      <c r="X3585" s="47">
        <v>0.96944444444444444</v>
      </c>
      <c r="Y3585" s="41">
        <f t="shared" si="442"/>
        <v>9</v>
      </c>
      <c r="Z3585" s="41">
        <f t="shared" si="443"/>
        <v>9</v>
      </c>
      <c r="AA3585" s="40">
        <f t="shared" si="444"/>
        <v>2024</v>
      </c>
      <c r="AB3585" s="41">
        <f t="shared" si="445"/>
        <v>23</v>
      </c>
      <c r="AC3585" s="41">
        <f t="shared" si="446"/>
        <v>16</v>
      </c>
      <c r="AD3585" s="45">
        <f t="shared" si="447"/>
        <v>0</v>
      </c>
    </row>
    <row r="3586" spans="1:30" x14ac:dyDescent="0.35">
      <c r="A3586" s="32">
        <v>3575</v>
      </c>
      <c r="B3586" s="33">
        <v>8598</v>
      </c>
      <c r="C3586" s="33">
        <v>391</v>
      </c>
      <c r="D3586" s="33" t="s">
        <v>39</v>
      </c>
      <c r="E3586" s="33" t="s">
        <v>47</v>
      </c>
      <c r="F3586" s="33">
        <v>1</v>
      </c>
      <c r="G3586" s="34">
        <v>254.66</v>
      </c>
      <c r="H3586" s="34">
        <f t="shared" si="440"/>
        <v>254.66</v>
      </c>
      <c r="I3586" s="35">
        <v>45403.795138888891</v>
      </c>
      <c r="J3586" s="33">
        <v>2</v>
      </c>
      <c r="K3586" s="33" t="s">
        <v>26</v>
      </c>
      <c r="L3586" s="33">
        <v>122</v>
      </c>
      <c r="M3586" s="33">
        <v>97</v>
      </c>
      <c r="N3586" s="33">
        <v>295</v>
      </c>
      <c r="O3586" s="33">
        <v>143</v>
      </c>
      <c r="P3586" s="33">
        <v>10</v>
      </c>
      <c r="Q3586" s="33">
        <v>32</v>
      </c>
      <c r="R3586" s="33" t="str">
        <f t="shared" si="441"/>
        <v>1.Young age</v>
      </c>
      <c r="S3586" s="33" t="s">
        <v>46</v>
      </c>
      <c r="T3586" s="33">
        <v>49185.37</v>
      </c>
      <c r="U3586" s="33" t="s">
        <v>28</v>
      </c>
      <c r="V3586" s="33" t="s">
        <v>34</v>
      </c>
      <c r="W3586" s="36">
        <v>45403</v>
      </c>
      <c r="X3586" s="37">
        <v>0.79513888888888884</v>
      </c>
      <c r="Y3586" s="34">
        <f t="shared" si="442"/>
        <v>21</v>
      </c>
      <c r="Z3586" s="34">
        <f t="shared" si="443"/>
        <v>21</v>
      </c>
      <c r="AA3586" s="33">
        <f t="shared" si="444"/>
        <v>2024</v>
      </c>
      <c r="AB3586" s="34">
        <f t="shared" si="445"/>
        <v>19</v>
      </c>
      <c r="AC3586" s="34">
        <f t="shared" si="446"/>
        <v>5</v>
      </c>
      <c r="AD3586" s="38">
        <f t="shared" si="447"/>
        <v>0</v>
      </c>
    </row>
    <row r="3587" spans="1:30" x14ac:dyDescent="0.35">
      <c r="A3587" s="39">
        <v>3576</v>
      </c>
      <c r="B3587" s="40">
        <v>2929</v>
      </c>
      <c r="C3587" s="40">
        <v>797</v>
      </c>
      <c r="D3587" s="40" t="s">
        <v>31</v>
      </c>
      <c r="E3587" s="40" t="s">
        <v>25</v>
      </c>
      <c r="F3587" s="40">
        <v>5</v>
      </c>
      <c r="G3587" s="41">
        <v>190.28</v>
      </c>
      <c r="H3587" s="41">
        <f t="shared" si="440"/>
        <v>951.4</v>
      </c>
      <c r="I3587" s="42">
        <v>45407.736805555556</v>
      </c>
      <c r="J3587" s="40">
        <v>5</v>
      </c>
      <c r="K3587" s="40" t="s">
        <v>32</v>
      </c>
      <c r="L3587" s="40">
        <v>212</v>
      </c>
      <c r="M3587" s="40">
        <v>54</v>
      </c>
      <c r="N3587" s="40">
        <v>199</v>
      </c>
      <c r="O3587" s="40">
        <v>259</v>
      </c>
      <c r="P3587" s="40">
        <v>6</v>
      </c>
      <c r="Q3587" s="40">
        <v>39</v>
      </c>
      <c r="R3587" s="40" t="str">
        <f t="shared" si="441"/>
        <v>2.Middle age</v>
      </c>
      <c r="S3587" s="40" t="s">
        <v>27</v>
      </c>
      <c r="T3587" s="40">
        <v>114412.75</v>
      </c>
      <c r="U3587" s="40" t="s">
        <v>33</v>
      </c>
      <c r="V3587" s="40" t="s">
        <v>29</v>
      </c>
      <c r="W3587" s="43">
        <v>45407</v>
      </c>
      <c r="X3587" s="44">
        <v>0.7368055555555556</v>
      </c>
      <c r="Y3587" s="41">
        <f t="shared" si="442"/>
        <v>25</v>
      </c>
      <c r="Z3587" s="41">
        <f t="shared" si="443"/>
        <v>25</v>
      </c>
      <c r="AA3587" s="40">
        <f t="shared" si="444"/>
        <v>2024</v>
      </c>
      <c r="AB3587" s="41">
        <f t="shared" si="445"/>
        <v>17</v>
      </c>
      <c r="AC3587" s="41">
        <f t="shared" si="446"/>
        <v>41</v>
      </c>
      <c r="AD3587" s="45">
        <f t="shared" si="447"/>
        <v>0</v>
      </c>
    </row>
    <row r="3588" spans="1:30" x14ac:dyDescent="0.35">
      <c r="A3588" s="32">
        <v>3577</v>
      </c>
      <c r="B3588" s="33">
        <v>8709</v>
      </c>
      <c r="C3588" s="33">
        <v>796</v>
      </c>
      <c r="D3588" s="33" t="s">
        <v>49</v>
      </c>
      <c r="E3588" s="33" t="s">
        <v>47</v>
      </c>
      <c r="F3588" s="33">
        <v>2</v>
      </c>
      <c r="G3588" s="34">
        <v>1927.86</v>
      </c>
      <c r="H3588" s="34">
        <f t="shared" si="440"/>
        <v>3855.72</v>
      </c>
      <c r="I3588" s="35">
        <v>45517.72152777778</v>
      </c>
      <c r="J3588" s="33">
        <v>14</v>
      </c>
      <c r="K3588" s="33" t="s">
        <v>36</v>
      </c>
      <c r="L3588" s="33">
        <v>275</v>
      </c>
      <c r="M3588" s="33">
        <v>146</v>
      </c>
      <c r="N3588" s="33">
        <v>183</v>
      </c>
      <c r="O3588" s="33">
        <v>389</v>
      </c>
      <c r="P3588" s="33">
        <v>7</v>
      </c>
      <c r="Q3588" s="33">
        <v>32</v>
      </c>
      <c r="R3588" s="33" t="str">
        <f t="shared" si="441"/>
        <v>1.Young age</v>
      </c>
      <c r="S3588" s="33" t="s">
        <v>27</v>
      </c>
      <c r="T3588" s="33">
        <v>53009.38</v>
      </c>
      <c r="U3588" s="33" t="s">
        <v>28</v>
      </c>
      <c r="V3588" s="33" t="s">
        <v>29</v>
      </c>
      <c r="W3588" s="36">
        <v>45517</v>
      </c>
      <c r="X3588" s="37">
        <v>0.72152777777777777</v>
      </c>
      <c r="Y3588" s="34">
        <f t="shared" si="442"/>
        <v>13</v>
      </c>
      <c r="Z3588" s="34">
        <f t="shared" si="443"/>
        <v>13</v>
      </c>
      <c r="AA3588" s="33">
        <f t="shared" si="444"/>
        <v>2024</v>
      </c>
      <c r="AB3588" s="34">
        <f t="shared" si="445"/>
        <v>17</v>
      </c>
      <c r="AC3588" s="34">
        <f t="shared" si="446"/>
        <v>19</v>
      </c>
      <c r="AD3588" s="38">
        <f t="shared" si="447"/>
        <v>0</v>
      </c>
    </row>
    <row r="3589" spans="1:30" x14ac:dyDescent="0.35">
      <c r="A3589" s="39">
        <v>3578</v>
      </c>
      <c r="B3589" s="40">
        <v>1879</v>
      </c>
      <c r="C3589" s="40">
        <v>224</v>
      </c>
      <c r="D3589" s="40" t="s">
        <v>24</v>
      </c>
      <c r="E3589" s="40" t="s">
        <v>25</v>
      </c>
      <c r="F3589" s="40">
        <v>4</v>
      </c>
      <c r="G3589" s="41">
        <v>432.54</v>
      </c>
      <c r="H3589" s="41">
        <f t="shared" si="440"/>
        <v>1730.16</v>
      </c>
      <c r="I3589" s="42">
        <v>45507.465277777781</v>
      </c>
      <c r="J3589" s="40">
        <v>11</v>
      </c>
      <c r="K3589" s="40" t="s">
        <v>32</v>
      </c>
      <c r="L3589" s="40">
        <v>120</v>
      </c>
      <c r="M3589" s="40">
        <v>119</v>
      </c>
      <c r="N3589" s="40">
        <v>242</v>
      </c>
      <c r="O3589" s="40">
        <v>460</v>
      </c>
      <c r="P3589" s="40">
        <v>2</v>
      </c>
      <c r="Q3589" s="40">
        <v>50</v>
      </c>
      <c r="R3589" s="40" t="str">
        <f t="shared" si="441"/>
        <v>2.Middle age</v>
      </c>
      <c r="S3589" s="40" t="s">
        <v>46</v>
      </c>
      <c r="T3589" s="40">
        <v>117272.11</v>
      </c>
      <c r="U3589" s="40" t="s">
        <v>33</v>
      </c>
      <c r="V3589" s="40" t="s">
        <v>34</v>
      </c>
      <c r="W3589" s="43">
        <v>45507</v>
      </c>
      <c r="X3589" s="47">
        <v>0.46527777777777779</v>
      </c>
      <c r="Y3589" s="41">
        <f t="shared" si="442"/>
        <v>3</v>
      </c>
      <c r="Z3589" s="41">
        <f t="shared" si="443"/>
        <v>3</v>
      </c>
      <c r="AA3589" s="40">
        <f t="shared" si="444"/>
        <v>2024</v>
      </c>
      <c r="AB3589" s="41">
        <f t="shared" si="445"/>
        <v>11</v>
      </c>
      <c r="AC3589" s="41">
        <f t="shared" si="446"/>
        <v>10</v>
      </c>
      <c r="AD3589" s="45">
        <f t="shared" si="447"/>
        <v>0</v>
      </c>
    </row>
    <row r="3590" spans="1:30" x14ac:dyDescent="0.35">
      <c r="A3590" s="32">
        <v>3579</v>
      </c>
      <c r="B3590" s="33">
        <v>2166</v>
      </c>
      <c r="C3590" s="33">
        <v>503</v>
      </c>
      <c r="D3590" s="33" t="s">
        <v>24</v>
      </c>
      <c r="E3590" s="33" t="s">
        <v>25</v>
      </c>
      <c r="F3590" s="33">
        <v>3</v>
      </c>
      <c r="G3590" s="34">
        <v>773.03</v>
      </c>
      <c r="H3590" s="34">
        <f t="shared" si="440"/>
        <v>2319.09</v>
      </c>
      <c r="I3590" s="35">
        <v>45516.243750000001</v>
      </c>
      <c r="J3590" s="33">
        <v>13</v>
      </c>
      <c r="K3590" s="33" t="s">
        <v>32</v>
      </c>
      <c r="L3590" s="33">
        <v>42</v>
      </c>
      <c r="M3590" s="33">
        <v>124</v>
      </c>
      <c r="N3590" s="33">
        <v>291</v>
      </c>
      <c r="O3590" s="33">
        <v>160</v>
      </c>
      <c r="P3590" s="33">
        <v>5</v>
      </c>
      <c r="Q3590" s="33">
        <v>31</v>
      </c>
      <c r="R3590" s="33" t="str">
        <f t="shared" si="441"/>
        <v>1.Young age</v>
      </c>
      <c r="S3590" s="33" t="s">
        <v>41</v>
      </c>
      <c r="T3590" s="33">
        <v>29969.88</v>
      </c>
      <c r="U3590" s="33" t="s">
        <v>37</v>
      </c>
      <c r="V3590" s="33" t="s">
        <v>50</v>
      </c>
      <c r="W3590" s="36">
        <v>45516</v>
      </c>
      <c r="X3590" s="46">
        <v>0.24374999999999999</v>
      </c>
      <c r="Y3590" s="34">
        <f t="shared" si="442"/>
        <v>12</v>
      </c>
      <c r="Z3590" s="34">
        <f t="shared" si="443"/>
        <v>12</v>
      </c>
      <c r="AA3590" s="33">
        <f t="shared" si="444"/>
        <v>2024</v>
      </c>
      <c r="AB3590" s="34">
        <f t="shared" si="445"/>
        <v>5</v>
      </c>
      <c r="AC3590" s="34">
        <f t="shared" si="446"/>
        <v>51</v>
      </c>
      <c r="AD3590" s="38">
        <f t="shared" si="447"/>
        <v>0</v>
      </c>
    </row>
    <row r="3591" spans="1:30" x14ac:dyDescent="0.35">
      <c r="A3591" s="39">
        <v>3580</v>
      </c>
      <c r="B3591" s="40">
        <v>8736</v>
      </c>
      <c r="C3591" s="40">
        <v>482</v>
      </c>
      <c r="D3591" s="40" t="s">
        <v>51</v>
      </c>
      <c r="E3591" s="40" t="s">
        <v>25</v>
      </c>
      <c r="F3591" s="40">
        <v>5</v>
      </c>
      <c r="G3591" s="41">
        <v>1375.27</v>
      </c>
      <c r="H3591" s="41">
        <f t="shared" si="440"/>
        <v>6876.35</v>
      </c>
      <c r="I3591" s="42">
        <v>45389.230555555558</v>
      </c>
      <c r="J3591" s="40">
        <v>9</v>
      </c>
      <c r="K3591" s="40" t="s">
        <v>40</v>
      </c>
      <c r="L3591" s="40">
        <v>412</v>
      </c>
      <c r="M3591" s="40">
        <v>90</v>
      </c>
      <c r="N3591" s="40">
        <v>175</v>
      </c>
      <c r="O3591" s="40">
        <v>234</v>
      </c>
      <c r="P3591" s="40">
        <v>2</v>
      </c>
      <c r="Q3591" s="40">
        <v>49</v>
      </c>
      <c r="R3591" s="40" t="str">
        <f t="shared" si="441"/>
        <v>2.Middle age</v>
      </c>
      <c r="S3591" s="40" t="s">
        <v>46</v>
      </c>
      <c r="T3591" s="40">
        <v>27675.79</v>
      </c>
      <c r="U3591" s="40" t="s">
        <v>28</v>
      </c>
      <c r="V3591" s="40" t="s">
        <v>34</v>
      </c>
      <c r="W3591" s="43">
        <v>45389</v>
      </c>
      <c r="X3591" s="47">
        <v>0.23055555555555557</v>
      </c>
      <c r="Y3591" s="41">
        <f t="shared" si="442"/>
        <v>7</v>
      </c>
      <c r="Z3591" s="41">
        <f t="shared" si="443"/>
        <v>7</v>
      </c>
      <c r="AA3591" s="40">
        <f t="shared" si="444"/>
        <v>2024</v>
      </c>
      <c r="AB3591" s="41">
        <f t="shared" si="445"/>
        <v>5</v>
      </c>
      <c r="AC3591" s="41">
        <f t="shared" si="446"/>
        <v>32</v>
      </c>
      <c r="AD3591" s="45">
        <f t="shared" si="447"/>
        <v>0</v>
      </c>
    </row>
    <row r="3592" spans="1:30" x14ac:dyDescent="0.35">
      <c r="A3592" s="32">
        <v>3581</v>
      </c>
      <c r="B3592" s="33">
        <v>4187</v>
      </c>
      <c r="C3592" s="33">
        <v>704</v>
      </c>
      <c r="D3592" s="33" t="s">
        <v>24</v>
      </c>
      <c r="E3592" s="33" t="s">
        <v>25</v>
      </c>
      <c r="F3592" s="33">
        <v>1</v>
      </c>
      <c r="G3592" s="34">
        <v>223.12</v>
      </c>
      <c r="H3592" s="34">
        <f t="shared" si="440"/>
        <v>223.12</v>
      </c>
      <c r="I3592" s="35">
        <v>45474.40625</v>
      </c>
      <c r="J3592" s="33">
        <v>15</v>
      </c>
      <c r="K3592" s="33" t="s">
        <v>32</v>
      </c>
      <c r="L3592" s="33">
        <v>89</v>
      </c>
      <c r="M3592" s="33">
        <v>63</v>
      </c>
      <c r="N3592" s="33">
        <v>108</v>
      </c>
      <c r="O3592" s="33">
        <v>181</v>
      </c>
      <c r="P3592" s="33">
        <v>1</v>
      </c>
      <c r="Q3592" s="33">
        <v>67</v>
      </c>
      <c r="R3592" s="33" t="str">
        <f t="shared" si="441"/>
        <v xml:space="preserve">3.Senior Citizen </v>
      </c>
      <c r="S3592" s="33" t="s">
        <v>46</v>
      </c>
      <c r="T3592" s="33">
        <v>63080.22</v>
      </c>
      <c r="U3592" s="33" t="s">
        <v>33</v>
      </c>
      <c r="V3592" s="33" t="s">
        <v>34</v>
      </c>
      <c r="W3592" s="36">
        <v>45474</v>
      </c>
      <c r="X3592" s="46">
        <v>0.40625</v>
      </c>
      <c r="Y3592" s="34">
        <f t="shared" si="442"/>
        <v>1</v>
      </c>
      <c r="Z3592" s="34">
        <f t="shared" si="443"/>
        <v>1</v>
      </c>
      <c r="AA3592" s="33">
        <f t="shared" si="444"/>
        <v>2024</v>
      </c>
      <c r="AB3592" s="34">
        <f t="shared" si="445"/>
        <v>9</v>
      </c>
      <c r="AC3592" s="34">
        <f t="shared" si="446"/>
        <v>45</v>
      </c>
      <c r="AD3592" s="38">
        <f t="shared" si="447"/>
        <v>0</v>
      </c>
    </row>
    <row r="3593" spans="1:30" x14ac:dyDescent="0.35">
      <c r="A3593" s="39">
        <v>3582</v>
      </c>
      <c r="B3593" s="40">
        <v>9199</v>
      </c>
      <c r="C3593" s="40">
        <v>208</v>
      </c>
      <c r="D3593" s="40" t="s">
        <v>39</v>
      </c>
      <c r="E3593" s="40" t="s">
        <v>25</v>
      </c>
      <c r="F3593" s="40">
        <v>5</v>
      </c>
      <c r="G3593" s="41">
        <v>1442.43</v>
      </c>
      <c r="H3593" s="41">
        <f t="shared" si="440"/>
        <v>7212.1500000000005</v>
      </c>
      <c r="I3593" s="42">
        <v>45502.82916666667</v>
      </c>
      <c r="J3593" s="40">
        <v>16</v>
      </c>
      <c r="K3593" s="40" t="s">
        <v>36</v>
      </c>
      <c r="L3593" s="40">
        <v>240</v>
      </c>
      <c r="M3593" s="40">
        <v>87</v>
      </c>
      <c r="N3593" s="40">
        <v>139</v>
      </c>
      <c r="O3593" s="40">
        <v>136</v>
      </c>
      <c r="P3593" s="40">
        <v>10</v>
      </c>
      <c r="Q3593" s="40">
        <v>55</v>
      </c>
      <c r="R3593" s="40" t="str">
        <f t="shared" si="441"/>
        <v>2.Middle age</v>
      </c>
      <c r="S3593" s="40" t="s">
        <v>41</v>
      </c>
      <c r="T3593" s="40">
        <v>91956.44</v>
      </c>
      <c r="U3593" s="40" t="s">
        <v>37</v>
      </c>
      <c r="V3593" s="40" t="s">
        <v>50</v>
      </c>
      <c r="W3593" s="43">
        <v>45502</v>
      </c>
      <c r="X3593" s="44">
        <v>0.82916666666666672</v>
      </c>
      <c r="Y3593" s="41">
        <f t="shared" si="442"/>
        <v>29</v>
      </c>
      <c r="Z3593" s="41">
        <f t="shared" si="443"/>
        <v>29</v>
      </c>
      <c r="AA3593" s="40">
        <f t="shared" si="444"/>
        <v>2024</v>
      </c>
      <c r="AB3593" s="41">
        <f t="shared" si="445"/>
        <v>19</v>
      </c>
      <c r="AC3593" s="41">
        <f t="shared" si="446"/>
        <v>54</v>
      </c>
      <c r="AD3593" s="45">
        <f t="shared" si="447"/>
        <v>0</v>
      </c>
    </row>
    <row r="3594" spans="1:30" x14ac:dyDescent="0.35">
      <c r="A3594" s="32">
        <v>3583</v>
      </c>
      <c r="B3594" s="33">
        <v>2963</v>
      </c>
      <c r="C3594" s="33">
        <v>957</v>
      </c>
      <c r="D3594" s="33" t="s">
        <v>38</v>
      </c>
      <c r="E3594" s="33" t="s">
        <v>47</v>
      </c>
      <c r="F3594" s="33">
        <v>2</v>
      </c>
      <c r="G3594" s="34">
        <v>1498.43</v>
      </c>
      <c r="H3594" s="34">
        <f t="shared" si="440"/>
        <v>2996.86</v>
      </c>
      <c r="I3594" s="35">
        <v>45437.857638888891</v>
      </c>
      <c r="J3594" s="33">
        <v>4</v>
      </c>
      <c r="K3594" s="33" t="s">
        <v>32</v>
      </c>
      <c r="L3594" s="33">
        <v>174</v>
      </c>
      <c r="M3594" s="33">
        <v>98</v>
      </c>
      <c r="N3594" s="33">
        <v>277</v>
      </c>
      <c r="O3594" s="33">
        <v>282</v>
      </c>
      <c r="P3594" s="33">
        <v>7</v>
      </c>
      <c r="Q3594" s="33">
        <v>20</v>
      </c>
      <c r="R3594" s="33" t="str">
        <f t="shared" si="441"/>
        <v>1.Young age</v>
      </c>
      <c r="S3594" s="33" t="s">
        <v>27</v>
      </c>
      <c r="T3594" s="33">
        <v>93462.1</v>
      </c>
      <c r="U3594" s="33" t="s">
        <v>33</v>
      </c>
      <c r="V3594" s="33" t="s">
        <v>50</v>
      </c>
      <c r="W3594" s="36">
        <v>45437</v>
      </c>
      <c r="X3594" s="37">
        <v>0.85763888888888884</v>
      </c>
      <c r="Y3594" s="34">
        <f t="shared" si="442"/>
        <v>25</v>
      </c>
      <c r="Z3594" s="34">
        <f t="shared" si="443"/>
        <v>25</v>
      </c>
      <c r="AA3594" s="33">
        <f t="shared" si="444"/>
        <v>2024</v>
      </c>
      <c r="AB3594" s="34">
        <f t="shared" si="445"/>
        <v>20</v>
      </c>
      <c r="AC3594" s="34">
        <f t="shared" si="446"/>
        <v>35</v>
      </c>
      <c r="AD3594" s="38">
        <f t="shared" si="447"/>
        <v>0</v>
      </c>
    </row>
    <row r="3595" spans="1:30" x14ac:dyDescent="0.35">
      <c r="A3595" s="39">
        <v>3584</v>
      </c>
      <c r="B3595" s="40">
        <v>7253</v>
      </c>
      <c r="C3595" s="40">
        <v>431</v>
      </c>
      <c r="D3595" s="40" t="s">
        <v>38</v>
      </c>
      <c r="E3595" s="40" t="s">
        <v>25</v>
      </c>
      <c r="F3595" s="40">
        <v>2</v>
      </c>
      <c r="G3595" s="41">
        <v>143.24</v>
      </c>
      <c r="H3595" s="41">
        <f t="shared" si="440"/>
        <v>286.48</v>
      </c>
      <c r="I3595" s="42">
        <v>45368.402777777781</v>
      </c>
      <c r="J3595" s="40">
        <v>3</v>
      </c>
      <c r="K3595" s="40" t="s">
        <v>26</v>
      </c>
      <c r="L3595" s="40">
        <v>118</v>
      </c>
      <c r="M3595" s="40">
        <v>139</v>
      </c>
      <c r="N3595" s="40">
        <v>244</v>
      </c>
      <c r="O3595" s="40">
        <v>229</v>
      </c>
      <c r="P3595" s="40">
        <v>7</v>
      </c>
      <c r="Q3595" s="40">
        <v>29</v>
      </c>
      <c r="R3595" s="40" t="str">
        <f t="shared" si="441"/>
        <v>1.Young age</v>
      </c>
      <c r="S3595" s="40" t="s">
        <v>27</v>
      </c>
      <c r="T3595" s="40">
        <v>78472.2</v>
      </c>
      <c r="U3595" s="40" t="s">
        <v>28</v>
      </c>
      <c r="V3595" s="40" t="s">
        <v>34</v>
      </c>
      <c r="W3595" s="43">
        <v>45368</v>
      </c>
      <c r="X3595" s="44">
        <v>0.40277777777777779</v>
      </c>
      <c r="Y3595" s="41">
        <f t="shared" si="442"/>
        <v>17</v>
      </c>
      <c r="Z3595" s="41">
        <f t="shared" si="443"/>
        <v>17</v>
      </c>
      <c r="AA3595" s="40">
        <f t="shared" si="444"/>
        <v>2024</v>
      </c>
      <c r="AB3595" s="41">
        <f t="shared" si="445"/>
        <v>9</v>
      </c>
      <c r="AC3595" s="41">
        <f t="shared" si="446"/>
        <v>40</v>
      </c>
      <c r="AD3595" s="45">
        <f t="shared" si="447"/>
        <v>0</v>
      </c>
    </row>
    <row r="3596" spans="1:30" x14ac:dyDescent="0.35">
      <c r="A3596" s="32">
        <v>3585</v>
      </c>
      <c r="B3596" s="33">
        <v>9680</v>
      </c>
      <c r="C3596" s="33">
        <v>257</v>
      </c>
      <c r="D3596" s="33" t="s">
        <v>51</v>
      </c>
      <c r="E3596" s="33" t="s">
        <v>47</v>
      </c>
      <c r="F3596" s="33">
        <v>4</v>
      </c>
      <c r="G3596" s="34">
        <v>1771.45</v>
      </c>
      <c r="H3596" s="34">
        <f t="shared" si="440"/>
        <v>7085.8</v>
      </c>
      <c r="I3596" s="35">
        <v>45482.343055555553</v>
      </c>
      <c r="J3596" s="33">
        <v>11</v>
      </c>
      <c r="K3596" s="33" t="s">
        <v>45</v>
      </c>
      <c r="L3596" s="33">
        <v>463</v>
      </c>
      <c r="M3596" s="33">
        <v>79</v>
      </c>
      <c r="N3596" s="33">
        <v>162</v>
      </c>
      <c r="O3596" s="33">
        <v>258</v>
      </c>
      <c r="P3596" s="33">
        <v>2</v>
      </c>
      <c r="Q3596" s="33">
        <v>33</v>
      </c>
      <c r="R3596" s="33" t="str">
        <f t="shared" si="441"/>
        <v>1.Young age</v>
      </c>
      <c r="S3596" s="33" t="s">
        <v>27</v>
      </c>
      <c r="T3596" s="33">
        <v>27295.919999999998</v>
      </c>
      <c r="U3596" s="33" t="s">
        <v>28</v>
      </c>
      <c r="V3596" s="33" t="s">
        <v>34</v>
      </c>
      <c r="W3596" s="36">
        <v>45482</v>
      </c>
      <c r="X3596" s="46">
        <v>0.34305555555555556</v>
      </c>
      <c r="Y3596" s="34">
        <f t="shared" si="442"/>
        <v>9</v>
      </c>
      <c r="Z3596" s="34">
        <f t="shared" si="443"/>
        <v>9</v>
      </c>
      <c r="AA3596" s="33">
        <f t="shared" si="444"/>
        <v>2024</v>
      </c>
      <c r="AB3596" s="34">
        <f t="shared" si="445"/>
        <v>8</v>
      </c>
      <c r="AC3596" s="34">
        <f t="shared" si="446"/>
        <v>14</v>
      </c>
      <c r="AD3596" s="38">
        <f t="shared" si="447"/>
        <v>0</v>
      </c>
    </row>
    <row r="3597" spans="1:30" x14ac:dyDescent="0.35">
      <c r="A3597" s="39">
        <v>3586</v>
      </c>
      <c r="B3597" s="40">
        <v>5888</v>
      </c>
      <c r="C3597" s="40">
        <v>129</v>
      </c>
      <c r="D3597" s="40" t="s">
        <v>31</v>
      </c>
      <c r="E3597" s="40" t="s">
        <v>47</v>
      </c>
      <c r="F3597" s="40">
        <v>4</v>
      </c>
      <c r="G3597" s="41">
        <v>1684.49</v>
      </c>
      <c r="H3597" s="41">
        <f t="shared" ref="H3597:H3660" si="448">G3597*F3597</f>
        <v>6737.96</v>
      </c>
      <c r="I3597" s="42">
        <v>45355.100694444445</v>
      </c>
      <c r="J3597" s="40">
        <v>17</v>
      </c>
      <c r="K3597" s="40" t="s">
        <v>36</v>
      </c>
      <c r="L3597" s="40">
        <v>130</v>
      </c>
      <c r="M3597" s="40">
        <v>133</v>
      </c>
      <c r="N3597" s="40">
        <v>218</v>
      </c>
      <c r="O3597" s="40">
        <v>469</v>
      </c>
      <c r="P3597" s="40">
        <v>6</v>
      </c>
      <c r="Q3597" s="40">
        <v>52</v>
      </c>
      <c r="R3597" s="40" t="str">
        <f t="shared" ref="R3597:R3660" si="449">IF(Q3597&lt;=34,"1.Young age",IF(Q3597&gt;=60,"3.Senior Citizen ","2.Middle age"))</f>
        <v>2.Middle age</v>
      </c>
      <c r="S3597" s="40" t="s">
        <v>27</v>
      </c>
      <c r="T3597" s="40">
        <v>26519.49</v>
      </c>
      <c r="U3597" s="40" t="s">
        <v>33</v>
      </c>
      <c r="V3597" s="40" t="s">
        <v>43</v>
      </c>
      <c r="W3597" s="43">
        <v>45355</v>
      </c>
      <c r="X3597" s="47">
        <v>0.10069444444444445</v>
      </c>
      <c r="Y3597" s="41">
        <f t="shared" ref="Y3597:Y3660" si="450">DAY(W3597)</f>
        <v>4</v>
      </c>
      <c r="Z3597" s="41">
        <f t="shared" ref="Z3597:Z3660" si="451">VALUE(Y3597)</f>
        <v>4</v>
      </c>
      <c r="AA3597" s="40">
        <f t="shared" ref="AA3597:AA3660" si="452">YEAR(W3597)</f>
        <v>2024</v>
      </c>
      <c r="AB3597" s="41">
        <f t="shared" ref="AB3597:AB3660" si="453">HOUR(X3597)</f>
        <v>2</v>
      </c>
      <c r="AC3597" s="41">
        <f t="shared" ref="AC3597:AC3660" si="454">MINUTE(X3597)</f>
        <v>25</v>
      </c>
      <c r="AD3597" s="45">
        <f t="shared" ref="AD3597:AD3660" si="455">SECOND(X3597)</f>
        <v>0</v>
      </c>
    </row>
    <row r="3598" spans="1:30" x14ac:dyDescent="0.35">
      <c r="A3598" s="32">
        <v>3587</v>
      </c>
      <c r="B3598" s="33">
        <v>7768</v>
      </c>
      <c r="C3598" s="33">
        <v>183</v>
      </c>
      <c r="D3598" s="33" t="s">
        <v>38</v>
      </c>
      <c r="E3598" s="33" t="s">
        <v>47</v>
      </c>
      <c r="F3598" s="33">
        <v>1</v>
      </c>
      <c r="G3598" s="34">
        <v>1777.52</v>
      </c>
      <c r="H3598" s="34">
        <f t="shared" si="448"/>
        <v>1777.52</v>
      </c>
      <c r="I3598" s="35">
        <v>45369.772222222222</v>
      </c>
      <c r="J3598" s="33">
        <v>18</v>
      </c>
      <c r="K3598" s="33" t="s">
        <v>45</v>
      </c>
      <c r="L3598" s="33">
        <v>62</v>
      </c>
      <c r="M3598" s="33">
        <v>63</v>
      </c>
      <c r="N3598" s="33">
        <v>207</v>
      </c>
      <c r="O3598" s="33">
        <v>116</v>
      </c>
      <c r="P3598" s="33">
        <v>10</v>
      </c>
      <c r="Q3598" s="33">
        <v>64</v>
      </c>
      <c r="R3598" s="33" t="str">
        <f t="shared" si="449"/>
        <v xml:space="preserve">3.Senior Citizen </v>
      </c>
      <c r="S3598" s="33" t="s">
        <v>41</v>
      </c>
      <c r="T3598" s="33">
        <v>51244.58</v>
      </c>
      <c r="U3598" s="33" t="s">
        <v>28</v>
      </c>
      <c r="V3598" s="33" t="s">
        <v>50</v>
      </c>
      <c r="W3598" s="36">
        <v>45369</v>
      </c>
      <c r="X3598" s="37">
        <v>0.77222222222222225</v>
      </c>
      <c r="Y3598" s="34">
        <f t="shared" si="450"/>
        <v>18</v>
      </c>
      <c r="Z3598" s="34">
        <f t="shared" si="451"/>
        <v>18</v>
      </c>
      <c r="AA3598" s="33">
        <f t="shared" si="452"/>
        <v>2024</v>
      </c>
      <c r="AB3598" s="34">
        <f t="shared" si="453"/>
        <v>18</v>
      </c>
      <c r="AC3598" s="34">
        <f t="shared" si="454"/>
        <v>32</v>
      </c>
      <c r="AD3598" s="38">
        <f t="shared" si="455"/>
        <v>0</v>
      </c>
    </row>
    <row r="3599" spans="1:30" x14ac:dyDescent="0.35">
      <c r="A3599" s="39">
        <v>3588</v>
      </c>
      <c r="B3599" s="40">
        <v>1885</v>
      </c>
      <c r="C3599" s="40">
        <v>571</v>
      </c>
      <c r="D3599" s="40" t="s">
        <v>38</v>
      </c>
      <c r="E3599" s="40" t="s">
        <v>47</v>
      </c>
      <c r="F3599" s="40">
        <v>2</v>
      </c>
      <c r="G3599" s="41">
        <v>637.83000000000004</v>
      </c>
      <c r="H3599" s="41">
        <f t="shared" si="448"/>
        <v>1275.6600000000001</v>
      </c>
      <c r="I3599" s="42">
        <v>45427.350694444445</v>
      </c>
      <c r="J3599" s="40">
        <v>5</v>
      </c>
      <c r="K3599" s="40" t="s">
        <v>32</v>
      </c>
      <c r="L3599" s="40">
        <v>272</v>
      </c>
      <c r="M3599" s="40">
        <v>118</v>
      </c>
      <c r="N3599" s="40">
        <v>164</v>
      </c>
      <c r="O3599" s="40">
        <v>396</v>
      </c>
      <c r="P3599" s="40">
        <v>3</v>
      </c>
      <c r="Q3599" s="40">
        <v>65</v>
      </c>
      <c r="R3599" s="40" t="str">
        <f t="shared" si="449"/>
        <v xml:space="preserve">3.Senior Citizen </v>
      </c>
      <c r="S3599" s="40" t="s">
        <v>41</v>
      </c>
      <c r="T3599" s="40">
        <v>44637.56</v>
      </c>
      <c r="U3599" s="40" t="s">
        <v>33</v>
      </c>
      <c r="V3599" s="40" t="s">
        <v>29</v>
      </c>
      <c r="W3599" s="43">
        <v>45427</v>
      </c>
      <c r="X3599" s="44">
        <v>0.35069444444444442</v>
      </c>
      <c r="Y3599" s="41">
        <f t="shared" si="450"/>
        <v>15</v>
      </c>
      <c r="Z3599" s="41">
        <f t="shared" si="451"/>
        <v>15</v>
      </c>
      <c r="AA3599" s="40">
        <f t="shared" si="452"/>
        <v>2024</v>
      </c>
      <c r="AB3599" s="41">
        <f t="shared" si="453"/>
        <v>8</v>
      </c>
      <c r="AC3599" s="41">
        <f t="shared" si="454"/>
        <v>25</v>
      </c>
      <c r="AD3599" s="45">
        <f t="shared" si="455"/>
        <v>0</v>
      </c>
    </row>
    <row r="3600" spans="1:30" x14ac:dyDescent="0.35">
      <c r="A3600" s="32">
        <v>3589</v>
      </c>
      <c r="B3600" s="33">
        <v>3470</v>
      </c>
      <c r="C3600" s="33">
        <v>950</v>
      </c>
      <c r="D3600" s="33" t="s">
        <v>44</v>
      </c>
      <c r="E3600" s="33" t="s">
        <v>47</v>
      </c>
      <c r="F3600" s="33">
        <v>1</v>
      </c>
      <c r="G3600" s="34">
        <v>1739.45</v>
      </c>
      <c r="H3600" s="34">
        <f t="shared" si="448"/>
        <v>1739.45</v>
      </c>
      <c r="I3600" s="35">
        <v>45491.788888888892</v>
      </c>
      <c r="J3600" s="33">
        <v>3</v>
      </c>
      <c r="K3600" s="33" t="s">
        <v>45</v>
      </c>
      <c r="L3600" s="33">
        <v>105</v>
      </c>
      <c r="M3600" s="33">
        <v>107</v>
      </c>
      <c r="N3600" s="33">
        <v>182</v>
      </c>
      <c r="O3600" s="33">
        <v>305</v>
      </c>
      <c r="P3600" s="33">
        <v>10</v>
      </c>
      <c r="Q3600" s="33">
        <v>55</v>
      </c>
      <c r="R3600" s="33" t="str">
        <f t="shared" si="449"/>
        <v>2.Middle age</v>
      </c>
      <c r="S3600" s="33" t="s">
        <v>27</v>
      </c>
      <c r="T3600" s="33">
        <v>57746.879999999997</v>
      </c>
      <c r="U3600" s="33" t="s">
        <v>42</v>
      </c>
      <c r="V3600" s="33" t="s">
        <v>29</v>
      </c>
      <c r="W3600" s="36">
        <v>45491</v>
      </c>
      <c r="X3600" s="37">
        <v>0.78888888888888886</v>
      </c>
      <c r="Y3600" s="34">
        <f t="shared" si="450"/>
        <v>18</v>
      </c>
      <c r="Z3600" s="34">
        <f t="shared" si="451"/>
        <v>18</v>
      </c>
      <c r="AA3600" s="33">
        <f t="shared" si="452"/>
        <v>2024</v>
      </c>
      <c r="AB3600" s="34">
        <f t="shared" si="453"/>
        <v>18</v>
      </c>
      <c r="AC3600" s="34">
        <f t="shared" si="454"/>
        <v>56</v>
      </c>
      <c r="AD3600" s="38">
        <f t="shared" si="455"/>
        <v>0</v>
      </c>
    </row>
    <row r="3601" spans="1:30" x14ac:dyDescent="0.35">
      <c r="A3601" s="39">
        <v>3590</v>
      </c>
      <c r="B3601" s="40">
        <v>3250</v>
      </c>
      <c r="C3601" s="40">
        <v>824</v>
      </c>
      <c r="D3601" s="40" t="s">
        <v>39</v>
      </c>
      <c r="E3601" s="40" t="s">
        <v>47</v>
      </c>
      <c r="F3601" s="40">
        <v>4</v>
      </c>
      <c r="G3601" s="41">
        <v>948.92</v>
      </c>
      <c r="H3601" s="41">
        <f t="shared" si="448"/>
        <v>3795.68</v>
      </c>
      <c r="I3601" s="42">
        <v>45479.145833333336</v>
      </c>
      <c r="J3601" s="40">
        <v>17</v>
      </c>
      <c r="K3601" s="40" t="s">
        <v>40</v>
      </c>
      <c r="L3601" s="40">
        <v>313</v>
      </c>
      <c r="M3601" s="40">
        <v>129</v>
      </c>
      <c r="N3601" s="40">
        <v>132</v>
      </c>
      <c r="O3601" s="40">
        <v>336</v>
      </c>
      <c r="P3601" s="40">
        <v>4</v>
      </c>
      <c r="Q3601" s="40">
        <v>36</v>
      </c>
      <c r="R3601" s="40" t="str">
        <f t="shared" si="449"/>
        <v>2.Middle age</v>
      </c>
      <c r="S3601" s="40" t="s">
        <v>27</v>
      </c>
      <c r="T3601" s="40">
        <v>75041.289999999994</v>
      </c>
      <c r="U3601" s="40" t="s">
        <v>28</v>
      </c>
      <c r="V3601" s="40" t="s">
        <v>43</v>
      </c>
      <c r="W3601" s="43">
        <v>45479</v>
      </c>
      <c r="X3601" s="47">
        <v>0.14583333333333334</v>
      </c>
      <c r="Y3601" s="41">
        <f t="shared" si="450"/>
        <v>6</v>
      </c>
      <c r="Z3601" s="41">
        <f t="shared" si="451"/>
        <v>6</v>
      </c>
      <c r="AA3601" s="40">
        <f t="shared" si="452"/>
        <v>2024</v>
      </c>
      <c r="AB3601" s="41">
        <f t="shared" si="453"/>
        <v>3</v>
      </c>
      <c r="AC3601" s="41">
        <f t="shared" si="454"/>
        <v>30</v>
      </c>
      <c r="AD3601" s="45">
        <f t="shared" si="455"/>
        <v>0</v>
      </c>
    </row>
    <row r="3602" spans="1:30" x14ac:dyDescent="0.35">
      <c r="A3602" s="32">
        <v>3591</v>
      </c>
      <c r="B3602" s="33">
        <v>4281</v>
      </c>
      <c r="C3602" s="33">
        <v>775</v>
      </c>
      <c r="D3602" s="33" t="s">
        <v>49</v>
      </c>
      <c r="E3602" s="33" t="s">
        <v>47</v>
      </c>
      <c r="F3602" s="33">
        <v>3</v>
      </c>
      <c r="G3602" s="34">
        <v>1777.98</v>
      </c>
      <c r="H3602" s="34">
        <f t="shared" si="448"/>
        <v>5333.9400000000005</v>
      </c>
      <c r="I3602" s="35">
        <v>45551.746527777781</v>
      </c>
      <c r="J3602" s="33">
        <v>15</v>
      </c>
      <c r="K3602" s="33" t="s">
        <v>36</v>
      </c>
      <c r="L3602" s="33">
        <v>378</v>
      </c>
      <c r="M3602" s="33">
        <v>120</v>
      </c>
      <c r="N3602" s="33">
        <v>206</v>
      </c>
      <c r="O3602" s="33">
        <v>299</v>
      </c>
      <c r="P3602" s="33">
        <v>3</v>
      </c>
      <c r="Q3602" s="33">
        <v>68</v>
      </c>
      <c r="R3602" s="33" t="str">
        <f t="shared" si="449"/>
        <v xml:space="preserve">3.Senior Citizen </v>
      </c>
      <c r="S3602" s="33" t="s">
        <v>27</v>
      </c>
      <c r="T3602" s="33">
        <v>72809.570000000007</v>
      </c>
      <c r="U3602" s="33" t="s">
        <v>33</v>
      </c>
      <c r="V3602" s="33" t="s">
        <v>34</v>
      </c>
      <c r="W3602" s="36">
        <v>45551</v>
      </c>
      <c r="X3602" s="37">
        <v>0.74652777777777779</v>
      </c>
      <c r="Y3602" s="34">
        <f t="shared" si="450"/>
        <v>16</v>
      </c>
      <c r="Z3602" s="34">
        <f t="shared" si="451"/>
        <v>16</v>
      </c>
      <c r="AA3602" s="33">
        <f t="shared" si="452"/>
        <v>2024</v>
      </c>
      <c r="AB3602" s="34">
        <f t="shared" si="453"/>
        <v>17</v>
      </c>
      <c r="AC3602" s="34">
        <f t="shared" si="454"/>
        <v>55</v>
      </c>
      <c r="AD3602" s="38">
        <f t="shared" si="455"/>
        <v>0</v>
      </c>
    </row>
    <row r="3603" spans="1:30" x14ac:dyDescent="0.35">
      <c r="A3603" s="39">
        <v>3592</v>
      </c>
      <c r="B3603" s="40">
        <v>6614</v>
      </c>
      <c r="C3603" s="40">
        <v>591</v>
      </c>
      <c r="D3603" s="40" t="s">
        <v>51</v>
      </c>
      <c r="E3603" s="40" t="s">
        <v>25</v>
      </c>
      <c r="F3603" s="40">
        <v>2</v>
      </c>
      <c r="G3603" s="41">
        <v>387.47</v>
      </c>
      <c r="H3603" s="41">
        <f t="shared" si="448"/>
        <v>774.94</v>
      </c>
      <c r="I3603" s="42">
        <v>45418.209027777775</v>
      </c>
      <c r="J3603" s="40">
        <v>2</v>
      </c>
      <c r="K3603" s="40" t="s">
        <v>36</v>
      </c>
      <c r="L3603" s="40">
        <v>310</v>
      </c>
      <c r="M3603" s="40">
        <v>124</v>
      </c>
      <c r="N3603" s="40">
        <v>263</v>
      </c>
      <c r="O3603" s="40">
        <v>175</v>
      </c>
      <c r="P3603" s="40">
        <v>6</v>
      </c>
      <c r="Q3603" s="40">
        <v>61</v>
      </c>
      <c r="R3603" s="40" t="str">
        <f t="shared" si="449"/>
        <v xml:space="preserve">3.Senior Citizen </v>
      </c>
      <c r="S3603" s="40" t="s">
        <v>41</v>
      </c>
      <c r="T3603" s="40">
        <v>43371.040000000001</v>
      </c>
      <c r="U3603" s="40" t="s">
        <v>28</v>
      </c>
      <c r="V3603" s="40" t="s">
        <v>50</v>
      </c>
      <c r="W3603" s="43">
        <v>45418</v>
      </c>
      <c r="X3603" s="47">
        <v>0.20902777777777778</v>
      </c>
      <c r="Y3603" s="41">
        <f t="shared" si="450"/>
        <v>6</v>
      </c>
      <c r="Z3603" s="41">
        <f t="shared" si="451"/>
        <v>6</v>
      </c>
      <c r="AA3603" s="40">
        <f t="shared" si="452"/>
        <v>2024</v>
      </c>
      <c r="AB3603" s="41">
        <f t="shared" si="453"/>
        <v>5</v>
      </c>
      <c r="AC3603" s="41">
        <f t="shared" si="454"/>
        <v>1</v>
      </c>
      <c r="AD3603" s="45">
        <f t="shared" si="455"/>
        <v>0</v>
      </c>
    </row>
    <row r="3604" spans="1:30" x14ac:dyDescent="0.35">
      <c r="A3604" s="32">
        <v>3593</v>
      </c>
      <c r="B3604" s="33">
        <v>7704</v>
      </c>
      <c r="C3604" s="33">
        <v>564</v>
      </c>
      <c r="D3604" s="33" t="s">
        <v>38</v>
      </c>
      <c r="E3604" s="33" t="s">
        <v>25</v>
      </c>
      <c r="F3604" s="33">
        <v>4</v>
      </c>
      <c r="G3604" s="34">
        <v>856.28</v>
      </c>
      <c r="H3604" s="34">
        <f t="shared" si="448"/>
        <v>3425.12</v>
      </c>
      <c r="I3604" s="35">
        <v>45545.459027777775</v>
      </c>
      <c r="J3604" s="33">
        <v>17</v>
      </c>
      <c r="K3604" s="33" t="s">
        <v>26</v>
      </c>
      <c r="L3604" s="33">
        <v>360</v>
      </c>
      <c r="M3604" s="33">
        <v>111</v>
      </c>
      <c r="N3604" s="33">
        <v>181</v>
      </c>
      <c r="O3604" s="33">
        <v>259</v>
      </c>
      <c r="P3604" s="33">
        <v>8</v>
      </c>
      <c r="Q3604" s="33">
        <v>21</v>
      </c>
      <c r="R3604" s="33" t="str">
        <f t="shared" si="449"/>
        <v>1.Young age</v>
      </c>
      <c r="S3604" s="33" t="s">
        <v>27</v>
      </c>
      <c r="T3604" s="33">
        <v>117278.24</v>
      </c>
      <c r="U3604" s="33" t="s">
        <v>37</v>
      </c>
      <c r="V3604" s="33" t="s">
        <v>29</v>
      </c>
      <c r="W3604" s="36">
        <v>45545</v>
      </c>
      <c r="X3604" s="46">
        <v>0.45902777777777776</v>
      </c>
      <c r="Y3604" s="34">
        <f t="shared" si="450"/>
        <v>10</v>
      </c>
      <c r="Z3604" s="34">
        <f t="shared" si="451"/>
        <v>10</v>
      </c>
      <c r="AA3604" s="33">
        <f t="shared" si="452"/>
        <v>2024</v>
      </c>
      <c r="AB3604" s="34">
        <f t="shared" si="453"/>
        <v>11</v>
      </c>
      <c r="AC3604" s="34">
        <f t="shared" si="454"/>
        <v>1</v>
      </c>
      <c r="AD3604" s="38">
        <f t="shared" si="455"/>
        <v>0</v>
      </c>
    </row>
    <row r="3605" spans="1:30" x14ac:dyDescent="0.35">
      <c r="A3605" s="39">
        <v>3594</v>
      </c>
      <c r="B3605" s="40">
        <v>8496</v>
      </c>
      <c r="C3605" s="40">
        <v>743</v>
      </c>
      <c r="D3605" s="40" t="s">
        <v>44</v>
      </c>
      <c r="E3605" s="40" t="s">
        <v>25</v>
      </c>
      <c r="F3605" s="40">
        <v>2</v>
      </c>
      <c r="G3605" s="41">
        <v>315.01</v>
      </c>
      <c r="H3605" s="41">
        <f t="shared" si="448"/>
        <v>630.02</v>
      </c>
      <c r="I3605" s="42">
        <v>45520.313194444447</v>
      </c>
      <c r="J3605" s="40">
        <v>20</v>
      </c>
      <c r="K3605" s="40" t="s">
        <v>26</v>
      </c>
      <c r="L3605" s="40">
        <v>385</v>
      </c>
      <c r="M3605" s="40">
        <v>102</v>
      </c>
      <c r="N3605" s="40">
        <v>242</v>
      </c>
      <c r="O3605" s="40">
        <v>173</v>
      </c>
      <c r="P3605" s="40">
        <v>9</v>
      </c>
      <c r="Q3605" s="40">
        <v>38</v>
      </c>
      <c r="R3605" s="40" t="str">
        <f t="shared" si="449"/>
        <v>2.Middle age</v>
      </c>
      <c r="S3605" s="40" t="s">
        <v>27</v>
      </c>
      <c r="T3605" s="40">
        <v>94331.6</v>
      </c>
      <c r="U3605" s="40" t="s">
        <v>28</v>
      </c>
      <c r="V3605" s="40" t="s">
        <v>43</v>
      </c>
      <c r="W3605" s="43">
        <v>45520</v>
      </c>
      <c r="X3605" s="44">
        <v>0.31319444444444444</v>
      </c>
      <c r="Y3605" s="41">
        <f t="shared" si="450"/>
        <v>16</v>
      </c>
      <c r="Z3605" s="41">
        <f t="shared" si="451"/>
        <v>16</v>
      </c>
      <c r="AA3605" s="40">
        <f t="shared" si="452"/>
        <v>2024</v>
      </c>
      <c r="AB3605" s="41">
        <f t="shared" si="453"/>
        <v>7</v>
      </c>
      <c r="AC3605" s="41">
        <f t="shared" si="454"/>
        <v>31</v>
      </c>
      <c r="AD3605" s="45">
        <f t="shared" si="455"/>
        <v>0</v>
      </c>
    </row>
    <row r="3606" spans="1:30" x14ac:dyDescent="0.35">
      <c r="A3606" s="32">
        <v>3595</v>
      </c>
      <c r="B3606" s="33">
        <v>3346</v>
      </c>
      <c r="C3606" s="33">
        <v>375</v>
      </c>
      <c r="D3606" s="33" t="s">
        <v>52</v>
      </c>
      <c r="E3606" s="33" t="s">
        <v>25</v>
      </c>
      <c r="F3606" s="33">
        <v>4</v>
      </c>
      <c r="G3606" s="34">
        <v>527.76</v>
      </c>
      <c r="H3606" s="34">
        <f t="shared" si="448"/>
        <v>2111.04</v>
      </c>
      <c r="I3606" s="35">
        <v>45358.243750000001</v>
      </c>
      <c r="J3606" s="33">
        <v>9</v>
      </c>
      <c r="K3606" s="33" t="s">
        <v>36</v>
      </c>
      <c r="L3606" s="33">
        <v>176</v>
      </c>
      <c r="M3606" s="33">
        <v>149</v>
      </c>
      <c r="N3606" s="33">
        <v>215</v>
      </c>
      <c r="O3606" s="33">
        <v>381</v>
      </c>
      <c r="P3606" s="33">
        <v>10</v>
      </c>
      <c r="Q3606" s="33">
        <v>45</v>
      </c>
      <c r="R3606" s="33" t="str">
        <f t="shared" si="449"/>
        <v>2.Middle age</v>
      </c>
      <c r="S3606" s="33" t="s">
        <v>46</v>
      </c>
      <c r="T3606" s="33">
        <v>117582.04</v>
      </c>
      <c r="U3606" s="33" t="s">
        <v>37</v>
      </c>
      <c r="V3606" s="33" t="s">
        <v>50</v>
      </c>
      <c r="W3606" s="36">
        <v>45358</v>
      </c>
      <c r="X3606" s="46">
        <v>0.24374999999999999</v>
      </c>
      <c r="Y3606" s="34">
        <f t="shared" si="450"/>
        <v>7</v>
      </c>
      <c r="Z3606" s="34">
        <f t="shared" si="451"/>
        <v>7</v>
      </c>
      <c r="AA3606" s="33">
        <f t="shared" si="452"/>
        <v>2024</v>
      </c>
      <c r="AB3606" s="34">
        <f t="shared" si="453"/>
        <v>5</v>
      </c>
      <c r="AC3606" s="34">
        <f t="shared" si="454"/>
        <v>51</v>
      </c>
      <c r="AD3606" s="38">
        <f t="shared" si="455"/>
        <v>0</v>
      </c>
    </row>
    <row r="3607" spans="1:30" x14ac:dyDescent="0.35">
      <c r="A3607" s="39">
        <v>3596</v>
      </c>
      <c r="B3607" s="40">
        <v>6183</v>
      </c>
      <c r="C3607" s="40">
        <v>708</v>
      </c>
      <c r="D3607" s="40" t="s">
        <v>24</v>
      </c>
      <c r="E3607" s="40" t="s">
        <v>47</v>
      </c>
      <c r="F3607" s="40">
        <v>3</v>
      </c>
      <c r="G3607" s="41">
        <v>815.21</v>
      </c>
      <c r="H3607" s="41">
        <f t="shared" si="448"/>
        <v>2445.63</v>
      </c>
      <c r="I3607" s="42">
        <v>45312.697916666664</v>
      </c>
      <c r="J3607" s="40">
        <v>3</v>
      </c>
      <c r="K3607" s="40" t="s">
        <v>45</v>
      </c>
      <c r="L3607" s="40">
        <v>494</v>
      </c>
      <c r="M3607" s="40">
        <v>79</v>
      </c>
      <c r="N3607" s="40">
        <v>133</v>
      </c>
      <c r="O3607" s="40">
        <v>284</v>
      </c>
      <c r="P3607" s="40">
        <v>1</v>
      </c>
      <c r="Q3607" s="40">
        <v>56</v>
      </c>
      <c r="R3607" s="40" t="str">
        <f t="shared" si="449"/>
        <v>2.Middle age</v>
      </c>
      <c r="S3607" s="40" t="s">
        <v>27</v>
      </c>
      <c r="T3607" s="40">
        <v>58671.71</v>
      </c>
      <c r="U3607" s="40" t="s">
        <v>28</v>
      </c>
      <c r="V3607" s="40" t="s">
        <v>43</v>
      </c>
      <c r="W3607" s="43">
        <v>45312</v>
      </c>
      <c r="X3607" s="44">
        <v>0.69791666666666663</v>
      </c>
      <c r="Y3607" s="41">
        <f t="shared" si="450"/>
        <v>21</v>
      </c>
      <c r="Z3607" s="41">
        <f t="shared" si="451"/>
        <v>21</v>
      </c>
      <c r="AA3607" s="40">
        <f t="shared" si="452"/>
        <v>2024</v>
      </c>
      <c r="AB3607" s="41">
        <f t="shared" si="453"/>
        <v>16</v>
      </c>
      <c r="AC3607" s="41">
        <f t="shared" si="454"/>
        <v>45</v>
      </c>
      <c r="AD3607" s="45">
        <f t="shared" si="455"/>
        <v>0</v>
      </c>
    </row>
    <row r="3608" spans="1:30" x14ac:dyDescent="0.35">
      <c r="A3608" s="32">
        <v>3597</v>
      </c>
      <c r="B3608" s="33">
        <v>3954</v>
      </c>
      <c r="C3608" s="33">
        <v>773</v>
      </c>
      <c r="D3608" s="33" t="s">
        <v>38</v>
      </c>
      <c r="E3608" s="33" t="s">
        <v>25</v>
      </c>
      <c r="F3608" s="33">
        <v>4</v>
      </c>
      <c r="G3608" s="34">
        <v>1099.46</v>
      </c>
      <c r="H3608" s="34">
        <f t="shared" si="448"/>
        <v>4397.84</v>
      </c>
      <c r="I3608" s="35">
        <v>45298.646527777775</v>
      </c>
      <c r="J3608" s="33">
        <v>1</v>
      </c>
      <c r="K3608" s="33" t="s">
        <v>36</v>
      </c>
      <c r="L3608" s="33">
        <v>173</v>
      </c>
      <c r="M3608" s="33">
        <v>80</v>
      </c>
      <c r="N3608" s="33">
        <v>234</v>
      </c>
      <c r="O3608" s="33">
        <v>353</v>
      </c>
      <c r="P3608" s="33">
        <v>9</v>
      </c>
      <c r="Q3608" s="33">
        <v>64</v>
      </c>
      <c r="R3608" s="33" t="str">
        <f t="shared" si="449"/>
        <v xml:space="preserve">3.Senior Citizen </v>
      </c>
      <c r="S3608" s="33" t="s">
        <v>41</v>
      </c>
      <c r="T3608" s="33">
        <v>113663.95</v>
      </c>
      <c r="U3608" s="33" t="s">
        <v>33</v>
      </c>
      <c r="V3608" s="33" t="s">
        <v>50</v>
      </c>
      <c r="W3608" s="36">
        <v>45298</v>
      </c>
      <c r="X3608" s="46">
        <v>0.64652777777777781</v>
      </c>
      <c r="Y3608" s="34">
        <f t="shared" si="450"/>
        <v>7</v>
      </c>
      <c r="Z3608" s="34">
        <f t="shared" si="451"/>
        <v>7</v>
      </c>
      <c r="AA3608" s="33">
        <f t="shared" si="452"/>
        <v>2024</v>
      </c>
      <c r="AB3608" s="34">
        <f t="shared" si="453"/>
        <v>15</v>
      </c>
      <c r="AC3608" s="34">
        <f t="shared" si="454"/>
        <v>31</v>
      </c>
      <c r="AD3608" s="38">
        <f t="shared" si="455"/>
        <v>0</v>
      </c>
    </row>
    <row r="3609" spans="1:30" x14ac:dyDescent="0.35">
      <c r="A3609" s="39">
        <v>3598</v>
      </c>
      <c r="B3609" s="40">
        <v>2324</v>
      </c>
      <c r="C3609" s="40">
        <v>105</v>
      </c>
      <c r="D3609" s="40" t="s">
        <v>52</v>
      </c>
      <c r="E3609" s="40" t="s">
        <v>25</v>
      </c>
      <c r="F3609" s="40">
        <v>3</v>
      </c>
      <c r="G3609" s="41">
        <v>1408.41</v>
      </c>
      <c r="H3609" s="41">
        <f t="shared" si="448"/>
        <v>4225.2300000000005</v>
      </c>
      <c r="I3609" s="42">
        <v>45495.738194444442</v>
      </c>
      <c r="J3609" s="40">
        <v>16</v>
      </c>
      <c r="K3609" s="40" t="s">
        <v>32</v>
      </c>
      <c r="L3609" s="40">
        <v>325</v>
      </c>
      <c r="M3609" s="40">
        <v>136</v>
      </c>
      <c r="N3609" s="40">
        <v>103</v>
      </c>
      <c r="O3609" s="40">
        <v>233</v>
      </c>
      <c r="P3609" s="40">
        <v>9</v>
      </c>
      <c r="Q3609" s="40">
        <v>36</v>
      </c>
      <c r="R3609" s="40" t="str">
        <f t="shared" si="449"/>
        <v>2.Middle age</v>
      </c>
      <c r="S3609" s="40" t="s">
        <v>27</v>
      </c>
      <c r="T3609" s="40">
        <v>117124.28</v>
      </c>
      <c r="U3609" s="40" t="s">
        <v>33</v>
      </c>
      <c r="V3609" s="40" t="s">
        <v>34</v>
      </c>
      <c r="W3609" s="43">
        <v>45495</v>
      </c>
      <c r="X3609" s="44">
        <v>0.73819444444444449</v>
      </c>
      <c r="Y3609" s="41">
        <f t="shared" si="450"/>
        <v>22</v>
      </c>
      <c r="Z3609" s="41">
        <f t="shared" si="451"/>
        <v>22</v>
      </c>
      <c r="AA3609" s="40">
        <f t="shared" si="452"/>
        <v>2024</v>
      </c>
      <c r="AB3609" s="41">
        <f t="shared" si="453"/>
        <v>17</v>
      </c>
      <c r="AC3609" s="41">
        <f t="shared" si="454"/>
        <v>43</v>
      </c>
      <c r="AD3609" s="45">
        <f t="shared" si="455"/>
        <v>0</v>
      </c>
    </row>
    <row r="3610" spans="1:30" x14ac:dyDescent="0.35">
      <c r="A3610" s="32">
        <v>3599</v>
      </c>
      <c r="B3610" s="33">
        <v>8988</v>
      </c>
      <c r="C3610" s="33">
        <v>437</v>
      </c>
      <c r="D3610" s="33" t="s">
        <v>39</v>
      </c>
      <c r="E3610" s="33" t="s">
        <v>47</v>
      </c>
      <c r="F3610" s="33">
        <v>2</v>
      </c>
      <c r="G3610" s="34">
        <v>1043.4100000000001</v>
      </c>
      <c r="H3610" s="34">
        <f t="shared" si="448"/>
        <v>2086.8200000000002</v>
      </c>
      <c r="I3610" s="35">
        <v>45425.151388888888</v>
      </c>
      <c r="J3610" s="33">
        <v>19</v>
      </c>
      <c r="K3610" s="33" t="s">
        <v>45</v>
      </c>
      <c r="L3610" s="33">
        <v>240</v>
      </c>
      <c r="M3610" s="33">
        <v>147</v>
      </c>
      <c r="N3610" s="33">
        <v>143</v>
      </c>
      <c r="O3610" s="33">
        <v>116</v>
      </c>
      <c r="P3610" s="33">
        <v>6</v>
      </c>
      <c r="Q3610" s="33">
        <v>61</v>
      </c>
      <c r="R3610" s="33" t="str">
        <f t="shared" si="449"/>
        <v xml:space="preserve">3.Senior Citizen </v>
      </c>
      <c r="S3610" s="33" t="s">
        <v>46</v>
      </c>
      <c r="T3610" s="33">
        <v>62848.9</v>
      </c>
      <c r="U3610" s="33" t="s">
        <v>33</v>
      </c>
      <c r="V3610" s="33" t="s">
        <v>50</v>
      </c>
      <c r="W3610" s="36">
        <v>45425</v>
      </c>
      <c r="X3610" s="37">
        <v>0.15138888888888888</v>
      </c>
      <c r="Y3610" s="34">
        <f t="shared" si="450"/>
        <v>13</v>
      </c>
      <c r="Z3610" s="34">
        <f t="shared" si="451"/>
        <v>13</v>
      </c>
      <c r="AA3610" s="33">
        <f t="shared" si="452"/>
        <v>2024</v>
      </c>
      <c r="AB3610" s="34">
        <f t="shared" si="453"/>
        <v>3</v>
      </c>
      <c r="AC3610" s="34">
        <f t="shared" si="454"/>
        <v>38</v>
      </c>
      <c r="AD3610" s="38">
        <f t="shared" si="455"/>
        <v>0</v>
      </c>
    </row>
    <row r="3611" spans="1:30" x14ac:dyDescent="0.35">
      <c r="A3611" s="39">
        <v>3600</v>
      </c>
      <c r="B3611" s="40">
        <v>6449</v>
      </c>
      <c r="C3611" s="40">
        <v>144</v>
      </c>
      <c r="D3611" s="40" t="s">
        <v>38</v>
      </c>
      <c r="E3611" s="40" t="s">
        <v>25</v>
      </c>
      <c r="F3611" s="40">
        <v>5</v>
      </c>
      <c r="G3611" s="41">
        <v>1808.37</v>
      </c>
      <c r="H3611" s="41">
        <f t="shared" si="448"/>
        <v>9041.8499999999985</v>
      </c>
      <c r="I3611" s="42">
        <v>45378.638194444444</v>
      </c>
      <c r="J3611" s="40">
        <v>4</v>
      </c>
      <c r="K3611" s="40" t="s">
        <v>32</v>
      </c>
      <c r="L3611" s="40">
        <v>427</v>
      </c>
      <c r="M3611" s="40">
        <v>55</v>
      </c>
      <c r="N3611" s="40">
        <v>160</v>
      </c>
      <c r="O3611" s="40">
        <v>258</v>
      </c>
      <c r="P3611" s="40">
        <v>1</v>
      </c>
      <c r="Q3611" s="40">
        <v>47</v>
      </c>
      <c r="R3611" s="40" t="str">
        <f t="shared" si="449"/>
        <v>2.Middle age</v>
      </c>
      <c r="S3611" s="40" t="s">
        <v>41</v>
      </c>
      <c r="T3611" s="40">
        <v>93561.06</v>
      </c>
      <c r="U3611" s="40" t="s">
        <v>28</v>
      </c>
      <c r="V3611" s="40" t="s">
        <v>34</v>
      </c>
      <c r="W3611" s="43">
        <v>45378</v>
      </c>
      <c r="X3611" s="44">
        <v>0.6381944444444444</v>
      </c>
      <c r="Y3611" s="41">
        <f t="shared" si="450"/>
        <v>27</v>
      </c>
      <c r="Z3611" s="41">
        <f t="shared" si="451"/>
        <v>27</v>
      </c>
      <c r="AA3611" s="40">
        <f t="shared" si="452"/>
        <v>2024</v>
      </c>
      <c r="AB3611" s="41">
        <f t="shared" si="453"/>
        <v>15</v>
      </c>
      <c r="AC3611" s="41">
        <f t="shared" si="454"/>
        <v>19</v>
      </c>
      <c r="AD3611" s="45">
        <f t="shared" si="455"/>
        <v>0</v>
      </c>
    </row>
    <row r="3612" spans="1:30" x14ac:dyDescent="0.35">
      <c r="A3612" s="32">
        <v>3601</v>
      </c>
      <c r="B3612" s="33">
        <v>3897</v>
      </c>
      <c r="C3612" s="33">
        <v>771</v>
      </c>
      <c r="D3612" s="33" t="s">
        <v>31</v>
      </c>
      <c r="E3612" s="33" t="s">
        <v>47</v>
      </c>
      <c r="F3612" s="33">
        <v>4</v>
      </c>
      <c r="G3612" s="34">
        <v>1130.82</v>
      </c>
      <c r="H3612" s="34">
        <f t="shared" si="448"/>
        <v>4523.28</v>
      </c>
      <c r="I3612" s="35">
        <v>45505.010416666664</v>
      </c>
      <c r="J3612" s="33">
        <v>4</v>
      </c>
      <c r="K3612" s="33" t="s">
        <v>36</v>
      </c>
      <c r="L3612" s="33">
        <v>287</v>
      </c>
      <c r="M3612" s="33">
        <v>66</v>
      </c>
      <c r="N3612" s="33">
        <v>240</v>
      </c>
      <c r="O3612" s="33">
        <v>111</v>
      </c>
      <c r="P3612" s="33">
        <v>7</v>
      </c>
      <c r="Q3612" s="33">
        <v>42</v>
      </c>
      <c r="R3612" s="33" t="str">
        <f t="shared" si="449"/>
        <v>2.Middle age</v>
      </c>
      <c r="S3612" s="33" t="s">
        <v>27</v>
      </c>
      <c r="T3612" s="33">
        <v>73096.77</v>
      </c>
      <c r="U3612" s="33" t="s">
        <v>42</v>
      </c>
      <c r="V3612" s="33" t="s">
        <v>34</v>
      </c>
      <c r="W3612" s="36">
        <v>45505</v>
      </c>
      <c r="X3612" s="46">
        <v>1.0416666666666666E-2</v>
      </c>
      <c r="Y3612" s="34">
        <f t="shared" si="450"/>
        <v>1</v>
      </c>
      <c r="Z3612" s="34">
        <f t="shared" si="451"/>
        <v>1</v>
      </c>
      <c r="AA3612" s="33">
        <f t="shared" si="452"/>
        <v>2024</v>
      </c>
      <c r="AB3612" s="34">
        <f t="shared" si="453"/>
        <v>0</v>
      </c>
      <c r="AC3612" s="34">
        <f t="shared" si="454"/>
        <v>15</v>
      </c>
      <c r="AD3612" s="38">
        <f t="shared" si="455"/>
        <v>0</v>
      </c>
    </row>
    <row r="3613" spans="1:30" x14ac:dyDescent="0.35">
      <c r="A3613" s="39">
        <v>3602</v>
      </c>
      <c r="B3613" s="40">
        <v>6134</v>
      </c>
      <c r="C3613" s="40">
        <v>737</v>
      </c>
      <c r="D3613" s="40" t="s">
        <v>38</v>
      </c>
      <c r="E3613" s="40" t="s">
        <v>47</v>
      </c>
      <c r="F3613" s="40">
        <v>3</v>
      </c>
      <c r="G3613" s="41">
        <v>1778.63</v>
      </c>
      <c r="H3613" s="41">
        <f t="shared" si="448"/>
        <v>5335.89</v>
      </c>
      <c r="I3613" s="42">
        <v>45379.587500000001</v>
      </c>
      <c r="J3613" s="40">
        <v>14</v>
      </c>
      <c r="K3613" s="40" t="s">
        <v>26</v>
      </c>
      <c r="L3613" s="40">
        <v>420</v>
      </c>
      <c r="M3613" s="40">
        <v>75</v>
      </c>
      <c r="N3613" s="40">
        <v>198</v>
      </c>
      <c r="O3613" s="40">
        <v>498</v>
      </c>
      <c r="P3613" s="40">
        <v>10</v>
      </c>
      <c r="Q3613" s="40">
        <v>66</v>
      </c>
      <c r="R3613" s="40" t="str">
        <f t="shared" si="449"/>
        <v xml:space="preserve">3.Senior Citizen </v>
      </c>
      <c r="S3613" s="40" t="s">
        <v>27</v>
      </c>
      <c r="T3613" s="40">
        <v>81574.17</v>
      </c>
      <c r="U3613" s="40" t="s">
        <v>33</v>
      </c>
      <c r="V3613" s="40" t="s">
        <v>43</v>
      </c>
      <c r="W3613" s="43">
        <v>45379</v>
      </c>
      <c r="X3613" s="44">
        <v>0.58750000000000002</v>
      </c>
      <c r="Y3613" s="41">
        <f t="shared" si="450"/>
        <v>28</v>
      </c>
      <c r="Z3613" s="41">
        <f t="shared" si="451"/>
        <v>28</v>
      </c>
      <c r="AA3613" s="40">
        <f t="shared" si="452"/>
        <v>2024</v>
      </c>
      <c r="AB3613" s="41">
        <f t="shared" si="453"/>
        <v>14</v>
      </c>
      <c r="AC3613" s="41">
        <f t="shared" si="454"/>
        <v>6</v>
      </c>
      <c r="AD3613" s="45">
        <f t="shared" si="455"/>
        <v>0</v>
      </c>
    </row>
    <row r="3614" spans="1:30" x14ac:dyDescent="0.35">
      <c r="A3614" s="32">
        <v>3603</v>
      </c>
      <c r="B3614" s="33">
        <v>1950</v>
      </c>
      <c r="C3614" s="33">
        <v>563</v>
      </c>
      <c r="D3614" s="33" t="s">
        <v>51</v>
      </c>
      <c r="E3614" s="33" t="s">
        <v>47</v>
      </c>
      <c r="F3614" s="33">
        <v>4</v>
      </c>
      <c r="G3614" s="34">
        <v>1002.35</v>
      </c>
      <c r="H3614" s="34">
        <f t="shared" si="448"/>
        <v>4009.4</v>
      </c>
      <c r="I3614" s="35">
        <v>45368.338888888888</v>
      </c>
      <c r="J3614" s="33">
        <v>4</v>
      </c>
      <c r="K3614" s="33" t="s">
        <v>36</v>
      </c>
      <c r="L3614" s="33">
        <v>383</v>
      </c>
      <c r="M3614" s="33">
        <v>51</v>
      </c>
      <c r="N3614" s="33">
        <v>181</v>
      </c>
      <c r="O3614" s="33">
        <v>289</v>
      </c>
      <c r="P3614" s="33">
        <v>1</v>
      </c>
      <c r="Q3614" s="33">
        <v>24</v>
      </c>
      <c r="R3614" s="33" t="str">
        <f t="shared" si="449"/>
        <v>1.Young age</v>
      </c>
      <c r="S3614" s="33" t="s">
        <v>46</v>
      </c>
      <c r="T3614" s="33">
        <v>25445.73</v>
      </c>
      <c r="U3614" s="33" t="s">
        <v>42</v>
      </c>
      <c r="V3614" s="33" t="s">
        <v>43</v>
      </c>
      <c r="W3614" s="36">
        <v>45368</v>
      </c>
      <c r="X3614" s="37">
        <v>0.33888888888888891</v>
      </c>
      <c r="Y3614" s="34">
        <f t="shared" si="450"/>
        <v>17</v>
      </c>
      <c r="Z3614" s="34">
        <f t="shared" si="451"/>
        <v>17</v>
      </c>
      <c r="AA3614" s="33">
        <f t="shared" si="452"/>
        <v>2024</v>
      </c>
      <c r="AB3614" s="34">
        <f t="shared" si="453"/>
        <v>8</v>
      </c>
      <c r="AC3614" s="34">
        <f t="shared" si="454"/>
        <v>8</v>
      </c>
      <c r="AD3614" s="38">
        <f t="shared" si="455"/>
        <v>0</v>
      </c>
    </row>
    <row r="3615" spans="1:30" x14ac:dyDescent="0.35">
      <c r="A3615" s="39">
        <v>3604</v>
      </c>
      <c r="B3615" s="40">
        <v>1077</v>
      </c>
      <c r="C3615" s="40">
        <v>432</v>
      </c>
      <c r="D3615" s="40" t="s">
        <v>51</v>
      </c>
      <c r="E3615" s="40" t="s">
        <v>47</v>
      </c>
      <c r="F3615" s="40">
        <v>1</v>
      </c>
      <c r="G3615" s="41">
        <v>1017</v>
      </c>
      <c r="H3615" s="41">
        <f t="shared" si="448"/>
        <v>1017</v>
      </c>
      <c r="I3615" s="42">
        <v>45533.849305555559</v>
      </c>
      <c r="J3615" s="40">
        <v>3</v>
      </c>
      <c r="K3615" s="40" t="s">
        <v>32</v>
      </c>
      <c r="L3615" s="40">
        <v>398</v>
      </c>
      <c r="M3615" s="40">
        <v>85</v>
      </c>
      <c r="N3615" s="40">
        <v>207</v>
      </c>
      <c r="O3615" s="40">
        <v>181</v>
      </c>
      <c r="P3615" s="40">
        <v>4</v>
      </c>
      <c r="Q3615" s="40">
        <v>57</v>
      </c>
      <c r="R3615" s="40" t="str">
        <f t="shared" si="449"/>
        <v>2.Middle age</v>
      </c>
      <c r="S3615" s="40" t="s">
        <v>46</v>
      </c>
      <c r="T3615" s="40">
        <v>22633.14</v>
      </c>
      <c r="U3615" s="40" t="s">
        <v>42</v>
      </c>
      <c r="V3615" s="40" t="s">
        <v>34</v>
      </c>
      <c r="W3615" s="43">
        <v>45533</v>
      </c>
      <c r="X3615" s="44">
        <v>0.84930555555555554</v>
      </c>
      <c r="Y3615" s="41">
        <f t="shared" si="450"/>
        <v>29</v>
      </c>
      <c r="Z3615" s="41">
        <f t="shared" si="451"/>
        <v>29</v>
      </c>
      <c r="AA3615" s="40">
        <f t="shared" si="452"/>
        <v>2024</v>
      </c>
      <c r="AB3615" s="41">
        <f t="shared" si="453"/>
        <v>20</v>
      </c>
      <c r="AC3615" s="41">
        <f t="shared" si="454"/>
        <v>23</v>
      </c>
      <c r="AD3615" s="45">
        <f t="shared" si="455"/>
        <v>0</v>
      </c>
    </row>
    <row r="3616" spans="1:30" x14ac:dyDescent="0.35">
      <c r="A3616" s="32">
        <v>3605</v>
      </c>
      <c r="B3616" s="33">
        <v>8406</v>
      </c>
      <c r="C3616" s="33">
        <v>849</v>
      </c>
      <c r="D3616" s="33" t="s">
        <v>49</v>
      </c>
      <c r="E3616" s="33" t="s">
        <v>47</v>
      </c>
      <c r="F3616" s="33">
        <v>2</v>
      </c>
      <c r="G3616" s="34">
        <v>1577.94</v>
      </c>
      <c r="H3616" s="34">
        <f t="shared" si="448"/>
        <v>3155.88</v>
      </c>
      <c r="I3616" s="35">
        <v>45411.979166666664</v>
      </c>
      <c r="J3616" s="33">
        <v>10</v>
      </c>
      <c r="K3616" s="33" t="s">
        <v>36</v>
      </c>
      <c r="L3616" s="33">
        <v>486</v>
      </c>
      <c r="M3616" s="33">
        <v>69</v>
      </c>
      <c r="N3616" s="33">
        <v>145</v>
      </c>
      <c r="O3616" s="33">
        <v>481</v>
      </c>
      <c r="P3616" s="33">
        <v>1</v>
      </c>
      <c r="Q3616" s="33">
        <v>28</v>
      </c>
      <c r="R3616" s="33" t="str">
        <f t="shared" si="449"/>
        <v>1.Young age</v>
      </c>
      <c r="S3616" s="33" t="s">
        <v>41</v>
      </c>
      <c r="T3616" s="33">
        <v>68825.14</v>
      </c>
      <c r="U3616" s="33" t="s">
        <v>33</v>
      </c>
      <c r="V3616" s="33" t="s">
        <v>29</v>
      </c>
      <c r="W3616" s="36">
        <v>45411</v>
      </c>
      <c r="X3616" s="37">
        <v>0.97916666666666663</v>
      </c>
      <c r="Y3616" s="34">
        <f t="shared" si="450"/>
        <v>29</v>
      </c>
      <c r="Z3616" s="34">
        <f t="shared" si="451"/>
        <v>29</v>
      </c>
      <c r="AA3616" s="33">
        <f t="shared" si="452"/>
        <v>2024</v>
      </c>
      <c r="AB3616" s="34">
        <f t="shared" si="453"/>
        <v>23</v>
      </c>
      <c r="AC3616" s="34">
        <f t="shared" si="454"/>
        <v>30</v>
      </c>
      <c r="AD3616" s="38">
        <f t="shared" si="455"/>
        <v>0</v>
      </c>
    </row>
    <row r="3617" spans="1:30" x14ac:dyDescent="0.35">
      <c r="A3617" s="39">
        <v>3606</v>
      </c>
      <c r="B3617" s="40">
        <v>5481</v>
      </c>
      <c r="C3617" s="40">
        <v>851</v>
      </c>
      <c r="D3617" s="40" t="s">
        <v>38</v>
      </c>
      <c r="E3617" s="40" t="s">
        <v>25</v>
      </c>
      <c r="F3617" s="40">
        <v>1</v>
      </c>
      <c r="G3617" s="41">
        <v>1934.07</v>
      </c>
      <c r="H3617" s="41">
        <f t="shared" si="448"/>
        <v>1934.07</v>
      </c>
      <c r="I3617" s="42">
        <v>45501.995138888888</v>
      </c>
      <c r="J3617" s="40">
        <v>13</v>
      </c>
      <c r="K3617" s="40" t="s">
        <v>45</v>
      </c>
      <c r="L3617" s="40">
        <v>16</v>
      </c>
      <c r="M3617" s="40">
        <v>76</v>
      </c>
      <c r="N3617" s="40">
        <v>205</v>
      </c>
      <c r="O3617" s="40">
        <v>442</v>
      </c>
      <c r="P3617" s="40">
        <v>4</v>
      </c>
      <c r="Q3617" s="40">
        <v>47</v>
      </c>
      <c r="R3617" s="40" t="str">
        <f t="shared" si="449"/>
        <v>2.Middle age</v>
      </c>
      <c r="S3617" s="40" t="s">
        <v>41</v>
      </c>
      <c r="T3617" s="40">
        <v>67184.66</v>
      </c>
      <c r="U3617" s="40" t="s">
        <v>33</v>
      </c>
      <c r="V3617" s="40" t="s">
        <v>43</v>
      </c>
      <c r="W3617" s="43">
        <v>45501</v>
      </c>
      <c r="X3617" s="44">
        <v>0.99513888888888891</v>
      </c>
      <c r="Y3617" s="41">
        <f t="shared" si="450"/>
        <v>28</v>
      </c>
      <c r="Z3617" s="41">
        <f t="shared" si="451"/>
        <v>28</v>
      </c>
      <c r="AA3617" s="40">
        <f t="shared" si="452"/>
        <v>2024</v>
      </c>
      <c r="AB3617" s="41">
        <f t="shared" si="453"/>
        <v>23</v>
      </c>
      <c r="AC3617" s="41">
        <f t="shared" si="454"/>
        <v>53</v>
      </c>
      <c r="AD3617" s="45">
        <f t="shared" si="455"/>
        <v>0</v>
      </c>
    </row>
    <row r="3618" spans="1:30" x14ac:dyDescent="0.35">
      <c r="A3618" s="32">
        <v>3607</v>
      </c>
      <c r="B3618" s="33">
        <v>4430</v>
      </c>
      <c r="C3618" s="33">
        <v>916</v>
      </c>
      <c r="D3618" s="33" t="s">
        <v>31</v>
      </c>
      <c r="E3618" s="33" t="s">
        <v>25</v>
      </c>
      <c r="F3618" s="33">
        <v>5</v>
      </c>
      <c r="G3618" s="34">
        <v>1724.45</v>
      </c>
      <c r="H3618" s="34">
        <f t="shared" si="448"/>
        <v>8622.25</v>
      </c>
      <c r="I3618" s="35">
        <v>45428.567361111112</v>
      </c>
      <c r="J3618" s="33">
        <v>9</v>
      </c>
      <c r="K3618" s="33" t="s">
        <v>40</v>
      </c>
      <c r="L3618" s="33">
        <v>82</v>
      </c>
      <c r="M3618" s="33">
        <v>80</v>
      </c>
      <c r="N3618" s="33">
        <v>111</v>
      </c>
      <c r="O3618" s="33">
        <v>454</v>
      </c>
      <c r="P3618" s="33">
        <v>5</v>
      </c>
      <c r="Q3618" s="33">
        <v>65</v>
      </c>
      <c r="R3618" s="33" t="str">
        <f t="shared" si="449"/>
        <v xml:space="preserve">3.Senior Citizen </v>
      </c>
      <c r="S3618" s="33" t="s">
        <v>41</v>
      </c>
      <c r="T3618" s="33">
        <v>44006.16</v>
      </c>
      <c r="U3618" s="33" t="s">
        <v>33</v>
      </c>
      <c r="V3618" s="33" t="s">
        <v>43</v>
      </c>
      <c r="W3618" s="36">
        <v>45428</v>
      </c>
      <c r="X3618" s="37">
        <v>0.56736111111111109</v>
      </c>
      <c r="Y3618" s="34">
        <f t="shared" si="450"/>
        <v>16</v>
      </c>
      <c r="Z3618" s="34">
        <f t="shared" si="451"/>
        <v>16</v>
      </c>
      <c r="AA3618" s="33">
        <f t="shared" si="452"/>
        <v>2024</v>
      </c>
      <c r="AB3618" s="34">
        <f t="shared" si="453"/>
        <v>13</v>
      </c>
      <c r="AC3618" s="34">
        <f t="shared" si="454"/>
        <v>37</v>
      </c>
      <c r="AD3618" s="38">
        <f t="shared" si="455"/>
        <v>0</v>
      </c>
    </row>
    <row r="3619" spans="1:30" x14ac:dyDescent="0.35">
      <c r="A3619" s="39">
        <v>3608</v>
      </c>
      <c r="B3619" s="40">
        <v>3762</v>
      </c>
      <c r="C3619" s="40">
        <v>682</v>
      </c>
      <c r="D3619" s="40" t="s">
        <v>31</v>
      </c>
      <c r="E3619" s="40" t="s">
        <v>47</v>
      </c>
      <c r="F3619" s="40">
        <v>4</v>
      </c>
      <c r="G3619" s="41">
        <v>1245.8900000000001</v>
      </c>
      <c r="H3619" s="41">
        <f t="shared" si="448"/>
        <v>4983.5600000000004</v>
      </c>
      <c r="I3619" s="42">
        <v>45377.370833333334</v>
      </c>
      <c r="J3619" s="40">
        <v>9</v>
      </c>
      <c r="K3619" s="40" t="s">
        <v>36</v>
      </c>
      <c r="L3619" s="40">
        <v>463</v>
      </c>
      <c r="M3619" s="40">
        <v>78</v>
      </c>
      <c r="N3619" s="40">
        <v>103</v>
      </c>
      <c r="O3619" s="40">
        <v>348</v>
      </c>
      <c r="P3619" s="40">
        <v>8</v>
      </c>
      <c r="Q3619" s="40">
        <v>51</v>
      </c>
      <c r="R3619" s="40" t="str">
        <f t="shared" si="449"/>
        <v>2.Middle age</v>
      </c>
      <c r="S3619" s="40" t="s">
        <v>46</v>
      </c>
      <c r="T3619" s="40">
        <v>70506.86</v>
      </c>
      <c r="U3619" s="40" t="s">
        <v>37</v>
      </c>
      <c r="V3619" s="40" t="s">
        <v>43</v>
      </c>
      <c r="W3619" s="43">
        <v>45377</v>
      </c>
      <c r="X3619" s="44">
        <v>0.37083333333333335</v>
      </c>
      <c r="Y3619" s="41">
        <f t="shared" si="450"/>
        <v>26</v>
      </c>
      <c r="Z3619" s="41">
        <f t="shared" si="451"/>
        <v>26</v>
      </c>
      <c r="AA3619" s="40">
        <f t="shared" si="452"/>
        <v>2024</v>
      </c>
      <c r="AB3619" s="41">
        <f t="shared" si="453"/>
        <v>8</v>
      </c>
      <c r="AC3619" s="41">
        <f t="shared" si="454"/>
        <v>54</v>
      </c>
      <c r="AD3619" s="45">
        <f t="shared" si="455"/>
        <v>0</v>
      </c>
    </row>
    <row r="3620" spans="1:30" x14ac:dyDescent="0.35">
      <c r="A3620" s="32">
        <v>3609</v>
      </c>
      <c r="B3620" s="33">
        <v>3595</v>
      </c>
      <c r="C3620" s="33">
        <v>232</v>
      </c>
      <c r="D3620" s="33" t="s">
        <v>24</v>
      </c>
      <c r="E3620" s="33" t="s">
        <v>25</v>
      </c>
      <c r="F3620" s="33">
        <v>1</v>
      </c>
      <c r="G3620" s="34">
        <v>1384.07</v>
      </c>
      <c r="H3620" s="34">
        <f t="shared" si="448"/>
        <v>1384.07</v>
      </c>
      <c r="I3620" s="35">
        <v>45542.856944444444</v>
      </c>
      <c r="J3620" s="33">
        <v>13</v>
      </c>
      <c r="K3620" s="33" t="s">
        <v>36</v>
      </c>
      <c r="L3620" s="33">
        <v>492</v>
      </c>
      <c r="M3620" s="33">
        <v>138</v>
      </c>
      <c r="N3620" s="33">
        <v>241</v>
      </c>
      <c r="O3620" s="33">
        <v>425</v>
      </c>
      <c r="P3620" s="33">
        <v>2</v>
      </c>
      <c r="Q3620" s="33">
        <v>25</v>
      </c>
      <c r="R3620" s="33" t="str">
        <f t="shared" si="449"/>
        <v>1.Young age</v>
      </c>
      <c r="S3620" s="33" t="s">
        <v>27</v>
      </c>
      <c r="T3620" s="33">
        <v>65297.72</v>
      </c>
      <c r="U3620" s="33" t="s">
        <v>42</v>
      </c>
      <c r="V3620" s="33" t="s">
        <v>50</v>
      </c>
      <c r="W3620" s="36">
        <v>45542</v>
      </c>
      <c r="X3620" s="46">
        <v>0.8569444444444444</v>
      </c>
      <c r="Y3620" s="34">
        <f t="shared" si="450"/>
        <v>7</v>
      </c>
      <c r="Z3620" s="34">
        <f t="shared" si="451"/>
        <v>7</v>
      </c>
      <c r="AA3620" s="33">
        <f t="shared" si="452"/>
        <v>2024</v>
      </c>
      <c r="AB3620" s="34">
        <f t="shared" si="453"/>
        <v>20</v>
      </c>
      <c r="AC3620" s="34">
        <f t="shared" si="454"/>
        <v>34</v>
      </c>
      <c r="AD3620" s="38">
        <f t="shared" si="455"/>
        <v>0</v>
      </c>
    </row>
    <row r="3621" spans="1:30" x14ac:dyDescent="0.35">
      <c r="A3621" s="39">
        <v>3610</v>
      </c>
      <c r="B3621" s="40">
        <v>9021</v>
      </c>
      <c r="C3621" s="40">
        <v>316</v>
      </c>
      <c r="D3621" s="40" t="s">
        <v>49</v>
      </c>
      <c r="E3621" s="40" t="s">
        <v>25</v>
      </c>
      <c r="F3621" s="40">
        <v>4</v>
      </c>
      <c r="G3621" s="41">
        <v>1317.62</v>
      </c>
      <c r="H3621" s="41">
        <f t="shared" si="448"/>
        <v>5270.48</v>
      </c>
      <c r="I3621" s="42">
        <v>45367.377083333333</v>
      </c>
      <c r="J3621" s="40">
        <v>3</v>
      </c>
      <c r="K3621" s="40" t="s">
        <v>45</v>
      </c>
      <c r="L3621" s="40">
        <v>401</v>
      </c>
      <c r="M3621" s="40">
        <v>116</v>
      </c>
      <c r="N3621" s="40">
        <v>102</v>
      </c>
      <c r="O3621" s="40">
        <v>453</v>
      </c>
      <c r="P3621" s="40">
        <v>2</v>
      </c>
      <c r="Q3621" s="40">
        <v>27</v>
      </c>
      <c r="R3621" s="40" t="str">
        <f t="shared" si="449"/>
        <v>1.Young age</v>
      </c>
      <c r="S3621" s="40" t="s">
        <v>46</v>
      </c>
      <c r="T3621" s="40">
        <v>69411.56</v>
      </c>
      <c r="U3621" s="40" t="s">
        <v>42</v>
      </c>
      <c r="V3621" s="40" t="s">
        <v>29</v>
      </c>
      <c r="W3621" s="43">
        <v>45367</v>
      </c>
      <c r="X3621" s="44">
        <v>0.37708333333333333</v>
      </c>
      <c r="Y3621" s="41">
        <f t="shared" si="450"/>
        <v>16</v>
      </c>
      <c r="Z3621" s="41">
        <f t="shared" si="451"/>
        <v>16</v>
      </c>
      <c r="AA3621" s="40">
        <f t="shared" si="452"/>
        <v>2024</v>
      </c>
      <c r="AB3621" s="41">
        <f t="shared" si="453"/>
        <v>9</v>
      </c>
      <c r="AC3621" s="41">
        <f t="shared" si="454"/>
        <v>3</v>
      </c>
      <c r="AD3621" s="45">
        <f t="shared" si="455"/>
        <v>0</v>
      </c>
    </row>
    <row r="3622" spans="1:30" x14ac:dyDescent="0.35">
      <c r="A3622" s="32">
        <v>3611</v>
      </c>
      <c r="B3622" s="33">
        <v>2442</v>
      </c>
      <c r="C3622" s="33">
        <v>983</v>
      </c>
      <c r="D3622" s="33" t="s">
        <v>31</v>
      </c>
      <c r="E3622" s="33" t="s">
        <v>25</v>
      </c>
      <c r="F3622" s="33">
        <v>2</v>
      </c>
      <c r="G3622" s="34">
        <v>1884.85</v>
      </c>
      <c r="H3622" s="34">
        <f t="shared" si="448"/>
        <v>3769.7</v>
      </c>
      <c r="I3622" s="35">
        <v>45524.704861111109</v>
      </c>
      <c r="J3622" s="33">
        <v>4</v>
      </c>
      <c r="K3622" s="33" t="s">
        <v>26</v>
      </c>
      <c r="L3622" s="33">
        <v>475</v>
      </c>
      <c r="M3622" s="33">
        <v>117</v>
      </c>
      <c r="N3622" s="33">
        <v>193</v>
      </c>
      <c r="O3622" s="33">
        <v>338</v>
      </c>
      <c r="P3622" s="33">
        <v>3</v>
      </c>
      <c r="Q3622" s="33">
        <v>65</v>
      </c>
      <c r="R3622" s="33" t="str">
        <f t="shared" si="449"/>
        <v xml:space="preserve">3.Senior Citizen </v>
      </c>
      <c r="S3622" s="33" t="s">
        <v>41</v>
      </c>
      <c r="T3622" s="33">
        <v>104720.17</v>
      </c>
      <c r="U3622" s="33" t="s">
        <v>28</v>
      </c>
      <c r="V3622" s="33" t="s">
        <v>43</v>
      </c>
      <c r="W3622" s="36">
        <v>45524</v>
      </c>
      <c r="X3622" s="37">
        <v>0.70486111111111116</v>
      </c>
      <c r="Y3622" s="34">
        <f t="shared" si="450"/>
        <v>20</v>
      </c>
      <c r="Z3622" s="34">
        <f t="shared" si="451"/>
        <v>20</v>
      </c>
      <c r="AA3622" s="33">
        <f t="shared" si="452"/>
        <v>2024</v>
      </c>
      <c r="AB3622" s="34">
        <f t="shared" si="453"/>
        <v>16</v>
      </c>
      <c r="AC3622" s="34">
        <f t="shared" si="454"/>
        <v>55</v>
      </c>
      <c r="AD3622" s="38">
        <f t="shared" si="455"/>
        <v>0</v>
      </c>
    </row>
    <row r="3623" spans="1:30" x14ac:dyDescent="0.35">
      <c r="A3623" s="39">
        <v>3612</v>
      </c>
      <c r="B3623" s="40">
        <v>3120</v>
      </c>
      <c r="C3623" s="40">
        <v>149</v>
      </c>
      <c r="D3623" s="40" t="s">
        <v>38</v>
      </c>
      <c r="E3623" s="40" t="s">
        <v>47</v>
      </c>
      <c r="F3623" s="40">
        <v>1</v>
      </c>
      <c r="G3623" s="41">
        <v>1686.66</v>
      </c>
      <c r="H3623" s="41">
        <f t="shared" si="448"/>
        <v>1686.66</v>
      </c>
      <c r="I3623" s="42">
        <v>45381.635416666664</v>
      </c>
      <c r="J3623" s="40">
        <v>19</v>
      </c>
      <c r="K3623" s="40" t="s">
        <v>32</v>
      </c>
      <c r="L3623" s="40">
        <v>420</v>
      </c>
      <c r="M3623" s="40">
        <v>130</v>
      </c>
      <c r="N3623" s="40">
        <v>248</v>
      </c>
      <c r="O3623" s="40">
        <v>110</v>
      </c>
      <c r="P3623" s="40">
        <v>1</v>
      </c>
      <c r="Q3623" s="40">
        <v>61</v>
      </c>
      <c r="R3623" s="40" t="str">
        <f t="shared" si="449"/>
        <v xml:space="preserve">3.Senior Citizen </v>
      </c>
      <c r="S3623" s="40" t="s">
        <v>46</v>
      </c>
      <c r="T3623" s="40">
        <v>104899.88</v>
      </c>
      <c r="U3623" s="40" t="s">
        <v>37</v>
      </c>
      <c r="V3623" s="40" t="s">
        <v>34</v>
      </c>
      <c r="W3623" s="43">
        <v>45381</v>
      </c>
      <c r="X3623" s="44">
        <v>0.63541666666666663</v>
      </c>
      <c r="Y3623" s="41">
        <f t="shared" si="450"/>
        <v>30</v>
      </c>
      <c r="Z3623" s="41">
        <f t="shared" si="451"/>
        <v>30</v>
      </c>
      <c r="AA3623" s="40">
        <f t="shared" si="452"/>
        <v>2024</v>
      </c>
      <c r="AB3623" s="41">
        <f t="shared" si="453"/>
        <v>15</v>
      </c>
      <c r="AC3623" s="41">
        <f t="shared" si="454"/>
        <v>15</v>
      </c>
      <c r="AD3623" s="45">
        <f t="shared" si="455"/>
        <v>0</v>
      </c>
    </row>
    <row r="3624" spans="1:30" x14ac:dyDescent="0.35">
      <c r="A3624" s="32">
        <v>3613</v>
      </c>
      <c r="B3624" s="33">
        <v>8105</v>
      </c>
      <c r="C3624" s="33">
        <v>920</v>
      </c>
      <c r="D3624" s="33" t="s">
        <v>44</v>
      </c>
      <c r="E3624" s="33" t="s">
        <v>25</v>
      </c>
      <c r="F3624" s="33">
        <v>1</v>
      </c>
      <c r="G3624" s="34">
        <v>1440.08</v>
      </c>
      <c r="H3624" s="34">
        <f t="shared" si="448"/>
        <v>1440.08</v>
      </c>
      <c r="I3624" s="35">
        <v>45551.4375</v>
      </c>
      <c r="J3624" s="33">
        <v>17</v>
      </c>
      <c r="K3624" s="33" t="s">
        <v>32</v>
      </c>
      <c r="L3624" s="33">
        <v>435</v>
      </c>
      <c r="M3624" s="33">
        <v>147</v>
      </c>
      <c r="N3624" s="33">
        <v>239</v>
      </c>
      <c r="O3624" s="33">
        <v>202</v>
      </c>
      <c r="P3624" s="33">
        <v>3</v>
      </c>
      <c r="Q3624" s="33">
        <v>20</v>
      </c>
      <c r="R3624" s="33" t="str">
        <f t="shared" si="449"/>
        <v>1.Young age</v>
      </c>
      <c r="S3624" s="33" t="s">
        <v>27</v>
      </c>
      <c r="T3624" s="33">
        <v>46875.31</v>
      </c>
      <c r="U3624" s="33" t="s">
        <v>37</v>
      </c>
      <c r="V3624" s="33" t="s">
        <v>43</v>
      </c>
      <c r="W3624" s="36">
        <v>45551</v>
      </c>
      <c r="X3624" s="37">
        <v>0.4375</v>
      </c>
      <c r="Y3624" s="34">
        <f t="shared" si="450"/>
        <v>16</v>
      </c>
      <c r="Z3624" s="34">
        <f t="shared" si="451"/>
        <v>16</v>
      </c>
      <c r="AA3624" s="33">
        <f t="shared" si="452"/>
        <v>2024</v>
      </c>
      <c r="AB3624" s="34">
        <f t="shared" si="453"/>
        <v>10</v>
      </c>
      <c r="AC3624" s="34">
        <f t="shared" si="454"/>
        <v>30</v>
      </c>
      <c r="AD3624" s="38">
        <f t="shared" si="455"/>
        <v>0</v>
      </c>
    </row>
    <row r="3625" spans="1:30" x14ac:dyDescent="0.35">
      <c r="A3625" s="39">
        <v>3614</v>
      </c>
      <c r="B3625" s="40">
        <v>8035</v>
      </c>
      <c r="C3625" s="40">
        <v>759</v>
      </c>
      <c r="D3625" s="40" t="s">
        <v>39</v>
      </c>
      <c r="E3625" s="40" t="s">
        <v>25</v>
      </c>
      <c r="F3625" s="40">
        <v>5</v>
      </c>
      <c r="G3625" s="41">
        <v>319.76</v>
      </c>
      <c r="H3625" s="41">
        <f t="shared" si="448"/>
        <v>1598.8</v>
      </c>
      <c r="I3625" s="42">
        <v>45472.578472222223</v>
      </c>
      <c r="J3625" s="40">
        <v>8</v>
      </c>
      <c r="K3625" s="40" t="s">
        <v>32</v>
      </c>
      <c r="L3625" s="40">
        <v>432</v>
      </c>
      <c r="M3625" s="40">
        <v>80</v>
      </c>
      <c r="N3625" s="40">
        <v>106</v>
      </c>
      <c r="O3625" s="40">
        <v>288</v>
      </c>
      <c r="P3625" s="40">
        <v>8</v>
      </c>
      <c r="Q3625" s="40">
        <v>47</v>
      </c>
      <c r="R3625" s="40" t="str">
        <f t="shared" si="449"/>
        <v>2.Middle age</v>
      </c>
      <c r="S3625" s="40" t="s">
        <v>41</v>
      </c>
      <c r="T3625" s="40">
        <v>70757.350000000006</v>
      </c>
      <c r="U3625" s="40" t="s">
        <v>28</v>
      </c>
      <c r="V3625" s="40" t="s">
        <v>50</v>
      </c>
      <c r="W3625" s="43">
        <v>45472</v>
      </c>
      <c r="X3625" s="44">
        <v>0.57847222222222228</v>
      </c>
      <c r="Y3625" s="41">
        <f t="shared" si="450"/>
        <v>29</v>
      </c>
      <c r="Z3625" s="41">
        <f t="shared" si="451"/>
        <v>29</v>
      </c>
      <c r="AA3625" s="40">
        <f t="shared" si="452"/>
        <v>2024</v>
      </c>
      <c r="AB3625" s="41">
        <f t="shared" si="453"/>
        <v>13</v>
      </c>
      <c r="AC3625" s="41">
        <f t="shared" si="454"/>
        <v>53</v>
      </c>
      <c r="AD3625" s="45">
        <f t="shared" si="455"/>
        <v>0</v>
      </c>
    </row>
    <row r="3626" spans="1:30" x14ac:dyDescent="0.35">
      <c r="A3626" s="32">
        <v>3615</v>
      </c>
      <c r="B3626" s="33">
        <v>7609</v>
      </c>
      <c r="C3626" s="33">
        <v>389</v>
      </c>
      <c r="D3626" s="33" t="s">
        <v>52</v>
      </c>
      <c r="E3626" s="33" t="s">
        <v>25</v>
      </c>
      <c r="F3626" s="33">
        <v>5</v>
      </c>
      <c r="G3626" s="34">
        <v>740.58</v>
      </c>
      <c r="H3626" s="34">
        <f t="shared" si="448"/>
        <v>3702.9</v>
      </c>
      <c r="I3626" s="35">
        <v>45368.882638888892</v>
      </c>
      <c r="J3626" s="33">
        <v>2</v>
      </c>
      <c r="K3626" s="33" t="s">
        <v>26</v>
      </c>
      <c r="L3626" s="33">
        <v>68</v>
      </c>
      <c r="M3626" s="33">
        <v>63</v>
      </c>
      <c r="N3626" s="33">
        <v>271</v>
      </c>
      <c r="O3626" s="33">
        <v>228</v>
      </c>
      <c r="P3626" s="33">
        <v>4</v>
      </c>
      <c r="Q3626" s="33">
        <v>56</v>
      </c>
      <c r="R3626" s="33" t="str">
        <f t="shared" si="449"/>
        <v>2.Middle age</v>
      </c>
      <c r="S3626" s="33" t="s">
        <v>41</v>
      </c>
      <c r="T3626" s="33">
        <v>54166.239999999998</v>
      </c>
      <c r="U3626" s="33" t="s">
        <v>37</v>
      </c>
      <c r="V3626" s="33" t="s">
        <v>34</v>
      </c>
      <c r="W3626" s="36">
        <v>45368</v>
      </c>
      <c r="X3626" s="37">
        <v>0.88263888888888886</v>
      </c>
      <c r="Y3626" s="34">
        <f t="shared" si="450"/>
        <v>17</v>
      </c>
      <c r="Z3626" s="34">
        <f t="shared" si="451"/>
        <v>17</v>
      </c>
      <c r="AA3626" s="33">
        <f t="shared" si="452"/>
        <v>2024</v>
      </c>
      <c r="AB3626" s="34">
        <f t="shared" si="453"/>
        <v>21</v>
      </c>
      <c r="AC3626" s="34">
        <f t="shared" si="454"/>
        <v>11</v>
      </c>
      <c r="AD3626" s="38">
        <f t="shared" si="455"/>
        <v>0</v>
      </c>
    </row>
    <row r="3627" spans="1:30" x14ac:dyDescent="0.35">
      <c r="A3627" s="39">
        <v>3616</v>
      </c>
      <c r="B3627" s="40">
        <v>8029</v>
      </c>
      <c r="C3627" s="40">
        <v>430</v>
      </c>
      <c r="D3627" s="40" t="s">
        <v>38</v>
      </c>
      <c r="E3627" s="40" t="s">
        <v>47</v>
      </c>
      <c r="F3627" s="40">
        <v>2</v>
      </c>
      <c r="G3627" s="41">
        <v>421</v>
      </c>
      <c r="H3627" s="41">
        <f t="shared" si="448"/>
        <v>842</v>
      </c>
      <c r="I3627" s="42">
        <v>45350.502083333333</v>
      </c>
      <c r="J3627" s="40">
        <v>19</v>
      </c>
      <c r="K3627" s="40" t="s">
        <v>45</v>
      </c>
      <c r="L3627" s="40">
        <v>457</v>
      </c>
      <c r="M3627" s="40">
        <v>134</v>
      </c>
      <c r="N3627" s="40">
        <v>130</v>
      </c>
      <c r="O3627" s="40">
        <v>336</v>
      </c>
      <c r="P3627" s="40">
        <v>1</v>
      </c>
      <c r="Q3627" s="40">
        <v>58</v>
      </c>
      <c r="R3627" s="40" t="str">
        <f t="shared" si="449"/>
        <v>2.Middle age</v>
      </c>
      <c r="S3627" s="40" t="s">
        <v>46</v>
      </c>
      <c r="T3627" s="40">
        <v>72481.39</v>
      </c>
      <c r="U3627" s="40" t="s">
        <v>37</v>
      </c>
      <c r="V3627" s="40" t="s">
        <v>43</v>
      </c>
      <c r="W3627" s="43">
        <v>45350</v>
      </c>
      <c r="X3627" s="44">
        <v>0.50208333333333333</v>
      </c>
      <c r="Y3627" s="41">
        <f t="shared" si="450"/>
        <v>28</v>
      </c>
      <c r="Z3627" s="41">
        <f t="shared" si="451"/>
        <v>28</v>
      </c>
      <c r="AA3627" s="40">
        <f t="shared" si="452"/>
        <v>2024</v>
      </c>
      <c r="AB3627" s="41">
        <f t="shared" si="453"/>
        <v>12</v>
      </c>
      <c r="AC3627" s="41">
        <f t="shared" si="454"/>
        <v>3</v>
      </c>
      <c r="AD3627" s="45">
        <f t="shared" si="455"/>
        <v>0</v>
      </c>
    </row>
    <row r="3628" spans="1:30" x14ac:dyDescent="0.35">
      <c r="A3628" s="32">
        <v>3617</v>
      </c>
      <c r="B3628" s="33">
        <v>8821</v>
      </c>
      <c r="C3628" s="33">
        <v>917</v>
      </c>
      <c r="D3628" s="33" t="s">
        <v>44</v>
      </c>
      <c r="E3628" s="33" t="s">
        <v>47</v>
      </c>
      <c r="F3628" s="33">
        <v>5</v>
      </c>
      <c r="G3628" s="34">
        <v>1512.31</v>
      </c>
      <c r="H3628" s="34">
        <f t="shared" si="448"/>
        <v>7561.5499999999993</v>
      </c>
      <c r="I3628" s="35">
        <v>45404.410416666666</v>
      </c>
      <c r="J3628" s="33">
        <v>15</v>
      </c>
      <c r="K3628" s="33" t="s">
        <v>26</v>
      </c>
      <c r="L3628" s="33">
        <v>263</v>
      </c>
      <c r="M3628" s="33">
        <v>122</v>
      </c>
      <c r="N3628" s="33">
        <v>234</v>
      </c>
      <c r="O3628" s="33">
        <v>320</v>
      </c>
      <c r="P3628" s="33">
        <v>3</v>
      </c>
      <c r="Q3628" s="33">
        <v>43</v>
      </c>
      <c r="R3628" s="33" t="str">
        <f t="shared" si="449"/>
        <v>2.Middle age</v>
      </c>
      <c r="S3628" s="33" t="s">
        <v>46</v>
      </c>
      <c r="T3628" s="33">
        <v>105234.73</v>
      </c>
      <c r="U3628" s="33" t="s">
        <v>33</v>
      </c>
      <c r="V3628" s="33" t="s">
        <v>50</v>
      </c>
      <c r="W3628" s="36">
        <v>45404</v>
      </c>
      <c r="X3628" s="37">
        <v>0.41041666666666665</v>
      </c>
      <c r="Y3628" s="34">
        <f t="shared" si="450"/>
        <v>22</v>
      </c>
      <c r="Z3628" s="34">
        <f t="shared" si="451"/>
        <v>22</v>
      </c>
      <c r="AA3628" s="33">
        <f t="shared" si="452"/>
        <v>2024</v>
      </c>
      <c r="AB3628" s="34">
        <f t="shared" si="453"/>
        <v>9</v>
      </c>
      <c r="AC3628" s="34">
        <f t="shared" si="454"/>
        <v>51</v>
      </c>
      <c r="AD3628" s="38">
        <f t="shared" si="455"/>
        <v>0</v>
      </c>
    </row>
    <row r="3629" spans="1:30" x14ac:dyDescent="0.35">
      <c r="A3629" s="39">
        <v>3618</v>
      </c>
      <c r="B3629" s="40">
        <v>7280</v>
      </c>
      <c r="C3629" s="40">
        <v>156</v>
      </c>
      <c r="D3629" s="40" t="s">
        <v>49</v>
      </c>
      <c r="E3629" s="40" t="s">
        <v>47</v>
      </c>
      <c r="F3629" s="40">
        <v>3</v>
      </c>
      <c r="G3629" s="41">
        <v>1585.06</v>
      </c>
      <c r="H3629" s="41">
        <f t="shared" si="448"/>
        <v>4755.18</v>
      </c>
      <c r="I3629" s="42">
        <v>45403.470833333333</v>
      </c>
      <c r="J3629" s="40">
        <v>12</v>
      </c>
      <c r="K3629" s="40" t="s">
        <v>26</v>
      </c>
      <c r="L3629" s="40">
        <v>9</v>
      </c>
      <c r="M3629" s="40">
        <v>99</v>
      </c>
      <c r="N3629" s="40">
        <v>296</v>
      </c>
      <c r="O3629" s="40">
        <v>294</v>
      </c>
      <c r="P3629" s="40">
        <v>4</v>
      </c>
      <c r="Q3629" s="40">
        <v>27</v>
      </c>
      <c r="R3629" s="40" t="str">
        <f t="shared" si="449"/>
        <v>1.Young age</v>
      </c>
      <c r="S3629" s="40" t="s">
        <v>41</v>
      </c>
      <c r="T3629" s="40">
        <v>57201.73</v>
      </c>
      <c r="U3629" s="40" t="s">
        <v>37</v>
      </c>
      <c r="V3629" s="40" t="s">
        <v>29</v>
      </c>
      <c r="W3629" s="43">
        <v>45403</v>
      </c>
      <c r="X3629" s="44">
        <v>0.47083333333333333</v>
      </c>
      <c r="Y3629" s="41">
        <f t="shared" si="450"/>
        <v>21</v>
      </c>
      <c r="Z3629" s="41">
        <f t="shared" si="451"/>
        <v>21</v>
      </c>
      <c r="AA3629" s="40">
        <f t="shared" si="452"/>
        <v>2024</v>
      </c>
      <c r="AB3629" s="41">
        <f t="shared" si="453"/>
        <v>11</v>
      </c>
      <c r="AC3629" s="41">
        <f t="shared" si="454"/>
        <v>18</v>
      </c>
      <c r="AD3629" s="45">
        <f t="shared" si="455"/>
        <v>0</v>
      </c>
    </row>
    <row r="3630" spans="1:30" x14ac:dyDescent="0.35">
      <c r="A3630" s="32">
        <v>3619</v>
      </c>
      <c r="B3630" s="33">
        <v>1076</v>
      </c>
      <c r="C3630" s="33">
        <v>861</v>
      </c>
      <c r="D3630" s="33" t="s">
        <v>52</v>
      </c>
      <c r="E3630" s="33" t="s">
        <v>47</v>
      </c>
      <c r="F3630" s="33">
        <v>3</v>
      </c>
      <c r="G3630" s="34">
        <v>1762.45</v>
      </c>
      <c r="H3630" s="34">
        <f t="shared" si="448"/>
        <v>5287.35</v>
      </c>
      <c r="I3630" s="35">
        <v>45345.861805555556</v>
      </c>
      <c r="J3630" s="33">
        <v>10</v>
      </c>
      <c r="K3630" s="33" t="s">
        <v>26</v>
      </c>
      <c r="L3630" s="33">
        <v>45</v>
      </c>
      <c r="M3630" s="33">
        <v>50</v>
      </c>
      <c r="N3630" s="33">
        <v>241</v>
      </c>
      <c r="O3630" s="33">
        <v>218</v>
      </c>
      <c r="P3630" s="33">
        <v>9</v>
      </c>
      <c r="Q3630" s="33">
        <v>35</v>
      </c>
      <c r="R3630" s="33" t="str">
        <f t="shared" si="449"/>
        <v>2.Middle age</v>
      </c>
      <c r="S3630" s="33" t="s">
        <v>27</v>
      </c>
      <c r="T3630" s="33">
        <v>65095.839999999997</v>
      </c>
      <c r="U3630" s="33" t="s">
        <v>37</v>
      </c>
      <c r="V3630" s="33" t="s">
        <v>50</v>
      </c>
      <c r="W3630" s="36">
        <v>45345</v>
      </c>
      <c r="X3630" s="37">
        <v>0.8618055555555556</v>
      </c>
      <c r="Y3630" s="34">
        <f t="shared" si="450"/>
        <v>23</v>
      </c>
      <c r="Z3630" s="34">
        <f t="shared" si="451"/>
        <v>23</v>
      </c>
      <c r="AA3630" s="33">
        <f t="shared" si="452"/>
        <v>2024</v>
      </c>
      <c r="AB3630" s="34">
        <f t="shared" si="453"/>
        <v>20</v>
      </c>
      <c r="AC3630" s="34">
        <f t="shared" si="454"/>
        <v>41</v>
      </c>
      <c r="AD3630" s="38">
        <f t="shared" si="455"/>
        <v>0</v>
      </c>
    </row>
    <row r="3631" spans="1:30" x14ac:dyDescent="0.35">
      <c r="A3631" s="39">
        <v>3620</v>
      </c>
      <c r="B3631" s="40">
        <v>1618</v>
      </c>
      <c r="C3631" s="40">
        <v>172</v>
      </c>
      <c r="D3631" s="40" t="s">
        <v>24</v>
      </c>
      <c r="E3631" s="40" t="s">
        <v>25</v>
      </c>
      <c r="F3631" s="40">
        <v>2</v>
      </c>
      <c r="G3631" s="41">
        <v>1744.97</v>
      </c>
      <c r="H3631" s="41">
        <f t="shared" si="448"/>
        <v>3489.94</v>
      </c>
      <c r="I3631" s="42">
        <v>45482.213194444441</v>
      </c>
      <c r="J3631" s="40">
        <v>6</v>
      </c>
      <c r="K3631" s="40" t="s">
        <v>40</v>
      </c>
      <c r="L3631" s="40">
        <v>440</v>
      </c>
      <c r="M3631" s="40">
        <v>148</v>
      </c>
      <c r="N3631" s="40">
        <v>230</v>
      </c>
      <c r="O3631" s="40">
        <v>125</v>
      </c>
      <c r="P3631" s="40">
        <v>6</v>
      </c>
      <c r="Q3631" s="40">
        <v>52</v>
      </c>
      <c r="R3631" s="40" t="str">
        <f t="shared" si="449"/>
        <v>2.Middle age</v>
      </c>
      <c r="S3631" s="40" t="s">
        <v>41</v>
      </c>
      <c r="T3631" s="40">
        <v>48247.74</v>
      </c>
      <c r="U3631" s="40" t="s">
        <v>42</v>
      </c>
      <c r="V3631" s="40" t="s">
        <v>29</v>
      </c>
      <c r="W3631" s="43">
        <v>45482</v>
      </c>
      <c r="X3631" s="47">
        <v>0.21319444444444444</v>
      </c>
      <c r="Y3631" s="41">
        <f t="shared" si="450"/>
        <v>9</v>
      </c>
      <c r="Z3631" s="41">
        <f t="shared" si="451"/>
        <v>9</v>
      </c>
      <c r="AA3631" s="40">
        <f t="shared" si="452"/>
        <v>2024</v>
      </c>
      <c r="AB3631" s="41">
        <f t="shared" si="453"/>
        <v>5</v>
      </c>
      <c r="AC3631" s="41">
        <f t="shared" si="454"/>
        <v>7</v>
      </c>
      <c r="AD3631" s="45">
        <f t="shared" si="455"/>
        <v>0</v>
      </c>
    </row>
    <row r="3632" spans="1:30" x14ac:dyDescent="0.35">
      <c r="A3632" s="32">
        <v>3621</v>
      </c>
      <c r="B3632" s="33">
        <v>9745</v>
      </c>
      <c r="C3632" s="33">
        <v>660</v>
      </c>
      <c r="D3632" s="33" t="s">
        <v>31</v>
      </c>
      <c r="E3632" s="33" t="s">
        <v>47</v>
      </c>
      <c r="F3632" s="33">
        <v>3</v>
      </c>
      <c r="G3632" s="34">
        <v>1926.49</v>
      </c>
      <c r="H3632" s="34">
        <f t="shared" si="448"/>
        <v>5779.47</v>
      </c>
      <c r="I3632" s="35">
        <v>45384.067361111112</v>
      </c>
      <c r="J3632" s="33">
        <v>10</v>
      </c>
      <c r="K3632" s="33" t="s">
        <v>45</v>
      </c>
      <c r="L3632" s="33">
        <v>232</v>
      </c>
      <c r="M3632" s="33">
        <v>68</v>
      </c>
      <c r="N3632" s="33">
        <v>103</v>
      </c>
      <c r="O3632" s="33">
        <v>331</v>
      </c>
      <c r="P3632" s="33">
        <v>10</v>
      </c>
      <c r="Q3632" s="33">
        <v>20</v>
      </c>
      <c r="R3632" s="33" t="str">
        <f t="shared" si="449"/>
        <v>1.Young age</v>
      </c>
      <c r="S3632" s="33" t="s">
        <v>27</v>
      </c>
      <c r="T3632" s="33">
        <v>109969.82</v>
      </c>
      <c r="U3632" s="33" t="s">
        <v>37</v>
      </c>
      <c r="V3632" s="33" t="s">
        <v>29</v>
      </c>
      <c r="W3632" s="36">
        <v>45384</v>
      </c>
      <c r="X3632" s="46">
        <v>6.7361111111111108E-2</v>
      </c>
      <c r="Y3632" s="34">
        <f t="shared" si="450"/>
        <v>2</v>
      </c>
      <c r="Z3632" s="34">
        <f t="shared" si="451"/>
        <v>2</v>
      </c>
      <c r="AA3632" s="33">
        <f t="shared" si="452"/>
        <v>2024</v>
      </c>
      <c r="AB3632" s="34">
        <f t="shared" si="453"/>
        <v>1</v>
      </c>
      <c r="AC3632" s="34">
        <f t="shared" si="454"/>
        <v>37</v>
      </c>
      <c r="AD3632" s="38">
        <f t="shared" si="455"/>
        <v>0</v>
      </c>
    </row>
    <row r="3633" spans="1:30" x14ac:dyDescent="0.35">
      <c r="A3633" s="39">
        <v>3622</v>
      </c>
      <c r="B3633" s="40">
        <v>4267</v>
      </c>
      <c r="C3633" s="40">
        <v>716</v>
      </c>
      <c r="D3633" s="40" t="s">
        <v>52</v>
      </c>
      <c r="E3633" s="40" t="s">
        <v>47</v>
      </c>
      <c r="F3633" s="40">
        <v>1</v>
      </c>
      <c r="G3633" s="41">
        <v>1578.82</v>
      </c>
      <c r="H3633" s="41">
        <f t="shared" si="448"/>
        <v>1578.82</v>
      </c>
      <c r="I3633" s="42">
        <v>45494.053472222222</v>
      </c>
      <c r="J3633" s="40">
        <v>16</v>
      </c>
      <c r="K3633" s="40" t="s">
        <v>32</v>
      </c>
      <c r="L3633" s="40">
        <v>254</v>
      </c>
      <c r="M3633" s="40">
        <v>91</v>
      </c>
      <c r="N3633" s="40">
        <v>101</v>
      </c>
      <c r="O3633" s="40">
        <v>437</v>
      </c>
      <c r="P3633" s="40">
        <v>6</v>
      </c>
      <c r="Q3633" s="40">
        <v>54</v>
      </c>
      <c r="R3633" s="40" t="str">
        <f t="shared" si="449"/>
        <v>2.Middle age</v>
      </c>
      <c r="S3633" s="40" t="s">
        <v>41</v>
      </c>
      <c r="T3633" s="40">
        <v>95652.56</v>
      </c>
      <c r="U3633" s="40" t="s">
        <v>28</v>
      </c>
      <c r="V3633" s="40" t="s">
        <v>50</v>
      </c>
      <c r="W3633" s="43">
        <v>45494</v>
      </c>
      <c r="X3633" s="44">
        <v>5.347222222222222E-2</v>
      </c>
      <c r="Y3633" s="41">
        <f t="shared" si="450"/>
        <v>21</v>
      </c>
      <c r="Z3633" s="41">
        <f t="shared" si="451"/>
        <v>21</v>
      </c>
      <c r="AA3633" s="40">
        <f t="shared" si="452"/>
        <v>2024</v>
      </c>
      <c r="AB3633" s="41">
        <f t="shared" si="453"/>
        <v>1</v>
      </c>
      <c r="AC3633" s="41">
        <f t="shared" si="454"/>
        <v>17</v>
      </c>
      <c r="AD3633" s="45">
        <f t="shared" si="455"/>
        <v>0</v>
      </c>
    </row>
    <row r="3634" spans="1:30" x14ac:dyDescent="0.35">
      <c r="A3634" s="32">
        <v>3623</v>
      </c>
      <c r="B3634" s="33">
        <v>7112</v>
      </c>
      <c r="C3634" s="33">
        <v>490</v>
      </c>
      <c r="D3634" s="33" t="s">
        <v>24</v>
      </c>
      <c r="E3634" s="33" t="s">
        <v>25</v>
      </c>
      <c r="F3634" s="33">
        <v>2</v>
      </c>
      <c r="G3634" s="34">
        <v>978.59</v>
      </c>
      <c r="H3634" s="34">
        <f t="shared" si="448"/>
        <v>1957.18</v>
      </c>
      <c r="I3634" s="35">
        <v>45486.861805555556</v>
      </c>
      <c r="J3634" s="33">
        <v>7</v>
      </c>
      <c r="K3634" s="33" t="s">
        <v>36</v>
      </c>
      <c r="L3634" s="33">
        <v>41</v>
      </c>
      <c r="M3634" s="33">
        <v>53</v>
      </c>
      <c r="N3634" s="33">
        <v>278</v>
      </c>
      <c r="O3634" s="33">
        <v>326</v>
      </c>
      <c r="P3634" s="33">
        <v>2</v>
      </c>
      <c r="Q3634" s="33">
        <v>69</v>
      </c>
      <c r="R3634" s="33" t="str">
        <f t="shared" si="449"/>
        <v xml:space="preserve">3.Senior Citizen </v>
      </c>
      <c r="S3634" s="33" t="s">
        <v>27</v>
      </c>
      <c r="T3634" s="33">
        <v>98076.13</v>
      </c>
      <c r="U3634" s="33" t="s">
        <v>33</v>
      </c>
      <c r="V3634" s="33" t="s">
        <v>50</v>
      </c>
      <c r="W3634" s="36">
        <v>45486</v>
      </c>
      <c r="X3634" s="37">
        <v>0.8618055555555556</v>
      </c>
      <c r="Y3634" s="34">
        <f t="shared" si="450"/>
        <v>13</v>
      </c>
      <c r="Z3634" s="34">
        <f t="shared" si="451"/>
        <v>13</v>
      </c>
      <c r="AA3634" s="33">
        <f t="shared" si="452"/>
        <v>2024</v>
      </c>
      <c r="AB3634" s="34">
        <f t="shared" si="453"/>
        <v>20</v>
      </c>
      <c r="AC3634" s="34">
        <f t="shared" si="454"/>
        <v>41</v>
      </c>
      <c r="AD3634" s="38">
        <f t="shared" si="455"/>
        <v>0</v>
      </c>
    </row>
    <row r="3635" spans="1:30" x14ac:dyDescent="0.35">
      <c r="A3635" s="39">
        <v>3624</v>
      </c>
      <c r="B3635" s="40">
        <v>1230</v>
      </c>
      <c r="C3635" s="40">
        <v>194</v>
      </c>
      <c r="D3635" s="40" t="s">
        <v>52</v>
      </c>
      <c r="E3635" s="40" t="s">
        <v>25</v>
      </c>
      <c r="F3635" s="40">
        <v>2</v>
      </c>
      <c r="G3635" s="41">
        <v>958.18</v>
      </c>
      <c r="H3635" s="41">
        <f t="shared" si="448"/>
        <v>1916.36</v>
      </c>
      <c r="I3635" s="42">
        <v>45463.800694444442</v>
      </c>
      <c r="J3635" s="40">
        <v>17</v>
      </c>
      <c r="K3635" s="40" t="s">
        <v>36</v>
      </c>
      <c r="L3635" s="40">
        <v>347</v>
      </c>
      <c r="M3635" s="40">
        <v>128</v>
      </c>
      <c r="N3635" s="40">
        <v>163</v>
      </c>
      <c r="O3635" s="40">
        <v>392</v>
      </c>
      <c r="P3635" s="40">
        <v>3</v>
      </c>
      <c r="Q3635" s="40">
        <v>57</v>
      </c>
      <c r="R3635" s="40" t="str">
        <f t="shared" si="449"/>
        <v>2.Middle age</v>
      </c>
      <c r="S3635" s="40" t="s">
        <v>46</v>
      </c>
      <c r="T3635" s="40">
        <v>45371.86</v>
      </c>
      <c r="U3635" s="40" t="s">
        <v>33</v>
      </c>
      <c r="V3635" s="40" t="s">
        <v>29</v>
      </c>
      <c r="W3635" s="43">
        <v>45463</v>
      </c>
      <c r="X3635" s="44">
        <v>0.80069444444444449</v>
      </c>
      <c r="Y3635" s="41">
        <f t="shared" si="450"/>
        <v>20</v>
      </c>
      <c r="Z3635" s="41">
        <f t="shared" si="451"/>
        <v>20</v>
      </c>
      <c r="AA3635" s="40">
        <f t="shared" si="452"/>
        <v>2024</v>
      </c>
      <c r="AB3635" s="41">
        <f t="shared" si="453"/>
        <v>19</v>
      </c>
      <c r="AC3635" s="41">
        <f t="shared" si="454"/>
        <v>13</v>
      </c>
      <c r="AD3635" s="45">
        <f t="shared" si="455"/>
        <v>0</v>
      </c>
    </row>
    <row r="3636" spans="1:30" x14ac:dyDescent="0.35">
      <c r="A3636" s="32">
        <v>3625</v>
      </c>
      <c r="B3636" s="33">
        <v>6279</v>
      </c>
      <c r="C3636" s="33">
        <v>508</v>
      </c>
      <c r="D3636" s="33" t="s">
        <v>31</v>
      </c>
      <c r="E3636" s="33" t="s">
        <v>25</v>
      </c>
      <c r="F3636" s="33">
        <v>1</v>
      </c>
      <c r="G3636" s="34">
        <v>1137.27</v>
      </c>
      <c r="H3636" s="34">
        <f t="shared" si="448"/>
        <v>1137.27</v>
      </c>
      <c r="I3636" s="35">
        <v>45293.770833333336</v>
      </c>
      <c r="J3636" s="33">
        <v>18</v>
      </c>
      <c r="K3636" s="33" t="s">
        <v>45</v>
      </c>
      <c r="L3636" s="33">
        <v>498</v>
      </c>
      <c r="M3636" s="33">
        <v>142</v>
      </c>
      <c r="N3636" s="33">
        <v>100</v>
      </c>
      <c r="O3636" s="33">
        <v>411</v>
      </c>
      <c r="P3636" s="33">
        <v>10</v>
      </c>
      <c r="Q3636" s="33">
        <v>40</v>
      </c>
      <c r="R3636" s="33" t="str">
        <f t="shared" si="449"/>
        <v>2.Middle age</v>
      </c>
      <c r="S3636" s="33" t="s">
        <v>46</v>
      </c>
      <c r="T3636" s="33">
        <v>75800.56</v>
      </c>
      <c r="U3636" s="33" t="s">
        <v>37</v>
      </c>
      <c r="V3636" s="33" t="s">
        <v>29</v>
      </c>
      <c r="W3636" s="36">
        <v>45293</v>
      </c>
      <c r="X3636" s="46">
        <v>0.77083333333333337</v>
      </c>
      <c r="Y3636" s="34">
        <f t="shared" si="450"/>
        <v>2</v>
      </c>
      <c r="Z3636" s="34">
        <f t="shared" si="451"/>
        <v>2</v>
      </c>
      <c r="AA3636" s="33">
        <f t="shared" si="452"/>
        <v>2024</v>
      </c>
      <c r="AB3636" s="34">
        <f t="shared" si="453"/>
        <v>18</v>
      </c>
      <c r="AC3636" s="34">
        <f t="shared" si="454"/>
        <v>30</v>
      </c>
      <c r="AD3636" s="38">
        <f t="shared" si="455"/>
        <v>0</v>
      </c>
    </row>
    <row r="3637" spans="1:30" x14ac:dyDescent="0.35">
      <c r="A3637" s="39">
        <v>3626</v>
      </c>
      <c r="B3637" s="40">
        <v>9700</v>
      </c>
      <c r="C3637" s="40">
        <v>361</v>
      </c>
      <c r="D3637" s="40" t="s">
        <v>49</v>
      </c>
      <c r="E3637" s="40" t="s">
        <v>25</v>
      </c>
      <c r="F3637" s="40">
        <v>1</v>
      </c>
      <c r="G3637" s="41">
        <v>598.72</v>
      </c>
      <c r="H3637" s="41">
        <f t="shared" si="448"/>
        <v>598.72</v>
      </c>
      <c r="I3637" s="42">
        <v>45368.522222222222</v>
      </c>
      <c r="J3637" s="40">
        <v>11</v>
      </c>
      <c r="K3637" s="40" t="s">
        <v>36</v>
      </c>
      <c r="L3637" s="40">
        <v>13</v>
      </c>
      <c r="M3637" s="40">
        <v>141</v>
      </c>
      <c r="N3637" s="40">
        <v>100</v>
      </c>
      <c r="O3637" s="40">
        <v>350</v>
      </c>
      <c r="P3637" s="40">
        <v>3</v>
      </c>
      <c r="Q3637" s="40">
        <v>28</v>
      </c>
      <c r="R3637" s="40" t="str">
        <f t="shared" si="449"/>
        <v>1.Young age</v>
      </c>
      <c r="S3637" s="40" t="s">
        <v>41</v>
      </c>
      <c r="T3637" s="40">
        <v>56722.28</v>
      </c>
      <c r="U3637" s="40" t="s">
        <v>42</v>
      </c>
      <c r="V3637" s="40" t="s">
        <v>50</v>
      </c>
      <c r="W3637" s="43">
        <v>45368</v>
      </c>
      <c r="X3637" s="44">
        <v>0.52222222222222225</v>
      </c>
      <c r="Y3637" s="41">
        <f t="shared" si="450"/>
        <v>17</v>
      </c>
      <c r="Z3637" s="41">
        <f t="shared" si="451"/>
        <v>17</v>
      </c>
      <c r="AA3637" s="40">
        <f t="shared" si="452"/>
        <v>2024</v>
      </c>
      <c r="AB3637" s="41">
        <f t="shared" si="453"/>
        <v>12</v>
      </c>
      <c r="AC3637" s="41">
        <f t="shared" si="454"/>
        <v>32</v>
      </c>
      <c r="AD3637" s="45">
        <f t="shared" si="455"/>
        <v>0</v>
      </c>
    </row>
    <row r="3638" spans="1:30" x14ac:dyDescent="0.35">
      <c r="A3638" s="32">
        <v>3627</v>
      </c>
      <c r="B3638" s="33">
        <v>4122</v>
      </c>
      <c r="C3638" s="33">
        <v>282</v>
      </c>
      <c r="D3638" s="33" t="s">
        <v>24</v>
      </c>
      <c r="E3638" s="33" t="s">
        <v>47</v>
      </c>
      <c r="F3638" s="33">
        <v>3</v>
      </c>
      <c r="G3638" s="34">
        <v>567.02</v>
      </c>
      <c r="H3638" s="34">
        <f t="shared" si="448"/>
        <v>1701.06</v>
      </c>
      <c r="I3638" s="35">
        <v>45453.27847222222</v>
      </c>
      <c r="J3638" s="33">
        <v>6</v>
      </c>
      <c r="K3638" s="33" t="s">
        <v>32</v>
      </c>
      <c r="L3638" s="33">
        <v>215</v>
      </c>
      <c r="M3638" s="33">
        <v>134</v>
      </c>
      <c r="N3638" s="33">
        <v>185</v>
      </c>
      <c r="O3638" s="33">
        <v>264</v>
      </c>
      <c r="P3638" s="33">
        <v>1</v>
      </c>
      <c r="Q3638" s="33">
        <v>28</v>
      </c>
      <c r="R3638" s="33" t="str">
        <f t="shared" si="449"/>
        <v>1.Young age</v>
      </c>
      <c r="S3638" s="33" t="s">
        <v>46</v>
      </c>
      <c r="T3638" s="33">
        <v>71187.490000000005</v>
      </c>
      <c r="U3638" s="33" t="s">
        <v>42</v>
      </c>
      <c r="V3638" s="33" t="s">
        <v>50</v>
      </c>
      <c r="W3638" s="36">
        <v>45453</v>
      </c>
      <c r="X3638" s="46">
        <v>0.27847222222222223</v>
      </c>
      <c r="Y3638" s="34">
        <f t="shared" si="450"/>
        <v>10</v>
      </c>
      <c r="Z3638" s="34">
        <f t="shared" si="451"/>
        <v>10</v>
      </c>
      <c r="AA3638" s="33">
        <f t="shared" si="452"/>
        <v>2024</v>
      </c>
      <c r="AB3638" s="34">
        <f t="shared" si="453"/>
        <v>6</v>
      </c>
      <c r="AC3638" s="34">
        <f t="shared" si="454"/>
        <v>41</v>
      </c>
      <c r="AD3638" s="38">
        <f t="shared" si="455"/>
        <v>0</v>
      </c>
    </row>
    <row r="3639" spans="1:30" x14ac:dyDescent="0.35">
      <c r="A3639" s="39">
        <v>3628</v>
      </c>
      <c r="B3639" s="40">
        <v>1293</v>
      </c>
      <c r="C3639" s="40">
        <v>345</v>
      </c>
      <c r="D3639" s="40" t="s">
        <v>38</v>
      </c>
      <c r="E3639" s="40" t="s">
        <v>47</v>
      </c>
      <c r="F3639" s="40">
        <v>2</v>
      </c>
      <c r="G3639" s="41">
        <v>343.08</v>
      </c>
      <c r="H3639" s="41">
        <f t="shared" si="448"/>
        <v>686.16</v>
      </c>
      <c r="I3639" s="42">
        <v>45412.273611111108</v>
      </c>
      <c r="J3639" s="40">
        <v>8</v>
      </c>
      <c r="K3639" s="40" t="s">
        <v>45</v>
      </c>
      <c r="L3639" s="40">
        <v>66</v>
      </c>
      <c r="M3639" s="40">
        <v>69</v>
      </c>
      <c r="N3639" s="40">
        <v>149</v>
      </c>
      <c r="O3639" s="40">
        <v>139</v>
      </c>
      <c r="P3639" s="40">
        <v>8</v>
      </c>
      <c r="Q3639" s="40">
        <v>34</v>
      </c>
      <c r="R3639" s="40" t="str">
        <f t="shared" si="449"/>
        <v>1.Young age</v>
      </c>
      <c r="S3639" s="40" t="s">
        <v>41</v>
      </c>
      <c r="T3639" s="40">
        <v>115025.46</v>
      </c>
      <c r="U3639" s="40" t="s">
        <v>37</v>
      </c>
      <c r="V3639" s="40" t="s">
        <v>43</v>
      </c>
      <c r="W3639" s="43">
        <v>45412</v>
      </c>
      <c r="X3639" s="44">
        <v>0.27361111111111114</v>
      </c>
      <c r="Y3639" s="41">
        <f t="shared" si="450"/>
        <v>30</v>
      </c>
      <c r="Z3639" s="41">
        <f t="shared" si="451"/>
        <v>30</v>
      </c>
      <c r="AA3639" s="40">
        <f t="shared" si="452"/>
        <v>2024</v>
      </c>
      <c r="AB3639" s="41">
        <f t="shared" si="453"/>
        <v>6</v>
      </c>
      <c r="AC3639" s="41">
        <f t="shared" si="454"/>
        <v>34</v>
      </c>
      <c r="AD3639" s="45">
        <f t="shared" si="455"/>
        <v>0</v>
      </c>
    </row>
    <row r="3640" spans="1:30" x14ac:dyDescent="0.35">
      <c r="A3640" s="32">
        <v>3629</v>
      </c>
      <c r="B3640" s="33">
        <v>1067</v>
      </c>
      <c r="C3640" s="33">
        <v>889</v>
      </c>
      <c r="D3640" s="33" t="s">
        <v>44</v>
      </c>
      <c r="E3640" s="33" t="s">
        <v>47</v>
      </c>
      <c r="F3640" s="33">
        <v>3</v>
      </c>
      <c r="G3640" s="34">
        <v>1918.68</v>
      </c>
      <c r="H3640" s="34">
        <f t="shared" si="448"/>
        <v>5756.04</v>
      </c>
      <c r="I3640" s="35">
        <v>45425.854166666664</v>
      </c>
      <c r="J3640" s="33">
        <v>16</v>
      </c>
      <c r="K3640" s="33" t="s">
        <v>45</v>
      </c>
      <c r="L3640" s="33">
        <v>288</v>
      </c>
      <c r="M3640" s="33">
        <v>113</v>
      </c>
      <c r="N3640" s="33">
        <v>216</v>
      </c>
      <c r="O3640" s="33">
        <v>441</v>
      </c>
      <c r="P3640" s="33">
        <v>3</v>
      </c>
      <c r="Q3640" s="33">
        <v>60</v>
      </c>
      <c r="R3640" s="33" t="str">
        <f t="shared" si="449"/>
        <v xml:space="preserve">3.Senior Citizen </v>
      </c>
      <c r="S3640" s="33" t="s">
        <v>41</v>
      </c>
      <c r="T3640" s="33">
        <v>82867.850000000006</v>
      </c>
      <c r="U3640" s="33" t="s">
        <v>42</v>
      </c>
      <c r="V3640" s="33" t="s">
        <v>43</v>
      </c>
      <c r="W3640" s="36">
        <v>45425</v>
      </c>
      <c r="X3640" s="37">
        <v>0.85416666666666663</v>
      </c>
      <c r="Y3640" s="34">
        <f t="shared" si="450"/>
        <v>13</v>
      </c>
      <c r="Z3640" s="34">
        <f t="shared" si="451"/>
        <v>13</v>
      </c>
      <c r="AA3640" s="33">
        <f t="shared" si="452"/>
        <v>2024</v>
      </c>
      <c r="AB3640" s="34">
        <f t="shared" si="453"/>
        <v>20</v>
      </c>
      <c r="AC3640" s="34">
        <f t="shared" si="454"/>
        <v>30</v>
      </c>
      <c r="AD3640" s="38">
        <f t="shared" si="455"/>
        <v>0</v>
      </c>
    </row>
    <row r="3641" spans="1:30" x14ac:dyDescent="0.35">
      <c r="A3641" s="39">
        <v>3630</v>
      </c>
      <c r="B3641" s="40">
        <v>5076</v>
      </c>
      <c r="C3641" s="40">
        <v>986</v>
      </c>
      <c r="D3641" s="40" t="s">
        <v>38</v>
      </c>
      <c r="E3641" s="40" t="s">
        <v>25</v>
      </c>
      <c r="F3641" s="40">
        <v>3</v>
      </c>
      <c r="G3641" s="41">
        <v>986.04</v>
      </c>
      <c r="H3641" s="41">
        <f t="shared" si="448"/>
        <v>2958.12</v>
      </c>
      <c r="I3641" s="42">
        <v>45511.962500000001</v>
      </c>
      <c r="J3641" s="40">
        <v>16</v>
      </c>
      <c r="K3641" s="40" t="s">
        <v>26</v>
      </c>
      <c r="L3641" s="40">
        <v>151</v>
      </c>
      <c r="M3641" s="40">
        <v>52</v>
      </c>
      <c r="N3641" s="40">
        <v>237</v>
      </c>
      <c r="O3641" s="40">
        <v>430</v>
      </c>
      <c r="P3641" s="40">
        <v>3</v>
      </c>
      <c r="Q3641" s="40">
        <v>26</v>
      </c>
      <c r="R3641" s="40" t="str">
        <f t="shared" si="449"/>
        <v>1.Young age</v>
      </c>
      <c r="S3641" s="40" t="s">
        <v>46</v>
      </c>
      <c r="T3641" s="40">
        <v>37195.19</v>
      </c>
      <c r="U3641" s="40" t="s">
        <v>37</v>
      </c>
      <c r="V3641" s="40" t="s">
        <v>29</v>
      </c>
      <c r="W3641" s="43">
        <v>45511</v>
      </c>
      <c r="X3641" s="47">
        <v>0.96250000000000002</v>
      </c>
      <c r="Y3641" s="41">
        <f t="shared" si="450"/>
        <v>7</v>
      </c>
      <c r="Z3641" s="41">
        <f t="shared" si="451"/>
        <v>7</v>
      </c>
      <c r="AA3641" s="40">
        <f t="shared" si="452"/>
        <v>2024</v>
      </c>
      <c r="AB3641" s="41">
        <f t="shared" si="453"/>
        <v>23</v>
      </c>
      <c r="AC3641" s="41">
        <f t="shared" si="454"/>
        <v>6</v>
      </c>
      <c r="AD3641" s="45">
        <f t="shared" si="455"/>
        <v>0</v>
      </c>
    </row>
    <row r="3642" spans="1:30" x14ac:dyDescent="0.35">
      <c r="A3642" s="32">
        <v>3631</v>
      </c>
      <c r="B3642" s="33">
        <v>4707</v>
      </c>
      <c r="C3642" s="33">
        <v>508</v>
      </c>
      <c r="D3642" s="33" t="s">
        <v>24</v>
      </c>
      <c r="E3642" s="33" t="s">
        <v>47</v>
      </c>
      <c r="F3642" s="33">
        <v>1</v>
      </c>
      <c r="G3642" s="34">
        <v>961.13</v>
      </c>
      <c r="H3642" s="34">
        <f t="shared" si="448"/>
        <v>961.13</v>
      </c>
      <c r="I3642" s="35">
        <v>45531.468055555553</v>
      </c>
      <c r="J3642" s="33">
        <v>10</v>
      </c>
      <c r="K3642" s="33" t="s">
        <v>45</v>
      </c>
      <c r="L3642" s="33">
        <v>185</v>
      </c>
      <c r="M3642" s="33">
        <v>83</v>
      </c>
      <c r="N3642" s="33">
        <v>139</v>
      </c>
      <c r="O3642" s="33">
        <v>100</v>
      </c>
      <c r="P3642" s="33">
        <v>4</v>
      </c>
      <c r="Q3642" s="33">
        <v>66</v>
      </c>
      <c r="R3642" s="33" t="str">
        <f t="shared" si="449"/>
        <v xml:space="preserve">3.Senior Citizen </v>
      </c>
      <c r="S3642" s="33" t="s">
        <v>41</v>
      </c>
      <c r="T3642" s="33">
        <v>24698.959999999999</v>
      </c>
      <c r="U3642" s="33" t="s">
        <v>42</v>
      </c>
      <c r="V3642" s="33" t="s">
        <v>50</v>
      </c>
      <c r="W3642" s="36">
        <v>45531</v>
      </c>
      <c r="X3642" s="37">
        <v>0.46805555555555556</v>
      </c>
      <c r="Y3642" s="34">
        <f t="shared" si="450"/>
        <v>27</v>
      </c>
      <c r="Z3642" s="34">
        <f t="shared" si="451"/>
        <v>27</v>
      </c>
      <c r="AA3642" s="33">
        <f t="shared" si="452"/>
        <v>2024</v>
      </c>
      <c r="AB3642" s="34">
        <f t="shared" si="453"/>
        <v>11</v>
      </c>
      <c r="AC3642" s="34">
        <f t="shared" si="454"/>
        <v>14</v>
      </c>
      <c r="AD3642" s="38">
        <f t="shared" si="455"/>
        <v>0</v>
      </c>
    </row>
    <row r="3643" spans="1:30" x14ac:dyDescent="0.35">
      <c r="A3643" s="39">
        <v>3632</v>
      </c>
      <c r="B3643" s="40">
        <v>6641</v>
      </c>
      <c r="C3643" s="40">
        <v>191</v>
      </c>
      <c r="D3643" s="40" t="s">
        <v>44</v>
      </c>
      <c r="E3643" s="40" t="s">
        <v>25</v>
      </c>
      <c r="F3643" s="40">
        <v>3</v>
      </c>
      <c r="G3643" s="41">
        <v>207.01</v>
      </c>
      <c r="H3643" s="41">
        <f t="shared" si="448"/>
        <v>621.03</v>
      </c>
      <c r="I3643" s="42">
        <v>45443.552083333336</v>
      </c>
      <c r="J3643" s="40">
        <v>18</v>
      </c>
      <c r="K3643" s="40" t="s">
        <v>40</v>
      </c>
      <c r="L3643" s="40">
        <v>444</v>
      </c>
      <c r="M3643" s="40">
        <v>50</v>
      </c>
      <c r="N3643" s="40">
        <v>239</v>
      </c>
      <c r="O3643" s="40">
        <v>398</v>
      </c>
      <c r="P3643" s="40">
        <v>1</v>
      </c>
      <c r="Q3643" s="40">
        <v>47</v>
      </c>
      <c r="R3643" s="40" t="str">
        <f t="shared" si="449"/>
        <v>2.Middle age</v>
      </c>
      <c r="S3643" s="40" t="s">
        <v>41</v>
      </c>
      <c r="T3643" s="40">
        <v>46650.25</v>
      </c>
      <c r="U3643" s="40" t="s">
        <v>37</v>
      </c>
      <c r="V3643" s="40" t="s">
        <v>43</v>
      </c>
      <c r="W3643" s="43">
        <v>45443</v>
      </c>
      <c r="X3643" s="44">
        <v>0.55208333333333337</v>
      </c>
      <c r="Y3643" s="41">
        <f t="shared" si="450"/>
        <v>31</v>
      </c>
      <c r="Z3643" s="41">
        <f t="shared" si="451"/>
        <v>31</v>
      </c>
      <c r="AA3643" s="40">
        <f t="shared" si="452"/>
        <v>2024</v>
      </c>
      <c r="AB3643" s="41">
        <f t="shared" si="453"/>
        <v>13</v>
      </c>
      <c r="AC3643" s="41">
        <f t="shared" si="454"/>
        <v>15</v>
      </c>
      <c r="AD3643" s="45">
        <f t="shared" si="455"/>
        <v>0</v>
      </c>
    </row>
    <row r="3644" spans="1:30" x14ac:dyDescent="0.35">
      <c r="A3644" s="32">
        <v>3633</v>
      </c>
      <c r="B3644" s="33">
        <v>6113</v>
      </c>
      <c r="C3644" s="33">
        <v>121</v>
      </c>
      <c r="D3644" s="33" t="s">
        <v>51</v>
      </c>
      <c r="E3644" s="33" t="s">
        <v>25</v>
      </c>
      <c r="F3644" s="33">
        <v>1</v>
      </c>
      <c r="G3644" s="34">
        <v>1213.71</v>
      </c>
      <c r="H3644" s="34">
        <f t="shared" si="448"/>
        <v>1213.71</v>
      </c>
      <c r="I3644" s="35">
        <v>45340.742361111108</v>
      </c>
      <c r="J3644" s="33">
        <v>16</v>
      </c>
      <c r="K3644" s="33" t="s">
        <v>40</v>
      </c>
      <c r="L3644" s="33">
        <v>468</v>
      </c>
      <c r="M3644" s="33">
        <v>53</v>
      </c>
      <c r="N3644" s="33">
        <v>201</v>
      </c>
      <c r="O3644" s="33">
        <v>114</v>
      </c>
      <c r="P3644" s="33">
        <v>4</v>
      </c>
      <c r="Q3644" s="33">
        <v>38</v>
      </c>
      <c r="R3644" s="33" t="str">
        <f t="shared" si="449"/>
        <v>2.Middle age</v>
      </c>
      <c r="S3644" s="33" t="s">
        <v>41</v>
      </c>
      <c r="T3644" s="33">
        <v>105739.59</v>
      </c>
      <c r="U3644" s="33" t="s">
        <v>33</v>
      </c>
      <c r="V3644" s="33" t="s">
        <v>29</v>
      </c>
      <c r="W3644" s="36">
        <v>45340</v>
      </c>
      <c r="X3644" s="37">
        <v>0.74236111111111114</v>
      </c>
      <c r="Y3644" s="34">
        <f t="shared" si="450"/>
        <v>18</v>
      </c>
      <c r="Z3644" s="34">
        <f t="shared" si="451"/>
        <v>18</v>
      </c>
      <c r="AA3644" s="33">
        <f t="shared" si="452"/>
        <v>2024</v>
      </c>
      <c r="AB3644" s="34">
        <f t="shared" si="453"/>
        <v>17</v>
      </c>
      <c r="AC3644" s="34">
        <f t="shared" si="454"/>
        <v>49</v>
      </c>
      <c r="AD3644" s="38">
        <f t="shared" si="455"/>
        <v>0</v>
      </c>
    </row>
    <row r="3645" spans="1:30" x14ac:dyDescent="0.35">
      <c r="A3645" s="39">
        <v>3634</v>
      </c>
      <c r="B3645" s="40">
        <v>3112</v>
      </c>
      <c r="C3645" s="40">
        <v>972</v>
      </c>
      <c r="D3645" s="40" t="s">
        <v>24</v>
      </c>
      <c r="E3645" s="40" t="s">
        <v>47</v>
      </c>
      <c r="F3645" s="40">
        <v>3</v>
      </c>
      <c r="G3645" s="41">
        <v>733.93</v>
      </c>
      <c r="H3645" s="41">
        <f t="shared" si="448"/>
        <v>2201.79</v>
      </c>
      <c r="I3645" s="42">
        <v>45497.059027777781</v>
      </c>
      <c r="J3645" s="40">
        <v>15</v>
      </c>
      <c r="K3645" s="40" t="s">
        <v>45</v>
      </c>
      <c r="L3645" s="40">
        <v>9</v>
      </c>
      <c r="M3645" s="40">
        <v>149</v>
      </c>
      <c r="N3645" s="40">
        <v>234</v>
      </c>
      <c r="O3645" s="40">
        <v>302</v>
      </c>
      <c r="P3645" s="40">
        <v>4</v>
      </c>
      <c r="Q3645" s="40">
        <v>45</v>
      </c>
      <c r="R3645" s="40" t="str">
        <f t="shared" si="449"/>
        <v>2.Middle age</v>
      </c>
      <c r="S3645" s="40" t="s">
        <v>27</v>
      </c>
      <c r="T3645" s="40">
        <v>24479.759999999998</v>
      </c>
      <c r="U3645" s="40" t="s">
        <v>33</v>
      </c>
      <c r="V3645" s="40" t="s">
        <v>29</v>
      </c>
      <c r="W3645" s="43">
        <v>45497</v>
      </c>
      <c r="X3645" s="44">
        <v>5.9027777777777776E-2</v>
      </c>
      <c r="Y3645" s="41">
        <f t="shared" si="450"/>
        <v>24</v>
      </c>
      <c r="Z3645" s="41">
        <f t="shared" si="451"/>
        <v>24</v>
      </c>
      <c r="AA3645" s="40">
        <f t="shared" si="452"/>
        <v>2024</v>
      </c>
      <c r="AB3645" s="41">
        <f t="shared" si="453"/>
        <v>1</v>
      </c>
      <c r="AC3645" s="41">
        <f t="shared" si="454"/>
        <v>25</v>
      </c>
      <c r="AD3645" s="45">
        <f t="shared" si="455"/>
        <v>0</v>
      </c>
    </row>
    <row r="3646" spans="1:30" x14ac:dyDescent="0.35">
      <c r="A3646" s="32">
        <v>3635</v>
      </c>
      <c r="B3646" s="33">
        <v>2682</v>
      </c>
      <c r="C3646" s="33">
        <v>313</v>
      </c>
      <c r="D3646" s="33" t="s">
        <v>24</v>
      </c>
      <c r="E3646" s="33" t="s">
        <v>25</v>
      </c>
      <c r="F3646" s="33">
        <v>2</v>
      </c>
      <c r="G3646" s="34">
        <v>631.19000000000005</v>
      </c>
      <c r="H3646" s="34">
        <f t="shared" si="448"/>
        <v>1262.3800000000001</v>
      </c>
      <c r="I3646" s="35">
        <v>45447.936805555553</v>
      </c>
      <c r="J3646" s="33">
        <v>1</v>
      </c>
      <c r="K3646" s="33" t="s">
        <v>26</v>
      </c>
      <c r="L3646" s="33">
        <v>68</v>
      </c>
      <c r="M3646" s="33">
        <v>89</v>
      </c>
      <c r="N3646" s="33">
        <v>288</v>
      </c>
      <c r="O3646" s="33">
        <v>460</v>
      </c>
      <c r="P3646" s="33">
        <v>6</v>
      </c>
      <c r="Q3646" s="33">
        <v>25</v>
      </c>
      <c r="R3646" s="33" t="str">
        <f t="shared" si="449"/>
        <v>1.Young age</v>
      </c>
      <c r="S3646" s="33" t="s">
        <v>46</v>
      </c>
      <c r="T3646" s="33">
        <v>97614.55</v>
      </c>
      <c r="U3646" s="33" t="s">
        <v>42</v>
      </c>
      <c r="V3646" s="33" t="s">
        <v>34</v>
      </c>
      <c r="W3646" s="36">
        <v>45447</v>
      </c>
      <c r="X3646" s="46">
        <v>0.93680555555555556</v>
      </c>
      <c r="Y3646" s="34">
        <f t="shared" si="450"/>
        <v>4</v>
      </c>
      <c r="Z3646" s="34">
        <f t="shared" si="451"/>
        <v>4</v>
      </c>
      <c r="AA3646" s="33">
        <f t="shared" si="452"/>
        <v>2024</v>
      </c>
      <c r="AB3646" s="34">
        <f t="shared" si="453"/>
        <v>22</v>
      </c>
      <c r="AC3646" s="34">
        <f t="shared" si="454"/>
        <v>29</v>
      </c>
      <c r="AD3646" s="38">
        <f t="shared" si="455"/>
        <v>0</v>
      </c>
    </row>
    <row r="3647" spans="1:30" x14ac:dyDescent="0.35">
      <c r="A3647" s="39">
        <v>3636</v>
      </c>
      <c r="B3647" s="40">
        <v>7284</v>
      </c>
      <c r="C3647" s="40">
        <v>266</v>
      </c>
      <c r="D3647" s="40" t="s">
        <v>49</v>
      </c>
      <c r="E3647" s="40" t="s">
        <v>25</v>
      </c>
      <c r="F3647" s="40">
        <v>2</v>
      </c>
      <c r="G3647" s="41">
        <v>198.26</v>
      </c>
      <c r="H3647" s="41">
        <f t="shared" si="448"/>
        <v>396.52</v>
      </c>
      <c r="I3647" s="42">
        <v>45496.18472222222</v>
      </c>
      <c r="J3647" s="40">
        <v>2</v>
      </c>
      <c r="K3647" s="40" t="s">
        <v>32</v>
      </c>
      <c r="L3647" s="40">
        <v>383</v>
      </c>
      <c r="M3647" s="40">
        <v>81</v>
      </c>
      <c r="N3647" s="40">
        <v>222</v>
      </c>
      <c r="O3647" s="40">
        <v>435</v>
      </c>
      <c r="P3647" s="40">
        <v>9</v>
      </c>
      <c r="Q3647" s="40">
        <v>46</v>
      </c>
      <c r="R3647" s="40" t="str">
        <f t="shared" si="449"/>
        <v>2.Middle age</v>
      </c>
      <c r="S3647" s="40" t="s">
        <v>27</v>
      </c>
      <c r="T3647" s="40">
        <v>88603.97</v>
      </c>
      <c r="U3647" s="40" t="s">
        <v>28</v>
      </c>
      <c r="V3647" s="40" t="s">
        <v>34</v>
      </c>
      <c r="W3647" s="43">
        <v>45496</v>
      </c>
      <c r="X3647" s="44">
        <v>0.18472222222222223</v>
      </c>
      <c r="Y3647" s="41">
        <f t="shared" si="450"/>
        <v>23</v>
      </c>
      <c r="Z3647" s="41">
        <f t="shared" si="451"/>
        <v>23</v>
      </c>
      <c r="AA3647" s="40">
        <f t="shared" si="452"/>
        <v>2024</v>
      </c>
      <c r="AB3647" s="41">
        <f t="shared" si="453"/>
        <v>4</v>
      </c>
      <c r="AC3647" s="41">
        <f t="shared" si="454"/>
        <v>26</v>
      </c>
      <c r="AD3647" s="45">
        <f t="shared" si="455"/>
        <v>0</v>
      </c>
    </row>
    <row r="3648" spans="1:30" x14ac:dyDescent="0.35">
      <c r="A3648" s="32">
        <v>3637</v>
      </c>
      <c r="B3648" s="33">
        <v>9246</v>
      </c>
      <c r="C3648" s="33">
        <v>497</v>
      </c>
      <c r="D3648" s="33" t="s">
        <v>44</v>
      </c>
      <c r="E3648" s="33" t="s">
        <v>47</v>
      </c>
      <c r="F3648" s="33">
        <v>1</v>
      </c>
      <c r="G3648" s="34">
        <v>1521.04</v>
      </c>
      <c r="H3648" s="34">
        <f t="shared" si="448"/>
        <v>1521.04</v>
      </c>
      <c r="I3648" s="35">
        <v>45535.479166666664</v>
      </c>
      <c r="J3648" s="33">
        <v>16</v>
      </c>
      <c r="K3648" s="33" t="s">
        <v>32</v>
      </c>
      <c r="L3648" s="33">
        <v>197</v>
      </c>
      <c r="M3648" s="33">
        <v>149</v>
      </c>
      <c r="N3648" s="33">
        <v>261</v>
      </c>
      <c r="O3648" s="33">
        <v>281</v>
      </c>
      <c r="P3648" s="33">
        <v>3</v>
      </c>
      <c r="Q3648" s="33">
        <v>63</v>
      </c>
      <c r="R3648" s="33" t="str">
        <f t="shared" si="449"/>
        <v xml:space="preserve">3.Senior Citizen </v>
      </c>
      <c r="S3648" s="33" t="s">
        <v>27</v>
      </c>
      <c r="T3648" s="33">
        <v>65524.4</v>
      </c>
      <c r="U3648" s="33" t="s">
        <v>37</v>
      </c>
      <c r="V3648" s="33" t="s">
        <v>43</v>
      </c>
      <c r="W3648" s="36">
        <v>45535</v>
      </c>
      <c r="X3648" s="37">
        <v>0.47916666666666669</v>
      </c>
      <c r="Y3648" s="34">
        <f t="shared" si="450"/>
        <v>31</v>
      </c>
      <c r="Z3648" s="34">
        <f t="shared" si="451"/>
        <v>31</v>
      </c>
      <c r="AA3648" s="33">
        <f t="shared" si="452"/>
        <v>2024</v>
      </c>
      <c r="AB3648" s="34">
        <f t="shared" si="453"/>
        <v>11</v>
      </c>
      <c r="AC3648" s="34">
        <f t="shared" si="454"/>
        <v>30</v>
      </c>
      <c r="AD3648" s="38">
        <f t="shared" si="455"/>
        <v>0</v>
      </c>
    </row>
    <row r="3649" spans="1:30" x14ac:dyDescent="0.35">
      <c r="A3649" s="39">
        <v>3638</v>
      </c>
      <c r="B3649" s="40">
        <v>6015</v>
      </c>
      <c r="C3649" s="40">
        <v>898</v>
      </c>
      <c r="D3649" s="40" t="s">
        <v>52</v>
      </c>
      <c r="E3649" s="40" t="s">
        <v>25</v>
      </c>
      <c r="F3649" s="40">
        <v>5</v>
      </c>
      <c r="G3649" s="41">
        <v>1544.73</v>
      </c>
      <c r="H3649" s="41">
        <f t="shared" si="448"/>
        <v>7723.65</v>
      </c>
      <c r="I3649" s="42">
        <v>45356.459027777775</v>
      </c>
      <c r="J3649" s="40">
        <v>18</v>
      </c>
      <c r="K3649" s="40" t="s">
        <v>36</v>
      </c>
      <c r="L3649" s="40">
        <v>338</v>
      </c>
      <c r="M3649" s="40">
        <v>119</v>
      </c>
      <c r="N3649" s="40">
        <v>141</v>
      </c>
      <c r="O3649" s="40">
        <v>492</v>
      </c>
      <c r="P3649" s="40">
        <v>4</v>
      </c>
      <c r="Q3649" s="40">
        <v>33</v>
      </c>
      <c r="R3649" s="40" t="str">
        <f t="shared" si="449"/>
        <v>1.Young age</v>
      </c>
      <c r="S3649" s="40" t="s">
        <v>27</v>
      </c>
      <c r="T3649" s="40">
        <v>100110.65</v>
      </c>
      <c r="U3649" s="40" t="s">
        <v>33</v>
      </c>
      <c r="V3649" s="40" t="s">
        <v>50</v>
      </c>
      <c r="W3649" s="43">
        <v>45356</v>
      </c>
      <c r="X3649" s="47">
        <v>0.45902777777777776</v>
      </c>
      <c r="Y3649" s="41">
        <f t="shared" si="450"/>
        <v>5</v>
      </c>
      <c r="Z3649" s="41">
        <f t="shared" si="451"/>
        <v>5</v>
      </c>
      <c r="AA3649" s="40">
        <f t="shared" si="452"/>
        <v>2024</v>
      </c>
      <c r="AB3649" s="41">
        <f t="shared" si="453"/>
        <v>11</v>
      </c>
      <c r="AC3649" s="41">
        <f t="shared" si="454"/>
        <v>1</v>
      </c>
      <c r="AD3649" s="45">
        <f t="shared" si="455"/>
        <v>0</v>
      </c>
    </row>
    <row r="3650" spans="1:30" x14ac:dyDescent="0.35">
      <c r="A3650" s="32">
        <v>3639</v>
      </c>
      <c r="B3650" s="33">
        <v>3736</v>
      </c>
      <c r="C3650" s="33">
        <v>512</v>
      </c>
      <c r="D3650" s="33" t="s">
        <v>39</v>
      </c>
      <c r="E3650" s="33" t="s">
        <v>47</v>
      </c>
      <c r="F3650" s="33">
        <v>1</v>
      </c>
      <c r="G3650" s="34">
        <v>1320.89</v>
      </c>
      <c r="H3650" s="34">
        <f t="shared" si="448"/>
        <v>1320.89</v>
      </c>
      <c r="I3650" s="35">
        <v>45540.822916666664</v>
      </c>
      <c r="J3650" s="33">
        <v>18</v>
      </c>
      <c r="K3650" s="33" t="s">
        <v>32</v>
      </c>
      <c r="L3650" s="33">
        <v>388</v>
      </c>
      <c r="M3650" s="33">
        <v>105</v>
      </c>
      <c r="N3650" s="33">
        <v>285</v>
      </c>
      <c r="O3650" s="33">
        <v>150</v>
      </c>
      <c r="P3650" s="33">
        <v>4</v>
      </c>
      <c r="Q3650" s="33">
        <v>46</v>
      </c>
      <c r="R3650" s="33" t="str">
        <f t="shared" si="449"/>
        <v>2.Middle age</v>
      </c>
      <c r="S3650" s="33" t="s">
        <v>27</v>
      </c>
      <c r="T3650" s="33">
        <v>84863.69</v>
      </c>
      <c r="U3650" s="33" t="s">
        <v>37</v>
      </c>
      <c r="V3650" s="33" t="s">
        <v>43</v>
      </c>
      <c r="W3650" s="36">
        <v>45540</v>
      </c>
      <c r="X3650" s="46">
        <v>0.82291666666666663</v>
      </c>
      <c r="Y3650" s="34">
        <f t="shared" si="450"/>
        <v>5</v>
      </c>
      <c r="Z3650" s="34">
        <f t="shared" si="451"/>
        <v>5</v>
      </c>
      <c r="AA3650" s="33">
        <f t="shared" si="452"/>
        <v>2024</v>
      </c>
      <c r="AB3650" s="34">
        <f t="shared" si="453"/>
        <v>19</v>
      </c>
      <c r="AC3650" s="34">
        <f t="shared" si="454"/>
        <v>45</v>
      </c>
      <c r="AD3650" s="38">
        <f t="shared" si="455"/>
        <v>0</v>
      </c>
    </row>
    <row r="3651" spans="1:30" x14ac:dyDescent="0.35">
      <c r="A3651" s="39">
        <v>3640</v>
      </c>
      <c r="B3651" s="40">
        <v>2069</v>
      </c>
      <c r="C3651" s="40">
        <v>391</v>
      </c>
      <c r="D3651" s="40" t="s">
        <v>31</v>
      </c>
      <c r="E3651" s="40" t="s">
        <v>25</v>
      </c>
      <c r="F3651" s="40">
        <v>3</v>
      </c>
      <c r="G3651" s="41">
        <v>455.52</v>
      </c>
      <c r="H3651" s="41">
        <f t="shared" si="448"/>
        <v>1366.56</v>
      </c>
      <c r="I3651" s="42">
        <v>45440.367361111108</v>
      </c>
      <c r="J3651" s="40">
        <v>4</v>
      </c>
      <c r="K3651" s="40" t="s">
        <v>32</v>
      </c>
      <c r="L3651" s="40">
        <v>292</v>
      </c>
      <c r="M3651" s="40">
        <v>98</v>
      </c>
      <c r="N3651" s="40">
        <v>267</v>
      </c>
      <c r="O3651" s="40">
        <v>418</v>
      </c>
      <c r="P3651" s="40">
        <v>10</v>
      </c>
      <c r="Q3651" s="40">
        <v>27</v>
      </c>
      <c r="R3651" s="40" t="str">
        <f t="shared" si="449"/>
        <v>1.Young age</v>
      </c>
      <c r="S3651" s="40" t="s">
        <v>41</v>
      </c>
      <c r="T3651" s="40">
        <v>46398.99</v>
      </c>
      <c r="U3651" s="40" t="s">
        <v>28</v>
      </c>
      <c r="V3651" s="40" t="s">
        <v>29</v>
      </c>
      <c r="W3651" s="43">
        <v>45440</v>
      </c>
      <c r="X3651" s="44">
        <v>0.36736111111111114</v>
      </c>
      <c r="Y3651" s="41">
        <f t="shared" si="450"/>
        <v>28</v>
      </c>
      <c r="Z3651" s="41">
        <f t="shared" si="451"/>
        <v>28</v>
      </c>
      <c r="AA3651" s="40">
        <f t="shared" si="452"/>
        <v>2024</v>
      </c>
      <c r="AB3651" s="41">
        <f t="shared" si="453"/>
        <v>8</v>
      </c>
      <c r="AC3651" s="41">
        <f t="shared" si="454"/>
        <v>49</v>
      </c>
      <c r="AD3651" s="45">
        <f t="shared" si="455"/>
        <v>0</v>
      </c>
    </row>
    <row r="3652" spans="1:30" x14ac:dyDescent="0.35">
      <c r="A3652" s="32">
        <v>3641</v>
      </c>
      <c r="B3652" s="33">
        <v>1749</v>
      </c>
      <c r="C3652" s="33">
        <v>762</v>
      </c>
      <c r="D3652" s="33" t="s">
        <v>38</v>
      </c>
      <c r="E3652" s="33" t="s">
        <v>25</v>
      </c>
      <c r="F3652" s="33">
        <v>2</v>
      </c>
      <c r="G3652" s="34">
        <v>1262.8800000000001</v>
      </c>
      <c r="H3652" s="34">
        <f t="shared" si="448"/>
        <v>2525.7600000000002</v>
      </c>
      <c r="I3652" s="35">
        <v>45381.121527777781</v>
      </c>
      <c r="J3652" s="33">
        <v>5</v>
      </c>
      <c r="K3652" s="33" t="s">
        <v>40</v>
      </c>
      <c r="L3652" s="33">
        <v>146</v>
      </c>
      <c r="M3652" s="33">
        <v>104</v>
      </c>
      <c r="N3652" s="33">
        <v>260</v>
      </c>
      <c r="O3652" s="33">
        <v>244</v>
      </c>
      <c r="P3652" s="33">
        <v>9</v>
      </c>
      <c r="Q3652" s="33">
        <v>21</v>
      </c>
      <c r="R3652" s="33" t="str">
        <f t="shared" si="449"/>
        <v>1.Young age</v>
      </c>
      <c r="S3652" s="33" t="s">
        <v>41</v>
      </c>
      <c r="T3652" s="33">
        <v>71090.73</v>
      </c>
      <c r="U3652" s="33" t="s">
        <v>28</v>
      </c>
      <c r="V3652" s="33" t="s">
        <v>43</v>
      </c>
      <c r="W3652" s="36">
        <v>45381</v>
      </c>
      <c r="X3652" s="37">
        <v>0.12152777777777778</v>
      </c>
      <c r="Y3652" s="34">
        <f t="shared" si="450"/>
        <v>30</v>
      </c>
      <c r="Z3652" s="34">
        <f t="shared" si="451"/>
        <v>30</v>
      </c>
      <c r="AA3652" s="33">
        <f t="shared" si="452"/>
        <v>2024</v>
      </c>
      <c r="AB3652" s="34">
        <f t="shared" si="453"/>
        <v>2</v>
      </c>
      <c r="AC3652" s="34">
        <f t="shared" si="454"/>
        <v>55</v>
      </c>
      <c r="AD3652" s="38">
        <f t="shared" si="455"/>
        <v>0</v>
      </c>
    </row>
    <row r="3653" spans="1:30" x14ac:dyDescent="0.35">
      <c r="A3653" s="39">
        <v>3642</v>
      </c>
      <c r="B3653" s="40">
        <v>5885</v>
      </c>
      <c r="C3653" s="40">
        <v>870</v>
      </c>
      <c r="D3653" s="40" t="s">
        <v>31</v>
      </c>
      <c r="E3653" s="40" t="s">
        <v>47</v>
      </c>
      <c r="F3653" s="40">
        <v>1</v>
      </c>
      <c r="G3653" s="41">
        <v>163.47</v>
      </c>
      <c r="H3653" s="41">
        <f t="shared" si="448"/>
        <v>163.47</v>
      </c>
      <c r="I3653" s="42">
        <v>45442.732638888891</v>
      </c>
      <c r="J3653" s="40">
        <v>11</v>
      </c>
      <c r="K3653" s="40" t="s">
        <v>40</v>
      </c>
      <c r="L3653" s="40">
        <v>136</v>
      </c>
      <c r="M3653" s="40">
        <v>115</v>
      </c>
      <c r="N3653" s="40">
        <v>139</v>
      </c>
      <c r="O3653" s="40">
        <v>111</v>
      </c>
      <c r="P3653" s="40">
        <v>10</v>
      </c>
      <c r="Q3653" s="40">
        <v>23</v>
      </c>
      <c r="R3653" s="40" t="str">
        <f t="shared" si="449"/>
        <v>1.Young age</v>
      </c>
      <c r="S3653" s="40" t="s">
        <v>46</v>
      </c>
      <c r="T3653" s="40">
        <v>71104.77</v>
      </c>
      <c r="U3653" s="40" t="s">
        <v>28</v>
      </c>
      <c r="V3653" s="40" t="s">
        <v>29</v>
      </c>
      <c r="W3653" s="43">
        <v>45442</v>
      </c>
      <c r="X3653" s="44">
        <v>0.73263888888888884</v>
      </c>
      <c r="Y3653" s="41">
        <f t="shared" si="450"/>
        <v>30</v>
      </c>
      <c r="Z3653" s="41">
        <f t="shared" si="451"/>
        <v>30</v>
      </c>
      <c r="AA3653" s="40">
        <f t="shared" si="452"/>
        <v>2024</v>
      </c>
      <c r="AB3653" s="41">
        <f t="shared" si="453"/>
        <v>17</v>
      </c>
      <c r="AC3653" s="41">
        <f t="shared" si="454"/>
        <v>35</v>
      </c>
      <c r="AD3653" s="45">
        <f t="shared" si="455"/>
        <v>0</v>
      </c>
    </row>
    <row r="3654" spans="1:30" x14ac:dyDescent="0.35">
      <c r="A3654" s="32">
        <v>3643</v>
      </c>
      <c r="B3654" s="33">
        <v>5764</v>
      </c>
      <c r="C3654" s="33">
        <v>769</v>
      </c>
      <c r="D3654" s="33" t="s">
        <v>44</v>
      </c>
      <c r="E3654" s="33" t="s">
        <v>25</v>
      </c>
      <c r="F3654" s="33">
        <v>5</v>
      </c>
      <c r="G3654" s="34">
        <v>113.02</v>
      </c>
      <c r="H3654" s="34">
        <f t="shared" si="448"/>
        <v>565.1</v>
      </c>
      <c r="I3654" s="35">
        <v>45487.45416666667</v>
      </c>
      <c r="J3654" s="33">
        <v>8</v>
      </c>
      <c r="K3654" s="33" t="s">
        <v>32</v>
      </c>
      <c r="L3654" s="33">
        <v>232</v>
      </c>
      <c r="M3654" s="33">
        <v>88</v>
      </c>
      <c r="N3654" s="33">
        <v>113</v>
      </c>
      <c r="O3654" s="33">
        <v>349</v>
      </c>
      <c r="P3654" s="33">
        <v>6</v>
      </c>
      <c r="Q3654" s="33">
        <v>48</v>
      </c>
      <c r="R3654" s="33" t="str">
        <f t="shared" si="449"/>
        <v>2.Middle age</v>
      </c>
      <c r="S3654" s="33" t="s">
        <v>46</v>
      </c>
      <c r="T3654" s="33">
        <v>20659.57</v>
      </c>
      <c r="U3654" s="33" t="s">
        <v>42</v>
      </c>
      <c r="V3654" s="33" t="s">
        <v>50</v>
      </c>
      <c r="W3654" s="36">
        <v>45487</v>
      </c>
      <c r="X3654" s="37">
        <v>0.45416666666666666</v>
      </c>
      <c r="Y3654" s="34">
        <f t="shared" si="450"/>
        <v>14</v>
      </c>
      <c r="Z3654" s="34">
        <f t="shared" si="451"/>
        <v>14</v>
      </c>
      <c r="AA3654" s="33">
        <f t="shared" si="452"/>
        <v>2024</v>
      </c>
      <c r="AB3654" s="34">
        <f t="shared" si="453"/>
        <v>10</v>
      </c>
      <c r="AC3654" s="34">
        <f t="shared" si="454"/>
        <v>54</v>
      </c>
      <c r="AD3654" s="38">
        <f t="shared" si="455"/>
        <v>0</v>
      </c>
    </row>
    <row r="3655" spans="1:30" x14ac:dyDescent="0.35">
      <c r="A3655" s="39">
        <v>3644</v>
      </c>
      <c r="B3655" s="40">
        <v>8469</v>
      </c>
      <c r="C3655" s="40">
        <v>257</v>
      </c>
      <c r="D3655" s="40" t="s">
        <v>44</v>
      </c>
      <c r="E3655" s="40" t="s">
        <v>25</v>
      </c>
      <c r="F3655" s="40">
        <v>4</v>
      </c>
      <c r="G3655" s="41">
        <v>1449.37</v>
      </c>
      <c r="H3655" s="41">
        <f t="shared" si="448"/>
        <v>5797.48</v>
      </c>
      <c r="I3655" s="42">
        <v>45550.438194444447</v>
      </c>
      <c r="J3655" s="40">
        <v>6</v>
      </c>
      <c r="K3655" s="40" t="s">
        <v>40</v>
      </c>
      <c r="L3655" s="40">
        <v>114</v>
      </c>
      <c r="M3655" s="40">
        <v>109</v>
      </c>
      <c r="N3655" s="40">
        <v>293</v>
      </c>
      <c r="O3655" s="40">
        <v>186</v>
      </c>
      <c r="P3655" s="40">
        <v>2</v>
      </c>
      <c r="Q3655" s="40">
        <v>64</v>
      </c>
      <c r="R3655" s="40" t="str">
        <f t="shared" si="449"/>
        <v xml:space="preserve">3.Senior Citizen </v>
      </c>
      <c r="S3655" s="40" t="s">
        <v>46</v>
      </c>
      <c r="T3655" s="40">
        <v>31995.69</v>
      </c>
      <c r="U3655" s="40" t="s">
        <v>33</v>
      </c>
      <c r="V3655" s="40" t="s">
        <v>50</v>
      </c>
      <c r="W3655" s="43">
        <v>45550</v>
      </c>
      <c r="X3655" s="44">
        <v>0.43819444444444444</v>
      </c>
      <c r="Y3655" s="41">
        <f t="shared" si="450"/>
        <v>15</v>
      </c>
      <c r="Z3655" s="41">
        <f t="shared" si="451"/>
        <v>15</v>
      </c>
      <c r="AA3655" s="40">
        <f t="shared" si="452"/>
        <v>2024</v>
      </c>
      <c r="AB3655" s="41">
        <f t="shared" si="453"/>
        <v>10</v>
      </c>
      <c r="AC3655" s="41">
        <f t="shared" si="454"/>
        <v>31</v>
      </c>
      <c r="AD3655" s="45">
        <f t="shared" si="455"/>
        <v>0</v>
      </c>
    </row>
    <row r="3656" spans="1:30" x14ac:dyDescent="0.35">
      <c r="A3656" s="32">
        <v>3645</v>
      </c>
      <c r="B3656" s="33">
        <v>9524</v>
      </c>
      <c r="C3656" s="33">
        <v>223</v>
      </c>
      <c r="D3656" s="33" t="s">
        <v>44</v>
      </c>
      <c r="E3656" s="33" t="s">
        <v>47</v>
      </c>
      <c r="F3656" s="33">
        <v>4</v>
      </c>
      <c r="G3656" s="34">
        <v>1163.4000000000001</v>
      </c>
      <c r="H3656" s="34">
        <f t="shared" si="448"/>
        <v>4653.6000000000004</v>
      </c>
      <c r="I3656" s="35">
        <v>45324.21875</v>
      </c>
      <c r="J3656" s="33">
        <v>11</v>
      </c>
      <c r="K3656" s="33" t="s">
        <v>40</v>
      </c>
      <c r="L3656" s="33">
        <v>397</v>
      </c>
      <c r="M3656" s="33">
        <v>55</v>
      </c>
      <c r="N3656" s="33">
        <v>148</v>
      </c>
      <c r="O3656" s="33">
        <v>216</v>
      </c>
      <c r="P3656" s="33">
        <v>2</v>
      </c>
      <c r="Q3656" s="33">
        <v>62</v>
      </c>
      <c r="R3656" s="33" t="str">
        <f t="shared" si="449"/>
        <v xml:space="preserve">3.Senior Citizen </v>
      </c>
      <c r="S3656" s="33" t="s">
        <v>41</v>
      </c>
      <c r="T3656" s="33">
        <v>96070.59</v>
      </c>
      <c r="U3656" s="33" t="s">
        <v>37</v>
      </c>
      <c r="V3656" s="33" t="s">
        <v>29</v>
      </c>
      <c r="W3656" s="36">
        <v>45324</v>
      </c>
      <c r="X3656" s="46">
        <v>0.21875</v>
      </c>
      <c r="Y3656" s="34">
        <f t="shared" si="450"/>
        <v>2</v>
      </c>
      <c r="Z3656" s="34">
        <f t="shared" si="451"/>
        <v>2</v>
      </c>
      <c r="AA3656" s="33">
        <f t="shared" si="452"/>
        <v>2024</v>
      </c>
      <c r="AB3656" s="34">
        <f t="shared" si="453"/>
        <v>5</v>
      </c>
      <c r="AC3656" s="34">
        <f t="shared" si="454"/>
        <v>15</v>
      </c>
      <c r="AD3656" s="38">
        <f t="shared" si="455"/>
        <v>0</v>
      </c>
    </row>
    <row r="3657" spans="1:30" x14ac:dyDescent="0.35">
      <c r="A3657" s="39">
        <v>3646</v>
      </c>
      <c r="B3657" s="40">
        <v>9587</v>
      </c>
      <c r="C3657" s="40">
        <v>405</v>
      </c>
      <c r="D3657" s="40" t="s">
        <v>39</v>
      </c>
      <c r="E3657" s="40" t="s">
        <v>25</v>
      </c>
      <c r="F3657" s="40">
        <v>5</v>
      </c>
      <c r="G3657" s="41">
        <v>591.64</v>
      </c>
      <c r="H3657" s="41">
        <f t="shared" si="448"/>
        <v>2958.2</v>
      </c>
      <c r="I3657" s="42">
        <v>45424.663888888892</v>
      </c>
      <c r="J3657" s="40">
        <v>4</v>
      </c>
      <c r="K3657" s="40" t="s">
        <v>36</v>
      </c>
      <c r="L3657" s="40">
        <v>186</v>
      </c>
      <c r="M3657" s="40">
        <v>113</v>
      </c>
      <c r="N3657" s="40">
        <v>102</v>
      </c>
      <c r="O3657" s="40">
        <v>243</v>
      </c>
      <c r="P3657" s="40">
        <v>2</v>
      </c>
      <c r="Q3657" s="40">
        <v>19</v>
      </c>
      <c r="R3657" s="40" t="str">
        <f t="shared" si="449"/>
        <v>1.Young age</v>
      </c>
      <c r="S3657" s="40" t="s">
        <v>41</v>
      </c>
      <c r="T3657" s="40">
        <v>62557.41</v>
      </c>
      <c r="U3657" s="40" t="s">
        <v>33</v>
      </c>
      <c r="V3657" s="40" t="s">
        <v>43</v>
      </c>
      <c r="W3657" s="43">
        <v>45424</v>
      </c>
      <c r="X3657" s="47">
        <v>0.66388888888888886</v>
      </c>
      <c r="Y3657" s="41">
        <f t="shared" si="450"/>
        <v>12</v>
      </c>
      <c r="Z3657" s="41">
        <f t="shared" si="451"/>
        <v>12</v>
      </c>
      <c r="AA3657" s="40">
        <f t="shared" si="452"/>
        <v>2024</v>
      </c>
      <c r="AB3657" s="41">
        <f t="shared" si="453"/>
        <v>15</v>
      </c>
      <c r="AC3657" s="41">
        <f t="shared" si="454"/>
        <v>56</v>
      </c>
      <c r="AD3657" s="45">
        <f t="shared" si="455"/>
        <v>0</v>
      </c>
    </row>
    <row r="3658" spans="1:30" x14ac:dyDescent="0.35">
      <c r="A3658" s="32">
        <v>3647</v>
      </c>
      <c r="B3658" s="33">
        <v>6535</v>
      </c>
      <c r="C3658" s="33">
        <v>602</v>
      </c>
      <c r="D3658" s="33" t="s">
        <v>24</v>
      </c>
      <c r="E3658" s="33" t="s">
        <v>47</v>
      </c>
      <c r="F3658" s="33">
        <v>4</v>
      </c>
      <c r="G3658" s="34">
        <v>115.32</v>
      </c>
      <c r="H3658" s="34">
        <f t="shared" si="448"/>
        <v>461.28</v>
      </c>
      <c r="I3658" s="35">
        <v>45527.213888888888</v>
      </c>
      <c r="J3658" s="33">
        <v>6</v>
      </c>
      <c r="K3658" s="33" t="s">
        <v>36</v>
      </c>
      <c r="L3658" s="33">
        <v>341</v>
      </c>
      <c r="M3658" s="33">
        <v>133</v>
      </c>
      <c r="N3658" s="33">
        <v>216</v>
      </c>
      <c r="O3658" s="33">
        <v>308</v>
      </c>
      <c r="P3658" s="33">
        <v>4</v>
      </c>
      <c r="Q3658" s="33">
        <v>22</v>
      </c>
      <c r="R3658" s="33" t="str">
        <f t="shared" si="449"/>
        <v>1.Young age</v>
      </c>
      <c r="S3658" s="33" t="s">
        <v>46</v>
      </c>
      <c r="T3658" s="33">
        <v>24953.24</v>
      </c>
      <c r="U3658" s="33" t="s">
        <v>28</v>
      </c>
      <c r="V3658" s="33" t="s">
        <v>34</v>
      </c>
      <c r="W3658" s="36">
        <v>45527</v>
      </c>
      <c r="X3658" s="37">
        <v>0.21388888888888888</v>
      </c>
      <c r="Y3658" s="34">
        <f t="shared" si="450"/>
        <v>23</v>
      </c>
      <c r="Z3658" s="34">
        <f t="shared" si="451"/>
        <v>23</v>
      </c>
      <c r="AA3658" s="33">
        <f t="shared" si="452"/>
        <v>2024</v>
      </c>
      <c r="AB3658" s="34">
        <f t="shared" si="453"/>
        <v>5</v>
      </c>
      <c r="AC3658" s="34">
        <f t="shared" si="454"/>
        <v>8</v>
      </c>
      <c r="AD3658" s="38">
        <f t="shared" si="455"/>
        <v>0</v>
      </c>
    </row>
    <row r="3659" spans="1:30" x14ac:dyDescent="0.35">
      <c r="A3659" s="39">
        <v>3648</v>
      </c>
      <c r="B3659" s="40">
        <v>8105</v>
      </c>
      <c r="C3659" s="40">
        <v>920</v>
      </c>
      <c r="D3659" s="40" t="s">
        <v>49</v>
      </c>
      <c r="E3659" s="40" t="s">
        <v>47</v>
      </c>
      <c r="F3659" s="40">
        <v>2</v>
      </c>
      <c r="G3659" s="41">
        <v>847.63</v>
      </c>
      <c r="H3659" s="41">
        <f t="shared" si="448"/>
        <v>1695.26</v>
      </c>
      <c r="I3659" s="42">
        <v>45488.354861111111</v>
      </c>
      <c r="J3659" s="40">
        <v>3</v>
      </c>
      <c r="K3659" s="40" t="s">
        <v>36</v>
      </c>
      <c r="L3659" s="40">
        <v>109</v>
      </c>
      <c r="M3659" s="40">
        <v>69</v>
      </c>
      <c r="N3659" s="40">
        <v>118</v>
      </c>
      <c r="O3659" s="40">
        <v>152</v>
      </c>
      <c r="P3659" s="40">
        <v>10</v>
      </c>
      <c r="Q3659" s="40">
        <v>25</v>
      </c>
      <c r="R3659" s="40" t="str">
        <f t="shared" si="449"/>
        <v>1.Young age</v>
      </c>
      <c r="S3659" s="40" t="s">
        <v>41</v>
      </c>
      <c r="T3659" s="40">
        <v>73569.62</v>
      </c>
      <c r="U3659" s="40" t="s">
        <v>42</v>
      </c>
      <c r="V3659" s="40" t="s">
        <v>29</v>
      </c>
      <c r="W3659" s="43">
        <v>45488</v>
      </c>
      <c r="X3659" s="44">
        <v>0.35486111111111113</v>
      </c>
      <c r="Y3659" s="41">
        <f t="shared" si="450"/>
        <v>15</v>
      </c>
      <c r="Z3659" s="41">
        <f t="shared" si="451"/>
        <v>15</v>
      </c>
      <c r="AA3659" s="40">
        <f t="shared" si="452"/>
        <v>2024</v>
      </c>
      <c r="AB3659" s="41">
        <f t="shared" si="453"/>
        <v>8</v>
      </c>
      <c r="AC3659" s="41">
        <f t="shared" si="454"/>
        <v>31</v>
      </c>
      <c r="AD3659" s="45">
        <f t="shared" si="455"/>
        <v>0</v>
      </c>
    </row>
    <row r="3660" spans="1:30" x14ac:dyDescent="0.35">
      <c r="A3660" s="32">
        <v>3649</v>
      </c>
      <c r="B3660" s="33">
        <v>3192</v>
      </c>
      <c r="C3660" s="33">
        <v>542</v>
      </c>
      <c r="D3660" s="33" t="s">
        <v>31</v>
      </c>
      <c r="E3660" s="33" t="s">
        <v>47</v>
      </c>
      <c r="F3660" s="33">
        <v>3</v>
      </c>
      <c r="G3660" s="34">
        <v>826.93</v>
      </c>
      <c r="H3660" s="34">
        <f t="shared" si="448"/>
        <v>2480.79</v>
      </c>
      <c r="I3660" s="35">
        <v>45400.050694444442</v>
      </c>
      <c r="J3660" s="33">
        <v>18</v>
      </c>
      <c r="K3660" s="33" t="s">
        <v>40</v>
      </c>
      <c r="L3660" s="33">
        <v>142</v>
      </c>
      <c r="M3660" s="33">
        <v>99</v>
      </c>
      <c r="N3660" s="33">
        <v>115</v>
      </c>
      <c r="O3660" s="33">
        <v>285</v>
      </c>
      <c r="P3660" s="33">
        <v>10</v>
      </c>
      <c r="Q3660" s="33">
        <v>46</v>
      </c>
      <c r="R3660" s="33" t="str">
        <f t="shared" si="449"/>
        <v>2.Middle age</v>
      </c>
      <c r="S3660" s="33" t="s">
        <v>46</v>
      </c>
      <c r="T3660" s="33">
        <v>97153.919999999998</v>
      </c>
      <c r="U3660" s="33" t="s">
        <v>28</v>
      </c>
      <c r="V3660" s="33" t="s">
        <v>29</v>
      </c>
      <c r="W3660" s="36">
        <v>45400</v>
      </c>
      <c r="X3660" s="37">
        <v>5.0694444444444445E-2</v>
      </c>
      <c r="Y3660" s="34">
        <f t="shared" si="450"/>
        <v>18</v>
      </c>
      <c r="Z3660" s="34">
        <f t="shared" si="451"/>
        <v>18</v>
      </c>
      <c r="AA3660" s="33">
        <f t="shared" si="452"/>
        <v>2024</v>
      </c>
      <c r="AB3660" s="34">
        <f t="shared" si="453"/>
        <v>1</v>
      </c>
      <c r="AC3660" s="34">
        <f t="shared" si="454"/>
        <v>13</v>
      </c>
      <c r="AD3660" s="38">
        <f t="shared" si="455"/>
        <v>0</v>
      </c>
    </row>
    <row r="3661" spans="1:30" x14ac:dyDescent="0.35">
      <c r="A3661" s="39">
        <v>3650</v>
      </c>
      <c r="B3661" s="40">
        <v>6615</v>
      </c>
      <c r="C3661" s="40">
        <v>853</v>
      </c>
      <c r="D3661" s="40" t="s">
        <v>38</v>
      </c>
      <c r="E3661" s="40" t="s">
        <v>47</v>
      </c>
      <c r="F3661" s="40">
        <v>4</v>
      </c>
      <c r="G3661" s="41">
        <v>1465.65</v>
      </c>
      <c r="H3661" s="41">
        <f t="shared" ref="H3661:H3724" si="456">G3661*F3661</f>
        <v>5862.6</v>
      </c>
      <c r="I3661" s="42">
        <v>45415.705555555556</v>
      </c>
      <c r="J3661" s="40">
        <v>1</v>
      </c>
      <c r="K3661" s="40" t="s">
        <v>40</v>
      </c>
      <c r="L3661" s="40">
        <v>48</v>
      </c>
      <c r="M3661" s="40">
        <v>55</v>
      </c>
      <c r="N3661" s="40">
        <v>238</v>
      </c>
      <c r="O3661" s="40">
        <v>471</v>
      </c>
      <c r="P3661" s="40">
        <v>8</v>
      </c>
      <c r="Q3661" s="40">
        <v>38</v>
      </c>
      <c r="R3661" s="40" t="str">
        <f t="shared" ref="R3661:R3724" si="457">IF(Q3661&lt;=34,"1.Young age",IF(Q3661&gt;=60,"3.Senior Citizen ","2.Middle age"))</f>
        <v>2.Middle age</v>
      </c>
      <c r="S3661" s="40" t="s">
        <v>27</v>
      </c>
      <c r="T3661" s="40">
        <v>66873.63</v>
      </c>
      <c r="U3661" s="40" t="s">
        <v>42</v>
      </c>
      <c r="V3661" s="40" t="s">
        <v>43</v>
      </c>
      <c r="W3661" s="43">
        <v>45415</v>
      </c>
      <c r="X3661" s="47">
        <v>0.7055555555555556</v>
      </c>
      <c r="Y3661" s="41">
        <f t="shared" ref="Y3661:Y3724" si="458">DAY(W3661)</f>
        <v>3</v>
      </c>
      <c r="Z3661" s="41">
        <f t="shared" ref="Z3661:Z3724" si="459">VALUE(Y3661)</f>
        <v>3</v>
      </c>
      <c r="AA3661" s="40">
        <f t="shared" ref="AA3661:AA3724" si="460">YEAR(W3661)</f>
        <v>2024</v>
      </c>
      <c r="AB3661" s="41">
        <f t="shared" ref="AB3661:AB3724" si="461">HOUR(X3661)</f>
        <v>16</v>
      </c>
      <c r="AC3661" s="41">
        <f t="shared" ref="AC3661:AC3724" si="462">MINUTE(X3661)</f>
        <v>56</v>
      </c>
      <c r="AD3661" s="45">
        <f t="shared" ref="AD3661:AD3724" si="463">SECOND(X3661)</f>
        <v>0</v>
      </c>
    </row>
    <row r="3662" spans="1:30" x14ac:dyDescent="0.35">
      <c r="A3662" s="32">
        <v>3651</v>
      </c>
      <c r="B3662" s="33">
        <v>9031</v>
      </c>
      <c r="C3662" s="33">
        <v>925</v>
      </c>
      <c r="D3662" s="33" t="s">
        <v>52</v>
      </c>
      <c r="E3662" s="33" t="s">
        <v>25</v>
      </c>
      <c r="F3662" s="33">
        <v>5</v>
      </c>
      <c r="G3662" s="34">
        <v>342.53</v>
      </c>
      <c r="H3662" s="34">
        <f t="shared" si="456"/>
        <v>1712.6499999999999</v>
      </c>
      <c r="I3662" s="35">
        <v>45445.465277777781</v>
      </c>
      <c r="J3662" s="33">
        <v>18</v>
      </c>
      <c r="K3662" s="33" t="s">
        <v>45</v>
      </c>
      <c r="L3662" s="33">
        <v>450</v>
      </c>
      <c r="M3662" s="33">
        <v>144</v>
      </c>
      <c r="N3662" s="33">
        <v>116</v>
      </c>
      <c r="O3662" s="33">
        <v>121</v>
      </c>
      <c r="P3662" s="33">
        <v>8</v>
      </c>
      <c r="Q3662" s="33">
        <v>58</v>
      </c>
      <c r="R3662" s="33" t="str">
        <f t="shared" si="457"/>
        <v>2.Middle age</v>
      </c>
      <c r="S3662" s="33" t="s">
        <v>46</v>
      </c>
      <c r="T3662" s="33">
        <v>99064.7</v>
      </c>
      <c r="U3662" s="33" t="s">
        <v>37</v>
      </c>
      <c r="V3662" s="33" t="s">
        <v>43</v>
      </c>
      <c r="W3662" s="36">
        <v>45445</v>
      </c>
      <c r="X3662" s="46">
        <v>0.46527777777777779</v>
      </c>
      <c r="Y3662" s="34">
        <f t="shared" si="458"/>
        <v>2</v>
      </c>
      <c r="Z3662" s="34">
        <f t="shared" si="459"/>
        <v>2</v>
      </c>
      <c r="AA3662" s="33">
        <f t="shared" si="460"/>
        <v>2024</v>
      </c>
      <c r="AB3662" s="34">
        <f t="shared" si="461"/>
        <v>11</v>
      </c>
      <c r="AC3662" s="34">
        <f t="shared" si="462"/>
        <v>10</v>
      </c>
      <c r="AD3662" s="38">
        <f t="shared" si="463"/>
        <v>0</v>
      </c>
    </row>
    <row r="3663" spans="1:30" x14ac:dyDescent="0.35">
      <c r="A3663" s="39">
        <v>3652</v>
      </c>
      <c r="B3663" s="40">
        <v>6885</v>
      </c>
      <c r="C3663" s="40">
        <v>417</v>
      </c>
      <c r="D3663" s="40" t="s">
        <v>31</v>
      </c>
      <c r="E3663" s="40" t="s">
        <v>25</v>
      </c>
      <c r="F3663" s="40">
        <v>2</v>
      </c>
      <c r="G3663" s="41">
        <v>1502.49</v>
      </c>
      <c r="H3663" s="41">
        <f t="shared" si="456"/>
        <v>3004.98</v>
      </c>
      <c r="I3663" s="42">
        <v>45450.987500000003</v>
      </c>
      <c r="J3663" s="40">
        <v>6</v>
      </c>
      <c r="K3663" s="40" t="s">
        <v>40</v>
      </c>
      <c r="L3663" s="40">
        <v>429</v>
      </c>
      <c r="M3663" s="40">
        <v>70</v>
      </c>
      <c r="N3663" s="40">
        <v>295</v>
      </c>
      <c r="O3663" s="40">
        <v>239</v>
      </c>
      <c r="P3663" s="40">
        <v>4</v>
      </c>
      <c r="Q3663" s="40">
        <v>39</v>
      </c>
      <c r="R3663" s="40" t="str">
        <f t="shared" si="457"/>
        <v>2.Middle age</v>
      </c>
      <c r="S3663" s="40" t="s">
        <v>27</v>
      </c>
      <c r="T3663" s="40">
        <v>113961.83</v>
      </c>
      <c r="U3663" s="40" t="s">
        <v>37</v>
      </c>
      <c r="V3663" s="40" t="s">
        <v>34</v>
      </c>
      <c r="W3663" s="43">
        <v>45450</v>
      </c>
      <c r="X3663" s="47">
        <v>0.98750000000000004</v>
      </c>
      <c r="Y3663" s="41">
        <f t="shared" si="458"/>
        <v>7</v>
      </c>
      <c r="Z3663" s="41">
        <f t="shared" si="459"/>
        <v>7</v>
      </c>
      <c r="AA3663" s="40">
        <f t="shared" si="460"/>
        <v>2024</v>
      </c>
      <c r="AB3663" s="41">
        <f t="shared" si="461"/>
        <v>23</v>
      </c>
      <c r="AC3663" s="41">
        <f t="shared" si="462"/>
        <v>42</v>
      </c>
      <c r="AD3663" s="45">
        <f t="shared" si="463"/>
        <v>0</v>
      </c>
    </row>
    <row r="3664" spans="1:30" x14ac:dyDescent="0.35">
      <c r="A3664" s="32">
        <v>3653</v>
      </c>
      <c r="B3664" s="33">
        <v>4087</v>
      </c>
      <c r="C3664" s="33">
        <v>801</v>
      </c>
      <c r="D3664" s="33" t="s">
        <v>39</v>
      </c>
      <c r="E3664" s="33" t="s">
        <v>25</v>
      </c>
      <c r="F3664" s="33">
        <v>3</v>
      </c>
      <c r="G3664" s="34">
        <v>1458.59</v>
      </c>
      <c r="H3664" s="34">
        <f t="shared" si="456"/>
        <v>4375.7699999999995</v>
      </c>
      <c r="I3664" s="35">
        <v>45370.218055555553</v>
      </c>
      <c r="J3664" s="33">
        <v>6</v>
      </c>
      <c r="K3664" s="33" t="s">
        <v>32</v>
      </c>
      <c r="L3664" s="33">
        <v>328</v>
      </c>
      <c r="M3664" s="33">
        <v>109</v>
      </c>
      <c r="N3664" s="33">
        <v>208</v>
      </c>
      <c r="O3664" s="33">
        <v>160</v>
      </c>
      <c r="P3664" s="33">
        <v>9</v>
      </c>
      <c r="Q3664" s="33">
        <v>39</v>
      </c>
      <c r="R3664" s="33" t="str">
        <f t="shared" si="457"/>
        <v>2.Middle age</v>
      </c>
      <c r="S3664" s="33" t="s">
        <v>41</v>
      </c>
      <c r="T3664" s="33">
        <v>119975.32</v>
      </c>
      <c r="U3664" s="33" t="s">
        <v>33</v>
      </c>
      <c r="V3664" s="33" t="s">
        <v>43</v>
      </c>
      <c r="W3664" s="36">
        <v>45370</v>
      </c>
      <c r="X3664" s="37">
        <v>0.21805555555555556</v>
      </c>
      <c r="Y3664" s="34">
        <f t="shared" si="458"/>
        <v>19</v>
      </c>
      <c r="Z3664" s="34">
        <f t="shared" si="459"/>
        <v>19</v>
      </c>
      <c r="AA3664" s="33">
        <f t="shared" si="460"/>
        <v>2024</v>
      </c>
      <c r="AB3664" s="34">
        <f t="shared" si="461"/>
        <v>5</v>
      </c>
      <c r="AC3664" s="34">
        <f t="shared" si="462"/>
        <v>14</v>
      </c>
      <c r="AD3664" s="38">
        <f t="shared" si="463"/>
        <v>0</v>
      </c>
    </row>
    <row r="3665" spans="1:30" x14ac:dyDescent="0.35">
      <c r="A3665" s="39">
        <v>3654</v>
      </c>
      <c r="B3665" s="40">
        <v>3701</v>
      </c>
      <c r="C3665" s="40">
        <v>717</v>
      </c>
      <c r="D3665" s="40" t="s">
        <v>31</v>
      </c>
      <c r="E3665" s="40" t="s">
        <v>47</v>
      </c>
      <c r="F3665" s="40">
        <v>3</v>
      </c>
      <c r="G3665" s="41">
        <v>719.64</v>
      </c>
      <c r="H3665" s="41">
        <f t="shared" si="456"/>
        <v>2158.92</v>
      </c>
      <c r="I3665" s="42">
        <v>45316.875694444447</v>
      </c>
      <c r="J3665" s="40">
        <v>13</v>
      </c>
      <c r="K3665" s="40" t="s">
        <v>40</v>
      </c>
      <c r="L3665" s="40">
        <v>144</v>
      </c>
      <c r="M3665" s="40">
        <v>90</v>
      </c>
      <c r="N3665" s="40">
        <v>246</v>
      </c>
      <c r="O3665" s="40">
        <v>464</v>
      </c>
      <c r="P3665" s="40">
        <v>8</v>
      </c>
      <c r="Q3665" s="40">
        <v>62</v>
      </c>
      <c r="R3665" s="40" t="str">
        <f t="shared" si="457"/>
        <v xml:space="preserve">3.Senior Citizen </v>
      </c>
      <c r="S3665" s="40" t="s">
        <v>27</v>
      </c>
      <c r="T3665" s="40">
        <v>42933.67</v>
      </c>
      <c r="U3665" s="40" t="s">
        <v>37</v>
      </c>
      <c r="V3665" s="40" t="s">
        <v>29</v>
      </c>
      <c r="W3665" s="43">
        <v>45316</v>
      </c>
      <c r="X3665" s="44">
        <v>0.87569444444444444</v>
      </c>
      <c r="Y3665" s="41">
        <f t="shared" si="458"/>
        <v>25</v>
      </c>
      <c r="Z3665" s="41">
        <f t="shared" si="459"/>
        <v>25</v>
      </c>
      <c r="AA3665" s="40">
        <f t="shared" si="460"/>
        <v>2024</v>
      </c>
      <c r="AB3665" s="41">
        <f t="shared" si="461"/>
        <v>21</v>
      </c>
      <c r="AC3665" s="41">
        <f t="shared" si="462"/>
        <v>1</v>
      </c>
      <c r="AD3665" s="45">
        <f t="shared" si="463"/>
        <v>0</v>
      </c>
    </row>
    <row r="3666" spans="1:30" x14ac:dyDescent="0.35">
      <c r="A3666" s="32">
        <v>3655</v>
      </c>
      <c r="B3666" s="33">
        <v>7609</v>
      </c>
      <c r="C3666" s="33">
        <v>234</v>
      </c>
      <c r="D3666" s="33" t="s">
        <v>51</v>
      </c>
      <c r="E3666" s="33" t="s">
        <v>47</v>
      </c>
      <c r="F3666" s="33">
        <v>2</v>
      </c>
      <c r="G3666" s="34">
        <v>1074.4000000000001</v>
      </c>
      <c r="H3666" s="34">
        <f t="shared" si="456"/>
        <v>2148.8000000000002</v>
      </c>
      <c r="I3666" s="35">
        <v>45349.102083333331</v>
      </c>
      <c r="J3666" s="33">
        <v>16</v>
      </c>
      <c r="K3666" s="33" t="s">
        <v>36</v>
      </c>
      <c r="L3666" s="33">
        <v>356</v>
      </c>
      <c r="M3666" s="33">
        <v>111</v>
      </c>
      <c r="N3666" s="33">
        <v>288</v>
      </c>
      <c r="O3666" s="33">
        <v>479</v>
      </c>
      <c r="P3666" s="33">
        <v>10</v>
      </c>
      <c r="Q3666" s="33">
        <v>43</v>
      </c>
      <c r="R3666" s="33" t="str">
        <f t="shared" si="457"/>
        <v>2.Middle age</v>
      </c>
      <c r="S3666" s="33" t="s">
        <v>41</v>
      </c>
      <c r="T3666" s="33">
        <v>90315.49</v>
      </c>
      <c r="U3666" s="33" t="s">
        <v>37</v>
      </c>
      <c r="V3666" s="33" t="s">
        <v>34</v>
      </c>
      <c r="W3666" s="36">
        <v>45349</v>
      </c>
      <c r="X3666" s="37">
        <v>0.10208333333333333</v>
      </c>
      <c r="Y3666" s="34">
        <f t="shared" si="458"/>
        <v>27</v>
      </c>
      <c r="Z3666" s="34">
        <f t="shared" si="459"/>
        <v>27</v>
      </c>
      <c r="AA3666" s="33">
        <f t="shared" si="460"/>
        <v>2024</v>
      </c>
      <c r="AB3666" s="34">
        <f t="shared" si="461"/>
        <v>2</v>
      </c>
      <c r="AC3666" s="34">
        <f t="shared" si="462"/>
        <v>27</v>
      </c>
      <c r="AD3666" s="38">
        <f t="shared" si="463"/>
        <v>0</v>
      </c>
    </row>
    <row r="3667" spans="1:30" x14ac:dyDescent="0.35">
      <c r="A3667" s="39">
        <v>3656</v>
      </c>
      <c r="B3667" s="40">
        <v>1313</v>
      </c>
      <c r="C3667" s="40">
        <v>467</v>
      </c>
      <c r="D3667" s="40" t="s">
        <v>24</v>
      </c>
      <c r="E3667" s="40" t="s">
        <v>25</v>
      </c>
      <c r="F3667" s="40">
        <v>2</v>
      </c>
      <c r="G3667" s="41">
        <v>1919.25</v>
      </c>
      <c r="H3667" s="41">
        <f t="shared" si="456"/>
        <v>3838.5</v>
      </c>
      <c r="I3667" s="42">
        <v>45381.013194444444</v>
      </c>
      <c r="J3667" s="40">
        <v>19</v>
      </c>
      <c r="K3667" s="40" t="s">
        <v>40</v>
      </c>
      <c r="L3667" s="40">
        <v>126</v>
      </c>
      <c r="M3667" s="40">
        <v>143</v>
      </c>
      <c r="N3667" s="40">
        <v>143</v>
      </c>
      <c r="O3667" s="40">
        <v>132</v>
      </c>
      <c r="P3667" s="40">
        <v>3</v>
      </c>
      <c r="Q3667" s="40">
        <v>47</v>
      </c>
      <c r="R3667" s="40" t="str">
        <f t="shared" si="457"/>
        <v>2.Middle age</v>
      </c>
      <c r="S3667" s="40" t="s">
        <v>41</v>
      </c>
      <c r="T3667" s="40">
        <v>78993.97</v>
      </c>
      <c r="U3667" s="40" t="s">
        <v>37</v>
      </c>
      <c r="V3667" s="40" t="s">
        <v>50</v>
      </c>
      <c r="W3667" s="43">
        <v>45381</v>
      </c>
      <c r="X3667" s="44">
        <v>1.3194444444444444E-2</v>
      </c>
      <c r="Y3667" s="41">
        <f t="shared" si="458"/>
        <v>30</v>
      </c>
      <c r="Z3667" s="41">
        <f t="shared" si="459"/>
        <v>30</v>
      </c>
      <c r="AA3667" s="40">
        <f t="shared" si="460"/>
        <v>2024</v>
      </c>
      <c r="AB3667" s="41">
        <f t="shared" si="461"/>
        <v>0</v>
      </c>
      <c r="AC3667" s="41">
        <f t="shared" si="462"/>
        <v>19</v>
      </c>
      <c r="AD3667" s="45">
        <f t="shared" si="463"/>
        <v>0</v>
      </c>
    </row>
    <row r="3668" spans="1:30" x14ac:dyDescent="0.35">
      <c r="A3668" s="32">
        <v>3657</v>
      </c>
      <c r="B3668" s="33">
        <v>4742</v>
      </c>
      <c r="C3668" s="33">
        <v>781</v>
      </c>
      <c r="D3668" s="33" t="s">
        <v>49</v>
      </c>
      <c r="E3668" s="33" t="s">
        <v>47</v>
      </c>
      <c r="F3668" s="33">
        <v>1</v>
      </c>
      <c r="G3668" s="34">
        <v>700.39</v>
      </c>
      <c r="H3668" s="34">
        <f t="shared" si="456"/>
        <v>700.39</v>
      </c>
      <c r="I3668" s="35">
        <v>45331.315972222219</v>
      </c>
      <c r="J3668" s="33">
        <v>19</v>
      </c>
      <c r="K3668" s="33" t="s">
        <v>32</v>
      </c>
      <c r="L3668" s="33">
        <v>318</v>
      </c>
      <c r="M3668" s="33">
        <v>114</v>
      </c>
      <c r="N3668" s="33">
        <v>142</v>
      </c>
      <c r="O3668" s="33">
        <v>355</v>
      </c>
      <c r="P3668" s="33">
        <v>8</v>
      </c>
      <c r="Q3668" s="33">
        <v>47</v>
      </c>
      <c r="R3668" s="33" t="str">
        <f t="shared" si="457"/>
        <v>2.Middle age</v>
      </c>
      <c r="S3668" s="33" t="s">
        <v>41</v>
      </c>
      <c r="T3668" s="33">
        <v>107074.77</v>
      </c>
      <c r="U3668" s="33" t="s">
        <v>37</v>
      </c>
      <c r="V3668" s="33" t="s">
        <v>29</v>
      </c>
      <c r="W3668" s="36">
        <v>45331</v>
      </c>
      <c r="X3668" s="46">
        <v>0.31597222222222221</v>
      </c>
      <c r="Y3668" s="34">
        <f t="shared" si="458"/>
        <v>9</v>
      </c>
      <c r="Z3668" s="34">
        <f t="shared" si="459"/>
        <v>9</v>
      </c>
      <c r="AA3668" s="33">
        <f t="shared" si="460"/>
        <v>2024</v>
      </c>
      <c r="AB3668" s="34">
        <f t="shared" si="461"/>
        <v>7</v>
      </c>
      <c r="AC3668" s="34">
        <f t="shared" si="462"/>
        <v>35</v>
      </c>
      <c r="AD3668" s="38">
        <f t="shared" si="463"/>
        <v>0</v>
      </c>
    </row>
    <row r="3669" spans="1:30" x14ac:dyDescent="0.35">
      <c r="A3669" s="39">
        <v>3658</v>
      </c>
      <c r="B3669" s="40">
        <v>4675</v>
      </c>
      <c r="C3669" s="40">
        <v>198</v>
      </c>
      <c r="D3669" s="40" t="s">
        <v>44</v>
      </c>
      <c r="E3669" s="40" t="s">
        <v>47</v>
      </c>
      <c r="F3669" s="40">
        <v>5</v>
      </c>
      <c r="G3669" s="41">
        <v>1331.59</v>
      </c>
      <c r="H3669" s="41">
        <f t="shared" si="456"/>
        <v>6657.95</v>
      </c>
      <c r="I3669" s="42">
        <v>45373.036111111112</v>
      </c>
      <c r="J3669" s="40">
        <v>2</v>
      </c>
      <c r="K3669" s="40" t="s">
        <v>36</v>
      </c>
      <c r="L3669" s="40">
        <v>37</v>
      </c>
      <c r="M3669" s="40">
        <v>127</v>
      </c>
      <c r="N3669" s="40">
        <v>152</v>
      </c>
      <c r="O3669" s="40">
        <v>125</v>
      </c>
      <c r="P3669" s="40">
        <v>9</v>
      </c>
      <c r="Q3669" s="40">
        <v>36</v>
      </c>
      <c r="R3669" s="40" t="str">
        <f t="shared" si="457"/>
        <v>2.Middle age</v>
      </c>
      <c r="S3669" s="40" t="s">
        <v>41</v>
      </c>
      <c r="T3669" s="40">
        <v>96646.27</v>
      </c>
      <c r="U3669" s="40" t="s">
        <v>33</v>
      </c>
      <c r="V3669" s="40" t="s">
        <v>34</v>
      </c>
      <c r="W3669" s="43">
        <v>45373</v>
      </c>
      <c r="X3669" s="44">
        <v>3.6111111111111108E-2</v>
      </c>
      <c r="Y3669" s="41">
        <f t="shared" si="458"/>
        <v>22</v>
      </c>
      <c r="Z3669" s="41">
        <f t="shared" si="459"/>
        <v>22</v>
      </c>
      <c r="AA3669" s="40">
        <f t="shared" si="460"/>
        <v>2024</v>
      </c>
      <c r="AB3669" s="41">
        <f t="shared" si="461"/>
        <v>0</v>
      </c>
      <c r="AC3669" s="41">
        <f t="shared" si="462"/>
        <v>52</v>
      </c>
      <c r="AD3669" s="45">
        <f t="shared" si="463"/>
        <v>0</v>
      </c>
    </row>
    <row r="3670" spans="1:30" x14ac:dyDescent="0.35">
      <c r="A3670" s="32">
        <v>3659</v>
      </c>
      <c r="B3670" s="33">
        <v>3149</v>
      </c>
      <c r="C3670" s="33">
        <v>952</v>
      </c>
      <c r="D3670" s="33" t="s">
        <v>24</v>
      </c>
      <c r="E3670" s="33" t="s">
        <v>47</v>
      </c>
      <c r="F3670" s="33">
        <v>5</v>
      </c>
      <c r="G3670" s="34">
        <v>762.64</v>
      </c>
      <c r="H3670" s="34">
        <f t="shared" si="456"/>
        <v>3813.2</v>
      </c>
      <c r="I3670" s="35">
        <v>45550.524305555555</v>
      </c>
      <c r="J3670" s="33">
        <v>20</v>
      </c>
      <c r="K3670" s="33" t="s">
        <v>36</v>
      </c>
      <c r="L3670" s="33">
        <v>15</v>
      </c>
      <c r="M3670" s="33">
        <v>103</v>
      </c>
      <c r="N3670" s="33">
        <v>281</v>
      </c>
      <c r="O3670" s="33">
        <v>362</v>
      </c>
      <c r="P3670" s="33">
        <v>8</v>
      </c>
      <c r="Q3670" s="33">
        <v>48</v>
      </c>
      <c r="R3670" s="33" t="str">
        <f t="shared" si="457"/>
        <v>2.Middle age</v>
      </c>
      <c r="S3670" s="33" t="s">
        <v>46</v>
      </c>
      <c r="T3670" s="33">
        <v>65143.58</v>
      </c>
      <c r="U3670" s="33" t="s">
        <v>42</v>
      </c>
      <c r="V3670" s="33" t="s">
        <v>43</v>
      </c>
      <c r="W3670" s="36">
        <v>45550</v>
      </c>
      <c r="X3670" s="37">
        <v>0.52430555555555558</v>
      </c>
      <c r="Y3670" s="34">
        <f t="shared" si="458"/>
        <v>15</v>
      </c>
      <c r="Z3670" s="34">
        <f t="shared" si="459"/>
        <v>15</v>
      </c>
      <c r="AA3670" s="33">
        <f t="shared" si="460"/>
        <v>2024</v>
      </c>
      <c r="AB3670" s="34">
        <f t="shared" si="461"/>
        <v>12</v>
      </c>
      <c r="AC3670" s="34">
        <f t="shared" si="462"/>
        <v>35</v>
      </c>
      <c r="AD3670" s="38">
        <f t="shared" si="463"/>
        <v>0</v>
      </c>
    </row>
    <row r="3671" spans="1:30" x14ac:dyDescent="0.35">
      <c r="A3671" s="39">
        <v>3660</v>
      </c>
      <c r="B3671" s="40">
        <v>4460</v>
      </c>
      <c r="C3671" s="40">
        <v>476</v>
      </c>
      <c r="D3671" s="40" t="s">
        <v>38</v>
      </c>
      <c r="E3671" s="40" t="s">
        <v>25</v>
      </c>
      <c r="F3671" s="40">
        <v>2</v>
      </c>
      <c r="G3671" s="41">
        <v>716.82</v>
      </c>
      <c r="H3671" s="41">
        <f t="shared" si="456"/>
        <v>1433.64</v>
      </c>
      <c r="I3671" s="42">
        <v>45529.648611111108</v>
      </c>
      <c r="J3671" s="40">
        <v>14</v>
      </c>
      <c r="K3671" s="40" t="s">
        <v>36</v>
      </c>
      <c r="L3671" s="40">
        <v>380</v>
      </c>
      <c r="M3671" s="40">
        <v>104</v>
      </c>
      <c r="N3671" s="40">
        <v>251</v>
      </c>
      <c r="O3671" s="40">
        <v>178</v>
      </c>
      <c r="P3671" s="40">
        <v>7</v>
      </c>
      <c r="Q3671" s="40">
        <v>33</v>
      </c>
      <c r="R3671" s="40" t="str">
        <f t="shared" si="457"/>
        <v>1.Young age</v>
      </c>
      <c r="S3671" s="40" t="s">
        <v>46</v>
      </c>
      <c r="T3671" s="40">
        <v>96265.67</v>
      </c>
      <c r="U3671" s="40" t="s">
        <v>28</v>
      </c>
      <c r="V3671" s="40" t="s">
        <v>50</v>
      </c>
      <c r="W3671" s="43">
        <v>45529</v>
      </c>
      <c r="X3671" s="44">
        <v>0.64861111111111114</v>
      </c>
      <c r="Y3671" s="41">
        <f t="shared" si="458"/>
        <v>25</v>
      </c>
      <c r="Z3671" s="41">
        <f t="shared" si="459"/>
        <v>25</v>
      </c>
      <c r="AA3671" s="40">
        <f t="shared" si="460"/>
        <v>2024</v>
      </c>
      <c r="AB3671" s="41">
        <f t="shared" si="461"/>
        <v>15</v>
      </c>
      <c r="AC3671" s="41">
        <f t="shared" si="462"/>
        <v>34</v>
      </c>
      <c r="AD3671" s="45">
        <f t="shared" si="463"/>
        <v>0</v>
      </c>
    </row>
    <row r="3672" spans="1:30" x14ac:dyDescent="0.35">
      <c r="A3672" s="32">
        <v>3661</v>
      </c>
      <c r="B3672" s="33">
        <v>1359</v>
      </c>
      <c r="C3672" s="33">
        <v>624</v>
      </c>
      <c r="D3672" s="33" t="s">
        <v>24</v>
      </c>
      <c r="E3672" s="33" t="s">
        <v>47</v>
      </c>
      <c r="F3672" s="33">
        <v>3</v>
      </c>
      <c r="G3672" s="34">
        <v>401.57</v>
      </c>
      <c r="H3672" s="34">
        <f t="shared" si="456"/>
        <v>1204.71</v>
      </c>
      <c r="I3672" s="35">
        <v>45376.262499999997</v>
      </c>
      <c r="J3672" s="33">
        <v>13</v>
      </c>
      <c r="K3672" s="33" t="s">
        <v>26</v>
      </c>
      <c r="L3672" s="33">
        <v>111</v>
      </c>
      <c r="M3672" s="33">
        <v>75</v>
      </c>
      <c r="N3672" s="33">
        <v>219</v>
      </c>
      <c r="O3672" s="33">
        <v>388</v>
      </c>
      <c r="P3672" s="33">
        <v>8</v>
      </c>
      <c r="Q3672" s="33">
        <v>41</v>
      </c>
      <c r="R3672" s="33" t="str">
        <f t="shared" si="457"/>
        <v>2.Middle age</v>
      </c>
      <c r="S3672" s="33" t="s">
        <v>41</v>
      </c>
      <c r="T3672" s="33">
        <v>62367.58</v>
      </c>
      <c r="U3672" s="33" t="s">
        <v>33</v>
      </c>
      <c r="V3672" s="33" t="s">
        <v>34</v>
      </c>
      <c r="W3672" s="36">
        <v>45376</v>
      </c>
      <c r="X3672" s="37">
        <v>0.26250000000000001</v>
      </c>
      <c r="Y3672" s="34">
        <f t="shared" si="458"/>
        <v>25</v>
      </c>
      <c r="Z3672" s="34">
        <f t="shared" si="459"/>
        <v>25</v>
      </c>
      <c r="AA3672" s="33">
        <f t="shared" si="460"/>
        <v>2024</v>
      </c>
      <c r="AB3672" s="34">
        <f t="shared" si="461"/>
        <v>6</v>
      </c>
      <c r="AC3672" s="34">
        <f t="shared" si="462"/>
        <v>18</v>
      </c>
      <c r="AD3672" s="38">
        <f t="shared" si="463"/>
        <v>0</v>
      </c>
    </row>
    <row r="3673" spans="1:30" x14ac:dyDescent="0.35">
      <c r="A3673" s="39">
        <v>3662</v>
      </c>
      <c r="B3673" s="40">
        <v>9267</v>
      </c>
      <c r="C3673" s="40">
        <v>304</v>
      </c>
      <c r="D3673" s="40" t="s">
        <v>38</v>
      </c>
      <c r="E3673" s="40" t="s">
        <v>47</v>
      </c>
      <c r="F3673" s="40">
        <v>3</v>
      </c>
      <c r="G3673" s="41">
        <v>440.56</v>
      </c>
      <c r="H3673" s="41">
        <f t="shared" si="456"/>
        <v>1321.68</v>
      </c>
      <c r="I3673" s="42">
        <v>45550.90625</v>
      </c>
      <c r="J3673" s="40">
        <v>14</v>
      </c>
      <c r="K3673" s="40" t="s">
        <v>45</v>
      </c>
      <c r="L3673" s="40">
        <v>95</v>
      </c>
      <c r="M3673" s="40">
        <v>102</v>
      </c>
      <c r="N3673" s="40">
        <v>196</v>
      </c>
      <c r="O3673" s="40">
        <v>177</v>
      </c>
      <c r="P3673" s="40">
        <v>9</v>
      </c>
      <c r="Q3673" s="40">
        <v>25</v>
      </c>
      <c r="R3673" s="40" t="str">
        <f t="shared" si="457"/>
        <v>1.Young age</v>
      </c>
      <c r="S3673" s="40" t="s">
        <v>27</v>
      </c>
      <c r="T3673" s="40">
        <v>20893.98</v>
      </c>
      <c r="U3673" s="40" t="s">
        <v>28</v>
      </c>
      <c r="V3673" s="40" t="s">
        <v>34</v>
      </c>
      <c r="W3673" s="43">
        <v>45550</v>
      </c>
      <c r="X3673" s="44">
        <v>0.90625</v>
      </c>
      <c r="Y3673" s="41">
        <f t="shared" si="458"/>
        <v>15</v>
      </c>
      <c r="Z3673" s="41">
        <f t="shared" si="459"/>
        <v>15</v>
      </c>
      <c r="AA3673" s="40">
        <f t="shared" si="460"/>
        <v>2024</v>
      </c>
      <c r="AB3673" s="41">
        <f t="shared" si="461"/>
        <v>21</v>
      </c>
      <c r="AC3673" s="41">
        <f t="shared" si="462"/>
        <v>45</v>
      </c>
      <c r="AD3673" s="45">
        <f t="shared" si="463"/>
        <v>0</v>
      </c>
    </row>
    <row r="3674" spans="1:30" x14ac:dyDescent="0.35">
      <c r="A3674" s="32">
        <v>3663</v>
      </c>
      <c r="B3674" s="33">
        <v>3768</v>
      </c>
      <c r="C3674" s="33">
        <v>601</v>
      </c>
      <c r="D3674" s="33" t="s">
        <v>51</v>
      </c>
      <c r="E3674" s="33" t="s">
        <v>25</v>
      </c>
      <c r="F3674" s="33">
        <v>5</v>
      </c>
      <c r="G3674" s="34">
        <v>1369.83</v>
      </c>
      <c r="H3674" s="34">
        <f t="shared" si="456"/>
        <v>6849.15</v>
      </c>
      <c r="I3674" s="35">
        <v>45345.886805555558</v>
      </c>
      <c r="J3674" s="33">
        <v>1</v>
      </c>
      <c r="K3674" s="33" t="s">
        <v>36</v>
      </c>
      <c r="L3674" s="33">
        <v>486</v>
      </c>
      <c r="M3674" s="33">
        <v>114</v>
      </c>
      <c r="N3674" s="33">
        <v>265</v>
      </c>
      <c r="O3674" s="33">
        <v>171</v>
      </c>
      <c r="P3674" s="33">
        <v>3</v>
      </c>
      <c r="Q3674" s="33">
        <v>20</v>
      </c>
      <c r="R3674" s="33" t="str">
        <f t="shared" si="457"/>
        <v>1.Young age</v>
      </c>
      <c r="S3674" s="33" t="s">
        <v>41</v>
      </c>
      <c r="T3674" s="33">
        <v>22883.69</v>
      </c>
      <c r="U3674" s="33" t="s">
        <v>33</v>
      </c>
      <c r="V3674" s="33" t="s">
        <v>29</v>
      </c>
      <c r="W3674" s="36">
        <v>45345</v>
      </c>
      <c r="X3674" s="37">
        <v>0.88680555555555551</v>
      </c>
      <c r="Y3674" s="34">
        <f t="shared" si="458"/>
        <v>23</v>
      </c>
      <c r="Z3674" s="34">
        <f t="shared" si="459"/>
        <v>23</v>
      </c>
      <c r="AA3674" s="33">
        <f t="shared" si="460"/>
        <v>2024</v>
      </c>
      <c r="AB3674" s="34">
        <f t="shared" si="461"/>
        <v>21</v>
      </c>
      <c r="AC3674" s="34">
        <f t="shared" si="462"/>
        <v>17</v>
      </c>
      <c r="AD3674" s="38">
        <f t="shared" si="463"/>
        <v>0</v>
      </c>
    </row>
    <row r="3675" spans="1:30" x14ac:dyDescent="0.35">
      <c r="A3675" s="39">
        <v>3664</v>
      </c>
      <c r="B3675" s="40">
        <v>3017</v>
      </c>
      <c r="C3675" s="40">
        <v>556</v>
      </c>
      <c r="D3675" s="40" t="s">
        <v>51</v>
      </c>
      <c r="E3675" s="40" t="s">
        <v>25</v>
      </c>
      <c r="F3675" s="40">
        <v>1</v>
      </c>
      <c r="G3675" s="41">
        <v>1885.9</v>
      </c>
      <c r="H3675" s="41">
        <f t="shared" si="456"/>
        <v>1885.9</v>
      </c>
      <c r="I3675" s="42">
        <v>45336.48333333333</v>
      </c>
      <c r="J3675" s="40">
        <v>5</v>
      </c>
      <c r="K3675" s="40" t="s">
        <v>40</v>
      </c>
      <c r="L3675" s="40">
        <v>122</v>
      </c>
      <c r="M3675" s="40">
        <v>53</v>
      </c>
      <c r="N3675" s="40">
        <v>200</v>
      </c>
      <c r="O3675" s="40">
        <v>126</v>
      </c>
      <c r="P3675" s="40">
        <v>4</v>
      </c>
      <c r="Q3675" s="40">
        <v>44</v>
      </c>
      <c r="R3675" s="40" t="str">
        <f t="shared" si="457"/>
        <v>2.Middle age</v>
      </c>
      <c r="S3675" s="40" t="s">
        <v>46</v>
      </c>
      <c r="T3675" s="40">
        <v>95728.58</v>
      </c>
      <c r="U3675" s="40" t="s">
        <v>33</v>
      </c>
      <c r="V3675" s="40" t="s">
        <v>29</v>
      </c>
      <c r="W3675" s="43">
        <v>45336</v>
      </c>
      <c r="X3675" s="44">
        <v>0.48333333333333334</v>
      </c>
      <c r="Y3675" s="41">
        <f t="shared" si="458"/>
        <v>14</v>
      </c>
      <c r="Z3675" s="41">
        <f t="shared" si="459"/>
        <v>14</v>
      </c>
      <c r="AA3675" s="40">
        <f t="shared" si="460"/>
        <v>2024</v>
      </c>
      <c r="AB3675" s="41">
        <f t="shared" si="461"/>
        <v>11</v>
      </c>
      <c r="AC3675" s="41">
        <f t="shared" si="462"/>
        <v>36</v>
      </c>
      <c r="AD3675" s="45">
        <f t="shared" si="463"/>
        <v>0</v>
      </c>
    </row>
    <row r="3676" spans="1:30" x14ac:dyDescent="0.35">
      <c r="A3676" s="32">
        <v>3665</v>
      </c>
      <c r="B3676" s="33">
        <v>7006</v>
      </c>
      <c r="C3676" s="33">
        <v>497</v>
      </c>
      <c r="D3676" s="33" t="s">
        <v>24</v>
      </c>
      <c r="E3676" s="33" t="s">
        <v>25</v>
      </c>
      <c r="F3676" s="33">
        <v>5</v>
      </c>
      <c r="G3676" s="34">
        <v>888.18</v>
      </c>
      <c r="H3676" s="34">
        <f t="shared" si="456"/>
        <v>4440.8999999999996</v>
      </c>
      <c r="I3676" s="35">
        <v>45375.440972222219</v>
      </c>
      <c r="J3676" s="33">
        <v>18</v>
      </c>
      <c r="K3676" s="33" t="s">
        <v>45</v>
      </c>
      <c r="L3676" s="33">
        <v>376</v>
      </c>
      <c r="M3676" s="33">
        <v>95</v>
      </c>
      <c r="N3676" s="33">
        <v>142</v>
      </c>
      <c r="O3676" s="33">
        <v>400</v>
      </c>
      <c r="P3676" s="33">
        <v>7</v>
      </c>
      <c r="Q3676" s="33">
        <v>47</v>
      </c>
      <c r="R3676" s="33" t="str">
        <f t="shared" si="457"/>
        <v>2.Middle age</v>
      </c>
      <c r="S3676" s="33" t="s">
        <v>46</v>
      </c>
      <c r="T3676" s="33">
        <v>45211.67</v>
      </c>
      <c r="U3676" s="33" t="s">
        <v>37</v>
      </c>
      <c r="V3676" s="33" t="s">
        <v>29</v>
      </c>
      <c r="W3676" s="36">
        <v>45375</v>
      </c>
      <c r="X3676" s="37">
        <v>0.44097222222222221</v>
      </c>
      <c r="Y3676" s="34">
        <f t="shared" si="458"/>
        <v>24</v>
      </c>
      <c r="Z3676" s="34">
        <f t="shared" si="459"/>
        <v>24</v>
      </c>
      <c r="AA3676" s="33">
        <f t="shared" si="460"/>
        <v>2024</v>
      </c>
      <c r="AB3676" s="34">
        <f t="shared" si="461"/>
        <v>10</v>
      </c>
      <c r="AC3676" s="34">
        <f t="shared" si="462"/>
        <v>35</v>
      </c>
      <c r="AD3676" s="38">
        <f t="shared" si="463"/>
        <v>0</v>
      </c>
    </row>
    <row r="3677" spans="1:30" x14ac:dyDescent="0.35">
      <c r="A3677" s="39">
        <v>3666</v>
      </c>
      <c r="B3677" s="40">
        <v>1612</v>
      </c>
      <c r="C3677" s="40">
        <v>587</v>
      </c>
      <c r="D3677" s="40" t="s">
        <v>52</v>
      </c>
      <c r="E3677" s="40" t="s">
        <v>47</v>
      </c>
      <c r="F3677" s="40">
        <v>2</v>
      </c>
      <c r="G3677" s="41">
        <v>112.19</v>
      </c>
      <c r="H3677" s="41">
        <f t="shared" si="456"/>
        <v>224.38</v>
      </c>
      <c r="I3677" s="42">
        <v>45487.431944444441</v>
      </c>
      <c r="J3677" s="40">
        <v>14</v>
      </c>
      <c r="K3677" s="40" t="s">
        <v>32</v>
      </c>
      <c r="L3677" s="40">
        <v>358</v>
      </c>
      <c r="M3677" s="40">
        <v>76</v>
      </c>
      <c r="N3677" s="40">
        <v>128</v>
      </c>
      <c r="O3677" s="40">
        <v>173</v>
      </c>
      <c r="P3677" s="40">
        <v>1</v>
      </c>
      <c r="Q3677" s="40">
        <v>63</v>
      </c>
      <c r="R3677" s="40" t="str">
        <f t="shared" si="457"/>
        <v xml:space="preserve">3.Senior Citizen </v>
      </c>
      <c r="S3677" s="40" t="s">
        <v>27</v>
      </c>
      <c r="T3677" s="40">
        <v>67908.179999999993</v>
      </c>
      <c r="U3677" s="40" t="s">
        <v>37</v>
      </c>
      <c r="V3677" s="40" t="s">
        <v>50</v>
      </c>
      <c r="W3677" s="43">
        <v>45487</v>
      </c>
      <c r="X3677" s="44">
        <v>0.43194444444444446</v>
      </c>
      <c r="Y3677" s="41">
        <f t="shared" si="458"/>
        <v>14</v>
      </c>
      <c r="Z3677" s="41">
        <f t="shared" si="459"/>
        <v>14</v>
      </c>
      <c r="AA3677" s="40">
        <f t="shared" si="460"/>
        <v>2024</v>
      </c>
      <c r="AB3677" s="41">
        <f t="shared" si="461"/>
        <v>10</v>
      </c>
      <c r="AC3677" s="41">
        <f t="shared" si="462"/>
        <v>22</v>
      </c>
      <c r="AD3677" s="45">
        <f t="shared" si="463"/>
        <v>0</v>
      </c>
    </row>
    <row r="3678" spans="1:30" x14ac:dyDescent="0.35">
      <c r="A3678" s="32">
        <v>3667</v>
      </c>
      <c r="B3678" s="33">
        <v>7147</v>
      </c>
      <c r="C3678" s="33">
        <v>374</v>
      </c>
      <c r="D3678" s="33" t="s">
        <v>39</v>
      </c>
      <c r="E3678" s="33" t="s">
        <v>47</v>
      </c>
      <c r="F3678" s="33">
        <v>1</v>
      </c>
      <c r="G3678" s="34">
        <v>1382.9</v>
      </c>
      <c r="H3678" s="34">
        <f t="shared" si="456"/>
        <v>1382.9</v>
      </c>
      <c r="I3678" s="35">
        <v>45381.32708333333</v>
      </c>
      <c r="J3678" s="33">
        <v>12</v>
      </c>
      <c r="K3678" s="33" t="s">
        <v>40</v>
      </c>
      <c r="L3678" s="33">
        <v>63</v>
      </c>
      <c r="M3678" s="33">
        <v>112</v>
      </c>
      <c r="N3678" s="33">
        <v>193</v>
      </c>
      <c r="O3678" s="33">
        <v>262</v>
      </c>
      <c r="P3678" s="33">
        <v>9</v>
      </c>
      <c r="Q3678" s="33">
        <v>37</v>
      </c>
      <c r="R3678" s="33" t="str">
        <f t="shared" si="457"/>
        <v>2.Middle age</v>
      </c>
      <c r="S3678" s="33" t="s">
        <v>46</v>
      </c>
      <c r="T3678" s="33">
        <v>78998.070000000007</v>
      </c>
      <c r="U3678" s="33" t="s">
        <v>37</v>
      </c>
      <c r="V3678" s="33" t="s">
        <v>50</v>
      </c>
      <c r="W3678" s="36">
        <v>45381</v>
      </c>
      <c r="X3678" s="37">
        <v>0.32708333333333334</v>
      </c>
      <c r="Y3678" s="34">
        <f t="shared" si="458"/>
        <v>30</v>
      </c>
      <c r="Z3678" s="34">
        <f t="shared" si="459"/>
        <v>30</v>
      </c>
      <c r="AA3678" s="33">
        <f t="shared" si="460"/>
        <v>2024</v>
      </c>
      <c r="AB3678" s="34">
        <f t="shared" si="461"/>
        <v>7</v>
      </c>
      <c r="AC3678" s="34">
        <f t="shared" si="462"/>
        <v>51</v>
      </c>
      <c r="AD3678" s="38">
        <f t="shared" si="463"/>
        <v>0</v>
      </c>
    </row>
    <row r="3679" spans="1:30" x14ac:dyDescent="0.35">
      <c r="A3679" s="39">
        <v>3668</v>
      </c>
      <c r="B3679" s="40">
        <v>5190</v>
      </c>
      <c r="C3679" s="40">
        <v>676</v>
      </c>
      <c r="D3679" s="40" t="s">
        <v>51</v>
      </c>
      <c r="E3679" s="40" t="s">
        <v>25</v>
      </c>
      <c r="F3679" s="40">
        <v>3</v>
      </c>
      <c r="G3679" s="41">
        <v>1835.13</v>
      </c>
      <c r="H3679" s="41">
        <f t="shared" si="456"/>
        <v>5505.39</v>
      </c>
      <c r="I3679" s="42">
        <v>45361.351388888892</v>
      </c>
      <c r="J3679" s="40">
        <v>7</v>
      </c>
      <c r="K3679" s="40" t="s">
        <v>40</v>
      </c>
      <c r="L3679" s="40">
        <v>423</v>
      </c>
      <c r="M3679" s="40">
        <v>74</v>
      </c>
      <c r="N3679" s="40">
        <v>168</v>
      </c>
      <c r="O3679" s="40">
        <v>145</v>
      </c>
      <c r="P3679" s="40">
        <v>5</v>
      </c>
      <c r="Q3679" s="40">
        <v>37</v>
      </c>
      <c r="R3679" s="40" t="str">
        <f t="shared" si="457"/>
        <v>2.Middle age</v>
      </c>
      <c r="S3679" s="40" t="s">
        <v>27</v>
      </c>
      <c r="T3679" s="40">
        <v>43967.06</v>
      </c>
      <c r="U3679" s="40" t="s">
        <v>28</v>
      </c>
      <c r="V3679" s="40" t="s">
        <v>43</v>
      </c>
      <c r="W3679" s="43">
        <v>45361</v>
      </c>
      <c r="X3679" s="47">
        <v>0.35138888888888886</v>
      </c>
      <c r="Y3679" s="41">
        <f t="shared" si="458"/>
        <v>10</v>
      </c>
      <c r="Z3679" s="41">
        <f t="shared" si="459"/>
        <v>10</v>
      </c>
      <c r="AA3679" s="40">
        <f t="shared" si="460"/>
        <v>2024</v>
      </c>
      <c r="AB3679" s="41">
        <f t="shared" si="461"/>
        <v>8</v>
      </c>
      <c r="AC3679" s="41">
        <f t="shared" si="462"/>
        <v>26</v>
      </c>
      <c r="AD3679" s="45">
        <f t="shared" si="463"/>
        <v>0</v>
      </c>
    </row>
    <row r="3680" spans="1:30" x14ac:dyDescent="0.35">
      <c r="A3680" s="32">
        <v>3669</v>
      </c>
      <c r="B3680" s="33">
        <v>9761</v>
      </c>
      <c r="C3680" s="33">
        <v>714</v>
      </c>
      <c r="D3680" s="33" t="s">
        <v>24</v>
      </c>
      <c r="E3680" s="33" t="s">
        <v>47</v>
      </c>
      <c r="F3680" s="33">
        <v>5</v>
      </c>
      <c r="G3680" s="34">
        <v>1537.25</v>
      </c>
      <c r="H3680" s="34">
        <f t="shared" si="456"/>
        <v>7686.25</v>
      </c>
      <c r="I3680" s="35">
        <v>45317.86041666667</v>
      </c>
      <c r="J3680" s="33">
        <v>18</v>
      </c>
      <c r="K3680" s="33" t="s">
        <v>40</v>
      </c>
      <c r="L3680" s="33">
        <v>270</v>
      </c>
      <c r="M3680" s="33">
        <v>117</v>
      </c>
      <c r="N3680" s="33">
        <v>117</v>
      </c>
      <c r="O3680" s="33">
        <v>487</v>
      </c>
      <c r="P3680" s="33">
        <v>3</v>
      </c>
      <c r="Q3680" s="33">
        <v>34</v>
      </c>
      <c r="R3680" s="33" t="str">
        <f t="shared" si="457"/>
        <v>1.Young age</v>
      </c>
      <c r="S3680" s="33" t="s">
        <v>46</v>
      </c>
      <c r="T3680" s="33">
        <v>118034.59</v>
      </c>
      <c r="U3680" s="33" t="s">
        <v>28</v>
      </c>
      <c r="V3680" s="33" t="s">
        <v>43</v>
      </c>
      <c r="W3680" s="36">
        <v>45317</v>
      </c>
      <c r="X3680" s="37">
        <v>0.86041666666666672</v>
      </c>
      <c r="Y3680" s="34">
        <f t="shared" si="458"/>
        <v>26</v>
      </c>
      <c r="Z3680" s="34">
        <f t="shared" si="459"/>
        <v>26</v>
      </c>
      <c r="AA3680" s="33">
        <f t="shared" si="460"/>
        <v>2024</v>
      </c>
      <c r="AB3680" s="34">
        <f t="shared" si="461"/>
        <v>20</v>
      </c>
      <c r="AC3680" s="34">
        <f t="shared" si="462"/>
        <v>39</v>
      </c>
      <c r="AD3680" s="38">
        <f t="shared" si="463"/>
        <v>0</v>
      </c>
    </row>
    <row r="3681" spans="1:30" x14ac:dyDescent="0.35">
      <c r="A3681" s="39">
        <v>3670</v>
      </c>
      <c r="B3681" s="40">
        <v>1796</v>
      </c>
      <c r="C3681" s="40">
        <v>533</v>
      </c>
      <c r="D3681" s="40" t="s">
        <v>38</v>
      </c>
      <c r="E3681" s="40" t="s">
        <v>47</v>
      </c>
      <c r="F3681" s="40">
        <v>4</v>
      </c>
      <c r="G3681" s="41">
        <v>1730.32</v>
      </c>
      <c r="H3681" s="41">
        <f t="shared" si="456"/>
        <v>6921.28</v>
      </c>
      <c r="I3681" s="42">
        <v>45351.853472222225</v>
      </c>
      <c r="J3681" s="40">
        <v>7</v>
      </c>
      <c r="K3681" s="40" t="s">
        <v>45</v>
      </c>
      <c r="L3681" s="40">
        <v>220</v>
      </c>
      <c r="M3681" s="40">
        <v>57</v>
      </c>
      <c r="N3681" s="40">
        <v>189</v>
      </c>
      <c r="O3681" s="40">
        <v>458</v>
      </c>
      <c r="P3681" s="40">
        <v>3</v>
      </c>
      <c r="Q3681" s="40">
        <v>62</v>
      </c>
      <c r="R3681" s="40" t="str">
        <f t="shared" si="457"/>
        <v xml:space="preserve">3.Senior Citizen </v>
      </c>
      <c r="S3681" s="40" t="s">
        <v>46</v>
      </c>
      <c r="T3681" s="40">
        <v>95022.51</v>
      </c>
      <c r="U3681" s="40" t="s">
        <v>37</v>
      </c>
      <c r="V3681" s="40" t="s">
        <v>29</v>
      </c>
      <c r="W3681" s="43">
        <v>45351</v>
      </c>
      <c r="X3681" s="44">
        <v>0.85347222222222219</v>
      </c>
      <c r="Y3681" s="41">
        <f t="shared" si="458"/>
        <v>29</v>
      </c>
      <c r="Z3681" s="41">
        <f t="shared" si="459"/>
        <v>29</v>
      </c>
      <c r="AA3681" s="40">
        <f t="shared" si="460"/>
        <v>2024</v>
      </c>
      <c r="AB3681" s="41">
        <f t="shared" si="461"/>
        <v>20</v>
      </c>
      <c r="AC3681" s="41">
        <f t="shared" si="462"/>
        <v>29</v>
      </c>
      <c r="AD3681" s="45">
        <f t="shared" si="463"/>
        <v>0</v>
      </c>
    </row>
    <row r="3682" spans="1:30" x14ac:dyDescent="0.35">
      <c r="A3682" s="32">
        <v>3671</v>
      </c>
      <c r="B3682" s="33">
        <v>1785</v>
      </c>
      <c r="C3682" s="33">
        <v>192</v>
      </c>
      <c r="D3682" s="33" t="s">
        <v>38</v>
      </c>
      <c r="E3682" s="33" t="s">
        <v>47</v>
      </c>
      <c r="F3682" s="33">
        <v>4</v>
      </c>
      <c r="G3682" s="34">
        <v>121.8</v>
      </c>
      <c r="H3682" s="34">
        <f t="shared" si="456"/>
        <v>487.2</v>
      </c>
      <c r="I3682" s="35">
        <v>45327.124305555553</v>
      </c>
      <c r="J3682" s="33">
        <v>19</v>
      </c>
      <c r="K3682" s="33" t="s">
        <v>36</v>
      </c>
      <c r="L3682" s="33">
        <v>429</v>
      </c>
      <c r="M3682" s="33">
        <v>121</v>
      </c>
      <c r="N3682" s="33">
        <v>278</v>
      </c>
      <c r="O3682" s="33">
        <v>207</v>
      </c>
      <c r="P3682" s="33">
        <v>10</v>
      </c>
      <c r="Q3682" s="33">
        <v>56</v>
      </c>
      <c r="R3682" s="33" t="str">
        <f t="shared" si="457"/>
        <v>2.Middle age</v>
      </c>
      <c r="S3682" s="33" t="s">
        <v>41</v>
      </c>
      <c r="T3682" s="33">
        <v>53553.05</v>
      </c>
      <c r="U3682" s="33" t="s">
        <v>37</v>
      </c>
      <c r="V3682" s="33" t="s">
        <v>34</v>
      </c>
      <c r="W3682" s="36">
        <v>45327</v>
      </c>
      <c r="X3682" s="46">
        <v>0.12430555555555556</v>
      </c>
      <c r="Y3682" s="34">
        <f t="shared" si="458"/>
        <v>5</v>
      </c>
      <c r="Z3682" s="34">
        <f t="shared" si="459"/>
        <v>5</v>
      </c>
      <c r="AA3682" s="33">
        <f t="shared" si="460"/>
        <v>2024</v>
      </c>
      <c r="AB3682" s="34">
        <f t="shared" si="461"/>
        <v>2</v>
      </c>
      <c r="AC3682" s="34">
        <f t="shared" si="462"/>
        <v>59</v>
      </c>
      <c r="AD3682" s="38">
        <f t="shared" si="463"/>
        <v>0</v>
      </c>
    </row>
    <row r="3683" spans="1:30" x14ac:dyDescent="0.35">
      <c r="A3683" s="39">
        <v>3672</v>
      </c>
      <c r="B3683" s="40">
        <v>2771</v>
      </c>
      <c r="C3683" s="40">
        <v>874</v>
      </c>
      <c r="D3683" s="40" t="s">
        <v>24</v>
      </c>
      <c r="E3683" s="40" t="s">
        <v>25</v>
      </c>
      <c r="F3683" s="40">
        <v>1</v>
      </c>
      <c r="G3683" s="41">
        <v>959.51</v>
      </c>
      <c r="H3683" s="41">
        <f t="shared" si="456"/>
        <v>959.51</v>
      </c>
      <c r="I3683" s="42">
        <v>45420.427083333336</v>
      </c>
      <c r="J3683" s="40">
        <v>12</v>
      </c>
      <c r="K3683" s="40" t="s">
        <v>32</v>
      </c>
      <c r="L3683" s="40">
        <v>339</v>
      </c>
      <c r="M3683" s="40">
        <v>149</v>
      </c>
      <c r="N3683" s="40">
        <v>117</v>
      </c>
      <c r="O3683" s="40">
        <v>416</v>
      </c>
      <c r="P3683" s="40">
        <v>7</v>
      </c>
      <c r="Q3683" s="40">
        <v>68</v>
      </c>
      <c r="R3683" s="40" t="str">
        <f t="shared" si="457"/>
        <v xml:space="preserve">3.Senior Citizen </v>
      </c>
      <c r="S3683" s="40" t="s">
        <v>46</v>
      </c>
      <c r="T3683" s="40">
        <v>93660.24</v>
      </c>
      <c r="U3683" s="40" t="s">
        <v>37</v>
      </c>
      <c r="V3683" s="40" t="s">
        <v>34</v>
      </c>
      <c r="W3683" s="43">
        <v>45420</v>
      </c>
      <c r="X3683" s="47">
        <v>0.42708333333333331</v>
      </c>
      <c r="Y3683" s="41">
        <f t="shared" si="458"/>
        <v>8</v>
      </c>
      <c r="Z3683" s="41">
        <f t="shared" si="459"/>
        <v>8</v>
      </c>
      <c r="AA3683" s="40">
        <f t="shared" si="460"/>
        <v>2024</v>
      </c>
      <c r="AB3683" s="41">
        <f t="shared" si="461"/>
        <v>10</v>
      </c>
      <c r="AC3683" s="41">
        <f t="shared" si="462"/>
        <v>15</v>
      </c>
      <c r="AD3683" s="45">
        <f t="shared" si="463"/>
        <v>0</v>
      </c>
    </row>
    <row r="3684" spans="1:30" x14ac:dyDescent="0.35">
      <c r="A3684" s="32">
        <v>3673</v>
      </c>
      <c r="B3684" s="33">
        <v>1323</v>
      </c>
      <c r="C3684" s="33">
        <v>532</v>
      </c>
      <c r="D3684" s="33" t="s">
        <v>49</v>
      </c>
      <c r="E3684" s="33" t="s">
        <v>25</v>
      </c>
      <c r="F3684" s="33">
        <v>4</v>
      </c>
      <c r="G3684" s="34">
        <v>1718.16</v>
      </c>
      <c r="H3684" s="34">
        <f t="shared" si="456"/>
        <v>6872.64</v>
      </c>
      <c r="I3684" s="35">
        <v>45543.352083333331</v>
      </c>
      <c r="J3684" s="33">
        <v>15</v>
      </c>
      <c r="K3684" s="33" t="s">
        <v>26</v>
      </c>
      <c r="L3684" s="33">
        <v>383</v>
      </c>
      <c r="M3684" s="33">
        <v>117</v>
      </c>
      <c r="N3684" s="33">
        <v>248</v>
      </c>
      <c r="O3684" s="33">
        <v>114</v>
      </c>
      <c r="P3684" s="33">
        <v>7</v>
      </c>
      <c r="Q3684" s="33">
        <v>56</v>
      </c>
      <c r="R3684" s="33" t="str">
        <f t="shared" si="457"/>
        <v>2.Middle age</v>
      </c>
      <c r="S3684" s="33" t="s">
        <v>41</v>
      </c>
      <c r="T3684" s="33">
        <v>105552.1</v>
      </c>
      <c r="U3684" s="33" t="s">
        <v>28</v>
      </c>
      <c r="V3684" s="33" t="s">
        <v>29</v>
      </c>
      <c r="W3684" s="36">
        <v>45543</v>
      </c>
      <c r="X3684" s="46">
        <v>0.35208333333333336</v>
      </c>
      <c r="Y3684" s="34">
        <f t="shared" si="458"/>
        <v>8</v>
      </c>
      <c r="Z3684" s="34">
        <f t="shared" si="459"/>
        <v>8</v>
      </c>
      <c r="AA3684" s="33">
        <f t="shared" si="460"/>
        <v>2024</v>
      </c>
      <c r="AB3684" s="34">
        <f t="shared" si="461"/>
        <v>8</v>
      </c>
      <c r="AC3684" s="34">
        <f t="shared" si="462"/>
        <v>27</v>
      </c>
      <c r="AD3684" s="38">
        <f t="shared" si="463"/>
        <v>0</v>
      </c>
    </row>
    <row r="3685" spans="1:30" x14ac:dyDescent="0.35">
      <c r="A3685" s="39">
        <v>3674</v>
      </c>
      <c r="B3685" s="40">
        <v>1790</v>
      </c>
      <c r="C3685" s="40">
        <v>930</v>
      </c>
      <c r="D3685" s="40" t="s">
        <v>52</v>
      </c>
      <c r="E3685" s="40" t="s">
        <v>25</v>
      </c>
      <c r="F3685" s="40">
        <v>4</v>
      </c>
      <c r="G3685" s="41">
        <v>1162.71</v>
      </c>
      <c r="H3685" s="41">
        <f t="shared" si="456"/>
        <v>4650.84</v>
      </c>
      <c r="I3685" s="42">
        <v>45389.165277777778</v>
      </c>
      <c r="J3685" s="40">
        <v>3</v>
      </c>
      <c r="K3685" s="40" t="s">
        <v>32</v>
      </c>
      <c r="L3685" s="40">
        <v>218</v>
      </c>
      <c r="M3685" s="40">
        <v>68</v>
      </c>
      <c r="N3685" s="40">
        <v>243</v>
      </c>
      <c r="O3685" s="40">
        <v>102</v>
      </c>
      <c r="P3685" s="40">
        <v>6</v>
      </c>
      <c r="Q3685" s="40">
        <v>68</v>
      </c>
      <c r="R3685" s="40" t="str">
        <f t="shared" si="457"/>
        <v xml:space="preserve">3.Senior Citizen </v>
      </c>
      <c r="S3685" s="40" t="s">
        <v>46</v>
      </c>
      <c r="T3685" s="40">
        <v>107749.11</v>
      </c>
      <c r="U3685" s="40" t="s">
        <v>37</v>
      </c>
      <c r="V3685" s="40" t="s">
        <v>50</v>
      </c>
      <c r="W3685" s="43">
        <v>45389</v>
      </c>
      <c r="X3685" s="47">
        <v>0.16527777777777777</v>
      </c>
      <c r="Y3685" s="41">
        <f t="shared" si="458"/>
        <v>7</v>
      </c>
      <c r="Z3685" s="41">
        <f t="shared" si="459"/>
        <v>7</v>
      </c>
      <c r="AA3685" s="40">
        <f t="shared" si="460"/>
        <v>2024</v>
      </c>
      <c r="AB3685" s="41">
        <f t="shared" si="461"/>
        <v>3</v>
      </c>
      <c r="AC3685" s="41">
        <f t="shared" si="462"/>
        <v>58</v>
      </c>
      <c r="AD3685" s="45">
        <f t="shared" si="463"/>
        <v>0</v>
      </c>
    </row>
    <row r="3686" spans="1:30" x14ac:dyDescent="0.35">
      <c r="A3686" s="32">
        <v>3675</v>
      </c>
      <c r="B3686" s="33">
        <v>2897</v>
      </c>
      <c r="C3686" s="33">
        <v>477</v>
      </c>
      <c r="D3686" s="33" t="s">
        <v>49</v>
      </c>
      <c r="E3686" s="33" t="s">
        <v>47</v>
      </c>
      <c r="F3686" s="33">
        <v>4</v>
      </c>
      <c r="G3686" s="34">
        <v>203.43</v>
      </c>
      <c r="H3686" s="34">
        <f t="shared" si="456"/>
        <v>813.72</v>
      </c>
      <c r="I3686" s="35">
        <v>45429.523611111108</v>
      </c>
      <c r="J3686" s="33">
        <v>14</v>
      </c>
      <c r="K3686" s="33" t="s">
        <v>26</v>
      </c>
      <c r="L3686" s="33">
        <v>494</v>
      </c>
      <c r="M3686" s="33">
        <v>75</v>
      </c>
      <c r="N3686" s="33">
        <v>115</v>
      </c>
      <c r="O3686" s="33">
        <v>191</v>
      </c>
      <c r="P3686" s="33">
        <v>2</v>
      </c>
      <c r="Q3686" s="33">
        <v>50</v>
      </c>
      <c r="R3686" s="33" t="str">
        <f t="shared" si="457"/>
        <v>2.Middle age</v>
      </c>
      <c r="S3686" s="33" t="s">
        <v>41</v>
      </c>
      <c r="T3686" s="33">
        <v>78478.259999999995</v>
      </c>
      <c r="U3686" s="33" t="s">
        <v>37</v>
      </c>
      <c r="V3686" s="33" t="s">
        <v>50</v>
      </c>
      <c r="W3686" s="36">
        <v>45429</v>
      </c>
      <c r="X3686" s="37">
        <v>0.52361111111111114</v>
      </c>
      <c r="Y3686" s="34">
        <f t="shared" si="458"/>
        <v>17</v>
      </c>
      <c r="Z3686" s="34">
        <f t="shared" si="459"/>
        <v>17</v>
      </c>
      <c r="AA3686" s="33">
        <f t="shared" si="460"/>
        <v>2024</v>
      </c>
      <c r="AB3686" s="34">
        <f t="shared" si="461"/>
        <v>12</v>
      </c>
      <c r="AC3686" s="34">
        <f t="shared" si="462"/>
        <v>34</v>
      </c>
      <c r="AD3686" s="38">
        <f t="shared" si="463"/>
        <v>0</v>
      </c>
    </row>
    <row r="3687" spans="1:30" x14ac:dyDescent="0.35">
      <c r="A3687" s="39">
        <v>3676</v>
      </c>
      <c r="B3687" s="40">
        <v>7828</v>
      </c>
      <c r="C3687" s="40">
        <v>728</v>
      </c>
      <c r="D3687" s="40" t="s">
        <v>44</v>
      </c>
      <c r="E3687" s="40" t="s">
        <v>47</v>
      </c>
      <c r="F3687" s="40">
        <v>5</v>
      </c>
      <c r="G3687" s="41">
        <v>166.86</v>
      </c>
      <c r="H3687" s="41">
        <f t="shared" si="456"/>
        <v>834.30000000000007</v>
      </c>
      <c r="I3687" s="42">
        <v>45375.394444444442</v>
      </c>
      <c r="J3687" s="40">
        <v>10</v>
      </c>
      <c r="K3687" s="40" t="s">
        <v>32</v>
      </c>
      <c r="L3687" s="40">
        <v>239</v>
      </c>
      <c r="M3687" s="40">
        <v>74</v>
      </c>
      <c r="N3687" s="40">
        <v>214</v>
      </c>
      <c r="O3687" s="40">
        <v>399</v>
      </c>
      <c r="P3687" s="40">
        <v>5</v>
      </c>
      <c r="Q3687" s="40">
        <v>54</v>
      </c>
      <c r="R3687" s="40" t="str">
        <f t="shared" si="457"/>
        <v>2.Middle age</v>
      </c>
      <c r="S3687" s="40" t="s">
        <v>41</v>
      </c>
      <c r="T3687" s="40">
        <v>112595.39</v>
      </c>
      <c r="U3687" s="40" t="s">
        <v>42</v>
      </c>
      <c r="V3687" s="40" t="s">
        <v>50</v>
      </c>
      <c r="W3687" s="43">
        <v>45375</v>
      </c>
      <c r="X3687" s="44">
        <v>0.39444444444444443</v>
      </c>
      <c r="Y3687" s="41">
        <f t="shared" si="458"/>
        <v>24</v>
      </c>
      <c r="Z3687" s="41">
        <f t="shared" si="459"/>
        <v>24</v>
      </c>
      <c r="AA3687" s="40">
        <f t="shared" si="460"/>
        <v>2024</v>
      </c>
      <c r="AB3687" s="41">
        <f t="shared" si="461"/>
        <v>9</v>
      </c>
      <c r="AC3687" s="41">
        <f t="shared" si="462"/>
        <v>28</v>
      </c>
      <c r="AD3687" s="45">
        <f t="shared" si="463"/>
        <v>0</v>
      </c>
    </row>
    <row r="3688" spans="1:30" x14ac:dyDescent="0.35">
      <c r="A3688" s="32">
        <v>3677</v>
      </c>
      <c r="B3688" s="33">
        <v>8279</v>
      </c>
      <c r="C3688" s="33">
        <v>290</v>
      </c>
      <c r="D3688" s="33" t="s">
        <v>49</v>
      </c>
      <c r="E3688" s="33" t="s">
        <v>25</v>
      </c>
      <c r="F3688" s="33">
        <v>2</v>
      </c>
      <c r="G3688" s="34">
        <v>528.75</v>
      </c>
      <c r="H3688" s="34">
        <f t="shared" si="456"/>
        <v>1057.5</v>
      </c>
      <c r="I3688" s="35">
        <v>45528.256249999999</v>
      </c>
      <c r="J3688" s="33">
        <v>13</v>
      </c>
      <c r="K3688" s="33" t="s">
        <v>26</v>
      </c>
      <c r="L3688" s="33">
        <v>438</v>
      </c>
      <c r="M3688" s="33">
        <v>55</v>
      </c>
      <c r="N3688" s="33">
        <v>100</v>
      </c>
      <c r="O3688" s="33">
        <v>452</v>
      </c>
      <c r="P3688" s="33">
        <v>5</v>
      </c>
      <c r="Q3688" s="33">
        <v>20</v>
      </c>
      <c r="R3688" s="33" t="str">
        <f t="shared" si="457"/>
        <v>1.Young age</v>
      </c>
      <c r="S3688" s="33" t="s">
        <v>46</v>
      </c>
      <c r="T3688" s="33">
        <v>83192.09</v>
      </c>
      <c r="U3688" s="33" t="s">
        <v>28</v>
      </c>
      <c r="V3688" s="33" t="s">
        <v>29</v>
      </c>
      <c r="W3688" s="36">
        <v>45528</v>
      </c>
      <c r="X3688" s="37">
        <v>0.25624999999999998</v>
      </c>
      <c r="Y3688" s="34">
        <f t="shared" si="458"/>
        <v>24</v>
      </c>
      <c r="Z3688" s="34">
        <f t="shared" si="459"/>
        <v>24</v>
      </c>
      <c r="AA3688" s="33">
        <f t="shared" si="460"/>
        <v>2024</v>
      </c>
      <c r="AB3688" s="34">
        <f t="shared" si="461"/>
        <v>6</v>
      </c>
      <c r="AC3688" s="34">
        <f t="shared" si="462"/>
        <v>9</v>
      </c>
      <c r="AD3688" s="38">
        <f t="shared" si="463"/>
        <v>0</v>
      </c>
    </row>
    <row r="3689" spans="1:30" x14ac:dyDescent="0.35">
      <c r="A3689" s="39">
        <v>3678</v>
      </c>
      <c r="B3689" s="40">
        <v>7230</v>
      </c>
      <c r="C3689" s="40">
        <v>544</v>
      </c>
      <c r="D3689" s="40" t="s">
        <v>24</v>
      </c>
      <c r="E3689" s="40" t="s">
        <v>25</v>
      </c>
      <c r="F3689" s="40">
        <v>2</v>
      </c>
      <c r="G3689" s="41">
        <v>649.95000000000005</v>
      </c>
      <c r="H3689" s="41">
        <f t="shared" si="456"/>
        <v>1299.9000000000001</v>
      </c>
      <c r="I3689" s="42">
        <v>45355.166666666664</v>
      </c>
      <c r="J3689" s="40">
        <v>17</v>
      </c>
      <c r="K3689" s="40" t="s">
        <v>36</v>
      </c>
      <c r="L3689" s="40">
        <v>293</v>
      </c>
      <c r="M3689" s="40">
        <v>122</v>
      </c>
      <c r="N3689" s="40">
        <v>299</v>
      </c>
      <c r="O3689" s="40">
        <v>282</v>
      </c>
      <c r="P3689" s="40">
        <v>5</v>
      </c>
      <c r="Q3689" s="40">
        <v>68</v>
      </c>
      <c r="R3689" s="40" t="str">
        <f t="shared" si="457"/>
        <v xml:space="preserve">3.Senior Citizen </v>
      </c>
      <c r="S3689" s="40" t="s">
        <v>27</v>
      </c>
      <c r="T3689" s="40">
        <v>88189.24</v>
      </c>
      <c r="U3689" s="40" t="s">
        <v>42</v>
      </c>
      <c r="V3689" s="40" t="s">
        <v>34</v>
      </c>
      <c r="W3689" s="43">
        <v>45355</v>
      </c>
      <c r="X3689" s="47">
        <v>0.16666666666666666</v>
      </c>
      <c r="Y3689" s="41">
        <f t="shared" si="458"/>
        <v>4</v>
      </c>
      <c r="Z3689" s="41">
        <f t="shared" si="459"/>
        <v>4</v>
      </c>
      <c r="AA3689" s="40">
        <f t="shared" si="460"/>
        <v>2024</v>
      </c>
      <c r="AB3689" s="41">
        <f t="shared" si="461"/>
        <v>4</v>
      </c>
      <c r="AC3689" s="41">
        <f t="shared" si="462"/>
        <v>0</v>
      </c>
      <c r="AD3689" s="45">
        <f t="shared" si="463"/>
        <v>0</v>
      </c>
    </row>
    <row r="3690" spans="1:30" x14ac:dyDescent="0.35">
      <c r="A3690" s="32">
        <v>3679</v>
      </c>
      <c r="B3690" s="33">
        <v>3024</v>
      </c>
      <c r="C3690" s="33">
        <v>745</v>
      </c>
      <c r="D3690" s="33" t="s">
        <v>39</v>
      </c>
      <c r="E3690" s="33" t="s">
        <v>47</v>
      </c>
      <c r="F3690" s="33">
        <v>2</v>
      </c>
      <c r="G3690" s="34">
        <v>1979.72</v>
      </c>
      <c r="H3690" s="34">
        <f t="shared" si="456"/>
        <v>3959.44</v>
      </c>
      <c r="I3690" s="35">
        <v>45454.754861111112</v>
      </c>
      <c r="J3690" s="33">
        <v>5</v>
      </c>
      <c r="K3690" s="33" t="s">
        <v>32</v>
      </c>
      <c r="L3690" s="33">
        <v>326</v>
      </c>
      <c r="M3690" s="33">
        <v>108</v>
      </c>
      <c r="N3690" s="33">
        <v>273</v>
      </c>
      <c r="O3690" s="33">
        <v>122</v>
      </c>
      <c r="P3690" s="33">
        <v>9</v>
      </c>
      <c r="Q3690" s="33">
        <v>63</v>
      </c>
      <c r="R3690" s="33" t="str">
        <f t="shared" si="457"/>
        <v xml:space="preserve">3.Senior Citizen </v>
      </c>
      <c r="S3690" s="33" t="s">
        <v>27</v>
      </c>
      <c r="T3690" s="33">
        <v>41621.11</v>
      </c>
      <c r="U3690" s="33" t="s">
        <v>33</v>
      </c>
      <c r="V3690" s="33" t="s">
        <v>34</v>
      </c>
      <c r="W3690" s="36">
        <v>45454</v>
      </c>
      <c r="X3690" s="46">
        <v>0.75486111111111109</v>
      </c>
      <c r="Y3690" s="34">
        <f t="shared" si="458"/>
        <v>11</v>
      </c>
      <c r="Z3690" s="34">
        <f t="shared" si="459"/>
        <v>11</v>
      </c>
      <c r="AA3690" s="33">
        <f t="shared" si="460"/>
        <v>2024</v>
      </c>
      <c r="AB3690" s="34">
        <f t="shared" si="461"/>
        <v>18</v>
      </c>
      <c r="AC3690" s="34">
        <f t="shared" si="462"/>
        <v>7</v>
      </c>
      <c r="AD3690" s="38">
        <f t="shared" si="463"/>
        <v>0</v>
      </c>
    </row>
    <row r="3691" spans="1:30" x14ac:dyDescent="0.35">
      <c r="A3691" s="39">
        <v>3680</v>
      </c>
      <c r="B3691" s="40">
        <v>9966</v>
      </c>
      <c r="C3691" s="40">
        <v>536</v>
      </c>
      <c r="D3691" s="40" t="s">
        <v>38</v>
      </c>
      <c r="E3691" s="40" t="s">
        <v>25</v>
      </c>
      <c r="F3691" s="40">
        <v>2</v>
      </c>
      <c r="G3691" s="41">
        <v>1348.07</v>
      </c>
      <c r="H3691" s="41">
        <f t="shared" si="456"/>
        <v>2696.14</v>
      </c>
      <c r="I3691" s="42">
        <v>45371.986111111109</v>
      </c>
      <c r="J3691" s="40">
        <v>4</v>
      </c>
      <c r="K3691" s="40" t="s">
        <v>40</v>
      </c>
      <c r="L3691" s="40">
        <v>25</v>
      </c>
      <c r="M3691" s="40">
        <v>53</v>
      </c>
      <c r="N3691" s="40">
        <v>132</v>
      </c>
      <c r="O3691" s="40">
        <v>132</v>
      </c>
      <c r="P3691" s="40">
        <v>7</v>
      </c>
      <c r="Q3691" s="40">
        <v>49</v>
      </c>
      <c r="R3691" s="40" t="str">
        <f t="shared" si="457"/>
        <v>2.Middle age</v>
      </c>
      <c r="S3691" s="40" t="s">
        <v>46</v>
      </c>
      <c r="T3691" s="40">
        <v>96390.42</v>
      </c>
      <c r="U3691" s="40" t="s">
        <v>33</v>
      </c>
      <c r="V3691" s="40" t="s">
        <v>43</v>
      </c>
      <c r="W3691" s="43">
        <v>45371</v>
      </c>
      <c r="X3691" s="44">
        <v>0.98611111111111116</v>
      </c>
      <c r="Y3691" s="41">
        <f t="shared" si="458"/>
        <v>20</v>
      </c>
      <c r="Z3691" s="41">
        <f t="shared" si="459"/>
        <v>20</v>
      </c>
      <c r="AA3691" s="40">
        <f t="shared" si="460"/>
        <v>2024</v>
      </c>
      <c r="AB3691" s="41">
        <f t="shared" si="461"/>
        <v>23</v>
      </c>
      <c r="AC3691" s="41">
        <f t="shared" si="462"/>
        <v>40</v>
      </c>
      <c r="AD3691" s="45">
        <f t="shared" si="463"/>
        <v>0</v>
      </c>
    </row>
    <row r="3692" spans="1:30" x14ac:dyDescent="0.35">
      <c r="A3692" s="32">
        <v>3681</v>
      </c>
      <c r="B3692" s="33">
        <v>5140</v>
      </c>
      <c r="C3692" s="33">
        <v>195</v>
      </c>
      <c r="D3692" s="33" t="s">
        <v>44</v>
      </c>
      <c r="E3692" s="33" t="s">
        <v>47</v>
      </c>
      <c r="F3692" s="33">
        <v>5</v>
      </c>
      <c r="G3692" s="34">
        <v>1657.72</v>
      </c>
      <c r="H3692" s="34">
        <f t="shared" si="456"/>
        <v>8288.6</v>
      </c>
      <c r="I3692" s="35">
        <v>45523.484027777777</v>
      </c>
      <c r="J3692" s="33">
        <v>1</v>
      </c>
      <c r="K3692" s="33" t="s">
        <v>45</v>
      </c>
      <c r="L3692" s="33">
        <v>454</v>
      </c>
      <c r="M3692" s="33">
        <v>61</v>
      </c>
      <c r="N3692" s="33">
        <v>216</v>
      </c>
      <c r="O3692" s="33">
        <v>500</v>
      </c>
      <c r="P3692" s="33">
        <v>6</v>
      </c>
      <c r="Q3692" s="33">
        <v>25</v>
      </c>
      <c r="R3692" s="33" t="str">
        <f t="shared" si="457"/>
        <v>1.Young age</v>
      </c>
      <c r="S3692" s="33" t="s">
        <v>46</v>
      </c>
      <c r="T3692" s="33">
        <v>84534.99</v>
      </c>
      <c r="U3692" s="33" t="s">
        <v>37</v>
      </c>
      <c r="V3692" s="33" t="s">
        <v>50</v>
      </c>
      <c r="W3692" s="36">
        <v>45523</v>
      </c>
      <c r="X3692" s="37">
        <v>0.48402777777777778</v>
      </c>
      <c r="Y3692" s="34">
        <f t="shared" si="458"/>
        <v>19</v>
      </c>
      <c r="Z3692" s="34">
        <f t="shared" si="459"/>
        <v>19</v>
      </c>
      <c r="AA3692" s="33">
        <f t="shared" si="460"/>
        <v>2024</v>
      </c>
      <c r="AB3692" s="34">
        <f t="shared" si="461"/>
        <v>11</v>
      </c>
      <c r="AC3692" s="34">
        <f t="shared" si="462"/>
        <v>37</v>
      </c>
      <c r="AD3692" s="38">
        <f t="shared" si="463"/>
        <v>0</v>
      </c>
    </row>
    <row r="3693" spans="1:30" x14ac:dyDescent="0.35">
      <c r="A3693" s="39">
        <v>3682</v>
      </c>
      <c r="B3693" s="40">
        <v>8772</v>
      </c>
      <c r="C3693" s="40">
        <v>141</v>
      </c>
      <c r="D3693" s="40" t="s">
        <v>38</v>
      </c>
      <c r="E3693" s="40" t="s">
        <v>25</v>
      </c>
      <c r="F3693" s="40">
        <v>5</v>
      </c>
      <c r="G3693" s="41">
        <v>201.7</v>
      </c>
      <c r="H3693" s="41">
        <f t="shared" si="456"/>
        <v>1008.5</v>
      </c>
      <c r="I3693" s="42">
        <v>45359.707638888889</v>
      </c>
      <c r="J3693" s="40">
        <v>1</v>
      </c>
      <c r="K3693" s="40" t="s">
        <v>32</v>
      </c>
      <c r="L3693" s="40">
        <v>217</v>
      </c>
      <c r="M3693" s="40">
        <v>127</v>
      </c>
      <c r="N3693" s="40">
        <v>287</v>
      </c>
      <c r="O3693" s="40">
        <v>476</v>
      </c>
      <c r="P3693" s="40">
        <v>8</v>
      </c>
      <c r="Q3693" s="40">
        <v>62</v>
      </c>
      <c r="R3693" s="40" t="str">
        <f t="shared" si="457"/>
        <v xml:space="preserve">3.Senior Citizen </v>
      </c>
      <c r="S3693" s="40" t="s">
        <v>41</v>
      </c>
      <c r="T3693" s="40">
        <v>20828.669999999998</v>
      </c>
      <c r="U3693" s="40" t="s">
        <v>37</v>
      </c>
      <c r="V3693" s="40" t="s">
        <v>50</v>
      </c>
      <c r="W3693" s="43">
        <v>45359</v>
      </c>
      <c r="X3693" s="47">
        <v>0.70763888888888893</v>
      </c>
      <c r="Y3693" s="41">
        <f t="shared" si="458"/>
        <v>8</v>
      </c>
      <c r="Z3693" s="41">
        <f t="shared" si="459"/>
        <v>8</v>
      </c>
      <c r="AA3693" s="40">
        <f t="shared" si="460"/>
        <v>2024</v>
      </c>
      <c r="AB3693" s="41">
        <f t="shared" si="461"/>
        <v>16</v>
      </c>
      <c r="AC3693" s="41">
        <f t="shared" si="462"/>
        <v>59</v>
      </c>
      <c r="AD3693" s="45">
        <f t="shared" si="463"/>
        <v>0</v>
      </c>
    </row>
    <row r="3694" spans="1:30" x14ac:dyDescent="0.35">
      <c r="A3694" s="32">
        <v>3683</v>
      </c>
      <c r="B3694" s="33">
        <v>3508</v>
      </c>
      <c r="C3694" s="33">
        <v>625</v>
      </c>
      <c r="D3694" s="33" t="s">
        <v>24</v>
      </c>
      <c r="E3694" s="33" t="s">
        <v>25</v>
      </c>
      <c r="F3694" s="33">
        <v>5</v>
      </c>
      <c r="G3694" s="34">
        <v>1220.01</v>
      </c>
      <c r="H3694" s="34">
        <f t="shared" si="456"/>
        <v>6100.05</v>
      </c>
      <c r="I3694" s="35">
        <v>45307.033333333333</v>
      </c>
      <c r="J3694" s="33">
        <v>7</v>
      </c>
      <c r="K3694" s="33" t="s">
        <v>45</v>
      </c>
      <c r="L3694" s="33">
        <v>216</v>
      </c>
      <c r="M3694" s="33">
        <v>124</v>
      </c>
      <c r="N3694" s="33">
        <v>134</v>
      </c>
      <c r="O3694" s="33">
        <v>147</v>
      </c>
      <c r="P3694" s="33">
        <v>5</v>
      </c>
      <c r="Q3694" s="33">
        <v>43</v>
      </c>
      <c r="R3694" s="33" t="str">
        <f t="shared" si="457"/>
        <v>2.Middle age</v>
      </c>
      <c r="S3694" s="33" t="s">
        <v>27</v>
      </c>
      <c r="T3694" s="33">
        <v>93117.67</v>
      </c>
      <c r="U3694" s="33" t="s">
        <v>37</v>
      </c>
      <c r="V3694" s="33" t="s">
        <v>34</v>
      </c>
      <c r="W3694" s="36">
        <v>45307</v>
      </c>
      <c r="X3694" s="37">
        <v>3.3333333333333333E-2</v>
      </c>
      <c r="Y3694" s="34">
        <f t="shared" si="458"/>
        <v>16</v>
      </c>
      <c r="Z3694" s="34">
        <f t="shared" si="459"/>
        <v>16</v>
      </c>
      <c r="AA3694" s="33">
        <f t="shared" si="460"/>
        <v>2024</v>
      </c>
      <c r="AB3694" s="34">
        <f t="shared" si="461"/>
        <v>0</v>
      </c>
      <c r="AC3694" s="34">
        <f t="shared" si="462"/>
        <v>48</v>
      </c>
      <c r="AD3694" s="38">
        <f t="shared" si="463"/>
        <v>0</v>
      </c>
    </row>
    <row r="3695" spans="1:30" x14ac:dyDescent="0.35">
      <c r="A3695" s="39">
        <v>3684</v>
      </c>
      <c r="B3695" s="40">
        <v>4366</v>
      </c>
      <c r="C3695" s="40">
        <v>449</v>
      </c>
      <c r="D3695" s="40" t="s">
        <v>52</v>
      </c>
      <c r="E3695" s="40" t="s">
        <v>47</v>
      </c>
      <c r="F3695" s="40">
        <v>4</v>
      </c>
      <c r="G3695" s="41">
        <v>1542.5</v>
      </c>
      <c r="H3695" s="41">
        <f t="shared" si="456"/>
        <v>6170</v>
      </c>
      <c r="I3695" s="42">
        <v>45523.09652777778</v>
      </c>
      <c r="J3695" s="40">
        <v>16</v>
      </c>
      <c r="K3695" s="40" t="s">
        <v>36</v>
      </c>
      <c r="L3695" s="40">
        <v>327</v>
      </c>
      <c r="M3695" s="40">
        <v>119</v>
      </c>
      <c r="N3695" s="40">
        <v>258</v>
      </c>
      <c r="O3695" s="40">
        <v>255</v>
      </c>
      <c r="P3695" s="40">
        <v>4</v>
      </c>
      <c r="Q3695" s="40">
        <v>49</v>
      </c>
      <c r="R3695" s="40" t="str">
        <f t="shared" si="457"/>
        <v>2.Middle age</v>
      </c>
      <c r="S3695" s="40" t="s">
        <v>27</v>
      </c>
      <c r="T3695" s="40">
        <v>41709.760000000002</v>
      </c>
      <c r="U3695" s="40" t="s">
        <v>37</v>
      </c>
      <c r="V3695" s="40" t="s">
        <v>50</v>
      </c>
      <c r="W3695" s="43">
        <v>45523</v>
      </c>
      <c r="X3695" s="44">
        <v>9.6527777777777782E-2</v>
      </c>
      <c r="Y3695" s="41">
        <f t="shared" si="458"/>
        <v>19</v>
      </c>
      <c r="Z3695" s="41">
        <f t="shared" si="459"/>
        <v>19</v>
      </c>
      <c r="AA3695" s="40">
        <f t="shared" si="460"/>
        <v>2024</v>
      </c>
      <c r="AB3695" s="41">
        <f t="shared" si="461"/>
        <v>2</v>
      </c>
      <c r="AC3695" s="41">
        <f t="shared" si="462"/>
        <v>19</v>
      </c>
      <c r="AD3695" s="45">
        <f t="shared" si="463"/>
        <v>0</v>
      </c>
    </row>
    <row r="3696" spans="1:30" x14ac:dyDescent="0.35">
      <c r="A3696" s="32">
        <v>3685</v>
      </c>
      <c r="B3696" s="33">
        <v>1152</v>
      </c>
      <c r="C3696" s="33">
        <v>574</v>
      </c>
      <c r="D3696" s="33" t="s">
        <v>39</v>
      </c>
      <c r="E3696" s="33" t="s">
        <v>25</v>
      </c>
      <c r="F3696" s="33">
        <v>3</v>
      </c>
      <c r="G3696" s="34">
        <v>1028.6400000000001</v>
      </c>
      <c r="H3696" s="34">
        <f t="shared" si="456"/>
        <v>3085.92</v>
      </c>
      <c r="I3696" s="35">
        <v>45364.523611111108</v>
      </c>
      <c r="J3696" s="33">
        <v>1</v>
      </c>
      <c r="K3696" s="33" t="s">
        <v>45</v>
      </c>
      <c r="L3696" s="33">
        <v>249</v>
      </c>
      <c r="M3696" s="33">
        <v>71</v>
      </c>
      <c r="N3696" s="33">
        <v>269</v>
      </c>
      <c r="O3696" s="33">
        <v>325</v>
      </c>
      <c r="P3696" s="33">
        <v>1</v>
      </c>
      <c r="Q3696" s="33">
        <v>58</v>
      </c>
      <c r="R3696" s="33" t="str">
        <f t="shared" si="457"/>
        <v>2.Middle age</v>
      </c>
      <c r="S3696" s="33" t="s">
        <v>41</v>
      </c>
      <c r="T3696" s="33">
        <v>109790.75</v>
      </c>
      <c r="U3696" s="33" t="s">
        <v>33</v>
      </c>
      <c r="V3696" s="33" t="s">
        <v>43</v>
      </c>
      <c r="W3696" s="36">
        <v>45364</v>
      </c>
      <c r="X3696" s="37">
        <v>0.52361111111111114</v>
      </c>
      <c r="Y3696" s="34">
        <f t="shared" si="458"/>
        <v>13</v>
      </c>
      <c r="Z3696" s="34">
        <f t="shared" si="459"/>
        <v>13</v>
      </c>
      <c r="AA3696" s="33">
        <f t="shared" si="460"/>
        <v>2024</v>
      </c>
      <c r="AB3696" s="34">
        <f t="shared" si="461"/>
        <v>12</v>
      </c>
      <c r="AC3696" s="34">
        <f t="shared" si="462"/>
        <v>34</v>
      </c>
      <c r="AD3696" s="38">
        <f t="shared" si="463"/>
        <v>0</v>
      </c>
    </row>
    <row r="3697" spans="1:30" x14ac:dyDescent="0.35">
      <c r="A3697" s="39">
        <v>3686</v>
      </c>
      <c r="B3697" s="40">
        <v>5933</v>
      </c>
      <c r="C3697" s="40">
        <v>792</v>
      </c>
      <c r="D3697" s="40" t="s">
        <v>52</v>
      </c>
      <c r="E3697" s="40" t="s">
        <v>47</v>
      </c>
      <c r="F3697" s="40">
        <v>1</v>
      </c>
      <c r="G3697" s="41">
        <v>1203.56</v>
      </c>
      <c r="H3697" s="41">
        <f t="shared" si="456"/>
        <v>1203.56</v>
      </c>
      <c r="I3697" s="42">
        <v>45350.578472222223</v>
      </c>
      <c r="J3697" s="40">
        <v>19</v>
      </c>
      <c r="K3697" s="40" t="s">
        <v>45</v>
      </c>
      <c r="L3697" s="40">
        <v>491</v>
      </c>
      <c r="M3697" s="40">
        <v>87</v>
      </c>
      <c r="N3697" s="40">
        <v>142</v>
      </c>
      <c r="O3697" s="40">
        <v>231</v>
      </c>
      <c r="P3697" s="40">
        <v>7</v>
      </c>
      <c r="Q3697" s="40">
        <v>49</v>
      </c>
      <c r="R3697" s="40" t="str">
        <f t="shared" si="457"/>
        <v>2.Middle age</v>
      </c>
      <c r="S3697" s="40" t="s">
        <v>41</v>
      </c>
      <c r="T3697" s="40">
        <v>43130.78</v>
      </c>
      <c r="U3697" s="40" t="s">
        <v>42</v>
      </c>
      <c r="V3697" s="40" t="s">
        <v>50</v>
      </c>
      <c r="W3697" s="43">
        <v>45350</v>
      </c>
      <c r="X3697" s="44">
        <v>0.57847222222222228</v>
      </c>
      <c r="Y3697" s="41">
        <f t="shared" si="458"/>
        <v>28</v>
      </c>
      <c r="Z3697" s="41">
        <f t="shared" si="459"/>
        <v>28</v>
      </c>
      <c r="AA3697" s="40">
        <f t="shared" si="460"/>
        <v>2024</v>
      </c>
      <c r="AB3697" s="41">
        <f t="shared" si="461"/>
        <v>13</v>
      </c>
      <c r="AC3697" s="41">
        <f t="shared" si="462"/>
        <v>53</v>
      </c>
      <c r="AD3697" s="45">
        <f t="shared" si="463"/>
        <v>0</v>
      </c>
    </row>
    <row r="3698" spans="1:30" x14ac:dyDescent="0.35">
      <c r="A3698" s="32">
        <v>3687</v>
      </c>
      <c r="B3698" s="33">
        <v>7895</v>
      </c>
      <c r="C3698" s="33">
        <v>329</v>
      </c>
      <c r="D3698" s="33" t="s">
        <v>24</v>
      </c>
      <c r="E3698" s="33" t="s">
        <v>25</v>
      </c>
      <c r="F3698" s="33">
        <v>3</v>
      </c>
      <c r="G3698" s="34">
        <v>828.25</v>
      </c>
      <c r="H3698" s="34">
        <f t="shared" si="456"/>
        <v>2484.75</v>
      </c>
      <c r="I3698" s="35">
        <v>45418.023611111108</v>
      </c>
      <c r="J3698" s="33">
        <v>1</v>
      </c>
      <c r="K3698" s="33" t="s">
        <v>32</v>
      </c>
      <c r="L3698" s="33">
        <v>381</v>
      </c>
      <c r="M3698" s="33">
        <v>109</v>
      </c>
      <c r="N3698" s="33">
        <v>277</v>
      </c>
      <c r="O3698" s="33">
        <v>445</v>
      </c>
      <c r="P3698" s="33">
        <v>3</v>
      </c>
      <c r="Q3698" s="33">
        <v>51</v>
      </c>
      <c r="R3698" s="33" t="str">
        <f t="shared" si="457"/>
        <v>2.Middle age</v>
      </c>
      <c r="S3698" s="33" t="s">
        <v>27</v>
      </c>
      <c r="T3698" s="33">
        <v>64371.71</v>
      </c>
      <c r="U3698" s="33" t="s">
        <v>33</v>
      </c>
      <c r="V3698" s="33" t="s">
        <v>29</v>
      </c>
      <c r="W3698" s="36">
        <v>45418</v>
      </c>
      <c r="X3698" s="46">
        <v>2.361111111111111E-2</v>
      </c>
      <c r="Y3698" s="34">
        <f t="shared" si="458"/>
        <v>6</v>
      </c>
      <c r="Z3698" s="34">
        <f t="shared" si="459"/>
        <v>6</v>
      </c>
      <c r="AA3698" s="33">
        <f t="shared" si="460"/>
        <v>2024</v>
      </c>
      <c r="AB3698" s="34">
        <f t="shared" si="461"/>
        <v>0</v>
      </c>
      <c r="AC3698" s="34">
        <f t="shared" si="462"/>
        <v>34</v>
      </c>
      <c r="AD3698" s="38">
        <f t="shared" si="463"/>
        <v>0</v>
      </c>
    </row>
    <row r="3699" spans="1:30" x14ac:dyDescent="0.35">
      <c r="A3699" s="39">
        <v>3688</v>
      </c>
      <c r="B3699" s="40">
        <v>2654</v>
      </c>
      <c r="C3699" s="40">
        <v>763</v>
      </c>
      <c r="D3699" s="40" t="s">
        <v>24</v>
      </c>
      <c r="E3699" s="40" t="s">
        <v>25</v>
      </c>
      <c r="F3699" s="40">
        <v>5</v>
      </c>
      <c r="G3699" s="41">
        <v>663</v>
      </c>
      <c r="H3699" s="41">
        <f t="shared" si="456"/>
        <v>3315</v>
      </c>
      <c r="I3699" s="42">
        <v>45531.020833333336</v>
      </c>
      <c r="J3699" s="40">
        <v>15</v>
      </c>
      <c r="K3699" s="40" t="s">
        <v>36</v>
      </c>
      <c r="L3699" s="40">
        <v>131</v>
      </c>
      <c r="M3699" s="40">
        <v>113</v>
      </c>
      <c r="N3699" s="40">
        <v>252</v>
      </c>
      <c r="O3699" s="40">
        <v>328</v>
      </c>
      <c r="P3699" s="40">
        <v>1</v>
      </c>
      <c r="Q3699" s="40">
        <v>65</v>
      </c>
      <c r="R3699" s="40" t="str">
        <f t="shared" si="457"/>
        <v xml:space="preserve">3.Senior Citizen </v>
      </c>
      <c r="S3699" s="40" t="s">
        <v>46</v>
      </c>
      <c r="T3699" s="40">
        <v>111508.05</v>
      </c>
      <c r="U3699" s="40" t="s">
        <v>33</v>
      </c>
      <c r="V3699" s="40" t="s">
        <v>50</v>
      </c>
      <c r="W3699" s="43">
        <v>45531</v>
      </c>
      <c r="X3699" s="44">
        <v>2.0833333333333332E-2</v>
      </c>
      <c r="Y3699" s="41">
        <f t="shared" si="458"/>
        <v>27</v>
      </c>
      <c r="Z3699" s="41">
        <f t="shared" si="459"/>
        <v>27</v>
      </c>
      <c r="AA3699" s="40">
        <f t="shared" si="460"/>
        <v>2024</v>
      </c>
      <c r="AB3699" s="41">
        <f t="shared" si="461"/>
        <v>0</v>
      </c>
      <c r="AC3699" s="41">
        <f t="shared" si="462"/>
        <v>30</v>
      </c>
      <c r="AD3699" s="45">
        <f t="shared" si="463"/>
        <v>0</v>
      </c>
    </row>
    <row r="3700" spans="1:30" x14ac:dyDescent="0.35">
      <c r="A3700" s="32">
        <v>3689</v>
      </c>
      <c r="B3700" s="33">
        <v>9524</v>
      </c>
      <c r="C3700" s="33">
        <v>802</v>
      </c>
      <c r="D3700" s="33" t="s">
        <v>39</v>
      </c>
      <c r="E3700" s="33" t="s">
        <v>25</v>
      </c>
      <c r="F3700" s="33">
        <v>1</v>
      </c>
      <c r="G3700" s="34">
        <v>206.68</v>
      </c>
      <c r="H3700" s="34">
        <f t="shared" si="456"/>
        <v>206.68</v>
      </c>
      <c r="I3700" s="35">
        <v>45530.739583333336</v>
      </c>
      <c r="J3700" s="33">
        <v>2</v>
      </c>
      <c r="K3700" s="33" t="s">
        <v>32</v>
      </c>
      <c r="L3700" s="33">
        <v>240</v>
      </c>
      <c r="M3700" s="33">
        <v>56</v>
      </c>
      <c r="N3700" s="33">
        <v>178</v>
      </c>
      <c r="O3700" s="33">
        <v>190</v>
      </c>
      <c r="P3700" s="33">
        <v>7</v>
      </c>
      <c r="Q3700" s="33">
        <v>63</v>
      </c>
      <c r="R3700" s="33" t="str">
        <f t="shared" si="457"/>
        <v xml:space="preserve">3.Senior Citizen </v>
      </c>
      <c r="S3700" s="33" t="s">
        <v>46</v>
      </c>
      <c r="T3700" s="33">
        <v>27953.5</v>
      </c>
      <c r="U3700" s="33" t="s">
        <v>42</v>
      </c>
      <c r="V3700" s="33" t="s">
        <v>29</v>
      </c>
      <c r="W3700" s="36">
        <v>45530</v>
      </c>
      <c r="X3700" s="37">
        <v>0.73958333333333337</v>
      </c>
      <c r="Y3700" s="34">
        <f t="shared" si="458"/>
        <v>26</v>
      </c>
      <c r="Z3700" s="34">
        <f t="shared" si="459"/>
        <v>26</v>
      </c>
      <c r="AA3700" s="33">
        <f t="shared" si="460"/>
        <v>2024</v>
      </c>
      <c r="AB3700" s="34">
        <f t="shared" si="461"/>
        <v>17</v>
      </c>
      <c r="AC3700" s="34">
        <f t="shared" si="462"/>
        <v>45</v>
      </c>
      <c r="AD3700" s="38">
        <f t="shared" si="463"/>
        <v>0</v>
      </c>
    </row>
    <row r="3701" spans="1:30" x14ac:dyDescent="0.35">
      <c r="A3701" s="39">
        <v>3690</v>
      </c>
      <c r="B3701" s="40">
        <v>5423</v>
      </c>
      <c r="C3701" s="40">
        <v>830</v>
      </c>
      <c r="D3701" s="40" t="s">
        <v>51</v>
      </c>
      <c r="E3701" s="40" t="s">
        <v>47</v>
      </c>
      <c r="F3701" s="40">
        <v>2</v>
      </c>
      <c r="G3701" s="41">
        <v>1117.8599999999999</v>
      </c>
      <c r="H3701" s="41">
        <f t="shared" si="456"/>
        <v>2235.7199999999998</v>
      </c>
      <c r="I3701" s="42">
        <v>45292.861111111109</v>
      </c>
      <c r="J3701" s="40">
        <v>8</v>
      </c>
      <c r="K3701" s="40" t="s">
        <v>32</v>
      </c>
      <c r="L3701" s="40">
        <v>246</v>
      </c>
      <c r="M3701" s="40">
        <v>130</v>
      </c>
      <c r="N3701" s="40">
        <v>139</v>
      </c>
      <c r="O3701" s="40">
        <v>415</v>
      </c>
      <c r="P3701" s="40">
        <v>9</v>
      </c>
      <c r="Q3701" s="40">
        <v>50</v>
      </c>
      <c r="R3701" s="40" t="str">
        <f t="shared" si="457"/>
        <v>2.Middle age</v>
      </c>
      <c r="S3701" s="40" t="s">
        <v>41</v>
      </c>
      <c r="T3701" s="40">
        <v>119829.87</v>
      </c>
      <c r="U3701" s="40" t="s">
        <v>37</v>
      </c>
      <c r="V3701" s="40" t="s">
        <v>43</v>
      </c>
      <c r="W3701" s="43">
        <v>45292</v>
      </c>
      <c r="X3701" s="47">
        <v>0.86111111111111116</v>
      </c>
      <c r="Y3701" s="41">
        <f t="shared" si="458"/>
        <v>1</v>
      </c>
      <c r="Z3701" s="41">
        <f t="shared" si="459"/>
        <v>1</v>
      </c>
      <c r="AA3701" s="40">
        <f t="shared" si="460"/>
        <v>2024</v>
      </c>
      <c r="AB3701" s="41">
        <f t="shared" si="461"/>
        <v>20</v>
      </c>
      <c r="AC3701" s="41">
        <f t="shared" si="462"/>
        <v>40</v>
      </c>
      <c r="AD3701" s="45">
        <f t="shared" si="463"/>
        <v>0</v>
      </c>
    </row>
    <row r="3702" spans="1:30" x14ac:dyDescent="0.35">
      <c r="A3702" s="32">
        <v>3691</v>
      </c>
      <c r="B3702" s="33">
        <v>3247</v>
      </c>
      <c r="C3702" s="33">
        <v>258</v>
      </c>
      <c r="D3702" s="33" t="s">
        <v>24</v>
      </c>
      <c r="E3702" s="33" t="s">
        <v>25</v>
      </c>
      <c r="F3702" s="33">
        <v>3</v>
      </c>
      <c r="G3702" s="34">
        <v>1381.55</v>
      </c>
      <c r="H3702" s="34">
        <f t="shared" si="456"/>
        <v>4144.6499999999996</v>
      </c>
      <c r="I3702" s="35">
        <v>45418.386111111111</v>
      </c>
      <c r="J3702" s="33">
        <v>16</v>
      </c>
      <c r="K3702" s="33" t="s">
        <v>26</v>
      </c>
      <c r="L3702" s="33">
        <v>330</v>
      </c>
      <c r="M3702" s="33">
        <v>137</v>
      </c>
      <c r="N3702" s="33">
        <v>269</v>
      </c>
      <c r="O3702" s="33">
        <v>392</v>
      </c>
      <c r="P3702" s="33">
        <v>2</v>
      </c>
      <c r="Q3702" s="33">
        <v>21</v>
      </c>
      <c r="R3702" s="33" t="str">
        <f t="shared" si="457"/>
        <v>1.Young age</v>
      </c>
      <c r="S3702" s="33" t="s">
        <v>41</v>
      </c>
      <c r="T3702" s="33">
        <v>58725.39</v>
      </c>
      <c r="U3702" s="33" t="s">
        <v>28</v>
      </c>
      <c r="V3702" s="33" t="s">
        <v>29</v>
      </c>
      <c r="W3702" s="36">
        <v>45418</v>
      </c>
      <c r="X3702" s="46">
        <v>0.38611111111111113</v>
      </c>
      <c r="Y3702" s="34">
        <f t="shared" si="458"/>
        <v>6</v>
      </c>
      <c r="Z3702" s="34">
        <f t="shared" si="459"/>
        <v>6</v>
      </c>
      <c r="AA3702" s="33">
        <f t="shared" si="460"/>
        <v>2024</v>
      </c>
      <c r="AB3702" s="34">
        <f t="shared" si="461"/>
        <v>9</v>
      </c>
      <c r="AC3702" s="34">
        <f t="shared" si="462"/>
        <v>16</v>
      </c>
      <c r="AD3702" s="38">
        <f t="shared" si="463"/>
        <v>0</v>
      </c>
    </row>
    <row r="3703" spans="1:30" x14ac:dyDescent="0.35">
      <c r="A3703" s="39">
        <v>3692</v>
      </c>
      <c r="B3703" s="40">
        <v>7862</v>
      </c>
      <c r="C3703" s="40">
        <v>607</v>
      </c>
      <c r="D3703" s="40" t="s">
        <v>51</v>
      </c>
      <c r="E3703" s="40" t="s">
        <v>47</v>
      </c>
      <c r="F3703" s="40">
        <v>4</v>
      </c>
      <c r="G3703" s="41">
        <v>670.65</v>
      </c>
      <c r="H3703" s="41">
        <f t="shared" si="456"/>
        <v>2682.6</v>
      </c>
      <c r="I3703" s="42">
        <v>45521.17291666667</v>
      </c>
      <c r="J3703" s="40">
        <v>17</v>
      </c>
      <c r="K3703" s="40" t="s">
        <v>45</v>
      </c>
      <c r="L3703" s="40">
        <v>324</v>
      </c>
      <c r="M3703" s="40">
        <v>109</v>
      </c>
      <c r="N3703" s="40">
        <v>243</v>
      </c>
      <c r="O3703" s="40">
        <v>128</v>
      </c>
      <c r="P3703" s="40">
        <v>5</v>
      </c>
      <c r="Q3703" s="40">
        <v>33</v>
      </c>
      <c r="R3703" s="40" t="str">
        <f t="shared" si="457"/>
        <v>1.Young age</v>
      </c>
      <c r="S3703" s="40" t="s">
        <v>46</v>
      </c>
      <c r="T3703" s="40">
        <v>70279.73</v>
      </c>
      <c r="U3703" s="40" t="s">
        <v>33</v>
      </c>
      <c r="V3703" s="40" t="s">
        <v>29</v>
      </c>
      <c r="W3703" s="43">
        <v>45521</v>
      </c>
      <c r="X3703" s="44">
        <v>0.17291666666666666</v>
      </c>
      <c r="Y3703" s="41">
        <f t="shared" si="458"/>
        <v>17</v>
      </c>
      <c r="Z3703" s="41">
        <f t="shared" si="459"/>
        <v>17</v>
      </c>
      <c r="AA3703" s="40">
        <f t="shared" si="460"/>
        <v>2024</v>
      </c>
      <c r="AB3703" s="41">
        <f t="shared" si="461"/>
        <v>4</v>
      </c>
      <c r="AC3703" s="41">
        <f t="shared" si="462"/>
        <v>9</v>
      </c>
      <c r="AD3703" s="45">
        <f t="shared" si="463"/>
        <v>0</v>
      </c>
    </row>
    <row r="3704" spans="1:30" x14ac:dyDescent="0.35">
      <c r="A3704" s="32">
        <v>3693</v>
      </c>
      <c r="B3704" s="33">
        <v>2718</v>
      </c>
      <c r="C3704" s="33">
        <v>639</v>
      </c>
      <c r="D3704" s="33" t="s">
        <v>49</v>
      </c>
      <c r="E3704" s="33" t="s">
        <v>25</v>
      </c>
      <c r="F3704" s="33">
        <v>5</v>
      </c>
      <c r="G3704" s="34">
        <v>469.32</v>
      </c>
      <c r="H3704" s="34">
        <f t="shared" si="456"/>
        <v>2346.6</v>
      </c>
      <c r="I3704" s="35">
        <v>45409.135416666664</v>
      </c>
      <c r="J3704" s="33">
        <v>2</v>
      </c>
      <c r="K3704" s="33" t="s">
        <v>40</v>
      </c>
      <c r="L3704" s="33">
        <v>69</v>
      </c>
      <c r="M3704" s="33">
        <v>96</v>
      </c>
      <c r="N3704" s="33">
        <v>204</v>
      </c>
      <c r="O3704" s="33">
        <v>462</v>
      </c>
      <c r="P3704" s="33">
        <v>9</v>
      </c>
      <c r="Q3704" s="33">
        <v>19</v>
      </c>
      <c r="R3704" s="33" t="str">
        <f t="shared" si="457"/>
        <v>1.Young age</v>
      </c>
      <c r="S3704" s="33" t="s">
        <v>41</v>
      </c>
      <c r="T3704" s="33">
        <v>45768.07</v>
      </c>
      <c r="U3704" s="33" t="s">
        <v>42</v>
      </c>
      <c r="V3704" s="33" t="s">
        <v>50</v>
      </c>
      <c r="W3704" s="36">
        <v>45409</v>
      </c>
      <c r="X3704" s="37">
        <v>0.13541666666666666</v>
      </c>
      <c r="Y3704" s="34">
        <f t="shared" si="458"/>
        <v>27</v>
      </c>
      <c r="Z3704" s="34">
        <f t="shared" si="459"/>
        <v>27</v>
      </c>
      <c r="AA3704" s="33">
        <f t="shared" si="460"/>
        <v>2024</v>
      </c>
      <c r="AB3704" s="34">
        <f t="shared" si="461"/>
        <v>3</v>
      </c>
      <c r="AC3704" s="34">
        <f t="shared" si="462"/>
        <v>15</v>
      </c>
      <c r="AD3704" s="38">
        <f t="shared" si="463"/>
        <v>0</v>
      </c>
    </row>
    <row r="3705" spans="1:30" x14ac:dyDescent="0.35">
      <c r="A3705" s="39">
        <v>3694</v>
      </c>
      <c r="B3705" s="40">
        <v>9381</v>
      </c>
      <c r="C3705" s="40">
        <v>744</v>
      </c>
      <c r="D3705" s="40" t="s">
        <v>52</v>
      </c>
      <c r="E3705" s="40" t="s">
        <v>25</v>
      </c>
      <c r="F3705" s="40">
        <v>3</v>
      </c>
      <c r="G3705" s="41">
        <v>1925.24</v>
      </c>
      <c r="H3705" s="41">
        <f t="shared" si="456"/>
        <v>5775.72</v>
      </c>
      <c r="I3705" s="42">
        <v>45294.386111111111</v>
      </c>
      <c r="J3705" s="40">
        <v>17</v>
      </c>
      <c r="K3705" s="40" t="s">
        <v>32</v>
      </c>
      <c r="L3705" s="40">
        <v>384</v>
      </c>
      <c r="M3705" s="40">
        <v>62</v>
      </c>
      <c r="N3705" s="40">
        <v>155</v>
      </c>
      <c r="O3705" s="40">
        <v>277</v>
      </c>
      <c r="P3705" s="40">
        <v>5</v>
      </c>
      <c r="Q3705" s="40">
        <v>69</v>
      </c>
      <c r="R3705" s="40" t="str">
        <f t="shared" si="457"/>
        <v xml:space="preserve">3.Senior Citizen </v>
      </c>
      <c r="S3705" s="40" t="s">
        <v>27</v>
      </c>
      <c r="T3705" s="40">
        <v>101470.35</v>
      </c>
      <c r="U3705" s="40" t="s">
        <v>42</v>
      </c>
      <c r="V3705" s="40" t="s">
        <v>29</v>
      </c>
      <c r="W3705" s="43">
        <v>45294</v>
      </c>
      <c r="X3705" s="47">
        <v>0.38611111111111113</v>
      </c>
      <c r="Y3705" s="41">
        <f t="shared" si="458"/>
        <v>3</v>
      </c>
      <c r="Z3705" s="41">
        <f t="shared" si="459"/>
        <v>3</v>
      </c>
      <c r="AA3705" s="40">
        <f t="shared" si="460"/>
        <v>2024</v>
      </c>
      <c r="AB3705" s="41">
        <f t="shared" si="461"/>
        <v>9</v>
      </c>
      <c r="AC3705" s="41">
        <f t="shared" si="462"/>
        <v>16</v>
      </c>
      <c r="AD3705" s="45">
        <f t="shared" si="463"/>
        <v>0</v>
      </c>
    </row>
    <row r="3706" spans="1:30" x14ac:dyDescent="0.35">
      <c r="A3706" s="32">
        <v>3695</v>
      </c>
      <c r="B3706" s="33">
        <v>2928</v>
      </c>
      <c r="C3706" s="33">
        <v>762</v>
      </c>
      <c r="D3706" s="33" t="s">
        <v>44</v>
      </c>
      <c r="E3706" s="33" t="s">
        <v>25</v>
      </c>
      <c r="F3706" s="33">
        <v>4</v>
      </c>
      <c r="G3706" s="34">
        <v>1585.73</v>
      </c>
      <c r="H3706" s="34">
        <f t="shared" si="456"/>
        <v>6342.92</v>
      </c>
      <c r="I3706" s="35">
        <v>45542.54791666667</v>
      </c>
      <c r="J3706" s="33">
        <v>17</v>
      </c>
      <c r="K3706" s="33" t="s">
        <v>40</v>
      </c>
      <c r="L3706" s="33">
        <v>26</v>
      </c>
      <c r="M3706" s="33">
        <v>117</v>
      </c>
      <c r="N3706" s="33">
        <v>185</v>
      </c>
      <c r="O3706" s="33">
        <v>289</v>
      </c>
      <c r="P3706" s="33">
        <v>10</v>
      </c>
      <c r="Q3706" s="33">
        <v>28</v>
      </c>
      <c r="R3706" s="33" t="str">
        <f t="shared" si="457"/>
        <v>1.Young age</v>
      </c>
      <c r="S3706" s="33" t="s">
        <v>46</v>
      </c>
      <c r="T3706" s="33">
        <v>113354.41</v>
      </c>
      <c r="U3706" s="33" t="s">
        <v>42</v>
      </c>
      <c r="V3706" s="33" t="s">
        <v>43</v>
      </c>
      <c r="W3706" s="36">
        <v>45542</v>
      </c>
      <c r="X3706" s="46">
        <v>0.54791666666666672</v>
      </c>
      <c r="Y3706" s="34">
        <f t="shared" si="458"/>
        <v>7</v>
      </c>
      <c r="Z3706" s="34">
        <f t="shared" si="459"/>
        <v>7</v>
      </c>
      <c r="AA3706" s="33">
        <f t="shared" si="460"/>
        <v>2024</v>
      </c>
      <c r="AB3706" s="34">
        <f t="shared" si="461"/>
        <v>13</v>
      </c>
      <c r="AC3706" s="34">
        <f t="shared" si="462"/>
        <v>9</v>
      </c>
      <c r="AD3706" s="38">
        <f t="shared" si="463"/>
        <v>0</v>
      </c>
    </row>
    <row r="3707" spans="1:30" x14ac:dyDescent="0.35">
      <c r="A3707" s="39">
        <v>3696</v>
      </c>
      <c r="B3707" s="40">
        <v>5631</v>
      </c>
      <c r="C3707" s="40">
        <v>637</v>
      </c>
      <c r="D3707" s="40" t="s">
        <v>52</v>
      </c>
      <c r="E3707" s="40" t="s">
        <v>47</v>
      </c>
      <c r="F3707" s="40">
        <v>3</v>
      </c>
      <c r="G3707" s="41">
        <v>589.53</v>
      </c>
      <c r="H3707" s="41">
        <f t="shared" si="456"/>
        <v>1768.59</v>
      </c>
      <c r="I3707" s="42">
        <v>45345.798611111109</v>
      </c>
      <c r="J3707" s="40">
        <v>14</v>
      </c>
      <c r="K3707" s="40" t="s">
        <v>26</v>
      </c>
      <c r="L3707" s="40">
        <v>364</v>
      </c>
      <c r="M3707" s="40">
        <v>138</v>
      </c>
      <c r="N3707" s="40">
        <v>237</v>
      </c>
      <c r="O3707" s="40">
        <v>264</v>
      </c>
      <c r="P3707" s="40">
        <v>10</v>
      </c>
      <c r="Q3707" s="40">
        <v>36</v>
      </c>
      <c r="R3707" s="40" t="str">
        <f t="shared" si="457"/>
        <v>2.Middle age</v>
      </c>
      <c r="S3707" s="40" t="s">
        <v>46</v>
      </c>
      <c r="T3707" s="40">
        <v>64405.82</v>
      </c>
      <c r="U3707" s="40" t="s">
        <v>33</v>
      </c>
      <c r="V3707" s="40" t="s">
        <v>29</v>
      </c>
      <c r="W3707" s="43">
        <v>45345</v>
      </c>
      <c r="X3707" s="44">
        <v>0.79861111111111116</v>
      </c>
      <c r="Y3707" s="41">
        <f t="shared" si="458"/>
        <v>23</v>
      </c>
      <c r="Z3707" s="41">
        <f t="shared" si="459"/>
        <v>23</v>
      </c>
      <c r="AA3707" s="40">
        <f t="shared" si="460"/>
        <v>2024</v>
      </c>
      <c r="AB3707" s="41">
        <f t="shared" si="461"/>
        <v>19</v>
      </c>
      <c r="AC3707" s="41">
        <f t="shared" si="462"/>
        <v>10</v>
      </c>
      <c r="AD3707" s="45">
        <f t="shared" si="463"/>
        <v>0</v>
      </c>
    </row>
    <row r="3708" spans="1:30" x14ac:dyDescent="0.35">
      <c r="A3708" s="32">
        <v>3697</v>
      </c>
      <c r="B3708" s="33">
        <v>2867</v>
      </c>
      <c r="C3708" s="33">
        <v>185</v>
      </c>
      <c r="D3708" s="33" t="s">
        <v>44</v>
      </c>
      <c r="E3708" s="33" t="s">
        <v>25</v>
      </c>
      <c r="F3708" s="33">
        <v>1</v>
      </c>
      <c r="G3708" s="34">
        <v>881.45</v>
      </c>
      <c r="H3708" s="34">
        <f t="shared" si="456"/>
        <v>881.45</v>
      </c>
      <c r="I3708" s="35">
        <v>45419.272916666669</v>
      </c>
      <c r="J3708" s="33">
        <v>14</v>
      </c>
      <c r="K3708" s="33" t="s">
        <v>26</v>
      </c>
      <c r="L3708" s="33">
        <v>474</v>
      </c>
      <c r="M3708" s="33">
        <v>100</v>
      </c>
      <c r="N3708" s="33">
        <v>296</v>
      </c>
      <c r="O3708" s="33">
        <v>164</v>
      </c>
      <c r="P3708" s="33">
        <v>2</v>
      </c>
      <c r="Q3708" s="33">
        <v>66</v>
      </c>
      <c r="R3708" s="33" t="str">
        <f t="shared" si="457"/>
        <v xml:space="preserve">3.Senior Citizen </v>
      </c>
      <c r="S3708" s="33" t="s">
        <v>27</v>
      </c>
      <c r="T3708" s="33">
        <v>86525.29</v>
      </c>
      <c r="U3708" s="33" t="s">
        <v>33</v>
      </c>
      <c r="V3708" s="33" t="s">
        <v>34</v>
      </c>
      <c r="W3708" s="36">
        <v>45419</v>
      </c>
      <c r="X3708" s="46">
        <v>0.27291666666666664</v>
      </c>
      <c r="Y3708" s="34">
        <f t="shared" si="458"/>
        <v>7</v>
      </c>
      <c r="Z3708" s="34">
        <f t="shared" si="459"/>
        <v>7</v>
      </c>
      <c r="AA3708" s="33">
        <f t="shared" si="460"/>
        <v>2024</v>
      </c>
      <c r="AB3708" s="34">
        <f t="shared" si="461"/>
        <v>6</v>
      </c>
      <c r="AC3708" s="34">
        <f t="shared" si="462"/>
        <v>33</v>
      </c>
      <c r="AD3708" s="38">
        <f t="shared" si="463"/>
        <v>0</v>
      </c>
    </row>
    <row r="3709" spans="1:30" x14ac:dyDescent="0.35">
      <c r="A3709" s="39">
        <v>3698</v>
      </c>
      <c r="B3709" s="40">
        <v>2741</v>
      </c>
      <c r="C3709" s="40">
        <v>397</v>
      </c>
      <c r="D3709" s="40" t="s">
        <v>44</v>
      </c>
      <c r="E3709" s="40" t="s">
        <v>25</v>
      </c>
      <c r="F3709" s="40">
        <v>5</v>
      </c>
      <c r="G3709" s="41">
        <v>658.32</v>
      </c>
      <c r="H3709" s="41">
        <f t="shared" si="456"/>
        <v>3291.6000000000004</v>
      </c>
      <c r="I3709" s="42">
        <v>45544.327777777777</v>
      </c>
      <c r="J3709" s="40">
        <v>19</v>
      </c>
      <c r="K3709" s="40" t="s">
        <v>26</v>
      </c>
      <c r="L3709" s="40">
        <v>49</v>
      </c>
      <c r="M3709" s="40">
        <v>67</v>
      </c>
      <c r="N3709" s="40">
        <v>160</v>
      </c>
      <c r="O3709" s="40">
        <v>223</v>
      </c>
      <c r="P3709" s="40">
        <v>10</v>
      </c>
      <c r="Q3709" s="40">
        <v>54</v>
      </c>
      <c r="R3709" s="40" t="str">
        <f t="shared" si="457"/>
        <v>2.Middle age</v>
      </c>
      <c r="S3709" s="40" t="s">
        <v>46</v>
      </c>
      <c r="T3709" s="40">
        <v>118304.19</v>
      </c>
      <c r="U3709" s="40" t="s">
        <v>37</v>
      </c>
      <c r="V3709" s="40" t="s">
        <v>43</v>
      </c>
      <c r="W3709" s="43">
        <v>45544</v>
      </c>
      <c r="X3709" s="47">
        <v>0.32777777777777778</v>
      </c>
      <c r="Y3709" s="41">
        <f t="shared" si="458"/>
        <v>9</v>
      </c>
      <c r="Z3709" s="41">
        <f t="shared" si="459"/>
        <v>9</v>
      </c>
      <c r="AA3709" s="40">
        <f t="shared" si="460"/>
        <v>2024</v>
      </c>
      <c r="AB3709" s="41">
        <f t="shared" si="461"/>
        <v>7</v>
      </c>
      <c r="AC3709" s="41">
        <f t="shared" si="462"/>
        <v>52</v>
      </c>
      <c r="AD3709" s="45">
        <f t="shared" si="463"/>
        <v>0</v>
      </c>
    </row>
    <row r="3710" spans="1:30" x14ac:dyDescent="0.35">
      <c r="A3710" s="32">
        <v>3699</v>
      </c>
      <c r="B3710" s="33">
        <v>9154</v>
      </c>
      <c r="C3710" s="33">
        <v>579</v>
      </c>
      <c r="D3710" s="33" t="s">
        <v>49</v>
      </c>
      <c r="E3710" s="33" t="s">
        <v>25</v>
      </c>
      <c r="F3710" s="33">
        <v>3</v>
      </c>
      <c r="G3710" s="34">
        <v>647.5</v>
      </c>
      <c r="H3710" s="34">
        <f t="shared" si="456"/>
        <v>1942.5</v>
      </c>
      <c r="I3710" s="35">
        <v>45479.459722222222</v>
      </c>
      <c r="J3710" s="33">
        <v>8</v>
      </c>
      <c r="K3710" s="33" t="s">
        <v>36</v>
      </c>
      <c r="L3710" s="33">
        <v>40</v>
      </c>
      <c r="M3710" s="33">
        <v>63</v>
      </c>
      <c r="N3710" s="33">
        <v>178</v>
      </c>
      <c r="O3710" s="33">
        <v>346</v>
      </c>
      <c r="P3710" s="33">
        <v>9</v>
      </c>
      <c r="Q3710" s="33">
        <v>26</v>
      </c>
      <c r="R3710" s="33" t="str">
        <f t="shared" si="457"/>
        <v>1.Young age</v>
      </c>
      <c r="S3710" s="33" t="s">
        <v>41</v>
      </c>
      <c r="T3710" s="33">
        <v>26182.18</v>
      </c>
      <c r="U3710" s="33" t="s">
        <v>33</v>
      </c>
      <c r="V3710" s="33" t="s">
        <v>29</v>
      </c>
      <c r="W3710" s="36">
        <v>45479</v>
      </c>
      <c r="X3710" s="46">
        <v>0.4597222222222222</v>
      </c>
      <c r="Y3710" s="34">
        <f t="shared" si="458"/>
        <v>6</v>
      </c>
      <c r="Z3710" s="34">
        <f t="shared" si="459"/>
        <v>6</v>
      </c>
      <c r="AA3710" s="33">
        <f t="shared" si="460"/>
        <v>2024</v>
      </c>
      <c r="AB3710" s="34">
        <f t="shared" si="461"/>
        <v>11</v>
      </c>
      <c r="AC3710" s="34">
        <f t="shared" si="462"/>
        <v>2</v>
      </c>
      <c r="AD3710" s="38">
        <f t="shared" si="463"/>
        <v>0</v>
      </c>
    </row>
    <row r="3711" spans="1:30" x14ac:dyDescent="0.35">
      <c r="A3711" s="39">
        <v>3700</v>
      </c>
      <c r="B3711" s="40">
        <v>4254</v>
      </c>
      <c r="C3711" s="40">
        <v>547</v>
      </c>
      <c r="D3711" s="40" t="s">
        <v>38</v>
      </c>
      <c r="E3711" s="40" t="s">
        <v>47</v>
      </c>
      <c r="F3711" s="40">
        <v>5</v>
      </c>
      <c r="G3711" s="41">
        <v>924.92</v>
      </c>
      <c r="H3711" s="41">
        <f t="shared" si="456"/>
        <v>4624.5999999999995</v>
      </c>
      <c r="I3711" s="42">
        <v>45490.372916666667</v>
      </c>
      <c r="J3711" s="40">
        <v>6</v>
      </c>
      <c r="K3711" s="40" t="s">
        <v>26</v>
      </c>
      <c r="L3711" s="40">
        <v>338</v>
      </c>
      <c r="M3711" s="40">
        <v>50</v>
      </c>
      <c r="N3711" s="40">
        <v>249</v>
      </c>
      <c r="O3711" s="40">
        <v>358</v>
      </c>
      <c r="P3711" s="40">
        <v>8</v>
      </c>
      <c r="Q3711" s="40">
        <v>32</v>
      </c>
      <c r="R3711" s="40" t="str">
        <f t="shared" si="457"/>
        <v>1.Young age</v>
      </c>
      <c r="S3711" s="40" t="s">
        <v>41</v>
      </c>
      <c r="T3711" s="40">
        <v>83019.179999999993</v>
      </c>
      <c r="U3711" s="40" t="s">
        <v>28</v>
      </c>
      <c r="V3711" s="40" t="s">
        <v>29</v>
      </c>
      <c r="W3711" s="43">
        <v>45490</v>
      </c>
      <c r="X3711" s="44">
        <v>0.37291666666666667</v>
      </c>
      <c r="Y3711" s="41">
        <f t="shared" si="458"/>
        <v>17</v>
      </c>
      <c r="Z3711" s="41">
        <f t="shared" si="459"/>
        <v>17</v>
      </c>
      <c r="AA3711" s="40">
        <f t="shared" si="460"/>
        <v>2024</v>
      </c>
      <c r="AB3711" s="41">
        <f t="shared" si="461"/>
        <v>8</v>
      </c>
      <c r="AC3711" s="41">
        <f t="shared" si="462"/>
        <v>57</v>
      </c>
      <c r="AD3711" s="45">
        <f t="shared" si="463"/>
        <v>0</v>
      </c>
    </row>
    <row r="3712" spans="1:30" x14ac:dyDescent="0.35">
      <c r="A3712" s="32">
        <v>3701</v>
      </c>
      <c r="B3712" s="33">
        <v>4272</v>
      </c>
      <c r="C3712" s="33">
        <v>181</v>
      </c>
      <c r="D3712" s="33" t="s">
        <v>24</v>
      </c>
      <c r="E3712" s="33" t="s">
        <v>25</v>
      </c>
      <c r="F3712" s="33">
        <v>3</v>
      </c>
      <c r="G3712" s="34">
        <v>1850.47</v>
      </c>
      <c r="H3712" s="34">
        <f t="shared" si="456"/>
        <v>5551.41</v>
      </c>
      <c r="I3712" s="35">
        <v>45542.12777777778</v>
      </c>
      <c r="J3712" s="33">
        <v>2</v>
      </c>
      <c r="K3712" s="33" t="s">
        <v>32</v>
      </c>
      <c r="L3712" s="33">
        <v>446</v>
      </c>
      <c r="M3712" s="33">
        <v>122</v>
      </c>
      <c r="N3712" s="33">
        <v>142</v>
      </c>
      <c r="O3712" s="33">
        <v>196</v>
      </c>
      <c r="P3712" s="33">
        <v>3</v>
      </c>
      <c r="Q3712" s="33">
        <v>61</v>
      </c>
      <c r="R3712" s="33" t="str">
        <f t="shared" si="457"/>
        <v xml:space="preserve">3.Senior Citizen </v>
      </c>
      <c r="S3712" s="33" t="s">
        <v>27</v>
      </c>
      <c r="T3712" s="33">
        <v>100260.85</v>
      </c>
      <c r="U3712" s="33" t="s">
        <v>28</v>
      </c>
      <c r="V3712" s="33" t="s">
        <v>50</v>
      </c>
      <c r="W3712" s="36">
        <v>45542</v>
      </c>
      <c r="X3712" s="46">
        <v>0.12777777777777777</v>
      </c>
      <c r="Y3712" s="34">
        <f t="shared" si="458"/>
        <v>7</v>
      </c>
      <c r="Z3712" s="34">
        <f t="shared" si="459"/>
        <v>7</v>
      </c>
      <c r="AA3712" s="33">
        <f t="shared" si="460"/>
        <v>2024</v>
      </c>
      <c r="AB3712" s="34">
        <f t="shared" si="461"/>
        <v>3</v>
      </c>
      <c r="AC3712" s="34">
        <f t="shared" si="462"/>
        <v>4</v>
      </c>
      <c r="AD3712" s="38">
        <f t="shared" si="463"/>
        <v>0</v>
      </c>
    </row>
    <row r="3713" spans="1:30" x14ac:dyDescent="0.35">
      <c r="A3713" s="39">
        <v>3702</v>
      </c>
      <c r="B3713" s="40">
        <v>5308</v>
      </c>
      <c r="C3713" s="40">
        <v>920</v>
      </c>
      <c r="D3713" s="40" t="s">
        <v>24</v>
      </c>
      <c r="E3713" s="40" t="s">
        <v>25</v>
      </c>
      <c r="F3713" s="40">
        <v>5</v>
      </c>
      <c r="G3713" s="41">
        <v>1045.92</v>
      </c>
      <c r="H3713" s="41">
        <f t="shared" si="456"/>
        <v>5229.6000000000004</v>
      </c>
      <c r="I3713" s="42">
        <v>45405.633333333331</v>
      </c>
      <c r="J3713" s="40">
        <v>16</v>
      </c>
      <c r="K3713" s="40" t="s">
        <v>36</v>
      </c>
      <c r="L3713" s="40">
        <v>31</v>
      </c>
      <c r="M3713" s="40">
        <v>114</v>
      </c>
      <c r="N3713" s="40">
        <v>280</v>
      </c>
      <c r="O3713" s="40">
        <v>455</v>
      </c>
      <c r="P3713" s="40">
        <v>1</v>
      </c>
      <c r="Q3713" s="40">
        <v>61</v>
      </c>
      <c r="R3713" s="40" t="str">
        <f t="shared" si="457"/>
        <v xml:space="preserve">3.Senior Citizen </v>
      </c>
      <c r="S3713" s="40" t="s">
        <v>27</v>
      </c>
      <c r="T3713" s="40">
        <v>51003.19</v>
      </c>
      <c r="U3713" s="40" t="s">
        <v>37</v>
      </c>
      <c r="V3713" s="40" t="s">
        <v>50</v>
      </c>
      <c r="W3713" s="43">
        <v>45405</v>
      </c>
      <c r="X3713" s="44">
        <v>0.6333333333333333</v>
      </c>
      <c r="Y3713" s="41">
        <f t="shared" si="458"/>
        <v>23</v>
      </c>
      <c r="Z3713" s="41">
        <f t="shared" si="459"/>
        <v>23</v>
      </c>
      <c r="AA3713" s="40">
        <f t="shared" si="460"/>
        <v>2024</v>
      </c>
      <c r="AB3713" s="41">
        <f t="shared" si="461"/>
        <v>15</v>
      </c>
      <c r="AC3713" s="41">
        <f t="shared" si="462"/>
        <v>12</v>
      </c>
      <c r="AD3713" s="45">
        <f t="shared" si="463"/>
        <v>0</v>
      </c>
    </row>
    <row r="3714" spans="1:30" x14ac:dyDescent="0.35">
      <c r="A3714" s="32">
        <v>3703</v>
      </c>
      <c r="B3714" s="33">
        <v>9571</v>
      </c>
      <c r="C3714" s="33">
        <v>589</v>
      </c>
      <c r="D3714" s="33" t="s">
        <v>49</v>
      </c>
      <c r="E3714" s="33" t="s">
        <v>25</v>
      </c>
      <c r="F3714" s="33">
        <v>5</v>
      </c>
      <c r="G3714" s="34">
        <v>1540.02</v>
      </c>
      <c r="H3714" s="34">
        <f t="shared" si="456"/>
        <v>7700.1</v>
      </c>
      <c r="I3714" s="35">
        <v>45382.486111111109</v>
      </c>
      <c r="J3714" s="33">
        <v>2</v>
      </c>
      <c r="K3714" s="33" t="s">
        <v>40</v>
      </c>
      <c r="L3714" s="33">
        <v>151</v>
      </c>
      <c r="M3714" s="33">
        <v>134</v>
      </c>
      <c r="N3714" s="33">
        <v>199</v>
      </c>
      <c r="O3714" s="33">
        <v>416</v>
      </c>
      <c r="P3714" s="33">
        <v>3</v>
      </c>
      <c r="Q3714" s="33">
        <v>64</v>
      </c>
      <c r="R3714" s="33" t="str">
        <f t="shared" si="457"/>
        <v xml:space="preserve">3.Senior Citizen </v>
      </c>
      <c r="S3714" s="33" t="s">
        <v>41</v>
      </c>
      <c r="T3714" s="33">
        <v>54802.64</v>
      </c>
      <c r="U3714" s="33" t="s">
        <v>42</v>
      </c>
      <c r="V3714" s="33" t="s">
        <v>29</v>
      </c>
      <c r="W3714" s="36">
        <v>45382</v>
      </c>
      <c r="X3714" s="37">
        <v>0.4861111111111111</v>
      </c>
      <c r="Y3714" s="34">
        <f t="shared" si="458"/>
        <v>31</v>
      </c>
      <c r="Z3714" s="34">
        <f t="shared" si="459"/>
        <v>31</v>
      </c>
      <c r="AA3714" s="33">
        <f t="shared" si="460"/>
        <v>2024</v>
      </c>
      <c r="AB3714" s="34">
        <f t="shared" si="461"/>
        <v>11</v>
      </c>
      <c r="AC3714" s="34">
        <f t="shared" si="462"/>
        <v>40</v>
      </c>
      <c r="AD3714" s="38">
        <f t="shared" si="463"/>
        <v>0</v>
      </c>
    </row>
    <row r="3715" spans="1:30" x14ac:dyDescent="0.35">
      <c r="A3715" s="39">
        <v>3704</v>
      </c>
      <c r="B3715" s="40">
        <v>4304</v>
      </c>
      <c r="C3715" s="40">
        <v>407</v>
      </c>
      <c r="D3715" s="40" t="s">
        <v>38</v>
      </c>
      <c r="E3715" s="40" t="s">
        <v>47</v>
      </c>
      <c r="F3715" s="40">
        <v>2</v>
      </c>
      <c r="G3715" s="41">
        <v>846.31</v>
      </c>
      <c r="H3715" s="41">
        <f t="shared" si="456"/>
        <v>1692.62</v>
      </c>
      <c r="I3715" s="42">
        <v>45402.975694444445</v>
      </c>
      <c r="J3715" s="40">
        <v>19</v>
      </c>
      <c r="K3715" s="40" t="s">
        <v>40</v>
      </c>
      <c r="L3715" s="40">
        <v>0</v>
      </c>
      <c r="M3715" s="40">
        <v>130</v>
      </c>
      <c r="N3715" s="40">
        <v>151</v>
      </c>
      <c r="O3715" s="40">
        <v>114</v>
      </c>
      <c r="P3715" s="40">
        <v>10</v>
      </c>
      <c r="Q3715" s="40">
        <v>18</v>
      </c>
      <c r="R3715" s="40" t="str">
        <f t="shared" si="457"/>
        <v>1.Young age</v>
      </c>
      <c r="S3715" s="40" t="s">
        <v>46</v>
      </c>
      <c r="T3715" s="40">
        <v>33113.440000000002</v>
      </c>
      <c r="U3715" s="40" t="s">
        <v>28</v>
      </c>
      <c r="V3715" s="40" t="s">
        <v>29</v>
      </c>
      <c r="W3715" s="43">
        <v>45402</v>
      </c>
      <c r="X3715" s="44">
        <v>0.97569444444444442</v>
      </c>
      <c r="Y3715" s="41">
        <f t="shared" si="458"/>
        <v>20</v>
      </c>
      <c r="Z3715" s="41">
        <f t="shared" si="459"/>
        <v>20</v>
      </c>
      <c r="AA3715" s="40">
        <f t="shared" si="460"/>
        <v>2024</v>
      </c>
      <c r="AB3715" s="41">
        <f t="shared" si="461"/>
        <v>23</v>
      </c>
      <c r="AC3715" s="41">
        <f t="shared" si="462"/>
        <v>25</v>
      </c>
      <c r="AD3715" s="45">
        <f t="shared" si="463"/>
        <v>0</v>
      </c>
    </row>
    <row r="3716" spans="1:30" x14ac:dyDescent="0.35">
      <c r="A3716" s="32">
        <v>3705</v>
      </c>
      <c r="B3716" s="33">
        <v>6864</v>
      </c>
      <c r="C3716" s="33">
        <v>252</v>
      </c>
      <c r="D3716" s="33" t="s">
        <v>39</v>
      </c>
      <c r="E3716" s="33" t="s">
        <v>47</v>
      </c>
      <c r="F3716" s="33">
        <v>5</v>
      </c>
      <c r="G3716" s="34">
        <v>999.38</v>
      </c>
      <c r="H3716" s="34">
        <f t="shared" si="456"/>
        <v>4996.8999999999996</v>
      </c>
      <c r="I3716" s="35">
        <v>45489.238888888889</v>
      </c>
      <c r="J3716" s="33">
        <v>17</v>
      </c>
      <c r="K3716" s="33" t="s">
        <v>32</v>
      </c>
      <c r="L3716" s="33">
        <v>282</v>
      </c>
      <c r="M3716" s="33">
        <v>133</v>
      </c>
      <c r="N3716" s="33">
        <v>243</v>
      </c>
      <c r="O3716" s="33">
        <v>229</v>
      </c>
      <c r="P3716" s="33">
        <v>9</v>
      </c>
      <c r="Q3716" s="33">
        <v>18</v>
      </c>
      <c r="R3716" s="33" t="str">
        <f t="shared" si="457"/>
        <v>1.Young age</v>
      </c>
      <c r="S3716" s="33" t="s">
        <v>27</v>
      </c>
      <c r="T3716" s="33">
        <v>37152.080000000002</v>
      </c>
      <c r="U3716" s="33" t="s">
        <v>37</v>
      </c>
      <c r="V3716" s="33" t="s">
        <v>43</v>
      </c>
      <c r="W3716" s="36">
        <v>45489</v>
      </c>
      <c r="X3716" s="37">
        <v>0.2388888888888889</v>
      </c>
      <c r="Y3716" s="34">
        <f t="shared" si="458"/>
        <v>16</v>
      </c>
      <c r="Z3716" s="34">
        <f t="shared" si="459"/>
        <v>16</v>
      </c>
      <c r="AA3716" s="33">
        <f t="shared" si="460"/>
        <v>2024</v>
      </c>
      <c r="AB3716" s="34">
        <f t="shared" si="461"/>
        <v>5</v>
      </c>
      <c r="AC3716" s="34">
        <f t="shared" si="462"/>
        <v>44</v>
      </c>
      <c r="AD3716" s="38">
        <f t="shared" si="463"/>
        <v>0</v>
      </c>
    </row>
    <row r="3717" spans="1:30" x14ac:dyDescent="0.35">
      <c r="A3717" s="39">
        <v>3706</v>
      </c>
      <c r="B3717" s="40">
        <v>7713</v>
      </c>
      <c r="C3717" s="40">
        <v>230</v>
      </c>
      <c r="D3717" s="40" t="s">
        <v>44</v>
      </c>
      <c r="E3717" s="40" t="s">
        <v>25</v>
      </c>
      <c r="F3717" s="40">
        <v>2</v>
      </c>
      <c r="G3717" s="41">
        <v>50.12</v>
      </c>
      <c r="H3717" s="41">
        <f t="shared" si="456"/>
        <v>100.24</v>
      </c>
      <c r="I3717" s="42">
        <v>45529.54791666667</v>
      </c>
      <c r="J3717" s="40">
        <v>8</v>
      </c>
      <c r="K3717" s="40" t="s">
        <v>32</v>
      </c>
      <c r="L3717" s="40">
        <v>117</v>
      </c>
      <c r="M3717" s="40">
        <v>102</v>
      </c>
      <c r="N3717" s="40">
        <v>249</v>
      </c>
      <c r="O3717" s="40">
        <v>413</v>
      </c>
      <c r="P3717" s="40">
        <v>2</v>
      </c>
      <c r="Q3717" s="40">
        <v>53</v>
      </c>
      <c r="R3717" s="40" t="str">
        <f t="shared" si="457"/>
        <v>2.Middle age</v>
      </c>
      <c r="S3717" s="40" t="s">
        <v>27</v>
      </c>
      <c r="T3717" s="40">
        <v>71466.899999999994</v>
      </c>
      <c r="U3717" s="40" t="s">
        <v>28</v>
      </c>
      <c r="V3717" s="40" t="s">
        <v>29</v>
      </c>
      <c r="W3717" s="43">
        <v>45529</v>
      </c>
      <c r="X3717" s="44">
        <v>0.54791666666666672</v>
      </c>
      <c r="Y3717" s="41">
        <f t="shared" si="458"/>
        <v>25</v>
      </c>
      <c r="Z3717" s="41">
        <f t="shared" si="459"/>
        <v>25</v>
      </c>
      <c r="AA3717" s="40">
        <f t="shared" si="460"/>
        <v>2024</v>
      </c>
      <c r="AB3717" s="41">
        <f t="shared" si="461"/>
        <v>13</v>
      </c>
      <c r="AC3717" s="41">
        <f t="shared" si="462"/>
        <v>9</v>
      </c>
      <c r="AD3717" s="45">
        <f t="shared" si="463"/>
        <v>0</v>
      </c>
    </row>
    <row r="3718" spans="1:30" x14ac:dyDescent="0.35">
      <c r="A3718" s="32">
        <v>3707</v>
      </c>
      <c r="B3718" s="33">
        <v>5839</v>
      </c>
      <c r="C3718" s="33">
        <v>800</v>
      </c>
      <c r="D3718" s="33" t="s">
        <v>51</v>
      </c>
      <c r="E3718" s="33" t="s">
        <v>25</v>
      </c>
      <c r="F3718" s="33">
        <v>3</v>
      </c>
      <c r="G3718" s="34">
        <v>1455.07</v>
      </c>
      <c r="H3718" s="34">
        <f t="shared" si="456"/>
        <v>4365.21</v>
      </c>
      <c r="I3718" s="35">
        <v>45509.349305555559</v>
      </c>
      <c r="J3718" s="33">
        <v>9</v>
      </c>
      <c r="K3718" s="33" t="s">
        <v>26</v>
      </c>
      <c r="L3718" s="33">
        <v>260</v>
      </c>
      <c r="M3718" s="33">
        <v>74</v>
      </c>
      <c r="N3718" s="33">
        <v>297</v>
      </c>
      <c r="O3718" s="33">
        <v>353</v>
      </c>
      <c r="P3718" s="33">
        <v>2</v>
      </c>
      <c r="Q3718" s="33">
        <v>31</v>
      </c>
      <c r="R3718" s="33" t="str">
        <f t="shared" si="457"/>
        <v>1.Young age</v>
      </c>
      <c r="S3718" s="33" t="s">
        <v>41</v>
      </c>
      <c r="T3718" s="33">
        <v>114435.17</v>
      </c>
      <c r="U3718" s="33" t="s">
        <v>33</v>
      </c>
      <c r="V3718" s="33" t="s">
        <v>50</v>
      </c>
      <c r="W3718" s="36">
        <v>45509</v>
      </c>
      <c r="X3718" s="46">
        <v>0.34930555555555554</v>
      </c>
      <c r="Y3718" s="34">
        <f t="shared" si="458"/>
        <v>5</v>
      </c>
      <c r="Z3718" s="34">
        <f t="shared" si="459"/>
        <v>5</v>
      </c>
      <c r="AA3718" s="33">
        <f t="shared" si="460"/>
        <v>2024</v>
      </c>
      <c r="AB3718" s="34">
        <f t="shared" si="461"/>
        <v>8</v>
      </c>
      <c r="AC3718" s="34">
        <f t="shared" si="462"/>
        <v>23</v>
      </c>
      <c r="AD3718" s="38">
        <f t="shared" si="463"/>
        <v>0</v>
      </c>
    </row>
    <row r="3719" spans="1:30" x14ac:dyDescent="0.35">
      <c r="A3719" s="39">
        <v>3708</v>
      </c>
      <c r="B3719" s="40">
        <v>3627</v>
      </c>
      <c r="C3719" s="40">
        <v>407</v>
      </c>
      <c r="D3719" s="40" t="s">
        <v>31</v>
      </c>
      <c r="E3719" s="40" t="s">
        <v>25</v>
      </c>
      <c r="F3719" s="40">
        <v>4</v>
      </c>
      <c r="G3719" s="41">
        <v>1479.5</v>
      </c>
      <c r="H3719" s="41">
        <f t="shared" si="456"/>
        <v>5918</v>
      </c>
      <c r="I3719" s="42">
        <v>45346.195138888892</v>
      </c>
      <c r="J3719" s="40">
        <v>17</v>
      </c>
      <c r="K3719" s="40" t="s">
        <v>45</v>
      </c>
      <c r="L3719" s="40">
        <v>128</v>
      </c>
      <c r="M3719" s="40">
        <v>101</v>
      </c>
      <c r="N3719" s="40">
        <v>263</v>
      </c>
      <c r="O3719" s="40">
        <v>276</v>
      </c>
      <c r="P3719" s="40">
        <v>4</v>
      </c>
      <c r="Q3719" s="40">
        <v>32</v>
      </c>
      <c r="R3719" s="40" t="str">
        <f t="shared" si="457"/>
        <v>1.Young age</v>
      </c>
      <c r="S3719" s="40" t="s">
        <v>27</v>
      </c>
      <c r="T3719" s="40">
        <v>78033.850000000006</v>
      </c>
      <c r="U3719" s="40" t="s">
        <v>42</v>
      </c>
      <c r="V3719" s="40" t="s">
        <v>50</v>
      </c>
      <c r="W3719" s="43">
        <v>45346</v>
      </c>
      <c r="X3719" s="44">
        <v>0.19513888888888889</v>
      </c>
      <c r="Y3719" s="41">
        <f t="shared" si="458"/>
        <v>24</v>
      </c>
      <c r="Z3719" s="41">
        <f t="shared" si="459"/>
        <v>24</v>
      </c>
      <c r="AA3719" s="40">
        <f t="shared" si="460"/>
        <v>2024</v>
      </c>
      <c r="AB3719" s="41">
        <f t="shared" si="461"/>
        <v>4</v>
      </c>
      <c r="AC3719" s="41">
        <f t="shared" si="462"/>
        <v>41</v>
      </c>
      <c r="AD3719" s="45">
        <f t="shared" si="463"/>
        <v>0</v>
      </c>
    </row>
    <row r="3720" spans="1:30" x14ac:dyDescent="0.35">
      <c r="A3720" s="32">
        <v>3709</v>
      </c>
      <c r="B3720" s="33">
        <v>1645</v>
      </c>
      <c r="C3720" s="33">
        <v>961</v>
      </c>
      <c r="D3720" s="33" t="s">
        <v>52</v>
      </c>
      <c r="E3720" s="33" t="s">
        <v>47</v>
      </c>
      <c r="F3720" s="33">
        <v>4</v>
      </c>
      <c r="G3720" s="34">
        <v>852.64</v>
      </c>
      <c r="H3720" s="34">
        <f t="shared" si="456"/>
        <v>3410.56</v>
      </c>
      <c r="I3720" s="35">
        <v>45478.191666666666</v>
      </c>
      <c r="J3720" s="33">
        <v>9</v>
      </c>
      <c r="K3720" s="33" t="s">
        <v>32</v>
      </c>
      <c r="L3720" s="33">
        <v>126</v>
      </c>
      <c r="M3720" s="33">
        <v>108</v>
      </c>
      <c r="N3720" s="33">
        <v>238</v>
      </c>
      <c r="O3720" s="33">
        <v>345</v>
      </c>
      <c r="P3720" s="33">
        <v>1</v>
      </c>
      <c r="Q3720" s="33">
        <v>37</v>
      </c>
      <c r="R3720" s="33" t="str">
        <f t="shared" si="457"/>
        <v>2.Middle age</v>
      </c>
      <c r="S3720" s="33" t="s">
        <v>41</v>
      </c>
      <c r="T3720" s="33">
        <v>48700.38</v>
      </c>
      <c r="U3720" s="33" t="s">
        <v>33</v>
      </c>
      <c r="V3720" s="33" t="s">
        <v>50</v>
      </c>
      <c r="W3720" s="36">
        <v>45478</v>
      </c>
      <c r="X3720" s="46">
        <v>0.19166666666666668</v>
      </c>
      <c r="Y3720" s="34">
        <f t="shared" si="458"/>
        <v>5</v>
      </c>
      <c r="Z3720" s="34">
        <f t="shared" si="459"/>
        <v>5</v>
      </c>
      <c r="AA3720" s="33">
        <f t="shared" si="460"/>
        <v>2024</v>
      </c>
      <c r="AB3720" s="34">
        <f t="shared" si="461"/>
        <v>4</v>
      </c>
      <c r="AC3720" s="34">
        <f t="shared" si="462"/>
        <v>36</v>
      </c>
      <c r="AD3720" s="38">
        <f t="shared" si="463"/>
        <v>0</v>
      </c>
    </row>
    <row r="3721" spans="1:30" x14ac:dyDescent="0.35">
      <c r="A3721" s="39">
        <v>3710</v>
      </c>
      <c r="B3721" s="40">
        <v>9980</v>
      </c>
      <c r="C3721" s="40">
        <v>354</v>
      </c>
      <c r="D3721" s="40" t="s">
        <v>24</v>
      </c>
      <c r="E3721" s="40" t="s">
        <v>25</v>
      </c>
      <c r="F3721" s="40">
        <v>2</v>
      </c>
      <c r="G3721" s="41">
        <v>1358.87</v>
      </c>
      <c r="H3721" s="41">
        <f t="shared" si="456"/>
        <v>2717.74</v>
      </c>
      <c r="I3721" s="42">
        <v>45472.072916666664</v>
      </c>
      <c r="J3721" s="40">
        <v>20</v>
      </c>
      <c r="K3721" s="40" t="s">
        <v>26</v>
      </c>
      <c r="L3721" s="40">
        <v>379</v>
      </c>
      <c r="M3721" s="40">
        <v>117</v>
      </c>
      <c r="N3721" s="40">
        <v>224</v>
      </c>
      <c r="O3721" s="40">
        <v>459</v>
      </c>
      <c r="P3721" s="40">
        <v>1</v>
      </c>
      <c r="Q3721" s="40">
        <v>25</v>
      </c>
      <c r="R3721" s="40" t="str">
        <f t="shared" si="457"/>
        <v>1.Young age</v>
      </c>
      <c r="S3721" s="40" t="s">
        <v>46</v>
      </c>
      <c r="T3721" s="40">
        <v>20665.63</v>
      </c>
      <c r="U3721" s="40" t="s">
        <v>37</v>
      </c>
      <c r="V3721" s="40" t="s">
        <v>29</v>
      </c>
      <c r="W3721" s="43">
        <v>45472</v>
      </c>
      <c r="X3721" s="44">
        <v>7.2916666666666671E-2</v>
      </c>
      <c r="Y3721" s="41">
        <f t="shared" si="458"/>
        <v>29</v>
      </c>
      <c r="Z3721" s="41">
        <f t="shared" si="459"/>
        <v>29</v>
      </c>
      <c r="AA3721" s="40">
        <f t="shared" si="460"/>
        <v>2024</v>
      </c>
      <c r="AB3721" s="41">
        <f t="shared" si="461"/>
        <v>1</v>
      </c>
      <c r="AC3721" s="41">
        <f t="shared" si="462"/>
        <v>45</v>
      </c>
      <c r="AD3721" s="45">
        <f t="shared" si="463"/>
        <v>0</v>
      </c>
    </row>
    <row r="3722" spans="1:30" x14ac:dyDescent="0.35">
      <c r="A3722" s="32">
        <v>3711</v>
      </c>
      <c r="B3722" s="33">
        <v>9132</v>
      </c>
      <c r="C3722" s="33">
        <v>635</v>
      </c>
      <c r="D3722" s="33" t="s">
        <v>39</v>
      </c>
      <c r="E3722" s="33" t="s">
        <v>47</v>
      </c>
      <c r="F3722" s="33">
        <v>4</v>
      </c>
      <c r="G3722" s="34">
        <v>1724.07</v>
      </c>
      <c r="H3722" s="34">
        <f t="shared" si="456"/>
        <v>6896.28</v>
      </c>
      <c r="I3722" s="35">
        <v>45343.861111111109</v>
      </c>
      <c r="J3722" s="33">
        <v>5</v>
      </c>
      <c r="K3722" s="33" t="s">
        <v>26</v>
      </c>
      <c r="L3722" s="33">
        <v>239</v>
      </c>
      <c r="M3722" s="33">
        <v>137</v>
      </c>
      <c r="N3722" s="33">
        <v>265</v>
      </c>
      <c r="O3722" s="33">
        <v>494</v>
      </c>
      <c r="P3722" s="33">
        <v>9</v>
      </c>
      <c r="Q3722" s="33">
        <v>52</v>
      </c>
      <c r="R3722" s="33" t="str">
        <f t="shared" si="457"/>
        <v>2.Middle age</v>
      </c>
      <c r="S3722" s="33" t="s">
        <v>41</v>
      </c>
      <c r="T3722" s="33">
        <v>64813.57</v>
      </c>
      <c r="U3722" s="33" t="s">
        <v>37</v>
      </c>
      <c r="V3722" s="33" t="s">
        <v>34</v>
      </c>
      <c r="W3722" s="36">
        <v>45343</v>
      </c>
      <c r="X3722" s="37">
        <v>0.86111111111111116</v>
      </c>
      <c r="Y3722" s="34">
        <f t="shared" si="458"/>
        <v>21</v>
      </c>
      <c r="Z3722" s="34">
        <f t="shared" si="459"/>
        <v>21</v>
      </c>
      <c r="AA3722" s="33">
        <f t="shared" si="460"/>
        <v>2024</v>
      </c>
      <c r="AB3722" s="34">
        <f t="shared" si="461"/>
        <v>20</v>
      </c>
      <c r="AC3722" s="34">
        <f t="shared" si="462"/>
        <v>40</v>
      </c>
      <c r="AD3722" s="38">
        <f t="shared" si="463"/>
        <v>0</v>
      </c>
    </row>
    <row r="3723" spans="1:30" x14ac:dyDescent="0.35">
      <c r="A3723" s="39">
        <v>3712</v>
      </c>
      <c r="B3723" s="40">
        <v>4402</v>
      </c>
      <c r="C3723" s="40">
        <v>537</v>
      </c>
      <c r="D3723" s="40" t="s">
        <v>52</v>
      </c>
      <c r="E3723" s="40" t="s">
        <v>25</v>
      </c>
      <c r="F3723" s="40">
        <v>2</v>
      </c>
      <c r="G3723" s="41">
        <v>1676.09</v>
      </c>
      <c r="H3723" s="41">
        <f t="shared" si="456"/>
        <v>3352.18</v>
      </c>
      <c r="I3723" s="42">
        <v>45316.847916666666</v>
      </c>
      <c r="J3723" s="40">
        <v>14</v>
      </c>
      <c r="K3723" s="40" t="s">
        <v>45</v>
      </c>
      <c r="L3723" s="40">
        <v>433</v>
      </c>
      <c r="M3723" s="40">
        <v>72</v>
      </c>
      <c r="N3723" s="40">
        <v>267</v>
      </c>
      <c r="O3723" s="40">
        <v>249</v>
      </c>
      <c r="P3723" s="40">
        <v>5</v>
      </c>
      <c r="Q3723" s="40">
        <v>48</v>
      </c>
      <c r="R3723" s="40" t="str">
        <f t="shared" si="457"/>
        <v>2.Middle age</v>
      </c>
      <c r="S3723" s="40" t="s">
        <v>46</v>
      </c>
      <c r="T3723" s="40">
        <v>52635.17</v>
      </c>
      <c r="U3723" s="40" t="s">
        <v>37</v>
      </c>
      <c r="V3723" s="40" t="s">
        <v>43</v>
      </c>
      <c r="W3723" s="43">
        <v>45316</v>
      </c>
      <c r="X3723" s="44">
        <v>0.84791666666666665</v>
      </c>
      <c r="Y3723" s="41">
        <f t="shared" si="458"/>
        <v>25</v>
      </c>
      <c r="Z3723" s="41">
        <f t="shared" si="459"/>
        <v>25</v>
      </c>
      <c r="AA3723" s="40">
        <f t="shared" si="460"/>
        <v>2024</v>
      </c>
      <c r="AB3723" s="41">
        <f t="shared" si="461"/>
        <v>20</v>
      </c>
      <c r="AC3723" s="41">
        <f t="shared" si="462"/>
        <v>21</v>
      </c>
      <c r="AD3723" s="45">
        <f t="shared" si="463"/>
        <v>0</v>
      </c>
    </row>
    <row r="3724" spans="1:30" x14ac:dyDescent="0.35">
      <c r="A3724" s="32">
        <v>3713</v>
      </c>
      <c r="B3724" s="33">
        <v>8875</v>
      </c>
      <c r="C3724" s="33">
        <v>402</v>
      </c>
      <c r="D3724" s="33" t="s">
        <v>51</v>
      </c>
      <c r="E3724" s="33" t="s">
        <v>25</v>
      </c>
      <c r="F3724" s="33">
        <v>1</v>
      </c>
      <c r="G3724" s="34">
        <v>1117.74</v>
      </c>
      <c r="H3724" s="34">
        <f t="shared" si="456"/>
        <v>1117.74</v>
      </c>
      <c r="I3724" s="35">
        <v>45511.431944444441</v>
      </c>
      <c r="J3724" s="33">
        <v>16</v>
      </c>
      <c r="K3724" s="33" t="s">
        <v>32</v>
      </c>
      <c r="L3724" s="33">
        <v>285</v>
      </c>
      <c r="M3724" s="33">
        <v>114</v>
      </c>
      <c r="N3724" s="33">
        <v>168</v>
      </c>
      <c r="O3724" s="33">
        <v>260</v>
      </c>
      <c r="P3724" s="33">
        <v>4</v>
      </c>
      <c r="Q3724" s="33">
        <v>69</v>
      </c>
      <c r="R3724" s="33" t="str">
        <f t="shared" si="457"/>
        <v xml:space="preserve">3.Senior Citizen </v>
      </c>
      <c r="S3724" s="33" t="s">
        <v>41</v>
      </c>
      <c r="T3724" s="33">
        <v>37290.230000000003</v>
      </c>
      <c r="U3724" s="33" t="s">
        <v>28</v>
      </c>
      <c r="V3724" s="33" t="s">
        <v>50</v>
      </c>
      <c r="W3724" s="36">
        <v>45511</v>
      </c>
      <c r="X3724" s="46">
        <v>0.43194444444444446</v>
      </c>
      <c r="Y3724" s="34">
        <f t="shared" si="458"/>
        <v>7</v>
      </c>
      <c r="Z3724" s="34">
        <f t="shared" si="459"/>
        <v>7</v>
      </c>
      <c r="AA3724" s="33">
        <f t="shared" si="460"/>
        <v>2024</v>
      </c>
      <c r="AB3724" s="34">
        <f t="shared" si="461"/>
        <v>10</v>
      </c>
      <c r="AC3724" s="34">
        <f t="shared" si="462"/>
        <v>22</v>
      </c>
      <c r="AD3724" s="38">
        <f t="shared" si="463"/>
        <v>0</v>
      </c>
    </row>
    <row r="3725" spans="1:30" x14ac:dyDescent="0.35">
      <c r="A3725" s="39">
        <v>3714</v>
      </c>
      <c r="B3725" s="40">
        <v>6416</v>
      </c>
      <c r="C3725" s="40">
        <v>682</v>
      </c>
      <c r="D3725" s="40" t="s">
        <v>39</v>
      </c>
      <c r="E3725" s="40" t="s">
        <v>47</v>
      </c>
      <c r="F3725" s="40">
        <v>5</v>
      </c>
      <c r="G3725" s="41">
        <v>337.16</v>
      </c>
      <c r="H3725" s="41">
        <f t="shared" ref="H3725:H3788" si="464">G3725*F3725</f>
        <v>1685.8000000000002</v>
      </c>
      <c r="I3725" s="42">
        <v>45510.449305555558</v>
      </c>
      <c r="J3725" s="40">
        <v>10</v>
      </c>
      <c r="K3725" s="40" t="s">
        <v>40</v>
      </c>
      <c r="L3725" s="40">
        <v>88</v>
      </c>
      <c r="M3725" s="40">
        <v>133</v>
      </c>
      <c r="N3725" s="40">
        <v>257</v>
      </c>
      <c r="O3725" s="40">
        <v>292</v>
      </c>
      <c r="P3725" s="40">
        <v>4</v>
      </c>
      <c r="Q3725" s="40">
        <v>25</v>
      </c>
      <c r="R3725" s="40" t="str">
        <f t="shared" ref="R3725:R3788" si="465">IF(Q3725&lt;=34,"1.Young age",IF(Q3725&gt;=60,"3.Senior Citizen ","2.Middle age"))</f>
        <v>1.Young age</v>
      </c>
      <c r="S3725" s="40" t="s">
        <v>46</v>
      </c>
      <c r="T3725" s="40">
        <v>85082.27</v>
      </c>
      <c r="U3725" s="40" t="s">
        <v>28</v>
      </c>
      <c r="V3725" s="40" t="s">
        <v>29</v>
      </c>
      <c r="W3725" s="43">
        <v>45510</v>
      </c>
      <c r="X3725" s="47">
        <v>0.44930555555555557</v>
      </c>
      <c r="Y3725" s="41">
        <f t="shared" ref="Y3725:Y3788" si="466">DAY(W3725)</f>
        <v>6</v>
      </c>
      <c r="Z3725" s="41">
        <f t="shared" ref="Z3725:Z3788" si="467">VALUE(Y3725)</f>
        <v>6</v>
      </c>
      <c r="AA3725" s="40">
        <f t="shared" ref="AA3725:AA3788" si="468">YEAR(W3725)</f>
        <v>2024</v>
      </c>
      <c r="AB3725" s="41">
        <f t="shared" ref="AB3725:AB3788" si="469">HOUR(X3725)</f>
        <v>10</v>
      </c>
      <c r="AC3725" s="41">
        <f t="shared" ref="AC3725:AC3788" si="470">MINUTE(X3725)</f>
        <v>47</v>
      </c>
      <c r="AD3725" s="45">
        <f t="shared" ref="AD3725:AD3788" si="471">SECOND(X3725)</f>
        <v>0</v>
      </c>
    </row>
    <row r="3726" spans="1:30" x14ac:dyDescent="0.35">
      <c r="A3726" s="32">
        <v>3715</v>
      </c>
      <c r="B3726" s="33">
        <v>4842</v>
      </c>
      <c r="C3726" s="33">
        <v>148</v>
      </c>
      <c r="D3726" s="33" t="s">
        <v>49</v>
      </c>
      <c r="E3726" s="33" t="s">
        <v>47</v>
      </c>
      <c r="F3726" s="33">
        <v>3</v>
      </c>
      <c r="G3726" s="34">
        <v>1247.51</v>
      </c>
      <c r="H3726" s="34">
        <f t="shared" si="464"/>
        <v>3742.5299999999997</v>
      </c>
      <c r="I3726" s="35">
        <v>45468.580555555556</v>
      </c>
      <c r="J3726" s="33">
        <v>18</v>
      </c>
      <c r="K3726" s="33" t="s">
        <v>45</v>
      </c>
      <c r="L3726" s="33">
        <v>201</v>
      </c>
      <c r="M3726" s="33">
        <v>133</v>
      </c>
      <c r="N3726" s="33">
        <v>182</v>
      </c>
      <c r="O3726" s="33">
        <v>378</v>
      </c>
      <c r="P3726" s="33">
        <v>10</v>
      </c>
      <c r="Q3726" s="33">
        <v>67</v>
      </c>
      <c r="R3726" s="33" t="str">
        <f t="shared" si="465"/>
        <v xml:space="preserve">3.Senior Citizen </v>
      </c>
      <c r="S3726" s="33" t="s">
        <v>46</v>
      </c>
      <c r="T3726" s="33">
        <v>77308.52</v>
      </c>
      <c r="U3726" s="33" t="s">
        <v>28</v>
      </c>
      <c r="V3726" s="33" t="s">
        <v>29</v>
      </c>
      <c r="W3726" s="36">
        <v>45468</v>
      </c>
      <c r="X3726" s="37">
        <v>0.5805555555555556</v>
      </c>
      <c r="Y3726" s="34">
        <f t="shared" si="466"/>
        <v>25</v>
      </c>
      <c r="Z3726" s="34">
        <f t="shared" si="467"/>
        <v>25</v>
      </c>
      <c r="AA3726" s="33">
        <f t="shared" si="468"/>
        <v>2024</v>
      </c>
      <c r="AB3726" s="34">
        <f t="shared" si="469"/>
        <v>13</v>
      </c>
      <c r="AC3726" s="34">
        <f t="shared" si="470"/>
        <v>56</v>
      </c>
      <c r="AD3726" s="38">
        <f t="shared" si="471"/>
        <v>0</v>
      </c>
    </row>
    <row r="3727" spans="1:30" x14ac:dyDescent="0.35">
      <c r="A3727" s="39">
        <v>3716</v>
      </c>
      <c r="B3727" s="40">
        <v>1044</v>
      </c>
      <c r="C3727" s="40">
        <v>664</v>
      </c>
      <c r="D3727" s="40" t="s">
        <v>52</v>
      </c>
      <c r="E3727" s="40" t="s">
        <v>47</v>
      </c>
      <c r="F3727" s="40">
        <v>4</v>
      </c>
      <c r="G3727" s="41">
        <v>1493.73</v>
      </c>
      <c r="H3727" s="41">
        <f t="shared" si="464"/>
        <v>5974.92</v>
      </c>
      <c r="I3727" s="42">
        <v>45534.956944444442</v>
      </c>
      <c r="J3727" s="40">
        <v>15</v>
      </c>
      <c r="K3727" s="40" t="s">
        <v>26</v>
      </c>
      <c r="L3727" s="40">
        <v>9</v>
      </c>
      <c r="M3727" s="40">
        <v>58</v>
      </c>
      <c r="N3727" s="40">
        <v>189</v>
      </c>
      <c r="O3727" s="40">
        <v>244</v>
      </c>
      <c r="P3727" s="40">
        <v>2</v>
      </c>
      <c r="Q3727" s="40">
        <v>38</v>
      </c>
      <c r="R3727" s="40" t="str">
        <f t="shared" si="465"/>
        <v>2.Middle age</v>
      </c>
      <c r="S3727" s="40" t="s">
        <v>41</v>
      </c>
      <c r="T3727" s="40">
        <v>29776.53</v>
      </c>
      <c r="U3727" s="40" t="s">
        <v>33</v>
      </c>
      <c r="V3727" s="40" t="s">
        <v>34</v>
      </c>
      <c r="W3727" s="43">
        <v>45534</v>
      </c>
      <c r="X3727" s="44">
        <v>0.95694444444444449</v>
      </c>
      <c r="Y3727" s="41">
        <f t="shared" si="466"/>
        <v>30</v>
      </c>
      <c r="Z3727" s="41">
        <f t="shared" si="467"/>
        <v>30</v>
      </c>
      <c r="AA3727" s="40">
        <f t="shared" si="468"/>
        <v>2024</v>
      </c>
      <c r="AB3727" s="41">
        <f t="shared" si="469"/>
        <v>22</v>
      </c>
      <c r="AC3727" s="41">
        <f t="shared" si="470"/>
        <v>58</v>
      </c>
      <c r="AD3727" s="45">
        <f t="shared" si="471"/>
        <v>0</v>
      </c>
    </row>
    <row r="3728" spans="1:30" x14ac:dyDescent="0.35">
      <c r="A3728" s="32">
        <v>3717</v>
      </c>
      <c r="B3728" s="33">
        <v>1208</v>
      </c>
      <c r="C3728" s="33">
        <v>178</v>
      </c>
      <c r="D3728" s="33" t="s">
        <v>52</v>
      </c>
      <c r="E3728" s="33" t="s">
        <v>25</v>
      </c>
      <c r="F3728" s="33">
        <v>4</v>
      </c>
      <c r="G3728" s="34">
        <v>1438.43</v>
      </c>
      <c r="H3728" s="34">
        <f t="shared" si="464"/>
        <v>5753.72</v>
      </c>
      <c r="I3728" s="35">
        <v>45478.101388888892</v>
      </c>
      <c r="J3728" s="33">
        <v>14</v>
      </c>
      <c r="K3728" s="33" t="s">
        <v>45</v>
      </c>
      <c r="L3728" s="33">
        <v>405</v>
      </c>
      <c r="M3728" s="33">
        <v>104</v>
      </c>
      <c r="N3728" s="33">
        <v>255</v>
      </c>
      <c r="O3728" s="33">
        <v>245</v>
      </c>
      <c r="P3728" s="33">
        <v>5</v>
      </c>
      <c r="Q3728" s="33">
        <v>63</v>
      </c>
      <c r="R3728" s="33" t="str">
        <f t="shared" si="465"/>
        <v xml:space="preserve">3.Senior Citizen </v>
      </c>
      <c r="S3728" s="33" t="s">
        <v>41</v>
      </c>
      <c r="T3728" s="33">
        <v>91219.53</v>
      </c>
      <c r="U3728" s="33" t="s">
        <v>42</v>
      </c>
      <c r="V3728" s="33" t="s">
        <v>50</v>
      </c>
      <c r="W3728" s="36">
        <v>45478</v>
      </c>
      <c r="X3728" s="46">
        <v>0.10138888888888889</v>
      </c>
      <c r="Y3728" s="34">
        <f t="shared" si="466"/>
        <v>5</v>
      </c>
      <c r="Z3728" s="34">
        <f t="shared" si="467"/>
        <v>5</v>
      </c>
      <c r="AA3728" s="33">
        <f t="shared" si="468"/>
        <v>2024</v>
      </c>
      <c r="AB3728" s="34">
        <f t="shared" si="469"/>
        <v>2</v>
      </c>
      <c r="AC3728" s="34">
        <f t="shared" si="470"/>
        <v>26</v>
      </c>
      <c r="AD3728" s="38">
        <f t="shared" si="471"/>
        <v>0</v>
      </c>
    </row>
    <row r="3729" spans="1:30" x14ac:dyDescent="0.35">
      <c r="A3729" s="39">
        <v>3718</v>
      </c>
      <c r="B3729" s="40">
        <v>2458</v>
      </c>
      <c r="C3729" s="40">
        <v>146</v>
      </c>
      <c r="D3729" s="40" t="s">
        <v>44</v>
      </c>
      <c r="E3729" s="40" t="s">
        <v>25</v>
      </c>
      <c r="F3729" s="40">
        <v>2</v>
      </c>
      <c r="G3729" s="41">
        <v>769.28</v>
      </c>
      <c r="H3729" s="41">
        <f t="shared" si="464"/>
        <v>1538.56</v>
      </c>
      <c r="I3729" s="42">
        <v>45424.923611111109</v>
      </c>
      <c r="J3729" s="40">
        <v>6</v>
      </c>
      <c r="K3729" s="40" t="s">
        <v>32</v>
      </c>
      <c r="L3729" s="40">
        <v>43</v>
      </c>
      <c r="M3729" s="40">
        <v>119</v>
      </c>
      <c r="N3729" s="40">
        <v>122</v>
      </c>
      <c r="O3729" s="40">
        <v>169</v>
      </c>
      <c r="P3729" s="40">
        <v>2</v>
      </c>
      <c r="Q3729" s="40">
        <v>38</v>
      </c>
      <c r="R3729" s="40" t="str">
        <f t="shared" si="465"/>
        <v>2.Middle age</v>
      </c>
      <c r="S3729" s="40" t="s">
        <v>46</v>
      </c>
      <c r="T3729" s="40">
        <v>54656.67</v>
      </c>
      <c r="U3729" s="40" t="s">
        <v>28</v>
      </c>
      <c r="V3729" s="40" t="s">
        <v>34</v>
      </c>
      <c r="W3729" s="43">
        <v>45424</v>
      </c>
      <c r="X3729" s="47">
        <v>0.92361111111111116</v>
      </c>
      <c r="Y3729" s="41">
        <f t="shared" si="466"/>
        <v>12</v>
      </c>
      <c r="Z3729" s="41">
        <f t="shared" si="467"/>
        <v>12</v>
      </c>
      <c r="AA3729" s="40">
        <f t="shared" si="468"/>
        <v>2024</v>
      </c>
      <c r="AB3729" s="41">
        <f t="shared" si="469"/>
        <v>22</v>
      </c>
      <c r="AC3729" s="41">
        <f t="shared" si="470"/>
        <v>10</v>
      </c>
      <c r="AD3729" s="45">
        <f t="shared" si="471"/>
        <v>0</v>
      </c>
    </row>
    <row r="3730" spans="1:30" x14ac:dyDescent="0.35">
      <c r="A3730" s="32">
        <v>3719</v>
      </c>
      <c r="B3730" s="33">
        <v>2809</v>
      </c>
      <c r="C3730" s="33">
        <v>625</v>
      </c>
      <c r="D3730" s="33" t="s">
        <v>39</v>
      </c>
      <c r="E3730" s="33" t="s">
        <v>25</v>
      </c>
      <c r="F3730" s="33">
        <v>5</v>
      </c>
      <c r="G3730" s="34">
        <v>719.03</v>
      </c>
      <c r="H3730" s="34">
        <f t="shared" si="464"/>
        <v>3595.1499999999996</v>
      </c>
      <c r="I3730" s="35">
        <v>45341.368750000001</v>
      </c>
      <c r="J3730" s="33">
        <v>20</v>
      </c>
      <c r="K3730" s="33" t="s">
        <v>40</v>
      </c>
      <c r="L3730" s="33">
        <v>328</v>
      </c>
      <c r="M3730" s="33">
        <v>123</v>
      </c>
      <c r="N3730" s="33">
        <v>113</v>
      </c>
      <c r="O3730" s="33">
        <v>295</v>
      </c>
      <c r="P3730" s="33">
        <v>10</v>
      </c>
      <c r="Q3730" s="33">
        <v>68</v>
      </c>
      <c r="R3730" s="33" t="str">
        <f t="shared" si="465"/>
        <v xml:space="preserve">3.Senior Citizen </v>
      </c>
      <c r="S3730" s="33" t="s">
        <v>27</v>
      </c>
      <c r="T3730" s="33">
        <v>108881.77</v>
      </c>
      <c r="U3730" s="33" t="s">
        <v>37</v>
      </c>
      <c r="V3730" s="33" t="s">
        <v>50</v>
      </c>
      <c r="W3730" s="36">
        <v>45341</v>
      </c>
      <c r="X3730" s="37">
        <v>0.36875000000000002</v>
      </c>
      <c r="Y3730" s="34">
        <f t="shared" si="466"/>
        <v>19</v>
      </c>
      <c r="Z3730" s="34">
        <f t="shared" si="467"/>
        <v>19</v>
      </c>
      <c r="AA3730" s="33">
        <f t="shared" si="468"/>
        <v>2024</v>
      </c>
      <c r="AB3730" s="34">
        <f t="shared" si="469"/>
        <v>8</v>
      </c>
      <c r="AC3730" s="34">
        <f t="shared" si="470"/>
        <v>51</v>
      </c>
      <c r="AD3730" s="38">
        <f t="shared" si="471"/>
        <v>0</v>
      </c>
    </row>
    <row r="3731" spans="1:30" x14ac:dyDescent="0.35">
      <c r="A3731" s="39">
        <v>3720</v>
      </c>
      <c r="B3731" s="40">
        <v>9095</v>
      </c>
      <c r="C3731" s="40">
        <v>210</v>
      </c>
      <c r="D3731" s="40" t="s">
        <v>44</v>
      </c>
      <c r="E3731" s="40" t="s">
        <v>47</v>
      </c>
      <c r="F3731" s="40">
        <v>2</v>
      </c>
      <c r="G3731" s="41">
        <v>1220.78</v>
      </c>
      <c r="H3731" s="41">
        <f t="shared" si="464"/>
        <v>2441.56</v>
      </c>
      <c r="I3731" s="42">
        <v>45306.165277777778</v>
      </c>
      <c r="J3731" s="40">
        <v>14</v>
      </c>
      <c r="K3731" s="40" t="s">
        <v>36</v>
      </c>
      <c r="L3731" s="40">
        <v>279</v>
      </c>
      <c r="M3731" s="40">
        <v>99</v>
      </c>
      <c r="N3731" s="40">
        <v>256</v>
      </c>
      <c r="O3731" s="40">
        <v>218</v>
      </c>
      <c r="P3731" s="40">
        <v>9</v>
      </c>
      <c r="Q3731" s="40">
        <v>61</v>
      </c>
      <c r="R3731" s="40" t="str">
        <f t="shared" si="465"/>
        <v xml:space="preserve">3.Senior Citizen </v>
      </c>
      <c r="S3731" s="40" t="s">
        <v>46</v>
      </c>
      <c r="T3731" s="40">
        <v>58884.61</v>
      </c>
      <c r="U3731" s="40" t="s">
        <v>37</v>
      </c>
      <c r="V3731" s="40" t="s">
        <v>43</v>
      </c>
      <c r="W3731" s="43">
        <v>45306</v>
      </c>
      <c r="X3731" s="44">
        <v>0.16527777777777777</v>
      </c>
      <c r="Y3731" s="41">
        <f t="shared" si="466"/>
        <v>15</v>
      </c>
      <c r="Z3731" s="41">
        <f t="shared" si="467"/>
        <v>15</v>
      </c>
      <c r="AA3731" s="40">
        <f t="shared" si="468"/>
        <v>2024</v>
      </c>
      <c r="AB3731" s="41">
        <f t="shared" si="469"/>
        <v>3</v>
      </c>
      <c r="AC3731" s="41">
        <f t="shared" si="470"/>
        <v>58</v>
      </c>
      <c r="AD3731" s="45">
        <f t="shared" si="471"/>
        <v>0</v>
      </c>
    </row>
    <row r="3732" spans="1:30" x14ac:dyDescent="0.35">
      <c r="A3732" s="32">
        <v>3721</v>
      </c>
      <c r="B3732" s="33">
        <v>3443</v>
      </c>
      <c r="C3732" s="33">
        <v>622</v>
      </c>
      <c r="D3732" s="33" t="s">
        <v>51</v>
      </c>
      <c r="E3732" s="33" t="s">
        <v>47</v>
      </c>
      <c r="F3732" s="33">
        <v>3</v>
      </c>
      <c r="G3732" s="34">
        <v>781.11</v>
      </c>
      <c r="H3732" s="34">
        <f t="shared" si="464"/>
        <v>2343.33</v>
      </c>
      <c r="I3732" s="35">
        <v>45439.067361111112</v>
      </c>
      <c r="J3732" s="33">
        <v>12</v>
      </c>
      <c r="K3732" s="33" t="s">
        <v>26</v>
      </c>
      <c r="L3732" s="33">
        <v>228</v>
      </c>
      <c r="M3732" s="33">
        <v>51</v>
      </c>
      <c r="N3732" s="33">
        <v>136</v>
      </c>
      <c r="O3732" s="33">
        <v>200</v>
      </c>
      <c r="P3732" s="33">
        <v>2</v>
      </c>
      <c r="Q3732" s="33">
        <v>19</v>
      </c>
      <c r="R3732" s="33" t="str">
        <f t="shared" si="465"/>
        <v>1.Young age</v>
      </c>
      <c r="S3732" s="33" t="s">
        <v>27</v>
      </c>
      <c r="T3732" s="33">
        <v>72055.27</v>
      </c>
      <c r="U3732" s="33" t="s">
        <v>28</v>
      </c>
      <c r="V3732" s="33" t="s">
        <v>50</v>
      </c>
      <c r="W3732" s="36">
        <v>45439</v>
      </c>
      <c r="X3732" s="37">
        <v>6.7361111111111108E-2</v>
      </c>
      <c r="Y3732" s="34">
        <f t="shared" si="466"/>
        <v>27</v>
      </c>
      <c r="Z3732" s="34">
        <f t="shared" si="467"/>
        <v>27</v>
      </c>
      <c r="AA3732" s="33">
        <f t="shared" si="468"/>
        <v>2024</v>
      </c>
      <c r="AB3732" s="34">
        <f t="shared" si="469"/>
        <v>1</v>
      </c>
      <c r="AC3732" s="34">
        <f t="shared" si="470"/>
        <v>37</v>
      </c>
      <c r="AD3732" s="38">
        <f t="shared" si="471"/>
        <v>0</v>
      </c>
    </row>
    <row r="3733" spans="1:30" x14ac:dyDescent="0.35">
      <c r="A3733" s="39">
        <v>3722</v>
      </c>
      <c r="B3733" s="40">
        <v>2475</v>
      </c>
      <c r="C3733" s="40">
        <v>535</v>
      </c>
      <c r="D3733" s="40" t="s">
        <v>24</v>
      </c>
      <c r="E3733" s="40" t="s">
        <v>25</v>
      </c>
      <c r="F3733" s="40">
        <v>3</v>
      </c>
      <c r="G3733" s="41">
        <v>1077.17</v>
      </c>
      <c r="H3733" s="41">
        <f t="shared" si="464"/>
        <v>3231.51</v>
      </c>
      <c r="I3733" s="42">
        <v>45441.474999999999</v>
      </c>
      <c r="J3733" s="40">
        <v>2</v>
      </c>
      <c r="K3733" s="40" t="s">
        <v>32</v>
      </c>
      <c r="L3733" s="40">
        <v>240</v>
      </c>
      <c r="M3733" s="40">
        <v>51</v>
      </c>
      <c r="N3733" s="40">
        <v>297</v>
      </c>
      <c r="O3733" s="40">
        <v>207</v>
      </c>
      <c r="P3733" s="40">
        <v>2</v>
      </c>
      <c r="Q3733" s="40">
        <v>69</v>
      </c>
      <c r="R3733" s="40" t="str">
        <f t="shared" si="465"/>
        <v xml:space="preserve">3.Senior Citizen </v>
      </c>
      <c r="S3733" s="40" t="s">
        <v>41</v>
      </c>
      <c r="T3733" s="40">
        <v>100756.64</v>
      </c>
      <c r="U3733" s="40" t="s">
        <v>37</v>
      </c>
      <c r="V3733" s="40" t="s">
        <v>43</v>
      </c>
      <c r="W3733" s="43">
        <v>45441</v>
      </c>
      <c r="X3733" s="44">
        <v>0.47499999999999998</v>
      </c>
      <c r="Y3733" s="41">
        <f t="shared" si="466"/>
        <v>29</v>
      </c>
      <c r="Z3733" s="41">
        <f t="shared" si="467"/>
        <v>29</v>
      </c>
      <c r="AA3733" s="40">
        <f t="shared" si="468"/>
        <v>2024</v>
      </c>
      <c r="AB3733" s="41">
        <f t="shared" si="469"/>
        <v>11</v>
      </c>
      <c r="AC3733" s="41">
        <f t="shared" si="470"/>
        <v>24</v>
      </c>
      <c r="AD3733" s="45">
        <f t="shared" si="471"/>
        <v>0</v>
      </c>
    </row>
    <row r="3734" spans="1:30" x14ac:dyDescent="0.35">
      <c r="A3734" s="32">
        <v>3723</v>
      </c>
      <c r="B3734" s="33">
        <v>9383</v>
      </c>
      <c r="C3734" s="33">
        <v>522</v>
      </c>
      <c r="D3734" s="33" t="s">
        <v>44</v>
      </c>
      <c r="E3734" s="33" t="s">
        <v>47</v>
      </c>
      <c r="F3734" s="33">
        <v>2</v>
      </c>
      <c r="G3734" s="34">
        <v>1256.71</v>
      </c>
      <c r="H3734" s="34">
        <f t="shared" si="464"/>
        <v>2513.42</v>
      </c>
      <c r="I3734" s="35">
        <v>45328.775000000001</v>
      </c>
      <c r="J3734" s="33">
        <v>16</v>
      </c>
      <c r="K3734" s="33" t="s">
        <v>26</v>
      </c>
      <c r="L3734" s="33">
        <v>364</v>
      </c>
      <c r="M3734" s="33">
        <v>98</v>
      </c>
      <c r="N3734" s="33">
        <v>298</v>
      </c>
      <c r="O3734" s="33">
        <v>225</v>
      </c>
      <c r="P3734" s="33">
        <v>8</v>
      </c>
      <c r="Q3734" s="33">
        <v>30</v>
      </c>
      <c r="R3734" s="33" t="str">
        <f t="shared" si="465"/>
        <v>1.Young age</v>
      </c>
      <c r="S3734" s="33" t="s">
        <v>27</v>
      </c>
      <c r="T3734" s="33">
        <v>92938.33</v>
      </c>
      <c r="U3734" s="33" t="s">
        <v>28</v>
      </c>
      <c r="V3734" s="33" t="s">
        <v>50</v>
      </c>
      <c r="W3734" s="36">
        <v>45328</v>
      </c>
      <c r="X3734" s="46">
        <v>0.77500000000000002</v>
      </c>
      <c r="Y3734" s="34">
        <f t="shared" si="466"/>
        <v>6</v>
      </c>
      <c r="Z3734" s="34">
        <f t="shared" si="467"/>
        <v>6</v>
      </c>
      <c r="AA3734" s="33">
        <f t="shared" si="468"/>
        <v>2024</v>
      </c>
      <c r="AB3734" s="34">
        <f t="shared" si="469"/>
        <v>18</v>
      </c>
      <c r="AC3734" s="34">
        <f t="shared" si="470"/>
        <v>36</v>
      </c>
      <c r="AD3734" s="38">
        <f t="shared" si="471"/>
        <v>0</v>
      </c>
    </row>
    <row r="3735" spans="1:30" x14ac:dyDescent="0.35">
      <c r="A3735" s="39">
        <v>3724</v>
      </c>
      <c r="B3735" s="40">
        <v>2229</v>
      </c>
      <c r="C3735" s="40">
        <v>196</v>
      </c>
      <c r="D3735" s="40" t="s">
        <v>51</v>
      </c>
      <c r="E3735" s="40" t="s">
        <v>47</v>
      </c>
      <c r="F3735" s="40">
        <v>3</v>
      </c>
      <c r="G3735" s="41">
        <v>588.64</v>
      </c>
      <c r="H3735" s="41">
        <f t="shared" si="464"/>
        <v>1765.92</v>
      </c>
      <c r="I3735" s="42">
        <v>45475.095833333333</v>
      </c>
      <c r="J3735" s="40">
        <v>10</v>
      </c>
      <c r="K3735" s="40" t="s">
        <v>36</v>
      </c>
      <c r="L3735" s="40">
        <v>243</v>
      </c>
      <c r="M3735" s="40">
        <v>149</v>
      </c>
      <c r="N3735" s="40">
        <v>291</v>
      </c>
      <c r="O3735" s="40">
        <v>497</v>
      </c>
      <c r="P3735" s="40">
        <v>10</v>
      </c>
      <c r="Q3735" s="40">
        <v>57</v>
      </c>
      <c r="R3735" s="40" t="str">
        <f t="shared" si="465"/>
        <v>2.Middle age</v>
      </c>
      <c r="S3735" s="40" t="s">
        <v>41</v>
      </c>
      <c r="T3735" s="40">
        <v>100286.88</v>
      </c>
      <c r="U3735" s="40" t="s">
        <v>42</v>
      </c>
      <c r="V3735" s="40" t="s">
        <v>34</v>
      </c>
      <c r="W3735" s="43">
        <v>45475</v>
      </c>
      <c r="X3735" s="47">
        <v>9.583333333333334E-2</v>
      </c>
      <c r="Y3735" s="41">
        <f t="shared" si="466"/>
        <v>2</v>
      </c>
      <c r="Z3735" s="41">
        <f t="shared" si="467"/>
        <v>2</v>
      </c>
      <c r="AA3735" s="40">
        <f t="shared" si="468"/>
        <v>2024</v>
      </c>
      <c r="AB3735" s="41">
        <f t="shared" si="469"/>
        <v>2</v>
      </c>
      <c r="AC3735" s="41">
        <f t="shared" si="470"/>
        <v>18</v>
      </c>
      <c r="AD3735" s="45">
        <f t="shared" si="471"/>
        <v>0</v>
      </c>
    </row>
    <row r="3736" spans="1:30" x14ac:dyDescent="0.35">
      <c r="A3736" s="32">
        <v>3725</v>
      </c>
      <c r="B3736" s="33">
        <v>2659</v>
      </c>
      <c r="C3736" s="33">
        <v>575</v>
      </c>
      <c r="D3736" s="33" t="s">
        <v>39</v>
      </c>
      <c r="E3736" s="33" t="s">
        <v>47</v>
      </c>
      <c r="F3736" s="33">
        <v>3</v>
      </c>
      <c r="G3736" s="34">
        <v>369.94</v>
      </c>
      <c r="H3736" s="34">
        <f t="shared" si="464"/>
        <v>1109.82</v>
      </c>
      <c r="I3736" s="35">
        <v>45520.671527777777</v>
      </c>
      <c r="J3736" s="33">
        <v>9</v>
      </c>
      <c r="K3736" s="33" t="s">
        <v>36</v>
      </c>
      <c r="L3736" s="33">
        <v>402</v>
      </c>
      <c r="M3736" s="33">
        <v>101</v>
      </c>
      <c r="N3736" s="33">
        <v>158</v>
      </c>
      <c r="O3736" s="33">
        <v>424</v>
      </c>
      <c r="P3736" s="33">
        <v>7</v>
      </c>
      <c r="Q3736" s="33">
        <v>58</v>
      </c>
      <c r="R3736" s="33" t="str">
        <f t="shared" si="465"/>
        <v>2.Middle age</v>
      </c>
      <c r="S3736" s="33" t="s">
        <v>41</v>
      </c>
      <c r="T3736" s="33">
        <v>26551.85</v>
      </c>
      <c r="U3736" s="33" t="s">
        <v>33</v>
      </c>
      <c r="V3736" s="33" t="s">
        <v>34</v>
      </c>
      <c r="W3736" s="36">
        <v>45520</v>
      </c>
      <c r="X3736" s="37">
        <v>0.67152777777777772</v>
      </c>
      <c r="Y3736" s="34">
        <f t="shared" si="466"/>
        <v>16</v>
      </c>
      <c r="Z3736" s="34">
        <f t="shared" si="467"/>
        <v>16</v>
      </c>
      <c r="AA3736" s="33">
        <f t="shared" si="468"/>
        <v>2024</v>
      </c>
      <c r="AB3736" s="34">
        <f t="shared" si="469"/>
        <v>16</v>
      </c>
      <c r="AC3736" s="34">
        <f t="shared" si="470"/>
        <v>7</v>
      </c>
      <c r="AD3736" s="38">
        <f t="shared" si="471"/>
        <v>0</v>
      </c>
    </row>
    <row r="3737" spans="1:30" x14ac:dyDescent="0.35">
      <c r="A3737" s="39">
        <v>3726</v>
      </c>
      <c r="B3737" s="40">
        <v>5192</v>
      </c>
      <c r="C3737" s="40">
        <v>776</v>
      </c>
      <c r="D3737" s="40" t="s">
        <v>51</v>
      </c>
      <c r="E3737" s="40" t="s">
        <v>25</v>
      </c>
      <c r="F3737" s="40">
        <v>1</v>
      </c>
      <c r="G3737" s="41">
        <v>503.71</v>
      </c>
      <c r="H3737" s="41">
        <f t="shared" si="464"/>
        <v>503.71</v>
      </c>
      <c r="I3737" s="42">
        <v>45357.074305555558</v>
      </c>
      <c r="J3737" s="40">
        <v>11</v>
      </c>
      <c r="K3737" s="40" t="s">
        <v>40</v>
      </c>
      <c r="L3737" s="40">
        <v>317</v>
      </c>
      <c r="M3737" s="40">
        <v>114</v>
      </c>
      <c r="N3737" s="40">
        <v>161</v>
      </c>
      <c r="O3737" s="40">
        <v>385</v>
      </c>
      <c r="P3737" s="40">
        <v>4</v>
      </c>
      <c r="Q3737" s="40">
        <v>30</v>
      </c>
      <c r="R3737" s="40" t="str">
        <f t="shared" si="465"/>
        <v>1.Young age</v>
      </c>
      <c r="S3737" s="40" t="s">
        <v>46</v>
      </c>
      <c r="T3737" s="40">
        <v>113340.25</v>
      </c>
      <c r="U3737" s="40" t="s">
        <v>42</v>
      </c>
      <c r="V3737" s="40" t="s">
        <v>43</v>
      </c>
      <c r="W3737" s="43">
        <v>45357</v>
      </c>
      <c r="X3737" s="47">
        <v>7.4305555555555555E-2</v>
      </c>
      <c r="Y3737" s="41">
        <f t="shared" si="466"/>
        <v>6</v>
      </c>
      <c r="Z3737" s="41">
        <f t="shared" si="467"/>
        <v>6</v>
      </c>
      <c r="AA3737" s="40">
        <f t="shared" si="468"/>
        <v>2024</v>
      </c>
      <c r="AB3737" s="41">
        <f t="shared" si="469"/>
        <v>1</v>
      </c>
      <c r="AC3737" s="41">
        <f t="shared" si="470"/>
        <v>47</v>
      </c>
      <c r="AD3737" s="45">
        <f t="shared" si="471"/>
        <v>0</v>
      </c>
    </row>
    <row r="3738" spans="1:30" x14ac:dyDescent="0.35">
      <c r="A3738" s="32">
        <v>3727</v>
      </c>
      <c r="B3738" s="33">
        <v>4787</v>
      </c>
      <c r="C3738" s="33">
        <v>837</v>
      </c>
      <c r="D3738" s="33" t="s">
        <v>38</v>
      </c>
      <c r="E3738" s="33" t="s">
        <v>25</v>
      </c>
      <c r="F3738" s="33">
        <v>5</v>
      </c>
      <c r="G3738" s="34">
        <v>501.54</v>
      </c>
      <c r="H3738" s="34">
        <f t="shared" si="464"/>
        <v>2507.7000000000003</v>
      </c>
      <c r="I3738" s="35">
        <v>45416.784722222219</v>
      </c>
      <c r="J3738" s="33">
        <v>13</v>
      </c>
      <c r="K3738" s="33" t="s">
        <v>45</v>
      </c>
      <c r="L3738" s="33">
        <v>385</v>
      </c>
      <c r="M3738" s="33">
        <v>137</v>
      </c>
      <c r="N3738" s="33">
        <v>192</v>
      </c>
      <c r="O3738" s="33">
        <v>378</v>
      </c>
      <c r="P3738" s="33">
        <v>4</v>
      </c>
      <c r="Q3738" s="33">
        <v>21</v>
      </c>
      <c r="R3738" s="33" t="str">
        <f t="shared" si="465"/>
        <v>1.Young age</v>
      </c>
      <c r="S3738" s="33" t="s">
        <v>41</v>
      </c>
      <c r="T3738" s="33">
        <v>104560.71</v>
      </c>
      <c r="U3738" s="33" t="s">
        <v>28</v>
      </c>
      <c r="V3738" s="33" t="s">
        <v>29</v>
      </c>
      <c r="W3738" s="36">
        <v>45416</v>
      </c>
      <c r="X3738" s="46">
        <v>0.78472222222222221</v>
      </c>
      <c r="Y3738" s="34">
        <f t="shared" si="466"/>
        <v>4</v>
      </c>
      <c r="Z3738" s="34">
        <f t="shared" si="467"/>
        <v>4</v>
      </c>
      <c r="AA3738" s="33">
        <f t="shared" si="468"/>
        <v>2024</v>
      </c>
      <c r="AB3738" s="34">
        <f t="shared" si="469"/>
        <v>18</v>
      </c>
      <c r="AC3738" s="34">
        <f t="shared" si="470"/>
        <v>50</v>
      </c>
      <c r="AD3738" s="38">
        <f t="shared" si="471"/>
        <v>0</v>
      </c>
    </row>
    <row r="3739" spans="1:30" x14ac:dyDescent="0.35">
      <c r="A3739" s="39">
        <v>3728</v>
      </c>
      <c r="B3739" s="40">
        <v>8483</v>
      </c>
      <c r="C3739" s="40">
        <v>682</v>
      </c>
      <c r="D3739" s="40" t="s">
        <v>51</v>
      </c>
      <c r="E3739" s="40" t="s">
        <v>25</v>
      </c>
      <c r="F3739" s="40">
        <v>4</v>
      </c>
      <c r="G3739" s="41">
        <v>1473.49</v>
      </c>
      <c r="H3739" s="41">
        <f t="shared" si="464"/>
        <v>5893.96</v>
      </c>
      <c r="I3739" s="42">
        <v>45497.441666666666</v>
      </c>
      <c r="J3739" s="40">
        <v>11</v>
      </c>
      <c r="K3739" s="40" t="s">
        <v>36</v>
      </c>
      <c r="L3739" s="40">
        <v>177</v>
      </c>
      <c r="M3739" s="40">
        <v>117</v>
      </c>
      <c r="N3739" s="40">
        <v>192</v>
      </c>
      <c r="O3739" s="40">
        <v>257</v>
      </c>
      <c r="P3739" s="40">
        <v>1</v>
      </c>
      <c r="Q3739" s="40">
        <v>67</v>
      </c>
      <c r="R3739" s="40" t="str">
        <f t="shared" si="465"/>
        <v xml:space="preserve">3.Senior Citizen </v>
      </c>
      <c r="S3739" s="40" t="s">
        <v>27</v>
      </c>
      <c r="T3739" s="40">
        <v>58417.19</v>
      </c>
      <c r="U3739" s="40" t="s">
        <v>33</v>
      </c>
      <c r="V3739" s="40" t="s">
        <v>50</v>
      </c>
      <c r="W3739" s="43">
        <v>45497</v>
      </c>
      <c r="X3739" s="44">
        <v>0.44166666666666665</v>
      </c>
      <c r="Y3739" s="41">
        <f t="shared" si="466"/>
        <v>24</v>
      </c>
      <c r="Z3739" s="41">
        <f t="shared" si="467"/>
        <v>24</v>
      </c>
      <c r="AA3739" s="40">
        <f t="shared" si="468"/>
        <v>2024</v>
      </c>
      <c r="AB3739" s="41">
        <f t="shared" si="469"/>
        <v>10</v>
      </c>
      <c r="AC3739" s="41">
        <f t="shared" si="470"/>
        <v>36</v>
      </c>
      <c r="AD3739" s="45">
        <f t="shared" si="471"/>
        <v>0</v>
      </c>
    </row>
    <row r="3740" spans="1:30" x14ac:dyDescent="0.35">
      <c r="A3740" s="32">
        <v>3729</v>
      </c>
      <c r="B3740" s="33">
        <v>5850</v>
      </c>
      <c r="C3740" s="33">
        <v>932</v>
      </c>
      <c r="D3740" s="33" t="s">
        <v>44</v>
      </c>
      <c r="E3740" s="33" t="s">
        <v>25</v>
      </c>
      <c r="F3740" s="33">
        <v>2</v>
      </c>
      <c r="G3740" s="34">
        <v>1169.79</v>
      </c>
      <c r="H3740" s="34">
        <f t="shared" si="464"/>
        <v>2339.58</v>
      </c>
      <c r="I3740" s="35">
        <v>45330.936805555553</v>
      </c>
      <c r="J3740" s="33">
        <v>15</v>
      </c>
      <c r="K3740" s="33" t="s">
        <v>32</v>
      </c>
      <c r="L3740" s="33">
        <v>329</v>
      </c>
      <c r="M3740" s="33">
        <v>58</v>
      </c>
      <c r="N3740" s="33">
        <v>234</v>
      </c>
      <c r="O3740" s="33">
        <v>473</v>
      </c>
      <c r="P3740" s="33">
        <v>6</v>
      </c>
      <c r="Q3740" s="33">
        <v>32</v>
      </c>
      <c r="R3740" s="33" t="str">
        <f t="shared" si="465"/>
        <v>1.Young age</v>
      </c>
      <c r="S3740" s="33" t="s">
        <v>27</v>
      </c>
      <c r="T3740" s="33">
        <v>93321.56</v>
      </c>
      <c r="U3740" s="33" t="s">
        <v>42</v>
      </c>
      <c r="V3740" s="33" t="s">
        <v>43</v>
      </c>
      <c r="W3740" s="36">
        <v>45330</v>
      </c>
      <c r="X3740" s="46">
        <v>0.93680555555555556</v>
      </c>
      <c r="Y3740" s="34">
        <f t="shared" si="466"/>
        <v>8</v>
      </c>
      <c r="Z3740" s="34">
        <f t="shared" si="467"/>
        <v>8</v>
      </c>
      <c r="AA3740" s="33">
        <f t="shared" si="468"/>
        <v>2024</v>
      </c>
      <c r="AB3740" s="34">
        <f t="shared" si="469"/>
        <v>22</v>
      </c>
      <c r="AC3740" s="34">
        <f t="shared" si="470"/>
        <v>29</v>
      </c>
      <c r="AD3740" s="38">
        <f t="shared" si="471"/>
        <v>0</v>
      </c>
    </row>
    <row r="3741" spans="1:30" x14ac:dyDescent="0.35">
      <c r="A3741" s="39">
        <v>3730</v>
      </c>
      <c r="B3741" s="40">
        <v>5327</v>
      </c>
      <c r="C3741" s="40">
        <v>359</v>
      </c>
      <c r="D3741" s="40" t="s">
        <v>24</v>
      </c>
      <c r="E3741" s="40" t="s">
        <v>47</v>
      </c>
      <c r="F3741" s="40">
        <v>5</v>
      </c>
      <c r="G3741" s="41">
        <v>412.57</v>
      </c>
      <c r="H3741" s="41">
        <f t="shared" si="464"/>
        <v>2062.85</v>
      </c>
      <c r="I3741" s="42">
        <v>45394.035416666666</v>
      </c>
      <c r="J3741" s="40">
        <v>5</v>
      </c>
      <c r="K3741" s="40" t="s">
        <v>45</v>
      </c>
      <c r="L3741" s="40">
        <v>113</v>
      </c>
      <c r="M3741" s="40">
        <v>70</v>
      </c>
      <c r="N3741" s="40">
        <v>229</v>
      </c>
      <c r="O3741" s="40">
        <v>312</v>
      </c>
      <c r="P3741" s="40">
        <v>1</v>
      </c>
      <c r="Q3741" s="40">
        <v>50</v>
      </c>
      <c r="R3741" s="40" t="str">
        <f t="shared" si="465"/>
        <v>2.Middle age</v>
      </c>
      <c r="S3741" s="40" t="s">
        <v>46</v>
      </c>
      <c r="T3741" s="40">
        <v>26253.759999999998</v>
      </c>
      <c r="U3741" s="40" t="s">
        <v>28</v>
      </c>
      <c r="V3741" s="40" t="s">
        <v>50</v>
      </c>
      <c r="W3741" s="43">
        <v>45394</v>
      </c>
      <c r="X3741" s="47">
        <v>3.5416666666666666E-2</v>
      </c>
      <c r="Y3741" s="41">
        <f t="shared" si="466"/>
        <v>12</v>
      </c>
      <c r="Z3741" s="41">
        <f t="shared" si="467"/>
        <v>12</v>
      </c>
      <c r="AA3741" s="40">
        <f t="shared" si="468"/>
        <v>2024</v>
      </c>
      <c r="AB3741" s="41">
        <f t="shared" si="469"/>
        <v>0</v>
      </c>
      <c r="AC3741" s="41">
        <f t="shared" si="470"/>
        <v>51</v>
      </c>
      <c r="AD3741" s="45">
        <f t="shared" si="471"/>
        <v>0</v>
      </c>
    </row>
    <row r="3742" spans="1:30" x14ac:dyDescent="0.35">
      <c r="A3742" s="32">
        <v>3731</v>
      </c>
      <c r="B3742" s="33">
        <v>8606</v>
      </c>
      <c r="C3742" s="33">
        <v>463</v>
      </c>
      <c r="D3742" s="33" t="s">
        <v>39</v>
      </c>
      <c r="E3742" s="33" t="s">
        <v>25</v>
      </c>
      <c r="F3742" s="33">
        <v>2</v>
      </c>
      <c r="G3742" s="34">
        <v>874.49</v>
      </c>
      <c r="H3742" s="34">
        <f t="shared" si="464"/>
        <v>1748.98</v>
      </c>
      <c r="I3742" s="35">
        <v>45353.768750000003</v>
      </c>
      <c r="J3742" s="33">
        <v>14</v>
      </c>
      <c r="K3742" s="33" t="s">
        <v>45</v>
      </c>
      <c r="L3742" s="33">
        <v>96</v>
      </c>
      <c r="M3742" s="33">
        <v>112</v>
      </c>
      <c r="N3742" s="33">
        <v>189</v>
      </c>
      <c r="O3742" s="33">
        <v>275</v>
      </c>
      <c r="P3742" s="33">
        <v>8</v>
      </c>
      <c r="Q3742" s="33">
        <v>18</v>
      </c>
      <c r="R3742" s="33" t="str">
        <f t="shared" si="465"/>
        <v>1.Young age</v>
      </c>
      <c r="S3742" s="33" t="s">
        <v>27</v>
      </c>
      <c r="T3742" s="33">
        <v>30371.74</v>
      </c>
      <c r="U3742" s="33" t="s">
        <v>37</v>
      </c>
      <c r="V3742" s="33" t="s">
        <v>50</v>
      </c>
      <c r="W3742" s="36">
        <v>45353</v>
      </c>
      <c r="X3742" s="46">
        <v>0.76875000000000004</v>
      </c>
      <c r="Y3742" s="34">
        <f t="shared" si="466"/>
        <v>2</v>
      </c>
      <c r="Z3742" s="34">
        <f t="shared" si="467"/>
        <v>2</v>
      </c>
      <c r="AA3742" s="33">
        <f t="shared" si="468"/>
        <v>2024</v>
      </c>
      <c r="AB3742" s="34">
        <f t="shared" si="469"/>
        <v>18</v>
      </c>
      <c r="AC3742" s="34">
        <f t="shared" si="470"/>
        <v>27</v>
      </c>
      <c r="AD3742" s="38">
        <f t="shared" si="471"/>
        <v>0</v>
      </c>
    </row>
    <row r="3743" spans="1:30" x14ac:dyDescent="0.35">
      <c r="A3743" s="39">
        <v>3732</v>
      </c>
      <c r="B3743" s="40">
        <v>1820</v>
      </c>
      <c r="C3743" s="40">
        <v>360</v>
      </c>
      <c r="D3743" s="40" t="s">
        <v>52</v>
      </c>
      <c r="E3743" s="40" t="s">
        <v>47</v>
      </c>
      <c r="F3743" s="40">
        <v>2</v>
      </c>
      <c r="G3743" s="41">
        <v>607.26</v>
      </c>
      <c r="H3743" s="41">
        <f t="shared" si="464"/>
        <v>1214.52</v>
      </c>
      <c r="I3743" s="42">
        <v>45474.783333333333</v>
      </c>
      <c r="J3743" s="40">
        <v>16</v>
      </c>
      <c r="K3743" s="40" t="s">
        <v>40</v>
      </c>
      <c r="L3743" s="40">
        <v>443</v>
      </c>
      <c r="M3743" s="40">
        <v>125</v>
      </c>
      <c r="N3743" s="40">
        <v>216</v>
      </c>
      <c r="O3743" s="40">
        <v>133</v>
      </c>
      <c r="P3743" s="40">
        <v>5</v>
      </c>
      <c r="Q3743" s="40">
        <v>30</v>
      </c>
      <c r="R3743" s="40" t="str">
        <f t="shared" si="465"/>
        <v>1.Young age</v>
      </c>
      <c r="S3743" s="40" t="s">
        <v>41</v>
      </c>
      <c r="T3743" s="40">
        <v>69897.070000000007</v>
      </c>
      <c r="U3743" s="40" t="s">
        <v>33</v>
      </c>
      <c r="V3743" s="40" t="s">
        <v>34</v>
      </c>
      <c r="W3743" s="43">
        <v>45474</v>
      </c>
      <c r="X3743" s="47">
        <v>0.78333333333333333</v>
      </c>
      <c r="Y3743" s="41">
        <f t="shared" si="466"/>
        <v>1</v>
      </c>
      <c r="Z3743" s="41">
        <f t="shared" si="467"/>
        <v>1</v>
      </c>
      <c r="AA3743" s="40">
        <f t="shared" si="468"/>
        <v>2024</v>
      </c>
      <c r="AB3743" s="41">
        <f t="shared" si="469"/>
        <v>18</v>
      </c>
      <c r="AC3743" s="41">
        <f t="shared" si="470"/>
        <v>48</v>
      </c>
      <c r="AD3743" s="45">
        <f t="shared" si="471"/>
        <v>0</v>
      </c>
    </row>
    <row r="3744" spans="1:30" x14ac:dyDescent="0.35">
      <c r="A3744" s="32">
        <v>3733</v>
      </c>
      <c r="B3744" s="33">
        <v>2635</v>
      </c>
      <c r="C3744" s="33">
        <v>699</v>
      </c>
      <c r="D3744" s="33" t="s">
        <v>44</v>
      </c>
      <c r="E3744" s="33" t="s">
        <v>47</v>
      </c>
      <c r="F3744" s="33">
        <v>2</v>
      </c>
      <c r="G3744" s="34">
        <v>83.83</v>
      </c>
      <c r="H3744" s="34">
        <f t="shared" si="464"/>
        <v>167.66</v>
      </c>
      <c r="I3744" s="35">
        <v>45346.824305555558</v>
      </c>
      <c r="J3744" s="33">
        <v>13</v>
      </c>
      <c r="K3744" s="33" t="s">
        <v>32</v>
      </c>
      <c r="L3744" s="33">
        <v>477</v>
      </c>
      <c r="M3744" s="33">
        <v>56</v>
      </c>
      <c r="N3744" s="33">
        <v>138</v>
      </c>
      <c r="O3744" s="33">
        <v>392</v>
      </c>
      <c r="P3744" s="33">
        <v>10</v>
      </c>
      <c r="Q3744" s="33">
        <v>66</v>
      </c>
      <c r="R3744" s="33" t="str">
        <f t="shared" si="465"/>
        <v xml:space="preserve">3.Senior Citizen </v>
      </c>
      <c r="S3744" s="33" t="s">
        <v>27</v>
      </c>
      <c r="T3744" s="33">
        <v>75165.89</v>
      </c>
      <c r="U3744" s="33" t="s">
        <v>42</v>
      </c>
      <c r="V3744" s="33" t="s">
        <v>29</v>
      </c>
      <c r="W3744" s="36">
        <v>45346</v>
      </c>
      <c r="X3744" s="37">
        <v>0.82430555555555551</v>
      </c>
      <c r="Y3744" s="34">
        <f t="shared" si="466"/>
        <v>24</v>
      </c>
      <c r="Z3744" s="34">
        <f t="shared" si="467"/>
        <v>24</v>
      </c>
      <c r="AA3744" s="33">
        <f t="shared" si="468"/>
        <v>2024</v>
      </c>
      <c r="AB3744" s="34">
        <f t="shared" si="469"/>
        <v>19</v>
      </c>
      <c r="AC3744" s="34">
        <f t="shared" si="470"/>
        <v>47</v>
      </c>
      <c r="AD3744" s="38">
        <f t="shared" si="471"/>
        <v>0</v>
      </c>
    </row>
    <row r="3745" spans="1:30" x14ac:dyDescent="0.35">
      <c r="A3745" s="39">
        <v>3734</v>
      </c>
      <c r="B3745" s="40">
        <v>3862</v>
      </c>
      <c r="C3745" s="40">
        <v>183</v>
      </c>
      <c r="D3745" s="40" t="s">
        <v>51</v>
      </c>
      <c r="E3745" s="40" t="s">
        <v>47</v>
      </c>
      <c r="F3745" s="40">
        <v>3</v>
      </c>
      <c r="G3745" s="41">
        <v>592.57000000000005</v>
      </c>
      <c r="H3745" s="41">
        <f t="shared" si="464"/>
        <v>1777.71</v>
      </c>
      <c r="I3745" s="42">
        <v>45397.427777777775</v>
      </c>
      <c r="J3745" s="40">
        <v>12</v>
      </c>
      <c r="K3745" s="40" t="s">
        <v>32</v>
      </c>
      <c r="L3745" s="40">
        <v>382</v>
      </c>
      <c r="M3745" s="40">
        <v>89</v>
      </c>
      <c r="N3745" s="40">
        <v>231</v>
      </c>
      <c r="O3745" s="40">
        <v>121</v>
      </c>
      <c r="P3745" s="40">
        <v>6</v>
      </c>
      <c r="Q3745" s="40">
        <v>41</v>
      </c>
      <c r="R3745" s="40" t="str">
        <f t="shared" si="465"/>
        <v>2.Middle age</v>
      </c>
      <c r="S3745" s="40" t="s">
        <v>46</v>
      </c>
      <c r="T3745" s="40">
        <v>65257.26</v>
      </c>
      <c r="U3745" s="40" t="s">
        <v>33</v>
      </c>
      <c r="V3745" s="40" t="s">
        <v>34</v>
      </c>
      <c r="W3745" s="43">
        <v>45397</v>
      </c>
      <c r="X3745" s="44">
        <v>0.42777777777777776</v>
      </c>
      <c r="Y3745" s="41">
        <f t="shared" si="466"/>
        <v>15</v>
      </c>
      <c r="Z3745" s="41">
        <f t="shared" si="467"/>
        <v>15</v>
      </c>
      <c r="AA3745" s="40">
        <f t="shared" si="468"/>
        <v>2024</v>
      </c>
      <c r="AB3745" s="41">
        <f t="shared" si="469"/>
        <v>10</v>
      </c>
      <c r="AC3745" s="41">
        <f t="shared" si="470"/>
        <v>16</v>
      </c>
      <c r="AD3745" s="45">
        <f t="shared" si="471"/>
        <v>0</v>
      </c>
    </row>
    <row r="3746" spans="1:30" x14ac:dyDescent="0.35">
      <c r="A3746" s="32">
        <v>3735</v>
      </c>
      <c r="B3746" s="33">
        <v>1646</v>
      </c>
      <c r="C3746" s="33">
        <v>887</v>
      </c>
      <c r="D3746" s="33" t="s">
        <v>39</v>
      </c>
      <c r="E3746" s="33" t="s">
        <v>47</v>
      </c>
      <c r="F3746" s="33">
        <v>1</v>
      </c>
      <c r="G3746" s="34">
        <v>988.3</v>
      </c>
      <c r="H3746" s="34">
        <f t="shared" si="464"/>
        <v>988.3</v>
      </c>
      <c r="I3746" s="35">
        <v>45518.748611111114</v>
      </c>
      <c r="J3746" s="33">
        <v>9</v>
      </c>
      <c r="K3746" s="33" t="s">
        <v>45</v>
      </c>
      <c r="L3746" s="33">
        <v>477</v>
      </c>
      <c r="M3746" s="33">
        <v>143</v>
      </c>
      <c r="N3746" s="33">
        <v>266</v>
      </c>
      <c r="O3746" s="33">
        <v>206</v>
      </c>
      <c r="P3746" s="33">
        <v>1</v>
      </c>
      <c r="Q3746" s="33">
        <v>35</v>
      </c>
      <c r="R3746" s="33" t="str">
        <f t="shared" si="465"/>
        <v>2.Middle age</v>
      </c>
      <c r="S3746" s="33" t="s">
        <v>27</v>
      </c>
      <c r="T3746" s="33">
        <v>51220.02</v>
      </c>
      <c r="U3746" s="33" t="s">
        <v>42</v>
      </c>
      <c r="V3746" s="33" t="s">
        <v>34</v>
      </c>
      <c r="W3746" s="36">
        <v>45518</v>
      </c>
      <c r="X3746" s="37">
        <v>0.74861111111111112</v>
      </c>
      <c r="Y3746" s="34">
        <f t="shared" si="466"/>
        <v>14</v>
      </c>
      <c r="Z3746" s="34">
        <f t="shared" si="467"/>
        <v>14</v>
      </c>
      <c r="AA3746" s="33">
        <f t="shared" si="468"/>
        <v>2024</v>
      </c>
      <c r="AB3746" s="34">
        <f t="shared" si="469"/>
        <v>17</v>
      </c>
      <c r="AC3746" s="34">
        <f t="shared" si="470"/>
        <v>58</v>
      </c>
      <c r="AD3746" s="38">
        <f t="shared" si="471"/>
        <v>0</v>
      </c>
    </row>
    <row r="3747" spans="1:30" x14ac:dyDescent="0.35">
      <c r="A3747" s="39">
        <v>3736</v>
      </c>
      <c r="B3747" s="40">
        <v>5760</v>
      </c>
      <c r="C3747" s="40">
        <v>615</v>
      </c>
      <c r="D3747" s="40" t="s">
        <v>49</v>
      </c>
      <c r="E3747" s="40" t="s">
        <v>25</v>
      </c>
      <c r="F3747" s="40">
        <v>1</v>
      </c>
      <c r="G3747" s="41">
        <v>521.84</v>
      </c>
      <c r="H3747" s="41">
        <f t="shared" si="464"/>
        <v>521.84</v>
      </c>
      <c r="I3747" s="42">
        <v>45372.442361111112</v>
      </c>
      <c r="J3747" s="40">
        <v>3</v>
      </c>
      <c r="K3747" s="40" t="s">
        <v>40</v>
      </c>
      <c r="L3747" s="40">
        <v>144</v>
      </c>
      <c r="M3747" s="40">
        <v>70</v>
      </c>
      <c r="N3747" s="40">
        <v>156</v>
      </c>
      <c r="O3747" s="40">
        <v>465</v>
      </c>
      <c r="P3747" s="40">
        <v>5</v>
      </c>
      <c r="Q3747" s="40">
        <v>31</v>
      </c>
      <c r="R3747" s="40" t="str">
        <f t="shared" si="465"/>
        <v>1.Young age</v>
      </c>
      <c r="S3747" s="40" t="s">
        <v>41</v>
      </c>
      <c r="T3747" s="40">
        <v>114066.08</v>
      </c>
      <c r="U3747" s="40" t="s">
        <v>28</v>
      </c>
      <c r="V3747" s="40" t="s">
        <v>43</v>
      </c>
      <c r="W3747" s="43">
        <v>45372</v>
      </c>
      <c r="X3747" s="44">
        <v>0.44236111111111109</v>
      </c>
      <c r="Y3747" s="41">
        <f t="shared" si="466"/>
        <v>21</v>
      </c>
      <c r="Z3747" s="41">
        <f t="shared" si="467"/>
        <v>21</v>
      </c>
      <c r="AA3747" s="40">
        <f t="shared" si="468"/>
        <v>2024</v>
      </c>
      <c r="AB3747" s="41">
        <f t="shared" si="469"/>
        <v>10</v>
      </c>
      <c r="AC3747" s="41">
        <f t="shared" si="470"/>
        <v>37</v>
      </c>
      <c r="AD3747" s="45">
        <f t="shared" si="471"/>
        <v>0</v>
      </c>
    </row>
    <row r="3748" spans="1:30" x14ac:dyDescent="0.35">
      <c r="A3748" s="32">
        <v>3737</v>
      </c>
      <c r="B3748" s="33">
        <v>6901</v>
      </c>
      <c r="C3748" s="33">
        <v>116</v>
      </c>
      <c r="D3748" s="33" t="s">
        <v>44</v>
      </c>
      <c r="E3748" s="33" t="s">
        <v>25</v>
      </c>
      <c r="F3748" s="33">
        <v>5</v>
      </c>
      <c r="G3748" s="34">
        <v>1093.31</v>
      </c>
      <c r="H3748" s="34">
        <f t="shared" si="464"/>
        <v>5466.5499999999993</v>
      </c>
      <c r="I3748" s="35">
        <v>45410.13958333333</v>
      </c>
      <c r="J3748" s="33">
        <v>20</v>
      </c>
      <c r="K3748" s="33" t="s">
        <v>36</v>
      </c>
      <c r="L3748" s="33">
        <v>72</v>
      </c>
      <c r="M3748" s="33">
        <v>97</v>
      </c>
      <c r="N3748" s="33">
        <v>167</v>
      </c>
      <c r="O3748" s="33">
        <v>248</v>
      </c>
      <c r="P3748" s="33">
        <v>5</v>
      </c>
      <c r="Q3748" s="33">
        <v>24</v>
      </c>
      <c r="R3748" s="33" t="str">
        <f t="shared" si="465"/>
        <v>1.Young age</v>
      </c>
      <c r="S3748" s="33" t="s">
        <v>46</v>
      </c>
      <c r="T3748" s="33">
        <v>87068.31</v>
      </c>
      <c r="U3748" s="33" t="s">
        <v>42</v>
      </c>
      <c r="V3748" s="33" t="s">
        <v>34</v>
      </c>
      <c r="W3748" s="36">
        <v>45410</v>
      </c>
      <c r="X3748" s="37">
        <v>0.13958333333333334</v>
      </c>
      <c r="Y3748" s="34">
        <f t="shared" si="466"/>
        <v>28</v>
      </c>
      <c r="Z3748" s="34">
        <f t="shared" si="467"/>
        <v>28</v>
      </c>
      <c r="AA3748" s="33">
        <f t="shared" si="468"/>
        <v>2024</v>
      </c>
      <c r="AB3748" s="34">
        <f t="shared" si="469"/>
        <v>3</v>
      </c>
      <c r="AC3748" s="34">
        <f t="shared" si="470"/>
        <v>21</v>
      </c>
      <c r="AD3748" s="38">
        <f t="shared" si="471"/>
        <v>0</v>
      </c>
    </row>
    <row r="3749" spans="1:30" x14ac:dyDescent="0.35">
      <c r="A3749" s="39">
        <v>3738</v>
      </c>
      <c r="B3749" s="40">
        <v>6123</v>
      </c>
      <c r="C3749" s="40">
        <v>216</v>
      </c>
      <c r="D3749" s="40" t="s">
        <v>39</v>
      </c>
      <c r="E3749" s="40" t="s">
        <v>25</v>
      </c>
      <c r="F3749" s="40">
        <v>2</v>
      </c>
      <c r="G3749" s="41">
        <v>390.73</v>
      </c>
      <c r="H3749" s="41">
        <f t="shared" si="464"/>
        <v>781.46</v>
      </c>
      <c r="I3749" s="42">
        <v>45311.613888888889</v>
      </c>
      <c r="J3749" s="40">
        <v>17</v>
      </c>
      <c r="K3749" s="40" t="s">
        <v>26</v>
      </c>
      <c r="L3749" s="40">
        <v>68</v>
      </c>
      <c r="M3749" s="40">
        <v>71</v>
      </c>
      <c r="N3749" s="40">
        <v>202</v>
      </c>
      <c r="O3749" s="40">
        <v>387</v>
      </c>
      <c r="P3749" s="40">
        <v>4</v>
      </c>
      <c r="Q3749" s="40">
        <v>70</v>
      </c>
      <c r="R3749" s="40" t="str">
        <f t="shared" si="465"/>
        <v xml:space="preserve">3.Senior Citizen </v>
      </c>
      <c r="S3749" s="40" t="s">
        <v>27</v>
      </c>
      <c r="T3749" s="40">
        <v>31837.57</v>
      </c>
      <c r="U3749" s="40" t="s">
        <v>42</v>
      </c>
      <c r="V3749" s="40" t="s">
        <v>29</v>
      </c>
      <c r="W3749" s="43">
        <v>45311</v>
      </c>
      <c r="X3749" s="44">
        <v>0.61388888888888893</v>
      </c>
      <c r="Y3749" s="41">
        <f t="shared" si="466"/>
        <v>20</v>
      </c>
      <c r="Z3749" s="41">
        <f t="shared" si="467"/>
        <v>20</v>
      </c>
      <c r="AA3749" s="40">
        <f t="shared" si="468"/>
        <v>2024</v>
      </c>
      <c r="AB3749" s="41">
        <f t="shared" si="469"/>
        <v>14</v>
      </c>
      <c r="AC3749" s="41">
        <f t="shared" si="470"/>
        <v>44</v>
      </c>
      <c r="AD3749" s="45">
        <f t="shared" si="471"/>
        <v>0</v>
      </c>
    </row>
    <row r="3750" spans="1:30" x14ac:dyDescent="0.35">
      <c r="A3750" s="32">
        <v>3739</v>
      </c>
      <c r="B3750" s="33">
        <v>7979</v>
      </c>
      <c r="C3750" s="33">
        <v>858</v>
      </c>
      <c r="D3750" s="33" t="s">
        <v>24</v>
      </c>
      <c r="E3750" s="33" t="s">
        <v>47</v>
      </c>
      <c r="F3750" s="33">
        <v>3</v>
      </c>
      <c r="G3750" s="34">
        <v>353.35</v>
      </c>
      <c r="H3750" s="34">
        <f t="shared" si="464"/>
        <v>1060.0500000000002</v>
      </c>
      <c r="I3750" s="35">
        <v>45505.111805555556</v>
      </c>
      <c r="J3750" s="33">
        <v>6</v>
      </c>
      <c r="K3750" s="33" t="s">
        <v>45</v>
      </c>
      <c r="L3750" s="33">
        <v>166</v>
      </c>
      <c r="M3750" s="33">
        <v>119</v>
      </c>
      <c r="N3750" s="33">
        <v>267</v>
      </c>
      <c r="O3750" s="33">
        <v>202</v>
      </c>
      <c r="P3750" s="33">
        <v>3</v>
      </c>
      <c r="Q3750" s="33">
        <v>33</v>
      </c>
      <c r="R3750" s="33" t="str">
        <f t="shared" si="465"/>
        <v>1.Young age</v>
      </c>
      <c r="S3750" s="33" t="s">
        <v>27</v>
      </c>
      <c r="T3750" s="33">
        <v>52690.01</v>
      </c>
      <c r="U3750" s="33" t="s">
        <v>42</v>
      </c>
      <c r="V3750" s="33" t="s">
        <v>29</v>
      </c>
      <c r="W3750" s="36">
        <v>45505</v>
      </c>
      <c r="X3750" s="46">
        <v>0.11180555555555556</v>
      </c>
      <c r="Y3750" s="34">
        <f t="shared" si="466"/>
        <v>1</v>
      </c>
      <c r="Z3750" s="34">
        <f t="shared" si="467"/>
        <v>1</v>
      </c>
      <c r="AA3750" s="33">
        <f t="shared" si="468"/>
        <v>2024</v>
      </c>
      <c r="AB3750" s="34">
        <f t="shared" si="469"/>
        <v>2</v>
      </c>
      <c r="AC3750" s="34">
        <f t="shared" si="470"/>
        <v>41</v>
      </c>
      <c r="AD3750" s="38">
        <f t="shared" si="471"/>
        <v>0</v>
      </c>
    </row>
    <row r="3751" spans="1:30" x14ac:dyDescent="0.35">
      <c r="A3751" s="39">
        <v>3740</v>
      </c>
      <c r="B3751" s="40">
        <v>2898</v>
      </c>
      <c r="C3751" s="40">
        <v>777</v>
      </c>
      <c r="D3751" s="40" t="s">
        <v>31</v>
      </c>
      <c r="E3751" s="40" t="s">
        <v>25</v>
      </c>
      <c r="F3751" s="40">
        <v>4</v>
      </c>
      <c r="G3751" s="41">
        <v>544.08000000000004</v>
      </c>
      <c r="H3751" s="41">
        <f t="shared" si="464"/>
        <v>2176.3200000000002</v>
      </c>
      <c r="I3751" s="42">
        <v>45352.388194444444</v>
      </c>
      <c r="J3751" s="40">
        <v>17</v>
      </c>
      <c r="K3751" s="40" t="s">
        <v>45</v>
      </c>
      <c r="L3751" s="40">
        <v>108</v>
      </c>
      <c r="M3751" s="40">
        <v>136</v>
      </c>
      <c r="N3751" s="40">
        <v>155</v>
      </c>
      <c r="O3751" s="40">
        <v>127</v>
      </c>
      <c r="P3751" s="40">
        <v>8</v>
      </c>
      <c r="Q3751" s="40">
        <v>46</v>
      </c>
      <c r="R3751" s="40" t="str">
        <f t="shared" si="465"/>
        <v>2.Middle age</v>
      </c>
      <c r="S3751" s="40" t="s">
        <v>27</v>
      </c>
      <c r="T3751" s="40">
        <v>61137.43</v>
      </c>
      <c r="U3751" s="40" t="s">
        <v>42</v>
      </c>
      <c r="V3751" s="40" t="s">
        <v>50</v>
      </c>
      <c r="W3751" s="43">
        <v>45352</v>
      </c>
      <c r="X3751" s="47">
        <v>0.38819444444444445</v>
      </c>
      <c r="Y3751" s="41">
        <f t="shared" si="466"/>
        <v>1</v>
      </c>
      <c r="Z3751" s="41">
        <f t="shared" si="467"/>
        <v>1</v>
      </c>
      <c r="AA3751" s="40">
        <f t="shared" si="468"/>
        <v>2024</v>
      </c>
      <c r="AB3751" s="41">
        <f t="shared" si="469"/>
        <v>9</v>
      </c>
      <c r="AC3751" s="41">
        <f t="shared" si="470"/>
        <v>19</v>
      </c>
      <c r="AD3751" s="45">
        <f t="shared" si="471"/>
        <v>0</v>
      </c>
    </row>
    <row r="3752" spans="1:30" x14ac:dyDescent="0.35">
      <c r="A3752" s="32">
        <v>3741</v>
      </c>
      <c r="B3752" s="33">
        <v>2556</v>
      </c>
      <c r="C3752" s="33">
        <v>573</v>
      </c>
      <c r="D3752" s="33" t="s">
        <v>38</v>
      </c>
      <c r="E3752" s="33" t="s">
        <v>47</v>
      </c>
      <c r="F3752" s="33">
        <v>2</v>
      </c>
      <c r="G3752" s="34">
        <v>741.38</v>
      </c>
      <c r="H3752" s="34">
        <f t="shared" si="464"/>
        <v>1482.76</v>
      </c>
      <c r="I3752" s="35">
        <v>45399.592361111114</v>
      </c>
      <c r="J3752" s="33">
        <v>4</v>
      </c>
      <c r="K3752" s="33" t="s">
        <v>45</v>
      </c>
      <c r="L3752" s="33">
        <v>302</v>
      </c>
      <c r="M3752" s="33">
        <v>84</v>
      </c>
      <c r="N3752" s="33">
        <v>265</v>
      </c>
      <c r="O3752" s="33">
        <v>386</v>
      </c>
      <c r="P3752" s="33">
        <v>2</v>
      </c>
      <c r="Q3752" s="33">
        <v>65</v>
      </c>
      <c r="R3752" s="33" t="str">
        <f t="shared" si="465"/>
        <v xml:space="preserve">3.Senior Citizen </v>
      </c>
      <c r="S3752" s="33" t="s">
        <v>27</v>
      </c>
      <c r="T3752" s="33">
        <v>107970.72</v>
      </c>
      <c r="U3752" s="33" t="s">
        <v>37</v>
      </c>
      <c r="V3752" s="33" t="s">
        <v>43</v>
      </c>
      <c r="W3752" s="36">
        <v>45399</v>
      </c>
      <c r="X3752" s="37">
        <v>0.59236111111111112</v>
      </c>
      <c r="Y3752" s="34">
        <f t="shared" si="466"/>
        <v>17</v>
      </c>
      <c r="Z3752" s="34">
        <f t="shared" si="467"/>
        <v>17</v>
      </c>
      <c r="AA3752" s="33">
        <f t="shared" si="468"/>
        <v>2024</v>
      </c>
      <c r="AB3752" s="34">
        <f t="shared" si="469"/>
        <v>14</v>
      </c>
      <c r="AC3752" s="34">
        <f t="shared" si="470"/>
        <v>13</v>
      </c>
      <c r="AD3752" s="38">
        <f t="shared" si="471"/>
        <v>0</v>
      </c>
    </row>
    <row r="3753" spans="1:30" x14ac:dyDescent="0.35">
      <c r="A3753" s="39">
        <v>3742</v>
      </c>
      <c r="B3753" s="40">
        <v>1751</v>
      </c>
      <c r="C3753" s="40">
        <v>283</v>
      </c>
      <c r="D3753" s="40" t="s">
        <v>49</v>
      </c>
      <c r="E3753" s="40" t="s">
        <v>47</v>
      </c>
      <c r="F3753" s="40">
        <v>3</v>
      </c>
      <c r="G3753" s="41">
        <v>471.75</v>
      </c>
      <c r="H3753" s="41">
        <f t="shared" si="464"/>
        <v>1415.25</v>
      </c>
      <c r="I3753" s="42">
        <v>45529.595138888886</v>
      </c>
      <c r="J3753" s="40">
        <v>15</v>
      </c>
      <c r="K3753" s="40" t="s">
        <v>36</v>
      </c>
      <c r="L3753" s="40">
        <v>115</v>
      </c>
      <c r="M3753" s="40">
        <v>98</v>
      </c>
      <c r="N3753" s="40">
        <v>232</v>
      </c>
      <c r="O3753" s="40">
        <v>170</v>
      </c>
      <c r="P3753" s="40">
        <v>10</v>
      </c>
      <c r="Q3753" s="40">
        <v>32</v>
      </c>
      <c r="R3753" s="40" t="str">
        <f t="shared" si="465"/>
        <v>1.Young age</v>
      </c>
      <c r="S3753" s="40" t="s">
        <v>46</v>
      </c>
      <c r="T3753" s="40">
        <v>61156.38</v>
      </c>
      <c r="U3753" s="40" t="s">
        <v>37</v>
      </c>
      <c r="V3753" s="40" t="s">
        <v>50</v>
      </c>
      <c r="W3753" s="43">
        <v>45529</v>
      </c>
      <c r="X3753" s="44">
        <v>0.59513888888888888</v>
      </c>
      <c r="Y3753" s="41">
        <f t="shared" si="466"/>
        <v>25</v>
      </c>
      <c r="Z3753" s="41">
        <f t="shared" si="467"/>
        <v>25</v>
      </c>
      <c r="AA3753" s="40">
        <f t="shared" si="468"/>
        <v>2024</v>
      </c>
      <c r="AB3753" s="41">
        <f t="shared" si="469"/>
        <v>14</v>
      </c>
      <c r="AC3753" s="41">
        <f t="shared" si="470"/>
        <v>17</v>
      </c>
      <c r="AD3753" s="45">
        <f t="shared" si="471"/>
        <v>0</v>
      </c>
    </row>
    <row r="3754" spans="1:30" x14ac:dyDescent="0.35">
      <c r="A3754" s="32">
        <v>3743</v>
      </c>
      <c r="B3754" s="33">
        <v>1158</v>
      </c>
      <c r="C3754" s="33">
        <v>905</v>
      </c>
      <c r="D3754" s="33" t="s">
        <v>49</v>
      </c>
      <c r="E3754" s="33" t="s">
        <v>25</v>
      </c>
      <c r="F3754" s="33">
        <v>4</v>
      </c>
      <c r="G3754" s="34">
        <v>222.07</v>
      </c>
      <c r="H3754" s="34">
        <f t="shared" si="464"/>
        <v>888.28</v>
      </c>
      <c r="I3754" s="35">
        <v>45542.306250000001</v>
      </c>
      <c r="J3754" s="33">
        <v>19</v>
      </c>
      <c r="K3754" s="33" t="s">
        <v>36</v>
      </c>
      <c r="L3754" s="33">
        <v>481</v>
      </c>
      <c r="M3754" s="33">
        <v>91</v>
      </c>
      <c r="N3754" s="33">
        <v>255</v>
      </c>
      <c r="O3754" s="33">
        <v>250</v>
      </c>
      <c r="P3754" s="33">
        <v>3</v>
      </c>
      <c r="Q3754" s="33">
        <v>24</v>
      </c>
      <c r="R3754" s="33" t="str">
        <f t="shared" si="465"/>
        <v>1.Young age</v>
      </c>
      <c r="S3754" s="33" t="s">
        <v>41</v>
      </c>
      <c r="T3754" s="33">
        <v>37824.68</v>
      </c>
      <c r="U3754" s="33" t="s">
        <v>37</v>
      </c>
      <c r="V3754" s="33" t="s">
        <v>29</v>
      </c>
      <c r="W3754" s="36">
        <v>45542</v>
      </c>
      <c r="X3754" s="46">
        <v>0.30625000000000002</v>
      </c>
      <c r="Y3754" s="34">
        <f t="shared" si="466"/>
        <v>7</v>
      </c>
      <c r="Z3754" s="34">
        <f t="shared" si="467"/>
        <v>7</v>
      </c>
      <c r="AA3754" s="33">
        <f t="shared" si="468"/>
        <v>2024</v>
      </c>
      <c r="AB3754" s="34">
        <f t="shared" si="469"/>
        <v>7</v>
      </c>
      <c r="AC3754" s="34">
        <f t="shared" si="470"/>
        <v>21</v>
      </c>
      <c r="AD3754" s="38">
        <f t="shared" si="471"/>
        <v>0</v>
      </c>
    </row>
    <row r="3755" spans="1:30" x14ac:dyDescent="0.35">
      <c r="A3755" s="39">
        <v>3744</v>
      </c>
      <c r="B3755" s="40">
        <v>3267</v>
      </c>
      <c r="C3755" s="40">
        <v>286</v>
      </c>
      <c r="D3755" s="40" t="s">
        <v>38</v>
      </c>
      <c r="E3755" s="40" t="s">
        <v>25</v>
      </c>
      <c r="F3755" s="40">
        <v>2</v>
      </c>
      <c r="G3755" s="41">
        <v>807.67</v>
      </c>
      <c r="H3755" s="41">
        <f t="shared" si="464"/>
        <v>1615.34</v>
      </c>
      <c r="I3755" s="42">
        <v>45497.635416666664</v>
      </c>
      <c r="J3755" s="40">
        <v>9</v>
      </c>
      <c r="K3755" s="40" t="s">
        <v>32</v>
      </c>
      <c r="L3755" s="40">
        <v>315</v>
      </c>
      <c r="M3755" s="40">
        <v>114</v>
      </c>
      <c r="N3755" s="40">
        <v>124</v>
      </c>
      <c r="O3755" s="40">
        <v>145</v>
      </c>
      <c r="P3755" s="40">
        <v>10</v>
      </c>
      <c r="Q3755" s="40">
        <v>27</v>
      </c>
      <c r="R3755" s="40" t="str">
        <f t="shared" si="465"/>
        <v>1.Young age</v>
      </c>
      <c r="S3755" s="40" t="s">
        <v>27</v>
      </c>
      <c r="T3755" s="40">
        <v>47657.99</v>
      </c>
      <c r="U3755" s="40" t="s">
        <v>28</v>
      </c>
      <c r="V3755" s="40" t="s">
        <v>50</v>
      </c>
      <c r="W3755" s="43">
        <v>45497</v>
      </c>
      <c r="X3755" s="44">
        <v>0.63541666666666663</v>
      </c>
      <c r="Y3755" s="41">
        <f t="shared" si="466"/>
        <v>24</v>
      </c>
      <c r="Z3755" s="41">
        <f t="shared" si="467"/>
        <v>24</v>
      </c>
      <c r="AA3755" s="40">
        <f t="shared" si="468"/>
        <v>2024</v>
      </c>
      <c r="AB3755" s="41">
        <f t="shared" si="469"/>
        <v>15</v>
      </c>
      <c r="AC3755" s="41">
        <f t="shared" si="470"/>
        <v>15</v>
      </c>
      <c r="AD3755" s="45">
        <f t="shared" si="471"/>
        <v>0</v>
      </c>
    </row>
    <row r="3756" spans="1:30" x14ac:dyDescent="0.35">
      <c r="A3756" s="32">
        <v>3745</v>
      </c>
      <c r="B3756" s="33">
        <v>3793</v>
      </c>
      <c r="C3756" s="33">
        <v>963</v>
      </c>
      <c r="D3756" s="33" t="s">
        <v>38</v>
      </c>
      <c r="E3756" s="33" t="s">
        <v>25</v>
      </c>
      <c r="F3756" s="33">
        <v>5</v>
      </c>
      <c r="G3756" s="34">
        <v>112.85</v>
      </c>
      <c r="H3756" s="34">
        <f t="shared" si="464"/>
        <v>564.25</v>
      </c>
      <c r="I3756" s="35">
        <v>45438.215277777781</v>
      </c>
      <c r="J3756" s="33">
        <v>16</v>
      </c>
      <c r="K3756" s="33" t="s">
        <v>40</v>
      </c>
      <c r="L3756" s="33">
        <v>66</v>
      </c>
      <c r="M3756" s="33">
        <v>52</v>
      </c>
      <c r="N3756" s="33">
        <v>211</v>
      </c>
      <c r="O3756" s="33">
        <v>206</v>
      </c>
      <c r="P3756" s="33">
        <v>9</v>
      </c>
      <c r="Q3756" s="33">
        <v>63</v>
      </c>
      <c r="R3756" s="33" t="str">
        <f t="shared" si="465"/>
        <v xml:space="preserve">3.Senior Citizen </v>
      </c>
      <c r="S3756" s="33" t="s">
        <v>27</v>
      </c>
      <c r="T3756" s="33">
        <v>41811.47</v>
      </c>
      <c r="U3756" s="33" t="s">
        <v>37</v>
      </c>
      <c r="V3756" s="33" t="s">
        <v>29</v>
      </c>
      <c r="W3756" s="36">
        <v>45438</v>
      </c>
      <c r="X3756" s="37">
        <v>0.21527777777777779</v>
      </c>
      <c r="Y3756" s="34">
        <f t="shared" si="466"/>
        <v>26</v>
      </c>
      <c r="Z3756" s="34">
        <f t="shared" si="467"/>
        <v>26</v>
      </c>
      <c r="AA3756" s="33">
        <f t="shared" si="468"/>
        <v>2024</v>
      </c>
      <c r="AB3756" s="34">
        <f t="shared" si="469"/>
        <v>5</v>
      </c>
      <c r="AC3756" s="34">
        <f t="shared" si="470"/>
        <v>10</v>
      </c>
      <c r="AD3756" s="38">
        <f t="shared" si="471"/>
        <v>0</v>
      </c>
    </row>
    <row r="3757" spans="1:30" x14ac:dyDescent="0.35">
      <c r="A3757" s="39">
        <v>3746</v>
      </c>
      <c r="B3757" s="40">
        <v>6384</v>
      </c>
      <c r="C3757" s="40">
        <v>502</v>
      </c>
      <c r="D3757" s="40" t="s">
        <v>52</v>
      </c>
      <c r="E3757" s="40" t="s">
        <v>47</v>
      </c>
      <c r="F3757" s="40">
        <v>4</v>
      </c>
      <c r="G3757" s="41">
        <v>994.88</v>
      </c>
      <c r="H3757" s="41">
        <f t="shared" si="464"/>
        <v>3979.52</v>
      </c>
      <c r="I3757" s="42">
        <v>45396.150694444441</v>
      </c>
      <c r="J3757" s="40">
        <v>16</v>
      </c>
      <c r="K3757" s="40" t="s">
        <v>36</v>
      </c>
      <c r="L3757" s="40">
        <v>68</v>
      </c>
      <c r="M3757" s="40">
        <v>104</v>
      </c>
      <c r="N3757" s="40">
        <v>120</v>
      </c>
      <c r="O3757" s="40">
        <v>121</v>
      </c>
      <c r="P3757" s="40">
        <v>1</v>
      </c>
      <c r="Q3757" s="40">
        <v>54</v>
      </c>
      <c r="R3757" s="40" t="str">
        <f t="shared" si="465"/>
        <v>2.Middle age</v>
      </c>
      <c r="S3757" s="40" t="s">
        <v>27</v>
      </c>
      <c r="T3757" s="40">
        <v>112388.85</v>
      </c>
      <c r="U3757" s="40" t="s">
        <v>33</v>
      </c>
      <c r="V3757" s="40" t="s">
        <v>34</v>
      </c>
      <c r="W3757" s="43">
        <v>45396</v>
      </c>
      <c r="X3757" s="44">
        <v>0.15069444444444444</v>
      </c>
      <c r="Y3757" s="41">
        <f t="shared" si="466"/>
        <v>14</v>
      </c>
      <c r="Z3757" s="41">
        <f t="shared" si="467"/>
        <v>14</v>
      </c>
      <c r="AA3757" s="40">
        <f t="shared" si="468"/>
        <v>2024</v>
      </c>
      <c r="AB3757" s="41">
        <f t="shared" si="469"/>
        <v>3</v>
      </c>
      <c r="AC3757" s="41">
        <f t="shared" si="470"/>
        <v>37</v>
      </c>
      <c r="AD3757" s="45">
        <f t="shared" si="471"/>
        <v>0</v>
      </c>
    </row>
    <row r="3758" spans="1:30" x14ac:dyDescent="0.35">
      <c r="A3758" s="32">
        <v>3747</v>
      </c>
      <c r="B3758" s="33">
        <v>6857</v>
      </c>
      <c r="C3758" s="33">
        <v>146</v>
      </c>
      <c r="D3758" s="33" t="s">
        <v>24</v>
      </c>
      <c r="E3758" s="33" t="s">
        <v>47</v>
      </c>
      <c r="F3758" s="33">
        <v>2</v>
      </c>
      <c r="G3758" s="34">
        <v>929.58</v>
      </c>
      <c r="H3758" s="34">
        <f t="shared" si="464"/>
        <v>1859.16</v>
      </c>
      <c r="I3758" s="35">
        <v>45516.546527777777</v>
      </c>
      <c r="J3758" s="33">
        <v>19</v>
      </c>
      <c r="K3758" s="33" t="s">
        <v>32</v>
      </c>
      <c r="L3758" s="33">
        <v>135</v>
      </c>
      <c r="M3758" s="33">
        <v>119</v>
      </c>
      <c r="N3758" s="33">
        <v>269</v>
      </c>
      <c r="O3758" s="33">
        <v>160</v>
      </c>
      <c r="P3758" s="33">
        <v>3</v>
      </c>
      <c r="Q3758" s="33">
        <v>41</v>
      </c>
      <c r="R3758" s="33" t="str">
        <f t="shared" si="465"/>
        <v>2.Middle age</v>
      </c>
      <c r="S3758" s="33" t="s">
        <v>46</v>
      </c>
      <c r="T3758" s="33">
        <v>38023.57</v>
      </c>
      <c r="U3758" s="33" t="s">
        <v>28</v>
      </c>
      <c r="V3758" s="33" t="s">
        <v>43</v>
      </c>
      <c r="W3758" s="36">
        <v>45516</v>
      </c>
      <c r="X3758" s="46">
        <v>0.54652777777777772</v>
      </c>
      <c r="Y3758" s="34">
        <f t="shared" si="466"/>
        <v>12</v>
      </c>
      <c r="Z3758" s="34">
        <f t="shared" si="467"/>
        <v>12</v>
      </c>
      <c r="AA3758" s="33">
        <f t="shared" si="468"/>
        <v>2024</v>
      </c>
      <c r="AB3758" s="34">
        <f t="shared" si="469"/>
        <v>13</v>
      </c>
      <c r="AC3758" s="34">
        <f t="shared" si="470"/>
        <v>7</v>
      </c>
      <c r="AD3758" s="38">
        <f t="shared" si="471"/>
        <v>0</v>
      </c>
    </row>
    <row r="3759" spans="1:30" x14ac:dyDescent="0.35">
      <c r="A3759" s="39">
        <v>3748</v>
      </c>
      <c r="B3759" s="40">
        <v>8171</v>
      </c>
      <c r="C3759" s="40">
        <v>185</v>
      </c>
      <c r="D3759" s="40" t="s">
        <v>51</v>
      </c>
      <c r="E3759" s="40" t="s">
        <v>25</v>
      </c>
      <c r="F3759" s="40">
        <v>5</v>
      </c>
      <c r="G3759" s="41">
        <v>525.09</v>
      </c>
      <c r="H3759" s="41">
        <f t="shared" si="464"/>
        <v>2625.4500000000003</v>
      </c>
      <c r="I3759" s="42">
        <v>45516.26666666667</v>
      </c>
      <c r="J3759" s="40">
        <v>12</v>
      </c>
      <c r="K3759" s="40" t="s">
        <v>40</v>
      </c>
      <c r="L3759" s="40">
        <v>65</v>
      </c>
      <c r="M3759" s="40">
        <v>149</v>
      </c>
      <c r="N3759" s="40">
        <v>253</v>
      </c>
      <c r="O3759" s="40">
        <v>316</v>
      </c>
      <c r="P3759" s="40">
        <v>9</v>
      </c>
      <c r="Q3759" s="40">
        <v>68</v>
      </c>
      <c r="R3759" s="40" t="str">
        <f t="shared" si="465"/>
        <v xml:space="preserve">3.Senior Citizen </v>
      </c>
      <c r="S3759" s="40" t="s">
        <v>46</v>
      </c>
      <c r="T3759" s="40">
        <v>96785.56</v>
      </c>
      <c r="U3759" s="40" t="s">
        <v>28</v>
      </c>
      <c r="V3759" s="40" t="s">
        <v>50</v>
      </c>
      <c r="W3759" s="43">
        <v>45516</v>
      </c>
      <c r="X3759" s="47">
        <v>0.26666666666666666</v>
      </c>
      <c r="Y3759" s="41">
        <f t="shared" si="466"/>
        <v>12</v>
      </c>
      <c r="Z3759" s="41">
        <f t="shared" si="467"/>
        <v>12</v>
      </c>
      <c r="AA3759" s="40">
        <f t="shared" si="468"/>
        <v>2024</v>
      </c>
      <c r="AB3759" s="41">
        <f t="shared" si="469"/>
        <v>6</v>
      </c>
      <c r="AC3759" s="41">
        <f t="shared" si="470"/>
        <v>24</v>
      </c>
      <c r="AD3759" s="45">
        <f t="shared" si="471"/>
        <v>0</v>
      </c>
    </row>
    <row r="3760" spans="1:30" x14ac:dyDescent="0.35">
      <c r="A3760" s="32">
        <v>3749</v>
      </c>
      <c r="B3760" s="33">
        <v>5395</v>
      </c>
      <c r="C3760" s="33">
        <v>526</v>
      </c>
      <c r="D3760" s="33" t="s">
        <v>44</v>
      </c>
      <c r="E3760" s="33" t="s">
        <v>47</v>
      </c>
      <c r="F3760" s="33">
        <v>3</v>
      </c>
      <c r="G3760" s="34">
        <v>1125.94</v>
      </c>
      <c r="H3760" s="34">
        <f t="shared" si="464"/>
        <v>3377.82</v>
      </c>
      <c r="I3760" s="35">
        <v>45320.379166666666</v>
      </c>
      <c r="J3760" s="33">
        <v>1</v>
      </c>
      <c r="K3760" s="33" t="s">
        <v>36</v>
      </c>
      <c r="L3760" s="33">
        <v>184</v>
      </c>
      <c r="M3760" s="33">
        <v>59</v>
      </c>
      <c r="N3760" s="33">
        <v>106</v>
      </c>
      <c r="O3760" s="33">
        <v>125</v>
      </c>
      <c r="P3760" s="33">
        <v>5</v>
      </c>
      <c r="Q3760" s="33">
        <v>62</v>
      </c>
      <c r="R3760" s="33" t="str">
        <f t="shared" si="465"/>
        <v xml:space="preserve">3.Senior Citizen </v>
      </c>
      <c r="S3760" s="33" t="s">
        <v>46</v>
      </c>
      <c r="T3760" s="33">
        <v>110743.27</v>
      </c>
      <c r="U3760" s="33" t="s">
        <v>37</v>
      </c>
      <c r="V3760" s="33" t="s">
        <v>43</v>
      </c>
      <c r="W3760" s="36">
        <v>45320</v>
      </c>
      <c r="X3760" s="37">
        <v>0.37916666666666665</v>
      </c>
      <c r="Y3760" s="34">
        <f t="shared" si="466"/>
        <v>29</v>
      </c>
      <c r="Z3760" s="34">
        <f t="shared" si="467"/>
        <v>29</v>
      </c>
      <c r="AA3760" s="33">
        <f t="shared" si="468"/>
        <v>2024</v>
      </c>
      <c r="AB3760" s="34">
        <f t="shared" si="469"/>
        <v>9</v>
      </c>
      <c r="AC3760" s="34">
        <f t="shared" si="470"/>
        <v>6</v>
      </c>
      <c r="AD3760" s="38">
        <f t="shared" si="471"/>
        <v>0</v>
      </c>
    </row>
    <row r="3761" spans="1:30" x14ac:dyDescent="0.35">
      <c r="A3761" s="39">
        <v>3750</v>
      </c>
      <c r="B3761" s="40">
        <v>2522</v>
      </c>
      <c r="C3761" s="40">
        <v>997</v>
      </c>
      <c r="D3761" s="40" t="s">
        <v>52</v>
      </c>
      <c r="E3761" s="40" t="s">
        <v>25</v>
      </c>
      <c r="F3761" s="40">
        <v>2</v>
      </c>
      <c r="G3761" s="41">
        <v>1684.12</v>
      </c>
      <c r="H3761" s="41">
        <f t="shared" si="464"/>
        <v>3368.24</v>
      </c>
      <c r="I3761" s="42">
        <v>45531.686805555553</v>
      </c>
      <c r="J3761" s="40">
        <v>2</v>
      </c>
      <c r="K3761" s="40" t="s">
        <v>36</v>
      </c>
      <c r="L3761" s="40">
        <v>453</v>
      </c>
      <c r="M3761" s="40">
        <v>136</v>
      </c>
      <c r="N3761" s="40">
        <v>189</v>
      </c>
      <c r="O3761" s="40">
        <v>307</v>
      </c>
      <c r="P3761" s="40">
        <v>5</v>
      </c>
      <c r="Q3761" s="40">
        <v>19</v>
      </c>
      <c r="R3761" s="40" t="str">
        <f t="shared" si="465"/>
        <v>1.Young age</v>
      </c>
      <c r="S3761" s="40" t="s">
        <v>41</v>
      </c>
      <c r="T3761" s="40">
        <v>93444.24</v>
      </c>
      <c r="U3761" s="40" t="s">
        <v>33</v>
      </c>
      <c r="V3761" s="40" t="s">
        <v>29</v>
      </c>
      <c r="W3761" s="43">
        <v>45531</v>
      </c>
      <c r="X3761" s="44">
        <v>0.68680555555555556</v>
      </c>
      <c r="Y3761" s="41">
        <f t="shared" si="466"/>
        <v>27</v>
      </c>
      <c r="Z3761" s="41">
        <f t="shared" si="467"/>
        <v>27</v>
      </c>
      <c r="AA3761" s="40">
        <f t="shared" si="468"/>
        <v>2024</v>
      </c>
      <c r="AB3761" s="41">
        <f t="shared" si="469"/>
        <v>16</v>
      </c>
      <c r="AC3761" s="41">
        <f t="shared" si="470"/>
        <v>29</v>
      </c>
      <c r="AD3761" s="45">
        <f t="shared" si="471"/>
        <v>0</v>
      </c>
    </row>
    <row r="3762" spans="1:30" x14ac:dyDescent="0.35">
      <c r="A3762" s="32">
        <v>3751</v>
      </c>
      <c r="B3762" s="33">
        <v>7105</v>
      </c>
      <c r="C3762" s="33">
        <v>821</v>
      </c>
      <c r="D3762" s="33" t="s">
        <v>31</v>
      </c>
      <c r="E3762" s="33" t="s">
        <v>47</v>
      </c>
      <c r="F3762" s="33">
        <v>1</v>
      </c>
      <c r="G3762" s="34">
        <v>543.99</v>
      </c>
      <c r="H3762" s="34">
        <f t="shared" si="464"/>
        <v>543.99</v>
      </c>
      <c r="I3762" s="35">
        <v>45471.575694444444</v>
      </c>
      <c r="J3762" s="33">
        <v>7</v>
      </c>
      <c r="K3762" s="33" t="s">
        <v>36</v>
      </c>
      <c r="L3762" s="33">
        <v>391</v>
      </c>
      <c r="M3762" s="33">
        <v>107</v>
      </c>
      <c r="N3762" s="33">
        <v>182</v>
      </c>
      <c r="O3762" s="33">
        <v>438</v>
      </c>
      <c r="P3762" s="33">
        <v>2</v>
      </c>
      <c r="Q3762" s="33">
        <v>68</v>
      </c>
      <c r="R3762" s="33" t="str">
        <f t="shared" si="465"/>
        <v xml:space="preserve">3.Senior Citizen </v>
      </c>
      <c r="S3762" s="33" t="s">
        <v>41</v>
      </c>
      <c r="T3762" s="33">
        <v>83811.429999999993</v>
      </c>
      <c r="U3762" s="33" t="s">
        <v>37</v>
      </c>
      <c r="V3762" s="33" t="s">
        <v>29</v>
      </c>
      <c r="W3762" s="36">
        <v>45471</v>
      </c>
      <c r="X3762" s="37">
        <v>0.5756944444444444</v>
      </c>
      <c r="Y3762" s="34">
        <f t="shared" si="466"/>
        <v>28</v>
      </c>
      <c r="Z3762" s="34">
        <f t="shared" si="467"/>
        <v>28</v>
      </c>
      <c r="AA3762" s="33">
        <f t="shared" si="468"/>
        <v>2024</v>
      </c>
      <c r="AB3762" s="34">
        <f t="shared" si="469"/>
        <v>13</v>
      </c>
      <c r="AC3762" s="34">
        <f t="shared" si="470"/>
        <v>49</v>
      </c>
      <c r="AD3762" s="38">
        <f t="shared" si="471"/>
        <v>0</v>
      </c>
    </row>
    <row r="3763" spans="1:30" x14ac:dyDescent="0.35">
      <c r="A3763" s="39">
        <v>3752</v>
      </c>
      <c r="B3763" s="40">
        <v>6615</v>
      </c>
      <c r="C3763" s="40">
        <v>404</v>
      </c>
      <c r="D3763" s="40" t="s">
        <v>52</v>
      </c>
      <c r="E3763" s="40" t="s">
        <v>47</v>
      </c>
      <c r="F3763" s="40">
        <v>1</v>
      </c>
      <c r="G3763" s="41">
        <v>1479.8</v>
      </c>
      <c r="H3763" s="41">
        <f t="shared" si="464"/>
        <v>1479.8</v>
      </c>
      <c r="I3763" s="42">
        <v>45438.85833333333</v>
      </c>
      <c r="J3763" s="40">
        <v>10</v>
      </c>
      <c r="K3763" s="40" t="s">
        <v>32</v>
      </c>
      <c r="L3763" s="40">
        <v>252</v>
      </c>
      <c r="M3763" s="40">
        <v>126</v>
      </c>
      <c r="N3763" s="40">
        <v>242</v>
      </c>
      <c r="O3763" s="40">
        <v>494</v>
      </c>
      <c r="P3763" s="40">
        <v>7</v>
      </c>
      <c r="Q3763" s="40">
        <v>67</v>
      </c>
      <c r="R3763" s="40" t="str">
        <f t="shared" si="465"/>
        <v xml:space="preserve">3.Senior Citizen </v>
      </c>
      <c r="S3763" s="40" t="s">
        <v>46</v>
      </c>
      <c r="T3763" s="40">
        <v>69291.14</v>
      </c>
      <c r="U3763" s="40" t="s">
        <v>37</v>
      </c>
      <c r="V3763" s="40" t="s">
        <v>50</v>
      </c>
      <c r="W3763" s="43">
        <v>45438</v>
      </c>
      <c r="X3763" s="44">
        <v>0.85833333333333328</v>
      </c>
      <c r="Y3763" s="41">
        <f t="shared" si="466"/>
        <v>26</v>
      </c>
      <c r="Z3763" s="41">
        <f t="shared" si="467"/>
        <v>26</v>
      </c>
      <c r="AA3763" s="40">
        <f t="shared" si="468"/>
        <v>2024</v>
      </c>
      <c r="AB3763" s="41">
        <f t="shared" si="469"/>
        <v>20</v>
      </c>
      <c r="AC3763" s="41">
        <f t="shared" si="470"/>
        <v>36</v>
      </c>
      <c r="AD3763" s="45">
        <f t="shared" si="471"/>
        <v>0</v>
      </c>
    </row>
    <row r="3764" spans="1:30" x14ac:dyDescent="0.35">
      <c r="A3764" s="32">
        <v>3753</v>
      </c>
      <c r="B3764" s="33">
        <v>3996</v>
      </c>
      <c r="C3764" s="33">
        <v>421</v>
      </c>
      <c r="D3764" s="33" t="s">
        <v>39</v>
      </c>
      <c r="E3764" s="33" t="s">
        <v>47</v>
      </c>
      <c r="F3764" s="33">
        <v>2</v>
      </c>
      <c r="G3764" s="34">
        <v>1025.67</v>
      </c>
      <c r="H3764" s="34">
        <f t="shared" si="464"/>
        <v>2051.34</v>
      </c>
      <c r="I3764" s="35">
        <v>45396.413888888892</v>
      </c>
      <c r="J3764" s="33">
        <v>11</v>
      </c>
      <c r="K3764" s="33" t="s">
        <v>32</v>
      </c>
      <c r="L3764" s="33">
        <v>244</v>
      </c>
      <c r="M3764" s="33">
        <v>67</v>
      </c>
      <c r="N3764" s="33">
        <v>224</v>
      </c>
      <c r="O3764" s="33">
        <v>230</v>
      </c>
      <c r="P3764" s="33">
        <v>2</v>
      </c>
      <c r="Q3764" s="33">
        <v>35</v>
      </c>
      <c r="R3764" s="33" t="str">
        <f t="shared" si="465"/>
        <v>2.Middle age</v>
      </c>
      <c r="S3764" s="33" t="s">
        <v>46</v>
      </c>
      <c r="T3764" s="33">
        <v>93668.98</v>
      </c>
      <c r="U3764" s="33" t="s">
        <v>42</v>
      </c>
      <c r="V3764" s="33" t="s">
        <v>29</v>
      </c>
      <c r="W3764" s="36">
        <v>45396</v>
      </c>
      <c r="X3764" s="37">
        <v>0.41388888888888886</v>
      </c>
      <c r="Y3764" s="34">
        <f t="shared" si="466"/>
        <v>14</v>
      </c>
      <c r="Z3764" s="34">
        <f t="shared" si="467"/>
        <v>14</v>
      </c>
      <c r="AA3764" s="33">
        <f t="shared" si="468"/>
        <v>2024</v>
      </c>
      <c r="AB3764" s="34">
        <f t="shared" si="469"/>
        <v>9</v>
      </c>
      <c r="AC3764" s="34">
        <f t="shared" si="470"/>
        <v>56</v>
      </c>
      <c r="AD3764" s="38">
        <f t="shared" si="471"/>
        <v>0</v>
      </c>
    </row>
    <row r="3765" spans="1:30" x14ac:dyDescent="0.35">
      <c r="A3765" s="39">
        <v>3754</v>
      </c>
      <c r="B3765" s="40">
        <v>2865</v>
      </c>
      <c r="C3765" s="40">
        <v>701</v>
      </c>
      <c r="D3765" s="40" t="s">
        <v>49</v>
      </c>
      <c r="E3765" s="40" t="s">
        <v>25</v>
      </c>
      <c r="F3765" s="40">
        <v>2</v>
      </c>
      <c r="G3765" s="41">
        <v>376.94</v>
      </c>
      <c r="H3765" s="41">
        <f t="shared" si="464"/>
        <v>753.88</v>
      </c>
      <c r="I3765" s="42">
        <v>45386.793055555558</v>
      </c>
      <c r="J3765" s="40">
        <v>5</v>
      </c>
      <c r="K3765" s="40" t="s">
        <v>26</v>
      </c>
      <c r="L3765" s="40">
        <v>230</v>
      </c>
      <c r="M3765" s="40">
        <v>70</v>
      </c>
      <c r="N3765" s="40">
        <v>193</v>
      </c>
      <c r="O3765" s="40">
        <v>438</v>
      </c>
      <c r="P3765" s="40">
        <v>7</v>
      </c>
      <c r="Q3765" s="40">
        <v>53</v>
      </c>
      <c r="R3765" s="40" t="str">
        <f t="shared" si="465"/>
        <v>2.Middle age</v>
      </c>
      <c r="S3765" s="40" t="s">
        <v>46</v>
      </c>
      <c r="T3765" s="40">
        <v>53700.2</v>
      </c>
      <c r="U3765" s="40" t="s">
        <v>42</v>
      </c>
      <c r="V3765" s="40" t="s">
        <v>43</v>
      </c>
      <c r="W3765" s="43">
        <v>45386</v>
      </c>
      <c r="X3765" s="47">
        <v>0.79305555555555551</v>
      </c>
      <c r="Y3765" s="41">
        <f t="shared" si="466"/>
        <v>4</v>
      </c>
      <c r="Z3765" s="41">
        <f t="shared" si="467"/>
        <v>4</v>
      </c>
      <c r="AA3765" s="40">
        <f t="shared" si="468"/>
        <v>2024</v>
      </c>
      <c r="AB3765" s="41">
        <f t="shared" si="469"/>
        <v>19</v>
      </c>
      <c r="AC3765" s="41">
        <f t="shared" si="470"/>
        <v>2</v>
      </c>
      <c r="AD3765" s="45">
        <f t="shared" si="471"/>
        <v>0</v>
      </c>
    </row>
    <row r="3766" spans="1:30" x14ac:dyDescent="0.35">
      <c r="A3766" s="32">
        <v>3755</v>
      </c>
      <c r="B3766" s="33">
        <v>7566</v>
      </c>
      <c r="C3766" s="33">
        <v>841</v>
      </c>
      <c r="D3766" s="33" t="s">
        <v>44</v>
      </c>
      <c r="E3766" s="33" t="s">
        <v>47</v>
      </c>
      <c r="F3766" s="33">
        <v>2</v>
      </c>
      <c r="G3766" s="34">
        <v>937.65</v>
      </c>
      <c r="H3766" s="34">
        <f t="shared" si="464"/>
        <v>1875.3</v>
      </c>
      <c r="I3766" s="35">
        <v>45320.738888888889</v>
      </c>
      <c r="J3766" s="33">
        <v>5</v>
      </c>
      <c r="K3766" s="33" t="s">
        <v>40</v>
      </c>
      <c r="L3766" s="33">
        <v>394</v>
      </c>
      <c r="M3766" s="33">
        <v>130</v>
      </c>
      <c r="N3766" s="33">
        <v>153</v>
      </c>
      <c r="O3766" s="33">
        <v>478</v>
      </c>
      <c r="P3766" s="33">
        <v>10</v>
      </c>
      <c r="Q3766" s="33">
        <v>50</v>
      </c>
      <c r="R3766" s="33" t="str">
        <f t="shared" si="465"/>
        <v>2.Middle age</v>
      </c>
      <c r="S3766" s="33" t="s">
        <v>46</v>
      </c>
      <c r="T3766" s="33">
        <v>43271.28</v>
      </c>
      <c r="U3766" s="33" t="s">
        <v>33</v>
      </c>
      <c r="V3766" s="33" t="s">
        <v>43</v>
      </c>
      <c r="W3766" s="36">
        <v>45320</v>
      </c>
      <c r="X3766" s="37">
        <v>0.73888888888888893</v>
      </c>
      <c r="Y3766" s="34">
        <f t="shared" si="466"/>
        <v>29</v>
      </c>
      <c r="Z3766" s="34">
        <f t="shared" si="467"/>
        <v>29</v>
      </c>
      <c r="AA3766" s="33">
        <f t="shared" si="468"/>
        <v>2024</v>
      </c>
      <c r="AB3766" s="34">
        <f t="shared" si="469"/>
        <v>17</v>
      </c>
      <c r="AC3766" s="34">
        <f t="shared" si="470"/>
        <v>44</v>
      </c>
      <c r="AD3766" s="38">
        <f t="shared" si="471"/>
        <v>0</v>
      </c>
    </row>
    <row r="3767" spans="1:30" x14ac:dyDescent="0.35">
      <c r="A3767" s="39">
        <v>3756</v>
      </c>
      <c r="B3767" s="40">
        <v>7557</v>
      </c>
      <c r="C3767" s="40">
        <v>565</v>
      </c>
      <c r="D3767" s="40" t="s">
        <v>44</v>
      </c>
      <c r="E3767" s="40" t="s">
        <v>25</v>
      </c>
      <c r="F3767" s="40">
        <v>3</v>
      </c>
      <c r="G3767" s="41">
        <v>1736.25</v>
      </c>
      <c r="H3767" s="41">
        <f t="shared" si="464"/>
        <v>5208.75</v>
      </c>
      <c r="I3767" s="42">
        <v>45327.79583333333</v>
      </c>
      <c r="J3767" s="40">
        <v>2</v>
      </c>
      <c r="K3767" s="40" t="s">
        <v>26</v>
      </c>
      <c r="L3767" s="40">
        <v>92</v>
      </c>
      <c r="M3767" s="40">
        <v>86</v>
      </c>
      <c r="N3767" s="40">
        <v>104</v>
      </c>
      <c r="O3767" s="40">
        <v>234</v>
      </c>
      <c r="P3767" s="40">
        <v>4</v>
      </c>
      <c r="Q3767" s="40">
        <v>58</v>
      </c>
      <c r="R3767" s="40" t="str">
        <f t="shared" si="465"/>
        <v>2.Middle age</v>
      </c>
      <c r="S3767" s="40" t="s">
        <v>41</v>
      </c>
      <c r="T3767" s="40">
        <v>68055.199999999997</v>
      </c>
      <c r="U3767" s="40" t="s">
        <v>33</v>
      </c>
      <c r="V3767" s="40" t="s">
        <v>29</v>
      </c>
      <c r="W3767" s="43">
        <v>45327</v>
      </c>
      <c r="X3767" s="47">
        <v>0.79583333333333328</v>
      </c>
      <c r="Y3767" s="41">
        <f t="shared" si="466"/>
        <v>5</v>
      </c>
      <c r="Z3767" s="41">
        <f t="shared" si="467"/>
        <v>5</v>
      </c>
      <c r="AA3767" s="40">
        <f t="shared" si="468"/>
        <v>2024</v>
      </c>
      <c r="AB3767" s="41">
        <f t="shared" si="469"/>
        <v>19</v>
      </c>
      <c r="AC3767" s="41">
        <f t="shared" si="470"/>
        <v>6</v>
      </c>
      <c r="AD3767" s="45">
        <f t="shared" si="471"/>
        <v>0</v>
      </c>
    </row>
    <row r="3768" spans="1:30" x14ac:dyDescent="0.35">
      <c r="A3768" s="32">
        <v>3757</v>
      </c>
      <c r="B3768" s="33">
        <v>8479</v>
      </c>
      <c r="C3768" s="33">
        <v>875</v>
      </c>
      <c r="D3768" s="33" t="s">
        <v>39</v>
      </c>
      <c r="E3768" s="33" t="s">
        <v>47</v>
      </c>
      <c r="F3768" s="33">
        <v>1</v>
      </c>
      <c r="G3768" s="34">
        <v>1663.85</v>
      </c>
      <c r="H3768" s="34">
        <f t="shared" si="464"/>
        <v>1663.85</v>
      </c>
      <c r="I3768" s="35">
        <v>45500.236111111109</v>
      </c>
      <c r="J3768" s="33">
        <v>6</v>
      </c>
      <c r="K3768" s="33" t="s">
        <v>45</v>
      </c>
      <c r="L3768" s="33">
        <v>233</v>
      </c>
      <c r="M3768" s="33">
        <v>62</v>
      </c>
      <c r="N3768" s="33">
        <v>278</v>
      </c>
      <c r="O3768" s="33">
        <v>397</v>
      </c>
      <c r="P3768" s="33">
        <v>7</v>
      </c>
      <c r="Q3768" s="33">
        <v>64</v>
      </c>
      <c r="R3768" s="33" t="str">
        <f t="shared" si="465"/>
        <v xml:space="preserve">3.Senior Citizen </v>
      </c>
      <c r="S3768" s="33" t="s">
        <v>27</v>
      </c>
      <c r="T3768" s="33">
        <v>58354.720000000001</v>
      </c>
      <c r="U3768" s="33" t="s">
        <v>33</v>
      </c>
      <c r="V3768" s="33" t="s">
        <v>34</v>
      </c>
      <c r="W3768" s="36">
        <v>45500</v>
      </c>
      <c r="X3768" s="37">
        <v>0.2361111111111111</v>
      </c>
      <c r="Y3768" s="34">
        <f t="shared" si="466"/>
        <v>27</v>
      </c>
      <c r="Z3768" s="34">
        <f t="shared" si="467"/>
        <v>27</v>
      </c>
      <c r="AA3768" s="33">
        <f t="shared" si="468"/>
        <v>2024</v>
      </c>
      <c r="AB3768" s="34">
        <f t="shared" si="469"/>
        <v>5</v>
      </c>
      <c r="AC3768" s="34">
        <f t="shared" si="470"/>
        <v>40</v>
      </c>
      <c r="AD3768" s="38">
        <f t="shared" si="471"/>
        <v>0</v>
      </c>
    </row>
    <row r="3769" spans="1:30" x14ac:dyDescent="0.35">
      <c r="A3769" s="39">
        <v>3758</v>
      </c>
      <c r="B3769" s="40">
        <v>5453</v>
      </c>
      <c r="C3769" s="40">
        <v>786</v>
      </c>
      <c r="D3769" s="40" t="s">
        <v>38</v>
      </c>
      <c r="E3769" s="40" t="s">
        <v>25</v>
      </c>
      <c r="F3769" s="40">
        <v>3</v>
      </c>
      <c r="G3769" s="41">
        <v>55.19</v>
      </c>
      <c r="H3769" s="41">
        <f t="shared" si="464"/>
        <v>165.57</v>
      </c>
      <c r="I3769" s="42">
        <v>45474.205555555556</v>
      </c>
      <c r="J3769" s="40">
        <v>14</v>
      </c>
      <c r="K3769" s="40" t="s">
        <v>36</v>
      </c>
      <c r="L3769" s="40">
        <v>233</v>
      </c>
      <c r="M3769" s="40">
        <v>135</v>
      </c>
      <c r="N3769" s="40">
        <v>262</v>
      </c>
      <c r="O3769" s="40">
        <v>121</v>
      </c>
      <c r="P3769" s="40">
        <v>3</v>
      </c>
      <c r="Q3769" s="40">
        <v>52</v>
      </c>
      <c r="R3769" s="40" t="str">
        <f t="shared" si="465"/>
        <v>2.Middle age</v>
      </c>
      <c r="S3769" s="40" t="s">
        <v>27</v>
      </c>
      <c r="T3769" s="40">
        <v>59108.92</v>
      </c>
      <c r="U3769" s="40" t="s">
        <v>37</v>
      </c>
      <c r="V3769" s="40" t="s">
        <v>43</v>
      </c>
      <c r="W3769" s="43">
        <v>45474</v>
      </c>
      <c r="X3769" s="47">
        <v>0.20555555555555555</v>
      </c>
      <c r="Y3769" s="41">
        <f t="shared" si="466"/>
        <v>1</v>
      </c>
      <c r="Z3769" s="41">
        <f t="shared" si="467"/>
        <v>1</v>
      </c>
      <c r="AA3769" s="40">
        <f t="shared" si="468"/>
        <v>2024</v>
      </c>
      <c r="AB3769" s="41">
        <f t="shared" si="469"/>
        <v>4</v>
      </c>
      <c r="AC3769" s="41">
        <f t="shared" si="470"/>
        <v>56</v>
      </c>
      <c r="AD3769" s="45">
        <f t="shared" si="471"/>
        <v>0</v>
      </c>
    </row>
    <row r="3770" spans="1:30" x14ac:dyDescent="0.35">
      <c r="A3770" s="32">
        <v>3759</v>
      </c>
      <c r="B3770" s="33">
        <v>7319</v>
      </c>
      <c r="C3770" s="33">
        <v>560</v>
      </c>
      <c r="D3770" s="33" t="s">
        <v>49</v>
      </c>
      <c r="E3770" s="33" t="s">
        <v>25</v>
      </c>
      <c r="F3770" s="33">
        <v>5</v>
      </c>
      <c r="G3770" s="34">
        <v>688.26</v>
      </c>
      <c r="H3770" s="34">
        <f t="shared" si="464"/>
        <v>3441.3</v>
      </c>
      <c r="I3770" s="35">
        <v>45403.805555555555</v>
      </c>
      <c r="J3770" s="33">
        <v>6</v>
      </c>
      <c r="K3770" s="33" t="s">
        <v>32</v>
      </c>
      <c r="L3770" s="33">
        <v>129</v>
      </c>
      <c r="M3770" s="33">
        <v>128</v>
      </c>
      <c r="N3770" s="33">
        <v>138</v>
      </c>
      <c r="O3770" s="33">
        <v>203</v>
      </c>
      <c r="P3770" s="33">
        <v>5</v>
      </c>
      <c r="Q3770" s="33">
        <v>24</v>
      </c>
      <c r="R3770" s="33" t="str">
        <f t="shared" si="465"/>
        <v>1.Young age</v>
      </c>
      <c r="S3770" s="33" t="s">
        <v>41</v>
      </c>
      <c r="T3770" s="33">
        <v>110151.73</v>
      </c>
      <c r="U3770" s="33" t="s">
        <v>28</v>
      </c>
      <c r="V3770" s="33" t="s">
        <v>34</v>
      </c>
      <c r="W3770" s="36">
        <v>45403</v>
      </c>
      <c r="X3770" s="37">
        <v>0.80555555555555558</v>
      </c>
      <c r="Y3770" s="34">
        <f t="shared" si="466"/>
        <v>21</v>
      </c>
      <c r="Z3770" s="34">
        <f t="shared" si="467"/>
        <v>21</v>
      </c>
      <c r="AA3770" s="33">
        <f t="shared" si="468"/>
        <v>2024</v>
      </c>
      <c r="AB3770" s="34">
        <f t="shared" si="469"/>
        <v>19</v>
      </c>
      <c r="AC3770" s="34">
        <f t="shared" si="470"/>
        <v>20</v>
      </c>
      <c r="AD3770" s="38">
        <f t="shared" si="471"/>
        <v>0</v>
      </c>
    </row>
    <row r="3771" spans="1:30" x14ac:dyDescent="0.35">
      <c r="A3771" s="39">
        <v>3760</v>
      </c>
      <c r="B3771" s="40">
        <v>8835</v>
      </c>
      <c r="C3771" s="40">
        <v>738</v>
      </c>
      <c r="D3771" s="40" t="s">
        <v>24</v>
      </c>
      <c r="E3771" s="40" t="s">
        <v>47</v>
      </c>
      <c r="F3771" s="40">
        <v>5</v>
      </c>
      <c r="G3771" s="41">
        <v>561.79</v>
      </c>
      <c r="H3771" s="41">
        <f t="shared" si="464"/>
        <v>2808.95</v>
      </c>
      <c r="I3771" s="42">
        <v>45531.668749999997</v>
      </c>
      <c r="J3771" s="40">
        <v>13</v>
      </c>
      <c r="K3771" s="40" t="s">
        <v>32</v>
      </c>
      <c r="L3771" s="40">
        <v>185</v>
      </c>
      <c r="M3771" s="40">
        <v>128</v>
      </c>
      <c r="N3771" s="40">
        <v>250</v>
      </c>
      <c r="O3771" s="40">
        <v>287</v>
      </c>
      <c r="P3771" s="40">
        <v>1</v>
      </c>
      <c r="Q3771" s="40">
        <v>67</v>
      </c>
      <c r="R3771" s="40" t="str">
        <f t="shared" si="465"/>
        <v xml:space="preserve">3.Senior Citizen </v>
      </c>
      <c r="S3771" s="40" t="s">
        <v>41</v>
      </c>
      <c r="T3771" s="40">
        <v>62652.23</v>
      </c>
      <c r="U3771" s="40" t="s">
        <v>33</v>
      </c>
      <c r="V3771" s="40" t="s">
        <v>50</v>
      </c>
      <c r="W3771" s="43">
        <v>45531</v>
      </c>
      <c r="X3771" s="44">
        <v>0.66874999999999996</v>
      </c>
      <c r="Y3771" s="41">
        <f t="shared" si="466"/>
        <v>27</v>
      </c>
      <c r="Z3771" s="41">
        <f t="shared" si="467"/>
        <v>27</v>
      </c>
      <c r="AA3771" s="40">
        <f t="shared" si="468"/>
        <v>2024</v>
      </c>
      <c r="AB3771" s="41">
        <f t="shared" si="469"/>
        <v>16</v>
      </c>
      <c r="AC3771" s="41">
        <f t="shared" si="470"/>
        <v>3</v>
      </c>
      <c r="AD3771" s="45">
        <f t="shared" si="471"/>
        <v>0</v>
      </c>
    </row>
    <row r="3772" spans="1:30" x14ac:dyDescent="0.35">
      <c r="A3772" s="32">
        <v>3761</v>
      </c>
      <c r="B3772" s="33">
        <v>7909</v>
      </c>
      <c r="C3772" s="33">
        <v>927</v>
      </c>
      <c r="D3772" s="33" t="s">
        <v>49</v>
      </c>
      <c r="E3772" s="33" t="s">
        <v>25</v>
      </c>
      <c r="F3772" s="33">
        <v>2</v>
      </c>
      <c r="G3772" s="34">
        <v>251.07</v>
      </c>
      <c r="H3772" s="34">
        <f t="shared" si="464"/>
        <v>502.14</v>
      </c>
      <c r="I3772" s="35">
        <v>45412.296527777777</v>
      </c>
      <c r="J3772" s="33">
        <v>20</v>
      </c>
      <c r="K3772" s="33" t="s">
        <v>45</v>
      </c>
      <c r="L3772" s="33">
        <v>228</v>
      </c>
      <c r="M3772" s="33">
        <v>150</v>
      </c>
      <c r="N3772" s="33">
        <v>204</v>
      </c>
      <c r="O3772" s="33">
        <v>427</v>
      </c>
      <c r="P3772" s="33">
        <v>9</v>
      </c>
      <c r="Q3772" s="33">
        <v>57</v>
      </c>
      <c r="R3772" s="33" t="str">
        <f t="shared" si="465"/>
        <v>2.Middle age</v>
      </c>
      <c r="S3772" s="33" t="s">
        <v>27</v>
      </c>
      <c r="T3772" s="33">
        <v>97891.34</v>
      </c>
      <c r="U3772" s="33" t="s">
        <v>42</v>
      </c>
      <c r="V3772" s="33" t="s">
        <v>43</v>
      </c>
      <c r="W3772" s="36">
        <v>45412</v>
      </c>
      <c r="X3772" s="37">
        <v>0.29652777777777778</v>
      </c>
      <c r="Y3772" s="34">
        <f t="shared" si="466"/>
        <v>30</v>
      </c>
      <c r="Z3772" s="34">
        <f t="shared" si="467"/>
        <v>30</v>
      </c>
      <c r="AA3772" s="33">
        <f t="shared" si="468"/>
        <v>2024</v>
      </c>
      <c r="AB3772" s="34">
        <f t="shared" si="469"/>
        <v>7</v>
      </c>
      <c r="AC3772" s="34">
        <f t="shared" si="470"/>
        <v>7</v>
      </c>
      <c r="AD3772" s="38">
        <f t="shared" si="471"/>
        <v>0</v>
      </c>
    </row>
    <row r="3773" spans="1:30" x14ac:dyDescent="0.35">
      <c r="A3773" s="39">
        <v>3762</v>
      </c>
      <c r="B3773" s="40">
        <v>3732</v>
      </c>
      <c r="C3773" s="40">
        <v>371</v>
      </c>
      <c r="D3773" s="40" t="s">
        <v>44</v>
      </c>
      <c r="E3773" s="40" t="s">
        <v>47</v>
      </c>
      <c r="F3773" s="40">
        <v>5</v>
      </c>
      <c r="G3773" s="41">
        <v>1863.54</v>
      </c>
      <c r="H3773" s="41">
        <f t="shared" si="464"/>
        <v>9317.7000000000007</v>
      </c>
      <c r="I3773" s="42">
        <v>45434.033333333333</v>
      </c>
      <c r="J3773" s="40">
        <v>8</v>
      </c>
      <c r="K3773" s="40" t="s">
        <v>45</v>
      </c>
      <c r="L3773" s="40">
        <v>345</v>
      </c>
      <c r="M3773" s="40">
        <v>108</v>
      </c>
      <c r="N3773" s="40">
        <v>122</v>
      </c>
      <c r="O3773" s="40">
        <v>481</v>
      </c>
      <c r="P3773" s="40">
        <v>9</v>
      </c>
      <c r="Q3773" s="40">
        <v>52</v>
      </c>
      <c r="R3773" s="40" t="str">
        <f t="shared" si="465"/>
        <v>2.Middle age</v>
      </c>
      <c r="S3773" s="40" t="s">
        <v>46</v>
      </c>
      <c r="T3773" s="40">
        <v>41891.919999999998</v>
      </c>
      <c r="U3773" s="40" t="s">
        <v>42</v>
      </c>
      <c r="V3773" s="40" t="s">
        <v>50</v>
      </c>
      <c r="W3773" s="43">
        <v>45434</v>
      </c>
      <c r="X3773" s="44">
        <v>3.3333333333333333E-2</v>
      </c>
      <c r="Y3773" s="41">
        <f t="shared" si="466"/>
        <v>22</v>
      </c>
      <c r="Z3773" s="41">
        <f t="shared" si="467"/>
        <v>22</v>
      </c>
      <c r="AA3773" s="40">
        <f t="shared" si="468"/>
        <v>2024</v>
      </c>
      <c r="AB3773" s="41">
        <f t="shared" si="469"/>
        <v>0</v>
      </c>
      <c r="AC3773" s="41">
        <f t="shared" si="470"/>
        <v>48</v>
      </c>
      <c r="AD3773" s="45">
        <f t="shared" si="471"/>
        <v>0</v>
      </c>
    </row>
    <row r="3774" spans="1:30" x14ac:dyDescent="0.35">
      <c r="A3774" s="32">
        <v>3763</v>
      </c>
      <c r="B3774" s="33">
        <v>2852</v>
      </c>
      <c r="C3774" s="33">
        <v>449</v>
      </c>
      <c r="D3774" s="33" t="s">
        <v>51</v>
      </c>
      <c r="E3774" s="33" t="s">
        <v>25</v>
      </c>
      <c r="F3774" s="33">
        <v>1</v>
      </c>
      <c r="G3774" s="34">
        <v>1505.29</v>
      </c>
      <c r="H3774" s="34">
        <f t="shared" si="464"/>
        <v>1505.29</v>
      </c>
      <c r="I3774" s="35">
        <v>45362.97152777778</v>
      </c>
      <c r="J3774" s="33">
        <v>2</v>
      </c>
      <c r="K3774" s="33" t="s">
        <v>40</v>
      </c>
      <c r="L3774" s="33">
        <v>173</v>
      </c>
      <c r="M3774" s="33">
        <v>127</v>
      </c>
      <c r="N3774" s="33">
        <v>169</v>
      </c>
      <c r="O3774" s="33">
        <v>389</v>
      </c>
      <c r="P3774" s="33">
        <v>6</v>
      </c>
      <c r="Q3774" s="33">
        <v>49</v>
      </c>
      <c r="R3774" s="33" t="str">
        <f t="shared" si="465"/>
        <v>2.Middle age</v>
      </c>
      <c r="S3774" s="33" t="s">
        <v>46</v>
      </c>
      <c r="T3774" s="33">
        <v>34520.69</v>
      </c>
      <c r="U3774" s="33" t="s">
        <v>42</v>
      </c>
      <c r="V3774" s="33" t="s">
        <v>50</v>
      </c>
      <c r="W3774" s="36">
        <v>45362</v>
      </c>
      <c r="X3774" s="46">
        <v>0.97152777777777777</v>
      </c>
      <c r="Y3774" s="34">
        <f t="shared" si="466"/>
        <v>11</v>
      </c>
      <c r="Z3774" s="34">
        <f t="shared" si="467"/>
        <v>11</v>
      </c>
      <c r="AA3774" s="33">
        <f t="shared" si="468"/>
        <v>2024</v>
      </c>
      <c r="AB3774" s="34">
        <f t="shared" si="469"/>
        <v>23</v>
      </c>
      <c r="AC3774" s="34">
        <f t="shared" si="470"/>
        <v>19</v>
      </c>
      <c r="AD3774" s="38">
        <f t="shared" si="471"/>
        <v>0</v>
      </c>
    </row>
    <row r="3775" spans="1:30" x14ac:dyDescent="0.35">
      <c r="A3775" s="39">
        <v>3764</v>
      </c>
      <c r="B3775" s="40">
        <v>3171</v>
      </c>
      <c r="C3775" s="40">
        <v>992</v>
      </c>
      <c r="D3775" s="40" t="s">
        <v>24</v>
      </c>
      <c r="E3775" s="40" t="s">
        <v>47</v>
      </c>
      <c r="F3775" s="40">
        <v>1</v>
      </c>
      <c r="G3775" s="41">
        <v>1360.79</v>
      </c>
      <c r="H3775" s="41">
        <f t="shared" si="464"/>
        <v>1360.79</v>
      </c>
      <c r="I3775" s="42">
        <v>45476.006249999999</v>
      </c>
      <c r="J3775" s="40">
        <v>7</v>
      </c>
      <c r="K3775" s="40" t="s">
        <v>32</v>
      </c>
      <c r="L3775" s="40">
        <v>24</v>
      </c>
      <c r="M3775" s="40">
        <v>106</v>
      </c>
      <c r="N3775" s="40">
        <v>284</v>
      </c>
      <c r="O3775" s="40">
        <v>224</v>
      </c>
      <c r="P3775" s="40">
        <v>2</v>
      </c>
      <c r="Q3775" s="40">
        <v>62</v>
      </c>
      <c r="R3775" s="40" t="str">
        <f t="shared" si="465"/>
        <v xml:space="preserve">3.Senior Citizen </v>
      </c>
      <c r="S3775" s="40" t="s">
        <v>27</v>
      </c>
      <c r="T3775" s="40">
        <v>29645.759999999998</v>
      </c>
      <c r="U3775" s="40" t="s">
        <v>42</v>
      </c>
      <c r="V3775" s="40" t="s">
        <v>34</v>
      </c>
      <c r="W3775" s="43">
        <v>45476</v>
      </c>
      <c r="X3775" s="47">
        <v>6.2500000000000003E-3</v>
      </c>
      <c r="Y3775" s="41">
        <f t="shared" si="466"/>
        <v>3</v>
      </c>
      <c r="Z3775" s="41">
        <f t="shared" si="467"/>
        <v>3</v>
      </c>
      <c r="AA3775" s="40">
        <f t="shared" si="468"/>
        <v>2024</v>
      </c>
      <c r="AB3775" s="41">
        <f t="shared" si="469"/>
        <v>0</v>
      </c>
      <c r="AC3775" s="41">
        <f t="shared" si="470"/>
        <v>9</v>
      </c>
      <c r="AD3775" s="45">
        <f t="shared" si="471"/>
        <v>0</v>
      </c>
    </row>
    <row r="3776" spans="1:30" x14ac:dyDescent="0.35">
      <c r="A3776" s="32">
        <v>3765</v>
      </c>
      <c r="B3776" s="33">
        <v>1960</v>
      </c>
      <c r="C3776" s="33">
        <v>929</v>
      </c>
      <c r="D3776" s="33" t="s">
        <v>24</v>
      </c>
      <c r="E3776" s="33" t="s">
        <v>47</v>
      </c>
      <c r="F3776" s="33">
        <v>5</v>
      </c>
      <c r="G3776" s="34">
        <v>1836.83</v>
      </c>
      <c r="H3776" s="34">
        <f t="shared" si="464"/>
        <v>9184.15</v>
      </c>
      <c r="I3776" s="35">
        <v>45340.48541666667</v>
      </c>
      <c r="J3776" s="33">
        <v>5</v>
      </c>
      <c r="K3776" s="33" t="s">
        <v>32</v>
      </c>
      <c r="L3776" s="33">
        <v>84</v>
      </c>
      <c r="M3776" s="33">
        <v>51</v>
      </c>
      <c r="N3776" s="33">
        <v>249</v>
      </c>
      <c r="O3776" s="33">
        <v>248</v>
      </c>
      <c r="P3776" s="33">
        <v>7</v>
      </c>
      <c r="Q3776" s="33">
        <v>41</v>
      </c>
      <c r="R3776" s="33" t="str">
        <f t="shared" si="465"/>
        <v>2.Middle age</v>
      </c>
      <c r="S3776" s="33" t="s">
        <v>27</v>
      </c>
      <c r="T3776" s="33">
        <v>83837.84</v>
      </c>
      <c r="U3776" s="33" t="s">
        <v>42</v>
      </c>
      <c r="V3776" s="33" t="s">
        <v>29</v>
      </c>
      <c r="W3776" s="36">
        <v>45340</v>
      </c>
      <c r="X3776" s="37">
        <v>0.48541666666666666</v>
      </c>
      <c r="Y3776" s="34">
        <f t="shared" si="466"/>
        <v>18</v>
      </c>
      <c r="Z3776" s="34">
        <f t="shared" si="467"/>
        <v>18</v>
      </c>
      <c r="AA3776" s="33">
        <f t="shared" si="468"/>
        <v>2024</v>
      </c>
      <c r="AB3776" s="34">
        <f t="shared" si="469"/>
        <v>11</v>
      </c>
      <c r="AC3776" s="34">
        <f t="shared" si="470"/>
        <v>39</v>
      </c>
      <c r="AD3776" s="38">
        <f t="shared" si="471"/>
        <v>0</v>
      </c>
    </row>
    <row r="3777" spans="1:30" x14ac:dyDescent="0.35">
      <c r="A3777" s="39">
        <v>3766</v>
      </c>
      <c r="B3777" s="40">
        <v>3611</v>
      </c>
      <c r="C3777" s="40">
        <v>291</v>
      </c>
      <c r="D3777" s="40" t="s">
        <v>39</v>
      </c>
      <c r="E3777" s="40" t="s">
        <v>25</v>
      </c>
      <c r="F3777" s="40">
        <v>4</v>
      </c>
      <c r="G3777" s="41">
        <v>490.56</v>
      </c>
      <c r="H3777" s="41">
        <f t="shared" si="464"/>
        <v>1962.24</v>
      </c>
      <c r="I3777" s="42">
        <v>45396.07708333333</v>
      </c>
      <c r="J3777" s="40">
        <v>13</v>
      </c>
      <c r="K3777" s="40" t="s">
        <v>40</v>
      </c>
      <c r="L3777" s="40">
        <v>54</v>
      </c>
      <c r="M3777" s="40">
        <v>77</v>
      </c>
      <c r="N3777" s="40">
        <v>253</v>
      </c>
      <c r="O3777" s="40">
        <v>160</v>
      </c>
      <c r="P3777" s="40">
        <v>4</v>
      </c>
      <c r="Q3777" s="40">
        <v>54</v>
      </c>
      <c r="R3777" s="40" t="str">
        <f t="shared" si="465"/>
        <v>2.Middle age</v>
      </c>
      <c r="S3777" s="40" t="s">
        <v>27</v>
      </c>
      <c r="T3777" s="40">
        <v>91692.47</v>
      </c>
      <c r="U3777" s="40" t="s">
        <v>33</v>
      </c>
      <c r="V3777" s="40" t="s">
        <v>29</v>
      </c>
      <c r="W3777" s="43">
        <v>45396</v>
      </c>
      <c r="X3777" s="44">
        <v>7.7083333333333337E-2</v>
      </c>
      <c r="Y3777" s="41">
        <f t="shared" si="466"/>
        <v>14</v>
      </c>
      <c r="Z3777" s="41">
        <f t="shared" si="467"/>
        <v>14</v>
      </c>
      <c r="AA3777" s="40">
        <f t="shared" si="468"/>
        <v>2024</v>
      </c>
      <c r="AB3777" s="41">
        <f t="shared" si="469"/>
        <v>1</v>
      </c>
      <c r="AC3777" s="41">
        <f t="shared" si="470"/>
        <v>51</v>
      </c>
      <c r="AD3777" s="45">
        <f t="shared" si="471"/>
        <v>0</v>
      </c>
    </row>
    <row r="3778" spans="1:30" x14ac:dyDescent="0.35">
      <c r="A3778" s="32">
        <v>3767</v>
      </c>
      <c r="B3778" s="33">
        <v>2699</v>
      </c>
      <c r="C3778" s="33">
        <v>316</v>
      </c>
      <c r="D3778" s="33" t="s">
        <v>38</v>
      </c>
      <c r="E3778" s="33" t="s">
        <v>47</v>
      </c>
      <c r="F3778" s="33">
        <v>4</v>
      </c>
      <c r="G3778" s="34">
        <v>1033.8699999999999</v>
      </c>
      <c r="H3778" s="34">
        <f t="shared" si="464"/>
        <v>4135.4799999999996</v>
      </c>
      <c r="I3778" s="35">
        <v>45445.773611111108</v>
      </c>
      <c r="J3778" s="33">
        <v>9</v>
      </c>
      <c r="K3778" s="33" t="s">
        <v>40</v>
      </c>
      <c r="L3778" s="33">
        <v>337</v>
      </c>
      <c r="M3778" s="33">
        <v>65</v>
      </c>
      <c r="N3778" s="33">
        <v>271</v>
      </c>
      <c r="O3778" s="33">
        <v>348</v>
      </c>
      <c r="P3778" s="33">
        <v>3</v>
      </c>
      <c r="Q3778" s="33">
        <v>54</v>
      </c>
      <c r="R3778" s="33" t="str">
        <f t="shared" si="465"/>
        <v>2.Middle age</v>
      </c>
      <c r="S3778" s="33" t="s">
        <v>27</v>
      </c>
      <c r="T3778" s="33">
        <v>47727.92</v>
      </c>
      <c r="U3778" s="33" t="s">
        <v>28</v>
      </c>
      <c r="V3778" s="33" t="s">
        <v>29</v>
      </c>
      <c r="W3778" s="36">
        <v>45445</v>
      </c>
      <c r="X3778" s="46">
        <v>0.77361111111111114</v>
      </c>
      <c r="Y3778" s="34">
        <f t="shared" si="466"/>
        <v>2</v>
      </c>
      <c r="Z3778" s="34">
        <f t="shared" si="467"/>
        <v>2</v>
      </c>
      <c r="AA3778" s="33">
        <f t="shared" si="468"/>
        <v>2024</v>
      </c>
      <c r="AB3778" s="34">
        <f t="shared" si="469"/>
        <v>18</v>
      </c>
      <c r="AC3778" s="34">
        <f t="shared" si="470"/>
        <v>34</v>
      </c>
      <c r="AD3778" s="38">
        <f t="shared" si="471"/>
        <v>0</v>
      </c>
    </row>
    <row r="3779" spans="1:30" x14ac:dyDescent="0.35">
      <c r="A3779" s="39">
        <v>3768</v>
      </c>
      <c r="B3779" s="40">
        <v>7816</v>
      </c>
      <c r="C3779" s="40">
        <v>289</v>
      </c>
      <c r="D3779" s="40" t="s">
        <v>51</v>
      </c>
      <c r="E3779" s="40" t="s">
        <v>25</v>
      </c>
      <c r="F3779" s="40">
        <v>2</v>
      </c>
      <c r="G3779" s="41">
        <v>1308.02</v>
      </c>
      <c r="H3779" s="41">
        <f t="shared" si="464"/>
        <v>2616.04</v>
      </c>
      <c r="I3779" s="42">
        <v>45314.574305555558</v>
      </c>
      <c r="J3779" s="40">
        <v>12</v>
      </c>
      <c r="K3779" s="40" t="s">
        <v>26</v>
      </c>
      <c r="L3779" s="40">
        <v>411</v>
      </c>
      <c r="M3779" s="40">
        <v>55</v>
      </c>
      <c r="N3779" s="40">
        <v>294</v>
      </c>
      <c r="O3779" s="40">
        <v>449</v>
      </c>
      <c r="P3779" s="40">
        <v>4</v>
      </c>
      <c r="Q3779" s="40">
        <v>47</v>
      </c>
      <c r="R3779" s="40" t="str">
        <f t="shared" si="465"/>
        <v>2.Middle age</v>
      </c>
      <c r="S3779" s="40" t="s">
        <v>46</v>
      </c>
      <c r="T3779" s="40">
        <v>76172.14</v>
      </c>
      <c r="U3779" s="40" t="s">
        <v>42</v>
      </c>
      <c r="V3779" s="40" t="s">
        <v>29</v>
      </c>
      <c r="W3779" s="43">
        <v>45314</v>
      </c>
      <c r="X3779" s="44">
        <v>0.57430555555555551</v>
      </c>
      <c r="Y3779" s="41">
        <f t="shared" si="466"/>
        <v>23</v>
      </c>
      <c r="Z3779" s="41">
        <f t="shared" si="467"/>
        <v>23</v>
      </c>
      <c r="AA3779" s="40">
        <f t="shared" si="468"/>
        <v>2024</v>
      </c>
      <c r="AB3779" s="41">
        <f t="shared" si="469"/>
        <v>13</v>
      </c>
      <c r="AC3779" s="41">
        <f t="shared" si="470"/>
        <v>47</v>
      </c>
      <c r="AD3779" s="45">
        <f t="shared" si="471"/>
        <v>0</v>
      </c>
    </row>
    <row r="3780" spans="1:30" x14ac:dyDescent="0.35">
      <c r="A3780" s="32">
        <v>3769</v>
      </c>
      <c r="B3780" s="33">
        <v>8908</v>
      </c>
      <c r="C3780" s="33">
        <v>180</v>
      </c>
      <c r="D3780" s="33" t="s">
        <v>49</v>
      </c>
      <c r="E3780" s="33" t="s">
        <v>25</v>
      </c>
      <c r="F3780" s="33">
        <v>4</v>
      </c>
      <c r="G3780" s="34">
        <v>1684.69</v>
      </c>
      <c r="H3780" s="34">
        <f t="shared" si="464"/>
        <v>6738.76</v>
      </c>
      <c r="I3780" s="35">
        <v>45474.709027777775</v>
      </c>
      <c r="J3780" s="33">
        <v>6</v>
      </c>
      <c r="K3780" s="33" t="s">
        <v>32</v>
      </c>
      <c r="L3780" s="33">
        <v>266</v>
      </c>
      <c r="M3780" s="33">
        <v>121</v>
      </c>
      <c r="N3780" s="33">
        <v>114</v>
      </c>
      <c r="O3780" s="33">
        <v>347</v>
      </c>
      <c r="P3780" s="33">
        <v>9</v>
      </c>
      <c r="Q3780" s="33">
        <v>32</v>
      </c>
      <c r="R3780" s="33" t="str">
        <f t="shared" si="465"/>
        <v>1.Young age</v>
      </c>
      <c r="S3780" s="33" t="s">
        <v>27</v>
      </c>
      <c r="T3780" s="33">
        <v>28203.79</v>
      </c>
      <c r="U3780" s="33" t="s">
        <v>28</v>
      </c>
      <c r="V3780" s="33" t="s">
        <v>50</v>
      </c>
      <c r="W3780" s="36">
        <v>45474</v>
      </c>
      <c r="X3780" s="46">
        <v>0.70902777777777781</v>
      </c>
      <c r="Y3780" s="34">
        <f t="shared" si="466"/>
        <v>1</v>
      </c>
      <c r="Z3780" s="34">
        <f t="shared" si="467"/>
        <v>1</v>
      </c>
      <c r="AA3780" s="33">
        <f t="shared" si="468"/>
        <v>2024</v>
      </c>
      <c r="AB3780" s="34">
        <f t="shared" si="469"/>
        <v>17</v>
      </c>
      <c r="AC3780" s="34">
        <f t="shared" si="470"/>
        <v>1</v>
      </c>
      <c r="AD3780" s="38">
        <f t="shared" si="471"/>
        <v>0</v>
      </c>
    </row>
    <row r="3781" spans="1:30" x14ac:dyDescent="0.35">
      <c r="A3781" s="39">
        <v>3770</v>
      </c>
      <c r="B3781" s="40">
        <v>8178</v>
      </c>
      <c r="C3781" s="40">
        <v>864</v>
      </c>
      <c r="D3781" s="40" t="s">
        <v>24</v>
      </c>
      <c r="E3781" s="40" t="s">
        <v>47</v>
      </c>
      <c r="F3781" s="40">
        <v>1</v>
      </c>
      <c r="G3781" s="41">
        <v>1984.62</v>
      </c>
      <c r="H3781" s="41">
        <f t="shared" si="464"/>
        <v>1984.62</v>
      </c>
      <c r="I3781" s="42">
        <v>45520.568055555559</v>
      </c>
      <c r="J3781" s="40">
        <v>12</v>
      </c>
      <c r="K3781" s="40" t="s">
        <v>36</v>
      </c>
      <c r="L3781" s="40">
        <v>269</v>
      </c>
      <c r="M3781" s="40">
        <v>57</v>
      </c>
      <c r="N3781" s="40">
        <v>273</v>
      </c>
      <c r="O3781" s="40">
        <v>478</v>
      </c>
      <c r="P3781" s="40">
        <v>2</v>
      </c>
      <c r="Q3781" s="40">
        <v>26</v>
      </c>
      <c r="R3781" s="40" t="str">
        <f t="shared" si="465"/>
        <v>1.Young age</v>
      </c>
      <c r="S3781" s="40" t="s">
        <v>46</v>
      </c>
      <c r="T3781" s="40">
        <v>107986.84</v>
      </c>
      <c r="U3781" s="40" t="s">
        <v>33</v>
      </c>
      <c r="V3781" s="40" t="s">
        <v>50</v>
      </c>
      <c r="W3781" s="43">
        <v>45520</v>
      </c>
      <c r="X3781" s="44">
        <v>0.56805555555555554</v>
      </c>
      <c r="Y3781" s="41">
        <f t="shared" si="466"/>
        <v>16</v>
      </c>
      <c r="Z3781" s="41">
        <f t="shared" si="467"/>
        <v>16</v>
      </c>
      <c r="AA3781" s="40">
        <f t="shared" si="468"/>
        <v>2024</v>
      </c>
      <c r="AB3781" s="41">
        <f t="shared" si="469"/>
        <v>13</v>
      </c>
      <c r="AC3781" s="41">
        <f t="shared" si="470"/>
        <v>38</v>
      </c>
      <c r="AD3781" s="45">
        <f t="shared" si="471"/>
        <v>0</v>
      </c>
    </row>
    <row r="3782" spans="1:30" x14ac:dyDescent="0.35">
      <c r="A3782" s="32">
        <v>3771</v>
      </c>
      <c r="B3782" s="33">
        <v>3969</v>
      </c>
      <c r="C3782" s="33">
        <v>718</v>
      </c>
      <c r="D3782" s="33" t="s">
        <v>49</v>
      </c>
      <c r="E3782" s="33" t="s">
        <v>47</v>
      </c>
      <c r="F3782" s="33">
        <v>2</v>
      </c>
      <c r="G3782" s="34">
        <v>1097.68</v>
      </c>
      <c r="H3782" s="34">
        <f t="shared" si="464"/>
        <v>2195.36</v>
      </c>
      <c r="I3782" s="35">
        <v>45402.103472222225</v>
      </c>
      <c r="J3782" s="33">
        <v>15</v>
      </c>
      <c r="K3782" s="33" t="s">
        <v>32</v>
      </c>
      <c r="L3782" s="33">
        <v>449</v>
      </c>
      <c r="M3782" s="33">
        <v>117</v>
      </c>
      <c r="N3782" s="33">
        <v>256</v>
      </c>
      <c r="O3782" s="33">
        <v>420</v>
      </c>
      <c r="P3782" s="33">
        <v>4</v>
      </c>
      <c r="Q3782" s="33">
        <v>62</v>
      </c>
      <c r="R3782" s="33" t="str">
        <f t="shared" si="465"/>
        <v xml:space="preserve">3.Senior Citizen </v>
      </c>
      <c r="S3782" s="33" t="s">
        <v>41</v>
      </c>
      <c r="T3782" s="33">
        <v>68249.350000000006</v>
      </c>
      <c r="U3782" s="33" t="s">
        <v>42</v>
      </c>
      <c r="V3782" s="33" t="s">
        <v>50</v>
      </c>
      <c r="W3782" s="36">
        <v>45402</v>
      </c>
      <c r="X3782" s="37">
        <v>0.10347222222222222</v>
      </c>
      <c r="Y3782" s="34">
        <f t="shared" si="466"/>
        <v>20</v>
      </c>
      <c r="Z3782" s="34">
        <f t="shared" si="467"/>
        <v>20</v>
      </c>
      <c r="AA3782" s="33">
        <f t="shared" si="468"/>
        <v>2024</v>
      </c>
      <c r="AB3782" s="34">
        <f t="shared" si="469"/>
        <v>2</v>
      </c>
      <c r="AC3782" s="34">
        <f t="shared" si="470"/>
        <v>29</v>
      </c>
      <c r="AD3782" s="38">
        <f t="shared" si="471"/>
        <v>0</v>
      </c>
    </row>
    <row r="3783" spans="1:30" x14ac:dyDescent="0.35">
      <c r="A3783" s="39">
        <v>3772</v>
      </c>
      <c r="B3783" s="40">
        <v>7221</v>
      </c>
      <c r="C3783" s="40">
        <v>365</v>
      </c>
      <c r="D3783" s="40" t="s">
        <v>31</v>
      </c>
      <c r="E3783" s="40" t="s">
        <v>25</v>
      </c>
      <c r="F3783" s="40">
        <v>4</v>
      </c>
      <c r="G3783" s="41">
        <v>1508.05</v>
      </c>
      <c r="H3783" s="41">
        <f t="shared" si="464"/>
        <v>6032.2</v>
      </c>
      <c r="I3783" s="42">
        <v>45530.184027777781</v>
      </c>
      <c r="J3783" s="40">
        <v>8</v>
      </c>
      <c r="K3783" s="40" t="s">
        <v>40</v>
      </c>
      <c r="L3783" s="40">
        <v>176</v>
      </c>
      <c r="M3783" s="40">
        <v>77</v>
      </c>
      <c r="N3783" s="40">
        <v>176</v>
      </c>
      <c r="O3783" s="40">
        <v>199</v>
      </c>
      <c r="P3783" s="40">
        <v>8</v>
      </c>
      <c r="Q3783" s="40">
        <v>29</v>
      </c>
      <c r="R3783" s="40" t="str">
        <f t="shared" si="465"/>
        <v>1.Young age</v>
      </c>
      <c r="S3783" s="40" t="s">
        <v>27</v>
      </c>
      <c r="T3783" s="40">
        <v>77797.42</v>
      </c>
      <c r="U3783" s="40" t="s">
        <v>37</v>
      </c>
      <c r="V3783" s="40" t="s">
        <v>29</v>
      </c>
      <c r="W3783" s="43">
        <v>45530</v>
      </c>
      <c r="X3783" s="44">
        <v>0.18402777777777779</v>
      </c>
      <c r="Y3783" s="41">
        <f t="shared" si="466"/>
        <v>26</v>
      </c>
      <c r="Z3783" s="41">
        <f t="shared" si="467"/>
        <v>26</v>
      </c>
      <c r="AA3783" s="40">
        <f t="shared" si="468"/>
        <v>2024</v>
      </c>
      <c r="AB3783" s="41">
        <f t="shared" si="469"/>
        <v>4</v>
      </c>
      <c r="AC3783" s="41">
        <f t="shared" si="470"/>
        <v>25</v>
      </c>
      <c r="AD3783" s="45">
        <f t="shared" si="471"/>
        <v>0</v>
      </c>
    </row>
    <row r="3784" spans="1:30" x14ac:dyDescent="0.35">
      <c r="A3784" s="32">
        <v>3773</v>
      </c>
      <c r="B3784" s="33">
        <v>6875</v>
      </c>
      <c r="C3784" s="33">
        <v>992</v>
      </c>
      <c r="D3784" s="33" t="s">
        <v>51</v>
      </c>
      <c r="E3784" s="33" t="s">
        <v>47</v>
      </c>
      <c r="F3784" s="33">
        <v>4</v>
      </c>
      <c r="G3784" s="34">
        <v>1414.38</v>
      </c>
      <c r="H3784" s="34">
        <f t="shared" si="464"/>
        <v>5657.52</v>
      </c>
      <c r="I3784" s="35">
        <v>45293.46597222222</v>
      </c>
      <c r="J3784" s="33">
        <v>8</v>
      </c>
      <c r="K3784" s="33" t="s">
        <v>26</v>
      </c>
      <c r="L3784" s="33">
        <v>95</v>
      </c>
      <c r="M3784" s="33">
        <v>83</v>
      </c>
      <c r="N3784" s="33">
        <v>116</v>
      </c>
      <c r="O3784" s="33">
        <v>204</v>
      </c>
      <c r="P3784" s="33">
        <v>1</v>
      </c>
      <c r="Q3784" s="33">
        <v>59</v>
      </c>
      <c r="R3784" s="33" t="str">
        <f t="shared" si="465"/>
        <v>2.Middle age</v>
      </c>
      <c r="S3784" s="33" t="s">
        <v>27</v>
      </c>
      <c r="T3784" s="33">
        <v>70718.25</v>
      </c>
      <c r="U3784" s="33" t="s">
        <v>37</v>
      </c>
      <c r="V3784" s="33" t="s">
        <v>34</v>
      </c>
      <c r="W3784" s="36">
        <v>45293</v>
      </c>
      <c r="X3784" s="46">
        <v>0.46597222222222223</v>
      </c>
      <c r="Y3784" s="34">
        <f t="shared" si="466"/>
        <v>2</v>
      </c>
      <c r="Z3784" s="34">
        <f t="shared" si="467"/>
        <v>2</v>
      </c>
      <c r="AA3784" s="33">
        <f t="shared" si="468"/>
        <v>2024</v>
      </c>
      <c r="AB3784" s="34">
        <f t="shared" si="469"/>
        <v>11</v>
      </c>
      <c r="AC3784" s="34">
        <f t="shared" si="470"/>
        <v>11</v>
      </c>
      <c r="AD3784" s="38">
        <f t="shared" si="471"/>
        <v>0</v>
      </c>
    </row>
    <row r="3785" spans="1:30" x14ac:dyDescent="0.35">
      <c r="A3785" s="39">
        <v>3774</v>
      </c>
      <c r="B3785" s="40">
        <v>1472</v>
      </c>
      <c r="C3785" s="40">
        <v>789</v>
      </c>
      <c r="D3785" s="40" t="s">
        <v>51</v>
      </c>
      <c r="E3785" s="40" t="s">
        <v>47</v>
      </c>
      <c r="F3785" s="40">
        <v>1</v>
      </c>
      <c r="G3785" s="41">
        <v>1725.83</v>
      </c>
      <c r="H3785" s="41">
        <f t="shared" si="464"/>
        <v>1725.83</v>
      </c>
      <c r="I3785" s="42">
        <v>45329.793749999997</v>
      </c>
      <c r="J3785" s="40">
        <v>1</v>
      </c>
      <c r="K3785" s="40" t="s">
        <v>45</v>
      </c>
      <c r="L3785" s="40">
        <v>47</v>
      </c>
      <c r="M3785" s="40">
        <v>121</v>
      </c>
      <c r="N3785" s="40">
        <v>209</v>
      </c>
      <c r="O3785" s="40">
        <v>245</v>
      </c>
      <c r="P3785" s="40">
        <v>6</v>
      </c>
      <c r="Q3785" s="40">
        <v>55</v>
      </c>
      <c r="R3785" s="40" t="str">
        <f t="shared" si="465"/>
        <v>2.Middle age</v>
      </c>
      <c r="S3785" s="40" t="s">
        <v>27</v>
      </c>
      <c r="T3785" s="40">
        <v>108715.58</v>
      </c>
      <c r="U3785" s="40" t="s">
        <v>37</v>
      </c>
      <c r="V3785" s="40" t="s">
        <v>50</v>
      </c>
      <c r="W3785" s="43">
        <v>45329</v>
      </c>
      <c r="X3785" s="47">
        <v>0.79374999999999996</v>
      </c>
      <c r="Y3785" s="41">
        <f t="shared" si="466"/>
        <v>7</v>
      </c>
      <c r="Z3785" s="41">
        <f t="shared" si="467"/>
        <v>7</v>
      </c>
      <c r="AA3785" s="40">
        <f t="shared" si="468"/>
        <v>2024</v>
      </c>
      <c r="AB3785" s="41">
        <f t="shared" si="469"/>
        <v>19</v>
      </c>
      <c r="AC3785" s="41">
        <f t="shared" si="470"/>
        <v>3</v>
      </c>
      <c r="AD3785" s="45">
        <f t="shared" si="471"/>
        <v>0</v>
      </c>
    </row>
    <row r="3786" spans="1:30" x14ac:dyDescent="0.35">
      <c r="A3786" s="32">
        <v>3775</v>
      </c>
      <c r="B3786" s="33">
        <v>3140</v>
      </c>
      <c r="C3786" s="33">
        <v>208</v>
      </c>
      <c r="D3786" s="33" t="s">
        <v>31</v>
      </c>
      <c r="E3786" s="33" t="s">
        <v>47</v>
      </c>
      <c r="F3786" s="33">
        <v>3</v>
      </c>
      <c r="G3786" s="34">
        <v>856.56</v>
      </c>
      <c r="H3786" s="34">
        <f t="shared" si="464"/>
        <v>2569.6799999999998</v>
      </c>
      <c r="I3786" s="35">
        <v>45314.060416666667</v>
      </c>
      <c r="J3786" s="33">
        <v>20</v>
      </c>
      <c r="K3786" s="33" t="s">
        <v>26</v>
      </c>
      <c r="L3786" s="33">
        <v>51</v>
      </c>
      <c r="M3786" s="33">
        <v>142</v>
      </c>
      <c r="N3786" s="33">
        <v>219</v>
      </c>
      <c r="O3786" s="33">
        <v>467</v>
      </c>
      <c r="P3786" s="33">
        <v>8</v>
      </c>
      <c r="Q3786" s="33">
        <v>26</v>
      </c>
      <c r="R3786" s="33" t="str">
        <f t="shared" si="465"/>
        <v>1.Young age</v>
      </c>
      <c r="S3786" s="33" t="s">
        <v>41</v>
      </c>
      <c r="T3786" s="33">
        <v>109895.09</v>
      </c>
      <c r="U3786" s="33" t="s">
        <v>37</v>
      </c>
      <c r="V3786" s="33" t="s">
        <v>29</v>
      </c>
      <c r="W3786" s="36">
        <v>45314</v>
      </c>
      <c r="X3786" s="37">
        <v>6.0416666666666667E-2</v>
      </c>
      <c r="Y3786" s="34">
        <f t="shared" si="466"/>
        <v>23</v>
      </c>
      <c r="Z3786" s="34">
        <f t="shared" si="467"/>
        <v>23</v>
      </c>
      <c r="AA3786" s="33">
        <f t="shared" si="468"/>
        <v>2024</v>
      </c>
      <c r="AB3786" s="34">
        <f t="shared" si="469"/>
        <v>1</v>
      </c>
      <c r="AC3786" s="34">
        <f t="shared" si="470"/>
        <v>27</v>
      </c>
      <c r="AD3786" s="38">
        <f t="shared" si="471"/>
        <v>0</v>
      </c>
    </row>
    <row r="3787" spans="1:30" x14ac:dyDescent="0.35">
      <c r="A3787" s="39">
        <v>3776</v>
      </c>
      <c r="B3787" s="40">
        <v>8914</v>
      </c>
      <c r="C3787" s="40">
        <v>544</v>
      </c>
      <c r="D3787" s="40" t="s">
        <v>39</v>
      </c>
      <c r="E3787" s="40" t="s">
        <v>25</v>
      </c>
      <c r="F3787" s="40">
        <v>3</v>
      </c>
      <c r="G3787" s="41">
        <v>1855.06</v>
      </c>
      <c r="H3787" s="41">
        <f t="shared" si="464"/>
        <v>5565.18</v>
      </c>
      <c r="I3787" s="42">
        <v>45510.293055555558</v>
      </c>
      <c r="J3787" s="40">
        <v>2</v>
      </c>
      <c r="K3787" s="40" t="s">
        <v>40</v>
      </c>
      <c r="L3787" s="40">
        <v>479</v>
      </c>
      <c r="M3787" s="40">
        <v>50</v>
      </c>
      <c r="N3787" s="40">
        <v>244</v>
      </c>
      <c r="O3787" s="40">
        <v>451</v>
      </c>
      <c r="P3787" s="40">
        <v>5</v>
      </c>
      <c r="Q3787" s="40">
        <v>48</v>
      </c>
      <c r="R3787" s="40" t="str">
        <f t="shared" si="465"/>
        <v>2.Middle age</v>
      </c>
      <c r="S3787" s="40" t="s">
        <v>41</v>
      </c>
      <c r="T3787" s="40">
        <v>88934.73</v>
      </c>
      <c r="U3787" s="40" t="s">
        <v>37</v>
      </c>
      <c r="V3787" s="40" t="s">
        <v>34</v>
      </c>
      <c r="W3787" s="43">
        <v>45510</v>
      </c>
      <c r="X3787" s="47">
        <v>0.29305555555555557</v>
      </c>
      <c r="Y3787" s="41">
        <f t="shared" si="466"/>
        <v>6</v>
      </c>
      <c r="Z3787" s="41">
        <f t="shared" si="467"/>
        <v>6</v>
      </c>
      <c r="AA3787" s="40">
        <f t="shared" si="468"/>
        <v>2024</v>
      </c>
      <c r="AB3787" s="41">
        <f t="shared" si="469"/>
        <v>7</v>
      </c>
      <c r="AC3787" s="41">
        <f t="shared" si="470"/>
        <v>2</v>
      </c>
      <c r="AD3787" s="45">
        <f t="shared" si="471"/>
        <v>0</v>
      </c>
    </row>
    <row r="3788" spans="1:30" x14ac:dyDescent="0.35">
      <c r="A3788" s="32">
        <v>3777</v>
      </c>
      <c r="B3788" s="33">
        <v>8997</v>
      </c>
      <c r="C3788" s="33">
        <v>647</v>
      </c>
      <c r="D3788" s="33" t="s">
        <v>44</v>
      </c>
      <c r="E3788" s="33" t="s">
        <v>47</v>
      </c>
      <c r="F3788" s="33">
        <v>1</v>
      </c>
      <c r="G3788" s="34">
        <v>1735.83</v>
      </c>
      <c r="H3788" s="34">
        <f t="shared" si="464"/>
        <v>1735.83</v>
      </c>
      <c r="I3788" s="35">
        <v>45449.52847222222</v>
      </c>
      <c r="J3788" s="33">
        <v>15</v>
      </c>
      <c r="K3788" s="33" t="s">
        <v>26</v>
      </c>
      <c r="L3788" s="33">
        <v>473</v>
      </c>
      <c r="M3788" s="33">
        <v>129</v>
      </c>
      <c r="N3788" s="33">
        <v>183</v>
      </c>
      <c r="O3788" s="33">
        <v>433</v>
      </c>
      <c r="P3788" s="33">
        <v>2</v>
      </c>
      <c r="Q3788" s="33">
        <v>51</v>
      </c>
      <c r="R3788" s="33" t="str">
        <f t="shared" si="465"/>
        <v>2.Middle age</v>
      </c>
      <c r="S3788" s="33" t="s">
        <v>41</v>
      </c>
      <c r="T3788" s="33">
        <v>30129.200000000001</v>
      </c>
      <c r="U3788" s="33" t="s">
        <v>42</v>
      </c>
      <c r="V3788" s="33" t="s">
        <v>50</v>
      </c>
      <c r="W3788" s="36">
        <v>45449</v>
      </c>
      <c r="X3788" s="46">
        <v>0.52847222222222223</v>
      </c>
      <c r="Y3788" s="34">
        <f t="shared" si="466"/>
        <v>6</v>
      </c>
      <c r="Z3788" s="34">
        <f t="shared" si="467"/>
        <v>6</v>
      </c>
      <c r="AA3788" s="33">
        <f t="shared" si="468"/>
        <v>2024</v>
      </c>
      <c r="AB3788" s="34">
        <f t="shared" si="469"/>
        <v>12</v>
      </c>
      <c r="AC3788" s="34">
        <f t="shared" si="470"/>
        <v>41</v>
      </c>
      <c r="AD3788" s="38">
        <f t="shared" si="471"/>
        <v>0</v>
      </c>
    </row>
    <row r="3789" spans="1:30" x14ac:dyDescent="0.35">
      <c r="A3789" s="39">
        <v>3778</v>
      </c>
      <c r="B3789" s="40">
        <v>2850</v>
      </c>
      <c r="C3789" s="40">
        <v>118</v>
      </c>
      <c r="D3789" s="40" t="s">
        <v>52</v>
      </c>
      <c r="E3789" s="40" t="s">
        <v>47</v>
      </c>
      <c r="F3789" s="40">
        <v>5</v>
      </c>
      <c r="G3789" s="41">
        <v>984.18</v>
      </c>
      <c r="H3789" s="41">
        <f t="shared" ref="H3789:H3852" si="472">G3789*F3789</f>
        <v>4920.8999999999996</v>
      </c>
      <c r="I3789" s="42">
        <v>45395.522916666669</v>
      </c>
      <c r="J3789" s="40">
        <v>9</v>
      </c>
      <c r="K3789" s="40" t="s">
        <v>36</v>
      </c>
      <c r="L3789" s="40">
        <v>144</v>
      </c>
      <c r="M3789" s="40">
        <v>119</v>
      </c>
      <c r="N3789" s="40">
        <v>260</v>
      </c>
      <c r="O3789" s="40">
        <v>219</v>
      </c>
      <c r="P3789" s="40">
        <v>1</v>
      </c>
      <c r="Q3789" s="40">
        <v>20</v>
      </c>
      <c r="R3789" s="40" t="str">
        <f t="shared" ref="R3789:R3852" si="473">IF(Q3789&lt;=34,"1.Young age",IF(Q3789&gt;=60,"3.Senior Citizen ","2.Middle age"))</f>
        <v>1.Young age</v>
      </c>
      <c r="S3789" s="40" t="s">
        <v>27</v>
      </c>
      <c r="T3789" s="40">
        <v>87838.5</v>
      </c>
      <c r="U3789" s="40" t="s">
        <v>37</v>
      </c>
      <c r="V3789" s="40" t="s">
        <v>29</v>
      </c>
      <c r="W3789" s="43">
        <v>45395</v>
      </c>
      <c r="X3789" s="44">
        <v>0.5229166666666667</v>
      </c>
      <c r="Y3789" s="41">
        <f t="shared" ref="Y3789:Y3852" si="474">DAY(W3789)</f>
        <v>13</v>
      </c>
      <c r="Z3789" s="41">
        <f t="shared" ref="Z3789:Z3852" si="475">VALUE(Y3789)</f>
        <v>13</v>
      </c>
      <c r="AA3789" s="40">
        <f t="shared" ref="AA3789:AA3852" si="476">YEAR(W3789)</f>
        <v>2024</v>
      </c>
      <c r="AB3789" s="41">
        <f t="shared" ref="AB3789:AB3852" si="477">HOUR(X3789)</f>
        <v>12</v>
      </c>
      <c r="AC3789" s="41">
        <f t="shared" ref="AC3789:AC3852" si="478">MINUTE(X3789)</f>
        <v>33</v>
      </c>
      <c r="AD3789" s="45">
        <f t="shared" ref="AD3789:AD3852" si="479">SECOND(X3789)</f>
        <v>0</v>
      </c>
    </row>
    <row r="3790" spans="1:30" x14ac:dyDescent="0.35">
      <c r="A3790" s="32">
        <v>3779</v>
      </c>
      <c r="B3790" s="33">
        <v>7738</v>
      </c>
      <c r="C3790" s="33">
        <v>105</v>
      </c>
      <c r="D3790" s="33" t="s">
        <v>31</v>
      </c>
      <c r="E3790" s="33" t="s">
        <v>25</v>
      </c>
      <c r="F3790" s="33">
        <v>3</v>
      </c>
      <c r="G3790" s="34">
        <v>236.25</v>
      </c>
      <c r="H3790" s="34">
        <f t="shared" si="472"/>
        <v>708.75</v>
      </c>
      <c r="I3790" s="35">
        <v>45406.961111111108</v>
      </c>
      <c r="J3790" s="33">
        <v>2</v>
      </c>
      <c r="K3790" s="33" t="s">
        <v>40</v>
      </c>
      <c r="L3790" s="33">
        <v>269</v>
      </c>
      <c r="M3790" s="33">
        <v>94</v>
      </c>
      <c r="N3790" s="33">
        <v>268</v>
      </c>
      <c r="O3790" s="33">
        <v>484</v>
      </c>
      <c r="P3790" s="33">
        <v>4</v>
      </c>
      <c r="Q3790" s="33">
        <v>57</v>
      </c>
      <c r="R3790" s="33" t="str">
        <f t="shared" si="473"/>
        <v>2.Middle age</v>
      </c>
      <c r="S3790" s="33" t="s">
        <v>27</v>
      </c>
      <c r="T3790" s="33">
        <v>26632.6</v>
      </c>
      <c r="U3790" s="33" t="s">
        <v>37</v>
      </c>
      <c r="V3790" s="33" t="s">
        <v>43</v>
      </c>
      <c r="W3790" s="36">
        <v>45406</v>
      </c>
      <c r="X3790" s="37">
        <v>0.96111111111111114</v>
      </c>
      <c r="Y3790" s="34">
        <f t="shared" si="474"/>
        <v>24</v>
      </c>
      <c r="Z3790" s="34">
        <f t="shared" si="475"/>
        <v>24</v>
      </c>
      <c r="AA3790" s="33">
        <f t="shared" si="476"/>
        <v>2024</v>
      </c>
      <c r="AB3790" s="34">
        <f t="shared" si="477"/>
        <v>23</v>
      </c>
      <c r="AC3790" s="34">
        <f t="shared" si="478"/>
        <v>4</v>
      </c>
      <c r="AD3790" s="38">
        <f t="shared" si="479"/>
        <v>0</v>
      </c>
    </row>
    <row r="3791" spans="1:30" x14ac:dyDescent="0.35">
      <c r="A3791" s="39">
        <v>3780</v>
      </c>
      <c r="B3791" s="40">
        <v>8220</v>
      </c>
      <c r="C3791" s="40">
        <v>504</v>
      </c>
      <c r="D3791" s="40" t="s">
        <v>24</v>
      </c>
      <c r="E3791" s="40" t="s">
        <v>47</v>
      </c>
      <c r="F3791" s="40">
        <v>4</v>
      </c>
      <c r="G3791" s="41">
        <v>225.84</v>
      </c>
      <c r="H3791" s="41">
        <f t="shared" si="472"/>
        <v>903.36</v>
      </c>
      <c r="I3791" s="42">
        <v>45499.886805555558</v>
      </c>
      <c r="J3791" s="40">
        <v>13</v>
      </c>
      <c r="K3791" s="40" t="s">
        <v>45</v>
      </c>
      <c r="L3791" s="40">
        <v>158</v>
      </c>
      <c r="M3791" s="40">
        <v>142</v>
      </c>
      <c r="N3791" s="40">
        <v>140</v>
      </c>
      <c r="O3791" s="40">
        <v>462</v>
      </c>
      <c r="P3791" s="40">
        <v>8</v>
      </c>
      <c r="Q3791" s="40">
        <v>55</v>
      </c>
      <c r="R3791" s="40" t="str">
        <f t="shared" si="473"/>
        <v>2.Middle age</v>
      </c>
      <c r="S3791" s="40" t="s">
        <v>27</v>
      </c>
      <c r="T3791" s="40">
        <v>79433.72</v>
      </c>
      <c r="U3791" s="40" t="s">
        <v>33</v>
      </c>
      <c r="V3791" s="40" t="s">
        <v>43</v>
      </c>
      <c r="W3791" s="43">
        <v>45499</v>
      </c>
      <c r="X3791" s="44">
        <v>0.88680555555555551</v>
      </c>
      <c r="Y3791" s="41">
        <f t="shared" si="474"/>
        <v>26</v>
      </c>
      <c r="Z3791" s="41">
        <f t="shared" si="475"/>
        <v>26</v>
      </c>
      <c r="AA3791" s="40">
        <f t="shared" si="476"/>
        <v>2024</v>
      </c>
      <c r="AB3791" s="41">
        <f t="shared" si="477"/>
        <v>21</v>
      </c>
      <c r="AC3791" s="41">
        <f t="shared" si="478"/>
        <v>17</v>
      </c>
      <c r="AD3791" s="45">
        <f t="shared" si="479"/>
        <v>0</v>
      </c>
    </row>
    <row r="3792" spans="1:30" x14ac:dyDescent="0.35">
      <c r="A3792" s="32">
        <v>3781</v>
      </c>
      <c r="B3792" s="33">
        <v>1753</v>
      </c>
      <c r="C3792" s="33">
        <v>219</v>
      </c>
      <c r="D3792" s="33" t="s">
        <v>51</v>
      </c>
      <c r="E3792" s="33" t="s">
        <v>25</v>
      </c>
      <c r="F3792" s="33">
        <v>2</v>
      </c>
      <c r="G3792" s="34">
        <v>446.93</v>
      </c>
      <c r="H3792" s="34">
        <f t="shared" si="472"/>
        <v>893.86</v>
      </c>
      <c r="I3792" s="35">
        <v>45527.709027777775</v>
      </c>
      <c r="J3792" s="33">
        <v>8</v>
      </c>
      <c r="K3792" s="33" t="s">
        <v>45</v>
      </c>
      <c r="L3792" s="33">
        <v>221</v>
      </c>
      <c r="M3792" s="33">
        <v>83</v>
      </c>
      <c r="N3792" s="33">
        <v>266</v>
      </c>
      <c r="O3792" s="33">
        <v>422</v>
      </c>
      <c r="P3792" s="33">
        <v>7</v>
      </c>
      <c r="Q3792" s="33">
        <v>27</v>
      </c>
      <c r="R3792" s="33" t="str">
        <f t="shared" si="473"/>
        <v>1.Young age</v>
      </c>
      <c r="S3792" s="33" t="s">
        <v>46</v>
      </c>
      <c r="T3792" s="33">
        <v>71269.61</v>
      </c>
      <c r="U3792" s="33" t="s">
        <v>33</v>
      </c>
      <c r="V3792" s="33" t="s">
        <v>29</v>
      </c>
      <c r="W3792" s="36">
        <v>45527</v>
      </c>
      <c r="X3792" s="37">
        <v>0.70902777777777781</v>
      </c>
      <c r="Y3792" s="34">
        <f t="shared" si="474"/>
        <v>23</v>
      </c>
      <c r="Z3792" s="34">
        <f t="shared" si="475"/>
        <v>23</v>
      </c>
      <c r="AA3792" s="33">
        <f t="shared" si="476"/>
        <v>2024</v>
      </c>
      <c r="AB3792" s="34">
        <f t="shared" si="477"/>
        <v>17</v>
      </c>
      <c r="AC3792" s="34">
        <f t="shared" si="478"/>
        <v>1</v>
      </c>
      <c r="AD3792" s="38">
        <f t="shared" si="479"/>
        <v>0</v>
      </c>
    </row>
    <row r="3793" spans="1:30" x14ac:dyDescent="0.35">
      <c r="A3793" s="39">
        <v>3782</v>
      </c>
      <c r="B3793" s="40">
        <v>2037</v>
      </c>
      <c r="C3793" s="40">
        <v>113</v>
      </c>
      <c r="D3793" s="40" t="s">
        <v>38</v>
      </c>
      <c r="E3793" s="40" t="s">
        <v>47</v>
      </c>
      <c r="F3793" s="40">
        <v>2</v>
      </c>
      <c r="G3793" s="41">
        <v>764.61</v>
      </c>
      <c r="H3793" s="41">
        <f t="shared" si="472"/>
        <v>1529.22</v>
      </c>
      <c r="I3793" s="42">
        <v>45420.946527777778</v>
      </c>
      <c r="J3793" s="40">
        <v>11</v>
      </c>
      <c r="K3793" s="40" t="s">
        <v>26</v>
      </c>
      <c r="L3793" s="40">
        <v>17</v>
      </c>
      <c r="M3793" s="40">
        <v>82</v>
      </c>
      <c r="N3793" s="40">
        <v>110</v>
      </c>
      <c r="O3793" s="40">
        <v>121</v>
      </c>
      <c r="P3793" s="40">
        <v>3</v>
      </c>
      <c r="Q3793" s="40">
        <v>51</v>
      </c>
      <c r="R3793" s="40" t="str">
        <f t="shared" si="473"/>
        <v>2.Middle age</v>
      </c>
      <c r="S3793" s="40" t="s">
        <v>27</v>
      </c>
      <c r="T3793" s="40">
        <v>89052.66</v>
      </c>
      <c r="U3793" s="40" t="s">
        <v>28</v>
      </c>
      <c r="V3793" s="40" t="s">
        <v>43</v>
      </c>
      <c r="W3793" s="43">
        <v>45420</v>
      </c>
      <c r="X3793" s="47">
        <v>0.94652777777777775</v>
      </c>
      <c r="Y3793" s="41">
        <f t="shared" si="474"/>
        <v>8</v>
      </c>
      <c r="Z3793" s="41">
        <f t="shared" si="475"/>
        <v>8</v>
      </c>
      <c r="AA3793" s="40">
        <f t="shared" si="476"/>
        <v>2024</v>
      </c>
      <c r="AB3793" s="41">
        <f t="shared" si="477"/>
        <v>22</v>
      </c>
      <c r="AC3793" s="41">
        <f t="shared" si="478"/>
        <v>43</v>
      </c>
      <c r="AD3793" s="45">
        <f t="shared" si="479"/>
        <v>0</v>
      </c>
    </row>
    <row r="3794" spans="1:30" x14ac:dyDescent="0.35">
      <c r="A3794" s="32">
        <v>3783</v>
      </c>
      <c r="B3794" s="33">
        <v>5286</v>
      </c>
      <c r="C3794" s="33">
        <v>275</v>
      </c>
      <c r="D3794" s="33" t="s">
        <v>51</v>
      </c>
      <c r="E3794" s="33" t="s">
        <v>47</v>
      </c>
      <c r="F3794" s="33">
        <v>1</v>
      </c>
      <c r="G3794" s="34">
        <v>1035.69</v>
      </c>
      <c r="H3794" s="34">
        <f t="shared" si="472"/>
        <v>1035.69</v>
      </c>
      <c r="I3794" s="35">
        <v>45418.817361111112</v>
      </c>
      <c r="J3794" s="33">
        <v>3</v>
      </c>
      <c r="K3794" s="33" t="s">
        <v>32</v>
      </c>
      <c r="L3794" s="33">
        <v>116</v>
      </c>
      <c r="M3794" s="33">
        <v>117</v>
      </c>
      <c r="N3794" s="33">
        <v>147</v>
      </c>
      <c r="O3794" s="33">
        <v>488</v>
      </c>
      <c r="P3794" s="33">
        <v>3</v>
      </c>
      <c r="Q3794" s="33">
        <v>33</v>
      </c>
      <c r="R3794" s="33" t="str">
        <f t="shared" si="473"/>
        <v>1.Young age</v>
      </c>
      <c r="S3794" s="33" t="s">
        <v>41</v>
      </c>
      <c r="T3794" s="33">
        <v>68085.67</v>
      </c>
      <c r="U3794" s="33" t="s">
        <v>28</v>
      </c>
      <c r="V3794" s="33" t="s">
        <v>50</v>
      </c>
      <c r="W3794" s="36">
        <v>45418</v>
      </c>
      <c r="X3794" s="46">
        <v>0.81736111111111109</v>
      </c>
      <c r="Y3794" s="34">
        <f t="shared" si="474"/>
        <v>6</v>
      </c>
      <c r="Z3794" s="34">
        <f t="shared" si="475"/>
        <v>6</v>
      </c>
      <c r="AA3794" s="33">
        <f t="shared" si="476"/>
        <v>2024</v>
      </c>
      <c r="AB3794" s="34">
        <f t="shared" si="477"/>
        <v>19</v>
      </c>
      <c r="AC3794" s="34">
        <f t="shared" si="478"/>
        <v>37</v>
      </c>
      <c r="AD3794" s="38">
        <f t="shared" si="479"/>
        <v>0</v>
      </c>
    </row>
    <row r="3795" spans="1:30" x14ac:dyDescent="0.35">
      <c r="A3795" s="39">
        <v>3784</v>
      </c>
      <c r="B3795" s="40">
        <v>6148</v>
      </c>
      <c r="C3795" s="40">
        <v>771</v>
      </c>
      <c r="D3795" s="40" t="s">
        <v>39</v>
      </c>
      <c r="E3795" s="40" t="s">
        <v>47</v>
      </c>
      <c r="F3795" s="40">
        <v>4</v>
      </c>
      <c r="G3795" s="41">
        <v>416.4</v>
      </c>
      <c r="H3795" s="41">
        <f t="shared" si="472"/>
        <v>1665.6</v>
      </c>
      <c r="I3795" s="42">
        <v>45512.527083333334</v>
      </c>
      <c r="J3795" s="40">
        <v>14</v>
      </c>
      <c r="K3795" s="40" t="s">
        <v>32</v>
      </c>
      <c r="L3795" s="40">
        <v>364</v>
      </c>
      <c r="M3795" s="40">
        <v>108</v>
      </c>
      <c r="N3795" s="40">
        <v>218</v>
      </c>
      <c r="O3795" s="40">
        <v>460</v>
      </c>
      <c r="P3795" s="40">
        <v>7</v>
      </c>
      <c r="Q3795" s="40">
        <v>69</v>
      </c>
      <c r="R3795" s="40" t="str">
        <f t="shared" si="473"/>
        <v xml:space="preserve">3.Senior Citizen </v>
      </c>
      <c r="S3795" s="40" t="s">
        <v>27</v>
      </c>
      <c r="T3795" s="40">
        <v>61897.24</v>
      </c>
      <c r="U3795" s="40" t="s">
        <v>28</v>
      </c>
      <c r="V3795" s="40" t="s">
        <v>29</v>
      </c>
      <c r="W3795" s="43">
        <v>45512</v>
      </c>
      <c r="X3795" s="47">
        <v>0.52708333333333335</v>
      </c>
      <c r="Y3795" s="41">
        <f t="shared" si="474"/>
        <v>8</v>
      </c>
      <c r="Z3795" s="41">
        <f t="shared" si="475"/>
        <v>8</v>
      </c>
      <c r="AA3795" s="40">
        <f t="shared" si="476"/>
        <v>2024</v>
      </c>
      <c r="AB3795" s="41">
        <f t="shared" si="477"/>
        <v>12</v>
      </c>
      <c r="AC3795" s="41">
        <f t="shared" si="478"/>
        <v>39</v>
      </c>
      <c r="AD3795" s="45">
        <f t="shared" si="479"/>
        <v>0</v>
      </c>
    </row>
    <row r="3796" spans="1:30" x14ac:dyDescent="0.35">
      <c r="A3796" s="32">
        <v>3785</v>
      </c>
      <c r="B3796" s="33">
        <v>1202</v>
      </c>
      <c r="C3796" s="33">
        <v>588</v>
      </c>
      <c r="D3796" s="33" t="s">
        <v>24</v>
      </c>
      <c r="E3796" s="33" t="s">
        <v>47</v>
      </c>
      <c r="F3796" s="33">
        <v>3</v>
      </c>
      <c r="G3796" s="34">
        <v>325.64</v>
      </c>
      <c r="H3796" s="34">
        <f t="shared" si="472"/>
        <v>976.92</v>
      </c>
      <c r="I3796" s="35">
        <v>45381.463888888888</v>
      </c>
      <c r="J3796" s="33">
        <v>17</v>
      </c>
      <c r="K3796" s="33" t="s">
        <v>26</v>
      </c>
      <c r="L3796" s="33">
        <v>193</v>
      </c>
      <c r="M3796" s="33">
        <v>120</v>
      </c>
      <c r="N3796" s="33">
        <v>252</v>
      </c>
      <c r="O3796" s="33">
        <v>332</v>
      </c>
      <c r="P3796" s="33">
        <v>6</v>
      </c>
      <c r="Q3796" s="33">
        <v>62</v>
      </c>
      <c r="R3796" s="33" t="str">
        <f t="shared" si="473"/>
        <v xml:space="preserve">3.Senior Citizen </v>
      </c>
      <c r="S3796" s="33" t="s">
        <v>46</v>
      </c>
      <c r="T3796" s="33">
        <v>34112.559999999998</v>
      </c>
      <c r="U3796" s="33" t="s">
        <v>37</v>
      </c>
      <c r="V3796" s="33" t="s">
        <v>29</v>
      </c>
      <c r="W3796" s="36">
        <v>45381</v>
      </c>
      <c r="X3796" s="37">
        <v>0.46388888888888891</v>
      </c>
      <c r="Y3796" s="34">
        <f t="shared" si="474"/>
        <v>30</v>
      </c>
      <c r="Z3796" s="34">
        <f t="shared" si="475"/>
        <v>30</v>
      </c>
      <c r="AA3796" s="33">
        <f t="shared" si="476"/>
        <v>2024</v>
      </c>
      <c r="AB3796" s="34">
        <f t="shared" si="477"/>
        <v>11</v>
      </c>
      <c r="AC3796" s="34">
        <f t="shared" si="478"/>
        <v>8</v>
      </c>
      <c r="AD3796" s="38">
        <f t="shared" si="479"/>
        <v>0</v>
      </c>
    </row>
    <row r="3797" spans="1:30" x14ac:dyDescent="0.35">
      <c r="A3797" s="39">
        <v>3786</v>
      </c>
      <c r="B3797" s="40">
        <v>9598</v>
      </c>
      <c r="C3797" s="40">
        <v>571</v>
      </c>
      <c r="D3797" s="40" t="s">
        <v>38</v>
      </c>
      <c r="E3797" s="40" t="s">
        <v>25</v>
      </c>
      <c r="F3797" s="40">
        <v>1</v>
      </c>
      <c r="G3797" s="41">
        <v>1052.53</v>
      </c>
      <c r="H3797" s="41">
        <f t="shared" si="472"/>
        <v>1052.53</v>
      </c>
      <c r="I3797" s="42">
        <v>45527.455555555556</v>
      </c>
      <c r="J3797" s="40">
        <v>11</v>
      </c>
      <c r="K3797" s="40" t="s">
        <v>36</v>
      </c>
      <c r="L3797" s="40">
        <v>97</v>
      </c>
      <c r="M3797" s="40">
        <v>123</v>
      </c>
      <c r="N3797" s="40">
        <v>299</v>
      </c>
      <c r="O3797" s="40">
        <v>156</v>
      </c>
      <c r="P3797" s="40">
        <v>10</v>
      </c>
      <c r="Q3797" s="40">
        <v>60</v>
      </c>
      <c r="R3797" s="40" t="str">
        <f t="shared" si="473"/>
        <v xml:space="preserve">3.Senior Citizen </v>
      </c>
      <c r="S3797" s="40" t="s">
        <v>41</v>
      </c>
      <c r="T3797" s="40">
        <v>102907.6</v>
      </c>
      <c r="U3797" s="40" t="s">
        <v>28</v>
      </c>
      <c r="V3797" s="40" t="s">
        <v>34</v>
      </c>
      <c r="W3797" s="43">
        <v>45527</v>
      </c>
      <c r="X3797" s="44">
        <v>0.45555555555555555</v>
      </c>
      <c r="Y3797" s="41">
        <f t="shared" si="474"/>
        <v>23</v>
      </c>
      <c r="Z3797" s="41">
        <f t="shared" si="475"/>
        <v>23</v>
      </c>
      <c r="AA3797" s="40">
        <f t="shared" si="476"/>
        <v>2024</v>
      </c>
      <c r="AB3797" s="41">
        <f t="shared" si="477"/>
        <v>10</v>
      </c>
      <c r="AC3797" s="41">
        <f t="shared" si="478"/>
        <v>56</v>
      </c>
      <c r="AD3797" s="45">
        <f t="shared" si="479"/>
        <v>0</v>
      </c>
    </row>
    <row r="3798" spans="1:30" x14ac:dyDescent="0.35">
      <c r="A3798" s="32">
        <v>3787</v>
      </c>
      <c r="B3798" s="33">
        <v>4669</v>
      </c>
      <c r="C3798" s="33">
        <v>808</v>
      </c>
      <c r="D3798" s="33" t="s">
        <v>51</v>
      </c>
      <c r="E3798" s="33" t="s">
        <v>47</v>
      </c>
      <c r="F3798" s="33">
        <v>1</v>
      </c>
      <c r="G3798" s="34">
        <v>431.41</v>
      </c>
      <c r="H3798" s="34">
        <f t="shared" si="472"/>
        <v>431.41</v>
      </c>
      <c r="I3798" s="35">
        <v>45464.938888888886</v>
      </c>
      <c r="J3798" s="33">
        <v>5</v>
      </c>
      <c r="K3798" s="33" t="s">
        <v>32</v>
      </c>
      <c r="L3798" s="33">
        <v>271</v>
      </c>
      <c r="M3798" s="33">
        <v>55</v>
      </c>
      <c r="N3798" s="33">
        <v>230</v>
      </c>
      <c r="O3798" s="33">
        <v>380</v>
      </c>
      <c r="P3798" s="33">
        <v>5</v>
      </c>
      <c r="Q3798" s="33">
        <v>54</v>
      </c>
      <c r="R3798" s="33" t="str">
        <f t="shared" si="473"/>
        <v>2.Middle age</v>
      </c>
      <c r="S3798" s="33" t="s">
        <v>41</v>
      </c>
      <c r="T3798" s="33">
        <v>107280.92</v>
      </c>
      <c r="U3798" s="33" t="s">
        <v>28</v>
      </c>
      <c r="V3798" s="33" t="s">
        <v>34</v>
      </c>
      <c r="W3798" s="36">
        <v>45464</v>
      </c>
      <c r="X3798" s="37">
        <v>0.93888888888888888</v>
      </c>
      <c r="Y3798" s="34">
        <f t="shared" si="474"/>
        <v>21</v>
      </c>
      <c r="Z3798" s="34">
        <f t="shared" si="475"/>
        <v>21</v>
      </c>
      <c r="AA3798" s="33">
        <f t="shared" si="476"/>
        <v>2024</v>
      </c>
      <c r="AB3798" s="34">
        <f t="shared" si="477"/>
        <v>22</v>
      </c>
      <c r="AC3798" s="34">
        <f t="shared" si="478"/>
        <v>32</v>
      </c>
      <c r="AD3798" s="38">
        <f t="shared" si="479"/>
        <v>0</v>
      </c>
    </row>
    <row r="3799" spans="1:30" x14ac:dyDescent="0.35">
      <c r="A3799" s="39">
        <v>3788</v>
      </c>
      <c r="B3799" s="40">
        <v>6542</v>
      </c>
      <c r="C3799" s="40">
        <v>514</v>
      </c>
      <c r="D3799" s="40" t="s">
        <v>51</v>
      </c>
      <c r="E3799" s="40" t="s">
        <v>47</v>
      </c>
      <c r="F3799" s="40">
        <v>2</v>
      </c>
      <c r="G3799" s="41">
        <v>1806.37</v>
      </c>
      <c r="H3799" s="41">
        <f t="shared" si="472"/>
        <v>3612.74</v>
      </c>
      <c r="I3799" s="42">
        <v>45531.799305555556</v>
      </c>
      <c r="J3799" s="40">
        <v>5</v>
      </c>
      <c r="K3799" s="40" t="s">
        <v>45</v>
      </c>
      <c r="L3799" s="40">
        <v>117</v>
      </c>
      <c r="M3799" s="40">
        <v>84</v>
      </c>
      <c r="N3799" s="40">
        <v>257</v>
      </c>
      <c r="O3799" s="40">
        <v>468</v>
      </c>
      <c r="P3799" s="40">
        <v>2</v>
      </c>
      <c r="Q3799" s="40">
        <v>52</v>
      </c>
      <c r="R3799" s="40" t="str">
        <f t="shared" si="473"/>
        <v>2.Middle age</v>
      </c>
      <c r="S3799" s="40" t="s">
        <v>27</v>
      </c>
      <c r="T3799" s="40">
        <v>73316.740000000005</v>
      </c>
      <c r="U3799" s="40" t="s">
        <v>42</v>
      </c>
      <c r="V3799" s="40" t="s">
        <v>43</v>
      </c>
      <c r="W3799" s="43">
        <v>45531</v>
      </c>
      <c r="X3799" s="44">
        <v>0.7993055555555556</v>
      </c>
      <c r="Y3799" s="41">
        <f t="shared" si="474"/>
        <v>27</v>
      </c>
      <c r="Z3799" s="41">
        <f t="shared" si="475"/>
        <v>27</v>
      </c>
      <c r="AA3799" s="40">
        <f t="shared" si="476"/>
        <v>2024</v>
      </c>
      <c r="AB3799" s="41">
        <f t="shared" si="477"/>
        <v>19</v>
      </c>
      <c r="AC3799" s="41">
        <f t="shared" si="478"/>
        <v>11</v>
      </c>
      <c r="AD3799" s="45">
        <f t="shared" si="479"/>
        <v>0</v>
      </c>
    </row>
    <row r="3800" spans="1:30" x14ac:dyDescent="0.35">
      <c r="A3800" s="32">
        <v>3789</v>
      </c>
      <c r="B3800" s="33">
        <v>9504</v>
      </c>
      <c r="C3800" s="33">
        <v>989</v>
      </c>
      <c r="D3800" s="33" t="s">
        <v>39</v>
      </c>
      <c r="E3800" s="33" t="s">
        <v>25</v>
      </c>
      <c r="F3800" s="33">
        <v>5</v>
      </c>
      <c r="G3800" s="34">
        <v>1942.46</v>
      </c>
      <c r="H3800" s="34">
        <f t="shared" si="472"/>
        <v>9712.2999999999993</v>
      </c>
      <c r="I3800" s="35">
        <v>45297.34375</v>
      </c>
      <c r="J3800" s="33">
        <v>9</v>
      </c>
      <c r="K3800" s="33" t="s">
        <v>45</v>
      </c>
      <c r="L3800" s="33">
        <v>298</v>
      </c>
      <c r="M3800" s="33">
        <v>118</v>
      </c>
      <c r="N3800" s="33">
        <v>274</v>
      </c>
      <c r="O3800" s="33">
        <v>177</v>
      </c>
      <c r="P3800" s="33">
        <v>6</v>
      </c>
      <c r="Q3800" s="33">
        <v>43</v>
      </c>
      <c r="R3800" s="33" t="str">
        <f t="shared" si="473"/>
        <v>2.Middle age</v>
      </c>
      <c r="S3800" s="33" t="s">
        <v>27</v>
      </c>
      <c r="T3800" s="33">
        <v>83134.33</v>
      </c>
      <c r="U3800" s="33" t="s">
        <v>42</v>
      </c>
      <c r="V3800" s="33" t="s">
        <v>29</v>
      </c>
      <c r="W3800" s="36">
        <v>45297</v>
      </c>
      <c r="X3800" s="46">
        <v>0.34375</v>
      </c>
      <c r="Y3800" s="34">
        <f t="shared" si="474"/>
        <v>6</v>
      </c>
      <c r="Z3800" s="34">
        <f t="shared" si="475"/>
        <v>6</v>
      </c>
      <c r="AA3800" s="33">
        <f t="shared" si="476"/>
        <v>2024</v>
      </c>
      <c r="AB3800" s="34">
        <f t="shared" si="477"/>
        <v>8</v>
      </c>
      <c r="AC3800" s="34">
        <f t="shared" si="478"/>
        <v>15</v>
      </c>
      <c r="AD3800" s="38">
        <f t="shared" si="479"/>
        <v>0</v>
      </c>
    </row>
    <row r="3801" spans="1:30" x14ac:dyDescent="0.35">
      <c r="A3801" s="39">
        <v>3790</v>
      </c>
      <c r="B3801" s="40">
        <v>9570</v>
      </c>
      <c r="C3801" s="40">
        <v>773</v>
      </c>
      <c r="D3801" s="40" t="s">
        <v>24</v>
      </c>
      <c r="E3801" s="40" t="s">
        <v>47</v>
      </c>
      <c r="F3801" s="40">
        <v>1</v>
      </c>
      <c r="G3801" s="41">
        <v>1556.27</v>
      </c>
      <c r="H3801" s="41">
        <f t="shared" si="472"/>
        <v>1556.27</v>
      </c>
      <c r="I3801" s="42">
        <v>45455.181250000001</v>
      </c>
      <c r="J3801" s="40">
        <v>15</v>
      </c>
      <c r="K3801" s="40" t="s">
        <v>45</v>
      </c>
      <c r="L3801" s="40">
        <v>423</v>
      </c>
      <c r="M3801" s="40">
        <v>81</v>
      </c>
      <c r="N3801" s="40">
        <v>287</v>
      </c>
      <c r="O3801" s="40">
        <v>151</v>
      </c>
      <c r="P3801" s="40">
        <v>3</v>
      </c>
      <c r="Q3801" s="40">
        <v>31</v>
      </c>
      <c r="R3801" s="40" t="str">
        <f t="shared" si="473"/>
        <v>1.Young age</v>
      </c>
      <c r="S3801" s="40" t="s">
        <v>27</v>
      </c>
      <c r="T3801" s="40">
        <v>71104.649999999994</v>
      </c>
      <c r="U3801" s="40" t="s">
        <v>37</v>
      </c>
      <c r="V3801" s="40" t="s">
        <v>29</v>
      </c>
      <c r="W3801" s="43">
        <v>45455</v>
      </c>
      <c r="X3801" s="47">
        <v>0.18124999999999999</v>
      </c>
      <c r="Y3801" s="41">
        <f t="shared" si="474"/>
        <v>12</v>
      </c>
      <c r="Z3801" s="41">
        <f t="shared" si="475"/>
        <v>12</v>
      </c>
      <c r="AA3801" s="40">
        <f t="shared" si="476"/>
        <v>2024</v>
      </c>
      <c r="AB3801" s="41">
        <f t="shared" si="477"/>
        <v>4</v>
      </c>
      <c r="AC3801" s="41">
        <f t="shared" si="478"/>
        <v>21</v>
      </c>
      <c r="AD3801" s="45">
        <f t="shared" si="479"/>
        <v>0</v>
      </c>
    </row>
    <row r="3802" spans="1:30" x14ac:dyDescent="0.35">
      <c r="A3802" s="32">
        <v>3791</v>
      </c>
      <c r="B3802" s="33">
        <v>2560</v>
      </c>
      <c r="C3802" s="33">
        <v>862</v>
      </c>
      <c r="D3802" s="33" t="s">
        <v>31</v>
      </c>
      <c r="E3802" s="33" t="s">
        <v>47</v>
      </c>
      <c r="F3802" s="33">
        <v>1</v>
      </c>
      <c r="G3802" s="34">
        <v>1092.3</v>
      </c>
      <c r="H3802" s="34">
        <f t="shared" si="472"/>
        <v>1092.3</v>
      </c>
      <c r="I3802" s="35">
        <v>45444.59375</v>
      </c>
      <c r="J3802" s="33">
        <v>13</v>
      </c>
      <c r="K3802" s="33" t="s">
        <v>26</v>
      </c>
      <c r="L3802" s="33">
        <v>202</v>
      </c>
      <c r="M3802" s="33">
        <v>74</v>
      </c>
      <c r="N3802" s="33">
        <v>276</v>
      </c>
      <c r="O3802" s="33">
        <v>420</v>
      </c>
      <c r="P3802" s="33">
        <v>6</v>
      </c>
      <c r="Q3802" s="33">
        <v>54</v>
      </c>
      <c r="R3802" s="33" t="str">
        <f t="shared" si="473"/>
        <v>2.Middle age</v>
      </c>
      <c r="S3802" s="33" t="s">
        <v>46</v>
      </c>
      <c r="T3802" s="33">
        <v>111593.59</v>
      </c>
      <c r="U3802" s="33" t="s">
        <v>33</v>
      </c>
      <c r="V3802" s="33" t="s">
        <v>29</v>
      </c>
      <c r="W3802" s="36">
        <v>45444</v>
      </c>
      <c r="X3802" s="46">
        <v>0.59375</v>
      </c>
      <c r="Y3802" s="34">
        <f t="shared" si="474"/>
        <v>1</v>
      </c>
      <c r="Z3802" s="34">
        <f t="shared" si="475"/>
        <v>1</v>
      </c>
      <c r="AA3802" s="33">
        <f t="shared" si="476"/>
        <v>2024</v>
      </c>
      <c r="AB3802" s="34">
        <f t="shared" si="477"/>
        <v>14</v>
      </c>
      <c r="AC3802" s="34">
        <f t="shared" si="478"/>
        <v>15</v>
      </c>
      <c r="AD3802" s="38">
        <f t="shared" si="479"/>
        <v>0</v>
      </c>
    </row>
    <row r="3803" spans="1:30" x14ac:dyDescent="0.35">
      <c r="A3803" s="39">
        <v>3792</v>
      </c>
      <c r="B3803" s="40">
        <v>8091</v>
      </c>
      <c r="C3803" s="40">
        <v>716</v>
      </c>
      <c r="D3803" s="40" t="s">
        <v>39</v>
      </c>
      <c r="E3803" s="40" t="s">
        <v>47</v>
      </c>
      <c r="F3803" s="40">
        <v>1</v>
      </c>
      <c r="G3803" s="41">
        <v>203.14</v>
      </c>
      <c r="H3803" s="41">
        <f t="shared" si="472"/>
        <v>203.14</v>
      </c>
      <c r="I3803" s="42">
        <v>45526.212500000001</v>
      </c>
      <c r="J3803" s="40">
        <v>16</v>
      </c>
      <c r="K3803" s="40" t="s">
        <v>45</v>
      </c>
      <c r="L3803" s="40">
        <v>364</v>
      </c>
      <c r="M3803" s="40">
        <v>82</v>
      </c>
      <c r="N3803" s="40">
        <v>124</v>
      </c>
      <c r="O3803" s="40">
        <v>372</v>
      </c>
      <c r="P3803" s="40">
        <v>9</v>
      </c>
      <c r="Q3803" s="40">
        <v>24</v>
      </c>
      <c r="R3803" s="40" t="str">
        <f t="shared" si="473"/>
        <v>1.Young age</v>
      </c>
      <c r="S3803" s="40" t="s">
        <v>41</v>
      </c>
      <c r="T3803" s="40">
        <v>68497.119999999995</v>
      </c>
      <c r="U3803" s="40" t="s">
        <v>37</v>
      </c>
      <c r="V3803" s="40" t="s">
        <v>34</v>
      </c>
      <c r="W3803" s="43">
        <v>45526</v>
      </c>
      <c r="X3803" s="44">
        <v>0.21249999999999999</v>
      </c>
      <c r="Y3803" s="41">
        <f t="shared" si="474"/>
        <v>22</v>
      </c>
      <c r="Z3803" s="41">
        <f t="shared" si="475"/>
        <v>22</v>
      </c>
      <c r="AA3803" s="40">
        <f t="shared" si="476"/>
        <v>2024</v>
      </c>
      <c r="AB3803" s="41">
        <f t="shared" si="477"/>
        <v>5</v>
      </c>
      <c r="AC3803" s="41">
        <f t="shared" si="478"/>
        <v>6</v>
      </c>
      <c r="AD3803" s="45">
        <f t="shared" si="479"/>
        <v>0</v>
      </c>
    </row>
    <row r="3804" spans="1:30" x14ac:dyDescent="0.35">
      <c r="A3804" s="32">
        <v>3793</v>
      </c>
      <c r="B3804" s="33">
        <v>5072</v>
      </c>
      <c r="C3804" s="33">
        <v>843</v>
      </c>
      <c r="D3804" s="33" t="s">
        <v>24</v>
      </c>
      <c r="E3804" s="33" t="s">
        <v>25</v>
      </c>
      <c r="F3804" s="33">
        <v>5</v>
      </c>
      <c r="G3804" s="34">
        <v>459.57</v>
      </c>
      <c r="H3804" s="34">
        <f t="shared" si="472"/>
        <v>2297.85</v>
      </c>
      <c r="I3804" s="35">
        <v>45355.067361111112</v>
      </c>
      <c r="J3804" s="33">
        <v>12</v>
      </c>
      <c r="K3804" s="33" t="s">
        <v>45</v>
      </c>
      <c r="L3804" s="33">
        <v>392</v>
      </c>
      <c r="M3804" s="33">
        <v>103</v>
      </c>
      <c r="N3804" s="33">
        <v>170</v>
      </c>
      <c r="O3804" s="33">
        <v>181</v>
      </c>
      <c r="P3804" s="33">
        <v>4</v>
      </c>
      <c r="Q3804" s="33">
        <v>58</v>
      </c>
      <c r="R3804" s="33" t="str">
        <f t="shared" si="473"/>
        <v>2.Middle age</v>
      </c>
      <c r="S3804" s="33" t="s">
        <v>46</v>
      </c>
      <c r="T3804" s="33">
        <v>22763.41</v>
      </c>
      <c r="U3804" s="33" t="s">
        <v>37</v>
      </c>
      <c r="V3804" s="33" t="s">
        <v>34</v>
      </c>
      <c r="W3804" s="36">
        <v>45355</v>
      </c>
      <c r="X3804" s="46">
        <v>6.7361111111111108E-2</v>
      </c>
      <c r="Y3804" s="34">
        <f t="shared" si="474"/>
        <v>4</v>
      </c>
      <c r="Z3804" s="34">
        <f t="shared" si="475"/>
        <v>4</v>
      </c>
      <c r="AA3804" s="33">
        <f t="shared" si="476"/>
        <v>2024</v>
      </c>
      <c r="AB3804" s="34">
        <f t="shared" si="477"/>
        <v>1</v>
      </c>
      <c r="AC3804" s="34">
        <f t="shared" si="478"/>
        <v>37</v>
      </c>
      <c r="AD3804" s="38">
        <f t="shared" si="479"/>
        <v>0</v>
      </c>
    </row>
    <row r="3805" spans="1:30" x14ac:dyDescent="0.35">
      <c r="A3805" s="39">
        <v>3794</v>
      </c>
      <c r="B3805" s="40">
        <v>8895</v>
      </c>
      <c r="C3805" s="40">
        <v>598</v>
      </c>
      <c r="D3805" s="40" t="s">
        <v>38</v>
      </c>
      <c r="E3805" s="40" t="s">
        <v>25</v>
      </c>
      <c r="F3805" s="40">
        <v>2</v>
      </c>
      <c r="G3805" s="41">
        <v>1262.9000000000001</v>
      </c>
      <c r="H3805" s="41">
        <f t="shared" si="472"/>
        <v>2525.8000000000002</v>
      </c>
      <c r="I3805" s="42">
        <v>45348.40902777778</v>
      </c>
      <c r="J3805" s="40">
        <v>4</v>
      </c>
      <c r="K3805" s="40" t="s">
        <v>40</v>
      </c>
      <c r="L3805" s="40">
        <v>273</v>
      </c>
      <c r="M3805" s="40">
        <v>90</v>
      </c>
      <c r="N3805" s="40">
        <v>184</v>
      </c>
      <c r="O3805" s="40">
        <v>147</v>
      </c>
      <c r="P3805" s="40">
        <v>9</v>
      </c>
      <c r="Q3805" s="40">
        <v>20</v>
      </c>
      <c r="R3805" s="40" t="str">
        <f t="shared" si="473"/>
        <v>1.Young age</v>
      </c>
      <c r="S3805" s="40" t="s">
        <v>27</v>
      </c>
      <c r="T3805" s="40">
        <v>79221.039999999994</v>
      </c>
      <c r="U3805" s="40" t="s">
        <v>42</v>
      </c>
      <c r="V3805" s="40" t="s">
        <v>43</v>
      </c>
      <c r="W3805" s="43">
        <v>45348</v>
      </c>
      <c r="X3805" s="44">
        <v>0.40902777777777777</v>
      </c>
      <c r="Y3805" s="41">
        <f t="shared" si="474"/>
        <v>26</v>
      </c>
      <c r="Z3805" s="41">
        <f t="shared" si="475"/>
        <v>26</v>
      </c>
      <c r="AA3805" s="40">
        <f t="shared" si="476"/>
        <v>2024</v>
      </c>
      <c r="AB3805" s="41">
        <f t="shared" si="477"/>
        <v>9</v>
      </c>
      <c r="AC3805" s="41">
        <f t="shared" si="478"/>
        <v>49</v>
      </c>
      <c r="AD3805" s="45">
        <f t="shared" si="479"/>
        <v>0</v>
      </c>
    </row>
    <row r="3806" spans="1:30" x14ac:dyDescent="0.35">
      <c r="A3806" s="32">
        <v>3795</v>
      </c>
      <c r="B3806" s="33">
        <v>6664</v>
      </c>
      <c r="C3806" s="33">
        <v>410</v>
      </c>
      <c r="D3806" s="33" t="s">
        <v>51</v>
      </c>
      <c r="E3806" s="33" t="s">
        <v>47</v>
      </c>
      <c r="F3806" s="33">
        <v>2</v>
      </c>
      <c r="G3806" s="34">
        <v>1078.0899999999999</v>
      </c>
      <c r="H3806" s="34">
        <f t="shared" si="472"/>
        <v>2156.1799999999998</v>
      </c>
      <c r="I3806" s="35">
        <v>45325.958333333336</v>
      </c>
      <c r="J3806" s="33">
        <v>5</v>
      </c>
      <c r="K3806" s="33" t="s">
        <v>32</v>
      </c>
      <c r="L3806" s="33">
        <v>250</v>
      </c>
      <c r="M3806" s="33">
        <v>119</v>
      </c>
      <c r="N3806" s="33">
        <v>167</v>
      </c>
      <c r="O3806" s="33">
        <v>296</v>
      </c>
      <c r="P3806" s="33">
        <v>6</v>
      </c>
      <c r="Q3806" s="33">
        <v>44</v>
      </c>
      <c r="R3806" s="33" t="str">
        <f t="shared" si="473"/>
        <v>2.Middle age</v>
      </c>
      <c r="S3806" s="33" t="s">
        <v>46</v>
      </c>
      <c r="T3806" s="33">
        <v>21126.05</v>
      </c>
      <c r="U3806" s="33" t="s">
        <v>28</v>
      </c>
      <c r="V3806" s="33" t="s">
        <v>43</v>
      </c>
      <c r="W3806" s="36">
        <v>45325</v>
      </c>
      <c r="X3806" s="46">
        <v>0.95833333333333337</v>
      </c>
      <c r="Y3806" s="34">
        <f t="shared" si="474"/>
        <v>3</v>
      </c>
      <c r="Z3806" s="34">
        <f t="shared" si="475"/>
        <v>3</v>
      </c>
      <c r="AA3806" s="33">
        <f t="shared" si="476"/>
        <v>2024</v>
      </c>
      <c r="AB3806" s="34">
        <f t="shared" si="477"/>
        <v>23</v>
      </c>
      <c r="AC3806" s="34">
        <f t="shared" si="478"/>
        <v>0</v>
      </c>
      <c r="AD3806" s="38">
        <f t="shared" si="479"/>
        <v>0</v>
      </c>
    </row>
    <row r="3807" spans="1:30" x14ac:dyDescent="0.35">
      <c r="A3807" s="39">
        <v>3796</v>
      </c>
      <c r="B3807" s="40">
        <v>7305</v>
      </c>
      <c r="C3807" s="40">
        <v>733</v>
      </c>
      <c r="D3807" s="40" t="s">
        <v>51</v>
      </c>
      <c r="E3807" s="40" t="s">
        <v>25</v>
      </c>
      <c r="F3807" s="40">
        <v>3</v>
      </c>
      <c r="G3807" s="41">
        <v>1099.03</v>
      </c>
      <c r="H3807" s="41">
        <f t="shared" si="472"/>
        <v>3297.09</v>
      </c>
      <c r="I3807" s="42">
        <v>45357.303472222222</v>
      </c>
      <c r="J3807" s="40">
        <v>11</v>
      </c>
      <c r="K3807" s="40" t="s">
        <v>32</v>
      </c>
      <c r="L3807" s="40">
        <v>277</v>
      </c>
      <c r="M3807" s="40">
        <v>98</v>
      </c>
      <c r="N3807" s="40">
        <v>238</v>
      </c>
      <c r="O3807" s="40">
        <v>443</v>
      </c>
      <c r="P3807" s="40">
        <v>2</v>
      </c>
      <c r="Q3807" s="40">
        <v>29</v>
      </c>
      <c r="R3807" s="40" t="str">
        <f t="shared" si="473"/>
        <v>1.Young age</v>
      </c>
      <c r="S3807" s="40" t="s">
        <v>41</v>
      </c>
      <c r="T3807" s="40">
        <v>36440.519999999997</v>
      </c>
      <c r="U3807" s="40" t="s">
        <v>42</v>
      </c>
      <c r="V3807" s="40" t="s">
        <v>34</v>
      </c>
      <c r="W3807" s="43">
        <v>45357</v>
      </c>
      <c r="X3807" s="47">
        <v>0.3034722222222222</v>
      </c>
      <c r="Y3807" s="41">
        <f t="shared" si="474"/>
        <v>6</v>
      </c>
      <c r="Z3807" s="41">
        <f t="shared" si="475"/>
        <v>6</v>
      </c>
      <c r="AA3807" s="40">
        <f t="shared" si="476"/>
        <v>2024</v>
      </c>
      <c r="AB3807" s="41">
        <f t="shared" si="477"/>
        <v>7</v>
      </c>
      <c r="AC3807" s="41">
        <f t="shared" si="478"/>
        <v>17</v>
      </c>
      <c r="AD3807" s="45">
        <f t="shared" si="479"/>
        <v>0</v>
      </c>
    </row>
    <row r="3808" spans="1:30" x14ac:dyDescent="0.35">
      <c r="A3808" s="32">
        <v>3797</v>
      </c>
      <c r="B3808" s="33">
        <v>3435</v>
      </c>
      <c r="C3808" s="33">
        <v>932</v>
      </c>
      <c r="D3808" s="33" t="s">
        <v>52</v>
      </c>
      <c r="E3808" s="33" t="s">
        <v>25</v>
      </c>
      <c r="F3808" s="33">
        <v>2</v>
      </c>
      <c r="G3808" s="34">
        <v>1293.51</v>
      </c>
      <c r="H3808" s="34">
        <f t="shared" si="472"/>
        <v>2587.02</v>
      </c>
      <c r="I3808" s="35">
        <v>45466.321527777778</v>
      </c>
      <c r="J3808" s="33">
        <v>18</v>
      </c>
      <c r="K3808" s="33" t="s">
        <v>36</v>
      </c>
      <c r="L3808" s="33">
        <v>426</v>
      </c>
      <c r="M3808" s="33">
        <v>138</v>
      </c>
      <c r="N3808" s="33">
        <v>120</v>
      </c>
      <c r="O3808" s="33">
        <v>108</v>
      </c>
      <c r="P3808" s="33">
        <v>7</v>
      </c>
      <c r="Q3808" s="33">
        <v>19</v>
      </c>
      <c r="R3808" s="33" t="str">
        <f t="shared" si="473"/>
        <v>1.Young age</v>
      </c>
      <c r="S3808" s="33" t="s">
        <v>46</v>
      </c>
      <c r="T3808" s="33">
        <v>42586.78</v>
      </c>
      <c r="U3808" s="33" t="s">
        <v>42</v>
      </c>
      <c r="V3808" s="33" t="s">
        <v>34</v>
      </c>
      <c r="W3808" s="36">
        <v>45466</v>
      </c>
      <c r="X3808" s="37">
        <v>0.3215277777777778</v>
      </c>
      <c r="Y3808" s="34">
        <f t="shared" si="474"/>
        <v>23</v>
      </c>
      <c r="Z3808" s="34">
        <f t="shared" si="475"/>
        <v>23</v>
      </c>
      <c r="AA3808" s="33">
        <f t="shared" si="476"/>
        <v>2024</v>
      </c>
      <c r="AB3808" s="34">
        <f t="shared" si="477"/>
        <v>7</v>
      </c>
      <c r="AC3808" s="34">
        <f t="shared" si="478"/>
        <v>43</v>
      </c>
      <c r="AD3808" s="38">
        <f t="shared" si="479"/>
        <v>0</v>
      </c>
    </row>
    <row r="3809" spans="1:30" x14ac:dyDescent="0.35">
      <c r="A3809" s="39">
        <v>3798</v>
      </c>
      <c r="B3809" s="40">
        <v>1894</v>
      </c>
      <c r="C3809" s="40">
        <v>731</v>
      </c>
      <c r="D3809" s="40" t="s">
        <v>44</v>
      </c>
      <c r="E3809" s="40" t="s">
        <v>47</v>
      </c>
      <c r="F3809" s="40">
        <v>5</v>
      </c>
      <c r="G3809" s="41">
        <v>1402.84</v>
      </c>
      <c r="H3809" s="41">
        <f t="shared" si="472"/>
        <v>7014.2</v>
      </c>
      <c r="I3809" s="42">
        <v>45432.716666666667</v>
      </c>
      <c r="J3809" s="40">
        <v>7</v>
      </c>
      <c r="K3809" s="40" t="s">
        <v>26</v>
      </c>
      <c r="L3809" s="40">
        <v>258</v>
      </c>
      <c r="M3809" s="40">
        <v>108</v>
      </c>
      <c r="N3809" s="40">
        <v>118</v>
      </c>
      <c r="O3809" s="40">
        <v>322</v>
      </c>
      <c r="P3809" s="40">
        <v>4</v>
      </c>
      <c r="Q3809" s="40">
        <v>35</v>
      </c>
      <c r="R3809" s="40" t="str">
        <f t="shared" si="473"/>
        <v>2.Middle age</v>
      </c>
      <c r="S3809" s="40" t="s">
        <v>27</v>
      </c>
      <c r="T3809" s="40">
        <v>80710.289999999994</v>
      </c>
      <c r="U3809" s="40" t="s">
        <v>37</v>
      </c>
      <c r="V3809" s="40" t="s">
        <v>29</v>
      </c>
      <c r="W3809" s="43">
        <v>45432</v>
      </c>
      <c r="X3809" s="44">
        <v>0.71666666666666667</v>
      </c>
      <c r="Y3809" s="41">
        <f t="shared" si="474"/>
        <v>20</v>
      </c>
      <c r="Z3809" s="41">
        <f t="shared" si="475"/>
        <v>20</v>
      </c>
      <c r="AA3809" s="40">
        <f t="shared" si="476"/>
        <v>2024</v>
      </c>
      <c r="AB3809" s="41">
        <f t="shared" si="477"/>
        <v>17</v>
      </c>
      <c r="AC3809" s="41">
        <f t="shared" si="478"/>
        <v>12</v>
      </c>
      <c r="AD3809" s="45">
        <f t="shared" si="479"/>
        <v>0</v>
      </c>
    </row>
    <row r="3810" spans="1:30" x14ac:dyDescent="0.35">
      <c r="A3810" s="32">
        <v>3799</v>
      </c>
      <c r="B3810" s="33">
        <v>1190</v>
      </c>
      <c r="C3810" s="33">
        <v>469</v>
      </c>
      <c r="D3810" s="33" t="s">
        <v>49</v>
      </c>
      <c r="E3810" s="33" t="s">
        <v>25</v>
      </c>
      <c r="F3810" s="33">
        <v>5</v>
      </c>
      <c r="G3810" s="34">
        <v>1003.47</v>
      </c>
      <c r="H3810" s="34">
        <f t="shared" si="472"/>
        <v>5017.3500000000004</v>
      </c>
      <c r="I3810" s="35">
        <v>45353.211111111108</v>
      </c>
      <c r="J3810" s="33">
        <v>16</v>
      </c>
      <c r="K3810" s="33" t="s">
        <v>40</v>
      </c>
      <c r="L3810" s="33">
        <v>447</v>
      </c>
      <c r="M3810" s="33">
        <v>144</v>
      </c>
      <c r="N3810" s="33">
        <v>243</v>
      </c>
      <c r="O3810" s="33">
        <v>440</v>
      </c>
      <c r="P3810" s="33">
        <v>6</v>
      </c>
      <c r="Q3810" s="33">
        <v>45</v>
      </c>
      <c r="R3810" s="33" t="str">
        <f t="shared" si="473"/>
        <v>2.Middle age</v>
      </c>
      <c r="S3810" s="33" t="s">
        <v>46</v>
      </c>
      <c r="T3810" s="33">
        <v>22031.8</v>
      </c>
      <c r="U3810" s="33" t="s">
        <v>37</v>
      </c>
      <c r="V3810" s="33" t="s">
        <v>50</v>
      </c>
      <c r="W3810" s="36">
        <v>45353</v>
      </c>
      <c r="X3810" s="46">
        <v>0.21111111111111111</v>
      </c>
      <c r="Y3810" s="34">
        <f t="shared" si="474"/>
        <v>2</v>
      </c>
      <c r="Z3810" s="34">
        <f t="shared" si="475"/>
        <v>2</v>
      </c>
      <c r="AA3810" s="33">
        <f t="shared" si="476"/>
        <v>2024</v>
      </c>
      <c r="AB3810" s="34">
        <f t="shared" si="477"/>
        <v>5</v>
      </c>
      <c r="AC3810" s="34">
        <f t="shared" si="478"/>
        <v>4</v>
      </c>
      <c r="AD3810" s="38">
        <f t="shared" si="479"/>
        <v>0</v>
      </c>
    </row>
    <row r="3811" spans="1:30" x14ac:dyDescent="0.35">
      <c r="A3811" s="39">
        <v>3800</v>
      </c>
      <c r="B3811" s="40">
        <v>3571</v>
      </c>
      <c r="C3811" s="40">
        <v>807</v>
      </c>
      <c r="D3811" s="40" t="s">
        <v>31</v>
      </c>
      <c r="E3811" s="40" t="s">
        <v>47</v>
      </c>
      <c r="F3811" s="40">
        <v>2</v>
      </c>
      <c r="G3811" s="41">
        <v>1224.52</v>
      </c>
      <c r="H3811" s="41">
        <f t="shared" si="472"/>
        <v>2449.04</v>
      </c>
      <c r="I3811" s="42">
        <v>45371.422222222223</v>
      </c>
      <c r="J3811" s="40">
        <v>19</v>
      </c>
      <c r="K3811" s="40" t="s">
        <v>40</v>
      </c>
      <c r="L3811" s="40">
        <v>152</v>
      </c>
      <c r="M3811" s="40">
        <v>131</v>
      </c>
      <c r="N3811" s="40">
        <v>257</v>
      </c>
      <c r="O3811" s="40">
        <v>196</v>
      </c>
      <c r="P3811" s="40">
        <v>8</v>
      </c>
      <c r="Q3811" s="40">
        <v>47</v>
      </c>
      <c r="R3811" s="40" t="str">
        <f t="shared" si="473"/>
        <v>2.Middle age</v>
      </c>
      <c r="S3811" s="40" t="s">
        <v>46</v>
      </c>
      <c r="T3811" s="40">
        <v>64570.36</v>
      </c>
      <c r="U3811" s="40" t="s">
        <v>37</v>
      </c>
      <c r="V3811" s="40" t="s">
        <v>43</v>
      </c>
      <c r="W3811" s="43">
        <v>45371</v>
      </c>
      <c r="X3811" s="44">
        <v>0.42222222222222222</v>
      </c>
      <c r="Y3811" s="41">
        <f t="shared" si="474"/>
        <v>20</v>
      </c>
      <c r="Z3811" s="41">
        <f t="shared" si="475"/>
        <v>20</v>
      </c>
      <c r="AA3811" s="40">
        <f t="shared" si="476"/>
        <v>2024</v>
      </c>
      <c r="AB3811" s="41">
        <f t="shared" si="477"/>
        <v>10</v>
      </c>
      <c r="AC3811" s="41">
        <f t="shared" si="478"/>
        <v>8</v>
      </c>
      <c r="AD3811" s="45">
        <f t="shared" si="479"/>
        <v>0</v>
      </c>
    </row>
    <row r="3812" spans="1:30" x14ac:dyDescent="0.35">
      <c r="A3812" s="32">
        <v>3801</v>
      </c>
      <c r="B3812" s="33">
        <v>9283</v>
      </c>
      <c r="C3812" s="33">
        <v>789</v>
      </c>
      <c r="D3812" s="33" t="s">
        <v>31</v>
      </c>
      <c r="E3812" s="33" t="s">
        <v>25</v>
      </c>
      <c r="F3812" s="33">
        <v>2</v>
      </c>
      <c r="G3812" s="34">
        <v>720.27</v>
      </c>
      <c r="H3812" s="34">
        <f t="shared" si="472"/>
        <v>1440.54</v>
      </c>
      <c r="I3812" s="35">
        <v>45527.865277777775</v>
      </c>
      <c r="J3812" s="33">
        <v>19</v>
      </c>
      <c r="K3812" s="33" t="s">
        <v>40</v>
      </c>
      <c r="L3812" s="33">
        <v>90</v>
      </c>
      <c r="M3812" s="33">
        <v>67</v>
      </c>
      <c r="N3812" s="33">
        <v>130</v>
      </c>
      <c r="O3812" s="33">
        <v>391</v>
      </c>
      <c r="P3812" s="33">
        <v>9</v>
      </c>
      <c r="Q3812" s="33">
        <v>53</v>
      </c>
      <c r="R3812" s="33" t="str">
        <f t="shared" si="473"/>
        <v>2.Middle age</v>
      </c>
      <c r="S3812" s="33" t="s">
        <v>41</v>
      </c>
      <c r="T3812" s="33">
        <v>119335.5</v>
      </c>
      <c r="U3812" s="33" t="s">
        <v>28</v>
      </c>
      <c r="V3812" s="33" t="s">
        <v>34</v>
      </c>
      <c r="W3812" s="36">
        <v>45527</v>
      </c>
      <c r="X3812" s="37">
        <v>0.86527777777777781</v>
      </c>
      <c r="Y3812" s="34">
        <f t="shared" si="474"/>
        <v>23</v>
      </c>
      <c r="Z3812" s="34">
        <f t="shared" si="475"/>
        <v>23</v>
      </c>
      <c r="AA3812" s="33">
        <f t="shared" si="476"/>
        <v>2024</v>
      </c>
      <c r="AB3812" s="34">
        <f t="shared" si="477"/>
        <v>20</v>
      </c>
      <c r="AC3812" s="34">
        <f t="shared" si="478"/>
        <v>46</v>
      </c>
      <c r="AD3812" s="38">
        <f t="shared" si="479"/>
        <v>0</v>
      </c>
    </row>
    <row r="3813" spans="1:30" x14ac:dyDescent="0.35">
      <c r="A3813" s="39">
        <v>3802</v>
      </c>
      <c r="B3813" s="40">
        <v>8688</v>
      </c>
      <c r="C3813" s="40">
        <v>806</v>
      </c>
      <c r="D3813" s="40" t="s">
        <v>39</v>
      </c>
      <c r="E3813" s="40" t="s">
        <v>25</v>
      </c>
      <c r="F3813" s="40">
        <v>2</v>
      </c>
      <c r="G3813" s="41">
        <v>1264.0999999999999</v>
      </c>
      <c r="H3813" s="41">
        <f t="shared" si="472"/>
        <v>2528.1999999999998</v>
      </c>
      <c r="I3813" s="42">
        <v>45479.128472222219</v>
      </c>
      <c r="J3813" s="40">
        <v>1</v>
      </c>
      <c r="K3813" s="40" t="s">
        <v>36</v>
      </c>
      <c r="L3813" s="40">
        <v>415</v>
      </c>
      <c r="M3813" s="40">
        <v>99</v>
      </c>
      <c r="N3813" s="40">
        <v>221</v>
      </c>
      <c r="O3813" s="40">
        <v>184</v>
      </c>
      <c r="P3813" s="40">
        <v>2</v>
      </c>
      <c r="Q3813" s="40">
        <v>44</v>
      </c>
      <c r="R3813" s="40" t="str">
        <f t="shared" si="473"/>
        <v>2.Middle age</v>
      </c>
      <c r="S3813" s="40" t="s">
        <v>41</v>
      </c>
      <c r="T3813" s="40">
        <v>35233.85</v>
      </c>
      <c r="U3813" s="40" t="s">
        <v>33</v>
      </c>
      <c r="V3813" s="40" t="s">
        <v>34</v>
      </c>
      <c r="W3813" s="43">
        <v>45479</v>
      </c>
      <c r="X3813" s="47">
        <v>0.12847222222222221</v>
      </c>
      <c r="Y3813" s="41">
        <f t="shared" si="474"/>
        <v>6</v>
      </c>
      <c r="Z3813" s="41">
        <f t="shared" si="475"/>
        <v>6</v>
      </c>
      <c r="AA3813" s="40">
        <f t="shared" si="476"/>
        <v>2024</v>
      </c>
      <c r="AB3813" s="41">
        <f t="shared" si="477"/>
        <v>3</v>
      </c>
      <c r="AC3813" s="41">
        <f t="shared" si="478"/>
        <v>5</v>
      </c>
      <c r="AD3813" s="45">
        <f t="shared" si="479"/>
        <v>0</v>
      </c>
    </row>
    <row r="3814" spans="1:30" x14ac:dyDescent="0.35">
      <c r="A3814" s="32">
        <v>3803</v>
      </c>
      <c r="B3814" s="33">
        <v>9123</v>
      </c>
      <c r="C3814" s="33">
        <v>791</v>
      </c>
      <c r="D3814" s="33" t="s">
        <v>44</v>
      </c>
      <c r="E3814" s="33" t="s">
        <v>47</v>
      </c>
      <c r="F3814" s="33">
        <v>3</v>
      </c>
      <c r="G3814" s="34">
        <v>1258.76</v>
      </c>
      <c r="H3814" s="34">
        <f t="shared" si="472"/>
        <v>3776.2799999999997</v>
      </c>
      <c r="I3814" s="35">
        <v>45365.098611111112</v>
      </c>
      <c r="J3814" s="33">
        <v>2</v>
      </c>
      <c r="K3814" s="33" t="s">
        <v>36</v>
      </c>
      <c r="L3814" s="33">
        <v>401</v>
      </c>
      <c r="M3814" s="33">
        <v>57</v>
      </c>
      <c r="N3814" s="33">
        <v>260</v>
      </c>
      <c r="O3814" s="33">
        <v>212</v>
      </c>
      <c r="P3814" s="33">
        <v>2</v>
      </c>
      <c r="Q3814" s="33">
        <v>30</v>
      </c>
      <c r="R3814" s="33" t="str">
        <f t="shared" si="473"/>
        <v>1.Young age</v>
      </c>
      <c r="S3814" s="33" t="s">
        <v>27</v>
      </c>
      <c r="T3814" s="33">
        <v>69073.59</v>
      </c>
      <c r="U3814" s="33" t="s">
        <v>28</v>
      </c>
      <c r="V3814" s="33" t="s">
        <v>29</v>
      </c>
      <c r="W3814" s="36">
        <v>45365</v>
      </c>
      <c r="X3814" s="37">
        <v>9.8611111111111108E-2</v>
      </c>
      <c r="Y3814" s="34">
        <f t="shared" si="474"/>
        <v>14</v>
      </c>
      <c r="Z3814" s="34">
        <f t="shared" si="475"/>
        <v>14</v>
      </c>
      <c r="AA3814" s="33">
        <f t="shared" si="476"/>
        <v>2024</v>
      </c>
      <c r="AB3814" s="34">
        <f t="shared" si="477"/>
        <v>2</v>
      </c>
      <c r="AC3814" s="34">
        <f t="shared" si="478"/>
        <v>22</v>
      </c>
      <c r="AD3814" s="38">
        <f t="shared" si="479"/>
        <v>0</v>
      </c>
    </row>
    <row r="3815" spans="1:30" x14ac:dyDescent="0.35">
      <c r="A3815" s="39">
        <v>3804</v>
      </c>
      <c r="B3815" s="40">
        <v>3709</v>
      </c>
      <c r="C3815" s="40">
        <v>504</v>
      </c>
      <c r="D3815" s="40" t="s">
        <v>31</v>
      </c>
      <c r="E3815" s="40" t="s">
        <v>25</v>
      </c>
      <c r="F3815" s="40">
        <v>4</v>
      </c>
      <c r="G3815" s="41">
        <v>1627.25</v>
      </c>
      <c r="H3815" s="41">
        <f t="shared" si="472"/>
        <v>6509</v>
      </c>
      <c r="I3815" s="42">
        <v>45459.112500000003</v>
      </c>
      <c r="J3815" s="40">
        <v>12</v>
      </c>
      <c r="K3815" s="40" t="s">
        <v>40</v>
      </c>
      <c r="L3815" s="40">
        <v>8</v>
      </c>
      <c r="M3815" s="40">
        <v>73</v>
      </c>
      <c r="N3815" s="40">
        <v>141</v>
      </c>
      <c r="O3815" s="40">
        <v>134</v>
      </c>
      <c r="P3815" s="40">
        <v>7</v>
      </c>
      <c r="Q3815" s="40">
        <v>20</v>
      </c>
      <c r="R3815" s="40" t="str">
        <f t="shared" si="473"/>
        <v>1.Young age</v>
      </c>
      <c r="S3815" s="40" t="s">
        <v>41</v>
      </c>
      <c r="T3815" s="40">
        <v>116027.3</v>
      </c>
      <c r="U3815" s="40" t="s">
        <v>28</v>
      </c>
      <c r="V3815" s="40" t="s">
        <v>50</v>
      </c>
      <c r="W3815" s="43">
        <v>45459</v>
      </c>
      <c r="X3815" s="44">
        <v>0.1125</v>
      </c>
      <c r="Y3815" s="41">
        <f t="shared" si="474"/>
        <v>16</v>
      </c>
      <c r="Z3815" s="41">
        <f t="shared" si="475"/>
        <v>16</v>
      </c>
      <c r="AA3815" s="40">
        <f t="shared" si="476"/>
        <v>2024</v>
      </c>
      <c r="AB3815" s="41">
        <f t="shared" si="477"/>
        <v>2</v>
      </c>
      <c r="AC3815" s="41">
        <f t="shared" si="478"/>
        <v>42</v>
      </c>
      <c r="AD3815" s="45">
        <f t="shared" si="479"/>
        <v>0</v>
      </c>
    </row>
    <row r="3816" spans="1:30" x14ac:dyDescent="0.35">
      <c r="A3816" s="32">
        <v>3805</v>
      </c>
      <c r="B3816" s="33">
        <v>2226</v>
      </c>
      <c r="C3816" s="33">
        <v>923</v>
      </c>
      <c r="D3816" s="33" t="s">
        <v>49</v>
      </c>
      <c r="E3816" s="33" t="s">
        <v>47</v>
      </c>
      <c r="F3816" s="33">
        <v>1</v>
      </c>
      <c r="G3816" s="34">
        <v>1068.9000000000001</v>
      </c>
      <c r="H3816" s="34">
        <f t="shared" si="472"/>
        <v>1068.9000000000001</v>
      </c>
      <c r="I3816" s="35">
        <v>45478.938194444447</v>
      </c>
      <c r="J3816" s="33">
        <v>7</v>
      </c>
      <c r="K3816" s="33" t="s">
        <v>36</v>
      </c>
      <c r="L3816" s="33">
        <v>388</v>
      </c>
      <c r="M3816" s="33">
        <v>62</v>
      </c>
      <c r="N3816" s="33">
        <v>231</v>
      </c>
      <c r="O3816" s="33">
        <v>370</v>
      </c>
      <c r="P3816" s="33">
        <v>5</v>
      </c>
      <c r="Q3816" s="33">
        <v>67</v>
      </c>
      <c r="R3816" s="33" t="str">
        <f t="shared" si="473"/>
        <v xml:space="preserve">3.Senior Citizen </v>
      </c>
      <c r="S3816" s="33" t="s">
        <v>41</v>
      </c>
      <c r="T3816" s="33">
        <v>32889.620000000003</v>
      </c>
      <c r="U3816" s="33" t="s">
        <v>37</v>
      </c>
      <c r="V3816" s="33" t="s">
        <v>43</v>
      </c>
      <c r="W3816" s="36">
        <v>45478</v>
      </c>
      <c r="X3816" s="46">
        <v>0.93819444444444444</v>
      </c>
      <c r="Y3816" s="34">
        <f t="shared" si="474"/>
        <v>5</v>
      </c>
      <c r="Z3816" s="34">
        <f t="shared" si="475"/>
        <v>5</v>
      </c>
      <c r="AA3816" s="33">
        <f t="shared" si="476"/>
        <v>2024</v>
      </c>
      <c r="AB3816" s="34">
        <f t="shared" si="477"/>
        <v>22</v>
      </c>
      <c r="AC3816" s="34">
        <f t="shared" si="478"/>
        <v>31</v>
      </c>
      <c r="AD3816" s="38">
        <f t="shared" si="479"/>
        <v>0</v>
      </c>
    </row>
    <row r="3817" spans="1:30" x14ac:dyDescent="0.35">
      <c r="A3817" s="39">
        <v>3806</v>
      </c>
      <c r="B3817" s="40">
        <v>9055</v>
      </c>
      <c r="C3817" s="40">
        <v>409</v>
      </c>
      <c r="D3817" s="40" t="s">
        <v>51</v>
      </c>
      <c r="E3817" s="40" t="s">
        <v>47</v>
      </c>
      <c r="F3817" s="40">
        <v>1</v>
      </c>
      <c r="G3817" s="41">
        <v>1426.47</v>
      </c>
      <c r="H3817" s="41">
        <f t="shared" si="472"/>
        <v>1426.47</v>
      </c>
      <c r="I3817" s="42">
        <v>45402.645138888889</v>
      </c>
      <c r="J3817" s="40">
        <v>13</v>
      </c>
      <c r="K3817" s="40" t="s">
        <v>26</v>
      </c>
      <c r="L3817" s="40">
        <v>383</v>
      </c>
      <c r="M3817" s="40">
        <v>77</v>
      </c>
      <c r="N3817" s="40">
        <v>171</v>
      </c>
      <c r="O3817" s="40">
        <v>292</v>
      </c>
      <c r="P3817" s="40">
        <v>5</v>
      </c>
      <c r="Q3817" s="40">
        <v>32</v>
      </c>
      <c r="R3817" s="40" t="str">
        <f t="shared" si="473"/>
        <v>1.Young age</v>
      </c>
      <c r="S3817" s="40" t="s">
        <v>27</v>
      </c>
      <c r="T3817" s="40">
        <v>39011.5</v>
      </c>
      <c r="U3817" s="40" t="s">
        <v>33</v>
      </c>
      <c r="V3817" s="40" t="s">
        <v>29</v>
      </c>
      <c r="W3817" s="43">
        <v>45402</v>
      </c>
      <c r="X3817" s="44">
        <v>0.64513888888888893</v>
      </c>
      <c r="Y3817" s="41">
        <f t="shared" si="474"/>
        <v>20</v>
      </c>
      <c r="Z3817" s="41">
        <f t="shared" si="475"/>
        <v>20</v>
      </c>
      <c r="AA3817" s="40">
        <f t="shared" si="476"/>
        <v>2024</v>
      </c>
      <c r="AB3817" s="41">
        <f t="shared" si="477"/>
        <v>15</v>
      </c>
      <c r="AC3817" s="41">
        <f t="shared" si="478"/>
        <v>29</v>
      </c>
      <c r="AD3817" s="45">
        <f t="shared" si="479"/>
        <v>0</v>
      </c>
    </row>
    <row r="3818" spans="1:30" x14ac:dyDescent="0.35">
      <c r="A3818" s="32">
        <v>3807</v>
      </c>
      <c r="B3818" s="33">
        <v>6253</v>
      </c>
      <c r="C3818" s="33">
        <v>189</v>
      </c>
      <c r="D3818" s="33" t="s">
        <v>52</v>
      </c>
      <c r="E3818" s="33" t="s">
        <v>25</v>
      </c>
      <c r="F3818" s="33">
        <v>5</v>
      </c>
      <c r="G3818" s="34">
        <v>1370.96</v>
      </c>
      <c r="H3818" s="34">
        <f t="shared" si="472"/>
        <v>6854.8</v>
      </c>
      <c r="I3818" s="35">
        <v>45401.081944444442</v>
      </c>
      <c r="J3818" s="33">
        <v>14</v>
      </c>
      <c r="K3818" s="33" t="s">
        <v>40</v>
      </c>
      <c r="L3818" s="33">
        <v>407</v>
      </c>
      <c r="M3818" s="33">
        <v>58</v>
      </c>
      <c r="N3818" s="33">
        <v>186</v>
      </c>
      <c r="O3818" s="33">
        <v>336</v>
      </c>
      <c r="P3818" s="33">
        <v>7</v>
      </c>
      <c r="Q3818" s="33">
        <v>52</v>
      </c>
      <c r="R3818" s="33" t="str">
        <f t="shared" si="473"/>
        <v>2.Middle age</v>
      </c>
      <c r="S3818" s="33" t="s">
        <v>46</v>
      </c>
      <c r="T3818" s="33">
        <v>110980.77</v>
      </c>
      <c r="U3818" s="33" t="s">
        <v>42</v>
      </c>
      <c r="V3818" s="33" t="s">
        <v>29</v>
      </c>
      <c r="W3818" s="36">
        <v>45401</v>
      </c>
      <c r="X3818" s="37">
        <v>8.1944444444444445E-2</v>
      </c>
      <c r="Y3818" s="34">
        <f t="shared" si="474"/>
        <v>19</v>
      </c>
      <c r="Z3818" s="34">
        <f t="shared" si="475"/>
        <v>19</v>
      </c>
      <c r="AA3818" s="33">
        <f t="shared" si="476"/>
        <v>2024</v>
      </c>
      <c r="AB3818" s="34">
        <f t="shared" si="477"/>
        <v>1</v>
      </c>
      <c r="AC3818" s="34">
        <f t="shared" si="478"/>
        <v>58</v>
      </c>
      <c r="AD3818" s="38">
        <f t="shared" si="479"/>
        <v>0</v>
      </c>
    </row>
    <row r="3819" spans="1:30" x14ac:dyDescent="0.35">
      <c r="A3819" s="39">
        <v>3808</v>
      </c>
      <c r="B3819" s="40">
        <v>4946</v>
      </c>
      <c r="C3819" s="40">
        <v>228</v>
      </c>
      <c r="D3819" s="40" t="s">
        <v>24</v>
      </c>
      <c r="E3819" s="40" t="s">
        <v>25</v>
      </c>
      <c r="F3819" s="40">
        <v>2</v>
      </c>
      <c r="G3819" s="41">
        <v>1948.26</v>
      </c>
      <c r="H3819" s="41">
        <f t="shared" si="472"/>
        <v>3896.52</v>
      </c>
      <c r="I3819" s="42">
        <v>45541.472222222219</v>
      </c>
      <c r="J3819" s="40">
        <v>20</v>
      </c>
      <c r="K3819" s="40" t="s">
        <v>45</v>
      </c>
      <c r="L3819" s="40">
        <v>341</v>
      </c>
      <c r="M3819" s="40">
        <v>135</v>
      </c>
      <c r="N3819" s="40">
        <v>300</v>
      </c>
      <c r="O3819" s="40">
        <v>425</v>
      </c>
      <c r="P3819" s="40">
        <v>7</v>
      </c>
      <c r="Q3819" s="40">
        <v>22</v>
      </c>
      <c r="R3819" s="40" t="str">
        <f t="shared" si="473"/>
        <v>1.Young age</v>
      </c>
      <c r="S3819" s="40" t="s">
        <v>41</v>
      </c>
      <c r="T3819" s="40">
        <v>68943.429999999993</v>
      </c>
      <c r="U3819" s="40" t="s">
        <v>33</v>
      </c>
      <c r="V3819" s="40" t="s">
        <v>43</v>
      </c>
      <c r="W3819" s="43">
        <v>45541</v>
      </c>
      <c r="X3819" s="47">
        <v>0.47222222222222221</v>
      </c>
      <c r="Y3819" s="41">
        <f t="shared" si="474"/>
        <v>6</v>
      </c>
      <c r="Z3819" s="41">
        <f t="shared" si="475"/>
        <v>6</v>
      </c>
      <c r="AA3819" s="40">
        <f t="shared" si="476"/>
        <v>2024</v>
      </c>
      <c r="AB3819" s="41">
        <f t="shared" si="477"/>
        <v>11</v>
      </c>
      <c r="AC3819" s="41">
        <f t="shared" si="478"/>
        <v>20</v>
      </c>
      <c r="AD3819" s="45">
        <f t="shared" si="479"/>
        <v>0</v>
      </c>
    </row>
    <row r="3820" spans="1:30" x14ac:dyDescent="0.35">
      <c r="A3820" s="32">
        <v>3809</v>
      </c>
      <c r="B3820" s="33">
        <v>6421</v>
      </c>
      <c r="C3820" s="33">
        <v>238</v>
      </c>
      <c r="D3820" s="33" t="s">
        <v>44</v>
      </c>
      <c r="E3820" s="33" t="s">
        <v>25</v>
      </c>
      <c r="F3820" s="33">
        <v>4</v>
      </c>
      <c r="G3820" s="34">
        <v>1837.51</v>
      </c>
      <c r="H3820" s="34">
        <f t="shared" si="472"/>
        <v>7350.04</v>
      </c>
      <c r="I3820" s="35">
        <v>45341.661805555559</v>
      </c>
      <c r="J3820" s="33">
        <v>7</v>
      </c>
      <c r="K3820" s="33" t="s">
        <v>40</v>
      </c>
      <c r="L3820" s="33">
        <v>146</v>
      </c>
      <c r="M3820" s="33">
        <v>114</v>
      </c>
      <c r="N3820" s="33">
        <v>232</v>
      </c>
      <c r="O3820" s="33">
        <v>440</v>
      </c>
      <c r="P3820" s="33">
        <v>9</v>
      </c>
      <c r="Q3820" s="33">
        <v>42</v>
      </c>
      <c r="R3820" s="33" t="str">
        <f t="shared" si="473"/>
        <v>2.Middle age</v>
      </c>
      <c r="S3820" s="33" t="s">
        <v>41</v>
      </c>
      <c r="T3820" s="33">
        <v>51563.42</v>
      </c>
      <c r="U3820" s="33" t="s">
        <v>33</v>
      </c>
      <c r="V3820" s="33" t="s">
        <v>50</v>
      </c>
      <c r="W3820" s="36">
        <v>45341</v>
      </c>
      <c r="X3820" s="37">
        <v>0.66180555555555554</v>
      </c>
      <c r="Y3820" s="34">
        <f t="shared" si="474"/>
        <v>19</v>
      </c>
      <c r="Z3820" s="34">
        <f t="shared" si="475"/>
        <v>19</v>
      </c>
      <c r="AA3820" s="33">
        <f t="shared" si="476"/>
        <v>2024</v>
      </c>
      <c r="AB3820" s="34">
        <f t="shared" si="477"/>
        <v>15</v>
      </c>
      <c r="AC3820" s="34">
        <f t="shared" si="478"/>
        <v>53</v>
      </c>
      <c r="AD3820" s="38">
        <f t="shared" si="479"/>
        <v>0</v>
      </c>
    </row>
    <row r="3821" spans="1:30" x14ac:dyDescent="0.35">
      <c r="A3821" s="39">
        <v>3810</v>
      </c>
      <c r="B3821" s="40">
        <v>5557</v>
      </c>
      <c r="C3821" s="40">
        <v>114</v>
      </c>
      <c r="D3821" s="40" t="s">
        <v>24</v>
      </c>
      <c r="E3821" s="40" t="s">
        <v>47</v>
      </c>
      <c r="F3821" s="40">
        <v>1</v>
      </c>
      <c r="G3821" s="41">
        <v>1943.69</v>
      </c>
      <c r="H3821" s="41">
        <f t="shared" si="472"/>
        <v>1943.69</v>
      </c>
      <c r="I3821" s="42">
        <v>45390.688194444447</v>
      </c>
      <c r="J3821" s="40">
        <v>7</v>
      </c>
      <c r="K3821" s="40" t="s">
        <v>32</v>
      </c>
      <c r="L3821" s="40">
        <v>236</v>
      </c>
      <c r="M3821" s="40">
        <v>138</v>
      </c>
      <c r="N3821" s="40">
        <v>177</v>
      </c>
      <c r="O3821" s="40">
        <v>366</v>
      </c>
      <c r="P3821" s="40">
        <v>5</v>
      </c>
      <c r="Q3821" s="40">
        <v>55</v>
      </c>
      <c r="R3821" s="40" t="str">
        <f t="shared" si="473"/>
        <v>2.Middle age</v>
      </c>
      <c r="S3821" s="40" t="s">
        <v>27</v>
      </c>
      <c r="T3821" s="40">
        <v>74036.31</v>
      </c>
      <c r="U3821" s="40" t="s">
        <v>42</v>
      </c>
      <c r="V3821" s="40" t="s">
        <v>29</v>
      </c>
      <c r="W3821" s="43">
        <v>45390</v>
      </c>
      <c r="X3821" s="47">
        <v>0.68819444444444444</v>
      </c>
      <c r="Y3821" s="41">
        <f t="shared" si="474"/>
        <v>8</v>
      </c>
      <c r="Z3821" s="41">
        <f t="shared" si="475"/>
        <v>8</v>
      </c>
      <c r="AA3821" s="40">
        <f t="shared" si="476"/>
        <v>2024</v>
      </c>
      <c r="AB3821" s="41">
        <f t="shared" si="477"/>
        <v>16</v>
      </c>
      <c r="AC3821" s="41">
        <f t="shared" si="478"/>
        <v>31</v>
      </c>
      <c r="AD3821" s="45">
        <f t="shared" si="479"/>
        <v>0</v>
      </c>
    </row>
    <row r="3822" spans="1:30" x14ac:dyDescent="0.35">
      <c r="A3822" s="32">
        <v>3811</v>
      </c>
      <c r="B3822" s="33">
        <v>1824</v>
      </c>
      <c r="C3822" s="33">
        <v>295</v>
      </c>
      <c r="D3822" s="33" t="s">
        <v>52</v>
      </c>
      <c r="E3822" s="33" t="s">
        <v>47</v>
      </c>
      <c r="F3822" s="33">
        <v>1</v>
      </c>
      <c r="G3822" s="34">
        <v>1130.3</v>
      </c>
      <c r="H3822" s="34">
        <f t="shared" si="472"/>
        <v>1130.3</v>
      </c>
      <c r="I3822" s="35">
        <v>45377.964583333334</v>
      </c>
      <c r="J3822" s="33">
        <v>5</v>
      </c>
      <c r="K3822" s="33" t="s">
        <v>26</v>
      </c>
      <c r="L3822" s="33">
        <v>169</v>
      </c>
      <c r="M3822" s="33">
        <v>53</v>
      </c>
      <c r="N3822" s="33">
        <v>237</v>
      </c>
      <c r="O3822" s="33">
        <v>158</v>
      </c>
      <c r="P3822" s="33">
        <v>8</v>
      </c>
      <c r="Q3822" s="33">
        <v>22</v>
      </c>
      <c r="R3822" s="33" t="str">
        <f t="shared" si="473"/>
        <v>1.Young age</v>
      </c>
      <c r="S3822" s="33" t="s">
        <v>41</v>
      </c>
      <c r="T3822" s="33">
        <v>91325.68</v>
      </c>
      <c r="U3822" s="33" t="s">
        <v>28</v>
      </c>
      <c r="V3822" s="33" t="s">
        <v>34</v>
      </c>
      <c r="W3822" s="36">
        <v>45377</v>
      </c>
      <c r="X3822" s="37">
        <v>0.96458333333333335</v>
      </c>
      <c r="Y3822" s="34">
        <f t="shared" si="474"/>
        <v>26</v>
      </c>
      <c r="Z3822" s="34">
        <f t="shared" si="475"/>
        <v>26</v>
      </c>
      <c r="AA3822" s="33">
        <f t="shared" si="476"/>
        <v>2024</v>
      </c>
      <c r="AB3822" s="34">
        <f t="shared" si="477"/>
        <v>23</v>
      </c>
      <c r="AC3822" s="34">
        <f t="shared" si="478"/>
        <v>9</v>
      </c>
      <c r="AD3822" s="38">
        <f t="shared" si="479"/>
        <v>0</v>
      </c>
    </row>
    <row r="3823" spans="1:30" x14ac:dyDescent="0.35">
      <c r="A3823" s="39">
        <v>3812</v>
      </c>
      <c r="B3823" s="40">
        <v>9305</v>
      </c>
      <c r="C3823" s="40">
        <v>214</v>
      </c>
      <c r="D3823" s="40" t="s">
        <v>39</v>
      </c>
      <c r="E3823" s="40" t="s">
        <v>25</v>
      </c>
      <c r="F3823" s="40">
        <v>4</v>
      </c>
      <c r="G3823" s="41">
        <v>781.46</v>
      </c>
      <c r="H3823" s="41">
        <f t="shared" si="472"/>
        <v>3125.84</v>
      </c>
      <c r="I3823" s="42">
        <v>45490.388194444444</v>
      </c>
      <c r="J3823" s="40">
        <v>16</v>
      </c>
      <c r="K3823" s="40" t="s">
        <v>36</v>
      </c>
      <c r="L3823" s="40">
        <v>460</v>
      </c>
      <c r="M3823" s="40">
        <v>104</v>
      </c>
      <c r="N3823" s="40">
        <v>289</v>
      </c>
      <c r="O3823" s="40">
        <v>445</v>
      </c>
      <c r="P3823" s="40">
        <v>2</v>
      </c>
      <c r="Q3823" s="40">
        <v>54</v>
      </c>
      <c r="R3823" s="40" t="str">
        <f t="shared" si="473"/>
        <v>2.Middle age</v>
      </c>
      <c r="S3823" s="40" t="s">
        <v>46</v>
      </c>
      <c r="T3823" s="40">
        <v>29787.47</v>
      </c>
      <c r="U3823" s="40" t="s">
        <v>37</v>
      </c>
      <c r="V3823" s="40" t="s">
        <v>50</v>
      </c>
      <c r="W3823" s="43">
        <v>45490</v>
      </c>
      <c r="X3823" s="44">
        <v>0.38819444444444445</v>
      </c>
      <c r="Y3823" s="41">
        <f t="shared" si="474"/>
        <v>17</v>
      </c>
      <c r="Z3823" s="41">
        <f t="shared" si="475"/>
        <v>17</v>
      </c>
      <c r="AA3823" s="40">
        <f t="shared" si="476"/>
        <v>2024</v>
      </c>
      <c r="AB3823" s="41">
        <f t="shared" si="477"/>
        <v>9</v>
      </c>
      <c r="AC3823" s="41">
        <f t="shared" si="478"/>
        <v>19</v>
      </c>
      <c r="AD3823" s="45">
        <f t="shared" si="479"/>
        <v>0</v>
      </c>
    </row>
    <row r="3824" spans="1:30" x14ac:dyDescent="0.35">
      <c r="A3824" s="32">
        <v>3813</v>
      </c>
      <c r="B3824" s="33">
        <v>4648</v>
      </c>
      <c r="C3824" s="33">
        <v>935</v>
      </c>
      <c r="D3824" s="33" t="s">
        <v>44</v>
      </c>
      <c r="E3824" s="33" t="s">
        <v>25</v>
      </c>
      <c r="F3824" s="33">
        <v>1</v>
      </c>
      <c r="G3824" s="34">
        <v>753.96</v>
      </c>
      <c r="H3824" s="34">
        <f t="shared" si="472"/>
        <v>753.96</v>
      </c>
      <c r="I3824" s="35">
        <v>45484.295138888891</v>
      </c>
      <c r="J3824" s="33">
        <v>14</v>
      </c>
      <c r="K3824" s="33" t="s">
        <v>40</v>
      </c>
      <c r="L3824" s="33">
        <v>352</v>
      </c>
      <c r="M3824" s="33">
        <v>140</v>
      </c>
      <c r="N3824" s="33">
        <v>223</v>
      </c>
      <c r="O3824" s="33">
        <v>143</v>
      </c>
      <c r="P3824" s="33">
        <v>4</v>
      </c>
      <c r="Q3824" s="33">
        <v>66</v>
      </c>
      <c r="R3824" s="33" t="str">
        <f t="shared" si="473"/>
        <v xml:space="preserve">3.Senior Citizen </v>
      </c>
      <c r="S3824" s="33" t="s">
        <v>46</v>
      </c>
      <c r="T3824" s="33">
        <v>62601.37</v>
      </c>
      <c r="U3824" s="33" t="s">
        <v>33</v>
      </c>
      <c r="V3824" s="33" t="s">
        <v>50</v>
      </c>
      <c r="W3824" s="36">
        <v>45484</v>
      </c>
      <c r="X3824" s="46">
        <v>0.2951388888888889</v>
      </c>
      <c r="Y3824" s="34">
        <f t="shared" si="474"/>
        <v>11</v>
      </c>
      <c r="Z3824" s="34">
        <f t="shared" si="475"/>
        <v>11</v>
      </c>
      <c r="AA3824" s="33">
        <f t="shared" si="476"/>
        <v>2024</v>
      </c>
      <c r="AB3824" s="34">
        <f t="shared" si="477"/>
        <v>7</v>
      </c>
      <c r="AC3824" s="34">
        <f t="shared" si="478"/>
        <v>5</v>
      </c>
      <c r="AD3824" s="38">
        <f t="shared" si="479"/>
        <v>0</v>
      </c>
    </row>
    <row r="3825" spans="1:30" x14ac:dyDescent="0.35">
      <c r="A3825" s="39">
        <v>3814</v>
      </c>
      <c r="B3825" s="40">
        <v>7203</v>
      </c>
      <c r="C3825" s="40">
        <v>116</v>
      </c>
      <c r="D3825" s="40" t="s">
        <v>44</v>
      </c>
      <c r="E3825" s="40" t="s">
        <v>47</v>
      </c>
      <c r="F3825" s="40">
        <v>5</v>
      </c>
      <c r="G3825" s="41">
        <v>1061.72</v>
      </c>
      <c r="H3825" s="41">
        <f t="shared" si="472"/>
        <v>5308.6</v>
      </c>
      <c r="I3825" s="42">
        <v>45297.029166666667</v>
      </c>
      <c r="J3825" s="40">
        <v>8</v>
      </c>
      <c r="K3825" s="40" t="s">
        <v>45</v>
      </c>
      <c r="L3825" s="40">
        <v>320</v>
      </c>
      <c r="M3825" s="40">
        <v>104</v>
      </c>
      <c r="N3825" s="40">
        <v>169</v>
      </c>
      <c r="O3825" s="40">
        <v>438</v>
      </c>
      <c r="P3825" s="40">
        <v>3</v>
      </c>
      <c r="Q3825" s="40">
        <v>34</v>
      </c>
      <c r="R3825" s="40" t="str">
        <f t="shared" si="473"/>
        <v>1.Young age</v>
      </c>
      <c r="S3825" s="40" t="s">
        <v>46</v>
      </c>
      <c r="T3825" s="40">
        <v>54393.34</v>
      </c>
      <c r="U3825" s="40" t="s">
        <v>37</v>
      </c>
      <c r="V3825" s="40" t="s">
        <v>43</v>
      </c>
      <c r="W3825" s="43">
        <v>45297</v>
      </c>
      <c r="X3825" s="47">
        <v>2.9166666666666667E-2</v>
      </c>
      <c r="Y3825" s="41">
        <f t="shared" si="474"/>
        <v>6</v>
      </c>
      <c r="Z3825" s="41">
        <f t="shared" si="475"/>
        <v>6</v>
      </c>
      <c r="AA3825" s="40">
        <f t="shared" si="476"/>
        <v>2024</v>
      </c>
      <c r="AB3825" s="41">
        <f t="shared" si="477"/>
        <v>0</v>
      </c>
      <c r="AC3825" s="41">
        <f t="shared" si="478"/>
        <v>42</v>
      </c>
      <c r="AD3825" s="45">
        <f t="shared" si="479"/>
        <v>0</v>
      </c>
    </row>
    <row r="3826" spans="1:30" x14ac:dyDescent="0.35">
      <c r="A3826" s="32">
        <v>3815</v>
      </c>
      <c r="B3826" s="33">
        <v>7607</v>
      </c>
      <c r="C3826" s="33">
        <v>812</v>
      </c>
      <c r="D3826" s="33" t="s">
        <v>44</v>
      </c>
      <c r="E3826" s="33" t="s">
        <v>25</v>
      </c>
      <c r="F3826" s="33">
        <v>2</v>
      </c>
      <c r="G3826" s="34">
        <v>1779.84</v>
      </c>
      <c r="H3826" s="34">
        <f t="shared" si="472"/>
        <v>3559.68</v>
      </c>
      <c r="I3826" s="35">
        <v>45331.463888888888</v>
      </c>
      <c r="J3826" s="33">
        <v>7</v>
      </c>
      <c r="K3826" s="33" t="s">
        <v>32</v>
      </c>
      <c r="L3826" s="33">
        <v>354</v>
      </c>
      <c r="M3826" s="33">
        <v>145</v>
      </c>
      <c r="N3826" s="33">
        <v>250</v>
      </c>
      <c r="O3826" s="33">
        <v>113</v>
      </c>
      <c r="P3826" s="33">
        <v>10</v>
      </c>
      <c r="Q3826" s="33">
        <v>52</v>
      </c>
      <c r="R3826" s="33" t="str">
        <f t="shared" si="473"/>
        <v>2.Middle age</v>
      </c>
      <c r="S3826" s="33" t="s">
        <v>41</v>
      </c>
      <c r="T3826" s="33">
        <v>59055.11</v>
      </c>
      <c r="U3826" s="33" t="s">
        <v>42</v>
      </c>
      <c r="V3826" s="33" t="s">
        <v>34</v>
      </c>
      <c r="W3826" s="36">
        <v>45331</v>
      </c>
      <c r="X3826" s="46">
        <v>0.46388888888888891</v>
      </c>
      <c r="Y3826" s="34">
        <f t="shared" si="474"/>
        <v>9</v>
      </c>
      <c r="Z3826" s="34">
        <f t="shared" si="475"/>
        <v>9</v>
      </c>
      <c r="AA3826" s="33">
        <f t="shared" si="476"/>
        <v>2024</v>
      </c>
      <c r="AB3826" s="34">
        <f t="shared" si="477"/>
        <v>11</v>
      </c>
      <c r="AC3826" s="34">
        <f t="shared" si="478"/>
        <v>8</v>
      </c>
      <c r="AD3826" s="38">
        <f t="shared" si="479"/>
        <v>0</v>
      </c>
    </row>
    <row r="3827" spans="1:30" x14ac:dyDescent="0.35">
      <c r="A3827" s="39">
        <v>3816</v>
      </c>
      <c r="B3827" s="40">
        <v>4850</v>
      </c>
      <c r="C3827" s="40">
        <v>292</v>
      </c>
      <c r="D3827" s="40" t="s">
        <v>44</v>
      </c>
      <c r="E3827" s="40" t="s">
        <v>47</v>
      </c>
      <c r="F3827" s="40">
        <v>4</v>
      </c>
      <c r="G3827" s="41">
        <v>1737.43</v>
      </c>
      <c r="H3827" s="41">
        <f t="shared" si="472"/>
        <v>6949.72</v>
      </c>
      <c r="I3827" s="42">
        <v>45455.234722222223</v>
      </c>
      <c r="J3827" s="40">
        <v>9</v>
      </c>
      <c r="K3827" s="40" t="s">
        <v>36</v>
      </c>
      <c r="L3827" s="40">
        <v>452</v>
      </c>
      <c r="M3827" s="40">
        <v>143</v>
      </c>
      <c r="N3827" s="40">
        <v>165</v>
      </c>
      <c r="O3827" s="40">
        <v>378</v>
      </c>
      <c r="P3827" s="40">
        <v>1</v>
      </c>
      <c r="Q3827" s="40">
        <v>43</v>
      </c>
      <c r="R3827" s="40" t="str">
        <f t="shared" si="473"/>
        <v>2.Middle age</v>
      </c>
      <c r="S3827" s="40" t="s">
        <v>27</v>
      </c>
      <c r="T3827" s="40">
        <v>94452.79</v>
      </c>
      <c r="U3827" s="40" t="s">
        <v>28</v>
      </c>
      <c r="V3827" s="40" t="s">
        <v>50</v>
      </c>
      <c r="W3827" s="43">
        <v>45455</v>
      </c>
      <c r="X3827" s="47">
        <v>0.23472222222222222</v>
      </c>
      <c r="Y3827" s="41">
        <f t="shared" si="474"/>
        <v>12</v>
      </c>
      <c r="Z3827" s="41">
        <f t="shared" si="475"/>
        <v>12</v>
      </c>
      <c r="AA3827" s="40">
        <f t="shared" si="476"/>
        <v>2024</v>
      </c>
      <c r="AB3827" s="41">
        <f t="shared" si="477"/>
        <v>5</v>
      </c>
      <c r="AC3827" s="41">
        <f t="shared" si="478"/>
        <v>38</v>
      </c>
      <c r="AD3827" s="45">
        <f t="shared" si="479"/>
        <v>0</v>
      </c>
    </row>
    <row r="3828" spans="1:30" x14ac:dyDescent="0.35">
      <c r="A3828" s="32">
        <v>3817</v>
      </c>
      <c r="B3828" s="33">
        <v>2291</v>
      </c>
      <c r="C3828" s="33">
        <v>979</v>
      </c>
      <c r="D3828" s="33" t="s">
        <v>52</v>
      </c>
      <c r="E3828" s="33" t="s">
        <v>47</v>
      </c>
      <c r="F3828" s="33">
        <v>4</v>
      </c>
      <c r="G3828" s="34">
        <v>784.74</v>
      </c>
      <c r="H3828" s="34">
        <f t="shared" si="472"/>
        <v>3138.96</v>
      </c>
      <c r="I3828" s="35">
        <v>45397.001388888886</v>
      </c>
      <c r="J3828" s="33">
        <v>5</v>
      </c>
      <c r="K3828" s="33" t="s">
        <v>36</v>
      </c>
      <c r="L3828" s="33">
        <v>300</v>
      </c>
      <c r="M3828" s="33">
        <v>103</v>
      </c>
      <c r="N3828" s="33">
        <v>110</v>
      </c>
      <c r="O3828" s="33">
        <v>131</v>
      </c>
      <c r="P3828" s="33">
        <v>2</v>
      </c>
      <c r="Q3828" s="33">
        <v>48</v>
      </c>
      <c r="R3828" s="33" t="str">
        <f t="shared" si="473"/>
        <v>2.Middle age</v>
      </c>
      <c r="S3828" s="33" t="s">
        <v>46</v>
      </c>
      <c r="T3828" s="33">
        <v>103944.19</v>
      </c>
      <c r="U3828" s="33" t="s">
        <v>37</v>
      </c>
      <c r="V3828" s="33" t="s">
        <v>34</v>
      </c>
      <c r="W3828" s="36">
        <v>45397</v>
      </c>
      <c r="X3828" s="37">
        <v>1.3888888888888889E-3</v>
      </c>
      <c r="Y3828" s="34">
        <f t="shared" si="474"/>
        <v>15</v>
      </c>
      <c r="Z3828" s="34">
        <f t="shared" si="475"/>
        <v>15</v>
      </c>
      <c r="AA3828" s="33">
        <f t="shared" si="476"/>
        <v>2024</v>
      </c>
      <c r="AB3828" s="34">
        <f t="shared" si="477"/>
        <v>0</v>
      </c>
      <c r="AC3828" s="34">
        <f t="shared" si="478"/>
        <v>2</v>
      </c>
      <c r="AD3828" s="38">
        <f t="shared" si="479"/>
        <v>0</v>
      </c>
    </row>
    <row r="3829" spans="1:30" x14ac:dyDescent="0.35">
      <c r="A3829" s="39">
        <v>3818</v>
      </c>
      <c r="B3829" s="40">
        <v>8521</v>
      </c>
      <c r="C3829" s="40">
        <v>127</v>
      </c>
      <c r="D3829" s="40" t="s">
        <v>38</v>
      </c>
      <c r="E3829" s="40" t="s">
        <v>47</v>
      </c>
      <c r="F3829" s="40">
        <v>1</v>
      </c>
      <c r="G3829" s="41">
        <v>723.07</v>
      </c>
      <c r="H3829" s="41">
        <f t="shared" si="472"/>
        <v>723.07</v>
      </c>
      <c r="I3829" s="42">
        <v>45548.854166666664</v>
      </c>
      <c r="J3829" s="40">
        <v>5</v>
      </c>
      <c r="K3829" s="40" t="s">
        <v>40</v>
      </c>
      <c r="L3829" s="40">
        <v>395</v>
      </c>
      <c r="M3829" s="40">
        <v>88</v>
      </c>
      <c r="N3829" s="40">
        <v>111</v>
      </c>
      <c r="O3829" s="40">
        <v>178</v>
      </c>
      <c r="P3829" s="40">
        <v>1</v>
      </c>
      <c r="Q3829" s="40">
        <v>20</v>
      </c>
      <c r="R3829" s="40" t="str">
        <f t="shared" si="473"/>
        <v>1.Young age</v>
      </c>
      <c r="S3829" s="40" t="s">
        <v>41</v>
      </c>
      <c r="T3829" s="40">
        <v>104637.6</v>
      </c>
      <c r="U3829" s="40" t="s">
        <v>28</v>
      </c>
      <c r="V3829" s="40" t="s">
        <v>29</v>
      </c>
      <c r="W3829" s="43">
        <v>45548</v>
      </c>
      <c r="X3829" s="44">
        <v>0.85416666666666663</v>
      </c>
      <c r="Y3829" s="41">
        <f t="shared" si="474"/>
        <v>13</v>
      </c>
      <c r="Z3829" s="41">
        <f t="shared" si="475"/>
        <v>13</v>
      </c>
      <c r="AA3829" s="40">
        <f t="shared" si="476"/>
        <v>2024</v>
      </c>
      <c r="AB3829" s="41">
        <f t="shared" si="477"/>
        <v>20</v>
      </c>
      <c r="AC3829" s="41">
        <f t="shared" si="478"/>
        <v>30</v>
      </c>
      <c r="AD3829" s="45">
        <f t="shared" si="479"/>
        <v>0</v>
      </c>
    </row>
    <row r="3830" spans="1:30" x14ac:dyDescent="0.35">
      <c r="A3830" s="32">
        <v>3819</v>
      </c>
      <c r="B3830" s="33">
        <v>8277</v>
      </c>
      <c r="C3830" s="33">
        <v>314</v>
      </c>
      <c r="D3830" s="33" t="s">
        <v>52</v>
      </c>
      <c r="E3830" s="33" t="s">
        <v>25</v>
      </c>
      <c r="F3830" s="33">
        <v>3</v>
      </c>
      <c r="G3830" s="34">
        <v>1260.6300000000001</v>
      </c>
      <c r="H3830" s="34">
        <f t="shared" si="472"/>
        <v>3781.8900000000003</v>
      </c>
      <c r="I3830" s="35">
        <v>45502.417361111111</v>
      </c>
      <c r="J3830" s="33">
        <v>18</v>
      </c>
      <c r="K3830" s="33" t="s">
        <v>32</v>
      </c>
      <c r="L3830" s="33">
        <v>286</v>
      </c>
      <c r="M3830" s="33">
        <v>57</v>
      </c>
      <c r="N3830" s="33">
        <v>247</v>
      </c>
      <c r="O3830" s="33">
        <v>220</v>
      </c>
      <c r="P3830" s="33">
        <v>3</v>
      </c>
      <c r="Q3830" s="33">
        <v>47</v>
      </c>
      <c r="R3830" s="33" t="str">
        <f t="shared" si="473"/>
        <v>2.Middle age</v>
      </c>
      <c r="S3830" s="33" t="s">
        <v>41</v>
      </c>
      <c r="T3830" s="33">
        <v>64622.71</v>
      </c>
      <c r="U3830" s="33" t="s">
        <v>42</v>
      </c>
      <c r="V3830" s="33" t="s">
        <v>50</v>
      </c>
      <c r="W3830" s="36">
        <v>45502</v>
      </c>
      <c r="X3830" s="37">
        <v>0.41736111111111113</v>
      </c>
      <c r="Y3830" s="34">
        <f t="shared" si="474"/>
        <v>29</v>
      </c>
      <c r="Z3830" s="34">
        <f t="shared" si="475"/>
        <v>29</v>
      </c>
      <c r="AA3830" s="33">
        <f t="shared" si="476"/>
        <v>2024</v>
      </c>
      <c r="AB3830" s="34">
        <f t="shared" si="477"/>
        <v>10</v>
      </c>
      <c r="AC3830" s="34">
        <f t="shared" si="478"/>
        <v>1</v>
      </c>
      <c r="AD3830" s="38">
        <f t="shared" si="479"/>
        <v>0</v>
      </c>
    </row>
    <row r="3831" spans="1:30" x14ac:dyDescent="0.35">
      <c r="A3831" s="39">
        <v>3820</v>
      </c>
      <c r="B3831" s="40">
        <v>8341</v>
      </c>
      <c r="C3831" s="40">
        <v>592</v>
      </c>
      <c r="D3831" s="40" t="s">
        <v>52</v>
      </c>
      <c r="E3831" s="40" t="s">
        <v>47</v>
      </c>
      <c r="F3831" s="40">
        <v>4</v>
      </c>
      <c r="G3831" s="41">
        <v>469.51</v>
      </c>
      <c r="H3831" s="41">
        <f t="shared" si="472"/>
        <v>1878.04</v>
      </c>
      <c r="I3831" s="42">
        <v>45328.446527777778</v>
      </c>
      <c r="J3831" s="40">
        <v>12</v>
      </c>
      <c r="K3831" s="40" t="s">
        <v>32</v>
      </c>
      <c r="L3831" s="40">
        <v>126</v>
      </c>
      <c r="M3831" s="40">
        <v>90</v>
      </c>
      <c r="N3831" s="40">
        <v>144</v>
      </c>
      <c r="O3831" s="40">
        <v>377</v>
      </c>
      <c r="P3831" s="40">
        <v>10</v>
      </c>
      <c r="Q3831" s="40">
        <v>59</v>
      </c>
      <c r="R3831" s="40" t="str">
        <f t="shared" si="473"/>
        <v>2.Middle age</v>
      </c>
      <c r="S3831" s="40" t="s">
        <v>27</v>
      </c>
      <c r="T3831" s="40">
        <v>26464.33</v>
      </c>
      <c r="U3831" s="40" t="s">
        <v>28</v>
      </c>
      <c r="V3831" s="40" t="s">
        <v>34</v>
      </c>
      <c r="W3831" s="43">
        <v>45328</v>
      </c>
      <c r="X3831" s="47">
        <v>0.4465277777777778</v>
      </c>
      <c r="Y3831" s="41">
        <f t="shared" si="474"/>
        <v>6</v>
      </c>
      <c r="Z3831" s="41">
        <f t="shared" si="475"/>
        <v>6</v>
      </c>
      <c r="AA3831" s="40">
        <f t="shared" si="476"/>
        <v>2024</v>
      </c>
      <c r="AB3831" s="41">
        <f t="shared" si="477"/>
        <v>10</v>
      </c>
      <c r="AC3831" s="41">
        <f t="shared" si="478"/>
        <v>43</v>
      </c>
      <c r="AD3831" s="45">
        <f t="shared" si="479"/>
        <v>0</v>
      </c>
    </row>
    <row r="3832" spans="1:30" x14ac:dyDescent="0.35">
      <c r="A3832" s="32">
        <v>3821</v>
      </c>
      <c r="B3832" s="33">
        <v>2442</v>
      </c>
      <c r="C3832" s="33">
        <v>764</v>
      </c>
      <c r="D3832" s="33" t="s">
        <v>31</v>
      </c>
      <c r="E3832" s="33" t="s">
        <v>25</v>
      </c>
      <c r="F3832" s="33">
        <v>3</v>
      </c>
      <c r="G3832" s="34">
        <v>450.79</v>
      </c>
      <c r="H3832" s="34">
        <f t="shared" si="472"/>
        <v>1352.3700000000001</v>
      </c>
      <c r="I3832" s="35">
        <v>45379.87777777778</v>
      </c>
      <c r="J3832" s="33">
        <v>13</v>
      </c>
      <c r="K3832" s="33" t="s">
        <v>32</v>
      </c>
      <c r="L3832" s="33">
        <v>188</v>
      </c>
      <c r="M3832" s="33">
        <v>131</v>
      </c>
      <c r="N3832" s="33">
        <v>207</v>
      </c>
      <c r="O3832" s="33">
        <v>385</v>
      </c>
      <c r="P3832" s="33">
        <v>2</v>
      </c>
      <c r="Q3832" s="33">
        <v>42</v>
      </c>
      <c r="R3832" s="33" t="str">
        <f t="shared" si="473"/>
        <v>2.Middle age</v>
      </c>
      <c r="S3832" s="33" t="s">
        <v>27</v>
      </c>
      <c r="T3832" s="33">
        <v>56831.5</v>
      </c>
      <c r="U3832" s="33" t="s">
        <v>33</v>
      </c>
      <c r="V3832" s="33" t="s">
        <v>50</v>
      </c>
      <c r="W3832" s="36">
        <v>45379</v>
      </c>
      <c r="X3832" s="37">
        <v>0.87777777777777777</v>
      </c>
      <c r="Y3832" s="34">
        <f t="shared" si="474"/>
        <v>28</v>
      </c>
      <c r="Z3832" s="34">
        <f t="shared" si="475"/>
        <v>28</v>
      </c>
      <c r="AA3832" s="33">
        <f t="shared" si="476"/>
        <v>2024</v>
      </c>
      <c r="AB3832" s="34">
        <f t="shared" si="477"/>
        <v>21</v>
      </c>
      <c r="AC3832" s="34">
        <f t="shared" si="478"/>
        <v>4</v>
      </c>
      <c r="AD3832" s="38">
        <f t="shared" si="479"/>
        <v>0</v>
      </c>
    </row>
    <row r="3833" spans="1:30" x14ac:dyDescent="0.35">
      <c r="A3833" s="39">
        <v>3822</v>
      </c>
      <c r="B3833" s="40">
        <v>9166</v>
      </c>
      <c r="C3833" s="40">
        <v>248</v>
      </c>
      <c r="D3833" s="40" t="s">
        <v>38</v>
      </c>
      <c r="E3833" s="40" t="s">
        <v>47</v>
      </c>
      <c r="F3833" s="40">
        <v>4</v>
      </c>
      <c r="G3833" s="41">
        <v>1714.94</v>
      </c>
      <c r="H3833" s="41">
        <f t="shared" si="472"/>
        <v>6859.76</v>
      </c>
      <c r="I3833" s="42">
        <v>45307.827777777777</v>
      </c>
      <c r="J3833" s="40">
        <v>6</v>
      </c>
      <c r="K3833" s="40" t="s">
        <v>36</v>
      </c>
      <c r="L3833" s="40">
        <v>339</v>
      </c>
      <c r="M3833" s="40">
        <v>127</v>
      </c>
      <c r="N3833" s="40">
        <v>147</v>
      </c>
      <c r="O3833" s="40">
        <v>223</v>
      </c>
      <c r="P3833" s="40">
        <v>6</v>
      </c>
      <c r="Q3833" s="40">
        <v>62</v>
      </c>
      <c r="R3833" s="40" t="str">
        <f t="shared" si="473"/>
        <v xml:space="preserve">3.Senior Citizen </v>
      </c>
      <c r="S3833" s="40" t="s">
        <v>41</v>
      </c>
      <c r="T3833" s="40">
        <v>31901.13</v>
      </c>
      <c r="U3833" s="40" t="s">
        <v>28</v>
      </c>
      <c r="V3833" s="40" t="s">
        <v>34</v>
      </c>
      <c r="W3833" s="43">
        <v>45307</v>
      </c>
      <c r="X3833" s="44">
        <v>0.82777777777777772</v>
      </c>
      <c r="Y3833" s="41">
        <f t="shared" si="474"/>
        <v>16</v>
      </c>
      <c r="Z3833" s="41">
        <f t="shared" si="475"/>
        <v>16</v>
      </c>
      <c r="AA3833" s="40">
        <f t="shared" si="476"/>
        <v>2024</v>
      </c>
      <c r="AB3833" s="41">
        <f t="shared" si="477"/>
        <v>19</v>
      </c>
      <c r="AC3833" s="41">
        <f t="shared" si="478"/>
        <v>52</v>
      </c>
      <c r="AD3833" s="45">
        <f t="shared" si="479"/>
        <v>0</v>
      </c>
    </row>
    <row r="3834" spans="1:30" x14ac:dyDescent="0.35">
      <c r="A3834" s="32">
        <v>3823</v>
      </c>
      <c r="B3834" s="33">
        <v>8324</v>
      </c>
      <c r="C3834" s="33">
        <v>765</v>
      </c>
      <c r="D3834" s="33" t="s">
        <v>24</v>
      </c>
      <c r="E3834" s="33" t="s">
        <v>25</v>
      </c>
      <c r="F3834" s="33">
        <v>1</v>
      </c>
      <c r="G3834" s="34">
        <v>1195.81</v>
      </c>
      <c r="H3834" s="34">
        <f t="shared" si="472"/>
        <v>1195.81</v>
      </c>
      <c r="I3834" s="35">
        <v>45510.534722222219</v>
      </c>
      <c r="J3834" s="33">
        <v>17</v>
      </c>
      <c r="K3834" s="33" t="s">
        <v>40</v>
      </c>
      <c r="L3834" s="33">
        <v>257</v>
      </c>
      <c r="M3834" s="33">
        <v>123</v>
      </c>
      <c r="N3834" s="33">
        <v>241</v>
      </c>
      <c r="O3834" s="33">
        <v>304</v>
      </c>
      <c r="P3834" s="33">
        <v>9</v>
      </c>
      <c r="Q3834" s="33">
        <v>57</v>
      </c>
      <c r="R3834" s="33" t="str">
        <f t="shared" si="473"/>
        <v>2.Middle age</v>
      </c>
      <c r="S3834" s="33" t="s">
        <v>41</v>
      </c>
      <c r="T3834" s="33">
        <v>86978.36</v>
      </c>
      <c r="U3834" s="33" t="s">
        <v>33</v>
      </c>
      <c r="V3834" s="33" t="s">
        <v>43</v>
      </c>
      <c r="W3834" s="36">
        <v>45510</v>
      </c>
      <c r="X3834" s="46">
        <v>0.53472222222222221</v>
      </c>
      <c r="Y3834" s="34">
        <f t="shared" si="474"/>
        <v>6</v>
      </c>
      <c r="Z3834" s="34">
        <f t="shared" si="475"/>
        <v>6</v>
      </c>
      <c r="AA3834" s="33">
        <f t="shared" si="476"/>
        <v>2024</v>
      </c>
      <c r="AB3834" s="34">
        <f t="shared" si="477"/>
        <v>12</v>
      </c>
      <c r="AC3834" s="34">
        <f t="shared" si="478"/>
        <v>50</v>
      </c>
      <c r="AD3834" s="38">
        <f t="shared" si="479"/>
        <v>0</v>
      </c>
    </row>
    <row r="3835" spans="1:30" x14ac:dyDescent="0.35">
      <c r="A3835" s="39">
        <v>3824</v>
      </c>
      <c r="B3835" s="40">
        <v>6178</v>
      </c>
      <c r="C3835" s="40">
        <v>347</v>
      </c>
      <c r="D3835" s="40" t="s">
        <v>51</v>
      </c>
      <c r="E3835" s="40" t="s">
        <v>25</v>
      </c>
      <c r="F3835" s="40">
        <v>4</v>
      </c>
      <c r="G3835" s="41">
        <v>656.55</v>
      </c>
      <c r="H3835" s="41">
        <f t="shared" si="472"/>
        <v>2626.2</v>
      </c>
      <c r="I3835" s="42">
        <v>45423.406944444447</v>
      </c>
      <c r="J3835" s="40">
        <v>8</v>
      </c>
      <c r="K3835" s="40" t="s">
        <v>36</v>
      </c>
      <c r="L3835" s="40">
        <v>405</v>
      </c>
      <c r="M3835" s="40">
        <v>110</v>
      </c>
      <c r="N3835" s="40">
        <v>299</v>
      </c>
      <c r="O3835" s="40">
        <v>395</v>
      </c>
      <c r="P3835" s="40">
        <v>6</v>
      </c>
      <c r="Q3835" s="40">
        <v>52</v>
      </c>
      <c r="R3835" s="40" t="str">
        <f t="shared" si="473"/>
        <v>2.Middle age</v>
      </c>
      <c r="S3835" s="40" t="s">
        <v>41</v>
      </c>
      <c r="T3835" s="40">
        <v>119193.15</v>
      </c>
      <c r="U3835" s="40" t="s">
        <v>42</v>
      </c>
      <c r="V3835" s="40" t="s">
        <v>29</v>
      </c>
      <c r="W3835" s="43">
        <v>45423</v>
      </c>
      <c r="X3835" s="47">
        <v>0.40694444444444444</v>
      </c>
      <c r="Y3835" s="41">
        <f t="shared" si="474"/>
        <v>11</v>
      </c>
      <c r="Z3835" s="41">
        <f t="shared" si="475"/>
        <v>11</v>
      </c>
      <c r="AA3835" s="40">
        <f t="shared" si="476"/>
        <v>2024</v>
      </c>
      <c r="AB3835" s="41">
        <f t="shared" si="477"/>
        <v>9</v>
      </c>
      <c r="AC3835" s="41">
        <f t="shared" si="478"/>
        <v>46</v>
      </c>
      <c r="AD3835" s="45">
        <f t="shared" si="479"/>
        <v>0</v>
      </c>
    </row>
    <row r="3836" spans="1:30" x14ac:dyDescent="0.35">
      <c r="A3836" s="32">
        <v>3825</v>
      </c>
      <c r="B3836" s="33">
        <v>2944</v>
      </c>
      <c r="C3836" s="33">
        <v>546</v>
      </c>
      <c r="D3836" s="33" t="s">
        <v>24</v>
      </c>
      <c r="E3836" s="33" t="s">
        <v>25</v>
      </c>
      <c r="F3836" s="33">
        <v>1</v>
      </c>
      <c r="G3836" s="34">
        <v>1536.3</v>
      </c>
      <c r="H3836" s="34">
        <f t="shared" si="472"/>
        <v>1536.3</v>
      </c>
      <c r="I3836" s="35">
        <v>45473.600694444445</v>
      </c>
      <c r="J3836" s="33">
        <v>15</v>
      </c>
      <c r="K3836" s="33" t="s">
        <v>40</v>
      </c>
      <c r="L3836" s="33">
        <v>304</v>
      </c>
      <c r="M3836" s="33">
        <v>131</v>
      </c>
      <c r="N3836" s="33">
        <v>232</v>
      </c>
      <c r="O3836" s="33">
        <v>448</v>
      </c>
      <c r="P3836" s="33">
        <v>2</v>
      </c>
      <c r="Q3836" s="33">
        <v>65</v>
      </c>
      <c r="R3836" s="33" t="str">
        <f t="shared" si="473"/>
        <v xml:space="preserve">3.Senior Citizen </v>
      </c>
      <c r="S3836" s="33" t="s">
        <v>41</v>
      </c>
      <c r="T3836" s="33">
        <v>64155.81</v>
      </c>
      <c r="U3836" s="33" t="s">
        <v>28</v>
      </c>
      <c r="V3836" s="33" t="s">
        <v>50</v>
      </c>
      <c r="W3836" s="36">
        <v>45473</v>
      </c>
      <c r="X3836" s="37">
        <v>0.60069444444444442</v>
      </c>
      <c r="Y3836" s="34">
        <f t="shared" si="474"/>
        <v>30</v>
      </c>
      <c r="Z3836" s="34">
        <f t="shared" si="475"/>
        <v>30</v>
      </c>
      <c r="AA3836" s="33">
        <f t="shared" si="476"/>
        <v>2024</v>
      </c>
      <c r="AB3836" s="34">
        <f t="shared" si="477"/>
        <v>14</v>
      </c>
      <c r="AC3836" s="34">
        <f t="shared" si="478"/>
        <v>25</v>
      </c>
      <c r="AD3836" s="38">
        <f t="shared" si="479"/>
        <v>0</v>
      </c>
    </row>
    <row r="3837" spans="1:30" x14ac:dyDescent="0.35">
      <c r="A3837" s="39">
        <v>3826</v>
      </c>
      <c r="B3837" s="40">
        <v>9148</v>
      </c>
      <c r="C3837" s="40">
        <v>962</v>
      </c>
      <c r="D3837" s="40" t="s">
        <v>39</v>
      </c>
      <c r="E3837" s="40" t="s">
        <v>47</v>
      </c>
      <c r="F3837" s="40">
        <v>4</v>
      </c>
      <c r="G3837" s="41">
        <v>1165.28</v>
      </c>
      <c r="H3837" s="41">
        <f t="shared" si="472"/>
        <v>4661.12</v>
      </c>
      <c r="I3837" s="42">
        <v>45452.043749999997</v>
      </c>
      <c r="J3837" s="40">
        <v>5</v>
      </c>
      <c r="K3837" s="40" t="s">
        <v>26</v>
      </c>
      <c r="L3837" s="40">
        <v>159</v>
      </c>
      <c r="M3837" s="40">
        <v>137</v>
      </c>
      <c r="N3837" s="40">
        <v>201</v>
      </c>
      <c r="O3837" s="40">
        <v>345</v>
      </c>
      <c r="P3837" s="40">
        <v>2</v>
      </c>
      <c r="Q3837" s="40">
        <v>44</v>
      </c>
      <c r="R3837" s="40" t="str">
        <f t="shared" si="473"/>
        <v>2.Middle age</v>
      </c>
      <c r="S3837" s="40" t="s">
        <v>27</v>
      </c>
      <c r="T3837" s="40">
        <v>103437.99</v>
      </c>
      <c r="U3837" s="40" t="s">
        <v>42</v>
      </c>
      <c r="V3837" s="40" t="s">
        <v>34</v>
      </c>
      <c r="W3837" s="43">
        <v>45452</v>
      </c>
      <c r="X3837" s="47">
        <v>4.3749999999999997E-2</v>
      </c>
      <c r="Y3837" s="41">
        <f t="shared" si="474"/>
        <v>9</v>
      </c>
      <c r="Z3837" s="41">
        <f t="shared" si="475"/>
        <v>9</v>
      </c>
      <c r="AA3837" s="40">
        <f t="shared" si="476"/>
        <v>2024</v>
      </c>
      <c r="AB3837" s="41">
        <f t="shared" si="477"/>
        <v>1</v>
      </c>
      <c r="AC3837" s="41">
        <f t="shared" si="478"/>
        <v>3</v>
      </c>
      <c r="AD3837" s="45">
        <f t="shared" si="479"/>
        <v>0</v>
      </c>
    </row>
    <row r="3838" spans="1:30" x14ac:dyDescent="0.35">
      <c r="A3838" s="32">
        <v>3827</v>
      </c>
      <c r="B3838" s="33">
        <v>1291</v>
      </c>
      <c r="C3838" s="33">
        <v>741</v>
      </c>
      <c r="D3838" s="33" t="s">
        <v>49</v>
      </c>
      <c r="E3838" s="33" t="s">
        <v>25</v>
      </c>
      <c r="F3838" s="33">
        <v>4</v>
      </c>
      <c r="G3838" s="34">
        <v>1118.08</v>
      </c>
      <c r="H3838" s="34">
        <f t="shared" si="472"/>
        <v>4472.32</v>
      </c>
      <c r="I3838" s="35">
        <v>45359.863194444442</v>
      </c>
      <c r="J3838" s="33">
        <v>8</v>
      </c>
      <c r="K3838" s="33" t="s">
        <v>36</v>
      </c>
      <c r="L3838" s="33">
        <v>228</v>
      </c>
      <c r="M3838" s="33">
        <v>88</v>
      </c>
      <c r="N3838" s="33">
        <v>188</v>
      </c>
      <c r="O3838" s="33">
        <v>103</v>
      </c>
      <c r="P3838" s="33">
        <v>9</v>
      </c>
      <c r="Q3838" s="33">
        <v>70</v>
      </c>
      <c r="R3838" s="33" t="str">
        <f t="shared" si="473"/>
        <v xml:space="preserve">3.Senior Citizen </v>
      </c>
      <c r="S3838" s="33" t="s">
        <v>46</v>
      </c>
      <c r="T3838" s="33">
        <v>58383.51</v>
      </c>
      <c r="U3838" s="33" t="s">
        <v>37</v>
      </c>
      <c r="V3838" s="33" t="s">
        <v>50</v>
      </c>
      <c r="W3838" s="36">
        <v>45359</v>
      </c>
      <c r="X3838" s="46">
        <v>0.86319444444444449</v>
      </c>
      <c r="Y3838" s="34">
        <f t="shared" si="474"/>
        <v>8</v>
      </c>
      <c r="Z3838" s="34">
        <f t="shared" si="475"/>
        <v>8</v>
      </c>
      <c r="AA3838" s="33">
        <f t="shared" si="476"/>
        <v>2024</v>
      </c>
      <c r="AB3838" s="34">
        <f t="shared" si="477"/>
        <v>20</v>
      </c>
      <c r="AC3838" s="34">
        <f t="shared" si="478"/>
        <v>43</v>
      </c>
      <c r="AD3838" s="38">
        <f t="shared" si="479"/>
        <v>0</v>
      </c>
    </row>
    <row r="3839" spans="1:30" x14ac:dyDescent="0.35">
      <c r="A3839" s="39">
        <v>3828</v>
      </c>
      <c r="B3839" s="40">
        <v>2681</v>
      </c>
      <c r="C3839" s="40">
        <v>978</v>
      </c>
      <c r="D3839" s="40" t="s">
        <v>52</v>
      </c>
      <c r="E3839" s="40" t="s">
        <v>25</v>
      </c>
      <c r="F3839" s="40">
        <v>2</v>
      </c>
      <c r="G3839" s="41">
        <v>1447.13</v>
      </c>
      <c r="H3839" s="41">
        <f t="shared" si="472"/>
        <v>2894.26</v>
      </c>
      <c r="I3839" s="42">
        <v>45342.995138888888</v>
      </c>
      <c r="J3839" s="40">
        <v>16</v>
      </c>
      <c r="K3839" s="40" t="s">
        <v>45</v>
      </c>
      <c r="L3839" s="40">
        <v>385</v>
      </c>
      <c r="M3839" s="40">
        <v>78</v>
      </c>
      <c r="N3839" s="40">
        <v>288</v>
      </c>
      <c r="O3839" s="40">
        <v>494</v>
      </c>
      <c r="P3839" s="40">
        <v>6</v>
      </c>
      <c r="Q3839" s="40">
        <v>34</v>
      </c>
      <c r="R3839" s="40" t="str">
        <f t="shared" si="473"/>
        <v>1.Young age</v>
      </c>
      <c r="S3839" s="40" t="s">
        <v>46</v>
      </c>
      <c r="T3839" s="40">
        <v>31630.12</v>
      </c>
      <c r="U3839" s="40" t="s">
        <v>33</v>
      </c>
      <c r="V3839" s="40" t="s">
        <v>29</v>
      </c>
      <c r="W3839" s="43">
        <v>45342</v>
      </c>
      <c r="X3839" s="44">
        <v>0.99513888888888891</v>
      </c>
      <c r="Y3839" s="41">
        <f t="shared" si="474"/>
        <v>20</v>
      </c>
      <c r="Z3839" s="41">
        <f t="shared" si="475"/>
        <v>20</v>
      </c>
      <c r="AA3839" s="40">
        <f t="shared" si="476"/>
        <v>2024</v>
      </c>
      <c r="AB3839" s="41">
        <f t="shared" si="477"/>
        <v>23</v>
      </c>
      <c r="AC3839" s="41">
        <f t="shared" si="478"/>
        <v>53</v>
      </c>
      <c r="AD3839" s="45">
        <f t="shared" si="479"/>
        <v>0</v>
      </c>
    </row>
    <row r="3840" spans="1:30" x14ac:dyDescent="0.35">
      <c r="A3840" s="32">
        <v>3829</v>
      </c>
      <c r="B3840" s="33">
        <v>7609</v>
      </c>
      <c r="C3840" s="33">
        <v>908</v>
      </c>
      <c r="D3840" s="33" t="s">
        <v>44</v>
      </c>
      <c r="E3840" s="33" t="s">
        <v>25</v>
      </c>
      <c r="F3840" s="33">
        <v>4</v>
      </c>
      <c r="G3840" s="34">
        <v>130.05000000000001</v>
      </c>
      <c r="H3840" s="34">
        <f t="shared" si="472"/>
        <v>520.20000000000005</v>
      </c>
      <c r="I3840" s="35">
        <v>45434.15902777778</v>
      </c>
      <c r="J3840" s="33">
        <v>6</v>
      </c>
      <c r="K3840" s="33" t="s">
        <v>36</v>
      </c>
      <c r="L3840" s="33">
        <v>243</v>
      </c>
      <c r="M3840" s="33">
        <v>131</v>
      </c>
      <c r="N3840" s="33">
        <v>238</v>
      </c>
      <c r="O3840" s="33">
        <v>445</v>
      </c>
      <c r="P3840" s="33">
        <v>9</v>
      </c>
      <c r="Q3840" s="33">
        <v>35</v>
      </c>
      <c r="R3840" s="33" t="str">
        <f t="shared" si="473"/>
        <v>2.Middle age</v>
      </c>
      <c r="S3840" s="33" t="s">
        <v>41</v>
      </c>
      <c r="T3840" s="33">
        <v>51589.34</v>
      </c>
      <c r="U3840" s="33" t="s">
        <v>33</v>
      </c>
      <c r="V3840" s="33" t="s">
        <v>34</v>
      </c>
      <c r="W3840" s="36">
        <v>45434</v>
      </c>
      <c r="X3840" s="37">
        <v>0.15902777777777777</v>
      </c>
      <c r="Y3840" s="34">
        <f t="shared" si="474"/>
        <v>22</v>
      </c>
      <c r="Z3840" s="34">
        <f t="shared" si="475"/>
        <v>22</v>
      </c>
      <c r="AA3840" s="33">
        <f t="shared" si="476"/>
        <v>2024</v>
      </c>
      <c r="AB3840" s="34">
        <f t="shared" si="477"/>
        <v>3</v>
      </c>
      <c r="AC3840" s="34">
        <f t="shared" si="478"/>
        <v>49</v>
      </c>
      <c r="AD3840" s="38">
        <f t="shared" si="479"/>
        <v>0</v>
      </c>
    </row>
    <row r="3841" spans="1:30" x14ac:dyDescent="0.35">
      <c r="A3841" s="39">
        <v>3830</v>
      </c>
      <c r="B3841" s="40">
        <v>7755</v>
      </c>
      <c r="C3841" s="40">
        <v>651</v>
      </c>
      <c r="D3841" s="40" t="s">
        <v>49</v>
      </c>
      <c r="E3841" s="40" t="s">
        <v>25</v>
      </c>
      <c r="F3841" s="40">
        <v>3</v>
      </c>
      <c r="G3841" s="41">
        <v>158.19999999999999</v>
      </c>
      <c r="H3841" s="41">
        <f t="shared" si="472"/>
        <v>474.59999999999997</v>
      </c>
      <c r="I3841" s="42">
        <v>45494.461111111108</v>
      </c>
      <c r="J3841" s="40">
        <v>6</v>
      </c>
      <c r="K3841" s="40" t="s">
        <v>36</v>
      </c>
      <c r="L3841" s="40">
        <v>28</v>
      </c>
      <c r="M3841" s="40">
        <v>53</v>
      </c>
      <c r="N3841" s="40">
        <v>105</v>
      </c>
      <c r="O3841" s="40">
        <v>171</v>
      </c>
      <c r="P3841" s="40">
        <v>2</v>
      </c>
      <c r="Q3841" s="40">
        <v>70</v>
      </c>
      <c r="R3841" s="40" t="str">
        <f t="shared" si="473"/>
        <v xml:space="preserve">3.Senior Citizen </v>
      </c>
      <c r="S3841" s="40" t="s">
        <v>41</v>
      </c>
      <c r="T3841" s="40">
        <v>117123.34</v>
      </c>
      <c r="U3841" s="40" t="s">
        <v>33</v>
      </c>
      <c r="V3841" s="40" t="s">
        <v>29</v>
      </c>
      <c r="W3841" s="43">
        <v>45494</v>
      </c>
      <c r="X3841" s="44">
        <v>0.46111111111111114</v>
      </c>
      <c r="Y3841" s="41">
        <f t="shared" si="474"/>
        <v>21</v>
      </c>
      <c r="Z3841" s="41">
        <f t="shared" si="475"/>
        <v>21</v>
      </c>
      <c r="AA3841" s="40">
        <f t="shared" si="476"/>
        <v>2024</v>
      </c>
      <c r="AB3841" s="41">
        <f t="shared" si="477"/>
        <v>11</v>
      </c>
      <c r="AC3841" s="41">
        <f t="shared" si="478"/>
        <v>4</v>
      </c>
      <c r="AD3841" s="45">
        <f t="shared" si="479"/>
        <v>0</v>
      </c>
    </row>
    <row r="3842" spans="1:30" x14ac:dyDescent="0.35">
      <c r="A3842" s="32">
        <v>3831</v>
      </c>
      <c r="B3842" s="33">
        <v>1587</v>
      </c>
      <c r="C3842" s="33">
        <v>295</v>
      </c>
      <c r="D3842" s="33" t="s">
        <v>31</v>
      </c>
      <c r="E3842" s="33" t="s">
        <v>47</v>
      </c>
      <c r="F3842" s="33">
        <v>2</v>
      </c>
      <c r="G3842" s="34">
        <v>432.35</v>
      </c>
      <c r="H3842" s="34">
        <f t="shared" si="472"/>
        <v>864.7</v>
      </c>
      <c r="I3842" s="35">
        <v>45453.800694444442</v>
      </c>
      <c r="J3842" s="33">
        <v>11</v>
      </c>
      <c r="K3842" s="33" t="s">
        <v>40</v>
      </c>
      <c r="L3842" s="33">
        <v>450</v>
      </c>
      <c r="M3842" s="33">
        <v>117</v>
      </c>
      <c r="N3842" s="33">
        <v>226</v>
      </c>
      <c r="O3842" s="33">
        <v>443</v>
      </c>
      <c r="P3842" s="33">
        <v>2</v>
      </c>
      <c r="Q3842" s="33">
        <v>35</v>
      </c>
      <c r="R3842" s="33" t="str">
        <f t="shared" si="473"/>
        <v>2.Middle age</v>
      </c>
      <c r="S3842" s="33" t="s">
        <v>41</v>
      </c>
      <c r="T3842" s="33">
        <v>72361.100000000006</v>
      </c>
      <c r="U3842" s="33" t="s">
        <v>37</v>
      </c>
      <c r="V3842" s="33" t="s">
        <v>29</v>
      </c>
      <c r="W3842" s="36">
        <v>45453</v>
      </c>
      <c r="X3842" s="46">
        <v>0.80069444444444449</v>
      </c>
      <c r="Y3842" s="34">
        <f t="shared" si="474"/>
        <v>10</v>
      </c>
      <c r="Z3842" s="34">
        <f t="shared" si="475"/>
        <v>10</v>
      </c>
      <c r="AA3842" s="33">
        <f t="shared" si="476"/>
        <v>2024</v>
      </c>
      <c r="AB3842" s="34">
        <f t="shared" si="477"/>
        <v>19</v>
      </c>
      <c r="AC3842" s="34">
        <f t="shared" si="478"/>
        <v>13</v>
      </c>
      <c r="AD3842" s="38">
        <f t="shared" si="479"/>
        <v>0</v>
      </c>
    </row>
    <row r="3843" spans="1:30" x14ac:dyDescent="0.35">
      <c r="A3843" s="39">
        <v>3832</v>
      </c>
      <c r="B3843" s="40">
        <v>9996</v>
      </c>
      <c r="C3843" s="40">
        <v>188</v>
      </c>
      <c r="D3843" s="40" t="s">
        <v>44</v>
      </c>
      <c r="E3843" s="40" t="s">
        <v>25</v>
      </c>
      <c r="F3843" s="40">
        <v>5</v>
      </c>
      <c r="G3843" s="41">
        <v>1089.0999999999999</v>
      </c>
      <c r="H3843" s="41">
        <f t="shared" si="472"/>
        <v>5445.5</v>
      </c>
      <c r="I3843" s="42">
        <v>45445.329861111109</v>
      </c>
      <c r="J3843" s="40">
        <v>19</v>
      </c>
      <c r="K3843" s="40" t="s">
        <v>32</v>
      </c>
      <c r="L3843" s="40">
        <v>196</v>
      </c>
      <c r="M3843" s="40">
        <v>113</v>
      </c>
      <c r="N3843" s="40">
        <v>268</v>
      </c>
      <c r="O3843" s="40">
        <v>282</v>
      </c>
      <c r="P3843" s="40">
        <v>1</v>
      </c>
      <c r="Q3843" s="40">
        <v>55</v>
      </c>
      <c r="R3843" s="40" t="str">
        <f t="shared" si="473"/>
        <v>2.Middle age</v>
      </c>
      <c r="S3843" s="40" t="s">
        <v>27</v>
      </c>
      <c r="T3843" s="40">
        <v>79391.95</v>
      </c>
      <c r="U3843" s="40" t="s">
        <v>37</v>
      </c>
      <c r="V3843" s="40" t="s">
        <v>43</v>
      </c>
      <c r="W3843" s="43">
        <v>45445</v>
      </c>
      <c r="X3843" s="47">
        <v>0.3298611111111111</v>
      </c>
      <c r="Y3843" s="41">
        <f t="shared" si="474"/>
        <v>2</v>
      </c>
      <c r="Z3843" s="41">
        <f t="shared" si="475"/>
        <v>2</v>
      </c>
      <c r="AA3843" s="40">
        <f t="shared" si="476"/>
        <v>2024</v>
      </c>
      <c r="AB3843" s="41">
        <f t="shared" si="477"/>
        <v>7</v>
      </c>
      <c r="AC3843" s="41">
        <f t="shared" si="478"/>
        <v>55</v>
      </c>
      <c r="AD3843" s="45">
        <f t="shared" si="479"/>
        <v>0</v>
      </c>
    </row>
    <row r="3844" spans="1:30" x14ac:dyDescent="0.35">
      <c r="A3844" s="32">
        <v>3833</v>
      </c>
      <c r="B3844" s="33">
        <v>1002</v>
      </c>
      <c r="C3844" s="33">
        <v>408</v>
      </c>
      <c r="D3844" s="33" t="s">
        <v>51</v>
      </c>
      <c r="E3844" s="33" t="s">
        <v>25</v>
      </c>
      <c r="F3844" s="33">
        <v>3</v>
      </c>
      <c r="G3844" s="34">
        <v>1647.29</v>
      </c>
      <c r="H3844" s="34">
        <f t="shared" si="472"/>
        <v>4941.87</v>
      </c>
      <c r="I3844" s="35">
        <v>45294.963888888888</v>
      </c>
      <c r="J3844" s="33">
        <v>7</v>
      </c>
      <c r="K3844" s="33" t="s">
        <v>36</v>
      </c>
      <c r="L3844" s="33">
        <v>295</v>
      </c>
      <c r="M3844" s="33">
        <v>142</v>
      </c>
      <c r="N3844" s="33">
        <v>147</v>
      </c>
      <c r="O3844" s="33">
        <v>330</v>
      </c>
      <c r="P3844" s="33">
        <v>2</v>
      </c>
      <c r="Q3844" s="33">
        <v>22</v>
      </c>
      <c r="R3844" s="33" t="str">
        <f t="shared" si="473"/>
        <v>1.Young age</v>
      </c>
      <c r="S3844" s="33" t="s">
        <v>27</v>
      </c>
      <c r="T3844" s="33">
        <v>60155.519999999997</v>
      </c>
      <c r="U3844" s="33" t="s">
        <v>42</v>
      </c>
      <c r="V3844" s="33" t="s">
        <v>34</v>
      </c>
      <c r="W3844" s="36">
        <v>45294</v>
      </c>
      <c r="X3844" s="46">
        <v>0.96388888888888891</v>
      </c>
      <c r="Y3844" s="34">
        <f t="shared" si="474"/>
        <v>3</v>
      </c>
      <c r="Z3844" s="34">
        <f t="shared" si="475"/>
        <v>3</v>
      </c>
      <c r="AA3844" s="33">
        <f t="shared" si="476"/>
        <v>2024</v>
      </c>
      <c r="AB3844" s="34">
        <f t="shared" si="477"/>
        <v>23</v>
      </c>
      <c r="AC3844" s="34">
        <f t="shared" si="478"/>
        <v>8</v>
      </c>
      <c r="AD3844" s="38">
        <f t="shared" si="479"/>
        <v>0</v>
      </c>
    </row>
    <row r="3845" spans="1:30" x14ac:dyDescent="0.35">
      <c r="A3845" s="39">
        <v>3834</v>
      </c>
      <c r="B3845" s="40">
        <v>2489</v>
      </c>
      <c r="C3845" s="40">
        <v>888</v>
      </c>
      <c r="D3845" s="40" t="s">
        <v>51</v>
      </c>
      <c r="E3845" s="40" t="s">
        <v>47</v>
      </c>
      <c r="F3845" s="40">
        <v>1</v>
      </c>
      <c r="G3845" s="41">
        <v>1738.99</v>
      </c>
      <c r="H3845" s="41">
        <f t="shared" si="472"/>
        <v>1738.99</v>
      </c>
      <c r="I3845" s="42">
        <v>45424.088194444441</v>
      </c>
      <c r="J3845" s="40">
        <v>4</v>
      </c>
      <c r="K3845" s="40" t="s">
        <v>45</v>
      </c>
      <c r="L3845" s="40">
        <v>359</v>
      </c>
      <c r="M3845" s="40">
        <v>121</v>
      </c>
      <c r="N3845" s="40">
        <v>105</v>
      </c>
      <c r="O3845" s="40">
        <v>411</v>
      </c>
      <c r="P3845" s="40">
        <v>5</v>
      </c>
      <c r="Q3845" s="40">
        <v>25</v>
      </c>
      <c r="R3845" s="40" t="str">
        <f t="shared" si="473"/>
        <v>1.Young age</v>
      </c>
      <c r="S3845" s="40" t="s">
        <v>46</v>
      </c>
      <c r="T3845" s="40">
        <v>85069.24</v>
      </c>
      <c r="U3845" s="40" t="s">
        <v>42</v>
      </c>
      <c r="V3845" s="40" t="s">
        <v>43</v>
      </c>
      <c r="W3845" s="43">
        <v>45424</v>
      </c>
      <c r="X3845" s="47">
        <v>8.819444444444445E-2</v>
      </c>
      <c r="Y3845" s="41">
        <f t="shared" si="474"/>
        <v>12</v>
      </c>
      <c r="Z3845" s="41">
        <f t="shared" si="475"/>
        <v>12</v>
      </c>
      <c r="AA3845" s="40">
        <f t="shared" si="476"/>
        <v>2024</v>
      </c>
      <c r="AB3845" s="41">
        <f t="shared" si="477"/>
        <v>2</v>
      </c>
      <c r="AC3845" s="41">
        <f t="shared" si="478"/>
        <v>7</v>
      </c>
      <c r="AD3845" s="45">
        <f t="shared" si="479"/>
        <v>0</v>
      </c>
    </row>
    <row r="3846" spans="1:30" x14ac:dyDescent="0.35">
      <c r="A3846" s="32">
        <v>3835</v>
      </c>
      <c r="B3846" s="33">
        <v>5990</v>
      </c>
      <c r="C3846" s="33">
        <v>574</v>
      </c>
      <c r="D3846" s="33" t="s">
        <v>44</v>
      </c>
      <c r="E3846" s="33" t="s">
        <v>25</v>
      </c>
      <c r="F3846" s="33">
        <v>1</v>
      </c>
      <c r="G3846" s="34">
        <v>418.7</v>
      </c>
      <c r="H3846" s="34">
        <f t="shared" si="472"/>
        <v>418.7</v>
      </c>
      <c r="I3846" s="35">
        <v>45378.977777777778</v>
      </c>
      <c r="J3846" s="33">
        <v>2</v>
      </c>
      <c r="K3846" s="33" t="s">
        <v>40</v>
      </c>
      <c r="L3846" s="33">
        <v>487</v>
      </c>
      <c r="M3846" s="33">
        <v>51</v>
      </c>
      <c r="N3846" s="33">
        <v>114</v>
      </c>
      <c r="O3846" s="33">
        <v>262</v>
      </c>
      <c r="P3846" s="33">
        <v>7</v>
      </c>
      <c r="Q3846" s="33">
        <v>52</v>
      </c>
      <c r="R3846" s="33" t="str">
        <f t="shared" si="473"/>
        <v>2.Middle age</v>
      </c>
      <c r="S3846" s="33" t="s">
        <v>41</v>
      </c>
      <c r="T3846" s="33">
        <v>110264.84</v>
      </c>
      <c r="U3846" s="33" t="s">
        <v>33</v>
      </c>
      <c r="V3846" s="33" t="s">
        <v>29</v>
      </c>
      <c r="W3846" s="36">
        <v>45378</v>
      </c>
      <c r="X3846" s="37">
        <v>0.97777777777777775</v>
      </c>
      <c r="Y3846" s="34">
        <f t="shared" si="474"/>
        <v>27</v>
      </c>
      <c r="Z3846" s="34">
        <f t="shared" si="475"/>
        <v>27</v>
      </c>
      <c r="AA3846" s="33">
        <f t="shared" si="476"/>
        <v>2024</v>
      </c>
      <c r="AB3846" s="34">
        <f t="shared" si="477"/>
        <v>23</v>
      </c>
      <c r="AC3846" s="34">
        <f t="shared" si="478"/>
        <v>28</v>
      </c>
      <c r="AD3846" s="38">
        <f t="shared" si="479"/>
        <v>0</v>
      </c>
    </row>
    <row r="3847" spans="1:30" x14ac:dyDescent="0.35">
      <c r="A3847" s="39">
        <v>3836</v>
      </c>
      <c r="B3847" s="40">
        <v>9328</v>
      </c>
      <c r="C3847" s="40">
        <v>251</v>
      </c>
      <c r="D3847" s="40" t="s">
        <v>52</v>
      </c>
      <c r="E3847" s="40" t="s">
        <v>25</v>
      </c>
      <c r="F3847" s="40">
        <v>5</v>
      </c>
      <c r="G3847" s="41">
        <v>297.91000000000003</v>
      </c>
      <c r="H3847" s="41">
        <f t="shared" si="472"/>
        <v>1489.5500000000002</v>
      </c>
      <c r="I3847" s="42">
        <v>45428.015972222223</v>
      </c>
      <c r="J3847" s="40">
        <v>8</v>
      </c>
      <c r="K3847" s="40" t="s">
        <v>36</v>
      </c>
      <c r="L3847" s="40">
        <v>369</v>
      </c>
      <c r="M3847" s="40">
        <v>139</v>
      </c>
      <c r="N3847" s="40">
        <v>242</v>
      </c>
      <c r="O3847" s="40">
        <v>222</v>
      </c>
      <c r="P3847" s="40">
        <v>1</v>
      </c>
      <c r="Q3847" s="40">
        <v>40</v>
      </c>
      <c r="R3847" s="40" t="str">
        <f t="shared" si="473"/>
        <v>2.Middle age</v>
      </c>
      <c r="S3847" s="40" t="s">
        <v>46</v>
      </c>
      <c r="T3847" s="40">
        <v>71144.41</v>
      </c>
      <c r="U3847" s="40" t="s">
        <v>37</v>
      </c>
      <c r="V3847" s="40" t="s">
        <v>43</v>
      </c>
      <c r="W3847" s="43">
        <v>45428</v>
      </c>
      <c r="X3847" s="44">
        <v>1.5972222222222221E-2</v>
      </c>
      <c r="Y3847" s="41">
        <f t="shared" si="474"/>
        <v>16</v>
      </c>
      <c r="Z3847" s="41">
        <f t="shared" si="475"/>
        <v>16</v>
      </c>
      <c r="AA3847" s="40">
        <f t="shared" si="476"/>
        <v>2024</v>
      </c>
      <c r="AB3847" s="41">
        <f t="shared" si="477"/>
        <v>0</v>
      </c>
      <c r="AC3847" s="41">
        <f t="shared" si="478"/>
        <v>23</v>
      </c>
      <c r="AD3847" s="45">
        <f t="shared" si="479"/>
        <v>0</v>
      </c>
    </row>
    <row r="3848" spans="1:30" x14ac:dyDescent="0.35">
      <c r="A3848" s="32">
        <v>3837</v>
      </c>
      <c r="B3848" s="33">
        <v>4389</v>
      </c>
      <c r="C3848" s="33">
        <v>585</v>
      </c>
      <c r="D3848" s="33" t="s">
        <v>52</v>
      </c>
      <c r="E3848" s="33" t="s">
        <v>25</v>
      </c>
      <c r="F3848" s="33">
        <v>3</v>
      </c>
      <c r="G3848" s="34">
        <v>1233.07</v>
      </c>
      <c r="H3848" s="34">
        <f t="shared" si="472"/>
        <v>3699.21</v>
      </c>
      <c r="I3848" s="35">
        <v>45443.936111111114</v>
      </c>
      <c r="J3848" s="33">
        <v>8</v>
      </c>
      <c r="K3848" s="33" t="s">
        <v>40</v>
      </c>
      <c r="L3848" s="33">
        <v>424</v>
      </c>
      <c r="M3848" s="33">
        <v>77</v>
      </c>
      <c r="N3848" s="33">
        <v>263</v>
      </c>
      <c r="O3848" s="33">
        <v>500</v>
      </c>
      <c r="P3848" s="33">
        <v>3</v>
      </c>
      <c r="Q3848" s="33">
        <v>23</v>
      </c>
      <c r="R3848" s="33" t="str">
        <f t="shared" si="473"/>
        <v>1.Young age</v>
      </c>
      <c r="S3848" s="33" t="s">
        <v>27</v>
      </c>
      <c r="T3848" s="33">
        <v>59442.96</v>
      </c>
      <c r="U3848" s="33" t="s">
        <v>33</v>
      </c>
      <c r="V3848" s="33" t="s">
        <v>34</v>
      </c>
      <c r="W3848" s="36">
        <v>45443</v>
      </c>
      <c r="X3848" s="37">
        <v>0.93611111111111112</v>
      </c>
      <c r="Y3848" s="34">
        <f t="shared" si="474"/>
        <v>31</v>
      </c>
      <c r="Z3848" s="34">
        <f t="shared" si="475"/>
        <v>31</v>
      </c>
      <c r="AA3848" s="33">
        <f t="shared" si="476"/>
        <v>2024</v>
      </c>
      <c r="AB3848" s="34">
        <f t="shared" si="477"/>
        <v>22</v>
      </c>
      <c r="AC3848" s="34">
        <f t="shared" si="478"/>
        <v>28</v>
      </c>
      <c r="AD3848" s="38">
        <f t="shared" si="479"/>
        <v>0</v>
      </c>
    </row>
    <row r="3849" spans="1:30" x14ac:dyDescent="0.35">
      <c r="A3849" s="39">
        <v>3838</v>
      </c>
      <c r="B3849" s="40">
        <v>8474</v>
      </c>
      <c r="C3849" s="40">
        <v>532</v>
      </c>
      <c r="D3849" s="40" t="s">
        <v>39</v>
      </c>
      <c r="E3849" s="40" t="s">
        <v>47</v>
      </c>
      <c r="F3849" s="40">
        <v>2</v>
      </c>
      <c r="G3849" s="41">
        <v>1642.04</v>
      </c>
      <c r="H3849" s="41">
        <f t="shared" si="472"/>
        <v>3284.08</v>
      </c>
      <c r="I3849" s="42">
        <v>45498.765277777777</v>
      </c>
      <c r="J3849" s="40">
        <v>16</v>
      </c>
      <c r="K3849" s="40" t="s">
        <v>32</v>
      </c>
      <c r="L3849" s="40">
        <v>125</v>
      </c>
      <c r="M3849" s="40">
        <v>106</v>
      </c>
      <c r="N3849" s="40">
        <v>269</v>
      </c>
      <c r="O3849" s="40">
        <v>283</v>
      </c>
      <c r="P3849" s="40">
        <v>4</v>
      </c>
      <c r="Q3849" s="40">
        <v>20</v>
      </c>
      <c r="R3849" s="40" t="str">
        <f t="shared" si="473"/>
        <v>1.Young age</v>
      </c>
      <c r="S3849" s="40" t="s">
        <v>41</v>
      </c>
      <c r="T3849" s="40">
        <v>98087.6</v>
      </c>
      <c r="U3849" s="40" t="s">
        <v>37</v>
      </c>
      <c r="V3849" s="40" t="s">
        <v>43</v>
      </c>
      <c r="W3849" s="43">
        <v>45498</v>
      </c>
      <c r="X3849" s="44">
        <v>0.76527777777777772</v>
      </c>
      <c r="Y3849" s="41">
        <f t="shared" si="474"/>
        <v>25</v>
      </c>
      <c r="Z3849" s="41">
        <f t="shared" si="475"/>
        <v>25</v>
      </c>
      <c r="AA3849" s="40">
        <f t="shared" si="476"/>
        <v>2024</v>
      </c>
      <c r="AB3849" s="41">
        <f t="shared" si="477"/>
        <v>18</v>
      </c>
      <c r="AC3849" s="41">
        <f t="shared" si="478"/>
        <v>22</v>
      </c>
      <c r="AD3849" s="45">
        <f t="shared" si="479"/>
        <v>0</v>
      </c>
    </row>
    <row r="3850" spans="1:30" x14ac:dyDescent="0.35">
      <c r="A3850" s="32">
        <v>3839</v>
      </c>
      <c r="B3850" s="33">
        <v>6584</v>
      </c>
      <c r="C3850" s="33">
        <v>122</v>
      </c>
      <c r="D3850" s="33" t="s">
        <v>38</v>
      </c>
      <c r="E3850" s="33" t="s">
        <v>47</v>
      </c>
      <c r="F3850" s="33">
        <v>4</v>
      </c>
      <c r="G3850" s="34">
        <v>657.93</v>
      </c>
      <c r="H3850" s="34">
        <f t="shared" si="472"/>
        <v>2631.72</v>
      </c>
      <c r="I3850" s="35">
        <v>45408.784722222219</v>
      </c>
      <c r="J3850" s="33">
        <v>2</v>
      </c>
      <c r="K3850" s="33" t="s">
        <v>36</v>
      </c>
      <c r="L3850" s="33">
        <v>349</v>
      </c>
      <c r="M3850" s="33">
        <v>117</v>
      </c>
      <c r="N3850" s="33">
        <v>105</v>
      </c>
      <c r="O3850" s="33">
        <v>316</v>
      </c>
      <c r="P3850" s="33">
        <v>6</v>
      </c>
      <c r="Q3850" s="33">
        <v>24</v>
      </c>
      <c r="R3850" s="33" t="str">
        <f t="shared" si="473"/>
        <v>1.Young age</v>
      </c>
      <c r="S3850" s="33" t="s">
        <v>41</v>
      </c>
      <c r="T3850" s="33">
        <v>29342.560000000001</v>
      </c>
      <c r="U3850" s="33" t="s">
        <v>42</v>
      </c>
      <c r="V3850" s="33" t="s">
        <v>34</v>
      </c>
      <c r="W3850" s="36">
        <v>45408</v>
      </c>
      <c r="X3850" s="37">
        <v>0.78472222222222221</v>
      </c>
      <c r="Y3850" s="34">
        <f t="shared" si="474"/>
        <v>26</v>
      </c>
      <c r="Z3850" s="34">
        <f t="shared" si="475"/>
        <v>26</v>
      </c>
      <c r="AA3850" s="33">
        <f t="shared" si="476"/>
        <v>2024</v>
      </c>
      <c r="AB3850" s="34">
        <f t="shared" si="477"/>
        <v>18</v>
      </c>
      <c r="AC3850" s="34">
        <f t="shared" si="478"/>
        <v>50</v>
      </c>
      <c r="AD3850" s="38">
        <f t="shared" si="479"/>
        <v>0</v>
      </c>
    </row>
    <row r="3851" spans="1:30" x14ac:dyDescent="0.35">
      <c r="A3851" s="39">
        <v>3840</v>
      </c>
      <c r="B3851" s="40">
        <v>6953</v>
      </c>
      <c r="C3851" s="40">
        <v>219</v>
      </c>
      <c r="D3851" s="40" t="s">
        <v>38</v>
      </c>
      <c r="E3851" s="40" t="s">
        <v>25</v>
      </c>
      <c r="F3851" s="40">
        <v>2</v>
      </c>
      <c r="G3851" s="41">
        <v>356.12</v>
      </c>
      <c r="H3851" s="41">
        <f t="shared" si="472"/>
        <v>712.24</v>
      </c>
      <c r="I3851" s="42">
        <v>45462.322916666664</v>
      </c>
      <c r="J3851" s="40">
        <v>1</v>
      </c>
      <c r="K3851" s="40" t="s">
        <v>45</v>
      </c>
      <c r="L3851" s="40">
        <v>301</v>
      </c>
      <c r="M3851" s="40">
        <v>72</v>
      </c>
      <c r="N3851" s="40">
        <v>191</v>
      </c>
      <c r="O3851" s="40">
        <v>258</v>
      </c>
      <c r="P3851" s="40">
        <v>4</v>
      </c>
      <c r="Q3851" s="40">
        <v>39</v>
      </c>
      <c r="R3851" s="40" t="str">
        <f t="shared" si="473"/>
        <v>2.Middle age</v>
      </c>
      <c r="S3851" s="40" t="s">
        <v>27</v>
      </c>
      <c r="T3851" s="40">
        <v>94713.16</v>
      </c>
      <c r="U3851" s="40" t="s">
        <v>42</v>
      </c>
      <c r="V3851" s="40" t="s">
        <v>29</v>
      </c>
      <c r="W3851" s="43">
        <v>45462</v>
      </c>
      <c r="X3851" s="44">
        <v>0.32291666666666669</v>
      </c>
      <c r="Y3851" s="41">
        <f t="shared" si="474"/>
        <v>19</v>
      </c>
      <c r="Z3851" s="41">
        <f t="shared" si="475"/>
        <v>19</v>
      </c>
      <c r="AA3851" s="40">
        <f t="shared" si="476"/>
        <v>2024</v>
      </c>
      <c r="AB3851" s="41">
        <f t="shared" si="477"/>
        <v>7</v>
      </c>
      <c r="AC3851" s="41">
        <f t="shared" si="478"/>
        <v>45</v>
      </c>
      <c r="AD3851" s="45">
        <f t="shared" si="479"/>
        <v>0</v>
      </c>
    </row>
    <row r="3852" spans="1:30" x14ac:dyDescent="0.35">
      <c r="A3852" s="32">
        <v>3841</v>
      </c>
      <c r="B3852" s="33">
        <v>1889</v>
      </c>
      <c r="C3852" s="33">
        <v>270</v>
      </c>
      <c r="D3852" s="33" t="s">
        <v>44</v>
      </c>
      <c r="E3852" s="33" t="s">
        <v>47</v>
      </c>
      <c r="F3852" s="33">
        <v>2</v>
      </c>
      <c r="G3852" s="34">
        <v>1393.82</v>
      </c>
      <c r="H3852" s="34">
        <f t="shared" si="472"/>
        <v>2787.64</v>
      </c>
      <c r="I3852" s="35">
        <v>45545.019444444442</v>
      </c>
      <c r="J3852" s="33">
        <v>18</v>
      </c>
      <c r="K3852" s="33" t="s">
        <v>26</v>
      </c>
      <c r="L3852" s="33">
        <v>90</v>
      </c>
      <c r="M3852" s="33">
        <v>132</v>
      </c>
      <c r="N3852" s="33">
        <v>216</v>
      </c>
      <c r="O3852" s="33">
        <v>238</v>
      </c>
      <c r="P3852" s="33">
        <v>6</v>
      </c>
      <c r="Q3852" s="33">
        <v>34</v>
      </c>
      <c r="R3852" s="33" t="str">
        <f t="shared" si="473"/>
        <v>1.Young age</v>
      </c>
      <c r="S3852" s="33" t="s">
        <v>46</v>
      </c>
      <c r="T3852" s="33">
        <v>26549.08</v>
      </c>
      <c r="U3852" s="33" t="s">
        <v>28</v>
      </c>
      <c r="V3852" s="33" t="s">
        <v>29</v>
      </c>
      <c r="W3852" s="36">
        <v>45545</v>
      </c>
      <c r="X3852" s="46">
        <v>1.9444444444444445E-2</v>
      </c>
      <c r="Y3852" s="34">
        <f t="shared" si="474"/>
        <v>10</v>
      </c>
      <c r="Z3852" s="34">
        <f t="shared" si="475"/>
        <v>10</v>
      </c>
      <c r="AA3852" s="33">
        <f t="shared" si="476"/>
        <v>2024</v>
      </c>
      <c r="AB3852" s="34">
        <f t="shared" si="477"/>
        <v>0</v>
      </c>
      <c r="AC3852" s="34">
        <f t="shared" si="478"/>
        <v>28</v>
      </c>
      <c r="AD3852" s="38">
        <f t="shared" si="479"/>
        <v>0</v>
      </c>
    </row>
    <row r="3853" spans="1:30" x14ac:dyDescent="0.35">
      <c r="A3853" s="39">
        <v>3842</v>
      </c>
      <c r="B3853" s="40">
        <v>4652</v>
      </c>
      <c r="C3853" s="40">
        <v>256</v>
      </c>
      <c r="D3853" s="40" t="s">
        <v>24</v>
      </c>
      <c r="E3853" s="40" t="s">
        <v>25</v>
      </c>
      <c r="F3853" s="40">
        <v>3</v>
      </c>
      <c r="G3853" s="41">
        <v>1758.79</v>
      </c>
      <c r="H3853" s="41">
        <f t="shared" ref="H3853:H3916" si="480">G3853*F3853</f>
        <v>5276.37</v>
      </c>
      <c r="I3853" s="42">
        <v>45400.484722222223</v>
      </c>
      <c r="J3853" s="40">
        <v>19</v>
      </c>
      <c r="K3853" s="40" t="s">
        <v>36</v>
      </c>
      <c r="L3853" s="40">
        <v>269</v>
      </c>
      <c r="M3853" s="40">
        <v>149</v>
      </c>
      <c r="N3853" s="40">
        <v>105</v>
      </c>
      <c r="O3853" s="40">
        <v>437</v>
      </c>
      <c r="P3853" s="40">
        <v>10</v>
      </c>
      <c r="Q3853" s="40">
        <v>60</v>
      </c>
      <c r="R3853" s="40" t="str">
        <f t="shared" ref="R3853:R3916" si="481">IF(Q3853&lt;=34,"1.Young age",IF(Q3853&gt;=60,"3.Senior Citizen ","2.Middle age"))</f>
        <v xml:space="preserve">3.Senior Citizen </v>
      </c>
      <c r="S3853" s="40" t="s">
        <v>41</v>
      </c>
      <c r="T3853" s="40">
        <v>36473.85</v>
      </c>
      <c r="U3853" s="40" t="s">
        <v>42</v>
      </c>
      <c r="V3853" s="40" t="s">
        <v>34</v>
      </c>
      <c r="W3853" s="43">
        <v>45400</v>
      </c>
      <c r="X3853" s="44">
        <v>0.48472222222222222</v>
      </c>
      <c r="Y3853" s="41">
        <f t="shared" ref="Y3853:Y3916" si="482">DAY(W3853)</f>
        <v>18</v>
      </c>
      <c r="Z3853" s="41">
        <f t="shared" ref="Z3853:Z3916" si="483">VALUE(Y3853)</f>
        <v>18</v>
      </c>
      <c r="AA3853" s="40">
        <f t="shared" ref="AA3853:AA3916" si="484">YEAR(W3853)</f>
        <v>2024</v>
      </c>
      <c r="AB3853" s="41">
        <f t="shared" ref="AB3853:AB3916" si="485">HOUR(X3853)</f>
        <v>11</v>
      </c>
      <c r="AC3853" s="41">
        <f t="shared" ref="AC3853:AC3916" si="486">MINUTE(X3853)</f>
        <v>38</v>
      </c>
      <c r="AD3853" s="45">
        <f t="shared" ref="AD3853:AD3916" si="487">SECOND(X3853)</f>
        <v>0</v>
      </c>
    </row>
    <row r="3854" spans="1:30" x14ac:dyDescent="0.35">
      <c r="A3854" s="32">
        <v>3843</v>
      </c>
      <c r="B3854" s="33">
        <v>8445</v>
      </c>
      <c r="C3854" s="33">
        <v>856</v>
      </c>
      <c r="D3854" s="33" t="s">
        <v>24</v>
      </c>
      <c r="E3854" s="33" t="s">
        <v>25</v>
      </c>
      <c r="F3854" s="33">
        <v>4</v>
      </c>
      <c r="G3854" s="34">
        <v>1169.75</v>
      </c>
      <c r="H3854" s="34">
        <f t="shared" si="480"/>
        <v>4679</v>
      </c>
      <c r="I3854" s="35">
        <v>45496.947222222225</v>
      </c>
      <c r="J3854" s="33">
        <v>10</v>
      </c>
      <c r="K3854" s="33" t="s">
        <v>45</v>
      </c>
      <c r="L3854" s="33">
        <v>174</v>
      </c>
      <c r="M3854" s="33">
        <v>92</v>
      </c>
      <c r="N3854" s="33">
        <v>120</v>
      </c>
      <c r="O3854" s="33">
        <v>132</v>
      </c>
      <c r="P3854" s="33">
        <v>7</v>
      </c>
      <c r="Q3854" s="33">
        <v>28</v>
      </c>
      <c r="R3854" s="33" t="str">
        <f t="shared" si="481"/>
        <v>1.Young age</v>
      </c>
      <c r="S3854" s="33" t="s">
        <v>41</v>
      </c>
      <c r="T3854" s="33">
        <v>43051.08</v>
      </c>
      <c r="U3854" s="33" t="s">
        <v>37</v>
      </c>
      <c r="V3854" s="33" t="s">
        <v>29</v>
      </c>
      <c r="W3854" s="36">
        <v>45496</v>
      </c>
      <c r="X3854" s="37">
        <v>0.94722222222222219</v>
      </c>
      <c r="Y3854" s="34">
        <f t="shared" si="482"/>
        <v>23</v>
      </c>
      <c r="Z3854" s="34">
        <f t="shared" si="483"/>
        <v>23</v>
      </c>
      <c r="AA3854" s="33">
        <f t="shared" si="484"/>
        <v>2024</v>
      </c>
      <c r="AB3854" s="34">
        <f t="shared" si="485"/>
        <v>22</v>
      </c>
      <c r="AC3854" s="34">
        <f t="shared" si="486"/>
        <v>44</v>
      </c>
      <c r="AD3854" s="38">
        <f t="shared" si="487"/>
        <v>0</v>
      </c>
    </row>
    <row r="3855" spans="1:30" x14ac:dyDescent="0.35">
      <c r="A3855" s="39">
        <v>3844</v>
      </c>
      <c r="B3855" s="40">
        <v>6439</v>
      </c>
      <c r="C3855" s="40">
        <v>819</v>
      </c>
      <c r="D3855" s="40" t="s">
        <v>39</v>
      </c>
      <c r="E3855" s="40" t="s">
        <v>25</v>
      </c>
      <c r="F3855" s="40">
        <v>1</v>
      </c>
      <c r="G3855" s="41">
        <v>1501.9</v>
      </c>
      <c r="H3855" s="41">
        <f t="shared" si="480"/>
        <v>1501.9</v>
      </c>
      <c r="I3855" s="42">
        <v>45301.069444444445</v>
      </c>
      <c r="J3855" s="40">
        <v>5</v>
      </c>
      <c r="K3855" s="40" t="s">
        <v>40</v>
      </c>
      <c r="L3855" s="40">
        <v>123</v>
      </c>
      <c r="M3855" s="40">
        <v>140</v>
      </c>
      <c r="N3855" s="40">
        <v>245</v>
      </c>
      <c r="O3855" s="40">
        <v>135</v>
      </c>
      <c r="P3855" s="40">
        <v>9</v>
      </c>
      <c r="Q3855" s="40">
        <v>46</v>
      </c>
      <c r="R3855" s="40" t="str">
        <f t="shared" si="481"/>
        <v>2.Middle age</v>
      </c>
      <c r="S3855" s="40" t="s">
        <v>27</v>
      </c>
      <c r="T3855" s="40">
        <v>91492.19</v>
      </c>
      <c r="U3855" s="40" t="s">
        <v>42</v>
      </c>
      <c r="V3855" s="40" t="s">
        <v>34</v>
      </c>
      <c r="W3855" s="43">
        <v>45301</v>
      </c>
      <c r="X3855" s="47">
        <v>6.9444444444444448E-2</v>
      </c>
      <c r="Y3855" s="41">
        <f t="shared" si="482"/>
        <v>10</v>
      </c>
      <c r="Z3855" s="41">
        <f t="shared" si="483"/>
        <v>10</v>
      </c>
      <c r="AA3855" s="40">
        <f t="shared" si="484"/>
        <v>2024</v>
      </c>
      <c r="AB3855" s="41">
        <f t="shared" si="485"/>
        <v>1</v>
      </c>
      <c r="AC3855" s="41">
        <f t="shared" si="486"/>
        <v>40</v>
      </c>
      <c r="AD3855" s="45">
        <f t="shared" si="487"/>
        <v>0</v>
      </c>
    </row>
    <row r="3856" spans="1:30" x14ac:dyDescent="0.35">
      <c r="A3856" s="32">
        <v>3845</v>
      </c>
      <c r="B3856" s="33">
        <v>8751</v>
      </c>
      <c r="C3856" s="33">
        <v>555</v>
      </c>
      <c r="D3856" s="33" t="s">
        <v>51</v>
      </c>
      <c r="E3856" s="33" t="s">
        <v>47</v>
      </c>
      <c r="F3856" s="33">
        <v>4</v>
      </c>
      <c r="G3856" s="34">
        <v>522.22</v>
      </c>
      <c r="H3856" s="34">
        <f t="shared" si="480"/>
        <v>2088.88</v>
      </c>
      <c r="I3856" s="35">
        <v>45347.491666666669</v>
      </c>
      <c r="J3856" s="33">
        <v>7</v>
      </c>
      <c r="K3856" s="33" t="s">
        <v>40</v>
      </c>
      <c r="L3856" s="33">
        <v>66</v>
      </c>
      <c r="M3856" s="33">
        <v>80</v>
      </c>
      <c r="N3856" s="33">
        <v>227</v>
      </c>
      <c r="O3856" s="33">
        <v>410</v>
      </c>
      <c r="P3856" s="33">
        <v>3</v>
      </c>
      <c r="Q3856" s="33">
        <v>67</v>
      </c>
      <c r="R3856" s="33" t="str">
        <f t="shared" si="481"/>
        <v xml:space="preserve">3.Senior Citizen </v>
      </c>
      <c r="S3856" s="33" t="s">
        <v>41</v>
      </c>
      <c r="T3856" s="33">
        <v>97285.43</v>
      </c>
      <c r="U3856" s="33" t="s">
        <v>28</v>
      </c>
      <c r="V3856" s="33" t="s">
        <v>34</v>
      </c>
      <c r="W3856" s="36">
        <v>45347</v>
      </c>
      <c r="X3856" s="37">
        <v>0.49166666666666664</v>
      </c>
      <c r="Y3856" s="34">
        <f t="shared" si="482"/>
        <v>25</v>
      </c>
      <c r="Z3856" s="34">
        <f t="shared" si="483"/>
        <v>25</v>
      </c>
      <c r="AA3856" s="33">
        <f t="shared" si="484"/>
        <v>2024</v>
      </c>
      <c r="AB3856" s="34">
        <f t="shared" si="485"/>
        <v>11</v>
      </c>
      <c r="AC3856" s="34">
        <f t="shared" si="486"/>
        <v>48</v>
      </c>
      <c r="AD3856" s="38">
        <f t="shared" si="487"/>
        <v>0</v>
      </c>
    </row>
    <row r="3857" spans="1:30" x14ac:dyDescent="0.35">
      <c r="A3857" s="39">
        <v>3846</v>
      </c>
      <c r="B3857" s="40">
        <v>6952</v>
      </c>
      <c r="C3857" s="40">
        <v>596</v>
      </c>
      <c r="D3857" s="40" t="s">
        <v>52</v>
      </c>
      <c r="E3857" s="40" t="s">
        <v>47</v>
      </c>
      <c r="F3857" s="40">
        <v>4</v>
      </c>
      <c r="G3857" s="41">
        <v>1538.1</v>
      </c>
      <c r="H3857" s="41">
        <f t="shared" si="480"/>
        <v>6152.4</v>
      </c>
      <c r="I3857" s="42">
        <v>45525.722916666666</v>
      </c>
      <c r="J3857" s="40">
        <v>9</v>
      </c>
      <c r="K3857" s="40" t="s">
        <v>26</v>
      </c>
      <c r="L3857" s="40">
        <v>330</v>
      </c>
      <c r="M3857" s="40">
        <v>106</v>
      </c>
      <c r="N3857" s="40">
        <v>173</v>
      </c>
      <c r="O3857" s="40">
        <v>435</v>
      </c>
      <c r="P3857" s="40">
        <v>9</v>
      </c>
      <c r="Q3857" s="40">
        <v>29</v>
      </c>
      <c r="R3857" s="40" t="str">
        <f t="shared" si="481"/>
        <v>1.Young age</v>
      </c>
      <c r="S3857" s="40" t="s">
        <v>41</v>
      </c>
      <c r="T3857" s="40">
        <v>114075.63</v>
      </c>
      <c r="U3857" s="40" t="s">
        <v>33</v>
      </c>
      <c r="V3857" s="40" t="s">
        <v>29</v>
      </c>
      <c r="W3857" s="43">
        <v>45525</v>
      </c>
      <c r="X3857" s="44">
        <v>0.72291666666666665</v>
      </c>
      <c r="Y3857" s="41">
        <f t="shared" si="482"/>
        <v>21</v>
      </c>
      <c r="Z3857" s="41">
        <f t="shared" si="483"/>
        <v>21</v>
      </c>
      <c r="AA3857" s="40">
        <f t="shared" si="484"/>
        <v>2024</v>
      </c>
      <c r="AB3857" s="41">
        <f t="shared" si="485"/>
        <v>17</v>
      </c>
      <c r="AC3857" s="41">
        <f t="shared" si="486"/>
        <v>21</v>
      </c>
      <c r="AD3857" s="45">
        <f t="shared" si="487"/>
        <v>0</v>
      </c>
    </row>
    <row r="3858" spans="1:30" x14ac:dyDescent="0.35">
      <c r="A3858" s="32">
        <v>3847</v>
      </c>
      <c r="B3858" s="33">
        <v>8414</v>
      </c>
      <c r="C3858" s="33">
        <v>582</v>
      </c>
      <c r="D3858" s="33" t="s">
        <v>31</v>
      </c>
      <c r="E3858" s="33" t="s">
        <v>25</v>
      </c>
      <c r="F3858" s="33">
        <v>2</v>
      </c>
      <c r="G3858" s="34">
        <v>151.44</v>
      </c>
      <c r="H3858" s="34">
        <f t="shared" si="480"/>
        <v>302.88</v>
      </c>
      <c r="I3858" s="35">
        <v>45422.272916666669</v>
      </c>
      <c r="J3858" s="33">
        <v>2</v>
      </c>
      <c r="K3858" s="33" t="s">
        <v>40</v>
      </c>
      <c r="L3858" s="33">
        <v>327</v>
      </c>
      <c r="M3858" s="33">
        <v>63</v>
      </c>
      <c r="N3858" s="33">
        <v>153</v>
      </c>
      <c r="O3858" s="33">
        <v>448</v>
      </c>
      <c r="P3858" s="33">
        <v>10</v>
      </c>
      <c r="Q3858" s="33">
        <v>38</v>
      </c>
      <c r="R3858" s="33" t="str">
        <f t="shared" si="481"/>
        <v>2.Middle age</v>
      </c>
      <c r="S3858" s="33" t="s">
        <v>41</v>
      </c>
      <c r="T3858" s="33">
        <v>88426.93</v>
      </c>
      <c r="U3858" s="33" t="s">
        <v>42</v>
      </c>
      <c r="V3858" s="33" t="s">
        <v>43</v>
      </c>
      <c r="W3858" s="36">
        <v>45422</v>
      </c>
      <c r="X3858" s="46">
        <v>0.27291666666666664</v>
      </c>
      <c r="Y3858" s="34">
        <f t="shared" si="482"/>
        <v>10</v>
      </c>
      <c r="Z3858" s="34">
        <f t="shared" si="483"/>
        <v>10</v>
      </c>
      <c r="AA3858" s="33">
        <f t="shared" si="484"/>
        <v>2024</v>
      </c>
      <c r="AB3858" s="34">
        <f t="shared" si="485"/>
        <v>6</v>
      </c>
      <c r="AC3858" s="34">
        <f t="shared" si="486"/>
        <v>33</v>
      </c>
      <c r="AD3858" s="38">
        <f t="shared" si="487"/>
        <v>0</v>
      </c>
    </row>
    <row r="3859" spans="1:30" x14ac:dyDescent="0.35">
      <c r="A3859" s="39">
        <v>3848</v>
      </c>
      <c r="B3859" s="40">
        <v>2868</v>
      </c>
      <c r="C3859" s="40">
        <v>120</v>
      </c>
      <c r="D3859" s="40" t="s">
        <v>24</v>
      </c>
      <c r="E3859" s="40" t="s">
        <v>47</v>
      </c>
      <c r="F3859" s="40">
        <v>2</v>
      </c>
      <c r="G3859" s="41">
        <v>1195.8800000000001</v>
      </c>
      <c r="H3859" s="41">
        <f t="shared" si="480"/>
        <v>2391.7600000000002</v>
      </c>
      <c r="I3859" s="42">
        <v>45319.851388888892</v>
      </c>
      <c r="J3859" s="40">
        <v>7</v>
      </c>
      <c r="K3859" s="40" t="s">
        <v>36</v>
      </c>
      <c r="L3859" s="40">
        <v>27</v>
      </c>
      <c r="M3859" s="40">
        <v>66</v>
      </c>
      <c r="N3859" s="40">
        <v>295</v>
      </c>
      <c r="O3859" s="40">
        <v>196</v>
      </c>
      <c r="P3859" s="40">
        <v>1</v>
      </c>
      <c r="Q3859" s="40">
        <v>39</v>
      </c>
      <c r="R3859" s="40" t="str">
        <f t="shared" si="481"/>
        <v>2.Middle age</v>
      </c>
      <c r="S3859" s="40" t="s">
        <v>46</v>
      </c>
      <c r="T3859" s="40">
        <v>23666.38</v>
      </c>
      <c r="U3859" s="40" t="s">
        <v>42</v>
      </c>
      <c r="V3859" s="40" t="s">
        <v>43</v>
      </c>
      <c r="W3859" s="43">
        <v>45319</v>
      </c>
      <c r="X3859" s="44">
        <v>0.85138888888888886</v>
      </c>
      <c r="Y3859" s="41">
        <f t="shared" si="482"/>
        <v>28</v>
      </c>
      <c r="Z3859" s="41">
        <f t="shared" si="483"/>
        <v>28</v>
      </c>
      <c r="AA3859" s="40">
        <f t="shared" si="484"/>
        <v>2024</v>
      </c>
      <c r="AB3859" s="41">
        <f t="shared" si="485"/>
        <v>20</v>
      </c>
      <c r="AC3859" s="41">
        <f t="shared" si="486"/>
        <v>26</v>
      </c>
      <c r="AD3859" s="45">
        <f t="shared" si="487"/>
        <v>0</v>
      </c>
    </row>
    <row r="3860" spans="1:30" x14ac:dyDescent="0.35">
      <c r="A3860" s="32">
        <v>3849</v>
      </c>
      <c r="B3860" s="33">
        <v>2596</v>
      </c>
      <c r="C3860" s="33">
        <v>980</v>
      </c>
      <c r="D3860" s="33" t="s">
        <v>38</v>
      </c>
      <c r="E3860" s="33" t="s">
        <v>47</v>
      </c>
      <c r="F3860" s="33">
        <v>1</v>
      </c>
      <c r="G3860" s="34">
        <v>1851.29</v>
      </c>
      <c r="H3860" s="34">
        <f t="shared" si="480"/>
        <v>1851.29</v>
      </c>
      <c r="I3860" s="35">
        <v>45545.050694444442</v>
      </c>
      <c r="J3860" s="33">
        <v>15</v>
      </c>
      <c r="K3860" s="33" t="s">
        <v>26</v>
      </c>
      <c r="L3860" s="33">
        <v>76</v>
      </c>
      <c r="M3860" s="33">
        <v>103</v>
      </c>
      <c r="N3860" s="33">
        <v>268</v>
      </c>
      <c r="O3860" s="33">
        <v>278</v>
      </c>
      <c r="P3860" s="33">
        <v>2</v>
      </c>
      <c r="Q3860" s="33">
        <v>47</v>
      </c>
      <c r="R3860" s="33" t="str">
        <f t="shared" si="481"/>
        <v>2.Middle age</v>
      </c>
      <c r="S3860" s="33" t="s">
        <v>27</v>
      </c>
      <c r="T3860" s="33">
        <v>33060.33</v>
      </c>
      <c r="U3860" s="33" t="s">
        <v>37</v>
      </c>
      <c r="V3860" s="33" t="s">
        <v>43</v>
      </c>
      <c r="W3860" s="36">
        <v>45545</v>
      </c>
      <c r="X3860" s="46">
        <v>5.0694444444444445E-2</v>
      </c>
      <c r="Y3860" s="34">
        <f t="shared" si="482"/>
        <v>10</v>
      </c>
      <c r="Z3860" s="34">
        <f t="shared" si="483"/>
        <v>10</v>
      </c>
      <c r="AA3860" s="33">
        <f t="shared" si="484"/>
        <v>2024</v>
      </c>
      <c r="AB3860" s="34">
        <f t="shared" si="485"/>
        <v>1</v>
      </c>
      <c r="AC3860" s="34">
        <f t="shared" si="486"/>
        <v>13</v>
      </c>
      <c r="AD3860" s="38">
        <f t="shared" si="487"/>
        <v>0</v>
      </c>
    </row>
    <row r="3861" spans="1:30" x14ac:dyDescent="0.35">
      <c r="A3861" s="39">
        <v>3850</v>
      </c>
      <c r="B3861" s="40">
        <v>4633</v>
      </c>
      <c r="C3861" s="40">
        <v>560</v>
      </c>
      <c r="D3861" s="40" t="s">
        <v>24</v>
      </c>
      <c r="E3861" s="40" t="s">
        <v>25</v>
      </c>
      <c r="F3861" s="40">
        <v>2</v>
      </c>
      <c r="G3861" s="41">
        <v>388.11</v>
      </c>
      <c r="H3861" s="41">
        <f t="shared" si="480"/>
        <v>776.22</v>
      </c>
      <c r="I3861" s="42">
        <v>45413.738194444442</v>
      </c>
      <c r="J3861" s="40">
        <v>1</v>
      </c>
      <c r="K3861" s="40" t="s">
        <v>36</v>
      </c>
      <c r="L3861" s="40">
        <v>498</v>
      </c>
      <c r="M3861" s="40">
        <v>144</v>
      </c>
      <c r="N3861" s="40">
        <v>270</v>
      </c>
      <c r="O3861" s="40">
        <v>249</v>
      </c>
      <c r="P3861" s="40">
        <v>5</v>
      </c>
      <c r="Q3861" s="40">
        <v>32</v>
      </c>
      <c r="R3861" s="40" t="str">
        <f t="shared" si="481"/>
        <v>1.Young age</v>
      </c>
      <c r="S3861" s="40" t="s">
        <v>46</v>
      </c>
      <c r="T3861" s="40">
        <v>84112.28</v>
      </c>
      <c r="U3861" s="40" t="s">
        <v>28</v>
      </c>
      <c r="V3861" s="40" t="s">
        <v>50</v>
      </c>
      <c r="W3861" s="43">
        <v>45413</v>
      </c>
      <c r="X3861" s="47">
        <v>0.73819444444444449</v>
      </c>
      <c r="Y3861" s="41">
        <f t="shared" si="482"/>
        <v>1</v>
      </c>
      <c r="Z3861" s="41">
        <f t="shared" si="483"/>
        <v>1</v>
      </c>
      <c r="AA3861" s="40">
        <f t="shared" si="484"/>
        <v>2024</v>
      </c>
      <c r="AB3861" s="41">
        <f t="shared" si="485"/>
        <v>17</v>
      </c>
      <c r="AC3861" s="41">
        <f t="shared" si="486"/>
        <v>43</v>
      </c>
      <c r="AD3861" s="45">
        <f t="shared" si="487"/>
        <v>0</v>
      </c>
    </row>
    <row r="3862" spans="1:30" x14ac:dyDescent="0.35">
      <c r="A3862" s="32">
        <v>3851</v>
      </c>
      <c r="B3862" s="33">
        <v>1035</v>
      </c>
      <c r="C3862" s="33">
        <v>699</v>
      </c>
      <c r="D3862" s="33" t="s">
        <v>49</v>
      </c>
      <c r="E3862" s="33" t="s">
        <v>25</v>
      </c>
      <c r="F3862" s="33">
        <v>2</v>
      </c>
      <c r="G3862" s="34">
        <v>1054.27</v>
      </c>
      <c r="H3862" s="34">
        <f t="shared" si="480"/>
        <v>2108.54</v>
      </c>
      <c r="I3862" s="35">
        <v>45371.893750000003</v>
      </c>
      <c r="J3862" s="33">
        <v>9</v>
      </c>
      <c r="K3862" s="33" t="s">
        <v>26</v>
      </c>
      <c r="L3862" s="33">
        <v>478</v>
      </c>
      <c r="M3862" s="33">
        <v>117</v>
      </c>
      <c r="N3862" s="33">
        <v>182</v>
      </c>
      <c r="O3862" s="33">
        <v>499</v>
      </c>
      <c r="P3862" s="33">
        <v>1</v>
      </c>
      <c r="Q3862" s="33">
        <v>18</v>
      </c>
      <c r="R3862" s="33" t="str">
        <f t="shared" si="481"/>
        <v>1.Young age</v>
      </c>
      <c r="S3862" s="33" t="s">
        <v>41</v>
      </c>
      <c r="T3862" s="33">
        <v>102104.83</v>
      </c>
      <c r="U3862" s="33" t="s">
        <v>37</v>
      </c>
      <c r="V3862" s="33" t="s">
        <v>29</v>
      </c>
      <c r="W3862" s="36">
        <v>45371</v>
      </c>
      <c r="X3862" s="37">
        <v>0.89375000000000004</v>
      </c>
      <c r="Y3862" s="34">
        <f t="shared" si="482"/>
        <v>20</v>
      </c>
      <c r="Z3862" s="34">
        <f t="shared" si="483"/>
        <v>20</v>
      </c>
      <c r="AA3862" s="33">
        <f t="shared" si="484"/>
        <v>2024</v>
      </c>
      <c r="AB3862" s="34">
        <f t="shared" si="485"/>
        <v>21</v>
      </c>
      <c r="AC3862" s="34">
        <f t="shared" si="486"/>
        <v>27</v>
      </c>
      <c r="AD3862" s="38">
        <f t="shared" si="487"/>
        <v>0</v>
      </c>
    </row>
    <row r="3863" spans="1:30" x14ac:dyDescent="0.35">
      <c r="A3863" s="39">
        <v>3852</v>
      </c>
      <c r="B3863" s="40">
        <v>6592</v>
      </c>
      <c r="C3863" s="40">
        <v>348</v>
      </c>
      <c r="D3863" s="40" t="s">
        <v>49</v>
      </c>
      <c r="E3863" s="40" t="s">
        <v>47</v>
      </c>
      <c r="F3863" s="40">
        <v>4</v>
      </c>
      <c r="G3863" s="41">
        <v>351.74</v>
      </c>
      <c r="H3863" s="41">
        <f t="shared" si="480"/>
        <v>1406.96</v>
      </c>
      <c r="I3863" s="42">
        <v>45390.068749999999</v>
      </c>
      <c r="J3863" s="40">
        <v>7</v>
      </c>
      <c r="K3863" s="40" t="s">
        <v>40</v>
      </c>
      <c r="L3863" s="40">
        <v>162</v>
      </c>
      <c r="M3863" s="40">
        <v>117</v>
      </c>
      <c r="N3863" s="40">
        <v>214</v>
      </c>
      <c r="O3863" s="40">
        <v>331</v>
      </c>
      <c r="P3863" s="40">
        <v>9</v>
      </c>
      <c r="Q3863" s="40">
        <v>65</v>
      </c>
      <c r="R3863" s="40" t="str">
        <f t="shared" si="481"/>
        <v xml:space="preserve">3.Senior Citizen </v>
      </c>
      <c r="S3863" s="40" t="s">
        <v>27</v>
      </c>
      <c r="T3863" s="40">
        <v>86815.01</v>
      </c>
      <c r="U3863" s="40" t="s">
        <v>42</v>
      </c>
      <c r="V3863" s="40" t="s">
        <v>43</v>
      </c>
      <c r="W3863" s="43">
        <v>45390</v>
      </c>
      <c r="X3863" s="47">
        <v>6.8750000000000006E-2</v>
      </c>
      <c r="Y3863" s="41">
        <f t="shared" si="482"/>
        <v>8</v>
      </c>
      <c r="Z3863" s="41">
        <f t="shared" si="483"/>
        <v>8</v>
      </c>
      <c r="AA3863" s="40">
        <f t="shared" si="484"/>
        <v>2024</v>
      </c>
      <c r="AB3863" s="41">
        <f t="shared" si="485"/>
        <v>1</v>
      </c>
      <c r="AC3863" s="41">
        <f t="shared" si="486"/>
        <v>39</v>
      </c>
      <c r="AD3863" s="45">
        <f t="shared" si="487"/>
        <v>0</v>
      </c>
    </row>
    <row r="3864" spans="1:30" x14ac:dyDescent="0.35">
      <c r="A3864" s="32">
        <v>3853</v>
      </c>
      <c r="B3864" s="33">
        <v>6818</v>
      </c>
      <c r="C3864" s="33">
        <v>306</v>
      </c>
      <c r="D3864" s="33" t="s">
        <v>24</v>
      </c>
      <c r="E3864" s="33" t="s">
        <v>47</v>
      </c>
      <c r="F3864" s="33">
        <v>1</v>
      </c>
      <c r="G3864" s="34">
        <v>1813.98</v>
      </c>
      <c r="H3864" s="34">
        <f t="shared" si="480"/>
        <v>1813.98</v>
      </c>
      <c r="I3864" s="35">
        <v>45376.191666666666</v>
      </c>
      <c r="J3864" s="33">
        <v>7</v>
      </c>
      <c r="K3864" s="33" t="s">
        <v>36</v>
      </c>
      <c r="L3864" s="33">
        <v>158</v>
      </c>
      <c r="M3864" s="33">
        <v>113</v>
      </c>
      <c r="N3864" s="33">
        <v>182</v>
      </c>
      <c r="O3864" s="33">
        <v>455</v>
      </c>
      <c r="P3864" s="33">
        <v>2</v>
      </c>
      <c r="Q3864" s="33">
        <v>24</v>
      </c>
      <c r="R3864" s="33" t="str">
        <f t="shared" si="481"/>
        <v>1.Young age</v>
      </c>
      <c r="S3864" s="33" t="s">
        <v>46</v>
      </c>
      <c r="T3864" s="33">
        <v>108690.86</v>
      </c>
      <c r="U3864" s="33" t="s">
        <v>42</v>
      </c>
      <c r="V3864" s="33" t="s">
        <v>43</v>
      </c>
      <c r="W3864" s="36">
        <v>45376</v>
      </c>
      <c r="X3864" s="37">
        <v>0.19166666666666668</v>
      </c>
      <c r="Y3864" s="34">
        <f t="shared" si="482"/>
        <v>25</v>
      </c>
      <c r="Z3864" s="34">
        <f t="shared" si="483"/>
        <v>25</v>
      </c>
      <c r="AA3864" s="33">
        <f t="shared" si="484"/>
        <v>2024</v>
      </c>
      <c r="AB3864" s="34">
        <f t="shared" si="485"/>
        <v>4</v>
      </c>
      <c r="AC3864" s="34">
        <f t="shared" si="486"/>
        <v>36</v>
      </c>
      <c r="AD3864" s="38">
        <f t="shared" si="487"/>
        <v>0</v>
      </c>
    </row>
    <row r="3865" spans="1:30" x14ac:dyDescent="0.35">
      <c r="A3865" s="39">
        <v>3854</v>
      </c>
      <c r="B3865" s="40">
        <v>5783</v>
      </c>
      <c r="C3865" s="40">
        <v>401</v>
      </c>
      <c r="D3865" s="40" t="s">
        <v>31</v>
      </c>
      <c r="E3865" s="40" t="s">
        <v>47</v>
      </c>
      <c r="F3865" s="40">
        <v>1</v>
      </c>
      <c r="G3865" s="41">
        <v>625.62</v>
      </c>
      <c r="H3865" s="41">
        <f t="shared" si="480"/>
        <v>625.62</v>
      </c>
      <c r="I3865" s="42">
        <v>45305.147222222222</v>
      </c>
      <c r="J3865" s="40">
        <v>8</v>
      </c>
      <c r="K3865" s="40" t="s">
        <v>40</v>
      </c>
      <c r="L3865" s="40">
        <v>208</v>
      </c>
      <c r="M3865" s="40">
        <v>52</v>
      </c>
      <c r="N3865" s="40">
        <v>275</v>
      </c>
      <c r="O3865" s="40">
        <v>194</v>
      </c>
      <c r="P3865" s="40">
        <v>3</v>
      </c>
      <c r="Q3865" s="40">
        <v>50</v>
      </c>
      <c r="R3865" s="40" t="str">
        <f t="shared" si="481"/>
        <v>2.Middle age</v>
      </c>
      <c r="S3865" s="40" t="s">
        <v>27</v>
      </c>
      <c r="T3865" s="40">
        <v>42469.94</v>
      </c>
      <c r="U3865" s="40" t="s">
        <v>42</v>
      </c>
      <c r="V3865" s="40" t="s">
        <v>34</v>
      </c>
      <c r="W3865" s="43">
        <v>45305</v>
      </c>
      <c r="X3865" s="44">
        <v>0.14722222222222223</v>
      </c>
      <c r="Y3865" s="41">
        <f t="shared" si="482"/>
        <v>14</v>
      </c>
      <c r="Z3865" s="41">
        <f t="shared" si="483"/>
        <v>14</v>
      </c>
      <c r="AA3865" s="40">
        <f t="shared" si="484"/>
        <v>2024</v>
      </c>
      <c r="AB3865" s="41">
        <f t="shared" si="485"/>
        <v>3</v>
      </c>
      <c r="AC3865" s="41">
        <f t="shared" si="486"/>
        <v>32</v>
      </c>
      <c r="AD3865" s="45">
        <f t="shared" si="487"/>
        <v>0</v>
      </c>
    </row>
    <row r="3866" spans="1:30" x14ac:dyDescent="0.35">
      <c r="A3866" s="32">
        <v>3855</v>
      </c>
      <c r="B3866" s="33">
        <v>9973</v>
      </c>
      <c r="C3866" s="33">
        <v>683</v>
      </c>
      <c r="D3866" s="33" t="s">
        <v>31</v>
      </c>
      <c r="E3866" s="33" t="s">
        <v>47</v>
      </c>
      <c r="F3866" s="33">
        <v>5</v>
      </c>
      <c r="G3866" s="34">
        <v>1980.79</v>
      </c>
      <c r="H3866" s="34">
        <f t="shared" si="480"/>
        <v>9903.9500000000007</v>
      </c>
      <c r="I3866" s="35">
        <v>45549.643750000003</v>
      </c>
      <c r="J3866" s="33">
        <v>7</v>
      </c>
      <c r="K3866" s="33" t="s">
        <v>45</v>
      </c>
      <c r="L3866" s="33">
        <v>41</v>
      </c>
      <c r="M3866" s="33">
        <v>86</v>
      </c>
      <c r="N3866" s="33">
        <v>137</v>
      </c>
      <c r="O3866" s="33">
        <v>367</v>
      </c>
      <c r="P3866" s="33">
        <v>4</v>
      </c>
      <c r="Q3866" s="33">
        <v>65</v>
      </c>
      <c r="R3866" s="33" t="str">
        <f t="shared" si="481"/>
        <v xml:space="preserve">3.Senior Citizen </v>
      </c>
      <c r="S3866" s="33" t="s">
        <v>27</v>
      </c>
      <c r="T3866" s="33">
        <v>86169.27</v>
      </c>
      <c r="U3866" s="33" t="s">
        <v>42</v>
      </c>
      <c r="V3866" s="33" t="s">
        <v>34</v>
      </c>
      <c r="W3866" s="36">
        <v>45549</v>
      </c>
      <c r="X3866" s="37">
        <v>0.64375000000000004</v>
      </c>
      <c r="Y3866" s="34">
        <f t="shared" si="482"/>
        <v>14</v>
      </c>
      <c r="Z3866" s="34">
        <f t="shared" si="483"/>
        <v>14</v>
      </c>
      <c r="AA3866" s="33">
        <f t="shared" si="484"/>
        <v>2024</v>
      </c>
      <c r="AB3866" s="34">
        <f t="shared" si="485"/>
        <v>15</v>
      </c>
      <c r="AC3866" s="34">
        <f t="shared" si="486"/>
        <v>27</v>
      </c>
      <c r="AD3866" s="38">
        <f t="shared" si="487"/>
        <v>0</v>
      </c>
    </row>
    <row r="3867" spans="1:30" x14ac:dyDescent="0.35">
      <c r="A3867" s="39">
        <v>3856</v>
      </c>
      <c r="B3867" s="40">
        <v>9552</v>
      </c>
      <c r="C3867" s="40">
        <v>949</v>
      </c>
      <c r="D3867" s="40" t="s">
        <v>49</v>
      </c>
      <c r="E3867" s="40" t="s">
        <v>25</v>
      </c>
      <c r="F3867" s="40">
        <v>3</v>
      </c>
      <c r="G3867" s="41">
        <v>626.66</v>
      </c>
      <c r="H3867" s="41">
        <f t="shared" si="480"/>
        <v>1879.98</v>
      </c>
      <c r="I3867" s="42">
        <v>45510.830555555556</v>
      </c>
      <c r="J3867" s="40">
        <v>4</v>
      </c>
      <c r="K3867" s="40" t="s">
        <v>45</v>
      </c>
      <c r="L3867" s="40">
        <v>436</v>
      </c>
      <c r="M3867" s="40">
        <v>60</v>
      </c>
      <c r="N3867" s="40">
        <v>268</v>
      </c>
      <c r="O3867" s="40">
        <v>300</v>
      </c>
      <c r="P3867" s="40">
        <v>6</v>
      </c>
      <c r="Q3867" s="40">
        <v>20</v>
      </c>
      <c r="R3867" s="40" t="str">
        <f t="shared" si="481"/>
        <v>1.Young age</v>
      </c>
      <c r="S3867" s="40" t="s">
        <v>41</v>
      </c>
      <c r="T3867" s="40">
        <v>109756.5</v>
      </c>
      <c r="U3867" s="40" t="s">
        <v>28</v>
      </c>
      <c r="V3867" s="40" t="s">
        <v>34</v>
      </c>
      <c r="W3867" s="43">
        <v>45510</v>
      </c>
      <c r="X3867" s="47">
        <v>0.8305555555555556</v>
      </c>
      <c r="Y3867" s="41">
        <f t="shared" si="482"/>
        <v>6</v>
      </c>
      <c r="Z3867" s="41">
        <f t="shared" si="483"/>
        <v>6</v>
      </c>
      <c r="AA3867" s="40">
        <f t="shared" si="484"/>
        <v>2024</v>
      </c>
      <c r="AB3867" s="41">
        <f t="shared" si="485"/>
        <v>19</v>
      </c>
      <c r="AC3867" s="41">
        <f t="shared" si="486"/>
        <v>56</v>
      </c>
      <c r="AD3867" s="45">
        <f t="shared" si="487"/>
        <v>0</v>
      </c>
    </row>
    <row r="3868" spans="1:30" x14ac:dyDescent="0.35">
      <c r="A3868" s="32">
        <v>3857</v>
      </c>
      <c r="B3868" s="33">
        <v>7125</v>
      </c>
      <c r="C3868" s="33">
        <v>953</v>
      </c>
      <c r="D3868" s="33" t="s">
        <v>51</v>
      </c>
      <c r="E3868" s="33" t="s">
        <v>47</v>
      </c>
      <c r="F3868" s="33">
        <v>3</v>
      </c>
      <c r="G3868" s="34">
        <v>833.08</v>
      </c>
      <c r="H3868" s="34">
        <f t="shared" si="480"/>
        <v>2499.2400000000002</v>
      </c>
      <c r="I3868" s="35">
        <v>45414.09375</v>
      </c>
      <c r="J3868" s="33">
        <v>18</v>
      </c>
      <c r="K3868" s="33" t="s">
        <v>32</v>
      </c>
      <c r="L3868" s="33">
        <v>214</v>
      </c>
      <c r="M3868" s="33">
        <v>92</v>
      </c>
      <c r="N3868" s="33">
        <v>257</v>
      </c>
      <c r="O3868" s="33">
        <v>227</v>
      </c>
      <c r="P3868" s="33">
        <v>7</v>
      </c>
      <c r="Q3868" s="33">
        <v>51</v>
      </c>
      <c r="R3868" s="33" t="str">
        <f t="shared" si="481"/>
        <v>2.Middle age</v>
      </c>
      <c r="S3868" s="33" t="s">
        <v>46</v>
      </c>
      <c r="T3868" s="33">
        <v>74218.149999999994</v>
      </c>
      <c r="U3868" s="33" t="s">
        <v>42</v>
      </c>
      <c r="V3868" s="33" t="s">
        <v>29</v>
      </c>
      <c r="W3868" s="36">
        <v>45414</v>
      </c>
      <c r="X3868" s="46">
        <v>9.375E-2</v>
      </c>
      <c r="Y3868" s="34">
        <f t="shared" si="482"/>
        <v>2</v>
      </c>
      <c r="Z3868" s="34">
        <f t="shared" si="483"/>
        <v>2</v>
      </c>
      <c r="AA3868" s="33">
        <f t="shared" si="484"/>
        <v>2024</v>
      </c>
      <c r="AB3868" s="34">
        <f t="shared" si="485"/>
        <v>2</v>
      </c>
      <c r="AC3868" s="34">
        <f t="shared" si="486"/>
        <v>15</v>
      </c>
      <c r="AD3868" s="38">
        <f t="shared" si="487"/>
        <v>0</v>
      </c>
    </row>
    <row r="3869" spans="1:30" x14ac:dyDescent="0.35">
      <c r="A3869" s="39">
        <v>3858</v>
      </c>
      <c r="B3869" s="40">
        <v>2741</v>
      </c>
      <c r="C3869" s="40">
        <v>501</v>
      </c>
      <c r="D3869" s="40" t="s">
        <v>38</v>
      </c>
      <c r="E3869" s="40" t="s">
        <v>25</v>
      </c>
      <c r="F3869" s="40">
        <v>1</v>
      </c>
      <c r="G3869" s="41">
        <v>433.45</v>
      </c>
      <c r="H3869" s="41">
        <f t="shared" si="480"/>
        <v>433.45</v>
      </c>
      <c r="I3869" s="42">
        <v>45384.398611111108</v>
      </c>
      <c r="J3869" s="40">
        <v>17</v>
      </c>
      <c r="K3869" s="40" t="s">
        <v>32</v>
      </c>
      <c r="L3869" s="40">
        <v>364</v>
      </c>
      <c r="M3869" s="40">
        <v>150</v>
      </c>
      <c r="N3869" s="40">
        <v>132</v>
      </c>
      <c r="O3869" s="40">
        <v>403</v>
      </c>
      <c r="P3869" s="40">
        <v>4</v>
      </c>
      <c r="Q3869" s="40">
        <v>49</v>
      </c>
      <c r="R3869" s="40" t="str">
        <f t="shared" si="481"/>
        <v>2.Middle age</v>
      </c>
      <c r="S3869" s="40" t="s">
        <v>41</v>
      </c>
      <c r="T3869" s="40">
        <v>76657.11</v>
      </c>
      <c r="U3869" s="40" t="s">
        <v>42</v>
      </c>
      <c r="V3869" s="40" t="s">
        <v>34</v>
      </c>
      <c r="W3869" s="43">
        <v>45384</v>
      </c>
      <c r="X3869" s="47">
        <v>0.39861111111111114</v>
      </c>
      <c r="Y3869" s="41">
        <f t="shared" si="482"/>
        <v>2</v>
      </c>
      <c r="Z3869" s="41">
        <f t="shared" si="483"/>
        <v>2</v>
      </c>
      <c r="AA3869" s="40">
        <f t="shared" si="484"/>
        <v>2024</v>
      </c>
      <c r="AB3869" s="41">
        <f t="shared" si="485"/>
        <v>9</v>
      </c>
      <c r="AC3869" s="41">
        <f t="shared" si="486"/>
        <v>34</v>
      </c>
      <c r="AD3869" s="45">
        <f t="shared" si="487"/>
        <v>0</v>
      </c>
    </row>
    <row r="3870" spans="1:30" x14ac:dyDescent="0.35">
      <c r="A3870" s="32">
        <v>3859</v>
      </c>
      <c r="B3870" s="33">
        <v>1750</v>
      </c>
      <c r="C3870" s="33">
        <v>152</v>
      </c>
      <c r="D3870" s="33" t="s">
        <v>38</v>
      </c>
      <c r="E3870" s="33" t="s">
        <v>25</v>
      </c>
      <c r="F3870" s="33">
        <v>4</v>
      </c>
      <c r="G3870" s="34">
        <v>213.5</v>
      </c>
      <c r="H3870" s="34">
        <f t="shared" si="480"/>
        <v>854</v>
      </c>
      <c r="I3870" s="35">
        <v>45425.696527777778</v>
      </c>
      <c r="J3870" s="33">
        <v>7</v>
      </c>
      <c r="K3870" s="33" t="s">
        <v>40</v>
      </c>
      <c r="L3870" s="33">
        <v>340</v>
      </c>
      <c r="M3870" s="33">
        <v>90</v>
      </c>
      <c r="N3870" s="33">
        <v>184</v>
      </c>
      <c r="O3870" s="33">
        <v>389</v>
      </c>
      <c r="P3870" s="33">
        <v>2</v>
      </c>
      <c r="Q3870" s="33">
        <v>26</v>
      </c>
      <c r="R3870" s="33" t="str">
        <f t="shared" si="481"/>
        <v>1.Young age</v>
      </c>
      <c r="S3870" s="33" t="s">
        <v>27</v>
      </c>
      <c r="T3870" s="33">
        <v>48209.21</v>
      </c>
      <c r="U3870" s="33" t="s">
        <v>33</v>
      </c>
      <c r="V3870" s="33" t="s">
        <v>43</v>
      </c>
      <c r="W3870" s="36">
        <v>45425</v>
      </c>
      <c r="X3870" s="37">
        <v>0.69652777777777775</v>
      </c>
      <c r="Y3870" s="34">
        <f t="shared" si="482"/>
        <v>13</v>
      </c>
      <c r="Z3870" s="34">
        <f t="shared" si="483"/>
        <v>13</v>
      </c>
      <c r="AA3870" s="33">
        <f t="shared" si="484"/>
        <v>2024</v>
      </c>
      <c r="AB3870" s="34">
        <f t="shared" si="485"/>
        <v>16</v>
      </c>
      <c r="AC3870" s="34">
        <f t="shared" si="486"/>
        <v>43</v>
      </c>
      <c r="AD3870" s="38">
        <f t="shared" si="487"/>
        <v>0</v>
      </c>
    </row>
    <row r="3871" spans="1:30" x14ac:dyDescent="0.35">
      <c r="A3871" s="39">
        <v>3860</v>
      </c>
      <c r="B3871" s="40">
        <v>3689</v>
      </c>
      <c r="C3871" s="40">
        <v>441</v>
      </c>
      <c r="D3871" s="40" t="s">
        <v>24</v>
      </c>
      <c r="E3871" s="40" t="s">
        <v>47</v>
      </c>
      <c r="F3871" s="40">
        <v>3</v>
      </c>
      <c r="G3871" s="41">
        <v>1771.17</v>
      </c>
      <c r="H3871" s="41">
        <f t="shared" si="480"/>
        <v>5313.51</v>
      </c>
      <c r="I3871" s="42">
        <v>45362.886111111111</v>
      </c>
      <c r="J3871" s="40">
        <v>18</v>
      </c>
      <c r="K3871" s="40" t="s">
        <v>36</v>
      </c>
      <c r="L3871" s="40">
        <v>360</v>
      </c>
      <c r="M3871" s="40">
        <v>112</v>
      </c>
      <c r="N3871" s="40">
        <v>188</v>
      </c>
      <c r="O3871" s="40">
        <v>459</v>
      </c>
      <c r="P3871" s="40">
        <v>7</v>
      </c>
      <c r="Q3871" s="40">
        <v>39</v>
      </c>
      <c r="R3871" s="40" t="str">
        <f t="shared" si="481"/>
        <v>2.Middle age</v>
      </c>
      <c r="S3871" s="40" t="s">
        <v>27</v>
      </c>
      <c r="T3871" s="40">
        <v>83999.62</v>
      </c>
      <c r="U3871" s="40" t="s">
        <v>28</v>
      </c>
      <c r="V3871" s="40" t="s">
        <v>43</v>
      </c>
      <c r="W3871" s="43">
        <v>45362</v>
      </c>
      <c r="X3871" s="47">
        <v>0.88611111111111107</v>
      </c>
      <c r="Y3871" s="41">
        <f t="shared" si="482"/>
        <v>11</v>
      </c>
      <c r="Z3871" s="41">
        <f t="shared" si="483"/>
        <v>11</v>
      </c>
      <c r="AA3871" s="40">
        <f t="shared" si="484"/>
        <v>2024</v>
      </c>
      <c r="AB3871" s="41">
        <f t="shared" si="485"/>
        <v>21</v>
      </c>
      <c r="AC3871" s="41">
        <f t="shared" si="486"/>
        <v>16</v>
      </c>
      <c r="AD3871" s="45">
        <f t="shared" si="487"/>
        <v>0</v>
      </c>
    </row>
    <row r="3872" spans="1:30" x14ac:dyDescent="0.35">
      <c r="A3872" s="32">
        <v>3861</v>
      </c>
      <c r="B3872" s="33">
        <v>9067</v>
      </c>
      <c r="C3872" s="33">
        <v>108</v>
      </c>
      <c r="D3872" s="33" t="s">
        <v>24</v>
      </c>
      <c r="E3872" s="33" t="s">
        <v>47</v>
      </c>
      <c r="F3872" s="33">
        <v>2</v>
      </c>
      <c r="G3872" s="34">
        <v>744.9</v>
      </c>
      <c r="H3872" s="34">
        <f t="shared" si="480"/>
        <v>1489.8</v>
      </c>
      <c r="I3872" s="35">
        <v>45326.38958333333</v>
      </c>
      <c r="J3872" s="33">
        <v>9</v>
      </c>
      <c r="K3872" s="33" t="s">
        <v>32</v>
      </c>
      <c r="L3872" s="33">
        <v>330</v>
      </c>
      <c r="M3872" s="33">
        <v>119</v>
      </c>
      <c r="N3872" s="33">
        <v>278</v>
      </c>
      <c r="O3872" s="33">
        <v>300</v>
      </c>
      <c r="P3872" s="33">
        <v>8</v>
      </c>
      <c r="Q3872" s="33">
        <v>50</v>
      </c>
      <c r="R3872" s="33" t="str">
        <f t="shared" si="481"/>
        <v>2.Middle age</v>
      </c>
      <c r="S3872" s="33" t="s">
        <v>41</v>
      </c>
      <c r="T3872" s="33">
        <v>57470.31</v>
      </c>
      <c r="U3872" s="33" t="s">
        <v>33</v>
      </c>
      <c r="V3872" s="33" t="s">
        <v>43</v>
      </c>
      <c r="W3872" s="36">
        <v>45326</v>
      </c>
      <c r="X3872" s="46">
        <v>0.38958333333333334</v>
      </c>
      <c r="Y3872" s="34">
        <f t="shared" si="482"/>
        <v>4</v>
      </c>
      <c r="Z3872" s="34">
        <f t="shared" si="483"/>
        <v>4</v>
      </c>
      <c r="AA3872" s="33">
        <f t="shared" si="484"/>
        <v>2024</v>
      </c>
      <c r="AB3872" s="34">
        <f t="shared" si="485"/>
        <v>9</v>
      </c>
      <c r="AC3872" s="34">
        <f t="shared" si="486"/>
        <v>21</v>
      </c>
      <c r="AD3872" s="38">
        <f t="shared" si="487"/>
        <v>0</v>
      </c>
    </row>
    <row r="3873" spans="1:30" x14ac:dyDescent="0.35">
      <c r="A3873" s="39">
        <v>3862</v>
      </c>
      <c r="B3873" s="40">
        <v>3301</v>
      </c>
      <c r="C3873" s="40">
        <v>205</v>
      </c>
      <c r="D3873" s="40" t="s">
        <v>44</v>
      </c>
      <c r="E3873" s="40" t="s">
        <v>25</v>
      </c>
      <c r="F3873" s="40">
        <v>2</v>
      </c>
      <c r="G3873" s="41">
        <v>431.77</v>
      </c>
      <c r="H3873" s="41">
        <f t="shared" si="480"/>
        <v>863.54</v>
      </c>
      <c r="I3873" s="42">
        <v>45502.726388888892</v>
      </c>
      <c r="J3873" s="40">
        <v>12</v>
      </c>
      <c r="K3873" s="40" t="s">
        <v>32</v>
      </c>
      <c r="L3873" s="40">
        <v>242</v>
      </c>
      <c r="M3873" s="40">
        <v>131</v>
      </c>
      <c r="N3873" s="40">
        <v>294</v>
      </c>
      <c r="O3873" s="40">
        <v>183</v>
      </c>
      <c r="P3873" s="40">
        <v>7</v>
      </c>
      <c r="Q3873" s="40">
        <v>37</v>
      </c>
      <c r="R3873" s="40" t="str">
        <f t="shared" si="481"/>
        <v>2.Middle age</v>
      </c>
      <c r="S3873" s="40" t="s">
        <v>46</v>
      </c>
      <c r="T3873" s="40">
        <v>50538.77</v>
      </c>
      <c r="U3873" s="40" t="s">
        <v>28</v>
      </c>
      <c r="V3873" s="40" t="s">
        <v>34</v>
      </c>
      <c r="W3873" s="43">
        <v>45502</v>
      </c>
      <c r="X3873" s="44">
        <v>0.72638888888888886</v>
      </c>
      <c r="Y3873" s="41">
        <f t="shared" si="482"/>
        <v>29</v>
      </c>
      <c r="Z3873" s="41">
        <f t="shared" si="483"/>
        <v>29</v>
      </c>
      <c r="AA3873" s="40">
        <f t="shared" si="484"/>
        <v>2024</v>
      </c>
      <c r="AB3873" s="41">
        <f t="shared" si="485"/>
        <v>17</v>
      </c>
      <c r="AC3873" s="41">
        <f t="shared" si="486"/>
        <v>26</v>
      </c>
      <c r="AD3873" s="45">
        <f t="shared" si="487"/>
        <v>0</v>
      </c>
    </row>
    <row r="3874" spans="1:30" x14ac:dyDescent="0.35">
      <c r="A3874" s="32">
        <v>3863</v>
      </c>
      <c r="B3874" s="33">
        <v>7704</v>
      </c>
      <c r="C3874" s="33">
        <v>745</v>
      </c>
      <c r="D3874" s="33" t="s">
        <v>31</v>
      </c>
      <c r="E3874" s="33" t="s">
        <v>25</v>
      </c>
      <c r="F3874" s="33">
        <v>1</v>
      </c>
      <c r="G3874" s="34">
        <v>155.25</v>
      </c>
      <c r="H3874" s="34">
        <f t="shared" si="480"/>
        <v>155.25</v>
      </c>
      <c r="I3874" s="35">
        <v>45326.336805555555</v>
      </c>
      <c r="J3874" s="33">
        <v>13</v>
      </c>
      <c r="K3874" s="33" t="s">
        <v>26</v>
      </c>
      <c r="L3874" s="33">
        <v>303</v>
      </c>
      <c r="M3874" s="33">
        <v>62</v>
      </c>
      <c r="N3874" s="33">
        <v>195</v>
      </c>
      <c r="O3874" s="33">
        <v>256</v>
      </c>
      <c r="P3874" s="33">
        <v>7</v>
      </c>
      <c r="Q3874" s="33">
        <v>29</v>
      </c>
      <c r="R3874" s="33" t="str">
        <f t="shared" si="481"/>
        <v>1.Young age</v>
      </c>
      <c r="S3874" s="33" t="s">
        <v>46</v>
      </c>
      <c r="T3874" s="33">
        <v>105125.83</v>
      </c>
      <c r="U3874" s="33" t="s">
        <v>37</v>
      </c>
      <c r="V3874" s="33" t="s">
        <v>34</v>
      </c>
      <c r="W3874" s="36">
        <v>45326</v>
      </c>
      <c r="X3874" s="46">
        <v>0.33680555555555558</v>
      </c>
      <c r="Y3874" s="34">
        <f t="shared" si="482"/>
        <v>4</v>
      </c>
      <c r="Z3874" s="34">
        <f t="shared" si="483"/>
        <v>4</v>
      </c>
      <c r="AA3874" s="33">
        <f t="shared" si="484"/>
        <v>2024</v>
      </c>
      <c r="AB3874" s="34">
        <f t="shared" si="485"/>
        <v>8</v>
      </c>
      <c r="AC3874" s="34">
        <f t="shared" si="486"/>
        <v>5</v>
      </c>
      <c r="AD3874" s="38">
        <f t="shared" si="487"/>
        <v>0</v>
      </c>
    </row>
    <row r="3875" spans="1:30" x14ac:dyDescent="0.35">
      <c r="A3875" s="39">
        <v>3864</v>
      </c>
      <c r="B3875" s="40">
        <v>2752</v>
      </c>
      <c r="C3875" s="40">
        <v>967</v>
      </c>
      <c r="D3875" s="40" t="s">
        <v>24</v>
      </c>
      <c r="E3875" s="40" t="s">
        <v>47</v>
      </c>
      <c r="F3875" s="40">
        <v>4</v>
      </c>
      <c r="G3875" s="41">
        <v>172.41</v>
      </c>
      <c r="H3875" s="41">
        <f t="shared" si="480"/>
        <v>689.64</v>
      </c>
      <c r="I3875" s="42">
        <v>45310.993750000001</v>
      </c>
      <c r="J3875" s="40">
        <v>3</v>
      </c>
      <c r="K3875" s="40" t="s">
        <v>40</v>
      </c>
      <c r="L3875" s="40">
        <v>486</v>
      </c>
      <c r="M3875" s="40">
        <v>80</v>
      </c>
      <c r="N3875" s="40">
        <v>262</v>
      </c>
      <c r="O3875" s="40">
        <v>108</v>
      </c>
      <c r="P3875" s="40">
        <v>1</v>
      </c>
      <c r="Q3875" s="40">
        <v>32</v>
      </c>
      <c r="R3875" s="40" t="str">
        <f t="shared" si="481"/>
        <v>1.Young age</v>
      </c>
      <c r="S3875" s="40" t="s">
        <v>41</v>
      </c>
      <c r="T3875" s="40">
        <v>112928.71</v>
      </c>
      <c r="U3875" s="40" t="s">
        <v>42</v>
      </c>
      <c r="V3875" s="40" t="s">
        <v>43</v>
      </c>
      <c r="W3875" s="43">
        <v>45310</v>
      </c>
      <c r="X3875" s="44">
        <v>0.99375000000000002</v>
      </c>
      <c r="Y3875" s="41">
        <f t="shared" si="482"/>
        <v>19</v>
      </c>
      <c r="Z3875" s="41">
        <f t="shared" si="483"/>
        <v>19</v>
      </c>
      <c r="AA3875" s="40">
        <f t="shared" si="484"/>
        <v>2024</v>
      </c>
      <c r="AB3875" s="41">
        <f t="shared" si="485"/>
        <v>23</v>
      </c>
      <c r="AC3875" s="41">
        <f t="shared" si="486"/>
        <v>51</v>
      </c>
      <c r="AD3875" s="45">
        <f t="shared" si="487"/>
        <v>0</v>
      </c>
    </row>
    <row r="3876" spans="1:30" x14ac:dyDescent="0.35">
      <c r="A3876" s="32">
        <v>3865</v>
      </c>
      <c r="B3876" s="33">
        <v>5166</v>
      </c>
      <c r="C3876" s="33">
        <v>830</v>
      </c>
      <c r="D3876" s="33" t="s">
        <v>51</v>
      </c>
      <c r="E3876" s="33" t="s">
        <v>47</v>
      </c>
      <c r="F3876" s="33">
        <v>3</v>
      </c>
      <c r="G3876" s="34">
        <v>485.74</v>
      </c>
      <c r="H3876" s="34">
        <f t="shared" si="480"/>
        <v>1457.22</v>
      </c>
      <c r="I3876" s="35">
        <v>45457.368055555555</v>
      </c>
      <c r="J3876" s="33">
        <v>5</v>
      </c>
      <c r="K3876" s="33" t="s">
        <v>36</v>
      </c>
      <c r="L3876" s="33">
        <v>148</v>
      </c>
      <c r="M3876" s="33">
        <v>130</v>
      </c>
      <c r="N3876" s="33">
        <v>207</v>
      </c>
      <c r="O3876" s="33">
        <v>439</v>
      </c>
      <c r="P3876" s="33">
        <v>3</v>
      </c>
      <c r="Q3876" s="33">
        <v>19</v>
      </c>
      <c r="R3876" s="33" t="str">
        <f t="shared" si="481"/>
        <v>1.Young age</v>
      </c>
      <c r="S3876" s="33" t="s">
        <v>41</v>
      </c>
      <c r="T3876" s="33">
        <v>70907.210000000006</v>
      </c>
      <c r="U3876" s="33" t="s">
        <v>42</v>
      </c>
      <c r="V3876" s="33" t="s">
        <v>43</v>
      </c>
      <c r="W3876" s="36">
        <v>45457</v>
      </c>
      <c r="X3876" s="37">
        <v>0.36805555555555558</v>
      </c>
      <c r="Y3876" s="34">
        <f t="shared" si="482"/>
        <v>14</v>
      </c>
      <c r="Z3876" s="34">
        <f t="shared" si="483"/>
        <v>14</v>
      </c>
      <c r="AA3876" s="33">
        <f t="shared" si="484"/>
        <v>2024</v>
      </c>
      <c r="AB3876" s="34">
        <f t="shared" si="485"/>
        <v>8</v>
      </c>
      <c r="AC3876" s="34">
        <f t="shared" si="486"/>
        <v>50</v>
      </c>
      <c r="AD3876" s="38">
        <f t="shared" si="487"/>
        <v>0</v>
      </c>
    </row>
    <row r="3877" spans="1:30" x14ac:dyDescent="0.35">
      <c r="A3877" s="39">
        <v>3866</v>
      </c>
      <c r="B3877" s="40">
        <v>4209</v>
      </c>
      <c r="C3877" s="40">
        <v>542</v>
      </c>
      <c r="D3877" s="40" t="s">
        <v>44</v>
      </c>
      <c r="E3877" s="40" t="s">
        <v>25</v>
      </c>
      <c r="F3877" s="40">
        <v>3</v>
      </c>
      <c r="G3877" s="41">
        <v>420.13</v>
      </c>
      <c r="H3877" s="41">
        <f t="shared" si="480"/>
        <v>1260.3899999999999</v>
      </c>
      <c r="I3877" s="42">
        <v>45320.106944444444</v>
      </c>
      <c r="J3877" s="40">
        <v>12</v>
      </c>
      <c r="K3877" s="40" t="s">
        <v>26</v>
      </c>
      <c r="L3877" s="40">
        <v>210</v>
      </c>
      <c r="M3877" s="40">
        <v>143</v>
      </c>
      <c r="N3877" s="40">
        <v>228</v>
      </c>
      <c r="O3877" s="40">
        <v>180</v>
      </c>
      <c r="P3877" s="40">
        <v>8</v>
      </c>
      <c r="Q3877" s="40">
        <v>26</v>
      </c>
      <c r="R3877" s="40" t="str">
        <f t="shared" si="481"/>
        <v>1.Young age</v>
      </c>
      <c r="S3877" s="40" t="s">
        <v>27</v>
      </c>
      <c r="T3877" s="40">
        <v>51504.49</v>
      </c>
      <c r="U3877" s="40" t="s">
        <v>33</v>
      </c>
      <c r="V3877" s="40" t="s">
        <v>34</v>
      </c>
      <c r="W3877" s="43">
        <v>45320</v>
      </c>
      <c r="X3877" s="44">
        <v>0.10694444444444444</v>
      </c>
      <c r="Y3877" s="41">
        <f t="shared" si="482"/>
        <v>29</v>
      </c>
      <c r="Z3877" s="41">
        <f t="shared" si="483"/>
        <v>29</v>
      </c>
      <c r="AA3877" s="40">
        <f t="shared" si="484"/>
        <v>2024</v>
      </c>
      <c r="AB3877" s="41">
        <f t="shared" si="485"/>
        <v>2</v>
      </c>
      <c r="AC3877" s="41">
        <f t="shared" si="486"/>
        <v>34</v>
      </c>
      <c r="AD3877" s="45">
        <f t="shared" si="487"/>
        <v>0</v>
      </c>
    </row>
    <row r="3878" spans="1:30" x14ac:dyDescent="0.35">
      <c r="A3878" s="32">
        <v>3867</v>
      </c>
      <c r="B3878" s="33">
        <v>4072</v>
      </c>
      <c r="C3878" s="33">
        <v>525</v>
      </c>
      <c r="D3878" s="33" t="s">
        <v>44</v>
      </c>
      <c r="E3878" s="33" t="s">
        <v>47</v>
      </c>
      <c r="F3878" s="33">
        <v>3</v>
      </c>
      <c r="G3878" s="34">
        <v>1626.51</v>
      </c>
      <c r="H3878" s="34">
        <f t="shared" si="480"/>
        <v>4879.53</v>
      </c>
      <c r="I3878" s="35">
        <v>45432.561111111114</v>
      </c>
      <c r="J3878" s="33">
        <v>16</v>
      </c>
      <c r="K3878" s="33" t="s">
        <v>36</v>
      </c>
      <c r="L3878" s="33">
        <v>382</v>
      </c>
      <c r="M3878" s="33">
        <v>106</v>
      </c>
      <c r="N3878" s="33">
        <v>106</v>
      </c>
      <c r="O3878" s="33">
        <v>218</v>
      </c>
      <c r="P3878" s="33">
        <v>2</v>
      </c>
      <c r="Q3878" s="33">
        <v>28</v>
      </c>
      <c r="R3878" s="33" t="str">
        <f t="shared" si="481"/>
        <v>1.Young age</v>
      </c>
      <c r="S3878" s="33" t="s">
        <v>27</v>
      </c>
      <c r="T3878" s="33">
        <v>113195.06</v>
      </c>
      <c r="U3878" s="33" t="s">
        <v>37</v>
      </c>
      <c r="V3878" s="33" t="s">
        <v>34</v>
      </c>
      <c r="W3878" s="36">
        <v>45432</v>
      </c>
      <c r="X3878" s="37">
        <v>0.56111111111111112</v>
      </c>
      <c r="Y3878" s="34">
        <f t="shared" si="482"/>
        <v>20</v>
      </c>
      <c r="Z3878" s="34">
        <f t="shared" si="483"/>
        <v>20</v>
      </c>
      <c r="AA3878" s="33">
        <f t="shared" si="484"/>
        <v>2024</v>
      </c>
      <c r="AB3878" s="34">
        <f t="shared" si="485"/>
        <v>13</v>
      </c>
      <c r="AC3878" s="34">
        <f t="shared" si="486"/>
        <v>28</v>
      </c>
      <c r="AD3878" s="38">
        <f t="shared" si="487"/>
        <v>0</v>
      </c>
    </row>
    <row r="3879" spans="1:30" x14ac:dyDescent="0.35">
      <c r="A3879" s="39">
        <v>3868</v>
      </c>
      <c r="B3879" s="40">
        <v>2978</v>
      </c>
      <c r="C3879" s="40">
        <v>968</v>
      </c>
      <c r="D3879" s="40" t="s">
        <v>49</v>
      </c>
      <c r="E3879" s="40" t="s">
        <v>47</v>
      </c>
      <c r="F3879" s="40">
        <v>1</v>
      </c>
      <c r="G3879" s="41">
        <v>628.82000000000005</v>
      </c>
      <c r="H3879" s="41">
        <f t="shared" si="480"/>
        <v>628.82000000000005</v>
      </c>
      <c r="I3879" s="42">
        <v>45391.552083333336</v>
      </c>
      <c r="J3879" s="40">
        <v>18</v>
      </c>
      <c r="K3879" s="40" t="s">
        <v>32</v>
      </c>
      <c r="L3879" s="40">
        <v>227</v>
      </c>
      <c r="M3879" s="40">
        <v>75</v>
      </c>
      <c r="N3879" s="40">
        <v>279</v>
      </c>
      <c r="O3879" s="40">
        <v>357</v>
      </c>
      <c r="P3879" s="40">
        <v>7</v>
      </c>
      <c r="Q3879" s="40">
        <v>59</v>
      </c>
      <c r="R3879" s="40" t="str">
        <f t="shared" si="481"/>
        <v>2.Middle age</v>
      </c>
      <c r="S3879" s="40" t="s">
        <v>46</v>
      </c>
      <c r="T3879" s="40">
        <v>49018.03</v>
      </c>
      <c r="U3879" s="40" t="s">
        <v>42</v>
      </c>
      <c r="V3879" s="40" t="s">
        <v>34</v>
      </c>
      <c r="W3879" s="43">
        <v>45391</v>
      </c>
      <c r="X3879" s="47">
        <v>0.55208333333333337</v>
      </c>
      <c r="Y3879" s="41">
        <f t="shared" si="482"/>
        <v>9</v>
      </c>
      <c r="Z3879" s="41">
        <f t="shared" si="483"/>
        <v>9</v>
      </c>
      <c r="AA3879" s="40">
        <f t="shared" si="484"/>
        <v>2024</v>
      </c>
      <c r="AB3879" s="41">
        <f t="shared" si="485"/>
        <v>13</v>
      </c>
      <c r="AC3879" s="41">
        <f t="shared" si="486"/>
        <v>15</v>
      </c>
      <c r="AD3879" s="45">
        <f t="shared" si="487"/>
        <v>0</v>
      </c>
    </row>
    <row r="3880" spans="1:30" x14ac:dyDescent="0.35">
      <c r="A3880" s="32">
        <v>3869</v>
      </c>
      <c r="B3880" s="33">
        <v>7437</v>
      </c>
      <c r="C3880" s="33">
        <v>607</v>
      </c>
      <c r="D3880" s="33" t="s">
        <v>44</v>
      </c>
      <c r="E3880" s="33" t="s">
        <v>25</v>
      </c>
      <c r="F3880" s="33">
        <v>2</v>
      </c>
      <c r="G3880" s="34">
        <v>927.07</v>
      </c>
      <c r="H3880" s="34">
        <f t="shared" si="480"/>
        <v>1854.14</v>
      </c>
      <c r="I3880" s="35">
        <v>45411.240972222222</v>
      </c>
      <c r="J3880" s="33">
        <v>1</v>
      </c>
      <c r="K3880" s="33" t="s">
        <v>45</v>
      </c>
      <c r="L3880" s="33">
        <v>330</v>
      </c>
      <c r="M3880" s="33">
        <v>141</v>
      </c>
      <c r="N3880" s="33">
        <v>276</v>
      </c>
      <c r="O3880" s="33">
        <v>459</v>
      </c>
      <c r="P3880" s="33">
        <v>9</v>
      </c>
      <c r="Q3880" s="33">
        <v>64</v>
      </c>
      <c r="R3880" s="33" t="str">
        <f t="shared" si="481"/>
        <v xml:space="preserve">3.Senior Citizen </v>
      </c>
      <c r="S3880" s="33" t="s">
        <v>46</v>
      </c>
      <c r="T3880" s="33">
        <v>104721.45</v>
      </c>
      <c r="U3880" s="33" t="s">
        <v>37</v>
      </c>
      <c r="V3880" s="33" t="s">
        <v>29</v>
      </c>
      <c r="W3880" s="36">
        <v>45411</v>
      </c>
      <c r="X3880" s="37">
        <v>0.24097222222222223</v>
      </c>
      <c r="Y3880" s="34">
        <f t="shared" si="482"/>
        <v>29</v>
      </c>
      <c r="Z3880" s="34">
        <f t="shared" si="483"/>
        <v>29</v>
      </c>
      <c r="AA3880" s="33">
        <f t="shared" si="484"/>
        <v>2024</v>
      </c>
      <c r="AB3880" s="34">
        <f t="shared" si="485"/>
        <v>5</v>
      </c>
      <c r="AC3880" s="34">
        <f t="shared" si="486"/>
        <v>47</v>
      </c>
      <c r="AD3880" s="38">
        <f t="shared" si="487"/>
        <v>0</v>
      </c>
    </row>
    <row r="3881" spans="1:30" x14ac:dyDescent="0.35">
      <c r="A3881" s="39">
        <v>3870</v>
      </c>
      <c r="B3881" s="40">
        <v>4532</v>
      </c>
      <c r="C3881" s="40">
        <v>854</v>
      </c>
      <c r="D3881" s="40" t="s">
        <v>24</v>
      </c>
      <c r="E3881" s="40" t="s">
        <v>47</v>
      </c>
      <c r="F3881" s="40">
        <v>4</v>
      </c>
      <c r="G3881" s="41">
        <v>1089.01</v>
      </c>
      <c r="H3881" s="41">
        <f t="shared" si="480"/>
        <v>4356.04</v>
      </c>
      <c r="I3881" s="42">
        <v>45537.290277777778</v>
      </c>
      <c r="J3881" s="40">
        <v>9</v>
      </c>
      <c r="K3881" s="40" t="s">
        <v>45</v>
      </c>
      <c r="L3881" s="40">
        <v>231</v>
      </c>
      <c r="M3881" s="40">
        <v>59</v>
      </c>
      <c r="N3881" s="40">
        <v>240</v>
      </c>
      <c r="O3881" s="40">
        <v>234</v>
      </c>
      <c r="P3881" s="40">
        <v>10</v>
      </c>
      <c r="Q3881" s="40">
        <v>48</v>
      </c>
      <c r="R3881" s="40" t="str">
        <f t="shared" si="481"/>
        <v>2.Middle age</v>
      </c>
      <c r="S3881" s="40" t="s">
        <v>41</v>
      </c>
      <c r="T3881" s="40">
        <v>49954.45</v>
      </c>
      <c r="U3881" s="40" t="s">
        <v>28</v>
      </c>
      <c r="V3881" s="40" t="s">
        <v>50</v>
      </c>
      <c r="W3881" s="43">
        <v>45537</v>
      </c>
      <c r="X3881" s="47">
        <v>0.2902777777777778</v>
      </c>
      <c r="Y3881" s="41">
        <f t="shared" si="482"/>
        <v>2</v>
      </c>
      <c r="Z3881" s="41">
        <f t="shared" si="483"/>
        <v>2</v>
      </c>
      <c r="AA3881" s="40">
        <f t="shared" si="484"/>
        <v>2024</v>
      </c>
      <c r="AB3881" s="41">
        <f t="shared" si="485"/>
        <v>6</v>
      </c>
      <c r="AC3881" s="41">
        <f t="shared" si="486"/>
        <v>58</v>
      </c>
      <c r="AD3881" s="45">
        <f t="shared" si="487"/>
        <v>0</v>
      </c>
    </row>
    <row r="3882" spans="1:30" x14ac:dyDescent="0.35">
      <c r="A3882" s="32">
        <v>3871</v>
      </c>
      <c r="B3882" s="33">
        <v>8488</v>
      </c>
      <c r="C3882" s="33">
        <v>692</v>
      </c>
      <c r="D3882" s="33" t="s">
        <v>31</v>
      </c>
      <c r="E3882" s="33" t="s">
        <v>47</v>
      </c>
      <c r="F3882" s="33">
        <v>2</v>
      </c>
      <c r="G3882" s="34">
        <v>1359.85</v>
      </c>
      <c r="H3882" s="34">
        <f t="shared" si="480"/>
        <v>2719.7</v>
      </c>
      <c r="I3882" s="35">
        <v>45345.763888888891</v>
      </c>
      <c r="J3882" s="33">
        <v>15</v>
      </c>
      <c r="K3882" s="33" t="s">
        <v>26</v>
      </c>
      <c r="L3882" s="33">
        <v>268</v>
      </c>
      <c r="M3882" s="33">
        <v>86</v>
      </c>
      <c r="N3882" s="33">
        <v>168</v>
      </c>
      <c r="O3882" s="33">
        <v>418</v>
      </c>
      <c r="P3882" s="33">
        <v>3</v>
      </c>
      <c r="Q3882" s="33">
        <v>69</v>
      </c>
      <c r="R3882" s="33" t="str">
        <f t="shared" si="481"/>
        <v xml:space="preserve">3.Senior Citizen </v>
      </c>
      <c r="S3882" s="33" t="s">
        <v>27</v>
      </c>
      <c r="T3882" s="33">
        <v>96133.63</v>
      </c>
      <c r="U3882" s="33" t="s">
        <v>33</v>
      </c>
      <c r="V3882" s="33" t="s">
        <v>29</v>
      </c>
      <c r="W3882" s="36">
        <v>45345</v>
      </c>
      <c r="X3882" s="37">
        <v>0.76388888888888884</v>
      </c>
      <c r="Y3882" s="34">
        <f t="shared" si="482"/>
        <v>23</v>
      </c>
      <c r="Z3882" s="34">
        <f t="shared" si="483"/>
        <v>23</v>
      </c>
      <c r="AA3882" s="33">
        <f t="shared" si="484"/>
        <v>2024</v>
      </c>
      <c r="AB3882" s="34">
        <f t="shared" si="485"/>
        <v>18</v>
      </c>
      <c r="AC3882" s="34">
        <f t="shared" si="486"/>
        <v>20</v>
      </c>
      <c r="AD3882" s="38">
        <f t="shared" si="487"/>
        <v>0</v>
      </c>
    </row>
    <row r="3883" spans="1:30" x14ac:dyDescent="0.35">
      <c r="A3883" s="39">
        <v>3872</v>
      </c>
      <c r="B3883" s="40">
        <v>4122</v>
      </c>
      <c r="C3883" s="40">
        <v>710</v>
      </c>
      <c r="D3883" s="40" t="s">
        <v>24</v>
      </c>
      <c r="E3883" s="40" t="s">
        <v>25</v>
      </c>
      <c r="F3883" s="40">
        <v>4</v>
      </c>
      <c r="G3883" s="41">
        <v>244.63</v>
      </c>
      <c r="H3883" s="41">
        <f t="shared" si="480"/>
        <v>978.52</v>
      </c>
      <c r="I3883" s="42">
        <v>45506.918749999997</v>
      </c>
      <c r="J3883" s="40">
        <v>8</v>
      </c>
      <c r="K3883" s="40" t="s">
        <v>32</v>
      </c>
      <c r="L3883" s="40">
        <v>340</v>
      </c>
      <c r="M3883" s="40">
        <v>71</v>
      </c>
      <c r="N3883" s="40">
        <v>208</v>
      </c>
      <c r="O3883" s="40">
        <v>173</v>
      </c>
      <c r="P3883" s="40">
        <v>8</v>
      </c>
      <c r="Q3883" s="40">
        <v>29</v>
      </c>
      <c r="R3883" s="40" t="str">
        <f t="shared" si="481"/>
        <v>1.Young age</v>
      </c>
      <c r="S3883" s="40" t="s">
        <v>41</v>
      </c>
      <c r="T3883" s="40">
        <v>82853.119999999995</v>
      </c>
      <c r="U3883" s="40" t="s">
        <v>42</v>
      </c>
      <c r="V3883" s="40" t="s">
        <v>29</v>
      </c>
      <c r="W3883" s="43">
        <v>45506</v>
      </c>
      <c r="X3883" s="47">
        <v>0.91874999999999996</v>
      </c>
      <c r="Y3883" s="41">
        <f t="shared" si="482"/>
        <v>2</v>
      </c>
      <c r="Z3883" s="41">
        <f t="shared" si="483"/>
        <v>2</v>
      </c>
      <c r="AA3883" s="40">
        <f t="shared" si="484"/>
        <v>2024</v>
      </c>
      <c r="AB3883" s="41">
        <f t="shared" si="485"/>
        <v>22</v>
      </c>
      <c r="AC3883" s="41">
        <f t="shared" si="486"/>
        <v>3</v>
      </c>
      <c r="AD3883" s="45">
        <f t="shared" si="487"/>
        <v>0</v>
      </c>
    </row>
    <row r="3884" spans="1:30" x14ac:dyDescent="0.35">
      <c r="A3884" s="32">
        <v>3873</v>
      </c>
      <c r="B3884" s="33">
        <v>6536</v>
      </c>
      <c r="C3884" s="33">
        <v>848</v>
      </c>
      <c r="D3884" s="33" t="s">
        <v>52</v>
      </c>
      <c r="E3884" s="33" t="s">
        <v>25</v>
      </c>
      <c r="F3884" s="33">
        <v>4</v>
      </c>
      <c r="G3884" s="34">
        <v>142.53</v>
      </c>
      <c r="H3884" s="34">
        <f t="shared" si="480"/>
        <v>570.12</v>
      </c>
      <c r="I3884" s="35">
        <v>45350.679166666669</v>
      </c>
      <c r="J3884" s="33">
        <v>15</v>
      </c>
      <c r="K3884" s="33" t="s">
        <v>32</v>
      </c>
      <c r="L3884" s="33">
        <v>406</v>
      </c>
      <c r="M3884" s="33">
        <v>65</v>
      </c>
      <c r="N3884" s="33">
        <v>253</v>
      </c>
      <c r="O3884" s="33">
        <v>129</v>
      </c>
      <c r="P3884" s="33">
        <v>9</v>
      </c>
      <c r="Q3884" s="33">
        <v>49</v>
      </c>
      <c r="R3884" s="33" t="str">
        <f t="shared" si="481"/>
        <v>2.Middle age</v>
      </c>
      <c r="S3884" s="33" t="s">
        <v>27</v>
      </c>
      <c r="T3884" s="33">
        <v>112359.19</v>
      </c>
      <c r="U3884" s="33" t="s">
        <v>37</v>
      </c>
      <c r="V3884" s="33" t="s">
        <v>43</v>
      </c>
      <c r="W3884" s="36">
        <v>45350</v>
      </c>
      <c r="X3884" s="37">
        <v>0.6791666666666667</v>
      </c>
      <c r="Y3884" s="34">
        <f t="shared" si="482"/>
        <v>28</v>
      </c>
      <c r="Z3884" s="34">
        <f t="shared" si="483"/>
        <v>28</v>
      </c>
      <c r="AA3884" s="33">
        <f t="shared" si="484"/>
        <v>2024</v>
      </c>
      <c r="AB3884" s="34">
        <f t="shared" si="485"/>
        <v>16</v>
      </c>
      <c r="AC3884" s="34">
        <f t="shared" si="486"/>
        <v>18</v>
      </c>
      <c r="AD3884" s="38">
        <f t="shared" si="487"/>
        <v>0</v>
      </c>
    </row>
    <row r="3885" spans="1:30" x14ac:dyDescent="0.35">
      <c r="A3885" s="39">
        <v>3874</v>
      </c>
      <c r="B3885" s="40">
        <v>2765</v>
      </c>
      <c r="C3885" s="40">
        <v>667</v>
      </c>
      <c r="D3885" s="40" t="s">
        <v>52</v>
      </c>
      <c r="E3885" s="40" t="s">
        <v>47</v>
      </c>
      <c r="F3885" s="40">
        <v>4</v>
      </c>
      <c r="G3885" s="41">
        <v>1999.64</v>
      </c>
      <c r="H3885" s="41">
        <f t="shared" si="480"/>
        <v>7998.56</v>
      </c>
      <c r="I3885" s="42">
        <v>45339.38958333333</v>
      </c>
      <c r="J3885" s="40">
        <v>4</v>
      </c>
      <c r="K3885" s="40" t="s">
        <v>32</v>
      </c>
      <c r="L3885" s="40">
        <v>34</v>
      </c>
      <c r="M3885" s="40">
        <v>111</v>
      </c>
      <c r="N3885" s="40">
        <v>286</v>
      </c>
      <c r="O3885" s="40">
        <v>215</v>
      </c>
      <c r="P3885" s="40">
        <v>9</v>
      </c>
      <c r="Q3885" s="40">
        <v>62</v>
      </c>
      <c r="R3885" s="40" t="str">
        <f t="shared" si="481"/>
        <v xml:space="preserve">3.Senior Citizen </v>
      </c>
      <c r="S3885" s="40" t="s">
        <v>27</v>
      </c>
      <c r="T3885" s="40">
        <v>37918.78</v>
      </c>
      <c r="U3885" s="40" t="s">
        <v>28</v>
      </c>
      <c r="V3885" s="40" t="s">
        <v>29</v>
      </c>
      <c r="W3885" s="43">
        <v>45339</v>
      </c>
      <c r="X3885" s="44">
        <v>0.38958333333333334</v>
      </c>
      <c r="Y3885" s="41">
        <f t="shared" si="482"/>
        <v>17</v>
      </c>
      <c r="Z3885" s="41">
        <f t="shared" si="483"/>
        <v>17</v>
      </c>
      <c r="AA3885" s="40">
        <f t="shared" si="484"/>
        <v>2024</v>
      </c>
      <c r="AB3885" s="41">
        <f t="shared" si="485"/>
        <v>9</v>
      </c>
      <c r="AC3885" s="41">
        <f t="shared" si="486"/>
        <v>21</v>
      </c>
      <c r="AD3885" s="45">
        <f t="shared" si="487"/>
        <v>0</v>
      </c>
    </row>
    <row r="3886" spans="1:30" x14ac:dyDescent="0.35">
      <c r="A3886" s="32">
        <v>3875</v>
      </c>
      <c r="B3886" s="33">
        <v>7790</v>
      </c>
      <c r="C3886" s="33">
        <v>397</v>
      </c>
      <c r="D3886" s="33" t="s">
        <v>51</v>
      </c>
      <c r="E3886" s="33" t="s">
        <v>25</v>
      </c>
      <c r="F3886" s="33">
        <v>5</v>
      </c>
      <c r="G3886" s="34">
        <v>1493.78</v>
      </c>
      <c r="H3886" s="34">
        <f t="shared" si="480"/>
        <v>7468.9</v>
      </c>
      <c r="I3886" s="35">
        <v>45407.642361111109</v>
      </c>
      <c r="J3886" s="33">
        <v>19</v>
      </c>
      <c r="K3886" s="33" t="s">
        <v>36</v>
      </c>
      <c r="L3886" s="33">
        <v>266</v>
      </c>
      <c r="M3886" s="33">
        <v>135</v>
      </c>
      <c r="N3886" s="33">
        <v>103</v>
      </c>
      <c r="O3886" s="33">
        <v>136</v>
      </c>
      <c r="P3886" s="33">
        <v>9</v>
      </c>
      <c r="Q3886" s="33">
        <v>41</v>
      </c>
      <c r="R3886" s="33" t="str">
        <f t="shared" si="481"/>
        <v>2.Middle age</v>
      </c>
      <c r="S3886" s="33" t="s">
        <v>27</v>
      </c>
      <c r="T3886" s="33">
        <v>69536.210000000006</v>
      </c>
      <c r="U3886" s="33" t="s">
        <v>33</v>
      </c>
      <c r="V3886" s="33" t="s">
        <v>43</v>
      </c>
      <c r="W3886" s="36">
        <v>45407</v>
      </c>
      <c r="X3886" s="37">
        <v>0.64236111111111116</v>
      </c>
      <c r="Y3886" s="34">
        <f t="shared" si="482"/>
        <v>25</v>
      </c>
      <c r="Z3886" s="34">
        <f t="shared" si="483"/>
        <v>25</v>
      </c>
      <c r="AA3886" s="33">
        <f t="shared" si="484"/>
        <v>2024</v>
      </c>
      <c r="AB3886" s="34">
        <f t="shared" si="485"/>
        <v>15</v>
      </c>
      <c r="AC3886" s="34">
        <f t="shared" si="486"/>
        <v>25</v>
      </c>
      <c r="AD3886" s="38">
        <f t="shared" si="487"/>
        <v>0</v>
      </c>
    </row>
    <row r="3887" spans="1:30" x14ac:dyDescent="0.35">
      <c r="A3887" s="39">
        <v>3876</v>
      </c>
      <c r="B3887" s="40">
        <v>1761</v>
      </c>
      <c r="C3887" s="40">
        <v>137</v>
      </c>
      <c r="D3887" s="40" t="s">
        <v>52</v>
      </c>
      <c r="E3887" s="40" t="s">
        <v>25</v>
      </c>
      <c r="F3887" s="40">
        <v>3</v>
      </c>
      <c r="G3887" s="41">
        <v>753.1</v>
      </c>
      <c r="H3887" s="41">
        <f t="shared" si="480"/>
        <v>2259.3000000000002</v>
      </c>
      <c r="I3887" s="42">
        <v>45536.09097222222</v>
      </c>
      <c r="J3887" s="40">
        <v>17</v>
      </c>
      <c r="K3887" s="40" t="s">
        <v>45</v>
      </c>
      <c r="L3887" s="40">
        <v>389</v>
      </c>
      <c r="M3887" s="40">
        <v>93</v>
      </c>
      <c r="N3887" s="40">
        <v>100</v>
      </c>
      <c r="O3887" s="40">
        <v>343</v>
      </c>
      <c r="P3887" s="40">
        <v>5</v>
      </c>
      <c r="Q3887" s="40">
        <v>28</v>
      </c>
      <c r="R3887" s="40" t="str">
        <f t="shared" si="481"/>
        <v>1.Young age</v>
      </c>
      <c r="S3887" s="40" t="s">
        <v>46</v>
      </c>
      <c r="T3887" s="40">
        <v>112605.66</v>
      </c>
      <c r="U3887" s="40" t="s">
        <v>42</v>
      </c>
      <c r="V3887" s="40" t="s">
        <v>29</v>
      </c>
      <c r="W3887" s="43">
        <v>45536</v>
      </c>
      <c r="X3887" s="47">
        <v>9.0972222222222218E-2</v>
      </c>
      <c r="Y3887" s="41">
        <f t="shared" si="482"/>
        <v>1</v>
      </c>
      <c r="Z3887" s="41">
        <f t="shared" si="483"/>
        <v>1</v>
      </c>
      <c r="AA3887" s="40">
        <f t="shared" si="484"/>
        <v>2024</v>
      </c>
      <c r="AB3887" s="41">
        <f t="shared" si="485"/>
        <v>2</v>
      </c>
      <c r="AC3887" s="41">
        <f t="shared" si="486"/>
        <v>11</v>
      </c>
      <c r="AD3887" s="45">
        <f t="shared" si="487"/>
        <v>0</v>
      </c>
    </row>
    <row r="3888" spans="1:30" x14ac:dyDescent="0.35">
      <c r="A3888" s="32">
        <v>3877</v>
      </c>
      <c r="B3888" s="33">
        <v>3018</v>
      </c>
      <c r="C3888" s="33">
        <v>599</v>
      </c>
      <c r="D3888" s="33" t="s">
        <v>38</v>
      </c>
      <c r="E3888" s="33" t="s">
        <v>47</v>
      </c>
      <c r="F3888" s="33">
        <v>4</v>
      </c>
      <c r="G3888" s="34">
        <v>1120.6099999999999</v>
      </c>
      <c r="H3888" s="34">
        <f t="shared" si="480"/>
        <v>4482.4399999999996</v>
      </c>
      <c r="I3888" s="35">
        <v>45475.415972222225</v>
      </c>
      <c r="J3888" s="33">
        <v>12</v>
      </c>
      <c r="K3888" s="33" t="s">
        <v>36</v>
      </c>
      <c r="L3888" s="33">
        <v>291</v>
      </c>
      <c r="M3888" s="33">
        <v>99</v>
      </c>
      <c r="N3888" s="33">
        <v>126</v>
      </c>
      <c r="O3888" s="33">
        <v>424</v>
      </c>
      <c r="P3888" s="33">
        <v>8</v>
      </c>
      <c r="Q3888" s="33">
        <v>25</v>
      </c>
      <c r="R3888" s="33" t="str">
        <f t="shared" si="481"/>
        <v>1.Young age</v>
      </c>
      <c r="S3888" s="33" t="s">
        <v>41</v>
      </c>
      <c r="T3888" s="33">
        <v>86973.19</v>
      </c>
      <c r="U3888" s="33" t="s">
        <v>33</v>
      </c>
      <c r="V3888" s="33" t="s">
        <v>29</v>
      </c>
      <c r="W3888" s="36">
        <v>45475</v>
      </c>
      <c r="X3888" s="46">
        <v>0.41597222222222224</v>
      </c>
      <c r="Y3888" s="34">
        <f t="shared" si="482"/>
        <v>2</v>
      </c>
      <c r="Z3888" s="34">
        <f t="shared" si="483"/>
        <v>2</v>
      </c>
      <c r="AA3888" s="33">
        <f t="shared" si="484"/>
        <v>2024</v>
      </c>
      <c r="AB3888" s="34">
        <f t="shared" si="485"/>
        <v>9</v>
      </c>
      <c r="AC3888" s="34">
        <f t="shared" si="486"/>
        <v>59</v>
      </c>
      <c r="AD3888" s="38">
        <f t="shared" si="487"/>
        <v>0</v>
      </c>
    </row>
    <row r="3889" spans="1:30" x14ac:dyDescent="0.35">
      <c r="A3889" s="39">
        <v>3878</v>
      </c>
      <c r="B3889" s="40">
        <v>8381</v>
      </c>
      <c r="C3889" s="40">
        <v>509</v>
      </c>
      <c r="D3889" s="40" t="s">
        <v>38</v>
      </c>
      <c r="E3889" s="40" t="s">
        <v>47</v>
      </c>
      <c r="F3889" s="40">
        <v>4</v>
      </c>
      <c r="G3889" s="41">
        <v>1344.11</v>
      </c>
      <c r="H3889" s="41">
        <f t="shared" si="480"/>
        <v>5376.44</v>
      </c>
      <c r="I3889" s="42">
        <v>45412.461805555555</v>
      </c>
      <c r="J3889" s="40">
        <v>4</v>
      </c>
      <c r="K3889" s="40" t="s">
        <v>36</v>
      </c>
      <c r="L3889" s="40">
        <v>264</v>
      </c>
      <c r="M3889" s="40">
        <v>67</v>
      </c>
      <c r="N3889" s="40">
        <v>186</v>
      </c>
      <c r="O3889" s="40">
        <v>276</v>
      </c>
      <c r="P3889" s="40">
        <v>9</v>
      </c>
      <c r="Q3889" s="40">
        <v>61</v>
      </c>
      <c r="R3889" s="40" t="str">
        <f t="shared" si="481"/>
        <v xml:space="preserve">3.Senior Citizen </v>
      </c>
      <c r="S3889" s="40" t="s">
        <v>46</v>
      </c>
      <c r="T3889" s="40">
        <v>63347.93</v>
      </c>
      <c r="U3889" s="40" t="s">
        <v>33</v>
      </c>
      <c r="V3889" s="40" t="s">
        <v>50</v>
      </c>
      <c r="W3889" s="43">
        <v>45412</v>
      </c>
      <c r="X3889" s="44">
        <v>0.46180555555555558</v>
      </c>
      <c r="Y3889" s="41">
        <f t="shared" si="482"/>
        <v>30</v>
      </c>
      <c r="Z3889" s="41">
        <f t="shared" si="483"/>
        <v>30</v>
      </c>
      <c r="AA3889" s="40">
        <f t="shared" si="484"/>
        <v>2024</v>
      </c>
      <c r="AB3889" s="41">
        <f t="shared" si="485"/>
        <v>11</v>
      </c>
      <c r="AC3889" s="41">
        <f t="shared" si="486"/>
        <v>5</v>
      </c>
      <c r="AD3889" s="45">
        <f t="shared" si="487"/>
        <v>0</v>
      </c>
    </row>
    <row r="3890" spans="1:30" x14ac:dyDescent="0.35">
      <c r="A3890" s="32">
        <v>3879</v>
      </c>
      <c r="B3890" s="33">
        <v>8493</v>
      </c>
      <c r="C3890" s="33">
        <v>597</v>
      </c>
      <c r="D3890" s="33" t="s">
        <v>24</v>
      </c>
      <c r="E3890" s="33" t="s">
        <v>25</v>
      </c>
      <c r="F3890" s="33">
        <v>1</v>
      </c>
      <c r="G3890" s="34">
        <v>660.08</v>
      </c>
      <c r="H3890" s="34">
        <f t="shared" si="480"/>
        <v>660.08</v>
      </c>
      <c r="I3890" s="35">
        <v>45470.186805555553</v>
      </c>
      <c r="J3890" s="33">
        <v>16</v>
      </c>
      <c r="K3890" s="33" t="s">
        <v>36</v>
      </c>
      <c r="L3890" s="33">
        <v>403</v>
      </c>
      <c r="M3890" s="33">
        <v>84</v>
      </c>
      <c r="N3890" s="33">
        <v>277</v>
      </c>
      <c r="O3890" s="33">
        <v>418</v>
      </c>
      <c r="P3890" s="33">
        <v>8</v>
      </c>
      <c r="Q3890" s="33">
        <v>40</v>
      </c>
      <c r="R3890" s="33" t="str">
        <f t="shared" si="481"/>
        <v>2.Middle age</v>
      </c>
      <c r="S3890" s="33" t="s">
        <v>46</v>
      </c>
      <c r="T3890" s="33">
        <v>51583.23</v>
      </c>
      <c r="U3890" s="33" t="s">
        <v>37</v>
      </c>
      <c r="V3890" s="33" t="s">
        <v>50</v>
      </c>
      <c r="W3890" s="36">
        <v>45470</v>
      </c>
      <c r="X3890" s="37">
        <v>0.18680555555555556</v>
      </c>
      <c r="Y3890" s="34">
        <f t="shared" si="482"/>
        <v>27</v>
      </c>
      <c r="Z3890" s="34">
        <f t="shared" si="483"/>
        <v>27</v>
      </c>
      <c r="AA3890" s="33">
        <f t="shared" si="484"/>
        <v>2024</v>
      </c>
      <c r="AB3890" s="34">
        <f t="shared" si="485"/>
        <v>4</v>
      </c>
      <c r="AC3890" s="34">
        <f t="shared" si="486"/>
        <v>29</v>
      </c>
      <c r="AD3890" s="38">
        <f t="shared" si="487"/>
        <v>0</v>
      </c>
    </row>
    <row r="3891" spans="1:30" x14ac:dyDescent="0.35">
      <c r="A3891" s="39">
        <v>3880</v>
      </c>
      <c r="B3891" s="40">
        <v>9260</v>
      </c>
      <c r="C3891" s="40">
        <v>625</v>
      </c>
      <c r="D3891" s="40" t="s">
        <v>51</v>
      </c>
      <c r="E3891" s="40" t="s">
        <v>25</v>
      </c>
      <c r="F3891" s="40">
        <v>4</v>
      </c>
      <c r="G3891" s="41">
        <v>940.41</v>
      </c>
      <c r="H3891" s="41">
        <f t="shared" si="480"/>
        <v>3761.64</v>
      </c>
      <c r="I3891" s="42">
        <v>45433.529166666667</v>
      </c>
      <c r="J3891" s="40">
        <v>14</v>
      </c>
      <c r="K3891" s="40" t="s">
        <v>40</v>
      </c>
      <c r="L3891" s="40">
        <v>222</v>
      </c>
      <c r="M3891" s="40">
        <v>111</v>
      </c>
      <c r="N3891" s="40">
        <v>267</v>
      </c>
      <c r="O3891" s="40">
        <v>138</v>
      </c>
      <c r="P3891" s="40">
        <v>2</v>
      </c>
      <c r="Q3891" s="40">
        <v>28</v>
      </c>
      <c r="R3891" s="40" t="str">
        <f t="shared" si="481"/>
        <v>1.Young age</v>
      </c>
      <c r="S3891" s="40" t="s">
        <v>46</v>
      </c>
      <c r="T3891" s="40">
        <v>95004.23</v>
      </c>
      <c r="U3891" s="40" t="s">
        <v>33</v>
      </c>
      <c r="V3891" s="40" t="s">
        <v>34</v>
      </c>
      <c r="W3891" s="43">
        <v>45433</v>
      </c>
      <c r="X3891" s="44">
        <v>0.52916666666666667</v>
      </c>
      <c r="Y3891" s="41">
        <f t="shared" si="482"/>
        <v>21</v>
      </c>
      <c r="Z3891" s="41">
        <f t="shared" si="483"/>
        <v>21</v>
      </c>
      <c r="AA3891" s="40">
        <f t="shared" si="484"/>
        <v>2024</v>
      </c>
      <c r="AB3891" s="41">
        <f t="shared" si="485"/>
        <v>12</v>
      </c>
      <c r="AC3891" s="41">
        <f t="shared" si="486"/>
        <v>42</v>
      </c>
      <c r="AD3891" s="45">
        <f t="shared" si="487"/>
        <v>0</v>
      </c>
    </row>
    <row r="3892" spans="1:30" x14ac:dyDescent="0.35">
      <c r="A3892" s="32">
        <v>3881</v>
      </c>
      <c r="B3892" s="33">
        <v>3205</v>
      </c>
      <c r="C3892" s="33">
        <v>705</v>
      </c>
      <c r="D3892" s="33" t="s">
        <v>39</v>
      </c>
      <c r="E3892" s="33" t="s">
        <v>47</v>
      </c>
      <c r="F3892" s="33">
        <v>2</v>
      </c>
      <c r="G3892" s="34">
        <v>1495.77</v>
      </c>
      <c r="H3892" s="34">
        <f t="shared" si="480"/>
        <v>2991.54</v>
      </c>
      <c r="I3892" s="35">
        <v>45303.45208333333</v>
      </c>
      <c r="J3892" s="33">
        <v>19</v>
      </c>
      <c r="K3892" s="33" t="s">
        <v>26</v>
      </c>
      <c r="L3892" s="33">
        <v>110</v>
      </c>
      <c r="M3892" s="33">
        <v>126</v>
      </c>
      <c r="N3892" s="33">
        <v>243</v>
      </c>
      <c r="O3892" s="33">
        <v>233</v>
      </c>
      <c r="P3892" s="33">
        <v>9</v>
      </c>
      <c r="Q3892" s="33">
        <v>49</v>
      </c>
      <c r="R3892" s="33" t="str">
        <f t="shared" si="481"/>
        <v>2.Middle age</v>
      </c>
      <c r="S3892" s="33" t="s">
        <v>27</v>
      </c>
      <c r="T3892" s="33">
        <v>60932.95</v>
      </c>
      <c r="U3892" s="33" t="s">
        <v>37</v>
      </c>
      <c r="V3892" s="33" t="s">
        <v>34</v>
      </c>
      <c r="W3892" s="36">
        <v>45303</v>
      </c>
      <c r="X3892" s="46">
        <v>0.45208333333333334</v>
      </c>
      <c r="Y3892" s="34">
        <f t="shared" si="482"/>
        <v>12</v>
      </c>
      <c r="Z3892" s="34">
        <f t="shared" si="483"/>
        <v>12</v>
      </c>
      <c r="AA3892" s="33">
        <f t="shared" si="484"/>
        <v>2024</v>
      </c>
      <c r="AB3892" s="34">
        <f t="shared" si="485"/>
        <v>10</v>
      </c>
      <c r="AC3892" s="34">
        <f t="shared" si="486"/>
        <v>51</v>
      </c>
      <c r="AD3892" s="38">
        <f t="shared" si="487"/>
        <v>0</v>
      </c>
    </row>
    <row r="3893" spans="1:30" x14ac:dyDescent="0.35">
      <c r="A3893" s="39">
        <v>3882</v>
      </c>
      <c r="B3893" s="40">
        <v>9172</v>
      </c>
      <c r="C3893" s="40">
        <v>842</v>
      </c>
      <c r="D3893" s="40" t="s">
        <v>44</v>
      </c>
      <c r="E3893" s="40" t="s">
        <v>25</v>
      </c>
      <c r="F3893" s="40">
        <v>3</v>
      </c>
      <c r="G3893" s="41">
        <v>1430.44</v>
      </c>
      <c r="H3893" s="41">
        <f t="shared" si="480"/>
        <v>4291.32</v>
      </c>
      <c r="I3893" s="42">
        <v>45507.222916666666</v>
      </c>
      <c r="J3893" s="40">
        <v>13</v>
      </c>
      <c r="K3893" s="40" t="s">
        <v>36</v>
      </c>
      <c r="L3893" s="40">
        <v>367</v>
      </c>
      <c r="M3893" s="40">
        <v>127</v>
      </c>
      <c r="N3893" s="40">
        <v>128</v>
      </c>
      <c r="O3893" s="40">
        <v>264</v>
      </c>
      <c r="P3893" s="40">
        <v>2</v>
      </c>
      <c r="Q3893" s="40">
        <v>67</v>
      </c>
      <c r="R3893" s="40" t="str">
        <f t="shared" si="481"/>
        <v xml:space="preserve">3.Senior Citizen </v>
      </c>
      <c r="S3893" s="40" t="s">
        <v>27</v>
      </c>
      <c r="T3893" s="40">
        <v>76054.600000000006</v>
      </c>
      <c r="U3893" s="40" t="s">
        <v>42</v>
      </c>
      <c r="V3893" s="40" t="s">
        <v>34</v>
      </c>
      <c r="W3893" s="43">
        <v>45507</v>
      </c>
      <c r="X3893" s="47">
        <v>0.22291666666666668</v>
      </c>
      <c r="Y3893" s="41">
        <f t="shared" si="482"/>
        <v>3</v>
      </c>
      <c r="Z3893" s="41">
        <f t="shared" si="483"/>
        <v>3</v>
      </c>
      <c r="AA3893" s="40">
        <f t="shared" si="484"/>
        <v>2024</v>
      </c>
      <c r="AB3893" s="41">
        <f t="shared" si="485"/>
        <v>5</v>
      </c>
      <c r="AC3893" s="41">
        <f t="shared" si="486"/>
        <v>21</v>
      </c>
      <c r="AD3893" s="45">
        <f t="shared" si="487"/>
        <v>0</v>
      </c>
    </row>
    <row r="3894" spans="1:30" x14ac:dyDescent="0.35">
      <c r="A3894" s="32">
        <v>3883</v>
      </c>
      <c r="B3894" s="33">
        <v>1071</v>
      </c>
      <c r="C3894" s="33">
        <v>726</v>
      </c>
      <c r="D3894" s="33" t="s">
        <v>52</v>
      </c>
      <c r="E3894" s="33" t="s">
        <v>47</v>
      </c>
      <c r="F3894" s="33">
        <v>5</v>
      </c>
      <c r="G3894" s="34">
        <v>512.89</v>
      </c>
      <c r="H3894" s="34">
        <f t="shared" si="480"/>
        <v>2564.4499999999998</v>
      </c>
      <c r="I3894" s="35">
        <v>45316.822916666664</v>
      </c>
      <c r="J3894" s="33">
        <v>18</v>
      </c>
      <c r="K3894" s="33" t="s">
        <v>32</v>
      </c>
      <c r="L3894" s="33">
        <v>212</v>
      </c>
      <c r="M3894" s="33">
        <v>85</v>
      </c>
      <c r="N3894" s="33">
        <v>132</v>
      </c>
      <c r="O3894" s="33">
        <v>105</v>
      </c>
      <c r="P3894" s="33">
        <v>10</v>
      </c>
      <c r="Q3894" s="33">
        <v>64</v>
      </c>
      <c r="R3894" s="33" t="str">
        <f t="shared" si="481"/>
        <v xml:space="preserve">3.Senior Citizen </v>
      </c>
      <c r="S3894" s="33" t="s">
        <v>41</v>
      </c>
      <c r="T3894" s="33">
        <v>27619.11</v>
      </c>
      <c r="U3894" s="33" t="s">
        <v>33</v>
      </c>
      <c r="V3894" s="33" t="s">
        <v>50</v>
      </c>
      <c r="W3894" s="36">
        <v>45316</v>
      </c>
      <c r="X3894" s="37">
        <v>0.82291666666666663</v>
      </c>
      <c r="Y3894" s="34">
        <f t="shared" si="482"/>
        <v>25</v>
      </c>
      <c r="Z3894" s="34">
        <f t="shared" si="483"/>
        <v>25</v>
      </c>
      <c r="AA3894" s="33">
        <f t="shared" si="484"/>
        <v>2024</v>
      </c>
      <c r="AB3894" s="34">
        <f t="shared" si="485"/>
        <v>19</v>
      </c>
      <c r="AC3894" s="34">
        <f t="shared" si="486"/>
        <v>45</v>
      </c>
      <c r="AD3894" s="38">
        <f t="shared" si="487"/>
        <v>0</v>
      </c>
    </row>
    <row r="3895" spans="1:30" x14ac:dyDescent="0.35">
      <c r="A3895" s="39">
        <v>3884</v>
      </c>
      <c r="B3895" s="40">
        <v>9689</v>
      </c>
      <c r="C3895" s="40">
        <v>794</v>
      </c>
      <c r="D3895" s="40" t="s">
        <v>38</v>
      </c>
      <c r="E3895" s="40" t="s">
        <v>47</v>
      </c>
      <c r="F3895" s="40">
        <v>3</v>
      </c>
      <c r="G3895" s="41">
        <v>1610.43</v>
      </c>
      <c r="H3895" s="41">
        <f t="shared" si="480"/>
        <v>4831.29</v>
      </c>
      <c r="I3895" s="42">
        <v>45328.015972222223</v>
      </c>
      <c r="J3895" s="40">
        <v>1</v>
      </c>
      <c r="K3895" s="40" t="s">
        <v>40</v>
      </c>
      <c r="L3895" s="40">
        <v>382</v>
      </c>
      <c r="M3895" s="40">
        <v>142</v>
      </c>
      <c r="N3895" s="40">
        <v>299</v>
      </c>
      <c r="O3895" s="40">
        <v>410</v>
      </c>
      <c r="P3895" s="40">
        <v>4</v>
      </c>
      <c r="Q3895" s="40">
        <v>60</v>
      </c>
      <c r="R3895" s="40" t="str">
        <f t="shared" si="481"/>
        <v xml:space="preserve">3.Senior Citizen </v>
      </c>
      <c r="S3895" s="40" t="s">
        <v>27</v>
      </c>
      <c r="T3895" s="40">
        <v>116942.91</v>
      </c>
      <c r="U3895" s="40" t="s">
        <v>37</v>
      </c>
      <c r="V3895" s="40" t="s">
        <v>34</v>
      </c>
      <c r="W3895" s="43">
        <v>45328</v>
      </c>
      <c r="X3895" s="47">
        <v>1.5972222222222221E-2</v>
      </c>
      <c r="Y3895" s="41">
        <f t="shared" si="482"/>
        <v>6</v>
      </c>
      <c r="Z3895" s="41">
        <f t="shared" si="483"/>
        <v>6</v>
      </c>
      <c r="AA3895" s="40">
        <f t="shared" si="484"/>
        <v>2024</v>
      </c>
      <c r="AB3895" s="41">
        <f t="shared" si="485"/>
        <v>0</v>
      </c>
      <c r="AC3895" s="41">
        <f t="shared" si="486"/>
        <v>23</v>
      </c>
      <c r="AD3895" s="45">
        <f t="shared" si="487"/>
        <v>0</v>
      </c>
    </row>
    <row r="3896" spans="1:30" x14ac:dyDescent="0.35">
      <c r="A3896" s="32">
        <v>3885</v>
      </c>
      <c r="B3896" s="33">
        <v>1795</v>
      </c>
      <c r="C3896" s="33">
        <v>936</v>
      </c>
      <c r="D3896" s="33" t="s">
        <v>49</v>
      </c>
      <c r="E3896" s="33" t="s">
        <v>47</v>
      </c>
      <c r="F3896" s="33">
        <v>2</v>
      </c>
      <c r="G3896" s="34">
        <v>684.8</v>
      </c>
      <c r="H3896" s="34">
        <f t="shared" si="480"/>
        <v>1369.6</v>
      </c>
      <c r="I3896" s="35">
        <v>45415.164583333331</v>
      </c>
      <c r="J3896" s="33">
        <v>13</v>
      </c>
      <c r="K3896" s="33" t="s">
        <v>32</v>
      </c>
      <c r="L3896" s="33">
        <v>470</v>
      </c>
      <c r="M3896" s="33">
        <v>82</v>
      </c>
      <c r="N3896" s="33">
        <v>154</v>
      </c>
      <c r="O3896" s="33">
        <v>122</v>
      </c>
      <c r="P3896" s="33">
        <v>9</v>
      </c>
      <c r="Q3896" s="33">
        <v>27</v>
      </c>
      <c r="R3896" s="33" t="str">
        <f t="shared" si="481"/>
        <v>1.Young age</v>
      </c>
      <c r="S3896" s="33" t="s">
        <v>27</v>
      </c>
      <c r="T3896" s="33">
        <v>119919.78</v>
      </c>
      <c r="U3896" s="33" t="s">
        <v>28</v>
      </c>
      <c r="V3896" s="33" t="s">
        <v>43</v>
      </c>
      <c r="W3896" s="36">
        <v>45415</v>
      </c>
      <c r="X3896" s="46">
        <v>0.16458333333333333</v>
      </c>
      <c r="Y3896" s="34">
        <f t="shared" si="482"/>
        <v>3</v>
      </c>
      <c r="Z3896" s="34">
        <f t="shared" si="483"/>
        <v>3</v>
      </c>
      <c r="AA3896" s="33">
        <f t="shared" si="484"/>
        <v>2024</v>
      </c>
      <c r="AB3896" s="34">
        <f t="shared" si="485"/>
        <v>3</v>
      </c>
      <c r="AC3896" s="34">
        <f t="shared" si="486"/>
        <v>57</v>
      </c>
      <c r="AD3896" s="38">
        <f t="shared" si="487"/>
        <v>0</v>
      </c>
    </row>
    <row r="3897" spans="1:30" x14ac:dyDescent="0.35">
      <c r="A3897" s="39">
        <v>3886</v>
      </c>
      <c r="B3897" s="40">
        <v>8091</v>
      </c>
      <c r="C3897" s="40">
        <v>988</v>
      </c>
      <c r="D3897" s="40" t="s">
        <v>24</v>
      </c>
      <c r="E3897" s="40" t="s">
        <v>25</v>
      </c>
      <c r="F3897" s="40">
        <v>5</v>
      </c>
      <c r="G3897" s="41">
        <v>1778.37</v>
      </c>
      <c r="H3897" s="41">
        <f t="shared" si="480"/>
        <v>8891.8499999999985</v>
      </c>
      <c r="I3897" s="42">
        <v>45318.728472222225</v>
      </c>
      <c r="J3897" s="40">
        <v>10</v>
      </c>
      <c r="K3897" s="40" t="s">
        <v>32</v>
      </c>
      <c r="L3897" s="40">
        <v>40</v>
      </c>
      <c r="M3897" s="40">
        <v>81</v>
      </c>
      <c r="N3897" s="40">
        <v>197</v>
      </c>
      <c r="O3897" s="40">
        <v>407</v>
      </c>
      <c r="P3897" s="40">
        <v>4</v>
      </c>
      <c r="Q3897" s="40">
        <v>33</v>
      </c>
      <c r="R3897" s="40" t="str">
        <f t="shared" si="481"/>
        <v>1.Young age</v>
      </c>
      <c r="S3897" s="40" t="s">
        <v>41</v>
      </c>
      <c r="T3897" s="40">
        <v>41253.599999999999</v>
      </c>
      <c r="U3897" s="40" t="s">
        <v>28</v>
      </c>
      <c r="V3897" s="40" t="s">
        <v>29</v>
      </c>
      <c r="W3897" s="43">
        <v>45318</v>
      </c>
      <c r="X3897" s="44">
        <v>0.72847222222222219</v>
      </c>
      <c r="Y3897" s="41">
        <f t="shared" si="482"/>
        <v>27</v>
      </c>
      <c r="Z3897" s="41">
        <f t="shared" si="483"/>
        <v>27</v>
      </c>
      <c r="AA3897" s="40">
        <f t="shared" si="484"/>
        <v>2024</v>
      </c>
      <c r="AB3897" s="41">
        <f t="shared" si="485"/>
        <v>17</v>
      </c>
      <c r="AC3897" s="41">
        <f t="shared" si="486"/>
        <v>29</v>
      </c>
      <c r="AD3897" s="45">
        <f t="shared" si="487"/>
        <v>0</v>
      </c>
    </row>
    <row r="3898" spans="1:30" x14ac:dyDescent="0.35">
      <c r="A3898" s="32">
        <v>3887</v>
      </c>
      <c r="B3898" s="33">
        <v>8912</v>
      </c>
      <c r="C3898" s="33">
        <v>599</v>
      </c>
      <c r="D3898" s="33" t="s">
        <v>24</v>
      </c>
      <c r="E3898" s="33" t="s">
        <v>25</v>
      </c>
      <c r="F3898" s="33">
        <v>1</v>
      </c>
      <c r="G3898" s="34">
        <v>283.37</v>
      </c>
      <c r="H3898" s="34">
        <f t="shared" si="480"/>
        <v>283.37</v>
      </c>
      <c r="I3898" s="35">
        <v>45511.395833333336</v>
      </c>
      <c r="J3898" s="33">
        <v>12</v>
      </c>
      <c r="K3898" s="33" t="s">
        <v>40</v>
      </c>
      <c r="L3898" s="33">
        <v>447</v>
      </c>
      <c r="M3898" s="33">
        <v>75</v>
      </c>
      <c r="N3898" s="33">
        <v>139</v>
      </c>
      <c r="O3898" s="33">
        <v>429</v>
      </c>
      <c r="P3898" s="33">
        <v>5</v>
      </c>
      <c r="Q3898" s="33">
        <v>22</v>
      </c>
      <c r="R3898" s="33" t="str">
        <f t="shared" si="481"/>
        <v>1.Young age</v>
      </c>
      <c r="S3898" s="33" t="s">
        <v>41</v>
      </c>
      <c r="T3898" s="33">
        <v>79168.789999999994</v>
      </c>
      <c r="U3898" s="33" t="s">
        <v>28</v>
      </c>
      <c r="V3898" s="33" t="s">
        <v>29</v>
      </c>
      <c r="W3898" s="36">
        <v>45511</v>
      </c>
      <c r="X3898" s="46">
        <v>0.39583333333333331</v>
      </c>
      <c r="Y3898" s="34">
        <f t="shared" si="482"/>
        <v>7</v>
      </c>
      <c r="Z3898" s="34">
        <f t="shared" si="483"/>
        <v>7</v>
      </c>
      <c r="AA3898" s="33">
        <f t="shared" si="484"/>
        <v>2024</v>
      </c>
      <c r="AB3898" s="34">
        <f t="shared" si="485"/>
        <v>9</v>
      </c>
      <c r="AC3898" s="34">
        <f t="shared" si="486"/>
        <v>30</v>
      </c>
      <c r="AD3898" s="38">
        <f t="shared" si="487"/>
        <v>0</v>
      </c>
    </row>
    <row r="3899" spans="1:30" x14ac:dyDescent="0.35">
      <c r="A3899" s="39">
        <v>3888</v>
      </c>
      <c r="B3899" s="40">
        <v>9328</v>
      </c>
      <c r="C3899" s="40">
        <v>337</v>
      </c>
      <c r="D3899" s="40" t="s">
        <v>24</v>
      </c>
      <c r="E3899" s="40" t="s">
        <v>47</v>
      </c>
      <c r="F3899" s="40">
        <v>3</v>
      </c>
      <c r="G3899" s="41">
        <v>1138.81</v>
      </c>
      <c r="H3899" s="41">
        <f t="shared" si="480"/>
        <v>3416.43</v>
      </c>
      <c r="I3899" s="42">
        <v>45368.107638888891</v>
      </c>
      <c r="J3899" s="40">
        <v>12</v>
      </c>
      <c r="K3899" s="40" t="s">
        <v>40</v>
      </c>
      <c r="L3899" s="40">
        <v>115</v>
      </c>
      <c r="M3899" s="40">
        <v>64</v>
      </c>
      <c r="N3899" s="40">
        <v>169</v>
      </c>
      <c r="O3899" s="40">
        <v>112</v>
      </c>
      <c r="P3899" s="40">
        <v>8</v>
      </c>
      <c r="Q3899" s="40">
        <v>25</v>
      </c>
      <c r="R3899" s="40" t="str">
        <f t="shared" si="481"/>
        <v>1.Young age</v>
      </c>
      <c r="S3899" s="40" t="s">
        <v>41</v>
      </c>
      <c r="T3899" s="40">
        <v>33010.89</v>
      </c>
      <c r="U3899" s="40" t="s">
        <v>42</v>
      </c>
      <c r="V3899" s="40" t="s">
        <v>50</v>
      </c>
      <c r="W3899" s="43">
        <v>45368</v>
      </c>
      <c r="X3899" s="44">
        <v>0.1076388888888889</v>
      </c>
      <c r="Y3899" s="41">
        <f t="shared" si="482"/>
        <v>17</v>
      </c>
      <c r="Z3899" s="41">
        <f t="shared" si="483"/>
        <v>17</v>
      </c>
      <c r="AA3899" s="40">
        <f t="shared" si="484"/>
        <v>2024</v>
      </c>
      <c r="AB3899" s="41">
        <f t="shared" si="485"/>
        <v>2</v>
      </c>
      <c r="AC3899" s="41">
        <f t="shared" si="486"/>
        <v>35</v>
      </c>
      <c r="AD3899" s="45">
        <f t="shared" si="487"/>
        <v>0</v>
      </c>
    </row>
    <row r="3900" spans="1:30" x14ac:dyDescent="0.35">
      <c r="A3900" s="32">
        <v>3889</v>
      </c>
      <c r="B3900" s="33">
        <v>3903</v>
      </c>
      <c r="C3900" s="33">
        <v>831</v>
      </c>
      <c r="D3900" s="33" t="s">
        <v>24</v>
      </c>
      <c r="E3900" s="33" t="s">
        <v>25</v>
      </c>
      <c r="F3900" s="33">
        <v>4</v>
      </c>
      <c r="G3900" s="34">
        <v>1948.82</v>
      </c>
      <c r="H3900" s="34">
        <f t="shared" si="480"/>
        <v>7795.28</v>
      </c>
      <c r="I3900" s="35">
        <v>45357.293749999997</v>
      </c>
      <c r="J3900" s="33">
        <v>10</v>
      </c>
      <c r="K3900" s="33" t="s">
        <v>40</v>
      </c>
      <c r="L3900" s="33">
        <v>445</v>
      </c>
      <c r="M3900" s="33">
        <v>113</v>
      </c>
      <c r="N3900" s="33">
        <v>280</v>
      </c>
      <c r="O3900" s="33">
        <v>435</v>
      </c>
      <c r="P3900" s="33">
        <v>8</v>
      </c>
      <c r="Q3900" s="33">
        <v>62</v>
      </c>
      <c r="R3900" s="33" t="str">
        <f t="shared" si="481"/>
        <v xml:space="preserve">3.Senior Citizen </v>
      </c>
      <c r="S3900" s="33" t="s">
        <v>46</v>
      </c>
      <c r="T3900" s="33">
        <v>50668.34</v>
      </c>
      <c r="U3900" s="33" t="s">
        <v>28</v>
      </c>
      <c r="V3900" s="33" t="s">
        <v>34</v>
      </c>
      <c r="W3900" s="36">
        <v>45357</v>
      </c>
      <c r="X3900" s="46">
        <v>0.29375000000000001</v>
      </c>
      <c r="Y3900" s="34">
        <f t="shared" si="482"/>
        <v>6</v>
      </c>
      <c r="Z3900" s="34">
        <f t="shared" si="483"/>
        <v>6</v>
      </c>
      <c r="AA3900" s="33">
        <f t="shared" si="484"/>
        <v>2024</v>
      </c>
      <c r="AB3900" s="34">
        <f t="shared" si="485"/>
        <v>7</v>
      </c>
      <c r="AC3900" s="34">
        <f t="shared" si="486"/>
        <v>3</v>
      </c>
      <c r="AD3900" s="38">
        <f t="shared" si="487"/>
        <v>0</v>
      </c>
    </row>
    <row r="3901" spans="1:30" x14ac:dyDescent="0.35">
      <c r="A3901" s="39">
        <v>3890</v>
      </c>
      <c r="B3901" s="40">
        <v>3845</v>
      </c>
      <c r="C3901" s="40">
        <v>162</v>
      </c>
      <c r="D3901" s="40" t="s">
        <v>31</v>
      </c>
      <c r="E3901" s="40" t="s">
        <v>47</v>
      </c>
      <c r="F3901" s="40">
        <v>1</v>
      </c>
      <c r="G3901" s="41">
        <v>1215.3900000000001</v>
      </c>
      <c r="H3901" s="41">
        <f t="shared" si="480"/>
        <v>1215.3900000000001</v>
      </c>
      <c r="I3901" s="42">
        <v>45415.534722222219</v>
      </c>
      <c r="J3901" s="40">
        <v>10</v>
      </c>
      <c r="K3901" s="40" t="s">
        <v>45</v>
      </c>
      <c r="L3901" s="40">
        <v>293</v>
      </c>
      <c r="M3901" s="40">
        <v>119</v>
      </c>
      <c r="N3901" s="40">
        <v>147</v>
      </c>
      <c r="O3901" s="40">
        <v>197</v>
      </c>
      <c r="P3901" s="40">
        <v>1</v>
      </c>
      <c r="Q3901" s="40">
        <v>35</v>
      </c>
      <c r="R3901" s="40" t="str">
        <f t="shared" si="481"/>
        <v>2.Middle age</v>
      </c>
      <c r="S3901" s="40" t="s">
        <v>46</v>
      </c>
      <c r="T3901" s="40">
        <v>28713.200000000001</v>
      </c>
      <c r="U3901" s="40" t="s">
        <v>33</v>
      </c>
      <c r="V3901" s="40" t="s">
        <v>43</v>
      </c>
      <c r="W3901" s="43">
        <v>45415</v>
      </c>
      <c r="X3901" s="47">
        <v>0.53472222222222221</v>
      </c>
      <c r="Y3901" s="41">
        <f t="shared" si="482"/>
        <v>3</v>
      </c>
      <c r="Z3901" s="41">
        <f t="shared" si="483"/>
        <v>3</v>
      </c>
      <c r="AA3901" s="40">
        <f t="shared" si="484"/>
        <v>2024</v>
      </c>
      <c r="AB3901" s="41">
        <f t="shared" si="485"/>
        <v>12</v>
      </c>
      <c r="AC3901" s="41">
        <f t="shared" si="486"/>
        <v>50</v>
      </c>
      <c r="AD3901" s="45">
        <f t="shared" si="487"/>
        <v>0</v>
      </c>
    </row>
    <row r="3902" spans="1:30" x14ac:dyDescent="0.35">
      <c r="A3902" s="32">
        <v>3891</v>
      </c>
      <c r="B3902" s="33">
        <v>3103</v>
      </c>
      <c r="C3902" s="33">
        <v>640</v>
      </c>
      <c r="D3902" s="33" t="s">
        <v>39</v>
      </c>
      <c r="E3902" s="33" t="s">
        <v>47</v>
      </c>
      <c r="F3902" s="33">
        <v>4</v>
      </c>
      <c r="G3902" s="34">
        <v>241.65</v>
      </c>
      <c r="H3902" s="34">
        <f t="shared" si="480"/>
        <v>966.6</v>
      </c>
      <c r="I3902" s="35">
        <v>45527.281944444447</v>
      </c>
      <c r="J3902" s="33">
        <v>5</v>
      </c>
      <c r="K3902" s="33" t="s">
        <v>36</v>
      </c>
      <c r="L3902" s="33">
        <v>166</v>
      </c>
      <c r="M3902" s="33">
        <v>70</v>
      </c>
      <c r="N3902" s="33">
        <v>175</v>
      </c>
      <c r="O3902" s="33">
        <v>418</v>
      </c>
      <c r="P3902" s="33">
        <v>6</v>
      </c>
      <c r="Q3902" s="33">
        <v>32</v>
      </c>
      <c r="R3902" s="33" t="str">
        <f t="shared" si="481"/>
        <v>1.Young age</v>
      </c>
      <c r="S3902" s="33" t="s">
        <v>41</v>
      </c>
      <c r="T3902" s="33">
        <v>106177.66</v>
      </c>
      <c r="U3902" s="33" t="s">
        <v>37</v>
      </c>
      <c r="V3902" s="33" t="s">
        <v>29</v>
      </c>
      <c r="W3902" s="36">
        <v>45527</v>
      </c>
      <c r="X3902" s="37">
        <v>0.28194444444444444</v>
      </c>
      <c r="Y3902" s="34">
        <f t="shared" si="482"/>
        <v>23</v>
      </c>
      <c r="Z3902" s="34">
        <f t="shared" si="483"/>
        <v>23</v>
      </c>
      <c r="AA3902" s="33">
        <f t="shared" si="484"/>
        <v>2024</v>
      </c>
      <c r="AB3902" s="34">
        <f t="shared" si="485"/>
        <v>6</v>
      </c>
      <c r="AC3902" s="34">
        <f t="shared" si="486"/>
        <v>46</v>
      </c>
      <c r="AD3902" s="38">
        <f t="shared" si="487"/>
        <v>0</v>
      </c>
    </row>
    <row r="3903" spans="1:30" x14ac:dyDescent="0.35">
      <c r="A3903" s="39">
        <v>3892</v>
      </c>
      <c r="B3903" s="40">
        <v>2696</v>
      </c>
      <c r="C3903" s="40">
        <v>119</v>
      </c>
      <c r="D3903" s="40" t="s">
        <v>31</v>
      </c>
      <c r="E3903" s="40" t="s">
        <v>47</v>
      </c>
      <c r="F3903" s="40">
        <v>3</v>
      </c>
      <c r="G3903" s="41">
        <v>842.89</v>
      </c>
      <c r="H3903" s="41">
        <f t="shared" si="480"/>
        <v>2528.67</v>
      </c>
      <c r="I3903" s="42">
        <v>45477.459722222222</v>
      </c>
      <c r="J3903" s="40">
        <v>4</v>
      </c>
      <c r="K3903" s="40" t="s">
        <v>45</v>
      </c>
      <c r="L3903" s="40">
        <v>316</v>
      </c>
      <c r="M3903" s="40">
        <v>107</v>
      </c>
      <c r="N3903" s="40">
        <v>258</v>
      </c>
      <c r="O3903" s="40">
        <v>445</v>
      </c>
      <c r="P3903" s="40">
        <v>2</v>
      </c>
      <c r="Q3903" s="40">
        <v>36</v>
      </c>
      <c r="R3903" s="40" t="str">
        <f t="shared" si="481"/>
        <v>2.Middle age</v>
      </c>
      <c r="S3903" s="40" t="s">
        <v>41</v>
      </c>
      <c r="T3903" s="40">
        <v>99583.5</v>
      </c>
      <c r="U3903" s="40" t="s">
        <v>37</v>
      </c>
      <c r="V3903" s="40" t="s">
        <v>43</v>
      </c>
      <c r="W3903" s="43">
        <v>45477</v>
      </c>
      <c r="X3903" s="47">
        <v>0.4597222222222222</v>
      </c>
      <c r="Y3903" s="41">
        <f t="shared" si="482"/>
        <v>4</v>
      </c>
      <c r="Z3903" s="41">
        <f t="shared" si="483"/>
        <v>4</v>
      </c>
      <c r="AA3903" s="40">
        <f t="shared" si="484"/>
        <v>2024</v>
      </c>
      <c r="AB3903" s="41">
        <f t="shared" si="485"/>
        <v>11</v>
      </c>
      <c r="AC3903" s="41">
        <f t="shared" si="486"/>
        <v>2</v>
      </c>
      <c r="AD3903" s="45">
        <f t="shared" si="487"/>
        <v>0</v>
      </c>
    </row>
    <row r="3904" spans="1:30" x14ac:dyDescent="0.35">
      <c r="A3904" s="32">
        <v>3893</v>
      </c>
      <c r="B3904" s="33">
        <v>7347</v>
      </c>
      <c r="C3904" s="33">
        <v>532</v>
      </c>
      <c r="D3904" s="33" t="s">
        <v>38</v>
      </c>
      <c r="E3904" s="33" t="s">
        <v>47</v>
      </c>
      <c r="F3904" s="33">
        <v>3</v>
      </c>
      <c r="G3904" s="34">
        <v>1247.06</v>
      </c>
      <c r="H3904" s="34">
        <f t="shared" si="480"/>
        <v>3741.18</v>
      </c>
      <c r="I3904" s="35">
        <v>45292.246527777781</v>
      </c>
      <c r="J3904" s="33">
        <v>12</v>
      </c>
      <c r="K3904" s="33" t="s">
        <v>36</v>
      </c>
      <c r="L3904" s="33">
        <v>367</v>
      </c>
      <c r="M3904" s="33">
        <v>78</v>
      </c>
      <c r="N3904" s="33">
        <v>265</v>
      </c>
      <c r="O3904" s="33">
        <v>286</v>
      </c>
      <c r="P3904" s="33">
        <v>1</v>
      </c>
      <c r="Q3904" s="33">
        <v>22</v>
      </c>
      <c r="R3904" s="33" t="str">
        <f t="shared" si="481"/>
        <v>1.Young age</v>
      </c>
      <c r="S3904" s="33" t="s">
        <v>41</v>
      </c>
      <c r="T3904" s="33">
        <v>94284.96</v>
      </c>
      <c r="U3904" s="33" t="s">
        <v>33</v>
      </c>
      <c r="V3904" s="33" t="s">
        <v>34</v>
      </c>
      <c r="W3904" s="36">
        <v>45292</v>
      </c>
      <c r="X3904" s="46">
        <v>0.24652777777777779</v>
      </c>
      <c r="Y3904" s="34">
        <f t="shared" si="482"/>
        <v>1</v>
      </c>
      <c r="Z3904" s="34">
        <f t="shared" si="483"/>
        <v>1</v>
      </c>
      <c r="AA3904" s="33">
        <f t="shared" si="484"/>
        <v>2024</v>
      </c>
      <c r="AB3904" s="34">
        <f t="shared" si="485"/>
        <v>5</v>
      </c>
      <c r="AC3904" s="34">
        <f t="shared" si="486"/>
        <v>55</v>
      </c>
      <c r="AD3904" s="38">
        <f t="shared" si="487"/>
        <v>0</v>
      </c>
    </row>
    <row r="3905" spans="1:30" x14ac:dyDescent="0.35">
      <c r="A3905" s="39">
        <v>3894</v>
      </c>
      <c r="B3905" s="40">
        <v>6273</v>
      </c>
      <c r="C3905" s="40">
        <v>690</v>
      </c>
      <c r="D3905" s="40" t="s">
        <v>49</v>
      </c>
      <c r="E3905" s="40" t="s">
        <v>25</v>
      </c>
      <c r="F3905" s="40">
        <v>1</v>
      </c>
      <c r="G3905" s="41">
        <v>1814.44</v>
      </c>
      <c r="H3905" s="41">
        <f t="shared" si="480"/>
        <v>1814.44</v>
      </c>
      <c r="I3905" s="42">
        <v>45467.779861111114</v>
      </c>
      <c r="J3905" s="40">
        <v>16</v>
      </c>
      <c r="K3905" s="40" t="s">
        <v>32</v>
      </c>
      <c r="L3905" s="40">
        <v>148</v>
      </c>
      <c r="M3905" s="40">
        <v>142</v>
      </c>
      <c r="N3905" s="40">
        <v>274</v>
      </c>
      <c r="O3905" s="40">
        <v>492</v>
      </c>
      <c r="P3905" s="40">
        <v>5</v>
      </c>
      <c r="Q3905" s="40">
        <v>64</v>
      </c>
      <c r="R3905" s="40" t="str">
        <f t="shared" si="481"/>
        <v xml:space="preserve">3.Senior Citizen </v>
      </c>
      <c r="S3905" s="40" t="s">
        <v>27</v>
      </c>
      <c r="T3905" s="40">
        <v>40278.43</v>
      </c>
      <c r="U3905" s="40" t="s">
        <v>28</v>
      </c>
      <c r="V3905" s="40" t="s">
        <v>43</v>
      </c>
      <c r="W3905" s="43">
        <v>45467</v>
      </c>
      <c r="X3905" s="44">
        <v>0.77986111111111112</v>
      </c>
      <c r="Y3905" s="41">
        <f t="shared" si="482"/>
        <v>24</v>
      </c>
      <c r="Z3905" s="41">
        <f t="shared" si="483"/>
        <v>24</v>
      </c>
      <c r="AA3905" s="40">
        <f t="shared" si="484"/>
        <v>2024</v>
      </c>
      <c r="AB3905" s="41">
        <f t="shared" si="485"/>
        <v>18</v>
      </c>
      <c r="AC3905" s="41">
        <f t="shared" si="486"/>
        <v>43</v>
      </c>
      <c r="AD3905" s="45">
        <f t="shared" si="487"/>
        <v>0</v>
      </c>
    </row>
    <row r="3906" spans="1:30" x14ac:dyDescent="0.35">
      <c r="A3906" s="32">
        <v>3895</v>
      </c>
      <c r="B3906" s="33">
        <v>9259</v>
      </c>
      <c r="C3906" s="33">
        <v>423</v>
      </c>
      <c r="D3906" s="33" t="s">
        <v>24</v>
      </c>
      <c r="E3906" s="33" t="s">
        <v>47</v>
      </c>
      <c r="F3906" s="33">
        <v>5</v>
      </c>
      <c r="G3906" s="34">
        <v>570.46</v>
      </c>
      <c r="H3906" s="34">
        <f t="shared" si="480"/>
        <v>2852.3</v>
      </c>
      <c r="I3906" s="35">
        <v>45472.905555555553</v>
      </c>
      <c r="J3906" s="33">
        <v>18</v>
      </c>
      <c r="K3906" s="33" t="s">
        <v>40</v>
      </c>
      <c r="L3906" s="33">
        <v>399</v>
      </c>
      <c r="M3906" s="33">
        <v>54</v>
      </c>
      <c r="N3906" s="33">
        <v>173</v>
      </c>
      <c r="O3906" s="33">
        <v>345</v>
      </c>
      <c r="P3906" s="33">
        <v>8</v>
      </c>
      <c r="Q3906" s="33">
        <v>42</v>
      </c>
      <c r="R3906" s="33" t="str">
        <f t="shared" si="481"/>
        <v>2.Middle age</v>
      </c>
      <c r="S3906" s="33" t="s">
        <v>41</v>
      </c>
      <c r="T3906" s="33">
        <v>40371.870000000003</v>
      </c>
      <c r="U3906" s="33" t="s">
        <v>28</v>
      </c>
      <c r="V3906" s="33" t="s">
        <v>34</v>
      </c>
      <c r="W3906" s="36">
        <v>45472</v>
      </c>
      <c r="X3906" s="37">
        <v>0.90555555555555556</v>
      </c>
      <c r="Y3906" s="34">
        <f t="shared" si="482"/>
        <v>29</v>
      </c>
      <c r="Z3906" s="34">
        <f t="shared" si="483"/>
        <v>29</v>
      </c>
      <c r="AA3906" s="33">
        <f t="shared" si="484"/>
        <v>2024</v>
      </c>
      <c r="AB3906" s="34">
        <f t="shared" si="485"/>
        <v>21</v>
      </c>
      <c r="AC3906" s="34">
        <f t="shared" si="486"/>
        <v>44</v>
      </c>
      <c r="AD3906" s="38">
        <f t="shared" si="487"/>
        <v>0</v>
      </c>
    </row>
    <row r="3907" spans="1:30" x14ac:dyDescent="0.35">
      <c r="A3907" s="39">
        <v>3896</v>
      </c>
      <c r="B3907" s="40">
        <v>7302</v>
      </c>
      <c r="C3907" s="40">
        <v>666</v>
      </c>
      <c r="D3907" s="40" t="s">
        <v>39</v>
      </c>
      <c r="E3907" s="40" t="s">
        <v>47</v>
      </c>
      <c r="F3907" s="40">
        <v>5</v>
      </c>
      <c r="G3907" s="41">
        <v>347.77</v>
      </c>
      <c r="H3907" s="41">
        <f t="shared" si="480"/>
        <v>1738.85</v>
      </c>
      <c r="I3907" s="42">
        <v>45382.293055555558</v>
      </c>
      <c r="J3907" s="40">
        <v>8</v>
      </c>
      <c r="K3907" s="40" t="s">
        <v>36</v>
      </c>
      <c r="L3907" s="40">
        <v>326</v>
      </c>
      <c r="M3907" s="40">
        <v>95</v>
      </c>
      <c r="N3907" s="40">
        <v>300</v>
      </c>
      <c r="O3907" s="40">
        <v>170</v>
      </c>
      <c r="P3907" s="40">
        <v>4</v>
      </c>
      <c r="Q3907" s="40">
        <v>42</v>
      </c>
      <c r="R3907" s="40" t="str">
        <f t="shared" si="481"/>
        <v>2.Middle age</v>
      </c>
      <c r="S3907" s="40" t="s">
        <v>41</v>
      </c>
      <c r="T3907" s="40">
        <v>100297.33</v>
      </c>
      <c r="U3907" s="40" t="s">
        <v>28</v>
      </c>
      <c r="V3907" s="40" t="s">
        <v>43</v>
      </c>
      <c r="W3907" s="43">
        <v>45382</v>
      </c>
      <c r="X3907" s="44">
        <v>0.29305555555555557</v>
      </c>
      <c r="Y3907" s="41">
        <f t="shared" si="482"/>
        <v>31</v>
      </c>
      <c r="Z3907" s="41">
        <f t="shared" si="483"/>
        <v>31</v>
      </c>
      <c r="AA3907" s="40">
        <f t="shared" si="484"/>
        <v>2024</v>
      </c>
      <c r="AB3907" s="41">
        <f t="shared" si="485"/>
        <v>7</v>
      </c>
      <c r="AC3907" s="41">
        <f t="shared" si="486"/>
        <v>2</v>
      </c>
      <c r="AD3907" s="45">
        <f t="shared" si="487"/>
        <v>0</v>
      </c>
    </row>
    <row r="3908" spans="1:30" x14ac:dyDescent="0.35">
      <c r="A3908" s="32">
        <v>3897</v>
      </c>
      <c r="B3908" s="33">
        <v>7859</v>
      </c>
      <c r="C3908" s="33">
        <v>165</v>
      </c>
      <c r="D3908" s="33" t="s">
        <v>44</v>
      </c>
      <c r="E3908" s="33" t="s">
        <v>47</v>
      </c>
      <c r="F3908" s="33">
        <v>4</v>
      </c>
      <c r="G3908" s="34">
        <v>863.1</v>
      </c>
      <c r="H3908" s="34">
        <f t="shared" si="480"/>
        <v>3452.4</v>
      </c>
      <c r="I3908" s="35">
        <v>45320.01458333333</v>
      </c>
      <c r="J3908" s="33">
        <v>15</v>
      </c>
      <c r="K3908" s="33" t="s">
        <v>32</v>
      </c>
      <c r="L3908" s="33">
        <v>167</v>
      </c>
      <c r="M3908" s="33">
        <v>133</v>
      </c>
      <c r="N3908" s="33">
        <v>223</v>
      </c>
      <c r="O3908" s="33">
        <v>366</v>
      </c>
      <c r="P3908" s="33">
        <v>1</v>
      </c>
      <c r="Q3908" s="33">
        <v>32</v>
      </c>
      <c r="R3908" s="33" t="str">
        <f t="shared" si="481"/>
        <v>1.Young age</v>
      </c>
      <c r="S3908" s="33" t="s">
        <v>27</v>
      </c>
      <c r="T3908" s="33">
        <v>116367.72</v>
      </c>
      <c r="U3908" s="33" t="s">
        <v>33</v>
      </c>
      <c r="V3908" s="33" t="s">
        <v>50</v>
      </c>
      <c r="W3908" s="36">
        <v>45320</v>
      </c>
      <c r="X3908" s="37">
        <v>1.4583333333333334E-2</v>
      </c>
      <c r="Y3908" s="34">
        <f t="shared" si="482"/>
        <v>29</v>
      </c>
      <c r="Z3908" s="34">
        <f t="shared" si="483"/>
        <v>29</v>
      </c>
      <c r="AA3908" s="33">
        <f t="shared" si="484"/>
        <v>2024</v>
      </c>
      <c r="AB3908" s="34">
        <f t="shared" si="485"/>
        <v>0</v>
      </c>
      <c r="AC3908" s="34">
        <f t="shared" si="486"/>
        <v>21</v>
      </c>
      <c r="AD3908" s="38">
        <f t="shared" si="487"/>
        <v>0</v>
      </c>
    </row>
    <row r="3909" spans="1:30" x14ac:dyDescent="0.35">
      <c r="A3909" s="39">
        <v>3898</v>
      </c>
      <c r="B3909" s="40">
        <v>5067</v>
      </c>
      <c r="C3909" s="40">
        <v>374</v>
      </c>
      <c r="D3909" s="40" t="s">
        <v>31</v>
      </c>
      <c r="E3909" s="40" t="s">
        <v>47</v>
      </c>
      <c r="F3909" s="40">
        <v>1</v>
      </c>
      <c r="G3909" s="41">
        <v>1384.65</v>
      </c>
      <c r="H3909" s="41">
        <f t="shared" si="480"/>
        <v>1384.65</v>
      </c>
      <c r="I3909" s="42">
        <v>45460.693055555559</v>
      </c>
      <c r="J3909" s="40">
        <v>20</v>
      </c>
      <c r="K3909" s="40" t="s">
        <v>45</v>
      </c>
      <c r="L3909" s="40">
        <v>500</v>
      </c>
      <c r="M3909" s="40">
        <v>128</v>
      </c>
      <c r="N3909" s="40">
        <v>273</v>
      </c>
      <c r="O3909" s="40">
        <v>292</v>
      </c>
      <c r="P3909" s="40">
        <v>9</v>
      </c>
      <c r="Q3909" s="40">
        <v>52</v>
      </c>
      <c r="R3909" s="40" t="str">
        <f t="shared" si="481"/>
        <v>2.Middle age</v>
      </c>
      <c r="S3909" s="40" t="s">
        <v>27</v>
      </c>
      <c r="T3909" s="40">
        <v>85878.26</v>
      </c>
      <c r="U3909" s="40" t="s">
        <v>37</v>
      </c>
      <c r="V3909" s="40" t="s">
        <v>50</v>
      </c>
      <c r="W3909" s="43">
        <v>45460</v>
      </c>
      <c r="X3909" s="44">
        <v>0.69305555555555554</v>
      </c>
      <c r="Y3909" s="41">
        <f t="shared" si="482"/>
        <v>17</v>
      </c>
      <c r="Z3909" s="41">
        <f t="shared" si="483"/>
        <v>17</v>
      </c>
      <c r="AA3909" s="40">
        <f t="shared" si="484"/>
        <v>2024</v>
      </c>
      <c r="AB3909" s="41">
        <f t="shared" si="485"/>
        <v>16</v>
      </c>
      <c r="AC3909" s="41">
        <f t="shared" si="486"/>
        <v>38</v>
      </c>
      <c r="AD3909" s="45">
        <f t="shared" si="487"/>
        <v>0</v>
      </c>
    </row>
    <row r="3910" spans="1:30" x14ac:dyDescent="0.35">
      <c r="A3910" s="32">
        <v>3899</v>
      </c>
      <c r="B3910" s="33">
        <v>5482</v>
      </c>
      <c r="C3910" s="33">
        <v>763</v>
      </c>
      <c r="D3910" s="33" t="s">
        <v>38</v>
      </c>
      <c r="E3910" s="33" t="s">
        <v>47</v>
      </c>
      <c r="F3910" s="33">
        <v>1</v>
      </c>
      <c r="G3910" s="34">
        <v>1873.12</v>
      </c>
      <c r="H3910" s="34">
        <f t="shared" si="480"/>
        <v>1873.12</v>
      </c>
      <c r="I3910" s="35">
        <v>45480.125694444447</v>
      </c>
      <c r="J3910" s="33">
        <v>6</v>
      </c>
      <c r="K3910" s="33" t="s">
        <v>32</v>
      </c>
      <c r="L3910" s="33">
        <v>402</v>
      </c>
      <c r="M3910" s="33">
        <v>111</v>
      </c>
      <c r="N3910" s="33">
        <v>109</v>
      </c>
      <c r="O3910" s="33">
        <v>415</v>
      </c>
      <c r="P3910" s="33">
        <v>1</v>
      </c>
      <c r="Q3910" s="33">
        <v>28</v>
      </c>
      <c r="R3910" s="33" t="str">
        <f t="shared" si="481"/>
        <v>1.Young age</v>
      </c>
      <c r="S3910" s="33" t="s">
        <v>27</v>
      </c>
      <c r="T3910" s="33">
        <v>103940.95</v>
      </c>
      <c r="U3910" s="33" t="s">
        <v>28</v>
      </c>
      <c r="V3910" s="33" t="s">
        <v>43</v>
      </c>
      <c r="W3910" s="36">
        <v>45480</v>
      </c>
      <c r="X3910" s="46">
        <v>0.12569444444444444</v>
      </c>
      <c r="Y3910" s="34">
        <f t="shared" si="482"/>
        <v>7</v>
      </c>
      <c r="Z3910" s="34">
        <f t="shared" si="483"/>
        <v>7</v>
      </c>
      <c r="AA3910" s="33">
        <f t="shared" si="484"/>
        <v>2024</v>
      </c>
      <c r="AB3910" s="34">
        <f t="shared" si="485"/>
        <v>3</v>
      </c>
      <c r="AC3910" s="34">
        <f t="shared" si="486"/>
        <v>1</v>
      </c>
      <c r="AD3910" s="38">
        <f t="shared" si="487"/>
        <v>0</v>
      </c>
    </row>
    <row r="3911" spans="1:30" x14ac:dyDescent="0.35">
      <c r="A3911" s="39">
        <v>3900</v>
      </c>
      <c r="B3911" s="40">
        <v>7518</v>
      </c>
      <c r="C3911" s="40">
        <v>527</v>
      </c>
      <c r="D3911" s="40" t="s">
        <v>52</v>
      </c>
      <c r="E3911" s="40" t="s">
        <v>25</v>
      </c>
      <c r="F3911" s="40">
        <v>4</v>
      </c>
      <c r="G3911" s="41">
        <v>1838.85</v>
      </c>
      <c r="H3911" s="41">
        <f t="shared" si="480"/>
        <v>7355.4</v>
      </c>
      <c r="I3911" s="42">
        <v>45524.615972222222</v>
      </c>
      <c r="J3911" s="40">
        <v>14</v>
      </c>
      <c r="K3911" s="40" t="s">
        <v>26</v>
      </c>
      <c r="L3911" s="40">
        <v>299</v>
      </c>
      <c r="M3911" s="40">
        <v>102</v>
      </c>
      <c r="N3911" s="40">
        <v>101</v>
      </c>
      <c r="O3911" s="40">
        <v>223</v>
      </c>
      <c r="P3911" s="40">
        <v>3</v>
      </c>
      <c r="Q3911" s="40">
        <v>44</v>
      </c>
      <c r="R3911" s="40" t="str">
        <f t="shared" si="481"/>
        <v>2.Middle age</v>
      </c>
      <c r="S3911" s="40" t="s">
        <v>27</v>
      </c>
      <c r="T3911" s="40">
        <v>72045.009999999995</v>
      </c>
      <c r="U3911" s="40" t="s">
        <v>33</v>
      </c>
      <c r="V3911" s="40" t="s">
        <v>29</v>
      </c>
      <c r="W3911" s="43">
        <v>45524</v>
      </c>
      <c r="X3911" s="44">
        <v>0.61597222222222225</v>
      </c>
      <c r="Y3911" s="41">
        <f t="shared" si="482"/>
        <v>20</v>
      </c>
      <c r="Z3911" s="41">
        <f t="shared" si="483"/>
        <v>20</v>
      </c>
      <c r="AA3911" s="40">
        <f t="shared" si="484"/>
        <v>2024</v>
      </c>
      <c r="AB3911" s="41">
        <f t="shared" si="485"/>
        <v>14</v>
      </c>
      <c r="AC3911" s="41">
        <f t="shared" si="486"/>
        <v>47</v>
      </c>
      <c r="AD3911" s="45">
        <f t="shared" si="487"/>
        <v>0</v>
      </c>
    </row>
    <row r="3912" spans="1:30" x14ac:dyDescent="0.35">
      <c r="A3912" s="32">
        <v>3901</v>
      </c>
      <c r="B3912" s="33">
        <v>6617</v>
      </c>
      <c r="C3912" s="33">
        <v>584</v>
      </c>
      <c r="D3912" s="33" t="s">
        <v>49</v>
      </c>
      <c r="E3912" s="33" t="s">
        <v>47</v>
      </c>
      <c r="F3912" s="33">
        <v>5</v>
      </c>
      <c r="G3912" s="34">
        <v>1617.2</v>
      </c>
      <c r="H3912" s="34">
        <f t="shared" si="480"/>
        <v>8086</v>
      </c>
      <c r="I3912" s="35">
        <v>45386.915972222225</v>
      </c>
      <c r="J3912" s="33">
        <v>10</v>
      </c>
      <c r="K3912" s="33" t="s">
        <v>40</v>
      </c>
      <c r="L3912" s="33">
        <v>69</v>
      </c>
      <c r="M3912" s="33">
        <v>105</v>
      </c>
      <c r="N3912" s="33">
        <v>134</v>
      </c>
      <c r="O3912" s="33">
        <v>414</v>
      </c>
      <c r="P3912" s="33">
        <v>9</v>
      </c>
      <c r="Q3912" s="33">
        <v>47</v>
      </c>
      <c r="R3912" s="33" t="str">
        <f t="shared" si="481"/>
        <v>2.Middle age</v>
      </c>
      <c r="S3912" s="33" t="s">
        <v>27</v>
      </c>
      <c r="T3912" s="33">
        <v>80070.78</v>
      </c>
      <c r="U3912" s="33" t="s">
        <v>42</v>
      </c>
      <c r="V3912" s="33" t="s">
        <v>43</v>
      </c>
      <c r="W3912" s="36">
        <v>45386</v>
      </c>
      <c r="X3912" s="46">
        <v>0.91597222222222219</v>
      </c>
      <c r="Y3912" s="34">
        <f t="shared" si="482"/>
        <v>4</v>
      </c>
      <c r="Z3912" s="34">
        <f t="shared" si="483"/>
        <v>4</v>
      </c>
      <c r="AA3912" s="33">
        <f t="shared" si="484"/>
        <v>2024</v>
      </c>
      <c r="AB3912" s="34">
        <f t="shared" si="485"/>
        <v>21</v>
      </c>
      <c r="AC3912" s="34">
        <f t="shared" si="486"/>
        <v>59</v>
      </c>
      <c r="AD3912" s="38">
        <f t="shared" si="487"/>
        <v>0</v>
      </c>
    </row>
    <row r="3913" spans="1:30" x14ac:dyDescent="0.35">
      <c r="A3913" s="39">
        <v>3902</v>
      </c>
      <c r="B3913" s="40">
        <v>5819</v>
      </c>
      <c r="C3913" s="40">
        <v>219</v>
      </c>
      <c r="D3913" s="40" t="s">
        <v>44</v>
      </c>
      <c r="E3913" s="40" t="s">
        <v>47</v>
      </c>
      <c r="F3913" s="40">
        <v>5</v>
      </c>
      <c r="G3913" s="41">
        <v>94.67</v>
      </c>
      <c r="H3913" s="41">
        <f t="shared" si="480"/>
        <v>473.35</v>
      </c>
      <c r="I3913" s="42">
        <v>45415.114583333336</v>
      </c>
      <c r="J3913" s="40">
        <v>1</v>
      </c>
      <c r="K3913" s="40" t="s">
        <v>45</v>
      </c>
      <c r="L3913" s="40">
        <v>360</v>
      </c>
      <c r="M3913" s="40">
        <v>67</v>
      </c>
      <c r="N3913" s="40">
        <v>188</v>
      </c>
      <c r="O3913" s="40">
        <v>274</v>
      </c>
      <c r="P3913" s="40">
        <v>3</v>
      </c>
      <c r="Q3913" s="40">
        <v>46</v>
      </c>
      <c r="R3913" s="40" t="str">
        <f t="shared" si="481"/>
        <v>2.Middle age</v>
      </c>
      <c r="S3913" s="40" t="s">
        <v>41</v>
      </c>
      <c r="T3913" s="40">
        <v>49921.94</v>
      </c>
      <c r="U3913" s="40" t="s">
        <v>33</v>
      </c>
      <c r="V3913" s="40" t="s">
        <v>43</v>
      </c>
      <c r="W3913" s="43">
        <v>45415</v>
      </c>
      <c r="X3913" s="47">
        <v>0.11458333333333333</v>
      </c>
      <c r="Y3913" s="41">
        <f t="shared" si="482"/>
        <v>3</v>
      </c>
      <c r="Z3913" s="41">
        <f t="shared" si="483"/>
        <v>3</v>
      </c>
      <c r="AA3913" s="40">
        <f t="shared" si="484"/>
        <v>2024</v>
      </c>
      <c r="AB3913" s="41">
        <f t="shared" si="485"/>
        <v>2</v>
      </c>
      <c r="AC3913" s="41">
        <f t="shared" si="486"/>
        <v>45</v>
      </c>
      <c r="AD3913" s="45">
        <f t="shared" si="487"/>
        <v>0</v>
      </c>
    </row>
    <row r="3914" spans="1:30" x14ac:dyDescent="0.35">
      <c r="A3914" s="32">
        <v>3903</v>
      </c>
      <c r="B3914" s="33">
        <v>8419</v>
      </c>
      <c r="C3914" s="33">
        <v>606</v>
      </c>
      <c r="D3914" s="33" t="s">
        <v>39</v>
      </c>
      <c r="E3914" s="33" t="s">
        <v>47</v>
      </c>
      <c r="F3914" s="33">
        <v>5</v>
      </c>
      <c r="G3914" s="34">
        <v>1944.81</v>
      </c>
      <c r="H3914" s="34">
        <f t="shared" si="480"/>
        <v>9724.0499999999993</v>
      </c>
      <c r="I3914" s="35">
        <v>45345.765972222223</v>
      </c>
      <c r="J3914" s="33">
        <v>11</v>
      </c>
      <c r="K3914" s="33" t="s">
        <v>26</v>
      </c>
      <c r="L3914" s="33">
        <v>497</v>
      </c>
      <c r="M3914" s="33">
        <v>54</v>
      </c>
      <c r="N3914" s="33">
        <v>129</v>
      </c>
      <c r="O3914" s="33">
        <v>220</v>
      </c>
      <c r="P3914" s="33">
        <v>2</v>
      </c>
      <c r="Q3914" s="33">
        <v>66</v>
      </c>
      <c r="R3914" s="33" t="str">
        <f t="shared" si="481"/>
        <v xml:space="preserve">3.Senior Citizen </v>
      </c>
      <c r="S3914" s="33" t="s">
        <v>46</v>
      </c>
      <c r="T3914" s="33">
        <v>48654.98</v>
      </c>
      <c r="U3914" s="33" t="s">
        <v>42</v>
      </c>
      <c r="V3914" s="33" t="s">
        <v>29</v>
      </c>
      <c r="W3914" s="36">
        <v>45345</v>
      </c>
      <c r="X3914" s="37">
        <v>0.76597222222222228</v>
      </c>
      <c r="Y3914" s="34">
        <f t="shared" si="482"/>
        <v>23</v>
      </c>
      <c r="Z3914" s="34">
        <f t="shared" si="483"/>
        <v>23</v>
      </c>
      <c r="AA3914" s="33">
        <f t="shared" si="484"/>
        <v>2024</v>
      </c>
      <c r="AB3914" s="34">
        <f t="shared" si="485"/>
        <v>18</v>
      </c>
      <c r="AC3914" s="34">
        <f t="shared" si="486"/>
        <v>23</v>
      </c>
      <c r="AD3914" s="38">
        <f t="shared" si="487"/>
        <v>0</v>
      </c>
    </row>
    <row r="3915" spans="1:30" x14ac:dyDescent="0.35">
      <c r="A3915" s="39">
        <v>3904</v>
      </c>
      <c r="B3915" s="40">
        <v>3185</v>
      </c>
      <c r="C3915" s="40">
        <v>737</v>
      </c>
      <c r="D3915" s="40" t="s">
        <v>24</v>
      </c>
      <c r="E3915" s="40" t="s">
        <v>47</v>
      </c>
      <c r="F3915" s="40">
        <v>2</v>
      </c>
      <c r="G3915" s="41">
        <v>1839.55</v>
      </c>
      <c r="H3915" s="41">
        <f t="shared" si="480"/>
        <v>3679.1</v>
      </c>
      <c r="I3915" s="42">
        <v>45294.520138888889</v>
      </c>
      <c r="J3915" s="40">
        <v>7</v>
      </c>
      <c r="K3915" s="40" t="s">
        <v>45</v>
      </c>
      <c r="L3915" s="40">
        <v>33</v>
      </c>
      <c r="M3915" s="40">
        <v>117</v>
      </c>
      <c r="N3915" s="40">
        <v>246</v>
      </c>
      <c r="O3915" s="40">
        <v>395</v>
      </c>
      <c r="P3915" s="40">
        <v>4</v>
      </c>
      <c r="Q3915" s="40">
        <v>41</v>
      </c>
      <c r="R3915" s="40" t="str">
        <f t="shared" si="481"/>
        <v>2.Middle age</v>
      </c>
      <c r="S3915" s="40" t="s">
        <v>27</v>
      </c>
      <c r="T3915" s="40">
        <v>77055.899999999994</v>
      </c>
      <c r="U3915" s="40" t="s">
        <v>37</v>
      </c>
      <c r="V3915" s="40" t="s">
        <v>43</v>
      </c>
      <c r="W3915" s="43">
        <v>45294</v>
      </c>
      <c r="X3915" s="47">
        <v>0.52013888888888893</v>
      </c>
      <c r="Y3915" s="41">
        <f t="shared" si="482"/>
        <v>3</v>
      </c>
      <c r="Z3915" s="41">
        <f t="shared" si="483"/>
        <v>3</v>
      </c>
      <c r="AA3915" s="40">
        <f t="shared" si="484"/>
        <v>2024</v>
      </c>
      <c r="AB3915" s="41">
        <f t="shared" si="485"/>
        <v>12</v>
      </c>
      <c r="AC3915" s="41">
        <f t="shared" si="486"/>
        <v>29</v>
      </c>
      <c r="AD3915" s="45">
        <f t="shared" si="487"/>
        <v>0</v>
      </c>
    </row>
    <row r="3916" spans="1:30" x14ac:dyDescent="0.35">
      <c r="A3916" s="32">
        <v>3905</v>
      </c>
      <c r="B3916" s="33">
        <v>3263</v>
      </c>
      <c r="C3916" s="33">
        <v>761</v>
      </c>
      <c r="D3916" s="33" t="s">
        <v>31</v>
      </c>
      <c r="E3916" s="33" t="s">
        <v>25</v>
      </c>
      <c r="F3916" s="33">
        <v>2</v>
      </c>
      <c r="G3916" s="34">
        <v>1509.02</v>
      </c>
      <c r="H3916" s="34">
        <f t="shared" si="480"/>
        <v>3018.04</v>
      </c>
      <c r="I3916" s="35">
        <v>45522.116666666669</v>
      </c>
      <c r="J3916" s="33">
        <v>5</v>
      </c>
      <c r="K3916" s="33" t="s">
        <v>32</v>
      </c>
      <c r="L3916" s="33">
        <v>58</v>
      </c>
      <c r="M3916" s="33">
        <v>89</v>
      </c>
      <c r="N3916" s="33">
        <v>277</v>
      </c>
      <c r="O3916" s="33">
        <v>427</v>
      </c>
      <c r="P3916" s="33">
        <v>2</v>
      </c>
      <c r="Q3916" s="33">
        <v>68</v>
      </c>
      <c r="R3916" s="33" t="str">
        <f t="shared" si="481"/>
        <v xml:space="preserve">3.Senior Citizen </v>
      </c>
      <c r="S3916" s="33" t="s">
        <v>41</v>
      </c>
      <c r="T3916" s="33">
        <v>26014.39</v>
      </c>
      <c r="U3916" s="33" t="s">
        <v>37</v>
      </c>
      <c r="V3916" s="33" t="s">
        <v>50</v>
      </c>
      <c r="W3916" s="36">
        <v>45522</v>
      </c>
      <c r="X3916" s="37">
        <v>0.11666666666666667</v>
      </c>
      <c r="Y3916" s="34">
        <f t="shared" si="482"/>
        <v>18</v>
      </c>
      <c r="Z3916" s="34">
        <f t="shared" si="483"/>
        <v>18</v>
      </c>
      <c r="AA3916" s="33">
        <f t="shared" si="484"/>
        <v>2024</v>
      </c>
      <c r="AB3916" s="34">
        <f t="shared" si="485"/>
        <v>2</v>
      </c>
      <c r="AC3916" s="34">
        <f t="shared" si="486"/>
        <v>48</v>
      </c>
      <c r="AD3916" s="38">
        <f t="shared" si="487"/>
        <v>0</v>
      </c>
    </row>
    <row r="3917" spans="1:30" x14ac:dyDescent="0.35">
      <c r="A3917" s="39">
        <v>3906</v>
      </c>
      <c r="B3917" s="40">
        <v>7762</v>
      </c>
      <c r="C3917" s="40">
        <v>455</v>
      </c>
      <c r="D3917" s="40" t="s">
        <v>38</v>
      </c>
      <c r="E3917" s="40" t="s">
        <v>25</v>
      </c>
      <c r="F3917" s="40">
        <v>3</v>
      </c>
      <c r="G3917" s="41">
        <v>1965.29</v>
      </c>
      <c r="H3917" s="41">
        <f t="shared" ref="H3917:H3980" si="488">G3917*F3917</f>
        <v>5895.87</v>
      </c>
      <c r="I3917" s="42">
        <v>45502.167361111111</v>
      </c>
      <c r="J3917" s="40">
        <v>15</v>
      </c>
      <c r="K3917" s="40" t="s">
        <v>40</v>
      </c>
      <c r="L3917" s="40">
        <v>364</v>
      </c>
      <c r="M3917" s="40">
        <v>51</v>
      </c>
      <c r="N3917" s="40">
        <v>110</v>
      </c>
      <c r="O3917" s="40">
        <v>500</v>
      </c>
      <c r="P3917" s="40">
        <v>2</v>
      </c>
      <c r="Q3917" s="40">
        <v>55</v>
      </c>
      <c r="R3917" s="40" t="str">
        <f t="shared" ref="R3917:R3980" si="489">IF(Q3917&lt;=34,"1.Young age",IF(Q3917&gt;=60,"3.Senior Citizen ","2.Middle age"))</f>
        <v>2.Middle age</v>
      </c>
      <c r="S3917" s="40" t="s">
        <v>27</v>
      </c>
      <c r="T3917" s="40">
        <v>116501.51</v>
      </c>
      <c r="U3917" s="40" t="s">
        <v>28</v>
      </c>
      <c r="V3917" s="40" t="s">
        <v>29</v>
      </c>
      <c r="W3917" s="43">
        <v>45502</v>
      </c>
      <c r="X3917" s="44">
        <v>0.1673611111111111</v>
      </c>
      <c r="Y3917" s="41">
        <f t="shared" ref="Y3917:Y3980" si="490">DAY(W3917)</f>
        <v>29</v>
      </c>
      <c r="Z3917" s="41">
        <f t="shared" ref="Z3917:Z3980" si="491">VALUE(Y3917)</f>
        <v>29</v>
      </c>
      <c r="AA3917" s="40">
        <f t="shared" ref="AA3917:AA3980" si="492">YEAR(W3917)</f>
        <v>2024</v>
      </c>
      <c r="AB3917" s="41">
        <f t="shared" ref="AB3917:AB3980" si="493">HOUR(X3917)</f>
        <v>4</v>
      </c>
      <c r="AC3917" s="41">
        <f t="shared" ref="AC3917:AC3980" si="494">MINUTE(X3917)</f>
        <v>1</v>
      </c>
      <c r="AD3917" s="45">
        <f t="shared" ref="AD3917:AD3980" si="495">SECOND(X3917)</f>
        <v>0</v>
      </c>
    </row>
    <row r="3918" spans="1:30" x14ac:dyDescent="0.35">
      <c r="A3918" s="32">
        <v>3907</v>
      </c>
      <c r="B3918" s="33">
        <v>9393</v>
      </c>
      <c r="C3918" s="33">
        <v>559</v>
      </c>
      <c r="D3918" s="33" t="s">
        <v>52</v>
      </c>
      <c r="E3918" s="33" t="s">
        <v>25</v>
      </c>
      <c r="F3918" s="33">
        <v>2</v>
      </c>
      <c r="G3918" s="34">
        <v>792.04</v>
      </c>
      <c r="H3918" s="34">
        <f t="shared" si="488"/>
        <v>1584.08</v>
      </c>
      <c r="I3918" s="35">
        <v>45413.084027777775</v>
      </c>
      <c r="J3918" s="33">
        <v>7</v>
      </c>
      <c r="K3918" s="33" t="s">
        <v>32</v>
      </c>
      <c r="L3918" s="33">
        <v>286</v>
      </c>
      <c r="M3918" s="33">
        <v>106</v>
      </c>
      <c r="N3918" s="33">
        <v>200</v>
      </c>
      <c r="O3918" s="33">
        <v>145</v>
      </c>
      <c r="P3918" s="33">
        <v>5</v>
      </c>
      <c r="Q3918" s="33">
        <v>46</v>
      </c>
      <c r="R3918" s="33" t="str">
        <f t="shared" si="489"/>
        <v>2.Middle age</v>
      </c>
      <c r="S3918" s="33" t="s">
        <v>41</v>
      </c>
      <c r="T3918" s="33">
        <v>22389.67</v>
      </c>
      <c r="U3918" s="33" t="s">
        <v>42</v>
      </c>
      <c r="V3918" s="33" t="s">
        <v>50</v>
      </c>
      <c r="W3918" s="36">
        <v>45413</v>
      </c>
      <c r="X3918" s="46">
        <v>8.4027777777777785E-2</v>
      </c>
      <c r="Y3918" s="34">
        <f t="shared" si="490"/>
        <v>1</v>
      </c>
      <c r="Z3918" s="34">
        <f t="shared" si="491"/>
        <v>1</v>
      </c>
      <c r="AA3918" s="33">
        <f t="shared" si="492"/>
        <v>2024</v>
      </c>
      <c r="AB3918" s="34">
        <f t="shared" si="493"/>
        <v>2</v>
      </c>
      <c r="AC3918" s="34">
        <f t="shared" si="494"/>
        <v>1</v>
      </c>
      <c r="AD3918" s="38">
        <f t="shared" si="495"/>
        <v>0</v>
      </c>
    </row>
    <row r="3919" spans="1:30" x14ac:dyDescent="0.35">
      <c r="A3919" s="39">
        <v>3908</v>
      </c>
      <c r="B3919" s="40">
        <v>5897</v>
      </c>
      <c r="C3919" s="40">
        <v>814</v>
      </c>
      <c r="D3919" s="40" t="s">
        <v>44</v>
      </c>
      <c r="E3919" s="40" t="s">
        <v>25</v>
      </c>
      <c r="F3919" s="40">
        <v>1</v>
      </c>
      <c r="G3919" s="41">
        <v>1250.93</v>
      </c>
      <c r="H3919" s="41">
        <f t="shared" si="488"/>
        <v>1250.93</v>
      </c>
      <c r="I3919" s="42">
        <v>45429.115972222222</v>
      </c>
      <c r="J3919" s="40">
        <v>20</v>
      </c>
      <c r="K3919" s="40" t="s">
        <v>32</v>
      </c>
      <c r="L3919" s="40">
        <v>171</v>
      </c>
      <c r="M3919" s="40">
        <v>116</v>
      </c>
      <c r="N3919" s="40">
        <v>266</v>
      </c>
      <c r="O3919" s="40">
        <v>112</v>
      </c>
      <c r="P3919" s="40">
        <v>9</v>
      </c>
      <c r="Q3919" s="40">
        <v>26</v>
      </c>
      <c r="R3919" s="40" t="str">
        <f t="shared" si="489"/>
        <v>1.Young age</v>
      </c>
      <c r="S3919" s="40" t="s">
        <v>41</v>
      </c>
      <c r="T3919" s="40">
        <v>49664.35</v>
      </c>
      <c r="U3919" s="40" t="s">
        <v>28</v>
      </c>
      <c r="V3919" s="40" t="s">
        <v>43</v>
      </c>
      <c r="W3919" s="43">
        <v>45429</v>
      </c>
      <c r="X3919" s="44">
        <v>0.11597222222222223</v>
      </c>
      <c r="Y3919" s="41">
        <f t="shared" si="490"/>
        <v>17</v>
      </c>
      <c r="Z3919" s="41">
        <f t="shared" si="491"/>
        <v>17</v>
      </c>
      <c r="AA3919" s="40">
        <f t="shared" si="492"/>
        <v>2024</v>
      </c>
      <c r="AB3919" s="41">
        <f t="shared" si="493"/>
        <v>2</v>
      </c>
      <c r="AC3919" s="41">
        <f t="shared" si="494"/>
        <v>47</v>
      </c>
      <c r="AD3919" s="45">
        <f t="shared" si="495"/>
        <v>0</v>
      </c>
    </row>
    <row r="3920" spans="1:30" x14ac:dyDescent="0.35">
      <c r="A3920" s="32">
        <v>3909</v>
      </c>
      <c r="B3920" s="33">
        <v>9975</v>
      </c>
      <c r="C3920" s="33">
        <v>546</v>
      </c>
      <c r="D3920" s="33" t="s">
        <v>31</v>
      </c>
      <c r="E3920" s="33" t="s">
        <v>25</v>
      </c>
      <c r="F3920" s="33">
        <v>2</v>
      </c>
      <c r="G3920" s="34">
        <v>83.68</v>
      </c>
      <c r="H3920" s="34">
        <f t="shared" si="488"/>
        <v>167.36</v>
      </c>
      <c r="I3920" s="35">
        <v>45425.373611111114</v>
      </c>
      <c r="J3920" s="33">
        <v>14</v>
      </c>
      <c r="K3920" s="33" t="s">
        <v>26</v>
      </c>
      <c r="L3920" s="33">
        <v>383</v>
      </c>
      <c r="M3920" s="33">
        <v>85</v>
      </c>
      <c r="N3920" s="33">
        <v>214</v>
      </c>
      <c r="O3920" s="33">
        <v>296</v>
      </c>
      <c r="P3920" s="33">
        <v>3</v>
      </c>
      <c r="Q3920" s="33">
        <v>47</v>
      </c>
      <c r="R3920" s="33" t="str">
        <f t="shared" si="489"/>
        <v>2.Middle age</v>
      </c>
      <c r="S3920" s="33" t="s">
        <v>46</v>
      </c>
      <c r="T3920" s="33">
        <v>99624.28</v>
      </c>
      <c r="U3920" s="33" t="s">
        <v>37</v>
      </c>
      <c r="V3920" s="33" t="s">
        <v>43</v>
      </c>
      <c r="W3920" s="36">
        <v>45425</v>
      </c>
      <c r="X3920" s="37">
        <v>0.37361111111111112</v>
      </c>
      <c r="Y3920" s="34">
        <f t="shared" si="490"/>
        <v>13</v>
      </c>
      <c r="Z3920" s="34">
        <f t="shared" si="491"/>
        <v>13</v>
      </c>
      <c r="AA3920" s="33">
        <f t="shared" si="492"/>
        <v>2024</v>
      </c>
      <c r="AB3920" s="34">
        <f t="shared" si="493"/>
        <v>8</v>
      </c>
      <c r="AC3920" s="34">
        <f t="shared" si="494"/>
        <v>58</v>
      </c>
      <c r="AD3920" s="38">
        <f t="shared" si="495"/>
        <v>0</v>
      </c>
    </row>
    <row r="3921" spans="1:30" x14ac:dyDescent="0.35">
      <c r="A3921" s="39">
        <v>3910</v>
      </c>
      <c r="B3921" s="40">
        <v>6143</v>
      </c>
      <c r="C3921" s="40">
        <v>121</v>
      </c>
      <c r="D3921" s="40" t="s">
        <v>38</v>
      </c>
      <c r="E3921" s="40" t="s">
        <v>25</v>
      </c>
      <c r="F3921" s="40">
        <v>3</v>
      </c>
      <c r="G3921" s="41">
        <v>1795.58</v>
      </c>
      <c r="H3921" s="41">
        <f t="shared" si="488"/>
        <v>5386.74</v>
      </c>
      <c r="I3921" s="42">
        <v>45418.876388888886</v>
      </c>
      <c r="J3921" s="40">
        <v>17</v>
      </c>
      <c r="K3921" s="40" t="s">
        <v>26</v>
      </c>
      <c r="L3921" s="40">
        <v>224</v>
      </c>
      <c r="M3921" s="40">
        <v>141</v>
      </c>
      <c r="N3921" s="40">
        <v>135</v>
      </c>
      <c r="O3921" s="40">
        <v>467</v>
      </c>
      <c r="P3921" s="40">
        <v>5</v>
      </c>
      <c r="Q3921" s="40">
        <v>46</v>
      </c>
      <c r="R3921" s="40" t="str">
        <f t="shared" si="489"/>
        <v>2.Middle age</v>
      </c>
      <c r="S3921" s="40" t="s">
        <v>27</v>
      </c>
      <c r="T3921" s="40">
        <v>43363.59</v>
      </c>
      <c r="U3921" s="40" t="s">
        <v>37</v>
      </c>
      <c r="V3921" s="40" t="s">
        <v>43</v>
      </c>
      <c r="W3921" s="43">
        <v>45418</v>
      </c>
      <c r="X3921" s="47">
        <v>0.87638888888888888</v>
      </c>
      <c r="Y3921" s="41">
        <f t="shared" si="490"/>
        <v>6</v>
      </c>
      <c r="Z3921" s="41">
        <f t="shared" si="491"/>
        <v>6</v>
      </c>
      <c r="AA3921" s="40">
        <f t="shared" si="492"/>
        <v>2024</v>
      </c>
      <c r="AB3921" s="41">
        <f t="shared" si="493"/>
        <v>21</v>
      </c>
      <c r="AC3921" s="41">
        <f t="shared" si="494"/>
        <v>2</v>
      </c>
      <c r="AD3921" s="45">
        <f t="shared" si="495"/>
        <v>0</v>
      </c>
    </row>
    <row r="3922" spans="1:30" x14ac:dyDescent="0.35">
      <c r="A3922" s="32">
        <v>3911</v>
      </c>
      <c r="B3922" s="33">
        <v>4560</v>
      </c>
      <c r="C3922" s="33">
        <v>265</v>
      </c>
      <c r="D3922" s="33" t="s">
        <v>52</v>
      </c>
      <c r="E3922" s="33" t="s">
        <v>47</v>
      </c>
      <c r="F3922" s="33">
        <v>5</v>
      </c>
      <c r="G3922" s="34">
        <v>1781.97</v>
      </c>
      <c r="H3922" s="34">
        <f t="shared" si="488"/>
        <v>8909.85</v>
      </c>
      <c r="I3922" s="35">
        <v>45318.378472222219</v>
      </c>
      <c r="J3922" s="33">
        <v>17</v>
      </c>
      <c r="K3922" s="33" t="s">
        <v>32</v>
      </c>
      <c r="L3922" s="33">
        <v>88</v>
      </c>
      <c r="M3922" s="33">
        <v>101</v>
      </c>
      <c r="N3922" s="33">
        <v>178</v>
      </c>
      <c r="O3922" s="33">
        <v>346</v>
      </c>
      <c r="P3922" s="33">
        <v>2</v>
      </c>
      <c r="Q3922" s="33">
        <v>47</v>
      </c>
      <c r="R3922" s="33" t="str">
        <f t="shared" si="489"/>
        <v>2.Middle age</v>
      </c>
      <c r="S3922" s="33" t="s">
        <v>27</v>
      </c>
      <c r="T3922" s="33">
        <v>81018.490000000005</v>
      </c>
      <c r="U3922" s="33" t="s">
        <v>33</v>
      </c>
      <c r="V3922" s="33" t="s">
        <v>50</v>
      </c>
      <c r="W3922" s="36">
        <v>45318</v>
      </c>
      <c r="X3922" s="37">
        <v>0.37847222222222221</v>
      </c>
      <c r="Y3922" s="34">
        <f t="shared" si="490"/>
        <v>27</v>
      </c>
      <c r="Z3922" s="34">
        <f t="shared" si="491"/>
        <v>27</v>
      </c>
      <c r="AA3922" s="33">
        <f t="shared" si="492"/>
        <v>2024</v>
      </c>
      <c r="AB3922" s="34">
        <f t="shared" si="493"/>
        <v>9</v>
      </c>
      <c r="AC3922" s="34">
        <f t="shared" si="494"/>
        <v>5</v>
      </c>
      <c r="AD3922" s="38">
        <f t="shared" si="495"/>
        <v>0</v>
      </c>
    </row>
    <row r="3923" spans="1:30" x14ac:dyDescent="0.35">
      <c r="A3923" s="39">
        <v>3912</v>
      </c>
      <c r="B3923" s="40">
        <v>4291</v>
      </c>
      <c r="C3923" s="40">
        <v>394</v>
      </c>
      <c r="D3923" s="40" t="s">
        <v>31</v>
      </c>
      <c r="E3923" s="40" t="s">
        <v>47</v>
      </c>
      <c r="F3923" s="40">
        <v>2</v>
      </c>
      <c r="G3923" s="41">
        <v>1707.15</v>
      </c>
      <c r="H3923" s="41">
        <f t="shared" si="488"/>
        <v>3414.3</v>
      </c>
      <c r="I3923" s="42">
        <v>45485.461111111108</v>
      </c>
      <c r="J3923" s="40">
        <v>12</v>
      </c>
      <c r="K3923" s="40" t="s">
        <v>45</v>
      </c>
      <c r="L3923" s="40">
        <v>117</v>
      </c>
      <c r="M3923" s="40">
        <v>82</v>
      </c>
      <c r="N3923" s="40">
        <v>277</v>
      </c>
      <c r="O3923" s="40">
        <v>215</v>
      </c>
      <c r="P3923" s="40">
        <v>5</v>
      </c>
      <c r="Q3923" s="40">
        <v>25</v>
      </c>
      <c r="R3923" s="40" t="str">
        <f t="shared" si="489"/>
        <v>1.Young age</v>
      </c>
      <c r="S3923" s="40" t="s">
        <v>46</v>
      </c>
      <c r="T3923" s="40">
        <v>30914.91</v>
      </c>
      <c r="U3923" s="40" t="s">
        <v>37</v>
      </c>
      <c r="V3923" s="40" t="s">
        <v>34</v>
      </c>
      <c r="W3923" s="43">
        <v>45485</v>
      </c>
      <c r="X3923" s="47">
        <v>0.46111111111111114</v>
      </c>
      <c r="Y3923" s="41">
        <f t="shared" si="490"/>
        <v>12</v>
      </c>
      <c r="Z3923" s="41">
        <f t="shared" si="491"/>
        <v>12</v>
      </c>
      <c r="AA3923" s="40">
        <f t="shared" si="492"/>
        <v>2024</v>
      </c>
      <c r="AB3923" s="41">
        <f t="shared" si="493"/>
        <v>11</v>
      </c>
      <c r="AC3923" s="41">
        <f t="shared" si="494"/>
        <v>4</v>
      </c>
      <c r="AD3923" s="45">
        <f t="shared" si="495"/>
        <v>0</v>
      </c>
    </row>
    <row r="3924" spans="1:30" x14ac:dyDescent="0.35">
      <c r="A3924" s="32">
        <v>3913</v>
      </c>
      <c r="B3924" s="33">
        <v>4435</v>
      </c>
      <c r="C3924" s="33">
        <v>843</v>
      </c>
      <c r="D3924" s="33" t="s">
        <v>44</v>
      </c>
      <c r="E3924" s="33" t="s">
        <v>25</v>
      </c>
      <c r="F3924" s="33">
        <v>4</v>
      </c>
      <c r="G3924" s="34">
        <v>1467.08</v>
      </c>
      <c r="H3924" s="34">
        <f t="shared" si="488"/>
        <v>5868.32</v>
      </c>
      <c r="I3924" s="35">
        <v>45515.222222222219</v>
      </c>
      <c r="J3924" s="33">
        <v>20</v>
      </c>
      <c r="K3924" s="33" t="s">
        <v>45</v>
      </c>
      <c r="L3924" s="33">
        <v>487</v>
      </c>
      <c r="M3924" s="33">
        <v>51</v>
      </c>
      <c r="N3924" s="33">
        <v>168</v>
      </c>
      <c r="O3924" s="33">
        <v>212</v>
      </c>
      <c r="P3924" s="33">
        <v>4</v>
      </c>
      <c r="Q3924" s="33">
        <v>59</v>
      </c>
      <c r="R3924" s="33" t="str">
        <f t="shared" si="489"/>
        <v>2.Middle age</v>
      </c>
      <c r="S3924" s="33" t="s">
        <v>27</v>
      </c>
      <c r="T3924" s="33">
        <v>115453.62</v>
      </c>
      <c r="U3924" s="33" t="s">
        <v>37</v>
      </c>
      <c r="V3924" s="33" t="s">
        <v>50</v>
      </c>
      <c r="W3924" s="36">
        <v>45515</v>
      </c>
      <c r="X3924" s="46">
        <v>0.22222222222222221</v>
      </c>
      <c r="Y3924" s="34">
        <f t="shared" si="490"/>
        <v>11</v>
      </c>
      <c r="Z3924" s="34">
        <f t="shared" si="491"/>
        <v>11</v>
      </c>
      <c r="AA3924" s="33">
        <f t="shared" si="492"/>
        <v>2024</v>
      </c>
      <c r="AB3924" s="34">
        <f t="shared" si="493"/>
        <v>5</v>
      </c>
      <c r="AC3924" s="34">
        <f t="shared" si="494"/>
        <v>20</v>
      </c>
      <c r="AD3924" s="38">
        <f t="shared" si="495"/>
        <v>0</v>
      </c>
    </row>
    <row r="3925" spans="1:30" x14ac:dyDescent="0.35">
      <c r="A3925" s="39">
        <v>3914</v>
      </c>
      <c r="B3925" s="40">
        <v>5760</v>
      </c>
      <c r="C3925" s="40">
        <v>296</v>
      </c>
      <c r="D3925" s="40" t="s">
        <v>38</v>
      </c>
      <c r="E3925" s="40" t="s">
        <v>47</v>
      </c>
      <c r="F3925" s="40">
        <v>3</v>
      </c>
      <c r="G3925" s="41">
        <v>1291.07</v>
      </c>
      <c r="H3925" s="41">
        <f t="shared" si="488"/>
        <v>3873.21</v>
      </c>
      <c r="I3925" s="42">
        <v>45375.323611111111</v>
      </c>
      <c r="J3925" s="40">
        <v>7</v>
      </c>
      <c r="K3925" s="40" t="s">
        <v>26</v>
      </c>
      <c r="L3925" s="40">
        <v>323</v>
      </c>
      <c r="M3925" s="40">
        <v>147</v>
      </c>
      <c r="N3925" s="40">
        <v>299</v>
      </c>
      <c r="O3925" s="40">
        <v>209</v>
      </c>
      <c r="P3925" s="40">
        <v>1</v>
      </c>
      <c r="Q3925" s="40">
        <v>54</v>
      </c>
      <c r="R3925" s="40" t="str">
        <f t="shared" si="489"/>
        <v>2.Middle age</v>
      </c>
      <c r="S3925" s="40" t="s">
        <v>41</v>
      </c>
      <c r="T3925" s="40">
        <v>29307.14</v>
      </c>
      <c r="U3925" s="40" t="s">
        <v>37</v>
      </c>
      <c r="V3925" s="40" t="s">
        <v>29</v>
      </c>
      <c r="W3925" s="43">
        <v>45375</v>
      </c>
      <c r="X3925" s="44">
        <v>0.32361111111111113</v>
      </c>
      <c r="Y3925" s="41">
        <f t="shared" si="490"/>
        <v>24</v>
      </c>
      <c r="Z3925" s="41">
        <f t="shared" si="491"/>
        <v>24</v>
      </c>
      <c r="AA3925" s="40">
        <f t="shared" si="492"/>
        <v>2024</v>
      </c>
      <c r="AB3925" s="41">
        <f t="shared" si="493"/>
        <v>7</v>
      </c>
      <c r="AC3925" s="41">
        <f t="shared" si="494"/>
        <v>46</v>
      </c>
      <c r="AD3925" s="45">
        <f t="shared" si="495"/>
        <v>0</v>
      </c>
    </row>
    <row r="3926" spans="1:30" x14ac:dyDescent="0.35">
      <c r="A3926" s="32">
        <v>3915</v>
      </c>
      <c r="B3926" s="33">
        <v>6657</v>
      </c>
      <c r="C3926" s="33">
        <v>580</v>
      </c>
      <c r="D3926" s="33" t="s">
        <v>51</v>
      </c>
      <c r="E3926" s="33" t="s">
        <v>25</v>
      </c>
      <c r="F3926" s="33">
        <v>3</v>
      </c>
      <c r="G3926" s="34">
        <v>362.07</v>
      </c>
      <c r="H3926" s="34">
        <f t="shared" si="488"/>
        <v>1086.21</v>
      </c>
      <c r="I3926" s="35">
        <v>45473.184027777781</v>
      </c>
      <c r="J3926" s="33">
        <v>9</v>
      </c>
      <c r="K3926" s="33" t="s">
        <v>32</v>
      </c>
      <c r="L3926" s="33">
        <v>170</v>
      </c>
      <c r="M3926" s="33">
        <v>64</v>
      </c>
      <c r="N3926" s="33">
        <v>208</v>
      </c>
      <c r="O3926" s="33">
        <v>366</v>
      </c>
      <c r="P3926" s="33">
        <v>5</v>
      </c>
      <c r="Q3926" s="33">
        <v>50</v>
      </c>
      <c r="R3926" s="33" t="str">
        <f t="shared" si="489"/>
        <v>2.Middle age</v>
      </c>
      <c r="S3926" s="33" t="s">
        <v>27</v>
      </c>
      <c r="T3926" s="33">
        <v>67650.97</v>
      </c>
      <c r="U3926" s="33" t="s">
        <v>37</v>
      </c>
      <c r="V3926" s="33" t="s">
        <v>29</v>
      </c>
      <c r="W3926" s="36">
        <v>45473</v>
      </c>
      <c r="X3926" s="37">
        <v>0.18402777777777779</v>
      </c>
      <c r="Y3926" s="34">
        <f t="shared" si="490"/>
        <v>30</v>
      </c>
      <c r="Z3926" s="34">
        <f t="shared" si="491"/>
        <v>30</v>
      </c>
      <c r="AA3926" s="33">
        <f t="shared" si="492"/>
        <v>2024</v>
      </c>
      <c r="AB3926" s="34">
        <f t="shared" si="493"/>
        <v>4</v>
      </c>
      <c r="AC3926" s="34">
        <f t="shared" si="494"/>
        <v>25</v>
      </c>
      <c r="AD3926" s="38">
        <f t="shared" si="495"/>
        <v>0</v>
      </c>
    </row>
    <row r="3927" spans="1:30" x14ac:dyDescent="0.35">
      <c r="A3927" s="39">
        <v>3916</v>
      </c>
      <c r="B3927" s="40">
        <v>3173</v>
      </c>
      <c r="C3927" s="40">
        <v>452</v>
      </c>
      <c r="D3927" s="40" t="s">
        <v>49</v>
      </c>
      <c r="E3927" s="40" t="s">
        <v>47</v>
      </c>
      <c r="F3927" s="40">
        <v>3</v>
      </c>
      <c r="G3927" s="41">
        <v>537.61</v>
      </c>
      <c r="H3927" s="41">
        <f t="shared" si="488"/>
        <v>1612.83</v>
      </c>
      <c r="I3927" s="42">
        <v>45520.78125</v>
      </c>
      <c r="J3927" s="40">
        <v>5</v>
      </c>
      <c r="K3927" s="40" t="s">
        <v>36</v>
      </c>
      <c r="L3927" s="40">
        <v>492</v>
      </c>
      <c r="M3927" s="40">
        <v>92</v>
      </c>
      <c r="N3927" s="40">
        <v>112</v>
      </c>
      <c r="O3927" s="40">
        <v>194</v>
      </c>
      <c r="P3927" s="40">
        <v>5</v>
      </c>
      <c r="Q3927" s="40">
        <v>62</v>
      </c>
      <c r="R3927" s="40" t="str">
        <f t="shared" si="489"/>
        <v xml:space="preserve">3.Senior Citizen </v>
      </c>
      <c r="S3927" s="40" t="s">
        <v>41</v>
      </c>
      <c r="T3927" s="40">
        <v>86803.3</v>
      </c>
      <c r="U3927" s="40" t="s">
        <v>28</v>
      </c>
      <c r="V3927" s="40" t="s">
        <v>50</v>
      </c>
      <c r="W3927" s="43">
        <v>45520</v>
      </c>
      <c r="X3927" s="44">
        <v>0.78125</v>
      </c>
      <c r="Y3927" s="41">
        <f t="shared" si="490"/>
        <v>16</v>
      </c>
      <c r="Z3927" s="41">
        <f t="shared" si="491"/>
        <v>16</v>
      </c>
      <c r="AA3927" s="40">
        <f t="shared" si="492"/>
        <v>2024</v>
      </c>
      <c r="AB3927" s="41">
        <f t="shared" si="493"/>
        <v>18</v>
      </c>
      <c r="AC3927" s="41">
        <f t="shared" si="494"/>
        <v>45</v>
      </c>
      <c r="AD3927" s="45">
        <f t="shared" si="495"/>
        <v>0</v>
      </c>
    </row>
    <row r="3928" spans="1:30" x14ac:dyDescent="0.35">
      <c r="A3928" s="32">
        <v>3917</v>
      </c>
      <c r="B3928" s="33">
        <v>3913</v>
      </c>
      <c r="C3928" s="33">
        <v>548</v>
      </c>
      <c r="D3928" s="33" t="s">
        <v>39</v>
      </c>
      <c r="E3928" s="33" t="s">
        <v>25</v>
      </c>
      <c r="F3928" s="33">
        <v>1</v>
      </c>
      <c r="G3928" s="34">
        <v>1610.12</v>
      </c>
      <c r="H3928" s="34">
        <f t="shared" si="488"/>
        <v>1610.12</v>
      </c>
      <c r="I3928" s="35">
        <v>45428.086111111108</v>
      </c>
      <c r="J3928" s="33">
        <v>17</v>
      </c>
      <c r="K3928" s="33" t="s">
        <v>32</v>
      </c>
      <c r="L3928" s="33">
        <v>322</v>
      </c>
      <c r="M3928" s="33">
        <v>106</v>
      </c>
      <c r="N3928" s="33">
        <v>259</v>
      </c>
      <c r="O3928" s="33">
        <v>327</v>
      </c>
      <c r="P3928" s="33">
        <v>5</v>
      </c>
      <c r="Q3928" s="33">
        <v>35</v>
      </c>
      <c r="R3928" s="33" t="str">
        <f t="shared" si="489"/>
        <v>2.Middle age</v>
      </c>
      <c r="S3928" s="33" t="s">
        <v>46</v>
      </c>
      <c r="T3928" s="33">
        <v>62800.2</v>
      </c>
      <c r="U3928" s="33" t="s">
        <v>37</v>
      </c>
      <c r="V3928" s="33" t="s">
        <v>29</v>
      </c>
      <c r="W3928" s="36">
        <v>45428</v>
      </c>
      <c r="X3928" s="37">
        <v>8.611111111111111E-2</v>
      </c>
      <c r="Y3928" s="34">
        <f t="shared" si="490"/>
        <v>16</v>
      </c>
      <c r="Z3928" s="34">
        <f t="shared" si="491"/>
        <v>16</v>
      </c>
      <c r="AA3928" s="33">
        <f t="shared" si="492"/>
        <v>2024</v>
      </c>
      <c r="AB3928" s="34">
        <f t="shared" si="493"/>
        <v>2</v>
      </c>
      <c r="AC3928" s="34">
        <f t="shared" si="494"/>
        <v>4</v>
      </c>
      <c r="AD3928" s="38">
        <f t="shared" si="495"/>
        <v>0</v>
      </c>
    </row>
    <row r="3929" spans="1:30" x14ac:dyDescent="0.35">
      <c r="A3929" s="39">
        <v>3918</v>
      </c>
      <c r="B3929" s="40">
        <v>9255</v>
      </c>
      <c r="C3929" s="40">
        <v>337</v>
      </c>
      <c r="D3929" s="40" t="s">
        <v>31</v>
      </c>
      <c r="E3929" s="40" t="s">
        <v>25</v>
      </c>
      <c r="F3929" s="40">
        <v>4</v>
      </c>
      <c r="G3929" s="41">
        <v>290.82</v>
      </c>
      <c r="H3929" s="41">
        <f t="shared" si="488"/>
        <v>1163.28</v>
      </c>
      <c r="I3929" s="42">
        <v>45333.274305555555</v>
      </c>
      <c r="J3929" s="40">
        <v>18</v>
      </c>
      <c r="K3929" s="40" t="s">
        <v>36</v>
      </c>
      <c r="L3929" s="40">
        <v>26</v>
      </c>
      <c r="M3929" s="40">
        <v>107</v>
      </c>
      <c r="N3929" s="40">
        <v>192</v>
      </c>
      <c r="O3929" s="40">
        <v>296</v>
      </c>
      <c r="P3929" s="40">
        <v>7</v>
      </c>
      <c r="Q3929" s="40">
        <v>44</v>
      </c>
      <c r="R3929" s="40" t="str">
        <f t="shared" si="489"/>
        <v>2.Middle age</v>
      </c>
      <c r="S3929" s="40" t="s">
        <v>41</v>
      </c>
      <c r="T3929" s="40">
        <v>112587.77</v>
      </c>
      <c r="U3929" s="40" t="s">
        <v>33</v>
      </c>
      <c r="V3929" s="40" t="s">
        <v>43</v>
      </c>
      <c r="W3929" s="43">
        <v>45333</v>
      </c>
      <c r="X3929" s="47">
        <v>0.27430555555555558</v>
      </c>
      <c r="Y3929" s="41">
        <f t="shared" si="490"/>
        <v>11</v>
      </c>
      <c r="Z3929" s="41">
        <f t="shared" si="491"/>
        <v>11</v>
      </c>
      <c r="AA3929" s="40">
        <f t="shared" si="492"/>
        <v>2024</v>
      </c>
      <c r="AB3929" s="41">
        <f t="shared" si="493"/>
        <v>6</v>
      </c>
      <c r="AC3929" s="41">
        <f t="shared" si="494"/>
        <v>35</v>
      </c>
      <c r="AD3929" s="45">
        <f t="shared" si="495"/>
        <v>0</v>
      </c>
    </row>
    <row r="3930" spans="1:30" x14ac:dyDescent="0.35">
      <c r="A3930" s="32">
        <v>3919</v>
      </c>
      <c r="B3930" s="33">
        <v>9888</v>
      </c>
      <c r="C3930" s="33">
        <v>619</v>
      </c>
      <c r="D3930" s="33" t="s">
        <v>52</v>
      </c>
      <c r="E3930" s="33" t="s">
        <v>47</v>
      </c>
      <c r="F3930" s="33">
        <v>2</v>
      </c>
      <c r="G3930" s="34">
        <v>1094.32</v>
      </c>
      <c r="H3930" s="34">
        <f t="shared" si="488"/>
        <v>2188.64</v>
      </c>
      <c r="I3930" s="35">
        <v>45388.10833333333</v>
      </c>
      <c r="J3930" s="33">
        <v>7</v>
      </c>
      <c r="K3930" s="33" t="s">
        <v>32</v>
      </c>
      <c r="L3930" s="33">
        <v>44</v>
      </c>
      <c r="M3930" s="33">
        <v>87</v>
      </c>
      <c r="N3930" s="33">
        <v>221</v>
      </c>
      <c r="O3930" s="33">
        <v>263</v>
      </c>
      <c r="P3930" s="33">
        <v>10</v>
      </c>
      <c r="Q3930" s="33">
        <v>19</v>
      </c>
      <c r="R3930" s="33" t="str">
        <f t="shared" si="489"/>
        <v>1.Young age</v>
      </c>
      <c r="S3930" s="33" t="s">
        <v>41</v>
      </c>
      <c r="T3930" s="33">
        <v>90473.4</v>
      </c>
      <c r="U3930" s="33" t="s">
        <v>37</v>
      </c>
      <c r="V3930" s="33" t="s">
        <v>29</v>
      </c>
      <c r="W3930" s="36">
        <v>45388</v>
      </c>
      <c r="X3930" s="46">
        <v>0.10833333333333334</v>
      </c>
      <c r="Y3930" s="34">
        <f t="shared" si="490"/>
        <v>6</v>
      </c>
      <c r="Z3930" s="34">
        <f t="shared" si="491"/>
        <v>6</v>
      </c>
      <c r="AA3930" s="33">
        <f t="shared" si="492"/>
        <v>2024</v>
      </c>
      <c r="AB3930" s="34">
        <f t="shared" si="493"/>
        <v>2</v>
      </c>
      <c r="AC3930" s="34">
        <f t="shared" si="494"/>
        <v>36</v>
      </c>
      <c r="AD3930" s="38">
        <f t="shared" si="495"/>
        <v>0</v>
      </c>
    </row>
    <row r="3931" spans="1:30" x14ac:dyDescent="0.35">
      <c r="A3931" s="39">
        <v>3920</v>
      </c>
      <c r="B3931" s="40">
        <v>6281</v>
      </c>
      <c r="C3931" s="40">
        <v>324</v>
      </c>
      <c r="D3931" s="40" t="s">
        <v>52</v>
      </c>
      <c r="E3931" s="40" t="s">
        <v>25</v>
      </c>
      <c r="F3931" s="40">
        <v>2</v>
      </c>
      <c r="G3931" s="41">
        <v>863.94</v>
      </c>
      <c r="H3931" s="41">
        <f t="shared" si="488"/>
        <v>1727.88</v>
      </c>
      <c r="I3931" s="42">
        <v>45388.587500000001</v>
      </c>
      <c r="J3931" s="40">
        <v>19</v>
      </c>
      <c r="K3931" s="40" t="s">
        <v>26</v>
      </c>
      <c r="L3931" s="40">
        <v>316</v>
      </c>
      <c r="M3931" s="40">
        <v>102</v>
      </c>
      <c r="N3931" s="40">
        <v>276</v>
      </c>
      <c r="O3931" s="40">
        <v>210</v>
      </c>
      <c r="P3931" s="40">
        <v>8</v>
      </c>
      <c r="Q3931" s="40">
        <v>40</v>
      </c>
      <c r="R3931" s="40" t="str">
        <f t="shared" si="489"/>
        <v>2.Middle age</v>
      </c>
      <c r="S3931" s="40" t="s">
        <v>41</v>
      </c>
      <c r="T3931" s="40">
        <v>91152.47</v>
      </c>
      <c r="U3931" s="40" t="s">
        <v>42</v>
      </c>
      <c r="V3931" s="40" t="s">
        <v>34</v>
      </c>
      <c r="W3931" s="43">
        <v>45388</v>
      </c>
      <c r="X3931" s="47">
        <v>0.58750000000000002</v>
      </c>
      <c r="Y3931" s="41">
        <f t="shared" si="490"/>
        <v>6</v>
      </c>
      <c r="Z3931" s="41">
        <f t="shared" si="491"/>
        <v>6</v>
      </c>
      <c r="AA3931" s="40">
        <f t="shared" si="492"/>
        <v>2024</v>
      </c>
      <c r="AB3931" s="41">
        <f t="shared" si="493"/>
        <v>14</v>
      </c>
      <c r="AC3931" s="41">
        <f t="shared" si="494"/>
        <v>6</v>
      </c>
      <c r="AD3931" s="45">
        <f t="shared" si="495"/>
        <v>0</v>
      </c>
    </row>
    <row r="3932" spans="1:30" x14ac:dyDescent="0.35">
      <c r="A3932" s="32">
        <v>3921</v>
      </c>
      <c r="B3932" s="33">
        <v>2890</v>
      </c>
      <c r="C3932" s="33">
        <v>701</v>
      </c>
      <c r="D3932" s="33" t="s">
        <v>31</v>
      </c>
      <c r="E3932" s="33" t="s">
        <v>47</v>
      </c>
      <c r="F3932" s="33">
        <v>3</v>
      </c>
      <c r="G3932" s="34">
        <v>1031.74</v>
      </c>
      <c r="H3932" s="34">
        <f t="shared" si="488"/>
        <v>3095.2200000000003</v>
      </c>
      <c r="I3932" s="35">
        <v>45356.770138888889</v>
      </c>
      <c r="J3932" s="33">
        <v>2</v>
      </c>
      <c r="K3932" s="33" t="s">
        <v>32</v>
      </c>
      <c r="L3932" s="33">
        <v>143</v>
      </c>
      <c r="M3932" s="33">
        <v>99</v>
      </c>
      <c r="N3932" s="33">
        <v>224</v>
      </c>
      <c r="O3932" s="33">
        <v>489</v>
      </c>
      <c r="P3932" s="33">
        <v>9</v>
      </c>
      <c r="Q3932" s="33">
        <v>30</v>
      </c>
      <c r="R3932" s="33" t="str">
        <f t="shared" si="489"/>
        <v>1.Young age</v>
      </c>
      <c r="S3932" s="33" t="s">
        <v>27</v>
      </c>
      <c r="T3932" s="33">
        <v>102698.91</v>
      </c>
      <c r="U3932" s="33" t="s">
        <v>33</v>
      </c>
      <c r="V3932" s="33" t="s">
        <v>29</v>
      </c>
      <c r="W3932" s="36">
        <v>45356</v>
      </c>
      <c r="X3932" s="46">
        <v>0.77013888888888893</v>
      </c>
      <c r="Y3932" s="34">
        <f t="shared" si="490"/>
        <v>5</v>
      </c>
      <c r="Z3932" s="34">
        <f t="shared" si="491"/>
        <v>5</v>
      </c>
      <c r="AA3932" s="33">
        <f t="shared" si="492"/>
        <v>2024</v>
      </c>
      <c r="AB3932" s="34">
        <f t="shared" si="493"/>
        <v>18</v>
      </c>
      <c r="AC3932" s="34">
        <f t="shared" si="494"/>
        <v>29</v>
      </c>
      <c r="AD3932" s="38">
        <f t="shared" si="495"/>
        <v>0</v>
      </c>
    </row>
    <row r="3933" spans="1:30" x14ac:dyDescent="0.35">
      <c r="A3933" s="39">
        <v>3922</v>
      </c>
      <c r="B3933" s="40">
        <v>6771</v>
      </c>
      <c r="C3933" s="40">
        <v>801</v>
      </c>
      <c r="D3933" s="40" t="s">
        <v>52</v>
      </c>
      <c r="E3933" s="40" t="s">
        <v>25</v>
      </c>
      <c r="F3933" s="40">
        <v>3</v>
      </c>
      <c r="G3933" s="41">
        <v>295.58999999999997</v>
      </c>
      <c r="H3933" s="41">
        <f t="shared" si="488"/>
        <v>886.77</v>
      </c>
      <c r="I3933" s="42">
        <v>45297.317361111112</v>
      </c>
      <c r="J3933" s="40">
        <v>8</v>
      </c>
      <c r="K3933" s="40" t="s">
        <v>32</v>
      </c>
      <c r="L3933" s="40">
        <v>235</v>
      </c>
      <c r="M3933" s="40">
        <v>67</v>
      </c>
      <c r="N3933" s="40">
        <v>140</v>
      </c>
      <c r="O3933" s="40">
        <v>251</v>
      </c>
      <c r="P3933" s="40">
        <v>10</v>
      </c>
      <c r="Q3933" s="40">
        <v>62</v>
      </c>
      <c r="R3933" s="40" t="str">
        <f t="shared" si="489"/>
        <v xml:space="preserve">3.Senior Citizen </v>
      </c>
      <c r="S3933" s="40" t="s">
        <v>41</v>
      </c>
      <c r="T3933" s="40">
        <v>36317.31</v>
      </c>
      <c r="U3933" s="40" t="s">
        <v>37</v>
      </c>
      <c r="V3933" s="40" t="s">
        <v>29</v>
      </c>
      <c r="W3933" s="43">
        <v>45297</v>
      </c>
      <c r="X3933" s="47">
        <v>0.31736111111111109</v>
      </c>
      <c r="Y3933" s="41">
        <f t="shared" si="490"/>
        <v>6</v>
      </c>
      <c r="Z3933" s="41">
        <f t="shared" si="491"/>
        <v>6</v>
      </c>
      <c r="AA3933" s="40">
        <f t="shared" si="492"/>
        <v>2024</v>
      </c>
      <c r="AB3933" s="41">
        <f t="shared" si="493"/>
        <v>7</v>
      </c>
      <c r="AC3933" s="41">
        <f t="shared" si="494"/>
        <v>37</v>
      </c>
      <c r="AD3933" s="45">
        <f t="shared" si="495"/>
        <v>0</v>
      </c>
    </row>
    <row r="3934" spans="1:30" x14ac:dyDescent="0.35">
      <c r="A3934" s="32">
        <v>3923</v>
      </c>
      <c r="B3934" s="33">
        <v>8870</v>
      </c>
      <c r="C3934" s="33">
        <v>447</v>
      </c>
      <c r="D3934" s="33" t="s">
        <v>31</v>
      </c>
      <c r="E3934" s="33" t="s">
        <v>25</v>
      </c>
      <c r="F3934" s="33">
        <v>4</v>
      </c>
      <c r="G3934" s="34">
        <v>1389.68</v>
      </c>
      <c r="H3934" s="34">
        <f t="shared" si="488"/>
        <v>5558.72</v>
      </c>
      <c r="I3934" s="35">
        <v>45305.476388888892</v>
      </c>
      <c r="J3934" s="33">
        <v>20</v>
      </c>
      <c r="K3934" s="33" t="s">
        <v>26</v>
      </c>
      <c r="L3934" s="33">
        <v>109</v>
      </c>
      <c r="M3934" s="33">
        <v>64</v>
      </c>
      <c r="N3934" s="33">
        <v>173</v>
      </c>
      <c r="O3934" s="33">
        <v>376</v>
      </c>
      <c r="P3934" s="33">
        <v>5</v>
      </c>
      <c r="Q3934" s="33">
        <v>37</v>
      </c>
      <c r="R3934" s="33" t="str">
        <f t="shared" si="489"/>
        <v>2.Middle age</v>
      </c>
      <c r="S3934" s="33" t="s">
        <v>41</v>
      </c>
      <c r="T3934" s="33">
        <v>114512.99</v>
      </c>
      <c r="U3934" s="33" t="s">
        <v>37</v>
      </c>
      <c r="V3934" s="33" t="s">
        <v>50</v>
      </c>
      <c r="W3934" s="36">
        <v>45305</v>
      </c>
      <c r="X3934" s="37">
        <v>0.47638888888888886</v>
      </c>
      <c r="Y3934" s="34">
        <f t="shared" si="490"/>
        <v>14</v>
      </c>
      <c r="Z3934" s="34">
        <f t="shared" si="491"/>
        <v>14</v>
      </c>
      <c r="AA3934" s="33">
        <f t="shared" si="492"/>
        <v>2024</v>
      </c>
      <c r="AB3934" s="34">
        <f t="shared" si="493"/>
        <v>11</v>
      </c>
      <c r="AC3934" s="34">
        <f t="shared" si="494"/>
        <v>26</v>
      </c>
      <c r="AD3934" s="38">
        <f t="shared" si="495"/>
        <v>0</v>
      </c>
    </row>
    <row r="3935" spans="1:30" x14ac:dyDescent="0.35">
      <c r="A3935" s="39">
        <v>3924</v>
      </c>
      <c r="B3935" s="40">
        <v>7839</v>
      </c>
      <c r="C3935" s="40">
        <v>716</v>
      </c>
      <c r="D3935" s="40" t="s">
        <v>38</v>
      </c>
      <c r="E3935" s="40" t="s">
        <v>47</v>
      </c>
      <c r="F3935" s="40">
        <v>3</v>
      </c>
      <c r="G3935" s="41">
        <v>1284</v>
      </c>
      <c r="H3935" s="41">
        <f t="shared" si="488"/>
        <v>3852</v>
      </c>
      <c r="I3935" s="42">
        <v>45452.19027777778</v>
      </c>
      <c r="J3935" s="40">
        <v>15</v>
      </c>
      <c r="K3935" s="40" t="s">
        <v>36</v>
      </c>
      <c r="L3935" s="40">
        <v>253</v>
      </c>
      <c r="M3935" s="40">
        <v>126</v>
      </c>
      <c r="N3935" s="40">
        <v>236</v>
      </c>
      <c r="O3935" s="40">
        <v>442</v>
      </c>
      <c r="P3935" s="40">
        <v>3</v>
      </c>
      <c r="Q3935" s="40">
        <v>43</v>
      </c>
      <c r="R3935" s="40" t="str">
        <f t="shared" si="489"/>
        <v>2.Middle age</v>
      </c>
      <c r="S3935" s="40" t="s">
        <v>27</v>
      </c>
      <c r="T3935" s="40">
        <v>27929.06</v>
      </c>
      <c r="U3935" s="40" t="s">
        <v>33</v>
      </c>
      <c r="V3935" s="40" t="s">
        <v>34</v>
      </c>
      <c r="W3935" s="43">
        <v>45452</v>
      </c>
      <c r="X3935" s="47">
        <v>0.19027777777777777</v>
      </c>
      <c r="Y3935" s="41">
        <f t="shared" si="490"/>
        <v>9</v>
      </c>
      <c r="Z3935" s="41">
        <f t="shared" si="491"/>
        <v>9</v>
      </c>
      <c r="AA3935" s="40">
        <f t="shared" si="492"/>
        <v>2024</v>
      </c>
      <c r="AB3935" s="41">
        <f t="shared" si="493"/>
        <v>4</v>
      </c>
      <c r="AC3935" s="41">
        <f t="shared" si="494"/>
        <v>34</v>
      </c>
      <c r="AD3935" s="45">
        <f t="shared" si="495"/>
        <v>0</v>
      </c>
    </row>
    <row r="3936" spans="1:30" x14ac:dyDescent="0.35">
      <c r="A3936" s="32">
        <v>3925</v>
      </c>
      <c r="B3936" s="33">
        <v>9747</v>
      </c>
      <c r="C3936" s="33">
        <v>973</v>
      </c>
      <c r="D3936" s="33" t="s">
        <v>52</v>
      </c>
      <c r="E3936" s="33" t="s">
        <v>25</v>
      </c>
      <c r="F3936" s="33">
        <v>2</v>
      </c>
      <c r="G3936" s="34">
        <v>1023.48</v>
      </c>
      <c r="H3936" s="34">
        <f t="shared" si="488"/>
        <v>2046.96</v>
      </c>
      <c r="I3936" s="35">
        <v>45435.972916666666</v>
      </c>
      <c r="J3936" s="33">
        <v>20</v>
      </c>
      <c r="K3936" s="33" t="s">
        <v>45</v>
      </c>
      <c r="L3936" s="33">
        <v>249</v>
      </c>
      <c r="M3936" s="33">
        <v>128</v>
      </c>
      <c r="N3936" s="33">
        <v>222</v>
      </c>
      <c r="O3936" s="33">
        <v>126</v>
      </c>
      <c r="P3936" s="33">
        <v>6</v>
      </c>
      <c r="Q3936" s="33">
        <v>64</v>
      </c>
      <c r="R3936" s="33" t="str">
        <f t="shared" si="489"/>
        <v xml:space="preserve">3.Senior Citizen </v>
      </c>
      <c r="S3936" s="33" t="s">
        <v>27</v>
      </c>
      <c r="T3936" s="33">
        <v>36772.79</v>
      </c>
      <c r="U3936" s="33" t="s">
        <v>28</v>
      </c>
      <c r="V3936" s="33" t="s">
        <v>43</v>
      </c>
      <c r="W3936" s="36">
        <v>45435</v>
      </c>
      <c r="X3936" s="37">
        <v>0.97291666666666665</v>
      </c>
      <c r="Y3936" s="34">
        <f t="shared" si="490"/>
        <v>23</v>
      </c>
      <c r="Z3936" s="34">
        <f t="shared" si="491"/>
        <v>23</v>
      </c>
      <c r="AA3936" s="33">
        <f t="shared" si="492"/>
        <v>2024</v>
      </c>
      <c r="AB3936" s="34">
        <f t="shared" si="493"/>
        <v>23</v>
      </c>
      <c r="AC3936" s="34">
        <f t="shared" si="494"/>
        <v>21</v>
      </c>
      <c r="AD3936" s="38">
        <f t="shared" si="495"/>
        <v>0</v>
      </c>
    </row>
    <row r="3937" spans="1:30" x14ac:dyDescent="0.35">
      <c r="A3937" s="39">
        <v>3926</v>
      </c>
      <c r="B3937" s="40">
        <v>5684</v>
      </c>
      <c r="C3937" s="40">
        <v>962</v>
      </c>
      <c r="D3937" s="40" t="s">
        <v>49</v>
      </c>
      <c r="E3937" s="40" t="s">
        <v>47</v>
      </c>
      <c r="F3937" s="40">
        <v>5</v>
      </c>
      <c r="G3937" s="41">
        <v>1859.35</v>
      </c>
      <c r="H3937" s="41">
        <f t="shared" si="488"/>
        <v>9296.75</v>
      </c>
      <c r="I3937" s="42">
        <v>45370.163888888892</v>
      </c>
      <c r="J3937" s="40">
        <v>20</v>
      </c>
      <c r="K3937" s="40" t="s">
        <v>45</v>
      </c>
      <c r="L3937" s="40">
        <v>292</v>
      </c>
      <c r="M3937" s="40">
        <v>139</v>
      </c>
      <c r="N3937" s="40">
        <v>224</v>
      </c>
      <c r="O3937" s="40">
        <v>191</v>
      </c>
      <c r="P3937" s="40">
        <v>10</v>
      </c>
      <c r="Q3937" s="40">
        <v>39</v>
      </c>
      <c r="R3937" s="40" t="str">
        <f t="shared" si="489"/>
        <v>2.Middle age</v>
      </c>
      <c r="S3937" s="40" t="s">
        <v>41</v>
      </c>
      <c r="T3937" s="40">
        <v>98965.86</v>
      </c>
      <c r="U3937" s="40" t="s">
        <v>42</v>
      </c>
      <c r="V3937" s="40" t="s">
        <v>29</v>
      </c>
      <c r="W3937" s="43">
        <v>45370</v>
      </c>
      <c r="X3937" s="44">
        <v>0.16388888888888889</v>
      </c>
      <c r="Y3937" s="41">
        <f t="shared" si="490"/>
        <v>19</v>
      </c>
      <c r="Z3937" s="41">
        <f t="shared" si="491"/>
        <v>19</v>
      </c>
      <c r="AA3937" s="40">
        <f t="shared" si="492"/>
        <v>2024</v>
      </c>
      <c r="AB3937" s="41">
        <f t="shared" si="493"/>
        <v>3</v>
      </c>
      <c r="AC3937" s="41">
        <f t="shared" si="494"/>
        <v>56</v>
      </c>
      <c r="AD3937" s="45">
        <f t="shared" si="495"/>
        <v>0</v>
      </c>
    </row>
    <row r="3938" spans="1:30" x14ac:dyDescent="0.35">
      <c r="A3938" s="32">
        <v>3927</v>
      </c>
      <c r="B3938" s="33">
        <v>7920</v>
      </c>
      <c r="C3938" s="33">
        <v>832</v>
      </c>
      <c r="D3938" s="33" t="s">
        <v>44</v>
      </c>
      <c r="E3938" s="33" t="s">
        <v>47</v>
      </c>
      <c r="F3938" s="33">
        <v>4</v>
      </c>
      <c r="G3938" s="34">
        <v>834.11</v>
      </c>
      <c r="H3938" s="34">
        <f t="shared" si="488"/>
        <v>3336.44</v>
      </c>
      <c r="I3938" s="35">
        <v>45311.334722222222</v>
      </c>
      <c r="J3938" s="33">
        <v>15</v>
      </c>
      <c r="K3938" s="33" t="s">
        <v>36</v>
      </c>
      <c r="L3938" s="33">
        <v>216</v>
      </c>
      <c r="M3938" s="33">
        <v>112</v>
      </c>
      <c r="N3938" s="33">
        <v>173</v>
      </c>
      <c r="O3938" s="33">
        <v>454</v>
      </c>
      <c r="P3938" s="33">
        <v>7</v>
      </c>
      <c r="Q3938" s="33">
        <v>58</v>
      </c>
      <c r="R3938" s="33" t="str">
        <f t="shared" si="489"/>
        <v>2.Middle age</v>
      </c>
      <c r="S3938" s="33" t="s">
        <v>46</v>
      </c>
      <c r="T3938" s="33">
        <v>51313.05</v>
      </c>
      <c r="U3938" s="33" t="s">
        <v>37</v>
      </c>
      <c r="V3938" s="33" t="s">
        <v>50</v>
      </c>
      <c r="W3938" s="36">
        <v>45311</v>
      </c>
      <c r="X3938" s="37">
        <v>0.3347222222222222</v>
      </c>
      <c r="Y3938" s="34">
        <f t="shared" si="490"/>
        <v>20</v>
      </c>
      <c r="Z3938" s="34">
        <f t="shared" si="491"/>
        <v>20</v>
      </c>
      <c r="AA3938" s="33">
        <f t="shared" si="492"/>
        <v>2024</v>
      </c>
      <c r="AB3938" s="34">
        <f t="shared" si="493"/>
        <v>8</v>
      </c>
      <c r="AC3938" s="34">
        <f t="shared" si="494"/>
        <v>2</v>
      </c>
      <c r="AD3938" s="38">
        <f t="shared" si="495"/>
        <v>0</v>
      </c>
    </row>
    <row r="3939" spans="1:30" x14ac:dyDescent="0.35">
      <c r="A3939" s="39">
        <v>3928</v>
      </c>
      <c r="B3939" s="40">
        <v>1209</v>
      </c>
      <c r="C3939" s="40">
        <v>772</v>
      </c>
      <c r="D3939" s="40" t="s">
        <v>38</v>
      </c>
      <c r="E3939" s="40" t="s">
        <v>25</v>
      </c>
      <c r="F3939" s="40">
        <v>5</v>
      </c>
      <c r="G3939" s="41">
        <v>1318.25</v>
      </c>
      <c r="H3939" s="41">
        <f t="shared" si="488"/>
        <v>6591.25</v>
      </c>
      <c r="I3939" s="42">
        <v>45500.568749999999</v>
      </c>
      <c r="J3939" s="40">
        <v>17</v>
      </c>
      <c r="K3939" s="40" t="s">
        <v>26</v>
      </c>
      <c r="L3939" s="40">
        <v>70</v>
      </c>
      <c r="M3939" s="40">
        <v>115</v>
      </c>
      <c r="N3939" s="40">
        <v>217</v>
      </c>
      <c r="O3939" s="40">
        <v>253</v>
      </c>
      <c r="P3939" s="40">
        <v>4</v>
      </c>
      <c r="Q3939" s="40">
        <v>46</v>
      </c>
      <c r="R3939" s="40" t="str">
        <f t="shared" si="489"/>
        <v>2.Middle age</v>
      </c>
      <c r="S3939" s="40" t="s">
        <v>27</v>
      </c>
      <c r="T3939" s="40">
        <v>87499.05</v>
      </c>
      <c r="U3939" s="40" t="s">
        <v>28</v>
      </c>
      <c r="V3939" s="40" t="s">
        <v>29</v>
      </c>
      <c r="W3939" s="43">
        <v>45500</v>
      </c>
      <c r="X3939" s="44">
        <v>0.56874999999999998</v>
      </c>
      <c r="Y3939" s="41">
        <f t="shared" si="490"/>
        <v>27</v>
      </c>
      <c r="Z3939" s="41">
        <f t="shared" si="491"/>
        <v>27</v>
      </c>
      <c r="AA3939" s="40">
        <f t="shared" si="492"/>
        <v>2024</v>
      </c>
      <c r="AB3939" s="41">
        <f t="shared" si="493"/>
        <v>13</v>
      </c>
      <c r="AC3939" s="41">
        <f t="shared" si="494"/>
        <v>39</v>
      </c>
      <c r="AD3939" s="45">
        <f t="shared" si="495"/>
        <v>0</v>
      </c>
    </row>
    <row r="3940" spans="1:30" x14ac:dyDescent="0.35">
      <c r="A3940" s="32">
        <v>3929</v>
      </c>
      <c r="B3940" s="33">
        <v>9564</v>
      </c>
      <c r="C3940" s="33">
        <v>579</v>
      </c>
      <c r="D3940" s="33" t="s">
        <v>31</v>
      </c>
      <c r="E3940" s="33" t="s">
        <v>47</v>
      </c>
      <c r="F3940" s="33">
        <v>3</v>
      </c>
      <c r="G3940" s="34">
        <v>793.01</v>
      </c>
      <c r="H3940" s="34">
        <f t="shared" si="488"/>
        <v>2379.0299999999997</v>
      </c>
      <c r="I3940" s="35">
        <v>45301.064583333333</v>
      </c>
      <c r="J3940" s="33">
        <v>7</v>
      </c>
      <c r="K3940" s="33" t="s">
        <v>40</v>
      </c>
      <c r="L3940" s="33">
        <v>205</v>
      </c>
      <c r="M3940" s="33">
        <v>134</v>
      </c>
      <c r="N3940" s="33">
        <v>198</v>
      </c>
      <c r="O3940" s="33">
        <v>395</v>
      </c>
      <c r="P3940" s="33">
        <v>5</v>
      </c>
      <c r="Q3940" s="33">
        <v>36</v>
      </c>
      <c r="R3940" s="33" t="str">
        <f t="shared" si="489"/>
        <v>2.Middle age</v>
      </c>
      <c r="S3940" s="33" t="s">
        <v>46</v>
      </c>
      <c r="T3940" s="33">
        <v>71052.7</v>
      </c>
      <c r="U3940" s="33" t="s">
        <v>33</v>
      </c>
      <c r="V3940" s="33" t="s">
        <v>34</v>
      </c>
      <c r="W3940" s="36">
        <v>45301</v>
      </c>
      <c r="X3940" s="46">
        <v>6.458333333333334E-2</v>
      </c>
      <c r="Y3940" s="34">
        <f t="shared" si="490"/>
        <v>10</v>
      </c>
      <c r="Z3940" s="34">
        <f t="shared" si="491"/>
        <v>10</v>
      </c>
      <c r="AA3940" s="33">
        <f t="shared" si="492"/>
        <v>2024</v>
      </c>
      <c r="AB3940" s="34">
        <f t="shared" si="493"/>
        <v>1</v>
      </c>
      <c r="AC3940" s="34">
        <f t="shared" si="494"/>
        <v>33</v>
      </c>
      <c r="AD3940" s="38">
        <f t="shared" si="495"/>
        <v>0</v>
      </c>
    </row>
    <row r="3941" spans="1:30" x14ac:dyDescent="0.35">
      <c r="A3941" s="39">
        <v>3930</v>
      </c>
      <c r="B3941" s="40">
        <v>2744</v>
      </c>
      <c r="C3941" s="40">
        <v>234</v>
      </c>
      <c r="D3941" s="40" t="s">
        <v>52</v>
      </c>
      <c r="E3941" s="40" t="s">
        <v>25</v>
      </c>
      <c r="F3941" s="40">
        <v>4</v>
      </c>
      <c r="G3941" s="41">
        <v>1255.6500000000001</v>
      </c>
      <c r="H3941" s="41">
        <f t="shared" si="488"/>
        <v>5022.6000000000004</v>
      </c>
      <c r="I3941" s="42">
        <v>45495.773611111108</v>
      </c>
      <c r="J3941" s="40">
        <v>7</v>
      </c>
      <c r="K3941" s="40" t="s">
        <v>32</v>
      </c>
      <c r="L3941" s="40">
        <v>345</v>
      </c>
      <c r="M3941" s="40">
        <v>90</v>
      </c>
      <c r="N3941" s="40">
        <v>162</v>
      </c>
      <c r="O3941" s="40">
        <v>299</v>
      </c>
      <c r="P3941" s="40">
        <v>10</v>
      </c>
      <c r="Q3941" s="40">
        <v>66</v>
      </c>
      <c r="R3941" s="40" t="str">
        <f t="shared" si="489"/>
        <v xml:space="preserve">3.Senior Citizen </v>
      </c>
      <c r="S3941" s="40" t="s">
        <v>41</v>
      </c>
      <c r="T3941" s="40">
        <v>22736.45</v>
      </c>
      <c r="U3941" s="40" t="s">
        <v>37</v>
      </c>
      <c r="V3941" s="40" t="s">
        <v>34</v>
      </c>
      <c r="W3941" s="43">
        <v>45495</v>
      </c>
      <c r="X3941" s="44">
        <v>0.77361111111111114</v>
      </c>
      <c r="Y3941" s="41">
        <f t="shared" si="490"/>
        <v>22</v>
      </c>
      <c r="Z3941" s="41">
        <f t="shared" si="491"/>
        <v>22</v>
      </c>
      <c r="AA3941" s="40">
        <f t="shared" si="492"/>
        <v>2024</v>
      </c>
      <c r="AB3941" s="41">
        <f t="shared" si="493"/>
        <v>18</v>
      </c>
      <c r="AC3941" s="41">
        <f t="shared" si="494"/>
        <v>34</v>
      </c>
      <c r="AD3941" s="45">
        <f t="shared" si="495"/>
        <v>0</v>
      </c>
    </row>
    <row r="3942" spans="1:30" x14ac:dyDescent="0.35">
      <c r="A3942" s="32">
        <v>3931</v>
      </c>
      <c r="B3942" s="33">
        <v>1414</v>
      </c>
      <c r="C3942" s="33">
        <v>400</v>
      </c>
      <c r="D3942" s="33" t="s">
        <v>49</v>
      </c>
      <c r="E3942" s="33" t="s">
        <v>25</v>
      </c>
      <c r="F3942" s="33">
        <v>5</v>
      </c>
      <c r="G3942" s="34">
        <v>1569.24</v>
      </c>
      <c r="H3942" s="34">
        <f t="shared" si="488"/>
        <v>7846.2</v>
      </c>
      <c r="I3942" s="35">
        <v>45328.09652777778</v>
      </c>
      <c r="J3942" s="33">
        <v>3</v>
      </c>
      <c r="K3942" s="33" t="s">
        <v>26</v>
      </c>
      <c r="L3942" s="33">
        <v>100</v>
      </c>
      <c r="M3942" s="33">
        <v>104</v>
      </c>
      <c r="N3942" s="33">
        <v>113</v>
      </c>
      <c r="O3942" s="33">
        <v>300</v>
      </c>
      <c r="P3942" s="33">
        <v>1</v>
      </c>
      <c r="Q3942" s="33">
        <v>66</v>
      </c>
      <c r="R3942" s="33" t="str">
        <f t="shared" si="489"/>
        <v xml:space="preserve">3.Senior Citizen </v>
      </c>
      <c r="S3942" s="33" t="s">
        <v>27</v>
      </c>
      <c r="T3942" s="33">
        <v>32020.48</v>
      </c>
      <c r="U3942" s="33" t="s">
        <v>37</v>
      </c>
      <c r="V3942" s="33" t="s">
        <v>50</v>
      </c>
      <c r="W3942" s="36">
        <v>45328</v>
      </c>
      <c r="X3942" s="46">
        <v>9.6527777777777782E-2</v>
      </c>
      <c r="Y3942" s="34">
        <f t="shared" si="490"/>
        <v>6</v>
      </c>
      <c r="Z3942" s="34">
        <f t="shared" si="491"/>
        <v>6</v>
      </c>
      <c r="AA3942" s="33">
        <f t="shared" si="492"/>
        <v>2024</v>
      </c>
      <c r="AB3942" s="34">
        <f t="shared" si="493"/>
        <v>2</v>
      </c>
      <c r="AC3942" s="34">
        <f t="shared" si="494"/>
        <v>19</v>
      </c>
      <c r="AD3942" s="38">
        <f t="shared" si="495"/>
        <v>0</v>
      </c>
    </row>
    <row r="3943" spans="1:30" x14ac:dyDescent="0.35">
      <c r="A3943" s="39">
        <v>3932</v>
      </c>
      <c r="B3943" s="40">
        <v>7240</v>
      </c>
      <c r="C3943" s="40">
        <v>840</v>
      </c>
      <c r="D3943" s="40" t="s">
        <v>39</v>
      </c>
      <c r="E3943" s="40" t="s">
        <v>47</v>
      </c>
      <c r="F3943" s="40">
        <v>1</v>
      </c>
      <c r="G3943" s="41">
        <v>1911.48</v>
      </c>
      <c r="H3943" s="41">
        <f t="shared" si="488"/>
        <v>1911.48</v>
      </c>
      <c r="I3943" s="42">
        <v>45442.142361111109</v>
      </c>
      <c r="J3943" s="40">
        <v>12</v>
      </c>
      <c r="K3943" s="40" t="s">
        <v>36</v>
      </c>
      <c r="L3943" s="40">
        <v>258</v>
      </c>
      <c r="M3943" s="40">
        <v>93</v>
      </c>
      <c r="N3943" s="40">
        <v>275</v>
      </c>
      <c r="O3943" s="40">
        <v>366</v>
      </c>
      <c r="P3943" s="40">
        <v>1</v>
      </c>
      <c r="Q3943" s="40">
        <v>21</v>
      </c>
      <c r="R3943" s="40" t="str">
        <f t="shared" si="489"/>
        <v>1.Young age</v>
      </c>
      <c r="S3943" s="40" t="s">
        <v>41</v>
      </c>
      <c r="T3943" s="40">
        <v>24766.48</v>
      </c>
      <c r="U3943" s="40" t="s">
        <v>33</v>
      </c>
      <c r="V3943" s="40" t="s">
        <v>34</v>
      </c>
      <c r="W3943" s="43">
        <v>45442</v>
      </c>
      <c r="X3943" s="44">
        <v>0.1423611111111111</v>
      </c>
      <c r="Y3943" s="41">
        <f t="shared" si="490"/>
        <v>30</v>
      </c>
      <c r="Z3943" s="41">
        <f t="shared" si="491"/>
        <v>30</v>
      </c>
      <c r="AA3943" s="40">
        <f t="shared" si="492"/>
        <v>2024</v>
      </c>
      <c r="AB3943" s="41">
        <f t="shared" si="493"/>
        <v>3</v>
      </c>
      <c r="AC3943" s="41">
        <f t="shared" si="494"/>
        <v>25</v>
      </c>
      <c r="AD3943" s="45">
        <f t="shared" si="495"/>
        <v>0</v>
      </c>
    </row>
    <row r="3944" spans="1:30" x14ac:dyDescent="0.35">
      <c r="A3944" s="32">
        <v>3933</v>
      </c>
      <c r="B3944" s="33">
        <v>3381</v>
      </c>
      <c r="C3944" s="33">
        <v>828</v>
      </c>
      <c r="D3944" s="33" t="s">
        <v>39</v>
      </c>
      <c r="E3944" s="33" t="s">
        <v>47</v>
      </c>
      <c r="F3944" s="33">
        <v>2</v>
      </c>
      <c r="G3944" s="34">
        <v>109.43</v>
      </c>
      <c r="H3944" s="34">
        <f t="shared" si="488"/>
        <v>218.86</v>
      </c>
      <c r="I3944" s="35">
        <v>45455.443055555559</v>
      </c>
      <c r="J3944" s="33">
        <v>1</v>
      </c>
      <c r="K3944" s="33" t="s">
        <v>45</v>
      </c>
      <c r="L3944" s="33">
        <v>468</v>
      </c>
      <c r="M3944" s="33">
        <v>130</v>
      </c>
      <c r="N3944" s="33">
        <v>236</v>
      </c>
      <c r="O3944" s="33">
        <v>415</v>
      </c>
      <c r="P3944" s="33">
        <v>2</v>
      </c>
      <c r="Q3944" s="33">
        <v>57</v>
      </c>
      <c r="R3944" s="33" t="str">
        <f t="shared" si="489"/>
        <v>2.Middle age</v>
      </c>
      <c r="S3944" s="33" t="s">
        <v>27</v>
      </c>
      <c r="T3944" s="33">
        <v>35783.1</v>
      </c>
      <c r="U3944" s="33" t="s">
        <v>42</v>
      </c>
      <c r="V3944" s="33" t="s">
        <v>34</v>
      </c>
      <c r="W3944" s="36">
        <v>45455</v>
      </c>
      <c r="X3944" s="46">
        <v>0.44305555555555554</v>
      </c>
      <c r="Y3944" s="34">
        <f t="shared" si="490"/>
        <v>12</v>
      </c>
      <c r="Z3944" s="34">
        <f t="shared" si="491"/>
        <v>12</v>
      </c>
      <c r="AA3944" s="33">
        <f t="shared" si="492"/>
        <v>2024</v>
      </c>
      <c r="AB3944" s="34">
        <f t="shared" si="493"/>
        <v>10</v>
      </c>
      <c r="AC3944" s="34">
        <f t="shared" si="494"/>
        <v>38</v>
      </c>
      <c r="AD3944" s="38">
        <f t="shared" si="495"/>
        <v>0</v>
      </c>
    </row>
    <row r="3945" spans="1:30" x14ac:dyDescent="0.35">
      <c r="A3945" s="39">
        <v>3934</v>
      </c>
      <c r="B3945" s="40">
        <v>1869</v>
      </c>
      <c r="C3945" s="40">
        <v>499</v>
      </c>
      <c r="D3945" s="40" t="s">
        <v>24</v>
      </c>
      <c r="E3945" s="40" t="s">
        <v>47</v>
      </c>
      <c r="F3945" s="40">
        <v>3</v>
      </c>
      <c r="G3945" s="41">
        <v>427.43</v>
      </c>
      <c r="H3945" s="41">
        <f t="shared" si="488"/>
        <v>1282.29</v>
      </c>
      <c r="I3945" s="42">
        <v>45466.54791666667</v>
      </c>
      <c r="J3945" s="40">
        <v>8</v>
      </c>
      <c r="K3945" s="40" t="s">
        <v>40</v>
      </c>
      <c r="L3945" s="40">
        <v>400</v>
      </c>
      <c r="M3945" s="40">
        <v>66</v>
      </c>
      <c r="N3945" s="40">
        <v>154</v>
      </c>
      <c r="O3945" s="40">
        <v>394</v>
      </c>
      <c r="P3945" s="40">
        <v>10</v>
      </c>
      <c r="Q3945" s="40">
        <v>42</v>
      </c>
      <c r="R3945" s="40" t="str">
        <f t="shared" si="489"/>
        <v>2.Middle age</v>
      </c>
      <c r="S3945" s="40" t="s">
        <v>41</v>
      </c>
      <c r="T3945" s="40">
        <v>48597</v>
      </c>
      <c r="U3945" s="40" t="s">
        <v>42</v>
      </c>
      <c r="V3945" s="40" t="s">
        <v>50</v>
      </c>
      <c r="W3945" s="43">
        <v>45466</v>
      </c>
      <c r="X3945" s="44">
        <v>0.54791666666666672</v>
      </c>
      <c r="Y3945" s="41">
        <f t="shared" si="490"/>
        <v>23</v>
      </c>
      <c r="Z3945" s="41">
        <f t="shared" si="491"/>
        <v>23</v>
      </c>
      <c r="AA3945" s="40">
        <f t="shared" si="492"/>
        <v>2024</v>
      </c>
      <c r="AB3945" s="41">
        <f t="shared" si="493"/>
        <v>13</v>
      </c>
      <c r="AC3945" s="41">
        <f t="shared" si="494"/>
        <v>9</v>
      </c>
      <c r="AD3945" s="45">
        <f t="shared" si="495"/>
        <v>0</v>
      </c>
    </row>
    <row r="3946" spans="1:30" x14ac:dyDescent="0.35">
      <c r="A3946" s="32">
        <v>3935</v>
      </c>
      <c r="B3946" s="33">
        <v>1927</v>
      </c>
      <c r="C3946" s="33">
        <v>526</v>
      </c>
      <c r="D3946" s="33" t="s">
        <v>52</v>
      </c>
      <c r="E3946" s="33" t="s">
        <v>25</v>
      </c>
      <c r="F3946" s="33">
        <v>3</v>
      </c>
      <c r="G3946" s="34">
        <v>578.42999999999995</v>
      </c>
      <c r="H3946" s="34">
        <f t="shared" si="488"/>
        <v>1735.29</v>
      </c>
      <c r="I3946" s="35">
        <v>45348.636805555558</v>
      </c>
      <c r="J3946" s="33">
        <v>6</v>
      </c>
      <c r="K3946" s="33" t="s">
        <v>40</v>
      </c>
      <c r="L3946" s="33">
        <v>298</v>
      </c>
      <c r="M3946" s="33">
        <v>90</v>
      </c>
      <c r="N3946" s="33">
        <v>185</v>
      </c>
      <c r="O3946" s="33">
        <v>460</v>
      </c>
      <c r="P3946" s="33">
        <v>8</v>
      </c>
      <c r="Q3946" s="33">
        <v>68</v>
      </c>
      <c r="R3946" s="33" t="str">
        <f t="shared" si="489"/>
        <v xml:space="preserve">3.Senior Citizen </v>
      </c>
      <c r="S3946" s="33" t="s">
        <v>27</v>
      </c>
      <c r="T3946" s="33">
        <v>119769.68</v>
      </c>
      <c r="U3946" s="33" t="s">
        <v>42</v>
      </c>
      <c r="V3946" s="33" t="s">
        <v>29</v>
      </c>
      <c r="W3946" s="36">
        <v>45348</v>
      </c>
      <c r="X3946" s="37">
        <v>0.63680555555555551</v>
      </c>
      <c r="Y3946" s="34">
        <f t="shared" si="490"/>
        <v>26</v>
      </c>
      <c r="Z3946" s="34">
        <f t="shared" si="491"/>
        <v>26</v>
      </c>
      <c r="AA3946" s="33">
        <f t="shared" si="492"/>
        <v>2024</v>
      </c>
      <c r="AB3946" s="34">
        <f t="shared" si="493"/>
        <v>15</v>
      </c>
      <c r="AC3946" s="34">
        <f t="shared" si="494"/>
        <v>17</v>
      </c>
      <c r="AD3946" s="38">
        <f t="shared" si="495"/>
        <v>0</v>
      </c>
    </row>
    <row r="3947" spans="1:30" x14ac:dyDescent="0.35">
      <c r="A3947" s="39">
        <v>3936</v>
      </c>
      <c r="B3947" s="40">
        <v>4275</v>
      </c>
      <c r="C3947" s="40">
        <v>953</v>
      </c>
      <c r="D3947" s="40" t="s">
        <v>24</v>
      </c>
      <c r="E3947" s="40" t="s">
        <v>47</v>
      </c>
      <c r="F3947" s="40">
        <v>5</v>
      </c>
      <c r="G3947" s="41">
        <v>1167.22</v>
      </c>
      <c r="H3947" s="41">
        <f t="shared" si="488"/>
        <v>5836.1</v>
      </c>
      <c r="I3947" s="42">
        <v>45430.226388888892</v>
      </c>
      <c r="J3947" s="40">
        <v>4</v>
      </c>
      <c r="K3947" s="40" t="s">
        <v>26</v>
      </c>
      <c r="L3947" s="40">
        <v>194</v>
      </c>
      <c r="M3947" s="40">
        <v>93</v>
      </c>
      <c r="N3947" s="40">
        <v>212</v>
      </c>
      <c r="O3947" s="40">
        <v>187</v>
      </c>
      <c r="P3947" s="40">
        <v>7</v>
      </c>
      <c r="Q3947" s="40">
        <v>52</v>
      </c>
      <c r="R3947" s="40" t="str">
        <f t="shared" si="489"/>
        <v>2.Middle age</v>
      </c>
      <c r="S3947" s="40" t="s">
        <v>27</v>
      </c>
      <c r="T3947" s="40">
        <v>57261.73</v>
      </c>
      <c r="U3947" s="40" t="s">
        <v>33</v>
      </c>
      <c r="V3947" s="40" t="s">
        <v>29</v>
      </c>
      <c r="W3947" s="43">
        <v>45430</v>
      </c>
      <c r="X3947" s="44">
        <v>0.22638888888888889</v>
      </c>
      <c r="Y3947" s="41">
        <f t="shared" si="490"/>
        <v>18</v>
      </c>
      <c r="Z3947" s="41">
        <f t="shared" si="491"/>
        <v>18</v>
      </c>
      <c r="AA3947" s="40">
        <f t="shared" si="492"/>
        <v>2024</v>
      </c>
      <c r="AB3947" s="41">
        <f t="shared" si="493"/>
        <v>5</v>
      </c>
      <c r="AC3947" s="41">
        <f t="shared" si="494"/>
        <v>26</v>
      </c>
      <c r="AD3947" s="45">
        <f t="shared" si="495"/>
        <v>0</v>
      </c>
    </row>
    <row r="3948" spans="1:30" x14ac:dyDescent="0.35">
      <c r="A3948" s="32">
        <v>3937</v>
      </c>
      <c r="B3948" s="33">
        <v>5374</v>
      </c>
      <c r="C3948" s="33">
        <v>789</v>
      </c>
      <c r="D3948" s="33" t="s">
        <v>49</v>
      </c>
      <c r="E3948" s="33" t="s">
        <v>47</v>
      </c>
      <c r="F3948" s="33">
        <v>3</v>
      </c>
      <c r="G3948" s="34">
        <v>1868.18</v>
      </c>
      <c r="H3948" s="34">
        <f t="shared" si="488"/>
        <v>5604.54</v>
      </c>
      <c r="I3948" s="35">
        <v>45530.844444444447</v>
      </c>
      <c r="J3948" s="33">
        <v>20</v>
      </c>
      <c r="K3948" s="33" t="s">
        <v>36</v>
      </c>
      <c r="L3948" s="33">
        <v>452</v>
      </c>
      <c r="M3948" s="33">
        <v>134</v>
      </c>
      <c r="N3948" s="33">
        <v>133</v>
      </c>
      <c r="O3948" s="33">
        <v>220</v>
      </c>
      <c r="P3948" s="33">
        <v>9</v>
      </c>
      <c r="Q3948" s="33">
        <v>32</v>
      </c>
      <c r="R3948" s="33" t="str">
        <f t="shared" si="489"/>
        <v>1.Young age</v>
      </c>
      <c r="S3948" s="33" t="s">
        <v>41</v>
      </c>
      <c r="T3948" s="33">
        <v>110430.18</v>
      </c>
      <c r="U3948" s="33" t="s">
        <v>42</v>
      </c>
      <c r="V3948" s="33" t="s">
        <v>43</v>
      </c>
      <c r="W3948" s="36">
        <v>45530</v>
      </c>
      <c r="X3948" s="37">
        <v>0.84444444444444444</v>
      </c>
      <c r="Y3948" s="34">
        <f t="shared" si="490"/>
        <v>26</v>
      </c>
      <c r="Z3948" s="34">
        <f t="shared" si="491"/>
        <v>26</v>
      </c>
      <c r="AA3948" s="33">
        <f t="shared" si="492"/>
        <v>2024</v>
      </c>
      <c r="AB3948" s="34">
        <f t="shared" si="493"/>
        <v>20</v>
      </c>
      <c r="AC3948" s="34">
        <f t="shared" si="494"/>
        <v>16</v>
      </c>
      <c r="AD3948" s="38">
        <f t="shared" si="495"/>
        <v>0</v>
      </c>
    </row>
    <row r="3949" spans="1:30" x14ac:dyDescent="0.35">
      <c r="A3949" s="39">
        <v>3938</v>
      </c>
      <c r="B3949" s="40">
        <v>3636</v>
      </c>
      <c r="C3949" s="40">
        <v>768</v>
      </c>
      <c r="D3949" s="40" t="s">
        <v>24</v>
      </c>
      <c r="E3949" s="40" t="s">
        <v>25</v>
      </c>
      <c r="F3949" s="40">
        <v>2</v>
      </c>
      <c r="G3949" s="41">
        <v>218.38</v>
      </c>
      <c r="H3949" s="41">
        <f t="shared" si="488"/>
        <v>436.76</v>
      </c>
      <c r="I3949" s="42">
        <v>45489.938888888886</v>
      </c>
      <c r="J3949" s="40">
        <v>17</v>
      </c>
      <c r="K3949" s="40" t="s">
        <v>32</v>
      </c>
      <c r="L3949" s="40">
        <v>425</v>
      </c>
      <c r="M3949" s="40">
        <v>88</v>
      </c>
      <c r="N3949" s="40">
        <v>271</v>
      </c>
      <c r="O3949" s="40">
        <v>385</v>
      </c>
      <c r="P3949" s="40">
        <v>10</v>
      </c>
      <c r="Q3949" s="40">
        <v>34</v>
      </c>
      <c r="R3949" s="40" t="str">
        <f t="shared" si="489"/>
        <v>1.Young age</v>
      </c>
      <c r="S3949" s="40" t="s">
        <v>27</v>
      </c>
      <c r="T3949" s="40">
        <v>26568.68</v>
      </c>
      <c r="U3949" s="40" t="s">
        <v>42</v>
      </c>
      <c r="V3949" s="40" t="s">
        <v>50</v>
      </c>
      <c r="W3949" s="43">
        <v>45489</v>
      </c>
      <c r="X3949" s="44">
        <v>0.93888888888888888</v>
      </c>
      <c r="Y3949" s="41">
        <f t="shared" si="490"/>
        <v>16</v>
      </c>
      <c r="Z3949" s="41">
        <f t="shared" si="491"/>
        <v>16</v>
      </c>
      <c r="AA3949" s="40">
        <f t="shared" si="492"/>
        <v>2024</v>
      </c>
      <c r="AB3949" s="41">
        <f t="shared" si="493"/>
        <v>22</v>
      </c>
      <c r="AC3949" s="41">
        <f t="shared" si="494"/>
        <v>32</v>
      </c>
      <c r="AD3949" s="45">
        <f t="shared" si="495"/>
        <v>0</v>
      </c>
    </row>
    <row r="3950" spans="1:30" x14ac:dyDescent="0.35">
      <c r="A3950" s="32">
        <v>3939</v>
      </c>
      <c r="B3950" s="33">
        <v>5695</v>
      </c>
      <c r="C3950" s="33">
        <v>852</v>
      </c>
      <c r="D3950" s="33" t="s">
        <v>51</v>
      </c>
      <c r="E3950" s="33" t="s">
        <v>25</v>
      </c>
      <c r="F3950" s="33">
        <v>4</v>
      </c>
      <c r="G3950" s="34">
        <v>57.57</v>
      </c>
      <c r="H3950" s="34">
        <f t="shared" si="488"/>
        <v>230.28</v>
      </c>
      <c r="I3950" s="35">
        <v>45528.526388888888</v>
      </c>
      <c r="J3950" s="33">
        <v>12</v>
      </c>
      <c r="K3950" s="33" t="s">
        <v>26</v>
      </c>
      <c r="L3950" s="33">
        <v>180</v>
      </c>
      <c r="M3950" s="33">
        <v>69</v>
      </c>
      <c r="N3950" s="33">
        <v>237</v>
      </c>
      <c r="O3950" s="33">
        <v>285</v>
      </c>
      <c r="P3950" s="33">
        <v>4</v>
      </c>
      <c r="Q3950" s="33">
        <v>62</v>
      </c>
      <c r="R3950" s="33" t="str">
        <f t="shared" si="489"/>
        <v xml:space="preserve">3.Senior Citizen </v>
      </c>
      <c r="S3950" s="33" t="s">
        <v>46</v>
      </c>
      <c r="T3950" s="33">
        <v>86421.62</v>
      </c>
      <c r="U3950" s="33" t="s">
        <v>33</v>
      </c>
      <c r="V3950" s="33" t="s">
        <v>50</v>
      </c>
      <c r="W3950" s="36">
        <v>45528</v>
      </c>
      <c r="X3950" s="37">
        <v>0.52638888888888891</v>
      </c>
      <c r="Y3950" s="34">
        <f t="shared" si="490"/>
        <v>24</v>
      </c>
      <c r="Z3950" s="34">
        <f t="shared" si="491"/>
        <v>24</v>
      </c>
      <c r="AA3950" s="33">
        <f t="shared" si="492"/>
        <v>2024</v>
      </c>
      <c r="AB3950" s="34">
        <f t="shared" si="493"/>
        <v>12</v>
      </c>
      <c r="AC3950" s="34">
        <f t="shared" si="494"/>
        <v>38</v>
      </c>
      <c r="AD3950" s="38">
        <f t="shared" si="495"/>
        <v>0</v>
      </c>
    </row>
    <row r="3951" spans="1:30" x14ac:dyDescent="0.35">
      <c r="A3951" s="39">
        <v>3940</v>
      </c>
      <c r="B3951" s="40">
        <v>5105</v>
      </c>
      <c r="C3951" s="40">
        <v>468</v>
      </c>
      <c r="D3951" s="40" t="s">
        <v>49</v>
      </c>
      <c r="E3951" s="40" t="s">
        <v>25</v>
      </c>
      <c r="F3951" s="40">
        <v>2</v>
      </c>
      <c r="G3951" s="41">
        <v>723.26</v>
      </c>
      <c r="H3951" s="41">
        <f t="shared" si="488"/>
        <v>1446.52</v>
      </c>
      <c r="I3951" s="42">
        <v>45541.890972222223</v>
      </c>
      <c r="J3951" s="40">
        <v>19</v>
      </c>
      <c r="K3951" s="40" t="s">
        <v>45</v>
      </c>
      <c r="L3951" s="40">
        <v>149</v>
      </c>
      <c r="M3951" s="40">
        <v>83</v>
      </c>
      <c r="N3951" s="40">
        <v>254</v>
      </c>
      <c r="O3951" s="40">
        <v>380</v>
      </c>
      <c r="P3951" s="40">
        <v>4</v>
      </c>
      <c r="Q3951" s="40">
        <v>59</v>
      </c>
      <c r="R3951" s="40" t="str">
        <f t="shared" si="489"/>
        <v>2.Middle age</v>
      </c>
      <c r="S3951" s="40" t="s">
        <v>27</v>
      </c>
      <c r="T3951" s="40">
        <v>32605.09</v>
      </c>
      <c r="U3951" s="40" t="s">
        <v>28</v>
      </c>
      <c r="V3951" s="40" t="s">
        <v>50</v>
      </c>
      <c r="W3951" s="43">
        <v>45541</v>
      </c>
      <c r="X3951" s="47">
        <v>0.89097222222222228</v>
      </c>
      <c r="Y3951" s="41">
        <f t="shared" si="490"/>
        <v>6</v>
      </c>
      <c r="Z3951" s="41">
        <f t="shared" si="491"/>
        <v>6</v>
      </c>
      <c r="AA3951" s="40">
        <f t="shared" si="492"/>
        <v>2024</v>
      </c>
      <c r="AB3951" s="41">
        <f t="shared" si="493"/>
        <v>21</v>
      </c>
      <c r="AC3951" s="41">
        <f t="shared" si="494"/>
        <v>23</v>
      </c>
      <c r="AD3951" s="45">
        <f t="shared" si="495"/>
        <v>0</v>
      </c>
    </row>
    <row r="3952" spans="1:30" x14ac:dyDescent="0.35">
      <c r="A3952" s="32">
        <v>3941</v>
      </c>
      <c r="B3952" s="33">
        <v>3399</v>
      </c>
      <c r="C3952" s="33">
        <v>915</v>
      </c>
      <c r="D3952" s="33" t="s">
        <v>39</v>
      </c>
      <c r="E3952" s="33" t="s">
        <v>47</v>
      </c>
      <c r="F3952" s="33">
        <v>4</v>
      </c>
      <c r="G3952" s="34">
        <v>499.27</v>
      </c>
      <c r="H3952" s="34">
        <f t="shared" si="488"/>
        <v>1997.08</v>
      </c>
      <c r="I3952" s="35">
        <v>45338.173611111109</v>
      </c>
      <c r="J3952" s="33">
        <v>14</v>
      </c>
      <c r="K3952" s="33" t="s">
        <v>26</v>
      </c>
      <c r="L3952" s="33">
        <v>392</v>
      </c>
      <c r="M3952" s="33">
        <v>92</v>
      </c>
      <c r="N3952" s="33">
        <v>107</v>
      </c>
      <c r="O3952" s="33">
        <v>276</v>
      </c>
      <c r="P3952" s="33">
        <v>5</v>
      </c>
      <c r="Q3952" s="33">
        <v>52</v>
      </c>
      <c r="R3952" s="33" t="str">
        <f t="shared" si="489"/>
        <v>2.Middle age</v>
      </c>
      <c r="S3952" s="33" t="s">
        <v>46</v>
      </c>
      <c r="T3952" s="33">
        <v>35137.599999999999</v>
      </c>
      <c r="U3952" s="33" t="s">
        <v>37</v>
      </c>
      <c r="V3952" s="33" t="s">
        <v>50</v>
      </c>
      <c r="W3952" s="36">
        <v>45338</v>
      </c>
      <c r="X3952" s="37">
        <v>0.1736111111111111</v>
      </c>
      <c r="Y3952" s="34">
        <f t="shared" si="490"/>
        <v>16</v>
      </c>
      <c r="Z3952" s="34">
        <f t="shared" si="491"/>
        <v>16</v>
      </c>
      <c r="AA3952" s="33">
        <f t="shared" si="492"/>
        <v>2024</v>
      </c>
      <c r="AB3952" s="34">
        <f t="shared" si="493"/>
        <v>4</v>
      </c>
      <c r="AC3952" s="34">
        <f t="shared" si="494"/>
        <v>10</v>
      </c>
      <c r="AD3952" s="38">
        <f t="shared" si="495"/>
        <v>0</v>
      </c>
    </row>
    <row r="3953" spans="1:30" x14ac:dyDescent="0.35">
      <c r="A3953" s="39">
        <v>3942</v>
      </c>
      <c r="B3953" s="40">
        <v>2016</v>
      </c>
      <c r="C3953" s="40">
        <v>583</v>
      </c>
      <c r="D3953" s="40" t="s">
        <v>52</v>
      </c>
      <c r="E3953" s="40" t="s">
        <v>25</v>
      </c>
      <c r="F3953" s="40">
        <v>5</v>
      </c>
      <c r="G3953" s="41">
        <v>1341</v>
      </c>
      <c r="H3953" s="41">
        <f t="shared" si="488"/>
        <v>6705</v>
      </c>
      <c r="I3953" s="42">
        <v>45301.87222222222</v>
      </c>
      <c r="J3953" s="40">
        <v>12</v>
      </c>
      <c r="K3953" s="40" t="s">
        <v>40</v>
      </c>
      <c r="L3953" s="40">
        <v>491</v>
      </c>
      <c r="M3953" s="40">
        <v>121</v>
      </c>
      <c r="N3953" s="40">
        <v>258</v>
      </c>
      <c r="O3953" s="40">
        <v>470</v>
      </c>
      <c r="P3953" s="40">
        <v>6</v>
      </c>
      <c r="Q3953" s="40">
        <v>45</v>
      </c>
      <c r="R3953" s="40" t="str">
        <f t="shared" si="489"/>
        <v>2.Middle age</v>
      </c>
      <c r="S3953" s="40" t="s">
        <v>41</v>
      </c>
      <c r="T3953" s="40">
        <v>60549.58</v>
      </c>
      <c r="U3953" s="40" t="s">
        <v>33</v>
      </c>
      <c r="V3953" s="40" t="s">
        <v>43</v>
      </c>
      <c r="W3953" s="43">
        <v>45301</v>
      </c>
      <c r="X3953" s="47">
        <v>0.87222222222222223</v>
      </c>
      <c r="Y3953" s="41">
        <f t="shared" si="490"/>
        <v>10</v>
      </c>
      <c r="Z3953" s="41">
        <f t="shared" si="491"/>
        <v>10</v>
      </c>
      <c r="AA3953" s="40">
        <f t="shared" si="492"/>
        <v>2024</v>
      </c>
      <c r="AB3953" s="41">
        <f t="shared" si="493"/>
        <v>20</v>
      </c>
      <c r="AC3953" s="41">
        <f t="shared" si="494"/>
        <v>56</v>
      </c>
      <c r="AD3953" s="45">
        <f t="shared" si="495"/>
        <v>0</v>
      </c>
    </row>
    <row r="3954" spans="1:30" x14ac:dyDescent="0.35">
      <c r="A3954" s="32">
        <v>3943</v>
      </c>
      <c r="B3954" s="33">
        <v>5835</v>
      </c>
      <c r="C3954" s="33">
        <v>918</v>
      </c>
      <c r="D3954" s="33" t="s">
        <v>52</v>
      </c>
      <c r="E3954" s="33" t="s">
        <v>47</v>
      </c>
      <c r="F3954" s="33">
        <v>5</v>
      </c>
      <c r="G3954" s="34">
        <v>1286.58</v>
      </c>
      <c r="H3954" s="34">
        <f t="shared" si="488"/>
        <v>6432.9</v>
      </c>
      <c r="I3954" s="35">
        <v>45328.570138888892</v>
      </c>
      <c r="J3954" s="33">
        <v>12</v>
      </c>
      <c r="K3954" s="33" t="s">
        <v>26</v>
      </c>
      <c r="L3954" s="33">
        <v>288</v>
      </c>
      <c r="M3954" s="33">
        <v>150</v>
      </c>
      <c r="N3954" s="33">
        <v>124</v>
      </c>
      <c r="O3954" s="33">
        <v>269</v>
      </c>
      <c r="P3954" s="33">
        <v>1</v>
      </c>
      <c r="Q3954" s="33">
        <v>68</v>
      </c>
      <c r="R3954" s="33" t="str">
        <f t="shared" si="489"/>
        <v xml:space="preserve">3.Senior Citizen </v>
      </c>
      <c r="S3954" s="33" t="s">
        <v>41</v>
      </c>
      <c r="T3954" s="33">
        <v>45242.53</v>
      </c>
      <c r="U3954" s="33" t="s">
        <v>42</v>
      </c>
      <c r="V3954" s="33" t="s">
        <v>34</v>
      </c>
      <c r="W3954" s="36">
        <v>45328</v>
      </c>
      <c r="X3954" s="46">
        <v>0.57013888888888886</v>
      </c>
      <c r="Y3954" s="34">
        <f t="shared" si="490"/>
        <v>6</v>
      </c>
      <c r="Z3954" s="34">
        <f t="shared" si="491"/>
        <v>6</v>
      </c>
      <c r="AA3954" s="33">
        <f t="shared" si="492"/>
        <v>2024</v>
      </c>
      <c r="AB3954" s="34">
        <f t="shared" si="493"/>
        <v>13</v>
      </c>
      <c r="AC3954" s="34">
        <f t="shared" si="494"/>
        <v>41</v>
      </c>
      <c r="AD3954" s="38">
        <f t="shared" si="495"/>
        <v>0</v>
      </c>
    </row>
    <row r="3955" spans="1:30" x14ac:dyDescent="0.35">
      <c r="A3955" s="39">
        <v>3944</v>
      </c>
      <c r="B3955" s="40">
        <v>4342</v>
      </c>
      <c r="C3955" s="40">
        <v>964</v>
      </c>
      <c r="D3955" s="40" t="s">
        <v>39</v>
      </c>
      <c r="E3955" s="40" t="s">
        <v>47</v>
      </c>
      <c r="F3955" s="40">
        <v>1</v>
      </c>
      <c r="G3955" s="41">
        <v>1848.84</v>
      </c>
      <c r="H3955" s="41">
        <f t="shared" si="488"/>
        <v>1848.84</v>
      </c>
      <c r="I3955" s="42">
        <v>45354.697916666664</v>
      </c>
      <c r="J3955" s="40">
        <v>3</v>
      </c>
      <c r="K3955" s="40" t="s">
        <v>32</v>
      </c>
      <c r="L3955" s="40">
        <v>483</v>
      </c>
      <c r="M3955" s="40">
        <v>104</v>
      </c>
      <c r="N3955" s="40">
        <v>300</v>
      </c>
      <c r="O3955" s="40">
        <v>478</v>
      </c>
      <c r="P3955" s="40">
        <v>1</v>
      </c>
      <c r="Q3955" s="40">
        <v>58</v>
      </c>
      <c r="R3955" s="40" t="str">
        <f t="shared" si="489"/>
        <v>2.Middle age</v>
      </c>
      <c r="S3955" s="40" t="s">
        <v>46</v>
      </c>
      <c r="T3955" s="40">
        <v>41889.75</v>
      </c>
      <c r="U3955" s="40" t="s">
        <v>42</v>
      </c>
      <c r="V3955" s="40" t="s">
        <v>34</v>
      </c>
      <c r="W3955" s="43">
        <v>45354</v>
      </c>
      <c r="X3955" s="47">
        <v>0.69791666666666663</v>
      </c>
      <c r="Y3955" s="41">
        <f t="shared" si="490"/>
        <v>3</v>
      </c>
      <c r="Z3955" s="41">
        <f t="shared" si="491"/>
        <v>3</v>
      </c>
      <c r="AA3955" s="40">
        <f t="shared" si="492"/>
        <v>2024</v>
      </c>
      <c r="AB3955" s="41">
        <f t="shared" si="493"/>
        <v>16</v>
      </c>
      <c r="AC3955" s="41">
        <f t="shared" si="494"/>
        <v>45</v>
      </c>
      <c r="AD3955" s="45">
        <f t="shared" si="495"/>
        <v>0</v>
      </c>
    </row>
    <row r="3956" spans="1:30" x14ac:dyDescent="0.35">
      <c r="A3956" s="32">
        <v>3945</v>
      </c>
      <c r="B3956" s="33">
        <v>9866</v>
      </c>
      <c r="C3956" s="33">
        <v>265</v>
      </c>
      <c r="D3956" s="33" t="s">
        <v>51</v>
      </c>
      <c r="E3956" s="33" t="s">
        <v>25</v>
      </c>
      <c r="F3956" s="33">
        <v>3</v>
      </c>
      <c r="G3956" s="34">
        <v>1897.01</v>
      </c>
      <c r="H3956" s="34">
        <f t="shared" si="488"/>
        <v>5691.03</v>
      </c>
      <c r="I3956" s="35">
        <v>45478.133333333331</v>
      </c>
      <c r="J3956" s="33">
        <v>1</v>
      </c>
      <c r="K3956" s="33" t="s">
        <v>36</v>
      </c>
      <c r="L3956" s="33">
        <v>318</v>
      </c>
      <c r="M3956" s="33">
        <v>101</v>
      </c>
      <c r="N3956" s="33">
        <v>272</v>
      </c>
      <c r="O3956" s="33">
        <v>193</v>
      </c>
      <c r="P3956" s="33">
        <v>5</v>
      </c>
      <c r="Q3956" s="33">
        <v>56</v>
      </c>
      <c r="R3956" s="33" t="str">
        <f t="shared" si="489"/>
        <v>2.Middle age</v>
      </c>
      <c r="S3956" s="33" t="s">
        <v>46</v>
      </c>
      <c r="T3956" s="33">
        <v>61484.51</v>
      </c>
      <c r="U3956" s="33" t="s">
        <v>28</v>
      </c>
      <c r="V3956" s="33" t="s">
        <v>50</v>
      </c>
      <c r="W3956" s="36">
        <v>45478</v>
      </c>
      <c r="X3956" s="46">
        <v>0.13333333333333333</v>
      </c>
      <c r="Y3956" s="34">
        <f t="shared" si="490"/>
        <v>5</v>
      </c>
      <c r="Z3956" s="34">
        <f t="shared" si="491"/>
        <v>5</v>
      </c>
      <c r="AA3956" s="33">
        <f t="shared" si="492"/>
        <v>2024</v>
      </c>
      <c r="AB3956" s="34">
        <f t="shared" si="493"/>
        <v>3</v>
      </c>
      <c r="AC3956" s="34">
        <f t="shared" si="494"/>
        <v>12</v>
      </c>
      <c r="AD3956" s="38">
        <f t="shared" si="495"/>
        <v>0</v>
      </c>
    </row>
    <row r="3957" spans="1:30" x14ac:dyDescent="0.35">
      <c r="A3957" s="39">
        <v>3946</v>
      </c>
      <c r="B3957" s="40">
        <v>1529</v>
      </c>
      <c r="C3957" s="40">
        <v>736</v>
      </c>
      <c r="D3957" s="40" t="s">
        <v>24</v>
      </c>
      <c r="E3957" s="40" t="s">
        <v>25</v>
      </c>
      <c r="F3957" s="40">
        <v>4</v>
      </c>
      <c r="G3957" s="41">
        <v>735.81</v>
      </c>
      <c r="H3957" s="41">
        <f t="shared" si="488"/>
        <v>2943.24</v>
      </c>
      <c r="I3957" s="42">
        <v>45473.728472222225</v>
      </c>
      <c r="J3957" s="40">
        <v>5</v>
      </c>
      <c r="K3957" s="40" t="s">
        <v>40</v>
      </c>
      <c r="L3957" s="40">
        <v>449</v>
      </c>
      <c r="M3957" s="40">
        <v>108</v>
      </c>
      <c r="N3957" s="40">
        <v>114</v>
      </c>
      <c r="O3957" s="40">
        <v>113</v>
      </c>
      <c r="P3957" s="40">
        <v>2</v>
      </c>
      <c r="Q3957" s="40">
        <v>50</v>
      </c>
      <c r="R3957" s="40" t="str">
        <f t="shared" si="489"/>
        <v>2.Middle age</v>
      </c>
      <c r="S3957" s="40" t="s">
        <v>27</v>
      </c>
      <c r="T3957" s="40">
        <v>35329.980000000003</v>
      </c>
      <c r="U3957" s="40" t="s">
        <v>28</v>
      </c>
      <c r="V3957" s="40" t="s">
        <v>43</v>
      </c>
      <c r="W3957" s="43">
        <v>45473</v>
      </c>
      <c r="X3957" s="44">
        <v>0.72847222222222219</v>
      </c>
      <c r="Y3957" s="41">
        <f t="shared" si="490"/>
        <v>30</v>
      </c>
      <c r="Z3957" s="41">
        <f t="shared" si="491"/>
        <v>30</v>
      </c>
      <c r="AA3957" s="40">
        <f t="shared" si="492"/>
        <v>2024</v>
      </c>
      <c r="AB3957" s="41">
        <f t="shared" si="493"/>
        <v>17</v>
      </c>
      <c r="AC3957" s="41">
        <f t="shared" si="494"/>
        <v>29</v>
      </c>
      <c r="AD3957" s="45">
        <f t="shared" si="495"/>
        <v>0</v>
      </c>
    </row>
    <row r="3958" spans="1:30" x14ac:dyDescent="0.35">
      <c r="A3958" s="32">
        <v>3947</v>
      </c>
      <c r="B3958" s="33">
        <v>6876</v>
      </c>
      <c r="C3958" s="33">
        <v>312</v>
      </c>
      <c r="D3958" s="33" t="s">
        <v>39</v>
      </c>
      <c r="E3958" s="33" t="s">
        <v>47</v>
      </c>
      <c r="F3958" s="33">
        <v>2</v>
      </c>
      <c r="G3958" s="34">
        <v>302.54000000000002</v>
      </c>
      <c r="H3958" s="34">
        <f t="shared" si="488"/>
        <v>605.08000000000004</v>
      </c>
      <c r="I3958" s="35">
        <v>45361.046527777777</v>
      </c>
      <c r="J3958" s="33">
        <v>11</v>
      </c>
      <c r="K3958" s="33" t="s">
        <v>40</v>
      </c>
      <c r="L3958" s="33">
        <v>252</v>
      </c>
      <c r="M3958" s="33">
        <v>72</v>
      </c>
      <c r="N3958" s="33">
        <v>109</v>
      </c>
      <c r="O3958" s="33">
        <v>137</v>
      </c>
      <c r="P3958" s="33">
        <v>10</v>
      </c>
      <c r="Q3958" s="33">
        <v>49</v>
      </c>
      <c r="R3958" s="33" t="str">
        <f t="shared" si="489"/>
        <v>2.Middle age</v>
      </c>
      <c r="S3958" s="33" t="s">
        <v>46</v>
      </c>
      <c r="T3958" s="33">
        <v>80955.27</v>
      </c>
      <c r="U3958" s="33" t="s">
        <v>42</v>
      </c>
      <c r="V3958" s="33" t="s">
        <v>29</v>
      </c>
      <c r="W3958" s="36">
        <v>45361</v>
      </c>
      <c r="X3958" s="46">
        <v>4.6527777777777779E-2</v>
      </c>
      <c r="Y3958" s="34">
        <f t="shared" si="490"/>
        <v>10</v>
      </c>
      <c r="Z3958" s="34">
        <f t="shared" si="491"/>
        <v>10</v>
      </c>
      <c r="AA3958" s="33">
        <f t="shared" si="492"/>
        <v>2024</v>
      </c>
      <c r="AB3958" s="34">
        <f t="shared" si="493"/>
        <v>1</v>
      </c>
      <c r="AC3958" s="34">
        <f t="shared" si="494"/>
        <v>7</v>
      </c>
      <c r="AD3958" s="38">
        <f t="shared" si="495"/>
        <v>0</v>
      </c>
    </row>
    <row r="3959" spans="1:30" x14ac:dyDescent="0.35">
      <c r="A3959" s="39">
        <v>3948</v>
      </c>
      <c r="B3959" s="40">
        <v>8415</v>
      </c>
      <c r="C3959" s="40">
        <v>389</v>
      </c>
      <c r="D3959" s="40" t="s">
        <v>44</v>
      </c>
      <c r="E3959" s="40" t="s">
        <v>47</v>
      </c>
      <c r="F3959" s="40">
        <v>2</v>
      </c>
      <c r="G3959" s="41">
        <v>308.7</v>
      </c>
      <c r="H3959" s="41">
        <f t="shared" si="488"/>
        <v>617.4</v>
      </c>
      <c r="I3959" s="42">
        <v>45326.318749999999</v>
      </c>
      <c r="J3959" s="40">
        <v>1</v>
      </c>
      <c r="K3959" s="40" t="s">
        <v>40</v>
      </c>
      <c r="L3959" s="40">
        <v>347</v>
      </c>
      <c r="M3959" s="40">
        <v>128</v>
      </c>
      <c r="N3959" s="40">
        <v>283</v>
      </c>
      <c r="O3959" s="40">
        <v>100</v>
      </c>
      <c r="P3959" s="40">
        <v>6</v>
      </c>
      <c r="Q3959" s="40">
        <v>24</v>
      </c>
      <c r="R3959" s="40" t="str">
        <f t="shared" si="489"/>
        <v>1.Young age</v>
      </c>
      <c r="S3959" s="40" t="s">
        <v>46</v>
      </c>
      <c r="T3959" s="40">
        <v>35624.15</v>
      </c>
      <c r="U3959" s="40" t="s">
        <v>33</v>
      </c>
      <c r="V3959" s="40" t="s">
        <v>50</v>
      </c>
      <c r="W3959" s="43">
        <v>45326</v>
      </c>
      <c r="X3959" s="47">
        <v>0.31874999999999998</v>
      </c>
      <c r="Y3959" s="41">
        <f t="shared" si="490"/>
        <v>4</v>
      </c>
      <c r="Z3959" s="41">
        <f t="shared" si="491"/>
        <v>4</v>
      </c>
      <c r="AA3959" s="40">
        <f t="shared" si="492"/>
        <v>2024</v>
      </c>
      <c r="AB3959" s="41">
        <f t="shared" si="493"/>
        <v>7</v>
      </c>
      <c r="AC3959" s="41">
        <f t="shared" si="494"/>
        <v>39</v>
      </c>
      <c r="AD3959" s="45">
        <f t="shared" si="495"/>
        <v>0</v>
      </c>
    </row>
    <row r="3960" spans="1:30" x14ac:dyDescent="0.35">
      <c r="A3960" s="32">
        <v>3949</v>
      </c>
      <c r="B3960" s="33">
        <v>2679</v>
      </c>
      <c r="C3960" s="33">
        <v>807</v>
      </c>
      <c r="D3960" s="33" t="s">
        <v>24</v>
      </c>
      <c r="E3960" s="33" t="s">
        <v>47</v>
      </c>
      <c r="F3960" s="33">
        <v>5</v>
      </c>
      <c r="G3960" s="34">
        <v>1273.23</v>
      </c>
      <c r="H3960" s="34">
        <f t="shared" si="488"/>
        <v>6366.15</v>
      </c>
      <c r="I3960" s="35">
        <v>45360.503472222219</v>
      </c>
      <c r="J3960" s="33">
        <v>13</v>
      </c>
      <c r="K3960" s="33" t="s">
        <v>26</v>
      </c>
      <c r="L3960" s="33">
        <v>237</v>
      </c>
      <c r="M3960" s="33">
        <v>72</v>
      </c>
      <c r="N3960" s="33">
        <v>276</v>
      </c>
      <c r="O3960" s="33">
        <v>448</v>
      </c>
      <c r="P3960" s="33">
        <v>2</v>
      </c>
      <c r="Q3960" s="33">
        <v>45</v>
      </c>
      <c r="R3960" s="33" t="str">
        <f t="shared" si="489"/>
        <v>2.Middle age</v>
      </c>
      <c r="S3960" s="33" t="s">
        <v>27</v>
      </c>
      <c r="T3960" s="33">
        <v>119121.98</v>
      </c>
      <c r="U3960" s="33" t="s">
        <v>28</v>
      </c>
      <c r="V3960" s="33" t="s">
        <v>29</v>
      </c>
      <c r="W3960" s="36">
        <v>45360</v>
      </c>
      <c r="X3960" s="46">
        <v>0.50347222222222221</v>
      </c>
      <c r="Y3960" s="34">
        <f t="shared" si="490"/>
        <v>9</v>
      </c>
      <c r="Z3960" s="34">
        <f t="shared" si="491"/>
        <v>9</v>
      </c>
      <c r="AA3960" s="33">
        <f t="shared" si="492"/>
        <v>2024</v>
      </c>
      <c r="AB3960" s="34">
        <f t="shared" si="493"/>
        <v>12</v>
      </c>
      <c r="AC3960" s="34">
        <f t="shared" si="494"/>
        <v>5</v>
      </c>
      <c r="AD3960" s="38">
        <f t="shared" si="495"/>
        <v>0</v>
      </c>
    </row>
    <row r="3961" spans="1:30" x14ac:dyDescent="0.35">
      <c r="A3961" s="39">
        <v>3950</v>
      </c>
      <c r="B3961" s="40">
        <v>4675</v>
      </c>
      <c r="C3961" s="40">
        <v>867</v>
      </c>
      <c r="D3961" s="40" t="s">
        <v>52</v>
      </c>
      <c r="E3961" s="40" t="s">
        <v>47</v>
      </c>
      <c r="F3961" s="40">
        <v>4</v>
      </c>
      <c r="G3961" s="41">
        <v>145.85</v>
      </c>
      <c r="H3961" s="41">
        <f t="shared" si="488"/>
        <v>583.4</v>
      </c>
      <c r="I3961" s="42">
        <v>45487.961805555555</v>
      </c>
      <c r="J3961" s="40">
        <v>14</v>
      </c>
      <c r="K3961" s="40" t="s">
        <v>45</v>
      </c>
      <c r="L3961" s="40">
        <v>291</v>
      </c>
      <c r="M3961" s="40">
        <v>123</v>
      </c>
      <c r="N3961" s="40">
        <v>206</v>
      </c>
      <c r="O3961" s="40">
        <v>157</v>
      </c>
      <c r="P3961" s="40">
        <v>2</v>
      </c>
      <c r="Q3961" s="40">
        <v>62</v>
      </c>
      <c r="R3961" s="40" t="str">
        <f t="shared" si="489"/>
        <v xml:space="preserve">3.Senior Citizen </v>
      </c>
      <c r="S3961" s="40" t="s">
        <v>46</v>
      </c>
      <c r="T3961" s="40">
        <v>23805.63</v>
      </c>
      <c r="U3961" s="40" t="s">
        <v>33</v>
      </c>
      <c r="V3961" s="40" t="s">
        <v>43</v>
      </c>
      <c r="W3961" s="43">
        <v>45487</v>
      </c>
      <c r="X3961" s="44">
        <v>0.96180555555555558</v>
      </c>
      <c r="Y3961" s="41">
        <f t="shared" si="490"/>
        <v>14</v>
      </c>
      <c r="Z3961" s="41">
        <f t="shared" si="491"/>
        <v>14</v>
      </c>
      <c r="AA3961" s="40">
        <f t="shared" si="492"/>
        <v>2024</v>
      </c>
      <c r="AB3961" s="41">
        <f t="shared" si="493"/>
        <v>23</v>
      </c>
      <c r="AC3961" s="41">
        <f t="shared" si="494"/>
        <v>5</v>
      </c>
      <c r="AD3961" s="45">
        <f t="shared" si="495"/>
        <v>0</v>
      </c>
    </row>
    <row r="3962" spans="1:30" x14ac:dyDescent="0.35">
      <c r="A3962" s="32">
        <v>3951</v>
      </c>
      <c r="B3962" s="33">
        <v>7371</v>
      </c>
      <c r="C3962" s="33">
        <v>188</v>
      </c>
      <c r="D3962" s="33" t="s">
        <v>24</v>
      </c>
      <c r="E3962" s="33" t="s">
        <v>47</v>
      </c>
      <c r="F3962" s="33">
        <v>3</v>
      </c>
      <c r="G3962" s="34">
        <v>442.41</v>
      </c>
      <c r="H3962" s="34">
        <f t="shared" si="488"/>
        <v>1327.23</v>
      </c>
      <c r="I3962" s="35">
        <v>45540.386111111111</v>
      </c>
      <c r="J3962" s="33">
        <v>14</v>
      </c>
      <c r="K3962" s="33" t="s">
        <v>45</v>
      </c>
      <c r="L3962" s="33">
        <v>43</v>
      </c>
      <c r="M3962" s="33">
        <v>127</v>
      </c>
      <c r="N3962" s="33">
        <v>163</v>
      </c>
      <c r="O3962" s="33">
        <v>424</v>
      </c>
      <c r="P3962" s="33">
        <v>4</v>
      </c>
      <c r="Q3962" s="33">
        <v>36</v>
      </c>
      <c r="R3962" s="33" t="str">
        <f t="shared" si="489"/>
        <v>2.Middle age</v>
      </c>
      <c r="S3962" s="33" t="s">
        <v>46</v>
      </c>
      <c r="T3962" s="33">
        <v>61865.5</v>
      </c>
      <c r="U3962" s="33" t="s">
        <v>33</v>
      </c>
      <c r="V3962" s="33" t="s">
        <v>50</v>
      </c>
      <c r="W3962" s="36">
        <v>45540</v>
      </c>
      <c r="X3962" s="46">
        <v>0.38611111111111113</v>
      </c>
      <c r="Y3962" s="34">
        <f t="shared" si="490"/>
        <v>5</v>
      </c>
      <c r="Z3962" s="34">
        <f t="shared" si="491"/>
        <v>5</v>
      </c>
      <c r="AA3962" s="33">
        <f t="shared" si="492"/>
        <v>2024</v>
      </c>
      <c r="AB3962" s="34">
        <f t="shared" si="493"/>
        <v>9</v>
      </c>
      <c r="AC3962" s="34">
        <f t="shared" si="494"/>
        <v>16</v>
      </c>
      <c r="AD3962" s="38">
        <f t="shared" si="495"/>
        <v>0</v>
      </c>
    </row>
    <row r="3963" spans="1:30" x14ac:dyDescent="0.35">
      <c r="A3963" s="39">
        <v>3952</v>
      </c>
      <c r="B3963" s="40">
        <v>4892</v>
      </c>
      <c r="C3963" s="40">
        <v>783</v>
      </c>
      <c r="D3963" s="40" t="s">
        <v>49</v>
      </c>
      <c r="E3963" s="40" t="s">
        <v>47</v>
      </c>
      <c r="F3963" s="40">
        <v>1</v>
      </c>
      <c r="G3963" s="41">
        <v>334.25</v>
      </c>
      <c r="H3963" s="41">
        <f t="shared" si="488"/>
        <v>334.25</v>
      </c>
      <c r="I3963" s="42">
        <v>45315.40625</v>
      </c>
      <c r="J3963" s="40">
        <v>17</v>
      </c>
      <c r="K3963" s="40" t="s">
        <v>40</v>
      </c>
      <c r="L3963" s="40">
        <v>362</v>
      </c>
      <c r="M3963" s="40">
        <v>57</v>
      </c>
      <c r="N3963" s="40">
        <v>168</v>
      </c>
      <c r="O3963" s="40">
        <v>458</v>
      </c>
      <c r="P3963" s="40">
        <v>1</v>
      </c>
      <c r="Q3963" s="40">
        <v>66</v>
      </c>
      <c r="R3963" s="40" t="str">
        <f t="shared" si="489"/>
        <v xml:space="preserve">3.Senior Citizen </v>
      </c>
      <c r="S3963" s="40" t="s">
        <v>41</v>
      </c>
      <c r="T3963" s="40">
        <v>55032.67</v>
      </c>
      <c r="U3963" s="40" t="s">
        <v>37</v>
      </c>
      <c r="V3963" s="40" t="s">
        <v>43</v>
      </c>
      <c r="W3963" s="43">
        <v>45315</v>
      </c>
      <c r="X3963" s="44">
        <v>0.40625</v>
      </c>
      <c r="Y3963" s="41">
        <f t="shared" si="490"/>
        <v>24</v>
      </c>
      <c r="Z3963" s="41">
        <f t="shared" si="491"/>
        <v>24</v>
      </c>
      <c r="AA3963" s="40">
        <f t="shared" si="492"/>
        <v>2024</v>
      </c>
      <c r="AB3963" s="41">
        <f t="shared" si="493"/>
        <v>9</v>
      </c>
      <c r="AC3963" s="41">
        <f t="shared" si="494"/>
        <v>45</v>
      </c>
      <c r="AD3963" s="45">
        <f t="shared" si="495"/>
        <v>0</v>
      </c>
    </row>
    <row r="3964" spans="1:30" x14ac:dyDescent="0.35">
      <c r="A3964" s="32">
        <v>3953</v>
      </c>
      <c r="B3964" s="33">
        <v>9370</v>
      </c>
      <c r="C3964" s="33">
        <v>594</v>
      </c>
      <c r="D3964" s="33" t="s">
        <v>49</v>
      </c>
      <c r="E3964" s="33" t="s">
        <v>47</v>
      </c>
      <c r="F3964" s="33">
        <v>1</v>
      </c>
      <c r="G3964" s="34">
        <v>140.91999999999999</v>
      </c>
      <c r="H3964" s="34">
        <f t="shared" si="488"/>
        <v>140.91999999999999</v>
      </c>
      <c r="I3964" s="35">
        <v>45416.193055555559</v>
      </c>
      <c r="J3964" s="33">
        <v>13</v>
      </c>
      <c r="K3964" s="33" t="s">
        <v>26</v>
      </c>
      <c r="L3964" s="33">
        <v>245</v>
      </c>
      <c r="M3964" s="33">
        <v>109</v>
      </c>
      <c r="N3964" s="33">
        <v>264</v>
      </c>
      <c r="O3964" s="33">
        <v>454</v>
      </c>
      <c r="P3964" s="33">
        <v>4</v>
      </c>
      <c r="Q3964" s="33">
        <v>43</v>
      </c>
      <c r="R3964" s="33" t="str">
        <f t="shared" si="489"/>
        <v>2.Middle age</v>
      </c>
      <c r="S3964" s="33" t="s">
        <v>41</v>
      </c>
      <c r="T3964" s="33">
        <v>56708.32</v>
      </c>
      <c r="U3964" s="33" t="s">
        <v>42</v>
      </c>
      <c r="V3964" s="33" t="s">
        <v>43</v>
      </c>
      <c r="W3964" s="36">
        <v>45416</v>
      </c>
      <c r="X3964" s="46">
        <v>0.19305555555555556</v>
      </c>
      <c r="Y3964" s="34">
        <f t="shared" si="490"/>
        <v>4</v>
      </c>
      <c r="Z3964" s="34">
        <f t="shared" si="491"/>
        <v>4</v>
      </c>
      <c r="AA3964" s="33">
        <f t="shared" si="492"/>
        <v>2024</v>
      </c>
      <c r="AB3964" s="34">
        <f t="shared" si="493"/>
        <v>4</v>
      </c>
      <c r="AC3964" s="34">
        <f t="shared" si="494"/>
        <v>38</v>
      </c>
      <c r="AD3964" s="38">
        <f t="shared" si="495"/>
        <v>0</v>
      </c>
    </row>
    <row r="3965" spans="1:30" x14ac:dyDescent="0.35">
      <c r="A3965" s="39">
        <v>3954</v>
      </c>
      <c r="B3965" s="40">
        <v>5712</v>
      </c>
      <c r="C3965" s="40">
        <v>232</v>
      </c>
      <c r="D3965" s="40" t="s">
        <v>38</v>
      </c>
      <c r="E3965" s="40" t="s">
        <v>47</v>
      </c>
      <c r="F3965" s="40">
        <v>1</v>
      </c>
      <c r="G3965" s="41">
        <v>1308.51</v>
      </c>
      <c r="H3965" s="41">
        <f t="shared" si="488"/>
        <v>1308.51</v>
      </c>
      <c r="I3965" s="42">
        <v>45516.955555555556</v>
      </c>
      <c r="J3965" s="40">
        <v>2</v>
      </c>
      <c r="K3965" s="40" t="s">
        <v>32</v>
      </c>
      <c r="L3965" s="40">
        <v>283</v>
      </c>
      <c r="M3965" s="40">
        <v>70</v>
      </c>
      <c r="N3965" s="40">
        <v>217</v>
      </c>
      <c r="O3965" s="40">
        <v>448</v>
      </c>
      <c r="P3965" s="40">
        <v>1</v>
      </c>
      <c r="Q3965" s="40">
        <v>68</v>
      </c>
      <c r="R3965" s="40" t="str">
        <f t="shared" si="489"/>
        <v xml:space="preserve">3.Senior Citizen </v>
      </c>
      <c r="S3965" s="40" t="s">
        <v>46</v>
      </c>
      <c r="T3965" s="40">
        <v>61455.56</v>
      </c>
      <c r="U3965" s="40" t="s">
        <v>28</v>
      </c>
      <c r="V3965" s="40" t="s">
        <v>34</v>
      </c>
      <c r="W3965" s="43">
        <v>45516</v>
      </c>
      <c r="X3965" s="47">
        <v>0.9555555555555556</v>
      </c>
      <c r="Y3965" s="41">
        <f t="shared" si="490"/>
        <v>12</v>
      </c>
      <c r="Z3965" s="41">
        <f t="shared" si="491"/>
        <v>12</v>
      </c>
      <c r="AA3965" s="40">
        <f t="shared" si="492"/>
        <v>2024</v>
      </c>
      <c r="AB3965" s="41">
        <f t="shared" si="493"/>
        <v>22</v>
      </c>
      <c r="AC3965" s="41">
        <f t="shared" si="494"/>
        <v>56</v>
      </c>
      <c r="AD3965" s="45">
        <f t="shared" si="495"/>
        <v>0</v>
      </c>
    </row>
    <row r="3966" spans="1:30" x14ac:dyDescent="0.35">
      <c r="A3966" s="32">
        <v>3955</v>
      </c>
      <c r="B3966" s="33">
        <v>1769</v>
      </c>
      <c r="C3966" s="33">
        <v>277</v>
      </c>
      <c r="D3966" s="33" t="s">
        <v>51</v>
      </c>
      <c r="E3966" s="33" t="s">
        <v>25</v>
      </c>
      <c r="F3966" s="33">
        <v>5</v>
      </c>
      <c r="G3966" s="34">
        <v>953.44</v>
      </c>
      <c r="H3966" s="34">
        <f t="shared" si="488"/>
        <v>4767.2000000000007</v>
      </c>
      <c r="I3966" s="35">
        <v>45528.62222222222</v>
      </c>
      <c r="J3966" s="33">
        <v>13</v>
      </c>
      <c r="K3966" s="33" t="s">
        <v>36</v>
      </c>
      <c r="L3966" s="33">
        <v>321</v>
      </c>
      <c r="M3966" s="33">
        <v>67</v>
      </c>
      <c r="N3966" s="33">
        <v>178</v>
      </c>
      <c r="O3966" s="33">
        <v>286</v>
      </c>
      <c r="P3966" s="33">
        <v>8</v>
      </c>
      <c r="Q3966" s="33">
        <v>28</v>
      </c>
      <c r="R3966" s="33" t="str">
        <f t="shared" si="489"/>
        <v>1.Young age</v>
      </c>
      <c r="S3966" s="33" t="s">
        <v>27</v>
      </c>
      <c r="T3966" s="33">
        <v>84276.35</v>
      </c>
      <c r="U3966" s="33" t="s">
        <v>33</v>
      </c>
      <c r="V3966" s="33" t="s">
        <v>34</v>
      </c>
      <c r="W3966" s="36">
        <v>45528</v>
      </c>
      <c r="X3966" s="37">
        <v>0.62222222222222223</v>
      </c>
      <c r="Y3966" s="34">
        <f t="shared" si="490"/>
        <v>24</v>
      </c>
      <c r="Z3966" s="34">
        <f t="shared" si="491"/>
        <v>24</v>
      </c>
      <c r="AA3966" s="33">
        <f t="shared" si="492"/>
        <v>2024</v>
      </c>
      <c r="AB3966" s="34">
        <f t="shared" si="493"/>
        <v>14</v>
      </c>
      <c r="AC3966" s="34">
        <f t="shared" si="494"/>
        <v>56</v>
      </c>
      <c r="AD3966" s="38">
        <f t="shared" si="495"/>
        <v>0</v>
      </c>
    </row>
    <row r="3967" spans="1:30" x14ac:dyDescent="0.35">
      <c r="A3967" s="39">
        <v>3956</v>
      </c>
      <c r="B3967" s="40">
        <v>7251</v>
      </c>
      <c r="C3967" s="40">
        <v>304</v>
      </c>
      <c r="D3967" s="40" t="s">
        <v>49</v>
      </c>
      <c r="E3967" s="40" t="s">
        <v>47</v>
      </c>
      <c r="F3967" s="40">
        <v>3</v>
      </c>
      <c r="G3967" s="41">
        <v>1698.31</v>
      </c>
      <c r="H3967" s="41">
        <f t="shared" si="488"/>
        <v>5094.93</v>
      </c>
      <c r="I3967" s="42">
        <v>45370.774305555555</v>
      </c>
      <c r="J3967" s="40">
        <v>15</v>
      </c>
      <c r="K3967" s="40" t="s">
        <v>36</v>
      </c>
      <c r="L3967" s="40">
        <v>323</v>
      </c>
      <c r="M3967" s="40">
        <v>141</v>
      </c>
      <c r="N3967" s="40">
        <v>260</v>
      </c>
      <c r="O3967" s="40">
        <v>447</v>
      </c>
      <c r="P3967" s="40">
        <v>7</v>
      </c>
      <c r="Q3967" s="40">
        <v>57</v>
      </c>
      <c r="R3967" s="40" t="str">
        <f t="shared" si="489"/>
        <v>2.Middle age</v>
      </c>
      <c r="S3967" s="40" t="s">
        <v>46</v>
      </c>
      <c r="T3967" s="40">
        <v>83735.429999999993</v>
      </c>
      <c r="U3967" s="40" t="s">
        <v>28</v>
      </c>
      <c r="V3967" s="40" t="s">
        <v>29</v>
      </c>
      <c r="W3967" s="43">
        <v>45370</v>
      </c>
      <c r="X3967" s="44">
        <v>0.77430555555555558</v>
      </c>
      <c r="Y3967" s="41">
        <f t="shared" si="490"/>
        <v>19</v>
      </c>
      <c r="Z3967" s="41">
        <f t="shared" si="491"/>
        <v>19</v>
      </c>
      <c r="AA3967" s="40">
        <f t="shared" si="492"/>
        <v>2024</v>
      </c>
      <c r="AB3967" s="41">
        <f t="shared" si="493"/>
        <v>18</v>
      </c>
      <c r="AC3967" s="41">
        <f t="shared" si="494"/>
        <v>35</v>
      </c>
      <c r="AD3967" s="45">
        <f t="shared" si="495"/>
        <v>0</v>
      </c>
    </row>
    <row r="3968" spans="1:30" x14ac:dyDescent="0.35">
      <c r="A3968" s="32">
        <v>3957</v>
      </c>
      <c r="B3968" s="33">
        <v>7349</v>
      </c>
      <c r="C3968" s="33">
        <v>260</v>
      </c>
      <c r="D3968" s="33" t="s">
        <v>38</v>
      </c>
      <c r="E3968" s="33" t="s">
        <v>47</v>
      </c>
      <c r="F3968" s="33">
        <v>2</v>
      </c>
      <c r="G3968" s="34">
        <v>1139.77</v>
      </c>
      <c r="H3968" s="34">
        <f t="shared" si="488"/>
        <v>2279.54</v>
      </c>
      <c r="I3968" s="35">
        <v>45508.61041666667</v>
      </c>
      <c r="J3968" s="33">
        <v>8</v>
      </c>
      <c r="K3968" s="33" t="s">
        <v>40</v>
      </c>
      <c r="L3968" s="33">
        <v>78</v>
      </c>
      <c r="M3968" s="33">
        <v>103</v>
      </c>
      <c r="N3968" s="33">
        <v>297</v>
      </c>
      <c r="O3968" s="33">
        <v>258</v>
      </c>
      <c r="P3968" s="33">
        <v>7</v>
      </c>
      <c r="Q3968" s="33">
        <v>26</v>
      </c>
      <c r="R3968" s="33" t="str">
        <f t="shared" si="489"/>
        <v>1.Young age</v>
      </c>
      <c r="S3968" s="33" t="s">
        <v>41</v>
      </c>
      <c r="T3968" s="33">
        <v>98255.45</v>
      </c>
      <c r="U3968" s="33" t="s">
        <v>37</v>
      </c>
      <c r="V3968" s="33" t="s">
        <v>34</v>
      </c>
      <c r="W3968" s="36">
        <v>45508</v>
      </c>
      <c r="X3968" s="46">
        <v>0.61041666666666672</v>
      </c>
      <c r="Y3968" s="34">
        <f t="shared" si="490"/>
        <v>4</v>
      </c>
      <c r="Z3968" s="34">
        <f t="shared" si="491"/>
        <v>4</v>
      </c>
      <c r="AA3968" s="33">
        <f t="shared" si="492"/>
        <v>2024</v>
      </c>
      <c r="AB3968" s="34">
        <f t="shared" si="493"/>
        <v>14</v>
      </c>
      <c r="AC3968" s="34">
        <f t="shared" si="494"/>
        <v>39</v>
      </c>
      <c r="AD3968" s="38">
        <f t="shared" si="495"/>
        <v>0</v>
      </c>
    </row>
    <row r="3969" spans="1:30" x14ac:dyDescent="0.35">
      <c r="A3969" s="39">
        <v>3958</v>
      </c>
      <c r="B3969" s="40">
        <v>7825</v>
      </c>
      <c r="C3969" s="40">
        <v>720</v>
      </c>
      <c r="D3969" s="40" t="s">
        <v>44</v>
      </c>
      <c r="E3969" s="40" t="s">
        <v>47</v>
      </c>
      <c r="F3969" s="40">
        <v>5</v>
      </c>
      <c r="G3969" s="41">
        <v>1250.58</v>
      </c>
      <c r="H3969" s="41">
        <f t="shared" si="488"/>
        <v>6252.9</v>
      </c>
      <c r="I3969" s="42">
        <v>45443.987500000003</v>
      </c>
      <c r="J3969" s="40">
        <v>10</v>
      </c>
      <c r="K3969" s="40" t="s">
        <v>40</v>
      </c>
      <c r="L3969" s="40">
        <v>414</v>
      </c>
      <c r="M3969" s="40">
        <v>110</v>
      </c>
      <c r="N3969" s="40">
        <v>272</v>
      </c>
      <c r="O3969" s="40">
        <v>255</v>
      </c>
      <c r="P3969" s="40">
        <v>2</v>
      </c>
      <c r="Q3969" s="40">
        <v>54</v>
      </c>
      <c r="R3969" s="40" t="str">
        <f t="shared" si="489"/>
        <v>2.Middle age</v>
      </c>
      <c r="S3969" s="40" t="s">
        <v>27</v>
      </c>
      <c r="T3969" s="40">
        <v>25387.48</v>
      </c>
      <c r="U3969" s="40" t="s">
        <v>28</v>
      </c>
      <c r="V3969" s="40" t="s">
        <v>34</v>
      </c>
      <c r="W3969" s="43">
        <v>45443</v>
      </c>
      <c r="X3969" s="44">
        <v>0.98750000000000004</v>
      </c>
      <c r="Y3969" s="41">
        <f t="shared" si="490"/>
        <v>31</v>
      </c>
      <c r="Z3969" s="41">
        <f t="shared" si="491"/>
        <v>31</v>
      </c>
      <c r="AA3969" s="40">
        <f t="shared" si="492"/>
        <v>2024</v>
      </c>
      <c r="AB3969" s="41">
        <f t="shared" si="493"/>
        <v>23</v>
      </c>
      <c r="AC3969" s="41">
        <f t="shared" si="494"/>
        <v>42</v>
      </c>
      <c r="AD3969" s="45">
        <f t="shared" si="495"/>
        <v>0</v>
      </c>
    </row>
    <row r="3970" spans="1:30" x14ac:dyDescent="0.35">
      <c r="A3970" s="32">
        <v>3959</v>
      </c>
      <c r="B3970" s="33">
        <v>6122</v>
      </c>
      <c r="C3970" s="33">
        <v>603</v>
      </c>
      <c r="D3970" s="33" t="s">
        <v>24</v>
      </c>
      <c r="E3970" s="33" t="s">
        <v>25</v>
      </c>
      <c r="F3970" s="33">
        <v>3</v>
      </c>
      <c r="G3970" s="34">
        <v>1483.28</v>
      </c>
      <c r="H3970" s="34">
        <f t="shared" si="488"/>
        <v>4449.84</v>
      </c>
      <c r="I3970" s="35">
        <v>45310.984027777777</v>
      </c>
      <c r="J3970" s="33">
        <v>16</v>
      </c>
      <c r="K3970" s="33" t="s">
        <v>40</v>
      </c>
      <c r="L3970" s="33">
        <v>442</v>
      </c>
      <c r="M3970" s="33">
        <v>128</v>
      </c>
      <c r="N3970" s="33">
        <v>120</v>
      </c>
      <c r="O3970" s="33">
        <v>496</v>
      </c>
      <c r="P3970" s="33">
        <v>8</v>
      </c>
      <c r="Q3970" s="33">
        <v>23</v>
      </c>
      <c r="R3970" s="33" t="str">
        <f t="shared" si="489"/>
        <v>1.Young age</v>
      </c>
      <c r="S3970" s="33" t="s">
        <v>27</v>
      </c>
      <c r="T3970" s="33">
        <v>38964.339999999997</v>
      </c>
      <c r="U3970" s="33" t="s">
        <v>37</v>
      </c>
      <c r="V3970" s="33" t="s">
        <v>43</v>
      </c>
      <c r="W3970" s="36">
        <v>45310</v>
      </c>
      <c r="X3970" s="37">
        <v>0.98402777777777772</v>
      </c>
      <c r="Y3970" s="34">
        <f t="shared" si="490"/>
        <v>19</v>
      </c>
      <c r="Z3970" s="34">
        <f t="shared" si="491"/>
        <v>19</v>
      </c>
      <c r="AA3970" s="33">
        <f t="shared" si="492"/>
        <v>2024</v>
      </c>
      <c r="AB3970" s="34">
        <f t="shared" si="493"/>
        <v>23</v>
      </c>
      <c r="AC3970" s="34">
        <f t="shared" si="494"/>
        <v>37</v>
      </c>
      <c r="AD3970" s="38">
        <f t="shared" si="495"/>
        <v>0</v>
      </c>
    </row>
    <row r="3971" spans="1:30" x14ac:dyDescent="0.35">
      <c r="A3971" s="39">
        <v>3960</v>
      </c>
      <c r="B3971" s="40">
        <v>1881</v>
      </c>
      <c r="C3971" s="40">
        <v>203</v>
      </c>
      <c r="D3971" s="40" t="s">
        <v>44</v>
      </c>
      <c r="E3971" s="40" t="s">
        <v>25</v>
      </c>
      <c r="F3971" s="40">
        <v>3</v>
      </c>
      <c r="G3971" s="41">
        <v>545.47</v>
      </c>
      <c r="H3971" s="41">
        <f t="shared" si="488"/>
        <v>1636.41</v>
      </c>
      <c r="I3971" s="42">
        <v>45530.3</v>
      </c>
      <c r="J3971" s="40">
        <v>14</v>
      </c>
      <c r="K3971" s="40" t="s">
        <v>40</v>
      </c>
      <c r="L3971" s="40">
        <v>406</v>
      </c>
      <c r="M3971" s="40">
        <v>84</v>
      </c>
      <c r="N3971" s="40">
        <v>229</v>
      </c>
      <c r="O3971" s="40">
        <v>257</v>
      </c>
      <c r="P3971" s="40">
        <v>1</v>
      </c>
      <c r="Q3971" s="40">
        <v>66</v>
      </c>
      <c r="R3971" s="40" t="str">
        <f t="shared" si="489"/>
        <v xml:space="preserve">3.Senior Citizen </v>
      </c>
      <c r="S3971" s="40" t="s">
        <v>27</v>
      </c>
      <c r="T3971" s="40">
        <v>117124.28</v>
      </c>
      <c r="U3971" s="40" t="s">
        <v>28</v>
      </c>
      <c r="V3971" s="40" t="s">
        <v>29</v>
      </c>
      <c r="W3971" s="43">
        <v>45530</v>
      </c>
      <c r="X3971" s="44">
        <v>0.3</v>
      </c>
      <c r="Y3971" s="41">
        <f t="shared" si="490"/>
        <v>26</v>
      </c>
      <c r="Z3971" s="41">
        <f t="shared" si="491"/>
        <v>26</v>
      </c>
      <c r="AA3971" s="40">
        <f t="shared" si="492"/>
        <v>2024</v>
      </c>
      <c r="AB3971" s="41">
        <f t="shared" si="493"/>
        <v>7</v>
      </c>
      <c r="AC3971" s="41">
        <f t="shared" si="494"/>
        <v>12</v>
      </c>
      <c r="AD3971" s="45">
        <f t="shared" si="495"/>
        <v>0</v>
      </c>
    </row>
    <row r="3972" spans="1:30" x14ac:dyDescent="0.35">
      <c r="A3972" s="32">
        <v>3961</v>
      </c>
      <c r="B3972" s="33">
        <v>1212</v>
      </c>
      <c r="C3972" s="33">
        <v>912</v>
      </c>
      <c r="D3972" s="33" t="s">
        <v>38</v>
      </c>
      <c r="E3972" s="33" t="s">
        <v>47</v>
      </c>
      <c r="F3972" s="33">
        <v>4</v>
      </c>
      <c r="G3972" s="34">
        <v>423.18</v>
      </c>
      <c r="H3972" s="34">
        <f t="shared" si="488"/>
        <v>1692.72</v>
      </c>
      <c r="I3972" s="35">
        <v>45371.015277777777</v>
      </c>
      <c r="J3972" s="33">
        <v>16</v>
      </c>
      <c r="K3972" s="33" t="s">
        <v>26</v>
      </c>
      <c r="L3972" s="33">
        <v>69</v>
      </c>
      <c r="M3972" s="33">
        <v>55</v>
      </c>
      <c r="N3972" s="33">
        <v>103</v>
      </c>
      <c r="O3972" s="33">
        <v>381</v>
      </c>
      <c r="P3972" s="33">
        <v>7</v>
      </c>
      <c r="Q3972" s="33">
        <v>49</v>
      </c>
      <c r="R3972" s="33" t="str">
        <f t="shared" si="489"/>
        <v>2.Middle age</v>
      </c>
      <c r="S3972" s="33" t="s">
        <v>41</v>
      </c>
      <c r="T3972" s="33">
        <v>63984.61</v>
      </c>
      <c r="U3972" s="33" t="s">
        <v>28</v>
      </c>
      <c r="V3972" s="33" t="s">
        <v>29</v>
      </c>
      <c r="W3972" s="36">
        <v>45371</v>
      </c>
      <c r="X3972" s="37">
        <v>1.5277777777777777E-2</v>
      </c>
      <c r="Y3972" s="34">
        <f t="shared" si="490"/>
        <v>20</v>
      </c>
      <c r="Z3972" s="34">
        <f t="shared" si="491"/>
        <v>20</v>
      </c>
      <c r="AA3972" s="33">
        <f t="shared" si="492"/>
        <v>2024</v>
      </c>
      <c r="AB3972" s="34">
        <f t="shared" si="493"/>
        <v>0</v>
      </c>
      <c r="AC3972" s="34">
        <f t="shared" si="494"/>
        <v>22</v>
      </c>
      <c r="AD3972" s="38">
        <f t="shared" si="495"/>
        <v>0</v>
      </c>
    </row>
    <row r="3973" spans="1:30" x14ac:dyDescent="0.35">
      <c r="A3973" s="39">
        <v>3962</v>
      </c>
      <c r="B3973" s="40">
        <v>5117</v>
      </c>
      <c r="C3973" s="40">
        <v>525</v>
      </c>
      <c r="D3973" s="40" t="s">
        <v>31</v>
      </c>
      <c r="E3973" s="40" t="s">
        <v>47</v>
      </c>
      <c r="F3973" s="40">
        <v>3</v>
      </c>
      <c r="G3973" s="41">
        <v>953.01</v>
      </c>
      <c r="H3973" s="41">
        <f t="shared" si="488"/>
        <v>2859.0299999999997</v>
      </c>
      <c r="I3973" s="42">
        <v>45514.548611111109</v>
      </c>
      <c r="J3973" s="40">
        <v>3</v>
      </c>
      <c r="K3973" s="40" t="s">
        <v>36</v>
      </c>
      <c r="L3973" s="40">
        <v>10</v>
      </c>
      <c r="M3973" s="40">
        <v>105</v>
      </c>
      <c r="N3973" s="40">
        <v>167</v>
      </c>
      <c r="O3973" s="40">
        <v>258</v>
      </c>
      <c r="P3973" s="40">
        <v>2</v>
      </c>
      <c r="Q3973" s="40">
        <v>48</v>
      </c>
      <c r="R3973" s="40" t="str">
        <f t="shared" si="489"/>
        <v>2.Middle age</v>
      </c>
      <c r="S3973" s="40" t="s">
        <v>27</v>
      </c>
      <c r="T3973" s="40">
        <v>26711.19</v>
      </c>
      <c r="U3973" s="40" t="s">
        <v>37</v>
      </c>
      <c r="V3973" s="40" t="s">
        <v>34</v>
      </c>
      <c r="W3973" s="43">
        <v>45514</v>
      </c>
      <c r="X3973" s="47">
        <v>0.54861111111111116</v>
      </c>
      <c r="Y3973" s="41">
        <f t="shared" si="490"/>
        <v>10</v>
      </c>
      <c r="Z3973" s="41">
        <f t="shared" si="491"/>
        <v>10</v>
      </c>
      <c r="AA3973" s="40">
        <f t="shared" si="492"/>
        <v>2024</v>
      </c>
      <c r="AB3973" s="41">
        <f t="shared" si="493"/>
        <v>13</v>
      </c>
      <c r="AC3973" s="41">
        <f t="shared" si="494"/>
        <v>10</v>
      </c>
      <c r="AD3973" s="45">
        <f t="shared" si="495"/>
        <v>0</v>
      </c>
    </row>
    <row r="3974" spans="1:30" x14ac:dyDescent="0.35">
      <c r="A3974" s="32">
        <v>3963</v>
      </c>
      <c r="B3974" s="33">
        <v>4327</v>
      </c>
      <c r="C3974" s="33">
        <v>605</v>
      </c>
      <c r="D3974" s="33" t="s">
        <v>52</v>
      </c>
      <c r="E3974" s="33" t="s">
        <v>47</v>
      </c>
      <c r="F3974" s="33">
        <v>2</v>
      </c>
      <c r="G3974" s="34">
        <v>288.08999999999997</v>
      </c>
      <c r="H3974" s="34">
        <f t="shared" si="488"/>
        <v>576.17999999999995</v>
      </c>
      <c r="I3974" s="35">
        <v>45295.85833333333</v>
      </c>
      <c r="J3974" s="33">
        <v>10</v>
      </c>
      <c r="K3974" s="33" t="s">
        <v>26</v>
      </c>
      <c r="L3974" s="33">
        <v>22</v>
      </c>
      <c r="M3974" s="33">
        <v>135</v>
      </c>
      <c r="N3974" s="33">
        <v>298</v>
      </c>
      <c r="O3974" s="33">
        <v>351</v>
      </c>
      <c r="P3974" s="33">
        <v>7</v>
      </c>
      <c r="Q3974" s="33">
        <v>66</v>
      </c>
      <c r="R3974" s="33" t="str">
        <f t="shared" si="489"/>
        <v xml:space="preserve">3.Senior Citizen </v>
      </c>
      <c r="S3974" s="33" t="s">
        <v>41</v>
      </c>
      <c r="T3974" s="33">
        <v>25107.75</v>
      </c>
      <c r="U3974" s="33" t="s">
        <v>37</v>
      </c>
      <c r="V3974" s="33" t="s">
        <v>34</v>
      </c>
      <c r="W3974" s="36">
        <v>45295</v>
      </c>
      <c r="X3974" s="46">
        <v>0.85833333333333328</v>
      </c>
      <c r="Y3974" s="34">
        <f t="shared" si="490"/>
        <v>4</v>
      </c>
      <c r="Z3974" s="34">
        <f t="shared" si="491"/>
        <v>4</v>
      </c>
      <c r="AA3974" s="33">
        <f t="shared" si="492"/>
        <v>2024</v>
      </c>
      <c r="AB3974" s="34">
        <f t="shared" si="493"/>
        <v>20</v>
      </c>
      <c r="AC3974" s="34">
        <f t="shared" si="494"/>
        <v>36</v>
      </c>
      <c r="AD3974" s="38">
        <f t="shared" si="495"/>
        <v>0</v>
      </c>
    </row>
    <row r="3975" spans="1:30" x14ac:dyDescent="0.35">
      <c r="A3975" s="39">
        <v>3964</v>
      </c>
      <c r="B3975" s="40">
        <v>8259</v>
      </c>
      <c r="C3975" s="40">
        <v>410</v>
      </c>
      <c r="D3975" s="40" t="s">
        <v>31</v>
      </c>
      <c r="E3975" s="40" t="s">
        <v>47</v>
      </c>
      <c r="F3975" s="40">
        <v>1</v>
      </c>
      <c r="G3975" s="41">
        <v>1239.6199999999999</v>
      </c>
      <c r="H3975" s="41">
        <f t="shared" si="488"/>
        <v>1239.6199999999999</v>
      </c>
      <c r="I3975" s="42">
        <v>45323.890277777777</v>
      </c>
      <c r="J3975" s="40">
        <v>19</v>
      </c>
      <c r="K3975" s="40" t="s">
        <v>32</v>
      </c>
      <c r="L3975" s="40">
        <v>281</v>
      </c>
      <c r="M3975" s="40">
        <v>53</v>
      </c>
      <c r="N3975" s="40">
        <v>134</v>
      </c>
      <c r="O3975" s="40">
        <v>404</v>
      </c>
      <c r="P3975" s="40">
        <v>7</v>
      </c>
      <c r="Q3975" s="40">
        <v>30</v>
      </c>
      <c r="R3975" s="40" t="str">
        <f t="shared" si="489"/>
        <v>1.Young age</v>
      </c>
      <c r="S3975" s="40" t="s">
        <v>46</v>
      </c>
      <c r="T3975" s="40">
        <v>110590.55</v>
      </c>
      <c r="U3975" s="40" t="s">
        <v>42</v>
      </c>
      <c r="V3975" s="40" t="s">
        <v>34</v>
      </c>
      <c r="W3975" s="43">
        <v>45323</v>
      </c>
      <c r="X3975" s="47">
        <v>0.89027777777777772</v>
      </c>
      <c r="Y3975" s="41">
        <f t="shared" si="490"/>
        <v>1</v>
      </c>
      <c r="Z3975" s="41">
        <f t="shared" si="491"/>
        <v>1</v>
      </c>
      <c r="AA3975" s="40">
        <f t="shared" si="492"/>
        <v>2024</v>
      </c>
      <c r="AB3975" s="41">
        <f t="shared" si="493"/>
        <v>21</v>
      </c>
      <c r="AC3975" s="41">
        <f t="shared" si="494"/>
        <v>22</v>
      </c>
      <c r="AD3975" s="45">
        <f t="shared" si="495"/>
        <v>0</v>
      </c>
    </row>
    <row r="3976" spans="1:30" x14ac:dyDescent="0.35">
      <c r="A3976" s="32">
        <v>3965</v>
      </c>
      <c r="B3976" s="33">
        <v>4695</v>
      </c>
      <c r="C3976" s="33">
        <v>340</v>
      </c>
      <c r="D3976" s="33" t="s">
        <v>51</v>
      </c>
      <c r="E3976" s="33" t="s">
        <v>47</v>
      </c>
      <c r="F3976" s="33">
        <v>4</v>
      </c>
      <c r="G3976" s="34">
        <v>222.33</v>
      </c>
      <c r="H3976" s="34">
        <f t="shared" si="488"/>
        <v>889.32</v>
      </c>
      <c r="I3976" s="35">
        <v>45452.829861111109</v>
      </c>
      <c r="J3976" s="33">
        <v>19</v>
      </c>
      <c r="K3976" s="33" t="s">
        <v>40</v>
      </c>
      <c r="L3976" s="33">
        <v>367</v>
      </c>
      <c r="M3976" s="33">
        <v>62</v>
      </c>
      <c r="N3976" s="33">
        <v>111</v>
      </c>
      <c r="O3976" s="33">
        <v>172</v>
      </c>
      <c r="P3976" s="33">
        <v>9</v>
      </c>
      <c r="Q3976" s="33">
        <v>42</v>
      </c>
      <c r="R3976" s="33" t="str">
        <f t="shared" si="489"/>
        <v>2.Middle age</v>
      </c>
      <c r="S3976" s="33" t="s">
        <v>27</v>
      </c>
      <c r="T3976" s="33">
        <v>117525.1</v>
      </c>
      <c r="U3976" s="33" t="s">
        <v>37</v>
      </c>
      <c r="V3976" s="33" t="s">
        <v>29</v>
      </c>
      <c r="W3976" s="36">
        <v>45452</v>
      </c>
      <c r="X3976" s="46">
        <v>0.82986111111111116</v>
      </c>
      <c r="Y3976" s="34">
        <f t="shared" si="490"/>
        <v>9</v>
      </c>
      <c r="Z3976" s="34">
        <f t="shared" si="491"/>
        <v>9</v>
      </c>
      <c r="AA3976" s="33">
        <f t="shared" si="492"/>
        <v>2024</v>
      </c>
      <c r="AB3976" s="34">
        <f t="shared" si="493"/>
        <v>19</v>
      </c>
      <c r="AC3976" s="34">
        <f t="shared" si="494"/>
        <v>55</v>
      </c>
      <c r="AD3976" s="38">
        <f t="shared" si="495"/>
        <v>0</v>
      </c>
    </row>
    <row r="3977" spans="1:30" x14ac:dyDescent="0.35">
      <c r="A3977" s="39">
        <v>3966</v>
      </c>
      <c r="B3977" s="40">
        <v>7025</v>
      </c>
      <c r="C3977" s="40">
        <v>314</v>
      </c>
      <c r="D3977" s="40" t="s">
        <v>49</v>
      </c>
      <c r="E3977" s="40" t="s">
        <v>47</v>
      </c>
      <c r="F3977" s="40">
        <v>3</v>
      </c>
      <c r="G3977" s="41">
        <v>702.62</v>
      </c>
      <c r="H3977" s="41">
        <f t="shared" si="488"/>
        <v>2107.86</v>
      </c>
      <c r="I3977" s="42">
        <v>45351.466666666667</v>
      </c>
      <c r="J3977" s="40">
        <v>18</v>
      </c>
      <c r="K3977" s="40" t="s">
        <v>45</v>
      </c>
      <c r="L3977" s="40">
        <v>330</v>
      </c>
      <c r="M3977" s="40">
        <v>90</v>
      </c>
      <c r="N3977" s="40">
        <v>273</v>
      </c>
      <c r="O3977" s="40">
        <v>102</v>
      </c>
      <c r="P3977" s="40">
        <v>5</v>
      </c>
      <c r="Q3977" s="40">
        <v>67</v>
      </c>
      <c r="R3977" s="40" t="str">
        <f t="shared" si="489"/>
        <v xml:space="preserve">3.Senior Citizen </v>
      </c>
      <c r="S3977" s="40" t="s">
        <v>41</v>
      </c>
      <c r="T3977" s="40">
        <v>112110.27</v>
      </c>
      <c r="U3977" s="40" t="s">
        <v>37</v>
      </c>
      <c r="V3977" s="40" t="s">
        <v>29</v>
      </c>
      <c r="W3977" s="43">
        <v>45351</v>
      </c>
      <c r="X3977" s="44">
        <v>0.46666666666666667</v>
      </c>
      <c r="Y3977" s="41">
        <f t="shared" si="490"/>
        <v>29</v>
      </c>
      <c r="Z3977" s="41">
        <f t="shared" si="491"/>
        <v>29</v>
      </c>
      <c r="AA3977" s="40">
        <f t="shared" si="492"/>
        <v>2024</v>
      </c>
      <c r="AB3977" s="41">
        <f t="shared" si="493"/>
        <v>11</v>
      </c>
      <c r="AC3977" s="41">
        <f t="shared" si="494"/>
        <v>12</v>
      </c>
      <c r="AD3977" s="45">
        <f t="shared" si="495"/>
        <v>0</v>
      </c>
    </row>
    <row r="3978" spans="1:30" x14ac:dyDescent="0.35">
      <c r="A3978" s="32">
        <v>3967</v>
      </c>
      <c r="B3978" s="33">
        <v>9955</v>
      </c>
      <c r="C3978" s="33">
        <v>670</v>
      </c>
      <c r="D3978" s="33" t="s">
        <v>44</v>
      </c>
      <c r="E3978" s="33" t="s">
        <v>47</v>
      </c>
      <c r="F3978" s="33">
        <v>2</v>
      </c>
      <c r="G3978" s="34">
        <v>1806.89</v>
      </c>
      <c r="H3978" s="34">
        <f t="shared" si="488"/>
        <v>3613.78</v>
      </c>
      <c r="I3978" s="35">
        <v>45327.45416666667</v>
      </c>
      <c r="J3978" s="33">
        <v>14</v>
      </c>
      <c r="K3978" s="33" t="s">
        <v>26</v>
      </c>
      <c r="L3978" s="33">
        <v>63</v>
      </c>
      <c r="M3978" s="33">
        <v>149</v>
      </c>
      <c r="N3978" s="33">
        <v>139</v>
      </c>
      <c r="O3978" s="33">
        <v>328</v>
      </c>
      <c r="P3978" s="33">
        <v>7</v>
      </c>
      <c r="Q3978" s="33">
        <v>19</v>
      </c>
      <c r="R3978" s="33" t="str">
        <f t="shared" si="489"/>
        <v>1.Young age</v>
      </c>
      <c r="S3978" s="33" t="s">
        <v>41</v>
      </c>
      <c r="T3978" s="33">
        <v>117164.79</v>
      </c>
      <c r="U3978" s="33" t="s">
        <v>42</v>
      </c>
      <c r="V3978" s="33" t="s">
        <v>29</v>
      </c>
      <c r="W3978" s="36">
        <v>45327</v>
      </c>
      <c r="X3978" s="46">
        <v>0.45416666666666666</v>
      </c>
      <c r="Y3978" s="34">
        <f t="shared" si="490"/>
        <v>5</v>
      </c>
      <c r="Z3978" s="34">
        <f t="shared" si="491"/>
        <v>5</v>
      </c>
      <c r="AA3978" s="33">
        <f t="shared" si="492"/>
        <v>2024</v>
      </c>
      <c r="AB3978" s="34">
        <f t="shared" si="493"/>
        <v>10</v>
      </c>
      <c r="AC3978" s="34">
        <f t="shared" si="494"/>
        <v>54</v>
      </c>
      <c r="AD3978" s="38">
        <f t="shared" si="495"/>
        <v>0</v>
      </c>
    </row>
    <row r="3979" spans="1:30" x14ac:dyDescent="0.35">
      <c r="A3979" s="39">
        <v>3968</v>
      </c>
      <c r="B3979" s="40">
        <v>4218</v>
      </c>
      <c r="C3979" s="40">
        <v>148</v>
      </c>
      <c r="D3979" s="40" t="s">
        <v>49</v>
      </c>
      <c r="E3979" s="40" t="s">
        <v>25</v>
      </c>
      <c r="F3979" s="40">
        <v>3</v>
      </c>
      <c r="G3979" s="41">
        <v>1632.23</v>
      </c>
      <c r="H3979" s="41">
        <f t="shared" si="488"/>
        <v>4896.6900000000005</v>
      </c>
      <c r="I3979" s="42">
        <v>45533.896527777775</v>
      </c>
      <c r="J3979" s="40">
        <v>8</v>
      </c>
      <c r="K3979" s="40" t="s">
        <v>36</v>
      </c>
      <c r="L3979" s="40">
        <v>11</v>
      </c>
      <c r="M3979" s="40">
        <v>83</v>
      </c>
      <c r="N3979" s="40">
        <v>140</v>
      </c>
      <c r="O3979" s="40">
        <v>238</v>
      </c>
      <c r="P3979" s="40">
        <v>5</v>
      </c>
      <c r="Q3979" s="40">
        <v>38</v>
      </c>
      <c r="R3979" s="40" t="str">
        <f t="shared" si="489"/>
        <v>2.Middle age</v>
      </c>
      <c r="S3979" s="40" t="s">
        <v>27</v>
      </c>
      <c r="T3979" s="40">
        <v>107930.02</v>
      </c>
      <c r="U3979" s="40" t="s">
        <v>37</v>
      </c>
      <c r="V3979" s="40" t="s">
        <v>29</v>
      </c>
      <c r="W3979" s="43">
        <v>45533</v>
      </c>
      <c r="X3979" s="44">
        <v>0.89652777777777781</v>
      </c>
      <c r="Y3979" s="41">
        <f t="shared" si="490"/>
        <v>29</v>
      </c>
      <c r="Z3979" s="41">
        <f t="shared" si="491"/>
        <v>29</v>
      </c>
      <c r="AA3979" s="40">
        <f t="shared" si="492"/>
        <v>2024</v>
      </c>
      <c r="AB3979" s="41">
        <f t="shared" si="493"/>
        <v>21</v>
      </c>
      <c r="AC3979" s="41">
        <f t="shared" si="494"/>
        <v>31</v>
      </c>
      <c r="AD3979" s="45">
        <f t="shared" si="495"/>
        <v>0</v>
      </c>
    </row>
    <row r="3980" spans="1:30" x14ac:dyDescent="0.35">
      <c r="A3980" s="32">
        <v>3969</v>
      </c>
      <c r="B3980" s="33">
        <v>4170</v>
      </c>
      <c r="C3980" s="33">
        <v>118</v>
      </c>
      <c r="D3980" s="33" t="s">
        <v>52</v>
      </c>
      <c r="E3980" s="33" t="s">
        <v>47</v>
      </c>
      <c r="F3980" s="33">
        <v>5</v>
      </c>
      <c r="G3980" s="34">
        <v>695.81</v>
      </c>
      <c r="H3980" s="34">
        <f t="shared" si="488"/>
        <v>3479.0499999999997</v>
      </c>
      <c r="I3980" s="35">
        <v>45505.527777777781</v>
      </c>
      <c r="J3980" s="33">
        <v>5</v>
      </c>
      <c r="K3980" s="33" t="s">
        <v>32</v>
      </c>
      <c r="L3980" s="33">
        <v>403</v>
      </c>
      <c r="M3980" s="33">
        <v>63</v>
      </c>
      <c r="N3980" s="33">
        <v>149</v>
      </c>
      <c r="O3980" s="33">
        <v>129</v>
      </c>
      <c r="P3980" s="33">
        <v>9</v>
      </c>
      <c r="Q3980" s="33">
        <v>33</v>
      </c>
      <c r="R3980" s="33" t="str">
        <f t="shared" si="489"/>
        <v>1.Young age</v>
      </c>
      <c r="S3980" s="33" t="s">
        <v>41</v>
      </c>
      <c r="T3980" s="33">
        <v>68357.94</v>
      </c>
      <c r="U3980" s="33" t="s">
        <v>28</v>
      </c>
      <c r="V3980" s="33" t="s">
        <v>34</v>
      </c>
      <c r="W3980" s="36">
        <v>45505</v>
      </c>
      <c r="X3980" s="46">
        <v>0.52777777777777779</v>
      </c>
      <c r="Y3980" s="34">
        <f t="shared" si="490"/>
        <v>1</v>
      </c>
      <c r="Z3980" s="34">
        <f t="shared" si="491"/>
        <v>1</v>
      </c>
      <c r="AA3980" s="33">
        <f t="shared" si="492"/>
        <v>2024</v>
      </c>
      <c r="AB3980" s="34">
        <f t="shared" si="493"/>
        <v>12</v>
      </c>
      <c r="AC3980" s="34">
        <f t="shared" si="494"/>
        <v>40</v>
      </c>
      <c r="AD3980" s="38">
        <f t="shared" si="495"/>
        <v>0</v>
      </c>
    </row>
    <row r="3981" spans="1:30" x14ac:dyDescent="0.35">
      <c r="A3981" s="39">
        <v>3970</v>
      </c>
      <c r="B3981" s="40">
        <v>5819</v>
      </c>
      <c r="C3981" s="40">
        <v>467</v>
      </c>
      <c r="D3981" s="40" t="s">
        <v>52</v>
      </c>
      <c r="E3981" s="40" t="s">
        <v>47</v>
      </c>
      <c r="F3981" s="40">
        <v>5</v>
      </c>
      <c r="G3981" s="41">
        <v>1991.91</v>
      </c>
      <c r="H3981" s="41">
        <f t="shared" ref="H3981:H4044" si="496">G3981*F3981</f>
        <v>9959.5500000000011</v>
      </c>
      <c r="I3981" s="42">
        <v>45357.06527777778</v>
      </c>
      <c r="J3981" s="40">
        <v>18</v>
      </c>
      <c r="K3981" s="40" t="s">
        <v>26</v>
      </c>
      <c r="L3981" s="40">
        <v>15</v>
      </c>
      <c r="M3981" s="40">
        <v>79</v>
      </c>
      <c r="N3981" s="40">
        <v>103</v>
      </c>
      <c r="O3981" s="40">
        <v>287</v>
      </c>
      <c r="P3981" s="40">
        <v>3</v>
      </c>
      <c r="Q3981" s="40">
        <v>66</v>
      </c>
      <c r="R3981" s="40" t="str">
        <f t="shared" ref="R3981:R4044" si="497">IF(Q3981&lt;=34,"1.Young age",IF(Q3981&gt;=60,"3.Senior Citizen ","2.Middle age"))</f>
        <v xml:space="preserve">3.Senior Citizen </v>
      </c>
      <c r="S3981" s="40" t="s">
        <v>27</v>
      </c>
      <c r="T3981" s="40">
        <v>117114.4</v>
      </c>
      <c r="U3981" s="40" t="s">
        <v>33</v>
      </c>
      <c r="V3981" s="40" t="s">
        <v>43</v>
      </c>
      <c r="W3981" s="43">
        <v>45357</v>
      </c>
      <c r="X3981" s="47">
        <v>6.5277777777777782E-2</v>
      </c>
      <c r="Y3981" s="41">
        <f t="shared" ref="Y3981:Y4044" si="498">DAY(W3981)</f>
        <v>6</v>
      </c>
      <c r="Z3981" s="41">
        <f t="shared" ref="Z3981:Z4044" si="499">VALUE(Y3981)</f>
        <v>6</v>
      </c>
      <c r="AA3981" s="40">
        <f t="shared" ref="AA3981:AA4044" si="500">YEAR(W3981)</f>
        <v>2024</v>
      </c>
      <c r="AB3981" s="41">
        <f t="shared" ref="AB3981:AB4044" si="501">HOUR(X3981)</f>
        <v>1</v>
      </c>
      <c r="AC3981" s="41">
        <f t="shared" ref="AC3981:AC4044" si="502">MINUTE(X3981)</f>
        <v>34</v>
      </c>
      <c r="AD3981" s="45">
        <f t="shared" ref="AD3981:AD4044" si="503">SECOND(X3981)</f>
        <v>0</v>
      </c>
    </row>
    <row r="3982" spans="1:30" x14ac:dyDescent="0.35">
      <c r="A3982" s="32">
        <v>3971</v>
      </c>
      <c r="B3982" s="33">
        <v>8353</v>
      </c>
      <c r="C3982" s="33">
        <v>367</v>
      </c>
      <c r="D3982" s="33" t="s">
        <v>31</v>
      </c>
      <c r="E3982" s="33" t="s">
        <v>47</v>
      </c>
      <c r="F3982" s="33">
        <v>1</v>
      </c>
      <c r="G3982" s="34">
        <v>1774.94</v>
      </c>
      <c r="H3982" s="34">
        <f t="shared" si="496"/>
        <v>1774.94</v>
      </c>
      <c r="I3982" s="35">
        <v>45393.060416666667</v>
      </c>
      <c r="J3982" s="33">
        <v>19</v>
      </c>
      <c r="K3982" s="33" t="s">
        <v>40</v>
      </c>
      <c r="L3982" s="33">
        <v>49</v>
      </c>
      <c r="M3982" s="33">
        <v>116</v>
      </c>
      <c r="N3982" s="33">
        <v>180</v>
      </c>
      <c r="O3982" s="33">
        <v>153</v>
      </c>
      <c r="P3982" s="33">
        <v>1</v>
      </c>
      <c r="Q3982" s="33">
        <v>70</v>
      </c>
      <c r="R3982" s="33" t="str">
        <f t="shared" si="497"/>
        <v xml:space="preserve">3.Senior Citizen </v>
      </c>
      <c r="S3982" s="33" t="s">
        <v>27</v>
      </c>
      <c r="T3982" s="33">
        <v>43364.17</v>
      </c>
      <c r="U3982" s="33" t="s">
        <v>42</v>
      </c>
      <c r="V3982" s="33" t="s">
        <v>34</v>
      </c>
      <c r="W3982" s="36">
        <v>45393</v>
      </c>
      <c r="X3982" s="46">
        <v>6.0416666666666667E-2</v>
      </c>
      <c r="Y3982" s="34">
        <f t="shared" si="498"/>
        <v>11</v>
      </c>
      <c r="Z3982" s="34">
        <f t="shared" si="499"/>
        <v>11</v>
      </c>
      <c r="AA3982" s="33">
        <f t="shared" si="500"/>
        <v>2024</v>
      </c>
      <c r="AB3982" s="34">
        <f t="shared" si="501"/>
        <v>1</v>
      </c>
      <c r="AC3982" s="34">
        <f t="shared" si="502"/>
        <v>27</v>
      </c>
      <c r="AD3982" s="38">
        <f t="shared" si="503"/>
        <v>0</v>
      </c>
    </row>
    <row r="3983" spans="1:30" x14ac:dyDescent="0.35">
      <c r="A3983" s="39">
        <v>3972</v>
      </c>
      <c r="B3983" s="40">
        <v>3906</v>
      </c>
      <c r="C3983" s="40">
        <v>465</v>
      </c>
      <c r="D3983" s="40" t="s">
        <v>51</v>
      </c>
      <c r="E3983" s="40" t="s">
        <v>25</v>
      </c>
      <c r="F3983" s="40">
        <v>1</v>
      </c>
      <c r="G3983" s="41">
        <v>1615.54</v>
      </c>
      <c r="H3983" s="41">
        <f t="shared" si="496"/>
        <v>1615.54</v>
      </c>
      <c r="I3983" s="42">
        <v>45478.183333333334</v>
      </c>
      <c r="J3983" s="40">
        <v>12</v>
      </c>
      <c r="K3983" s="40" t="s">
        <v>26</v>
      </c>
      <c r="L3983" s="40">
        <v>380</v>
      </c>
      <c r="M3983" s="40">
        <v>70</v>
      </c>
      <c r="N3983" s="40">
        <v>299</v>
      </c>
      <c r="O3983" s="40">
        <v>472</v>
      </c>
      <c r="P3983" s="40">
        <v>10</v>
      </c>
      <c r="Q3983" s="40">
        <v>56</v>
      </c>
      <c r="R3983" s="40" t="str">
        <f t="shared" si="497"/>
        <v>2.Middle age</v>
      </c>
      <c r="S3983" s="40" t="s">
        <v>41</v>
      </c>
      <c r="T3983" s="40">
        <v>70763.87</v>
      </c>
      <c r="U3983" s="40" t="s">
        <v>42</v>
      </c>
      <c r="V3983" s="40" t="s">
        <v>43</v>
      </c>
      <c r="W3983" s="43">
        <v>45478</v>
      </c>
      <c r="X3983" s="47">
        <v>0.18333333333333332</v>
      </c>
      <c r="Y3983" s="41">
        <f t="shared" si="498"/>
        <v>5</v>
      </c>
      <c r="Z3983" s="41">
        <f t="shared" si="499"/>
        <v>5</v>
      </c>
      <c r="AA3983" s="40">
        <f t="shared" si="500"/>
        <v>2024</v>
      </c>
      <c r="AB3983" s="41">
        <f t="shared" si="501"/>
        <v>4</v>
      </c>
      <c r="AC3983" s="41">
        <f t="shared" si="502"/>
        <v>24</v>
      </c>
      <c r="AD3983" s="45">
        <f t="shared" si="503"/>
        <v>0</v>
      </c>
    </row>
    <row r="3984" spans="1:30" x14ac:dyDescent="0.35">
      <c r="A3984" s="32">
        <v>3973</v>
      </c>
      <c r="B3984" s="33">
        <v>2220</v>
      </c>
      <c r="C3984" s="33">
        <v>793</v>
      </c>
      <c r="D3984" s="33" t="s">
        <v>44</v>
      </c>
      <c r="E3984" s="33" t="s">
        <v>25</v>
      </c>
      <c r="F3984" s="33">
        <v>5</v>
      </c>
      <c r="G3984" s="34">
        <v>94.98</v>
      </c>
      <c r="H3984" s="34">
        <f t="shared" si="496"/>
        <v>474.90000000000003</v>
      </c>
      <c r="I3984" s="35">
        <v>45452.328472222223</v>
      </c>
      <c r="J3984" s="33">
        <v>20</v>
      </c>
      <c r="K3984" s="33" t="s">
        <v>32</v>
      </c>
      <c r="L3984" s="33">
        <v>130</v>
      </c>
      <c r="M3984" s="33">
        <v>106</v>
      </c>
      <c r="N3984" s="33">
        <v>244</v>
      </c>
      <c r="O3984" s="33">
        <v>453</v>
      </c>
      <c r="P3984" s="33">
        <v>9</v>
      </c>
      <c r="Q3984" s="33">
        <v>18</v>
      </c>
      <c r="R3984" s="33" t="str">
        <f t="shared" si="497"/>
        <v>1.Young age</v>
      </c>
      <c r="S3984" s="33" t="s">
        <v>41</v>
      </c>
      <c r="T3984" s="33">
        <v>72850.100000000006</v>
      </c>
      <c r="U3984" s="33" t="s">
        <v>37</v>
      </c>
      <c r="V3984" s="33" t="s">
        <v>29</v>
      </c>
      <c r="W3984" s="36">
        <v>45452</v>
      </c>
      <c r="X3984" s="46">
        <v>0.32847222222222222</v>
      </c>
      <c r="Y3984" s="34">
        <f t="shared" si="498"/>
        <v>9</v>
      </c>
      <c r="Z3984" s="34">
        <f t="shared" si="499"/>
        <v>9</v>
      </c>
      <c r="AA3984" s="33">
        <f t="shared" si="500"/>
        <v>2024</v>
      </c>
      <c r="AB3984" s="34">
        <f t="shared" si="501"/>
        <v>7</v>
      </c>
      <c r="AC3984" s="34">
        <f t="shared" si="502"/>
        <v>53</v>
      </c>
      <c r="AD3984" s="38">
        <f t="shared" si="503"/>
        <v>0</v>
      </c>
    </row>
    <row r="3985" spans="1:30" x14ac:dyDescent="0.35">
      <c r="A3985" s="39">
        <v>3974</v>
      </c>
      <c r="B3985" s="40">
        <v>4063</v>
      </c>
      <c r="C3985" s="40">
        <v>262</v>
      </c>
      <c r="D3985" s="40" t="s">
        <v>51</v>
      </c>
      <c r="E3985" s="40" t="s">
        <v>25</v>
      </c>
      <c r="F3985" s="40">
        <v>2</v>
      </c>
      <c r="G3985" s="41">
        <v>1863.01</v>
      </c>
      <c r="H3985" s="41">
        <f t="shared" si="496"/>
        <v>3726.02</v>
      </c>
      <c r="I3985" s="42">
        <v>45518.96597222222</v>
      </c>
      <c r="J3985" s="40">
        <v>3</v>
      </c>
      <c r="K3985" s="40" t="s">
        <v>36</v>
      </c>
      <c r="L3985" s="40">
        <v>91</v>
      </c>
      <c r="M3985" s="40">
        <v>141</v>
      </c>
      <c r="N3985" s="40">
        <v>222</v>
      </c>
      <c r="O3985" s="40">
        <v>381</v>
      </c>
      <c r="P3985" s="40">
        <v>8</v>
      </c>
      <c r="Q3985" s="40">
        <v>52</v>
      </c>
      <c r="R3985" s="40" t="str">
        <f t="shared" si="497"/>
        <v>2.Middle age</v>
      </c>
      <c r="S3985" s="40" t="s">
        <v>27</v>
      </c>
      <c r="T3985" s="40">
        <v>92645.31</v>
      </c>
      <c r="U3985" s="40" t="s">
        <v>28</v>
      </c>
      <c r="V3985" s="40" t="s">
        <v>43</v>
      </c>
      <c r="W3985" s="43">
        <v>45518</v>
      </c>
      <c r="X3985" s="44">
        <v>0.96597222222222223</v>
      </c>
      <c r="Y3985" s="41">
        <f t="shared" si="498"/>
        <v>14</v>
      </c>
      <c r="Z3985" s="41">
        <f t="shared" si="499"/>
        <v>14</v>
      </c>
      <c r="AA3985" s="40">
        <f t="shared" si="500"/>
        <v>2024</v>
      </c>
      <c r="AB3985" s="41">
        <f t="shared" si="501"/>
        <v>23</v>
      </c>
      <c r="AC3985" s="41">
        <f t="shared" si="502"/>
        <v>11</v>
      </c>
      <c r="AD3985" s="45">
        <f t="shared" si="503"/>
        <v>0</v>
      </c>
    </row>
    <row r="3986" spans="1:30" x14ac:dyDescent="0.35">
      <c r="A3986" s="32">
        <v>3975</v>
      </c>
      <c r="B3986" s="33">
        <v>3847</v>
      </c>
      <c r="C3986" s="33">
        <v>278</v>
      </c>
      <c r="D3986" s="33" t="s">
        <v>52</v>
      </c>
      <c r="E3986" s="33" t="s">
        <v>47</v>
      </c>
      <c r="F3986" s="33">
        <v>4</v>
      </c>
      <c r="G3986" s="34">
        <v>1831.38</v>
      </c>
      <c r="H3986" s="34">
        <f t="shared" si="496"/>
        <v>7325.52</v>
      </c>
      <c r="I3986" s="35">
        <v>45523.676388888889</v>
      </c>
      <c r="J3986" s="33">
        <v>1</v>
      </c>
      <c r="K3986" s="33" t="s">
        <v>45</v>
      </c>
      <c r="L3986" s="33">
        <v>258</v>
      </c>
      <c r="M3986" s="33">
        <v>79</v>
      </c>
      <c r="N3986" s="33">
        <v>188</v>
      </c>
      <c r="O3986" s="33">
        <v>338</v>
      </c>
      <c r="P3986" s="33">
        <v>3</v>
      </c>
      <c r="Q3986" s="33">
        <v>22</v>
      </c>
      <c r="R3986" s="33" t="str">
        <f t="shared" si="497"/>
        <v>1.Young age</v>
      </c>
      <c r="S3986" s="33" t="s">
        <v>41</v>
      </c>
      <c r="T3986" s="33">
        <v>118333.89</v>
      </c>
      <c r="U3986" s="33" t="s">
        <v>37</v>
      </c>
      <c r="V3986" s="33" t="s">
        <v>34</v>
      </c>
      <c r="W3986" s="36">
        <v>45523</v>
      </c>
      <c r="X3986" s="37">
        <v>0.67638888888888893</v>
      </c>
      <c r="Y3986" s="34">
        <f t="shared" si="498"/>
        <v>19</v>
      </c>
      <c r="Z3986" s="34">
        <f t="shared" si="499"/>
        <v>19</v>
      </c>
      <c r="AA3986" s="33">
        <f t="shared" si="500"/>
        <v>2024</v>
      </c>
      <c r="AB3986" s="34">
        <f t="shared" si="501"/>
        <v>16</v>
      </c>
      <c r="AC3986" s="34">
        <f t="shared" si="502"/>
        <v>14</v>
      </c>
      <c r="AD3986" s="38">
        <f t="shared" si="503"/>
        <v>0</v>
      </c>
    </row>
    <row r="3987" spans="1:30" x14ac:dyDescent="0.35">
      <c r="A3987" s="39">
        <v>3976</v>
      </c>
      <c r="B3987" s="40">
        <v>9418</v>
      </c>
      <c r="C3987" s="40">
        <v>947</v>
      </c>
      <c r="D3987" s="40" t="s">
        <v>44</v>
      </c>
      <c r="E3987" s="40" t="s">
        <v>25</v>
      </c>
      <c r="F3987" s="40">
        <v>5</v>
      </c>
      <c r="G3987" s="41">
        <v>1898.06</v>
      </c>
      <c r="H3987" s="41">
        <f t="shared" si="496"/>
        <v>9490.2999999999993</v>
      </c>
      <c r="I3987" s="42">
        <v>45331.563194444447</v>
      </c>
      <c r="J3987" s="40">
        <v>8</v>
      </c>
      <c r="K3987" s="40" t="s">
        <v>26</v>
      </c>
      <c r="L3987" s="40">
        <v>418</v>
      </c>
      <c r="M3987" s="40">
        <v>121</v>
      </c>
      <c r="N3987" s="40">
        <v>216</v>
      </c>
      <c r="O3987" s="40">
        <v>107</v>
      </c>
      <c r="P3987" s="40">
        <v>9</v>
      </c>
      <c r="Q3987" s="40">
        <v>23</v>
      </c>
      <c r="R3987" s="40" t="str">
        <f t="shared" si="497"/>
        <v>1.Young age</v>
      </c>
      <c r="S3987" s="40" t="s">
        <v>41</v>
      </c>
      <c r="T3987" s="40">
        <v>97522.68</v>
      </c>
      <c r="U3987" s="40" t="s">
        <v>42</v>
      </c>
      <c r="V3987" s="40" t="s">
        <v>34</v>
      </c>
      <c r="W3987" s="43">
        <v>45331</v>
      </c>
      <c r="X3987" s="47">
        <v>0.56319444444444444</v>
      </c>
      <c r="Y3987" s="41">
        <f t="shared" si="498"/>
        <v>9</v>
      </c>
      <c r="Z3987" s="41">
        <f t="shared" si="499"/>
        <v>9</v>
      </c>
      <c r="AA3987" s="40">
        <f t="shared" si="500"/>
        <v>2024</v>
      </c>
      <c r="AB3987" s="41">
        <f t="shared" si="501"/>
        <v>13</v>
      </c>
      <c r="AC3987" s="41">
        <f t="shared" si="502"/>
        <v>31</v>
      </c>
      <c r="AD3987" s="45">
        <f t="shared" si="503"/>
        <v>0</v>
      </c>
    </row>
    <row r="3988" spans="1:30" x14ac:dyDescent="0.35">
      <c r="A3988" s="32">
        <v>3977</v>
      </c>
      <c r="B3988" s="33">
        <v>2955</v>
      </c>
      <c r="C3988" s="33">
        <v>980</v>
      </c>
      <c r="D3988" s="33" t="s">
        <v>52</v>
      </c>
      <c r="E3988" s="33" t="s">
        <v>25</v>
      </c>
      <c r="F3988" s="33">
        <v>1</v>
      </c>
      <c r="G3988" s="34">
        <v>828.9</v>
      </c>
      <c r="H3988" s="34">
        <f t="shared" si="496"/>
        <v>828.9</v>
      </c>
      <c r="I3988" s="35">
        <v>45494.765972222223</v>
      </c>
      <c r="J3988" s="33">
        <v>17</v>
      </c>
      <c r="K3988" s="33" t="s">
        <v>36</v>
      </c>
      <c r="L3988" s="33">
        <v>208</v>
      </c>
      <c r="M3988" s="33">
        <v>102</v>
      </c>
      <c r="N3988" s="33">
        <v>163</v>
      </c>
      <c r="O3988" s="33">
        <v>196</v>
      </c>
      <c r="P3988" s="33">
        <v>5</v>
      </c>
      <c r="Q3988" s="33">
        <v>68</v>
      </c>
      <c r="R3988" s="33" t="str">
        <f t="shared" si="497"/>
        <v xml:space="preserve">3.Senior Citizen </v>
      </c>
      <c r="S3988" s="33" t="s">
        <v>41</v>
      </c>
      <c r="T3988" s="33">
        <v>65310.91</v>
      </c>
      <c r="U3988" s="33" t="s">
        <v>42</v>
      </c>
      <c r="V3988" s="33" t="s">
        <v>29</v>
      </c>
      <c r="W3988" s="36">
        <v>45494</v>
      </c>
      <c r="X3988" s="37">
        <v>0.76597222222222228</v>
      </c>
      <c r="Y3988" s="34">
        <f t="shared" si="498"/>
        <v>21</v>
      </c>
      <c r="Z3988" s="34">
        <f t="shared" si="499"/>
        <v>21</v>
      </c>
      <c r="AA3988" s="33">
        <f t="shared" si="500"/>
        <v>2024</v>
      </c>
      <c r="AB3988" s="34">
        <f t="shared" si="501"/>
        <v>18</v>
      </c>
      <c r="AC3988" s="34">
        <f t="shared" si="502"/>
        <v>23</v>
      </c>
      <c r="AD3988" s="38">
        <f t="shared" si="503"/>
        <v>0</v>
      </c>
    </row>
    <row r="3989" spans="1:30" x14ac:dyDescent="0.35">
      <c r="A3989" s="39">
        <v>3978</v>
      </c>
      <c r="B3989" s="40">
        <v>7180</v>
      </c>
      <c r="C3989" s="40">
        <v>615</v>
      </c>
      <c r="D3989" s="40" t="s">
        <v>51</v>
      </c>
      <c r="E3989" s="40" t="s">
        <v>47</v>
      </c>
      <c r="F3989" s="40">
        <v>3</v>
      </c>
      <c r="G3989" s="41">
        <v>1621.73</v>
      </c>
      <c r="H3989" s="41">
        <f t="shared" si="496"/>
        <v>4865.1900000000005</v>
      </c>
      <c r="I3989" s="42">
        <v>45313.88958333333</v>
      </c>
      <c r="J3989" s="40">
        <v>11</v>
      </c>
      <c r="K3989" s="40" t="s">
        <v>36</v>
      </c>
      <c r="L3989" s="40">
        <v>341</v>
      </c>
      <c r="M3989" s="40">
        <v>135</v>
      </c>
      <c r="N3989" s="40">
        <v>154</v>
      </c>
      <c r="O3989" s="40">
        <v>447</v>
      </c>
      <c r="P3989" s="40">
        <v>9</v>
      </c>
      <c r="Q3989" s="40">
        <v>18</v>
      </c>
      <c r="R3989" s="40" t="str">
        <f t="shared" si="497"/>
        <v>1.Young age</v>
      </c>
      <c r="S3989" s="40" t="s">
        <v>46</v>
      </c>
      <c r="T3989" s="40">
        <v>45490.66</v>
      </c>
      <c r="U3989" s="40" t="s">
        <v>42</v>
      </c>
      <c r="V3989" s="40" t="s">
        <v>34</v>
      </c>
      <c r="W3989" s="43">
        <v>45313</v>
      </c>
      <c r="X3989" s="44">
        <v>0.88958333333333328</v>
      </c>
      <c r="Y3989" s="41">
        <f t="shared" si="498"/>
        <v>22</v>
      </c>
      <c r="Z3989" s="41">
        <f t="shared" si="499"/>
        <v>22</v>
      </c>
      <c r="AA3989" s="40">
        <f t="shared" si="500"/>
        <v>2024</v>
      </c>
      <c r="AB3989" s="41">
        <f t="shared" si="501"/>
        <v>21</v>
      </c>
      <c r="AC3989" s="41">
        <f t="shared" si="502"/>
        <v>21</v>
      </c>
      <c r="AD3989" s="45">
        <f t="shared" si="503"/>
        <v>0</v>
      </c>
    </row>
    <row r="3990" spans="1:30" x14ac:dyDescent="0.35">
      <c r="A3990" s="32">
        <v>3979</v>
      </c>
      <c r="B3990" s="33">
        <v>1665</v>
      </c>
      <c r="C3990" s="33">
        <v>132</v>
      </c>
      <c r="D3990" s="33" t="s">
        <v>51</v>
      </c>
      <c r="E3990" s="33" t="s">
        <v>47</v>
      </c>
      <c r="F3990" s="33">
        <v>4</v>
      </c>
      <c r="G3990" s="34">
        <v>135.63999999999999</v>
      </c>
      <c r="H3990" s="34">
        <f t="shared" si="496"/>
        <v>542.55999999999995</v>
      </c>
      <c r="I3990" s="35">
        <v>45456.72152777778</v>
      </c>
      <c r="J3990" s="33">
        <v>6</v>
      </c>
      <c r="K3990" s="33" t="s">
        <v>26</v>
      </c>
      <c r="L3990" s="33">
        <v>213</v>
      </c>
      <c r="M3990" s="33">
        <v>118</v>
      </c>
      <c r="N3990" s="33">
        <v>298</v>
      </c>
      <c r="O3990" s="33">
        <v>168</v>
      </c>
      <c r="P3990" s="33">
        <v>2</v>
      </c>
      <c r="Q3990" s="33">
        <v>19</v>
      </c>
      <c r="R3990" s="33" t="str">
        <f t="shared" si="497"/>
        <v>1.Young age</v>
      </c>
      <c r="S3990" s="33" t="s">
        <v>27</v>
      </c>
      <c r="T3990" s="33">
        <v>40586.92</v>
      </c>
      <c r="U3990" s="33" t="s">
        <v>33</v>
      </c>
      <c r="V3990" s="33" t="s">
        <v>29</v>
      </c>
      <c r="W3990" s="36">
        <v>45456</v>
      </c>
      <c r="X3990" s="37">
        <v>0.72152777777777777</v>
      </c>
      <c r="Y3990" s="34">
        <f t="shared" si="498"/>
        <v>13</v>
      </c>
      <c r="Z3990" s="34">
        <f t="shared" si="499"/>
        <v>13</v>
      </c>
      <c r="AA3990" s="33">
        <f t="shared" si="500"/>
        <v>2024</v>
      </c>
      <c r="AB3990" s="34">
        <f t="shared" si="501"/>
        <v>17</v>
      </c>
      <c r="AC3990" s="34">
        <f t="shared" si="502"/>
        <v>19</v>
      </c>
      <c r="AD3990" s="38">
        <f t="shared" si="503"/>
        <v>0</v>
      </c>
    </row>
    <row r="3991" spans="1:30" x14ac:dyDescent="0.35">
      <c r="A3991" s="39">
        <v>3980</v>
      </c>
      <c r="B3991" s="40">
        <v>8020</v>
      </c>
      <c r="C3991" s="40">
        <v>926</v>
      </c>
      <c r="D3991" s="40" t="s">
        <v>39</v>
      </c>
      <c r="E3991" s="40" t="s">
        <v>47</v>
      </c>
      <c r="F3991" s="40">
        <v>1</v>
      </c>
      <c r="G3991" s="41">
        <v>1127.22</v>
      </c>
      <c r="H3991" s="41">
        <f t="shared" si="496"/>
        <v>1127.22</v>
      </c>
      <c r="I3991" s="42">
        <v>45493.76666666667</v>
      </c>
      <c r="J3991" s="40">
        <v>10</v>
      </c>
      <c r="K3991" s="40" t="s">
        <v>32</v>
      </c>
      <c r="L3991" s="40">
        <v>305</v>
      </c>
      <c r="M3991" s="40">
        <v>117</v>
      </c>
      <c r="N3991" s="40">
        <v>210</v>
      </c>
      <c r="O3991" s="40">
        <v>187</v>
      </c>
      <c r="P3991" s="40">
        <v>9</v>
      </c>
      <c r="Q3991" s="40">
        <v>20</v>
      </c>
      <c r="R3991" s="40" t="str">
        <f t="shared" si="497"/>
        <v>1.Young age</v>
      </c>
      <c r="S3991" s="40" t="s">
        <v>46</v>
      </c>
      <c r="T3991" s="40">
        <v>29300.91</v>
      </c>
      <c r="U3991" s="40" t="s">
        <v>37</v>
      </c>
      <c r="V3991" s="40" t="s">
        <v>43</v>
      </c>
      <c r="W3991" s="43">
        <v>45493</v>
      </c>
      <c r="X3991" s="44">
        <v>0.76666666666666672</v>
      </c>
      <c r="Y3991" s="41">
        <f t="shared" si="498"/>
        <v>20</v>
      </c>
      <c r="Z3991" s="41">
        <f t="shared" si="499"/>
        <v>20</v>
      </c>
      <c r="AA3991" s="40">
        <f t="shared" si="500"/>
        <v>2024</v>
      </c>
      <c r="AB3991" s="41">
        <f t="shared" si="501"/>
        <v>18</v>
      </c>
      <c r="AC3991" s="41">
        <f t="shared" si="502"/>
        <v>24</v>
      </c>
      <c r="AD3991" s="45">
        <f t="shared" si="503"/>
        <v>0</v>
      </c>
    </row>
    <row r="3992" spans="1:30" x14ac:dyDescent="0.35">
      <c r="A3992" s="32">
        <v>3981</v>
      </c>
      <c r="B3992" s="33">
        <v>5572</v>
      </c>
      <c r="C3992" s="33">
        <v>165</v>
      </c>
      <c r="D3992" s="33" t="s">
        <v>38</v>
      </c>
      <c r="E3992" s="33" t="s">
        <v>47</v>
      </c>
      <c r="F3992" s="33">
        <v>3</v>
      </c>
      <c r="G3992" s="34">
        <v>388.33</v>
      </c>
      <c r="H3992" s="34">
        <f t="shared" si="496"/>
        <v>1164.99</v>
      </c>
      <c r="I3992" s="35">
        <v>45358.963888888888</v>
      </c>
      <c r="J3992" s="33">
        <v>5</v>
      </c>
      <c r="K3992" s="33" t="s">
        <v>36</v>
      </c>
      <c r="L3992" s="33">
        <v>29</v>
      </c>
      <c r="M3992" s="33">
        <v>77</v>
      </c>
      <c r="N3992" s="33">
        <v>242</v>
      </c>
      <c r="O3992" s="33">
        <v>152</v>
      </c>
      <c r="P3992" s="33">
        <v>2</v>
      </c>
      <c r="Q3992" s="33">
        <v>48</v>
      </c>
      <c r="R3992" s="33" t="str">
        <f t="shared" si="497"/>
        <v>2.Middle age</v>
      </c>
      <c r="S3992" s="33" t="s">
        <v>27</v>
      </c>
      <c r="T3992" s="33">
        <v>30282.45</v>
      </c>
      <c r="U3992" s="33" t="s">
        <v>42</v>
      </c>
      <c r="V3992" s="33" t="s">
        <v>29</v>
      </c>
      <c r="W3992" s="36">
        <v>45358</v>
      </c>
      <c r="X3992" s="46">
        <v>0.96388888888888891</v>
      </c>
      <c r="Y3992" s="34">
        <f t="shared" si="498"/>
        <v>7</v>
      </c>
      <c r="Z3992" s="34">
        <f t="shared" si="499"/>
        <v>7</v>
      </c>
      <c r="AA3992" s="33">
        <f t="shared" si="500"/>
        <v>2024</v>
      </c>
      <c r="AB3992" s="34">
        <f t="shared" si="501"/>
        <v>23</v>
      </c>
      <c r="AC3992" s="34">
        <f t="shared" si="502"/>
        <v>8</v>
      </c>
      <c r="AD3992" s="38">
        <f t="shared" si="503"/>
        <v>0</v>
      </c>
    </row>
    <row r="3993" spans="1:30" x14ac:dyDescent="0.35">
      <c r="A3993" s="39">
        <v>3982</v>
      </c>
      <c r="B3993" s="40">
        <v>5329</v>
      </c>
      <c r="C3993" s="40">
        <v>445</v>
      </c>
      <c r="D3993" s="40" t="s">
        <v>38</v>
      </c>
      <c r="E3993" s="40" t="s">
        <v>25</v>
      </c>
      <c r="F3993" s="40">
        <v>4</v>
      </c>
      <c r="G3993" s="41">
        <v>1873.84</v>
      </c>
      <c r="H3993" s="41">
        <f t="shared" si="496"/>
        <v>7495.36</v>
      </c>
      <c r="I3993" s="42">
        <v>45504.134027777778</v>
      </c>
      <c r="J3993" s="40">
        <v>16</v>
      </c>
      <c r="K3993" s="40" t="s">
        <v>40</v>
      </c>
      <c r="L3993" s="40">
        <v>202</v>
      </c>
      <c r="M3993" s="40">
        <v>80</v>
      </c>
      <c r="N3993" s="40">
        <v>298</v>
      </c>
      <c r="O3993" s="40">
        <v>469</v>
      </c>
      <c r="P3993" s="40">
        <v>9</v>
      </c>
      <c r="Q3993" s="40">
        <v>62</v>
      </c>
      <c r="R3993" s="40" t="str">
        <f t="shared" si="497"/>
        <v xml:space="preserve">3.Senior Citizen </v>
      </c>
      <c r="S3993" s="40" t="s">
        <v>41</v>
      </c>
      <c r="T3993" s="40">
        <v>84703.28</v>
      </c>
      <c r="U3993" s="40" t="s">
        <v>37</v>
      </c>
      <c r="V3993" s="40" t="s">
        <v>29</v>
      </c>
      <c r="W3993" s="43">
        <v>45504</v>
      </c>
      <c r="X3993" s="44">
        <v>0.13402777777777777</v>
      </c>
      <c r="Y3993" s="41">
        <f t="shared" si="498"/>
        <v>31</v>
      </c>
      <c r="Z3993" s="41">
        <f t="shared" si="499"/>
        <v>31</v>
      </c>
      <c r="AA3993" s="40">
        <f t="shared" si="500"/>
        <v>2024</v>
      </c>
      <c r="AB3993" s="41">
        <f t="shared" si="501"/>
        <v>3</v>
      </c>
      <c r="AC3993" s="41">
        <f t="shared" si="502"/>
        <v>13</v>
      </c>
      <c r="AD3993" s="45">
        <f t="shared" si="503"/>
        <v>0</v>
      </c>
    </row>
    <row r="3994" spans="1:30" x14ac:dyDescent="0.35">
      <c r="A3994" s="32">
        <v>3983</v>
      </c>
      <c r="B3994" s="33">
        <v>3131</v>
      </c>
      <c r="C3994" s="33">
        <v>540</v>
      </c>
      <c r="D3994" s="33" t="s">
        <v>51</v>
      </c>
      <c r="E3994" s="33" t="s">
        <v>25</v>
      </c>
      <c r="F3994" s="33">
        <v>4</v>
      </c>
      <c r="G3994" s="34">
        <v>404.76</v>
      </c>
      <c r="H3994" s="34">
        <f t="shared" si="496"/>
        <v>1619.04</v>
      </c>
      <c r="I3994" s="35">
        <v>45416.269444444442</v>
      </c>
      <c r="J3994" s="33">
        <v>13</v>
      </c>
      <c r="K3994" s="33" t="s">
        <v>32</v>
      </c>
      <c r="L3994" s="33">
        <v>93</v>
      </c>
      <c r="M3994" s="33">
        <v>128</v>
      </c>
      <c r="N3994" s="33">
        <v>267</v>
      </c>
      <c r="O3994" s="33">
        <v>433</v>
      </c>
      <c r="P3994" s="33">
        <v>7</v>
      </c>
      <c r="Q3994" s="33">
        <v>48</v>
      </c>
      <c r="R3994" s="33" t="str">
        <f t="shared" si="497"/>
        <v>2.Middle age</v>
      </c>
      <c r="S3994" s="33" t="s">
        <v>41</v>
      </c>
      <c r="T3994" s="33">
        <v>27175.23</v>
      </c>
      <c r="U3994" s="33" t="s">
        <v>28</v>
      </c>
      <c r="V3994" s="33" t="s">
        <v>29</v>
      </c>
      <c r="W3994" s="36">
        <v>45416</v>
      </c>
      <c r="X3994" s="46">
        <v>0.26944444444444443</v>
      </c>
      <c r="Y3994" s="34">
        <f t="shared" si="498"/>
        <v>4</v>
      </c>
      <c r="Z3994" s="34">
        <f t="shared" si="499"/>
        <v>4</v>
      </c>
      <c r="AA3994" s="33">
        <f t="shared" si="500"/>
        <v>2024</v>
      </c>
      <c r="AB3994" s="34">
        <f t="shared" si="501"/>
        <v>6</v>
      </c>
      <c r="AC3994" s="34">
        <f t="shared" si="502"/>
        <v>28</v>
      </c>
      <c r="AD3994" s="38">
        <f t="shared" si="503"/>
        <v>0</v>
      </c>
    </row>
    <row r="3995" spans="1:30" x14ac:dyDescent="0.35">
      <c r="A3995" s="39">
        <v>3984</v>
      </c>
      <c r="B3995" s="40">
        <v>3636</v>
      </c>
      <c r="C3995" s="40">
        <v>216</v>
      </c>
      <c r="D3995" s="40" t="s">
        <v>39</v>
      </c>
      <c r="E3995" s="40" t="s">
        <v>47</v>
      </c>
      <c r="F3995" s="40">
        <v>1</v>
      </c>
      <c r="G3995" s="41">
        <v>74.95</v>
      </c>
      <c r="H3995" s="41">
        <f t="shared" si="496"/>
        <v>74.95</v>
      </c>
      <c r="I3995" s="42">
        <v>45336.743750000001</v>
      </c>
      <c r="J3995" s="40">
        <v>6</v>
      </c>
      <c r="K3995" s="40" t="s">
        <v>26</v>
      </c>
      <c r="L3995" s="40">
        <v>163</v>
      </c>
      <c r="M3995" s="40">
        <v>67</v>
      </c>
      <c r="N3995" s="40">
        <v>292</v>
      </c>
      <c r="O3995" s="40">
        <v>331</v>
      </c>
      <c r="P3995" s="40">
        <v>10</v>
      </c>
      <c r="Q3995" s="40">
        <v>52</v>
      </c>
      <c r="R3995" s="40" t="str">
        <f t="shared" si="497"/>
        <v>2.Middle age</v>
      </c>
      <c r="S3995" s="40" t="s">
        <v>46</v>
      </c>
      <c r="T3995" s="40">
        <v>87627.98</v>
      </c>
      <c r="U3995" s="40" t="s">
        <v>28</v>
      </c>
      <c r="V3995" s="40" t="s">
        <v>29</v>
      </c>
      <c r="W3995" s="43">
        <v>45336</v>
      </c>
      <c r="X3995" s="44">
        <v>0.74375000000000002</v>
      </c>
      <c r="Y3995" s="41">
        <f t="shared" si="498"/>
        <v>14</v>
      </c>
      <c r="Z3995" s="41">
        <f t="shared" si="499"/>
        <v>14</v>
      </c>
      <c r="AA3995" s="40">
        <f t="shared" si="500"/>
        <v>2024</v>
      </c>
      <c r="AB3995" s="41">
        <f t="shared" si="501"/>
        <v>17</v>
      </c>
      <c r="AC3995" s="41">
        <f t="shared" si="502"/>
        <v>51</v>
      </c>
      <c r="AD3995" s="45">
        <f t="shared" si="503"/>
        <v>0</v>
      </c>
    </row>
    <row r="3996" spans="1:30" x14ac:dyDescent="0.35">
      <c r="A3996" s="32">
        <v>3985</v>
      </c>
      <c r="B3996" s="33">
        <v>5178</v>
      </c>
      <c r="C3996" s="33">
        <v>732</v>
      </c>
      <c r="D3996" s="33" t="s">
        <v>31</v>
      </c>
      <c r="E3996" s="33" t="s">
        <v>47</v>
      </c>
      <c r="F3996" s="33">
        <v>3</v>
      </c>
      <c r="G3996" s="34">
        <v>1577.19</v>
      </c>
      <c r="H3996" s="34">
        <f t="shared" si="496"/>
        <v>4731.57</v>
      </c>
      <c r="I3996" s="35">
        <v>45493.829861111109</v>
      </c>
      <c r="J3996" s="33">
        <v>5</v>
      </c>
      <c r="K3996" s="33" t="s">
        <v>40</v>
      </c>
      <c r="L3996" s="33">
        <v>43</v>
      </c>
      <c r="M3996" s="33">
        <v>75</v>
      </c>
      <c r="N3996" s="33">
        <v>147</v>
      </c>
      <c r="O3996" s="33">
        <v>333</v>
      </c>
      <c r="P3996" s="33">
        <v>7</v>
      </c>
      <c r="Q3996" s="33">
        <v>33</v>
      </c>
      <c r="R3996" s="33" t="str">
        <f t="shared" si="497"/>
        <v>1.Young age</v>
      </c>
      <c r="S3996" s="33" t="s">
        <v>41</v>
      </c>
      <c r="T3996" s="33">
        <v>107550.47</v>
      </c>
      <c r="U3996" s="33" t="s">
        <v>28</v>
      </c>
      <c r="V3996" s="33" t="s">
        <v>43</v>
      </c>
      <c r="W3996" s="36">
        <v>45493</v>
      </c>
      <c r="X3996" s="37">
        <v>0.82986111111111116</v>
      </c>
      <c r="Y3996" s="34">
        <f t="shared" si="498"/>
        <v>20</v>
      </c>
      <c r="Z3996" s="34">
        <f t="shared" si="499"/>
        <v>20</v>
      </c>
      <c r="AA3996" s="33">
        <f t="shared" si="500"/>
        <v>2024</v>
      </c>
      <c r="AB3996" s="34">
        <f t="shared" si="501"/>
        <v>19</v>
      </c>
      <c r="AC3996" s="34">
        <f t="shared" si="502"/>
        <v>55</v>
      </c>
      <c r="AD3996" s="38">
        <f t="shared" si="503"/>
        <v>0</v>
      </c>
    </row>
    <row r="3997" spans="1:30" x14ac:dyDescent="0.35">
      <c r="A3997" s="39">
        <v>3986</v>
      </c>
      <c r="B3997" s="40">
        <v>1092</v>
      </c>
      <c r="C3997" s="40">
        <v>332</v>
      </c>
      <c r="D3997" s="40" t="s">
        <v>44</v>
      </c>
      <c r="E3997" s="40" t="s">
        <v>47</v>
      </c>
      <c r="F3997" s="40">
        <v>2</v>
      </c>
      <c r="G3997" s="41">
        <v>1702.04</v>
      </c>
      <c r="H3997" s="41">
        <f t="shared" si="496"/>
        <v>3404.08</v>
      </c>
      <c r="I3997" s="42">
        <v>45480.600694444445</v>
      </c>
      <c r="J3997" s="40">
        <v>4</v>
      </c>
      <c r="K3997" s="40" t="s">
        <v>32</v>
      </c>
      <c r="L3997" s="40">
        <v>164</v>
      </c>
      <c r="M3997" s="40">
        <v>118</v>
      </c>
      <c r="N3997" s="40">
        <v>228</v>
      </c>
      <c r="O3997" s="40">
        <v>268</v>
      </c>
      <c r="P3997" s="40">
        <v>10</v>
      </c>
      <c r="Q3997" s="40">
        <v>25</v>
      </c>
      <c r="R3997" s="40" t="str">
        <f t="shared" si="497"/>
        <v>1.Young age</v>
      </c>
      <c r="S3997" s="40" t="s">
        <v>46</v>
      </c>
      <c r="T3997" s="40">
        <v>75631.62</v>
      </c>
      <c r="U3997" s="40" t="s">
        <v>28</v>
      </c>
      <c r="V3997" s="40" t="s">
        <v>29</v>
      </c>
      <c r="W3997" s="43">
        <v>45480</v>
      </c>
      <c r="X3997" s="47">
        <v>0.60069444444444442</v>
      </c>
      <c r="Y3997" s="41">
        <f t="shared" si="498"/>
        <v>7</v>
      </c>
      <c r="Z3997" s="41">
        <f t="shared" si="499"/>
        <v>7</v>
      </c>
      <c r="AA3997" s="40">
        <f t="shared" si="500"/>
        <v>2024</v>
      </c>
      <c r="AB3997" s="41">
        <f t="shared" si="501"/>
        <v>14</v>
      </c>
      <c r="AC3997" s="41">
        <f t="shared" si="502"/>
        <v>25</v>
      </c>
      <c r="AD3997" s="45">
        <f t="shared" si="503"/>
        <v>0</v>
      </c>
    </row>
    <row r="3998" spans="1:30" x14ac:dyDescent="0.35">
      <c r="A3998" s="32">
        <v>3987</v>
      </c>
      <c r="B3998" s="33">
        <v>6415</v>
      </c>
      <c r="C3998" s="33">
        <v>223</v>
      </c>
      <c r="D3998" s="33" t="s">
        <v>44</v>
      </c>
      <c r="E3998" s="33" t="s">
        <v>25</v>
      </c>
      <c r="F3998" s="33">
        <v>4</v>
      </c>
      <c r="G3998" s="34">
        <v>1778.5</v>
      </c>
      <c r="H3998" s="34">
        <f t="shared" si="496"/>
        <v>7114</v>
      </c>
      <c r="I3998" s="35">
        <v>45292.027777777781</v>
      </c>
      <c r="J3998" s="33">
        <v>11</v>
      </c>
      <c r="K3998" s="33" t="s">
        <v>40</v>
      </c>
      <c r="L3998" s="33">
        <v>250</v>
      </c>
      <c r="M3998" s="33">
        <v>135</v>
      </c>
      <c r="N3998" s="33">
        <v>222</v>
      </c>
      <c r="O3998" s="33">
        <v>415</v>
      </c>
      <c r="P3998" s="33">
        <v>3</v>
      </c>
      <c r="Q3998" s="33">
        <v>51</v>
      </c>
      <c r="R3998" s="33" t="str">
        <f t="shared" si="497"/>
        <v>2.Middle age</v>
      </c>
      <c r="S3998" s="33" t="s">
        <v>27</v>
      </c>
      <c r="T3998" s="33">
        <v>105371.96</v>
      </c>
      <c r="U3998" s="33" t="s">
        <v>28</v>
      </c>
      <c r="V3998" s="33" t="s">
        <v>50</v>
      </c>
      <c r="W3998" s="36">
        <v>45292</v>
      </c>
      <c r="X3998" s="46">
        <v>2.7777777777777776E-2</v>
      </c>
      <c r="Y3998" s="34">
        <f t="shared" si="498"/>
        <v>1</v>
      </c>
      <c r="Z3998" s="34">
        <f t="shared" si="499"/>
        <v>1</v>
      </c>
      <c r="AA3998" s="33">
        <f t="shared" si="500"/>
        <v>2024</v>
      </c>
      <c r="AB3998" s="34">
        <f t="shared" si="501"/>
        <v>0</v>
      </c>
      <c r="AC3998" s="34">
        <f t="shared" si="502"/>
        <v>40</v>
      </c>
      <c r="AD3998" s="38">
        <f t="shared" si="503"/>
        <v>0</v>
      </c>
    </row>
    <row r="3999" spans="1:30" x14ac:dyDescent="0.35">
      <c r="A3999" s="39">
        <v>3988</v>
      </c>
      <c r="B3999" s="40">
        <v>8640</v>
      </c>
      <c r="C3999" s="40">
        <v>675</v>
      </c>
      <c r="D3999" s="40" t="s">
        <v>51</v>
      </c>
      <c r="E3999" s="40" t="s">
        <v>25</v>
      </c>
      <c r="F3999" s="40">
        <v>5</v>
      </c>
      <c r="G3999" s="41">
        <v>563.80999999999995</v>
      </c>
      <c r="H3999" s="41">
        <f t="shared" si="496"/>
        <v>2819.0499999999997</v>
      </c>
      <c r="I3999" s="42">
        <v>45549.272916666669</v>
      </c>
      <c r="J3999" s="40">
        <v>12</v>
      </c>
      <c r="K3999" s="40" t="s">
        <v>40</v>
      </c>
      <c r="L3999" s="40">
        <v>165</v>
      </c>
      <c r="M3999" s="40">
        <v>146</v>
      </c>
      <c r="N3999" s="40">
        <v>196</v>
      </c>
      <c r="O3999" s="40">
        <v>413</v>
      </c>
      <c r="P3999" s="40">
        <v>4</v>
      </c>
      <c r="Q3999" s="40">
        <v>28</v>
      </c>
      <c r="R3999" s="40" t="str">
        <f t="shared" si="497"/>
        <v>1.Young age</v>
      </c>
      <c r="S3999" s="40" t="s">
        <v>41</v>
      </c>
      <c r="T3999" s="40">
        <v>89653.8</v>
      </c>
      <c r="U3999" s="40" t="s">
        <v>37</v>
      </c>
      <c r="V3999" s="40" t="s">
        <v>50</v>
      </c>
      <c r="W3999" s="43">
        <v>45549</v>
      </c>
      <c r="X3999" s="44">
        <v>0.27291666666666664</v>
      </c>
      <c r="Y3999" s="41">
        <f t="shared" si="498"/>
        <v>14</v>
      </c>
      <c r="Z3999" s="41">
        <f t="shared" si="499"/>
        <v>14</v>
      </c>
      <c r="AA3999" s="40">
        <f t="shared" si="500"/>
        <v>2024</v>
      </c>
      <c r="AB3999" s="41">
        <f t="shared" si="501"/>
        <v>6</v>
      </c>
      <c r="AC3999" s="41">
        <f t="shared" si="502"/>
        <v>33</v>
      </c>
      <c r="AD3999" s="45">
        <f t="shared" si="503"/>
        <v>0</v>
      </c>
    </row>
    <row r="4000" spans="1:30" x14ac:dyDescent="0.35">
      <c r="A4000" s="32">
        <v>3989</v>
      </c>
      <c r="B4000" s="33">
        <v>3536</v>
      </c>
      <c r="C4000" s="33">
        <v>329</v>
      </c>
      <c r="D4000" s="33" t="s">
        <v>51</v>
      </c>
      <c r="E4000" s="33" t="s">
        <v>47</v>
      </c>
      <c r="F4000" s="33">
        <v>5</v>
      </c>
      <c r="G4000" s="34">
        <v>1911.51</v>
      </c>
      <c r="H4000" s="34">
        <f t="shared" si="496"/>
        <v>9557.5499999999993</v>
      </c>
      <c r="I4000" s="35">
        <v>45360.744444444441</v>
      </c>
      <c r="J4000" s="33">
        <v>19</v>
      </c>
      <c r="K4000" s="33" t="s">
        <v>26</v>
      </c>
      <c r="L4000" s="33">
        <v>300</v>
      </c>
      <c r="M4000" s="33">
        <v>127</v>
      </c>
      <c r="N4000" s="33">
        <v>188</v>
      </c>
      <c r="O4000" s="33">
        <v>127</v>
      </c>
      <c r="P4000" s="33">
        <v>5</v>
      </c>
      <c r="Q4000" s="33">
        <v>64</v>
      </c>
      <c r="R4000" s="33" t="str">
        <f t="shared" si="497"/>
        <v xml:space="preserve">3.Senior Citizen </v>
      </c>
      <c r="S4000" s="33" t="s">
        <v>46</v>
      </c>
      <c r="T4000" s="33">
        <v>60347.28</v>
      </c>
      <c r="U4000" s="33" t="s">
        <v>37</v>
      </c>
      <c r="V4000" s="33" t="s">
        <v>43</v>
      </c>
      <c r="W4000" s="36">
        <v>45360</v>
      </c>
      <c r="X4000" s="46">
        <v>0.74444444444444446</v>
      </c>
      <c r="Y4000" s="34">
        <f t="shared" si="498"/>
        <v>9</v>
      </c>
      <c r="Z4000" s="34">
        <f t="shared" si="499"/>
        <v>9</v>
      </c>
      <c r="AA4000" s="33">
        <f t="shared" si="500"/>
        <v>2024</v>
      </c>
      <c r="AB4000" s="34">
        <f t="shared" si="501"/>
        <v>17</v>
      </c>
      <c r="AC4000" s="34">
        <f t="shared" si="502"/>
        <v>52</v>
      </c>
      <c r="AD4000" s="38">
        <f t="shared" si="503"/>
        <v>0</v>
      </c>
    </row>
    <row r="4001" spans="1:30" x14ac:dyDescent="0.35">
      <c r="A4001" s="39">
        <v>3990</v>
      </c>
      <c r="B4001" s="40">
        <v>1654</v>
      </c>
      <c r="C4001" s="40">
        <v>598</v>
      </c>
      <c r="D4001" s="40" t="s">
        <v>38</v>
      </c>
      <c r="E4001" s="40" t="s">
        <v>47</v>
      </c>
      <c r="F4001" s="40">
        <v>3</v>
      </c>
      <c r="G4001" s="41">
        <v>828.32</v>
      </c>
      <c r="H4001" s="41">
        <f t="shared" si="496"/>
        <v>2484.96</v>
      </c>
      <c r="I4001" s="42">
        <v>45464.875694444447</v>
      </c>
      <c r="J4001" s="40">
        <v>13</v>
      </c>
      <c r="K4001" s="40" t="s">
        <v>32</v>
      </c>
      <c r="L4001" s="40">
        <v>174</v>
      </c>
      <c r="M4001" s="40">
        <v>117</v>
      </c>
      <c r="N4001" s="40">
        <v>215</v>
      </c>
      <c r="O4001" s="40">
        <v>168</v>
      </c>
      <c r="P4001" s="40">
        <v>5</v>
      </c>
      <c r="Q4001" s="40">
        <v>44</v>
      </c>
      <c r="R4001" s="40" t="str">
        <f t="shared" si="497"/>
        <v>2.Middle age</v>
      </c>
      <c r="S4001" s="40" t="s">
        <v>27</v>
      </c>
      <c r="T4001" s="40">
        <v>30689.89</v>
      </c>
      <c r="U4001" s="40" t="s">
        <v>28</v>
      </c>
      <c r="V4001" s="40" t="s">
        <v>34</v>
      </c>
      <c r="W4001" s="43">
        <v>45464</v>
      </c>
      <c r="X4001" s="44">
        <v>0.87569444444444444</v>
      </c>
      <c r="Y4001" s="41">
        <f t="shared" si="498"/>
        <v>21</v>
      </c>
      <c r="Z4001" s="41">
        <f t="shared" si="499"/>
        <v>21</v>
      </c>
      <c r="AA4001" s="40">
        <f t="shared" si="500"/>
        <v>2024</v>
      </c>
      <c r="AB4001" s="41">
        <f t="shared" si="501"/>
        <v>21</v>
      </c>
      <c r="AC4001" s="41">
        <f t="shared" si="502"/>
        <v>1</v>
      </c>
      <c r="AD4001" s="45">
        <f t="shared" si="503"/>
        <v>0</v>
      </c>
    </row>
    <row r="4002" spans="1:30" x14ac:dyDescent="0.35">
      <c r="A4002" s="32">
        <v>3991</v>
      </c>
      <c r="B4002" s="33">
        <v>3518</v>
      </c>
      <c r="C4002" s="33">
        <v>364</v>
      </c>
      <c r="D4002" s="33" t="s">
        <v>51</v>
      </c>
      <c r="E4002" s="33" t="s">
        <v>47</v>
      </c>
      <c r="F4002" s="33">
        <v>3</v>
      </c>
      <c r="G4002" s="34">
        <v>1960.47</v>
      </c>
      <c r="H4002" s="34">
        <f t="shared" si="496"/>
        <v>5881.41</v>
      </c>
      <c r="I4002" s="35">
        <v>45502.950694444444</v>
      </c>
      <c r="J4002" s="33">
        <v>8</v>
      </c>
      <c r="K4002" s="33" t="s">
        <v>32</v>
      </c>
      <c r="L4002" s="33">
        <v>55</v>
      </c>
      <c r="M4002" s="33">
        <v>99</v>
      </c>
      <c r="N4002" s="33">
        <v>192</v>
      </c>
      <c r="O4002" s="33">
        <v>276</v>
      </c>
      <c r="P4002" s="33">
        <v>5</v>
      </c>
      <c r="Q4002" s="33">
        <v>31</v>
      </c>
      <c r="R4002" s="33" t="str">
        <f t="shared" si="497"/>
        <v>1.Young age</v>
      </c>
      <c r="S4002" s="33" t="s">
        <v>27</v>
      </c>
      <c r="T4002" s="33">
        <v>26258.38</v>
      </c>
      <c r="U4002" s="33" t="s">
        <v>37</v>
      </c>
      <c r="V4002" s="33" t="s">
        <v>43</v>
      </c>
      <c r="W4002" s="36">
        <v>45502</v>
      </c>
      <c r="X4002" s="37">
        <v>0.9506944444444444</v>
      </c>
      <c r="Y4002" s="34">
        <f t="shared" si="498"/>
        <v>29</v>
      </c>
      <c r="Z4002" s="34">
        <f t="shared" si="499"/>
        <v>29</v>
      </c>
      <c r="AA4002" s="33">
        <f t="shared" si="500"/>
        <v>2024</v>
      </c>
      <c r="AB4002" s="34">
        <f t="shared" si="501"/>
        <v>22</v>
      </c>
      <c r="AC4002" s="34">
        <f t="shared" si="502"/>
        <v>49</v>
      </c>
      <c r="AD4002" s="38">
        <f t="shared" si="503"/>
        <v>0</v>
      </c>
    </row>
    <row r="4003" spans="1:30" x14ac:dyDescent="0.35">
      <c r="A4003" s="39">
        <v>3992</v>
      </c>
      <c r="B4003" s="40">
        <v>6285</v>
      </c>
      <c r="C4003" s="40">
        <v>448</v>
      </c>
      <c r="D4003" s="40" t="s">
        <v>52</v>
      </c>
      <c r="E4003" s="40" t="s">
        <v>25</v>
      </c>
      <c r="F4003" s="40">
        <v>2</v>
      </c>
      <c r="G4003" s="41">
        <v>1933.78</v>
      </c>
      <c r="H4003" s="41">
        <f t="shared" si="496"/>
        <v>3867.56</v>
      </c>
      <c r="I4003" s="42">
        <v>45392.95</v>
      </c>
      <c r="J4003" s="40">
        <v>15</v>
      </c>
      <c r="K4003" s="40" t="s">
        <v>32</v>
      </c>
      <c r="L4003" s="40">
        <v>129</v>
      </c>
      <c r="M4003" s="40">
        <v>67</v>
      </c>
      <c r="N4003" s="40">
        <v>286</v>
      </c>
      <c r="O4003" s="40">
        <v>498</v>
      </c>
      <c r="P4003" s="40">
        <v>1</v>
      </c>
      <c r="Q4003" s="40">
        <v>48</v>
      </c>
      <c r="R4003" s="40" t="str">
        <f t="shared" si="497"/>
        <v>2.Middle age</v>
      </c>
      <c r="S4003" s="40" t="s">
        <v>27</v>
      </c>
      <c r="T4003" s="40">
        <v>91940.76</v>
      </c>
      <c r="U4003" s="40" t="s">
        <v>33</v>
      </c>
      <c r="V4003" s="40" t="s">
        <v>50</v>
      </c>
      <c r="W4003" s="43">
        <v>45392</v>
      </c>
      <c r="X4003" s="47">
        <v>0.95</v>
      </c>
      <c r="Y4003" s="41">
        <f t="shared" si="498"/>
        <v>10</v>
      </c>
      <c r="Z4003" s="41">
        <f t="shared" si="499"/>
        <v>10</v>
      </c>
      <c r="AA4003" s="40">
        <f t="shared" si="500"/>
        <v>2024</v>
      </c>
      <c r="AB4003" s="41">
        <f t="shared" si="501"/>
        <v>22</v>
      </c>
      <c r="AC4003" s="41">
        <f t="shared" si="502"/>
        <v>48</v>
      </c>
      <c r="AD4003" s="45">
        <f t="shared" si="503"/>
        <v>0</v>
      </c>
    </row>
    <row r="4004" spans="1:30" x14ac:dyDescent="0.35">
      <c r="A4004" s="32">
        <v>3993</v>
      </c>
      <c r="B4004" s="33">
        <v>1833</v>
      </c>
      <c r="C4004" s="33">
        <v>903</v>
      </c>
      <c r="D4004" s="33" t="s">
        <v>52</v>
      </c>
      <c r="E4004" s="33" t="s">
        <v>25</v>
      </c>
      <c r="F4004" s="33">
        <v>4</v>
      </c>
      <c r="G4004" s="34">
        <v>131.22999999999999</v>
      </c>
      <c r="H4004" s="34">
        <f t="shared" si="496"/>
        <v>524.91999999999996</v>
      </c>
      <c r="I4004" s="35">
        <v>45522.708333333336</v>
      </c>
      <c r="J4004" s="33">
        <v>10</v>
      </c>
      <c r="K4004" s="33" t="s">
        <v>36</v>
      </c>
      <c r="L4004" s="33">
        <v>443</v>
      </c>
      <c r="M4004" s="33">
        <v>69</v>
      </c>
      <c r="N4004" s="33">
        <v>191</v>
      </c>
      <c r="O4004" s="33">
        <v>228</v>
      </c>
      <c r="P4004" s="33">
        <v>6</v>
      </c>
      <c r="Q4004" s="33">
        <v>58</v>
      </c>
      <c r="R4004" s="33" t="str">
        <f t="shared" si="497"/>
        <v>2.Middle age</v>
      </c>
      <c r="S4004" s="33" t="s">
        <v>27</v>
      </c>
      <c r="T4004" s="33">
        <v>104193.44</v>
      </c>
      <c r="U4004" s="33" t="s">
        <v>33</v>
      </c>
      <c r="V4004" s="33" t="s">
        <v>29</v>
      </c>
      <c r="W4004" s="36">
        <v>45522</v>
      </c>
      <c r="X4004" s="37">
        <v>0.70833333333333337</v>
      </c>
      <c r="Y4004" s="34">
        <f t="shared" si="498"/>
        <v>18</v>
      </c>
      <c r="Z4004" s="34">
        <f t="shared" si="499"/>
        <v>18</v>
      </c>
      <c r="AA4004" s="33">
        <f t="shared" si="500"/>
        <v>2024</v>
      </c>
      <c r="AB4004" s="34">
        <f t="shared" si="501"/>
        <v>17</v>
      </c>
      <c r="AC4004" s="34">
        <f t="shared" si="502"/>
        <v>0</v>
      </c>
      <c r="AD4004" s="38">
        <f t="shared" si="503"/>
        <v>0</v>
      </c>
    </row>
    <row r="4005" spans="1:30" x14ac:dyDescent="0.35">
      <c r="A4005" s="39">
        <v>3994</v>
      </c>
      <c r="B4005" s="40">
        <v>5934</v>
      </c>
      <c r="C4005" s="40">
        <v>463</v>
      </c>
      <c r="D4005" s="40" t="s">
        <v>51</v>
      </c>
      <c r="E4005" s="40" t="s">
        <v>25</v>
      </c>
      <c r="F4005" s="40">
        <v>1</v>
      </c>
      <c r="G4005" s="41">
        <v>1180.17</v>
      </c>
      <c r="H4005" s="41">
        <f t="shared" si="496"/>
        <v>1180.17</v>
      </c>
      <c r="I4005" s="42">
        <v>45481.329861111109</v>
      </c>
      <c r="J4005" s="40">
        <v>7</v>
      </c>
      <c r="K4005" s="40" t="s">
        <v>40</v>
      </c>
      <c r="L4005" s="40">
        <v>298</v>
      </c>
      <c r="M4005" s="40">
        <v>95</v>
      </c>
      <c r="N4005" s="40">
        <v>188</v>
      </c>
      <c r="O4005" s="40">
        <v>483</v>
      </c>
      <c r="P4005" s="40">
        <v>6</v>
      </c>
      <c r="Q4005" s="40">
        <v>34</v>
      </c>
      <c r="R4005" s="40" t="str">
        <f t="shared" si="497"/>
        <v>1.Young age</v>
      </c>
      <c r="S4005" s="40" t="s">
        <v>41</v>
      </c>
      <c r="T4005" s="40">
        <v>74648.63</v>
      </c>
      <c r="U4005" s="40" t="s">
        <v>42</v>
      </c>
      <c r="V4005" s="40" t="s">
        <v>43</v>
      </c>
      <c r="W4005" s="43">
        <v>45481</v>
      </c>
      <c r="X4005" s="47">
        <v>0.3298611111111111</v>
      </c>
      <c r="Y4005" s="41">
        <f t="shared" si="498"/>
        <v>8</v>
      </c>
      <c r="Z4005" s="41">
        <f t="shared" si="499"/>
        <v>8</v>
      </c>
      <c r="AA4005" s="40">
        <f t="shared" si="500"/>
        <v>2024</v>
      </c>
      <c r="AB4005" s="41">
        <f t="shared" si="501"/>
        <v>7</v>
      </c>
      <c r="AC4005" s="41">
        <f t="shared" si="502"/>
        <v>55</v>
      </c>
      <c r="AD4005" s="45">
        <f t="shared" si="503"/>
        <v>0</v>
      </c>
    </row>
    <row r="4006" spans="1:30" x14ac:dyDescent="0.35">
      <c r="A4006" s="32">
        <v>3995</v>
      </c>
      <c r="B4006" s="33">
        <v>9037</v>
      </c>
      <c r="C4006" s="33">
        <v>887</v>
      </c>
      <c r="D4006" s="33" t="s">
        <v>38</v>
      </c>
      <c r="E4006" s="33" t="s">
        <v>47</v>
      </c>
      <c r="F4006" s="33">
        <v>4</v>
      </c>
      <c r="G4006" s="34">
        <v>551.49</v>
      </c>
      <c r="H4006" s="34">
        <f t="shared" si="496"/>
        <v>2205.96</v>
      </c>
      <c r="I4006" s="35">
        <v>45317.256249999999</v>
      </c>
      <c r="J4006" s="33">
        <v>19</v>
      </c>
      <c r="K4006" s="33" t="s">
        <v>32</v>
      </c>
      <c r="L4006" s="33">
        <v>392</v>
      </c>
      <c r="M4006" s="33">
        <v>132</v>
      </c>
      <c r="N4006" s="33">
        <v>135</v>
      </c>
      <c r="O4006" s="33">
        <v>421</v>
      </c>
      <c r="P4006" s="33">
        <v>8</v>
      </c>
      <c r="Q4006" s="33">
        <v>22</v>
      </c>
      <c r="R4006" s="33" t="str">
        <f t="shared" si="497"/>
        <v>1.Young age</v>
      </c>
      <c r="S4006" s="33" t="s">
        <v>27</v>
      </c>
      <c r="T4006" s="33">
        <v>70123.14</v>
      </c>
      <c r="U4006" s="33" t="s">
        <v>42</v>
      </c>
      <c r="V4006" s="33" t="s">
        <v>29</v>
      </c>
      <c r="W4006" s="36">
        <v>45317</v>
      </c>
      <c r="X4006" s="37">
        <v>0.25624999999999998</v>
      </c>
      <c r="Y4006" s="34">
        <f t="shared" si="498"/>
        <v>26</v>
      </c>
      <c r="Z4006" s="34">
        <f t="shared" si="499"/>
        <v>26</v>
      </c>
      <c r="AA4006" s="33">
        <f t="shared" si="500"/>
        <v>2024</v>
      </c>
      <c r="AB4006" s="34">
        <f t="shared" si="501"/>
        <v>6</v>
      </c>
      <c r="AC4006" s="34">
        <f t="shared" si="502"/>
        <v>9</v>
      </c>
      <c r="AD4006" s="38">
        <f t="shared" si="503"/>
        <v>0</v>
      </c>
    </row>
    <row r="4007" spans="1:30" x14ac:dyDescent="0.35">
      <c r="A4007" s="39">
        <v>3996</v>
      </c>
      <c r="B4007" s="40">
        <v>6866</v>
      </c>
      <c r="C4007" s="40">
        <v>147</v>
      </c>
      <c r="D4007" s="40" t="s">
        <v>38</v>
      </c>
      <c r="E4007" s="40" t="s">
        <v>25</v>
      </c>
      <c r="F4007" s="40">
        <v>4</v>
      </c>
      <c r="G4007" s="41">
        <v>212.69</v>
      </c>
      <c r="H4007" s="41">
        <f t="shared" si="496"/>
        <v>850.76</v>
      </c>
      <c r="I4007" s="42">
        <v>45471.631944444445</v>
      </c>
      <c r="J4007" s="40">
        <v>14</v>
      </c>
      <c r="K4007" s="40" t="s">
        <v>40</v>
      </c>
      <c r="L4007" s="40">
        <v>386</v>
      </c>
      <c r="M4007" s="40">
        <v>82</v>
      </c>
      <c r="N4007" s="40">
        <v>184</v>
      </c>
      <c r="O4007" s="40">
        <v>405</v>
      </c>
      <c r="P4007" s="40">
        <v>3</v>
      </c>
      <c r="Q4007" s="40">
        <v>55</v>
      </c>
      <c r="R4007" s="40" t="str">
        <f t="shared" si="497"/>
        <v>2.Middle age</v>
      </c>
      <c r="S4007" s="40" t="s">
        <v>41</v>
      </c>
      <c r="T4007" s="40">
        <v>68769.86</v>
      </c>
      <c r="U4007" s="40" t="s">
        <v>37</v>
      </c>
      <c r="V4007" s="40" t="s">
        <v>29</v>
      </c>
      <c r="W4007" s="43">
        <v>45471</v>
      </c>
      <c r="X4007" s="44">
        <v>0.63194444444444442</v>
      </c>
      <c r="Y4007" s="41">
        <f t="shared" si="498"/>
        <v>28</v>
      </c>
      <c r="Z4007" s="41">
        <f t="shared" si="499"/>
        <v>28</v>
      </c>
      <c r="AA4007" s="40">
        <f t="shared" si="500"/>
        <v>2024</v>
      </c>
      <c r="AB4007" s="41">
        <f t="shared" si="501"/>
        <v>15</v>
      </c>
      <c r="AC4007" s="41">
        <f t="shared" si="502"/>
        <v>10</v>
      </c>
      <c r="AD4007" s="45">
        <f t="shared" si="503"/>
        <v>0</v>
      </c>
    </row>
    <row r="4008" spans="1:30" x14ac:dyDescent="0.35">
      <c r="A4008" s="32">
        <v>3997</v>
      </c>
      <c r="B4008" s="33">
        <v>2194</v>
      </c>
      <c r="C4008" s="33">
        <v>888</v>
      </c>
      <c r="D4008" s="33" t="s">
        <v>38</v>
      </c>
      <c r="E4008" s="33" t="s">
        <v>25</v>
      </c>
      <c r="F4008" s="33">
        <v>1</v>
      </c>
      <c r="G4008" s="34">
        <v>1030.22</v>
      </c>
      <c r="H4008" s="34">
        <f t="shared" si="496"/>
        <v>1030.22</v>
      </c>
      <c r="I4008" s="35">
        <v>45346.636111111111</v>
      </c>
      <c r="J4008" s="33">
        <v>8</v>
      </c>
      <c r="K4008" s="33" t="s">
        <v>32</v>
      </c>
      <c r="L4008" s="33">
        <v>389</v>
      </c>
      <c r="M4008" s="33">
        <v>104</v>
      </c>
      <c r="N4008" s="33">
        <v>230</v>
      </c>
      <c r="O4008" s="33">
        <v>371</v>
      </c>
      <c r="P4008" s="33">
        <v>5</v>
      </c>
      <c r="Q4008" s="33">
        <v>52</v>
      </c>
      <c r="R4008" s="33" t="str">
        <f t="shared" si="497"/>
        <v>2.Middle age</v>
      </c>
      <c r="S4008" s="33" t="s">
        <v>46</v>
      </c>
      <c r="T4008" s="33">
        <v>52902.29</v>
      </c>
      <c r="U4008" s="33" t="s">
        <v>28</v>
      </c>
      <c r="V4008" s="33" t="s">
        <v>29</v>
      </c>
      <c r="W4008" s="36">
        <v>45346</v>
      </c>
      <c r="X4008" s="37">
        <v>0.63611111111111107</v>
      </c>
      <c r="Y4008" s="34">
        <f t="shared" si="498"/>
        <v>24</v>
      </c>
      <c r="Z4008" s="34">
        <f t="shared" si="499"/>
        <v>24</v>
      </c>
      <c r="AA4008" s="33">
        <f t="shared" si="500"/>
        <v>2024</v>
      </c>
      <c r="AB4008" s="34">
        <f t="shared" si="501"/>
        <v>15</v>
      </c>
      <c r="AC4008" s="34">
        <f t="shared" si="502"/>
        <v>16</v>
      </c>
      <c r="AD4008" s="38">
        <f t="shared" si="503"/>
        <v>0</v>
      </c>
    </row>
    <row r="4009" spans="1:30" x14ac:dyDescent="0.35">
      <c r="A4009" s="39">
        <v>3998</v>
      </c>
      <c r="B4009" s="40">
        <v>6207</v>
      </c>
      <c r="C4009" s="40">
        <v>998</v>
      </c>
      <c r="D4009" s="40" t="s">
        <v>51</v>
      </c>
      <c r="E4009" s="40" t="s">
        <v>25</v>
      </c>
      <c r="F4009" s="40">
        <v>5</v>
      </c>
      <c r="G4009" s="41">
        <v>1470.92</v>
      </c>
      <c r="H4009" s="41">
        <f t="shared" si="496"/>
        <v>7354.6</v>
      </c>
      <c r="I4009" s="42">
        <v>45471.693749999999</v>
      </c>
      <c r="J4009" s="40">
        <v>20</v>
      </c>
      <c r="K4009" s="40" t="s">
        <v>36</v>
      </c>
      <c r="L4009" s="40">
        <v>21</v>
      </c>
      <c r="M4009" s="40">
        <v>133</v>
      </c>
      <c r="N4009" s="40">
        <v>205</v>
      </c>
      <c r="O4009" s="40">
        <v>223</v>
      </c>
      <c r="P4009" s="40">
        <v>8</v>
      </c>
      <c r="Q4009" s="40">
        <v>49</v>
      </c>
      <c r="R4009" s="40" t="str">
        <f t="shared" si="497"/>
        <v>2.Middle age</v>
      </c>
      <c r="S4009" s="40" t="s">
        <v>46</v>
      </c>
      <c r="T4009" s="40">
        <v>99681.43</v>
      </c>
      <c r="U4009" s="40" t="s">
        <v>42</v>
      </c>
      <c r="V4009" s="40" t="s">
        <v>43</v>
      </c>
      <c r="W4009" s="43">
        <v>45471</v>
      </c>
      <c r="X4009" s="44">
        <v>0.69374999999999998</v>
      </c>
      <c r="Y4009" s="41">
        <f t="shared" si="498"/>
        <v>28</v>
      </c>
      <c r="Z4009" s="41">
        <f t="shared" si="499"/>
        <v>28</v>
      </c>
      <c r="AA4009" s="40">
        <f t="shared" si="500"/>
        <v>2024</v>
      </c>
      <c r="AB4009" s="41">
        <f t="shared" si="501"/>
        <v>16</v>
      </c>
      <c r="AC4009" s="41">
        <f t="shared" si="502"/>
        <v>39</v>
      </c>
      <c r="AD4009" s="45">
        <f t="shared" si="503"/>
        <v>0</v>
      </c>
    </row>
    <row r="4010" spans="1:30" x14ac:dyDescent="0.35">
      <c r="A4010" s="32">
        <v>3999</v>
      </c>
      <c r="B4010" s="33">
        <v>9608</v>
      </c>
      <c r="C4010" s="33">
        <v>670</v>
      </c>
      <c r="D4010" s="33" t="s">
        <v>24</v>
      </c>
      <c r="E4010" s="33" t="s">
        <v>25</v>
      </c>
      <c r="F4010" s="33">
        <v>4</v>
      </c>
      <c r="G4010" s="34">
        <v>1034.8699999999999</v>
      </c>
      <c r="H4010" s="34">
        <f t="shared" si="496"/>
        <v>4139.4799999999996</v>
      </c>
      <c r="I4010" s="35">
        <v>45526.213194444441</v>
      </c>
      <c r="J4010" s="33">
        <v>20</v>
      </c>
      <c r="K4010" s="33" t="s">
        <v>40</v>
      </c>
      <c r="L4010" s="33">
        <v>289</v>
      </c>
      <c r="M4010" s="33">
        <v>114</v>
      </c>
      <c r="N4010" s="33">
        <v>242</v>
      </c>
      <c r="O4010" s="33">
        <v>393</v>
      </c>
      <c r="P4010" s="33">
        <v>8</v>
      </c>
      <c r="Q4010" s="33">
        <v>61</v>
      </c>
      <c r="R4010" s="33" t="str">
        <f t="shared" si="497"/>
        <v xml:space="preserve">3.Senior Citizen </v>
      </c>
      <c r="S4010" s="33" t="s">
        <v>41</v>
      </c>
      <c r="T4010" s="33">
        <v>96130.33</v>
      </c>
      <c r="U4010" s="33" t="s">
        <v>42</v>
      </c>
      <c r="V4010" s="33" t="s">
        <v>43</v>
      </c>
      <c r="W4010" s="36">
        <v>45526</v>
      </c>
      <c r="X4010" s="37">
        <v>0.21319444444444444</v>
      </c>
      <c r="Y4010" s="34">
        <f t="shared" si="498"/>
        <v>22</v>
      </c>
      <c r="Z4010" s="34">
        <f t="shared" si="499"/>
        <v>22</v>
      </c>
      <c r="AA4010" s="33">
        <f t="shared" si="500"/>
        <v>2024</v>
      </c>
      <c r="AB4010" s="34">
        <f t="shared" si="501"/>
        <v>5</v>
      </c>
      <c r="AC4010" s="34">
        <f t="shared" si="502"/>
        <v>7</v>
      </c>
      <c r="AD4010" s="38">
        <f t="shared" si="503"/>
        <v>0</v>
      </c>
    </row>
    <row r="4011" spans="1:30" x14ac:dyDescent="0.35">
      <c r="A4011" s="39">
        <v>4000</v>
      </c>
      <c r="B4011" s="40">
        <v>4603</v>
      </c>
      <c r="C4011" s="40">
        <v>373</v>
      </c>
      <c r="D4011" s="40" t="s">
        <v>51</v>
      </c>
      <c r="E4011" s="40" t="s">
        <v>25</v>
      </c>
      <c r="F4011" s="40">
        <v>3</v>
      </c>
      <c r="G4011" s="41">
        <v>899.52</v>
      </c>
      <c r="H4011" s="41">
        <f t="shared" si="496"/>
        <v>2698.56</v>
      </c>
      <c r="I4011" s="42">
        <v>45388.326388888891</v>
      </c>
      <c r="J4011" s="40">
        <v>9</v>
      </c>
      <c r="K4011" s="40" t="s">
        <v>26</v>
      </c>
      <c r="L4011" s="40">
        <v>358</v>
      </c>
      <c r="M4011" s="40">
        <v>144</v>
      </c>
      <c r="N4011" s="40">
        <v>182</v>
      </c>
      <c r="O4011" s="40">
        <v>138</v>
      </c>
      <c r="P4011" s="40">
        <v>3</v>
      </c>
      <c r="Q4011" s="40">
        <v>65</v>
      </c>
      <c r="R4011" s="40" t="str">
        <f t="shared" si="497"/>
        <v xml:space="preserve">3.Senior Citizen </v>
      </c>
      <c r="S4011" s="40" t="s">
        <v>41</v>
      </c>
      <c r="T4011" s="40">
        <v>55942.23</v>
      </c>
      <c r="U4011" s="40" t="s">
        <v>42</v>
      </c>
      <c r="V4011" s="40" t="s">
        <v>34</v>
      </c>
      <c r="W4011" s="43">
        <v>45388</v>
      </c>
      <c r="X4011" s="47">
        <v>0.3263888888888889</v>
      </c>
      <c r="Y4011" s="41">
        <f t="shared" si="498"/>
        <v>6</v>
      </c>
      <c r="Z4011" s="41">
        <f t="shared" si="499"/>
        <v>6</v>
      </c>
      <c r="AA4011" s="40">
        <f t="shared" si="500"/>
        <v>2024</v>
      </c>
      <c r="AB4011" s="41">
        <f t="shared" si="501"/>
        <v>7</v>
      </c>
      <c r="AC4011" s="41">
        <f t="shared" si="502"/>
        <v>50</v>
      </c>
      <c r="AD4011" s="45">
        <f t="shared" si="503"/>
        <v>0</v>
      </c>
    </row>
    <row r="4012" spans="1:30" x14ac:dyDescent="0.35">
      <c r="A4012" s="32">
        <v>4001</v>
      </c>
      <c r="B4012" s="33">
        <v>4012</v>
      </c>
      <c r="C4012" s="33">
        <v>254</v>
      </c>
      <c r="D4012" s="33" t="s">
        <v>31</v>
      </c>
      <c r="E4012" s="33" t="s">
        <v>47</v>
      </c>
      <c r="F4012" s="33">
        <v>4</v>
      </c>
      <c r="G4012" s="34">
        <v>1927.73</v>
      </c>
      <c r="H4012" s="34">
        <f t="shared" si="496"/>
        <v>7710.92</v>
      </c>
      <c r="I4012" s="35">
        <v>45362.530555555553</v>
      </c>
      <c r="J4012" s="33">
        <v>20</v>
      </c>
      <c r="K4012" s="33" t="s">
        <v>26</v>
      </c>
      <c r="L4012" s="33">
        <v>203</v>
      </c>
      <c r="M4012" s="33">
        <v>103</v>
      </c>
      <c r="N4012" s="33">
        <v>198</v>
      </c>
      <c r="O4012" s="33">
        <v>113</v>
      </c>
      <c r="P4012" s="33">
        <v>2</v>
      </c>
      <c r="Q4012" s="33">
        <v>21</v>
      </c>
      <c r="R4012" s="33" t="str">
        <f t="shared" si="497"/>
        <v>1.Young age</v>
      </c>
      <c r="S4012" s="33" t="s">
        <v>41</v>
      </c>
      <c r="T4012" s="33">
        <v>78958.66</v>
      </c>
      <c r="U4012" s="33" t="s">
        <v>28</v>
      </c>
      <c r="V4012" s="33" t="s">
        <v>50</v>
      </c>
      <c r="W4012" s="36">
        <v>45362</v>
      </c>
      <c r="X4012" s="46">
        <v>0.53055555555555556</v>
      </c>
      <c r="Y4012" s="34">
        <f t="shared" si="498"/>
        <v>11</v>
      </c>
      <c r="Z4012" s="34">
        <f t="shared" si="499"/>
        <v>11</v>
      </c>
      <c r="AA4012" s="33">
        <f t="shared" si="500"/>
        <v>2024</v>
      </c>
      <c r="AB4012" s="34">
        <f t="shared" si="501"/>
        <v>12</v>
      </c>
      <c r="AC4012" s="34">
        <f t="shared" si="502"/>
        <v>44</v>
      </c>
      <c r="AD4012" s="38">
        <f t="shared" si="503"/>
        <v>0</v>
      </c>
    </row>
    <row r="4013" spans="1:30" x14ac:dyDescent="0.35">
      <c r="A4013" s="39">
        <v>4002</v>
      </c>
      <c r="B4013" s="40">
        <v>9529</v>
      </c>
      <c r="C4013" s="40">
        <v>973</v>
      </c>
      <c r="D4013" s="40" t="s">
        <v>39</v>
      </c>
      <c r="E4013" s="40" t="s">
        <v>25</v>
      </c>
      <c r="F4013" s="40">
        <v>3</v>
      </c>
      <c r="G4013" s="41">
        <v>556.19000000000005</v>
      </c>
      <c r="H4013" s="41">
        <f t="shared" si="496"/>
        <v>1668.5700000000002</v>
      </c>
      <c r="I4013" s="42">
        <v>45325.431250000001</v>
      </c>
      <c r="J4013" s="40">
        <v>11</v>
      </c>
      <c r="K4013" s="40" t="s">
        <v>32</v>
      </c>
      <c r="L4013" s="40">
        <v>227</v>
      </c>
      <c r="M4013" s="40">
        <v>73</v>
      </c>
      <c r="N4013" s="40">
        <v>238</v>
      </c>
      <c r="O4013" s="40">
        <v>206</v>
      </c>
      <c r="P4013" s="40">
        <v>4</v>
      </c>
      <c r="Q4013" s="40">
        <v>31</v>
      </c>
      <c r="R4013" s="40" t="str">
        <f t="shared" si="497"/>
        <v>1.Young age</v>
      </c>
      <c r="S4013" s="40" t="s">
        <v>46</v>
      </c>
      <c r="T4013" s="40">
        <v>31957.23</v>
      </c>
      <c r="U4013" s="40" t="s">
        <v>42</v>
      </c>
      <c r="V4013" s="40" t="s">
        <v>29</v>
      </c>
      <c r="W4013" s="43">
        <v>45325</v>
      </c>
      <c r="X4013" s="47">
        <v>0.43125000000000002</v>
      </c>
      <c r="Y4013" s="41">
        <f t="shared" si="498"/>
        <v>3</v>
      </c>
      <c r="Z4013" s="41">
        <f t="shared" si="499"/>
        <v>3</v>
      </c>
      <c r="AA4013" s="40">
        <f t="shared" si="500"/>
        <v>2024</v>
      </c>
      <c r="AB4013" s="41">
        <f t="shared" si="501"/>
        <v>10</v>
      </c>
      <c r="AC4013" s="41">
        <f t="shared" si="502"/>
        <v>21</v>
      </c>
      <c r="AD4013" s="45">
        <f t="shared" si="503"/>
        <v>0</v>
      </c>
    </row>
    <row r="4014" spans="1:30" x14ac:dyDescent="0.35">
      <c r="A4014" s="32">
        <v>4003</v>
      </c>
      <c r="B4014" s="33">
        <v>2117</v>
      </c>
      <c r="C4014" s="33">
        <v>806</v>
      </c>
      <c r="D4014" s="33" t="s">
        <v>31</v>
      </c>
      <c r="E4014" s="33" t="s">
        <v>47</v>
      </c>
      <c r="F4014" s="33">
        <v>4</v>
      </c>
      <c r="G4014" s="34">
        <v>118.79</v>
      </c>
      <c r="H4014" s="34">
        <f t="shared" si="496"/>
        <v>475.16</v>
      </c>
      <c r="I4014" s="35">
        <v>45531.454861111109</v>
      </c>
      <c r="J4014" s="33">
        <v>20</v>
      </c>
      <c r="K4014" s="33" t="s">
        <v>40</v>
      </c>
      <c r="L4014" s="33">
        <v>50</v>
      </c>
      <c r="M4014" s="33">
        <v>122</v>
      </c>
      <c r="N4014" s="33">
        <v>192</v>
      </c>
      <c r="O4014" s="33">
        <v>190</v>
      </c>
      <c r="P4014" s="33">
        <v>10</v>
      </c>
      <c r="Q4014" s="33">
        <v>29</v>
      </c>
      <c r="R4014" s="33" t="str">
        <f t="shared" si="497"/>
        <v>1.Young age</v>
      </c>
      <c r="S4014" s="33" t="s">
        <v>41</v>
      </c>
      <c r="T4014" s="33">
        <v>83056.5</v>
      </c>
      <c r="U4014" s="33" t="s">
        <v>28</v>
      </c>
      <c r="V4014" s="33" t="s">
        <v>50</v>
      </c>
      <c r="W4014" s="36">
        <v>45531</v>
      </c>
      <c r="X4014" s="37">
        <v>0.4548611111111111</v>
      </c>
      <c r="Y4014" s="34">
        <f t="shared" si="498"/>
        <v>27</v>
      </c>
      <c r="Z4014" s="34">
        <f t="shared" si="499"/>
        <v>27</v>
      </c>
      <c r="AA4014" s="33">
        <f t="shared" si="500"/>
        <v>2024</v>
      </c>
      <c r="AB4014" s="34">
        <f t="shared" si="501"/>
        <v>10</v>
      </c>
      <c r="AC4014" s="34">
        <f t="shared" si="502"/>
        <v>55</v>
      </c>
      <c r="AD4014" s="38">
        <f t="shared" si="503"/>
        <v>0</v>
      </c>
    </row>
    <row r="4015" spans="1:30" x14ac:dyDescent="0.35">
      <c r="A4015" s="39">
        <v>4004</v>
      </c>
      <c r="B4015" s="40">
        <v>9276</v>
      </c>
      <c r="C4015" s="40">
        <v>994</v>
      </c>
      <c r="D4015" s="40" t="s">
        <v>51</v>
      </c>
      <c r="E4015" s="40" t="s">
        <v>47</v>
      </c>
      <c r="F4015" s="40">
        <v>4</v>
      </c>
      <c r="G4015" s="41">
        <v>1806.13</v>
      </c>
      <c r="H4015" s="41">
        <f t="shared" si="496"/>
        <v>7224.52</v>
      </c>
      <c r="I4015" s="42">
        <v>45413.356944444444</v>
      </c>
      <c r="J4015" s="40">
        <v>10</v>
      </c>
      <c r="K4015" s="40" t="s">
        <v>45</v>
      </c>
      <c r="L4015" s="40">
        <v>323</v>
      </c>
      <c r="M4015" s="40">
        <v>102</v>
      </c>
      <c r="N4015" s="40">
        <v>106</v>
      </c>
      <c r="O4015" s="40">
        <v>103</v>
      </c>
      <c r="P4015" s="40">
        <v>7</v>
      </c>
      <c r="Q4015" s="40">
        <v>29</v>
      </c>
      <c r="R4015" s="40" t="str">
        <f t="shared" si="497"/>
        <v>1.Young age</v>
      </c>
      <c r="S4015" s="40" t="s">
        <v>41</v>
      </c>
      <c r="T4015" s="40">
        <v>62933.67</v>
      </c>
      <c r="U4015" s="40" t="s">
        <v>37</v>
      </c>
      <c r="V4015" s="40" t="s">
        <v>34</v>
      </c>
      <c r="W4015" s="43">
        <v>45413</v>
      </c>
      <c r="X4015" s="47">
        <v>0.35694444444444445</v>
      </c>
      <c r="Y4015" s="41">
        <f t="shared" si="498"/>
        <v>1</v>
      </c>
      <c r="Z4015" s="41">
        <f t="shared" si="499"/>
        <v>1</v>
      </c>
      <c r="AA4015" s="40">
        <f t="shared" si="500"/>
        <v>2024</v>
      </c>
      <c r="AB4015" s="41">
        <f t="shared" si="501"/>
        <v>8</v>
      </c>
      <c r="AC4015" s="41">
        <f t="shared" si="502"/>
        <v>34</v>
      </c>
      <c r="AD4015" s="45">
        <f t="shared" si="503"/>
        <v>0</v>
      </c>
    </row>
    <row r="4016" spans="1:30" x14ac:dyDescent="0.35">
      <c r="A4016" s="32">
        <v>4005</v>
      </c>
      <c r="B4016" s="33">
        <v>3611</v>
      </c>
      <c r="C4016" s="33">
        <v>627</v>
      </c>
      <c r="D4016" s="33" t="s">
        <v>38</v>
      </c>
      <c r="E4016" s="33" t="s">
        <v>47</v>
      </c>
      <c r="F4016" s="33">
        <v>2</v>
      </c>
      <c r="G4016" s="34">
        <v>692</v>
      </c>
      <c r="H4016" s="34">
        <f t="shared" si="496"/>
        <v>1384</v>
      </c>
      <c r="I4016" s="35">
        <v>45349.98333333333</v>
      </c>
      <c r="J4016" s="33">
        <v>1</v>
      </c>
      <c r="K4016" s="33" t="s">
        <v>36</v>
      </c>
      <c r="L4016" s="33">
        <v>357</v>
      </c>
      <c r="M4016" s="33">
        <v>105</v>
      </c>
      <c r="N4016" s="33">
        <v>285</v>
      </c>
      <c r="O4016" s="33">
        <v>453</v>
      </c>
      <c r="P4016" s="33">
        <v>4</v>
      </c>
      <c r="Q4016" s="33">
        <v>38</v>
      </c>
      <c r="R4016" s="33" t="str">
        <f t="shared" si="497"/>
        <v>2.Middle age</v>
      </c>
      <c r="S4016" s="33" t="s">
        <v>46</v>
      </c>
      <c r="T4016" s="33">
        <v>43584.92</v>
      </c>
      <c r="U4016" s="33" t="s">
        <v>28</v>
      </c>
      <c r="V4016" s="33" t="s">
        <v>29</v>
      </c>
      <c r="W4016" s="36">
        <v>45349</v>
      </c>
      <c r="X4016" s="37">
        <v>0.98333333333333328</v>
      </c>
      <c r="Y4016" s="34">
        <f t="shared" si="498"/>
        <v>27</v>
      </c>
      <c r="Z4016" s="34">
        <f t="shared" si="499"/>
        <v>27</v>
      </c>
      <c r="AA4016" s="33">
        <f t="shared" si="500"/>
        <v>2024</v>
      </c>
      <c r="AB4016" s="34">
        <f t="shared" si="501"/>
        <v>23</v>
      </c>
      <c r="AC4016" s="34">
        <f t="shared" si="502"/>
        <v>36</v>
      </c>
      <c r="AD4016" s="38">
        <f t="shared" si="503"/>
        <v>0</v>
      </c>
    </row>
    <row r="4017" spans="1:30" x14ac:dyDescent="0.35">
      <c r="A4017" s="39">
        <v>4006</v>
      </c>
      <c r="B4017" s="40">
        <v>7814</v>
      </c>
      <c r="C4017" s="40">
        <v>718</v>
      </c>
      <c r="D4017" s="40" t="s">
        <v>39</v>
      </c>
      <c r="E4017" s="40" t="s">
        <v>47</v>
      </c>
      <c r="F4017" s="40">
        <v>4</v>
      </c>
      <c r="G4017" s="41">
        <v>1689.95</v>
      </c>
      <c r="H4017" s="41">
        <f t="shared" si="496"/>
        <v>6759.8</v>
      </c>
      <c r="I4017" s="42">
        <v>45414.10833333333</v>
      </c>
      <c r="J4017" s="40">
        <v>7</v>
      </c>
      <c r="K4017" s="40" t="s">
        <v>40</v>
      </c>
      <c r="L4017" s="40">
        <v>401</v>
      </c>
      <c r="M4017" s="40">
        <v>61</v>
      </c>
      <c r="N4017" s="40">
        <v>209</v>
      </c>
      <c r="O4017" s="40">
        <v>240</v>
      </c>
      <c r="P4017" s="40">
        <v>7</v>
      </c>
      <c r="Q4017" s="40">
        <v>21</v>
      </c>
      <c r="R4017" s="40" t="str">
        <f t="shared" si="497"/>
        <v>1.Young age</v>
      </c>
      <c r="S4017" s="40" t="s">
        <v>41</v>
      </c>
      <c r="T4017" s="40">
        <v>40538.51</v>
      </c>
      <c r="U4017" s="40" t="s">
        <v>28</v>
      </c>
      <c r="V4017" s="40" t="s">
        <v>50</v>
      </c>
      <c r="W4017" s="43">
        <v>45414</v>
      </c>
      <c r="X4017" s="47">
        <v>0.10833333333333334</v>
      </c>
      <c r="Y4017" s="41">
        <f t="shared" si="498"/>
        <v>2</v>
      </c>
      <c r="Z4017" s="41">
        <f t="shared" si="499"/>
        <v>2</v>
      </c>
      <c r="AA4017" s="40">
        <f t="shared" si="500"/>
        <v>2024</v>
      </c>
      <c r="AB4017" s="41">
        <f t="shared" si="501"/>
        <v>2</v>
      </c>
      <c r="AC4017" s="41">
        <f t="shared" si="502"/>
        <v>36</v>
      </c>
      <c r="AD4017" s="45">
        <f t="shared" si="503"/>
        <v>0</v>
      </c>
    </row>
    <row r="4018" spans="1:30" x14ac:dyDescent="0.35">
      <c r="A4018" s="32">
        <v>4007</v>
      </c>
      <c r="B4018" s="33">
        <v>9897</v>
      </c>
      <c r="C4018" s="33">
        <v>785</v>
      </c>
      <c r="D4018" s="33" t="s">
        <v>51</v>
      </c>
      <c r="E4018" s="33" t="s">
        <v>47</v>
      </c>
      <c r="F4018" s="33">
        <v>2</v>
      </c>
      <c r="G4018" s="34">
        <v>891.26</v>
      </c>
      <c r="H4018" s="34">
        <f t="shared" si="496"/>
        <v>1782.52</v>
      </c>
      <c r="I4018" s="35">
        <v>45297.193055555559</v>
      </c>
      <c r="J4018" s="33">
        <v>18</v>
      </c>
      <c r="K4018" s="33" t="s">
        <v>32</v>
      </c>
      <c r="L4018" s="33">
        <v>343</v>
      </c>
      <c r="M4018" s="33">
        <v>57</v>
      </c>
      <c r="N4018" s="33">
        <v>295</v>
      </c>
      <c r="O4018" s="33">
        <v>154</v>
      </c>
      <c r="P4018" s="33">
        <v>3</v>
      </c>
      <c r="Q4018" s="33">
        <v>64</v>
      </c>
      <c r="R4018" s="33" t="str">
        <f t="shared" si="497"/>
        <v xml:space="preserve">3.Senior Citizen </v>
      </c>
      <c r="S4018" s="33" t="s">
        <v>46</v>
      </c>
      <c r="T4018" s="33">
        <v>71834.73</v>
      </c>
      <c r="U4018" s="33" t="s">
        <v>42</v>
      </c>
      <c r="V4018" s="33" t="s">
        <v>43</v>
      </c>
      <c r="W4018" s="36">
        <v>45297</v>
      </c>
      <c r="X4018" s="46">
        <v>0.19305555555555556</v>
      </c>
      <c r="Y4018" s="34">
        <f t="shared" si="498"/>
        <v>6</v>
      </c>
      <c r="Z4018" s="34">
        <f t="shared" si="499"/>
        <v>6</v>
      </c>
      <c r="AA4018" s="33">
        <f t="shared" si="500"/>
        <v>2024</v>
      </c>
      <c r="AB4018" s="34">
        <f t="shared" si="501"/>
        <v>4</v>
      </c>
      <c r="AC4018" s="34">
        <f t="shared" si="502"/>
        <v>38</v>
      </c>
      <c r="AD4018" s="38">
        <f t="shared" si="503"/>
        <v>0</v>
      </c>
    </row>
    <row r="4019" spans="1:30" x14ac:dyDescent="0.35">
      <c r="A4019" s="39">
        <v>4008</v>
      </c>
      <c r="B4019" s="40">
        <v>9798</v>
      </c>
      <c r="C4019" s="40">
        <v>206</v>
      </c>
      <c r="D4019" s="40" t="s">
        <v>44</v>
      </c>
      <c r="E4019" s="40" t="s">
        <v>47</v>
      </c>
      <c r="F4019" s="40">
        <v>4</v>
      </c>
      <c r="G4019" s="41">
        <v>312.35000000000002</v>
      </c>
      <c r="H4019" s="41">
        <f t="shared" si="496"/>
        <v>1249.4000000000001</v>
      </c>
      <c r="I4019" s="42">
        <v>45496.238888888889</v>
      </c>
      <c r="J4019" s="40">
        <v>19</v>
      </c>
      <c r="K4019" s="40" t="s">
        <v>32</v>
      </c>
      <c r="L4019" s="40">
        <v>411</v>
      </c>
      <c r="M4019" s="40">
        <v>79</v>
      </c>
      <c r="N4019" s="40">
        <v>198</v>
      </c>
      <c r="O4019" s="40">
        <v>470</v>
      </c>
      <c r="P4019" s="40">
        <v>1</v>
      </c>
      <c r="Q4019" s="40">
        <v>50</v>
      </c>
      <c r="R4019" s="40" t="str">
        <f t="shared" si="497"/>
        <v>2.Middle age</v>
      </c>
      <c r="S4019" s="40" t="s">
        <v>46</v>
      </c>
      <c r="T4019" s="40">
        <v>25703.05</v>
      </c>
      <c r="U4019" s="40" t="s">
        <v>37</v>
      </c>
      <c r="V4019" s="40" t="s">
        <v>43</v>
      </c>
      <c r="W4019" s="43">
        <v>45496</v>
      </c>
      <c r="X4019" s="44">
        <v>0.2388888888888889</v>
      </c>
      <c r="Y4019" s="41">
        <f t="shared" si="498"/>
        <v>23</v>
      </c>
      <c r="Z4019" s="41">
        <f t="shared" si="499"/>
        <v>23</v>
      </c>
      <c r="AA4019" s="40">
        <f t="shared" si="500"/>
        <v>2024</v>
      </c>
      <c r="AB4019" s="41">
        <f t="shared" si="501"/>
        <v>5</v>
      </c>
      <c r="AC4019" s="41">
        <f t="shared" si="502"/>
        <v>44</v>
      </c>
      <c r="AD4019" s="45">
        <f t="shared" si="503"/>
        <v>0</v>
      </c>
    </row>
    <row r="4020" spans="1:30" x14ac:dyDescent="0.35">
      <c r="A4020" s="32">
        <v>4009</v>
      </c>
      <c r="B4020" s="33">
        <v>7609</v>
      </c>
      <c r="C4020" s="33">
        <v>823</v>
      </c>
      <c r="D4020" s="33" t="s">
        <v>24</v>
      </c>
      <c r="E4020" s="33" t="s">
        <v>25</v>
      </c>
      <c r="F4020" s="33">
        <v>5</v>
      </c>
      <c r="G4020" s="34">
        <v>1053.9100000000001</v>
      </c>
      <c r="H4020" s="34">
        <f t="shared" si="496"/>
        <v>5269.55</v>
      </c>
      <c r="I4020" s="35">
        <v>45316.386805555558</v>
      </c>
      <c r="J4020" s="33">
        <v>12</v>
      </c>
      <c r="K4020" s="33" t="s">
        <v>32</v>
      </c>
      <c r="L4020" s="33">
        <v>7</v>
      </c>
      <c r="M4020" s="33">
        <v>96</v>
      </c>
      <c r="N4020" s="33">
        <v>168</v>
      </c>
      <c r="O4020" s="33">
        <v>126</v>
      </c>
      <c r="P4020" s="33">
        <v>10</v>
      </c>
      <c r="Q4020" s="33">
        <v>23</v>
      </c>
      <c r="R4020" s="33" t="str">
        <f t="shared" si="497"/>
        <v>1.Young age</v>
      </c>
      <c r="S4020" s="33" t="s">
        <v>46</v>
      </c>
      <c r="T4020" s="33">
        <v>84787.12</v>
      </c>
      <c r="U4020" s="33" t="s">
        <v>28</v>
      </c>
      <c r="V4020" s="33" t="s">
        <v>50</v>
      </c>
      <c r="W4020" s="36">
        <v>45316</v>
      </c>
      <c r="X4020" s="37">
        <v>0.38680555555555557</v>
      </c>
      <c r="Y4020" s="34">
        <f t="shared" si="498"/>
        <v>25</v>
      </c>
      <c r="Z4020" s="34">
        <f t="shared" si="499"/>
        <v>25</v>
      </c>
      <c r="AA4020" s="33">
        <f t="shared" si="500"/>
        <v>2024</v>
      </c>
      <c r="AB4020" s="34">
        <f t="shared" si="501"/>
        <v>9</v>
      </c>
      <c r="AC4020" s="34">
        <f t="shared" si="502"/>
        <v>17</v>
      </c>
      <c r="AD4020" s="38">
        <f t="shared" si="503"/>
        <v>0</v>
      </c>
    </row>
    <row r="4021" spans="1:30" x14ac:dyDescent="0.35">
      <c r="A4021" s="39">
        <v>4010</v>
      </c>
      <c r="B4021" s="40">
        <v>2506</v>
      </c>
      <c r="C4021" s="40">
        <v>151</v>
      </c>
      <c r="D4021" s="40" t="s">
        <v>52</v>
      </c>
      <c r="E4021" s="40" t="s">
        <v>47</v>
      </c>
      <c r="F4021" s="40">
        <v>1</v>
      </c>
      <c r="G4021" s="41">
        <v>1009.67</v>
      </c>
      <c r="H4021" s="41">
        <f t="shared" si="496"/>
        <v>1009.67</v>
      </c>
      <c r="I4021" s="42">
        <v>45375.095138888886</v>
      </c>
      <c r="J4021" s="40">
        <v>11</v>
      </c>
      <c r="K4021" s="40" t="s">
        <v>36</v>
      </c>
      <c r="L4021" s="40">
        <v>339</v>
      </c>
      <c r="M4021" s="40">
        <v>101</v>
      </c>
      <c r="N4021" s="40">
        <v>228</v>
      </c>
      <c r="O4021" s="40">
        <v>217</v>
      </c>
      <c r="P4021" s="40">
        <v>2</v>
      </c>
      <c r="Q4021" s="40">
        <v>57</v>
      </c>
      <c r="R4021" s="40" t="str">
        <f t="shared" si="497"/>
        <v>2.Middle age</v>
      </c>
      <c r="S4021" s="40" t="s">
        <v>46</v>
      </c>
      <c r="T4021" s="40">
        <v>26766.81</v>
      </c>
      <c r="U4021" s="40" t="s">
        <v>42</v>
      </c>
      <c r="V4021" s="40" t="s">
        <v>29</v>
      </c>
      <c r="W4021" s="43">
        <v>45375</v>
      </c>
      <c r="X4021" s="44">
        <v>9.5138888888888884E-2</v>
      </c>
      <c r="Y4021" s="41">
        <f t="shared" si="498"/>
        <v>24</v>
      </c>
      <c r="Z4021" s="41">
        <f t="shared" si="499"/>
        <v>24</v>
      </c>
      <c r="AA4021" s="40">
        <f t="shared" si="500"/>
        <v>2024</v>
      </c>
      <c r="AB4021" s="41">
        <f t="shared" si="501"/>
        <v>2</v>
      </c>
      <c r="AC4021" s="41">
        <f t="shared" si="502"/>
        <v>17</v>
      </c>
      <c r="AD4021" s="45">
        <f t="shared" si="503"/>
        <v>0</v>
      </c>
    </row>
    <row r="4022" spans="1:30" x14ac:dyDescent="0.35">
      <c r="A4022" s="32">
        <v>4011</v>
      </c>
      <c r="B4022" s="33">
        <v>6724</v>
      </c>
      <c r="C4022" s="33">
        <v>548</v>
      </c>
      <c r="D4022" s="33" t="s">
        <v>38</v>
      </c>
      <c r="E4022" s="33" t="s">
        <v>25</v>
      </c>
      <c r="F4022" s="33">
        <v>3</v>
      </c>
      <c r="G4022" s="34">
        <v>1041.8900000000001</v>
      </c>
      <c r="H4022" s="34">
        <f t="shared" si="496"/>
        <v>3125.67</v>
      </c>
      <c r="I4022" s="35">
        <v>45447.791666666664</v>
      </c>
      <c r="J4022" s="33">
        <v>10</v>
      </c>
      <c r="K4022" s="33" t="s">
        <v>36</v>
      </c>
      <c r="L4022" s="33">
        <v>261</v>
      </c>
      <c r="M4022" s="33">
        <v>97</v>
      </c>
      <c r="N4022" s="33">
        <v>222</v>
      </c>
      <c r="O4022" s="33">
        <v>427</v>
      </c>
      <c r="P4022" s="33">
        <v>7</v>
      </c>
      <c r="Q4022" s="33">
        <v>30</v>
      </c>
      <c r="R4022" s="33" t="str">
        <f t="shared" si="497"/>
        <v>1.Young age</v>
      </c>
      <c r="S4022" s="33" t="s">
        <v>27</v>
      </c>
      <c r="T4022" s="33">
        <v>56405.2</v>
      </c>
      <c r="U4022" s="33" t="s">
        <v>37</v>
      </c>
      <c r="V4022" s="33" t="s">
        <v>50</v>
      </c>
      <c r="W4022" s="36">
        <v>45447</v>
      </c>
      <c r="X4022" s="46">
        <v>0.79166666666666663</v>
      </c>
      <c r="Y4022" s="34">
        <f t="shared" si="498"/>
        <v>4</v>
      </c>
      <c r="Z4022" s="34">
        <f t="shared" si="499"/>
        <v>4</v>
      </c>
      <c r="AA4022" s="33">
        <f t="shared" si="500"/>
        <v>2024</v>
      </c>
      <c r="AB4022" s="34">
        <f t="shared" si="501"/>
        <v>19</v>
      </c>
      <c r="AC4022" s="34">
        <f t="shared" si="502"/>
        <v>0</v>
      </c>
      <c r="AD4022" s="38">
        <f t="shared" si="503"/>
        <v>0</v>
      </c>
    </row>
    <row r="4023" spans="1:30" x14ac:dyDescent="0.35">
      <c r="A4023" s="39">
        <v>4012</v>
      </c>
      <c r="B4023" s="40">
        <v>4624</v>
      </c>
      <c r="C4023" s="40">
        <v>918</v>
      </c>
      <c r="D4023" s="40" t="s">
        <v>44</v>
      </c>
      <c r="E4023" s="40" t="s">
        <v>47</v>
      </c>
      <c r="F4023" s="40">
        <v>3</v>
      </c>
      <c r="G4023" s="41">
        <v>1045.3800000000001</v>
      </c>
      <c r="H4023" s="41">
        <f t="shared" si="496"/>
        <v>3136.1400000000003</v>
      </c>
      <c r="I4023" s="42">
        <v>45494.697222222225</v>
      </c>
      <c r="J4023" s="40">
        <v>14</v>
      </c>
      <c r="K4023" s="40" t="s">
        <v>40</v>
      </c>
      <c r="L4023" s="40">
        <v>4</v>
      </c>
      <c r="M4023" s="40">
        <v>113</v>
      </c>
      <c r="N4023" s="40">
        <v>234</v>
      </c>
      <c r="O4023" s="40">
        <v>349</v>
      </c>
      <c r="P4023" s="40">
        <v>1</v>
      </c>
      <c r="Q4023" s="40">
        <v>32</v>
      </c>
      <c r="R4023" s="40" t="str">
        <f t="shared" si="497"/>
        <v>1.Young age</v>
      </c>
      <c r="S4023" s="40" t="s">
        <v>46</v>
      </c>
      <c r="T4023" s="40">
        <v>27903.49</v>
      </c>
      <c r="U4023" s="40" t="s">
        <v>33</v>
      </c>
      <c r="V4023" s="40" t="s">
        <v>43</v>
      </c>
      <c r="W4023" s="43">
        <v>45494</v>
      </c>
      <c r="X4023" s="44">
        <v>0.69722222222222219</v>
      </c>
      <c r="Y4023" s="41">
        <f t="shared" si="498"/>
        <v>21</v>
      </c>
      <c r="Z4023" s="41">
        <f t="shared" si="499"/>
        <v>21</v>
      </c>
      <c r="AA4023" s="40">
        <f t="shared" si="500"/>
        <v>2024</v>
      </c>
      <c r="AB4023" s="41">
        <f t="shared" si="501"/>
        <v>16</v>
      </c>
      <c r="AC4023" s="41">
        <f t="shared" si="502"/>
        <v>44</v>
      </c>
      <c r="AD4023" s="45">
        <f t="shared" si="503"/>
        <v>0</v>
      </c>
    </row>
    <row r="4024" spans="1:30" x14ac:dyDescent="0.35">
      <c r="A4024" s="32">
        <v>4013</v>
      </c>
      <c r="B4024" s="33">
        <v>4495</v>
      </c>
      <c r="C4024" s="33">
        <v>568</v>
      </c>
      <c r="D4024" s="33" t="s">
        <v>38</v>
      </c>
      <c r="E4024" s="33" t="s">
        <v>25</v>
      </c>
      <c r="F4024" s="33">
        <v>1</v>
      </c>
      <c r="G4024" s="34">
        <v>1469.61</v>
      </c>
      <c r="H4024" s="34">
        <f t="shared" si="496"/>
        <v>1469.61</v>
      </c>
      <c r="I4024" s="35">
        <v>45427.819444444445</v>
      </c>
      <c r="J4024" s="33">
        <v>12</v>
      </c>
      <c r="K4024" s="33" t="s">
        <v>40</v>
      </c>
      <c r="L4024" s="33">
        <v>0</v>
      </c>
      <c r="M4024" s="33">
        <v>84</v>
      </c>
      <c r="N4024" s="33">
        <v>142</v>
      </c>
      <c r="O4024" s="33">
        <v>167</v>
      </c>
      <c r="P4024" s="33">
        <v>5</v>
      </c>
      <c r="Q4024" s="33">
        <v>57</v>
      </c>
      <c r="R4024" s="33" t="str">
        <f t="shared" si="497"/>
        <v>2.Middle age</v>
      </c>
      <c r="S4024" s="33" t="s">
        <v>41</v>
      </c>
      <c r="T4024" s="33">
        <v>105802.67</v>
      </c>
      <c r="U4024" s="33" t="s">
        <v>42</v>
      </c>
      <c r="V4024" s="33" t="s">
        <v>43</v>
      </c>
      <c r="W4024" s="36">
        <v>45427</v>
      </c>
      <c r="X4024" s="37">
        <v>0.81944444444444442</v>
      </c>
      <c r="Y4024" s="34">
        <f t="shared" si="498"/>
        <v>15</v>
      </c>
      <c r="Z4024" s="34">
        <f t="shared" si="499"/>
        <v>15</v>
      </c>
      <c r="AA4024" s="33">
        <f t="shared" si="500"/>
        <v>2024</v>
      </c>
      <c r="AB4024" s="34">
        <f t="shared" si="501"/>
        <v>19</v>
      </c>
      <c r="AC4024" s="34">
        <f t="shared" si="502"/>
        <v>40</v>
      </c>
      <c r="AD4024" s="38">
        <f t="shared" si="503"/>
        <v>0</v>
      </c>
    </row>
    <row r="4025" spans="1:30" x14ac:dyDescent="0.35">
      <c r="A4025" s="39">
        <v>4014</v>
      </c>
      <c r="B4025" s="40">
        <v>6437</v>
      </c>
      <c r="C4025" s="40">
        <v>961</v>
      </c>
      <c r="D4025" s="40" t="s">
        <v>44</v>
      </c>
      <c r="E4025" s="40" t="s">
        <v>25</v>
      </c>
      <c r="F4025" s="40">
        <v>5</v>
      </c>
      <c r="G4025" s="41">
        <v>792.79</v>
      </c>
      <c r="H4025" s="41">
        <f t="shared" si="496"/>
        <v>3963.95</v>
      </c>
      <c r="I4025" s="42">
        <v>45541.452777777777</v>
      </c>
      <c r="J4025" s="40">
        <v>14</v>
      </c>
      <c r="K4025" s="40" t="s">
        <v>40</v>
      </c>
      <c r="L4025" s="40">
        <v>365</v>
      </c>
      <c r="M4025" s="40">
        <v>132</v>
      </c>
      <c r="N4025" s="40">
        <v>268</v>
      </c>
      <c r="O4025" s="40">
        <v>360</v>
      </c>
      <c r="P4025" s="40">
        <v>10</v>
      </c>
      <c r="Q4025" s="40">
        <v>61</v>
      </c>
      <c r="R4025" s="40" t="str">
        <f t="shared" si="497"/>
        <v xml:space="preserve">3.Senior Citizen </v>
      </c>
      <c r="S4025" s="40" t="s">
        <v>46</v>
      </c>
      <c r="T4025" s="40">
        <v>118676.12</v>
      </c>
      <c r="U4025" s="40" t="s">
        <v>28</v>
      </c>
      <c r="V4025" s="40" t="s">
        <v>34</v>
      </c>
      <c r="W4025" s="43">
        <v>45541</v>
      </c>
      <c r="X4025" s="47">
        <v>0.45277777777777778</v>
      </c>
      <c r="Y4025" s="41">
        <f t="shared" si="498"/>
        <v>6</v>
      </c>
      <c r="Z4025" s="41">
        <f t="shared" si="499"/>
        <v>6</v>
      </c>
      <c r="AA4025" s="40">
        <f t="shared" si="500"/>
        <v>2024</v>
      </c>
      <c r="AB4025" s="41">
        <f t="shared" si="501"/>
        <v>10</v>
      </c>
      <c r="AC4025" s="41">
        <f t="shared" si="502"/>
        <v>52</v>
      </c>
      <c r="AD4025" s="45">
        <f t="shared" si="503"/>
        <v>0</v>
      </c>
    </row>
    <row r="4026" spans="1:30" x14ac:dyDescent="0.35">
      <c r="A4026" s="32">
        <v>4015</v>
      </c>
      <c r="B4026" s="33">
        <v>6424</v>
      </c>
      <c r="C4026" s="33">
        <v>873</v>
      </c>
      <c r="D4026" s="33" t="s">
        <v>44</v>
      </c>
      <c r="E4026" s="33" t="s">
        <v>25</v>
      </c>
      <c r="F4026" s="33">
        <v>3</v>
      </c>
      <c r="G4026" s="34">
        <v>879.86</v>
      </c>
      <c r="H4026" s="34">
        <f t="shared" si="496"/>
        <v>2639.58</v>
      </c>
      <c r="I4026" s="35">
        <v>45497.599999999999</v>
      </c>
      <c r="J4026" s="33">
        <v>12</v>
      </c>
      <c r="K4026" s="33" t="s">
        <v>45</v>
      </c>
      <c r="L4026" s="33">
        <v>135</v>
      </c>
      <c r="M4026" s="33">
        <v>120</v>
      </c>
      <c r="N4026" s="33">
        <v>202</v>
      </c>
      <c r="O4026" s="33">
        <v>490</v>
      </c>
      <c r="P4026" s="33">
        <v>5</v>
      </c>
      <c r="Q4026" s="33">
        <v>27</v>
      </c>
      <c r="R4026" s="33" t="str">
        <f t="shared" si="497"/>
        <v>1.Young age</v>
      </c>
      <c r="S4026" s="33" t="s">
        <v>41</v>
      </c>
      <c r="T4026" s="33">
        <v>107776.46</v>
      </c>
      <c r="U4026" s="33" t="s">
        <v>28</v>
      </c>
      <c r="V4026" s="33" t="s">
        <v>34</v>
      </c>
      <c r="W4026" s="36">
        <v>45497</v>
      </c>
      <c r="X4026" s="37">
        <v>0.6</v>
      </c>
      <c r="Y4026" s="34">
        <f t="shared" si="498"/>
        <v>24</v>
      </c>
      <c r="Z4026" s="34">
        <f t="shared" si="499"/>
        <v>24</v>
      </c>
      <c r="AA4026" s="33">
        <f t="shared" si="500"/>
        <v>2024</v>
      </c>
      <c r="AB4026" s="34">
        <f t="shared" si="501"/>
        <v>14</v>
      </c>
      <c r="AC4026" s="34">
        <f t="shared" si="502"/>
        <v>24</v>
      </c>
      <c r="AD4026" s="38">
        <f t="shared" si="503"/>
        <v>0</v>
      </c>
    </row>
    <row r="4027" spans="1:30" x14ac:dyDescent="0.35">
      <c r="A4027" s="39">
        <v>4016</v>
      </c>
      <c r="B4027" s="40">
        <v>6911</v>
      </c>
      <c r="C4027" s="40">
        <v>213</v>
      </c>
      <c r="D4027" s="40" t="s">
        <v>24</v>
      </c>
      <c r="E4027" s="40" t="s">
        <v>25</v>
      </c>
      <c r="F4027" s="40">
        <v>5</v>
      </c>
      <c r="G4027" s="41">
        <v>1965.95</v>
      </c>
      <c r="H4027" s="41">
        <f t="shared" si="496"/>
        <v>9829.75</v>
      </c>
      <c r="I4027" s="42">
        <v>45530.418055555558</v>
      </c>
      <c r="J4027" s="40">
        <v>7</v>
      </c>
      <c r="K4027" s="40" t="s">
        <v>45</v>
      </c>
      <c r="L4027" s="40">
        <v>323</v>
      </c>
      <c r="M4027" s="40">
        <v>56</v>
      </c>
      <c r="N4027" s="40">
        <v>179</v>
      </c>
      <c r="O4027" s="40">
        <v>134</v>
      </c>
      <c r="P4027" s="40">
        <v>2</v>
      </c>
      <c r="Q4027" s="40">
        <v>28</v>
      </c>
      <c r="R4027" s="40" t="str">
        <f t="shared" si="497"/>
        <v>1.Young age</v>
      </c>
      <c r="S4027" s="40" t="s">
        <v>27</v>
      </c>
      <c r="T4027" s="40">
        <v>96157.11</v>
      </c>
      <c r="U4027" s="40" t="s">
        <v>37</v>
      </c>
      <c r="V4027" s="40" t="s">
        <v>43</v>
      </c>
      <c r="W4027" s="43">
        <v>45530</v>
      </c>
      <c r="X4027" s="44">
        <v>0.41805555555555557</v>
      </c>
      <c r="Y4027" s="41">
        <f t="shared" si="498"/>
        <v>26</v>
      </c>
      <c r="Z4027" s="41">
        <f t="shared" si="499"/>
        <v>26</v>
      </c>
      <c r="AA4027" s="40">
        <f t="shared" si="500"/>
        <v>2024</v>
      </c>
      <c r="AB4027" s="41">
        <f t="shared" si="501"/>
        <v>10</v>
      </c>
      <c r="AC4027" s="41">
        <f t="shared" si="502"/>
        <v>2</v>
      </c>
      <c r="AD4027" s="45">
        <f t="shared" si="503"/>
        <v>0</v>
      </c>
    </row>
    <row r="4028" spans="1:30" x14ac:dyDescent="0.35">
      <c r="A4028" s="32">
        <v>4017</v>
      </c>
      <c r="B4028" s="33">
        <v>5809</v>
      </c>
      <c r="C4028" s="33">
        <v>208</v>
      </c>
      <c r="D4028" s="33" t="s">
        <v>52</v>
      </c>
      <c r="E4028" s="33" t="s">
        <v>47</v>
      </c>
      <c r="F4028" s="33">
        <v>5</v>
      </c>
      <c r="G4028" s="34">
        <v>1954.46</v>
      </c>
      <c r="H4028" s="34">
        <f t="shared" si="496"/>
        <v>9772.2999999999993</v>
      </c>
      <c r="I4028" s="35">
        <v>45450.561805555553</v>
      </c>
      <c r="J4028" s="33">
        <v>3</v>
      </c>
      <c r="K4028" s="33" t="s">
        <v>36</v>
      </c>
      <c r="L4028" s="33">
        <v>481</v>
      </c>
      <c r="M4028" s="33">
        <v>121</v>
      </c>
      <c r="N4028" s="33">
        <v>230</v>
      </c>
      <c r="O4028" s="33">
        <v>128</v>
      </c>
      <c r="P4028" s="33">
        <v>8</v>
      </c>
      <c r="Q4028" s="33">
        <v>48</v>
      </c>
      <c r="R4028" s="33" t="str">
        <f t="shared" si="497"/>
        <v>2.Middle age</v>
      </c>
      <c r="S4028" s="33" t="s">
        <v>41</v>
      </c>
      <c r="T4028" s="33">
        <v>20956.87</v>
      </c>
      <c r="U4028" s="33" t="s">
        <v>28</v>
      </c>
      <c r="V4028" s="33" t="s">
        <v>43</v>
      </c>
      <c r="W4028" s="36">
        <v>45450</v>
      </c>
      <c r="X4028" s="46">
        <v>0.56180555555555556</v>
      </c>
      <c r="Y4028" s="34">
        <f t="shared" si="498"/>
        <v>7</v>
      </c>
      <c r="Z4028" s="34">
        <f t="shared" si="499"/>
        <v>7</v>
      </c>
      <c r="AA4028" s="33">
        <f t="shared" si="500"/>
        <v>2024</v>
      </c>
      <c r="AB4028" s="34">
        <f t="shared" si="501"/>
        <v>13</v>
      </c>
      <c r="AC4028" s="34">
        <f t="shared" si="502"/>
        <v>29</v>
      </c>
      <c r="AD4028" s="38">
        <f t="shared" si="503"/>
        <v>0</v>
      </c>
    </row>
    <row r="4029" spans="1:30" x14ac:dyDescent="0.35">
      <c r="A4029" s="39">
        <v>4018</v>
      </c>
      <c r="B4029" s="40">
        <v>4579</v>
      </c>
      <c r="C4029" s="40">
        <v>900</v>
      </c>
      <c r="D4029" s="40" t="s">
        <v>38</v>
      </c>
      <c r="E4029" s="40" t="s">
        <v>25</v>
      </c>
      <c r="F4029" s="40">
        <v>5</v>
      </c>
      <c r="G4029" s="41">
        <v>1265.71</v>
      </c>
      <c r="H4029" s="41">
        <f t="shared" si="496"/>
        <v>6328.55</v>
      </c>
      <c r="I4029" s="42">
        <v>45512.718055555553</v>
      </c>
      <c r="J4029" s="40">
        <v>16</v>
      </c>
      <c r="K4029" s="40" t="s">
        <v>45</v>
      </c>
      <c r="L4029" s="40">
        <v>180</v>
      </c>
      <c r="M4029" s="40">
        <v>89</v>
      </c>
      <c r="N4029" s="40">
        <v>221</v>
      </c>
      <c r="O4029" s="40">
        <v>176</v>
      </c>
      <c r="P4029" s="40">
        <v>3</v>
      </c>
      <c r="Q4029" s="40">
        <v>34</v>
      </c>
      <c r="R4029" s="40" t="str">
        <f t="shared" si="497"/>
        <v>1.Young age</v>
      </c>
      <c r="S4029" s="40" t="s">
        <v>27</v>
      </c>
      <c r="T4029" s="40">
        <v>24885.360000000001</v>
      </c>
      <c r="U4029" s="40" t="s">
        <v>28</v>
      </c>
      <c r="V4029" s="40" t="s">
        <v>50</v>
      </c>
      <c r="W4029" s="43">
        <v>45512</v>
      </c>
      <c r="X4029" s="47">
        <v>0.71805555555555556</v>
      </c>
      <c r="Y4029" s="41">
        <f t="shared" si="498"/>
        <v>8</v>
      </c>
      <c r="Z4029" s="41">
        <f t="shared" si="499"/>
        <v>8</v>
      </c>
      <c r="AA4029" s="40">
        <f t="shared" si="500"/>
        <v>2024</v>
      </c>
      <c r="AB4029" s="41">
        <f t="shared" si="501"/>
        <v>17</v>
      </c>
      <c r="AC4029" s="41">
        <f t="shared" si="502"/>
        <v>14</v>
      </c>
      <c r="AD4029" s="45">
        <f t="shared" si="503"/>
        <v>0</v>
      </c>
    </row>
    <row r="4030" spans="1:30" x14ac:dyDescent="0.35">
      <c r="A4030" s="32">
        <v>4019</v>
      </c>
      <c r="B4030" s="33">
        <v>9691</v>
      </c>
      <c r="C4030" s="33">
        <v>725</v>
      </c>
      <c r="D4030" s="33" t="s">
        <v>52</v>
      </c>
      <c r="E4030" s="33" t="s">
        <v>25</v>
      </c>
      <c r="F4030" s="33">
        <v>1</v>
      </c>
      <c r="G4030" s="34">
        <v>513.42999999999995</v>
      </c>
      <c r="H4030" s="34">
        <f t="shared" si="496"/>
        <v>513.42999999999995</v>
      </c>
      <c r="I4030" s="35">
        <v>45508.152777777781</v>
      </c>
      <c r="J4030" s="33">
        <v>2</v>
      </c>
      <c r="K4030" s="33" t="s">
        <v>36</v>
      </c>
      <c r="L4030" s="33">
        <v>263</v>
      </c>
      <c r="M4030" s="33">
        <v>75</v>
      </c>
      <c r="N4030" s="33">
        <v>128</v>
      </c>
      <c r="O4030" s="33">
        <v>485</v>
      </c>
      <c r="P4030" s="33">
        <v>4</v>
      </c>
      <c r="Q4030" s="33">
        <v>59</v>
      </c>
      <c r="R4030" s="33" t="str">
        <f t="shared" si="497"/>
        <v>2.Middle age</v>
      </c>
      <c r="S4030" s="33" t="s">
        <v>41</v>
      </c>
      <c r="T4030" s="33">
        <v>21861.46</v>
      </c>
      <c r="U4030" s="33" t="s">
        <v>33</v>
      </c>
      <c r="V4030" s="33" t="s">
        <v>50</v>
      </c>
      <c r="W4030" s="36">
        <v>45508</v>
      </c>
      <c r="X4030" s="46">
        <v>0.15277777777777779</v>
      </c>
      <c r="Y4030" s="34">
        <f t="shared" si="498"/>
        <v>4</v>
      </c>
      <c r="Z4030" s="34">
        <f t="shared" si="499"/>
        <v>4</v>
      </c>
      <c r="AA4030" s="33">
        <f t="shared" si="500"/>
        <v>2024</v>
      </c>
      <c r="AB4030" s="34">
        <f t="shared" si="501"/>
        <v>3</v>
      </c>
      <c r="AC4030" s="34">
        <f t="shared" si="502"/>
        <v>40</v>
      </c>
      <c r="AD4030" s="38">
        <f t="shared" si="503"/>
        <v>0</v>
      </c>
    </row>
    <row r="4031" spans="1:30" x14ac:dyDescent="0.35">
      <c r="A4031" s="39">
        <v>4020</v>
      </c>
      <c r="B4031" s="40">
        <v>8780</v>
      </c>
      <c r="C4031" s="40">
        <v>724</v>
      </c>
      <c r="D4031" s="40" t="s">
        <v>38</v>
      </c>
      <c r="E4031" s="40" t="s">
        <v>47</v>
      </c>
      <c r="F4031" s="40">
        <v>1</v>
      </c>
      <c r="G4031" s="41">
        <v>451.71</v>
      </c>
      <c r="H4031" s="41">
        <f t="shared" si="496"/>
        <v>451.71</v>
      </c>
      <c r="I4031" s="42">
        <v>45488.163194444445</v>
      </c>
      <c r="J4031" s="40">
        <v>17</v>
      </c>
      <c r="K4031" s="40" t="s">
        <v>26</v>
      </c>
      <c r="L4031" s="40">
        <v>355</v>
      </c>
      <c r="M4031" s="40">
        <v>112</v>
      </c>
      <c r="N4031" s="40">
        <v>157</v>
      </c>
      <c r="O4031" s="40">
        <v>405</v>
      </c>
      <c r="P4031" s="40">
        <v>2</v>
      </c>
      <c r="Q4031" s="40">
        <v>36</v>
      </c>
      <c r="R4031" s="40" t="str">
        <f t="shared" si="497"/>
        <v>2.Middle age</v>
      </c>
      <c r="S4031" s="40" t="s">
        <v>41</v>
      </c>
      <c r="T4031" s="40">
        <v>110376.42</v>
      </c>
      <c r="U4031" s="40" t="s">
        <v>42</v>
      </c>
      <c r="V4031" s="40" t="s">
        <v>34</v>
      </c>
      <c r="W4031" s="43">
        <v>45488</v>
      </c>
      <c r="X4031" s="44">
        <v>0.16319444444444445</v>
      </c>
      <c r="Y4031" s="41">
        <f t="shared" si="498"/>
        <v>15</v>
      </c>
      <c r="Z4031" s="41">
        <f t="shared" si="499"/>
        <v>15</v>
      </c>
      <c r="AA4031" s="40">
        <f t="shared" si="500"/>
        <v>2024</v>
      </c>
      <c r="AB4031" s="41">
        <f t="shared" si="501"/>
        <v>3</v>
      </c>
      <c r="AC4031" s="41">
        <f t="shared" si="502"/>
        <v>55</v>
      </c>
      <c r="AD4031" s="45">
        <f t="shared" si="503"/>
        <v>0</v>
      </c>
    </row>
    <row r="4032" spans="1:30" x14ac:dyDescent="0.35">
      <c r="A4032" s="32">
        <v>4021</v>
      </c>
      <c r="B4032" s="33">
        <v>1144</v>
      </c>
      <c r="C4032" s="33">
        <v>900</v>
      </c>
      <c r="D4032" s="33" t="s">
        <v>52</v>
      </c>
      <c r="E4032" s="33" t="s">
        <v>47</v>
      </c>
      <c r="F4032" s="33">
        <v>2</v>
      </c>
      <c r="G4032" s="34">
        <v>1335.05</v>
      </c>
      <c r="H4032" s="34">
        <f t="shared" si="496"/>
        <v>2670.1</v>
      </c>
      <c r="I4032" s="35">
        <v>45517.732638888891</v>
      </c>
      <c r="J4032" s="33">
        <v>16</v>
      </c>
      <c r="K4032" s="33" t="s">
        <v>40</v>
      </c>
      <c r="L4032" s="33">
        <v>247</v>
      </c>
      <c r="M4032" s="33">
        <v>133</v>
      </c>
      <c r="N4032" s="33">
        <v>111</v>
      </c>
      <c r="O4032" s="33">
        <v>332</v>
      </c>
      <c r="P4032" s="33">
        <v>10</v>
      </c>
      <c r="Q4032" s="33">
        <v>41</v>
      </c>
      <c r="R4032" s="33" t="str">
        <f t="shared" si="497"/>
        <v>2.Middle age</v>
      </c>
      <c r="S4032" s="33" t="s">
        <v>46</v>
      </c>
      <c r="T4032" s="33">
        <v>90689.12</v>
      </c>
      <c r="U4032" s="33" t="s">
        <v>33</v>
      </c>
      <c r="V4032" s="33" t="s">
        <v>29</v>
      </c>
      <c r="W4032" s="36">
        <v>45517</v>
      </c>
      <c r="X4032" s="37">
        <v>0.73263888888888884</v>
      </c>
      <c r="Y4032" s="34">
        <f t="shared" si="498"/>
        <v>13</v>
      </c>
      <c r="Z4032" s="34">
        <f t="shared" si="499"/>
        <v>13</v>
      </c>
      <c r="AA4032" s="33">
        <f t="shared" si="500"/>
        <v>2024</v>
      </c>
      <c r="AB4032" s="34">
        <f t="shared" si="501"/>
        <v>17</v>
      </c>
      <c r="AC4032" s="34">
        <f t="shared" si="502"/>
        <v>35</v>
      </c>
      <c r="AD4032" s="38">
        <f t="shared" si="503"/>
        <v>0</v>
      </c>
    </row>
    <row r="4033" spans="1:30" x14ac:dyDescent="0.35">
      <c r="A4033" s="39">
        <v>4022</v>
      </c>
      <c r="B4033" s="40">
        <v>2879</v>
      </c>
      <c r="C4033" s="40">
        <v>978</v>
      </c>
      <c r="D4033" s="40" t="s">
        <v>24</v>
      </c>
      <c r="E4033" s="40" t="s">
        <v>47</v>
      </c>
      <c r="F4033" s="40">
        <v>4</v>
      </c>
      <c r="G4033" s="41">
        <v>152.31</v>
      </c>
      <c r="H4033" s="41">
        <f t="shared" si="496"/>
        <v>609.24</v>
      </c>
      <c r="I4033" s="42">
        <v>45333.904861111114</v>
      </c>
      <c r="J4033" s="40">
        <v>7</v>
      </c>
      <c r="K4033" s="40" t="s">
        <v>45</v>
      </c>
      <c r="L4033" s="40">
        <v>460</v>
      </c>
      <c r="M4033" s="40">
        <v>60</v>
      </c>
      <c r="N4033" s="40">
        <v>113</v>
      </c>
      <c r="O4033" s="40">
        <v>188</v>
      </c>
      <c r="P4033" s="40">
        <v>1</v>
      </c>
      <c r="Q4033" s="40">
        <v>34</v>
      </c>
      <c r="R4033" s="40" t="str">
        <f t="shared" si="497"/>
        <v>1.Young age</v>
      </c>
      <c r="S4033" s="40" t="s">
        <v>41</v>
      </c>
      <c r="T4033" s="40">
        <v>26997.46</v>
      </c>
      <c r="U4033" s="40" t="s">
        <v>37</v>
      </c>
      <c r="V4033" s="40" t="s">
        <v>50</v>
      </c>
      <c r="W4033" s="43">
        <v>45333</v>
      </c>
      <c r="X4033" s="47">
        <v>0.90486111111111112</v>
      </c>
      <c r="Y4033" s="41">
        <f t="shared" si="498"/>
        <v>11</v>
      </c>
      <c r="Z4033" s="41">
        <f t="shared" si="499"/>
        <v>11</v>
      </c>
      <c r="AA4033" s="40">
        <f t="shared" si="500"/>
        <v>2024</v>
      </c>
      <c r="AB4033" s="41">
        <f t="shared" si="501"/>
        <v>21</v>
      </c>
      <c r="AC4033" s="41">
        <f t="shared" si="502"/>
        <v>43</v>
      </c>
      <c r="AD4033" s="45">
        <f t="shared" si="503"/>
        <v>0</v>
      </c>
    </row>
    <row r="4034" spans="1:30" x14ac:dyDescent="0.35">
      <c r="A4034" s="32">
        <v>4023</v>
      </c>
      <c r="B4034" s="33">
        <v>6668</v>
      </c>
      <c r="C4034" s="33">
        <v>204</v>
      </c>
      <c r="D4034" s="33" t="s">
        <v>39</v>
      </c>
      <c r="E4034" s="33" t="s">
        <v>25</v>
      </c>
      <c r="F4034" s="33">
        <v>4</v>
      </c>
      <c r="G4034" s="34">
        <v>1311.95</v>
      </c>
      <c r="H4034" s="34">
        <f t="shared" si="496"/>
        <v>5247.8</v>
      </c>
      <c r="I4034" s="35">
        <v>45448.892361111109</v>
      </c>
      <c r="J4034" s="33">
        <v>2</v>
      </c>
      <c r="K4034" s="33" t="s">
        <v>26</v>
      </c>
      <c r="L4034" s="33">
        <v>93</v>
      </c>
      <c r="M4034" s="33">
        <v>140</v>
      </c>
      <c r="N4034" s="33">
        <v>113</v>
      </c>
      <c r="O4034" s="33">
        <v>404</v>
      </c>
      <c r="P4034" s="33">
        <v>2</v>
      </c>
      <c r="Q4034" s="33">
        <v>60</v>
      </c>
      <c r="R4034" s="33" t="str">
        <f t="shared" si="497"/>
        <v xml:space="preserve">3.Senior Citizen </v>
      </c>
      <c r="S4034" s="33" t="s">
        <v>27</v>
      </c>
      <c r="T4034" s="33">
        <v>77127.740000000005</v>
      </c>
      <c r="U4034" s="33" t="s">
        <v>28</v>
      </c>
      <c r="V4034" s="33" t="s">
        <v>29</v>
      </c>
      <c r="W4034" s="36">
        <v>45448</v>
      </c>
      <c r="X4034" s="46">
        <v>0.89236111111111116</v>
      </c>
      <c r="Y4034" s="34">
        <f t="shared" si="498"/>
        <v>5</v>
      </c>
      <c r="Z4034" s="34">
        <f t="shared" si="499"/>
        <v>5</v>
      </c>
      <c r="AA4034" s="33">
        <f t="shared" si="500"/>
        <v>2024</v>
      </c>
      <c r="AB4034" s="34">
        <f t="shared" si="501"/>
        <v>21</v>
      </c>
      <c r="AC4034" s="34">
        <f t="shared" si="502"/>
        <v>25</v>
      </c>
      <c r="AD4034" s="38">
        <f t="shared" si="503"/>
        <v>0</v>
      </c>
    </row>
    <row r="4035" spans="1:30" x14ac:dyDescent="0.35">
      <c r="A4035" s="39">
        <v>4024</v>
      </c>
      <c r="B4035" s="40">
        <v>8301</v>
      </c>
      <c r="C4035" s="40">
        <v>943</v>
      </c>
      <c r="D4035" s="40" t="s">
        <v>49</v>
      </c>
      <c r="E4035" s="40" t="s">
        <v>25</v>
      </c>
      <c r="F4035" s="40">
        <v>2</v>
      </c>
      <c r="G4035" s="41">
        <v>1775.85</v>
      </c>
      <c r="H4035" s="41">
        <f t="shared" si="496"/>
        <v>3551.7</v>
      </c>
      <c r="I4035" s="42">
        <v>45292.125</v>
      </c>
      <c r="J4035" s="40">
        <v>2</v>
      </c>
      <c r="K4035" s="40" t="s">
        <v>45</v>
      </c>
      <c r="L4035" s="40">
        <v>139</v>
      </c>
      <c r="M4035" s="40">
        <v>89</v>
      </c>
      <c r="N4035" s="40">
        <v>144</v>
      </c>
      <c r="O4035" s="40">
        <v>274</v>
      </c>
      <c r="P4035" s="40">
        <v>8</v>
      </c>
      <c r="Q4035" s="40">
        <v>62</v>
      </c>
      <c r="R4035" s="40" t="str">
        <f t="shared" si="497"/>
        <v xml:space="preserve">3.Senior Citizen </v>
      </c>
      <c r="S4035" s="40" t="s">
        <v>27</v>
      </c>
      <c r="T4035" s="40">
        <v>49139.64</v>
      </c>
      <c r="U4035" s="40" t="s">
        <v>33</v>
      </c>
      <c r="V4035" s="40" t="s">
        <v>29</v>
      </c>
      <c r="W4035" s="43">
        <v>45292</v>
      </c>
      <c r="X4035" s="47">
        <v>0.125</v>
      </c>
      <c r="Y4035" s="41">
        <f t="shared" si="498"/>
        <v>1</v>
      </c>
      <c r="Z4035" s="41">
        <f t="shared" si="499"/>
        <v>1</v>
      </c>
      <c r="AA4035" s="40">
        <f t="shared" si="500"/>
        <v>2024</v>
      </c>
      <c r="AB4035" s="41">
        <f t="shared" si="501"/>
        <v>3</v>
      </c>
      <c r="AC4035" s="41">
        <f t="shared" si="502"/>
        <v>0</v>
      </c>
      <c r="AD4035" s="45">
        <f t="shared" si="503"/>
        <v>0</v>
      </c>
    </row>
    <row r="4036" spans="1:30" x14ac:dyDescent="0.35">
      <c r="A4036" s="32">
        <v>4025</v>
      </c>
      <c r="B4036" s="33">
        <v>4937</v>
      </c>
      <c r="C4036" s="33">
        <v>675</v>
      </c>
      <c r="D4036" s="33" t="s">
        <v>44</v>
      </c>
      <c r="E4036" s="33" t="s">
        <v>25</v>
      </c>
      <c r="F4036" s="33">
        <v>5</v>
      </c>
      <c r="G4036" s="34">
        <v>319.2</v>
      </c>
      <c r="H4036" s="34">
        <f t="shared" si="496"/>
        <v>1596</v>
      </c>
      <c r="I4036" s="35">
        <v>45350.129166666666</v>
      </c>
      <c r="J4036" s="33">
        <v>5</v>
      </c>
      <c r="K4036" s="33" t="s">
        <v>40</v>
      </c>
      <c r="L4036" s="33">
        <v>80</v>
      </c>
      <c r="M4036" s="33">
        <v>148</v>
      </c>
      <c r="N4036" s="33">
        <v>187</v>
      </c>
      <c r="O4036" s="33">
        <v>329</v>
      </c>
      <c r="P4036" s="33">
        <v>1</v>
      </c>
      <c r="Q4036" s="33">
        <v>40</v>
      </c>
      <c r="R4036" s="33" t="str">
        <f t="shared" si="497"/>
        <v>2.Middle age</v>
      </c>
      <c r="S4036" s="33" t="s">
        <v>46</v>
      </c>
      <c r="T4036" s="33">
        <v>63421.26</v>
      </c>
      <c r="U4036" s="33" t="s">
        <v>33</v>
      </c>
      <c r="V4036" s="33" t="s">
        <v>50</v>
      </c>
      <c r="W4036" s="36">
        <v>45350</v>
      </c>
      <c r="X4036" s="37">
        <v>0.12916666666666668</v>
      </c>
      <c r="Y4036" s="34">
        <f t="shared" si="498"/>
        <v>28</v>
      </c>
      <c r="Z4036" s="34">
        <f t="shared" si="499"/>
        <v>28</v>
      </c>
      <c r="AA4036" s="33">
        <f t="shared" si="500"/>
        <v>2024</v>
      </c>
      <c r="AB4036" s="34">
        <f t="shared" si="501"/>
        <v>3</v>
      </c>
      <c r="AC4036" s="34">
        <f t="shared" si="502"/>
        <v>6</v>
      </c>
      <c r="AD4036" s="38">
        <f t="shared" si="503"/>
        <v>0</v>
      </c>
    </row>
    <row r="4037" spans="1:30" x14ac:dyDescent="0.35">
      <c r="A4037" s="39">
        <v>4026</v>
      </c>
      <c r="B4037" s="40">
        <v>4994</v>
      </c>
      <c r="C4037" s="40">
        <v>142</v>
      </c>
      <c r="D4037" s="40" t="s">
        <v>31</v>
      </c>
      <c r="E4037" s="40" t="s">
        <v>25</v>
      </c>
      <c r="F4037" s="40">
        <v>1</v>
      </c>
      <c r="G4037" s="41">
        <v>1203.58</v>
      </c>
      <c r="H4037" s="41">
        <f t="shared" si="496"/>
        <v>1203.58</v>
      </c>
      <c r="I4037" s="42">
        <v>45501.35833333333</v>
      </c>
      <c r="J4037" s="40">
        <v>3</v>
      </c>
      <c r="K4037" s="40" t="s">
        <v>26</v>
      </c>
      <c r="L4037" s="40">
        <v>337</v>
      </c>
      <c r="M4037" s="40">
        <v>124</v>
      </c>
      <c r="N4037" s="40">
        <v>190</v>
      </c>
      <c r="O4037" s="40">
        <v>267</v>
      </c>
      <c r="P4037" s="40">
        <v>7</v>
      </c>
      <c r="Q4037" s="40">
        <v>64</v>
      </c>
      <c r="R4037" s="40" t="str">
        <f t="shared" si="497"/>
        <v xml:space="preserve">3.Senior Citizen </v>
      </c>
      <c r="S4037" s="40" t="s">
        <v>46</v>
      </c>
      <c r="T4037" s="40">
        <v>52851.67</v>
      </c>
      <c r="U4037" s="40" t="s">
        <v>37</v>
      </c>
      <c r="V4037" s="40" t="s">
        <v>50</v>
      </c>
      <c r="W4037" s="43">
        <v>45501</v>
      </c>
      <c r="X4037" s="44">
        <v>0.35833333333333334</v>
      </c>
      <c r="Y4037" s="41">
        <f t="shared" si="498"/>
        <v>28</v>
      </c>
      <c r="Z4037" s="41">
        <f t="shared" si="499"/>
        <v>28</v>
      </c>
      <c r="AA4037" s="40">
        <f t="shared" si="500"/>
        <v>2024</v>
      </c>
      <c r="AB4037" s="41">
        <f t="shared" si="501"/>
        <v>8</v>
      </c>
      <c r="AC4037" s="41">
        <f t="shared" si="502"/>
        <v>36</v>
      </c>
      <c r="AD4037" s="45">
        <f t="shared" si="503"/>
        <v>0</v>
      </c>
    </row>
    <row r="4038" spans="1:30" x14ac:dyDescent="0.35">
      <c r="A4038" s="32">
        <v>4027</v>
      </c>
      <c r="B4038" s="33">
        <v>1653</v>
      </c>
      <c r="C4038" s="33">
        <v>619</v>
      </c>
      <c r="D4038" s="33" t="s">
        <v>51</v>
      </c>
      <c r="E4038" s="33" t="s">
        <v>47</v>
      </c>
      <c r="F4038" s="33">
        <v>1</v>
      </c>
      <c r="G4038" s="34">
        <v>1775.21</v>
      </c>
      <c r="H4038" s="34">
        <f t="shared" si="496"/>
        <v>1775.21</v>
      </c>
      <c r="I4038" s="35">
        <v>45473.580555555556</v>
      </c>
      <c r="J4038" s="33">
        <v>1</v>
      </c>
      <c r="K4038" s="33" t="s">
        <v>40</v>
      </c>
      <c r="L4038" s="33">
        <v>89</v>
      </c>
      <c r="M4038" s="33">
        <v>70</v>
      </c>
      <c r="N4038" s="33">
        <v>166</v>
      </c>
      <c r="O4038" s="33">
        <v>282</v>
      </c>
      <c r="P4038" s="33">
        <v>7</v>
      </c>
      <c r="Q4038" s="33">
        <v>36</v>
      </c>
      <c r="R4038" s="33" t="str">
        <f t="shared" si="497"/>
        <v>2.Middle age</v>
      </c>
      <c r="S4038" s="33" t="s">
        <v>46</v>
      </c>
      <c r="T4038" s="33">
        <v>63331.44</v>
      </c>
      <c r="U4038" s="33" t="s">
        <v>28</v>
      </c>
      <c r="V4038" s="33" t="s">
        <v>43</v>
      </c>
      <c r="W4038" s="36">
        <v>45473</v>
      </c>
      <c r="X4038" s="37">
        <v>0.5805555555555556</v>
      </c>
      <c r="Y4038" s="34">
        <f t="shared" si="498"/>
        <v>30</v>
      </c>
      <c r="Z4038" s="34">
        <f t="shared" si="499"/>
        <v>30</v>
      </c>
      <c r="AA4038" s="33">
        <f t="shared" si="500"/>
        <v>2024</v>
      </c>
      <c r="AB4038" s="34">
        <f t="shared" si="501"/>
        <v>13</v>
      </c>
      <c r="AC4038" s="34">
        <f t="shared" si="502"/>
        <v>56</v>
      </c>
      <c r="AD4038" s="38">
        <f t="shared" si="503"/>
        <v>0</v>
      </c>
    </row>
    <row r="4039" spans="1:30" x14ac:dyDescent="0.35">
      <c r="A4039" s="39">
        <v>4028</v>
      </c>
      <c r="B4039" s="40">
        <v>6258</v>
      </c>
      <c r="C4039" s="40">
        <v>207</v>
      </c>
      <c r="D4039" s="40" t="s">
        <v>31</v>
      </c>
      <c r="E4039" s="40" t="s">
        <v>47</v>
      </c>
      <c r="F4039" s="40">
        <v>5</v>
      </c>
      <c r="G4039" s="41">
        <v>1984.97</v>
      </c>
      <c r="H4039" s="41">
        <f t="shared" si="496"/>
        <v>9924.85</v>
      </c>
      <c r="I4039" s="42">
        <v>45407.305555555555</v>
      </c>
      <c r="J4039" s="40">
        <v>5</v>
      </c>
      <c r="K4039" s="40" t="s">
        <v>32</v>
      </c>
      <c r="L4039" s="40">
        <v>247</v>
      </c>
      <c r="M4039" s="40">
        <v>102</v>
      </c>
      <c r="N4039" s="40">
        <v>203</v>
      </c>
      <c r="O4039" s="40">
        <v>158</v>
      </c>
      <c r="P4039" s="40">
        <v>9</v>
      </c>
      <c r="Q4039" s="40">
        <v>67</v>
      </c>
      <c r="R4039" s="40" t="str">
        <f t="shared" si="497"/>
        <v xml:space="preserve">3.Senior Citizen </v>
      </c>
      <c r="S4039" s="40" t="s">
        <v>46</v>
      </c>
      <c r="T4039" s="40">
        <v>53920.63</v>
      </c>
      <c r="U4039" s="40" t="s">
        <v>28</v>
      </c>
      <c r="V4039" s="40" t="s">
        <v>29</v>
      </c>
      <c r="W4039" s="43">
        <v>45407</v>
      </c>
      <c r="X4039" s="44">
        <v>0.30555555555555558</v>
      </c>
      <c r="Y4039" s="41">
        <f t="shared" si="498"/>
        <v>25</v>
      </c>
      <c r="Z4039" s="41">
        <f t="shared" si="499"/>
        <v>25</v>
      </c>
      <c r="AA4039" s="40">
        <f t="shared" si="500"/>
        <v>2024</v>
      </c>
      <c r="AB4039" s="41">
        <f t="shared" si="501"/>
        <v>7</v>
      </c>
      <c r="AC4039" s="41">
        <f t="shared" si="502"/>
        <v>20</v>
      </c>
      <c r="AD4039" s="45">
        <f t="shared" si="503"/>
        <v>0</v>
      </c>
    </row>
    <row r="4040" spans="1:30" x14ac:dyDescent="0.35">
      <c r="A4040" s="32">
        <v>4029</v>
      </c>
      <c r="B4040" s="33">
        <v>7248</v>
      </c>
      <c r="C4040" s="33">
        <v>271</v>
      </c>
      <c r="D4040" s="33" t="s">
        <v>31</v>
      </c>
      <c r="E4040" s="33" t="s">
        <v>47</v>
      </c>
      <c r="F4040" s="33">
        <v>3</v>
      </c>
      <c r="G4040" s="34">
        <v>1608.76</v>
      </c>
      <c r="H4040" s="34">
        <f t="shared" si="496"/>
        <v>4826.28</v>
      </c>
      <c r="I4040" s="35">
        <v>45404.069444444445</v>
      </c>
      <c r="J4040" s="33">
        <v>15</v>
      </c>
      <c r="K4040" s="33" t="s">
        <v>26</v>
      </c>
      <c r="L4040" s="33">
        <v>439</v>
      </c>
      <c r="M4040" s="33">
        <v>68</v>
      </c>
      <c r="N4040" s="33">
        <v>264</v>
      </c>
      <c r="O4040" s="33">
        <v>179</v>
      </c>
      <c r="P4040" s="33">
        <v>7</v>
      </c>
      <c r="Q4040" s="33">
        <v>36</v>
      </c>
      <c r="R4040" s="33" t="str">
        <f t="shared" si="497"/>
        <v>2.Middle age</v>
      </c>
      <c r="S4040" s="33" t="s">
        <v>41</v>
      </c>
      <c r="T4040" s="33">
        <v>79171.740000000005</v>
      </c>
      <c r="U4040" s="33" t="s">
        <v>28</v>
      </c>
      <c r="V4040" s="33" t="s">
        <v>50</v>
      </c>
      <c r="W4040" s="36">
        <v>45404</v>
      </c>
      <c r="X4040" s="37">
        <v>6.9444444444444448E-2</v>
      </c>
      <c r="Y4040" s="34">
        <f t="shared" si="498"/>
        <v>22</v>
      </c>
      <c r="Z4040" s="34">
        <f t="shared" si="499"/>
        <v>22</v>
      </c>
      <c r="AA4040" s="33">
        <f t="shared" si="500"/>
        <v>2024</v>
      </c>
      <c r="AB4040" s="34">
        <f t="shared" si="501"/>
        <v>1</v>
      </c>
      <c r="AC4040" s="34">
        <f t="shared" si="502"/>
        <v>40</v>
      </c>
      <c r="AD4040" s="38">
        <f t="shared" si="503"/>
        <v>0</v>
      </c>
    </row>
    <row r="4041" spans="1:30" x14ac:dyDescent="0.35">
      <c r="A4041" s="39">
        <v>4030</v>
      </c>
      <c r="B4041" s="40">
        <v>2857</v>
      </c>
      <c r="C4041" s="40">
        <v>745</v>
      </c>
      <c r="D4041" s="40" t="s">
        <v>38</v>
      </c>
      <c r="E4041" s="40" t="s">
        <v>47</v>
      </c>
      <c r="F4041" s="40">
        <v>3</v>
      </c>
      <c r="G4041" s="41">
        <v>1742.87</v>
      </c>
      <c r="H4041" s="41">
        <f t="shared" si="496"/>
        <v>5228.6099999999997</v>
      </c>
      <c r="I4041" s="42">
        <v>45517.374305555553</v>
      </c>
      <c r="J4041" s="40">
        <v>7</v>
      </c>
      <c r="K4041" s="40" t="s">
        <v>26</v>
      </c>
      <c r="L4041" s="40">
        <v>344</v>
      </c>
      <c r="M4041" s="40">
        <v>111</v>
      </c>
      <c r="N4041" s="40">
        <v>167</v>
      </c>
      <c r="O4041" s="40">
        <v>320</v>
      </c>
      <c r="P4041" s="40">
        <v>4</v>
      </c>
      <c r="Q4041" s="40">
        <v>48</v>
      </c>
      <c r="R4041" s="40" t="str">
        <f t="shared" si="497"/>
        <v>2.Middle age</v>
      </c>
      <c r="S4041" s="40" t="s">
        <v>46</v>
      </c>
      <c r="T4041" s="40">
        <v>100998.11</v>
      </c>
      <c r="U4041" s="40" t="s">
        <v>37</v>
      </c>
      <c r="V4041" s="40" t="s">
        <v>43</v>
      </c>
      <c r="W4041" s="43">
        <v>45517</v>
      </c>
      <c r="X4041" s="44">
        <v>0.37430555555555556</v>
      </c>
      <c r="Y4041" s="41">
        <f t="shared" si="498"/>
        <v>13</v>
      </c>
      <c r="Z4041" s="41">
        <f t="shared" si="499"/>
        <v>13</v>
      </c>
      <c r="AA4041" s="40">
        <f t="shared" si="500"/>
        <v>2024</v>
      </c>
      <c r="AB4041" s="41">
        <f t="shared" si="501"/>
        <v>8</v>
      </c>
      <c r="AC4041" s="41">
        <f t="shared" si="502"/>
        <v>59</v>
      </c>
      <c r="AD4041" s="45">
        <f t="shared" si="503"/>
        <v>0</v>
      </c>
    </row>
    <row r="4042" spans="1:30" x14ac:dyDescent="0.35">
      <c r="A4042" s="32">
        <v>4031</v>
      </c>
      <c r="B4042" s="33">
        <v>7322</v>
      </c>
      <c r="C4042" s="33">
        <v>220</v>
      </c>
      <c r="D4042" s="33" t="s">
        <v>51</v>
      </c>
      <c r="E4042" s="33" t="s">
        <v>25</v>
      </c>
      <c r="F4042" s="33">
        <v>1</v>
      </c>
      <c r="G4042" s="34">
        <v>1134.22</v>
      </c>
      <c r="H4042" s="34">
        <f t="shared" si="496"/>
        <v>1134.22</v>
      </c>
      <c r="I4042" s="35">
        <v>45348.838194444441</v>
      </c>
      <c r="J4042" s="33">
        <v>13</v>
      </c>
      <c r="K4042" s="33" t="s">
        <v>40</v>
      </c>
      <c r="L4042" s="33">
        <v>460</v>
      </c>
      <c r="M4042" s="33">
        <v>79</v>
      </c>
      <c r="N4042" s="33">
        <v>187</v>
      </c>
      <c r="O4042" s="33">
        <v>209</v>
      </c>
      <c r="P4042" s="33">
        <v>8</v>
      </c>
      <c r="Q4042" s="33">
        <v>28</v>
      </c>
      <c r="R4042" s="33" t="str">
        <f t="shared" si="497"/>
        <v>1.Young age</v>
      </c>
      <c r="S4042" s="33" t="s">
        <v>41</v>
      </c>
      <c r="T4042" s="33">
        <v>39368.980000000003</v>
      </c>
      <c r="U4042" s="33" t="s">
        <v>37</v>
      </c>
      <c r="V4042" s="33" t="s">
        <v>50</v>
      </c>
      <c r="W4042" s="36">
        <v>45348</v>
      </c>
      <c r="X4042" s="37">
        <v>0.83819444444444446</v>
      </c>
      <c r="Y4042" s="34">
        <f t="shared" si="498"/>
        <v>26</v>
      </c>
      <c r="Z4042" s="34">
        <f t="shared" si="499"/>
        <v>26</v>
      </c>
      <c r="AA4042" s="33">
        <f t="shared" si="500"/>
        <v>2024</v>
      </c>
      <c r="AB4042" s="34">
        <f t="shared" si="501"/>
        <v>20</v>
      </c>
      <c r="AC4042" s="34">
        <f t="shared" si="502"/>
        <v>7</v>
      </c>
      <c r="AD4042" s="38">
        <f t="shared" si="503"/>
        <v>0</v>
      </c>
    </row>
    <row r="4043" spans="1:30" x14ac:dyDescent="0.35">
      <c r="A4043" s="39">
        <v>4032</v>
      </c>
      <c r="B4043" s="40">
        <v>5203</v>
      </c>
      <c r="C4043" s="40">
        <v>991</v>
      </c>
      <c r="D4043" s="40" t="s">
        <v>49</v>
      </c>
      <c r="E4043" s="40" t="s">
        <v>25</v>
      </c>
      <c r="F4043" s="40">
        <v>4</v>
      </c>
      <c r="G4043" s="41">
        <v>67.790000000000006</v>
      </c>
      <c r="H4043" s="41">
        <f t="shared" si="496"/>
        <v>271.16000000000003</v>
      </c>
      <c r="I4043" s="42">
        <v>45495.65625</v>
      </c>
      <c r="J4043" s="40">
        <v>13</v>
      </c>
      <c r="K4043" s="40" t="s">
        <v>26</v>
      </c>
      <c r="L4043" s="40">
        <v>328</v>
      </c>
      <c r="M4043" s="40">
        <v>130</v>
      </c>
      <c r="N4043" s="40">
        <v>163</v>
      </c>
      <c r="O4043" s="40">
        <v>337</v>
      </c>
      <c r="P4043" s="40">
        <v>3</v>
      </c>
      <c r="Q4043" s="40">
        <v>46</v>
      </c>
      <c r="R4043" s="40" t="str">
        <f t="shared" si="497"/>
        <v>2.Middle age</v>
      </c>
      <c r="S4043" s="40" t="s">
        <v>46</v>
      </c>
      <c r="T4043" s="40">
        <v>64420.17</v>
      </c>
      <c r="U4043" s="40" t="s">
        <v>28</v>
      </c>
      <c r="V4043" s="40" t="s">
        <v>29</v>
      </c>
      <c r="W4043" s="43">
        <v>45495</v>
      </c>
      <c r="X4043" s="44">
        <v>0.65625</v>
      </c>
      <c r="Y4043" s="41">
        <f t="shared" si="498"/>
        <v>22</v>
      </c>
      <c r="Z4043" s="41">
        <f t="shared" si="499"/>
        <v>22</v>
      </c>
      <c r="AA4043" s="40">
        <f t="shared" si="500"/>
        <v>2024</v>
      </c>
      <c r="AB4043" s="41">
        <f t="shared" si="501"/>
        <v>15</v>
      </c>
      <c r="AC4043" s="41">
        <f t="shared" si="502"/>
        <v>45</v>
      </c>
      <c r="AD4043" s="45">
        <f t="shared" si="503"/>
        <v>0</v>
      </c>
    </row>
    <row r="4044" spans="1:30" x14ac:dyDescent="0.35">
      <c r="A4044" s="32">
        <v>4033</v>
      </c>
      <c r="B4044" s="33">
        <v>9851</v>
      </c>
      <c r="C4044" s="33">
        <v>310</v>
      </c>
      <c r="D4044" s="33" t="s">
        <v>31</v>
      </c>
      <c r="E4044" s="33" t="s">
        <v>25</v>
      </c>
      <c r="F4044" s="33">
        <v>5</v>
      </c>
      <c r="G4044" s="34">
        <v>594.91</v>
      </c>
      <c r="H4044" s="34">
        <f t="shared" si="496"/>
        <v>2974.5499999999997</v>
      </c>
      <c r="I4044" s="35">
        <v>45404.477083333331</v>
      </c>
      <c r="J4044" s="33">
        <v>8</v>
      </c>
      <c r="K4044" s="33" t="s">
        <v>26</v>
      </c>
      <c r="L4044" s="33">
        <v>150</v>
      </c>
      <c r="M4044" s="33">
        <v>96</v>
      </c>
      <c r="N4044" s="33">
        <v>161</v>
      </c>
      <c r="O4044" s="33">
        <v>128</v>
      </c>
      <c r="P4044" s="33">
        <v>2</v>
      </c>
      <c r="Q4044" s="33">
        <v>51</v>
      </c>
      <c r="R4044" s="33" t="str">
        <f t="shared" si="497"/>
        <v>2.Middle age</v>
      </c>
      <c r="S4044" s="33" t="s">
        <v>46</v>
      </c>
      <c r="T4044" s="33">
        <v>20413.41</v>
      </c>
      <c r="U4044" s="33" t="s">
        <v>33</v>
      </c>
      <c r="V4044" s="33" t="s">
        <v>29</v>
      </c>
      <c r="W4044" s="36">
        <v>45404</v>
      </c>
      <c r="X4044" s="37">
        <v>0.47708333333333336</v>
      </c>
      <c r="Y4044" s="34">
        <f t="shared" si="498"/>
        <v>22</v>
      </c>
      <c r="Z4044" s="34">
        <f t="shared" si="499"/>
        <v>22</v>
      </c>
      <c r="AA4044" s="33">
        <f t="shared" si="500"/>
        <v>2024</v>
      </c>
      <c r="AB4044" s="34">
        <f t="shared" si="501"/>
        <v>11</v>
      </c>
      <c r="AC4044" s="34">
        <f t="shared" si="502"/>
        <v>27</v>
      </c>
      <c r="AD4044" s="38">
        <f t="shared" si="503"/>
        <v>0</v>
      </c>
    </row>
    <row r="4045" spans="1:30" x14ac:dyDescent="0.35">
      <c r="A4045" s="39">
        <v>4034</v>
      </c>
      <c r="B4045" s="40">
        <v>5633</v>
      </c>
      <c r="C4045" s="40">
        <v>470</v>
      </c>
      <c r="D4045" s="40" t="s">
        <v>44</v>
      </c>
      <c r="E4045" s="40" t="s">
        <v>25</v>
      </c>
      <c r="F4045" s="40">
        <v>4</v>
      </c>
      <c r="G4045" s="41">
        <v>1669.88</v>
      </c>
      <c r="H4045" s="41">
        <f t="shared" ref="H4045:H4108" si="504">G4045*F4045</f>
        <v>6679.52</v>
      </c>
      <c r="I4045" s="42">
        <v>45526.885416666664</v>
      </c>
      <c r="J4045" s="40">
        <v>6</v>
      </c>
      <c r="K4045" s="40" t="s">
        <v>40</v>
      </c>
      <c r="L4045" s="40">
        <v>448</v>
      </c>
      <c r="M4045" s="40">
        <v>50</v>
      </c>
      <c r="N4045" s="40">
        <v>173</v>
      </c>
      <c r="O4045" s="40">
        <v>429</v>
      </c>
      <c r="P4045" s="40">
        <v>9</v>
      </c>
      <c r="Q4045" s="40">
        <v>49</v>
      </c>
      <c r="R4045" s="40" t="str">
        <f t="shared" ref="R4045:R4108" si="505">IF(Q4045&lt;=34,"1.Young age",IF(Q4045&gt;=60,"3.Senior Citizen ","2.Middle age"))</f>
        <v>2.Middle age</v>
      </c>
      <c r="S4045" s="40" t="s">
        <v>27</v>
      </c>
      <c r="T4045" s="40">
        <v>74193.05</v>
      </c>
      <c r="U4045" s="40" t="s">
        <v>28</v>
      </c>
      <c r="V4045" s="40" t="s">
        <v>43</v>
      </c>
      <c r="W4045" s="43">
        <v>45526</v>
      </c>
      <c r="X4045" s="44">
        <v>0.88541666666666663</v>
      </c>
      <c r="Y4045" s="41">
        <f t="shared" ref="Y4045:Y4108" si="506">DAY(W4045)</f>
        <v>22</v>
      </c>
      <c r="Z4045" s="41">
        <f t="shared" ref="Z4045:Z4108" si="507">VALUE(Y4045)</f>
        <v>22</v>
      </c>
      <c r="AA4045" s="40">
        <f t="shared" ref="AA4045:AA4108" si="508">YEAR(W4045)</f>
        <v>2024</v>
      </c>
      <c r="AB4045" s="41">
        <f t="shared" ref="AB4045:AB4108" si="509">HOUR(X4045)</f>
        <v>21</v>
      </c>
      <c r="AC4045" s="41">
        <f t="shared" ref="AC4045:AC4108" si="510">MINUTE(X4045)</f>
        <v>15</v>
      </c>
      <c r="AD4045" s="45">
        <f t="shared" ref="AD4045:AD4108" si="511">SECOND(X4045)</f>
        <v>0</v>
      </c>
    </row>
    <row r="4046" spans="1:30" x14ac:dyDescent="0.35">
      <c r="A4046" s="32">
        <v>4035</v>
      </c>
      <c r="B4046" s="33">
        <v>1404</v>
      </c>
      <c r="C4046" s="33">
        <v>260</v>
      </c>
      <c r="D4046" s="33" t="s">
        <v>52</v>
      </c>
      <c r="E4046" s="33" t="s">
        <v>47</v>
      </c>
      <c r="F4046" s="33">
        <v>1</v>
      </c>
      <c r="G4046" s="34">
        <v>590.33000000000004</v>
      </c>
      <c r="H4046" s="34">
        <f t="shared" si="504"/>
        <v>590.33000000000004</v>
      </c>
      <c r="I4046" s="35">
        <v>45534.622916666667</v>
      </c>
      <c r="J4046" s="33">
        <v>12</v>
      </c>
      <c r="K4046" s="33" t="s">
        <v>26</v>
      </c>
      <c r="L4046" s="33">
        <v>499</v>
      </c>
      <c r="M4046" s="33">
        <v>132</v>
      </c>
      <c r="N4046" s="33">
        <v>213</v>
      </c>
      <c r="O4046" s="33">
        <v>128</v>
      </c>
      <c r="P4046" s="33">
        <v>6</v>
      </c>
      <c r="Q4046" s="33">
        <v>63</v>
      </c>
      <c r="R4046" s="33" t="str">
        <f t="shared" si="505"/>
        <v xml:space="preserve">3.Senior Citizen </v>
      </c>
      <c r="S4046" s="33" t="s">
        <v>41</v>
      </c>
      <c r="T4046" s="33">
        <v>61696.06</v>
      </c>
      <c r="U4046" s="33" t="s">
        <v>37</v>
      </c>
      <c r="V4046" s="33" t="s">
        <v>34</v>
      </c>
      <c r="W4046" s="36">
        <v>45534</v>
      </c>
      <c r="X4046" s="37">
        <v>0.62291666666666667</v>
      </c>
      <c r="Y4046" s="34">
        <f t="shared" si="506"/>
        <v>30</v>
      </c>
      <c r="Z4046" s="34">
        <f t="shared" si="507"/>
        <v>30</v>
      </c>
      <c r="AA4046" s="33">
        <f t="shared" si="508"/>
        <v>2024</v>
      </c>
      <c r="AB4046" s="34">
        <f t="shared" si="509"/>
        <v>14</v>
      </c>
      <c r="AC4046" s="34">
        <f t="shared" si="510"/>
        <v>57</v>
      </c>
      <c r="AD4046" s="38">
        <f t="shared" si="511"/>
        <v>0</v>
      </c>
    </row>
    <row r="4047" spans="1:30" x14ac:dyDescent="0.35">
      <c r="A4047" s="39">
        <v>4036</v>
      </c>
      <c r="B4047" s="40">
        <v>9468</v>
      </c>
      <c r="C4047" s="40">
        <v>845</v>
      </c>
      <c r="D4047" s="40" t="s">
        <v>52</v>
      </c>
      <c r="E4047" s="40" t="s">
        <v>47</v>
      </c>
      <c r="F4047" s="40">
        <v>3</v>
      </c>
      <c r="G4047" s="41">
        <v>1518.81</v>
      </c>
      <c r="H4047" s="41">
        <f t="shared" si="504"/>
        <v>4556.43</v>
      </c>
      <c r="I4047" s="42">
        <v>45312.840277777781</v>
      </c>
      <c r="J4047" s="40">
        <v>13</v>
      </c>
      <c r="K4047" s="40" t="s">
        <v>32</v>
      </c>
      <c r="L4047" s="40">
        <v>368</v>
      </c>
      <c r="M4047" s="40">
        <v>101</v>
      </c>
      <c r="N4047" s="40">
        <v>259</v>
      </c>
      <c r="O4047" s="40">
        <v>352</v>
      </c>
      <c r="P4047" s="40">
        <v>9</v>
      </c>
      <c r="Q4047" s="40">
        <v>56</v>
      </c>
      <c r="R4047" s="40" t="str">
        <f t="shared" si="505"/>
        <v>2.Middle age</v>
      </c>
      <c r="S4047" s="40" t="s">
        <v>27</v>
      </c>
      <c r="T4047" s="40">
        <v>113753.76</v>
      </c>
      <c r="U4047" s="40" t="s">
        <v>37</v>
      </c>
      <c r="V4047" s="40" t="s">
        <v>43</v>
      </c>
      <c r="W4047" s="43">
        <v>45312</v>
      </c>
      <c r="X4047" s="44">
        <v>0.84027777777777779</v>
      </c>
      <c r="Y4047" s="41">
        <f t="shared" si="506"/>
        <v>21</v>
      </c>
      <c r="Z4047" s="41">
        <f t="shared" si="507"/>
        <v>21</v>
      </c>
      <c r="AA4047" s="40">
        <f t="shared" si="508"/>
        <v>2024</v>
      </c>
      <c r="AB4047" s="41">
        <f t="shared" si="509"/>
        <v>20</v>
      </c>
      <c r="AC4047" s="41">
        <f t="shared" si="510"/>
        <v>10</v>
      </c>
      <c r="AD4047" s="45">
        <f t="shared" si="511"/>
        <v>0</v>
      </c>
    </row>
    <row r="4048" spans="1:30" x14ac:dyDescent="0.35">
      <c r="A4048" s="32">
        <v>4037</v>
      </c>
      <c r="B4048" s="33">
        <v>7143</v>
      </c>
      <c r="C4048" s="33">
        <v>399</v>
      </c>
      <c r="D4048" s="33" t="s">
        <v>39</v>
      </c>
      <c r="E4048" s="33" t="s">
        <v>25</v>
      </c>
      <c r="F4048" s="33">
        <v>2</v>
      </c>
      <c r="G4048" s="34">
        <v>1809.97</v>
      </c>
      <c r="H4048" s="34">
        <f t="shared" si="504"/>
        <v>3619.94</v>
      </c>
      <c r="I4048" s="35">
        <v>45465.913888888892</v>
      </c>
      <c r="J4048" s="33">
        <v>15</v>
      </c>
      <c r="K4048" s="33" t="s">
        <v>36</v>
      </c>
      <c r="L4048" s="33">
        <v>354</v>
      </c>
      <c r="M4048" s="33">
        <v>54</v>
      </c>
      <c r="N4048" s="33">
        <v>230</v>
      </c>
      <c r="O4048" s="33">
        <v>490</v>
      </c>
      <c r="P4048" s="33">
        <v>10</v>
      </c>
      <c r="Q4048" s="33">
        <v>29</v>
      </c>
      <c r="R4048" s="33" t="str">
        <f t="shared" si="505"/>
        <v>1.Young age</v>
      </c>
      <c r="S4048" s="33" t="s">
        <v>46</v>
      </c>
      <c r="T4048" s="33">
        <v>26325.27</v>
      </c>
      <c r="U4048" s="33" t="s">
        <v>28</v>
      </c>
      <c r="V4048" s="33" t="s">
        <v>29</v>
      </c>
      <c r="W4048" s="36">
        <v>45465</v>
      </c>
      <c r="X4048" s="37">
        <v>0.91388888888888886</v>
      </c>
      <c r="Y4048" s="34">
        <f t="shared" si="506"/>
        <v>22</v>
      </c>
      <c r="Z4048" s="34">
        <f t="shared" si="507"/>
        <v>22</v>
      </c>
      <c r="AA4048" s="33">
        <f t="shared" si="508"/>
        <v>2024</v>
      </c>
      <c r="AB4048" s="34">
        <f t="shared" si="509"/>
        <v>21</v>
      </c>
      <c r="AC4048" s="34">
        <f t="shared" si="510"/>
        <v>56</v>
      </c>
      <c r="AD4048" s="38">
        <f t="shared" si="511"/>
        <v>0</v>
      </c>
    </row>
    <row r="4049" spans="1:30" x14ac:dyDescent="0.35">
      <c r="A4049" s="39">
        <v>4038</v>
      </c>
      <c r="B4049" s="40">
        <v>9426</v>
      </c>
      <c r="C4049" s="40">
        <v>825</v>
      </c>
      <c r="D4049" s="40" t="s">
        <v>31</v>
      </c>
      <c r="E4049" s="40" t="s">
        <v>47</v>
      </c>
      <c r="F4049" s="40">
        <v>3</v>
      </c>
      <c r="G4049" s="41">
        <v>205.3</v>
      </c>
      <c r="H4049" s="41">
        <f t="shared" si="504"/>
        <v>615.90000000000009</v>
      </c>
      <c r="I4049" s="42">
        <v>45358.556250000001</v>
      </c>
      <c r="J4049" s="40">
        <v>7</v>
      </c>
      <c r="K4049" s="40" t="s">
        <v>36</v>
      </c>
      <c r="L4049" s="40">
        <v>301</v>
      </c>
      <c r="M4049" s="40">
        <v>56</v>
      </c>
      <c r="N4049" s="40">
        <v>189</v>
      </c>
      <c r="O4049" s="40">
        <v>410</v>
      </c>
      <c r="P4049" s="40">
        <v>4</v>
      </c>
      <c r="Q4049" s="40">
        <v>36</v>
      </c>
      <c r="R4049" s="40" t="str">
        <f t="shared" si="505"/>
        <v>2.Middle age</v>
      </c>
      <c r="S4049" s="40" t="s">
        <v>41</v>
      </c>
      <c r="T4049" s="40">
        <v>118313</v>
      </c>
      <c r="U4049" s="40" t="s">
        <v>42</v>
      </c>
      <c r="V4049" s="40" t="s">
        <v>50</v>
      </c>
      <c r="W4049" s="43">
        <v>45358</v>
      </c>
      <c r="X4049" s="47">
        <v>0.55625000000000002</v>
      </c>
      <c r="Y4049" s="41">
        <f t="shared" si="506"/>
        <v>7</v>
      </c>
      <c r="Z4049" s="41">
        <f t="shared" si="507"/>
        <v>7</v>
      </c>
      <c r="AA4049" s="40">
        <f t="shared" si="508"/>
        <v>2024</v>
      </c>
      <c r="AB4049" s="41">
        <f t="shared" si="509"/>
        <v>13</v>
      </c>
      <c r="AC4049" s="41">
        <f t="shared" si="510"/>
        <v>21</v>
      </c>
      <c r="AD4049" s="45">
        <f t="shared" si="511"/>
        <v>0</v>
      </c>
    </row>
    <row r="4050" spans="1:30" x14ac:dyDescent="0.35">
      <c r="A4050" s="32">
        <v>4039</v>
      </c>
      <c r="B4050" s="33">
        <v>9335</v>
      </c>
      <c r="C4050" s="33">
        <v>552</v>
      </c>
      <c r="D4050" s="33" t="s">
        <v>31</v>
      </c>
      <c r="E4050" s="33" t="s">
        <v>47</v>
      </c>
      <c r="F4050" s="33">
        <v>4</v>
      </c>
      <c r="G4050" s="34">
        <v>1175.96</v>
      </c>
      <c r="H4050" s="34">
        <f t="shared" si="504"/>
        <v>4703.84</v>
      </c>
      <c r="I4050" s="35">
        <v>45417.245138888888</v>
      </c>
      <c r="J4050" s="33">
        <v>6</v>
      </c>
      <c r="K4050" s="33" t="s">
        <v>26</v>
      </c>
      <c r="L4050" s="33">
        <v>490</v>
      </c>
      <c r="M4050" s="33">
        <v>143</v>
      </c>
      <c r="N4050" s="33">
        <v>134</v>
      </c>
      <c r="O4050" s="33">
        <v>318</v>
      </c>
      <c r="P4050" s="33">
        <v>6</v>
      </c>
      <c r="Q4050" s="33">
        <v>36</v>
      </c>
      <c r="R4050" s="33" t="str">
        <f t="shared" si="505"/>
        <v>2.Middle age</v>
      </c>
      <c r="S4050" s="33" t="s">
        <v>46</v>
      </c>
      <c r="T4050" s="33">
        <v>62302.1</v>
      </c>
      <c r="U4050" s="33" t="s">
        <v>37</v>
      </c>
      <c r="V4050" s="33" t="s">
        <v>34</v>
      </c>
      <c r="W4050" s="36">
        <v>45417</v>
      </c>
      <c r="X4050" s="46">
        <v>0.24513888888888888</v>
      </c>
      <c r="Y4050" s="34">
        <f t="shared" si="506"/>
        <v>5</v>
      </c>
      <c r="Z4050" s="34">
        <f t="shared" si="507"/>
        <v>5</v>
      </c>
      <c r="AA4050" s="33">
        <f t="shared" si="508"/>
        <v>2024</v>
      </c>
      <c r="AB4050" s="34">
        <f t="shared" si="509"/>
        <v>5</v>
      </c>
      <c r="AC4050" s="34">
        <f t="shared" si="510"/>
        <v>53</v>
      </c>
      <c r="AD4050" s="38">
        <f t="shared" si="511"/>
        <v>0</v>
      </c>
    </row>
    <row r="4051" spans="1:30" x14ac:dyDescent="0.35">
      <c r="A4051" s="39">
        <v>4040</v>
      </c>
      <c r="B4051" s="40">
        <v>8300</v>
      </c>
      <c r="C4051" s="40">
        <v>880</v>
      </c>
      <c r="D4051" s="40" t="s">
        <v>44</v>
      </c>
      <c r="E4051" s="40" t="s">
        <v>25</v>
      </c>
      <c r="F4051" s="40">
        <v>4</v>
      </c>
      <c r="G4051" s="41">
        <v>80.08</v>
      </c>
      <c r="H4051" s="41">
        <f t="shared" si="504"/>
        <v>320.32</v>
      </c>
      <c r="I4051" s="42">
        <v>45462.78125</v>
      </c>
      <c r="J4051" s="40">
        <v>6</v>
      </c>
      <c r="K4051" s="40" t="s">
        <v>36</v>
      </c>
      <c r="L4051" s="40">
        <v>201</v>
      </c>
      <c r="M4051" s="40">
        <v>59</v>
      </c>
      <c r="N4051" s="40">
        <v>249</v>
      </c>
      <c r="O4051" s="40">
        <v>494</v>
      </c>
      <c r="P4051" s="40">
        <v>9</v>
      </c>
      <c r="Q4051" s="40">
        <v>69</v>
      </c>
      <c r="R4051" s="40" t="str">
        <f t="shared" si="505"/>
        <v xml:space="preserve">3.Senior Citizen </v>
      </c>
      <c r="S4051" s="40" t="s">
        <v>41</v>
      </c>
      <c r="T4051" s="40">
        <v>40525.54</v>
      </c>
      <c r="U4051" s="40" t="s">
        <v>33</v>
      </c>
      <c r="V4051" s="40" t="s">
        <v>43</v>
      </c>
      <c r="W4051" s="43">
        <v>45462</v>
      </c>
      <c r="X4051" s="44">
        <v>0.78125</v>
      </c>
      <c r="Y4051" s="41">
        <f t="shared" si="506"/>
        <v>19</v>
      </c>
      <c r="Z4051" s="41">
        <f t="shared" si="507"/>
        <v>19</v>
      </c>
      <c r="AA4051" s="40">
        <f t="shared" si="508"/>
        <v>2024</v>
      </c>
      <c r="AB4051" s="41">
        <f t="shared" si="509"/>
        <v>18</v>
      </c>
      <c r="AC4051" s="41">
        <f t="shared" si="510"/>
        <v>45</v>
      </c>
      <c r="AD4051" s="45">
        <f t="shared" si="511"/>
        <v>0</v>
      </c>
    </row>
    <row r="4052" spans="1:30" x14ac:dyDescent="0.35">
      <c r="A4052" s="32">
        <v>4041</v>
      </c>
      <c r="B4052" s="33">
        <v>8975</v>
      </c>
      <c r="C4052" s="33">
        <v>618</v>
      </c>
      <c r="D4052" s="33" t="s">
        <v>39</v>
      </c>
      <c r="E4052" s="33" t="s">
        <v>47</v>
      </c>
      <c r="F4052" s="33">
        <v>1</v>
      </c>
      <c r="G4052" s="34">
        <v>1042.43</v>
      </c>
      <c r="H4052" s="34">
        <f t="shared" si="504"/>
        <v>1042.43</v>
      </c>
      <c r="I4052" s="35">
        <v>45313.977777777778</v>
      </c>
      <c r="J4052" s="33">
        <v>7</v>
      </c>
      <c r="K4052" s="33" t="s">
        <v>45</v>
      </c>
      <c r="L4052" s="33">
        <v>216</v>
      </c>
      <c r="M4052" s="33">
        <v>69</v>
      </c>
      <c r="N4052" s="33">
        <v>167</v>
      </c>
      <c r="O4052" s="33">
        <v>435</v>
      </c>
      <c r="P4052" s="33">
        <v>5</v>
      </c>
      <c r="Q4052" s="33">
        <v>46</v>
      </c>
      <c r="R4052" s="33" t="str">
        <f t="shared" si="505"/>
        <v>2.Middle age</v>
      </c>
      <c r="S4052" s="33" t="s">
        <v>27</v>
      </c>
      <c r="T4052" s="33">
        <v>28229.03</v>
      </c>
      <c r="U4052" s="33" t="s">
        <v>28</v>
      </c>
      <c r="V4052" s="33" t="s">
        <v>43</v>
      </c>
      <c r="W4052" s="36">
        <v>45313</v>
      </c>
      <c r="X4052" s="37">
        <v>0.97777777777777775</v>
      </c>
      <c r="Y4052" s="34">
        <f t="shared" si="506"/>
        <v>22</v>
      </c>
      <c r="Z4052" s="34">
        <f t="shared" si="507"/>
        <v>22</v>
      </c>
      <c r="AA4052" s="33">
        <f t="shared" si="508"/>
        <v>2024</v>
      </c>
      <c r="AB4052" s="34">
        <f t="shared" si="509"/>
        <v>23</v>
      </c>
      <c r="AC4052" s="34">
        <f t="shared" si="510"/>
        <v>28</v>
      </c>
      <c r="AD4052" s="38">
        <f t="shared" si="511"/>
        <v>0</v>
      </c>
    </row>
    <row r="4053" spans="1:30" x14ac:dyDescent="0.35">
      <c r="A4053" s="39">
        <v>4042</v>
      </c>
      <c r="B4053" s="40">
        <v>1718</v>
      </c>
      <c r="C4053" s="40">
        <v>610</v>
      </c>
      <c r="D4053" s="40" t="s">
        <v>24</v>
      </c>
      <c r="E4053" s="40" t="s">
        <v>47</v>
      </c>
      <c r="F4053" s="40">
        <v>3</v>
      </c>
      <c r="G4053" s="41">
        <v>454.26</v>
      </c>
      <c r="H4053" s="41">
        <f t="shared" si="504"/>
        <v>1362.78</v>
      </c>
      <c r="I4053" s="42">
        <v>45397.715277777781</v>
      </c>
      <c r="J4053" s="40">
        <v>10</v>
      </c>
      <c r="K4053" s="40" t="s">
        <v>32</v>
      </c>
      <c r="L4053" s="40">
        <v>178</v>
      </c>
      <c r="M4053" s="40">
        <v>104</v>
      </c>
      <c r="N4053" s="40">
        <v>262</v>
      </c>
      <c r="O4053" s="40">
        <v>481</v>
      </c>
      <c r="P4053" s="40">
        <v>1</v>
      </c>
      <c r="Q4053" s="40">
        <v>70</v>
      </c>
      <c r="R4053" s="40" t="str">
        <f t="shared" si="505"/>
        <v xml:space="preserve">3.Senior Citizen </v>
      </c>
      <c r="S4053" s="40" t="s">
        <v>27</v>
      </c>
      <c r="T4053" s="40">
        <v>34172.959999999999</v>
      </c>
      <c r="U4053" s="40" t="s">
        <v>37</v>
      </c>
      <c r="V4053" s="40" t="s">
        <v>29</v>
      </c>
      <c r="W4053" s="43">
        <v>45397</v>
      </c>
      <c r="X4053" s="44">
        <v>0.71527777777777779</v>
      </c>
      <c r="Y4053" s="41">
        <f t="shared" si="506"/>
        <v>15</v>
      </c>
      <c r="Z4053" s="41">
        <f t="shared" si="507"/>
        <v>15</v>
      </c>
      <c r="AA4053" s="40">
        <f t="shared" si="508"/>
        <v>2024</v>
      </c>
      <c r="AB4053" s="41">
        <f t="shared" si="509"/>
        <v>17</v>
      </c>
      <c r="AC4053" s="41">
        <f t="shared" si="510"/>
        <v>10</v>
      </c>
      <c r="AD4053" s="45">
        <f t="shared" si="511"/>
        <v>0</v>
      </c>
    </row>
    <row r="4054" spans="1:30" x14ac:dyDescent="0.35">
      <c r="A4054" s="32">
        <v>4043</v>
      </c>
      <c r="B4054" s="33">
        <v>5856</v>
      </c>
      <c r="C4054" s="33">
        <v>850</v>
      </c>
      <c r="D4054" s="33" t="s">
        <v>49</v>
      </c>
      <c r="E4054" s="33" t="s">
        <v>25</v>
      </c>
      <c r="F4054" s="33">
        <v>1</v>
      </c>
      <c r="G4054" s="34">
        <v>286.44</v>
      </c>
      <c r="H4054" s="34">
        <f t="shared" si="504"/>
        <v>286.44</v>
      </c>
      <c r="I4054" s="35">
        <v>45312.859027777777</v>
      </c>
      <c r="J4054" s="33">
        <v>17</v>
      </c>
      <c r="K4054" s="33" t="s">
        <v>26</v>
      </c>
      <c r="L4054" s="33">
        <v>360</v>
      </c>
      <c r="M4054" s="33">
        <v>102</v>
      </c>
      <c r="N4054" s="33">
        <v>260</v>
      </c>
      <c r="O4054" s="33">
        <v>208</v>
      </c>
      <c r="P4054" s="33">
        <v>5</v>
      </c>
      <c r="Q4054" s="33">
        <v>61</v>
      </c>
      <c r="R4054" s="33" t="str">
        <f t="shared" si="505"/>
        <v xml:space="preserve">3.Senior Citizen </v>
      </c>
      <c r="S4054" s="33" t="s">
        <v>46</v>
      </c>
      <c r="T4054" s="33">
        <v>106053.88</v>
      </c>
      <c r="U4054" s="33" t="s">
        <v>37</v>
      </c>
      <c r="V4054" s="33" t="s">
        <v>50</v>
      </c>
      <c r="W4054" s="36">
        <v>45312</v>
      </c>
      <c r="X4054" s="37">
        <v>0.85902777777777772</v>
      </c>
      <c r="Y4054" s="34">
        <f t="shared" si="506"/>
        <v>21</v>
      </c>
      <c r="Z4054" s="34">
        <f t="shared" si="507"/>
        <v>21</v>
      </c>
      <c r="AA4054" s="33">
        <f t="shared" si="508"/>
        <v>2024</v>
      </c>
      <c r="AB4054" s="34">
        <f t="shared" si="509"/>
        <v>20</v>
      </c>
      <c r="AC4054" s="34">
        <f t="shared" si="510"/>
        <v>37</v>
      </c>
      <c r="AD4054" s="38">
        <f t="shared" si="511"/>
        <v>0</v>
      </c>
    </row>
    <row r="4055" spans="1:30" x14ac:dyDescent="0.35">
      <c r="A4055" s="39">
        <v>4044</v>
      </c>
      <c r="B4055" s="40">
        <v>4154</v>
      </c>
      <c r="C4055" s="40">
        <v>991</v>
      </c>
      <c r="D4055" s="40" t="s">
        <v>44</v>
      </c>
      <c r="E4055" s="40" t="s">
        <v>47</v>
      </c>
      <c r="F4055" s="40">
        <v>2</v>
      </c>
      <c r="G4055" s="41">
        <v>1456.01</v>
      </c>
      <c r="H4055" s="41">
        <f t="shared" si="504"/>
        <v>2912.02</v>
      </c>
      <c r="I4055" s="42">
        <v>45508.244444444441</v>
      </c>
      <c r="J4055" s="40">
        <v>15</v>
      </c>
      <c r="K4055" s="40" t="s">
        <v>36</v>
      </c>
      <c r="L4055" s="40">
        <v>337</v>
      </c>
      <c r="M4055" s="40">
        <v>86</v>
      </c>
      <c r="N4055" s="40">
        <v>230</v>
      </c>
      <c r="O4055" s="40">
        <v>206</v>
      </c>
      <c r="P4055" s="40">
        <v>8</v>
      </c>
      <c r="Q4055" s="40">
        <v>64</v>
      </c>
      <c r="R4055" s="40" t="str">
        <f t="shared" si="505"/>
        <v xml:space="preserve">3.Senior Citizen </v>
      </c>
      <c r="S4055" s="40" t="s">
        <v>46</v>
      </c>
      <c r="T4055" s="40">
        <v>83339.12</v>
      </c>
      <c r="U4055" s="40" t="s">
        <v>28</v>
      </c>
      <c r="V4055" s="40" t="s">
        <v>50</v>
      </c>
      <c r="W4055" s="43">
        <v>45508</v>
      </c>
      <c r="X4055" s="47">
        <v>0.24444444444444444</v>
      </c>
      <c r="Y4055" s="41">
        <f t="shared" si="506"/>
        <v>4</v>
      </c>
      <c r="Z4055" s="41">
        <f t="shared" si="507"/>
        <v>4</v>
      </c>
      <c r="AA4055" s="40">
        <f t="shared" si="508"/>
        <v>2024</v>
      </c>
      <c r="AB4055" s="41">
        <f t="shared" si="509"/>
        <v>5</v>
      </c>
      <c r="AC4055" s="41">
        <f t="shared" si="510"/>
        <v>52</v>
      </c>
      <c r="AD4055" s="45">
        <f t="shared" si="511"/>
        <v>0</v>
      </c>
    </row>
    <row r="4056" spans="1:30" x14ac:dyDescent="0.35">
      <c r="A4056" s="32">
        <v>4045</v>
      </c>
      <c r="B4056" s="33">
        <v>6248</v>
      </c>
      <c r="C4056" s="33">
        <v>201</v>
      </c>
      <c r="D4056" s="33" t="s">
        <v>49</v>
      </c>
      <c r="E4056" s="33" t="s">
        <v>25</v>
      </c>
      <c r="F4056" s="33">
        <v>2</v>
      </c>
      <c r="G4056" s="34">
        <v>549.88</v>
      </c>
      <c r="H4056" s="34">
        <f t="shared" si="504"/>
        <v>1099.76</v>
      </c>
      <c r="I4056" s="35">
        <v>45421.729861111111</v>
      </c>
      <c r="J4056" s="33">
        <v>9</v>
      </c>
      <c r="K4056" s="33" t="s">
        <v>45</v>
      </c>
      <c r="L4056" s="33">
        <v>65</v>
      </c>
      <c r="M4056" s="33">
        <v>99</v>
      </c>
      <c r="N4056" s="33">
        <v>173</v>
      </c>
      <c r="O4056" s="33">
        <v>459</v>
      </c>
      <c r="P4056" s="33">
        <v>1</v>
      </c>
      <c r="Q4056" s="33">
        <v>61</v>
      </c>
      <c r="R4056" s="33" t="str">
        <f t="shared" si="505"/>
        <v xml:space="preserve">3.Senior Citizen </v>
      </c>
      <c r="S4056" s="33" t="s">
        <v>46</v>
      </c>
      <c r="T4056" s="33">
        <v>37334.03</v>
      </c>
      <c r="U4056" s="33" t="s">
        <v>28</v>
      </c>
      <c r="V4056" s="33" t="s">
        <v>43</v>
      </c>
      <c r="W4056" s="36">
        <v>45421</v>
      </c>
      <c r="X4056" s="46">
        <v>0.72986111111111107</v>
      </c>
      <c r="Y4056" s="34">
        <f t="shared" si="506"/>
        <v>9</v>
      </c>
      <c r="Z4056" s="34">
        <f t="shared" si="507"/>
        <v>9</v>
      </c>
      <c r="AA4056" s="33">
        <f t="shared" si="508"/>
        <v>2024</v>
      </c>
      <c r="AB4056" s="34">
        <f t="shared" si="509"/>
        <v>17</v>
      </c>
      <c r="AC4056" s="34">
        <f t="shared" si="510"/>
        <v>31</v>
      </c>
      <c r="AD4056" s="38">
        <f t="shared" si="511"/>
        <v>0</v>
      </c>
    </row>
    <row r="4057" spans="1:30" x14ac:dyDescent="0.35">
      <c r="A4057" s="39">
        <v>4046</v>
      </c>
      <c r="B4057" s="40">
        <v>9419</v>
      </c>
      <c r="C4057" s="40">
        <v>257</v>
      </c>
      <c r="D4057" s="40" t="s">
        <v>51</v>
      </c>
      <c r="E4057" s="40" t="s">
        <v>25</v>
      </c>
      <c r="F4057" s="40">
        <v>4</v>
      </c>
      <c r="G4057" s="41">
        <v>1989.82</v>
      </c>
      <c r="H4057" s="41">
        <f t="shared" si="504"/>
        <v>7959.28</v>
      </c>
      <c r="I4057" s="42">
        <v>45535.118750000001</v>
      </c>
      <c r="J4057" s="40">
        <v>19</v>
      </c>
      <c r="K4057" s="40" t="s">
        <v>26</v>
      </c>
      <c r="L4057" s="40">
        <v>317</v>
      </c>
      <c r="M4057" s="40">
        <v>131</v>
      </c>
      <c r="N4057" s="40">
        <v>173</v>
      </c>
      <c r="O4057" s="40">
        <v>111</v>
      </c>
      <c r="P4057" s="40">
        <v>6</v>
      </c>
      <c r="Q4057" s="40">
        <v>47</v>
      </c>
      <c r="R4057" s="40" t="str">
        <f t="shared" si="505"/>
        <v>2.Middle age</v>
      </c>
      <c r="S4057" s="40" t="s">
        <v>46</v>
      </c>
      <c r="T4057" s="40">
        <v>67085.960000000006</v>
      </c>
      <c r="U4057" s="40" t="s">
        <v>42</v>
      </c>
      <c r="V4057" s="40" t="s">
        <v>34</v>
      </c>
      <c r="W4057" s="43">
        <v>45535</v>
      </c>
      <c r="X4057" s="44">
        <v>0.11874999999999999</v>
      </c>
      <c r="Y4057" s="41">
        <f t="shared" si="506"/>
        <v>31</v>
      </c>
      <c r="Z4057" s="41">
        <f t="shared" si="507"/>
        <v>31</v>
      </c>
      <c r="AA4057" s="40">
        <f t="shared" si="508"/>
        <v>2024</v>
      </c>
      <c r="AB4057" s="41">
        <f t="shared" si="509"/>
        <v>2</v>
      </c>
      <c r="AC4057" s="41">
        <f t="shared" si="510"/>
        <v>51</v>
      </c>
      <c r="AD4057" s="45">
        <f t="shared" si="511"/>
        <v>0</v>
      </c>
    </row>
    <row r="4058" spans="1:30" x14ac:dyDescent="0.35">
      <c r="A4058" s="32">
        <v>4047</v>
      </c>
      <c r="B4058" s="33">
        <v>2349</v>
      </c>
      <c r="C4058" s="33">
        <v>762</v>
      </c>
      <c r="D4058" s="33" t="s">
        <v>49</v>
      </c>
      <c r="E4058" s="33" t="s">
        <v>25</v>
      </c>
      <c r="F4058" s="33">
        <v>3</v>
      </c>
      <c r="G4058" s="34">
        <v>1194.3800000000001</v>
      </c>
      <c r="H4058" s="34">
        <f t="shared" si="504"/>
        <v>3583.1400000000003</v>
      </c>
      <c r="I4058" s="35">
        <v>45536.897222222222</v>
      </c>
      <c r="J4058" s="33">
        <v>7</v>
      </c>
      <c r="K4058" s="33" t="s">
        <v>40</v>
      </c>
      <c r="L4058" s="33">
        <v>152</v>
      </c>
      <c r="M4058" s="33">
        <v>54</v>
      </c>
      <c r="N4058" s="33">
        <v>216</v>
      </c>
      <c r="O4058" s="33">
        <v>192</v>
      </c>
      <c r="P4058" s="33">
        <v>8</v>
      </c>
      <c r="Q4058" s="33">
        <v>70</v>
      </c>
      <c r="R4058" s="33" t="str">
        <f t="shared" si="505"/>
        <v xml:space="preserve">3.Senior Citizen </v>
      </c>
      <c r="S4058" s="33" t="s">
        <v>41</v>
      </c>
      <c r="T4058" s="33">
        <v>116482.06</v>
      </c>
      <c r="U4058" s="33" t="s">
        <v>28</v>
      </c>
      <c r="V4058" s="33" t="s">
        <v>29</v>
      </c>
      <c r="W4058" s="36">
        <v>45536</v>
      </c>
      <c r="X4058" s="46">
        <v>0.89722222222222225</v>
      </c>
      <c r="Y4058" s="34">
        <f t="shared" si="506"/>
        <v>1</v>
      </c>
      <c r="Z4058" s="34">
        <f t="shared" si="507"/>
        <v>1</v>
      </c>
      <c r="AA4058" s="33">
        <f t="shared" si="508"/>
        <v>2024</v>
      </c>
      <c r="AB4058" s="34">
        <f t="shared" si="509"/>
        <v>21</v>
      </c>
      <c r="AC4058" s="34">
        <f t="shared" si="510"/>
        <v>32</v>
      </c>
      <c r="AD4058" s="38">
        <f t="shared" si="511"/>
        <v>0</v>
      </c>
    </row>
    <row r="4059" spans="1:30" x14ac:dyDescent="0.35">
      <c r="A4059" s="39">
        <v>4048</v>
      </c>
      <c r="B4059" s="40">
        <v>2572</v>
      </c>
      <c r="C4059" s="40">
        <v>472</v>
      </c>
      <c r="D4059" s="40" t="s">
        <v>39</v>
      </c>
      <c r="E4059" s="40" t="s">
        <v>25</v>
      </c>
      <c r="F4059" s="40">
        <v>4</v>
      </c>
      <c r="G4059" s="41">
        <v>1981.14</v>
      </c>
      <c r="H4059" s="41">
        <f t="shared" si="504"/>
        <v>7924.56</v>
      </c>
      <c r="I4059" s="42">
        <v>45427.942361111112</v>
      </c>
      <c r="J4059" s="40">
        <v>20</v>
      </c>
      <c r="K4059" s="40" t="s">
        <v>26</v>
      </c>
      <c r="L4059" s="40">
        <v>417</v>
      </c>
      <c r="M4059" s="40">
        <v>124</v>
      </c>
      <c r="N4059" s="40">
        <v>101</v>
      </c>
      <c r="O4059" s="40">
        <v>181</v>
      </c>
      <c r="P4059" s="40">
        <v>2</v>
      </c>
      <c r="Q4059" s="40">
        <v>22</v>
      </c>
      <c r="R4059" s="40" t="str">
        <f t="shared" si="505"/>
        <v>1.Young age</v>
      </c>
      <c r="S4059" s="40" t="s">
        <v>41</v>
      </c>
      <c r="T4059" s="40">
        <v>39409.599999999999</v>
      </c>
      <c r="U4059" s="40" t="s">
        <v>28</v>
      </c>
      <c r="V4059" s="40" t="s">
        <v>43</v>
      </c>
      <c r="W4059" s="43">
        <v>45427</v>
      </c>
      <c r="X4059" s="44">
        <v>0.94236111111111109</v>
      </c>
      <c r="Y4059" s="41">
        <f t="shared" si="506"/>
        <v>15</v>
      </c>
      <c r="Z4059" s="41">
        <f t="shared" si="507"/>
        <v>15</v>
      </c>
      <c r="AA4059" s="40">
        <f t="shared" si="508"/>
        <v>2024</v>
      </c>
      <c r="AB4059" s="41">
        <f t="shared" si="509"/>
        <v>22</v>
      </c>
      <c r="AC4059" s="41">
        <f t="shared" si="510"/>
        <v>37</v>
      </c>
      <c r="AD4059" s="45">
        <f t="shared" si="511"/>
        <v>0</v>
      </c>
    </row>
    <row r="4060" spans="1:30" x14ac:dyDescent="0.35">
      <c r="A4060" s="32">
        <v>4049</v>
      </c>
      <c r="B4060" s="33">
        <v>3742</v>
      </c>
      <c r="C4060" s="33">
        <v>442</v>
      </c>
      <c r="D4060" s="33" t="s">
        <v>52</v>
      </c>
      <c r="E4060" s="33" t="s">
        <v>25</v>
      </c>
      <c r="F4060" s="33">
        <v>5</v>
      </c>
      <c r="G4060" s="34">
        <v>679.17</v>
      </c>
      <c r="H4060" s="34">
        <f t="shared" si="504"/>
        <v>3395.85</v>
      </c>
      <c r="I4060" s="35">
        <v>45390.063888888886</v>
      </c>
      <c r="J4060" s="33">
        <v>3</v>
      </c>
      <c r="K4060" s="33" t="s">
        <v>36</v>
      </c>
      <c r="L4060" s="33">
        <v>264</v>
      </c>
      <c r="M4060" s="33">
        <v>105</v>
      </c>
      <c r="N4060" s="33">
        <v>173</v>
      </c>
      <c r="O4060" s="33">
        <v>278</v>
      </c>
      <c r="P4060" s="33">
        <v>3</v>
      </c>
      <c r="Q4060" s="33">
        <v>47</v>
      </c>
      <c r="R4060" s="33" t="str">
        <f t="shared" si="505"/>
        <v>2.Middle age</v>
      </c>
      <c r="S4060" s="33" t="s">
        <v>27</v>
      </c>
      <c r="T4060" s="33">
        <v>118539.96</v>
      </c>
      <c r="U4060" s="33" t="s">
        <v>42</v>
      </c>
      <c r="V4060" s="33" t="s">
        <v>43</v>
      </c>
      <c r="W4060" s="36">
        <v>45390</v>
      </c>
      <c r="X4060" s="46">
        <v>6.3888888888888884E-2</v>
      </c>
      <c r="Y4060" s="34">
        <f t="shared" si="506"/>
        <v>8</v>
      </c>
      <c r="Z4060" s="34">
        <f t="shared" si="507"/>
        <v>8</v>
      </c>
      <c r="AA4060" s="33">
        <f t="shared" si="508"/>
        <v>2024</v>
      </c>
      <c r="AB4060" s="34">
        <f t="shared" si="509"/>
        <v>1</v>
      </c>
      <c r="AC4060" s="34">
        <f t="shared" si="510"/>
        <v>32</v>
      </c>
      <c r="AD4060" s="38">
        <f t="shared" si="511"/>
        <v>0</v>
      </c>
    </row>
    <row r="4061" spans="1:30" x14ac:dyDescent="0.35">
      <c r="A4061" s="39">
        <v>4050</v>
      </c>
      <c r="B4061" s="40">
        <v>9814</v>
      </c>
      <c r="C4061" s="40">
        <v>938</v>
      </c>
      <c r="D4061" s="40" t="s">
        <v>31</v>
      </c>
      <c r="E4061" s="40" t="s">
        <v>25</v>
      </c>
      <c r="F4061" s="40">
        <v>5</v>
      </c>
      <c r="G4061" s="41">
        <v>529.49</v>
      </c>
      <c r="H4061" s="41">
        <f t="shared" si="504"/>
        <v>2647.45</v>
      </c>
      <c r="I4061" s="42">
        <v>45536.619444444441</v>
      </c>
      <c r="J4061" s="40">
        <v>14</v>
      </c>
      <c r="K4061" s="40" t="s">
        <v>40</v>
      </c>
      <c r="L4061" s="40">
        <v>101</v>
      </c>
      <c r="M4061" s="40">
        <v>59</v>
      </c>
      <c r="N4061" s="40">
        <v>130</v>
      </c>
      <c r="O4061" s="40">
        <v>152</v>
      </c>
      <c r="P4061" s="40">
        <v>7</v>
      </c>
      <c r="Q4061" s="40">
        <v>37</v>
      </c>
      <c r="R4061" s="40" t="str">
        <f t="shared" si="505"/>
        <v>2.Middle age</v>
      </c>
      <c r="S4061" s="40" t="s">
        <v>27</v>
      </c>
      <c r="T4061" s="40">
        <v>62355.21</v>
      </c>
      <c r="U4061" s="40" t="s">
        <v>42</v>
      </c>
      <c r="V4061" s="40" t="s">
        <v>43</v>
      </c>
      <c r="W4061" s="43">
        <v>45536</v>
      </c>
      <c r="X4061" s="47">
        <v>0.61944444444444446</v>
      </c>
      <c r="Y4061" s="41">
        <f t="shared" si="506"/>
        <v>1</v>
      </c>
      <c r="Z4061" s="41">
        <f t="shared" si="507"/>
        <v>1</v>
      </c>
      <c r="AA4061" s="40">
        <f t="shared" si="508"/>
        <v>2024</v>
      </c>
      <c r="AB4061" s="41">
        <f t="shared" si="509"/>
        <v>14</v>
      </c>
      <c r="AC4061" s="41">
        <f t="shared" si="510"/>
        <v>52</v>
      </c>
      <c r="AD4061" s="45">
        <f t="shared" si="511"/>
        <v>0</v>
      </c>
    </row>
    <row r="4062" spans="1:30" x14ac:dyDescent="0.35">
      <c r="A4062" s="32">
        <v>4051</v>
      </c>
      <c r="B4062" s="33">
        <v>9736</v>
      </c>
      <c r="C4062" s="33">
        <v>241</v>
      </c>
      <c r="D4062" s="33" t="s">
        <v>31</v>
      </c>
      <c r="E4062" s="33" t="s">
        <v>47</v>
      </c>
      <c r="F4062" s="33">
        <v>2</v>
      </c>
      <c r="G4062" s="34">
        <v>378.55</v>
      </c>
      <c r="H4062" s="34">
        <f t="shared" si="504"/>
        <v>757.1</v>
      </c>
      <c r="I4062" s="35">
        <v>45421.874305555553</v>
      </c>
      <c r="J4062" s="33">
        <v>13</v>
      </c>
      <c r="K4062" s="33" t="s">
        <v>45</v>
      </c>
      <c r="L4062" s="33">
        <v>436</v>
      </c>
      <c r="M4062" s="33">
        <v>86</v>
      </c>
      <c r="N4062" s="33">
        <v>276</v>
      </c>
      <c r="O4062" s="33">
        <v>339</v>
      </c>
      <c r="P4062" s="33">
        <v>6</v>
      </c>
      <c r="Q4062" s="33">
        <v>19</v>
      </c>
      <c r="R4062" s="33" t="str">
        <f t="shared" si="505"/>
        <v>1.Young age</v>
      </c>
      <c r="S4062" s="33" t="s">
        <v>27</v>
      </c>
      <c r="T4062" s="33">
        <v>110133.98</v>
      </c>
      <c r="U4062" s="33" t="s">
        <v>28</v>
      </c>
      <c r="V4062" s="33" t="s">
        <v>50</v>
      </c>
      <c r="W4062" s="36">
        <v>45421</v>
      </c>
      <c r="X4062" s="46">
        <v>0.87430555555555556</v>
      </c>
      <c r="Y4062" s="34">
        <f t="shared" si="506"/>
        <v>9</v>
      </c>
      <c r="Z4062" s="34">
        <f t="shared" si="507"/>
        <v>9</v>
      </c>
      <c r="AA4062" s="33">
        <f t="shared" si="508"/>
        <v>2024</v>
      </c>
      <c r="AB4062" s="34">
        <f t="shared" si="509"/>
        <v>20</v>
      </c>
      <c r="AC4062" s="34">
        <f t="shared" si="510"/>
        <v>59</v>
      </c>
      <c r="AD4062" s="38">
        <f t="shared" si="511"/>
        <v>0</v>
      </c>
    </row>
    <row r="4063" spans="1:30" x14ac:dyDescent="0.35">
      <c r="A4063" s="39">
        <v>4052</v>
      </c>
      <c r="B4063" s="40">
        <v>1120</v>
      </c>
      <c r="C4063" s="40">
        <v>225</v>
      </c>
      <c r="D4063" s="40" t="s">
        <v>51</v>
      </c>
      <c r="E4063" s="40" t="s">
        <v>25</v>
      </c>
      <c r="F4063" s="40">
        <v>2</v>
      </c>
      <c r="G4063" s="41">
        <v>1450.6</v>
      </c>
      <c r="H4063" s="41">
        <f t="shared" si="504"/>
        <v>2901.2</v>
      </c>
      <c r="I4063" s="42">
        <v>45313.283333333333</v>
      </c>
      <c r="J4063" s="40">
        <v>1</v>
      </c>
      <c r="K4063" s="40" t="s">
        <v>32</v>
      </c>
      <c r="L4063" s="40">
        <v>22</v>
      </c>
      <c r="M4063" s="40">
        <v>127</v>
      </c>
      <c r="N4063" s="40">
        <v>278</v>
      </c>
      <c r="O4063" s="40">
        <v>298</v>
      </c>
      <c r="P4063" s="40">
        <v>7</v>
      </c>
      <c r="Q4063" s="40">
        <v>44</v>
      </c>
      <c r="R4063" s="40" t="str">
        <f t="shared" si="505"/>
        <v>2.Middle age</v>
      </c>
      <c r="S4063" s="40" t="s">
        <v>41</v>
      </c>
      <c r="T4063" s="40">
        <v>31066.28</v>
      </c>
      <c r="U4063" s="40" t="s">
        <v>28</v>
      </c>
      <c r="V4063" s="40" t="s">
        <v>50</v>
      </c>
      <c r="W4063" s="43">
        <v>45313</v>
      </c>
      <c r="X4063" s="44">
        <v>0.28333333333333333</v>
      </c>
      <c r="Y4063" s="41">
        <f t="shared" si="506"/>
        <v>22</v>
      </c>
      <c r="Z4063" s="41">
        <f t="shared" si="507"/>
        <v>22</v>
      </c>
      <c r="AA4063" s="40">
        <f t="shared" si="508"/>
        <v>2024</v>
      </c>
      <c r="AB4063" s="41">
        <f t="shared" si="509"/>
        <v>6</v>
      </c>
      <c r="AC4063" s="41">
        <f t="shared" si="510"/>
        <v>48</v>
      </c>
      <c r="AD4063" s="45">
        <f t="shared" si="511"/>
        <v>0</v>
      </c>
    </row>
    <row r="4064" spans="1:30" x14ac:dyDescent="0.35">
      <c r="A4064" s="32">
        <v>4053</v>
      </c>
      <c r="B4064" s="33">
        <v>2072</v>
      </c>
      <c r="C4064" s="33">
        <v>968</v>
      </c>
      <c r="D4064" s="33" t="s">
        <v>38</v>
      </c>
      <c r="E4064" s="33" t="s">
        <v>47</v>
      </c>
      <c r="F4064" s="33">
        <v>1</v>
      </c>
      <c r="G4064" s="34">
        <v>615.20000000000005</v>
      </c>
      <c r="H4064" s="34">
        <f t="shared" si="504"/>
        <v>615.20000000000005</v>
      </c>
      <c r="I4064" s="35">
        <v>45489.186111111114</v>
      </c>
      <c r="J4064" s="33">
        <v>4</v>
      </c>
      <c r="K4064" s="33" t="s">
        <v>36</v>
      </c>
      <c r="L4064" s="33">
        <v>486</v>
      </c>
      <c r="M4064" s="33">
        <v>150</v>
      </c>
      <c r="N4064" s="33">
        <v>179</v>
      </c>
      <c r="O4064" s="33">
        <v>319</v>
      </c>
      <c r="P4064" s="33">
        <v>6</v>
      </c>
      <c r="Q4064" s="33">
        <v>43</v>
      </c>
      <c r="R4064" s="33" t="str">
        <f t="shared" si="505"/>
        <v>2.Middle age</v>
      </c>
      <c r="S4064" s="33" t="s">
        <v>46</v>
      </c>
      <c r="T4064" s="33">
        <v>106755.78</v>
      </c>
      <c r="U4064" s="33" t="s">
        <v>37</v>
      </c>
      <c r="V4064" s="33" t="s">
        <v>43</v>
      </c>
      <c r="W4064" s="36">
        <v>45489</v>
      </c>
      <c r="X4064" s="37">
        <v>0.18611111111111112</v>
      </c>
      <c r="Y4064" s="34">
        <f t="shared" si="506"/>
        <v>16</v>
      </c>
      <c r="Z4064" s="34">
        <f t="shared" si="507"/>
        <v>16</v>
      </c>
      <c r="AA4064" s="33">
        <f t="shared" si="508"/>
        <v>2024</v>
      </c>
      <c r="AB4064" s="34">
        <f t="shared" si="509"/>
        <v>4</v>
      </c>
      <c r="AC4064" s="34">
        <f t="shared" si="510"/>
        <v>28</v>
      </c>
      <c r="AD4064" s="38">
        <f t="shared" si="511"/>
        <v>0</v>
      </c>
    </row>
    <row r="4065" spans="1:30" x14ac:dyDescent="0.35">
      <c r="A4065" s="39">
        <v>4054</v>
      </c>
      <c r="B4065" s="40">
        <v>4453</v>
      </c>
      <c r="C4065" s="40">
        <v>306</v>
      </c>
      <c r="D4065" s="40" t="s">
        <v>31</v>
      </c>
      <c r="E4065" s="40" t="s">
        <v>47</v>
      </c>
      <c r="F4065" s="40">
        <v>4</v>
      </c>
      <c r="G4065" s="41">
        <v>193.16</v>
      </c>
      <c r="H4065" s="41">
        <f t="shared" si="504"/>
        <v>772.64</v>
      </c>
      <c r="I4065" s="42">
        <v>45446.031944444447</v>
      </c>
      <c r="J4065" s="40">
        <v>19</v>
      </c>
      <c r="K4065" s="40" t="s">
        <v>36</v>
      </c>
      <c r="L4065" s="40">
        <v>176</v>
      </c>
      <c r="M4065" s="40">
        <v>54</v>
      </c>
      <c r="N4065" s="40">
        <v>195</v>
      </c>
      <c r="O4065" s="40">
        <v>323</v>
      </c>
      <c r="P4065" s="40">
        <v>7</v>
      </c>
      <c r="Q4065" s="40">
        <v>53</v>
      </c>
      <c r="R4065" s="40" t="str">
        <f t="shared" si="505"/>
        <v>2.Middle age</v>
      </c>
      <c r="S4065" s="40" t="s">
        <v>41</v>
      </c>
      <c r="T4065" s="40">
        <v>47506.09</v>
      </c>
      <c r="U4065" s="40" t="s">
        <v>42</v>
      </c>
      <c r="V4065" s="40" t="s">
        <v>29</v>
      </c>
      <c r="W4065" s="43">
        <v>45446</v>
      </c>
      <c r="X4065" s="47">
        <v>3.1944444444444442E-2</v>
      </c>
      <c r="Y4065" s="41">
        <f t="shared" si="506"/>
        <v>3</v>
      </c>
      <c r="Z4065" s="41">
        <f t="shared" si="507"/>
        <v>3</v>
      </c>
      <c r="AA4065" s="40">
        <f t="shared" si="508"/>
        <v>2024</v>
      </c>
      <c r="AB4065" s="41">
        <f t="shared" si="509"/>
        <v>0</v>
      </c>
      <c r="AC4065" s="41">
        <f t="shared" si="510"/>
        <v>46</v>
      </c>
      <c r="AD4065" s="45">
        <f t="shared" si="511"/>
        <v>0</v>
      </c>
    </row>
    <row r="4066" spans="1:30" x14ac:dyDescent="0.35">
      <c r="A4066" s="32">
        <v>4055</v>
      </c>
      <c r="B4066" s="33">
        <v>4492</v>
      </c>
      <c r="C4066" s="33">
        <v>549</v>
      </c>
      <c r="D4066" s="33" t="s">
        <v>31</v>
      </c>
      <c r="E4066" s="33" t="s">
        <v>25</v>
      </c>
      <c r="F4066" s="33">
        <v>4</v>
      </c>
      <c r="G4066" s="34">
        <v>1437.03</v>
      </c>
      <c r="H4066" s="34">
        <f t="shared" si="504"/>
        <v>5748.12</v>
      </c>
      <c r="I4066" s="35">
        <v>45393.295138888891</v>
      </c>
      <c r="J4066" s="33">
        <v>4</v>
      </c>
      <c r="K4066" s="33" t="s">
        <v>45</v>
      </c>
      <c r="L4066" s="33">
        <v>58</v>
      </c>
      <c r="M4066" s="33">
        <v>122</v>
      </c>
      <c r="N4066" s="33">
        <v>109</v>
      </c>
      <c r="O4066" s="33">
        <v>372</v>
      </c>
      <c r="P4066" s="33">
        <v>5</v>
      </c>
      <c r="Q4066" s="33">
        <v>42</v>
      </c>
      <c r="R4066" s="33" t="str">
        <f t="shared" si="505"/>
        <v>2.Middle age</v>
      </c>
      <c r="S4066" s="33" t="s">
        <v>41</v>
      </c>
      <c r="T4066" s="33">
        <v>20412.79</v>
      </c>
      <c r="U4066" s="33" t="s">
        <v>37</v>
      </c>
      <c r="V4066" s="33" t="s">
        <v>50</v>
      </c>
      <c r="W4066" s="36">
        <v>45393</v>
      </c>
      <c r="X4066" s="46">
        <v>0.2951388888888889</v>
      </c>
      <c r="Y4066" s="34">
        <f t="shared" si="506"/>
        <v>11</v>
      </c>
      <c r="Z4066" s="34">
        <f t="shared" si="507"/>
        <v>11</v>
      </c>
      <c r="AA4066" s="33">
        <f t="shared" si="508"/>
        <v>2024</v>
      </c>
      <c r="AB4066" s="34">
        <f t="shared" si="509"/>
        <v>7</v>
      </c>
      <c r="AC4066" s="34">
        <f t="shared" si="510"/>
        <v>5</v>
      </c>
      <c r="AD4066" s="38">
        <f t="shared" si="511"/>
        <v>0</v>
      </c>
    </row>
    <row r="4067" spans="1:30" x14ac:dyDescent="0.35">
      <c r="A4067" s="39">
        <v>4056</v>
      </c>
      <c r="B4067" s="40">
        <v>7950</v>
      </c>
      <c r="C4067" s="40">
        <v>525</v>
      </c>
      <c r="D4067" s="40" t="s">
        <v>52</v>
      </c>
      <c r="E4067" s="40" t="s">
        <v>47</v>
      </c>
      <c r="F4067" s="40">
        <v>4</v>
      </c>
      <c r="G4067" s="41">
        <v>287.97000000000003</v>
      </c>
      <c r="H4067" s="41">
        <f t="shared" si="504"/>
        <v>1151.8800000000001</v>
      </c>
      <c r="I4067" s="42">
        <v>45330.963194444441</v>
      </c>
      <c r="J4067" s="40">
        <v>2</v>
      </c>
      <c r="K4067" s="40" t="s">
        <v>26</v>
      </c>
      <c r="L4067" s="40">
        <v>233</v>
      </c>
      <c r="M4067" s="40">
        <v>60</v>
      </c>
      <c r="N4067" s="40">
        <v>184</v>
      </c>
      <c r="O4067" s="40">
        <v>418</v>
      </c>
      <c r="P4067" s="40">
        <v>2</v>
      </c>
      <c r="Q4067" s="40">
        <v>46</v>
      </c>
      <c r="R4067" s="40" t="str">
        <f t="shared" si="505"/>
        <v>2.Middle age</v>
      </c>
      <c r="S4067" s="40" t="s">
        <v>46</v>
      </c>
      <c r="T4067" s="40">
        <v>29282.23</v>
      </c>
      <c r="U4067" s="40" t="s">
        <v>42</v>
      </c>
      <c r="V4067" s="40" t="s">
        <v>34</v>
      </c>
      <c r="W4067" s="43">
        <v>45330</v>
      </c>
      <c r="X4067" s="47">
        <v>0.96319444444444446</v>
      </c>
      <c r="Y4067" s="41">
        <f t="shared" si="506"/>
        <v>8</v>
      </c>
      <c r="Z4067" s="41">
        <f t="shared" si="507"/>
        <v>8</v>
      </c>
      <c r="AA4067" s="40">
        <f t="shared" si="508"/>
        <v>2024</v>
      </c>
      <c r="AB4067" s="41">
        <f t="shared" si="509"/>
        <v>23</v>
      </c>
      <c r="AC4067" s="41">
        <f t="shared" si="510"/>
        <v>7</v>
      </c>
      <c r="AD4067" s="45">
        <f t="shared" si="511"/>
        <v>0</v>
      </c>
    </row>
    <row r="4068" spans="1:30" x14ac:dyDescent="0.35">
      <c r="A4068" s="32">
        <v>4057</v>
      </c>
      <c r="B4068" s="33">
        <v>2702</v>
      </c>
      <c r="C4068" s="33">
        <v>887</v>
      </c>
      <c r="D4068" s="33" t="s">
        <v>38</v>
      </c>
      <c r="E4068" s="33" t="s">
        <v>47</v>
      </c>
      <c r="F4068" s="33">
        <v>2</v>
      </c>
      <c r="G4068" s="34">
        <v>946.22</v>
      </c>
      <c r="H4068" s="34">
        <f t="shared" si="504"/>
        <v>1892.44</v>
      </c>
      <c r="I4068" s="35">
        <v>45391.70208333333</v>
      </c>
      <c r="J4068" s="33">
        <v>20</v>
      </c>
      <c r="K4068" s="33" t="s">
        <v>26</v>
      </c>
      <c r="L4068" s="33">
        <v>63</v>
      </c>
      <c r="M4068" s="33">
        <v>50</v>
      </c>
      <c r="N4068" s="33">
        <v>270</v>
      </c>
      <c r="O4068" s="33">
        <v>412</v>
      </c>
      <c r="P4068" s="33">
        <v>7</v>
      </c>
      <c r="Q4068" s="33">
        <v>54</v>
      </c>
      <c r="R4068" s="33" t="str">
        <f t="shared" si="505"/>
        <v>2.Middle age</v>
      </c>
      <c r="S4068" s="33" t="s">
        <v>41</v>
      </c>
      <c r="T4068" s="33">
        <v>34562.85</v>
      </c>
      <c r="U4068" s="33" t="s">
        <v>28</v>
      </c>
      <c r="V4068" s="33" t="s">
        <v>34</v>
      </c>
      <c r="W4068" s="36">
        <v>45391</v>
      </c>
      <c r="X4068" s="46">
        <v>0.70208333333333328</v>
      </c>
      <c r="Y4068" s="34">
        <f t="shared" si="506"/>
        <v>9</v>
      </c>
      <c r="Z4068" s="34">
        <f t="shared" si="507"/>
        <v>9</v>
      </c>
      <c r="AA4068" s="33">
        <f t="shared" si="508"/>
        <v>2024</v>
      </c>
      <c r="AB4068" s="34">
        <f t="shared" si="509"/>
        <v>16</v>
      </c>
      <c r="AC4068" s="34">
        <f t="shared" si="510"/>
        <v>51</v>
      </c>
      <c r="AD4068" s="38">
        <f t="shared" si="511"/>
        <v>0</v>
      </c>
    </row>
    <row r="4069" spans="1:30" x14ac:dyDescent="0.35">
      <c r="A4069" s="39">
        <v>4058</v>
      </c>
      <c r="B4069" s="40">
        <v>4368</v>
      </c>
      <c r="C4069" s="40">
        <v>887</v>
      </c>
      <c r="D4069" s="40" t="s">
        <v>39</v>
      </c>
      <c r="E4069" s="40" t="s">
        <v>47</v>
      </c>
      <c r="F4069" s="40">
        <v>1</v>
      </c>
      <c r="G4069" s="41">
        <v>1148.55</v>
      </c>
      <c r="H4069" s="41">
        <f t="shared" si="504"/>
        <v>1148.55</v>
      </c>
      <c r="I4069" s="42">
        <v>45465.827777777777</v>
      </c>
      <c r="J4069" s="40">
        <v>1</v>
      </c>
      <c r="K4069" s="40" t="s">
        <v>32</v>
      </c>
      <c r="L4069" s="40">
        <v>300</v>
      </c>
      <c r="M4069" s="40">
        <v>56</v>
      </c>
      <c r="N4069" s="40">
        <v>290</v>
      </c>
      <c r="O4069" s="40">
        <v>189</v>
      </c>
      <c r="P4069" s="40">
        <v>6</v>
      </c>
      <c r="Q4069" s="40">
        <v>67</v>
      </c>
      <c r="R4069" s="40" t="str">
        <f t="shared" si="505"/>
        <v xml:space="preserve">3.Senior Citizen </v>
      </c>
      <c r="S4069" s="40" t="s">
        <v>41</v>
      </c>
      <c r="T4069" s="40">
        <v>88540.94</v>
      </c>
      <c r="U4069" s="40" t="s">
        <v>42</v>
      </c>
      <c r="V4069" s="40" t="s">
        <v>43</v>
      </c>
      <c r="W4069" s="43">
        <v>45465</v>
      </c>
      <c r="X4069" s="44">
        <v>0.82777777777777772</v>
      </c>
      <c r="Y4069" s="41">
        <f t="shared" si="506"/>
        <v>22</v>
      </c>
      <c r="Z4069" s="41">
        <f t="shared" si="507"/>
        <v>22</v>
      </c>
      <c r="AA4069" s="40">
        <f t="shared" si="508"/>
        <v>2024</v>
      </c>
      <c r="AB4069" s="41">
        <f t="shared" si="509"/>
        <v>19</v>
      </c>
      <c r="AC4069" s="41">
        <f t="shared" si="510"/>
        <v>52</v>
      </c>
      <c r="AD4069" s="45">
        <f t="shared" si="511"/>
        <v>0</v>
      </c>
    </row>
    <row r="4070" spans="1:30" x14ac:dyDescent="0.35">
      <c r="A4070" s="32">
        <v>4059</v>
      </c>
      <c r="B4070" s="33">
        <v>9810</v>
      </c>
      <c r="C4070" s="33">
        <v>106</v>
      </c>
      <c r="D4070" s="33" t="s">
        <v>51</v>
      </c>
      <c r="E4070" s="33" t="s">
        <v>25</v>
      </c>
      <c r="F4070" s="33">
        <v>4</v>
      </c>
      <c r="G4070" s="34">
        <v>143.16999999999999</v>
      </c>
      <c r="H4070" s="34">
        <f t="shared" si="504"/>
        <v>572.67999999999995</v>
      </c>
      <c r="I4070" s="35">
        <v>45446.833333333336</v>
      </c>
      <c r="J4070" s="33">
        <v>10</v>
      </c>
      <c r="K4070" s="33" t="s">
        <v>32</v>
      </c>
      <c r="L4070" s="33">
        <v>237</v>
      </c>
      <c r="M4070" s="33">
        <v>126</v>
      </c>
      <c r="N4070" s="33">
        <v>198</v>
      </c>
      <c r="O4070" s="33">
        <v>160</v>
      </c>
      <c r="P4070" s="33">
        <v>7</v>
      </c>
      <c r="Q4070" s="33">
        <v>54</v>
      </c>
      <c r="R4070" s="33" t="str">
        <f t="shared" si="505"/>
        <v>2.Middle age</v>
      </c>
      <c r="S4070" s="33" t="s">
        <v>27</v>
      </c>
      <c r="T4070" s="33">
        <v>94758.58</v>
      </c>
      <c r="U4070" s="33" t="s">
        <v>33</v>
      </c>
      <c r="V4070" s="33" t="s">
        <v>34</v>
      </c>
      <c r="W4070" s="36">
        <v>45446</v>
      </c>
      <c r="X4070" s="46">
        <v>0.83333333333333337</v>
      </c>
      <c r="Y4070" s="34">
        <f t="shared" si="506"/>
        <v>3</v>
      </c>
      <c r="Z4070" s="34">
        <f t="shared" si="507"/>
        <v>3</v>
      </c>
      <c r="AA4070" s="33">
        <f t="shared" si="508"/>
        <v>2024</v>
      </c>
      <c r="AB4070" s="34">
        <f t="shared" si="509"/>
        <v>20</v>
      </c>
      <c r="AC4070" s="34">
        <f t="shared" si="510"/>
        <v>0</v>
      </c>
      <c r="AD4070" s="38">
        <f t="shared" si="511"/>
        <v>0</v>
      </c>
    </row>
    <row r="4071" spans="1:30" x14ac:dyDescent="0.35">
      <c r="A4071" s="39">
        <v>4060</v>
      </c>
      <c r="B4071" s="40">
        <v>8130</v>
      </c>
      <c r="C4071" s="40">
        <v>351</v>
      </c>
      <c r="D4071" s="40" t="s">
        <v>51</v>
      </c>
      <c r="E4071" s="40" t="s">
        <v>47</v>
      </c>
      <c r="F4071" s="40">
        <v>4</v>
      </c>
      <c r="G4071" s="41">
        <v>755.29</v>
      </c>
      <c r="H4071" s="41">
        <f t="shared" si="504"/>
        <v>3021.16</v>
      </c>
      <c r="I4071" s="42">
        <v>45342.504861111112</v>
      </c>
      <c r="J4071" s="40">
        <v>18</v>
      </c>
      <c r="K4071" s="40" t="s">
        <v>45</v>
      </c>
      <c r="L4071" s="40">
        <v>79</v>
      </c>
      <c r="M4071" s="40">
        <v>63</v>
      </c>
      <c r="N4071" s="40">
        <v>154</v>
      </c>
      <c r="O4071" s="40">
        <v>184</v>
      </c>
      <c r="P4071" s="40">
        <v>7</v>
      </c>
      <c r="Q4071" s="40">
        <v>65</v>
      </c>
      <c r="R4071" s="40" t="str">
        <f t="shared" si="505"/>
        <v xml:space="preserve">3.Senior Citizen </v>
      </c>
      <c r="S4071" s="40" t="s">
        <v>46</v>
      </c>
      <c r="T4071" s="40">
        <v>108318.3</v>
      </c>
      <c r="U4071" s="40" t="s">
        <v>42</v>
      </c>
      <c r="V4071" s="40" t="s">
        <v>34</v>
      </c>
      <c r="W4071" s="43">
        <v>45342</v>
      </c>
      <c r="X4071" s="44">
        <v>0.50486111111111109</v>
      </c>
      <c r="Y4071" s="41">
        <f t="shared" si="506"/>
        <v>20</v>
      </c>
      <c r="Z4071" s="41">
        <f t="shared" si="507"/>
        <v>20</v>
      </c>
      <c r="AA4071" s="40">
        <f t="shared" si="508"/>
        <v>2024</v>
      </c>
      <c r="AB4071" s="41">
        <f t="shared" si="509"/>
        <v>12</v>
      </c>
      <c r="AC4071" s="41">
        <f t="shared" si="510"/>
        <v>7</v>
      </c>
      <c r="AD4071" s="45">
        <f t="shared" si="511"/>
        <v>0</v>
      </c>
    </row>
    <row r="4072" spans="1:30" x14ac:dyDescent="0.35">
      <c r="A4072" s="32">
        <v>4061</v>
      </c>
      <c r="B4072" s="33">
        <v>2181</v>
      </c>
      <c r="C4072" s="33">
        <v>954</v>
      </c>
      <c r="D4072" s="33" t="s">
        <v>49</v>
      </c>
      <c r="E4072" s="33" t="s">
        <v>47</v>
      </c>
      <c r="F4072" s="33">
        <v>1</v>
      </c>
      <c r="G4072" s="34">
        <v>649.87</v>
      </c>
      <c r="H4072" s="34">
        <f t="shared" si="504"/>
        <v>649.87</v>
      </c>
      <c r="I4072" s="35">
        <v>45486.481249999997</v>
      </c>
      <c r="J4072" s="33">
        <v>17</v>
      </c>
      <c r="K4072" s="33" t="s">
        <v>26</v>
      </c>
      <c r="L4072" s="33">
        <v>380</v>
      </c>
      <c r="M4072" s="33">
        <v>105</v>
      </c>
      <c r="N4072" s="33">
        <v>295</v>
      </c>
      <c r="O4072" s="33">
        <v>350</v>
      </c>
      <c r="P4072" s="33">
        <v>7</v>
      </c>
      <c r="Q4072" s="33">
        <v>34</v>
      </c>
      <c r="R4072" s="33" t="str">
        <f t="shared" si="505"/>
        <v>1.Young age</v>
      </c>
      <c r="S4072" s="33" t="s">
        <v>27</v>
      </c>
      <c r="T4072" s="33">
        <v>110392.79</v>
      </c>
      <c r="U4072" s="33" t="s">
        <v>37</v>
      </c>
      <c r="V4072" s="33" t="s">
        <v>43</v>
      </c>
      <c r="W4072" s="36">
        <v>45486</v>
      </c>
      <c r="X4072" s="37">
        <v>0.48125000000000001</v>
      </c>
      <c r="Y4072" s="34">
        <f t="shared" si="506"/>
        <v>13</v>
      </c>
      <c r="Z4072" s="34">
        <f t="shared" si="507"/>
        <v>13</v>
      </c>
      <c r="AA4072" s="33">
        <f t="shared" si="508"/>
        <v>2024</v>
      </c>
      <c r="AB4072" s="34">
        <f t="shared" si="509"/>
        <v>11</v>
      </c>
      <c r="AC4072" s="34">
        <f t="shared" si="510"/>
        <v>33</v>
      </c>
      <c r="AD4072" s="38">
        <f t="shared" si="511"/>
        <v>0</v>
      </c>
    </row>
    <row r="4073" spans="1:30" x14ac:dyDescent="0.35">
      <c r="A4073" s="39">
        <v>4062</v>
      </c>
      <c r="B4073" s="40">
        <v>3519</v>
      </c>
      <c r="C4073" s="40">
        <v>928</v>
      </c>
      <c r="D4073" s="40" t="s">
        <v>31</v>
      </c>
      <c r="E4073" s="40" t="s">
        <v>25</v>
      </c>
      <c r="F4073" s="40">
        <v>5</v>
      </c>
      <c r="G4073" s="41">
        <v>299.88</v>
      </c>
      <c r="H4073" s="41">
        <f t="shared" si="504"/>
        <v>1499.4</v>
      </c>
      <c r="I4073" s="42">
        <v>45391.393055555556</v>
      </c>
      <c r="J4073" s="40">
        <v>14</v>
      </c>
      <c r="K4073" s="40" t="s">
        <v>32</v>
      </c>
      <c r="L4073" s="40">
        <v>169</v>
      </c>
      <c r="M4073" s="40">
        <v>100</v>
      </c>
      <c r="N4073" s="40">
        <v>150</v>
      </c>
      <c r="O4073" s="40">
        <v>246</v>
      </c>
      <c r="P4073" s="40">
        <v>8</v>
      </c>
      <c r="Q4073" s="40">
        <v>26</v>
      </c>
      <c r="R4073" s="40" t="str">
        <f t="shared" si="505"/>
        <v>1.Young age</v>
      </c>
      <c r="S4073" s="40" t="s">
        <v>41</v>
      </c>
      <c r="T4073" s="40">
        <v>90166.35</v>
      </c>
      <c r="U4073" s="40" t="s">
        <v>28</v>
      </c>
      <c r="V4073" s="40" t="s">
        <v>29</v>
      </c>
      <c r="W4073" s="43">
        <v>45391</v>
      </c>
      <c r="X4073" s="47">
        <v>0.39305555555555555</v>
      </c>
      <c r="Y4073" s="41">
        <f t="shared" si="506"/>
        <v>9</v>
      </c>
      <c r="Z4073" s="41">
        <f t="shared" si="507"/>
        <v>9</v>
      </c>
      <c r="AA4073" s="40">
        <f t="shared" si="508"/>
        <v>2024</v>
      </c>
      <c r="AB4073" s="41">
        <f t="shared" si="509"/>
        <v>9</v>
      </c>
      <c r="AC4073" s="41">
        <f t="shared" si="510"/>
        <v>26</v>
      </c>
      <c r="AD4073" s="45">
        <f t="shared" si="511"/>
        <v>0</v>
      </c>
    </row>
    <row r="4074" spans="1:30" x14ac:dyDescent="0.35">
      <c r="A4074" s="32">
        <v>4063</v>
      </c>
      <c r="B4074" s="33">
        <v>1389</v>
      </c>
      <c r="C4074" s="33">
        <v>585</v>
      </c>
      <c r="D4074" s="33" t="s">
        <v>49</v>
      </c>
      <c r="E4074" s="33" t="s">
        <v>47</v>
      </c>
      <c r="F4074" s="33">
        <v>2</v>
      </c>
      <c r="G4074" s="34">
        <v>516.77</v>
      </c>
      <c r="H4074" s="34">
        <f t="shared" si="504"/>
        <v>1033.54</v>
      </c>
      <c r="I4074" s="35">
        <v>45547.390972222223</v>
      </c>
      <c r="J4074" s="33">
        <v>13</v>
      </c>
      <c r="K4074" s="33" t="s">
        <v>26</v>
      </c>
      <c r="L4074" s="33">
        <v>32</v>
      </c>
      <c r="M4074" s="33">
        <v>95</v>
      </c>
      <c r="N4074" s="33">
        <v>223</v>
      </c>
      <c r="O4074" s="33">
        <v>313</v>
      </c>
      <c r="P4074" s="33">
        <v>2</v>
      </c>
      <c r="Q4074" s="33">
        <v>18</v>
      </c>
      <c r="R4074" s="33" t="str">
        <f t="shared" si="505"/>
        <v>1.Young age</v>
      </c>
      <c r="S4074" s="33" t="s">
        <v>27</v>
      </c>
      <c r="T4074" s="33">
        <v>118184.36</v>
      </c>
      <c r="U4074" s="33" t="s">
        <v>28</v>
      </c>
      <c r="V4074" s="33" t="s">
        <v>43</v>
      </c>
      <c r="W4074" s="36">
        <v>45547</v>
      </c>
      <c r="X4074" s="46">
        <v>0.39097222222222222</v>
      </c>
      <c r="Y4074" s="34">
        <f t="shared" si="506"/>
        <v>12</v>
      </c>
      <c r="Z4074" s="34">
        <f t="shared" si="507"/>
        <v>12</v>
      </c>
      <c r="AA4074" s="33">
        <f t="shared" si="508"/>
        <v>2024</v>
      </c>
      <c r="AB4074" s="34">
        <f t="shared" si="509"/>
        <v>9</v>
      </c>
      <c r="AC4074" s="34">
        <f t="shared" si="510"/>
        <v>23</v>
      </c>
      <c r="AD4074" s="38">
        <f t="shared" si="511"/>
        <v>0</v>
      </c>
    </row>
    <row r="4075" spans="1:30" x14ac:dyDescent="0.35">
      <c r="A4075" s="39">
        <v>4064</v>
      </c>
      <c r="B4075" s="40">
        <v>8523</v>
      </c>
      <c r="C4075" s="40">
        <v>449</v>
      </c>
      <c r="D4075" s="40" t="s">
        <v>38</v>
      </c>
      <c r="E4075" s="40" t="s">
        <v>47</v>
      </c>
      <c r="F4075" s="40">
        <v>2</v>
      </c>
      <c r="G4075" s="41">
        <v>748.89</v>
      </c>
      <c r="H4075" s="41">
        <f t="shared" si="504"/>
        <v>1497.78</v>
      </c>
      <c r="I4075" s="42">
        <v>45345.37222222222</v>
      </c>
      <c r="J4075" s="40">
        <v>1</v>
      </c>
      <c r="K4075" s="40" t="s">
        <v>45</v>
      </c>
      <c r="L4075" s="40">
        <v>92</v>
      </c>
      <c r="M4075" s="40">
        <v>135</v>
      </c>
      <c r="N4075" s="40">
        <v>110</v>
      </c>
      <c r="O4075" s="40">
        <v>182</v>
      </c>
      <c r="P4075" s="40">
        <v>6</v>
      </c>
      <c r="Q4075" s="40">
        <v>61</v>
      </c>
      <c r="R4075" s="40" t="str">
        <f t="shared" si="505"/>
        <v xml:space="preserve">3.Senior Citizen </v>
      </c>
      <c r="S4075" s="40" t="s">
        <v>27</v>
      </c>
      <c r="T4075" s="40">
        <v>119818.05</v>
      </c>
      <c r="U4075" s="40" t="s">
        <v>37</v>
      </c>
      <c r="V4075" s="40" t="s">
        <v>29</v>
      </c>
      <c r="W4075" s="43">
        <v>45345</v>
      </c>
      <c r="X4075" s="44">
        <v>0.37222222222222223</v>
      </c>
      <c r="Y4075" s="41">
        <f t="shared" si="506"/>
        <v>23</v>
      </c>
      <c r="Z4075" s="41">
        <f t="shared" si="507"/>
        <v>23</v>
      </c>
      <c r="AA4075" s="40">
        <f t="shared" si="508"/>
        <v>2024</v>
      </c>
      <c r="AB4075" s="41">
        <f t="shared" si="509"/>
        <v>8</v>
      </c>
      <c r="AC4075" s="41">
        <f t="shared" si="510"/>
        <v>56</v>
      </c>
      <c r="AD4075" s="45">
        <f t="shared" si="511"/>
        <v>0</v>
      </c>
    </row>
    <row r="4076" spans="1:30" x14ac:dyDescent="0.35">
      <c r="A4076" s="32">
        <v>4065</v>
      </c>
      <c r="B4076" s="33">
        <v>6434</v>
      </c>
      <c r="C4076" s="33">
        <v>393</v>
      </c>
      <c r="D4076" s="33" t="s">
        <v>51</v>
      </c>
      <c r="E4076" s="33" t="s">
        <v>25</v>
      </c>
      <c r="F4076" s="33">
        <v>2</v>
      </c>
      <c r="G4076" s="34">
        <v>231.3</v>
      </c>
      <c r="H4076" s="34">
        <f t="shared" si="504"/>
        <v>462.6</v>
      </c>
      <c r="I4076" s="35">
        <v>45328.065972222219</v>
      </c>
      <c r="J4076" s="33">
        <v>15</v>
      </c>
      <c r="K4076" s="33" t="s">
        <v>45</v>
      </c>
      <c r="L4076" s="33">
        <v>334</v>
      </c>
      <c r="M4076" s="33">
        <v>125</v>
      </c>
      <c r="N4076" s="33">
        <v>209</v>
      </c>
      <c r="O4076" s="33">
        <v>150</v>
      </c>
      <c r="P4076" s="33">
        <v>8</v>
      </c>
      <c r="Q4076" s="33">
        <v>67</v>
      </c>
      <c r="R4076" s="33" t="str">
        <f t="shared" si="505"/>
        <v xml:space="preserve">3.Senior Citizen </v>
      </c>
      <c r="S4076" s="33" t="s">
        <v>41</v>
      </c>
      <c r="T4076" s="33">
        <v>32881.300000000003</v>
      </c>
      <c r="U4076" s="33" t="s">
        <v>42</v>
      </c>
      <c r="V4076" s="33" t="s">
        <v>29</v>
      </c>
      <c r="W4076" s="36">
        <v>45328</v>
      </c>
      <c r="X4076" s="46">
        <v>6.5972222222222224E-2</v>
      </c>
      <c r="Y4076" s="34">
        <f t="shared" si="506"/>
        <v>6</v>
      </c>
      <c r="Z4076" s="34">
        <f t="shared" si="507"/>
        <v>6</v>
      </c>
      <c r="AA4076" s="33">
        <f t="shared" si="508"/>
        <v>2024</v>
      </c>
      <c r="AB4076" s="34">
        <f t="shared" si="509"/>
        <v>1</v>
      </c>
      <c r="AC4076" s="34">
        <f t="shared" si="510"/>
        <v>35</v>
      </c>
      <c r="AD4076" s="38">
        <f t="shared" si="511"/>
        <v>0</v>
      </c>
    </row>
    <row r="4077" spans="1:30" x14ac:dyDescent="0.35">
      <c r="A4077" s="39">
        <v>4066</v>
      </c>
      <c r="B4077" s="40">
        <v>1620</v>
      </c>
      <c r="C4077" s="40">
        <v>617</v>
      </c>
      <c r="D4077" s="40" t="s">
        <v>39</v>
      </c>
      <c r="E4077" s="40" t="s">
        <v>47</v>
      </c>
      <c r="F4077" s="40">
        <v>4</v>
      </c>
      <c r="G4077" s="41">
        <v>1484.06</v>
      </c>
      <c r="H4077" s="41">
        <f t="shared" si="504"/>
        <v>5936.24</v>
      </c>
      <c r="I4077" s="42">
        <v>45449.042361111111</v>
      </c>
      <c r="J4077" s="40">
        <v>7</v>
      </c>
      <c r="K4077" s="40" t="s">
        <v>40</v>
      </c>
      <c r="L4077" s="40">
        <v>111</v>
      </c>
      <c r="M4077" s="40">
        <v>91</v>
      </c>
      <c r="N4077" s="40">
        <v>254</v>
      </c>
      <c r="O4077" s="40">
        <v>206</v>
      </c>
      <c r="P4077" s="40">
        <v>2</v>
      </c>
      <c r="Q4077" s="40">
        <v>42</v>
      </c>
      <c r="R4077" s="40" t="str">
        <f t="shared" si="505"/>
        <v>2.Middle age</v>
      </c>
      <c r="S4077" s="40" t="s">
        <v>46</v>
      </c>
      <c r="T4077" s="40">
        <v>58770.41</v>
      </c>
      <c r="U4077" s="40" t="s">
        <v>28</v>
      </c>
      <c r="V4077" s="40" t="s">
        <v>34</v>
      </c>
      <c r="W4077" s="43">
        <v>45449</v>
      </c>
      <c r="X4077" s="47">
        <v>4.2361111111111113E-2</v>
      </c>
      <c r="Y4077" s="41">
        <f t="shared" si="506"/>
        <v>6</v>
      </c>
      <c r="Z4077" s="41">
        <f t="shared" si="507"/>
        <v>6</v>
      </c>
      <c r="AA4077" s="40">
        <f t="shared" si="508"/>
        <v>2024</v>
      </c>
      <c r="AB4077" s="41">
        <f t="shared" si="509"/>
        <v>1</v>
      </c>
      <c r="AC4077" s="41">
        <f t="shared" si="510"/>
        <v>1</v>
      </c>
      <c r="AD4077" s="45">
        <f t="shared" si="511"/>
        <v>0</v>
      </c>
    </row>
    <row r="4078" spans="1:30" x14ac:dyDescent="0.35">
      <c r="A4078" s="32">
        <v>4067</v>
      </c>
      <c r="B4078" s="33">
        <v>2433</v>
      </c>
      <c r="C4078" s="33">
        <v>275</v>
      </c>
      <c r="D4078" s="33" t="s">
        <v>31</v>
      </c>
      <c r="E4078" s="33" t="s">
        <v>25</v>
      </c>
      <c r="F4078" s="33">
        <v>4</v>
      </c>
      <c r="G4078" s="34">
        <v>974.75</v>
      </c>
      <c r="H4078" s="34">
        <f t="shared" si="504"/>
        <v>3899</v>
      </c>
      <c r="I4078" s="35">
        <v>45533.718055555553</v>
      </c>
      <c r="J4078" s="33">
        <v>5</v>
      </c>
      <c r="K4078" s="33" t="s">
        <v>26</v>
      </c>
      <c r="L4078" s="33">
        <v>442</v>
      </c>
      <c r="M4078" s="33">
        <v>89</v>
      </c>
      <c r="N4078" s="33">
        <v>185</v>
      </c>
      <c r="O4078" s="33">
        <v>209</v>
      </c>
      <c r="P4078" s="33">
        <v>2</v>
      </c>
      <c r="Q4078" s="33">
        <v>25</v>
      </c>
      <c r="R4078" s="33" t="str">
        <f t="shared" si="505"/>
        <v>1.Young age</v>
      </c>
      <c r="S4078" s="33" t="s">
        <v>46</v>
      </c>
      <c r="T4078" s="33">
        <v>36237.040000000001</v>
      </c>
      <c r="U4078" s="33" t="s">
        <v>28</v>
      </c>
      <c r="V4078" s="33" t="s">
        <v>50</v>
      </c>
      <c r="W4078" s="36">
        <v>45533</v>
      </c>
      <c r="X4078" s="37">
        <v>0.71805555555555556</v>
      </c>
      <c r="Y4078" s="34">
        <f t="shared" si="506"/>
        <v>29</v>
      </c>
      <c r="Z4078" s="34">
        <f t="shared" si="507"/>
        <v>29</v>
      </c>
      <c r="AA4078" s="33">
        <f t="shared" si="508"/>
        <v>2024</v>
      </c>
      <c r="AB4078" s="34">
        <f t="shared" si="509"/>
        <v>17</v>
      </c>
      <c r="AC4078" s="34">
        <f t="shared" si="510"/>
        <v>14</v>
      </c>
      <c r="AD4078" s="38">
        <f t="shared" si="511"/>
        <v>0</v>
      </c>
    </row>
    <row r="4079" spans="1:30" x14ac:dyDescent="0.35">
      <c r="A4079" s="39">
        <v>4068</v>
      </c>
      <c r="B4079" s="40">
        <v>2200</v>
      </c>
      <c r="C4079" s="40">
        <v>187</v>
      </c>
      <c r="D4079" s="40" t="s">
        <v>31</v>
      </c>
      <c r="E4079" s="40" t="s">
        <v>25</v>
      </c>
      <c r="F4079" s="40">
        <v>4</v>
      </c>
      <c r="G4079" s="41">
        <v>1297.23</v>
      </c>
      <c r="H4079" s="41">
        <f t="shared" si="504"/>
        <v>5188.92</v>
      </c>
      <c r="I4079" s="42">
        <v>45321.989583333336</v>
      </c>
      <c r="J4079" s="40">
        <v>14</v>
      </c>
      <c r="K4079" s="40" t="s">
        <v>32</v>
      </c>
      <c r="L4079" s="40">
        <v>465</v>
      </c>
      <c r="M4079" s="40">
        <v>93</v>
      </c>
      <c r="N4079" s="40">
        <v>266</v>
      </c>
      <c r="O4079" s="40">
        <v>255</v>
      </c>
      <c r="P4079" s="40">
        <v>2</v>
      </c>
      <c r="Q4079" s="40">
        <v>31</v>
      </c>
      <c r="R4079" s="40" t="str">
        <f t="shared" si="505"/>
        <v>1.Young age</v>
      </c>
      <c r="S4079" s="40" t="s">
        <v>46</v>
      </c>
      <c r="T4079" s="40">
        <v>43381.74</v>
      </c>
      <c r="U4079" s="40" t="s">
        <v>28</v>
      </c>
      <c r="V4079" s="40" t="s">
        <v>43</v>
      </c>
      <c r="W4079" s="43">
        <v>45321</v>
      </c>
      <c r="X4079" s="44">
        <v>0.98958333333333337</v>
      </c>
      <c r="Y4079" s="41">
        <f t="shared" si="506"/>
        <v>30</v>
      </c>
      <c r="Z4079" s="41">
        <f t="shared" si="507"/>
        <v>30</v>
      </c>
      <c r="AA4079" s="40">
        <f t="shared" si="508"/>
        <v>2024</v>
      </c>
      <c r="AB4079" s="41">
        <f t="shared" si="509"/>
        <v>23</v>
      </c>
      <c r="AC4079" s="41">
        <f t="shared" si="510"/>
        <v>45</v>
      </c>
      <c r="AD4079" s="45">
        <f t="shared" si="511"/>
        <v>0</v>
      </c>
    </row>
    <row r="4080" spans="1:30" x14ac:dyDescent="0.35">
      <c r="A4080" s="32">
        <v>4069</v>
      </c>
      <c r="B4080" s="33">
        <v>1889</v>
      </c>
      <c r="C4080" s="33">
        <v>372</v>
      </c>
      <c r="D4080" s="33" t="s">
        <v>31</v>
      </c>
      <c r="E4080" s="33" t="s">
        <v>25</v>
      </c>
      <c r="F4080" s="33">
        <v>5</v>
      </c>
      <c r="G4080" s="34">
        <v>1649.14</v>
      </c>
      <c r="H4080" s="34">
        <f t="shared" si="504"/>
        <v>8245.7000000000007</v>
      </c>
      <c r="I4080" s="35">
        <v>45429.875</v>
      </c>
      <c r="J4080" s="33">
        <v>10</v>
      </c>
      <c r="K4080" s="33" t="s">
        <v>36</v>
      </c>
      <c r="L4080" s="33">
        <v>131</v>
      </c>
      <c r="M4080" s="33">
        <v>89</v>
      </c>
      <c r="N4080" s="33">
        <v>127</v>
      </c>
      <c r="O4080" s="33">
        <v>286</v>
      </c>
      <c r="P4080" s="33">
        <v>3</v>
      </c>
      <c r="Q4080" s="33">
        <v>48</v>
      </c>
      <c r="R4080" s="33" t="str">
        <f t="shared" si="505"/>
        <v>2.Middle age</v>
      </c>
      <c r="S4080" s="33" t="s">
        <v>27</v>
      </c>
      <c r="T4080" s="33">
        <v>33402.589999999997</v>
      </c>
      <c r="U4080" s="33" t="s">
        <v>28</v>
      </c>
      <c r="V4080" s="33" t="s">
        <v>29</v>
      </c>
      <c r="W4080" s="36">
        <v>45429</v>
      </c>
      <c r="X4080" s="37">
        <v>0.875</v>
      </c>
      <c r="Y4080" s="34">
        <f t="shared" si="506"/>
        <v>17</v>
      </c>
      <c r="Z4080" s="34">
        <f t="shared" si="507"/>
        <v>17</v>
      </c>
      <c r="AA4080" s="33">
        <f t="shared" si="508"/>
        <v>2024</v>
      </c>
      <c r="AB4080" s="34">
        <f t="shared" si="509"/>
        <v>21</v>
      </c>
      <c r="AC4080" s="34">
        <f t="shared" si="510"/>
        <v>0</v>
      </c>
      <c r="AD4080" s="38">
        <f t="shared" si="511"/>
        <v>0</v>
      </c>
    </row>
    <row r="4081" spans="1:30" x14ac:dyDescent="0.35">
      <c r="A4081" s="39">
        <v>4070</v>
      </c>
      <c r="B4081" s="40">
        <v>3916</v>
      </c>
      <c r="C4081" s="40">
        <v>481</v>
      </c>
      <c r="D4081" s="40" t="s">
        <v>52</v>
      </c>
      <c r="E4081" s="40" t="s">
        <v>47</v>
      </c>
      <c r="F4081" s="40">
        <v>3</v>
      </c>
      <c r="G4081" s="41">
        <v>696.19</v>
      </c>
      <c r="H4081" s="41">
        <f t="shared" si="504"/>
        <v>2088.5700000000002</v>
      </c>
      <c r="I4081" s="42">
        <v>45319.249305555553</v>
      </c>
      <c r="J4081" s="40">
        <v>10</v>
      </c>
      <c r="K4081" s="40" t="s">
        <v>40</v>
      </c>
      <c r="L4081" s="40">
        <v>105</v>
      </c>
      <c r="M4081" s="40">
        <v>142</v>
      </c>
      <c r="N4081" s="40">
        <v>116</v>
      </c>
      <c r="O4081" s="40">
        <v>395</v>
      </c>
      <c r="P4081" s="40">
        <v>1</v>
      </c>
      <c r="Q4081" s="40">
        <v>45</v>
      </c>
      <c r="R4081" s="40" t="str">
        <f t="shared" si="505"/>
        <v>2.Middle age</v>
      </c>
      <c r="S4081" s="40" t="s">
        <v>27</v>
      </c>
      <c r="T4081" s="40">
        <v>118540.34</v>
      </c>
      <c r="U4081" s="40" t="s">
        <v>42</v>
      </c>
      <c r="V4081" s="40" t="s">
        <v>50</v>
      </c>
      <c r="W4081" s="43">
        <v>45319</v>
      </c>
      <c r="X4081" s="44">
        <v>0.24930555555555556</v>
      </c>
      <c r="Y4081" s="41">
        <f t="shared" si="506"/>
        <v>28</v>
      </c>
      <c r="Z4081" s="41">
        <f t="shared" si="507"/>
        <v>28</v>
      </c>
      <c r="AA4081" s="40">
        <f t="shared" si="508"/>
        <v>2024</v>
      </c>
      <c r="AB4081" s="41">
        <f t="shared" si="509"/>
        <v>5</v>
      </c>
      <c r="AC4081" s="41">
        <f t="shared" si="510"/>
        <v>59</v>
      </c>
      <c r="AD4081" s="45">
        <f t="shared" si="511"/>
        <v>0</v>
      </c>
    </row>
    <row r="4082" spans="1:30" x14ac:dyDescent="0.35">
      <c r="A4082" s="32">
        <v>4071</v>
      </c>
      <c r="B4082" s="33">
        <v>5127</v>
      </c>
      <c r="C4082" s="33">
        <v>832</v>
      </c>
      <c r="D4082" s="33" t="s">
        <v>52</v>
      </c>
      <c r="E4082" s="33" t="s">
        <v>47</v>
      </c>
      <c r="F4082" s="33">
        <v>1</v>
      </c>
      <c r="G4082" s="34">
        <v>481.07</v>
      </c>
      <c r="H4082" s="34">
        <f t="shared" si="504"/>
        <v>481.07</v>
      </c>
      <c r="I4082" s="35">
        <v>45371.915972222225</v>
      </c>
      <c r="J4082" s="33">
        <v>15</v>
      </c>
      <c r="K4082" s="33" t="s">
        <v>40</v>
      </c>
      <c r="L4082" s="33">
        <v>388</v>
      </c>
      <c r="M4082" s="33">
        <v>81</v>
      </c>
      <c r="N4082" s="33">
        <v>233</v>
      </c>
      <c r="O4082" s="33">
        <v>467</v>
      </c>
      <c r="P4082" s="33">
        <v>8</v>
      </c>
      <c r="Q4082" s="33">
        <v>56</v>
      </c>
      <c r="R4082" s="33" t="str">
        <f t="shared" si="505"/>
        <v>2.Middle age</v>
      </c>
      <c r="S4082" s="33" t="s">
        <v>46</v>
      </c>
      <c r="T4082" s="33">
        <v>119179.49</v>
      </c>
      <c r="U4082" s="33" t="s">
        <v>33</v>
      </c>
      <c r="V4082" s="33" t="s">
        <v>34</v>
      </c>
      <c r="W4082" s="36">
        <v>45371</v>
      </c>
      <c r="X4082" s="37">
        <v>0.91597222222222219</v>
      </c>
      <c r="Y4082" s="34">
        <f t="shared" si="506"/>
        <v>20</v>
      </c>
      <c r="Z4082" s="34">
        <f t="shared" si="507"/>
        <v>20</v>
      </c>
      <c r="AA4082" s="33">
        <f t="shared" si="508"/>
        <v>2024</v>
      </c>
      <c r="AB4082" s="34">
        <f t="shared" si="509"/>
        <v>21</v>
      </c>
      <c r="AC4082" s="34">
        <f t="shared" si="510"/>
        <v>59</v>
      </c>
      <c r="AD4082" s="38">
        <f t="shared" si="511"/>
        <v>0</v>
      </c>
    </row>
    <row r="4083" spans="1:30" x14ac:dyDescent="0.35">
      <c r="A4083" s="39">
        <v>4072</v>
      </c>
      <c r="B4083" s="40">
        <v>2154</v>
      </c>
      <c r="C4083" s="40">
        <v>872</v>
      </c>
      <c r="D4083" s="40" t="s">
        <v>49</v>
      </c>
      <c r="E4083" s="40" t="s">
        <v>47</v>
      </c>
      <c r="F4083" s="40">
        <v>5</v>
      </c>
      <c r="G4083" s="41">
        <v>1332.14</v>
      </c>
      <c r="H4083" s="41">
        <f t="shared" si="504"/>
        <v>6660.7000000000007</v>
      </c>
      <c r="I4083" s="42">
        <v>45396.186805555553</v>
      </c>
      <c r="J4083" s="40">
        <v>18</v>
      </c>
      <c r="K4083" s="40" t="s">
        <v>26</v>
      </c>
      <c r="L4083" s="40">
        <v>482</v>
      </c>
      <c r="M4083" s="40">
        <v>54</v>
      </c>
      <c r="N4083" s="40">
        <v>126</v>
      </c>
      <c r="O4083" s="40">
        <v>277</v>
      </c>
      <c r="P4083" s="40">
        <v>1</v>
      </c>
      <c r="Q4083" s="40">
        <v>52</v>
      </c>
      <c r="R4083" s="40" t="str">
        <f t="shared" si="505"/>
        <v>2.Middle age</v>
      </c>
      <c r="S4083" s="40" t="s">
        <v>27</v>
      </c>
      <c r="T4083" s="40">
        <v>43210.46</v>
      </c>
      <c r="U4083" s="40" t="s">
        <v>33</v>
      </c>
      <c r="V4083" s="40" t="s">
        <v>50</v>
      </c>
      <c r="W4083" s="43">
        <v>45396</v>
      </c>
      <c r="X4083" s="44">
        <v>0.18680555555555556</v>
      </c>
      <c r="Y4083" s="41">
        <f t="shared" si="506"/>
        <v>14</v>
      </c>
      <c r="Z4083" s="41">
        <f t="shared" si="507"/>
        <v>14</v>
      </c>
      <c r="AA4083" s="40">
        <f t="shared" si="508"/>
        <v>2024</v>
      </c>
      <c r="AB4083" s="41">
        <f t="shared" si="509"/>
        <v>4</v>
      </c>
      <c r="AC4083" s="41">
        <f t="shared" si="510"/>
        <v>29</v>
      </c>
      <c r="AD4083" s="45">
        <f t="shared" si="511"/>
        <v>0</v>
      </c>
    </row>
    <row r="4084" spans="1:30" x14ac:dyDescent="0.35">
      <c r="A4084" s="32">
        <v>4073</v>
      </c>
      <c r="B4084" s="33">
        <v>4729</v>
      </c>
      <c r="C4084" s="33">
        <v>524</v>
      </c>
      <c r="D4084" s="33" t="s">
        <v>39</v>
      </c>
      <c r="E4084" s="33" t="s">
        <v>47</v>
      </c>
      <c r="F4084" s="33">
        <v>1</v>
      </c>
      <c r="G4084" s="34">
        <v>817.99</v>
      </c>
      <c r="H4084" s="34">
        <f t="shared" si="504"/>
        <v>817.99</v>
      </c>
      <c r="I4084" s="35">
        <v>45308.700694444444</v>
      </c>
      <c r="J4084" s="33">
        <v>19</v>
      </c>
      <c r="K4084" s="33" t="s">
        <v>45</v>
      </c>
      <c r="L4084" s="33">
        <v>120</v>
      </c>
      <c r="M4084" s="33">
        <v>56</v>
      </c>
      <c r="N4084" s="33">
        <v>251</v>
      </c>
      <c r="O4084" s="33">
        <v>387</v>
      </c>
      <c r="P4084" s="33">
        <v>2</v>
      </c>
      <c r="Q4084" s="33">
        <v>28</v>
      </c>
      <c r="R4084" s="33" t="str">
        <f t="shared" si="505"/>
        <v>1.Young age</v>
      </c>
      <c r="S4084" s="33" t="s">
        <v>27</v>
      </c>
      <c r="T4084" s="33">
        <v>34146.769999999997</v>
      </c>
      <c r="U4084" s="33" t="s">
        <v>33</v>
      </c>
      <c r="V4084" s="33" t="s">
        <v>43</v>
      </c>
      <c r="W4084" s="36">
        <v>45308</v>
      </c>
      <c r="X4084" s="37">
        <v>0.7006944444444444</v>
      </c>
      <c r="Y4084" s="34">
        <f t="shared" si="506"/>
        <v>17</v>
      </c>
      <c r="Z4084" s="34">
        <f t="shared" si="507"/>
        <v>17</v>
      </c>
      <c r="AA4084" s="33">
        <f t="shared" si="508"/>
        <v>2024</v>
      </c>
      <c r="AB4084" s="34">
        <f t="shared" si="509"/>
        <v>16</v>
      </c>
      <c r="AC4084" s="34">
        <f t="shared" si="510"/>
        <v>49</v>
      </c>
      <c r="AD4084" s="38">
        <f t="shared" si="511"/>
        <v>0</v>
      </c>
    </row>
    <row r="4085" spans="1:30" x14ac:dyDescent="0.35">
      <c r="A4085" s="39">
        <v>4074</v>
      </c>
      <c r="B4085" s="40">
        <v>5237</v>
      </c>
      <c r="C4085" s="40">
        <v>469</v>
      </c>
      <c r="D4085" s="40" t="s">
        <v>44</v>
      </c>
      <c r="E4085" s="40" t="s">
        <v>25</v>
      </c>
      <c r="F4085" s="40">
        <v>5</v>
      </c>
      <c r="G4085" s="41">
        <v>65.260000000000005</v>
      </c>
      <c r="H4085" s="41">
        <f t="shared" si="504"/>
        <v>326.3</v>
      </c>
      <c r="I4085" s="42">
        <v>45300.497916666667</v>
      </c>
      <c r="J4085" s="40">
        <v>7</v>
      </c>
      <c r="K4085" s="40" t="s">
        <v>32</v>
      </c>
      <c r="L4085" s="40">
        <v>167</v>
      </c>
      <c r="M4085" s="40">
        <v>62</v>
      </c>
      <c r="N4085" s="40">
        <v>200</v>
      </c>
      <c r="O4085" s="40">
        <v>190</v>
      </c>
      <c r="P4085" s="40">
        <v>9</v>
      </c>
      <c r="Q4085" s="40">
        <v>30</v>
      </c>
      <c r="R4085" s="40" t="str">
        <f t="shared" si="505"/>
        <v>1.Young age</v>
      </c>
      <c r="S4085" s="40" t="s">
        <v>27</v>
      </c>
      <c r="T4085" s="40">
        <v>30172.73</v>
      </c>
      <c r="U4085" s="40" t="s">
        <v>37</v>
      </c>
      <c r="V4085" s="40" t="s">
        <v>34</v>
      </c>
      <c r="W4085" s="43">
        <v>45300</v>
      </c>
      <c r="X4085" s="47">
        <v>0.49791666666666667</v>
      </c>
      <c r="Y4085" s="41">
        <f t="shared" si="506"/>
        <v>9</v>
      </c>
      <c r="Z4085" s="41">
        <f t="shared" si="507"/>
        <v>9</v>
      </c>
      <c r="AA4085" s="40">
        <f t="shared" si="508"/>
        <v>2024</v>
      </c>
      <c r="AB4085" s="41">
        <f t="shared" si="509"/>
        <v>11</v>
      </c>
      <c r="AC4085" s="41">
        <f t="shared" si="510"/>
        <v>57</v>
      </c>
      <c r="AD4085" s="45">
        <f t="shared" si="511"/>
        <v>0</v>
      </c>
    </row>
    <row r="4086" spans="1:30" x14ac:dyDescent="0.35">
      <c r="A4086" s="32">
        <v>4075</v>
      </c>
      <c r="B4086" s="33">
        <v>7678</v>
      </c>
      <c r="C4086" s="33">
        <v>744</v>
      </c>
      <c r="D4086" s="33" t="s">
        <v>49</v>
      </c>
      <c r="E4086" s="33" t="s">
        <v>25</v>
      </c>
      <c r="F4086" s="33">
        <v>4</v>
      </c>
      <c r="G4086" s="34">
        <v>1135.3599999999999</v>
      </c>
      <c r="H4086" s="34">
        <f t="shared" si="504"/>
        <v>4541.4399999999996</v>
      </c>
      <c r="I4086" s="35">
        <v>45542.015972222223</v>
      </c>
      <c r="J4086" s="33">
        <v>16</v>
      </c>
      <c r="K4086" s="33" t="s">
        <v>32</v>
      </c>
      <c r="L4086" s="33">
        <v>118</v>
      </c>
      <c r="M4086" s="33">
        <v>110</v>
      </c>
      <c r="N4086" s="33">
        <v>265</v>
      </c>
      <c r="O4086" s="33">
        <v>427</v>
      </c>
      <c r="P4086" s="33">
        <v>1</v>
      </c>
      <c r="Q4086" s="33">
        <v>46</v>
      </c>
      <c r="R4086" s="33" t="str">
        <f t="shared" si="505"/>
        <v>2.Middle age</v>
      </c>
      <c r="S4086" s="33" t="s">
        <v>41</v>
      </c>
      <c r="T4086" s="33">
        <v>91535.64</v>
      </c>
      <c r="U4086" s="33" t="s">
        <v>33</v>
      </c>
      <c r="V4086" s="33" t="s">
        <v>29</v>
      </c>
      <c r="W4086" s="36">
        <v>45542</v>
      </c>
      <c r="X4086" s="46">
        <v>1.5972222222222221E-2</v>
      </c>
      <c r="Y4086" s="34">
        <f t="shared" si="506"/>
        <v>7</v>
      </c>
      <c r="Z4086" s="34">
        <f t="shared" si="507"/>
        <v>7</v>
      </c>
      <c r="AA4086" s="33">
        <f t="shared" si="508"/>
        <v>2024</v>
      </c>
      <c r="AB4086" s="34">
        <f t="shared" si="509"/>
        <v>0</v>
      </c>
      <c r="AC4086" s="34">
        <f t="shared" si="510"/>
        <v>23</v>
      </c>
      <c r="AD4086" s="38">
        <f t="shared" si="511"/>
        <v>0</v>
      </c>
    </row>
    <row r="4087" spans="1:30" x14ac:dyDescent="0.35">
      <c r="A4087" s="39">
        <v>4076</v>
      </c>
      <c r="B4087" s="40">
        <v>7357</v>
      </c>
      <c r="C4087" s="40">
        <v>780</v>
      </c>
      <c r="D4087" s="40" t="s">
        <v>31</v>
      </c>
      <c r="E4087" s="40" t="s">
        <v>47</v>
      </c>
      <c r="F4087" s="40">
        <v>5</v>
      </c>
      <c r="G4087" s="41">
        <v>1735.84</v>
      </c>
      <c r="H4087" s="41">
        <f t="shared" si="504"/>
        <v>8679.1999999999989</v>
      </c>
      <c r="I4087" s="42">
        <v>45474.612500000003</v>
      </c>
      <c r="J4087" s="40">
        <v>17</v>
      </c>
      <c r="K4087" s="40" t="s">
        <v>40</v>
      </c>
      <c r="L4087" s="40">
        <v>483</v>
      </c>
      <c r="M4087" s="40">
        <v>116</v>
      </c>
      <c r="N4087" s="40">
        <v>130</v>
      </c>
      <c r="O4087" s="40">
        <v>418</v>
      </c>
      <c r="P4087" s="40">
        <v>6</v>
      </c>
      <c r="Q4087" s="40">
        <v>42</v>
      </c>
      <c r="R4087" s="40" t="str">
        <f t="shared" si="505"/>
        <v>2.Middle age</v>
      </c>
      <c r="S4087" s="40" t="s">
        <v>27</v>
      </c>
      <c r="T4087" s="40">
        <v>101919.78</v>
      </c>
      <c r="U4087" s="40" t="s">
        <v>42</v>
      </c>
      <c r="V4087" s="40" t="s">
        <v>43</v>
      </c>
      <c r="W4087" s="43">
        <v>45474</v>
      </c>
      <c r="X4087" s="47">
        <v>0.61250000000000004</v>
      </c>
      <c r="Y4087" s="41">
        <f t="shared" si="506"/>
        <v>1</v>
      </c>
      <c r="Z4087" s="41">
        <f t="shared" si="507"/>
        <v>1</v>
      </c>
      <c r="AA4087" s="40">
        <f t="shared" si="508"/>
        <v>2024</v>
      </c>
      <c r="AB4087" s="41">
        <f t="shared" si="509"/>
        <v>14</v>
      </c>
      <c r="AC4087" s="41">
        <f t="shared" si="510"/>
        <v>42</v>
      </c>
      <c r="AD4087" s="45">
        <f t="shared" si="511"/>
        <v>0</v>
      </c>
    </row>
    <row r="4088" spans="1:30" x14ac:dyDescent="0.35">
      <c r="A4088" s="32">
        <v>4077</v>
      </c>
      <c r="B4088" s="33">
        <v>8391</v>
      </c>
      <c r="C4088" s="33">
        <v>351</v>
      </c>
      <c r="D4088" s="33" t="s">
        <v>52</v>
      </c>
      <c r="E4088" s="33" t="s">
        <v>47</v>
      </c>
      <c r="F4088" s="33">
        <v>5</v>
      </c>
      <c r="G4088" s="34">
        <v>1530.32</v>
      </c>
      <c r="H4088" s="34">
        <f t="shared" si="504"/>
        <v>7651.5999999999995</v>
      </c>
      <c r="I4088" s="35">
        <v>45507.620833333334</v>
      </c>
      <c r="J4088" s="33">
        <v>12</v>
      </c>
      <c r="K4088" s="33" t="s">
        <v>40</v>
      </c>
      <c r="L4088" s="33">
        <v>221</v>
      </c>
      <c r="M4088" s="33">
        <v>84</v>
      </c>
      <c r="N4088" s="33">
        <v>150</v>
      </c>
      <c r="O4088" s="33">
        <v>288</v>
      </c>
      <c r="P4088" s="33">
        <v>9</v>
      </c>
      <c r="Q4088" s="33">
        <v>23</v>
      </c>
      <c r="R4088" s="33" t="str">
        <f t="shared" si="505"/>
        <v>1.Young age</v>
      </c>
      <c r="S4088" s="33" t="s">
        <v>41</v>
      </c>
      <c r="T4088" s="33">
        <v>63714.02</v>
      </c>
      <c r="U4088" s="33" t="s">
        <v>33</v>
      </c>
      <c r="V4088" s="33" t="s">
        <v>50</v>
      </c>
      <c r="W4088" s="36">
        <v>45507</v>
      </c>
      <c r="X4088" s="46">
        <v>0.62083333333333335</v>
      </c>
      <c r="Y4088" s="34">
        <f t="shared" si="506"/>
        <v>3</v>
      </c>
      <c r="Z4088" s="34">
        <f t="shared" si="507"/>
        <v>3</v>
      </c>
      <c r="AA4088" s="33">
        <f t="shared" si="508"/>
        <v>2024</v>
      </c>
      <c r="AB4088" s="34">
        <f t="shared" si="509"/>
        <v>14</v>
      </c>
      <c r="AC4088" s="34">
        <f t="shared" si="510"/>
        <v>54</v>
      </c>
      <c r="AD4088" s="38">
        <f t="shared" si="511"/>
        <v>0</v>
      </c>
    </row>
    <row r="4089" spans="1:30" x14ac:dyDescent="0.35">
      <c r="A4089" s="39">
        <v>4078</v>
      </c>
      <c r="B4089" s="40">
        <v>7626</v>
      </c>
      <c r="C4089" s="40">
        <v>255</v>
      </c>
      <c r="D4089" s="40" t="s">
        <v>49</v>
      </c>
      <c r="E4089" s="40" t="s">
        <v>47</v>
      </c>
      <c r="F4089" s="40">
        <v>4</v>
      </c>
      <c r="G4089" s="41">
        <v>837.82</v>
      </c>
      <c r="H4089" s="41">
        <f t="shared" si="504"/>
        <v>3351.28</v>
      </c>
      <c r="I4089" s="42">
        <v>45510.322222222225</v>
      </c>
      <c r="J4089" s="40">
        <v>20</v>
      </c>
      <c r="K4089" s="40" t="s">
        <v>26</v>
      </c>
      <c r="L4089" s="40">
        <v>237</v>
      </c>
      <c r="M4089" s="40">
        <v>101</v>
      </c>
      <c r="N4089" s="40">
        <v>236</v>
      </c>
      <c r="O4089" s="40">
        <v>303</v>
      </c>
      <c r="P4089" s="40">
        <v>10</v>
      </c>
      <c r="Q4089" s="40">
        <v>70</v>
      </c>
      <c r="R4089" s="40" t="str">
        <f t="shared" si="505"/>
        <v xml:space="preserve">3.Senior Citizen </v>
      </c>
      <c r="S4089" s="40" t="s">
        <v>41</v>
      </c>
      <c r="T4089" s="40">
        <v>23113.31</v>
      </c>
      <c r="U4089" s="40" t="s">
        <v>28</v>
      </c>
      <c r="V4089" s="40" t="s">
        <v>50</v>
      </c>
      <c r="W4089" s="43">
        <v>45510</v>
      </c>
      <c r="X4089" s="47">
        <v>0.32222222222222224</v>
      </c>
      <c r="Y4089" s="41">
        <f t="shared" si="506"/>
        <v>6</v>
      </c>
      <c r="Z4089" s="41">
        <f t="shared" si="507"/>
        <v>6</v>
      </c>
      <c r="AA4089" s="40">
        <f t="shared" si="508"/>
        <v>2024</v>
      </c>
      <c r="AB4089" s="41">
        <f t="shared" si="509"/>
        <v>7</v>
      </c>
      <c r="AC4089" s="41">
        <f t="shared" si="510"/>
        <v>44</v>
      </c>
      <c r="AD4089" s="45">
        <f t="shared" si="511"/>
        <v>0</v>
      </c>
    </row>
    <row r="4090" spans="1:30" x14ac:dyDescent="0.35">
      <c r="A4090" s="32">
        <v>4079</v>
      </c>
      <c r="B4090" s="33">
        <v>8094</v>
      </c>
      <c r="C4090" s="33">
        <v>871</v>
      </c>
      <c r="D4090" s="33" t="s">
        <v>52</v>
      </c>
      <c r="E4090" s="33" t="s">
        <v>47</v>
      </c>
      <c r="F4090" s="33">
        <v>3</v>
      </c>
      <c r="G4090" s="34">
        <v>1272.24</v>
      </c>
      <c r="H4090" s="34">
        <f t="shared" si="504"/>
        <v>3816.7200000000003</v>
      </c>
      <c r="I4090" s="35">
        <v>45449.82708333333</v>
      </c>
      <c r="J4090" s="33">
        <v>12</v>
      </c>
      <c r="K4090" s="33" t="s">
        <v>32</v>
      </c>
      <c r="L4090" s="33">
        <v>191</v>
      </c>
      <c r="M4090" s="33">
        <v>66</v>
      </c>
      <c r="N4090" s="33">
        <v>265</v>
      </c>
      <c r="O4090" s="33">
        <v>279</v>
      </c>
      <c r="P4090" s="33">
        <v>4</v>
      </c>
      <c r="Q4090" s="33">
        <v>53</v>
      </c>
      <c r="R4090" s="33" t="str">
        <f t="shared" si="505"/>
        <v>2.Middle age</v>
      </c>
      <c r="S4090" s="33" t="s">
        <v>46</v>
      </c>
      <c r="T4090" s="33">
        <v>90485.29</v>
      </c>
      <c r="U4090" s="33" t="s">
        <v>28</v>
      </c>
      <c r="V4090" s="33" t="s">
        <v>29</v>
      </c>
      <c r="W4090" s="36">
        <v>45449</v>
      </c>
      <c r="X4090" s="46">
        <v>0.82708333333333328</v>
      </c>
      <c r="Y4090" s="34">
        <f t="shared" si="506"/>
        <v>6</v>
      </c>
      <c r="Z4090" s="34">
        <f t="shared" si="507"/>
        <v>6</v>
      </c>
      <c r="AA4090" s="33">
        <f t="shared" si="508"/>
        <v>2024</v>
      </c>
      <c r="AB4090" s="34">
        <f t="shared" si="509"/>
        <v>19</v>
      </c>
      <c r="AC4090" s="34">
        <f t="shared" si="510"/>
        <v>51</v>
      </c>
      <c r="AD4090" s="38">
        <f t="shared" si="511"/>
        <v>0</v>
      </c>
    </row>
    <row r="4091" spans="1:30" x14ac:dyDescent="0.35">
      <c r="A4091" s="39">
        <v>4080</v>
      </c>
      <c r="B4091" s="40">
        <v>6183</v>
      </c>
      <c r="C4091" s="40">
        <v>871</v>
      </c>
      <c r="D4091" s="40" t="s">
        <v>49</v>
      </c>
      <c r="E4091" s="40" t="s">
        <v>47</v>
      </c>
      <c r="F4091" s="40">
        <v>2</v>
      </c>
      <c r="G4091" s="41">
        <v>1509.02</v>
      </c>
      <c r="H4091" s="41">
        <f t="shared" si="504"/>
        <v>3018.04</v>
      </c>
      <c r="I4091" s="42">
        <v>45344.515972222223</v>
      </c>
      <c r="J4091" s="40">
        <v>9</v>
      </c>
      <c r="K4091" s="40" t="s">
        <v>26</v>
      </c>
      <c r="L4091" s="40">
        <v>345</v>
      </c>
      <c r="M4091" s="40">
        <v>133</v>
      </c>
      <c r="N4091" s="40">
        <v>212</v>
      </c>
      <c r="O4091" s="40">
        <v>303</v>
      </c>
      <c r="P4091" s="40">
        <v>6</v>
      </c>
      <c r="Q4091" s="40">
        <v>26</v>
      </c>
      <c r="R4091" s="40" t="str">
        <f t="shared" si="505"/>
        <v>1.Young age</v>
      </c>
      <c r="S4091" s="40" t="s">
        <v>41</v>
      </c>
      <c r="T4091" s="40">
        <v>70052.41</v>
      </c>
      <c r="U4091" s="40" t="s">
        <v>33</v>
      </c>
      <c r="V4091" s="40" t="s">
        <v>43</v>
      </c>
      <c r="W4091" s="43">
        <v>45344</v>
      </c>
      <c r="X4091" s="44">
        <v>0.51597222222222228</v>
      </c>
      <c r="Y4091" s="41">
        <f t="shared" si="506"/>
        <v>22</v>
      </c>
      <c r="Z4091" s="41">
        <f t="shared" si="507"/>
        <v>22</v>
      </c>
      <c r="AA4091" s="40">
        <f t="shared" si="508"/>
        <v>2024</v>
      </c>
      <c r="AB4091" s="41">
        <f t="shared" si="509"/>
        <v>12</v>
      </c>
      <c r="AC4091" s="41">
        <f t="shared" si="510"/>
        <v>23</v>
      </c>
      <c r="AD4091" s="45">
        <f t="shared" si="511"/>
        <v>0</v>
      </c>
    </row>
    <row r="4092" spans="1:30" x14ac:dyDescent="0.35">
      <c r="A4092" s="32">
        <v>4081</v>
      </c>
      <c r="B4092" s="33">
        <v>1276</v>
      </c>
      <c r="C4092" s="33">
        <v>642</v>
      </c>
      <c r="D4092" s="33" t="s">
        <v>52</v>
      </c>
      <c r="E4092" s="33" t="s">
        <v>47</v>
      </c>
      <c r="F4092" s="33">
        <v>5</v>
      </c>
      <c r="G4092" s="34">
        <v>857.05</v>
      </c>
      <c r="H4092" s="34">
        <f t="shared" si="504"/>
        <v>4285.25</v>
      </c>
      <c r="I4092" s="35">
        <v>45422.751388888886</v>
      </c>
      <c r="J4092" s="33">
        <v>3</v>
      </c>
      <c r="K4092" s="33" t="s">
        <v>26</v>
      </c>
      <c r="L4092" s="33">
        <v>229</v>
      </c>
      <c r="M4092" s="33">
        <v>144</v>
      </c>
      <c r="N4092" s="33">
        <v>193</v>
      </c>
      <c r="O4092" s="33">
        <v>181</v>
      </c>
      <c r="P4092" s="33">
        <v>10</v>
      </c>
      <c r="Q4092" s="33">
        <v>38</v>
      </c>
      <c r="R4092" s="33" t="str">
        <f t="shared" si="505"/>
        <v>2.Middle age</v>
      </c>
      <c r="S4092" s="33" t="s">
        <v>41</v>
      </c>
      <c r="T4092" s="33">
        <v>119961.41</v>
      </c>
      <c r="U4092" s="33" t="s">
        <v>37</v>
      </c>
      <c r="V4092" s="33" t="s">
        <v>34</v>
      </c>
      <c r="W4092" s="36">
        <v>45422</v>
      </c>
      <c r="X4092" s="46">
        <v>0.75138888888888888</v>
      </c>
      <c r="Y4092" s="34">
        <f t="shared" si="506"/>
        <v>10</v>
      </c>
      <c r="Z4092" s="34">
        <f t="shared" si="507"/>
        <v>10</v>
      </c>
      <c r="AA4092" s="33">
        <f t="shared" si="508"/>
        <v>2024</v>
      </c>
      <c r="AB4092" s="34">
        <f t="shared" si="509"/>
        <v>18</v>
      </c>
      <c r="AC4092" s="34">
        <f t="shared" si="510"/>
        <v>2</v>
      </c>
      <c r="AD4092" s="38">
        <f t="shared" si="511"/>
        <v>0</v>
      </c>
    </row>
    <row r="4093" spans="1:30" x14ac:dyDescent="0.35">
      <c r="A4093" s="39">
        <v>4082</v>
      </c>
      <c r="B4093" s="40">
        <v>7381</v>
      </c>
      <c r="C4093" s="40">
        <v>531</v>
      </c>
      <c r="D4093" s="40" t="s">
        <v>31</v>
      </c>
      <c r="E4093" s="40" t="s">
        <v>47</v>
      </c>
      <c r="F4093" s="40">
        <v>3</v>
      </c>
      <c r="G4093" s="41">
        <v>1609.37</v>
      </c>
      <c r="H4093" s="41">
        <f t="shared" si="504"/>
        <v>4828.1099999999997</v>
      </c>
      <c r="I4093" s="42">
        <v>45416.681944444441</v>
      </c>
      <c r="J4093" s="40">
        <v>16</v>
      </c>
      <c r="K4093" s="40" t="s">
        <v>45</v>
      </c>
      <c r="L4093" s="40">
        <v>348</v>
      </c>
      <c r="M4093" s="40">
        <v>112</v>
      </c>
      <c r="N4093" s="40">
        <v>267</v>
      </c>
      <c r="O4093" s="40">
        <v>132</v>
      </c>
      <c r="P4093" s="40">
        <v>7</v>
      </c>
      <c r="Q4093" s="40">
        <v>64</v>
      </c>
      <c r="R4093" s="40" t="str">
        <f t="shared" si="505"/>
        <v xml:space="preserve">3.Senior Citizen </v>
      </c>
      <c r="S4093" s="40" t="s">
        <v>41</v>
      </c>
      <c r="T4093" s="40">
        <v>119462.32</v>
      </c>
      <c r="U4093" s="40" t="s">
        <v>28</v>
      </c>
      <c r="V4093" s="40" t="s">
        <v>34</v>
      </c>
      <c r="W4093" s="43">
        <v>45416</v>
      </c>
      <c r="X4093" s="47">
        <v>0.68194444444444446</v>
      </c>
      <c r="Y4093" s="41">
        <f t="shared" si="506"/>
        <v>4</v>
      </c>
      <c r="Z4093" s="41">
        <f t="shared" si="507"/>
        <v>4</v>
      </c>
      <c r="AA4093" s="40">
        <f t="shared" si="508"/>
        <v>2024</v>
      </c>
      <c r="AB4093" s="41">
        <f t="shared" si="509"/>
        <v>16</v>
      </c>
      <c r="AC4093" s="41">
        <f t="shared" si="510"/>
        <v>22</v>
      </c>
      <c r="AD4093" s="45">
        <f t="shared" si="511"/>
        <v>0</v>
      </c>
    </row>
    <row r="4094" spans="1:30" x14ac:dyDescent="0.35">
      <c r="A4094" s="32">
        <v>4083</v>
      </c>
      <c r="B4094" s="33">
        <v>2938</v>
      </c>
      <c r="C4094" s="33">
        <v>906</v>
      </c>
      <c r="D4094" s="33" t="s">
        <v>49</v>
      </c>
      <c r="E4094" s="33" t="s">
        <v>25</v>
      </c>
      <c r="F4094" s="33">
        <v>5</v>
      </c>
      <c r="G4094" s="34">
        <v>791</v>
      </c>
      <c r="H4094" s="34">
        <f t="shared" si="504"/>
        <v>3955</v>
      </c>
      <c r="I4094" s="35">
        <v>45476.281944444447</v>
      </c>
      <c r="J4094" s="33">
        <v>14</v>
      </c>
      <c r="K4094" s="33" t="s">
        <v>45</v>
      </c>
      <c r="L4094" s="33">
        <v>247</v>
      </c>
      <c r="M4094" s="33">
        <v>143</v>
      </c>
      <c r="N4094" s="33">
        <v>257</v>
      </c>
      <c r="O4094" s="33">
        <v>396</v>
      </c>
      <c r="P4094" s="33">
        <v>8</v>
      </c>
      <c r="Q4094" s="33">
        <v>56</v>
      </c>
      <c r="R4094" s="33" t="str">
        <f t="shared" si="505"/>
        <v>2.Middle age</v>
      </c>
      <c r="S4094" s="33" t="s">
        <v>46</v>
      </c>
      <c r="T4094" s="33">
        <v>30957.03</v>
      </c>
      <c r="U4094" s="33" t="s">
        <v>33</v>
      </c>
      <c r="V4094" s="33" t="s">
        <v>29</v>
      </c>
      <c r="W4094" s="36">
        <v>45476</v>
      </c>
      <c r="X4094" s="46">
        <v>0.28194444444444444</v>
      </c>
      <c r="Y4094" s="34">
        <f t="shared" si="506"/>
        <v>3</v>
      </c>
      <c r="Z4094" s="34">
        <f t="shared" si="507"/>
        <v>3</v>
      </c>
      <c r="AA4094" s="33">
        <f t="shared" si="508"/>
        <v>2024</v>
      </c>
      <c r="AB4094" s="34">
        <f t="shared" si="509"/>
        <v>6</v>
      </c>
      <c r="AC4094" s="34">
        <f t="shared" si="510"/>
        <v>46</v>
      </c>
      <c r="AD4094" s="38">
        <f t="shared" si="511"/>
        <v>0</v>
      </c>
    </row>
    <row r="4095" spans="1:30" x14ac:dyDescent="0.35">
      <c r="A4095" s="39">
        <v>4084</v>
      </c>
      <c r="B4095" s="40">
        <v>9762</v>
      </c>
      <c r="C4095" s="40">
        <v>333</v>
      </c>
      <c r="D4095" s="40" t="s">
        <v>31</v>
      </c>
      <c r="E4095" s="40" t="s">
        <v>25</v>
      </c>
      <c r="F4095" s="40">
        <v>1</v>
      </c>
      <c r="G4095" s="41">
        <v>1338.62</v>
      </c>
      <c r="H4095" s="41">
        <f t="shared" si="504"/>
        <v>1338.62</v>
      </c>
      <c r="I4095" s="42">
        <v>45383.34375</v>
      </c>
      <c r="J4095" s="40">
        <v>2</v>
      </c>
      <c r="K4095" s="40" t="s">
        <v>32</v>
      </c>
      <c r="L4095" s="40">
        <v>254</v>
      </c>
      <c r="M4095" s="40">
        <v>88</v>
      </c>
      <c r="N4095" s="40">
        <v>189</v>
      </c>
      <c r="O4095" s="40">
        <v>187</v>
      </c>
      <c r="P4095" s="40">
        <v>10</v>
      </c>
      <c r="Q4095" s="40">
        <v>31</v>
      </c>
      <c r="R4095" s="40" t="str">
        <f t="shared" si="505"/>
        <v>1.Young age</v>
      </c>
      <c r="S4095" s="40" t="s">
        <v>41</v>
      </c>
      <c r="T4095" s="40">
        <v>75098.039999999994</v>
      </c>
      <c r="U4095" s="40" t="s">
        <v>42</v>
      </c>
      <c r="V4095" s="40" t="s">
        <v>50</v>
      </c>
      <c r="W4095" s="43">
        <v>45383</v>
      </c>
      <c r="X4095" s="47">
        <v>0.34375</v>
      </c>
      <c r="Y4095" s="41">
        <f t="shared" si="506"/>
        <v>1</v>
      </c>
      <c r="Z4095" s="41">
        <f t="shared" si="507"/>
        <v>1</v>
      </c>
      <c r="AA4095" s="40">
        <f t="shared" si="508"/>
        <v>2024</v>
      </c>
      <c r="AB4095" s="41">
        <f t="shared" si="509"/>
        <v>8</v>
      </c>
      <c r="AC4095" s="41">
        <f t="shared" si="510"/>
        <v>15</v>
      </c>
      <c r="AD4095" s="45">
        <f t="shared" si="511"/>
        <v>0</v>
      </c>
    </row>
    <row r="4096" spans="1:30" x14ac:dyDescent="0.35">
      <c r="A4096" s="32">
        <v>4085</v>
      </c>
      <c r="B4096" s="33">
        <v>1096</v>
      </c>
      <c r="C4096" s="33">
        <v>241</v>
      </c>
      <c r="D4096" s="33" t="s">
        <v>52</v>
      </c>
      <c r="E4096" s="33" t="s">
        <v>25</v>
      </c>
      <c r="F4096" s="33">
        <v>4</v>
      </c>
      <c r="G4096" s="34">
        <v>1206.3499999999999</v>
      </c>
      <c r="H4096" s="34">
        <f t="shared" si="504"/>
        <v>4825.3999999999996</v>
      </c>
      <c r="I4096" s="35">
        <v>45399.786805555559</v>
      </c>
      <c r="J4096" s="33">
        <v>20</v>
      </c>
      <c r="K4096" s="33" t="s">
        <v>32</v>
      </c>
      <c r="L4096" s="33">
        <v>227</v>
      </c>
      <c r="M4096" s="33">
        <v>147</v>
      </c>
      <c r="N4096" s="33">
        <v>183</v>
      </c>
      <c r="O4096" s="33">
        <v>406</v>
      </c>
      <c r="P4096" s="33">
        <v>3</v>
      </c>
      <c r="Q4096" s="33">
        <v>19</v>
      </c>
      <c r="R4096" s="33" t="str">
        <f t="shared" si="505"/>
        <v>1.Young age</v>
      </c>
      <c r="S4096" s="33" t="s">
        <v>27</v>
      </c>
      <c r="T4096" s="33">
        <v>40213.230000000003</v>
      </c>
      <c r="U4096" s="33" t="s">
        <v>37</v>
      </c>
      <c r="V4096" s="33" t="s">
        <v>43</v>
      </c>
      <c r="W4096" s="36">
        <v>45399</v>
      </c>
      <c r="X4096" s="37">
        <v>0.78680555555555554</v>
      </c>
      <c r="Y4096" s="34">
        <f t="shared" si="506"/>
        <v>17</v>
      </c>
      <c r="Z4096" s="34">
        <f t="shared" si="507"/>
        <v>17</v>
      </c>
      <c r="AA4096" s="33">
        <f t="shared" si="508"/>
        <v>2024</v>
      </c>
      <c r="AB4096" s="34">
        <f t="shared" si="509"/>
        <v>18</v>
      </c>
      <c r="AC4096" s="34">
        <f t="shared" si="510"/>
        <v>53</v>
      </c>
      <c r="AD4096" s="38">
        <f t="shared" si="511"/>
        <v>0</v>
      </c>
    </row>
    <row r="4097" spans="1:30" x14ac:dyDescent="0.35">
      <c r="A4097" s="39">
        <v>4086</v>
      </c>
      <c r="B4097" s="40">
        <v>2036</v>
      </c>
      <c r="C4097" s="40">
        <v>921</v>
      </c>
      <c r="D4097" s="40" t="s">
        <v>51</v>
      </c>
      <c r="E4097" s="40" t="s">
        <v>25</v>
      </c>
      <c r="F4097" s="40">
        <v>4</v>
      </c>
      <c r="G4097" s="41">
        <v>375.26</v>
      </c>
      <c r="H4097" s="41">
        <f t="shared" si="504"/>
        <v>1501.04</v>
      </c>
      <c r="I4097" s="42">
        <v>45453.804861111108</v>
      </c>
      <c r="J4097" s="40">
        <v>1</v>
      </c>
      <c r="K4097" s="40" t="s">
        <v>45</v>
      </c>
      <c r="L4097" s="40">
        <v>108</v>
      </c>
      <c r="M4097" s="40">
        <v>133</v>
      </c>
      <c r="N4097" s="40">
        <v>244</v>
      </c>
      <c r="O4097" s="40">
        <v>471</v>
      </c>
      <c r="P4097" s="40">
        <v>7</v>
      </c>
      <c r="Q4097" s="40">
        <v>52</v>
      </c>
      <c r="R4097" s="40" t="str">
        <f t="shared" si="505"/>
        <v>2.Middle age</v>
      </c>
      <c r="S4097" s="40" t="s">
        <v>46</v>
      </c>
      <c r="T4097" s="40">
        <v>78808.100000000006</v>
      </c>
      <c r="U4097" s="40" t="s">
        <v>37</v>
      </c>
      <c r="V4097" s="40" t="s">
        <v>50</v>
      </c>
      <c r="W4097" s="43">
        <v>45453</v>
      </c>
      <c r="X4097" s="47">
        <v>0.80486111111111114</v>
      </c>
      <c r="Y4097" s="41">
        <f t="shared" si="506"/>
        <v>10</v>
      </c>
      <c r="Z4097" s="41">
        <f t="shared" si="507"/>
        <v>10</v>
      </c>
      <c r="AA4097" s="40">
        <f t="shared" si="508"/>
        <v>2024</v>
      </c>
      <c r="AB4097" s="41">
        <f t="shared" si="509"/>
        <v>19</v>
      </c>
      <c r="AC4097" s="41">
        <f t="shared" si="510"/>
        <v>19</v>
      </c>
      <c r="AD4097" s="45">
        <f t="shared" si="511"/>
        <v>0</v>
      </c>
    </row>
    <row r="4098" spans="1:30" x14ac:dyDescent="0.35">
      <c r="A4098" s="32">
        <v>4087</v>
      </c>
      <c r="B4098" s="33">
        <v>1745</v>
      </c>
      <c r="C4098" s="33">
        <v>539</v>
      </c>
      <c r="D4098" s="33" t="s">
        <v>39</v>
      </c>
      <c r="E4098" s="33" t="s">
        <v>25</v>
      </c>
      <c r="F4098" s="33">
        <v>2</v>
      </c>
      <c r="G4098" s="34">
        <v>1559.88</v>
      </c>
      <c r="H4098" s="34">
        <f t="shared" si="504"/>
        <v>3119.76</v>
      </c>
      <c r="I4098" s="35">
        <v>45307.004166666666</v>
      </c>
      <c r="J4098" s="33">
        <v>20</v>
      </c>
      <c r="K4098" s="33" t="s">
        <v>45</v>
      </c>
      <c r="L4098" s="33">
        <v>128</v>
      </c>
      <c r="M4098" s="33">
        <v>138</v>
      </c>
      <c r="N4098" s="33">
        <v>171</v>
      </c>
      <c r="O4098" s="33">
        <v>266</v>
      </c>
      <c r="P4098" s="33">
        <v>3</v>
      </c>
      <c r="Q4098" s="33">
        <v>49</v>
      </c>
      <c r="R4098" s="33" t="str">
        <f t="shared" si="505"/>
        <v>2.Middle age</v>
      </c>
      <c r="S4098" s="33" t="s">
        <v>41</v>
      </c>
      <c r="T4098" s="33">
        <v>88759.37</v>
      </c>
      <c r="U4098" s="33" t="s">
        <v>42</v>
      </c>
      <c r="V4098" s="33" t="s">
        <v>43</v>
      </c>
      <c r="W4098" s="36">
        <v>45307</v>
      </c>
      <c r="X4098" s="37">
        <v>4.1666666666666666E-3</v>
      </c>
      <c r="Y4098" s="34">
        <f t="shared" si="506"/>
        <v>16</v>
      </c>
      <c r="Z4098" s="34">
        <f t="shared" si="507"/>
        <v>16</v>
      </c>
      <c r="AA4098" s="33">
        <f t="shared" si="508"/>
        <v>2024</v>
      </c>
      <c r="AB4098" s="34">
        <f t="shared" si="509"/>
        <v>0</v>
      </c>
      <c r="AC4098" s="34">
        <f t="shared" si="510"/>
        <v>6</v>
      </c>
      <c r="AD4098" s="38">
        <f t="shared" si="511"/>
        <v>0</v>
      </c>
    </row>
    <row r="4099" spans="1:30" x14ac:dyDescent="0.35">
      <c r="A4099" s="39">
        <v>4088</v>
      </c>
      <c r="B4099" s="40">
        <v>2189</v>
      </c>
      <c r="C4099" s="40">
        <v>523</v>
      </c>
      <c r="D4099" s="40" t="s">
        <v>24</v>
      </c>
      <c r="E4099" s="40" t="s">
        <v>25</v>
      </c>
      <c r="F4099" s="40">
        <v>5</v>
      </c>
      <c r="G4099" s="41">
        <v>1881.56</v>
      </c>
      <c r="H4099" s="41">
        <f t="shared" si="504"/>
        <v>9407.7999999999993</v>
      </c>
      <c r="I4099" s="42">
        <v>45529.152083333334</v>
      </c>
      <c r="J4099" s="40">
        <v>7</v>
      </c>
      <c r="K4099" s="40" t="s">
        <v>40</v>
      </c>
      <c r="L4099" s="40">
        <v>462</v>
      </c>
      <c r="M4099" s="40">
        <v>70</v>
      </c>
      <c r="N4099" s="40">
        <v>141</v>
      </c>
      <c r="O4099" s="40">
        <v>406</v>
      </c>
      <c r="P4099" s="40">
        <v>6</v>
      </c>
      <c r="Q4099" s="40">
        <v>51</v>
      </c>
      <c r="R4099" s="40" t="str">
        <f t="shared" si="505"/>
        <v>2.Middle age</v>
      </c>
      <c r="S4099" s="40" t="s">
        <v>46</v>
      </c>
      <c r="T4099" s="40">
        <v>74324.77</v>
      </c>
      <c r="U4099" s="40" t="s">
        <v>28</v>
      </c>
      <c r="V4099" s="40" t="s">
        <v>50</v>
      </c>
      <c r="W4099" s="43">
        <v>45529</v>
      </c>
      <c r="X4099" s="44">
        <v>0.15208333333333332</v>
      </c>
      <c r="Y4099" s="41">
        <f t="shared" si="506"/>
        <v>25</v>
      </c>
      <c r="Z4099" s="41">
        <f t="shared" si="507"/>
        <v>25</v>
      </c>
      <c r="AA4099" s="40">
        <f t="shared" si="508"/>
        <v>2024</v>
      </c>
      <c r="AB4099" s="41">
        <f t="shared" si="509"/>
        <v>3</v>
      </c>
      <c r="AC4099" s="41">
        <f t="shared" si="510"/>
        <v>39</v>
      </c>
      <c r="AD4099" s="45">
        <f t="shared" si="511"/>
        <v>0</v>
      </c>
    </row>
    <row r="4100" spans="1:30" x14ac:dyDescent="0.35">
      <c r="A4100" s="32">
        <v>4089</v>
      </c>
      <c r="B4100" s="33">
        <v>6860</v>
      </c>
      <c r="C4100" s="33">
        <v>519</v>
      </c>
      <c r="D4100" s="33" t="s">
        <v>49</v>
      </c>
      <c r="E4100" s="33" t="s">
        <v>25</v>
      </c>
      <c r="F4100" s="33">
        <v>4</v>
      </c>
      <c r="G4100" s="34">
        <v>1092.8499999999999</v>
      </c>
      <c r="H4100" s="34">
        <f t="shared" si="504"/>
        <v>4371.3999999999996</v>
      </c>
      <c r="I4100" s="35">
        <v>45331.615277777775</v>
      </c>
      <c r="J4100" s="33">
        <v>16</v>
      </c>
      <c r="K4100" s="33" t="s">
        <v>32</v>
      </c>
      <c r="L4100" s="33">
        <v>369</v>
      </c>
      <c r="M4100" s="33">
        <v>50</v>
      </c>
      <c r="N4100" s="33">
        <v>145</v>
      </c>
      <c r="O4100" s="33">
        <v>116</v>
      </c>
      <c r="P4100" s="33">
        <v>6</v>
      </c>
      <c r="Q4100" s="33">
        <v>67</v>
      </c>
      <c r="R4100" s="33" t="str">
        <f t="shared" si="505"/>
        <v xml:space="preserve">3.Senior Citizen </v>
      </c>
      <c r="S4100" s="33" t="s">
        <v>46</v>
      </c>
      <c r="T4100" s="33">
        <v>39209.31</v>
      </c>
      <c r="U4100" s="33" t="s">
        <v>28</v>
      </c>
      <c r="V4100" s="33" t="s">
        <v>34</v>
      </c>
      <c r="W4100" s="36">
        <v>45331</v>
      </c>
      <c r="X4100" s="46">
        <v>0.61527777777777781</v>
      </c>
      <c r="Y4100" s="34">
        <f t="shared" si="506"/>
        <v>9</v>
      </c>
      <c r="Z4100" s="34">
        <f t="shared" si="507"/>
        <v>9</v>
      </c>
      <c r="AA4100" s="33">
        <f t="shared" si="508"/>
        <v>2024</v>
      </c>
      <c r="AB4100" s="34">
        <f t="shared" si="509"/>
        <v>14</v>
      </c>
      <c r="AC4100" s="34">
        <f t="shared" si="510"/>
        <v>46</v>
      </c>
      <c r="AD4100" s="38">
        <f t="shared" si="511"/>
        <v>0</v>
      </c>
    </row>
    <row r="4101" spans="1:30" x14ac:dyDescent="0.35">
      <c r="A4101" s="39">
        <v>4090</v>
      </c>
      <c r="B4101" s="40">
        <v>9238</v>
      </c>
      <c r="C4101" s="40">
        <v>569</v>
      </c>
      <c r="D4101" s="40" t="s">
        <v>52</v>
      </c>
      <c r="E4101" s="40" t="s">
        <v>47</v>
      </c>
      <c r="F4101" s="40">
        <v>2</v>
      </c>
      <c r="G4101" s="41">
        <v>411.86</v>
      </c>
      <c r="H4101" s="41">
        <f t="shared" si="504"/>
        <v>823.72</v>
      </c>
      <c r="I4101" s="42">
        <v>45353.886111111111</v>
      </c>
      <c r="J4101" s="40">
        <v>4</v>
      </c>
      <c r="K4101" s="40" t="s">
        <v>45</v>
      </c>
      <c r="L4101" s="40">
        <v>402</v>
      </c>
      <c r="M4101" s="40">
        <v>132</v>
      </c>
      <c r="N4101" s="40">
        <v>247</v>
      </c>
      <c r="O4101" s="40">
        <v>398</v>
      </c>
      <c r="P4101" s="40">
        <v>3</v>
      </c>
      <c r="Q4101" s="40">
        <v>49</v>
      </c>
      <c r="R4101" s="40" t="str">
        <f t="shared" si="505"/>
        <v>2.Middle age</v>
      </c>
      <c r="S4101" s="40" t="s">
        <v>41</v>
      </c>
      <c r="T4101" s="40">
        <v>78988.210000000006</v>
      </c>
      <c r="U4101" s="40" t="s">
        <v>28</v>
      </c>
      <c r="V4101" s="40" t="s">
        <v>34</v>
      </c>
      <c r="W4101" s="43">
        <v>45353</v>
      </c>
      <c r="X4101" s="47">
        <v>0.88611111111111107</v>
      </c>
      <c r="Y4101" s="41">
        <f t="shared" si="506"/>
        <v>2</v>
      </c>
      <c r="Z4101" s="41">
        <f t="shared" si="507"/>
        <v>2</v>
      </c>
      <c r="AA4101" s="40">
        <f t="shared" si="508"/>
        <v>2024</v>
      </c>
      <c r="AB4101" s="41">
        <f t="shared" si="509"/>
        <v>21</v>
      </c>
      <c r="AC4101" s="41">
        <f t="shared" si="510"/>
        <v>16</v>
      </c>
      <c r="AD4101" s="45">
        <f t="shared" si="511"/>
        <v>0</v>
      </c>
    </row>
    <row r="4102" spans="1:30" x14ac:dyDescent="0.35">
      <c r="A4102" s="32">
        <v>4091</v>
      </c>
      <c r="B4102" s="33">
        <v>2738</v>
      </c>
      <c r="C4102" s="33">
        <v>972</v>
      </c>
      <c r="D4102" s="33" t="s">
        <v>31</v>
      </c>
      <c r="E4102" s="33" t="s">
        <v>47</v>
      </c>
      <c r="F4102" s="33">
        <v>3</v>
      </c>
      <c r="G4102" s="34">
        <v>1777.52</v>
      </c>
      <c r="H4102" s="34">
        <f t="shared" si="504"/>
        <v>5332.5599999999995</v>
      </c>
      <c r="I4102" s="35">
        <v>45453.131944444445</v>
      </c>
      <c r="J4102" s="33">
        <v>14</v>
      </c>
      <c r="K4102" s="33" t="s">
        <v>26</v>
      </c>
      <c r="L4102" s="33">
        <v>420</v>
      </c>
      <c r="M4102" s="33">
        <v>90</v>
      </c>
      <c r="N4102" s="33">
        <v>234</v>
      </c>
      <c r="O4102" s="33">
        <v>475</v>
      </c>
      <c r="P4102" s="33">
        <v>6</v>
      </c>
      <c r="Q4102" s="33">
        <v>54</v>
      </c>
      <c r="R4102" s="33" t="str">
        <f t="shared" si="505"/>
        <v>2.Middle age</v>
      </c>
      <c r="S4102" s="33" t="s">
        <v>27</v>
      </c>
      <c r="T4102" s="33">
        <v>39185.86</v>
      </c>
      <c r="U4102" s="33" t="s">
        <v>28</v>
      </c>
      <c r="V4102" s="33" t="s">
        <v>43</v>
      </c>
      <c r="W4102" s="36">
        <v>45453</v>
      </c>
      <c r="X4102" s="46">
        <v>0.13194444444444445</v>
      </c>
      <c r="Y4102" s="34">
        <f t="shared" si="506"/>
        <v>10</v>
      </c>
      <c r="Z4102" s="34">
        <f t="shared" si="507"/>
        <v>10</v>
      </c>
      <c r="AA4102" s="33">
        <f t="shared" si="508"/>
        <v>2024</v>
      </c>
      <c r="AB4102" s="34">
        <f t="shared" si="509"/>
        <v>3</v>
      </c>
      <c r="AC4102" s="34">
        <f t="shared" si="510"/>
        <v>10</v>
      </c>
      <c r="AD4102" s="38">
        <f t="shared" si="511"/>
        <v>0</v>
      </c>
    </row>
    <row r="4103" spans="1:30" x14ac:dyDescent="0.35">
      <c r="A4103" s="39">
        <v>4092</v>
      </c>
      <c r="B4103" s="40">
        <v>5748</v>
      </c>
      <c r="C4103" s="40">
        <v>628</v>
      </c>
      <c r="D4103" s="40" t="s">
        <v>52</v>
      </c>
      <c r="E4103" s="40" t="s">
        <v>47</v>
      </c>
      <c r="F4103" s="40">
        <v>2</v>
      </c>
      <c r="G4103" s="41">
        <v>1074.8</v>
      </c>
      <c r="H4103" s="41">
        <f t="shared" si="504"/>
        <v>2149.6</v>
      </c>
      <c r="I4103" s="42">
        <v>45541.040277777778</v>
      </c>
      <c r="J4103" s="40">
        <v>10</v>
      </c>
      <c r="K4103" s="40" t="s">
        <v>36</v>
      </c>
      <c r="L4103" s="40">
        <v>66</v>
      </c>
      <c r="M4103" s="40">
        <v>73</v>
      </c>
      <c r="N4103" s="40">
        <v>126</v>
      </c>
      <c r="O4103" s="40">
        <v>390</v>
      </c>
      <c r="P4103" s="40">
        <v>8</v>
      </c>
      <c r="Q4103" s="40">
        <v>19</v>
      </c>
      <c r="R4103" s="40" t="str">
        <f t="shared" si="505"/>
        <v>1.Young age</v>
      </c>
      <c r="S4103" s="40" t="s">
        <v>27</v>
      </c>
      <c r="T4103" s="40">
        <v>54914.77</v>
      </c>
      <c r="U4103" s="40" t="s">
        <v>37</v>
      </c>
      <c r="V4103" s="40" t="s">
        <v>50</v>
      </c>
      <c r="W4103" s="43">
        <v>45541</v>
      </c>
      <c r="X4103" s="47">
        <v>4.027777777777778E-2</v>
      </c>
      <c r="Y4103" s="41">
        <f t="shared" si="506"/>
        <v>6</v>
      </c>
      <c r="Z4103" s="41">
        <f t="shared" si="507"/>
        <v>6</v>
      </c>
      <c r="AA4103" s="40">
        <f t="shared" si="508"/>
        <v>2024</v>
      </c>
      <c r="AB4103" s="41">
        <f t="shared" si="509"/>
        <v>0</v>
      </c>
      <c r="AC4103" s="41">
        <f t="shared" si="510"/>
        <v>58</v>
      </c>
      <c r="AD4103" s="45">
        <f t="shared" si="511"/>
        <v>0</v>
      </c>
    </row>
    <row r="4104" spans="1:30" x14ac:dyDescent="0.35">
      <c r="A4104" s="32">
        <v>4093</v>
      </c>
      <c r="B4104" s="33">
        <v>5937</v>
      </c>
      <c r="C4104" s="33">
        <v>913</v>
      </c>
      <c r="D4104" s="33" t="s">
        <v>39</v>
      </c>
      <c r="E4104" s="33" t="s">
        <v>25</v>
      </c>
      <c r="F4104" s="33">
        <v>5</v>
      </c>
      <c r="G4104" s="34">
        <v>371.26</v>
      </c>
      <c r="H4104" s="34">
        <f t="shared" si="504"/>
        <v>1856.3</v>
      </c>
      <c r="I4104" s="35">
        <v>45529.476388888892</v>
      </c>
      <c r="J4104" s="33">
        <v>12</v>
      </c>
      <c r="K4104" s="33" t="s">
        <v>32</v>
      </c>
      <c r="L4104" s="33">
        <v>198</v>
      </c>
      <c r="M4104" s="33">
        <v>141</v>
      </c>
      <c r="N4104" s="33">
        <v>270</v>
      </c>
      <c r="O4104" s="33">
        <v>255</v>
      </c>
      <c r="P4104" s="33">
        <v>7</v>
      </c>
      <c r="Q4104" s="33">
        <v>56</v>
      </c>
      <c r="R4104" s="33" t="str">
        <f t="shared" si="505"/>
        <v>2.Middle age</v>
      </c>
      <c r="S4104" s="33" t="s">
        <v>27</v>
      </c>
      <c r="T4104" s="33">
        <v>70457.13</v>
      </c>
      <c r="U4104" s="33" t="s">
        <v>42</v>
      </c>
      <c r="V4104" s="33" t="s">
        <v>29</v>
      </c>
      <c r="W4104" s="36">
        <v>45529</v>
      </c>
      <c r="X4104" s="37">
        <v>0.47638888888888886</v>
      </c>
      <c r="Y4104" s="34">
        <f t="shared" si="506"/>
        <v>25</v>
      </c>
      <c r="Z4104" s="34">
        <f t="shared" si="507"/>
        <v>25</v>
      </c>
      <c r="AA4104" s="33">
        <f t="shared" si="508"/>
        <v>2024</v>
      </c>
      <c r="AB4104" s="34">
        <f t="shared" si="509"/>
        <v>11</v>
      </c>
      <c r="AC4104" s="34">
        <f t="shared" si="510"/>
        <v>26</v>
      </c>
      <c r="AD4104" s="38">
        <f t="shared" si="511"/>
        <v>0</v>
      </c>
    </row>
    <row r="4105" spans="1:30" x14ac:dyDescent="0.35">
      <c r="A4105" s="39">
        <v>4094</v>
      </c>
      <c r="B4105" s="40">
        <v>2417</v>
      </c>
      <c r="C4105" s="40">
        <v>798</v>
      </c>
      <c r="D4105" s="40" t="s">
        <v>51</v>
      </c>
      <c r="E4105" s="40" t="s">
        <v>47</v>
      </c>
      <c r="F4105" s="40">
        <v>5</v>
      </c>
      <c r="G4105" s="41">
        <v>1096.22</v>
      </c>
      <c r="H4105" s="41">
        <f t="shared" si="504"/>
        <v>5481.1</v>
      </c>
      <c r="I4105" s="42">
        <v>45447.995138888888</v>
      </c>
      <c r="J4105" s="40">
        <v>18</v>
      </c>
      <c r="K4105" s="40" t="s">
        <v>45</v>
      </c>
      <c r="L4105" s="40">
        <v>409</v>
      </c>
      <c r="M4105" s="40">
        <v>66</v>
      </c>
      <c r="N4105" s="40">
        <v>148</v>
      </c>
      <c r="O4105" s="40">
        <v>252</v>
      </c>
      <c r="P4105" s="40">
        <v>2</v>
      </c>
      <c r="Q4105" s="40">
        <v>22</v>
      </c>
      <c r="R4105" s="40" t="str">
        <f t="shared" si="505"/>
        <v>1.Young age</v>
      </c>
      <c r="S4105" s="40" t="s">
        <v>41</v>
      </c>
      <c r="T4105" s="40">
        <v>87358.39</v>
      </c>
      <c r="U4105" s="40" t="s">
        <v>42</v>
      </c>
      <c r="V4105" s="40" t="s">
        <v>34</v>
      </c>
      <c r="W4105" s="43">
        <v>45447</v>
      </c>
      <c r="X4105" s="47">
        <v>0.99513888888888891</v>
      </c>
      <c r="Y4105" s="41">
        <f t="shared" si="506"/>
        <v>4</v>
      </c>
      <c r="Z4105" s="41">
        <f t="shared" si="507"/>
        <v>4</v>
      </c>
      <c r="AA4105" s="40">
        <f t="shared" si="508"/>
        <v>2024</v>
      </c>
      <c r="AB4105" s="41">
        <f t="shared" si="509"/>
        <v>23</v>
      </c>
      <c r="AC4105" s="41">
        <f t="shared" si="510"/>
        <v>53</v>
      </c>
      <c r="AD4105" s="45">
        <f t="shared" si="511"/>
        <v>0</v>
      </c>
    </row>
    <row r="4106" spans="1:30" x14ac:dyDescent="0.35">
      <c r="A4106" s="32">
        <v>4095</v>
      </c>
      <c r="B4106" s="33">
        <v>5612</v>
      </c>
      <c r="C4106" s="33">
        <v>470</v>
      </c>
      <c r="D4106" s="33" t="s">
        <v>24</v>
      </c>
      <c r="E4106" s="33" t="s">
        <v>47</v>
      </c>
      <c r="F4106" s="33">
        <v>5</v>
      </c>
      <c r="G4106" s="34">
        <v>53.14</v>
      </c>
      <c r="H4106" s="34">
        <f t="shared" si="504"/>
        <v>265.7</v>
      </c>
      <c r="I4106" s="35">
        <v>45425.046527777777</v>
      </c>
      <c r="J4106" s="33">
        <v>4</v>
      </c>
      <c r="K4106" s="33" t="s">
        <v>45</v>
      </c>
      <c r="L4106" s="33">
        <v>426</v>
      </c>
      <c r="M4106" s="33">
        <v>93</v>
      </c>
      <c r="N4106" s="33">
        <v>163</v>
      </c>
      <c r="O4106" s="33">
        <v>138</v>
      </c>
      <c r="P4106" s="33">
        <v>6</v>
      </c>
      <c r="Q4106" s="33">
        <v>29</v>
      </c>
      <c r="R4106" s="33" t="str">
        <f t="shared" si="505"/>
        <v>1.Young age</v>
      </c>
      <c r="S4106" s="33" t="s">
        <v>41</v>
      </c>
      <c r="T4106" s="33">
        <v>44962.67</v>
      </c>
      <c r="U4106" s="33" t="s">
        <v>28</v>
      </c>
      <c r="V4106" s="33" t="s">
        <v>50</v>
      </c>
      <c r="W4106" s="36">
        <v>45425</v>
      </c>
      <c r="X4106" s="37">
        <v>4.6527777777777779E-2</v>
      </c>
      <c r="Y4106" s="34">
        <f t="shared" si="506"/>
        <v>13</v>
      </c>
      <c r="Z4106" s="34">
        <f t="shared" si="507"/>
        <v>13</v>
      </c>
      <c r="AA4106" s="33">
        <f t="shared" si="508"/>
        <v>2024</v>
      </c>
      <c r="AB4106" s="34">
        <f t="shared" si="509"/>
        <v>1</v>
      </c>
      <c r="AC4106" s="34">
        <f t="shared" si="510"/>
        <v>7</v>
      </c>
      <c r="AD4106" s="38">
        <f t="shared" si="511"/>
        <v>0</v>
      </c>
    </row>
    <row r="4107" spans="1:30" x14ac:dyDescent="0.35">
      <c r="A4107" s="39">
        <v>4096</v>
      </c>
      <c r="B4107" s="40">
        <v>8170</v>
      </c>
      <c r="C4107" s="40">
        <v>130</v>
      </c>
      <c r="D4107" s="40" t="s">
        <v>51</v>
      </c>
      <c r="E4107" s="40" t="s">
        <v>47</v>
      </c>
      <c r="F4107" s="40">
        <v>4</v>
      </c>
      <c r="G4107" s="41">
        <v>1539.69</v>
      </c>
      <c r="H4107" s="41">
        <f t="shared" si="504"/>
        <v>6158.76</v>
      </c>
      <c r="I4107" s="42">
        <v>45423.852777777778</v>
      </c>
      <c r="J4107" s="40">
        <v>1</v>
      </c>
      <c r="K4107" s="40" t="s">
        <v>32</v>
      </c>
      <c r="L4107" s="40">
        <v>393</v>
      </c>
      <c r="M4107" s="40">
        <v>135</v>
      </c>
      <c r="N4107" s="40">
        <v>265</v>
      </c>
      <c r="O4107" s="40">
        <v>484</v>
      </c>
      <c r="P4107" s="40">
        <v>1</v>
      </c>
      <c r="Q4107" s="40">
        <v>50</v>
      </c>
      <c r="R4107" s="40" t="str">
        <f t="shared" si="505"/>
        <v>2.Middle age</v>
      </c>
      <c r="S4107" s="40" t="s">
        <v>46</v>
      </c>
      <c r="T4107" s="40">
        <v>110848.99</v>
      </c>
      <c r="U4107" s="40" t="s">
        <v>42</v>
      </c>
      <c r="V4107" s="40" t="s">
        <v>50</v>
      </c>
      <c r="W4107" s="43">
        <v>45423</v>
      </c>
      <c r="X4107" s="47">
        <v>0.85277777777777775</v>
      </c>
      <c r="Y4107" s="41">
        <f t="shared" si="506"/>
        <v>11</v>
      </c>
      <c r="Z4107" s="41">
        <f t="shared" si="507"/>
        <v>11</v>
      </c>
      <c r="AA4107" s="40">
        <f t="shared" si="508"/>
        <v>2024</v>
      </c>
      <c r="AB4107" s="41">
        <f t="shared" si="509"/>
        <v>20</v>
      </c>
      <c r="AC4107" s="41">
        <f t="shared" si="510"/>
        <v>28</v>
      </c>
      <c r="AD4107" s="45">
        <f t="shared" si="511"/>
        <v>0</v>
      </c>
    </row>
    <row r="4108" spans="1:30" x14ac:dyDescent="0.35">
      <c r="A4108" s="32">
        <v>4097</v>
      </c>
      <c r="B4108" s="33">
        <v>7249</v>
      </c>
      <c r="C4108" s="33">
        <v>553</v>
      </c>
      <c r="D4108" s="33" t="s">
        <v>52</v>
      </c>
      <c r="E4108" s="33" t="s">
        <v>25</v>
      </c>
      <c r="F4108" s="33">
        <v>4</v>
      </c>
      <c r="G4108" s="34">
        <v>1077.54</v>
      </c>
      <c r="H4108" s="34">
        <f t="shared" si="504"/>
        <v>4310.16</v>
      </c>
      <c r="I4108" s="35">
        <v>45303.82916666667</v>
      </c>
      <c r="J4108" s="33">
        <v>10</v>
      </c>
      <c r="K4108" s="33" t="s">
        <v>32</v>
      </c>
      <c r="L4108" s="33">
        <v>171</v>
      </c>
      <c r="M4108" s="33">
        <v>136</v>
      </c>
      <c r="N4108" s="33">
        <v>138</v>
      </c>
      <c r="O4108" s="33">
        <v>252</v>
      </c>
      <c r="P4108" s="33">
        <v>4</v>
      </c>
      <c r="Q4108" s="33">
        <v>22</v>
      </c>
      <c r="R4108" s="33" t="str">
        <f t="shared" si="505"/>
        <v>1.Young age</v>
      </c>
      <c r="S4108" s="33" t="s">
        <v>27</v>
      </c>
      <c r="T4108" s="33">
        <v>93369.919999999998</v>
      </c>
      <c r="U4108" s="33" t="s">
        <v>28</v>
      </c>
      <c r="V4108" s="33" t="s">
        <v>29</v>
      </c>
      <c r="W4108" s="36">
        <v>45303</v>
      </c>
      <c r="X4108" s="46">
        <v>0.82916666666666672</v>
      </c>
      <c r="Y4108" s="34">
        <f t="shared" si="506"/>
        <v>12</v>
      </c>
      <c r="Z4108" s="34">
        <f t="shared" si="507"/>
        <v>12</v>
      </c>
      <c r="AA4108" s="33">
        <f t="shared" si="508"/>
        <v>2024</v>
      </c>
      <c r="AB4108" s="34">
        <f t="shared" si="509"/>
        <v>19</v>
      </c>
      <c r="AC4108" s="34">
        <f t="shared" si="510"/>
        <v>54</v>
      </c>
      <c r="AD4108" s="38">
        <f t="shared" si="511"/>
        <v>0</v>
      </c>
    </row>
    <row r="4109" spans="1:30" x14ac:dyDescent="0.35">
      <c r="A4109" s="39">
        <v>4098</v>
      </c>
      <c r="B4109" s="40">
        <v>7473</v>
      </c>
      <c r="C4109" s="40">
        <v>249</v>
      </c>
      <c r="D4109" s="40" t="s">
        <v>38</v>
      </c>
      <c r="E4109" s="40" t="s">
        <v>25</v>
      </c>
      <c r="F4109" s="40">
        <v>1</v>
      </c>
      <c r="G4109" s="41">
        <v>350.81</v>
      </c>
      <c r="H4109" s="41">
        <f t="shared" ref="H4109:H4172" si="512">G4109*F4109</f>
        <v>350.81</v>
      </c>
      <c r="I4109" s="42">
        <v>45348.549305555556</v>
      </c>
      <c r="J4109" s="40">
        <v>12</v>
      </c>
      <c r="K4109" s="40" t="s">
        <v>26</v>
      </c>
      <c r="L4109" s="40">
        <v>272</v>
      </c>
      <c r="M4109" s="40">
        <v>120</v>
      </c>
      <c r="N4109" s="40">
        <v>173</v>
      </c>
      <c r="O4109" s="40">
        <v>355</v>
      </c>
      <c r="P4109" s="40">
        <v>4</v>
      </c>
      <c r="Q4109" s="40">
        <v>29</v>
      </c>
      <c r="R4109" s="40" t="str">
        <f t="shared" ref="R4109:R4172" si="513">IF(Q4109&lt;=34,"1.Young age",IF(Q4109&gt;=60,"3.Senior Citizen ","2.Middle age"))</f>
        <v>1.Young age</v>
      </c>
      <c r="S4109" s="40" t="s">
        <v>41</v>
      </c>
      <c r="T4109" s="40">
        <v>64661.96</v>
      </c>
      <c r="U4109" s="40" t="s">
        <v>33</v>
      </c>
      <c r="V4109" s="40" t="s">
        <v>50</v>
      </c>
      <c r="W4109" s="43">
        <v>45348</v>
      </c>
      <c r="X4109" s="44">
        <v>0.5493055555555556</v>
      </c>
      <c r="Y4109" s="41">
        <f t="shared" ref="Y4109:Y4172" si="514">DAY(W4109)</f>
        <v>26</v>
      </c>
      <c r="Z4109" s="41">
        <f t="shared" ref="Z4109:Z4172" si="515">VALUE(Y4109)</f>
        <v>26</v>
      </c>
      <c r="AA4109" s="40">
        <f t="shared" ref="AA4109:AA4172" si="516">YEAR(W4109)</f>
        <v>2024</v>
      </c>
      <c r="AB4109" s="41">
        <f t="shared" ref="AB4109:AB4172" si="517">HOUR(X4109)</f>
        <v>13</v>
      </c>
      <c r="AC4109" s="41">
        <f t="shared" ref="AC4109:AC4172" si="518">MINUTE(X4109)</f>
        <v>11</v>
      </c>
      <c r="AD4109" s="45">
        <f t="shared" ref="AD4109:AD4172" si="519">SECOND(X4109)</f>
        <v>0</v>
      </c>
    </row>
    <row r="4110" spans="1:30" x14ac:dyDescent="0.35">
      <c r="A4110" s="32">
        <v>4099</v>
      </c>
      <c r="B4110" s="33">
        <v>1504</v>
      </c>
      <c r="C4110" s="33">
        <v>888</v>
      </c>
      <c r="D4110" s="33" t="s">
        <v>44</v>
      </c>
      <c r="E4110" s="33" t="s">
        <v>47</v>
      </c>
      <c r="F4110" s="33">
        <v>3</v>
      </c>
      <c r="G4110" s="34">
        <v>778.36</v>
      </c>
      <c r="H4110" s="34">
        <f t="shared" si="512"/>
        <v>2335.08</v>
      </c>
      <c r="I4110" s="35">
        <v>45351.864583333336</v>
      </c>
      <c r="J4110" s="33">
        <v>16</v>
      </c>
      <c r="K4110" s="33" t="s">
        <v>45</v>
      </c>
      <c r="L4110" s="33">
        <v>437</v>
      </c>
      <c r="M4110" s="33">
        <v>123</v>
      </c>
      <c r="N4110" s="33">
        <v>119</v>
      </c>
      <c r="O4110" s="33">
        <v>286</v>
      </c>
      <c r="P4110" s="33">
        <v>6</v>
      </c>
      <c r="Q4110" s="33">
        <v>23</v>
      </c>
      <c r="R4110" s="33" t="str">
        <f t="shared" si="513"/>
        <v>1.Young age</v>
      </c>
      <c r="S4110" s="33" t="s">
        <v>46</v>
      </c>
      <c r="T4110" s="33">
        <v>111850.95</v>
      </c>
      <c r="U4110" s="33" t="s">
        <v>37</v>
      </c>
      <c r="V4110" s="33" t="s">
        <v>50</v>
      </c>
      <c r="W4110" s="36">
        <v>45351</v>
      </c>
      <c r="X4110" s="37">
        <v>0.86458333333333337</v>
      </c>
      <c r="Y4110" s="34">
        <f t="shared" si="514"/>
        <v>29</v>
      </c>
      <c r="Z4110" s="34">
        <f t="shared" si="515"/>
        <v>29</v>
      </c>
      <c r="AA4110" s="33">
        <f t="shared" si="516"/>
        <v>2024</v>
      </c>
      <c r="AB4110" s="34">
        <f t="shared" si="517"/>
        <v>20</v>
      </c>
      <c r="AC4110" s="34">
        <f t="shared" si="518"/>
        <v>45</v>
      </c>
      <c r="AD4110" s="38">
        <f t="shared" si="519"/>
        <v>0</v>
      </c>
    </row>
    <row r="4111" spans="1:30" x14ac:dyDescent="0.35">
      <c r="A4111" s="39">
        <v>4100</v>
      </c>
      <c r="B4111" s="40">
        <v>8765</v>
      </c>
      <c r="C4111" s="40">
        <v>110</v>
      </c>
      <c r="D4111" s="40" t="s">
        <v>52</v>
      </c>
      <c r="E4111" s="40" t="s">
        <v>25</v>
      </c>
      <c r="F4111" s="40">
        <v>3</v>
      </c>
      <c r="G4111" s="41">
        <v>131.38</v>
      </c>
      <c r="H4111" s="41">
        <f t="shared" si="512"/>
        <v>394.14</v>
      </c>
      <c r="I4111" s="42">
        <v>45399.243750000001</v>
      </c>
      <c r="J4111" s="40">
        <v>8</v>
      </c>
      <c r="K4111" s="40" t="s">
        <v>36</v>
      </c>
      <c r="L4111" s="40">
        <v>246</v>
      </c>
      <c r="M4111" s="40">
        <v>114</v>
      </c>
      <c r="N4111" s="40">
        <v>257</v>
      </c>
      <c r="O4111" s="40">
        <v>206</v>
      </c>
      <c r="P4111" s="40">
        <v>10</v>
      </c>
      <c r="Q4111" s="40">
        <v>28</v>
      </c>
      <c r="R4111" s="40" t="str">
        <f t="shared" si="513"/>
        <v>1.Young age</v>
      </c>
      <c r="S4111" s="40" t="s">
        <v>46</v>
      </c>
      <c r="T4111" s="40">
        <v>106166</v>
      </c>
      <c r="U4111" s="40" t="s">
        <v>33</v>
      </c>
      <c r="V4111" s="40" t="s">
        <v>29</v>
      </c>
      <c r="W4111" s="43">
        <v>45399</v>
      </c>
      <c r="X4111" s="44">
        <v>0.24374999999999999</v>
      </c>
      <c r="Y4111" s="41">
        <f t="shared" si="514"/>
        <v>17</v>
      </c>
      <c r="Z4111" s="41">
        <f t="shared" si="515"/>
        <v>17</v>
      </c>
      <c r="AA4111" s="40">
        <f t="shared" si="516"/>
        <v>2024</v>
      </c>
      <c r="AB4111" s="41">
        <f t="shared" si="517"/>
        <v>5</v>
      </c>
      <c r="AC4111" s="41">
        <f t="shared" si="518"/>
        <v>51</v>
      </c>
      <c r="AD4111" s="45">
        <f t="shared" si="519"/>
        <v>0</v>
      </c>
    </row>
    <row r="4112" spans="1:30" x14ac:dyDescent="0.35">
      <c r="A4112" s="32">
        <v>4101</v>
      </c>
      <c r="B4112" s="33">
        <v>3561</v>
      </c>
      <c r="C4112" s="33">
        <v>834</v>
      </c>
      <c r="D4112" s="33" t="s">
        <v>51</v>
      </c>
      <c r="E4112" s="33" t="s">
        <v>47</v>
      </c>
      <c r="F4112" s="33">
        <v>1</v>
      </c>
      <c r="G4112" s="34">
        <v>1801.64</v>
      </c>
      <c r="H4112" s="34">
        <f t="shared" si="512"/>
        <v>1801.64</v>
      </c>
      <c r="I4112" s="35">
        <v>45383.54791666667</v>
      </c>
      <c r="J4112" s="33">
        <v>9</v>
      </c>
      <c r="K4112" s="33" t="s">
        <v>32</v>
      </c>
      <c r="L4112" s="33">
        <v>165</v>
      </c>
      <c r="M4112" s="33">
        <v>108</v>
      </c>
      <c r="N4112" s="33">
        <v>270</v>
      </c>
      <c r="O4112" s="33">
        <v>489</v>
      </c>
      <c r="P4112" s="33">
        <v>9</v>
      </c>
      <c r="Q4112" s="33">
        <v>43</v>
      </c>
      <c r="R4112" s="33" t="str">
        <f t="shared" si="513"/>
        <v>2.Middle age</v>
      </c>
      <c r="S4112" s="33" t="s">
        <v>46</v>
      </c>
      <c r="T4112" s="33">
        <v>72946.48</v>
      </c>
      <c r="U4112" s="33" t="s">
        <v>33</v>
      </c>
      <c r="V4112" s="33" t="s">
        <v>34</v>
      </c>
      <c r="W4112" s="36">
        <v>45383</v>
      </c>
      <c r="X4112" s="46">
        <v>0.54791666666666672</v>
      </c>
      <c r="Y4112" s="34">
        <f t="shared" si="514"/>
        <v>1</v>
      </c>
      <c r="Z4112" s="34">
        <f t="shared" si="515"/>
        <v>1</v>
      </c>
      <c r="AA4112" s="33">
        <f t="shared" si="516"/>
        <v>2024</v>
      </c>
      <c r="AB4112" s="34">
        <f t="shared" si="517"/>
        <v>13</v>
      </c>
      <c r="AC4112" s="34">
        <f t="shared" si="518"/>
        <v>9</v>
      </c>
      <c r="AD4112" s="38">
        <f t="shared" si="519"/>
        <v>0</v>
      </c>
    </row>
    <row r="4113" spans="1:30" x14ac:dyDescent="0.35">
      <c r="A4113" s="39">
        <v>4102</v>
      </c>
      <c r="B4113" s="40">
        <v>9740</v>
      </c>
      <c r="C4113" s="40">
        <v>925</v>
      </c>
      <c r="D4113" s="40" t="s">
        <v>51</v>
      </c>
      <c r="E4113" s="40" t="s">
        <v>25</v>
      </c>
      <c r="F4113" s="40">
        <v>3</v>
      </c>
      <c r="G4113" s="41">
        <v>1052.77</v>
      </c>
      <c r="H4113" s="41">
        <f t="shared" si="512"/>
        <v>3158.31</v>
      </c>
      <c r="I4113" s="42">
        <v>45427.839583333334</v>
      </c>
      <c r="J4113" s="40">
        <v>14</v>
      </c>
      <c r="K4113" s="40" t="s">
        <v>32</v>
      </c>
      <c r="L4113" s="40">
        <v>24</v>
      </c>
      <c r="M4113" s="40">
        <v>137</v>
      </c>
      <c r="N4113" s="40">
        <v>257</v>
      </c>
      <c r="O4113" s="40">
        <v>324</v>
      </c>
      <c r="P4113" s="40">
        <v>5</v>
      </c>
      <c r="Q4113" s="40">
        <v>31</v>
      </c>
      <c r="R4113" s="40" t="str">
        <f t="shared" si="513"/>
        <v>1.Young age</v>
      </c>
      <c r="S4113" s="40" t="s">
        <v>41</v>
      </c>
      <c r="T4113" s="40">
        <v>34150.480000000003</v>
      </c>
      <c r="U4113" s="40" t="s">
        <v>28</v>
      </c>
      <c r="V4113" s="40" t="s">
        <v>29</v>
      </c>
      <c r="W4113" s="43">
        <v>45427</v>
      </c>
      <c r="X4113" s="44">
        <v>0.83958333333333335</v>
      </c>
      <c r="Y4113" s="41">
        <f t="shared" si="514"/>
        <v>15</v>
      </c>
      <c r="Z4113" s="41">
        <f t="shared" si="515"/>
        <v>15</v>
      </c>
      <c r="AA4113" s="40">
        <f t="shared" si="516"/>
        <v>2024</v>
      </c>
      <c r="AB4113" s="41">
        <f t="shared" si="517"/>
        <v>20</v>
      </c>
      <c r="AC4113" s="41">
        <f t="shared" si="518"/>
        <v>9</v>
      </c>
      <c r="AD4113" s="45">
        <f t="shared" si="519"/>
        <v>0</v>
      </c>
    </row>
    <row r="4114" spans="1:30" x14ac:dyDescent="0.35">
      <c r="A4114" s="32">
        <v>4103</v>
      </c>
      <c r="B4114" s="33">
        <v>4602</v>
      </c>
      <c r="C4114" s="33">
        <v>629</v>
      </c>
      <c r="D4114" s="33" t="s">
        <v>51</v>
      </c>
      <c r="E4114" s="33" t="s">
        <v>25</v>
      </c>
      <c r="F4114" s="33">
        <v>5</v>
      </c>
      <c r="G4114" s="34">
        <v>882.83</v>
      </c>
      <c r="H4114" s="34">
        <f t="shared" si="512"/>
        <v>4414.1500000000005</v>
      </c>
      <c r="I4114" s="35">
        <v>45496.193749999999</v>
      </c>
      <c r="J4114" s="33">
        <v>14</v>
      </c>
      <c r="K4114" s="33" t="s">
        <v>45</v>
      </c>
      <c r="L4114" s="33">
        <v>105</v>
      </c>
      <c r="M4114" s="33">
        <v>75</v>
      </c>
      <c r="N4114" s="33">
        <v>217</v>
      </c>
      <c r="O4114" s="33">
        <v>318</v>
      </c>
      <c r="P4114" s="33">
        <v>9</v>
      </c>
      <c r="Q4114" s="33">
        <v>38</v>
      </c>
      <c r="R4114" s="33" t="str">
        <f t="shared" si="513"/>
        <v>2.Middle age</v>
      </c>
      <c r="S4114" s="33" t="s">
        <v>41</v>
      </c>
      <c r="T4114" s="33">
        <v>53127.41</v>
      </c>
      <c r="U4114" s="33" t="s">
        <v>42</v>
      </c>
      <c r="V4114" s="33" t="s">
        <v>29</v>
      </c>
      <c r="W4114" s="36">
        <v>45496</v>
      </c>
      <c r="X4114" s="37">
        <v>0.19375000000000001</v>
      </c>
      <c r="Y4114" s="34">
        <f t="shared" si="514"/>
        <v>23</v>
      </c>
      <c r="Z4114" s="34">
        <f t="shared" si="515"/>
        <v>23</v>
      </c>
      <c r="AA4114" s="33">
        <f t="shared" si="516"/>
        <v>2024</v>
      </c>
      <c r="AB4114" s="34">
        <f t="shared" si="517"/>
        <v>4</v>
      </c>
      <c r="AC4114" s="34">
        <f t="shared" si="518"/>
        <v>39</v>
      </c>
      <c r="AD4114" s="38">
        <f t="shared" si="519"/>
        <v>0</v>
      </c>
    </row>
    <row r="4115" spans="1:30" x14ac:dyDescent="0.35">
      <c r="A4115" s="39">
        <v>4104</v>
      </c>
      <c r="B4115" s="40">
        <v>3234</v>
      </c>
      <c r="C4115" s="40">
        <v>171</v>
      </c>
      <c r="D4115" s="40" t="s">
        <v>31</v>
      </c>
      <c r="E4115" s="40" t="s">
        <v>25</v>
      </c>
      <c r="F4115" s="40">
        <v>2</v>
      </c>
      <c r="G4115" s="41">
        <v>1468.61</v>
      </c>
      <c r="H4115" s="41">
        <f t="shared" si="512"/>
        <v>2937.22</v>
      </c>
      <c r="I4115" s="42">
        <v>45450.311111111114</v>
      </c>
      <c r="J4115" s="40">
        <v>19</v>
      </c>
      <c r="K4115" s="40" t="s">
        <v>32</v>
      </c>
      <c r="L4115" s="40">
        <v>340</v>
      </c>
      <c r="M4115" s="40">
        <v>57</v>
      </c>
      <c r="N4115" s="40">
        <v>218</v>
      </c>
      <c r="O4115" s="40">
        <v>200</v>
      </c>
      <c r="P4115" s="40">
        <v>1</v>
      </c>
      <c r="Q4115" s="40">
        <v>69</v>
      </c>
      <c r="R4115" s="40" t="str">
        <f t="shared" si="513"/>
        <v xml:space="preserve">3.Senior Citizen </v>
      </c>
      <c r="S4115" s="40" t="s">
        <v>41</v>
      </c>
      <c r="T4115" s="40">
        <v>81965.600000000006</v>
      </c>
      <c r="U4115" s="40" t="s">
        <v>42</v>
      </c>
      <c r="V4115" s="40" t="s">
        <v>34</v>
      </c>
      <c r="W4115" s="43">
        <v>45450</v>
      </c>
      <c r="X4115" s="47">
        <v>0.31111111111111112</v>
      </c>
      <c r="Y4115" s="41">
        <f t="shared" si="514"/>
        <v>7</v>
      </c>
      <c r="Z4115" s="41">
        <f t="shared" si="515"/>
        <v>7</v>
      </c>
      <c r="AA4115" s="40">
        <f t="shared" si="516"/>
        <v>2024</v>
      </c>
      <c r="AB4115" s="41">
        <f t="shared" si="517"/>
        <v>7</v>
      </c>
      <c r="AC4115" s="41">
        <f t="shared" si="518"/>
        <v>28</v>
      </c>
      <c r="AD4115" s="45">
        <f t="shared" si="519"/>
        <v>0</v>
      </c>
    </row>
    <row r="4116" spans="1:30" x14ac:dyDescent="0.35">
      <c r="A4116" s="32">
        <v>4105</v>
      </c>
      <c r="B4116" s="33">
        <v>7406</v>
      </c>
      <c r="C4116" s="33">
        <v>186</v>
      </c>
      <c r="D4116" s="33" t="s">
        <v>44</v>
      </c>
      <c r="E4116" s="33" t="s">
        <v>47</v>
      </c>
      <c r="F4116" s="33">
        <v>2</v>
      </c>
      <c r="G4116" s="34">
        <v>1378.94</v>
      </c>
      <c r="H4116" s="34">
        <f t="shared" si="512"/>
        <v>2757.88</v>
      </c>
      <c r="I4116" s="35">
        <v>45336.45208333333</v>
      </c>
      <c r="J4116" s="33">
        <v>10</v>
      </c>
      <c r="K4116" s="33" t="s">
        <v>32</v>
      </c>
      <c r="L4116" s="33">
        <v>35</v>
      </c>
      <c r="M4116" s="33">
        <v>113</v>
      </c>
      <c r="N4116" s="33">
        <v>284</v>
      </c>
      <c r="O4116" s="33">
        <v>486</v>
      </c>
      <c r="P4116" s="33">
        <v>9</v>
      </c>
      <c r="Q4116" s="33">
        <v>63</v>
      </c>
      <c r="R4116" s="33" t="str">
        <f t="shared" si="513"/>
        <v xml:space="preserve">3.Senior Citizen </v>
      </c>
      <c r="S4116" s="33" t="s">
        <v>41</v>
      </c>
      <c r="T4116" s="33">
        <v>32456.55</v>
      </c>
      <c r="U4116" s="33" t="s">
        <v>33</v>
      </c>
      <c r="V4116" s="33" t="s">
        <v>29</v>
      </c>
      <c r="W4116" s="36">
        <v>45336</v>
      </c>
      <c r="X4116" s="37">
        <v>0.45208333333333334</v>
      </c>
      <c r="Y4116" s="34">
        <f t="shared" si="514"/>
        <v>14</v>
      </c>
      <c r="Z4116" s="34">
        <f t="shared" si="515"/>
        <v>14</v>
      </c>
      <c r="AA4116" s="33">
        <f t="shared" si="516"/>
        <v>2024</v>
      </c>
      <c r="AB4116" s="34">
        <f t="shared" si="517"/>
        <v>10</v>
      </c>
      <c r="AC4116" s="34">
        <f t="shared" si="518"/>
        <v>51</v>
      </c>
      <c r="AD4116" s="38">
        <f t="shared" si="519"/>
        <v>0</v>
      </c>
    </row>
    <row r="4117" spans="1:30" x14ac:dyDescent="0.35">
      <c r="A4117" s="39">
        <v>4106</v>
      </c>
      <c r="B4117" s="40">
        <v>9941</v>
      </c>
      <c r="C4117" s="40">
        <v>446</v>
      </c>
      <c r="D4117" s="40" t="s">
        <v>51</v>
      </c>
      <c r="E4117" s="40" t="s">
        <v>25</v>
      </c>
      <c r="F4117" s="40">
        <v>1</v>
      </c>
      <c r="G4117" s="41">
        <v>1672.02</v>
      </c>
      <c r="H4117" s="41">
        <f t="shared" si="512"/>
        <v>1672.02</v>
      </c>
      <c r="I4117" s="42">
        <v>45465.050694444442</v>
      </c>
      <c r="J4117" s="40">
        <v>9</v>
      </c>
      <c r="K4117" s="40" t="s">
        <v>40</v>
      </c>
      <c r="L4117" s="40">
        <v>4</v>
      </c>
      <c r="M4117" s="40">
        <v>149</v>
      </c>
      <c r="N4117" s="40">
        <v>122</v>
      </c>
      <c r="O4117" s="40">
        <v>331</v>
      </c>
      <c r="P4117" s="40">
        <v>7</v>
      </c>
      <c r="Q4117" s="40">
        <v>68</v>
      </c>
      <c r="R4117" s="40" t="str">
        <f t="shared" si="513"/>
        <v xml:space="preserve">3.Senior Citizen </v>
      </c>
      <c r="S4117" s="40" t="s">
        <v>27</v>
      </c>
      <c r="T4117" s="40">
        <v>72071.86</v>
      </c>
      <c r="U4117" s="40" t="s">
        <v>28</v>
      </c>
      <c r="V4117" s="40" t="s">
        <v>50</v>
      </c>
      <c r="W4117" s="43">
        <v>45465</v>
      </c>
      <c r="X4117" s="44">
        <v>5.0694444444444445E-2</v>
      </c>
      <c r="Y4117" s="41">
        <f t="shared" si="514"/>
        <v>22</v>
      </c>
      <c r="Z4117" s="41">
        <f t="shared" si="515"/>
        <v>22</v>
      </c>
      <c r="AA4117" s="40">
        <f t="shared" si="516"/>
        <v>2024</v>
      </c>
      <c r="AB4117" s="41">
        <f t="shared" si="517"/>
        <v>1</v>
      </c>
      <c r="AC4117" s="41">
        <f t="shared" si="518"/>
        <v>13</v>
      </c>
      <c r="AD4117" s="45">
        <f t="shared" si="519"/>
        <v>0</v>
      </c>
    </row>
    <row r="4118" spans="1:30" x14ac:dyDescent="0.35">
      <c r="A4118" s="32">
        <v>4107</v>
      </c>
      <c r="B4118" s="33">
        <v>5832</v>
      </c>
      <c r="C4118" s="33">
        <v>422</v>
      </c>
      <c r="D4118" s="33" t="s">
        <v>51</v>
      </c>
      <c r="E4118" s="33" t="s">
        <v>25</v>
      </c>
      <c r="F4118" s="33">
        <v>4</v>
      </c>
      <c r="G4118" s="34">
        <v>995.67</v>
      </c>
      <c r="H4118" s="34">
        <f t="shared" si="512"/>
        <v>3982.68</v>
      </c>
      <c r="I4118" s="35">
        <v>45513.908333333333</v>
      </c>
      <c r="J4118" s="33">
        <v>16</v>
      </c>
      <c r="K4118" s="33" t="s">
        <v>32</v>
      </c>
      <c r="L4118" s="33">
        <v>153</v>
      </c>
      <c r="M4118" s="33">
        <v>75</v>
      </c>
      <c r="N4118" s="33">
        <v>120</v>
      </c>
      <c r="O4118" s="33">
        <v>489</v>
      </c>
      <c r="P4118" s="33">
        <v>2</v>
      </c>
      <c r="Q4118" s="33">
        <v>53</v>
      </c>
      <c r="R4118" s="33" t="str">
        <f t="shared" si="513"/>
        <v>2.Middle age</v>
      </c>
      <c r="S4118" s="33" t="s">
        <v>27</v>
      </c>
      <c r="T4118" s="33">
        <v>73378.080000000002</v>
      </c>
      <c r="U4118" s="33" t="s">
        <v>28</v>
      </c>
      <c r="V4118" s="33" t="s">
        <v>43</v>
      </c>
      <c r="W4118" s="36">
        <v>45513</v>
      </c>
      <c r="X4118" s="46">
        <v>0.90833333333333333</v>
      </c>
      <c r="Y4118" s="34">
        <f t="shared" si="514"/>
        <v>9</v>
      </c>
      <c r="Z4118" s="34">
        <f t="shared" si="515"/>
        <v>9</v>
      </c>
      <c r="AA4118" s="33">
        <f t="shared" si="516"/>
        <v>2024</v>
      </c>
      <c r="AB4118" s="34">
        <f t="shared" si="517"/>
        <v>21</v>
      </c>
      <c r="AC4118" s="34">
        <f t="shared" si="518"/>
        <v>48</v>
      </c>
      <c r="AD4118" s="38">
        <f t="shared" si="519"/>
        <v>0</v>
      </c>
    </row>
    <row r="4119" spans="1:30" x14ac:dyDescent="0.35">
      <c r="A4119" s="39">
        <v>4108</v>
      </c>
      <c r="B4119" s="40">
        <v>3360</v>
      </c>
      <c r="C4119" s="40">
        <v>511</v>
      </c>
      <c r="D4119" s="40" t="s">
        <v>52</v>
      </c>
      <c r="E4119" s="40" t="s">
        <v>47</v>
      </c>
      <c r="F4119" s="40">
        <v>1</v>
      </c>
      <c r="G4119" s="41">
        <v>848.53</v>
      </c>
      <c r="H4119" s="41">
        <f t="shared" si="512"/>
        <v>848.53</v>
      </c>
      <c r="I4119" s="42">
        <v>45530.041666666664</v>
      </c>
      <c r="J4119" s="40">
        <v>7</v>
      </c>
      <c r="K4119" s="40" t="s">
        <v>45</v>
      </c>
      <c r="L4119" s="40">
        <v>362</v>
      </c>
      <c r="M4119" s="40">
        <v>70</v>
      </c>
      <c r="N4119" s="40">
        <v>233</v>
      </c>
      <c r="O4119" s="40">
        <v>384</v>
      </c>
      <c r="P4119" s="40">
        <v>9</v>
      </c>
      <c r="Q4119" s="40">
        <v>25</v>
      </c>
      <c r="R4119" s="40" t="str">
        <f t="shared" si="513"/>
        <v>1.Young age</v>
      </c>
      <c r="S4119" s="40" t="s">
        <v>27</v>
      </c>
      <c r="T4119" s="40">
        <v>92377.63</v>
      </c>
      <c r="U4119" s="40" t="s">
        <v>33</v>
      </c>
      <c r="V4119" s="40" t="s">
        <v>29</v>
      </c>
      <c r="W4119" s="43">
        <v>45530</v>
      </c>
      <c r="X4119" s="44">
        <v>4.1666666666666664E-2</v>
      </c>
      <c r="Y4119" s="41">
        <f t="shared" si="514"/>
        <v>26</v>
      </c>
      <c r="Z4119" s="41">
        <f t="shared" si="515"/>
        <v>26</v>
      </c>
      <c r="AA4119" s="40">
        <f t="shared" si="516"/>
        <v>2024</v>
      </c>
      <c r="AB4119" s="41">
        <f t="shared" si="517"/>
        <v>1</v>
      </c>
      <c r="AC4119" s="41">
        <f t="shared" si="518"/>
        <v>0</v>
      </c>
      <c r="AD4119" s="45">
        <f t="shared" si="519"/>
        <v>0</v>
      </c>
    </row>
    <row r="4120" spans="1:30" x14ac:dyDescent="0.35">
      <c r="A4120" s="32">
        <v>4109</v>
      </c>
      <c r="B4120" s="33">
        <v>5883</v>
      </c>
      <c r="C4120" s="33">
        <v>890</v>
      </c>
      <c r="D4120" s="33" t="s">
        <v>49</v>
      </c>
      <c r="E4120" s="33" t="s">
        <v>47</v>
      </c>
      <c r="F4120" s="33">
        <v>3</v>
      </c>
      <c r="G4120" s="34">
        <v>1015.66</v>
      </c>
      <c r="H4120" s="34">
        <f t="shared" si="512"/>
        <v>3046.98</v>
      </c>
      <c r="I4120" s="35">
        <v>45474.757638888892</v>
      </c>
      <c r="J4120" s="33">
        <v>8</v>
      </c>
      <c r="K4120" s="33" t="s">
        <v>36</v>
      </c>
      <c r="L4120" s="33">
        <v>331</v>
      </c>
      <c r="M4120" s="33">
        <v>63</v>
      </c>
      <c r="N4120" s="33">
        <v>101</v>
      </c>
      <c r="O4120" s="33">
        <v>463</v>
      </c>
      <c r="P4120" s="33">
        <v>7</v>
      </c>
      <c r="Q4120" s="33">
        <v>41</v>
      </c>
      <c r="R4120" s="33" t="str">
        <f t="shared" si="513"/>
        <v>2.Middle age</v>
      </c>
      <c r="S4120" s="33" t="s">
        <v>41</v>
      </c>
      <c r="T4120" s="33">
        <v>41335.24</v>
      </c>
      <c r="U4120" s="33" t="s">
        <v>28</v>
      </c>
      <c r="V4120" s="33" t="s">
        <v>34</v>
      </c>
      <c r="W4120" s="36">
        <v>45474</v>
      </c>
      <c r="X4120" s="46">
        <v>0.75763888888888886</v>
      </c>
      <c r="Y4120" s="34">
        <f t="shared" si="514"/>
        <v>1</v>
      </c>
      <c r="Z4120" s="34">
        <f t="shared" si="515"/>
        <v>1</v>
      </c>
      <c r="AA4120" s="33">
        <f t="shared" si="516"/>
        <v>2024</v>
      </c>
      <c r="AB4120" s="34">
        <f t="shared" si="517"/>
        <v>18</v>
      </c>
      <c r="AC4120" s="34">
        <f t="shared" si="518"/>
        <v>11</v>
      </c>
      <c r="AD4120" s="38">
        <f t="shared" si="519"/>
        <v>0</v>
      </c>
    </row>
    <row r="4121" spans="1:30" x14ac:dyDescent="0.35">
      <c r="A4121" s="39">
        <v>4110</v>
      </c>
      <c r="B4121" s="40">
        <v>7113</v>
      </c>
      <c r="C4121" s="40">
        <v>268</v>
      </c>
      <c r="D4121" s="40" t="s">
        <v>38</v>
      </c>
      <c r="E4121" s="40" t="s">
        <v>25</v>
      </c>
      <c r="F4121" s="40">
        <v>5</v>
      </c>
      <c r="G4121" s="41">
        <v>86.02</v>
      </c>
      <c r="H4121" s="41">
        <f t="shared" si="512"/>
        <v>430.09999999999997</v>
      </c>
      <c r="I4121" s="42">
        <v>45405.201388888891</v>
      </c>
      <c r="J4121" s="40">
        <v>18</v>
      </c>
      <c r="K4121" s="40" t="s">
        <v>45</v>
      </c>
      <c r="L4121" s="40">
        <v>302</v>
      </c>
      <c r="M4121" s="40">
        <v>102</v>
      </c>
      <c r="N4121" s="40">
        <v>127</v>
      </c>
      <c r="O4121" s="40">
        <v>189</v>
      </c>
      <c r="P4121" s="40">
        <v>9</v>
      </c>
      <c r="Q4121" s="40">
        <v>45</v>
      </c>
      <c r="R4121" s="40" t="str">
        <f t="shared" si="513"/>
        <v>2.Middle age</v>
      </c>
      <c r="S4121" s="40" t="s">
        <v>27</v>
      </c>
      <c r="T4121" s="40">
        <v>32044.47</v>
      </c>
      <c r="U4121" s="40" t="s">
        <v>28</v>
      </c>
      <c r="V4121" s="40" t="s">
        <v>34</v>
      </c>
      <c r="W4121" s="43">
        <v>45405</v>
      </c>
      <c r="X4121" s="44">
        <v>0.2013888888888889</v>
      </c>
      <c r="Y4121" s="41">
        <f t="shared" si="514"/>
        <v>23</v>
      </c>
      <c r="Z4121" s="41">
        <f t="shared" si="515"/>
        <v>23</v>
      </c>
      <c r="AA4121" s="40">
        <f t="shared" si="516"/>
        <v>2024</v>
      </c>
      <c r="AB4121" s="41">
        <f t="shared" si="517"/>
        <v>4</v>
      </c>
      <c r="AC4121" s="41">
        <f t="shared" si="518"/>
        <v>50</v>
      </c>
      <c r="AD4121" s="45">
        <f t="shared" si="519"/>
        <v>0</v>
      </c>
    </row>
    <row r="4122" spans="1:30" x14ac:dyDescent="0.35">
      <c r="A4122" s="32">
        <v>4111</v>
      </c>
      <c r="B4122" s="33">
        <v>1182</v>
      </c>
      <c r="C4122" s="33">
        <v>544</v>
      </c>
      <c r="D4122" s="33" t="s">
        <v>52</v>
      </c>
      <c r="E4122" s="33" t="s">
        <v>25</v>
      </c>
      <c r="F4122" s="33">
        <v>4</v>
      </c>
      <c r="G4122" s="34">
        <v>1900.73</v>
      </c>
      <c r="H4122" s="34">
        <f t="shared" si="512"/>
        <v>7602.92</v>
      </c>
      <c r="I4122" s="35">
        <v>45390.238194444442</v>
      </c>
      <c r="J4122" s="33">
        <v>15</v>
      </c>
      <c r="K4122" s="33" t="s">
        <v>26</v>
      </c>
      <c r="L4122" s="33">
        <v>224</v>
      </c>
      <c r="M4122" s="33">
        <v>100</v>
      </c>
      <c r="N4122" s="33">
        <v>282</v>
      </c>
      <c r="O4122" s="33">
        <v>278</v>
      </c>
      <c r="P4122" s="33">
        <v>4</v>
      </c>
      <c r="Q4122" s="33">
        <v>48</v>
      </c>
      <c r="R4122" s="33" t="str">
        <f t="shared" si="513"/>
        <v>2.Middle age</v>
      </c>
      <c r="S4122" s="33" t="s">
        <v>41</v>
      </c>
      <c r="T4122" s="33">
        <v>69157.83</v>
      </c>
      <c r="U4122" s="33" t="s">
        <v>28</v>
      </c>
      <c r="V4122" s="33" t="s">
        <v>50</v>
      </c>
      <c r="W4122" s="36">
        <v>45390</v>
      </c>
      <c r="X4122" s="46">
        <v>0.23819444444444443</v>
      </c>
      <c r="Y4122" s="34">
        <f t="shared" si="514"/>
        <v>8</v>
      </c>
      <c r="Z4122" s="34">
        <f t="shared" si="515"/>
        <v>8</v>
      </c>
      <c r="AA4122" s="33">
        <f t="shared" si="516"/>
        <v>2024</v>
      </c>
      <c r="AB4122" s="34">
        <f t="shared" si="517"/>
        <v>5</v>
      </c>
      <c r="AC4122" s="34">
        <f t="shared" si="518"/>
        <v>43</v>
      </c>
      <c r="AD4122" s="38">
        <f t="shared" si="519"/>
        <v>0</v>
      </c>
    </row>
    <row r="4123" spans="1:30" x14ac:dyDescent="0.35">
      <c r="A4123" s="39">
        <v>4112</v>
      </c>
      <c r="B4123" s="40">
        <v>3316</v>
      </c>
      <c r="C4123" s="40">
        <v>162</v>
      </c>
      <c r="D4123" s="40" t="s">
        <v>39</v>
      </c>
      <c r="E4123" s="40" t="s">
        <v>25</v>
      </c>
      <c r="F4123" s="40">
        <v>1</v>
      </c>
      <c r="G4123" s="41">
        <v>593.16</v>
      </c>
      <c r="H4123" s="41">
        <f t="shared" si="512"/>
        <v>593.16</v>
      </c>
      <c r="I4123" s="42">
        <v>45425.332638888889</v>
      </c>
      <c r="J4123" s="40">
        <v>18</v>
      </c>
      <c r="K4123" s="40" t="s">
        <v>26</v>
      </c>
      <c r="L4123" s="40">
        <v>306</v>
      </c>
      <c r="M4123" s="40">
        <v>97</v>
      </c>
      <c r="N4123" s="40">
        <v>277</v>
      </c>
      <c r="O4123" s="40">
        <v>313</v>
      </c>
      <c r="P4123" s="40">
        <v>1</v>
      </c>
      <c r="Q4123" s="40">
        <v>22</v>
      </c>
      <c r="R4123" s="40" t="str">
        <f t="shared" si="513"/>
        <v>1.Young age</v>
      </c>
      <c r="S4123" s="40" t="s">
        <v>27</v>
      </c>
      <c r="T4123" s="40">
        <v>39768.75</v>
      </c>
      <c r="U4123" s="40" t="s">
        <v>37</v>
      </c>
      <c r="V4123" s="40" t="s">
        <v>43</v>
      </c>
      <c r="W4123" s="43">
        <v>45425</v>
      </c>
      <c r="X4123" s="44">
        <v>0.33263888888888887</v>
      </c>
      <c r="Y4123" s="41">
        <f t="shared" si="514"/>
        <v>13</v>
      </c>
      <c r="Z4123" s="41">
        <f t="shared" si="515"/>
        <v>13</v>
      </c>
      <c r="AA4123" s="40">
        <f t="shared" si="516"/>
        <v>2024</v>
      </c>
      <c r="AB4123" s="41">
        <f t="shared" si="517"/>
        <v>7</v>
      </c>
      <c r="AC4123" s="41">
        <f t="shared" si="518"/>
        <v>59</v>
      </c>
      <c r="AD4123" s="45">
        <f t="shared" si="519"/>
        <v>0</v>
      </c>
    </row>
    <row r="4124" spans="1:30" x14ac:dyDescent="0.35">
      <c r="A4124" s="32">
        <v>4113</v>
      </c>
      <c r="B4124" s="33">
        <v>3019</v>
      </c>
      <c r="C4124" s="33">
        <v>502</v>
      </c>
      <c r="D4124" s="33" t="s">
        <v>44</v>
      </c>
      <c r="E4124" s="33" t="s">
        <v>47</v>
      </c>
      <c r="F4124" s="33">
        <v>5</v>
      </c>
      <c r="G4124" s="34">
        <v>1613.33</v>
      </c>
      <c r="H4124" s="34">
        <f t="shared" si="512"/>
        <v>8066.65</v>
      </c>
      <c r="I4124" s="35">
        <v>45491.919444444444</v>
      </c>
      <c r="J4124" s="33">
        <v>2</v>
      </c>
      <c r="K4124" s="33" t="s">
        <v>32</v>
      </c>
      <c r="L4124" s="33">
        <v>47</v>
      </c>
      <c r="M4124" s="33">
        <v>149</v>
      </c>
      <c r="N4124" s="33">
        <v>196</v>
      </c>
      <c r="O4124" s="33">
        <v>249</v>
      </c>
      <c r="P4124" s="33">
        <v>5</v>
      </c>
      <c r="Q4124" s="33">
        <v>20</v>
      </c>
      <c r="R4124" s="33" t="str">
        <f t="shared" si="513"/>
        <v>1.Young age</v>
      </c>
      <c r="S4124" s="33" t="s">
        <v>46</v>
      </c>
      <c r="T4124" s="33">
        <v>33012.68</v>
      </c>
      <c r="U4124" s="33" t="s">
        <v>33</v>
      </c>
      <c r="V4124" s="33" t="s">
        <v>29</v>
      </c>
      <c r="W4124" s="36">
        <v>45491</v>
      </c>
      <c r="X4124" s="37">
        <v>0.9194444444444444</v>
      </c>
      <c r="Y4124" s="34">
        <f t="shared" si="514"/>
        <v>18</v>
      </c>
      <c r="Z4124" s="34">
        <f t="shared" si="515"/>
        <v>18</v>
      </c>
      <c r="AA4124" s="33">
        <f t="shared" si="516"/>
        <v>2024</v>
      </c>
      <c r="AB4124" s="34">
        <f t="shared" si="517"/>
        <v>22</v>
      </c>
      <c r="AC4124" s="34">
        <f t="shared" si="518"/>
        <v>4</v>
      </c>
      <c r="AD4124" s="38">
        <f t="shared" si="519"/>
        <v>0</v>
      </c>
    </row>
    <row r="4125" spans="1:30" x14ac:dyDescent="0.35">
      <c r="A4125" s="39">
        <v>4114</v>
      </c>
      <c r="B4125" s="40">
        <v>1684</v>
      </c>
      <c r="C4125" s="40">
        <v>877</v>
      </c>
      <c r="D4125" s="40" t="s">
        <v>52</v>
      </c>
      <c r="E4125" s="40" t="s">
        <v>25</v>
      </c>
      <c r="F4125" s="40">
        <v>4</v>
      </c>
      <c r="G4125" s="41">
        <v>476.68</v>
      </c>
      <c r="H4125" s="41">
        <f t="shared" si="512"/>
        <v>1906.72</v>
      </c>
      <c r="I4125" s="42">
        <v>45445.697222222225</v>
      </c>
      <c r="J4125" s="40">
        <v>11</v>
      </c>
      <c r="K4125" s="40" t="s">
        <v>45</v>
      </c>
      <c r="L4125" s="40">
        <v>131</v>
      </c>
      <c r="M4125" s="40">
        <v>101</v>
      </c>
      <c r="N4125" s="40">
        <v>213</v>
      </c>
      <c r="O4125" s="40">
        <v>494</v>
      </c>
      <c r="P4125" s="40">
        <v>4</v>
      </c>
      <c r="Q4125" s="40">
        <v>29</v>
      </c>
      <c r="R4125" s="40" t="str">
        <f t="shared" si="513"/>
        <v>1.Young age</v>
      </c>
      <c r="S4125" s="40" t="s">
        <v>46</v>
      </c>
      <c r="T4125" s="40">
        <v>71879.570000000007</v>
      </c>
      <c r="U4125" s="40" t="s">
        <v>42</v>
      </c>
      <c r="V4125" s="40" t="s">
        <v>29</v>
      </c>
      <c r="W4125" s="43">
        <v>45445</v>
      </c>
      <c r="X4125" s="47">
        <v>0.69722222222222219</v>
      </c>
      <c r="Y4125" s="41">
        <f t="shared" si="514"/>
        <v>2</v>
      </c>
      <c r="Z4125" s="41">
        <f t="shared" si="515"/>
        <v>2</v>
      </c>
      <c r="AA4125" s="40">
        <f t="shared" si="516"/>
        <v>2024</v>
      </c>
      <c r="AB4125" s="41">
        <f t="shared" si="517"/>
        <v>16</v>
      </c>
      <c r="AC4125" s="41">
        <f t="shared" si="518"/>
        <v>44</v>
      </c>
      <c r="AD4125" s="45">
        <f t="shared" si="519"/>
        <v>0</v>
      </c>
    </row>
    <row r="4126" spans="1:30" x14ac:dyDescent="0.35">
      <c r="A4126" s="32">
        <v>4115</v>
      </c>
      <c r="B4126" s="33">
        <v>1082</v>
      </c>
      <c r="C4126" s="33">
        <v>137</v>
      </c>
      <c r="D4126" s="33" t="s">
        <v>52</v>
      </c>
      <c r="E4126" s="33" t="s">
        <v>25</v>
      </c>
      <c r="F4126" s="33">
        <v>4</v>
      </c>
      <c r="G4126" s="34">
        <v>1948.45</v>
      </c>
      <c r="H4126" s="34">
        <f t="shared" si="512"/>
        <v>7793.8</v>
      </c>
      <c r="I4126" s="35">
        <v>45492.465277777781</v>
      </c>
      <c r="J4126" s="33">
        <v>5</v>
      </c>
      <c r="K4126" s="33" t="s">
        <v>32</v>
      </c>
      <c r="L4126" s="33">
        <v>0</v>
      </c>
      <c r="M4126" s="33">
        <v>122</v>
      </c>
      <c r="N4126" s="33">
        <v>278</v>
      </c>
      <c r="O4126" s="33">
        <v>360</v>
      </c>
      <c r="P4126" s="33">
        <v>5</v>
      </c>
      <c r="Q4126" s="33">
        <v>42</v>
      </c>
      <c r="R4126" s="33" t="str">
        <f t="shared" si="513"/>
        <v>2.Middle age</v>
      </c>
      <c r="S4126" s="33" t="s">
        <v>46</v>
      </c>
      <c r="T4126" s="33">
        <v>84309.16</v>
      </c>
      <c r="U4126" s="33" t="s">
        <v>42</v>
      </c>
      <c r="V4126" s="33" t="s">
        <v>34</v>
      </c>
      <c r="W4126" s="36">
        <v>45492</v>
      </c>
      <c r="X4126" s="37">
        <v>0.46527777777777779</v>
      </c>
      <c r="Y4126" s="34">
        <f t="shared" si="514"/>
        <v>19</v>
      </c>
      <c r="Z4126" s="34">
        <f t="shared" si="515"/>
        <v>19</v>
      </c>
      <c r="AA4126" s="33">
        <f t="shared" si="516"/>
        <v>2024</v>
      </c>
      <c r="AB4126" s="34">
        <f t="shared" si="517"/>
        <v>11</v>
      </c>
      <c r="AC4126" s="34">
        <f t="shared" si="518"/>
        <v>10</v>
      </c>
      <c r="AD4126" s="38">
        <f t="shared" si="519"/>
        <v>0</v>
      </c>
    </row>
    <row r="4127" spans="1:30" x14ac:dyDescent="0.35">
      <c r="A4127" s="39">
        <v>4116</v>
      </c>
      <c r="B4127" s="40">
        <v>7456</v>
      </c>
      <c r="C4127" s="40">
        <v>776</v>
      </c>
      <c r="D4127" s="40" t="s">
        <v>38</v>
      </c>
      <c r="E4127" s="40" t="s">
        <v>47</v>
      </c>
      <c r="F4127" s="40">
        <v>1</v>
      </c>
      <c r="G4127" s="41">
        <v>1481.43</v>
      </c>
      <c r="H4127" s="41">
        <f t="shared" si="512"/>
        <v>1481.43</v>
      </c>
      <c r="I4127" s="42">
        <v>45510.645833333336</v>
      </c>
      <c r="J4127" s="40">
        <v>17</v>
      </c>
      <c r="K4127" s="40" t="s">
        <v>40</v>
      </c>
      <c r="L4127" s="40">
        <v>240</v>
      </c>
      <c r="M4127" s="40">
        <v>63</v>
      </c>
      <c r="N4127" s="40">
        <v>300</v>
      </c>
      <c r="O4127" s="40">
        <v>281</v>
      </c>
      <c r="P4127" s="40">
        <v>3</v>
      </c>
      <c r="Q4127" s="40">
        <v>28</v>
      </c>
      <c r="R4127" s="40" t="str">
        <f t="shared" si="513"/>
        <v>1.Young age</v>
      </c>
      <c r="S4127" s="40" t="s">
        <v>46</v>
      </c>
      <c r="T4127" s="40">
        <v>42505.35</v>
      </c>
      <c r="U4127" s="40" t="s">
        <v>42</v>
      </c>
      <c r="V4127" s="40" t="s">
        <v>29</v>
      </c>
      <c r="W4127" s="43">
        <v>45510</v>
      </c>
      <c r="X4127" s="47">
        <v>0.64583333333333337</v>
      </c>
      <c r="Y4127" s="41">
        <f t="shared" si="514"/>
        <v>6</v>
      </c>
      <c r="Z4127" s="41">
        <f t="shared" si="515"/>
        <v>6</v>
      </c>
      <c r="AA4127" s="40">
        <f t="shared" si="516"/>
        <v>2024</v>
      </c>
      <c r="AB4127" s="41">
        <f t="shared" si="517"/>
        <v>15</v>
      </c>
      <c r="AC4127" s="41">
        <f t="shared" si="518"/>
        <v>30</v>
      </c>
      <c r="AD4127" s="45">
        <f t="shared" si="519"/>
        <v>0</v>
      </c>
    </row>
    <row r="4128" spans="1:30" x14ac:dyDescent="0.35">
      <c r="A4128" s="32">
        <v>4117</v>
      </c>
      <c r="B4128" s="33">
        <v>9800</v>
      </c>
      <c r="C4128" s="33">
        <v>756</v>
      </c>
      <c r="D4128" s="33" t="s">
        <v>38</v>
      </c>
      <c r="E4128" s="33" t="s">
        <v>47</v>
      </c>
      <c r="F4128" s="33">
        <v>4</v>
      </c>
      <c r="G4128" s="34">
        <v>1170.3399999999999</v>
      </c>
      <c r="H4128" s="34">
        <f t="shared" si="512"/>
        <v>4681.3599999999997</v>
      </c>
      <c r="I4128" s="35">
        <v>45456.418055555558</v>
      </c>
      <c r="J4128" s="33">
        <v>19</v>
      </c>
      <c r="K4128" s="33" t="s">
        <v>45</v>
      </c>
      <c r="L4128" s="33">
        <v>467</v>
      </c>
      <c r="M4128" s="33">
        <v>55</v>
      </c>
      <c r="N4128" s="33">
        <v>217</v>
      </c>
      <c r="O4128" s="33">
        <v>378</v>
      </c>
      <c r="P4128" s="33">
        <v>3</v>
      </c>
      <c r="Q4128" s="33">
        <v>28</v>
      </c>
      <c r="R4128" s="33" t="str">
        <f t="shared" si="513"/>
        <v>1.Young age</v>
      </c>
      <c r="S4128" s="33" t="s">
        <v>27</v>
      </c>
      <c r="T4128" s="33">
        <v>38308.93</v>
      </c>
      <c r="U4128" s="33" t="s">
        <v>28</v>
      </c>
      <c r="V4128" s="33" t="s">
        <v>29</v>
      </c>
      <c r="W4128" s="36">
        <v>45456</v>
      </c>
      <c r="X4128" s="37">
        <v>0.41805555555555557</v>
      </c>
      <c r="Y4128" s="34">
        <f t="shared" si="514"/>
        <v>13</v>
      </c>
      <c r="Z4128" s="34">
        <f t="shared" si="515"/>
        <v>13</v>
      </c>
      <c r="AA4128" s="33">
        <f t="shared" si="516"/>
        <v>2024</v>
      </c>
      <c r="AB4128" s="34">
        <f t="shared" si="517"/>
        <v>10</v>
      </c>
      <c r="AC4128" s="34">
        <f t="shared" si="518"/>
        <v>2</v>
      </c>
      <c r="AD4128" s="38">
        <f t="shared" si="519"/>
        <v>0</v>
      </c>
    </row>
    <row r="4129" spans="1:30" x14ac:dyDescent="0.35">
      <c r="A4129" s="39">
        <v>4118</v>
      </c>
      <c r="B4129" s="40">
        <v>9970</v>
      </c>
      <c r="C4129" s="40">
        <v>254</v>
      </c>
      <c r="D4129" s="40" t="s">
        <v>49</v>
      </c>
      <c r="E4129" s="40" t="s">
        <v>25</v>
      </c>
      <c r="F4129" s="40">
        <v>4</v>
      </c>
      <c r="G4129" s="41">
        <v>1670.35</v>
      </c>
      <c r="H4129" s="41">
        <f t="shared" si="512"/>
        <v>6681.4</v>
      </c>
      <c r="I4129" s="42">
        <v>45380.249305555553</v>
      </c>
      <c r="J4129" s="40">
        <v>1</v>
      </c>
      <c r="K4129" s="40" t="s">
        <v>32</v>
      </c>
      <c r="L4129" s="40">
        <v>244</v>
      </c>
      <c r="M4129" s="40">
        <v>145</v>
      </c>
      <c r="N4129" s="40">
        <v>175</v>
      </c>
      <c r="O4129" s="40">
        <v>319</v>
      </c>
      <c r="P4129" s="40">
        <v>10</v>
      </c>
      <c r="Q4129" s="40">
        <v>63</v>
      </c>
      <c r="R4129" s="40" t="str">
        <f t="shared" si="513"/>
        <v xml:space="preserve">3.Senior Citizen </v>
      </c>
      <c r="S4129" s="40" t="s">
        <v>46</v>
      </c>
      <c r="T4129" s="40">
        <v>89954.59</v>
      </c>
      <c r="U4129" s="40" t="s">
        <v>42</v>
      </c>
      <c r="V4129" s="40" t="s">
        <v>43</v>
      </c>
      <c r="W4129" s="43">
        <v>45380</v>
      </c>
      <c r="X4129" s="44">
        <v>0.24930555555555556</v>
      </c>
      <c r="Y4129" s="41">
        <f t="shared" si="514"/>
        <v>29</v>
      </c>
      <c r="Z4129" s="41">
        <f t="shared" si="515"/>
        <v>29</v>
      </c>
      <c r="AA4129" s="40">
        <f t="shared" si="516"/>
        <v>2024</v>
      </c>
      <c r="AB4129" s="41">
        <f t="shared" si="517"/>
        <v>5</v>
      </c>
      <c r="AC4129" s="41">
        <f t="shared" si="518"/>
        <v>59</v>
      </c>
      <c r="AD4129" s="45">
        <f t="shared" si="519"/>
        <v>0</v>
      </c>
    </row>
    <row r="4130" spans="1:30" x14ac:dyDescent="0.35">
      <c r="A4130" s="32">
        <v>4119</v>
      </c>
      <c r="B4130" s="33">
        <v>2394</v>
      </c>
      <c r="C4130" s="33">
        <v>688</v>
      </c>
      <c r="D4130" s="33" t="s">
        <v>24</v>
      </c>
      <c r="E4130" s="33" t="s">
        <v>25</v>
      </c>
      <c r="F4130" s="33">
        <v>2</v>
      </c>
      <c r="G4130" s="34">
        <v>976.14</v>
      </c>
      <c r="H4130" s="34">
        <f t="shared" si="512"/>
        <v>1952.28</v>
      </c>
      <c r="I4130" s="35">
        <v>45398.98541666667</v>
      </c>
      <c r="J4130" s="33">
        <v>11</v>
      </c>
      <c r="K4130" s="33" t="s">
        <v>32</v>
      </c>
      <c r="L4130" s="33">
        <v>38</v>
      </c>
      <c r="M4130" s="33">
        <v>107</v>
      </c>
      <c r="N4130" s="33">
        <v>149</v>
      </c>
      <c r="O4130" s="33">
        <v>259</v>
      </c>
      <c r="P4130" s="33">
        <v>10</v>
      </c>
      <c r="Q4130" s="33">
        <v>38</v>
      </c>
      <c r="R4130" s="33" t="str">
        <f t="shared" si="513"/>
        <v>2.Middle age</v>
      </c>
      <c r="S4130" s="33" t="s">
        <v>46</v>
      </c>
      <c r="T4130" s="33">
        <v>65742.960000000006</v>
      </c>
      <c r="U4130" s="33" t="s">
        <v>33</v>
      </c>
      <c r="V4130" s="33" t="s">
        <v>50</v>
      </c>
      <c r="W4130" s="36">
        <v>45398</v>
      </c>
      <c r="X4130" s="37">
        <v>0.98541666666666672</v>
      </c>
      <c r="Y4130" s="34">
        <f t="shared" si="514"/>
        <v>16</v>
      </c>
      <c r="Z4130" s="34">
        <f t="shared" si="515"/>
        <v>16</v>
      </c>
      <c r="AA4130" s="33">
        <f t="shared" si="516"/>
        <v>2024</v>
      </c>
      <c r="AB4130" s="34">
        <f t="shared" si="517"/>
        <v>23</v>
      </c>
      <c r="AC4130" s="34">
        <f t="shared" si="518"/>
        <v>39</v>
      </c>
      <c r="AD4130" s="38">
        <f t="shared" si="519"/>
        <v>0</v>
      </c>
    </row>
    <row r="4131" spans="1:30" x14ac:dyDescent="0.35">
      <c r="A4131" s="39">
        <v>4120</v>
      </c>
      <c r="B4131" s="40">
        <v>5992</v>
      </c>
      <c r="C4131" s="40">
        <v>159</v>
      </c>
      <c r="D4131" s="40" t="s">
        <v>51</v>
      </c>
      <c r="E4131" s="40" t="s">
        <v>47</v>
      </c>
      <c r="F4131" s="40">
        <v>2</v>
      </c>
      <c r="G4131" s="41">
        <v>335.79</v>
      </c>
      <c r="H4131" s="41">
        <f t="shared" si="512"/>
        <v>671.58</v>
      </c>
      <c r="I4131" s="42">
        <v>45340.968055555553</v>
      </c>
      <c r="J4131" s="40">
        <v>13</v>
      </c>
      <c r="K4131" s="40" t="s">
        <v>45</v>
      </c>
      <c r="L4131" s="40">
        <v>322</v>
      </c>
      <c r="M4131" s="40">
        <v>57</v>
      </c>
      <c r="N4131" s="40">
        <v>197</v>
      </c>
      <c r="O4131" s="40">
        <v>354</v>
      </c>
      <c r="P4131" s="40">
        <v>8</v>
      </c>
      <c r="Q4131" s="40">
        <v>66</v>
      </c>
      <c r="R4131" s="40" t="str">
        <f t="shared" si="513"/>
        <v xml:space="preserve">3.Senior Citizen </v>
      </c>
      <c r="S4131" s="40" t="s">
        <v>41</v>
      </c>
      <c r="T4131" s="40">
        <v>50618.82</v>
      </c>
      <c r="U4131" s="40" t="s">
        <v>28</v>
      </c>
      <c r="V4131" s="40" t="s">
        <v>34</v>
      </c>
      <c r="W4131" s="43">
        <v>45340</v>
      </c>
      <c r="X4131" s="44">
        <v>0.96805555555555556</v>
      </c>
      <c r="Y4131" s="41">
        <f t="shared" si="514"/>
        <v>18</v>
      </c>
      <c r="Z4131" s="41">
        <f t="shared" si="515"/>
        <v>18</v>
      </c>
      <c r="AA4131" s="40">
        <f t="shared" si="516"/>
        <v>2024</v>
      </c>
      <c r="AB4131" s="41">
        <f t="shared" si="517"/>
        <v>23</v>
      </c>
      <c r="AC4131" s="41">
        <f t="shared" si="518"/>
        <v>14</v>
      </c>
      <c r="AD4131" s="45">
        <f t="shared" si="519"/>
        <v>0</v>
      </c>
    </row>
    <row r="4132" spans="1:30" x14ac:dyDescent="0.35">
      <c r="A4132" s="32">
        <v>4121</v>
      </c>
      <c r="B4132" s="33">
        <v>4441</v>
      </c>
      <c r="C4132" s="33">
        <v>746</v>
      </c>
      <c r="D4132" s="33" t="s">
        <v>49</v>
      </c>
      <c r="E4132" s="33" t="s">
        <v>25</v>
      </c>
      <c r="F4132" s="33">
        <v>1</v>
      </c>
      <c r="G4132" s="34">
        <v>500.55</v>
      </c>
      <c r="H4132" s="34">
        <f t="shared" si="512"/>
        <v>500.55</v>
      </c>
      <c r="I4132" s="35">
        <v>45444.497916666667</v>
      </c>
      <c r="J4132" s="33">
        <v>14</v>
      </c>
      <c r="K4132" s="33" t="s">
        <v>26</v>
      </c>
      <c r="L4132" s="33">
        <v>458</v>
      </c>
      <c r="M4132" s="33">
        <v>130</v>
      </c>
      <c r="N4132" s="33">
        <v>113</v>
      </c>
      <c r="O4132" s="33">
        <v>323</v>
      </c>
      <c r="P4132" s="33">
        <v>9</v>
      </c>
      <c r="Q4132" s="33">
        <v>65</v>
      </c>
      <c r="R4132" s="33" t="str">
        <f t="shared" si="513"/>
        <v xml:space="preserve">3.Senior Citizen </v>
      </c>
      <c r="S4132" s="33" t="s">
        <v>41</v>
      </c>
      <c r="T4132" s="33">
        <v>97651.76</v>
      </c>
      <c r="U4132" s="33" t="s">
        <v>37</v>
      </c>
      <c r="V4132" s="33" t="s">
        <v>43</v>
      </c>
      <c r="W4132" s="36">
        <v>45444</v>
      </c>
      <c r="X4132" s="46">
        <v>0.49791666666666667</v>
      </c>
      <c r="Y4132" s="34">
        <f t="shared" si="514"/>
        <v>1</v>
      </c>
      <c r="Z4132" s="34">
        <f t="shared" si="515"/>
        <v>1</v>
      </c>
      <c r="AA4132" s="33">
        <f t="shared" si="516"/>
        <v>2024</v>
      </c>
      <c r="AB4132" s="34">
        <f t="shared" si="517"/>
        <v>11</v>
      </c>
      <c r="AC4132" s="34">
        <f t="shared" si="518"/>
        <v>57</v>
      </c>
      <c r="AD4132" s="38">
        <f t="shared" si="519"/>
        <v>0</v>
      </c>
    </row>
    <row r="4133" spans="1:30" x14ac:dyDescent="0.35">
      <c r="A4133" s="39">
        <v>4122</v>
      </c>
      <c r="B4133" s="40">
        <v>6633</v>
      </c>
      <c r="C4133" s="40">
        <v>830</v>
      </c>
      <c r="D4133" s="40" t="s">
        <v>52</v>
      </c>
      <c r="E4133" s="40" t="s">
        <v>47</v>
      </c>
      <c r="F4133" s="40">
        <v>1</v>
      </c>
      <c r="G4133" s="41">
        <v>1290.55</v>
      </c>
      <c r="H4133" s="41">
        <f t="shared" si="512"/>
        <v>1290.55</v>
      </c>
      <c r="I4133" s="42">
        <v>45448.295138888891</v>
      </c>
      <c r="J4133" s="40">
        <v>12</v>
      </c>
      <c r="K4133" s="40" t="s">
        <v>26</v>
      </c>
      <c r="L4133" s="40">
        <v>351</v>
      </c>
      <c r="M4133" s="40">
        <v>118</v>
      </c>
      <c r="N4133" s="40">
        <v>167</v>
      </c>
      <c r="O4133" s="40">
        <v>313</v>
      </c>
      <c r="P4133" s="40">
        <v>6</v>
      </c>
      <c r="Q4133" s="40">
        <v>24</v>
      </c>
      <c r="R4133" s="40" t="str">
        <f t="shared" si="513"/>
        <v>1.Young age</v>
      </c>
      <c r="S4133" s="40" t="s">
        <v>27</v>
      </c>
      <c r="T4133" s="40">
        <v>108177.91</v>
      </c>
      <c r="U4133" s="40" t="s">
        <v>33</v>
      </c>
      <c r="V4133" s="40" t="s">
        <v>43</v>
      </c>
      <c r="W4133" s="43">
        <v>45448</v>
      </c>
      <c r="X4133" s="47">
        <v>0.2951388888888889</v>
      </c>
      <c r="Y4133" s="41">
        <f t="shared" si="514"/>
        <v>5</v>
      </c>
      <c r="Z4133" s="41">
        <f t="shared" si="515"/>
        <v>5</v>
      </c>
      <c r="AA4133" s="40">
        <f t="shared" si="516"/>
        <v>2024</v>
      </c>
      <c r="AB4133" s="41">
        <f t="shared" si="517"/>
        <v>7</v>
      </c>
      <c r="AC4133" s="41">
        <f t="shared" si="518"/>
        <v>5</v>
      </c>
      <c r="AD4133" s="45">
        <f t="shared" si="519"/>
        <v>0</v>
      </c>
    </row>
    <row r="4134" spans="1:30" x14ac:dyDescent="0.35">
      <c r="A4134" s="32">
        <v>4123</v>
      </c>
      <c r="B4134" s="33">
        <v>4469</v>
      </c>
      <c r="C4134" s="33">
        <v>918</v>
      </c>
      <c r="D4134" s="33" t="s">
        <v>44</v>
      </c>
      <c r="E4134" s="33" t="s">
        <v>25</v>
      </c>
      <c r="F4134" s="33">
        <v>4</v>
      </c>
      <c r="G4134" s="34">
        <v>208.26</v>
      </c>
      <c r="H4134" s="34">
        <f t="shared" si="512"/>
        <v>833.04</v>
      </c>
      <c r="I4134" s="35">
        <v>45335.081944444442</v>
      </c>
      <c r="J4134" s="33">
        <v>3</v>
      </c>
      <c r="K4134" s="33" t="s">
        <v>40</v>
      </c>
      <c r="L4134" s="33">
        <v>321</v>
      </c>
      <c r="M4134" s="33">
        <v>136</v>
      </c>
      <c r="N4134" s="33">
        <v>239</v>
      </c>
      <c r="O4134" s="33">
        <v>398</v>
      </c>
      <c r="P4134" s="33">
        <v>4</v>
      </c>
      <c r="Q4134" s="33">
        <v>56</v>
      </c>
      <c r="R4134" s="33" t="str">
        <f t="shared" si="513"/>
        <v>2.Middle age</v>
      </c>
      <c r="S4134" s="33" t="s">
        <v>27</v>
      </c>
      <c r="T4134" s="33">
        <v>67227.34</v>
      </c>
      <c r="U4134" s="33" t="s">
        <v>33</v>
      </c>
      <c r="V4134" s="33" t="s">
        <v>34</v>
      </c>
      <c r="W4134" s="36">
        <v>45335</v>
      </c>
      <c r="X4134" s="37">
        <v>8.1944444444444445E-2</v>
      </c>
      <c r="Y4134" s="34">
        <f t="shared" si="514"/>
        <v>13</v>
      </c>
      <c r="Z4134" s="34">
        <f t="shared" si="515"/>
        <v>13</v>
      </c>
      <c r="AA4134" s="33">
        <f t="shared" si="516"/>
        <v>2024</v>
      </c>
      <c r="AB4134" s="34">
        <f t="shared" si="517"/>
        <v>1</v>
      </c>
      <c r="AC4134" s="34">
        <f t="shared" si="518"/>
        <v>58</v>
      </c>
      <c r="AD4134" s="38">
        <f t="shared" si="519"/>
        <v>0</v>
      </c>
    </row>
    <row r="4135" spans="1:30" x14ac:dyDescent="0.35">
      <c r="A4135" s="39">
        <v>4124</v>
      </c>
      <c r="B4135" s="40">
        <v>7760</v>
      </c>
      <c r="C4135" s="40">
        <v>776</v>
      </c>
      <c r="D4135" s="40" t="s">
        <v>38</v>
      </c>
      <c r="E4135" s="40" t="s">
        <v>47</v>
      </c>
      <c r="F4135" s="40">
        <v>2</v>
      </c>
      <c r="G4135" s="41">
        <v>981.27</v>
      </c>
      <c r="H4135" s="41">
        <f t="shared" si="512"/>
        <v>1962.54</v>
      </c>
      <c r="I4135" s="42">
        <v>45533.504861111112</v>
      </c>
      <c r="J4135" s="40">
        <v>18</v>
      </c>
      <c r="K4135" s="40" t="s">
        <v>40</v>
      </c>
      <c r="L4135" s="40">
        <v>93</v>
      </c>
      <c r="M4135" s="40">
        <v>135</v>
      </c>
      <c r="N4135" s="40">
        <v>259</v>
      </c>
      <c r="O4135" s="40">
        <v>283</v>
      </c>
      <c r="P4135" s="40">
        <v>3</v>
      </c>
      <c r="Q4135" s="40">
        <v>30</v>
      </c>
      <c r="R4135" s="40" t="str">
        <f t="shared" si="513"/>
        <v>1.Young age</v>
      </c>
      <c r="S4135" s="40" t="s">
        <v>27</v>
      </c>
      <c r="T4135" s="40">
        <v>57245.23</v>
      </c>
      <c r="U4135" s="40" t="s">
        <v>42</v>
      </c>
      <c r="V4135" s="40" t="s">
        <v>34</v>
      </c>
      <c r="W4135" s="43">
        <v>45533</v>
      </c>
      <c r="X4135" s="44">
        <v>0.50486111111111109</v>
      </c>
      <c r="Y4135" s="41">
        <f t="shared" si="514"/>
        <v>29</v>
      </c>
      <c r="Z4135" s="41">
        <f t="shared" si="515"/>
        <v>29</v>
      </c>
      <c r="AA4135" s="40">
        <f t="shared" si="516"/>
        <v>2024</v>
      </c>
      <c r="AB4135" s="41">
        <f t="shared" si="517"/>
        <v>12</v>
      </c>
      <c r="AC4135" s="41">
        <f t="shared" si="518"/>
        <v>7</v>
      </c>
      <c r="AD4135" s="45">
        <f t="shared" si="519"/>
        <v>0</v>
      </c>
    </row>
    <row r="4136" spans="1:30" x14ac:dyDescent="0.35">
      <c r="A4136" s="32">
        <v>4125</v>
      </c>
      <c r="B4136" s="33">
        <v>9397</v>
      </c>
      <c r="C4136" s="33">
        <v>996</v>
      </c>
      <c r="D4136" s="33" t="s">
        <v>31</v>
      </c>
      <c r="E4136" s="33" t="s">
        <v>25</v>
      </c>
      <c r="F4136" s="33">
        <v>5</v>
      </c>
      <c r="G4136" s="34">
        <v>1799.59</v>
      </c>
      <c r="H4136" s="34">
        <f t="shared" si="512"/>
        <v>8997.9499999999989</v>
      </c>
      <c r="I4136" s="35">
        <v>45543.112500000003</v>
      </c>
      <c r="J4136" s="33">
        <v>7</v>
      </c>
      <c r="K4136" s="33" t="s">
        <v>32</v>
      </c>
      <c r="L4136" s="33">
        <v>444</v>
      </c>
      <c r="M4136" s="33">
        <v>101</v>
      </c>
      <c r="N4136" s="33">
        <v>100</v>
      </c>
      <c r="O4136" s="33">
        <v>439</v>
      </c>
      <c r="P4136" s="33">
        <v>2</v>
      </c>
      <c r="Q4136" s="33">
        <v>30</v>
      </c>
      <c r="R4136" s="33" t="str">
        <f t="shared" si="513"/>
        <v>1.Young age</v>
      </c>
      <c r="S4136" s="33" t="s">
        <v>41</v>
      </c>
      <c r="T4136" s="33">
        <v>51889.71</v>
      </c>
      <c r="U4136" s="33" t="s">
        <v>28</v>
      </c>
      <c r="V4136" s="33" t="s">
        <v>29</v>
      </c>
      <c r="W4136" s="36">
        <v>45543</v>
      </c>
      <c r="X4136" s="46">
        <v>0.1125</v>
      </c>
      <c r="Y4136" s="34">
        <f t="shared" si="514"/>
        <v>8</v>
      </c>
      <c r="Z4136" s="34">
        <f t="shared" si="515"/>
        <v>8</v>
      </c>
      <c r="AA4136" s="33">
        <f t="shared" si="516"/>
        <v>2024</v>
      </c>
      <c r="AB4136" s="34">
        <f t="shared" si="517"/>
        <v>2</v>
      </c>
      <c r="AC4136" s="34">
        <f t="shared" si="518"/>
        <v>42</v>
      </c>
      <c r="AD4136" s="38">
        <f t="shared" si="519"/>
        <v>0</v>
      </c>
    </row>
    <row r="4137" spans="1:30" x14ac:dyDescent="0.35">
      <c r="A4137" s="39">
        <v>4126</v>
      </c>
      <c r="B4137" s="40">
        <v>3333</v>
      </c>
      <c r="C4137" s="40">
        <v>632</v>
      </c>
      <c r="D4137" s="40" t="s">
        <v>49</v>
      </c>
      <c r="E4137" s="40" t="s">
        <v>47</v>
      </c>
      <c r="F4137" s="40">
        <v>1</v>
      </c>
      <c r="G4137" s="41">
        <v>1383.17</v>
      </c>
      <c r="H4137" s="41">
        <f t="shared" si="512"/>
        <v>1383.17</v>
      </c>
      <c r="I4137" s="42">
        <v>45393.869444444441</v>
      </c>
      <c r="J4137" s="40">
        <v>15</v>
      </c>
      <c r="K4137" s="40" t="s">
        <v>45</v>
      </c>
      <c r="L4137" s="40">
        <v>261</v>
      </c>
      <c r="M4137" s="40">
        <v>146</v>
      </c>
      <c r="N4137" s="40">
        <v>251</v>
      </c>
      <c r="O4137" s="40">
        <v>265</v>
      </c>
      <c r="P4137" s="40">
        <v>1</v>
      </c>
      <c r="Q4137" s="40">
        <v>38</v>
      </c>
      <c r="R4137" s="40" t="str">
        <f t="shared" si="513"/>
        <v>2.Middle age</v>
      </c>
      <c r="S4137" s="40" t="s">
        <v>27</v>
      </c>
      <c r="T4137" s="40">
        <v>100579.19</v>
      </c>
      <c r="U4137" s="40" t="s">
        <v>42</v>
      </c>
      <c r="V4137" s="40" t="s">
        <v>50</v>
      </c>
      <c r="W4137" s="43">
        <v>45393</v>
      </c>
      <c r="X4137" s="47">
        <v>0.86944444444444446</v>
      </c>
      <c r="Y4137" s="41">
        <f t="shared" si="514"/>
        <v>11</v>
      </c>
      <c r="Z4137" s="41">
        <f t="shared" si="515"/>
        <v>11</v>
      </c>
      <c r="AA4137" s="40">
        <f t="shared" si="516"/>
        <v>2024</v>
      </c>
      <c r="AB4137" s="41">
        <f t="shared" si="517"/>
        <v>20</v>
      </c>
      <c r="AC4137" s="41">
        <f t="shared" si="518"/>
        <v>52</v>
      </c>
      <c r="AD4137" s="45">
        <f t="shared" si="519"/>
        <v>0</v>
      </c>
    </row>
    <row r="4138" spans="1:30" x14ac:dyDescent="0.35">
      <c r="A4138" s="32">
        <v>4127</v>
      </c>
      <c r="B4138" s="33">
        <v>3637</v>
      </c>
      <c r="C4138" s="33">
        <v>402</v>
      </c>
      <c r="D4138" s="33" t="s">
        <v>31</v>
      </c>
      <c r="E4138" s="33" t="s">
        <v>25</v>
      </c>
      <c r="F4138" s="33">
        <v>4</v>
      </c>
      <c r="G4138" s="34">
        <v>1432.78</v>
      </c>
      <c r="H4138" s="34">
        <f t="shared" si="512"/>
        <v>5731.12</v>
      </c>
      <c r="I4138" s="35">
        <v>45539.894444444442</v>
      </c>
      <c r="J4138" s="33">
        <v>18</v>
      </c>
      <c r="K4138" s="33" t="s">
        <v>45</v>
      </c>
      <c r="L4138" s="33">
        <v>15</v>
      </c>
      <c r="M4138" s="33">
        <v>58</v>
      </c>
      <c r="N4138" s="33">
        <v>233</v>
      </c>
      <c r="O4138" s="33">
        <v>446</v>
      </c>
      <c r="P4138" s="33">
        <v>2</v>
      </c>
      <c r="Q4138" s="33">
        <v>44</v>
      </c>
      <c r="R4138" s="33" t="str">
        <f t="shared" si="513"/>
        <v>2.Middle age</v>
      </c>
      <c r="S4138" s="33" t="s">
        <v>41</v>
      </c>
      <c r="T4138" s="33">
        <v>22688.32</v>
      </c>
      <c r="U4138" s="33" t="s">
        <v>42</v>
      </c>
      <c r="V4138" s="33" t="s">
        <v>43</v>
      </c>
      <c r="W4138" s="36">
        <v>45539</v>
      </c>
      <c r="X4138" s="46">
        <v>0.89444444444444449</v>
      </c>
      <c r="Y4138" s="34">
        <f t="shared" si="514"/>
        <v>4</v>
      </c>
      <c r="Z4138" s="34">
        <f t="shared" si="515"/>
        <v>4</v>
      </c>
      <c r="AA4138" s="33">
        <f t="shared" si="516"/>
        <v>2024</v>
      </c>
      <c r="AB4138" s="34">
        <f t="shared" si="517"/>
        <v>21</v>
      </c>
      <c r="AC4138" s="34">
        <f t="shared" si="518"/>
        <v>28</v>
      </c>
      <c r="AD4138" s="38">
        <f t="shared" si="519"/>
        <v>0</v>
      </c>
    </row>
    <row r="4139" spans="1:30" x14ac:dyDescent="0.35">
      <c r="A4139" s="39">
        <v>4128</v>
      </c>
      <c r="B4139" s="40">
        <v>4014</v>
      </c>
      <c r="C4139" s="40">
        <v>529</v>
      </c>
      <c r="D4139" s="40" t="s">
        <v>31</v>
      </c>
      <c r="E4139" s="40" t="s">
        <v>47</v>
      </c>
      <c r="F4139" s="40">
        <v>2</v>
      </c>
      <c r="G4139" s="41">
        <v>1219.42</v>
      </c>
      <c r="H4139" s="41">
        <f t="shared" si="512"/>
        <v>2438.84</v>
      </c>
      <c r="I4139" s="42">
        <v>45425.746527777781</v>
      </c>
      <c r="J4139" s="40">
        <v>10</v>
      </c>
      <c r="K4139" s="40" t="s">
        <v>32</v>
      </c>
      <c r="L4139" s="40">
        <v>489</v>
      </c>
      <c r="M4139" s="40">
        <v>65</v>
      </c>
      <c r="N4139" s="40">
        <v>184</v>
      </c>
      <c r="O4139" s="40">
        <v>354</v>
      </c>
      <c r="P4139" s="40">
        <v>4</v>
      </c>
      <c r="Q4139" s="40">
        <v>26</v>
      </c>
      <c r="R4139" s="40" t="str">
        <f t="shared" si="513"/>
        <v>1.Young age</v>
      </c>
      <c r="S4139" s="40" t="s">
        <v>41</v>
      </c>
      <c r="T4139" s="40">
        <v>112643.38</v>
      </c>
      <c r="U4139" s="40" t="s">
        <v>37</v>
      </c>
      <c r="V4139" s="40" t="s">
        <v>34</v>
      </c>
      <c r="W4139" s="43">
        <v>45425</v>
      </c>
      <c r="X4139" s="44">
        <v>0.74652777777777779</v>
      </c>
      <c r="Y4139" s="41">
        <f t="shared" si="514"/>
        <v>13</v>
      </c>
      <c r="Z4139" s="41">
        <f t="shared" si="515"/>
        <v>13</v>
      </c>
      <c r="AA4139" s="40">
        <f t="shared" si="516"/>
        <v>2024</v>
      </c>
      <c r="AB4139" s="41">
        <f t="shared" si="517"/>
        <v>17</v>
      </c>
      <c r="AC4139" s="41">
        <f t="shared" si="518"/>
        <v>55</v>
      </c>
      <c r="AD4139" s="45">
        <f t="shared" si="519"/>
        <v>0</v>
      </c>
    </row>
    <row r="4140" spans="1:30" x14ac:dyDescent="0.35">
      <c r="A4140" s="32">
        <v>4129</v>
      </c>
      <c r="B4140" s="33">
        <v>4617</v>
      </c>
      <c r="C4140" s="33">
        <v>511</v>
      </c>
      <c r="D4140" s="33" t="s">
        <v>51</v>
      </c>
      <c r="E4140" s="33" t="s">
        <v>25</v>
      </c>
      <c r="F4140" s="33">
        <v>5</v>
      </c>
      <c r="G4140" s="34">
        <v>359.35</v>
      </c>
      <c r="H4140" s="34">
        <f t="shared" si="512"/>
        <v>1796.75</v>
      </c>
      <c r="I4140" s="35">
        <v>45332.09652777778</v>
      </c>
      <c r="J4140" s="33">
        <v>15</v>
      </c>
      <c r="K4140" s="33" t="s">
        <v>26</v>
      </c>
      <c r="L4140" s="33">
        <v>403</v>
      </c>
      <c r="M4140" s="33">
        <v>113</v>
      </c>
      <c r="N4140" s="33">
        <v>254</v>
      </c>
      <c r="O4140" s="33">
        <v>348</v>
      </c>
      <c r="P4140" s="33">
        <v>4</v>
      </c>
      <c r="Q4140" s="33">
        <v>69</v>
      </c>
      <c r="R4140" s="33" t="str">
        <f t="shared" si="513"/>
        <v xml:space="preserve">3.Senior Citizen </v>
      </c>
      <c r="S4140" s="33" t="s">
        <v>27</v>
      </c>
      <c r="T4140" s="33">
        <v>88918.97</v>
      </c>
      <c r="U4140" s="33" t="s">
        <v>37</v>
      </c>
      <c r="V4140" s="33" t="s">
        <v>29</v>
      </c>
      <c r="W4140" s="36">
        <v>45332</v>
      </c>
      <c r="X4140" s="46">
        <v>9.6527777777777782E-2</v>
      </c>
      <c r="Y4140" s="34">
        <f t="shared" si="514"/>
        <v>10</v>
      </c>
      <c r="Z4140" s="34">
        <f t="shared" si="515"/>
        <v>10</v>
      </c>
      <c r="AA4140" s="33">
        <f t="shared" si="516"/>
        <v>2024</v>
      </c>
      <c r="AB4140" s="34">
        <f t="shared" si="517"/>
        <v>2</v>
      </c>
      <c r="AC4140" s="34">
        <f t="shared" si="518"/>
        <v>19</v>
      </c>
      <c r="AD4140" s="38">
        <f t="shared" si="519"/>
        <v>0</v>
      </c>
    </row>
    <row r="4141" spans="1:30" x14ac:dyDescent="0.35">
      <c r="A4141" s="39">
        <v>4130</v>
      </c>
      <c r="B4141" s="40">
        <v>5140</v>
      </c>
      <c r="C4141" s="40">
        <v>797</v>
      </c>
      <c r="D4141" s="40" t="s">
        <v>51</v>
      </c>
      <c r="E4141" s="40" t="s">
        <v>25</v>
      </c>
      <c r="F4141" s="40">
        <v>5</v>
      </c>
      <c r="G4141" s="41">
        <v>1030.75</v>
      </c>
      <c r="H4141" s="41">
        <f t="shared" si="512"/>
        <v>5153.75</v>
      </c>
      <c r="I4141" s="42">
        <v>45410.515277777777</v>
      </c>
      <c r="J4141" s="40">
        <v>15</v>
      </c>
      <c r="K4141" s="40" t="s">
        <v>36</v>
      </c>
      <c r="L4141" s="40">
        <v>211</v>
      </c>
      <c r="M4141" s="40">
        <v>61</v>
      </c>
      <c r="N4141" s="40">
        <v>139</v>
      </c>
      <c r="O4141" s="40">
        <v>470</v>
      </c>
      <c r="P4141" s="40">
        <v>10</v>
      </c>
      <c r="Q4141" s="40">
        <v>67</v>
      </c>
      <c r="R4141" s="40" t="str">
        <f t="shared" si="513"/>
        <v xml:space="preserve">3.Senior Citizen </v>
      </c>
      <c r="S4141" s="40" t="s">
        <v>46</v>
      </c>
      <c r="T4141" s="40">
        <v>68629.070000000007</v>
      </c>
      <c r="U4141" s="40" t="s">
        <v>42</v>
      </c>
      <c r="V4141" s="40" t="s">
        <v>50</v>
      </c>
      <c r="W4141" s="43">
        <v>45410</v>
      </c>
      <c r="X4141" s="44">
        <v>0.51527777777777772</v>
      </c>
      <c r="Y4141" s="41">
        <f t="shared" si="514"/>
        <v>28</v>
      </c>
      <c r="Z4141" s="41">
        <f t="shared" si="515"/>
        <v>28</v>
      </c>
      <c r="AA4141" s="40">
        <f t="shared" si="516"/>
        <v>2024</v>
      </c>
      <c r="AB4141" s="41">
        <f t="shared" si="517"/>
        <v>12</v>
      </c>
      <c r="AC4141" s="41">
        <f t="shared" si="518"/>
        <v>22</v>
      </c>
      <c r="AD4141" s="45">
        <f t="shared" si="519"/>
        <v>0</v>
      </c>
    </row>
    <row r="4142" spans="1:30" x14ac:dyDescent="0.35">
      <c r="A4142" s="32">
        <v>4131</v>
      </c>
      <c r="B4142" s="33">
        <v>4183</v>
      </c>
      <c r="C4142" s="33">
        <v>817</v>
      </c>
      <c r="D4142" s="33" t="s">
        <v>44</v>
      </c>
      <c r="E4142" s="33" t="s">
        <v>25</v>
      </c>
      <c r="F4142" s="33">
        <v>2</v>
      </c>
      <c r="G4142" s="34">
        <v>1264.17</v>
      </c>
      <c r="H4142" s="34">
        <f t="shared" si="512"/>
        <v>2528.34</v>
      </c>
      <c r="I4142" s="35">
        <v>45361.386805555558</v>
      </c>
      <c r="J4142" s="33">
        <v>3</v>
      </c>
      <c r="K4142" s="33" t="s">
        <v>26</v>
      </c>
      <c r="L4142" s="33">
        <v>43</v>
      </c>
      <c r="M4142" s="33">
        <v>77</v>
      </c>
      <c r="N4142" s="33">
        <v>212</v>
      </c>
      <c r="O4142" s="33">
        <v>102</v>
      </c>
      <c r="P4142" s="33">
        <v>9</v>
      </c>
      <c r="Q4142" s="33">
        <v>50</v>
      </c>
      <c r="R4142" s="33" t="str">
        <f t="shared" si="513"/>
        <v>2.Middle age</v>
      </c>
      <c r="S4142" s="33" t="s">
        <v>41</v>
      </c>
      <c r="T4142" s="33">
        <v>55188.480000000003</v>
      </c>
      <c r="U4142" s="33" t="s">
        <v>28</v>
      </c>
      <c r="V4142" s="33" t="s">
        <v>50</v>
      </c>
      <c r="W4142" s="36">
        <v>45361</v>
      </c>
      <c r="X4142" s="46">
        <v>0.38680555555555557</v>
      </c>
      <c r="Y4142" s="34">
        <f t="shared" si="514"/>
        <v>10</v>
      </c>
      <c r="Z4142" s="34">
        <f t="shared" si="515"/>
        <v>10</v>
      </c>
      <c r="AA4142" s="33">
        <f t="shared" si="516"/>
        <v>2024</v>
      </c>
      <c r="AB4142" s="34">
        <f t="shared" si="517"/>
        <v>9</v>
      </c>
      <c r="AC4142" s="34">
        <f t="shared" si="518"/>
        <v>17</v>
      </c>
      <c r="AD4142" s="38">
        <f t="shared" si="519"/>
        <v>0</v>
      </c>
    </row>
    <row r="4143" spans="1:30" x14ac:dyDescent="0.35">
      <c r="A4143" s="39">
        <v>4132</v>
      </c>
      <c r="B4143" s="40">
        <v>2877</v>
      </c>
      <c r="C4143" s="40">
        <v>666</v>
      </c>
      <c r="D4143" s="40" t="s">
        <v>52</v>
      </c>
      <c r="E4143" s="40" t="s">
        <v>25</v>
      </c>
      <c r="F4143" s="40">
        <v>5</v>
      </c>
      <c r="G4143" s="41">
        <v>585.35</v>
      </c>
      <c r="H4143" s="41">
        <f t="shared" si="512"/>
        <v>2926.75</v>
      </c>
      <c r="I4143" s="42">
        <v>45458.459027777775</v>
      </c>
      <c r="J4143" s="40">
        <v>19</v>
      </c>
      <c r="K4143" s="40" t="s">
        <v>45</v>
      </c>
      <c r="L4143" s="40">
        <v>481</v>
      </c>
      <c r="M4143" s="40">
        <v>135</v>
      </c>
      <c r="N4143" s="40">
        <v>125</v>
      </c>
      <c r="O4143" s="40">
        <v>264</v>
      </c>
      <c r="P4143" s="40">
        <v>10</v>
      </c>
      <c r="Q4143" s="40">
        <v>36</v>
      </c>
      <c r="R4143" s="40" t="str">
        <f t="shared" si="513"/>
        <v>2.Middle age</v>
      </c>
      <c r="S4143" s="40" t="s">
        <v>41</v>
      </c>
      <c r="T4143" s="40">
        <v>38289.4</v>
      </c>
      <c r="U4143" s="40" t="s">
        <v>33</v>
      </c>
      <c r="V4143" s="40" t="s">
        <v>43</v>
      </c>
      <c r="W4143" s="43">
        <v>45458</v>
      </c>
      <c r="X4143" s="44">
        <v>0.45902777777777776</v>
      </c>
      <c r="Y4143" s="41">
        <f t="shared" si="514"/>
        <v>15</v>
      </c>
      <c r="Z4143" s="41">
        <f t="shared" si="515"/>
        <v>15</v>
      </c>
      <c r="AA4143" s="40">
        <f t="shared" si="516"/>
        <v>2024</v>
      </c>
      <c r="AB4143" s="41">
        <f t="shared" si="517"/>
        <v>11</v>
      </c>
      <c r="AC4143" s="41">
        <f t="shared" si="518"/>
        <v>1</v>
      </c>
      <c r="AD4143" s="45">
        <f t="shared" si="519"/>
        <v>0</v>
      </c>
    </row>
    <row r="4144" spans="1:30" x14ac:dyDescent="0.35">
      <c r="A4144" s="32">
        <v>4133</v>
      </c>
      <c r="B4144" s="33">
        <v>3971</v>
      </c>
      <c r="C4144" s="33">
        <v>994</v>
      </c>
      <c r="D4144" s="33" t="s">
        <v>49</v>
      </c>
      <c r="E4144" s="33" t="s">
        <v>47</v>
      </c>
      <c r="F4144" s="33">
        <v>5</v>
      </c>
      <c r="G4144" s="34">
        <v>1431.65</v>
      </c>
      <c r="H4144" s="34">
        <f t="shared" si="512"/>
        <v>7158.25</v>
      </c>
      <c r="I4144" s="35">
        <v>45514.988194444442</v>
      </c>
      <c r="J4144" s="33">
        <v>17</v>
      </c>
      <c r="K4144" s="33" t="s">
        <v>32</v>
      </c>
      <c r="L4144" s="33">
        <v>338</v>
      </c>
      <c r="M4144" s="33">
        <v>82</v>
      </c>
      <c r="N4144" s="33">
        <v>166</v>
      </c>
      <c r="O4144" s="33">
        <v>160</v>
      </c>
      <c r="P4144" s="33">
        <v>4</v>
      </c>
      <c r="Q4144" s="33">
        <v>36</v>
      </c>
      <c r="R4144" s="33" t="str">
        <f t="shared" si="513"/>
        <v>2.Middle age</v>
      </c>
      <c r="S4144" s="33" t="s">
        <v>46</v>
      </c>
      <c r="T4144" s="33">
        <v>118016.81</v>
      </c>
      <c r="U4144" s="33" t="s">
        <v>37</v>
      </c>
      <c r="V4144" s="33" t="s">
        <v>50</v>
      </c>
      <c r="W4144" s="36">
        <v>45514</v>
      </c>
      <c r="X4144" s="46">
        <v>0.98819444444444449</v>
      </c>
      <c r="Y4144" s="34">
        <f t="shared" si="514"/>
        <v>10</v>
      </c>
      <c r="Z4144" s="34">
        <f t="shared" si="515"/>
        <v>10</v>
      </c>
      <c r="AA4144" s="33">
        <f t="shared" si="516"/>
        <v>2024</v>
      </c>
      <c r="AB4144" s="34">
        <f t="shared" si="517"/>
        <v>23</v>
      </c>
      <c r="AC4144" s="34">
        <f t="shared" si="518"/>
        <v>43</v>
      </c>
      <c r="AD4144" s="38">
        <f t="shared" si="519"/>
        <v>0</v>
      </c>
    </row>
    <row r="4145" spans="1:30" x14ac:dyDescent="0.35">
      <c r="A4145" s="39">
        <v>4134</v>
      </c>
      <c r="B4145" s="40">
        <v>1891</v>
      </c>
      <c r="C4145" s="40">
        <v>411</v>
      </c>
      <c r="D4145" s="40" t="s">
        <v>51</v>
      </c>
      <c r="E4145" s="40" t="s">
        <v>47</v>
      </c>
      <c r="F4145" s="40">
        <v>1</v>
      </c>
      <c r="G4145" s="41">
        <v>1932.47</v>
      </c>
      <c r="H4145" s="41">
        <f t="shared" si="512"/>
        <v>1932.47</v>
      </c>
      <c r="I4145" s="42">
        <v>45430.488888888889</v>
      </c>
      <c r="J4145" s="40">
        <v>18</v>
      </c>
      <c r="K4145" s="40" t="s">
        <v>45</v>
      </c>
      <c r="L4145" s="40">
        <v>295</v>
      </c>
      <c r="M4145" s="40">
        <v>50</v>
      </c>
      <c r="N4145" s="40">
        <v>157</v>
      </c>
      <c r="O4145" s="40">
        <v>387</v>
      </c>
      <c r="P4145" s="40">
        <v>1</v>
      </c>
      <c r="Q4145" s="40">
        <v>32</v>
      </c>
      <c r="R4145" s="40" t="str">
        <f t="shared" si="513"/>
        <v>1.Young age</v>
      </c>
      <c r="S4145" s="40" t="s">
        <v>27</v>
      </c>
      <c r="T4145" s="40">
        <v>112096.65</v>
      </c>
      <c r="U4145" s="40" t="s">
        <v>42</v>
      </c>
      <c r="V4145" s="40" t="s">
        <v>29</v>
      </c>
      <c r="W4145" s="43">
        <v>45430</v>
      </c>
      <c r="X4145" s="44">
        <v>0.48888888888888887</v>
      </c>
      <c r="Y4145" s="41">
        <f t="shared" si="514"/>
        <v>18</v>
      </c>
      <c r="Z4145" s="41">
        <f t="shared" si="515"/>
        <v>18</v>
      </c>
      <c r="AA4145" s="40">
        <f t="shared" si="516"/>
        <v>2024</v>
      </c>
      <c r="AB4145" s="41">
        <f t="shared" si="517"/>
        <v>11</v>
      </c>
      <c r="AC4145" s="41">
        <f t="shared" si="518"/>
        <v>44</v>
      </c>
      <c r="AD4145" s="45">
        <f t="shared" si="519"/>
        <v>0</v>
      </c>
    </row>
    <row r="4146" spans="1:30" x14ac:dyDescent="0.35">
      <c r="A4146" s="32">
        <v>4135</v>
      </c>
      <c r="B4146" s="33">
        <v>9992</v>
      </c>
      <c r="C4146" s="33">
        <v>838</v>
      </c>
      <c r="D4146" s="33" t="s">
        <v>31</v>
      </c>
      <c r="E4146" s="33" t="s">
        <v>47</v>
      </c>
      <c r="F4146" s="33">
        <v>5</v>
      </c>
      <c r="G4146" s="34">
        <v>219.62</v>
      </c>
      <c r="H4146" s="34">
        <f t="shared" si="512"/>
        <v>1098.0999999999999</v>
      </c>
      <c r="I4146" s="35">
        <v>45544.843055555553</v>
      </c>
      <c r="J4146" s="33">
        <v>17</v>
      </c>
      <c r="K4146" s="33" t="s">
        <v>40</v>
      </c>
      <c r="L4146" s="33">
        <v>305</v>
      </c>
      <c r="M4146" s="33">
        <v>131</v>
      </c>
      <c r="N4146" s="33">
        <v>275</v>
      </c>
      <c r="O4146" s="33">
        <v>308</v>
      </c>
      <c r="P4146" s="33">
        <v>10</v>
      </c>
      <c r="Q4146" s="33">
        <v>49</v>
      </c>
      <c r="R4146" s="33" t="str">
        <f t="shared" si="513"/>
        <v>2.Middle age</v>
      </c>
      <c r="S4146" s="33" t="s">
        <v>46</v>
      </c>
      <c r="T4146" s="33">
        <v>62101.59</v>
      </c>
      <c r="U4146" s="33" t="s">
        <v>37</v>
      </c>
      <c r="V4146" s="33" t="s">
        <v>34</v>
      </c>
      <c r="W4146" s="36">
        <v>45544</v>
      </c>
      <c r="X4146" s="46">
        <v>0.84305555555555556</v>
      </c>
      <c r="Y4146" s="34">
        <f t="shared" si="514"/>
        <v>9</v>
      </c>
      <c r="Z4146" s="34">
        <f t="shared" si="515"/>
        <v>9</v>
      </c>
      <c r="AA4146" s="33">
        <f t="shared" si="516"/>
        <v>2024</v>
      </c>
      <c r="AB4146" s="34">
        <f t="shared" si="517"/>
        <v>20</v>
      </c>
      <c r="AC4146" s="34">
        <f t="shared" si="518"/>
        <v>14</v>
      </c>
      <c r="AD4146" s="38">
        <f t="shared" si="519"/>
        <v>0</v>
      </c>
    </row>
    <row r="4147" spans="1:30" x14ac:dyDescent="0.35">
      <c r="A4147" s="39">
        <v>4136</v>
      </c>
      <c r="B4147" s="40">
        <v>8557</v>
      </c>
      <c r="C4147" s="40">
        <v>860</v>
      </c>
      <c r="D4147" s="40" t="s">
        <v>38</v>
      </c>
      <c r="E4147" s="40" t="s">
        <v>47</v>
      </c>
      <c r="F4147" s="40">
        <v>5</v>
      </c>
      <c r="G4147" s="41">
        <v>1387.37</v>
      </c>
      <c r="H4147" s="41">
        <f t="shared" si="512"/>
        <v>6936.8499999999995</v>
      </c>
      <c r="I4147" s="42">
        <v>45362.315972222219</v>
      </c>
      <c r="J4147" s="40">
        <v>8</v>
      </c>
      <c r="K4147" s="40" t="s">
        <v>40</v>
      </c>
      <c r="L4147" s="40">
        <v>18</v>
      </c>
      <c r="M4147" s="40">
        <v>68</v>
      </c>
      <c r="N4147" s="40">
        <v>206</v>
      </c>
      <c r="O4147" s="40">
        <v>287</v>
      </c>
      <c r="P4147" s="40">
        <v>1</v>
      </c>
      <c r="Q4147" s="40">
        <v>61</v>
      </c>
      <c r="R4147" s="40" t="str">
        <f t="shared" si="513"/>
        <v xml:space="preserve">3.Senior Citizen </v>
      </c>
      <c r="S4147" s="40" t="s">
        <v>46</v>
      </c>
      <c r="T4147" s="40">
        <v>103407.66</v>
      </c>
      <c r="U4147" s="40" t="s">
        <v>42</v>
      </c>
      <c r="V4147" s="40" t="s">
        <v>43</v>
      </c>
      <c r="W4147" s="43">
        <v>45362</v>
      </c>
      <c r="X4147" s="47">
        <v>0.31597222222222221</v>
      </c>
      <c r="Y4147" s="41">
        <f t="shared" si="514"/>
        <v>11</v>
      </c>
      <c r="Z4147" s="41">
        <f t="shared" si="515"/>
        <v>11</v>
      </c>
      <c r="AA4147" s="40">
        <f t="shared" si="516"/>
        <v>2024</v>
      </c>
      <c r="AB4147" s="41">
        <f t="shared" si="517"/>
        <v>7</v>
      </c>
      <c r="AC4147" s="41">
        <f t="shared" si="518"/>
        <v>35</v>
      </c>
      <c r="AD4147" s="45">
        <f t="shared" si="519"/>
        <v>0</v>
      </c>
    </row>
    <row r="4148" spans="1:30" x14ac:dyDescent="0.35">
      <c r="A4148" s="32">
        <v>4137</v>
      </c>
      <c r="B4148" s="33">
        <v>2198</v>
      </c>
      <c r="C4148" s="33">
        <v>421</v>
      </c>
      <c r="D4148" s="33" t="s">
        <v>44</v>
      </c>
      <c r="E4148" s="33" t="s">
        <v>25</v>
      </c>
      <c r="F4148" s="33">
        <v>2</v>
      </c>
      <c r="G4148" s="34">
        <v>1426.22</v>
      </c>
      <c r="H4148" s="34">
        <f t="shared" si="512"/>
        <v>2852.44</v>
      </c>
      <c r="I4148" s="35">
        <v>45421.488888888889</v>
      </c>
      <c r="J4148" s="33">
        <v>15</v>
      </c>
      <c r="K4148" s="33" t="s">
        <v>36</v>
      </c>
      <c r="L4148" s="33">
        <v>246</v>
      </c>
      <c r="M4148" s="33">
        <v>95</v>
      </c>
      <c r="N4148" s="33">
        <v>246</v>
      </c>
      <c r="O4148" s="33">
        <v>126</v>
      </c>
      <c r="P4148" s="33">
        <v>5</v>
      </c>
      <c r="Q4148" s="33">
        <v>29</v>
      </c>
      <c r="R4148" s="33" t="str">
        <f t="shared" si="513"/>
        <v>1.Young age</v>
      </c>
      <c r="S4148" s="33" t="s">
        <v>27</v>
      </c>
      <c r="T4148" s="33">
        <v>24056.39</v>
      </c>
      <c r="U4148" s="33" t="s">
        <v>37</v>
      </c>
      <c r="V4148" s="33" t="s">
        <v>50</v>
      </c>
      <c r="W4148" s="36">
        <v>45421</v>
      </c>
      <c r="X4148" s="46">
        <v>0.48888888888888887</v>
      </c>
      <c r="Y4148" s="34">
        <f t="shared" si="514"/>
        <v>9</v>
      </c>
      <c r="Z4148" s="34">
        <f t="shared" si="515"/>
        <v>9</v>
      </c>
      <c r="AA4148" s="33">
        <f t="shared" si="516"/>
        <v>2024</v>
      </c>
      <c r="AB4148" s="34">
        <f t="shared" si="517"/>
        <v>11</v>
      </c>
      <c r="AC4148" s="34">
        <f t="shared" si="518"/>
        <v>44</v>
      </c>
      <c r="AD4148" s="38">
        <f t="shared" si="519"/>
        <v>0</v>
      </c>
    </row>
    <row r="4149" spans="1:30" x14ac:dyDescent="0.35">
      <c r="A4149" s="39">
        <v>4138</v>
      </c>
      <c r="B4149" s="40">
        <v>5762</v>
      </c>
      <c r="C4149" s="40">
        <v>452</v>
      </c>
      <c r="D4149" s="40" t="s">
        <v>38</v>
      </c>
      <c r="E4149" s="40" t="s">
        <v>47</v>
      </c>
      <c r="F4149" s="40">
        <v>4</v>
      </c>
      <c r="G4149" s="41">
        <v>617.71</v>
      </c>
      <c r="H4149" s="41">
        <f t="shared" si="512"/>
        <v>2470.84</v>
      </c>
      <c r="I4149" s="42">
        <v>45433.418749999997</v>
      </c>
      <c r="J4149" s="40">
        <v>9</v>
      </c>
      <c r="K4149" s="40" t="s">
        <v>40</v>
      </c>
      <c r="L4149" s="40">
        <v>431</v>
      </c>
      <c r="M4149" s="40">
        <v>54</v>
      </c>
      <c r="N4149" s="40">
        <v>297</v>
      </c>
      <c r="O4149" s="40">
        <v>302</v>
      </c>
      <c r="P4149" s="40">
        <v>1</v>
      </c>
      <c r="Q4149" s="40">
        <v>69</v>
      </c>
      <c r="R4149" s="40" t="str">
        <f t="shared" si="513"/>
        <v xml:space="preserve">3.Senior Citizen </v>
      </c>
      <c r="S4149" s="40" t="s">
        <v>27</v>
      </c>
      <c r="T4149" s="40">
        <v>67681.210000000006</v>
      </c>
      <c r="U4149" s="40" t="s">
        <v>33</v>
      </c>
      <c r="V4149" s="40" t="s">
        <v>34</v>
      </c>
      <c r="W4149" s="43">
        <v>45433</v>
      </c>
      <c r="X4149" s="44">
        <v>0.41875000000000001</v>
      </c>
      <c r="Y4149" s="41">
        <f t="shared" si="514"/>
        <v>21</v>
      </c>
      <c r="Z4149" s="41">
        <f t="shared" si="515"/>
        <v>21</v>
      </c>
      <c r="AA4149" s="40">
        <f t="shared" si="516"/>
        <v>2024</v>
      </c>
      <c r="AB4149" s="41">
        <f t="shared" si="517"/>
        <v>10</v>
      </c>
      <c r="AC4149" s="41">
        <f t="shared" si="518"/>
        <v>3</v>
      </c>
      <c r="AD4149" s="45">
        <f t="shared" si="519"/>
        <v>0</v>
      </c>
    </row>
    <row r="4150" spans="1:30" x14ac:dyDescent="0.35">
      <c r="A4150" s="32">
        <v>4139</v>
      </c>
      <c r="B4150" s="33">
        <v>2103</v>
      </c>
      <c r="C4150" s="33">
        <v>108</v>
      </c>
      <c r="D4150" s="33" t="s">
        <v>31</v>
      </c>
      <c r="E4150" s="33" t="s">
        <v>47</v>
      </c>
      <c r="F4150" s="33">
        <v>1</v>
      </c>
      <c r="G4150" s="34">
        <v>1076.8</v>
      </c>
      <c r="H4150" s="34">
        <f t="shared" si="512"/>
        <v>1076.8</v>
      </c>
      <c r="I4150" s="35">
        <v>45443.711111111108</v>
      </c>
      <c r="J4150" s="33">
        <v>8</v>
      </c>
      <c r="K4150" s="33" t="s">
        <v>26</v>
      </c>
      <c r="L4150" s="33">
        <v>135</v>
      </c>
      <c r="M4150" s="33">
        <v>52</v>
      </c>
      <c r="N4150" s="33">
        <v>169</v>
      </c>
      <c r="O4150" s="33">
        <v>337</v>
      </c>
      <c r="P4150" s="33">
        <v>1</v>
      </c>
      <c r="Q4150" s="33">
        <v>52</v>
      </c>
      <c r="R4150" s="33" t="str">
        <f t="shared" si="513"/>
        <v>2.Middle age</v>
      </c>
      <c r="S4150" s="33" t="s">
        <v>46</v>
      </c>
      <c r="T4150" s="33">
        <v>99654.67</v>
      </c>
      <c r="U4150" s="33" t="s">
        <v>37</v>
      </c>
      <c r="V4150" s="33" t="s">
        <v>50</v>
      </c>
      <c r="W4150" s="36">
        <v>45443</v>
      </c>
      <c r="X4150" s="37">
        <v>0.71111111111111114</v>
      </c>
      <c r="Y4150" s="34">
        <f t="shared" si="514"/>
        <v>31</v>
      </c>
      <c r="Z4150" s="34">
        <f t="shared" si="515"/>
        <v>31</v>
      </c>
      <c r="AA4150" s="33">
        <f t="shared" si="516"/>
        <v>2024</v>
      </c>
      <c r="AB4150" s="34">
        <f t="shared" si="517"/>
        <v>17</v>
      </c>
      <c r="AC4150" s="34">
        <f t="shared" si="518"/>
        <v>4</v>
      </c>
      <c r="AD4150" s="38">
        <f t="shared" si="519"/>
        <v>0</v>
      </c>
    </row>
    <row r="4151" spans="1:30" x14ac:dyDescent="0.35">
      <c r="A4151" s="39">
        <v>4140</v>
      </c>
      <c r="B4151" s="40">
        <v>5107</v>
      </c>
      <c r="C4151" s="40">
        <v>946</v>
      </c>
      <c r="D4151" s="40" t="s">
        <v>24</v>
      </c>
      <c r="E4151" s="40" t="s">
        <v>25</v>
      </c>
      <c r="F4151" s="40">
        <v>5</v>
      </c>
      <c r="G4151" s="41">
        <v>1383.61</v>
      </c>
      <c r="H4151" s="41">
        <f t="shared" si="512"/>
        <v>6918.0499999999993</v>
      </c>
      <c r="I4151" s="42">
        <v>45387.563888888886</v>
      </c>
      <c r="J4151" s="40">
        <v>9</v>
      </c>
      <c r="K4151" s="40" t="s">
        <v>45</v>
      </c>
      <c r="L4151" s="40">
        <v>201</v>
      </c>
      <c r="M4151" s="40">
        <v>102</v>
      </c>
      <c r="N4151" s="40">
        <v>220</v>
      </c>
      <c r="O4151" s="40">
        <v>406</v>
      </c>
      <c r="P4151" s="40">
        <v>4</v>
      </c>
      <c r="Q4151" s="40">
        <v>29</v>
      </c>
      <c r="R4151" s="40" t="str">
        <f t="shared" si="513"/>
        <v>1.Young age</v>
      </c>
      <c r="S4151" s="40" t="s">
        <v>46</v>
      </c>
      <c r="T4151" s="40">
        <v>35814.57</v>
      </c>
      <c r="U4151" s="40" t="s">
        <v>42</v>
      </c>
      <c r="V4151" s="40" t="s">
        <v>29</v>
      </c>
      <c r="W4151" s="43">
        <v>45387</v>
      </c>
      <c r="X4151" s="47">
        <v>0.56388888888888888</v>
      </c>
      <c r="Y4151" s="41">
        <f t="shared" si="514"/>
        <v>5</v>
      </c>
      <c r="Z4151" s="41">
        <f t="shared" si="515"/>
        <v>5</v>
      </c>
      <c r="AA4151" s="40">
        <f t="shared" si="516"/>
        <v>2024</v>
      </c>
      <c r="AB4151" s="41">
        <f t="shared" si="517"/>
        <v>13</v>
      </c>
      <c r="AC4151" s="41">
        <f t="shared" si="518"/>
        <v>32</v>
      </c>
      <c r="AD4151" s="45">
        <f t="shared" si="519"/>
        <v>0</v>
      </c>
    </row>
    <row r="4152" spans="1:30" x14ac:dyDescent="0.35">
      <c r="A4152" s="32">
        <v>4141</v>
      </c>
      <c r="B4152" s="33">
        <v>2608</v>
      </c>
      <c r="C4152" s="33">
        <v>386</v>
      </c>
      <c r="D4152" s="33" t="s">
        <v>38</v>
      </c>
      <c r="E4152" s="33" t="s">
        <v>47</v>
      </c>
      <c r="F4152" s="33">
        <v>2</v>
      </c>
      <c r="G4152" s="34">
        <v>1966.38</v>
      </c>
      <c r="H4152" s="34">
        <f t="shared" si="512"/>
        <v>3932.76</v>
      </c>
      <c r="I4152" s="35">
        <v>45324.073611111111</v>
      </c>
      <c r="J4152" s="33">
        <v>12</v>
      </c>
      <c r="K4152" s="33" t="s">
        <v>45</v>
      </c>
      <c r="L4152" s="33">
        <v>201</v>
      </c>
      <c r="M4152" s="33">
        <v>84</v>
      </c>
      <c r="N4152" s="33">
        <v>164</v>
      </c>
      <c r="O4152" s="33">
        <v>473</v>
      </c>
      <c r="P4152" s="33">
        <v>8</v>
      </c>
      <c r="Q4152" s="33">
        <v>50</v>
      </c>
      <c r="R4152" s="33" t="str">
        <f t="shared" si="513"/>
        <v>2.Middle age</v>
      </c>
      <c r="S4152" s="33" t="s">
        <v>41</v>
      </c>
      <c r="T4152" s="33">
        <v>84096.88</v>
      </c>
      <c r="U4152" s="33" t="s">
        <v>28</v>
      </c>
      <c r="V4152" s="33" t="s">
        <v>29</v>
      </c>
      <c r="W4152" s="36">
        <v>45324</v>
      </c>
      <c r="X4152" s="46">
        <v>7.3611111111111113E-2</v>
      </c>
      <c r="Y4152" s="34">
        <f t="shared" si="514"/>
        <v>2</v>
      </c>
      <c r="Z4152" s="34">
        <f t="shared" si="515"/>
        <v>2</v>
      </c>
      <c r="AA4152" s="33">
        <f t="shared" si="516"/>
        <v>2024</v>
      </c>
      <c r="AB4152" s="34">
        <f t="shared" si="517"/>
        <v>1</v>
      </c>
      <c r="AC4152" s="34">
        <f t="shared" si="518"/>
        <v>46</v>
      </c>
      <c r="AD4152" s="38">
        <f t="shared" si="519"/>
        <v>0</v>
      </c>
    </row>
    <row r="4153" spans="1:30" x14ac:dyDescent="0.35">
      <c r="A4153" s="39">
        <v>4142</v>
      </c>
      <c r="B4153" s="40">
        <v>4234</v>
      </c>
      <c r="C4153" s="40">
        <v>640</v>
      </c>
      <c r="D4153" s="40" t="s">
        <v>38</v>
      </c>
      <c r="E4153" s="40" t="s">
        <v>47</v>
      </c>
      <c r="F4153" s="40">
        <v>4</v>
      </c>
      <c r="G4153" s="41">
        <v>355.16</v>
      </c>
      <c r="H4153" s="41">
        <f t="shared" si="512"/>
        <v>1420.64</v>
      </c>
      <c r="I4153" s="42">
        <v>45486.957638888889</v>
      </c>
      <c r="J4153" s="40">
        <v>2</v>
      </c>
      <c r="K4153" s="40" t="s">
        <v>45</v>
      </c>
      <c r="L4153" s="40">
        <v>454</v>
      </c>
      <c r="M4153" s="40">
        <v>72</v>
      </c>
      <c r="N4153" s="40">
        <v>254</v>
      </c>
      <c r="O4153" s="40">
        <v>496</v>
      </c>
      <c r="P4153" s="40">
        <v>7</v>
      </c>
      <c r="Q4153" s="40">
        <v>34</v>
      </c>
      <c r="R4153" s="40" t="str">
        <f t="shared" si="513"/>
        <v>1.Young age</v>
      </c>
      <c r="S4153" s="40" t="s">
        <v>46</v>
      </c>
      <c r="T4153" s="40">
        <v>78387.02</v>
      </c>
      <c r="U4153" s="40" t="s">
        <v>42</v>
      </c>
      <c r="V4153" s="40" t="s">
        <v>50</v>
      </c>
      <c r="W4153" s="43">
        <v>45486</v>
      </c>
      <c r="X4153" s="44">
        <v>0.95763888888888893</v>
      </c>
      <c r="Y4153" s="41">
        <f t="shared" si="514"/>
        <v>13</v>
      </c>
      <c r="Z4153" s="41">
        <f t="shared" si="515"/>
        <v>13</v>
      </c>
      <c r="AA4153" s="40">
        <f t="shared" si="516"/>
        <v>2024</v>
      </c>
      <c r="AB4153" s="41">
        <f t="shared" si="517"/>
        <v>22</v>
      </c>
      <c r="AC4153" s="41">
        <f t="shared" si="518"/>
        <v>59</v>
      </c>
      <c r="AD4153" s="45">
        <f t="shared" si="519"/>
        <v>0</v>
      </c>
    </row>
    <row r="4154" spans="1:30" x14ac:dyDescent="0.35">
      <c r="A4154" s="32">
        <v>4143</v>
      </c>
      <c r="B4154" s="33">
        <v>8982</v>
      </c>
      <c r="C4154" s="33">
        <v>725</v>
      </c>
      <c r="D4154" s="33" t="s">
        <v>38</v>
      </c>
      <c r="E4154" s="33" t="s">
        <v>47</v>
      </c>
      <c r="F4154" s="33">
        <v>3</v>
      </c>
      <c r="G4154" s="34">
        <v>915.34</v>
      </c>
      <c r="H4154" s="34">
        <f t="shared" si="512"/>
        <v>2746.02</v>
      </c>
      <c r="I4154" s="35">
        <v>45383.359027777777</v>
      </c>
      <c r="J4154" s="33">
        <v>20</v>
      </c>
      <c r="K4154" s="33" t="s">
        <v>45</v>
      </c>
      <c r="L4154" s="33">
        <v>362</v>
      </c>
      <c r="M4154" s="33">
        <v>68</v>
      </c>
      <c r="N4154" s="33">
        <v>152</v>
      </c>
      <c r="O4154" s="33">
        <v>397</v>
      </c>
      <c r="P4154" s="33">
        <v>6</v>
      </c>
      <c r="Q4154" s="33">
        <v>19</v>
      </c>
      <c r="R4154" s="33" t="str">
        <f t="shared" si="513"/>
        <v>1.Young age</v>
      </c>
      <c r="S4154" s="33" t="s">
        <v>46</v>
      </c>
      <c r="T4154" s="33">
        <v>114908.22</v>
      </c>
      <c r="U4154" s="33" t="s">
        <v>37</v>
      </c>
      <c r="V4154" s="33" t="s">
        <v>29</v>
      </c>
      <c r="W4154" s="36">
        <v>45383</v>
      </c>
      <c r="X4154" s="46">
        <v>0.35902777777777778</v>
      </c>
      <c r="Y4154" s="34">
        <f t="shared" si="514"/>
        <v>1</v>
      </c>
      <c r="Z4154" s="34">
        <f t="shared" si="515"/>
        <v>1</v>
      </c>
      <c r="AA4154" s="33">
        <f t="shared" si="516"/>
        <v>2024</v>
      </c>
      <c r="AB4154" s="34">
        <f t="shared" si="517"/>
        <v>8</v>
      </c>
      <c r="AC4154" s="34">
        <f t="shared" si="518"/>
        <v>37</v>
      </c>
      <c r="AD4154" s="38">
        <f t="shared" si="519"/>
        <v>0</v>
      </c>
    </row>
    <row r="4155" spans="1:30" x14ac:dyDescent="0.35">
      <c r="A4155" s="39">
        <v>4144</v>
      </c>
      <c r="B4155" s="40">
        <v>6420</v>
      </c>
      <c r="C4155" s="40">
        <v>250</v>
      </c>
      <c r="D4155" s="40" t="s">
        <v>44</v>
      </c>
      <c r="E4155" s="40" t="s">
        <v>47</v>
      </c>
      <c r="F4155" s="40">
        <v>2</v>
      </c>
      <c r="G4155" s="41">
        <v>1533.2</v>
      </c>
      <c r="H4155" s="41">
        <f t="shared" si="512"/>
        <v>3066.4</v>
      </c>
      <c r="I4155" s="42">
        <v>45461.990972222222</v>
      </c>
      <c r="J4155" s="40">
        <v>13</v>
      </c>
      <c r="K4155" s="40" t="s">
        <v>26</v>
      </c>
      <c r="L4155" s="40">
        <v>211</v>
      </c>
      <c r="M4155" s="40">
        <v>108</v>
      </c>
      <c r="N4155" s="40">
        <v>262</v>
      </c>
      <c r="O4155" s="40">
        <v>311</v>
      </c>
      <c r="P4155" s="40">
        <v>9</v>
      </c>
      <c r="Q4155" s="40">
        <v>64</v>
      </c>
      <c r="R4155" s="40" t="str">
        <f t="shared" si="513"/>
        <v xml:space="preserve">3.Senior Citizen </v>
      </c>
      <c r="S4155" s="40" t="s">
        <v>27</v>
      </c>
      <c r="T4155" s="40">
        <v>47742.11</v>
      </c>
      <c r="U4155" s="40" t="s">
        <v>33</v>
      </c>
      <c r="V4155" s="40" t="s">
        <v>50</v>
      </c>
      <c r="W4155" s="43">
        <v>45461</v>
      </c>
      <c r="X4155" s="44">
        <v>0.99097222222222225</v>
      </c>
      <c r="Y4155" s="41">
        <f t="shared" si="514"/>
        <v>18</v>
      </c>
      <c r="Z4155" s="41">
        <f t="shared" si="515"/>
        <v>18</v>
      </c>
      <c r="AA4155" s="40">
        <f t="shared" si="516"/>
        <v>2024</v>
      </c>
      <c r="AB4155" s="41">
        <f t="shared" si="517"/>
        <v>23</v>
      </c>
      <c r="AC4155" s="41">
        <f t="shared" si="518"/>
        <v>47</v>
      </c>
      <c r="AD4155" s="45">
        <f t="shared" si="519"/>
        <v>0</v>
      </c>
    </row>
    <row r="4156" spans="1:30" x14ac:dyDescent="0.35">
      <c r="A4156" s="32">
        <v>4145</v>
      </c>
      <c r="B4156" s="33">
        <v>6851</v>
      </c>
      <c r="C4156" s="33">
        <v>817</v>
      </c>
      <c r="D4156" s="33" t="s">
        <v>52</v>
      </c>
      <c r="E4156" s="33" t="s">
        <v>47</v>
      </c>
      <c r="F4156" s="33">
        <v>2</v>
      </c>
      <c r="G4156" s="34">
        <v>1686.11</v>
      </c>
      <c r="H4156" s="34">
        <f t="shared" si="512"/>
        <v>3372.22</v>
      </c>
      <c r="I4156" s="35">
        <v>45346.555555555555</v>
      </c>
      <c r="J4156" s="33">
        <v>17</v>
      </c>
      <c r="K4156" s="33" t="s">
        <v>45</v>
      </c>
      <c r="L4156" s="33">
        <v>309</v>
      </c>
      <c r="M4156" s="33">
        <v>103</v>
      </c>
      <c r="N4156" s="33">
        <v>178</v>
      </c>
      <c r="O4156" s="33">
        <v>243</v>
      </c>
      <c r="P4156" s="33">
        <v>5</v>
      </c>
      <c r="Q4156" s="33">
        <v>24</v>
      </c>
      <c r="R4156" s="33" t="str">
        <f t="shared" si="513"/>
        <v>1.Young age</v>
      </c>
      <c r="S4156" s="33" t="s">
        <v>41</v>
      </c>
      <c r="T4156" s="33">
        <v>30514.87</v>
      </c>
      <c r="U4156" s="33" t="s">
        <v>37</v>
      </c>
      <c r="V4156" s="33" t="s">
        <v>34</v>
      </c>
      <c r="W4156" s="36">
        <v>45346</v>
      </c>
      <c r="X4156" s="37">
        <v>0.55555555555555558</v>
      </c>
      <c r="Y4156" s="34">
        <f t="shared" si="514"/>
        <v>24</v>
      </c>
      <c r="Z4156" s="34">
        <f t="shared" si="515"/>
        <v>24</v>
      </c>
      <c r="AA4156" s="33">
        <f t="shared" si="516"/>
        <v>2024</v>
      </c>
      <c r="AB4156" s="34">
        <f t="shared" si="517"/>
        <v>13</v>
      </c>
      <c r="AC4156" s="34">
        <f t="shared" si="518"/>
        <v>20</v>
      </c>
      <c r="AD4156" s="38">
        <f t="shared" si="519"/>
        <v>0</v>
      </c>
    </row>
    <row r="4157" spans="1:30" x14ac:dyDescent="0.35">
      <c r="A4157" s="39">
        <v>4146</v>
      </c>
      <c r="B4157" s="40">
        <v>3100</v>
      </c>
      <c r="C4157" s="40">
        <v>513</v>
      </c>
      <c r="D4157" s="40" t="s">
        <v>24</v>
      </c>
      <c r="E4157" s="40" t="s">
        <v>47</v>
      </c>
      <c r="F4157" s="40">
        <v>4</v>
      </c>
      <c r="G4157" s="41">
        <v>1321.23</v>
      </c>
      <c r="H4157" s="41">
        <f t="shared" si="512"/>
        <v>5284.92</v>
      </c>
      <c r="I4157" s="42">
        <v>45471.364583333336</v>
      </c>
      <c r="J4157" s="40">
        <v>11</v>
      </c>
      <c r="K4157" s="40" t="s">
        <v>40</v>
      </c>
      <c r="L4157" s="40">
        <v>390</v>
      </c>
      <c r="M4157" s="40">
        <v>150</v>
      </c>
      <c r="N4157" s="40">
        <v>298</v>
      </c>
      <c r="O4157" s="40">
        <v>272</v>
      </c>
      <c r="P4157" s="40">
        <v>10</v>
      </c>
      <c r="Q4157" s="40">
        <v>28</v>
      </c>
      <c r="R4157" s="40" t="str">
        <f t="shared" si="513"/>
        <v>1.Young age</v>
      </c>
      <c r="S4157" s="40" t="s">
        <v>27</v>
      </c>
      <c r="T4157" s="40">
        <v>89005.86</v>
      </c>
      <c r="U4157" s="40" t="s">
        <v>28</v>
      </c>
      <c r="V4157" s="40" t="s">
        <v>50</v>
      </c>
      <c r="W4157" s="43">
        <v>45471</v>
      </c>
      <c r="X4157" s="44">
        <v>0.36458333333333331</v>
      </c>
      <c r="Y4157" s="41">
        <f t="shared" si="514"/>
        <v>28</v>
      </c>
      <c r="Z4157" s="41">
        <f t="shared" si="515"/>
        <v>28</v>
      </c>
      <c r="AA4157" s="40">
        <f t="shared" si="516"/>
        <v>2024</v>
      </c>
      <c r="AB4157" s="41">
        <f t="shared" si="517"/>
        <v>8</v>
      </c>
      <c r="AC4157" s="41">
        <f t="shared" si="518"/>
        <v>45</v>
      </c>
      <c r="AD4157" s="45">
        <f t="shared" si="519"/>
        <v>0</v>
      </c>
    </row>
    <row r="4158" spans="1:30" x14ac:dyDescent="0.35">
      <c r="A4158" s="32">
        <v>4147</v>
      </c>
      <c r="B4158" s="33">
        <v>4842</v>
      </c>
      <c r="C4158" s="33">
        <v>556</v>
      </c>
      <c r="D4158" s="33" t="s">
        <v>51</v>
      </c>
      <c r="E4158" s="33" t="s">
        <v>47</v>
      </c>
      <c r="F4158" s="33">
        <v>1</v>
      </c>
      <c r="G4158" s="34">
        <v>1590.32</v>
      </c>
      <c r="H4158" s="34">
        <f t="shared" si="512"/>
        <v>1590.32</v>
      </c>
      <c r="I4158" s="35">
        <v>45327.6</v>
      </c>
      <c r="J4158" s="33">
        <v>20</v>
      </c>
      <c r="K4158" s="33" t="s">
        <v>40</v>
      </c>
      <c r="L4158" s="33">
        <v>254</v>
      </c>
      <c r="M4158" s="33">
        <v>82</v>
      </c>
      <c r="N4158" s="33">
        <v>222</v>
      </c>
      <c r="O4158" s="33">
        <v>134</v>
      </c>
      <c r="P4158" s="33">
        <v>1</v>
      </c>
      <c r="Q4158" s="33">
        <v>40</v>
      </c>
      <c r="R4158" s="33" t="str">
        <f t="shared" si="513"/>
        <v>2.Middle age</v>
      </c>
      <c r="S4158" s="33" t="s">
        <v>27</v>
      </c>
      <c r="T4158" s="33">
        <v>106495.46</v>
      </c>
      <c r="U4158" s="33" t="s">
        <v>37</v>
      </c>
      <c r="V4158" s="33" t="s">
        <v>34</v>
      </c>
      <c r="W4158" s="36">
        <v>45327</v>
      </c>
      <c r="X4158" s="46">
        <v>0.6</v>
      </c>
      <c r="Y4158" s="34">
        <f t="shared" si="514"/>
        <v>5</v>
      </c>
      <c r="Z4158" s="34">
        <f t="shared" si="515"/>
        <v>5</v>
      </c>
      <c r="AA4158" s="33">
        <f t="shared" si="516"/>
        <v>2024</v>
      </c>
      <c r="AB4158" s="34">
        <f t="shared" si="517"/>
        <v>14</v>
      </c>
      <c r="AC4158" s="34">
        <f t="shared" si="518"/>
        <v>24</v>
      </c>
      <c r="AD4158" s="38">
        <f t="shared" si="519"/>
        <v>0</v>
      </c>
    </row>
    <row r="4159" spans="1:30" x14ac:dyDescent="0.35">
      <c r="A4159" s="39">
        <v>4148</v>
      </c>
      <c r="B4159" s="40">
        <v>2639</v>
      </c>
      <c r="C4159" s="40">
        <v>759</v>
      </c>
      <c r="D4159" s="40" t="s">
        <v>31</v>
      </c>
      <c r="E4159" s="40" t="s">
        <v>25</v>
      </c>
      <c r="F4159" s="40">
        <v>4</v>
      </c>
      <c r="G4159" s="41">
        <v>1256.7</v>
      </c>
      <c r="H4159" s="41">
        <f t="shared" si="512"/>
        <v>5026.8</v>
      </c>
      <c r="I4159" s="42">
        <v>45347.582638888889</v>
      </c>
      <c r="J4159" s="40">
        <v>7</v>
      </c>
      <c r="K4159" s="40" t="s">
        <v>36</v>
      </c>
      <c r="L4159" s="40">
        <v>426</v>
      </c>
      <c r="M4159" s="40">
        <v>81</v>
      </c>
      <c r="N4159" s="40">
        <v>199</v>
      </c>
      <c r="O4159" s="40">
        <v>150</v>
      </c>
      <c r="P4159" s="40">
        <v>2</v>
      </c>
      <c r="Q4159" s="40">
        <v>62</v>
      </c>
      <c r="R4159" s="40" t="str">
        <f t="shared" si="513"/>
        <v xml:space="preserve">3.Senior Citizen </v>
      </c>
      <c r="S4159" s="40" t="s">
        <v>41</v>
      </c>
      <c r="T4159" s="40">
        <v>67197.350000000006</v>
      </c>
      <c r="U4159" s="40" t="s">
        <v>37</v>
      </c>
      <c r="V4159" s="40" t="s">
        <v>34</v>
      </c>
      <c r="W4159" s="43">
        <v>45347</v>
      </c>
      <c r="X4159" s="44">
        <v>0.58263888888888893</v>
      </c>
      <c r="Y4159" s="41">
        <f t="shared" si="514"/>
        <v>25</v>
      </c>
      <c r="Z4159" s="41">
        <f t="shared" si="515"/>
        <v>25</v>
      </c>
      <c r="AA4159" s="40">
        <f t="shared" si="516"/>
        <v>2024</v>
      </c>
      <c r="AB4159" s="41">
        <f t="shared" si="517"/>
        <v>13</v>
      </c>
      <c r="AC4159" s="41">
        <f t="shared" si="518"/>
        <v>59</v>
      </c>
      <c r="AD4159" s="45">
        <f t="shared" si="519"/>
        <v>0</v>
      </c>
    </row>
    <row r="4160" spans="1:30" x14ac:dyDescent="0.35">
      <c r="A4160" s="32">
        <v>4149</v>
      </c>
      <c r="B4160" s="33">
        <v>5671</v>
      </c>
      <c r="C4160" s="33">
        <v>310</v>
      </c>
      <c r="D4160" s="33" t="s">
        <v>51</v>
      </c>
      <c r="E4160" s="33" t="s">
        <v>25</v>
      </c>
      <c r="F4160" s="33">
        <v>1</v>
      </c>
      <c r="G4160" s="34">
        <v>877.58</v>
      </c>
      <c r="H4160" s="34">
        <f t="shared" si="512"/>
        <v>877.58</v>
      </c>
      <c r="I4160" s="35">
        <v>45392.611805555556</v>
      </c>
      <c r="J4160" s="33">
        <v>17</v>
      </c>
      <c r="K4160" s="33" t="s">
        <v>32</v>
      </c>
      <c r="L4160" s="33">
        <v>342</v>
      </c>
      <c r="M4160" s="33">
        <v>89</v>
      </c>
      <c r="N4160" s="33">
        <v>278</v>
      </c>
      <c r="O4160" s="33">
        <v>291</v>
      </c>
      <c r="P4160" s="33">
        <v>5</v>
      </c>
      <c r="Q4160" s="33">
        <v>26</v>
      </c>
      <c r="R4160" s="33" t="str">
        <f t="shared" si="513"/>
        <v>1.Young age</v>
      </c>
      <c r="S4160" s="33" t="s">
        <v>46</v>
      </c>
      <c r="T4160" s="33">
        <v>75099.789999999994</v>
      </c>
      <c r="U4160" s="33" t="s">
        <v>28</v>
      </c>
      <c r="V4160" s="33" t="s">
        <v>43</v>
      </c>
      <c r="W4160" s="36">
        <v>45392</v>
      </c>
      <c r="X4160" s="46">
        <v>0.6118055555555556</v>
      </c>
      <c r="Y4160" s="34">
        <f t="shared" si="514"/>
        <v>10</v>
      </c>
      <c r="Z4160" s="34">
        <f t="shared" si="515"/>
        <v>10</v>
      </c>
      <c r="AA4160" s="33">
        <f t="shared" si="516"/>
        <v>2024</v>
      </c>
      <c r="AB4160" s="34">
        <f t="shared" si="517"/>
        <v>14</v>
      </c>
      <c r="AC4160" s="34">
        <f t="shared" si="518"/>
        <v>41</v>
      </c>
      <c r="AD4160" s="38">
        <f t="shared" si="519"/>
        <v>0</v>
      </c>
    </row>
    <row r="4161" spans="1:30" x14ac:dyDescent="0.35">
      <c r="A4161" s="39">
        <v>4150</v>
      </c>
      <c r="B4161" s="40">
        <v>2143</v>
      </c>
      <c r="C4161" s="40">
        <v>657</v>
      </c>
      <c r="D4161" s="40" t="s">
        <v>52</v>
      </c>
      <c r="E4161" s="40" t="s">
        <v>47</v>
      </c>
      <c r="F4161" s="40">
        <v>5</v>
      </c>
      <c r="G4161" s="41">
        <v>702.56</v>
      </c>
      <c r="H4161" s="41">
        <f t="shared" si="512"/>
        <v>3512.7999999999997</v>
      </c>
      <c r="I4161" s="42">
        <v>45496.68472222222</v>
      </c>
      <c r="J4161" s="40">
        <v>2</v>
      </c>
      <c r="K4161" s="40" t="s">
        <v>32</v>
      </c>
      <c r="L4161" s="40">
        <v>139</v>
      </c>
      <c r="M4161" s="40">
        <v>123</v>
      </c>
      <c r="N4161" s="40">
        <v>232</v>
      </c>
      <c r="O4161" s="40">
        <v>399</v>
      </c>
      <c r="P4161" s="40">
        <v>1</v>
      </c>
      <c r="Q4161" s="40">
        <v>21</v>
      </c>
      <c r="R4161" s="40" t="str">
        <f t="shared" si="513"/>
        <v>1.Young age</v>
      </c>
      <c r="S4161" s="40" t="s">
        <v>46</v>
      </c>
      <c r="T4161" s="40">
        <v>71421.13</v>
      </c>
      <c r="U4161" s="40" t="s">
        <v>28</v>
      </c>
      <c r="V4161" s="40" t="s">
        <v>43</v>
      </c>
      <c r="W4161" s="43">
        <v>45496</v>
      </c>
      <c r="X4161" s="44">
        <v>0.68472222222222223</v>
      </c>
      <c r="Y4161" s="41">
        <f t="shared" si="514"/>
        <v>23</v>
      </c>
      <c r="Z4161" s="41">
        <f t="shared" si="515"/>
        <v>23</v>
      </c>
      <c r="AA4161" s="40">
        <f t="shared" si="516"/>
        <v>2024</v>
      </c>
      <c r="AB4161" s="41">
        <f t="shared" si="517"/>
        <v>16</v>
      </c>
      <c r="AC4161" s="41">
        <f t="shared" si="518"/>
        <v>26</v>
      </c>
      <c r="AD4161" s="45">
        <f t="shared" si="519"/>
        <v>0</v>
      </c>
    </row>
    <row r="4162" spans="1:30" x14ac:dyDescent="0.35">
      <c r="A4162" s="32">
        <v>4151</v>
      </c>
      <c r="B4162" s="33">
        <v>4170</v>
      </c>
      <c r="C4162" s="33">
        <v>739</v>
      </c>
      <c r="D4162" s="33" t="s">
        <v>51</v>
      </c>
      <c r="E4162" s="33" t="s">
        <v>25</v>
      </c>
      <c r="F4162" s="33">
        <v>4</v>
      </c>
      <c r="G4162" s="34">
        <v>573.03</v>
      </c>
      <c r="H4162" s="34">
        <f t="shared" si="512"/>
        <v>2292.12</v>
      </c>
      <c r="I4162" s="35">
        <v>45476.127083333333</v>
      </c>
      <c r="J4162" s="33">
        <v>13</v>
      </c>
      <c r="K4162" s="33" t="s">
        <v>36</v>
      </c>
      <c r="L4162" s="33">
        <v>242</v>
      </c>
      <c r="M4162" s="33">
        <v>132</v>
      </c>
      <c r="N4162" s="33">
        <v>236</v>
      </c>
      <c r="O4162" s="33">
        <v>428</v>
      </c>
      <c r="P4162" s="33">
        <v>6</v>
      </c>
      <c r="Q4162" s="33">
        <v>20</v>
      </c>
      <c r="R4162" s="33" t="str">
        <f t="shared" si="513"/>
        <v>1.Young age</v>
      </c>
      <c r="S4162" s="33" t="s">
        <v>41</v>
      </c>
      <c r="T4162" s="33">
        <v>62070.66</v>
      </c>
      <c r="U4162" s="33" t="s">
        <v>33</v>
      </c>
      <c r="V4162" s="33" t="s">
        <v>50</v>
      </c>
      <c r="W4162" s="36">
        <v>45476</v>
      </c>
      <c r="X4162" s="46">
        <v>0.12708333333333333</v>
      </c>
      <c r="Y4162" s="34">
        <f t="shared" si="514"/>
        <v>3</v>
      </c>
      <c r="Z4162" s="34">
        <f t="shared" si="515"/>
        <v>3</v>
      </c>
      <c r="AA4162" s="33">
        <f t="shared" si="516"/>
        <v>2024</v>
      </c>
      <c r="AB4162" s="34">
        <f t="shared" si="517"/>
        <v>3</v>
      </c>
      <c r="AC4162" s="34">
        <f t="shared" si="518"/>
        <v>3</v>
      </c>
      <c r="AD4162" s="38">
        <f t="shared" si="519"/>
        <v>0</v>
      </c>
    </row>
    <row r="4163" spans="1:30" x14ac:dyDescent="0.35">
      <c r="A4163" s="39">
        <v>4152</v>
      </c>
      <c r="B4163" s="40">
        <v>6206</v>
      </c>
      <c r="C4163" s="40">
        <v>907</v>
      </c>
      <c r="D4163" s="40" t="s">
        <v>44</v>
      </c>
      <c r="E4163" s="40" t="s">
        <v>47</v>
      </c>
      <c r="F4163" s="40">
        <v>3</v>
      </c>
      <c r="G4163" s="41">
        <v>842.21</v>
      </c>
      <c r="H4163" s="41">
        <f t="shared" si="512"/>
        <v>2526.63</v>
      </c>
      <c r="I4163" s="42">
        <v>45470.379861111112</v>
      </c>
      <c r="J4163" s="40">
        <v>6</v>
      </c>
      <c r="K4163" s="40" t="s">
        <v>36</v>
      </c>
      <c r="L4163" s="40">
        <v>77</v>
      </c>
      <c r="M4163" s="40">
        <v>89</v>
      </c>
      <c r="N4163" s="40">
        <v>249</v>
      </c>
      <c r="O4163" s="40">
        <v>102</v>
      </c>
      <c r="P4163" s="40">
        <v>7</v>
      </c>
      <c r="Q4163" s="40">
        <v>34</v>
      </c>
      <c r="R4163" s="40" t="str">
        <f t="shared" si="513"/>
        <v>1.Young age</v>
      </c>
      <c r="S4163" s="40" t="s">
        <v>46</v>
      </c>
      <c r="T4163" s="40">
        <v>95085.77</v>
      </c>
      <c r="U4163" s="40" t="s">
        <v>42</v>
      </c>
      <c r="V4163" s="40" t="s">
        <v>50</v>
      </c>
      <c r="W4163" s="43">
        <v>45470</v>
      </c>
      <c r="X4163" s="44">
        <v>0.37986111111111109</v>
      </c>
      <c r="Y4163" s="41">
        <f t="shared" si="514"/>
        <v>27</v>
      </c>
      <c r="Z4163" s="41">
        <f t="shared" si="515"/>
        <v>27</v>
      </c>
      <c r="AA4163" s="40">
        <f t="shared" si="516"/>
        <v>2024</v>
      </c>
      <c r="AB4163" s="41">
        <f t="shared" si="517"/>
        <v>9</v>
      </c>
      <c r="AC4163" s="41">
        <f t="shared" si="518"/>
        <v>7</v>
      </c>
      <c r="AD4163" s="45">
        <f t="shared" si="519"/>
        <v>0</v>
      </c>
    </row>
    <row r="4164" spans="1:30" x14ac:dyDescent="0.35">
      <c r="A4164" s="32">
        <v>4153</v>
      </c>
      <c r="B4164" s="33">
        <v>8960</v>
      </c>
      <c r="C4164" s="33">
        <v>733</v>
      </c>
      <c r="D4164" s="33" t="s">
        <v>38</v>
      </c>
      <c r="E4164" s="33" t="s">
        <v>25</v>
      </c>
      <c r="F4164" s="33">
        <v>5</v>
      </c>
      <c r="G4164" s="34">
        <v>1584.9</v>
      </c>
      <c r="H4164" s="34">
        <f t="shared" si="512"/>
        <v>7924.5</v>
      </c>
      <c r="I4164" s="35">
        <v>45341.348611111112</v>
      </c>
      <c r="J4164" s="33">
        <v>11</v>
      </c>
      <c r="K4164" s="33" t="s">
        <v>26</v>
      </c>
      <c r="L4164" s="33">
        <v>406</v>
      </c>
      <c r="M4164" s="33">
        <v>147</v>
      </c>
      <c r="N4164" s="33">
        <v>154</v>
      </c>
      <c r="O4164" s="33">
        <v>260</v>
      </c>
      <c r="P4164" s="33">
        <v>6</v>
      </c>
      <c r="Q4164" s="33">
        <v>33</v>
      </c>
      <c r="R4164" s="33" t="str">
        <f t="shared" si="513"/>
        <v>1.Young age</v>
      </c>
      <c r="S4164" s="33" t="s">
        <v>41</v>
      </c>
      <c r="T4164" s="33">
        <v>93964.49</v>
      </c>
      <c r="U4164" s="33" t="s">
        <v>37</v>
      </c>
      <c r="V4164" s="33" t="s">
        <v>50</v>
      </c>
      <c r="W4164" s="36">
        <v>45341</v>
      </c>
      <c r="X4164" s="37">
        <v>0.34861111111111109</v>
      </c>
      <c r="Y4164" s="34">
        <f t="shared" si="514"/>
        <v>19</v>
      </c>
      <c r="Z4164" s="34">
        <f t="shared" si="515"/>
        <v>19</v>
      </c>
      <c r="AA4164" s="33">
        <f t="shared" si="516"/>
        <v>2024</v>
      </c>
      <c r="AB4164" s="34">
        <f t="shared" si="517"/>
        <v>8</v>
      </c>
      <c r="AC4164" s="34">
        <f t="shared" si="518"/>
        <v>22</v>
      </c>
      <c r="AD4164" s="38">
        <f t="shared" si="519"/>
        <v>0</v>
      </c>
    </row>
    <row r="4165" spans="1:30" x14ac:dyDescent="0.35">
      <c r="A4165" s="39">
        <v>4154</v>
      </c>
      <c r="B4165" s="40">
        <v>8383</v>
      </c>
      <c r="C4165" s="40">
        <v>767</v>
      </c>
      <c r="D4165" s="40" t="s">
        <v>51</v>
      </c>
      <c r="E4165" s="40" t="s">
        <v>47</v>
      </c>
      <c r="F4165" s="40">
        <v>3</v>
      </c>
      <c r="G4165" s="41">
        <v>190.29</v>
      </c>
      <c r="H4165" s="41">
        <f t="shared" si="512"/>
        <v>570.87</v>
      </c>
      <c r="I4165" s="42">
        <v>45338.649305555555</v>
      </c>
      <c r="J4165" s="40">
        <v>2</v>
      </c>
      <c r="K4165" s="40" t="s">
        <v>32</v>
      </c>
      <c r="L4165" s="40">
        <v>432</v>
      </c>
      <c r="M4165" s="40">
        <v>135</v>
      </c>
      <c r="N4165" s="40">
        <v>283</v>
      </c>
      <c r="O4165" s="40">
        <v>415</v>
      </c>
      <c r="P4165" s="40">
        <v>1</v>
      </c>
      <c r="Q4165" s="40">
        <v>29</v>
      </c>
      <c r="R4165" s="40" t="str">
        <f t="shared" si="513"/>
        <v>1.Young age</v>
      </c>
      <c r="S4165" s="40" t="s">
        <v>27</v>
      </c>
      <c r="T4165" s="40">
        <v>88846.48</v>
      </c>
      <c r="U4165" s="40" t="s">
        <v>37</v>
      </c>
      <c r="V4165" s="40" t="s">
        <v>43</v>
      </c>
      <c r="W4165" s="43">
        <v>45338</v>
      </c>
      <c r="X4165" s="44">
        <v>0.64930555555555558</v>
      </c>
      <c r="Y4165" s="41">
        <f t="shared" si="514"/>
        <v>16</v>
      </c>
      <c r="Z4165" s="41">
        <f t="shared" si="515"/>
        <v>16</v>
      </c>
      <c r="AA4165" s="40">
        <f t="shared" si="516"/>
        <v>2024</v>
      </c>
      <c r="AB4165" s="41">
        <f t="shared" si="517"/>
        <v>15</v>
      </c>
      <c r="AC4165" s="41">
        <f t="shared" si="518"/>
        <v>35</v>
      </c>
      <c r="AD4165" s="45">
        <f t="shared" si="519"/>
        <v>0</v>
      </c>
    </row>
    <row r="4166" spans="1:30" x14ac:dyDescent="0.35">
      <c r="A4166" s="32">
        <v>4155</v>
      </c>
      <c r="B4166" s="33">
        <v>6379</v>
      </c>
      <c r="C4166" s="33">
        <v>552</v>
      </c>
      <c r="D4166" s="33" t="s">
        <v>44</v>
      </c>
      <c r="E4166" s="33" t="s">
        <v>25</v>
      </c>
      <c r="F4166" s="33">
        <v>2</v>
      </c>
      <c r="G4166" s="34">
        <v>748.47</v>
      </c>
      <c r="H4166" s="34">
        <f t="shared" si="512"/>
        <v>1496.94</v>
      </c>
      <c r="I4166" s="35">
        <v>45462.808333333334</v>
      </c>
      <c r="J4166" s="33">
        <v>5</v>
      </c>
      <c r="K4166" s="33" t="s">
        <v>36</v>
      </c>
      <c r="L4166" s="33">
        <v>459</v>
      </c>
      <c r="M4166" s="33">
        <v>102</v>
      </c>
      <c r="N4166" s="33">
        <v>229</v>
      </c>
      <c r="O4166" s="33">
        <v>170</v>
      </c>
      <c r="P4166" s="33">
        <v>3</v>
      </c>
      <c r="Q4166" s="33">
        <v>20</v>
      </c>
      <c r="R4166" s="33" t="str">
        <f t="shared" si="513"/>
        <v>1.Young age</v>
      </c>
      <c r="S4166" s="33" t="s">
        <v>41</v>
      </c>
      <c r="T4166" s="33">
        <v>111522.03</v>
      </c>
      <c r="U4166" s="33" t="s">
        <v>37</v>
      </c>
      <c r="V4166" s="33" t="s">
        <v>43</v>
      </c>
      <c r="W4166" s="36">
        <v>45462</v>
      </c>
      <c r="X4166" s="37">
        <v>0.80833333333333335</v>
      </c>
      <c r="Y4166" s="34">
        <f t="shared" si="514"/>
        <v>19</v>
      </c>
      <c r="Z4166" s="34">
        <f t="shared" si="515"/>
        <v>19</v>
      </c>
      <c r="AA4166" s="33">
        <f t="shared" si="516"/>
        <v>2024</v>
      </c>
      <c r="AB4166" s="34">
        <f t="shared" si="517"/>
        <v>19</v>
      </c>
      <c r="AC4166" s="34">
        <f t="shared" si="518"/>
        <v>24</v>
      </c>
      <c r="AD4166" s="38">
        <f t="shared" si="519"/>
        <v>0</v>
      </c>
    </row>
    <row r="4167" spans="1:30" x14ac:dyDescent="0.35">
      <c r="A4167" s="39">
        <v>4156</v>
      </c>
      <c r="B4167" s="40">
        <v>6008</v>
      </c>
      <c r="C4167" s="40">
        <v>814</v>
      </c>
      <c r="D4167" s="40" t="s">
        <v>44</v>
      </c>
      <c r="E4167" s="40" t="s">
        <v>25</v>
      </c>
      <c r="F4167" s="40">
        <v>4</v>
      </c>
      <c r="G4167" s="41">
        <v>1300.5899999999999</v>
      </c>
      <c r="H4167" s="41">
        <f t="shared" si="512"/>
        <v>5202.3599999999997</v>
      </c>
      <c r="I4167" s="42">
        <v>45441.255555555559</v>
      </c>
      <c r="J4167" s="40">
        <v>8</v>
      </c>
      <c r="K4167" s="40" t="s">
        <v>32</v>
      </c>
      <c r="L4167" s="40">
        <v>469</v>
      </c>
      <c r="M4167" s="40">
        <v>93</v>
      </c>
      <c r="N4167" s="40">
        <v>206</v>
      </c>
      <c r="O4167" s="40">
        <v>269</v>
      </c>
      <c r="P4167" s="40">
        <v>6</v>
      </c>
      <c r="Q4167" s="40">
        <v>54</v>
      </c>
      <c r="R4167" s="40" t="str">
        <f t="shared" si="513"/>
        <v>2.Middle age</v>
      </c>
      <c r="S4167" s="40" t="s">
        <v>41</v>
      </c>
      <c r="T4167" s="40">
        <v>20054.669999999998</v>
      </c>
      <c r="U4167" s="40" t="s">
        <v>28</v>
      </c>
      <c r="V4167" s="40" t="s">
        <v>29</v>
      </c>
      <c r="W4167" s="43">
        <v>45441</v>
      </c>
      <c r="X4167" s="44">
        <v>0.25555555555555554</v>
      </c>
      <c r="Y4167" s="41">
        <f t="shared" si="514"/>
        <v>29</v>
      </c>
      <c r="Z4167" s="41">
        <f t="shared" si="515"/>
        <v>29</v>
      </c>
      <c r="AA4167" s="40">
        <f t="shared" si="516"/>
        <v>2024</v>
      </c>
      <c r="AB4167" s="41">
        <f t="shared" si="517"/>
        <v>6</v>
      </c>
      <c r="AC4167" s="41">
        <f t="shared" si="518"/>
        <v>8</v>
      </c>
      <c r="AD4167" s="45">
        <f t="shared" si="519"/>
        <v>0</v>
      </c>
    </row>
    <row r="4168" spans="1:30" x14ac:dyDescent="0.35">
      <c r="A4168" s="32">
        <v>4157</v>
      </c>
      <c r="B4168" s="33">
        <v>3496</v>
      </c>
      <c r="C4168" s="33">
        <v>453</v>
      </c>
      <c r="D4168" s="33" t="s">
        <v>44</v>
      </c>
      <c r="E4168" s="33" t="s">
        <v>47</v>
      </c>
      <c r="F4168" s="33">
        <v>5</v>
      </c>
      <c r="G4168" s="34">
        <v>655.83</v>
      </c>
      <c r="H4168" s="34">
        <f t="shared" si="512"/>
        <v>3279.15</v>
      </c>
      <c r="I4168" s="35">
        <v>45477.425694444442</v>
      </c>
      <c r="J4168" s="33">
        <v>2</v>
      </c>
      <c r="K4168" s="33" t="s">
        <v>26</v>
      </c>
      <c r="L4168" s="33">
        <v>383</v>
      </c>
      <c r="M4168" s="33">
        <v>67</v>
      </c>
      <c r="N4168" s="33">
        <v>120</v>
      </c>
      <c r="O4168" s="33">
        <v>311</v>
      </c>
      <c r="P4168" s="33">
        <v>8</v>
      </c>
      <c r="Q4168" s="33">
        <v>22</v>
      </c>
      <c r="R4168" s="33" t="str">
        <f t="shared" si="513"/>
        <v>1.Young age</v>
      </c>
      <c r="S4168" s="33" t="s">
        <v>27</v>
      </c>
      <c r="T4168" s="33">
        <v>103357.58</v>
      </c>
      <c r="U4168" s="33" t="s">
        <v>37</v>
      </c>
      <c r="V4168" s="33" t="s">
        <v>43</v>
      </c>
      <c r="W4168" s="36">
        <v>45477</v>
      </c>
      <c r="X4168" s="46">
        <v>0.42569444444444443</v>
      </c>
      <c r="Y4168" s="34">
        <f t="shared" si="514"/>
        <v>4</v>
      </c>
      <c r="Z4168" s="34">
        <f t="shared" si="515"/>
        <v>4</v>
      </c>
      <c r="AA4168" s="33">
        <f t="shared" si="516"/>
        <v>2024</v>
      </c>
      <c r="AB4168" s="34">
        <f t="shared" si="517"/>
        <v>10</v>
      </c>
      <c r="AC4168" s="34">
        <f t="shared" si="518"/>
        <v>13</v>
      </c>
      <c r="AD4168" s="38">
        <f t="shared" si="519"/>
        <v>0</v>
      </c>
    </row>
    <row r="4169" spans="1:30" x14ac:dyDescent="0.35">
      <c r="A4169" s="39">
        <v>4158</v>
      </c>
      <c r="B4169" s="40">
        <v>6971</v>
      </c>
      <c r="C4169" s="40">
        <v>931</v>
      </c>
      <c r="D4169" s="40" t="s">
        <v>52</v>
      </c>
      <c r="E4169" s="40" t="s">
        <v>25</v>
      </c>
      <c r="F4169" s="40">
        <v>3</v>
      </c>
      <c r="G4169" s="41">
        <v>267.61</v>
      </c>
      <c r="H4169" s="41">
        <f t="shared" si="512"/>
        <v>802.83</v>
      </c>
      <c r="I4169" s="42">
        <v>45503.071527777778</v>
      </c>
      <c r="J4169" s="40">
        <v>17</v>
      </c>
      <c r="K4169" s="40" t="s">
        <v>40</v>
      </c>
      <c r="L4169" s="40">
        <v>46</v>
      </c>
      <c r="M4169" s="40">
        <v>105</v>
      </c>
      <c r="N4169" s="40">
        <v>200</v>
      </c>
      <c r="O4169" s="40">
        <v>357</v>
      </c>
      <c r="P4169" s="40">
        <v>9</v>
      </c>
      <c r="Q4169" s="40">
        <v>52</v>
      </c>
      <c r="R4169" s="40" t="str">
        <f t="shared" si="513"/>
        <v>2.Middle age</v>
      </c>
      <c r="S4169" s="40" t="s">
        <v>41</v>
      </c>
      <c r="T4169" s="40">
        <v>115183.25</v>
      </c>
      <c r="U4169" s="40" t="s">
        <v>33</v>
      </c>
      <c r="V4169" s="40" t="s">
        <v>34</v>
      </c>
      <c r="W4169" s="43">
        <v>45503</v>
      </c>
      <c r="X4169" s="44">
        <v>7.1527777777777773E-2</v>
      </c>
      <c r="Y4169" s="41">
        <f t="shared" si="514"/>
        <v>30</v>
      </c>
      <c r="Z4169" s="41">
        <f t="shared" si="515"/>
        <v>30</v>
      </c>
      <c r="AA4169" s="40">
        <f t="shared" si="516"/>
        <v>2024</v>
      </c>
      <c r="AB4169" s="41">
        <f t="shared" si="517"/>
        <v>1</v>
      </c>
      <c r="AC4169" s="41">
        <f t="shared" si="518"/>
        <v>43</v>
      </c>
      <c r="AD4169" s="45">
        <f t="shared" si="519"/>
        <v>0</v>
      </c>
    </row>
    <row r="4170" spans="1:30" x14ac:dyDescent="0.35">
      <c r="A4170" s="32">
        <v>4159</v>
      </c>
      <c r="B4170" s="33">
        <v>6182</v>
      </c>
      <c r="C4170" s="33">
        <v>900</v>
      </c>
      <c r="D4170" s="33" t="s">
        <v>51</v>
      </c>
      <c r="E4170" s="33" t="s">
        <v>25</v>
      </c>
      <c r="F4170" s="33">
        <v>2</v>
      </c>
      <c r="G4170" s="34">
        <v>836.44</v>
      </c>
      <c r="H4170" s="34">
        <f t="shared" si="512"/>
        <v>1672.88</v>
      </c>
      <c r="I4170" s="35">
        <v>45440.12777777778</v>
      </c>
      <c r="J4170" s="33">
        <v>19</v>
      </c>
      <c r="K4170" s="33" t="s">
        <v>45</v>
      </c>
      <c r="L4170" s="33">
        <v>235</v>
      </c>
      <c r="M4170" s="33">
        <v>136</v>
      </c>
      <c r="N4170" s="33">
        <v>261</v>
      </c>
      <c r="O4170" s="33">
        <v>333</v>
      </c>
      <c r="P4170" s="33">
        <v>8</v>
      </c>
      <c r="Q4170" s="33">
        <v>28</v>
      </c>
      <c r="R4170" s="33" t="str">
        <f t="shared" si="513"/>
        <v>1.Young age</v>
      </c>
      <c r="S4170" s="33" t="s">
        <v>27</v>
      </c>
      <c r="T4170" s="33">
        <v>95086.19</v>
      </c>
      <c r="U4170" s="33" t="s">
        <v>28</v>
      </c>
      <c r="V4170" s="33" t="s">
        <v>34</v>
      </c>
      <c r="W4170" s="36">
        <v>45440</v>
      </c>
      <c r="X4170" s="37">
        <v>0.12777777777777777</v>
      </c>
      <c r="Y4170" s="34">
        <f t="shared" si="514"/>
        <v>28</v>
      </c>
      <c r="Z4170" s="34">
        <f t="shared" si="515"/>
        <v>28</v>
      </c>
      <c r="AA4170" s="33">
        <f t="shared" si="516"/>
        <v>2024</v>
      </c>
      <c r="AB4170" s="34">
        <f t="shared" si="517"/>
        <v>3</v>
      </c>
      <c r="AC4170" s="34">
        <f t="shared" si="518"/>
        <v>4</v>
      </c>
      <c r="AD4170" s="38">
        <f t="shared" si="519"/>
        <v>0</v>
      </c>
    </row>
    <row r="4171" spans="1:30" x14ac:dyDescent="0.35">
      <c r="A4171" s="39">
        <v>4160</v>
      </c>
      <c r="B4171" s="40">
        <v>8017</v>
      </c>
      <c r="C4171" s="40">
        <v>764</v>
      </c>
      <c r="D4171" s="40" t="s">
        <v>24</v>
      </c>
      <c r="E4171" s="40" t="s">
        <v>25</v>
      </c>
      <c r="F4171" s="40">
        <v>1</v>
      </c>
      <c r="G4171" s="41">
        <v>1082.31</v>
      </c>
      <c r="H4171" s="41">
        <f t="shared" si="512"/>
        <v>1082.31</v>
      </c>
      <c r="I4171" s="42">
        <v>45453.865277777775</v>
      </c>
      <c r="J4171" s="40">
        <v>19</v>
      </c>
      <c r="K4171" s="40" t="s">
        <v>36</v>
      </c>
      <c r="L4171" s="40">
        <v>61</v>
      </c>
      <c r="M4171" s="40">
        <v>137</v>
      </c>
      <c r="N4171" s="40">
        <v>288</v>
      </c>
      <c r="O4171" s="40">
        <v>101</v>
      </c>
      <c r="P4171" s="40">
        <v>1</v>
      </c>
      <c r="Q4171" s="40">
        <v>50</v>
      </c>
      <c r="R4171" s="40" t="str">
        <f t="shared" si="513"/>
        <v>2.Middle age</v>
      </c>
      <c r="S4171" s="40" t="s">
        <v>46</v>
      </c>
      <c r="T4171" s="40">
        <v>50381.72</v>
      </c>
      <c r="U4171" s="40" t="s">
        <v>37</v>
      </c>
      <c r="V4171" s="40" t="s">
        <v>50</v>
      </c>
      <c r="W4171" s="43">
        <v>45453</v>
      </c>
      <c r="X4171" s="47">
        <v>0.86527777777777781</v>
      </c>
      <c r="Y4171" s="41">
        <f t="shared" si="514"/>
        <v>10</v>
      </c>
      <c r="Z4171" s="41">
        <f t="shared" si="515"/>
        <v>10</v>
      </c>
      <c r="AA4171" s="40">
        <f t="shared" si="516"/>
        <v>2024</v>
      </c>
      <c r="AB4171" s="41">
        <f t="shared" si="517"/>
        <v>20</v>
      </c>
      <c r="AC4171" s="41">
        <f t="shared" si="518"/>
        <v>46</v>
      </c>
      <c r="AD4171" s="45">
        <f t="shared" si="519"/>
        <v>0</v>
      </c>
    </row>
    <row r="4172" spans="1:30" x14ac:dyDescent="0.35">
      <c r="A4172" s="32">
        <v>4161</v>
      </c>
      <c r="B4172" s="33">
        <v>3762</v>
      </c>
      <c r="C4172" s="33">
        <v>514</v>
      </c>
      <c r="D4172" s="33" t="s">
        <v>24</v>
      </c>
      <c r="E4172" s="33" t="s">
        <v>47</v>
      </c>
      <c r="F4172" s="33">
        <v>2</v>
      </c>
      <c r="G4172" s="34">
        <v>882.2</v>
      </c>
      <c r="H4172" s="34">
        <f t="shared" si="512"/>
        <v>1764.4</v>
      </c>
      <c r="I4172" s="35">
        <v>45346.304861111108</v>
      </c>
      <c r="J4172" s="33">
        <v>13</v>
      </c>
      <c r="K4172" s="33" t="s">
        <v>45</v>
      </c>
      <c r="L4172" s="33">
        <v>384</v>
      </c>
      <c r="M4172" s="33">
        <v>95</v>
      </c>
      <c r="N4172" s="33">
        <v>123</v>
      </c>
      <c r="O4172" s="33">
        <v>258</v>
      </c>
      <c r="P4172" s="33">
        <v>10</v>
      </c>
      <c r="Q4172" s="33">
        <v>66</v>
      </c>
      <c r="R4172" s="33" t="str">
        <f t="shared" si="513"/>
        <v xml:space="preserve">3.Senior Citizen </v>
      </c>
      <c r="S4172" s="33" t="s">
        <v>27</v>
      </c>
      <c r="T4172" s="33">
        <v>69810.64</v>
      </c>
      <c r="U4172" s="33" t="s">
        <v>37</v>
      </c>
      <c r="V4172" s="33" t="s">
        <v>29</v>
      </c>
      <c r="W4172" s="36">
        <v>45346</v>
      </c>
      <c r="X4172" s="37">
        <v>0.30486111111111114</v>
      </c>
      <c r="Y4172" s="34">
        <f t="shared" si="514"/>
        <v>24</v>
      </c>
      <c r="Z4172" s="34">
        <f t="shared" si="515"/>
        <v>24</v>
      </c>
      <c r="AA4172" s="33">
        <f t="shared" si="516"/>
        <v>2024</v>
      </c>
      <c r="AB4172" s="34">
        <f t="shared" si="517"/>
        <v>7</v>
      </c>
      <c r="AC4172" s="34">
        <f t="shared" si="518"/>
        <v>19</v>
      </c>
      <c r="AD4172" s="38">
        <f t="shared" si="519"/>
        <v>0</v>
      </c>
    </row>
    <row r="4173" spans="1:30" x14ac:dyDescent="0.35">
      <c r="A4173" s="39">
        <v>4162</v>
      </c>
      <c r="B4173" s="40">
        <v>1079</v>
      </c>
      <c r="C4173" s="40">
        <v>894</v>
      </c>
      <c r="D4173" s="40" t="s">
        <v>24</v>
      </c>
      <c r="E4173" s="40" t="s">
        <v>47</v>
      </c>
      <c r="F4173" s="40">
        <v>5</v>
      </c>
      <c r="G4173" s="41">
        <v>1873.96</v>
      </c>
      <c r="H4173" s="41">
        <f t="shared" ref="H4173:H4236" si="520">G4173*F4173</f>
        <v>9369.7999999999993</v>
      </c>
      <c r="I4173" s="42">
        <v>45324.722222222219</v>
      </c>
      <c r="J4173" s="40">
        <v>9</v>
      </c>
      <c r="K4173" s="40" t="s">
        <v>36</v>
      </c>
      <c r="L4173" s="40">
        <v>479</v>
      </c>
      <c r="M4173" s="40">
        <v>57</v>
      </c>
      <c r="N4173" s="40">
        <v>279</v>
      </c>
      <c r="O4173" s="40">
        <v>184</v>
      </c>
      <c r="P4173" s="40">
        <v>1</v>
      </c>
      <c r="Q4173" s="40">
        <v>59</v>
      </c>
      <c r="R4173" s="40" t="str">
        <f t="shared" ref="R4173:R4236" si="521">IF(Q4173&lt;=34,"1.Young age",IF(Q4173&gt;=60,"3.Senior Citizen ","2.Middle age"))</f>
        <v>2.Middle age</v>
      </c>
      <c r="S4173" s="40" t="s">
        <v>27</v>
      </c>
      <c r="T4173" s="40">
        <v>48196.32</v>
      </c>
      <c r="U4173" s="40" t="s">
        <v>37</v>
      </c>
      <c r="V4173" s="40" t="s">
        <v>34</v>
      </c>
      <c r="W4173" s="43">
        <v>45324</v>
      </c>
      <c r="X4173" s="47">
        <v>0.72222222222222221</v>
      </c>
      <c r="Y4173" s="41">
        <f t="shared" ref="Y4173:Y4236" si="522">DAY(W4173)</f>
        <v>2</v>
      </c>
      <c r="Z4173" s="41">
        <f t="shared" ref="Z4173:Z4236" si="523">VALUE(Y4173)</f>
        <v>2</v>
      </c>
      <c r="AA4173" s="40">
        <f t="shared" ref="AA4173:AA4236" si="524">YEAR(W4173)</f>
        <v>2024</v>
      </c>
      <c r="AB4173" s="41">
        <f t="shared" ref="AB4173:AB4236" si="525">HOUR(X4173)</f>
        <v>17</v>
      </c>
      <c r="AC4173" s="41">
        <f t="shared" ref="AC4173:AC4236" si="526">MINUTE(X4173)</f>
        <v>20</v>
      </c>
      <c r="AD4173" s="45">
        <f t="shared" ref="AD4173:AD4236" si="527">SECOND(X4173)</f>
        <v>0</v>
      </c>
    </row>
    <row r="4174" spans="1:30" x14ac:dyDescent="0.35">
      <c r="A4174" s="32">
        <v>4163</v>
      </c>
      <c r="B4174" s="33">
        <v>6131</v>
      </c>
      <c r="C4174" s="33">
        <v>302</v>
      </c>
      <c r="D4174" s="33" t="s">
        <v>39</v>
      </c>
      <c r="E4174" s="33" t="s">
        <v>47</v>
      </c>
      <c r="F4174" s="33">
        <v>5</v>
      </c>
      <c r="G4174" s="34">
        <v>65.48</v>
      </c>
      <c r="H4174" s="34">
        <f t="shared" si="520"/>
        <v>327.40000000000003</v>
      </c>
      <c r="I4174" s="35">
        <v>45407.112500000003</v>
      </c>
      <c r="J4174" s="33">
        <v>13</v>
      </c>
      <c r="K4174" s="33" t="s">
        <v>36</v>
      </c>
      <c r="L4174" s="33">
        <v>87</v>
      </c>
      <c r="M4174" s="33">
        <v>90</v>
      </c>
      <c r="N4174" s="33">
        <v>234</v>
      </c>
      <c r="O4174" s="33">
        <v>317</v>
      </c>
      <c r="P4174" s="33">
        <v>10</v>
      </c>
      <c r="Q4174" s="33">
        <v>25</v>
      </c>
      <c r="R4174" s="33" t="str">
        <f t="shared" si="521"/>
        <v>1.Young age</v>
      </c>
      <c r="S4174" s="33" t="s">
        <v>27</v>
      </c>
      <c r="T4174" s="33">
        <v>69623.759999999995</v>
      </c>
      <c r="U4174" s="33" t="s">
        <v>42</v>
      </c>
      <c r="V4174" s="33" t="s">
        <v>50</v>
      </c>
      <c r="W4174" s="36">
        <v>45407</v>
      </c>
      <c r="X4174" s="37">
        <v>0.1125</v>
      </c>
      <c r="Y4174" s="34">
        <f t="shared" si="522"/>
        <v>25</v>
      </c>
      <c r="Z4174" s="34">
        <f t="shared" si="523"/>
        <v>25</v>
      </c>
      <c r="AA4174" s="33">
        <f t="shared" si="524"/>
        <v>2024</v>
      </c>
      <c r="AB4174" s="34">
        <f t="shared" si="525"/>
        <v>2</v>
      </c>
      <c r="AC4174" s="34">
        <f t="shared" si="526"/>
        <v>42</v>
      </c>
      <c r="AD4174" s="38">
        <f t="shared" si="527"/>
        <v>0</v>
      </c>
    </row>
    <row r="4175" spans="1:30" x14ac:dyDescent="0.35">
      <c r="A4175" s="39">
        <v>4164</v>
      </c>
      <c r="B4175" s="40">
        <v>5033</v>
      </c>
      <c r="C4175" s="40">
        <v>408</v>
      </c>
      <c r="D4175" s="40" t="s">
        <v>24</v>
      </c>
      <c r="E4175" s="40" t="s">
        <v>47</v>
      </c>
      <c r="F4175" s="40">
        <v>2</v>
      </c>
      <c r="G4175" s="41">
        <v>1627.44</v>
      </c>
      <c r="H4175" s="41">
        <f t="shared" si="520"/>
        <v>3254.88</v>
      </c>
      <c r="I4175" s="42">
        <v>45525.895833333336</v>
      </c>
      <c r="J4175" s="40">
        <v>20</v>
      </c>
      <c r="K4175" s="40" t="s">
        <v>40</v>
      </c>
      <c r="L4175" s="40">
        <v>148</v>
      </c>
      <c r="M4175" s="40">
        <v>74</v>
      </c>
      <c r="N4175" s="40">
        <v>270</v>
      </c>
      <c r="O4175" s="40">
        <v>234</v>
      </c>
      <c r="P4175" s="40">
        <v>6</v>
      </c>
      <c r="Q4175" s="40">
        <v>27</v>
      </c>
      <c r="R4175" s="40" t="str">
        <f t="shared" si="521"/>
        <v>1.Young age</v>
      </c>
      <c r="S4175" s="40" t="s">
        <v>27</v>
      </c>
      <c r="T4175" s="40">
        <v>56973.51</v>
      </c>
      <c r="U4175" s="40" t="s">
        <v>37</v>
      </c>
      <c r="V4175" s="40" t="s">
        <v>34</v>
      </c>
      <c r="W4175" s="43">
        <v>45525</v>
      </c>
      <c r="X4175" s="44">
        <v>0.89583333333333337</v>
      </c>
      <c r="Y4175" s="41">
        <f t="shared" si="522"/>
        <v>21</v>
      </c>
      <c r="Z4175" s="41">
        <f t="shared" si="523"/>
        <v>21</v>
      </c>
      <c r="AA4175" s="40">
        <f t="shared" si="524"/>
        <v>2024</v>
      </c>
      <c r="AB4175" s="41">
        <f t="shared" si="525"/>
        <v>21</v>
      </c>
      <c r="AC4175" s="41">
        <f t="shared" si="526"/>
        <v>30</v>
      </c>
      <c r="AD4175" s="45">
        <f t="shared" si="527"/>
        <v>0</v>
      </c>
    </row>
    <row r="4176" spans="1:30" x14ac:dyDescent="0.35">
      <c r="A4176" s="32">
        <v>4165</v>
      </c>
      <c r="B4176" s="33">
        <v>4629</v>
      </c>
      <c r="C4176" s="33">
        <v>186</v>
      </c>
      <c r="D4176" s="33" t="s">
        <v>39</v>
      </c>
      <c r="E4176" s="33" t="s">
        <v>25</v>
      </c>
      <c r="F4176" s="33">
        <v>1</v>
      </c>
      <c r="G4176" s="34">
        <v>1153.1600000000001</v>
      </c>
      <c r="H4176" s="34">
        <f t="shared" si="520"/>
        <v>1153.1600000000001</v>
      </c>
      <c r="I4176" s="35">
        <v>45331.107638888891</v>
      </c>
      <c r="J4176" s="33">
        <v>6</v>
      </c>
      <c r="K4176" s="33" t="s">
        <v>36</v>
      </c>
      <c r="L4176" s="33">
        <v>393</v>
      </c>
      <c r="M4176" s="33">
        <v>86</v>
      </c>
      <c r="N4176" s="33">
        <v>223</v>
      </c>
      <c r="O4176" s="33">
        <v>293</v>
      </c>
      <c r="P4176" s="33">
        <v>10</v>
      </c>
      <c r="Q4176" s="33">
        <v>36</v>
      </c>
      <c r="R4176" s="33" t="str">
        <f t="shared" si="521"/>
        <v>2.Middle age</v>
      </c>
      <c r="S4176" s="33" t="s">
        <v>46</v>
      </c>
      <c r="T4176" s="33">
        <v>66603.679999999993</v>
      </c>
      <c r="U4176" s="33" t="s">
        <v>28</v>
      </c>
      <c r="V4176" s="33" t="s">
        <v>50</v>
      </c>
      <c r="W4176" s="36">
        <v>45331</v>
      </c>
      <c r="X4176" s="46">
        <v>0.1076388888888889</v>
      </c>
      <c r="Y4176" s="34">
        <f t="shared" si="522"/>
        <v>9</v>
      </c>
      <c r="Z4176" s="34">
        <f t="shared" si="523"/>
        <v>9</v>
      </c>
      <c r="AA4176" s="33">
        <f t="shared" si="524"/>
        <v>2024</v>
      </c>
      <c r="AB4176" s="34">
        <f t="shared" si="525"/>
        <v>2</v>
      </c>
      <c r="AC4176" s="34">
        <f t="shared" si="526"/>
        <v>35</v>
      </c>
      <c r="AD4176" s="38">
        <f t="shared" si="527"/>
        <v>0</v>
      </c>
    </row>
    <row r="4177" spans="1:30" x14ac:dyDescent="0.35">
      <c r="A4177" s="39">
        <v>4166</v>
      </c>
      <c r="B4177" s="40">
        <v>8145</v>
      </c>
      <c r="C4177" s="40">
        <v>137</v>
      </c>
      <c r="D4177" s="40" t="s">
        <v>24</v>
      </c>
      <c r="E4177" s="40" t="s">
        <v>25</v>
      </c>
      <c r="F4177" s="40">
        <v>2</v>
      </c>
      <c r="G4177" s="41">
        <v>452.76</v>
      </c>
      <c r="H4177" s="41">
        <f t="shared" si="520"/>
        <v>905.52</v>
      </c>
      <c r="I4177" s="42">
        <v>45542.536805555559</v>
      </c>
      <c r="J4177" s="40">
        <v>9</v>
      </c>
      <c r="K4177" s="40" t="s">
        <v>40</v>
      </c>
      <c r="L4177" s="40">
        <v>117</v>
      </c>
      <c r="M4177" s="40">
        <v>113</v>
      </c>
      <c r="N4177" s="40">
        <v>217</v>
      </c>
      <c r="O4177" s="40">
        <v>412</v>
      </c>
      <c r="P4177" s="40">
        <v>1</v>
      </c>
      <c r="Q4177" s="40">
        <v>48</v>
      </c>
      <c r="R4177" s="40" t="str">
        <f t="shared" si="521"/>
        <v>2.Middle age</v>
      </c>
      <c r="S4177" s="40" t="s">
        <v>41</v>
      </c>
      <c r="T4177" s="40">
        <v>65474.65</v>
      </c>
      <c r="U4177" s="40" t="s">
        <v>33</v>
      </c>
      <c r="V4177" s="40" t="s">
        <v>29</v>
      </c>
      <c r="W4177" s="43">
        <v>45542</v>
      </c>
      <c r="X4177" s="47">
        <v>0.53680555555555554</v>
      </c>
      <c r="Y4177" s="41">
        <f t="shared" si="522"/>
        <v>7</v>
      </c>
      <c r="Z4177" s="41">
        <f t="shared" si="523"/>
        <v>7</v>
      </c>
      <c r="AA4177" s="40">
        <f t="shared" si="524"/>
        <v>2024</v>
      </c>
      <c r="AB4177" s="41">
        <f t="shared" si="525"/>
        <v>12</v>
      </c>
      <c r="AC4177" s="41">
        <f t="shared" si="526"/>
        <v>53</v>
      </c>
      <c r="AD4177" s="45">
        <f t="shared" si="527"/>
        <v>0</v>
      </c>
    </row>
    <row r="4178" spans="1:30" x14ac:dyDescent="0.35">
      <c r="A4178" s="32">
        <v>4167</v>
      </c>
      <c r="B4178" s="33">
        <v>5533</v>
      </c>
      <c r="C4178" s="33">
        <v>650</v>
      </c>
      <c r="D4178" s="33" t="s">
        <v>44</v>
      </c>
      <c r="E4178" s="33" t="s">
        <v>47</v>
      </c>
      <c r="F4178" s="33">
        <v>3</v>
      </c>
      <c r="G4178" s="34">
        <v>1485.98</v>
      </c>
      <c r="H4178" s="34">
        <f t="shared" si="520"/>
        <v>4457.9400000000005</v>
      </c>
      <c r="I4178" s="35">
        <v>45452.455555555556</v>
      </c>
      <c r="J4178" s="33">
        <v>8</v>
      </c>
      <c r="K4178" s="33" t="s">
        <v>26</v>
      </c>
      <c r="L4178" s="33">
        <v>188</v>
      </c>
      <c r="M4178" s="33">
        <v>112</v>
      </c>
      <c r="N4178" s="33">
        <v>198</v>
      </c>
      <c r="O4178" s="33">
        <v>355</v>
      </c>
      <c r="P4178" s="33">
        <v>3</v>
      </c>
      <c r="Q4178" s="33">
        <v>57</v>
      </c>
      <c r="R4178" s="33" t="str">
        <f t="shared" si="521"/>
        <v>2.Middle age</v>
      </c>
      <c r="S4178" s="33" t="s">
        <v>27</v>
      </c>
      <c r="T4178" s="33">
        <v>36617.980000000003</v>
      </c>
      <c r="U4178" s="33" t="s">
        <v>28</v>
      </c>
      <c r="V4178" s="33" t="s">
        <v>50</v>
      </c>
      <c r="W4178" s="36">
        <v>45452</v>
      </c>
      <c r="X4178" s="46">
        <v>0.45555555555555555</v>
      </c>
      <c r="Y4178" s="34">
        <f t="shared" si="522"/>
        <v>9</v>
      </c>
      <c r="Z4178" s="34">
        <f t="shared" si="523"/>
        <v>9</v>
      </c>
      <c r="AA4178" s="33">
        <f t="shared" si="524"/>
        <v>2024</v>
      </c>
      <c r="AB4178" s="34">
        <f t="shared" si="525"/>
        <v>10</v>
      </c>
      <c r="AC4178" s="34">
        <f t="shared" si="526"/>
        <v>56</v>
      </c>
      <c r="AD4178" s="38">
        <f t="shared" si="527"/>
        <v>0</v>
      </c>
    </row>
    <row r="4179" spans="1:30" x14ac:dyDescent="0.35">
      <c r="A4179" s="39">
        <v>4168</v>
      </c>
      <c r="B4179" s="40">
        <v>6889</v>
      </c>
      <c r="C4179" s="40">
        <v>442</v>
      </c>
      <c r="D4179" s="40" t="s">
        <v>38</v>
      </c>
      <c r="E4179" s="40" t="s">
        <v>47</v>
      </c>
      <c r="F4179" s="40">
        <v>3</v>
      </c>
      <c r="G4179" s="41">
        <v>1645.44</v>
      </c>
      <c r="H4179" s="41">
        <f t="shared" si="520"/>
        <v>4936.32</v>
      </c>
      <c r="I4179" s="42">
        <v>45387.368750000001</v>
      </c>
      <c r="J4179" s="40">
        <v>10</v>
      </c>
      <c r="K4179" s="40" t="s">
        <v>45</v>
      </c>
      <c r="L4179" s="40">
        <v>199</v>
      </c>
      <c r="M4179" s="40">
        <v>136</v>
      </c>
      <c r="N4179" s="40">
        <v>178</v>
      </c>
      <c r="O4179" s="40">
        <v>416</v>
      </c>
      <c r="P4179" s="40">
        <v>8</v>
      </c>
      <c r="Q4179" s="40">
        <v>43</v>
      </c>
      <c r="R4179" s="40" t="str">
        <f t="shared" si="521"/>
        <v>2.Middle age</v>
      </c>
      <c r="S4179" s="40" t="s">
        <v>41</v>
      </c>
      <c r="T4179" s="40">
        <v>59649.14</v>
      </c>
      <c r="U4179" s="40" t="s">
        <v>42</v>
      </c>
      <c r="V4179" s="40" t="s">
        <v>43</v>
      </c>
      <c r="W4179" s="43">
        <v>45387</v>
      </c>
      <c r="X4179" s="47">
        <v>0.36875000000000002</v>
      </c>
      <c r="Y4179" s="41">
        <f t="shared" si="522"/>
        <v>5</v>
      </c>
      <c r="Z4179" s="41">
        <f t="shared" si="523"/>
        <v>5</v>
      </c>
      <c r="AA4179" s="40">
        <f t="shared" si="524"/>
        <v>2024</v>
      </c>
      <c r="AB4179" s="41">
        <f t="shared" si="525"/>
        <v>8</v>
      </c>
      <c r="AC4179" s="41">
        <f t="shared" si="526"/>
        <v>51</v>
      </c>
      <c r="AD4179" s="45">
        <f t="shared" si="527"/>
        <v>0</v>
      </c>
    </row>
    <row r="4180" spans="1:30" x14ac:dyDescent="0.35">
      <c r="A4180" s="32">
        <v>4169</v>
      </c>
      <c r="B4180" s="33">
        <v>3200</v>
      </c>
      <c r="C4180" s="33">
        <v>499</v>
      </c>
      <c r="D4180" s="33" t="s">
        <v>52</v>
      </c>
      <c r="E4180" s="33" t="s">
        <v>47</v>
      </c>
      <c r="F4180" s="33">
        <v>5</v>
      </c>
      <c r="G4180" s="34">
        <v>169</v>
      </c>
      <c r="H4180" s="34">
        <f t="shared" si="520"/>
        <v>845</v>
      </c>
      <c r="I4180" s="35">
        <v>45396.961111111108</v>
      </c>
      <c r="J4180" s="33">
        <v>8</v>
      </c>
      <c r="K4180" s="33" t="s">
        <v>45</v>
      </c>
      <c r="L4180" s="33">
        <v>216</v>
      </c>
      <c r="M4180" s="33">
        <v>83</v>
      </c>
      <c r="N4180" s="33">
        <v>286</v>
      </c>
      <c r="O4180" s="33">
        <v>282</v>
      </c>
      <c r="P4180" s="33">
        <v>10</v>
      </c>
      <c r="Q4180" s="33">
        <v>60</v>
      </c>
      <c r="R4180" s="33" t="str">
        <f t="shared" si="521"/>
        <v xml:space="preserve">3.Senior Citizen </v>
      </c>
      <c r="S4180" s="33" t="s">
        <v>46</v>
      </c>
      <c r="T4180" s="33">
        <v>110920.19</v>
      </c>
      <c r="U4180" s="33" t="s">
        <v>42</v>
      </c>
      <c r="V4180" s="33" t="s">
        <v>50</v>
      </c>
      <c r="W4180" s="36">
        <v>45396</v>
      </c>
      <c r="X4180" s="37">
        <v>0.96111111111111114</v>
      </c>
      <c r="Y4180" s="34">
        <f t="shared" si="522"/>
        <v>14</v>
      </c>
      <c r="Z4180" s="34">
        <f t="shared" si="523"/>
        <v>14</v>
      </c>
      <c r="AA4180" s="33">
        <f t="shared" si="524"/>
        <v>2024</v>
      </c>
      <c r="AB4180" s="34">
        <f t="shared" si="525"/>
        <v>23</v>
      </c>
      <c r="AC4180" s="34">
        <f t="shared" si="526"/>
        <v>4</v>
      </c>
      <c r="AD4180" s="38">
        <f t="shared" si="527"/>
        <v>0</v>
      </c>
    </row>
    <row r="4181" spans="1:30" x14ac:dyDescent="0.35">
      <c r="A4181" s="39">
        <v>4170</v>
      </c>
      <c r="B4181" s="40">
        <v>6432</v>
      </c>
      <c r="C4181" s="40">
        <v>842</v>
      </c>
      <c r="D4181" s="40" t="s">
        <v>51</v>
      </c>
      <c r="E4181" s="40" t="s">
        <v>25</v>
      </c>
      <c r="F4181" s="40">
        <v>1</v>
      </c>
      <c r="G4181" s="41">
        <v>265</v>
      </c>
      <c r="H4181" s="41">
        <f t="shared" si="520"/>
        <v>265</v>
      </c>
      <c r="I4181" s="42">
        <v>45341.694444444445</v>
      </c>
      <c r="J4181" s="40">
        <v>12</v>
      </c>
      <c r="K4181" s="40" t="s">
        <v>40</v>
      </c>
      <c r="L4181" s="40">
        <v>256</v>
      </c>
      <c r="M4181" s="40">
        <v>60</v>
      </c>
      <c r="N4181" s="40">
        <v>180</v>
      </c>
      <c r="O4181" s="40">
        <v>123</v>
      </c>
      <c r="P4181" s="40">
        <v>10</v>
      </c>
      <c r="Q4181" s="40">
        <v>44</v>
      </c>
      <c r="R4181" s="40" t="str">
        <f t="shared" si="521"/>
        <v>2.Middle age</v>
      </c>
      <c r="S4181" s="40" t="s">
        <v>46</v>
      </c>
      <c r="T4181" s="40">
        <v>77549.289999999994</v>
      </c>
      <c r="U4181" s="40" t="s">
        <v>28</v>
      </c>
      <c r="V4181" s="40" t="s">
        <v>50</v>
      </c>
      <c r="W4181" s="43">
        <v>45341</v>
      </c>
      <c r="X4181" s="44">
        <v>0.69444444444444442</v>
      </c>
      <c r="Y4181" s="41">
        <f t="shared" si="522"/>
        <v>19</v>
      </c>
      <c r="Z4181" s="41">
        <f t="shared" si="523"/>
        <v>19</v>
      </c>
      <c r="AA4181" s="40">
        <f t="shared" si="524"/>
        <v>2024</v>
      </c>
      <c r="AB4181" s="41">
        <f t="shared" si="525"/>
        <v>16</v>
      </c>
      <c r="AC4181" s="41">
        <f t="shared" si="526"/>
        <v>40</v>
      </c>
      <c r="AD4181" s="45">
        <f t="shared" si="527"/>
        <v>0</v>
      </c>
    </row>
    <row r="4182" spans="1:30" x14ac:dyDescent="0.35">
      <c r="A4182" s="32">
        <v>4171</v>
      </c>
      <c r="B4182" s="33">
        <v>8863</v>
      </c>
      <c r="C4182" s="33">
        <v>836</v>
      </c>
      <c r="D4182" s="33" t="s">
        <v>39</v>
      </c>
      <c r="E4182" s="33" t="s">
        <v>47</v>
      </c>
      <c r="F4182" s="33">
        <v>1</v>
      </c>
      <c r="G4182" s="34">
        <v>1579.35</v>
      </c>
      <c r="H4182" s="34">
        <f t="shared" si="520"/>
        <v>1579.35</v>
      </c>
      <c r="I4182" s="35">
        <v>45514.813194444447</v>
      </c>
      <c r="J4182" s="33">
        <v>9</v>
      </c>
      <c r="K4182" s="33" t="s">
        <v>45</v>
      </c>
      <c r="L4182" s="33">
        <v>336</v>
      </c>
      <c r="M4182" s="33">
        <v>60</v>
      </c>
      <c r="N4182" s="33">
        <v>234</v>
      </c>
      <c r="O4182" s="33">
        <v>473</v>
      </c>
      <c r="P4182" s="33">
        <v>1</v>
      </c>
      <c r="Q4182" s="33">
        <v>45</v>
      </c>
      <c r="R4182" s="33" t="str">
        <f t="shared" si="521"/>
        <v>2.Middle age</v>
      </c>
      <c r="S4182" s="33" t="s">
        <v>46</v>
      </c>
      <c r="T4182" s="33">
        <v>54528.49</v>
      </c>
      <c r="U4182" s="33" t="s">
        <v>42</v>
      </c>
      <c r="V4182" s="33" t="s">
        <v>34</v>
      </c>
      <c r="W4182" s="36">
        <v>45514</v>
      </c>
      <c r="X4182" s="46">
        <v>0.81319444444444444</v>
      </c>
      <c r="Y4182" s="34">
        <f t="shared" si="522"/>
        <v>10</v>
      </c>
      <c r="Z4182" s="34">
        <f t="shared" si="523"/>
        <v>10</v>
      </c>
      <c r="AA4182" s="33">
        <f t="shared" si="524"/>
        <v>2024</v>
      </c>
      <c r="AB4182" s="34">
        <f t="shared" si="525"/>
        <v>19</v>
      </c>
      <c r="AC4182" s="34">
        <f t="shared" si="526"/>
        <v>31</v>
      </c>
      <c r="AD4182" s="38">
        <f t="shared" si="527"/>
        <v>0</v>
      </c>
    </row>
    <row r="4183" spans="1:30" x14ac:dyDescent="0.35">
      <c r="A4183" s="39">
        <v>4172</v>
      </c>
      <c r="B4183" s="40">
        <v>8583</v>
      </c>
      <c r="C4183" s="40">
        <v>857</v>
      </c>
      <c r="D4183" s="40" t="s">
        <v>31</v>
      </c>
      <c r="E4183" s="40" t="s">
        <v>25</v>
      </c>
      <c r="F4183" s="40">
        <v>3</v>
      </c>
      <c r="G4183" s="41">
        <v>1682.39</v>
      </c>
      <c r="H4183" s="41">
        <f t="shared" si="520"/>
        <v>5047.17</v>
      </c>
      <c r="I4183" s="42">
        <v>45542.465277777781</v>
      </c>
      <c r="J4183" s="40">
        <v>17</v>
      </c>
      <c r="K4183" s="40" t="s">
        <v>26</v>
      </c>
      <c r="L4183" s="40">
        <v>414</v>
      </c>
      <c r="M4183" s="40">
        <v>102</v>
      </c>
      <c r="N4183" s="40">
        <v>272</v>
      </c>
      <c r="O4183" s="40">
        <v>379</v>
      </c>
      <c r="P4183" s="40">
        <v>5</v>
      </c>
      <c r="Q4183" s="40">
        <v>69</v>
      </c>
      <c r="R4183" s="40" t="str">
        <f t="shared" si="521"/>
        <v xml:space="preserve">3.Senior Citizen </v>
      </c>
      <c r="S4183" s="40" t="s">
        <v>41</v>
      </c>
      <c r="T4183" s="40">
        <v>65101.75</v>
      </c>
      <c r="U4183" s="40" t="s">
        <v>37</v>
      </c>
      <c r="V4183" s="40" t="s">
        <v>50</v>
      </c>
      <c r="W4183" s="43">
        <v>45542</v>
      </c>
      <c r="X4183" s="47">
        <v>0.46527777777777779</v>
      </c>
      <c r="Y4183" s="41">
        <f t="shared" si="522"/>
        <v>7</v>
      </c>
      <c r="Z4183" s="41">
        <f t="shared" si="523"/>
        <v>7</v>
      </c>
      <c r="AA4183" s="40">
        <f t="shared" si="524"/>
        <v>2024</v>
      </c>
      <c r="AB4183" s="41">
        <f t="shared" si="525"/>
        <v>11</v>
      </c>
      <c r="AC4183" s="41">
        <f t="shared" si="526"/>
        <v>10</v>
      </c>
      <c r="AD4183" s="45">
        <f t="shared" si="527"/>
        <v>0</v>
      </c>
    </row>
    <row r="4184" spans="1:30" x14ac:dyDescent="0.35">
      <c r="A4184" s="32">
        <v>4173</v>
      </c>
      <c r="B4184" s="33">
        <v>8296</v>
      </c>
      <c r="C4184" s="33">
        <v>229</v>
      </c>
      <c r="D4184" s="33" t="s">
        <v>31</v>
      </c>
      <c r="E4184" s="33" t="s">
        <v>47</v>
      </c>
      <c r="F4184" s="33">
        <v>3</v>
      </c>
      <c r="G4184" s="34">
        <v>217.43</v>
      </c>
      <c r="H4184" s="34">
        <f t="shared" si="520"/>
        <v>652.29</v>
      </c>
      <c r="I4184" s="35">
        <v>45306.368750000001</v>
      </c>
      <c r="J4184" s="33">
        <v>13</v>
      </c>
      <c r="K4184" s="33" t="s">
        <v>40</v>
      </c>
      <c r="L4184" s="33">
        <v>125</v>
      </c>
      <c r="M4184" s="33">
        <v>51</v>
      </c>
      <c r="N4184" s="33">
        <v>114</v>
      </c>
      <c r="O4184" s="33">
        <v>124</v>
      </c>
      <c r="P4184" s="33">
        <v>7</v>
      </c>
      <c r="Q4184" s="33">
        <v>60</v>
      </c>
      <c r="R4184" s="33" t="str">
        <f t="shared" si="521"/>
        <v xml:space="preserve">3.Senior Citizen </v>
      </c>
      <c r="S4184" s="33" t="s">
        <v>41</v>
      </c>
      <c r="T4184" s="33">
        <v>45570.46</v>
      </c>
      <c r="U4184" s="33" t="s">
        <v>28</v>
      </c>
      <c r="V4184" s="33" t="s">
        <v>50</v>
      </c>
      <c r="W4184" s="36">
        <v>45306</v>
      </c>
      <c r="X4184" s="37">
        <v>0.36875000000000002</v>
      </c>
      <c r="Y4184" s="34">
        <f t="shared" si="522"/>
        <v>15</v>
      </c>
      <c r="Z4184" s="34">
        <f t="shared" si="523"/>
        <v>15</v>
      </c>
      <c r="AA4184" s="33">
        <f t="shared" si="524"/>
        <v>2024</v>
      </c>
      <c r="AB4184" s="34">
        <f t="shared" si="525"/>
        <v>8</v>
      </c>
      <c r="AC4184" s="34">
        <f t="shared" si="526"/>
        <v>51</v>
      </c>
      <c r="AD4184" s="38">
        <f t="shared" si="527"/>
        <v>0</v>
      </c>
    </row>
    <row r="4185" spans="1:30" x14ac:dyDescent="0.35">
      <c r="A4185" s="39">
        <v>4174</v>
      </c>
      <c r="B4185" s="40">
        <v>6877</v>
      </c>
      <c r="C4185" s="40">
        <v>632</v>
      </c>
      <c r="D4185" s="40" t="s">
        <v>51</v>
      </c>
      <c r="E4185" s="40" t="s">
        <v>47</v>
      </c>
      <c r="F4185" s="40">
        <v>5</v>
      </c>
      <c r="G4185" s="41">
        <v>1486</v>
      </c>
      <c r="H4185" s="41">
        <f t="shared" si="520"/>
        <v>7430</v>
      </c>
      <c r="I4185" s="42">
        <v>45453.728472222225</v>
      </c>
      <c r="J4185" s="40">
        <v>20</v>
      </c>
      <c r="K4185" s="40" t="s">
        <v>45</v>
      </c>
      <c r="L4185" s="40">
        <v>400</v>
      </c>
      <c r="M4185" s="40">
        <v>70</v>
      </c>
      <c r="N4185" s="40">
        <v>238</v>
      </c>
      <c r="O4185" s="40">
        <v>497</v>
      </c>
      <c r="P4185" s="40">
        <v>4</v>
      </c>
      <c r="Q4185" s="40">
        <v>47</v>
      </c>
      <c r="R4185" s="40" t="str">
        <f t="shared" si="521"/>
        <v>2.Middle age</v>
      </c>
      <c r="S4185" s="40" t="s">
        <v>46</v>
      </c>
      <c r="T4185" s="40">
        <v>47397.56</v>
      </c>
      <c r="U4185" s="40" t="s">
        <v>28</v>
      </c>
      <c r="V4185" s="40" t="s">
        <v>34</v>
      </c>
      <c r="W4185" s="43">
        <v>45453</v>
      </c>
      <c r="X4185" s="47">
        <v>0.72847222222222219</v>
      </c>
      <c r="Y4185" s="41">
        <f t="shared" si="522"/>
        <v>10</v>
      </c>
      <c r="Z4185" s="41">
        <f t="shared" si="523"/>
        <v>10</v>
      </c>
      <c r="AA4185" s="40">
        <f t="shared" si="524"/>
        <v>2024</v>
      </c>
      <c r="AB4185" s="41">
        <f t="shared" si="525"/>
        <v>17</v>
      </c>
      <c r="AC4185" s="41">
        <f t="shared" si="526"/>
        <v>29</v>
      </c>
      <c r="AD4185" s="45">
        <f t="shared" si="527"/>
        <v>0</v>
      </c>
    </row>
    <row r="4186" spans="1:30" x14ac:dyDescent="0.35">
      <c r="A4186" s="32">
        <v>4175</v>
      </c>
      <c r="B4186" s="33">
        <v>6004</v>
      </c>
      <c r="C4186" s="33">
        <v>653</v>
      </c>
      <c r="D4186" s="33" t="s">
        <v>51</v>
      </c>
      <c r="E4186" s="33" t="s">
        <v>25</v>
      </c>
      <c r="F4186" s="33">
        <v>5</v>
      </c>
      <c r="G4186" s="34">
        <v>1172.43</v>
      </c>
      <c r="H4186" s="34">
        <f t="shared" si="520"/>
        <v>5862.1500000000005</v>
      </c>
      <c r="I4186" s="35">
        <v>45474.085416666669</v>
      </c>
      <c r="J4186" s="33">
        <v>11</v>
      </c>
      <c r="K4186" s="33" t="s">
        <v>32</v>
      </c>
      <c r="L4186" s="33">
        <v>376</v>
      </c>
      <c r="M4186" s="33">
        <v>115</v>
      </c>
      <c r="N4186" s="33">
        <v>174</v>
      </c>
      <c r="O4186" s="33">
        <v>253</v>
      </c>
      <c r="P4186" s="33">
        <v>7</v>
      </c>
      <c r="Q4186" s="33">
        <v>50</v>
      </c>
      <c r="R4186" s="33" t="str">
        <f t="shared" si="521"/>
        <v>2.Middle age</v>
      </c>
      <c r="S4186" s="33" t="s">
        <v>46</v>
      </c>
      <c r="T4186" s="33">
        <v>114935.56</v>
      </c>
      <c r="U4186" s="33" t="s">
        <v>37</v>
      </c>
      <c r="V4186" s="33" t="s">
        <v>34</v>
      </c>
      <c r="W4186" s="36">
        <v>45474</v>
      </c>
      <c r="X4186" s="46">
        <v>8.5416666666666669E-2</v>
      </c>
      <c r="Y4186" s="34">
        <f t="shared" si="522"/>
        <v>1</v>
      </c>
      <c r="Z4186" s="34">
        <f t="shared" si="523"/>
        <v>1</v>
      </c>
      <c r="AA4186" s="33">
        <f t="shared" si="524"/>
        <v>2024</v>
      </c>
      <c r="AB4186" s="34">
        <f t="shared" si="525"/>
        <v>2</v>
      </c>
      <c r="AC4186" s="34">
        <f t="shared" si="526"/>
        <v>3</v>
      </c>
      <c r="AD4186" s="38">
        <f t="shared" si="527"/>
        <v>0</v>
      </c>
    </row>
    <row r="4187" spans="1:30" x14ac:dyDescent="0.35">
      <c r="A4187" s="39">
        <v>4176</v>
      </c>
      <c r="B4187" s="40">
        <v>8978</v>
      </c>
      <c r="C4187" s="40">
        <v>390</v>
      </c>
      <c r="D4187" s="40" t="s">
        <v>44</v>
      </c>
      <c r="E4187" s="40" t="s">
        <v>47</v>
      </c>
      <c r="F4187" s="40">
        <v>4</v>
      </c>
      <c r="G4187" s="41">
        <v>1321.8</v>
      </c>
      <c r="H4187" s="41">
        <f t="shared" si="520"/>
        <v>5287.2</v>
      </c>
      <c r="I4187" s="42">
        <v>45312.086111111108</v>
      </c>
      <c r="J4187" s="40">
        <v>6</v>
      </c>
      <c r="K4187" s="40" t="s">
        <v>40</v>
      </c>
      <c r="L4187" s="40">
        <v>25</v>
      </c>
      <c r="M4187" s="40">
        <v>97</v>
      </c>
      <c r="N4187" s="40">
        <v>148</v>
      </c>
      <c r="O4187" s="40">
        <v>452</v>
      </c>
      <c r="P4187" s="40">
        <v>10</v>
      </c>
      <c r="Q4187" s="40">
        <v>31</v>
      </c>
      <c r="R4187" s="40" t="str">
        <f t="shared" si="521"/>
        <v>1.Young age</v>
      </c>
      <c r="S4187" s="40" t="s">
        <v>46</v>
      </c>
      <c r="T4187" s="40">
        <v>92362.71</v>
      </c>
      <c r="U4187" s="40" t="s">
        <v>33</v>
      </c>
      <c r="V4187" s="40" t="s">
        <v>43</v>
      </c>
      <c r="W4187" s="43">
        <v>45312</v>
      </c>
      <c r="X4187" s="44">
        <v>8.611111111111111E-2</v>
      </c>
      <c r="Y4187" s="41">
        <f t="shared" si="522"/>
        <v>21</v>
      </c>
      <c r="Z4187" s="41">
        <f t="shared" si="523"/>
        <v>21</v>
      </c>
      <c r="AA4187" s="40">
        <f t="shared" si="524"/>
        <v>2024</v>
      </c>
      <c r="AB4187" s="41">
        <f t="shared" si="525"/>
        <v>2</v>
      </c>
      <c r="AC4187" s="41">
        <f t="shared" si="526"/>
        <v>4</v>
      </c>
      <c r="AD4187" s="45">
        <f t="shared" si="527"/>
        <v>0</v>
      </c>
    </row>
    <row r="4188" spans="1:30" x14ac:dyDescent="0.35">
      <c r="A4188" s="32">
        <v>4177</v>
      </c>
      <c r="B4188" s="33">
        <v>2783</v>
      </c>
      <c r="C4188" s="33">
        <v>318</v>
      </c>
      <c r="D4188" s="33" t="s">
        <v>39</v>
      </c>
      <c r="E4188" s="33" t="s">
        <v>47</v>
      </c>
      <c r="F4188" s="33">
        <v>4</v>
      </c>
      <c r="G4188" s="34">
        <v>352.71</v>
      </c>
      <c r="H4188" s="34">
        <f t="shared" si="520"/>
        <v>1410.84</v>
      </c>
      <c r="I4188" s="35">
        <v>45444.481944444444</v>
      </c>
      <c r="J4188" s="33">
        <v>4</v>
      </c>
      <c r="K4188" s="33" t="s">
        <v>32</v>
      </c>
      <c r="L4188" s="33">
        <v>111</v>
      </c>
      <c r="M4188" s="33">
        <v>139</v>
      </c>
      <c r="N4188" s="33">
        <v>120</v>
      </c>
      <c r="O4188" s="33">
        <v>303</v>
      </c>
      <c r="P4188" s="33">
        <v>2</v>
      </c>
      <c r="Q4188" s="33">
        <v>19</v>
      </c>
      <c r="R4188" s="33" t="str">
        <f t="shared" si="521"/>
        <v>1.Young age</v>
      </c>
      <c r="S4188" s="33" t="s">
        <v>46</v>
      </c>
      <c r="T4188" s="33">
        <v>32040.44</v>
      </c>
      <c r="U4188" s="33" t="s">
        <v>28</v>
      </c>
      <c r="V4188" s="33" t="s">
        <v>29</v>
      </c>
      <c r="W4188" s="36">
        <v>45444</v>
      </c>
      <c r="X4188" s="46">
        <v>0.48194444444444445</v>
      </c>
      <c r="Y4188" s="34">
        <f t="shared" si="522"/>
        <v>1</v>
      </c>
      <c r="Z4188" s="34">
        <f t="shared" si="523"/>
        <v>1</v>
      </c>
      <c r="AA4188" s="33">
        <f t="shared" si="524"/>
        <v>2024</v>
      </c>
      <c r="AB4188" s="34">
        <f t="shared" si="525"/>
        <v>11</v>
      </c>
      <c r="AC4188" s="34">
        <f t="shared" si="526"/>
        <v>34</v>
      </c>
      <c r="AD4188" s="38">
        <f t="shared" si="527"/>
        <v>0</v>
      </c>
    </row>
    <row r="4189" spans="1:30" x14ac:dyDescent="0.35">
      <c r="A4189" s="39">
        <v>4178</v>
      </c>
      <c r="B4189" s="40">
        <v>3879</v>
      </c>
      <c r="C4189" s="40">
        <v>195</v>
      </c>
      <c r="D4189" s="40" t="s">
        <v>44</v>
      </c>
      <c r="E4189" s="40" t="s">
        <v>25</v>
      </c>
      <c r="F4189" s="40">
        <v>1</v>
      </c>
      <c r="G4189" s="41">
        <v>1847.83</v>
      </c>
      <c r="H4189" s="41">
        <f t="shared" si="520"/>
        <v>1847.83</v>
      </c>
      <c r="I4189" s="42">
        <v>45501.863194444442</v>
      </c>
      <c r="J4189" s="40">
        <v>6</v>
      </c>
      <c r="K4189" s="40" t="s">
        <v>26</v>
      </c>
      <c r="L4189" s="40">
        <v>78</v>
      </c>
      <c r="M4189" s="40">
        <v>123</v>
      </c>
      <c r="N4189" s="40">
        <v>258</v>
      </c>
      <c r="O4189" s="40">
        <v>308</v>
      </c>
      <c r="P4189" s="40">
        <v>10</v>
      </c>
      <c r="Q4189" s="40">
        <v>30</v>
      </c>
      <c r="R4189" s="40" t="str">
        <f t="shared" si="521"/>
        <v>1.Young age</v>
      </c>
      <c r="S4189" s="40" t="s">
        <v>41</v>
      </c>
      <c r="T4189" s="40">
        <v>111742.2</v>
      </c>
      <c r="U4189" s="40" t="s">
        <v>33</v>
      </c>
      <c r="V4189" s="40" t="s">
        <v>50</v>
      </c>
      <c r="W4189" s="43">
        <v>45501</v>
      </c>
      <c r="X4189" s="44">
        <v>0.86319444444444449</v>
      </c>
      <c r="Y4189" s="41">
        <f t="shared" si="522"/>
        <v>28</v>
      </c>
      <c r="Z4189" s="41">
        <f t="shared" si="523"/>
        <v>28</v>
      </c>
      <c r="AA4189" s="40">
        <f t="shared" si="524"/>
        <v>2024</v>
      </c>
      <c r="AB4189" s="41">
        <f t="shared" si="525"/>
        <v>20</v>
      </c>
      <c r="AC4189" s="41">
        <f t="shared" si="526"/>
        <v>43</v>
      </c>
      <c r="AD4189" s="45">
        <f t="shared" si="527"/>
        <v>0</v>
      </c>
    </row>
    <row r="4190" spans="1:30" x14ac:dyDescent="0.35">
      <c r="A4190" s="32">
        <v>4179</v>
      </c>
      <c r="B4190" s="33">
        <v>2343</v>
      </c>
      <c r="C4190" s="33">
        <v>623</v>
      </c>
      <c r="D4190" s="33" t="s">
        <v>24</v>
      </c>
      <c r="E4190" s="33" t="s">
        <v>25</v>
      </c>
      <c r="F4190" s="33">
        <v>4</v>
      </c>
      <c r="G4190" s="34">
        <v>331.94</v>
      </c>
      <c r="H4190" s="34">
        <f t="shared" si="520"/>
        <v>1327.76</v>
      </c>
      <c r="I4190" s="35">
        <v>45546.836805555555</v>
      </c>
      <c r="J4190" s="33">
        <v>4</v>
      </c>
      <c r="K4190" s="33" t="s">
        <v>32</v>
      </c>
      <c r="L4190" s="33">
        <v>178</v>
      </c>
      <c r="M4190" s="33">
        <v>95</v>
      </c>
      <c r="N4190" s="33">
        <v>206</v>
      </c>
      <c r="O4190" s="33">
        <v>103</v>
      </c>
      <c r="P4190" s="33">
        <v>10</v>
      </c>
      <c r="Q4190" s="33">
        <v>24</v>
      </c>
      <c r="R4190" s="33" t="str">
        <f t="shared" si="521"/>
        <v>1.Young age</v>
      </c>
      <c r="S4190" s="33" t="s">
        <v>41</v>
      </c>
      <c r="T4190" s="33">
        <v>57766.89</v>
      </c>
      <c r="U4190" s="33" t="s">
        <v>28</v>
      </c>
      <c r="V4190" s="33" t="s">
        <v>50</v>
      </c>
      <c r="W4190" s="36">
        <v>45546</v>
      </c>
      <c r="X4190" s="46">
        <v>0.83680555555555558</v>
      </c>
      <c r="Y4190" s="34">
        <f t="shared" si="522"/>
        <v>11</v>
      </c>
      <c r="Z4190" s="34">
        <f t="shared" si="523"/>
        <v>11</v>
      </c>
      <c r="AA4190" s="33">
        <f t="shared" si="524"/>
        <v>2024</v>
      </c>
      <c r="AB4190" s="34">
        <f t="shared" si="525"/>
        <v>20</v>
      </c>
      <c r="AC4190" s="34">
        <f t="shared" si="526"/>
        <v>5</v>
      </c>
      <c r="AD4190" s="38">
        <f t="shared" si="527"/>
        <v>0</v>
      </c>
    </row>
    <row r="4191" spans="1:30" x14ac:dyDescent="0.35">
      <c r="A4191" s="39">
        <v>4180</v>
      </c>
      <c r="B4191" s="40">
        <v>5597</v>
      </c>
      <c r="C4191" s="40">
        <v>665</v>
      </c>
      <c r="D4191" s="40" t="s">
        <v>24</v>
      </c>
      <c r="E4191" s="40" t="s">
        <v>25</v>
      </c>
      <c r="F4191" s="40">
        <v>5</v>
      </c>
      <c r="G4191" s="41">
        <v>1072.43</v>
      </c>
      <c r="H4191" s="41">
        <f t="shared" si="520"/>
        <v>5362.1500000000005</v>
      </c>
      <c r="I4191" s="42">
        <v>45401.886805555558</v>
      </c>
      <c r="J4191" s="40">
        <v>12</v>
      </c>
      <c r="K4191" s="40" t="s">
        <v>45</v>
      </c>
      <c r="L4191" s="40">
        <v>387</v>
      </c>
      <c r="M4191" s="40">
        <v>74</v>
      </c>
      <c r="N4191" s="40">
        <v>262</v>
      </c>
      <c r="O4191" s="40">
        <v>454</v>
      </c>
      <c r="P4191" s="40">
        <v>2</v>
      </c>
      <c r="Q4191" s="40">
        <v>49</v>
      </c>
      <c r="R4191" s="40" t="str">
        <f t="shared" si="521"/>
        <v>2.Middle age</v>
      </c>
      <c r="S4191" s="40" t="s">
        <v>27</v>
      </c>
      <c r="T4191" s="40">
        <v>79157.86</v>
      </c>
      <c r="U4191" s="40" t="s">
        <v>42</v>
      </c>
      <c r="V4191" s="40" t="s">
        <v>29</v>
      </c>
      <c r="W4191" s="43">
        <v>45401</v>
      </c>
      <c r="X4191" s="44">
        <v>0.88680555555555551</v>
      </c>
      <c r="Y4191" s="41">
        <f t="shared" si="522"/>
        <v>19</v>
      </c>
      <c r="Z4191" s="41">
        <f t="shared" si="523"/>
        <v>19</v>
      </c>
      <c r="AA4191" s="40">
        <f t="shared" si="524"/>
        <v>2024</v>
      </c>
      <c r="AB4191" s="41">
        <f t="shared" si="525"/>
        <v>21</v>
      </c>
      <c r="AC4191" s="41">
        <f t="shared" si="526"/>
        <v>17</v>
      </c>
      <c r="AD4191" s="45">
        <f t="shared" si="527"/>
        <v>0</v>
      </c>
    </row>
    <row r="4192" spans="1:30" x14ac:dyDescent="0.35">
      <c r="A4192" s="32">
        <v>4181</v>
      </c>
      <c r="B4192" s="33">
        <v>3293</v>
      </c>
      <c r="C4192" s="33">
        <v>419</v>
      </c>
      <c r="D4192" s="33" t="s">
        <v>44</v>
      </c>
      <c r="E4192" s="33" t="s">
        <v>47</v>
      </c>
      <c r="F4192" s="33">
        <v>2</v>
      </c>
      <c r="G4192" s="34">
        <v>1530.68</v>
      </c>
      <c r="H4192" s="34">
        <f t="shared" si="520"/>
        <v>3061.36</v>
      </c>
      <c r="I4192" s="35">
        <v>45391.063888888886</v>
      </c>
      <c r="J4192" s="33">
        <v>13</v>
      </c>
      <c r="K4192" s="33" t="s">
        <v>36</v>
      </c>
      <c r="L4192" s="33">
        <v>100</v>
      </c>
      <c r="M4192" s="33">
        <v>141</v>
      </c>
      <c r="N4192" s="33">
        <v>181</v>
      </c>
      <c r="O4192" s="33">
        <v>421</v>
      </c>
      <c r="P4192" s="33">
        <v>9</v>
      </c>
      <c r="Q4192" s="33">
        <v>28</v>
      </c>
      <c r="R4192" s="33" t="str">
        <f t="shared" si="521"/>
        <v>1.Young age</v>
      </c>
      <c r="S4192" s="33" t="s">
        <v>41</v>
      </c>
      <c r="T4192" s="33">
        <v>113570.14</v>
      </c>
      <c r="U4192" s="33" t="s">
        <v>33</v>
      </c>
      <c r="V4192" s="33" t="s">
        <v>43</v>
      </c>
      <c r="W4192" s="36">
        <v>45391</v>
      </c>
      <c r="X4192" s="46">
        <v>6.3888888888888884E-2</v>
      </c>
      <c r="Y4192" s="34">
        <f t="shared" si="522"/>
        <v>9</v>
      </c>
      <c r="Z4192" s="34">
        <f t="shared" si="523"/>
        <v>9</v>
      </c>
      <c r="AA4192" s="33">
        <f t="shared" si="524"/>
        <v>2024</v>
      </c>
      <c r="AB4192" s="34">
        <f t="shared" si="525"/>
        <v>1</v>
      </c>
      <c r="AC4192" s="34">
        <f t="shared" si="526"/>
        <v>32</v>
      </c>
      <c r="AD4192" s="38">
        <f t="shared" si="527"/>
        <v>0</v>
      </c>
    </row>
    <row r="4193" spans="1:30" x14ac:dyDescent="0.35">
      <c r="A4193" s="39">
        <v>4182</v>
      </c>
      <c r="B4193" s="40">
        <v>9824</v>
      </c>
      <c r="C4193" s="40">
        <v>633</v>
      </c>
      <c r="D4193" s="40" t="s">
        <v>31</v>
      </c>
      <c r="E4193" s="40" t="s">
        <v>47</v>
      </c>
      <c r="F4193" s="40">
        <v>1</v>
      </c>
      <c r="G4193" s="41">
        <v>1594.17</v>
      </c>
      <c r="H4193" s="41">
        <f t="shared" si="520"/>
        <v>1594.17</v>
      </c>
      <c r="I4193" s="42">
        <v>45451.188888888886</v>
      </c>
      <c r="J4193" s="40">
        <v>2</v>
      </c>
      <c r="K4193" s="40" t="s">
        <v>45</v>
      </c>
      <c r="L4193" s="40">
        <v>198</v>
      </c>
      <c r="M4193" s="40">
        <v>120</v>
      </c>
      <c r="N4193" s="40">
        <v>141</v>
      </c>
      <c r="O4193" s="40">
        <v>299</v>
      </c>
      <c r="P4193" s="40">
        <v>4</v>
      </c>
      <c r="Q4193" s="40">
        <v>56</v>
      </c>
      <c r="R4193" s="40" t="str">
        <f t="shared" si="521"/>
        <v>2.Middle age</v>
      </c>
      <c r="S4193" s="40" t="s">
        <v>27</v>
      </c>
      <c r="T4193" s="40">
        <v>49010.37</v>
      </c>
      <c r="U4193" s="40" t="s">
        <v>37</v>
      </c>
      <c r="V4193" s="40" t="s">
        <v>34</v>
      </c>
      <c r="W4193" s="43">
        <v>45451</v>
      </c>
      <c r="X4193" s="47">
        <v>0.18888888888888888</v>
      </c>
      <c r="Y4193" s="41">
        <f t="shared" si="522"/>
        <v>8</v>
      </c>
      <c r="Z4193" s="41">
        <f t="shared" si="523"/>
        <v>8</v>
      </c>
      <c r="AA4193" s="40">
        <f t="shared" si="524"/>
        <v>2024</v>
      </c>
      <c r="AB4193" s="41">
        <f t="shared" si="525"/>
        <v>4</v>
      </c>
      <c r="AC4193" s="41">
        <f t="shared" si="526"/>
        <v>32</v>
      </c>
      <c r="AD4193" s="45">
        <f t="shared" si="527"/>
        <v>0</v>
      </c>
    </row>
    <row r="4194" spans="1:30" x14ac:dyDescent="0.35">
      <c r="A4194" s="32">
        <v>4183</v>
      </c>
      <c r="B4194" s="33">
        <v>4218</v>
      </c>
      <c r="C4194" s="33">
        <v>448</v>
      </c>
      <c r="D4194" s="33" t="s">
        <v>31</v>
      </c>
      <c r="E4194" s="33" t="s">
        <v>25</v>
      </c>
      <c r="F4194" s="33">
        <v>5</v>
      </c>
      <c r="G4194" s="34">
        <v>469.18</v>
      </c>
      <c r="H4194" s="34">
        <f t="shared" si="520"/>
        <v>2345.9</v>
      </c>
      <c r="I4194" s="35">
        <v>45296.175694444442</v>
      </c>
      <c r="J4194" s="33">
        <v>8</v>
      </c>
      <c r="K4194" s="33" t="s">
        <v>45</v>
      </c>
      <c r="L4194" s="33">
        <v>476</v>
      </c>
      <c r="M4194" s="33">
        <v>118</v>
      </c>
      <c r="N4194" s="33">
        <v>285</v>
      </c>
      <c r="O4194" s="33">
        <v>212</v>
      </c>
      <c r="P4194" s="33">
        <v>9</v>
      </c>
      <c r="Q4194" s="33">
        <v>65</v>
      </c>
      <c r="R4194" s="33" t="str">
        <f t="shared" si="521"/>
        <v xml:space="preserve">3.Senior Citizen </v>
      </c>
      <c r="S4194" s="33" t="s">
        <v>46</v>
      </c>
      <c r="T4194" s="33">
        <v>108762.71</v>
      </c>
      <c r="U4194" s="33" t="s">
        <v>37</v>
      </c>
      <c r="V4194" s="33" t="s">
        <v>50</v>
      </c>
      <c r="W4194" s="36">
        <v>45296</v>
      </c>
      <c r="X4194" s="46">
        <v>0.17569444444444443</v>
      </c>
      <c r="Y4194" s="34">
        <f t="shared" si="522"/>
        <v>5</v>
      </c>
      <c r="Z4194" s="34">
        <f t="shared" si="523"/>
        <v>5</v>
      </c>
      <c r="AA4194" s="33">
        <f t="shared" si="524"/>
        <v>2024</v>
      </c>
      <c r="AB4194" s="34">
        <f t="shared" si="525"/>
        <v>4</v>
      </c>
      <c r="AC4194" s="34">
        <f t="shared" si="526"/>
        <v>13</v>
      </c>
      <c r="AD4194" s="38">
        <f t="shared" si="527"/>
        <v>0</v>
      </c>
    </row>
    <row r="4195" spans="1:30" x14ac:dyDescent="0.35">
      <c r="A4195" s="39">
        <v>4184</v>
      </c>
      <c r="B4195" s="40">
        <v>5312</v>
      </c>
      <c r="C4195" s="40">
        <v>875</v>
      </c>
      <c r="D4195" s="40" t="s">
        <v>52</v>
      </c>
      <c r="E4195" s="40" t="s">
        <v>47</v>
      </c>
      <c r="F4195" s="40">
        <v>3</v>
      </c>
      <c r="G4195" s="41">
        <v>1555.97</v>
      </c>
      <c r="H4195" s="41">
        <f t="shared" si="520"/>
        <v>4667.91</v>
      </c>
      <c r="I4195" s="42">
        <v>45517.935416666667</v>
      </c>
      <c r="J4195" s="40">
        <v>17</v>
      </c>
      <c r="K4195" s="40" t="s">
        <v>26</v>
      </c>
      <c r="L4195" s="40">
        <v>433</v>
      </c>
      <c r="M4195" s="40">
        <v>142</v>
      </c>
      <c r="N4195" s="40">
        <v>117</v>
      </c>
      <c r="O4195" s="40">
        <v>359</v>
      </c>
      <c r="P4195" s="40">
        <v>7</v>
      </c>
      <c r="Q4195" s="40">
        <v>35</v>
      </c>
      <c r="R4195" s="40" t="str">
        <f t="shared" si="521"/>
        <v>2.Middle age</v>
      </c>
      <c r="S4195" s="40" t="s">
        <v>41</v>
      </c>
      <c r="T4195" s="40">
        <v>109667.38</v>
      </c>
      <c r="U4195" s="40" t="s">
        <v>42</v>
      </c>
      <c r="V4195" s="40" t="s">
        <v>34</v>
      </c>
      <c r="W4195" s="43">
        <v>45517</v>
      </c>
      <c r="X4195" s="44">
        <v>0.93541666666666667</v>
      </c>
      <c r="Y4195" s="41">
        <f t="shared" si="522"/>
        <v>13</v>
      </c>
      <c r="Z4195" s="41">
        <f t="shared" si="523"/>
        <v>13</v>
      </c>
      <c r="AA4195" s="40">
        <f t="shared" si="524"/>
        <v>2024</v>
      </c>
      <c r="AB4195" s="41">
        <f t="shared" si="525"/>
        <v>22</v>
      </c>
      <c r="AC4195" s="41">
        <f t="shared" si="526"/>
        <v>27</v>
      </c>
      <c r="AD4195" s="45">
        <f t="shared" si="527"/>
        <v>0</v>
      </c>
    </row>
    <row r="4196" spans="1:30" x14ac:dyDescent="0.35">
      <c r="A4196" s="32">
        <v>4185</v>
      </c>
      <c r="B4196" s="33">
        <v>2252</v>
      </c>
      <c r="C4196" s="33">
        <v>750</v>
      </c>
      <c r="D4196" s="33" t="s">
        <v>51</v>
      </c>
      <c r="E4196" s="33" t="s">
        <v>25</v>
      </c>
      <c r="F4196" s="33">
        <v>5</v>
      </c>
      <c r="G4196" s="34">
        <v>1220.3900000000001</v>
      </c>
      <c r="H4196" s="34">
        <f t="shared" si="520"/>
        <v>6101.9500000000007</v>
      </c>
      <c r="I4196" s="35">
        <v>45357.432638888888</v>
      </c>
      <c r="J4196" s="33">
        <v>15</v>
      </c>
      <c r="K4196" s="33" t="s">
        <v>32</v>
      </c>
      <c r="L4196" s="33">
        <v>469</v>
      </c>
      <c r="M4196" s="33">
        <v>113</v>
      </c>
      <c r="N4196" s="33">
        <v>277</v>
      </c>
      <c r="O4196" s="33">
        <v>460</v>
      </c>
      <c r="P4196" s="33">
        <v>5</v>
      </c>
      <c r="Q4196" s="33">
        <v>21</v>
      </c>
      <c r="R4196" s="33" t="str">
        <f t="shared" si="521"/>
        <v>1.Young age</v>
      </c>
      <c r="S4196" s="33" t="s">
        <v>41</v>
      </c>
      <c r="T4196" s="33">
        <v>61633.91</v>
      </c>
      <c r="U4196" s="33" t="s">
        <v>37</v>
      </c>
      <c r="V4196" s="33" t="s">
        <v>43</v>
      </c>
      <c r="W4196" s="36">
        <v>45357</v>
      </c>
      <c r="X4196" s="46">
        <v>0.43263888888888891</v>
      </c>
      <c r="Y4196" s="34">
        <f t="shared" si="522"/>
        <v>6</v>
      </c>
      <c r="Z4196" s="34">
        <f t="shared" si="523"/>
        <v>6</v>
      </c>
      <c r="AA4196" s="33">
        <f t="shared" si="524"/>
        <v>2024</v>
      </c>
      <c r="AB4196" s="34">
        <f t="shared" si="525"/>
        <v>10</v>
      </c>
      <c r="AC4196" s="34">
        <f t="shared" si="526"/>
        <v>23</v>
      </c>
      <c r="AD4196" s="38">
        <f t="shared" si="527"/>
        <v>0</v>
      </c>
    </row>
    <row r="4197" spans="1:30" x14ac:dyDescent="0.35">
      <c r="A4197" s="39">
        <v>4186</v>
      </c>
      <c r="B4197" s="40">
        <v>2235</v>
      </c>
      <c r="C4197" s="40">
        <v>263</v>
      </c>
      <c r="D4197" s="40" t="s">
        <v>49</v>
      </c>
      <c r="E4197" s="40" t="s">
        <v>25</v>
      </c>
      <c r="F4197" s="40">
        <v>4</v>
      </c>
      <c r="G4197" s="41">
        <v>985.21</v>
      </c>
      <c r="H4197" s="41">
        <f t="shared" si="520"/>
        <v>3940.84</v>
      </c>
      <c r="I4197" s="42">
        <v>45361.056250000001</v>
      </c>
      <c r="J4197" s="40">
        <v>3</v>
      </c>
      <c r="K4197" s="40" t="s">
        <v>26</v>
      </c>
      <c r="L4197" s="40">
        <v>293</v>
      </c>
      <c r="M4197" s="40">
        <v>93</v>
      </c>
      <c r="N4197" s="40">
        <v>214</v>
      </c>
      <c r="O4197" s="40">
        <v>500</v>
      </c>
      <c r="P4197" s="40">
        <v>9</v>
      </c>
      <c r="Q4197" s="40">
        <v>57</v>
      </c>
      <c r="R4197" s="40" t="str">
        <f t="shared" si="521"/>
        <v>2.Middle age</v>
      </c>
      <c r="S4197" s="40" t="s">
        <v>27</v>
      </c>
      <c r="T4197" s="40">
        <v>36219.370000000003</v>
      </c>
      <c r="U4197" s="40" t="s">
        <v>28</v>
      </c>
      <c r="V4197" s="40" t="s">
        <v>50</v>
      </c>
      <c r="W4197" s="43">
        <v>45361</v>
      </c>
      <c r="X4197" s="47">
        <v>5.6250000000000001E-2</v>
      </c>
      <c r="Y4197" s="41">
        <f t="shared" si="522"/>
        <v>10</v>
      </c>
      <c r="Z4197" s="41">
        <f t="shared" si="523"/>
        <v>10</v>
      </c>
      <c r="AA4197" s="40">
        <f t="shared" si="524"/>
        <v>2024</v>
      </c>
      <c r="AB4197" s="41">
        <f t="shared" si="525"/>
        <v>1</v>
      </c>
      <c r="AC4197" s="41">
        <f t="shared" si="526"/>
        <v>21</v>
      </c>
      <c r="AD4197" s="45">
        <f t="shared" si="527"/>
        <v>0</v>
      </c>
    </row>
    <row r="4198" spans="1:30" x14ac:dyDescent="0.35">
      <c r="A4198" s="32">
        <v>4187</v>
      </c>
      <c r="B4198" s="33">
        <v>1305</v>
      </c>
      <c r="C4198" s="33">
        <v>123</v>
      </c>
      <c r="D4198" s="33" t="s">
        <v>49</v>
      </c>
      <c r="E4198" s="33" t="s">
        <v>25</v>
      </c>
      <c r="F4198" s="33">
        <v>2</v>
      </c>
      <c r="G4198" s="34">
        <v>849.91</v>
      </c>
      <c r="H4198" s="34">
        <f t="shared" si="520"/>
        <v>1699.82</v>
      </c>
      <c r="I4198" s="35">
        <v>45434.513194444444</v>
      </c>
      <c r="J4198" s="33">
        <v>1</v>
      </c>
      <c r="K4198" s="33" t="s">
        <v>45</v>
      </c>
      <c r="L4198" s="33">
        <v>190</v>
      </c>
      <c r="M4198" s="33">
        <v>95</v>
      </c>
      <c r="N4198" s="33">
        <v>244</v>
      </c>
      <c r="O4198" s="33">
        <v>193</v>
      </c>
      <c r="P4198" s="33">
        <v>9</v>
      </c>
      <c r="Q4198" s="33">
        <v>57</v>
      </c>
      <c r="R4198" s="33" t="str">
        <f t="shared" si="521"/>
        <v>2.Middle age</v>
      </c>
      <c r="S4198" s="33" t="s">
        <v>27</v>
      </c>
      <c r="T4198" s="33">
        <v>107518.09</v>
      </c>
      <c r="U4198" s="33" t="s">
        <v>33</v>
      </c>
      <c r="V4198" s="33" t="s">
        <v>50</v>
      </c>
      <c r="W4198" s="36">
        <v>45434</v>
      </c>
      <c r="X4198" s="37">
        <v>0.5131944444444444</v>
      </c>
      <c r="Y4198" s="34">
        <f t="shared" si="522"/>
        <v>22</v>
      </c>
      <c r="Z4198" s="34">
        <f t="shared" si="523"/>
        <v>22</v>
      </c>
      <c r="AA4198" s="33">
        <f t="shared" si="524"/>
        <v>2024</v>
      </c>
      <c r="AB4198" s="34">
        <f t="shared" si="525"/>
        <v>12</v>
      </c>
      <c r="AC4198" s="34">
        <f t="shared" si="526"/>
        <v>19</v>
      </c>
      <c r="AD4198" s="38">
        <f t="shared" si="527"/>
        <v>0</v>
      </c>
    </row>
    <row r="4199" spans="1:30" x14ac:dyDescent="0.35">
      <c r="A4199" s="39">
        <v>4188</v>
      </c>
      <c r="B4199" s="40">
        <v>9309</v>
      </c>
      <c r="C4199" s="40">
        <v>128</v>
      </c>
      <c r="D4199" s="40" t="s">
        <v>31</v>
      </c>
      <c r="E4199" s="40" t="s">
        <v>47</v>
      </c>
      <c r="F4199" s="40">
        <v>1</v>
      </c>
      <c r="G4199" s="41">
        <v>145.19999999999999</v>
      </c>
      <c r="H4199" s="41">
        <f t="shared" si="520"/>
        <v>145.19999999999999</v>
      </c>
      <c r="I4199" s="42">
        <v>45296.500694444447</v>
      </c>
      <c r="J4199" s="40">
        <v>17</v>
      </c>
      <c r="K4199" s="40" t="s">
        <v>26</v>
      </c>
      <c r="L4199" s="40">
        <v>366</v>
      </c>
      <c r="M4199" s="40">
        <v>126</v>
      </c>
      <c r="N4199" s="40">
        <v>288</v>
      </c>
      <c r="O4199" s="40">
        <v>358</v>
      </c>
      <c r="P4199" s="40">
        <v>4</v>
      </c>
      <c r="Q4199" s="40">
        <v>31</v>
      </c>
      <c r="R4199" s="40" t="str">
        <f t="shared" si="521"/>
        <v>1.Young age</v>
      </c>
      <c r="S4199" s="40" t="s">
        <v>27</v>
      </c>
      <c r="T4199" s="40">
        <v>26013.1</v>
      </c>
      <c r="U4199" s="40" t="s">
        <v>28</v>
      </c>
      <c r="V4199" s="40" t="s">
        <v>34</v>
      </c>
      <c r="W4199" s="43">
        <v>45296</v>
      </c>
      <c r="X4199" s="47">
        <v>0.50069444444444444</v>
      </c>
      <c r="Y4199" s="41">
        <f t="shared" si="522"/>
        <v>5</v>
      </c>
      <c r="Z4199" s="41">
        <f t="shared" si="523"/>
        <v>5</v>
      </c>
      <c r="AA4199" s="40">
        <f t="shared" si="524"/>
        <v>2024</v>
      </c>
      <c r="AB4199" s="41">
        <f t="shared" si="525"/>
        <v>12</v>
      </c>
      <c r="AC4199" s="41">
        <f t="shared" si="526"/>
        <v>1</v>
      </c>
      <c r="AD4199" s="45">
        <f t="shared" si="527"/>
        <v>0</v>
      </c>
    </row>
    <row r="4200" spans="1:30" x14ac:dyDescent="0.35">
      <c r="A4200" s="32">
        <v>4189</v>
      </c>
      <c r="B4200" s="33">
        <v>1511</v>
      </c>
      <c r="C4200" s="33">
        <v>915</v>
      </c>
      <c r="D4200" s="33" t="s">
        <v>38</v>
      </c>
      <c r="E4200" s="33" t="s">
        <v>25</v>
      </c>
      <c r="F4200" s="33">
        <v>3</v>
      </c>
      <c r="G4200" s="34">
        <v>1275.44</v>
      </c>
      <c r="H4200" s="34">
        <f t="shared" si="520"/>
        <v>3826.32</v>
      </c>
      <c r="I4200" s="35">
        <v>45461.65902777778</v>
      </c>
      <c r="J4200" s="33">
        <v>18</v>
      </c>
      <c r="K4200" s="33" t="s">
        <v>32</v>
      </c>
      <c r="L4200" s="33">
        <v>73</v>
      </c>
      <c r="M4200" s="33">
        <v>131</v>
      </c>
      <c r="N4200" s="33">
        <v>109</v>
      </c>
      <c r="O4200" s="33">
        <v>290</v>
      </c>
      <c r="P4200" s="33">
        <v>7</v>
      </c>
      <c r="Q4200" s="33">
        <v>48</v>
      </c>
      <c r="R4200" s="33" t="str">
        <f t="shared" si="521"/>
        <v>2.Middle age</v>
      </c>
      <c r="S4200" s="33" t="s">
        <v>46</v>
      </c>
      <c r="T4200" s="33">
        <v>29639.77</v>
      </c>
      <c r="U4200" s="33" t="s">
        <v>37</v>
      </c>
      <c r="V4200" s="33" t="s">
        <v>43</v>
      </c>
      <c r="W4200" s="36">
        <v>45461</v>
      </c>
      <c r="X4200" s="37">
        <v>0.65902777777777777</v>
      </c>
      <c r="Y4200" s="34">
        <f t="shared" si="522"/>
        <v>18</v>
      </c>
      <c r="Z4200" s="34">
        <f t="shared" si="523"/>
        <v>18</v>
      </c>
      <c r="AA4200" s="33">
        <f t="shared" si="524"/>
        <v>2024</v>
      </c>
      <c r="AB4200" s="34">
        <f t="shared" si="525"/>
        <v>15</v>
      </c>
      <c r="AC4200" s="34">
        <f t="shared" si="526"/>
        <v>49</v>
      </c>
      <c r="AD4200" s="38">
        <f t="shared" si="527"/>
        <v>0</v>
      </c>
    </row>
    <row r="4201" spans="1:30" x14ac:dyDescent="0.35">
      <c r="A4201" s="39">
        <v>4190</v>
      </c>
      <c r="B4201" s="40">
        <v>7637</v>
      </c>
      <c r="C4201" s="40">
        <v>652</v>
      </c>
      <c r="D4201" s="40" t="s">
        <v>44</v>
      </c>
      <c r="E4201" s="40" t="s">
        <v>25</v>
      </c>
      <c r="F4201" s="40">
        <v>3</v>
      </c>
      <c r="G4201" s="41">
        <v>1544.27</v>
      </c>
      <c r="H4201" s="41">
        <f t="shared" si="520"/>
        <v>4632.8099999999995</v>
      </c>
      <c r="I4201" s="42">
        <v>45528.119444444441</v>
      </c>
      <c r="J4201" s="40">
        <v>2</v>
      </c>
      <c r="K4201" s="40" t="s">
        <v>36</v>
      </c>
      <c r="L4201" s="40">
        <v>452</v>
      </c>
      <c r="M4201" s="40">
        <v>121</v>
      </c>
      <c r="N4201" s="40">
        <v>263</v>
      </c>
      <c r="O4201" s="40">
        <v>116</v>
      </c>
      <c r="P4201" s="40">
        <v>3</v>
      </c>
      <c r="Q4201" s="40">
        <v>40</v>
      </c>
      <c r="R4201" s="40" t="str">
        <f t="shared" si="521"/>
        <v>2.Middle age</v>
      </c>
      <c r="S4201" s="40" t="s">
        <v>27</v>
      </c>
      <c r="T4201" s="40">
        <v>34379.199999999997</v>
      </c>
      <c r="U4201" s="40" t="s">
        <v>37</v>
      </c>
      <c r="V4201" s="40" t="s">
        <v>29</v>
      </c>
      <c r="W4201" s="43">
        <v>45528</v>
      </c>
      <c r="X4201" s="44">
        <v>0.11944444444444445</v>
      </c>
      <c r="Y4201" s="41">
        <f t="shared" si="522"/>
        <v>24</v>
      </c>
      <c r="Z4201" s="41">
        <f t="shared" si="523"/>
        <v>24</v>
      </c>
      <c r="AA4201" s="40">
        <f t="shared" si="524"/>
        <v>2024</v>
      </c>
      <c r="AB4201" s="41">
        <f t="shared" si="525"/>
        <v>2</v>
      </c>
      <c r="AC4201" s="41">
        <f t="shared" si="526"/>
        <v>52</v>
      </c>
      <c r="AD4201" s="45">
        <f t="shared" si="527"/>
        <v>0</v>
      </c>
    </row>
    <row r="4202" spans="1:30" x14ac:dyDescent="0.35">
      <c r="A4202" s="32">
        <v>4191</v>
      </c>
      <c r="B4202" s="33">
        <v>4485</v>
      </c>
      <c r="C4202" s="33">
        <v>706</v>
      </c>
      <c r="D4202" s="33" t="s">
        <v>52</v>
      </c>
      <c r="E4202" s="33" t="s">
        <v>25</v>
      </c>
      <c r="F4202" s="33">
        <v>5</v>
      </c>
      <c r="G4202" s="34">
        <v>899.99</v>
      </c>
      <c r="H4202" s="34">
        <f t="shared" si="520"/>
        <v>4499.95</v>
      </c>
      <c r="I4202" s="35">
        <v>45481.306944444441</v>
      </c>
      <c r="J4202" s="33">
        <v>7</v>
      </c>
      <c r="K4202" s="33" t="s">
        <v>26</v>
      </c>
      <c r="L4202" s="33">
        <v>185</v>
      </c>
      <c r="M4202" s="33">
        <v>113</v>
      </c>
      <c r="N4202" s="33">
        <v>107</v>
      </c>
      <c r="O4202" s="33">
        <v>466</v>
      </c>
      <c r="P4202" s="33">
        <v>7</v>
      </c>
      <c r="Q4202" s="33">
        <v>23</v>
      </c>
      <c r="R4202" s="33" t="str">
        <f t="shared" si="521"/>
        <v>1.Young age</v>
      </c>
      <c r="S4202" s="33" t="s">
        <v>27</v>
      </c>
      <c r="T4202" s="33">
        <v>54592.21</v>
      </c>
      <c r="U4202" s="33" t="s">
        <v>33</v>
      </c>
      <c r="V4202" s="33" t="s">
        <v>43</v>
      </c>
      <c r="W4202" s="36">
        <v>45481</v>
      </c>
      <c r="X4202" s="46">
        <v>0.30694444444444446</v>
      </c>
      <c r="Y4202" s="34">
        <f t="shared" si="522"/>
        <v>8</v>
      </c>
      <c r="Z4202" s="34">
        <f t="shared" si="523"/>
        <v>8</v>
      </c>
      <c r="AA4202" s="33">
        <f t="shared" si="524"/>
        <v>2024</v>
      </c>
      <c r="AB4202" s="34">
        <f t="shared" si="525"/>
        <v>7</v>
      </c>
      <c r="AC4202" s="34">
        <f t="shared" si="526"/>
        <v>22</v>
      </c>
      <c r="AD4202" s="38">
        <f t="shared" si="527"/>
        <v>0</v>
      </c>
    </row>
    <row r="4203" spans="1:30" x14ac:dyDescent="0.35">
      <c r="A4203" s="39">
        <v>4192</v>
      </c>
      <c r="B4203" s="40">
        <v>1600</v>
      </c>
      <c r="C4203" s="40">
        <v>364</v>
      </c>
      <c r="D4203" s="40" t="s">
        <v>52</v>
      </c>
      <c r="E4203" s="40" t="s">
        <v>25</v>
      </c>
      <c r="F4203" s="40">
        <v>5</v>
      </c>
      <c r="G4203" s="41">
        <v>1403.61</v>
      </c>
      <c r="H4203" s="41">
        <f t="shared" si="520"/>
        <v>7018.0499999999993</v>
      </c>
      <c r="I4203" s="42">
        <v>45359.034722222219</v>
      </c>
      <c r="J4203" s="40">
        <v>11</v>
      </c>
      <c r="K4203" s="40" t="s">
        <v>45</v>
      </c>
      <c r="L4203" s="40">
        <v>166</v>
      </c>
      <c r="M4203" s="40">
        <v>90</v>
      </c>
      <c r="N4203" s="40">
        <v>182</v>
      </c>
      <c r="O4203" s="40">
        <v>251</v>
      </c>
      <c r="P4203" s="40">
        <v>10</v>
      </c>
      <c r="Q4203" s="40">
        <v>31</v>
      </c>
      <c r="R4203" s="40" t="str">
        <f t="shared" si="521"/>
        <v>1.Young age</v>
      </c>
      <c r="S4203" s="40" t="s">
        <v>27</v>
      </c>
      <c r="T4203" s="40">
        <v>100657.27</v>
      </c>
      <c r="U4203" s="40" t="s">
        <v>37</v>
      </c>
      <c r="V4203" s="40" t="s">
        <v>43</v>
      </c>
      <c r="W4203" s="43">
        <v>45359</v>
      </c>
      <c r="X4203" s="47">
        <v>3.4722222222222224E-2</v>
      </c>
      <c r="Y4203" s="41">
        <f t="shared" si="522"/>
        <v>8</v>
      </c>
      <c r="Z4203" s="41">
        <f t="shared" si="523"/>
        <v>8</v>
      </c>
      <c r="AA4203" s="40">
        <f t="shared" si="524"/>
        <v>2024</v>
      </c>
      <c r="AB4203" s="41">
        <f t="shared" si="525"/>
        <v>0</v>
      </c>
      <c r="AC4203" s="41">
        <f t="shared" si="526"/>
        <v>50</v>
      </c>
      <c r="AD4203" s="45">
        <f t="shared" si="527"/>
        <v>0</v>
      </c>
    </row>
    <row r="4204" spans="1:30" x14ac:dyDescent="0.35">
      <c r="A4204" s="32">
        <v>4193</v>
      </c>
      <c r="B4204" s="33">
        <v>5269</v>
      </c>
      <c r="C4204" s="33">
        <v>347</v>
      </c>
      <c r="D4204" s="33" t="s">
        <v>39</v>
      </c>
      <c r="E4204" s="33" t="s">
        <v>25</v>
      </c>
      <c r="F4204" s="33">
        <v>2</v>
      </c>
      <c r="G4204" s="34">
        <v>1912.09</v>
      </c>
      <c r="H4204" s="34">
        <f t="shared" si="520"/>
        <v>3824.18</v>
      </c>
      <c r="I4204" s="35">
        <v>45338.981944444444</v>
      </c>
      <c r="J4204" s="33">
        <v>10</v>
      </c>
      <c r="K4204" s="33" t="s">
        <v>32</v>
      </c>
      <c r="L4204" s="33">
        <v>272</v>
      </c>
      <c r="M4204" s="33">
        <v>122</v>
      </c>
      <c r="N4204" s="33">
        <v>149</v>
      </c>
      <c r="O4204" s="33">
        <v>152</v>
      </c>
      <c r="P4204" s="33">
        <v>7</v>
      </c>
      <c r="Q4204" s="33">
        <v>49</v>
      </c>
      <c r="R4204" s="33" t="str">
        <f t="shared" si="521"/>
        <v>2.Middle age</v>
      </c>
      <c r="S4204" s="33" t="s">
        <v>27</v>
      </c>
      <c r="T4204" s="33">
        <v>57374.16</v>
      </c>
      <c r="U4204" s="33" t="s">
        <v>33</v>
      </c>
      <c r="V4204" s="33" t="s">
        <v>29</v>
      </c>
      <c r="W4204" s="36">
        <v>45338</v>
      </c>
      <c r="X4204" s="37">
        <v>0.9819444444444444</v>
      </c>
      <c r="Y4204" s="34">
        <f t="shared" si="522"/>
        <v>16</v>
      </c>
      <c r="Z4204" s="34">
        <f t="shared" si="523"/>
        <v>16</v>
      </c>
      <c r="AA4204" s="33">
        <f t="shared" si="524"/>
        <v>2024</v>
      </c>
      <c r="AB4204" s="34">
        <f t="shared" si="525"/>
        <v>23</v>
      </c>
      <c r="AC4204" s="34">
        <f t="shared" si="526"/>
        <v>34</v>
      </c>
      <c r="AD4204" s="38">
        <f t="shared" si="527"/>
        <v>0</v>
      </c>
    </row>
    <row r="4205" spans="1:30" x14ac:dyDescent="0.35">
      <c r="A4205" s="39">
        <v>4194</v>
      </c>
      <c r="B4205" s="40">
        <v>9904</v>
      </c>
      <c r="C4205" s="40">
        <v>952</v>
      </c>
      <c r="D4205" s="40" t="s">
        <v>24</v>
      </c>
      <c r="E4205" s="40" t="s">
        <v>25</v>
      </c>
      <c r="F4205" s="40">
        <v>3</v>
      </c>
      <c r="G4205" s="41">
        <v>1618.71</v>
      </c>
      <c r="H4205" s="41">
        <f t="shared" si="520"/>
        <v>4856.13</v>
      </c>
      <c r="I4205" s="42">
        <v>45427.730555555558</v>
      </c>
      <c r="J4205" s="40">
        <v>14</v>
      </c>
      <c r="K4205" s="40" t="s">
        <v>32</v>
      </c>
      <c r="L4205" s="40">
        <v>228</v>
      </c>
      <c r="M4205" s="40">
        <v>144</v>
      </c>
      <c r="N4205" s="40">
        <v>269</v>
      </c>
      <c r="O4205" s="40">
        <v>313</v>
      </c>
      <c r="P4205" s="40">
        <v>2</v>
      </c>
      <c r="Q4205" s="40">
        <v>44</v>
      </c>
      <c r="R4205" s="40" t="str">
        <f t="shared" si="521"/>
        <v>2.Middle age</v>
      </c>
      <c r="S4205" s="40" t="s">
        <v>27</v>
      </c>
      <c r="T4205" s="40">
        <v>106363.13</v>
      </c>
      <c r="U4205" s="40" t="s">
        <v>28</v>
      </c>
      <c r="V4205" s="40" t="s">
        <v>43</v>
      </c>
      <c r="W4205" s="43">
        <v>45427</v>
      </c>
      <c r="X4205" s="44">
        <v>0.73055555555555551</v>
      </c>
      <c r="Y4205" s="41">
        <f t="shared" si="522"/>
        <v>15</v>
      </c>
      <c r="Z4205" s="41">
        <f t="shared" si="523"/>
        <v>15</v>
      </c>
      <c r="AA4205" s="40">
        <f t="shared" si="524"/>
        <v>2024</v>
      </c>
      <c r="AB4205" s="41">
        <f t="shared" si="525"/>
        <v>17</v>
      </c>
      <c r="AC4205" s="41">
        <f t="shared" si="526"/>
        <v>32</v>
      </c>
      <c r="AD4205" s="45">
        <f t="shared" si="527"/>
        <v>0</v>
      </c>
    </row>
    <row r="4206" spans="1:30" x14ac:dyDescent="0.35">
      <c r="A4206" s="32">
        <v>4195</v>
      </c>
      <c r="B4206" s="33">
        <v>9842</v>
      </c>
      <c r="C4206" s="33">
        <v>892</v>
      </c>
      <c r="D4206" s="33" t="s">
        <v>52</v>
      </c>
      <c r="E4206" s="33" t="s">
        <v>47</v>
      </c>
      <c r="F4206" s="33">
        <v>2</v>
      </c>
      <c r="G4206" s="34">
        <v>1754.78</v>
      </c>
      <c r="H4206" s="34">
        <f t="shared" si="520"/>
        <v>3509.56</v>
      </c>
      <c r="I4206" s="35">
        <v>45431.193055555559</v>
      </c>
      <c r="J4206" s="33">
        <v>20</v>
      </c>
      <c r="K4206" s="33" t="s">
        <v>32</v>
      </c>
      <c r="L4206" s="33">
        <v>372</v>
      </c>
      <c r="M4206" s="33">
        <v>73</v>
      </c>
      <c r="N4206" s="33">
        <v>116</v>
      </c>
      <c r="O4206" s="33">
        <v>172</v>
      </c>
      <c r="P4206" s="33">
        <v>7</v>
      </c>
      <c r="Q4206" s="33">
        <v>61</v>
      </c>
      <c r="R4206" s="33" t="str">
        <f t="shared" si="521"/>
        <v xml:space="preserve">3.Senior Citizen </v>
      </c>
      <c r="S4206" s="33" t="s">
        <v>46</v>
      </c>
      <c r="T4206" s="33">
        <v>94446.64</v>
      </c>
      <c r="U4206" s="33" t="s">
        <v>42</v>
      </c>
      <c r="V4206" s="33" t="s">
        <v>50</v>
      </c>
      <c r="W4206" s="36">
        <v>45431</v>
      </c>
      <c r="X4206" s="37">
        <v>0.19305555555555556</v>
      </c>
      <c r="Y4206" s="34">
        <f t="shared" si="522"/>
        <v>19</v>
      </c>
      <c r="Z4206" s="34">
        <f t="shared" si="523"/>
        <v>19</v>
      </c>
      <c r="AA4206" s="33">
        <f t="shared" si="524"/>
        <v>2024</v>
      </c>
      <c r="AB4206" s="34">
        <f t="shared" si="525"/>
        <v>4</v>
      </c>
      <c r="AC4206" s="34">
        <f t="shared" si="526"/>
        <v>38</v>
      </c>
      <c r="AD4206" s="38">
        <f t="shared" si="527"/>
        <v>0</v>
      </c>
    </row>
    <row r="4207" spans="1:30" x14ac:dyDescent="0.35">
      <c r="A4207" s="39">
        <v>4196</v>
      </c>
      <c r="B4207" s="40">
        <v>8734</v>
      </c>
      <c r="C4207" s="40">
        <v>411</v>
      </c>
      <c r="D4207" s="40" t="s">
        <v>31</v>
      </c>
      <c r="E4207" s="40" t="s">
        <v>25</v>
      </c>
      <c r="F4207" s="40">
        <v>5</v>
      </c>
      <c r="G4207" s="41">
        <v>1943.12</v>
      </c>
      <c r="H4207" s="41">
        <f t="shared" si="520"/>
        <v>9715.5999999999985</v>
      </c>
      <c r="I4207" s="42">
        <v>45437.783333333333</v>
      </c>
      <c r="J4207" s="40">
        <v>10</v>
      </c>
      <c r="K4207" s="40" t="s">
        <v>45</v>
      </c>
      <c r="L4207" s="40">
        <v>376</v>
      </c>
      <c r="M4207" s="40">
        <v>57</v>
      </c>
      <c r="N4207" s="40">
        <v>134</v>
      </c>
      <c r="O4207" s="40">
        <v>490</v>
      </c>
      <c r="P4207" s="40">
        <v>4</v>
      </c>
      <c r="Q4207" s="40">
        <v>52</v>
      </c>
      <c r="R4207" s="40" t="str">
        <f t="shared" si="521"/>
        <v>2.Middle age</v>
      </c>
      <c r="S4207" s="40" t="s">
        <v>41</v>
      </c>
      <c r="T4207" s="40">
        <v>25110.62</v>
      </c>
      <c r="U4207" s="40" t="s">
        <v>33</v>
      </c>
      <c r="V4207" s="40" t="s">
        <v>29</v>
      </c>
      <c r="W4207" s="43">
        <v>45437</v>
      </c>
      <c r="X4207" s="44">
        <v>0.78333333333333333</v>
      </c>
      <c r="Y4207" s="41">
        <f t="shared" si="522"/>
        <v>25</v>
      </c>
      <c r="Z4207" s="41">
        <f t="shared" si="523"/>
        <v>25</v>
      </c>
      <c r="AA4207" s="40">
        <f t="shared" si="524"/>
        <v>2024</v>
      </c>
      <c r="AB4207" s="41">
        <f t="shared" si="525"/>
        <v>18</v>
      </c>
      <c r="AC4207" s="41">
        <f t="shared" si="526"/>
        <v>48</v>
      </c>
      <c r="AD4207" s="45">
        <f t="shared" si="527"/>
        <v>0</v>
      </c>
    </row>
    <row r="4208" spans="1:30" x14ac:dyDescent="0.35">
      <c r="A4208" s="32">
        <v>4197</v>
      </c>
      <c r="B4208" s="33">
        <v>3435</v>
      </c>
      <c r="C4208" s="33">
        <v>843</v>
      </c>
      <c r="D4208" s="33" t="s">
        <v>51</v>
      </c>
      <c r="E4208" s="33" t="s">
        <v>47</v>
      </c>
      <c r="F4208" s="33">
        <v>5</v>
      </c>
      <c r="G4208" s="34">
        <v>585.46</v>
      </c>
      <c r="H4208" s="34">
        <f t="shared" si="520"/>
        <v>2927.3</v>
      </c>
      <c r="I4208" s="35">
        <v>45420.56527777778</v>
      </c>
      <c r="J4208" s="33">
        <v>13</v>
      </c>
      <c r="K4208" s="33" t="s">
        <v>40</v>
      </c>
      <c r="L4208" s="33">
        <v>455</v>
      </c>
      <c r="M4208" s="33">
        <v>83</v>
      </c>
      <c r="N4208" s="33">
        <v>207</v>
      </c>
      <c r="O4208" s="33">
        <v>337</v>
      </c>
      <c r="P4208" s="33">
        <v>7</v>
      </c>
      <c r="Q4208" s="33">
        <v>69</v>
      </c>
      <c r="R4208" s="33" t="str">
        <f t="shared" si="521"/>
        <v xml:space="preserve">3.Senior Citizen </v>
      </c>
      <c r="S4208" s="33" t="s">
        <v>27</v>
      </c>
      <c r="T4208" s="33">
        <v>80150.37</v>
      </c>
      <c r="U4208" s="33" t="s">
        <v>28</v>
      </c>
      <c r="V4208" s="33" t="s">
        <v>50</v>
      </c>
      <c r="W4208" s="36">
        <v>45420</v>
      </c>
      <c r="X4208" s="46">
        <v>0.56527777777777777</v>
      </c>
      <c r="Y4208" s="34">
        <f t="shared" si="522"/>
        <v>8</v>
      </c>
      <c r="Z4208" s="34">
        <f t="shared" si="523"/>
        <v>8</v>
      </c>
      <c r="AA4208" s="33">
        <f t="shared" si="524"/>
        <v>2024</v>
      </c>
      <c r="AB4208" s="34">
        <f t="shared" si="525"/>
        <v>13</v>
      </c>
      <c r="AC4208" s="34">
        <f t="shared" si="526"/>
        <v>34</v>
      </c>
      <c r="AD4208" s="38">
        <f t="shared" si="527"/>
        <v>0</v>
      </c>
    </row>
    <row r="4209" spans="1:30" x14ac:dyDescent="0.35">
      <c r="A4209" s="39">
        <v>4198</v>
      </c>
      <c r="B4209" s="40">
        <v>6993</v>
      </c>
      <c r="C4209" s="40">
        <v>532</v>
      </c>
      <c r="D4209" s="40" t="s">
        <v>24</v>
      </c>
      <c r="E4209" s="40" t="s">
        <v>25</v>
      </c>
      <c r="F4209" s="40">
        <v>3</v>
      </c>
      <c r="G4209" s="41">
        <v>1597.59</v>
      </c>
      <c r="H4209" s="41">
        <f t="shared" si="520"/>
        <v>4792.7699999999995</v>
      </c>
      <c r="I4209" s="42">
        <v>45391.884722222225</v>
      </c>
      <c r="J4209" s="40">
        <v>14</v>
      </c>
      <c r="K4209" s="40" t="s">
        <v>45</v>
      </c>
      <c r="L4209" s="40">
        <v>194</v>
      </c>
      <c r="M4209" s="40">
        <v>142</v>
      </c>
      <c r="N4209" s="40">
        <v>105</v>
      </c>
      <c r="O4209" s="40">
        <v>269</v>
      </c>
      <c r="P4209" s="40">
        <v>8</v>
      </c>
      <c r="Q4209" s="40">
        <v>34</v>
      </c>
      <c r="R4209" s="40" t="str">
        <f t="shared" si="521"/>
        <v>1.Young age</v>
      </c>
      <c r="S4209" s="40" t="s">
        <v>41</v>
      </c>
      <c r="T4209" s="40">
        <v>111121.19</v>
      </c>
      <c r="U4209" s="40" t="s">
        <v>42</v>
      </c>
      <c r="V4209" s="40" t="s">
        <v>50</v>
      </c>
      <c r="W4209" s="43">
        <v>45391</v>
      </c>
      <c r="X4209" s="47">
        <v>0.88472222222222219</v>
      </c>
      <c r="Y4209" s="41">
        <f t="shared" si="522"/>
        <v>9</v>
      </c>
      <c r="Z4209" s="41">
        <f t="shared" si="523"/>
        <v>9</v>
      </c>
      <c r="AA4209" s="40">
        <f t="shared" si="524"/>
        <v>2024</v>
      </c>
      <c r="AB4209" s="41">
        <f t="shared" si="525"/>
        <v>21</v>
      </c>
      <c r="AC4209" s="41">
        <f t="shared" si="526"/>
        <v>14</v>
      </c>
      <c r="AD4209" s="45">
        <f t="shared" si="527"/>
        <v>0</v>
      </c>
    </row>
    <row r="4210" spans="1:30" x14ac:dyDescent="0.35">
      <c r="A4210" s="32">
        <v>4199</v>
      </c>
      <c r="B4210" s="33">
        <v>7430</v>
      </c>
      <c r="C4210" s="33">
        <v>617</v>
      </c>
      <c r="D4210" s="33" t="s">
        <v>39</v>
      </c>
      <c r="E4210" s="33" t="s">
        <v>25</v>
      </c>
      <c r="F4210" s="33">
        <v>2</v>
      </c>
      <c r="G4210" s="34">
        <v>433.24</v>
      </c>
      <c r="H4210" s="34">
        <f t="shared" si="520"/>
        <v>866.48</v>
      </c>
      <c r="I4210" s="35">
        <v>45354.179861111108</v>
      </c>
      <c r="J4210" s="33">
        <v>1</v>
      </c>
      <c r="K4210" s="33" t="s">
        <v>45</v>
      </c>
      <c r="L4210" s="33">
        <v>250</v>
      </c>
      <c r="M4210" s="33">
        <v>58</v>
      </c>
      <c r="N4210" s="33">
        <v>194</v>
      </c>
      <c r="O4210" s="33">
        <v>100</v>
      </c>
      <c r="P4210" s="33">
        <v>8</v>
      </c>
      <c r="Q4210" s="33">
        <v>51</v>
      </c>
      <c r="R4210" s="33" t="str">
        <f t="shared" si="521"/>
        <v>2.Middle age</v>
      </c>
      <c r="S4210" s="33" t="s">
        <v>41</v>
      </c>
      <c r="T4210" s="33">
        <v>70800.34</v>
      </c>
      <c r="U4210" s="33" t="s">
        <v>28</v>
      </c>
      <c r="V4210" s="33" t="s">
        <v>34</v>
      </c>
      <c r="W4210" s="36">
        <v>45354</v>
      </c>
      <c r="X4210" s="46">
        <v>0.17986111111111111</v>
      </c>
      <c r="Y4210" s="34">
        <f t="shared" si="522"/>
        <v>3</v>
      </c>
      <c r="Z4210" s="34">
        <f t="shared" si="523"/>
        <v>3</v>
      </c>
      <c r="AA4210" s="33">
        <f t="shared" si="524"/>
        <v>2024</v>
      </c>
      <c r="AB4210" s="34">
        <f t="shared" si="525"/>
        <v>4</v>
      </c>
      <c r="AC4210" s="34">
        <f t="shared" si="526"/>
        <v>19</v>
      </c>
      <c r="AD4210" s="38">
        <f t="shared" si="527"/>
        <v>0</v>
      </c>
    </row>
    <row r="4211" spans="1:30" x14ac:dyDescent="0.35">
      <c r="A4211" s="39">
        <v>4200</v>
      </c>
      <c r="B4211" s="40">
        <v>4658</v>
      </c>
      <c r="C4211" s="40">
        <v>213</v>
      </c>
      <c r="D4211" s="40" t="s">
        <v>49</v>
      </c>
      <c r="E4211" s="40" t="s">
        <v>25</v>
      </c>
      <c r="F4211" s="40">
        <v>1</v>
      </c>
      <c r="G4211" s="41">
        <v>635.02</v>
      </c>
      <c r="H4211" s="41">
        <f t="shared" si="520"/>
        <v>635.02</v>
      </c>
      <c r="I4211" s="42">
        <v>45467.55972222222</v>
      </c>
      <c r="J4211" s="40">
        <v>10</v>
      </c>
      <c r="K4211" s="40" t="s">
        <v>36</v>
      </c>
      <c r="L4211" s="40">
        <v>105</v>
      </c>
      <c r="M4211" s="40">
        <v>136</v>
      </c>
      <c r="N4211" s="40">
        <v>181</v>
      </c>
      <c r="O4211" s="40">
        <v>422</v>
      </c>
      <c r="P4211" s="40">
        <v>2</v>
      </c>
      <c r="Q4211" s="40">
        <v>25</v>
      </c>
      <c r="R4211" s="40" t="str">
        <f t="shared" si="521"/>
        <v>1.Young age</v>
      </c>
      <c r="S4211" s="40" t="s">
        <v>27</v>
      </c>
      <c r="T4211" s="40">
        <v>77586.41</v>
      </c>
      <c r="U4211" s="40" t="s">
        <v>37</v>
      </c>
      <c r="V4211" s="40" t="s">
        <v>50</v>
      </c>
      <c r="W4211" s="43">
        <v>45467</v>
      </c>
      <c r="X4211" s="44">
        <v>0.55972222222222223</v>
      </c>
      <c r="Y4211" s="41">
        <f t="shared" si="522"/>
        <v>24</v>
      </c>
      <c r="Z4211" s="41">
        <f t="shared" si="523"/>
        <v>24</v>
      </c>
      <c r="AA4211" s="40">
        <f t="shared" si="524"/>
        <v>2024</v>
      </c>
      <c r="AB4211" s="41">
        <f t="shared" si="525"/>
        <v>13</v>
      </c>
      <c r="AC4211" s="41">
        <f t="shared" si="526"/>
        <v>26</v>
      </c>
      <c r="AD4211" s="45">
        <f t="shared" si="527"/>
        <v>0</v>
      </c>
    </row>
    <row r="4212" spans="1:30" x14ac:dyDescent="0.35">
      <c r="A4212" s="32">
        <v>4201</v>
      </c>
      <c r="B4212" s="33">
        <v>5767</v>
      </c>
      <c r="C4212" s="33">
        <v>849</v>
      </c>
      <c r="D4212" s="33" t="s">
        <v>39</v>
      </c>
      <c r="E4212" s="33" t="s">
        <v>25</v>
      </c>
      <c r="F4212" s="33">
        <v>2</v>
      </c>
      <c r="G4212" s="34">
        <v>59.77</v>
      </c>
      <c r="H4212" s="34">
        <f t="shared" si="520"/>
        <v>119.54</v>
      </c>
      <c r="I4212" s="35">
        <v>45498.395138888889</v>
      </c>
      <c r="J4212" s="33">
        <v>19</v>
      </c>
      <c r="K4212" s="33" t="s">
        <v>26</v>
      </c>
      <c r="L4212" s="33">
        <v>163</v>
      </c>
      <c r="M4212" s="33">
        <v>94</v>
      </c>
      <c r="N4212" s="33">
        <v>278</v>
      </c>
      <c r="O4212" s="33">
        <v>427</v>
      </c>
      <c r="P4212" s="33">
        <v>8</v>
      </c>
      <c r="Q4212" s="33">
        <v>37</v>
      </c>
      <c r="R4212" s="33" t="str">
        <f t="shared" si="521"/>
        <v>2.Middle age</v>
      </c>
      <c r="S4212" s="33" t="s">
        <v>27</v>
      </c>
      <c r="T4212" s="33">
        <v>43608</v>
      </c>
      <c r="U4212" s="33" t="s">
        <v>42</v>
      </c>
      <c r="V4212" s="33" t="s">
        <v>50</v>
      </c>
      <c r="W4212" s="36">
        <v>45498</v>
      </c>
      <c r="X4212" s="37">
        <v>0.39513888888888887</v>
      </c>
      <c r="Y4212" s="34">
        <f t="shared" si="522"/>
        <v>25</v>
      </c>
      <c r="Z4212" s="34">
        <f t="shared" si="523"/>
        <v>25</v>
      </c>
      <c r="AA4212" s="33">
        <f t="shared" si="524"/>
        <v>2024</v>
      </c>
      <c r="AB4212" s="34">
        <f t="shared" si="525"/>
        <v>9</v>
      </c>
      <c r="AC4212" s="34">
        <f t="shared" si="526"/>
        <v>29</v>
      </c>
      <c r="AD4212" s="38">
        <f t="shared" si="527"/>
        <v>0</v>
      </c>
    </row>
    <row r="4213" spans="1:30" x14ac:dyDescent="0.35">
      <c r="A4213" s="39">
        <v>4202</v>
      </c>
      <c r="B4213" s="40">
        <v>3193</v>
      </c>
      <c r="C4213" s="40">
        <v>161</v>
      </c>
      <c r="D4213" s="40" t="s">
        <v>44</v>
      </c>
      <c r="E4213" s="40" t="s">
        <v>25</v>
      </c>
      <c r="F4213" s="40">
        <v>1</v>
      </c>
      <c r="G4213" s="41">
        <v>1685.09</v>
      </c>
      <c r="H4213" s="41">
        <f t="shared" si="520"/>
        <v>1685.09</v>
      </c>
      <c r="I4213" s="42">
        <v>45328.513888888891</v>
      </c>
      <c r="J4213" s="40">
        <v>2</v>
      </c>
      <c r="K4213" s="40" t="s">
        <v>32</v>
      </c>
      <c r="L4213" s="40">
        <v>373</v>
      </c>
      <c r="M4213" s="40">
        <v>91</v>
      </c>
      <c r="N4213" s="40">
        <v>225</v>
      </c>
      <c r="O4213" s="40">
        <v>183</v>
      </c>
      <c r="P4213" s="40">
        <v>8</v>
      </c>
      <c r="Q4213" s="40">
        <v>65</v>
      </c>
      <c r="R4213" s="40" t="str">
        <f t="shared" si="521"/>
        <v xml:space="preserve">3.Senior Citizen </v>
      </c>
      <c r="S4213" s="40" t="s">
        <v>46</v>
      </c>
      <c r="T4213" s="40">
        <v>119540.29</v>
      </c>
      <c r="U4213" s="40" t="s">
        <v>42</v>
      </c>
      <c r="V4213" s="40" t="s">
        <v>50</v>
      </c>
      <c r="W4213" s="43">
        <v>45328</v>
      </c>
      <c r="X4213" s="47">
        <v>0.51388888888888884</v>
      </c>
      <c r="Y4213" s="41">
        <f t="shared" si="522"/>
        <v>6</v>
      </c>
      <c r="Z4213" s="41">
        <f t="shared" si="523"/>
        <v>6</v>
      </c>
      <c r="AA4213" s="40">
        <f t="shared" si="524"/>
        <v>2024</v>
      </c>
      <c r="AB4213" s="41">
        <f t="shared" si="525"/>
        <v>12</v>
      </c>
      <c r="AC4213" s="41">
        <f t="shared" si="526"/>
        <v>20</v>
      </c>
      <c r="AD4213" s="45">
        <f t="shared" si="527"/>
        <v>0</v>
      </c>
    </row>
    <row r="4214" spans="1:30" x14ac:dyDescent="0.35">
      <c r="A4214" s="32">
        <v>4203</v>
      </c>
      <c r="B4214" s="33">
        <v>8613</v>
      </c>
      <c r="C4214" s="33">
        <v>961</v>
      </c>
      <c r="D4214" s="33" t="s">
        <v>51</v>
      </c>
      <c r="E4214" s="33" t="s">
        <v>25</v>
      </c>
      <c r="F4214" s="33">
        <v>4</v>
      </c>
      <c r="G4214" s="34">
        <v>700.61</v>
      </c>
      <c r="H4214" s="34">
        <f t="shared" si="520"/>
        <v>2802.44</v>
      </c>
      <c r="I4214" s="35">
        <v>45503.411805555559</v>
      </c>
      <c r="J4214" s="33">
        <v>7</v>
      </c>
      <c r="K4214" s="33" t="s">
        <v>32</v>
      </c>
      <c r="L4214" s="33">
        <v>5</v>
      </c>
      <c r="M4214" s="33">
        <v>70</v>
      </c>
      <c r="N4214" s="33">
        <v>176</v>
      </c>
      <c r="O4214" s="33">
        <v>114</v>
      </c>
      <c r="P4214" s="33">
        <v>6</v>
      </c>
      <c r="Q4214" s="33">
        <v>59</v>
      </c>
      <c r="R4214" s="33" t="str">
        <f t="shared" si="521"/>
        <v>2.Middle age</v>
      </c>
      <c r="S4214" s="33" t="s">
        <v>46</v>
      </c>
      <c r="T4214" s="33">
        <v>90629.95</v>
      </c>
      <c r="U4214" s="33" t="s">
        <v>42</v>
      </c>
      <c r="V4214" s="33" t="s">
        <v>34</v>
      </c>
      <c r="W4214" s="36">
        <v>45503</v>
      </c>
      <c r="X4214" s="37">
        <v>0.41180555555555554</v>
      </c>
      <c r="Y4214" s="34">
        <f t="shared" si="522"/>
        <v>30</v>
      </c>
      <c r="Z4214" s="34">
        <f t="shared" si="523"/>
        <v>30</v>
      </c>
      <c r="AA4214" s="33">
        <f t="shared" si="524"/>
        <v>2024</v>
      </c>
      <c r="AB4214" s="34">
        <f t="shared" si="525"/>
        <v>9</v>
      </c>
      <c r="AC4214" s="34">
        <f t="shared" si="526"/>
        <v>53</v>
      </c>
      <c r="AD4214" s="38">
        <f t="shared" si="527"/>
        <v>0</v>
      </c>
    </row>
    <row r="4215" spans="1:30" x14ac:dyDescent="0.35">
      <c r="A4215" s="39">
        <v>4204</v>
      </c>
      <c r="B4215" s="40">
        <v>9210</v>
      </c>
      <c r="C4215" s="40">
        <v>481</v>
      </c>
      <c r="D4215" s="40" t="s">
        <v>44</v>
      </c>
      <c r="E4215" s="40" t="s">
        <v>25</v>
      </c>
      <c r="F4215" s="40">
        <v>5</v>
      </c>
      <c r="G4215" s="41">
        <v>477.39</v>
      </c>
      <c r="H4215" s="41">
        <f t="shared" si="520"/>
        <v>2386.9499999999998</v>
      </c>
      <c r="I4215" s="42">
        <v>45513.475694444445</v>
      </c>
      <c r="J4215" s="40">
        <v>16</v>
      </c>
      <c r="K4215" s="40" t="s">
        <v>36</v>
      </c>
      <c r="L4215" s="40">
        <v>242</v>
      </c>
      <c r="M4215" s="40">
        <v>117</v>
      </c>
      <c r="N4215" s="40">
        <v>115</v>
      </c>
      <c r="O4215" s="40">
        <v>427</v>
      </c>
      <c r="P4215" s="40">
        <v>3</v>
      </c>
      <c r="Q4215" s="40">
        <v>24</v>
      </c>
      <c r="R4215" s="40" t="str">
        <f t="shared" si="521"/>
        <v>1.Young age</v>
      </c>
      <c r="S4215" s="40" t="s">
        <v>41</v>
      </c>
      <c r="T4215" s="40">
        <v>67216.67</v>
      </c>
      <c r="U4215" s="40" t="s">
        <v>33</v>
      </c>
      <c r="V4215" s="40" t="s">
        <v>34</v>
      </c>
      <c r="W4215" s="43">
        <v>45513</v>
      </c>
      <c r="X4215" s="47">
        <v>0.47569444444444442</v>
      </c>
      <c r="Y4215" s="41">
        <f t="shared" si="522"/>
        <v>9</v>
      </c>
      <c r="Z4215" s="41">
        <f t="shared" si="523"/>
        <v>9</v>
      </c>
      <c r="AA4215" s="40">
        <f t="shared" si="524"/>
        <v>2024</v>
      </c>
      <c r="AB4215" s="41">
        <f t="shared" si="525"/>
        <v>11</v>
      </c>
      <c r="AC4215" s="41">
        <f t="shared" si="526"/>
        <v>25</v>
      </c>
      <c r="AD4215" s="45">
        <f t="shared" si="527"/>
        <v>0</v>
      </c>
    </row>
    <row r="4216" spans="1:30" x14ac:dyDescent="0.35">
      <c r="A4216" s="32">
        <v>4205</v>
      </c>
      <c r="B4216" s="33">
        <v>9362</v>
      </c>
      <c r="C4216" s="33">
        <v>365</v>
      </c>
      <c r="D4216" s="33" t="s">
        <v>52</v>
      </c>
      <c r="E4216" s="33" t="s">
        <v>25</v>
      </c>
      <c r="F4216" s="33">
        <v>1</v>
      </c>
      <c r="G4216" s="34">
        <v>1508.11</v>
      </c>
      <c r="H4216" s="34">
        <f t="shared" si="520"/>
        <v>1508.11</v>
      </c>
      <c r="I4216" s="35">
        <v>45298.804166666669</v>
      </c>
      <c r="J4216" s="33">
        <v>13</v>
      </c>
      <c r="K4216" s="33" t="s">
        <v>45</v>
      </c>
      <c r="L4216" s="33">
        <v>496</v>
      </c>
      <c r="M4216" s="33">
        <v>144</v>
      </c>
      <c r="N4216" s="33">
        <v>135</v>
      </c>
      <c r="O4216" s="33">
        <v>414</v>
      </c>
      <c r="P4216" s="33">
        <v>10</v>
      </c>
      <c r="Q4216" s="33">
        <v>63</v>
      </c>
      <c r="R4216" s="33" t="str">
        <f t="shared" si="521"/>
        <v xml:space="preserve">3.Senior Citizen </v>
      </c>
      <c r="S4216" s="33" t="s">
        <v>41</v>
      </c>
      <c r="T4216" s="33">
        <v>113894.94</v>
      </c>
      <c r="U4216" s="33" t="s">
        <v>37</v>
      </c>
      <c r="V4216" s="33" t="s">
        <v>43</v>
      </c>
      <c r="W4216" s="36">
        <v>45298</v>
      </c>
      <c r="X4216" s="46">
        <v>0.8041666666666667</v>
      </c>
      <c r="Y4216" s="34">
        <f t="shared" si="522"/>
        <v>7</v>
      </c>
      <c r="Z4216" s="34">
        <f t="shared" si="523"/>
        <v>7</v>
      </c>
      <c r="AA4216" s="33">
        <f t="shared" si="524"/>
        <v>2024</v>
      </c>
      <c r="AB4216" s="34">
        <f t="shared" si="525"/>
        <v>19</v>
      </c>
      <c r="AC4216" s="34">
        <f t="shared" si="526"/>
        <v>18</v>
      </c>
      <c r="AD4216" s="38">
        <f t="shared" si="527"/>
        <v>0</v>
      </c>
    </row>
    <row r="4217" spans="1:30" x14ac:dyDescent="0.35">
      <c r="A4217" s="39">
        <v>4206</v>
      </c>
      <c r="B4217" s="40">
        <v>2483</v>
      </c>
      <c r="C4217" s="40">
        <v>742</v>
      </c>
      <c r="D4217" s="40" t="s">
        <v>51</v>
      </c>
      <c r="E4217" s="40" t="s">
        <v>25</v>
      </c>
      <c r="F4217" s="40">
        <v>4</v>
      </c>
      <c r="G4217" s="41">
        <v>780.72</v>
      </c>
      <c r="H4217" s="41">
        <f t="shared" si="520"/>
        <v>3122.88</v>
      </c>
      <c r="I4217" s="42">
        <v>45428.847916666666</v>
      </c>
      <c r="J4217" s="40">
        <v>9</v>
      </c>
      <c r="K4217" s="40" t="s">
        <v>26</v>
      </c>
      <c r="L4217" s="40">
        <v>286</v>
      </c>
      <c r="M4217" s="40">
        <v>150</v>
      </c>
      <c r="N4217" s="40">
        <v>260</v>
      </c>
      <c r="O4217" s="40">
        <v>180</v>
      </c>
      <c r="P4217" s="40">
        <v>7</v>
      </c>
      <c r="Q4217" s="40">
        <v>56</v>
      </c>
      <c r="R4217" s="40" t="str">
        <f t="shared" si="521"/>
        <v>2.Middle age</v>
      </c>
      <c r="S4217" s="40" t="s">
        <v>27</v>
      </c>
      <c r="T4217" s="40">
        <v>86350.1</v>
      </c>
      <c r="U4217" s="40" t="s">
        <v>42</v>
      </c>
      <c r="V4217" s="40" t="s">
        <v>50</v>
      </c>
      <c r="W4217" s="43">
        <v>45428</v>
      </c>
      <c r="X4217" s="44">
        <v>0.84791666666666665</v>
      </c>
      <c r="Y4217" s="41">
        <f t="shared" si="522"/>
        <v>16</v>
      </c>
      <c r="Z4217" s="41">
        <f t="shared" si="523"/>
        <v>16</v>
      </c>
      <c r="AA4217" s="40">
        <f t="shared" si="524"/>
        <v>2024</v>
      </c>
      <c r="AB4217" s="41">
        <f t="shared" si="525"/>
        <v>20</v>
      </c>
      <c r="AC4217" s="41">
        <f t="shared" si="526"/>
        <v>21</v>
      </c>
      <c r="AD4217" s="45">
        <f t="shared" si="527"/>
        <v>0</v>
      </c>
    </row>
    <row r="4218" spans="1:30" x14ac:dyDescent="0.35">
      <c r="A4218" s="32">
        <v>4207</v>
      </c>
      <c r="B4218" s="33">
        <v>7500</v>
      </c>
      <c r="C4218" s="33">
        <v>619</v>
      </c>
      <c r="D4218" s="33" t="s">
        <v>49</v>
      </c>
      <c r="E4218" s="33" t="s">
        <v>25</v>
      </c>
      <c r="F4218" s="33">
        <v>4</v>
      </c>
      <c r="G4218" s="34">
        <v>1768.23</v>
      </c>
      <c r="H4218" s="34">
        <f t="shared" si="520"/>
        <v>7072.92</v>
      </c>
      <c r="I4218" s="35">
        <v>45361.675694444442</v>
      </c>
      <c r="J4218" s="33">
        <v>15</v>
      </c>
      <c r="K4218" s="33" t="s">
        <v>32</v>
      </c>
      <c r="L4218" s="33">
        <v>388</v>
      </c>
      <c r="M4218" s="33">
        <v>71</v>
      </c>
      <c r="N4218" s="33">
        <v>236</v>
      </c>
      <c r="O4218" s="33">
        <v>192</v>
      </c>
      <c r="P4218" s="33">
        <v>10</v>
      </c>
      <c r="Q4218" s="33">
        <v>65</v>
      </c>
      <c r="R4218" s="33" t="str">
        <f t="shared" si="521"/>
        <v xml:space="preserve">3.Senior Citizen </v>
      </c>
      <c r="S4218" s="33" t="s">
        <v>46</v>
      </c>
      <c r="T4218" s="33">
        <v>23512.45</v>
      </c>
      <c r="U4218" s="33" t="s">
        <v>33</v>
      </c>
      <c r="V4218" s="33" t="s">
        <v>50</v>
      </c>
      <c r="W4218" s="36">
        <v>45361</v>
      </c>
      <c r="X4218" s="46">
        <v>0.67569444444444449</v>
      </c>
      <c r="Y4218" s="34">
        <f t="shared" si="522"/>
        <v>10</v>
      </c>
      <c r="Z4218" s="34">
        <f t="shared" si="523"/>
        <v>10</v>
      </c>
      <c r="AA4218" s="33">
        <f t="shared" si="524"/>
        <v>2024</v>
      </c>
      <c r="AB4218" s="34">
        <f t="shared" si="525"/>
        <v>16</v>
      </c>
      <c r="AC4218" s="34">
        <f t="shared" si="526"/>
        <v>13</v>
      </c>
      <c r="AD4218" s="38">
        <f t="shared" si="527"/>
        <v>0</v>
      </c>
    </row>
    <row r="4219" spans="1:30" x14ac:dyDescent="0.35">
      <c r="A4219" s="39">
        <v>4208</v>
      </c>
      <c r="B4219" s="40">
        <v>6961</v>
      </c>
      <c r="C4219" s="40">
        <v>462</v>
      </c>
      <c r="D4219" s="40" t="s">
        <v>52</v>
      </c>
      <c r="E4219" s="40" t="s">
        <v>25</v>
      </c>
      <c r="F4219" s="40">
        <v>5</v>
      </c>
      <c r="G4219" s="41">
        <v>828.31</v>
      </c>
      <c r="H4219" s="41">
        <f t="shared" si="520"/>
        <v>4141.5499999999993</v>
      </c>
      <c r="I4219" s="42">
        <v>45416.510416666664</v>
      </c>
      <c r="J4219" s="40">
        <v>9</v>
      </c>
      <c r="K4219" s="40" t="s">
        <v>32</v>
      </c>
      <c r="L4219" s="40">
        <v>47</v>
      </c>
      <c r="M4219" s="40">
        <v>147</v>
      </c>
      <c r="N4219" s="40">
        <v>292</v>
      </c>
      <c r="O4219" s="40">
        <v>271</v>
      </c>
      <c r="P4219" s="40">
        <v>5</v>
      </c>
      <c r="Q4219" s="40">
        <v>42</v>
      </c>
      <c r="R4219" s="40" t="str">
        <f t="shared" si="521"/>
        <v>2.Middle age</v>
      </c>
      <c r="S4219" s="40" t="s">
        <v>46</v>
      </c>
      <c r="T4219" s="40">
        <v>40532.17</v>
      </c>
      <c r="U4219" s="40" t="s">
        <v>42</v>
      </c>
      <c r="V4219" s="40" t="s">
        <v>43</v>
      </c>
      <c r="W4219" s="43">
        <v>45416</v>
      </c>
      <c r="X4219" s="47">
        <v>0.51041666666666663</v>
      </c>
      <c r="Y4219" s="41">
        <f t="shared" si="522"/>
        <v>4</v>
      </c>
      <c r="Z4219" s="41">
        <f t="shared" si="523"/>
        <v>4</v>
      </c>
      <c r="AA4219" s="40">
        <f t="shared" si="524"/>
        <v>2024</v>
      </c>
      <c r="AB4219" s="41">
        <f t="shared" si="525"/>
        <v>12</v>
      </c>
      <c r="AC4219" s="41">
        <f t="shared" si="526"/>
        <v>15</v>
      </c>
      <c r="AD4219" s="45">
        <f t="shared" si="527"/>
        <v>0</v>
      </c>
    </row>
    <row r="4220" spans="1:30" x14ac:dyDescent="0.35">
      <c r="A4220" s="32">
        <v>4209</v>
      </c>
      <c r="B4220" s="33">
        <v>9227</v>
      </c>
      <c r="C4220" s="33">
        <v>226</v>
      </c>
      <c r="D4220" s="33" t="s">
        <v>38</v>
      </c>
      <c r="E4220" s="33" t="s">
        <v>25</v>
      </c>
      <c r="F4220" s="33">
        <v>1</v>
      </c>
      <c r="G4220" s="34">
        <v>1974.19</v>
      </c>
      <c r="H4220" s="34">
        <f t="shared" si="520"/>
        <v>1974.19</v>
      </c>
      <c r="I4220" s="35">
        <v>45404.898611111108</v>
      </c>
      <c r="J4220" s="33">
        <v>15</v>
      </c>
      <c r="K4220" s="33" t="s">
        <v>36</v>
      </c>
      <c r="L4220" s="33">
        <v>382</v>
      </c>
      <c r="M4220" s="33">
        <v>79</v>
      </c>
      <c r="N4220" s="33">
        <v>177</v>
      </c>
      <c r="O4220" s="33">
        <v>189</v>
      </c>
      <c r="P4220" s="33">
        <v>3</v>
      </c>
      <c r="Q4220" s="33">
        <v>49</v>
      </c>
      <c r="R4220" s="33" t="str">
        <f t="shared" si="521"/>
        <v>2.Middle age</v>
      </c>
      <c r="S4220" s="33" t="s">
        <v>46</v>
      </c>
      <c r="T4220" s="33">
        <v>106178.77</v>
      </c>
      <c r="U4220" s="33" t="s">
        <v>42</v>
      </c>
      <c r="V4220" s="33" t="s">
        <v>43</v>
      </c>
      <c r="W4220" s="36">
        <v>45404</v>
      </c>
      <c r="X4220" s="37">
        <v>0.89861111111111114</v>
      </c>
      <c r="Y4220" s="34">
        <f t="shared" si="522"/>
        <v>22</v>
      </c>
      <c r="Z4220" s="34">
        <f t="shared" si="523"/>
        <v>22</v>
      </c>
      <c r="AA4220" s="33">
        <f t="shared" si="524"/>
        <v>2024</v>
      </c>
      <c r="AB4220" s="34">
        <f t="shared" si="525"/>
        <v>21</v>
      </c>
      <c r="AC4220" s="34">
        <f t="shared" si="526"/>
        <v>34</v>
      </c>
      <c r="AD4220" s="38">
        <f t="shared" si="527"/>
        <v>0</v>
      </c>
    </row>
    <row r="4221" spans="1:30" x14ac:dyDescent="0.35">
      <c r="A4221" s="39">
        <v>4210</v>
      </c>
      <c r="B4221" s="40">
        <v>1173</v>
      </c>
      <c r="C4221" s="40">
        <v>148</v>
      </c>
      <c r="D4221" s="40" t="s">
        <v>49</v>
      </c>
      <c r="E4221" s="40" t="s">
        <v>25</v>
      </c>
      <c r="F4221" s="40">
        <v>4</v>
      </c>
      <c r="G4221" s="41">
        <v>997.64</v>
      </c>
      <c r="H4221" s="41">
        <f t="shared" si="520"/>
        <v>3990.56</v>
      </c>
      <c r="I4221" s="42">
        <v>45377.450694444444</v>
      </c>
      <c r="J4221" s="40">
        <v>14</v>
      </c>
      <c r="K4221" s="40" t="s">
        <v>32</v>
      </c>
      <c r="L4221" s="40">
        <v>28</v>
      </c>
      <c r="M4221" s="40">
        <v>56</v>
      </c>
      <c r="N4221" s="40">
        <v>186</v>
      </c>
      <c r="O4221" s="40">
        <v>156</v>
      </c>
      <c r="P4221" s="40">
        <v>7</v>
      </c>
      <c r="Q4221" s="40">
        <v>54</v>
      </c>
      <c r="R4221" s="40" t="str">
        <f t="shared" si="521"/>
        <v>2.Middle age</v>
      </c>
      <c r="S4221" s="40" t="s">
        <v>46</v>
      </c>
      <c r="T4221" s="40">
        <v>46951.6</v>
      </c>
      <c r="U4221" s="40" t="s">
        <v>42</v>
      </c>
      <c r="V4221" s="40" t="s">
        <v>43</v>
      </c>
      <c r="W4221" s="43">
        <v>45377</v>
      </c>
      <c r="X4221" s="44">
        <v>0.45069444444444445</v>
      </c>
      <c r="Y4221" s="41">
        <f t="shared" si="522"/>
        <v>26</v>
      </c>
      <c r="Z4221" s="41">
        <f t="shared" si="523"/>
        <v>26</v>
      </c>
      <c r="AA4221" s="40">
        <f t="shared" si="524"/>
        <v>2024</v>
      </c>
      <c r="AB4221" s="41">
        <f t="shared" si="525"/>
        <v>10</v>
      </c>
      <c r="AC4221" s="41">
        <f t="shared" si="526"/>
        <v>49</v>
      </c>
      <c r="AD4221" s="45">
        <f t="shared" si="527"/>
        <v>0</v>
      </c>
    </row>
    <row r="4222" spans="1:30" x14ac:dyDescent="0.35">
      <c r="A4222" s="32">
        <v>4211</v>
      </c>
      <c r="B4222" s="33">
        <v>4913</v>
      </c>
      <c r="C4222" s="33">
        <v>874</v>
      </c>
      <c r="D4222" s="33" t="s">
        <v>44</v>
      </c>
      <c r="E4222" s="33" t="s">
        <v>25</v>
      </c>
      <c r="F4222" s="33">
        <v>4</v>
      </c>
      <c r="G4222" s="34">
        <v>1860.66</v>
      </c>
      <c r="H4222" s="34">
        <f t="shared" si="520"/>
        <v>7442.64</v>
      </c>
      <c r="I4222" s="35">
        <v>45316.137499999997</v>
      </c>
      <c r="J4222" s="33">
        <v>19</v>
      </c>
      <c r="K4222" s="33" t="s">
        <v>40</v>
      </c>
      <c r="L4222" s="33">
        <v>338</v>
      </c>
      <c r="M4222" s="33">
        <v>62</v>
      </c>
      <c r="N4222" s="33">
        <v>259</v>
      </c>
      <c r="O4222" s="33">
        <v>194</v>
      </c>
      <c r="P4222" s="33">
        <v>10</v>
      </c>
      <c r="Q4222" s="33">
        <v>57</v>
      </c>
      <c r="R4222" s="33" t="str">
        <f t="shared" si="521"/>
        <v>2.Middle age</v>
      </c>
      <c r="S4222" s="33" t="s">
        <v>27</v>
      </c>
      <c r="T4222" s="33">
        <v>77473.27</v>
      </c>
      <c r="U4222" s="33" t="s">
        <v>42</v>
      </c>
      <c r="V4222" s="33" t="s">
        <v>29</v>
      </c>
      <c r="W4222" s="36">
        <v>45316</v>
      </c>
      <c r="X4222" s="37">
        <v>0.13750000000000001</v>
      </c>
      <c r="Y4222" s="34">
        <f t="shared" si="522"/>
        <v>25</v>
      </c>
      <c r="Z4222" s="34">
        <f t="shared" si="523"/>
        <v>25</v>
      </c>
      <c r="AA4222" s="33">
        <f t="shared" si="524"/>
        <v>2024</v>
      </c>
      <c r="AB4222" s="34">
        <f t="shared" si="525"/>
        <v>3</v>
      </c>
      <c r="AC4222" s="34">
        <f t="shared" si="526"/>
        <v>18</v>
      </c>
      <c r="AD4222" s="38">
        <f t="shared" si="527"/>
        <v>0</v>
      </c>
    </row>
    <row r="4223" spans="1:30" x14ac:dyDescent="0.35">
      <c r="A4223" s="39">
        <v>4212</v>
      </c>
      <c r="B4223" s="40">
        <v>3717</v>
      </c>
      <c r="C4223" s="40">
        <v>766</v>
      </c>
      <c r="D4223" s="40" t="s">
        <v>24</v>
      </c>
      <c r="E4223" s="40" t="s">
        <v>25</v>
      </c>
      <c r="F4223" s="40">
        <v>3</v>
      </c>
      <c r="G4223" s="41">
        <v>686.28</v>
      </c>
      <c r="H4223" s="41">
        <f t="shared" si="520"/>
        <v>2058.84</v>
      </c>
      <c r="I4223" s="42">
        <v>45425.012499999997</v>
      </c>
      <c r="J4223" s="40">
        <v>4</v>
      </c>
      <c r="K4223" s="40" t="s">
        <v>40</v>
      </c>
      <c r="L4223" s="40">
        <v>255</v>
      </c>
      <c r="M4223" s="40">
        <v>101</v>
      </c>
      <c r="N4223" s="40">
        <v>194</v>
      </c>
      <c r="O4223" s="40">
        <v>492</v>
      </c>
      <c r="P4223" s="40">
        <v>2</v>
      </c>
      <c r="Q4223" s="40">
        <v>24</v>
      </c>
      <c r="R4223" s="40" t="str">
        <f t="shared" si="521"/>
        <v>1.Young age</v>
      </c>
      <c r="S4223" s="40" t="s">
        <v>41</v>
      </c>
      <c r="T4223" s="40">
        <v>103330.83</v>
      </c>
      <c r="U4223" s="40" t="s">
        <v>33</v>
      </c>
      <c r="V4223" s="40" t="s">
        <v>43</v>
      </c>
      <c r="W4223" s="43">
        <v>45425</v>
      </c>
      <c r="X4223" s="44">
        <v>1.2500000000000001E-2</v>
      </c>
      <c r="Y4223" s="41">
        <f t="shared" si="522"/>
        <v>13</v>
      </c>
      <c r="Z4223" s="41">
        <f t="shared" si="523"/>
        <v>13</v>
      </c>
      <c r="AA4223" s="40">
        <f t="shared" si="524"/>
        <v>2024</v>
      </c>
      <c r="AB4223" s="41">
        <f t="shared" si="525"/>
        <v>0</v>
      </c>
      <c r="AC4223" s="41">
        <f t="shared" si="526"/>
        <v>18</v>
      </c>
      <c r="AD4223" s="45">
        <f t="shared" si="527"/>
        <v>0</v>
      </c>
    </row>
    <row r="4224" spans="1:30" x14ac:dyDescent="0.35">
      <c r="A4224" s="32">
        <v>4213</v>
      </c>
      <c r="B4224" s="33">
        <v>9423</v>
      </c>
      <c r="C4224" s="33">
        <v>227</v>
      </c>
      <c r="D4224" s="33" t="s">
        <v>38</v>
      </c>
      <c r="E4224" s="33" t="s">
        <v>25</v>
      </c>
      <c r="F4224" s="33">
        <v>2</v>
      </c>
      <c r="G4224" s="34">
        <v>581.5</v>
      </c>
      <c r="H4224" s="34">
        <f t="shared" si="520"/>
        <v>1163</v>
      </c>
      <c r="I4224" s="35">
        <v>45394.348611111112</v>
      </c>
      <c r="J4224" s="33">
        <v>3</v>
      </c>
      <c r="K4224" s="33" t="s">
        <v>32</v>
      </c>
      <c r="L4224" s="33">
        <v>90</v>
      </c>
      <c r="M4224" s="33">
        <v>85</v>
      </c>
      <c r="N4224" s="33">
        <v>237</v>
      </c>
      <c r="O4224" s="33">
        <v>497</v>
      </c>
      <c r="P4224" s="33">
        <v>6</v>
      </c>
      <c r="Q4224" s="33">
        <v>53</v>
      </c>
      <c r="R4224" s="33" t="str">
        <f t="shared" si="521"/>
        <v>2.Middle age</v>
      </c>
      <c r="S4224" s="33" t="s">
        <v>46</v>
      </c>
      <c r="T4224" s="33">
        <v>75672.960000000006</v>
      </c>
      <c r="U4224" s="33" t="s">
        <v>42</v>
      </c>
      <c r="V4224" s="33" t="s">
        <v>50</v>
      </c>
      <c r="W4224" s="36">
        <v>45394</v>
      </c>
      <c r="X4224" s="46">
        <v>0.34861111111111109</v>
      </c>
      <c r="Y4224" s="34">
        <f t="shared" si="522"/>
        <v>12</v>
      </c>
      <c r="Z4224" s="34">
        <f t="shared" si="523"/>
        <v>12</v>
      </c>
      <c r="AA4224" s="33">
        <f t="shared" si="524"/>
        <v>2024</v>
      </c>
      <c r="AB4224" s="34">
        <f t="shared" si="525"/>
        <v>8</v>
      </c>
      <c r="AC4224" s="34">
        <f t="shared" si="526"/>
        <v>22</v>
      </c>
      <c r="AD4224" s="38">
        <f t="shared" si="527"/>
        <v>0</v>
      </c>
    </row>
    <row r="4225" spans="1:30" x14ac:dyDescent="0.35">
      <c r="A4225" s="39">
        <v>4214</v>
      </c>
      <c r="B4225" s="40">
        <v>3299</v>
      </c>
      <c r="C4225" s="40">
        <v>559</v>
      </c>
      <c r="D4225" s="40" t="s">
        <v>38</v>
      </c>
      <c r="E4225" s="40" t="s">
        <v>25</v>
      </c>
      <c r="F4225" s="40">
        <v>1</v>
      </c>
      <c r="G4225" s="41">
        <v>1767.46</v>
      </c>
      <c r="H4225" s="41">
        <f t="shared" si="520"/>
        <v>1767.46</v>
      </c>
      <c r="I4225" s="42">
        <v>45542.23541666667</v>
      </c>
      <c r="J4225" s="40">
        <v>14</v>
      </c>
      <c r="K4225" s="40" t="s">
        <v>36</v>
      </c>
      <c r="L4225" s="40">
        <v>267</v>
      </c>
      <c r="M4225" s="40">
        <v>143</v>
      </c>
      <c r="N4225" s="40">
        <v>295</v>
      </c>
      <c r="O4225" s="40">
        <v>214</v>
      </c>
      <c r="P4225" s="40">
        <v>5</v>
      </c>
      <c r="Q4225" s="40">
        <v>36</v>
      </c>
      <c r="R4225" s="40" t="str">
        <f t="shared" si="521"/>
        <v>2.Middle age</v>
      </c>
      <c r="S4225" s="40" t="s">
        <v>27</v>
      </c>
      <c r="T4225" s="40">
        <v>33025.25</v>
      </c>
      <c r="U4225" s="40" t="s">
        <v>42</v>
      </c>
      <c r="V4225" s="40" t="s">
        <v>43</v>
      </c>
      <c r="W4225" s="43">
        <v>45542</v>
      </c>
      <c r="X4225" s="47">
        <v>0.23541666666666666</v>
      </c>
      <c r="Y4225" s="41">
        <f t="shared" si="522"/>
        <v>7</v>
      </c>
      <c r="Z4225" s="41">
        <f t="shared" si="523"/>
        <v>7</v>
      </c>
      <c r="AA4225" s="40">
        <f t="shared" si="524"/>
        <v>2024</v>
      </c>
      <c r="AB4225" s="41">
        <f t="shared" si="525"/>
        <v>5</v>
      </c>
      <c r="AC4225" s="41">
        <f t="shared" si="526"/>
        <v>39</v>
      </c>
      <c r="AD4225" s="45">
        <f t="shared" si="527"/>
        <v>0</v>
      </c>
    </row>
    <row r="4226" spans="1:30" x14ac:dyDescent="0.35">
      <c r="A4226" s="32">
        <v>4215</v>
      </c>
      <c r="B4226" s="33">
        <v>8310</v>
      </c>
      <c r="C4226" s="33">
        <v>405</v>
      </c>
      <c r="D4226" s="33" t="s">
        <v>51</v>
      </c>
      <c r="E4226" s="33" t="s">
        <v>47</v>
      </c>
      <c r="F4226" s="33">
        <v>3</v>
      </c>
      <c r="G4226" s="34">
        <v>722.85</v>
      </c>
      <c r="H4226" s="34">
        <f t="shared" si="520"/>
        <v>2168.5500000000002</v>
      </c>
      <c r="I4226" s="35">
        <v>45313.364583333336</v>
      </c>
      <c r="J4226" s="33">
        <v>3</v>
      </c>
      <c r="K4226" s="33" t="s">
        <v>32</v>
      </c>
      <c r="L4226" s="33">
        <v>352</v>
      </c>
      <c r="M4226" s="33">
        <v>79</v>
      </c>
      <c r="N4226" s="33">
        <v>213</v>
      </c>
      <c r="O4226" s="33">
        <v>387</v>
      </c>
      <c r="P4226" s="33">
        <v>9</v>
      </c>
      <c r="Q4226" s="33">
        <v>70</v>
      </c>
      <c r="R4226" s="33" t="str">
        <f t="shared" si="521"/>
        <v xml:space="preserve">3.Senior Citizen </v>
      </c>
      <c r="S4226" s="33" t="s">
        <v>46</v>
      </c>
      <c r="T4226" s="33">
        <v>103662.88</v>
      </c>
      <c r="U4226" s="33" t="s">
        <v>37</v>
      </c>
      <c r="V4226" s="33" t="s">
        <v>34</v>
      </c>
      <c r="W4226" s="36">
        <v>45313</v>
      </c>
      <c r="X4226" s="37">
        <v>0.36458333333333331</v>
      </c>
      <c r="Y4226" s="34">
        <f t="shared" si="522"/>
        <v>22</v>
      </c>
      <c r="Z4226" s="34">
        <f t="shared" si="523"/>
        <v>22</v>
      </c>
      <c r="AA4226" s="33">
        <f t="shared" si="524"/>
        <v>2024</v>
      </c>
      <c r="AB4226" s="34">
        <f t="shared" si="525"/>
        <v>8</v>
      </c>
      <c r="AC4226" s="34">
        <f t="shared" si="526"/>
        <v>45</v>
      </c>
      <c r="AD4226" s="38">
        <f t="shared" si="527"/>
        <v>0</v>
      </c>
    </row>
    <row r="4227" spans="1:30" x14ac:dyDescent="0.35">
      <c r="A4227" s="39">
        <v>4216</v>
      </c>
      <c r="B4227" s="40">
        <v>3608</v>
      </c>
      <c r="C4227" s="40">
        <v>686</v>
      </c>
      <c r="D4227" s="40" t="s">
        <v>31</v>
      </c>
      <c r="E4227" s="40" t="s">
        <v>47</v>
      </c>
      <c r="F4227" s="40">
        <v>5</v>
      </c>
      <c r="G4227" s="41">
        <v>1192.25</v>
      </c>
      <c r="H4227" s="41">
        <f t="shared" si="520"/>
        <v>5961.25</v>
      </c>
      <c r="I4227" s="42">
        <v>45403.370138888888</v>
      </c>
      <c r="J4227" s="40">
        <v>6</v>
      </c>
      <c r="K4227" s="40" t="s">
        <v>45</v>
      </c>
      <c r="L4227" s="40">
        <v>114</v>
      </c>
      <c r="M4227" s="40">
        <v>52</v>
      </c>
      <c r="N4227" s="40">
        <v>208</v>
      </c>
      <c r="O4227" s="40">
        <v>106</v>
      </c>
      <c r="P4227" s="40">
        <v>10</v>
      </c>
      <c r="Q4227" s="40">
        <v>38</v>
      </c>
      <c r="R4227" s="40" t="str">
        <f t="shared" si="521"/>
        <v>2.Middle age</v>
      </c>
      <c r="S4227" s="40" t="s">
        <v>46</v>
      </c>
      <c r="T4227" s="40">
        <v>110513.68</v>
      </c>
      <c r="U4227" s="40" t="s">
        <v>28</v>
      </c>
      <c r="V4227" s="40" t="s">
        <v>29</v>
      </c>
      <c r="W4227" s="43">
        <v>45403</v>
      </c>
      <c r="X4227" s="44">
        <v>0.37013888888888891</v>
      </c>
      <c r="Y4227" s="41">
        <f t="shared" si="522"/>
        <v>21</v>
      </c>
      <c r="Z4227" s="41">
        <f t="shared" si="523"/>
        <v>21</v>
      </c>
      <c r="AA4227" s="40">
        <f t="shared" si="524"/>
        <v>2024</v>
      </c>
      <c r="AB4227" s="41">
        <f t="shared" si="525"/>
        <v>8</v>
      </c>
      <c r="AC4227" s="41">
        <f t="shared" si="526"/>
        <v>53</v>
      </c>
      <c r="AD4227" s="45">
        <f t="shared" si="527"/>
        <v>0</v>
      </c>
    </row>
    <row r="4228" spans="1:30" x14ac:dyDescent="0.35">
      <c r="A4228" s="32">
        <v>4217</v>
      </c>
      <c r="B4228" s="33">
        <v>3935</v>
      </c>
      <c r="C4228" s="33">
        <v>854</v>
      </c>
      <c r="D4228" s="33" t="s">
        <v>49</v>
      </c>
      <c r="E4228" s="33" t="s">
        <v>47</v>
      </c>
      <c r="F4228" s="33">
        <v>5</v>
      </c>
      <c r="G4228" s="34">
        <v>1790.37</v>
      </c>
      <c r="H4228" s="34">
        <f t="shared" si="520"/>
        <v>8951.8499999999985</v>
      </c>
      <c r="I4228" s="35">
        <v>45316.967361111114</v>
      </c>
      <c r="J4228" s="33">
        <v>6</v>
      </c>
      <c r="K4228" s="33" t="s">
        <v>32</v>
      </c>
      <c r="L4228" s="33">
        <v>334</v>
      </c>
      <c r="M4228" s="33">
        <v>134</v>
      </c>
      <c r="N4228" s="33">
        <v>246</v>
      </c>
      <c r="O4228" s="33">
        <v>189</v>
      </c>
      <c r="P4228" s="33">
        <v>8</v>
      </c>
      <c r="Q4228" s="33">
        <v>22</v>
      </c>
      <c r="R4228" s="33" t="str">
        <f t="shared" si="521"/>
        <v>1.Young age</v>
      </c>
      <c r="S4228" s="33" t="s">
        <v>46</v>
      </c>
      <c r="T4228" s="33">
        <v>58024.59</v>
      </c>
      <c r="U4228" s="33" t="s">
        <v>37</v>
      </c>
      <c r="V4228" s="33" t="s">
        <v>43</v>
      </c>
      <c r="W4228" s="36">
        <v>45316</v>
      </c>
      <c r="X4228" s="37">
        <v>0.96736111111111112</v>
      </c>
      <c r="Y4228" s="34">
        <f t="shared" si="522"/>
        <v>25</v>
      </c>
      <c r="Z4228" s="34">
        <f t="shared" si="523"/>
        <v>25</v>
      </c>
      <c r="AA4228" s="33">
        <f t="shared" si="524"/>
        <v>2024</v>
      </c>
      <c r="AB4228" s="34">
        <f t="shared" si="525"/>
        <v>23</v>
      </c>
      <c r="AC4228" s="34">
        <f t="shared" si="526"/>
        <v>13</v>
      </c>
      <c r="AD4228" s="38">
        <f t="shared" si="527"/>
        <v>0</v>
      </c>
    </row>
    <row r="4229" spans="1:30" x14ac:dyDescent="0.35">
      <c r="A4229" s="39">
        <v>4218</v>
      </c>
      <c r="B4229" s="40">
        <v>3395</v>
      </c>
      <c r="C4229" s="40">
        <v>105</v>
      </c>
      <c r="D4229" s="40" t="s">
        <v>52</v>
      </c>
      <c r="E4229" s="40" t="s">
        <v>47</v>
      </c>
      <c r="F4229" s="40">
        <v>1</v>
      </c>
      <c r="G4229" s="41">
        <v>129.76</v>
      </c>
      <c r="H4229" s="41">
        <f t="shared" si="520"/>
        <v>129.76</v>
      </c>
      <c r="I4229" s="42">
        <v>45488.243055555555</v>
      </c>
      <c r="J4229" s="40">
        <v>4</v>
      </c>
      <c r="K4229" s="40" t="s">
        <v>45</v>
      </c>
      <c r="L4229" s="40">
        <v>304</v>
      </c>
      <c r="M4229" s="40">
        <v>81</v>
      </c>
      <c r="N4229" s="40">
        <v>182</v>
      </c>
      <c r="O4229" s="40">
        <v>397</v>
      </c>
      <c r="P4229" s="40">
        <v>9</v>
      </c>
      <c r="Q4229" s="40">
        <v>57</v>
      </c>
      <c r="R4229" s="40" t="str">
        <f t="shared" si="521"/>
        <v>2.Middle age</v>
      </c>
      <c r="S4229" s="40" t="s">
        <v>46</v>
      </c>
      <c r="T4229" s="40">
        <v>32635.79</v>
      </c>
      <c r="U4229" s="40" t="s">
        <v>33</v>
      </c>
      <c r="V4229" s="40" t="s">
        <v>34</v>
      </c>
      <c r="W4229" s="43">
        <v>45488</v>
      </c>
      <c r="X4229" s="44">
        <v>0.24305555555555555</v>
      </c>
      <c r="Y4229" s="41">
        <f t="shared" si="522"/>
        <v>15</v>
      </c>
      <c r="Z4229" s="41">
        <f t="shared" si="523"/>
        <v>15</v>
      </c>
      <c r="AA4229" s="40">
        <f t="shared" si="524"/>
        <v>2024</v>
      </c>
      <c r="AB4229" s="41">
        <f t="shared" si="525"/>
        <v>5</v>
      </c>
      <c r="AC4229" s="41">
        <f t="shared" si="526"/>
        <v>50</v>
      </c>
      <c r="AD4229" s="45">
        <f t="shared" si="527"/>
        <v>0</v>
      </c>
    </row>
    <row r="4230" spans="1:30" x14ac:dyDescent="0.35">
      <c r="A4230" s="32">
        <v>4219</v>
      </c>
      <c r="B4230" s="33">
        <v>8921</v>
      </c>
      <c r="C4230" s="33">
        <v>564</v>
      </c>
      <c r="D4230" s="33" t="s">
        <v>31</v>
      </c>
      <c r="E4230" s="33" t="s">
        <v>25</v>
      </c>
      <c r="F4230" s="33">
        <v>1</v>
      </c>
      <c r="G4230" s="34">
        <v>1786.54</v>
      </c>
      <c r="H4230" s="34">
        <f t="shared" si="520"/>
        <v>1786.54</v>
      </c>
      <c r="I4230" s="35">
        <v>45349.347222222219</v>
      </c>
      <c r="J4230" s="33">
        <v>11</v>
      </c>
      <c r="K4230" s="33" t="s">
        <v>32</v>
      </c>
      <c r="L4230" s="33">
        <v>152</v>
      </c>
      <c r="M4230" s="33">
        <v>130</v>
      </c>
      <c r="N4230" s="33">
        <v>195</v>
      </c>
      <c r="O4230" s="33">
        <v>444</v>
      </c>
      <c r="P4230" s="33">
        <v>9</v>
      </c>
      <c r="Q4230" s="33">
        <v>27</v>
      </c>
      <c r="R4230" s="33" t="str">
        <f t="shared" si="521"/>
        <v>1.Young age</v>
      </c>
      <c r="S4230" s="33" t="s">
        <v>46</v>
      </c>
      <c r="T4230" s="33">
        <v>59769.4</v>
      </c>
      <c r="U4230" s="33" t="s">
        <v>37</v>
      </c>
      <c r="V4230" s="33" t="s">
        <v>29</v>
      </c>
      <c r="W4230" s="36">
        <v>45349</v>
      </c>
      <c r="X4230" s="37">
        <v>0.34722222222222221</v>
      </c>
      <c r="Y4230" s="34">
        <f t="shared" si="522"/>
        <v>27</v>
      </c>
      <c r="Z4230" s="34">
        <f t="shared" si="523"/>
        <v>27</v>
      </c>
      <c r="AA4230" s="33">
        <f t="shared" si="524"/>
        <v>2024</v>
      </c>
      <c r="AB4230" s="34">
        <f t="shared" si="525"/>
        <v>8</v>
      </c>
      <c r="AC4230" s="34">
        <f t="shared" si="526"/>
        <v>20</v>
      </c>
      <c r="AD4230" s="38">
        <f t="shared" si="527"/>
        <v>0</v>
      </c>
    </row>
    <row r="4231" spans="1:30" x14ac:dyDescent="0.35">
      <c r="A4231" s="39">
        <v>4220</v>
      </c>
      <c r="B4231" s="40">
        <v>6878</v>
      </c>
      <c r="C4231" s="40">
        <v>447</v>
      </c>
      <c r="D4231" s="40" t="s">
        <v>44</v>
      </c>
      <c r="E4231" s="40" t="s">
        <v>25</v>
      </c>
      <c r="F4231" s="40">
        <v>4</v>
      </c>
      <c r="G4231" s="41">
        <v>994.88</v>
      </c>
      <c r="H4231" s="41">
        <f t="shared" si="520"/>
        <v>3979.52</v>
      </c>
      <c r="I4231" s="42">
        <v>45453.043055555558</v>
      </c>
      <c r="J4231" s="40">
        <v>2</v>
      </c>
      <c r="K4231" s="40" t="s">
        <v>45</v>
      </c>
      <c r="L4231" s="40">
        <v>415</v>
      </c>
      <c r="M4231" s="40">
        <v>67</v>
      </c>
      <c r="N4231" s="40">
        <v>244</v>
      </c>
      <c r="O4231" s="40">
        <v>469</v>
      </c>
      <c r="P4231" s="40">
        <v>2</v>
      </c>
      <c r="Q4231" s="40">
        <v>18</v>
      </c>
      <c r="R4231" s="40" t="str">
        <f t="shared" si="521"/>
        <v>1.Young age</v>
      </c>
      <c r="S4231" s="40" t="s">
        <v>27</v>
      </c>
      <c r="T4231" s="40">
        <v>20628.45</v>
      </c>
      <c r="U4231" s="40" t="s">
        <v>28</v>
      </c>
      <c r="V4231" s="40" t="s">
        <v>43</v>
      </c>
      <c r="W4231" s="43">
        <v>45453</v>
      </c>
      <c r="X4231" s="47">
        <v>4.3055555555555555E-2</v>
      </c>
      <c r="Y4231" s="41">
        <f t="shared" si="522"/>
        <v>10</v>
      </c>
      <c r="Z4231" s="41">
        <f t="shared" si="523"/>
        <v>10</v>
      </c>
      <c r="AA4231" s="40">
        <f t="shared" si="524"/>
        <v>2024</v>
      </c>
      <c r="AB4231" s="41">
        <f t="shared" si="525"/>
        <v>1</v>
      </c>
      <c r="AC4231" s="41">
        <f t="shared" si="526"/>
        <v>2</v>
      </c>
      <c r="AD4231" s="45">
        <f t="shared" si="527"/>
        <v>0</v>
      </c>
    </row>
    <row r="4232" spans="1:30" x14ac:dyDescent="0.35">
      <c r="A4232" s="32">
        <v>4221</v>
      </c>
      <c r="B4232" s="33">
        <v>1662</v>
      </c>
      <c r="C4232" s="33">
        <v>341</v>
      </c>
      <c r="D4232" s="33" t="s">
        <v>51</v>
      </c>
      <c r="E4232" s="33" t="s">
        <v>25</v>
      </c>
      <c r="F4232" s="33">
        <v>3</v>
      </c>
      <c r="G4232" s="34">
        <v>571.28</v>
      </c>
      <c r="H4232" s="34">
        <f t="shared" si="520"/>
        <v>1713.84</v>
      </c>
      <c r="I4232" s="35">
        <v>45372.092361111114</v>
      </c>
      <c r="J4232" s="33">
        <v>8</v>
      </c>
      <c r="K4232" s="33" t="s">
        <v>45</v>
      </c>
      <c r="L4232" s="33">
        <v>236</v>
      </c>
      <c r="M4232" s="33">
        <v>127</v>
      </c>
      <c r="N4232" s="33">
        <v>124</v>
      </c>
      <c r="O4232" s="33">
        <v>244</v>
      </c>
      <c r="P4232" s="33">
        <v>5</v>
      </c>
      <c r="Q4232" s="33">
        <v>50</v>
      </c>
      <c r="R4232" s="33" t="str">
        <f t="shared" si="521"/>
        <v>2.Middle age</v>
      </c>
      <c r="S4232" s="33" t="s">
        <v>27</v>
      </c>
      <c r="T4232" s="33">
        <v>92015.11</v>
      </c>
      <c r="U4232" s="33" t="s">
        <v>37</v>
      </c>
      <c r="V4232" s="33" t="s">
        <v>34</v>
      </c>
      <c r="W4232" s="36">
        <v>45372</v>
      </c>
      <c r="X4232" s="37">
        <v>9.2361111111111116E-2</v>
      </c>
      <c r="Y4232" s="34">
        <f t="shared" si="522"/>
        <v>21</v>
      </c>
      <c r="Z4232" s="34">
        <f t="shared" si="523"/>
        <v>21</v>
      </c>
      <c r="AA4232" s="33">
        <f t="shared" si="524"/>
        <v>2024</v>
      </c>
      <c r="AB4232" s="34">
        <f t="shared" si="525"/>
        <v>2</v>
      </c>
      <c r="AC4232" s="34">
        <f t="shared" si="526"/>
        <v>13</v>
      </c>
      <c r="AD4232" s="38">
        <f t="shared" si="527"/>
        <v>0</v>
      </c>
    </row>
    <row r="4233" spans="1:30" x14ac:dyDescent="0.35">
      <c r="A4233" s="39">
        <v>4222</v>
      </c>
      <c r="B4233" s="40">
        <v>4585</v>
      </c>
      <c r="C4233" s="40">
        <v>924</v>
      </c>
      <c r="D4233" s="40" t="s">
        <v>51</v>
      </c>
      <c r="E4233" s="40" t="s">
        <v>47</v>
      </c>
      <c r="F4233" s="40">
        <v>5</v>
      </c>
      <c r="G4233" s="41">
        <v>1508.09</v>
      </c>
      <c r="H4233" s="41">
        <f t="shared" si="520"/>
        <v>7540.45</v>
      </c>
      <c r="I4233" s="42">
        <v>45341.008333333331</v>
      </c>
      <c r="J4233" s="40">
        <v>19</v>
      </c>
      <c r="K4233" s="40" t="s">
        <v>40</v>
      </c>
      <c r="L4233" s="40">
        <v>430</v>
      </c>
      <c r="M4233" s="40">
        <v>113</v>
      </c>
      <c r="N4233" s="40">
        <v>263</v>
      </c>
      <c r="O4233" s="40">
        <v>235</v>
      </c>
      <c r="P4233" s="40">
        <v>2</v>
      </c>
      <c r="Q4233" s="40">
        <v>64</v>
      </c>
      <c r="R4233" s="40" t="str">
        <f t="shared" si="521"/>
        <v xml:space="preserve">3.Senior Citizen </v>
      </c>
      <c r="S4233" s="40" t="s">
        <v>41</v>
      </c>
      <c r="T4233" s="40">
        <v>77146.8</v>
      </c>
      <c r="U4233" s="40" t="s">
        <v>42</v>
      </c>
      <c r="V4233" s="40" t="s">
        <v>34</v>
      </c>
      <c r="W4233" s="43">
        <v>45341</v>
      </c>
      <c r="X4233" s="44">
        <v>8.3333333333333332E-3</v>
      </c>
      <c r="Y4233" s="41">
        <f t="shared" si="522"/>
        <v>19</v>
      </c>
      <c r="Z4233" s="41">
        <f t="shared" si="523"/>
        <v>19</v>
      </c>
      <c r="AA4233" s="40">
        <f t="shared" si="524"/>
        <v>2024</v>
      </c>
      <c r="AB4233" s="41">
        <f t="shared" si="525"/>
        <v>0</v>
      </c>
      <c r="AC4233" s="41">
        <f t="shared" si="526"/>
        <v>12</v>
      </c>
      <c r="AD4233" s="45">
        <f t="shared" si="527"/>
        <v>0</v>
      </c>
    </row>
    <row r="4234" spans="1:30" x14ac:dyDescent="0.35">
      <c r="A4234" s="32">
        <v>4223</v>
      </c>
      <c r="B4234" s="33">
        <v>8989</v>
      </c>
      <c r="C4234" s="33">
        <v>863</v>
      </c>
      <c r="D4234" s="33" t="s">
        <v>39</v>
      </c>
      <c r="E4234" s="33" t="s">
        <v>47</v>
      </c>
      <c r="F4234" s="33">
        <v>2</v>
      </c>
      <c r="G4234" s="34">
        <v>1981.6</v>
      </c>
      <c r="H4234" s="34">
        <f t="shared" si="520"/>
        <v>3963.2</v>
      </c>
      <c r="I4234" s="35">
        <v>45530.802083333336</v>
      </c>
      <c r="J4234" s="33">
        <v>13</v>
      </c>
      <c r="K4234" s="33" t="s">
        <v>40</v>
      </c>
      <c r="L4234" s="33">
        <v>197</v>
      </c>
      <c r="M4234" s="33">
        <v>108</v>
      </c>
      <c r="N4234" s="33">
        <v>143</v>
      </c>
      <c r="O4234" s="33">
        <v>458</v>
      </c>
      <c r="P4234" s="33">
        <v>3</v>
      </c>
      <c r="Q4234" s="33">
        <v>35</v>
      </c>
      <c r="R4234" s="33" t="str">
        <f t="shared" si="521"/>
        <v>2.Middle age</v>
      </c>
      <c r="S4234" s="33" t="s">
        <v>46</v>
      </c>
      <c r="T4234" s="33">
        <v>79975.08</v>
      </c>
      <c r="U4234" s="33" t="s">
        <v>37</v>
      </c>
      <c r="V4234" s="33" t="s">
        <v>29</v>
      </c>
      <c r="W4234" s="36">
        <v>45530</v>
      </c>
      <c r="X4234" s="37">
        <v>0.80208333333333337</v>
      </c>
      <c r="Y4234" s="34">
        <f t="shared" si="522"/>
        <v>26</v>
      </c>
      <c r="Z4234" s="34">
        <f t="shared" si="523"/>
        <v>26</v>
      </c>
      <c r="AA4234" s="33">
        <f t="shared" si="524"/>
        <v>2024</v>
      </c>
      <c r="AB4234" s="34">
        <f t="shared" si="525"/>
        <v>19</v>
      </c>
      <c r="AC4234" s="34">
        <f t="shared" si="526"/>
        <v>15</v>
      </c>
      <c r="AD4234" s="38">
        <f t="shared" si="527"/>
        <v>0</v>
      </c>
    </row>
    <row r="4235" spans="1:30" x14ac:dyDescent="0.35">
      <c r="A4235" s="39">
        <v>4224</v>
      </c>
      <c r="B4235" s="40">
        <v>4796</v>
      </c>
      <c r="C4235" s="40">
        <v>695</v>
      </c>
      <c r="D4235" s="40" t="s">
        <v>38</v>
      </c>
      <c r="E4235" s="40" t="s">
        <v>25</v>
      </c>
      <c r="F4235" s="40">
        <v>5</v>
      </c>
      <c r="G4235" s="41">
        <v>1284.33</v>
      </c>
      <c r="H4235" s="41">
        <f t="shared" si="520"/>
        <v>6421.65</v>
      </c>
      <c r="I4235" s="42">
        <v>45443.545138888891</v>
      </c>
      <c r="J4235" s="40">
        <v>11</v>
      </c>
      <c r="K4235" s="40" t="s">
        <v>26</v>
      </c>
      <c r="L4235" s="40">
        <v>137</v>
      </c>
      <c r="M4235" s="40">
        <v>140</v>
      </c>
      <c r="N4235" s="40">
        <v>206</v>
      </c>
      <c r="O4235" s="40">
        <v>295</v>
      </c>
      <c r="P4235" s="40">
        <v>5</v>
      </c>
      <c r="Q4235" s="40">
        <v>57</v>
      </c>
      <c r="R4235" s="40" t="str">
        <f t="shared" si="521"/>
        <v>2.Middle age</v>
      </c>
      <c r="S4235" s="40" t="s">
        <v>27</v>
      </c>
      <c r="T4235" s="40">
        <v>44365.45</v>
      </c>
      <c r="U4235" s="40" t="s">
        <v>37</v>
      </c>
      <c r="V4235" s="40" t="s">
        <v>34</v>
      </c>
      <c r="W4235" s="43">
        <v>45443</v>
      </c>
      <c r="X4235" s="44">
        <v>0.54513888888888884</v>
      </c>
      <c r="Y4235" s="41">
        <f t="shared" si="522"/>
        <v>31</v>
      </c>
      <c r="Z4235" s="41">
        <f t="shared" si="523"/>
        <v>31</v>
      </c>
      <c r="AA4235" s="40">
        <f t="shared" si="524"/>
        <v>2024</v>
      </c>
      <c r="AB4235" s="41">
        <f t="shared" si="525"/>
        <v>13</v>
      </c>
      <c r="AC4235" s="41">
        <f t="shared" si="526"/>
        <v>5</v>
      </c>
      <c r="AD4235" s="45">
        <f t="shared" si="527"/>
        <v>0</v>
      </c>
    </row>
    <row r="4236" spans="1:30" x14ac:dyDescent="0.35">
      <c r="A4236" s="32">
        <v>4225</v>
      </c>
      <c r="B4236" s="33">
        <v>2029</v>
      </c>
      <c r="C4236" s="33">
        <v>679</v>
      </c>
      <c r="D4236" s="33" t="s">
        <v>49</v>
      </c>
      <c r="E4236" s="33" t="s">
        <v>25</v>
      </c>
      <c r="F4236" s="33">
        <v>1</v>
      </c>
      <c r="G4236" s="34">
        <v>318.68</v>
      </c>
      <c r="H4236" s="34">
        <f t="shared" si="520"/>
        <v>318.68</v>
      </c>
      <c r="I4236" s="35">
        <v>45447.189583333333</v>
      </c>
      <c r="J4236" s="33">
        <v>12</v>
      </c>
      <c r="K4236" s="33" t="s">
        <v>36</v>
      </c>
      <c r="L4236" s="33">
        <v>485</v>
      </c>
      <c r="M4236" s="33">
        <v>85</v>
      </c>
      <c r="N4236" s="33">
        <v>232</v>
      </c>
      <c r="O4236" s="33">
        <v>168</v>
      </c>
      <c r="P4236" s="33">
        <v>6</v>
      </c>
      <c r="Q4236" s="33">
        <v>65</v>
      </c>
      <c r="R4236" s="33" t="str">
        <f t="shared" si="521"/>
        <v xml:space="preserve">3.Senior Citizen </v>
      </c>
      <c r="S4236" s="33" t="s">
        <v>41</v>
      </c>
      <c r="T4236" s="33">
        <v>74576.91</v>
      </c>
      <c r="U4236" s="33" t="s">
        <v>33</v>
      </c>
      <c r="V4236" s="33" t="s">
        <v>29</v>
      </c>
      <c r="W4236" s="36">
        <v>45447</v>
      </c>
      <c r="X4236" s="46">
        <v>0.18958333333333333</v>
      </c>
      <c r="Y4236" s="34">
        <f t="shared" si="522"/>
        <v>4</v>
      </c>
      <c r="Z4236" s="34">
        <f t="shared" si="523"/>
        <v>4</v>
      </c>
      <c r="AA4236" s="33">
        <f t="shared" si="524"/>
        <v>2024</v>
      </c>
      <c r="AB4236" s="34">
        <f t="shared" si="525"/>
        <v>4</v>
      </c>
      <c r="AC4236" s="34">
        <f t="shared" si="526"/>
        <v>33</v>
      </c>
      <c r="AD4236" s="38">
        <f t="shared" si="527"/>
        <v>0</v>
      </c>
    </row>
    <row r="4237" spans="1:30" x14ac:dyDescent="0.35">
      <c r="A4237" s="39">
        <v>4226</v>
      </c>
      <c r="B4237" s="40">
        <v>5331</v>
      </c>
      <c r="C4237" s="40">
        <v>831</v>
      </c>
      <c r="D4237" s="40" t="s">
        <v>44</v>
      </c>
      <c r="E4237" s="40" t="s">
        <v>25</v>
      </c>
      <c r="F4237" s="40">
        <v>3</v>
      </c>
      <c r="G4237" s="41">
        <v>315.26</v>
      </c>
      <c r="H4237" s="41">
        <f t="shared" ref="H4237:H4300" si="528">G4237*F4237</f>
        <v>945.78</v>
      </c>
      <c r="I4237" s="42">
        <v>45375.686805555553</v>
      </c>
      <c r="J4237" s="40">
        <v>18</v>
      </c>
      <c r="K4237" s="40" t="s">
        <v>36</v>
      </c>
      <c r="L4237" s="40">
        <v>371</v>
      </c>
      <c r="M4237" s="40">
        <v>87</v>
      </c>
      <c r="N4237" s="40">
        <v>123</v>
      </c>
      <c r="O4237" s="40">
        <v>352</v>
      </c>
      <c r="P4237" s="40">
        <v>3</v>
      </c>
      <c r="Q4237" s="40">
        <v>45</v>
      </c>
      <c r="R4237" s="40" t="str">
        <f t="shared" ref="R4237:R4300" si="529">IF(Q4237&lt;=34,"1.Young age",IF(Q4237&gt;=60,"3.Senior Citizen ","2.Middle age"))</f>
        <v>2.Middle age</v>
      </c>
      <c r="S4237" s="40" t="s">
        <v>46</v>
      </c>
      <c r="T4237" s="40">
        <v>22300.799999999999</v>
      </c>
      <c r="U4237" s="40" t="s">
        <v>28</v>
      </c>
      <c r="V4237" s="40" t="s">
        <v>43</v>
      </c>
      <c r="W4237" s="43">
        <v>45375</v>
      </c>
      <c r="X4237" s="44">
        <v>0.68680555555555556</v>
      </c>
      <c r="Y4237" s="41">
        <f t="shared" ref="Y4237:Y4300" si="530">DAY(W4237)</f>
        <v>24</v>
      </c>
      <c r="Z4237" s="41">
        <f t="shared" ref="Z4237:Z4300" si="531">VALUE(Y4237)</f>
        <v>24</v>
      </c>
      <c r="AA4237" s="40">
        <f t="shared" ref="AA4237:AA4300" si="532">YEAR(W4237)</f>
        <v>2024</v>
      </c>
      <c r="AB4237" s="41">
        <f t="shared" ref="AB4237:AB4300" si="533">HOUR(X4237)</f>
        <v>16</v>
      </c>
      <c r="AC4237" s="41">
        <f t="shared" ref="AC4237:AC4300" si="534">MINUTE(X4237)</f>
        <v>29</v>
      </c>
      <c r="AD4237" s="45">
        <f t="shared" ref="AD4237:AD4300" si="535">SECOND(X4237)</f>
        <v>0</v>
      </c>
    </row>
    <row r="4238" spans="1:30" x14ac:dyDescent="0.35">
      <c r="A4238" s="32">
        <v>4227</v>
      </c>
      <c r="B4238" s="33">
        <v>7052</v>
      </c>
      <c r="C4238" s="33">
        <v>742</v>
      </c>
      <c r="D4238" s="33" t="s">
        <v>44</v>
      </c>
      <c r="E4238" s="33" t="s">
        <v>47</v>
      </c>
      <c r="F4238" s="33">
        <v>1</v>
      </c>
      <c r="G4238" s="34">
        <v>1276.8</v>
      </c>
      <c r="H4238" s="34">
        <f t="shared" si="528"/>
        <v>1276.8</v>
      </c>
      <c r="I4238" s="35">
        <v>45536.445138888892</v>
      </c>
      <c r="J4238" s="33">
        <v>14</v>
      </c>
      <c r="K4238" s="33" t="s">
        <v>32</v>
      </c>
      <c r="L4238" s="33">
        <v>212</v>
      </c>
      <c r="M4238" s="33">
        <v>132</v>
      </c>
      <c r="N4238" s="33">
        <v>158</v>
      </c>
      <c r="O4238" s="33">
        <v>293</v>
      </c>
      <c r="P4238" s="33">
        <v>8</v>
      </c>
      <c r="Q4238" s="33">
        <v>40</v>
      </c>
      <c r="R4238" s="33" t="str">
        <f t="shared" si="529"/>
        <v>2.Middle age</v>
      </c>
      <c r="S4238" s="33" t="s">
        <v>27</v>
      </c>
      <c r="T4238" s="33">
        <v>86721.47</v>
      </c>
      <c r="U4238" s="33" t="s">
        <v>42</v>
      </c>
      <c r="V4238" s="33" t="s">
        <v>34</v>
      </c>
      <c r="W4238" s="36">
        <v>45536</v>
      </c>
      <c r="X4238" s="46">
        <v>0.44513888888888886</v>
      </c>
      <c r="Y4238" s="34">
        <f t="shared" si="530"/>
        <v>1</v>
      </c>
      <c r="Z4238" s="34">
        <f t="shared" si="531"/>
        <v>1</v>
      </c>
      <c r="AA4238" s="33">
        <f t="shared" si="532"/>
        <v>2024</v>
      </c>
      <c r="AB4238" s="34">
        <f t="shared" si="533"/>
        <v>10</v>
      </c>
      <c r="AC4238" s="34">
        <f t="shared" si="534"/>
        <v>41</v>
      </c>
      <c r="AD4238" s="38">
        <f t="shared" si="535"/>
        <v>0</v>
      </c>
    </row>
    <row r="4239" spans="1:30" x14ac:dyDescent="0.35">
      <c r="A4239" s="39">
        <v>4228</v>
      </c>
      <c r="B4239" s="40">
        <v>4834</v>
      </c>
      <c r="C4239" s="40">
        <v>781</v>
      </c>
      <c r="D4239" s="40" t="s">
        <v>52</v>
      </c>
      <c r="E4239" s="40" t="s">
        <v>25</v>
      </c>
      <c r="F4239" s="40">
        <v>2</v>
      </c>
      <c r="G4239" s="41">
        <v>1511.3</v>
      </c>
      <c r="H4239" s="41">
        <f t="shared" si="528"/>
        <v>3022.6</v>
      </c>
      <c r="I4239" s="42">
        <v>45304.293749999997</v>
      </c>
      <c r="J4239" s="40">
        <v>17</v>
      </c>
      <c r="K4239" s="40" t="s">
        <v>26</v>
      </c>
      <c r="L4239" s="40">
        <v>383</v>
      </c>
      <c r="M4239" s="40">
        <v>149</v>
      </c>
      <c r="N4239" s="40">
        <v>108</v>
      </c>
      <c r="O4239" s="40">
        <v>224</v>
      </c>
      <c r="P4239" s="40">
        <v>8</v>
      </c>
      <c r="Q4239" s="40">
        <v>33</v>
      </c>
      <c r="R4239" s="40" t="str">
        <f t="shared" si="529"/>
        <v>1.Young age</v>
      </c>
      <c r="S4239" s="40" t="s">
        <v>27</v>
      </c>
      <c r="T4239" s="40">
        <v>97679.73</v>
      </c>
      <c r="U4239" s="40" t="s">
        <v>33</v>
      </c>
      <c r="V4239" s="40" t="s">
        <v>29</v>
      </c>
      <c r="W4239" s="43">
        <v>45304</v>
      </c>
      <c r="X4239" s="44">
        <v>0.29375000000000001</v>
      </c>
      <c r="Y4239" s="41">
        <f t="shared" si="530"/>
        <v>13</v>
      </c>
      <c r="Z4239" s="41">
        <f t="shared" si="531"/>
        <v>13</v>
      </c>
      <c r="AA4239" s="40">
        <f t="shared" si="532"/>
        <v>2024</v>
      </c>
      <c r="AB4239" s="41">
        <f t="shared" si="533"/>
        <v>7</v>
      </c>
      <c r="AC4239" s="41">
        <f t="shared" si="534"/>
        <v>3</v>
      </c>
      <c r="AD4239" s="45">
        <f t="shared" si="535"/>
        <v>0</v>
      </c>
    </row>
    <row r="4240" spans="1:30" x14ac:dyDescent="0.35">
      <c r="A4240" s="32">
        <v>4229</v>
      </c>
      <c r="B4240" s="33">
        <v>1701</v>
      </c>
      <c r="C4240" s="33">
        <v>646</v>
      </c>
      <c r="D4240" s="33" t="s">
        <v>31</v>
      </c>
      <c r="E4240" s="33" t="s">
        <v>47</v>
      </c>
      <c r="F4240" s="33">
        <v>4</v>
      </c>
      <c r="G4240" s="34">
        <v>820.42</v>
      </c>
      <c r="H4240" s="34">
        <f t="shared" si="528"/>
        <v>3281.68</v>
      </c>
      <c r="I4240" s="35">
        <v>45398.635416666664</v>
      </c>
      <c r="J4240" s="33">
        <v>3</v>
      </c>
      <c r="K4240" s="33" t="s">
        <v>32</v>
      </c>
      <c r="L4240" s="33">
        <v>347</v>
      </c>
      <c r="M4240" s="33">
        <v>86</v>
      </c>
      <c r="N4240" s="33">
        <v>226</v>
      </c>
      <c r="O4240" s="33">
        <v>265</v>
      </c>
      <c r="P4240" s="33">
        <v>1</v>
      </c>
      <c r="Q4240" s="33">
        <v>68</v>
      </c>
      <c r="R4240" s="33" t="str">
        <f t="shared" si="529"/>
        <v xml:space="preserve">3.Senior Citizen </v>
      </c>
      <c r="S4240" s="33" t="s">
        <v>41</v>
      </c>
      <c r="T4240" s="33">
        <v>80911.98</v>
      </c>
      <c r="U4240" s="33" t="s">
        <v>28</v>
      </c>
      <c r="V4240" s="33" t="s">
        <v>43</v>
      </c>
      <c r="W4240" s="36">
        <v>45398</v>
      </c>
      <c r="X4240" s="37">
        <v>0.63541666666666663</v>
      </c>
      <c r="Y4240" s="34">
        <f t="shared" si="530"/>
        <v>16</v>
      </c>
      <c r="Z4240" s="34">
        <f t="shared" si="531"/>
        <v>16</v>
      </c>
      <c r="AA4240" s="33">
        <f t="shared" si="532"/>
        <v>2024</v>
      </c>
      <c r="AB4240" s="34">
        <f t="shared" si="533"/>
        <v>15</v>
      </c>
      <c r="AC4240" s="34">
        <f t="shared" si="534"/>
        <v>15</v>
      </c>
      <c r="AD4240" s="38">
        <f t="shared" si="535"/>
        <v>0</v>
      </c>
    </row>
    <row r="4241" spans="1:30" x14ac:dyDescent="0.35">
      <c r="A4241" s="39">
        <v>4230</v>
      </c>
      <c r="B4241" s="40">
        <v>4387</v>
      </c>
      <c r="C4241" s="40">
        <v>964</v>
      </c>
      <c r="D4241" s="40" t="s">
        <v>38</v>
      </c>
      <c r="E4241" s="40" t="s">
        <v>47</v>
      </c>
      <c r="F4241" s="40">
        <v>1</v>
      </c>
      <c r="G4241" s="41">
        <v>1408.69</v>
      </c>
      <c r="H4241" s="41">
        <f t="shared" si="528"/>
        <v>1408.69</v>
      </c>
      <c r="I4241" s="42">
        <v>45462.975694444445</v>
      </c>
      <c r="J4241" s="40">
        <v>19</v>
      </c>
      <c r="K4241" s="40" t="s">
        <v>32</v>
      </c>
      <c r="L4241" s="40">
        <v>494</v>
      </c>
      <c r="M4241" s="40">
        <v>79</v>
      </c>
      <c r="N4241" s="40">
        <v>232</v>
      </c>
      <c r="O4241" s="40">
        <v>468</v>
      </c>
      <c r="P4241" s="40">
        <v>6</v>
      </c>
      <c r="Q4241" s="40">
        <v>50</v>
      </c>
      <c r="R4241" s="40" t="str">
        <f t="shared" si="529"/>
        <v>2.Middle age</v>
      </c>
      <c r="S4241" s="40" t="s">
        <v>41</v>
      </c>
      <c r="T4241" s="40">
        <v>118655.05</v>
      </c>
      <c r="U4241" s="40" t="s">
        <v>33</v>
      </c>
      <c r="V4241" s="40" t="s">
        <v>50</v>
      </c>
      <c r="W4241" s="43">
        <v>45462</v>
      </c>
      <c r="X4241" s="44">
        <v>0.97569444444444442</v>
      </c>
      <c r="Y4241" s="41">
        <f t="shared" si="530"/>
        <v>19</v>
      </c>
      <c r="Z4241" s="41">
        <f t="shared" si="531"/>
        <v>19</v>
      </c>
      <c r="AA4241" s="40">
        <f t="shared" si="532"/>
        <v>2024</v>
      </c>
      <c r="AB4241" s="41">
        <f t="shared" si="533"/>
        <v>23</v>
      </c>
      <c r="AC4241" s="41">
        <f t="shared" si="534"/>
        <v>25</v>
      </c>
      <c r="AD4241" s="45">
        <f t="shared" si="535"/>
        <v>0</v>
      </c>
    </row>
    <row r="4242" spans="1:30" x14ac:dyDescent="0.35">
      <c r="A4242" s="32">
        <v>4231</v>
      </c>
      <c r="B4242" s="33">
        <v>9485</v>
      </c>
      <c r="C4242" s="33">
        <v>709</v>
      </c>
      <c r="D4242" s="33" t="s">
        <v>44</v>
      </c>
      <c r="E4242" s="33" t="s">
        <v>25</v>
      </c>
      <c r="F4242" s="33">
        <v>1</v>
      </c>
      <c r="G4242" s="34">
        <v>1596.95</v>
      </c>
      <c r="H4242" s="34">
        <f t="shared" si="528"/>
        <v>1596.95</v>
      </c>
      <c r="I4242" s="35">
        <v>45500.036805555559</v>
      </c>
      <c r="J4242" s="33">
        <v>2</v>
      </c>
      <c r="K4242" s="33" t="s">
        <v>40</v>
      </c>
      <c r="L4242" s="33">
        <v>481</v>
      </c>
      <c r="M4242" s="33">
        <v>79</v>
      </c>
      <c r="N4242" s="33">
        <v>161</v>
      </c>
      <c r="O4242" s="33">
        <v>149</v>
      </c>
      <c r="P4242" s="33">
        <v>1</v>
      </c>
      <c r="Q4242" s="33">
        <v>39</v>
      </c>
      <c r="R4242" s="33" t="str">
        <f t="shared" si="529"/>
        <v>2.Middle age</v>
      </c>
      <c r="S4242" s="33" t="s">
        <v>27</v>
      </c>
      <c r="T4242" s="33">
        <v>52759.5</v>
      </c>
      <c r="U4242" s="33" t="s">
        <v>33</v>
      </c>
      <c r="V4242" s="33" t="s">
        <v>43</v>
      </c>
      <c r="W4242" s="36">
        <v>45500</v>
      </c>
      <c r="X4242" s="37">
        <v>3.6805555555555557E-2</v>
      </c>
      <c r="Y4242" s="34">
        <f t="shared" si="530"/>
        <v>27</v>
      </c>
      <c r="Z4242" s="34">
        <f t="shared" si="531"/>
        <v>27</v>
      </c>
      <c r="AA4242" s="33">
        <f t="shared" si="532"/>
        <v>2024</v>
      </c>
      <c r="AB4242" s="34">
        <f t="shared" si="533"/>
        <v>0</v>
      </c>
      <c r="AC4242" s="34">
        <f t="shared" si="534"/>
        <v>53</v>
      </c>
      <c r="AD4242" s="38">
        <f t="shared" si="535"/>
        <v>0</v>
      </c>
    </row>
    <row r="4243" spans="1:30" x14ac:dyDescent="0.35">
      <c r="A4243" s="39">
        <v>4232</v>
      </c>
      <c r="B4243" s="40">
        <v>6918</v>
      </c>
      <c r="C4243" s="40">
        <v>339</v>
      </c>
      <c r="D4243" s="40" t="s">
        <v>52</v>
      </c>
      <c r="E4243" s="40" t="s">
        <v>47</v>
      </c>
      <c r="F4243" s="40">
        <v>4</v>
      </c>
      <c r="G4243" s="41">
        <v>1266.9000000000001</v>
      </c>
      <c r="H4243" s="41">
        <f t="shared" si="528"/>
        <v>5067.6000000000004</v>
      </c>
      <c r="I4243" s="42">
        <v>45399.045138888891</v>
      </c>
      <c r="J4243" s="40">
        <v>2</v>
      </c>
      <c r="K4243" s="40" t="s">
        <v>40</v>
      </c>
      <c r="L4243" s="40">
        <v>36</v>
      </c>
      <c r="M4243" s="40">
        <v>149</v>
      </c>
      <c r="N4243" s="40">
        <v>215</v>
      </c>
      <c r="O4243" s="40">
        <v>250</v>
      </c>
      <c r="P4243" s="40">
        <v>9</v>
      </c>
      <c r="Q4243" s="40">
        <v>23</v>
      </c>
      <c r="R4243" s="40" t="str">
        <f t="shared" si="529"/>
        <v>1.Young age</v>
      </c>
      <c r="S4243" s="40" t="s">
        <v>46</v>
      </c>
      <c r="T4243" s="40">
        <v>99731.98</v>
      </c>
      <c r="U4243" s="40" t="s">
        <v>42</v>
      </c>
      <c r="V4243" s="40" t="s">
        <v>43</v>
      </c>
      <c r="W4243" s="43">
        <v>45399</v>
      </c>
      <c r="X4243" s="44">
        <v>4.5138888888888888E-2</v>
      </c>
      <c r="Y4243" s="41">
        <f t="shared" si="530"/>
        <v>17</v>
      </c>
      <c r="Z4243" s="41">
        <f t="shared" si="531"/>
        <v>17</v>
      </c>
      <c r="AA4243" s="40">
        <f t="shared" si="532"/>
        <v>2024</v>
      </c>
      <c r="AB4243" s="41">
        <f t="shared" si="533"/>
        <v>1</v>
      </c>
      <c r="AC4243" s="41">
        <f t="shared" si="534"/>
        <v>5</v>
      </c>
      <c r="AD4243" s="45">
        <f t="shared" si="535"/>
        <v>0</v>
      </c>
    </row>
    <row r="4244" spans="1:30" x14ac:dyDescent="0.35">
      <c r="A4244" s="32">
        <v>4233</v>
      </c>
      <c r="B4244" s="33">
        <v>7358</v>
      </c>
      <c r="C4244" s="33">
        <v>458</v>
      </c>
      <c r="D4244" s="33" t="s">
        <v>31</v>
      </c>
      <c r="E4244" s="33" t="s">
        <v>25</v>
      </c>
      <c r="F4244" s="33">
        <v>1</v>
      </c>
      <c r="G4244" s="34">
        <v>172.78</v>
      </c>
      <c r="H4244" s="34">
        <f t="shared" si="528"/>
        <v>172.78</v>
      </c>
      <c r="I4244" s="35">
        <v>45388.311111111114</v>
      </c>
      <c r="J4244" s="33">
        <v>10</v>
      </c>
      <c r="K4244" s="33" t="s">
        <v>45</v>
      </c>
      <c r="L4244" s="33">
        <v>93</v>
      </c>
      <c r="M4244" s="33">
        <v>141</v>
      </c>
      <c r="N4244" s="33">
        <v>153</v>
      </c>
      <c r="O4244" s="33">
        <v>361</v>
      </c>
      <c r="P4244" s="33">
        <v>8</v>
      </c>
      <c r="Q4244" s="33">
        <v>54</v>
      </c>
      <c r="R4244" s="33" t="str">
        <f t="shared" si="529"/>
        <v>2.Middle age</v>
      </c>
      <c r="S4244" s="33" t="s">
        <v>41</v>
      </c>
      <c r="T4244" s="33">
        <v>118863.83</v>
      </c>
      <c r="U4244" s="33" t="s">
        <v>33</v>
      </c>
      <c r="V4244" s="33" t="s">
        <v>34</v>
      </c>
      <c r="W4244" s="36">
        <v>45388</v>
      </c>
      <c r="X4244" s="46">
        <v>0.31111111111111112</v>
      </c>
      <c r="Y4244" s="34">
        <f t="shared" si="530"/>
        <v>6</v>
      </c>
      <c r="Z4244" s="34">
        <f t="shared" si="531"/>
        <v>6</v>
      </c>
      <c r="AA4244" s="33">
        <f t="shared" si="532"/>
        <v>2024</v>
      </c>
      <c r="AB4244" s="34">
        <f t="shared" si="533"/>
        <v>7</v>
      </c>
      <c r="AC4244" s="34">
        <f t="shared" si="534"/>
        <v>28</v>
      </c>
      <c r="AD4244" s="38">
        <f t="shared" si="535"/>
        <v>0</v>
      </c>
    </row>
    <row r="4245" spans="1:30" x14ac:dyDescent="0.35">
      <c r="A4245" s="39">
        <v>4234</v>
      </c>
      <c r="B4245" s="40">
        <v>8695</v>
      </c>
      <c r="C4245" s="40">
        <v>406</v>
      </c>
      <c r="D4245" s="40" t="s">
        <v>52</v>
      </c>
      <c r="E4245" s="40" t="s">
        <v>25</v>
      </c>
      <c r="F4245" s="40">
        <v>5</v>
      </c>
      <c r="G4245" s="41">
        <v>1218.6400000000001</v>
      </c>
      <c r="H4245" s="41">
        <f t="shared" si="528"/>
        <v>6093.2000000000007</v>
      </c>
      <c r="I4245" s="42">
        <v>45368.894444444442</v>
      </c>
      <c r="J4245" s="40">
        <v>4</v>
      </c>
      <c r="K4245" s="40" t="s">
        <v>45</v>
      </c>
      <c r="L4245" s="40">
        <v>348</v>
      </c>
      <c r="M4245" s="40">
        <v>68</v>
      </c>
      <c r="N4245" s="40">
        <v>127</v>
      </c>
      <c r="O4245" s="40">
        <v>337</v>
      </c>
      <c r="P4245" s="40">
        <v>6</v>
      </c>
      <c r="Q4245" s="40">
        <v>34</v>
      </c>
      <c r="R4245" s="40" t="str">
        <f t="shared" si="529"/>
        <v>1.Young age</v>
      </c>
      <c r="S4245" s="40" t="s">
        <v>27</v>
      </c>
      <c r="T4245" s="40">
        <v>52810.39</v>
      </c>
      <c r="U4245" s="40" t="s">
        <v>37</v>
      </c>
      <c r="V4245" s="40" t="s">
        <v>34</v>
      </c>
      <c r="W4245" s="43">
        <v>45368</v>
      </c>
      <c r="X4245" s="44">
        <v>0.89444444444444449</v>
      </c>
      <c r="Y4245" s="41">
        <f t="shared" si="530"/>
        <v>17</v>
      </c>
      <c r="Z4245" s="41">
        <f t="shared" si="531"/>
        <v>17</v>
      </c>
      <c r="AA4245" s="40">
        <f t="shared" si="532"/>
        <v>2024</v>
      </c>
      <c r="AB4245" s="41">
        <f t="shared" si="533"/>
        <v>21</v>
      </c>
      <c r="AC4245" s="41">
        <f t="shared" si="534"/>
        <v>28</v>
      </c>
      <c r="AD4245" s="45">
        <f t="shared" si="535"/>
        <v>0</v>
      </c>
    </row>
    <row r="4246" spans="1:30" x14ac:dyDescent="0.35">
      <c r="A4246" s="32">
        <v>4235</v>
      </c>
      <c r="B4246" s="33">
        <v>8448</v>
      </c>
      <c r="C4246" s="33">
        <v>391</v>
      </c>
      <c r="D4246" s="33" t="s">
        <v>44</v>
      </c>
      <c r="E4246" s="33" t="s">
        <v>47</v>
      </c>
      <c r="F4246" s="33">
        <v>2</v>
      </c>
      <c r="G4246" s="34">
        <v>348.66</v>
      </c>
      <c r="H4246" s="34">
        <f t="shared" si="528"/>
        <v>697.32</v>
      </c>
      <c r="I4246" s="35">
        <v>45311.613194444442</v>
      </c>
      <c r="J4246" s="33">
        <v>11</v>
      </c>
      <c r="K4246" s="33" t="s">
        <v>45</v>
      </c>
      <c r="L4246" s="33">
        <v>193</v>
      </c>
      <c r="M4246" s="33">
        <v>125</v>
      </c>
      <c r="N4246" s="33">
        <v>300</v>
      </c>
      <c r="O4246" s="33">
        <v>234</v>
      </c>
      <c r="P4246" s="33">
        <v>6</v>
      </c>
      <c r="Q4246" s="33">
        <v>20</v>
      </c>
      <c r="R4246" s="33" t="str">
        <f t="shared" si="529"/>
        <v>1.Young age</v>
      </c>
      <c r="S4246" s="33" t="s">
        <v>27</v>
      </c>
      <c r="T4246" s="33">
        <v>30340.71</v>
      </c>
      <c r="U4246" s="33" t="s">
        <v>28</v>
      </c>
      <c r="V4246" s="33" t="s">
        <v>29</v>
      </c>
      <c r="W4246" s="36">
        <v>45311</v>
      </c>
      <c r="X4246" s="37">
        <v>0.61319444444444449</v>
      </c>
      <c r="Y4246" s="34">
        <f t="shared" si="530"/>
        <v>20</v>
      </c>
      <c r="Z4246" s="34">
        <f t="shared" si="531"/>
        <v>20</v>
      </c>
      <c r="AA4246" s="33">
        <f t="shared" si="532"/>
        <v>2024</v>
      </c>
      <c r="AB4246" s="34">
        <f t="shared" si="533"/>
        <v>14</v>
      </c>
      <c r="AC4246" s="34">
        <f t="shared" si="534"/>
        <v>43</v>
      </c>
      <c r="AD4246" s="38">
        <f t="shared" si="535"/>
        <v>0</v>
      </c>
    </row>
    <row r="4247" spans="1:30" x14ac:dyDescent="0.35">
      <c r="A4247" s="39">
        <v>4236</v>
      </c>
      <c r="B4247" s="40">
        <v>1760</v>
      </c>
      <c r="C4247" s="40">
        <v>782</v>
      </c>
      <c r="D4247" s="40" t="s">
        <v>44</v>
      </c>
      <c r="E4247" s="40" t="s">
        <v>47</v>
      </c>
      <c r="F4247" s="40">
        <v>4</v>
      </c>
      <c r="G4247" s="41">
        <v>1084.9000000000001</v>
      </c>
      <c r="H4247" s="41">
        <f t="shared" si="528"/>
        <v>4339.6000000000004</v>
      </c>
      <c r="I4247" s="42">
        <v>45292.327777777777</v>
      </c>
      <c r="J4247" s="40">
        <v>17</v>
      </c>
      <c r="K4247" s="40" t="s">
        <v>40</v>
      </c>
      <c r="L4247" s="40">
        <v>45</v>
      </c>
      <c r="M4247" s="40">
        <v>139</v>
      </c>
      <c r="N4247" s="40">
        <v>233</v>
      </c>
      <c r="O4247" s="40">
        <v>402</v>
      </c>
      <c r="P4247" s="40">
        <v>1</v>
      </c>
      <c r="Q4247" s="40">
        <v>41</v>
      </c>
      <c r="R4247" s="40" t="str">
        <f t="shared" si="529"/>
        <v>2.Middle age</v>
      </c>
      <c r="S4247" s="40" t="s">
        <v>46</v>
      </c>
      <c r="T4247" s="40">
        <v>78541.78</v>
      </c>
      <c r="U4247" s="40" t="s">
        <v>28</v>
      </c>
      <c r="V4247" s="40" t="s">
        <v>50</v>
      </c>
      <c r="W4247" s="43">
        <v>45292</v>
      </c>
      <c r="X4247" s="47">
        <v>0.32777777777777778</v>
      </c>
      <c r="Y4247" s="41">
        <f t="shared" si="530"/>
        <v>1</v>
      </c>
      <c r="Z4247" s="41">
        <f t="shared" si="531"/>
        <v>1</v>
      </c>
      <c r="AA4247" s="40">
        <f t="shared" si="532"/>
        <v>2024</v>
      </c>
      <c r="AB4247" s="41">
        <f t="shared" si="533"/>
        <v>7</v>
      </c>
      <c r="AC4247" s="41">
        <f t="shared" si="534"/>
        <v>52</v>
      </c>
      <c r="AD4247" s="45">
        <f t="shared" si="535"/>
        <v>0</v>
      </c>
    </row>
    <row r="4248" spans="1:30" x14ac:dyDescent="0.35">
      <c r="A4248" s="32">
        <v>4237</v>
      </c>
      <c r="B4248" s="33">
        <v>1653</v>
      </c>
      <c r="C4248" s="33">
        <v>903</v>
      </c>
      <c r="D4248" s="33" t="s">
        <v>31</v>
      </c>
      <c r="E4248" s="33" t="s">
        <v>25</v>
      </c>
      <c r="F4248" s="33">
        <v>3</v>
      </c>
      <c r="G4248" s="34">
        <v>1963.86</v>
      </c>
      <c r="H4248" s="34">
        <f t="shared" si="528"/>
        <v>5891.58</v>
      </c>
      <c r="I4248" s="35">
        <v>45461.789583333331</v>
      </c>
      <c r="J4248" s="33">
        <v>20</v>
      </c>
      <c r="K4248" s="33" t="s">
        <v>40</v>
      </c>
      <c r="L4248" s="33">
        <v>133</v>
      </c>
      <c r="M4248" s="33">
        <v>89</v>
      </c>
      <c r="N4248" s="33">
        <v>277</v>
      </c>
      <c r="O4248" s="33">
        <v>341</v>
      </c>
      <c r="P4248" s="33">
        <v>6</v>
      </c>
      <c r="Q4248" s="33">
        <v>43</v>
      </c>
      <c r="R4248" s="33" t="str">
        <f t="shared" si="529"/>
        <v>2.Middle age</v>
      </c>
      <c r="S4248" s="33" t="s">
        <v>27</v>
      </c>
      <c r="T4248" s="33">
        <v>80506.2</v>
      </c>
      <c r="U4248" s="33" t="s">
        <v>37</v>
      </c>
      <c r="V4248" s="33" t="s">
        <v>50</v>
      </c>
      <c r="W4248" s="36">
        <v>45461</v>
      </c>
      <c r="X4248" s="37">
        <v>0.7895833333333333</v>
      </c>
      <c r="Y4248" s="34">
        <f t="shared" si="530"/>
        <v>18</v>
      </c>
      <c r="Z4248" s="34">
        <f t="shared" si="531"/>
        <v>18</v>
      </c>
      <c r="AA4248" s="33">
        <f t="shared" si="532"/>
        <v>2024</v>
      </c>
      <c r="AB4248" s="34">
        <f t="shared" si="533"/>
        <v>18</v>
      </c>
      <c r="AC4248" s="34">
        <f t="shared" si="534"/>
        <v>57</v>
      </c>
      <c r="AD4248" s="38">
        <f t="shared" si="535"/>
        <v>0</v>
      </c>
    </row>
    <row r="4249" spans="1:30" x14ac:dyDescent="0.35">
      <c r="A4249" s="39">
        <v>4238</v>
      </c>
      <c r="B4249" s="40">
        <v>6309</v>
      </c>
      <c r="C4249" s="40">
        <v>934</v>
      </c>
      <c r="D4249" s="40" t="s">
        <v>51</v>
      </c>
      <c r="E4249" s="40" t="s">
        <v>25</v>
      </c>
      <c r="F4249" s="40">
        <v>1</v>
      </c>
      <c r="G4249" s="41">
        <v>847.1</v>
      </c>
      <c r="H4249" s="41">
        <f t="shared" si="528"/>
        <v>847.1</v>
      </c>
      <c r="I4249" s="42">
        <v>45497.322916666664</v>
      </c>
      <c r="J4249" s="40">
        <v>8</v>
      </c>
      <c r="K4249" s="40" t="s">
        <v>26</v>
      </c>
      <c r="L4249" s="40">
        <v>312</v>
      </c>
      <c r="M4249" s="40">
        <v>94</v>
      </c>
      <c r="N4249" s="40">
        <v>276</v>
      </c>
      <c r="O4249" s="40">
        <v>422</v>
      </c>
      <c r="P4249" s="40">
        <v>7</v>
      </c>
      <c r="Q4249" s="40">
        <v>52</v>
      </c>
      <c r="R4249" s="40" t="str">
        <f t="shared" si="529"/>
        <v>2.Middle age</v>
      </c>
      <c r="S4249" s="40" t="s">
        <v>41</v>
      </c>
      <c r="T4249" s="40">
        <v>60914.27</v>
      </c>
      <c r="U4249" s="40" t="s">
        <v>33</v>
      </c>
      <c r="V4249" s="40" t="s">
        <v>29</v>
      </c>
      <c r="W4249" s="43">
        <v>45497</v>
      </c>
      <c r="X4249" s="44">
        <v>0.32291666666666669</v>
      </c>
      <c r="Y4249" s="41">
        <f t="shared" si="530"/>
        <v>24</v>
      </c>
      <c r="Z4249" s="41">
        <f t="shared" si="531"/>
        <v>24</v>
      </c>
      <c r="AA4249" s="40">
        <f t="shared" si="532"/>
        <v>2024</v>
      </c>
      <c r="AB4249" s="41">
        <f t="shared" si="533"/>
        <v>7</v>
      </c>
      <c r="AC4249" s="41">
        <f t="shared" si="534"/>
        <v>45</v>
      </c>
      <c r="AD4249" s="45">
        <f t="shared" si="535"/>
        <v>0</v>
      </c>
    </row>
    <row r="4250" spans="1:30" x14ac:dyDescent="0.35">
      <c r="A4250" s="32">
        <v>4239</v>
      </c>
      <c r="B4250" s="33">
        <v>2691</v>
      </c>
      <c r="C4250" s="33">
        <v>832</v>
      </c>
      <c r="D4250" s="33" t="s">
        <v>51</v>
      </c>
      <c r="E4250" s="33" t="s">
        <v>25</v>
      </c>
      <c r="F4250" s="33">
        <v>4</v>
      </c>
      <c r="G4250" s="34">
        <v>1490.83</v>
      </c>
      <c r="H4250" s="34">
        <f t="shared" si="528"/>
        <v>5963.32</v>
      </c>
      <c r="I4250" s="35">
        <v>45473.605555555558</v>
      </c>
      <c r="J4250" s="33">
        <v>7</v>
      </c>
      <c r="K4250" s="33" t="s">
        <v>45</v>
      </c>
      <c r="L4250" s="33">
        <v>357</v>
      </c>
      <c r="M4250" s="33">
        <v>136</v>
      </c>
      <c r="N4250" s="33">
        <v>161</v>
      </c>
      <c r="O4250" s="33">
        <v>146</v>
      </c>
      <c r="P4250" s="33">
        <v>3</v>
      </c>
      <c r="Q4250" s="33">
        <v>36</v>
      </c>
      <c r="R4250" s="33" t="str">
        <f t="shared" si="529"/>
        <v>2.Middle age</v>
      </c>
      <c r="S4250" s="33" t="s">
        <v>41</v>
      </c>
      <c r="T4250" s="33">
        <v>26069.77</v>
      </c>
      <c r="U4250" s="33" t="s">
        <v>28</v>
      </c>
      <c r="V4250" s="33" t="s">
        <v>29</v>
      </c>
      <c r="W4250" s="36">
        <v>45473</v>
      </c>
      <c r="X4250" s="37">
        <v>0.60555555555555551</v>
      </c>
      <c r="Y4250" s="34">
        <f t="shared" si="530"/>
        <v>30</v>
      </c>
      <c r="Z4250" s="34">
        <f t="shared" si="531"/>
        <v>30</v>
      </c>
      <c r="AA4250" s="33">
        <f t="shared" si="532"/>
        <v>2024</v>
      </c>
      <c r="AB4250" s="34">
        <f t="shared" si="533"/>
        <v>14</v>
      </c>
      <c r="AC4250" s="34">
        <f t="shared" si="534"/>
        <v>32</v>
      </c>
      <c r="AD4250" s="38">
        <f t="shared" si="535"/>
        <v>0</v>
      </c>
    </row>
    <row r="4251" spans="1:30" x14ac:dyDescent="0.35">
      <c r="A4251" s="39">
        <v>4240</v>
      </c>
      <c r="B4251" s="40">
        <v>9542</v>
      </c>
      <c r="C4251" s="40">
        <v>686</v>
      </c>
      <c r="D4251" s="40" t="s">
        <v>39</v>
      </c>
      <c r="E4251" s="40" t="s">
        <v>47</v>
      </c>
      <c r="F4251" s="40">
        <v>1</v>
      </c>
      <c r="G4251" s="41">
        <v>1854.7</v>
      </c>
      <c r="H4251" s="41">
        <f t="shared" si="528"/>
        <v>1854.7</v>
      </c>
      <c r="I4251" s="42">
        <v>45517.925694444442</v>
      </c>
      <c r="J4251" s="40">
        <v>7</v>
      </c>
      <c r="K4251" s="40" t="s">
        <v>45</v>
      </c>
      <c r="L4251" s="40">
        <v>327</v>
      </c>
      <c r="M4251" s="40">
        <v>108</v>
      </c>
      <c r="N4251" s="40">
        <v>189</v>
      </c>
      <c r="O4251" s="40">
        <v>261</v>
      </c>
      <c r="P4251" s="40">
        <v>5</v>
      </c>
      <c r="Q4251" s="40">
        <v>66</v>
      </c>
      <c r="R4251" s="40" t="str">
        <f t="shared" si="529"/>
        <v xml:space="preserve">3.Senior Citizen </v>
      </c>
      <c r="S4251" s="40" t="s">
        <v>46</v>
      </c>
      <c r="T4251" s="40">
        <v>113424.81</v>
      </c>
      <c r="U4251" s="40" t="s">
        <v>33</v>
      </c>
      <c r="V4251" s="40" t="s">
        <v>50</v>
      </c>
      <c r="W4251" s="43">
        <v>45517</v>
      </c>
      <c r="X4251" s="44">
        <v>0.92569444444444449</v>
      </c>
      <c r="Y4251" s="41">
        <f t="shared" si="530"/>
        <v>13</v>
      </c>
      <c r="Z4251" s="41">
        <f t="shared" si="531"/>
        <v>13</v>
      </c>
      <c r="AA4251" s="40">
        <f t="shared" si="532"/>
        <v>2024</v>
      </c>
      <c r="AB4251" s="41">
        <f t="shared" si="533"/>
        <v>22</v>
      </c>
      <c r="AC4251" s="41">
        <f t="shared" si="534"/>
        <v>13</v>
      </c>
      <c r="AD4251" s="45">
        <f t="shared" si="535"/>
        <v>0</v>
      </c>
    </row>
    <row r="4252" spans="1:30" x14ac:dyDescent="0.35">
      <c r="A4252" s="32">
        <v>4241</v>
      </c>
      <c r="B4252" s="33">
        <v>5480</v>
      </c>
      <c r="C4252" s="33">
        <v>788</v>
      </c>
      <c r="D4252" s="33" t="s">
        <v>38</v>
      </c>
      <c r="E4252" s="33" t="s">
        <v>47</v>
      </c>
      <c r="F4252" s="33">
        <v>2</v>
      </c>
      <c r="G4252" s="34">
        <v>349.45</v>
      </c>
      <c r="H4252" s="34">
        <f t="shared" si="528"/>
        <v>698.9</v>
      </c>
      <c r="I4252" s="35">
        <v>45302.245833333334</v>
      </c>
      <c r="J4252" s="33">
        <v>12</v>
      </c>
      <c r="K4252" s="33" t="s">
        <v>40</v>
      </c>
      <c r="L4252" s="33">
        <v>403</v>
      </c>
      <c r="M4252" s="33">
        <v>117</v>
      </c>
      <c r="N4252" s="33">
        <v>248</v>
      </c>
      <c r="O4252" s="33">
        <v>443</v>
      </c>
      <c r="P4252" s="33">
        <v>5</v>
      </c>
      <c r="Q4252" s="33">
        <v>61</v>
      </c>
      <c r="R4252" s="33" t="str">
        <f t="shared" si="529"/>
        <v xml:space="preserve">3.Senior Citizen </v>
      </c>
      <c r="S4252" s="33" t="s">
        <v>27</v>
      </c>
      <c r="T4252" s="33">
        <v>61982.92</v>
      </c>
      <c r="U4252" s="33" t="s">
        <v>37</v>
      </c>
      <c r="V4252" s="33" t="s">
        <v>43</v>
      </c>
      <c r="W4252" s="36">
        <v>45302</v>
      </c>
      <c r="X4252" s="46">
        <v>0.24583333333333332</v>
      </c>
      <c r="Y4252" s="34">
        <f t="shared" si="530"/>
        <v>11</v>
      </c>
      <c r="Z4252" s="34">
        <f t="shared" si="531"/>
        <v>11</v>
      </c>
      <c r="AA4252" s="33">
        <f t="shared" si="532"/>
        <v>2024</v>
      </c>
      <c r="AB4252" s="34">
        <f t="shared" si="533"/>
        <v>5</v>
      </c>
      <c r="AC4252" s="34">
        <f t="shared" si="534"/>
        <v>54</v>
      </c>
      <c r="AD4252" s="38">
        <f t="shared" si="535"/>
        <v>0</v>
      </c>
    </row>
    <row r="4253" spans="1:30" x14ac:dyDescent="0.35">
      <c r="A4253" s="39">
        <v>4242</v>
      </c>
      <c r="B4253" s="40">
        <v>5314</v>
      </c>
      <c r="C4253" s="40">
        <v>243</v>
      </c>
      <c r="D4253" s="40" t="s">
        <v>49</v>
      </c>
      <c r="E4253" s="40" t="s">
        <v>47</v>
      </c>
      <c r="F4253" s="40">
        <v>1</v>
      </c>
      <c r="G4253" s="41">
        <v>1027.56</v>
      </c>
      <c r="H4253" s="41">
        <f t="shared" si="528"/>
        <v>1027.56</v>
      </c>
      <c r="I4253" s="42">
        <v>45345.64166666667</v>
      </c>
      <c r="J4253" s="40">
        <v>5</v>
      </c>
      <c r="K4253" s="40" t="s">
        <v>40</v>
      </c>
      <c r="L4253" s="40">
        <v>311</v>
      </c>
      <c r="M4253" s="40">
        <v>104</v>
      </c>
      <c r="N4253" s="40">
        <v>178</v>
      </c>
      <c r="O4253" s="40">
        <v>149</v>
      </c>
      <c r="P4253" s="40">
        <v>9</v>
      </c>
      <c r="Q4253" s="40">
        <v>40</v>
      </c>
      <c r="R4253" s="40" t="str">
        <f t="shared" si="529"/>
        <v>2.Middle age</v>
      </c>
      <c r="S4253" s="40" t="s">
        <v>27</v>
      </c>
      <c r="T4253" s="40">
        <v>98365.23</v>
      </c>
      <c r="U4253" s="40" t="s">
        <v>33</v>
      </c>
      <c r="V4253" s="40" t="s">
        <v>34</v>
      </c>
      <c r="W4253" s="43">
        <v>45345</v>
      </c>
      <c r="X4253" s="44">
        <v>0.64166666666666672</v>
      </c>
      <c r="Y4253" s="41">
        <f t="shared" si="530"/>
        <v>23</v>
      </c>
      <c r="Z4253" s="41">
        <f t="shared" si="531"/>
        <v>23</v>
      </c>
      <c r="AA4253" s="40">
        <f t="shared" si="532"/>
        <v>2024</v>
      </c>
      <c r="AB4253" s="41">
        <f t="shared" si="533"/>
        <v>15</v>
      </c>
      <c r="AC4253" s="41">
        <f t="shared" si="534"/>
        <v>24</v>
      </c>
      <c r="AD4253" s="45">
        <f t="shared" si="535"/>
        <v>0</v>
      </c>
    </row>
    <row r="4254" spans="1:30" x14ac:dyDescent="0.35">
      <c r="A4254" s="32">
        <v>4243</v>
      </c>
      <c r="B4254" s="33">
        <v>9918</v>
      </c>
      <c r="C4254" s="33">
        <v>831</v>
      </c>
      <c r="D4254" s="33" t="s">
        <v>24</v>
      </c>
      <c r="E4254" s="33" t="s">
        <v>25</v>
      </c>
      <c r="F4254" s="33">
        <v>5</v>
      </c>
      <c r="G4254" s="34">
        <v>1488.83</v>
      </c>
      <c r="H4254" s="34">
        <f t="shared" si="528"/>
        <v>7444.15</v>
      </c>
      <c r="I4254" s="35">
        <v>45517.855555555558</v>
      </c>
      <c r="J4254" s="33">
        <v>18</v>
      </c>
      <c r="K4254" s="33" t="s">
        <v>26</v>
      </c>
      <c r="L4254" s="33">
        <v>104</v>
      </c>
      <c r="M4254" s="33">
        <v>113</v>
      </c>
      <c r="N4254" s="33">
        <v>127</v>
      </c>
      <c r="O4254" s="33">
        <v>167</v>
      </c>
      <c r="P4254" s="33">
        <v>2</v>
      </c>
      <c r="Q4254" s="33">
        <v>58</v>
      </c>
      <c r="R4254" s="33" t="str">
        <f t="shared" si="529"/>
        <v>2.Middle age</v>
      </c>
      <c r="S4254" s="33" t="s">
        <v>46</v>
      </c>
      <c r="T4254" s="33">
        <v>36119</v>
      </c>
      <c r="U4254" s="33" t="s">
        <v>28</v>
      </c>
      <c r="V4254" s="33" t="s">
        <v>43</v>
      </c>
      <c r="W4254" s="36">
        <v>45517</v>
      </c>
      <c r="X4254" s="37">
        <v>0.85555555555555551</v>
      </c>
      <c r="Y4254" s="34">
        <f t="shared" si="530"/>
        <v>13</v>
      </c>
      <c r="Z4254" s="34">
        <f t="shared" si="531"/>
        <v>13</v>
      </c>
      <c r="AA4254" s="33">
        <f t="shared" si="532"/>
        <v>2024</v>
      </c>
      <c r="AB4254" s="34">
        <f t="shared" si="533"/>
        <v>20</v>
      </c>
      <c r="AC4254" s="34">
        <f t="shared" si="534"/>
        <v>32</v>
      </c>
      <c r="AD4254" s="38">
        <f t="shared" si="535"/>
        <v>0</v>
      </c>
    </row>
    <row r="4255" spans="1:30" x14ac:dyDescent="0.35">
      <c r="A4255" s="39">
        <v>4244</v>
      </c>
      <c r="B4255" s="40">
        <v>3848</v>
      </c>
      <c r="C4255" s="40">
        <v>486</v>
      </c>
      <c r="D4255" s="40" t="s">
        <v>24</v>
      </c>
      <c r="E4255" s="40" t="s">
        <v>25</v>
      </c>
      <c r="F4255" s="40">
        <v>5</v>
      </c>
      <c r="G4255" s="41">
        <v>382.89</v>
      </c>
      <c r="H4255" s="41">
        <f t="shared" si="528"/>
        <v>1914.4499999999998</v>
      </c>
      <c r="I4255" s="42">
        <v>45538.648611111108</v>
      </c>
      <c r="J4255" s="40">
        <v>14</v>
      </c>
      <c r="K4255" s="40" t="s">
        <v>40</v>
      </c>
      <c r="L4255" s="40">
        <v>336</v>
      </c>
      <c r="M4255" s="40">
        <v>138</v>
      </c>
      <c r="N4255" s="40">
        <v>143</v>
      </c>
      <c r="O4255" s="40">
        <v>444</v>
      </c>
      <c r="P4255" s="40">
        <v>9</v>
      </c>
      <c r="Q4255" s="40">
        <v>69</v>
      </c>
      <c r="R4255" s="40" t="str">
        <f t="shared" si="529"/>
        <v xml:space="preserve">3.Senior Citizen </v>
      </c>
      <c r="S4255" s="40" t="s">
        <v>41</v>
      </c>
      <c r="T4255" s="40">
        <v>117779.09</v>
      </c>
      <c r="U4255" s="40" t="s">
        <v>33</v>
      </c>
      <c r="V4255" s="40" t="s">
        <v>29</v>
      </c>
      <c r="W4255" s="43">
        <v>45538</v>
      </c>
      <c r="X4255" s="47">
        <v>0.64861111111111114</v>
      </c>
      <c r="Y4255" s="41">
        <f t="shared" si="530"/>
        <v>3</v>
      </c>
      <c r="Z4255" s="41">
        <f t="shared" si="531"/>
        <v>3</v>
      </c>
      <c r="AA4255" s="40">
        <f t="shared" si="532"/>
        <v>2024</v>
      </c>
      <c r="AB4255" s="41">
        <f t="shared" si="533"/>
        <v>15</v>
      </c>
      <c r="AC4255" s="41">
        <f t="shared" si="534"/>
        <v>34</v>
      </c>
      <c r="AD4255" s="45">
        <f t="shared" si="535"/>
        <v>0</v>
      </c>
    </row>
    <row r="4256" spans="1:30" x14ac:dyDescent="0.35">
      <c r="A4256" s="32">
        <v>4245</v>
      </c>
      <c r="B4256" s="33">
        <v>7171</v>
      </c>
      <c r="C4256" s="33">
        <v>632</v>
      </c>
      <c r="D4256" s="33" t="s">
        <v>24</v>
      </c>
      <c r="E4256" s="33" t="s">
        <v>47</v>
      </c>
      <c r="F4256" s="33">
        <v>1</v>
      </c>
      <c r="G4256" s="34">
        <v>216.71</v>
      </c>
      <c r="H4256" s="34">
        <f t="shared" si="528"/>
        <v>216.71</v>
      </c>
      <c r="I4256" s="35">
        <v>45427.42291666667</v>
      </c>
      <c r="J4256" s="33">
        <v>13</v>
      </c>
      <c r="K4256" s="33" t="s">
        <v>32</v>
      </c>
      <c r="L4256" s="33">
        <v>207</v>
      </c>
      <c r="M4256" s="33">
        <v>132</v>
      </c>
      <c r="N4256" s="33">
        <v>288</v>
      </c>
      <c r="O4256" s="33">
        <v>405</v>
      </c>
      <c r="P4256" s="33">
        <v>9</v>
      </c>
      <c r="Q4256" s="33">
        <v>55</v>
      </c>
      <c r="R4256" s="33" t="str">
        <f t="shared" si="529"/>
        <v>2.Middle age</v>
      </c>
      <c r="S4256" s="33" t="s">
        <v>27</v>
      </c>
      <c r="T4256" s="33">
        <v>109100.93</v>
      </c>
      <c r="U4256" s="33" t="s">
        <v>42</v>
      </c>
      <c r="V4256" s="33" t="s">
        <v>50</v>
      </c>
      <c r="W4256" s="36">
        <v>45427</v>
      </c>
      <c r="X4256" s="37">
        <v>0.42291666666666666</v>
      </c>
      <c r="Y4256" s="34">
        <f t="shared" si="530"/>
        <v>15</v>
      </c>
      <c r="Z4256" s="34">
        <f t="shared" si="531"/>
        <v>15</v>
      </c>
      <c r="AA4256" s="33">
        <f t="shared" si="532"/>
        <v>2024</v>
      </c>
      <c r="AB4256" s="34">
        <f t="shared" si="533"/>
        <v>10</v>
      </c>
      <c r="AC4256" s="34">
        <f t="shared" si="534"/>
        <v>9</v>
      </c>
      <c r="AD4256" s="38">
        <f t="shared" si="535"/>
        <v>0</v>
      </c>
    </row>
    <row r="4257" spans="1:30" x14ac:dyDescent="0.35">
      <c r="A4257" s="39">
        <v>4246</v>
      </c>
      <c r="B4257" s="40">
        <v>7201</v>
      </c>
      <c r="C4257" s="40">
        <v>855</v>
      </c>
      <c r="D4257" s="40" t="s">
        <v>52</v>
      </c>
      <c r="E4257" s="40" t="s">
        <v>47</v>
      </c>
      <c r="F4257" s="40">
        <v>5</v>
      </c>
      <c r="G4257" s="41">
        <v>1768.42</v>
      </c>
      <c r="H4257" s="41">
        <f t="shared" si="528"/>
        <v>8842.1</v>
      </c>
      <c r="I4257" s="42">
        <v>45474.893055555556</v>
      </c>
      <c r="J4257" s="40">
        <v>1</v>
      </c>
      <c r="K4257" s="40" t="s">
        <v>26</v>
      </c>
      <c r="L4257" s="40">
        <v>343</v>
      </c>
      <c r="M4257" s="40">
        <v>143</v>
      </c>
      <c r="N4257" s="40">
        <v>160</v>
      </c>
      <c r="O4257" s="40">
        <v>268</v>
      </c>
      <c r="P4257" s="40">
        <v>9</v>
      </c>
      <c r="Q4257" s="40">
        <v>31</v>
      </c>
      <c r="R4257" s="40" t="str">
        <f t="shared" si="529"/>
        <v>1.Young age</v>
      </c>
      <c r="S4257" s="40" t="s">
        <v>41</v>
      </c>
      <c r="T4257" s="40">
        <v>27542.57</v>
      </c>
      <c r="U4257" s="40" t="s">
        <v>33</v>
      </c>
      <c r="V4257" s="40" t="s">
        <v>50</v>
      </c>
      <c r="W4257" s="43">
        <v>45474</v>
      </c>
      <c r="X4257" s="47">
        <v>0.8930555555555556</v>
      </c>
      <c r="Y4257" s="41">
        <f t="shared" si="530"/>
        <v>1</v>
      </c>
      <c r="Z4257" s="41">
        <f t="shared" si="531"/>
        <v>1</v>
      </c>
      <c r="AA4257" s="40">
        <f t="shared" si="532"/>
        <v>2024</v>
      </c>
      <c r="AB4257" s="41">
        <f t="shared" si="533"/>
        <v>21</v>
      </c>
      <c r="AC4257" s="41">
        <f t="shared" si="534"/>
        <v>26</v>
      </c>
      <c r="AD4257" s="45">
        <f t="shared" si="535"/>
        <v>0</v>
      </c>
    </row>
    <row r="4258" spans="1:30" x14ac:dyDescent="0.35">
      <c r="A4258" s="32">
        <v>4247</v>
      </c>
      <c r="B4258" s="33">
        <v>6985</v>
      </c>
      <c r="C4258" s="33">
        <v>353</v>
      </c>
      <c r="D4258" s="33" t="s">
        <v>39</v>
      </c>
      <c r="E4258" s="33" t="s">
        <v>47</v>
      </c>
      <c r="F4258" s="33">
        <v>1</v>
      </c>
      <c r="G4258" s="34">
        <v>746.96</v>
      </c>
      <c r="H4258" s="34">
        <f t="shared" si="528"/>
        <v>746.96</v>
      </c>
      <c r="I4258" s="35">
        <v>45516.390277777777</v>
      </c>
      <c r="J4258" s="33">
        <v>4</v>
      </c>
      <c r="K4258" s="33" t="s">
        <v>45</v>
      </c>
      <c r="L4258" s="33">
        <v>477</v>
      </c>
      <c r="M4258" s="33">
        <v>86</v>
      </c>
      <c r="N4258" s="33">
        <v>295</v>
      </c>
      <c r="O4258" s="33">
        <v>241</v>
      </c>
      <c r="P4258" s="33">
        <v>7</v>
      </c>
      <c r="Q4258" s="33">
        <v>62</v>
      </c>
      <c r="R4258" s="33" t="str">
        <f t="shared" si="529"/>
        <v xml:space="preserve">3.Senior Citizen </v>
      </c>
      <c r="S4258" s="33" t="s">
        <v>41</v>
      </c>
      <c r="T4258" s="33">
        <v>85679.45</v>
      </c>
      <c r="U4258" s="33" t="s">
        <v>37</v>
      </c>
      <c r="V4258" s="33" t="s">
        <v>43</v>
      </c>
      <c r="W4258" s="36">
        <v>45516</v>
      </c>
      <c r="X4258" s="46">
        <v>0.39027777777777778</v>
      </c>
      <c r="Y4258" s="34">
        <f t="shared" si="530"/>
        <v>12</v>
      </c>
      <c r="Z4258" s="34">
        <f t="shared" si="531"/>
        <v>12</v>
      </c>
      <c r="AA4258" s="33">
        <f t="shared" si="532"/>
        <v>2024</v>
      </c>
      <c r="AB4258" s="34">
        <f t="shared" si="533"/>
        <v>9</v>
      </c>
      <c r="AC4258" s="34">
        <f t="shared" si="534"/>
        <v>22</v>
      </c>
      <c r="AD4258" s="38">
        <f t="shared" si="535"/>
        <v>0</v>
      </c>
    </row>
    <row r="4259" spans="1:30" x14ac:dyDescent="0.35">
      <c r="A4259" s="39">
        <v>4248</v>
      </c>
      <c r="B4259" s="40">
        <v>2275</v>
      </c>
      <c r="C4259" s="40">
        <v>207</v>
      </c>
      <c r="D4259" s="40" t="s">
        <v>39</v>
      </c>
      <c r="E4259" s="40" t="s">
        <v>47</v>
      </c>
      <c r="F4259" s="40">
        <v>4</v>
      </c>
      <c r="G4259" s="41">
        <v>675.92</v>
      </c>
      <c r="H4259" s="41">
        <f t="shared" si="528"/>
        <v>2703.68</v>
      </c>
      <c r="I4259" s="42">
        <v>45333.120833333334</v>
      </c>
      <c r="J4259" s="40">
        <v>8</v>
      </c>
      <c r="K4259" s="40" t="s">
        <v>32</v>
      </c>
      <c r="L4259" s="40">
        <v>121</v>
      </c>
      <c r="M4259" s="40">
        <v>140</v>
      </c>
      <c r="N4259" s="40">
        <v>290</v>
      </c>
      <c r="O4259" s="40">
        <v>289</v>
      </c>
      <c r="P4259" s="40">
        <v>8</v>
      </c>
      <c r="Q4259" s="40">
        <v>34</v>
      </c>
      <c r="R4259" s="40" t="str">
        <f t="shared" si="529"/>
        <v>1.Young age</v>
      </c>
      <c r="S4259" s="40" t="s">
        <v>46</v>
      </c>
      <c r="T4259" s="40">
        <v>23959.13</v>
      </c>
      <c r="U4259" s="40" t="s">
        <v>33</v>
      </c>
      <c r="V4259" s="40" t="s">
        <v>50</v>
      </c>
      <c r="W4259" s="43">
        <v>45333</v>
      </c>
      <c r="X4259" s="47">
        <v>0.12083333333333333</v>
      </c>
      <c r="Y4259" s="41">
        <f t="shared" si="530"/>
        <v>11</v>
      </c>
      <c r="Z4259" s="41">
        <f t="shared" si="531"/>
        <v>11</v>
      </c>
      <c r="AA4259" s="40">
        <f t="shared" si="532"/>
        <v>2024</v>
      </c>
      <c r="AB4259" s="41">
        <f t="shared" si="533"/>
        <v>2</v>
      </c>
      <c r="AC4259" s="41">
        <f t="shared" si="534"/>
        <v>54</v>
      </c>
      <c r="AD4259" s="45">
        <f t="shared" si="535"/>
        <v>0</v>
      </c>
    </row>
    <row r="4260" spans="1:30" x14ac:dyDescent="0.35">
      <c r="A4260" s="32">
        <v>4249</v>
      </c>
      <c r="B4260" s="33">
        <v>9465</v>
      </c>
      <c r="C4260" s="33">
        <v>435</v>
      </c>
      <c r="D4260" s="33" t="s">
        <v>44</v>
      </c>
      <c r="E4260" s="33" t="s">
        <v>25</v>
      </c>
      <c r="F4260" s="33">
        <v>2</v>
      </c>
      <c r="G4260" s="34">
        <v>1777.83</v>
      </c>
      <c r="H4260" s="34">
        <f t="shared" si="528"/>
        <v>3555.66</v>
      </c>
      <c r="I4260" s="35">
        <v>45296.98541666667</v>
      </c>
      <c r="J4260" s="33">
        <v>17</v>
      </c>
      <c r="K4260" s="33" t="s">
        <v>36</v>
      </c>
      <c r="L4260" s="33">
        <v>54</v>
      </c>
      <c r="M4260" s="33">
        <v>56</v>
      </c>
      <c r="N4260" s="33">
        <v>166</v>
      </c>
      <c r="O4260" s="33">
        <v>485</v>
      </c>
      <c r="P4260" s="33">
        <v>9</v>
      </c>
      <c r="Q4260" s="33">
        <v>21</v>
      </c>
      <c r="R4260" s="33" t="str">
        <f t="shared" si="529"/>
        <v>1.Young age</v>
      </c>
      <c r="S4260" s="33" t="s">
        <v>27</v>
      </c>
      <c r="T4260" s="33">
        <v>118860.12</v>
      </c>
      <c r="U4260" s="33" t="s">
        <v>37</v>
      </c>
      <c r="V4260" s="33" t="s">
        <v>50</v>
      </c>
      <c r="W4260" s="36">
        <v>45296</v>
      </c>
      <c r="X4260" s="46">
        <v>0.98541666666666672</v>
      </c>
      <c r="Y4260" s="34">
        <f t="shared" si="530"/>
        <v>5</v>
      </c>
      <c r="Z4260" s="34">
        <f t="shared" si="531"/>
        <v>5</v>
      </c>
      <c r="AA4260" s="33">
        <f t="shared" si="532"/>
        <v>2024</v>
      </c>
      <c r="AB4260" s="34">
        <f t="shared" si="533"/>
        <v>23</v>
      </c>
      <c r="AC4260" s="34">
        <f t="shared" si="534"/>
        <v>39</v>
      </c>
      <c r="AD4260" s="38">
        <f t="shared" si="535"/>
        <v>0</v>
      </c>
    </row>
    <row r="4261" spans="1:30" x14ac:dyDescent="0.35">
      <c r="A4261" s="39">
        <v>4250</v>
      </c>
      <c r="B4261" s="40">
        <v>5121</v>
      </c>
      <c r="C4261" s="40">
        <v>628</v>
      </c>
      <c r="D4261" s="40" t="s">
        <v>39</v>
      </c>
      <c r="E4261" s="40" t="s">
        <v>25</v>
      </c>
      <c r="F4261" s="40">
        <v>4</v>
      </c>
      <c r="G4261" s="41">
        <v>1580.1</v>
      </c>
      <c r="H4261" s="41">
        <f t="shared" si="528"/>
        <v>6320.4</v>
      </c>
      <c r="I4261" s="42">
        <v>45438.224305555559</v>
      </c>
      <c r="J4261" s="40">
        <v>11</v>
      </c>
      <c r="K4261" s="40" t="s">
        <v>45</v>
      </c>
      <c r="L4261" s="40">
        <v>394</v>
      </c>
      <c r="M4261" s="40">
        <v>87</v>
      </c>
      <c r="N4261" s="40">
        <v>183</v>
      </c>
      <c r="O4261" s="40">
        <v>386</v>
      </c>
      <c r="P4261" s="40">
        <v>10</v>
      </c>
      <c r="Q4261" s="40">
        <v>24</v>
      </c>
      <c r="R4261" s="40" t="str">
        <f t="shared" si="529"/>
        <v>1.Young age</v>
      </c>
      <c r="S4261" s="40" t="s">
        <v>41</v>
      </c>
      <c r="T4261" s="40">
        <v>79920.820000000007</v>
      </c>
      <c r="U4261" s="40" t="s">
        <v>33</v>
      </c>
      <c r="V4261" s="40" t="s">
        <v>50</v>
      </c>
      <c r="W4261" s="43">
        <v>45438</v>
      </c>
      <c r="X4261" s="44">
        <v>0.22430555555555556</v>
      </c>
      <c r="Y4261" s="41">
        <f t="shared" si="530"/>
        <v>26</v>
      </c>
      <c r="Z4261" s="41">
        <f t="shared" si="531"/>
        <v>26</v>
      </c>
      <c r="AA4261" s="40">
        <f t="shared" si="532"/>
        <v>2024</v>
      </c>
      <c r="AB4261" s="41">
        <f t="shared" si="533"/>
        <v>5</v>
      </c>
      <c r="AC4261" s="41">
        <f t="shared" si="534"/>
        <v>23</v>
      </c>
      <c r="AD4261" s="45">
        <f t="shared" si="535"/>
        <v>0</v>
      </c>
    </row>
    <row r="4262" spans="1:30" x14ac:dyDescent="0.35">
      <c r="A4262" s="32">
        <v>4251</v>
      </c>
      <c r="B4262" s="33">
        <v>7165</v>
      </c>
      <c r="C4262" s="33">
        <v>696</v>
      </c>
      <c r="D4262" s="33" t="s">
        <v>24</v>
      </c>
      <c r="E4262" s="33" t="s">
        <v>25</v>
      </c>
      <c r="F4262" s="33">
        <v>2</v>
      </c>
      <c r="G4262" s="34">
        <v>1684.94</v>
      </c>
      <c r="H4262" s="34">
        <f t="shared" si="528"/>
        <v>3369.88</v>
      </c>
      <c r="I4262" s="35">
        <v>45472.518055555556</v>
      </c>
      <c r="J4262" s="33">
        <v>11</v>
      </c>
      <c r="K4262" s="33" t="s">
        <v>36</v>
      </c>
      <c r="L4262" s="33">
        <v>293</v>
      </c>
      <c r="M4262" s="33">
        <v>110</v>
      </c>
      <c r="N4262" s="33">
        <v>249</v>
      </c>
      <c r="O4262" s="33">
        <v>406</v>
      </c>
      <c r="P4262" s="33">
        <v>6</v>
      </c>
      <c r="Q4262" s="33">
        <v>21</v>
      </c>
      <c r="R4262" s="33" t="str">
        <f t="shared" si="529"/>
        <v>1.Young age</v>
      </c>
      <c r="S4262" s="33" t="s">
        <v>27</v>
      </c>
      <c r="T4262" s="33">
        <v>68545.86</v>
      </c>
      <c r="U4262" s="33" t="s">
        <v>42</v>
      </c>
      <c r="V4262" s="33" t="s">
        <v>29</v>
      </c>
      <c r="W4262" s="36">
        <v>45472</v>
      </c>
      <c r="X4262" s="37">
        <v>0.5180555555555556</v>
      </c>
      <c r="Y4262" s="34">
        <f t="shared" si="530"/>
        <v>29</v>
      </c>
      <c r="Z4262" s="34">
        <f t="shared" si="531"/>
        <v>29</v>
      </c>
      <c r="AA4262" s="33">
        <f t="shared" si="532"/>
        <v>2024</v>
      </c>
      <c r="AB4262" s="34">
        <f t="shared" si="533"/>
        <v>12</v>
      </c>
      <c r="AC4262" s="34">
        <f t="shared" si="534"/>
        <v>26</v>
      </c>
      <c r="AD4262" s="38">
        <f t="shared" si="535"/>
        <v>0</v>
      </c>
    </row>
    <row r="4263" spans="1:30" x14ac:dyDescent="0.35">
      <c r="A4263" s="39">
        <v>4252</v>
      </c>
      <c r="B4263" s="40">
        <v>4651</v>
      </c>
      <c r="C4263" s="40">
        <v>297</v>
      </c>
      <c r="D4263" s="40" t="s">
        <v>39</v>
      </c>
      <c r="E4263" s="40" t="s">
        <v>25</v>
      </c>
      <c r="F4263" s="40">
        <v>5</v>
      </c>
      <c r="G4263" s="41">
        <v>474.14</v>
      </c>
      <c r="H4263" s="41">
        <f t="shared" si="528"/>
        <v>2370.6999999999998</v>
      </c>
      <c r="I4263" s="42">
        <v>45525.939583333333</v>
      </c>
      <c r="J4263" s="40">
        <v>1</v>
      </c>
      <c r="K4263" s="40" t="s">
        <v>32</v>
      </c>
      <c r="L4263" s="40">
        <v>202</v>
      </c>
      <c r="M4263" s="40">
        <v>108</v>
      </c>
      <c r="N4263" s="40">
        <v>283</v>
      </c>
      <c r="O4263" s="40">
        <v>223</v>
      </c>
      <c r="P4263" s="40">
        <v>1</v>
      </c>
      <c r="Q4263" s="40">
        <v>47</v>
      </c>
      <c r="R4263" s="40" t="str">
        <f t="shared" si="529"/>
        <v>2.Middle age</v>
      </c>
      <c r="S4263" s="40" t="s">
        <v>27</v>
      </c>
      <c r="T4263" s="40">
        <v>30489.71</v>
      </c>
      <c r="U4263" s="40" t="s">
        <v>33</v>
      </c>
      <c r="V4263" s="40" t="s">
        <v>50</v>
      </c>
      <c r="W4263" s="43">
        <v>45525</v>
      </c>
      <c r="X4263" s="44">
        <v>0.93958333333333333</v>
      </c>
      <c r="Y4263" s="41">
        <f t="shared" si="530"/>
        <v>21</v>
      </c>
      <c r="Z4263" s="41">
        <f t="shared" si="531"/>
        <v>21</v>
      </c>
      <c r="AA4263" s="40">
        <f t="shared" si="532"/>
        <v>2024</v>
      </c>
      <c r="AB4263" s="41">
        <f t="shared" si="533"/>
        <v>22</v>
      </c>
      <c r="AC4263" s="41">
        <f t="shared" si="534"/>
        <v>33</v>
      </c>
      <c r="AD4263" s="45">
        <f t="shared" si="535"/>
        <v>0</v>
      </c>
    </row>
    <row r="4264" spans="1:30" x14ac:dyDescent="0.35">
      <c r="A4264" s="32">
        <v>4253</v>
      </c>
      <c r="B4264" s="33">
        <v>9460</v>
      </c>
      <c r="C4264" s="33">
        <v>942</v>
      </c>
      <c r="D4264" s="33" t="s">
        <v>44</v>
      </c>
      <c r="E4264" s="33" t="s">
        <v>25</v>
      </c>
      <c r="F4264" s="33">
        <v>2</v>
      </c>
      <c r="G4264" s="34">
        <v>529.51</v>
      </c>
      <c r="H4264" s="34">
        <f t="shared" si="528"/>
        <v>1059.02</v>
      </c>
      <c r="I4264" s="35">
        <v>45522.816666666666</v>
      </c>
      <c r="J4264" s="33">
        <v>1</v>
      </c>
      <c r="K4264" s="33" t="s">
        <v>26</v>
      </c>
      <c r="L4264" s="33">
        <v>90</v>
      </c>
      <c r="M4264" s="33">
        <v>66</v>
      </c>
      <c r="N4264" s="33">
        <v>144</v>
      </c>
      <c r="O4264" s="33">
        <v>473</v>
      </c>
      <c r="P4264" s="33">
        <v>2</v>
      </c>
      <c r="Q4264" s="33">
        <v>41</v>
      </c>
      <c r="R4264" s="33" t="str">
        <f t="shared" si="529"/>
        <v>2.Middle age</v>
      </c>
      <c r="S4264" s="33" t="s">
        <v>41</v>
      </c>
      <c r="T4264" s="33">
        <v>113648.7</v>
      </c>
      <c r="U4264" s="33" t="s">
        <v>37</v>
      </c>
      <c r="V4264" s="33" t="s">
        <v>43</v>
      </c>
      <c r="W4264" s="36">
        <v>45522</v>
      </c>
      <c r="X4264" s="37">
        <v>0.81666666666666665</v>
      </c>
      <c r="Y4264" s="34">
        <f t="shared" si="530"/>
        <v>18</v>
      </c>
      <c r="Z4264" s="34">
        <f t="shared" si="531"/>
        <v>18</v>
      </c>
      <c r="AA4264" s="33">
        <f t="shared" si="532"/>
        <v>2024</v>
      </c>
      <c r="AB4264" s="34">
        <f t="shared" si="533"/>
        <v>19</v>
      </c>
      <c r="AC4264" s="34">
        <f t="shared" si="534"/>
        <v>36</v>
      </c>
      <c r="AD4264" s="38">
        <f t="shared" si="535"/>
        <v>0</v>
      </c>
    </row>
    <row r="4265" spans="1:30" x14ac:dyDescent="0.35">
      <c r="A4265" s="39">
        <v>4254</v>
      </c>
      <c r="B4265" s="40">
        <v>7649</v>
      </c>
      <c r="C4265" s="40">
        <v>897</v>
      </c>
      <c r="D4265" s="40" t="s">
        <v>52</v>
      </c>
      <c r="E4265" s="40" t="s">
        <v>47</v>
      </c>
      <c r="F4265" s="40">
        <v>5</v>
      </c>
      <c r="G4265" s="41">
        <v>88.24</v>
      </c>
      <c r="H4265" s="41">
        <f t="shared" si="528"/>
        <v>441.2</v>
      </c>
      <c r="I4265" s="42">
        <v>45421.102777777778</v>
      </c>
      <c r="J4265" s="40">
        <v>6</v>
      </c>
      <c r="K4265" s="40" t="s">
        <v>40</v>
      </c>
      <c r="L4265" s="40">
        <v>440</v>
      </c>
      <c r="M4265" s="40">
        <v>83</v>
      </c>
      <c r="N4265" s="40">
        <v>151</v>
      </c>
      <c r="O4265" s="40">
        <v>379</v>
      </c>
      <c r="P4265" s="40">
        <v>4</v>
      </c>
      <c r="Q4265" s="40">
        <v>29</v>
      </c>
      <c r="R4265" s="40" t="str">
        <f t="shared" si="529"/>
        <v>1.Young age</v>
      </c>
      <c r="S4265" s="40" t="s">
        <v>46</v>
      </c>
      <c r="T4265" s="40">
        <v>82873.27</v>
      </c>
      <c r="U4265" s="40" t="s">
        <v>33</v>
      </c>
      <c r="V4265" s="40" t="s">
        <v>34</v>
      </c>
      <c r="W4265" s="43">
        <v>45421</v>
      </c>
      <c r="X4265" s="47">
        <v>0.10277777777777777</v>
      </c>
      <c r="Y4265" s="41">
        <f t="shared" si="530"/>
        <v>9</v>
      </c>
      <c r="Z4265" s="41">
        <f t="shared" si="531"/>
        <v>9</v>
      </c>
      <c r="AA4265" s="40">
        <f t="shared" si="532"/>
        <v>2024</v>
      </c>
      <c r="AB4265" s="41">
        <f t="shared" si="533"/>
        <v>2</v>
      </c>
      <c r="AC4265" s="41">
        <f t="shared" si="534"/>
        <v>28</v>
      </c>
      <c r="AD4265" s="45">
        <f t="shared" si="535"/>
        <v>0</v>
      </c>
    </row>
    <row r="4266" spans="1:30" x14ac:dyDescent="0.35">
      <c r="A4266" s="32">
        <v>4255</v>
      </c>
      <c r="B4266" s="33">
        <v>6781</v>
      </c>
      <c r="C4266" s="33">
        <v>469</v>
      </c>
      <c r="D4266" s="33" t="s">
        <v>51</v>
      </c>
      <c r="E4266" s="33" t="s">
        <v>47</v>
      </c>
      <c r="F4266" s="33">
        <v>4</v>
      </c>
      <c r="G4266" s="34">
        <v>1019.4</v>
      </c>
      <c r="H4266" s="34">
        <f t="shared" si="528"/>
        <v>4077.6</v>
      </c>
      <c r="I4266" s="35">
        <v>45301.883333333331</v>
      </c>
      <c r="J4266" s="33">
        <v>19</v>
      </c>
      <c r="K4266" s="33" t="s">
        <v>36</v>
      </c>
      <c r="L4266" s="33">
        <v>492</v>
      </c>
      <c r="M4266" s="33">
        <v>131</v>
      </c>
      <c r="N4266" s="33">
        <v>145</v>
      </c>
      <c r="O4266" s="33">
        <v>260</v>
      </c>
      <c r="P4266" s="33">
        <v>10</v>
      </c>
      <c r="Q4266" s="33">
        <v>53</v>
      </c>
      <c r="R4266" s="33" t="str">
        <f t="shared" si="529"/>
        <v>2.Middle age</v>
      </c>
      <c r="S4266" s="33" t="s">
        <v>41</v>
      </c>
      <c r="T4266" s="33">
        <v>44463.32</v>
      </c>
      <c r="U4266" s="33" t="s">
        <v>37</v>
      </c>
      <c r="V4266" s="33" t="s">
        <v>43</v>
      </c>
      <c r="W4266" s="36">
        <v>45301</v>
      </c>
      <c r="X4266" s="46">
        <v>0.8833333333333333</v>
      </c>
      <c r="Y4266" s="34">
        <f t="shared" si="530"/>
        <v>10</v>
      </c>
      <c r="Z4266" s="34">
        <f t="shared" si="531"/>
        <v>10</v>
      </c>
      <c r="AA4266" s="33">
        <f t="shared" si="532"/>
        <v>2024</v>
      </c>
      <c r="AB4266" s="34">
        <f t="shared" si="533"/>
        <v>21</v>
      </c>
      <c r="AC4266" s="34">
        <f t="shared" si="534"/>
        <v>12</v>
      </c>
      <c r="AD4266" s="38">
        <f t="shared" si="535"/>
        <v>0</v>
      </c>
    </row>
    <row r="4267" spans="1:30" x14ac:dyDescent="0.35">
      <c r="A4267" s="39">
        <v>4256</v>
      </c>
      <c r="B4267" s="40">
        <v>6653</v>
      </c>
      <c r="C4267" s="40">
        <v>565</v>
      </c>
      <c r="D4267" s="40" t="s">
        <v>44</v>
      </c>
      <c r="E4267" s="40" t="s">
        <v>25</v>
      </c>
      <c r="F4267" s="40">
        <v>5</v>
      </c>
      <c r="G4267" s="41">
        <v>713.36</v>
      </c>
      <c r="H4267" s="41">
        <f t="shared" si="528"/>
        <v>3566.8</v>
      </c>
      <c r="I4267" s="42">
        <v>45534.069444444445</v>
      </c>
      <c r="J4267" s="40">
        <v>11</v>
      </c>
      <c r="K4267" s="40" t="s">
        <v>32</v>
      </c>
      <c r="L4267" s="40">
        <v>469</v>
      </c>
      <c r="M4267" s="40">
        <v>131</v>
      </c>
      <c r="N4267" s="40">
        <v>194</v>
      </c>
      <c r="O4267" s="40">
        <v>214</v>
      </c>
      <c r="P4267" s="40">
        <v>2</v>
      </c>
      <c r="Q4267" s="40">
        <v>46</v>
      </c>
      <c r="R4267" s="40" t="str">
        <f t="shared" si="529"/>
        <v>2.Middle age</v>
      </c>
      <c r="S4267" s="40" t="s">
        <v>41</v>
      </c>
      <c r="T4267" s="40">
        <v>34929.17</v>
      </c>
      <c r="U4267" s="40" t="s">
        <v>28</v>
      </c>
      <c r="V4267" s="40" t="s">
        <v>29</v>
      </c>
      <c r="W4267" s="43">
        <v>45534</v>
      </c>
      <c r="X4267" s="44">
        <v>6.9444444444444448E-2</v>
      </c>
      <c r="Y4267" s="41">
        <f t="shared" si="530"/>
        <v>30</v>
      </c>
      <c r="Z4267" s="41">
        <f t="shared" si="531"/>
        <v>30</v>
      </c>
      <c r="AA4267" s="40">
        <f t="shared" si="532"/>
        <v>2024</v>
      </c>
      <c r="AB4267" s="41">
        <f t="shared" si="533"/>
        <v>1</v>
      </c>
      <c r="AC4267" s="41">
        <f t="shared" si="534"/>
        <v>40</v>
      </c>
      <c r="AD4267" s="45">
        <f t="shared" si="535"/>
        <v>0</v>
      </c>
    </row>
    <row r="4268" spans="1:30" x14ac:dyDescent="0.35">
      <c r="A4268" s="32">
        <v>4257</v>
      </c>
      <c r="B4268" s="33">
        <v>8976</v>
      </c>
      <c r="C4268" s="33">
        <v>200</v>
      </c>
      <c r="D4268" s="33" t="s">
        <v>49</v>
      </c>
      <c r="E4268" s="33" t="s">
        <v>25</v>
      </c>
      <c r="F4268" s="33">
        <v>2</v>
      </c>
      <c r="G4268" s="34">
        <v>674.05</v>
      </c>
      <c r="H4268" s="34">
        <f t="shared" si="528"/>
        <v>1348.1</v>
      </c>
      <c r="I4268" s="35">
        <v>45495.92083333333</v>
      </c>
      <c r="J4268" s="33">
        <v>16</v>
      </c>
      <c r="K4268" s="33" t="s">
        <v>40</v>
      </c>
      <c r="L4268" s="33">
        <v>225</v>
      </c>
      <c r="M4268" s="33">
        <v>147</v>
      </c>
      <c r="N4268" s="33">
        <v>277</v>
      </c>
      <c r="O4268" s="33">
        <v>423</v>
      </c>
      <c r="P4268" s="33">
        <v>10</v>
      </c>
      <c r="Q4268" s="33">
        <v>63</v>
      </c>
      <c r="R4268" s="33" t="str">
        <f t="shared" si="529"/>
        <v xml:space="preserve">3.Senior Citizen </v>
      </c>
      <c r="S4268" s="33" t="s">
        <v>41</v>
      </c>
      <c r="T4268" s="33">
        <v>108638.77</v>
      </c>
      <c r="U4268" s="33" t="s">
        <v>42</v>
      </c>
      <c r="V4268" s="33" t="s">
        <v>50</v>
      </c>
      <c r="W4268" s="36">
        <v>45495</v>
      </c>
      <c r="X4268" s="37">
        <v>0.92083333333333328</v>
      </c>
      <c r="Y4268" s="34">
        <f t="shared" si="530"/>
        <v>22</v>
      </c>
      <c r="Z4268" s="34">
        <f t="shared" si="531"/>
        <v>22</v>
      </c>
      <c r="AA4268" s="33">
        <f t="shared" si="532"/>
        <v>2024</v>
      </c>
      <c r="AB4268" s="34">
        <f t="shared" si="533"/>
        <v>22</v>
      </c>
      <c r="AC4268" s="34">
        <f t="shared" si="534"/>
        <v>6</v>
      </c>
      <c r="AD4268" s="38">
        <f t="shared" si="535"/>
        <v>0</v>
      </c>
    </row>
    <row r="4269" spans="1:30" x14ac:dyDescent="0.35">
      <c r="A4269" s="39">
        <v>4258</v>
      </c>
      <c r="B4269" s="40">
        <v>8898</v>
      </c>
      <c r="C4269" s="40">
        <v>250</v>
      </c>
      <c r="D4269" s="40" t="s">
        <v>49</v>
      </c>
      <c r="E4269" s="40" t="s">
        <v>47</v>
      </c>
      <c r="F4269" s="40">
        <v>3</v>
      </c>
      <c r="G4269" s="41">
        <v>320.58</v>
      </c>
      <c r="H4269" s="41">
        <f t="shared" si="528"/>
        <v>961.74</v>
      </c>
      <c r="I4269" s="42">
        <v>45303.090277777781</v>
      </c>
      <c r="J4269" s="40">
        <v>7</v>
      </c>
      <c r="K4269" s="40" t="s">
        <v>40</v>
      </c>
      <c r="L4269" s="40">
        <v>170</v>
      </c>
      <c r="M4269" s="40">
        <v>100</v>
      </c>
      <c r="N4269" s="40">
        <v>232</v>
      </c>
      <c r="O4269" s="40">
        <v>216</v>
      </c>
      <c r="P4269" s="40">
        <v>4</v>
      </c>
      <c r="Q4269" s="40">
        <v>70</v>
      </c>
      <c r="R4269" s="40" t="str">
        <f t="shared" si="529"/>
        <v xml:space="preserve">3.Senior Citizen </v>
      </c>
      <c r="S4269" s="40" t="s">
        <v>46</v>
      </c>
      <c r="T4269" s="40">
        <v>66122.58</v>
      </c>
      <c r="U4269" s="40" t="s">
        <v>37</v>
      </c>
      <c r="V4269" s="40" t="s">
        <v>43</v>
      </c>
      <c r="W4269" s="43">
        <v>45303</v>
      </c>
      <c r="X4269" s="47">
        <v>9.0277777777777776E-2</v>
      </c>
      <c r="Y4269" s="41">
        <f t="shared" si="530"/>
        <v>12</v>
      </c>
      <c r="Z4269" s="41">
        <f t="shared" si="531"/>
        <v>12</v>
      </c>
      <c r="AA4269" s="40">
        <f t="shared" si="532"/>
        <v>2024</v>
      </c>
      <c r="AB4269" s="41">
        <f t="shared" si="533"/>
        <v>2</v>
      </c>
      <c r="AC4269" s="41">
        <f t="shared" si="534"/>
        <v>10</v>
      </c>
      <c r="AD4269" s="45">
        <f t="shared" si="535"/>
        <v>0</v>
      </c>
    </row>
    <row r="4270" spans="1:30" x14ac:dyDescent="0.35">
      <c r="A4270" s="32">
        <v>4259</v>
      </c>
      <c r="B4270" s="33">
        <v>1108</v>
      </c>
      <c r="C4270" s="33">
        <v>828</v>
      </c>
      <c r="D4270" s="33" t="s">
        <v>49</v>
      </c>
      <c r="E4270" s="33" t="s">
        <v>47</v>
      </c>
      <c r="F4270" s="33">
        <v>3</v>
      </c>
      <c r="G4270" s="34">
        <v>1832.66</v>
      </c>
      <c r="H4270" s="34">
        <f t="shared" si="528"/>
        <v>5497.9800000000005</v>
      </c>
      <c r="I4270" s="35">
        <v>45433.879166666666</v>
      </c>
      <c r="J4270" s="33">
        <v>17</v>
      </c>
      <c r="K4270" s="33" t="s">
        <v>32</v>
      </c>
      <c r="L4270" s="33">
        <v>201</v>
      </c>
      <c r="M4270" s="33">
        <v>142</v>
      </c>
      <c r="N4270" s="33">
        <v>114</v>
      </c>
      <c r="O4270" s="33">
        <v>269</v>
      </c>
      <c r="P4270" s="33">
        <v>9</v>
      </c>
      <c r="Q4270" s="33">
        <v>56</v>
      </c>
      <c r="R4270" s="33" t="str">
        <f t="shared" si="529"/>
        <v>2.Middle age</v>
      </c>
      <c r="S4270" s="33" t="s">
        <v>27</v>
      </c>
      <c r="T4270" s="33">
        <v>119554.55</v>
      </c>
      <c r="U4270" s="33" t="s">
        <v>42</v>
      </c>
      <c r="V4270" s="33" t="s">
        <v>50</v>
      </c>
      <c r="W4270" s="36">
        <v>45433</v>
      </c>
      <c r="X4270" s="37">
        <v>0.87916666666666665</v>
      </c>
      <c r="Y4270" s="34">
        <f t="shared" si="530"/>
        <v>21</v>
      </c>
      <c r="Z4270" s="34">
        <f t="shared" si="531"/>
        <v>21</v>
      </c>
      <c r="AA4270" s="33">
        <f t="shared" si="532"/>
        <v>2024</v>
      </c>
      <c r="AB4270" s="34">
        <f t="shared" si="533"/>
        <v>21</v>
      </c>
      <c r="AC4270" s="34">
        <f t="shared" si="534"/>
        <v>6</v>
      </c>
      <c r="AD4270" s="38">
        <f t="shared" si="535"/>
        <v>0</v>
      </c>
    </row>
    <row r="4271" spans="1:30" x14ac:dyDescent="0.35">
      <c r="A4271" s="39">
        <v>4260</v>
      </c>
      <c r="B4271" s="40">
        <v>9222</v>
      </c>
      <c r="C4271" s="40">
        <v>535</v>
      </c>
      <c r="D4271" s="40" t="s">
        <v>49</v>
      </c>
      <c r="E4271" s="40" t="s">
        <v>47</v>
      </c>
      <c r="F4271" s="40">
        <v>5</v>
      </c>
      <c r="G4271" s="41">
        <v>803.24</v>
      </c>
      <c r="H4271" s="41">
        <f t="shared" si="528"/>
        <v>4016.2</v>
      </c>
      <c r="I4271" s="42">
        <v>45521.947916666664</v>
      </c>
      <c r="J4271" s="40">
        <v>1</v>
      </c>
      <c r="K4271" s="40" t="s">
        <v>45</v>
      </c>
      <c r="L4271" s="40">
        <v>357</v>
      </c>
      <c r="M4271" s="40">
        <v>85</v>
      </c>
      <c r="N4271" s="40">
        <v>291</v>
      </c>
      <c r="O4271" s="40">
        <v>356</v>
      </c>
      <c r="P4271" s="40">
        <v>8</v>
      </c>
      <c r="Q4271" s="40">
        <v>57</v>
      </c>
      <c r="R4271" s="40" t="str">
        <f t="shared" si="529"/>
        <v>2.Middle age</v>
      </c>
      <c r="S4271" s="40" t="s">
        <v>41</v>
      </c>
      <c r="T4271" s="40">
        <v>46208.89</v>
      </c>
      <c r="U4271" s="40" t="s">
        <v>28</v>
      </c>
      <c r="V4271" s="40" t="s">
        <v>29</v>
      </c>
      <c r="W4271" s="43">
        <v>45521</v>
      </c>
      <c r="X4271" s="44">
        <v>0.94791666666666663</v>
      </c>
      <c r="Y4271" s="41">
        <f t="shared" si="530"/>
        <v>17</v>
      </c>
      <c r="Z4271" s="41">
        <f t="shared" si="531"/>
        <v>17</v>
      </c>
      <c r="AA4271" s="40">
        <f t="shared" si="532"/>
        <v>2024</v>
      </c>
      <c r="AB4271" s="41">
        <f t="shared" si="533"/>
        <v>22</v>
      </c>
      <c r="AC4271" s="41">
        <f t="shared" si="534"/>
        <v>45</v>
      </c>
      <c r="AD4271" s="45">
        <f t="shared" si="535"/>
        <v>0</v>
      </c>
    </row>
    <row r="4272" spans="1:30" x14ac:dyDescent="0.35">
      <c r="A4272" s="32">
        <v>4261</v>
      </c>
      <c r="B4272" s="33">
        <v>3276</v>
      </c>
      <c r="C4272" s="33">
        <v>948</v>
      </c>
      <c r="D4272" s="33" t="s">
        <v>38</v>
      </c>
      <c r="E4272" s="33" t="s">
        <v>47</v>
      </c>
      <c r="F4272" s="33">
        <v>3</v>
      </c>
      <c r="G4272" s="34">
        <v>862.73</v>
      </c>
      <c r="H4272" s="34">
        <f t="shared" si="528"/>
        <v>2588.19</v>
      </c>
      <c r="I4272" s="35">
        <v>45463.124305555553</v>
      </c>
      <c r="J4272" s="33">
        <v>4</v>
      </c>
      <c r="K4272" s="33" t="s">
        <v>32</v>
      </c>
      <c r="L4272" s="33">
        <v>152</v>
      </c>
      <c r="M4272" s="33">
        <v>129</v>
      </c>
      <c r="N4272" s="33">
        <v>146</v>
      </c>
      <c r="O4272" s="33">
        <v>438</v>
      </c>
      <c r="P4272" s="33">
        <v>1</v>
      </c>
      <c r="Q4272" s="33">
        <v>48</v>
      </c>
      <c r="R4272" s="33" t="str">
        <f t="shared" si="529"/>
        <v>2.Middle age</v>
      </c>
      <c r="S4272" s="33" t="s">
        <v>41</v>
      </c>
      <c r="T4272" s="33">
        <v>75799.429999999993</v>
      </c>
      <c r="U4272" s="33" t="s">
        <v>28</v>
      </c>
      <c r="V4272" s="33" t="s">
        <v>34</v>
      </c>
      <c r="W4272" s="36">
        <v>45463</v>
      </c>
      <c r="X4272" s="37">
        <v>0.12430555555555556</v>
      </c>
      <c r="Y4272" s="34">
        <f t="shared" si="530"/>
        <v>20</v>
      </c>
      <c r="Z4272" s="34">
        <f t="shared" si="531"/>
        <v>20</v>
      </c>
      <c r="AA4272" s="33">
        <f t="shared" si="532"/>
        <v>2024</v>
      </c>
      <c r="AB4272" s="34">
        <f t="shared" si="533"/>
        <v>2</v>
      </c>
      <c r="AC4272" s="34">
        <f t="shared" si="534"/>
        <v>59</v>
      </c>
      <c r="AD4272" s="38">
        <f t="shared" si="535"/>
        <v>0</v>
      </c>
    </row>
    <row r="4273" spans="1:30" x14ac:dyDescent="0.35">
      <c r="A4273" s="39">
        <v>4262</v>
      </c>
      <c r="B4273" s="40">
        <v>8207</v>
      </c>
      <c r="C4273" s="40">
        <v>521</v>
      </c>
      <c r="D4273" s="40" t="s">
        <v>49</v>
      </c>
      <c r="E4273" s="40" t="s">
        <v>47</v>
      </c>
      <c r="F4273" s="40">
        <v>1</v>
      </c>
      <c r="G4273" s="41">
        <v>474.21</v>
      </c>
      <c r="H4273" s="41">
        <f t="shared" si="528"/>
        <v>474.21</v>
      </c>
      <c r="I4273" s="42">
        <v>45421.128472222219</v>
      </c>
      <c r="J4273" s="40">
        <v>1</v>
      </c>
      <c r="K4273" s="40" t="s">
        <v>32</v>
      </c>
      <c r="L4273" s="40">
        <v>130</v>
      </c>
      <c r="M4273" s="40">
        <v>111</v>
      </c>
      <c r="N4273" s="40">
        <v>173</v>
      </c>
      <c r="O4273" s="40">
        <v>250</v>
      </c>
      <c r="P4273" s="40">
        <v>8</v>
      </c>
      <c r="Q4273" s="40">
        <v>28</v>
      </c>
      <c r="R4273" s="40" t="str">
        <f t="shared" si="529"/>
        <v>1.Young age</v>
      </c>
      <c r="S4273" s="40" t="s">
        <v>41</v>
      </c>
      <c r="T4273" s="40">
        <v>75777.52</v>
      </c>
      <c r="U4273" s="40" t="s">
        <v>33</v>
      </c>
      <c r="V4273" s="40" t="s">
        <v>34</v>
      </c>
      <c r="W4273" s="43">
        <v>45421</v>
      </c>
      <c r="X4273" s="47">
        <v>0.12847222222222221</v>
      </c>
      <c r="Y4273" s="41">
        <f t="shared" si="530"/>
        <v>9</v>
      </c>
      <c r="Z4273" s="41">
        <f t="shared" si="531"/>
        <v>9</v>
      </c>
      <c r="AA4273" s="40">
        <f t="shared" si="532"/>
        <v>2024</v>
      </c>
      <c r="AB4273" s="41">
        <f t="shared" si="533"/>
        <v>3</v>
      </c>
      <c r="AC4273" s="41">
        <f t="shared" si="534"/>
        <v>5</v>
      </c>
      <c r="AD4273" s="45">
        <f t="shared" si="535"/>
        <v>0</v>
      </c>
    </row>
    <row r="4274" spans="1:30" x14ac:dyDescent="0.35">
      <c r="A4274" s="32">
        <v>4263</v>
      </c>
      <c r="B4274" s="33">
        <v>3713</v>
      </c>
      <c r="C4274" s="33">
        <v>183</v>
      </c>
      <c r="D4274" s="33" t="s">
        <v>52</v>
      </c>
      <c r="E4274" s="33" t="s">
        <v>25</v>
      </c>
      <c r="F4274" s="33">
        <v>1</v>
      </c>
      <c r="G4274" s="34">
        <v>1234.31</v>
      </c>
      <c r="H4274" s="34">
        <f t="shared" si="528"/>
        <v>1234.31</v>
      </c>
      <c r="I4274" s="35">
        <v>45297.51666666667</v>
      </c>
      <c r="J4274" s="33">
        <v>3</v>
      </c>
      <c r="K4274" s="33" t="s">
        <v>45</v>
      </c>
      <c r="L4274" s="33">
        <v>114</v>
      </c>
      <c r="M4274" s="33">
        <v>69</v>
      </c>
      <c r="N4274" s="33">
        <v>188</v>
      </c>
      <c r="O4274" s="33">
        <v>392</v>
      </c>
      <c r="P4274" s="33">
        <v>5</v>
      </c>
      <c r="Q4274" s="33">
        <v>26</v>
      </c>
      <c r="R4274" s="33" t="str">
        <f t="shared" si="529"/>
        <v>1.Young age</v>
      </c>
      <c r="S4274" s="33" t="s">
        <v>41</v>
      </c>
      <c r="T4274" s="33">
        <v>51147.25</v>
      </c>
      <c r="U4274" s="33" t="s">
        <v>37</v>
      </c>
      <c r="V4274" s="33" t="s">
        <v>43</v>
      </c>
      <c r="W4274" s="36">
        <v>45297</v>
      </c>
      <c r="X4274" s="46">
        <v>0.51666666666666672</v>
      </c>
      <c r="Y4274" s="34">
        <f t="shared" si="530"/>
        <v>6</v>
      </c>
      <c r="Z4274" s="34">
        <f t="shared" si="531"/>
        <v>6</v>
      </c>
      <c r="AA4274" s="33">
        <f t="shared" si="532"/>
        <v>2024</v>
      </c>
      <c r="AB4274" s="34">
        <f t="shared" si="533"/>
        <v>12</v>
      </c>
      <c r="AC4274" s="34">
        <f t="shared" si="534"/>
        <v>24</v>
      </c>
      <c r="AD4274" s="38">
        <f t="shared" si="535"/>
        <v>0</v>
      </c>
    </row>
    <row r="4275" spans="1:30" x14ac:dyDescent="0.35">
      <c r="A4275" s="39">
        <v>4264</v>
      </c>
      <c r="B4275" s="40">
        <v>4768</v>
      </c>
      <c r="C4275" s="40">
        <v>194</v>
      </c>
      <c r="D4275" s="40" t="s">
        <v>31</v>
      </c>
      <c r="E4275" s="40" t="s">
        <v>47</v>
      </c>
      <c r="F4275" s="40">
        <v>4</v>
      </c>
      <c r="G4275" s="41">
        <v>825.45</v>
      </c>
      <c r="H4275" s="41">
        <f t="shared" si="528"/>
        <v>3301.8</v>
      </c>
      <c r="I4275" s="42">
        <v>45301.402777777781</v>
      </c>
      <c r="J4275" s="40">
        <v>6</v>
      </c>
      <c r="K4275" s="40" t="s">
        <v>26</v>
      </c>
      <c r="L4275" s="40">
        <v>297</v>
      </c>
      <c r="M4275" s="40">
        <v>150</v>
      </c>
      <c r="N4275" s="40">
        <v>181</v>
      </c>
      <c r="O4275" s="40">
        <v>411</v>
      </c>
      <c r="P4275" s="40">
        <v>2</v>
      </c>
      <c r="Q4275" s="40">
        <v>39</v>
      </c>
      <c r="R4275" s="40" t="str">
        <f t="shared" si="529"/>
        <v>2.Middle age</v>
      </c>
      <c r="S4275" s="40" t="s">
        <v>41</v>
      </c>
      <c r="T4275" s="40">
        <v>77744.259999999995</v>
      </c>
      <c r="U4275" s="40" t="s">
        <v>33</v>
      </c>
      <c r="V4275" s="40" t="s">
        <v>50</v>
      </c>
      <c r="W4275" s="43">
        <v>45301</v>
      </c>
      <c r="X4275" s="47">
        <v>0.40277777777777779</v>
      </c>
      <c r="Y4275" s="41">
        <f t="shared" si="530"/>
        <v>10</v>
      </c>
      <c r="Z4275" s="41">
        <f t="shared" si="531"/>
        <v>10</v>
      </c>
      <c r="AA4275" s="40">
        <f t="shared" si="532"/>
        <v>2024</v>
      </c>
      <c r="AB4275" s="41">
        <f t="shared" si="533"/>
        <v>9</v>
      </c>
      <c r="AC4275" s="41">
        <f t="shared" si="534"/>
        <v>40</v>
      </c>
      <c r="AD4275" s="45">
        <f t="shared" si="535"/>
        <v>0</v>
      </c>
    </row>
    <row r="4276" spans="1:30" x14ac:dyDescent="0.35">
      <c r="A4276" s="32">
        <v>4265</v>
      </c>
      <c r="B4276" s="33">
        <v>2263</v>
      </c>
      <c r="C4276" s="33">
        <v>163</v>
      </c>
      <c r="D4276" s="33" t="s">
        <v>49</v>
      </c>
      <c r="E4276" s="33" t="s">
        <v>25</v>
      </c>
      <c r="F4276" s="33">
        <v>2</v>
      </c>
      <c r="G4276" s="34">
        <v>1300.6300000000001</v>
      </c>
      <c r="H4276" s="34">
        <f t="shared" si="528"/>
        <v>2601.2600000000002</v>
      </c>
      <c r="I4276" s="35">
        <v>45413.481944444444</v>
      </c>
      <c r="J4276" s="33">
        <v>10</v>
      </c>
      <c r="K4276" s="33" t="s">
        <v>26</v>
      </c>
      <c r="L4276" s="33">
        <v>444</v>
      </c>
      <c r="M4276" s="33">
        <v>144</v>
      </c>
      <c r="N4276" s="33">
        <v>227</v>
      </c>
      <c r="O4276" s="33">
        <v>421</v>
      </c>
      <c r="P4276" s="33">
        <v>5</v>
      </c>
      <c r="Q4276" s="33">
        <v>48</v>
      </c>
      <c r="R4276" s="33" t="str">
        <f t="shared" si="529"/>
        <v>2.Middle age</v>
      </c>
      <c r="S4276" s="33" t="s">
        <v>46</v>
      </c>
      <c r="T4276" s="33">
        <v>56351.12</v>
      </c>
      <c r="U4276" s="33" t="s">
        <v>42</v>
      </c>
      <c r="V4276" s="33" t="s">
        <v>43</v>
      </c>
      <c r="W4276" s="36">
        <v>45413</v>
      </c>
      <c r="X4276" s="46">
        <v>0.48194444444444445</v>
      </c>
      <c r="Y4276" s="34">
        <f t="shared" si="530"/>
        <v>1</v>
      </c>
      <c r="Z4276" s="34">
        <f t="shared" si="531"/>
        <v>1</v>
      </c>
      <c r="AA4276" s="33">
        <f t="shared" si="532"/>
        <v>2024</v>
      </c>
      <c r="AB4276" s="34">
        <f t="shared" si="533"/>
        <v>11</v>
      </c>
      <c r="AC4276" s="34">
        <f t="shared" si="534"/>
        <v>34</v>
      </c>
      <c r="AD4276" s="38">
        <f t="shared" si="535"/>
        <v>0</v>
      </c>
    </row>
    <row r="4277" spans="1:30" x14ac:dyDescent="0.35">
      <c r="A4277" s="39">
        <v>4266</v>
      </c>
      <c r="B4277" s="40">
        <v>9430</v>
      </c>
      <c r="C4277" s="40">
        <v>535</v>
      </c>
      <c r="D4277" s="40" t="s">
        <v>24</v>
      </c>
      <c r="E4277" s="40" t="s">
        <v>25</v>
      </c>
      <c r="F4277" s="40">
        <v>5</v>
      </c>
      <c r="G4277" s="41">
        <v>570.64</v>
      </c>
      <c r="H4277" s="41">
        <f t="shared" si="528"/>
        <v>2853.2</v>
      </c>
      <c r="I4277" s="42">
        <v>45404.633333333331</v>
      </c>
      <c r="J4277" s="40">
        <v>12</v>
      </c>
      <c r="K4277" s="40" t="s">
        <v>36</v>
      </c>
      <c r="L4277" s="40">
        <v>390</v>
      </c>
      <c r="M4277" s="40">
        <v>115</v>
      </c>
      <c r="N4277" s="40">
        <v>119</v>
      </c>
      <c r="O4277" s="40">
        <v>408</v>
      </c>
      <c r="P4277" s="40">
        <v>3</v>
      </c>
      <c r="Q4277" s="40">
        <v>68</v>
      </c>
      <c r="R4277" s="40" t="str">
        <f t="shared" si="529"/>
        <v xml:space="preserve">3.Senior Citizen </v>
      </c>
      <c r="S4277" s="40" t="s">
        <v>27</v>
      </c>
      <c r="T4277" s="40">
        <v>41221.19</v>
      </c>
      <c r="U4277" s="40" t="s">
        <v>37</v>
      </c>
      <c r="V4277" s="40" t="s">
        <v>43</v>
      </c>
      <c r="W4277" s="43">
        <v>45404</v>
      </c>
      <c r="X4277" s="44">
        <v>0.6333333333333333</v>
      </c>
      <c r="Y4277" s="41">
        <f t="shared" si="530"/>
        <v>22</v>
      </c>
      <c r="Z4277" s="41">
        <f t="shared" si="531"/>
        <v>22</v>
      </c>
      <c r="AA4277" s="40">
        <f t="shared" si="532"/>
        <v>2024</v>
      </c>
      <c r="AB4277" s="41">
        <f t="shared" si="533"/>
        <v>15</v>
      </c>
      <c r="AC4277" s="41">
        <f t="shared" si="534"/>
        <v>12</v>
      </c>
      <c r="AD4277" s="45">
        <f t="shared" si="535"/>
        <v>0</v>
      </c>
    </row>
    <row r="4278" spans="1:30" x14ac:dyDescent="0.35">
      <c r="A4278" s="32">
        <v>4267</v>
      </c>
      <c r="B4278" s="33">
        <v>5600</v>
      </c>
      <c r="C4278" s="33">
        <v>233</v>
      </c>
      <c r="D4278" s="33" t="s">
        <v>51</v>
      </c>
      <c r="E4278" s="33" t="s">
        <v>47</v>
      </c>
      <c r="F4278" s="33">
        <v>5</v>
      </c>
      <c r="G4278" s="34">
        <v>1509.36</v>
      </c>
      <c r="H4278" s="34">
        <f t="shared" si="528"/>
        <v>7546.7999999999993</v>
      </c>
      <c r="I4278" s="35">
        <v>45301.714583333334</v>
      </c>
      <c r="J4278" s="33">
        <v>15</v>
      </c>
      <c r="K4278" s="33" t="s">
        <v>45</v>
      </c>
      <c r="L4278" s="33">
        <v>19</v>
      </c>
      <c r="M4278" s="33">
        <v>77</v>
      </c>
      <c r="N4278" s="33">
        <v>126</v>
      </c>
      <c r="O4278" s="33">
        <v>449</v>
      </c>
      <c r="P4278" s="33">
        <v>1</v>
      </c>
      <c r="Q4278" s="33">
        <v>64</v>
      </c>
      <c r="R4278" s="33" t="str">
        <f t="shared" si="529"/>
        <v xml:space="preserve">3.Senior Citizen </v>
      </c>
      <c r="S4278" s="33" t="s">
        <v>41</v>
      </c>
      <c r="T4278" s="33">
        <v>98358.46</v>
      </c>
      <c r="U4278" s="33" t="s">
        <v>28</v>
      </c>
      <c r="V4278" s="33" t="s">
        <v>29</v>
      </c>
      <c r="W4278" s="36">
        <v>45301</v>
      </c>
      <c r="X4278" s="46">
        <v>0.71458333333333335</v>
      </c>
      <c r="Y4278" s="34">
        <f t="shared" si="530"/>
        <v>10</v>
      </c>
      <c r="Z4278" s="34">
        <f t="shared" si="531"/>
        <v>10</v>
      </c>
      <c r="AA4278" s="33">
        <f t="shared" si="532"/>
        <v>2024</v>
      </c>
      <c r="AB4278" s="34">
        <f t="shared" si="533"/>
        <v>17</v>
      </c>
      <c r="AC4278" s="34">
        <f t="shared" si="534"/>
        <v>9</v>
      </c>
      <c r="AD4278" s="38">
        <f t="shared" si="535"/>
        <v>0</v>
      </c>
    </row>
    <row r="4279" spans="1:30" x14ac:dyDescent="0.35">
      <c r="A4279" s="39">
        <v>4268</v>
      </c>
      <c r="B4279" s="40">
        <v>4465</v>
      </c>
      <c r="C4279" s="40">
        <v>587</v>
      </c>
      <c r="D4279" s="40" t="s">
        <v>52</v>
      </c>
      <c r="E4279" s="40" t="s">
        <v>47</v>
      </c>
      <c r="F4279" s="40">
        <v>5</v>
      </c>
      <c r="G4279" s="41">
        <v>54.93</v>
      </c>
      <c r="H4279" s="41">
        <f t="shared" si="528"/>
        <v>274.64999999999998</v>
      </c>
      <c r="I4279" s="42">
        <v>45456.624305555553</v>
      </c>
      <c r="J4279" s="40">
        <v>4</v>
      </c>
      <c r="K4279" s="40" t="s">
        <v>40</v>
      </c>
      <c r="L4279" s="40">
        <v>298</v>
      </c>
      <c r="M4279" s="40">
        <v>134</v>
      </c>
      <c r="N4279" s="40">
        <v>296</v>
      </c>
      <c r="O4279" s="40">
        <v>414</v>
      </c>
      <c r="P4279" s="40">
        <v>2</v>
      </c>
      <c r="Q4279" s="40">
        <v>60</v>
      </c>
      <c r="R4279" s="40" t="str">
        <f t="shared" si="529"/>
        <v xml:space="preserve">3.Senior Citizen </v>
      </c>
      <c r="S4279" s="40" t="s">
        <v>46</v>
      </c>
      <c r="T4279" s="40">
        <v>91929.1</v>
      </c>
      <c r="U4279" s="40" t="s">
        <v>37</v>
      </c>
      <c r="V4279" s="40" t="s">
        <v>29</v>
      </c>
      <c r="W4279" s="43">
        <v>45456</v>
      </c>
      <c r="X4279" s="44">
        <v>0.62430555555555556</v>
      </c>
      <c r="Y4279" s="41">
        <f t="shared" si="530"/>
        <v>13</v>
      </c>
      <c r="Z4279" s="41">
        <f t="shared" si="531"/>
        <v>13</v>
      </c>
      <c r="AA4279" s="40">
        <f t="shared" si="532"/>
        <v>2024</v>
      </c>
      <c r="AB4279" s="41">
        <f t="shared" si="533"/>
        <v>14</v>
      </c>
      <c r="AC4279" s="41">
        <f t="shared" si="534"/>
        <v>59</v>
      </c>
      <c r="AD4279" s="45">
        <f t="shared" si="535"/>
        <v>0</v>
      </c>
    </row>
    <row r="4280" spans="1:30" x14ac:dyDescent="0.35">
      <c r="A4280" s="32">
        <v>4269</v>
      </c>
      <c r="B4280" s="33">
        <v>3461</v>
      </c>
      <c r="C4280" s="33">
        <v>319</v>
      </c>
      <c r="D4280" s="33" t="s">
        <v>52</v>
      </c>
      <c r="E4280" s="33" t="s">
        <v>47</v>
      </c>
      <c r="F4280" s="33">
        <v>3</v>
      </c>
      <c r="G4280" s="34">
        <v>1144.3</v>
      </c>
      <c r="H4280" s="34">
        <f t="shared" si="528"/>
        <v>3432.8999999999996</v>
      </c>
      <c r="I4280" s="35">
        <v>45441.801388888889</v>
      </c>
      <c r="J4280" s="33">
        <v>18</v>
      </c>
      <c r="K4280" s="33" t="s">
        <v>36</v>
      </c>
      <c r="L4280" s="33">
        <v>163</v>
      </c>
      <c r="M4280" s="33">
        <v>149</v>
      </c>
      <c r="N4280" s="33">
        <v>198</v>
      </c>
      <c r="O4280" s="33">
        <v>485</v>
      </c>
      <c r="P4280" s="33">
        <v>4</v>
      </c>
      <c r="Q4280" s="33">
        <v>63</v>
      </c>
      <c r="R4280" s="33" t="str">
        <f t="shared" si="529"/>
        <v xml:space="preserve">3.Senior Citizen </v>
      </c>
      <c r="S4280" s="33" t="s">
        <v>46</v>
      </c>
      <c r="T4280" s="33">
        <v>56253.95</v>
      </c>
      <c r="U4280" s="33" t="s">
        <v>28</v>
      </c>
      <c r="V4280" s="33" t="s">
        <v>43</v>
      </c>
      <c r="W4280" s="36">
        <v>45441</v>
      </c>
      <c r="X4280" s="37">
        <v>0.80138888888888893</v>
      </c>
      <c r="Y4280" s="34">
        <f t="shared" si="530"/>
        <v>29</v>
      </c>
      <c r="Z4280" s="34">
        <f t="shared" si="531"/>
        <v>29</v>
      </c>
      <c r="AA4280" s="33">
        <f t="shared" si="532"/>
        <v>2024</v>
      </c>
      <c r="AB4280" s="34">
        <f t="shared" si="533"/>
        <v>19</v>
      </c>
      <c r="AC4280" s="34">
        <f t="shared" si="534"/>
        <v>14</v>
      </c>
      <c r="AD4280" s="38">
        <f t="shared" si="535"/>
        <v>0</v>
      </c>
    </row>
    <row r="4281" spans="1:30" x14ac:dyDescent="0.35">
      <c r="A4281" s="39">
        <v>4270</v>
      </c>
      <c r="B4281" s="40">
        <v>4062</v>
      </c>
      <c r="C4281" s="40">
        <v>556</v>
      </c>
      <c r="D4281" s="40" t="s">
        <v>38</v>
      </c>
      <c r="E4281" s="40" t="s">
        <v>47</v>
      </c>
      <c r="F4281" s="40">
        <v>5</v>
      </c>
      <c r="G4281" s="41">
        <v>1564.68</v>
      </c>
      <c r="H4281" s="41">
        <f t="shared" si="528"/>
        <v>7823.4000000000005</v>
      </c>
      <c r="I4281" s="42">
        <v>45329.55972222222</v>
      </c>
      <c r="J4281" s="40">
        <v>3</v>
      </c>
      <c r="K4281" s="40" t="s">
        <v>32</v>
      </c>
      <c r="L4281" s="40">
        <v>32</v>
      </c>
      <c r="M4281" s="40">
        <v>87</v>
      </c>
      <c r="N4281" s="40">
        <v>145</v>
      </c>
      <c r="O4281" s="40">
        <v>134</v>
      </c>
      <c r="P4281" s="40">
        <v>5</v>
      </c>
      <c r="Q4281" s="40">
        <v>38</v>
      </c>
      <c r="R4281" s="40" t="str">
        <f t="shared" si="529"/>
        <v>2.Middle age</v>
      </c>
      <c r="S4281" s="40" t="s">
        <v>46</v>
      </c>
      <c r="T4281" s="40">
        <v>105850.99</v>
      </c>
      <c r="U4281" s="40" t="s">
        <v>33</v>
      </c>
      <c r="V4281" s="40" t="s">
        <v>43</v>
      </c>
      <c r="W4281" s="43">
        <v>45329</v>
      </c>
      <c r="X4281" s="47">
        <v>0.55972222222222223</v>
      </c>
      <c r="Y4281" s="41">
        <f t="shared" si="530"/>
        <v>7</v>
      </c>
      <c r="Z4281" s="41">
        <f t="shared" si="531"/>
        <v>7</v>
      </c>
      <c r="AA4281" s="40">
        <f t="shared" si="532"/>
        <v>2024</v>
      </c>
      <c r="AB4281" s="41">
        <f t="shared" si="533"/>
        <v>13</v>
      </c>
      <c r="AC4281" s="41">
        <f t="shared" si="534"/>
        <v>26</v>
      </c>
      <c r="AD4281" s="45">
        <f t="shared" si="535"/>
        <v>0</v>
      </c>
    </row>
    <row r="4282" spans="1:30" x14ac:dyDescent="0.35">
      <c r="A4282" s="32">
        <v>4271</v>
      </c>
      <c r="B4282" s="33">
        <v>3578</v>
      </c>
      <c r="C4282" s="33">
        <v>179</v>
      </c>
      <c r="D4282" s="33" t="s">
        <v>44</v>
      </c>
      <c r="E4282" s="33" t="s">
        <v>47</v>
      </c>
      <c r="F4282" s="33">
        <v>2</v>
      </c>
      <c r="G4282" s="34">
        <v>93.63</v>
      </c>
      <c r="H4282" s="34">
        <f t="shared" si="528"/>
        <v>187.26</v>
      </c>
      <c r="I4282" s="35">
        <v>45363.990277777775</v>
      </c>
      <c r="J4282" s="33">
        <v>12</v>
      </c>
      <c r="K4282" s="33" t="s">
        <v>45</v>
      </c>
      <c r="L4282" s="33">
        <v>322</v>
      </c>
      <c r="M4282" s="33">
        <v>63</v>
      </c>
      <c r="N4282" s="33">
        <v>279</v>
      </c>
      <c r="O4282" s="33">
        <v>321</v>
      </c>
      <c r="P4282" s="33">
        <v>10</v>
      </c>
      <c r="Q4282" s="33">
        <v>21</v>
      </c>
      <c r="R4282" s="33" t="str">
        <f t="shared" si="529"/>
        <v>1.Young age</v>
      </c>
      <c r="S4282" s="33" t="s">
        <v>46</v>
      </c>
      <c r="T4282" s="33">
        <v>52236.99</v>
      </c>
      <c r="U4282" s="33" t="s">
        <v>28</v>
      </c>
      <c r="V4282" s="33" t="s">
        <v>29</v>
      </c>
      <c r="W4282" s="36">
        <v>45363</v>
      </c>
      <c r="X4282" s="46">
        <v>0.99027777777777781</v>
      </c>
      <c r="Y4282" s="34">
        <f t="shared" si="530"/>
        <v>12</v>
      </c>
      <c r="Z4282" s="34">
        <f t="shared" si="531"/>
        <v>12</v>
      </c>
      <c r="AA4282" s="33">
        <f t="shared" si="532"/>
        <v>2024</v>
      </c>
      <c r="AB4282" s="34">
        <f t="shared" si="533"/>
        <v>23</v>
      </c>
      <c r="AC4282" s="34">
        <f t="shared" si="534"/>
        <v>46</v>
      </c>
      <c r="AD4282" s="38">
        <f t="shared" si="535"/>
        <v>0</v>
      </c>
    </row>
    <row r="4283" spans="1:30" x14ac:dyDescent="0.35">
      <c r="A4283" s="39">
        <v>4272</v>
      </c>
      <c r="B4283" s="40">
        <v>6934</v>
      </c>
      <c r="C4283" s="40">
        <v>478</v>
      </c>
      <c r="D4283" s="40" t="s">
        <v>49</v>
      </c>
      <c r="E4283" s="40" t="s">
        <v>25</v>
      </c>
      <c r="F4283" s="40">
        <v>4</v>
      </c>
      <c r="G4283" s="41">
        <v>986.97</v>
      </c>
      <c r="H4283" s="41">
        <f t="shared" si="528"/>
        <v>3947.88</v>
      </c>
      <c r="I4283" s="42">
        <v>45294.427777777775</v>
      </c>
      <c r="J4283" s="40">
        <v>18</v>
      </c>
      <c r="K4283" s="40" t="s">
        <v>36</v>
      </c>
      <c r="L4283" s="40">
        <v>309</v>
      </c>
      <c r="M4283" s="40">
        <v>122</v>
      </c>
      <c r="N4283" s="40">
        <v>219</v>
      </c>
      <c r="O4283" s="40">
        <v>402</v>
      </c>
      <c r="P4283" s="40">
        <v>9</v>
      </c>
      <c r="Q4283" s="40">
        <v>26</v>
      </c>
      <c r="R4283" s="40" t="str">
        <f t="shared" si="529"/>
        <v>1.Young age</v>
      </c>
      <c r="S4283" s="40" t="s">
        <v>46</v>
      </c>
      <c r="T4283" s="40">
        <v>118702.01</v>
      </c>
      <c r="U4283" s="40" t="s">
        <v>28</v>
      </c>
      <c r="V4283" s="40" t="s">
        <v>43</v>
      </c>
      <c r="W4283" s="43">
        <v>45294</v>
      </c>
      <c r="X4283" s="47">
        <v>0.42777777777777776</v>
      </c>
      <c r="Y4283" s="41">
        <f t="shared" si="530"/>
        <v>3</v>
      </c>
      <c r="Z4283" s="41">
        <f t="shared" si="531"/>
        <v>3</v>
      </c>
      <c r="AA4283" s="40">
        <f t="shared" si="532"/>
        <v>2024</v>
      </c>
      <c r="AB4283" s="41">
        <f t="shared" si="533"/>
        <v>10</v>
      </c>
      <c r="AC4283" s="41">
        <f t="shared" si="534"/>
        <v>16</v>
      </c>
      <c r="AD4283" s="45">
        <f t="shared" si="535"/>
        <v>0</v>
      </c>
    </row>
    <row r="4284" spans="1:30" x14ac:dyDescent="0.35">
      <c r="A4284" s="32">
        <v>4273</v>
      </c>
      <c r="B4284" s="33">
        <v>2938</v>
      </c>
      <c r="C4284" s="33">
        <v>793</v>
      </c>
      <c r="D4284" s="33" t="s">
        <v>38</v>
      </c>
      <c r="E4284" s="33" t="s">
        <v>25</v>
      </c>
      <c r="F4284" s="33">
        <v>3</v>
      </c>
      <c r="G4284" s="34">
        <v>719.62</v>
      </c>
      <c r="H4284" s="34">
        <f t="shared" si="528"/>
        <v>2158.86</v>
      </c>
      <c r="I4284" s="35">
        <v>45491.59375</v>
      </c>
      <c r="J4284" s="33">
        <v>2</v>
      </c>
      <c r="K4284" s="33" t="s">
        <v>45</v>
      </c>
      <c r="L4284" s="33">
        <v>428</v>
      </c>
      <c r="M4284" s="33">
        <v>51</v>
      </c>
      <c r="N4284" s="33">
        <v>169</v>
      </c>
      <c r="O4284" s="33">
        <v>277</v>
      </c>
      <c r="P4284" s="33">
        <v>5</v>
      </c>
      <c r="Q4284" s="33">
        <v>29</v>
      </c>
      <c r="R4284" s="33" t="str">
        <f t="shared" si="529"/>
        <v>1.Young age</v>
      </c>
      <c r="S4284" s="33" t="s">
        <v>27</v>
      </c>
      <c r="T4284" s="33">
        <v>26408.38</v>
      </c>
      <c r="U4284" s="33" t="s">
        <v>42</v>
      </c>
      <c r="V4284" s="33" t="s">
        <v>29</v>
      </c>
      <c r="W4284" s="36">
        <v>45491</v>
      </c>
      <c r="X4284" s="37">
        <v>0.59375</v>
      </c>
      <c r="Y4284" s="34">
        <f t="shared" si="530"/>
        <v>18</v>
      </c>
      <c r="Z4284" s="34">
        <f t="shared" si="531"/>
        <v>18</v>
      </c>
      <c r="AA4284" s="33">
        <f t="shared" si="532"/>
        <v>2024</v>
      </c>
      <c r="AB4284" s="34">
        <f t="shared" si="533"/>
        <v>14</v>
      </c>
      <c r="AC4284" s="34">
        <f t="shared" si="534"/>
        <v>15</v>
      </c>
      <c r="AD4284" s="38">
        <f t="shared" si="535"/>
        <v>0</v>
      </c>
    </row>
    <row r="4285" spans="1:30" x14ac:dyDescent="0.35">
      <c r="A4285" s="39">
        <v>4274</v>
      </c>
      <c r="B4285" s="40">
        <v>4773</v>
      </c>
      <c r="C4285" s="40">
        <v>638</v>
      </c>
      <c r="D4285" s="40" t="s">
        <v>44</v>
      </c>
      <c r="E4285" s="40" t="s">
        <v>25</v>
      </c>
      <c r="F4285" s="40">
        <v>1</v>
      </c>
      <c r="G4285" s="41">
        <v>1349.29</v>
      </c>
      <c r="H4285" s="41">
        <f t="shared" si="528"/>
        <v>1349.29</v>
      </c>
      <c r="I4285" s="42">
        <v>45334.816666666666</v>
      </c>
      <c r="J4285" s="40">
        <v>13</v>
      </c>
      <c r="K4285" s="40" t="s">
        <v>36</v>
      </c>
      <c r="L4285" s="40">
        <v>172</v>
      </c>
      <c r="M4285" s="40">
        <v>102</v>
      </c>
      <c r="N4285" s="40">
        <v>297</v>
      </c>
      <c r="O4285" s="40">
        <v>214</v>
      </c>
      <c r="P4285" s="40">
        <v>4</v>
      </c>
      <c r="Q4285" s="40">
        <v>39</v>
      </c>
      <c r="R4285" s="40" t="str">
        <f t="shared" si="529"/>
        <v>2.Middle age</v>
      </c>
      <c r="S4285" s="40" t="s">
        <v>46</v>
      </c>
      <c r="T4285" s="40">
        <v>49896.47</v>
      </c>
      <c r="U4285" s="40" t="s">
        <v>28</v>
      </c>
      <c r="V4285" s="40" t="s">
        <v>29</v>
      </c>
      <c r="W4285" s="43">
        <v>45334</v>
      </c>
      <c r="X4285" s="47">
        <v>0.81666666666666665</v>
      </c>
      <c r="Y4285" s="41">
        <f t="shared" si="530"/>
        <v>12</v>
      </c>
      <c r="Z4285" s="41">
        <f t="shared" si="531"/>
        <v>12</v>
      </c>
      <c r="AA4285" s="40">
        <f t="shared" si="532"/>
        <v>2024</v>
      </c>
      <c r="AB4285" s="41">
        <f t="shared" si="533"/>
        <v>19</v>
      </c>
      <c r="AC4285" s="41">
        <f t="shared" si="534"/>
        <v>36</v>
      </c>
      <c r="AD4285" s="45">
        <f t="shared" si="535"/>
        <v>0</v>
      </c>
    </row>
    <row r="4286" spans="1:30" x14ac:dyDescent="0.35">
      <c r="A4286" s="32">
        <v>4275</v>
      </c>
      <c r="B4286" s="33">
        <v>7793</v>
      </c>
      <c r="C4286" s="33">
        <v>512</v>
      </c>
      <c r="D4286" s="33" t="s">
        <v>52</v>
      </c>
      <c r="E4286" s="33" t="s">
        <v>47</v>
      </c>
      <c r="F4286" s="33">
        <v>1</v>
      </c>
      <c r="G4286" s="34">
        <v>1792.74</v>
      </c>
      <c r="H4286" s="34">
        <f t="shared" si="528"/>
        <v>1792.74</v>
      </c>
      <c r="I4286" s="35">
        <v>45478.339583333334</v>
      </c>
      <c r="J4286" s="33">
        <v>3</v>
      </c>
      <c r="K4286" s="33" t="s">
        <v>32</v>
      </c>
      <c r="L4286" s="33">
        <v>201</v>
      </c>
      <c r="M4286" s="33">
        <v>107</v>
      </c>
      <c r="N4286" s="33">
        <v>153</v>
      </c>
      <c r="O4286" s="33">
        <v>278</v>
      </c>
      <c r="P4286" s="33">
        <v>9</v>
      </c>
      <c r="Q4286" s="33">
        <v>57</v>
      </c>
      <c r="R4286" s="33" t="str">
        <f t="shared" si="529"/>
        <v>2.Middle age</v>
      </c>
      <c r="S4286" s="33" t="s">
        <v>27</v>
      </c>
      <c r="T4286" s="33">
        <v>94547.25</v>
      </c>
      <c r="U4286" s="33" t="s">
        <v>28</v>
      </c>
      <c r="V4286" s="33" t="s">
        <v>50</v>
      </c>
      <c r="W4286" s="36">
        <v>45478</v>
      </c>
      <c r="X4286" s="46">
        <v>0.33958333333333335</v>
      </c>
      <c r="Y4286" s="34">
        <f t="shared" si="530"/>
        <v>5</v>
      </c>
      <c r="Z4286" s="34">
        <f t="shared" si="531"/>
        <v>5</v>
      </c>
      <c r="AA4286" s="33">
        <f t="shared" si="532"/>
        <v>2024</v>
      </c>
      <c r="AB4286" s="34">
        <f t="shared" si="533"/>
        <v>8</v>
      </c>
      <c r="AC4286" s="34">
        <f t="shared" si="534"/>
        <v>9</v>
      </c>
      <c r="AD4286" s="38">
        <f t="shared" si="535"/>
        <v>0</v>
      </c>
    </row>
    <row r="4287" spans="1:30" x14ac:dyDescent="0.35">
      <c r="A4287" s="39">
        <v>4276</v>
      </c>
      <c r="B4287" s="40">
        <v>6410</v>
      </c>
      <c r="C4287" s="40">
        <v>702</v>
      </c>
      <c r="D4287" s="40" t="s">
        <v>24</v>
      </c>
      <c r="E4287" s="40" t="s">
        <v>47</v>
      </c>
      <c r="F4287" s="40">
        <v>4</v>
      </c>
      <c r="G4287" s="41">
        <v>1409.09</v>
      </c>
      <c r="H4287" s="41">
        <f t="shared" si="528"/>
        <v>5636.36</v>
      </c>
      <c r="I4287" s="42">
        <v>45351.605555555558</v>
      </c>
      <c r="J4287" s="40">
        <v>20</v>
      </c>
      <c r="K4287" s="40" t="s">
        <v>45</v>
      </c>
      <c r="L4287" s="40">
        <v>455</v>
      </c>
      <c r="M4287" s="40">
        <v>130</v>
      </c>
      <c r="N4287" s="40">
        <v>185</v>
      </c>
      <c r="O4287" s="40">
        <v>490</v>
      </c>
      <c r="P4287" s="40">
        <v>3</v>
      </c>
      <c r="Q4287" s="40">
        <v>33</v>
      </c>
      <c r="R4287" s="40" t="str">
        <f t="shared" si="529"/>
        <v>1.Young age</v>
      </c>
      <c r="S4287" s="40" t="s">
        <v>41</v>
      </c>
      <c r="T4287" s="40">
        <v>88969.49</v>
      </c>
      <c r="U4287" s="40" t="s">
        <v>42</v>
      </c>
      <c r="V4287" s="40" t="s">
        <v>29</v>
      </c>
      <c r="W4287" s="43">
        <v>45351</v>
      </c>
      <c r="X4287" s="44">
        <v>0.60555555555555551</v>
      </c>
      <c r="Y4287" s="41">
        <f t="shared" si="530"/>
        <v>29</v>
      </c>
      <c r="Z4287" s="41">
        <f t="shared" si="531"/>
        <v>29</v>
      </c>
      <c r="AA4287" s="40">
        <f t="shared" si="532"/>
        <v>2024</v>
      </c>
      <c r="AB4287" s="41">
        <f t="shared" si="533"/>
        <v>14</v>
      </c>
      <c r="AC4287" s="41">
        <f t="shared" si="534"/>
        <v>32</v>
      </c>
      <c r="AD4287" s="45">
        <f t="shared" si="535"/>
        <v>0</v>
      </c>
    </row>
    <row r="4288" spans="1:30" x14ac:dyDescent="0.35">
      <c r="A4288" s="32">
        <v>4277</v>
      </c>
      <c r="B4288" s="33">
        <v>2856</v>
      </c>
      <c r="C4288" s="33">
        <v>672</v>
      </c>
      <c r="D4288" s="33" t="s">
        <v>39</v>
      </c>
      <c r="E4288" s="33" t="s">
        <v>47</v>
      </c>
      <c r="F4288" s="33">
        <v>5</v>
      </c>
      <c r="G4288" s="34">
        <v>1879.41</v>
      </c>
      <c r="H4288" s="34">
        <f t="shared" si="528"/>
        <v>9397.0500000000011</v>
      </c>
      <c r="I4288" s="35">
        <v>45343.960416666669</v>
      </c>
      <c r="J4288" s="33">
        <v>10</v>
      </c>
      <c r="K4288" s="33" t="s">
        <v>26</v>
      </c>
      <c r="L4288" s="33">
        <v>205</v>
      </c>
      <c r="M4288" s="33">
        <v>134</v>
      </c>
      <c r="N4288" s="33">
        <v>126</v>
      </c>
      <c r="O4288" s="33">
        <v>430</v>
      </c>
      <c r="P4288" s="33">
        <v>9</v>
      </c>
      <c r="Q4288" s="33">
        <v>63</v>
      </c>
      <c r="R4288" s="33" t="str">
        <f t="shared" si="529"/>
        <v xml:space="preserve">3.Senior Citizen </v>
      </c>
      <c r="S4288" s="33" t="s">
        <v>46</v>
      </c>
      <c r="T4288" s="33">
        <v>78940.44</v>
      </c>
      <c r="U4288" s="33" t="s">
        <v>33</v>
      </c>
      <c r="V4288" s="33" t="s">
        <v>34</v>
      </c>
      <c r="W4288" s="36">
        <v>45343</v>
      </c>
      <c r="X4288" s="37">
        <v>0.9604166666666667</v>
      </c>
      <c r="Y4288" s="34">
        <f t="shared" si="530"/>
        <v>21</v>
      </c>
      <c r="Z4288" s="34">
        <f t="shared" si="531"/>
        <v>21</v>
      </c>
      <c r="AA4288" s="33">
        <f t="shared" si="532"/>
        <v>2024</v>
      </c>
      <c r="AB4288" s="34">
        <f t="shared" si="533"/>
        <v>23</v>
      </c>
      <c r="AC4288" s="34">
        <f t="shared" si="534"/>
        <v>3</v>
      </c>
      <c r="AD4288" s="38">
        <f t="shared" si="535"/>
        <v>0</v>
      </c>
    </row>
    <row r="4289" spans="1:30" x14ac:dyDescent="0.35">
      <c r="A4289" s="39">
        <v>4278</v>
      </c>
      <c r="B4289" s="40">
        <v>8889</v>
      </c>
      <c r="C4289" s="40">
        <v>631</v>
      </c>
      <c r="D4289" s="40" t="s">
        <v>24</v>
      </c>
      <c r="E4289" s="40" t="s">
        <v>25</v>
      </c>
      <c r="F4289" s="40">
        <v>1</v>
      </c>
      <c r="G4289" s="41">
        <v>1233.94</v>
      </c>
      <c r="H4289" s="41">
        <f t="shared" si="528"/>
        <v>1233.94</v>
      </c>
      <c r="I4289" s="42">
        <v>45453.289583333331</v>
      </c>
      <c r="J4289" s="40">
        <v>20</v>
      </c>
      <c r="K4289" s="40" t="s">
        <v>26</v>
      </c>
      <c r="L4289" s="40">
        <v>111</v>
      </c>
      <c r="M4289" s="40">
        <v>59</v>
      </c>
      <c r="N4289" s="40">
        <v>300</v>
      </c>
      <c r="O4289" s="40">
        <v>431</v>
      </c>
      <c r="P4289" s="40">
        <v>2</v>
      </c>
      <c r="Q4289" s="40">
        <v>69</v>
      </c>
      <c r="R4289" s="40" t="str">
        <f t="shared" si="529"/>
        <v xml:space="preserve">3.Senior Citizen </v>
      </c>
      <c r="S4289" s="40" t="s">
        <v>46</v>
      </c>
      <c r="T4289" s="40">
        <v>33040.54</v>
      </c>
      <c r="U4289" s="40" t="s">
        <v>28</v>
      </c>
      <c r="V4289" s="40" t="s">
        <v>29</v>
      </c>
      <c r="W4289" s="43">
        <v>45453</v>
      </c>
      <c r="X4289" s="47">
        <v>0.28958333333333336</v>
      </c>
      <c r="Y4289" s="41">
        <f t="shared" si="530"/>
        <v>10</v>
      </c>
      <c r="Z4289" s="41">
        <f t="shared" si="531"/>
        <v>10</v>
      </c>
      <c r="AA4289" s="40">
        <f t="shared" si="532"/>
        <v>2024</v>
      </c>
      <c r="AB4289" s="41">
        <f t="shared" si="533"/>
        <v>6</v>
      </c>
      <c r="AC4289" s="41">
        <f t="shared" si="534"/>
        <v>57</v>
      </c>
      <c r="AD4289" s="45">
        <f t="shared" si="535"/>
        <v>0</v>
      </c>
    </row>
    <row r="4290" spans="1:30" x14ac:dyDescent="0.35">
      <c r="A4290" s="32">
        <v>4279</v>
      </c>
      <c r="B4290" s="33">
        <v>8844</v>
      </c>
      <c r="C4290" s="33">
        <v>897</v>
      </c>
      <c r="D4290" s="33" t="s">
        <v>51</v>
      </c>
      <c r="E4290" s="33" t="s">
        <v>25</v>
      </c>
      <c r="F4290" s="33">
        <v>4</v>
      </c>
      <c r="G4290" s="34">
        <v>176.11</v>
      </c>
      <c r="H4290" s="34">
        <f t="shared" si="528"/>
        <v>704.44</v>
      </c>
      <c r="I4290" s="35">
        <v>45368.749305555553</v>
      </c>
      <c r="J4290" s="33">
        <v>19</v>
      </c>
      <c r="K4290" s="33" t="s">
        <v>36</v>
      </c>
      <c r="L4290" s="33">
        <v>8</v>
      </c>
      <c r="M4290" s="33">
        <v>52</v>
      </c>
      <c r="N4290" s="33">
        <v>172</v>
      </c>
      <c r="O4290" s="33">
        <v>407</v>
      </c>
      <c r="P4290" s="33">
        <v>5</v>
      </c>
      <c r="Q4290" s="33">
        <v>25</v>
      </c>
      <c r="R4290" s="33" t="str">
        <f t="shared" si="529"/>
        <v>1.Young age</v>
      </c>
      <c r="S4290" s="33" t="s">
        <v>27</v>
      </c>
      <c r="T4290" s="33">
        <v>73455.350000000006</v>
      </c>
      <c r="U4290" s="33" t="s">
        <v>42</v>
      </c>
      <c r="V4290" s="33" t="s">
        <v>50</v>
      </c>
      <c r="W4290" s="36">
        <v>45368</v>
      </c>
      <c r="X4290" s="37">
        <v>0.74930555555555556</v>
      </c>
      <c r="Y4290" s="34">
        <f t="shared" si="530"/>
        <v>17</v>
      </c>
      <c r="Z4290" s="34">
        <f t="shared" si="531"/>
        <v>17</v>
      </c>
      <c r="AA4290" s="33">
        <f t="shared" si="532"/>
        <v>2024</v>
      </c>
      <c r="AB4290" s="34">
        <f t="shared" si="533"/>
        <v>17</v>
      </c>
      <c r="AC4290" s="34">
        <f t="shared" si="534"/>
        <v>59</v>
      </c>
      <c r="AD4290" s="38">
        <f t="shared" si="535"/>
        <v>0</v>
      </c>
    </row>
    <row r="4291" spans="1:30" x14ac:dyDescent="0.35">
      <c r="A4291" s="39">
        <v>4280</v>
      </c>
      <c r="B4291" s="40">
        <v>8848</v>
      </c>
      <c r="C4291" s="40">
        <v>504</v>
      </c>
      <c r="D4291" s="40" t="s">
        <v>39</v>
      </c>
      <c r="E4291" s="40" t="s">
        <v>25</v>
      </c>
      <c r="F4291" s="40">
        <v>5</v>
      </c>
      <c r="G4291" s="41">
        <v>992.39</v>
      </c>
      <c r="H4291" s="41">
        <f t="shared" si="528"/>
        <v>4961.95</v>
      </c>
      <c r="I4291" s="42">
        <v>45444.244444444441</v>
      </c>
      <c r="J4291" s="40">
        <v>19</v>
      </c>
      <c r="K4291" s="40" t="s">
        <v>45</v>
      </c>
      <c r="L4291" s="40">
        <v>31</v>
      </c>
      <c r="M4291" s="40">
        <v>54</v>
      </c>
      <c r="N4291" s="40">
        <v>252</v>
      </c>
      <c r="O4291" s="40">
        <v>464</v>
      </c>
      <c r="P4291" s="40">
        <v>1</v>
      </c>
      <c r="Q4291" s="40">
        <v>60</v>
      </c>
      <c r="R4291" s="40" t="str">
        <f t="shared" si="529"/>
        <v xml:space="preserve">3.Senior Citizen </v>
      </c>
      <c r="S4291" s="40" t="s">
        <v>27</v>
      </c>
      <c r="T4291" s="40">
        <v>58574.44</v>
      </c>
      <c r="U4291" s="40" t="s">
        <v>28</v>
      </c>
      <c r="V4291" s="40" t="s">
        <v>43</v>
      </c>
      <c r="W4291" s="43">
        <v>45444</v>
      </c>
      <c r="X4291" s="47">
        <v>0.24444444444444444</v>
      </c>
      <c r="Y4291" s="41">
        <f t="shared" si="530"/>
        <v>1</v>
      </c>
      <c r="Z4291" s="41">
        <f t="shared" si="531"/>
        <v>1</v>
      </c>
      <c r="AA4291" s="40">
        <f t="shared" si="532"/>
        <v>2024</v>
      </c>
      <c r="AB4291" s="41">
        <f t="shared" si="533"/>
        <v>5</v>
      </c>
      <c r="AC4291" s="41">
        <f t="shared" si="534"/>
        <v>52</v>
      </c>
      <c r="AD4291" s="45">
        <f t="shared" si="535"/>
        <v>0</v>
      </c>
    </row>
    <row r="4292" spans="1:30" x14ac:dyDescent="0.35">
      <c r="A4292" s="32">
        <v>4281</v>
      </c>
      <c r="B4292" s="33">
        <v>4452</v>
      </c>
      <c r="C4292" s="33">
        <v>992</v>
      </c>
      <c r="D4292" s="33" t="s">
        <v>24</v>
      </c>
      <c r="E4292" s="33" t="s">
        <v>47</v>
      </c>
      <c r="F4292" s="33">
        <v>1</v>
      </c>
      <c r="G4292" s="34">
        <v>772.13</v>
      </c>
      <c r="H4292" s="34">
        <f t="shared" si="528"/>
        <v>772.13</v>
      </c>
      <c r="I4292" s="35">
        <v>45484.94027777778</v>
      </c>
      <c r="J4292" s="33">
        <v>4</v>
      </c>
      <c r="K4292" s="33" t="s">
        <v>45</v>
      </c>
      <c r="L4292" s="33">
        <v>333</v>
      </c>
      <c r="M4292" s="33">
        <v>126</v>
      </c>
      <c r="N4292" s="33">
        <v>132</v>
      </c>
      <c r="O4292" s="33">
        <v>273</v>
      </c>
      <c r="P4292" s="33">
        <v>5</v>
      </c>
      <c r="Q4292" s="33">
        <v>28</v>
      </c>
      <c r="R4292" s="33" t="str">
        <f t="shared" si="529"/>
        <v>1.Young age</v>
      </c>
      <c r="S4292" s="33" t="s">
        <v>41</v>
      </c>
      <c r="T4292" s="33">
        <v>98987.49</v>
      </c>
      <c r="U4292" s="33" t="s">
        <v>33</v>
      </c>
      <c r="V4292" s="33" t="s">
        <v>34</v>
      </c>
      <c r="W4292" s="36">
        <v>45484</v>
      </c>
      <c r="X4292" s="46">
        <v>0.94027777777777777</v>
      </c>
      <c r="Y4292" s="34">
        <f t="shared" si="530"/>
        <v>11</v>
      </c>
      <c r="Z4292" s="34">
        <f t="shared" si="531"/>
        <v>11</v>
      </c>
      <c r="AA4292" s="33">
        <f t="shared" si="532"/>
        <v>2024</v>
      </c>
      <c r="AB4292" s="34">
        <f t="shared" si="533"/>
        <v>22</v>
      </c>
      <c r="AC4292" s="34">
        <f t="shared" si="534"/>
        <v>34</v>
      </c>
      <c r="AD4292" s="38">
        <f t="shared" si="535"/>
        <v>0</v>
      </c>
    </row>
    <row r="4293" spans="1:30" x14ac:dyDescent="0.35">
      <c r="A4293" s="39">
        <v>4282</v>
      </c>
      <c r="B4293" s="40">
        <v>3641</v>
      </c>
      <c r="C4293" s="40">
        <v>370</v>
      </c>
      <c r="D4293" s="40" t="s">
        <v>39</v>
      </c>
      <c r="E4293" s="40" t="s">
        <v>25</v>
      </c>
      <c r="F4293" s="40">
        <v>5</v>
      </c>
      <c r="G4293" s="41">
        <v>348.69</v>
      </c>
      <c r="H4293" s="41">
        <f t="shared" si="528"/>
        <v>1743.45</v>
      </c>
      <c r="I4293" s="42">
        <v>45524.929166666669</v>
      </c>
      <c r="J4293" s="40">
        <v>7</v>
      </c>
      <c r="K4293" s="40" t="s">
        <v>36</v>
      </c>
      <c r="L4293" s="40">
        <v>201</v>
      </c>
      <c r="M4293" s="40">
        <v>123</v>
      </c>
      <c r="N4293" s="40">
        <v>231</v>
      </c>
      <c r="O4293" s="40">
        <v>173</v>
      </c>
      <c r="P4293" s="40">
        <v>7</v>
      </c>
      <c r="Q4293" s="40">
        <v>66</v>
      </c>
      <c r="R4293" s="40" t="str">
        <f t="shared" si="529"/>
        <v xml:space="preserve">3.Senior Citizen </v>
      </c>
      <c r="S4293" s="40" t="s">
        <v>41</v>
      </c>
      <c r="T4293" s="40">
        <v>66184.240000000005</v>
      </c>
      <c r="U4293" s="40" t="s">
        <v>28</v>
      </c>
      <c r="V4293" s="40" t="s">
        <v>50</v>
      </c>
      <c r="W4293" s="43">
        <v>45524</v>
      </c>
      <c r="X4293" s="44">
        <v>0.9291666666666667</v>
      </c>
      <c r="Y4293" s="41">
        <f t="shared" si="530"/>
        <v>20</v>
      </c>
      <c r="Z4293" s="41">
        <f t="shared" si="531"/>
        <v>20</v>
      </c>
      <c r="AA4293" s="40">
        <f t="shared" si="532"/>
        <v>2024</v>
      </c>
      <c r="AB4293" s="41">
        <f t="shared" si="533"/>
        <v>22</v>
      </c>
      <c r="AC4293" s="41">
        <f t="shared" si="534"/>
        <v>18</v>
      </c>
      <c r="AD4293" s="45">
        <f t="shared" si="535"/>
        <v>0</v>
      </c>
    </row>
    <row r="4294" spans="1:30" x14ac:dyDescent="0.35">
      <c r="A4294" s="32">
        <v>4283</v>
      </c>
      <c r="B4294" s="33">
        <v>7732</v>
      </c>
      <c r="C4294" s="33">
        <v>698</v>
      </c>
      <c r="D4294" s="33" t="s">
        <v>39</v>
      </c>
      <c r="E4294" s="33" t="s">
        <v>47</v>
      </c>
      <c r="F4294" s="33">
        <v>4</v>
      </c>
      <c r="G4294" s="34">
        <v>1371.29</v>
      </c>
      <c r="H4294" s="34">
        <f t="shared" si="528"/>
        <v>5485.16</v>
      </c>
      <c r="I4294" s="35">
        <v>45350.975694444445</v>
      </c>
      <c r="J4294" s="33">
        <v>13</v>
      </c>
      <c r="K4294" s="33" t="s">
        <v>45</v>
      </c>
      <c r="L4294" s="33">
        <v>102</v>
      </c>
      <c r="M4294" s="33">
        <v>106</v>
      </c>
      <c r="N4294" s="33">
        <v>205</v>
      </c>
      <c r="O4294" s="33">
        <v>168</v>
      </c>
      <c r="P4294" s="33">
        <v>3</v>
      </c>
      <c r="Q4294" s="33">
        <v>29</v>
      </c>
      <c r="R4294" s="33" t="str">
        <f t="shared" si="529"/>
        <v>1.Young age</v>
      </c>
      <c r="S4294" s="33" t="s">
        <v>46</v>
      </c>
      <c r="T4294" s="33">
        <v>20158.16</v>
      </c>
      <c r="U4294" s="33" t="s">
        <v>42</v>
      </c>
      <c r="V4294" s="33" t="s">
        <v>34</v>
      </c>
      <c r="W4294" s="36">
        <v>45350</v>
      </c>
      <c r="X4294" s="37">
        <v>0.97569444444444442</v>
      </c>
      <c r="Y4294" s="34">
        <f t="shared" si="530"/>
        <v>28</v>
      </c>
      <c r="Z4294" s="34">
        <f t="shared" si="531"/>
        <v>28</v>
      </c>
      <c r="AA4294" s="33">
        <f t="shared" si="532"/>
        <v>2024</v>
      </c>
      <c r="AB4294" s="34">
        <f t="shared" si="533"/>
        <v>23</v>
      </c>
      <c r="AC4294" s="34">
        <f t="shared" si="534"/>
        <v>25</v>
      </c>
      <c r="AD4294" s="38">
        <f t="shared" si="535"/>
        <v>0</v>
      </c>
    </row>
    <row r="4295" spans="1:30" x14ac:dyDescent="0.35">
      <c r="A4295" s="39">
        <v>4284</v>
      </c>
      <c r="B4295" s="40">
        <v>1367</v>
      </c>
      <c r="C4295" s="40">
        <v>610</v>
      </c>
      <c r="D4295" s="40" t="s">
        <v>31</v>
      </c>
      <c r="E4295" s="40" t="s">
        <v>47</v>
      </c>
      <c r="F4295" s="40">
        <v>1</v>
      </c>
      <c r="G4295" s="41">
        <v>590.80999999999995</v>
      </c>
      <c r="H4295" s="41">
        <f t="shared" si="528"/>
        <v>590.80999999999995</v>
      </c>
      <c r="I4295" s="42">
        <v>45424.762499999997</v>
      </c>
      <c r="J4295" s="40">
        <v>12</v>
      </c>
      <c r="K4295" s="40" t="s">
        <v>40</v>
      </c>
      <c r="L4295" s="40">
        <v>199</v>
      </c>
      <c r="M4295" s="40">
        <v>121</v>
      </c>
      <c r="N4295" s="40">
        <v>151</v>
      </c>
      <c r="O4295" s="40">
        <v>381</v>
      </c>
      <c r="P4295" s="40">
        <v>5</v>
      </c>
      <c r="Q4295" s="40">
        <v>48</v>
      </c>
      <c r="R4295" s="40" t="str">
        <f t="shared" si="529"/>
        <v>2.Middle age</v>
      </c>
      <c r="S4295" s="40" t="s">
        <v>46</v>
      </c>
      <c r="T4295" s="40">
        <v>79311.37</v>
      </c>
      <c r="U4295" s="40" t="s">
        <v>42</v>
      </c>
      <c r="V4295" s="40" t="s">
        <v>43</v>
      </c>
      <c r="W4295" s="43">
        <v>45424</v>
      </c>
      <c r="X4295" s="47">
        <v>0.76249999999999996</v>
      </c>
      <c r="Y4295" s="41">
        <f t="shared" si="530"/>
        <v>12</v>
      </c>
      <c r="Z4295" s="41">
        <f t="shared" si="531"/>
        <v>12</v>
      </c>
      <c r="AA4295" s="40">
        <f t="shared" si="532"/>
        <v>2024</v>
      </c>
      <c r="AB4295" s="41">
        <f t="shared" si="533"/>
        <v>18</v>
      </c>
      <c r="AC4295" s="41">
        <f t="shared" si="534"/>
        <v>18</v>
      </c>
      <c r="AD4295" s="45">
        <f t="shared" si="535"/>
        <v>0</v>
      </c>
    </row>
    <row r="4296" spans="1:30" x14ac:dyDescent="0.35">
      <c r="A4296" s="32">
        <v>4285</v>
      </c>
      <c r="B4296" s="33">
        <v>4992</v>
      </c>
      <c r="C4296" s="33">
        <v>751</v>
      </c>
      <c r="D4296" s="33" t="s">
        <v>44</v>
      </c>
      <c r="E4296" s="33" t="s">
        <v>25</v>
      </c>
      <c r="F4296" s="33">
        <v>2</v>
      </c>
      <c r="G4296" s="34">
        <v>237.16</v>
      </c>
      <c r="H4296" s="34">
        <f t="shared" si="528"/>
        <v>474.32</v>
      </c>
      <c r="I4296" s="35">
        <v>45451.472916666666</v>
      </c>
      <c r="J4296" s="33">
        <v>2</v>
      </c>
      <c r="K4296" s="33" t="s">
        <v>36</v>
      </c>
      <c r="L4296" s="33">
        <v>74</v>
      </c>
      <c r="M4296" s="33">
        <v>87</v>
      </c>
      <c r="N4296" s="33">
        <v>134</v>
      </c>
      <c r="O4296" s="33">
        <v>466</v>
      </c>
      <c r="P4296" s="33">
        <v>8</v>
      </c>
      <c r="Q4296" s="33">
        <v>28</v>
      </c>
      <c r="R4296" s="33" t="str">
        <f t="shared" si="529"/>
        <v>1.Young age</v>
      </c>
      <c r="S4296" s="33" t="s">
        <v>46</v>
      </c>
      <c r="T4296" s="33">
        <v>45214.63</v>
      </c>
      <c r="U4296" s="33" t="s">
        <v>28</v>
      </c>
      <c r="V4296" s="33" t="s">
        <v>50</v>
      </c>
      <c r="W4296" s="36">
        <v>45451</v>
      </c>
      <c r="X4296" s="46">
        <v>0.47291666666666665</v>
      </c>
      <c r="Y4296" s="34">
        <f t="shared" si="530"/>
        <v>8</v>
      </c>
      <c r="Z4296" s="34">
        <f t="shared" si="531"/>
        <v>8</v>
      </c>
      <c r="AA4296" s="33">
        <f t="shared" si="532"/>
        <v>2024</v>
      </c>
      <c r="AB4296" s="34">
        <f t="shared" si="533"/>
        <v>11</v>
      </c>
      <c r="AC4296" s="34">
        <f t="shared" si="534"/>
        <v>21</v>
      </c>
      <c r="AD4296" s="38">
        <f t="shared" si="535"/>
        <v>0</v>
      </c>
    </row>
    <row r="4297" spans="1:30" x14ac:dyDescent="0.35">
      <c r="A4297" s="39">
        <v>4286</v>
      </c>
      <c r="B4297" s="40">
        <v>1706</v>
      </c>
      <c r="C4297" s="40">
        <v>533</v>
      </c>
      <c r="D4297" s="40" t="s">
        <v>24</v>
      </c>
      <c r="E4297" s="40" t="s">
        <v>47</v>
      </c>
      <c r="F4297" s="40">
        <v>4</v>
      </c>
      <c r="G4297" s="41">
        <v>648.29999999999995</v>
      </c>
      <c r="H4297" s="41">
        <f t="shared" si="528"/>
        <v>2593.1999999999998</v>
      </c>
      <c r="I4297" s="42">
        <v>45467.495833333334</v>
      </c>
      <c r="J4297" s="40">
        <v>12</v>
      </c>
      <c r="K4297" s="40" t="s">
        <v>36</v>
      </c>
      <c r="L4297" s="40">
        <v>364</v>
      </c>
      <c r="M4297" s="40">
        <v>87</v>
      </c>
      <c r="N4297" s="40">
        <v>226</v>
      </c>
      <c r="O4297" s="40">
        <v>342</v>
      </c>
      <c r="P4297" s="40">
        <v>9</v>
      </c>
      <c r="Q4297" s="40">
        <v>41</v>
      </c>
      <c r="R4297" s="40" t="str">
        <f t="shared" si="529"/>
        <v>2.Middle age</v>
      </c>
      <c r="S4297" s="40" t="s">
        <v>46</v>
      </c>
      <c r="T4297" s="40">
        <v>30504.29</v>
      </c>
      <c r="U4297" s="40" t="s">
        <v>42</v>
      </c>
      <c r="V4297" s="40" t="s">
        <v>29</v>
      </c>
      <c r="W4297" s="43">
        <v>45467</v>
      </c>
      <c r="X4297" s="44">
        <v>0.49583333333333335</v>
      </c>
      <c r="Y4297" s="41">
        <f t="shared" si="530"/>
        <v>24</v>
      </c>
      <c r="Z4297" s="41">
        <f t="shared" si="531"/>
        <v>24</v>
      </c>
      <c r="AA4297" s="40">
        <f t="shared" si="532"/>
        <v>2024</v>
      </c>
      <c r="AB4297" s="41">
        <f t="shared" si="533"/>
        <v>11</v>
      </c>
      <c r="AC4297" s="41">
        <f t="shared" si="534"/>
        <v>54</v>
      </c>
      <c r="AD4297" s="45">
        <f t="shared" si="535"/>
        <v>0</v>
      </c>
    </row>
    <row r="4298" spans="1:30" x14ac:dyDescent="0.35">
      <c r="A4298" s="32">
        <v>4287</v>
      </c>
      <c r="B4298" s="33">
        <v>3095</v>
      </c>
      <c r="C4298" s="33">
        <v>550</v>
      </c>
      <c r="D4298" s="33" t="s">
        <v>38</v>
      </c>
      <c r="E4298" s="33" t="s">
        <v>47</v>
      </c>
      <c r="F4298" s="33">
        <v>4</v>
      </c>
      <c r="G4298" s="34">
        <v>1572.47</v>
      </c>
      <c r="H4298" s="34">
        <f t="shared" si="528"/>
        <v>6289.88</v>
      </c>
      <c r="I4298" s="35">
        <v>45421.083333333336</v>
      </c>
      <c r="J4298" s="33">
        <v>11</v>
      </c>
      <c r="K4298" s="33" t="s">
        <v>45</v>
      </c>
      <c r="L4298" s="33">
        <v>473</v>
      </c>
      <c r="M4298" s="33">
        <v>72</v>
      </c>
      <c r="N4298" s="33">
        <v>279</v>
      </c>
      <c r="O4298" s="33">
        <v>433</v>
      </c>
      <c r="P4298" s="33">
        <v>7</v>
      </c>
      <c r="Q4298" s="33">
        <v>35</v>
      </c>
      <c r="R4298" s="33" t="str">
        <f t="shared" si="529"/>
        <v>2.Middle age</v>
      </c>
      <c r="S4298" s="33" t="s">
        <v>46</v>
      </c>
      <c r="T4298" s="33">
        <v>101636.57</v>
      </c>
      <c r="U4298" s="33" t="s">
        <v>33</v>
      </c>
      <c r="V4298" s="33" t="s">
        <v>43</v>
      </c>
      <c r="W4298" s="36">
        <v>45421</v>
      </c>
      <c r="X4298" s="46">
        <v>8.3333333333333329E-2</v>
      </c>
      <c r="Y4298" s="34">
        <f t="shared" si="530"/>
        <v>9</v>
      </c>
      <c r="Z4298" s="34">
        <f t="shared" si="531"/>
        <v>9</v>
      </c>
      <c r="AA4298" s="33">
        <f t="shared" si="532"/>
        <v>2024</v>
      </c>
      <c r="AB4298" s="34">
        <f t="shared" si="533"/>
        <v>2</v>
      </c>
      <c r="AC4298" s="34">
        <f t="shared" si="534"/>
        <v>0</v>
      </c>
      <c r="AD4298" s="38">
        <f t="shared" si="535"/>
        <v>0</v>
      </c>
    </row>
    <row r="4299" spans="1:30" x14ac:dyDescent="0.35">
      <c r="A4299" s="39">
        <v>4288</v>
      </c>
      <c r="B4299" s="40">
        <v>3639</v>
      </c>
      <c r="C4299" s="40">
        <v>805</v>
      </c>
      <c r="D4299" s="40" t="s">
        <v>51</v>
      </c>
      <c r="E4299" s="40" t="s">
        <v>47</v>
      </c>
      <c r="F4299" s="40">
        <v>4</v>
      </c>
      <c r="G4299" s="41">
        <v>711.15</v>
      </c>
      <c r="H4299" s="41">
        <f t="shared" si="528"/>
        <v>2844.6</v>
      </c>
      <c r="I4299" s="42">
        <v>45491.577777777777</v>
      </c>
      <c r="J4299" s="40">
        <v>4</v>
      </c>
      <c r="K4299" s="40" t="s">
        <v>26</v>
      </c>
      <c r="L4299" s="40">
        <v>60</v>
      </c>
      <c r="M4299" s="40">
        <v>128</v>
      </c>
      <c r="N4299" s="40">
        <v>114</v>
      </c>
      <c r="O4299" s="40">
        <v>447</v>
      </c>
      <c r="P4299" s="40">
        <v>4</v>
      </c>
      <c r="Q4299" s="40">
        <v>36</v>
      </c>
      <c r="R4299" s="40" t="str">
        <f t="shared" si="529"/>
        <v>2.Middle age</v>
      </c>
      <c r="S4299" s="40" t="s">
        <v>41</v>
      </c>
      <c r="T4299" s="40">
        <v>74819.429999999993</v>
      </c>
      <c r="U4299" s="40" t="s">
        <v>28</v>
      </c>
      <c r="V4299" s="40" t="s">
        <v>50</v>
      </c>
      <c r="W4299" s="43">
        <v>45491</v>
      </c>
      <c r="X4299" s="44">
        <v>0.57777777777777772</v>
      </c>
      <c r="Y4299" s="41">
        <f t="shared" si="530"/>
        <v>18</v>
      </c>
      <c r="Z4299" s="41">
        <f t="shared" si="531"/>
        <v>18</v>
      </c>
      <c r="AA4299" s="40">
        <f t="shared" si="532"/>
        <v>2024</v>
      </c>
      <c r="AB4299" s="41">
        <f t="shared" si="533"/>
        <v>13</v>
      </c>
      <c r="AC4299" s="41">
        <f t="shared" si="534"/>
        <v>52</v>
      </c>
      <c r="AD4299" s="45">
        <f t="shared" si="535"/>
        <v>0</v>
      </c>
    </row>
    <row r="4300" spans="1:30" x14ac:dyDescent="0.35">
      <c r="A4300" s="32">
        <v>4289</v>
      </c>
      <c r="B4300" s="33">
        <v>3207</v>
      </c>
      <c r="C4300" s="33">
        <v>601</v>
      </c>
      <c r="D4300" s="33" t="s">
        <v>31</v>
      </c>
      <c r="E4300" s="33" t="s">
        <v>25</v>
      </c>
      <c r="F4300" s="33">
        <v>2</v>
      </c>
      <c r="G4300" s="34">
        <v>1360.76</v>
      </c>
      <c r="H4300" s="34">
        <f t="shared" si="528"/>
        <v>2721.52</v>
      </c>
      <c r="I4300" s="35">
        <v>45437.36041666667</v>
      </c>
      <c r="J4300" s="33">
        <v>19</v>
      </c>
      <c r="K4300" s="33" t="s">
        <v>36</v>
      </c>
      <c r="L4300" s="33">
        <v>405</v>
      </c>
      <c r="M4300" s="33">
        <v>115</v>
      </c>
      <c r="N4300" s="33">
        <v>139</v>
      </c>
      <c r="O4300" s="33">
        <v>264</v>
      </c>
      <c r="P4300" s="33">
        <v>6</v>
      </c>
      <c r="Q4300" s="33">
        <v>61</v>
      </c>
      <c r="R4300" s="33" t="str">
        <f t="shared" si="529"/>
        <v xml:space="preserve">3.Senior Citizen </v>
      </c>
      <c r="S4300" s="33" t="s">
        <v>41</v>
      </c>
      <c r="T4300" s="33">
        <v>75143.929999999993</v>
      </c>
      <c r="U4300" s="33" t="s">
        <v>37</v>
      </c>
      <c r="V4300" s="33" t="s">
        <v>43</v>
      </c>
      <c r="W4300" s="36">
        <v>45437</v>
      </c>
      <c r="X4300" s="37">
        <v>0.36041666666666666</v>
      </c>
      <c r="Y4300" s="34">
        <f t="shared" si="530"/>
        <v>25</v>
      </c>
      <c r="Z4300" s="34">
        <f t="shared" si="531"/>
        <v>25</v>
      </c>
      <c r="AA4300" s="33">
        <f t="shared" si="532"/>
        <v>2024</v>
      </c>
      <c r="AB4300" s="34">
        <f t="shared" si="533"/>
        <v>8</v>
      </c>
      <c r="AC4300" s="34">
        <f t="shared" si="534"/>
        <v>39</v>
      </c>
      <c r="AD4300" s="38">
        <f t="shared" si="535"/>
        <v>0</v>
      </c>
    </row>
    <row r="4301" spans="1:30" x14ac:dyDescent="0.35">
      <c r="A4301" s="39">
        <v>4290</v>
      </c>
      <c r="B4301" s="40">
        <v>9399</v>
      </c>
      <c r="C4301" s="40">
        <v>849</v>
      </c>
      <c r="D4301" s="40" t="s">
        <v>44</v>
      </c>
      <c r="E4301" s="40" t="s">
        <v>25</v>
      </c>
      <c r="F4301" s="40">
        <v>1</v>
      </c>
      <c r="G4301" s="41">
        <v>887.42</v>
      </c>
      <c r="H4301" s="41">
        <f t="shared" ref="H4301:H4364" si="536">G4301*F4301</f>
        <v>887.42</v>
      </c>
      <c r="I4301" s="42">
        <v>45506.356249999997</v>
      </c>
      <c r="J4301" s="40">
        <v>4</v>
      </c>
      <c r="K4301" s="40" t="s">
        <v>26</v>
      </c>
      <c r="L4301" s="40">
        <v>27</v>
      </c>
      <c r="M4301" s="40">
        <v>71</v>
      </c>
      <c r="N4301" s="40">
        <v>152</v>
      </c>
      <c r="O4301" s="40">
        <v>140</v>
      </c>
      <c r="P4301" s="40">
        <v>8</v>
      </c>
      <c r="Q4301" s="40">
        <v>67</v>
      </c>
      <c r="R4301" s="40" t="str">
        <f t="shared" ref="R4301:R4364" si="537">IF(Q4301&lt;=34,"1.Young age",IF(Q4301&gt;=60,"3.Senior Citizen ","2.Middle age"))</f>
        <v xml:space="preserve">3.Senior Citizen </v>
      </c>
      <c r="S4301" s="40" t="s">
        <v>27</v>
      </c>
      <c r="T4301" s="40">
        <v>33730.25</v>
      </c>
      <c r="U4301" s="40" t="s">
        <v>42</v>
      </c>
      <c r="V4301" s="40" t="s">
        <v>50</v>
      </c>
      <c r="W4301" s="43">
        <v>45506</v>
      </c>
      <c r="X4301" s="47">
        <v>0.35625000000000001</v>
      </c>
      <c r="Y4301" s="41">
        <f t="shared" ref="Y4301:Y4364" si="538">DAY(W4301)</f>
        <v>2</v>
      </c>
      <c r="Z4301" s="41">
        <f t="shared" ref="Z4301:Z4364" si="539">VALUE(Y4301)</f>
        <v>2</v>
      </c>
      <c r="AA4301" s="40">
        <f t="shared" ref="AA4301:AA4364" si="540">YEAR(W4301)</f>
        <v>2024</v>
      </c>
      <c r="AB4301" s="41">
        <f t="shared" ref="AB4301:AB4364" si="541">HOUR(X4301)</f>
        <v>8</v>
      </c>
      <c r="AC4301" s="41">
        <f t="shared" ref="AC4301:AC4364" si="542">MINUTE(X4301)</f>
        <v>33</v>
      </c>
      <c r="AD4301" s="45">
        <f t="shared" ref="AD4301:AD4364" si="543">SECOND(X4301)</f>
        <v>0</v>
      </c>
    </row>
    <row r="4302" spans="1:30" x14ac:dyDescent="0.35">
      <c r="A4302" s="32">
        <v>4291</v>
      </c>
      <c r="B4302" s="33">
        <v>1642</v>
      </c>
      <c r="C4302" s="33">
        <v>526</v>
      </c>
      <c r="D4302" s="33" t="s">
        <v>52</v>
      </c>
      <c r="E4302" s="33" t="s">
        <v>47</v>
      </c>
      <c r="F4302" s="33">
        <v>5</v>
      </c>
      <c r="G4302" s="34">
        <v>587.41</v>
      </c>
      <c r="H4302" s="34">
        <f t="shared" si="536"/>
        <v>2937.0499999999997</v>
      </c>
      <c r="I4302" s="35">
        <v>45294.90625</v>
      </c>
      <c r="J4302" s="33">
        <v>19</v>
      </c>
      <c r="K4302" s="33" t="s">
        <v>36</v>
      </c>
      <c r="L4302" s="33">
        <v>183</v>
      </c>
      <c r="M4302" s="33">
        <v>124</v>
      </c>
      <c r="N4302" s="33">
        <v>125</v>
      </c>
      <c r="O4302" s="33">
        <v>166</v>
      </c>
      <c r="P4302" s="33">
        <v>3</v>
      </c>
      <c r="Q4302" s="33">
        <v>54</v>
      </c>
      <c r="R4302" s="33" t="str">
        <f t="shared" si="537"/>
        <v>2.Middle age</v>
      </c>
      <c r="S4302" s="33" t="s">
        <v>27</v>
      </c>
      <c r="T4302" s="33">
        <v>75220.149999999994</v>
      </c>
      <c r="U4302" s="33" t="s">
        <v>37</v>
      </c>
      <c r="V4302" s="33" t="s">
        <v>34</v>
      </c>
      <c r="W4302" s="36">
        <v>45294</v>
      </c>
      <c r="X4302" s="46">
        <v>0.90625</v>
      </c>
      <c r="Y4302" s="34">
        <f t="shared" si="538"/>
        <v>3</v>
      </c>
      <c r="Z4302" s="34">
        <f t="shared" si="539"/>
        <v>3</v>
      </c>
      <c r="AA4302" s="33">
        <f t="shared" si="540"/>
        <v>2024</v>
      </c>
      <c r="AB4302" s="34">
        <f t="shared" si="541"/>
        <v>21</v>
      </c>
      <c r="AC4302" s="34">
        <f t="shared" si="542"/>
        <v>45</v>
      </c>
      <c r="AD4302" s="38">
        <f t="shared" si="543"/>
        <v>0</v>
      </c>
    </row>
    <row r="4303" spans="1:30" x14ac:dyDescent="0.35">
      <c r="A4303" s="39">
        <v>4292</v>
      </c>
      <c r="B4303" s="40">
        <v>3406</v>
      </c>
      <c r="C4303" s="40">
        <v>943</v>
      </c>
      <c r="D4303" s="40" t="s">
        <v>31</v>
      </c>
      <c r="E4303" s="40" t="s">
        <v>25</v>
      </c>
      <c r="F4303" s="40">
        <v>1</v>
      </c>
      <c r="G4303" s="41">
        <v>1105.92</v>
      </c>
      <c r="H4303" s="41">
        <f t="shared" si="536"/>
        <v>1105.92</v>
      </c>
      <c r="I4303" s="42">
        <v>45497.739583333336</v>
      </c>
      <c r="J4303" s="40">
        <v>8</v>
      </c>
      <c r="K4303" s="40" t="s">
        <v>32</v>
      </c>
      <c r="L4303" s="40">
        <v>347</v>
      </c>
      <c r="M4303" s="40">
        <v>122</v>
      </c>
      <c r="N4303" s="40">
        <v>218</v>
      </c>
      <c r="O4303" s="40">
        <v>103</v>
      </c>
      <c r="P4303" s="40">
        <v>4</v>
      </c>
      <c r="Q4303" s="40">
        <v>69</v>
      </c>
      <c r="R4303" s="40" t="str">
        <f t="shared" si="537"/>
        <v xml:space="preserve">3.Senior Citizen </v>
      </c>
      <c r="S4303" s="40" t="s">
        <v>46</v>
      </c>
      <c r="T4303" s="40">
        <v>108777.83</v>
      </c>
      <c r="U4303" s="40" t="s">
        <v>28</v>
      </c>
      <c r="V4303" s="40" t="s">
        <v>43</v>
      </c>
      <c r="W4303" s="43">
        <v>45497</v>
      </c>
      <c r="X4303" s="44">
        <v>0.73958333333333337</v>
      </c>
      <c r="Y4303" s="41">
        <f t="shared" si="538"/>
        <v>24</v>
      </c>
      <c r="Z4303" s="41">
        <f t="shared" si="539"/>
        <v>24</v>
      </c>
      <c r="AA4303" s="40">
        <f t="shared" si="540"/>
        <v>2024</v>
      </c>
      <c r="AB4303" s="41">
        <f t="shared" si="541"/>
        <v>17</v>
      </c>
      <c r="AC4303" s="41">
        <f t="shared" si="542"/>
        <v>45</v>
      </c>
      <c r="AD4303" s="45">
        <f t="shared" si="543"/>
        <v>0</v>
      </c>
    </row>
    <row r="4304" spans="1:30" x14ac:dyDescent="0.35">
      <c r="A4304" s="32">
        <v>4293</v>
      </c>
      <c r="B4304" s="33">
        <v>1916</v>
      </c>
      <c r="C4304" s="33">
        <v>266</v>
      </c>
      <c r="D4304" s="33" t="s">
        <v>44</v>
      </c>
      <c r="E4304" s="33" t="s">
        <v>47</v>
      </c>
      <c r="F4304" s="33">
        <v>5</v>
      </c>
      <c r="G4304" s="34">
        <v>1064.03</v>
      </c>
      <c r="H4304" s="34">
        <f t="shared" si="536"/>
        <v>5320.15</v>
      </c>
      <c r="I4304" s="35">
        <v>45339.743750000001</v>
      </c>
      <c r="J4304" s="33">
        <v>19</v>
      </c>
      <c r="K4304" s="33" t="s">
        <v>26</v>
      </c>
      <c r="L4304" s="33">
        <v>39</v>
      </c>
      <c r="M4304" s="33">
        <v>81</v>
      </c>
      <c r="N4304" s="33">
        <v>165</v>
      </c>
      <c r="O4304" s="33">
        <v>392</v>
      </c>
      <c r="P4304" s="33">
        <v>7</v>
      </c>
      <c r="Q4304" s="33">
        <v>41</v>
      </c>
      <c r="R4304" s="33" t="str">
        <f t="shared" si="537"/>
        <v>2.Middle age</v>
      </c>
      <c r="S4304" s="33" t="s">
        <v>27</v>
      </c>
      <c r="T4304" s="33">
        <v>119157.89</v>
      </c>
      <c r="U4304" s="33" t="s">
        <v>33</v>
      </c>
      <c r="V4304" s="33" t="s">
        <v>29</v>
      </c>
      <c r="W4304" s="36">
        <v>45339</v>
      </c>
      <c r="X4304" s="37">
        <v>0.74375000000000002</v>
      </c>
      <c r="Y4304" s="34">
        <f t="shared" si="538"/>
        <v>17</v>
      </c>
      <c r="Z4304" s="34">
        <f t="shared" si="539"/>
        <v>17</v>
      </c>
      <c r="AA4304" s="33">
        <f t="shared" si="540"/>
        <v>2024</v>
      </c>
      <c r="AB4304" s="34">
        <f t="shared" si="541"/>
        <v>17</v>
      </c>
      <c r="AC4304" s="34">
        <f t="shared" si="542"/>
        <v>51</v>
      </c>
      <c r="AD4304" s="38">
        <f t="shared" si="543"/>
        <v>0</v>
      </c>
    </row>
    <row r="4305" spans="1:30" x14ac:dyDescent="0.35">
      <c r="A4305" s="39">
        <v>4294</v>
      </c>
      <c r="B4305" s="40">
        <v>3725</v>
      </c>
      <c r="C4305" s="40">
        <v>247</v>
      </c>
      <c r="D4305" s="40" t="s">
        <v>38</v>
      </c>
      <c r="E4305" s="40" t="s">
        <v>47</v>
      </c>
      <c r="F4305" s="40">
        <v>2</v>
      </c>
      <c r="G4305" s="41">
        <v>1362.28</v>
      </c>
      <c r="H4305" s="41">
        <f t="shared" si="536"/>
        <v>2724.56</v>
      </c>
      <c r="I4305" s="42">
        <v>45507.136111111111</v>
      </c>
      <c r="J4305" s="40">
        <v>14</v>
      </c>
      <c r="K4305" s="40" t="s">
        <v>36</v>
      </c>
      <c r="L4305" s="40">
        <v>199</v>
      </c>
      <c r="M4305" s="40">
        <v>58</v>
      </c>
      <c r="N4305" s="40">
        <v>262</v>
      </c>
      <c r="O4305" s="40">
        <v>454</v>
      </c>
      <c r="P4305" s="40">
        <v>3</v>
      </c>
      <c r="Q4305" s="40">
        <v>38</v>
      </c>
      <c r="R4305" s="40" t="str">
        <f t="shared" si="537"/>
        <v>2.Middle age</v>
      </c>
      <c r="S4305" s="40" t="s">
        <v>41</v>
      </c>
      <c r="T4305" s="40">
        <v>69119.360000000001</v>
      </c>
      <c r="U4305" s="40" t="s">
        <v>28</v>
      </c>
      <c r="V4305" s="40" t="s">
        <v>43</v>
      </c>
      <c r="W4305" s="43">
        <v>45507</v>
      </c>
      <c r="X4305" s="47">
        <v>0.1361111111111111</v>
      </c>
      <c r="Y4305" s="41">
        <f t="shared" si="538"/>
        <v>3</v>
      </c>
      <c r="Z4305" s="41">
        <f t="shared" si="539"/>
        <v>3</v>
      </c>
      <c r="AA4305" s="40">
        <f t="shared" si="540"/>
        <v>2024</v>
      </c>
      <c r="AB4305" s="41">
        <f t="shared" si="541"/>
        <v>3</v>
      </c>
      <c r="AC4305" s="41">
        <f t="shared" si="542"/>
        <v>16</v>
      </c>
      <c r="AD4305" s="45">
        <f t="shared" si="543"/>
        <v>0</v>
      </c>
    </row>
    <row r="4306" spans="1:30" x14ac:dyDescent="0.35">
      <c r="A4306" s="32">
        <v>4295</v>
      </c>
      <c r="B4306" s="33">
        <v>5231</v>
      </c>
      <c r="C4306" s="33">
        <v>617</v>
      </c>
      <c r="D4306" s="33" t="s">
        <v>31</v>
      </c>
      <c r="E4306" s="33" t="s">
        <v>25</v>
      </c>
      <c r="F4306" s="33">
        <v>1</v>
      </c>
      <c r="G4306" s="34">
        <v>526.85</v>
      </c>
      <c r="H4306" s="34">
        <f t="shared" si="536"/>
        <v>526.85</v>
      </c>
      <c r="I4306" s="35">
        <v>45340.807638888888</v>
      </c>
      <c r="J4306" s="33">
        <v>18</v>
      </c>
      <c r="K4306" s="33" t="s">
        <v>40</v>
      </c>
      <c r="L4306" s="33">
        <v>132</v>
      </c>
      <c r="M4306" s="33">
        <v>98</v>
      </c>
      <c r="N4306" s="33">
        <v>108</v>
      </c>
      <c r="O4306" s="33">
        <v>122</v>
      </c>
      <c r="P4306" s="33">
        <v>8</v>
      </c>
      <c r="Q4306" s="33">
        <v>58</v>
      </c>
      <c r="R4306" s="33" t="str">
        <f t="shared" si="537"/>
        <v>2.Middle age</v>
      </c>
      <c r="S4306" s="33" t="s">
        <v>46</v>
      </c>
      <c r="T4306" s="33">
        <v>55257.49</v>
      </c>
      <c r="U4306" s="33" t="s">
        <v>33</v>
      </c>
      <c r="V4306" s="33" t="s">
        <v>50</v>
      </c>
      <c r="W4306" s="36">
        <v>45340</v>
      </c>
      <c r="X4306" s="37">
        <v>0.80763888888888891</v>
      </c>
      <c r="Y4306" s="34">
        <f t="shared" si="538"/>
        <v>18</v>
      </c>
      <c r="Z4306" s="34">
        <f t="shared" si="539"/>
        <v>18</v>
      </c>
      <c r="AA4306" s="33">
        <f t="shared" si="540"/>
        <v>2024</v>
      </c>
      <c r="AB4306" s="34">
        <f t="shared" si="541"/>
        <v>19</v>
      </c>
      <c r="AC4306" s="34">
        <f t="shared" si="542"/>
        <v>23</v>
      </c>
      <c r="AD4306" s="38">
        <f t="shared" si="543"/>
        <v>0</v>
      </c>
    </row>
    <row r="4307" spans="1:30" x14ac:dyDescent="0.35">
      <c r="A4307" s="39">
        <v>4296</v>
      </c>
      <c r="B4307" s="40">
        <v>3949</v>
      </c>
      <c r="C4307" s="40">
        <v>230</v>
      </c>
      <c r="D4307" s="40" t="s">
        <v>38</v>
      </c>
      <c r="E4307" s="40" t="s">
        <v>47</v>
      </c>
      <c r="F4307" s="40">
        <v>2</v>
      </c>
      <c r="G4307" s="41">
        <v>1572.22</v>
      </c>
      <c r="H4307" s="41">
        <f t="shared" si="536"/>
        <v>3144.44</v>
      </c>
      <c r="I4307" s="42">
        <v>45546.943055555559</v>
      </c>
      <c r="J4307" s="40">
        <v>15</v>
      </c>
      <c r="K4307" s="40" t="s">
        <v>40</v>
      </c>
      <c r="L4307" s="40">
        <v>28</v>
      </c>
      <c r="M4307" s="40">
        <v>131</v>
      </c>
      <c r="N4307" s="40">
        <v>133</v>
      </c>
      <c r="O4307" s="40">
        <v>133</v>
      </c>
      <c r="P4307" s="40">
        <v>4</v>
      </c>
      <c r="Q4307" s="40">
        <v>18</v>
      </c>
      <c r="R4307" s="40" t="str">
        <f t="shared" si="537"/>
        <v>1.Young age</v>
      </c>
      <c r="S4307" s="40" t="s">
        <v>41</v>
      </c>
      <c r="T4307" s="40">
        <v>112769.59</v>
      </c>
      <c r="U4307" s="40" t="s">
        <v>37</v>
      </c>
      <c r="V4307" s="40" t="s">
        <v>34</v>
      </c>
      <c r="W4307" s="43">
        <v>45546</v>
      </c>
      <c r="X4307" s="47">
        <v>0.94305555555555554</v>
      </c>
      <c r="Y4307" s="41">
        <f t="shared" si="538"/>
        <v>11</v>
      </c>
      <c r="Z4307" s="41">
        <f t="shared" si="539"/>
        <v>11</v>
      </c>
      <c r="AA4307" s="40">
        <f t="shared" si="540"/>
        <v>2024</v>
      </c>
      <c r="AB4307" s="41">
        <f t="shared" si="541"/>
        <v>22</v>
      </c>
      <c r="AC4307" s="41">
        <f t="shared" si="542"/>
        <v>38</v>
      </c>
      <c r="AD4307" s="45">
        <f t="shared" si="543"/>
        <v>0</v>
      </c>
    </row>
    <row r="4308" spans="1:30" x14ac:dyDescent="0.35">
      <c r="A4308" s="32">
        <v>4297</v>
      </c>
      <c r="B4308" s="33">
        <v>9464</v>
      </c>
      <c r="C4308" s="33">
        <v>596</v>
      </c>
      <c r="D4308" s="33" t="s">
        <v>31</v>
      </c>
      <c r="E4308" s="33" t="s">
        <v>25</v>
      </c>
      <c r="F4308" s="33">
        <v>5</v>
      </c>
      <c r="G4308" s="34">
        <v>705.87</v>
      </c>
      <c r="H4308" s="34">
        <f t="shared" si="536"/>
        <v>3529.35</v>
      </c>
      <c r="I4308" s="35">
        <v>45512.29583333333</v>
      </c>
      <c r="J4308" s="33">
        <v>3</v>
      </c>
      <c r="K4308" s="33" t="s">
        <v>40</v>
      </c>
      <c r="L4308" s="33">
        <v>228</v>
      </c>
      <c r="M4308" s="33">
        <v>83</v>
      </c>
      <c r="N4308" s="33">
        <v>234</v>
      </c>
      <c r="O4308" s="33">
        <v>380</v>
      </c>
      <c r="P4308" s="33">
        <v>4</v>
      </c>
      <c r="Q4308" s="33">
        <v>33</v>
      </c>
      <c r="R4308" s="33" t="str">
        <f t="shared" si="537"/>
        <v>1.Young age</v>
      </c>
      <c r="S4308" s="33" t="s">
        <v>27</v>
      </c>
      <c r="T4308" s="33">
        <v>78759.64</v>
      </c>
      <c r="U4308" s="33" t="s">
        <v>37</v>
      </c>
      <c r="V4308" s="33" t="s">
        <v>43</v>
      </c>
      <c r="W4308" s="36">
        <v>45512</v>
      </c>
      <c r="X4308" s="46">
        <v>0.29583333333333334</v>
      </c>
      <c r="Y4308" s="34">
        <f t="shared" si="538"/>
        <v>8</v>
      </c>
      <c r="Z4308" s="34">
        <f t="shared" si="539"/>
        <v>8</v>
      </c>
      <c r="AA4308" s="33">
        <f t="shared" si="540"/>
        <v>2024</v>
      </c>
      <c r="AB4308" s="34">
        <f t="shared" si="541"/>
        <v>7</v>
      </c>
      <c r="AC4308" s="34">
        <f t="shared" si="542"/>
        <v>6</v>
      </c>
      <c r="AD4308" s="38">
        <f t="shared" si="543"/>
        <v>0</v>
      </c>
    </row>
    <row r="4309" spans="1:30" x14ac:dyDescent="0.35">
      <c r="A4309" s="39">
        <v>4298</v>
      </c>
      <c r="B4309" s="40">
        <v>7642</v>
      </c>
      <c r="C4309" s="40">
        <v>828</v>
      </c>
      <c r="D4309" s="40" t="s">
        <v>51</v>
      </c>
      <c r="E4309" s="40" t="s">
        <v>47</v>
      </c>
      <c r="F4309" s="40">
        <v>1</v>
      </c>
      <c r="G4309" s="41">
        <v>1162.21</v>
      </c>
      <c r="H4309" s="41">
        <f t="shared" si="536"/>
        <v>1162.21</v>
      </c>
      <c r="I4309" s="42">
        <v>45371.475694444445</v>
      </c>
      <c r="J4309" s="40">
        <v>17</v>
      </c>
      <c r="K4309" s="40" t="s">
        <v>45</v>
      </c>
      <c r="L4309" s="40">
        <v>261</v>
      </c>
      <c r="M4309" s="40">
        <v>66</v>
      </c>
      <c r="N4309" s="40">
        <v>290</v>
      </c>
      <c r="O4309" s="40">
        <v>145</v>
      </c>
      <c r="P4309" s="40">
        <v>1</v>
      </c>
      <c r="Q4309" s="40">
        <v>61</v>
      </c>
      <c r="R4309" s="40" t="str">
        <f t="shared" si="537"/>
        <v xml:space="preserve">3.Senior Citizen </v>
      </c>
      <c r="S4309" s="40" t="s">
        <v>41</v>
      </c>
      <c r="T4309" s="40">
        <v>119867.79</v>
      </c>
      <c r="U4309" s="40" t="s">
        <v>42</v>
      </c>
      <c r="V4309" s="40" t="s">
        <v>29</v>
      </c>
      <c r="W4309" s="43">
        <v>45371</v>
      </c>
      <c r="X4309" s="44">
        <v>0.47569444444444442</v>
      </c>
      <c r="Y4309" s="41">
        <f t="shared" si="538"/>
        <v>20</v>
      </c>
      <c r="Z4309" s="41">
        <f t="shared" si="539"/>
        <v>20</v>
      </c>
      <c r="AA4309" s="40">
        <f t="shared" si="540"/>
        <v>2024</v>
      </c>
      <c r="AB4309" s="41">
        <f t="shared" si="541"/>
        <v>11</v>
      </c>
      <c r="AC4309" s="41">
        <f t="shared" si="542"/>
        <v>25</v>
      </c>
      <c r="AD4309" s="45">
        <f t="shared" si="543"/>
        <v>0</v>
      </c>
    </row>
    <row r="4310" spans="1:30" x14ac:dyDescent="0.35">
      <c r="A4310" s="32">
        <v>4299</v>
      </c>
      <c r="B4310" s="33">
        <v>1305</v>
      </c>
      <c r="C4310" s="33">
        <v>568</v>
      </c>
      <c r="D4310" s="33" t="s">
        <v>38</v>
      </c>
      <c r="E4310" s="33" t="s">
        <v>47</v>
      </c>
      <c r="F4310" s="33">
        <v>4</v>
      </c>
      <c r="G4310" s="34">
        <v>580.62</v>
      </c>
      <c r="H4310" s="34">
        <f t="shared" si="536"/>
        <v>2322.48</v>
      </c>
      <c r="I4310" s="35">
        <v>45407.295138888891</v>
      </c>
      <c r="J4310" s="33">
        <v>14</v>
      </c>
      <c r="K4310" s="33" t="s">
        <v>32</v>
      </c>
      <c r="L4310" s="33">
        <v>236</v>
      </c>
      <c r="M4310" s="33">
        <v>65</v>
      </c>
      <c r="N4310" s="33">
        <v>119</v>
      </c>
      <c r="O4310" s="33">
        <v>354</v>
      </c>
      <c r="P4310" s="33">
        <v>9</v>
      </c>
      <c r="Q4310" s="33">
        <v>18</v>
      </c>
      <c r="R4310" s="33" t="str">
        <f t="shared" si="537"/>
        <v>1.Young age</v>
      </c>
      <c r="S4310" s="33" t="s">
        <v>27</v>
      </c>
      <c r="T4310" s="33">
        <v>74683.429999999993</v>
      </c>
      <c r="U4310" s="33" t="s">
        <v>37</v>
      </c>
      <c r="V4310" s="33" t="s">
        <v>34</v>
      </c>
      <c r="W4310" s="36">
        <v>45407</v>
      </c>
      <c r="X4310" s="37">
        <v>0.2951388888888889</v>
      </c>
      <c r="Y4310" s="34">
        <f t="shared" si="538"/>
        <v>25</v>
      </c>
      <c r="Z4310" s="34">
        <f t="shared" si="539"/>
        <v>25</v>
      </c>
      <c r="AA4310" s="33">
        <f t="shared" si="540"/>
        <v>2024</v>
      </c>
      <c r="AB4310" s="34">
        <f t="shared" si="541"/>
        <v>7</v>
      </c>
      <c r="AC4310" s="34">
        <f t="shared" si="542"/>
        <v>5</v>
      </c>
      <c r="AD4310" s="38">
        <f t="shared" si="543"/>
        <v>0</v>
      </c>
    </row>
    <row r="4311" spans="1:30" x14ac:dyDescent="0.35">
      <c r="A4311" s="39">
        <v>4300</v>
      </c>
      <c r="B4311" s="40">
        <v>5644</v>
      </c>
      <c r="C4311" s="40">
        <v>232</v>
      </c>
      <c r="D4311" s="40" t="s">
        <v>49</v>
      </c>
      <c r="E4311" s="40" t="s">
        <v>25</v>
      </c>
      <c r="F4311" s="40">
        <v>1</v>
      </c>
      <c r="G4311" s="41">
        <v>917.64</v>
      </c>
      <c r="H4311" s="41">
        <f t="shared" si="536"/>
        <v>917.64</v>
      </c>
      <c r="I4311" s="42">
        <v>45361.894444444442</v>
      </c>
      <c r="J4311" s="40">
        <v>16</v>
      </c>
      <c r="K4311" s="40" t="s">
        <v>40</v>
      </c>
      <c r="L4311" s="40">
        <v>445</v>
      </c>
      <c r="M4311" s="40">
        <v>66</v>
      </c>
      <c r="N4311" s="40">
        <v>111</v>
      </c>
      <c r="O4311" s="40">
        <v>441</v>
      </c>
      <c r="P4311" s="40">
        <v>10</v>
      </c>
      <c r="Q4311" s="40">
        <v>46</v>
      </c>
      <c r="R4311" s="40" t="str">
        <f t="shared" si="537"/>
        <v>2.Middle age</v>
      </c>
      <c r="S4311" s="40" t="s">
        <v>46</v>
      </c>
      <c r="T4311" s="40">
        <v>102297.5</v>
      </c>
      <c r="U4311" s="40" t="s">
        <v>33</v>
      </c>
      <c r="V4311" s="40" t="s">
        <v>50</v>
      </c>
      <c r="W4311" s="43">
        <v>45361</v>
      </c>
      <c r="X4311" s="47">
        <v>0.89444444444444449</v>
      </c>
      <c r="Y4311" s="41">
        <f t="shared" si="538"/>
        <v>10</v>
      </c>
      <c r="Z4311" s="41">
        <f t="shared" si="539"/>
        <v>10</v>
      </c>
      <c r="AA4311" s="40">
        <f t="shared" si="540"/>
        <v>2024</v>
      </c>
      <c r="AB4311" s="41">
        <f t="shared" si="541"/>
        <v>21</v>
      </c>
      <c r="AC4311" s="41">
        <f t="shared" si="542"/>
        <v>28</v>
      </c>
      <c r="AD4311" s="45">
        <f t="shared" si="543"/>
        <v>0</v>
      </c>
    </row>
    <row r="4312" spans="1:30" x14ac:dyDescent="0.35">
      <c r="A4312" s="32">
        <v>4301</v>
      </c>
      <c r="B4312" s="33">
        <v>2404</v>
      </c>
      <c r="C4312" s="33">
        <v>821</v>
      </c>
      <c r="D4312" s="33" t="s">
        <v>39</v>
      </c>
      <c r="E4312" s="33" t="s">
        <v>47</v>
      </c>
      <c r="F4312" s="33">
        <v>2</v>
      </c>
      <c r="G4312" s="34">
        <v>733.48</v>
      </c>
      <c r="H4312" s="34">
        <f t="shared" si="536"/>
        <v>1466.96</v>
      </c>
      <c r="I4312" s="35">
        <v>45426.870833333334</v>
      </c>
      <c r="J4312" s="33">
        <v>3</v>
      </c>
      <c r="K4312" s="33" t="s">
        <v>26</v>
      </c>
      <c r="L4312" s="33">
        <v>379</v>
      </c>
      <c r="M4312" s="33">
        <v>114</v>
      </c>
      <c r="N4312" s="33">
        <v>197</v>
      </c>
      <c r="O4312" s="33">
        <v>254</v>
      </c>
      <c r="P4312" s="33">
        <v>1</v>
      </c>
      <c r="Q4312" s="33">
        <v>54</v>
      </c>
      <c r="R4312" s="33" t="str">
        <f t="shared" si="537"/>
        <v>2.Middle age</v>
      </c>
      <c r="S4312" s="33" t="s">
        <v>27</v>
      </c>
      <c r="T4312" s="33">
        <v>83388.509999999995</v>
      </c>
      <c r="U4312" s="33" t="s">
        <v>42</v>
      </c>
      <c r="V4312" s="33" t="s">
        <v>29</v>
      </c>
      <c r="W4312" s="36">
        <v>45426</v>
      </c>
      <c r="X4312" s="37">
        <v>0.87083333333333335</v>
      </c>
      <c r="Y4312" s="34">
        <f t="shared" si="538"/>
        <v>14</v>
      </c>
      <c r="Z4312" s="34">
        <f t="shared" si="539"/>
        <v>14</v>
      </c>
      <c r="AA4312" s="33">
        <f t="shared" si="540"/>
        <v>2024</v>
      </c>
      <c r="AB4312" s="34">
        <f t="shared" si="541"/>
        <v>20</v>
      </c>
      <c r="AC4312" s="34">
        <f t="shared" si="542"/>
        <v>54</v>
      </c>
      <c r="AD4312" s="38">
        <f t="shared" si="543"/>
        <v>0</v>
      </c>
    </row>
    <row r="4313" spans="1:30" x14ac:dyDescent="0.35">
      <c r="A4313" s="39">
        <v>4302</v>
      </c>
      <c r="B4313" s="40">
        <v>4548</v>
      </c>
      <c r="C4313" s="40">
        <v>625</v>
      </c>
      <c r="D4313" s="40" t="s">
        <v>39</v>
      </c>
      <c r="E4313" s="40" t="s">
        <v>47</v>
      </c>
      <c r="F4313" s="40">
        <v>4</v>
      </c>
      <c r="G4313" s="41">
        <v>1571.26</v>
      </c>
      <c r="H4313" s="41">
        <f t="shared" si="536"/>
        <v>6285.04</v>
      </c>
      <c r="I4313" s="42">
        <v>45379.196527777778</v>
      </c>
      <c r="J4313" s="40">
        <v>16</v>
      </c>
      <c r="K4313" s="40" t="s">
        <v>36</v>
      </c>
      <c r="L4313" s="40">
        <v>494</v>
      </c>
      <c r="M4313" s="40">
        <v>66</v>
      </c>
      <c r="N4313" s="40">
        <v>100</v>
      </c>
      <c r="O4313" s="40">
        <v>486</v>
      </c>
      <c r="P4313" s="40">
        <v>4</v>
      </c>
      <c r="Q4313" s="40">
        <v>38</v>
      </c>
      <c r="R4313" s="40" t="str">
        <f t="shared" si="537"/>
        <v>2.Middle age</v>
      </c>
      <c r="S4313" s="40" t="s">
        <v>41</v>
      </c>
      <c r="T4313" s="40">
        <v>88566.45</v>
      </c>
      <c r="U4313" s="40" t="s">
        <v>37</v>
      </c>
      <c r="V4313" s="40" t="s">
        <v>50</v>
      </c>
      <c r="W4313" s="43">
        <v>45379</v>
      </c>
      <c r="X4313" s="44">
        <v>0.19652777777777777</v>
      </c>
      <c r="Y4313" s="41">
        <f t="shared" si="538"/>
        <v>28</v>
      </c>
      <c r="Z4313" s="41">
        <f t="shared" si="539"/>
        <v>28</v>
      </c>
      <c r="AA4313" s="40">
        <f t="shared" si="540"/>
        <v>2024</v>
      </c>
      <c r="AB4313" s="41">
        <f t="shared" si="541"/>
        <v>4</v>
      </c>
      <c r="AC4313" s="41">
        <f t="shared" si="542"/>
        <v>43</v>
      </c>
      <c r="AD4313" s="45">
        <f t="shared" si="543"/>
        <v>0</v>
      </c>
    </row>
    <row r="4314" spans="1:30" x14ac:dyDescent="0.35">
      <c r="A4314" s="32">
        <v>4303</v>
      </c>
      <c r="B4314" s="33">
        <v>8359</v>
      </c>
      <c r="C4314" s="33">
        <v>983</v>
      </c>
      <c r="D4314" s="33" t="s">
        <v>38</v>
      </c>
      <c r="E4314" s="33" t="s">
        <v>25</v>
      </c>
      <c r="F4314" s="33">
        <v>2</v>
      </c>
      <c r="G4314" s="34">
        <v>1185.58</v>
      </c>
      <c r="H4314" s="34">
        <f t="shared" si="536"/>
        <v>2371.16</v>
      </c>
      <c r="I4314" s="35">
        <v>45469.40902777778</v>
      </c>
      <c r="J4314" s="33">
        <v>1</v>
      </c>
      <c r="K4314" s="33" t="s">
        <v>40</v>
      </c>
      <c r="L4314" s="33">
        <v>491</v>
      </c>
      <c r="M4314" s="33">
        <v>104</v>
      </c>
      <c r="N4314" s="33">
        <v>299</v>
      </c>
      <c r="O4314" s="33">
        <v>394</v>
      </c>
      <c r="P4314" s="33">
        <v>5</v>
      </c>
      <c r="Q4314" s="33">
        <v>52</v>
      </c>
      <c r="R4314" s="33" t="str">
        <f t="shared" si="537"/>
        <v>2.Middle age</v>
      </c>
      <c r="S4314" s="33" t="s">
        <v>27</v>
      </c>
      <c r="T4314" s="33">
        <v>25198.32</v>
      </c>
      <c r="U4314" s="33" t="s">
        <v>42</v>
      </c>
      <c r="V4314" s="33" t="s">
        <v>50</v>
      </c>
      <c r="W4314" s="36">
        <v>45469</v>
      </c>
      <c r="X4314" s="37">
        <v>0.40902777777777777</v>
      </c>
      <c r="Y4314" s="34">
        <f t="shared" si="538"/>
        <v>26</v>
      </c>
      <c r="Z4314" s="34">
        <f t="shared" si="539"/>
        <v>26</v>
      </c>
      <c r="AA4314" s="33">
        <f t="shared" si="540"/>
        <v>2024</v>
      </c>
      <c r="AB4314" s="34">
        <f t="shared" si="541"/>
        <v>9</v>
      </c>
      <c r="AC4314" s="34">
        <f t="shared" si="542"/>
        <v>49</v>
      </c>
      <c r="AD4314" s="38">
        <f t="shared" si="543"/>
        <v>0</v>
      </c>
    </row>
    <row r="4315" spans="1:30" x14ac:dyDescent="0.35">
      <c r="A4315" s="39">
        <v>4304</v>
      </c>
      <c r="B4315" s="40">
        <v>8723</v>
      </c>
      <c r="C4315" s="40">
        <v>641</v>
      </c>
      <c r="D4315" s="40" t="s">
        <v>44</v>
      </c>
      <c r="E4315" s="40" t="s">
        <v>25</v>
      </c>
      <c r="F4315" s="40">
        <v>3</v>
      </c>
      <c r="G4315" s="41">
        <v>121.57</v>
      </c>
      <c r="H4315" s="41">
        <f t="shared" si="536"/>
        <v>364.71</v>
      </c>
      <c r="I4315" s="42">
        <v>45449.254861111112</v>
      </c>
      <c r="J4315" s="40">
        <v>18</v>
      </c>
      <c r="K4315" s="40" t="s">
        <v>40</v>
      </c>
      <c r="L4315" s="40">
        <v>414</v>
      </c>
      <c r="M4315" s="40">
        <v>95</v>
      </c>
      <c r="N4315" s="40">
        <v>261</v>
      </c>
      <c r="O4315" s="40">
        <v>334</v>
      </c>
      <c r="P4315" s="40">
        <v>6</v>
      </c>
      <c r="Q4315" s="40">
        <v>26</v>
      </c>
      <c r="R4315" s="40" t="str">
        <f t="shared" si="537"/>
        <v>1.Young age</v>
      </c>
      <c r="S4315" s="40" t="s">
        <v>46</v>
      </c>
      <c r="T4315" s="40">
        <v>63914.55</v>
      </c>
      <c r="U4315" s="40" t="s">
        <v>37</v>
      </c>
      <c r="V4315" s="40" t="s">
        <v>29</v>
      </c>
      <c r="W4315" s="43">
        <v>45449</v>
      </c>
      <c r="X4315" s="47">
        <v>0.25486111111111109</v>
      </c>
      <c r="Y4315" s="41">
        <f t="shared" si="538"/>
        <v>6</v>
      </c>
      <c r="Z4315" s="41">
        <f t="shared" si="539"/>
        <v>6</v>
      </c>
      <c r="AA4315" s="40">
        <f t="shared" si="540"/>
        <v>2024</v>
      </c>
      <c r="AB4315" s="41">
        <f t="shared" si="541"/>
        <v>6</v>
      </c>
      <c r="AC4315" s="41">
        <f t="shared" si="542"/>
        <v>7</v>
      </c>
      <c r="AD4315" s="45">
        <f t="shared" si="543"/>
        <v>0</v>
      </c>
    </row>
    <row r="4316" spans="1:30" x14ac:dyDescent="0.35">
      <c r="A4316" s="32">
        <v>4305</v>
      </c>
      <c r="B4316" s="33">
        <v>8891</v>
      </c>
      <c r="C4316" s="33">
        <v>220</v>
      </c>
      <c r="D4316" s="33" t="s">
        <v>49</v>
      </c>
      <c r="E4316" s="33" t="s">
        <v>47</v>
      </c>
      <c r="F4316" s="33">
        <v>3</v>
      </c>
      <c r="G4316" s="34">
        <v>86.55</v>
      </c>
      <c r="H4316" s="34">
        <f t="shared" si="536"/>
        <v>259.64999999999998</v>
      </c>
      <c r="I4316" s="35">
        <v>45410.947916666664</v>
      </c>
      <c r="J4316" s="33">
        <v>1</v>
      </c>
      <c r="K4316" s="33" t="s">
        <v>26</v>
      </c>
      <c r="L4316" s="33">
        <v>364</v>
      </c>
      <c r="M4316" s="33">
        <v>114</v>
      </c>
      <c r="N4316" s="33">
        <v>224</v>
      </c>
      <c r="O4316" s="33">
        <v>227</v>
      </c>
      <c r="P4316" s="33">
        <v>5</v>
      </c>
      <c r="Q4316" s="33">
        <v>39</v>
      </c>
      <c r="R4316" s="33" t="str">
        <f t="shared" si="537"/>
        <v>2.Middle age</v>
      </c>
      <c r="S4316" s="33" t="s">
        <v>27</v>
      </c>
      <c r="T4316" s="33">
        <v>89364.4</v>
      </c>
      <c r="U4316" s="33" t="s">
        <v>42</v>
      </c>
      <c r="V4316" s="33" t="s">
        <v>34</v>
      </c>
      <c r="W4316" s="36">
        <v>45410</v>
      </c>
      <c r="X4316" s="37">
        <v>0.94791666666666663</v>
      </c>
      <c r="Y4316" s="34">
        <f t="shared" si="538"/>
        <v>28</v>
      </c>
      <c r="Z4316" s="34">
        <f t="shared" si="539"/>
        <v>28</v>
      </c>
      <c r="AA4316" s="33">
        <f t="shared" si="540"/>
        <v>2024</v>
      </c>
      <c r="AB4316" s="34">
        <f t="shared" si="541"/>
        <v>22</v>
      </c>
      <c r="AC4316" s="34">
        <f t="shared" si="542"/>
        <v>45</v>
      </c>
      <c r="AD4316" s="38">
        <f t="shared" si="543"/>
        <v>0</v>
      </c>
    </row>
    <row r="4317" spans="1:30" x14ac:dyDescent="0.35">
      <c r="A4317" s="39">
        <v>4306</v>
      </c>
      <c r="B4317" s="40">
        <v>3794</v>
      </c>
      <c r="C4317" s="40">
        <v>811</v>
      </c>
      <c r="D4317" s="40" t="s">
        <v>44</v>
      </c>
      <c r="E4317" s="40" t="s">
        <v>25</v>
      </c>
      <c r="F4317" s="40">
        <v>3</v>
      </c>
      <c r="G4317" s="41">
        <v>685.98</v>
      </c>
      <c r="H4317" s="41">
        <f t="shared" si="536"/>
        <v>2057.94</v>
      </c>
      <c r="I4317" s="42">
        <v>45493.202777777777</v>
      </c>
      <c r="J4317" s="40">
        <v>10</v>
      </c>
      <c r="K4317" s="40" t="s">
        <v>40</v>
      </c>
      <c r="L4317" s="40">
        <v>433</v>
      </c>
      <c r="M4317" s="40">
        <v>94</v>
      </c>
      <c r="N4317" s="40">
        <v>199</v>
      </c>
      <c r="O4317" s="40">
        <v>492</v>
      </c>
      <c r="P4317" s="40">
        <v>5</v>
      </c>
      <c r="Q4317" s="40">
        <v>34</v>
      </c>
      <c r="R4317" s="40" t="str">
        <f t="shared" si="537"/>
        <v>1.Young age</v>
      </c>
      <c r="S4317" s="40" t="s">
        <v>46</v>
      </c>
      <c r="T4317" s="40">
        <v>54703.07</v>
      </c>
      <c r="U4317" s="40" t="s">
        <v>28</v>
      </c>
      <c r="V4317" s="40" t="s">
        <v>34</v>
      </c>
      <c r="W4317" s="43">
        <v>45493</v>
      </c>
      <c r="X4317" s="44">
        <v>0.20277777777777778</v>
      </c>
      <c r="Y4317" s="41">
        <f t="shared" si="538"/>
        <v>20</v>
      </c>
      <c r="Z4317" s="41">
        <f t="shared" si="539"/>
        <v>20</v>
      </c>
      <c r="AA4317" s="40">
        <f t="shared" si="540"/>
        <v>2024</v>
      </c>
      <c r="AB4317" s="41">
        <f t="shared" si="541"/>
        <v>4</v>
      </c>
      <c r="AC4317" s="41">
        <f t="shared" si="542"/>
        <v>52</v>
      </c>
      <c r="AD4317" s="45">
        <f t="shared" si="543"/>
        <v>0</v>
      </c>
    </row>
    <row r="4318" spans="1:30" x14ac:dyDescent="0.35">
      <c r="A4318" s="32">
        <v>4307</v>
      </c>
      <c r="B4318" s="33">
        <v>4594</v>
      </c>
      <c r="C4318" s="33">
        <v>317</v>
      </c>
      <c r="D4318" s="33" t="s">
        <v>44</v>
      </c>
      <c r="E4318" s="33" t="s">
        <v>47</v>
      </c>
      <c r="F4318" s="33">
        <v>2</v>
      </c>
      <c r="G4318" s="34">
        <v>1464.3</v>
      </c>
      <c r="H4318" s="34">
        <f t="shared" si="536"/>
        <v>2928.6</v>
      </c>
      <c r="I4318" s="35">
        <v>45519.169444444444</v>
      </c>
      <c r="J4318" s="33">
        <v>20</v>
      </c>
      <c r="K4318" s="33" t="s">
        <v>45</v>
      </c>
      <c r="L4318" s="33">
        <v>331</v>
      </c>
      <c r="M4318" s="33">
        <v>127</v>
      </c>
      <c r="N4318" s="33">
        <v>159</v>
      </c>
      <c r="O4318" s="33">
        <v>132</v>
      </c>
      <c r="P4318" s="33">
        <v>7</v>
      </c>
      <c r="Q4318" s="33">
        <v>68</v>
      </c>
      <c r="R4318" s="33" t="str">
        <f t="shared" si="537"/>
        <v xml:space="preserve">3.Senior Citizen </v>
      </c>
      <c r="S4318" s="33" t="s">
        <v>27</v>
      </c>
      <c r="T4318" s="33">
        <v>67336.37</v>
      </c>
      <c r="U4318" s="33" t="s">
        <v>42</v>
      </c>
      <c r="V4318" s="33" t="s">
        <v>29</v>
      </c>
      <c r="W4318" s="36">
        <v>45519</v>
      </c>
      <c r="X4318" s="37">
        <v>0.16944444444444445</v>
      </c>
      <c r="Y4318" s="34">
        <f t="shared" si="538"/>
        <v>15</v>
      </c>
      <c r="Z4318" s="34">
        <f t="shared" si="539"/>
        <v>15</v>
      </c>
      <c r="AA4318" s="33">
        <f t="shared" si="540"/>
        <v>2024</v>
      </c>
      <c r="AB4318" s="34">
        <f t="shared" si="541"/>
        <v>4</v>
      </c>
      <c r="AC4318" s="34">
        <f t="shared" si="542"/>
        <v>4</v>
      </c>
      <c r="AD4318" s="38">
        <f t="shared" si="543"/>
        <v>0</v>
      </c>
    </row>
    <row r="4319" spans="1:30" x14ac:dyDescent="0.35">
      <c r="A4319" s="39">
        <v>4308</v>
      </c>
      <c r="B4319" s="40">
        <v>7730</v>
      </c>
      <c r="C4319" s="40">
        <v>566</v>
      </c>
      <c r="D4319" s="40" t="s">
        <v>31</v>
      </c>
      <c r="E4319" s="40" t="s">
        <v>47</v>
      </c>
      <c r="F4319" s="40">
        <v>3</v>
      </c>
      <c r="G4319" s="41">
        <v>563.48</v>
      </c>
      <c r="H4319" s="41">
        <f t="shared" si="536"/>
        <v>1690.44</v>
      </c>
      <c r="I4319" s="42">
        <v>45402.388194444444</v>
      </c>
      <c r="J4319" s="40">
        <v>5</v>
      </c>
      <c r="K4319" s="40" t="s">
        <v>45</v>
      </c>
      <c r="L4319" s="40">
        <v>28</v>
      </c>
      <c r="M4319" s="40">
        <v>110</v>
      </c>
      <c r="N4319" s="40">
        <v>175</v>
      </c>
      <c r="O4319" s="40">
        <v>162</v>
      </c>
      <c r="P4319" s="40">
        <v>9</v>
      </c>
      <c r="Q4319" s="40">
        <v>45</v>
      </c>
      <c r="R4319" s="40" t="str">
        <f t="shared" si="537"/>
        <v>2.Middle age</v>
      </c>
      <c r="S4319" s="40" t="s">
        <v>46</v>
      </c>
      <c r="T4319" s="40">
        <v>74923.95</v>
      </c>
      <c r="U4319" s="40" t="s">
        <v>28</v>
      </c>
      <c r="V4319" s="40" t="s">
        <v>29</v>
      </c>
      <c r="W4319" s="43">
        <v>45402</v>
      </c>
      <c r="X4319" s="44">
        <v>0.38819444444444445</v>
      </c>
      <c r="Y4319" s="41">
        <f t="shared" si="538"/>
        <v>20</v>
      </c>
      <c r="Z4319" s="41">
        <f t="shared" si="539"/>
        <v>20</v>
      </c>
      <c r="AA4319" s="40">
        <f t="shared" si="540"/>
        <v>2024</v>
      </c>
      <c r="AB4319" s="41">
        <f t="shared" si="541"/>
        <v>9</v>
      </c>
      <c r="AC4319" s="41">
        <f t="shared" si="542"/>
        <v>19</v>
      </c>
      <c r="AD4319" s="45">
        <f t="shared" si="543"/>
        <v>0</v>
      </c>
    </row>
    <row r="4320" spans="1:30" x14ac:dyDescent="0.35">
      <c r="A4320" s="32">
        <v>4309</v>
      </c>
      <c r="B4320" s="33">
        <v>3338</v>
      </c>
      <c r="C4320" s="33">
        <v>584</v>
      </c>
      <c r="D4320" s="33" t="s">
        <v>31</v>
      </c>
      <c r="E4320" s="33" t="s">
        <v>25</v>
      </c>
      <c r="F4320" s="33">
        <v>5</v>
      </c>
      <c r="G4320" s="34">
        <v>1597.89</v>
      </c>
      <c r="H4320" s="34">
        <f t="shared" si="536"/>
        <v>7989.4500000000007</v>
      </c>
      <c r="I4320" s="35">
        <v>45292.021527777775</v>
      </c>
      <c r="J4320" s="33">
        <v>20</v>
      </c>
      <c r="K4320" s="33" t="s">
        <v>26</v>
      </c>
      <c r="L4320" s="33">
        <v>446</v>
      </c>
      <c r="M4320" s="33">
        <v>149</v>
      </c>
      <c r="N4320" s="33">
        <v>170</v>
      </c>
      <c r="O4320" s="33">
        <v>140</v>
      </c>
      <c r="P4320" s="33">
        <v>5</v>
      </c>
      <c r="Q4320" s="33">
        <v>48</v>
      </c>
      <c r="R4320" s="33" t="str">
        <f t="shared" si="537"/>
        <v>2.Middle age</v>
      </c>
      <c r="S4320" s="33" t="s">
        <v>27</v>
      </c>
      <c r="T4320" s="33">
        <v>102661.74</v>
      </c>
      <c r="U4320" s="33" t="s">
        <v>42</v>
      </c>
      <c r="V4320" s="33" t="s">
        <v>43</v>
      </c>
      <c r="W4320" s="36">
        <v>45292</v>
      </c>
      <c r="X4320" s="46">
        <v>2.1527777777777778E-2</v>
      </c>
      <c r="Y4320" s="34">
        <f t="shared" si="538"/>
        <v>1</v>
      </c>
      <c r="Z4320" s="34">
        <f t="shared" si="539"/>
        <v>1</v>
      </c>
      <c r="AA4320" s="33">
        <f t="shared" si="540"/>
        <v>2024</v>
      </c>
      <c r="AB4320" s="34">
        <f t="shared" si="541"/>
        <v>0</v>
      </c>
      <c r="AC4320" s="34">
        <f t="shared" si="542"/>
        <v>31</v>
      </c>
      <c r="AD4320" s="38">
        <f t="shared" si="543"/>
        <v>0</v>
      </c>
    </row>
    <row r="4321" spans="1:30" x14ac:dyDescent="0.35">
      <c r="A4321" s="39">
        <v>4310</v>
      </c>
      <c r="B4321" s="40">
        <v>3979</v>
      </c>
      <c r="C4321" s="40">
        <v>133</v>
      </c>
      <c r="D4321" s="40" t="s">
        <v>31</v>
      </c>
      <c r="E4321" s="40" t="s">
        <v>47</v>
      </c>
      <c r="F4321" s="40">
        <v>4</v>
      </c>
      <c r="G4321" s="41">
        <v>459.98</v>
      </c>
      <c r="H4321" s="41">
        <f t="shared" si="536"/>
        <v>1839.92</v>
      </c>
      <c r="I4321" s="42">
        <v>45316.727083333331</v>
      </c>
      <c r="J4321" s="40">
        <v>7</v>
      </c>
      <c r="K4321" s="40" t="s">
        <v>32</v>
      </c>
      <c r="L4321" s="40">
        <v>153</v>
      </c>
      <c r="M4321" s="40">
        <v>56</v>
      </c>
      <c r="N4321" s="40">
        <v>153</v>
      </c>
      <c r="O4321" s="40">
        <v>247</v>
      </c>
      <c r="P4321" s="40">
        <v>4</v>
      </c>
      <c r="Q4321" s="40">
        <v>46</v>
      </c>
      <c r="R4321" s="40" t="str">
        <f t="shared" si="537"/>
        <v>2.Middle age</v>
      </c>
      <c r="S4321" s="40" t="s">
        <v>27</v>
      </c>
      <c r="T4321" s="40">
        <v>29412.55</v>
      </c>
      <c r="U4321" s="40" t="s">
        <v>37</v>
      </c>
      <c r="V4321" s="40" t="s">
        <v>29</v>
      </c>
      <c r="W4321" s="43">
        <v>45316</v>
      </c>
      <c r="X4321" s="44">
        <v>0.7270833333333333</v>
      </c>
      <c r="Y4321" s="41">
        <f t="shared" si="538"/>
        <v>25</v>
      </c>
      <c r="Z4321" s="41">
        <f t="shared" si="539"/>
        <v>25</v>
      </c>
      <c r="AA4321" s="40">
        <f t="shared" si="540"/>
        <v>2024</v>
      </c>
      <c r="AB4321" s="41">
        <f t="shared" si="541"/>
        <v>17</v>
      </c>
      <c r="AC4321" s="41">
        <f t="shared" si="542"/>
        <v>27</v>
      </c>
      <c r="AD4321" s="45">
        <f t="shared" si="543"/>
        <v>0</v>
      </c>
    </row>
    <row r="4322" spans="1:30" x14ac:dyDescent="0.35">
      <c r="A4322" s="32">
        <v>4311</v>
      </c>
      <c r="B4322" s="33">
        <v>9369</v>
      </c>
      <c r="C4322" s="33">
        <v>864</v>
      </c>
      <c r="D4322" s="33" t="s">
        <v>51</v>
      </c>
      <c r="E4322" s="33" t="s">
        <v>25</v>
      </c>
      <c r="F4322" s="33">
        <v>2</v>
      </c>
      <c r="G4322" s="34">
        <v>1678.92</v>
      </c>
      <c r="H4322" s="34">
        <f t="shared" si="536"/>
        <v>3357.84</v>
      </c>
      <c r="I4322" s="35">
        <v>45446.59652777778</v>
      </c>
      <c r="J4322" s="33">
        <v>6</v>
      </c>
      <c r="K4322" s="33" t="s">
        <v>45</v>
      </c>
      <c r="L4322" s="33">
        <v>429</v>
      </c>
      <c r="M4322" s="33">
        <v>148</v>
      </c>
      <c r="N4322" s="33">
        <v>153</v>
      </c>
      <c r="O4322" s="33">
        <v>410</v>
      </c>
      <c r="P4322" s="33">
        <v>3</v>
      </c>
      <c r="Q4322" s="33">
        <v>27</v>
      </c>
      <c r="R4322" s="33" t="str">
        <f t="shared" si="537"/>
        <v>1.Young age</v>
      </c>
      <c r="S4322" s="33" t="s">
        <v>46</v>
      </c>
      <c r="T4322" s="33">
        <v>51664.35</v>
      </c>
      <c r="U4322" s="33" t="s">
        <v>42</v>
      </c>
      <c r="V4322" s="33" t="s">
        <v>29</v>
      </c>
      <c r="W4322" s="36">
        <v>45446</v>
      </c>
      <c r="X4322" s="46">
        <v>0.59652777777777777</v>
      </c>
      <c r="Y4322" s="34">
        <f t="shared" si="538"/>
        <v>3</v>
      </c>
      <c r="Z4322" s="34">
        <f t="shared" si="539"/>
        <v>3</v>
      </c>
      <c r="AA4322" s="33">
        <f t="shared" si="540"/>
        <v>2024</v>
      </c>
      <c r="AB4322" s="34">
        <f t="shared" si="541"/>
        <v>14</v>
      </c>
      <c r="AC4322" s="34">
        <f t="shared" si="542"/>
        <v>19</v>
      </c>
      <c r="AD4322" s="38">
        <f t="shared" si="543"/>
        <v>0</v>
      </c>
    </row>
    <row r="4323" spans="1:30" x14ac:dyDescent="0.35">
      <c r="A4323" s="39">
        <v>4312</v>
      </c>
      <c r="B4323" s="40">
        <v>5333</v>
      </c>
      <c r="C4323" s="40">
        <v>260</v>
      </c>
      <c r="D4323" s="40" t="s">
        <v>38</v>
      </c>
      <c r="E4323" s="40" t="s">
        <v>47</v>
      </c>
      <c r="F4323" s="40">
        <v>3</v>
      </c>
      <c r="G4323" s="41">
        <v>484.18</v>
      </c>
      <c r="H4323" s="41">
        <f t="shared" si="536"/>
        <v>1452.54</v>
      </c>
      <c r="I4323" s="42">
        <v>45456.106249999997</v>
      </c>
      <c r="J4323" s="40">
        <v>18</v>
      </c>
      <c r="K4323" s="40" t="s">
        <v>40</v>
      </c>
      <c r="L4323" s="40">
        <v>465</v>
      </c>
      <c r="M4323" s="40">
        <v>73</v>
      </c>
      <c r="N4323" s="40">
        <v>171</v>
      </c>
      <c r="O4323" s="40">
        <v>316</v>
      </c>
      <c r="P4323" s="40">
        <v>2</v>
      </c>
      <c r="Q4323" s="40">
        <v>33</v>
      </c>
      <c r="R4323" s="40" t="str">
        <f t="shared" si="537"/>
        <v>1.Young age</v>
      </c>
      <c r="S4323" s="40" t="s">
        <v>27</v>
      </c>
      <c r="T4323" s="40">
        <v>75423.539999999994</v>
      </c>
      <c r="U4323" s="40" t="s">
        <v>37</v>
      </c>
      <c r="V4323" s="40" t="s">
        <v>34</v>
      </c>
      <c r="W4323" s="43">
        <v>45456</v>
      </c>
      <c r="X4323" s="44">
        <v>0.10625</v>
      </c>
      <c r="Y4323" s="41">
        <f t="shared" si="538"/>
        <v>13</v>
      </c>
      <c r="Z4323" s="41">
        <f t="shared" si="539"/>
        <v>13</v>
      </c>
      <c r="AA4323" s="40">
        <f t="shared" si="540"/>
        <v>2024</v>
      </c>
      <c r="AB4323" s="41">
        <f t="shared" si="541"/>
        <v>2</v>
      </c>
      <c r="AC4323" s="41">
        <f t="shared" si="542"/>
        <v>33</v>
      </c>
      <c r="AD4323" s="45">
        <f t="shared" si="543"/>
        <v>0</v>
      </c>
    </row>
    <row r="4324" spans="1:30" x14ac:dyDescent="0.35">
      <c r="A4324" s="32">
        <v>4313</v>
      </c>
      <c r="B4324" s="33">
        <v>3747</v>
      </c>
      <c r="C4324" s="33">
        <v>672</v>
      </c>
      <c r="D4324" s="33" t="s">
        <v>24</v>
      </c>
      <c r="E4324" s="33" t="s">
        <v>47</v>
      </c>
      <c r="F4324" s="33">
        <v>3</v>
      </c>
      <c r="G4324" s="34">
        <v>1543.38</v>
      </c>
      <c r="H4324" s="34">
        <f t="shared" si="536"/>
        <v>4630.1400000000003</v>
      </c>
      <c r="I4324" s="35">
        <v>45404.526388888888</v>
      </c>
      <c r="J4324" s="33">
        <v>12</v>
      </c>
      <c r="K4324" s="33" t="s">
        <v>40</v>
      </c>
      <c r="L4324" s="33">
        <v>256</v>
      </c>
      <c r="M4324" s="33">
        <v>86</v>
      </c>
      <c r="N4324" s="33">
        <v>274</v>
      </c>
      <c r="O4324" s="33">
        <v>222</v>
      </c>
      <c r="P4324" s="33">
        <v>1</v>
      </c>
      <c r="Q4324" s="33">
        <v>57</v>
      </c>
      <c r="R4324" s="33" t="str">
        <f t="shared" si="537"/>
        <v>2.Middle age</v>
      </c>
      <c r="S4324" s="33" t="s">
        <v>46</v>
      </c>
      <c r="T4324" s="33">
        <v>30028.29</v>
      </c>
      <c r="U4324" s="33" t="s">
        <v>28</v>
      </c>
      <c r="V4324" s="33" t="s">
        <v>50</v>
      </c>
      <c r="W4324" s="36">
        <v>45404</v>
      </c>
      <c r="X4324" s="37">
        <v>0.52638888888888891</v>
      </c>
      <c r="Y4324" s="34">
        <f t="shared" si="538"/>
        <v>22</v>
      </c>
      <c r="Z4324" s="34">
        <f t="shared" si="539"/>
        <v>22</v>
      </c>
      <c r="AA4324" s="33">
        <f t="shared" si="540"/>
        <v>2024</v>
      </c>
      <c r="AB4324" s="34">
        <f t="shared" si="541"/>
        <v>12</v>
      </c>
      <c r="AC4324" s="34">
        <f t="shared" si="542"/>
        <v>38</v>
      </c>
      <c r="AD4324" s="38">
        <f t="shared" si="543"/>
        <v>0</v>
      </c>
    </row>
    <row r="4325" spans="1:30" x14ac:dyDescent="0.35">
      <c r="A4325" s="39">
        <v>4314</v>
      </c>
      <c r="B4325" s="40">
        <v>6614</v>
      </c>
      <c r="C4325" s="40">
        <v>478</v>
      </c>
      <c r="D4325" s="40" t="s">
        <v>51</v>
      </c>
      <c r="E4325" s="40" t="s">
        <v>25</v>
      </c>
      <c r="F4325" s="40">
        <v>5</v>
      </c>
      <c r="G4325" s="41">
        <v>1097.23</v>
      </c>
      <c r="H4325" s="41">
        <f t="shared" si="536"/>
        <v>5486.15</v>
      </c>
      <c r="I4325" s="42">
        <v>45485.53125</v>
      </c>
      <c r="J4325" s="40">
        <v>1</v>
      </c>
      <c r="K4325" s="40" t="s">
        <v>36</v>
      </c>
      <c r="L4325" s="40">
        <v>55</v>
      </c>
      <c r="M4325" s="40">
        <v>116</v>
      </c>
      <c r="N4325" s="40">
        <v>206</v>
      </c>
      <c r="O4325" s="40">
        <v>207</v>
      </c>
      <c r="P4325" s="40">
        <v>10</v>
      </c>
      <c r="Q4325" s="40">
        <v>42</v>
      </c>
      <c r="R4325" s="40" t="str">
        <f t="shared" si="537"/>
        <v>2.Middle age</v>
      </c>
      <c r="S4325" s="40" t="s">
        <v>27</v>
      </c>
      <c r="T4325" s="40">
        <v>99985.279999999999</v>
      </c>
      <c r="U4325" s="40" t="s">
        <v>37</v>
      </c>
      <c r="V4325" s="40" t="s">
        <v>29</v>
      </c>
      <c r="W4325" s="43">
        <v>45485</v>
      </c>
      <c r="X4325" s="47">
        <v>0.53125</v>
      </c>
      <c r="Y4325" s="41">
        <f t="shared" si="538"/>
        <v>12</v>
      </c>
      <c r="Z4325" s="41">
        <f t="shared" si="539"/>
        <v>12</v>
      </c>
      <c r="AA4325" s="40">
        <f t="shared" si="540"/>
        <v>2024</v>
      </c>
      <c r="AB4325" s="41">
        <f t="shared" si="541"/>
        <v>12</v>
      </c>
      <c r="AC4325" s="41">
        <f t="shared" si="542"/>
        <v>45</v>
      </c>
      <c r="AD4325" s="45">
        <f t="shared" si="543"/>
        <v>0</v>
      </c>
    </row>
    <row r="4326" spans="1:30" x14ac:dyDescent="0.35">
      <c r="A4326" s="32">
        <v>4315</v>
      </c>
      <c r="B4326" s="33">
        <v>8429</v>
      </c>
      <c r="C4326" s="33">
        <v>221</v>
      </c>
      <c r="D4326" s="33" t="s">
        <v>31</v>
      </c>
      <c r="E4326" s="33" t="s">
        <v>47</v>
      </c>
      <c r="F4326" s="33">
        <v>4</v>
      </c>
      <c r="G4326" s="34">
        <v>1331.62</v>
      </c>
      <c r="H4326" s="34">
        <f t="shared" si="536"/>
        <v>5326.48</v>
      </c>
      <c r="I4326" s="35">
        <v>45512.134027777778</v>
      </c>
      <c r="J4326" s="33">
        <v>16</v>
      </c>
      <c r="K4326" s="33" t="s">
        <v>36</v>
      </c>
      <c r="L4326" s="33">
        <v>46</v>
      </c>
      <c r="M4326" s="33">
        <v>125</v>
      </c>
      <c r="N4326" s="33">
        <v>100</v>
      </c>
      <c r="O4326" s="33">
        <v>316</v>
      </c>
      <c r="P4326" s="33">
        <v>6</v>
      </c>
      <c r="Q4326" s="33">
        <v>46</v>
      </c>
      <c r="R4326" s="33" t="str">
        <f t="shared" si="537"/>
        <v>2.Middle age</v>
      </c>
      <c r="S4326" s="33" t="s">
        <v>46</v>
      </c>
      <c r="T4326" s="33">
        <v>103567.17</v>
      </c>
      <c r="U4326" s="33" t="s">
        <v>37</v>
      </c>
      <c r="V4326" s="33" t="s">
        <v>50</v>
      </c>
      <c r="W4326" s="36">
        <v>45512</v>
      </c>
      <c r="X4326" s="46">
        <v>0.13402777777777777</v>
      </c>
      <c r="Y4326" s="34">
        <f t="shared" si="538"/>
        <v>8</v>
      </c>
      <c r="Z4326" s="34">
        <f t="shared" si="539"/>
        <v>8</v>
      </c>
      <c r="AA4326" s="33">
        <f t="shared" si="540"/>
        <v>2024</v>
      </c>
      <c r="AB4326" s="34">
        <f t="shared" si="541"/>
        <v>3</v>
      </c>
      <c r="AC4326" s="34">
        <f t="shared" si="542"/>
        <v>13</v>
      </c>
      <c r="AD4326" s="38">
        <f t="shared" si="543"/>
        <v>0</v>
      </c>
    </row>
    <row r="4327" spans="1:30" x14ac:dyDescent="0.35">
      <c r="A4327" s="39">
        <v>4316</v>
      </c>
      <c r="B4327" s="40">
        <v>2127</v>
      </c>
      <c r="C4327" s="40">
        <v>716</v>
      </c>
      <c r="D4327" s="40" t="s">
        <v>31</v>
      </c>
      <c r="E4327" s="40" t="s">
        <v>47</v>
      </c>
      <c r="F4327" s="40">
        <v>1</v>
      </c>
      <c r="G4327" s="41">
        <v>248.6</v>
      </c>
      <c r="H4327" s="41">
        <f t="shared" si="536"/>
        <v>248.6</v>
      </c>
      <c r="I4327" s="42">
        <v>45386.915972222225</v>
      </c>
      <c r="J4327" s="40">
        <v>4</v>
      </c>
      <c r="K4327" s="40" t="s">
        <v>45</v>
      </c>
      <c r="L4327" s="40">
        <v>104</v>
      </c>
      <c r="M4327" s="40">
        <v>59</v>
      </c>
      <c r="N4327" s="40">
        <v>146</v>
      </c>
      <c r="O4327" s="40">
        <v>113</v>
      </c>
      <c r="P4327" s="40">
        <v>5</v>
      </c>
      <c r="Q4327" s="40">
        <v>60</v>
      </c>
      <c r="R4327" s="40" t="str">
        <f t="shared" si="537"/>
        <v xml:space="preserve">3.Senior Citizen </v>
      </c>
      <c r="S4327" s="40" t="s">
        <v>41</v>
      </c>
      <c r="T4327" s="40">
        <v>23701.47</v>
      </c>
      <c r="U4327" s="40" t="s">
        <v>37</v>
      </c>
      <c r="V4327" s="40" t="s">
        <v>29</v>
      </c>
      <c r="W4327" s="43">
        <v>45386</v>
      </c>
      <c r="X4327" s="47">
        <v>0.91597222222222219</v>
      </c>
      <c r="Y4327" s="41">
        <f t="shared" si="538"/>
        <v>4</v>
      </c>
      <c r="Z4327" s="41">
        <f t="shared" si="539"/>
        <v>4</v>
      </c>
      <c r="AA4327" s="40">
        <f t="shared" si="540"/>
        <v>2024</v>
      </c>
      <c r="AB4327" s="41">
        <f t="shared" si="541"/>
        <v>21</v>
      </c>
      <c r="AC4327" s="41">
        <f t="shared" si="542"/>
        <v>59</v>
      </c>
      <c r="AD4327" s="45">
        <f t="shared" si="543"/>
        <v>0</v>
      </c>
    </row>
    <row r="4328" spans="1:30" x14ac:dyDescent="0.35">
      <c r="A4328" s="32">
        <v>4317</v>
      </c>
      <c r="B4328" s="33">
        <v>4765</v>
      </c>
      <c r="C4328" s="33">
        <v>972</v>
      </c>
      <c r="D4328" s="33" t="s">
        <v>44</v>
      </c>
      <c r="E4328" s="33" t="s">
        <v>25</v>
      </c>
      <c r="F4328" s="33">
        <v>1</v>
      </c>
      <c r="G4328" s="34">
        <v>1726.66</v>
      </c>
      <c r="H4328" s="34">
        <f t="shared" si="536"/>
        <v>1726.66</v>
      </c>
      <c r="I4328" s="35">
        <v>45415.407638888886</v>
      </c>
      <c r="J4328" s="33">
        <v>20</v>
      </c>
      <c r="K4328" s="33" t="s">
        <v>36</v>
      </c>
      <c r="L4328" s="33">
        <v>379</v>
      </c>
      <c r="M4328" s="33">
        <v>50</v>
      </c>
      <c r="N4328" s="33">
        <v>266</v>
      </c>
      <c r="O4328" s="33">
        <v>389</v>
      </c>
      <c r="P4328" s="33">
        <v>10</v>
      </c>
      <c r="Q4328" s="33">
        <v>49</v>
      </c>
      <c r="R4328" s="33" t="str">
        <f t="shared" si="537"/>
        <v>2.Middle age</v>
      </c>
      <c r="S4328" s="33" t="s">
        <v>41</v>
      </c>
      <c r="T4328" s="33">
        <v>104695.61</v>
      </c>
      <c r="U4328" s="33" t="s">
        <v>37</v>
      </c>
      <c r="V4328" s="33" t="s">
        <v>50</v>
      </c>
      <c r="W4328" s="36">
        <v>45415</v>
      </c>
      <c r="X4328" s="46">
        <v>0.40763888888888888</v>
      </c>
      <c r="Y4328" s="34">
        <f t="shared" si="538"/>
        <v>3</v>
      </c>
      <c r="Z4328" s="34">
        <f t="shared" si="539"/>
        <v>3</v>
      </c>
      <c r="AA4328" s="33">
        <f t="shared" si="540"/>
        <v>2024</v>
      </c>
      <c r="AB4328" s="34">
        <f t="shared" si="541"/>
        <v>9</v>
      </c>
      <c r="AC4328" s="34">
        <f t="shared" si="542"/>
        <v>47</v>
      </c>
      <c r="AD4328" s="38">
        <f t="shared" si="543"/>
        <v>0</v>
      </c>
    </row>
    <row r="4329" spans="1:30" x14ac:dyDescent="0.35">
      <c r="A4329" s="39">
        <v>4318</v>
      </c>
      <c r="B4329" s="40">
        <v>7196</v>
      </c>
      <c r="C4329" s="40">
        <v>518</v>
      </c>
      <c r="D4329" s="40" t="s">
        <v>39</v>
      </c>
      <c r="E4329" s="40" t="s">
        <v>47</v>
      </c>
      <c r="F4329" s="40">
        <v>2</v>
      </c>
      <c r="G4329" s="41">
        <v>1611.37</v>
      </c>
      <c r="H4329" s="41">
        <f t="shared" si="536"/>
        <v>3222.74</v>
      </c>
      <c r="I4329" s="42">
        <v>45331.352083333331</v>
      </c>
      <c r="J4329" s="40">
        <v>14</v>
      </c>
      <c r="K4329" s="40" t="s">
        <v>26</v>
      </c>
      <c r="L4329" s="40">
        <v>334</v>
      </c>
      <c r="M4329" s="40">
        <v>93</v>
      </c>
      <c r="N4329" s="40">
        <v>291</v>
      </c>
      <c r="O4329" s="40">
        <v>377</v>
      </c>
      <c r="P4329" s="40">
        <v>7</v>
      </c>
      <c r="Q4329" s="40">
        <v>51</v>
      </c>
      <c r="R4329" s="40" t="str">
        <f t="shared" si="537"/>
        <v>2.Middle age</v>
      </c>
      <c r="S4329" s="40" t="s">
        <v>27</v>
      </c>
      <c r="T4329" s="40">
        <v>40433.46</v>
      </c>
      <c r="U4329" s="40" t="s">
        <v>33</v>
      </c>
      <c r="V4329" s="40" t="s">
        <v>34</v>
      </c>
      <c r="W4329" s="43">
        <v>45331</v>
      </c>
      <c r="X4329" s="47">
        <v>0.35208333333333336</v>
      </c>
      <c r="Y4329" s="41">
        <f t="shared" si="538"/>
        <v>9</v>
      </c>
      <c r="Z4329" s="41">
        <f t="shared" si="539"/>
        <v>9</v>
      </c>
      <c r="AA4329" s="40">
        <f t="shared" si="540"/>
        <v>2024</v>
      </c>
      <c r="AB4329" s="41">
        <f t="shared" si="541"/>
        <v>8</v>
      </c>
      <c r="AC4329" s="41">
        <f t="shared" si="542"/>
        <v>27</v>
      </c>
      <c r="AD4329" s="45">
        <f t="shared" si="543"/>
        <v>0</v>
      </c>
    </row>
    <row r="4330" spans="1:30" x14ac:dyDescent="0.35">
      <c r="A4330" s="32">
        <v>4319</v>
      </c>
      <c r="B4330" s="33">
        <v>7315</v>
      </c>
      <c r="C4330" s="33">
        <v>212</v>
      </c>
      <c r="D4330" s="33" t="s">
        <v>38</v>
      </c>
      <c r="E4330" s="33" t="s">
        <v>47</v>
      </c>
      <c r="F4330" s="33">
        <v>1</v>
      </c>
      <c r="G4330" s="34">
        <v>390.71</v>
      </c>
      <c r="H4330" s="34">
        <f t="shared" si="536"/>
        <v>390.71</v>
      </c>
      <c r="I4330" s="35">
        <v>45316.45</v>
      </c>
      <c r="J4330" s="33">
        <v>3</v>
      </c>
      <c r="K4330" s="33" t="s">
        <v>32</v>
      </c>
      <c r="L4330" s="33">
        <v>186</v>
      </c>
      <c r="M4330" s="33">
        <v>132</v>
      </c>
      <c r="N4330" s="33">
        <v>196</v>
      </c>
      <c r="O4330" s="33">
        <v>412</v>
      </c>
      <c r="P4330" s="33">
        <v>9</v>
      </c>
      <c r="Q4330" s="33">
        <v>30</v>
      </c>
      <c r="R4330" s="33" t="str">
        <f t="shared" si="537"/>
        <v>1.Young age</v>
      </c>
      <c r="S4330" s="33" t="s">
        <v>27</v>
      </c>
      <c r="T4330" s="33">
        <v>36099.300000000003</v>
      </c>
      <c r="U4330" s="33" t="s">
        <v>28</v>
      </c>
      <c r="V4330" s="33" t="s">
        <v>29</v>
      </c>
      <c r="W4330" s="36">
        <v>45316</v>
      </c>
      <c r="X4330" s="37">
        <v>0.45</v>
      </c>
      <c r="Y4330" s="34">
        <f t="shared" si="538"/>
        <v>25</v>
      </c>
      <c r="Z4330" s="34">
        <f t="shared" si="539"/>
        <v>25</v>
      </c>
      <c r="AA4330" s="33">
        <f t="shared" si="540"/>
        <v>2024</v>
      </c>
      <c r="AB4330" s="34">
        <f t="shared" si="541"/>
        <v>10</v>
      </c>
      <c r="AC4330" s="34">
        <f t="shared" si="542"/>
        <v>48</v>
      </c>
      <c r="AD4330" s="38">
        <f t="shared" si="543"/>
        <v>0</v>
      </c>
    </row>
    <row r="4331" spans="1:30" x14ac:dyDescent="0.35">
      <c r="A4331" s="39">
        <v>4320</v>
      </c>
      <c r="B4331" s="40">
        <v>3166</v>
      </c>
      <c r="C4331" s="40">
        <v>223</v>
      </c>
      <c r="D4331" s="40" t="s">
        <v>52</v>
      </c>
      <c r="E4331" s="40" t="s">
        <v>25</v>
      </c>
      <c r="F4331" s="40">
        <v>3</v>
      </c>
      <c r="G4331" s="41">
        <v>324.68</v>
      </c>
      <c r="H4331" s="41">
        <f t="shared" si="536"/>
        <v>974.04</v>
      </c>
      <c r="I4331" s="42">
        <v>45293.202777777777</v>
      </c>
      <c r="J4331" s="40">
        <v>5</v>
      </c>
      <c r="K4331" s="40" t="s">
        <v>36</v>
      </c>
      <c r="L4331" s="40">
        <v>391</v>
      </c>
      <c r="M4331" s="40">
        <v>96</v>
      </c>
      <c r="N4331" s="40">
        <v>153</v>
      </c>
      <c r="O4331" s="40">
        <v>467</v>
      </c>
      <c r="P4331" s="40">
        <v>7</v>
      </c>
      <c r="Q4331" s="40">
        <v>54</v>
      </c>
      <c r="R4331" s="40" t="str">
        <f t="shared" si="537"/>
        <v>2.Middle age</v>
      </c>
      <c r="S4331" s="40" t="s">
        <v>46</v>
      </c>
      <c r="T4331" s="40">
        <v>22174.63</v>
      </c>
      <c r="U4331" s="40" t="s">
        <v>28</v>
      </c>
      <c r="V4331" s="40" t="s">
        <v>50</v>
      </c>
      <c r="W4331" s="43">
        <v>45293</v>
      </c>
      <c r="X4331" s="47">
        <v>0.20277777777777778</v>
      </c>
      <c r="Y4331" s="41">
        <f t="shared" si="538"/>
        <v>2</v>
      </c>
      <c r="Z4331" s="41">
        <f t="shared" si="539"/>
        <v>2</v>
      </c>
      <c r="AA4331" s="40">
        <f t="shared" si="540"/>
        <v>2024</v>
      </c>
      <c r="AB4331" s="41">
        <f t="shared" si="541"/>
        <v>4</v>
      </c>
      <c r="AC4331" s="41">
        <f t="shared" si="542"/>
        <v>52</v>
      </c>
      <c r="AD4331" s="45">
        <f t="shared" si="543"/>
        <v>0</v>
      </c>
    </row>
    <row r="4332" spans="1:30" x14ac:dyDescent="0.35">
      <c r="A4332" s="32">
        <v>4321</v>
      </c>
      <c r="B4332" s="33">
        <v>2778</v>
      </c>
      <c r="C4332" s="33">
        <v>478</v>
      </c>
      <c r="D4332" s="33" t="s">
        <v>49</v>
      </c>
      <c r="E4332" s="33" t="s">
        <v>25</v>
      </c>
      <c r="F4332" s="33">
        <v>2</v>
      </c>
      <c r="G4332" s="34">
        <v>55.21</v>
      </c>
      <c r="H4332" s="34">
        <f t="shared" si="536"/>
        <v>110.42</v>
      </c>
      <c r="I4332" s="35">
        <v>45464.905555555553</v>
      </c>
      <c r="J4332" s="33">
        <v>19</v>
      </c>
      <c r="K4332" s="33" t="s">
        <v>36</v>
      </c>
      <c r="L4332" s="33">
        <v>442</v>
      </c>
      <c r="M4332" s="33">
        <v>110</v>
      </c>
      <c r="N4332" s="33">
        <v>162</v>
      </c>
      <c r="O4332" s="33">
        <v>149</v>
      </c>
      <c r="P4332" s="33">
        <v>2</v>
      </c>
      <c r="Q4332" s="33">
        <v>18</v>
      </c>
      <c r="R4332" s="33" t="str">
        <f t="shared" si="537"/>
        <v>1.Young age</v>
      </c>
      <c r="S4332" s="33" t="s">
        <v>41</v>
      </c>
      <c r="T4332" s="33">
        <v>49230.47</v>
      </c>
      <c r="U4332" s="33" t="s">
        <v>28</v>
      </c>
      <c r="V4332" s="33" t="s">
        <v>50</v>
      </c>
      <c r="W4332" s="36">
        <v>45464</v>
      </c>
      <c r="X4332" s="37">
        <v>0.90555555555555556</v>
      </c>
      <c r="Y4332" s="34">
        <f t="shared" si="538"/>
        <v>21</v>
      </c>
      <c r="Z4332" s="34">
        <f t="shared" si="539"/>
        <v>21</v>
      </c>
      <c r="AA4332" s="33">
        <f t="shared" si="540"/>
        <v>2024</v>
      </c>
      <c r="AB4332" s="34">
        <f t="shared" si="541"/>
        <v>21</v>
      </c>
      <c r="AC4332" s="34">
        <f t="shared" si="542"/>
        <v>44</v>
      </c>
      <c r="AD4332" s="38">
        <f t="shared" si="543"/>
        <v>0</v>
      </c>
    </row>
    <row r="4333" spans="1:30" x14ac:dyDescent="0.35">
      <c r="A4333" s="39">
        <v>4322</v>
      </c>
      <c r="B4333" s="40">
        <v>1271</v>
      </c>
      <c r="C4333" s="40">
        <v>685</v>
      </c>
      <c r="D4333" s="40" t="s">
        <v>24</v>
      </c>
      <c r="E4333" s="40" t="s">
        <v>25</v>
      </c>
      <c r="F4333" s="40">
        <v>3</v>
      </c>
      <c r="G4333" s="41">
        <v>1185.4100000000001</v>
      </c>
      <c r="H4333" s="41">
        <f t="shared" si="536"/>
        <v>3556.2300000000005</v>
      </c>
      <c r="I4333" s="42">
        <v>45534.531944444447</v>
      </c>
      <c r="J4333" s="40">
        <v>8</v>
      </c>
      <c r="K4333" s="40" t="s">
        <v>45</v>
      </c>
      <c r="L4333" s="40">
        <v>456</v>
      </c>
      <c r="M4333" s="40">
        <v>122</v>
      </c>
      <c r="N4333" s="40">
        <v>285</v>
      </c>
      <c r="O4333" s="40">
        <v>127</v>
      </c>
      <c r="P4333" s="40">
        <v>8</v>
      </c>
      <c r="Q4333" s="40">
        <v>46</v>
      </c>
      <c r="R4333" s="40" t="str">
        <f t="shared" si="537"/>
        <v>2.Middle age</v>
      </c>
      <c r="S4333" s="40" t="s">
        <v>27</v>
      </c>
      <c r="T4333" s="40">
        <v>37790.800000000003</v>
      </c>
      <c r="U4333" s="40" t="s">
        <v>28</v>
      </c>
      <c r="V4333" s="40" t="s">
        <v>50</v>
      </c>
      <c r="W4333" s="43">
        <v>45534</v>
      </c>
      <c r="X4333" s="44">
        <v>0.53194444444444444</v>
      </c>
      <c r="Y4333" s="41">
        <f t="shared" si="538"/>
        <v>30</v>
      </c>
      <c r="Z4333" s="41">
        <f t="shared" si="539"/>
        <v>30</v>
      </c>
      <c r="AA4333" s="40">
        <f t="shared" si="540"/>
        <v>2024</v>
      </c>
      <c r="AB4333" s="41">
        <f t="shared" si="541"/>
        <v>12</v>
      </c>
      <c r="AC4333" s="41">
        <f t="shared" si="542"/>
        <v>46</v>
      </c>
      <c r="AD4333" s="45">
        <f t="shared" si="543"/>
        <v>0</v>
      </c>
    </row>
    <row r="4334" spans="1:30" x14ac:dyDescent="0.35">
      <c r="A4334" s="32">
        <v>4323</v>
      </c>
      <c r="B4334" s="33">
        <v>4315</v>
      </c>
      <c r="C4334" s="33">
        <v>396</v>
      </c>
      <c r="D4334" s="33" t="s">
        <v>39</v>
      </c>
      <c r="E4334" s="33" t="s">
        <v>25</v>
      </c>
      <c r="F4334" s="33">
        <v>2</v>
      </c>
      <c r="G4334" s="34">
        <v>1546.98</v>
      </c>
      <c r="H4334" s="34">
        <f t="shared" si="536"/>
        <v>3093.96</v>
      </c>
      <c r="I4334" s="35">
        <v>45408.663194444445</v>
      </c>
      <c r="J4334" s="33">
        <v>7</v>
      </c>
      <c r="K4334" s="33" t="s">
        <v>45</v>
      </c>
      <c r="L4334" s="33">
        <v>385</v>
      </c>
      <c r="M4334" s="33">
        <v>123</v>
      </c>
      <c r="N4334" s="33">
        <v>193</v>
      </c>
      <c r="O4334" s="33">
        <v>261</v>
      </c>
      <c r="P4334" s="33">
        <v>8</v>
      </c>
      <c r="Q4334" s="33">
        <v>38</v>
      </c>
      <c r="R4334" s="33" t="str">
        <f t="shared" si="537"/>
        <v>2.Middle age</v>
      </c>
      <c r="S4334" s="33" t="s">
        <v>41</v>
      </c>
      <c r="T4334" s="33">
        <v>62004.7</v>
      </c>
      <c r="U4334" s="33" t="s">
        <v>33</v>
      </c>
      <c r="V4334" s="33" t="s">
        <v>43</v>
      </c>
      <c r="W4334" s="36">
        <v>45408</v>
      </c>
      <c r="X4334" s="37">
        <v>0.66319444444444442</v>
      </c>
      <c r="Y4334" s="34">
        <f t="shared" si="538"/>
        <v>26</v>
      </c>
      <c r="Z4334" s="34">
        <f t="shared" si="539"/>
        <v>26</v>
      </c>
      <c r="AA4334" s="33">
        <f t="shared" si="540"/>
        <v>2024</v>
      </c>
      <c r="AB4334" s="34">
        <f t="shared" si="541"/>
        <v>15</v>
      </c>
      <c r="AC4334" s="34">
        <f t="shared" si="542"/>
        <v>55</v>
      </c>
      <c r="AD4334" s="38">
        <f t="shared" si="543"/>
        <v>0</v>
      </c>
    </row>
    <row r="4335" spans="1:30" x14ac:dyDescent="0.35">
      <c r="A4335" s="39">
        <v>4324</v>
      </c>
      <c r="B4335" s="40">
        <v>9564</v>
      </c>
      <c r="C4335" s="40">
        <v>141</v>
      </c>
      <c r="D4335" s="40" t="s">
        <v>52</v>
      </c>
      <c r="E4335" s="40" t="s">
        <v>25</v>
      </c>
      <c r="F4335" s="40">
        <v>3</v>
      </c>
      <c r="G4335" s="41">
        <v>1724.26</v>
      </c>
      <c r="H4335" s="41">
        <f t="shared" si="536"/>
        <v>5172.78</v>
      </c>
      <c r="I4335" s="42">
        <v>45519.288888888892</v>
      </c>
      <c r="J4335" s="40">
        <v>5</v>
      </c>
      <c r="K4335" s="40" t="s">
        <v>40</v>
      </c>
      <c r="L4335" s="40">
        <v>100</v>
      </c>
      <c r="M4335" s="40">
        <v>122</v>
      </c>
      <c r="N4335" s="40">
        <v>201</v>
      </c>
      <c r="O4335" s="40">
        <v>442</v>
      </c>
      <c r="P4335" s="40">
        <v>4</v>
      </c>
      <c r="Q4335" s="40">
        <v>23</v>
      </c>
      <c r="R4335" s="40" t="str">
        <f t="shared" si="537"/>
        <v>1.Young age</v>
      </c>
      <c r="S4335" s="40" t="s">
        <v>46</v>
      </c>
      <c r="T4335" s="40">
        <v>62817.95</v>
      </c>
      <c r="U4335" s="40" t="s">
        <v>33</v>
      </c>
      <c r="V4335" s="40" t="s">
        <v>50</v>
      </c>
      <c r="W4335" s="43">
        <v>45519</v>
      </c>
      <c r="X4335" s="44">
        <v>0.28888888888888886</v>
      </c>
      <c r="Y4335" s="41">
        <f t="shared" si="538"/>
        <v>15</v>
      </c>
      <c r="Z4335" s="41">
        <f t="shared" si="539"/>
        <v>15</v>
      </c>
      <c r="AA4335" s="40">
        <f t="shared" si="540"/>
        <v>2024</v>
      </c>
      <c r="AB4335" s="41">
        <f t="shared" si="541"/>
        <v>6</v>
      </c>
      <c r="AC4335" s="41">
        <f t="shared" si="542"/>
        <v>56</v>
      </c>
      <c r="AD4335" s="45">
        <f t="shared" si="543"/>
        <v>0</v>
      </c>
    </row>
    <row r="4336" spans="1:30" x14ac:dyDescent="0.35">
      <c r="A4336" s="32">
        <v>4325</v>
      </c>
      <c r="B4336" s="33">
        <v>9263</v>
      </c>
      <c r="C4336" s="33">
        <v>635</v>
      </c>
      <c r="D4336" s="33" t="s">
        <v>31</v>
      </c>
      <c r="E4336" s="33" t="s">
        <v>25</v>
      </c>
      <c r="F4336" s="33">
        <v>2</v>
      </c>
      <c r="G4336" s="34">
        <v>154.85</v>
      </c>
      <c r="H4336" s="34">
        <f t="shared" si="536"/>
        <v>309.7</v>
      </c>
      <c r="I4336" s="35">
        <v>45361.26666666667</v>
      </c>
      <c r="J4336" s="33">
        <v>3</v>
      </c>
      <c r="K4336" s="33" t="s">
        <v>32</v>
      </c>
      <c r="L4336" s="33">
        <v>447</v>
      </c>
      <c r="M4336" s="33">
        <v>61</v>
      </c>
      <c r="N4336" s="33">
        <v>171</v>
      </c>
      <c r="O4336" s="33">
        <v>101</v>
      </c>
      <c r="P4336" s="33">
        <v>1</v>
      </c>
      <c r="Q4336" s="33">
        <v>44</v>
      </c>
      <c r="R4336" s="33" t="str">
        <f t="shared" si="537"/>
        <v>2.Middle age</v>
      </c>
      <c r="S4336" s="33" t="s">
        <v>27</v>
      </c>
      <c r="T4336" s="33">
        <v>37198.400000000001</v>
      </c>
      <c r="U4336" s="33" t="s">
        <v>33</v>
      </c>
      <c r="V4336" s="33" t="s">
        <v>50</v>
      </c>
      <c r="W4336" s="36">
        <v>45361</v>
      </c>
      <c r="X4336" s="46">
        <v>0.26666666666666666</v>
      </c>
      <c r="Y4336" s="34">
        <f t="shared" si="538"/>
        <v>10</v>
      </c>
      <c r="Z4336" s="34">
        <f t="shared" si="539"/>
        <v>10</v>
      </c>
      <c r="AA4336" s="33">
        <f t="shared" si="540"/>
        <v>2024</v>
      </c>
      <c r="AB4336" s="34">
        <f t="shared" si="541"/>
        <v>6</v>
      </c>
      <c r="AC4336" s="34">
        <f t="shared" si="542"/>
        <v>24</v>
      </c>
      <c r="AD4336" s="38">
        <f t="shared" si="543"/>
        <v>0</v>
      </c>
    </row>
    <row r="4337" spans="1:30" x14ac:dyDescent="0.35">
      <c r="A4337" s="39">
        <v>4326</v>
      </c>
      <c r="B4337" s="40">
        <v>7877</v>
      </c>
      <c r="C4337" s="40">
        <v>256</v>
      </c>
      <c r="D4337" s="40" t="s">
        <v>24</v>
      </c>
      <c r="E4337" s="40" t="s">
        <v>47</v>
      </c>
      <c r="F4337" s="40">
        <v>4</v>
      </c>
      <c r="G4337" s="41">
        <v>839.58</v>
      </c>
      <c r="H4337" s="41">
        <f t="shared" si="536"/>
        <v>3358.32</v>
      </c>
      <c r="I4337" s="42">
        <v>45454.080555555556</v>
      </c>
      <c r="J4337" s="40">
        <v>7</v>
      </c>
      <c r="K4337" s="40" t="s">
        <v>40</v>
      </c>
      <c r="L4337" s="40">
        <v>477</v>
      </c>
      <c r="M4337" s="40">
        <v>96</v>
      </c>
      <c r="N4337" s="40">
        <v>118</v>
      </c>
      <c r="O4337" s="40">
        <v>244</v>
      </c>
      <c r="P4337" s="40">
        <v>8</v>
      </c>
      <c r="Q4337" s="40">
        <v>30</v>
      </c>
      <c r="R4337" s="40" t="str">
        <f t="shared" si="537"/>
        <v>1.Young age</v>
      </c>
      <c r="S4337" s="40" t="s">
        <v>46</v>
      </c>
      <c r="T4337" s="40">
        <v>117267.47</v>
      </c>
      <c r="U4337" s="40" t="s">
        <v>37</v>
      </c>
      <c r="V4337" s="40" t="s">
        <v>29</v>
      </c>
      <c r="W4337" s="43">
        <v>45454</v>
      </c>
      <c r="X4337" s="47">
        <v>8.0555555555555561E-2</v>
      </c>
      <c r="Y4337" s="41">
        <f t="shared" si="538"/>
        <v>11</v>
      </c>
      <c r="Z4337" s="41">
        <f t="shared" si="539"/>
        <v>11</v>
      </c>
      <c r="AA4337" s="40">
        <f t="shared" si="540"/>
        <v>2024</v>
      </c>
      <c r="AB4337" s="41">
        <f t="shared" si="541"/>
        <v>1</v>
      </c>
      <c r="AC4337" s="41">
        <f t="shared" si="542"/>
        <v>56</v>
      </c>
      <c r="AD4337" s="45">
        <f t="shared" si="543"/>
        <v>0</v>
      </c>
    </row>
    <row r="4338" spans="1:30" x14ac:dyDescent="0.35">
      <c r="A4338" s="32">
        <v>4327</v>
      </c>
      <c r="B4338" s="33">
        <v>3450</v>
      </c>
      <c r="C4338" s="33">
        <v>220</v>
      </c>
      <c r="D4338" s="33" t="s">
        <v>39</v>
      </c>
      <c r="E4338" s="33" t="s">
        <v>47</v>
      </c>
      <c r="F4338" s="33">
        <v>5</v>
      </c>
      <c r="G4338" s="34">
        <v>1901.45</v>
      </c>
      <c r="H4338" s="34">
        <f t="shared" si="536"/>
        <v>9507.25</v>
      </c>
      <c r="I4338" s="35">
        <v>45474.439583333333</v>
      </c>
      <c r="J4338" s="33">
        <v>9</v>
      </c>
      <c r="K4338" s="33" t="s">
        <v>32</v>
      </c>
      <c r="L4338" s="33">
        <v>352</v>
      </c>
      <c r="M4338" s="33">
        <v>148</v>
      </c>
      <c r="N4338" s="33">
        <v>281</v>
      </c>
      <c r="O4338" s="33">
        <v>444</v>
      </c>
      <c r="P4338" s="33">
        <v>10</v>
      </c>
      <c r="Q4338" s="33">
        <v>52</v>
      </c>
      <c r="R4338" s="33" t="str">
        <f t="shared" si="537"/>
        <v>2.Middle age</v>
      </c>
      <c r="S4338" s="33" t="s">
        <v>27</v>
      </c>
      <c r="T4338" s="33">
        <v>44039.77</v>
      </c>
      <c r="U4338" s="33" t="s">
        <v>42</v>
      </c>
      <c r="V4338" s="33" t="s">
        <v>43</v>
      </c>
      <c r="W4338" s="36">
        <v>45474</v>
      </c>
      <c r="X4338" s="46">
        <v>0.43958333333333333</v>
      </c>
      <c r="Y4338" s="34">
        <f t="shared" si="538"/>
        <v>1</v>
      </c>
      <c r="Z4338" s="34">
        <f t="shared" si="539"/>
        <v>1</v>
      </c>
      <c r="AA4338" s="33">
        <f t="shared" si="540"/>
        <v>2024</v>
      </c>
      <c r="AB4338" s="34">
        <f t="shared" si="541"/>
        <v>10</v>
      </c>
      <c r="AC4338" s="34">
        <f t="shared" si="542"/>
        <v>33</v>
      </c>
      <c r="AD4338" s="38">
        <f t="shared" si="543"/>
        <v>0</v>
      </c>
    </row>
    <row r="4339" spans="1:30" x14ac:dyDescent="0.35">
      <c r="A4339" s="39">
        <v>4328</v>
      </c>
      <c r="B4339" s="40">
        <v>2577</v>
      </c>
      <c r="C4339" s="40">
        <v>480</v>
      </c>
      <c r="D4339" s="40" t="s">
        <v>52</v>
      </c>
      <c r="E4339" s="40" t="s">
        <v>47</v>
      </c>
      <c r="F4339" s="40">
        <v>1</v>
      </c>
      <c r="G4339" s="41">
        <v>519.92999999999995</v>
      </c>
      <c r="H4339" s="41">
        <f t="shared" si="536"/>
        <v>519.92999999999995</v>
      </c>
      <c r="I4339" s="42">
        <v>45531.952777777777</v>
      </c>
      <c r="J4339" s="40">
        <v>19</v>
      </c>
      <c r="K4339" s="40" t="s">
        <v>40</v>
      </c>
      <c r="L4339" s="40">
        <v>373</v>
      </c>
      <c r="M4339" s="40">
        <v>117</v>
      </c>
      <c r="N4339" s="40">
        <v>203</v>
      </c>
      <c r="O4339" s="40">
        <v>484</v>
      </c>
      <c r="P4339" s="40">
        <v>1</v>
      </c>
      <c r="Q4339" s="40">
        <v>18</v>
      </c>
      <c r="R4339" s="40" t="str">
        <f t="shared" si="537"/>
        <v>1.Young age</v>
      </c>
      <c r="S4339" s="40" t="s">
        <v>46</v>
      </c>
      <c r="T4339" s="40">
        <v>98024.56</v>
      </c>
      <c r="U4339" s="40" t="s">
        <v>42</v>
      </c>
      <c r="V4339" s="40" t="s">
        <v>50</v>
      </c>
      <c r="W4339" s="43">
        <v>45531</v>
      </c>
      <c r="X4339" s="44">
        <v>0.95277777777777772</v>
      </c>
      <c r="Y4339" s="41">
        <f t="shared" si="538"/>
        <v>27</v>
      </c>
      <c r="Z4339" s="41">
        <f t="shared" si="539"/>
        <v>27</v>
      </c>
      <c r="AA4339" s="40">
        <f t="shared" si="540"/>
        <v>2024</v>
      </c>
      <c r="AB4339" s="41">
        <f t="shared" si="541"/>
        <v>22</v>
      </c>
      <c r="AC4339" s="41">
        <f t="shared" si="542"/>
        <v>52</v>
      </c>
      <c r="AD4339" s="45">
        <f t="shared" si="543"/>
        <v>0</v>
      </c>
    </row>
    <row r="4340" spans="1:30" x14ac:dyDescent="0.35">
      <c r="A4340" s="32">
        <v>4329</v>
      </c>
      <c r="B4340" s="33">
        <v>3906</v>
      </c>
      <c r="C4340" s="33">
        <v>412</v>
      </c>
      <c r="D4340" s="33" t="s">
        <v>52</v>
      </c>
      <c r="E4340" s="33" t="s">
        <v>25</v>
      </c>
      <c r="F4340" s="33">
        <v>5</v>
      </c>
      <c r="G4340" s="34">
        <v>1737</v>
      </c>
      <c r="H4340" s="34">
        <f t="shared" si="536"/>
        <v>8685</v>
      </c>
      <c r="I4340" s="35">
        <v>45499.331944444442</v>
      </c>
      <c r="J4340" s="33">
        <v>12</v>
      </c>
      <c r="K4340" s="33" t="s">
        <v>26</v>
      </c>
      <c r="L4340" s="33">
        <v>243</v>
      </c>
      <c r="M4340" s="33">
        <v>145</v>
      </c>
      <c r="N4340" s="33">
        <v>263</v>
      </c>
      <c r="O4340" s="33">
        <v>264</v>
      </c>
      <c r="P4340" s="33">
        <v>10</v>
      </c>
      <c r="Q4340" s="33">
        <v>43</v>
      </c>
      <c r="R4340" s="33" t="str">
        <f t="shared" si="537"/>
        <v>2.Middle age</v>
      </c>
      <c r="S4340" s="33" t="s">
        <v>46</v>
      </c>
      <c r="T4340" s="33">
        <v>79220.58</v>
      </c>
      <c r="U4340" s="33" t="s">
        <v>37</v>
      </c>
      <c r="V4340" s="33" t="s">
        <v>43</v>
      </c>
      <c r="W4340" s="36">
        <v>45499</v>
      </c>
      <c r="X4340" s="37">
        <v>0.33194444444444443</v>
      </c>
      <c r="Y4340" s="34">
        <f t="shared" si="538"/>
        <v>26</v>
      </c>
      <c r="Z4340" s="34">
        <f t="shared" si="539"/>
        <v>26</v>
      </c>
      <c r="AA4340" s="33">
        <f t="shared" si="540"/>
        <v>2024</v>
      </c>
      <c r="AB4340" s="34">
        <f t="shared" si="541"/>
        <v>7</v>
      </c>
      <c r="AC4340" s="34">
        <f t="shared" si="542"/>
        <v>58</v>
      </c>
      <c r="AD4340" s="38">
        <f t="shared" si="543"/>
        <v>0</v>
      </c>
    </row>
    <row r="4341" spans="1:30" x14ac:dyDescent="0.35">
      <c r="A4341" s="39">
        <v>4330</v>
      </c>
      <c r="B4341" s="40">
        <v>8796</v>
      </c>
      <c r="C4341" s="40">
        <v>483</v>
      </c>
      <c r="D4341" s="40" t="s">
        <v>24</v>
      </c>
      <c r="E4341" s="40" t="s">
        <v>47</v>
      </c>
      <c r="F4341" s="40">
        <v>1</v>
      </c>
      <c r="G4341" s="41">
        <v>724.26</v>
      </c>
      <c r="H4341" s="41">
        <f t="shared" si="536"/>
        <v>724.26</v>
      </c>
      <c r="I4341" s="42">
        <v>45364.768055555556</v>
      </c>
      <c r="J4341" s="40">
        <v>6</v>
      </c>
      <c r="K4341" s="40" t="s">
        <v>40</v>
      </c>
      <c r="L4341" s="40">
        <v>383</v>
      </c>
      <c r="M4341" s="40">
        <v>83</v>
      </c>
      <c r="N4341" s="40">
        <v>145</v>
      </c>
      <c r="O4341" s="40">
        <v>409</v>
      </c>
      <c r="P4341" s="40">
        <v>10</v>
      </c>
      <c r="Q4341" s="40">
        <v>45</v>
      </c>
      <c r="R4341" s="40" t="str">
        <f t="shared" si="537"/>
        <v>2.Middle age</v>
      </c>
      <c r="S4341" s="40" t="s">
        <v>41</v>
      </c>
      <c r="T4341" s="40">
        <v>50523.15</v>
      </c>
      <c r="U4341" s="40" t="s">
        <v>33</v>
      </c>
      <c r="V4341" s="40" t="s">
        <v>34</v>
      </c>
      <c r="W4341" s="43">
        <v>45364</v>
      </c>
      <c r="X4341" s="44">
        <v>0.7680555555555556</v>
      </c>
      <c r="Y4341" s="41">
        <f t="shared" si="538"/>
        <v>13</v>
      </c>
      <c r="Z4341" s="41">
        <f t="shared" si="539"/>
        <v>13</v>
      </c>
      <c r="AA4341" s="40">
        <f t="shared" si="540"/>
        <v>2024</v>
      </c>
      <c r="AB4341" s="41">
        <f t="shared" si="541"/>
        <v>18</v>
      </c>
      <c r="AC4341" s="41">
        <f t="shared" si="542"/>
        <v>26</v>
      </c>
      <c r="AD4341" s="45">
        <f t="shared" si="543"/>
        <v>0</v>
      </c>
    </row>
    <row r="4342" spans="1:30" x14ac:dyDescent="0.35">
      <c r="A4342" s="32">
        <v>4331</v>
      </c>
      <c r="B4342" s="33">
        <v>1639</v>
      </c>
      <c r="C4342" s="33">
        <v>410</v>
      </c>
      <c r="D4342" s="33" t="s">
        <v>31</v>
      </c>
      <c r="E4342" s="33" t="s">
        <v>25</v>
      </c>
      <c r="F4342" s="33">
        <v>2</v>
      </c>
      <c r="G4342" s="34">
        <v>751.89</v>
      </c>
      <c r="H4342" s="34">
        <f t="shared" si="536"/>
        <v>1503.78</v>
      </c>
      <c r="I4342" s="35">
        <v>45304.306250000001</v>
      </c>
      <c r="J4342" s="33">
        <v>5</v>
      </c>
      <c r="K4342" s="33" t="s">
        <v>32</v>
      </c>
      <c r="L4342" s="33">
        <v>323</v>
      </c>
      <c r="M4342" s="33">
        <v>79</v>
      </c>
      <c r="N4342" s="33">
        <v>251</v>
      </c>
      <c r="O4342" s="33">
        <v>484</v>
      </c>
      <c r="P4342" s="33">
        <v>2</v>
      </c>
      <c r="Q4342" s="33">
        <v>29</v>
      </c>
      <c r="R4342" s="33" t="str">
        <f t="shared" si="537"/>
        <v>1.Young age</v>
      </c>
      <c r="S4342" s="33" t="s">
        <v>46</v>
      </c>
      <c r="T4342" s="33">
        <v>28237.71</v>
      </c>
      <c r="U4342" s="33" t="s">
        <v>33</v>
      </c>
      <c r="V4342" s="33" t="s">
        <v>29</v>
      </c>
      <c r="W4342" s="36">
        <v>45304</v>
      </c>
      <c r="X4342" s="37">
        <v>0.30625000000000002</v>
      </c>
      <c r="Y4342" s="34">
        <f t="shared" si="538"/>
        <v>13</v>
      </c>
      <c r="Z4342" s="34">
        <f t="shared" si="539"/>
        <v>13</v>
      </c>
      <c r="AA4342" s="33">
        <f t="shared" si="540"/>
        <v>2024</v>
      </c>
      <c r="AB4342" s="34">
        <f t="shared" si="541"/>
        <v>7</v>
      </c>
      <c r="AC4342" s="34">
        <f t="shared" si="542"/>
        <v>21</v>
      </c>
      <c r="AD4342" s="38">
        <f t="shared" si="543"/>
        <v>0</v>
      </c>
    </row>
    <row r="4343" spans="1:30" x14ac:dyDescent="0.35">
      <c r="A4343" s="39">
        <v>4332</v>
      </c>
      <c r="B4343" s="40">
        <v>9706</v>
      </c>
      <c r="C4343" s="40">
        <v>401</v>
      </c>
      <c r="D4343" s="40" t="s">
        <v>31</v>
      </c>
      <c r="E4343" s="40" t="s">
        <v>47</v>
      </c>
      <c r="F4343" s="40">
        <v>2</v>
      </c>
      <c r="G4343" s="41">
        <v>954.44</v>
      </c>
      <c r="H4343" s="41">
        <f t="shared" si="536"/>
        <v>1908.88</v>
      </c>
      <c r="I4343" s="42">
        <v>45292.911805555559</v>
      </c>
      <c r="J4343" s="40">
        <v>2</v>
      </c>
      <c r="K4343" s="40" t="s">
        <v>32</v>
      </c>
      <c r="L4343" s="40">
        <v>343</v>
      </c>
      <c r="M4343" s="40">
        <v>83</v>
      </c>
      <c r="N4343" s="40">
        <v>240</v>
      </c>
      <c r="O4343" s="40">
        <v>299</v>
      </c>
      <c r="P4343" s="40">
        <v>10</v>
      </c>
      <c r="Q4343" s="40">
        <v>43</v>
      </c>
      <c r="R4343" s="40" t="str">
        <f t="shared" si="537"/>
        <v>2.Middle age</v>
      </c>
      <c r="S4343" s="40" t="s">
        <v>46</v>
      </c>
      <c r="T4343" s="40">
        <v>106045.27</v>
      </c>
      <c r="U4343" s="40" t="s">
        <v>33</v>
      </c>
      <c r="V4343" s="40" t="s">
        <v>43</v>
      </c>
      <c r="W4343" s="43">
        <v>45292</v>
      </c>
      <c r="X4343" s="47">
        <v>0.91180555555555554</v>
      </c>
      <c r="Y4343" s="41">
        <f t="shared" si="538"/>
        <v>1</v>
      </c>
      <c r="Z4343" s="41">
        <f t="shared" si="539"/>
        <v>1</v>
      </c>
      <c r="AA4343" s="40">
        <f t="shared" si="540"/>
        <v>2024</v>
      </c>
      <c r="AB4343" s="41">
        <f t="shared" si="541"/>
        <v>21</v>
      </c>
      <c r="AC4343" s="41">
        <f t="shared" si="542"/>
        <v>53</v>
      </c>
      <c r="AD4343" s="45">
        <f t="shared" si="543"/>
        <v>0</v>
      </c>
    </row>
    <row r="4344" spans="1:30" x14ac:dyDescent="0.35">
      <c r="A4344" s="32">
        <v>4333</v>
      </c>
      <c r="B4344" s="33">
        <v>9246</v>
      </c>
      <c r="C4344" s="33">
        <v>597</v>
      </c>
      <c r="D4344" s="33" t="s">
        <v>24</v>
      </c>
      <c r="E4344" s="33" t="s">
        <v>25</v>
      </c>
      <c r="F4344" s="33">
        <v>4</v>
      </c>
      <c r="G4344" s="34">
        <v>293.73</v>
      </c>
      <c r="H4344" s="34">
        <f t="shared" si="536"/>
        <v>1174.92</v>
      </c>
      <c r="I4344" s="35">
        <v>45344.429166666669</v>
      </c>
      <c r="J4344" s="33">
        <v>19</v>
      </c>
      <c r="K4344" s="33" t="s">
        <v>26</v>
      </c>
      <c r="L4344" s="33">
        <v>323</v>
      </c>
      <c r="M4344" s="33">
        <v>136</v>
      </c>
      <c r="N4344" s="33">
        <v>269</v>
      </c>
      <c r="O4344" s="33">
        <v>425</v>
      </c>
      <c r="P4344" s="33">
        <v>10</v>
      </c>
      <c r="Q4344" s="33">
        <v>66</v>
      </c>
      <c r="R4344" s="33" t="str">
        <f t="shared" si="537"/>
        <v xml:space="preserve">3.Senior Citizen </v>
      </c>
      <c r="S4344" s="33" t="s">
        <v>46</v>
      </c>
      <c r="T4344" s="33">
        <v>38157.1</v>
      </c>
      <c r="U4344" s="33" t="s">
        <v>37</v>
      </c>
      <c r="V4344" s="33" t="s">
        <v>29</v>
      </c>
      <c r="W4344" s="36">
        <v>45344</v>
      </c>
      <c r="X4344" s="37">
        <v>0.42916666666666664</v>
      </c>
      <c r="Y4344" s="34">
        <f t="shared" si="538"/>
        <v>22</v>
      </c>
      <c r="Z4344" s="34">
        <f t="shared" si="539"/>
        <v>22</v>
      </c>
      <c r="AA4344" s="33">
        <f t="shared" si="540"/>
        <v>2024</v>
      </c>
      <c r="AB4344" s="34">
        <f t="shared" si="541"/>
        <v>10</v>
      </c>
      <c r="AC4344" s="34">
        <f t="shared" si="542"/>
        <v>18</v>
      </c>
      <c r="AD4344" s="38">
        <f t="shared" si="543"/>
        <v>0</v>
      </c>
    </row>
    <row r="4345" spans="1:30" x14ac:dyDescent="0.35">
      <c r="A4345" s="39">
        <v>4334</v>
      </c>
      <c r="B4345" s="40">
        <v>2925</v>
      </c>
      <c r="C4345" s="40">
        <v>128</v>
      </c>
      <c r="D4345" s="40" t="s">
        <v>49</v>
      </c>
      <c r="E4345" s="40" t="s">
        <v>25</v>
      </c>
      <c r="F4345" s="40">
        <v>3</v>
      </c>
      <c r="G4345" s="41">
        <v>149.36000000000001</v>
      </c>
      <c r="H4345" s="41">
        <f t="shared" si="536"/>
        <v>448.08000000000004</v>
      </c>
      <c r="I4345" s="42">
        <v>45373.607638888891</v>
      </c>
      <c r="J4345" s="40">
        <v>9</v>
      </c>
      <c r="K4345" s="40" t="s">
        <v>32</v>
      </c>
      <c r="L4345" s="40">
        <v>126</v>
      </c>
      <c r="M4345" s="40">
        <v>94</v>
      </c>
      <c r="N4345" s="40">
        <v>226</v>
      </c>
      <c r="O4345" s="40">
        <v>152</v>
      </c>
      <c r="P4345" s="40">
        <v>9</v>
      </c>
      <c r="Q4345" s="40">
        <v>48</v>
      </c>
      <c r="R4345" s="40" t="str">
        <f t="shared" si="537"/>
        <v>2.Middle age</v>
      </c>
      <c r="S4345" s="40" t="s">
        <v>27</v>
      </c>
      <c r="T4345" s="40">
        <v>70313.63</v>
      </c>
      <c r="U4345" s="40" t="s">
        <v>42</v>
      </c>
      <c r="V4345" s="40" t="s">
        <v>29</v>
      </c>
      <c r="W4345" s="43">
        <v>45373</v>
      </c>
      <c r="X4345" s="44">
        <v>0.60763888888888884</v>
      </c>
      <c r="Y4345" s="41">
        <f t="shared" si="538"/>
        <v>22</v>
      </c>
      <c r="Z4345" s="41">
        <f t="shared" si="539"/>
        <v>22</v>
      </c>
      <c r="AA4345" s="40">
        <f t="shared" si="540"/>
        <v>2024</v>
      </c>
      <c r="AB4345" s="41">
        <f t="shared" si="541"/>
        <v>14</v>
      </c>
      <c r="AC4345" s="41">
        <f t="shared" si="542"/>
        <v>35</v>
      </c>
      <c r="AD4345" s="45">
        <f t="shared" si="543"/>
        <v>0</v>
      </c>
    </row>
    <row r="4346" spans="1:30" x14ac:dyDescent="0.35">
      <c r="A4346" s="32">
        <v>4335</v>
      </c>
      <c r="B4346" s="33">
        <v>2526</v>
      </c>
      <c r="C4346" s="33">
        <v>910</v>
      </c>
      <c r="D4346" s="33" t="s">
        <v>49</v>
      </c>
      <c r="E4346" s="33" t="s">
        <v>47</v>
      </c>
      <c r="F4346" s="33">
        <v>2</v>
      </c>
      <c r="G4346" s="34">
        <v>143.09</v>
      </c>
      <c r="H4346" s="34">
        <f t="shared" si="536"/>
        <v>286.18</v>
      </c>
      <c r="I4346" s="35">
        <v>45372.190972222219</v>
      </c>
      <c r="J4346" s="33">
        <v>2</v>
      </c>
      <c r="K4346" s="33" t="s">
        <v>26</v>
      </c>
      <c r="L4346" s="33">
        <v>309</v>
      </c>
      <c r="M4346" s="33">
        <v>98</v>
      </c>
      <c r="N4346" s="33">
        <v>109</v>
      </c>
      <c r="O4346" s="33">
        <v>416</v>
      </c>
      <c r="P4346" s="33">
        <v>5</v>
      </c>
      <c r="Q4346" s="33">
        <v>57</v>
      </c>
      <c r="R4346" s="33" t="str">
        <f t="shared" si="537"/>
        <v>2.Middle age</v>
      </c>
      <c r="S4346" s="33" t="s">
        <v>41</v>
      </c>
      <c r="T4346" s="33">
        <v>86711.59</v>
      </c>
      <c r="U4346" s="33" t="s">
        <v>42</v>
      </c>
      <c r="V4346" s="33" t="s">
        <v>29</v>
      </c>
      <c r="W4346" s="36">
        <v>45372</v>
      </c>
      <c r="X4346" s="37">
        <v>0.19097222222222221</v>
      </c>
      <c r="Y4346" s="34">
        <f t="shared" si="538"/>
        <v>21</v>
      </c>
      <c r="Z4346" s="34">
        <f t="shared" si="539"/>
        <v>21</v>
      </c>
      <c r="AA4346" s="33">
        <f t="shared" si="540"/>
        <v>2024</v>
      </c>
      <c r="AB4346" s="34">
        <f t="shared" si="541"/>
        <v>4</v>
      </c>
      <c r="AC4346" s="34">
        <f t="shared" si="542"/>
        <v>35</v>
      </c>
      <c r="AD4346" s="38">
        <f t="shared" si="543"/>
        <v>0</v>
      </c>
    </row>
    <row r="4347" spans="1:30" x14ac:dyDescent="0.35">
      <c r="A4347" s="39">
        <v>4336</v>
      </c>
      <c r="B4347" s="40">
        <v>8901</v>
      </c>
      <c r="C4347" s="40">
        <v>246</v>
      </c>
      <c r="D4347" s="40" t="s">
        <v>38</v>
      </c>
      <c r="E4347" s="40" t="s">
        <v>25</v>
      </c>
      <c r="F4347" s="40">
        <v>1</v>
      </c>
      <c r="G4347" s="41">
        <v>289.99</v>
      </c>
      <c r="H4347" s="41">
        <f t="shared" si="536"/>
        <v>289.99</v>
      </c>
      <c r="I4347" s="42">
        <v>45473.112500000003</v>
      </c>
      <c r="J4347" s="40">
        <v>2</v>
      </c>
      <c r="K4347" s="40" t="s">
        <v>45</v>
      </c>
      <c r="L4347" s="40">
        <v>212</v>
      </c>
      <c r="M4347" s="40">
        <v>94</v>
      </c>
      <c r="N4347" s="40">
        <v>143</v>
      </c>
      <c r="O4347" s="40">
        <v>435</v>
      </c>
      <c r="P4347" s="40">
        <v>7</v>
      </c>
      <c r="Q4347" s="40">
        <v>37</v>
      </c>
      <c r="R4347" s="40" t="str">
        <f t="shared" si="537"/>
        <v>2.Middle age</v>
      </c>
      <c r="S4347" s="40" t="s">
        <v>27</v>
      </c>
      <c r="T4347" s="40">
        <v>112375.14</v>
      </c>
      <c r="U4347" s="40" t="s">
        <v>37</v>
      </c>
      <c r="V4347" s="40" t="s">
        <v>29</v>
      </c>
      <c r="W4347" s="43">
        <v>45473</v>
      </c>
      <c r="X4347" s="44">
        <v>0.1125</v>
      </c>
      <c r="Y4347" s="41">
        <f t="shared" si="538"/>
        <v>30</v>
      </c>
      <c r="Z4347" s="41">
        <f t="shared" si="539"/>
        <v>30</v>
      </c>
      <c r="AA4347" s="40">
        <f t="shared" si="540"/>
        <v>2024</v>
      </c>
      <c r="AB4347" s="41">
        <f t="shared" si="541"/>
        <v>2</v>
      </c>
      <c r="AC4347" s="41">
        <f t="shared" si="542"/>
        <v>42</v>
      </c>
      <c r="AD4347" s="45">
        <f t="shared" si="543"/>
        <v>0</v>
      </c>
    </row>
    <row r="4348" spans="1:30" x14ac:dyDescent="0.35">
      <c r="A4348" s="32">
        <v>4337</v>
      </c>
      <c r="B4348" s="33">
        <v>3135</v>
      </c>
      <c r="C4348" s="33">
        <v>245</v>
      </c>
      <c r="D4348" s="33" t="s">
        <v>49</v>
      </c>
      <c r="E4348" s="33" t="s">
        <v>25</v>
      </c>
      <c r="F4348" s="33">
        <v>2</v>
      </c>
      <c r="G4348" s="34">
        <v>699.4</v>
      </c>
      <c r="H4348" s="34">
        <f t="shared" si="536"/>
        <v>1398.8</v>
      </c>
      <c r="I4348" s="35">
        <v>45454.727777777778</v>
      </c>
      <c r="J4348" s="33">
        <v>7</v>
      </c>
      <c r="K4348" s="33" t="s">
        <v>45</v>
      </c>
      <c r="L4348" s="33">
        <v>186</v>
      </c>
      <c r="M4348" s="33">
        <v>64</v>
      </c>
      <c r="N4348" s="33">
        <v>184</v>
      </c>
      <c r="O4348" s="33">
        <v>331</v>
      </c>
      <c r="P4348" s="33">
        <v>8</v>
      </c>
      <c r="Q4348" s="33">
        <v>18</v>
      </c>
      <c r="R4348" s="33" t="str">
        <f t="shared" si="537"/>
        <v>1.Young age</v>
      </c>
      <c r="S4348" s="33" t="s">
        <v>46</v>
      </c>
      <c r="T4348" s="33">
        <v>79671.47</v>
      </c>
      <c r="U4348" s="33" t="s">
        <v>42</v>
      </c>
      <c r="V4348" s="33" t="s">
        <v>29</v>
      </c>
      <c r="W4348" s="36">
        <v>45454</v>
      </c>
      <c r="X4348" s="46">
        <v>0.72777777777777775</v>
      </c>
      <c r="Y4348" s="34">
        <f t="shared" si="538"/>
        <v>11</v>
      </c>
      <c r="Z4348" s="34">
        <f t="shared" si="539"/>
        <v>11</v>
      </c>
      <c r="AA4348" s="33">
        <f t="shared" si="540"/>
        <v>2024</v>
      </c>
      <c r="AB4348" s="34">
        <f t="shared" si="541"/>
        <v>17</v>
      </c>
      <c r="AC4348" s="34">
        <f t="shared" si="542"/>
        <v>28</v>
      </c>
      <c r="AD4348" s="38">
        <f t="shared" si="543"/>
        <v>0</v>
      </c>
    </row>
    <row r="4349" spans="1:30" x14ac:dyDescent="0.35">
      <c r="A4349" s="39">
        <v>4338</v>
      </c>
      <c r="B4349" s="40">
        <v>9835</v>
      </c>
      <c r="C4349" s="40">
        <v>902</v>
      </c>
      <c r="D4349" s="40" t="s">
        <v>38</v>
      </c>
      <c r="E4349" s="40" t="s">
        <v>47</v>
      </c>
      <c r="F4349" s="40">
        <v>5</v>
      </c>
      <c r="G4349" s="41">
        <v>541.91</v>
      </c>
      <c r="H4349" s="41">
        <f t="shared" si="536"/>
        <v>2709.5499999999997</v>
      </c>
      <c r="I4349" s="42">
        <v>45516.916666666664</v>
      </c>
      <c r="J4349" s="40">
        <v>16</v>
      </c>
      <c r="K4349" s="40" t="s">
        <v>26</v>
      </c>
      <c r="L4349" s="40">
        <v>476</v>
      </c>
      <c r="M4349" s="40">
        <v>133</v>
      </c>
      <c r="N4349" s="40">
        <v>138</v>
      </c>
      <c r="O4349" s="40">
        <v>432</v>
      </c>
      <c r="P4349" s="40">
        <v>7</v>
      </c>
      <c r="Q4349" s="40">
        <v>56</v>
      </c>
      <c r="R4349" s="40" t="str">
        <f t="shared" si="537"/>
        <v>2.Middle age</v>
      </c>
      <c r="S4349" s="40" t="s">
        <v>41</v>
      </c>
      <c r="T4349" s="40">
        <v>40124.660000000003</v>
      </c>
      <c r="U4349" s="40" t="s">
        <v>33</v>
      </c>
      <c r="V4349" s="40" t="s">
        <v>29</v>
      </c>
      <c r="W4349" s="43">
        <v>45516</v>
      </c>
      <c r="X4349" s="47">
        <v>0.91666666666666663</v>
      </c>
      <c r="Y4349" s="41">
        <f t="shared" si="538"/>
        <v>12</v>
      </c>
      <c r="Z4349" s="41">
        <f t="shared" si="539"/>
        <v>12</v>
      </c>
      <c r="AA4349" s="40">
        <f t="shared" si="540"/>
        <v>2024</v>
      </c>
      <c r="AB4349" s="41">
        <f t="shared" si="541"/>
        <v>22</v>
      </c>
      <c r="AC4349" s="41">
        <f t="shared" si="542"/>
        <v>0</v>
      </c>
      <c r="AD4349" s="45">
        <f t="shared" si="543"/>
        <v>0</v>
      </c>
    </row>
    <row r="4350" spans="1:30" x14ac:dyDescent="0.35">
      <c r="A4350" s="32">
        <v>4339</v>
      </c>
      <c r="B4350" s="33">
        <v>1019</v>
      </c>
      <c r="C4350" s="33">
        <v>703</v>
      </c>
      <c r="D4350" s="33" t="s">
        <v>31</v>
      </c>
      <c r="E4350" s="33" t="s">
        <v>47</v>
      </c>
      <c r="F4350" s="33">
        <v>3</v>
      </c>
      <c r="G4350" s="34">
        <v>936.97</v>
      </c>
      <c r="H4350" s="34">
        <f t="shared" si="536"/>
        <v>2810.91</v>
      </c>
      <c r="I4350" s="35">
        <v>45333.588888888888</v>
      </c>
      <c r="J4350" s="33">
        <v>3</v>
      </c>
      <c r="K4350" s="33" t="s">
        <v>32</v>
      </c>
      <c r="L4350" s="33">
        <v>81</v>
      </c>
      <c r="M4350" s="33">
        <v>68</v>
      </c>
      <c r="N4350" s="33">
        <v>124</v>
      </c>
      <c r="O4350" s="33">
        <v>237</v>
      </c>
      <c r="P4350" s="33">
        <v>2</v>
      </c>
      <c r="Q4350" s="33">
        <v>62</v>
      </c>
      <c r="R4350" s="33" t="str">
        <f t="shared" si="537"/>
        <v xml:space="preserve">3.Senior Citizen </v>
      </c>
      <c r="S4350" s="33" t="s">
        <v>46</v>
      </c>
      <c r="T4350" s="33">
        <v>95093.52</v>
      </c>
      <c r="U4350" s="33" t="s">
        <v>33</v>
      </c>
      <c r="V4350" s="33" t="s">
        <v>34</v>
      </c>
      <c r="W4350" s="36">
        <v>45333</v>
      </c>
      <c r="X4350" s="46">
        <v>0.58888888888888891</v>
      </c>
      <c r="Y4350" s="34">
        <f t="shared" si="538"/>
        <v>11</v>
      </c>
      <c r="Z4350" s="34">
        <f t="shared" si="539"/>
        <v>11</v>
      </c>
      <c r="AA4350" s="33">
        <f t="shared" si="540"/>
        <v>2024</v>
      </c>
      <c r="AB4350" s="34">
        <f t="shared" si="541"/>
        <v>14</v>
      </c>
      <c r="AC4350" s="34">
        <f t="shared" si="542"/>
        <v>8</v>
      </c>
      <c r="AD4350" s="38">
        <f t="shared" si="543"/>
        <v>0</v>
      </c>
    </row>
    <row r="4351" spans="1:30" x14ac:dyDescent="0.35">
      <c r="A4351" s="39">
        <v>4340</v>
      </c>
      <c r="B4351" s="40">
        <v>8069</v>
      </c>
      <c r="C4351" s="40">
        <v>531</v>
      </c>
      <c r="D4351" s="40" t="s">
        <v>49</v>
      </c>
      <c r="E4351" s="40" t="s">
        <v>47</v>
      </c>
      <c r="F4351" s="40">
        <v>5</v>
      </c>
      <c r="G4351" s="41">
        <v>496</v>
      </c>
      <c r="H4351" s="41">
        <f t="shared" si="536"/>
        <v>2480</v>
      </c>
      <c r="I4351" s="42">
        <v>45390.963194444441</v>
      </c>
      <c r="J4351" s="40">
        <v>16</v>
      </c>
      <c r="K4351" s="40" t="s">
        <v>32</v>
      </c>
      <c r="L4351" s="40">
        <v>247</v>
      </c>
      <c r="M4351" s="40">
        <v>148</v>
      </c>
      <c r="N4351" s="40">
        <v>192</v>
      </c>
      <c r="O4351" s="40">
        <v>131</v>
      </c>
      <c r="P4351" s="40">
        <v>8</v>
      </c>
      <c r="Q4351" s="40">
        <v>55</v>
      </c>
      <c r="R4351" s="40" t="str">
        <f t="shared" si="537"/>
        <v>2.Middle age</v>
      </c>
      <c r="S4351" s="40" t="s">
        <v>41</v>
      </c>
      <c r="T4351" s="40">
        <v>88715.79</v>
      </c>
      <c r="U4351" s="40" t="s">
        <v>33</v>
      </c>
      <c r="V4351" s="40" t="s">
        <v>50</v>
      </c>
      <c r="W4351" s="43">
        <v>45390</v>
      </c>
      <c r="X4351" s="47">
        <v>0.96319444444444446</v>
      </c>
      <c r="Y4351" s="41">
        <f t="shared" si="538"/>
        <v>8</v>
      </c>
      <c r="Z4351" s="41">
        <f t="shared" si="539"/>
        <v>8</v>
      </c>
      <c r="AA4351" s="40">
        <f t="shared" si="540"/>
        <v>2024</v>
      </c>
      <c r="AB4351" s="41">
        <f t="shared" si="541"/>
        <v>23</v>
      </c>
      <c r="AC4351" s="41">
        <f t="shared" si="542"/>
        <v>7</v>
      </c>
      <c r="AD4351" s="45">
        <f t="shared" si="543"/>
        <v>0</v>
      </c>
    </row>
    <row r="4352" spans="1:30" x14ac:dyDescent="0.35">
      <c r="A4352" s="32">
        <v>4341</v>
      </c>
      <c r="B4352" s="33">
        <v>9553</v>
      </c>
      <c r="C4352" s="33">
        <v>149</v>
      </c>
      <c r="D4352" s="33" t="s">
        <v>52</v>
      </c>
      <c r="E4352" s="33" t="s">
        <v>47</v>
      </c>
      <c r="F4352" s="33">
        <v>4</v>
      </c>
      <c r="G4352" s="34">
        <v>611.09</v>
      </c>
      <c r="H4352" s="34">
        <f t="shared" si="536"/>
        <v>2444.36</v>
      </c>
      <c r="I4352" s="35">
        <v>45520.351388888892</v>
      </c>
      <c r="J4352" s="33">
        <v>16</v>
      </c>
      <c r="K4352" s="33" t="s">
        <v>45</v>
      </c>
      <c r="L4352" s="33">
        <v>472</v>
      </c>
      <c r="M4352" s="33">
        <v>78</v>
      </c>
      <c r="N4352" s="33">
        <v>284</v>
      </c>
      <c r="O4352" s="33">
        <v>114</v>
      </c>
      <c r="P4352" s="33">
        <v>1</v>
      </c>
      <c r="Q4352" s="33">
        <v>20</v>
      </c>
      <c r="R4352" s="33" t="str">
        <f t="shared" si="537"/>
        <v>1.Young age</v>
      </c>
      <c r="S4352" s="33" t="s">
        <v>46</v>
      </c>
      <c r="T4352" s="33">
        <v>37664.120000000003</v>
      </c>
      <c r="U4352" s="33" t="s">
        <v>42</v>
      </c>
      <c r="V4352" s="33" t="s">
        <v>29</v>
      </c>
      <c r="W4352" s="36">
        <v>45520</v>
      </c>
      <c r="X4352" s="37">
        <v>0.35138888888888886</v>
      </c>
      <c r="Y4352" s="34">
        <f t="shared" si="538"/>
        <v>16</v>
      </c>
      <c r="Z4352" s="34">
        <f t="shared" si="539"/>
        <v>16</v>
      </c>
      <c r="AA4352" s="33">
        <f t="shared" si="540"/>
        <v>2024</v>
      </c>
      <c r="AB4352" s="34">
        <f t="shared" si="541"/>
        <v>8</v>
      </c>
      <c r="AC4352" s="34">
        <f t="shared" si="542"/>
        <v>26</v>
      </c>
      <c r="AD4352" s="38">
        <f t="shared" si="543"/>
        <v>0</v>
      </c>
    </row>
    <row r="4353" spans="1:30" x14ac:dyDescent="0.35">
      <c r="A4353" s="39">
        <v>4342</v>
      </c>
      <c r="B4353" s="40">
        <v>7892</v>
      </c>
      <c r="C4353" s="40">
        <v>412</v>
      </c>
      <c r="D4353" s="40" t="s">
        <v>44</v>
      </c>
      <c r="E4353" s="40" t="s">
        <v>25</v>
      </c>
      <c r="F4353" s="40">
        <v>4</v>
      </c>
      <c r="G4353" s="41">
        <v>1923.84</v>
      </c>
      <c r="H4353" s="41">
        <f t="shared" si="536"/>
        <v>7695.36</v>
      </c>
      <c r="I4353" s="42">
        <v>45470.344444444447</v>
      </c>
      <c r="J4353" s="40">
        <v>12</v>
      </c>
      <c r="K4353" s="40" t="s">
        <v>36</v>
      </c>
      <c r="L4353" s="40">
        <v>321</v>
      </c>
      <c r="M4353" s="40">
        <v>86</v>
      </c>
      <c r="N4353" s="40">
        <v>284</v>
      </c>
      <c r="O4353" s="40">
        <v>460</v>
      </c>
      <c r="P4353" s="40">
        <v>10</v>
      </c>
      <c r="Q4353" s="40">
        <v>47</v>
      </c>
      <c r="R4353" s="40" t="str">
        <f t="shared" si="537"/>
        <v>2.Middle age</v>
      </c>
      <c r="S4353" s="40" t="s">
        <v>46</v>
      </c>
      <c r="T4353" s="40">
        <v>51201.78</v>
      </c>
      <c r="U4353" s="40" t="s">
        <v>33</v>
      </c>
      <c r="V4353" s="40" t="s">
        <v>50</v>
      </c>
      <c r="W4353" s="43">
        <v>45470</v>
      </c>
      <c r="X4353" s="44">
        <v>0.34444444444444444</v>
      </c>
      <c r="Y4353" s="41">
        <f t="shared" si="538"/>
        <v>27</v>
      </c>
      <c r="Z4353" s="41">
        <f t="shared" si="539"/>
        <v>27</v>
      </c>
      <c r="AA4353" s="40">
        <f t="shared" si="540"/>
        <v>2024</v>
      </c>
      <c r="AB4353" s="41">
        <f t="shared" si="541"/>
        <v>8</v>
      </c>
      <c r="AC4353" s="41">
        <f t="shared" si="542"/>
        <v>16</v>
      </c>
      <c r="AD4353" s="45">
        <f t="shared" si="543"/>
        <v>0</v>
      </c>
    </row>
    <row r="4354" spans="1:30" x14ac:dyDescent="0.35">
      <c r="A4354" s="32">
        <v>4343</v>
      </c>
      <c r="B4354" s="33">
        <v>7068</v>
      </c>
      <c r="C4354" s="33">
        <v>390</v>
      </c>
      <c r="D4354" s="33" t="s">
        <v>44</v>
      </c>
      <c r="E4354" s="33" t="s">
        <v>47</v>
      </c>
      <c r="F4354" s="33">
        <v>1</v>
      </c>
      <c r="G4354" s="34">
        <v>518.76</v>
      </c>
      <c r="H4354" s="34">
        <f t="shared" si="536"/>
        <v>518.76</v>
      </c>
      <c r="I4354" s="35">
        <v>45381.420138888891</v>
      </c>
      <c r="J4354" s="33">
        <v>17</v>
      </c>
      <c r="K4354" s="33" t="s">
        <v>45</v>
      </c>
      <c r="L4354" s="33">
        <v>454</v>
      </c>
      <c r="M4354" s="33">
        <v>76</v>
      </c>
      <c r="N4354" s="33">
        <v>122</v>
      </c>
      <c r="O4354" s="33">
        <v>285</v>
      </c>
      <c r="P4354" s="33">
        <v>10</v>
      </c>
      <c r="Q4354" s="33">
        <v>31</v>
      </c>
      <c r="R4354" s="33" t="str">
        <f t="shared" si="537"/>
        <v>1.Young age</v>
      </c>
      <c r="S4354" s="33" t="s">
        <v>46</v>
      </c>
      <c r="T4354" s="33">
        <v>79629.75</v>
      </c>
      <c r="U4354" s="33" t="s">
        <v>28</v>
      </c>
      <c r="V4354" s="33" t="s">
        <v>34</v>
      </c>
      <c r="W4354" s="36">
        <v>45381</v>
      </c>
      <c r="X4354" s="37">
        <v>0.4201388888888889</v>
      </c>
      <c r="Y4354" s="34">
        <f t="shared" si="538"/>
        <v>30</v>
      </c>
      <c r="Z4354" s="34">
        <f t="shared" si="539"/>
        <v>30</v>
      </c>
      <c r="AA4354" s="33">
        <f t="shared" si="540"/>
        <v>2024</v>
      </c>
      <c r="AB4354" s="34">
        <f t="shared" si="541"/>
        <v>10</v>
      </c>
      <c r="AC4354" s="34">
        <f t="shared" si="542"/>
        <v>5</v>
      </c>
      <c r="AD4354" s="38">
        <f t="shared" si="543"/>
        <v>0</v>
      </c>
    </row>
    <row r="4355" spans="1:30" x14ac:dyDescent="0.35">
      <c r="A4355" s="39">
        <v>4344</v>
      </c>
      <c r="B4355" s="40">
        <v>1711</v>
      </c>
      <c r="C4355" s="40">
        <v>320</v>
      </c>
      <c r="D4355" s="40" t="s">
        <v>24</v>
      </c>
      <c r="E4355" s="40" t="s">
        <v>47</v>
      </c>
      <c r="F4355" s="40">
        <v>2</v>
      </c>
      <c r="G4355" s="41">
        <v>189.93</v>
      </c>
      <c r="H4355" s="41">
        <f t="shared" si="536"/>
        <v>379.86</v>
      </c>
      <c r="I4355" s="42">
        <v>45474.54583333333</v>
      </c>
      <c r="J4355" s="40">
        <v>18</v>
      </c>
      <c r="K4355" s="40" t="s">
        <v>45</v>
      </c>
      <c r="L4355" s="40">
        <v>83</v>
      </c>
      <c r="M4355" s="40">
        <v>83</v>
      </c>
      <c r="N4355" s="40">
        <v>168</v>
      </c>
      <c r="O4355" s="40">
        <v>415</v>
      </c>
      <c r="P4355" s="40">
        <v>6</v>
      </c>
      <c r="Q4355" s="40">
        <v>47</v>
      </c>
      <c r="R4355" s="40" t="str">
        <f t="shared" si="537"/>
        <v>2.Middle age</v>
      </c>
      <c r="S4355" s="40" t="s">
        <v>27</v>
      </c>
      <c r="T4355" s="40">
        <v>85452.58</v>
      </c>
      <c r="U4355" s="40" t="s">
        <v>37</v>
      </c>
      <c r="V4355" s="40" t="s">
        <v>29</v>
      </c>
      <c r="W4355" s="43">
        <v>45474</v>
      </c>
      <c r="X4355" s="47">
        <v>0.54583333333333328</v>
      </c>
      <c r="Y4355" s="41">
        <f t="shared" si="538"/>
        <v>1</v>
      </c>
      <c r="Z4355" s="41">
        <f t="shared" si="539"/>
        <v>1</v>
      </c>
      <c r="AA4355" s="40">
        <f t="shared" si="540"/>
        <v>2024</v>
      </c>
      <c r="AB4355" s="41">
        <f t="shared" si="541"/>
        <v>13</v>
      </c>
      <c r="AC4355" s="41">
        <f t="shared" si="542"/>
        <v>6</v>
      </c>
      <c r="AD4355" s="45">
        <f t="shared" si="543"/>
        <v>0</v>
      </c>
    </row>
    <row r="4356" spans="1:30" x14ac:dyDescent="0.35">
      <c r="A4356" s="32">
        <v>4345</v>
      </c>
      <c r="B4356" s="33">
        <v>9680</v>
      </c>
      <c r="C4356" s="33">
        <v>287</v>
      </c>
      <c r="D4356" s="33" t="s">
        <v>31</v>
      </c>
      <c r="E4356" s="33" t="s">
        <v>47</v>
      </c>
      <c r="F4356" s="33">
        <v>5</v>
      </c>
      <c r="G4356" s="34">
        <v>1794.14</v>
      </c>
      <c r="H4356" s="34">
        <f t="shared" si="536"/>
        <v>8970.7000000000007</v>
      </c>
      <c r="I4356" s="35">
        <v>45361.454861111109</v>
      </c>
      <c r="J4356" s="33">
        <v>12</v>
      </c>
      <c r="K4356" s="33" t="s">
        <v>32</v>
      </c>
      <c r="L4356" s="33">
        <v>391</v>
      </c>
      <c r="M4356" s="33">
        <v>85</v>
      </c>
      <c r="N4356" s="33">
        <v>273</v>
      </c>
      <c r="O4356" s="33">
        <v>351</v>
      </c>
      <c r="P4356" s="33">
        <v>2</v>
      </c>
      <c r="Q4356" s="33">
        <v>64</v>
      </c>
      <c r="R4356" s="33" t="str">
        <f t="shared" si="537"/>
        <v xml:space="preserve">3.Senior Citizen </v>
      </c>
      <c r="S4356" s="33" t="s">
        <v>41</v>
      </c>
      <c r="T4356" s="33">
        <v>35366.99</v>
      </c>
      <c r="U4356" s="33" t="s">
        <v>42</v>
      </c>
      <c r="V4356" s="33" t="s">
        <v>29</v>
      </c>
      <c r="W4356" s="36">
        <v>45361</v>
      </c>
      <c r="X4356" s="46">
        <v>0.4548611111111111</v>
      </c>
      <c r="Y4356" s="34">
        <f t="shared" si="538"/>
        <v>10</v>
      </c>
      <c r="Z4356" s="34">
        <f t="shared" si="539"/>
        <v>10</v>
      </c>
      <c r="AA4356" s="33">
        <f t="shared" si="540"/>
        <v>2024</v>
      </c>
      <c r="AB4356" s="34">
        <f t="shared" si="541"/>
        <v>10</v>
      </c>
      <c r="AC4356" s="34">
        <f t="shared" si="542"/>
        <v>55</v>
      </c>
      <c r="AD4356" s="38">
        <f t="shared" si="543"/>
        <v>0</v>
      </c>
    </row>
    <row r="4357" spans="1:30" x14ac:dyDescent="0.35">
      <c r="A4357" s="39">
        <v>4346</v>
      </c>
      <c r="B4357" s="40">
        <v>8028</v>
      </c>
      <c r="C4357" s="40">
        <v>938</v>
      </c>
      <c r="D4357" s="40" t="s">
        <v>31</v>
      </c>
      <c r="E4357" s="40" t="s">
        <v>47</v>
      </c>
      <c r="F4357" s="40">
        <v>4</v>
      </c>
      <c r="G4357" s="41">
        <v>561.71</v>
      </c>
      <c r="H4357" s="41">
        <f t="shared" si="536"/>
        <v>2246.84</v>
      </c>
      <c r="I4357" s="42">
        <v>45442.224305555559</v>
      </c>
      <c r="J4357" s="40">
        <v>13</v>
      </c>
      <c r="K4357" s="40" t="s">
        <v>45</v>
      </c>
      <c r="L4357" s="40">
        <v>410</v>
      </c>
      <c r="M4357" s="40">
        <v>57</v>
      </c>
      <c r="N4357" s="40">
        <v>263</v>
      </c>
      <c r="O4357" s="40">
        <v>287</v>
      </c>
      <c r="P4357" s="40">
        <v>2</v>
      </c>
      <c r="Q4357" s="40">
        <v>26</v>
      </c>
      <c r="R4357" s="40" t="str">
        <f t="shared" si="537"/>
        <v>1.Young age</v>
      </c>
      <c r="S4357" s="40" t="s">
        <v>41</v>
      </c>
      <c r="T4357" s="40">
        <v>107809</v>
      </c>
      <c r="U4357" s="40" t="s">
        <v>33</v>
      </c>
      <c r="V4357" s="40" t="s">
        <v>29</v>
      </c>
      <c r="W4357" s="43">
        <v>45442</v>
      </c>
      <c r="X4357" s="44">
        <v>0.22430555555555556</v>
      </c>
      <c r="Y4357" s="41">
        <f t="shared" si="538"/>
        <v>30</v>
      </c>
      <c r="Z4357" s="41">
        <f t="shared" si="539"/>
        <v>30</v>
      </c>
      <c r="AA4357" s="40">
        <f t="shared" si="540"/>
        <v>2024</v>
      </c>
      <c r="AB4357" s="41">
        <f t="shared" si="541"/>
        <v>5</v>
      </c>
      <c r="AC4357" s="41">
        <f t="shared" si="542"/>
        <v>23</v>
      </c>
      <c r="AD4357" s="45">
        <f t="shared" si="543"/>
        <v>0</v>
      </c>
    </row>
    <row r="4358" spans="1:30" x14ac:dyDescent="0.35">
      <c r="A4358" s="32">
        <v>4347</v>
      </c>
      <c r="B4358" s="33">
        <v>4759</v>
      </c>
      <c r="C4358" s="33">
        <v>857</v>
      </c>
      <c r="D4358" s="33" t="s">
        <v>49</v>
      </c>
      <c r="E4358" s="33" t="s">
        <v>25</v>
      </c>
      <c r="F4358" s="33">
        <v>4</v>
      </c>
      <c r="G4358" s="34">
        <v>1096.29</v>
      </c>
      <c r="H4358" s="34">
        <f t="shared" si="536"/>
        <v>4385.16</v>
      </c>
      <c r="I4358" s="35">
        <v>45335.907638888886</v>
      </c>
      <c r="J4358" s="33">
        <v>5</v>
      </c>
      <c r="K4358" s="33" t="s">
        <v>32</v>
      </c>
      <c r="L4358" s="33">
        <v>304</v>
      </c>
      <c r="M4358" s="33">
        <v>141</v>
      </c>
      <c r="N4358" s="33">
        <v>286</v>
      </c>
      <c r="O4358" s="33">
        <v>497</v>
      </c>
      <c r="P4358" s="33">
        <v>1</v>
      </c>
      <c r="Q4358" s="33">
        <v>28</v>
      </c>
      <c r="R4358" s="33" t="str">
        <f t="shared" si="537"/>
        <v>1.Young age</v>
      </c>
      <c r="S4358" s="33" t="s">
        <v>41</v>
      </c>
      <c r="T4358" s="33">
        <v>75917.119999999995</v>
      </c>
      <c r="U4358" s="33" t="s">
        <v>33</v>
      </c>
      <c r="V4358" s="33" t="s">
        <v>29</v>
      </c>
      <c r="W4358" s="36">
        <v>45335</v>
      </c>
      <c r="X4358" s="37">
        <v>0.90763888888888888</v>
      </c>
      <c r="Y4358" s="34">
        <f t="shared" si="538"/>
        <v>13</v>
      </c>
      <c r="Z4358" s="34">
        <f t="shared" si="539"/>
        <v>13</v>
      </c>
      <c r="AA4358" s="33">
        <f t="shared" si="540"/>
        <v>2024</v>
      </c>
      <c r="AB4358" s="34">
        <f t="shared" si="541"/>
        <v>21</v>
      </c>
      <c r="AC4358" s="34">
        <f t="shared" si="542"/>
        <v>47</v>
      </c>
      <c r="AD4358" s="38">
        <f t="shared" si="543"/>
        <v>0</v>
      </c>
    </row>
    <row r="4359" spans="1:30" x14ac:dyDescent="0.35">
      <c r="A4359" s="39">
        <v>4348</v>
      </c>
      <c r="B4359" s="40">
        <v>8899</v>
      </c>
      <c r="C4359" s="40">
        <v>600</v>
      </c>
      <c r="D4359" s="40" t="s">
        <v>44</v>
      </c>
      <c r="E4359" s="40" t="s">
        <v>25</v>
      </c>
      <c r="F4359" s="40">
        <v>1</v>
      </c>
      <c r="G4359" s="41">
        <v>310.31</v>
      </c>
      <c r="H4359" s="41">
        <f t="shared" si="536"/>
        <v>310.31</v>
      </c>
      <c r="I4359" s="42">
        <v>45477.393750000003</v>
      </c>
      <c r="J4359" s="40">
        <v>15</v>
      </c>
      <c r="K4359" s="40" t="s">
        <v>36</v>
      </c>
      <c r="L4359" s="40">
        <v>162</v>
      </c>
      <c r="M4359" s="40">
        <v>109</v>
      </c>
      <c r="N4359" s="40">
        <v>158</v>
      </c>
      <c r="O4359" s="40">
        <v>366</v>
      </c>
      <c r="P4359" s="40">
        <v>4</v>
      </c>
      <c r="Q4359" s="40">
        <v>57</v>
      </c>
      <c r="R4359" s="40" t="str">
        <f t="shared" si="537"/>
        <v>2.Middle age</v>
      </c>
      <c r="S4359" s="40" t="s">
        <v>41</v>
      </c>
      <c r="T4359" s="40">
        <v>43091.19</v>
      </c>
      <c r="U4359" s="40" t="s">
        <v>42</v>
      </c>
      <c r="V4359" s="40" t="s">
        <v>50</v>
      </c>
      <c r="W4359" s="43">
        <v>45477</v>
      </c>
      <c r="X4359" s="47">
        <v>0.39374999999999999</v>
      </c>
      <c r="Y4359" s="41">
        <f t="shared" si="538"/>
        <v>4</v>
      </c>
      <c r="Z4359" s="41">
        <f t="shared" si="539"/>
        <v>4</v>
      </c>
      <c r="AA4359" s="40">
        <f t="shared" si="540"/>
        <v>2024</v>
      </c>
      <c r="AB4359" s="41">
        <f t="shared" si="541"/>
        <v>9</v>
      </c>
      <c r="AC4359" s="41">
        <f t="shared" si="542"/>
        <v>27</v>
      </c>
      <c r="AD4359" s="45">
        <f t="shared" si="543"/>
        <v>0</v>
      </c>
    </row>
    <row r="4360" spans="1:30" x14ac:dyDescent="0.35">
      <c r="A4360" s="32">
        <v>4349</v>
      </c>
      <c r="B4360" s="33">
        <v>7246</v>
      </c>
      <c r="C4360" s="33">
        <v>102</v>
      </c>
      <c r="D4360" s="33" t="s">
        <v>52</v>
      </c>
      <c r="E4360" s="33" t="s">
        <v>47</v>
      </c>
      <c r="F4360" s="33">
        <v>2</v>
      </c>
      <c r="G4360" s="34">
        <v>737.18</v>
      </c>
      <c r="H4360" s="34">
        <f t="shared" si="536"/>
        <v>1474.36</v>
      </c>
      <c r="I4360" s="35">
        <v>45436.4375</v>
      </c>
      <c r="J4360" s="33">
        <v>9</v>
      </c>
      <c r="K4360" s="33" t="s">
        <v>45</v>
      </c>
      <c r="L4360" s="33">
        <v>297</v>
      </c>
      <c r="M4360" s="33">
        <v>138</v>
      </c>
      <c r="N4360" s="33">
        <v>189</v>
      </c>
      <c r="O4360" s="33">
        <v>206</v>
      </c>
      <c r="P4360" s="33">
        <v>6</v>
      </c>
      <c r="Q4360" s="33">
        <v>64</v>
      </c>
      <c r="R4360" s="33" t="str">
        <f t="shared" si="537"/>
        <v xml:space="preserve">3.Senior Citizen </v>
      </c>
      <c r="S4360" s="33" t="s">
        <v>41</v>
      </c>
      <c r="T4360" s="33">
        <v>54648.71</v>
      </c>
      <c r="U4360" s="33" t="s">
        <v>28</v>
      </c>
      <c r="V4360" s="33" t="s">
        <v>50</v>
      </c>
      <c r="W4360" s="36">
        <v>45436</v>
      </c>
      <c r="X4360" s="37">
        <v>0.4375</v>
      </c>
      <c r="Y4360" s="34">
        <f t="shared" si="538"/>
        <v>24</v>
      </c>
      <c r="Z4360" s="34">
        <f t="shared" si="539"/>
        <v>24</v>
      </c>
      <c r="AA4360" s="33">
        <f t="shared" si="540"/>
        <v>2024</v>
      </c>
      <c r="AB4360" s="34">
        <f t="shared" si="541"/>
        <v>10</v>
      </c>
      <c r="AC4360" s="34">
        <f t="shared" si="542"/>
        <v>30</v>
      </c>
      <c r="AD4360" s="38">
        <f t="shared" si="543"/>
        <v>0</v>
      </c>
    </row>
    <row r="4361" spans="1:30" x14ac:dyDescent="0.35">
      <c r="A4361" s="39">
        <v>4350</v>
      </c>
      <c r="B4361" s="40">
        <v>6742</v>
      </c>
      <c r="C4361" s="40">
        <v>225</v>
      </c>
      <c r="D4361" s="40" t="s">
        <v>51</v>
      </c>
      <c r="E4361" s="40" t="s">
        <v>47</v>
      </c>
      <c r="F4361" s="40">
        <v>3</v>
      </c>
      <c r="G4361" s="41">
        <v>762.3</v>
      </c>
      <c r="H4361" s="41">
        <f t="shared" si="536"/>
        <v>2286.8999999999996</v>
      </c>
      <c r="I4361" s="42">
        <v>45370.378472222219</v>
      </c>
      <c r="J4361" s="40">
        <v>18</v>
      </c>
      <c r="K4361" s="40" t="s">
        <v>40</v>
      </c>
      <c r="L4361" s="40">
        <v>383</v>
      </c>
      <c r="M4361" s="40">
        <v>53</v>
      </c>
      <c r="N4361" s="40">
        <v>124</v>
      </c>
      <c r="O4361" s="40">
        <v>234</v>
      </c>
      <c r="P4361" s="40">
        <v>7</v>
      </c>
      <c r="Q4361" s="40">
        <v>25</v>
      </c>
      <c r="R4361" s="40" t="str">
        <f t="shared" si="537"/>
        <v>1.Young age</v>
      </c>
      <c r="S4361" s="40" t="s">
        <v>46</v>
      </c>
      <c r="T4361" s="40">
        <v>82824.490000000005</v>
      </c>
      <c r="U4361" s="40" t="s">
        <v>42</v>
      </c>
      <c r="V4361" s="40" t="s">
        <v>29</v>
      </c>
      <c r="W4361" s="43">
        <v>45370</v>
      </c>
      <c r="X4361" s="44">
        <v>0.37847222222222221</v>
      </c>
      <c r="Y4361" s="41">
        <f t="shared" si="538"/>
        <v>19</v>
      </c>
      <c r="Z4361" s="41">
        <f t="shared" si="539"/>
        <v>19</v>
      </c>
      <c r="AA4361" s="40">
        <f t="shared" si="540"/>
        <v>2024</v>
      </c>
      <c r="AB4361" s="41">
        <f t="shared" si="541"/>
        <v>9</v>
      </c>
      <c r="AC4361" s="41">
        <f t="shared" si="542"/>
        <v>5</v>
      </c>
      <c r="AD4361" s="45">
        <f t="shared" si="543"/>
        <v>0</v>
      </c>
    </row>
    <row r="4362" spans="1:30" x14ac:dyDescent="0.35">
      <c r="A4362" s="32">
        <v>4351</v>
      </c>
      <c r="B4362" s="33">
        <v>2600</v>
      </c>
      <c r="C4362" s="33">
        <v>660</v>
      </c>
      <c r="D4362" s="33" t="s">
        <v>49</v>
      </c>
      <c r="E4362" s="33" t="s">
        <v>47</v>
      </c>
      <c r="F4362" s="33">
        <v>2</v>
      </c>
      <c r="G4362" s="34">
        <v>1925.75</v>
      </c>
      <c r="H4362" s="34">
        <f t="shared" si="536"/>
        <v>3851.5</v>
      </c>
      <c r="I4362" s="35">
        <v>45301.343055555553</v>
      </c>
      <c r="J4362" s="33">
        <v>1</v>
      </c>
      <c r="K4362" s="33" t="s">
        <v>32</v>
      </c>
      <c r="L4362" s="33">
        <v>278</v>
      </c>
      <c r="M4362" s="33">
        <v>115</v>
      </c>
      <c r="N4362" s="33">
        <v>221</v>
      </c>
      <c r="O4362" s="33">
        <v>444</v>
      </c>
      <c r="P4362" s="33">
        <v>3</v>
      </c>
      <c r="Q4362" s="33">
        <v>49</v>
      </c>
      <c r="R4362" s="33" t="str">
        <f t="shared" si="537"/>
        <v>2.Middle age</v>
      </c>
      <c r="S4362" s="33" t="s">
        <v>46</v>
      </c>
      <c r="T4362" s="33">
        <v>36118.33</v>
      </c>
      <c r="U4362" s="33" t="s">
        <v>28</v>
      </c>
      <c r="V4362" s="33" t="s">
        <v>29</v>
      </c>
      <c r="W4362" s="36">
        <v>45301</v>
      </c>
      <c r="X4362" s="46">
        <v>0.34305555555555556</v>
      </c>
      <c r="Y4362" s="34">
        <f t="shared" si="538"/>
        <v>10</v>
      </c>
      <c r="Z4362" s="34">
        <f t="shared" si="539"/>
        <v>10</v>
      </c>
      <c r="AA4362" s="33">
        <f t="shared" si="540"/>
        <v>2024</v>
      </c>
      <c r="AB4362" s="34">
        <f t="shared" si="541"/>
        <v>8</v>
      </c>
      <c r="AC4362" s="34">
        <f t="shared" si="542"/>
        <v>14</v>
      </c>
      <c r="AD4362" s="38">
        <f t="shared" si="543"/>
        <v>0</v>
      </c>
    </row>
    <row r="4363" spans="1:30" x14ac:dyDescent="0.35">
      <c r="A4363" s="39">
        <v>4352</v>
      </c>
      <c r="B4363" s="40">
        <v>7971</v>
      </c>
      <c r="C4363" s="40">
        <v>457</v>
      </c>
      <c r="D4363" s="40" t="s">
        <v>52</v>
      </c>
      <c r="E4363" s="40" t="s">
        <v>25</v>
      </c>
      <c r="F4363" s="40">
        <v>4</v>
      </c>
      <c r="G4363" s="41">
        <v>706.69</v>
      </c>
      <c r="H4363" s="41">
        <f t="shared" si="536"/>
        <v>2826.76</v>
      </c>
      <c r="I4363" s="42">
        <v>45452.065972222219</v>
      </c>
      <c r="J4363" s="40">
        <v>13</v>
      </c>
      <c r="K4363" s="40" t="s">
        <v>40</v>
      </c>
      <c r="L4363" s="40">
        <v>200</v>
      </c>
      <c r="M4363" s="40">
        <v>148</v>
      </c>
      <c r="N4363" s="40">
        <v>133</v>
      </c>
      <c r="O4363" s="40">
        <v>248</v>
      </c>
      <c r="P4363" s="40">
        <v>6</v>
      </c>
      <c r="Q4363" s="40">
        <v>42</v>
      </c>
      <c r="R4363" s="40" t="str">
        <f t="shared" si="537"/>
        <v>2.Middle age</v>
      </c>
      <c r="S4363" s="40" t="s">
        <v>41</v>
      </c>
      <c r="T4363" s="40">
        <v>94340.21</v>
      </c>
      <c r="U4363" s="40" t="s">
        <v>28</v>
      </c>
      <c r="V4363" s="40" t="s">
        <v>29</v>
      </c>
      <c r="W4363" s="43">
        <v>45452</v>
      </c>
      <c r="X4363" s="47">
        <v>6.5972222222222224E-2</v>
      </c>
      <c r="Y4363" s="41">
        <f t="shared" si="538"/>
        <v>9</v>
      </c>
      <c r="Z4363" s="41">
        <f t="shared" si="539"/>
        <v>9</v>
      </c>
      <c r="AA4363" s="40">
        <f t="shared" si="540"/>
        <v>2024</v>
      </c>
      <c r="AB4363" s="41">
        <f t="shared" si="541"/>
        <v>1</v>
      </c>
      <c r="AC4363" s="41">
        <f t="shared" si="542"/>
        <v>35</v>
      </c>
      <c r="AD4363" s="45">
        <f t="shared" si="543"/>
        <v>0</v>
      </c>
    </row>
    <row r="4364" spans="1:30" x14ac:dyDescent="0.35">
      <c r="A4364" s="32">
        <v>4353</v>
      </c>
      <c r="B4364" s="33">
        <v>3193</v>
      </c>
      <c r="C4364" s="33">
        <v>169</v>
      </c>
      <c r="D4364" s="33" t="s">
        <v>39</v>
      </c>
      <c r="E4364" s="33" t="s">
        <v>25</v>
      </c>
      <c r="F4364" s="33">
        <v>3</v>
      </c>
      <c r="G4364" s="34">
        <v>546.4</v>
      </c>
      <c r="H4364" s="34">
        <f t="shared" si="536"/>
        <v>1639.1999999999998</v>
      </c>
      <c r="I4364" s="35">
        <v>45540.352777777778</v>
      </c>
      <c r="J4364" s="33">
        <v>13</v>
      </c>
      <c r="K4364" s="33" t="s">
        <v>26</v>
      </c>
      <c r="L4364" s="33">
        <v>225</v>
      </c>
      <c r="M4364" s="33">
        <v>52</v>
      </c>
      <c r="N4364" s="33">
        <v>266</v>
      </c>
      <c r="O4364" s="33">
        <v>283</v>
      </c>
      <c r="P4364" s="33">
        <v>8</v>
      </c>
      <c r="Q4364" s="33">
        <v>35</v>
      </c>
      <c r="R4364" s="33" t="str">
        <f t="shared" si="537"/>
        <v>2.Middle age</v>
      </c>
      <c r="S4364" s="33" t="s">
        <v>46</v>
      </c>
      <c r="T4364" s="33">
        <v>51541.58</v>
      </c>
      <c r="U4364" s="33" t="s">
        <v>42</v>
      </c>
      <c r="V4364" s="33" t="s">
        <v>43</v>
      </c>
      <c r="W4364" s="36">
        <v>45540</v>
      </c>
      <c r="X4364" s="46">
        <v>0.3527777777777778</v>
      </c>
      <c r="Y4364" s="34">
        <f t="shared" si="538"/>
        <v>5</v>
      </c>
      <c r="Z4364" s="34">
        <f t="shared" si="539"/>
        <v>5</v>
      </c>
      <c r="AA4364" s="33">
        <f t="shared" si="540"/>
        <v>2024</v>
      </c>
      <c r="AB4364" s="34">
        <f t="shared" si="541"/>
        <v>8</v>
      </c>
      <c r="AC4364" s="34">
        <f t="shared" si="542"/>
        <v>28</v>
      </c>
      <c r="AD4364" s="38">
        <f t="shared" si="543"/>
        <v>0</v>
      </c>
    </row>
    <row r="4365" spans="1:30" x14ac:dyDescent="0.35">
      <c r="A4365" s="39">
        <v>4354</v>
      </c>
      <c r="B4365" s="40">
        <v>5170</v>
      </c>
      <c r="C4365" s="40">
        <v>991</v>
      </c>
      <c r="D4365" s="40" t="s">
        <v>39</v>
      </c>
      <c r="E4365" s="40" t="s">
        <v>25</v>
      </c>
      <c r="F4365" s="40">
        <v>2</v>
      </c>
      <c r="G4365" s="41">
        <v>485.34</v>
      </c>
      <c r="H4365" s="41">
        <f t="shared" ref="H4365:H4428" si="544">G4365*F4365</f>
        <v>970.68</v>
      </c>
      <c r="I4365" s="42">
        <v>45434.959027777775</v>
      </c>
      <c r="J4365" s="40">
        <v>4</v>
      </c>
      <c r="K4365" s="40" t="s">
        <v>45</v>
      </c>
      <c r="L4365" s="40">
        <v>235</v>
      </c>
      <c r="M4365" s="40">
        <v>103</v>
      </c>
      <c r="N4365" s="40">
        <v>150</v>
      </c>
      <c r="O4365" s="40">
        <v>407</v>
      </c>
      <c r="P4365" s="40">
        <v>7</v>
      </c>
      <c r="Q4365" s="40">
        <v>52</v>
      </c>
      <c r="R4365" s="40" t="str">
        <f t="shared" ref="R4365:R4428" si="545">IF(Q4365&lt;=34,"1.Young age",IF(Q4365&gt;=60,"3.Senior Citizen ","2.Middle age"))</f>
        <v>2.Middle age</v>
      </c>
      <c r="S4365" s="40" t="s">
        <v>46</v>
      </c>
      <c r="T4365" s="40">
        <v>98316.81</v>
      </c>
      <c r="U4365" s="40" t="s">
        <v>42</v>
      </c>
      <c r="V4365" s="40" t="s">
        <v>34</v>
      </c>
      <c r="W4365" s="43">
        <v>45434</v>
      </c>
      <c r="X4365" s="44">
        <v>0.95902777777777781</v>
      </c>
      <c r="Y4365" s="41">
        <f t="shared" ref="Y4365:Y4428" si="546">DAY(W4365)</f>
        <v>22</v>
      </c>
      <c r="Z4365" s="41">
        <f t="shared" ref="Z4365:Z4428" si="547">VALUE(Y4365)</f>
        <v>22</v>
      </c>
      <c r="AA4365" s="40">
        <f t="shared" ref="AA4365:AA4428" si="548">YEAR(W4365)</f>
        <v>2024</v>
      </c>
      <c r="AB4365" s="41">
        <f t="shared" ref="AB4365:AB4428" si="549">HOUR(X4365)</f>
        <v>23</v>
      </c>
      <c r="AC4365" s="41">
        <f t="shared" ref="AC4365:AC4428" si="550">MINUTE(X4365)</f>
        <v>1</v>
      </c>
      <c r="AD4365" s="45">
        <f t="shared" ref="AD4365:AD4428" si="551">SECOND(X4365)</f>
        <v>0</v>
      </c>
    </row>
    <row r="4366" spans="1:30" x14ac:dyDescent="0.35">
      <c r="A4366" s="32">
        <v>4355</v>
      </c>
      <c r="B4366" s="33">
        <v>8817</v>
      </c>
      <c r="C4366" s="33">
        <v>145</v>
      </c>
      <c r="D4366" s="33" t="s">
        <v>24</v>
      </c>
      <c r="E4366" s="33" t="s">
        <v>25</v>
      </c>
      <c r="F4366" s="33">
        <v>3</v>
      </c>
      <c r="G4366" s="34">
        <v>577.21</v>
      </c>
      <c r="H4366" s="34">
        <f t="shared" si="544"/>
        <v>1731.63</v>
      </c>
      <c r="I4366" s="35">
        <v>45548.320138888892</v>
      </c>
      <c r="J4366" s="33">
        <v>3</v>
      </c>
      <c r="K4366" s="33" t="s">
        <v>45</v>
      </c>
      <c r="L4366" s="33">
        <v>240</v>
      </c>
      <c r="M4366" s="33">
        <v>133</v>
      </c>
      <c r="N4366" s="33">
        <v>271</v>
      </c>
      <c r="O4366" s="33">
        <v>476</v>
      </c>
      <c r="P4366" s="33">
        <v>3</v>
      </c>
      <c r="Q4366" s="33">
        <v>18</v>
      </c>
      <c r="R4366" s="33" t="str">
        <f t="shared" si="545"/>
        <v>1.Young age</v>
      </c>
      <c r="S4366" s="33" t="s">
        <v>27</v>
      </c>
      <c r="T4366" s="33">
        <v>28514.18</v>
      </c>
      <c r="U4366" s="33" t="s">
        <v>37</v>
      </c>
      <c r="V4366" s="33" t="s">
        <v>34</v>
      </c>
      <c r="W4366" s="36">
        <v>45548</v>
      </c>
      <c r="X4366" s="37">
        <v>0.32013888888888886</v>
      </c>
      <c r="Y4366" s="34">
        <f t="shared" si="546"/>
        <v>13</v>
      </c>
      <c r="Z4366" s="34">
        <f t="shared" si="547"/>
        <v>13</v>
      </c>
      <c r="AA4366" s="33">
        <f t="shared" si="548"/>
        <v>2024</v>
      </c>
      <c r="AB4366" s="34">
        <f t="shared" si="549"/>
        <v>7</v>
      </c>
      <c r="AC4366" s="34">
        <f t="shared" si="550"/>
        <v>41</v>
      </c>
      <c r="AD4366" s="38">
        <f t="shared" si="551"/>
        <v>0</v>
      </c>
    </row>
    <row r="4367" spans="1:30" x14ac:dyDescent="0.35">
      <c r="A4367" s="39">
        <v>4356</v>
      </c>
      <c r="B4367" s="40">
        <v>4809</v>
      </c>
      <c r="C4367" s="40">
        <v>527</v>
      </c>
      <c r="D4367" s="40" t="s">
        <v>24</v>
      </c>
      <c r="E4367" s="40" t="s">
        <v>47</v>
      </c>
      <c r="F4367" s="40">
        <v>1</v>
      </c>
      <c r="G4367" s="41">
        <v>1934.49</v>
      </c>
      <c r="H4367" s="41">
        <f t="shared" si="544"/>
        <v>1934.49</v>
      </c>
      <c r="I4367" s="42">
        <v>45406.322916666664</v>
      </c>
      <c r="J4367" s="40">
        <v>6</v>
      </c>
      <c r="K4367" s="40" t="s">
        <v>26</v>
      </c>
      <c r="L4367" s="40">
        <v>356</v>
      </c>
      <c r="M4367" s="40">
        <v>77</v>
      </c>
      <c r="N4367" s="40">
        <v>197</v>
      </c>
      <c r="O4367" s="40">
        <v>239</v>
      </c>
      <c r="P4367" s="40">
        <v>2</v>
      </c>
      <c r="Q4367" s="40">
        <v>31</v>
      </c>
      <c r="R4367" s="40" t="str">
        <f t="shared" si="545"/>
        <v>1.Young age</v>
      </c>
      <c r="S4367" s="40" t="s">
        <v>41</v>
      </c>
      <c r="T4367" s="40">
        <v>98365.77</v>
      </c>
      <c r="U4367" s="40" t="s">
        <v>37</v>
      </c>
      <c r="V4367" s="40" t="s">
        <v>34</v>
      </c>
      <c r="W4367" s="43">
        <v>45406</v>
      </c>
      <c r="X4367" s="44">
        <v>0.32291666666666669</v>
      </c>
      <c r="Y4367" s="41">
        <f t="shared" si="546"/>
        <v>24</v>
      </c>
      <c r="Z4367" s="41">
        <f t="shared" si="547"/>
        <v>24</v>
      </c>
      <c r="AA4367" s="40">
        <f t="shared" si="548"/>
        <v>2024</v>
      </c>
      <c r="AB4367" s="41">
        <f t="shared" si="549"/>
        <v>7</v>
      </c>
      <c r="AC4367" s="41">
        <f t="shared" si="550"/>
        <v>45</v>
      </c>
      <c r="AD4367" s="45">
        <f t="shared" si="551"/>
        <v>0</v>
      </c>
    </row>
    <row r="4368" spans="1:30" x14ac:dyDescent="0.35">
      <c r="A4368" s="32">
        <v>4357</v>
      </c>
      <c r="B4368" s="33">
        <v>2373</v>
      </c>
      <c r="C4368" s="33">
        <v>592</v>
      </c>
      <c r="D4368" s="33" t="s">
        <v>24</v>
      </c>
      <c r="E4368" s="33" t="s">
        <v>25</v>
      </c>
      <c r="F4368" s="33">
        <v>3</v>
      </c>
      <c r="G4368" s="34">
        <v>1286.07</v>
      </c>
      <c r="H4368" s="34">
        <f t="shared" si="544"/>
        <v>3858.21</v>
      </c>
      <c r="I4368" s="35">
        <v>45473.776388888888</v>
      </c>
      <c r="J4368" s="33">
        <v>14</v>
      </c>
      <c r="K4368" s="33" t="s">
        <v>26</v>
      </c>
      <c r="L4368" s="33">
        <v>31</v>
      </c>
      <c r="M4368" s="33">
        <v>59</v>
      </c>
      <c r="N4368" s="33">
        <v>229</v>
      </c>
      <c r="O4368" s="33">
        <v>186</v>
      </c>
      <c r="P4368" s="33">
        <v>1</v>
      </c>
      <c r="Q4368" s="33">
        <v>43</v>
      </c>
      <c r="R4368" s="33" t="str">
        <f t="shared" si="545"/>
        <v>2.Middle age</v>
      </c>
      <c r="S4368" s="33" t="s">
        <v>41</v>
      </c>
      <c r="T4368" s="33">
        <v>66274.03</v>
      </c>
      <c r="U4368" s="33" t="s">
        <v>42</v>
      </c>
      <c r="V4368" s="33" t="s">
        <v>50</v>
      </c>
      <c r="W4368" s="36">
        <v>45473</v>
      </c>
      <c r="X4368" s="37">
        <v>0.77638888888888891</v>
      </c>
      <c r="Y4368" s="34">
        <f t="shared" si="546"/>
        <v>30</v>
      </c>
      <c r="Z4368" s="34">
        <f t="shared" si="547"/>
        <v>30</v>
      </c>
      <c r="AA4368" s="33">
        <f t="shared" si="548"/>
        <v>2024</v>
      </c>
      <c r="AB4368" s="34">
        <f t="shared" si="549"/>
        <v>18</v>
      </c>
      <c r="AC4368" s="34">
        <f t="shared" si="550"/>
        <v>38</v>
      </c>
      <c r="AD4368" s="38">
        <f t="shared" si="551"/>
        <v>0</v>
      </c>
    </row>
    <row r="4369" spans="1:30" x14ac:dyDescent="0.35">
      <c r="A4369" s="39">
        <v>4358</v>
      </c>
      <c r="B4369" s="40">
        <v>5641</v>
      </c>
      <c r="C4369" s="40">
        <v>686</v>
      </c>
      <c r="D4369" s="40" t="s">
        <v>49</v>
      </c>
      <c r="E4369" s="40" t="s">
        <v>47</v>
      </c>
      <c r="F4369" s="40">
        <v>3</v>
      </c>
      <c r="G4369" s="41">
        <v>652.59</v>
      </c>
      <c r="H4369" s="41">
        <f t="shared" si="544"/>
        <v>1957.77</v>
      </c>
      <c r="I4369" s="42">
        <v>45329.731249999997</v>
      </c>
      <c r="J4369" s="40">
        <v>5</v>
      </c>
      <c r="K4369" s="40" t="s">
        <v>45</v>
      </c>
      <c r="L4369" s="40">
        <v>171</v>
      </c>
      <c r="M4369" s="40">
        <v>143</v>
      </c>
      <c r="N4369" s="40">
        <v>193</v>
      </c>
      <c r="O4369" s="40">
        <v>145</v>
      </c>
      <c r="P4369" s="40">
        <v>10</v>
      </c>
      <c r="Q4369" s="40">
        <v>22</v>
      </c>
      <c r="R4369" s="40" t="str">
        <f t="shared" si="545"/>
        <v>1.Young age</v>
      </c>
      <c r="S4369" s="40" t="s">
        <v>27</v>
      </c>
      <c r="T4369" s="40">
        <v>78156.570000000007</v>
      </c>
      <c r="U4369" s="40" t="s">
        <v>33</v>
      </c>
      <c r="V4369" s="40" t="s">
        <v>50</v>
      </c>
      <c r="W4369" s="43">
        <v>45329</v>
      </c>
      <c r="X4369" s="47">
        <v>0.73124999999999996</v>
      </c>
      <c r="Y4369" s="41">
        <f t="shared" si="546"/>
        <v>7</v>
      </c>
      <c r="Z4369" s="41">
        <f t="shared" si="547"/>
        <v>7</v>
      </c>
      <c r="AA4369" s="40">
        <f t="shared" si="548"/>
        <v>2024</v>
      </c>
      <c r="AB4369" s="41">
        <f t="shared" si="549"/>
        <v>17</v>
      </c>
      <c r="AC4369" s="41">
        <f t="shared" si="550"/>
        <v>33</v>
      </c>
      <c r="AD4369" s="45">
        <f t="shared" si="551"/>
        <v>0</v>
      </c>
    </row>
    <row r="4370" spans="1:30" x14ac:dyDescent="0.35">
      <c r="A4370" s="32">
        <v>4359</v>
      </c>
      <c r="B4370" s="33">
        <v>9908</v>
      </c>
      <c r="C4370" s="33">
        <v>417</v>
      </c>
      <c r="D4370" s="33" t="s">
        <v>44</v>
      </c>
      <c r="E4370" s="33" t="s">
        <v>25</v>
      </c>
      <c r="F4370" s="33">
        <v>2</v>
      </c>
      <c r="G4370" s="34">
        <v>817.34</v>
      </c>
      <c r="H4370" s="34">
        <f t="shared" si="544"/>
        <v>1634.68</v>
      </c>
      <c r="I4370" s="35">
        <v>45497.377083333333</v>
      </c>
      <c r="J4370" s="33">
        <v>2</v>
      </c>
      <c r="K4370" s="33" t="s">
        <v>36</v>
      </c>
      <c r="L4370" s="33">
        <v>184</v>
      </c>
      <c r="M4370" s="33">
        <v>80</v>
      </c>
      <c r="N4370" s="33">
        <v>111</v>
      </c>
      <c r="O4370" s="33">
        <v>108</v>
      </c>
      <c r="P4370" s="33">
        <v>1</v>
      </c>
      <c r="Q4370" s="33">
        <v>36</v>
      </c>
      <c r="R4370" s="33" t="str">
        <f t="shared" si="545"/>
        <v>2.Middle age</v>
      </c>
      <c r="S4370" s="33" t="s">
        <v>46</v>
      </c>
      <c r="T4370" s="33">
        <v>84534.14</v>
      </c>
      <c r="U4370" s="33" t="s">
        <v>42</v>
      </c>
      <c r="V4370" s="33" t="s">
        <v>34</v>
      </c>
      <c r="W4370" s="36">
        <v>45497</v>
      </c>
      <c r="X4370" s="37">
        <v>0.37708333333333333</v>
      </c>
      <c r="Y4370" s="34">
        <f t="shared" si="546"/>
        <v>24</v>
      </c>
      <c r="Z4370" s="34">
        <f t="shared" si="547"/>
        <v>24</v>
      </c>
      <c r="AA4370" s="33">
        <f t="shared" si="548"/>
        <v>2024</v>
      </c>
      <c r="AB4370" s="34">
        <f t="shared" si="549"/>
        <v>9</v>
      </c>
      <c r="AC4370" s="34">
        <f t="shared" si="550"/>
        <v>3</v>
      </c>
      <c r="AD4370" s="38">
        <f t="shared" si="551"/>
        <v>0</v>
      </c>
    </row>
    <row r="4371" spans="1:30" x14ac:dyDescent="0.35">
      <c r="A4371" s="39">
        <v>4360</v>
      </c>
      <c r="B4371" s="40">
        <v>7695</v>
      </c>
      <c r="C4371" s="40">
        <v>679</v>
      </c>
      <c r="D4371" s="40" t="s">
        <v>44</v>
      </c>
      <c r="E4371" s="40" t="s">
        <v>47</v>
      </c>
      <c r="F4371" s="40">
        <v>4</v>
      </c>
      <c r="G4371" s="41">
        <v>691.16</v>
      </c>
      <c r="H4371" s="41">
        <f t="shared" si="544"/>
        <v>2764.64</v>
      </c>
      <c r="I4371" s="42">
        <v>45479.661111111112</v>
      </c>
      <c r="J4371" s="40">
        <v>8</v>
      </c>
      <c r="K4371" s="40" t="s">
        <v>45</v>
      </c>
      <c r="L4371" s="40">
        <v>152</v>
      </c>
      <c r="M4371" s="40">
        <v>125</v>
      </c>
      <c r="N4371" s="40">
        <v>167</v>
      </c>
      <c r="O4371" s="40">
        <v>466</v>
      </c>
      <c r="P4371" s="40">
        <v>3</v>
      </c>
      <c r="Q4371" s="40">
        <v>58</v>
      </c>
      <c r="R4371" s="40" t="str">
        <f t="shared" si="545"/>
        <v>2.Middle age</v>
      </c>
      <c r="S4371" s="40" t="s">
        <v>27</v>
      </c>
      <c r="T4371" s="40">
        <v>38452.93</v>
      </c>
      <c r="U4371" s="40" t="s">
        <v>33</v>
      </c>
      <c r="V4371" s="40" t="s">
        <v>43</v>
      </c>
      <c r="W4371" s="43">
        <v>45479</v>
      </c>
      <c r="X4371" s="47">
        <v>0.66111111111111109</v>
      </c>
      <c r="Y4371" s="41">
        <f t="shared" si="546"/>
        <v>6</v>
      </c>
      <c r="Z4371" s="41">
        <f t="shared" si="547"/>
        <v>6</v>
      </c>
      <c r="AA4371" s="40">
        <f t="shared" si="548"/>
        <v>2024</v>
      </c>
      <c r="AB4371" s="41">
        <f t="shared" si="549"/>
        <v>15</v>
      </c>
      <c r="AC4371" s="41">
        <f t="shared" si="550"/>
        <v>52</v>
      </c>
      <c r="AD4371" s="45">
        <f t="shared" si="551"/>
        <v>0</v>
      </c>
    </row>
    <row r="4372" spans="1:30" x14ac:dyDescent="0.35">
      <c r="A4372" s="32">
        <v>4361</v>
      </c>
      <c r="B4372" s="33">
        <v>5223</v>
      </c>
      <c r="C4372" s="33">
        <v>563</v>
      </c>
      <c r="D4372" s="33" t="s">
        <v>51</v>
      </c>
      <c r="E4372" s="33" t="s">
        <v>47</v>
      </c>
      <c r="F4372" s="33">
        <v>3</v>
      </c>
      <c r="G4372" s="34">
        <v>1314.97</v>
      </c>
      <c r="H4372" s="34">
        <f t="shared" si="544"/>
        <v>3944.91</v>
      </c>
      <c r="I4372" s="35">
        <v>45475.222222222219</v>
      </c>
      <c r="J4372" s="33">
        <v>2</v>
      </c>
      <c r="K4372" s="33" t="s">
        <v>32</v>
      </c>
      <c r="L4372" s="33">
        <v>264</v>
      </c>
      <c r="M4372" s="33">
        <v>92</v>
      </c>
      <c r="N4372" s="33">
        <v>286</v>
      </c>
      <c r="O4372" s="33">
        <v>253</v>
      </c>
      <c r="P4372" s="33">
        <v>9</v>
      </c>
      <c r="Q4372" s="33">
        <v>60</v>
      </c>
      <c r="R4372" s="33" t="str">
        <f t="shared" si="545"/>
        <v xml:space="preserve">3.Senior Citizen </v>
      </c>
      <c r="S4372" s="33" t="s">
        <v>46</v>
      </c>
      <c r="T4372" s="33">
        <v>66823.03</v>
      </c>
      <c r="U4372" s="33" t="s">
        <v>37</v>
      </c>
      <c r="V4372" s="33" t="s">
        <v>43</v>
      </c>
      <c r="W4372" s="36">
        <v>45475</v>
      </c>
      <c r="X4372" s="46">
        <v>0.22222222222222221</v>
      </c>
      <c r="Y4372" s="34">
        <f t="shared" si="546"/>
        <v>2</v>
      </c>
      <c r="Z4372" s="34">
        <f t="shared" si="547"/>
        <v>2</v>
      </c>
      <c r="AA4372" s="33">
        <f t="shared" si="548"/>
        <v>2024</v>
      </c>
      <c r="AB4372" s="34">
        <f t="shared" si="549"/>
        <v>5</v>
      </c>
      <c r="AC4372" s="34">
        <f t="shared" si="550"/>
        <v>20</v>
      </c>
      <c r="AD4372" s="38">
        <f t="shared" si="551"/>
        <v>0</v>
      </c>
    </row>
    <row r="4373" spans="1:30" x14ac:dyDescent="0.35">
      <c r="A4373" s="39">
        <v>4362</v>
      </c>
      <c r="B4373" s="40">
        <v>4096</v>
      </c>
      <c r="C4373" s="40">
        <v>445</v>
      </c>
      <c r="D4373" s="40" t="s">
        <v>49</v>
      </c>
      <c r="E4373" s="40" t="s">
        <v>25</v>
      </c>
      <c r="F4373" s="40">
        <v>5</v>
      </c>
      <c r="G4373" s="41">
        <v>961.81</v>
      </c>
      <c r="H4373" s="41">
        <f t="shared" si="544"/>
        <v>4809.0499999999993</v>
      </c>
      <c r="I4373" s="42">
        <v>45457.192361111112</v>
      </c>
      <c r="J4373" s="40">
        <v>13</v>
      </c>
      <c r="K4373" s="40" t="s">
        <v>36</v>
      </c>
      <c r="L4373" s="40">
        <v>303</v>
      </c>
      <c r="M4373" s="40">
        <v>128</v>
      </c>
      <c r="N4373" s="40">
        <v>290</v>
      </c>
      <c r="O4373" s="40">
        <v>183</v>
      </c>
      <c r="P4373" s="40">
        <v>1</v>
      </c>
      <c r="Q4373" s="40">
        <v>67</v>
      </c>
      <c r="R4373" s="40" t="str">
        <f t="shared" si="545"/>
        <v xml:space="preserve">3.Senior Citizen </v>
      </c>
      <c r="S4373" s="40" t="s">
        <v>27</v>
      </c>
      <c r="T4373" s="40">
        <v>39719.46</v>
      </c>
      <c r="U4373" s="40" t="s">
        <v>42</v>
      </c>
      <c r="V4373" s="40" t="s">
        <v>50</v>
      </c>
      <c r="W4373" s="43">
        <v>45457</v>
      </c>
      <c r="X4373" s="44">
        <v>0.19236111111111112</v>
      </c>
      <c r="Y4373" s="41">
        <f t="shared" si="546"/>
        <v>14</v>
      </c>
      <c r="Z4373" s="41">
        <f t="shared" si="547"/>
        <v>14</v>
      </c>
      <c r="AA4373" s="40">
        <f t="shared" si="548"/>
        <v>2024</v>
      </c>
      <c r="AB4373" s="41">
        <f t="shared" si="549"/>
        <v>4</v>
      </c>
      <c r="AC4373" s="41">
        <f t="shared" si="550"/>
        <v>37</v>
      </c>
      <c r="AD4373" s="45">
        <f t="shared" si="551"/>
        <v>0</v>
      </c>
    </row>
    <row r="4374" spans="1:30" x14ac:dyDescent="0.35">
      <c r="A4374" s="32">
        <v>4363</v>
      </c>
      <c r="B4374" s="33">
        <v>1089</v>
      </c>
      <c r="C4374" s="33">
        <v>900</v>
      </c>
      <c r="D4374" s="33" t="s">
        <v>24</v>
      </c>
      <c r="E4374" s="33" t="s">
        <v>25</v>
      </c>
      <c r="F4374" s="33">
        <v>1</v>
      </c>
      <c r="G4374" s="34">
        <v>1258.17</v>
      </c>
      <c r="H4374" s="34">
        <f t="shared" si="544"/>
        <v>1258.17</v>
      </c>
      <c r="I4374" s="35">
        <v>45366.70416666667</v>
      </c>
      <c r="J4374" s="33">
        <v>19</v>
      </c>
      <c r="K4374" s="33" t="s">
        <v>45</v>
      </c>
      <c r="L4374" s="33">
        <v>299</v>
      </c>
      <c r="M4374" s="33">
        <v>133</v>
      </c>
      <c r="N4374" s="33">
        <v>268</v>
      </c>
      <c r="O4374" s="33">
        <v>108</v>
      </c>
      <c r="P4374" s="33">
        <v>6</v>
      </c>
      <c r="Q4374" s="33">
        <v>40</v>
      </c>
      <c r="R4374" s="33" t="str">
        <f t="shared" si="545"/>
        <v>2.Middle age</v>
      </c>
      <c r="S4374" s="33" t="s">
        <v>41</v>
      </c>
      <c r="T4374" s="33">
        <v>43410.07</v>
      </c>
      <c r="U4374" s="33" t="s">
        <v>42</v>
      </c>
      <c r="V4374" s="33" t="s">
        <v>43</v>
      </c>
      <c r="W4374" s="36">
        <v>45366</v>
      </c>
      <c r="X4374" s="37">
        <v>0.70416666666666672</v>
      </c>
      <c r="Y4374" s="34">
        <f t="shared" si="546"/>
        <v>15</v>
      </c>
      <c r="Z4374" s="34">
        <f t="shared" si="547"/>
        <v>15</v>
      </c>
      <c r="AA4374" s="33">
        <f t="shared" si="548"/>
        <v>2024</v>
      </c>
      <c r="AB4374" s="34">
        <f t="shared" si="549"/>
        <v>16</v>
      </c>
      <c r="AC4374" s="34">
        <f t="shared" si="550"/>
        <v>54</v>
      </c>
      <c r="AD4374" s="38">
        <f t="shared" si="551"/>
        <v>0</v>
      </c>
    </row>
    <row r="4375" spans="1:30" x14ac:dyDescent="0.35">
      <c r="A4375" s="39">
        <v>4364</v>
      </c>
      <c r="B4375" s="40">
        <v>1116</v>
      </c>
      <c r="C4375" s="40">
        <v>486</v>
      </c>
      <c r="D4375" s="40" t="s">
        <v>51</v>
      </c>
      <c r="E4375" s="40" t="s">
        <v>25</v>
      </c>
      <c r="F4375" s="40">
        <v>5</v>
      </c>
      <c r="G4375" s="41">
        <v>662.44</v>
      </c>
      <c r="H4375" s="41">
        <f t="shared" si="544"/>
        <v>3312.2000000000003</v>
      </c>
      <c r="I4375" s="42">
        <v>45508.499305555553</v>
      </c>
      <c r="J4375" s="40">
        <v>12</v>
      </c>
      <c r="K4375" s="40" t="s">
        <v>40</v>
      </c>
      <c r="L4375" s="40">
        <v>365</v>
      </c>
      <c r="M4375" s="40">
        <v>87</v>
      </c>
      <c r="N4375" s="40">
        <v>179</v>
      </c>
      <c r="O4375" s="40">
        <v>446</v>
      </c>
      <c r="P4375" s="40">
        <v>8</v>
      </c>
      <c r="Q4375" s="40">
        <v>37</v>
      </c>
      <c r="R4375" s="40" t="str">
        <f t="shared" si="545"/>
        <v>2.Middle age</v>
      </c>
      <c r="S4375" s="40" t="s">
        <v>46</v>
      </c>
      <c r="T4375" s="40">
        <v>61539.58</v>
      </c>
      <c r="U4375" s="40" t="s">
        <v>42</v>
      </c>
      <c r="V4375" s="40" t="s">
        <v>43</v>
      </c>
      <c r="W4375" s="43">
        <v>45508</v>
      </c>
      <c r="X4375" s="47">
        <v>0.49930555555555556</v>
      </c>
      <c r="Y4375" s="41">
        <f t="shared" si="546"/>
        <v>4</v>
      </c>
      <c r="Z4375" s="41">
        <f t="shared" si="547"/>
        <v>4</v>
      </c>
      <c r="AA4375" s="40">
        <f t="shared" si="548"/>
        <v>2024</v>
      </c>
      <c r="AB4375" s="41">
        <f t="shared" si="549"/>
        <v>11</v>
      </c>
      <c r="AC4375" s="41">
        <f t="shared" si="550"/>
        <v>59</v>
      </c>
      <c r="AD4375" s="45">
        <f t="shared" si="551"/>
        <v>0</v>
      </c>
    </row>
    <row r="4376" spans="1:30" x14ac:dyDescent="0.35">
      <c r="A4376" s="32">
        <v>4365</v>
      </c>
      <c r="B4376" s="33">
        <v>9561</v>
      </c>
      <c r="C4376" s="33">
        <v>586</v>
      </c>
      <c r="D4376" s="33" t="s">
        <v>31</v>
      </c>
      <c r="E4376" s="33" t="s">
        <v>47</v>
      </c>
      <c r="F4376" s="33">
        <v>4</v>
      </c>
      <c r="G4376" s="34">
        <v>513.69000000000005</v>
      </c>
      <c r="H4376" s="34">
        <f t="shared" si="544"/>
        <v>2054.7600000000002</v>
      </c>
      <c r="I4376" s="35">
        <v>45390.685416666667</v>
      </c>
      <c r="J4376" s="33">
        <v>3</v>
      </c>
      <c r="K4376" s="33" t="s">
        <v>36</v>
      </c>
      <c r="L4376" s="33">
        <v>394</v>
      </c>
      <c r="M4376" s="33">
        <v>80</v>
      </c>
      <c r="N4376" s="33">
        <v>237</v>
      </c>
      <c r="O4376" s="33">
        <v>360</v>
      </c>
      <c r="P4376" s="33">
        <v>10</v>
      </c>
      <c r="Q4376" s="33">
        <v>34</v>
      </c>
      <c r="R4376" s="33" t="str">
        <f t="shared" si="545"/>
        <v>1.Young age</v>
      </c>
      <c r="S4376" s="33" t="s">
        <v>46</v>
      </c>
      <c r="T4376" s="33">
        <v>30707.52</v>
      </c>
      <c r="U4376" s="33" t="s">
        <v>37</v>
      </c>
      <c r="V4376" s="33" t="s">
        <v>29</v>
      </c>
      <c r="W4376" s="36">
        <v>45390</v>
      </c>
      <c r="X4376" s="46">
        <v>0.68541666666666667</v>
      </c>
      <c r="Y4376" s="34">
        <f t="shared" si="546"/>
        <v>8</v>
      </c>
      <c r="Z4376" s="34">
        <f t="shared" si="547"/>
        <v>8</v>
      </c>
      <c r="AA4376" s="33">
        <f t="shared" si="548"/>
        <v>2024</v>
      </c>
      <c r="AB4376" s="34">
        <f t="shared" si="549"/>
        <v>16</v>
      </c>
      <c r="AC4376" s="34">
        <f t="shared" si="550"/>
        <v>27</v>
      </c>
      <c r="AD4376" s="38">
        <f t="shared" si="551"/>
        <v>0</v>
      </c>
    </row>
    <row r="4377" spans="1:30" x14ac:dyDescent="0.35">
      <c r="A4377" s="39">
        <v>4366</v>
      </c>
      <c r="B4377" s="40">
        <v>2930</v>
      </c>
      <c r="C4377" s="40">
        <v>954</v>
      </c>
      <c r="D4377" s="40" t="s">
        <v>49</v>
      </c>
      <c r="E4377" s="40" t="s">
        <v>47</v>
      </c>
      <c r="F4377" s="40">
        <v>3</v>
      </c>
      <c r="G4377" s="41">
        <v>331.91</v>
      </c>
      <c r="H4377" s="41">
        <f t="shared" si="544"/>
        <v>995.73</v>
      </c>
      <c r="I4377" s="42">
        <v>45355.048611111109</v>
      </c>
      <c r="J4377" s="40">
        <v>14</v>
      </c>
      <c r="K4377" s="40" t="s">
        <v>45</v>
      </c>
      <c r="L4377" s="40">
        <v>18</v>
      </c>
      <c r="M4377" s="40">
        <v>91</v>
      </c>
      <c r="N4377" s="40">
        <v>193</v>
      </c>
      <c r="O4377" s="40">
        <v>250</v>
      </c>
      <c r="P4377" s="40">
        <v>6</v>
      </c>
      <c r="Q4377" s="40">
        <v>19</v>
      </c>
      <c r="R4377" s="40" t="str">
        <f t="shared" si="545"/>
        <v>1.Young age</v>
      </c>
      <c r="S4377" s="40" t="s">
        <v>46</v>
      </c>
      <c r="T4377" s="40">
        <v>42253.41</v>
      </c>
      <c r="U4377" s="40" t="s">
        <v>28</v>
      </c>
      <c r="V4377" s="40" t="s">
        <v>43</v>
      </c>
      <c r="W4377" s="43">
        <v>45355</v>
      </c>
      <c r="X4377" s="47">
        <v>4.8611111111111112E-2</v>
      </c>
      <c r="Y4377" s="41">
        <f t="shared" si="546"/>
        <v>4</v>
      </c>
      <c r="Z4377" s="41">
        <f t="shared" si="547"/>
        <v>4</v>
      </c>
      <c r="AA4377" s="40">
        <f t="shared" si="548"/>
        <v>2024</v>
      </c>
      <c r="AB4377" s="41">
        <f t="shared" si="549"/>
        <v>1</v>
      </c>
      <c r="AC4377" s="41">
        <f t="shared" si="550"/>
        <v>10</v>
      </c>
      <c r="AD4377" s="45">
        <f t="shared" si="551"/>
        <v>0</v>
      </c>
    </row>
    <row r="4378" spans="1:30" x14ac:dyDescent="0.35">
      <c r="A4378" s="32">
        <v>4367</v>
      </c>
      <c r="B4378" s="33">
        <v>9515</v>
      </c>
      <c r="C4378" s="33">
        <v>837</v>
      </c>
      <c r="D4378" s="33" t="s">
        <v>24</v>
      </c>
      <c r="E4378" s="33" t="s">
        <v>25</v>
      </c>
      <c r="F4378" s="33">
        <v>3</v>
      </c>
      <c r="G4378" s="34">
        <v>765.1</v>
      </c>
      <c r="H4378" s="34">
        <f t="shared" si="544"/>
        <v>2295.3000000000002</v>
      </c>
      <c r="I4378" s="35">
        <v>45542.341666666667</v>
      </c>
      <c r="J4378" s="33">
        <v>11</v>
      </c>
      <c r="K4378" s="33" t="s">
        <v>45</v>
      </c>
      <c r="L4378" s="33">
        <v>242</v>
      </c>
      <c r="M4378" s="33">
        <v>107</v>
      </c>
      <c r="N4378" s="33">
        <v>143</v>
      </c>
      <c r="O4378" s="33">
        <v>145</v>
      </c>
      <c r="P4378" s="33">
        <v>6</v>
      </c>
      <c r="Q4378" s="33">
        <v>61</v>
      </c>
      <c r="R4378" s="33" t="str">
        <f t="shared" si="545"/>
        <v xml:space="preserve">3.Senior Citizen </v>
      </c>
      <c r="S4378" s="33" t="s">
        <v>27</v>
      </c>
      <c r="T4378" s="33">
        <v>52538.7</v>
      </c>
      <c r="U4378" s="33" t="s">
        <v>37</v>
      </c>
      <c r="V4378" s="33" t="s">
        <v>29</v>
      </c>
      <c r="W4378" s="36">
        <v>45542</v>
      </c>
      <c r="X4378" s="46">
        <v>0.34166666666666667</v>
      </c>
      <c r="Y4378" s="34">
        <f t="shared" si="546"/>
        <v>7</v>
      </c>
      <c r="Z4378" s="34">
        <f t="shared" si="547"/>
        <v>7</v>
      </c>
      <c r="AA4378" s="33">
        <f t="shared" si="548"/>
        <v>2024</v>
      </c>
      <c r="AB4378" s="34">
        <f t="shared" si="549"/>
        <v>8</v>
      </c>
      <c r="AC4378" s="34">
        <f t="shared" si="550"/>
        <v>12</v>
      </c>
      <c r="AD4378" s="38">
        <f t="shared" si="551"/>
        <v>0</v>
      </c>
    </row>
    <row r="4379" spans="1:30" x14ac:dyDescent="0.35">
      <c r="A4379" s="39">
        <v>4368</v>
      </c>
      <c r="B4379" s="40">
        <v>1117</v>
      </c>
      <c r="C4379" s="40">
        <v>953</v>
      </c>
      <c r="D4379" s="40" t="s">
        <v>52</v>
      </c>
      <c r="E4379" s="40" t="s">
        <v>47</v>
      </c>
      <c r="F4379" s="40">
        <v>1</v>
      </c>
      <c r="G4379" s="41">
        <v>777.11</v>
      </c>
      <c r="H4379" s="41">
        <f t="shared" si="544"/>
        <v>777.11</v>
      </c>
      <c r="I4379" s="42">
        <v>45499.293055555558</v>
      </c>
      <c r="J4379" s="40">
        <v>16</v>
      </c>
      <c r="K4379" s="40" t="s">
        <v>40</v>
      </c>
      <c r="L4379" s="40">
        <v>45</v>
      </c>
      <c r="M4379" s="40">
        <v>119</v>
      </c>
      <c r="N4379" s="40">
        <v>199</v>
      </c>
      <c r="O4379" s="40">
        <v>363</v>
      </c>
      <c r="P4379" s="40">
        <v>1</v>
      </c>
      <c r="Q4379" s="40">
        <v>63</v>
      </c>
      <c r="R4379" s="40" t="str">
        <f t="shared" si="545"/>
        <v xml:space="preserve">3.Senior Citizen </v>
      </c>
      <c r="S4379" s="40" t="s">
        <v>27</v>
      </c>
      <c r="T4379" s="40">
        <v>42018.64</v>
      </c>
      <c r="U4379" s="40" t="s">
        <v>42</v>
      </c>
      <c r="V4379" s="40" t="s">
        <v>50</v>
      </c>
      <c r="W4379" s="43">
        <v>45499</v>
      </c>
      <c r="X4379" s="44">
        <v>0.29305555555555557</v>
      </c>
      <c r="Y4379" s="41">
        <f t="shared" si="546"/>
        <v>26</v>
      </c>
      <c r="Z4379" s="41">
        <f t="shared" si="547"/>
        <v>26</v>
      </c>
      <c r="AA4379" s="40">
        <f t="shared" si="548"/>
        <v>2024</v>
      </c>
      <c r="AB4379" s="41">
        <f t="shared" si="549"/>
        <v>7</v>
      </c>
      <c r="AC4379" s="41">
        <f t="shared" si="550"/>
        <v>2</v>
      </c>
      <c r="AD4379" s="45">
        <f t="shared" si="551"/>
        <v>0</v>
      </c>
    </row>
    <row r="4380" spans="1:30" x14ac:dyDescent="0.35">
      <c r="A4380" s="32">
        <v>4369</v>
      </c>
      <c r="B4380" s="33">
        <v>7144</v>
      </c>
      <c r="C4380" s="33">
        <v>720</v>
      </c>
      <c r="D4380" s="33" t="s">
        <v>39</v>
      </c>
      <c r="E4380" s="33" t="s">
        <v>25</v>
      </c>
      <c r="F4380" s="33">
        <v>2</v>
      </c>
      <c r="G4380" s="34">
        <v>1127.74</v>
      </c>
      <c r="H4380" s="34">
        <f t="shared" si="544"/>
        <v>2255.48</v>
      </c>
      <c r="I4380" s="35">
        <v>45295.386111111111</v>
      </c>
      <c r="J4380" s="33">
        <v>3</v>
      </c>
      <c r="K4380" s="33" t="s">
        <v>36</v>
      </c>
      <c r="L4380" s="33">
        <v>93</v>
      </c>
      <c r="M4380" s="33">
        <v>145</v>
      </c>
      <c r="N4380" s="33">
        <v>113</v>
      </c>
      <c r="O4380" s="33">
        <v>195</v>
      </c>
      <c r="P4380" s="33">
        <v>1</v>
      </c>
      <c r="Q4380" s="33">
        <v>29</v>
      </c>
      <c r="R4380" s="33" t="str">
        <f t="shared" si="545"/>
        <v>1.Young age</v>
      </c>
      <c r="S4380" s="33" t="s">
        <v>41</v>
      </c>
      <c r="T4380" s="33">
        <v>104195.16</v>
      </c>
      <c r="U4380" s="33" t="s">
        <v>37</v>
      </c>
      <c r="V4380" s="33" t="s">
        <v>43</v>
      </c>
      <c r="W4380" s="36">
        <v>45295</v>
      </c>
      <c r="X4380" s="46">
        <v>0.38611111111111113</v>
      </c>
      <c r="Y4380" s="34">
        <f t="shared" si="546"/>
        <v>4</v>
      </c>
      <c r="Z4380" s="34">
        <f t="shared" si="547"/>
        <v>4</v>
      </c>
      <c r="AA4380" s="33">
        <f t="shared" si="548"/>
        <v>2024</v>
      </c>
      <c r="AB4380" s="34">
        <f t="shared" si="549"/>
        <v>9</v>
      </c>
      <c r="AC4380" s="34">
        <f t="shared" si="550"/>
        <v>16</v>
      </c>
      <c r="AD4380" s="38">
        <f t="shared" si="551"/>
        <v>0</v>
      </c>
    </row>
    <row r="4381" spans="1:30" x14ac:dyDescent="0.35">
      <c r="A4381" s="39">
        <v>4370</v>
      </c>
      <c r="B4381" s="40">
        <v>4365</v>
      </c>
      <c r="C4381" s="40">
        <v>235</v>
      </c>
      <c r="D4381" s="40" t="s">
        <v>51</v>
      </c>
      <c r="E4381" s="40" t="s">
        <v>47</v>
      </c>
      <c r="F4381" s="40">
        <v>4</v>
      </c>
      <c r="G4381" s="41">
        <v>1676.28</v>
      </c>
      <c r="H4381" s="41">
        <f t="shared" si="544"/>
        <v>6705.12</v>
      </c>
      <c r="I4381" s="42">
        <v>45311.088888888888</v>
      </c>
      <c r="J4381" s="40">
        <v>6</v>
      </c>
      <c r="K4381" s="40" t="s">
        <v>40</v>
      </c>
      <c r="L4381" s="40">
        <v>355</v>
      </c>
      <c r="M4381" s="40">
        <v>150</v>
      </c>
      <c r="N4381" s="40">
        <v>262</v>
      </c>
      <c r="O4381" s="40">
        <v>379</v>
      </c>
      <c r="P4381" s="40">
        <v>1</v>
      </c>
      <c r="Q4381" s="40">
        <v>56</v>
      </c>
      <c r="R4381" s="40" t="str">
        <f t="shared" si="545"/>
        <v>2.Middle age</v>
      </c>
      <c r="S4381" s="40" t="s">
        <v>27</v>
      </c>
      <c r="T4381" s="40">
        <v>33839.08</v>
      </c>
      <c r="U4381" s="40" t="s">
        <v>37</v>
      </c>
      <c r="V4381" s="40" t="s">
        <v>34</v>
      </c>
      <c r="W4381" s="43">
        <v>45311</v>
      </c>
      <c r="X4381" s="44">
        <v>8.8888888888888892E-2</v>
      </c>
      <c r="Y4381" s="41">
        <f t="shared" si="546"/>
        <v>20</v>
      </c>
      <c r="Z4381" s="41">
        <f t="shared" si="547"/>
        <v>20</v>
      </c>
      <c r="AA4381" s="40">
        <f t="shared" si="548"/>
        <v>2024</v>
      </c>
      <c r="AB4381" s="41">
        <f t="shared" si="549"/>
        <v>2</v>
      </c>
      <c r="AC4381" s="41">
        <f t="shared" si="550"/>
        <v>8</v>
      </c>
      <c r="AD4381" s="45">
        <f t="shared" si="551"/>
        <v>0</v>
      </c>
    </row>
    <row r="4382" spans="1:30" x14ac:dyDescent="0.35">
      <c r="A4382" s="32">
        <v>4371</v>
      </c>
      <c r="B4382" s="33">
        <v>6175</v>
      </c>
      <c r="C4382" s="33">
        <v>880</v>
      </c>
      <c r="D4382" s="33" t="s">
        <v>44</v>
      </c>
      <c r="E4382" s="33" t="s">
        <v>47</v>
      </c>
      <c r="F4382" s="33">
        <v>3</v>
      </c>
      <c r="G4382" s="34">
        <v>1364.59</v>
      </c>
      <c r="H4382" s="34">
        <f t="shared" si="544"/>
        <v>4093.7699999999995</v>
      </c>
      <c r="I4382" s="35">
        <v>45436.390277777777</v>
      </c>
      <c r="J4382" s="33">
        <v>4</v>
      </c>
      <c r="K4382" s="33" t="s">
        <v>45</v>
      </c>
      <c r="L4382" s="33">
        <v>300</v>
      </c>
      <c r="M4382" s="33">
        <v>133</v>
      </c>
      <c r="N4382" s="33">
        <v>292</v>
      </c>
      <c r="O4382" s="33">
        <v>421</v>
      </c>
      <c r="P4382" s="33">
        <v>5</v>
      </c>
      <c r="Q4382" s="33">
        <v>23</v>
      </c>
      <c r="R4382" s="33" t="str">
        <f t="shared" si="545"/>
        <v>1.Young age</v>
      </c>
      <c r="S4382" s="33" t="s">
        <v>27</v>
      </c>
      <c r="T4382" s="33">
        <v>24862.62</v>
      </c>
      <c r="U4382" s="33" t="s">
        <v>33</v>
      </c>
      <c r="V4382" s="33" t="s">
        <v>43</v>
      </c>
      <c r="W4382" s="36">
        <v>45436</v>
      </c>
      <c r="X4382" s="37">
        <v>0.39027777777777778</v>
      </c>
      <c r="Y4382" s="34">
        <f t="shared" si="546"/>
        <v>24</v>
      </c>
      <c r="Z4382" s="34">
        <f t="shared" si="547"/>
        <v>24</v>
      </c>
      <c r="AA4382" s="33">
        <f t="shared" si="548"/>
        <v>2024</v>
      </c>
      <c r="AB4382" s="34">
        <f t="shared" si="549"/>
        <v>9</v>
      </c>
      <c r="AC4382" s="34">
        <f t="shared" si="550"/>
        <v>22</v>
      </c>
      <c r="AD4382" s="38">
        <f t="shared" si="551"/>
        <v>0</v>
      </c>
    </row>
    <row r="4383" spans="1:30" x14ac:dyDescent="0.35">
      <c r="A4383" s="39">
        <v>4372</v>
      </c>
      <c r="B4383" s="40">
        <v>7698</v>
      </c>
      <c r="C4383" s="40">
        <v>241</v>
      </c>
      <c r="D4383" s="40" t="s">
        <v>39</v>
      </c>
      <c r="E4383" s="40" t="s">
        <v>47</v>
      </c>
      <c r="F4383" s="40">
        <v>5</v>
      </c>
      <c r="G4383" s="41">
        <v>1185.04</v>
      </c>
      <c r="H4383" s="41">
        <f t="shared" si="544"/>
        <v>5925.2</v>
      </c>
      <c r="I4383" s="42">
        <v>45404.018750000003</v>
      </c>
      <c r="J4383" s="40">
        <v>4</v>
      </c>
      <c r="K4383" s="40" t="s">
        <v>45</v>
      </c>
      <c r="L4383" s="40">
        <v>471</v>
      </c>
      <c r="M4383" s="40">
        <v>84</v>
      </c>
      <c r="N4383" s="40">
        <v>136</v>
      </c>
      <c r="O4383" s="40">
        <v>308</v>
      </c>
      <c r="P4383" s="40">
        <v>5</v>
      </c>
      <c r="Q4383" s="40">
        <v>57</v>
      </c>
      <c r="R4383" s="40" t="str">
        <f t="shared" si="545"/>
        <v>2.Middle age</v>
      </c>
      <c r="S4383" s="40" t="s">
        <v>27</v>
      </c>
      <c r="T4383" s="40">
        <v>26847.62</v>
      </c>
      <c r="U4383" s="40" t="s">
        <v>42</v>
      </c>
      <c r="V4383" s="40" t="s">
        <v>34</v>
      </c>
      <c r="W4383" s="43">
        <v>45404</v>
      </c>
      <c r="X4383" s="44">
        <v>1.8749999999999999E-2</v>
      </c>
      <c r="Y4383" s="41">
        <f t="shared" si="546"/>
        <v>22</v>
      </c>
      <c r="Z4383" s="41">
        <f t="shared" si="547"/>
        <v>22</v>
      </c>
      <c r="AA4383" s="40">
        <f t="shared" si="548"/>
        <v>2024</v>
      </c>
      <c r="AB4383" s="41">
        <f t="shared" si="549"/>
        <v>0</v>
      </c>
      <c r="AC4383" s="41">
        <f t="shared" si="550"/>
        <v>27</v>
      </c>
      <c r="AD4383" s="45">
        <f t="shared" si="551"/>
        <v>0</v>
      </c>
    </row>
    <row r="4384" spans="1:30" x14ac:dyDescent="0.35">
      <c r="A4384" s="32">
        <v>4373</v>
      </c>
      <c r="B4384" s="33">
        <v>6935</v>
      </c>
      <c r="C4384" s="33">
        <v>616</v>
      </c>
      <c r="D4384" s="33" t="s">
        <v>38</v>
      </c>
      <c r="E4384" s="33" t="s">
        <v>25</v>
      </c>
      <c r="F4384" s="33">
        <v>5</v>
      </c>
      <c r="G4384" s="34">
        <v>1937.54</v>
      </c>
      <c r="H4384" s="34">
        <f t="shared" si="544"/>
        <v>9687.7000000000007</v>
      </c>
      <c r="I4384" s="35">
        <v>45399.119444444441</v>
      </c>
      <c r="J4384" s="33">
        <v>18</v>
      </c>
      <c r="K4384" s="33" t="s">
        <v>40</v>
      </c>
      <c r="L4384" s="33">
        <v>309</v>
      </c>
      <c r="M4384" s="33">
        <v>91</v>
      </c>
      <c r="N4384" s="33">
        <v>284</v>
      </c>
      <c r="O4384" s="33">
        <v>264</v>
      </c>
      <c r="P4384" s="33">
        <v>5</v>
      </c>
      <c r="Q4384" s="33">
        <v>41</v>
      </c>
      <c r="R4384" s="33" t="str">
        <f t="shared" si="545"/>
        <v>2.Middle age</v>
      </c>
      <c r="S4384" s="33" t="s">
        <v>27</v>
      </c>
      <c r="T4384" s="33">
        <v>28866.62</v>
      </c>
      <c r="U4384" s="33" t="s">
        <v>37</v>
      </c>
      <c r="V4384" s="33" t="s">
        <v>34</v>
      </c>
      <c r="W4384" s="36">
        <v>45399</v>
      </c>
      <c r="X4384" s="37">
        <v>0.11944444444444445</v>
      </c>
      <c r="Y4384" s="34">
        <f t="shared" si="546"/>
        <v>17</v>
      </c>
      <c r="Z4384" s="34">
        <f t="shared" si="547"/>
        <v>17</v>
      </c>
      <c r="AA4384" s="33">
        <f t="shared" si="548"/>
        <v>2024</v>
      </c>
      <c r="AB4384" s="34">
        <f t="shared" si="549"/>
        <v>2</v>
      </c>
      <c r="AC4384" s="34">
        <f t="shared" si="550"/>
        <v>52</v>
      </c>
      <c r="AD4384" s="38">
        <f t="shared" si="551"/>
        <v>0</v>
      </c>
    </row>
    <row r="4385" spans="1:30" x14ac:dyDescent="0.35">
      <c r="A4385" s="39">
        <v>4374</v>
      </c>
      <c r="B4385" s="40">
        <v>2746</v>
      </c>
      <c r="C4385" s="40">
        <v>751</v>
      </c>
      <c r="D4385" s="40" t="s">
        <v>31</v>
      </c>
      <c r="E4385" s="40" t="s">
        <v>25</v>
      </c>
      <c r="F4385" s="40">
        <v>2</v>
      </c>
      <c r="G4385" s="41">
        <v>720.82</v>
      </c>
      <c r="H4385" s="41">
        <f t="shared" si="544"/>
        <v>1441.64</v>
      </c>
      <c r="I4385" s="42">
        <v>45520.061111111114</v>
      </c>
      <c r="J4385" s="40">
        <v>14</v>
      </c>
      <c r="K4385" s="40" t="s">
        <v>45</v>
      </c>
      <c r="L4385" s="40">
        <v>196</v>
      </c>
      <c r="M4385" s="40">
        <v>129</v>
      </c>
      <c r="N4385" s="40">
        <v>162</v>
      </c>
      <c r="O4385" s="40">
        <v>238</v>
      </c>
      <c r="P4385" s="40">
        <v>2</v>
      </c>
      <c r="Q4385" s="40">
        <v>42</v>
      </c>
      <c r="R4385" s="40" t="str">
        <f t="shared" si="545"/>
        <v>2.Middle age</v>
      </c>
      <c r="S4385" s="40" t="s">
        <v>46</v>
      </c>
      <c r="T4385" s="40">
        <v>83868.67</v>
      </c>
      <c r="U4385" s="40" t="s">
        <v>33</v>
      </c>
      <c r="V4385" s="40" t="s">
        <v>29</v>
      </c>
      <c r="W4385" s="43">
        <v>45520</v>
      </c>
      <c r="X4385" s="44">
        <v>6.1111111111111109E-2</v>
      </c>
      <c r="Y4385" s="41">
        <f t="shared" si="546"/>
        <v>16</v>
      </c>
      <c r="Z4385" s="41">
        <f t="shared" si="547"/>
        <v>16</v>
      </c>
      <c r="AA4385" s="40">
        <f t="shared" si="548"/>
        <v>2024</v>
      </c>
      <c r="AB4385" s="41">
        <f t="shared" si="549"/>
        <v>1</v>
      </c>
      <c r="AC4385" s="41">
        <f t="shared" si="550"/>
        <v>28</v>
      </c>
      <c r="AD4385" s="45">
        <f t="shared" si="551"/>
        <v>0</v>
      </c>
    </row>
    <row r="4386" spans="1:30" x14ac:dyDescent="0.35">
      <c r="A4386" s="32">
        <v>4375</v>
      </c>
      <c r="B4386" s="33">
        <v>3535</v>
      </c>
      <c r="C4386" s="33">
        <v>571</v>
      </c>
      <c r="D4386" s="33" t="s">
        <v>38</v>
      </c>
      <c r="E4386" s="33" t="s">
        <v>47</v>
      </c>
      <c r="F4386" s="33">
        <v>1</v>
      </c>
      <c r="G4386" s="34">
        <v>1506.33</v>
      </c>
      <c r="H4386" s="34">
        <f t="shared" si="544"/>
        <v>1506.33</v>
      </c>
      <c r="I4386" s="35">
        <v>45461.777777777781</v>
      </c>
      <c r="J4386" s="33">
        <v>2</v>
      </c>
      <c r="K4386" s="33" t="s">
        <v>40</v>
      </c>
      <c r="L4386" s="33">
        <v>311</v>
      </c>
      <c r="M4386" s="33">
        <v>52</v>
      </c>
      <c r="N4386" s="33">
        <v>185</v>
      </c>
      <c r="O4386" s="33">
        <v>391</v>
      </c>
      <c r="P4386" s="33">
        <v>6</v>
      </c>
      <c r="Q4386" s="33">
        <v>39</v>
      </c>
      <c r="R4386" s="33" t="str">
        <f t="shared" si="545"/>
        <v>2.Middle age</v>
      </c>
      <c r="S4386" s="33" t="s">
        <v>46</v>
      </c>
      <c r="T4386" s="33">
        <v>108856.88</v>
      </c>
      <c r="U4386" s="33" t="s">
        <v>42</v>
      </c>
      <c r="V4386" s="33" t="s">
        <v>34</v>
      </c>
      <c r="W4386" s="36">
        <v>45461</v>
      </c>
      <c r="X4386" s="37">
        <v>0.77777777777777779</v>
      </c>
      <c r="Y4386" s="34">
        <f t="shared" si="546"/>
        <v>18</v>
      </c>
      <c r="Z4386" s="34">
        <f t="shared" si="547"/>
        <v>18</v>
      </c>
      <c r="AA4386" s="33">
        <f t="shared" si="548"/>
        <v>2024</v>
      </c>
      <c r="AB4386" s="34">
        <f t="shared" si="549"/>
        <v>18</v>
      </c>
      <c r="AC4386" s="34">
        <f t="shared" si="550"/>
        <v>40</v>
      </c>
      <c r="AD4386" s="38">
        <f t="shared" si="551"/>
        <v>0</v>
      </c>
    </row>
    <row r="4387" spans="1:30" x14ac:dyDescent="0.35">
      <c r="A4387" s="39">
        <v>4376</v>
      </c>
      <c r="B4387" s="40">
        <v>7980</v>
      </c>
      <c r="C4387" s="40">
        <v>879</v>
      </c>
      <c r="D4387" s="40" t="s">
        <v>39</v>
      </c>
      <c r="E4387" s="40" t="s">
        <v>47</v>
      </c>
      <c r="F4387" s="40">
        <v>3</v>
      </c>
      <c r="G4387" s="41">
        <v>637.75</v>
      </c>
      <c r="H4387" s="41">
        <f t="shared" si="544"/>
        <v>1913.25</v>
      </c>
      <c r="I4387" s="42">
        <v>45477.091666666667</v>
      </c>
      <c r="J4387" s="40">
        <v>3</v>
      </c>
      <c r="K4387" s="40" t="s">
        <v>36</v>
      </c>
      <c r="L4387" s="40">
        <v>391</v>
      </c>
      <c r="M4387" s="40">
        <v>145</v>
      </c>
      <c r="N4387" s="40">
        <v>173</v>
      </c>
      <c r="O4387" s="40">
        <v>118</v>
      </c>
      <c r="P4387" s="40">
        <v>7</v>
      </c>
      <c r="Q4387" s="40">
        <v>19</v>
      </c>
      <c r="R4387" s="40" t="str">
        <f t="shared" si="545"/>
        <v>1.Young age</v>
      </c>
      <c r="S4387" s="40" t="s">
        <v>46</v>
      </c>
      <c r="T4387" s="40">
        <v>111783.67</v>
      </c>
      <c r="U4387" s="40" t="s">
        <v>37</v>
      </c>
      <c r="V4387" s="40" t="s">
        <v>29</v>
      </c>
      <c r="W4387" s="43">
        <v>45477</v>
      </c>
      <c r="X4387" s="47">
        <v>9.166666666666666E-2</v>
      </c>
      <c r="Y4387" s="41">
        <f t="shared" si="546"/>
        <v>4</v>
      </c>
      <c r="Z4387" s="41">
        <f t="shared" si="547"/>
        <v>4</v>
      </c>
      <c r="AA4387" s="40">
        <f t="shared" si="548"/>
        <v>2024</v>
      </c>
      <c r="AB4387" s="41">
        <f t="shared" si="549"/>
        <v>2</v>
      </c>
      <c r="AC4387" s="41">
        <f t="shared" si="550"/>
        <v>12</v>
      </c>
      <c r="AD4387" s="45">
        <f t="shared" si="551"/>
        <v>0</v>
      </c>
    </row>
    <row r="4388" spans="1:30" x14ac:dyDescent="0.35">
      <c r="A4388" s="32">
        <v>4377</v>
      </c>
      <c r="B4388" s="33">
        <v>5155</v>
      </c>
      <c r="C4388" s="33">
        <v>560</v>
      </c>
      <c r="D4388" s="33" t="s">
        <v>38</v>
      </c>
      <c r="E4388" s="33" t="s">
        <v>47</v>
      </c>
      <c r="F4388" s="33">
        <v>5</v>
      </c>
      <c r="G4388" s="34">
        <v>1001.21</v>
      </c>
      <c r="H4388" s="34">
        <f t="shared" si="544"/>
        <v>5006.05</v>
      </c>
      <c r="I4388" s="35">
        <v>45300.003472222219</v>
      </c>
      <c r="J4388" s="33">
        <v>18</v>
      </c>
      <c r="K4388" s="33" t="s">
        <v>26</v>
      </c>
      <c r="L4388" s="33">
        <v>307</v>
      </c>
      <c r="M4388" s="33">
        <v>110</v>
      </c>
      <c r="N4388" s="33">
        <v>267</v>
      </c>
      <c r="O4388" s="33">
        <v>338</v>
      </c>
      <c r="P4388" s="33">
        <v>7</v>
      </c>
      <c r="Q4388" s="33">
        <v>60</v>
      </c>
      <c r="R4388" s="33" t="str">
        <f t="shared" si="545"/>
        <v xml:space="preserve">3.Senior Citizen </v>
      </c>
      <c r="S4388" s="33" t="s">
        <v>41</v>
      </c>
      <c r="T4388" s="33">
        <v>44443.199999999997</v>
      </c>
      <c r="U4388" s="33" t="s">
        <v>33</v>
      </c>
      <c r="V4388" s="33" t="s">
        <v>34</v>
      </c>
      <c r="W4388" s="36">
        <v>45300</v>
      </c>
      <c r="X4388" s="46">
        <v>3.472222222222222E-3</v>
      </c>
      <c r="Y4388" s="34">
        <f t="shared" si="546"/>
        <v>9</v>
      </c>
      <c r="Z4388" s="34">
        <f t="shared" si="547"/>
        <v>9</v>
      </c>
      <c r="AA4388" s="33">
        <f t="shared" si="548"/>
        <v>2024</v>
      </c>
      <c r="AB4388" s="34">
        <f t="shared" si="549"/>
        <v>0</v>
      </c>
      <c r="AC4388" s="34">
        <f t="shared" si="550"/>
        <v>5</v>
      </c>
      <c r="AD4388" s="38">
        <f t="shared" si="551"/>
        <v>0</v>
      </c>
    </row>
    <row r="4389" spans="1:30" x14ac:dyDescent="0.35">
      <c r="A4389" s="39">
        <v>4378</v>
      </c>
      <c r="B4389" s="40">
        <v>5281</v>
      </c>
      <c r="C4389" s="40">
        <v>783</v>
      </c>
      <c r="D4389" s="40" t="s">
        <v>38</v>
      </c>
      <c r="E4389" s="40" t="s">
        <v>47</v>
      </c>
      <c r="F4389" s="40">
        <v>4</v>
      </c>
      <c r="G4389" s="41">
        <v>1859.53</v>
      </c>
      <c r="H4389" s="41">
        <f t="shared" si="544"/>
        <v>7438.12</v>
      </c>
      <c r="I4389" s="42">
        <v>45483.137499999997</v>
      </c>
      <c r="J4389" s="40">
        <v>3</v>
      </c>
      <c r="K4389" s="40" t="s">
        <v>36</v>
      </c>
      <c r="L4389" s="40">
        <v>476</v>
      </c>
      <c r="M4389" s="40">
        <v>76</v>
      </c>
      <c r="N4389" s="40">
        <v>220</v>
      </c>
      <c r="O4389" s="40">
        <v>380</v>
      </c>
      <c r="P4389" s="40">
        <v>4</v>
      </c>
      <c r="Q4389" s="40">
        <v>38</v>
      </c>
      <c r="R4389" s="40" t="str">
        <f t="shared" si="545"/>
        <v>2.Middle age</v>
      </c>
      <c r="S4389" s="40" t="s">
        <v>27</v>
      </c>
      <c r="T4389" s="40">
        <v>21657.34</v>
      </c>
      <c r="U4389" s="40" t="s">
        <v>42</v>
      </c>
      <c r="V4389" s="40" t="s">
        <v>43</v>
      </c>
      <c r="W4389" s="43">
        <v>45483</v>
      </c>
      <c r="X4389" s="47">
        <v>0.13750000000000001</v>
      </c>
      <c r="Y4389" s="41">
        <f t="shared" si="546"/>
        <v>10</v>
      </c>
      <c r="Z4389" s="41">
        <f t="shared" si="547"/>
        <v>10</v>
      </c>
      <c r="AA4389" s="40">
        <f t="shared" si="548"/>
        <v>2024</v>
      </c>
      <c r="AB4389" s="41">
        <f t="shared" si="549"/>
        <v>3</v>
      </c>
      <c r="AC4389" s="41">
        <f t="shared" si="550"/>
        <v>18</v>
      </c>
      <c r="AD4389" s="45">
        <f t="shared" si="551"/>
        <v>0</v>
      </c>
    </row>
    <row r="4390" spans="1:30" x14ac:dyDescent="0.35">
      <c r="A4390" s="32">
        <v>4379</v>
      </c>
      <c r="B4390" s="33">
        <v>9783</v>
      </c>
      <c r="C4390" s="33">
        <v>559</v>
      </c>
      <c r="D4390" s="33" t="s">
        <v>38</v>
      </c>
      <c r="E4390" s="33" t="s">
        <v>25</v>
      </c>
      <c r="F4390" s="33">
        <v>4</v>
      </c>
      <c r="G4390" s="34">
        <v>240.56</v>
      </c>
      <c r="H4390" s="34">
        <f t="shared" si="544"/>
        <v>962.24</v>
      </c>
      <c r="I4390" s="35">
        <v>45496.101388888892</v>
      </c>
      <c r="J4390" s="33">
        <v>4</v>
      </c>
      <c r="K4390" s="33" t="s">
        <v>40</v>
      </c>
      <c r="L4390" s="33">
        <v>49</v>
      </c>
      <c r="M4390" s="33">
        <v>138</v>
      </c>
      <c r="N4390" s="33">
        <v>139</v>
      </c>
      <c r="O4390" s="33">
        <v>326</v>
      </c>
      <c r="P4390" s="33">
        <v>1</v>
      </c>
      <c r="Q4390" s="33">
        <v>65</v>
      </c>
      <c r="R4390" s="33" t="str">
        <f t="shared" si="545"/>
        <v xml:space="preserve">3.Senior Citizen </v>
      </c>
      <c r="S4390" s="33" t="s">
        <v>46</v>
      </c>
      <c r="T4390" s="33">
        <v>41245.26</v>
      </c>
      <c r="U4390" s="33" t="s">
        <v>42</v>
      </c>
      <c r="V4390" s="33" t="s">
        <v>34</v>
      </c>
      <c r="W4390" s="36">
        <v>45496</v>
      </c>
      <c r="X4390" s="37">
        <v>0.10138888888888889</v>
      </c>
      <c r="Y4390" s="34">
        <f t="shared" si="546"/>
        <v>23</v>
      </c>
      <c r="Z4390" s="34">
        <f t="shared" si="547"/>
        <v>23</v>
      </c>
      <c r="AA4390" s="33">
        <f t="shared" si="548"/>
        <v>2024</v>
      </c>
      <c r="AB4390" s="34">
        <f t="shared" si="549"/>
        <v>2</v>
      </c>
      <c r="AC4390" s="34">
        <f t="shared" si="550"/>
        <v>26</v>
      </c>
      <c r="AD4390" s="38">
        <f t="shared" si="551"/>
        <v>0</v>
      </c>
    </row>
    <row r="4391" spans="1:30" x14ac:dyDescent="0.35">
      <c r="A4391" s="39">
        <v>4380</v>
      </c>
      <c r="B4391" s="40">
        <v>7939</v>
      </c>
      <c r="C4391" s="40">
        <v>252</v>
      </c>
      <c r="D4391" s="40" t="s">
        <v>52</v>
      </c>
      <c r="E4391" s="40" t="s">
        <v>47</v>
      </c>
      <c r="F4391" s="40">
        <v>2</v>
      </c>
      <c r="G4391" s="41">
        <v>847.13</v>
      </c>
      <c r="H4391" s="41">
        <f t="shared" si="544"/>
        <v>1694.26</v>
      </c>
      <c r="I4391" s="42">
        <v>45395.197222222225</v>
      </c>
      <c r="J4391" s="40">
        <v>5</v>
      </c>
      <c r="K4391" s="40" t="s">
        <v>26</v>
      </c>
      <c r="L4391" s="40">
        <v>166</v>
      </c>
      <c r="M4391" s="40">
        <v>143</v>
      </c>
      <c r="N4391" s="40">
        <v>143</v>
      </c>
      <c r="O4391" s="40">
        <v>189</v>
      </c>
      <c r="P4391" s="40">
        <v>6</v>
      </c>
      <c r="Q4391" s="40">
        <v>51</v>
      </c>
      <c r="R4391" s="40" t="str">
        <f t="shared" si="545"/>
        <v>2.Middle age</v>
      </c>
      <c r="S4391" s="40" t="s">
        <v>27</v>
      </c>
      <c r="T4391" s="40">
        <v>72628.350000000006</v>
      </c>
      <c r="U4391" s="40" t="s">
        <v>33</v>
      </c>
      <c r="V4391" s="40" t="s">
        <v>29</v>
      </c>
      <c r="W4391" s="43">
        <v>45395</v>
      </c>
      <c r="X4391" s="44">
        <v>0.19722222222222222</v>
      </c>
      <c r="Y4391" s="41">
        <f t="shared" si="546"/>
        <v>13</v>
      </c>
      <c r="Z4391" s="41">
        <f t="shared" si="547"/>
        <v>13</v>
      </c>
      <c r="AA4391" s="40">
        <f t="shared" si="548"/>
        <v>2024</v>
      </c>
      <c r="AB4391" s="41">
        <f t="shared" si="549"/>
        <v>4</v>
      </c>
      <c r="AC4391" s="41">
        <f t="shared" si="550"/>
        <v>44</v>
      </c>
      <c r="AD4391" s="45">
        <f t="shared" si="551"/>
        <v>0</v>
      </c>
    </row>
    <row r="4392" spans="1:30" x14ac:dyDescent="0.35">
      <c r="A4392" s="32">
        <v>4381</v>
      </c>
      <c r="B4392" s="33">
        <v>6990</v>
      </c>
      <c r="C4392" s="33">
        <v>987</v>
      </c>
      <c r="D4392" s="33" t="s">
        <v>39</v>
      </c>
      <c r="E4392" s="33" t="s">
        <v>47</v>
      </c>
      <c r="F4392" s="33">
        <v>5</v>
      </c>
      <c r="G4392" s="34">
        <v>136.41</v>
      </c>
      <c r="H4392" s="34">
        <f t="shared" si="544"/>
        <v>682.05</v>
      </c>
      <c r="I4392" s="35">
        <v>45395.520138888889</v>
      </c>
      <c r="J4392" s="33">
        <v>8</v>
      </c>
      <c r="K4392" s="33" t="s">
        <v>40</v>
      </c>
      <c r="L4392" s="33">
        <v>149</v>
      </c>
      <c r="M4392" s="33">
        <v>65</v>
      </c>
      <c r="N4392" s="33">
        <v>165</v>
      </c>
      <c r="O4392" s="33">
        <v>266</v>
      </c>
      <c r="P4392" s="33">
        <v>8</v>
      </c>
      <c r="Q4392" s="33">
        <v>35</v>
      </c>
      <c r="R4392" s="33" t="str">
        <f t="shared" si="545"/>
        <v>2.Middle age</v>
      </c>
      <c r="S4392" s="33" t="s">
        <v>41</v>
      </c>
      <c r="T4392" s="33">
        <v>102480.09</v>
      </c>
      <c r="U4392" s="33" t="s">
        <v>33</v>
      </c>
      <c r="V4392" s="33" t="s">
        <v>50</v>
      </c>
      <c r="W4392" s="36">
        <v>45395</v>
      </c>
      <c r="X4392" s="37">
        <v>0.52013888888888893</v>
      </c>
      <c r="Y4392" s="34">
        <f t="shared" si="546"/>
        <v>13</v>
      </c>
      <c r="Z4392" s="34">
        <f t="shared" si="547"/>
        <v>13</v>
      </c>
      <c r="AA4392" s="33">
        <f t="shared" si="548"/>
        <v>2024</v>
      </c>
      <c r="AB4392" s="34">
        <f t="shared" si="549"/>
        <v>12</v>
      </c>
      <c r="AC4392" s="34">
        <f t="shared" si="550"/>
        <v>29</v>
      </c>
      <c r="AD4392" s="38">
        <f t="shared" si="551"/>
        <v>0</v>
      </c>
    </row>
    <row r="4393" spans="1:30" x14ac:dyDescent="0.35">
      <c r="A4393" s="39">
        <v>4382</v>
      </c>
      <c r="B4393" s="40">
        <v>5514</v>
      </c>
      <c r="C4393" s="40">
        <v>845</v>
      </c>
      <c r="D4393" s="40" t="s">
        <v>39</v>
      </c>
      <c r="E4393" s="40" t="s">
        <v>25</v>
      </c>
      <c r="F4393" s="40">
        <v>3</v>
      </c>
      <c r="G4393" s="41">
        <v>1585.46</v>
      </c>
      <c r="H4393" s="41">
        <f t="shared" si="544"/>
        <v>4756.38</v>
      </c>
      <c r="I4393" s="42">
        <v>45374.868750000001</v>
      </c>
      <c r="J4393" s="40">
        <v>20</v>
      </c>
      <c r="K4393" s="40" t="s">
        <v>26</v>
      </c>
      <c r="L4393" s="40">
        <v>360</v>
      </c>
      <c r="M4393" s="40">
        <v>69</v>
      </c>
      <c r="N4393" s="40">
        <v>109</v>
      </c>
      <c r="O4393" s="40">
        <v>268</v>
      </c>
      <c r="P4393" s="40">
        <v>3</v>
      </c>
      <c r="Q4393" s="40">
        <v>53</v>
      </c>
      <c r="R4393" s="40" t="str">
        <f t="shared" si="545"/>
        <v>2.Middle age</v>
      </c>
      <c r="S4393" s="40" t="s">
        <v>41</v>
      </c>
      <c r="T4393" s="40">
        <v>76146.259999999995</v>
      </c>
      <c r="U4393" s="40" t="s">
        <v>33</v>
      </c>
      <c r="V4393" s="40" t="s">
        <v>50</v>
      </c>
      <c r="W4393" s="43">
        <v>45374</v>
      </c>
      <c r="X4393" s="44">
        <v>0.86875000000000002</v>
      </c>
      <c r="Y4393" s="41">
        <f t="shared" si="546"/>
        <v>23</v>
      </c>
      <c r="Z4393" s="41">
        <f t="shared" si="547"/>
        <v>23</v>
      </c>
      <c r="AA4393" s="40">
        <f t="shared" si="548"/>
        <v>2024</v>
      </c>
      <c r="AB4393" s="41">
        <f t="shared" si="549"/>
        <v>20</v>
      </c>
      <c r="AC4393" s="41">
        <f t="shared" si="550"/>
        <v>51</v>
      </c>
      <c r="AD4393" s="45">
        <f t="shared" si="551"/>
        <v>0</v>
      </c>
    </row>
    <row r="4394" spans="1:30" x14ac:dyDescent="0.35">
      <c r="A4394" s="32">
        <v>4383</v>
      </c>
      <c r="B4394" s="33">
        <v>7511</v>
      </c>
      <c r="C4394" s="33">
        <v>433</v>
      </c>
      <c r="D4394" s="33" t="s">
        <v>31</v>
      </c>
      <c r="E4394" s="33" t="s">
        <v>25</v>
      </c>
      <c r="F4394" s="33">
        <v>3</v>
      </c>
      <c r="G4394" s="34">
        <v>1824.4</v>
      </c>
      <c r="H4394" s="34">
        <f t="shared" si="544"/>
        <v>5473.2000000000007</v>
      </c>
      <c r="I4394" s="35">
        <v>45512.186111111114</v>
      </c>
      <c r="J4394" s="33">
        <v>20</v>
      </c>
      <c r="K4394" s="33" t="s">
        <v>26</v>
      </c>
      <c r="L4394" s="33">
        <v>281</v>
      </c>
      <c r="M4394" s="33">
        <v>116</v>
      </c>
      <c r="N4394" s="33">
        <v>181</v>
      </c>
      <c r="O4394" s="33">
        <v>117</v>
      </c>
      <c r="P4394" s="33">
        <v>8</v>
      </c>
      <c r="Q4394" s="33">
        <v>37</v>
      </c>
      <c r="R4394" s="33" t="str">
        <f t="shared" si="545"/>
        <v>2.Middle age</v>
      </c>
      <c r="S4394" s="33" t="s">
        <v>41</v>
      </c>
      <c r="T4394" s="33">
        <v>26118.74</v>
      </c>
      <c r="U4394" s="33" t="s">
        <v>33</v>
      </c>
      <c r="V4394" s="33" t="s">
        <v>43</v>
      </c>
      <c r="W4394" s="36">
        <v>45512</v>
      </c>
      <c r="X4394" s="46">
        <v>0.18611111111111112</v>
      </c>
      <c r="Y4394" s="34">
        <f t="shared" si="546"/>
        <v>8</v>
      </c>
      <c r="Z4394" s="34">
        <f t="shared" si="547"/>
        <v>8</v>
      </c>
      <c r="AA4394" s="33">
        <f t="shared" si="548"/>
        <v>2024</v>
      </c>
      <c r="AB4394" s="34">
        <f t="shared" si="549"/>
        <v>4</v>
      </c>
      <c r="AC4394" s="34">
        <f t="shared" si="550"/>
        <v>28</v>
      </c>
      <c r="AD4394" s="38">
        <f t="shared" si="551"/>
        <v>0</v>
      </c>
    </row>
    <row r="4395" spans="1:30" x14ac:dyDescent="0.35">
      <c r="A4395" s="39">
        <v>4384</v>
      </c>
      <c r="B4395" s="40">
        <v>4337</v>
      </c>
      <c r="C4395" s="40">
        <v>191</v>
      </c>
      <c r="D4395" s="40" t="s">
        <v>51</v>
      </c>
      <c r="E4395" s="40" t="s">
        <v>25</v>
      </c>
      <c r="F4395" s="40">
        <v>4</v>
      </c>
      <c r="G4395" s="41">
        <v>1558.15</v>
      </c>
      <c r="H4395" s="41">
        <f t="shared" si="544"/>
        <v>6232.6</v>
      </c>
      <c r="I4395" s="42">
        <v>45314.574999999997</v>
      </c>
      <c r="J4395" s="40">
        <v>8</v>
      </c>
      <c r="K4395" s="40" t="s">
        <v>40</v>
      </c>
      <c r="L4395" s="40">
        <v>93</v>
      </c>
      <c r="M4395" s="40">
        <v>70</v>
      </c>
      <c r="N4395" s="40">
        <v>285</v>
      </c>
      <c r="O4395" s="40">
        <v>461</v>
      </c>
      <c r="P4395" s="40">
        <v>6</v>
      </c>
      <c r="Q4395" s="40">
        <v>22</v>
      </c>
      <c r="R4395" s="40" t="str">
        <f t="shared" si="545"/>
        <v>1.Young age</v>
      </c>
      <c r="S4395" s="40" t="s">
        <v>46</v>
      </c>
      <c r="T4395" s="40">
        <v>102474.6</v>
      </c>
      <c r="U4395" s="40" t="s">
        <v>42</v>
      </c>
      <c r="V4395" s="40" t="s">
        <v>34</v>
      </c>
      <c r="W4395" s="43">
        <v>45314</v>
      </c>
      <c r="X4395" s="44">
        <v>0.57499999999999996</v>
      </c>
      <c r="Y4395" s="41">
        <f t="shared" si="546"/>
        <v>23</v>
      </c>
      <c r="Z4395" s="41">
        <f t="shared" si="547"/>
        <v>23</v>
      </c>
      <c r="AA4395" s="40">
        <f t="shared" si="548"/>
        <v>2024</v>
      </c>
      <c r="AB4395" s="41">
        <f t="shared" si="549"/>
        <v>13</v>
      </c>
      <c r="AC4395" s="41">
        <f t="shared" si="550"/>
        <v>48</v>
      </c>
      <c r="AD4395" s="45">
        <f t="shared" si="551"/>
        <v>0</v>
      </c>
    </row>
    <row r="4396" spans="1:30" x14ac:dyDescent="0.35">
      <c r="A4396" s="32">
        <v>4385</v>
      </c>
      <c r="B4396" s="33">
        <v>7770</v>
      </c>
      <c r="C4396" s="33">
        <v>919</v>
      </c>
      <c r="D4396" s="33" t="s">
        <v>44</v>
      </c>
      <c r="E4396" s="33" t="s">
        <v>25</v>
      </c>
      <c r="F4396" s="33">
        <v>4</v>
      </c>
      <c r="G4396" s="34">
        <v>561.86</v>
      </c>
      <c r="H4396" s="34">
        <f t="shared" si="544"/>
        <v>2247.44</v>
      </c>
      <c r="I4396" s="35">
        <v>45456.495138888888</v>
      </c>
      <c r="J4396" s="33">
        <v>7</v>
      </c>
      <c r="K4396" s="33" t="s">
        <v>32</v>
      </c>
      <c r="L4396" s="33">
        <v>498</v>
      </c>
      <c r="M4396" s="33">
        <v>59</v>
      </c>
      <c r="N4396" s="33">
        <v>192</v>
      </c>
      <c r="O4396" s="33">
        <v>291</v>
      </c>
      <c r="P4396" s="33">
        <v>7</v>
      </c>
      <c r="Q4396" s="33">
        <v>58</v>
      </c>
      <c r="R4396" s="33" t="str">
        <f t="shared" si="545"/>
        <v>2.Middle age</v>
      </c>
      <c r="S4396" s="33" t="s">
        <v>27</v>
      </c>
      <c r="T4396" s="33">
        <v>82965.539999999994</v>
      </c>
      <c r="U4396" s="33" t="s">
        <v>28</v>
      </c>
      <c r="V4396" s="33" t="s">
        <v>43</v>
      </c>
      <c r="W4396" s="36">
        <v>45456</v>
      </c>
      <c r="X4396" s="37">
        <v>0.49513888888888891</v>
      </c>
      <c r="Y4396" s="34">
        <f t="shared" si="546"/>
        <v>13</v>
      </c>
      <c r="Z4396" s="34">
        <f t="shared" si="547"/>
        <v>13</v>
      </c>
      <c r="AA4396" s="33">
        <f t="shared" si="548"/>
        <v>2024</v>
      </c>
      <c r="AB4396" s="34">
        <f t="shared" si="549"/>
        <v>11</v>
      </c>
      <c r="AC4396" s="34">
        <f t="shared" si="550"/>
        <v>53</v>
      </c>
      <c r="AD4396" s="38">
        <f t="shared" si="551"/>
        <v>0</v>
      </c>
    </row>
    <row r="4397" spans="1:30" x14ac:dyDescent="0.35">
      <c r="A4397" s="39">
        <v>4386</v>
      </c>
      <c r="B4397" s="40">
        <v>8904</v>
      </c>
      <c r="C4397" s="40">
        <v>739</v>
      </c>
      <c r="D4397" s="40" t="s">
        <v>24</v>
      </c>
      <c r="E4397" s="40" t="s">
        <v>47</v>
      </c>
      <c r="F4397" s="40">
        <v>2</v>
      </c>
      <c r="G4397" s="41">
        <v>1298.54</v>
      </c>
      <c r="H4397" s="41">
        <f t="shared" si="544"/>
        <v>2597.08</v>
      </c>
      <c r="I4397" s="42">
        <v>45491.458333333336</v>
      </c>
      <c r="J4397" s="40">
        <v>2</v>
      </c>
      <c r="K4397" s="40" t="s">
        <v>45</v>
      </c>
      <c r="L4397" s="40">
        <v>420</v>
      </c>
      <c r="M4397" s="40">
        <v>131</v>
      </c>
      <c r="N4397" s="40">
        <v>160</v>
      </c>
      <c r="O4397" s="40">
        <v>259</v>
      </c>
      <c r="P4397" s="40">
        <v>3</v>
      </c>
      <c r="Q4397" s="40">
        <v>35</v>
      </c>
      <c r="R4397" s="40" t="str">
        <f t="shared" si="545"/>
        <v>2.Middle age</v>
      </c>
      <c r="S4397" s="40" t="s">
        <v>27</v>
      </c>
      <c r="T4397" s="40">
        <v>36645.85</v>
      </c>
      <c r="U4397" s="40" t="s">
        <v>28</v>
      </c>
      <c r="V4397" s="40" t="s">
        <v>34</v>
      </c>
      <c r="W4397" s="43">
        <v>45491</v>
      </c>
      <c r="X4397" s="44">
        <v>0.45833333333333331</v>
      </c>
      <c r="Y4397" s="41">
        <f t="shared" si="546"/>
        <v>18</v>
      </c>
      <c r="Z4397" s="41">
        <f t="shared" si="547"/>
        <v>18</v>
      </c>
      <c r="AA4397" s="40">
        <f t="shared" si="548"/>
        <v>2024</v>
      </c>
      <c r="AB4397" s="41">
        <f t="shared" si="549"/>
        <v>11</v>
      </c>
      <c r="AC4397" s="41">
        <f t="shared" si="550"/>
        <v>0</v>
      </c>
      <c r="AD4397" s="45">
        <f t="shared" si="551"/>
        <v>0</v>
      </c>
    </row>
    <row r="4398" spans="1:30" x14ac:dyDescent="0.35">
      <c r="A4398" s="32">
        <v>4387</v>
      </c>
      <c r="B4398" s="33">
        <v>3928</v>
      </c>
      <c r="C4398" s="33">
        <v>780</v>
      </c>
      <c r="D4398" s="33" t="s">
        <v>38</v>
      </c>
      <c r="E4398" s="33" t="s">
        <v>47</v>
      </c>
      <c r="F4398" s="33">
        <v>2</v>
      </c>
      <c r="G4398" s="34">
        <v>1564.55</v>
      </c>
      <c r="H4398" s="34">
        <f t="shared" si="544"/>
        <v>3129.1</v>
      </c>
      <c r="I4398" s="35">
        <v>45511.304166666669</v>
      </c>
      <c r="J4398" s="33">
        <v>6</v>
      </c>
      <c r="K4398" s="33" t="s">
        <v>32</v>
      </c>
      <c r="L4398" s="33">
        <v>481</v>
      </c>
      <c r="M4398" s="33">
        <v>62</v>
      </c>
      <c r="N4398" s="33">
        <v>111</v>
      </c>
      <c r="O4398" s="33">
        <v>161</v>
      </c>
      <c r="P4398" s="33">
        <v>3</v>
      </c>
      <c r="Q4398" s="33">
        <v>54</v>
      </c>
      <c r="R4398" s="33" t="str">
        <f t="shared" si="545"/>
        <v>2.Middle age</v>
      </c>
      <c r="S4398" s="33" t="s">
        <v>41</v>
      </c>
      <c r="T4398" s="33">
        <v>33620.6</v>
      </c>
      <c r="U4398" s="33" t="s">
        <v>37</v>
      </c>
      <c r="V4398" s="33" t="s">
        <v>34</v>
      </c>
      <c r="W4398" s="36">
        <v>45511</v>
      </c>
      <c r="X4398" s="46">
        <v>0.30416666666666664</v>
      </c>
      <c r="Y4398" s="34">
        <f t="shared" si="546"/>
        <v>7</v>
      </c>
      <c r="Z4398" s="34">
        <f t="shared" si="547"/>
        <v>7</v>
      </c>
      <c r="AA4398" s="33">
        <f t="shared" si="548"/>
        <v>2024</v>
      </c>
      <c r="AB4398" s="34">
        <f t="shared" si="549"/>
        <v>7</v>
      </c>
      <c r="AC4398" s="34">
        <f t="shared" si="550"/>
        <v>18</v>
      </c>
      <c r="AD4398" s="38">
        <f t="shared" si="551"/>
        <v>0</v>
      </c>
    </row>
    <row r="4399" spans="1:30" x14ac:dyDescent="0.35">
      <c r="A4399" s="39">
        <v>4388</v>
      </c>
      <c r="B4399" s="40">
        <v>7065</v>
      </c>
      <c r="C4399" s="40">
        <v>738</v>
      </c>
      <c r="D4399" s="40" t="s">
        <v>24</v>
      </c>
      <c r="E4399" s="40" t="s">
        <v>25</v>
      </c>
      <c r="F4399" s="40">
        <v>2</v>
      </c>
      <c r="G4399" s="41">
        <v>850.56</v>
      </c>
      <c r="H4399" s="41">
        <f t="shared" si="544"/>
        <v>1701.12</v>
      </c>
      <c r="I4399" s="42">
        <v>45451.142361111109</v>
      </c>
      <c r="J4399" s="40">
        <v>11</v>
      </c>
      <c r="K4399" s="40" t="s">
        <v>36</v>
      </c>
      <c r="L4399" s="40">
        <v>244</v>
      </c>
      <c r="M4399" s="40">
        <v>59</v>
      </c>
      <c r="N4399" s="40">
        <v>295</v>
      </c>
      <c r="O4399" s="40">
        <v>271</v>
      </c>
      <c r="P4399" s="40">
        <v>1</v>
      </c>
      <c r="Q4399" s="40">
        <v>29</v>
      </c>
      <c r="R4399" s="40" t="str">
        <f t="shared" si="545"/>
        <v>1.Young age</v>
      </c>
      <c r="S4399" s="40" t="s">
        <v>41</v>
      </c>
      <c r="T4399" s="40">
        <v>82554.539999999994</v>
      </c>
      <c r="U4399" s="40" t="s">
        <v>28</v>
      </c>
      <c r="V4399" s="40" t="s">
        <v>43</v>
      </c>
      <c r="W4399" s="43">
        <v>45451</v>
      </c>
      <c r="X4399" s="47">
        <v>0.1423611111111111</v>
      </c>
      <c r="Y4399" s="41">
        <f t="shared" si="546"/>
        <v>8</v>
      </c>
      <c r="Z4399" s="41">
        <f t="shared" si="547"/>
        <v>8</v>
      </c>
      <c r="AA4399" s="40">
        <f t="shared" si="548"/>
        <v>2024</v>
      </c>
      <c r="AB4399" s="41">
        <f t="shared" si="549"/>
        <v>3</v>
      </c>
      <c r="AC4399" s="41">
        <f t="shared" si="550"/>
        <v>25</v>
      </c>
      <c r="AD4399" s="45">
        <f t="shared" si="551"/>
        <v>0</v>
      </c>
    </row>
    <row r="4400" spans="1:30" x14ac:dyDescent="0.35">
      <c r="A4400" s="32">
        <v>4389</v>
      </c>
      <c r="B4400" s="33">
        <v>8925</v>
      </c>
      <c r="C4400" s="33">
        <v>519</v>
      </c>
      <c r="D4400" s="33" t="s">
        <v>38</v>
      </c>
      <c r="E4400" s="33" t="s">
        <v>25</v>
      </c>
      <c r="F4400" s="33">
        <v>2</v>
      </c>
      <c r="G4400" s="34">
        <v>514.76</v>
      </c>
      <c r="H4400" s="34">
        <f t="shared" si="544"/>
        <v>1029.52</v>
      </c>
      <c r="I4400" s="35">
        <v>45321.265972222223</v>
      </c>
      <c r="J4400" s="33">
        <v>12</v>
      </c>
      <c r="K4400" s="33" t="s">
        <v>45</v>
      </c>
      <c r="L4400" s="33">
        <v>4</v>
      </c>
      <c r="M4400" s="33">
        <v>73</v>
      </c>
      <c r="N4400" s="33">
        <v>203</v>
      </c>
      <c r="O4400" s="33">
        <v>161</v>
      </c>
      <c r="P4400" s="33">
        <v>3</v>
      </c>
      <c r="Q4400" s="33">
        <v>69</v>
      </c>
      <c r="R4400" s="33" t="str">
        <f t="shared" si="545"/>
        <v xml:space="preserve">3.Senior Citizen </v>
      </c>
      <c r="S4400" s="33" t="s">
        <v>46</v>
      </c>
      <c r="T4400" s="33">
        <v>94638.15</v>
      </c>
      <c r="U4400" s="33" t="s">
        <v>33</v>
      </c>
      <c r="V4400" s="33" t="s">
        <v>50</v>
      </c>
      <c r="W4400" s="36">
        <v>45321</v>
      </c>
      <c r="X4400" s="37">
        <v>0.26597222222222222</v>
      </c>
      <c r="Y4400" s="34">
        <f t="shared" si="546"/>
        <v>30</v>
      </c>
      <c r="Z4400" s="34">
        <f t="shared" si="547"/>
        <v>30</v>
      </c>
      <c r="AA4400" s="33">
        <f t="shared" si="548"/>
        <v>2024</v>
      </c>
      <c r="AB4400" s="34">
        <f t="shared" si="549"/>
        <v>6</v>
      </c>
      <c r="AC4400" s="34">
        <f t="shared" si="550"/>
        <v>23</v>
      </c>
      <c r="AD4400" s="38">
        <f t="shared" si="551"/>
        <v>0</v>
      </c>
    </row>
    <row r="4401" spans="1:30" x14ac:dyDescent="0.35">
      <c r="A4401" s="39">
        <v>4390</v>
      </c>
      <c r="B4401" s="40">
        <v>5157</v>
      </c>
      <c r="C4401" s="40">
        <v>496</v>
      </c>
      <c r="D4401" s="40" t="s">
        <v>38</v>
      </c>
      <c r="E4401" s="40" t="s">
        <v>25</v>
      </c>
      <c r="F4401" s="40">
        <v>4</v>
      </c>
      <c r="G4401" s="41">
        <v>1496.24</v>
      </c>
      <c r="H4401" s="41">
        <f t="shared" si="544"/>
        <v>5984.96</v>
      </c>
      <c r="I4401" s="42">
        <v>45528.73541666667</v>
      </c>
      <c r="J4401" s="40">
        <v>19</v>
      </c>
      <c r="K4401" s="40" t="s">
        <v>40</v>
      </c>
      <c r="L4401" s="40">
        <v>25</v>
      </c>
      <c r="M4401" s="40">
        <v>100</v>
      </c>
      <c r="N4401" s="40">
        <v>119</v>
      </c>
      <c r="O4401" s="40">
        <v>410</v>
      </c>
      <c r="P4401" s="40">
        <v>2</v>
      </c>
      <c r="Q4401" s="40">
        <v>26</v>
      </c>
      <c r="R4401" s="40" t="str">
        <f t="shared" si="545"/>
        <v>1.Young age</v>
      </c>
      <c r="S4401" s="40" t="s">
        <v>41</v>
      </c>
      <c r="T4401" s="40">
        <v>95781.14</v>
      </c>
      <c r="U4401" s="40" t="s">
        <v>28</v>
      </c>
      <c r="V4401" s="40" t="s">
        <v>29</v>
      </c>
      <c r="W4401" s="43">
        <v>45528</v>
      </c>
      <c r="X4401" s="44">
        <v>0.73541666666666672</v>
      </c>
      <c r="Y4401" s="41">
        <f t="shared" si="546"/>
        <v>24</v>
      </c>
      <c r="Z4401" s="41">
        <f t="shared" si="547"/>
        <v>24</v>
      </c>
      <c r="AA4401" s="40">
        <f t="shared" si="548"/>
        <v>2024</v>
      </c>
      <c r="AB4401" s="41">
        <f t="shared" si="549"/>
        <v>17</v>
      </c>
      <c r="AC4401" s="41">
        <f t="shared" si="550"/>
        <v>39</v>
      </c>
      <c r="AD4401" s="45">
        <f t="shared" si="551"/>
        <v>0</v>
      </c>
    </row>
    <row r="4402" spans="1:30" x14ac:dyDescent="0.35">
      <c r="A4402" s="32">
        <v>4391</v>
      </c>
      <c r="B4402" s="33">
        <v>6024</v>
      </c>
      <c r="C4402" s="33">
        <v>338</v>
      </c>
      <c r="D4402" s="33" t="s">
        <v>38</v>
      </c>
      <c r="E4402" s="33" t="s">
        <v>25</v>
      </c>
      <c r="F4402" s="33">
        <v>1</v>
      </c>
      <c r="G4402" s="34">
        <v>1327.64</v>
      </c>
      <c r="H4402" s="34">
        <f t="shared" si="544"/>
        <v>1327.64</v>
      </c>
      <c r="I4402" s="35">
        <v>45465.9375</v>
      </c>
      <c r="J4402" s="33">
        <v>17</v>
      </c>
      <c r="K4402" s="33" t="s">
        <v>26</v>
      </c>
      <c r="L4402" s="33">
        <v>336</v>
      </c>
      <c r="M4402" s="33">
        <v>89</v>
      </c>
      <c r="N4402" s="33">
        <v>129</v>
      </c>
      <c r="O4402" s="33">
        <v>124</v>
      </c>
      <c r="P4402" s="33">
        <v>8</v>
      </c>
      <c r="Q4402" s="33">
        <v>52</v>
      </c>
      <c r="R4402" s="33" t="str">
        <f t="shared" si="545"/>
        <v>2.Middle age</v>
      </c>
      <c r="S4402" s="33" t="s">
        <v>27</v>
      </c>
      <c r="T4402" s="33">
        <v>99162.47</v>
      </c>
      <c r="U4402" s="33" t="s">
        <v>42</v>
      </c>
      <c r="V4402" s="33" t="s">
        <v>34</v>
      </c>
      <c r="W4402" s="36">
        <v>45465</v>
      </c>
      <c r="X4402" s="37">
        <v>0.9375</v>
      </c>
      <c r="Y4402" s="34">
        <f t="shared" si="546"/>
        <v>22</v>
      </c>
      <c r="Z4402" s="34">
        <f t="shared" si="547"/>
        <v>22</v>
      </c>
      <c r="AA4402" s="33">
        <f t="shared" si="548"/>
        <v>2024</v>
      </c>
      <c r="AB4402" s="34">
        <f t="shared" si="549"/>
        <v>22</v>
      </c>
      <c r="AC4402" s="34">
        <f t="shared" si="550"/>
        <v>30</v>
      </c>
      <c r="AD4402" s="38">
        <f t="shared" si="551"/>
        <v>0</v>
      </c>
    </row>
    <row r="4403" spans="1:30" x14ac:dyDescent="0.35">
      <c r="A4403" s="39">
        <v>4392</v>
      </c>
      <c r="B4403" s="40">
        <v>6641</v>
      </c>
      <c r="C4403" s="40">
        <v>504</v>
      </c>
      <c r="D4403" s="40" t="s">
        <v>38</v>
      </c>
      <c r="E4403" s="40" t="s">
        <v>47</v>
      </c>
      <c r="F4403" s="40">
        <v>4</v>
      </c>
      <c r="G4403" s="41">
        <v>1926.54</v>
      </c>
      <c r="H4403" s="41">
        <f t="shared" si="544"/>
        <v>7706.16</v>
      </c>
      <c r="I4403" s="42">
        <v>45418.700694444444</v>
      </c>
      <c r="J4403" s="40">
        <v>16</v>
      </c>
      <c r="K4403" s="40" t="s">
        <v>45</v>
      </c>
      <c r="L4403" s="40">
        <v>65</v>
      </c>
      <c r="M4403" s="40">
        <v>131</v>
      </c>
      <c r="N4403" s="40">
        <v>157</v>
      </c>
      <c r="O4403" s="40">
        <v>393</v>
      </c>
      <c r="P4403" s="40">
        <v>6</v>
      </c>
      <c r="Q4403" s="40">
        <v>32</v>
      </c>
      <c r="R4403" s="40" t="str">
        <f t="shared" si="545"/>
        <v>1.Young age</v>
      </c>
      <c r="S4403" s="40" t="s">
        <v>27</v>
      </c>
      <c r="T4403" s="40">
        <v>61531.25</v>
      </c>
      <c r="U4403" s="40" t="s">
        <v>42</v>
      </c>
      <c r="V4403" s="40" t="s">
        <v>50</v>
      </c>
      <c r="W4403" s="43">
        <v>45418</v>
      </c>
      <c r="X4403" s="47">
        <v>0.7006944444444444</v>
      </c>
      <c r="Y4403" s="41">
        <f t="shared" si="546"/>
        <v>6</v>
      </c>
      <c r="Z4403" s="41">
        <f t="shared" si="547"/>
        <v>6</v>
      </c>
      <c r="AA4403" s="40">
        <f t="shared" si="548"/>
        <v>2024</v>
      </c>
      <c r="AB4403" s="41">
        <f t="shared" si="549"/>
        <v>16</v>
      </c>
      <c r="AC4403" s="41">
        <f t="shared" si="550"/>
        <v>49</v>
      </c>
      <c r="AD4403" s="45">
        <f t="shared" si="551"/>
        <v>0</v>
      </c>
    </row>
    <row r="4404" spans="1:30" x14ac:dyDescent="0.35">
      <c r="A4404" s="32">
        <v>4393</v>
      </c>
      <c r="B4404" s="33">
        <v>7522</v>
      </c>
      <c r="C4404" s="33">
        <v>447</v>
      </c>
      <c r="D4404" s="33" t="s">
        <v>44</v>
      </c>
      <c r="E4404" s="33" t="s">
        <v>25</v>
      </c>
      <c r="F4404" s="33">
        <v>4</v>
      </c>
      <c r="G4404" s="34">
        <v>638.80999999999995</v>
      </c>
      <c r="H4404" s="34">
        <f t="shared" si="544"/>
        <v>2555.2399999999998</v>
      </c>
      <c r="I4404" s="35">
        <v>45358.611805555556</v>
      </c>
      <c r="J4404" s="33">
        <v>19</v>
      </c>
      <c r="K4404" s="33" t="s">
        <v>36</v>
      </c>
      <c r="L4404" s="33">
        <v>293</v>
      </c>
      <c r="M4404" s="33">
        <v>69</v>
      </c>
      <c r="N4404" s="33">
        <v>256</v>
      </c>
      <c r="O4404" s="33">
        <v>204</v>
      </c>
      <c r="P4404" s="33">
        <v>9</v>
      </c>
      <c r="Q4404" s="33">
        <v>38</v>
      </c>
      <c r="R4404" s="33" t="str">
        <f t="shared" si="545"/>
        <v>2.Middle age</v>
      </c>
      <c r="S4404" s="33" t="s">
        <v>46</v>
      </c>
      <c r="T4404" s="33">
        <v>114422.35</v>
      </c>
      <c r="U4404" s="33" t="s">
        <v>37</v>
      </c>
      <c r="V4404" s="33" t="s">
        <v>29</v>
      </c>
      <c r="W4404" s="36">
        <v>45358</v>
      </c>
      <c r="X4404" s="46">
        <v>0.6118055555555556</v>
      </c>
      <c r="Y4404" s="34">
        <f t="shared" si="546"/>
        <v>7</v>
      </c>
      <c r="Z4404" s="34">
        <f t="shared" si="547"/>
        <v>7</v>
      </c>
      <c r="AA4404" s="33">
        <f t="shared" si="548"/>
        <v>2024</v>
      </c>
      <c r="AB4404" s="34">
        <f t="shared" si="549"/>
        <v>14</v>
      </c>
      <c r="AC4404" s="34">
        <f t="shared" si="550"/>
        <v>41</v>
      </c>
      <c r="AD4404" s="38">
        <f t="shared" si="551"/>
        <v>0</v>
      </c>
    </row>
    <row r="4405" spans="1:30" x14ac:dyDescent="0.35">
      <c r="A4405" s="39">
        <v>4394</v>
      </c>
      <c r="B4405" s="40">
        <v>3262</v>
      </c>
      <c r="C4405" s="40">
        <v>653</v>
      </c>
      <c r="D4405" s="40" t="s">
        <v>49</v>
      </c>
      <c r="E4405" s="40" t="s">
        <v>47</v>
      </c>
      <c r="F4405" s="40">
        <v>4</v>
      </c>
      <c r="G4405" s="41">
        <v>53.67</v>
      </c>
      <c r="H4405" s="41">
        <f t="shared" si="544"/>
        <v>214.68</v>
      </c>
      <c r="I4405" s="42">
        <v>45323.473611111112</v>
      </c>
      <c r="J4405" s="40">
        <v>5</v>
      </c>
      <c r="K4405" s="40" t="s">
        <v>36</v>
      </c>
      <c r="L4405" s="40">
        <v>126</v>
      </c>
      <c r="M4405" s="40">
        <v>62</v>
      </c>
      <c r="N4405" s="40">
        <v>104</v>
      </c>
      <c r="O4405" s="40">
        <v>334</v>
      </c>
      <c r="P4405" s="40">
        <v>10</v>
      </c>
      <c r="Q4405" s="40">
        <v>63</v>
      </c>
      <c r="R4405" s="40" t="str">
        <f t="shared" si="545"/>
        <v xml:space="preserve">3.Senior Citizen </v>
      </c>
      <c r="S4405" s="40" t="s">
        <v>27</v>
      </c>
      <c r="T4405" s="40">
        <v>114975</v>
      </c>
      <c r="U4405" s="40" t="s">
        <v>37</v>
      </c>
      <c r="V4405" s="40" t="s">
        <v>29</v>
      </c>
      <c r="W4405" s="43">
        <v>45323</v>
      </c>
      <c r="X4405" s="47">
        <v>0.47361111111111109</v>
      </c>
      <c r="Y4405" s="41">
        <f t="shared" si="546"/>
        <v>1</v>
      </c>
      <c r="Z4405" s="41">
        <f t="shared" si="547"/>
        <v>1</v>
      </c>
      <c r="AA4405" s="40">
        <f t="shared" si="548"/>
        <v>2024</v>
      </c>
      <c r="AB4405" s="41">
        <f t="shared" si="549"/>
        <v>11</v>
      </c>
      <c r="AC4405" s="41">
        <f t="shared" si="550"/>
        <v>22</v>
      </c>
      <c r="AD4405" s="45">
        <f t="shared" si="551"/>
        <v>0</v>
      </c>
    </row>
    <row r="4406" spans="1:30" x14ac:dyDescent="0.35">
      <c r="A4406" s="32">
        <v>4395</v>
      </c>
      <c r="B4406" s="33">
        <v>2951</v>
      </c>
      <c r="C4406" s="33">
        <v>146</v>
      </c>
      <c r="D4406" s="33" t="s">
        <v>38</v>
      </c>
      <c r="E4406" s="33" t="s">
        <v>47</v>
      </c>
      <c r="F4406" s="33">
        <v>5</v>
      </c>
      <c r="G4406" s="34">
        <v>85.57</v>
      </c>
      <c r="H4406" s="34">
        <f t="shared" si="544"/>
        <v>427.84999999999997</v>
      </c>
      <c r="I4406" s="35">
        <v>45484.650694444441</v>
      </c>
      <c r="J4406" s="33">
        <v>2</v>
      </c>
      <c r="K4406" s="33" t="s">
        <v>26</v>
      </c>
      <c r="L4406" s="33">
        <v>111</v>
      </c>
      <c r="M4406" s="33">
        <v>134</v>
      </c>
      <c r="N4406" s="33">
        <v>101</v>
      </c>
      <c r="O4406" s="33">
        <v>289</v>
      </c>
      <c r="P4406" s="33">
        <v>3</v>
      </c>
      <c r="Q4406" s="33">
        <v>43</v>
      </c>
      <c r="R4406" s="33" t="str">
        <f t="shared" si="545"/>
        <v>2.Middle age</v>
      </c>
      <c r="S4406" s="33" t="s">
        <v>46</v>
      </c>
      <c r="T4406" s="33">
        <v>29513.78</v>
      </c>
      <c r="U4406" s="33" t="s">
        <v>33</v>
      </c>
      <c r="V4406" s="33" t="s">
        <v>43</v>
      </c>
      <c r="W4406" s="36">
        <v>45484</v>
      </c>
      <c r="X4406" s="46">
        <v>0.65069444444444446</v>
      </c>
      <c r="Y4406" s="34">
        <f t="shared" si="546"/>
        <v>11</v>
      </c>
      <c r="Z4406" s="34">
        <f t="shared" si="547"/>
        <v>11</v>
      </c>
      <c r="AA4406" s="33">
        <f t="shared" si="548"/>
        <v>2024</v>
      </c>
      <c r="AB4406" s="34">
        <f t="shared" si="549"/>
        <v>15</v>
      </c>
      <c r="AC4406" s="34">
        <f t="shared" si="550"/>
        <v>37</v>
      </c>
      <c r="AD4406" s="38">
        <f t="shared" si="551"/>
        <v>0</v>
      </c>
    </row>
    <row r="4407" spans="1:30" x14ac:dyDescent="0.35">
      <c r="A4407" s="39">
        <v>4396</v>
      </c>
      <c r="B4407" s="40">
        <v>4764</v>
      </c>
      <c r="C4407" s="40">
        <v>786</v>
      </c>
      <c r="D4407" s="40" t="s">
        <v>39</v>
      </c>
      <c r="E4407" s="40" t="s">
        <v>47</v>
      </c>
      <c r="F4407" s="40">
        <v>5</v>
      </c>
      <c r="G4407" s="41">
        <v>248.44</v>
      </c>
      <c r="H4407" s="41">
        <f t="shared" si="544"/>
        <v>1242.2</v>
      </c>
      <c r="I4407" s="42">
        <v>45395.313888888886</v>
      </c>
      <c r="J4407" s="40">
        <v>14</v>
      </c>
      <c r="K4407" s="40" t="s">
        <v>45</v>
      </c>
      <c r="L4407" s="40">
        <v>397</v>
      </c>
      <c r="M4407" s="40">
        <v>115</v>
      </c>
      <c r="N4407" s="40">
        <v>168</v>
      </c>
      <c r="O4407" s="40">
        <v>329</v>
      </c>
      <c r="P4407" s="40">
        <v>9</v>
      </c>
      <c r="Q4407" s="40">
        <v>20</v>
      </c>
      <c r="R4407" s="40" t="str">
        <f t="shared" si="545"/>
        <v>1.Young age</v>
      </c>
      <c r="S4407" s="40" t="s">
        <v>46</v>
      </c>
      <c r="T4407" s="40">
        <v>27743.34</v>
      </c>
      <c r="U4407" s="40" t="s">
        <v>37</v>
      </c>
      <c r="V4407" s="40" t="s">
        <v>50</v>
      </c>
      <c r="W4407" s="43">
        <v>45395</v>
      </c>
      <c r="X4407" s="44">
        <v>0.31388888888888888</v>
      </c>
      <c r="Y4407" s="41">
        <f t="shared" si="546"/>
        <v>13</v>
      </c>
      <c r="Z4407" s="41">
        <f t="shared" si="547"/>
        <v>13</v>
      </c>
      <c r="AA4407" s="40">
        <f t="shared" si="548"/>
        <v>2024</v>
      </c>
      <c r="AB4407" s="41">
        <f t="shared" si="549"/>
        <v>7</v>
      </c>
      <c r="AC4407" s="41">
        <f t="shared" si="550"/>
        <v>32</v>
      </c>
      <c r="AD4407" s="45">
        <f t="shared" si="551"/>
        <v>0</v>
      </c>
    </row>
    <row r="4408" spans="1:30" x14ac:dyDescent="0.35">
      <c r="A4408" s="32">
        <v>4397</v>
      </c>
      <c r="B4408" s="33">
        <v>8317</v>
      </c>
      <c r="C4408" s="33">
        <v>553</v>
      </c>
      <c r="D4408" s="33" t="s">
        <v>52</v>
      </c>
      <c r="E4408" s="33" t="s">
        <v>25</v>
      </c>
      <c r="F4408" s="33">
        <v>5</v>
      </c>
      <c r="G4408" s="34">
        <v>830.87</v>
      </c>
      <c r="H4408" s="34">
        <f t="shared" si="544"/>
        <v>4154.3500000000004</v>
      </c>
      <c r="I4408" s="35">
        <v>45371.106944444444</v>
      </c>
      <c r="J4408" s="33">
        <v>5</v>
      </c>
      <c r="K4408" s="33" t="s">
        <v>32</v>
      </c>
      <c r="L4408" s="33">
        <v>356</v>
      </c>
      <c r="M4408" s="33">
        <v>60</v>
      </c>
      <c r="N4408" s="33">
        <v>193</v>
      </c>
      <c r="O4408" s="33">
        <v>488</v>
      </c>
      <c r="P4408" s="33">
        <v>4</v>
      </c>
      <c r="Q4408" s="33">
        <v>63</v>
      </c>
      <c r="R4408" s="33" t="str">
        <f t="shared" si="545"/>
        <v xml:space="preserve">3.Senior Citizen </v>
      </c>
      <c r="S4408" s="33" t="s">
        <v>46</v>
      </c>
      <c r="T4408" s="33">
        <v>64293.26</v>
      </c>
      <c r="U4408" s="33" t="s">
        <v>28</v>
      </c>
      <c r="V4408" s="33" t="s">
        <v>50</v>
      </c>
      <c r="W4408" s="36">
        <v>45371</v>
      </c>
      <c r="X4408" s="37">
        <v>0.10694444444444444</v>
      </c>
      <c r="Y4408" s="34">
        <f t="shared" si="546"/>
        <v>20</v>
      </c>
      <c r="Z4408" s="34">
        <f t="shared" si="547"/>
        <v>20</v>
      </c>
      <c r="AA4408" s="33">
        <f t="shared" si="548"/>
        <v>2024</v>
      </c>
      <c r="AB4408" s="34">
        <f t="shared" si="549"/>
        <v>2</v>
      </c>
      <c r="AC4408" s="34">
        <f t="shared" si="550"/>
        <v>34</v>
      </c>
      <c r="AD4408" s="38">
        <f t="shared" si="551"/>
        <v>0</v>
      </c>
    </row>
    <row r="4409" spans="1:30" x14ac:dyDescent="0.35">
      <c r="A4409" s="39">
        <v>4398</v>
      </c>
      <c r="B4409" s="40">
        <v>3650</v>
      </c>
      <c r="C4409" s="40">
        <v>853</v>
      </c>
      <c r="D4409" s="40" t="s">
        <v>31</v>
      </c>
      <c r="E4409" s="40" t="s">
        <v>47</v>
      </c>
      <c r="F4409" s="40">
        <v>4</v>
      </c>
      <c r="G4409" s="41">
        <v>1206.1600000000001</v>
      </c>
      <c r="H4409" s="41">
        <f t="shared" si="544"/>
        <v>4824.6400000000003</v>
      </c>
      <c r="I4409" s="42">
        <v>45493.271527777775</v>
      </c>
      <c r="J4409" s="40">
        <v>8</v>
      </c>
      <c r="K4409" s="40" t="s">
        <v>26</v>
      </c>
      <c r="L4409" s="40">
        <v>422</v>
      </c>
      <c r="M4409" s="40">
        <v>90</v>
      </c>
      <c r="N4409" s="40">
        <v>267</v>
      </c>
      <c r="O4409" s="40">
        <v>338</v>
      </c>
      <c r="P4409" s="40">
        <v>10</v>
      </c>
      <c r="Q4409" s="40">
        <v>26</v>
      </c>
      <c r="R4409" s="40" t="str">
        <f t="shared" si="545"/>
        <v>1.Young age</v>
      </c>
      <c r="S4409" s="40" t="s">
        <v>27</v>
      </c>
      <c r="T4409" s="40">
        <v>83873.070000000007</v>
      </c>
      <c r="U4409" s="40" t="s">
        <v>33</v>
      </c>
      <c r="V4409" s="40" t="s">
        <v>43</v>
      </c>
      <c r="W4409" s="43">
        <v>45493</v>
      </c>
      <c r="X4409" s="44">
        <v>0.27152777777777776</v>
      </c>
      <c r="Y4409" s="41">
        <f t="shared" si="546"/>
        <v>20</v>
      </c>
      <c r="Z4409" s="41">
        <f t="shared" si="547"/>
        <v>20</v>
      </c>
      <c r="AA4409" s="40">
        <f t="shared" si="548"/>
        <v>2024</v>
      </c>
      <c r="AB4409" s="41">
        <f t="shared" si="549"/>
        <v>6</v>
      </c>
      <c r="AC4409" s="41">
        <f t="shared" si="550"/>
        <v>31</v>
      </c>
      <c r="AD4409" s="45">
        <f t="shared" si="551"/>
        <v>0</v>
      </c>
    </row>
    <row r="4410" spans="1:30" x14ac:dyDescent="0.35">
      <c r="A4410" s="32">
        <v>4399</v>
      </c>
      <c r="B4410" s="33">
        <v>2642</v>
      </c>
      <c r="C4410" s="33">
        <v>384</v>
      </c>
      <c r="D4410" s="33" t="s">
        <v>51</v>
      </c>
      <c r="E4410" s="33" t="s">
        <v>25</v>
      </c>
      <c r="F4410" s="33">
        <v>3</v>
      </c>
      <c r="G4410" s="34">
        <v>1952.82</v>
      </c>
      <c r="H4410" s="34">
        <f t="shared" si="544"/>
        <v>5858.46</v>
      </c>
      <c r="I4410" s="35">
        <v>45340.966666666667</v>
      </c>
      <c r="J4410" s="33">
        <v>4</v>
      </c>
      <c r="K4410" s="33" t="s">
        <v>26</v>
      </c>
      <c r="L4410" s="33">
        <v>53</v>
      </c>
      <c r="M4410" s="33">
        <v>82</v>
      </c>
      <c r="N4410" s="33">
        <v>235</v>
      </c>
      <c r="O4410" s="33">
        <v>101</v>
      </c>
      <c r="P4410" s="33">
        <v>1</v>
      </c>
      <c r="Q4410" s="33">
        <v>26</v>
      </c>
      <c r="R4410" s="33" t="str">
        <f t="shared" si="545"/>
        <v>1.Young age</v>
      </c>
      <c r="S4410" s="33" t="s">
        <v>41</v>
      </c>
      <c r="T4410" s="33">
        <v>53258.43</v>
      </c>
      <c r="U4410" s="33" t="s">
        <v>28</v>
      </c>
      <c r="V4410" s="33" t="s">
        <v>43</v>
      </c>
      <c r="W4410" s="36">
        <v>45340</v>
      </c>
      <c r="X4410" s="37">
        <v>0.96666666666666667</v>
      </c>
      <c r="Y4410" s="34">
        <f t="shared" si="546"/>
        <v>18</v>
      </c>
      <c r="Z4410" s="34">
        <f t="shared" si="547"/>
        <v>18</v>
      </c>
      <c r="AA4410" s="33">
        <f t="shared" si="548"/>
        <v>2024</v>
      </c>
      <c r="AB4410" s="34">
        <f t="shared" si="549"/>
        <v>23</v>
      </c>
      <c r="AC4410" s="34">
        <f t="shared" si="550"/>
        <v>12</v>
      </c>
      <c r="AD4410" s="38">
        <f t="shared" si="551"/>
        <v>0</v>
      </c>
    </row>
    <row r="4411" spans="1:30" x14ac:dyDescent="0.35">
      <c r="A4411" s="39">
        <v>4400</v>
      </c>
      <c r="B4411" s="40">
        <v>4513</v>
      </c>
      <c r="C4411" s="40">
        <v>761</v>
      </c>
      <c r="D4411" s="40" t="s">
        <v>24</v>
      </c>
      <c r="E4411" s="40" t="s">
        <v>25</v>
      </c>
      <c r="F4411" s="40">
        <v>5</v>
      </c>
      <c r="G4411" s="41">
        <v>1285.52</v>
      </c>
      <c r="H4411" s="41">
        <f t="shared" si="544"/>
        <v>6427.6</v>
      </c>
      <c r="I4411" s="42">
        <v>45394.954861111109</v>
      </c>
      <c r="J4411" s="40">
        <v>10</v>
      </c>
      <c r="K4411" s="40" t="s">
        <v>45</v>
      </c>
      <c r="L4411" s="40">
        <v>108</v>
      </c>
      <c r="M4411" s="40">
        <v>83</v>
      </c>
      <c r="N4411" s="40">
        <v>254</v>
      </c>
      <c r="O4411" s="40">
        <v>326</v>
      </c>
      <c r="P4411" s="40">
        <v>6</v>
      </c>
      <c r="Q4411" s="40">
        <v>55</v>
      </c>
      <c r="R4411" s="40" t="str">
        <f t="shared" si="545"/>
        <v>2.Middle age</v>
      </c>
      <c r="S4411" s="40" t="s">
        <v>41</v>
      </c>
      <c r="T4411" s="40">
        <v>110791.22</v>
      </c>
      <c r="U4411" s="40" t="s">
        <v>28</v>
      </c>
      <c r="V4411" s="40" t="s">
        <v>29</v>
      </c>
      <c r="W4411" s="43">
        <v>45394</v>
      </c>
      <c r="X4411" s="47">
        <v>0.95486111111111116</v>
      </c>
      <c r="Y4411" s="41">
        <f t="shared" si="546"/>
        <v>12</v>
      </c>
      <c r="Z4411" s="41">
        <f t="shared" si="547"/>
        <v>12</v>
      </c>
      <c r="AA4411" s="40">
        <f t="shared" si="548"/>
        <v>2024</v>
      </c>
      <c r="AB4411" s="41">
        <f t="shared" si="549"/>
        <v>22</v>
      </c>
      <c r="AC4411" s="41">
        <f t="shared" si="550"/>
        <v>55</v>
      </c>
      <c r="AD4411" s="45">
        <f t="shared" si="551"/>
        <v>0</v>
      </c>
    </row>
    <row r="4412" spans="1:30" x14ac:dyDescent="0.35">
      <c r="A4412" s="32">
        <v>4401</v>
      </c>
      <c r="B4412" s="33">
        <v>9328</v>
      </c>
      <c r="C4412" s="33">
        <v>190</v>
      </c>
      <c r="D4412" s="33" t="s">
        <v>44</v>
      </c>
      <c r="E4412" s="33" t="s">
        <v>25</v>
      </c>
      <c r="F4412" s="33">
        <v>1</v>
      </c>
      <c r="G4412" s="34">
        <v>237.23</v>
      </c>
      <c r="H4412" s="34">
        <f t="shared" si="544"/>
        <v>237.23</v>
      </c>
      <c r="I4412" s="35">
        <v>45361.604166666664</v>
      </c>
      <c r="J4412" s="33">
        <v>11</v>
      </c>
      <c r="K4412" s="33" t="s">
        <v>26</v>
      </c>
      <c r="L4412" s="33">
        <v>65</v>
      </c>
      <c r="M4412" s="33">
        <v>148</v>
      </c>
      <c r="N4412" s="33">
        <v>134</v>
      </c>
      <c r="O4412" s="33">
        <v>396</v>
      </c>
      <c r="P4412" s="33">
        <v>4</v>
      </c>
      <c r="Q4412" s="33">
        <v>32</v>
      </c>
      <c r="R4412" s="33" t="str">
        <f t="shared" si="545"/>
        <v>1.Young age</v>
      </c>
      <c r="S4412" s="33" t="s">
        <v>27</v>
      </c>
      <c r="T4412" s="33">
        <v>24710.3</v>
      </c>
      <c r="U4412" s="33" t="s">
        <v>33</v>
      </c>
      <c r="V4412" s="33" t="s">
        <v>50</v>
      </c>
      <c r="W4412" s="36">
        <v>45361</v>
      </c>
      <c r="X4412" s="46">
        <v>0.60416666666666663</v>
      </c>
      <c r="Y4412" s="34">
        <f t="shared" si="546"/>
        <v>10</v>
      </c>
      <c r="Z4412" s="34">
        <f t="shared" si="547"/>
        <v>10</v>
      </c>
      <c r="AA4412" s="33">
        <f t="shared" si="548"/>
        <v>2024</v>
      </c>
      <c r="AB4412" s="34">
        <f t="shared" si="549"/>
        <v>14</v>
      </c>
      <c r="AC4412" s="34">
        <f t="shared" si="550"/>
        <v>30</v>
      </c>
      <c r="AD4412" s="38">
        <f t="shared" si="551"/>
        <v>0</v>
      </c>
    </row>
    <row r="4413" spans="1:30" x14ac:dyDescent="0.35">
      <c r="A4413" s="39">
        <v>4402</v>
      </c>
      <c r="B4413" s="40">
        <v>7562</v>
      </c>
      <c r="C4413" s="40">
        <v>986</v>
      </c>
      <c r="D4413" s="40" t="s">
        <v>51</v>
      </c>
      <c r="E4413" s="40" t="s">
        <v>47</v>
      </c>
      <c r="F4413" s="40">
        <v>2</v>
      </c>
      <c r="G4413" s="41">
        <v>1472.59</v>
      </c>
      <c r="H4413" s="41">
        <f t="shared" si="544"/>
        <v>2945.18</v>
      </c>
      <c r="I4413" s="42">
        <v>45336.085416666669</v>
      </c>
      <c r="J4413" s="40">
        <v>20</v>
      </c>
      <c r="K4413" s="40" t="s">
        <v>45</v>
      </c>
      <c r="L4413" s="40">
        <v>200</v>
      </c>
      <c r="M4413" s="40">
        <v>113</v>
      </c>
      <c r="N4413" s="40">
        <v>221</v>
      </c>
      <c r="O4413" s="40">
        <v>294</v>
      </c>
      <c r="P4413" s="40">
        <v>8</v>
      </c>
      <c r="Q4413" s="40">
        <v>40</v>
      </c>
      <c r="R4413" s="40" t="str">
        <f t="shared" si="545"/>
        <v>2.Middle age</v>
      </c>
      <c r="S4413" s="40" t="s">
        <v>27</v>
      </c>
      <c r="T4413" s="40">
        <v>54801.71</v>
      </c>
      <c r="U4413" s="40" t="s">
        <v>33</v>
      </c>
      <c r="V4413" s="40" t="s">
        <v>50</v>
      </c>
      <c r="W4413" s="43">
        <v>45336</v>
      </c>
      <c r="X4413" s="44">
        <v>8.5416666666666669E-2</v>
      </c>
      <c r="Y4413" s="41">
        <f t="shared" si="546"/>
        <v>14</v>
      </c>
      <c r="Z4413" s="41">
        <f t="shared" si="547"/>
        <v>14</v>
      </c>
      <c r="AA4413" s="40">
        <f t="shared" si="548"/>
        <v>2024</v>
      </c>
      <c r="AB4413" s="41">
        <f t="shared" si="549"/>
        <v>2</v>
      </c>
      <c r="AC4413" s="41">
        <f t="shared" si="550"/>
        <v>3</v>
      </c>
      <c r="AD4413" s="45">
        <f t="shared" si="551"/>
        <v>0</v>
      </c>
    </row>
    <row r="4414" spans="1:30" x14ac:dyDescent="0.35">
      <c r="A4414" s="32">
        <v>4403</v>
      </c>
      <c r="B4414" s="33">
        <v>6544</v>
      </c>
      <c r="C4414" s="33">
        <v>269</v>
      </c>
      <c r="D4414" s="33" t="s">
        <v>44</v>
      </c>
      <c r="E4414" s="33" t="s">
        <v>47</v>
      </c>
      <c r="F4414" s="33">
        <v>3</v>
      </c>
      <c r="G4414" s="34">
        <v>1010.77</v>
      </c>
      <c r="H4414" s="34">
        <f t="shared" si="544"/>
        <v>3032.31</v>
      </c>
      <c r="I4414" s="35">
        <v>45402.227777777778</v>
      </c>
      <c r="J4414" s="33">
        <v>14</v>
      </c>
      <c r="K4414" s="33" t="s">
        <v>45</v>
      </c>
      <c r="L4414" s="33">
        <v>260</v>
      </c>
      <c r="M4414" s="33">
        <v>120</v>
      </c>
      <c r="N4414" s="33">
        <v>193</v>
      </c>
      <c r="O4414" s="33">
        <v>436</v>
      </c>
      <c r="P4414" s="33">
        <v>1</v>
      </c>
      <c r="Q4414" s="33">
        <v>22</v>
      </c>
      <c r="R4414" s="33" t="str">
        <f t="shared" si="545"/>
        <v>1.Young age</v>
      </c>
      <c r="S4414" s="33" t="s">
        <v>41</v>
      </c>
      <c r="T4414" s="33">
        <v>25122.89</v>
      </c>
      <c r="U4414" s="33" t="s">
        <v>37</v>
      </c>
      <c r="V4414" s="33" t="s">
        <v>34</v>
      </c>
      <c r="W4414" s="36">
        <v>45402</v>
      </c>
      <c r="X4414" s="37">
        <v>0.22777777777777777</v>
      </c>
      <c r="Y4414" s="34">
        <f t="shared" si="546"/>
        <v>20</v>
      </c>
      <c r="Z4414" s="34">
        <f t="shared" si="547"/>
        <v>20</v>
      </c>
      <c r="AA4414" s="33">
        <f t="shared" si="548"/>
        <v>2024</v>
      </c>
      <c r="AB4414" s="34">
        <f t="shared" si="549"/>
        <v>5</v>
      </c>
      <c r="AC4414" s="34">
        <f t="shared" si="550"/>
        <v>28</v>
      </c>
      <c r="AD4414" s="38">
        <f t="shared" si="551"/>
        <v>0</v>
      </c>
    </row>
    <row r="4415" spans="1:30" x14ac:dyDescent="0.35">
      <c r="A4415" s="39">
        <v>4404</v>
      </c>
      <c r="B4415" s="40">
        <v>1852</v>
      </c>
      <c r="C4415" s="40">
        <v>824</v>
      </c>
      <c r="D4415" s="40" t="s">
        <v>39</v>
      </c>
      <c r="E4415" s="40" t="s">
        <v>25</v>
      </c>
      <c r="F4415" s="40">
        <v>5</v>
      </c>
      <c r="G4415" s="41">
        <v>1200.24</v>
      </c>
      <c r="H4415" s="41">
        <f t="shared" si="544"/>
        <v>6001.2</v>
      </c>
      <c r="I4415" s="42">
        <v>45395.199305555558</v>
      </c>
      <c r="J4415" s="40">
        <v>18</v>
      </c>
      <c r="K4415" s="40" t="s">
        <v>45</v>
      </c>
      <c r="L4415" s="40">
        <v>292</v>
      </c>
      <c r="M4415" s="40">
        <v>114</v>
      </c>
      <c r="N4415" s="40">
        <v>262</v>
      </c>
      <c r="O4415" s="40">
        <v>115</v>
      </c>
      <c r="P4415" s="40">
        <v>2</v>
      </c>
      <c r="Q4415" s="40">
        <v>23</v>
      </c>
      <c r="R4415" s="40" t="str">
        <f t="shared" si="545"/>
        <v>1.Young age</v>
      </c>
      <c r="S4415" s="40" t="s">
        <v>27</v>
      </c>
      <c r="T4415" s="40">
        <v>78908.429999999993</v>
      </c>
      <c r="U4415" s="40" t="s">
        <v>33</v>
      </c>
      <c r="V4415" s="40" t="s">
        <v>29</v>
      </c>
      <c r="W4415" s="43">
        <v>45395</v>
      </c>
      <c r="X4415" s="44">
        <v>0.19930555555555557</v>
      </c>
      <c r="Y4415" s="41">
        <f t="shared" si="546"/>
        <v>13</v>
      </c>
      <c r="Z4415" s="41">
        <f t="shared" si="547"/>
        <v>13</v>
      </c>
      <c r="AA4415" s="40">
        <f t="shared" si="548"/>
        <v>2024</v>
      </c>
      <c r="AB4415" s="41">
        <f t="shared" si="549"/>
        <v>4</v>
      </c>
      <c r="AC4415" s="41">
        <f t="shared" si="550"/>
        <v>47</v>
      </c>
      <c r="AD4415" s="45">
        <f t="shared" si="551"/>
        <v>0</v>
      </c>
    </row>
    <row r="4416" spans="1:30" x14ac:dyDescent="0.35">
      <c r="A4416" s="32">
        <v>4405</v>
      </c>
      <c r="B4416" s="33">
        <v>3633</v>
      </c>
      <c r="C4416" s="33">
        <v>125</v>
      </c>
      <c r="D4416" s="33" t="s">
        <v>39</v>
      </c>
      <c r="E4416" s="33" t="s">
        <v>25</v>
      </c>
      <c r="F4416" s="33">
        <v>3</v>
      </c>
      <c r="G4416" s="34">
        <v>1454.71</v>
      </c>
      <c r="H4416" s="34">
        <f t="shared" si="544"/>
        <v>4364.13</v>
      </c>
      <c r="I4416" s="35">
        <v>45391.663194444445</v>
      </c>
      <c r="J4416" s="33">
        <v>17</v>
      </c>
      <c r="K4416" s="33" t="s">
        <v>36</v>
      </c>
      <c r="L4416" s="33">
        <v>99</v>
      </c>
      <c r="M4416" s="33">
        <v>124</v>
      </c>
      <c r="N4416" s="33">
        <v>142</v>
      </c>
      <c r="O4416" s="33">
        <v>449</v>
      </c>
      <c r="P4416" s="33">
        <v>4</v>
      </c>
      <c r="Q4416" s="33">
        <v>60</v>
      </c>
      <c r="R4416" s="33" t="str">
        <f t="shared" si="545"/>
        <v xml:space="preserve">3.Senior Citizen </v>
      </c>
      <c r="S4416" s="33" t="s">
        <v>41</v>
      </c>
      <c r="T4416" s="33">
        <v>77662.5</v>
      </c>
      <c r="U4416" s="33" t="s">
        <v>33</v>
      </c>
      <c r="V4416" s="33" t="s">
        <v>43</v>
      </c>
      <c r="W4416" s="36">
        <v>45391</v>
      </c>
      <c r="X4416" s="46">
        <v>0.66319444444444442</v>
      </c>
      <c r="Y4416" s="34">
        <f t="shared" si="546"/>
        <v>9</v>
      </c>
      <c r="Z4416" s="34">
        <f t="shared" si="547"/>
        <v>9</v>
      </c>
      <c r="AA4416" s="33">
        <f t="shared" si="548"/>
        <v>2024</v>
      </c>
      <c r="AB4416" s="34">
        <f t="shared" si="549"/>
        <v>15</v>
      </c>
      <c r="AC4416" s="34">
        <f t="shared" si="550"/>
        <v>55</v>
      </c>
      <c r="AD4416" s="38">
        <f t="shared" si="551"/>
        <v>0</v>
      </c>
    </row>
    <row r="4417" spans="1:30" x14ac:dyDescent="0.35">
      <c r="A4417" s="39">
        <v>4406</v>
      </c>
      <c r="B4417" s="40">
        <v>7375</v>
      </c>
      <c r="C4417" s="40">
        <v>685</v>
      </c>
      <c r="D4417" s="40" t="s">
        <v>44</v>
      </c>
      <c r="E4417" s="40" t="s">
        <v>47</v>
      </c>
      <c r="F4417" s="40">
        <v>5</v>
      </c>
      <c r="G4417" s="41">
        <v>1622.94</v>
      </c>
      <c r="H4417" s="41">
        <f t="shared" si="544"/>
        <v>8114.7000000000007</v>
      </c>
      <c r="I4417" s="42">
        <v>45356.740972222222</v>
      </c>
      <c r="J4417" s="40">
        <v>20</v>
      </c>
      <c r="K4417" s="40" t="s">
        <v>36</v>
      </c>
      <c r="L4417" s="40">
        <v>241</v>
      </c>
      <c r="M4417" s="40">
        <v>77</v>
      </c>
      <c r="N4417" s="40">
        <v>150</v>
      </c>
      <c r="O4417" s="40">
        <v>305</v>
      </c>
      <c r="P4417" s="40">
        <v>8</v>
      </c>
      <c r="Q4417" s="40">
        <v>49</v>
      </c>
      <c r="R4417" s="40" t="str">
        <f t="shared" si="545"/>
        <v>2.Middle age</v>
      </c>
      <c r="S4417" s="40" t="s">
        <v>46</v>
      </c>
      <c r="T4417" s="40">
        <v>26683.61</v>
      </c>
      <c r="U4417" s="40" t="s">
        <v>42</v>
      </c>
      <c r="V4417" s="40" t="s">
        <v>43</v>
      </c>
      <c r="W4417" s="43">
        <v>45356</v>
      </c>
      <c r="X4417" s="47">
        <v>0.74097222222222225</v>
      </c>
      <c r="Y4417" s="41">
        <f t="shared" si="546"/>
        <v>5</v>
      </c>
      <c r="Z4417" s="41">
        <f t="shared" si="547"/>
        <v>5</v>
      </c>
      <c r="AA4417" s="40">
        <f t="shared" si="548"/>
        <v>2024</v>
      </c>
      <c r="AB4417" s="41">
        <f t="shared" si="549"/>
        <v>17</v>
      </c>
      <c r="AC4417" s="41">
        <f t="shared" si="550"/>
        <v>47</v>
      </c>
      <c r="AD4417" s="45">
        <f t="shared" si="551"/>
        <v>0</v>
      </c>
    </row>
    <row r="4418" spans="1:30" x14ac:dyDescent="0.35">
      <c r="A4418" s="32">
        <v>4407</v>
      </c>
      <c r="B4418" s="33">
        <v>1086</v>
      </c>
      <c r="C4418" s="33">
        <v>745</v>
      </c>
      <c r="D4418" s="33" t="s">
        <v>39</v>
      </c>
      <c r="E4418" s="33" t="s">
        <v>47</v>
      </c>
      <c r="F4418" s="33">
        <v>4</v>
      </c>
      <c r="G4418" s="34">
        <v>1402.39</v>
      </c>
      <c r="H4418" s="34">
        <f t="shared" si="544"/>
        <v>5609.56</v>
      </c>
      <c r="I4418" s="35">
        <v>45496.313194444447</v>
      </c>
      <c r="J4418" s="33">
        <v>4</v>
      </c>
      <c r="K4418" s="33" t="s">
        <v>40</v>
      </c>
      <c r="L4418" s="33">
        <v>417</v>
      </c>
      <c r="M4418" s="33">
        <v>148</v>
      </c>
      <c r="N4418" s="33">
        <v>168</v>
      </c>
      <c r="O4418" s="33">
        <v>147</v>
      </c>
      <c r="P4418" s="33">
        <v>7</v>
      </c>
      <c r="Q4418" s="33">
        <v>67</v>
      </c>
      <c r="R4418" s="33" t="str">
        <f t="shared" si="545"/>
        <v xml:space="preserve">3.Senior Citizen </v>
      </c>
      <c r="S4418" s="33" t="s">
        <v>27</v>
      </c>
      <c r="T4418" s="33">
        <v>82863.600000000006</v>
      </c>
      <c r="U4418" s="33" t="s">
        <v>28</v>
      </c>
      <c r="V4418" s="33" t="s">
        <v>43</v>
      </c>
      <c r="W4418" s="36">
        <v>45496</v>
      </c>
      <c r="X4418" s="37">
        <v>0.31319444444444444</v>
      </c>
      <c r="Y4418" s="34">
        <f t="shared" si="546"/>
        <v>23</v>
      </c>
      <c r="Z4418" s="34">
        <f t="shared" si="547"/>
        <v>23</v>
      </c>
      <c r="AA4418" s="33">
        <f t="shared" si="548"/>
        <v>2024</v>
      </c>
      <c r="AB4418" s="34">
        <f t="shared" si="549"/>
        <v>7</v>
      </c>
      <c r="AC4418" s="34">
        <f t="shared" si="550"/>
        <v>31</v>
      </c>
      <c r="AD4418" s="38">
        <f t="shared" si="551"/>
        <v>0</v>
      </c>
    </row>
    <row r="4419" spans="1:30" x14ac:dyDescent="0.35">
      <c r="A4419" s="39">
        <v>4408</v>
      </c>
      <c r="B4419" s="40">
        <v>2492</v>
      </c>
      <c r="C4419" s="40">
        <v>915</v>
      </c>
      <c r="D4419" s="40" t="s">
        <v>52</v>
      </c>
      <c r="E4419" s="40" t="s">
        <v>25</v>
      </c>
      <c r="F4419" s="40">
        <v>2</v>
      </c>
      <c r="G4419" s="41">
        <v>1949.68</v>
      </c>
      <c r="H4419" s="41">
        <f t="shared" si="544"/>
        <v>3899.36</v>
      </c>
      <c r="I4419" s="42">
        <v>45297.874305555553</v>
      </c>
      <c r="J4419" s="40">
        <v>1</v>
      </c>
      <c r="K4419" s="40" t="s">
        <v>40</v>
      </c>
      <c r="L4419" s="40">
        <v>134</v>
      </c>
      <c r="M4419" s="40">
        <v>109</v>
      </c>
      <c r="N4419" s="40">
        <v>113</v>
      </c>
      <c r="O4419" s="40">
        <v>443</v>
      </c>
      <c r="P4419" s="40">
        <v>1</v>
      </c>
      <c r="Q4419" s="40">
        <v>37</v>
      </c>
      <c r="R4419" s="40" t="str">
        <f t="shared" si="545"/>
        <v>2.Middle age</v>
      </c>
      <c r="S4419" s="40" t="s">
        <v>46</v>
      </c>
      <c r="T4419" s="40">
        <v>66150.48</v>
      </c>
      <c r="U4419" s="40" t="s">
        <v>28</v>
      </c>
      <c r="V4419" s="40" t="s">
        <v>43</v>
      </c>
      <c r="W4419" s="43">
        <v>45297</v>
      </c>
      <c r="X4419" s="47">
        <v>0.87430555555555556</v>
      </c>
      <c r="Y4419" s="41">
        <f t="shared" si="546"/>
        <v>6</v>
      </c>
      <c r="Z4419" s="41">
        <f t="shared" si="547"/>
        <v>6</v>
      </c>
      <c r="AA4419" s="40">
        <f t="shared" si="548"/>
        <v>2024</v>
      </c>
      <c r="AB4419" s="41">
        <f t="shared" si="549"/>
        <v>20</v>
      </c>
      <c r="AC4419" s="41">
        <f t="shared" si="550"/>
        <v>59</v>
      </c>
      <c r="AD4419" s="45">
        <f t="shared" si="551"/>
        <v>0</v>
      </c>
    </row>
    <row r="4420" spans="1:30" x14ac:dyDescent="0.35">
      <c r="A4420" s="32">
        <v>4409</v>
      </c>
      <c r="B4420" s="33">
        <v>3381</v>
      </c>
      <c r="C4420" s="33">
        <v>890</v>
      </c>
      <c r="D4420" s="33" t="s">
        <v>39</v>
      </c>
      <c r="E4420" s="33" t="s">
        <v>25</v>
      </c>
      <c r="F4420" s="33">
        <v>2</v>
      </c>
      <c r="G4420" s="34">
        <v>292.75</v>
      </c>
      <c r="H4420" s="34">
        <f t="shared" si="544"/>
        <v>585.5</v>
      </c>
      <c r="I4420" s="35">
        <v>45462.410416666666</v>
      </c>
      <c r="J4420" s="33">
        <v>19</v>
      </c>
      <c r="K4420" s="33" t="s">
        <v>40</v>
      </c>
      <c r="L4420" s="33">
        <v>215</v>
      </c>
      <c r="M4420" s="33">
        <v>131</v>
      </c>
      <c r="N4420" s="33">
        <v>229</v>
      </c>
      <c r="O4420" s="33">
        <v>316</v>
      </c>
      <c r="P4420" s="33">
        <v>8</v>
      </c>
      <c r="Q4420" s="33">
        <v>50</v>
      </c>
      <c r="R4420" s="33" t="str">
        <f t="shared" si="545"/>
        <v>2.Middle age</v>
      </c>
      <c r="S4420" s="33" t="s">
        <v>27</v>
      </c>
      <c r="T4420" s="33">
        <v>52155.87</v>
      </c>
      <c r="U4420" s="33" t="s">
        <v>37</v>
      </c>
      <c r="V4420" s="33" t="s">
        <v>50</v>
      </c>
      <c r="W4420" s="36">
        <v>45462</v>
      </c>
      <c r="X4420" s="37">
        <v>0.41041666666666665</v>
      </c>
      <c r="Y4420" s="34">
        <f t="shared" si="546"/>
        <v>19</v>
      </c>
      <c r="Z4420" s="34">
        <f t="shared" si="547"/>
        <v>19</v>
      </c>
      <c r="AA4420" s="33">
        <f t="shared" si="548"/>
        <v>2024</v>
      </c>
      <c r="AB4420" s="34">
        <f t="shared" si="549"/>
        <v>9</v>
      </c>
      <c r="AC4420" s="34">
        <f t="shared" si="550"/>
        <v>51</v>
      </c>
      <c r="AD4420" s="38">
        <f t="shared" si="551"/>
        <v>0</v>
      </c>
    </row>
    <row r="4421" spans="1:30" x14ac:dyDescent="0.35">
      <c r="A4421" s="39">
        <v>4410</v>
      </c>
      <c r="B4421" s="40">
        <v>8727</v>
      </c>
      <c r="C4421" s="40">
        <v>824</v>
      </c>
      <c r="D4421" s="40" t="s">
        <v>38</v>
      </c>
      <c r="E4421" s="40" t="s">
        <v>25</v>
      </c>
      <c r="F4421" s="40">
        <v>1</v>
      </c>
      <c r="G4421" s="41">
        <v>731.13</v>
      </c>
      <c r="H4421" s="41">
        <f t="shared" si="544"/>
        <v>731.13</v>
      </c>
      <c r="I4421" s="42">
        <v>45324.127083333333</v>
      </c>
      <c r="J4421" s="40">
        <v>13</v>
      </c>
      <c r="K4421" s="40" t="s">
        <v>40</v>
      </c>
      <c r="L4421" s="40">
        <v>10</v>
      </c>
      <c r="M4421" s="40">
        <v>108</v>
      </c>
      <c r="N4421" s="40">
        <v>225</v>
      </c>
      <c r="O4421" s="40">
        <v>400</v>
      </c>
      <c r="P4421" s="40">
        <v>3</v>
      </c>
      <c r="Q4421" s="40">
        <v>58</v>
      </c>
      <c r="R4421" s="40" t="str">
        <f t="shared" si="545"/>
        <v>2.Middle age</v>
      </c>
      <c r="S4421" s="40" t="s">
        <v>27</v>
      </c>
      <c r="T4421" s="40">
        <v>22812.880000000001</v>
      </c>
      <c r="U4421" s="40" t="s">
        <v>33</v>
      </c>
      <c r="V4421" s="40" t="s">
        <v>29</v>
      </c>
      <c r="W4421" s="43">
        <v>45324</v>
      </c>
      <c r="X4421" s="47">
        <v>0.12708333333333333</v>
      </c>
      <c r="Y4421" s="41">
        <f t="shared" si="546"/>
        <v>2</v>
      </c>
      <c r="Z4421" s="41">
        <f t="shared" si="547"/>
        <v>2</v>
      </c>
      <c r="AA4421" s="40">
        <f t="shared" si="548"/>
        <v>2024</v>
      </c>
      <c r="AB4421" s="41">
        <f t="shared" si="549"/>
        <v>3</v>
      </c>
      <c r="AC4421" s="41">
        <f t="shared" si="550"/>
        <v>3</v>
      </c>
      <c r="AD4421" s="45">
        <f t="shared" si="551"/>
        <v>0</v>
      </c>
    </row>
    <row r="4422" spans="1:30" x14ac:dyDescent="0.35">
      <c r="A4422" s="32">
        <v>4411</v>
      </c>
      <c r="B4422" s="33">
        <v>8133</v>
      </c>
      <c r="C4422" s="33">
        <v>416</v>
      </c>
      <c r="D4422" s="33" t="s">
        <v>24</v>
      </c>
      <c r="E4422" s="33" t="s">
        <v>47</v>
      </c>
      <c r="F4422" s="33">
        <v>3</v>
      </c>
      <c r="G4422" s="34">
        <v>672.72</v>
      </c>
      <c r="H4422" s="34">
        <f t="shared" si="544"/>
        <v>2018.16</v>
      </c>
      <c r="I4422" s="35">
        <v>45522.87777777778</v>
      </c>
      <c r="J4422" s="33">
        <v>4</v>
      </c>
      <c r="K4422" s="33" t="s">
        <v>40</v>
      </c>
      <c r="L4422" s="33">
        <v>80</v>
      </c>
      <c r="M4422" s="33">
        <v>56</v>
      </c>
      <c r="N4422" s="33">
        <v>109</v>
      </c>
      <c r="O4422" s="33">
        <v>241</v>
      </c>
      <c r="P4422" s="33">
        <v>1</v>
      </c>
      <c r="Q4422" s="33">
        <v>43</v>
      </c>
      <c r="R4422" s="33" t="str">
        <f t="shared" si="545"/>
        <v>2.Middle age</v>
      </c>
      <c r="S4422" s="33" t="s">
        <v>46</v>
      </c>
      <c r="T4422" s="33">
        <v>100349.88</v>
      </c>
      <c r="U4422" s="33" t="s">
        <v>28</v>
      </c>
      <c r="V4422" s="33" t="s">
        <v>50</v>
      </c>
      <c r="W4422" s="36">
        <v>45522</v>
      </c>
      <c r="X4422" s="37">
        <v>0.87777777777777777</v>
      </c>
      <c r="Y4422" s="34">
        <f t="shared" si="546"/>
        <v>18</v>
      </c>
      <c r="Z4422" s="34">
        <f t="shared" si="547"/>
        <v>18</v>
      </c>
      <c r="AA4422" s="33">
        <f t="shared" si="548"/>
        <v>2024</v>
      </c>
      <c r="AB4422" s="34">
        <f t="shared" si="549"/>
        <v>21</v>
      </c>
      <c r="AC4422" s="34">
        <f t="shared" si="550"/>
        <v>4</v>
      </c>
      <c r="AD4422" s="38">
        <f t="shared" si="551"/>
        <v>0</v>
      </c>
    </row>
    <row r="4423" spans="1:30" x14ac:dyDescent="0.35">
      <c r="A4423" s="39">
        <v>4412</v>
      </c>
      <c r="B4423" s="40">
        <v>2444</v>
      </c>
      <c r="C4423" s="40">
        <v>674</v>
      </c>
      <c r="D4423" s="40" t="s">
        <v>39</v>
      </c>
      <c r="E4423" s="40" t="s">
        <v>25</v>
      </c>
      <c r="F4423" s="40">
        <v>2</v>
      </c>
      <c r="G4423" s="41">
        <v>713.09</v>
      </c>
      <c r="H4423" s="41">
        <f t="shared" si="544"/>
        <v>1426.18</v>
      </c>
      <c r="I4423" s="42">
        <v>45401.188194444447</v>
      </c>
      <c r="J4423" s="40">
        <v>19</v>
      </c>
      <c r="K4423" s="40" t="s">
        <v>40</v>
      </c>
      <c r="L4423" s="40">
        <v>32</v>
      </c>
      <c r="M4423" s="40">
        <v>112</v>
      </c>
      <c r="N4423" s="40">
        <v>292</v>
      </c>
      <c r="O4423" s="40">
        <v>157</v>
      </c>
      <c r="P4423" s="40">
        <v>4</v>
      </c>
      <c r="Q4423" s="40">
        <v>30</v>
      </c>
      <c r="R4423" s="40" t="str">
        <f t="shared" si="545"/>
        <v>1.Young age</v>
      </c>
      <c r="S4423" s="40" t="s">
        <v>41</v>
      </c>
      <c r="T4423" s="40">
        <v>82777.710000000006</v>
      </c>
      <c r="U4423" s="40" t="s">
        <v>28</v>
      </c>
      <c r="V4423" s="40" t="s">
        <v>34</v>
      </c>
      <c r="W4423" s="43">
        <v>45401</v>
      </c>
      <c r="X4423" s="44">
        <v>0.18819444444444444</v>
      </c>
      <c r="Y4423" s="41">
        <f t="shared" si="546"/>
        <v>19</v>
      </c>
      <c r="Z4423" s="41">
        <f t="shared" si="547"/>
        <v>19</v>
      </c>
      <c r="AA4423" s="40">
        <f t="shared" si="548"/>
        <v>2024</v>
      </c>
      <c r="AB4423" s="41">
        <f t="shared" si="549"/>
        <v>4</v>
      </c>
      <c r="AC4423" s="41">
        <f t="shared" si="550"/>
        <v>31</v>
      </c>
      <c r="AD4423" s="45">
        <f t="shared" si="551"/>
        <v>0</v>
      </c>
    </row>
    <row r="4424" spans="1:30" x14ac:dyDescent="0.35">
      <c r="A4424" s="32">
        <v>4413</v>
      </c>
      <c r="B4424" s="33">
        <v>2049</v>
      </c>
      <c r="C4424" s="33">
        <v>760</v>
      </c>
      <c r="D4424" s="33" t="s">
        <v>24</v>
      </c>
      <c r="E4424" s="33" t="s">
        <v>25</v>
      </c>
      <c r="F4424" s="33">
        <v>5</v>
      </c>
      <c r="G4424" s="34">
        <v>131.38999999999999</v>
      </c>
      <c r="H4424" s="34">
        <f t="shared" si="544"/>
        <v>656.94999999999993</v>
      </c>
      <c r="I4424" s="35">
        <v>45507.602083333331</v>
      </c>
      <c r="J4424" s="33">
        <v>13</v>
      </c>
      <c r="K4424" s="33" t="s">
        <v>45</v>
      </c>
      <c r="L4424" s="33">
        <v>127</v>
      </c>
      <c r="M4424" s="33">
        <v>57</v>
      </c>
      <c r="N4424" s="33">
        <v>195</v>
      </c>
      <c r="O4424" s="33">
        <v>208</v>
      </c>
      <c r="P4424" s="33">
        <v>3</v>
      </c>
      <c r="Q4424" s="33">
        <v>44</v>
      </c>
      <c r="R4424" s="33" t="str">
        <f t="shared" si="545"/>
        <v>2.Middle age</v>
      </c>
      <c r="S4424" s="33" t="s">
        <v>41</v>
      </c>
      <c r="T4424" s="33">
        <v>28331.17</v>
      </c>
      <c r="U4424" s="33" t="s">
        <v>33</v>
      </c>
      <c r="V4424" s="33" t="s">
        <v>50</v>
      </c>
      <c r="W4424" s="36">
        <v>45507</v>
      </c>
      <c r="X4424" s="46">
        <v>0.6020833333333333</v>
      </c>
      <c r="Y4424" s="34">
        <f t="shared" si="546"/>
        <v>3</v>
      </c>
      <c r="Z4424" s="34">
        <f t="shared" si="547"/>
        <v>3</v>
      </c>
      <c r="AA4424" s="33">
        <f t="shared" si="548"/>
        <v>2024</v>
      </c>
      <c r="AB4424" s="34">
        <f t="shared" si="549"/>
        <v>14</v>
      </c>
      <c r="AC4424" s="34">
        <f t="shared" si="550"/>
        <v>27</v>
      </c>
      <c r="AD4424" s="38">
        <f t="shared" si="551"/>
        <v>0</v>
      </c>
    </row>
    <row r="4425" spans="1:30" x14ac:dyDescent="0.35">
      <c r="A4425" s="39">
        <v>4414</v>
      </c>
      <c r="B4425" s="40">
        <v>5310</v>
      </c>
      <c r="C4425" s="40">
        <v>226</v>
      </c>
      <c r="D4425" s="40" t="s">
        <v>38</v>
      </c>
      <c r="E4425" s="40" t="s">
        <v>47</v>
      </c>
      <c r="F4425" s="40">
        <v>5</v>
      </c>
      <c r="G4425" s="41">
        <v>1440.09</v>
      </c>
      <c r="H4425" s="41">
        <f t="shared" si="544"/>
        <v>7200.45</v>
      </c>
      <c r="I4425" s="42">
        <v>45395.464583333334</v>
      </c>
      <c r="J4425" s="40">
        <v>18</v>
      </c>
      <c r="K4425" s="40" t="s">
        <v>26</v>
      </c>
      <c r="L4425" s="40">
        <v>222</v>
      </c>
      <c r="M4425" s="40">
        <v>97</v>
      </c>
      <c r="N4425" s="40">
        <v>207</v>
      </c>
      <c r="O4425" s="40">
        <v>489</v>
      </c>
      <c r="P4425" s="40">
        <v>5</v>
      </c>
      <c r="Q4425" s="40">
        <v>57</v>
      </c>
      <c r="R4425" s="40" t="str">
        <f t="shared" si="545"/>
        <v>2.Middle age</v>
      </c>
      <c r="S4425" s="40" t="s">
        <v>27</v>
      </c>
      <c r="T4425" s="40">
        <v>89373.58</v>
      </c>
      <c r="U4425" s="40" t="s">
        <v>33</v>
      </c>
      <c r="V4425" s="40" t="s">
        <v>29</v>
      </c>
      <c r="W4425" s="43">
        <v>45395</v>
      </c>
      <c r="X4425" s="44">
        <v>0.46458333333333335</v>
      </c>
      <c r="Y4425" s="41">
        <f t="shared" si="546"/>
        <v>13</v>
      </c>
      <c r="Z4425" s="41">
        <f t="shared" si="547"/>
        <v>13</v>
      </c>
      <c r="AA4425" s="40">
        <f t="shared" si="548"/>
        <v>2024</v>
      </c>
      <c r="AB4425" s="41">
        <f t="shared" si="549"/>
        <v>11</v>
      </c>
      <c r="AC4425" s="41">
        <f t="shared" si="550"/>
        <v>9</v>
      </c>
      <c r="AD4425" s="45">
        <f t="shared" si="551"/>
        <v>0</v>
      </c>
    </row>
    <row r="4426" spans="1:30" x14ac:dyDescent="0.35">
      <c r="A4426" s="32">
        <v>4415</v>
      </c>
      <c r="B4426" s="33">
        <v>4633</v>
      </c>
      <c r="C4426" s="33">
        <v>759</v>
      </c>
      <c r="D4426" s="33" t="s">
        <v>38</v>
      </c>
      <c r="E4426" s="33" t="s">
        <v>47</v>
      </c>
      <c r="F4426" s="33">
        <v>4</v>
      </c>
      <c r="G4426" s="34">
        <v>1023.66</v>
      </c>
      <c r="H4426" s="34">
        <f t="shared" si="544"/>
        <v>4094.64</v>
      </c>
      <c r="I4426" s="35">
        <v>45527.138194444444</v>
      </c>
      <c r="J4426" s="33">
        <v>2</v>
      </c>
      <c r="K4426" s="33" t="s">
        <v>36</v>
      </c>
      <c r="L4426" s="33">
        <v>388</v>
      </c>
      <c r="M4426" s="33">
        <v>53</v>
      </c>
      <c r="N4426" s="33">
        <v>243</v>
      </c>
      <c r="O4426" s="33">
        <v>286</v>
      </c>
      <c r="P4426" s="33">
        <v>9</v>
      </c>
      <c r="Q4426" s="33">
        <v>33</v>
      </c>
      <c r="R4426" s="33" t="str">
        <f t="shared" si="545"/>
        <v>1.Young age</v>
      </c>
      <c r="S4426" s="33" t="s">
        <v>27</v>
      </c>
      <c r="T4426" s="33">
        <v>103709.75999999999</v>
      </c>
      <c r="U4426" s="33" t="s">
        <v>28</v>
      </c>
      <c r="V4426" s="33" t="s">
        <v>50</v>
      </c>
      <c r="W4426" s="36">
        <v>45527</v>
      </c>
      <c r="X4426" s="37">
        <v>0.13819444444444445</v>
      </c>
      <c r="Y4426" s="34">
        <f t="shared" si="546"/>
        <v>23</v>
      </c>
      <c r="Z4426" s="34">
        <f t="shared" si="547"/>
        <v>23</v>
      </c>
      <c r="AA4426" s="33">
        <f t="shared" si="548"/>
        <v>2024</v>
      </c>
      <c r="AB4426" s="34">
        <f t="shared" si="549"/>
        <v>3</v>
      </c>
      <c r="AC4426" s="34">
        <f t="shared" si="550"/>
        <v>19</v>
      </c>
      <c r="AD4426" s="38">
        <f t="shared" si="551"/>
        <v>0</v>
      </c>
    </row>
    <row r="4427" spans="1:30" x14ac:dyDescent="0.35">
      <c r="A4427" s="39">
        <v>4416</v>
      </c>
      <c r="B4427" s="40">
        <v>7075</v>
      </c>
      <c r="C4427" s="40">
        <v>672</v>
      </c>
      <c r="D4427" s="40" t="s">
        <v>49</v>
      </c>
      <c r="E4427" s="40" t="s">
        <v>25</v>
      </c>
      <c r="F4427" s="40">
        <v>2</v>
      </c>
      <c r="G4427" s="41">
        <v>602.63</v>
      </c>
      <c r="H4427" s="41">
        <f t="shared" si="544"/>
        <v>1205.26</v>
      </c>
      <c r="I4427" s="42">
        <v>45375.684027777781</v>
      </c>
      <c r="J4427" s="40">
        <v>10</v>
      </c>
      <c r="K4427" s="40" t="s">
        <v>32</v>
      </c>
      <c r="L4427" s="40">
        <v>279</v>
      </c>
      <c r="M4427" s="40">
        <v>106</v>
      </c>
      <c r="N4427" s="40">
        <v>270</v>
      </c>
      <c r="O4427" s="40">
        <v>151</v>
      </c>
      <c r="P4427" s="40">
        <v>10</v>
      </c>
      <c r="Q4427" s="40">
        <v>52</v>
      </c>
      <c r="R4427" s="40" t="str">
        <f t="shared" si="545"/>
        <v>2.Middle age</v>
      </c>
      <c r="S4427" s="40" t="s">
        <v>46</v>
      </c>
      <c r="T4427" s="40">
        <v>105222.52</v>
      </c>
      <c r="U4427" s="40" t="s">
        <v>28</v>
      </c>
      <c r="V4427" s="40" t="s">
        <v>43</v>
      </c>
      <c r="W4427" s="43">
        <v>45375</v>
      </c>
      <c r="X4427" s="44">
        <v>0.68402777777777779</v>
      </c>
      <c r="Y4427" s="41">
        <f t="shared" si="546"/>
        <v>24</v>
      </c>
      <c r="Z4427" s="41">
        <f t="shared" si="547"/>
        <v>24</v>
      </c>
      <c r="AA4427" s="40">
        <f t="shared" si="548"/>
        <v>2024</v>
      </c>
      <c r="AB4427" s="41">
        <f t="shared" si="549"/>
        <v>16</v>
      </c>
      <c r="AC4427" s="41">
        <f t="shared" si="550"/>
        <v>25</v>
      </c>
      <c r="AD4427" s="45">
        <f t="shared" si="551"/>
        <v>0</v>
      </c>
    </row>
    <row r="4428" spans="1:30" x14ac:dyDescent="0.35">
      <c r="A4428" s="32">
        <v>4417</v>
      </c>
      <c r="B4428" s="33">
        <v>2311</v>
      </c>
      <c r="C4428" s="33">
        <v>187</v>
      </c>
      <c r="D4428" s="33" t="s">
        <v>39</v>
      </c>
      <c r="E4428" s="33" t="s">
        <v>25</v>
      </c>
      <c r="F4428" s="33">
        <v>2</v>
      </c>
      <c r="G4428" s="34">
        <v>1442.08</v>
      </c>
      <c r="H4428" s="34">
        <f t="shared" si="544"/>
        <v>2884.16</v>
      </c>
      <c r="I4428" s="35">
        <v>45389.55</v>
      </c>
      <c r="J4428" s="33">
        <v>12</v>
      </c>
      <c r="K4428" s="33" t="s">
        <v>36</v>
      </c>
      <c r="L4428" s="33">
        <v>432</v>
      </c>
      <c r="M4428" s="33">
        <v>53</v>
      </c>
      <c r="N4428" s="33">
        <v>157</v>
      </c>
      <c r="O4428" s="33">
        <v>187</v>
      </c>
      <c r="P4428" s="33">
        <v>4</v>
      </c>
      <c r="Q4428" s="33">
        <v>65</v>
      </c>
      <c r="R4428" s="33" t="str">
        <f t="shared" si="545"/>
        <v xml:space="preserve">3.Senior Citizen </v>
      </c>
      <c r="S4428" s="33" t="s">
        <v>41</v>
      </c>
      <c r="T4428" s="33">
        <v>107764.35</v>
      </c>
      <c r="U4428" s="33" t="s">
        <v>42</v>
      </c>
      <c r="V4428" s="33" t="s">
        <v>50</v>
      </c>
      <c r="W4428" s="36">
        <v>45389</v>
      </c>
      <c r="X4428" s="46">
        <v>0.55000000000000004</v>
      </c>
      <c r="Y4428" s="34">
        <f t="shared" si="546"/>
        <v>7</v>
      </c>
      <c r="Z4428" s="34">
        <f t="shared" si="547"/>
        <v>7</v>
      </c>
      <c r="AA4428" s="33">
        <f t="shared" si="548"/>
        <v>2024</v>
      </c>
      <c r="AB4428" s="34">
        <f t="shared" si="549"/>
        <v>13</v>
      </c>
      <c r="AC4428" s="34">
        <f t="shared" si="550"/>
        <v>12</v>
      </c>
      <c r="AD4428" s="38">
        <f t="shared" si="551"/>
        <v>0</v>
      </c>
    </row>
    <row r="4429" spans="1:30" x14ac:dyDescent="0.35">
      <c r="A4429" s="39">
        <v>4418</v>
      </c>
      <c r="B4429" s="40">
        <v>1618</v>
      </c>
      <c r="C4429" s="40">
        <v>297</v>
      </c>
      <c r="D4429" s="40" t="s">
        <v>44</v>
      </c>
      <c r="E4429" s="40" t="s">
        <v>25</v>
      </c>
      <c r="F4429" s="40">
        <v>4</v>
      </c>
      <c r="G4429" s="41">
        <v>834.72</v>
      </c>
      <c r="H4429" s="41">
        <f t="shared" ref="H4429:H4492" si="552">G4429*F4429</f>
        <v>3338.88</v>
      </c>
      <c r="I4429" s="42">
        <v>45421.090277777781</v>
      </c>
      <c r="J4429" s="40">
        <v>1</v>
      </c>
      <c r="K4429" s="40" t="s">
        <v>26</v>
      </c>
      <c r="L4429" s="40">
        <v>274</v>
      </c>
      <c r="M4429" s="40">
        <v>129</v>
      </c>
      <c r="N4429" s="40">
        <v>156</v>
      </c>
      <c r="O4429" s="40">
        <v>377</v>
      </c>
      <c r="P4429" s="40">
        <v>3</v>
      </c>
      <c r="Q4429" s="40">
        <v>20</v>
      </c>
      <c r="R4429" s="40" t="str">
        <f t="shared" ref="R4429:R4492" si="553">IF(Q4429&lt;=34,"1.Young age",IF(Q4429&gt;=60,"3.Senior Citizen ","2.Middle age"))</f>
        <v>1.Young age</v>
      </c>
      <c r="S4429" s="40" t="s">
        <v>46</v>
      </c>
      <c r="T4429" s="40">
        <v>22324.98</v>
      </c>
      <c r="U4429" s="40" t="s">
        <v>37</v>
      </c>
      <c r="V4429" s="40" t="s">
        <v>34</v>
      </c>
      <c r="W4429" s="43">
        <v>45421</v>
      </c>
      <c r="X4429" s="47">
        <v>9.0277777777777776E-2</v>
      </c>
      <c r="Y4429" s="41">
        <f t="shared" ref="Y4429:Y4492" si="554">DAY(W4429)</f>
        <v>9</v>
      </c>
      <c r="Z4429" s="41">
        <f t="shared" ref="Z4429:Z4492" si="555">VALUE(Y4429)</f>
        <v>9</v>
      </c>
      <c r="AA4429" s="40">
        <f t="shared" ref="AA4429:AA4492" si="556">YEAR(W4429)</f>
        <v>2024</v>
      </c>
      <c r="AB4429" s="41">
        <f t="shared" ref="AB4429:AB4492" si="557">HOUR(X4429)</f>
        <v>2</v>
      </c>
      <c r="AC4429" s="41">
        <f t="shared" ref="AC4429:AC4492" si="558">MINUTE(X4429)</f>
        <v>10</v>
      </c>
      <c r="AD4429" s="45">
        <f t="shared" ref="AD4429:AD4492" si="559">SECOND(X4429)</f>
        <v>0</v>
      </c>
    </row>
    <row r="4430" spans="1:30" x14ac:dyDescent="0.35">
      <c r="A4430" s="32">
        <v>4419</v>
      </c>
      <c r="B4430" s="33">
        <v>7296</v>
      </c>
      <c r="C4430" s="33">
        <v>733</v>
      </c>
      <c r="D4430" s="33" t="s">
        <v>31</v>
      </c>
      <c r="E4430" s="33" t="s">
        <v>47</v>
      </c>
      <c r="F4430" s="33">
        <v>5</v>
      </c>
      <c r="G4430" s="34">
        <v>289.19</v>
      </c>
      <c r="H4430" s="34">
        <f t="shared" si="552"/>
        <v>1445.95</v>
      </c>
      <c r="I4430" s="35">
        <v>45378.606944444444</v>
      </c>
      <c r="J4430" s="33">
        <v>12</v>
      </c>
      <c r="K4430" s="33" t="s">
        <v>40</v>
      </c>
      <c r="L4430" s="33">
        <v>147</v>
      </c>
      <c r="M4430" s="33">
        <v>97</v>
      </c>
      <c r="N4430" s="33">
        <v>185</v>
      </c>
      <c r="O4430" s="33">
        <v>234</v>
      </c>
      <c r="P4430" s="33">
        <v>4</v>
      </c>
      <c r="Q4430" s="33">
        <v>40</v>
      </c>
      <c r="R4430" s="33" t="str">
        <f t="shared" si="553"/>
        <v>2.Middle age</v>
      </c>
      <c r="S4430" s="33" t="s">
        <v>46</v>
      </c>
      <c r="T4430" s="33">
        <v>90013.56</v>
      </c>
      <c r="U4430" s="33" t="s">
        <v>42</v>
      </c>
      <c r="V4430" s="33" t="s">
        <v>50</v>
      </c>
      <c r="W4430" s="36">
        <v>45378</v>
      </c>
      <c r="X4430" s="37">
        <v>0.6069444444444444</v>
      </c>
      <c r="Y4430" s="34">
        <f t="shared" si="554"/>
        <v>27</v>
      </c>
      <c r="Z4430" s="34">
        <f t="shared" si="555"/>
        <v>27</v>
      </c>
      <c r="AA4430" s="33">
        <f t="shared" si="556"/>
        <v>2024</v>
      </c>
      <c r="AB4430" s="34">
        <f t="shared" si="557"/>
        <v>14</v>
      </c>
      <c r="AC4430" s="34">
        <f t="shared" si="558"/>
        <v>34</v>
      </c>
      <c r="AD4430" s="38">
        <f t="shared" si="559"/>
        <v>0</v>
      </c>
    </row>
    <row r="4431" spans="1:30" x14ac:dyDescent="0.35">
      <c r="A4431" s="39">
        <v>4420</v>
      </c>
      <c r="B4431" s="40">
        <v>7564</v>
      </c>
      <c r="C4431" s="40">
        <v>654</v>
      </c>
      <c r="D4431" s="40" t="s">
        <v>49</v>
      </c>
      <c r="E4431" s="40" t="s">
        <v>25</v>
      </c>
      <c r="F4431" s="40">
        <v>5</v>
      </c>
      <c r="G4431" s="41">
        <v>99.53</v>
      </c>
      <c r="H4431" s="41">
        <f t="shared" si="552"/>
        <v>497.65</v>
      </c>
      <c r="I4431" s="42">
        <v>45322.435416666667</v>
      </c>
      <c r="J4431" s="40">
        <v>6</v>
      </c>
      <c r="K4431" s="40" t="s">
        <v>45</v>
      </c>
      <c r="L4431" s="40">
        <v>38</v>
      </c>
      <c r="M4431" s="40">
        <v>132</v>
      </c>
      <c r="N4431" s="40">
        <v>193</v>
      </c>
      <c r="O4431" s="40">
        <v>384</v>
      </c>
      <c r="P4431" s="40">
        <v>8</v>
      </c>
      <c r="Q4431" s="40">
        <v>52</v>
      </c>
      <c r="R4431" s="40" t="str">
        <f t="shared" si="553"/>
        <v>2.Middle age</v>
      </c>
      <c r="S4431" s="40" t="s">
        <v>46</v>
      </c>
      <c r="T4431" s="40">
        <v>30727.75</v>
      </c>
      <c r="U4431" s="40" t="s">
        <v>37</v>
      </c>
      <c r="V4431" s="40" t="s">
        <v>29</v>
      </c>
      <c r="W4431" s="43">
        <v>45322</v>
      </c>
      <c r="X4431" s="44">
        <v>0.43541666666666667</v>
      </c>
      <c r="Y4431" s="41">
        <f t="shared" si="554"/>
        <v>31</v>
      </c>
      <c r="Z4431" s="41">
        <f t="shared" si="555"/>
        <v>31</v>
      </c>
      <c r="AA4431" s="40">
        <f t="shared" si="556"/>
        <v>2024</v>
      </c>
      <c r="AB4431" s="41">
        <f t="shared" si="557"/>
        <v>10</v>
      </c>
      <c r="AC4431" s="41">
        <f t="shared" si="558"/>
        <v>27</v>
      </c>
      <c r="AD4431" s="45">
        <f t="shared" si="559"/>
        <v>0</v>
      </c>
    </row>
    <row r="4432" spans="1:30" x14ac:dyDescent="0.35">
      <c r="A4432" s="32">
        <v>4421</v>
      </c>
      <c r="B4432" s="33">
        <v>9536</v>
      </c>
      <c r="C4432" s="33">
        <v>690</v>
      </c>
      <c r="D4432" s="33" t="s">
        <v>24</v>
      </c>
      <c r="E4432" s="33" t="s">
        <v>47</v>
      </c>
      <c r="F4432" s="33">
        <v>2</v>
      </c>
      <c r="G4432" s="34">
        <v>1236.54</v>
      </c>
      <c r="H4432" s="34">
        <f t="shared" si="552"/>
        <v>2473.08</v>
      </c>
      <c r="I4432" s="35">
        <v>45477.012499999997</v>
      </c>
      <c r="J4432" s="33">
        <v>3</v>
      </c>
      <c r="K4432" s="33" t="s">
        <v>45</v>
      </c>
      <c r="L4432" s="33">
        <v>184</v>
      </c>
      <c r="M4432" s="33">
        <v>142</v>
      </c>
      <c r="N4432" s="33">
        <v>191</v>
      </c>
      <c r="O4432" s="33">
        <v>204</v>
      </c>
      <c r="P4432" s="33">
        <v>8</v>
      </c>
      <c r="Q4432" s="33">
        <v>34</v>
      </c>
      <c r="R4432" s="33" t="str">
        <f t="shared" si="553"/>
        <v>1.Young age</v>
      </c>
      <c r="S4432" s="33" t="s">
        <v>46</v>
      </c>
      <c r="T4432" s="33">
        <v>102628.09</v>
      </c>
      <c r="U4432" s="33" t="s">
        <v>33</v>
      </c>
      <c r="V4432" s="33" t="s">
        <v>43</v>
      </c>
      <c r="W4432" s="36">
        <v>45477</v>
      </c>
      <c r="X4432" s="46">
        <v>1.2500000000000001E-2</v>
      </c>
      <c r="Y4432" s="34">
        <f t="shared" si="554"/>
        <v>4</v>
      </c>
      <c r="Z4432" s="34">
        <f t="shared" si="555"/>
        <v>4</v>
      </c>
      <c r="AA4432" s="33">
        <f t="shared" si="556"/>
        <v>2024</v>
      </c>
      <c r="AB4432" s="34">
        <f t="shared" si="557"/>
        <v>0</v>
      </c>
      <c r="AC4432" s="34">
        <f t="shared" si="558"/>
        <v>18</v>
      </c>
      <c r="AD4432" s="38">
        <f t="shared" si="559"/>
        <v>0</v>
      </c>
    </row>
    <row r="4433" spans="1:30" x14ac:dyDescent="0.35">
      <c r="A4433" s="39">
        <v>4422</v>
      </c>
      <c r="B4433" s="40">
        <v>5693</v>
      </c>
      <c r="C4433" s="40">
        <v>875</v>
      </c>
      <c r="D4433" s="40" t="s">
        <v>49</v>
      </c>
      <c r="E4433" s="40" t="s">
        <v>47</v>
      </c>
      <c r="F4433" s="40">
        <v>1</v>
      </c>
      <c r="G4433" s="41">
        <v>807.19</v>
      </c>
      <c r="H4433" s="41">
        <f t="shared" si="552"/>
        <v>807.19</v>
      </c>
      <c r="I4433" s="42">
        <v>45337.087500000001</v>
      </c>
      <c r="J4433" s="40">
        <v>3</v>
      </c>
      <c r="K4433" s="40" t="s">
        <v>40</v>
      </c>
      <c r="L4433" s="40">
        <v>255</v>
      </c>
      <c r="M4433" s="40">
        <v>52</v>
      </c>
      <c r="N4433" s="40">
        <v>202</v>
      </c>
      <c r="O4433" s="40">
        <v>294</v>
      </c>
      <c r="P4433" s="40">
        <v>6</v>
      </c>
      <c r="Q4433" s="40">
        <v>43</v>
      </c>
      <c r="R4433" s="40" t="str">
        <f t="shared" si="553"/>
        <v>2.Middle age</v>
      </c>
      <c r="S4433" s="40" t="s">
        <v>27</v>
      </c>
      <c r="T4433" s="40">
        <v>92540.12</v>
      </c>
      <c r="U4433" s="40" t="s">
        <v>37</v>
      </c>
      <c r="V4433" s="40" t="s">
        <v>29</v>
      </c>
      <c r="W4433" s="43">
        <v>45337</v>
      </c>
      <c r="X4433" s="44">
        <v>8.7499999999999994E-2</v>
      </c>
      <c r="Y4433" s="41">
        <f t="shared" si="554"/>
        <v>15</v>
      </c>
      <c r="Z4433" s="41">
        <f t="shared" si="555"/>
        <v>15</v>
      </c>
      <c r="AA4433" s="40">
        <f t="shared" si="556"/>
        <v>2024</v>
      </c>
      <c r="AB4433" s="41">
        <f t="shared" si="557"/>
        <v>2</v>
      </c>
      <c r="AC4433" s="41">
        <f t="shared" si="558"/>
        <v>6</v>
      </c>
      <c r="AD4433" s="45">
        <f t="shared" si="559"/>
        <v>0</v>
      </c>
    </row>
    <row r="4434" spans="1:30" x14ac:dyDescent="0.35">
      <c r="A4434" s="32">
        <v>4423</v>
      </c>
      <c r="B4434" s="33">
        <v>1941</v>
      </c>
      <c r="C4434" s="33">
        <v>154</v>
      </c>
      <c r="D4434" s="33" t="s">
        <v>49</v>
      </c>
      <c r="E4434" s="33" t="s">
        <v>25</v>
      </c>
      <c r="F4434" s="33">
        <v>4</v>
      </c>
      <c r="G4434" s="34">
        <v>87.63</v>
      </c>
      <c r="H4434" s="34">
        <f t="shared" si="552"/>
        <v>350.52</v>
      </c>
      <c r="I4434" s="35">
        <v>45512.35833333333</v>
      </c>
      <c r="J4434" s="33">
        <v>5</v>
      </c>
      <c r="K4434" s="33" t="s">
        <v>45</v>
      </c>
      <c r="L4434" s="33">
        <v>246</v>
      </c>
      <c r="M4434" s="33">
        <v>131</v>
      </c>
      <c r="N4434" s="33">
        <v>161</v>
      </c>
      <c r="O4434" s="33">
        <v>407</v>
      </c>
      <c r="P4434" s="33">
        <v>7</v>
      </c>
      <c r="Q4434" s="33">
        <v>20</v>
      </c>
      <c r="R4434" s="33" t="str">
        <f t="shared" si="553"/>
        <v>1.Young age</v>
      </c>
      <c r="S4434" s="33" t="s">
        <v>41</v>
      </c>
      <c r="T4434" s="33">
        <v>54357.71</v>
      </c>
      <c r="U4434" s="33" t="s">
        <v>37</v>
      </c>
      <c r="V4434" s="33" t="s">
        <v>43</v>
      </c>
      <c r="W4434" s="36">
        <v>45512</v>
      </c>
      <c r="X4434" s="46">
        <v>0.35833333333333334</v>
      </c>
      <c r="Y4434" s="34">
        <f t="shared" si="554"/>
        <v>8</v>
      </c>
      <c r="Z4434" s="34">
        <f t="shared" si="555"/>
        <v>8</v>
      </c>
      <c r="AA4434" s="33">
        <f t="shared" si="556"/>
        <v>2024</v>
      </c>
      <c r="AB4434" s="34">
        <f t="shared" si="557"/>
        <v>8</v>
      </c>
      <c r="AC4434" s="34">
        <f t="shared" si="558"/>
        <v>36</v>
      </c>
      <c r="AD4434" s="38">
        <f t="shared" si="559"/>
        <v>0</v>
      </c>
    </row>
    <row r="4435" spans="1:30" x14ac:dyDescent="0.35">
      <c r="A4435" s="39">
        <v>4424</v>
      </c>
      <c r="B4435" s="40">
        <v>3871</v>
      </c>
      <c r="C4435" s="40">
        <v>683</v>
      </c>
      <c r="D4435" s="40" t="s">
        <v>52</v>
      </c>
      <c r="E4435" s="40" t="s">
        <v>47</v>
      </c>
      <c r="F4435" s="40">
        <v>4</v>
      </c>
      <c r="G4435" s="41">
        <v>947.23</v>
      </c>
      <c r="H4435" s="41">
        <f t="shared" si="552"/>
        <v>3788.92</v>
      </c>
      <c r="I4435" s="42">
        <v>45308</v>
      </c>
      <c r="J4435" s="40">
        <v>2</v>
      </c>
      <c r="K4435" s="40" t="s">
        <v>26</v>
      </c>
      <c r="L4435" s="40">
        <v>42</v>
      </c>
      <c r="M4435" s="40">
        <v>101</v>
      </c>
      <c r="N4435" s="40">
        <v>230</v>
      </c>
      <c r="O4435" s="40">
        <v>260</v>
      </c>
      <c r="P4435" s="40">
        <v>8</v>
      </c>
      <c r="Q4435" s="40">
        <v>48</v>
      </c>
      <c r="R4435" s="40" t="str">
        <f t="shared" si="553"/>
        <v>2.Middle age</v>
      </c>
      <c r="S4435" s="40" t="s">
        <v>46</v>
      </c>
      <c r="T4435" s="40">
        <v>103916.1</v>
      </c>
      <c r="U4435" s="40" t="s">
        <v>33</v>
      </c>
      <c r="V4435" s="40" t="s">
        <v>43</v>
      </c>
      <c r="W4435" s="43">
        <v>45308</v>
      </c>
      <c r="X4435" s="44">
        <v>0</v>
      </c>
      <c r="Y4435" s="41">
        <f t="shared" si="554"/>
        <v>17</v>
      </c>
      <c r="Z4435" s="41">
        <f t="shared" si="555"/>
        <v>17</v>
      </c>
      <c r="AA4435" s="40">
        <f t="shared" si="556"/>
        <v>2024</v>
      </c>
      <c r="AB4435" s="41">
        <f t="shared" si="557"/>
        <v>0</v>
      </c>
      <c r="AC4435" s="41">
        <f t="shared" si="558"/>
        <v>0</v>
      </c>
      <c r="AD4435" s="45">
        <f t="shared" si="559"/>
        <v>0</v>
      </c>
    </row>
    <row r="4436" spans="1:30" x14ac:dyDescent="0.35">
      <c r="A4436" s="32">
        <v>4425</v>
      </c>
      <c r="B4436" s="33">
        <v>9099</v>
      </c>
      <c r="C4436" s="33">
        <v>634</v>
      </c>
      <c r="D4436" s="33" t="s">
        <v>52</v>
      </c>
      <c r="E4436" s="33" t="s">
        <v>25</v>
      </c>
      <c r="F4436" s="33">
        <v>4</v>
      </c>
      <c r="G4436" s="34">
        <v>1250.76</v>
      </c>
      <c r="H4436" s="34">
        <f t="shared" si="552"/>
        <v>5003.04</v>
      </c>
      <c r="I4436" s="35">
        <v>45503.452777777777</v>
      </c>
      <c r="J4436" s="33">
        <v>7</v>
      </c>
      <c r="K4436" s="33" t="s">
        <v>32</v>
      </c>
      <c r="L4436" s="33">
        <v>354</v>
      </c>
      <c r="M4436" s="33">
        <v>66</v>
      </c>
      <c r="N4436" s="33">
        <v>194</v>
      </c>
      <c r="O4436" s="33">
        <v>497</v>
      </c>
      <c r="P4436" s="33">
        <v>8</v>
      </c>
      <c r="Q4436" s="33">
        <v>18</v>
      </c>
      <c r="R4436" s="33" t="str">
        <f t="shared" si="553"/>
        <v>1.Young age</v>
      </c>
      <c r="S4436" s="33" t="s">
        <v>41</v>
      </c>
      <c r="T4436" s="33">
        <v>31353.200000000001</v>
      </c>
      <c r="U4436" s="33" t="s">
        <v>37</v>
      </c>
      <c r="V4436" s="33" t="s">
        <v>29</v>
      </c>
      <c r="W4436" s="36">
        <v>45503</v>
      </c>
      <c r="X4436" s="37">
        <v>0.45277777777777778</v>
      </c>
      <c r="Y4436" s="34">
        <f t="shared" si="554"/>
        <v>30</v>
      </c>
      <c r="Z4436" s="34">
        <f t="shared" si="555"/>
        <v>30</v>
      </c>
      <c r="AA4436" s="33">
        <f t="shared" si="556"/>
        <v>2024</v>
      </c>
      <c r="AB4436" s="34">
        <f t="shared" si="557"/>
        <v>10</v>
      </c>
      <c r="AC4436" s="34">
        <f t="shared" si="558"/>
        <v>52</v>
      </c>
      <c r="AD4436" s="38">
        <f t="shared" si="559"/>
        <v>0</v>
      </c>
    </row>
    <row r="4437" spans="1:30" x14ac:dyDescent="0.35">
      <c r="A4437" s="39">
        <v>4426</v>
      </c>
      <c r="B4437" s="40">
        <v>8192</v>
      </c>
      <c r="C4437" s="40">
        <v>293</v>
      </c>
      <c r="D4437" s="40" t="s">
        <v>24</v>
      </c>
      <c r="E4437" s="40" t="s">
        <v>25</v>
      </c>
      <c r="F4437" s="40">
        <v>1</v>
      </c>
      <c r="G4437" s="41">
        <v>110.92</v>
      </c>
      <c r="H4437" s="41">
        <f t="shared" si="552"/>
        <v>110.92</v>
      </c>
      <c r="I4437" s="42">
        <v>45298.723611111112</v>
      </c>
      <c r="J4437" s="40">
        <v>14</v>
      </c>
      <c r="K4437" s="40" t="s">
        <v>45</v>
      </c>
      <c r="L4437" s="40">
        <v>69</v>
      </c>
      <c r="M4437" s="40">
        <v>99</v>
      </c>
      <c r="N4437" s="40">
        <v>251</v>
      </c>
      <c r="O4437" s="40">
        <v>284</v>
      </c>
      <c r="P4437" s="40">
        <v>10</v>
      </c>
      <c r="Q4437" s="40">
        <v>60</v>
      </c>
      <c r="R4437" s="40" t="str">
        <f t="shared" si="553"/>
        <v xml:space="preserve">3.Senior Citizen </v>
      </c>
      <c r="S4437" s="40" t="s">
        <v>41</v>
      </c>
      <c r="T4437" s="40">
        <v>36656.199999999997</v>
      </c>
      <c r="U4437" s="40" t="s">
        <v>28</v>
      </c>
      <c r="V4437" s="40" t="s">
        <v>29</v>
      </c>
      <c r="W4437" s="43">
        <v>45298</v>
      </c>
      <c r="X4437" s="47">
        <v>0.72361111111111109</v>
      </c>
      <c r="Y4437" s="41">
        <f t="shared" si="554"/>
        <v>7</v>
      </c>
      <c r="Z4437" s="41">
        <f t="shared" si="555"/>
        <v>7</v>
      </c>
      <c r="AA4437" s="40">
        <f t="shared" si="556"/>
        <v>2024</v>
      </c>
      <c r="AB4437" s="41">
        <f t="shared" si="557"/>
        <v>17</v>
      </c>
      <c r="AC4437" s="41">
        <f t="shared" si="558"/>
        <v>22</v>
      </c>
      <c r="AD4437" s="45">
        <f t="shared" si="559"/>
        <v>0</v>
      </c>
    </row>
    <row r="4438" spans="1:30" x14ac:dyDescent="0.35">
      <c r="A4438" s="32">
        <v>4427</v>
      </c>
      <c r="B4438" s="33">
        <v>1175</v>
      </c>
      <c r="C4438" s="33">
        <v>868</v>
      </c>
      <c r="D4438" s="33" t="s">
        <v>52</v>
      </c>
      <c r="E4438" s="33" t="s">
        <v>47</v>
      </c>
      <c r="F4438" s="33">
        <v>4</v>
      </c>
      <c r="G4438" s="34">
        <v>1700.45</v>
      </c>
      <c r="H4438" s="34">
        <f t="shared" si="552"/>
        <v>6801.8</v>
      </c>
      <c r="I4438" s="35">
        <v>45306.540972222225</v>
      </c>
      <c r="J4438" s="33">
        <v>1</v>
      </c>
      <c r="K4438" s="33" t="s">
        <v>40</v>
      </c>
      <c r="L4438" s="33">
        <v>379</v>
      </c>
      <c r="M4438" s="33">
        <v>135</v>
      </c>
      <c r="N4438" s="33">
        <v>242</v>
      </c>
      <c r="O4438" s="33">
        <v>401</v>
      </c>
      <c r="P4438" s="33">
        <v>5</v>
      </c>
      <c r="Q4438" s="33">
        <v>68</v>
      </c>
      <c r="R4438" s="33" t="str">
        <f t="shared" si="553"/>
        <v xml:space="preserve">3.Senior Citizen </v>
      </c>
      <c r="S4438" s="33" t="s">
        <v>41</v>
      </c>
      <c r="T4438" s="33">
        <v>70366.23</v>
      </c>
      <c r="U4438" s="33" t="s">
        <v>28</v>
      </c>
      <c r="V4438" s="33" t="s">
        <v>43</v>
      </c>
      <c r="W4438" s="36">
        <v>45306</v>
      </c>
      <c r="X4438" s="37">
        <v>0.54097222222222219</v>
      </c>
      <c r="Y4438" s="34">
        <f t="shared" si="554"/>
        <v>15</v>
      </c>
      <c r="Z4438" s="34">
        <f t="shared" si="555"/>
        <v>15</v>
      </c>
      <c r="AA4438" s="33">
        <f t="shared" si="556"/>
        <v>2024</v>
      </c>
      <c r="AB4438" s="34">
        <f t="shared" si="557"/>
        <v>12</v>
      </c>
      <c r="AC4438" s="34">
        <f t="shared" si="558"/>
        <v>59</v>
      </c>
      <c r="AD4438" s="38">
        <f t="shared" si="559"/>
        <v>0</v>
      </c>
    </row>
    <row r="4439" spans="1:30" x14ac:dyDescent="0.35">
      <c r="A4439" s="39">
        <v>4428</v>
      </c>
      <c r="B4439" s="40">
        <v>4304</v>
      </c>
      <c r="C4439" s="40">
        <v>587</v>
      </c>
      <c r="D4439" s="40" t="s">
        <v>38</v>
      </c>
      <c r="E4439" s="40" t="s">
        <v>25</v>
      </c>
      <c r="F4439" s="40">
        <v>5</v>
      </c>
      <c r="G4439" s="41">
        <v>1528.06</v>
      </c>
      <c r="H4439" s="41">
        <f t="shared" si="552"/>
        <v>7640.2999999999993</v>
      </c>
      <c r="I4439" s="42">
        <v>45545.652777777781</v>
      </c>
      <c r="J4439" s="40">
        <v>17</v>
      </c>
      <c r="K4439" s="40" t="s">
        <v>40</v>
      </c>
      <c r="L4439" s="40">
        <v>311</v>
      </c>
      <c r="M4439" s="40">
        <v>77</v>
      </c>
      <c r="N4439" s="40">
        <v>116</v>
      </c>
      <c r="O4439" s="40">
        <v>286</v>
      </c>
      <c r="P4439" s="40">
        <v>7</v>
      </c>
      <c r="Q4439" s="40">
        <v>34</v>
      </c>
      <c r="R4439" s="40" t="str">
        <f t="shared" si="553"/>
        <v>1.Young age</v>
      </c>
      <c r="S4439" s="40" t="s">
        <v>27</v>
      </c>
      <c r="T4439" s="40">
        <v>97736.37</v>
      </c>
      <c r="U4439" s="40" t="s">
        <v>33</v>
      </c>
      <c r="V4439" s="40" t="s">
        <v>43</v>
      </c>
      <c r="W4439" s="43">
        <v>45545</v>
      </c>
      <c r="X4439" s="47">
        <v>0.65277777777777779</v>
      </c>
      <c r="Y4439" s="41">
        <f t="shared" si="554"/>
        <v>10</v>
      </c>
      <c r="Z4439" s="41">
        <f t="shared" si="555"/>
        <v>10</v>
      </c>
      <c r="AA4439" s="40">
        <f t="shared" si="556"/>
        <v>2024</v>
      </c>
      <c r="AB4439" s="41">
        <f t="shared" si="557"/>
        <v>15</v>
      </c>
      <c r="AC4439" s="41">
        <f t="shared" si="558"/>
        <v>40</v>
      </c>
      <c r="AD4439" s="45">
        <f t="shared" si="559"/>
        <v>0</v>
      </c>
    </row>
    <row r="4440" spans="1:30" x14ac:dyDescent="0.35">
      <c r="A4440" s="32">
        <v>4429</v>
      </c>
      <c r="B4440" s="33">
        <v>9489</v>
      </c>
      <c r="C4440" s="33">
        <v>614</v>
      </c>
      <c r="D4440" s="33" t="s">
        <v>39</v>
      </c>
      <c r="E4440" s="33" t="s">
        <v>25</v>
      </c>
      <c r="F4440" s="33">
        <v>5</v>
      </c>
      <c r="G4440" s="34">
        <v>904.74</v>
      </c>
      <c r="H4440" s="34">
        <f t="shared" si="552"/>
        <v>4523.7</v>
      </c>
      <c r="I4440" s="35">
        <v>45339.544444444444</v>
      </c>
      <c r="J4440" s="33">
        <v>4</v>
      </c>
      <c r="K4440" s="33" t="s">
        <v>36</v>
      </c>
      <c r="L4440" s="33">
        <v>34</v>
      </c>
      <c r="M4440" s="33">
        <v>73</v>
      </c>
      <c r="N4440" s="33">
        <v>234</v>
      </c>
      <c r="O4440" s="33">
        <v>375</v>
      </c>
      <c r="P4440" s="33">
        <v>7</v>
      </c>
      <c r="Q4440" s="33">
        <v>32</v>
      </c>
      <c r="R4440" s="33" t="str">
        <f t="shared" si="553"/>
        <v>1.Young age</v>
      </c>
      <c r="S4440" s="33" t="s">
        <v>46</v>
      </c>
      <c r="T4440" s="33">
        <v>113285.6</v>
      </c>
      <c r="U4440" s="33" t="s">
        <v>37</v>
      </c>
      <c r="V4440" s="33" t="s">
        <v>50</v>
      </c>
      <c r="W4440" s="36">
        <v>45339</v>
      </c>
      <c r="X4440" s="37">
        <v>0.5444444444444444</v>
      </c>
      <c r="Y4440" s="34">
        <f t="shared" si="554"/>
        <v>17</v>
      </c>
      <c r="Z4440" s="34">
        <f t="shared" si="555"/>
        <v>17</v>
      </c>
      <c r="AA4440" s="33">
        <f t="shared" si="556"/>
        <v>2024</v>
      </c>
      <c r="AB4440" s="34">
        <f t="shared" si="557"/>
        <v>13</v>
      </c>
      <c r="AC4440" s="34">
        <f t="shared" si="558"/>
        <v>4</v>
      </c>
      <c r="AD4440" s="38">
        <f t="shared" si="559"/>
        <v>0</v>
      </c>
    </row>
    <row r="4441" spans="1:30" x14ac:dyDescent="0.35">
      <c r="A4441" s="39">
        <v>4430</v>
      </c>
      <c r="B4441" s="40">
        <v>5685</v>
      </c>
      <c r="C4441" s="40">
        <v>119</v>
      </c>
      <c r="D4441" s="40" t="s">
        <v>51</v>
      </c>
      <c r="E4441" s="40" t="s">
        <v>25</v>
      </c>
      <c r="F4441" s="40">
        <v>4</v>
      </c>
      <c r="G4441" s="41">
        <v>118.77</v>
      </c>
      <c r="H4441" s="41">
        <f t="shared" si="552"/>
        <v>475.08</v>
      </c>
      <c r="I4441" s="42">
        <v>45430.231944444444</v>
      </c>
      <c r="J4441" s="40">
        <v>13</v>
      </c>
      <c r="K4441" s="40" t="s">
        <v>36</v>
      </c>
      <c r="L4441" s="40">
        <v>269</v>
      </c>
      <c r="M4441" s="40">
        <v>106</v>
      </c>
      <c r="N4441" s="40">
        <v>297</v>
      </c>
      <c r="O4441" s="40">
        <v>181</v>
      </c>
      <c r="P4441" s="40">
        <v>9</v>
      </c>
      <c r="Q4441" s="40">
        <v>39</v>
      </c>
      <c r="R4441" s="40" t="str">
        <f t="shared" si="553"/>
        <v>2.Middle age</v>
      </c>
      <c r="S4441" s="40" t="s">
        <v>41</v>
      </c>
      <c r="T4441" s="40">
        <v>25997.040000000001</v>
      </c>
      <c r="U4441" s="40" t="s">
        <v>37</v>
      </c>
      <c r="V4441" s="40" t="s">
        <v>29</v>
      </c>
      <c r="W4441" s="43">
        <v>45430</v>
      </c>
      <c r="X4441" s="44">
        <v>0.23194444444444445</v>
      </c>
      <c r="Y4441" s="41">
        <f t="shared" si="554"/>
        <v>18</v>
      </c>
      <c r="Z4441" s="41">
        <f t="shared" si="555"/>
        <v>18</v>
      </c>
      <c r="AA4441" s="40">
        <f t="shared" si="556"/>
        <v>2024</v>
      </c>
      <c r="AB4441" s="41">
        <f t="shared" si="557"/>
        <v>5</v>
      </c>
      <c r="AC4441" s="41">
        <f t="shared" si="558"/>
        <v>34</v>
      </c>
      <c r="AD4441" s="45">
        <f t="shared" si="559"/>
        <v>0</v>
      </c>
    </row>
    <row r="4442" spans="1:30" x14ac:dyDescent="0.35">
      <c r="A4442" s="32">
        <v>4431</v>
      </c>
      <c r="B4442" s="33">
        <v>4190</v>
      </c>
      <c r="C4442" s="33">
        <v>223</v>
      </c>
      <c r="D4442" s="33" t="s">
        <v>52</v>
      </c>
      <c r="E4442" s="33" t="s">
        <v>47</v>
      </c>
      <c r="F4442" s="33">
        <v>2</v>
      </c>
      <c r="G4442" s="34">
        <v>797.27</v>
      </c>
      <c r="H4442" s="34">
        <f t="shared" si="552"/>
        <v>1594.54</v>
      </c>
      <c r="I4442" s="35">
        <v>45365.438194444447</v>
      </c>
      <c r="J4442" s="33">
        <v>9</v>
      </c>
      <c r="K4442" s="33" t="s">
        <v>45</v>
      </c>
      <c r="L4442" s="33">
        <v>136</v>
      </c>
      <c r="M4442" s="33">
        <v>101</v>
      </c>
      <c r="N4442" s="33">
        <v>139</v>
      </c>
      <c r="O4442" s="33">
        <v>348</v>
      </c>
      <c r="P4442" s="33">
        <v>6</v>
      </c>
      <c r="Q4442" s="33">
        <v>60</v>
      </c>
      <c r="R4442" s="33" t="str">
        <f t="shared" si="553"/>
        <v xml:space="preserve">3.Senior Citizen </v>
      </c>
      <c r="S4442" s="33" t="s">
        <v>46</v>
      </c>
      <c r="T4442" s="33">
        <v>72129.570000000007</v>
      </c>
      <c r="U4442" s="33" t="s">
        <v>42</v>
      </c>
      <c r="V4442" s="33" t="s">
        <v>29</v>
      </c>
      <c r="W4442" s="36">
        <v>45365</v>
      </c>
      <c r="X4442" s="37">
        <v>0.43819444444444444</v>
      </c>
      <c r="Y4442" s="34">
        <f t="shared" si="554"/>
        <v>14</v>
      </c>
      <c r="Z4442" s="34">
        <f t="shared" si="555"/>
        <v>14</v>
      </c>
      <c r="AA4442" s="33">
        <f t="shared" si="556"/>
        <v>2024</v>
      </c>
      <c r="AB4442" s="34">
        <f t="shared" si="557"/>
        <v>10</v>
      </c>
      <c r="AC4442" s="34">
        <f t="shared" si="558"/>
        <v>31</v>
      </c>
      <c r="AD4442" s="38">
        <f t="shared" si="559"/>
        <v>0</v>
      </c>
    </row>
    <row r="4443" spans="1:30" x14ac:dyDescent="0.35">
      <c r="A4443" s="39">
        <v>4432</v>
      </c>
      <c r="B4443" s="40">
        <v>1550</v>
      </c>
      <c r="C4443" s="40">
        <v>774</v>
      </c>
      <c r="D4443" s="40" t="s">
        <v>52</v>
      </c>
      <c r="E4443" s="40" t="s">
        <v>25</v>
      </c>
      <c r="F4443" s="40">
        <v>2</v>
      </c>
      <c r="G4443" s="41">
        <v>1166.92</v>
      </c>
      <c r="H4443" s="41">
        <f t="shared" si="552"/>
        <v>2333.84</v>
      </c>
      <c r="I4443" s="42">
        <v>45525.564583333333</v>
      </c>
      <c r="J4443" s="40">
        <v>4</v>
      </c>
      <c r="K4443" s="40" t="s">
        <v>40</v>
      </c>
      <c r="L4443" s="40">
        <v>88</v>
      </c>
      <c r="M4443" s="40">
        <v>72</v>
      </c>
      <c r="N4443" s="40">
        <v>242</v>
      </c>
      <c r="O4443" s="40">
        <v>337</v>
      </c>
      <c r="P4443" s="40">
        <v>4</v>
      </c>
      <c r="Q4443" s="40">
        <v>62</v>
      </c>
      <c r="R4443" s="40" t="str">
        <f t="shared" si="553"/>
        <v xml:space="preserve">3.Senior Citizen </v>
      </c>
      <c r="S4443" s="40" t="s">
        <v>27</v>
      </c>
      <c r="T4443" s="40">
        <v>59527.94</v>
      </c>
      <c r="U4443" s="40" t="s">
        <v>37</v>
      </c>
      <c r="V4443" s="40" t="s">
        <v>43</v>
      </c>
      <c r="W4443" s="43">
        <v>45525</v>
      </c>
      <c r="X4443" s="44">
        <v>0.56458333333333333</v>
      </c>
      <c r="Y4443" s="41">
        <f t="shared" si="554"/>
        <v>21</v>
      </c>
      <c r="Z4443" s="41">
        <f t="shared" si="555"/>
        <v>21</v>
      </c>
      <c r="AA4443" s="40">
        <f t="shared" si="556"/>
        <v>2024</v>
      </c>
      <c r="AB4443" s="41">
        <f t="shared" si="557"/>
        <v>13</v>
      </c>
      <c r="AC4443" s="41">
        <f t="shared" si="558"/>
        <v>33</v>
      </c>
      <c r="AD4443" s="45">
        <f t="shared" si="559"/>
        <v>0</v>
      </c>
    </row>
    <row r="4444" spans="1:30" x14ac:dyDescent="0.35">
      <c r="A4444" s="32">
        <v>4433</v>
      </c>
      <c r="B4444" s="33">
        <v>9364</v>
      </c>
      <c r="C4444" s="33">
        <v>644</v>
      </c>
      <c r="D4444" s="33" t="s">
        <v>51</v>
      </c>
      <c r="E4444" s="33" t="s">
        <v>25</v>
      </c>
      <c r="F4444" s="33">
        <v>3</v>
      </c>
      <c r="G4444" s="34">
        <v>1310.0999999999999</v>
      </c>
      <c r="H4444" s="34">
        <f t="shared" si="552"/>
        <v>3930.2999999999997</v>
      </c>
      <c r="I4444" s="35">
        <v>45339.758333333331</v>
      </c>
      <c r="J4444" s="33">
        <v>18</v>
      </c>
      <c r="K4444" s="33" t="s">
        <v>40</v>
      </c>
      <c r="L4444" s="33">
        <v>358</v>
      </c>
      <c r="M4444" s="33">
        <v>82</v>
      </c>
      <c r="N4444" s="33">
        <v>166</v>
      </c>
      <c r="O4444" s="33">
        <v>477</v>
      </c>
      <c r="P4444" s="33">
        <v>3</v>
      </c>
      <c r="Q4444" s="33">
        <v>24</v>
      </c>
      <c r="R4444" s="33" t="str">
        <f t="shared" si="553"/>
        <v>1.Young age</v>
      </c>
      <c r="S4444" s="33" t="s">
        <v>46</v>
      </c>
      <c r="T4444" s="33">
        <v>100208.52</v>
      </c>
      <c r="U4444" s="33" t="s">
        <v>28</v>
      </c>
      <c r="V4444" s="33" t="s">
        <v>29</v>
      </c>
      <c r="W4444" s="36">
        <v>45339</v>
      </c>
      <c r="X4444" s="37">
        <v>0.7583333333333333</v>
      </c>
      <c r="Y4444" s="34">
        <f t="shared" si="554"/>
        <v>17</v>
      </c>
      <c r="Z4444" s="34">
        <f t="shared" si="555"/>
        <v>17</v>
      </c>
      <c r="AA4444" s="33">
        <f t="shared" si="556"/>
        <v>2024</v>
      </c>
      <c r="AB4444" s="34">
        <f t="shared" si="557"/>
        <v>18</v>
      </c>
      <c r="AC4444" s="34">
        <f t="shared" si="558"/>
        <v>12</v>
      </c>
      <c r="AD4444" s="38">
        <f t="shared" si="559"/>
        <v>0</v>
      </c>
    </row>
    <row r="4445" spans="1:30" x14ac:dyDescent="0.35">
      <c r="A4445" s="39">
        <v>4434</v>
      </c>
      <c r="B4445" s="40">
        <v>9451</v>
      </c>
      <c r="C4445" s="40">
        <v>284</v>
      </c>
      <c r="D4445" s="40" t="s">
        <v>38</v>
      </c>
      <c r="E4445" s="40" t="s">
        <v>47</v>
      </c>
      <c r="F4445" s="40">
        <v>4</v>
      </c>
      <c r="G4445" s="41">
        <v>1170.52</v>
      </c>
      <c r="H4445" s="41">
        <f t="shared" si="552"/>
        <v>4682.08</v>
      </c>
      <c r="I4445" s="42">
        <v>45548.713888888888</v>
      </c>
      <c r="J4445" s="40">
        <v>1</v>
      </c>
      <c r="K4445" s="40" t="s">
        <v>45</v>
      </c>
      <c r="L4445" s="40">
        <v>320</v>
      </c>
      <c r="M4445" s="40">
        <v>141</v>
      </c>
      <c r="N4445" s="40">
        <v>153</v>
      </c>
      <c r="O4445" s="40">
        <v>131</v>
      </c>
      <c r="P4445" s="40">
        <v>5</v>
      </c>
      <c r="Q4445" s="40">
        <v>49</v>
      </c>
      <c r="R4445" s="40" t="str">
        <f t="shared" si="553"/>
        <v>2.Middle age</v>
      </c>
      <c r="S4445" s="40" t="s">
        <v>46</v>
      </c>
      <c r="T4445" s="40">
        <v>39511.760000000002</v>
      </c>
      <c r="U4445" s="40" t="s">
        <v>33</v>
      </c>
      <c r="V4445" s="40" t="s">
        <v>29</v>
      </c>
      <c r="W4445" s="43">
        <v>45548</v>
      </c>
      <c r="X4445" s="44">
        <v>0.71388888888888891</v>
      </c>
      <c r="Y4445" s="41">
        <f t="shared" si="554"/>
        <v>13</v>
      </c>
      <c r="Z4445" s="41">
        <f t="shared" si="555"/>
        <v>13</v>
      </c>
      <c r="AA4445" s="40">
        <f t="shared" si="556"/>
        <v>2024</v>
      </c>
      <c r="AB4445" s="41">
        <f t="shared" si="557"/>
        <v>17</v>
      </c>
      <c r="AC4445" s="41">
        <f t="shared" si="558"/>
        <v>8</v>
      </c>
      <c r="AD4445" s="45">
        <f t="shared" si="559"/>
        <v>0</v>
      </c>
    </row>
    <row r="4446" spans="1:30" x14ac:dyDescent="0.35">
      <c r="A4446" s="32">
        <v>4435</v>
      </c>
      <c r="B4446" s="33">
        <v>4795</v>
      </c>
      <c r="C4446" s="33">
        <v>119</v>
      </c>
      <c r="D4446" s="33" t="s">
        <v>44</v>
      </c>
      <c r="E4446" s="33" t="s">
        <v>25</v>
      </c>
      <c r="F4446" s="33">
        <v>5</v>
      </c>
      <c r="G4446" s="34">
        <v>1003.32</v>
      </c>
      <c r="H4446" s="34">
        <f t="shared" si="552"/>
        <v>5016.6000000000004</v>
      </c>
      <c r="I4446" s="35">
        <v>45463.168749999997</v>
      </c>
      <c r="J4446" s="33">
        <v>9</v>
      </c>
      <c r="K4446" s="33" t="s">
        <v>32</v>
      </c>
      <c r="L4446" s="33">
        <v>330</v>
      </c>
      <c r="M4446" s="33">
        <v>134</v>
      </c>
      <c r="N4446" s="33">
        <v>256</v>
      </c>
      <c r="O4446" s="33">
        <v>454</v>
      </c>
      <c r="P4446" s="33">
        <v>2</v>
      </c>
      <c r="Q4446" s="33">
        <v>41</v>
      </c>
      <c r="R4446" s="33" t="str">
        <f t="shared" si="553"/>
        <v>2.Middle age</v>
      </c>
      <c r="S4446" s="33" t="s">
        <v>27</v>
      </c>
      <c r="T4446" s="33">
        <v>25498.44</v>
      </c>
      <c r="U4446" s="33" t="s">
        <v>37</v>
      </c>
      <c r="V4446" s="33" t="s">
        <v>50</v>
      </c>
      <c r="W4446" s="36">
        <v>45463</v>
      </c>
      <c r="X4446" s="37">
        <v>0.16875000000000001</v>
      </c>
      <c r="Y4446" s="34">
        <f t="shared" si="554"/>
        <v>20</v>
      </c>
      <c r="Z4446" s="34">
        <f t="shared" si="555"/>
        <v>20</v>
      </c>
      <c r="AA4446" s="33">
        <f t="shared" si="556"/>
        <v>2024</v>
      </c>
      <c r="AB4446" s="34">
        <f t="shared" si="557"/>
        <v>4</v>
      </c>
      <c r="AC4446" s="34">
        <f t="shared" si="558"/>
        <v>3</v>
      </c>
      <c r="AD4446" s="38">
        <f t="shared" si="559"/>
        <v>0</v>
      </c>
    </row>
    <row r="4447" spans="1:30" x14ac:dyDescent="0.35">
      <c r="A4447" s="39">
        <v>4436</v>
      </c>
      <c r="B4447" s="40">
        <v>3776</v>
      </c>
      <c r="C4447" s="40">
        <v>381</v>
      </c>
      <c r="D4447" s="40" t="s">
        <v>44</v>
      </c>
      <c r="E4447" s="40" t="s">
        <v>25</v>
      </c>
      <c r="F4447" s="40">
        <v>5</v>
      </c>
      <c r="G4447" s="41">
        <v>893.33</v>
      </c>
      <c r="H4447" s="41">
        <f t="shared" si="552"/>
        <v>4466.6500000000005</v>
      </c>
      <c r="I4447" s="42">
        <v>45301.913888888892</v>
      </c>
      <c r="J4447" s="40">
        <v>9</v>
      </c>
      <c r="K4447" s="40" t="s">
        <v>32</v>
      </c>
      <c r="L4447" s="40">
        <v>191</v>
      </c>
      <c r="M4447" s="40">
        <v>147</v>
      </c>
      <c r="N4447" s="40">
        <v>244</v>
      </c>
      <c r="O4447" s="40">
        <v>309</v>
      </c>
      <c r="P4447" s="40">
        <v>5</v>
      </c>
      <c r="Q4447" s="40">
        <v>56</v>
      </c>
      <c r="R4447" s="40" t="str">
        <f t="shared" si="553"/>
        <v>2.Middle age</v>
      </c>
      <c r="S4447" s="40" t="s">
        <v>27</v>
      </c>
      <c r="T4447" s="40">
        <v>68501.84</v>
      </c>
      <c r="U4447" s="40" t="s">
        <v>37</v>
      </c>
      <c r="V4447" s="40" t="s">
        <v>34</v>
      </c>
      <c r="W4447" s="43">
        <v>45301</v>
      </c>
      <c r="X4447" s="47">
        <v>0.91388888888888886</v>
      </c>
      <c r="Y4447" s="41">
        <f t="shared" si="554"/>
        <v>10</v>
      </c>
      <c r="Z4447" s="41">
        <f t="shared" si="555"/>
        <v>10</v>
      </c>
      <c r="AA4447" s="40">
        <f t="shared" si="556"/>
        <v>2024</v>
      </c>
      <c r="AB4447" s="41">
        <f t="shared" si="557"/>
        <v>21</v>
      </c>
      <c r="AC4447" s="41">
        <f t="shared" si="558"/>
        <v>56</v>
      </c>
      <c r="AD4447" s="45">
        <f t="shared" si="559"/>
        <v>0</v>
      </c>
    </row>
    <row r="4448" spans="1:30" x14ac:dyDescent="0.35">
      <c r="A4448" s="32">
        <v>4437</v>
      </c>
      <c r="B4448" s="33">
        <v>1590</v>
      </c>
      <c r="C4448" s="33">
        <v>905</v>
      </c>
      <c r="D4448" s="33" t="s">
        <v>49</v>
      </c>
      <c r="E4448" s="33" t="s">
        <v>47</v>
      </c>
      <c r="F4448" s="33">
        <v>5</v>
      </c>
      <c r="G4448" s="34">
        <v>1214.9000000000001</v>
      </c>
      <c r="H4448" s="34">
        <f t="shared" si="552"/>
        <v>6074.5</v>
      </c>
      <c r="I4448" s="35">
        <v>45306.434027777781</v>
      </c>
      <c r="J4448" s="33">
        <v>14</v>
      </c>
      <c r="K4448" s="33" t="s">
        <v>32</v>
      </c>
      <c r="L4448" s="33">
        <v>32</v>
      </c>
      <c r="M4448" s="33">
        <v>75</v>
      </c>
      <c r="N4448" s="33">
        <v>299</v>
      </c>
      <c r="O4448" s="33">
        <v>398</v>
      </c>
      <c r="P4448" s="33">
        <v>9</v>
      </c>
      <c r="Q4448" s="33">
        <v>30</v>
      </c>
      <c r="R4448" s="33" t="str">
        <f t="shared" si="553"/>
        <v>1.Young age</v>
      </c>
      <c r="S4448" s="33" t="s">
        <v>46</v>
      </c>
      <c r="T4448" s="33">
        <v>75771.58</v>
      </c>
      <c r="U4448" s="33" t="s">
        <v>33</v>
      </c>
      <c r="V4448" s="33" t="s">
        <v>34</v>
      </c>
      <c r="W4448" s="36">
        <v>45306</v>
      </c>
      <c r="X4448" s="37">
        <v>0.43402777777777779</v>
      </c>
      <c r="Y4448" s="34">
        <f t="shared" si="554"/>
        <v>15</v>
      </c>
      <c r="Z4448" s="34">
        <f t="shared" si="555"/>
        <v>15</v>
      </c>
      <c r="AA4448" s="33">
        <f t="shared" si="556"/>
        <v>2024</v>
      </c>
      <c r="AB4448" s="34">
        <f t="shared" si="557"/>
        <v>10</v>
      </c>
      <c r="AC4448" s="34">
        <f t="shared" si="558"/>
        <v>25</v>
      </c>
      <c r="AD4448" s="38">
        <f t="shared" si="559"/>
        <v>0</v>
      </c>
    </row>
    <row r="4449" spans="1:30" x14ac:dyDescent="0.35">
      <c r="A4449" s="39">
        <v>4438</v>
      </c>
      <c r="B4449" s="40">
        <v>6893</v>
      </c>
      <c r="C4449" s="40">
        <v>310</v>
      </c>
      <c r="D4449" s="40" t="s">
        <v>52</v>
      </c>
      <c r="E4449" s="40" t="s">
        <v>25</v>
      </c>
      <c r="F4449" s="40">
        <v>2</v>
      </c>
      <c r="G4449" s="41">
        <v>1891.11</v>
      </c>
      <c r="H4449" s="41">
        <f t="shared" si="552"/>
        <v>3782.22</v>
      </c>
      <c r="I4449" s="42">
        <v>45528.649305555555</v>
      </c>
      <c r="J4449" s="40">
        <v>2</v>
      </c>
      <c r="K4449" s="40" t="s">
        <v>26</v>
      </c>
      <c r="L4449" s="40">
        <v>369</v>
      </c>
      <c r="M4449" s="40">
        <v>66</v>
      </c>
      <c r="N4449" s="40">
        <v>212</v>
      </c>
      <c r="O4449" s="40">
        <v>417</v>
      </c>
      <c r="P4449" s="40">
        <v>5</v>
      </c>
      <c r="Q4449" s="40">
        <v>23</v>
      </c>
      <c r="R4449" s="40" t="str">
        <f t="shared" si="553"/>
        <v>1.Young age</v>
      </c>
      <c r="S4449" s="40" t="s">
        <v>27</v>
      </c>
      <c r="T4449" s="40">
        <v>63882.37</v>
      </c>
      <c r="U4449" s="40" t="s">
        <v>42</v>
      </c>
      <c r="V4449" s="40" t="s">
        <v>50</v>
      </c>
      <c r="W4449" s="43">
        <v>45528</v>
      </c>
      <c r="X4449" s="44">
        <v>0.64930555555555558</v>
      </c>
      <c r="Y4449" s="41">
        <f t="shared" si="554"/>
        <v>24</v>
      </c>
      <c r="Z4449" s="41">
        <f t="shared" si="555"/>
        <v>24</v>
      </c>
      <c r="AA4449" s="40">
        <f t="shared" si="556"/>
        <v>2024</v>
      </c>
      <c r="AB4449" s="41">
        <f t="shared" si="557"/>
        <v>15</v>
      </c>
      <c r="AC4449" s="41">
        <f t="shared" si="558"/>
        <v>35</v>
      </c>
      <c r="AD4449" s="45">
        <f t="shared" si="559"/>
        <v>0</v>
      </c>
    </row>
    <row r="4450" spans="1:30" x14ac:dyDescent="0.35">
      <c r="A4450" s="32">
        <v>4439</v>
      </c>
      <c r="B4450" s="33">
        <v>4919</v>
      </c>
      <c r="C4450" s="33">
        <v>351</v>
      </c>
      <c r="D4450" s="33" t="s">
        <v>52</v>
      </c>
      <c r="E4450" s="33" t="s">
        <v>47</v>
      </c>
      <c r="F4450" s="33">
        <v>5</v>
      </c>
      <c r="G4450" s="34">
        <v>659.57</v>
      </c>
      <c r="H4450" s="34">
        <f t="shared" si="552"/>
        <v>3297.8500000000004</v>
      </c>
      <c r="I4450" s="35">
        <v>45359.839583333334</v>
      </c>
      <c r="J4450" s="33">
        <v>18</v>
      </c>
      <c r="K4450" s="33" t="s">
        <v>45</v>
      </c>
      <c r="L4450" s="33">
        <v>302</v>
      </c>
      <c r="M4450" s="33">
        <v>104</v>
      </c>
      <c r="N4450" s="33">
        <v>176</v>
      </c>
      <c r="O4450" s="33">
        <v>167</v>
      </c>
      <c r="P4450" s="33">
        <v>3</v>
      </c>
      <c r="Q4450" s="33">
        <v>46</v>
      </c>
      <c r="R4450" s="33" t="str">
        <f t="shared" si="553"/>
        <v>2.Middle age</v>
      </c>
      <c r="S4450" s="33" t="s">
        <v>41</v>
      </c>
      <c r="T4450" s="33">
        <v>78938.97</v>
      </c>
      <c r="U4450" s="33" t="s">
        <v>28</v>
      </c>
      <c r="V4450" s="33" t="s">
        <v>43</v>
      </c>
      <c r="W4450" s="36">
        <v>45359</v>
      </c>
      <c r="X4450" s="46">
        <v>0.83958333333333335</v>
      </c>
      <c r="Y4450" s="34">
        <f t="shared" si="554"/>
        <v>8</v>
      </c>
      <c r="Z4450" s="34">
        <f t="shared" si="555"/>
        <v>8</v>
      </c>
      <c r="AA4450" s="33">
        <f t="shared" si="556"/>
        <v>2024</v>
      </c>
      <c r="AB4450" s="34">
        <f t="shared" si="557"/>
        <v>20</v>
      </c>
      <c r="AC4450" s="34">
        <f t="shared" si="558"/>
        <v>9</v>
      </c>
      <c r="AD4450" s="38">
        <f t="shared" si="559"/>
        <v>0</v>
      </c>
    </row>
    <row r="4451" spans="1:30" x14ac:dyDescent="0.35">
      <c r="A4451" s="39">
        <v>4440</v>
      </c>
      <c r="B4451" s="40">
        <v>1004</v>
      </c>
      <c r="C4451" s="40">
        <v>949</v>
      </c>
      <c r="D4451" s="40" t="s">
        <v>31</v>
      </c>
      <c r="E4451" s="40" t="s">
        <v>25</v>
      </c>
      <c r="F4451" s="40">
        <v>5</v>
      </c>
      <c r="G4451" s="41">
        <v>1375.81</v>
      </c>
      <c r="H4451" s="41">
        <f t="shared" si="552"/>
        <v>6879.0499999999993</v>
      </c>
      <c r="I4451" s="42">
        <v>45357.519444444442</v>
      </c>
      <c r="J4451" s="40">
        <v>3</v>
      </c>
      <c r="K4451" s="40" t="s">
        <v>36</v>
      </c>
      <c r="L4451" s="40">
        <v>180</v>
      </c>
      <c r="M4451" s="40">
        <v>92</v>
      </c>
      <c r="N4451" s="40">
        <v>235</v>
      </c>
      <c r="O4451" s="40">
        <v>169</v>
      </c>
      <c r="P4451" s="40">
        <v>7</v>
      </c>
      <c r="Q4451" s="40">
        <v>28</v>
      </c>
      <c r="R4451" s="40" t="str">
        <f t="shared" si="553"/>
        <v>1.Young age</v>
      </c>
      <c r="S4451" s="40" t="s">
        <v>46</v>
      </c>
      <c r="T4451" s="40">
        <v>48424.97</v>
      </c>
      <c r="U4451" s="40" t="s">
        <v>42</v>
      </c>
      <c r="V4451" s="40" t="s">
        <v>29</v>
      </c>
      <c r="W4451" s="43">
        <v>45357</v>
      </c>
      <c r="X4451" s="47">
        <v>0.51944444444444449</v>
      </c>
      <c r="Y4451" s="41">
        <f t="shared" si="554"/>
        <v>6</v>
      </c>
      <c r="Z4451" s="41">
        <f t="shared" si="555"/>
        <v>6</v>
      </c>
      <c r="AA4451" s="40">
        <f t="shared" si="556"/>
        <v>2024</v>
      </c>
      <c r="AB4451" s="41">
        <f t="shared" si="557"/>
        <v>12</v>
      </c>
      <c r="AC4451" s="41">
        <f t="shared" si="558"/>
        <v>28</v>
      </c>
      <c r="AD4451" s="45">
        <f t="shared" si="559"/>
        <v>0</v>
      </c>
    </row>
    <row r="4452" spans="1:30" x14ac:dyDescent="0.35">
      <c r="A4452" s="32">
        <v>4441</v>
      </c>
      <c r="B4452" s="33">
        <v>3579</v>
      </c>
      <c r="C4452" s="33">
        <v>822</v>
      </c>
      <c r="D4452" s="33" t="s">
        <v>38</v>
      </c>
      <c r="E4452" s="33" t="s">
        <v>25</v>
      </c>
      <c r="F4452" s="33">
        <v>5</v>
      </c>
      <c r="G4452" s="34">
        <v>825.84</v>
      </c>
      <c r="H4452" s="34">
        <f t="shared" si="552"/>
        <v>4129.2</v>
      </c>
      <c r="I4452" s="35">
        <v>45296.606249999997</v>
      </c>
      <c r="J4452" s="33">
        <v>20</v>
      </c>
      <c r="K4452" s="33" t="s">
        <v>36</v>
      </c>
      <c r="L4452" s="33">
        <v>407</v>
      </c>
      <c r="M4452" s="33">
        <v>107</v>
      </c>
      <c r="N4452" s="33">
        <v>199</v>
      </c>
      <c r="O4452" s="33">
        <v>312</v>
      </c>
      <c r="P4452" s="33">
        <v>9</v>
      </c>
      <c r="Q4452" s="33">
        <v>45</v>
      </c>
      <c r="R4452" s="33" t="str">
        <f t="shared" si="553"/>
        <v>2.Middle age</v>
      </c>
      <c r="S4452" s="33" t="s">
        <v>41</v>
      </c>
      <c r="T4452" s="33">
        <v>115441.89</v>
      </c>
      <c r="U4452" s="33" t="s">
        <v>33</v>
      </c>
      <c r="V4452" s="33" t="s">
        <v>29</v>
      </c>
      <c r="W4452" s="36">
        <v>45296</v>
      </c>
      <c r="X4452" s="46">
        <v>0.60624999999999996</v>
      </c>
      <c r="Y4452" s="34">
        <f t="shared" si="554"/>
        <v>5</v>
      </c>
      <c r="Z4452" s="34">
        <f t="shared" si="555"/>
        <v>5</v>
      </c>
      <c r="AA4452" s="33">
        <f t="shared" si="556"/>
        <v>2024</v>
      </c>
      <c r="AB4452" s="34">
        <f t="shared" si="557"/>
        <v>14</v>
      </c>
      <c r="AC4452" s="34">
        <f t="shared" si="558"/>
        <v>33</v>
      </c>
      <c r="AD4452" s="38">
        <f t="shared" si="559"/>
        <v>0</v>
      </c>
    </row>
    <row r="4453" spans="1:30" x14ac:dyDescent="0.35">
      <c r="A4453" s="39">
        <v>4442</v>
      </c>
      <c r="B4453" s="40">
        <v>2422</v>
      </c>
      <c r="C4453" s="40">
        <v>959</v>
      </c>
      <c r="D4453" s="40" t="s">
        <v>31</v>
      </c>
      <c r="E4453" s="40" t="s">
        <v>47</v>
      </c>
      <c r="F4453" s="40">
        <v>2</v>
      </c>
      <c r="G4453" s="41">
        <v>1422.09</v>
      </c>
      <c r="H4453" s="41">
        <f t="shared" si="552"/>
        <v>2844.18</v>
      </c>
      <c r="I4453" s="42">
        <v>45352.686111111114</v>
      </c>
      <c r="J4453" s="40">
        <v>16</v>
      </c>
      <c r="K4453" s="40" t="s">
        <v>32</v>
      </c>
      <c r="L4453" s="40">
        <v>211</v>
      </c>
      <c r="M4453" s="40">
        <v>69</v>
      </c>
      <c r="N4453" s="40">
        <v>248</v>
      </c>
      <c r="O4453" s="40">
        <v>406</v>
      </c>
      <c r="P4453" s="40">
        <v>10</v>
      </c>
      <c r="Q4453" s="40">
        <v>22</v>
      </c>
      <c r="R4453" s="40" t="str">
        <f t="shared" si="553"/>
        <v>1.Young age</v>
      </c>
      <c r="S4453" s="40" t="s">
        <v>27</v>
      </c>
      <c r="T4453" s="40">
        <v>69285.19</v>
      </c>
      <c r="U4453" s="40" t="s">
        <v>33</v>
      </c>
      <c r="V4453" s="40" t="s">
        <v>34</v>
      </c>
      <c r="W4453" s="43">
        <v>45352</v>
      </c>
      <c r="X4453" s="47">
        <v>0.68611111111111112</v>
      </c>
      <c r="Y4453" s="41">
        <f t="shared" si="554"/>
        <v>1</v>
      </c>
      <c r="Z4453" s="41">
        <f t="shared" si="555"/>
        <v>1</v>
      </c>
      <c r="AA4453" s="40">
        <f t="shared" si="556"/>
        <v>2024</v>
      </c>
      <c r="AB4453" s="41">
        <f t="shared" si="557"/>
        <v>16</v>
      </c>
      <c r="AC4453" s="41">
        <f t="shared" si="558"/>
        <v>28</v>
      </c>
      <c r="AD4453" s="45">
        <f t="shared" si="559"/>
        <v>0</v>
      </c>
    </row>
    <row r="4454" spans="1:30" x14ac:dyDescent="0.35">
      <c r="A4454" s="32">
        <v>4443</v>
      </c>
      <c r="B4454" s="33">
        <v>5520</v>
      </c>
      <c r="C4454" s="33">
        <v>693</v>
      </c>
      <c r="D4454" s="33" t="s">
        <v>38</v>
      </c>
      <c r="E4454" s="33" t="s">
        <v>25</v>
      </c>
      <c r="F4454" s="33">
        <v>2</v>
      </c>
      <c r="G4454" s="34">
        <v>264.19</v>
      </c>
      <c r="H4454" s="34">
        <f t="shared" si="552"/>
        <v>528.38</v>
      </c>
      <c r="I4454" s="35">
        <v>45344.554166666669</v>
      </c>
      <c r="J4454" s="33">
        <v>4</v>
      </c>
      <c r="K4454" s="33" t="s">
        <v>36</v>
      </c>
      <c r="L4454" s="33">
        <v>385</v>
      </c>
      <c r="M4454" s="33">
        <v>50</v>
      </c>
      <c r="N4454" s="33">
        <v>243</v>
      </c>
      <c r="O4454" s="33">
        <v>436</v>
      </c>
      <c r="P4454" s="33">
        <v>9</v>
      </c>
      <c r="Q4454" s="33">
        <v>20</v>
      </c>
      <c r="R4454" s="33" t="str">
        <f t="shared" si="553"/>
        <v>1.Young age</v>
      </c>
      <c r="S4454" s="33" t="s">
        <v>46</v>
      </c>
      <c r="T4454" s="33">
        <v>109350.7</v>
      </c>
      <c r="U4454" s="33" t="s">
        <v>37</v>
      </c>
      <c r="V4454" s="33" t="s">
        <v>50</v>
      </c>
      <c r="W4454" s="36">
        <v>45344</v>
      </c>
      <c r="X4454" s="37">
        <v>0.5541666666666667</v>
      </c>
      <c r="Y4454" s="34">
        <f t="shared" si="554"/>
        <v>22</v>
      </c>
      <c r="Z4454" s="34">
        <f t="shared" si="555"/>
        <v>22</v>
      </c>
      <c r="AA4454" s="33">
        <f t="shared" si="556"/>
        <v>2024</v>
      </c>
      <c r="AB4454" s="34">
        <f t="shared" si="557"/>
        <v>13</v>
      </c>
      <c r="AC4454" s="34">
        <f t="shared" si="558"/>
        <v>18</v>
      </c>
      <c r="AD4454" s="38">
        <f t="shared" si="559"/>
        <v>0</v>
      </c>
    </row>
    <row r="4455" spans="1:30" x14ac:dyDescent="0.35">
      <c r="A4455" s="39">
        <v>4444</v>
      </c>
      <c r="B4455" s="40">
        <v>7544</v>
      </c>
      <c r="C4455" s="40">
        <v>554</v>
      </c>
      <c r="D4455" s="40" t="s">
        <v>38</v>
      </c>
      <c r="E4455" s="40" t="s">
        <v>47</v>
      </c>
      <c r="F4455" s="40">
        <v>3</v>
      </c>
      <c r="G4455" s="41">
        <v>1606.35</v>
      </c>
      <c r="H4455" s="41">
        <f t="shared" si="552"/>
        <v>4819.0499999999993</v>
      </c>
      <c r="I4455" s="42">
        <v>45530.753472222219</v>
      </c>
      <c r="J4455" s="40">
        <v>9</v>
      </c>
      <c r="K4455" s="40" t="s">
        <v>40</v>
      </c>
      <c r="L4455" s="40">
        <v>43</v>
      </c>
      <c r="M4455" s="40">
        <v>148</v>
      </c>
      <c r="N4455" s="40">
        <v>110</v>
      </c>
      <c r="O4455" s="40">
        <v>156</v>
      </c>
      <c r="P4455" s="40">
        <v>9</v>
      </c>
      <c r="Q4455" s="40">
        <v>52</v>
      </c>
      <c r="R4455" s="40" t="str">
        <f t="shared" si="553"/>
        <v>2.Middle age</v>
      </c>
      <c r="S4455" s="40" t="s">
        <v>27</v>
      </c>
      <c r="T4455" s="40">
        <v>30747.02</v>
      </c>
      <c r="U4455" s="40" t="s">
        <v>28</v>
      </c>
      <c r="V4455" s="40" t="s">
        <v>29</v>
      </c>
      <c r="W4455" s="43">
        <v>45530</v>
      </c>
      <c r="X4455" s="44">
        <v>0.75347222222222221</v>
      </c>
      <c r="Y4455" s="41">
        <f t="shared" si="554"/>
        <v>26</v>
      </c>
      <c r="Z4455" s="41">
        <f t="shared" si="555"/>
        <v>26</v>
      </c>
      <c r="AA4455" s="40">
        <f t="shared" si="556"/>
        <v>2024</v>
      </c>
      <c r="AB4455" s="41">
        <f t="shared" si="557"/>
        <v>18</v>
      </c>
      <c r="AC4455" s="41">
        <f t="shared" si="558"/>
        <v>5</v>
      </c>
      <c r="AD4455" s="45">
        <f t="shared" si="559"/>
        <v>0</v>
      </c>
    </row>
    <row r="4456" spans="1:30" x14ac:dyDescent="0.35">
      <c r="A4456" s="32">
        <v>4445</v>
      </c>
      <c r="B4456" s="33">
        <v>6785</v>
      </c>
      <c r="C4456" s="33">
        <v>186</v>
      </c>
      <c r="D4456" s="33" t="s">
        <v>31</v>
      </c>
      <c r="E4456" s="33" t="s">
        <v>25</v>
      </c>
      <c r="F4456" s="33">
        <v>5</v>
      </c>
      <c r="G4456" s="34">
        <v>1177.69</v>
      </c>
      <c r="H4456" s="34">
        <f t="shared" si="552"/>
        <v>5888.4500000000007</v>
      </c>
      <c r="I4456" s="35">
        <v>45428.041666666664</v>
      </c>
      <c r="J4456" s="33">
        <v>2</v>
      </c>
      <c r="K4456" s="33" t="s">
        <v>26</v>
      </c>
      <c r="L4456" s="33">
        <v>242</v>
      </c>
      <c r="M4456" s="33">
        <v>113</v>
      </c>
      <c r="N4456" s="33">
        <v>111</v>
      </c>
      <c r="O4456" s="33">
        <v>291</v>
      </c>
      <c r="P4456" s="33">
        <v>1</v>
      </c>
      <c r="Q4456" s="33">
        <v>61</v>
      </c>
      <c r="R4456" s="33" t="str">
        <f t="shared" si="553"/>
        <v xml:space="preserve">3.Senior Citizen </v>
      </c>
      <c r="S4456" s="33" t="s">
        <v>41</v>
      </c>
      <c r="T4456" s="33">
        <v>29324.68</v>
      </c>
      <c r="U4456" s="33" t="s">
        <v>37</v>
      </c>
      <c r="V4456" s="33" t="s">
        <v>34</v>
      </c>
      <c r="W4456" s="36">
        <v>45428</v>
      </c>
      <c r="X4456" s="37">
        <v>4.1666666666666664E-2</v>
      </c>
      <c r="Y4456" s="34">
        <f t="shared" si="554"/>
        <v>16</v>
      </c>
      <c r="Z4456" s="34">
        <f t="shared" si="555"/>
        <v>16</v>
      </c>
      <c r="AA4456" s="33">
        <f t="shared" si="556"/>
        <v>2024</v>
      </c>
      <c r="AB4456" s="34">
        <f t="shared" si="557"/>
        <v>1</v>
      </c>
      <c r="AC4456" s="34">
        <f t="shared" si="558"/>
        <v>0</v>
      </c>
      <c r="AD4456" s="38">
        <f t="shared" si="559"/>
        <v>0</v>
      </c>
    </row>
    <row r="4457" spans="1:30" x14ac:dyDescent="0.35">
      <c r="A4457" s="39">
        <v>4446</v>
      </c>
      <c r="B4457" s="40">
        <v>7474</v>
      </c>
      <c r="C4457" s="40">
        <v>926</v>
      </c>
      <c r="D4457" s="40" t="s">
        <v>49</v>
      </c>
      <c r="E4457" s="40" t="s">
        <v>25</v>
      </c>
      <c r="F4457" s="40">
        <v>4</v>
      </c>
      <c r="G4457" s="41">
        <v>1572.16</v>
      </c>
      <c r="H4457" s="41">
        <f t="shared" si="552"/>
        <v>6288.64</v>
      </c>
      <c r="I4457" s="42">
        <v>45464.106944444444</v>
      </c>
      <c r="J4457" s="40">
        <v>18</v>
      </c>
      <c r="K4457" s="40" t="s">
        <v>32</v>
      </c>
      <c r="L4457" s="40">
        <v>223</v>
      </c>
      <c r="M4457" s="40">
        <v>127</v>
      </c>
      <c r="N4457" s="40">
        <v>188</v>
      </c>
      <c r="O4457" s="40">
        <v>298</v>
      </c>
      <c r="P4457" s="40">
        <v>8</v>
      </c>
      <c r="Q4457" s="40">
        <v>70</v>
      </c>
      <c r="R4457" s="40" t="str">
        <f t="shared" si="553"/>
        <v xml:space="preserve">3.Senior Citizen </v>
      </c>
      <c r="S4457" s="40" t="s">
        <v>46</v>
      </c>
      <c r="T4457" s="40">
        <v>47585.89</v>
      </c>
      <c r="U4457" s="40" t="s">
        <v>37</v>
      </c>
      <c r="V4457" s="40" t="s">
        <v>29</v>
      </c>
      <c r="W4457" s="43">
        <v>45464</v>
      </c>
      <c r="X4457" s="44">
        <v>0.10694444444444444</v>
      </c>
      <c r="Y4457" s="41">
        <f t="shared" si="554"/>
        <v>21</v>
      </c>
      <c r="Z4457" s="41">
        <f t="shared" si="555"/>
        <v>21</v>
      </c>
      <c r="AA4457" s="40">
        <f t="shared" si="556"/>
        <v>2024</v>
      </c>
      <c r="AB4457" s="41">
        <f t="shared" si="557"/>
        <v>2</v>
      </c>
      <c r="AC4457" s="41">
        <f t="shared" si="558"/>
        <v>34</v>
      </c>
      <c r="AD4457" s="45">
        <f t="shared" si="559"/>
        <v>0</v>
      </c>
    </row>
    <row r="4458" spans="1:30" x14ac:dyDescent="0.35">
      <c r="A4458" s="32">
        <v>4447</v>
      </c>
      <c r="B4458" s="33">
        <v>7642</v>
      </c>
      <c r="C4458" s="33">
        <v>646</v>
      </c>
      <c r="D4458" s="33" t="s">
        <v>49</v>
      </c>
      <c r="E4458" s="33" t="s">
        <v>25</v>
      </c>
      <c r="F4458" s="33">
        <v>4</v>
      </c>
      <c r="G4458" s="34">
        <v>1345.94</v>
      </c>
      <c r="H4458" s="34">
        <f t="shared" si="552"/>
        <v>5383.76</v>
      </c>
      <c r="I4458" s="35">
        <v>45388.940972222219</v>
      </c>
      <c r="J4458" s="33">
        <v>8</v>
      </c>
      <c r="K4458" s="33" t="s">
        <v>40</v>
      </c>
      <c r="L4458" s="33">
        <v>341</v>
      </c>
      <c r="M4458" s="33">
        <v>117</v>
      </c>
      <c r="N4458" s="33">
        <v>283</v>
      </c>
      <c r="O4458" s="33">
        <v>388</v>
      </c>
      <c r="P4458" s="33">
        <v>8</v>
      </c>
      <c r="Q4458" s="33">
        <v>34</v>
      </c>
      <c r="R4458" s="33" t="str">
        <f t="shared" si="553"/>
        <v>1.Young age</v>
      </c>
      <c r="S4458" s="33" t="s">
        <v>46</v>
      </c>
      <c r="T4458" s="33">
        <v>31082.93</v>
      </c>
      <c r="U4458" s="33" t="s">
        <v>37</v>
      </c>
      <c r="V4458" s="33" t="s">
        <v>34</v>
      </c>
      <c r="W4458" s="36">
        <v>45388</v>
      </c>
      <c r="X4458" s="46">
        <v>0.94097222222222221</v>
      </c>
      <c r="Y4458" s="34">
        <f t="shared" si="554"/>
        <v>6</v>
      </c>
      <c r="Z4458" s="34">
        <f t="shared" si="555"/>
        <v>6</v>
      </c>
      <c r="AA4458" s="33">
        <f t="shared" si="556"/>
        <v>2024</v>
      </c>
      <c r="AB4458" s="34">
        <f t="shared" si="557"/>
        <v>22</v>
      </c>
      <c r="AC4458" s="34">
        <f t="shared" si="558"/>
        <v>35</v>
      </c>
      <c r="AD4458" s="38">
        <f t="shared" si="559"/>
        <v>0</v>
      </c>
    </row>
    <row r="4459" spans="1:30" x14ac:dyDescent="0.35">
      <c r="A4459" s="39">
        <v>4448</v>
      </c>
      <c r="B4459" s="40">
        <v>4281</v>
      </c>
      <c r="C4459" s="40">
        <v>721</v>
      </c>
      <c r="D4459" s="40" t="s">
        <v>24</v>
      </c>
      <c r="E4459" s="40" t="s">
        <v>25</v>
      </c>
      <c r="F4459" s="40">
        <v>5</v>
      </c>
      <c r="G4459" s="41">
        <v>1552.77</v>
      </c>
      <c r="H4459" s="41">
        <f t="shared" si="552"/>
        <v>7763.85</v>
      </c>
      <c r="I4459" s="42">
        <v>45516.242361111108</v>
      </c>
      <c r="J4459" s="40">
        <v>9</v>
      </c>
      <c r="K4459" s="40" t="s">
        <v>40</v>
      </c>
      <c r="L4459" s="40">
        <v>464</v>
      </c>
      <c r="M4459" s="40">
        <v>56</v>
      </c>
      <c r="N4459" s="40">
        <v>192</v>
      </c>
      <c r="O4459" s="40">
        <v>444</v>
      </c>
      <c r="P4459" s="40">
        <v>6</v>
      </c>
      <c r="Q4459" s="40">
        <v>38</v>
      </c>
      <c r="R4459" s="40" t="str">
        <f t="shared" si="553"/>
        <v>2.Middle age</v>
      </c>
      <c r="S4459" s="40" t="s">
        <v>41</v>
      </c>
      <c r="T4459" s="40">
        <v>32226.62</v>
      </c>
      <c r="U4459" s="40" t="s">
        <v>28</v>
      </c>
      <c r="V4459" s="40" t="s">
        <v>43</v>
      </c>
      <c r="W4459" s="43">
        <v>45516</v>
      </c>
      <c r="X4459" s="47">
        <v>0.24236111111111111</v>
      </c>
      <c r="Y4459" s="41">
        <f t="shared" si="554"/>
        <v>12</v>
      </c>
      <c r="Z4459" s="41">
        <f t="shared" si="555"/>
        <v>12</v>
      </c>
      <c r="AA4459" s="40">
        <f t="shared" si="556"/>
        <v>2024</v>
      </c>
      <c r="AB4459" s="41">
        <f t="shared" si="557"/>
        <v>5</v>
      </c>
      <c r="AC4459" s="41">
        <f t="shared" si="558"/>
        <v>49</v>
      </c>
      <c r="AD4459" s="45">
        <f t="shared" si="559"/>
        <v>0</v>
      </c>
    </row>
    <row r="4460" spans="1:30" x14ac:dyDescent="0.35">
      <c r="A4460" s="32">
        <v>4449</v>
      </c>
      <c r="B4460" s="33">
        <v>9482</v>
      </c>
      <c r="C4460" s="33">
        <v>428</v>
      </c>
      <c r="D4460" s="33" t="s">
        <v>51</v>
      </c>
      <c r="E4460" s="33" t="s">
        <v>25</v>
      </c>
      <c r="F4460" s="33">
        <v>5</v>
      </c>
      <c r="G4460" s="34">
        <v>1850.53</v>
      </c>
      <c r="H4460" s="34">
        <f t="shared" si="552"/>
        <v>9252.65</v>
      </c>
      <c r="I4460" s="35">
        <v>45321.588194444441</v>
      </c>
      <c r="J4460" s="33">
        <v>14</v>
      </c>
      <c r="K4460" s="33" t="s">
        <v>32</v>
      </c>
      <c r="L4460" s="33">
        <v>186</v>
      </c>
      <c r="M4460" s="33">
        <v>82</v>
      </c>
      <c r="N4460" s="33">
        <v>225</v>
      </c>
      <c r="O4460" s="33">
        <v>443</v>
      </c>
      <c r="P4460" s="33">
        <v>8</v>
      </c>
      <c r="Q4460" s="33">
        <v>43</v>
      </c>
      <c r="R4460" s="33" t="str">
        <f t="shared" si="553"/>
        <v>2.Middle age</v>
      </c>
      <c r="S4460" s="33" t="s">
        <v>46</v>
      </c>
      <c r="T4460" s="33">
        <v>58143.79</v>
      </c>
      <c r="U4460" s="33" t="s">
        <v>42</v>
      </c>
      <c r="V4460" s="33" t="s">
        <v>43</v>
      </c>
      <c r="W4460" s="36">
        <v>45321</v>
      </c>
      <c r="X4460" s="37">
        <v>0.58819444444444446</v>
      </c>
      <c r="Y4460" s="34">
        <f t="shared" si="554"/>
        <v>30</v>
      </c>
      <c r="Z4460" s="34">
        <f t="shared" si="555"/>
        <v>30</v>
      </c>
      <c r="AA4460" s="33">
        <f t="shared" si="556"/>
        <v>2024</v>
      </c>
      <c r="AB4460" s="34">
        <f t="shared" si="557"/>
        <v>14</v>
      </c>
      <c r="AC4460" s="34">
        <f t="shared" si="558"/>
        <v>7</v>
      </c>
      <c r="AD4460" s="38">
        <f t="shared" si="559"/>
        <v>0</v>
      </c>
    </row>
    <row r="4461" spans="1:30" x14ac:dyDescent="0.35">
      <c r="A4461" s="39">
        <v>4450</v>
      </c>
      <c r="B4461" s="40">
        <v>1251</v>
      </c>
      <c r="C4461" s="40">
        <v>511</v>
      </c>
      <c r="D4461" s="40" t="s">
        <v>49</v>
      </c>
      <c r="E4461" s="40" t="s">
        <v>47</v>
      </c>
      <c r="F4461" s="40">
        <v>4</v>
      </c>
      <c r="G4461" s="41">
        <v>877.23</v>
      </c>
      <c r="H4461" s="41">
        <f t="shared" si="552"/>
        <v>3508.92</v>
      </c>
      <c r="I4461" s="42">
        <v>45508.697222222225</v>
      </c>
      <c r="J4461" s="40">
        <v>19</v>
      </c>
      <c r="K4461" s="40" t="s">
        <v>36</v>
      </c>
      <c r="L4461" s="40">
        <v>172</v>
      </c>
      <c r="M4461" s="40">
        <v>144</v>
      </c>
      <c r="N4461" s="40">
        <v>282</v>
      </c>
      <c r="O4461" s="40">
        <v>228</v>
      </c>
      <c r="P4461" s="40">
        <v>5</v>
      </c>
      <c r="Q4461" s="40">
        <v>30</v>
      </c>
      <c r="R4461" s="40" t="str">
        <f t="shared" si="553"/>
        <v>1.Young age</v>
      </c>
      <c r="S4461" s="40" t="s">
        <v>27</v>
      </c>
      <c r="T4461" s="40">
        <v>73807.490000000005</v>
      </c>
      <c r="U4461" s="40" t="s">
        <v>28</v>
      </c>
      <c r="V4461" s="40" t="s">
        <v>50</v>
      </c>
      <c r="W4461" s="43">
        <v>45508</v>
      </c>
      <c r="X4461" s="47">
        <v>0.69722222222222219</v>
      </c>
      <c r="Y4461" s="41">
        <f t="shared" si="554"/>
        <v>4</v>
      </c>
      <c r="Z4461" s="41">
        <f t="shared" si="555"/>
        <v>4</v>
      </c>
      <c r="AA4461" s="40">
        <f t="shared" si="556"/>
        <v>2024</v>
      </c>
      <c r="AB4461" s="41">
        <f t="shared" si="557"/>
        <v>16</v>
      </c>
      <c r="AC4461" s="41">
        <f t="shared" si="558"/>
        <v>44</v>
      </c>
      <c r="AD4461" s="45">
        <f t="shared" si="559"/>
        <v>0</v>
      </c>
    </row>
    <row r="4462" spans="1:30" x14ac:dyDescent="0.35">
      <c r="A4462" s="32">
        <v>4451</v>
      </c>
      <c r="B4462" s="33">
        <v>2124</v>
      </c>
      <c r="C4462" s="33">
        <v>703</v>
      </c>
      <c r="D4462" s="33" t="s">
        <v>31</v>
      </c>
      <c r="E4462" s="33" t="s">
        <v>25</v>
      </c>
      <c r="F4462" s="33">
        <v>4</v>
      </c>
      <c r="G4462" s="34">
        <v>833.52</v>
      </c>
      <c r="H4462" s="34">
        <f t="shared" si="552"/>
        <v>3334.08</v>
      </c>
      <c r="I4462" s="35">
        <v>45530.234722222223</v>
      </c>
      <c r="J4462" s="33">
        <v>11</v>
      </c>
      <c r="K4462" s="33" t="s">
        <v>32</v>
      </c>
      <c r="L4462" s="33">
        <v>285</v>
      </c>
      <c r="M4462" s="33">
        <v>112</v>
      </c>
      <c r="N4462" s="33">
        <v>153</v>
      </c>
      <c r="O4462" s="33">
        <v>406</v>
      </c>
      <c r="P4462" s="33">
        <v>7</v>
      </c>
      <c r="Q4462" s="33">
        <v>59</v>
      </c>
      <c r="R4462" s="33" t="str">
        <f t="shared" si="553"/>
        <v>2.Middle age</v>
      </c>
      <c r="S4462" s="33" t="s">
        <v>27</v>
      </c>
      <c r="T4462" s="33">
        <v>99346.79</v>
      </c>
      <c r="U4462" s="33" t="s">
        <v>37</v>
      </c>
      <c r="V4462" s="33" t="s">
        <v>29</v>
      </c>
      <c r="W4462" s="36">
        <v>45530</v>
      </c>
      <c r="X4462" s="37">
        <v>0.23472222222222222</v>
      </c>
      <c r="Y4462" s="34">
        <f t="shared" si="554"/>
        <v>26</v>
      </c>
      <c r="Z4462" s="34">
        <f t="shared" si="555"/>
        <v>26</v>
      </c>
      <c r="AA4462" s="33">
        <f t="shared" si="556"/>
        <v>2024</v>
      </c>
      <c r="AB4462" s="34">
        <f t="shared" si="557"/>
        <v>5</v>
      </c>
      <c r="AC4462" s="34">
        <f t="shared" si="558"/>
        <v>38</v>
      </c>
      <c r="AD4462" s="38">
        <f t="shared" si="559"/>
        <v>0</v>
      </c>
    </row>
    <row r="4463" spans="1:30" x14ac:dyDescent="0.35">
      <c r="A4463" s="39">
        <v>4452</v>
      </c>
      <c r="B4463" s="40">
        <v>2477</v>
      </c>
      <c r="C4463" s="40">
        <v>146</v>
      </c>
      <c r="D4463" s="40" t="s">
        <v>31</v>
      </c>
      <c r="E4463" s="40" t="s">
        <v>47</v>
      </c>
      <c r="F4463" s="40">
        <v>4</v>
      </c>
      <c r="G4463" s="41">
        <v>537.47</v>
      </c>
      <c r="H4463" s="41">
        <f t="shared" si="552"/>
        <v>2149.88</v>
      </c>
      <c r="I4463" s="42">
        <v>45533.501388888886</v>
      </c>
      <c r="J4463" s="40">
        <v>9</v>
      </c>
      <c r="K4463" s="40" t="s">
        <v>32</v>
      </c>
      <c r="L4463" s="40">
        <v>307</v>
      </c>
      <c r="M4463" s="40">
        <v>55</v>
      </c>
      <c r="N4463" s="40">
        <v>151</v>
      </c>
      <c r="O4463" s="40">
        <v>114</v>
      </c>
      <c r="P4463" s="40">
        <v>6</v>
      </c>
      <c r="Q4463" s="40">
        <v>22</v>
      </c>
      <c r="R4463" s="40" t="str">
        <f t="shared" si="553"/>
        <v>1.Young age</v>
      </c>
      <c r="S4463" s="40" t="s">
        <v>41</v>
      </c>
      <c r="T4463" s="40">
        <v>32089.08</v>
      </c>
      <c r="U4463" s="40" t="s">
        <v>42</v>
      </c>
      <c r="V4463" s="40" t="s">
        <v>29</v>
      </c>
      <c r="W4463" s="43">
        <v>45533</v>
      </c>
      <c r="X4463" s="44">
        <v>0.50138888888888888</v>
      </c>
      <c r="Y4463" s="41">
        <f t="shared" si="554"/>
        <v>29</v>
      </c>
      <c r="Z4463" s="41">
        <f t="shared" si="555"/>
        <v>29</v>
      </c>
      <c r="AA4463" s="40">
        <f t="shared" si="556"/>
        <v>2024</v>
      </c>
      <c r="AB4463" s="41">
        <f t="shared" si="557"/>
        <v>12</v>
      </c>
      <c r="AC4463" s="41">
        <f t="shared" si="558"/>
        <v>2</v>
      </c>
      <c r="AD4463" s="45">
        <f t="shared" si="559"/>
        <v>0</v>
      </c>
    </row>
    <row r="4464" spans="1:30" x14ac:dyDescent="0.35">
      <c r="A4464" s="32">
        <v>4453</v>
      </c>
      <c r="B4464" s="33">
        <v>5661</v>
      </c>
      <c r="C4464" s="33">
        <v>603</v>
      </c>
      <c r="D4464" s="33" t="s">
        <v>51</v>
      </c>
      <c r="E4464" s="33" t="s">
        <v>47</v>
      </c>
      <c r="F4464" s="33">
        <v>5</v>
      </c>
      <c r="G4464" s="34">
        <v>1996.52</v>
      </c>
      <c r="H4464" s="34">
        <f t="shared" si="552"/>
        <v>9982.6</v>
      </c>
      <c r="I4464" s="35">
        <v>45297.569444444445</v>
      </c>
      <c r="J4464" s="33">
        <v>9</v>
      </c>
      <c r="K4464" s="33" t="s">
        <v>45</v>
      </c>
      <c r="L4464" s="33">
        <v>80</v>
      </c>
      <c r="M4464" s="33">
        <v>111</v>
      </c>
      <c r="N4464" s="33">
        <v>234</v>
      </c>
      <c r="O4464" s="33">
        <v>322</v>
      </c>
      <c r="P4464" s="33">
        <v>9</v>
      </c>
      <c r="Q4464" s="33">
        <v>66</v>
      </c>
      <c r="R4464" s="33" t="str">
        <f t="shared" si="553"/>
        <v xml:space="preserve">3.Senior Citizen </v>
      </c>
      <c r="S4464" s="33" t="s">
        <v>41</v>
      </c>
      <c r="T4464" s="33">
        <v>69481.78</v>
      </c>
      <c r="U4464" s="33" t="s">
        <v>37</v>
      </c>
      <c r="V4464" s="33" t="s">
        <v>50</v>
      </c>
      <c r="W4464" s="36">
        <v>45297</v>
      </c>
      <c r="X4464" s="46">
        <v>0.56944444444444442</v>
      </c>
      <c r="Y4464" s="34">
        <f t="shared" si="554"/>
        <v>6</v>
      </c>
      <c r="Z4464" s="34">
        <f t="shared" si="555"/>
        <v>6</v>
      </c>
      <c r="AA4464" s="33">
        <f t="shared" si="556"/>
        <v>2024</v>
      </c>
      <c r="AB4464" s="34">
        <f t="shared" si="557"/>
        <v>13</v>
      </c>
      <c r="AC4464" s="34">
        <f t="shared" si="558"/>
        <v>40</v>
      </c>
      <c r="AD4464" s="38">
        <f t="shared" si="559"/>
        <v>0</v>
      </c>
    </row>
    <row r="4465" spans="1:30" x14ac:dyDescent="0.35">
      <c r="A4465" s="39">
        <v>4454</v>
      </c>
      <c r="B4465" s="40">
        <v>6703</v>
      </c>
      <c r="C4465" s="40">
        <v>982</v>
      </c>
      <c r="D4465" s="40" t="s">
        <v>38</v>
      </c>
      <c r="E4465" s="40" t="s">
        <v>25</v>
      </c>
      <c r="F4465" s="40">
        <v>2</v>
      </c>
      <c r="G4465" s="41">
        <v>1591.64</v>
      </c>
      <c r="H4465" s="41">
        <f t="shared" si="552"/>
        <v>3183.28</v>
      </c>
      <c r="I4465" s="42">
        <v>45440.92291666667</v>
      </c>
      <c r="J4465" s="40">
        <v>19</v>
      </c>
      <c r="K4465" s="40" t="s">
        <v>26</v>
      </c>
      <c r="L4465" s="40">
        <v>79</v>
      </c>
      <c r="M4465" s="40">
        <v>115</v>
      </c>
      <c r="N4465" s="40">
        <v>100</v>
      </c>
      <c r="O4465" s="40">
        <v>110</v>
      </c>
      <c r="P4465" s="40">
        <v>6</v>
      </c>
      <c r="Q4465" s="40">
        <v>34</v>
      </c>
      <c r="R4465" s="40" t="str">
        <f t="shared" si="553"/>
        <v>1.Young age</v>
      </c>
      <c r="S4465" s="40" t="s">
        <v>46</v>
      </c>
      <c r="T4465" s="40">
        <v>95185.2</v>
      </c>
      <c r="U4465" s="40" t="s">
        <v>28</v>
      </c>
      <c r="V4465" s="40" t="s">
        <v>29</v>
      </c>
      <c r="W4465" s="43">
        <v>45440</v>
      </c>
      <c r="X4465" s="44">
        <v>0.92291666666666672</v>
      </c>
      <c r="Y4465" s="41">
        <f t="shared" si="554"/>
        <v>28</v>
      </c>
      <c r="Z4465" s="41">
        <f t="shared" si="555"/>
        <v>28</v>
      </c>
      <c r="AA4465" s="40">
        <f t="shared" si="556"/>
        <v>2024</v>
      </c>
      <c r="AB4465" s="41">
        <f t="shared" si="557"/>
        <v>22</v>
      </c>
      <c r="AC4465" s="41">
        <f t="shared" si="558"/>
        <v>9</v>
      </c>
      <c r="AD4465" s="45">
        <f t="shared" si="559"/>
        <v>0</v>
      </c>
    </row>
    <row r="4466" spans="1:30" x14ac:dyDescent="0.35">
      <c r="A4466" s="32">
        <v>4455</v>
      </c>
      <c r="B4466" s="33">
        <v>6693</v>
      </c>
      <c r="C4466" s="33">
        <v>123</v>
      </c>
      <c r="D4466" s="33" t="s">
        <v>51</v>
      </c>
      <c r="E4466" s="33" t="s">
        <v>25</v>
      </c>
      <c r="F4466" s="33">
        <v>3</v>
      </c>
      <c r="G4466" s="34">
        <v>999.27</v>
      </c>
      <c r="H4466" s="34">
        <f t="shared" si="552"/>
        <v>2997.81</v>
      </c>
      <c r="I4466" s="35">
        <v>45407.890972222223</v>
      </c>
      <c r="J4466" s="33">
        <v>12</v>
      </c>
      <c r="K4466" s="33" t="s">
        <v>36</v>
      </c>
      <c r="L4466" s="33">
        <v>112</v>
      </c>
      <c r="M4466" s="33">
        <v>129</v>
      </c>
      <c r="N4466" s="33">
        <v>217</v>
      </c>
      <c r="O4466" s="33">
        <v>368</v>
      </c>
      <c r="P4466" s="33">
        <v>8</v>
      </c>
      <c r="Q4466" s="33">
        <v>46</v>
      </c>
      <c r="R4466" s="33" t="str">
        <f t="shared" si="553"/>
        <v>2.Middle age</v>
      </c>
      <c r="S4466" s="33" t="s">
        <v>46</v>
      </c>
      <c r="T4466" s="33">
        <v>26421.360000000001</v>
      </c>
      <c r="U4466" s="33" t="s">
        <v>33</v>
      </c>
      <c r="V4466" s="33" t="s">
        <v>29</v>
      </c>
      <c r="W4466" s="36">
        <v>45407</v>
      </c>
      <c r="X4466" s="37">
        <v>0.89097222222222228</v>
      </c>
      <c r="Y4466" s="34">
        <f t="shared" si="554"/>
        <v>25</v>
      </c>
      <c r="Z4466" s="34">
        <f t="shared" si="555"/>
        <v>25</v>
      </c>
      <c r="AA4466" s="33">
        <f t="shared" si="556"/>
        <v>2024</v>
      </c>
      <c r="AB4466" s="34">
        <f t="shared" si="557"/>
        <v>21</v>
      </c>
      <c r="AC4466" s="34">
        <f t="shared" si="558"/>
        <v>23</v>
      </c>
      <c r="AD4466" s="38">
        <f t="shared" si="559"/>
        <v>0</v>
      </c>
    </row>
    <row r="4467" spans="1:30" x14ac:dyDescent="0.35">
      <c r="A4467" s="39">
        <v>4456</v>
      </c>
      <c r="B4467" s="40">
        <v>5530</v>
      </c>
      <c r="C4467" s="40">
        <v>448</v>
      </c>
      <c r="D4467" s="40" t="s">
        <v>44</v>
      </c>
      <c r="E4467" s="40" t="s">
        <v>47</v>
      </c>
      <c r="F4467" s="40">
        <v>4</v>
      </c>
      <c r="G4467" s="41">
        <v>518.29999999999995</v>
      </c>
      <c r="H4467" s="41">
        <f t="shared" si="552"/>
        <v>2073.1999999999998</v>
      </c>
      <c r="I4467" s="42">
        <v>45428.595138888886</v>
      </c>
      <c r="J4467" s="40">
        <v>1</v>
      </c>
      <c r="K4467" s="40" t="s">
        <v>26</v>
      </c>
      <c r="L4467" s="40">
        <v>354</v>
      </c>
      <c r="M4467" s="40">
        <v>145</v>
      </c>
      <c r="N4467" s="40">
        <v>259</v>
      </c>
      <c r="O4467" s="40">
        <v>430</v>
      </c>
      <c r="P4467" s="40">
        <v>9</v>
      </c>
      <c r="Q4467" s="40">
        <v>61</v>
      </c>
      <c r="R4467" s="40" t="str">
        <f t="shared" si="553"/>
        <v xml:space="preserve">3.Senior Citizen </v>
      </c>
      <c r="S4467" s="40" t="s">
        <v>41</v>
      </c>
      <c r="T4467" s="40">
        <v>76602.12</v>
      </c>
      <c r="U4467" s="40" t="s">
        <v>33</v>
      </c>
      <c r="V4467" s="40" t="s">
        <v>50</v>
      </c>
      <c r="W4467" s="43">
        <v>45428</v>
      </c>
      <c r="X4467" s="44">
        <v>0.59513888888888888</v>
      </c>
      <c r="Y4467" s="41">
        <f t="shared" si="554"/>
        <v>16</v>
      </c>
      <c r="Z4467" s="41">
        <f t="shared" si="555"/>
        <v>16</v>
      </c>
      <c r="AA4467" s="40">
        <f t="shared" si="556"/>
        <v>2024</v>
      </c>
      <c r="AB4467" s="41">
        <f t="shared" si="557"/>
        <v>14</v>
      </c>
      <c r="AC4467" s="41">
        <f t="shared" si="558"/>
        <v>17</v>
      </c>
      <c r="AD4467" s="45">
        <f t="shared" si="559"/>
        <v>0</v>
      </c>
    </row>
    <row r="4468" spans="1:30" x14ac:dyDescent="0.35">
      <c r="A4468" s="32">
        <v>4457</v>
      </c>
      <c r="B4468" s="33">
        <v>4707</v>
      </c>
      <c r="C4468" s="33">
        <v>547</v>
      </c>
      <c r="D4468" s="33" t="s">
        <v>52</v>
      </c>
      <c r="E4468" s="33" t="s">
        <v>47</v>
      </c>
      <c r="F4468" s="33">
        <v>1</v>
      </c>
      <c r="G4468" s="34">
        <v>1764.42</v>
      </c>
      <c r="H4468" s="34">
        <f t="shared" si="552"/>
        <v>1764.42</v>
      </c>
      <c r="I4468" s="35">
        <v>45467.154861111114</v>
      </c>
      <c r="J4468" s="33">
        <v>13</v>
      </c>
      <c r="K4468" s="33" t="s">
        <v>32</v>
      </c>
      <c r="L4468" s="33">
        <v>188</v>
      </c>
      <c r="M4468" s="33">
        <v>132</v>
      </c>
      <c r="N4468" s="33">
        <v>288</v>
      </c>
      <c r="O4468" s="33">
        <v>191</v>
      </c>
      <c r="P4468" s="33">
        <v>6</v>
      </c>
      <c r="Q4468" s="33">
        <v>55</v>
      </c>
      <c r="R4468" s="33" t="str">
        <f t="shared" si="553"/>
        <v>2.Middle age</v>
      </c>
      <c r="S4468" s="33" t="s">
        <v>46</v>
      </c>
      <c r="T4468" s="33">
        <v>75554.149999999994</v>
      </c>
      <c r="U4468" s="33" t="s">
        <v>33</v>
      </c>
      <c r="V4468" s="33" t="s">
        <v>29</v>
      </c>
      <c r="W4468" s="36">
        <v>45467</v>
      </c>
      <c r="X4468" s="37">
        <v>0.15486111111111112</v>
      </c>
      <c r="Y4468" s="34">
        <f t="shared" si="554"/>
        <v>24</v>
      </c>
      <c r="Z4468" s="34">
        <f t="shared" si="555"/>
        <v>24</v>
      </c>
      <c r="AA4468" s="33">
        <f t="shared" si="556"/>
        <v>2024</v>
      </c>
      <c r="AB4468" s="34">
        <f t="shared" si="557"/>
        <v>3</v>
      </c>
      <c r="AC4468" s="34">
        <f t="shared" si="558"/>
        <v>43</v>
      </c>
      <c r="AD4468" s="38">
        <f t="shared" si="559"/>
        <v>0</v>
      </c>
    </row>
    <row r="4469" spans="1:30" x14ac:dyDescent="0.35">
      <c r="A4469" s="39">
        <v>4458</v>
      </c>
      <c r="B4469" s="40">
        <v>4187</v>
      </c>
      <c r="C4469" s="40">
        <v>284</v>
      </c>
      <c r="D4469" s="40" t="s">
        <v>51</v>
      </c>
      <c r="E4469" s="40" t="s">
        <v>25</v>
      </c>
      <c r="F4469" s="40">
        <v>3</v>
      </c>
      <c r="G4469" s="41">
        <v>1601.39</v>
      </c>
      <c r="H4469" s="41">
        <f t="shared" si="552"/>
        <v>4804.17</v>
      </c>
      <c r="I4469" s="42">
        <v>45296.734027777777</v>
      </c>
      <c r="J4469" s="40">
        <v>1</v>
      </c>
      <c r="K4469" s="40" t="s">
        <v>26</v>
      </c>
      <c r="L4469" s="40">
        <v>185</v>
      </c>
      <c r="M4469" s="40">
        <v>80</v>
      </c>
      <c r="N4469" s="40">
        <v>132</v>
      </c>
      <c r="O4469" s="40">
        <v>354</v>
      </c>
      <c r="P4469" s="40">
        <v>7</v>
      </c>
      <c r="Q4469" s="40">
        <v>43</v>
      </c>
      <c r="R4469" s="40" t="str">
        <f t="shared" si="553"/>
        <v>2.Middle age</v>
      </c>
      <c r="S4469" s="40" t="s">
        <v>46</v>
      </c>
      <c r="T4469" s="40">
        <v>99377.37</v>
      </c>
      <c r="U4469" s="40" t="s">
        <v>37</v>
      </c>
      <c r="V4469" s="40" t="s">
        <v>43</v>
      </c>
      <c r="W4469" s="43">
        <v>45296</v>
      </c>
      <c r="X4469" s="47">
        <v>0.73402777777777772</v>
      </c>
      <c r="Y4469" s="41">
        <f t="shared" si="554"/>
        <v>5</v>
      </c>
      <c r="Z4469" s="41">
        <f t="shared" si="555"/>
        <v>5</v>
      </c>
      <c r="AA4469" s="40">
        <f t="shared" si="556"/>
        <v>2024</v>
      </c>
      <c r="AB4469" s="41">
        <f t="shared" si="557"/>
        <v>17</v>
      </c>
      <c r="AC4469" s="41">
        <f t="shared" si="558"/>
        <v>37</v>
      </c>
      <c r="AD4469" s="45">
        <f t="shared" si="559"/>
        <v>0</v>
      </c>
    </row>
    <row r="4470" spans="1:30" x14ac:dyDescent="0.35">
      <c r="A4470" s="32">
        <v>4459</v>
      </c>
      <c r="B4470" s="33">
        <v>8450</v>
      </c>
      <c r="C4470" s="33">
        <v>524</v>
      </c>
      <c r="D4470" s="33" t="s">
        <v>38</v>
      </c>
      <c r="E4470" s="33" t="s">
        <v>47</v>
      </c>
      <c r="F4470" s="33">
        <v>1</v>
      </c>
      <c r="G4470" s="34">
        <v>1421.3</v>
      </c>
      <c r="H4470" s="34">
        <f t="shared" si="552"/>
        <v>1421.3</v>
      </c>
      <c r="I4470" s="35">
        <v>45301.640972222223</v>
      </c>
      <c r="J4470" s="33">
        <v>19</v>
      </c>
      <c r="K4470" s="33" t="s">
        <v>36</v>
      </c>
      <c r="L4470" s="33">
        <v>452</v>
      </c>
      <c r="M4470" s="33">
        <v>106</v>
      </c>
      <c r="N4470" s="33">
        <v>203</v>
      </c>
      <c r="O4470" s="33">
        <v>317</v>
      </c>
      <c r="P4470" s="33">
        <v>5</v>
      </c>
      <c r="Q4470" s="33">
        <v>24</v>
      </c>
      <c r="R4470" s="33" t="str">
        <f t="shared" si="553"/>
        <v>1.Young age</v>
      </c>
      <c r="S4470" s="33" t="s">
        <v>27</v>
      </c>
      <c r="T4470" s="33">
        <v>49584.65</v>
      </c>
      <c r="U4470" s="33" t="s">
        <v>28</v>
      </c>
      <c r="V4470" s="33" t="s">
        <v>43</v>
      </c>
      <c r="W4470" s="36">
        <v>45301</v>
      </c>
      <c r="X4470" s="46">
        <v>0.64097222222222228</v>
      </c>
      <c r="Y4470" s="34">
        <f t="shared" si="554"/>
        <v>10</v>
      </c>
      <c r="Z4470" s="34">
        <f t="shared" si="555"/>
        <v>10</v>
      </c>
      <c r="AA4470" s="33">
        <f t="shared" si="556"/>
        <v>2024</v>
      </c>
      <c r="AB4470" s="34">
        <f t="shared" si="557"/>
        <v>15</v>
      </c>
      <c r="AC4470" s="34">
        <f t="shared" si="558"/>
        <v>23</v>
      </c>
      <c r="AD4470" s="38">
        <f t="shared" si="559"/>
        <v>0</v>
      </c>
    </row>
    <row r="4471" spans="1:30" x14ac:dyDescent="0.35">
      <c r="A4471" s="39">
        <v>4460</v>
      </c>
      <c r="B4471" s="40">
        <v>7618</v>
      </c>
      <c r="C4471" s="40">
        <v>124</v>
      </c>
      <c r="D4471" s="40" t="s">
        <v>44</v>
      </c>
      <c r="E4471" s="40" t="s">
        <v>47</v>
      </c>
      <c r="F4471" s="40">
        <v>2</v>
      </c>
      <c r="G4471" s="41">
        <v>1208.98</v>
      </c>
      <c r="H4471" s="41">
        <f t="shared" si="552"/>
        <v>2417.96</v>
      </c>
      <c r="I4471" s="42">
        <v>45465.132638888892</v>
      </c>
      <c r="J4471" s="40">
        <v>11</v>
      </c>
      <c r="K4471" s="40" t="s">
        <v>26</v>
      </c>
      <c r="L4471" s="40">
        <v>66</v>
      </c>
      <c r="M4471" s="40">
        <v>127</v>
      </c>
      <c r="N4471" s="40">
        <v>261</v>
      </c>
      <c r="O4471" s="40">
        <v>163</v>
      </c>
      <c r="P4471" s="40">
        <v>6</v>
      </c>
      <c r="Q4471" s="40">
        <v>67</v>
      </c>
      <c r="R4471" s="40" t="str">
        <f t="shared" si="553"/>
        <v xml:space="preserve">3.Senior Citizen </v>
      </c>
      <c r="S4471" s="40" t="s">
        <v>41</v>
      </c>
      <c r="T4471" s="40">
        <v>92279.22</v>
      </c>
      <c r="U4471" s="40" t="s">
        <v>37</v>
      </c>
      <c r="V4471" s="40" t="s">
        <v>34</v>
      </c>
      <c r="W4471" s="43">
        <v>45465</v>
      </c>
      <c r="X4471" s="44">
        <v>0.13263888888888889</v>
      </c>
      <c r="Y4471" s="41">
        <f t="shared" si="554"/>
        <v>22</v>
      </c>
      <c r="Z4471" s="41">
        <f t="shared" si="555"/>
        <v>22</v>
      </c>
      <c r="AA4471" s="40">
        <f t="shared" si="556"/>
        <v>2024</v>
      </c>
      <c r="AB4471" s="41">
        <f t="shared" si="557"/>
        <v>3</v>
      </c>
      <c r="AC4471" s="41">
        <f t="shared" si="558"/>
        <v>11</v>
      </c>
      <c r="AD4471" s="45">
        <f t="shared" si="559"/>
        <v>0</v>
      </c>
    </row>
    <row r="4472" spans="1:30" x14ac:dyDescent="0.35">
      <c r="A4472" s="32">
        <v>4461</v>
      </c>
      <c r="B4472" s="33">
        <v>1076</v>
      </c>
      <c r="C4472" s="33">
        <v>980</v>
      </c>
      <c r="D4472" s="33" t="s">
        <v>24</v>
      </c>
      <c r="E4472" s="33" t="s">
        <v>47</v>
      </c>
      <c r="F4472" s="33">
        <v>3</v>
      </c>
      <c r="G4472" s="34">
        <v>138.68</v>
      </c>
      <c r="H4472" s="34">
        <f t="shared" si="552"/>
        <v>416.04</v>
      </c>
      <c r="I4472" s="35">
        <v>45323.785416666666</v>
      </c>
      <c r="J4472" s="33">
        <v>17</v>
      </c>
      <c r="K4472" s="33" t="s">
        <v>26</v>
      </c>
      <c r="L4472" s="33">
        <v>353</v>
      </c>
      <c r="M4472" s="33">
        <v>116</v>
      </c>
      <c r="N4472" s="33">
        <v>199</v>
      </c>
      <c r="O4472" s="33">
        <v>109</v>
      </c>
      <c r="P4472" s="33">
        <v>2</v>
      </c>
      <c r="Q4472" s="33">
        <v>29</v>
      </c>
      <c r="R4472" s="33" t="str">
        <f t="shared" si="553"/>
        <v>1.Young age</v>
      </c>
      <c r="S4472" s="33" t="s">
        <v>41</v>
      </c>
      <c r="T4472" s="33">
        <v>53931.09</v>
      </c>
      <c r="U4472" s="33" t="s">
        <v>28</v>
      </c>
      <c r="V4472" s="33" t="s">
        <v>43</v>
      </c>
      <c r="W4472" s="36">
        <v>45323</v>
      </c>
      <c r="X4472" s="46">
        <v>0.78541666666666665</v>
      </c>
      <c r="Y4472" s="34">
        <f t="shared" si="554"/>
        <v>1</v>
      </c>
      <c r="Z4472" s="34">
        <f t="shared" si="555"/>
        <v>1</v>
      </c>
      <c r="AA4472" s="33">
        <f t="shared" si="556"/>
        <v>2024</v>
      </c>
      <c r="AB4472" s="34">
        <f t="shared" si="557"/>
        <v>18</v>
      </c>
      <c r="AC4472" s="34">
        <f t="shared" si="558"/>
        <v>51</v>
      </c>
      <c r="AD4472" s="38">
        <f t="shared" si="559"/>
        <v>0</v>
      </c>
    </row>
    <row r="4473" spans="1:30" x14ac:dyDescent="0.35">
      <c r="A4473" s="39">
        <v>4462</v>
      </c>
      <c r="B4473" s="40">
        <v>5277</v>
      </c>
      <c r="C4473" s="40">
        <v>640</v>
      </c>
      <c r="D4473" s="40" t="s">
        <v>44</v>
      </c>
      <c r="E4473" s="40" t="s">
        <v>25</v>
      </c>
      <c r="F4473" s="40">
        <v>5</v>
      </c>
      <c r="G4473" s="41">
        <v>162.69999999999999</v>
      </c>
      <c r="H4473" s="41">
        <f t="shared" si="552"/>
        <v>813.5</v>
      </c>
      <c r="I4473" s="42">
        <v>45400.131944444445</v>
      </c>
      <c r="J4473" s="40">
        <v>2</v>
      </c>
      <c r="K4473" s="40" t="s">
        <v>26</v>
      </c>
      <c r="L4473" s="40">
        <v>279</v>
      </c>
      <c r="M4473" s="40">
        <v>113</v>
      </c>
      <c r="N4473" s="40">
        <v>100</v>
      </c>
      <c r="O4473" s="40">
        <v>105</v>
      </c>
      <c r="P4473" s="40">
        <v>10</v>
      </c>
      <c r="Q4473" s="40">
        <v>44</v>
      </c>
      <c r="R4473" s="40" t="str">
        <f t="shared" si="553"/>
        <v>2.Middle age</v>
      </c>
      <c r="S4473" s="40" t="s">
        <v>46</v>
      </c>
      <c r="T4473" s="40">
        <v>79614.78</v>
      </c>
      <c r="U4473" s="40" t="s">
        <v>33</v>
      </c>
      <c r="V4473" s="40" t="s">
        <v>34</v>
      </c>
      <c r="W4473" s="43">
        <v>45400</v>
      </c>
      <c r="X4473" s="44">
        <v>0.13194444444444445</v>
      </c>
      <c r="Y4473" s="41">
        <f t="shared" si="554"/>
        <v>18</v>
      </c>
      <c r="Z4473" s="41">
        <f t="shared" si="555"/>
        <v>18</v>
      </c>
      <c r="AA4473" s="40">
        <f t="shared" si="556"/>
        <v>2024</v>
      </c>
      <c r="AB4473" s="41">
        <f t="shared" si="557"/>
        <v>3</v>
      </c>
      <c r="AC4473" s="41">
        <f t="shared" si="558"/>
        <v>10</v>
      </c>
      <c r="AD4473" s="45">
        <f t="shared" si="559"/>
        <v>0</v>
      </c>
    </row>
    <row r="4474" spans="1:30" x14ac:dyDescent="0.35">
      <c r="A4474" s="32">
        <v>4463</v>
      </c>
      <c r="B4474" s="33">
        <v>3867</v>
      </c>
      <c r="C4474" s="33">
        <v>424</v>
      </c>
      <c r="D4474" s="33" t="s">
        <v>38</v>
      </c>
      <c r="E4474" s="33" t="s">
        <v>25</v>
      </c>
      <c r="F4474" s="33">
        <v>2</v>
      </c>
      <c r="G4474" s="34">
        <v>299.77</v>
      </c>
      <c r="H4474" s="34">
        <f t="shared" si="552"/>
        <v>599.54</v>
      </c>
      <c r="I4474" s="35">
        <v>45413.474999999999</v>
      </c>
      <c r="J4474" s="33">
        <v>14</v>
      </c>
      <c r="K4474" s="33" t="s">
        <v>40</v>
      </c>
      <c r="L4474" s="33">
        <v>165</v>
      </c>
      <c r="M4474" s="33">
        <v>113</v>
      </c>
      <c r="N4474" s="33">
        <v>247</v>
      </c>
      <c r="O4474" s="33">
        <v>186</v>
      </c>
      <c r="P4474" s="33">
        <v>3</v>
      </c>
      <c r="Q4474" s="33">
        <v>39</v>
      </c>
      <c r="R4474" s="33" t="str">
        <f t="shared" si="553"/>
        <v>2.Middle age</v>
      </c>
      <c r="S4474" s="33" t="s">
        <v>27</v>
      </c>
      <c r="T4474" s="33">
        <v>101654.58</v>
      </c>
      <c r="U4474" s="33" t="s">
        <v>33</v>
      </c>
      <c r="V4474" s="33" t="s">
        <v>43</v>
      </c>
      <c r="W4474" s="36">
        <v>45413</v>
      </c>
      <c r="X4474" s="46">
        <v>0.47499999999999998</v>
      </c>
      <c r="Y4474" s="34">
        <f t="shared" si="554"/>
        <v>1</v>
      </c>
      <c r="Z4474" s="34">
        <f t="shared" si="555"/>
        <v>1</v>
      </c>
      <c r="AA4474" s="33">
        <f t="shared" si="556"/>
        <v>2024</v>
      </c>
      <c r="AB4474" s="34">
        <f t="shared" si="557"/>
        <v>11</v>
      </c>
      <c r="AC4474" s="34">
        <f t="shared" si="558"/>
        <v>24</v>
      </c>
      <c r="AD4474" s="38">
        <f t="shared" si="559"/>
        <v>0</v>
      </c>
    </row>
    <row r="4475" spans="1:30" x14ac:dyDescent="0.35">
      <c r="A4475" s="39">
        <v>4464</v>
      </c>
      <c r="B4475" s="40">
        <v>7670</v>
      </c>
      <c r="C4475" s="40">
        <v>491</v>
      </c>
      <c r="D4475" s="40" t="s">
        <v>39</v>
      </c>
      <c r="E4475" s="40" t="s">
        <v>47</v>
      </c>
      <c r="F4475" s="40">
        <v>1</v>
      </c>
      <c r="G4475" s="41">
        <v>1091.26</v>
      </c>
      <c r="H4475" s="41">
        <f t="shared" si="552"/>
        <v>1091.26</v>
      </c>
      <c r="I4475" s="42">
        <v>45399.978472222225</v>
      </c>
      <c r="J4475" s="40">
        <v>5</v>
      </c>
      <c r="K4475" s="40" t="s">
        <v>32</v>
      </c>
      <c r="L4475" s="40">
        <v>284</v>
      </c>
      <c r="M4475" s="40">
        <v>134</v>
      </c>
      <c r="N4475" s="40">
        <v>272</v>
      </c>
      <c r="O4475" s="40">
        <v>464</v>
      </c>
      <c r="P4475" s="40">
        <v>5</v>
      </c>
      <c r="Q4475" s="40">
        <v>21</v>
      </c>
      <c r="R4475" s="40" t="str">
        <f t="shared" si="553"/>
        <v>1.Young age</v>
      </c>
      <c r="S4475" s="40" t="s">
        <v>46</v>
      </c>
      <c r="T4475" s="40">
        <v>66757.03</v>
      </c>
      <c r="U4475" s="40" t="s">
        <v>33</v>
      </c>
      <c r="V4475" s="40" t="s">
        <v>34</v>
      </c>
      <c r="W4475" s="43">
        <v>45399</v>
      </c>
      <c r="X4475" s="44">
        <v>0.97847222222222219</v>
      </c>
      <c r="Y4475" s="41">
        <f t="shared" si="554"/>
        <v>17</v>
      </c>
      <c r="Z4475" s="41">
        <f t="shared" si="555"/>
        <v>17</v>
      </c>
      <c r="AA4475" s="40">
        <f t="shared" si="556"/>
        <v>2024</v>
      </c>
      <c r="AB4475" s="41">
        <f t="shared" si="557"/>
        <v>23</v>
      </c>
      <c r="AC4475" s="41">
        <f t="shared" si="558"/>
        <v>29</v>
      </c>
      <c r="AD4475" s="45">
        <f t="shared" si="559"/>
        <v>0</v>
      </c>
    </row>
    <row r="4476" spans="1:30" x14ac:dyDescent="0.35">
      <c r="A4476" s="32">
        <v>4465</v>
      </c>
      <c r="B4476" s="33">
        <v>9294</v>
      </c>
      <c r="C4476" s="33">
        <v>363</v>
      </c>
      <c r="D4476" s="33" t="s">
        <v>24</v>
      </c>
      <c r="E4476" s="33" t="s">
        <v>47</v>
      </c>
      <c r="F4476" s="33">
        <v>5</v>
      </c>
      <c r="G4476" s="34">
        <v>468.08</v>
      </c>
      <c r="H4476" s="34">
        <f t="shared" si="552"/>
        <v>2340.4</v>
      </c>
      <c r="I4476" s="35">
        <v>45353.106944444444</v>
      </c>
      <c r="J4476" s="33">
        <v>15</v>
      </c>
      <c r="K4476" s="33" t="s">
        <v>36</v>
      </c>
      <c r="L4476" s="33">
        <v>251</v>
      </c>
      <c r="M4476" s="33">
        <v>92</v>
      </c>
      <c r="N4476" s="33">
        <v>173</v>
      </c>
      <c r="O4476" s="33">
        <v>215</v>
      </c>
      <c r="P4476" s="33">
        <v>3</v>
      </c>
      <c r="Q4476" s="33">
        <v>51</v>
      </c>
      <c r="R4476" s="33" t="str">
        <f t="shared" si="553"/>
        <v>2.Middle age</v>
      </c>
      <c r="S4476" s="33" t="s">
        <v>41</v>
      </c>
      <c r="T4476" s="33">
        <v>107589.15</v>
      </c>
      <c r="U4476" s="33" t="s">
        <v>37</v>
      </c>
      <c r="V4476" s="33" t="s">
        <v>43</v>
      </c>
      <c r="W4476" s="36">
        <v>45353</v>
      </c>
      <c r="X4476" s="46">
        <v>0.10694444444444444</v>
      </c>
      <c r="Y4476" s="34">
        <f t="shared" si="554"/>
        <v>2</v>
      </c>
      <c r="Z4476" s="34">
        <f t="shared" si="555"/>
        <v>2</v>
      </c>
      <c r="AA4476" s="33">
        <f t="shared" si="556"/>
        <v>2024</v>
      </c>
      <c r="AB4476" s="34">
        <f t="shared" si="557"/>
        <v>2</v>
      </c>
      <c r="AC4476" s="34">
        <f t="shared" si="558"/>
        <v>34</v>
      </c>
      <c r="AD4476" s="38">
        <f t="shared" si="559"/>
        <v>0</v>
      </c>
    </row>
    <row r="4477" spans="1:30" x14ac:dyDescent="0.35">
      <c r="A4477" s="39">
        <v>4466</v>
      </c>
      <c r="B4477" s="40">
        <v>2744</v>
      </c>
      <c r="C4477" s="40">
        <v>193</v>
      </c>
      <c r="D4477" s="40" t="s">
        <v>39</v>
      </c>
      <c r="E4477" s="40" t="s">
        <v>25</v>
      </c>
      <c r="F4477" s="40">
        <v>3</v>
      </c>
      <c r="G4477" s="41">
        <v>1569.23</v>
      </c>
      <c r="H4477" s="41">
        <f t="shared" si="552"/>
        <v>4707.6900000000005</v>
      </c>
      <c r="I4477" s="42">
        <v>45367.55</v>
      </c>
      <c r="J4477" s="40">
        <v>9</v>
      </c>
      <c r="K4477" s="40" t="s">
        <v>26</v>
      </c>
      <c r="L4477" s="40">
        <v>342</v>
      </c>
      <c r="M4477" s="40">
        <v>70</v>
      </c>
      <c r="N4477" s="40">
        <v>102</v>
      </c>
      <c r="O4477" s="40">
        <v>281</v>
      </c>
      <c r="P4477" s="40">
        <v>8</v>
      </c>
      <c r="Q4477" s="40">
        <v>52</v>
      </c>
      <c r="R4477" s="40" t="str">
        <f t="shared" si="553"/>
        <v>2.Middle age</v>
      </c>
      <c r="S4477" s="40" t="s">
        <v>41</v>
      </c>
      <c r="T4477" s="40">
        <v>116053.65</v>
      </c>
      <c r="U4477" s="40" t="s">
        <v>37</v>
      </c>
      <c r="V4477" s="40" t="s">
        <v>34</v>
      </c>
      <c r="W4477" s="43">
        <v>45367</v>
      </c>
      <c r="X4477" s="44">
        <v>0.55000000000000004</v>
      </c>
      <c r="Y4477" s="41">
        <f t="shared" si="554"/>
        <v>16</v>
      </c>
      <c r="Z4477" s="41">
        <f t="shared" si="555"/>
        <v>16</v>
      </c>
      <c r="AA4477" s="40">
        <f t="shared" si="556"/>
        <v>2024</v>
      </c>
      <c r="AB4477" s="41">
        <f t="shared" si="557"/>
        <v>13</v>
      </c>
      <c r="AC4477" s="41">
        <f t="shared" si="558"/>
        <v>12</v>
      </c>
      <c r="AD4477" s="45">
        <f t="shared" si="559"/>
        <v>0</v>
      </c>
    </row>
    <row r="4478" spans="1:30" x14ac:dyDescent="0.35">
      <c r="A4478" s="32">
        <v>4467</v>
      </c>
      <c r="B4478" s="33">
        <v>2185</v>
      </c>
      <c r="C4478" s="33">
        <v>217</v>
      </c>
      <c r="D4478" s="33" t="s">
        <v>31</v>
      </c>
      <c r="E4478" s="33" t="s">
        <v>47</v>
      </c>
      <c r="F4478" s="33">
        <v>5</v>
      </c>
      <c r="G4478" s="34">
        <v>1935.73</v>
      </c>
      <c r="H4478" s="34">
        <f t="shared" si="552"/>
        <v>9678.65</v>
      </c>
      <c r="I4478" s="35">
        <v>45364.806250000001</v>
      </c>
      <c r="J4478" s="33">
        <v>11</v>
      </c>
      <c r="K4478" s="33" t="s">
        <v>40</v>
      </c>
      <c r="L4478" s="33">
        <v>13</v>
      </c>
      <c r="M4478" s="33">
        <v>139</v>
      </c>
      <c r="N4478" s="33">
        <v>177</v>
      </c>
      <c r="O4478" s="33">
        <v>139</v>
      </c>
      <c r="P4478" s="33">
        <v>10</v>
      </c>
      <c r="Q4478" s="33">
        <v>63</v>
      </c>
      <c r="R4478" s="33" t="str">
        <f t="shared" si="553"/>
        <v xml:space="preserve">3.Senior Citizen </v>
      </c>
      <c r="S4478" s="33" t="s">
        <v>27</v>
      </c>
      <c r="T4478" s="33">
        <v>94504.43</v>
      </c>
      <c r="U4478" s="33" t="s">
        <v>37</v>
      </c>
      <c r="V4478" s="33" t="s">
        <v>50</v>
      </c>
      <c r="W4478" s="36">
        <v>45364</v>
      </c>
      <c r="X4478" s="37">
        <v>0.80625000000000002</v>
      </c>
      <c r="Y4478" s="34">
        <f t="shared" si="554"/>
        <v>13</v>
      </c>
      <c r="Z4478" s="34">
        <f t="shared" si="555"/>
        <v>13</v>
      </c>
      <c r="AA4478" s="33">
        <f t="shared" si="556"/>
        <v>2024</v>
      </c>
      <c r="AB4478" s="34">
        <f t="shared" si="557"/>
        <v>19</v>
      </c>
      <c r="AC4478" s="34">
        <f t="shared" si="558"/>
        <v>21</v>
      </c>
      <c r="AD4478" s="38">
        <f t="shared" si="559"/>
        <v>0</v>
      </c>
    </row>
    <row r="4479" spans="1:30" x14ac:dyDescent="0.35">
      <c r="A4479" s="39">
        <v>4468</v>
      </c>
      <c r="B4479" s="40">
        <v>9243</v>
      </c>
      <c r="C4479" s="40">
        <v>201</v>
      </c>
      <c r="D4479" s="40" t="s">
        <v>38</v>
      </c>
      <c r="E4479" s="40" t="s">
        <v>47</v>
      </c>
      <c r="F4479" s="40">
        <v>2</v>
      </c>
      <c r="G4479" s="41">
        <v>499.44</v>
      </c>
      <c r="H4479" s="41">
        <f t="shared" si="552"/>
        <v>998.88</v>
      </c>
      <c r="I4479" s="42">
        <v>45399.011111111111</v>
      </c>
      <c r="J4479" s="40">
        <v>13</v>
      </c>
      <c r="K4479" s="40" t="s">
        <v>32</v>
      </c>
      <c r="L4479" s="40">
        <v>445</v>
      </c>
      <c r="M4479" s="40">
        <v>133</v>
      </c>
      <c r="N4479" s="40">
        <v>164</v>
      </c>
      <c r="O4479" s="40">
        <v>436</v>
      </c>
      <c r="P4479" s="40">
        <v>4</v>
      </c>
      <c r="Q4479" s="40">
        <v>56</v>
      </c>
      <c r="R4479" s="40" t="str">
        <f t="shared" si="553"/>
        <v>2.Middle age</v>
      </c>
      <c r="S4479" s="40" t="s">
        <v>41</v>
      </c>
      <c r="T4479" s="40">
        <v>50117.58</v>
      </c>
      <c r="U4479" s="40" t="s">
        <v>33</v>
      </c>
      <c r="V4479" s="40" t="s">
        <v>29</v>
      </c>
      <c r="W4479" s="43">
        <v>45399</v>
      </c>
      <c r="X4479" s="44">
        <v>1.1111111111111112E-2</v>
      </c>
      <c r="Y4479" s="41">
        <f t="shared" si="554"/>
        <v>17</v>
      </c>
      <c r="Z4479" s="41">
        <f t="shared" si="555"/>
        <v>17</v>
      </c>
      <c r="AA4479" s="40">
        <f t="shared" si="556"/>
        <v>2024</v>
      </c>
      <c r="AB4479" s="41">
        <f t="shared" si="557"/>
        <v>0</v>
      </c>
      <c r="AC4479" s="41">
        <f t="shared" si="558"/>
        <v>16</v>
      </c>
      <c r="AD4479" s="45">
        <f t="shared" si="559"/>
        <v>0</v>
      </c>
    </row>
    <row r="4480" spans="1:30" x14ac:dyDescent="0.35">
      <c r="A4480" s="32">
        <v>4469</v>
      </c>
      <c r="B4480" s="33">
        <v>5821</v>
      </c>
      <c r="C4480" s="33">
        <v>654</v>
      </c>
      <c r="D4480" s="33" t="s">
        <v>39</v>
      </c>
      <c r="E4480" s="33" t="s">
        <v>25</v>
      </c>
      <c r="F4480" s="33">
        <v>1</v>
      </c>
      <c r="G4480" s="34">
        <v>723.54</v>
      </c>
      <c r="H4480" s="34">
        <f t="shared" si="552"/>
        <v>723.54</v>
      </c>
      <c r="I4480" s="35">
        <v>45519.943749999999</v>
      </c>
      <c r="J4480" s="33">
        <v>14</v>
      </c>
      <c r="K4480" s="33" t="s">
        <v>40</v>
      </c>
      <c r="L4480" s="33">
        <v>459</v>
      </c>
      <c r="M4480" s="33">
        <v>74</v>
      </c>
      <c r="N4480" s="33">
        <v>216</v>
      </c>
      <c r="O4480" s="33">
        <v>170</v>
      </c>
      <c r="P4480" s="33">
        <v>5</v>
      </c>
      <c r="Q4480" s="33">
        <v>56</v>
      </c>
      <c r="R4480" s="33" t="str">
        <f t="shared" si="553"/>
        <v>2.Middle age</v>
      </c>
      <c r="S4480" s="33" t="s">
        <v>27</v>
      </c>
      <c r="T4480" s="33">
        <v>106731.18</v>
      </c>
      <c r="U4480" s="33" t="s">
        <v>42</v>
      </c>
      <c r="V4480" s="33" t="s">
        <v>43</v>
      </c>
      <c r="W4480" s="36">
        <v>45519</v>
      </c>
      <c r="X4480" s="37">
        <v>0.94374999999999998</v>
      </c>
      <c r="Y4480" s="34">
        <f t="shared" si="554"/>
        <v>15</v>
      </c>
      <c r="Z4480" s="34">
        <f t="shared" si="555"/>
        <v>15</v>
      </c>
      <c r="AA4480" s="33">
        <f t="shared" si="556"/>
        <v>2024</v>
      </c>
      <c r="AB4480" s="34">
        <f t="shared" si="557"/>
        <v>22</v>
      </c>
      <c r="AC4480" s="34">
        <f t="shared" si="558"/>
        <v>39</v>
      </c>
      <c r="AD4480" s="38">
        <f t="shared" si="559"/>
        <v>0</v>
      </c>
    </row>
    <row r="4481" spans="1:30" x14ac:dyDescent="0.35">
      <c r="A4481" s="39">
        <v>4470</v>
      </c>
      <c r="B4481" s="40">
        <v>6570</v>
      </c>
      <c r="C4481" s="40">
        <v>272</v>
      </c>
      <c r="D4481" s="40" t="s">
        <v>38</v>
      </c>
      <c r="E4481" s="40" t="s">
        <v>47</v>
      </c>
      <c r="F4481" s="40">
        <v>3</v>
      </c>
      <c r="G4481" s="41">
        <v>257.62</v>
      </c>
      <c r="H4481" s="41">
        <f t="shared" si="552"/>
        <v>772.86</v>
      </c>
      <c r="I4481" s="42">
        <v>45312.518055555556</v>
      </c>
      <c r="J4481" s="40">
        <v>20</v>
      </c>
      <c r="K4481" s="40" t="s">
        <v>32</v>
      </c>
      <c r="L4481" s="40">
        <v>223</v>
      </c>
      <c r="M4481" s="40">
        <v>129</v>
      </c>
      <c r="N4481" s="40">
        <v>194</v>
      </c>
      <c r="O4481" s="40">
        <v>113</v>
      </c>
      <c r="P4481" s="40">
        <v>7</v>
      </c>
      <c r="Q4481" s="40">
        <v>49</v>
      </c>
      <c r="R4481" s="40" t="str">
        <f t="shared" si="553"/>
        <v>2.Middle age</v>
      </c>
      <c r="S4481" s="40" t="s">
        <v>46</v>
      </c>
      <c r="T4481" s="40">
        <v>81410.95</v>
      </c>
      <c r="U4481" s="40" t="s">
        <v>42</v>
      </c>
      <c r="V4481" s="40" t="s">
        <v>34</v>
      </c>
      <c r="W4481" s="43">
        <v>45312</v>
      </c>
      <c r="X4481" s="44">
        <v>0.5180555555555556</v>
      </c>
      <c r="Y4481" s="41">
        <f t="shared" si="554"/>
        <v>21</v>
      </c>
      <c r="Z4481" s="41">
        <f t="shared" si="555"/>
        <v>21</v>
      </c>
      <c r="AA4481" s="40">
        <f t="shared" si="556"/>
        <v>2024</v>
      </c>
      <c r="AB4481" s="41">
        <f t="shared" si="557"/>
        <v>12</v>
      </c>
      <c r="AC4481" s="41">
        <f t="shared" si="558"/>
        <v>26</v>
      </c>
      <c r="AD4481" s="45">
        <f t="shared" si="559"/>
        <v>0</v>
      </c>
    </row>
    <row r="4482" spans="1:30" x14ac:dyDescent="0.35">
      <c r="A4482" s="32">
        <v>4471</v>
      </c>
      <c r="B4482" s="33">
        <v>2917</v>
      </c>
      <c r="C4482" s="33">
        <v>392</v>
      </c>
      <c r="D4482" s="33" t="s">
        <v>39</v>
      </c>
      <c r="E4482" s="33" t="s">
        <v>47</v>
      </c>
      <c r="F4482" s="33">
        <v>2</v>
      </c>
      <c r="G4482" s="34">
        <v>428.01</v>
      </c>
      <c r="H4482" s="34">
        <f t="shared" si="552"/>
        <v>856.02</v>
      </c>
      <c r="I4482" s="35">
        <v>45395.811805555553</v>
      </c>
      <c r="J4482" s="33">
        <v>18</v>
      </c>
      <c r="K4482" s="33" t="s">
        <v>26</v>
      </c>
      <c r="L4482" s="33">
        <v>99</v>
      </c>
      <c r="M4482" s="33">
        <v>125</v>
      </c>
      <c r="N4482" s="33">
        <v>106</v>
      </c>
      <c r="O4482" s="33">
        <v>419</v>
      </c>
      <c r="P4482" s="33">
        <v>9</v>
      </c>
      <c r="Q4482" s="33">
        <v>41</v>
      </c>
      <c r="R4482" s="33" t="str">
        <f t="shared" si="553"/>
        <v>2.Middle age</v>
      </c>
      <c r="S4482" s="33" t="s">
        <v>41</v>
      </c>
      <c r="T4482" s="33">
        <v>81766.81</v>
      </c>
      <c r="U4482" s="33" t="s">
        <v>33</v>
      </c>
      <c r="V4482" s="33" t="s">
        <v>29</v>
      </c>
      <c r="W4482" s="36">
        <v>45395</v>
      </c>
      <c r="X4482" s="37">
        <v>0.81180555555555556</v>
      </c>
      <c r="Y4482" s="34">
        <f t="shared" si="554"/>
        <v>13</v>
      </c>
      <c r="Z4482" s="34">
        <f t="shared" si="555"/>
        <v>13</v>
      </c>
      <c r="AA4482" s="33">
        <f t="shared" si="556"/>
        <v>2024</v>
      </c>
      <c r="AB4482" s="34">
        <f t="shared" si="557"/>
        <v>19</v>
      </c>
      <c r="AC4482" s="34">
        <f t="shared" si="558"/>
        <v>29</v>
      </c>
      <c r="AD4482" s="38">
        <f t="shared" si="559"/>
        <v>0</v>
      </c>
    </row>
    <row r="4483" spans="1:30" x14ac:dyDescent="0.35">
      <c r="A4483" s="39">
        <v>4472</v>
      </c>
      <c r="B4483" s="40">
        <v>9409</v>
      </c>
      <c r="C4483" s="40">
        <v>247</v>
      </c>
      <c r="D4483" s="40" t="s">
        <v>31</v>
      </c>
      <c r="E4483" s="40" t="s">
        <v>47</v>
      </c>
      <c r="F4483" s="40">
        <v>5</v>
      </c>
      <c r="G4483" s="41">
        <v>64.239999999999995</v>
      </c>
      <c r="H4483" s="41">
        <f t="shared" si="552"/>
        <v>321.2</v>
      </c>
      <c r="I4483" s="42">
        <v>45398.32916666667</v>
      </c>
      <c r="J4483" s="40">
        <v>8</v>
      </c>
      <c r="K4483" s="40" t="s">
        <v>26</v>
      </c>
      <c r="L4483" s="40">
        <v>2</v>
      </c>
      <c r="M4483" s="40">
        <v>129</v>
      </c>
      <c r="N4483" s="40">
        <v>126</v>
      </c>
      <c r="O4483" s="40">
        <v>490</v>
      </c>
      <c r="P4483" s="40">
        <v>3</v>
      </c>
      <c r="Q4483" s="40">
        <v>39</v>
      </c>
      <c r="R4483" s="40" t="str">
        <f t="shared" si="553"/>
        <v>2.Middle age</v>
      </c>
      <c r="S4483" s="40" t="s">
        <v>41</v>
      </c>
      <c r="T4483" s="40">
        <v>25596.25</v>
      </c>
      <c r="U4483" s="40" t="s">
        <v>28</v>
      </c>
      <c r="V4483" s="40" t="s">
        <v>50</v>
      </c>
      <c r="W4483" s="43">
        <v>45398</v>
      </c>
      <c r="X4483" s="44">
        <v>0.32916666666666666</v>
      </c>
      <c r="Y4483" s="41">
        <f t="shared" si="554"/>
        <v>16</v>
      </c>
      <c r="Z4483" s="41">
        <f t="shared" si="555"/>
        <v>16</v>
      </c>
      <c r="AA4483" s="40">
        <f t="shared" si="556"/>
        <v>2024</v>
      </c>
      <c r="AB4483" s="41">
        <f t="shared" si="557"/>
        <v>7</v>
      </c>
      <c r="AC4483" s="41">
        <f t="shared" si="558"/>
        <v>54</v>
      </c>
      <c r="AD4483" s="45">
        <f t="shared" si="559"/>
        <v>0</v>
      </c>
    </row>
    <row r="4484" spans="1:30" x14ac:dyDescent="0.35">
      <c r="A4484" s="32">
        <v>4473</v>
      </c>
      <c r="B4484" s="33">
        <v>5222</v>
      </c>
      <c r="C4484" s="33">
        <v>287</v>
      </c>
      <c r="D4484" s="33" t="s">
        <v>38</v>
      </c>
      <c r="E4484" s="33" t="s">
        <v>25</v>
      </c>
      <c r="F4484" s="33">
        <v>5</v>
      </c>
      <c r="G4484" s="34">
        <v>580.6</v>
      </c>
      <c r="H4484" s="34">
        <f t="shared" si="552"/>
        <v>2903</v>
      </c>
      <c r="I4484" s="35">
        <v>45439.712500000001</v>
      </c>
      <c r="J4484" s="33">
        <v>20</v>
      </c>
      <c r="K4484" s="33" t="s">
        <v>32</v>
      </c>
      <c r="L4484" s="33">
        <v>401</v>
      </c>
      <c r="M4484" s="33">
        <v>105</v>
      </c>
      <c r="N4484" s="33">
        <v>216</v>
      </c>
      <c r="O4484" s="33">
        <v>232</v>
      </c>
      <c r="P4484" s="33">
        <v>10</v>
      </c>
      <c r="Q4484" s="33">
        <v>50</v>
      </c>
      <c r="R4484" s="33" t="str">
        <f t="shared" si="553"/>
        <v>2.Middle age</v>
      </c>
      <c r="S4484" s="33" t="s">
        <v>46</v>
      </c>
      <c r="T4484" s="33">
        <v>38319.89</v>
      </c>
      <c r="U4484" s="33" t="s">
        <v>28</v>
      </c>
      <c r="V4484" s="33" t="s">
        <v>43</v>
      </c>
      <c r="W4484" s="36">
        <v>45439</v>
      </c>
      <c r="X4484" s="37">
        <v>0.71250000000000002</v>
      </c>
      <c r="Y4484" s="34">
        <f t="shared" si="554"/>
        <v>27</v>
      </c>
      <c r="Z4484" s="34">
        <f t="shared" si="555"/>
        <v>27</v>
      </c>
      <c r="AA4484" s="33">
        <f t="shared" si="556"/>
        <v>2024</v>
      </c>
      <c r="AB4484" s="34">
        <f t="shared" si="557"/>
        <v>17</v>
      </c>
      <c r="AC4484" s="34">
        <f t="shared" si="558"/>
        <v>6</v>
      </c>
      <c r="AD4484" s="38">
        <f t="shared" si="559"/>
        <v>0</v>
      </c>
    </row>
    <row r="4485" spans="1:30" x14ac:dyDescent="0.35">
      <c r="A4485" s="39">
        <v>4474</v>
      </c>
      <c r="B4485" s="40">
        <v>9813</v>
      </c>
      <c r="C4485" s="40">
        <v>361</v>
      </c>
      <c r="D4485" s="40" t="s">
        <v>24</v>
      </c>
      <c r="E4485" s="40" t="s">
        <v>47</v>
      </c>
      <c r="F4485" s="40">
        <v>2</v>
      </c>
      <c r="G4485" s="41">
        <v>141.9</v>
      </c>
      <c r="H4485" s="41">
        <f t="shared" si="552"/>
        <v>283.8</v>
      </c>
      <c r="I4485" s="42">
        <v>45425.568055555559</v>
      </c>
      <c r="J4485" s="40">
        <v>18</v>
      </c>
      <c r="K4485" s="40" t="s">
        <v>32</v>
      </c>
      <c r="L4485" s="40">
        <v>341</v>
      </c>
      <c r="M4485" s="40">
        <v>74</v>
      </c>
      <c r="N4485" s="40">
        <v>180</v>
      </c>
      <c r="O4485" s="40">
        <v>287</v>
      </c>
      <c r="P4485" s="40">
        <v>9</v>
      </c>
      <c r="Q4485" s="40">
        <v>70</v>
      </c>
      <c r="R4485" s="40" t="str">
        <f t="shared" si="553"/>
        <v xml:space="preserve">3.Senior Citizen </v>
      </c>
      <c r="S4485" s="40" t="s">
        <v>41</v>
      </c>
      <c r="T4485" s="40">
        <v>42955.42</v>
      </c>
      <c r="U4485" s="40" t="s">
        <v>28</v>
      </c>
      <c r="V4485" s="40" t="s">
        <v>43</v>
      </c>
      <c r="W4485" s="43">
        <v>45425</v>
      </c>
      <c r="X4485" s="44">
        <v>0.56805555555555554</v>
      </c>
      <c r="Y4485" s="41">
        <f t="shared" si="554"/>
        <v>13</v>
      </c>
      <c r="Z4485" s="41">
        <f t="shared" si="555"/>
        <v>13</v>
      </c>
      <c r="AA4485" s="40">
        <f t="shared" si="556"/>
        <v>2024</v>
      </c>
      <c r="AB4485" s="41">
        <f t="shared" si="557"/>
        <v>13</v>
      </c>
      <c r="AC4485" s="41">
        <f t="shared" si="558"/>
        <v>38</v>
      </c>
      <c r="AD4485" s="45">
        <f t="shared" si="559"/>
        <v>0</v>
      </c>
    </row>
    <row r="4486" spans="1:30" x14ac:dyDescent="0.35">
      <c r="A4486" s="32">
        <v>4475</v>
      </c>
      <c r="B4486" s="33">
        <v>5098</v>
      </c>
      <c r="C4486" s="33">
        <v>886</v>
      </c>
      <c r="D4486" s="33" t="s">
        <v>44</v>
      </c>
      <c r="E4486" s="33" t="s">
        <v>25</v>
      </c>
      <c r="F4486" s="33">
        <v>5</v>
      </c>
      <c r="G4486" s="34">
        <v>962.79</v>
      </c>
      <c r="H4486" s="34">
        <f t="shared" si="552"/>
        <v>4813.95</v>
      </c>
      <c r="I4486" s="35">
        <v>45498.82708333333</v>
      </c>
      <c r="J4486" s="33">
        <v>12</v>
      </c>
      <c r="K4486" s="33" t="s">
        <v>36</v>
      </c>
      <c r="L4486" s="33">
        <v>77</v>
      </c>
      <c r="M4486" s="33">
        <v>99</v>
      </c>
      <c r="N4486" s="33">
        <v>103</v>
      </c>
      <c r="O4486" s="33">
        <v>400</v>
      </c>
      <c r="P4486" s="33">
        <v>6</v>
      </c>
      <c r="Q4486" s="33">
        <v>38</v>
      </c>
      <c r="R4486" s="33" t="str">
        <f t="shared" si="553"/>
        <v>2.Middle age</v>
      </c>
      <c r="S4486" s="33" t="s">
        <v>27</v>
      </c>
      <c r="T4486" s="33">
        <v>39291.31</v>
      </c>
      <c r="U4486" s="33" t="s">
        <v>37</v>
      </c>
      <c r="V4486" s="33" t="s">
        <v>43</v>
      </c>
      <c r="W4486" s="36">
        <v>45498</v>
      </c>
      <c r="X4486" s="37">
        <v>0.82708333333333328</v>
      </c>
      <c r="Y4486" s="34">
        <f t="shared" si="554"/>
        <v>25</v>
      </c>
      <c r="Z4486" s="34">
        <f t="shared" si="555"/>
        <v>25</v>
      </c>
      <c r="AA4486" s="33">
        <f t="shared" si="556"/>
        <v>2024</v>
      </c>
      <c r="AB4486" s="34">
        <f t="shared" si="557"/>
        <v>19</v>
      </c>
      <c r="AC4486" s="34">
        <f t="shared" si="558"/>
        <v>51</v>
      </c>
      <c r="AD4486" s="38">
        <f t="shared" si="559"/>
        <v>0</v>
      </c>
    </row>
    <row r="4487" spans="1:30" x14ac:dyDescent="0.35">
      <c r="A4487" s="39">
        <v>4476</v>
      </c>
      <c r="B4487" s="40">
        <v>8254</v>
      </c>
      <c r="C4487" s="40">
        <v>191</v>
      </c>
      <c r="D4487" s="40" t="s">
        <v>39</v>
      </c>
      <c r="E4487" s="40" t="s">
        <v>25</v>
      </c>
      <c r="F4487" s="40">
        <v>1</v>
      </c>
      <c r="G4487" s="41">
        <v>1721.68</v>
      </c>
      <c r="H4487" s="41">
        <f t="shared" si="552"/>
        <v>1721.68</v>
      </c>
      <c r="I4487" s="42">
        <v>45297.856944444444</v>
      </c>
      <c r="J4487" s="40">
        <v>19</v>
      </c>
      <c r="K4487" s="40" t="s">
        <v>40</v>
      </c>
      <c r="L4487" s="40">
        <v>393</v>
      </c>
      <c r="M4487" s="40">
        <v>122</v>
      </c>
      <c r="N4487" s="40">
        <v>185</v>
      </c>
      <c r="O4487" s="40">
        <v>462</v>
      </c>
      <c r="P4487" s="40">
        <v>2</v>
      </c>
      <c r="Q4487" s="40">
        <v>30</v>
      </c>
      <c r="R4487" s="40" t="str">
        <f t="shared" si="553"/>
        <v>1.Young age</v>
      </c>
      <c r="S4487" s="40" t="s">
        <v>46</v>
      </c>
      <c r="T4487" s="40">
        <v>93198.65</v>
      </c>
      <c r="U4487" s="40" t="s">
        <v>28</v>
      </c>
      <c r="V4487" s="40" t="s">
        <v>43</v>
      </c>
      <c r="W4487" s="43">
        <v>45297</v>
      </c>
      <c r="X4487" s="47">
        <v>0.8569444444444444</v>
      </c>
      <c r="Y4487" s="41">
        <f t="shared" si="554"/>
        <v>6</v>
      </c>
      <c r="Z4487" s="41">
        <f t="shared" si="555"/>
        <v>6</v>
      </c>
      <c r="AA4487" s="40">
        <f t="shared" si="556"/>
        <v>2024</v>
      </c>
      <c r="AB4487" s="41">
        <f t="shared" si="557"/>
        <v>20</v>
      </c>
      <c r="AC4487" s="41">
        <f t="shared" si="558"/>
        <v>34</v>
      </c>
      <c r="AD4487" s="45">
        <f t="shared" si="559"/>
        <v>0</v>
      </c>
    </row>
    <row r="4488" spans="1:30" x14ac:dyDescent="0.35">
      <c r="A4488" s="32">
        <v>4477</v>
      </c>
      <c r="B4488" s="33">
        <v>7178</v>
      </c>
      <c r="C4488" s="33">
        <v>257</v>
      </c>
      <c r="D4488" s="33" t="s">
        <v>52</v>
      </c>
      <c r="E4488" s="33" t="s">
        <v>47</v>
      </c>
      <c r="F4488" s="33">
        <v>2</v>
      </c>
      <c r="G4488" s="34">
        <v>371.69</v>
      </c>
      <c r="H4488" s="34">
        <f t="shared" si="552"/>
        <v>743.38</v>
      </c>
      <c r="I4488" s="35">
        <v>45478.084722222222</v>
      </c>
      <c r="J4488" s="33">
        <v>2</v>
      </c>
      <c r="K4488" s="33" t="s">
        <v>45</v>
      </c>
      <c r="L4488" s="33">
        <v>75</v>
      </c>
      <c r="M4488" s="33">
        <v>63</v>
      </c>
      <c r="N4488" s="33">
        <v>205</v>
      </c>
      <c r="O4488" s="33">
        <v>498</v>
      </c>
      <c r="P4488" s="33">
        <v>7</v>
      </c>
      <c r="Q4488" s="33">
        <v>48</v>
      </c>
      <c r="R4488" s="33" t="str">
        <f t="shared" si="553"/>
        <v>2.Middle age</v>
      </c>
      <c r="S4488" s="33" t="s">
        <v>41</v>
      </c>
      <c r="T4488" s="33">
        <v>92107.05</v>
      </c>
      <c r="U4488" s="33" t="s">
        <v>37</v>
      </c>
      <c r="V4488" s="33" t="s">
        <v>29</v>
      </c>
      <c r="W4488" s="36">
        <v>45478</v>
      </c>
      <c r="X4488" s="46">
        <v>8.4722222222222227E-2</v>
      </c>
      <c r="Y4488" s="34">
        <f t="shared" si="554"/>
        <v>5</v>
      </c>
      <c r="Z4488" s="34">
        <f t="shared" si="555"/>
        <v>5</v>
      </c>
      <c r="AA4488" s="33">
        <f t="shared" si="556"/>
        <v>2024</v>
      </c>
      <c r="AB4488" s="34">
        <f t="shared" si="557"/>
        <v>2</v>
      </c>
      <c r="AC4488" s="34">
        <f t="shared" si="558"/>
        <v>2</v>
      </c>
      <c r="AD4488" s="38">
        <f t="shared" si="559"/>
        <v>0</v>
      </c>
    </row>
    <row r="4489" spans="1:30" x14ac:dyDescent="0.35">
      <c r="A4489" s="39">
        <v>4478</v>
      </c>
      <c r="B4489" s="40">
        <v>8923</v>
      </c>
      <c r="C4489" s="40">
        <v>414</v>
      </c>
      <c r="D4489" s="40" t="s">
        <v>52</v>
      </c>
      <c r="E4489" s="40" t="s">
        <v>25</v>
      </c>
      <c r="F4489" s="40">
        <v>2</v>
      </c>
      <c r="G4489" s="41">
        <v>1288.74</v>
      </c>
      <c r="H4489" s="41">
        <f t="shared" si="552"/>
        <v>2577.48</v>
      </c>
      <c r="I4489" s="42">
        <v>45530.269444444442</v>
      </c>
      <c r="J4489" s="40">
        <v>16</v>
      </c>
      <c r="K4489" s="40" t="s">
        <v>32</v>
      </c>
      <c r="L4489" s="40">
        <v>280</v>
      </c>
      <c r="M4489" s="40">
        <v>116</v>
      </c>
      <c r="N4489" s="40">
        <v>273</v>
      </c>
      <c r="O4489" s="40">
        <v>296</v>
      </c>
      <c r="P4489" s="40">
        <v>6</v>
      </c>
      <c r="Q4489" s="40">
        <v>55</v>
      </c>
      <c r="R4489" s="40" t="str">
        <f t="shared" si="553"/>
        <v>2.Middle age</v>
      </c>
      <c r="S4489" s="40" t="s">
        <v>27</v>
      </c>
      <c r="T4489" s="40">
        <v>67647.360000000001</v>
      </c>
      <c r="U4489" s="40" t="s">
        <v>42</v>
      </c>
      <c r="V4489" s="40" t="s">
        <v>29</v>
      </c>
      <c r="W4489" s="43">
        <v>45530</v>
      </c>
      <c r="X4489" s="44">
        <v>0.26944444444444443</v>
      </c>
      <c r="Y4489" s="41">
        <f t="shared" si="554"/>
        <v>26</v>
      </c>
      <c r="Z4489" s="41">
        <f t="shared" si="555"/>
        <v>26</v>
      </c>
      <c r="AA4489" s="40">
        <f t="shared" si="556"/>
        <v>2024</v>
      </c>
      <c r="AB4489" s="41">
        <f t="shared" si="557"/>
        <v>6</v>
      </c>
      <c r="AC4489" s="41">
        <f t="shared" si="558"/>
        <v>28</v>
      </c>
      <c r="AD4489" s="45">
        <f t="shared" si="559"/>
        <v>0</v>
      </c>
    </row>
    <row r="4490" spans="1:30" x14ac:dyDescent="0.35">
      <c r="A4490" s="32">
        <v>4479</v>
      </c>
      <c r="B4490" s="33">
        <v>4985</v>
      </c>
      <c r="C4490" s="33">
        <v>517</v>
      </c>
      <c r="D4490" s="33" t="s">
        <v>44</v>
      </c>
      <c r="E4490" s="33" t="s">
        <v>47</v>
      </c>
      <c r="F4490" s="33">
        <v>4</v>
      </c>
      <c r="G4490" s="34">
        <v>1952.38</v>
      </c>
      <c r="H4490" s="34">
        <f t="shared" si="552"/>
        <v>7809.52</v>
      </c>
      <c r="I4490" s="35">
        <v>45315.724999999999</v>
      </c>
      <c r="J4490" s="33">
        <v>9</v>
      </c>
      <c r="K4490" s="33" t="s">
        <v>36</v>
      </c>
      <c r="L4490" s="33">
        <v>398</v>
      </c>
      <c r="M4490" s="33">
        <v>88</v>
      </c>
      <c r="N4490" s="33">
        <v>200</v>
      </c>
      <c r="O4490" s="33">
        <v>398</v>
      </c>
      <c r="P4490" s="33">
        <v>3</v>
      </c>
      <c r="Q4490" s="33">
        <v>56</v>
      </c>
      <c r="R4490" s="33" t="str">
        <f t="shared" si="553"/>
        <v>2.Middle age</v>
      </c>
      <c r="S4490" s="33" t="s">
        <v>27</v>
      </c>
      <c r="T4490" s="33">
        <v>21350.720000000001</v>
      </c>
      <c r="U4490" s="33" t="s">
        <v>42</v>
      </c>
      <c r="V4490" s="33" t="s">
        <v>43</v>
      </c>
      <c r="W4490" s="36">
        <v>45315</v>
      </c>
      <c r="X4490" s="37">
        <v>0.72499999999999998</v>
      </c>
      <c r="Y4490" s="34">
        <f t="shared" si="554"/>
        <v>24</v>
      </c>
      <c r="Z4490" s="34">
        <f t="shared" si="555"/>
        <v>24</v>
      </c>
      <c r="AA4490" s="33">
        <f t="shared" si="556"/>
        <v>2024</v>
      </c>
      <c r="AB4490" s="34">
        <f t="shared" si="557"/>
        <v>17</v>
      </c>
      <c r="AC4490" s="34">
        <f t="shared" si="558"/>
        <v>24</v>
      </c>
      <c r="AD4490" s="38">
        <f t="shared" si="559"/>
        <v>0</v>
      </c>
    </row>
    <row r="4491" spans="1:30" x14ac:dyDescent="0.35">
      <c r="A4491" s="39">
        <v>4480</v>
      </c>
      <c r="B4491" s="40">
        <v>6565</v>
      </c>
      <c r="C4491" s="40">
        <v>794</v>
      </c>
      <c r="D4491" s="40" t="s">
        <v>31</v>
      </c>
      <c r="E4491" s="40" t="s">
        <v>25</v>
      </c>
      <c r="F4491" s="40">
        <v>1</v>
      </c>
      <c r="G4491" s="41">
        <v>492.09</v>
      </c>
      <c r="H4491" s="41">
        <f t="shared" si="552"/>
        <v>492.09</v>
      </c>
      <c r="I4491" s="42">
        <v>45331.844444444447</v>
      </c>
      <c r="J4491" s="40">
        <v>5</v>
      </c>
      <c r="K4491" s="40" t="s">
        <v>45</v>
      </c>
      <c r="L4491" s="40">
        <v>445</v>
      </c>
      <c r="M4491" s="40">
        <v>96</v>
      </c>
      <c r="N4491" s="40">
        <v>188</v>
      </c>
      <c r="O4491" s="40">
        <v>156</v>
      </c>
      <c r="P4491" s="40">
        <v>3</v>
      </c>
      <c r="Q4491" s="40">
        <v>60</v>
      </c>
      <c r="R4491" s="40" t="str">
        <f t="shared" si="553"/>
        <v xml:space="preserve">3.Senior Citizen </v>
      </c>
      <c r="S4491" s="40" t="s">
        <v>27</v>
      </c>
      <c r="T4491" s="40">
        <v>97354.54</v>
      </c>
      <c r="U4491" s="40" t="s">
        <v>33</v>
      </c>
      <c r="V4491" s="40" t="s">
        <v>34</v>
      </c>
      <c r="W4491" s="43">
        <v>45331</v>
      </c>
      <c r="X4491" s="47">
        <v>0.84444444444444444</v>
      </c>
      <c r="Y4491" s="41">
        <f t="shared" si="554"/>
        <v>9</v>
      </c>
      <c r="Z4491" s="41">
        <f t="shared" si="555"/>
        <v>9</v>
      </c>
      <c r="AA4491" s="40">
        <f t="shared" si="556"/>
        <v>2024</v>
      </c>
      <c r="AB4491" s="41">
        <f t="shared" si="557"/>
        <v>20</v>
      </c>
      <c r="AC4491" s="41">
        <f t="shared" si="558"/>
        <v>16</v>
      </c>
      <c r="AD4491" s="45">
        <f t="shared" si="559"/>
        <v>0</v>
      </c>
    </row>
    <row r="4492" spans="1:30" x14ac:dyDescent="0.35">
      <c r="A4492" s="32">
        <v>4481</v>
      </c>
      <c r="B4492" s="33">
        <v>8517</v>
      </c>
      <c r="C4492" s="33">
        <v>273</v>
      </c>
      <c r="D4492" s="33" t="s">
        <v>24</v>
      </c>
      <c r="E4492" s="33" t="s">
        <v>25</v>
      </c>
      <c r="F4492" s="33">
        <v>1</v>
      </c>
      <c r="G4492" s="34">
        <v>840.12</v>
      </c>
      <c r="H4492" s="34">
        <f t="shared" si="552"/>
        <v>840.12</v>
      </c>
      <c r="I4492" s="35">
        <v>45395.095138888886</v>
      </c>
      <c r="J4492" s="33">
        <v>20</v>
      </c>
      <c r="K4492" s="33" t="s">
        <v>26</v>
      </c>
      <c r="L4492" s="33">
        <v>365</v>
      </c>
      <c r="M4492" s="33">
        <v>85</v>
      </c>
      <c r="N4492" s="33">
        <v>300</v>
      </c>
      <c r="O4492" s="33">
        <v>271</v>
      </c>
      <c r="P4492" s="33">
        <v>9</v>
      </c>
      <c r="Q4492" s="33">
        <v>48</v>
      </c>
      <c r="R4492" s="33" t="str">
        <f t="shared" si="553"/>
        <v>2.Middle age</v>
      </c>
      <c r="S4492" s="33" t="s">
        <v>46</v>
      </c>
      <c r="T4492" s="33">
        <v>101375.31</v>
      </c>
      <c r="U4492" s="33" t="s">
        <v>33</v>
      </c>
      <c r="V4492" s="33" t="s">
        <v>34</v>
      </c>
      <c r="W4492" s="36">
        <v>45395</v>
      </c>
      <c r="X4492" s="37">
        <v>9.5138888888888884E-2</v>
      </c>
      <c r="Y4492" s="34">
        <f t="shared" si="554"/>
        <v>13</v>
      </c>
      <c r="Z4492" s="34">
        <f t="shared" si="555"/>
        <v>13</v>
      </c>
      <c r="AA4492" s="33">
        <f t="shared" si="556"/>
        <v>2024</v>
      </c>
      <c r="AB4492" s="34">
        <f t="shared" si="557"/>
        <v>2</v>
      </c>
      <c r="AC4492" s="34">
        <f t="shared" si="558"/>
        <v>17</v>
      </c>
      <c r="AD4492" s="38">
        <f t="shared" si="559"/>
        <v>0</v>
      </c>
    </row>
    <row r="4493" spans="1:30" x14ac:dyDescent="0.35">
      <c r="A4493" s="39">
        <v>4482</v>
      </c>
      <c r="B4493" s="40">
        <v>8548</v>
      </c>
      <c r="C4493" s="40">
        <v>160</v>
      </c>
      <c r="D4493" s="40" t="s">
        <v>52</v>
      </c>
      <c r="E4493" s="40" t="s">
        <v>25</v>
      </c>
      <c r="F4493" s="40">
        <v>1</v>
      </c>
      <c r="G4493" s="41">
        <v>1361.13</v>
      </c>
      <c r="H4493" s="41">
        <f t="shared" ref="H4493:H4556" si="560">G4493*F4493</f>
        <v>1361.13</v>
      </c>
      <c r="I4493" s="42">
        <v>45326.338194444441</v>
      </c>
      <c r="J4493" s="40">
        <v>9</v>
      </c>
      <c r="K4493" s="40" t="s">
        <v>32</v>
      </c>
      <c r="L4493" s="40">
        <v>90</v>
      </c>
      <c r="M4493" s="40">
        <v>84</v>
      </c>
      <c r="N4493" s="40">
        <v>182</v>
      </c>
      <c r="O4493" s="40">
        <v>499</v>
      </c>
      <c r="P4493" s="40">
        <v>8</v>
      </c>
      <c r="Q4493" s="40">
        <v>52</v>
      </c>
      <c r="R4493" s="40" t="str">
        <f t="shared" ref="R4493:R4556" si="561">IF(Q4493&lt;=34,"1.Young age",IF(Q4493&gt;=60,"3.Senior Citizen ","2.Middle age"))</f>
        <v>2.Middle age</v>
      </c>
      <c r="S4493" s="40" t="s">
        <v>27</v>
      </c>
      <c r="T4493" s="40">
        <v>105060.4</v>
      </c>
      <c r="U4493" s="40" t="s">
        <v>37</v>
      </c>
      <c r="V4493" s="40" t="s">
        <v>29</v>
      </c>
      <c r="W4493" s="43">
        <v>45326</v>
      </c>
      <c r="X4493" s="47">
        <v>0.33819444444444446</v>
      </c>
      <c r="Y4493" s="41">
        <f t="shared" ref="Y4493:Y4556" si="562">DAY(W4493)</f>
        <v>4</v>
      </c>
      <c r="Z4493" s="41">
        <f t="shared" ref="Z4493:Z4556" si="563">VALUE(Y4493)</f>
        <v>4</v>
      </c>
      <c r="AA4493" s="40">
        <f t="shared" ref="AA4493:AA4556" si="564">YEAR(W4493)</f>
        <v>2024</v>
      </c>
      <c r="AB4493" s="41">
        <f t="shared" ref="AB4493:AB4556" si="565">HOUR(X4493)</f>
        <v>8</v>
      </c>
      <c r="AC4493" s="41">
        <f t="shared" ref="AC4493:AC4556" si="566">MINUTE(X4493)</f>
        <v>7</v>
      </c>
      <c r="AD4493" s="45">
        <f t="shared" ref="AD4493:AD4556" si="567">SECOND(X4493)</f>
        <v>0</v>
      </c>
    </row>
    <row r="4494" spans="1:30" x14ac:dyDescent="0.35">
      <c r="A4494" s="32">
        <v>4483</v>
      </c>
      <c r="B4494" s="33">
        <v>1448</v>
      </c>
      <c r="C4494" s="33">
        <v>729</v>
      </c>
      <c r="D4494" s="33" t="s">
        <v>31</v>
      </c>
      <c r="E4494" s="33" t="s">
        <v>25</v>
      </c>
      <c r="F4494" s="33">
        <v>1</v>
      </c>
      <c r="G4494" s="34">
        <v>488.78</v>
      </c>
      <c r="H4494" s="34">
        <f t="shared" si="560"/>
        <v>488.78</v>
      </c>
      <c r="I4494" s="35">
        <v>45342.704861111109</v>
      </c>
      <c r="J4494" s="33">
        <v>3</v>
      </c>
      <c r="K4494" s="33" t="s">
        <v>26</v>
      </c>
      <c r="L4494" s="33">
        <v>311</v>
      </c>
      <c r="M4494" s="33">
        <v>63</v>
      </c>
      <c r="N4494" s="33">
        <v>232</v>
      </c>
      <c r="O4494" s="33">
        <v>340</v>
      </c>
      <c r="P4494" s="33">
        <v>4</v>
      </c>
      <c r="Q4494" s="33">
        <v>50</v>
      </c>
      <c r="R4494" s="33" t="str">
        <f t="shared" si="561"/>
        <v>2.Middle age</v>
      </c>
      <c r="S4494" s="33" t="s">
        <v>46</v>
      </c>
      <c r="T4494" s="33">
        <v>109372.17</v>
      </c>
      <c r="U4494" s="33" t="s">
        <v>42</v>
      </c>
      <c r="V4494" s="33" t="s">
        <v>43</v>
      </c>
      <c r="W4494" s="36">
        <v>45342</v>
      </c>
      <c r="X4494" s="37">
        <v>0.70486111111111116</v>
      </c>
      <c r="Y4494" s="34">
        <f t="shared" si="562"/>
        <v>20</v>
      </c>
      <c r="Z4494" s="34">
        <f t="shared" si="563"/>
        <v>20</v>
      </c>
      <c r="AA4494" s="33">
        <f t="shared" si="564"/>
        <v>2024</v>
      </c>
      <c r="AB4494" s="34">
        <f t="shared" si="565"/>
        <v>16</v>
      </c>
      <c r="AC4494" s="34">
        <f t="shared" si="566"/>
        <v>55</v>
      </c>
      <c r="AD4494" s="38">
        <f t="shared" si="567"/>
        <v>0</v>
      </c>
    </row>
    <row r="4495" spans="1:30" x14ac:dyDescent="0.35">
      <c r="A4495" s="39">
        <v>4484</v>
      </c>
      <c r="B4495" s="40">
        <v>8896</v>
      </c>
      <c r="C4495" s="40">
        <v>433</v>
      </c>
      <c r="D4495" s="40" t="s">
        <v>52</v>
      </c>
      <c r="E4495" s="40" t="s">
        <v>47</v>
      </c>
      <c r="F4495" s="40">
        <v>3</v>
      </c>
      <c r="G4495" s="41">
        <v>985.58</v>
      </c>
      <c r="H4495" s="41">
        <f t="shared" si="560"/>
        <v>2956.7400000000002</v>
      </c>
      <c r="I4495" s="42">
        <v>45409.536805555559</v>
      </c>
      <c r="J4495" s="40">
        <v>10</v>
      </c>
      <c r="K4495" s="40" t="s">
        <v>26</v>
      </c>
      <c r="L4495" s="40">
        <v>475</v>
      </c>
      <c r="M4495" s="40">
        <v>136</v>
      </c>
      <c r="N4495" s="40">
        <v>252</v>
      </c>
      <c r="O4495" s="40">
        <v>205</v>
      </c>
      <c r="P4495" s="40">
        <v>6</v>
      </c>
      <c r="Q4495" s="40">
        <v>23</v>
      </c>
      <c r="R4495" s="40" t="str">
        <f t="shared" si="561"/>
        <v>1.Young age</v>
      </c>
      <c r="S4495" s="40" t="s">
        <v>27</v>
      </c>
      <c r="T4495" s="40">
        <v>75065.460000000006</v>
      </c>
      <c r="U4495" s="40" t="s">
        <v>33</v>
      </c>
      <c r="V4495" s="40" t="s">
        <v>43</v>
      </c>
      <c r="W4495" s="43">
        <v>45409</v>
      </c>
      <c r="X4495" s="44">
        <v>0.53680555555555554</v>
      </c>
      <c r="Y4495" s="41">
        <f t="shared" si="562"/>
        <v>27</v>
      </c>
      <c r="Z4495" s="41">
        <f t="shared" si="563"/>
        <v>27</v>
      </c>
      <c r="AA4495" s="40">
        <f t="shared" si="564"/>
        <v>2024</v>
      </c>
      <c r="AB4495" s="41">
        <f t="shared" si="565"/>
        <v>12</v>
      </c>
      <c r="AC4495" s="41">
        <f t="shared" si="566"/>
        <v>53</v>
      </c>
      <c r="AD4495" s="45">
        <f t="shared" si="567"/>
        <v>0</v>
      </c>
    </row>
    <row r="4496" spans="1:30" x14ac:dyDescent="0.35">
      <c r="A4496" s="32">
        <v>4485</v>
      </c>
      <c r="B4496" s="33">
        <v>2904</v>
      </c>
      <c r="C4496" s="33">
        <v>285</v>
      </c>
      <c r="D4496" s="33" t="s">
        <v>51</v>
      </c>
      <c r="E4496" s="33" t="s">
        <v>47</v>
      </c>
      <c r="F4496" s="33">
        <v>3</v>
      </c>
      <c r="G4496" s="34">
        <v>1555.19</v>
      </c>
      <c r="H4496" s="34">
        <f t="shared" si="560"/>
        <v>4665.57</v>
      </c>
      <c r="I4496" s="35">
        <v>45537.752083333333</v>
      </c>
      <c r="J4496" s="33">
        <v>5</v>
      </c>
      <c r="K4496" s="33" t="s">
        <v>40</v>
      </c>
      <c r="L4496" s="33">
        <v>114</v>
      </c>
      <c r="M4496" s="33">
        <v>125</v>
      </c>
      <c r="N4496" s="33">
        <v>295</v>
      </c>
      <c r="O4496" s="33">
        <v>460</v>
      </c>
      <c r="P4496" s="33">
        <v>2</v>
      </c>
      <c r="Q4496" s="33">
        <v>45</v>
      </c>
      <c r="R4496" s="33" t="str">
        <f t="shared" si="561"/>
        <v>2.Middle age</v>
      </c>
      <c r="S4496" s="33" t="s">
        <v>41</v>
      </c>
      <c r="T4496" s="33">
        <v>55605.05</v>
      </c>
      <c r="U4496" s="33" t="s">
        <v>37</v>
      </c>
      <c r="V4496" s="33" t="s">
        <v>50</v>
      </c>
      <c r="W4496" s="36">
        <v>45537</v>
      </c>
      <c r="X4496" s="46">
        <v>0.75208333333333333</v>
      </c>
      <c r="Y4496" s="34">
        <f t="shared" si="562"/>
        <v>2</v>
      </c>
      <c r="Z4496" s="34">
        <f t="shared" si="563"/>
        <v>2</v>
      </c>
      <c r="AA4496" s="33">
        <f t="shared" si="564"/>
        <v>2024</v>
      </c>
      <c r="AB4496" s="34">
        <f t="shared" si="565"/>
        <v>18</v>
      </c>
      <c r="AC4496" s="34">
        <f t="shared" si="566"/>
        <v>3</v>
      </c>
      <c r="AD4496" s="38">
        <f t="shared" si="567"/>
        <v>0</v>
      </c>
    </row>
    <row r="4497" spans="1:30" x14ac:dyDescent="0.35">
      <c r="A4497" s="39">
        <v>4486</v>
      </c>
      <c r="B4497" s="40">
        <v>5224</v>
      </c>
      <c r="C4497" s="40">
        <v>127</v>
      </c>
      <c r="D4497" s="40" t="s">
        <v>52</v>
      </c>
      <c r="E4497" s="40" t="s">
        <v>25</v>
      </c>
      <c r="F4497" s="40">
        <v>1</v>
      </c>
      <c r="G4497" s="41">
        <v>1157.1600000000001</v>
      </c>
      <c r="H4497" s="41">
        <f t="shared" si="560"/>
        <v>1157.1600000000001</v>
      </c>
      <c r="I4497" s="42">
        <v>45297.317361111112</v>
      </c>
      <c r="J4497" s="40">
        <v>20</v>
      </c>
      <c r="K4497" s="40" t="s">
        <v>40</v>
      </c>
      <c r="L4497" s="40">
        <v>408</v>
      </c>
      <c r="M4497" s="40">
        <v>119</v>
      </c>
      <c r="N4497" s="40">
        <v>256</v>
      </c>
      <c r="O4497" s="40">
        <v>233</v>
      </c>
      <c r="P4497" s="40">
        <v>2</v>
      </c>
      <c r="Q4497" s="40">
        <v>63</v>
      </c>
      <c r="R4497" s="40" t="str">
        <f t="shared" si="561"/>
        <v xml:space="preserve">3.Senior Citizen </v>
      </c>
      <c r="S4497" s="40" t="s">
        <v>27</v>
      </c>
      <c r="T4497" s="40">
        <v>62171.35</v>
      </c>
      <c r="U4497" s="40" t="s">
        <v>37</v>
      </c>
      <c r="V4497" s="40" t="s">
        <v>34</v>
      </c>
      <c r="W4497" s="43">
        <v>45297</v>
      </c>
      <c r="X4497" s="47">
        <v>0.31736111111111109</v>
      </c>
      <c r="Y4497" s="41">
        <f t="shared" si="562"/>
        <v>6</v>
      </c>
      <c r="Z4497" s="41">
        <f t="shared" si="563"/>
        <v>6</v>
      </c>
      <c r="AA4497" s="40">
        <f t="shared" si="564"/>
        <v>2024</v>
      </c>
      <c r="AB4497" s="41">
        <f t="shared" si="565"/>
        <v>7</v>
      </c>
      <c r="AC4497" s="41">
        <f t="shared" si="566"/>
        <v>37</v>
      </c>
      <c r="AD4497" s="45">
        <f t="shared" si="567"/>
        <v>0</v>
      </c>
    </row>
    <row r="4498" spans="1:30" x14ac:dyDescent="0.35">
      <c r="A4498" s="32">
        <v>4487</v>
      </c>
      <c r="B4498" s="33">
        <v>2106</v>
      </c>
      <c r="C4498" s="33">
        <v>830</v>
      </c>
      <c r="D4498" s="33" t="s">
        <v>49</v>
      </c>
      <c r="E4498" s="33" t="s">
        <v>25</v>
      </c>
      <c r="F4498" s="33">
        <v>4</v>
      </c>
      <c r="G4498" s="34">
        <v>911.18</v>
      </c>
      <c r="H4498" s="34">
        <f t="shared" si="560"/>
        <v>3644.72</v>
      </c>
      <c r="I4498" s="35">
        <v>45349.720833333333</v>
      </c>
      <c r="J4498" s="33">
        <v>1</v>
      </c>
      <c r="K4498" s="33" t="s">
        <v>32</v>
      </c>
      <c r="L4498" s="33">
        <v>120</v>
      </c>
      <c r="M4498" s="33">
        <v>136</v>
      </c>
      <c r="N4498" s="33">
        <v>262</v>
      </c>
      <c r="O4498" s="33">
        <v>407</v>
      </c>
      <c r="P4498" s="33">
        <v>9</v>
      </c>
      <c r="Q4498" s="33">
        <v>44</v>
      </c>
      <c r="R4498" s="33" t="str">
        <f t="shared" si="561"/>
        <v>2.Middle age</v>
      </c>
      <c r="S4498" s="33" t="s">
        <v>41</v>
      </c>
      <c r="T4498" s="33">
        <v>111873.71</v>
      </c>
      <c r="U4498" s="33" t="s">
        <v>42</v>
      </c>
      <c r="V4498" s="33" t="s">
        <v>29</v>
      </c>
      <c r="W4498" s="36">
        <v>45349</v>
      </c>
      <c r="X4498" s="37">
        <v>0.72083333333333333</v>
      </c>
      <c r="Y4498" s="34">
        <f t="shared" si="562"/>
        <v>27</v>
      </c>
      <c r="Z4498" s="34">
        <f t="shared" si="563"/>
        <v>27</v>
      </c>
      <c r="AA4498" s="33">
        <f t="shared" si="564"/>
        <v>2024</v>
      </c>
      <c r="AB4498" s="34">
        <f t="shared" si="565"/>
        <v>17</v>
      </c>
      <c r="AC4498" s="34">
        <f t="shared" si="566"/>
        <v>18</v>
      </c>
      <c r="AD4498" s="38">
        <f t="shared" si="567"/>
        <v>0</v>
      </c>
    </row>
    <row r="4499" spans="1:30" x14ac:dyDescent="0.35">
      <c r="A4499" s="39">
        <v>4488</v>
      </c>
      <c r="B4499" s="40">
        <v>7269</v>
      </c>
      <c r="C4499" s="40">
        <v>159</v>
      </c>
      <c r="D4499" s="40" t="s">
        <v>51</v>
      </c>
      <c r="E4499" s="40" t="s">
        <v>47</v>
      </c>
      <c r="F4499" s="40">
        <v>4</v>
      </c>
      <c r="G4499" s="41">
        <v>1649.36</v>
      </c>
      <c r="H4499" s="41">
        <f t="shared" si="560"/>
        <v>6597.44</v>
      </c>
      <c r="I4499" s="42">
        <v>45537.267361111109</v>
      </c>
      <c r="J4499" s="40">
        <v>10</v>
      </c>
      <c r="K4499" s="40" t="s">
        <v>26</v>
      </c>
      <c r="L4499" s="40">
        <v>182</v>
      </c>
      <c r="M4499" s="40">
        <v>78</v>
      </c>
      <c r="N4499" s="40">
        <v>291</v>
      </c>
      <c r="O4499" s="40">
        <v>233</v>
      </c>
      <c r="P4499" s="40">
        <v>8</v>
      </c>
      <c r="Q4499" s="40">
        <v>50</v>
      </c>
      <c r="R4499" s="40" t="str">
        <f t="shared" si="561"/>
        <v>2.Middle age</v>
      </c>
      <c r="S4499" s="40" t="s">
        <v>27</v>
      </c>
      <c r="T4499" s="40">
        <v>57714</v>
      </c>
      <c r="U4499" s="40" t="s">
        <v>33</v>
      </c>
      <c r="V4499" s="40" t="s">
        <v>34</v>
      </c>
      <c r="W4499" s="43">
        <v>45537</v>
      </c>
      <c r="X4499" s="47">
        <v>0.2673611111111111</v>
      </c>
      <c r="Y4499" s="41">
        <f t="shared" si="562"/>
        <v>2</v>
      </c>
      <c r="Z4499" s="41">
        <f t="shared" si="563"/>
        <v>2</v>
      </c>
      <c r="AA4499" s="40">
        <f t="shared" si="564"/>
        <v>2024</v>
      </c>
      <c r="AB4499" s="41">
        <f t="shared" si="565"/>
        <v>6</v>
      </c>
      <c r="AC4499" s="41">
        <f t="shared" si="566"/>
        <v>25</v>
      </c>
      <c r="AD4499" s="45">
        <f t="shared" si="567"/>
        <v>0</v>
      </c>
    </row>
    <row r="4500" spans="1:30" x14ac:dyDescent="0.35">
      <c r="A4500" s="32">
        <v>4489</v>
      </c>
      <c r="B4500" s="33">
        <v>4610</v>
      </c>
      <c r="C4500" s="33">
        <v>405</v>
      </c>
      <c r="D4500" s="33" t="s">
        <v>44</v>
      </c>
      <c r="E4500" s="33" t="s">
        <v>47</v>
      </c>
      <c r="F4500" s="33">
        <v>2</v>
      </c>
      <c r="G4500" s="34">
        <v>171.98</v>
      </c>
      <c r="H4500" s="34">
        <f t="shared" si="560"/>
        <v>343.96</v>
      </c>
      <c r="I4500" s="35">
        <v>45332.277777777781</v>
      </c>
      <c r="J4500" s="33">
        <v>20</v>
      </c>
      <c r="K4500" s="33" t="s">
        <v>26</v>
      </c>
      <c r="L4500" s="33">
        <v>486</v>
      </c>
      <c r="M4500" s="33">
        <v>114</v>
      </c>
      <c r="N4500" s="33">
        <v>109</v>
      </c>
      <c r="O4500" s="33">
        <v>199</v>
      </c>
      <c r="P4500" s="33">
        <v>8</v>
      </c>
      <c r="Q4500" s="33">
        <v>58</v>
      </c>
      <c r="R4500" s="33" t="str">
        <f t="shared" si="561"/>
        <v>2.Middle age</v>
      </c>
      <c r="S4500" s="33" t="s">
        <v>27</v>
      </c>
      <c r="T4500" s="33">
        <v>104120.76</v>
      </c>
      <c r="U4500" s="33" t="s">
        <v>33</v>
      </c>
      <c r="V4500" s="33" t="s">
        <v>50</v>
      </c>
      <c r="W4500" s="36">
        <v>45332</v>
      </c>
      <c r="X4500" s="46">
        <v>0.27777777777777779</v>
      </c>
      <c r="Y4500" s="34">
        <f t="shared" si="562"/>
        <v>10</v>
      </c>
      <c r="Z4500" s="34">
        <f t="shared" si="563"/>
        <v>10</v>
      </c>
      <c r="AA4500" s="33">
        <f t="shared" si="564"/>
        <v>2024</v>
      </c>
      <c r="AB4500" s="34">
        <f t="shared" si="565"/>
        <v>6</v>
      </c>
      <c r="AC4500" s="34">
        <f t="shared" si="566"/>
        <v>40</v>
      </c>
      <c r="AD4500" s="38">
        <f t="shared" si="567"/>
        <v>0</v>
      </c>
    </row>
    <row r="4501" spans="1:30" x14ac:dyDescent="0.35">
      <c r="A4501" s="39">
        <v>4490</v>
      </c>
      <c r="B4501" s="40">
        <v>4767</v>
      </c>
      <c r="C4501" s="40">
        <v>499</v>
      </c>
      <c r="D4501" s="40" t="s">
        <v>44</v>
      </c>
      <c r="E4501" s="40" t="s">
        <v>25</v>
      </c>
      <c r="F4501" s="40">
        <v>5</v>
      </c>
      <c r="G4501" s="41">
        <v>1404.28</v>
      </c>
      <c r="H4501" s="41">
        <f t="shared" si="560"/>
        <v>7021.4</v>
      </c>
      <c r="I4501" s="42">
        <v>45438.626388888886</v>
      </c>
      <c r="J4501" s="40">
        <v>12</v>
      </c>
      <c r="K4501" s="40" t="s">
        <v>36</v>
      </c>
      <c r="L4501" s="40">
        <v>73</v>
      </c>
      <c r="M4501" s="40">
        <v>96</v>
      </c>
      <c r="N4501" s="40">
        <v>265</v>
      </c>
      <c r="O4501" s="40">
        <v>387</v>
      </c>
      <c r="P4501" s="40">
        <v>9</v>
      </c>
      <c r="Q4501" s="40">
        <v>20</v>
      </c>
      <c r="R4501" s="40" t="str">
        <f t="shared" si="561"/>
        <v>1.Young age</v>
      </c>
      <c r="S4501" s="40" t="s">
        <v>27</v>
      </c>
      <c r="T4501" s="40">
        <v>104355.3</v>
      </c>
      <c r="U4501" s="40" t="s">
        <v>33</v>
      </c>
      <c r="V4501" s="40" t="s">
        <v>50</v>
      </c>
      <c r="W4501" s="43">
        <v>45438</v>
      </c>
      <c r="X4501" s="44">
        <v>0.62638888888888888</v>
      </c>
      <c r="Y4501" s="41">
        <f t="shared" si="562"/>
        <v>26</v>
      </c>
      <c r="Z4501" s="41">
        <f t="shared" si="563"/>
        <v>26</v>
      </c>
      <c r="AA4501" s="40">
        <f t="shared" si="564"/>
        <v>2024</v>
      </c>
      <c r="AB4501" s="41">
        <f t="shared" si="565"/>
        <v>15</v>
      </c>
      <c r="AC4501" s="41">
        <f t="shared" si="566"/>
        <v>2</v>
      </c>
      <c r="AD4501" s="45">
        <f t="shared" si="567"/>
        <v>0</v>
      </c>
    </row>
    <row r="4502" spans="1:30" x14ac:dyDescent="0.35">
      <c r="A4502" s="32">
        <v>4491</v>
      </c>
      <c r="B4502" s="33">
        <v>6172</v>
      </c>
      <c r="C4502" s="33">
        <v>201</v>
      </c>
      <c r="D4502" s="33" t="s">
        <v>38</v>
      </c>
      <c r="E4502" s="33" t="s">
        <v>25</v>
      </c>
      <c r="F4502" s="33">
        <v>1</v>
      </c>
      <c r="G4502" s="34">
        <v>1064.31</v>
      </c>
      <c r="H4502" s="34">
        <f t="shared" si="560"/>
        <v>1064.31</v>
      </c>
      <c r="I4502" s="35">
        <v>45530.340277777781</v>
      </c>
      <c r="J4502" s="33">
        <v>15</v>
      </c>
      <c r="K4502" s="33" t="s">
        <v>40</v>
      </c>
      <c r="L4502" s="33">
        <v>278</v>
      </c>
      <c r="M4502" s="33">
        <v>107</v>
      </c>
      <c r="N4502" s="33">
        <v>201</v>
      </c>
      <c r="O4502" s="33">
        <v>277</v>
      </c>
      <c r="P4502" s="33">
        <v>7</v>
      </c>
      <c r="Q4502" s="33">
        <v>57</v>
      </c>
      <c r="R4502" s="33" t="str">
        <f t="shared" si="561"/>
        <v>2.Middle age</v>
      </c>
      <c r="S4502" s="33" t="s">
        <v>27</v>
      </c>
      <c r="T4502" s="33">
        <v>118555.44</v>
      </c>
      <c r="U4502" s="33" t="s">
        <v>33</v>
      </c>
      <c r="V4502" s="33" t="s">
        <v>34</v>
      </c>
      <c r="W4502" s="36">
        <v>45530</v>
      </c>
      <c r="X4502" s="37">
        <v>0.34027777777777779</v>
      </c>
      <c r="Y4502" s="34">
        <f t="shared" si="562"/>
        <v>26</v>
      </c>
      <c r="Z4502" s="34">
        <f t="shared" si="563"/>
        <v>26</v>
      </c>
      <c r="AA4502" s="33">
        <f t="shared" si="564"/>
        <v>2024</v>
      </c>
      <c r="AB4502" s="34">
        <f t="shared" si="565"/>
        <v>8</v>
      </c>
      <c r="AC4502" s="34">
        <f t="shared" si="566"/>
        <v>10</v>
      </c>
      <c r="AD4502" s="38">
        <f t="shared" si="567"/>
        <v>0</v>
      </c>
    </row>
    <row r="4503" spans="1:30" x14ac:dyDescent="0.35">
      <c r="A4503" s="39">
        <v>4492</v>
      </c>
      <c r="B4503" s="40">
        <v>7757</v>
      </c>
      <c r="C4503" s="40">
        <v>427</v>
      </c>
      <c r="D4503" s="40" t="s">
        <v>51</v>
      </c>
      <c r="E4503" s="40" t="s">
        <v>25</v>
      </c>
      <c r="F4503" s="40">
        <v>3</v>
      </c>
      <c r="G4503" s="41">
        <v>93.58</v>
      </c>
      <c r="H4503" s="41">
        <f t="shared" si="560"/>
        <v>280.74</v>
      </c>
      <c r="I4503" s="42">
        <v>45382.474999999999</v>
      </c>
      <c r="J4503" s="40">
        <v>15</v>
      </c>
      <c r="K4503" s="40" t="s">
        <v>36</v>
      </c>
      <c r="L4503" s="40">
        <v>437</v>
      </c>
      <c r="M4503" s="40">
        <v>141</v>
      </c>
      <c r="N4503" s="40">
        <v>182</v>
      </c>
      <c r="O4503" s="40">
        <v>425</v>
      </c>
      <c r="P4503" s="40">
        <v>4</v>
      </c>
      <c r="Q4503" s="40">
        <v>43</v>
      </c>
      <c r="R4503" s="40" t="str">
        <f t="shared" si="561"/>
        <v>2.Middle age</v>
      </c>
      <c r="S4503" s="40" t="s">
        <v>27</v>
      </c>
      <c r="T4503" s="40">
        <v>113559.53</v>
      </c>
      <c r="U4503" s="40" t="s">
        <v>37</v>
      </c>
      <c r="V4503" s="40" t="s">
        <v>43</v>
      </c>
      <c r="W4503" s="43">
        <v>45382</v>
      </c>
      <c r="X4503" s="44">
        <v>0.47499999999999998</v>
      </c>
      <c r="Y4503" s="41">
        <f t="shared" si="562"/>
        <v>31</v>
      </c>
      <c r="Z4503" s="41">
        <f t="shared" si="563"/>
        <v>31</v>
      </c>
      <c r="AA4503" s="40">
        <f t="shared" si="564"/>
        <v>2024</v>
      </c>
      <c r="AB4503" s="41">
        <f t="shared" si="565"/>
        <v>11</v>
      </c>
      <c r="AC4503" s="41">
        <f t="shared" si="566"/>
        <v>24</v>
      </c>
      <c r="AD4503" s="45">
        <f t="shared" si="567"/>
        <v>0</v>
      </c>
    </row>
    <row r="4504" spans="1:30" x14ac:dyDescent="0.35">
      <c r="A4504" s="32">
        <v>4493</v>
      </c>
      <c r="B4504" s="33">
        <v>6785</v>
      </c>
      <c r="C4504" s="33">
        <v>245</v>
      </c>
      <c r="D4504" s="33" t="s">
        <v>44</v>
      </c>
      <c r="E4504" s="33" t="s">
        <v>47</v>
      </c>
      <c r="F4504" s="33">
        <v>2</v>
      </c>
      <c r="G4504" s="34">
        <v>1422.01</v>
      </c>
      <c r="H4504" s="34">
        <f t="shared" si="560"/>
        <v>2844.02</v>
      </c>
      <c r="I4504" s="35">
        <v>45346.420138888891</v>
      </c>
      <c r="J4504" s="33">
        <v>14</v>
      </c>
      <c r="K4504" s="33" t="s">
        <v>26</v>
      </c>
      <c r="L4504" s="33">
        <v>224</v>
      </c>
      <c r="M4504" s="33">
        <v>122</v>
      </c>
      <c r="N4504" s="33">
        <v>236</v>
      </c>
      <c r="O4504" s="33">
        <v>438</v>
      </c>
      <c r="P4504" s="33">
        <v>5</v>
      </c>
      <c r="Q4504" s="33">
        <v>39</v>
      </c>
      <c r="R4504" s="33" t="str">
        <f t="shared" si="561"/>
        <v>2.Middle age</v>
      </c>
      <c r="S4504" s="33" t="s">
        <v>46</v>
      </c>
      <c r="T4504" s="33">
        <v>86946.94</v>
      </c>
      <c r="U4504" s="33" t="s">
        <v>42</v>
      </c>
      <c r="V4504" s="33" t="s">
        <v>29</v>
      </c>
      <c r="W4504" s="36">
        <v>45346</v>
      </c>
      <c r="X4504" s="37">
        <v>0.4201388888888889</v>
      </c>
      <c r="Y4504" s="34">
        <f t="shared" si="562"/>
        <v>24</v>
      </c>
      <c r="Z4504" s="34">
        <f t="shared" si="563"/>
        <v>24</v>
      </c>
      <c r="AA4504" s="33">
        <f t="shared" si="564"/>
        <v>2024</v>
      </c>
      <c r="AB4504" s="34">
        <f t="shared" si="565"/>
        <v>10</v>
      </c>
      <c r="AC4504" s="34">
        <f t="shared" si="566"/>
        <v>5</v>
      </c>
      <c r="AD4504" s="38">
        <f t="shared" si="567"/>
        <v>0</v>
      </c>
    </row>
    <row r="4505" spans="1:30" x14ac:dyDescent="0.35">
      <c r="A4505" s="39">
        <v>4494</v>
      </c>
      <c r="B4505" s="40">
        <v>9462</v>
      </c>
      <c r="C4505" s="40">
        <v>522</v>
      </c>
      <c r="D4505" s="40" t="s">
        <v>52</v>
      </c>
      <c r="E4505" s="40" t="s">
        <v>47</v>
      </c>
      <c r="F4505" s="40">
        <v>1</v>
      </c>
      <c r="G4505" s="41">
        <v>1715.6</v>
      </c>
      <c r="H4505" s="41">
        <f t="shared" si="560"/>
        <v>1715.6</v>
      </c>
      <c r="I4505" s="42">
        <v>45410.413888888892</v>
      </c>
      <c r="J4505" s="40">
        <v>6</v>
      </c>
      <c r="K4505" s="40" t="s">
        <v>36</v>
      </c>
      <c r="L4505" s="40">
        <v>269</v>
      </c>
      <c r="M4505" s="40">
        <v>69</v>
      </c>
      <c r="N4505" s="40">
        <v>201</v>
      </c>
      <c r="O4505" s="40">
        <v>316</v>
      </c>
      <c r="P4505" s="40">
        <v>2</v>
      </c>
      <c r="Q4505" s="40">
        <v>22</v>
      </c>
      <c r="R4505" s="40" t="str">
        <f t="shared" si="561"/>
        <v>1.Young age</v>
      </c>
      <c r="S4505" s="40" t="s">
        <v>46</v>
      </c>
      <c r="T4505" s="40">
        <v>72745.17</v>
      </c>
      <c r="U4505" s="40" t="s">
        <v>33</v>
      </c>
      <c r="V4505" s="40" t="s">
        <v>34</v>
      </c>
      <c r="W4505" s="43">
        <v>45410</v>
      </c>
      <c r="X4505" s="44">
        <v>0.41388888888888886</v>
      </c>
      <c r="Y4505" s="41">
        <f t="shared" si="562"/>
        <v>28</v>
      </c>
      <c r="Z4505" s="41">
        <f t="shared" si="563"/>
        <v>28</v>
      </c>
      <c r="AA4505" s="40">
        <f t="shared" si="564"/>
        <v>2024</v>
      </c>
      <c r="AB4505" s="41">
        <f t="shared" si="565"/>
        <v>9</v>
      </c>
      <c r="AC4505" s="41">
        <f t="shared" si="566"/>
        <v>56</v>
      </c>
      <c r="AD4505" s="45">
        <f t="shared" si="567"/>
        <v>0</v>
      </c>
    </row>
    <row r="4506" spans="1:30" x14ac:dyDescent="0.35">
      <c r="A4506" s="32">
        <v>4495</v>
      </c>
      <c r="B4506" s="33">
        <v>9776</v>
      </c>
      <c r="C4506" s="33">
        <v>431</v>
      </c>
      <c r="D4506" s="33" t="s">
        <v>52</v>
      </c>
      <c r="E4506" s="33" t="s">
        <v>25</v>
      </c>
      <c r="F4506" s="33">
        <v>3</v>
      </c>
      <c r="G4506" s="34">
        <v>1788.04</v>
      </c>
      <c r="H4506" s="34">
        <f t="shared" si="560"/>
        <v>5364.12</v>
      </c>
      <c r="I4506" s="35">
        <v>45542.799305555556</v>
      </c>
      <c r="J4506" s="33">
        <v>11</v>
      </c>
      <c r="K4506" s="33" t="s">
        <v>36</v>
      </c>
      <c r="L4506" s="33">
        <v>313</v>
      </c>
      <c r="M4506" s="33">
        <v>117</v>
      </c>
      <c r="N4506" s="33">
        <v>251</v>
      </c>
      <c r="O4506" s="33">
        <v>202</v>
      </c>
      <c r="P4506" s="33">
        <v>5</v>
      </c>
      <c r="Q4506" s="33">
        <v>24</v>
      </c>
      <c r="R4506" s="33" t="str">
        <f t="shared" si="561"/>
        <v>1.Young age</v>
      </c>
      <c r="S4506" s="33" t="s">
        <v>27</v>
      </c>
      <c r="T4506" s="33">
        <v>53058.59</v>
      </c>
      <c r="U4506" s="33" t="s">
        <v>42</v>
      </c>
      <c r="V4506" s="33" t="s">
        <v>34</v>
      </c>
      <c r="W4506" s="36">
        <v>45542</v>
      </c>
      <c r="X4506" s="46">
        <v>0.7993055555555556</v>
      </c>
      <c r="Y4506" s="34">
        <f t="shared" si="562"/>
        <v>7</v>
      </c>
      <c r="Z4506" s="34">
        <f t="shared" si="563"/>
        <v>7</v>
      </c>
      <c r="AA4506" s="33">
        <f t="shared" si="564"/>
        <v>2024</v>
      </c>
      <c r="AB4506" s="34">
        <f t="shared" si="565"/>
        <v>19</v>
      </c>
      <c r="AC4506" s="34">
        <f t="shared" si="566"/>
        <v>11</v>
      </c>
      <c r="AD4506" s="38">
        <f t="shared" si="567"/>
        <v>0</v>
      </c>
    </row>
    <row r="4507" spans="1:30" x14ac:dyDescent="0.35">
      <c r="A4507" s="39">
        <v>4496</v>
      </c>
      <c r="B4507" s="40">
        <v>1159</v>
      </c>
      <c r="C4507" s="40">
        <v>364</v>
      </c>
      <c r="D4507" s="40" t="s">
        <v>49</v>
      </c>
      <c r="E4507" s="40" t="s">
        <v>47</v>
      </c>
      <c r="F4507" s="40">
        <v>5</v>
      </c>
      <c r="G4507" s="41">
        <v>71.459999999999994</v>
      </c>
      <c r="H4507" s="41">
        <f t="shared" si="560"/>
        <v>357.29999999999995</v>
      </c>
      <c r="I4507" s="42">
        <v>45452.154166666667</v>
      </c>
      <c r="J4507" s="40">
        <v>7</v>
      </c>
      <c r="K4507" s="40" t="s">
        <v>32</v>
      </c>
      <c r="L4507" s="40">
        <v>254</v>
      </c>
      <c r="M4507" s="40">
        <v>71</v>
      </c>
      <c r="N4507" s="40">
        <v>227</v>
      </c>
      <c r="O4507" s="40">
        <v>204</v>
      </c>
      <c r="P4507" s="40">
        <v>5</v>
      </c>
      <c r="Q4507" s="40">
        <v>54</v>
      </c>
      <c r="R4507" s="40" t="str">
        <f t="shared" si="561"/>
        <v>2.Middle age</v>
      </c>
      <c r="S4507" s="40" t="s">
        <v>41</v>
      </c>
      <c r="T4507" s="40">
        <v>75263.100000000006</v>
      </c>
      <c r="U4507" s="40" t="s">
        <v>37</v>
      </c>
      <c r="V4507" s="40" t="s">
        <v>43</v>
      </c>
      <c r="W4507" s="43">
        <v>45452</v>
      </c>
      <c r="X4507" s="47">
        <v>0.15416666666666667</v>
      </c>
      <c r="Y4507" s="41">
        <f t="shared" si="562"/>
        <v>9</v>
      </c>
      <c r="Z4507" s="41">
        <f t="shared" si="563"/>
        <v>9</v>
      </c>
      <c r="AA4507" s="40">
        <f t="shared" si="564"/>
        <v>2024</v>
      </c>
      <c r="AB4507" s="41">
        <f t="shared" si="565"/>
        <v>3</v>
      </c>
      <c r="AC4507" s="41">
        <f t="shared" si="566"/>
        <v>42</v>
      </c>
      <c r="AD4507" s="45">
        <f t="shared" si="567"/>
        <v>0</v>
      </c>
    </row>
    <row r="4508" spans="1:30" x14ac:dyDescent="0.35">
      <c r="A4508" s="32">
        <v>4497</v>
      </c>
      <c r="B4508" s="33">
        <v>5314</v>
      </c>
      <c r="C4508" s="33">
        <v>484</v>
      </c>
      <c r="D4508" s="33" t="s">
        <v>44</v>
      </c>
      <c r="E4508" s="33" t="s">
        <v>47</v>
      </c>
      <c r="F4508" s="33">
        <v>1</v>
      </c>
      <c r="G4508" s="34">
        <v>150.52000000000001</v>
      </c>
      <c r="H4508" s="34">
        <f t="shared" si="560"/>
        <v>150.52000000000001</v>
      </c>
      <c r="I4508" s="35">
        <v>45524.800000000003</v>
      </c>
      <c r="J4508" s="33">
        <v>18</v>
      </c>
      <c r="K4508" s="33" t="s">
        <v>40</v>
      </c>
      <c r="L4508" s="33">
        <v>53</v>
      </c>
      <c r="M4508" s="33">
        <v>101</v>
      </c>
      <c r="N4508" s="33">
        <v>291</v>
      </c>
      <c r="O4508" s="33">
        <v>344</v>
      </c>
      <c r="P4508" s="33">
        <v>9</v>
      </c>
      <c r="Q4508" s="33">
        <v>53</v>
      </c>
      <c r="R4508" s="33" t="str">
        <f t="shared" si="561"/>
        <v>2.Middle age</v>
      </c>
      <c r="S4508" s="33" t="s">
        <v>46</v>
      </c>
      <c r="T4508" s="33">
        <v>30035.69</v>
      </c>
      <c r="U4508" s="33" t="s">
        <v>37</v>
      </c>
      <c r="V4508" s="33" t="s">
        <v>34</v>
      </c>
      <c r="W4508" s="36">
        <v>45524</v>
      </c>
      <c r="X4508" s="37">
        <v>0.8</v>
      </c>
      <c r="Y4508" s="34">
        <f t="shared" si="562"/>
        <v>20</v>
      </c>
      <c r="Z4508" s="34">
        <f t="shared" si="563"/>
        <v>20</v>
      </c>
      <c r="AA4508" s="33">
        <f t="shared" si="564"/>
        <v>2024</v>
      </c>
      <c r="AB4508" s="34">
        <f t="shared" si="565"/>
        <v>19</v>
      </c>
      <c r="AC4508" s="34">
        <f t="shared" si="566"/>
        <v>12</v>
      </c>
      <c r="AD4508" s="38">
        <f t="shared" si="567"/>
        <v>0</v>
      </c>
    </row>
    <row r="4509" spans="1:30" x14ac:dyDescent="0.35">
      <c r="A4509" s="39">
        <v>4498</v>
      </c>
      <c r="B4509" s="40">
        <v>5067</v>
      </c>
      <c r="C4509" s="40">
        <v>947</v>
      </c>
      <c r="D4509" s="40" t="s">
        <v>51</v>
      </c>
      <c r="E4509" s="40" t="s">
        <v>47</v>
      </c>
      <c r="F4509" s="40">
        <v>2</v>
      </c>
      <c r="G4509" s="41">
        <v>939.74</v>
      </c>
      <c r="H4509" s="41">
        <f t="shared" si="560"/>
        <v>1879.48</v>
      </c>
      <c r="I4509" s="42">
        <v>45340.013888888891</v>
      </c>
      <c r="J4509" s="40">
        <v>10</v>
      </c>
      <c r="K4509" s="40" t="s">
        <v>32</v>
      </c>
      <c r="L4509" s="40">
        <v>191</v>
      </c>
      <c r="M4509" s="40">
        <v>68</v>
      </c>
      <c r="N4509" s="40">
        <v>282</v>
      </c>
      <c r="O4509" s="40">
        <v>283</v>
      </c>
      <c r="P4509" s="40">
        <v>8</v>
      </c>
      <c r="Q4509" s="40">
        <v>66</v>
      </c>
      <c r="R4509" s="40" t="str">
        <f t="shared" si="561"/>
        <v xml:space="preserve">3.Senior Citizen </v>
      </c>
      <c r="S4509" s="40" t="s">
        <v>46</v>
      </c>
      <c r="T4509" s="40">
        <v>57110.59</v>
      </c>
      <c r="U4509" s="40" t="s">
        <v>33</v>
      </c>
      <c r="V4509" s="40" t="s">
        <v>43</v>
      </c>
      <c r="W4509" s="43">
        <v>45340</v>
      </c>
      <c r="X4509" s="44">
        <v>1.3888888888888888E-2</v>
      </c>
      <c r="Y4509" s="41">
        <f t="shared" si="562"/>
        <v>18</v>
      </c>
      <c r="Z4509" s="41">
        <f t="shared" si="563"/>
        <v>18</v>
      </c>
      <c r="AA4509" s="40">
        <f t="shared" si="564"/>
        <v>2024</v>
      </c>
      <c r="AB4509" s="41">
        <f t="shared" si="565"/>
        <v>0</v>
      </c>
      <c r="AC4509" s="41">
        <f t="shared" si="566"/>
        <v>20</v>
      </c>
      <c r="AD4509" s="45">
        <f t="shared" si="567"/>
        <v>0</v>
      </c>
    </row>
    <row r="4510" spans="1:30" x14ac:dyDescent="0.35">
      <c r="A4510" s="32">
        <v>4499</v>
      </c>
      <c r="B4510" s="33">
        <v>5706</v>
      </c>
      <c r="C4510" s="33">
        <v>223</v>
      </c>
      <c r="D4510" s="33" t="s">
        <v>49</v>
      </c>
      <c r="E4510" s="33" t="s">
        <v>25</v>
      </c>
      <c r="F4510" s="33">
        <v>3</v>
      </c>
      <c r="G4510" s="34">
        <v>1455.79</v>
      </c>
      <c r="H4510" s="34">
        <f t="shared" si="560"/>
        <v>4367.37</v>
      </c>
      <c r="I4510" s="35">
        <v>45540.366666666669</v>
      </c>
      <c r="J4510" s="33">
        <v>15</v>
      </c>
      <c r="K4510" s="33" t="s">
        <v>26</v>
      </c>
      <c r="L4510" s="33">
        <v>371</v>
      </c>
      <c r="M4510" s="33">
        <v>145</v>
      </c>
      <c r="N4510" s="33">
        <v>282</v>
      </c>
      <c r="O4510" s="33">
        <v>390</v>
      </c>
      <c r="P4510" s="33">
        <v>8</v>
      </c>
      <c r="Q4510" s="33">
        <v>50</v>
      </c>
      <c r="R4510" s="33" t="str">
        <f t="shared" si="561"/>
        <v>2.Middle age</v>
      </c>
      <c r="S4510" s="33" t="s">
        <v>27</v>
      </c>
      <c r="T4510" s="33">
        <v>65020.639999999999</v>
      </c>
      <c r="U4510" s="33" t="s">
        <v>42</v>
      </c>
      <c r="V4510" s="33" t="s">
        <v>29</v>
      </c>
      <c r="W4510" s="36">
        <v>45540</v>
      </c>
      <c r="X4510" s="46">
        <v>0.36666666666666664</v>
      </c>
      <c r="Y4510" s="34">
        <f t="shared" si="562"/>
        <v>5</v>
      </c>
      <c r="Z4510" s="34">
        <f t="shared" si="563"/>
        <v>5</v>
      </c>
      <c r="AA4510" s="33">
        <f t="shared" si="564"/>
        <v>2024</v>
      </c>
      <c r="AB4510" s="34">
        <f t="shared" si="565"/>
        <v>8</v>
      </c>
      <c r="AC4510" s="34">
        <f t="shared" si="566"/>
        <v>48</v>
      </c>
      <c r="AD4510" s="38">
        <f t="shared" si="567"/>
        <v>0</v>
      </c>
    </row>
    <row r="4511" spans="1:30" x14ac:dyDescent="0.35">
      <c r="A4511" s="39">
        <v>4500</v>
      </c>
      <c r="B4511" s="40">
        <v>2523</v>
      </c>
      <c r="C4511" s="40">
        <v>153</v>
      </c>
      <c r="D4511" s="40" t="s">
        <v>44</v>
      </c>
      <c r="E4511" s="40" t="s">
        <v>47</v>
      </c>
      <c r="F4511" s="40">
        <v>1</v>
      </c>
      <c r="G4511" s="41">
        <v>1618.96</v>
      </c>
      <c r="H4511" s="41">
        <f t="shared" si="560"/>
        <v>1618.96</v>
      </c>
      <c r="I4511" s="42">
        <v>45337.586111111108</v>
      </c>
      <c r="J4511" s="40">
        <v>13</v>
      </c>
      <c r="K4511" s="40" t="s">
        <v>26</v>
      </c>
      <c r="L4511" s="40">
        <v>457</v>
      </c>
      <c r="M4511" s="40">
        <v>127</v>
      </c>
      <c r="N4511" s="40">
        <v>134</v>
      </c>
      <c r="O4511" s="40">
        <v>362</v>
      </c>
      <c r="P4511" s="40">
        <v>8</v>
      </c>
      <c r="Q4511" s="40">
        <v>53</v>
      </c>
      <c r="R4511" s="40" t="str">
        <f t="shared" si="561"/>
        <v>2.Middle age</v>
      </c>
      <c r="S4511" s="40" t="s">
        <v>46</v>
      </c>
      <c r="T4511" s="40">
        <v>28486.41</v>
      </c>
      <c r="U4511" s="40" t="s">
        <v>33</v>
      </c>
      <c r="V4511" s="40" t="s">
        <v>29</v>
      </c>
      <c r="W4511" s="43">
        <v>45337</v>
      </c>
      <c r="X4511" s="44">
        <v>0.58611111111111114</v>
      </c>
      <c r="Y4511" s="41">
        <f t="shared" si="562"/>
        <v>15</v>
      </c>
      <c r="Z4511" s="41">
        <f t="shared" si="563"/>
        <v>15</v>
      </c>
      <c r="AA4511" s="40">
        <f t="shared" si="564"/>
        <v>2024</v>
      </c>
      <c r="AB4511" s="41">
        <f t="shared" si="565"/>
        <v>14</v>
      </c>
      <c r="AC4511" s="41">
        <f t="shared" si="566"/>
        <v>4</v>
      </c>
      <c r="AD4511" s="45">
        <f t="shared" si="567"/>
        <v>0</v>
      </c>
    </row>
    <row r="4512" spans="1:30" x14ac:dyDescent="0.35">
      <c r="A4512" s="32">
        <v>4501</v>
      </c>
      <c r="B4512" s="33">
        <v>7536</v>
      </c>
      <c r="C4512" s="33">
        <v>307</v>
      </c>
      <c r="D4512" s="33" t="s">
        <v>24</v>
      </c>
      <c r="E4512" s="33" t="s">
        <v>25</v>
      </c>
      <c r="F4512" s="33">
        <v>1</v>
      </c>
      <c r="G4512" s="34">
        <v>1559.65</v>
      </c>
      <c r="H4512" s="34">
        <f t="shared" si="560"/>
        <v>1559.65</v>
      </c>
      <c r="I4512" s="35">
        <v>45331.055555555555</v>
      </c>
      <c r="J4512" s="33">
        <v>13</v>
      </c>
      <c r="K4512" s="33" t="s">
        <v>32</v>
      </c>
      <c r="L4512" s="33">
        <v>99</v>
      </c>
      <c r="M4512" s="33">
        <v>52</v>
      </c>
      <c r="N4512" s="33">
        <v>141</v>
      </c>
      <c r="O4512" s="33">
        <v>455</v>
      </c>
      <c r="P4512" s="33">
        <v>5</v>
      </c>
      <c r="Q4512" s="33">
        <v>46</v>
      </c>
      <c r="R4512" s="33" t="str">
        <f t="shared" si="561"/>
        <v>2.Middle age</v>
      </c>
      <c r="S4512" s="33" t="s">
        <v>41</v>
      </c>
      <c r="T4512" s="33">
        <v>118174.54</v>
      </c>
      <c r="U4512" s="33" t="s">
        <v>42</v>
      </c>
      <c r="V4512" s="33" t="s">
        <v>34</v>
      </c>
      <c r="W4512" s="36">
        <v>45331</v>
      </c>
      <c r="X4512" s="46">
        <v>5.5555555555555552E-2</v>
      </c>
      <c r="Y4512" s="34">
        <f t="shared" si="562"/>
        <v>9</v>
      </c>
      <c r="Z4512" s="34">
        <f t="shared" si="563"/>
        <v>9</v>
      </c>
      <c r="AA4512" s="33">
        <f t="shared" si="564"/>
        <v>2024</v>
      </c>
      <c r="AB4512" s="34">
        <f t="shared" si="565"/>
        <v>1</v>
      </c>
      <c r="AC4512" s="34">
        <f t="shared" si="566"/>
        <v>20</v>
      </c>
      <c r="AD4512" s="38">
        <f t="shared" si="567"/>
        <v>0</v>
      </c>
    </row>
    <row r="4513" spans="1:30" x14ac:dyDescent="0.35">
      <c r="A4513" s="39">
        <v>4502</v>
      </c>
      <c r="B4513" s="40">
        <v>6603</v>
      </c>
      <c r="C4513" s="40">
        <v>345</v>
      </c>
      <c r="D4513" s="40" t="s">
        <v>39</v>
      </c>
      <c r="E4513" s="40" t="s">
        <v>47</v>
      </c>
      <c r="F4513" s="40">
        <v>2</v>
      </c>
      <c r="G4513" s="41">
        <v>902.06</v>
      </c>
      <c r="H4513" s="41">
        <f t="shared" si="560"/>
        <v>1804.12</v>
      </c>
      <c r="I4513" s="42">
        <v>45424.018750000003</v>
      </c>
      <c r="J4513" s="40">
        <v>20</v>
      </c>
      <c r="K4513" s="40" t="s">
        <v>36</v>
      </c>
      <c r="L4513" s="40">
        <v>179</v>
      </c>
      <c r="M4513" s="40">
        <v>62</v>
      </c>
      <c r="N4513" s="40">
        <v>151</v>
      </c>
      <c r="O4513" s="40">
        <v>469</v>
      </c>
      <c r="P4513" s="40">
        <v>8</v>
      </c>
      <c r="Q4513" s="40">
        <v>36</v>
      </c>
      <c r="R4513" s="40" t="str">
        <f t="shared" si="561"/>
        <v>2.Middle age</v>
      </c>
      <c r="S4513" s="40" t="s">
        <v>46</v>
      </c>
      <c r="T4513" s="40">
        <v>64250.85</v>
      </c>
      <c r="U4513" s="40" t="s">
        <v>28</v>
      </c>
      <c r="V4513" s="40" t="s">
        <v>50</v>
      </c>
      <c r="W4513" s="43">
        <v>45424</v>
      </c>
      <c r="X4513" s="47">
        <v>1.8749999999999999E-2</v>
      </c>
      <c r="Y4513" s="41">
        <f t="shared" si="562"/>
        <v>12</v>
      </c>
      <c r="Z4513" s="41">
        <f t="shared" si="563"/>
        <v>12</v>
      </c>
      <c r="AA4513" s="40">
        <f t="shared" si="564"/>
        <v>2024</v>
      </c>
      <c r="AB4513" s="41">
        <f t="shared" si="565"/>
        <v>0</v>
      </c>
      <c r="AC4513" s="41">
        <f t="shared" si="566"/>
        <v>27</v>
      </c>
      <c r="AD4513" s="45">
        <f t="shared" si="567"/>
        <v>0</v>
      </c>
    </row>
    <row r="4514" spans="1:30" x14ac:dyDescent="0.35">
      <c r="A4514" s="32">
        <v>4503</v>
      </c>
      <c r="B4514" s="33">
        <v>2245</v>
      </c>
      <c r="C4514" s="33">
        <v>870</v>
      </c>
      <c r="D4514" s="33" t="s">
        <v>38</v>
      </c>
      <c r="E4514" s="33" t="s">
        <v>25</v>
      </c>
      <c r="F4514" s="33">
        <v>5</v>
      </c>
      <c r="G4514" s="34">
        <v>761.28</v>
      </c>
      <c r="H4514" s="34">
        <f t="shared" si="560"/>
        <v>3806.3999999999996</v>
      </c>
      <c r="I4514" s="35">
        <v>45530.887499999997</v>
      </c>
      <c r="J4514" s="33">
        <v>3</v>
      </c>
      <c r="K4514" s="33" t="s">
        <v>40</v>
      </c>
      <c r="L4514" s="33">
        <v>411</v>
      </c>
      <c r="M4514" s="33">
        <v>103</v>
      </c>
      <c r="N4514" s="33">
        <v>143</v>
      </c>
      <c r="O4514" s="33">
        <v>237</v>
      </c>
      <c r="P4514" s="33">
        <v>7</v>
      </c>
      <c r="Q4514" s="33">
        <v>59</v>
      </c>
      <c r="R4514" s="33" t="str">
        <f t="shared" si="561"/>
        <v>2.Middle age</v>
      </c>
      <c r="S4514" s="33" t="s">
        <v>46</v>
      </c>
      <c r="T4514" s="33">
        <v>65131.08</v>
      </c>
      <c r="U4514" s="33" t="s">
        <v>37</v>
      </c>
      <c r="V4514" s="33" t="s">
        <v>34</v>
      </c>
      <c r="W4514" s="36">
        <v>45530</v>
      </c>
      <c r="X4514" s="37">
        <v>0.88749999999999996</v>
      </c>
      <c r="Y4514" s="34">
        <f t="shared" si="562"/>
        <v>26</v>
      </c>
      <c r="Z4514" s="34">
        <f t="shared" si="563"/>
        <v>26</v>
      </c>
      <c r="AA4514" s="33">
        <f t="shared" si="564"/>
        <v>2024</v>
      </c>
      <c r="AB4514" s="34">
        <f t="shared" si="565"/>
        <v>21</v>
      </c>
      <c r="AC4514" s="34">
        <f t="shared" si="566"/>
        <v>18</v>
      </c>
      <c r="AD4514" s="38">
        <f t="shared" si="567"/>
        <v>0</v>
      </c>
    </row>
    <row r="4515" spans="1:30" x14ac:dyDescent="0.35">
      <c r="A4515" s="39">
        <v>4504</v>
      </c>
      <c r="B4515" s="40">
        <v>3924</v>
      </c>
      <c r="C4515" s="40">
        <v>711</v>
      </c>
      <c r="D4515" s="40" t="s">
        <v>49</v>
      </c>
      <c r="E4515" s="40" t="s">
        <v>47</v>
      </c>
      <c r="F4515" s="40">
        <v>5</v>
      </c>
      <c r="G4515" s="41">
        <v>1636.83</v>
      </c>
      <c r="H4515" s="41">
        <f t="shared" si="560"/>
        <v>8184.15</v>
      </c>
      <c r="I4515" s="42">
        <v>45443.027083333334</v>
      </c>
      <c r="J4515" s="40">
        <v>20</v>
      </c>
      <c r="K4515" s="40" t="s">
        <v>36</v>
      </c>
      <c r="L4515" s="40">
        <v>463</v>
      </c>
      <c r="M4515" s="40">
        <v>95</v>
      </c>
      <c r="N4515" s="40">
        <v>174</v>
      </c>
      <c r="O4515" s="40">
        <v>403</v>
      </c>
      <c r="P4515" s="40">
        <v>4</v>
      </c>
      <c r="Q4515" s="40">
        <v>37</v>
      </c>
      <c r="R4515" s="40" t="str">
        <f t="shared" si="561"/>
        <v>2.Middle age</v>
      </c>
      <c r="S4515" s="40" t="s">
        <v>27</v>
      </c>
      <c r="T4515" s="40">
        <v>67235.710000000006</v>
      </c>
      <c r="U4515" s="40" t="s">
        <v>33</v>
      </c>
      <c r="V4515" s="40" t="s">
        <v>50</v>
      </c>
      <c r="W4515" s="43">
        <v>45443</v>
      </c>
      <c r="X4515" s="44">
        <v>2.7083333333333334E-2</v>
      </c>
      <c r="Y4515" s="41">
        <f t="shared" si="562"/>
        <v>31</v>
      </c>
      <c r="Z4515" s="41">
        <f t="shared" si="563"/>
        <v>31</v>
      </c>
      <c r="AA4515" s="40">
        <f t="shared" si="564"/>
        <v>2024</v>
      </c>
      <c r="AB4515" s="41">
        <f t="shared" si="565"/>
        <v>0</v>
      </c>
      <c r="AC4515" s="41">
        <f t="shared" si="566"/>
        <v>39</v>
      </c>
      <c r="AD4515" s="45">
        <f t="shared" si="567"/>
        <v>0</v>
      </c>
    </row>
    <row r="4516" spans="1:30" x14ac:dyDescent="0.35">
      <c r="A4516" s="32">
        <v>4505</v>
      </c>
      <c r="B4516" s="33">
        <v>8807</v>
      </c>
      <c r="C4516" s="33">
        <v>700</v>
      </c>
      <c r="D4516" s="33" t="s">
        <v>31</v>
      </c>
      <c r="E4516" s="33" t="s">
        <v>47</v>
      </c>
      <c r="F4516" s="33">
        <v>4</v>
      </c>
      <c r="G4516" s="34">
        <v>810.17</v>
      </c>
      <c r="H4516" s="34">
        <f t="shared" si="560"/>
        <v>3240.68</v>
      </c>
      <c r="I4516" s="35">
        <v>45526.224999999999</v>
      </c>
      <c r="J4516" s="33">
        <v>12</v>
      </c>
      <c r="K4516" s="33" t="s">
        <v>32</v>
      </c>
      <c r="L4516" s="33">
        <v>306</v>
      </c>
      <c r="M4516" s="33">
        <v>63</v>
      </c>
      <c r="N4516" s="33">
        <v>146</v>
      </c>
      <c r="O4516" s="33">
        <v>454</v>
      </c>
      <c r="P4516" s="33">
        <v>10</v>
      </c>
      <c r="Q4516" s="33">
        <v>63</v>
      </c>
      <c r="R4516" s="33" t="str">
        <f t="shared" si="561"/>
        <v xml:space="preserve">3.Senior Citizen </v>
      </c>
      <c r="S4516" s="33" t="s">
        <v>41</v>
      </c>
      <c r="T4516" s="33">
        <v>119699.28</v>
      </c>
      <c r="U4516" s="33" t="s">
        <v>42</v>
      </c>
      <c r="V4516" s="33" t="s">
        <v>43</v>
      </c>
      <c r="W4516" s="36">
        <v>45526</v>
      </c>
      <c r="X4516" s="37">
        <v>0.22500000000000001</v>
      </c>
      <c r="Y4516" s="34">
        <f t="shared" si="562"/>
        <v>22</v>
      </c>
      <c r="Z4516" s="34">
        <f t="shared" si="563"/>
        <v>22</v>
      </c>
      <c r="AA4516" s="33">
        <f t="shared" si="564"/>
        <v>2024</v>
      </c>
      <c r="AB4516" s="34">
        <f t="shared" si="565"/>
        <v>5</v>
      </c>
      <c r="AC4516" s="34">
        <f t="shared" si="566"/>
        <v>24</v>
      </c>
      <c r="AD4516" s="38">
        <f t="shared" si="567"/>
        <v>0</v>
      </c>
    </row>
    <row r="4517" spans="1:30" x14ac:dyDescent="0.35">
      <c r="A4517" s="39">
        <v>4506</v>
      </c>
      <c r="B4517" s="40">
        <v>6142</v>
      </c>
      <c r="C4517" s="40">
        <v>342</v>
      </c>
      <c r="D4517" s="40" t="s">
        <v>52</v>
      </c>
      <c r="E4517" s="40" t="s">
        <v>47</v>
      </c>
      <c r="F4517" s="40">
        <v>3</v>
      </c>
      <c r="G4517" s="41">
        <v>99.12</v>
      </c>
      <c r="H4517" s="41">
        <f t="shared" si="560"/>
        <v>297.36</v>
      </c>
      <c r="I4517" s="42">
        <v>45522.59097222222</v>
      </c>
      <c r="J4517" s="40">
        <v>7</v>
      </c>
      <c r="K4517" s="40" t="s">
        <v>32</v>
      </c>
      <c r="L4517" s="40">
        <v>332</v>
      </c>
      <c r="M4517" s="40">
        <v>90</v>
      </c>
      <c r="N4517" s="40">
        <v>110</v>
      </c>
      <c r="O4517" s="40">
        <v>143</v>
      </c>
      <c r="P4517" s="40">
        <v>8</v>
      </c>
      <c r="Q4517" s="40">
        <v>48</v>
      </c>
      <c r="R4517" s="40" t="str">
        <f t="shared" si="561"/>
        <v>2.Middle age</v>
      </c>
      <c r="S4517" s="40" t="s">
        <v>27</v>
      </c>
      <c r="T4517" s="40">
        <v>63340.9</v>
      </c>
      <c r="U4517" s="40" t="s">
        <v>33</v>
      </c>
      <c r="V4517" s="40" t="s">
        <v>34</v>
      </c>
      <c r="W4517" s="43">
        <v>45522</v>
      </c>
      <c r="X4517" s="44">
        <v>0.59097222222222223</v>
      </c>
      <c r="Y4517" s="41">
        <f t="shared" si="562"/>
        <v>18</v>
      </c>
      <c r="Z4517" s="41">
        <f t="shared" si="563"/>
        <v>18</v>
      </c>
      <c r="AA4517" s="40">
        <f t="shared" si="564"/>
        <v>2024</v>
      </c>
      <c r="AB4517" s="41">
        <f t="shared" si="565"/>
        <v>14</v>
      </c>
      <c r="AC4517" s="41">
        <f t="shared" si="566"/>
        <v>11</v>
      </c>
      <c r="AD4517" s="45">
        <f t="shared" si="567"/>
        <v>0</v>
      </c>
    </row>
    <row r="4518" spans="1:30" x14ac:dyDescent="0.35">
      <c r="A4518" s="32">
        <v>4507</v>
      </c>
      <c r="B4518" s="33">
        <v>6792</v>
      </c>
      <c r="C4518" s="33">
        <v>604</v>
      </c>
      <c r="D4518" s="33" t="s">
        <v>49</v>
      </c>
      <c r="E4518" s="33" t="s">
        <v>25</v>
      </c>
      <c r="F4518" s="33">
        <v>2</v>
      </c>
      <c r="G4518" s="34">
        <v>389.51</v>
      </c>
      <c r="H4518" s="34">
        <f t="shared" si="560"/>
        <v>779.02</v>
      </c>
      <c r="I4518" s="35">
        <v>45453.088888888888</v>
      </c>
      <c r="J4518" s="33">
        <v>2</v>
      </c>
      <c r="K4518" s="33" t="s">
        <v>26</v>
      </c>
      <c r="L4518" s="33">
        <v>209</v>
      </c>
      <c r="M4518" s="33">
        <v>127</v>
      </c>
      <c r="N4518" s="33">
        <v>164</v>
      </c>
      <c r="O4518" s="33">
        <v>224</v>
      </c>
      <c r="P4518" s="33">
        <v>2</v>
      </c>
      <c r="Q4518" s="33">
        <v>30</v>
      </c>
      <c r="R4518" s="33" t="str">
        <f t="shared" si="561"/>
        <v>1.Young age</v>
      </c>
      <c r="S4518" s="33" t="s">
        <v>46</v>
      </c>
      <c r="T4518" s="33">
        <v>33178.639999999999</v>
      </c>
      <c r="U4518" s="33" t="s">
        <v>28</v>
      </c>
      <c r="V4518" s="33" t="s">
        <v>43</v>
      </c>
      <c r="W4518" s="36">
        <v>45453</v>
      </c>
      <c r="X4518" s="46">
        <v>8.8888888888888892E-2</v>
      </c>
      <c r="Y4518" s="34">
        <f t="shared" si="562"/>
        <v>10</v>
      </c>
      <c r="Z4518" s="34">
        <f t="shared" si="563"/>
        <v>10</v>
      </c>
      <c r="AA4518" s="33">
        <f t="shared" si="564"/>
        <v>2024</v>
      </c>
      <c r="AB4518" s="34">
        <f t="shared" si="565"/>
        <v>2</v>
      </c>
      <c r="AC4518" s="34">
        <f t="shared" si="566"/>
        <v>8</v>
      </c>
      <c r="AD4518" s="38">
        <f t="shared" si="567"/>
        <v>0</v>
      </c>
    </row>
    <row r="4519" spans="1:30" x14ac:dyDescent="0.35">
      <c r="A4519" s="39">
        <v>4508</v>
      </c>
      <c r="B4519" s="40">
        <v>4580</v>
      </c>
      <c r="C4519" s="40">
        <v>620</v>
      </c>
      <c r="D4519" s="40" t="s">
        <v>49</v>
      </c>
      <c r="E4519" s="40" t="s">
        <v>47</v>
      </c>
      <c r="F4519" s="40">
        <v>5</v>
      </c>
      <c r="G4519" s="41">
        <v>1707.11</v>
      </c>
      <c r="H4519" s="41">
        <f t="shared" si="560"/>
        <v>8535.5499999999993</v>
      </c>
      <c r="I4519" s="42">
        <v>45332.737500000003</v>
      </c>
      <c r="J4519" s="40">
        <v>4</v>
      </c>
      <c r="K4519" s="40" t="s">
        <v>45</v>
      </c>
      <c r="L4519" s="40">
        <v>153</v>
      </c>
      <c r="M4519" s="40">
        <v>142</v>
      </c>
      <c r="N4519" s="40">
        <v>161</v>
      </c>
      <c r="O4519" s="40">
        <v>474</v>
      </c>
      <c r="P4519" s="40">
        <v>1</v>
      </c>
      <c r="Q4519" s="40">
        <v>68</v>
      </c>
      <c r="R4519" s="40" t="str">
        <f t="shared" si="561"/>
        <v xml:space="preserve">3.Senior Citizen </v>
      </c>
      <c r="S4519" s="40" t="s">
        <v>41</v>
      </c>
      <c r="T4519" s="40">
        <v>111083.72</v>
      </c>
      <c r="U4519" s="40" t="s">
        <v>33</v>
      </c>
      <c r="V4519" s="40" t="s">
        <v>43</v>
      </c>
      <c r="W4519" s="43">
        <v>45332</v>
      </c>
      <c r="X4519" s="47">
        <v>0.73750000000000004</v>
      </c>
      <c r="Y4519" s="41">
        <f t="shared" si="562"/>
        <v>10</v>
      </c>
      <c r="Z4519" s="41">
        <f t="shared" si="563"/>
        <v>10</v>
      </c>
      <c r="AA4519" s="40">
        <f t="shared" si="564"/>
        <v>2024</v>
      </c>
      <c r="AB4519" s="41">
        <f t="shared" si="565"/>
        <v>17</v>
      </c>
      <c r="AC4519" s="41">
        <f t="shared" si="566"/>
        <v>42</v>
      </c>
      <c r="AD4519" s="45">
        <f t="shared" si="567"/>
        <v>0</v>
      </c>
    </row>
    <row r="4520" spans="1:30" x14ac:dyDescent="0.35">
      <c r="A4520" s="32">
        <v>4509</v>
      </c>
      <c r="B4520" s="33">
        <v>5408</v>
      </c>
      <c r="C4520" s="33">
        <v>870</v>
      </c>
      <c r="D4520" s="33" t="s">
        <v>51</v>
      </c>
      <c r="E4520" s="33" t="s">
        <v>47</v>
      </c>
      <c r="F4520" s="33">
        <v>4</v>
      </c>
      <c r="G4520" s="34">
        <v>403.88</v>
      </c>
      <c r="H4520" s="34">
        <f t="shared" si="560"/>
        <v>1615.52</v>
      </c>
      <c r="I4520" s="35">
        <v>45292.379861111112</v>
      </c>
      <c r="J4520" s="33">
        <v>13</v>
      </c>
      <c r="K4520" s="33" t="s">
        <v>26</v>
      </c>
      <c r="L4520" s="33">
        <v>248</v>
      </c>
      <c r="M4520" s="33">
        <v>123</v>
      </c>
      <c r="N4520" s="33">
        <v>104</v>
      </c>
      <c r="O4520" s="33">
        <v>376</v>
      </c>
      <c r="P4520" s="33">
        <v>4</v>
      </c>
      <c r="Q4520" s="33">
        <v>29</v>
      </c>
      <c r="R4520" s="33" t="str">
        <f t="shared" si="561"/>
        <v>1.Young age</v>
      </c>
      <c r="S4520" s="33" t="s">
        <v>41</v>
      </c>
      <c r="T4520" s="33">
        <v>27131.79</v>
      </c>
      <c r="U4520" s="33" t="s">
        <v>28</v>
      </c>
      <c r="V4520" s="33" t="s">
        <v>43</v>
      </c>
      <c r="W4520" s="36">
        <v>45292</v>
      </c>
      <c r="X4520" s="46">
        <v>0.37986111111111109</v>
      </c>
      <c r="Y4520" s="34">
        <f t="shared" si="562"/>
        <v>1</v>
      </c>
      <c r="Z4520" s="34">
        <f t="shared" si="563"/>
        <v>1</v>
      </c>
      <c r="AA4520" s="33">
        <f t="shared" si="564"/>
        <v>2024</v>
      </c>
      <c r="AB4520" s="34">
        <f t="shared" si="565"/>
        <v>9</v>
      </c>
      <c r="AC4520" s="34">
        <f t="shared" si="566"/>
        <v>7</v>
      </c>
      <c r="AD4520" s="38">
        <f t="shared" si="567"/>
        <v>0</v>
      </c>
    </row>
    <row r="4521" spans="1:30" x14ac:dyDescent="0.35">
      <c r="A4521" s="39">
        <v>4510</v>
      </c>
      <c r="B4521" s="40">
        <v>3994</v>
      </c>
      <c r="C4521" s="40">
        <v>616</v>
      </c>
      <c r="D4521" s="40" t="s">
        <v>38</v>
      </c>
      <c r="E4521" s="40" t="s">
        <v>25</v>
      </c>
      <c r="F4521" s="40">
        <v>2</v>
      </c>
      <c r="G4521" s="41">
        <v>1983.74</v>
      </c>
      <c r="H4521" s="41">
        <f t="shared" si="560"/>
        <v>3967.48</v>
      </c>
      <c r="I4521" s="42">
        <v>45359.693749999999</v>
      </c>
      <c r="J4521" s="40">
        <v>10</v>
      </c>
      <c r="K4521" s="40" t="s">
        <v>26</v>
      </c>
      <c r="L4521" s="40">
        <v>482</v>
      </c>
      <c r="M4521" s="40">
        <v>90</v>
      </c>
      <c r="N4521" s="40">
        <v>115</v>
      </c>
      <c r="O4521" s="40">
        <v>476</v>
      </c>
      <c r="P4521" s="40">
        <v>2</v>
      </c>
      <c r="Q4521" s="40">
        <v>23</v>
      </c>
      <c r="R4521" s="40" t="str">
        <f t="shared" si="561"/>
        <v>1.Young age</v>
      </c>
      <c r="S4521" s="40" t="s">
        <v>46</v>
      </c>
      <c r="T4521" s="40">
        <v>105090.22</v>
      </c>
      <c r="U4521" s="40" t="s">
        <v>28</v>
      </c>
      <c r="V4521" s="40" t="s">
        <v>50</v>
      </c>
      <c r="W4521" s="43">
        <v>45359</v>
      </c>
      <c r="X4521" s="47">
        <v>0.69374999999999998</v>
      </c>
      <c r="Y4521" s="41">
        <f t="shared" si="562"/>
        <v>8</v>
      </c>
      <c r="Z4521" s="41">
        <f t="shared" si="563"/>
        <v>8</v>
      </c>
      <c r="AA4521" s="40">
        <f t="shared" si="564"/>
        <v>2024</v>
      </c>
      <c r="AB4521" s="41">
        <f t="shared" si="565"/>
        <v>16</v>
      </c>
      <c r="AC4521" s="41">
        <f t="shared" si="566"/>
        <v>39</v>
      </c>
      <c r="AD4521" s="45">
        <f t="shared" si="567"/>
        <v>0</v>
      </c>
    </row>
    <row r="4522" spans="1:30" x14ac:dyDescent="0.35">
      <c r="A4522" s="32">
        <v>4511</v>
      </c>
      <c r="B4522" s="33">
        <v>4115</v>
      </c>
      <c r="C4522" s="33">
        <v>494</v>
      </c>
      <c r="D4522" s="33" t="s">
        <v>44</v>
      </c>
      <c r="E4522" s="33" t="s">
        <v>25</v>
      </c>
      <c r="F4522" s="33">
        <v>1</v>
      </c>
      <c r="G4522" s="34">
        <v>859.41</v>
      </c>
      <c r="H4522" s="34">
        <f t="shared" si="560"/>
        <v>859.41</v>
      </c>
      <c r="I4522" s="35">
        <v>45304.955555555556</v>
      </c>
      <c r="J4522" s="33">
        <v>16</v>
      </c>
      <c r="K4522" s="33" t="s">
        <v>40</v>
      </c>
      <c r="L4522" s="33">
        <v>80</v>
      </c>
      <c r="M4522" s="33">
        <v>71</v>
      </c>
      <c r="N4522" s="33">
        <v>202</v>
      </c>
      <c r="O4522" s="33">
        <v>342</v>
      </c>
      <c r="P4522" s="33">
        <v>9</v>
      </c>
      <c r="Q4522" s="33">
        <v>48</v>
      </c>
      <c r="R4522" s="33" t="str">
        <f t="shared" si="561"/>
        <v>2.Middle age</v>
      </c>
      <c r="S4522" s="33" t="s">
        <v>41</v>
      </c>
      <c r="T4522" s="33">
        <v>90969.76</v>
      </c>
      <c r="U4522" s="33" t="s">
        <v>28</v>
      </c>
      <c r="V4522" s="33" t="s">
        <v>29</v>
      </c>
      <c r="W4522" s="36">
        <v>45304</v>
      </c>
      <c r="X4522" s="37">
        <v>0.9555555555555556</v>
      </c>
      <c r="Y4522" s="34">
        <f t="shared" si="562"/>
        <v>13</v>
      </c>
      <c r="Z4522" s="34">
        <f t="shared" si="563"/>
        <v>13</v>
      </c>
      <c r="AA4522" s="33">
        <f t="shared" si="564"/>
        <v>2024</v>
      </c>
      <c r="AB4522" s="34">
        <f t="shared" si="565"/>
        <v>22</v>
      </c>
      <c r="AC4522" s="34">
        <f t="shared" si="566"/>
        <v>56</v>
      </c>
      <c r="AD4522" s="38">
        <f t="shared" si="567"/>
        <v>0</v>
      </c>
    </row>
    <row r="4523" spans="1:30" x14ac:dyDescent="0.35">
      <c r="A4523" s="39">
        <v>4512</v>
      </c>
      <c r="B4523" s="40">
        <v>9175</v>
      </c>
      <c r="C4523" s="40">
        <v>217</v>
      </c>
      <c r="D4523" s="40" t="s">
        <v>51</v>
      </c>
      <c r="E4523" s="40" t="s">
        <v>47</v>
      </c>
      <c r="F4523" s="40">
        <v>5</v>
      </c>
      <c r="G4523" s="41">
        <v>1799.01</v>
      </c>
      <c r="H4523" s="41">
        <f t="shared" si="560"/>
        <v>8995.0499999999993</v>
      </c>
      <c r="I4523" s="42">
        <v>45435.706250000003</v>
      </c>
      <c r="J4523" s="40">
        <v>5</v>
      </c>
      <c r="K4523" s="40" t="s">
        <v>40</v>
      </c>
      <c r="L4523" s="40">
        <v>210</v>
      </c>
      <c r="M4523" s="40">
        <v>111</v>
      </c>
      <c r="N4523" s="40">
        <v>161</v>
      </c>
      <c r="O4523" s="40">
        <v>461</v>
      </c>
      <c r="P4523" s="40">
        <v>9</v>
      </c>
      <c r="Q4523" s="40">
        <v>58</v>
      </c>
      <c r="R4523" s="40" t="str">
        <f t="shared" si="561"/>
        <v>2.Middle age</v>
      </c>
      <c r="S4523" s="40" t="s">
        <v>27</v>
      </c>
      <c r="T4523" s="40">
        <v>30341.33</v>
      </c>
      <c r="U4523" s="40" t="s">
        <v>28</v>
      </c>
      <c r="V4523" s="40" t="s">
        <v>50</v>
      </c>
      <c r="W4523" s="43">
        <v>45435</v>
      </c>
      <c r="X4523" s="44">
        <v>0.70625000000000004</v>
      </c>
      <c r="Y4523" s="41">
        <f t="shared" si="562"/>
        <v>23</v>
      </c>
      <c r="Z4523" s="41">
        <f t="shared" si="563"/>
        <v>23</v>
      </c>
      <c r="AA4523" s="40">
        <f t="shared" si="564"/>
        <v>2024</v>
      </c>
      <c r="AB4523" s="41">
        <f t="shared" si="565"/>
        <v>16</v>
      </c>
      <c r="AC4523" s="41">
        <f t="shared" si="566"/>
        <v>57</v>
      </c>
      <c r="AD4523" s="45">
        <f t="shared" si="567"/>
        <v>0</v>
      </c>
    </row>
    <row r="4524" spans="1:30" x14ac:dyDescent="0.35">
      <c r="A4524" s="32">
        <v>4513</v>
      </c>
      <c r="B4524" s="33">
        <v>4271</v>
      </c>
      <c r="C4524" s="33">
        <v>375</v>
      </c>
      <c r="D4524" s="33" t="s">
        <v>52</v>
      </c>
      <c r="E4524" s="33" t="s">
        <v>47</v>
      </c>
      <c r="F4524" s="33">
        <v>5</v>
      </c>
      <c r="G4524" s="34">
        <v>968.21</v>
      </c>
      <c r="H4524" s="34">
        <f t="shared" si="560"/>
        <v>4841.05</v>
      </c>
      <c r="I4524" s="35">
        <v>45435.919444444444</v>
      </c>
      <c r="J4524" s="33">
        <v>17</v>
      </c>
      <c r="K4524" s="33" t="s">
        <v>40</v>
      </c>
      <c r="L4524" s="33">
        <v>269</v>
      </c>
      <c r="M4524" s="33">
        <v>86</v>
      </c>
      <c r="N4524" s="33">
        <v>276</v>
      </c>
      <c r="O4524" s="33">
        <v>370</v>
      </c>
      <c r="P4524" s="33">
        <v>8</v>
      </c>
      <c r="Q4524" s="33">
        <v>46</v>
      </c>
      <c r="R4524" s="33" t="str">
        <f t="shared" si="561"/>
        <v>2.Middle age</v>
      </c>
      <c r="S4524" s="33" t="s">
        <v>41</v>
      </c>
      <c r="T4524" s="33">
        <v>23372.31</v>
      </c>
      <c r="U4524" s="33" t="s">
        <v>37</v>
      </c>
      <c r="V4524" s="33" t="s">
        <v>43</v>
      </c>
      <c r="W4524" s="36">
        <v>45435</v>
      </c>
      <c r="X4524" s="37">
        <v>0.9194444444444444</v>
      </c>
      <c r="Y4524" s="34">
        <f t="shared" si="562"/>
        <v>23</v>
      </c>
      <c r="Z4524" s="34">
        <f t="shared" si="563"/>
        <v>23</v>
      </c>
      <c r="AA4524" s="33">
        <f t="shared" si="564"/>
        <v>2024</v>
      </c>
      <c r="AB4524" s="34">
        <f t="shared" si="565"/>
        <v>22</v>
      </c>
      <c r="AC4524" s="34">
        <f t="shared" si="566"/>
        <v>4</v>
      </c>
      <c r="AD4524" s="38">
        <f t="shared" si="567"/>
        <v>0</v>
      </c>
    </row>
    <row r="4525" spans="1:30" x14ac:dyDescent="0.35">
      <c r="A4525" s="39">
        <v>4514</v>
      </c>
      <c r="B4525" s="40">
        <v>4847</v>
      </c>
      <c r="C4525" s="40">
        <v>162</v>
      </c>
      <c r="D4525" s="40" t="s">
        <v>24</v>
      </c>
      <c r="E4525" s="40" t="s">
        <v>25</v>
      </c>
      <c r="F4525" s="40">
        <v>5</v>
      </c>
      <c r="G4525" s="41">
        <v>1203.03</v>
      </c>
      <c r="H4525" s="41">
        <f t="shared" si="560"/>
        <v>6015.15</v>
      </c>
      <c r="I4525" s="42">
        <v>45454.729861111111</v>
      </c>
      <c r="J4525" s="40">
        <v>13</v>
      </c>
      <c r="K4525" s="40" t="s">
        <v>32</v>
      </c>
      <c r="L4525" s="40">
        <v>340</v>
      </c>
      <c r="M4525" s="40">
        <v>107</v>
      </c>
      <c r="N4525" s="40">
        <v>116</v>
      </c>
      <c r="O4525" s="40">
        <v>354</v>
      </c>
      <c r="P4525" s="40">
        <v>3</v>
      </c>
      <c r="Q4525" s="40">
        <v>50</v>
      </c>
      <c r="R4525" s="40" t="str">
        <f t="shared" si="561"/>
        <v>2.Middle age</v>
      </c>
      <c r="S4525" s="40" t="s">
        <v>46</v>
      </c>
      <c r="T4525" s="40">
        <v>37254.49</v>
      </c>
      <c r="U4525" s="40" t="s">
        <v>37</v>
      </c>
      <c r="V4525" s="40" t="s">
        <v>43</v>
      </c>
      <c r="W4525" s="43">
        <v>45454</v>
      </c>
      <c r="X4525" s="47">
        <v>0.72986111111111107</v>
      </c>
      <c r="Y4525" s="41">
        <f t="shared" si="562"/>
        <v>11</v>
      </c>
      <c r="Z4525" s="41">
        <f t="shared" si="563"/>
        <v>11</v>
      </c>
      <c r="AA4525" s="40">
        <f t="shared" si="564"/>
        <v>2024</v>
      </c>
      <c r="AB4525" s="41">
        <f t="shared" si="565"/>
        <v>17</v>
      </c>
      <c r="AC4525" s="41">
        <f t="shared" si="566"/>
        <v>31</v>
      </c>
      <c r="AD4525" s="45">
        <f t="shared" si="567"/>
        <v>0</v>
      </c>
    </row>
    <row r="4526" spans="1:30" x14ac:dyDescent="0.35">
      <c r="A4526" s="32">
        <v>4515</v>
      </c>
      <c r="B4526" s="33">
        <v>4965</v>
      </c>
      <c r="C4526" s="33">
        <v>425</v>
      </c>
      <c r="D4526" s="33" t="s">
        <v>49</v>
      </c>
      <c r="E4526" s="33" t="s">
        <v>47</v>
      </c>
      <c r="F4526" s="33">
        <v>4</v>
      </c>
      <c r="G4526" s="34">
        <v>565.61</v>
      </c>
      <c r="H4526" s="34">
        <f t="shared" si="560"/>
        <v>2262.44</v>
      </c>
      <c r="I4526" s="35">
        <v>45390.753472222219</v>
      </c>
      <c r="J4526" s="33">
        <v>4</v>
      </c>
      <c r="K4526" s="33" t="s">
        <v>32</v>
      </c>
      <c r="L4526" s="33">
        <v>158</v>
      </c>
      <c r="M4526" s="33">
        <v>119</v>
      </c>
      <c r="N4526" s="33">
        <v>246</v>
      </c>
      <c r="O4526" s="33">
        <v>101</v>
      </c>
      <c r="P4526" s="33">
        <v>8</v>
      </c>
      <c r="Q4526" s="33">
        <v>66</v>
      </c>
      <c r="R4526" s="33" t="str">
        <f t="shared" si="561"/>
        <v xml:space="preserve">3.Senior Citizen </v>
      </c>
      <c r="S4526" s="33" t="s">
        <v>41</v>
      </c>
      <c r="T4526" s="33">
        <v>96131.17</v>
      </c>
      <c r="U4526" s="33" t="s">
        <v>37</v>
      </c>
      <c r="V4526" s="33" t="s">
        <v>43</v>
      </c>
      <c r="W4526" s="36">
        <v>45390</v>
      </c>
      <c r="X4526" s="46">
        <v>0.75347222222222221</v>
      </c>
      <c r="Y4526" s="34">
        <f t="shared" si="562"/>
        <v>8</v>
      </c>
      <c r="Z4526" s="34">
        <f t="shared" si="563"/>
        <v>8</v>
      </c>
      <c r="AA4526" s="33">
        <f t="shared" si="564"/>
        <v>2024</v>
      </c>
      <c r="AB4526" s="34">
        <f t="shared" si="565"/>
        <v>18</v>
      </c>
      <c r="AC4526" s="34">
        <f t="shared" si="566"/>
        <v>5</v>
      </c>
      <c r="AD4526" s="38">
        <f t="shared" si="567"/>
        <v>0</v>
      </c>
    </row>
    <row r="4527" spans="1:30" x14ac:dyDescent="0.35">
      <c r="A4527" s="39">
        <v>4516</v>
      </c>
      <c r="B4527" s="40">
        <v>5348</v>
      </c>
      <c r="C4527" s="40">
        <v>575</v>
      </c>
      <c r="D4527" s="40" t="s">
        <v>38</v>
      </c>
      <c r="E4527" s="40" t="s">
        <v>25</v>
      </c>
      <c r="F4527" s="40">
        <v>3</v>
      </c>
      <c r="G4527" s="41">
        <v>1567.89</v>
      </c>
      <c r="H4527" s="41">
        <f t="shared" si="560"/>
        <v>4703.67</v>
      </c>
      <c r="I4527" s="42">
        <v>45532.591666666667</v>
      </c>
      <c r="J4527" s="40">
        <v>16</v>
      </c>
      <c r="K4527" s="40" t="s">
        <v>40</v>
      </c>
      <c r="L4527" s="40">
        <v>435</v>
      </c>
      <c r="M4527" s="40">
        <v>144</v>
      </c>
      <c r="N4527" s="40">
        <v>126</v>
      </c>
      <c r="O4527" s="40">
        <v>157</v>
      </c>
      <c r="P4527" s="40">
        <v>8</v>
      </c>
      <c r="Q4527" s="40">
        <v>38</v>
      </c>
      <c r="R4527" s="40" t="str">
        <f t="shared" si="561"/>
        <v>2.Middle age</v>
      </c>
      <c r="S4527" s="40" t="s">
        <v>46</v>
      </c>
      <c r="T4527" s="40">
        <v>44988.73</v>
      </c>
      <c r="U4527" s="40" t="s">
        <v>28</v>
      </c>
      <c r="V4527" s="40" t="s">
        <v>43</v>
      </c>
      <c r="W4527" s="43">
        <v>45532</v>
      </c>
      <c r="X4527" s="44">
        <v>0.59166666666666667</v>
      </c>
      <c r="Y4527" s="41">
        <f t="shared" si="562"/>
        <v>28</v>
      </c>
      <c r="Z4527" s="41">
        <f t="shared" si="563"/>
        <v>28</v>
      </c>
      <c r="AA4527" s="40">
        <f t="shared" si="564"/>
        <v>2024</v>
      </c>
      <c r="AB4527" s="41">
        <f t="shared" si="565"/>
        <v>14</v>
      </c>
      <c r="AC4527" s="41">
        <f t="shared" si="566"/>
        <v>12</v>
      </c>
      <c r="AD4527" s="45">
        <f t="shared" si="567"/>
        <v>0</v>
      </c>
    </row>
    <row r="4528" spans="1:30" x14ac:dyDescent="0.35">
      <c r="A4528" s="32">
        <v>4517</v>
      </c>
      <c r="B4528" s="33">
        <v>4387</v>
      </c>
      <c r="C4528" s="33">
        <v>666</v>
      </c>
      <c r="D4528" s="33" t="s">
        <v>24</v>
      </c>
      <c r="E4528" s="33" t="s">
        <v>47</v>
      </c>
      <c r="F4528" s="33">
        <v>4</v>
      </c>
      <c r="G4528" s="34">
        <v>183.2</v>
      </c>
      <c r="H4528" s="34">
        <f t="shared" si="560"/>
        <v>732.8</v>
      </c>
      <c r="I4528" s="35">
        <v>45353.536805555559</v>
      </c>
      <c r="J4528" s="33">
        <v>10</v>
      </c>
      <c r="K4528" s="33" t="s">
        <v>32</v>
      </c>
      <c r="L4528" s="33">
        <v>377</v>
      </c>
      <c r="M4528" s="33">
        <v>113</v>
      </c>
      <c r="N4528" s="33">
        <v>109</v>
      </c>
      <c r="O4528" s="33">
        <v>387</v>
      </c>
      <c r="P4528" s="33">
        <v>10</v>
      </c>
      <c r="Q4528" s="33">
        <v>36</v>
      </c>
      <c r="R4528" s="33" t="str">
        <f t="shared" si="561"/>
        <v>2.Middle age</v>
      </c>
      <c r="S4528" s="33" t="s">
        <v>46</v>
      </c>
      <c r="T4528" s="33">
        <v>67276.990000000005</v>
      </c>
      <c r="U4528" s="33" t="s">
        <v>42</v>
      </c>
      <c r="V4528" s="33" t="s">
        <v>34</v>
      </c>
      <c r="W4528" s="36">
        <v>45353</v>
      </c>
      <c r="X4528" s="46">
        <v>0.53680555555555554</v>
      </c>
      <c r="Y4528" s="34">
        <f t="shared" si="562"/>
        <v>2</v>
      </c>
      <c r="Z4528" s="34">
        <f t="shared" si="563"/>
        <v>2</v>
      </c>
      <c r="AA4528" s="33">
        <f t="shared" si="564"/>
        <v>2024</v>
      </c>
      <c r="AB4528" s="34">
        <f t="shared" si="565"/>
        <v>12</v>
      </c>
      <c r="AC4528" s="34">
        <f t="shared" si="566"/>
        <v>53</v>
      </c>
      <c r="AD4528" s="38">
        <f t="shared" si="567"/>
        <v>0</v>
      </c>
    </row>
    <row r="4529" spans="1:30" x14ac:dyDescent="0.35">
      <c r="A4529" s="39">
        <v>4518</v>
      </c>
      <c r="B4529" s="40">
        <v>4755</v>
      </c>
      <c r="C4529" s="40">
        <v>516</v>
      </c>
      <c r="D4529" s="40" t="s">
        <v>31</v>
      </c>
      <c r="E4529" s="40" t="s">
        <v>25</v>
      </c>
      <c r="F4529" s="40">
        <v>3</v>
      </c>
      <c r="G4529" s="41">
        <v>1778.39</v>
      </c>
      <c r="H4529" s="41">
        <f t="shared" si="560"/>
        <v>5335.17</v>
      </c>
      <c r="I4529" s="42">
        <v>45489.352083333331</v>
      </c>
      <c r="J4529" s="40">
        <v>13</v>
      </c>
      <c r="K4529" s="40" t="s">
        <v>36</v>
      </c>
      <c r="L4529" s="40">
        <v>255</v>
      </c>
      <c r="M4529" s="40">
        <v>62</v>
      </c>
      <c r="N4529" s="40">
        <v>209</v>
      </c>
      <c r="O4529" s="40">
        <v>364</v>
      </c>
      <c r="P4529" s="40">
        <v>7</v>
      </c>
      <c r="Q4529" s="40">
        <v>38</v>
      </c>
      <c r="R4529" s="40" t="str">
        <f t="shared" si="561"/>
        <v>2.Middle age</v>
      </c>
      <c r="S4529" s="40" t="s">
        <v>46</v>
      </c>
      <c r="T4529" s="40">
        <v>112101.51</v>
      </c>
      <c r="U4529" s="40" t="s">
        <v>33</v>
      </c>
      <c r="V4529" s="40" t="s">
        <v>34</v>
      </c>
      <c r="W4529" s="43">
        <v>45489</v>
      </c>
      <c r="X4529" s="44">
        <v>0.35208333333333336</v>
      </c>
      <c r="Y4529" s="41">
        <f t="shared" si="562"/>
        <v>16</v>
      </c>
      <c r="Z4529" s="41">
        <f t="shared" si="563"/>
        <v>16</v>
      </c>
      <c r="AA4529" s="40">
        <f t="shared" si="564"/>
        <v>2024</v>
      </c>
      <c r="AB4529" s="41">
        <f t="shared" si="565"/>
        <v>8</v>
      </c>
      <c r="AC4529" s="41">
        <f t="shared" si="566"/>
        <v>27</v>
      </c>
      <c r="AD4529" s="45">
        <f t="shared" si="567"/>
        <v>0</v>
      </c>
    </row>
    <row r="4530" spans="1:30" x14ac:dyDescent="0.35">
      <c r="A4530" s="32">
        <v>4519</v>
      </c>
      <c r="B4530" s="33">
        <v>4322</v>
      </c>
      <c r="C4530" s="33">
        <v>167</v>
      </c>
      <c r="D4530" s="33" t="s">
        <v>38</v>
      </c>
      <c r="E4530" s="33" t="s">
        <v>47</v>
      </c>
      <c r="F4530" s="33">
        <v>2</v>
      </c>
      <c r="G4530" s="34">
        <v>1734.77</v>
      </c>
      <c r="H4530" s="34">
        <f t="shared" si="560"/>
        <v>3469.54</v>
      </c>
      <c r="I4530" s="35">
        <v>45525.006944444445</v>
      </c>
      <c r="J4530" s="33">
        <v>17</v>
      </c>
      <c r="K4530" s="33" t="s">
        <v>32</v>
      </c>
      <c r="L4530" s="33">
        <v>136</v>
      </c>
      <c r="M4530" s="33">
        <v>96</v>
      </c>
      <c r="N4530" s="33">
        <v>244</v>
      </c>
      <c r="O4530" s="33">
        <v>145</v>
      </c>
      <c r="P4530" s="33">
        <v>1</v>
      </c>
      <c r="Q4530" s="33">
        <v>47</v>
      </c>
      <c r="R4530" s="33" t="str">
        <f t="shared" si="561"/>
        <v>2.Middle age</v>
      </c>
      <c r="S4530" s="33" t="s">
        <v>27</v>
      </c>
      <c r="T4530" s="33">
        <v>93386.11</v>
      </c>
      <c r="U4530" s="33" t="s">
        <v>37</v>
      </c>
      <c r="V4530" s="33" t="s">
        <v>34</v>
      </c>
      <c r="W4530" s="36">
        <v>45525</v>
      </c>
      <c r="X4530" s="37">
        <v>6.9444444444444441E-3</v>
      </c>
      <c r="Y4530" s="34">
        <f t="shared" si="562"/>
        <v>21</v>
      </c>
      <c r="Z4530" s="34">
        <f t="shared" si="563"/>
        <v>21</v>
      </c>
      <c r="AA4530" s="33">
        <f t="shared" si="564"/>
        <v>2024</v>
      </c>
      <c r="AB4530" s="34">
        <f t="shared" si="565"/>
        <v>0</v>
      </c>
      <c r="AC4530" s="34">
        <f t="shared" si="566"/>
        <v>10</v>
      </c>
      <c r="AD4530" s="38">
        <f t="shared" si="567"/>
        <v>0</v>
      </c>
    </row>
    <row r="4531" spans="1:30" x14ac:dyDescent="0.35">
      <c r="A4531" s="39">
        <v>4520</v>
      </c>
      <c r="B4531" s="40">
        <v>5091</v>
      </c>
      <c r="C4531" s="40">
        <v>595</v>
      </c>
      <c r="D4531" s="40" t="s">
        <v>31</v>
      </c>
      <c r="E4531" s="40" t="s">
        <v>47</v>
      </c>
      <c r="F4531" s="40">
        <v>2</v>
      </c>
      <c r="G4531" s="41">
        <v>1070.03</v>
      </c>
      <c r="H4531" s="41">
        <f t="shared" si="560"/>
        <v>2140.06</v>
      </c>
      <c r="I4531" s="42">
        <v>45338.50277777778</v>
      </c>
      <c r="J4531" s="40">
        <v>11</v>
      </c>
      <c r="K4531" s="40" t="s">
        <v>32</v>
      </c>
      <c r="L4531" s="40">
        <v>211</v>
      </c>
      <c r="M4531" s="40">
        <v>132</v>
      </c>
      <c r="N4531" s="40">
        <v>220</v>
      </c>
      <c r="O4531" s="40">
        <v>422</v>
      </c>
      <c r="P4531" s="40">
        <v>7</v>
      </c>
      <c r="Q4531" s="40">
        <v>36</v>
      </c>
      <c r="R4531" s="40" t="str">
        <f t="shared" si="561"/>
        <v>2.Middle age</v>
      </c>
      <c r="S4531" s="40" t="s">
        <v>41</v>
      </c>
      <c r="T4531" s="40">
        <v>43402.43</v>
      </c>
      <c r="U4531" s="40" t="s">
        <v>28</v>
      </c>
      <c r="V4531" s="40" t="s">
        <v>34</v>
      </c>
      <c r="W4531" s="43">
        <v>45338</v>
      </c>
      <c r="X4531" s="44">
        <v>0.50277777777777777</v>
      </c>
      <c r="Y4531" s="41">
        <f t="shared" si="562"/>
        <v>16</v>
      </c>
      <c r="Z4531" s="41">
        <f t="shared" si="563"/>
        <v>16</v>
      </c>
      <c r="AA4531" s="40">
        <f t="shared" si="564"/>
        <v>2024</v>
      </c>
      <c r="AB4531" s="41">
        <f t="shared" si="565"/>
        <v>12</v>
      </c>
      <c r="AC4531" s="41">
        <f t="shared" si="566"/>
        <v>4</v>
      </c>
      <c r="AD4531" s="45">
        <f t="shared" si="567"/>
        <v>0</v>
      </c>
    </row>
    <row r="4532" spans="1:30" x14ac:dyDescent="0.35">
      <c r="A4532" s="32">
        <v>4521</v>
      </c>
      <c r="B4532" s="33">
        <v>6833</v>
      </c>
      <c r="C4532" s="33">
        <v>129</v>
      </c>
      <c r="D4532" s="33" t="s">
        <v>39</v>
      </c>
      <c r="E4532" s="33" t="s">
        <v>47</v>
      </c>
      <c r="F4532" s="33">
        <v>3</v>
      </c>
      <c r="G4532" s="34">
        <v>886.87</v>
      </c>
      <c r="H4532" s="34">
        <f t="shared" si="560"/>
        <v>2660.61</v>
      </c>
      <c r="I4532" s="35">
        <v>45455.12222222222</v>
      </c>
      <c r="J4532" s="33">
        <v>19</v>
      </c>
      <c r="K4532" s="33" t="s">
        <v>36</v>
      </c>
      <c r="L4532" s="33">
        <v>141</v>
      </c>
      <c r="M4532" s="33">
        <v>92</v>
      </c>
      <c r="N4532" s="33">
        <v>125</v>
      </c>
      <c r="O4532" s="33">
        <v>439</v>
      </c>
      <c r="P4532" s="33">
        <v>9</v>
      </c>
      <c r="Q4532" s="33">
        <v>48</v>
      </c>
      <c r="R4532" s="33" t="str">
        <f t="shared" si="561"/>
        <v>2.Middle age</v>
      </c>
      <c r="S4532" s="33" t="s">
        <v>46</v>
      </c>
      <c r="T4532" s="33">
        <v>59052.53</v>
      </c>
      <c r="U4532" s="33" t="s">
        <v>42</v>
      </c>
      <c r="V4532" s="33" t="s">
        <v>43</v>
      </c>
      <c r="W4532" s="36">
        <v>45455</v>
      </c>
      <c r="X4532" s="46">
        <v>0.12222222222222222</v>
      </c>
      <c r="Y4532" s="34">
        <f t="shared" si="562"/>
        <v>12</v>
      </c>
      <c r="Z4532" s="34">
        <f t="shared" si="563"/>
        <v>12</v>
      </c>
      <c r="AA4532" s="33">
        <f t="shared" si="564"/>
        <v>2024</v>
      </c>
      <c r="AB4532" s="34">
        <f t="shared" si="565"/>
        <v>2</v>
      </c>
      <c r="AC4532" s="34">
        <f t="shared" si="566"/>
        <v>56</v>
      </c>
      <c r="AD4532" s="38">
        <f t="shared" si="567"/>
        <v>0</v>
      </c>
    </row>
    <row r="4533" spans="1:30" x14ac:dyDescent="0.35">
      <c r="A4533" s="39">
        <v>4522</v>
      </c>
      <c r="B4533" s="40">
        <v>3555</v>
      </c>
      <c r="C4533" s="40">
        <v>517</v>
      </c>
      <c r="D4533" s="40" t="s">
        <v>31</v>
      </c>
      <c r="E4533" s="40" t="s">
        <v>25</v>
      </c>
      <c r="F4533" s="40">
        <v>1</v>
      </c>
      <c r="G4533" s="41">
        <v>1187.3800000000001</v>
      </c>
      <c r="H4533" s="41">
        <f t="shared" si="560"/>
        <v>1187.3800000000001</v>
      </c>
      <c r="I4533" s="42">
        <v>45456.556944444441</v>
      </c>
      <c r="J4533" s="40">
        <v>1</v>
      </c>
      <c r="K4533" s="40" t="s">
        <v>45</v>
      </c>
      <c r="L4533" s="40">
        <v>346</v>
      </c>
      <c r="M4533" s="40">
        <v>144</v>
      </c>
      <c r="N4533" s="40">
        <v>289</v>
      </c>
      <c r="O4533" s="40">
        <v>452</v>
      </c>
      <c r="P4533" s="40">
        <v>9</v>
      </c>
      <c r="Q4533" s="40">
        <v>61</v>
      </c>
      <c r="R4533" s="40" t="str">
        <f t="shared" si="561"/>
        <v xml:space="preserve">3.Senior Citizen </v>
      </c>
      <c r="S4533" s="40" t="s">
        <v>46</v>
      </c>
      <c r="T4533" s="40">
        <v>34394.61</v>
      </c>
      <c r="U4533" s="40" t="s">
        <v>37</v>
      </c>
      <c r="V4533" s="40" t="s">
        <v>29</v>
      </c>
      <c r="W4533" s="43">
        <v>45456</v>
      </c>
      <c r="X4533" s="44">
        <v>0.55694444444444446</v>
      </c>
      <c r="Y4533" s="41">
        <f t="shared" si="562"/>
        <v>13</v>
      </c>
      <c r="Z4533" s="41">
        <f t="shared" si="563"/>
        <v>13</v>
      </c>
      <c r="AA4533" s="40">
        <f t="shared" si="564"/>
        <v>2024</v>
      </c>
      <c r="AB4533" s="41">
        <f t="shared" si="565"/>
        <v>13</v>
      </c>
      <c r="AC4533" s="41">
        <f t="shared" si="566"/>
        <v>22</v>
      </c>
      <c r="AD4533" s="45">
        <f t="shared" si="567"/>
        <v>0</v>
      </c>
    </row>
    <row r="4534" spans="1:30" x14ac:dyDescent="0.35">
      <c r="A4534" s="32">
        <v>4523</v>
      </c>
      <c r="B4534" s="33">
        <v>2747</v>
      </c>
      <c r="C4534" s="33">
        <v>748</v>
      </c>
      <c r="D4534" s="33" t="s">
        <v>44</v>
      </c>
      <c r="E4534" s="33" t="s">
        <v>25</v>
      </c>
      <c r="F4534" s="33">
        <v>3</v>
      </c>
      <c r="G4534" s="34">
        <v>222.5</v>
      </c>
      <c r="H4534" s="34">
        <f t="shared" si="560"/>
        <v>667.5</v>
      </c>
      <c r="I4534" s="35">
        <v>45432.193749999999</v>
      </c>
      <c r="J4534" s="33">
        <v>5</v>
      </c>
      <c r="K4534" s="33" t="s">
        <v>40</v>
      </c>
      <c r="L4534" s="33">
        <v>184</v>
      </c>
      <c r="M4534" s="33">
        <v>78</v>
      </c>
      <c r="N4534" s="33">
        <v>163</v>
      </c>
      <c r="O4534" s="33">
        <v>460</v>
      </c>
      <c r="P4534" s="33">
        <v>9</v>
      </c>
      <c r="Q4534" s="33">
        <v>47</v>
      </c>
      <c r="R4534" s="33" t="str">
        <f t="shared" si="561"/>
        <v>2.Middle age</v>
      </c>
      <c r="S4534" s="33" t="s">
        <v>46</v>
      </c>
      <c r="T4534" s="33">
        <v>70060.899999999994</v>
      </c>
      <c r="U4534" s="33" t="s">
        <v>33</v>
      </c>
      <c r="V4534" s="33" t="s">
        <v>29</v>
      </c>
      <c r="W4534" s="36">
        <v>45432</v>
      </c>
      <c r="X4534" s="37">
        <v>0.19375000000000001</v>
      </c>
      <c r="Y4534" s="34">
        <f t="shared" si="562"/>
        <v>20</v>
      </c>
      <c r="Z4534" s="34">
        <f t="shared" si="563"/>
        <v>20</v>
      </c>
      <c r="AA4534" s="33">
        <f t="shared" si="564"/>
        <v>2024</v>
      </c>
      <c r="AB4534" s="34">
        <f t="shared" si="565"/>
        <v>4</v>
      </c>
      <c r="AC4534" s="34">
        <f t="shared" si="566"/>
        <v>39</v>
      </c>
      <c r="AD4534" s="38">
        <f t="shared" si="567"/>
        <v>0</v>
      </c>
    </row>
    <row r="4535" spans="1:30" x14ac:dyDescent="0.35">
      <c r="A4535" s="39">
        <v>4524</v>
      </c>
      <c r="B4535" s="40">
        <v>2964</v>
      </c>
      <c r="C4535" s="40">
        <v>339</v>
      </c>
      <c r="D4535" s="40" t="s">
        <v>38</v>
      </c>
      <c r="E4535" s="40" t="s">
        <v>47</v>
      </c>
      <c r="F4535" s="40">
        <v>5</v>
      </c>
      <c r="G4535" s="41">
        <v>296.2</v>
      </c>
      <c r="H4535" s="41">
        <f t="shared" si="560"/>
        <v>1481</v>
      </c>
      <c r="I4535" s="42">
        <v>45536.237500000003</v>
      </c>
      <c r="J4535" s="40">
        <v>13</v>
      </c>
      <c r="K4535" s="40" t="s">
        <v>32</v>
      </c>
      <c r="L4535" s="40">
        <v>164</v>
      </c>
      <c r="M4535" s="40">
        <v>74</v>
      </c>
      <c r="N4535" s="40">
        <v>197</v>
      </c>
      <c r="O4535" s="40">
        <v>448</v>
      </c>
      <c r="P4535" s="40">
        <v>7</v>
      </c>
      <c r="Q4535" s="40">
        <v>19</v>
      </c>
      <c r="R4535" s="40" t="str">
        <f t="shared" si="561"/>
        <v>1.Young age</v>
      </c>
      <c r="S4535" s="40" t="s">
        <v>41</v>
      </c>
      <c r="T4535" s="40">
        <v>52188.01</v>
      </c>
      <c r="U4535" s="40" t="s">
        <v>33</v>
      </c>
      <c r="V4535" s="40" t="s">
        <v>50</v>
      </c>
      <c r="W4535" s="43">
        <v>45536</v>
      </c>
      <c r="X4535" s="47">
        <v>0.23749999999999999</v>
      </c>
      <c r="Y4535" s="41">
        <f t="shared" si="562"/>
        <v>1</v>
      </c>
      <c r="Z4535" s="41">
        <f t="shared" si="563"/>
        <v>1</v>
      </c>
      <c r="AA4535" s="40">
        <f t="shared" si="564"/>
        <v>2024</v>
      </c>
      <c r="AB4535" s="41">
        <f t="shared" si="565"/>
        <v>5</v>
      </c>
      <c r="AC4535" s="41">
        <f t="shared" si="566"/>
        <v>42</v>
      </c>
      <c r="AD4535" s="45">
        <f t="shared" si="567"/>
        <v>0</v>
      </c>
    </row>
    <row r="4536" spans="1:30" x14ac:dyDescent="0.35">
      <c r="A4536" s="32">
        <v>4525</v>
      </c>
      <c r="B4536" s="33">
        <v>2285</v>
      </c>
      <c r="C4536" s="33">
        <v>119</v>
      </c>
      <c r="D4536" s="33" t="s">
        <v>39</v>
      </c>
      <c r="E4536" s="33" t="s">
        <v>47</v>
      </c>
      <c r="F4536" s="33">
        <v>2</v>
      </c>
      <c r="G4536" s="34">
        <v>300.42</v>
      </c>
      <c r="H4536" s="34">
        <f t="shared" si="560"/>
        <v>600.84</v>
      </c>
      <c r="I4536" s="35">
        <v>45367.069444444445</v>
      </c>
      <c r="J4536" s="33">
        <v>5</v>
      </c>
      <c r="K4536" s="33" t="s">
        <v>45</v>
      </c>
      <c r="L4536" s="33">
        <v>17</v>
      </c>
      <c r="M4536" s="33">
        <v>76</v>
      </c>
      <c r="N4536" s="33">
        <v>294</v>
      </c>
      <c r="O4536" s="33">
        <v>144</v>
      </c>
      <c r="P4536" s="33">
        <v>8</v>
      </c>
      <c r="Q4536" s="33">
        <v>43</v>
      </c>
      <c r="R4536" s="33" t="str">
        <f t="shared" si="561"/>
        <v>2.Middle age</v>
      </c>
      <c r="S4536" s="33" t="s">
        <v>46</v>
      </c>
      <c r="T4536" s="33">
        <v>102956.22</v>
      </c>
      <c r="U4536" s="33" t="s">
        <v>28</v>
      </c>
      <c r="V4536" s="33" t="s">
        <v>29</v>
      </c>
      <c r="W4536" s="36">
        <v>45367</v>
      </c>
      <c r="X4536" s="37">
        <v>6.9444444444444448E-2</v>
      </c>
      <c r="Y4536" s="34">
        <f t="shared" si="562"/>
        <v>16</v>
      </c>
      <c r="Z4536" s="34">
        <f t="shared" si="563"/>
        <v>16</v>
      </c>
      <c r="AA4536" s="33">
        <f t="shared" si="564"/>
        <v>2024</v>
      </c>
      <c r="AB4536" s="34">
        <f t="shared" si="565"/>
        <v>1</v>
      </c>
      <c r="AC4536" s="34">
        <f t="shared" si="566"/>
        <v>40</v>
      </c>
      <c r="AD4536" s="38">
        <f t="shared" si="567"/>
        <v>0</v>
      </c>
    </row>
    <row r="4537" spans="1:30" x14ac:dyDescent="0.35">
      <c r="A4537" s="39">
        <v>4526</v>
      </c>
      <c r="B4537" s="40">
        <v>9071</v>
      </c>
      <c r="C4537" s="40">
        <v>375</v>
      </c>
      <c r="D4537" s="40" t="s">
        <v>44</v>
      </c>
      <c r="E4537" s="40" t="s">
        <v>25</v>
      </c>
      <c r="F4537" s="40">
        <v>1</v>
      </c>
      <c r="G4537" s="41">
        <v>432.44</v>
      </c>
      <c r="H4537" s="41">
        <f t="shared" si="560"/>
        <v>432.44</v>
      </c>
      <c r="I4537" s="42">
        <v>45381.405555555553</v>
      </c>
      <c r="J4537" s="40">
        <v>20</v>
      </c>
      <c r="K4537" s="40" t="s">
        <v>45</v>
      </c>
      <c r="L4537" s="40">
        <v>232</v>
      </c>
      <c r="M4537" s="40">
        <v>59</v>
      </c>
      <c r="N4537" s="40">
        <v>161</v>
      </c>
      <c r="O4537" s="40">
        <v>161</v>
      </c>
      <c r="P4537" s="40">
        <v>5</v>
      </c>
      <c r="Q4537" s="40">
        <v>20</v>
      </c>
      <c r="R4537" s="40" t="str">
        <f t="shared" si="561"/>
        <v>1.Young age</v>
      </c>
      <c r="S4537" s="40" t="s">
        <v>46</v>
      </c>
      <c r="T4537" s="40">
        <v>66690.720000000001</v>
      </c>
      <c r="U4537" s="40" t="s">
        <v>28</v>
      </c>
      <c r="V4537" s="40" t="s">
        <v>43</v>
      </c>
      <c r="W4537" s="43">
        <v>45381</v>
      </c>
      <c r="X4537" s="44">
        <v>0.40555555555555556</v>
      </c>
      <c r="Y4537" s="41">
        <f t="shared" si="562"/>
        <v>30</v>
      </c>
      <c r="Z4537" s="41">
        <f t="shared" si="563"/>
        <v>30</v>
      </c>
      <c r="AA4537" s="40">
        <f t="shared" si="564"/>
        <v>2024</v>
      </c>
      <c r="AB4537" s="41">
        <f t="shared" si="565"/>
        <v>9</v>
      </c>
      <c r="AC4537" s="41">
        <f t="shared" si="566"/>
        <v>44</v>
      </c>
      <c r="AD4537" s="45">
        <f t="shared" si="567"/>
        <v>0</v>
      </c>
    </row>
    <row r="4538" spans="1:30" x14ac:dyDescent="0.35">
      <c r="A4538" s="32">
        <v>4527</v>
      </c>
      <c r="B4538" s="33">
        <v>1108</v>
      </c>
      <c r="C4538" s="33">
        <v>667</v>
      </c>
      <c r="D4538" s="33" t="s">
        <v>31</v>
      </c>
      <c r="E4538" s="33" t="s">
        <v>47</v>
      </c>
      <c r="F4538" s="33">
        <v>5</v>
      </c>
      <c r="G4538" s="34">
        <v>1614.42</v>
      </c>
      <c r="H4538" s="34">
        <f t="shared" si="560"/>
        <v>8072.1</v>
      </c>
      <c r="I4538" s="35">
        <v>45483.771527777775</v>
      </c>
      <c r="J4538" s="33">
        <v>15</v>
      </c>
      <c r="K4538" s="33" t="s">
        <v>40</v>
      </c>
      <c r="L4538" s="33">
        <v>350</v>
      </c>
      <c r="M4538" s="33">
        <v>132</v>
      </c>
      <c r="N4538" s="33">
        <v>187</v>
      </c>
      <c r="O4538" s="33">
        <v>469</v>
      </c>
      <c r="P4538" s="33">
        <v>3</v>
      </c>
      <c r="Q4538" s="33">
        <v>51</v>
      </c>
      <c r="R4538" s="33" t="str">
        <f t="shared" si="561"/>
        <v>2.Middle age</v>
      </c>
      <c r="S4538" s="33" t="s">
        <v>46</v>
      </c>
      <c r="T4538" s="33">
        <v>22115.74</v>
      </c>
      <c r="U4538" s="33" t="s">
        <v>37</v>
      </c>
      <c r="V4538" s="33" t="s">
        <v>50</v>
      </c>
      <c r="W4538" s="36">
        <v>45483</v>
      </c>
      <c r="X4538" s="46">
        <v>0.77152777777777781</v>
      </c>
      <c r="Y4538" s="34">
        <f t="shared" si="562"/>
        <v>10</v>
      </c>
      <c r="Z4538" s="34">
        <f t="shared" si="563"/>
        <v>10</v>
      </c>
      <c r="AA4538" s="33">
        <f t="shared" si="564"/>
        <v>2024</v>
      </c>
      <c r="AB4538" s="34">
        <f t="shared" si="565"/>
        <v>18</v>
      </c>
      <c r="AC4538" s="34">
        <f t="shared" si="566"/>
        <v>31</v>
      </c>
      <c r="AD4538" s="38">
        <f t="shared" si="567"/>
        <v>0</v>
      </c>
    </row>
    <row r="4539" spans="1:30" x14ac:dyDescent="0.35">
      <c r="A4539" s="39">
        <v>4528</v>
      </c>
      <c r="B4539" s="40">
        <v>9871</v>
      </c>
      <c r="C4539" s="40">
        <v>700</v>
      </c>
      <c r="D4539" s="40" t="s">
        <v>38</v>
      </c>
      <c r="E4539" s="40" t="s">
        <v>47</v>
      </c>
      <c r="F4539" s="40">
        <v>2</v>
      </c>
      <c r="G4539" s="41">
        <v>197.34</v>
      </c>
      <c r="H4539" s="41">
        <f t="shared" si="560"/>
        <v>394.68</v>
      </c>
      <c r="I4539" s="42">
        <v>45506.584722222222</v>
      </c>
      <c r="J4539" s="40">
        <v>13</v>
      </c>
      <c r="K4539" s="40" t="s">
        <v>40</v>
      </c>
      <c r="L4539" s="40">
        <v>77</v>
      </c>
      <c r="M4539" s="40">
        <v>107</v>
      </c>
      <c r="N4539" s="40">
        <v>251</v>
      </c>
      <c r="O4539" s="40">
        <v>218</v>
      </c>
      <c r="P4539" s="40">
        <v>1</v>
      </c>
      <c r="Q4539" s="40">
        <v>67</v>
      </c>
      <c r="R4539" s="40" t="str">
        <f t="shared" si="561"/>
        <v xml:space="preserve">3.Senior Citizen </v>
      </c>
      <c r="S4539" s="40" t="s">
        <v>27</v>
      </c>
      <c r="T4539" s="40">
        <v>92115.25</v>
      </c>
      <c r="U4539" s="40" t="s">
        <v>42</v>
      </c>
      <c r="V4539" s="40" t="s">
        <v>43</v>
      </c>
      <c r="W4539" s="43">
        <v>45506</v>
      </c>
      <c r="X4539" s="47">
        <v>0.58472222222222225</v>
      </c>
      <c r="Y4539" s="41">
        <f t="shared" si="562"/>
        <v>2</v>
      </c>
      <c r="Z4539" s="41">
        <f t="shared" si="563"/>
        <v>2</v>
      </c>
      <c r="AA4539" s="40">
        <f t="shared" si="564"/>
        <v>2024</v>
      </c>
      <c r="AB4539" s="41">
        <f t="shared" si="565"/>
        <v>14</v>
      </c>
      <c r="AC4539" s="41">
        <f t="shared" si="566"/>
        <v>2</v>
      </c>
      <c r="AD4539" s="45">
        <f t="shared" si="567"/>
        <v>0</v>
      </c>
    </row>
    <row r="4540" spans="1:30" x14ac:dyDescent="0.35">
      <c r="A4540" s="32">
        <v>4529</v>
      </c>
      <c r="B4540" s="33">
        <v>1692</v>
      </c>
      <c r="C4540" s="33">
        <v>791</v>
      </c>
      <c r="D4540" s="33" t="s">
        <v>44</v>
      </c>
      <c r="E4540" s="33" t="s">
        <v>47</v>
      </c>
      <c r="F4540" s="33">
        <v>2</v>
      </c>
      <c r="G4540" s="34">
        <v>1271.9100000000001</v>
      </c>
      <c r="H4540" s="34">
        <f t="shared" si="560"/>
        <v>2543.8200000000002</v>
      </c>
      <c r="I4540" s="35">
        <v>45462.703472222223</v>
      </c>
      <c r="J4540" s="33">
        <v>3</v>
      </c>
      <c r="K4540" s="33" t="s">
        <v>32</v>
      </c>
      <c r="L4540" s="33">
        <v>459</v>
      </c>
      <c r="M4540" s="33">
        <v>123</v>
      </c>
      <c r="N4540" s="33">
        <v>120</v>
      </c>
      <c r="O4540" s="33">
        <v>219</v>
      </c>
      <c r="P4540" s="33">
        <v>6</v>
      </c>
      <c r="Q4540" s="33">
        <v>58</v>
      </c>
      <c r="R4540" s="33" t="str">
        <f t="shared" si="561"/>
        <v>2.Middle age</v>
      </c>
      <c r="S4540" s="33" t="s">
        <v>46</v>
      </c>
      <c r="T4540" s="33">
        <v>113105.92</v>
      </c>
      <c r="U4540" s="33" t="s">
        <v>37</v>
      </c>
      <c r="V4540" s="33" t="s">
        <v>34</v>
      </c>
      <c r="W4540" s="36">
        <v>45462</v>
      </c>
      <c r="X4540" s="37">
        <v>0.70347222222222228</v>
      </c>
      <c r="Y4540" s="34">
        <f t="shared" si="562"/>
        <v>19</v>
      </c>
      <c r="Z4540" s="34">
        <f t="shared" si="563"/>
        <v>19</v>
      </c>
      <c r="AA4540" s="33">
        <f t="shared" si="564"/>
        <v>2024</v>
      </c>
      <c r="AB4540" s="34">
        <f t="shared" si="565"/>
        <v>16</v>
      </c>
      <c r="AC4540" s="34">
        <f t="shared" si="566"/>
        <v>53</v>
      </c>
      <c r="AD4540" s="38">
        <f t="shared" si="567"/>
        <v>0</v>
      </c>
    </row>
    <row r="4541" spans="1:30" x14ac:dyDescent="0.35">
      <c r="A4541" s="39">
        <v>4530</v>
      </c>
      <c r="B4541" s="40">
        <v>8901</v>
      </c>
      <c r="C4541" s="40">
        <v>203</v>
      </c>
      <c r="D4541" s="40" t="s">
        <v>38</v>
      </c>
      <c r="E4541" s="40" t="s">
        <v>25</v>
      </c>
      <c r="F4541" s="40">
        <v>3</v>
      </c>
      <c r="G4541" s="41">
        <v>374.46</v>
      </c>
      <c r="H4541" s="41">
        <f t="shared" si="560"/>
        <v>1123.3799999999999</v>
      </c>
      <c r="I4541" s="42">
        <v>45351.0625</v>
      </c>
      <c r="J4541" s="40">
        <v>4</v>
      </c>
      <c r="K4541" s="40" t="s">
        <v>32</v>
      </c>
      <c r="L4541" s="40">
        <v>266</v>
      </c>
      <c r="M4541" s="40">
        <v>149</v>
      </c>
      <c r="N4541" s="40">
        <v>295</v>
      </c>
      <c r="O4541" s="40">
        <v>342</v>
      </c>
      <c r="P4541" s="40">
        <v>1</v>
      </c>
      <c r="Q4541" s="40">
        <v>68</v>
      </c>
      <c r="R4541" s="40" t="str">
        <f t="shared" si="561"/>
        <v xml:space="preserve">3.Senior Citizen </v>
      </c>
      <c r="S4541" s="40" t="s">
        <v>46</v>
      </c>
      <c r="T4541" s="40">
        <v>85182.38</v>
      </c>
      <c r="U4541" s="40" t="s">
        <v>42</v>
      </c>
      <c r="V4541" s="40" t="s">
        <v>34</v>
      </c>
      <c r="W4541" s="43">
        <v>45351</v>
      </c>
      <c r="X4541" s="44">
        <v>6.25E-2</v>
      </c>
      <c r="Y4541" s="41">
        <f t="shared" si="562"/>
        <v>29</v>
      </c>
      <c r="Z4541" s="41">
        <f t="shared" si="563"/>
        <v>29</v>
      </c>
      <c r="AA4541" s="40">
        <f t="shared" si="564"/>
        <v>2024</v>
      </c>
      <c r="AB4541" s="41">
        <f t="shared" si="565"/>
        <v>1</v>
      </c>
      <c r="AC4541" s="41">
        <f t="shared" si="566"/>
        <v>30</v>
      </c>
      <c r="AD4541" s="45">
        <f t="shared" si="567"/>
        <v>0</v>
      </c>
    </row>
    <row r="4542" spans="1:30" x14ac:dyDescent="0.35">
      <c r="A4542" s="32">
        <v>4531</v>
      </c>
      <c r="B4542" s="33">
        <v>7081</v>
      </c>
      <c r="C4542" s="33">
        <v>352</v>
      </c>
      <c r="D4542" s="33" t="s">
        <v>49</v>
      </c>
      <c r="E4542" s="33" t="s">
        <v>47</v>
      </c>
      <c r="F4542" s="33">
        <v>2</v>
      </c>
      <c r="G4542" s="34">
        <v>1740.14</v>
      </c>
      <c r="H4542" s="34">
        <f t="shared" si="560"/>
        <v>3480.28</v>
      </c>
      <c r="I4542" s="35">
        <v>45528.838194444441</v>
      </c>
      <c r="J4542" s="33">
        <v>13</v>
      </c>
      <c r="K4542" s="33" t="s">
        <v>36</v>
      </c>
      <c r="L4542" s="33">
        <v>125</v>
      </c>
      <c r="M4542" s="33">
        <v>79</v>
      </c>
      <c r="N4542" s="33">
        <v>271</v>
      </c>
      <c r="O4542" s="33">
        <v>412</v>
      </c>
      <c r="P4542" s="33">
        <v>6</v>
      </c>
      <c r="Q4542" s="33">
        <v>39</v>
      </c>
      <c r="R4542" s="33" t="str">
        <f t="shared" si="561"/>
        <v>2.Middle age</v>
      </c>
      <c r="S4542" s="33" t="s">
        <v>27</v>
      </c>
      <c r="T4542" s="33">
        <v>76129.539999999994</v>
      </c>
      <c r="U4542" s="33" t="s">
        <v>37</v>
      </c>
      <c r="V4542" s="33" t="s">
        <v>50</v>
      </c>
      <c r="W4542" s="36">
        <v>45528</v>
      </c>
      <c r="X4542" s="37">
        <v>0.83819444444444446</v>
      </c>
      <c r="Y4542" s="34">
        <f t="shared" si="562"/>
        <v>24</v>
      </c>
      <c r="Z4542" s="34">
        <f t="shared" si="563"/>
        <v>24</v>
      </c>
      <c r="AA4542" s="33">
        <f t="shared" si="564"/>
        <v>2024</v>
      </c>
      <c r="AB4542" s="34">
        <f t="shared" si="565"/>
        <v>20</v>
      </c>
      <c r="AC4542" s="34">
        <f t="shared" si="566"/>
        <v>7</v>
      </c>
      <c r="AD4542" s="38">
        <f t="shared" si="567"/>
        <v>0</v>
      </c>
    </row>
    <row r="4543" spans="1:30" x14ac:dyDescent="0.35">
      <c r="A4543" s="39">
        <v>4532</v>
      </c>
      <c r="B4543" s="40">
        <v>6167</v>
      </c>
      <c r="C4543" s="40">
        <v>881</v>
      </c>
      <c r="D4543" s="40" t="s">
        <v>38</v>
      </c>
      <c r="E4543" s="40" t="s">
        <v>47</v>
      </c>
      <c r="F4543" s="40">
        <v>1</v>
      </c>
      <c r="G4543" s="41">
        <v>1619.95</v>
      </c>
      <c r="H4543" s="41">
        <f t="shared" si="560"/>
        <v>1619.95</v>
      </c>
      <c r="I4543" s="42">
        <v>45496.172222222223</v>
      </c>
      <c r="J4543" s="40">
        <v>13</v>
      </c>
      <c r="K4543" s="40" t="s">
        <v>45</v>
      </c>
      <c r="L4543" s="40">
        <v>52</v>
      </c>
      <c r="M4543" s="40">
        <v>59</v>
      </c>
      <c r="N4543" s="40">
        <v>123</v>
      </c>
      <c r="O4543" s="40">
        <v>266</v>
      </c>
      <c r="P4543" s="40">
        <v>8</v>
      </c>
      <c r="Q4543" s="40">
        <v>65</v>
      </c>
      <c r="R4543" s="40" t="str">
        <f t="shared" si="561"/>
        <v xml:space="preserve">3.Senior Citizen </v>
      </c>
      <c r="S4543" s="40" t="s">
        <v>46</v>
      </c>
      <c r="T4543" s="40">
        <v>108995.83</v>
      </c>
      <c r="U4543" s="40" t="s">
        <v>33</v>
      </c>
      <c r="V4543" s="40" t="s">
        <v>50</v>
      </c>
      <c r="W4543" s="43">
        <v>45496</v>
      </c>
      <c r="X4543" s="44">
        <v>0.17222222222222222</v>
      </c>
      <c r="Y4543" s="41">
        <f t="shared" si="562"/>
        <v>23</v>
      </c>
      <c r="Z4543" s="41">
        <f t="shared" si="563"/>
        <v>23</v>
      </c>
      <c r="AA4543" s="40">
        <f t="shared" si="564"/>
        <v>2024</v>
      </c>
      <c r="AB4543" s="41">
        <f t="shared" si="565"/>
        <v>4</v>
      </c>
      <c r="AC4543" s="41">
        <f t="shared" si="566"/>
        <v>8</v>
      </c>
      <c r="AD4543" s="45">
        <f t="shared" si="567"/>
        <v>0</v>
      </c>
    </row>
    <row r="4544" spans="1:30" x14ac:dyDescent="0.35">
      <c r="A4544" s="32">
        <v>4533</v>
      </c>
      <c r="B4544" s="33">
        <v>9066</v>
      </c>
      <c r="C4544" s="33">
        <v>668</v>
      </c>
      <c r="D4544" s="33" t="s">
        <v>31</v>
      </c>
      <c r="E4544" s="33" t="s">
        <v>47</v>
      </c>
      <c r="F4544" s="33">
        <v>5</v>
      </c>
      <c r="G4544" s="34">
        <v>211.09</v>
      </c>
      <c r="H4544" s="34">
        <f t="shared" si="560"/>
        <v>1055.45</v>
      </c>
      <c r="I4544" s="35">
        <v>45447.900694444441</v>
      </c>
      <c r="J4544" s="33">
        <v>5</v>
      </c>
      <c r="K4544" s="33" t="s">
        <v>45</v>
      </c>
      <c r="L4544" s="33">
        <v>388</v>
      </c>
      <c r="M4544" s="33">
        <v>135</v>
      </c>
      <c r="N4544" s="33">
        <v>177</v>
      </c>
      <c r="O4544" s="33">
        <v>442</v>
      </c>
      <c r="P4544" s="33">
        <v>9</v>
      </c>
      <c r="Q4544" s="33">
        <v>39</v>
      </c>
      <c r="R4544" s="33" t="str">
        <f t="shared" si="561"/>
        <v>2.Middle age</v>
      </c>
      <c r="S4544" s="33" t="s">
        <v>46</v>
      </c>
      <c r="T4544" s="33">
        <v>111913.74</v>
      </c>
      <c r="U4544" s="33" t="s">
        <v>28</v>
      </c>
      <c r="V4544" s="33" t="s">
        <v>34</v>
      </c>
      <c r="W4544" s="36">
        <v>45447</v>
      </c>
      <c r="X4544" s="46">
        <v>0.90069444444444446</v>
      </c>
      <c r="Y4544" s="34">
        <f t="shared" si="562"/>
        <v>4</v>
      </c>
      <c r="Z4544" s="34">
        <f t="shared" si="563"/>
        <v>4</v>
      </c>
      <c r="AA4544" s="33">
        <f t="shared" si="564"/>
        <v>2024</v>
      </c>
      <c r="AB4544" s="34">
        <f t="shared" si="565"/>
        <v>21</v>
      </c>
      <c r="AC4544" s="34">
        <f t="shared" si="566"/>
        <v>37</v>
      </c>
      <c r="AD4544" s="38">
        <f t="shared" si="567"/>
        <v>0</v>
      </c>
    </row>
    <row r="4545" spans="1:30" x14ac:dyDescent="0.35">
      <c r="A4545" s="39">
        <v>4534</v>
      </c>
      <c r="B4545" s="40">
        <v>5501</v>
      </c>
      <c r="C4545" s="40">
        <v>767</v>
      </c>
      <c r="D4545" s="40" t="s">
        <v>38</v>
      </c>
      <c r="E4545" s="40" t="s">
        <v>47</v>
      </c>
      <c r="F4545" s="40">
        <v>4</v>
      </c>
      <c r="G4545" s="41">
        <v>261</v>
      </c>
      <c r="H4545" s="41">
        <f t="shared" si="560"/>
        <v>1044</v>
      </c>
      <c r="I4545" s="42">
        <v>45338.203472222223</v>
      </c>
      <c r="J4545" s="40">
        <v>18</v>
      </c>
      <c r="K4545" s="40" t="s">
        <v>36</v>
      </c>
      <c r="L4545" s="40">
        <v>5</v>
      </c>
      <c r="M4545" s="40">
        <v>77</v>
      </c>
      <c r="N4545" s="40">
        <v>283</v>
      </c>
      <c r="O4545" s="40">
        <v>181</v>
      </c>
      <c r="P4545" s="40">
        <v>5</v>
      </c>
      <c r="Q4545" s="40">
        <v>53</v>
      </c>
      <c r="R4545" s="40" t="str">
        <f t="shared" si="561"/>
        <v>2.Middle age</v>
      </c>
      <c r="S4545" s="40" t="s">
        <v>46</v>
      </c>
      <c r="T4545" s="40">
        <v>62887.58</v>
      </c>
      <c r="U4545" s="40" t="s">
        <v>33</v>
      </c>
      <c r="V4545" s="40" t="s">
        <v>34</v>
      </c>
      <c r="W4545" s="43">
        <v>45338</v>
      </c>
      <c r="X4545" s="44">
        <v>0.20347222222222222</v>
      </c>
      <c r="Y4545" s="41">
        <f t="shared" si="562"/>
        <v>16</v>
      </c>
      <c r="Z4545" s="41">
        <f t="shared" si="563"/>
        <v>16</v>
      </c>
      <c r="AA4545" s="40">
        <f t="shared" si="564"/>
        <v>2024</v>
      </c>
      <c r="AB4545" s="41">
        <f t="shared" si="565"/>
        <v>4</v>
      </c>
      <c r="AC4545" s="41">
        <f t="shared" si="566"/>
        <v>53</v>
      </c>
      <c r="AD4545" s="45">
        <f t="shared" si="567"/>
        <v>0</v>
      </c>
    </row>
    <row r="4546" spans="1:30" x14ac:dyDescent="0.35">
      <c r="A4546" s="32">
        <v>4535</v>
      </c>
      <c r="B4546" s="33">
        <v>9041</v>
      </c>
      <c r="C4546" s="33">
        <v>904</v>
      </c>
      <c r="D4546" s="33" t="s">
        <v>24</v>
      </c>
      <c r="E4546" s="33" t="s">
        <v>47</v>
      </c>
      <c r="F4546" s="33">
        <v>4</v>
      </c>
      <c r="G4546" s="34">
        <v>1004</v>
      </c>
      <c r="H4546" s="34">
        <f t="shared" si="560"/>
        <v>4016</v>
      </c>
      <c r="I4546" s="35">
        <v>45453.032638888886</v>
      </c>
      <c r="J4546" s="33">
        <v>13</v>
      </c>
      <c r="K4546" s="33" t="s">
        <v>32</v>
      </c>
      <c r="L4546" s="33">
        <v>472</v>
      </c>
      <c r="M4546" s="33">
        <v>132</v>
      </c>
      <c r="N4546" s="33">
        <v>137</v>
      </c>
      <c r="O4546" s="33">
        <v>206</v>
      </c>
      <c r="P4546" s="33">
        <v>7</v>
      </c>
      <c r="Q4546" s="33">
        <v>64</v>
      </c>
      <c r="R4546" s="33" t="str">
        <f t="shared" si="561"/>
        <v xml:space="preserve">3.Senior Citizen </v>
      </c>
      <c r="S4546" s="33" t="s">
        <v>27</v>
      </c>
      <c r="T4546" s="33">
        <v>20067.3</v>
      </c>
      <c r="U4546" s="33" t="s">
        <v>33</v>
      </c>
      <c r="V4546" s="33" t="s">
        <v>50</v>
      </c>
      <c r="W4546" s="36">
        <v>45453</v>
      </c>
      <c r="X4546" s="46">
        <v>3.2638888888888891E-2</v>
      </c>
      <c r="Y4546" s="34">
        <f t="shared" si="562"/>
        <v>10</v>
      </c>
      <c r="Z4546" s="34">
        <f t="shared" si="563"/>
        <v>10</v>
      </c>
      <c r="AA4546" s="33">
        <f t="shared" si="564"/>
        <v>2024</v>
      </c>
      <c r="AB4546" s="34">
        <f t="shared" si="565"/>
        <v>0</v>
      </c>
      <c r="AC4546" s="34">
        <f t="shared" si="566"/>
        <v>47</v>
      </c>
      <c r="AD4546" s="38">
        <f t="shared" si="567"/>
        <v>0</v>
      </c>
    </row>
    <row r="4547" spans="1:30" x14ac:dyDescent="0.35">
      <c r="A4547" s="39">
        <v>4536</v>
      </c>
      <c r="B4547" s="40">
        <v>3996</v>
      </c>
      <c r="C4547" s="40">
        <v>228</v>
      </c>
      <c r="D4547" s="40" t="s">
        <v>31</v>
      </c>
      <c r="E4547" s="40" t="s">
        <v>25</v>
      </c>
      <c r="F4547" s="40">
        <v>4</v>
      </c>
      <c r="G4547" s="41">
        <v>1301.73</v>
      </c>
      <c r="H4547" s="41">
        <f t="shared" si="560"/>
        <v>5206.92</v>
      </c>
      <c r="I4547" s="42">
        <v>45432.238888888889</v>
      </c>
      <c r="J4547" s="40">
        <v>14</v>
      </c>
      <c r="K4547" s="40" t="s">
        <v>45</v>
      </c>
      <c r="L4547" s="40">
        <v>494</v>
      </c>
      <c r="M4547" s="40">
        <v>88</v>
      </c>
      <c r="N4547" s="40">
        <v>112</v>
      </c>
      <c r="O4547" s="40">
        <v>203</v>
      </c>
      <c r="P4547" s="40">
        <v>3</v>
      </c>
      <c r="Q4547" s="40">
        <v>50</v>
      </c>
      <c r="R4547" s="40" t="str">
        <f t="shared" si="561"/>
        <v>2.Middle age</v>
      </c>
      <c r="S4547" s="40" t="s">
        <v>46</v>
      </c>
      <c r="T4547" s="40">
        <v>102149.45</v>
      </c>
      <c r="U4547" s="40" t="s">
        <v>28</v>
      </c>
      <c r="V4547" s="40" t="s">
        <v>43</v>
      </c>
      <c r="W4547" s="43">
        <v>45432</v>
      </c>
      <c r="X4547" s="44">
        <v>0.2388888888888889</v>
      </c>
      <c r="Y4547" s="41">
        <f t="shared" si="562"/>
        <v>20</v>
      </c>
      <c r="Z4547" s="41">
        <f t="shared" si="563"/>
        <v>20</v>
      </c>
      <c r="AA4547" s="40">
        <f t="shared" si="564"/>
        <v>2024</v>
      </c>
      <c r="AB4547" s="41">
        <f t="shared" si="565"/>
        <v>5</v>
      </c>
      <c r="AC4547" s="41">
        <f t="shared" si="566"/>
        <v>44</v>
      </c>
      <c r="AD4547" s="45">
        <f t="shared" si="567"/>
        <v>0</v>
      </c>
    </row>
    <row r="4548" spans="1:30" x14ac:dyDescent="0.35">
      <c r="A4548" s="32">
        <v>4537</v>
      </c>
      <c r="B4548" s="33">
        <v>9374</v>
      </c>
      <c r="C4548" s="33">
        <v>411</v>
      </c>
      <c r="D4548" s="33" t="s">
        <v>51</v>
      </c>
      <c r="E4548" s="33" t="s">
        <v>47</v>
      </c>
      <c r="F4548" s="33">
        <v>5</v>
      </c>
      <c r="G4548" s="34">
        <v>1156.8399999999999</v>
      </c>
      <c r="H4548" s="34">
        <f t="shared" si="560"/>
        <v>5784.2</v>
      </c>
      <c r="I4548" s="35">
        <v>45376.970138888886</v>
      </c>
      <c r="J4548" s="33">
        <v>1</v>
      </c>
      <c r="K4548" s="33" t="s">
        <v>36</v>
      </c>
      <c r="L4548" s="33">
        <v>62</v>
      </c>
      <c r="M4548" s="33">
        <v>113</v>
      </c>
      <c r="N4548" s="33">
        <v>139</v>
      </c>
      <c r="O4548" s="33">
        <v>148</v>
      </c>
      <c r="P4548" s="33">
        <v>3</v>
      </c>
      <c r="Q4548" s="33">
        <v>60</v>
      </c>
      <c r="R4548" s="33" t="str">
        <f t="shared" si="561"/>
        <v xml:space="preserve">3.Senior Citizen </v>
      </c>
      <c r="S4548" s="33" t="s">
        <v>41</v>
      </c>
      <c r="T4548" s="33">
        <v>51761.77</v>
      </c>
      <c r="U4548" s="33" t="s">
        <v>28</v>
      </c>
      <c r="V4548" s="33" t="s">
        <v>50</v>
      </c>
      <c r="W4548" s="36">
        <v>45376</v>
      </c>
      <c r="X4548" s="37">
        <v>0.97013888888888888</v>
      </c>
      <c r="Y4548" s="34">
        <f t="shared" si="562"/>
        <v>25</v>
      </c>
      <c r="Z4548" s="34">
        <f t="shared" si="563"/>
        <v>25</v>
      </c>
      <c r="AA4548" s="33">
        <f t="shared" si="564"/>
        <v>2024</v>
      </c>
      <c r="AB4548" s="34">
        <f t="shared" si="565"/>
        <v>23</v>
      </c>
      <c r="AC4548" s="34">
        <f t="shared" si="566"/>
        <v>17</v>
      </c>
      <c r="AD4548" s="38">
        <f t="shared" si="567"/>
        <v>0</v>
      </c>
    </row>
    <row r="4549" spans="1:30" x14ac:dyDescent="0.35">
      <c r="A4549" s="39">
        <v>4538</v>
      </c>
      <c r="B4549" s="40">
        <v>5591</v>
      </c>
      <c r="C4549" s="40">
        <v>681</v>
      </c>
      <c r="D4549" s="40" t="s">
        <v>39</v>
      </c>
      <c r="E4549" s="40" t="s">
        <v>47</v>
      </c>
      <c r="F4549" s="40">
        <v>1</v>
      </c>
      <c r="G4549" s="41">
        <v>1957.98</v>
      </c>
      <c r="H4549" s="41">
        <f t="shared" si="560"/>
        <v>1957.98</v>
      </c>
      <c r="I4549" s="42">
        <v>45517.239583333336</v>
      </c>
      <c r="J4549" s="40">
        <v>7</v>
      </c>
      <c r="K4549" s="40" t="s">
        <v>40</v>
      </c>
      <c r="L4549" s="40">
        <v>281</v>
      </c>
      <c r="M4549" s="40">
        <v>92</v>
      </c>
      <c r="N4549" s="40">
        <v>240</v>
      </c>
      <c r="O4549" s="40">
        <v>236</v>
      </c>
      <c r="P4549" s="40">
        <v>2</v>
      </c>
      <c r="Q4549" s="40">
        <v>30</v>
      </c>
      <c r="R4549" s="40" t="str">
        <f t="shared" si="561"/>
        <v>1.Young age</v>
      </c>
      <c r="S4549" s="40" t="s">
        <v>27</v>
      </c>
      <c r="T4549" s="40">
        <v>46061.46</v>
      </c>
      <c r="U4549" s="40" t="s">
        <v>37</v>
      </c>
      <c r="V4549" s="40" t="s">
        <v>50</v>
      </c>
      <c r="W4549" s="43">
        <v>45517</v>
      </c>
      <c r="X4549" s="44">
        <v>0.23958333333333334</v>
      </c>
      <c r="Y4549" s="41">
        <f t="shared" si="562"/>
        <v>13</v>
      </c>
      <c r="Z4549" s="41">
        <f t="shared" si="563"/>
        <v>13</v>
      </c>
      <c r="AA4549" s="40">
        <f t="shared" si="564"/>
        <v>2024</v>
      </c>
      <c r="AB4549" s="41">
        <f t="shared" si="565"/>
        <v>5</v>
      </c>
      <c r="AC4549" s="41">
        <f t="shared" si="566"/>
        <v>45</v>
      </c>
      <c r="AD4549" s="45">
        <f t="shared" si="567"/>
        <v>0</v>
      </c>
    </row>
    <row r="4550" spans="1:30" x14ac:dyDescent="0.35">
      <c r="A4550" s="32">
        <v>4539</v>
      </c>
      <c r="B4550" s="33">
        <v>7518</v>
      </c>
      <c r="C4550" s="33">
        <v>516</v>
      </c>
      <c r="D4550" s="33" t="s">
        <v>24</v>
      </c>
      <c r="E4550" s="33" t="s">
        <v>25</v>
      </c>
      <c r="F4550" s="33">
        <v>5</v>
      </c>
      <c r="G4550" s="34">
        <v>1693.66</v>
      </c>
      <c r="H4550" s="34">
        <f t="shared" si="560"/>
        <v>8468.3000000000011</v>
      </c>
      <c r="I4550" s="35">
        <v>45511.636805555558</v>
      </c>
      <c r="J4550" s="33">
        <v>10</v>
      </c>
      <c r="K4550" s="33" t="s">
        <v>32</v>
      </c>
      <c r="L4550" s="33">
        <v>485</v>
      </c>
      <c r="M4550" s="33">
        <v>99</v>
      </c>
      <c r="N4550" s="33">
        <v>201</v>
      </c>
      <c r="O4550" s="33">
        <v>220</v>
      </c>
      <c r="P4550" s="33">
        <v>7</v>
      </c>
      <c r="Q4550" s="33">
        <v>37</v>
      </c>
      <c r="R4550" s="33" t="str">
        <f t="shared" si="561"/>
        <v>2.Middle age</v>
      </c>
      <c r="S4550" s="33" t="s">
        <v>46</v>
      </c>
      <c r="T4550" s="33">
        <v>66635.05</v>
      </c>
      <c r="U4550" s="33" t="s">
        <v>42</v>
      </c>
      <c r="V4550" s="33" t="s">
        <v>29</v>
      </c>
      <c r="W4550" s="36">
        <v>45511</v>
      </c>
      <c r="X4550" s="46">
        <v>0.63680555555555551</v>
      </c>
      <c r="Y4550" s="34">
        <f t="shared" si="562"/>
        <v>7</v>
      </c>
      <c r="Z4550" s="34">
        <f t="shared" si="563"/>
        <v>7</v>
      </c>
      <c r="AA4550" s="33">
        <f t="shared" si="564"/>
        <v>2024</v>
      </c>
      <c r="AB4550" s="34">
        <f t="shared" si="565"/>
        <v>15</v>
      </c>
      <c r="AC4550" s="34">
        <f t="shared" si="566"/>
        <v>17</v>
      </c>
      <c r="AD4550" s="38">
        <f t="shared" si="567"/>
        <v>0</v>
      </c>
    </row>
    <row r="4551" spans="1:30" x14ac:dyDescent="0.35">
      <c r="A4551" s="39">
        <v>4540</v>
      </c>
      <c r="B4551" s="40">
        <v>4638</v>
      </c>
      <c r="C4551" s="40">
        <v>556</v>
      </c>
      <c r="D4551" s="40" t="s">
        <v>51</v>
      </c>
      <c r="E4551" s="40" t="s">
        <v>25</v>
      </c>
      <c r="F4551" s="40">
        <v>3</v>
      </c>
      <c r="G4551" s="41">
        <v>1629.52</v>
      </c>
      <c r="H4551" s="41">
        <f t="shared" si="560"/>
        <v>4888.5599999999995</v>
      </c>
      <c r="I4551" s="42">
        <v>45502.867361111108</v>
      </c>
      <c r="J4551" s="40">
        <v>20</v>
      </c>
      <c r="K4551" s="40" t="s">
        <v>36</v>
      </c>
      <c r="L4551" s="40">
        <v>180</v>
      </c>
      <c r="M4551" s="40">
        <v>58</v>
      </c>
      <c r="N4551" s="40">
        <v>127</v>
      </c>
      <c r="O4551" s="40">
        <v>185</v>
      </c>
      <c r="P4551" s="40">
        <v>4</v>
      </c>
      <c r="Q4551" s="40">
        <v>52</v>
      </c>
      <c r="R4551" s="40" t="str">
        <f t="shared" si="561"/>
        <v>2.Middle age</v>
      </c>
      <c r="S4551" s="40" t="s">
        <v>27</v>
      </c>
      <c r="T4551" s="40">
        <v>51467.56</v>
      </c>
      <c r="U4551" s="40" t="s">
        <v>42</v>
      </c>
      <c r="V4551" s="40" t="s">
        <v>50</v>
      </c>
      <c r="W4551" s="43">
        <v>45502</v>
      </c>
      <c r="X4551" s="44">
        <v>0.86736111111111114</v>
      </c>
      <c r="Y4551" s="41">
        <f t="shared" si="562"/>
        <v>29</v>
      </c>
      <c r="Z4551" s="41">
        <f t="shared" si="563"/>
        <v>29</v>
      </c>
      <c r="AA4551" s="40">
        <f t="shared" si="564"/>
        <v>2024</v>
      </c>
      <c r="AB4551" s="41">
        <f t="shared" si="565"/>
        <v>20</v>
      </c>
      <c r="AC4551" s="41">
        <f t="shared" si="566"/>
        <v>49</v>
      </c>
      <c r="AD4551" s="45">
        <f t="shared" si="567"/>
        <v>0</v>
      </c>
    </row>
    <row r="4552" spans="1:30" x14ac:dyDescent="0.35">
      <c r="A4552" s="32">
        <v>4541</v>
      </c>
      <c r="B4552" s="33">
        <v>3101</v>
      </c>
      <c r="C4552" s="33">
        <v>185</v>
      </c>
      <c r="D4552" s="33" t="s">
        <v>24</v>
      </c>
      <c r="E4552" s="33" t="s">
        <v>25</v>
      </c>
      <c r="F4552" s="33">
        <v>5</v>
      </c>
      <c r="G4552" s="34">
        <v>1737.04</v>
      </c>
      <c r="H4552" s="34">
        <f t="shared" si="560"/>
        <v>8685.2000000000007</v>
      </c>
      <c r="I4552" s="35">
        <v>45445.875694444447</v>
      </c>
      <c r="J4552" s="33">
        <v>17</v>
      </c>
      <c r="K4552" s="33" t="s">
        <v>36</v>
      </c>
      <c r="L4552" s="33">
        <v>371</v>
      </c>
      <c r="M4552" s="33">
        <v>128</v>
      </c>
      <c r="N4552" s="33">
        <v>134</v>
      </c>
      <c r="O4552" s="33">
        <v>241</v>
      </c>
      <c r="P4552" s="33">
        <v>5</v>
      </c>
      <c r="Q4552" s="33">
        <v>68</v>
      </c>
      <c r="R4552" s="33" t="str">
        <f t="shared" si="561"/>
        <v xml:space="preserve">3.Senior Citizen </v>
      </c>
      <c r="S4552" s="33" t="s">
        <v>46</v>
      </c>
      <c r="T4552" s="33">
        <v>94646.19</v>
      </c>
      <c r="U4552" s="33" t="s">
        <v>33</v>
      </c>
      <c r="V4552" s="33" t="s">
        <v>29</v>
      </c>
      <c r="W4552" s="36">
        <v>45445</v>
      </c>
      <c r="X4552" s="46">
        <v>0.87569444444444444</v>
      </c>
      <c r="Y4552" s="34">
        <f t="shared" si="562"/>
        <v>2</v>
      </c>
      <c r="Z4552" s="34">
        <f t="shared" si="563"/>
        <v>2</v>
      </c>
      <c r="AA4552" s="33">
        <f t="shared" si="564"/>
        <v>2024</v>
      </c>
      <c r="AB4552" s="34">
        <f t="shared" si="565"/>
        <v>21</v>
      </c>
      <c r="AC4552" s="34">
        <f t="shared" si="566"/>
        <v>1</v>
      </c>
      <c r="AD4552" s="38">
        <f t="shared" si="567"/>
        <v>0</v>
      </c>
    </row>
    <row r="4553" spans="1:30" x14ac:dyDescent="0.35">
      <c r="A4553" s="39">
        <v>4542</v>
      </c>
      <c r="B4553" s="40">
        <v>1887</v>
      </c>
      <c r="C4553" s="40">
        <v>966</v>
      </c>
      <c r="D4553" s="40" t="s">
        <v>24</v>
      </c>
      <c r="E4553" s="40" t="s">
        <v>25</v>
      </c>
      <c r="F4553" s="40">
        <v>5</v>
      </c>
      <c r="G4553" s="41">
        <v>818.91</v>
      </c>
      <c r="H4553" s="41">
        <f t="shared" si="560"/>
        <v>4094.5499999999997</v>
      </c>
      <c r="I4553" s="42">
        <v>45295.709027777775</v>
      </c>
      <c r="J4553" s="40">
        <v>5</v>
      </c>
      <c r="K4553" s="40" t="s">
        <v>32</v>
      </c>
      <c r="L4553" s="40">
        <v>350</v>
      </c>
      <c r="M4553" s="40">
        <v>104</v>
      </c>
      <c r="N4553" s="40">
        <v>136</v>
      </c>
      <c r="O4553" s="40">
        <v>141</v>
      </c>
      <c r="P4553" s="40">
        <v>7</v>
      </c>
      <c r="Q4553" s="40">
        <v>41</v>
      </c>
      <c r="R4553" s="40" t="str">
        <f t="shared" si="561"/>
        <v>2.Middle age</v>
      </c>
      <c r="S4553" s="40" t="s">
        <v>27</v>
      </c>
      <c r="T4553" s="40">
        <v>49755.24</v>
      </c>
      <c r="U4553" s="40" t="s">
        <v>33</v>
      </c>
      <c r="V4553" s="40" t="s">
        <v>29</v>
      </c>
      <c r="W4553" s="43">
        <v>45295</v>
      </c>
      <c r="X4553" s="47">
        <v>0.70902777777777781</v>
      </c>
      <c r="Y4553" s="41">
        <f t="shared" si="562"/>
        <v>4</v>
      </c>
      <c r="Z4553" s="41">
        <f t="shared" si="563"/>
        <v>4</v>
      </c>
      <c r="AA4553" s="40">
        <f t="shared" si="564"/>
        <v>2024</v>
      </c>
      <c r="AB4553" s="41">
        <f t="shared" si="565"/>
        <v>17</v>
      </c>
      <c r="AC4553" s="41">
        <f t="shared" si="566"/>
        <v>1</v>
      </c>
      <c r="AD4553" s="45">
        <f t="shared" si="567"/>
        <v>0</v>
      </c>
    </row>
    <row r="4554" spans="1:30" x14ac:dyDescent="0.35">
      <c r="A4554" s="32">
        <v>4543</v>
      </c>
      <c r="B4554" s="33">
        <v>9613</v>
      </c>
      <c r="C4554" s="33">
        <v>751</v>
      </c>
      <c r="D4554" s="33" t="s">
        <v>52</v>
      </c>
      <c r="E4554" s="33" t="s">
        <v>25</v>
      </c>
      <c r="F4554" s="33">
        <v>4</v>
      </c>
      <c r="G4554" s="34">
        <v>1528.54</v>
      </c>
      <c r="H4554" s="34">
        <f t="shared" si="560"/>
        <v>6114.16</v>
      </c>
      <c r="I4554" s="35">
        <v>45329.800694444442</v>
      </c>
      <c r="J4554" s="33">
        <v>9</v>
      </c>
      <c r="K4554" s="33" t="s">
        <v>40</v>
      </c>
      <c r="L4554" s="33">
        <v>25</v>
      </c>
      <c r="M4554" s="33">
        <v>145</v>
      </c>
      <c r="N4554" s="33">
        <v>155</v>
      </c>
      <c r="O4554" s="33">
        <v>422</v>
      </c>
      <c r="P4554" s="33">
        <v>6</v>
      </c>
      <c r="Q4554" s="33">
        <v>44</v>
      </c>
      <c r="R4554" s="33" t="str">
        <f t="shared" si="561"/>
        <v>2.Middle age</v>
      </c>
      <c r="S4554" s="33" t="s">
        <v>46</v>
      </c>
      <c r="T4554" s="33">
        <v>72489.34</v>
      </c>
      <c r="U4554" s="33" t="s">
        <v>33</v>
      </c>
      <c r="V4554" s="33" t="s">
        <v>43</v>
      </c>
      <c r="W4554" s="36">
        <v>45329</v>
      </c>
      <c r="X4554" s="46">
        <v>0.80069444444444449</v>
      </c>
      <c r="Y4554" s="34">
        <f t="shared" si="562"/>
        <v>7</v>
      </c>
      <c r="Z4554" s="34">
        <f t="shared" si="563"/>
        <v>7</v>
      </c>
      <c r="AA4554" s="33">
        <f t="shared" si="564"/>
        <v>2024</v>
      </c>
      <c r="AB4554" s="34">
        <f t="shared" si="565"/>
        <v>19</v>
      </c>
      <c r="AC4554" s="34">
        <f t="shared" si="566"/>
        <v>13</v>
      </c>
      <c r="AD4554" s="38">
        <f t="shared" si="567"/>
        <v>0</v>
      </c>
    </row>
    <row r="4555" spans="1:30" x14ac:dyDescent="0.35">
      <c r="A4555" s="39">
        <v>4544</v>
      </c>
      <c r="B4555" s="40">
        <v>7933</v>
      </c>
      <c r="C4555" s="40">
        <v>612</v>
      </c>
      <c r="D4555" s="40" t="s">
        <v>52</v>
      </c>
      <c r="E4555" s="40" t="s">
        <v>47</v>
      </c>
      <c r="F4555" s="40">
        <v>2</v>
      </c>
      <c r="G4555" s="41">
        <v>671.02</v>
      </c>
      <c r="H4555" s="41">
        <f t="shared" si="560"/>
        <v>1342.04</v>
      </c>
      <c r="I4555" s="42">
        <v>45305.093055555553</v>
      </c>
      <c r="J4555" s="40">
        <v>13</v>
      </c>
      <c r="K4555" s="40" t="s">
        <v>32</v>
      </c>
      <c r="L4555" s="40">
        <v>269</v>
      </c>
      <c r="M4555" s="40">
        <v>62</v>
      </c>
      <c r="N4555" s="40">
        <v>140</v>
      </c>
      <c r="O4555" s="40">
        <v>326</v>
      </c>
      <c r="P4555" s="40">
        <v>2</v>
      </c>
      <c r="Q4555" s="40">
        <v>36</v>
      </c>
      <c r="R4555" s="40" t="str">
        <f t="shared" si="561"/>
        <v>2.Middle age</v>
      </c>
      <c r="S4555" s="40" t="s">
        <v>27</v>
      </c>
      <c r="T4555" s="40">
        <v>45851.9</v>
      </c>
      <c r="U4555" s="40" t="s">
        <v>37</v>
      </c>
      <c r="V4555" s="40" t="s">
        <v>29</v>
      </c>
      <c r="W4555" s="43">
        <v>45305</v>
      </c>
      <c r="X4555" s="44">
        <v>9.3055555555555558E-2</v>
      </c>
      <c r="Y4555" s="41">
        <f t="shared" si="562"/>
        <v>14</v>
      </c>
      <c r="Z4555" s="41">
        <f t="shared" si="563"/>
        <v>14</v>
      </c>
      <c r="AA4555" s="40">
        <f t="shared" si="564"/>
        <v>2024</v>
      </c>
      <c r="AB4555" s="41">
        <f t="shared" si="565"/>
        <v>2</v>
      </c>
      <c r="AC4555" s="41">
        <f t="shared" si="566"/>
        <v>14</v>
      </c>
      <c r="AD4555" s="45">
        <f t="shared" si="567"/>
        <v>0</v>
      </c>
    </row>
    <row r="4556" spans="1:30" x14ac:dyDescent="0.35">
      <c r="A4556" s="32">
        <v>4545</v>
      </c>
      <c r="B4556" s="33">
        <v>8836</v>
      </c>
      <c r="C4556" s="33">
        <v>308</v>
      </c>
      <c r="D4556" s="33" t="s">
        <v>44</v>
      </c>
      <c r="E4556" s="33" t="s">
        <v>47</v>
      </c>
      <c r="F4556" s="33">
        <v>5</v>
      </c>
      <c r="G4556" s="34">
        <v>1929.33</v>
      </c>
      <c r="H4556" s="34">
        <f t="shared" si="560"/>
        <v>9646.65</v>
      </c>
      <c r="I4556" s="35">
        <v>45340.302777777775</v>
      </c>
      <c r="J4556" s="33">
        <v>18</v>
      </c>
      <c r="K4556" s="33" t="s">
        <v>40</v>
      </c>
      <c r="L4556" s="33">
        <v>279</v>
      </c>
      <c r="M4556" s="33">
        <v>109</v>
      </c>
      <c r="N4556" s="33">
        <v>241</v>
      </c>
      <c r="O4556" s="33">
        <v>106</v>
      </c>
      <c r="P4556" s="33">
        <v>9</v>
      </c>
      <c r="Q4556" s="33">
        <v>66</v>
      </c>
      <c r="R4556" s="33" t="str">
        <f t="shared" si="561"/>
        <v xml:space="preserve">3.Senior Citizen </v>
      </c>
      <c r="S4556" s="33" t="s">
        <v>41</v>
      </c>
      <c r="T4556" s="33">
        <v>112644.61</v>
      </c>
      <c r="U4556" s="33" t="s">
        <v>42</v>
      </c>
      <c r="V4556" s="33" t="s">
        <v>34</v>
      </c>
      <c r="W4556" s="36">
        <v>45340</v>
      </c>
      <c r="X4556" s="37">
        <v>0.30277777777777776</v>
      </c>
      <c r="Y4556" s="34">
        <f t="shared" si="562"/>
        <v>18</v>
      </c>
      <c r="Z4556" s="34">
        <f t="shared" si="563"/>
        <v>18</v>
      </c>
      <c r="AA4556" s="33">
        <f t="shared" si="564"/>
        <v>2024</v>
      </c>
      <c r="AB4556" s="34">
        <f t="shared" si="565"/>
        <v>7</v>
      </c>
      <c r="AC4556" s="34">
        <f t="shared" si="566"/>
        <v>16</v>
      </c>
      <c r="AD4556" s="38">
        <f t="shared" si="567"/>
        <v>0</v>
      </c>
    </row>
    <row r="4557" spans="1:30" x14ac:dyDescent="0.35">
      <c r="A4557" s="39">
        <v>4546</v>
      </c>
      <c r="B4557" s="40">
        <v>9859</v>
      </c>
      <c r="C4557" s="40">
        <v>901</v>
      </c>
      <c r="D4557" s="40" t="s">
        <v>38</v>
      </c>
      <c r="E4557" s="40" t="s">
        <v>25</v>
      </c>
      <c r="F4557" s="40">
        <v>5</v>
      </c>
      <c r="G4557" s="41">
        <v>1276.9000000000001</v>
      </c>
      <c r="H4557" s="41">
        <f t="shared" ref="H4557:H4620" si="568">G4557*F4557</f>
        <v>6384.5</v>
      </c>
      <c r="I4557" s="42">
        <v>45523.152083333334</v>
      </c>
      <c r="J4557" s="40">
        <v>20</v>
      </c>
      <c r="K4557" s="40" t="s">
        <v>32</v>
      </c>
      <c r="L4557" s="40">
        <v>25</v>
      </c>
      <c r="M4557" s="40">
        <v>98</v>
      </c>
      <c r="N4557" s="40">
        <v>205</v>
      </c>
      <c r="O4557" s="40">
        <v>442</v>
      </c>
      <c r="P4557" s="40">
        <v>7</v>
      </c>
      <c r="Q4557" s="40">
        <v>64</v>
      </c>
      <c r="R4557" s="40" t="str">
        <f t="shared" ref="R4557:R4620" si="569">IF(Q4557&lt;=34,"1.Young age",IF(Q4557&gt;=60,"3.Senior Citizen ","2.Middle age"))</f>
        <v xml:space="preserve">3.Senior Citizen </v>
      </c>
      <c r="S4557" s="40" t="s">
        <v>46</v>
      </c>
      <c r="T4557" s="40">
        <v>43697.760000000002</v>
      </c>
      <c r="U4557" s="40" t="s">
        <v>42</v>
      </c>
      <c r="V4557" s="40" t="s">
        <v>29</v>
      </c>
      <c r="W4557" s="43">
        <v>45523</v>
      </c>
      <c r="X4557" s="44">
        <v>0.15208333333333332</v>
      </c>
      <c r="Y4557" s="41">
        <f t="shared" ref="Y4557:Y4620" si="570">DAY(W4557)</f>
        <v>19</v>
      </c>
      <c r="Z4557" s="41">
        <f t="shared" ref="Z4557:Z4620" si="571">VALUE(Y4557)</f>
        <v>19</v>
      </c>
      <c r="AA4557" s="40">
        <f t="shared" ref="AA4557:AA4620" si="572">YEAR(W4557)</f>
        <v>2024</v>
      </c>
      <c r="AB4557" s="41">
        <f t="shared" ref="AB4557:AB4620" si="573">HOUR(X4557)</f>
        <v>3</v>
      </c>
      <c r="AC4557" s="41">
        <f t="shared" ref="AC4557:AC4620" si="574">MINUTE(X4557)</f>
        <v>39</v>
      </c>
      <c r="AD4557" s="45">
        <f t="shared" ref="AD4557:AD4620" si="575">SECOND(X4557)</f>
        <v>0</v>
      </c>
    </row>
    <row r="4558" spans="1:30" x14ac:dyDescent="0.35">
      <c r="A4558" s="32">
        <v>4547</v>
      </c>
      <c r="B4558" s="33">
        <v>1533</v>
      </c>
      <c r="C4558" s="33">
        <v>245</v>
      </c>
      <c r="D4558" s="33" t="s">
        <v>51</v>
      </c>
      <c r="E4558" s="33" t="s">
        <v>25</v>
      </c>
      <c r="F4558" s="33">
        <v>1</v>
      </c>
      <c r="G4558" s="34">
        <v>582.04999999999995</v>
      </c>
      <c r="H4558" s="34">
        <f t="shared" si="568"/>
        <v>582.04999999999995</v>
      </c>
      <c r="I4558" s="35">
        <v>45458.53402777778</v>
      </c>
      <c r="J4558" s="33">
        <v>14</v>
      </c>
      <c r="K4558" s="33" t="s">
        <v>26</v>
      </c>
      <c r="L4558" s="33">
        <v>478</v>
      </c>
      <c r="M4558" s="33">
        <v>96</v>
      </c>
      <c r="N4558" s="33">
        <v>273</v>
      </c>
      <c r="O4558" s="33">
        <v>338</v>
      </c>
      <c r="P4558" s="33">
        <v>6</v>
      </c>
      <c r="Q4558" s="33">
        <v>32</v>
      </c>
      <c r="R4558" s="33" t="str">
        <f t="shared" si="569"/>
        <v>1.Young age</v>
      </c>
      <c r="S4558" s="33" t="s">
        <v>41</v>
      </c>
      <c r="T4558" s="33">
        <v>79072.649999999994</v>
      </c>
      <c r="U4558" s="33" t="s">
        <v>37</v>
      </c>
      <c r="V4558" s="33" t="s">
        <v>43</v>
      </c>
      <c r="W4558" s="36">
        <v>45458</v>
      </c>
      <c r="X4558" s="37">
        <v>0.53402777777777777</v>
      </c>
      <c r="Y4558" s="34">
        <f t="shared" si="570"/>
        <v>15</v>
      </c>
      <c r="Z4558" s="34">
        <f t="shared" si="571"/>
        <v>15</v>
      </c>
      <c r="AA4558" s="33">
        <f t="shared" si="572"/>
        <v>2024</v>
      </c>
      <c r="AB4558" s="34">
        <f t="shared" si="573"/>
        <v>12</v>
      </c>
      <c r="AC4558" s="34">
        <f t="shared" si="574"/>
        <v>49</v>
      </c>
      <c r="AD4558" s="38">
        <f t="shared" si="575"/>
        <v>0</v>
      </c>
    </row>
    <row r="4559" spans="1:30" x14ac:dyDescent="0.35">
      <c r="A4559" s="39">
        <v>4548</v>
      </c>
      <c r="B4559" s="40">
        <v>9232</v>
      </c>
      <c r="C4559" s="40">
        <v>482</v>
      </c>
      <c r="D4559" s="40" t="s">
        <v>39</v>
      </c>
      <c r="E4559" s="40" t="s">
        <v>47</v>
      </c>
      <c r="F4559" s="40">
        <v>3</v>
      </c>
      <c r="G4559" s="41">
        <v>1833.69</v>
      </c>
      <c r="H4559" s="41">
        <f t="shared" si="568"/>
        <v>5501.07</v>
      </c>
      <c r="I4559" s="42">
        <v>45333.546527777777</v>
      </c>
      <c r="J4559" s="40">
        <v>16</v>
      </c>
      <c r="K4559" s="40" t="s">
        <v>26</v>
      </c>
      <c r="L4559" s="40">
        <v>276</v>
      </c>
      <c r="M4559" s="40">
        <v>130</v>
      </c>
      <c r="N4559" s="40">
        <v>294</v>
      </c>
      <c r="O4559" s="40">
        <v>488</v>
      </c>
      <c r="P4559" s="40">
        <v>2</v>
      </c>
      <c r="Q4559" s="40">
        <v>28</v>
      </c>
      <c r="R4559" s="40" t="str">
        <f t="shared" si="569"/>
        <v>1.Young age</v>
      </c>
      <c r="S4559" s="40" t="s">
        <v>46</v>
      </c>
      <c r="T4559" s="40">
        <v>48070.77</v>
      </c>
      <c r="U4559" s="40" t="s">
        <v>37</v>
      </c>
      <c r="V4559" s="40" t="s">
        <v>50</v>
      </c>
      <c r="W4559" s="43">
        <v>45333</v>
      </c>
      <c r="X4559" s="47">
        <v>0.54652777777777772</v>
      </c>
      <c r="Y4559" s="41">
        <f t="shared" si="570"/>
        <v>11</v>
      </c>
      <c r="Z4559" s="41">
        <f t="shared" si="571"/>
        <v>11</v>
      </c>
      <c r="AA4559" s="40">
        <f t="shared" si="572"/>
        <v>2024</v>
      </c>
      <c r="AB4559" s="41">
        <f t="shared" si="573"/>
        <v>13</v>
      </c>
      <c r="AC4559" s="41">
        <f t="shared" si="574"/>
        <v>7</v>
      </c>
      <c r="AD4559" s="45">
        <f t="shared" si="575"/>
        <v>0</v>
      </c>
    </row>
    <row r="4560" spans="1:30" x14ac:dyDescent="0.35">
      <c r="A4560" s="32">
        <v>4549</v>
      </c>
      <c r="B4560" s="33">
        <v>6689</v>
      </c>
      <c r="C4560" s="33">
        <v>653</v>
      </c>
      <c r="D4560" s="33" t="s">
        <v>49</v>
      </c>
      <c r="E4560" s="33" t="s">
        <v>47</v>
      </c>
      <c r="F4560" s="33">
        <v>4</v>
      </c>
      <c r="G4560" s="34">
        <v>1415.13</v>
      </c>
      <c r="H4560" s="34">
        <f t="shared" si="568"/>
        <v>5660.52</v>
      </c>
      <c r="I4560" s="35">
        <v>45441.884722222225</v>
      </c>
      <c r="J4560" s="33">
        <v>2</v>
      </c>
      <c r="K4560" s="33" t="s">
        <v>40</v>
      </c>
      <c r="L4560" s="33">
        <v>245</v>
      </c>
      <c r="M4560" s="33">
        <v>56</v>
      </c>
      <c r="N4560" s="33">
        <v>130</v>
      </c>
      <c r="O4560" s="33">
        <v>490</v>
      </c>
      <c r="P4560" s="33">
        <v>6</v>
      </c>
      <c r="Q4560" s="33">
        <v>47</v>
      </c>
      <c r="R4560" s="33" t="str">
        <f t="shared" si="569"/>
        <v>2.Middle age</v>
      </c>
      <c r="S4560" s="33" t="s">
        <v>46</v>
      </c>
      <c r="T4560" s="33">
        <v>94529.41</v>
      </c>
      <c r="U4560" s="33" t="s">
        <v>28</v>
      </c>
      <c r="V4560" s="33" t="s">
        <v>34</v>
      </c>
      <c r="W4560" s="36">
        <v>45441</v>
      </c>
      <c r="X4560" s="37">
        <v>0.88472222222222219</v>
      </c>
      <c r="Y4560" s="34">
        <f t="shared" si="570"/>
        <v>29</v>
      </c>
      <c r="Z4560" s="34">
        <f t="shared" si="571"/>
        <v>29</v>
      </c>
      <c r="AA4560" s="33">
        <f t="shared" si="572"/>
        <v>2024</v>
      </c>
      <c r="AB4560" s="34">
        <f t="shared" si="573"/>
        <v>21</v>
      </c>
      <c r="AC4560" s="34">
        <f t="shared" si="574"/>
        <v>14</v>
      </c>
      <c r="AD4560" s="38">
        <f t="shared" si="575"/>
        <v>0</v>
      </c>
    </row>
    <row r="4561" spans="1:30" x14ac:dyDescent="0.35">
      <c r="A4561" s="39">
        <v>4550</v>
      </c>
      <c r="B4561" s="40">
        <v>7450</v>
      </c>
      <c r="C4561" s="40">
        <v>272</v>
      </c>
      <c r="D4561" s="40" t="s">
        <v>51</v>
      </c>
      <c r="E4561" s="40" t="s">
        <v>25</v>
      </c>
      <c r="F4561" s="40">
        <v>5</v>
      </c>
      <c r="G4561" s="41">
        <v>402.68</v>
      </c>
      <c r="H4561" s="41">
        <f t="shared" si="568"/>
        <v>2013.4</v>
      </c>
      <c r="I4561" s="42">
        <v>45346.334027777775</v>
      </c>
      <c r="J4561" s="40">
        <v>4</v>
      </c>
      <c r="K4561" s="40" t="s">
        <v>32</v>
      </c>
      <c r="L4561" s="40">
        <v>161</v>
      </c>
      <c r="M4561" s="40">
        <v>68</v>
      </c>
      <c r="N4561" s="40">
        <v>169</v>
      </c>
      <c r="O4561" s="40">
        <v>150</v>
      </c>
      <c r="P4561" s="40">
        <v>4</v>
      </c>
      <c r="Q4561" s="40">
        <v>63</v>
      </c>
      <c r="R4561" s="40" t="str">
        <f t="shared" si="569"/>
        <v xml:space="preserve">3.Senior Citizen </v>
      </c>
      <c r="S4561" s="40" t="s">
        <v>27</v>
      </c>
      <c r="T4561" s="40">
        <v>36814.35</v>
      </c>
      <c r="U4561" s="40" t="s">
        <v>42</v>
      </c>
      <c r="V4561" s="40" t="s">
        <v>34</v>
      </c>
      <c r="W4561" s="43">
        <v>45346</v>
      </c>
      <c r="X4561" s="44">
        <v>0.33402777777777776</v>
      </c>
      <c r="Y4561" s="41">
        <f t="shared" si="570"/>
        <v>24</v>
      </c>
      <c r="Z4561" s="41">
        <f t="shared" si="571"/>
        <v>24</v>
      </c>
      <c r="AA4561" s="40">
        <f t="shared" si="572"/>
        <v>2024</v>
      </c>
      <c r="AB4561" s="41">
        <f t="shared" si="573"/>
        <v>8</v>
      </c>
      <c r="AC4561" s="41">
        <f t="shared" si="574"/>
        <v>1</v>
      </c>
      <c r="AD4561" s="45">
        <f t="shared" si="575"/>
        <v>0</v>
      </c>
    </row>
    <row r="4562" spans="1:30" x14ac:dyDescent="0.35">
      <c r="A4562" s="32">
        <v>4551</v>
      </c>
      <c r="B4562" s="33">
        <v>3863</v>
      </c>
      <c r="C4562" s="33">
        <v>900</v>
      </c>
      <c r="D4562" s="33" t="s">
        <v>51</v>
      </c>
      <c r="E4562" s="33" t="s">
        <v>25</v>
      </c>
      <c r="F4562" s="33">
        <v>2</v>
      </c>
      <c r="G4562" s="34">
        <v>1388.56</v>
      </c>
      <c r="H4562" s="34">
        <f t="shared" si="568"/>
        <v>2777.12</v>
      </c>
      <c r="I4562" s="35">
        <v>45446.142361111109</v>
      </c>
      <c r="J4562" s="33">
        <v>13</v>
      </c>
      <c r="K4562" s="33" t="s">
        <v>32</v>
      </c>
      <c r="L4562" s="33">
        <v>206</v>
      </c>
      <c r="M4562" s="33">
        <v>64</v>
      </c>
      <c r="N4562" s="33">
        <v>100</v>
      </c>
      <c r="O4562" s="33">
        <v>174</v>
      </c>
      <c r="P4562" s="33">
        <v>2</v>
      </c>
      <c r="Q4562" s="33">
        <v>41</v>
      </c>
      <c r="R4562" s="33" t="str">
        <f t="shared" si="569"/>
        <v>2.Middle age</v>
      </c>
      <c r="S4562" s="33" t="s">
        <v>46</v>
      </c>
      <c r="T4562" s="33">
        <v>59885.61</v>
      </c>
      <c r="U4562" s="33" t="s">
        <v>28</v>
      </c>
      <c r="V4562" s="33" t="s">
        <v>34</v>
      </c>
      <c r="W4562" s="36">
        <v>45446</v>
      </c>
      <c r="X4562" s="46">
        <v>0.1423611111111111</v>
      </c>
      <c r="Y4562" s="34">
        <f t="shared" si="570"/>
        <v>3</v>
      </c>
      <c r="Z4562" s="34">
        <f t="shared" si="571"/>
        <v>3</v>
      </c>
      <c r="AA4562" s="33">
        <f t="shared" si="572"/>
        <v>2024</v>
      </c>
      <c r="AB4562" s="34">
        <f t="shared" si="573"/>
        <v>3</v>
      </c>
      <c r="AC4562" s="34">
        <f t="shared" si="574"/>
        <v>25</v>
      </c>
      <c r="AD4562" s="38">
        <f t="shared" si="575"/>
        <v>0</v>
      </c>
    </row>
    <row r="4563" spans="1:30" x14ac:dyDescent="0.35">
      <c r="A4563" s="39">
        <v>4552</v>
      </c>
      <c r="B4563" s="40">
        <v>8490</v>
      </c>
      <c r="C4563" s="40">
        <v>351</v>
      </c>
      <c r="D4563" s="40" t="s">
        <v>31</v>
      </c>
      <c r="E4563" s="40" t="s">
        <v>25</v>
      </c>
      <c r="F4563" s="40">
        <v>1</v>
      </c>
      <c r="G4563" s="41">
        <v>668.2</v>
      </c>
      <c r="H4563" s="41">
        <f t="shared" si="568"/>
        <v>668.2</v>
      </c>
      <c r="I4563" s="42">
        <v>45510.17083333333</v>
      </c>
      <c r="J4563" s="40">
        <v>12</v>
      </c>
      <c r="K4563" s="40" t="s">
        <v>32</v>
      </c>
      <c r="L4563" s="40">
        <v>378</v>
      </c>
      <c r="M4563" s="40">
        <v>52</v>
      </c>
      <c r="N4563" s="40">
        <v>283</v>
      </c>
      <c r="O4563" s="40">
        <v>350</v>
      </c>
      <c r="P4563" s="40">
        <v>3</v>
      </c>
      <c r="Q4563" s="40">
        <v>37</v>
      </c>
      <c r="R4563" s="40" t="str">
        <f t="shared" si="569"/>
        <v>2.Middle age</v>
      </c>
      <c r="S4563" s="40" t="s">
        <v>27</v>
      </c>
      <c r="T4563" s="40">
        <v>61406.28</v>
      </c>
      <c r="U4563" s="40" t="s">
        <v>37</v>
      </c>
      <c r="V4563" s="40" t="s">
        <v>50</v>
      </c>
      <c r="W4563" s="43">
        <v>45510</v>
      </c>
      <c r="X4563" s="47">
        <v>0.17083333333333334</v>
      </c>
      <c r="Y4563" s="41">
        <f t="shared" si="570"/>
        <v>6</v>
      </c>
      <c r="Z4563" s="41">
        <f t="shared" si="571"/>
        <v>6</v>
      </c>
      <c r="AA4563" s="40">
        <f t="shared" si="572"/>
        <v>2024</v>
      </c>
      <c r="AB4563" s="41">
        <f t="shared" si="573"/>
        <v>4</v>
      </c>
      <c r="AC4563" s="41">
        <f t="shared" si="574"/>
        <v>6</v>
      </c>
      <c r="AD4563" s="45">
        <f t="shared" si="575"/>
        <v>0</v>
      </c>
    </row>
    <row r="4564" spans="1:30" x14ac:dyDescent="0.35">
      <c r="A4564" s="32">
        <v>4553</v>
      </c>
      <c r="B4564" s="33">
        <v>2972</v>
      </c>
      <c r="C4564" s="33">
        <v>650</v>
      </c>
      <c r="D4564" s="33" t="s">
        <v>49</v>
      </c>
      <c r="E4564" s="33" t="s">
        <v>25</v>
      </c>
      <c r="F4564" s="33">
        <v>1</v>
      </c>
      <c r="G4564" s="34">
        <v>608.5</v>
      </c>
      <c r="H4564" s="34">
        <f t="shared" si="568"/>
        <v>608.5</v>
      </c>
      <c r="I4564" s="35">
        <v>45417.331944444442</v>
      </c>
      <c r="J4564" s="33">
        <v>13</v>
      </c>
      <c r="K4564" s="33" t="s">
        <v>36</v>
      </c>
      <c r="L4564" s="33">
        <v>158</v>
      </c>
      <c r="M4564" s="33">
        <v>52</v>
      </c>
      <c r="N4564" s="33">
        <v>297</v>
      </c>
      <c r="O4564" s="33">
        <v>357</v>
      </c>
      <c r="P4564" s="33">
        <v>2</v>
      </c>
      <c r="Q4564" s="33">
        <v>23</v>
      </c>
      <c r="R4564" s="33" t="str">
        <f t="shared" si="569"/>
        <v>1.Young age</v>
      </c>
      <c r="S4564" s="33" t="s">
        <v>27</v>
      </c>
      <c r="T4564" s="33">
        <v>41667.29</v>
      </c>
      <c r="U4564" s="33" t="s">
        <v>28</v>
      </c>
      <c r="V4564" s="33" t="s">
        <v>34</v>
      </c>
      <c r="W4564" s="36">
        <v>45417</v>
      </c>
      <c r="X4564" s="46">
        <v>0.33194444444444443</v>
      </c>
      <c r="Y4564" s="34">
        <f t="shared" si="570"/>
        <v>5</v>
      </c>
      <c r="Z4564" s="34">
        <f t="shared" si="571"/>
        <v>5</v>
      </c>
      <c r="AA4564" s="33">
        <f t="shared" si="572"/>
        <v>2024</v>
      </c>
      <c r="AB4564" s="34">
        <f t="shared" si="573"/>
        <v>7</v>
      </c>
      <c r="AC4564" s="34">
        <f t="shared" si="574"/>
        <v>58</v>
      </c>
      <c r="AD4564" s="38">
        <f t="shared" si="575"/>
        <v>0</v>
      </c>
    </row>
    <row r="4565" spans="1:30" x14ac:dyDescent="0.35">
      <c r="A4565" s="39">
        <v>4554</v>
      </c>
      <c r="B4565" s="40">
        <v>9490</v>
      </c>
      <c r="C4565" s="40">
        <v>533</v>
      </c>
      <c r="D4565" s="40" t="s">
        <v>39</v>
      </c>
      <c r="E4565" s="40" t="s">
        <v>25</v>
      </c>
      <c r="F4565" s="40">
        <v>4</v>
      </c>
      <c r="G4565" s="41">
        <v>199</v>
      </c>
      <c r="H4565" s="41">
        <f t="shared" si="568"/>
        <v>796</v>
      </c>
      <c r="I4565" s="42">
        <v>45342.76666666667</v>
      </c>
      <c r="J4565" s="40">
        <v>6</v>
      </c>
      <c r="K4565" s="40" t="s">
        <v>40</v>
      </c>
      <c r="L4565" s="40">
        <v>419</v>
      </c>
      <c r="M4565" s="40">
        <v>150</v>
      </c>
      <c r="N4565" s="40">
        <v>133</v>
      </c>
      <c r="O4565" s="40">
        <v>348</v>
      </c>
      <c r="P4565" s="40">
        <v>5</v>
      </c>
      <c r="Q4565" s="40">
        <v>22</v>
      </c>
      <c r="R4565" s="40" t="str">
        <f t="shared" si="569"/>
        <v>1.Young age</v>
      </c>
      <c r="S4565" s="40" t="s">
        <v>27</v>
      </c>
      <c r="T4565" s="40">
        <v>109382.51</v>
      </c>
      <c r="U4565" s="40" t="s">
        <v>42</v>
      </c>
      <c r="V4565" s="40" t="s">
        <v>43</v>
      </c>
      <c r="W4565" s="43">
        <v>45342</v>
      </c>
      <c r="X4565" s="44">
        <v>0.76666666666666672</v>
      </c>
      <c r="Y4565" s="41">
        <f t="shared" si="570"/>
        <v>20</v>
      </c>
      <c r="Z4565" s="41">
        <f t="shared" si="571"/>
        <v>20</v>
      </c>
      <c r="AA4565" s="40">
        <f t="shared" si="572"/>
        <v>2024</v>
      </c>
      <c r="AB4565" s="41">
        <f t="shared" si="573"/>
        <v>18</v>
      </c>
      <c r="AC4565" s="41">
        <f t="shared" si="574"/>
        <v>24</v>
      </c>
      <c r="AD4565" s="45">
        <f t="shared" si="575"/>
        <v>0</v>
      </c>
    </row>
    <row r="4566" spans="1:30" x14ac:dyDescent="0.35">
      <c r="A4566" s="32">
        <v>4555</v>
      </c>
      <c r="B4566" s="33">
        <v>8537</v>
      </c>
      <c r="C4566" s="33">
        <v>668</v>
      </c>
      <c r="D4566" s="33" t="s">
        <v>24</v>
      </c>
      <c r="E4566" s="33" t="s">
        <v>25</v>
      </c>
      <c r="F4566" s="33">
        <v>3</v>
      </c>
      <c r="G4566" s="34">
        <v>1065.51</v>
      </c>
      <c r="H4566" s="34">
        <f t="shared" si="568"/>
        <v>3196.5299999999997</v>
      </c>
      <c r="I4566" s="35">
        <v>45474.601388888892</v>
      </c>
      <c r="J4566" s="33">
        <v>16</v>
      </c>
      <c r="K4566" s="33" t="s">
        <v>45</v>
      </c>
      <c r="L4566" s="33">
        <v>479</v>
      </c>
      <c r="M4566" s="33">
        <v>55</v>
      </c>
      <c r="N4566" s="33">
        <v>262</v>
      </c>
      <c r="O4566" s="33">
        <v>495</v>
      </c>
      <c r="P4566" s="33">
        <v>2</v>
      </c>
      <c r="Q4566" s="33">
        <v>64</v>
      </c>
      <c r="R4566" s="33" t="str">
        <f t="shared" si="569"/>
        <v xml:space="preserve">3.Senior Citizen </v>
      </c>
      <c r="S4566" s="33" t="s">
        <v>46</v>
      </c>
      <c r="T4566" s="33">
        <v>29577.41</v>
      </c>
      <c r="U4566" s="33" t="s">
        <v>33</v>
      </c>
      <c r="V4566" s="33" t="s">
        <v>43</v>
      </c>
      <c r="W4566" s="36">
        <v>45474</v>
      </c>
      <c r="X4566" s="46">
        <v>0.60138888888888886</v>
      </c>
      <c r="Y4566" s="34">
        <f t="shared" si="570"/>
        <v>1</v>
      </c>
      <c r="Z4566" s="34">
        <f t="shared" si="571"/>
        <v>1</v>
      </c>
      <c r="AA4566" s="33">
        <f t="shared" si="572"/>
        <v>2024</v>
      </c>
      <c r="AB4566" s="34">
        <f t="shared" si="573"/>
        <v>14</v>
      </c>
      <c r="AC4566" s="34">
        <f t="shared" si="574"/>
        <v>26</v>
      </c>
      <c r="AD4566" s="38">
        <f t="shared" si="575"/>
        <v>0</v>
      </c>
    </row>
    <row r="4567" spans="1:30" x14ac:dyDescent="0.35">
      <c r="A4567" s="39">
        <v>4556</v>
      </c>
      <c r="B4567" s="40">
        <v>6171</v>
      </c>
      <c r="C4567" s="40">
        <v>562</v>
      </c>
      <c r="D4567" s="40" t="s">
        <v>38</v>
      </c>
      <c r="E4567" s="40" t="s">
        <v>47</v>
      </c>
      <c r="F4567" s="40">
        <v>2</v>
      </c>
      <c r="G4567" s="41">
        <v>1604.72</v>
      </c>
      <c r="H4567" s="41">
        <f t="shared" si="568"/>
        <v>3209.44</v>
      </c>
      <c r="I4567" s="42">
        <v>45463.550694444442</v>
      </c>
      <c r="J4567" s="40">
        <v>16</v>
      </c>
      <c r="K4567" s="40" t="s">
        <v>36</v>
      </c>
      <c r="L4567" s="40">
        <v>482</v>
      </c>
      <c r="M4567" s="40">
        <v>71</v>
      </c>
      <c r="N4567" s="40">
        <v>173</v>
      </c>
      <c r="O4567" s="40">
        <v>408</v>
      </c>
      <c r="P4567" s="40">
        <v>4</v>
      </c>
      <c r="Q4567" s="40">
        <v>70</v>
      </c>
      <c r="R4567" s="40" t="str">
        <f t="shared" si="569"/>
        <v xml:space="preserve">3.Senior Citizen </v>
      </c>
      <c r="S4567" s="40" t="s">
        <v>46</v>
      </c>
      <c r="T4567" s="40">
        <v>116450.28</v>
      </c>
      <c r="U4567" s="40" t="s">
        <v>37</v>
      </c>
      <c r="V4567" s="40" t="s">
        <v>50</v>
      </c>
      <c r="W4567" s="43">
        <v>45463</v>
      </c>
      <c r="X4567" s="44">
        <v>0.55069444444444449</v>
      </c>
      <c r="Y4567" s="41">
        <f t="shared" si="570"/>
        <v>20</v>
      </c>
      <c r="Z4567" s="41">
        <f t="shared" si="571"/>
        <v>20</v>
      </c>
      <c r="AA4567" s="40">
        <f t="shared" si="572"/>
        <v>2024</v>
      </c>
      <c r="AB4567" s="41">
        <f t="shared" si="573"/>
        <v>13</v>
      </c>
      <c r="AC4567" s="41">
        <f t="shared" si="574"/>
        <v>13</v>
      </c>
      <c r="AD4567" s="45">
        <f t="shared" si="575"/>
        <v>0</v>
      </c>
    </row>
    <row r="4568" spans="1:30" x14ac:dyDescent="0.35">
      <c r="A4568" s="32">
        <v>4557</v>
      </c>
      <c r="B4568" s="33">
        <v>1137</v>
      </c>
      <c r="C4568" s="33">
        <v>142</v>
      </c>
      <c r="D4568" s="33" t="s">
        <v>38</v>
      </c>
      <c r="E4568" s="33" t="s">
        <v>47</v>
      </c>
      <c r="F4568" s="33">
        <v>1</v>
      </c>
      <c r="G4568" s="34">
        <v>1390.69</v>
      </c>
      <c r="H4568" s="34">
        <f t="shared" si="568"/>
        <v>1390.69</v>
      </c>
      <c r="I4568" s="35">
        <v>45373.352083333331</v>
      </c>
      <c r="J4568" s="33">
        <v>10</v>
      </c>
      <c r="K4568" s="33" t="s">
        <v>36</v>
      </c>
      <c r="L4568" s="33">
        <v>179</v>
      </c>
      <c r="M4568" s="33">
        <v>113</v>
      </c>
      <c r="N4568" s="33">
        <v>184</v>
      </c>
      <c r="O4568" s="33">
        <v>313</v>
      </c>
      <c r="P4568" s="33">
        <v>9</v>
      </c>
      <c r="Q4568" s="33">
        <v>38</v>
      </c>
      <c r="R4568" s="33" t="str">
        <f t="shared" si="569"/>
        <v>2.Middle age</v>
      </c>
      <c r="S4568" s="33" t="s">
        <v>46</v>
      </c>
      <c r="T4568" s="33">
        <v>72230.52</v>
      </c>
      <c r="U4568" s="33" t="s">
        <v>28</v>
      </c>
      <c r="V4568" s="33" t="s">
        <v>34</v>
      </c>
      <c r="W4568" s="36">
        <v>45373</v>
      </c>
      <c r="X4568" s="37">
        <v>0.35208333333333336</v>
      </c>
      <c r="Y4568" s="34">
        <f t="shared" si="570"/>
        <v>22</v>
      </c>
      <c r="Z4568" s="34">
        <f t="shared" si="571"/>
        <v>22</v>
      </c>
      <c r="AA4568" s="33">
        <f t="shared" si="572"/>
        <v>2024</v>
      </c>
      <c r="AB4568" s="34">
        <f t="shared" si="573"/>
        <v>8</v>
      </c>
      <c r="AC4568" s="34">
        <f t="shared" si="574"/>
        <v>27</v>
      </c>
      <c r="AD4568" s="38">
        <f t="shared" si="575"/>
        <v>0</v>
      </c>
    </row>
    <row r="4569" spans="1:30" x14ac:dyDescent="0.35">
      <c r="A4569" s="39">
        <v>4558</v>
      </c>
      <c r="B4569" s="40">
        <v>1193</v>
      </c>
      <c r="C4569" s="40">
        <v>101</v>
      </c>
      <c r="D4569" s="40" t="s">
        <v>52</v>
      </c>
      <c r="E4569" s="40" t="s">
        <v>25</v>
      </c>
      <c r="F4569" s="40">
        <v>4</v>
      </c>
      <c r="G4569" s="41">
        <v>1348.18</v>
      </c>
      <c r="H4569" s="41">
        <f t="shared" si="568"/>
        <v>5392.72</v>
      </c>
      <c r="I4569" s="42">
        <v>45341.447916666664</v>
      </c>
      <c r="J4569" s="40">
        <v>2</v>
      </c>
      <c r="K4569" s="40" t="s">
        <v>36</v>
      </c>
      <c r="L4569" s="40">
        <v>384</v>
      </c>
      <c r="M4569" s="40">
        <v>117</v>
      </c>
      <c r="N4569" s="40">
        <v>176</v>
      </c>
      <c r="O4569" s="40">
        <v>222</v>
      </c>
      <c r="P4569" s="40">
        <v>3</v>
      </c>
      <c r="Q4569" s="40">
        <v>45</v>
      </c>
      <c r="R4569" s="40" t="str">
        <f t="shared" si="569"/>
        <v>2.Middle age</v>
      </c>
      <c r="S4569" s="40" t="s">
        <v>41</v>
      </c>
      <c r="T4569" s="40">
        <v>91457.8</v>
      </c>
      <c r="U4569" s="40" t="s">
        <v>28</v>
      </c>
      <c r="V4569" s="40" t="s">
        <v>34</v>
      </c>
      <c r="W4569" s="43">
        <v>45341</v>
      </c>
      <c r="X4569" s="44">
        <v>0.44791666666666669</v>
      </c>
      <c r="Y4569" s="41">
        <f t="shared" si="570"/>
        <v>19</v>
      </c>
      <c r="Z4569" s="41">
        <f t="shared" si="571"/>
        <v>19</v>
      </c>
      <c r="AA4569" s="40">
        <f t="shared" si="572"/>
        <v>2024</v>
      </c>
      <c r="AB4569" s="41">
        <f t="shared" si="573"/>
        <v>10</v>
      </c>
      <c r="AC4569" s="41">
        <f t="shared" si="574"/>
        <v>45</v>
      </c>
      <c r="AD4569" s="45">
        <f t="shared" si="575"/>
        <v>0</v>
      </c>
    </row>
    <row r="4570" spans="1:30" x14ac:dyDescent="0.35">
      <c r="A4570" s="32">
        <v>4559</v>
      </c>
      <c r="B4570" s="33">
        <v>4452</v>
      </c>
      <c r="C4570" s="33">
        <v>932</v>
      </c>
      <c r="D4570" s="33" t="s">
        <v>38</v>
      </c>
      <c r="E4570" s="33" t="s">
        <v>25</v>
      </c>
      <c r="F4570" s="33">
        <v>5</v>
      </c>
      <c r="G4570" s="34">
        <v>1540.8</v>
      </c>
      <c r="H4570" s="34">
        <f t="shared" si="568"/>
        <v>7704</v>
      </c>
      <c r="I4570" s="35">
        <v>45514.934027777781</v>
      </c>
      <c r="J4570" s="33">
        <v>6</v>
      </c>
      <c r="K4570" s="33" t="s">
        <v>36</v>
      </c>
      <c r="L4570" s="33">
        <v>13</v>
      </c>
      <c r="M4570" s="33">
        <v>104</v>
      </c>
      <c r="N4570" s="33">
        <v>134</v>
      </c>
      <c r="O4570" s="33">
        <v>225</v>
      </c>
      <c r="P4570" s="33">
        <v>10</v>
      </c>
      <c r="Q4570" s="33">
        <v>41</v>
      </c>
      <c r="R4570" s="33" t="str">
        <f t="shared" si="569"/>
        <v>2.Middle age</v>
      </c>
      <c r="S4570" s="33" t="s">
        <v>46</v>
      </c>
      <c r="T4570" s="33">
        <v>42824.35</v>
      </c>
      <c r="U4570" s="33" t="s">
        <v>37</v>
      </c>
      <c r="V4570" s="33" t="s">
        <v>50</v>
      </c>
      <c r="W4570" s="36">
        <v>45514</v>
      </c>
      <c r="X4570" s="46">
        <v>0.93402777777777779</v>
      </c>
      <c r="Y4570" s="34">
        <f t="shared" si="570"/>
        <v>10</v>
      </c>
      <c r="Z4570" s="34">
        <f t="shared" si="571"/>
        <v>10</v>
      </c>
      <c r="AA4570" s="33">
        <f t="shared" si="572"/>
        <v>2024</v>
      </c>
      <c r="AB4570" s="34">
        <f t="shared" si="573"/>
        <v>22</v>
      </c>
      <c r="AC4570" s="34">
        <f t="shared" si="574"/>
        <v>25</v>
      </c>
      <c r="AD4570" s="38">
        <f t="shared" si="575"/>
        <v>0</v>
      </c>
    </row>
    <row r="4571" spans="1:30" x14ac:dyDescent="0.35">
      <c r="A4571" s="39">
        <v>4560</v>
      </c>
      <c r="B4571" s="40">
        <v>7216</v>
      </c>
      <c r="C4571" s="40">
        <v>575</v>
      </c>
      <c r="D4571" s="40" t="s">
        <v>31</v>
      </c>
      <c r="E4571" s="40" t="s">
        <v>25</v>
      </c>
      <c r="F4571" s="40">
        <v>4</v>
      </c>
      <c r="G4571" s="41">
        <v>1407.75</v>
      </c>
      <c r="H4571" s="41">
        <f t="shared" si="568"/>
        <v>5631</v>
      </c>
      <c r="I4571" s="42">
        <v>45332.161805555559</v>
      </c>
      <c r="J4571" s="40">
        <v>3</v>
      </c>
      <c r="K4571" s="40" t="s">
        <v>36</v>
      </c>
      <c r="L4571" s="40">
        <v>382</v>
      </c>
      <c r="M4571" s="40">
        <v>89</v>
      </c>
      <c r="N4571" s="40">
        <v>137</v>
      </c>
      <c r="O4571" s="40">
        <v>481</v>
      </c>
      <c r="P4571" s="40">
        <v>9</v>
      </c>
      <c r="Q4571" s="40">
        <v>27</v>
      </c>
      <c r="R4571" s="40" t="str">
        <f t="shared" si="569"/>
        <v>1.Young age</v>
      </c>
      <c r="S4571" s="40" t="s">
        <v>46</v>
      </c>
      <c r="T4571" s="40">
        <v>108017.72</v>
      </c>
      <c r="U4571" s="40" t="s">
        <v>33</v>
      </c>
      <c r="V4571" s="40" t="s">
        <v>34</v>
      </c>
      <c r="W4571" s="43">
        <v>45332</v>
      </c>
      <c r="X4571" s="47">
        <v>0.16180555555555556</v>
      </c>
      <c r="Y4571" s="41">
        <f t="shared" si="570"/>
        <v>10</v>
      </c>
      <c r="Z4571" s="41">
        <f t="shared" si="571"/>
        <v>10</v>
      </c>
      <c r="AA4571" s="40">
        <f t="shared" si="572"/>
        <v>2024</v>
      </c>
      <c r="AB4571" s="41">
        <f t="shared" si="573"/>
        <v>3</v>
      </c>
      <c r="AC4571" s="41">
        <f t="shared" si="574"/>
        <v>53</v>
      </c>
      <c r="AD4571" s="45">
        <f t="shared" si="575"/>
        <v>0</v>
      </c>
    </row>
    <row r="4572" spans="1:30" x14ac:dyDescent="0.35">
      <c r="A4572" s="32">
        <v>4561</v>
      </c>
      <c r="B4572" s="33">
        <v>2650</v>
      </c>
      <c r="C4572" s="33">
        <v>949</v>
      </c>
      <c r="D4572" s="33" t="s">
        <v>24</v>
      </c>
      <c r="E4572" s="33" t="s">
        <v>47</v>
      </c>
      <c r="F4572" s="33">
        <v>4</v>
      </c>
      <c r="G4572" s="34">
        <v>216.39</v>
      </c>
      <c r="H4572" s="34">
        <f t="shared" si="568"/>
        <v>865.56</v>
      </c>
      <c r="I4572" s="35">
        <v>45516.052083333336</v>
      </c>
      <c r="J4572" s="33">
        <v>12</v>
      </c>
      <c r="K4572" s="33" t="s">
        <v>45</v>
      </c>
      <c r="L4572" s="33">
        <v>346</v>
      </c>
      <c r="M4572" s="33">
        <v>134</v>
      </c>
      <c r="N4572" s="33">
        <v>166</v>
      </c>
      <c r="O4572" s="33">
        <v>361</v>
      </c>
      <c r="P4572" s="33">
        <v>8</v>
      </c>
      <c r="Q4572" s="33">
        <v>48</v>
      </c>
      <c r="R4572" s="33" t="str">
        <f t="shared" si="569"/>
        <v>2.Middle age</v>
      </c>
      <c r="S4572" s="33" t="s">
        <v>46</v>
      </c>
      <c r="T4572" s="33">
        <v>43321.58</v>
      </c>
      <c r="U4572" s="33" t="s">
        <v>42</v>
      </c>
      <c r="V4572" s="33" t="s">
        <v>50</v>
      </c>
      <c r="W4572" s="36">
        <v>45516</v>
      </c>
      <c r="X4572" s="46">
        <v>5.2083333333333336E-2</v>
      </c>
      <c r="Y4572" s="34">
        <f t="shared" si="570"/>
        <v>12</v>
      </c>
      <c r="Z4572" s="34">
        <f t="shared" si="571"/>
        <v>12</v>
      </c>
      <c r="AA4572" s="33">
        <f t="shared" si="572"/>
        <v>2024</v>
      </c>
      <c r="AB4572" s="34">
        <f t="shared" si="573"/>
        <v>1</v>
      </c>
      <c r="AC4572" s="34">
        <f t="shared" si="574"/>
        <v>15</v>
      </c>
      <c r="AD4572" s="38">
        <f t="shared" si="575"/>
        <v>0</v>
      </c>
    </row>
    <row r="4573" spans="1:30" x14ac:dyDescent="0.35">
      <c r="A4573" s="39">
        <v>4562</v>
      </c>
      <c r="B4573" s="40">
        <v>6331</v>
      </c>
      <c r="C4573" s="40">
        <v>735</v>
      </c>
      <c r="D4573" s="40" t="s">
        <v>38</v>
      </c>
      <c r="E4573" s="40" t="s">
        <v>47</v>
      </c>
      <c r="F4573" s="40">
        <v>1</v>
      </c>
      <c r="G4573" s="41">
        <v>794.99</v>
      </c>
      <c r="H4573" s="41">
        <f t="shared" si="568"/>
        <v>794.99</v>
      </c>
      <c r="I4573" s="42">
        <v>45304.006944444445</v>
      </c>
      <c r="J4573" s="40">
        <v>16</v>
      </c>
      <c r="K4573" s="40" t="s">
        <v>36</v>
      </c>
      <c r="L4573" s="40">
        <v>173</v>
      </c>
      <c r="M4573" s="40">
        <v>128</v>
      </c>
      <c r="N4573" s="40">
        <v>288</v>
      </c>
      <c r="O4573" s="40">
        <v>348</v>
      </c>
      <c r="P4573" s="40">
        <v>10</v>
      </c>
      <c r="Q4573" s="40">
        <v>47</v>
      </c>
      <c r="R4573" s="40" t="str">
        <f t="shared" si="569"/>
        <v>2.Middle age</v>
      </c>
      <c r="S4573" s="40" t="s">
        <v>27</v>
      </c>
      <c r="T4573" s="40">
        <v>47929.88</v>
      </c>
      <c r="U4573" s="40" t="s">
        <v>37</v>
      </c>
      <c r="V4573" s="40" t="s">
        <v>34</v>
      </c>
      <c r="W4573" s="43">
        <v>45304</v>
      </c>
      <c r="X4573" s="44">
        <v>6.9444444444444441E-3</v>
      </c>
      <c r="Y4573" s="41">
        <f t="shared" si="570"/>
        <v>13</v>
      </c>
      <c r="Z4573" s="41">
        <f t="shared" si="571"/>
        <v>13</v>
      </c>
      <c r="AA4573" s="40">
        <f t="shared" si="572"/>
        <v>2024</v>
      </c>
      <c r="AB4573" s="41">
        <f t="shared" si="573"/>
        <v>0</v>
      </c>
      <c r="AC4573" s="41">
        <f t="shared" si="574"/>
        <v>10</v>
      </c>
      <c r="AD4573" s="45">
        <f t="shared" si="575"/>
        <v>0</v>
      </c>
    </row>
    <row r="4574" spans="1:30" x14ac:dyDescent="0.35">
      <c r="A4574" s="32">
        <v>4563</v>
      </c>
      <c r="B4574" s="33">
        <v>6924</v>
      </c>
      <c r="C4574" s="33">
        <v>396</v>
      </c>
      <c r="D4574" s="33" t="s">
        <v>24</v>
      </c>
      <c r="E4574" s="33" t="s">
        <v>47</v>
      </c>
      <c r="F4574" s="33">
        <v>5</v>
      </c>
      <c r="G4574" s="34">
        <v>927.78</v>
      </c>
      <c r="H4574" s="34">
        <f t="shared" si="568"/>
        <v>4638.8999999999996</v>
      </c>
      <c r="I4574" s="35">
        <v>45406.091666666667</v>
      </c>
      <c r="J4574" s="33">
        <v>5</v>
      </c>
      <c r="K4574" s="33" t="s">
        <v>32</v>
      </c>
      <c r="L4574" s="33">
        <v>277</v>
      </c>
      <c r="M4574" s="33">
        <v>148</v>
      </c>
      <c r="N4574" s="33">
        <v>252</v>
      </c>
      <c r="O4574" s="33">
        <v>488</v>
      </c>
      <c r="P4574" s="33">
        <v>1</v>
      </c>
      <c r="Q4574" s="33">
        <v>21</v>
      </c>
      <c r="R4574" s="33" t="str">
        <f t="shared" si="569"/>
        <v>1.Young age</v>
      </c>
      <c r="S4574" s="33" t="s">
        <v>41</v>
      </c>
      <c r="T4574" s="33">
        <v>90058.14</v>
      </c>
      <c r="U4574" s="33" t="s">
        <v>37</v>
      </c>
      <c r="V4574" s="33" t="s">
        <v>43</v>
      </c>
      <c r="W4574" s="36">
        <v>45406</v>
      </c>
      <c r="X4574" s="37">
        <v>9.166666666666666E-2</v>
      </c>
      <c r="Y4574" s="34">
        <f t="shared" si="570"/>
        <v>24</v>
      </c>
      <c r="Z4574" s="34">
        <f t="shared" si="571"/>
        <v>24</v>
      </c>
      <c r="AA4574" s="33">
        <f t="shared" si="572"/>
        <v>2024</v>
      </c>
      <c r="AB4574" s="34">
        <f t="shared" si="573"/>
        <v>2</v>
      </c>
      <c r="AC4574" s="34">
        <f t="shared" si="574"/>
        <v>12</v>
      </c>
      <c r="AD4574" s="38">
        <f t="shared" si="575"/>
        <v>0</v>
      </c>
    </row>
    <row r="4575" spans="1:30" x14ac:dyDescent="0.35">
      <c r="A4575" s="39">
        <v>4564</v>
      </c>
      <c r="B4575" s="40">
        <v>5254</v>
      </c>
      <c r="C4575" s="40">
        <v>768</v>
      </c>
      <c r="D4575" s="40" t="s">
        <v>24</v>
      </c>
      <c r="E4575" s="40" t="s">
        <v>47</v>
      </c>
      <c r="F4575" s="40">
        <v>4</v>
      </c>
      <c r="G4575" s="41">
        <v>1046.8599999999999</v>
      </c>
      <c r="H4575" s="41">
        <f t="shared" si="568"/>
        <v>4187.4399999999996</v>
      </c>
      <c r="I4575" s="42">
        <v>45435.755555555559</v>
      </c>
      <c r="J4575" s="40">
        <v>7</v>
      </c>
      <c r="K4575" s="40" t="s">
        <v>36</v>
      </c>
      <c r="L4575" s="40">
        <v>56</v>
      </c>
      <c r="M4575" s="40">
        <v>122</v>
      </c>
      <c r="N4575" s="40">
        <v>139</v>
      </c>
      <c r="O4575" s="40">
        <v>415</v>
      </c>
      <c r="P4575" s="40">
        <v>9</v>
      </c>
      <c r="Q4575" s="40">
        <v>23</v>
      </c>
      <c r="R4575" s="40" t="str">
        <f t="shared" si="569"/>
        <v>1.Young age</v>
      </c>
      <c r="S4575" s="40" t="s">
        <v>46</v>
      </c>
      <c r="T4575" s="40">
        <v>81570.289999999994</v>
      </c>
      <c r="U4575" s="40" t="s">
        <v>28</v>
      </c>
      <c r="V4575" s="40" t="s">
        <v>43</v>
      </c>
      <c r="W4575" s="43">
        <v>45435</v>
      </c>
      <c r="X4575" s="44">
        <v>0.75555555555555554</v>
      </c>
      <c r="Y4575" s="41">
        <f t="shared" si="570"/>
        <v>23</v>
      </c>
      <c r="Z4575" s="41">
        <f t="shared" si="571"/>
        <v>23</v>
      </c>
      <c r="AA4575" s="40">
        <f t="shared" si="572"/>
        <v>2024</v>
      </c>
      <c r="AB4575" s="41">
        <f t="shared" si="573"/>
        <v>18</v>
      </c>
      <c r="AC4575" s="41">
        <f t="shared" si="574"/>
        <v>8</v>
      </c>
      <c r="AD4575" s="45">
        <f t="shared" si="575"/>
        <v>0</v>
      </c>
    </row>
    <row r="4576" spans="1:30" x14ac:dyDescent="0.35">
      <c r="A4576" s="32">
        <v>4565</v>
      </c>
      <c r="B4576" s="33">
        <v>4066</v>
      </c>
      <c r="C4576" s="33">
        <v>271</v>
      </c>
      <c r="D4576" s="33" t="s">
        <v>31</v>
      </c>
      <c r="E4576" s="33" t="s">
        <v>25</v>
      </c>
      <c r="F4576" s="33">
        <v>5</v>
      </c>
      <c r="G4576" s="34">
        <v>85.67</v>
      </c>
      <c r="H4576" s="34">
        <f t="shared" si="568"/>
        <v>428.35</v>
      </c>
      <c r="I4576" s="35">
        <v>45463.14166666667</v>
      </c>
      <c r="J4576" s="33">
        <v>3</v>
      </c>
      <c r="K4576" s="33" t="s">
        <v>36</v>
      </c>
      <c r="L4576" s="33">
        <v>333</v>
      </c>
      <c r="M4576" s="33">
        <v>95</v>
      </c>
      <c r="N4576" s="33">
        <v>143</v>
      </c>
      <c r="O4576" s="33">
        <v>430</v>
      </c>
      <c r="P4576" s="33">
        <v>7</v>
      </c>
      <c r="Q4576" s="33">
        <v>59</v>
      </c>
      <c r="R4576" s="33" t="str">
        <f t="shared" si="569"/>
        <v>2.Middle age</v>
      </c>
      <c r="S4576" s="33" t="s">
        <v>27</v>
      </c>
      <c r="T4576" s="33">
        <v>50425.02</v>
      </c>
      <c r="U4576" s="33" t="s">
        <v>28</v>
      </c>
      <c r="V4576" s="33" t="s">
        <v>29</v>
      </c>
      <c r="W4576" s="36">
        <v>45463</v>
      </c>
      <c r="X4576" s="37">
        <v>0.14166666666666666</v>
      </c>
      <c r="Y4576" s="34">
        <f t="shared" si="570"/>
        <v>20</v>
      </c>
      <c r="Z4576" s="34">
        <f t="shared" si="571"/>
        <v>20</v>
      </c>
      <c r="AA4576" s="33">
        <f t="shared" si="572"/>
        <v>2024</v>
      </c>
      <c r="AB4576" s="34">
        <f t="shared" si="573"/>
        <v>3</v>
      </c>
      <c r="AC4576" s="34">
        <f t="shared" si="574"/>
        <v>24</v>
      </c>
      <c r="AD4576" s="38">
        <f t="shared" si="575"/>
        <v>0</v>
      </c>
    </row>
    <row r="4577" spans="1:30" x14ac:dyDescent="0.35">
      <c r="A4577" s="39">
        <v>4566</v>
      </c>
      <c r="B4577" s="40">
        <v>9987</v>
      </c>
      <c r="C4577" s="40">
        <v>100</v>
      </c>
      <c r="D4577" s="40" t="s">
        <v>31</v>
      </c>
      <c r="E4577" s="40" t="s">
        <v>25</v>
      </c>
      <c r="F4577" s="40">
        <v>3</v>
      </c>
      <c r="G4577" s="41">
        <v>709.35</v>
      </c>
      <c r="H4577" s="41">
        <f t="shared" si="568"/>
        <v>2128.0500000000002</v>
      </c>
      <c r="I4577" s="42">
        <v>45295.338888888888</v>
      </c>
      <c r="J4577" s="40">
        <v>5</v>
      </c>
      <c r="K4577" s="40" t="s">
        <v>32</v>
      </c>
      <c r="L4577" s="40">
        <v>6</v>
      </c>
      <c r="M4577" s="40">
        <v>116</v>
      </c>
      <c r="N4577" s="40">
        <v>173</v>
      </c>
      <c r="O4577" s="40">
        <v>120</v>
      </c>
      <c r="P4577" s="40">
        <v>9</v>
      </c>
      <c r="Q4577" s="40">
        <v>40</v>
      </c>
      <c r="R4577" s="40" t="str">
        <f t="shared" si="569"/>
        <v>2.Middle age</v>
      </c>
      <c r="S4577" s="40" t="s">
        <v>27</v>
      </c>
      <c r="T4577" s="40">
        <v>27944.16</v>
      </c>
      <c r="U4577" s="40" t="s">
        <v>37</v>
      </c>
      <c r="V4577" s="40" t="s">
        <v>29</v>
      </c>
      <c r="W4577" s="43">
        <v>45295</v>
      </c>
      <c r="X4577" s="47">
        <v>0.33888888888888891</v>
      </c>
      <c r="Y4577" s="41">
        <f t="shared" si="570"/>
        <v>4</v>
      </c>
      <c r="Z4577" s="41">
        <f t="shared" si="571"/>
        <v>4</v>
      </c>
      <c r="AA4577" s="40">
        <f t="shared" si="572"/>
        <v>2024</v>
      </c>
      <c r="AB4577" s="41">
        <f t="shared" si="573"/>
        <v>8</v>
      </c>
      <c r="AC4577" s="41">
        <f t="shared" si="574"/>
        <v>8</v>
      </c>
      <c r="AD4577" s="45">
        <f t="shared" si="575"/>
        <v>0</v>
      </c>
    </row>
    <row r="4578" spans="1:30" x14ac:dyDescent="0.35">
      <c r="A4578" s="32">
        <v>4567</v>
      </c>
      <c r="B4578" s="33">
        <v>5306</v>
      </c>
      <c r="C4578" s="33">
        <v>161</v>
      </c>
      <c r="D4578" s="33" t="s">
        <v>44</v>
      </c>
      <c r="E4578" s="33" t="s">
        <v>25</v>
      </c>
      <c r="F4578" s="33">
        <v>4</v>
      </c>
      <c r="G4578" s="34">
        <v>162.97999999999999</v>
      </c>
      <c r="H4578" s="34">
        <f t="shared" si="568"/>
        <v>651.91999999999996</v>
      </c>
      <c r="I4578" s="35">
        <v>45544.663888888892</v>
      </c>
      <c r="J4578" s="33">
        <v>11</v>
      </c>
      <c r="K4578" s="33" t="s">
        <v>45</v>
      </c>
      <c r="L4578" s="33">
        <v>163</v>
      </c>
      <c r="M4578" s="33">
        <v>135</v>
      </c>
      <c r="N4578" s="33">
        <v>161</v>
      </c>
      <c r="O4578" s="33">
        <v>362</v>
      </c>
      <c r="P4578" s="33">
        <v>7</v>
      </c>
      <c r="Q4578" s="33">
        <v>70</v>
      </c>
      <c r="R4578" s="33" t="str">
        <f t="shared" si="569"/>
        <v xml:space="preserve">3.Senior Citizen </v>
      </c>
      <c r="S4578" s="33" t="s">
        <v>27</v>
      </c>
      <c r="T4578" s="33">
        <v>111599.1</v>
      </c>
      <c r="U4578" s="33" t="s">
        <v>42</v>
      </c>
      <c r="V4578" s="33" t="s">
        <v>43</v>
      </c>
      <c r="W4578" s="36">
        <v>45544</v>
      </c>
      <c r="X4578" s="46">
        <v>0.66388888888888886</v>
      </c>
      <c r="Y4578" s="34">
        <f t="shared" si="570"/>
        <v>9</v>
      </c>
      <c r="Z4578" s="34">
        <f t="shared" si="571"/>
        <v>9</v>
      </c>
      <c r="AA4578" s="33">
        <f t="shared" si="572"/>
        <v>2024</v>
      </c>
      <c r="AB4578" s="34">
        <f t="shared" si="573"/>
        <v>15</v>
      </c>
      <c r="AC4578" s="34">
        <f t="shared" si="574"/>
        <v>56</v>
      </c>
      <c r="AD4578" s="38">
        <f t="shared" si="575"/>
        <v>0</v>
      </c>
    </row>
    <row r="4579" spans="1:30" x14ac:dyDescent="0.35">
      <c r="A4579" s="39">
        <v>4568</v>
      </c>
      <c r="B4579" s="40">
        <v>4885</v>
      </c>
      <c r="C4579" s="40">
        <v>593</v>
      </c>
      <c r="D4579" s="40" t="s">
        <v>49</v>
      </c>
      <c r="E4579" s="40" t="s">
        <v>25</v>
      </c>
      <c r="F4579" s="40">
        <v>2</v>
      </c>
      <c r="G4579" s="41">
        <v>1127.5999999999999</v>
      </c>
      <c r="H4579" s="41">
        <f t="shared" si="568"/>
        <v>2255.1999999999998</v>
      </c>
      <c r="I4579" s="42">
        <v>45371.605555555558</v>
      </c>
      <c r="J4579" s="40">
        <v>5</v>
      </c>
      <c r="K4579" s="40" t="s">
        <v>45</v>
      </c>
      <c r="L4579" s="40">
        <v>271</v>
      </c>
      <c r="M4579" s="40">
        <v>146</v>
      </c>
      <c r="N4579" s="40">
        <v>105</v>
      </c>
      <c r="O4579" s="40">
        <v>471</v>
      </c>
      <c r="P4579" s="40">
        <v>6</v>
      </c>
      <c r="Q4579" s="40">
        <v>42</v>
      </c>
      <c r="R4579" s="40" t="str">
        <f t="shared" si="569"/>
        <v>2.Middle age</v>
      </c>
      <c r="S4579" s="40" t="s">
        <v>41</v>
      </c>
      <c r="T4579" s="40">
        <v>110177.03</v>
      </c>
      <c r="U4579" s="40" t="s">
        <v>28</v>
      </c>
      <c r="V4579" s="40" t="s">
        <v>43</v>
      </c>
      <c r="W4579" s="43">
        <v>45371</v>
      </c>
      <c r="X4579" s="44">
        <v>0.60555555555555551</v>
      </c>
      <c r="Y4579" s="41">
        <f t="shared" si="570"/>
        <v>20</v>
      </c>
      <c r="Z4579" s="41">
        <f t="shared" si="571"/>
        <v>20</v>
      </c>
      <c r="AA4579" s="40">
        <f t="shared" si="572"/>
        <v>2024</v>
      </c>
      <c r="AB4579" s="41">
        <f t="shared" si="573"/>
        <v>14</v>
      </c>
      <c r="AC4579" s="41">
        <f t="shared" si="574"/>
        <v>32</v>
      </c>
      <c r="AD4579" s="45">
        <f t="shared" si="575"/>
        <v>0</v>
      </c>
    </row>
    <row r="4580" spans="1:30" x14ac:dyDescent="0.35">
      <c r="A4580" s="32">
        <v>4569</v>
      </c>
      <c r="B4580" s="33">
        <v>5413</v>
      </c>
      <c r="C4580" s="33">
        <v>379</v>
      </c>
      <c r="D4580" s="33" t="s">
        <v>31</v>
      </c>
      <c r="E4580" s="33" t="s">
        <v>47</v>
      </c>
      <c r="F4580" s="33">
        <v>3</v>
      </c>
      <c r="G4580" s="34">
        <v>1313.73</v>
      </c>
      <c r="H4580" s="34">
        <f t="shared" si="568"/>
        <v>3941.19</v>
      </c>
      <c r="I4580" s="35">
        <v>45475.763194444444</v>
      </c>
      <c r="J4580" s="33">
        <v>9</v>
      </c>
      <c r="K4580" s="33" t="s">
        <v>45</v>
      </c>
      <c r="L4580" s="33">
        <v>5</v>
      </c>
      <c r="M4580" s="33">
        <v>109</v>
      </c>
      <c r="N4580" s="33">
        <v>138</v>
      </c>
      <c r="O4580" s="33">
        <v>135</v>
      </c>
      <c r="P4580" s="33">
        <v>2</v>
      </c>
      <c r="Q4580" s="33">
        <v>28</v>
      </c>
      <c r="R4580" s="33" t="str">
        <f t="shared" si="569"/>
        <v>1.Young age</v>
      </c>
      <c r="S4580" s="33" t="s">
        <v>46</v>
      </c>
      <c r="T4580" s="33">
        <v>77382.91</v>
      </c>
      <c r="U4580" s="33" t="s">
        <v>28</v>
      </c>
      <c r="V4580" s="33" t="s">
        <v>50</v>
      </c>
      <c r="W4580" s="36">
        <v>45475</v>
      </c>
      <c r="X4580" s="46">
        <v>0.7631944444444444</v>
      </c>
      <c r="Y4580" s="34">
        <f t="shared" si="570"/>
        <v>2</v>
      </c>
      <c r="Z4580" s="34">
        <f t="shared" si="571"/>
        <v>2</v>
      </c>
      <c r="AA4580" s="33">
        <f t="shared" si="572"/>
        <v>2024</v>
      </c>
      <c r="AB4580" s="34">
        <f t="shared" si="573"/>
        <v>18</v>
      </c>
      <c r="AC4580" s="34">
        <f t="shared" si="574"/>
        <v>19</v>
      </c>
      <c r="AD4580" s="38">
        <f t="shared" si="575"/>
        <v>0</v>
      </c>
    </row>
    <row r="4581" spans="1:30" x14ac:dyDescent="0.35">
      <c r="A4581" s="39">
        <v>4570</v>
      </c>
      <c r="B4581" s="40">
        <v>8722</v>
      </c>
      <c r="C4581" s="40">
        <v>712</v>
      </c>
      <c r="D4581" s="40" t="s">
        <v>51</v>
      </c>
      <c r="E4581" s="40" t="s">
        <v>47</v>
      </c>
      <c r="F4581" s="40">
        <v>1</v>
      </c>
      <c r="G4581" s="41">
        <v>1102.76</v>
      </c>
      <c r="H4581" s="41">
        <f t="shared" si="568"/>
        <v>1102.76</v>
      </c>
      <c r="I4581" s="42">
        <v>45399.506944444445</v>
      </c>
      <c r="J4581" s="40">
        <v>6</v>
      </c>
      <c r="K4581" s="40" t="s">
        <v>40</v>
      </c>
      <c r="L4581" s="40">
        <v>55</v>
      </c>
      <c r="M4581" s="40">
        <v>57</v>
      </c>
      <c r="N4581" s="40">
        <v>159</v>
      </c>
      <c r="O4581" s="40">
        <v>198</v>
      </c>
      <c r="P4581" s="40">
        <v>5</v>
      </c>
      <c r="Q4581" s="40">
        <v>42</v>
      </c>
      <c r="R4581" s="40" t="str">
        <f t="shared" si="569"/>
        <v>2.Middle age</v>
      </c>
      <c r="S4581" s="40" t="s">
        <v>27</v>
      </c>
      <c r="T4581" s="40">
        <v>104428.47</v>
      </c>
      <c r="U4581" s="40" t="s">
        <v>37</v>
      </c>
      <c r="V4581" s="40" t="s">
        <v>43</v>
      </c>
      <c r="W4581" s="43">
        <v>45399</v>
      </c>
      <c r="X4581" s="44">
        <v>0.50694444444444442</v>
      </c>
      <c r="Y4581" s="41">
        <f t="shared" si="570"/>
        <v>17</v>
      </c>
      <c r="Z4581" s="41">
        <f t="shared" si="571"/>
        <v>17</v>
      </c>
      <c r="AA4581" s="40">
        <f t="shared" si="572"/>
        <v>2024</v>
      </c>
      <c r="AB4581" s="41">
        <f t="shared" si="573"/>
        <v>12</v>
      </c>
      <c r="AC4581" s="41">
        <f t="shared" si="574"/>
        <v>10</v>
      </c>
      <c r="AD4581" s="45">
        <f t="shared" si="575"/>
        <v>0</v>
      </c>
    </row>
    <row r="4582" spans="1:30" x14ac:dyDescent="0.35">
      <c r="A4582" s="32">
        <v>4571</v>
      </c>
      <c r="B4582" s="33">
        <v>6621</v>
      </c>
      <c r="C4582" s="33">
        <v>356</v>
      </c>
      <c r="D4582" s="33" t="s">
        <v>38</v>
      </c>
      <c r="E4582" s="33" t="s">
        <v>25</v>
      </c>
      <c r="F4582" s="33">
        <v>3</v>
      </c>
      <c r="G4582" s="34">
        <v>1395.53</v>
      </c>
      <c r="H4582" s="34">
        <f t="shared" si="568"/>
        <v>4186.59</v>
      </c>
      <c r="I4582" s="35">
        <v>45318.099305555559</v>
      </c>
      <c r="J4582" s="33">
        <v>7</v>
      </c>
      <c r="K4582" s="33" t="s">
        <v>36</v>
      </c>
      <c r="L4582" s="33">
        <v>0</v>
      </c>
      <c r="M4582" s="33">
        <v>148</v>
      </c>
      <c r="N4582" s="33">
        <v>276</v>
      </c>
      <c r="O4582" s="33">
        <v>445</v>
      </c>
      <c r="P4582" s="33">
        <v>7</v>
      </c>
      <c r="Q4582" s="33">
        <v>43</v>
      </c>
      <c r="R4582" s="33" t="str">
        <f t="shared" si="569"/>
        <v>2.Middle age</v>
      </c>
      <c r="S4582" s="33" t="s">
        <v>41</v>
      </c>
      <c r="T4582" s="33">
        <v>81719.72</v>
      </c>
      <c r="U4582" s="33" t="s">
        <v>28</v>
      </c>
      <c r="V4582" s="33" t="s">
        <v>50</v>
      </c>
      <c r="W4582" s="36">
        <v>45318</v>
      </c>
      <c r="X4582" s="37">
        <v>9.930555555555555E-2</v>
      </c>
      <c r="Y4582" s="34">
        <f t="shared" si="570"/>
        <v>27</v>
      </c>
      <c r="Z4582" s="34">
        <f t="shared" si="571"/>
        <v>27</v>
      </c>
      <c r="AA4582" s="33">
        <f t="shared" si="572"/>
        <v>2024</v>
      </c>
      <c r="AB4582" s="34">
        <f t="shared" si="573"/>
        <v>2</v>
      </c>
      <c r="AC4582" s="34">
        <f t="shared" si="574"/>
        <v>23</v>
      </c>
      <c r="AD4582" s="38">
        <f t="shared" si="575"/>
        <v>0</v>
      </c>
    </row>
    <row r="4583" spans="1:30" x14ac:dyDescent="0.35">
      <c r="A4583" s="39">
        <v>4572</v>
      </c>
      <c r="B4583" s="40">
        <v>6995</v>
      </c>
      <c r="C4583" s="40">
        <v>959</v>
      </c>
      <c r="D4583" s="40" t="s">
        <v>24</v>
      </c>
      <c r="E4583" s="40" t="s">
        <v>47</v>
      </c>
      <c r="F4583" s="40">
        <v>2</v>
      </c>
      <c r="G4583" s="41">
        <v>471.96</v>
      </c>
      <c r="H4583" s="41">
        <f t="shared" si="568"/>
        <v>943.92</v>
      </c>
      <c r="I4583" s="42">
        <v>45456.186111111114</v>
      </c>
      <c r="J4583" s="40">
        <v>11</v>
      </c>
      <c r="K4583" s="40" t="s">
        <v>36</v>
      </c>
      <c r="L4583" s="40">
        <v>287</v>
      </c>
      <c r="M4583" s="40">
        <v>50</v>
      </c>
      <c r="N4583" s="40">
        <v>133</v>
      </c>
      <c r="O4583" s="40">
        <v>188</v>
      </c>
      <c r="P4583" s="40">
        <v>7</v>
      </c>
      <c r="Q4583" s="40">
        <v>66</v>
      </c>
      <c r="R4583" s="40" t="str">
        <f t="shared" si="569"/>
        <v xml:space="preserve">3.Senior Citizen </v>
      </c>
      <c r="S4583" s="40" t="s">
        <v>41</v>
      </c>
      <c r="T4583" s="40">
        <v>66215.08</v>
      </c>
      <c r="U4583" s="40" t="s">
        <v>42</v>
      </c>
      <c r="V4583" s="40" t="s">
        <v>34</v>
      </c>
      <c r="W4583" s="43">
        <v>45456</v>
      </c>
      <c r="X4583" s="44">
        <v>0.18611111111111112</v>
      </c>
      <c r="Y4583" s="41">
        <f t="shared" si="570"/>
        <v>13</v>
      </c>
      <c r="Z4583" s="41">
        <f t="shared" si="571"/>
        <v>13</v>
      </c>
      <c r="AA4583" s="40">
        <f t="shared" si="572"/>
        <v>2024</v>
      </c>
      <c r="AB4583" s="41">
        <f t="shared" si="573"/>
        <v>4</v>
      </c>
      <c r="AC4583" s="41">
        <f t="shared" si="574"/>
        <v>28</v>
      </c>
      <c r="AD4583" s="45">
        <f t="shared" si="575"/>
        <v>0</v>
      </c>
    </row>
    <row r="4584" spans="1:30" x14ac:dyDescent="0.35">
      <c r="A4584" s="32">
        <v>4573</v>
      </c>
      <c r="B4584" s="33">
        <v>4013</v>
      </c>
      <c r="C4584" s="33">
        <v>796</v>
      </c>
      <c r="D4584" s="33" t="s">
        <v>49</v>
      </c>
      <c r="E4584" s="33" t="s">
        <v>47</v>
      </c>
      <c r="F4584" s="33">
        <v>3</v>
      </c>
      <c r="G4584" s="34">
        <v>1683.13</v>
      </c>
      <c r="H4584" s="34">
        <f t="shared" si="568"/>
        <v>5049.3900000000003</v>
      </c>
      <c r="I4584" s="35">
        <v>45484.25277777778</v>
      </c>
      <c r="J4584" s="33">
        <v>5</v>
      </c>
      <c r="K4584" s="33" t="s">
        <v>26</v>
      </c>
      <c r="L4584" s="33">
        <v>463</v>
      </c>
      <c r="M4584" s="33">
        <v>94</v>
      </c>
      <c r="N4584" s="33">
        <v>298</v>
      </c>
      <c r="O4584" s="33">
        <v>188</v>
      </c>
      <c r="P4584" s="33">
        <v>1</v>
      </c>
      <c r="Q4584" s="33">
        <v>57</v>
      </c>
      <c r="R4584" s="33" t="str">
        <f t="shared" si="569"/>
        <v>2.Middle age</v>
      </c>
      <c r="S4584" s="33" t="s">
        <v>46</v>
      </c>
      <c r="T4584" s="33">
        <v>67098.91</v>
      </c>
      <c r="U4584" s="33" t="s">
        <v>42</v>
      </c>
      <c r="V4584" s="33" t="s">
        <v>50</v>
      </c>
      <c r="W4584" s="36">
        <v>45484</v>
      </c>
      <c r="X4584" s="46">
        <v>0.25277777777777777</v>
      </c>
      <c r="Y4584" s="34">
        <f t="shared" si="570"/>
        <v>11</v>
      </c>
      <c r="Z4584" s="34">
        <f t="shared" si="571"/>
        <v>11</v>
      </c>
      <c r="AA4584" s="33">
        <f t="shared" si="572"/>
        <v>2024</v>
      </c>
      <c r="AB4584" s="34">
        <f t="shared" si="573"/>
        <v>6</v>
      </c>
      <c r="AC4584" s="34">
        <f t="shared" si="574"/>
        <v>4</v>
      </c>
      <c r="AD4584" s="38">
        <f t="shared" si="575"/>
        <v>0</v>
      </c>
    </row>
    <row r="4585" spans="1:30" x14ac:dyDescent="0.35">
      <c r="A4585" s="39">
        <v>4574</v>
      </c>
      <c r="B4585" s="40">
        <v>9171</v>
      </c>
      <c r="C4585" s="40">
        <v>489</v>
      </c>
      <c r="D4585" s="40" t="s">
        <v>38</v>
      </c>
      <c r="E4585" s="40" t="s">
        <v>25</v>
      </c>
      <c r="F4585" s="40">
        <v>4</v>
      </c>
      <c r="G4585" s="41">
        <v>1458.44</v>
      </c>
      <c r="H4585" s="41">
        <f t="shared" si="568"/>
        <v>5833.76</v>
      </c>
      <c r="I4585" s="42">
        <v>45547.586111111108</v>
      </c>
      <c r="J4585" s="40">
        <v>11</v>
      </c>
      <c r="K4585" s="40" t="s">
        <v>36</v>
      </c>
      <c r="L4585" s="40">
        <v>328</v>
      </c>
      <c r="M4585" s="40">
        <v>65</v>
      </c>
      <c r="N4585" s="40">
        <v>279</v>
      </c>
      <c r="O4585" s="40">
        <v>477</v>
      </c>
      <c r="P4585" s="40">
        <v>2</v>
      </c>
      <c r="Q4585" s="40">
        <v>54</v>
      </c>
      <c r="R4585" s="40" t="str">
        <f t="shared" si="569"/>
        <v>2.Middle age</v>
      </c>
      <c r="S4585" s="40" t="s">
        <v>46</v>
      </c>
      <c r="T4585" s="40">
        <v>87801.58</v>
      </c>
      <c r="U4585" s="40" t="s">
        <v>37</v>
      </c>
      <c r="V4585" s="40" t="s">
        <v>29</v>
      </c>
      <c r="W4585" s="43">
        <v>45547</v>
      </c>
      <c r="X4585" s="47">
        <v>0.58611111111111114</v>
      </c>
      <c r="Y4585" s="41">
        <f t="shared" si="570"/>
        <v>12</v>
      </c>
      <c r="Z4585" s="41">
        <f t="shared" si="571"/>
        <v>12</v>
      </c>
      <c r="AA4585" s="40">
        <f t="shared" si="572"/>
        <v>2024</v>
      </c>
      <c r="AB4585" s="41">
        <f t="shared" si="573"/>
        <v>14</v>
      </c>
      <c r="AC4585" s="41">
        <f t="shared" si="574"/>
        <v>4</v>
      </c>
      <c r="AD4585" s="45">
        <f t="shared" si="575"/>
        <v>0</v>
      </c>
    </row>
    <row r="4586" spans="1:30" x14ac:dyDescent="0.35">
      <c r="A4586" s="32">
        <v>4575</v>
      </c>
      <c r="B4586" s="33">
        <v>7945</v>
      </c>
      <c r="C4586" s="33">
        <v>459</v>
      </c>
      <c r="D4586" s="33" t="s">
        <v>31</v>
      </c>
      <c r="E4586" s="33" t="s">
        <v>25</v>
      </c>
      <c r="F4586" s="33">
        <v>3</v>
      </c>
      <c r="G4586" s="34">
        <v>1050.33</v>
      </c>
      <c r="H4586" s="34">
        <f t="shared" si="568"/>
        <v>3150.99</v>
      </c>
      <c r="I4586" s="35">
        <v>45313.738888888889</v>
      </c>
      <c r="J4586" s="33">
        <v>13</v>
      </c>
      <c r="K4586" s="33" t="s">
        <v>36</v>
      </c>
      <c r="L4586" s="33">
        <v>284</v>
      </c>
      <c r="M4586" s="33">
        <v>131</v>
      </c>
      <c r="N4586" s="33">
        <v>114</v>
      </c>
      <c r="O4586" s="33">
        <v>125</v>
      </c>
      <c r="P4586" s="33">
        <v>8</v>
      </c>
      <c r="Q4586" s="33">
        <v>52</v>
      </c>
      <c r="R4586" s="33" t="str">
        <f t="shared" si="569"/>
        <v>2.Middle age</v>
      </c>
      <c r="S4586" s="33" t="s">
        <v>27</v>
      </c>
      <c r="T4586" s="33">
        <v>28901.279999999999</v>
      </c>
      <c r="U4586" s="33" t="s">
        <v>37</v>
      </c>
      <c r="V4586" s="33" t="s">
        <v>43</v>
      </c>
      <c r="W4586" s="36">
        <v>45313</v>
      </c>
      <c r="X4586" s="37">
        <v>0.73888888888888893</v>
      </c>
      <c r="Y4586" s="34">
        <f t="shared" si="570"/>
        <v>22</v>
      </c>
      <c r="Z4586" s="34">
        <f t="shared" si="571"/>
        <v>22</v>
      </c>
      <c r="AA4586" s="33">
        <f t="shared" si="572"/>
        <v>2024</v>
      </c>
      <c r="AB4586" s="34">
        <f t="shared" si="573"/>
        <v>17</v>
      </c>
      <c r="AC4586" s="34">
        <f t="shared" si="574"/>
        <v>44</v>
      </c>
      <c r="AD4586" s="38">
        <f t="shared" si="575"/>
        <v>0</v>
      </c>
    </row>
    <row r="4587" spans="1:30" x14ac:dyDescent="0.35">
      <c r="A4587" s="39">
        <v>4576</v>
      </c>
      <c r="B4587" s="40">
        <v>4449</v>
      </c>
      <c r="C4587" s="40">
        <v>962</v>
      </c>
      <c r="D4587" s="40" t="s">
        <v>52</v>
      </c>
      <c r="E4587" s="40" t="s">
        <v>25</v>
      </c>
      <c r="F4587" s="40">
        <v>1</v>
      </c>
      <c r="G4587" s="41">
        <v>1571.63</v>
      </c>
      <c r="H4587" s="41">
        <f t="shared" si="568"/>
        <v>1571.63</v>
      </c>
      <c r="I4587" s="42">
        <v>45378.677083333336</v>
      </c>
      <c r="J4587" s="40">
        <v>2</v>
      </c>
      <c r="K4587" s="40" t="s">
        <v>26</v>
      </c>
      <c r="L4587" s="40">
        <v>455</v>
      </c>
      <c r="M4587" s="40">
        <v>66</v>
      </c>
      <c r="N4587" s="40">
        <v>103</v>
      </c>
      <c r="O4587" s="40">
        <v>359</v>
      </c>
      <c r="P4587" s="40">
        <v>1</v>
      </c>
      <c r="Q4587" s="40">
        <v>23</v>
      </c>
      <c r="R4587" s="40" t="str">
        <f t="shared" si="569"/>
        <v>1.Young age</v>
      </c>
      <c r="S4587" s="40" t="s">
        <v>46</v>
      </c>
      <c r="T4587" s="40">
        <v>56951.02</v>
      </c>
      <c r="U4587" s="40" t="s">
        <v>28</v>
      </c>
      <c r="V4587" s="40" t="s">
        <v>29</v>
      </c>
      <c r="W4587" s="43">
        <v>45378</v>
      </c>
      <c r="X4587" s="44">
        <v>0.67708333333333337</v>
      </c>
      <c r="Y4587" s="41">
        <f t="shared" si="570"/>
        <v>27</v>
      </c>
      <c r="Z4587" s="41">
        <f t="shared" si="571"/>
        <v>27</v>
      </c>
      <c r="AA4587" s="40">
        <f t="shared" si="572"/>
        <v>2024</v>
      </c>
      <c r="AB4587" s="41">
        <f t="shared" si="573"/>
        <v>16</v>
      </c>
      <c r="AC4587" s="41">
        <f t="shared" si="574"/>
        <v>15</v>
      </c>
      <c r="AD4587" s="45">
        <f t="shared" si="575"/>
        <v>0</v>
      </c>
    </row>
    <row r="4588" spans="1:30" x14ac:dyDescent="0.35">
      <c r="A4588" s="32">
        <v>4577</v>
      </c>
      <c r="B4588" s="33">
        <v>7866</v>
      </c>
      <c r="C4588" s="33">
        <v>747</v>
      </c>
      <c r="D4588" s="33" t="s">
        <v>38</v>
      </c>
      <c r="E4588" s="33" t="s">
        <v>25</v>
      </c>
      <c r="F4588" s="33">
        <v>2</v>
      </c>
      <c r="G4588" s="34">
        <v>1097.26</v>
      </c>
      <c r="H4588" s="34">
        <f t="shared" si="568"/>
        <v>2194.52</v>
      </c>
      <c r="I4588" s="35">
        <v>45328.245833333334</v>
      </c>
      <c r="J4588" s="33">
        <v>1</v>
      </c>
      <c r="K4588" s="33" t="s">
        <v>36</v>
      </c>
      <c r="L4588" s="33">
        <v>348</v>
      </c>
      <c r="M4588" s="33">
        <v>91</v>
      </c>
      <c r="N4588" s="33">
        <v>106</v>
      </c>
      <c r="O4588" s="33">
        <v>172</v>
      </c>
      <c r="P4588" s="33">
        <v>6</v>
      </c>
      <c r="Q4588" s="33">
        <v>52</v>
      </c>
      <c r="R4588" s="33" t="str">
        <f t="shared" si="569"/>
        <v>2.Middle age</v>
      </c>
      <c r="S4588" s="33" t="s">
        <v>41</v>
      </c>
      <c r="T4588" s="33">
        <v>81745.039999999994</v>
      </c>
      <c r="U4588" s="33" t="s">
        <v>33</v>
      </c>
      <c r="V4588" s="33" t="s">
        <v>50</v>
      </c>
      <c r="W4588" s="36">
        <v>45328</v>
      </c>
      <c r="X4588" s="46">
        <v>0.24583333333333332</v>
      </c>
      <c r="Y4588" s="34">
        <f t="shared" si="570"/>
        <v>6</v>
      </c>
      <c r="Z4588" s="34">
        <f t="shared" si="571"/>
        <v>6</v>
      </c>
      <c r="AA4588" s="33">
        <f t="shared" si="572"/>
        <v>2024</v>
      </c>
      <c r="AB4588" s="34">
        <f t="shared" si="573"/>
        <v>5</v>
      </c>
      <c r="AC4588" s="34">
        <f t="shared" si="574"/>
        <v>54</v>
      </c>
      <c r="AD4588" s="38">
        <f t="shared" si="575"/>
        <v>0</v>
      </c>
    </row>
    <row r="4589" spans="1:30" x14ac:dyDescent="0.35">
      <c r="A4589" s="39">
        <v>4578</v>
      </c>
      <c r="B4589" s="40">
        <v>7099</v>
      </c>
      <c r="C4589" s="40">
        <v>317</v>
      </c>
      <c r="D4589" s="40" t="s">
        <v>51</v>
      </c>
      <c r="E4589" s="40" t="s">
        <v>25</v>
      </c>
      <c r="F4589" s="40">
        <v>3</v>
      </c>
      <c r="G4589" s="41">
        <v>1800.73</v>
      </c>
      <c r="H4589" s="41">
        <f t="shared" si="568"/>
        <v>5402.1900000000005</v>
      </c>
      <c r="I4589" s="42">
        <v>45522.066666666666</v>
      </c>
      <c r="J4589" s="40">
        <v>17</v>
      </c>
      <c r="K4589" s="40" t="s">
        <v>40</v>
      </c>
      <c r="L4589" s="40">
        <v>421</v>
      </c>
      <c r="M4589" s="40">
        <v>79</v>
      </c>
      <c r="N4589" s="40">
        <v>124</v>
      </c>
      <c r="O4589" s="40">
        <v>192</v>
      </c>
      <c r="P4589" s="40">
        <v>10</v>
      </c>
      <c r="Q4589" s="40">
        <v>21</v>
      </c>
      <c r="R4589" s="40" t="str">
        <f t="shared" si="569"/>
        <v>1.Young age</v>
      </c>
      <c r="S4589" s="40" t="s">
        <v>46</v>
      </c>
      <c r="T4589" s="40">
        <v>116388.15</v>
      </c>
      <c r="U4589" s="40" t="s">
        <v>33</v>
      </c>
      <c r="V4589" s="40" t="s">
        <v>43</v>
      </c>
      <c r="W4589" s="43">
        <v>45522</v>
      </c>
      <c r="X4589" s="44">
        <v>6.6666666666666666E-2</v>
      </c>
      <c r="Y4589" s="41">
        <f t="shared" si="570"/>
        <v>18</v>
      </c>
      <c r="Z4589" s="41">
        <f t="shared" si="571"/>
        <v>18</v>
      </c>
      <c r="AA4589" s="40">
        <f t="shared" si="572"/>
        <v>2024</v>
      </c>
      <c r="AB4589" s="41">
        <f t="shared" si="573"/>
        <v>1</v>
      </c>
      <c r="AC4589" s="41">
        <f t="shared" si="574"/>
        <v>36</v>
      </c>
      <c r="AD4589" s="45">
        <f t="shared" si="575"/>
        <v>0</v>
      </c>
    </row>
    <row r="4590" spans="1:30" x14ac:dyDescent="0.35">
      <c r="A4590" s="32">
        <v>4579</v>
      </c>
      <c r="B4590" s="33">
        <v>6981</v>
      </c>
      <c r="C4590" s="33">
        <v>699</v>
      </c>
      <c r="D4590" s="33" t="s">
        <v>44</v>
      </c>
      <c r="E4590" s="33" t="s">
        <v>25</v>
      </c>
      <c r="F4590" s="33">
        <v>2</v>
      </c>
      <c r="G4590" s="34">
        <v>1730.81</v>
      </c>
      <c r="H4590" s="34">
        <f t="shared" si="568"/>
        <v>3461.62</v>
      </c>
      <c r="I4590" s="35">
        <v>45390.70416666667</v>
      </c>
      <c r="J4590" s="33">
        <v>11</v>
      </c>
      <c r="K4590" s="33" t="s">
        <v>36</v>
      </c>
      <c r="L4590" s="33">
        <v>215</v>
      </c>
      <c r="M4590" s="33">
        <v>115</v>
      </c>
      <c r="N4590" s="33">
        <v>148</v>
      </c>
      <c r="O4590" s="33">
        <v>127</v>
      </c>
      <c r="P4590" s="33">
        <v>4</v>
      </c>
      <c r="Q4590" s="33">
        <v>70</v>
      </c>
      <c r="R4590" s="33" t="str">
        <f t="shared" si="569"/>
        <v xml:space="preserve">3.Senior Citizen </v>
      </c>
      <c r="S4590" s="33" t="s">
        <v>46</v>
      </c>
      <c r="T4590" s="33">
        <v>84712.83</v>
      </c>
      <c r="U4590" s="33" t="s">
        <v>42</v>
      </c>
      <c r="V4590" s="33" t="s">
        <v>43</v>
      </c>
      <c r="W4590" s="36">
        <v>45390</v>
      </c>
      <c r="X4590" s="46">
        <v>0.70416666666666672</v>
      </c>
      <c r="Y4590" s="34">
        <f t="shared" si="570"/>
        <v>8</v>
      </c>
      <c r="Z4590" s="34">
        <f t="shared" si="571"/>
        <v>8</v>
      </c>
      <c r="AA4590" s="33">
        <f t="shared" si="572"/>
        <v>2024</v>
      </c>
      <c r="AB4590" s="34">
        <f t="shared" si="573"/>
        <v>16</v>
      </c>
      <c r="AC4590" s="34">
        <f t="shared" si="574"/>
        <v>54</v>
      </c>
      <c r="AD4590" s="38">
        <f t="shared" si="575"/>
        <v>0</v>
      </c>
    </row>
    <row r="4591" spans="1:30" x14ac:dyDescent="0.35">
      <c r="A4591" s="39">
        <v>4580</v>
      </c>
      <c r="B4591" s="40">
        <v>7563</v>
      </c>
      <c r="C4591" s="40">
        <v>960</v>
      </c>
      <c r="D4591" s="40" t="s">
        <v>39</v>
      </c>
      <c r="E4591" s="40" t="s">
        <v>47</v>
      </c>
      <c r="F4591" s="40">
        <v>1</v>
      </c>
      <c r="G4591" s="41">
        <v>1881.24</v>
      </c>
      <c r="H4591" s="41">
        <f t="shared" si="568"/>
        <v>1881.24</v>
      </c>
      <c r="I4591" s="42">
        <v>45407.036805555559</v>
      </c>
      <c r="J4591" s="40">
        <v>17</v>
      </c>
      <c r="K4591" s="40" t="s">
        <v>32</v>
      </c>
      <c r="L4591" s="40">
        <v>249</v>
      </c>
      <c r="M4591" s="40">
        <v>133</v>
      </c>
      <c r="N4591" s="40">
        <v>133</v>
      </c>
      <c r="O4591" s="40">
        <v>256</v>
      </c>
      <c r="P4591" s="40">
        <v>10</v>
      </c>
      <c r="Q4591" s="40">
        <v>41</v>
      </c>
      <c r="R4591" s="40" t="str">
        <f t="shared" si="569"/>
        <v>2.Middle age</v>
      </c>
      <c r="S4591" s="40" t="s">
        <v>27</v>
      </c>
      <c r="T4591" s="40">
        <v>31737.84</v>
      </c>
      <c r="U4591" s="40" t="s">
        <v>37</v>
      </c>
      <c r="V4591" s="40" t="s">
        <v>29</v>
      </c>
      <c r="W4591" s="43">
        <v>45407</v>
      </c>
      <c r="X4591" s="44">
        <v>3.6805555555555557E-2</v>
      </c>
      <c r="Y4591" s="41">
        <f t="shared" si="570"/>
        <v>25</v>
      </c>
      <c r="Z4591" s="41">
        <f t="shared" si="571"/>
        <v>25</v>
      </c>
      <c r="AA4591" s="40">
        <f t="shared" si="572"/>
        <v>2024</v>
      </c>
      <c r="AB4591" s="41">
        <f t="shared" si="573"/>
        <v>0</v>
      </c>
      <c r="AC4591" s="41">
        <f t="shared" si="574"/>
        <v>53</v>
      </c>
      <c r="AD4591" s="45">
        <f t="shared" si="575"/>
        <v>0</v>
      </c>
    </row>
    <row r="4592" spans="1:30" x14ac:dyDescent="0.35">
      <c r="A4592" s="32">
        <v>4581</v>
      </c>
      <c r="B4592" s="33">
        <v>5581</v>
      </c>
      <c r="C4592" s="33">
        <v>622</v>
      </c>
      <c r="D4592" s="33" t="s">
        <v>49</v>
      </c>
      <c r="E4592" s="33" t="s">
        <v>47</v>
      </c>
      <c r="F4592" s="33">
        <v>2</v>
      </c>
      <c r="G4592" s="34">
        <v>557.33000000000004</v>
      </c>
      <c r="H4592" s="34">
        <f t="shared" si="568"/>
        <v>1114.6600000000001</v>
      </c>
      <c r="I4592" s="35">
        <v>45335.40902777778</v>
      </c>
      <c r="J4592" s="33">
        <v>20</v>
      </c>
      <c r="K4592" s="33" t="s">
        <v>45</v>
      </c>
      <c r="L4592" s="33">
        <v>304</v>
      </c>
      <c r="M4592" s="33">
        <v>56</v>
      </c>
      <c r="N4592" s="33">
        <v>214</v>
      </c>
      <c r="O4592" s="33">
        <v>244</v>
      </c>
      <c r="P4592" s="33">
        <v>7</v>
      </c>
      <c r="Q4592" s="33">
        <v>26</v>
      </c>
      <c r="R4592" s="33" t="str">
        <f t="shared" si="569"/>
        <v>1.Young age</v>
      </c>
      <c r="S4592" s="33" t="s">
        <v>41</v>
      </c>
      <c r="T4592" s="33">
        <v>100955.15</v>
      </c>
      <c r="U4592" s="33" t="s">
        <v>37</v>
      </c>
      <c r="V4592" s="33" t="s">
        <v>29</v>
      </c>
      <c r="W4592" s="36">
        <v>45335</v>
      </c>
      <c r="X4592" s="37">
        <v>0.40902777777777777</v>
      </c>
      <c r="Y4592" s="34">
        <f t="shared" si="570"/>
        <v>13</v>
      </c>
      <c r="Z4592" s="34">
        <f t="shared" si="571"/>
        <v>13</v>
      </c>
      <c r="AA4592" s="33">
        <f t="shared" si="572"/>
        <v>2024</v>
      </c>
      <c r="AB4592" s="34">
        <f t="shared" si="573"/>
        <v>9</v>
      </c>
      <c r="AC4592" s="34">
        <f t="shared" si="574"/>
        <v>49</v>
      </c>
      <c r="AD4592" s="38">
        <f t="shared" si="575"/>
        <v>0</v>
      </c>
    </row>
    <row r="4593" spans="1:30" x14ac:dyDescent="0.35">
      <c r="A4593" s="39">
        <v>4582</v>
      </c>
      <c r="B4593" s="40">
        <v>8384</v>
      </c>
      <c r="C4593" s="40">
        <v>388</v>
      </c>
      <c r="D4593" s="40" t="s">
        <v>51</v>
      </c>
      <c r="E4593" s="40" t="s">
        <v>47</v>
      </c>
      <c r="F4593" s="40">
        <v>4</v>
      </c>
      <c r="G4593" s="41">
        <v>1357.98</v>
      </c>
      <c r="H4593" s="41">
        <f t="shared" si="568"/>
        <v>5431.92</v>
      </c>
      <c r="I4593" s="42">
        <v>45471.634027777778</v>
      </c>
      <c r="J4593" s="40">
        <v>10</v>
      </c>
      <c r="K4593" s="40" t="s">
        <v>26</v>
      </c>
      <c r="L4593" s="40">
        <v>251</v>
      </c>
      <c r="M4593" s="40">
        <v>133</v>
      </c>
      <c r="N4593" s="40">
        <v>234</v>
      </c>
      <c r="O4593" s="40">
        <v>365</v>
      </c>
      <c r="P4593" s="40">
        <v>8</v>
      </c>
      <c r="Q4593" s="40">
        <v>46</v>
      </c>
      <c r="R4593" s="40" t="str">
        <f t="shared" si="569"/>
        <v>2.Middle age</v>
      </c>
      <c r="S4593" s="40" t="s">
        <v>27</v>
      </c>
      <c r="T4593" s="40">
        <v>22332.71</v>
      </c>
      <c r="U4593" s="40" t="s">
        <v>33</v>
      </c>
      <c r="V4593" s="40" t="s">
        <v>43</v>
      </c>
      <c r="W4593" s="43">
        <v>45471</v>
      </c>
      <c r="X4593" s="44">
        <v>0.63402777777777775</v>
      </c>
      <c r="Y4593" s="41">
        <f t="shared" si="570"/>
        <v>28</v>
      </c>
      <c r="Z4593" s="41">
        <f t="shared" si="571"/>
        <v>28</v>
      </c>
      <c r="AA4593" s="40">
        <f t="shared" si="572"/>
        <v>2024</v>
      </c>
      <c r="AB4593" s="41">
        <f t="shared" si="573"/>
        <v>15</v>
      </c>
      <c r="AC4593" s="41">
        <f t="shared" si="574"/>
        <v>13</v>
      </c>
      <c r="AD4593" s="45">
        <f t="shared" si="575"/>
        <v>0</v>
      </c>
    </row>
    <row r="4594" spans="1:30" x14ac:dyDescent="0.35">
      <c r="A4594" s="32">
        <v>4583</v>
      </c>
      <c r="B4594" s="33">
        <v>3947</v>
      </c>
      <c r="C4594" s="33">
        <v>146</v>
      </c>
      <c r="D4594" s="33" t="s">
        <v>49</v>
      </c>
      <c r="E4594" s="33" t="s">
        <v>25</v>
      </c>
      <c r="F4594" s="33">
        <v>5</v>
      </c>
      <c r="G4594" s="34">
        <v>373.33</v>
      </c>
      <c r="H4594" s="34">
        <f t="shared" si="568"/>
        <v>1866.6499999999999</v>
      </c>
      <c r="I4594" s="35">
        <v>45372.922222222223</v>
      </c>
      <c r="J4594" s="33">
        <v>20</v>
      </c>
      <c r="K4594" s="33" t="s">
        <v>26</v>
      </c>
      <c r="L4594" s="33">
        <v>411</v>
      </c>
      <c r="M4594" s="33">
        <v>150</v>
      </c>
      <c r="N4594" s="33">
        <v>254</v>
      </c>
      <c r="O4594" s="33">
        <v>250</v>
      </c>
      <c r="P4594" s="33">
        <v>1</v>
      </c>
      <c r="Q4594" s="33">
        <v>69</v>
      </c>
      <c r="R4594" s="33" t="str">
        <f t="shared" si="569"/>
        <v xml:space="preserve">3.Senior Citizen </v>
      </c>
      <c r="S4594" s="33" t="s">
        <v>41</v>
      </c>
      <c r="T4594" s="33">
        <v>28089.32</v>
      </c>
      <c r="U4594" s="33" t="s">
        <v>42</v>
      </c>
      <c r="V4594" s="33" t="s">
        <v>34</v>
      </c>
      <c r="W4594" s="36">
        <v>45372</v>
      </c>
      <c r="X4594" s="37">
        <v>0.92222222222222228</v>
      </c>
      <c r="Y4594" s="34">
        <f t="shared" si="570"/>
        <v>21</v>
      </c>
      <c r="Z4594" s="34">
        <f t="shared" si="571"/>
        <v>21</v>
      </c>
      <c r="AA4594" s="33">
        <f t="shared" si="572"/>
        <v>2024</v>
      </c>
      <c r="AB4594" s="34">
        <f t="shared" si="573"/>
        <v>22</v>
      </c>
      <c r="AC4594" s="34">
        <f t="shared" si="574"/>
        <v>8</v>
      </c>
      <c r="AD4594" s="38">
        <f t="shared" si="575"/>
        <v>0</v>
      </c>
    </row>
    <row r="4595" spans="1:30" x14ac:dyDescent="0.35">
      <c r="A4595" s="39">
        <v>4584</v>
      </c>
      <c r="B4595" s="40">
        <v>3148</v>
      </c>
      <c r="C4595" s="40">
        <v>265</v>
      </c>
      <c r="D4595" s="40" t="s">
        <v>52</v>
      </c>
      <c r="E4595" s="40" t="s">
        <v>25</v>
      </c>
      <c r="F4595" s="40">
        <v>3</v>
      </c>
      <c r="G4595" s="41">
        <v>1894.93</v>
      </c>
      <c r="H4595" s="41">
        <f t="shared" si="568"/>
        <v>5684.79</v>
      </c>
      <c r="I4595" s="42">
        <v>45485.738194444442</v>
      </c>
      <c r="J4595" s="40">
        <v>13</v>
      </c>
      <c r="K4595" s="40" t="s">
        <v>36</v>
      </c>
      <c r="L4595" s="40">
        <v>494</v>
      </c>
      <c r="M4595" s="40">
        <v>103</v>
      </c>
      <c r="N4595" s="40">
        <v>143</v>
      </c>
      <c r="O4595" s="40">
        <v>437</v>
      </c>
      <c r="P4595" s="40">
        <v>2</v>
      </c>
      <c r="Q4595" s="40">
        <v>55</v>
      </c>
      <c r="R4595" s="40" t="str">
        <f t="shared" si="569"/>
        <v>2.Middle age</v>
      </c>
      <c r="S4595" s="40" t="s">
        <v>27</v>
      </c>
      <c r="T4595" s="40">
        <v>30440.62</v>
      </c>
      <c r="U4595" s="40" t="s">
        <v>37</v>
      </c>
      <c r="V4595" s="40" t="s">
        <v>43</v>
      </c>
      <c r="W4595" s="43">
        <v>45485</v>
      </c>
      <c r="X4595" s="47">
        <v>0.73819444444444449</v>
      </c>
      <c r="Y4595" s="41">
        <f t="shared" si="570"/>
        <v>12</v>
      </c>
      <c r="Z4595" s="41">
        <f t="shared" si="571"/>
        <v>12</v>
      </c>
      <c r="AA4595" s="40">
        <f t="shared" si="572"/>
        <v>2024</v>
      </c>
      <c r="AB4595" s="41">
        <f t="shared" si="573"/>
        <v>17</v>
      </c>
      <c r="AC4595" s="41">
        <f t="shared" si="574"/>
        <v>43</v>
      </c>
      <c r="AD4595" s="45">
        <f t="shared" si="575"/>
        <v>0</v>
      </c>
    </row>
    <row r="4596" spans="1:30" x14ac:dyDescent="0.35">
      <c r="A4596" s="32">
        <v>4585</v>
      </c>
      <c r="B4596" s="33">
        <v>4744</v>
      </c>
      <c r="C4596" s="33">
        <v>856</v>
      </c>
      <c r="D4596" s="33" t="s">
        <v>31</v>
      </c>
      <c r="E4596" s="33" t="s">
        <v>25</v>
      </c>
      <c r="F4596" s="33">
        <v>4</v>
      </c>
      <c r="G4596" s="34">
        <v>559.02</v>
      </c>
      <c r="H4596" s="34">
        <f t="shared" si="568"/>
        <v>2236.08</v>
      </c>
      <c r="I4596" s="35">
        <v>45438.362500000003</v>
      </c>
      <c r="J4596" s="33">
        <v>3</v>
      </c>
      <c r="K4596" s="33" t="s">
        <v>32</v>
      </c>
      <c r="L4596" s="33">
        <v>133</v>
      </c>
      <c r="M4596" s="33">
        <v>74</v>
      </c>
      <c r="N4596" s="33">
        <v>239</v>
      </c>
      <c r="O4596" s="33">
        <v>466</v>
      </c>
      <c r="P4596" s="33">
        <v>6</v>
      </c>
      <c r="Q4596" s="33">
        <v>27</v>
      </c>
      <c r="R4596" s="33" t="str">
        <f t="shared" si="569"/>
        <v>1.Young age</v>
      </c>
      <c r="S4596" s="33" t="s">
        <v>46</v>
      </c>
      <c r="T4596" s="33">
        <v>44250.11</v>
      </c>
      <c r="U4596" s="33" t="s">
        <v>28</v>
      </c>
      <c r="V4596" s="33" t="s">
        <v>50</v>
      </c>
      <c r="W4596" s="36">
        <v>45438</v>
      </c>
      <c r="X4596" s="37">
        <v>0.36249999999999999</v>
      </c>
      <c r="Y4596" s="34">
        <f t="shared" si="570"/>
        <v>26</v>
      </c>
      <c r="Z4596" s="34">
        <f t="shared" si="571"/>
        <v>26</v>
      </c>
      <c r="AA4596" s="33">
        <f t="shared" si="572"/>
        <v>2024</v>
      </c>
      <c r="AB4596" s="34">
        <f t="shared" si="573"/>
        <v>8</v>
      </c>
      <c r="AC4596" s="34">
        <f t="shared" si="574"/>
        <v>42</v>
      </c>
      <c r="AD4596" s="38">
        <f t="shared" si="575"/>
        <v>0</v>
      </c>
    </row>
    <row r="4597" spans="1:30" x14ac:dyDescent="0.35">
      <c r="A4597" s="39">
        <v>4586</v>
      </c>
      <c r="B4597" s="40">
        <v>2636</v>
      </c>
      <c r="C4597" s="40">
        <v>646</v>
      </c>
      <c r="D4597" s="40" t="s">
        <v>52</v>
      </c>
      <c r="E4597" s="40" t="s">
        <v>47</v>
      </c>
      <c r="F4597" s="40">
        <v>1</v>
      </c>
      <c r="G4597" s="41">
        <v>1068.3399999999999</v>
      </c>
      <c r="H4597" s="41">
        <f t="shared" si="568"/>
        <v>1068.3399999999999</v>
      </c>
      <c r="I4597" s="42">
        <v>45306.633333333331</v>
      </c>
      <c r="J4597" s="40">
        <v>15</v>
      </c>
      <c r="K4597" s="40" t="s">
        <v>36</v>
      </c>
      <c r="L4597" s="40">
        <v>129</v>
      </c>
      <c r="M4597" s="40">
        <v>62</v>
      </c>
      <c r="N4597" s="40">
        <v>268</v>
      </c>
      <c r="O4597" s="40">
        <v>222</v>
      </c>
      <c r="P4597" s="40">
        <v>6</v>
      </c>
      <c r="Q4597" s="40">
        <v>19</v>
      </c>
      <c r="R4597" s="40" t="str">
        <f t="shared" si="569"/>
        <v>1.Young age</v>
      </c>
      <c r="S4597" s="40" t="s">
        <v>27</v>
      </c>
      <c r="T4597" s="40">
        <v>116810.24000000001</v>
      </c>
      <c r="U4597" s="40" t="s">
        <v>42</v>
      </c>
      <c r="V4597" s="40" t="s">
        <v>29</v>
      </c>
      <c r="W4597" s="43">
        <v>45306</v>
      </c>
      <c r="X4597" s="44">
        <v>0.6333333333333333</v>
      </c>
      <c r="Y4597" s="41">
        <f t="shared" si="570"/>
        <v>15</v>
      </c>
      <c r="Z4597" s="41">
        <f t="shared" si="571"/>
        <v>15</v>
      </c>
      <c r="AA4597" s="40">
        <f t="shared" si="572"/>
        <v>2024</v>
      </c>
      <c r="AB4597" s="41">
        <f t="shared" si="573"/>
        <v>15</v>
      </c>
      <c r="AC4597" s="41">
        <f t="shared" si="574"/>
        <v>12</v>
      </c>
      <c r="AD4597" s="45">
        <f t="shared" si="575"/>
        <v>0</v>
      </c>
    </row>
    <row r="4598" spans="1:30" x14ac:dyDescent="0.35">
      <c r="A4598" s="32">
        <v>4587</v>
      </c>
      <c r="B4598" s="33">
        <v>5422</v>
      </c>
      <c r="C4598" s="33">
        <v>676</v>
      </c>
      <c r="D4598" s="33" t="s">
        <v>51</v>
      </c>
      <c r="E4598" s="33" t="s">
        <v>25</v>
      </c>
      <c r="F4598" s="33">
        <v>1</v>
      </c>
      <c r="G4598" s="34">
        <v>436.74</v>
      </c>
      <c r="H4598" s="34">
        <f t="shared" si="568"/>
        <v>436.74</v>
      </c>
      <c r="I4598" s="35">
        <v>45517.635416666664</v>
      </c>
      <c r="J4598" s="33">
        <v>6</v>
      </c>
      <c r="K4598" s="33" t="s">
        <v>40</v>
      </c>
      <c r="L4598" s="33">
        <v>255</v>
      </c>
      <c r="M4598" s="33">
        <v>128</v>
      </c>
      <c r="N4598" s="33">
        <v>272</v>
      </c>
      <c r="O4598" s="33">
        <v>262</v>
      </c>
      <c r="P4598" s="33">
        <v>3</v>
      </c>
      <c r="Q4598" s="33">
        <v>20</v>
      </c>
      <c r="R4598" s="33" t="str">
        <f t="shared" si="569"/>
        <v>1.Young age</v>
      </c>
      <c r="S4598" s="33" t="s">
        <v>27</v>
      </c>
      <c r="T4598" s="33">
        <v>111166.27</v>
      </c>
      <c r="U4598" s="33" t="s">
        <v>33</v>
      </c>
      <c r="V4598" s="33" t="s">
        <v>50</v>
      </c>
      <c r="W4598" s="36">
        <v>45517</v>
      </c>
      <c r="X4598" s="37">
        <v>0.63541666666666663</v>
      </c>
      <c r="Y4598" s="34">
        <f t="shared" si="570"/>
        <v>13</v>
      </c>
      <c r="Z4598" s="34">
        <f t="shared" si="571"/>
        <v>13</v>
      </c>
      <c r="AA4598" s="33">
        <f t="shared" si="572"/>
        <v>2024</v>
      </c>
      <c r="AB4598" s="34">
        <f t="shared" si="573"/>
        <v>15</v>
      </c>
      <c r="AC4598" s="34">
        <f t="shared" si="574"/>
        <v>15</v>
      </c>
      <c r="AD4598" s="38">
        <f t="shared" si="575"/>
        <v>0</v>
      </c>
    </row>
    <row r="4599" spans="1:30" x14ac:dyDescent="0.35">
      <c r="A4599" s="39">
        <v>4588</v>
      </c>
      <c r="B4599" s="40">
        <v>4863</v>
      </c>
      <c r="C4599" s="40">
        <v>171</v>
      </c>
      <c r="D4599" s="40" t="s">
        <v>49</v>
      </c>
      <c r="E4599" s="40" t="s">
        <v>25</v>
      </c>
      <c r="F4599" s="40">
        <v>1</v>
      </c>
      <c r="G4599" s="41">
        <v>681.1</v>
      </c>
      <c r="H4599" s="41">
        <f t="shared" si="568"/>
        <v>681.1</v>
      </c>
      <c r="I4599" s="42">
        <v>45420.742361111108</v>
      </c>
      <c r="J4599" s="40">
        <v>4</v>
      </c>
      <c r="K4599" s="40" t="s">
        <v>32</v>
      </c>
      <c r="L4599" s="40">
        <v>222</v>
      </c>
      <c r="M4599" s="40">
        <v>139</v>
      </c>
      <c r="N4599" s="40">
        <v>141</v>
      </c>
      <c r="O4599" s="40">
        <v>157</v>
      </c>
      <c r="P4599" s="40">
        <v>3</v>
      </c>
      <c r="Q4599" s="40">
        <v>53</v>
      </c>
      <c r="R4599" s="40" t="str">
        <f t="shared" si="569"/>
        <v>2.Middle age</v>
      </c>
      <c r="S4599" s="40" t="s">
        <v>46</v>
      </c>
      <c r="T4599" s="40">
        <v>87318.78</v>
      </c>
      <c r="U4599" s="40" t="s">
        <v>28</v>
      </c>
      <c r="V4599" s="40" t="s">
        <v>29</v>
      </c>
      <c r="W4599" s="43">
        <v>45420</v>
      </c>
      <c r="X4599" s="47">
        <v>0.74236111111111114</v>
      </c>
      <c r="Y4599" s="41">
        <f t="shared" si="570"/>
        <v>8</v>
      </c>
      <c r="Z4599" s="41">
        <f t="shared" si="571"/>
        <v>8</v>
      </c>
      <c r="AA4599" s="40">
        <f t="shared" si="572"/>
        <v>2024</v>
      </c>
      <c r="AB4599" s="41">
        <f t="shared" si="573"/>
        <v>17</v>
      </c>
      <c r="AC4599" s="41">
        <f t="shared" si="574"/>
        <v>49</v>
      </c>
      <c r="AD4599" s="45">
        <f t="shared" si="575"/>
        <v>0</v>
      </c>
    </row>
    <row r="4600" spans="1:30" x14ac:dyDescent="0.35">
      <c r="A4600" s="32">
        <v>4589</v>
      </c>
      <c r="B4600" s="33">
        <v>8081</v>
      </c>
      <c r="C4600" s="33">
        <v>407</v>
      </c>
      <c r="D4600" s="33" t="s">
        <v>52</v>
      </c>
      <c r="E4600" s="33" t="s">
        <v>47</v>
      </c>
      <c r="F4600" s="33">
        <v>4</v>
      </c>
      <c r="G4600" s="34">
        <v>1950.82</v>
      </c>
      <c r="H4600" s="34">
        <f t="shared" si="568"/>
        <v>7803.28</v>
      </c>
      <c r="I4600" s="35">
        <v>45321.548611111109</v>
      </c>
      <c r="J4600" s="33">
        <v>12</v>
      </c>
      <c r="K4600" s="33" t="s">
        <v>26</v>
      </c>
      <c r="L4600" s="33">
        <v>40</v>
      </c>
      <c r="M4600" s="33">
        <v>50</v>
      </c>
      <c r="N4600" s="33">
        <v>167</v>
      </c>
      <c r="O4600" s="33">
        <v>409</v>
      </c>
      <c r="P4600" s="33">
        <v>7</v>
      </c>
      <c r="Q4600" s="33">
        <v>38</v>
      </c>
      <c r="R4600" s="33" t="str">
        <f t="shared" si="569"/>
        <v>2.Middle age</v>
      </c>
      <c r="S4600" s="33" t="s">
        <v>46</v>
      </c>
      <c r="T4600" s="33">
        <v>69256.56</v>
      </c>
      <c r="U4600" s="33" t="s">
        <v>28</v>
      </c>
      <c r="V4600" s="33" t="s">
        <v>29</v>
      </c>
      <c r="W4600" s="36">
        <v>45321</v>
      </c>
      <c r="X4600" s="37">
        <v>0.54861111111111116</v>
      </c>
      <c r="Y4600" s="34">
        <f t="shared" si="570"/>
        <v>30</v>
      </c>
      <c r="Z4600" s="34">
        <f t="shared" si="571"/>
        <v>30</v>
      </c>
      <c r="AA4600" s="33">
        <f t="shared" si="572"/>
        <v>2024</v>
      </c>
      <c r="AB4600" s="34">
        <f t="shared" si="573"/>
        <v>13</v>
      </c>
      <c r="AC4600" s="34">
        <f t="shared" si="574"/>
        <v>10</v>
      </c>
      <c r="AD4600" s="38">
        <f t="shared" si="575"/>
        <v>0</v>
      </c>
    </row>
    <row r="4601" spans="1:30" x14ac:dyDescent="0.35">
      <c r="A4601" s="39">
        <v>4590</v>
      </c>
      <c r="B4601" s="40">
        <v>7240</v>
      </c>
      <c r="C4601" s="40">
        <v>191</v>
      </c>
      <c r="D4601" s="40" t="s">
        <v>38</v>
      </c>
      <c r="E4601" s="40" t="s">
        <v>25</v>
      </c>
      <c r="F4601" s="40">
        <v>4</v>
      </c>
      <c r="G4601" s="41">
        <v>1803.83</v>
      </c>
      <c r="H4601" s="41">
        <f t="shared" si="568"/>
        <v>7215.32</v>
      </c>
      <c r="I4601" s="42">
        <v>45432.311111111114</v>
      </c>
      <c r="J4601" s="40">
        <v>2</v>
      </c>
      <c r="K4601" s="40" t="s">
        <v>45</v>
      </c>
      <c r="L4601" s="40">
        <v>301</v>
      </c>
      <c r="M4601" s="40">
        <v>92</v>
      </c>
      <c r="N4601" s="40">
        <v>269</v>
      </c>
      <c r="O4601" s="40">
        <v>351</v>
      </c>
      <c r="P4601" s="40">
        <v>5</v>
      </c>
      <c r="Q4601" s="40">
        <v>34</v>
      </c>
      <c r="R4601" s="40" t="str">
        <f t="shared" si="569"/>
        <v>1.Young age</v>
      </c>
      <c r="S4601" s="40" t="s">
        <v>27</v>
      </c>
      <c r="T4601" s="40">
        <v>64488.09</v>
      </c>
      <c r="U4601" s="40" t="s">
        <v>42</v>
      </c>
      <c r="V4601" s="40" t="s">
        <v>29</v>
      </c>
      <c r="W4601" s="43">
        <v>45432</v>
      </c>
      <c r="X4601" s="44">
        <v>0.31111111111111112</v>
      </c>
      <c r="Y4601" s="41">
        <f t="shared" si="570"/>
        <v>20</v>
      </c>
      <c r="Z4601" s="41">
        <f t="shared" si="571"/>
        <v>20</v>
      </c>
      <c r="AA4601" s="40">
        <f t="shared" si="572"/>
        <v>2024</v>
      </c>
      <c r="AB4601" s="41">
        <f t="shared" si="573"/>
        <v>7</v>
      </c>
      <c r="AC4601" s="41">
        <f t="shared" si="574"/>
        <v>28</v>
      </c>
      <c r="AD4601" s="45">
        <f t="shared" si="575"/>
        <v>0</v>
      </c>
    </row>
    <row r="4602" spans="1:30" x14ac:dyDescent="0.35">
      <c r="A4602" s="32">
        <v>4591</v>
      </c>
      <c r="B4602" s="33">
        <v>4212</v>
      </c>
      <c r="C4602" s="33">
        <v>504</v>
      </c>
      <c r="D4602" s="33" t="s">
        <v>49</v>
      </c>
      <c r="E4602" s="33" t="s">
        <v>47</v>
      </c>
      <c r="F4602" s="33">
        <v>4</v>
      </c>
      <c r="G4602" s="34">
        <v>267.02</v>
      </c>
      <c r="H4602" s="34">
        <f t="shared" si="568"/>
        <v>1068.08</v>
      </c>
      <c r="I4602" s="35">
        <v>45331.636805555558</v>
      </c>
      <c r="J4602" s="33">
        <v>11</v>
      </c>
      <c r="K4602" s="33" t="s">
        <v>36</v>
      </c>
      <c r="L4602" s="33">
        <v>108</v>
      </c>
      <c r="M4602" s="33">
        <v>77</v>
      </c>
      <c r="N4602" s="33">
        <v>160</v>
      </c>
      <c r="O4602" s="33">
        <v>363</v>
      </c>
      <c r="P4602" s="33">
        <v>2</v>
      </c>
      <c r="Q4602" s="33">
        <v>43</v>
      </c>
      <c r="R4602" s="33" t="str">
        <f t="shared" si="569"/>
        <v>2.Middle age</v>
      </c>
      <c r="S4602" s="33" t="s">
        <v>41</v>
      </c>
      <c r="T4602" s="33">
        <v>100081.81</v>
      </c>
      <c r="U4602" s="33" t="s">
        <v>28</v>
      </c>
      <c r="V4602" s="33" t="s">
        <v>29</v>
      </c>
      <c r="W4602" s="36">
        <v>45331</v>
      </c>
      <c r="X4602" s="46">
        <v>0.63680555555555551</v>
      </c>
      <c r="Y4602" s="34">
        <f t="shared" si="570"/>
        <v>9</v>
      </c>
      <c r="Z4602" s="34">
        <f t="shared" si="571"/>
        <v>9</v>
      </c>
      <c r="AA4602" s="33">
        <f t="shared" si="572"/>
        <v>2024</v>
      </c>
      <c r="AB4602" s="34">
        <f t="shared" si="573"/>
        <v>15</v>
      </c>
      <c r="AC4602" s="34">
        <f t="shared" si="574"/>
        <v>17</v>
      </c>
      <c r="AD4602" s="38">
        <f t="shared" si="575"/>
        <v>0</v>
      </c>
    </row>
    <row r="4603" spans="1:30" x14ac:dyDescent="0.35">
      <c r="A4603" s="39">
        <v>4592</v>
      </c>
      <c r="B4603" s="40">
        <v>3389</v>
      </c>
      <c r="C4603" s="40">
        <v>815</v>
      </c>
      <c r="D4603" s="40" t="s">
        <v>44</v>
      </c>
      <c r="E4603" s="40" t="s">
        <v>25</v>
      </c>
      <c r="F4603" s="40">
        <v>2</v>
      </c>
      <c r="G4603" s="41">
        <v>913.69</v>
      </c>
      <c r="H4603" s="41">
        <f t="shared" si="568"/>
        <v>1827.38</v>
      </c>
      <c r="I4603" s="42">
        <v>45410.499305555553</v>
      </c>
      <c r="J4603" s="40">
        <v>5</v>
      </c>
      <c r="K4603" s="40" t="s">
        <v>45</v>
      </c>
      <c r="L4603" s="40">
        <v>228</v>
      </c>
      <c r="M4603" s="40">
        <v>113</v>
      </c>
      <c r="N4603" s="40">
        <v>185</v>
      </c>
      <c r="O4603" s="40">
        <v>497</v>
      </c>
      <c r="P4603" s="40">
        <v>3</v>
      </c>
      <c r="Q4603" s="40">
        <v>33</v>
      </c>
      <c r="R4603" s="40" t="str">
        <f t="shared" si="569"/>
        <v>1.Young age</v>
      </c>
      <c r="S4603" s="40" t="s">
        <v>27</v>
      </c>
      <c r="T4603" s="40">
        <v>74095.58</v>
      </c>
      <c r="U4603" s="40" t="s">
        <v>37</v>
      </c>
      <c r="V4603" s="40" t="s">
        <v>34</v>
      </c>
      <c r="W4603" s="43">
        <v>45410</v>
      </c>
      <c r="X4603" s="44">
        <v>0.49930555555555556</v>
      </c>
      <c r="Y4603" s="41">
        <f t="shared" si="570"/>
        <v>28</v>
      </c>
      <c r="Z4603" s="41">
        <f t="shared" si="571"/>
        <v>28</v>
      </c>
      <c r="AA4603" s="40">
        <f t="shared" si="572"/>
        <v>2024</v>
      </c>
      <c r="AB4603" s="41">
        <f t="shared" si="573"/>
        <v>11</v>
      </c>
      <c r="AC4603" s="41">
        <f t="shared" si="574"/>
        <v>59</v>
      </c>
      <c r="AD4603" s="45">
        <f t="shared" si="575"/>
        <v>0</v>
      </c>
    </row>
    <row r="4604" spans="1:30" x14ac:dyDescent="0.35">
      <c r="A4604" s="32">
        <v>4593</v>
      </c>
      <c r="B4604" s="33">
        <v>3450</v>
      </c>
      <c r="C4604" s="33">
        <v>225</v>
      </c>
      <c r="D4604" s="33" t="s">
        <v>51</v>
      </c>
      <c r="E4604" s="33" t="s">
        <v>25</v>
      </c>
      <c r="F4604" s="33">
        <v>2</v>
      </c>
      <c r="G4604" s="34">
        <v>1106.32</v>
      </c>
      <c r="H4604" s="34">
        <f t="shared" si="568"/>
        <v>2212.64</v>
      </c>
      <c r="I4604" s="35">
        <v>45437.712500000001</v>
      </c>
      <c r="J4604" s="33">
        <v>1</v>
      </c>
      <c r="K4604" s="33" t="s">
        <v>32</v>
      </c>
      <c r="L4604" s="33">
        <v>272</v>
      </c>
      <c r="M4604" s="33">
        <v>99</v>
      </c>
      <c r="N4604" s="33">
        <v>115</v>
      </c>
      <c r="O4604" s="33">
        <v>498</v>
      </c>
      <c r="P4604" s="33">
        <v>5</v>
      </c>
      <c r="Q4604" s="33">
        <v>70</v>
      </c>
      <c r="R4604" s="33" t="str">
        <f t="shared" si="569"/>
        <v xml:space="preserve">3.Senior Citizen </v>
      </c>
      <c r="S4604" s="33" t="s">
        <v>27</v>
      </c>
      <c r="T4604" s="33">
        <v>85843.85</v>
      </c>
      <c r="U4604" s="33" t="s">
        <v>37</v>
      </c>
      <c r="V4604" s="33" t="s">
        <v>29</v>
      </c>
      <c r="W4604" s="36">
        <v>45437</v>
      </c>
      <c r="X4604" s="37">
        <v>0.71250000000000002</v>
      </c>
      <c r="Y4604" s="34">
        <f t="shared" si="570"/>
        <v>25</v>
      </c>
      <c r="Z4604" s="34">
        <f t="shared" si="571"/>
        <v>25</v>
      </c>
      <c r="AA4604" s="33">
        <f t="shared" si="572"/>
        <v>2024</v>
      </c>
      <c r="AB4604" s="34">
        <f t="shared" si="573"/>
        <v>17</v>
      </c>
      <c r="AC4604" s="34">
        <f t="shared" si="574"/>
        <v>6</v>
      </c>
      <c r="AD4604" s="38">
        <f t="shared" si="575"/>
        <v>0</v>
      </c>
    </row>
    <row r="4605" spans="1:30" x14ac:dyDescent="0.35">
      <c r="A4605" s="39">
        <v>4594</v>
      </c>
      <c r="B4605" s="40">
        <v>8749</v>
      </c>
      <c r="C4605" s="40">
        <v>950</v>
      </c>
      <c r="D4605" s="40" t="s">
        <v>39</v>
      </c>
      <c r="E4605" s="40" t="s">
        <v>47</v>
      </c>
      <c r="F4605" s="40">
        <v>1</v>
      </c>
      <c r="G4605" s="41">
        <v>1827.27</v>
      </c>
      <c r="H4605" s="41">
        <f t="shared" si="568"/>
        <v>1827.27</v>
      </c>
      <c r="I4605" s="42">
        <v>45449.560416666667</v>
      </c>
      <c r="J4605" s="40">
        <v>12</v>
      </c>
      <c r="K4605" s="40" t="s">
        <v>26</v>
      </c>
      <c r="L4605" s="40">
        <v>415</v>
      </c>
      <c r="M4605" s="40">
        <v>126</v>
      </c>
      <c r="N4605" s="40">
        <v>264</v>
      </c>
      <c r="O4605" s="40">
        <v>387</v>
      </c>
      <c r="P4605" s="40">
        <v>7</v>
      </c>
      <c r="Q4605" s="40">
        <v>24</v>
      </c>
      <c r="R4605" s="40" t="str">
        <f t="shared" si="569"/>
        <v>1.Young age</v>
      </c>
      <c r="S4605" s="40" t="s">
        <v>41</v>
      </c>
      <c r="T4605" s="40">
        <v>98539.36</v>
      </c>
      <c r="U4605" s="40" t="s">
        <v>28</v>
      </c>
      <c r="V4605" s="40" t="s">
        <v>29</v>
      </c>
      <c r="W4605" s="43">
        <v>45449</v>
      </c>
      <c r="X4605" s="47">
        <v>0.56041666666666667</v>
      </c>
      <c r="Y4605" s="41">
        <f t="shared" si="570"/>
        <v>6</v>
      </c>
      <c r="Z4605" s="41">
        <f t="shared" si="571"/>
        <v>6</v>
      </c>
      <c r="AA4605" s="40">
        <f t="shared" si="572"/>
        <v>2024</v>
      </c>
      <c r="AB4605" s="41">
        <f t="shared" si="573"/>
        <v>13</v>
      </c>
      <c r="AC4605" s="41">
        <f t="shared" si="574"/>
        <v>27</v>
      </c>
      <c r="AD4605" s="45">
        <f t="shared" si="575"/>
        <v>0</v>
      </c>
    </row>
    <row r="4606" spans="1:30" x14ac:dyDescent="0.35">
      <c r="A4606" s="32">
        <v>4595</v>
      </c>
      <c r="B4606" s="33">
        <v>1159</v>
      </c>
      <c r="C4606" s="33">
        <v>243</v>
      </c>
      <c r="D4606" s="33" t="s">
        <v>24</v>
      </c>
      <c r="E4606" s="33" t="s">
        <v>47</v>
      </c>
      <c r="F4606" s="33">
        <v>4</v>
      </c>
      <c r="G4606" s="34">
        <v>72.260000000000005</v>
      </c>
      <c r="H4606" s="34">
        <f t="shared" si="568"/>
        <v>289.04000000000002</v>
      </c>
      <c r="I4606" s="35">
        <v>45439.407638888886</v>
      </c>
      <c r="J4606" s="33">
        <v>8</v>
      </c>
      <c r="K4606" s="33" t="s">
        <v>45</v>
      </c>
      <c r="L4606" s="33">
        <v>395</v>
      </c>
      <c r="M4606" s="33">
        <v>76</v>
      </c>
      <c r="N4606" s="33">
        <v>250</v>
      </c>
      <c r="O4606" s="33">
        <v>150</v>
      </c>
      <c r="P4606" s="33">
        <v>6</v>
      </c>
      <c r="Q4606" s="33">
        <v>45</v>
      </c>
      <c r="R4606" s="33" t="str">
        <f t="shared" si="569"/>
        <v>2.Middle age</v>
      </c>
      <c r="S4606" s="33" t="s">
        <v>27</v>
      </c>
      <c r="T4606" s="33">
        <v>86593.84</v>
      </c>
      <c r="U4606" s="33" t="s">
        <v>42</v>
      </c>
      <c r="V4606" s="33" t="s">
        <v>34</v>
      </c>
      <c r="W4606" s="36">
        <v>45439</v>
      </c>
      <c r="X4606" s="37">
        <v>0.40763888888888888</v>
      </c>
      <c r="Y4606" s="34">
        <f t="shared" si="570"/>
        <v>27</v>
      </c>
      <c r="Z4606" s="34">
        <f t="shared" si="571"/>
        <v>27</v>
      </c>
      <c r="AA4606" s="33">
        <f t="shared" si="572"/>
        <v>2024</v>
      </c>
      <c r="AB4606" s="34">
        <f t="shared" si="573"/>
        <v>9</v>
      </c>
      <c r="AC4606" s="34">
        <f t="shared" si="574"/>
        <v>47</v>
      </c>
      <c r="AD4606" s="38">
        <f t="shared" si="575"/>
        <v>0</v>
      </c>
    </row>
    <row r="4607" spans="1:30" x14ac:dyDescent="0.35">
      <c r="A4607" s="39">
        <v>4596</v>
      </c>
      <c r="B4607" s="40">
        <v>3893</v>
      </c>
      <c r="C4607" s="40">
        <v>842</v>
      </c>
      <c r="D4607" s="40" t="s">
        <v>51</v>
      </c>
      <c r="E4607" s="40" t="s">
        <v>47</v>
      </c>
      <c r="F4607" s="40">
        <v>3</v>
      </c>
      <c r="G4607" s="41">
        <v>53.16</v>
      </c>
      <c r="H4607" s="41">
        <f t="shared" si="568"/>
        <v>159.47999999999999</v>
      </c>
      <c r="I4607" s="42">
        <v>45341.558333333334</v>
      </c>
      <c r="J4607" s="40">
        <v>11</v>
      </c>
      <c r="K4607" s="40" t="s">
        <v>45</v>
      </c>
      <c r="L4607" s="40">
        <v>373</v>
      </c>
      <c r="M4607" s="40">
        <v>71</v>
      </c>
      <c r="N4607" s="40">
        <v>225</v>
      </c>
      <c r="O4607" s="40">
        <v>312</v>
      </c>
      <c r="P4607" s="40">
        <v>6</v>
      </c>
      <c r="Q4607" s="40">
        <v>64</v>
      </c>
      <c r="R4607" s="40" t="str">
        <f t="shared" si="569"/>
        <v xml:space="preserve">3.Senior Citizen </v>
      </c>
      <c r="S4607" s="40" t="s">
        <v>41</v>
      </c>
      <c r="T4607" s="40">
        <v>72447.63</v>
      </c>
      <c r="U4607" s="40" t="s">
        <v>37</v>
      </c>
      <c r="V4607" s="40" t="s">
        <v>43</v>
      </c>
      <c r="W4607" s="43">
        <v>45341</v>
      </c>
      <c r="X4607" s="44">
        <v>0.55833333333333335</v>
      </c>
      <c r="Y4607" s="41">
        <f t="shared" si="570"/>
        <v>19</v>
      </c>
      <c r="Z4607" s="41">
        <f t="shared" si="571"/>
        <v>19</v>
      </c>
      <c r="AA4607" s="40">
        <f t="shared" si="572"/>
        <v>2024</v>
      </c>
      <c r="AB4607" s="41">
        <f t="shared" si="573"/>
        <v>13</v>
      </c>
      <c r="AC4607" s="41">
        <f t="shared" si="574"/>
        <v>24</v>
      </c>
      <c r="AD4607" s="45">
        <f t="shared" si="575"/>
        <v>0</v>
      </c>
    </row>
    <row r="4608" spans="1:30" x14ac:dyDescent="0.35">
      <c r="A4608" s="32">
        <v>4597</v>
      </c>
      <c r="B4608" s="33">
        <v>7906</v>
      </c>
      <c r="C4608" s="33">
        <v>669</v>
      </c>
      <c r="D4608" s="33" t="s">
        <v>49</v>
      </c>
      <c r="E4608" s="33" t="s">
        <v>47</v>
      </c>
      <c r="F4608" s="33">
        <v>1</v>
      </c>
      <c r="G4608" s="34">
        <v>989.28</v>
      </c>
      <c r="H4608" s="34">
        <f t="shared" si="568"/>
        <v>989.28</v>
      </c>
      <c r="I4608" s="35">
        <v>45440.679861111108</v>
      </c>
      <c r="J4608" s="33">
        <v>7</v>
      </c>
      <c r="K4608" s="33" t="s">
        <v>40</v>
      </c>
      <c r="L4608" s="33">
        <v>280</v>
      </c>
      <c r="M4608" s="33">
        <v>143</v>
      </c>
      <c r="N4608" s="33">
        <v>245</v>
      </c>
      <c r="O4608" s="33">
        <v>230</v>
      </c>
      <c r="P4608" s="33">
        <v>3</v>
      </c>
      <c r="Q4608" s="33">
        <v>66</v>
      </c>
      <c r="R4608" s="33" t="str">
        <f t="shared" si="569"/>
        <v xml:space="preserve">3.Senior Citizen </v>
      </c>
      <c r="S4608" s="33" t="s">
        <v>41</v>
      </c>
      <c r="T4608" s="33">
        <v>104731.45</v>
      </c>
      <c r="U4608" s="33" t="s">
        <v>37</v>
      </c>
      <c r="V4608" s="33" t="s">
        <v>34</v>
      </c>
      <c r="W4608" s="36">
        <v>45440</v>
      </c>
      <c r="X4608" s="37">
        <v>0.67986111111111114</v>
      </c>
      <c r="Y4608" s="34">
        <f t="shared" si="570"/>
        <v>28</v>
      </c>
      <c r="Z4608" s="34">
        <f t="shared" si="571"/>
        <v>28</v>
      </c>
      <c r="AA4608" s="33">
        <f t="shared" si="572"/>
        <v>2024</v>
      </c>
      <c r="AB4608" s="34">
        <f t="shared" si="573"/>
        <v>16</v>
      </c>
      <c r="AC4608" s="34">
        <f t="shared" si="574"/>
        <v>19</v>
      </c>
      <c r="AD4608" s="38">
        <f t="shared" si="575"/>
        <v>0</v>
      </c>
    </row>
    <row r="4609" spans="1:30" x14ac:dyDescent="0.35">
      <c r="A4609" s="39">
        <v>4598</v>
      </c>
      <c r="B4609" s="40">
        <v>9185</v>
      </c>
      <c r="C4609" s="40">
        <v>386</v>
      </c>
      <c r="D4609" s="40" t="s">
        <v>52</v>
      </c>
      <c r="E4609" s="40" t="s">
        <v>25</v>
      </c>
      <c r="F4609" s="40">
        <v>2</v>
      </c>
      <c r="G4609" s="41">
        <v>1566.54</v>
      </c>
      <c r="H4609" s="41">
        <f t="shared" si="568"/>
        <v>3133.08</v>
      </c>
      <c r="I4609" s="42">
        <v>45404.319444444445</v>
      </c>
      <c r="J4609" s="40">
        <v>3</v>
      </c>
      <c r="K4609" s="40" t="s">
        <v>36</v>
      </c>
      <c r="L4609" s="40">
        <v>488</v>
      </c>
      <c r="M4609" s="40">
        <v>121</v>
      </c>
      <c r="N4609" s="40">
        <v>124</v>
      </c>
      <c r="O4609" s="40">
        <v>400</v>
      </c>
      <c r="P4609" s="40">
        <v>10</v>
      </c>
      <c r="Q4609" s="40">
        <v>67</v>
      </c>
      <c r="R4609" s="40" t="str">
        <f t="shared" si="569"/>
        <v xml:space="preserve">3.Senior Citizen </v>
      </c>
      <c r="S4609" s="40" t="s">
        <v>46</v>
      </c>
      <c r="T4609" s="40">
        <v>36565.81</v>
      </c>
      <c r="U4609" s="40" t="s">
        <v>33</v>
      </c>
      <c r="V4609" s="40" t="s">
        <v>50</v>
      </c>
      <c r="W4609" s="43">
        <v>45404</v>
      </c>
      <c r="X4609" s="44">
        <v>0.31944444444444442</v>
      </c>
      <c r="Y4609" s="41">
        <f t="shared" si="570"/>
        <v>22</v>
      </c>
      <c r="Z4609" s="41">
        <f t="shared" si="571"/>
        <v>22</v>
      </c>
      <c r="AA4609" s="40">
        <f t="shared" si="572"/>
        <v>2024</v>
      </c>
      <c r="AB4609" s="41">
        <f t="shared" si="573"/>
        <v>7</v>
      </c>
      <c r="AC4609" s="41">
        <f t="shared" si="574"/>
        <v>40</v>
      </c>
      <c r="AD4609" s="45">
        <f t="shared" si="575"/>
        <v>0</v>
      </c>
    </row>
    <row r="4610" spans="1:30" x14ac:dyDescent="0.35">
      <c r="A4610" s="32">
        <v>4599</v>
      </c>
      <c r="B4610" s="33">
        <v>3203</v>
      </c>
      <c r="C4610" s="33">
        <v>999</v>
      </c>
      <c r="D4610" s="33" t="s">
        <v>24</v>
      </c>
      <c r="E4610" s="33" t="s">
        <v>47</v>
      </c>
      <c r="F4610" s="33">
        <v>4</v>
      </c>
      <c r="G4610" s="34">
        <v>1844.26</v>
      </c>
      <c r="H4610" s="34">
        <f t="shared" si="568"/>
        <v>7377.04</v>
      </c>
      <c r="I4610" s="35">
        <v>45402.195833333331</v>
      </c>
      <c r="J4610" s="33">
        <v>7</v>
      </c>
      <c r="K4610" s="33" t="s">
        <v>40</v>
      </c>
      <c r="L4610" s="33">
        <v>218</v>
      </c>
      <c r="M4610" s="33">
        <v>109</v>
      </c>
      <c r="N4610" s="33">
        <v>282</v>
      </c>
      <c r="O4610" s="33">
        <v>280</v>
      </c>
      <c r="P4610" s="33">
        <v>6</v>
      </c>
      <c r="Q4610" s="33">
        <v>35</v>
      </c>
      <c r="R4610" s="33" t="str">
        <f t="shared" si="569"/>
        <v>2.Middle age</v>
      </c>
      <c r="S4610" s="33" t="s">
        <v>27</v>
      </c>
      <c r="T4610" s="33">
        <v>105387.47</v>
      </c>
      <c r="U4610" s="33" t="s">
        <v>28</v>
      </c>
      <c r="V4610" s="33" t="s">
        <v>43</v>
      </c>
      <c r="W4610" s="36">
        <v>45402</v>
      </c>
      <c r="X4610" s="37">
        <v>0.19583333333333333</v>
      </c>
      <c r="Y4610" s="34">
        <f t="shared" si="570"/>
        <v>20</v>
      </c>
      <c r="Z4610" s="34">
        <f t="shared" si="571"/>
        <v>20</v>
      </c>
      <c r="AA4610" s="33">
        <f t="shared" si="572"/>
        <v>2024</v>
      </c>
      <c r="AB4610" s="34">
        <f t="shared" si="573"/>
        <v>4</v>
      </c>
      <c r="AC4610" s="34">
        <f t="shared" si="574"/>
        <v>42</v>
      </c>
      <c r="AD4610" s="38">
        <f t="shared" si="575"/>
        <v>0</v>
      </c>
    </row>
    <row r="4611" spans="1:30" x14ac:dyDescent="0.35">
      <c r="A4611" s="39">
        <v>4600</v>
      </c>
      <c r="B4611" s="40">
        <v>9470</v>
      </c>
      <c r="C4611" s="40">
        <v>542</v>
      </c>
      <c r="D4611" s="40" t="s">
        <v>38</v>
      </c>
      <c r="E4611" s="40" t="s">
        <v>47</v>
      </c>
      <c r="F4611" s="40">
        <v>1</v>
      </c>
      <c r="G4611" s="41">
        <v>963.99</v>
      </c>
      <c r="H4611" s="41">
        <f t="shared" si="568"/>
        <v>963.99</v>
      </c>
      <c r="I4611" s="42">
        <v>45375.337500000001</v>
      </c>
      <c r="J4611" s="40">
        <v>4</v>
      </c>
      <c r="K4611" s="40" t="s">
        <v>26</v>
      </c>
      <c r="L4611" s="40">
        <v>192</v>
      </c>
      <c r="M4611" s="40">
        <v>131</v>
      </c>
      <c r="N4611" s="40">
        <v>159</v>
      </c>
      <c r="O4611" s="40">
        <v>343</v>
      </c>
      <c r="P4611" s="40">
        <v>8</v>
      </c>
      <c r="Q4611" s="40">
        <v>63</v>
      </c>
      <c r="R4611" s="40" t="str">
        <f t="shared" si="569"/>
        <v xml:space="preserve">3.Senior Citizen </v>
      </c>
      <c r="S4611" s="40" t="s">
        <v>41</v>
      </c>
      <c r="T4611" s="40">
        <v>25843.34</v>
      </c>
      <c r="U4611" s="40" t="s">
        <v>37</v>
      </c>
      <c r="V4611" s="40" t="s">
        <v>29</v>
      </c>
      <c r="W4611" s="43">
        <v>45375</v>
      </c>
      <c r="X4611" s="44">
        <v>0.33750000000000002</v>
      </c>
      <c r="Y4611" s="41">
        <f t="shared" si="570"/>
        <v>24</v>
      </c>
      <c r="Z4611" s="41">
        <f t="shared" si="571"/>
        <v>24</v>
      </c>
      <c r="AA4611" s="40">
        <f t="shared" si="572"/>
        <v>2024</v>
      </c>
      <c r="AB4611" s="41">
        <f t="shared" si="573"/>
        <v>8</v>
      </c>
      <c r="AC4611" s="41">
        <f t="shared" si="574"/>
        <v>6</v>
      </c>
      <c r="AD4611" s="45">
        <f t="shared" si="575"/>
        <v>0</v>
      </c>
    </row>
    <row r="4612" spans="1:30" x14ac:dyDescent="0.35">
      <c r="A4612" s="32">
        <v>4601</v>
      </c>
      <c r="B4612" s="33">
        <v>9748</v>
      </c>
      <c r="C4612" s="33">
        <v>315</v>
      </c>
      <c r="D4612" s="33" t="s">
        <v>52</v>
      </c>
      <c r="E4612" s="33" t="s">
        <v>25</v>
      </c>
      <c r="F4612" s="33">
        <v>5</v>
      </c>
      <c r="G4612" s="34">
        <v>991.66</v>
      </c>
      <c r="H4612" s="34">
        <f t="shared" si="568"/>
        <v>4958.3</v>
      </c>
      <c r="I4612" s="35">
        <v>45551.84375</v>
      </c>
      <c r="J4612" s="33">
        <v>17</v>
      </c>
      <c r="K4612" s="33" t="s">
        <v>32</v>
      </c>
      <c r="L4612" s="33">
        <v>99</v>
      </c>
      <c r="M4612" s="33">
        <v>123</v>
      </c>
      <c r="N4612" s="33">
        <v>185</v>
      </c>
      <c r="O4612" s="33">
        <v>157</v>
      </c>
      <c r="P4612" s="33">
        <v>9</v>
      </c>
      <c r="Q4612" s="33">
        <v>44</v>
      </c>
      <c r="R4612" s="33" t="str">
        <f t="shared" si="569"/>
        <v>2.Middle age</v>
      </c>
      <c r="S4612" s="33" t="s">
        <v>41</v>
      </c>
      <c r="T4612" s="33">
        <v>25751.360000000001</v>
      </c>
      <c r="U4612" s="33" t="s">
        <v>33</v>
      </c>
      <c r="V4612" s="33" t="s">
        <v>50</v>
      </c>
      <c r="W4612" s="36">
        <v>45551</v>
      </c>
      <c r="X4612" s="37">
        <v>0.84375</v>
      </c>
      <c r="Y4612" s="34">
        <f t="shared" si="570"/>
        <v>16</v>
      </c>
      <c r="Z4612" s="34">
        <f t="shared" si="571"/>
        <v>16</v>
      </c>
      <c r="AA4612" s="33">
        <f t="shared" si="572"/>
        <v>2024</v>
      </c>
      <c r="AB4612" s="34">
        <f t="shared" si="573"/>
        <v>20</v>
      </c>
      <c r="AC4612" s="34">
        <f t="shared" si="574"/>
        <v>15</v>
      </c>
      <c r="AD4612" s="38">
        <f t="shared" si="575"/>
        <v>0</v>
      </c>
    </row>
    <row r="4613" spans="1:30" x14ac:dyDescent="0.35">
      <c r="A4613" s="39">
        <v>4602</v>
      </c>
      <c r="B4613" s="40">
        <v>6172</v>
      </c>
      <c r="C4613" s="40">
        <v>725</v>
      </c>
      <c r="D4613" s="40" t="s">
        <v>51</v>
      </c>
      <c r="E4613" s="40" t="s">
        <v>47</v>
      </c>
      <c r="F4613" s="40">
        <v>2</v>
      </c>
      <c r="G4613" s="41">
        <v>1478.01</v>
      </c>
      <c r="H4613" s="41">
        <f t="shared" si="568"/>
        <v>2956.02</v>
      </c>
      <c r="I4613" s="42">
        <v>45333.563888888886</v>
      </c>
      <c r="J4613" s="40">
        <v>9</v>
      </c>
      <c r="K4613" s="40" t="s">
        <v>36</v>
      </c>
      <c r="L4613" s="40">
        <v>424</v>
      </c>
      <c r="M4613" s="40">
        <v>137</v>
      </c>
      <c r="N4613" s="40">
        <v>158</v>
      </c>
      <c r="O4613" s="40">
        <v>488</v>
      </c>
      <c r="P4613" s="40">
        <v>8</v>
      </c>
      <c r="Q4613" s="40">
        <v>20</v>
      </c>
      <c r="R4613" s="40" t="str">
        <f t="shared" si="569"/>
        <v>1.Young age</v>
      </c>
      <c r="S4613" s="40" t="s">
        <v>27</v>
      </c>
      <c r="T4613" s="40">
        <v>97904.6</v>
      </c>
      <c r="U4613" s="40" t="s">
        <v>28</v>
      </c>
      <c r="V4613" s="40" t="s">
        <v>34</v>
      </c>
      <c r="W4613" s="43">
        <v>45333</v>
      </c>
      <c r="X4613" s="47">
        <v>0.56388888888888888</v>
      </c>
      <c r="Y4613" s="41">
        <f t="shared" si="570"/>
        <v>11</v>
      </c>
      <c r="Z4613" s="41">
        <f t="shared" si="571"/>
        <v>11</v>
      </c>
      <c r="AA4613" s="40">
        <f t="shared" si="572"/>
        <v>2024</v>
      </c>
      <c r="AB4613" s="41">
        <f t="shared" si="573"/>
        <v>13</v>
      </c>
      <c r="AC4613" s="41">
        <f t="shared" si="574"/>
        <v>32</v>
      </c>
      <c r="AD4613" s="45">
        <f t="shared" si="575"/>
        <v>0</v>
      </c>
    </row>
    <row r="4614" spans="1:30" x14ac:dyDescent="0.35">
      <c r="A4614" s="32">
        <v>4603</v>
      </c>
      <c r="B4614" s="33">
        <v>8972</v>
      </c>
      <c r="C4614" s="33">
        <v>616</v>
      </c>
      <c r="D4614" s="33" t="s">
        <v>31</v>
      </c>
      <c r="E4614" s="33" t="s">
        <v>25</v>
      </c>
      <c r="F4614" s="33">
        <v>1</v>
      </c>
      <c r="G4614" s="34">
        <v>70.61</v>
      </c>
      <c r="H4614" s="34">
        <f t="shared" si="568"/>
        <v>70.61</v>
      </c>
      <c r="I4614" s="35">
        <v>45396.915972222225</v>
      </c>
      <c r="J4614" s="33">
        <v>12</v>
      </c>
      <c r="K4614" s="33" t="s">
        <v>40</v>
      </c>
      <c r="L4614" s="33">
        <v>196</v>
      </c>
      <c r="M4614" s="33">
        <v>71</v>
      </c>
      <c r="N4614" s="33">
        <v>294</v>
      </c>
      <c r="O4614" s="33">
        <v>117</v>
      </c>
      <c r="P4614" s="33">
        <v>4</v>
      </c>
      <c r="Q4614" s="33">
        <v>43</v>
      </c>
      <c r="R4614" s="33" t="str">
        <f t="shared" si="569"/>
        <v>2.Middle age</v>
      </c>
      <c r="S4614" s="33" t="s">
        <v>46</v>
      </c>
      <c r="T4614" s="33">
        <v>115174.04</v>
      </c>
      <c r="U4614" s="33" t="s">
        <v>37</v>
      </c>
      <c r="V4614" s="33" t="s">
        <v>50</v>
      </c>
      <c r="W4614" s="36">
        <v>45396</v>
      </c>
      <c r="X4614" s="37">
        <v>0.91597222222222219</v>
      </c>
      <c r="Y4614" s="34">
        <f t="shared" si="570"/>
        <v>14</v>
      </c>
      <c r="Z4614" s="34">
        <f t="shared" si="571"/>
        <v>14</v>
      </c>
      <c r="AA4614" s="33">
        <f t="shared" si="572"/>
        <v>2024</v>
      </c>
      <c r="AB4614" s="34">
        <f t="shared" si="573"/>
        <v>21</v>
      </c>
      <c r="AC4614" s="34">
        <f t="shared" si="574"/>
        <v>59</v>
      </c>
      <c r="AD4614" s="38">
        <f t="shared" si="575"/>
        <v>0</v>
      </c>
    </row>
    <row r="4615" spans="1:30" x14ac:dyDescent="0.35">
      <c r="A4615" s="39">
        <v>4604</v>
      </c>
      <c r="B4615" s="40">
        <v>5915</v>
      </c>
      <c r="C4615" s="40">
        <v>921</v>
      </c>
      <c r="D4615" s="40" t="s">
        <v>49</v>
      </c>
      <c r="E4615" s="40" t="s">
        <v>47</v>
      </c>
      <c r="F4615" s="40">
        <v>2</v>
      </c>
      <c r="G4615" s="41">
        <v>872.49</v>
      </c>
      <c r="H4615" s="41">
        <f t="shared" si="568"/>
        <v>1744.98</v>
      </c>
      <c r="I4615" s="42">
        <v>45304.921527777777</v>
      </c>
      <c r="J4615" s="40">
        <v>14</v>
      </c>
      <c r="K4615" s="40" t="s">
        <v>36</v>
      </c>
      <c r="L4615" s="40">
        <v>402</v>
      </c>
      <c r="M4615" s="40">
        <v>140</v>
      </c>
      <c r="N4615" s="40">
        <v>141</v>
      </c>
      <c r="O4615" s="40">
        <v>248</v>
      </c>
      <c r="P4615" s="40">
        <v>6</v>
      </c>
      <c r="Q4615" s="40">
        <v>61</v>
      </c>
      <c r="R4615" s="40" t="str">
        <f t="shared" si="569"/>
        <v xml:space="preserve">3.Senior Citizen </v>
      </c>
      <c r="S4615" s="40" t="s">
        <v>27</v>
      </c>
      <c r="T4615" s="40">
        <v>34077.370000000003</v>
      </c>
      <c r="U4615" s="40" t="s">
        <v>37</v>
      </c>
      <c r="V4615" s="40" t="s">
        <v>34</v>
      </c>
      <c r="W4615" s="43">
        <v>45304</v>
      </c>
      <c r="X4615" s="44">
        <v>0.92152777777777772</v>
      </c>
      <c r="Y4615" s="41">
        <f t="shared" si="570"/>
        <v>13</v>
      </c>
      <c r="Z4615" s="41">
        <f t="shared" si="571"/>
        <v>13</v>
      </c>
      <c r="AA4615" s="40">
        <f t="shared" si="572"/>
        <v>2024</v>
      </c>
      <c r="AB4615" s="41">
        <f t="shared" si="573"/>
        <v>22</v>
      </c>
      <c r="AC4615" s="41">
        <f t="shared" si="574"/>
        <v>7</v>
      </c>
      <c r="AD4615" s="45">
        <f t="shared" si="575"/>
        <v>0</v>
      </c>
    </row>
    <row r="4616" spans="1:30" x14ac:dyDescent="0.35">
      <c r="A4616" s="32">
        <v>4605</v>
      </c>
      <c r="B4616" s="33">
        <v>5111</v>
      </c>
      <c r="C4616" s="33">
        <v>425</v>
      </c>
      <c r="D4616" s="33" t="s">
        <v>49</v>
      </c>
      <c r="E4616" s="33" t="s">
        <v>25</v>
      </c>
      <c r="F4616" s="33">
        <v>3</v>
      </c>
      <c r="G4616" s="34">
        <v>1346.77</v>
      </c>
      <c r="H4616" s="34">
        <f t="shared" si="568"/>
        <v>4040.31</v>
      </c>
      <c r="I4616" s="35">
        <v>45370.609027777777</v>
      </c>
      <c r="J4616" s="33">
        <v>1</v>
      </c>
      <c r="K4616" s="33" t="s">
        <v>32</v>
      </c>
      <c r="L4616" s="33">
        <v>324</v>
      </c>
      <c r="M4616" s="33">
        <v>113</v>
      </c>
      <c r="N4616" s="33">
        <v>254</v>
      </c>
      <c r="O4616" s="33">
        <v>172</v>
      </c>
      <c r="P4616" s="33">
        <v>2</v>
      </c>
      <c r="Q4616" s="33">
        <v>43</v>
      </c>
      <c r="R4616" s="33" t="str">
        <f t="shared" si="569"/>
        <v>2.Middle age</v>
      </c>
      <c r="S4616" s="33" t="s">
        <v>41</v>
      </c>
      <c r="T4616" s="33">
        <v>51954.99</v>
      </c>
      <c r="U4616" s="33" t="s">
        <v>28</v>
      </c>
      <c r="V4616" s="33" t="s">
        <v>34</v>
      </c>
      <c r="W4616" s="36">
        <v>45370</v>
      </c>
      <c r="X4616" s="37">
        <v>0.60902777777777772</v>
      </c>
      <c r="Y4616" s="34">
        <f t="shared" si="570"/>
        <v>19</v>
      </c>
      <c r="Z4616" s="34">
        <f t="shared" si="571"/>
        <v>19</v>
      </c>
      <c r="AA4616" s="33">
        <f t="shared" si="572"/>
        <v>2024</v>
      </c>
      <c r="AB4616" s="34">
        <f t="shared" si="573"/>
        <v>14</v>
      </c>
      <c r="AC4616" s="34">
        <f t="shared" si="574"/>
        <v>37</v>
      </c>
      <c r="AD4616" s="38">
        <f t="shared" si="575"/>
        <v>0</v>
      </c>
    </row>
    <row r="4617" spans="1:30" x14ac:dyDescent="0.35">
      <c r="A4617" s="39">
        <v>4606</v>
      </c>
      <c r="B4617" s="40">
        <v>1781</v>
      </c>
      <c r="C4617" s="40">
        <v>798</v>
      </c>
      <c r="D4617" s="40" t="s">
        <v>44</v>
      </c>
      <c r="E4617" s="40" t="s">
        <v>25</v>
      </c>
      <c r="F4617" s="40">
        <v>5</v>
      </c>
      <c r="G4617" s="41">
        <v>899.21</v>
      </c>
      <c r="H4617" s="41">
        <f t="shared" si="568"/>
        <v>4496.05</v>
      </c>
      <c r="I4617" s="42">
        <v>45330.174305555556</v>
      </c>
      <c r="J4617" s="40">
        <v>11</v>
      </c>
      <c r="K4617" s="40" t="s">
        <v>26</v>
      </c>
      <c r="L4617" s="40">
        <v>151</v>
      </c>
      <c r="M4617" s="40">
        <v>86</v>
      </c>
      <c r="N4617" s="40">
        <v>182</v>
      </c>
      <c r="O4617" s="40">
        <v>442</v>
      </c>
      <c r="P4617" s="40">
        <v>7</v>
      </c>
      <c r="Q4617" s="40">
        <v>58</v>
      </c>
      <c r="R4617" s="40" t="str">
        <f t="shared" si="569"/>
        <v>2.Middle age</v>
      </c>
      <c r="S4617" s="40" t="s">
        <v>27</v>
      </c>
      <c r="T4617" s="40">
        <v>49879.92</v>
      </c>
      <c r="U4617" s="40" t="s">
        <v>33</v>
      </c>
      <c r="V4617" s="40" t="s">
        <v>43</v>
      </c>
      <c r="W4617" s="43">
        <v>45330</v>
      </c>
      <c r="X4617" s="47">
        <v>0.17430555555555555</v>
      </c>
      <c r="Y4617" s="41">
        <f t="shared" si="570"/>
        <v>8</v>
      </c>
      <c r="Z4617" s="41">
        <f t="shared" si="571"/>
        <v>8</v>
      </c>
      <c r="AA4617" s="40">
        <f t="shared" si="572"/>
        <v>2024</v>
      </c>
      <c r="AB4617" s="41">
        <f t="shared" si="573"/>
        <v>4</v>
      </c>
      <c r="AC4617" s="41">
        <f t="shared" si="574"/>
        <v>11</v>
      </c>
      <c r="AD4617" s="45">
        <f t="shared" si="575"/>
        <v>0</v>
      </c>
    </row>
    <row r="4618" spans="1:30" x14ac:dyDescent="0.35">
      <c r="A4618" s="32">
        <v>4607</v>
      </c>
      <c r="B4618" s="33">
        <v>7527</v>
      </c>
      <c r="C4618" s="33">
        <v>450</v>
      </c>
      <c r="D4618" s="33" t="s">
        <v>31</v>
      </c>
      <c r="E4618" s="33" t="s">
        <v>47</v>
      </c>
      <c r="F4618" s="33">
        <v>5</v>
      </c>
      <c r="G4618" s="34">
        <v>1944.08</v>
      </c>
      <c r="H4618" s="34">
        <f t="shared" si="568"/>
        <v>9720.4</v>
      </c>
      <c r="I4618" s="35">
        <v>45365.125</v>
      </c>
      <c r="J4618" s="33">
        <v>20</v>
      </c>
      <c r="K4618" s="33" t="s">
        <v>26</v>
      </c>
      <c r="L4618" s="33">
        <v>198</v>
      </c>
      <c r="M4618" s="33">
        <v>136</v>
      </c>
      <c r="N4618" s="33">
        <v>197</v>
      </c>
      <c r="O4618" s="33">
        <v>274</v>
      </c>
      <c r="P4618" s="33">
        <v>9</v>
      </c>
      <c r="Q4618" s="33">
        <v>37</v>
      </c>
      <c r="R4618" s="33" t="str">
        <f t="shared" si="569"/>
        <v>2.Middle age</v>
      </c>
      <c r="S4618" s="33" t="s">
        <v>41</v>
      </c>
      <c r="T4618" s="33">
        <v>101565.73</v>
      </c>
      <c r="U4618" s="33" t="s">
        <v>28</v>
      </c>
      <c r="V4618" s="33" t="s">
        <v>43</v>
      </c>
      <c r="W4618" s="36">
        <v>45365</v>
      </c>
      <c r="X4618" s="37">
        <v>0.125</v>
      </c>
      <c r="Y4618" s="34">
        <f t="shared" si="570"/>
        <v>14</v>
      </c>
      <c r="Z4618" s="34">
        <f t="shared" si="571"/>
        <v>14</v>
      </c>
      <c r="AA4618" s="33">
        <f t="shared" si="572"/>
        <v>2024</v>
      </c>
      <c r="AB4618" s="34">
        <f t="shared" si="573"/>
        <v>3</v>
      </c>
      <c r="AC4618" s="34">
        <f t="shared" si="574"/>
        <v>0</v>
      </c>
      <c r="AD4618" s="38">
        <f t="shared" si="575"/>
        <v>0</v>
      </c>
    </row>
    <row r="4619" spans="1:30" x14ac:dyDescent="0.35">
      <c r="A4619" s="39">
        <v>4608</v>
      </c>
      <c r="B4619" s="40">
        <v>2621</v>
      </c>
      <c r="C4619" s="40">
        <v>750</v>
      </c>
      <c r="D4619" s="40" t="s">
        <v>52</v>
      </c>
      <c r="E4619" s="40" t="s">
        <v>25</v>
      </c>
      <c r="F4619" s="40">
        <v>5</v>
      </c>
      <c r="G4619" s="41">
        <v>512.61</v>
      </c>
      <c r="H4619" s="41">
        <f t="shared" si="568"/>
        <v>2563.0500000000002</v>
      </c>
      <c r="I4619" s="42">
        <v>45396.246527777781</v>
      </c>
      <c r="J4619" s="40">
        <v>20</v>
      </c>
      <c r="K4619" s="40" t="s">
        <v>26</v>
      </c>
      <c r="L4619" s="40">
        <v>390</v>
      </c>
      <c r="M4619" s="40">
        <v>99</v>
      </c>
      <c r="N4619" s="40">
        <v>129</v>
      </c>
      <c r="O4619" s="40">
        <v>418</v>
      </c>
      <c r="P4619" s="40">
        <v>4</v>
      </c>
      <c r="Q4619" s="40">
        <v>54</v>
      </c>
      <c r="R4619" s="40" t="str">
        <f t="shared" si="569"/>
        <v>2.Middle age</v>
      </c>
      <c r="S4619" s="40" t="s">
        <v>46</v>
      </c>
      <c r="T4619" s="40">
        <v>25180.880000000001</v>
      </c>
      <c r="U4619" s="40" t="s">
        <v>37</v>
      </c>
      <c r="V4619" s="40" t="s">
        <v>50</v>
      </c>
      <c r="W4619" s="43">
        <v>45396</v>
      </c>
      <c r="X4619" s="44">
        <v>0.24652777777777779</v>
      </c>
      <c r="Y4619" s="41">
        <f t="shared" si="570"/>
        <v>14</v>
      </c>
      <c r="Z4619" s="41">
        <f t="shared" si="571"/>
        <v>14</v>
      </c>
      <c r="AA4619" s="40">
        <f t="shared" si="572"/>
        <v>2024</v>
      </c>
      <c r="AB4619" s="41">
        <f t="shared" si="573"/>
        <v>5</v>
      </c>
      <c r="AC4619" s="41">
        <f t="shared" si="574"/>
        <v>55</v>
      </c>
      <c r="AD4619" s="45">
        <f t="shared" si="575"/>
        <v>0</v>
      </c>
    </row>
    <row r="4620" spans="1:30" x14ac:dyDescent="0.35">
      <c r="A4620" s="32">
        <v>4609</v>
      </c>
      <c r="B4620" s="33">
        <v>3676</v>
      </c>
      <c r="C4620" s="33">
        <v>367</v>
      </c>
      <c r="D4620" s="33" t="s">
        <v>24</v>
      </c>
      <c r="E4620" s="33" t="s">
        <v>47</v>
      </c>
      <c r="F4620" s="33">
        <v>1</v>
      </c>
      <c r="G4620" s="34">
        <v>956.81</v>
      </c>
      <c r="H4620" s="34">
        <f t="shared" si="568"/>
        <v>956.81</v>
      </c>
      <c r="I4620" s="35">
        <v>45436.841666666667</v>
      </c>
      <c r="J4620" s="33">
        <v>8</v>
      </c>
      <c r="K4620" s="33" t="s">
        <v>40</v>
      </c>
      <c r="L4620" s="33">
        <v>169</v>
      </c>
      <c r="M4620" s="33">
        <v>149</v>
      </c>
      <c r="N4620" s="33">
        <v>262</v>
      </c>
      <c r="O4620" s="33">
        <v>402</v>
      </c>
      <c r="P4620" s="33">
        <v>3</v>
      </c>
      <c r="Q4620" s="33">
        <v>67</v>
      </c>
      <c r="R4620" s="33" t="str">
        <f t="shared" si="569"/>
        <v xml:space="preserve">3.Senior Citizen </v>
      </c>
      <c r="S4620" s="33" t="s">
        <v>41</v>
      </c>
      <c r="T4620" s="33">
        <v>84122.72</v>
      </c>
      <c r="U4620" s="33" t="s">
        <v>33</v>
      </c>
      <c r="V4620" s="33" t="s">
        <v>34</v>
      </c>
      <c r="W4620" s="36">
        <v>45436</v>
      </c>
      <c r="X4620" s="37">
        <v>0.84166666666666667</v>
      </c>
      <c r="Y4620" s="34">
        <f t="shared" si="570"/>
        <v>24</v>
      </c>
      <c r="Z4620" s="34">
        <f t="shared" si="571"/>
        <v>24</v>
      </c>
      <c r="AA4620" s="33">
        <f t="shared" si="572"/>
        <v>2024</v>
      </c>
      <c r="AB4620" s="34">
        <f t="shared" si="573"/>
        <v>20</v>
      </c>
      <c r="AC4620" s="34">
        <f t="shared" si="574"/>
        <v>12</v>
      </c>
      <c r="AD4620" s="38">
        <f t="shared" si="575"/>
        <v>0</v>
      </c>
    </row>
    <row r="4621" spans="1:30" x14ac:dyDescent="0.35">
      <c r="A4621" s="39">
        <v>4610</v>
      </c>
      <c r="B4621" s="40">
        <v>1983</v>
      </c>
      <c r="C4621" s="40">
        <v>870</v>
      </c>
      <c r="D4621" s="40" t="s">
        <v>24</v>
      </c>
      <c r="E4621" s="40" t="s">
        <v>47</v>
      </c>
      <c r="F4621" s="40">
        <v>5</v>
      </c>
      <c r="G4621" s="41">
        <v>331.54</v>
      </c>
      <c r="H4621" s="41">
        <f t="shared" ref="H4621:H4684" si="576">G4621*F4621</f>
        <v>1657.7</v>
      </c>
      <c r="I4621" s="42">
        <v>45327.820833333331</v>
      </c>
      <c r="J4621" s="40">
        <v>10</v>
      </c>
      <c r="K4621" s="40" t="s">
        <v>32</v>
      </c>
      <c r="L4621" s="40">
        <v>124</v>
      </c>
      <c r="M4621" s="40">
        <v>73</v>
      </c>
      <c r="N4621" s="40">
        <v>224</v>
      </c>
      <c r="O4621" s="40">
        <v>108</v>
      </c>
      <c r="P4621" s="40">
        <v>1</v>
      </c>
      <c r="Q4621" s="40">
        <v>30</v>
      </c>
      <c r="R4621" s="40" t="str">
        <f t="shared" ref="R4621:R4684" si="577">IF(Q4621&lt;=34,"1.Young age",IF(Q4621&gt;=60,"3.Senior Citizen ","2.Middle age"))</f>
        <v>1.Young age</v>
      </c>
      <c r="S4621" s="40" t="s">
        <v>46</v>
      </c>
      <c r="T4621" s="40">
        <v>105618.99</v>
      </c>
      <c r="U4621" s="40" t="s">
        <v>42</v>
      </c>
      <c r="V4621" s="40" t="s">
        <v>50</v>
      </c>
      <c r="W4621" s="43">
        <v>45327</v>
      </c>
      <c r="X4621" s="47">
        <v>0.8208333333333333</v>
      </c>
      <c r="Y4621" s="41">
        <f t="shared" ref="Y4621:Y4684" si="578">DAY(W4621)</f>
        <v>5</v>
      </c>
      <c r="Z4621" s="41">
        <f t="shared" ref="Z4621:Z4684" si="579">VALUE(Y4621)</f>
        <v>5</v>
      </c>
      <c r="AA4621" s="40">
        <f t="shared" ref="AA4621:AA4684" si="580">YEAR(W4621)</f>
        <v>2024</v>
      </c>
      <c r="AB4621" s="41">
        <f t="shared" ref="AB4621:AB4684" si="581">HOUR(X4621)</f>
        <v>19</v>
      </c>
      <c r="AC4621" s="41">
        <f t="shared" ref="AC4621:AC4684" si="582">MINUTE(X4621)</f>
        <v>42</v>
      </c>
      <c r="AD4621" s="45">
        <f t="shared" ref="AD4621:AD4684" si="583">SECOND(X4621)</f>
        <v>0</v>
      </c>
    </row>
    <row r="4622" spans="1:30" x14ac:dyDescent="0.35">
      <c r="A4622" s="32">
        <v>4611</v>
      </c>
      <c r="B4622" s="33">
        <v>4530</v>
      </c>
      <c r="C4622" s="33">
        <v>824</v>
      </c>
      <c r="D4622" s="33" t="s">
        <v>39</v>
      </c>
      <c r="E4622" s="33" t="s">
        <v>25</v>
      </c>
      <c r="F4622" s="33">
        <v>2</v>
      </c>
      <c r="G4622" s="34">
        <v>1227.22</v>
      </c>
      <c r="H4622" s="34">
        <f t="shared" si="576"/>
        <v>2454.44</v>
      </c>
      <c r="I4622" s="35">
        <v>45487.993055555555</v>
      </c>
      <c r="J4622" s="33">
        <v>5</v>
      </c>
      <c r="K4622" s="33" t="s">
        <v>36</v>
      </c>
      <c r="L4622" s="33">
        <v>479</v>
      </c>
      <c r="M4622" s="33">
        <v>72</v>
      </c>
      <c r="N4622" s="33">
        <v>205</v>
      </c>
      <c r="O4622" s="33">
        <v>107</v>
      </c>
      <c r="P4622" s="33">
        <v>3</v>
      </c>
      <c r="Q4622" s="33">
        <v>28</v>
      </c>
      <c r="R4622" s="33" t="str">
        <f t="shared" si="577"/>
        <v>1.Young age</v>
      </c>
      <c r="S4622" s="33" t="s">
        <v>27</v>
      </c>
      <c r="T4622" s="33">
        <v>114420.78</v>
      </c>
      <c r="U4622" s="33" t="s">
        <v>33</v>
      </c>
      <c r="V4622" s="33" t="s">
        <v>29</v>
      </c>
      <c r="W4622" s="36">
        <v>45487</v>
      </c>
      <c r="X4622" s="37">
        <v>0.99305555555555558</v>
      </c>
      <c r="Y4622" s="34">
        <f t="shared" si="578"/>
        <v>14</v>
      </c>
      <c r="Z4622" s="34">
        <f t="shared" si="579"/>
        <v>14</v>
      </c>
      <c r="AA4622" s="33">
        <f t="shared" si="580"/>
        <v>2024</v>
      </c>
      <c r="AB4622" s="34">
        <f t="shared" si="581"/>
        <v>23</v>
      </c>
      <c r="AC4622" s="34">
        <f t="shared" si="582"/>
        <v>50</v>
      </c>
      <c r="AD4622" s="38">
        <f t="shared" si="583"/>
        <v>0</v>
      </c>
    </row>
    <row r="4623" spans="1:30" x14ac:dyDescent="0.35">
      <c r="A4623" s="39">
        <v>4612</v>
      </c>
      <c r="B4623" s="40">
        <v>5166</v>
      </c>
      <c r="C4623" s="40">
        <v>563</v>
      </c>
      <c r="D4623" s="40" t="s">
        <v>49</v>
      </c>
      <c r="E4623" s="40" t="s">
        <v>25</v>
      </c>
      <c r="F4623" s="40">
        <v>5</v>
      </c>
      <c r="G4623" s="41">
        <v>55.04</v>
      </c>
      <c r="H4623" s="41">
        <f t="shared" si="576"/>
        <v>275.2</v>
      </c>
      <c r="I4623" s="42">
        <v>45442.220833333333</v>
      </c>
      <c r="J4623" s="40">
        <v>8</v>
      </c>
      <c r="K4623" s="40" t="s">
        <v>40</v>
      </c>
      <c r="L4623" s="40">
        <v>112</v>
      </c>
      <c r="M4623" s="40">
        <v>100</v>
      </c>
      <c r="N4623" s="40">
        <v>147</v>
      </c>
      <c r="O4623" s="40">
        <v>460</v>
      </c>
      <c r="P4623" s="40">
        <v>3</v>
      </c>
      <c r="Q4623" s="40">
        <v>33</v>
      </c>
      <c r="R4623" s="40" t="str">
        <f t="shared" si="577"/>
        <v>1.Young age</v>
      </c>
      <c r="S4623" s="40" t="s">
        <v>27</v>
      </c>
      <c r="T4623" s="40">
        <v>83339.55</v>
      </c>
      <c r="U4623" s="40" t="s">
        <v>42</v>
      </c>
      <c r="V4623" s="40" t="s">
        <v>29</v>
      </c>
      <c r="W4623" s="43">
        <v>45442</v>
      </c>
      <c r="X4623" s="44">
        <v>0.22083333333333333</v>
      </c>
      <c r="Y4623" s="41">
        <f t="shared" si="578"/>
        <v>30</v>
      </c>
      <c r="Z4623" s="41">
        <f t="shared" si="579"/>
        <v>30</v>
      </c>
      <c r="AA4623" s="40">
        <f t="shared" si="580"/>
        <v>2024</v>
      </c>
      <c r="AB4623" s="41">
        <f t="shared" si="581"/>
        <v>5</v>
      </c>
      <c r="AC4623" s="41">
        <f t="shared" si="582"/>
        <v>18</v>
      </c>
      <c r="AD4623" s="45">
        <f t="shared" si="583"/>
        <v>0</v>
      </c>
    </row>
    <row r="4624" spans="1:30" x14ac:dyDescent="0.35">
      <c r="A4624" s="32">
        <v>4613</v>
      </c>
      <c r="B4624" s="33">
        <v>8807</v>
      </c>
      <c r="C4624" s="33">
        <v>379</v>
      </c>
      <c r="D4624" s="33" t="s">
        <v>51</v>
      </c>
      <c r="E4624" s="33" t="s">
        <v>25</v>
      </c>
      <c r="F4624" s="33">
        <v>4</v>
      </c>
      <c r="G4624" s="34">
        <v>871.08</v>
      </c>
      <c r="H4624" s="34">
        <f t="shared" si="576"/>
        <v>3484.32</v>
      </c>
      <c r="I4624" s="35">
        <v>45336.82708333333</v>
      </c>
      <c r="J4624" s="33">
        <v>5</v>
      </c>
      <c r="K4624" s="33" t="s">
        <v>32</v>
      </c>
      <c r="L4624" s="33">
        <v>119</v>
      </c>
      <c r="M4624" s="33">
        <v>115</v>
      </c>
      <c r="N4624" s="33">
        <v>250</v>
      </c>
      <c r="O4624" s="33">
        <v>500</v>
      </c>
      <c r="P4624" s="33">
        <v>8</v>
      </c>
      <c r="Q4624" s="33">
        <v>49</v>
      </c>
      <c r="R4624" s="33" t="str">
        <f t="shared" si="577"/>
        <v>2.Middle age</v>
      </c>
      <c r="S4624" s="33" t="s">
        <v>46</v>
      </c>
      <c r="T4624" s="33">
        <v>22595.1</v>
      </c>
      <c r="U4624" s="33" t="s">
        <v>37</v>
      </c>
      <c r="V4624" s="33" t="s">
        <v>34</v>
      </c>
      <c r="W4624" s="36">
        <v>45336</v>
      </c>
      <c r="X4624" s="37">
        <v>0.82708333333333328</v>
      </c>
      <c r="Y4624" s="34">
        <f t="shared" si="578"/>
        <v>14</v>
      </c>
      <c r="Z4624" s="34">
        <f t="shared" si="579"/>
        <v>14</v>
      </c>
      <c r="AA4624" s="33">
        <f t="shared" si="580"/>
        <v>2024</v>
      </c>
      <c r="AB4624" s="34">
        <f t="shared" si="581"/>
        <v>19</v>
      </c>
      <c r="AC4624" s="34">
        <f t="shared" si="582"/>
        <v>51</v>
      </c>
      <c r="AD4624" s="38">
        <f t="shared" si="583"/>
        <v>0</v>
      </c>
    </row>
    <row r="4625" spans="1:30" x14ac:dyDescent="0.35">
      <c r="A4625" s="39">
        <v>4614</v>
      </c>
      <c r="B4625" s="40">
        <v>2577</v>
      </c>
      <c r="C4625" s="40">
        <v>351</v>
      </c>
      <c r="D4625" s="40" t="s">
        <v>51</v>
      </c>
      <c r="E4625" s="40" t="s">
        <v>25</v>
      </c>
      <c r="F4625" s="40">
        <v>2</v>
      </c>
      <c r="G4625" s="41">
        <v>991.42</v>
      </c>
      <c r="H4625" s="41">
        <f t="shared" si="576"/>
        <v>1982.84</v>
      </c>
      <c r="I4625" s="42">
        <v>45315.154166666667</v>
      </c>
      <c r="J4625" s="40">
        <v>5</v>
      </c>
      <c r="K4625" s="40" t="s">
        <v>36</v>
      </c>
      <c r="L4625" s="40">
        <v>153</v>
      </c>
      <c r="M4625" s="40">
        <v>136</v>
      </c>
      <c r="N4625" s="40">
        <v>171</v>
      </c>
      <c r="O4625" s="40">
        <v>423</v>
      </c>
      <c r="P4625" s="40">
        <v>2</v>
      </c>
      <c r="Q4625" s="40">
        <v>39</v>
      </c>
      <c r="R4625" s="40" t="str">
        <f t="shared" si="577"/>
        <v>2.Middle age</v>
      </c>
      <c r="S4625" s="40" t="s">
        <v>46</v>
      </c>
      <c r="T4625" s="40">
        <v>119711.67999999999</v>
      </c>
      <c r="U4625" s="40" t="s">
        <v>33</v>
      </c>
      <c r="V4625" s="40" t="s">
        <v>43</v>
      </c>
      <c r="W4625" s="43">
        <v>45315</v>
      </c>
      <c r="X4625" s="44">
        <v>0.15416666666666667</v>
      </c>
      <c r="Y4625" s="41">
        <f t="shared" si="578"/>
        <v>24</v>
      </c>
      <c r="Z4625" s="41">
        <f t="shared" si="579"/>
        <v>24</v>
      </c>
      <c r="AA4625" s="40">
        <f t="shared" si="580"/>
        <v>2024</v>
      </c>
      <c r="AB4625" s="41">
        <f t="shared" si="581"/>
        <v>3</v>
      </c>
      <c r="AC4625" s="41">
        <f t="shared" si="582"/>
        <v>42</v>
      </c>
      <c r="AD4625" s="45">
        <f t="shared" si="583"/>
        <v>0</v>
      </c>
    </row>
    <row r="4626" spans="1:30" x14ac:dyDescent="0.35">
      <c r="A4626" s="32">
        <v>4615</v>
      </c>
      <c r="B4626" s="33">
        <v>8370</v>
      </c>
      <c r="C4626" s="33">
        <v>778</v>
      </c>
      <c r="D4626" s="33" t="s">
        <v>51</v>
      </c>
      <c r="E4626" s="33" t="s">
        <v>25</v>
      </c>
      <c r="F4626" s="33">
        <v>2</v>
      </c>
      <c r="G4626" s="34">
        <v>1684.76</v>
      </c>
      <c r="H4626" s="34">
        <f t="shared" si="576"/>
        <v>3369.52</v>
      </c>
      <c r="I4626" s="35">
        <v>45513.765972222223</v>
      </c>
      <c r="J4626" s="33">
        <v>4</v>
      </c>
      <c r="K4626" s="33" t="s">
        <v>32</v>
      </c>
      <c r="L4626" s="33">
        <v>418</v>
      </c>
      <c r="M4626" s="33">
        <v>128</v>
      </c>
      <c r="N4626" s="33">
        <v>288</v>
      </c>
      <c r="O4626" s="33">
        <v>195</v>
      </c>
      <c r="P4626" s="33">
        <v>2</v>
      </c>
      <c r="Q4626" s="33">
        <v>39</v>
      </c>
      <c r="R4626" s="33" t="str">
        <f t="shared" si="577"/>
        <v>2.Middle age</v>
      </c>
      <c r="S4626" s="33" t="s">
        <v>27</v>
      </c>
      <c r="T4626" s="33">
        <v>47188.54</v>
      </c>
      <c r="U4626" s="33" t="s">
        <v>42</v>
      </c>
      <c r="V4626" s="33" t="s">
        <v>43</v>
      </c>
      <c r="W4626" s="36">
        <v>45513</v>
      </c>
      <c r="X4626" s="46">
        <v>0.76597222222222228</v>
      </c>
      <c r="Y4626" s="34">
        <f t="shared" si="578"/>
        <v>9</v>
      </c>
      <c r="Z4626" s="34">
        <f t="shared" si="579"/>
        <v>9</v>
      </c>
      <c r="AA4626" s="33">
        <f t="shared" si="580"/>
        <v>2024</v>
      </c>
      <c r="AB4626" s="34">
        <f t="shared" si="581"/>
        <v>18</v>
      </c>
      <c r="AC4626" s="34">
        <f t="shared" si="582"/>
        <v>23</v>
      </c>
      <c r="AD4626" s="38">
        <f t="shared" si="583"/>
        <v>0</v>
      </c>
    </row>
    <row r="4627" spans="1:30" x14ac:dyDescent="0.35">
      <c r="A4627" s="39">
        <v>4616</v>
      </c>
      <c r="B4627" s="40">
        <v>6483</v>
      </c>
      <c r="C4627" s="40">
        <v>429</v>
      </c>
      <c r="D4627" s="40" t="s">
        <v>44</v>
      </c>
      <c r="E4627" s="40" t="s">
        <v>47</v>
      </c>
      <c r="F4627" s="40">
        <v>4</v>
      </c>
      <c r="G4627" s="41">
        <v>1291.19</v>
      </c>
      <c r="H4627" s="41">
        <f t="shared" si="576"/>
        <v>5164.76</v>
      </c>
      <c r="I4627" s="42">
        <v>45416.209722222222</v>
      </c>
      <c r="J4627" s="40">
        <v>1</v>
      </c>
      <c r="K4627" s="40" t="s">
        <v>26</v>
      </c>
      <c r="L4627" s="40">
        <v>227</v>
      </c>
      <c r="M4627" s="40">
        <v>110</v>
      </c>
      <c r="N4627" s="40">
        <v>278</v>
      </c>
      <c r="O4627" s="40">
        <v>361</v>
      </c>
      <c r="P4627" s="40">
        <v>4</v>
      </c>
      <c r="Q4627" s="40">
        <v>62</v>
      </c>
      <c r="R4627" s="40" t="str">
        <f t="shared" si="577"/>
        <v xml:space="preserve">3.Senior Citizen </v>
      </c>
      <c r="S4627" s="40" t="s">
        <v>41</v>
      </c>
      <c r="T4627" s="40">
        <v>90478.86</v>
      </c>
      <c r="U4627" s="40" t="s">
        <v>33</v>
      </c>
      <c r="V4627" s="40" t="s">
        <v>43</v>
      </c>
      <c r="W4627" s="43">
        <v>45416</v>
      </c>
      <c r="X4627" s="47">
        <v>0.20972222222222223</v>
      </c>
      <c r="Y4627" s="41">
        <f t="shared" si="578"/>
        <v>4</v>
      </c>
      <c r="Z4627" s="41">
        <f t="shared" si="579"/>
        <v>4</v>
      </c>
      <c r="AA4627" s="40">
        <f t="shared" si="580"/>
        <v>2024</v>
      </c>
      <c r="AB4627" s="41">
        <f t="shared" si="581"/>
        <v>5</v>
      </c>
      <c r="AC4627" s="41">
        <f t="shared" si="582"/>
        <v>2</v>
      </c>
      <c r="AD4627" s="45">
        <f t="shared" si="583"/>
        <v>0</v>
      </c>
    </row>
    <row r="4628" spans="1:30" x14ac:dyDescent="0.35">
      <c r="A4628" s="32">
        <v>4617</v>
      </c>
      <c r="B4628" s="33">
        <v>5256</v>
      </c>
      <c r="C4628" s="33">
        <v>449</v>
      </c>
      <c r="D4628" s="33" t="s">
        <v>24</v>
      </c>
      <c r="E4628" s="33" t="s">
        <v>47</v>
      </c>
      <c r="F4628" s="33">
        <v>1</v>
      </c>
      <c r="G4628" s="34">
        <v>411.81</v>
      </c>
      <c r="H4628" s="34">
        <f t="shared" si="576"/>
        <v>411.81</v>
      </c>
      <c r="I4628" s="35">
        <v>45419.972222222219</v>
      </c>
      <c r="J4628" s="33">
        <v>20</v>
      </c>
      <c r="K4628" s="33" t="s">
        <v>26</v>
      </c>
      <c r="L4628" s="33">
        <v>226</v>
      </c>
      <c r="M4628" s="33">
        <v>90</v>
      </c>
      <c r="N4628" s="33">
        <v>232</v>
      </c>
      <c r="O4628" s="33">
        <v>250</v>
      </c>
      <c r="P4628" s="33">
        <v>2</v>
      </c>
      <c r="Q4628" s="33">
        <v>70</v>
      </c>
      <c r="R4628" s="33" t="str">
        <f t="shared" si="577"/>
        <v xml:space="preserve">3.Senior Citizen </v>
      </c>
      <c r="S4628" s="33" t="s">
        <v>41</v>
      </c>
      <c r="T4628" s="33">
        <v>86665.3</v>
      </c>
      <c r="U4628" s="33" t="s">
        <v>42</v>
      </c>
      <c r="V4628" s="33" t="s">
        <v>34</v>
      </c>
      <c r="W4628" s="36">
        <v>45419</v>
      </c>
      <c r="X4628" s="46">
        <v>0.97222222222222221</v>
      </c>
      <c r="Y4628" s="34">
        <f t="shared" si="578"/>
        <v>7</v>
      </c>
      <c r="Z4628" s="34">
        <f t="shared" si="579"/>
        <v>7</v>
      </c>
      <c r="AA4628" s="33">
        <f t="shared" si="580"/>
        <v>2024</v>
      </c>
      <c r="AB4628" s="34">
        <f t="shared" si="581"/>
        <v>23</v>
      </c>
      <c r="AC4628" s="34">
        <f t="shared" si="582"/>
        <v>20</v>
      </c>
      <c r="AD4628" s="38">
        <f t="shared" si="583"/>
        <v>0</v>
      </c>
    </row>
    <row r="4629" spans="1:30" x14ac:dyDescent="0.35">
      <c r="A4629" s="39">
        <v>4618</v>
      </c>
      <c r="B4629" s="40">
        <v>6914</v>
      </c>
      <c r="C4629" s="40">
        <v>315</v>
      </c>
      <c r="D4629" s="40" t="s">
        <v>51</v>
      </c>
      <c r="E4629" s="40" t="s">
        <v>25</v>
      </c>
      <c r="F4629" s="40">
        <v>2</v>
      </c>
      <c r="G4629" s="41">
        <v>232.93</v>
      </c>
      <c r="H4629" s="41">
        <f t="shared" si="576"/>
        <v>465.86</v>
      </c>
      <c r="I4629" s="42">
        <v>45483.004861111112</v>
      </c>
      <c r="J4629" s="40">
        <v>3</v>
      </c>
      <c r="K4629" s="40" t="s">
        <v>26</v>
      </c>
      <c r="L4629" s="40">
        <v>141</v>
      </c>
      <c r="M4629" s="40">
        <v>74</v>
      </c>
      <c r="N4629" s="40">
        <v>170</v>
      </c>
      <c r="O4629" s="40">
        <v>184</v>
      </c>
      <c r="P4629" s="40">
        <v>9</v>
      </c>
      <c r="Q4629" s="40">
        <v>52</v>
      </c>
      <c r="R4629" s="40" t="str">
        <f t="shared" si="577"/>
        <v>2.Middle age</v>
      </c>
      <c r="S4629" s="40" t="s">
        <v>46</v>
      </c>
      <c r="T4629" s="40">
        <v>20374.060000000001</v>
      </c>
      <c r="U4629" s="40" t="s">
        <v>33</v>
      </c>
      <c r="V4629" s="40" t="s">
        <v>29</v>
      </c>
      <c r="W4629" s="43">
        <v>45483</v>
      </c>
      <c r="X4629" s="47">
        <v>4.8611111111111112E-3</v>
      </c>
      <c r="Y4629" s="41">
        <f t="shared" si="578"/>
        <v>10</v>
      </c>
      <c r="Z4629" s="41">
        <f t="shared" si="579"/>
        <v>10</v>
      </c>
      <c r="AA4629" s="40">
        <f t="shared" si="580"/>
        <v>2024</v>
      </c>
      <c r="AB4629" s="41">
        <f t="shared" si="581"/>
        <v>0</v>
      </c>
      <c r="AC4629" s="41">
        <f t="shared" si="582"/>
        <v>7</v>
      </c>
      <c r="AD4629" s="45">
        <f t="shared" si="583"/>
        <v>0</v>
      </c>
    </row>
    <row r="4630" spans="1:30" x14ac:dyDescent="0.35">
      <c r="A4630" s="32">
        <v>4619</v>
      </c>
      <c r="B4630" s="33">
        <v>6903</v>
      </c>
      <c r="C4630" s="33">
        <v>570</v>
      </c>
      <c r="D4630" s="33" t="s">
        <v>44</v>
      </c>
      <c r="E4630" s="33" t="s">
        <v>47</v>
      </c>
      <c r="F4630" s="33">
        <v>3</v>
      </c>
      <c r="G4630" s="34">
        <v>337.2</v>
      </c>
      <c r="H4630" s="34">
        <f t="shared" si="576"/>
        <v>1011.5999999999999</v>
      </c>
      <c r="I4630" s="35">
        <v>45524.07708333333</v>
      </c>
      <c r="J4630" s="33">
        <v>5</v>
      </c>
      <c r="K4630" s="33" t="s">
        <v>40</v>
      </c>
      <c r="L4630" s="33">
        <v>380</v>
      </c>
      <c r="M4630" s="33">
        <v>61</v>
      </c>
      <c r="N4630" s="33">
        <v>204</v>
      </c>
      <c r="O4630" s="33">
        <v>168</v>
      </c>
      <c r="P4630" s="33">
        <v>1</v>
      </c>
      <c r="Q4630" s="33">
        <v>31</v>
      </c>
      <c r="R4630" s="33" t="str">
        <f t="shared" si="577"/>
        <v>1.Young age</v>
      </c>
      <c r="S4630" s="33" t="s">
        <v>46</v>
      </c>
      <c r="T4630" s="33">
        <v>108370.09</v>
      </c>
      <c r="U4630" s="33" t="s">
        <v>28</v>
      </c>
      <c r="V4630" s="33" t="s">
        <v>43</v>
      </c>
      <c r="W4630" s="36">
        <v>45524</v>
      </c>
      <c r="X4630" s="37">
        <v>7.7083333333333337E-2</v>
      </c>
      <c r="Y4630" s="34">
        <f t="shared" si="578"/>
        <v>20</v>
      </c>
      <c r="Z4630" s="34">
        <f t="shared" si="579"/>
        <v>20</v>
      </c>
      <c r="AA4630" s="33">
        <f t="shared" si="580"/>
        <v>2024</v>
      </c>
      <c r="AB4630" s="34">
        <f t="shared" si="581"/>
        <v>1</v>
      </c>
      <c r="AC4630" s="34">
        <f t="shared" si="582"/>
        <v>51</v>
      </c>
      <c r="AD4630" s="38">
        <f t="shared" si="583"/>
        <v>0</v>
      </c>
    </row>
    <row r="4631" spans="1:30" x14ac:dyDescent="0.35">
      <c r="A4631" s="39">
        <v>4620</v>
      </c>
      <c r="B4631" s="40">
        <v>5222</v>
      </c>
      <c r="C4631" s="40">
        <v>713</v>
      </c>
      <c r="D4631" s="40" t="s">
        <v>49</v>
      </c>
      <c r="E4631" s="40" t="s">
        <v>25</v>
      </c>
      <c r="F4631" s="40">
        <v>2</v>
      </c>
      <c r="G4631" s="41">
        <v>599.78</v>
      </c>
      <c r="H4631" s="41">
        <f t="shared" si="576"/>
        <v>1199.56</v>
      </c>
      <c r="I4631" s="42">
        <v>45301.952777777777</v>
      </c>
      <c r="J4631" s="40">
        <v>19</v>
      </c>
      <c r="K4631" s="40" t="s">
        <v>36</v>
      </c>
      <c r="L4631" s="40">
        <v>293</v>
      </c>
      <c r="M4631" s="40">
        <v>59</v>
      </c>
      <c r="N4631" s="40">
        <v>288</v>
      </c>
      <c r="O4631" s="40">
        <v>240</v>
      </c>
      <c r="P4631" s="40">
        <v>1</v>
      </c>
      <c r="Q4631" s="40">
        <v>50</v>
      </c>
      <c r="R4631" s="40" t="str">
        <f t="shared" si="577"/>
        <v>2.Middle age</v>
      </c>
      <c r="S4631" s="40" t="s">
        <v>46</v>
      </c>
      <c r="T4631" s="40">
        <v>106546.42</v>
      </c>
      <c r="U4631" s="40" t="s">
        <v>42</v>
      </c>
      <c r="V4631" s="40" t="s">
        <v>50</v>
      </c>
      <c r="W4631" s="43">
        <v>45301</v>
      </c>
      <c r="X4631" s="47">
        <v>0.95277777777777772</v>
      </c>
      <c r="Y4631" s="41">
        <f t="shared" si="578"/>
        <v>10</v>
      </c>
      <c r="Z4631" s="41">
        <f t="shared" si="579"/>
        <v>10</v>
      </c>
      <c r="AA4631" s="40">
        <f t="shared" si="580"/>
        <v>2024</v>
      </c>
      <c r="AB4631" s="41">
        <f t="shared" si="581"/>
        <v>22</v>
      </c>
      <c r="AC4631" s="41">
        <f t="shared" si="582"/>
        <v>52</v>
      </c>
      <c r="AD4631" s="45">
        <f t="shared" si="583"/>
        <v>0</v>
      </c>
    </row>
    <row r="4632" spans="1:30" x14ac:dyDescent="0.35">
      <c r="A4632" s="32">
        <v>4621</v>
      </c>
      <c r="B4632" s="33">
        <v>6638</v>
      </c>
      <c r="C4632" s="33">
        <v>436</v>
      </c>
      <c r="D4632" s="33" t="s">
        <v>39</v>
      </c>
      <c r="E4632" s="33" t="s">
        <v>25</v>
      </c>
      <c r="F4632" s="33">
        <v>3</v>
      </c>
      <c r="G4632" s="34">
        <v>1070.93</v>
      </c>
      <c r="H4632" s="34">
        <f t="shared" si="576"/>
        <v>3212.79</v>
      </c>
      <c r="I4632" s="35">
        <v>45339.01458333333</v>
      </c>
      <c r="J4632" s="33">
        <v>9</v>
      </c>
      <c r="K4632" s="33" t="s">
        <v>26</v>
      </c>
      <c r="L4632" s="33">
        <v>209</v>
      </c>
      <c r="M4632" s="33">
        <v>145</v>
      </c>
      <c r="N4632" s="33">
        <v>224</v>
      </c>
      <c r="O4632" s="33">
        <v>491</v>
      </c>
      <c r="P4632" s="33">
        <v>3</v>
      </c>
      <c r="Q4632" s="33">
        <v>51</v>
      </c>
      <c r="R4632" s="33" t="str">
        <f t="shared" si="577"/>
        <v>2.Middle age</v>
      </c>
      <c r="S4632" s="33" t="s">
        <v>27</v>
      </c>
      <c r="T4632" s="33">
        <v>61627.7</v>
      </c>
      <c r="U4632" s="33" t="s">
        <v>37</v>
      </c>
      <c r="V4632" s="33" t="s">
        <v>29</v>
      </c>
      <c r="W4632" s="36">
        <v>45339</v>
      </c>
      <c r="X4632" s="37">
        <v>1.4583333333333334E-2</v>
      </c>
      <c r="Y4632" s="34">
        <f t="shared" si="578"/>
        <v>17</v>
      </c>
      <c r="Z4632" s="34">
        <f t="shared" si="579"/>
        <v>17</v>
      </c>
      <c r="AA4632" s="33">
        <f t="shared" si="580"/>
        <v>2024</v>
      </c>
      <c r="AB4632" s="34">
        <f t="shared" si="581"/>
        <v>0</v>
      </c>
      <c r="AC4632" s="34">
        <f t="shared" si="582"/>
        <v>21</v>
      </c>
      <c r="AD4632" s="38">
        <f t="shared" si="583"/>
        <v>0</v>
      </c>
    </row>
    <row r="4633" spans="1:30" x14ac:dyDescent="0.35">
      <c r="A4633" s="39">
        <v>4622</v>
      </c>
      <c r="B4633" s="40">
        <v>1324</v>
      </c>
      <c r="C4633" s="40">
        <v>116</v>
      </c>
      <c r="D4633" s="40" t="s">
        <v>49</v>
      </c>
      <c r="E4633" s="40" t="s">
        <v>25</v>
      </c>
      <c r="F4633" s="40">
        <v>3</v>
      </c>
      <c r="G4633" s="41">
        <v>1056.48</v>
      </c>
      <c r="H4633" s="41">
        <f t="shared" si="576"/>
        <v>3169.44</v>
      </c>
      <c r="I4633" s="42">
        <v>45375.013194444444</v>
      </c>
      <c r="J4633" s="40">
        <v>9</v>
      </c>
      <c r="K4633" s="40" t="s">
        <v>45</v>
      </c>
      <c r="L4633" s="40">
        <v>498</v>
      </c>
      <c r="M4633" s="40">
        <v>94</v>
      </c>
      <c r="N4633" s="40">
        <v>196</v>
      </c>
      <c r="O4633" s="40">
        <v>149</v>
      </c>
      <c r="P4633" s="40">
        <v>2</v>
      </c>
      <c r="Q4633" s="40">
        <v>30</v>
      </c>
      <c r="R4633" s="40" t="str">
        <f t="shared" si="577"/>
        <v>1.Young age</v>
      </c>
      <c r="S4633" s="40" t="s">
        <v>41</v>
      </c>
      <c r="T4633" s="40">
        <v>76705.42</v>
      </c>
      <c r="U4633" s="40" t="s">
        <v>33</v>
      </c>
      <c r="V4633" s="40" t="s">
        <v>50</v>
      </c>
      <c r="W4633" s="43">
        <v>45375</v>
      </c>
      <c r="X4633" s="44">
        <v>1.3194444444444444E-2</v>
      </c>
      <c r="Y4633" s="41">
        <f t="shared" si="578"/>
        <v>24</v>
      </c>
      <c r="Z4633" s="41">
        <f t="shared" si="579"/>
        <v>24</v>
      </c>
      <c r="AA4633" s="40">
        <f t="shared" si="580"/>
        <v>2024</v>
      </c>
      <c r="AB4633" s="41">
        <f t="shared" si="581"/>
        <v>0</v>
      </c>
      <c r="AC4633" s="41">
        <f t="shared" si="582"/>
        <v>19</v>
      </c>
      <c r="AD4633" s="45">
        <f t="shared" si="583"/>
        <v>0</v>
      </c>
    </row>
    <row r="4634" spans="1:30" x14ac:dyDescent="0.35">
      <c r="A4634" s="32">
        <v>4623</v>
      </c>
      <c r="B4634" s="33">
        <v>7746</v>
      </c>
      <c r="C4634" s="33">
        <v>808</v>
      </c>
      <c r="D4634" s="33" t="s">
        <v>52</v>
      </c>
      <c r="E4634" s="33" t="s">
        <v>25</v>
      </c>
      <c r="F4634" s="33">
        <v>3</v>
      </c>
      <c r="G4634" s="34">
        <v>1143.78</v>
      </c>
      <c r="H4634" s="34">
        <f t="shared" si="576"/>
        <v>3431.34</v>
      </c>
      <c r="I4634" s="35">
        <v>45381.881249999999</v>
      </c>
      <c r="J4634" s="33">
        <v>8</v>
      </c>
      <c r="K4634" s="33" t="s">
        <v>36</v>
      </c>
      <c r="L4634" s="33">
        <v>117</v>
      </c>
      <c r="M4634" s="33">
        <v>70</v>
      </c>
      <c r="N4634" s="33">
        <v>173</v>
      </c>
      <c r="O4634" s="33">
        <v>355</v>
      </c>
      <c r="P4634" s="33">
        <v>5</v>
      </c>
      <c r="Q4634" s="33">
        <v>64</v>
      </c>
      <c r="R4634" s="33" t="str">
        <f t="shared" si="577"/>
        <v xml:space="preserve">3.Senior Citizen </v>
      </c>
      <c r="S4634" s="33" t="s">
        <v>27</v>
      </c>
      <c r="T4634" s="33">
        <v>113621.63</v>
      </c>
      <c r="U4634" s="33" t="s">
        <v>37</v>
      </c>
      <c r="V4634" s="33" t="s">
        <v>34</v>
      </c>
      <c r="W4634" s="36">
        <v>45381</v>
      </c>
      <c r="X4634" s="37">
        <v>0.88124999999999998</v>
      </c>
      <c r="Y4634" s="34">
        <f t="shared" si="578"/>
        <v>30</v>
      </c>
      <c r="Z4634" s="34">
        <f t="shared" si="579"/>
        <v>30</v>
      </c>
      <c r="AA4634" s="33">
        <f t="shared" si="580"/>
        <v>2024</v>
      </c>
      <c r="AB4634" s="34">
        <f t="shared" si="581"/>
        <v>21</v>
      </c>
      <c r="AC4634" s="34">
        <f t="shared" si="582"/>
        <v>9</v>
      </c>
      <c r="AD4634" s="38">
        <f t="shared" si="583"/>
        <v>0</v>
      </c>
    </row>
    <row r="4635" spans="1:30" x14ac:dyDescent="0.35">
      <c r="A4635" s="39">
        <v>4624</v>
      </c>
      <c r="B4635" s="40">
        <v>2986</v>
      </c>
      <c r="C4635" s="40">
        <v>236</v>
      </c>
      <c r="D4635" s="40" t="s">
        <v>31</v>
      </c>
      <c r="E4635" s="40" t="s">
        <v>47</v>
      </c>
      <c r="F4635" s="40">
        <v>4</v>
      </c>
      <c r="G4635" s="41">
        <v>1330.7</v>
      </c>
      <c r="H4635" s="41">
        <f t="shared" si="576"/>
        <v>5322.8</v>
      </c>
      <c r="I4635" s="42">
        <v>45471.689583333333</v>
      </c>
      <c r="J4635" s="40">
        <v>4</v>
      </c>
      <c r="K4635" s="40" t="s">
        <v>32</v>
      </c>
      <c r="L4635" s="40">
        <v>101</v>
      </c>
      <c r="M4635" s="40">
        <v>135</v>
      </c>
      <c r="N4635" s="40">
        <v>114</v>
      </c>
      <c r="O4635" s="40">
        <v>122</v>
      </c>
      <c r="P4635" s="40">
        <v>10</v>
      </c>
      <c r="Q4635" s="40">
        <v>69</v>
      </c>
      <c r="R4635" s="40" t="str">
        <f t="shared" si="577"/>
        <v xml:space="preserve">3.Senior Citizen </v>
      </c>
      <c r="S4635" s="40" t="s">
        <v>27</v>
      </c>
      <c r="T4635" s="40">
        <v>109814.95</v>
      </c>
      <c r="U4635" s="40" t="s">
        <v>42</v>
      </c>
      <c r="V4635" s="40" t="s">
        <v>50</v>
      </c>
      <c r="W4635" s="43">
        <v>45471</v>
      </c>
      <c r="X4635" s="44">
        <v>0.68958333333333333</v>
      </c>
      <c r="Y4635" s="41">
        <f t="shared" si="578"/>
        <v>28</v>
      </c>
      <c r="Z4635" s="41">
        <f t="shared" si="579"/>
        <v>28</v>
      </c>
      <c r="AA4635" s="40">
        <f t="shared" si="580"/>
        <v>2024</v>
      </c>
      <c r="AB4635" s="41">
        <f t="shared" si="581"/>
        <v>16</v>
      </c>
      <c r="AC4635" s="41">
        <f t="shared" si="582"/>
        <v>33</v>
      </c>
      <c r="AD4635" s="45">
        <f t="shared" si="583"/>
        <v>0</v>
      </c>
    </row>
    <row r="4636" spans="1:30" x14ac:dyDescent="0.35">
      <c r="A4636" s="32">
        <v>4625</v>
      </c>
      <c r="B4636" s="33">
        <v>6752</v>
      </c>
      <c r="C4636" s="33">
        <v>761</v>
      </c>
      <c r="D4636" s="33" t="s">
        <v>52</v>
      </c>
      <c r="E4636" s="33" t="s">
        <v>47</v>
      </c>
      <c r="F4636" s="33">
        <v>3</v>
      </c>
      <c r="G4636" s="34">
        <v>250.81</v>
      </c>
      <c r="H4636" s="34">
        <f t="shared" si="576"/>
        <v>752.43000000000006</v>
      </c>
      <c r="I4636" s="35">
        <v>45450.72152777778</v>
      </c>
      <c r="J4636" s="33">
        <v>9</v>
      </c>
      <c r="K4636" s="33" t="s">
        <v>45</v>
      </c>
      <c r="L4636" s="33">
        <v>487</v>
      </c>
      <c r="M4636" s="33">
        <v>83</v>
      </c>
      <c r="N4636" s="33">
        <v>296</v>
      </c>
      <c r="O4636" s="33">
        <v>461</v>
      </c>
      <c r="P4636" s="33">
        <v>9</v>
      </c>
      <c r="Q4636" s="33">
        <v>32</v>
      </c>
      <c r="R4636" s="33" t="str">
        <f t="shared" si="577"/>
        <v>1.Young age</v>
      </c>
      <c r="S4636" s="33" t="s">
        <v>41</v>
      </c>
      <c r="T4636" s="33">
        <v>101448.37</v>
      </c>
      <c r="U4636" s="33" t="s">
        <v>33</v>
      </c>
      <c r="V4636" s="33" t="s">
        <v>29</v>
      </c>
      <c r="W4636" s="36">
        <v>45450</v>
      </c>
      <c r="X4636" s="46">
        <v>0.72152777777777777</v>
      </c>
      <c r="Y4636" s="34">
        <f t="shared" si="578"/>
        <v>7</v>
      </c>
      <c r="Z4636" s="34">
        <f t="shared" si="579"/>
        <v>7</v>
      </c>
      <c r="AA4636" s="33">
        <f t="shared" si="580"/>
        <v>2024</v>
      </c>
      <c r="AB4636" s="34">
        <f t="shared" si="581"/>
        <v>17</v>
      </c>
      <c r="AC4636" s="34">
        <f t="shared" si="582"/>
        <v>19</v>
      </c>
      <c r="AD4636" s="38">
        <f t="shared" si="583"/>
        <v>0</v>
      </c>
    </row>
    <row r="4637" spans="1:30" x14ac:dyDescent="0.35">
      <c r="A4637" s="39">
        <v>4626</v>
      </c>
      <c r="B4637" s="40">
        <v>4259</v>
      </c>
      <c r="C4637" s="40">
        <v>102</v>
      </c>
      <c r="D4637" s="40" t="s">
        <v>31</v>
      </c>
      <c r="E4637" s="40" t="s">
        <v>25</v>
      </c>
      <c r="F4637" s="40">
        <v>5</v>
      </c>
      <c r="G4637" s="41">
        <v>810.37</v>
      </c>
      <c r="H4637" s="41">
        <f t="shared" si="576"/>
        <v>4051.85</v>
      </c>
      <c r="I4637" s="42">
        <v>45429.429166666669</v>
      </c>
      <c r="J4637" s="40">
        <v>3</v>
      </c>
      <c r="K4637" s="40" t="s">
        <v>45</v>
      </c>
      <c r="L4637" s="40">
        <v>245</v>
      </c>
      <c r="M4637" s="40">
        <v>147</v>
      </c>
      <c r="N4637" s="40">
        <v>237</v>
      </c>
      <c r="O4637" s="40">
        <v>163</v>
      </c>
      <c r="P4637" s="40">
        <v>1</v>
      </c>
      <c r="Q4637" s="40">
        <v>32</v>
      </c>
      <c r="R4637" s="40" t="str">
        <f t="shared" si="577"/>
        <v>1.Young age</v>
      </c>
      <c r="S4637" s="40" t="s">
        <v>41</v>
      </c>
      <c r="T4637" s="40">
        <v>94096.27</v>
      </c>
      <c r="U4637" s="40" t="s">
        <v>33</v>
      </c>
      <c r="V4637" s="40" t="s">
        <v>29</v>
      </c>
      <c r="W4637" s="43">
        <v>45429</v>
      </c>
      <c r="X4637" s="44">
        <v>0.42916666666666664</v>
      </c>
      <c r="Y4637" s="41">
        <f t="shared" si="578"/>
        <v>17</v>
      </c>
      <c r="Z4637" s="41">
        <f t="shared" si="579"/>
        <v>17</v>
      </c>
      <c r="AA4637" s="40">
        <f t="shared" si="580"/>
        <v>2024</v>
      </c>
      <c r="AB4637" s="41">
        <f t="shared" si="581"/>
        <v>10</v>
      </c>
      <c r="AC4637" s="41">
        <f t="shared" si="582"/>
        <v>18</v>
      </c>
      <c r="AD4637" s="45">
        <f t="shared" si="583"/>
        <v>0</v>
      </c>
    </row>
    <row r="4638" spans="1:30" x14ac:dyDescent="0.35">
      <c r="A4638" s="32">
        <v>4627</v>
      </c>
      <c r="B4638" s="33">
        <v>9821</v>
      </c>
      <c r="C4638" s="33">
        <v>723</v>
      </c>
      <c r="D4638" s="33" t="s">
        <v>24</v>
      </c>
      <c r="E4638" s="33" t="s">
        <v>25</v>
      </c>
      <c r="F4638" s="33">
        <v>5</v>
      </c>
      <c r="G4638" s="34">
        <v>1169.8900000000001</v>
      </c>
      <c r="H4638" s="34">
        <f t="shared" si="576"/>
        <v>5849.4500000000007</v>
      </c>
      <c r="I4638" s="35">
        <v>45393.822916666664</v>
      </c>
      <c r="J4638" s="33">
        <v>9</v>
      </c>
      <c r="K4638" s="33" t="s">
        <v>40</v>
      </c>
      <c r="L4638" s="33">
        <v>295</v>
      </c>
      <c r="M4638" s="33">
        <v>76</v>
      </c>
      <c r="N4638" s="33">
        <v>292</v>
      </c>
      <c r="O4638" s="33">
        <v>376</v>
      </c>
      <c r="P4638" s="33">
        <v>1</v>
      </c>
      <c r="Q4638" s="33">
        <v>59</v>
      </c>
      <c r="R4638" s="33" t="str">
        <f t="shared" si="577"/>
        <v>2.Middle age</v>
      </c>
      <c r="S4638" s="33" t="s">
        <v>27</v>
      </c>
      <c r="T4638" s="33">
        <v>93413.31</v>
      </c>
      <c r="U4638" s="33" t="s">
        <v>37</v>
      </c>
      <c r="V4638" s="33" t="s">
        <v>29</v>
      </c>
      <c r="W4638" s="36">
        <v>45393</v>
      </c>
      <c r="X4638" s="46">
        <v>0.82291666666666663</v>
      </c>
      <c r="Y4638" s="34">
        <f t="shared" si="578"/>
        <v>11</v>
      </c>
      <c r="Z4638" s="34">
        <f t="shared" si="579"/>
        <v>11</v>
      </c>
      <c r="AA4638" s="33">
        <f t="shared" si="580"/>
        <v>2024</v>
      </c>
      <c r="AB4638" s="34">
        <f t="shared" si="581"/>
        <v>19</v>
      </c>
      <c r="AC4638" s="34">
        <f t="shared" si="582"/>
        <v>45</v>
      </c>
      <c r="AD4638" s="38">
        <f t="shared" si="583"/>
        <v>0</v>
      </c>
    </row>
    <row r="4639" spans="1:30" x14ac:dyDescent="0.35">
      <c r="A4639" s="39">
        <v>4628</v>
      </c>
      <c r="B4639" s="40">
        <v>3859</v>
      </c>
      <c r="C4639" s="40">
        <v>587</v>
      </c>
      <c r="D4639" s="40" t="s">
        <v>51</v>
      </c>
      <c r="E4639" s="40" t="s">
        <v>25</v>
      </c>
      <c r="F4639" s="40">
        <v>1</v>
      </c>
      <c r="G4639" s="41">
        <v>137.19999999999999</v>
      </c>
      <c r="H4639" s="41">
        <f t="shared" si="576"/>
        <v>137.19999999999999</v>
      </c>
      <c r="I4639" s="42">
        <v>45330.239583333336</v>
      </c>
      <c r="J4639" s="40">
        <v>1</v>
      </c>
      <c r="K4639" s="40" t="s">
        <v>36</v>
      </c>
      <c r="L4639" s="40">
        <v>457</v>
      </c>
      <c r="M4639" s="40">
        <v>118</v>
      </c>
      <c r="N4639" s="40">
        <v>252</v>
      </c>
      <c r="O4639" s="40">
        <v>499</v>
      </c>
      <c r="P4639" s="40">
        <v>9</v>
      </c>
      <c r="Q4639" s="40">
        <v>23</v>
      </c>
      <c r="R4639" s="40" t="str">
        <f t="shared" si="577"/>
        <v>1.Young age</v>
      </c>
      <c r="S4639" s="40" t="s">
        <v>27</v>
      </c>
      <c r="T4639" s="40">
        <v>106165.14</v>
      </c>
      <c r="U4639" s="40" t="s">
        <v>33</v>
      </c>
      <c r="V4639" s="40" t="s">
        <v>34</v>
      </c>
      <c r="W4639" s="43">
        <v>45330</v>
      </c>
      <c r="X4639" s="47">
        <v>0.23958333333333334</v>
      </c>
      <c r="Y4639" s="41">
        <f t="shared" si="578"/>
        <v>8</v>
      </c>
      <c r="Z4639" s="41">
        <f t="shared" si="579"/>
        <v>8</v>
      </c>
      <c r="AA4639" s="40">
        <f t="shared" si="580"/>
        <v>2024</v>
      </c>
      <c r="AB4639" s="41">
        <f t="shared" si="581"/>
        <v>5</v>
      </c>
      <c r="AC4639" s="41">
        <f t="shared" si="582"/>
        <v>45</v>
      </c>
      <c r="AD4639" s="45">
        <f t="shared" si="583"/>
        <v>0</v>
      </c>
    </row>
    <row r="4640" spans="1:30" x14ac:dyDescent="0.35">
      <c r="A4640" s="32">
        <v>4629</v>
      </c>
      <c r="B4640" s="33">
        <v>5663</v>
      </c>
      <c r="C4640" s="33">
        <v>104</v>
      </c>
      <c r="D4640" s="33" t="s">
        <v>49</v>
      </c>
      <c r="E4640" s="33" t="s">
        <v>47</v>
      </c>
      <c r="F4640" s="33">
        <v>3</v>
      </c>
      <c r="G4640" s="34">
        <v>1777.79</v>
      </c>
      <c r="H4640" s="34">
        <f t="shared" si="576"/>
        <v>5333.37</v>
      </c>
      <c r="I4640" s="35">
        <v>45414.712500000001</v>
      </c>
      <c r="J4640" s="33">
        <v>18</v>
      </c>
      <c r="K4640" s="33" t="s">
        <v>45</v>
      </c>
      <c r="L4640" s="33">
        <v>440</v>
      </c>
      <c r="M4640" s="33">
        <v>112</v>
      </c>
      <c r="N4640" s="33">
        <v>216</v>
      </c>
      <c r="O4640" s="33">
        <v>434</v>
      </c>
      <c r="P4640" s="33">
        <v>5</v>
      </c>
      <c r="Q4640" s="33">
        <v>34</v>
      </c>
      <c r="R4640" s="33" t="str">
        <f t="shared" si="577"/>
        <v>1.Young age</v>
      </c>
      <c r="S4640" s="33" t="s">
        <v>27</v>
      </c>
      <c r="T4640" s="33">
        <v>72088.55</v>
      </c>
      <c r="U4640" s="33" t="s">
        <v>28</v>
      </c>
      <c r="V4640" s="33" t="s">
        <v>50</v>
      </c>
      <c r="W4640" s="36">
        <v>45414</v>
      </c>
      <c r="X4640" s="46">
        <v>0.71250000000000002</v>
      </c>
      <c r="Y4640" s="34">
        <f t="shared" si="578"/>
        <v>2</v>
      </c>
      <c r="Z4640" s="34">
        <f t="shared" si="579"/>
        <v>2</v>
      </c>
      <c r="AA4640" s="33">
        <f t="shared" si="580"/>
        <v>2024</v>
      </c>
      <c r="AB4640" s="34">
        <f t="shared" si="581"/>
        <v>17</v>
      </c>
      <c r="AC4640" s="34">
        <f t="shared" si="582"/>
        <v>6</v>
      </c>
      <c r="AD4640" s="38">
        <f t="shared" si="583"/>
        <v>0</v>
      </c>
    </row>
    <row r="4641" spans="1:30" x14ac:dyDescent="0.35">
      <c r="A4641" s="39">
        <v>4630</v>
      </c>
      <c r="B4641" s="40">
        <v>6818</v>
      </c>
      <c r="C4641" s="40">
        <v>109</v>
      </c>
      <c r="D4641" s="40" t="s">
        <v>52</v>
      </c>
      <c r="E4641" s="40" t="s">
        <v>25</v>
      </c>
      <c r="F4641" s="40">
        <v>4</v>
      </c>
      <c r="G4641" s="41">
        <v>1359.01</v>
      </c>
      <c r="H4641" s="41">
        <f t="shared" si="576"/>
        <v>5436.04</v>
      </c>
      <c r="I4641" s="42">
        <v>45379.90625</v>
      </c>
      <c r="J4641" s="40">
        <v>16</v>
      </c>
      <c r="K4641" s="40" t="s">
        <v>36</v>
      </c>
      <c r="L4641" s="40">
        <v>75</v>
      </c>
      <c r="M4641" s="40">
        <v>67</v>
      </c>
      <c r="N4641" s="40">
        <v>217</v>
      </c>
      <c r="O4641" s="40">
        <v>214</v>
      </c>
      <c r="P4641" s="40">
        <v>8</v>
      </c>
      <c r="Q4641" s="40">
        <v>55</v>
      </c>
      <c r="R4641" s="40" t="str">
        <f t="shared" si="577"/>
        <v>2.Middle age</v>
      </c>
      <c r="S4641" s="40" t="s">
        <v>41</v>
      </c>
      <c r="T4641" s="40">
        <v>95053.23</v>
      </c>
      <c r="U4641" s="40" t="s">
        <v>33</v>
      </c>
      <c r="V4641" s="40" t="s">
        <v>34</v>
      </c>
      <c r="W4641" s="43">
        <v>45379</v>
      </c>
      <c r="X4641" s="44">
        <v>0.90625</v>
      </c>
      <c r="Y4641" s="41">
        <f t="shared" si="578"/>
        <v>28</v>
      </c>
      <c r="Z4641" s="41">
        <f t="shared" si="579"/>
        <v>28</v>
      </c>
      <c r="AA4641" s="40">
        <f t="shared" si="580"/>
        <v>2024</v>
      </c>
      <c r="AB4641" s="41">
        <f t="shared" si="581"/>
        <v>21</v>
      </c>
      <c r="AC4641" s="41">
        <f t="shared" si="582"/>
        <v>45</v>
      </c>
      <c r="AD4641" s="45">
        <f t="shared" si="583"/>
        <v>0</v>
      </c>
    </row>
    <row r="4642" spans="1:30" x14ac:dyDescent="0.35">
      <c r="A4642" s="32">
        <v>4631</v>
      </c>
      <c r="B4642" s="33">
        <v>6326</v>
      </c>
      <c r="C4642" s="33">
        <v>788</v>
      </c>
      <c r="D4642" s="33" t="s">
        <v>24</v>
      </c>
      <c r="E4642" s="33" t="s">
        <v>47</v>
      </c>
      <c r="F4642" s="33">
        <v>4</v>
      </c>
      <c r="G4642" s="34">
        <v>804.89</v>
      </c>
      <c r="H4642" s="34">
        <f t="shared" si="576"/>
        <v>3219.56</v>
      </c>
      <c r="I4642" s="35">
        <v>45447.57916666667</v>
      </c>
      <c r="J4642" s="33">
        <v>17</v>
      </c>
      <c r="K4642" s="33" t="s">
        <v>36</v>
      </c>
      <c r="L4642" s="33">
        <v>79</v>
      </c>
      <c r="M4642" s="33">
        <v>134</v>
      </c>
      <c r="N4642" s="33">
        <v>248</v>
      </c>
      <c r="O4642" s="33">
        <v>420</v>
      </c>
      <c r="P4642" s="33">
        <v>6</v>
      </c>
      <c r="Q4642" s="33">
        <v>33</v>
      </c>
      <c r="R4642" s="33" t="str">
        <f t="shared" si="577"/>
        <v>1.Young age</v>
      </c>
      <c r="S4642" s="33" t="s">
        <v>27</v>
      </c>
      <c r="T4642" s="33">
        <v>65514.58</v>
      </c>
      <c r="U4642" s="33" t="s">
        <v>42</v>
      </c>
      <c r="V4642" s="33" t="s">
        <v>29</v>
      </c>
      <c r="W4642" s="36">
        <v>45447</v>
      </c>
      <c r="X4642" s="46">
        <v>0.57916666666666672</v>
      </c>
      <c r="Y4642" s="34">
        <f t="shared" si="578"/>
        <v>4</v>
      </c>
      <c r="Z4642" s="34">
        <f t="shared" si="579"/>
        <v>4</v>
      </c>
      <c r="AA4642" s="33">
        <f t="shared" si="580"/>
        <v>2024</v>
      </c>
      <c r="AB4642" s="34">
        <f t="shared" si="581"/>
        <v>13</v>
      </c>
      <c r="AC4642" s="34">
        <f t="shared" si="582"/>
        <v>54</v>
      </c>
      <c r="AD4642" s="38">
        <f t="shared" si="583"/>
        <v>0</v>
      </c>
    </row>
    <row r="4643" spans="1:30" x14ac:dyDescent="0.35">
      <c r="A4643" s="39">
        <v>4632</v>
      </c>
      <c r="B4643" s="40">
        <v>9363</v>
      </c>
      <c r="C4643" s="40">
        <v>277</v>
      </c>
      <c r="D4643" s="40" t="s">
        <v>24</v>
      </c>
      <c r="E4643" s="40" t="s">
        <v>25</v>
      </c>
      <c r="F4643" s="40">
        <v>1</v>
      </c>
      <c r="G4643" s="41">
        <v>629.88</v>
      </c>
      <c r="H4643" s="41">
        <f t="shared" si="576"/>
        <v>629.88</v>
      </c>
      <c r="I4643" s="42">
        <v>45530.144444444442</v>
      </c>
      <c r="J4643" s="40">
        <v>8</v>
      </c>
      <c r="K4643" s="40" t="s">
        <v>45</v>
      </c>
      <c r="L4643" s="40">
        <v>406</v>
      </c>
      <c r="M4643" s="40">
        <v>53</v>
      </c>
      <c r="N4643" s="40">
        <v>192</v>
      </c>
      <c r="O4643" s="40">
        <v>148</v>
      </c>
      <c r="P4643" s="40">
        <v>6</v>
      </c>
      <c r="Q4643" s="40">
        <v>59</v>
      </c>
      <c r="R4643" s="40" t="str">
        <f t="shared" si="577"/>
        <v>2.Middle age</v>
      </c>
      <c r="S4643" s="40" t="s">
        <v>46</v>
      </c>
      <c r="T4643" s="40">
        <v>66006.61</v>
      </c>
      <c r="U4643" s="40" t="s">
        <v>37</v>
      </c>
      <c r="V4643" s="40" t="s">
        <v>50</v>
      </c>
      <c r="W4643" s="43">
        <v>45530</v>
      </c>
      <c r="X4643" s="44">
        <v>0.14444444444444443</v>
      </c>
      <c r="Y4643" s="41">
        <f t="shared" si="578"/>
        <v>26</v>
      </c>
      <c r="Z4643" s="41">
        <f t="shared" si="579"/>
        <v>26</v>
      </c>
      <c r="AA4643" s="40">
        <f t="shared" si="580"/>
        <v>2024</v>
      </c>
      <c r="AB4643" s="41">
        <f t="shared" si="581"/>
        <v>3</v>
      </c>
      <c r="AC4643" s="41">
        <f t="shared" si="582"/>
        <v>28</v>
      </c>
      <c r="AD4643" s="45">
        <f t="shared" si="583"/>
        <v>0</v>
      </c>
    </row>
    <row r="4644" spans="1:30" x14ac:dyDescent="0.35">
      <c r="A4644" s="32">
        <v>4633</v>
      </c>
      <c r="B4644" s="33">
        <v>8987</v>
      </c>
      <c r="C4644" s="33">
        <v>523</v>
      </c>
      <c r="D4644" s="33" t="s">
        <v>39</v>
      </c>
      <c r="E4644" s="33" t="s">
        <v>25</v>
      </c>
      <c r="F4644" s="33">
        <v>4</v>
      </c>
      <c r="G4644" s="34">
        <v>690.59</v>
      </c>
      <c r="H4644" s="34">
        <f t="shared" si="576"/>
        <v>2762.36</v>
      </c>
      <c r="I4644" s="35">
        <v>45373.427777777775</v>
      </c>
      <c r="J4644" s="33">
        <v>9</v>
      </c>
      <c r="K4644" s="33" t="s">
        <v>26</v>
      </c>
      <c r="L4644" s="33">
        <v>443</v>
      </c>
      <c r="M4644" s="33">
        <v>106</v>
      </c>
      <c r="N4644" s="33">
        <v>155</v>
      </c>
      <c r="O4644" s="33">
        <v>222</v>
      </c>
      <c r="P4644" s="33">
        <v>6</v>
      </c>
      <c r="Q4644" s="33">
        <v>27</v>
      </c>
      <c r="R4644" s="33" t="str">
        <f t="shared" si="577"/>
        <v>1.Young age</v>
      </c>
      <c r="S4644" s="33" t="s">
        <v>27</v>
      </c>
      <c r="T4644" s="33">
        <v>75869.88</v>
      </c>
      <c r="U4644" s="33" t="s">
        <v>28</v>
      </c>
      <c r="V4644" s="33" t="s">
        <v>34</v>
      </c>
      <c r="W4644" s="36">
        <v>45373</v>
      </c>
      <c r="X4644" s="37">
        <v>0.42777777777777776</v>
      </c>
      <c r="Y4644" s="34">
        <f t="shared" si="578"/>
        <v>22</v>
      </c>
      <c r="Z4644" s="34">
        <f t="shared" si="579"/>
        <v>22</v>
      </c>
      <c r="AA4644" s="33">
        <f t="shared" si="580"/>
        <v>2024</v>
      </c>
      <c r="AB4644" s="34">
        <f t="shared" si="581"/>
        <v>10</v>
      </c>
      <c r="AC4644" s="34">
        <f t="shared" si="582"/>
        <v>16</v>
      </c>
      <c r="AD4644" s="38">
        <f t="shared" si="583"/>
        <v>0</v>
      </c>
    </row>
    <row r="4645" spans="1:30" x14ac:dyDescent="0.35">
      <c r="A4645" s="39">
        <v>4634</v>
      </c>
      <c r="B4645" s="40">
        <v>8322</v>
      </c>
      <c r="C4645" s="40">
        <v>669</v>
      </c>
      <c r="D4645" s="40" t="s">
        <v>49</v>
      </c>
      <c r="E4645" s="40" t="s">
        <v>47</v>
      </c>
      <c r="F4645" s="40">
        <v>5</v>
      </c>
      <c r="G4645" s="41">
        <v>831.18</v>
      </c>
      <c r="H4645" s="41">
        <f t="shared" si="576"/>
        <v>4155.8999999999996</v>
      </c>
      <c r="I4645" s="42">
        <v>45389.700694444444</v>
      </c>
      <c r="J4645" s="40">
        <v>7</v>
      </c>
      <c r="K4645" s="40" t="s">
        <v>32</v>
      </c>
      <c r="L4645" s="40">
        <v>476</v>
      </c>
      <c r="M4645" s="40">
        <v>91</v>
      </c>
      <c r="N4645" s="40">
        <v>196</v>
      </c>
      <c r="O4645" s="40">
        <v>353</v>
      </c>
      <c r="P4645" s="40">
        <v>8</v>
      </c>
      <c r="Q4645" s="40">
        <v>40</v>
      </c>
      <c r="R4645" s="40" t="str">
        <f t="shared" si="577"/>
        <v>2.Middle age</v>
      </c>
      <c r="S4645" s="40" t="s">
        <v>41</v>
      </c>
      <c r="T4645" s="40">
        <v>22555.58</v>
      </c>
      <c r="U4645" s="40" t="s">
        <v>28</v>
      </c>
      <c r="V4645" s="40" t="s">
        <v>34</v>
      </c>
      <c r="W4645" s="43">
        <v>45389</v>
      </c>
      <c r="X4645" s="47">
        <v>0.7006944444444444</v>
      </c>
      <c r="Y4645" s="41">
        <f t="shared" si="578"/>
        <v>7</v>
      </c>
      <c r="Z4645" s="41">
        <f t="shared" si="579"/>
        <v>7</v>
      </c>
      <c r="AA4645" s="40">
        <f t="shared" si="580"/>
        <v>2024</v>
      </c>
      <c r="AB4645" s="41">
        <f t="shared" si="581"/>
        <v>16</v>
      </c>
      <c r="AC4645" s="41">
        <f t="shared" si="582"/>
        <v>49</v>
      </c>
      <c r="AD4645" s="45">
        <f t="shared" si="583"/>
        <v>0</v>
      </c>
    </row>
    <row r="4646" spans="1:30" x14ac:dyDescent="0.35">
      <c r="A4646" s="32">
        <v>4635</v>
      </c>
      <c r="B4646" s="33">
        <v>2284</v>
      </c>
      <c r="C4646" s="33">
        <v>813</v>
      </c>
      <c r="D4646" s="33" t="s">
        <v>49</v>
      </c>
      <c r="E4646" s="33" t="s">
        <v>25</v>
      </c>
      <c r="F4646" s="33">
        <v>4</v>
      </c>
      <c r="G4646" s="34">
        <v>1248.78</v>
      </c>
      <c r="H4646" s="34">
        <f t="shared" si="576"/>
        <v>4995.12</v>
      </c>
      <c r="I4646" s="35">
        <v>45362.336805555555</v>
      </c>
      <c r="J4646" s="33">
        <v>15</v>
      </c>
      <c r="K4646" s="33" t="s">
        <v>36</v>
      </c>
      <c r="L4646" s="33">
        <v>354</v>
      </c>
      <c r="M4646" s="33">
        <v>107</v>
      </c>
      <c r="N4646" s="33">
        <v>117</v>
      </c>
      <c r="O4646" s="33">
        <v>352</v>
      </c>
      <c r="P4646" s="33">
        <v>8</v>
      </c>
      <c r="Q4646" s="33">
        <v>36</v>
      </c>
      <c r="R4646" s="33" t="str">
        <f t="shared" si="577"/>
        <v>2.Middle age</v>
      </c>
      <c r="S4646" s="33" t="s">
        <v>41</v>
      </c>
      <c r="T4646" s="33">
        <v>85894.19</v>
      </c>
      <c r="U4646" s="33" t="s">
        <v>33</v>
      </c>
      <c r="V4646" s="33" t="s">
        <v>50</v>
      </c>
      <c r="W4646" s="36">
        <v>45362</v>
      </c>
      <c r="X4646" s="46">
        <v>0.33680555555555558</v>
      </c>
      <c r="Y4646" s="34">
        <f t="shared" si="578"/>
        <v>11</v>
      </c>
      <c r="Z4646" s="34">
        <f t="shared" si="579"/>
        <v>11</v>
      </c>
      <c r="AA4646" s="33">
        <f t="shared" si="580"/>
        <v>2024</v>
      </c>
      <c r="AB4646" s="34">
        <f t="shared" si="581"/>
        <v>8</v>
      </c>
      <c r="AC4646" s="34">
        <f t="shared" si="582"/>
        <v>5</v>
      </c>
      <c r="AD4646" s="38">
        <f t="shared" si="583"/>
        <v>0</v>
      </c>
    </row>
    <row r="4647" spans="1:30" x14ac:dyDescent="0.35">
      <c r="A4647" s="39">
        <v>4636</v>
      </c>
      <c r="B4647" s="40">
        <v>7243</v>
      </c>
      <c r="C4647" s="40">
        <v>820</v>
      </c>
      <c r="D4647" s="40" t="s">
        <v>49</v>
      </c>
      <c r="E4647" s="40" t="s">
        <v>25</v>
      </c>
      <c r="F4647" s="40">
        <v>2</v>
      </c>
      <c r="G4647" s="41">
        <v>961.17</v>
      </c>
      <c r="H4647" s="41">
        <f t="shared" si="576"/>
        <v>1922.34</v>
      </c>
      <c r="I4647" s="42">
        <v>45451.040972222225</v>
      </c>
      <c r="J4647" s="40">
        <v>16</v>
      </c>
      <c r="K4647" s="40" t="s">
        <v>40</v>
      </c>
      <c r="L4647" s="40">
        <v>220</v>
      </c>
      <c r="M4647" s="40">
        <v>127</v>
      </c>
      <c r="N4647" s="40">
        <v>170</v>
      </c>
      <c r="O4647" s="40">
        <v>446</v>
      </c>
      <c r="P4647" s="40">
        <v>4</v>
      </c>
      <c r="Q4647" s="40">
        <v>50</v>
      </c>
      <c r="R4647" s="40" t="str">
        <f t="shared" si="577"/>
        <v>2.Middle age</v>
      </c>
      <c r="S4647" s="40" t="s">
        <v>41</v>
      </c>
      <c r="T4647" s="40">
        <v>46308.84</v>
      </c>
      <c r="U4647" s="40" t="s">
        <v>33</v>
      </c>
      <c r="V4647" s="40" t="s">
        <v>29</v>
      </c>
      <c r="W4647" s="43">
        <v>45451</v>
      </c>
      <c r="X4647" s="47">
        <v>4.0972222222222222E-2</v>
      </c>
      <c r="Y4647" s="41">
        <f t="shared" si="578"/>
        <v>8</v>
      </c>
      <c r="Z4647" s="41">
        <f t="shared" si="579"/>
        <v>8</v>
      </c>
      <c r="AA4647" s="40">
        <f t="shared" si="580"/>
        <v>2024</v>
      </c>
      <c r="AB4647" s="41">
        <f t="shared" si="581"/>
        <v>0</v>
      </c>
      <c r="AC4647" s="41">
        <f t="shared" si="582"/>
        <v>59</v>
      </c>
      <c r="AD4647" s="45">
        <f t="shared" si="583"/>
        <v>0</v>
      </c>
    </row>
    <row r="4648" spans="1:30" x14ac:dyDescent="0.35">
      <c r="A4648" s="32">
        <v>4637</v>
      </c>
      <c r="B4648" s="33">
        <v>5694</v>
      </c>
      <c r="C4648" s="33">
        <v>600</v>
      </c>
      <c r="D4648" s="33" t="s">
        <v>49</v>
      </c>
      <c r="E4648" s="33" t="s">
        <v>47</v>
      </c>
      <c r="F4648" s="33">
        <v>2</v>
      </c>
      <c r="G4648" s="34">
        <v>262.92</v>
      </c>
      <c r="H4648" s="34">
        <f t="shared" si="576"/>
        <v>525.84</v>
      </c>
      <c r="I4648" s="35">
        <v>45387.589583333334</v>
      </c>
      <c r="J4648" s="33">
        <v>19</v>
      </c>
      <c r="K4648" s="33" t="s">
        <v>26</v>
      </c>
      <c r="L4648" s="33">
        <v>470</v>
      </c>
      <c r="M4648" s="33">
        <v>74</v>
      </c>
      <c r="N4648" s="33">
        <v>100</v>
      </c>
      <c r="O4648" s="33">
        <v>241</v>
      </c>
      <c r="P4648" s="33">
        <v>5</v>
      </c>
      <c r="Q4648" s="33">
        <v>38</v>
      </c>
      <c r="R4648" s="33" t="str">
        <f t="shared" si="577"/>
        <v>2.Middle age</v>
      </c>
      <c r="S4648" s="33" t="s">
        <v>46</v>
      </c>
      <c r="T4648" s="33">
        <v>31504.25</v>
      </c>
      <c r="U4648" s="33" t="s">
        <v>37</v>
      </c>
      <c r="V4648" s="33" t="s">
        <v>50</v>
      </c>
      <c r="W4648" s="36">
        <v>45387</v>
      </c>
      <c r="X4648" s="46">
        <v>0.58958333333333335</v>
      </c>
      <c r="Y4648" s="34">
        <f t="shared" si="578"/>
        <v>5</v>
      </c>
      <c r="Z4648" s="34">
        <f t="shared" si="579"/>
        <v>5</v>
      </c>
      <c r="AA4648" s="33">
        <f t="shared" si="580"/>
        <v>2024</v>
      </c>
      <c r="AB4648" s="34">
        <f t="shared" si="581"/>
        <v>14</v>
      </c>
      <c r="AC4648" s="34">
        <f t="shared" si="582"/>
        <v>9</v>
      </c>
      <c r="AD4648" s="38">
        <f t="shared" si="583"/>
        <v>0</v>
      </c>
    </row>
    <row r="4649" spans="1:30" x14ac:dyDescent="0.35">
      <c r="A4649" s="39">
        <v>4638</v>
      </c>
      <c r="B4649" s="40">
        <v>8598</v>
      </c>
      <c r="C4649" s="40">
        <v>880</v>
      </c>
      <c r="D4649" s="40" t="s">
        <v>31</v>
      </c>
      <c r="E4649" s="40" t="s">
        <v>25</v>
      </c>
      <c r="F4649" s="40">
        <v>3</v>
      </c>
      <c r="G4649" s="41">
        <v>1245.1099999999999</v>
      </c>
      <c r="H4649" s="41">
        <f t="shared" si="576"/>
        <v>3735.33</v>
      </c>
      <c r="I4649" s="42">
        <v>45343.162499999999</v>
      </c>
      <c r="J4649" s="40">
        <v>18</v>
      </c>
      <c r="K4649" s="40" t="s">
        <v>32</v>
      </c>
      <c r="L4649" s="40">
        <v>456</v>
      </c>
      <c r="M4649" s="40">
        <v>143</v>
      </c>
      <c r="N4649" s="40">
        <v>241</v>
      </c>
      <c r="O4649" s="40">
        <v>207</v>
      </c>
      <c r="P4649" s="40">
        <v>4</v>
      </c>
      <c r="Q4649" s="40">
        <v>54</v>
      </c>
      <c r="R4649" s="40" t="str">
        <f t="shared" si="577"/>
        <v>2.Middle age</v>
      </c>
      <c r="S4649" s="40" t="s">
        <v>27</v>
      </c>
      <c r="T4649" s="40">
        <v>22682.04</v>
      </c>
      <c r="U4649" s="40" t="s">
        <v>28</v>
      </c>
      <c r="V4649" s="40" t="s">
        <v>50</v>
      </c>
      <c r="W4649" s="43">
        <v>45343</v>
      </c>
      <c r="X4649" s="44">
        <v>0.16250000000000001</v>
      </c>
      <c r="Y4649" s="41">
        <f t="shared" si="578"/>
        <v>21</v>
      </c>
      <c r="Z4649" s="41">
        <f t="shared" si="579"/>
        <v>21</v>
      </c>
      <c r="AA4649" s="40">
        <f t="shared" si="580"/>
        <v>2024</v>
      </c>
      <c r="AB4649" s="41">
        <f t="shared" si="581"/>
        <v>3</v>
      </c>
      <c r="AC4649" s="41">
        <f t="shared" si="582"/>
        <v>54</v>
      </c>
      <c r="AD4649" s="45">
        <f t="shared" si="583"/>
        <v>0</v>
      </c>
    </row>
    <row r="4650" spans="1:30" x14ac:dyDescent="0.35">
      <c r="A4650" s="32">
        <v>4639</v>
      </c>
      <c r="B4650" s="33">
        <v>3373</v>
      </c>
      <c r="C4650" s="33">
        <v>502</v>
      </c>
      <c r="D4650" s="33" t="s">
        <v>44</v>
      </c>
      <c r="E4650" s="33" t="s">
        <v>47</v>
      </c>
      <c r="F4650" s="33">
        <v>1</v>
      </c>
      <c r="G4650" s="34">
        <v>832.49</v>
      </c>
      <c r="H4650" s="34">
        <f t="shared" si="576"/>
        <v>832.49</v>
      </c>
      <c r="I4650" s="35">
        <v>45402.25</v>
      </c>
      <c r="J4650" s="33">
        <v>5</v>
      </c>
      <c r="K4650" s="33" t="s">
        <v>32</v>
      </c>
      <c r="L4650" s="33">
        <v>87</v>
      </c>
      <c r="M4650" s="33">
        <v>62</v>
      </c>
      <c r="N4650" s="33">
        <v>148</v>
      </c>
      <c r="O4650" s="33">
        <v>231</v>
      </c>
      <c r="P4650" s="33">
        <v>3</v>
      </c>
      <c r="Q4650" s="33">
        <v>61</v>
      </c>
      <c r="R4650" s="33" t="str">
        <f t="shared" si="577"/>
        <v xml:space="preserve">3.Senior Citizen </v>
      </c>
      <c r="S4650" s="33" t="s">
        <v>46</v>
      </c>
      <c r="T4650" s="33">
        <v>119974.37</v>
      </c>
      <c r="U4650" s="33" t="s">
        <v>28</v>
      </c>
      <c r="V4650" s="33" t="s">
        <v>50</v>
      </c>
      <c r="W4650" s="36">
        <v>45402</v>
      </c>
      <c r="X4650" s="37">
        <v>0.25</v>
      </c>
      <c r="Y4650" s="34">
        <f t="shared" si="578"/>
        <v>20</v>
      </c>
      <c r="Z4650" s="34">
        <f t="shared" si="579"/>
        <v>20</v>
      </c>
      <c r="AA4650" s="33">
        <f t="shared" si="580"/>
        <v>2024</v>
      </c>
      <c r="AB4650" s="34">
        <f t="shared" si="581"/>
        <v>6</v>
      </c>
      <c r="AC4650" s="34">
        <f t="shared" si="582"/>
        <v>0</v>
      </c>
      <c r="AD4650" s="38">
        <f t="shared" si="583"/>
        <v>0</v>
      </c>
    </row>
    <row r="4651" spans="1:30" x14ac:dyDescent="0.35">
      <c r="A4651" s="39">
        <v>4640</v>
      </c>
      <c r="B4651" s="40">
        <v>3745</v>
      </c>
      <c r="C4651" s="40">
        <v>651</v>
      </c>
      <c r="D4651" s="40" t="s">
        <v>24</v>
      </c>
      <c r="E4651" s="40" t="s">
        <v>47</v>
      </c>
      <c r="F4651" s="40">
        <v>1</v>
      </c>
      <c r="G4651" s="41">
        <v>679.66</v>
      </c>
      <c r="H4651" s="41">
        <f t="shared" si="576"/>
        <v>679.66</v>
      </c>
      <c r="I4651" s="42">
        <v>45372.989583333336</v>
      </c>
      <c r="J4651" s="40">
        <v>10</v>
      </c>
      <c r="K4651" s="40" t="s">
        <v>45</v>
      </c>
      <c r="L4651" s="40">
        <v>257</v>
      </c>
      <c r="M4651" s="40">
        <v>89</v>
      </c>
      <c r="N4651" s="40">
        <v>100</v>
      </c>
      <c r="O4651" s="40">
        <v>117</v>
      </c>
      <c r="P4651" s="40">
        <v>9</v>
      </c>
      <c r="Q4651" s="40">
        <v>28</v>
      </c>
      <c r="R4651" s="40" t="str">
        <f t="shared" si="577"/>
        <v>1.Young age</v>
      </c>
      <c r="S4651" s="40" t="s">
        <v>46</v>
      </c>
      <c r="T4651" s="40">
        <v>102211.1</v>
      </c>
      <c r="U4651" s="40" t="s">
        <v>28</v>
      </c>
      <c r="V4651" s="40" t="s">
        <v>43</v>
      </c>
      <c r="W4651" s="43">
        <v>45372</v>
      </c>
      <c r="X4651" s="44">
        <v>0.98958333333333337</v>
      </c>
      <c r="Y4651" s="41">
        <f t="shared" si="578"/>
        <v>21</v>
      </c>
      <c r="Z4651" s="41">
        <f t="shared" si="579"/>
        <v>21</v>
      </c>
      <c r="AA4651" s="40">
        <f t="shared" si="580"/>
        <v>2024</v>
      </c>
      <c r="AB4651" s="41">
        <f t="shared" si="581"/>
        <v>23</v>
      </c>
      <c r="AC4651" s="41">
        <f t="shared" si="582"/>
        <v>45</v>
      </c>
      <c r="AD4651" s="45">
        <f t="shared" si="583"/>
        <v>0</v>
      </c>
    </row>
    <row r="4652" spans="1:30" x14ac:dyDescent="0.35">
      <c r="A4652" s="32">
        <v>4641</v>
      </c>
      <c r="B4652" s="33">
        <v>6527</v>
      </c>
      <c r="C4652" s="33">
        <v>183</v>
      </c>
      <c r="D4652" s="33" t="s">
        <v>24</v>
      </c>
      <c r="E4652" s="33" t="s">
        <v>25</v>
      </c>
      <c r="F4652" s="33">
        <v>4</v>
      </c>
      <c r="G4652" s="34">
        <v>1817.1</v>
      </c>
      <c r="H4652" s="34">
        <f t="shared" si="576"/>
        <v>7268.4</v>
      </c>
      <c r="I4652" s="35">
        <v>45319.03125</v>
      </c>
      <c r="J4652" s="33">
        <v>2</v>
      </c>
      <c r="K4652" s="33" t="s">
        <v>36</v>
      </c>
      <c r="L4652" s="33">
        <v>58</v>
      </c>
      <c r="M4652" s="33">
        <v>133</v>
      </c>
      <c r="N4652" s="33">
        <v>264</v>
      </c>
      <c r="O4652" s="33">
        <v>214</v>
      </c>
      <c r="P4652" s="33">
        <v>3</v>
      </c>
      <c r="Q4652" s="33">
        <v>50</v>
      </c>
      <c r="R4652" s="33" t="str">
        <f t="shared" si="577"/>
        <v>2.Middle age</v>
      </c>
      <c r="S4652" s="33" t="s">
        <v>41</v>
      </c>
      <c r="T4652" s="33">
        <v>61031.08</v>
      </c>
      <c r="U4652" s="33" t="s">
        <v>42</v>
      </c>
      <c r="V4652" s="33" t="s">
        <v>43</v>
      </c>
      <c r="W4652" s="36">
        <v>45319</v>
      </c>
      <c r="X4652" s="37">
        <v>3.125E-2</v>
      </c>
      <c r="Y4652" s="34">
        <f t="shared" si="578"/>
        <v>28</v>
      </c>
      <c r="Z4652" s="34">
        <f t="shared" si="579"/>
        <v>28</v>
      </c>
      <c r="AA4652" s="33">
        <f t="shared" si="580"/>
        <v>2024</v>
      </c>
      <c r="AB4652" s="34">
        <f t="shared" si="581"/>
        <v>0</v>
      </c>
      <c r="AC4652" s="34">
        <f t="shared" si="582"/>
        <v>45</v>
      </c>
      <c r="AD4652" s="38">
        <f t="shared" si="583"/>
        <v>0</v>
      </c>
    </row>
    <row r="4653" spans="1:30" x14ac:dyDescent="0.35">
      <c r="A4653" s="39">
        <v>4642</v>
      </c>
      <c r="B4653" s="40">
        <v>7911</v>
      </c>
      <c r="C4653" s="40">
        <v>906</v>
      </c>
      <c r="D4653" s="40" t="s">
        <v>39</v>
      </c>
      <c r="E4653" s="40" t="s">
        <v>47</v>
      </c>
      <c r="F4653" s="40">
        <v>4</v>
      </c>
      <c r="G4653" s="41">
        <v>1517.83</v>
      </c>
      <c r="H4653" s="41">
        <f t="shared" si="576"/>
        <v>6071.32</v>
      </c>
      <c r="I4653" s="42">
        <v>45538.094444444447</v>
      </c>
      <c r="J4653" s="40">
        <v>5</v>
      </c>
      <c r="K4653" s="40" t="s">
        <v>40</v>
      </c>
      <c r="L4653" s="40">
        <v>315</v>
      </c>
      <c r="M4653" s="40">
        <v>88</v>
      </c>
      <c r="N4653" s="40">
        <v>219</v>
      </c>
      <c r="O4653" s="40">
        <v>130</v>
      </c>
      <c r="P4653" s="40">
        <v>4</v>
      </c>
      <c r="Q4653" s="40">
        <v>69</v>
      </c>
      <c r="R4653" s="40" t="str">
        <f t="shared" si="577"/>
        <v xml:space="preserve">3.Senior Citizen </v>
      </c>
      <c r="S4653" s="40" t="s">
        <v>41</v>
      </c>
      <c r="T4653" s="40">
        <v>87912.23</v>
      </c>
      <c r="U4653" s="40" t="s">
        <v>37</v>
      </c>
      <c r="V4653" s="40" t="s">
        <v>50</v>
      </c>
      <c r="W4653" s="43">
        <v>45538</v>
      </c>
      <c r="X4653" s="47">
        <v>9.4444444444444442E-2</v>
      </c>
      <c r="Y4653" s="41">
        <f t="shared" si="578"/>
        <v>3</v>
      </c>
      <c r="Z4653" s="41">
        <f t="shared" si="579"/>
        <v>3</v>
      </c>
      <c r="AA4653" s="40">
        <f t="shared" si="580"/>
        <v>2024</v>
      </c>
      <c r="AB4653" s="41">
        <f t="shared" si="581"/>
        <v>2</v>
      </c>
      <c r="AC4653" s="41">
        <f t="shared" si="582"/>
        <v>16</v>
      </c>
      <c r="AD4653" s="45">
        <f t="shared" si="583"/>
        <v>0</v>
      </c>
    </row>
    <row r="4654" spans="1:30" x14ac:dyDescent="0.35">
      <c r="A4654" s="32">
        <v>4643</v>
      </c>
      <c r="B4654" s="33">
        <v>7631</v>
      </c>
      <c r="C4654" s="33">
        <v>997</v>
      </c>
      <c r="D4654" s="33" t="s">
        <v>44</v>
      </c>
      <c r="E4654" s="33" t="s">
        <v>47</v>
      </c>
      <c r="F4654" s="33">
        <v>3</v>
      </c>
      <c r="G4654" s="34">
        <v>1237.99</v>
      </c>
      <c r="H4654" s="34">
        <f t="shared" si="576"/>
        <v>3713.9700000000003</v>
      </c>
      <c r="I4654" s="35">
        <v>45482.487500000003</v>
      </c>
      <c r="J4654" s="33">
        <v>4</v>
      </c>
      <c r="K4654" s="33" t="s">
        <v>26</v>
      </c>
      <c r="L4654" s="33">
        <v>473</v>
      </c>
      <c r="M4654" s="33">
        <v>82</v>
      </c>
      <c r="N4654" s="33">
        <v>110</v>
      </c>
      <c r="O4654" s="33">
        <v>274</v>
      </c>
      <c r="P4654" s="33">
        <v>10</v>
      </c>
      <c r="Q4654" s="33">
        <v>58</v>
      </c>
      <c r="R4654" s="33" t="str">
        <f t="shared" si="577"/>
        <v>2.Middle age</v>
      </c>
      <c r="S4654" s="33" t="s">
        <v>46</v>
      </c>
      <c r="T4654" s="33">
        <v>114792.37</v>
      </c>
      <c r="U4654" s="33" t="s">
        <v>42</v>
      </c>
      <c r="V4654" s="33" t="s">
        <v>43</v>
      </c>
      <c r="W4654" s="36">
        <v>45482</v>
      </c>
      <c r="X4654" s="46">
        <v>0.48749999999999999</v>
      </c>
      <c r="Y4654" s="34">
        <f t="shared" si="578"/>
        <v>9</v>
      </c>
      <c r="Z4654" s="34">
        <f t="shared" si="579"/>
        <v>9</v>
      </c>
      <c r="AA4654" s="33">
        <f t="shared" si="580"/>
        <v>2024</v>
      </c>
      <c r="AB4654" s="34">
        <f t="shared" si="581"/>
        <v>11</v>
      </c>
      <c r="AC4654" s="34">
        <f t="shared" si="582"/>
        <v>42</v>
      </c>
      <c r="AD4654" s="38">
        <f t="shared" si="583"/>
        <v>0</v>
      </c>
    </row>
    <row r="4655" spans="1:30" x14ac:dyDescent="0.35">
      <c r="A4655" s="39">
        <v>4644</v>
      </c>
      <c r="B4655" s="40">
        <v>2168</v>
      </c>
      <c r="C4655" s="40">
        <v>764</v>
      </c>
      <c r="D4655" s="40" t="s">
        <v>52</v>
      </c>
      <c r="E4655" s="40" t="s">
        <v>25</v>
      </c>
      <c r="F4655" s="40">
        <v>1</v>
      </c>
      <c r="G4655" s="41">
        <v>89.84</v>
      </c>
      <c r="H4655" s="41">
        <f t="shared" si="576"/>
        <v>89.84</v>
      </c>
      <c r="I4655" s="42">
        <v>45381.916666666664</v>
      </c>
      <c r="J4655" s="40">
        <v>4</v>
      </c>
      <c r="K4655" s="40" t="s">
        <v>32</v>
      </c>
      <c r="L4655" s="40">
        <v>38</v>
      </c>
      <c r="M4655" s="40">
        <v>133</v>
      </c>
      <c r="N4655" s="40">
        <v>252</v>
      </c>
      <c r="O4655" s="40">
        <v>478</v>
      </c>
      <c r="P4655" s="40">
        <v>2</v>
      </c>
      <c r="Q4655" s="40">
        <v>29</v>
      </c>
      <c r="R4655" s="40" t="str">
        <f t="shared" si="577"/>
        <v>1.Young age</v>
      </c>
      <c r="S4655" s="40" t="s">
        <v>46</v>
      </c>
      <c r="T4655" s="40">
        <v>69581.75</v>
      </c>
      <c r="U4655" s="40" t="s">
        <v>42</v>
      </c>
      <c r="V4655" s="40" t="s">
        <v>34</v>
      </c>
      <c r="W4655" s="43">
        <v>45381</v>
      </c>
      <c r="X4655" s="44">
        <v>0.91666666666666663</v>
      </c>
      <c r="Y4655" s="41">
        <f t="shared" si="578"/>
        <v>30</v>
      </c>
      <c r="Z4655" s="41">
        <f t="shared" si="579"/>
        <v>30</v>
      </c>
      <c r="AA4655" s="40">
        <f t="shared" si="580"/>
        <v>2024</v>
      </c>
      <c r="AB4655" s="41">
        <f t="shared" si="581"/>
        <v>22</v>
      </c>
      <c r="AC4655" s="41">
        <f t="shared" si="582"/>
        <v>0</v>
      </c>
      <c r="AD4655" s="45">
        <f t="shared" si="583"/>
        <v>0</v>
      </c>
    </row>
    <row r="4656" spans="1:30" x14ac:dyDescent="0.35">
      <c r="A4656" s="32">
        <v>4645</v>
      </c>
      <c r="B4656" s="33">
        <v>2296</v>
      </c>
      <c r="C4656" s="33">
        <v>766</v>
      </c>
      <c r="D4656" s="33" t="s">
        <v>52</v>
      </c>
      <c r="E4656" s="33" t="s">
        <v>25</v>
      </c>
      <c r="F4656" s="33">
        <v>5</v>
      </c>
      <c r="G4656" s="34">
        <v>1580.02</v>
      </c>
      <c r="H4656" s="34">
        <f t="shared" si="576"/>
        <v>7900.1</v>
      </c>
      <c r="I4656" s="35">
        <v>45444.415277777778</v>
      </c>
      <c r="J4656" s="33">
        <v>14</v>
      </c>
      <c r="K4656" s="33" t="s">
        <v>36</v>
      </c>
      <c r="L4656" s="33">
        <v>176</v>
      </c>
      <c r="M4656" s="33">
        <v>127</v>
      </c>
      <c r="N4656" s="33">
        <v>113</v>
      </c>
      <c r="O4656" s="33">
        <v>441</v>
      </c>
      <c r="P4656" s="33">
        <v>4</v>
      </c>
      <c r="Q4656" s="33">
        <v>65</v>
      </c>
      <c r="R4656" s="33" t="str">
        <f t="shared" si="577"/>
        <v xml:space="preserve">3.Senior Citizen </v>
      </c>
      <c r="S4656" s="33" t="s">
        <v>41</v>
      </c>
      <c r="T4656" s="33">
        <v>119875.54</v>
      </c>
      <c r="U4656" s="33" t="s">
        <v>28</v>
      </c>
      <c r="V4656" s="33" t="s">
        <v>29</v>
      </c>
      <c r="W4656" s="36">
        <v>45444</v>
      </c>
      <c r="X4656" s="46">
        <v>0.4152777777777778</v>
      </c>
      <c r="Y4656" s="34">
        <f t="shared" si="578"/>
        <v>1</v>
      </c>
      <c r="Z4656" s="34">
        <f t="shared" si="579"/>
        <v>1</v>
      </c>
      <c r="AA4656" s="33">
        <f t="shared" si="580"/>
        <v>2024</v>
      </c>
      <c r="AB4656" s="34">
        <f t="shared" si="581"/>
        <v>9</v>
      </c>
      <c r="AC4656" s="34">
        <f t="shared" si="582"/>
        <v>58</v>
      </c>
      <c r="AD4656" s="38">
        <f t="shared" si="583"/>
        <v>0</v>
      </c>
    </row>
    <row r="4657" spans="1:30" x14ac:dyDescent="0.35">
      <c r="A4657" s="39">
        <v>4646</v>
      </c>
      <c r="B4657" s="40">
        <v>3654</v>
      </c>
      <c r="C4657" s="40">
        <v>179</v>
      </c>
      <c r="D4657" s="40" t="s">
        <v>39</v>
      </c>
      <c r="E4657" s="40" t="s">
        <v>47</v>
      </c>
      <c r="F4657" s="40">
        <v>1</v>
      </c>
      <c r="G4657" s="41">
        <v>537.84</v>
      </c>
      <c r="H4657" s="41">
        <f t="shared" si="576"/>
        <v>537.84</v>
      </c>
      <c r="I4657" s="42">
        <v>45427.043055555558</v>
      </c>
      <c r="J4657" s="40">
        <v>17</v>
      </c>
      <c r="K4657" s="40" t="s">
        <v>36</v>
      </c>
      <c r="L4657" s="40">
        <v>0</v>
      </c>
      <c r="M4657" s="40">
        <v>84</v>
      </c>
      <c r="N4657" s="40">
        <v>200</v>
      </c>
      <c r="O4657" s="40">
        <v>342</v>
      </c>
      <c r="P4657" s="40">
        <v>3</v>
      </c>
      <c r="Q4657" s="40">
        <v>18</v>
      </c>
      <c r="R4657" s="40" t="str">
        <f t="shared" si="577"/>
        <v>1.Young age</v>
      </c>
      <c r="S4657" s="40" t="s">
        <v>27</v>
      </c>
      <c r="T4657" s="40">
        <v>39084.080000000002</v>
      </c>
      <c r="U4657" s="40" t="s">
        <v>28</v>
      </c>
      <c r="V4657" s="40" t="s">
        <v>50</v>
      </c>
      <c r="W4657" s="43">
        <v>45427</v>
      </c>
      <c r="X4657" s="44">
        <v>4.3055555555555555E-2</v>
      </c>
      <c r="Y4657" s="41">
        <f t="shared" si="578"/>
        <v>15</v>
      </c>
      <c r="Z4657" s="41">
        <f t="shared" si="579"/>
        <v>15</v>
      </c>
      <c r="AA4657" s="40">
        <f t="shared" si="580"/>
        <v>2024</v>
      </c>
      <c r="AB4657" s="41">
        <f t="shared" si="581"/>
        <v>1</v>
      </c>
      <c r="AC4657" s="41">
        <f t="shared" si="582"/>
        <v>2</v>
      </c>
      <c r="AD4657" s="45">
        <f t="shared" si="583"/>
        <v>0</v>
      </c>
    </row>
    <row r="4658" spans="1:30" x14ac:dyDescent="0.35">
      <c r="A4658" s="32">
        <v>4647</v>
      </c>
      <c r="B4658" s="33">
        <v>6629</v>
      </c>
      <c r="C4658" s="33">
        <v>651</v>
      </c>
      <c r="D4658" s="33" t="s">
        <v>24</v>
      </c>
      <c r="E4658" s="33" t="s">
        <v>47</v>
      </c>
      <c r="F4658" s="33">
        <v>4</v>
      </c>
      <c r="G4658" s="34">
        <v>1605.33</v>
      </c>
      <c r="H4658" s="34">
        <f t="shared" si="576"/>
        <v>6421.32</v>
      </c>
      <c r="I4658" s="35">
        <v>45328.938194444447</v>
      </c>
      <c r="J4658" s="33">
        <v>5</v>
      </c>
      <c r="K4658" s="33" t="s">
        <v>32</v>
      </c>
      <c r="L4658" s="33">
        <v>92</v>
      </c>
      <c r="M4658" s="33">
        <v>150</v>
      </c>
      <c r="N4658" s="33">
        <v>162</v>
      </c>
      <c r="O4658" s="33">
        <v>393</v>
      </c>
      <c r="P4658" s="33">
        <v>2</v>
      </c>
      <c r="Q4658" s="33">
        <v>69</v>
      </c>
      <c r="R4658" s="33" t="str">
        <f t="shared" si="577"/>
        <v xml:space="preserve">3.Senior Citizen </v>
      </c>
      <c r="S4658" s="33" t="s">
        <v>27</v>
      </c>
      <c r="T4658" s="33">
        <v>69838.559999999998</v>
      </c>
      <c r="U4658" s="33" t="s">
        <v>42</v>
      </c>
      <c r="V4658" s="33" t="s">
        <v>34</v>
      </c>
      <c r="W4658" s="36">
        <v>45328</v>
      </c>
      <c r="X4658" s="46">
        <v>0.93819444444444444</v>
      </c>
      <c r="Y4658" s="34">
        <f t="shared" si="578"/>
        <v>6</v>
      </c>
      <c r="Z4658" s="34">
        <f t="shared" si="579"/>
        <v>6</v>
      </c>
      <c r="AA4658" s="33">
        <f t="shared" si="580"/>
        <v>2024</v>
      </c>
      <c r="AB4658" s="34">
        <f t="shared" si="581"/>
        <v>22</v>
      </c>
      <c r="AC4658" s="34">
        <f t="shared" si="582"/>
        <v>31</v>
      </c>
      <c r="AD4658" s="38">
        <f t="shared" si="583"/>
        <v>0</v>
      </c>
    </row>
    <row r="4659" spans="1:30" x14ac:dyDescent="0.35">
      <c r="A4659" s="39">
        <v>4648</v>
      </c>
      <c r="B4659" s="40">
        <v>4739</v>
      </c>
      <c r="C4659" s="40">
        <v>131</v>
      </c>
      <c r="D4659" s="40" t="s">
        <v>24</v>
      </c>
      <c r="E4659" s="40" t="s">
        <v>25</v>
      </c>
      <c r="F4659" s="40">
        <v>1</v>
      </c>
      <c r="G4659" s="41">
        <v>114.72</v>
      </c>
      <c r="H4659" s="41">
        <f t="shared" si="576"/>
        <v>114.72</v>
      </c>
      <c r="I4659" s="42">
        <v>45431.224999999999</v>
      </c>
      <c r="J4659" s="40">
        <v>8</v>
      </c>
      <c r="K4659" s="40" t="s">
        <v>45</v>
      </c>
      <c r="L4659" s="40">
        <v>111</v>
      </c>
      <c r="M4659" s="40">
        <v>64</v>
      </c>
      <c r="N4659" s="40">
        <v>160</v>
      </c>
      <c r="O4659" s="40">
        <v>187</v>
      </c>
      <c r="P4659" s="40">
        <v>9</v>
      </c>
      <c r="Q4659" s="40">
        <v>43</v>
      </c>
      <c r="R4659" s="40" t="str">
        <f t="shared" si="577"/>
        <v>2.Middle age</v>
      </c>
      <c r="S4659" s="40" t="s">
        <v>27</v>
      </c>
      <c r="T4659" s="40">
        <v>83310.679999999993</v>
      </c>
      <c r="U4659" s="40" t="s">
        <v>33</v>
      </c>
      <c r="V4659" s="40" t="s">
        <v>34</v>
      </c>
      <c r="W4659" s="43">
        <v>45431</v>
      </c>
      <c r="X4659" s="44">
        <v>0.22500000000000001</v>
      </c>
      <c r="Y4659" s="41">
        <f t="shared" si="578"/>
        <v>19</v>
      </c>
      <c r="Z4659" s="41">
        <f t="shared" si="579"/>
        <v>19</v>
      </c>
      <c r="AA4659" s="40">
        <f t="shared" si="580"/>
        <v>2024</v>
      </c>
      <c r="AB4659" s="41">
        <f t="shared" si="581"/>
        <v>5</v>
      </c>
      <c r="AC4659" s="41">
        <f t="shared" si="582"/>
        <v>24</v>
      </c>
      <c r="AD4659" s="45">
        <f t="shared" si="583"/>
        <v>0</v>
      </c>
    </row>
    <row r="4660" spans="1:30" x14ac:dyDescent="0.35">
      <c r="A4660" s="32">
        <v>4649</v>
      </c>
      <c r="B4660" s="33">
        <v>6136</v>
      </c>
      <c r="C4660" s="33">
        <v>952</v>
      </c>
      <c r="D4660" s="33" t="s">
        <v>39</v>
      </c>
      <c r="E4660" s="33" t="s">
        <v>25</v>
      </c>
      <c r="F4660" s="33">
        <v>5</v>
      </c>
      <c r="G4660" s="34">
        <v>1150.8900000000001</v>
      </c>
      <c r="H4660" s="34">
        <f t="shared" si="576"/>
        <v>5754.4500000000007</v>
      </c>
      <c r="I4660" s="35">
        <v>45480.036805555559</v>
      </c>
      <c r="J4660" s="33">
        <v>3</v>
      </c>
      <c r="K4660" s="33" t="s">
        <v>45</v>
      </c>
      <c r="L4660" s="33">
        <v>248</v>
      </c>
      <c r="M4660" s="33">
        <v>125</v>
      </c>
      <c r="N4660" s="33">
        <v>196</v>
      </c>
      <c r="O4660" s="33">
        <v>270</v>
      </c>
      <c r="P4660" s="33">
        <v>4</v>
      </c>
      <c r="Q4660" s="33">
        <v>45</v>
      </c>
      <c r="R4660" s="33" t="str">
        <f t="shared" si="577"/>
        <v>2.Middle age</v>
      </c>
      <c r="S4660" s="33" t="s">
        <v>27</v>
      </c>
      <c r="T4660" s="33">
        <v>96123.17</v>
      </c>
      <c r="U4660" s="33" t="s">
        <v>42</v>
      </c>
      <c r="V4660" s="33" t="s">
        <v>34</v>
      </c>
      <c r="W4660" s="36">
        <v>45480</v>
      </c>
      <c r="X4660" s="46">
        <v>3.6805555555555557E-2</v>
      </c>
      <c r="Y4660" s="34">
        <f t="shared" si="578"/>
        <v>7</v>
      </c>
      <c r="Z4660" s="34">
        <f t="shared" si="579"/>
        <v>7</v>
      </c>
      <c r="AA4660" s="33">
        <f t="shared" si="580"/>
        <v>2024</v>
      </c>
      <c r="AB4660" s="34">
        <f t="shared" si="581"/>
        <v>0</v>
      </c>
      <c r="AC4660" s="34">
        <f t="shared" si="582"/>
        <v>53</v>
      </c>
      <c r="AD4660" s="38">
        <f t="shared" si="583"/>
        <v>0</v>
      </c>
    </row>
    <row r="4661" spans="1:30" x14ac:dyDescent="0.35">
      <c r="A4661" s="39">
        <v>4650</v>
      </c>
      <c r="B4661" s="40">
        <v>6191</v>
      </c>
      <c r="C4661" s="40">
        <v>935</v>
      </c>
      <c r="D4661" s="40" t="s">
        <v>31</v>
      </c>
      <c r="E4661" s="40" t="s">
        <v>25</v>
      </c>
      <c r="F4661" s="40">
        <v>3</v>
      </c>
      <c r="G4661" s="41">
        <v>1433.83</v>
      </c>
      <c r="H4661" s="41">
        <f t="shared" si="576"/>
        <v>4301.49</v>
      </c>
      <c r="I4661" s="42">
        <v>45330.015972222223</v>
      </c>
      <c r="J4661" s="40">
        <v>7</v>
      </c>
      <c r="K4661" s="40" t="s">
        <v>26</v>
      </c>
      <c r="L4661" s="40">
        <v>148</v>
      </c>
      <c r="M4661" s="40">
        <v>140</v>
      </c>
      <c r="N4661" s="40">
        <v>114</v>
      </c>
      <c r="O4661" s="40">
        <v>462</v>
      </c>
      <c r="P4661" s="40">
        <v>7</v>
      </c>
      <c r="Q4661" s="40">
        <v>45</v>
      </c>
      <c r="R4661" s="40" t="str">
        <f t="shared" si="577"/>
        <v>2.Middle age</v>
      </c>
      <c r="S4661" s="40" t="s">
        <v>41</v>
      </c>
      <c r="T4661" s="40">
        <v>23217.07</v>
      </c>
      <c r="U4661" s="40" t="s">
        <v>28</v>
      </c>
      <c r="V4661" s="40" t="s">
        <v>34</v>
      </c>
      <c r="W4661" s="43">
        <v>45330</v>
      </c>
      <c r="X4661" s="47">
        <v>1.5972222222222221E-2</v>
      </c>
      <c r="Y4661" s="41">
        <f t="shared" si="578"/>
        <v>8</v>
      </c>
      <c r="Z4661" s="41">
        <f t="shared" si="579"/>
        <v>8</v>
      </c>
      <c r="AA4661" s="40">
        <f t="shared" si="580"/>
        <v>2024</v>
      </c>
      <c r="AB4661" s="41">
        <f t="shared" si="581"/>
        <v>0</v>
      </c>
      <c r="AC4661" s="41">
        <f t="shared" si="582"/>
        <v>23</v>
      </c>
      <c r="AD4661" s="45">
        <f t="shared" si="583"/>
        <v>0</v>
      </c>
    </row>
    <row r="4662" spans="1:30" x14ac:dyDescent="0.35">
      <c r="A4662" s="32">
        <v>4651</v>
      </c>
      <c r="B4662" s="33">
        <v>5773</v>
      </c>
      <c r="C4662" s="33">
        <v>787</v>
      </c>
      <c r="D4662" s="33" t="s">
        <v>38</v>
      </c>
      <c r="E4662" s="33" t="s">
        <v>47</v>
      </c>
      <c r="F4662" s="33">
        <v>1</v>
      </c>
      <c r="G4662" s="34">
        <v>998.76</v>
      </c>
      <c r="H4662" s="34">
        <f t="shared" si="576"/>
        <v>998.76</v>
      </c>
      <c r="I4662" s="35">
        <v>45336.87222222222</v>
      </c>
      <c r="J4662" s="33">
        <v>16</v>
      </c>
      <c r="K4662" s="33" t="s">
        <v>45</v>
      </c>
      <c r="L4662" s="33">
        <v>105</v>
      </c>
      <c r="M4662" s="33">
        <v>122</v>
      </c>
      <c r="N4662" s="33">
        <v>132</v>
      </c>
      <c r="O4662" s="33">
        <v>427</v>
      </c>
      <c r="P4662" s="33">
        <v>7</v>
      </c>
      <c r="Q4662" s="33">
        <v>38</v>
      </c>
      <c r="R4662" s="33" t="str">
        <f t="shared" si="577"/>
        <v>2.Middle age</v>
      </c>
      <c r="S4662" s="33" t="s">
        <v>41</v>
      </c>
      <c r="T4662" s="33">
        <v>104586.43</v>
      </c>
      <c r="U4662" s="33" t="s">
        <v>28</v>
      </c>
      <c r="V4662" s="33" t="s">
        <v>29</v>
      </c>
      <c r="W4662" s="36">
        <v>45336</v>
      </c>
      <c r="X4662" s="37">
        <v>0.87222222222222223</v>
      </c>
      <c r="Y4662" s="34">
        <f t="shared" si="578"/>
        <v>14</v>
      </c>
      <c r="Z4662" s="34">
        <f t="shared" si="579"/>
        <v>14</v>
      </c>
      <c r="AA4662" s="33">
        <f t="shared" si="580"/>
        <v>2024</v>
      </c>
      <c r="AB4662" s="34">
        <f t="shared" si="581"/>
        <v>20</v>
      </c>
      <c r="AC4662" s="34">
        <f t="shared" si="582"/>
        <v>56</v>
      </c>
      <c r="AD4662" s="38">
        <f t="shared" si="583"/>
        <v>0</v>
      </c>
    </row>
    <row r="4663" spans="1:30" x14ac:dyDescent="0.35">
      <c r="A4663" s="39">
        <v>4652</v>
      </c>
      <c r="B4663" s="40">
        <v>5382</v>
      </c>
      <c r="C4663" s="40">
        <v>555</v>
      </c>
      <c r="D4663" s="40" t="s">
        <v>39</v>
      </c>
      <c r="E4663" s="40" t="s">
        <v>47</v>
      </c>
      <c r="F4663" s="40">
        <v>4</v>
      </c>
      <c r="G4663" s="41">
        <v>80.16</v>
      </c>
      <c r="H4663" s="41">
        <f t="shared" si="576"/>
        <v>320.64</v>
      </c>
      <c r="I4663" s="42">
        <v>45461.193749999999</v>
      </c>
      <c r="J4663" s="40">
        <v>20</v>
      </c>
      <c r="K4663" s="40" t="s">
        <v>32</v>
      </c>
      <c r="L4663" s="40">
        <v>281</v>
      </c>
      <c r="M4663" s="40">
        <v>98</v>
      </c>
      <c r="N4663" s="40">
        <v>224</v>
      </c>
      <c r="O4663" s="40">
        <v>146</v>
      </c>
      <c r="P4663" s="40">
        <v>10</v>
      </c>
      <c r="Q4663" s="40">
        <v>31</v>
      </c>
      <c r="R4663" s="40" t="str">
        <f t="shared" si="577"/>
        <v>1.Young age</v>
      </c>
      <c r="S4663" s="40" t="s">
        <v>46</v>
      </c>
      <c r="T4663" s="40">
        <v>52864.44</v>
      </c>
      <c r="U4663" s="40" t="s">
        <v>33</v>
      </c>
      <c r="V4663" s="40" t="s">
        <v>50</v>
      </c>
      <c r="W4663" s="43">
        <v>45461</v>
      </c>
      <c r="X4663" s="44">
        <v>0.19375000000000001</v>
      </c>
      <c r="Y4663" s="41">
        <f t="shared" si="578"/>
        <v>18</v>
      </c>
      <c r="Z4663" s="41">
        <f t="shared" si="579"/>
        <v>18</v>
      </c>
      <c r="AA4663" s="40">
        <f t="shared" si="580"/>
        <v>2024</v>
      </c>
      <c r="AB4663" s="41">
        <f t="shared" si="581"/>
        <v>4</v>
      </c>
      <c r="AC4663" s="41">
        <f t="shared" si="582"/>
        <v>39</v>
      </c>
      <c r="AD4663" s="45">
        <f t="shared" si="583"/>
        <v>0</v>
      </c>
    </row>
    <row r="4664" spans="1:30" x14ac:dyDescent="0.35">
      <c r="A4664" s="32">
        <v>4653</v>
      </c>
      <c r="B4664" s="33">
        <v>7479</v>
      </c>
      <c r="C4664" s="33">
        <v>788</v>
      </c>
      <c r="D4664" s="33" t="s">
        <v>44</v>
      </c>
      <c r="E4664" s="33" t="s">
        <v>25</v>
      </c>
      <c r="F4664" s="33">
        <v>2</v>
      </c>
      <c r="G4664" s="34">
        <v>631.82000000000005</v>
      </c>
      <c r="H4664" s="34">
        <f t="shared" si="576"/>
        <v>1263.6400000000001</v>
      </c>
      <c r="I4664" s="35">
        <v>45435.476388888892</v>
      </c>
      <c r="J4664" s="33">
        <v>19</v>
      </c>
      <c r="K4664" s="33" t="s">
        <v>36</v>
      </c>
      <c r="L4664" s="33">
        <v>453</v>
      </c>
      <c r="M4664" s="33">
        <v>134</v>
      </c>
      <c r="N4664" s="33">
        <v>148</v>
      </c>
      <c r="O4664" s="33">
        <v>354</v>
      </c>
      <c r="P4664" s="33">
        <v>5</v>
      </c>
      <c r="Q4664" s="33">
        <v>34</v>
      </c>
      <c r="R4664" s="33" t="str">
        <f t="shared" si="577"/>
        <v>1.Young age</v>
      </c>
      <c r="S4664" s="33" t="s">
        <v>46</v>
      </c>
      <c r="T4664" s="33">
        <v>42434.1</v>
      </c>
      <c r="U4664" s="33" t="s">
        <v>37</v>
      </c>
      <c r="V4664" s="33" t="s">
        <v>34</v>
      </c>
      <c r="W4664" s="36">
        <v>45435</v>
      </c>
      <c r="X4664" s="37">
        <v>0.47638888888888886</v>
      </c>
      <c r="Y4664" s="34">
        <f t="shared" si="578"/>
        <v>23</v>
      </c>
      <c r="Z4664" s="34">
        <f t="shared" si="579"/>
        <v>23</v>
      </c>
      <c r="AA4664" s="33">
        <f t="shared" si="580"/>
        <v>2024</v>
      </c>
      <c r="AB4664" s="34">
        <f t="shared" si="581"/>
        <v>11</v>
      </c>
      <c r="AC4664" s="34">
        <f t="shared" si="582"/>
        <v>26</v>
      </c>
      <c r="AD4664" s="38">
        <f t="shared" si="583"/>
        <v>0</v>
      </c>
    </row>
    <row r="4665" spans="1:30" x14ac:dyDescent="0.35">
      <c r="A4665" s="39">
        <v>4654</v>
      </c>
      <c r="B4665" s="40">
        <v>5444</v>
      </c>
      <c r="C4665" s="40">
        <v>226</v>
      </c>
      <c r="D4665" s="40" t="s">
        <v>49</v>
      </c>
      <c r="E4665" s="40" t="s">
        <v>25</v>
      </c>
      <c r="F4665" s="40">
        <v>2</v>
      </c>
      <c r="G4665" s="41">
        <v>705.77</v>
      </c>
      <c r="H4665" s="41">
        <f t="shared" si="576"/>
        <v>1411.54</v>
      </c>
      <c r="I4665" s="42">
        <v>45550.688194444447</v>
      </c>
      <c r="J4665" s="40">
        <v>17</v>
      </c>
      <c r="K4665" s="40" t="s">
        <v>40</v>
      </c>
      <c r="L4665" s="40">
        <v>327</v>
      </c>
      <c r="M4665" s="40">
        <v>84</v>
      </c>
      <c r="N4665" s="40">
        <v>131</v>
      </c>
      <c r="O4665" s="40">
        <v>214</v>
      </c>
      <c r="P4665" s="40">
        <v>10</v>
      </c>
      <c r="Q4665" s="40">
        <v>49</v>
      </c>
      <c r="R4665" s="40" t="str">
        <f t="shared" si="577"/>
        <v>2.Middle age</v>
      </c>
      <c r="S4665" s="40" t="s">
        <v>27</v>
      </c>
      <c r="T4665" s="40">
        <v>104056.7</v>
      </c>
      <c r="U4665" s="40" t="s">
        <v>37</v>
      </c>
      <c r="V4665" s="40" t="s">
        <v>43</v>
      </c>
      <c r="W4665" s="43">
        <v>45550</v>
      </c>
      <c r="X4665" s="44">
        <v>0.68819444444444444</v>
      </c>
      <c r="Y4665" s="41">
        <f t="shared" si="578"/>
        <v>15</v>
      </c>
      <c r="Z4665" s="41">
        <f t="shared" si="579"/>
        <v>15</v>
      </c>
      <c r="AA4665" s="40">
        <f t="shared" si="580"/>
        <v>2024</v>
      </c>
      <c r="AB4665" s="41">
        <f t="shared" si="581"/>
        <v>16</v>
      </c>
      <c r="AC4665" s="41">
        <f t="shared" si="582"/>
        <v>31</v>
      </c>
      <c r="AD4665" s="45">
        <f t="shared" si="583"/>
        <v>0</v>
      </c>
    </row>
    <row r="4666" spans="1:30" x14ac:dyDescent="0.35">
      <c r="A4666" s="32">
        <v>4655</v>
      </c>
      <c r="B4666" s="33">
        <v>8289</v>
      </c>
      <c r="C4666" s="33">
        <v>461</v>
      </c>
      <c r="D4666" s="33" t="s">
        <v>51</v>
      </c>
      <c r="E4666" s="33" t="s">
        <v>47</v>
      </c>
      <c r="F4666" s="33">
        <v>5</v>
      </c>
      <c r="G4666" s="34">
        <v>1340.91</v>
      </c>
      <c r="H4666" s="34">
        <f t="shared" si="576"/>
        <v>6704.55</v>
      </c>
      <c r="I4666" s="35">
        <v>45518.285416666666</v>
      </c>
      <c r="J4666" s="33">
        <v>3</v>
      </c>
      <c r="K4666" s="33" t="s">
        <v>36</v>
      </c>
      <c r="L4666" s="33">
        <v>255</v>
      </c>
      <c r="M4666" s="33">
        <v>90</v>
      </c>
      <c r="N4666" s="33">
        <v>284</v>
      </c>
      <c r="O4666" s="33">
        <v>214</v>
      </c>
      <c r="P4666" s="33">
        <v>9</v>
      </c>
      <c r="Q4666" s="33">
        <v>57</v>
      </c>
      <c r="R4666" s="33" t="str">
        <f t="shared" si="577"/>
        <v>2.Middle age</v>
      </c>
      <c r="S4666" s="33" t="s">
        <v>27</v>
      </c>
      <c r="T4666" s="33">
        <v>96013.63</v>
      </c>
      <c r="U4666" s="33" t="s">
        <v>33</v>
      </c>
      <c r="V4666" s="33" t="s">
        <v>29</v>
      </c>
      <c r="W4666" s="36">
        <v>45518</v>
      </c>
      <c r="X4666" s="37">
        <v>0.28541666666666665</v>
      </c>
      <c r="Y4666" s="34">
        <f t="shared" si="578"/>
        <v>14</v>
      </c>
      <c r="Z4666" s="34">
        <f t="shared" si="579"/>
        <v>14</v>
      </c>
      <c r="AA4666" s="33">
        <f t="shared" si="580"/>
        <v>2024</v>
      </c>
      <c r="AB4666" s="34">
        <f t="shared" si="581"/>
        <v>6</v>
      </c>
      <c r="AC4666" s="34">
        <f t="shared" si="582"/>
        <v>51</v>
      </c>
      <c r="AD4666" s="38">
        <f t="shared" si="583"/>
        <v>0</v>
      </c>
    </row>
    <row r="4667" spans="1:30" x14ac:dyDescent="0.35">
      <c r="A4667" s="39">
        <v>4656</v>
      </c>
      <c r="B4667" s="40">
        <v>6950</v>
      </c>
      <c r="C4667" s="40">
        <v>932</v>
      </c>
      <c r="D4667" s="40" t="s">
        <v>24</v>
      </c>
      <c r="E4667" s="40" t="s">
        <v>47</v>
      </c>
      <c r="F4667" s="40">
        <v>5</v>
      </c>
      <c r="G4667" s="41">
        <v>273.26</v>
      </c>
      <c r="H4667" s="41">
        <f t="shared" si="576"/>
        <v>1366.3</v>
      </c>
      <c r="I4667" s="42">
        <v>45399.364583333336</v>
      </c>
      <c r="J4667" s="40">
        <v>17</v>
      </c>
      <c r="K4667" s="40" t="s">
        <v>32</v>
      </c>
      <c r="L4667" s="40">
        <v>125</v>
      </c>
      <c r="M4667" s="40">
        <v>136</v>
      </c>
      <c r="N4667" s="40">
        <v>185</v>
      </c>
      <c r="O4667" s="40">
        <v>225</v>
      </c>
      <c r="P4667" s="40">
        <v>4</v>
      </c>
      <c r="Q4667" s="40">
        <v>46</v>
      </c>
      <c r="R4667" s="40" t="str">
        <f t="shared" si="577"/>
        <v>2.Middle age</v>
      </c>
      <c r="S4667" s="40" t="s">
        <v>27</v>
      </c>
      <c r="T4667" s="40">
        <v>31589.38</v>
      </c>
      <c r="U4667" s="40" t="s">
        <v>28</v>
      </c>
      <c r="V4667" s="40" t="s">
        <v>50</v>
      </c>
      <c r="W4667" s="43">
        <v>45399</v>
      </c>
      <c r="X4667" s="44">
        <v>0.36458333333333331</v>
      </c>
      <c r="Y4667" s="41">
        <f t="shared" si="578"/>
        <v>17</v>
      </c>
      <c r="Z4667" s="41">
        <f t="shared" si="579"/>
        <v>17</v>
      </c>
      <c r="AA4667" s="40">
        <f t="shared" si="580"/>
        <v>2024</v>
      </c>
      <c r="AB4667" s="41">
        <f t="shared" si="581"/>
        <v>8</v>
      </c>
      <c r="AC4667" s="41">
        <f t="shared" si="582"/>
        <v>45</v>
      </c>
      <c r="AD4667" s="45">
        <f t="shared" si="583"/>
        <v>0</v>
      </c>
    </row>
    <row r="4668" spans="1:30" x14ac:dyDescent="0.35">
      <c r="A4668" s="32">
        <v>4657</v>
      </c>
      <c r="B4668" s="33">
        <v>9535</v>
      </c>
      <c r="C4668" s="33">
        <v>485</v>
      </c>
      <c r="D4668" s="33" t="s">
        <v>39</v>
      </c>
      <c r="E4668" s="33" t="s">
        <v>25</v>
      </c>
      <c r="F4668" s="33">
        <v>3</v>
      </c>
      <c r="G4668" s="34">
        <v>1924.59</v>
      </c>
      <c r="H4668" s="34">
        <f t="shared" si="576"/>
        <v>5773.7699999999995</v>
      </c>
      <c r="I4668" s="35">
        <v>45323.307638888888</v>
      </c>
      <c r="J4668" s="33">
        <v>4</v>
      </c>
      <c r="K4668" s="33" t="s">
        <v>40</v>
      </c>
      <c r="L4668" s="33">
        <v>147</v>
      </c>
      <c r="M4668" s="33">
        <v>123</v>
      </c>
      <c r="N4668" s="33">
        <v>208</v>
      </c>
      <c r="O4668" s="33">
        <v>277</v>
      </c>
      <c r="P4668" s="33">
        <v>6</v>
      </c>
      <c r="Q4668" s="33">
        <v>62</v>
      </c>
      <c r="R4668" s="33" t="str">
        <f t="shared" si="577"/>
        <v xml:space="preserve">3.Senior Citizen </v>
      </c>
      <c r="S4668" s="33" t="s">
        <v>46</v>
      </c>
      <c r="T4668" s="33">
        <v>79093.02</v>
      </c>
      <c r="U4668" s="33" t="s">
        <v>28</v>
      </c>
      <c r="V4668" s="33" t="s">
        <v>34</v>
      </c>
      <c r="W4668" s="36">
        <v>45323</v>
      </c>
      <c r="X4668" s="46">
        <v>0.30763888888888891</v>
      </c>
      <c r="Y4668" s="34">
        <f t="shared" si="578"/>
        <v>1</v>
      </c>
      <c r="Z4668" s="34">
        <f t="shared" si="579"/>
        <v>1</v>
      </c>
      <c r="AA4668" s="33">
        <f t="shared" si="580"/>
        <v>2024</v>
      </c>
      <c r="AB4668" s="34">
        <f t="shared" si="581"/>
        <v>7</v>
      </c>
      <c r="AC4668" s="34">
        <f t="shared" si="582"/>
        <v>23</v>
      </c>
      <c r="AD4668" s="38">
        <f t="shared" si="583"/>
        <v>0</v>
      </c>
    </row>
    <row r="4669" spans="1:30" x14ac:dyDescent="0.35">
      <c r="A4669" s="39">
        <v>4658</v>
      </c>
      <c r="B4669" s="40">
        <v>8377</v>
      </c>
      <c r="C4669" s="40">
        <v>947</v>
      </c>
      <c r="D4669" s="40" t="s">
        <v>52</v>
      </c>
      <c r="E4669" s="40" t="s">
        <v>25</v>
      </c>
      <c r="F4669" s="40">
        <v>1</v>
      </c>
      <c r="G4669" s="41">
        <v>928.73</v>
      </c>
      <c r="H4669" s="41">
        <f t="shared" si="576"/>
        <v>928.73</v>
      </c>
      <c r="I4669" s="42">
        <v>45511.342361111114</v>
      </c>
      <c r="J4669" s="40">
        <v>1</v>
      </c>
      <c r="K4669" s="40" t="s">
        <v>26</v>
      </c>
      <c r="L4669" s="40">
        <v>160</v>
      </c>
      <c r="M4669" s="40">
        <v>147</v>
      </c>
      <c r="N4669" s="40">
        <v>220</v>
      </c>
      <c r="O4669" s="40">
        <v>366</v>
      </c>
      <c r="P4669" s="40">
        <v>10</v>
      </c>
      <c r="Q4669" s="40">
        <v>67</v>
      </c>
      <c r="R4669" s="40" t="str">
        <f t="shared" si="577"/>
        <v xml:space="preserve">3.Senior Citizen </v>
      </c>
      <c r="S4669" s="40" t="s">
        <v>27</v>
      </c>
      <c r="T4669" s="40">
        <v>52971.05</v>
      </c>
      <c r="U4669" s="40" t="s">
        <v>37</v>
      </c>
      <c r="V4669" s="40" t="s">
        <v>50</v>
      </c>
      <c r="W4669" s="43">
        <v>45511</v>
      </c>
      <c r="X4669" s="47">
        <v>0.34236111111111112</v>
      </c>
      <c r="Y4669" s="41">
        <f t="shared" si="578"/>
        <v>7</v>
      </c>
      <c r="Z4669" s="41">
        <f t="shared" si="579"/>
        <v>7</v>
      </c>
      <c r="AA4669" s="40">
        <f t="shared" si="580"/>
        <v>2024</v>
      </c>
      <c r="AB4669" s="41">
        <f t="shared" si="581"/>
        <v>8</v>
      </c>
      <c r="AC4669" s="41">
        <f t="shared" si="582"/>
        <v>13</v>
      </c>
      <c r="AD4669" s="45">
        <f t="shared" si="583"/>
        <v>0</v>
      </c>
    </row>
    <row r="4670" spans="1:30" x14ac:dyDescent="0.35">
      <c r="A4670" s="32">
        <v>4659</v>
      </c>
      <c r="B4670" s="33">
        <v>7782</v>
      </c>
      <c r="C4670" s="33">
        <v>715</v>
      </c>
      <c r="D4670" s="33" t="s">
        <v>51</v>
      </c>
      <c r="E4670" s="33" t="s">
        <v>47</v>
      </c>
      <c r="F4670" s="33">
        <v>3</v>
      </c>
      <c r="G4670" s="34">
        <v>153.51</v>
      </c>
      <c r="H4670" s="34">
        <f t="shared" si="576"/>
        <v>460.53</v>
      </c>
      <c r="I4670" s="35">
        <v>45328.425000000003</v>
      </c>
      <c r="J4670" s="33">
        <v>2</v>
      </c>
      <c r="K4670" s="33" t="s">
        <v>40</v>
      </c>
      <c r="L4670" s="33">
        <v>25</v>
      </c>
      <c r="M4670" s="33">
        <v>147</v>
      </c>
      <c r="N4670" s="33">
        <v>285</v>
      </c>
      <c r="O4670" s="33">
        <v>158</v>
      </c>
      <c r="P4670" s="33">
        <v>9</v>
      </c>
      <c r="Q4670" s="33">
        <v>23</v>
      </c>
      <c r="R4670" s="33" t="str">
        <f t="shared" si="577"/>
        <v>1.Young age</v>
      </c>
      <c r="S4670" s="33" t="s">
        <v>46</v>
      </c>
      <c r="T4670" s="33">
        <v>104793.68</v>
      </c>
      <c r="U4670" s="33" t="s">
        <v>37</v>
      </c>
      <c r="V4670" s="33" t="s">
        <v>43</v>
      </c>
      <c r="W4670" s="36">
        <v>45328</v>
      </c>
      <c r="X4670" s="46">
        <v>0.42499999999999999</v>
      </c>
      <c r="Y4670" s="34">
        <f t="shared" si="578"/>
        <v>6</v>
      </c>
      <c r="Z4670" s="34">
        <f t="shared" si="579"/>
        <v>6</v>
      </c>
      <c r="AA4670" s="33">
        <f t="shared" si="580"/>
        <v>2024</v>
      </c>
      <c r="AB4670" s="34">
        <f t="shared" si="581"/>
        <v>10</v>
      </c>
      <c r="AC4670" s="34">
        <f t="shared" si="582"/>
        <v>12</v>
      </c>
      <c r="AD4670" s="38">
        <f t="shared" si="583"/>
        <v>0</v>
      </c>
    </row>
    <row r="4671" spans="1:30" x14ac:dyDescent="0.35">
      <c r="A4671" s="39">
        <v>4660</v>
      </c>
      <c r="B4671" s="40">
        <v>3741</v>
      </c>
      <c r="C4671" s="40">
        <v>466</v>
      </c>
      <c r="D4671" s="40" t="s">
        <v>44</v>
      </c>
      <c r="E4671" s="40" t="s">
        <v>47</v>
      </c>
      <c r="F4671" s="40">
        <v>3</v>
      </c>
      <c r="G4671" s="41">
        <v>1127.01</v>
      </c>
      <c r="H4671" s="41">
        <f t="shared" si="576"/>
        <v>3381.0299999999997</v>
      </c>
      <c r="I4671" s="42">
        <v>45317.303472222222</v>
      </c>
      <c r="J4671" s="40">
        <v>19</v>
      </c>
      <c r="K4671" s="40" t="s">
        <v>32</v>
      </c>
      <c r="L4671" s="40">
        <v>165</v>
      </c>
      <c r="M4671" s="40">
        <v>133</v>
      </c>
      <c r="N4671" s="40">
        <v>141</v>
      </c>
      <c r="O4671" s="40">
        <v>219</v>
      </c>
      <c r="P4671" s="40">
        <v>1</v>
      </c>
      <c r="Q4671" s="40">
        <v>20</v>
      </c>
      <c r="R4671" s="40" t="str">
        <f t="shared" si="577"/>
        <v>1.Young age</v>
      </c>
      <c r="S4671" s="40" t="s">
        <v>41</v>
      </c>
      <c r="T4671" s="40">
        <v>72685.84</v>
      </c>
      <c r="U4671" s="40" t="s">
        <v>28</v>
      </c>
      <c r="V4671" s="40" t="s">
        <v>34</v>
      </c>
      <c r="W4671" s="43">
        <v>45317</v>
      </c>
      <c r="X4671" s="44">
        <v>0.3034722222222222</v>
      </c>
      <c r="Y4671" s="41">
        <f t="shared" si="578"/>
        <v>26</v>
      </c>
      <c r="Z4671" s="41">
        <f t="shared" si="579"/>
        <v>26</v>
      </c>
      <c r="AA4671" s="40">
        <f t="shared" si="580"/>
        <v>2024</v>
      </c>
      <c r="AB4671" s="41">
        <f t="shared" si="581"/>
        <v>7</v>
      </c>
      <c r="AC4671" s="41">
        <f t="shared" si="582"/>
        <v>17</v>
      </c>
      <c r="AD4671" s="45">
        <f t="shared" si="583"/>
        <v>0</v>
      </c>
    </row>
    <row r="4672" spans="1:30" x14ac:dyDescent="0.35">
      <c r="A4672" s="32">
        <v>4661</v>
      </c>
      <c r="B4672" s="33">
        <v>4012</v>
      </c>
      <c r="C4672" s="33">
        <v>496</v>
      </c>
      <c r="D4672" s="33" t="s">
        <v>44</v>
      </c>
      <c r="E4672" s="33" t="s">
        <v>47</v>
      </c>
      <c r="F4672" s="33">
        <v>4</v>
      </c>
      <c r="G4672" s="34">
        <v>1487.92</v>
      </c>
      <c r="H4672" s="34">
        <f t="shared" si="576"/>
        <v>5951.68</v>
      </c>
      <c r="I4672" s="35">
        <v>45340.681250000001</v>
      </c>
      <c r="J4672" s="33">
        <v>13</v>
      </c>
      <c r="K4672" s="33" t="s">
        <v>36</v>
      </c>
      <c r="L4672" s="33">
        <v>493</v>
      </c>
      <c r="M4672" s="33">
        <v>99</v>
      </c>
      <c r="N4672" s="33">
        <v>207</v>
      </c>
      <c r="O4672" s="33">
        <v>309</v>
      </c>
      <c r="P4672" s="33">
        <v>9</v>
      </c>
      <c r="Q4672" s="33">
        <v>54</v>
      </c>
      <c r="R4672" s="33" t="str">
        <f t="shared" si="577"/>
        <v>2.Middle age</v>
      </c>
      <c r="S4672" s="33" t="s">
        <v>46</v>
      </c>
      <c r="T4672" s="33">
        <v>62752.78</v>
      </c>
      <c r="U4672" s="33" t="s">
        <v>33</v>
      </c>
      <c r="V4672" s="33" t="s">
        <v>43</v>
      </c>
      <c r="W4672" s="36">
        <v>45340</v>
      </c>
      <c r="X4672" s="37">
        <v>0.68125000000000002</v>
      </c>
      <c r="Y4672" s="34">
        <f t="shared" si="578"/>
        <v>18</v>
      </c>
      <c r="Z4672" s="34">
        <f t="shared" si="579"/>
        <v>18</v>
      </c>
      <c r="AA4672" s="33">
        <f t="shared" si="580"/>
        <v>2024</v>
      </c>
      <c r="AB4672" s="34">
        <f t="shared" si="581"/>
        <v>16</v>
      </c>
      <c r="AC4672" s="34">
        <f t="shared" si="582"/>
        <v>21</v>
      </c>
      <c r="AD4672" s="38">
        <f t="shared" si="583"/>
        <v>0</v>
      </c>
    </row>
    <row r="4673" spans="1:30" x14ac:dyDescent="0.35">
      <c r="A4673" s="39">
        <v>4662</v>
      </c>
      <c r="B4673" s="40">
        <v>1378</v>
      </c>
      <c r="C4673" s="40">
        <v>281</v>
      </c>
      <c r="D4673" s="40" t="s">
        <v>44</v>
      </c>
      <c r="E4673" s="40" t="s">
        <v>47</v>
      </c>
      <c r="F4673" s="40">
        <v>2</v>
      </c>
      <c r="G4673" s="41">
        <v>778.84</v>
      </c>
      <c r="H4673" s="41">
        <f t="shared" si="576"/>
        <v>1557.68</v>
      </c>
      <c r="I4673" s="42">
        <v>45452.913194444445</v>
      </c>
      <c r="J4673" s="40">
        <v>5</v>
      </c>
      <c r="K4673" s="40" t="s">
        <v>32</v>
      </c>
      <c r="L4673" s="40">
        <v>84</v>
      </c>
      <c r="M4673" s="40">
        <v>72</v>
      </c>
      <c r="N4673" s="40">
        <v>117</v>
      </c>
      <c r="O4673" s="40">
        <v>356</v>
      </c>
      <c r="P4673" s="40">
        <v>5</v>
      </c>
      <c r="Q4673" s="40">
        <v>19</v>
      </c>
      <c r="R4673" s="40" t="str">
        <f t="shared" si="577"/>
        <v>1.Young age</v>
      </c>
      <c r="S4673" s="40" t="s">
        <v>46</v>
      </c>
      <c r="T4673" s="40">
        <v>64810.32</v>
      </c>
      <c r="U4673" s="40" t="s">
        <v>33</v>
      </c>
      <c r="V4673" s="40" t="s">
        <v>43</v>
      </c>
      <c r="W4673" s="43">
        <v>45452</v>
      </c>
      <c r="X4673" s="47">
        <v>0.91319444444444442</v>
      </c>
      <c r="Y4673" s="41">
        <f t="shared" si="578"/>
        <v>9</v>
      </c>
      <c r="Z4673" s="41">
        <f t="shared" si="579"/>
        <v>9</v>
      </c>
      <c r="AA4673" s="40">
        <f t="shared" si="580"/>
        <v>2024</v>
      </c>
      <c r="AB4673" s="41">
        <f t="shared" si="581"/>
        <v>21</v>
      </c>
      <c r="AC4673" s="41">
        <f t="shared" si="582"/>
        <v>55</v>
      </c>
      <c r="AD4673" s="45">
        <f t="shared" si="583"/>
        <v>0</v>
      </c>
    </row>
    <row r="4674" spans="1:30" x14ac:dyDescent="0.35">
      <c r="A4674" s="32">
        <v>4663</v>
      </c>
      <c r="B4674" s="33">
        <v>3048</v>
      </c>
      <c r="C4674" s="33">
        <v>959</v>
      </c>
      <c r="D4674" s="33" t="s">
        <v>31</v>
      </c>
      <c r="E4674" s="33" t="s">
        <v>25</v>
      </c>
      <c r="F4674" s="33">
        <v>3</v>
      </c>
      <c r="G4674" s="34">
        <v>1169.04</v>
      </c>
      <c r="H4674" s="34">
        <f t="shared" si="576"/>
        <v>3507.12</v>
      </c>
      <c r="I4674" s="35">
        <v>45492.609722222223</v>
      </c>
      <c r="J4674" s="33">
        <v>10</v>
      </c>
      <c r="K4674" s="33" t="s">
        <v>45</v>
      </c>
      <c r="L4674" s="33">
        <v>59</v>
      </c>
      <c r="M4674" s="33">
        <v>131</v>
      </c>
      <c r="N4674" s="33">
        <v>225</v>
      </c>
      <c r="O4674" s="33">
        <v>183</v>
      </c>
      <c r="P4674" s="33">
        <v>7</v>
      </c>
      <c r="Q4674" s="33">
        <v>19</v>
      </c>
      <c r="R4674" s="33" t="str">
        <f t="shared" si="577"/>
        <v>1.Young age</v>
      </c>
      <c r="S4674" s="33" t="s">
        <v>27</v>
      </c>
      <c r="T4674" s="33">
        <v>45837.45</v>
      </c>
      <c r="U4674" s="33" t="s">
        <v>33</v>
      </c>
      <c r="V4674" s="33" t="s">
        <v>50</v>
      </c>
      <c r="W4674" s="36">
        <v>45492</v>
      </c>
      <c r="X4674" s="37">
        <v>0.60972222222222228</v>
      </c>
      <c r="Y4674" s="34">
        <f t="shared" si="578"/>
        <v>19</v>
      </c>
      <c r="Z4674" s="34">
        <f t="shared" si="579"/>
        <v>19</v>
      </c>
      <c r="AA4674" s="33">
        <f t="shared" si="580"/>
        <v>2024</v>
      </c>
      <c r="AB4674" s="34">
        <f t="shared" si="581"/>
        <v>14</v>
      </c>
      <c r="AC4674" s="34">
        <f t="shared" si="582"/>
        <v>38</v>
      </c>
      <c r="AD4674" s="38">
        <f t="shared" si="583"/>
        <v>0</v>
      </c>
    </row>
    <row r="4675" spans="1:30" x14ac:dyDescent="0.35">
      <c r="A4675" s="39">
        <v>4664</v>
      </c>
      <c r="B4675" s="40">
        <v>4844</v>
      </c>
      <c r="C4675" s="40">
        <v>886</v>
      </c>
      <c r="D4675" s="40" t="s">
        <v>51</v>
      </c>
      <c r="E4675" s="40" t="s">
        <v>25</v>
      </c>
      <c r="F4675" s="40">
        <v>1</v>
      </c>
      <c r="G4675" s="41">
        <v>416.27</v>
      </c>
      <c r="H4675" s="41">
        <f t="shared" si="576"/>
        <v>416.27</v>
      </c>
      <c r="I4675" s="42">
        <v>45409.212500000001</v>
      </c>
      <c r="J4675" s="40">
        <v>6</v>
      </c>
      <c r="K4675" s="40" t="s">
        <v>45</v>
      </c>
      <c r="L4675" s="40">
        <v>307</v>
      </c>
      <c r="M4675" s="40">
        <v>83</v>
      </c>
      <c r="N4675" s="40">
        <v>290</v>
      </c>
      <c r="O4675" s="40">
        <v>489</v>
      </c>
      <c r="P4675" s="40">
        <v>10</v>
      </c>
      <c r="Q4675" s="40">
        <v>27</v>
      </c>
      <c r="R4675" s="40" t="str">
        <f t="shared" si="577"/>
        <v>1.Young age</v>
      </c>
      <c r="S4675" s="40" t="s">
        <v>27</v>
      </c>
      <c r="T4675" s="40">
        <v>57271.360000000001</v>
      </c>
      <c r="U4675" s="40" t="s">
        <v>33</v>
      </c>
      <c r="V4675" s="40" t="s">
        <v>34</v>
      </c>
      <c r="W4675" s="43">
        <v>45409</v>
      </c>
      <c r="X4675" s="44">
        <v>0.21249999999999999</v>
      </c>
      <c r="Y4675" s="41">
        <f t="shared" si="578"/>
        <v>27</v>
      </c>
      <c r="Z4675" s="41">
        <f t="shared" si="579"/>
        <v>27</v>
      </c>
      <c r="AA4675" s="40">
        <f t="shared" si="580"/>
        <v>2024</v>
      </c>
      <c r="AB4675" s="41">
        <f t="shared" si="581"/>
        <v>5</v>
      </c>
      <c r="AC4675" s="41">
        <f t="shared" si="582"/>
        <v>6</v>
      </c>
      <c r="AD4675" s="45">
        <f t="shared" si="583"/>
        <v>0</v>
      </c>
    </row>
    <row r="4676" spans="1:30" x14ac:dyDescent="0.35">
      <c r="A4676" s="32">
        <v>4665</v>
      </c>
      <c r="B4676" s="33">
        <v>5122</v>
      </c>
      <c r="C4676" s="33">
        <v>931</v>
      </c>
      <c r="D4676" s="33" t="s">
        <v>52</v>
      </c>
      <c r="E4676" s="33" t="s">
        <v>47</v>
      </c>
      <c r="F4676" s="33">
        <v>5</v>
      </c>
      <c r="G4676" s="34">
        <v>1987.27</v>
      </c>
      <c r="H4676" s="34">
        <f t="shared" si="576"/>
        <v>9936.35</v>
      </c>
      <c r="I4676" s="35">
        <v>45534.963194444441</v>
      </c>
      <c r="J4676" s="33">
        <v>14</v>
      </c>
      <c r="K4676" s="33" t="s">
        <v>36</v>
      </c>
      <c r="L4676" s="33">
        <v>148</v>
      </c>
      <c r="M4676" s="33">
        <v>135</v>
      </c>
      <c r="N4676" s="33">
        <v>299</v>
      </c>
      <c r="O4676" s="33">
        <v>183</v>
      </c>
      <c r="P4676" s="33">
        <v>9</v>
      </c>
      <c r="Q4676" s="33">
        <v>52</v>
      </c>
      <c r="R4676" s="33" t="str">
        <f t="shared" si="577"/>
        <v>2.Middle age</v>
      </c>
      <c r="S4676" s="33" t="s">
        <v>41</v>
      </c>
      <c r="T4676" s="33">
        <v>97655.61</v>
      </c>
      <c r="U4676" s="33" t="s">
        <v>42</v>
      </c>
      <c r="V4676" s="33" t="s">
        <v>34</v>
      </c>
      <c r="W4676" s="36">
        <v>45534</v>
      </c>
      <c r="X4676" s="37">
        <v>0.96319444444444446</v>
      </c>
      <c r="Y4676" s="34">
        <f t="shared" si="578"/>
        <v>30</v>
      </c>
      <c r="Z4676" s="34">
        <f t="shared" si="579"/>
        <v>30</v>
      </c>
      <c r="AA4676" s="33">
        <f t="shared" si="580"/>
        <v>2024</v>
      </c>
      <c r="AB4676" s="34">
        <f t="shared" si="581"/>
        <v>23</v>
      </c>
      <c r="AC4676" s="34">
        <f t="shared" si="582"/>
        <v>7</v>
      </c>
      <c r="AD4676" s="38">
        <f t="shared" si="583"/>
        <v>0</v>
      </c>
    </row>
    <row r="4677" spans="1:30" x14ac:dyDescent="0.35">
      <c r="A4677" s="39">
        <v>4666</v>
      </c>
      <c r="B4677" s="40">
        <v>2311</v>
      </c>
      <c r="C4677" s="40">
        <v>813</v>
      </c>
      <c r="D4677" s="40" t="s">
        <v>39</v>
      </c>
      <c r="E4677" s="40" t="s">
        <v>47</v>
      </c>
      <c r="F4677" s="40">
        <v>1</v>
      </c>
      <c r="G4677" s="41">
        <v>327.29000000000002</v>
      </c>
      <c r="H4677" s="41">
        <f t="shared" si="576"/>
        <v>327.29000000000002</v>
      </c>
      <c r="I4677" s="42">
        <v>45336.876388888886</v>
      </c>
      <c r="J4677" s="40">
        <v>12</v>
      </c>
      <c r="K4677" s="40" t="s">
        <v>40</v>
      </c>
      <c r="L4677" s="40">
        <v>4</v>
      </c>
      <c r="M4677" s="40">
        <v>75</v>
      </c>
      <c r="N4677" s="40">
        <v>150</v>
      </c>
      <c r="O4677" s="40">
        <v>124</v>
      </c>
      <c r="P4677" s="40">
        <v>8</v>
      </c>
      <c r="Q4677" s="40">
        <v>23</v>
      </c>
      <c r="R4677" s="40" t="str">
        <f t="shared" si="577"/>
        <v>1.Young age</v>
      </c>
      <c r="S4677" s="40" t="s">
        <v>41</v>
      </c>
      <c r="T4677" s="40">
        <v>24576.16</v>
      </c>
      <c r="U4677" s="40" t="s">
        <v>37</v>
      </c>
      <c r="V4677" s="40" t="s">
        <v>50</v>
      </c>
      <c r="W4677" s="43">
        <v>45336</v>
      </c>
      <c r="X4677" s="44">
        <v>0.87638888888888888</v>
      </c>
      <c r="Y4677" s="41">
        <f t="shared" si="578"/>
        <v>14</v>
      </c>
      <c r="Z4677" s="41">
        <f t="shared" si="579"/>
        <v>14</v>
      </c>
      <c r="AA4677" s="40">
        <f t="shared" si="580"/>
        <v>2024</v>
      </c>
      <c r="AB4677" s="41">
        <f t="shared" si="581"/>
        <v>21</v>
      </c>
      <c r="AC4677" s="41">
        <f t="shared" si="582"/>
        <v>2</v>
      </c>
      <c r="AD4677" s="45">
        <f t="shared" si="583"/>
        <v>0</v>
      </c>
    </row>
    <row r="4678" spans="1:30" x14ac:dyDescent="0.35">
      <c r="A4678" s="32">
        <v>4667</v>
      </c>
      <c r="B4678" s="33">
        <v>4450</v>
      </c>
      <c r="C4678" s="33">
        <v>108</v>
      </c>
      <c r="D4678" s="33" t="s">
        <v>44</v>
      </c>
      <c r="E4678" s="33" t="s">
        <v>25</v>
      </c>
      <c r="F4678" s="33">
        <v>5</v>
      </c>
      <c r="G4678" s="34">
        <v>812.96</v>
      </c>
      <c r="H4678" s="34">
        <f t="shared" si="576"/>
        <v>4064.8</v>
      </c>
      <c r="I4678" s="35">
        <v>45430.040277777778</v>
      </c>
      <c r="J4678" s="33">
        <v>15</v>
      </c>
      <c r="K4678" s="33" t="s">
        <v>45</v>
      </c>
      <c r="L4678" s="33">
        <v>163</v>
      </c>
      <c r="M4678" s="33">
        <v>120</v>
      </c>
      <c r="N4678" s="33">
        <v>209</v>
      </c>
      <c r="O4678" s="33">
        <v>141</v>
      </c>
      <c r="P4678" s="33">
        <v>4</v>
      </c>
      <c r="Q4678" s="33">
        <v>18</v>
      </c>
      <c r="R4678" s="33" t="str">
        <f t="shared" si="577"/>
        <v>1.Young age</v>
      </c>
      <c r="S4678" s="33" t="s">
        <v>27</v>
      </c>
      <c r="T4678" s="33">
        <v>40415.699999999997</v>
      </c>
      <c r="U4678" s="33" t="s">
        <v>37</v>
      </c>
      <c r="V4678" s="33" t="s">
        <v>43</v>
      </c>
      <c r="W4678" s="36">
        <v>45430</v>
      </c>
      <c r="X4678" s="37">
        <v>4.027777777777778E-2</v>
      </c>
      <c r="Y4678" s="34">
        <f t="shared" si="578"/>
        <v>18</v>
      </c>
      <c r="Z4678" s="34">
        <f t="shared" si="579"/>
        <v>18</v>
      </c>
      <c r="AA4678" s="33">
        <f t="shared" si="580"/>
        <v>2024</v>
      </c>
      <c r="AB4678" s="34">
        <f t="shared" si="581"/>
        <v>0</v>
      </c>
      <c r="AC4678" s="34">
        <f t="shared" si="582"/>
        <v>58</v>
      </c>
      <c r="AD4678" s="38">
        <f t="shared" si="583"/>
        <v>0</v>
      </c>
    </row>
    <row r="4679" spans="1:30" x14ac:dyDescent="0.35">
      <c r="A4679" s="39">
        <v>4668</v>
      </c>
      <c r="B4679" s="40">
        <v>3734</v>
      </c>
      <c r="C4679" s="40">
        <v>227</v>
      </c>
      <c r="D4679" s="40" t="s">
        <v>52</v>
      </c>
      <c r="E4679" s="40" t="s">
        <v>25</v>
      </c>
      <c r="F4679" s="40">
        <v>3</v>
      </c>
      <c r="G4679" s="41">
        <v>1911.25</v>
      </c>
      <c r="H4679" s="41">
        <f t="shared" si="576"/>
        <v>5733.75</v>
      </c>
      <c r="I4679" s="42">
        <v>45491.475694444445</v>
      </c>
      <c r="J4679" s="40">
        <v>17</v>
      </c>
      <c r="K4679" s="40" t="s">
        <v>40</v>
      </c>
      <c r="L4679" s="40">
        <v>465</v>
      </c>
      <c r="M4679" s="40">
        <v>85</v>
      </c>
      <c r="N4679" s="40">
        <v>147</v>
      </c>
      <c r="O4679" s="40">
        <v>421</v>
      </c>
      <c r="P4679" s="40">
        <v>3</v>
      </c>
      <c r="Q4679" s="40">
        <v>20</v>
      </c>
      <c r="R4679" s="40" t="str">
        <f t="shared" si="577"/>
        <v>1.Young age</v>
      </c>
      <c r="S4679" s="40" t="s">
        <v>41</v>
      </c>
      <c r="T4679" s="40">
        <v>44844.71</v>
      </c>
      <c r="U4679" s="40" t="s">
        <v>42</v>
      </c>
      <c r="V4679" s="40" t="s">
        <v>34</v>
      </c>
      <c r="W4679" s="43">
        <v>45491</v>
      </c>
      <c r="X4679" s="44">
        <v>0.47569444444444442</v>
      </c>
      <c r="Y4679" s="41">
        <f t="shared" si="578"/>
        <v>18</v>
      </c>
      <c r="Z4679" s="41">
        <f t="shared" si="579"/>
        <v>18</v>
      </c>
      <c r="AA4679" s="40">
        <f t="shared" si="580"/>
        <v>2024</v>
      </c>
      <c r="AB4679" s="41">
        <f t="shared" si="581"/>
        <v>11</v>
      </c>
      <c r="AC4679" s="41">
        <f t="shared" si="582"/>
        <v>25</v>
      </c>
      <c r="AD4679" s="45">
        <f t="shared" si="583"/>
        <v>0</v>
      </c>
    </row>
    <row r="4680" spans="1:30" x14ac:dyDescent="0.35">
      <c r="A4680" s="32">
        <v>4669</v>
      </c>
      <c r="B4680" s="33">
        <v>7505</v>
      </c>
      <c r="C4680" s="33">
        <v>573</v>
      </c>
      <c r="D4680" s="33" t="s">
        <v>51</v>
      </c>
      <c r="E4680" s="33" t="s">
        <v>25</v>
      </c>
      <c r="F4680" s="33">
        <v>5</v>
      </c>
      <c r="G4680" s="34">
        <v>951.62</v>
      </c>
      <c r="H4680" s="34">
        <f t="shared" si="576"/>
        <v>4758.1000000000004</v>
      </c>
      <c r="I4680" s="35">
        <v>45485.835416666669</v>
      </c>
      <c r="J4680" s="33">
        <v>20</v>
      </c>
      <c r="K4680" s="33" t="s">
        <v>40</v>
      </c>
      <c r="L4680" s="33">
        <v>324</v>
      </c>
      <c r="M4680" s="33">
        <v>50</v>
      </c>
      <c r="N4680" s="33">
        <v>250</v>
      </c>
      <c r="O4680" s="33">
        <v>271</v>
      </c>
      <c r="P4680" s="33">
        <v>10</v>
      </c>
      <c r="Q4680" s="33">
        <v>19</v>
      </c>
      <c r="R4680" s="33" t="str">
        <f t="shared" si="577"/>
        <v>1.Young age</v>
      </c>
      <c r="S4680" s="33" t="s">
        <v>46</v>
      </c>
      <c r="T4680" s="33">
        <v>64980.29</v>
      </c>
      <c r="U4680" s="33" t="s">
        <v>28</v>
      </c>
      <c r="V4680" s="33" t="s">
        <v>43</v>
      </c>
      <c r="W4680" s="36">
        <v>45485</v>
      </c>
      <c r="X4680" s="46">
        <v>0.8354166666666667</v>
      </c>
      <c r="Y4680" s="34">
        <f t="shared" si="578"/>
        <v>12</v>
      </c>
      <c r="Z4680" s="34">
        <f t="shared" si="579"/>
        <v>12</v>
      </c>
      <c r="AA4680" s="33">
        <f t="shared" si="580"/>
        <v>2024</v>
      </c>
      <c r="AB4680" s="34">
        <f t="shared" si="581"/>
        <v>20</v>
      </c>
      <c r="AC4680" s="34">
        <f t="shared" si="582"/>
        <v>3</v>
      </c>
      <c r="AD4680" s="38">
        <f t="shared" si="583"/>
        <v>0</v>
      </c>
    </row>
    <row r="4681" spans="1:30" x14ac:dyDescent="0.35">
      <c r="A4681" s="39">
        <v>4670</v>
      </c>
      <c r="B4681" s="40">
        <v>2687</v>
      </c>
      <c r="C4681" s="40">
        <v>479</v>
      </c>
      <c r="D4681" s="40" t="s">
        <v>38</v>
      </c>
      <c r="E4681" s="40" t="s">
        <v>47</v>
      </c>
      <c r="F4681" s="40">
        <v>1</v>
      </c>
      <c r="G4681" s="41">
        <v>391.55</v>
      </c>
      <c r="H4681" s="41">
        <f t="shared" si="576"/>
        <v>391.55</v>
      </c>
      <c r="I4681" s="42">
        <v>45325.486111111109</v>
      </c>
      <c r="J4681" s="40">
        <v>14</v>
      </c>
      <c r="K4681" s="40" t="s">
        <v>26</v>
      </c>
      <c r="L4681" s="40">
        <v>1</v>
      </c>
      <c r="M4681" s="40">
        <v>123</v>
      </c>
      <c r="N4681" s="40">
        <v>137</v>
      </c>
      <c r="O4681" s="40">
        <v>179</v>
      </c>
      <c r="P4681" s="40">
        <v>8</v>
      </c>
      <c r="Q4681" s="40">
        <v>31</v>
      </c>
      <c r="R4681" s="40" t="str">
        <f t="shared" si="577"/>
        <v>1.Young age</v>
      </c>
      <c r="S4681" s="40" t="s">
        <v>46</v>
      </c>
      <c r="T4681" s="40">
        <v>111491.07</v>
      </c>
      <c r="U4681" s="40" t="s">
        <v>28</v>
      </c>
      <c r="V4681" s="40" t="s">
        <v>34</v>
      </c>
      <c r="W4681" s="43">
        <v>45325</v>
      </c>
      <c r="X4681" s="47">
        <v>0.4861111111111111</v>
      </c>
      <c r="Y4681" s="41">
        <f t="shared" si="578"/>
        <v>3</v>
      </c>
      <c r="Z4681" s="41">
        <f t="shared" si="579"/>
        <v>3</v>
      </c>
      <c r="AA4681" s="40">
        <f t="shared" si="580"/>
        <v>2024</v>
      </c>
      <c r="AB4681" s="41">
        <f t="shared" si="581"/>
        <v>11</v>
      </c>
      <c r="AC4681" s="41">
        <f t="shared" si="582"/>
        <v>40</v>
      </c>
      <c r="AD4681" s="45">
        <f t="shared" si="583"/>
        <v>0</v>
      </c>
    </row>
    <row r="4682" spans="1:30" x14ac:dyDescent="0.35">
      <c r="A4682" s="32">
        <v>4671</v>
      </c>
      <c r="B4682" s="33">
        <v>2565</v>
      </c>
      <c r="C4682" s="33">
        <v>297</v>
      </c>
      <c r="D4682" s="33" t="s">
        <v>31</v>
      </c>
      <c r="E4682" s="33" t="s">
        <v>47</v>
      </c>
      <c r="F4682" s="33">
        <v>3</v>
      </c>
      <c r="G4682" s="34">
        <v>1923.41</v>
      </c>
      <c r="H4682" s="34">
        <f t="shared" si="576"/>
        <v>5770.2300000000005</v>
      </c>
      <c r="I4682" s="35">
        <v>45337.589583333334</v>
      </c>
      <c r="J4682" s="33">
        <v>7</v>
      </c>
      <c r="K4682" s="33" t="s">
        <v>40</v>
      </c>
      <c r="L4682" s="33">
        <v>129</v>
      </c>
      <c r="M4682" s="33">
        <v>141</v>
      </c>
      <c r="N4682" s="33">
        <v>174</v>
      </c>
      <c r="O4682" s="33">
        <v>413</v>
      </c>
      <c r="P4682" s="33">
        <v>6</v>
      </c>
      <c r="Q4682" s="33">
        <v>28</v>
      </c>
      <c r="R4682" s="33" t="str">
        <f t="shared" si="577"/>
        <v>1.Young age</v>
      </c>
      <c r="S4682" s="33" t="s">
        <v>41</v>
      </c>
      <c r="T4682" s="33">
        <v>97168.03</v>
      </c>
      <c r="U4682" s="33" t="s">
        <v>28</v>
      </c>
      <c r="V4682" s="33" t="s">
        <v>29</v>
      </c>
      <c r="W4682" s="36">
        <v>45337</v>
      </c>
      <c r="X4682" s="37">
        <v>0.58958333333333335</v>
      </c>
      <c r="Y4682" s="34">
        <f t="shared" si="578"/>
        <v>15</v>
      </c>
      <c r="Z4682" s="34">
        <f t="shared" si="579"/>
        <v>15</v>
      </c>
      <c r="AA4682" s="33">
        <f t="shared" si="580"/>
        <v>2024</v>
      </c>
      <c r="AB4682" s="34">
        <f t="shared" si="581"/>
        <v>14</v>
      </c>
      <c r="AC4682" s="34">
        <f t="shared" si="582"/>
        <v>9</v>
      </c>
      <c r="AD4682" s="38">
        <f t="shared" si="583"/>
        <v>0</v>
      </c>
    </row>
    <row r="4683" spans="1:30" x14ac:dyDescent="0.35">
      <c r="A4683" s="39">
        <v>4672</v>
      </c>
      <c r="B4683" s="40">
        <v>2045</v>
      </c>
      <c r="C4683" s="40">
        <v>555</v>
      </c>
      <c r="D4683" s="40" t="s">
        <v>44</v>
      </c>
      <c r="E4683" s="40" t="s">
        <v>47</v>
      </c>
      <c r="F4683" s="40">
        <v>3</v>
      </c>
      <c r="G4683" s="41">
        <v>1848.43</v>
      </c>
      <c r="H4683" s="41">
        <f t="shared" si="576"/>
        <v>5545.29</v>
      </c>
      <c r="I4683" s="42">
        <v>45324.876388888886</v>
      </c>
      <c r="J4683" s="40">
        <v>11</v>
      </c>
      <c r="K4683" s="40" t="s">
        <v>45</v>
      </c>
      <c r="L4683" s="40">
        <v>242</v>
      </c>
      <c r="M4683" s="40">
        <v>68</v>
      </c>
      <c r="N4683" s="40">
        <v>182</v>
      </c>
      <c r="O4683" s="40">
        <v>452</v>
      </c>
      <c r="P4683" s="40">
        <v>9</v>
      </c>
      <c r="Q4683" s="40">
        <v>65</v>
      </c>
      <c r="R4683" s="40" t="str">
        <f t="shared" si="577"/>
        <v xml:space="preserve">3.Senior Citizen </v>
      </c>
      <c r="S4683" s="40" t="s">
        <v>27</v>
      </c>
      <c r="T4683" s="40">
        <v>49375.24</v>
      </c>
      <c r="U4683" s="40" t="s">
        <v>42</v>
      </c>
      <c r="V4683" s="40" t="s">
        <v>43</v>
      </c>
      <c r="W4683" s="43">
        <v>45324</v>
      </c>
      <c r="X4683" s="47">
        <v>0.87638888888888888</v>
      </c>
      <c r="Y4683" s="41">
        <f t="shared" si="578"/>
        <v>2</v>
      </c>
      <c r="Z4683" s="41">
        <f t="shared" si="579"/>
        <v>2</v>
      </c>
      <c r="AA4683" s="40">
        <f t="shared" si="580"/>
        <v>2024</v>
      </c>
      <c r="AB4683" s="41">
        <f t="shared" si="581"/>
        <v>21</v>
      </c>
      <c r="AC4683" s="41">
        <f t="shared" si="582"/>
        <v>2</v>
      </c>
      <c r="AD4683" s="45">
        <f t="shared" si="583"/>
        <v>0</v>
      </c>
    </row>
    <row r="4684" spans="1:30" x14ac:dyDescent="0.35">
      <c r="A4684" s="32">
        <v>4673</v>
      </c>
      <c r="B4684" s="33">
        <v>8752</v>
      </c>
      <c r="C4684" s="33">
        <v>109</v>
      </c>
      <c r="D4684" s="33" t="s">
        <v>24</v>
      </c>
      <c r="E4684" s="33" t="s">
        <v>25</v>
      </c>
      <c r="F4684" s="33">
        <v>5</v>
      </c>
      <c r="G4684" s="34">
        <v>180.62</v>
      </c>
      <c r="H4684" s="34">
        <f t="shared" si="576"/>
        <v>903.1</v>
      </c>
      <c r="I4684" s="35">
        <v>45549.782638888886</v>
      </c>
      <c r="J4684" s="33">
        <v>12</v>
      </c>
      <c r="K4684" s="33" t="s">
        <v>45</v>
      </c>
      <c r="L4684" s="33">
        <v>66</v>
      </c>
      <c r="M4684" s="33">
        <v>148</v>
      </c>
      <c r="N4684" s="33">
        <v>253</v>
      </c>
      <c r="O4684" s="33">
        <v>349</v>
      </c>
      <c r="P4684" s="33">
        <v>5</v>
      </c>
      <c r="Q4684" s="33">
        <v>44</v>
      </c>
      <c r="R4684" s="33" t="str">
        <f t="shared" si="577"/>
        <v>2.Middle age</v>
      </c>
      <c r="S4684" s="33" t="s">
        <v>27</v>
      </c>
      <c r="T4684" s="33">
        <v>47069.16</v>
      </c>
      <c r="U4684" s="33" t="s">
        <v>42</v>
      </c>
      <c r="V4684" s="33" t="s">
        <v>29</v>
      </c>
      <c r="W4684" s="36">
        <v>45549</v>
      </c>
      <c r="X4684" s="37">
        <v>0.78263888888888888</v>
      </c>
      <c r="Y4684" s="34">
        <f t="shared" si="578"/>
        <v>14</v>
      </c>
      <c r="Z4684" s="34">
        <f t="shared" si="579"/>
        <v>14</v>
      </c>
      <c r="AA4684" s="33">
        <f t="shared" si="580"/>
        <v>2024</v>
      </c>
      <c r="AB4684" s="34">
        <f t="shared" si="581"/>
        <v>18</v>
      </c>
      <c r="AC4684" s="34">
        <f t="shared" si="582"/>
        <v>47</v>
      </c>
      <c r="AD4684" s="38">
        <f t="shared" si="583"/>
        <v>0</v>
      </c>
    </row>
    <row r="4685" spans="1:30" x14ac:dyDescent="0.35">
      <c r="A4685" s="39">
        <v>4674</v>
      </c>
      <c r="B4685" s="40">
        <v>9985</v>
      </c>
      <c r="C4685" s="40">
        <v>326</v>
      </c>
      <c r="D4685" s="40" t="s">
        <v>44</v>
      </c>
      <c r="E4685" s="40" t="s">
        <v>25</v>
      </c>
      <c r="F4685" s="40">
        <v>1</v>
      </c>
      <c r="G4685" s="41">
        <v>535.49</v>
      </c>
      <c r="H4685" s="41">
        <f t="shared" ref="H4685:H4748" si="584">G4685*F4685</f>
        <v>535.49</v>
      </c>
      <c r="I4685" s="42">
        <v>45434.303472222222</v>
      </c>
      <c r="J4685" s="40">
        <v>17</v>
      </c>
      <c r="K4685" s="40" t="s">
        <v>40</v>
      </c>
      <c r="L4685" s="40">
        <v>384</v>
      </c>
      <c r="M4685" s="40">
        <v>113</v>
      </c>
      <c r="N4685" s="40">
        <v>271</v>
      </c>
      <c r="O4685" s="40">
        <v>415</v>
      </c>
      <c r="P4685" s="40">
        <v>6</v>
      </c>
      <c r="Q4685" s="40">
        <v>43</v>
      </c>
      <c r="R4685" s="40" t="str">
        <f t="shared" ref="R4685:R4748" si="585">IF(Q4685&lt;=34,"1.Young age",IF(Q4685&gt;=60,"3.Senior Citizen ","2.Middle age"))</f>
        <v>2.Middle age</v>
      </c>
      <c r="S4685" s="40" t="s">
        <v>27</v>
      </c>
      <c r="T4685" s="40">
        <v>68849.5</v>
      </c>
      <c r="U4685" s="40" t="s">
        <v>37</v>
      </c>
      <c r="V4685" s="40" t="s">
        <v>34</v>
      </c>
      <c r="W4685" s="43">
        <v>45434</v>
      </c>
      <c r="X4685" s="44">
        <v>0.3034722222222222</v>
      </c>
      <c r="Y4685" s="41">
        <f t="shared" ref="Y4685:Y4748" si="586">DAY(W4685)</f>
        <v>22</v>
      </c>
      <c r="Z4685" s="41">
        <f t="shared" ref="Z4685:Z4748" si="587">VALUE(Y4685)</f>
        <v>22</v>
      </c>
      <c r="AA4685" s="40">
        <f t="shared" ref="AA4685:AA4748" si="588">YEAR(W4685)</f>
        <v>2024</v>
      </c>
      <c r="AB4685" s="41">
        <f t="shared" ref="AB4685:AB4748" si="589">HOUR(X4685)</f>
        <v>7</v>
      </c>
      <c r="AC4685" s="41">
        <f t="shared" ref="AC4685:AC4748" si="590">MINUTE(X4685)</f>
        <v>17</v>
      </c>
      <c r="AD4685" s="45">
        <f t="shared" ref="AD4685:AD4748" si="591">SECOND(X4685)</f>
        <v>0</v>
      </c>
    </row>
    <row r="4686" spans="1:30" x14ac:dyDescent="0.35">
      <c r="A4686" s="32">
        <v>4675</v>
      </c>
      <c r="B4686" s="33">
        <v>1881</v>
      </c>
      <c r="C4686" s="33">
        <v>860</v>
      </c>
      <c r="D4686" s="33" t="s">
        <v>38</v>
      </c>
      <c r="E4686" s="33" t="s">
        <v>25</v>
      </c>
      <c r="F4686" s="33">
        <v>1</v>
      </c>
      <c r="G4686" s="34">
        <v>1807.59</v>
      </c>
      <c r="H4686" s="34">
        <f t="shared" si="584"/>
        <v>1807.59</v>
      </c>
      <c r="I4686" s="35">
        <v>45418.667361111111</v>
      </c>
      <c r="J4686" s="33">
        <v>16</v>
      </c>
      <c r="K4686" s="33" t="s">
        <v>26</v>
      </c>
      <c r="L4686" s="33">
        <v>213</v>
      </c>
      <c r="M4686" s="33">
        <v>107</v>
      </c>
      <c r="N4686" s="33">
        <v>239</v>
      </c>
      <c r="O4686" s="33">
        <v>314</v>
      </c>
      <c r="P4686" s="33">
        <v>7</v>
      </c>
      <c r="Q4686" s="33">
        <v>44</v>
      </c>
      <c r="R4686" s="33" t="str">
        <f t="shared" si="585"/>
        <v>2.Middle age</v>
      </c>
      <c r="S4686" s="33" t="s">
        <v>27</v>
      </c>
      <c r="T4686" s="33">
        <v>105505.51</v>
      </c>
      <c r="U4686" s="33" t="s">
        <v>37</v>
      </c>
      <c r="V4686" s="33" t="s">
        <v>43</v>
      </c>
      <c r="W4686" s="36">
        <v>45418</v>
      </c>
      <c r="X4686" s="46">
        <v>0.66736111111111107</v>
      </c>
      <c r="Y4686" s="34">
        <f t="shared" si="586"/>
        <v>6</v>
      </c>
      <c r="Z4686" s="34">
        <f t="shared" si="587"/>
        <v>6</v>
      </c>
      <c r="AA4686" s="33">
        <f t="shared" si="588"/>
        <v>2024</v>
      </c>
      <c r="AB4686" s="34">
        <f t="shared" si="589"/>
        <v>16</v>
      </c>
      <c r="AC4686" s="34">
        <f t="shared" si="590"/>
        <v>1</v>
      </c>
      <c r="AD4686" s="38">
        <f t="shared" si="591"/>
        <v>0</v>
      </c>
    </row>
    <row r="4687" spans="1:30" x14ac:dyDescent="0.35">
      <c r="A4687" s="39">
        <v>4676</v>
      </c>
      <c r="B4687" s="40">
        <v>1431</v>
      </c>
      <c r="C4687" s="40">
        <v>120</v>
      </c>
      <c r="D4687" s="40" t="s">
        <v>52</v>
      </c>
      <c r="E4687" s="40" t="s">
        <v>47</v>
      </c>
      <c r="F4687" s="40">
        <v>3</v>
      </c>
      <c r="G4687" s="41">
        <v>1470.82</v>
      </c>
      <c r="H4687" s="41">
        <f t="shared" si="584"/>
        <v>4412.46</v>
      </c>
      <c r="I4687" s="42">
        <v>45529.052777777775</v>
      </c>
      <c r="J4687" s="40">
        <v>15</v>
      </c>
      <c r="K4687" s="40" t="s">
        <v>40</v>
      </c>
      <c r="L4687" s="40">
        <v>13</v>
      </c>
      <c r="M4687" s="40">
        <v>135</v>
      </c>
      <c r="N4687" s="40">
        <v>246</v>
      </c>
      <c r="O4687" s="40">
        <v>383</v>
      </c>
      <c r="P4687" s="40">
        <v>3</v>
      </c>
      <c r="Q4687" s="40">
        <v>23</v>
      </c>
      <c r="R4687" s="40" t="str">
        <f t="shared" si="585"/>
        <v>1.Young age</v>
      </c>
      <c r="S4687" s="40" t="s">
        <v>41</v>
      </c>
      <c r="T4687" s="40">
        <v>111291.51</v>
      </c>
      <c r="U4687" s="40" t="s">
        <v>37</v>
      </c>
      <c r="V4687" s="40" t="s">
        <v>29</v>
      </c>
      <c r="W4687" s="43">
        <v>45529</v>
      </c>
      <c r="X4687" s="44">
        <v>5.2777777777777778E-2</v>
      </c>
      <c r="Y4687" s="41">
        <f t="shared" si="586"/>
        <v>25</v>
      </c>
      <c r="Z4687" s="41">
        <f t="shared" si="587"/>
        <v>25</v>
      </c>
      <c r="AA4687" s="40">
        <f t="shared" si="588"/>
        <v>2024</v>
      </c>
      <c r="AB4687" s="41">
        <f t="shared" si="589"/>
        <v>1</v>
      </c>
      <c r="AC4687" s="41">
        <f t="shared" si="590"/>
        <v>16</v>
      </c>
      <c r="AD4687" s="45">
        <f t="shared" si="591"/>
        <v>0</v>
      </c>
    </row>
    <row r="4688" spans="1:30" x14ac:dyDescent="0.35">
      <c r="A4688" s="32">
        <v>4677</v>
      </c>
      <c r="B4688" s="33">
        <v>7504</v>
      </c>
      <c r="C4688" s="33">
        <v>876</v>
      </c>
      <c r="D4688" s="33" t="s">
        <v>49</v>
      </c>
      <c r="E4688" s="33" t="s">
        <v>47</v>
      </c>
      <c r="F4688" s="33">
        <v>4</v>
      </c>
      <c r="G4688" s="34">
        <v>1572.87</v>
      </c>
      <c r="H4688" s="34">
        <f t="shared" si="584"/>
        <v>6291.48</v>
      </c>
      <c r="I4688" s="35">
        <v>45351.065972222219</v>
      </c>
      <c r="J4688" s="33">
        <v>10</v>
      </c>
      <c r="K4688" s="33" t="s">
        <v>32</v>
      </c>
      <c r="L4688" s="33">
        <v>319</v>
      </c>
      <c r="M4688" s="33">
        <v>59</v>
      </c>
      <c r="N4688" s="33">
        <v>220</v>
      </c>
      <c r="O4688" s="33">
        <v>288</v>
      </c>
      <c r="P4688" s="33">
        <v>8</v>
      </c>
      <c r="Q4688" s="33">
        <v>47</v>
      </c>
      <c r="R4688" s="33" t="str">
        <f t="shared" si="585"/>
        <v>2.Middle age</v>
      </c>
      <c r="S4688" s="33" t="s">
        <v>41</v>
      </c>
      <c r="T4688" s="33">
        <v>55816.38</v>
      </c>
      <c r="U4688" s="33" t="s">
        <v>33</v>
      </c>
      <c r="V4688" s="33" t="s">
        <v>29</v>
      </c>
      <c r="W4688" s="36">
        <v>45351</v>
      </c>
      <c r="X4688" s="37">
        <v>6.5972222222222224E-2</v>
      </c>
      <c r="Y4688" s="34">
        <f t="shared" si="586"/>
        <v>29</v>
      </c>
      <c r="Z4688" s="34">
        <f t="shared" si="587"/>
        <v>29</v>
      </c>
      <c r="AA4688" s="33">
        <f t="shared" si="588"/>
        <v>2024</v>
      </c>
      <c r="AB4688" s="34">
        <f t="shared" si="589"/>
        <v>1</v>
      </c>
      <c r="AC4688" s="34">
        <f t="shared" si="590"/>
        <v>35</v>
      </c>
      <c r="AD4688" s="38">
        <f t="shared" si="591"/>
        <v>0</v>
      </c>
    </row>
    <row r="4689" spans="1:30" x14ac:dyDescent="0.35">
      <c r="A4689" s="39">
        <v>4678</v>
      </c>
      <c r="B4689" s="40">
        <v>9584</v>
      </c>
      <c r="C4689" s="40">
        <v>387</v>
      </c>
      <c r="D4689" s="40" t="s">
        <v>44</v>
      </c>
      <c r="E4689" s="40" t="s">
        <v>47</v>
      </c>
      <c r="F4689" s="40">
        <v>3</v>
      </c>
      <c r="G4689" s="41">
        <v>714.81</v>
      </c>
      <c r="H4689" s="41">
        <f t="shared" si="584"/>
        <v>2144.4299999999998</v>
      </c>
      <c r="I4689" s="42">
        <v>45360.873611111114</v>
      </c>
      <c r="J4689" s="40">
        <v>12</v>
      </c>
      <c r="K4689" s="40" t="s">
        <v>40</v>
      </c>
      <c r="L4689" s="40">
        <v>244</v>
      </c>
      <c r="M4689" s="40">
        <v>95</v>
      </c>
      <c r="N4689" s="40">
        <v>281</v>
      </c>
      <c r="O4689" s="40">
        <v>247</v>
      </c>
      <c r="P4689" s="40">
        <v>2</v>
      </c>
      <c r="Q4689" s="40">
        <v>53</v>
      </c>
      <c r="R4689" s="40" t="str">
        <f t="shared" si="585"/>
        <v>2.Middle age</v>
      </c>
      <c r="S4689" s="40" t="s">
        <v>27</v>
      </c>
      <c r="T4689" s="40">
        <v>41824.550000000003</v>
      </c>
      <c r="U4689" s="40" t="s">
        <v>37</v>
      </c>
      <c r="V4689" s="40" t="s">
        <v>43</v>
      </c>
      <c r="W4689" s="43">
        <v>45360</v>
      </c>
      <c r="X4689" s="47">
        <v>0.87361111111111112</v>
      </c>
      <c r="Y4689" s="41">
        <f t="shared" si="586"/>
        <v>9</v>
      </c>
      <c r="Z4689" s="41">
        <f t="shared" si="587"/>
        <v>9</v>
      </c>
      <c r="AA4689" s="40">
        <f t="shared" si="588"/>
        <v>2024</v>
      </c>
      <c r="AB4689" s="41">
        <f t="shared" si="589"/>
        <v>20</v>
      </c>
      <c r="AC4689" s="41">
        <f t="shared" si="590"/>
        <v>58</v>
      </c>
      <c r="AD4689" s="45">
        <f t="shared" si="591"/>
        <v>0</v>
      </c>
    </row>
    <row r="4690" spans="1:30" x14ac:dyDescent="0.35">
      <c r="A4690" s="32">
        <v>4679</v>
      </c>
      <c r="B4690" s="33">
        <v>2363</v>
      </c>
      <c r="C4690" s="33">
        <v>796</v>
      </c>
      <c r="D4690" s="33" t="s">
        <v>44</v>
      </c>
      <c r="E4690" s="33" t="s">
        <v>47</v>
      </c>
      <c r="F4690" s="33">
        <v>3</v>
      </c>
      <c r="G4690" s="34">
        <v>385.15</v>
      </c>
      <c r="H4690" s="34">
        <f t="shared" si="584"/>
        <v>1155.4499999999998</v>
      </c>
      <c r="I4690" s="35">
        <v>45444.15</v>
      </c>
      <c r="J4690" s="33">
        <v>5</v>
      </c>
      <c r="K4690" s="33" t="s">
        <v>36</v>
      </c>
      <c r="L4690" s="33">
        <v>442</v>
      </c>
      <c r="M4690" s="33">
        <v>107</v>
      </c>
      <c r="N4690" s="33">
        <v>215</v>
      </c>
      <c r="O4690" s="33">
        <v>306</v>
      </c>
      <c r="P4690" s="33">
        <v>4</v>
      </c>
      <c r="Q4690" s="33">
        <v>18</v>
      </c>
      <c r="R4690" s="33" t="str">
        <f t="shared" si="585"/>
        <v>1.Young age</v>
      </c>
      <c r="S4690" s="33" t="s">
        <v>41</v>
      </c>
      <c r="T4690" s="33">
        <v>67342.22</v>
      </c>
      <c r="U4690" s="33" t="s">
        <v>33</v>
      </c>
      <c r="V4690" s="33" t="s">
        <v>29</v>
      </c>
      <c r="W4690" s="36">
        <v>45444</v>
      </c>
      <c r="X4690" s="46">
        <v>0.15</v>
      </c>
      <c r="Y4690" s="34">
        <f t="shared" si="586"/>
        <v>1</v>
      </c>
      <c r="Z4690" s="34">
        <f t="shared" si="587"/>
        <v>1</v>
      </c>
      <c r="AA4690" s="33">
        <f t="shared" si="588"/>
        <v>2024</v>
      </c>
      <c r="AB4690" s="34">
        <f t="shared" si="589"/>
        <v>3</v>
      </c>
      <c r="AC4690" s="34">
        <f t="shared" si="590"/>
        <v>36</v>
      </c>
      <c r="AD4690" s="38">
        <f t="shared" si="591"/>
        <v>0</v>
      </c>
    </row>
    <row r="4691" spans="1:30" x14ac:dyDescent="0.35">
      <c r="A4691" s="39">
        <v>4680</v>
      </c>
      <c r="B4691" s="40">
        <v>2702</v>
      </c>
      <c r="C4691" s="40">
        <v>826</v>
      </c>
      <c r="D4691" s="40" t="s">
        <v>31</v>
      </c>
      <c r="E4691" s="40" t="s">
        <v>25</v>
      </c>
      <c r="F4691" s="40">
        <v>5</v>
      </c>
      <c r="G4691" s="41">
        <v>1601.99</v>
      </c>
      <c r="H4691" s="41">
        <f t="shared" si="584"/>
        <v>8009.95</v>
      </c>
      <c r="I4691" s="42">
        <v>45494.113194444442</v>
      </c>
      <c r="J4691" s="40">
        <v>14</v>
      </c>
      <c r="K4691" s="40" t="s">
        <v>26</v>
      </c>
      <c r="L4691" s="40">
        <v>465</v>
      </c>
      <c r="M4691" s="40">
        <v>79</v>
      </c>
      <c r="N4691" s="40">
        <v>216</v>
      </c>
      <c r="O4691" s="40">
        <v>189</v>
      </c>
      <c r="P4691" s="40">
        <v>8</v>
      </c>
      <c r="Q4691" s="40">
        <v>50</v>
      </c>
      <c r="R4691" s="40" t="str">
        <f t="shared" si="585"/>
        <v>2.Middle age</v>
      </c>
      <c r="S4691" s="40" t="s">
        <v>27</v>
      </c>
      <c r="T4691" s="40">
        <v>52347.16</v>
      </c>
      <c r="U4691" s="40" t="s">
        <v>28</v>
      </c>
      <c r="V4691" s="40" t="s">
        <v>34</v>
      </c>
      <c r="W4691" s="43">
        <v>45494</v>
      </c>
      <c r="X4691" s="44">
        <v>0.11319444444444444</v>
      </c>
      <c r="Y4691" s="41">
        <f t="shared" si="586"/>
        <v>21</v>
      </c>
      <c r="Z4691" s="41">
        <f t="shared" si="587"/>
        <v>21</v>
      </c>
      <c r="AA4691" s="40">
        <f t="shared" si="588"/>
        <v>2024</v>
      </c>
      <c r="AB4691" s="41">
        <f t="shared" si="589"/>
        <v>2</v>
      </c>
      <c r="AC4691" s="41">
        <f t="shared" si="590"/>
        <v>43</v>
      </c>
      <c r="AD4691" s="45">
        <f t="shared" si="591"/>
        <v>0</v>
      </c>
    </row>
    <row r="4692" spans="1:30" x14ac:dyDescent="0.35">
      <c r="A4692" s="32">
        <v>4681</v>
      </c>
      <c r="B4692" s="33">
        <v>5300</v>
      </c>
      <c r="C4692" s="33">
        <v>466</v>
      </c>
      <c r="D4692" s="33" t="s">
        <v>44</v>
      </c>
      <c r="E4692" s="33" t="s">
        <v>47</v>
      </c>
      <c r="F4692" s="33">
        <v>4</v>
      </c>
      <c r="G4692" s="34">
        <v>324.16000000000003</v>
      </c>
      <c r="H4692" s="34">
        <f t="shared" si="584"/>
        <v>1296.6400000000001</v>
      </c>
      <c r="I4692" s="35">
        <v>45356.188888888886</v>
      </c>
      <c r="J4692" s="33">
        <v>7</v>
      </c>
      <c r="K4692" s="33" t="s">
        <v>45</v>
      </c>
      <c r="L4692" s="33">
        <v>328</v>
      </c>
      <c r="M4692" s="33">
        <v>135</v>
      </c>
      <c r="N4692" s="33">
        <v>150</v>
      </c>
      <c r="O4692" s="33">
        <v>141</v>
      </c>
      <c r="P4692" s="33">
        <v>1</v>
      </c>
      <c r="Q4692" s="33">
        <v>63</v>
      </c>
      <c r="R4692" s="33" t="str">
        <f t="shared" si="585"/>
        <v xml:space="preserve">3.Senior Citizen </v>
      </c>
      <c r="S4692" s="33" t="s">
        <v>46</v>
      </c>
      <c r="T4692" s="33">
        <v>93672.76</v>
      </c>
      <c r="U4692" s="33" t="s">
        <v>28</v>
      </c>
      <c r="V4692" s="33" t="s">
        <v>43</v>
      </c>
      <c r="W4692" s="36">
        <v>45356</v>
      </c>
      <c r="X4692" s="46">
        <v>0.18888888888888888</v>
      </c>
      <c r="Y4692" s="34">
        <f t="shared" si="586"/>
        <v>5</v>
      </c>
      <c r="Z4692" s="34">
        <f t="shared" si="587"/>
        <v>5</v>
      </c>
      <c r="AA4692" s="33">
        <f t="shared" si="588"/>
        <v>2024</v>
      </c>
      <c r="AB4692" s="34">
        <f t="shared" si="589"/>
        <v>4</v>
      </c>
      <c r="AC4692" s="34">
        <f t="shared" si="590"/>
        <v>32</v>
      </c>
      <c r="AD4692" s="38">
        <f t="shared" si="591"/>
        <v>0</v>
      </c>
    </row>
    <row r="4693" spans="1:30" x14ac:dyDescent="0.35">
      <c r="A4693" s="39">
        <v>4682</v>
      </c>
      <c r="B4693" s="40">
        <v>3544</v>
      </c>
      <c r="C4693" s="40">
        <v>296</v>
      </c>
      <c r="D4693" s="40" t="s">
        <v>51</v>
      </c>
      <c r="E4693" s="40" t="s">
        <v>47</v>
      </c>
      <c r="F4693" s="40">
        <v>3</v>
      </c>
      <c r="G4693" s="41">
        <v>270.51</v>
      </c>
      <c r="H4693" s="41">
        <f t="shared" si="584"/>
        <v>811.53</v>
      </c>
      <c r="I4693" s="42">
        <v>45437.900694444441</v>
      </c>
      <c r="J4693" s="40">
        <v>10</v>
      </c>
      <c r="K4693" s="40" t="s">
        <v>32</v>
      </c>
      <c r="L4693" s="40">
        <v>288</v>
      </c>
      <c r="M4693" s="40">
        <v>131</v>
      </c>
      <c r="N4693" s="40">
        <v>239</v>
      </c>
      <c r="O4693" s="40">
        <v>147</v>
      </c>
      <c r="P4693" s="40">
        <v>3</v>
      </c>
      <c r="Q4693" s="40">
        <v>50</v>
      </c>
      <c r="R4693" s="40" t="str">
        <f t="shared" si="585"/>
        <v>2.Middle age</v>
      </c>
      <c r="S4693" s="40" t="s">
        <v>27</v>
      </c>
      <c r="T4693" s="40">
        <v>110757.78</v>
      </c>
      <c r="U4693" s="40" t="s">
        <v>33</v>
      </c>
      <c r="V4693" s="40" t="s">
        <v>43</v>
      </c>
      <c r="W4693" s="43">
        <v>45437</v>
      </c>
      <c r="X4693" s="44">
        <v>0.90069444444444446</v>
      </c>
      <c r="Y4693" s="41">
        <f t="shared" si="586"/>
        <v>25</v>
      </c>
      <c r="Z4693" s="41">
        <f t="shared" si="587"/>
        <v>25</v>
      </c>
      <c r="AA4693" s="40">
        <f t="shared" si="588"/>
        <v>2024</v>
      </c>
      <c r="AB4693" s="41">
        <f t="shared" si="589"/>
        <v>21</v>
      </c>
      <c r="AC4693" s="41">
        <f t="shared" si="590"/>
        <v>37</v>
      </c>
      <c r="AD4693" s="45">
        <f t="shared" si="591"/>
        <v>0</v>
      </c>
    </row>
    <row r="4694" spans="1:30" x14ac:dyDescent="0.35">
      <c r="A4694" s="32">
        <v>4683</v>
      </c>
      <c r="B4694" s="33">
        <v>2381</v>
      </c>
      <c r="C4694" s="33">
        <v>192</v>
      </c>
      <c r="D4694" s="33" t="s">
        <v>49</v>
      </c>
      <c r="E4694" s="33" t="s">
        <v>25</v>
      </c>
      <c r="F4694" s="33">
        <v>2</v>
      </c>
      <c r="G4694" s="34">
        <v>1164.2</v>
      </c>
      <c r="H4694" s="34">
        <f t="shared" si="584"/>
        <v>2328.4</v>
      </c>
      <c r="I4694" s="35">
        <v>45499.362500000003</v>
      </c>
      <c r="J4694" s="33">
        <v>17</v>
      </c>
      <c r="K4694" s="33" t="s">
        <v>45</v>
      </c>
      <c r="L4694" s="33">
        <v>218</v>
      </c>
      <c r="M4694" s="33">
        <v>102</v>
      </c>
      <c r="N4694" s="33">
        <v>285</v>
      </c>
      <c r="O4694" s="33">
        <v>297</v>
      </c>
      <c r="P4694" s="33">
        <v>5</v>
      </c>
      <c r="Q4694" s="33">
        <v>70</v>
      </c>
      <c r="R4694" s="33" t="str">
        <f t="shared" si="585"/>
        <v xml:space="preserve">3.Senior Citizen </v>
      </c>
      <c r="S4694" s="33" t="s">
        <v>27</v>
      </c>
      <c r="T4694" s="33">
        <v>21066.94</v>
      </c>
      <c r="U4694" s="33" t="s">
        <v>37</v>
      </c>
      <c r="V4694" s="33" t="s">
        <v>29</v>
      </c>
      <c r="W4694" s="36">
        <v>45499</v>
      </c>
      <c r="X4694" s="37">
        <v>0.36249999999999999</v>
      </c>
      <c r="Y4694" s="34">
        <f t="shared" si="586"/>
        <v>26</v>
      </c>
      <c r="Z4694" s="34">
        <f t="shared" si="587"/>
        <v>26</v>
      </c>
      <c r="AA4694" s="33">
        <f t="shared" si="588"/>
        <v>2024</v>
      </c>
      <c r="AB4694" s="34">
        <f t="shared" si="589"/>
        <v>8</v>
      </c>
      <c r="AC4694" s="34">
        <f t="shared" si="590"/>
        <v>42</v>
      </c>
      <c r="AD4694" s="38">
        <f t="shared" si="591"/>
        <v>0</v>
      </c>
    </row>
    <row r="4695" spans="1:30" x14ac:dyDescent="0.35">
      <c r="A4695" s="39">
        <v>4684</v>
      </c>
      <c r="B4695" s="40">
        <v>7387</v>
      </c>
      <c r="C4695" s="40">
        <v>935</v>
      </c>
      <c r="D4695" s="40" t="s">
        <v>49</v>
      </c>
      <c r="E4695" s="40" t="s">
        <v>25</v>
      </c>
      <c r="F4695" s="40">
        <v>5</v>
      </c>
      <c r="G4695" s="41">
        <v>1861.98</v>
      </c>
      <c r="H4695" s="41">
        <f t="shared" si="584"/>
        <v>9309.9</v>
      </c>
      <c r="I4695" s="42">
        <v>45374.275694444441</v>
      </c>
      <c r="J4695" s="40">
        <v>17</v>
      </c>
      <c r="K4695" s="40" t="s">
        <v>26</v>
      </c>
      <c r="L4695" s="40">
        <v>83</v>
      </c>
      <c r="M4695" s="40">
        <v>117</v>
      </c>
      <c r="N4695" s="40">
        <v>289</v>
      </c>
      <c r="O4695" s="40">
        <v>331</v>
      </c>
      <c r="P4695" s="40">
        <v>5</v>
      </c>
      <c r="Q4695" s="40">
        <v>43</v>
      </c>
      <c r="R4695" s="40" t="str">
        <f t="shared" si="585"/>
        <v>2.Middle age</v>
      </c>
      <c r="S4695" s="40" t="s">
        <v>41</v>
      </c>
      <c r="T4695" s="40">
        <v>45665.15</v>
      </c>
      <c r="U4695" s="40" t="s">
        <v>37</v>
      </c>
      <c r="V4695" s="40" t="s">
        <v>34</v>
      </c>
      <c r="W4695" s="43">
        <v>45374</v>
      </c>
      <c r="X4695" s="44">
        <v>0.27569444444444446</v>
      </c>
      <c r="Y4695" s="41">
        <f t="shared" si="586"/>
        <v>23</v>
      </c>
      <c r="Z4695" s="41">
        <f t="shared" si="587"/>
        <v>23</v>
      </c>
      <c r="AA4695" s="40">
        <f t="shared" si="588"/>
        <v>2024</v>
      </c>
      <c r="AB4695" s="41">
        <f t="shared" si="589"/>
        <v>6</v>
      </c>
      <c r="AC4695" s="41">
        <f t="shared" si="590"/>
        <v>37</v>
      </c>
      <c r="AD4695" s="45">
        <f t="shared" si="591"/>
        <v>0</v>
      </c>
    </row>
    <row r="4696" spans="1:30" x14ac:dyDescent="0.35">
      <c r="A4696" s="32">
        <v>4685</v>
      </c>
      <c r="B4696" s="33">
        <v>6068</v>
      </c>
      <c r="C4696" s="33">
        <v>728</v>
      </c>
      <c r="D4696" s="33" t="s">
        <v>24</v>
      </c>
      <c r="E4696" s="33" t="s">
        <v>25</v>
      </c>
      <c r="F4696" s="33">
        <v>1</v>
      </c>
      <c r="G4696" s="34">
        <v>98.91</v>
      </c>
      <c r="H4696" s="34">
        <f t="shared" si="584"/>
        <v>98.91</v>
      </c>
      <c r="I4696" s="35">
        <v>45306.765972222223</v>
      </c>
      <c r="J4696" s="33">
        <v>18</v>
      </c>
      <c r="K4696" s="33" t="s">
        <v>40</v>
      </c>
      <c r="L4696" s="33">
        <v>304</v>
      </c>
      <c r="M4696" s="33">
        <v>92</v>
      </c>
      <c r="N4696" s="33">
        <v>146</v>
      </c>
      <c r="O4696" s="33">
        <v>104</v>
      </c>
      <c r="P4696" s="33">
        <v>7</v>
      </c>
      <c r="Q4696" s="33">
        <v>68</v>
      </c>
      <c r="R4696" s="33" t="str">
        <f t="shared" si="585"/>
        <v xml:space="preserve">3.Senior Citizen </v>
      </c>
      <c r="S4696" s="33" t="s">
        <v>27</v>
      </c>
      <c r="T4696" s="33">
        <v>71492.009999999995</v>
      </c>
      <c r="U4696" s="33" t="s">
        <v>28</v>
      </c>
      <c r="V4696" s="33" t="s">
        <v>50</v>
      </c>
      <c r="W4696" s="36">
        <v>45306</v>
      </c>
      <c r="X4696" s="37">
        <v>0.76597222222222228</v>
      </c>
      <c r="Y4696" s="34">
        <f t="shared" si="586"/>
        <v>15</v>
      </c>
      <c r="Z4696" s="34">
        <f t="shared" si="587"/>
        <v>15</v>
      </c>
      <c r="AA4696" s="33">
        <f t="shared" si="588"/>
        <v>2024</v>
      </c>
      <c r="AB4696" s="34">
        <f t="shared" si="589"/>
        <v>18</v>
      </c>
      <c r="AC4696" s="34">
        <f t="shared" si="590"/>
        <v>23</v>
      </c>
      <c r="AD4696" s="38">
        <f t="shared" si="591"/>
        <v>0</v>
      </c>
    </row>
    <row r="4697" spans="1:30" x14ac:dyDescent="0.35">
      <c r="A4697" s="39">
        <v>4686</v>
      </c>
      <c r="B4697" s="40">
        <v>4757</v>
      </c>
      <c r="C4697" s="40">
        <v>740</v>
      </c>
      <c r="D4697" s="40" t="s">
        <v>44</v>
      </c>
      <c r="E4697" s="40" t="s">
        <v>47</v>
      </c>
      <c r="F4697" s="40">
        <v>4</v>
      </c>
      <c r="G4697" s="41">
        <v>1430.29</v>
      </c>
      <c r="H4697" s="41">
        <f t="shared" si="584"/>
        <v>5721.16</v>
      </c>
      <c r="I4697" s="42">
        <v>45491.98541666667</v>
      </c>
      <c r="J4697" s="40">
        <v>5</v>
      </c>
      <c r="K4697" s="40" t="s">
        <v>26</v>
      </c>
      <c r="L4697" s="40">
        <v>38</v>
      </c>
      <c r="M4697" s="40">
        <v>50</v>
      </c>
      <c r="N4697" s="40">
        <v>276</v>
      </c>
      <c r="O4697" s="40">
        <v>424</v>
      </c>
      <c r="P4697" s="40">
        <v>10</v>
      </c>
      <c r="Q4697" s="40">
        <v>34</v>
      </c>
      <c r="R4697" s="40" t="str">
        <f t="shared" si="585"/>
        <v>1.Young age</v>
      </c>
      <c r="S4697" s="40" t="s">
        <v>46</v>
      </c>
      <c r="T4697" s="40">
        <v>109109.35</v>
      </c>
      <c r="U4697" s="40" t="s">
        <v>28</v>
      </c>
      <c r="V4697" s="40" t="s">
        <v>34</v>
      </c>
      <c r="W4697" s="43">
        <v>45491</v>
      </c>
      <c r="X4697" s="44">
        <v>0.98541666666666672</v>
      </c>
      <c r="Y4697" s="41">
        <f t="shared" si="586"/>
        <v>18</v>
      </c>
      <c r="Z4697" s="41">
        <f t="shared" si="587"/>
        <v>18</v>
      </c>
      <c r="AA4697" s="40">
        <f t="shared" si="588"/>
        <v>2024</v>
      </c>
      <c r="AB4697" s="41">
        <f t="shared" si="589"/>
        <v>23</v>
      </c>
      <c r="AC4697" s="41">
        <f t="shared" si="590"/>
        <v>39</v>
      </c>
      <c r="AD4697" s="45">
        <f t="shared" si="591"/>
        <v>0</v>
      </c>
    </row>
    <row r="4698" spans="1:30" x14ac:dyDescent="0.35">
      <c r="A4698" s="32">
        <v>4687</v>
      </c>
      <c r="B4698" s="33">
        <v>5053</v>
      </c>
      <c r="C4698" s="33">
        <v>410</v>
      </c>
      <c r="D4698" s="33" t="s">
        <v>52</v>
      </c>
      <c r="E4698" s="33" t="s">
        <v>25</v>
      </c>
      <c r="F4698" s="33">
        <v>1</v>
      </c>
      <c r="G4698" s="34">
        <v>938.22</v>
      </c>
      <c r="H4698" s="34">
        <f t="shared" si="584"/>
        <v>938.22</v>
      </c>
      <c r="I4698" s="35">
        <v>45546.51666666667</v>
      </c>
      <c r="J4698" s="33">
        <v>7</v>
      </c>
      <c r="K4698" s="33" t="s">
        <v>45</v>
      </c>
      <c r="L4698" s="33">
        <v>138</v>
      </c>
      <c r="M4698" s="33">
        <v>132</v>
      </c>
      <c r="N4698" s="33">
        <v>176</v>
      </c>
      <c r="O4698" s="33">
        <v>127</v>
      </c>
      <c r="P4698" s="33">
        <v>9</v>
      </c>
      <c r="Q4698" s="33">
        <v>37</v>
      </c>
      <c r="R4698" s="33" t="str">
        <f t="shared" si="585"/>
        <v>2.Middle age</v>
      </c>
      <c r="S4698" s="33" t="s">
        <v>41</v>
      </c>
      <c r="T4698" s="33">
        <v>34896.31</v>
      </c>
      <c r="U4698" s="33" t="s">
        <v>28</v>
      </c>
      <c r="V4698" s="33" t="s">
        <v>43</v>
      </c>
      <c r="W4698" s="36">
        <v>45546</v>
      </c>
      <c r="X4698" s="46">
        <v>0.51666666666666672</v>
      </c>
      <c r="Y4698" s="34">
        <f t="shared" si="586"/>
        <v>11</v>
      </c>
      <c r="Z4698" s="34">
        <f t="shared" si="587"/>
        <v>11</v>
      </c>
      <c r="AA4698" s="33">
        <f t="shared" si="588"/>
        <v>2024</v>
      </c>
      <c r="AB4698" s="34">
        <f t="shared" si="589"/>
        <v>12</v>
      </c>
      <c r="AC4698" s="34">
        <f t="shared" si="590"/>
        <v>24</v>
      </c>
      <c r="AD4698" s="38">
        <f t="shared" si="591"/>
        <v>0</v>
      </c>
    </row>
    <row r="4699" spans="1:30" x14ac:dyDescent="0.35">
      <c r="A4699" s="39">
        <v>4688</v>
      </c>
      <c r="B4699" s="40">
        <v>5655</v>
      </c>
      <c r="C4699" s="40">
        <v>927</v>
      </c>
      <c r="D4699" s="40" t="s">
        <v>38</v>
      </c>
      <c r="E4699" s="40" t="s">
        <v>25</v>
      </c>
      <c r="F4699" s="40">
        <v>4</v>
      </c>
      <c r="G4699" s="41">
        <v>1595.7</v>
      </c>
      <c r="H4699" s="41">
        <f t="shared" si="584"/>
        <v>6382.8</v>
      </c>
      <c r="I4699" s="42">
        <v>45324.822916666664</v>
      </c>
      <c r="J4699" s="40">
        <v>16</v>
      </c>
      <c r="K4699" s="40" t="s">
        <v>40</v>
      </c>
      <c r="L4699" s="40">
        <v>181</v>
      </c>
      <c r="M4699" s="40">
        <v>106</v>
      </c>
      <c r="N4699" s="40">
        <v>149</v>
      </c>
      <c r="O4699" s="40">
        <v>313</v>
      </c>
      <c r="P4699" s="40">
        <v>5</v>
      </c>
      <c r="Q4699" s="40">
        <v>62</v>
      </c>
      <c r="R4699" s="40" t="str">
        <f t="shared" si="585"/>
        <v xml:space="preserve">3.Senior Citizen </v>
      </c>
      <c r="S4699" s="40" t="s">
        <v>41</v>
      </c>
      <c r="T4699" s="40">
        <v>73791.59</v>
      </c>
      <c r="U4699" s="40" t="s">
        <v>28</v>
      </c>
      <c r="V4699" s="40" t="s">
        <v>29</v>
      </c>
      <c r="W4699" s="43">
        <v>45324</v>
      </c>
      <c r="X4699" s="47">
        <v>0.82291666666666663</v>
      </c>
      <c r="Y4699" s="41">
        <f t="shared" si="586"/>
        <v>2</v>
      </c>
      <c r="Z4699" s="41">
        <f t="shared" si="587"/>
        <v>2</v>
      </c>
      <c r="AA4699" s="40">
        <f t="shared" si="588"/>
        <v>2024</v>
      </c>
      <c r="AB4699" s="41">
        <f t="shared" si="589"/>
        <v>19</v>
      </c>
      <c r="AC4699" s="41">
        <f t="shared" si="590"/>
        <v>45</v>
      </c>
      <c r="AD4699" s="45">
        <f t="shared" si="591"/>
        <v>0</v>
      </c>
    </row>
    <row r="4700" spans="1:30" x14ac:dyDescent="0.35">
      <c r="A4700" s="32">
        <v>4689</v>
      </c>
      <c r="B4700" s="33">
        <v>8260</v>
      </c>
      <c r="C4700" s="33">
        <v>835</v>
      </c>
      <c r="D4700" s="33" t="s">
        <v>24</v>
      </c>
      <c r="E4700" s="33" t="s">
        <v>47</v>
      </c>
      <c r="F4700" s="33">
        <v>4</v>
      </c>
      <c r="G4700" s="34">
        <v>1053.08</v>
      </c>
      <c r="H4700" s="34">
        <f t="shared" si="584"/>
        <v>4212.32</v>
      </c>
      <c r="I4700" s="35">
        <v>45429.85833333333</v>
      </c>
      <c r="J4700" s="33">
        <v>5</v>
      </c>
      <c r="K4700" s="33" t="s">
        <v>36</v>
      </c>
      <c r="L4700" s="33">
        <v>486</v>
      </c>
      <c r="M4700" s="33">
        <v>57</v>
      </c>
      <c r="N4700" s="33">
        <v>228</v>
      </c>
      <c r="O4700" s="33">
        <v>184</v>
      </c>
      <c r="P4700" s="33">
        <v>6</v>
      </c>
      <c r="Q4700" s="33">
        <v>57</v>
      </c>
      <c r="R4700" s="33" t="str">
        <f t="shared" si="585"/>
        <v>2.Middle age</v>
      </c>
      <c r="S4700" s="33" t="s">
        <v>41</v>
      </c>
      <c r="T4700" s="33">
        <v>102652.46</v>
      </c>
      <c r="U4700" s="33" t="s">
        <v>37</v>
      </c>
      <c r="V4700" s="33" t="s">
        <v>34</v>
      </c>
      <c r="W4700" s="36">
        <v>45429</v>
      </c>
      <c r="X4700" s="37">
        <v>0.85833333333333328</v>
      </c>
      <c r="Y4700" s="34">
        <f t="shared" si="586"/>
        <v>17</v>
      </c>
      <c r="Z4700" s="34">
        <f t="shared" si="587"/>
        <v>17</v>
      </c>
      <c r="AA4700" s="33">
        <f t="shared" si="588"/>
        <v>2024</v>
      </c>
      <c r="AB4700" s="34">
        <f t="shared" si="589"/>
        <v>20</v>
      </c>
      <c r="AC4700" s="34">
        <f t="shared" si="590"/>
        <v>36</v>
      </c>
      <c r="AD4700" s="38">
        <f t="shared" si="591"/>
        <v>0</v>
      </c>
    </row>
    <row r="4701" spans="1:30" x14ac:dyDescent="0.35">
      <c r="A4701" s="39">
        <v>4690</v>
      </c>
      <c r="B4701" s="40">
        <v>3071</v>
      </c>
      <c r="C4701" s="40">
        <v>326</v>
      </c>
      <c r="D4701" s="40" t="s">
        <v>31</v>
      </c>
      <c r="E4701" s="40" t="s">
        <v>25</v>
      </c>
      <c r="F4701" s="40">
        <v>1</v>
      </c>
      <c r="G4701" s="41">
        <v>326.05</v>
      </c>
      <c r="H4701" s="41">
        <f t="shared" si="584"/>
        <v>326.05</v>
      </c>
      <c r="I4701" s="42">
        <v>45349.686805555553</v>
      </c>
      <c r="J4701" s="40">
        <v>11</v>
      </c>
      <c r="K4701" s="40" t="s">
        <v>45</v>
      </c>
      <c r="L4701" s="40">
        <v>300</v>
      </c>
      <c r="M4701" s="40">
        <v>91</v>
      </c>
      <c r="N4701" s="40">
        <v>139</v>
      </c>
      <c r="O4701" s="40">
        <v>122</v>
      </c>
      <c r="P4701" s="40">
        <v>10</v>
      </c>
      <c r="Q4701" s="40">
        <v>63</v>
      </c>
      <c r="R4701" s="40" t="str">
        <f t="shared" si="585"/>
        <v xml:space="preserve">3.Senior Citizen </v>
      </c>
      <c r="S4701" s="40" t="s">
        <v>41</v>
      </c>
      <c r="T4701" s="40">
        <v>28188.36</v>
      </c>
      <c r="U4701" s="40" t="s">
        <v>42</v>
      </c>
      <c r="V4701" s="40" t="s">
        <v>50</v>
      </c>
      <c r="W4701" s="43">
        <v>45349</v>
      </c>
      <c r="X4701" s="44">
        <v>0.68680555555555556</v>
      </c>
      <c r="Y4701" s="41">
        <f t="shared" si="586"/>
        <v>27</v>
      </c>
      <c r="Z4701" s="41">
        <f t="shared" si="587"/>
        <v>27</v>
      </c>
      <c r="AA4701" s="40">
        <f t="shared" si="588"/>
        <v>2024</v>
      </c>
      <c r="AB4701" s="41">
        <f t="shared" si="589"/>
        <v>16</v>
      </c>
      <c r="AC4701" s="41">
        <f t="shared" si="590"/>
        <v>29</v>
      </c>
      <c r="AD4701" s="45">
        <f t="shared" si="591"/>
        <v>0</v>
      </c>
    </row>
    <row r="4702" spans="1:30" x14ac:dyDescent="0.35">
      <c r="A4702" s="32">
        <v>4691</v>
      </c>
      <c r="B4702" s="33">
        <v>3150</v>
      </c>
      <c r="C4702" s="33">
        <v>339</v>
      </c>
      <c r="D4702" s="33" t="s">
        <v>51</v>
      </c>
      <c r="E4702" s="33" t="s">
        <v>47</v>
      </c>
      <c r="F4702" s="33">
        <v>1</v>
      </c>
      <c r="G4702" s="34">
        <v>1693.93</v>
      </c>
      <c r="H4702" s="34">
        <f t="shared" si="584"/>
        <v>1693.93</v>
      </c>
      <c r="I4702" s="35">
        <v>45444.197222222225</v>
      </c>
      <c r="J4702" s="33">
        <v>10</v>
      </c>
      <c r="K4702" s="33" t="s">
        <v>40</v>
      </c>
      <c r="L4702" s="33">
        <v>249</v>
      </c>
      <c r="M4702" s="33">
        <v>136</v>
      </c>
      <c r="N4702" s="33">
        <v>116</v>
      </c>
      <c r="O4702" s="33">
        <v>363</v>
      </c>
      <c r="P4702" s="33">
        <v>9</v>
      </c>
      <c r="Q4702" s="33">
        <v>55</v>
      </c>
      <c r="R4702" s="33" t="str">
        <f t="shared" si="585"/>
        <v>2.Middle age</v>
      </c>
      <c r="S4702" s="33" t="s">
        <v>41</v>
      </c>
      <c r="T4702" s="33">
        <v>23442.73</v>
      </c>
      <c r="U4702" s="33" t="s">
        <v>37</v>
      </c>
      <c r="V4702" s="33" t="s">
        <v>34</v>
      </c>
      <c r="W4702" s="36">
        <v>45444</v>
      </c>
      <c r="X4702" s="46">
        <v>0.19722222222222222</v>
      </c>
      <c r="Y4702" s="34">
        <f t="shared" si="586"/>
        <v>1</v>
      </c>
      <c r="Z4702" s="34">
        <f t="shared" si="587"/>
        <v>1</v>
      </c>
      <c r="AA4702" s="33">
        <f t="shared" si="588"/>
        <v>2024</v>
      </c>
      <c r="AB4702" s="34">
        <f t="shared" si="589"/>
        <v>4</v>
      </c>
      <c r="AC4702" s="34">
        <f t="shared" si="590"/>
        <v>44</v>
      </c>
      <c r="AD4702" s="38">
        <f t="shared" si="591"/>
        <v>0</v>
      </c>
    </row>
    <row r="4703" spans="1:30" x14ac:dyDescent="0.35">
      <c r="A4703" s="39">
        <v>4692</v>
      </c>
      <c r="B4703" s="40">
        <v>9630</v>
      </c>
      <c r="C4703" s="40">
        <v>605</v>
      </c>
      <c r="D4703" s="40" t="s">
        <v>52</v>
      </c>
      <c r="E4703" s="40" t="s">
        <v>47</v>
      </c>
      <c r="F4703" s="40">
        <v>3</v>
      </c>
      <c r="G4703" s="41">
        <v>1226.79</v>
      </c>
      <c r="H4703" s="41">
        <f t="shared" si="584"/>
        <v>3680.37</v>
      </c>
      <c r="I4703" s="42">
        <v>45430.567361111112</v>
      </c>
      <c r="J4703" s="40">
        <v>10</v>
      </c>
      <c r="K4703" s="40" t="s">
        <v>45</v>
      </c>
      <c r="L4703" s="40">
        <v>230</v>
      </c>
      <c r="M4703" s="40">
        <v>64</v>
      </c>
      <c r="N4703" s="40">
        <v>171</v>
      </c>
      <c r="O4703" s="40">
        <v>170</v>
      </c>
      <c r="P4703" s="40">
        <v>10</v>
      </c>
      <c r="Q4703" s="40">
        <v>22</v>
      </c>
      <c r="R4703" s="40" t="str">
        <f t="shared" si="585"/>
        <v>1.Young age</v>
      </c>
      <c r="S4703" s="40" t="s">
        <v>41</v>
      </c>
      <c r="T4703" s="40">
        <v>91747.66</v>
      </c>
      <c r="U4703" s="40" t="s">
        <v>37</v>
      </c>
      <c r="V4703" s="40" t="s">
        <v>43</v>
      </c>
      <c r="W4703" s="43">
        <v>45430</v>
      </c>
      <c r="X4703" s="44">
        <v>0.56736111111111109</v>
      </c>
      <c r="Y4703" s="41">
        <f t="shared" si="586"/>
        <v>18</v>
      </c>
      <c r="Z4703" s="41">
        <f t="shared" si="587"/>
        <v>18</v>
      </c>
      <c r="AA4703" s="40">
        <f t="shared" si="588"/>
        <v>2024</v>
      </c>
      <c r="AB4703" s="41">
        <f t="shared" si="589"/>
        <v>13</v>
      </c>
      <c r="AC4703" s="41">
        <f t="shared" si="590"/>
        <v>37</v>
      </c>
      <c r="AD4703" s="45">
        <f t="shared" si="591"/>
        <v>0</v>
      </c>
    </row>
    <row r="4704" spans="1:30" x14ac:dyDescent="0.35">
      <c r="A4704" s="32">
        <v>4693</v>
      </c>
      <c r="B4704" s="33">
        <v>3795</v>
      </c>
      <c r="C4704" s="33">
        <v>471</v>
      </c>
      <c r="D4704" s="33" t="s">
        <v>44</v>
      </c>
      <c r="E4704" s="33" t="s">
        <v>47</v>
      </c>
      <c r="F4704" s="33">
        <v>1</v>
      </c>
      <c r="G4704" s="34">
        <v>438.02</v>
      </c>
      <c r="H4704" s="34">
        <f t="shared" si="584"/>
        <v>438.02</v>
      </c>
      <c r="I4704" s="35">
        <v>45367.631944444445</v>
      </c>
      <c r="J4704" s="33">
        <v>6</v>
      </c>
      <c r="K4704" s="33" t="s">
        <v>36</v>
      </c>
      <c r="L4704" s="33">
        <v>120</v>
      </c>
      <c r="M4704" s="33">
        <v>119</v>
      </c>
      <c r="N4704" s="33">
        <v>210</v>
      </c>
      <c r="O4704" s="33">
        <v>154</v>
      </c>
      <c r="P4704" s="33">
        <v>1</v>
      </c>
      <c r="Q4704" s="33">
        <v>43</v>
      </c>
      <c r="R4704" s="33" t="str">
        <f t="shared" si="585"/>
        <v>2.Middle age</v>
      </c>
      <c r="S4704" s="33" t="s">
        <v>46</v>
      </c>
      <c r="T4704" s="33">
        <v>98873.4</v>
      </c>
      <c r="U4704" s="33" t="s">
        <v>37</v>
      </c>
      <c r="V4704" s="33" t="s">
        <v>34</v>
      </c>
      <c r="W4704" s="36">
        <v>45367</v>
      </c>
      <c r="X4704" s="37">
        <v>0.63194444444444442</v>
      </c>
      <c r="Y4704" s="34">
        <f t="shared" si="586"/>
        <v>16</v>
      </c>
      <c r="Z4704" s="34">
        <f t="shared" si="587"/>
        <v>16</v>
      </c>
      <c r="AA4704" s="33">
        <f t="shared" si="588"/>
        <v>2024</v>
      </c>
      <c r="AB4704" s="34">
        <f t="shared" si="589"/>
        <v>15</v>
      </c>
      <c r="AC4704" s="34">
        <f t="shared" si="590"/>
        <v>10</v>
      </c>
      <c r="AD4704" s="38">
        <f t="shared" si="591"/>
        <v>0</v>
      </c>
    </row>
    <row r="4705" spans="1:30" x14ac:dyDescent="0.35">
      <c r="A4705" s="39">
        <v>4694</v>
      </c>
      <c r="B4705" s="40">
        <v>1468</v>
      </c>
      <c r="C4705" s="40">
        <v>137</v>
      </c>
      <c r="D4705" s="40" t="s">
        <v>44</v>
      </c>
      <c r="E4705" s="40" t="s">
        <v>25</v>
      </c>
      <c r="F4705" s="40">
        <v>5</v>
      </c>
      <c r="G4705" s="41">
        <v>1987.63</v>
      </c>
      <c r="H4705" s="41">
        <f t="shared" si="584"/>
        <v>9938.1500000000015</v>
      </c>
      <c r="I4705" s="42">
        <v>45417.272222222222</v>
      </c>
      <c r="J4705" s="40">
        <v>5</v>
      </c>
      <c r="K4705" s="40" t="s">
        <v>40</v>
      </c>
      <c r="L4705" s="40">
        <v>499</v>
      </c>
      <c r="M4705" s="40">
        <v>69</v>
      </c>
      <c r="N4705" s="40">
        <v>142</v>
      </c>
      <c r="O4705" s="40">
        <v>167</v>
      </c>
      <c r="P4705" s="40">
        <v>10</v>
      </c>
      <c r="Q4705" s="40">
        <v>27</v>
      </c>
      <c r="R4705" s="40" t="str">
        <f t="shared" si="585"/>
        <v>1.Young age</v>
      </c>
      <c r="S4705" s="40" t="s">
        <v>27</v>
      </c>
      <c r="T4705" s="40">
        <v>30753.27</v>
      </c>
      <c r="U4705" s="40" t="s">
        <v>37</v>
      </c>
      <c r="V4705" s="40" t="s">
        <v>50</v>
      </c>
      <c r="W4705" s="43">
        <v>45417</v>
      </c>
      <c r="X4705" s="47">
        <v>0.2722222222222222</v>
      </c>
      <c r="Y4705" s="41">
        <f t="shared" si="586"/>
        <v>5</v>
      </c>
      <c r="Z4705" s="41">
        <f t="shared" si="587"/>
        <v>5</v>
      </c>
      <c r="AA4705" s="40">
        <f t="shared" si="588"/>
        <v>2024</v>
      </c>
      <c r="AB4705" s="41">
        <f t="shared" si="589"/>
        <v>6</v>
      </c>
      <c r="AC4705" s="41">
        <f t="shared" si="590"/>
        <v>32</v>
      </c>
      <c r="AD4705" s="45">
        <f t="shared" si="591"/>
        <v>0</v>
      </c>
    </row>
    <row r="4706" spans="1:30" x14ac:dyDescent="0.35">
      <c r="A4706" s="32">
        <v>4695</v>
      </c>
      <c r="B4706" s="33">
        <v>1575</v>
      </c>
      <c r="C4706" s="33">
        <v>387</v>
      </c>
      <c r="D4706" s="33" t="s">
        <v>52</v>
      </c>
      <c r="E4706" s="33" t="s">
        <v>47</v>
      </c>
      <c r="F4706" s="33">
        <v>2</v>
      </c>
      <c r="G4706" s="34">
        <v>1113.21</v>
      </c>
      <c r="H4706" s="34">
        <f t="shared" si="584"/>
        <v>2226.42</v>
      </c>
      <c r="I4706" s="35">
        <v>45495.361111111109</v>
      </c>
      <c r="J4706" s="33">
        <v>11</v>
      </c>
      <c r="K4706" s="33" t="s">
        <v>45</v>
      </c>
      <c r="L4706" s="33">
        <v>496</v>
      </c>
      <c r="M4706" s="33">
        <v>94</v>
      </c>
      <c r="N4706" s="33">
        <v>252</v>
      </c>
      <c r="O4706" s="33">
        <v>237</v>
      </c>
      <c r="P4706" s="33">
        <v>1</v>
      </c>
      <c r="Q4706" s="33">
        <v>49</v>
      </c>
      <c r="R4706" s="33" t="str">
        <f t="shared" si="585"/>
        <v>2.Middle age</v>
      </c>
      <c r="S4706" s="33" t="s">
        <v>27</v>
      </c>
      <c r="T4706" s="33">
        <v>51870.84</v>
      </c>
      <c r="U4706" s="33" t="s">
        <v>37</v>
      </c>
      <c r="V4706" s="33" t="s">
        <v>29</v>
      </c>
      <c r="W4706" s="36">
        <v>45495</v>
      </c>
      <c r="X4706" s="37">
        <v>0.3611111111111111</v>
      </c>
      <c r="Y4706" s="34">
        <f t="shared" si="586"/>
        <v>22</v>
      </c>
      <c r="Z4706" s="34">
        <f t="shared" si="587"/>
        <v>22</v>
      </c>
      <c r="AA4706" s="33">
        <f t="shared" si="588"/>
        <v>2024</v>
      </c>
      <c r="AB4706" s="34">
        <f t="shared" si="589"/>
        <v>8</v>
      </c>
      <c r="AC4706" s="34">
        <f t="shared" si="590"/>
        <v>40</v>
      </c>
      <c r="AD4706" s="38">
        <f t="shared" si="591"/>
        <v>0</v>
      </c>
    </row>
    <row r="4707" spans="1:30" x14ac:dyDescent="0.35">
      <c r="A4707" s="39">
        <v>4696</v>
      </c>
      <c r="B4707" s="40">
        <v>6846</v>
      </c>
      <c r="C4707" s="40">
        <v>604</v>
      </c>
      <c r="D4707" s="40" t="s">
        <v>44</v>
      </c>
      <c r="E4707" s="40" t="s">
        <v>25</v>
      </c>
      <c r="F4707" s="40">
        <v>1</v>
      </c>
      <c r="G4707" s="41">
        <v>1524.21</v>
      </c>
      <c r="H4707" s="41">
        <f t="shared" si="584"/>
        <v>1524.21</v>
      </c>
      <c r="I4707" s="42">
        <v>45333.804861111108</v>
      </c>
      <c r="J4707" s="40">
        <v>7</v>
      </c>
      <c r="K4707" s="40" t="s">
        <v>36</v>
      </c>
      <c r="L4707" s="40">
        <v>209</v>
      </c>
      <c r="M4707" s="40">
        <v>61</v>
      </c>
      <c r="N4707" s="40">
        <v>140</v>
      </c>
      <c r="O4707" s="40">
        <v>105</v>
      </c>
      <c r="P4707" s="40">
        <v>7</v>
      </c>
      <c r="Q4707" s="40">
        <v>62</v>
      </c>
      <c r="R4707" s="40" t="str">
        <f t="shared" si="585"/>
        <v xml:space="preserve">3.Senior Citizen </v>
      </c>
      <c r="S4707" s="40" t="s">
        <v>46</v>
      </c>
      <c r="T4707" s="40">
        <v>34328.07</v>
      </c>
      <c r="U4707" s="40" t="s">
        <v>28</v>
      </c>
      <c r="V4707" s="40" t="s">
        <v>50</v>
      </c>
      <c r="W4707" s="43">
        <v>45333</v>
      </c>
      <c r="X4707" s="47">
        <v>0.80486111111111114</v>
      </c>
      <c r="Y4707" s="41">
        <f t="shared" si="586"/>
        <v>11</v>
      </c>
      <c r="Z4707" s="41">
        <f t="shared" si="587"/>
        <v>11</v>
      </c>
      <c r="AA4707" s="40">
        <f t="shared" si="588"/>
        <v>2024</v>
      </c>
      <c r="AB4707" s="41">
        <f t="shared" si="589"/>
        <v>19</v>
      </c>
      <c r="AC4707" s="41">
        <f t="shared" si="590"/>
        <v>19</v>
      </c>
      <c r="AD4707" s="45">
        <f t="shared" si="591"/>
        <v>0</v>
      </c>
    </row>
    <row r="4708" spans="1:30" x14ac:dyDescent="0.35">
      <c r="A4708" s="32">
        <v>4697</v>
      </c>
      <c r="B4708" s="33">
        <v>6328</v>
      </c>
      <c r="C4708" s="33">
        <v>820</v>
      </c>
      <c r="D4708" s="33" t="s">
        <v>38</v>
      </c>
      <c r="E4708" s="33" t="s">
        <v>47</v>
      </c>
      <c r="F4708" s="33">
        <v>3</v>
      </c>
      <c r="G4708" s="34">
        <v>1663.73</v>
      </c>
      <c r="H4708" s="34">
        <f t="shared" si="584"/>
        <v>4991.1900000000005</v>
      </c>
      <c r="I4708" s="35">
        <v>45385.734722222223</v>
      </c>
      <c r="J4708" s="33">
        <v>11</v>
      </c>
      <c r="K4708" s="33" t="s">
        <v>26</v>
      </c>
      <c r="L4708" s="33">
        <v>193</v>
      </c>
      <c r="M4708" s="33">
        <v>132</v>
      </c>
      <c r="N4708" s="33">
        <v>142</v>
      </c>
      <c r="O4708" s="33">
        <v>334</v>
      </c>
      <c r="P4708" s="33">
        <v>7</v>
      </c>
      <c r="Q4708" s="33">
        <v>49</v>
      </c>
      <c r="R4708" s="33" t="str">
        <f t="shared" si="585"/>
        <v>2.Middle age</v>
      </c>
      <c r="S4708" s="33" t="s">
        <v>27</v>
      </c>
      <c r="T4708" s="33">
        <v>113645.34</v>
      </c>
      <c r="U4708" s="33" t="s">
        <v>42</v>
      </c>
      <c r="V4708" s="33" t="s">
        <v>43</v>
      </c>
      <c r="W4708" s="36">
        <v>45385</v>
      </c>
      <c r="X4708" s="46">
        <v>0.73472222222222228</v>
      </c>
      <c r="Y4708" s="34">
        <f t="shared" si="586"/>
        <v>3</v>
      </c>
      <c r="Z4708" s="34">
        <f t="shared" si="587"/>
        <v>3</v>
      </c>
      <c r="AA4708" s="33">
        <f t="shared" si="588"/>
        <v>2024</v>
      </c>
      <c r="AB4708" s="34">
        <f t="shared" si="589"/>
        <v>17</v>
      </c>
      <c r="AC4708" s="34">
        <f t="shared" si="590"/>
        <v>38</v>
      </c>
      <c r="AD4708" s="38">
        <f t="shared" si="591"/>
        <v>0</v>
      </c>
    </row>
    <row r="4709" spans="1:30" x14ac:dyDescent="0.35">
      <c r="A4709" s="39">
        <v>4698</v>
      </c>
      <c r="B4709" s="40">
        <v>8801</v>
      </c>
      <c r="C4709" s="40">
        <v>823</v>
      </c>
      <c r="D4709" s="40" t="s">
        <v>38</v>
      </c>
      <c r="E4709" s="40" t="s">
        <v>25</v>
      </c>
      <c r="F4709" s="40">
        <v>3</v>
      </c>
      <c r="G4709" s="41">
        <v>424.64</v>
      </c>
      <c r="H4709" s="41">
        <f t="shared" si="584"/>
        <v>1273.92</v>
      </c>
      <c r="I4709" s="42">
        <v>45506.595833333333</v>
      </c>
      <c r="J4709" s="40">
        <v>4</v>
      </c>
      <c r="K4709" s="40" t="s">
        <v>45</v>
      </c>
      <c r="L4709" s="40">
        <v>8</v>
      </c>
      <c r="M4709" s="40">
        <v>65</v>
      </c>
      <c r="N4709" s="40">
        <v>147</v>
      </c>
      <c r="O4709" s="40">
        <v>496</v>
      </c>
      <c r="P4709" s="40">
        <v>1</v>
      </c>
      <c r="Q4709" s="40">
        <v>67</v>
      </c>
      <c r="R4709" s="40" t="str">
        <f t="shared" si="585"/>
        <v xml:space="preserve">3.Senior Citizen </v>
      </c>
      <c r="S4709" s="40" t="s">
        <v>41</v>
      </c>
      <c r="T4709" s="40">
        <v>37353.35</v>
      </c>
      <c r="U4709" s="40" t="s">
        <v>33</v>
      </c>
      <c r="V4709" s="40" t="s">
        <v>29</v>
      </c>
      <c r="W4709" s="43">
        <v>45506</v>
      </c>
      <c r="X4709" s="47">
        <v>0.59583333333333333</v>
      </c>
      <c r="Y4709" s="41">
        <f t="shared" si="586"/>
        <v>2</v>
      </c>
      <c r="Z4709" s="41">
        <f t="shared" si="587"/>
        <v>2</v>
      </c>
      <c r="AA4709" s="40">
        <f t="shared" si="588"/>
        <v>2024</v>
      </c>
      <c r="AB4709" s="41">
        <f t="shared" si="589"/>
        <v>14</v>
      </c>
      <c r="AC4709" s="41">
        <f t="shared" si="590"/>
        <v>18</v>
      </c>
      <c r="AD4709" s="45">
        <f t="shared" si="591"/>
        <v>0</v>
      </c>
    </row>
    <row r="4710" spans="1:30" x14ac:dyDescent="0.35">
      <c r="A4710" s="32">
        <v>4699</v>
      </c>
      <c r="B4710" s="33">
        <v>8654</v>
      </c>
      <c r="C4710" s="33">
        <v>720</v>
      </c>
      <c r="D4710" s="33" t="s">
        <v>44</v>
      </c>
      <c r="E4710" s="33" t="s">
        <v>47</v>
      </c>
      <c r="F4710" s="33">
        <v>3</v>
      </c>
      <c r="G4710" s="34">
        <v>1686.43</v>
      </c>
      <c r="H4710" s="34">
        <f t="shared" si="584"/>
        <v>5059.29</v>
      </c>
      <c r="I4710" s="35">
        <v>45375.849305555559</v>
      </c>
      <c r="J4710" s="33">
        <v>3</v>
      </c>
      <c r="K4710" s="33" t="s">
        <v>45</v>
      </c>
      <c r="L4710" s="33">
        <v>292</v>
      </c>
      <c r="M4710" s="33">
        <v>53</v>
      </c>
      <c r="N4710" s="33">
        <v>141</v>
      </c>
      <c r="O4710" s="33">
        <v>436</v>
      </c>
      <c r="P4710" s="33">
        <v>10</v>
      </c>
      <c r="Q4710" s="33">
        <v>44</v>
      </c>
      <c r="R4710" s="33" t="str">
        <f t="shared" si="585"/>
        <v>2.Middle age</v>
      </c>
      <c r="S4710" s="33" t="s">
        <v>41</v>
      </c>
      <c r="T4710" s="33">
        <v>68376.399999999994</v>
      </c>
      <c r="U4710" s="33" t="s">
        <v>28</v>
      </c>
      <c r="V4710" s="33" t="s">
        <v>43</v>
      </c>
      <c r="W4710" s="36">
        <v>45375</v>
      </c>
      <c r="X4710" s="37">
        <v>0.84930555555555554</v>
      </c>
      <c r="Y4710" s="34">
        <f t="shared" si="586"/>
        <v>24</v>
      </c>
      <c r="Z4710" s="34">
        <f t="shared" si="587"/>
        <v>24</v>
      </c>
      <c r="AA4710" s="33">
        <f t="shared" si="588"/>
        <v>2024</v>
      </c>
      <c r="AB4710" s="34">
        <f t="shared" si="589"/>
        <v>20</v>
      </c>
      <c r="AC4710" s="34">
        <f t="shared" si="590"/>
        <v>23</v>
      </c>
      <c r="AD4710" s="38">
        <f t="shared" si="591"/>
        <v>0</v>
      </c>
    </row>
    <row r="4711" spans="1:30" x14ac:dyDescent="0.35">
      <c r="A4711" s="39">
        <v>4700</v>
      </c>
      <c r="B4711" s="40">
        <v>9856</v>
      </c>
      <c r="C4711" s="40">
        <v>314</v>
      </c>
      <c r="D4711" s="40" t="s">
        <v>39</v>
      </c>
      <c r="E4711" s="40" t="s">
        <v>47</v>
      </c>
      <c r="F4711" s="40">
        <v>1</v>
      </c>
      <c r="G4711" s="41">
        <v>1295.6199999999999</v>
      </c>
      <c r="H4711" s="41">
        <f t="shared" si="584"/>
        <v>1295.6199999999999</v>
      </c>
      <c r="I4711" s="42">
        <v>45354.78402777778</v>
      </c>
      <c r="J4711" s="40">
        <v>15</v>
      </c>
      <c r="K4711" s="40" t="s">
        <v>45</v>
      </c>
      <c r="L4711" s="40">
        <v>272</v>
      </c>
      <c r="M4711" s="40">
        <v>74</v>
      </c>
      <c r="N4711" s="40">
        <v>235</v>
      </c>
      <c r="O4711" s="40">
        <v>293</v>
      </c>
      <c r="P4711" s="40">
        <v>5</v>
      </c>
      <c r="Q4711" s="40">
        <v>40</v>
      </c>
      <c r="R4711" s="40" t="str">
        <f t="shared" si="585"/>
        <v>2.Middle age</v>
      </c>
      <c r="S4711" s="40" t="s">
        <v>27</v>
      </c>
      <c r="T4711" s="40">
        <v>112267.37</v>
      </c>
      <c r="U4711" s="40" t="s">
        <v>33</v>
      </c>
      <c r="V4711" s="40" t="s">
        <v>43</v>
      </c>
      <c r="W4711" s="43">
        <v>45354</v>
      </c>
      <c r="X4711" s="47">
        <v>0.78402777777777777</v>
      </c>
      <c r="Y4711" s="41">
        <f t="shared" si="586"/>
        <v>3</v>
      </c>
      <c r="Z4711" s="41">
        <f t="shared" si="587"/>
        <v>3</v>
      </c>
      <c r="AA4711" s="40">
        <f t="shared" si="588"/>
        <v>2024</v>
      </c>
      <c r="AB4711" s="41">
        <f t="shared" si="589"/>
        <v>18</v>
      </c>
      <c r="AC4711" s="41">
        <f t="shared" si="590"/>
        <v>49</v>
      </c>
      <c r="AD4711" s="45">
        <f t="shared" si="591"/>
        <v>0</v>
      </c>
    </row>
    <row r="4712" spans="1:30" x14ac:dyDescent="0.35">
      <c r="A4712" s="32">
        <v>4701</v>
      </c>
      <c r="B4712" s="33">
        <v>5463</v>
      </c>
      <c r="C4712" s="33">
        <v>107</v>
      </c>
      <c r="D4712" s="33" t="s">
        <v>49</v>
      </c>
      <c r="E4712" s="33" t="s">
        <v>25</v>
      </c>
      <c r="F4712" s="33">
        <v>5</v>
      </c>
      <c r="G4712" s="34">
        <v>58.31</v>
      </c>
      <c r="H4712" s="34">
        <f t="shared" si="584"/>
        <v>291.55</v>
      </c>
      <c r="I4712" s="35">
        <v>45364.708333333336</v>
      </c>
      <c r="J4712" s="33">
        <v>17</v>
      </c>
      <c r="K4712" s="33" t="s">
        <v>32</v>
      </c>
      <c r="L4712" s="33">
        <v>384</v>
      </c>
      <c r="M4712" s="33">
        <v>61</v>
      </c>
      <c r="N4712" s="33">
        <v>157</v>
      </c>
      <c r="O4712" s="33">
        <v>321</v>
      </c>
      <c r="P4712" s="33">
        <v>8</v>
      </c>
      <c r="Q4712" s="33">
        <v>18</v>
      </c>
      <c r="R4712" s="33" t="str">
        <f t="shared" si="585"/>
        <v>1.Young age</v>
      </c>
      <c r="S4712" s="33" t="s">
        <v>46</v>
      </c>
      <c r="T4712" s="33">
        <v>97775.09</v>
      </c>
      <c r="U4712" s="33" t="s">
        <v>42</v>
      </c>
      <c r="V4712" s="33" t="s">
        <v>29</v>
      </c>
      <c r="W4712" s="36">
        <v>45364</v>
      </c>
      <c r="X4712" s="37">
        <v>0.70833333333333337</v>
      </c>
      <c r="Y4712" s="34">
        <f t="shared" si="586"/>
        <v>13</v>
      </c>
      <c r="Z4712" s="34">
        <f t="shared" si="587"/>
        <v>13</v>
      </c>
      <c r="AA4712" s="33">
        <f t="shared" si="588"/>
        <v>2024</v>
      </c>
      <c r="AB4712" s="34">
        <f t="shared" si="589"/>
        <v>17</v>
      </c>
      <c r="AC4712" s="34">
        <f t="shared" si="590"/>
        <v>0</v>
      </c>
      <c r="AD4712" s="38">
        <f t="shared" si="591"/>
        <v>0</v>
      </c>
    </row>
    <row r="4713" spans="1:30" x14ac:dyDescent="0.35">
      <c r="A4713" s="39">
        <v>4702</v>
      </c>
      <c r="B4713" s="40">
        <v>9987</v>
      </c>
      <c r="C4713" s="40">
        <v>300</v>
      </c>
      <c r="D4713" s="40" t="s">
        <v>31</v>
      </c>
      <c r="E4713" s="40" t="s">
        <v>25</v>
      </c>
      <c r="F4713" s="40">
        <v>3</v>
      </c>
      <c r="G4713" s="41">
        <v>756.07</v>
      </c>
      <c r="H4713" s="41">
        <f t="shared" si="584"/>
        <v>2268.21</v>
      </c>
      <c r="I4713" s="42">
        <v>45331.03125</v>
      </c>
      <c r="J4713" s="40">
        <v>18</v>
      </c>
      <c r="K4713" s="40" t="s">
        <v>36</v>
      </c>
      <c r="L4713" s="40">
        <v>379</v>
      </c>
      <c r="M4713" s="40">
        <v>133</v>
      </c>
      <c r="N4713" s="40">
        <v>150</v>
      </c>
      <c r="O4713" s="40">
        <v>245</v>
      </c>
      <c r="P4713" s="40">
        <v>9</v>
      </c>
      <c r="Q4713" s="40">
        <v>27</v>
      </c>
      <c r="R4713" s="40" t="str">
        <f t="shared" si="585"/>
        <v>1.Young age</v>
      </c>
      <c r="S4713" s="40" t="s">
        <v>41</v>
      </c>
      <c r="T4713" s="40">
        <v>88525.13</v>
      </c>
      <c r="U4713" s="40" t="s">
        <v>37</v>
      </c>
      <c r="V4713" s="40" t="s">
        <v>34</v>
      </c>
      <c r="W4713" s="43">
        <v>45331</v>
      </c>
      <c r="X4713" s="47">
        <v>3.125E-2</v>
      </c>
      <c r="Y4713" s="41">
        <f t="shared" si="586"/>
        <v>9</v>
      </c>
      <c r="Z4713" s="41">
        <f t="shared" si="587"/>
        <v>9</v>
      </c>
      <c r="AA4713" s="40">
        <f t="shared" si="588"/>
        <v>2024</v>
      </c>
      <c r="AB4713" s="41">
        <f t="shared" si="589"/>
        <v>0</v>
      </c>
      <c r="AC4713" s="41">
        <f t="shared" si="590"/>
        <v>45</v>
      </c>
      <c r="AD4713" s="45">
        <f t="shared" si="591"/>
        <v>0</v>
      </c>
    </row>
    <row r="4714" spans="1:30" x14ac:dyDescent="0.35">
      <c r="A4714" s="32">
        <v>4703</v>
      </c>
      <c r="B4714" s="33">
        <v>8288</v>
      </c>
      <c r="C4714" s="33">
        <v>940</v>
      </c>
      <c r="D4714" s="33" t="s">
        <v>51</v>
      </c>
      <c r="E4714" s="33" t="s">
        <v>25</v>
      </c>
      <c r="F4714" s="33">
        <v>1</v>
      </c>
      <c r="G4714" s="34">
        <v>516.66</v>
      </c>
      <c r="H4714" s="34">
        <f t="shared" si="584"/>
        <v>516.66</v>
      </c>
      <c r="I4714" s="35">
        <v>45294.078472222223</v>
      </c>
      <c r="J4714" s="33">
        <v>6</v>
      </c>
      <c r="K4714" s="33" t="s">
        <v>45</v>
      </c>
      <c r="L4714" s="33">
        <v>479</v>
      </c>
      <c r="M4714" s="33">
        <v>118</v>
      </c>
      <c r="N4714" s="33">
        <v>233</v>
      </c>
      <c r="O4714" s="33">
        <v>468</v>
      </c>
      <c r="P4714" s="33">
        <v>4</v>
      </c>
      <c r="Q4714" s="33">
        <v>64</v>
      </c>
      <c r="R4714" s="33" t="str">
        <f t="shared" si="585"/>
        <v xml:space="preserve">3.Senior Citizen </v>
      </c>
      <c r="S4714" s="33" t="s">
        <v>46</v>
      </c>
      <c r="T4714" s="33">
        <v>77256.66</v>
      </c>
      <c r="U4714" s="33" t="s">
        <v>37</v>
      </c>
      <c r="V4714" s="33" t="s">
        <v>34</v>
      </c>
      <c r="W4714" s="36">
        <v>45294</v>
      </c>
      <c r="X4714" s="46">
        <v>7.8472222222222221E-2</v>
      </c>
      <c r="Y4714" s="34">
        <f t="shared" si="586"/>
        <v>3</v>
      </c>
      <c r="Z4714" s="34">
        <f t="shared" si="587"/>
        <v>3</v>
      </c>
      <c r="AA4714" s="33">
        <f t="shared" si="588"/>
        <v>2024</v>
      </c>
      <c r="AB4714" s="34">
        <f t="shared" si="589"/>
        <v>1</v>
      </c>
      <c r="AC4714" s="34">
        <f t="shared" si="590"/>
        <v>53</v>
      </c>
      <c r="AD4714" s="38">
        <f t="shared" si="591"/>
        <v>0</v>
      </c>
    </row>
    <row r="4715" spans="1:30" x14ac:dyDescent="0.35">
      <c r="A4715" s="39">
        <v>4704</v>
      </c>
      <c r="B4715" s="40">
        <v>3213</v>
      </c>
      <c r="C4715" s="40">
        <v>753</v>
      </c>
      <c r="D4715" s="40" t="s">
        <v>51</v>
      </c>
      <c r="E4715" s="40" t="s">
        <v>25</v>
      </c>
      <c r="F4715" s="40">
        <v>2</v>
      </c>
      <c r="G4715" s="41">
        <v>1616.7</v>
      </c>
      <c r="H4715" s="41">
        <f t="shared" si="584"/>
        <v>3233.4</v>
      </c>
      <c r="I4715" s="42">
        <v>45395.296527777777</v>
      </c>
      <c r="J4715" s="40">
        <v>18</v>
      </c>
      <c r="K4715" s="40" t="s">
        <v>32</v>
      </c>
      <c r="L4715" s="40">
        <v>162</v>
      </c>
      <c r="M4715" s="40">
        <v>105</v>
      </c>
      <c r="N4715" s="40">
        <v>284</v>
      </c>
      <c r="O4715" s="40">
        <v>425</v>
      </c>
      <c r="P4715" s="40">
        <v>1</v>
      </c>
      <c r="Q4715" s="40">
        <v>56</v>
      </c>
      <c r="R4715" s="40" t="str">
        <f t="shared" si="585"/>
        <v>2.Middle age</v>
      </c>
      <c r="S4715" s="40" t="s">
        <v>46</v>
      </c>
      <c r="T4715" s="40">
        <v>91225.65</v>
      </c>
      <c r="U4715" s="40" t="s">
        <v>42</v>
      </c>
      <c r="V4715" s="40" t="s">
        <v>50</v>
      </c>
      <c r="W4715" s="43">
        <v>45395</v>
      </c>
      <c r="X4715" s="44">
        <v>0.29652777777777778</v>
      </c>
      <c r="Y4715" s="41">
        <f t="shared" si="586"/>
        <v>13</v>
      </c>
      <c r="Z4715" s="41">
        <f t="shared" si="587"/>
        <v>13</v>
      </c>
      <c r="AA4715" s="40">
        <f t="shared" si="588"/>
        <v>2024</v>
      </c>
      <c r="AB4715" s="41">
        <f t="shared" si="589"/>
        <v>7</v>
      </c>
      <c r="AC4715" s="41">
        <f t="shared" si="590"/>
        <v>7</v>
      </c>
      <c r="AD4715" s="45">
        <f t="shared" si="591"/>
        <v>0</v>
      </c>
    </row>
    <row r="4716" spans="1:30" x14ac:dyDescent="0.35">
      <c r="A4716" s="32">
        <v>4705</v>
      </c>
      <c r="B4716" s="33">
        <v>9835</v>
      </c>
      <c r="C4716" s="33">
        <v>505</v>
      </c>
      <c r="D4716" s="33" t="s">
        <v>38</v>
      </c>
      <c r="E4716" s="33" t="s">
        <v>25</v>
      </c>
      <c r="F4716" s="33">
        <v>5</v>
      </c>
      <c r="G4716" s="34">
        <v>1710</v>
      </c>
      <c r="H4716" s="34">
        <f t="shared" si="584"/>
        <v>8550</v>
      </c>
      <c r="I4716" s="35">
        <v>45329.513888888891</v>
      </c>
      <c r="J4716" s="33">
        <v>1</v>
      </c>
      <c r="K4716" s="33" t="s">
        <v>32</v>
      </c>
      <c r="L4716" s="33">
        <v>297</v>
      </c>
      <c r="M4716" s="33">
        <v>107</v>
      </c>
      <c r="N4716" s="33">
        <v>121</v>
      </c>
      <c r="O4716" s="33">
        <v>425</v>
      </c>
      <c r="P4716" s="33">
        <v>7</v>
      </c>
      <c r="Q4716" s="33">
        <v>66</v>
      </c>
      <c r="R4716" s="33" t="str">
        <f t="shared" si="585"/>
        <v xml:space="preserve">3.Senior Citizen </v>
      </c>
      <c r="S4716" s="33" t="s">
        <v>41</v>
      </c>
      <c r="T4716" s="33">
        <v>69239.02</v>
      </c>
      <c r="U4716" s="33" t="s">
        <v>28</v>
      </c>
      <c r="V4716" s="33" t="s">
        <v>29</v>
      </c>
      <c r="W4716" s="36">
        <v>45329</v>
      </c>
      <c r="X4716" s="46">
        <v>0.51388888888888884</v>
      </c>
      <c r="Y4716" s="34">
        <f t="shared" si="586"/>
        <v>7</v>
      </c>
      <c r="Z4716" s="34">
        <f t="shared" si="587"/>
        <v>7</v>
      </c>
      <c r="AA4716" s="33">
        <f t="shared" si="588"/>
        <v>2024</v>
      </c>
      <c r="AB4716" s="34">
        <f t="shared" si="589"/>
        <v>12</v>
      </c>
      <c r="AC4716" s="34">
        <f t="shared" si="590"/>
        <v>20</v>
      </c>
      <c r="AD4716" s="38">
        <f t="shared" si="591"/>
        <v>0</v>
      </c>
    </row>
    <row r="4717" spans="1:30" x14ac:dyDescent="0.35">
      <c r="A4717" s="39">
        <v>4706</v>
      </c>
      <c r="B4717" s="40">
        <v>3900</v>
      </c>
      <c r="C4717" s="40">
        <v>213</v>
      </c>
      <c r="D4717" s="40" t="s">
        <v>24</v>
      </c>
      <c r="E4717" s="40" t="s">
        <v>25</v>
      </c>
      <c r="F4717" s="40">
        <v>5</v>
      </c>
      <c r="G4717" s="41">
        <v>986.04</v>
      </c>
      <c r="H4717" s="41">
        <f t="shared" si="584"/>
        <v>4930.2</v>
      </c>
      <c r="I4717" s="42">
        <v>45388.049305555556</v>
      </c>
      <c r="J4717" s="40">
        <v>11</v>
      </c>
      <c r="K4717" s="40" t="s">
        <v>45</v>
      </c>
      <c r="L4717" s="40">
        <v>58</v>
      </c>
      <c r="M4717" s="40">
        <v>66</v>
      </c>
      <c r="N4717" s="40">
        <v>150</v>
      </c>
      <c r="O4717" s="40">
        <v>272</v>
      </c>
      <c r="P4717" s="40">
        <v>3</v>
      </c>
      <c r="Q4717" s="40">
        <v>36</v>
      </c>
      <c r="R4717" s="40" t="str">
        <f t="shared" si="585"/>
        <v>2.Middle age</v>
      </c>
      <c r="S4717" s="40" t="s">
        <v>41</v>
      </c>
      <c r="T4717" s="40">
        <v>87929.41</v>
      </c>
      <c r="U4717" s="40" t="s">
        <v>28</v>
      </c>
      <c r="V4717" s="40" t="s">
        <v>29</v>
      </c>
      <c r="W4717" s="43">
        <v>45388</v>
      </c>
      <c r="X4717" s="47">
        <v>4.9305555555555554E-2</v>
      </c>
      <c r="Y4717" s="41">
        <f t="shared" si="586"/>
        <v>6</v>
      </c>
      <c r="Z4717" s="41">
        <f t="shared" si="587"/>
        <v>6</v>
      </c>
      <c r="AA4717" s="40">
        <f t="shared" si="588"/>
        <v>2024</v>
      </c>
      <c r="AB4717" s="41">
        <f t="shared" si="589"/>
        <v>1</v>
      </c>
      <c r="AC4717" s="41">
        <f t="shared" si="590"/>
        <v>11</v>
      </c>
      <c r="AD4717" s="45">
        <f t="shared" si="591"/>
        <v>0</v>
      </c>
    </row>
    <row r="4718" spans="1:30" x14ac:dyDescent="0.35">
      <c r="A4718" s="32">
        <v>4707</v>
      </c>
      <c r="B4718" s="33">
        <v>8480</v>
      </c>
      <c r="C4718" s="33">
        <v>990</v>
      </c>
      <c r="D4718" s="33" t="s">
        <v>49</v>
      </c>
      <c r="E4718" s="33" t="s">
        <v>47</v>
      </c>
      <c r="F4718" s="33">
        <v>2</v>
      </c>
      <c r="G4718" s="34">
        <v>709.24</v>
      </c>
      <c r="H4718" s="34">
        <f t="shared" si="584"/>
        <v>1418.48</v>
      </c>
      <c r="I4718" s="35">
        <v>45483.706250000003</v>
      </c>
      <c r="J4718" s="33">
        <v>2</v>
      </c>
      <c r="K4718" s="33" t="s">
        <v>40</v>
      </c>
      <c r="L4718" s="33">
        <v>310</v>
      </c>
      <c r="M4718" s="33">
        <v>52</v>
      </c>
      <c r="N4718" s="33">
        <v>228</v>
      </c>
      <c r="O4718" s="33">
        <v>441</v>
      </c>
      <c r="P4718" s="33">
        <v>7</v>
      </c>
      <c r="Q4718" s="33">
        <v>66</v>
      </c>
      <c r="R4718" s="33" t="str">
        <f t="shared" si="585"/>
        <v xml:space="preserve">3.Senior Citizen </v>
      </c>
      <c r="S4718" s="33" t="s">
        <v>27</v>
      </c>
      <c r="T4718" s="33">
        <v>30397.91</v>
      </c>
      <c r="U4718" s="33" t="s">
        <v>37</v>
      </c>
      <c r="V4718" s="33" t="s">
        <v>34</v>
      </c>
      <c r="W4718" s="36">
        <v>45483</v>
      </c>
      <c r="X4718" s="46">
        <v>0.70625000000000004</v>
      </c>
      <c r="Y4718" s="34">
        <f t="shared" si="586"/>
        <v>10</v>
      </c>
      <c r="Z4718" s="34">
        <f t="shared" si="587"/>
        <v>10</v>
      </c>
      <c r="AA4718" s="33">
        <f t="shared" si="588"/>
        <v>2024</v>
      </c>
      <c r="AB4718" s="34">
        <f t="shared" si="589"/>
        <v>16</v>
      </c>
      <c r="AC4718" s="34">
        <f t="shared" si="590"/>
        <v>57</v>
      </c>
      <c r="AD4718" s="38">
        <f t="shared" si="591"/>
        <v>0</v>
      </c>
    </row>
    <row r="4719" spans="1:30" x14ac:dyDescent="0.35">
      <c r="A4719" s="39">
        <v>4708</v>
      </c>
      <c r="B4719" s="40">
        <v>8126</v>
      </c>
      <c r="C4719" s="40">
        <v>384</v>
      </c>
      <c r="D4719" s="40" t="s">
        <v>31</v>
      </c>
      <c r="E4719" s="40" t="s">
        <v>47</v>
      </c>
      <c r="F4719" s="40">
        <v>2</v>
      </c>
      <c r="G4719" s="41">
        <v>544.76</v>
      </c>
      <c r="H4719" s="41">
        <f t="shared" si="584"/>
        <v>1089.52</v>
      </c>
      <c r="I4719" s="42">
        <v>45359.71875</v>
      </c>
      <c r="J4719" s="40">
        <v>8</v>
      </c>
      <c r="K4719" s="40" t="s">
        <v>45</v>
      </c>
      <c r="L4719" s="40">
        <v>285</v>
      </c>
      <c r="M4719" s="40">
        <v>111</v>
      </c>
      <c r="N4719" s="40">
        <v>183</v>
      </c>
      <c r="O4719" s="40">
        <v>209</v>
      </c>
      <c r="P4719" s="40">
        <v>5</v>
      </c>
      <c r="Q4719" s="40">
        <v>28</v>
      </c>
      <c r="R4719" s="40" t="str">
        <f t="shared" si="585"/>
        <v>1.Young age</v>
      </c>
      <c r="S4719" s="40" t="s">
        <v>46</v>
      </c>
      <c r="T4719" s="40">
        <v>95641.94</v>
      </c>
      <c r="U4719" s="40" t="s">
        <v>42</v>
      </c>
      <c r="V4719" s="40" t="s">
        <v>29</v>
      </c>
      <c r="W4719" s="43">
        <v>45359</v>
      </c>
      <c r="X4719" s="47">
        <v>0.71875</v>
      </c>
      <c r="Y4719" s="41">
        <f t="shared" si="586"/>
        <v>8</v>
      </c>
      <c r="Z4719" s="41">
        <f t="shared" si="587"/>
        <v>8</v>
      </c>
      <c r="AA4719" s="40">
        <f t="shared" si="588"/>
        <v>2024</v>
      </c>
      <c r="AB4719" s="41">
        <f t="shared" si="589"/>
        <v>17</v>
      </c>
      <c r="AC4719" s="41">
        <f t="shared" si="590"/>
        <v>15</v>
      </c>
      <c r="AD4719" s="45">
        <f t="shared" si="591"/>
        <v>0</v>
      </c>
    </row>
    <row r="4720" spans="1:30" x14ac:dyDescent="0.35">
      <c r="A4720" s="32">
        <v>4709</v>
      </c>
      <c r="B4720" s="33">
        <v>9576</v>
      </c>
      <c r="C4720" s="33">
        <v>682</v>
      </c>
      <c r="D4720" s="33" t="s">
        <v>49</v>
      </c>
      <c r="E4720" s="33" t="s">
        <v>25</v>
      </c>
      <c r="F4720" s="33">
        <v>1</v>
      </c>
      <c r="G4720" s="34">
        <v>1169.1199999999999</v>
      </c>
      <c r="H4720" s="34">
        <f t="shared" si="584"/>
        <v>1169.1199999999999</v>
      </c>
      <c r="I4720" s="35">
        <v>45506.712500000001</v>
      </c>
      <c r="J4720" s="33">
        <v>9</v>
      </c>
      <c r="K4720" s="33" t="s">
        <v>45</v>
      </c>
      <c r="L4720" s="33">
        <v>47</v>
      </c>
      <c r="M4720" s="33">
        <v>95</v>
      </c>
      <c r="N4720" s="33">
        <v>145</v>
      </c>
      <c r="O4720" s="33">
        <v>299</v>
      </c>
      <c r="P4720" s="33">
        <v>7</v>
      </c>
      <c r="Q4720" s="33">
        <v>40</v>
      </c>
      <c r="R4720" s="33" t="str">
        <f t="shared" si="585"/>
        <v>2.Middle age</v>
      </c>
      <c r="S4720" s="33" t="s">
        <v>27</v>
      </c>
      <c r="T4720" s="33">
        <v>63327.1</v>
      </c>
      <c r="U4720" s="33" t="s">
        <v>42</v>
      </c>
      <c r="V4720" s="33" t="s">
        <v>34</v>
      </c>
      <c r="W4720" s="36">
        <v>45506</v>
      </c>
      <c r="X4720" s="46">
        <v>0.71250000000000002</v>
      </c>
      <c r="Y4720" s="34">
        <f t="shared" si="586"/>
        <v>2</v>
      </c>
      <c r="Z4720" s="34">
        <f t="shared" si="587"/>
        <v>2</v>
      </c>
      <c r="AA4720" s="33">
        <f t="shared" si="588"/>
        <v>2024</v>
      </c>
      <c r="AB4720" s="34">
        <f t="shared" si="589"/>
        <v>17</v>
      </c>
      <c r="AC4720" s="34">
        <f t="shared" si="590"/>
        <v>6</v>
      </c>
      <c r="AD4720" s="38">
        <f t="shared" si="591"/>
        <v>0</v>
      </c>
    </row>
    <row r="4721" spans="1:30" x14ac:dyDescent="0.35">
      <c r="A4721" s="39">
        <v>4710</v>
      </c>
      <c r="B4721" s="40">
        <v>9745</v>
      </c>
      <c r="C4721" s="40">
        <v>612</v>
      </c>
      <c r="D4721" s="40" t="s">
        <v>49</v>
      </c>
      <c r="E4721" s="40" t="s">
        <v>25</v>
      </c>
      <c r="F4721" s="40">
        <v>5</v>
      </c>
      <c r="G4721" s="41">
        <v>1554.4</v>
      </c>
      <c r="H4721" s="41">
        <f t="shared" si="584"/>
        <v>7772</v>
      </c>
      <c r="I4721" s="42">
        <v>45382.855555555558</v>
      </c>
      <c r="J4721" s="40">
        <v>11</v>
      </c>
      <c r="K4721" s="40" t="s">
        <v>36</v>
      </c>
      <c r="L4721" s="40">
        <v>224</v>
      </c>
      <c r="M4721" s="40">
        <v>124</v>
      </c>
      <c r="N4721" s="40">
        <v>284</v>
      </c>
      <c r="O4721" s="40">
        <v>178</v>
      </c>
      <c r="P4721" s="40">
        <v>6</v>
      </c>
      <c r="Q4721" s="40">
        <v>21</v>
      </c>
      <c r="R4721" s="40" t="str">
        <f t="shared" si="585"/>
        <v>1.Young age</v>
      </c>
      <c r="S4721" s="40" t="s">
        <v>46</v>
      </c>
      <c r="T4721" s="40">
        <v>79976.899999999994</v>
      </c>
      <c r="U4721" s="40" t="s">
        <v>33</v>
      </c>
      <c r="V4721" s="40" t="s">
        <v>50</v>
      </c>
      <c r="W4721" s="43">
        <v>45382</v>
      </c>
      <c r="X4721" s="44">
        <v>0.85555555555555551</v>
      </c>
      <c r="Y4721" s="41">
        <f t="shared" si="586"/>
        <v>31</v>
      </c>
      <c r="Z4721" s="41">
        <f t="shared" si="587"/>
        <v>31</v>
      </c>
      <c r="AA4721" s="40">
        <f t="shared" si="588"/>
        <v>2024</v>
      </c>
      <c r="AB4721" s="41">
        <f t="shared" si="589"/>
        <v>20</v>
      </c>
      <c r="AC4721" s="41">
        <f t="shared" si="590"/>
        <v>32</v>
      </c>
      <c r="AD4721" s="45">
        <f t="shared" si="591"/>
        <v>0</v>
      </c>
    </row>
    <row r="4722" spans="1:30" x14ac:dyDescent="0.35">
      <c r="A4722" s="32">
        <v>4711</v>
      </c>
      <c r="B4722" s="33">
        <v>6073</v>
      </c>
      <c r="C4722" s="33">
        <v>605</v>
      </c>
      <c r="D4722" s="33" t="s">
        <v>24</v>
      </c>
      <c r="E4722" s="33" t="s">
        <v>25</v>
      </c>
      <c r="F4722" s="33">
        <v>1</v>
      </c>
      <c r="G4722" s="34">
        <v>1426.74</v>
      </c>
      <c r="H4722" s="34">
        <f t="shared" si="584"/>
        <v>1426.74</v>
      </c>
      <c r="I4722" s="35">
        <v>45322.835416666669</v>
      </c>
      <c r="J4722" s="33">
        <v>12</v>
      </c>
      <c r="K4722" s="33" t="s">
        <v>45</v>
      </c>
      <c r="L4722" s="33">
        <v>384</v>
      </c>
      <c r="M4722" s="33">
        <v>63</v>
      </c>
      <c r="N4722" s="33">
        <v>141</v>
      </c>
      <c r="O4722" s="33">
        <v>394</v>
      </c>
      <c r="P4722" s="33">
        <v>9</v>
      </c>
      <c r="Q4722" s="33">
        <v>66</v>
      </c>
      <c r="R4722" s="33" t="str">
        <f t="shared" si="585"/>
        <v xml:space="preserve">3.Senior Citizen </v>
      </c>
      <c r="S4722" s="33" t="s">
        <v>46</v>
      </c>
      <c r="T4722" s="33">
        <v>118873.84</v>
      </c>
      <c r="U4722" s="33" t="s">
        <v>37</v>
      </c>
      <c r="V4722" s="33" t="s">
        <v>29</v>
      </c>
      <c r="W4722" s="36">
        <v>45322</v>
      </c>
      <c r="X4722" s="37">
        <v>0.8354166666666667</v>
      </c>
      <c r="Y4722" s="34">
        <f t="shared" si="586"/>
        <v>31</v>
      </c>
      <c r="Z4722" s="34">
        <f t="shared" si="587"/>
        <v>31</v>
      </c>
      <c r="AA4722" s="33">
        <f t="shared" si="588"/>
        <v>2024</v>
      </c>
      <c r="AB4722" s="34">
        <f t="shared" si="589"/>
        <v>20</v>
      </c>
      <c r="AC4722" s="34">
        <f t="shared" si="590"/>
        <v>3</v>
      </c>
      <c r="AD4722" s="38">
        <f t="shared" si="591"/>
        <v>0</v>
      </c>
    </row>
    <row r="4723" spans="1:30" x14ac:dyDescent="0.35">
      <c r="A4723" s="39">
        <v>4712</v>
      </c>
      <c r="B4723" s="40">
        <v>6688</v>
      </c>
      <c r="C4723" s="40">
        <v>274</v>
      </c>
      <c r="D4723" s="40" t="s">
        <v>51</v>
      </c>
      <c r="E4723" s="40" t="s">
        <v>25</v>
      </c>
      <c r="F4723" s="40">
        <v>2</v>
      </c>
      <c r="G4723" s="41">
        <v>288.13</v>
      </c>
      <c r="H4723" s="41">
        <f t="shared" si="584"/>
        <v>576.26</v>
      </c>
      <c r="I4723" s="42">
        <v>45519.89166666667</v>
      </c>
      <c r="J4723" s="40">
        <v>8</v>
      </c>
      <c r="K4723" s="40" t="s">
        <v>32</v>
      </c>
      <c r="L4723" s="40">
        <v>152</v>
      </c>
      <c r="M4723" s="40">
        <v>85</v>
      </c>
      <c r="N4723" s="40">
        <v>155</v>
      </c>
      <c r="O4723" s="40">
        <v>165</v>
      </c>
      <c r="P4723" s="40">
        <v>9</v>
      </c>
      <c r="Q4723" s="40">
        <v>23</v>
      </c>
      <c r="R4723" s="40" t="str">
        <f t="shared" si="585"/>
        <v>1.Young age</v>
      </c>
      <c r="S4723" s="40" t="s">
        <v>27</v>
      </c>
      <c r="T4723" s="40">
        <v>34068.730000000003</v>
      </c>
      <c r="U4723" s="40" t="s">
        <v>28</v>
      </c>
      <c r="V4723" s="40" t="s">
        <v>34</v>
      </c>
      <c r="W4723" s="43">
        <v>45519</v>
      </c>
      <c r="X4723" s="44">
        <v>0.89166666666666672</v>
      </c>
      <c r="Y4723" s="41">
        <f t="shared" si="586"/>
        <v>15</v>
      </c>
      <c r="Z4723" s="41">
        <f t="shared" si="587"/>
        <v>15</v>
      </c>
      <c r="AA4723" s="40">
        <f t="shared" si="588"/>
        <v>2024</v>
      </c>
      <c r="AB4723" s="41">
        <f t="shared" si="589"/>
        <v>21</v>
      </c>
      <c r="AC4723" s="41">
        <f t="shared" si="590"/>
        <v>24</v>
      </c>
      <c r="AD4723" s="45">
        <f t="shared" si="591"/>
        <v>0</v>
      </c>
    </row>
    <row r="4724" spans="1:30" x14ac:dyDescent="0.35">
      <c r="A4724" s="32">
        <v>4713</v>
      </c>
      <c r="B4724" s="33">
        <v>8891</v>
      </c>
      <c r="C4724" s="33">
        <v>665</v>
      </c>
      <c r="D4724" s="33" t="s">
        <v>38</v>
      </c>
      <c r="E4724" s="33" t="s">
        <v>25</v>
      </c>
      <c r="F4724" s="33">
        <v>5</v>
      </c>
      <c r="G4724" s="34">
        <v>1758.36</v>
      </c>
      <c r="H4724" s="34">
        <f t="shared" si="584"/>
        <v>8791.7999999999993</v>
      </c>
      <c r="I4724" s="35">
        <v>45368.918055555558</v>
      </c>
      <c r="J4724" s="33">
        <v>18</v>
      </c>
      <c r="K4724" s="33" t="s">
        <v>40</v>
      </c>
      <c r="L4724" s="33">
        <v>248</v>
      </c>
      <c r="M4724" s="33">
        <v>85</v>
      </c>
      <c r="N4724" s="33">
        <v>186</v>
      </c>
      <c r="O4724" s="33">
        <v>159</v>
      </c>
      <c r="P4724" s="33">
        <v>10</v>
      </c>
      <c r="Q4724" s="33">
        <v>27</v>
      </c>
      <c r="R4724" s="33" t="str">
        <f t="shared" si="585"/>
        <v>1.Young age</v>
      </c>
      <c r="S4724" s="33" t="s">
        <v>46</v>
      </c>
      <c r="T4724" s="33">
        <v>21571.4</v>
      </c>
      <c r="U4724" s="33" t="s">
        <v>37</v>
      </c>
      <c r="V4724" s="33" t="s">
        <v>34</v>
      </c>
      <c r="W4724" s="36">
        <v>45368</v>
      </c>
      <c r="X4724" s="37">
        <v>0.91805555555555551</v>
      </c>
      <c r="Y4724" s="34">
        <f t="shared" si="586"/>
        <v>17</v>
      </c>
      <c r="Z4724" s="34">
        <f t="shared" si="587"/>
        <v>17</v>
      </c>
      <c r="AA4724" s="33">
        <f t="shared" si="588"/>
        <v>2024</v>
      </c>
      <c r="AB4724" s="34">
        <f t="shared" si="589"/>
        <v>22</v>
      </c>
      <c r="AC4724" s="34">
        <f t="shared" si="590"/>
        <v>2</v>
      </c>
      <c r="AD4724" s="38">
        <f t="shared" si="591"/>
        <v>0</v>
      </c>
    </row>
    <row r="4725" spans="1:30" x14ac:dyDescent="0.35">
      <c r="A4725" s="39">
        <v>4714</v>
      </c>
      <c r="B4725" s="40">
        <v>9841</v>
      </c>
      <c r="C4725" s="40">
        <v>298</v>
      </c>
      <c r="D4725" s="40" t="s">
        <v>44</v>
      </c>
      <c r="E4725" s="40" t="s">
        <v>47</v>
      </c>
      <c r="F4725" s="40">
        <v>4</v>
      </c>
      <c r="G4725" s="41">
        <v>1482.09</v>
      </c>
      <c r="H4725" s="41">
        <f t="shared" si="584"/>
        <v>5928.36</v>
      </c>
      <c r="I4725" s="42">
        <v>45458.222222222219</v>
      </c>
      <c r="J4725" s="40">
        <v>17</v>
      </c>
      <c r="K4725" s="40" t="s">
        <v>32</v>
      </c>
      <c r="L4725" s="40">
        <v>500</v>
      </c>
      <c r="M4725" s="40">
        <v>144</v>
      </c>
      <c r="N4725" s="40">
        <v>253</v>
      </c>
      <c r="O4725" s="40">
        <v>487</v>
      </c>
      <c r="P4725" s="40">
        <v>10</v>
      </c>
      <c r="Q4725" s="40">
        <v>26</v>
      </c>
      <c r="R4725" s="40" t="str">
        <f t="shared" si="585"/>
        <v>1.Young age</v>
      </c>
      <c r="S4725" s="40" t="s">
        <v>41</v>
      </c>
      <c r="T4725" s="40">
        <v>22712.29</v>
      </c>
      <c r="U4725" s="40" t="s">
        <v>28</v>
      </c>
      <c r="V4725" s="40" t="s">
        <v>34</v>
      </c>
      <c r="W4725" s="43">
        <v>45458</v>
      </c>
      <c r="X4725" s="44">
        <v>0.22222222222222221</v>
      </c>
      <c r="Y4725" s="41">
        <f t="shared" si="586"/>
        <v>15</v>
      </c>
      <c r="Z4725" s="41">
        <f t="shared" si="587"/>
        <v>15</v>
      </c>
      <c r="AA4725" s="40">
        <f t="shared" si="588"/>
        <v>2024</v>
      </c>
      <c r="AB4725" s="41">
        <f t="shared" si="589"/>
        <v>5</v>
      </c>
      <c r="AC4725" s="41">
        <f t="shared" si="590"/>
        <v>20</v>
      </c>
      <c r="AD4725" s="45">
        <f t="shared" si="591"/>
        <v>0</v>
      </c>
    </row>
    <row r="4726" spans="1:30" x14ac:dyDescent="0.35">
      <c r="A4726" s="32">
        <v>4715</v>
      </c>
      <c r="B4726" s="33">
        <v>4721</v>
      </c>
      <c r="C4726" s="33">
        <v>775</v>
      </c>
      <c r="D4726" s="33" t="s">
        <v>44</v>
      </c>
      <c r="E4726" s="33" t="s">
        <v>25</v>
      </c>
      <c r="F4726" s="33">
        <v>4</v>
      </c>
      <c r="G4726" s="34">
        <v>643.29999999999995</v>
      </c>
      <c r="H4726" s="34">
        <f t="shared" si="584"/>
        <v>2573.1999999999998</v>
      </c>
      <c r="I4726" s="35">
        <v>45314.352083333331</v>
      </c>
      <c r="J4726" s="33">
        <v>6</v>
      </c>
      <c r="K4726" s="33" t="s">
        <v>26</v>
      </c>
      <c r="L4726" s="33">
        <v>368</v>
      </c>
      <c r="M4726" s="33">
        <v>97</v>
      </c>
      <c r="N4726" s="33">
        <v>107</v>
      </c>
      <c r="O4726" s="33">
        <v>456</v>
      </c>
      <c r="P4726" s="33">
        <v>9</v>
      </c>
      <c r="Q4726" s="33">
        <v>70</v>
      </c>
      <c r="R4726" s="33" t="str">
        <f t="shared" si="585"/>
        <v xml:space="preserve">3.Senior Citizen </v>
      </c>
      <c r="S4726" s="33" t="s">
        <v>46</v>
      </c>
      <c r="T4726" s="33">
        <v>104949.77</v>
      </c>
      <c r="U4726" s="33" t="s">
        <v>28</v>
      </c>
      <c r="V4726" s="33" t="s">
        <v>34</v>
      </c>
      <c r="W4726" s="36">
        <v>45314</v>
      </c>
      <c r="X4726" s="37">
        <v>0.35208333333333336</v>
      </c>
      <c r="Y4726" s="34">
        <f t="shared" si="586"/>
        <v>23</v>
      </c>
      <c r="Z4726" s="34">
        <f t="shared" si="587"/>
        <v>23</v>
      </c>
      <c r="AA4726" s="33">
        <f t="shared" si="588"/>
        <v>2024</v>
      </c>
      <c r="AB4726" s="34">
        <f t="shared" si="589"/>
        <v>8</v>
      </c>
      <c r="AC4726" s="34">
        <f t="shared" si="590"/>
        <v>27</v>
      </c>
      <c r="AD4726" s="38">
        <f t="shared" si="591"/>
        <v>0</v>
      </c>
    </row>
    <row r="4727" spans="1:30" x14ac:dyDescent="0.35">
      <c r="A4727" s="39">
        <v>4716</v>
      </c>
      <c r="B4727" s="40">
        <v>2467</v>
      </c>
      <c r="C4727" s="40">
        <v>856</v>
      </c>
      <c r="D4727" s="40" t="s">
        <v>24</v>
      </c>
      <c r="E4727" s="40" t="s">
        <v>47</v>
      </c>
      <c r="F4727" s="40">
        <v>2</v>
      </c>
      <c r="G4727" s="41">
        <v>1819.33</v>
      </c>
      <c r="H4727" s="41">
        <f t="shared" si="584"/>
        <v>3638.66</v>
      </c>
      <c r="I4727" s="42">
        <v>45510.415277777778</v>
      </c>
      <c r="J4727" s="40">
        <v>17</v>
      </c>
      <c r="K4727" s="40" t="s">
        <v>26</v>
      </c>
      <c r="L4727" s="40">
        <v>118</v>
      </c>
      <c r="M4727" s="40">
        <v>103</v>
      </c>
      <c r="N4727" s="40">
        <v>198</v>
      </c>
      <c r="O4727" s="40">
        <v>225</v>
      </c>
      <c r="P4727" s="40">
        <v>8</v>
      </c>
      <c r="Q4727" s="40">
        <v>54</v>
      </c>
      <c r="R4727" s="40" t="str">
        <f t="shared" si="585"/>
        <v>2.Middle age</v>
      </c>
      <c r="S4727" s="40" t="s">
        <v>46</v>
      </c>
      <c r="T4727" s="40">
        <v>66624.210000000006</v>
      </c>
      <c r="U4727" s="40" t="s">
        <v>42</v>
      </c>
      <c r="V4727" s="40" t="s">
        <v>34</v>
      </c>
      <c r="W4727" s="43">
        <v>45510</v>
      </c>
      <c r="X4727" s="47">
        <v>0.4152777777777778</v>
      </c>
      <c r="Y4727" s="41">
        <f t="shared" si="586"/>
        <v>6</v>
      </c>
      <c r="Z4727" s="41">
        <f t="shared" si="587"/>
        <v>6</v>
      </c>
      <c r="AA4727" s="40">
        <f t="shared" si="588"/>
        <v>2024</v>
      </c>
      <c r="AB4727" s="41">
        <f t="shared" si="589"/>
        <v>9</v>
      </c>
      <c r="AC4727" s="41">
        <f t="shared" si="590"/>
        <v>58</v>
      </c>
      <c r="AD4727" s="45">
        <f t="shared" si="591"/>
        <v>0</v>
      </c>
    </row>
    <row r="4728" spans="1:30" x14ac:dyDescent="0.35">
      <c r="A4728" s="32">
        <v>4717</v>
      </c>
      <c r="B4728" s="33">
        <v>8239</v>
      </c>
      <c r="C4728" s="33">
        <v>679</v>
      </c>
      <c r="D4728" s="33" t="s">
        <v>38</v>
      </c>
      <c r="E4728" s="33" t="s">
        <v>25</v>
      </c>
      <c r="F4728" s="33">
        <v>1</v>
      </c>
      <c r="G4728" s="34">
        <v>1542.06</v>
      </c>
      <c r="H4728" s="34">
        <f t="shared" si="584"/>
        <v>1542.06</v>
      </c>
      <c r="I4728" s="35">
        <v>45368.065972222219</v>
      </c>
      <c r="J4728" s="33">
        <v>16</v>
      </c>
      <c r="K4728" s="33" t="s">
        <v>26</v>
      </c>
      <c r="L4728" s="33">
        <v>199</v>
      </c>
      <c r="M4728" s="33">
        <v>104</v>
      </c>
      <c r="N4728" s="33">
        <v>137</v>
      </c>
      <c r="O4728" s="33">
        <v>470</v>
      </c>
      <c r="P4728" s="33">
        <v>3</v>
      </c>
      <c r="Q4728" s="33">
        <v>25</v>
      </c>
      <c r="R4728" s="33" t="str">
        <f t="shared" si="585"/>
        <v>1.Young age</v>
      </c>
      <c r="S4728" s="33" t="s">
        <v>27</v>
      </c>
      <c r="T4728" s="33">
        <v>62381.42</v>
      </c>
      <c r="U4728" s="33" t="s">
        <v>42</v>
      </c>
      <c r="V4728" s="33" t="s">
        <v>50</v>
      </c>
      <c r="W4728" s="36">
        <v>45368</v>
      </c>
      <c r="X4728" s="37">
        <v>6.5972222222222224E-2</v>
      </c>
      <c r="Y4728" s="34">
        <f t="shared" si="586"/>
        <v>17</v>
      </c>
      <c r="Z4728" s="34">
        <f t="shared" si="587"/>
        <v>17</v>
      </c>
      <c r="AA4728" s="33">
        <f t="shared" si="588"/>
        <v>2024</v>
      </c>
      <c r="AB4728" s="34">
        <f t="shared" si="589"/>
        <v>1</v>
      </c>
      <c r="AC4728" s="34">
        <f t="shared" si="590"/>
        <v>35</v>
      </c>
      <c r="AD4728" s="38">
        <f t="shared" si="591"/>
        <v>0</v>
      </c>
    </row>
    <row r="4729" spans="1:30" x14ac:dyDescent="0.35">
      <c r="A4729" s="39">
        <v>4718</v>
      </c>
      <c r="B4729" s="40">
        <v>6044</v>
      </c>
      <c r="C4729" s="40">
        <v>788</v>
      </c>
      <c r="D4729" s="40" t="s">
        <v>24</v>
      </c>
      <c r="E4729" s="40" t="s">
        <v>25</v>
      </c>
      <c r="F4729" s="40">
        <v>2</v>
      </c>
      <c r="G4729" s="41">
        <v>343.56</v>
      </c>
      <c r="H4729" s="41">
        <f t="shared" si="584"/>
        <v>687.12</v>
      </c>
      <c r="I4729" s="42">
        <v>45349.255555555559</v>
      </c>
      <c r="J4729" s="40">
        <v>6</v>
      </c>
      <c r="K4729" s="40" t="s">
        <v>40</v>
      </c>
      <c r="L4729" s="40">
        <v>223</v>
      </c>
      <c r="M4729" s="40">
        <v>59</v>
      </c>
      <c r="N4729" s="40">
        <v>224</v>
      </c>
      <c r="O4729" s="40">
        <v>270</v>
      </c>
      <c r="P4729" s="40">
        <v>5</v>
      </c>
      <c r="Q4729" s="40">
        <v>41</v>
      </c>
      <c r="R4729" s="40" t="str">
        <f t="shared" si="585"/>
        <v>2.Middle age</v>
      </c>
      <c r="S4729" s="40" t="s">
        <v>27</v>
      </c>
      <c r="T4729" s="40">
        <v>113817.13</v>
      </c>
      <c r="U4729" s="40" t="s">
        <v>33</v>
      </c>
      <c r="V4729" s="40" t="s">
        <v>43</v>
      </c>
      <c r="W4729" s="43">
        <v>45349</v>
      </c>
      <c r="X4729" s="44">
        <v>0.25555555555555554</v>
      </c>
      <c r="Y4729" s="41">
        <f t="shared" si="586"/>
        <v>27</v>
      </c>
      <c r="Z4729" s="41">
        <f t="shared" si="587"/>
        <v>27</v>
      </c>
      <c r="AA4729" s="40">
        <f t="shared" si="588"/>
        <v>2024</v>
      </c>
      <c r="AB4729" s="41">
        <f t="shared" si="589"/>
        <v>6</v>
      </c>
      <c r="AC4729" s="41">
        <f t="shared" si="590"/>
        <v>8</v>
      </c>
      <c r="AD4729" s="45">
        <f t="shared" si="591"/>
        <v>0</v>
      </c>
    </row>
    <row r="4730" spans="1:30" x14ac:dyDescent="0.35">
      <c r="A4730" s="32">
        <v>4719</v>
      </c>
      <c r="B4730" s="33">
        <v>6992</v>
      </c>
      <c r="C4730" s="33">
        <v>798</v>
      </c>
      <c r="D4730" s="33" t="s">
        <v>49</v>
      </c>
      <c r="E4730" s="33" t="s">
        <v>47</v>
      </c>
      <c r="F4730" s="33">
        <v>5</v>
      </c>
      <c r="G4730" s="34">
        <v>1109.01</v>
      </c>
      <c r="H4730" s="34">
        <f t="shared" si="584"/>
        <v>5545.05</v>
      </c>
      <c r="I4730" s="35">
        <v>45498.486111111109</v>
      </c>
      <c r="J4730" s="33">
        <v>1</v>
      </c>
      <c r="K4730" s="33" t="s">
        <v>26</v>
      </c>
      <c r="L4730" s="33">
        <v>186</v>
      </c>
      <c r="M4730" s="33">
        <v>129</v>
      </c>
      <c r="N4730" s="33">
        <v>274</v>
      </c>
      <c r="O4730" s="33">
        <v>122</v>
      </c>
      <c r="P4730" s="33">
        <v>5</v>
      </c>
      <c r="Q4730" s="33">
        <v>30</v>
      </c>
      <c r="R4730" s="33" t="str">
        <f t="shared" si="585"/>
        <v>1.Young age</v>
      </c>
      <c r="S4730" s="33" t="s">
        <v>27</v>
      </c>
      <c r="T4730" s="33">
        <v>71470.259999999995</v>
      </c>
      <c r="U4730" s="33" t="s">
        <v>33</v>
      </c>
      <c r="V4730" s="33" t="s">
        <v>43</v>
      </c>
      <c r="W4730" s="36">
        <v>45498</v>
      </c>
      <c r="X4730" s="37">
        <v>0.4861111111111111</v>
      </c>
      <c r="Y4730" s="34">
        <f t="shared" si="586"/>
        <v>25</v>
      </c>
      <c r="Z4730" s="34">
        <f t="shared" si="587"/>
        <v>25</v>
      </c>
      <c r="AA4730" s="33">
        <f t="shared" si="588"/>
        <v>2024</v>
      </c>
      <c r="AB4730" s="34">
        <f t="shared" si="589"/>
        <v>11</v>
      </c>
      <c r="AC4730" s="34">
        <f t="shared" si="590"/>
        <v>40</v>
      </c>
      <c r="AD4730" s="38">
        <f t="shared" si="591"/>
        <v>0</v>
      </c>
    </row>
    <row r="4731" spans="1:30" x14ac:dyDescent="0.35">
      <c r="A4731" s="39">
        <v>4720</v>
      </c>
      <c r="B4731" s="40">
        <v>7753</v>
      </c>
      <c r="C4731" s="40">
        <v>717</v>
      </c>
      <c r="D4731" s="40" t="s">
        <v>51</v>
      </c>
      <c r="E4731" s="40" t="s">
        <v>47</v>
      </c>
      <c r="F4731" s="40">
        <v>3</v>
      </c>
      <c r="G4731" s="41">
        <v>419.33</v>
      </c>
      <c r="H4731" s="41">
        <f t="shared" si="584"/>
        <v>1257.99</v>
      </c>
      <c r="I4731" s="42">
        <v>45440.45208333333</v>
      </c>
      <c r="J4731" s="40">
        <v>9</v>
      </c>
      <c r="K4731" s="40" t="s">
        <v>32</v>
      </c>
      <c r="L4731" s="40">
        <v>104</v>
      </c>
      <c r="M4731" s="40">
        <v>102</v>
      </c>
      <c r="N4731" s="40">
        <v>107</v>
      </c>
      <c r="O4731" s="40">
        <v>424</v>
      </c>
      <c r="P4731" s="40">
        <v>5</v>
      </c>
      <c r="Q4731" s="40">
        <v>41</v>
      </c>
      <c r="R4731" s="40" t="str">
        <f t="shared" si="585"/>
        <v>2.Middle age</v>
      </c>
      <c r="S4731" s="40" t="s">
        <v>41</v>
      </c>
      <c r="T4731" s="40">
        <v>100270.98</v>
      </c>
      <c r="U4731" s="40" t="s">
        <v>37</v>
      </c>
      <c r="V4731" s="40" t="s">
        <v>43</v>
      </c>
      <c r="W4731" s="43">
        <v>45440</v>
      </c>
      <c r="X4731" s="44">
        <v>0.45208333333333334</v>
      </c>
      <c r="Y4731" s="41">
        <f t="shared" si="586"/>
        <v>28</v>
      </c>
      <c r="Z4731" s="41">
        <f t="shared" si="587"/>
        <v>28</v>
      </c>
      <c r="AA4731" s="40">
        <f t="shared" si="588"/>
        <v>2024</v>
      </c>
      <c r="AB4731" s="41">
        <f t="shared" si="589"/>
        <v>10</v>
      </c>
      <c r="AC4731" s="41">
        <f t="shared" si="590"/>
        <v>51</v>
      </c>
      <c r="AD4731" s="45">
        <f t="shared" si="591"/>
        <v>0</v>
      </c>
    </row>
    <row r="4732" spans="1:30" x14ac:dyDescent="0.35">
      <c r="A4732" s="32">
        <v>4721</v>
      </c>
      <c r="B4732" s="33">
        <v>5256</v>
      </c>
      <c r="C4732" s="33">
        <v>678</v>
      </c>
      <c r="D4732" s="33" t="s">
        <v>49</v>
      </c>
      <c r="E4732" s="33" t="s">
        <v>25</v>
      </c>
      <c r="F4732" s="33">
        <v>5</v>
      </c>
      <c r="G4732" s="34">
        <v>1164.1500000000001</v>
      </c>
      <c r="H4732" s="34">
        <f t="shared" si="584"/>
        <v>5820.75</v>
      </c>
      <c r="I4732" s="35">
        <v>45451.743750000001</v>
      </c>
      <c r="J4732" s="33">
        <v>15</v>
      </c>
      <c r="K4732" s="33" t="s">
        <v>32</v>
      </c>
      <c r="L4732" s="33">
        <v>314</v>
      </c>
      <c r="M4732" s="33">
        <v>101</v>
      </c>
      <c r="N4732" s="33">
        <v>297</v>
      </c>
      <c r="O4732" s="33">
        <v>151</v>
      </c>
      <c r="P4732" s="33">
        <v>7</v>
      </c>
      <c r="Q4732" s="33">
        <v>30</v>
      </c>
      <c r="R4732" s="33" t="str">
        <f t="shared" si="585"/>
        <v>1.Young age</v>
      </c>
      <c r="S4732" s="33" t="s">
        <v>41</v>
      </c>
      <c r="T4732" s="33">
        <v>84334.8</v>
      </c>
      <c r="U4732" s="33" t="s">
        <v>42</v>
      </c>
      <c r="V4732" s="33" t="s">
        <v>29</v>
      </c>
      <c r="W4732" s="36">
        <v>45451</v>
      </c>
      <c r="X4732" s="46">
        <v>0.74375000000000002</v>
      </c>
      <c r="Y4732" s="34">
        <f t="shared" si="586"/>
        <v>8</v>
      </c>
      <c r="Z4732" s="34">
        <f t="shared" si="587"/>
        <v>8</v>
      </c>
      <c r="AA4732" s="33">
        <f t="shared" si="588"/>
        <v>2024</v>
      </c>
      <c r="AB4732" s="34">
        <f t="shared" si="589"/>
        <v>17</v>
      </c>
      <c r="AC4732" s="34">
        <f t="shared" si="590"/>
        <v>51</v>
      </c>
      <c r="AD4732" s="38">
        <f t="shared" si="591"/>
        <v>0</v>
      </c>
    </row>
    <row r="4733" spans="1:30" x14ac:dyDescent="0.35">
      <c r="A4733" s="39">
        <v>4722</v>
      </c>
      <c r="B4733" s="40">
        <v>3551</v>
      </c>
      <c r="C4733" s="40">
        <v>279</v>
      </c>
      <c r="D4733" s="40" t="s">
        <v>44</v>
      </c>
      <c r="E4733" s="40" t="s">
        <v>25</v>
      </c>
      <c r="F4733" s="40">
        <v>5</v>
      </c>
      <c r="G4733" s="41">
        <v>766.9</v>
      </c>
      <c r="H4733" s="41">
        <f t="shared" si="584"/>
        <v>3834.5</v>
      </c>
      <c r="I4733" s="42">
        <v>45520.613194444442</v>
      </c>
      <c r="J4733" s="40">
        <v>13</v>
      </c>
      <c r="K4733" s="40" t="s">
        <v>45</v>
      </c>
      <c r="L4733" s="40">
        <v>225</v>
      </c>
      <c r="M4733" s="40">
        <v>143</v>
      </c>
      <c r="N4733" s="40">
        <v>248</v>
      </c>
      <c r="O4733" s="40">
        <v>153</v>
      </c>
      <c r="P4733" s="40">
        <v>4</v>
      </c>
      <c r="Q4733" s="40">
        <v>47</v>
      </c>
      <c r="R4733" s="40" t="str">
        <f t="shared" si="585"/>
        <v>2.Middle age</v>
      </c>
      <c r="S4733" s="40" t="s">
        <v>41</v>
      </c>
      <c r="T4733" s="40">
        <v>78280.06</v>
      </c>
      <c r="U4733" s="40" t="s">
        <v>28</v>
      </c>
      <c r="V4733" s="40" t="s">
        <v>34</v>
      </c>
      <c r="W4733" s="43">
        <v>45520</v>
      </c>
      <c r="X4733" s="44">
        <v>0.61319444444444449</v>
      </c>
      <c r="Y4733" s="41">
        <f t="shared" si="586"/>
        <v>16</v>
      </c>
      <c r="Z4733" s="41">
        <f t="shared" si="587"/>
        <v>16</v>
      </c>
      <c r="AA4733" s="40">
        <f t="shared" si="588"/>
        <v>2024</v>
      </c>
      <c r="AB4733" s="41">
        <f t="shared" si="589"/>
        <v>14</v>
      </c>
      <c r="AC4733" s="41">
        <f t="shared" si="590"/>
        <v>43</v>
      </c>
      <c r="AD4733" s="45">
        <f t="shared" si="591"/>
        <v>0</v>
      </c>
    </row>
    <row r="4734" spans="1:30" x14ac:dyDescent="0.35">
      <c r="A4734" s="32">
        <v>4723</v>
      </c>
      <c r="B4734" s="33">
        <v>5973</v>
      </c>
      <c r="C4734" s="33">
        <v>166</v>
      </c>
      <c r="D4734" s="33" t="s">
        <v>31</v>
      </c>
      <c r="E4734" s="33" t="s">
        <v>25</v>
      </c>
      <c r="F4734" s="33">
        <v>4</v>
      </c>
      <c r="G4734" s="34">
        <v>1905.45</v>
      </c>
      <c r="H4734" s="34">
        <f t="shared" si="584"/>
        <v>7621.8</v>
      </c>
      <c r="I4734" s="35">
        <v>45333.777777777781</v>
      </c>
      <c r="J4734" s="33">
        <v>16</v>
      </c>
      <c r="K4734" s="33" t="s">
        <v>32</v>
      </c>
      <c r="L4734" s="33">
        <v>330</v>
      </c>
      <c r="M4734" s="33">
        <v>108</v>
      </c>
      <c r="N4734" s="33">
        <v>280</v>
      </c>
      <c r="O4734" s="33">
        <v>222</v>
      </c>
      <c r="P4734" s="33">
        <v>2</v>
      </c>
      <c r="Q4734" s="33">
        <v>38</v>
      </c>
      <c r="R4734" s="33" t="str">
        <f t="shared" si="585"/>
        <v>2.Middle age</v>
      </c>
      <c r="S4734" s="33" t="s">
        <v>41</v>
      </c>
      <c r="T4734" s="33">
        <v>78944.02</v>
      </c>
      <c r="U4734" s="33" t="s">
        <v>42</v>
      </c>
      <c r="V4734" s="33" t="s">
        <v>34</v>
      </c>
      <c r="W4734" s="36">
        <v>45333</v>
      </c>
      <c r="X4734" s="46">
        <v>0.77777777777777779</v>
      </c>
      <c r="Y4734" s="34">
        <f t="shared" si="586"/>
        <v>11</v>
      </c>
      <c r="Z4734" s="34">
        <f t="shared" si="587"/>
        <v>11</v>
      </c>
      <c r="AA4734" s="33">
        <f t="shared" si="588"/>
        <v>2024</v>
      </c>
      <c r="AB4734" s="34">
        <f t="shared" si="589"/>
        <v>18</v>
      </c>
      <c r="AC4734" s="34">
        <f t="shared" si="590"/>
        <v>40</v>
      </c>
      <c r="AD4734" s="38">
        <f t="shared" si="591"/>
        <v>0</v>
      </c>
    </row>
    <row r="4735" spans="1:30" x14ac:dyDescent="0.35">
      <c r="A4735" s="39">
        <v>4724</v>
      </c>
      <c r="B4735" s="40">
        <v>1172</v>
      </c>
      <c r="C4735" s="40">
        <v>702</v>
      </c>
      <c r="D4735" s="40" t="s">
        <v>52</v>
      </c>
      <c r="E4735" s="40" t="s">
        <v>25</v>
      </c>
      <c r="F4735" s="40">
        <v>3</v>
      </c>
      <c r="G4735" s="41">
        <v>1186.67</v>
      </c>
      <c r="H4735" s="41">
        <f t="shared" si="584"/>
        <v>3560.01</v>
      </c>
      <c r="I4735" s="42">
        <v>45497.296527777777</v>
      </c>
      <c r="J4735" s="40">
        <v>14</v>
      </c>
      <c r="K4735" s="40" t="s">
        <v>45</v>
      </c>
      <c r="L4735" s="40">
        <v>270</v>
      </c>
      <c r="M4735" s="40">
        <v>137</v>
      </c>
      <c r="N4735" s="40">
        <v>174</v>
      </c>
      <c r="O4735" s="40">
        <v>238</v>
      </c>
      <c r="P4735" s="40">
        <v>3</v>
      </c>
      <c r="Q4735" s="40">
        <v>55</v>
      </c>
      <c r="R4735" s="40" t="str">
        <f t="shared" si="585"/>
        <v>2.Middle age</v>
      </c>
      <c r="S4735" s="40" t="s">
        <v>27</v>
      </c>
      <c r="T4735" s="40">
        <v>34800.980000000003</v>
      </c>
      <c r="U4735" s="40" t="s">
        <v>33</v>
      </c>
      <c r="V4735" s="40" t="s">
        <v>50</v>
      </c>
      <c r="W4735" s="43">
        <v>45497</v>
      </c>
      <c r="X4735" s="44">
        <v>0.29652777777777778</v>
      </c>
      <c r="Y4735" s="41">
        <f t="shared" si="586"/>
        <v>24</v>
      </c>
      <c r="Z4735" s="41">
        <f t="shared" si="587"/>
        <v>24</v>
      </c>
      <c r="AA4735" s="40">
        <f t="shared" si="588"/>
        <v>2024</v>
      </c>
      <c r="AB4735" s="41">
        <f t="shared" si="589"/>
        <v>7</v>
      </c>
      <c r="AC4735" s="41">
        <f t="shared" si="590"/>
        <v>7</v>
      </c>
      <c r="AD4735" s="45">
        <f t="shared" si="591"/>
        <v>0</v>
      </c>
    </row>
    <row r="4736" spans="1:30" x14ac:dyDescent="0.35">
      <c r="A4736" s="32">
        <v>4725</v>
      </c>
      <c r="B4736" s="33">
        <v>1001</v>
      </c>
      <c r="C4736" s="33">
        <v>231</v>
      </c>
      <c r="D4736" s="33" t="s">
        <v>39</v>
      </c>
      <c r="E4736" s="33" t="s">
        <v>25</v>
      </c>
      <c r="F4736" s="33">
        <v>1</v>
      </c>
      <c r="G4736" s="34">
        <v>990.27</v>
      </c>
      <c r="H4736" s="34">
        <f t="shared" si="584"/>
        <v>990.27</v>
      </c>
      <c r="I4736" s="35">
        <v>45476.691666666666</v>
      </c>
      <c r="J4736" s="33">
        <v>13</v>
      </c>
      <c r="K4736" s="33" t="s">
        <v>26</v>
      </c>
      <c r="L4736" s="33">
        <v>269</v>
      </c>
      <c r="M4736" s="33">
        <v>98</v>
      </c>
      <c r="N4736" s="33">
        <v>110</v>
      </c>
      <c r="O4736" s="33">
        <v>231</v>
      </c>
      <c r="P4736" s="33">
        <v>9</v>
      </c>
      <c r="Q4736" s="33">
        <v>28</v>
      </c>
      <c r="R4736" s="33" t="str">
        <f t="shared" si="585"/>
        <v>1.Young age</v>
      </c>
      <c r="S4736" s="33" t="s">
        <v>46</v>
      </c>
      <c r="T4736" s="33">
        <v>108878.42</v>
      </c>
      <c r="U4736" s="33" t="s">
        <v>42</v>
      </c>
      <c r="V4736" s="33" t="s">
        <v>50</v>
      </c>
      <c r="W4736" s="36">
        <v>45476</v>
      </c>
      <c r="X4736" s="46">
        <v>0.69166666666666665</v>
      </c>
      <c r="Y4736" s="34">
        <f t="shared" si="586"/>
        <v>3</v>
      </c>
      <c r="Z4736" s="34">
        <f t="shared" si="587"/>
        <v>3</v>
      </c>
      <c r="AA4736" s="33">
        <f t="shared" si="588"/>
        <v>2024</v>
      </c>
      <c r="AB4736" s="34">
        <f t="shared" si="589"/>
        <v>16</v>
      </c>
      <c r="AC4736" s="34">
        <f t="shared" si="590"/>
        <v>36</v>
      </c>
      <c r="AD4736" s="38">
        <f t="shared" si="591"/>
        <v>0</v>
      </c>
    </row>
    <row r="4737" spans="1:30" x14ac:dyDescent="0.35">
      <c r="A4737" s="39">
        <v>4726</v>
      </c>
      <c r="B4737" s="40">
        <v>9574</v>
      </c>
      <c r="C4737" s="40">
        <v>863</v>
      </c>
      <c r="D4737" s="40" t="s">
        <v>31</v>
      </c>
      <c r="E4737" s="40" t="s">
        <v>47</v>
      </c>
      <c r="F4737" s="40">
        <v>4</v>
      </c>
      <c r="G4737" s="41">
        <v>1177.47</v>
      </c>
      <c r="H4737" s="41">
        <f t="shared" si="584"/>
        <v>4709.88</v>
      </c>
      <c r="I4737" s="42">
        <v>45372.09097222222</v>
      </c>
      <c r="J4737" s="40">
        <v>13</v>
      </c>
      <c r="K4737" s="40" t="s">
        <v>40</v>
      </c>
      <c r="L4737" s="40">
        <v>179</v>
      </c>
      <c r="M4737" s="40">
        <v>51</v>
      </c>
      <c r="N4737" s="40">
        <v>284</v>
      </c>
      <c r="O4737" s="40">
        <v>410</v>
      </c>
      <c r="P4737" s="40">
        <v>5</v>
      </c>
      <c r="Q4737" s="40">
        <v>48</v>
      </c>
      <c r="R4737" s="40" t="str">
        <f t="shared" si="585"/>
        <v>2.Middle age</v>
      </c>
      <c r="S4737" s="40" t="s">
        <v>46</v>
      </c>
      <c r="T4737" s="40">
        <v>41054.79</v>
      </c>
      <c r="U4737" s="40" t="s">
        <v>28</v>
      </c>
      <c r="V4737" s="40" t="s">
        <v>29</v>
      </c>
      <c r="W4737" s="43">
        <v>45372</v>
      </c>
      <c r="X4737" s="44">
        <v>9.0972222222222218E-2</v>
      </c>
      <c r="Y4737" s="41">
        <f t="shared" si="586"/>
        <v>21</v>
      </c>
      <c r="Z4737" s="41">
        <f t="shared" si="587"/>
        <v>21</v>
      </c>
      <c r="AA4737" s="40">
        <f t="shared" si="588"/>
        <v>2024</v>
      </c>
      <c r="AB4737" s="41">
        <f t="shared" si="589"/>
        <v>2</v>
      </c>
      <c r="AC4737" s="41">
        <f t="shared" si="590"/>
        <v>11</v>
      </c>
      <c r="AD4737" s="45">
        <f t="shared" si="591"/>
        <v>0</v>
      </c>
    </row>
    <row r="4738" spans="1:30" x14ac:dyDescent="0.35">
      <c r="A4738" s="32">
        <v>4727</v>
      </c>
      <c r="B4738" s="33">
        <v>3233</v>
      </c>
      <c r="C4738" s="33">
        <v>166</v>
      </c>
      <c r="D4738" s="33" t="s">
        <v>38</v>
      </c>
      <c r="E4738" s="33" t="s">
        <v>47</v>
      </c>
      <c r="F4738" s="33">
        <v>5</v>
      </c>
      <c r="G4738" s="34">
        <v>1866.88</v>
      </c>
      <c r="H4738" s="34">
        <f t="shared" si="584"/>
        <v>9334.4000000000015</v>
      </c>
      <c r="I4738" s="35">
        <v>45471.228472222225</v>
      </c>
      <c r="J4738" s="33">
        <v>2</v>
      </c>
      <c r="K4738" s="33" t="s">
        <v>45</v>
      </c>
      <c r="L4738" s="33">
        <v>268</v>
      </c>
      <c r="M4738" s="33">
        <v>61</v>
      </c>
      <c r="N4738" s="33">
        <v>275</v>
      </c>
      <c r="O4738" s="33">
        <v>293</v>
      </c>
      <c r="P4738" s="33">
        <v>3</v>
      </c>
      <c r="Q4738" s="33">
        <v>22</v>
      </c>
      <c r="R4738" s="33" t="str">
        <f t="shared" si="585"/>
        <v>1.Young age</v>
      </c>
      <c r="S4738" s="33" t="s">
        <v>41</v>
      </c>
      <c r="T4738" s="33">
        <v>83261.25</v>
      </c>
      <c r="U4738" s="33" t="s">
        <v>28</v>
      </c>
      <c r="V4738" s="33" t="s">
        <v>50</v>
      </c>
      <c r="W4738" s="36">
        <v>45471</v>
      </c>
      <c r="X4738" s="37">
        <v>0.22847222222222222</v>
      </c>
      <c r="Y4738" s="34">
        <f t="shared" si="586"/>
        <v>28</v>
      </c>
      <c r="Z4738" s="34">
        <f t="shared" si="587"/>
        <v>28</v>
      </c>
      <c r="AA4738" s="33">
        <f t="shared" si="588"/>
        <v>2024</v>
      </c>
      <c r="AB4738" s="34">
        <f t="shared" si="589"/>
        <v>5</v>
      </c>
      <c r="AC4738" s="34">
        <f t="shared" si="590"/>
        <v>29</v>
      </c>
      <c r="AD4738" s="38">
        <f t="shared" si="591"/>
        <v>0</v>
      </c>
    </row>
    <row r="4739" spans="1:30" x14ac:dyDescent="0.35">
      <c r="A4739" s="39">
        <v>4728</v>
      </c>
      <c r="B4739" s="40">
        <v>6634</v>
      </c>
      <c r="C4739" s="40">
        <v>230</v>
      </c>
      <c r="D4739" s="40" t="s">
        <v>51</v>
      </c>
      <c r="E4739" s="40" t="s">
        <v>47</v>
      </c>
      <c r="F4739" s="40">
        <v>5</v>
      </c>
      <c r="G4739" s="41">
        <v>710.81</v>
      </c>
      <c r="H4739" s="41">
        <f t="shared" si="584"/>
        <v>3554.0499999999997</v>
      </c>
      <c r="I4739" s="42">
        <v>45513.248611111114</v>
      </c>
      <c r="J4739" s="40">
        <v>18</v>
      </c>
      <c r="K4739" s="40" t="s">
        <v>36</v>
      </c>
      <c r="L4739" s="40">
        <v>230</v>
      </c>
      <c r="M4739" s="40">
        <v>142</v>
      </c>
      <c r="N4739" s="40">
        <v>124</v>
      </c>
      <c r="O4739" s="40">
        <v>377</v>
      </c>
      <c r="P4739" s="40">
        <v>1</v>
      </c>
      <c r="Q4739" s="40">
        <v>55</v>
      </c>
      <c r="R4739" s="40" t="str">
        <f t="shared" si="585"/>
        <v>2.Middle age</v>
      </c>
      <c r="S4739" s="40" t="s">
        <v>27</v>
      </c>
      <c r="T4739" s="40">
        <v>30838.92</v>
      </c>
      <c r="U4739" s="40" t="s">
        <v>37</v>
      </c>
      <c r="V4739" s="40" t="s">
        <v>50</v>
      </c>
      <c r="W4739" s="43">
        <v>45513</v>
      </c>
      <c r="X4739" s="47">
        <v>0.24861111111111112</v>
      </c>
      <c r="Y4739" s="41">
        <f t="shared" si="586"/>
        <v>9</v>
      </c>
      <c r="Z4739" s="41">
        <f t="shared" si="587"/>
        <v>9</v>
      </c>
      <c r="AA4739" s="40">
        <f t="shared" si="588"/>
        <v>2024</v>
      </c>
      <c r="AB4739" s="41">
        <f t="shared" si="589"/>
        <v>5</v>
      </c>
      <c r="AC4739" s="41">
        <f t="shared" si="590"/>
        <v>58</v>
      </c>
      <c r="AD4739" s="45">
        <f t="shared" si="591"/>
        <v>0</v>
      </c>
    </row>
    <row r="4740" spans="1:30" x14ac:dyDescent="0.35">
      <c r="A4740" s="32">
        <v>4729</v>
      </c>
      <c r="B4740" s="33">
        <v>5698</v>
      </c>
      <c r="C4740" s="33">
        <v>365</v>
      </c>
      <c r="D4740" s="33" t="s">
        <v>39</v>
      </c>
      <c r="E4740" s="33" t="s">
        <v>25</v>
      </c>
      <c r="F4740" s="33">
        <v>1</v>
      </c>
      <c r="G4740" s="34">
        <v>1528.82</v>
      </c>
      <c r="H4740" s="34">
        <f t="shared" si="584"/>
        <v>1528.82</v>
      </c>
      <c r="I4740" s="35">
        <v>45361.038194444445</v>
      </c>
      <c r="J4740" s="33">
        <v>5</v>
      </c>
      <c r="K4740" s="33" t="s">
        <v>26</v>
      </c>
      <c r="L4740" s="33">
        <v>412</v>
      </c>
      <c r="M4740" s="33">
        <v>92</v>
      </c>
      <c r="N4740" s="33">
        <v>171</v>
      </c>
      <c r="O4740" s="33">
        <v>452</v>
      </c>
      <c r="P4740" s="33">
        <v>10</v>
      </c>
      <c r="Q4740" s="33">
        <v>47</v>
      </c>
      <c r="R4740" s="33" t="str">
        <f t="shared" si="585"/>
        <v>2.Middle age</v>
      </c>
      <c r="S4740" s="33" t="s">
        <v>27</v>
      </c>
      <c r="T4740" s="33">
        <v>20798.849999999999</v>
      </c>
      <c r="U4740" s="33" t="s">
        <v>37</v>
      </c>
      <c r="V4740" s="33" t="s">
        <v>50</v>
      </c>
      <c r="W4740" s="36">
        <v>45361</v>
      </c>
      <c r="X4740" s="46">
        <v>3.8194444444444448E-2</v>
      </c>
      <c r="Y4740" s="34">
        <f t="shared" si="586"/>
        <v>10</v>
      </c>
      <c r="Z4740" s="34">
        <f t="shared" si="587"/>
        <v>10</v>
      </c>
      <c r="AA4740" s="33">
        <f t="shared" si="588"/>
        <v>2024</v>
      </c>
      <c r="AB4740" s="34">
        <f t="shared" si="589"/>
        <v>0</v>
      </c>
      <c r="AC4740" s="34">
        <f t="shared" si="590"/>
        <v>55</v>
      </c>
      <c r="AD4740" s="38">
        <f t="shared" si="591"/>
        <v>0</v>
      </c>
    </row>
    <row r="4741" spans="1:30" x14ac:dyDescent="0.35">
      <c r="A4741" s="39">
        <v>4730</v>
      </c>
      <c r="B4741" s="40">
        <v>8687</v>
      </c>
      <c r="C4741" s="40">
        <v>683</v>
      </c>
      <c r="D4741" s="40" t="s">
        <v>52</v>
      </c>
      <c r="E4741" s="40" t="s">
        <v>25</v>
      </c>
      <c r="F4741" s="40">
        <v>2</v>
      </c>
      <c r="G4741" s="41">
        <v>1225.6500000000001</v>
      </c>
      <c r="H4741" s="41">
        <f t="shared" si="584"/>
        <v>2451.3000000000002</v>
      </c>
      <c r="I4741" s="42">
        <v>45391.988888888889</v>
      </c>
      <c r="J4741" s="40">
        <v>18</v>
      </c>
      <c r="K4741" s="40" t="s">
        <v>26</v>
      </c>
      <c r="L4741" s="40">
        <v>153</v>
      </c>
      <c r="M4741" s="40">
        <v>56</v>
      </c>
      <c r="N4741" s="40">
        <v>176</v>
      </c>
      <c r="O4741" s="40">
        <v>396</v>
      </c>
      <c r="P4741" s="40">
        <v>3</v>
      </c>
      <c r="Q4741" s="40">
        <v>43</v>
      </c>
      <c r="R4741" s="40" t="str">
        <f t="shared" si="585"/>
        <v>2.Middle age</v>
      </c>
      <c r="S4741" s="40" t="s">
        <v>46</v>
      </c>
      <c r="T4741" s="40">
        <v>112418.05</v>
      </c>
      <c r="U4741" s="40" t="s">
        <v>28</v>
      </c>
      <c r="V4741" s="40" t="s">
        <v>29</v>
      </c>
      <c r="W4741" s="43">
        <v>45391</v>
      </c>
      <c r="X4741" s="47">
        <v>0.98888888888888893</v>
      </c>
      <c r="Y4741" s="41">
        <f t="shared" si="586"/>
        <v>9</v>
      </c>
      <c r="Z4741" s="41">
        <f t="shared" si="587"/>
        <v>9</v>
      </c>
      <c r="AA4741" s="40">
        <f t="shared" si="588"/>
        <v>2024</v>
      </c>
      <c r="AB4741" s="41">
        <f t="shared" si="589"/>
        <v>23</v>
      </c>
      <c r="AC4741" s="41">
        <f t="shared" si="590"/>
        <v>44</v>
      </c>
      <c r="AD4741" s="45">
        <f t="shared" si="591"/>
        <v>0</v>
      </c>
    </row>
    <row r="4742" spans="1:30" x14ac:dyDescent="0.35">
      <c r="A4742" s="32">
        <v>4731</v>
      </c>
      <c r="B4742" s="33">
        <v>9767</v>
      </c>
      <c r="C4742" s="33">
        <v>976</v>
      </c>
      <c r="D4742" s="33" t="s">
        <v>31</v>
      </c>
      <c r="E4742" s="33" t="s">
        <v>25</v>
      </c>
      <c r="F4742" s="33">
        <v>4</v>
      </c>
      <c r="G4742" s="34">
        <v>244.93</v>
      </c>
      <c r="H4742" s="34">
        <f t="shared" si="584"/>
        <v>979.72</v>
      </c>
      <c r="I4742" s="35">
        <v>45534.084027777775</v>
      </c>
      <c r="J4742" s="33">
        <v>18</v>
      </c>
      <c r="K4742" s="33" t="s">
        <v>36</v>
      </c>
      <c r="L4742" s="33">
        <v>259</v>
      </c>
      <c r="M4742" s="33">
        <v>141</v>
      </c>
      <c r="N4742" s="33">
        <v>119</v>
      </c>
      <c r="O4742" s="33">
        <v>267</v>
      </c>
      <c r="P4742" s="33">
        <v>8</v>
      </c>
      <c r="Q4742" s="33">
        <v>65</v>
      </c>
      <c r="R4742" s="33" t="str">
        <f t="shared" si="585"/>
        <v xml:space="preserve">3.Senior Citizen </v>
      </c>
      <c r="S4742" s="33" t="s">
        <v>27</v>
      </c>
      <c r="T4742" s="33">
        <v>83281.78</v>
      </c>
      <c r="U4742" s="33" t="s">
        <v>42</v>
      </c>
      <c r="V4742" s="33" t="s">
        <v>50</v>
      </c>
      <c r="W4742" s="36">
        <v>45534</v>
      </c>
      <c r="X4742" s="37">
        <v>8.4027777777777785E-2</v>
      </c>
      <c r="Y4742" s="34">
        <f t="shared" si="586"/>
        <v>30</v>
      </c>
      <c r="Z4742" s="34">
        <f t="shared" si="587"/>
        <v>30</v>
      </c>
      <c r="AA4742" s="33">
        <f t="shared" si="588"/>
        <v>2024</v>
      </c>
      <c r="AB4742" s="34">
        <f t="shared" si="589"/>
        <v>2</v>
      </c>
      <c r="AC4742" s="34">
        <f t="shared" si="590"/>
        <v>1</v>
      </c>
      <c r="AD4742" s="38">
        <f t="shared" si="591"/>
        <v>0</v>
      </c>
    </row>
    <row r="4743" spans="1:30" x14ac:dyDescent="0.35">
      <c r="A4743" s="39">
        <v>4732</v>
      </c>
      <c r="B4743" s="40">
        <v>1136</v>
      </c>
      <c r="C4743" s="40">
        <v>333</v>
      </c>
      <c r="D4743" s="40" t="s">
        <v>31</v>
      </c>
      <c r="E4743" s="40" t="s">
        <v>47</v>
      </c>
      <c r="F4743" s="40">
        <v>3</v>
      </c>
      <c r="G4743" s="41">
        <v>1861.45</v>
      </c>
      <c r="H4743" s="41">
        <f t="shared" si="584"/>
        <v>5584.35</v>
      </c>
      <c r="I4743" s="42">
        <v>45374.434027777781</v>
      </c>
      <c r="J4743" s="40">
        <v>16</v>
      </c>
      <c r="K4743" s="40" t="s">
        <v>32</v>
      </c>
      <c r="L4743" s="40">
        <v>382</v>
      </c>
      <c r="M4743" s="40">
        <v>84</v>
      </c>
      <c r="N4743" s="40">
        <v>143</v>
      </c>
      <c r="O4743" s="40">
        <v>113</v>
      </c>
      <c r="P4743" s="40">
        <v>5</v>
      </c>
      <c r="Q4743" s="40">
        <v>43</v>
      </c>
      <c r="R4743" s="40" t="str">
        <f t="shared" si="585"/>
        <v>2.Middle age</v>
      </c>
      <c r="S4743" s="40" t="s">
        <v>41</v>
      </c>
      <c r="T4743" s="40">
        <v>27842.41</v>
      </c>
      <c r="U4743" s="40" t="s">
        <v>33</v>
      </c>
      <c r="V4743" s="40" t="s">
        <v>50</v>
      </c>
      <c r="W4743" s="43">
        <v>45374</v>
      </c>
      <c r="X4743" s="44">
        <v>0.43402777777777779</v>
      </c>
      <c r="Y4743" s="41">
        <f t="shared" si="586"/>
        <v>23</v>
      </c>
      <c r="Z4743" s="41">
        <f t="shared" si="587"/>
        <v>23</v>
      </c>
      <c r="AA4743" s="40">
        <f t="shared" si="588"/>
        <v>2024</v>
      </c>
      <c r="AB4743" s="41">
        <f t="shared" si="589"/>
        <v>10</v>
      </c>
      <c r="AC4743" s="41">
        <f t="shared" si="590"/>
        <v>25</v>
      </c>
      <c r="AD4743" s="45">
        <f t="shared" si="591"/>
        <v>0</v>
      </c>
    </row>
    <row r="4744" spans="1:30" x14ac:dyDescent="0.35">
      <c r="A4744" s="32">
        <v>4733</v>
      </c>
      <c r="B4744" s="33">
        <v>9059</v>
      </c>
      <c r="C4744" s="33">
        <v>635</v>
      </c>
      <c r="D4744" s="33" t="s">
        <v>31</v>
      </c>
      <c r="E4744" s="33" t="s">
        <v>47</v>
      </c>
      <c r="F4744" s="33">
        <v>2</v>
      </c>
      <c r="G4744" s="34">
        <v>208.82</v>
      </c>
      <c r="H4744" s="34">
        <f t="shared" si="584"/>
        <v>417.64</v>
      </c>
      <c r="I4744" s="35">
        <v>45364.527083333334</v>
      </c>
      <c r="J4744" s="33">
        <v>10</v>
      </c>
      <c r="K4744" s="33" t="s">
        <v>36</v>
      </c>
      <c r="L4744" s="33">
        <v>304</v>
      </c>
      <c r="M4744" s="33">
        <v>80</v>
      </c>
      <c r="N4744" s="33">
        <v>179</v>
      </c>
      <c r="O4744" s="33">
        <v>402</v>
      </c>
      <c r="P4744" s="33">
        <v>10</v>
      </c>
      <c r="Q4744" s="33">
        <v>25</v>
      </c>
      <c r="R4744" s="33" t="str">
        <f t="shared" si="585"/>
        <v>1.Young age</v>
      </c>
      <c r="S4744" s="33" t="s">
        <v>27</v>
      </c>
      <c r="T4744" s="33">
        <v>69348.3</v>
      </c>
      <c r="U4744" s="33" t="s">
        <v>42</v>
      </c>
      <c r="V4744" s="33" t="s">
        <v>43</v>
      </c>
      <c r="W4744" s="36">
        <v>45364</v>
      </c>
      <c r="X4744" s="37">
        <v>0.52708333333333335</v>
      </c>
      <c r="Y4744" s="34">
        <f t="shared" si="586"/>
        <v>13</v>
      </c>
      <c r="Z4744" s="34">
        <f t="shared" si="587"/>
        <v>13</v>
      </c>
      <c r="AA4744" s="33">
        <f t="shared" si="588"/>
        <v>2024</v>
      </c>
      <c r="AB4744" s="34">
        <f t="shared" si="589"/>
        <v>12</v>
      </c>
      <c r="AC4744" s="34">
        <f t="shared" si="590"/>
        <v>39</v>
      </c>
      <c r="AD4744" s="38">
        <f t="shared" si="591"/>
        <v>0</v>
      </c>
    </row>
    <row r="4745" spans="1:30" x14ac:dyDescent="0.35">
      <c r="A4745" s="39">
        <v>4734</v>
      </c>
      <c r="B4745" s="40">
        <v>8816</v>
      </c>
      <c r="C4745" s="40">
        <v>846</v>
      </c>
      <c r="D4745" s="40" t="s">
        <v>31</v>
      </c>
      <c r="E4745" s="40" t="s">
        <v>47</v>
      </c>
      <c r="F4745" s="40">
        <v>5</v>
      </c>
      <c r="G4745" s="41">
        <v>997.57</v>
      </c>
      <c r="H4745" s="41">
        <f t="shared" si="584"/>
        <v>4987.8500000000004</v>
      </c>
      <c r="I4745" s="42">
        <v>45509.845138888886</v>
      </c>
      <c r="J4745" s="40">
        <v>11</v>
      </c>
      <c r="K4745" s="40" t="s">
        <v>45</v>
      </c>
      <c r="L4745" s="40">
        <v>349</v>
      </c>
      <c r="M4745" s="40">
        <v>84</v>
      </c>
      <c r="N4745" s="40">
        <v>186</v>
      </c>
      <c r="O4745" s="40">
        <v>167</v>
      </c>
      <c r="P4745" s="40">
        <v>4</v>
      </c>
      <c r="Q4745" s="40">
        <v>42</v>
      </c>
      <c r="R4745" s="40" t="str">
        <f t="shared" si="585"/>
        <v>2.Middle age</v>
      </c>
      <c r="S4745" s="40" t="s">
        <v>27</v>
      </c>
      <c r="T4745" s="40">
        <v>39796.050000000003</v>
      </c>
      <c r="U4745" s="40" t="s">
        <v>33</v>
      </c>
      <c r="V4745" s="40" t="s">
        <v>43</v>
      </c>
      <c r="W4745" s="43">
        <v>45509</v>
      </c>
      <c r="X4745" s="47">
        <v>0.84513888888888888</v>
      </c>
      <c r="Y4745" s="41">
        <f t="shared" si="586"/>
        <v>5</v>
      </c>
      <c r="Z4745" s="41">
        <f t="shared" si="587"/>
        <v>5</v>
      </c>
      <c r="AA4745" s="40">
        <f t="shared" si="588"/>
        <v>2024</v>
      </c>
      <c r="AB4745" s="41">
        <f t="shared" si="589"/>
        <v>20</v>
      </c>
      <c r="AC4745" s="41">
        <f t="shared" si="590"/>
        <v>17</v>
      </c>
      <c r="AD4745" s="45">
        <f t="shared" si="591"/>
        <v>0</v>
      </c>
    </row>
    <row r="4746" spans="1:30" x14ac:dyDescent="0.35">
      <c r="A4746" s="32">
        <v>4735</v>
      </c>
      <c r="B4746" s="33">
        <v>5908</v>
      </c>
      <c r="C4746" s="33">
        <v>901</v>
      </c>
      <c r="D4746" s="33" t="s">
        <v>52</v>
      </c>
      <c r="E4746" s="33" t="s">
        <v>47</v>
      </c>
      <c r="F4746" s="33">
        <v>3</v>
      </c>
      <c r="G4746" s="34">
        <v>102.31</v>
      </c>
      <c r="H4746" s="34">
        <f t="shared" si="584"/>
        <v>306.93</v>
      </c>
      <c r="I4746" s="35">
        <v>45517.39166666667</v>
      </c>
      <c r="J4746" s="33">
        <v>17</v>
      </c>
      <c r="K4746" s="33" t="s">
        <v>40</v>
      </c>
      <c r="L4746" s="33">
        <v>348</v>
      </c>
      <c r="M4746" s="33">
        <v>50</v>
      </c>
      <c r="N4746" s="33">
        <v>141</v>
      </c>
      <c r="O4746" s="33">
        <v>388</v>
      </c>
      <c r="P4746" s="33">
        <v>10</v>
      </c>
      <c r="Q4746" s="33">
        <v>28</v>
      </c>
      <c r="R4746" s="33" t="str">
        <f t="shared" si="585"/>
        <v>1.Young age</v>
      </c>
      <c r="S4746" s="33" t="s">
        <v>46</v>
      </c>
      <c r="T4746" s="33">
        <v>119595.76</v>
      </c>
      <c r="U4746" s="33" t="s">
        <v>28</v>
      </c>
      <c r="V4746" s="33" t="s">
        <v>34</v>
      </c>
      <c r="W4746" s="36">
        <v>45517</v>
      </c>
      <c r="X4746" s="37">
        <v>0.39166666666666666</v>
      </c>
      <c r="Y4746" s="34">
        <f t="shared" si="586"/>
        <v>13</v>
      </c>
      <c r="Z4746" s="34">
        <f t="shared" si="587"/>
        <v>13</v>
      </c>
      <c r="AA4746" s="33">
        <f t="shared" si="588"/>
        <v>2024</v>
      </c>
      <c r="AB4746" s="34">
        <f t="shared" si="589"/>
        <v>9</v>
      </c>
      <c r="AC4746" s="34">
        <f t="shared" si="590"/>
        <v>24</v>
      </c>
      <c r="AD4746" s="38">
        <f t="shared" si="591"/>
        <v>0</v>
      </c>
    </row>
    <row r="4747" spans="1:30" x14ac:dyDescent="0.35">
      <c r="A4747" s="39">
        <v>4736</v>
      </c>
      <c r="B4747" s="40">
        <v>1149</v>
      </c>
      <c r="C4747" s="40">
        <v>380</v>
      </c>
      <c r="D4747" s="40" t="s">
        <v>31</v>
      </c>
      <c r="E4747" s="40" t="s">
        <v>47</v>
      </c>
      <c r="F4747" s="40">
        <v>1</v>
      </c>
      <c r="G4747" s="41">
        <v>113.68</v>
      </c>
      <c r="H4747" s="41">
        <f t="shared" si="584"/>
        <v>113.68</v>
      </c>
      <c r="I4747" s="42">
        <v>45483.384027777778</v>
      </c>
      <c r="J4747" s="40">
        <v>15</v>
      </c>
      <c r="K4747" s="40" t="s">
        <v>26</v>
      </c>
      <c r="L4747" s="40">
        <v>177</v>
      </c>
      <c r="M4747" s="40">
        <v>148</v>
      </c>
      <c r="N4747" s="40">
        <v>147</v>
      </c>
      <c r="O4747" s="40">
        <v>142</v>
      </c>
      <c r="P4747" s="40">
        <v>1</v>
      </c>
      <c r="Q4747" s="40">
        <v>36</v>
      </c>
      <c r="R4747" s="40" t="str">
        <f t="shared" si="585"/>
        <v>2.Middle age</v>
      </c>
      <c r="S4747" s="40" t="s">
        <v>41</v>
      </c>
      <c r="T4747" s="40">
        <v>52996.92</v>
      </c>
      <c r="U4747" s="40" t="s">
        <v>37</v>
      </c>
      <c r="V4747" s="40" t="s">
        <v>29</v>
      </c>
      <c r="W4747" s="43">
        <v>45483</v>
      </c>
      <c r="X4747" s="47">
        <v>0.3840277777777778</v>
      </c>
      <c r="Y4747" s="41">
        <f t="shared" si="586"/>
        <v>10</v>
      </c>
      <c r="Z4747" s="41">
        <f t="shared" si="587"/>
        <v>10</v>
      </c>
      <c r="AA4747" s="40">
        <f t="shared" si="588"/>
        <v>2024</v>
      </c>
      <c r="AB4747" s="41">
        <f t="shared" si="589"/>
        <v>9</v>
      </c>
      <c r="AC4747" s="41">
        <f t="shared" si="590"/>
        <v>13</v>
      </c>
      <c r="AD4747" s="45">
        <f t="shared" si="591"/>
        <v>0</v>
      </c>
    </row>
    <row r="4748" spans="1:30" x14ac:dyDescent="0.35">
      <c r="A4748" s="32">
        <v>4737</v>
      </c>
      <c r="B4748" s="33">
        <v>8052</v>
      </c>
      <c r="C4748" s="33">
        <v>296</v>
      </c>
      <c r="D4748" s="33" t="s">
        <v>38</v>
      </c>
      <c r="E4748" s="33" t="s">
        <v>47</v>
      </c>
      <c r="F4748" s="33">
        <v>4</v>
      </c>
      <c r="G4748" s="34">
        <v>851.07</v>
      </c>
      <c r="H4748" s="34">
        <f t="shared" si="584"/>
        <v>3404.28</v>
      </c>
      <c r="I4748" s="35">
        <v>45414.011111111111</v>
      </c>
      <c r="J4748" s="33">
        <v>3</v>
      </c>
      <c r="K4748" s="33" t="s">
        <v>40</v>
      </c>
      <c r="L4748" s="33">
        <v>462</v>
      </c>
      <c r="M4748" s="33">
        <v>60</v>
      </c>
      <c r="N4748" s="33">
        <v>251</v>
      </c>
      <c r="O4748" s="33">
        <v>369</v>
      </c>
      <c r="P4748" s="33">
        <v>10</v>
      </c>
      <c r="Q4748" s="33">
        <v>26</v>
      </c>
      <c r="R4748" s="33" t="str">
        <f t="shared" si="585"/>
        <v>1.Young age</v>
      </c>
      <c r="S4748" s="33" t="s">
        <v>41</v>
      </c>
      <c r="T4748" s="33">
        <v>65855.240000000005</v>
      </c>
      <c r="U4748" s="33" t="s">
        <v>33</v>
      </c>
      <c r="V4748" s="33" t="s">
        <v>50</v>
      </c>
      <c r="W4748" s="36">
        <v>45414</v>
      </c>
      <c r="X4748" s="46">
        <v>1.1111111111111112E-2</v>
      </c>
      <c r="Y4748" s="34">
        <f t="shared" si="586"/>
        <v>2</v>
      </c>
      <c r="Z4748" s="34">
        <f t="shared" si="587"/>
        <v>2</v>
      </c>
      <c r="AA4748" s="33">
        <f t="shared" si="588"/>
        <v>2024</v>
      </c>
      <c r="AB4748" s="34">
        <f t="shared" si="589"/>
        <v>0</v>
      </c>
      <c r="AC4748" s="34">
        <f t="shared" si="590"/>
        <v>16</v>
      </c>
      <c r="AD4748" s="38">
        <f t="shared" si="591"/>
        <v>0</v>
      </c>
    </row>
    <row r="4749" spans="1:30" x14ac:dyDescent="0.35">
      <c r="A4749" s="39">
        <v>4738</v>
      </c>
      <c r="B4749" s="40">
        <v>5799</v>
      </c>
      <c r="C4749" s="40">
        <v>968</v>
      </c>
      <c r="D4749" s="40" t="s">
        <v>39</v>
      </c>
      <c r="E4749" s="40" t="s">
        <v>25</v>
      </c>
      <c r="F4749" s="40">
        <v>3</v>
      </c>
      <c r="G4749" s="41">
        <v>931.21</v>
      </c>
      <c r="H4749" s="41">
        <f t="shared" ref="H4749:H4812" si="592">G4749*F4749</f>
        <v>2793.63</v>
      </c>
      <c r="I4749" s="42">
        <v>45372.452777777777</v>
      </c>
      <c r="J4749" s="40">
        <v>5</v>
      </c>
      <c r="K4749" s="40" t="s">
        <v>40</v>
      </c>
      <c r="L4749" s="40">
        <v>335</v>
      </c>
      <c r="M4749" s="40">
        <v>50</v>
      </c>
      <c r="N4749" s="40">
        <v>139</v>
      </c>
      <c r="O4749" s="40">
        <v>246</v>
      </c>
      <c r="P4749" s="40">
        <v>9</v>
      </c>
      <c r="Q4749" s="40">
        <v>56</v>
      </c>
      <c r="R4749" s="40" t="str">
        <f t="shared" ref="R4749:R4812" si="593">IF(Q4749&lt;=34,"1.Young age",IF(Q4749&gt;=60,"3.Senior Citizen ","2.Middle age"))</f>
        <v>2.Middle age</v>
      </c>
      <c r="S4749" s="40" t="s">
        <v>27</v>
      </c>
      <c r="T4749" s="40">
        <v>110641.09</v>
      </c>
      <c r="U4749" s="40" t="s">
        <v>42</v>
      </c>
      <c r="V4749" s="40" t="s">
        <v>29</v>
      </c>
      <c r="W4749" s="43">
        <v>45372</v>
      </c>
      <c r="X4749" s="44">
        <v>0.45277777777777778</v>
      </c>
      <c r="Y4749" s="41">
        <f t="shared" ref="Y4749:Y4812" si="594">DAY(W4749)</f>
        <v>21</v>
      </c>
      <c r="Z4749" s="41">
        <f t="shared" ref="Z4749:Z4812" si="595">VALUE(Y4749)</f>
        <v>21</v>
      </c>
      <c r="AA4749" s="40">
        <f t="shared" ref="AA4749:AA4812" si="596">YEAR(W4749)</f>
        <v>2024</v>
      </c>
      <c r="AB4749" s="41">
        <f t="shared" ref="AB4749:AB4812" si="597">HOUR(X4749)</f>
        <v>10</v>
      </c>
      <c r="AC4749" s="41">
        <f t="shared" ref="AC4749:AC4812" si="598">MINUTE(X4749)</f>
        <v>52</v>
      </c>
      <c r="AD4749" s="45">
        <f t="shared" ref="AD4749:AD4812" si="599">SECOND(X4749)</f>
        <v>0</v>
      </c>
    </row>
    <row r="4750" spans="1:30" x14ac:dyDescent="0.35">
      <c r="A4750" s="32">
        <v>4739</v>
      </c>
      <c r="B4750" s="33">
        <v>4788</v>
      </c>
      <c r="C4750" s="33">
        <v>794</v>
      </c>
      <c r="D4750" s="33" t="s">
        <v>51</v>
      </c>
      <c r="E4750" s="33" t="s">
        <v>25</v>
      </c>
      <c r="F4750" s="33">
        <v>4</v>
      </c>
      <c r="G4750" s="34">
        <v>161.12</v>
      </c>
      <c r="H4750" s="34">
        <f t="shared" si="592"/>
        <v>644.48</v>
      </c>
      <c r="I4750" s="35">
        <v>45440.922222222223</v>
      </c>
      <c r="J4750" s="33">
        <v>2</v>
      </c>
      <c r="K4750" s="33" t="s">
        <v>26</v>
      </c>
      <c r="L4750" s="33">
        <v>446</v>
      </c>
      <c r="M4750" s="33">
        <v>73</v>
      </c>
      <c r="N4750" s="33">
        <v>164</v>
      </c>
      <c r="O4750" s="33">
        <v>360</v>
      </c>
      <c r="P4750" s="33">
        <v>2</v>
      </c>
      <c r="Q4750" s="33">
        <v>66</v>
      </c>
      <c r="R4750" s="33" t="str">
        <f t="shared" si="593"/>
        <v xml:space="preserve">3.Senior Citizen </v>
      </c>
      <c r="S4750" s="33" t="s">
        <v>46</v>
      </c>
      <c r="T4750" s="33">
        <v>25878.16</v>
      </c>
      <c r="U4750" s="33" t="s">
        <v>42</v>
      </c>
      <c r="V4750" s="33" t="s">
        <v>50</v>
      </c>
      <c r="W4750" s="36">
        <v>45440</v>
      </c>
      <c r="X4750" s="37">
        <v>0.92222222222222228</v>
      </c>
      <c r="Y4750" s="34">
        <f t="shared" si="594"/>
        <v>28</v>
      </c>
      <c r="Z4750" s="34">
        <f t="shared" si="595"/>
        <v>28</v>
      </c>
      <c r="AA4750" s="33">
        <f t="shared" si="596"/>
        <v>2024</v>
      </c>
      <c r="AB4750" s="34">
        <f t="shared" si="597"/>
        <v>22</v>
      </c>
      <c r="AC4750" s="34">
        <f t="shared" si="598"/>
        <v>8</v>
      </c>
      <c r="AD4750" s="38">
        <f t="shared" si="599"/>
        <v>0</v>
      </c>
    </row>
    <row r="4751" spans="1:30" x14ac:dyDescent="0.35">
      <c r="A4751" s="39">
        <v>4740</v>
      </c>
      <c r="B4751" s="40">
        <v>1118</v>
      </c>
      <c r="C4751" s="40">
        <v>123</v>
      </c>
      <c r="D4751" s="40" t="s">
        <v>31</v>
      </c>
      <c r="E4751" s="40" t="s">
        <v>25</v>
      </c>
      <c r="F4751" s="40">
        <v>5</v>
      </c>
      <c r="G4751" s="41">
        <v>1167.5999999999999</v>
      </c>
      <c r="H4751" s="41">
        <f t="shared" si="592"/>
        <v>5838</v>
      </c>
      <c r="I4751" s="42">
        <v>45450.067361111112</v>
      </c>
      <c r="J4751" s="40">
        <v>16</v>
      </c>
      <c r="K4751" s="40" t="s">
        <v>26</v>
      </c>
      <c r="L4751" s="40">
        <v>185</v>
      </c>
      <c r="M4751" s="40">
        <v>100</v>
      </c>
      <c r="N4751" s="40">
        <v>194</v>
      </c>
      <c r="O4751" s="40">
        <v>399</v>
      </c>
      <c r="P4751" s="40">
        <v>2</v>
      </c>
      <c r="Q4751" s="40">
        <v>68</v>
      </c>
      <c r="R4751" s="40" t="str">
        <f t="shared" si="593"/>
        <v xml:space="preserve">3.Senior Citizen </v>
      </c>
      <c r="S4751" s="40" t="s">
        <v>27</v>
      </c>
      <c r="T4751" s="40">
        <v>88869.97</v>
      </c>
      <c r="U4751" s="40" t="s">
        <v>33</v>
      </c>
      <c r="V4751" s="40" t="s">
        <v>50</v>
      </c>
      <c r="W4751" s="43">
        <v>45450</v>
      </c>
      <c r="X4751" s="47">
        <v>6.7361111111111108E-2</v>
      </c>
      <c r="Y4751" s="41">
        <f t="shared" si="594"/>
        <v>7</v>
      </c>
      <c r="Z4751" s="41">
        <f t="shared" si="595"/>
        <v>7</v>
      </c>
      <c r="AA4751" s="40">
        <f t="shared" si="596"/>
        <v>2024</v>
      </c>
      <c r="AB4751" s="41">
        <f t="shared" si="597"/>
        <v>1</v>
      </c>
      <c r="AC4751" s="41">
        <f t="shared" si="598"/>
        <v>37</v>
      </c>
      <c r="AD4751" s="45">
        <f t="shared" si="599"/>
        <v>0</v>
      </c>
    </row>
    <row r="4752" spans="1:30" x14ac:dyDescent="0.35">
      <c r="A4752" s="32">
        <v>4741</v>
      </c>
      <c r="B4752" s="33">
        <v>9981</v>
      </c>
      <c r="C4752" s="33">
        <v>809</v>
      </c>
      <c r="D4752" s="33" t="s">
        <v>39</v>
      </c>
      <c r="E4752" s="33" t="s">
        <v>47</v>
      </c>
      <c r="F4752" s="33">
        <v>2</v>
      </c>
      <c r="G4752" s="34">
        <v>193.74</v>
      </c>
      <c r="H4752" s="34">
        <f t="shared" si="592"/>
        <v>387.48</v>
      </c>
      <c r="I4752" s="35">
        <v>45469.716666666667</v>
      </c>
      <c r="J4752" s="33">
        <v>11</v>
      </c>
      <c r="K4752" s="33" t="s">
        <v>40</v>
      </c>
      <c r="L4752" s="33">
        <v>231</v>
      </c>
      <c r="M4752" s="33">
        <v>133</v>
      </c>
      <c r="N4752" s="33">
        <v>199</v>
      </c>
      <c r="O4752" s="33">
        <v>403</v>
      </c>
      <c r="P4752" s="33">
        <v>3</v>
      </c>
      <c r="Q4752" s="33">
        <v>30</v>
      </c>
      <c r="R4752" s="33" t="str">
        <f t="shared" si="593"/>
        <v>1.Young age</v>
      </c>
      <c r="S4752" s="33" t="s">
        <v>27</v>
      </c>
      <c r="T4752" s="33">
        <v>89244.78</v>
      </c>
      <c r="U4752" s="33" t="s">
        <v>42</v>
      </c>
      <c r="V4752" s="33" t="s">
        <v>29</v>
      </c>
      <c r="W4752" s="36">
        <v>45469</v>
      </c>
      <c r="X4752" s="37">
        <v>0.71666666666666667</v>
      </c>
      <c r="Y4752" s="34">
        <f t="shared" si="594"/>
        <v>26</v>
      </c>
      <c r="Z4752" s="34">
        <f t="shared" si="595"/>
        <v>26</v>
      </c>
      <c r="AA4752" s="33">
        <f t="shared" si="596"/>
        <v>2024</v>
      </c>
      <c r="AB4752" s="34">
        <f t="shared" si="597"/>
        <v>17</v>
      </c>
      <c r="AC4752" s="34">
        <f t="shared" si="598"/>
        <v>12</v>
      </c>
      <c r="AD4752" s="38">
        <f t="shared" si="599"/>
        <v>0</v>
      </c>
    </row>
    <row r="4753" spans="1:30" x14ac:dyDescent="0.35">
      <c r="A4753" s="39">
        <v>4742</v>
      </c>
      <c r="B4753" s="40">
        <v>7121</v>
      </c>
      <c r="C4753" s="40">
        <v>794</v>
      </c>
      <c r="D4753" s="40" t="s">
        <v>52</v>
      </c>
      <c r="E4753" s="40" t="s">
        <v>47</v>
      </c>
      <c r="F4753" s="40">
        <v>2</v>
      </c>
      <c r="G4753" s="41">
        <v>544.62</v>
      </c>
      <c r="H4753" s="41">
        <f t="shared" si="592"/>
        <v>1089.24</v>
      </c>
      <c r="I4753" s="42">
        <v>45324.001388888886</v>
      </c>
      <c r="J4753" s="40">
        <v>7</v>
      </c>
      <c r="K4753" s="40" t="s">
        <v>26</v>
      </c>
      <c r="L4753" s="40">
        <v>59</v>
      </c>
      <c r="M4753" s="40">
        <v>97</v>
      </c>
      <c r="N4753" s="40">
        <v>213</v>
      </c>
      <c r="O4753" s="40">
        <v>231</v>
      </c>
      <c r="P4753" s="40">
        <v>3</v>
      </c>
      <c r="Q4753" s="40">
        <v>31</v>
      </c>
      <c r="R4753" s="40" t="str">
        <f t="shared" si="593"/>
        <v>1.Young age</v>
      </c>
      <c r="S4753" s="40" t="s">
        <v>46</v>
      </c>
      <c r="T4753" s="40">
        <v>60984.93</v>
      </c>
      <c r="U4753" s="40" t="s">
        <v>28</v>
      </c>
      <c r="V4753" s="40" t="s">
        <v>34</v>
      </c>
      <c r="W4753" s="43">
        <v>45324</v>
      </c>
      <c r="X4753" s="47">
        <v>1.3888888888888889E-3</v>
      </c>
      <c r="Y4753" s="41">
        <f t="shared" si="594"/>
        <v>2</v>
      </c>
      <c r="Z4753" s="41">
        <f t="shared" si="595"/>
        <v>2</v>
      </c>
      <c r="AA4753" s="40">
        <f t="shared" si="596"/>
        <v>2024</v>
      </c>
      <c r="AB4753" s="41">
        <f t="shared" si="597"/>
        <v>0</v>
      </c>
      <c r="AC4753" s="41">
        <f t="shared" si="598"/>
        <v>2</v>
      </c>
      <c r="AD4753" s="45">
        <f t="shared" si="599"/>
        <v>0</v>
      </c>
    </row>
    <row r="4754" spans="1:30" x14ac:dyDescent="0.35">
      <c r="A4754" s="32">
        <v>4743</v>
      </c>
      <c r="B4754" s="33">
        <v>4089</v>
      </c>
      <c r="C4754" s="33">
        <v>645</v>
      </c>
      <c r="D4754" s="33" t="s">
        <v>52</v>
      </c>
      <c r="E4754" s="33" t="s">
        <v>25</v>
      </c>
      <c r="F4754" s="33">
        <v>2</v>
      </c>
      <c r="G4754" s="34">
        <v>1869.08</v>
      </c>
      <c r="H4754" s="34">
        <f t="shared" si="592"/>
        <v>3738.16</v>
      </c>
      <c r="I4754" s="35">
        <v>45446.368055555555</v>
      </c>
      <c r="J4754" s="33">
        <v>3</v>
      </c>
      <c r="K4754" s="33" t="s">
        <v>36</v>
      </c>
      <c r="L4754" s="33">
        <v>125</v>
      </c>
      <c r="M4754" s="33">
        <v>93</v>
      </c>
      <c r="N4754" s="33">
        <v>272</v>
      </c>
      <c r="O4754" s="33">
        <v>282</v>
      </c>
      <c r="P4754" s="33">
        <v>1</v>
      </c>
      <c r="Q4754" s="33">
        <v>51</v>
      </c>
      <c r="R4754" s="33" t="str">
        <f t="shared" si="593"/>
        <v>2.Middle age</v>
      </c>
      <c r="S4754" s="33" t="s">
        <v>41</v>
      </c>
      <c r="T4754" s="33">
        <v>91919.53</v>
      </c>
      <c r="U4754" s="33" t="s">
        <v>42</v>
      </c>
      <c r="V4754" s="33" t="s">
        <v>43</v>
      </c>
      <c r="W4754" s="36">
        <v>45446</v>
      </c>
      <c r="X4754" s="46">
        <v>0.36805555555555558</v>
      </c>
      <c r="Y4754" s="34">
        <f t="shared" si="594"/>
        <v>3</v>
      </c>
      <c r="Z4754" s="34">
        <f t="shared" si="595"/>
        <v>3</v>
      </c>
      <c r="AA4754" s="33">
        <f t="shared" si="596"/>
        <v>2024</v>
      </c>
      <c r="AB4754" s="34">
        <f t="shared" si="597"/>
        <v>8</v>
      </c>
      <c r="AC4754" s="34">
        <f t="shared" si="598"/>
        <v>50</v>
      </c>
      <c r="AD4754" s="38">
        <f t="shared" si="599"/>
        <v>0</v>
      </c>
    </row>
    <row r="4755" spans="1:30" x14ac:dyDescent="0.35">
      <c r="A4755" s="39">
        <v>4744</v>
      </c>
      <c r="B4755" s="40">
        <v>7745</v>
      </c>
      <c r="C4755" s="40">
        <v>729</v>
      </c>
      <c r="D4755" s="40" t="s">
        <v>24</v>
      </c>
      <c r="E4755" s="40" t="s">
        <v>47</v>
      </c>
      <c r="F4755" s="40">
        <v>3</v>
      </c>
      <c r="G4755" s="41">
        <v>794.87</v>
      </c>
      <c r="H4755" s="41">
        <f t="shared" si="592"/>
        <v>2384.61</v>
      </c>
      <c r="I4755" s="42">
        <v>45341.537499999999</v>
      </c>
      <c r="J4755" s="40">
        <v>7</v>
      </c>
      <c r="K4755" s="40" t="s">
        <v>32</v>
      </c>
      <c r="L4755" s="40">
        <v>57</v>
      </c>
      <c r="M4755" s="40">
        <v>108</v>
      </c>
      <c r="N4755" s="40">
        <v>106</v>
      </c>
      <c r="O4755" s="40">
        <v>239</v>
      </c>
      <c r="P4755" s="40">
        <v>3</v>
      </c>
      <c r="Q4755" s="40">
        <v>19</v>
      </c>
      <c r="R4755" s="40" t="str">
        <f t="shared" si="593"/>
        <v>1.Young age</v>
      </c>
      <c r="S4755" s="40" t="s">
        <v>46</v>
      </c>
      <c r="T4755" s="40">
        <v>68394.820000000007</v>
      </c>
      <c r="U4755" s="40" t="s">
        <v>28</v>
      </c>
      <c r="V4755" s="40" t="s">
        <v>34</v>
      </c>
      <c r="W4755" s="43">
        <v>45341</v>
      </c>
      <c r="X4755" s="44">
        <v>0.53749999999999998</v>
      </c>
      <c r="Y4755" s="41">
        <f t="shared" si="594"/>
        <v>19</v>
      </c>
      <c r="Z4755" s="41">
        <f t="shared" si="595"/>
        <v>19</v>
      </c>
      <c r="AA4755" s="40">
        <f t="shared" si="596"/>
        <v>2024</v>
      </c>
      <c r="AB4755" s="41">
        <f t="shared" si="597"/>
        <v>12</v>
      </c>
      <c r="AC4755" s="41">
        <f t="shared" si="598"/>
        <v>54</v>
      </c>
      <c r="AD4755" s="45">
        <f t="shared" si="599"/>
        <v>0</v>
      </c>
    </row>
    <row r="4756" spans="1:30" x14ac:dyDescent="0.35">
      <c r="A4756" s="32">
        <v>4745</v>
      </c>
      <c r="B4756" s="33">
        <v>8161</v>
      </c>
      <c r="C4756" s="33">
        <v>358</v>
      </c>
      <c r="D4756" s="33" t="s">
        <v>31</v>
      </c>
      <c r="E4756" s="33" t="s">
        <v>25</v>
      </c>
      <c r="F4756" s="33">
        <v>4</v>
      </c>
      <c r="G4756" s="34">
        <v>693.42</v>
      </c>
      <c r="H4756" s="34">
        <f t="shared" si="592"/>
        <v>2773.68</v>
      </c>
      <c r="I4756" s="35">
        <v>45513.810416666667</v>
      </c>
      <c r="J4756" s="33">
        <v>13</v>
      </c>
      <c r="K4756" s="33" t="s">
        <v>45</v>
      </c>
      <c r="L4756" s="33">
        <v>409</v>
      </c>
      <c r="M4756" s="33">
        <v>98</v>
      </c>
      <c r="N4756" s="33">
        <v>233</v>
      </c>
      <c r="O4756" s="33">
        <v>442</v>
      </c>
      <c r="P4756" s="33">
        <v>2</v>
      </c>
      <c r="Q4756" s="33">
        <v>25</v>
      </c>
      <c r="R4756" s="33" t="str">
        <f t="shared" si="593"/>
        <v>1.Young age</v>
      </c>
      <c r="S4756" s="33" t="s">
        <v>27</v>
      </c>
      <c r="T4756" s="33">
        <v>60950.39</v>
      </c>
      <c r="U4756" s="33" t="s">
        <v>28</v>
      </c>
      <c r="V4756" s="33" t="s">
        <v>34</v>
      </c>
      <c r="W4756" s="36">
        <v>45513</v>
      </c>
      <c r="X4756" s="46">
        <v>0.81041666666666667</v>
      </c>
      <c r="Y4756" s="34">
        <f t="shared" si="594"/>
        <v>9</v>
      </c>
      <c r="Z4756" s="34">
        <f t="shared" si="595"/>
        <v>9</v>
      </c>
      <c r="AA4756" s="33">
        <f t="shared" si="596"/>
        <v>2024</v>
      </c>
      <c r="AB4756" s="34">
        <f t="shared" si="597"/>
        <v>19</v>
      </c>
      <c r="AC4756" s="34">
        <f t="shared" si="598"/>
        <v>27</v>
      </c>
      <c r="AD4756" s="38">
        <f t="shared" si="599"/>
        <v>0</v>
      </c>
    </row>
    <row r="4757" spans="1:30" x14ac:dyDescent="0.35">
      <c r="A4757" s="39">
        <v>4746</v>
      </c>
      <c r="B4757" s="40">
        <v>7467</v>
      </c>
      <c r="C4757" s="40">
        <v>797</v>
      </c>
      <c r="D4757" s="40" t="s">
        <v>24</v>
      </c>
      <c r="E4757" s="40" t="s">
        <v>25</v>
      </c>
      <c r="F4757" s="40">
        <v>2</v>
      </c>
      <c r="G4757" s="41">
        <v>1928.19</v>
      </c>
      <c r="H4757" s="41">
        <f t="shared" si="592"/>
        <v>3856.38</v>
      </c>
      <c r="I4757" s="42">
        <v>45453.494444444441</v>
      </c>
      <c r="J4757" s="40">
        <v>18</v>
      </c>
      <c r="K4757" s="40" t="s">
        <v>45</v>
      </c>
      <c r="L4757" s="40">
        <v>323</v>
      </c>
      <c r="M4757" s="40">
        <v>138</v>
      </c>
      <c r="N4757" s="40">
        <v>270</v>
      </c>
      <c r="O4757" s="40">
        <v>469</v>
      </c>
      <c r="P4757" s="40">
        <v>6</v>
      </c>
      <c r="Q4757" s="40">
        <v>70</v>
      </c>
      <c r="R4757" s="40" t="str">
        <f t="shared" si="593"/>
        <v xml:space="preserve">3.Senior Citizen </v>
      </c>
      <c r="S4757" s="40" t="s">
        <v>41</v>
      </c>
      <c r="T4757" s="40">
        <v>70709.89</v>
      </c>
      <c r="U4757" s="40" t="s">
        <v>42</v>
      </c>
      <c r="V4757" s="40" t="s">
        <v>34</v>
      </c>
      <c r="W4757" s="43">
        <v>45453</v>
      </c>
      <c r="X4757" s="47">
        <v>0.49444444444444446</v>
      </c>
      <c r="Y4757" s="41">
        <f t="shared" si="594"/>
        <v>10</v>
      </c>
      <c r="Z4757" s="41">
        <f t="shared" si="595"/>
        <v>10</v>
      </c>
      <c r="AA4757" s="40">
        <f t="shared" si="596"/>
        <v>2024</v>
      </c>
      <c r="AB4757" s="41">
        <f t="shared" si="597"/>
        <v>11</v>
      </c>
      <c r="AC4757" s="41">
        <f t="shared" si="598"/>
        <v>52</v>
      </c>
      <c r="AD4757" s="45">
        <f t="shared" si="599"/>
        <v>0</v>
      </c>
    </row>
    <row r="4758" spans="1:30" x14ac:dyDescent="0.35">
      <c r="A4758" s="32">
        <v>4747</v>
      </c>
      <c r="B4758" s="33">
        <v>5094</v>
      </c>
      <c r="C4758" s="33">
        <v>673</v>
      </c>
      <c r="D4758" s="33" t="s">
        <v>38</v>
      </c>
      <c r="E4758" s="33" t="s">
        <v>25</v>
      </c>
      <c r="F4758" s="33">
        <v>2</v>
      </c>
      <c r="G4758" s="34">
        <v>544.07000000000005</v>
      </c>
      <c r="H4758" s="34">
        <f t="shared" si="592"/>
        <v>1088.1400000000001</v>
      </c>
      <c r="I4758" s="35">
        <v>45333.69027777778</v>
      </c>
      <c r="J4758" s="33">
        <v>12</v>
      </c>
      <c r="K4758" s="33" t="s">
        <v>45</v>
      </c>
      <c r="L4758" s="33">
        <v>313</v>
      </c>
      <c r="M4758" s="33">
        <v>88</v>
      </c>
      <c r="N4758" s="33">
        <v>265</v>
      </c>
      <c r="O4758" s="33">
        <v>398</v>
      </c>
      <c r="P4758" s="33">
        <v>2</v>
      </c>
      <c r="Q4758" s="33">
        <v>60</v>
      </c>
      <c r="R4758" s="33" t="str">
        <f t="shared" si="593"/>
        <v xml:space="preserve">3.Senior Citizen </v>
      </c>
      <c r="S4758" s="33" t="s">
        <v>41</v>
      </c>
      <c r="T4758" s="33">
        <v>70725.39</v>
      </c>
      <c r="U4758" s="33" t="s">
        <v>33</v>
      </c>
      <c r="V4758" s="33" t="s">
        <v>29</v>
      </c>
      <c r="W4758" s="36">
        <v>45333</v>
      </c>
      <c r="X4758" s="46">
        <v>0.69027777777777777</v>
      </c>
      <c r="Y4758" s="34">
        <f t="shared" si="594"/>
        <v>11</v>
      </c>
      <c r="Z4758" s="34">
        <f t="shared" si="595"/>
        <v>11</v>
      </c>
      <c r="AA4758" s="33">
        <f t="shared" si="596"/>
        <v>2024</v>
      </c>
      <c r="AB4758" s="34">
        <f t="shared" si="597"/>
        <v>16</v>
      </c>
      <c r="AC4758" s="34">
        <f t="shared" si="598"/>
        <v>34</v>
      </c>
      <c r="AD4758" s="38">
        <f t="shared" si="599"/>
        <v>0</v>
      </c>
    </row>
    <row r="4759" spans="1:30" x14ac:dyDescent="0.35">
      <c r="A4759" s="39">
        <v>4748</v>
      </c>
      <c r="B4759" s="40">
        <v>3675</v>
      </c>
      <c r="C4759" s="40">
        <v>564</v>
      </c>
      <c r="D4759" s="40" t="s">
        <v>24</v>
      </c>
      <c r="E4759" s="40" t="s">
        <v>47</v>
      </c>
      <c r="F4759" s="40">
        <v>1</v>
      </c>
      <c r="G4759" s="41">
        <v>1627.85</v>
      </c>
      <c r="H4759" s="41">
        <f t="shared" si="592"/>
        <v>1627.85</v>
      </c>
      <c r="I4759" s="42">
        <v>45430.033333333333</v>
      </c>
      <c r="J4759" s="40">
        <v>20</v>
      </c>
      <c r="K4759" s="40" t="s">
        <v>36</v>
      </c>
      <c r="L4759" s="40">
        <v>274</v>
      </c>
      <c r="M4759" s="40">
        <v>109</v>
      </c>
      <c r="N4759" s="40">
        <v>245</v>
      </c>
      <c r="O4759" s="40">
        <v>242</v>
      </c>
      <c r="P4759" s="40">
        <v>3</v>
      </c>
      <c r="Q4759" s="40">
        <v>21</v>
      </c>
      <c r="R4759" s="40" t="str">
        <f t="shared" si="593"/>
        <v>1.Young age</v>
      </c>
      <c r="S4759" s="40" t="s">
        <v>41</v>
      </c>
      <c r="T4759" s="40">
        <v>72582.36</v>
      </c>
      <c r="U4759" s="40" t="s">
        <v>28</v>
      </c>
      <c r="V4759" s="40" t="s">
        <v>34</v>
      </c>
      <c r="W4759" s="43">
        <v>45430</v>
      </c>
      <c r="X4759" s="44">
        <v>3.3333333333333333E-2</v>
      </c>
      <c r="Y4759" s="41">
        <f t="shared" si="594"/>
        <v>18</v>
      </c>
      <c r="Z4759" s="41">
        <f t="shared" si="595"/>
        <v>18</v>
      </c>
      <c r="AA4759" s="40">
        <f t="shared" si="596"/>
        <v>2024</v>
      </c>
      <c r="AB4759" s="41">
        <f t="shared" si="597"/>
        <v>0</v>
      </c>
      <c r="AC4759" s="41">
        <f t="shared" si="598"/>
        <v>48</v>
      </c>
      <c r="AD4759" s="45">
        <f t="shared" si="599"/>
        <v>0</v>
      </c>
    </row>
    <row r="4760" spans="1:30" x14ac:dyDescent="0.35">
      <c r="A4760" s="32">
        <v>4749</v>
      </c>
      <c r="B4760" s="33">
        <v>7385</v>
      </c>
      <c r="C4760" s="33">
        <v>102</v>
      </c>
      <c r="D4760" s="33" t="s">
        <v>24</v>
      </c>
      <c r="E4760" s="33" t="s">
        <v>25</v>
      </c>
      <c r="F4760" s="33">
        <v>2</v>
      </c>
      <c r="G4760" s="34">
        <v>1533.49</v>
      </c>
      <c r="H4760" s="34">
        <f t="shared" si="592"/>
        <v>3066.98</v>
      </c>
      <c r="I4760" s="35">
        <v>45510.875694444447</v>
      </c>
      <c r="J4760" s="33">
        <v>7</v>
      </c>
      <c r="K4760" s="33" t="s">
        <v>45</v>
      </c>
      <c r="L4760" s="33">
        <v>129</v>
      </c>
      <c r="M4760" s="33">
        <v>97</v>
      </c>
      <c r="N4760" s="33">
        <v>156</v>
      </c>
      <c r="O4760" s="33">
        <v>476</v>
      </c>
      <c r="P4760" s="33">
        <v>9</v>
      </c>
      <c r="Q4760" s="33">
        <v>66</v>
      </c>
      <c r="R4760" s="33" t="str">
        <f t="shared" si="593"/>
        <v xml:space="preserve">3.Senior Citizen </v>
      </c>
      <c r="S4760" s="33" t="s">
        <v>46</v>
      </c>
      <c r="T4760" s="33">
        <v>71007.47</v>
      </c>
      <c r="U4760" s="33" t="s">
        <v>42</v>
      </c>
      <c r="V4760" s="33" t="s">
        <v>43</v>
      </c>
      <c r="W4760" s="36">
        <v>45510</v>
      </c>
      <c r="X4760" s="46">
        <v>0.87569444444444444</v>
      </c>
      <c r="Y4760" s="34">
        <f t="shared" si="594"/>
        <v>6</v>
      </c>
      <c r="Z4760" s="34">
        <f t="shared" si="595"/>
        <v>6</v>
      </c>
      <c r="AA4760" s="33">
        <f t="shared" si="596"/>
        <v>2024</v>
      </c>
      <c r="AB4760" s="34">
        <f t="shared" si="597"/>
        <v>21</v>
      </c>
      <c r="AC4760" s="34">
        <f t="shared" si="598"/>
        <v>1</v>
      </c>
      <c r="AD4760" s="38">
        <f t="shared" si="599"/>
        <v>0</v>
      </c>
    </row>
    <row r="4761" spans="1:30" x14ac:dyDescent="0.35">
      <c r="A4761" s="39">
        <v>4750</v>
      </c>
      <c r="B4761" s="40">
        <v>7199</v>
      </c>
      <c r="C4761" s="40">
        <v>537</v>
      </c>
      <c r="D4761" s="40" t="s">
        <v>51</v>
      </c>
      <c r="E4761" s="40" t="s">
        <v>25</v>
      </c>
      <c r="F4761" s="40">
        <v>5</v>
      </c>
      <c r="G4761" s="41">
        <v>1280.83</v>
      </c>
      <c r="H4761" s="41">
        <f t="shared" si="592"/>
        <v>6404.15</v>
      </c>
      <c r="I4761" s="42">
        <v>45537.037499999999</v>
      </c>
      <c r="J4761" s="40">
        <v>4</v>
      </c>
      <c r="K4761" s="40" t="s">
        <v>36</v>
      </c>
      <c r="L4761" s="40">
        <v>491</v>
      </c>
      <c r="M4761" s="40">
        <v>103</v>
      </c>
      <c r="N4761" s="40">
        <v>247</v>
      </c>
      <c r="O4761" s="40">
        <v>404</v>
      </c>
      <c r="P4761" s="40">
        <v>6</v>
      </c>
      <c r="Q4761" s="40">
        <v>66</v>
      </c>
      <c r="R4761" s="40" t="str">
        <f t="shared" si="593"/>
        <v xml:space="preserve">3.Senior Citizen </v>
      </c>
      <c r="S4761" s="40" t="s">
        <v>27</v>
      </c>
      <c r="T4761" s="40">
        <v>99713.2</v>
      </c>
      <c r="U4761" s="40" t="s">
        <v>42</v>
      </c>
      <c r="V4761" s="40" t="s">
        <v>29</v>
      </c>
      <c r="W4761" s="43">
        <v>45537</v>
      </c>
      <c r="X4761" s="47">
        <v>3.7499999999999999E-2</v>
      </c>
      <c r="Y4761" s="41">
        <f t="shared" si="594"/>
        <v>2</v>
      </c>
      <c r="Z4761" s="41">
        <f t="shared" si="595"/>
        <v>2</v>
      </c>
      <c r="AA4761" s="40">
        <f t="shared" si="596"/>
        <v>2024</v>
      </c>
      <c r="AB4761" s="41">
        <f t="shared" si="597"/>
        <v>0</v>
      </c>
      <c r="AC4761" s="41">
        <f t="shared" si="598"/>
        <v>54</v>
      </c>
      <c r="AD4761" s="45">
        <f t="shared" si="599"/>
        <v>0</v>
      </c>
    </row>
    <row r="4762" spans="1:30" x14ac:dyDescent="0.35">
      <c r="A4762" s="32">
        <v>4751</v>
      </c>
      <c r="B4762" s="33">
        <v>4614</v>
      </c>
      <c r="C4762" s="33">
        <v>756</v>
      </c>
      <c r="D4762" s="33" t="s">
        <v>44</v>
      </c>
      <c r="E4762" s="33" t="s">
        <v>25</v>
      </c>
      <c r="F4762" s="33">
        <v>4</v>
      </c>
      <c r="G4762" s="34">
        <v>1201.6600000000001</v>
      </c>
      <c r="H4762" s="34">
        <f t="shared" si="592"/>
        <v>4806.6400000000003</v>
      </c>
      <c r="I4762" s="35">
        <v>45342.956250000003</v>
      </c>
      <c r="J4762" s="33">
        <v>12</v>
      </c>
      <c r="K4762" s="33" t="s">
        <v>36</v>
      </c>
      <c r="L4762" s="33">
        <v>134</v>
      </c>
      <c r="M4762" s="33">
        <v>132</v>
      </c>
      <c r="N4762" s="33">
        <v>280</v>
      </c>
      <c r="O4762" s="33">
        <v>324</v>
      </c>
      <c r="P4762" s="33">
        <v>2</v>
      </c>
      <c r="Q4762" s="33">
        <v>48</v>
      </c>
      <c r="R4762" s="33" t="str">
        <f t="shared" si="593"/>
        <v>2.Middle age</v>
      </c>
      <c r="S4762" s="33" t="s">
        <v>27</v>
      </c>
      <c r="T4762" s="33">
        <v>43994.6</v>
      </c>
      <c r="U4762" s="33" t="s">
        <v>37</v>
      </c>
      <c r="V4762" s="33" t="s">
        <v>29</v>
      </c>
      <c r="W4762" s="36">
        <v>45342</v>
      </c>
      <c r="X4762" s="37">
        <v>0.95625000000000004</v>
      </c>
      <c r="Y4762" s="34">
        <f t="shared" si="594"/>
        <v>20</v>
      </c>
      <c r="Z4762" s="34">
        <f t="shared" si="595"/>
        <v>20</v>
      </c>
      <c r="AA4762" s="33">
        <f t="shared" si="596"/>
        <v>2024</v>
      </c>
      <c r="AB4762" s="34">
        <f t="shared" si="597"/>
        <v>22</v>
      </c>
      <c r="AC4762" s="34">
        <f t="shared" si="598"/>
        <v>57</v>
      </c>
      <c r="AD4762" s="38">
        <f t="shared" si="599"/>
        <v>0</v>
      </c>
    </row>
    <row r="4763" spans="1:30" x14ac:dyDescent="0.35">
      <c r="A4763" s="39">
        <v>4752</v>
      </c>
      <c r="B4763" s="40">
        <v>5308</v>
      </c>
      <c r="C4763" s="40">
        <v>789</v>
      </c>
      <c r="D4763" s="40" t="s">
        <v>51</v>
      </c>
      <c r="E4763" s="40" t="s">
        <v>47</v>
      </c>
      <c r="F4763" s="40">
        <v>3</v>
      </c>
      <c r="G4763" s="41">
        <v>457.23</v>
      </c>
      <c r="H4763" s="41">
        <f t="shared" si="592"/>
        <v>1371.69</v>
      </c>
      <c r="I4763" s="42">
        <v>45372.398611111108</v>
      </c>
      <c r="J4763" s="40">
        <v>5</v>
      </c>
      <c r="K4763" s="40" t="s">
        <v>32</v>
      </c>
      <c r="L4763" s="40">
        <v>135</v>
      </c>
      <c r="M4763" s="40">
        <v>148</v>
      </c>
      <c r="N4763" s="40">
        <v>158</v>
      </c>
      <c r="O4763" s="40">
        <v>172</v>
      </c>
      <c r="P4763" s="40">
        <v>4</v>
      </c>
      <c r="Q4763" s="40">
        <v>61</v>
      </c>
      <c r="R4763" s="40" t="str">
        <f t="shared" si="593"/>
        <v xml:space="preserve">3.Senior Citizen </v>
      </c>
      <c r="S4763" s="40" t="s">
        <v>41</v>
      </c>
      <c r="T4763" s="40">
        <v>66538.09</v>
      </c>
      <c r="U4763" s="40" t="s">
        <v>42</v>
      </c>
      <c r="V4763" s="40" t="s">
        <v>50</v>
      </c>
      <c r="W4763" s="43">
        <v>45372</v>
      </c>
      <c r="X4763" s="44">
        <v>0.39861111111111114</v>
      </c>
      <c r="Y4763" s="41">
        <f t="shared" si="594"/>
        <v>21</v>
      </c>
      <c r="Z4763" s="41">
        <f t="shared" si="595"/>
        <v>21</v>
      </c>
      <c r="AA4763" s="40">
        <f t="shared" si="596"/>
        <v>2024</v>
      </c>
      <c r="AB4763" s="41">
        <f t="shared" si="597"/>
        <v>9</v>
      </c>
      <c r="AC4763" s="41">
        <f t="shared" si="598"/>
        <v>34</v>
      </c>
      <c r="AD4763" s="45">
        <f t="shared" si="599"/>
        <v>0</v>
      </c>
    </row>
    <row r="4764" spans="1:30" x14ac:dyDescent="0.35">
      <c r="A4764" s="32">
        <v>4753</v>
      </c>
      <c r="B4764" s="33">
        <v>2297</v>
      </c>
      <c r="C4764" s="33">
        <v>765</v>
      </c>
      <c r="D4764" s="33" t="s">
        <v>24</v>
      </c>
      <c r="E4764" s="33" t="s">
        <v>47</v>
      </c>
      <c r="F4764" s="33">
        <v>3</v>
      </c>
      <c r="G4764" s="34">
        <v>924.03</v>
      </c>
      <c r="H4764" s="34">
        <f t="shared" si="592"/>
        <v>2772.09</v>
      </c>
      <c r="I4764" s="35">
        <v>45508.311805555553</v>
      </c>
      <c r="J4764" s="33">
        <v>13</v>
      </c>
      <c r="K4764" s="33" t="s">
        <v>36</v>
      </c>
      <c r="L4764" s="33">
        <v>490</v>
      </c>
      <c r="M4764" s="33">
        <v>100</v>
      </c>
      <c r="N4764" s="33">
        <v>278</v>
      </c>
      <c r="O4764" s="33">
        <v>280</v>
      </c>
      <c r="P4764" s="33">
        <v>7</v>
      </c>
      <c r="Q4764" s="33">
        <v>20</v>
      </c>
      <c r="R4764" s="33" t="str">
        <f t="shared" si="593"/>
        <v>1.Young age</v>
      </c>
      <c r="S4764" s="33" t="s">
        <v>41</v>
      </c>
      <c r="T4764" s="33">
        <v>57769.41</v>
      </c>
      <c r="U4764" s="33" t="s">
        <v>28</v>
      </c>
      <c r="V4764" s="33" t="s">
        <v>29</v>
      </c>
      <c r="W4764" s="36">
        <v>45508</v>
      </c>
      <c r="X4764" s="46">
        <v>0.31180555555555556</v>
      </c>
      <c r="Y4764" s="34">
        <f t="shared" si="594"/>
        <v>4</v>
      </c>
      <c r="Z4764" s="34">
        <f t="shared" si="595"/>
        <v>4</v>
      </c>
      <c r="AA4764" s="33">
        <f t="shared" si="596"/>
        <v>2024</v>
      </c>
      <c r="AB4764" s="34">
        <f t="shared" si="597"/>
        <v>7</v>
      </c>
      <c r="AC4764" s="34">
        <f t="shared" si="598"/>
        <v>29</v>
      </c>
      <c r="AD4764" s="38">
        <f t="shared" si="599"/>
        <v>0</v>
      </c>
    </row>
    <row r="4765" spans="1:30" x14ac:dyDescent="0.35">
      <c r="A4765" s="39">
        <v>4754</v>
      </c>
      <c r="B4765" s="40">
        <v>7917</v>
      </c>
      <c r="C4765" s="40">
        <v>153</v>
      </c>
      <c r="D4765" s="40" t="s">
        <v>44</v>
      </c>
      <c r="E4765" s="40" t="s">
        <v>47</v>
      </c>
      <c r="F4765" s="40">
        <v>1</v>
      </c>
      <c r="G4765" s="41">
        <v>1139.3</v>
      </c>
      <c r="H4765" s="41">
        <f t="shared" si="592"/>
        <v>1139.3</v>
      </c>
      <c r="I4765" s="42">
        <v>45531.509027777778</v>
      </c>
      <c r="J4765" s="40">
        <v>5</v>
      </c>
      <c r="K4765" s="40" t="s">
        <v>40</v>
      </c>
      <c r="L4765" s="40">
        <v>405</v>
      </c>
      <c r="M4765" s="40">
        <v>96</v>
      </c>
      <c r="N4765" s="40">
        <v>264</v>
      </c>
      <c r="O4765" s="40">
        <v>250</v>
      </c>
      <c r="P4765" s="40">
        <v>9</v>
      </c>
      <c r="Q4765" s="40">
        <v>25</v>
      </c>
      <c r="R4765" s="40" t="str">
        <f t="shared" si="593"/>
        <v>1.Young age</v>
      </c>
      <c r="S4765" s="40" t="s">
        <v>27</v>
      </c>
      <c r="T4765" s="40">
        <v>22148.880000000001</v>
      </c>
      <c r="U4765" s="40" t="s">
        <v>33</v>
      </c>
      <c r="V4765" s="40" t="s">
        <v>43</v>
      </c>
      <c r="W4765" s="43">
        <v>45531</v>
      </c>
      <c r="X4765" s="44">
        <v>0.50902777777777775</v>
      </c>
      <c r="Y4765" s="41">
        <f t="shared" si="594"/>
        <v>27</v>
      </c>
      <c r="Z4765" s="41">
        <f t="shared" si="595"/>
        <v>27</v>
      </c>
      <c r="AA4765" s="40">
        <f t="shared" si="596"/>
        <v>2024</v>
      </c>
      <c r="AB4765" s="41">
        <f t="shared" si="597"/>
        <v>12</v>
      </c>
      <c r="AC4765" s="41">
        <f t="shared" si="598"/>
        <v>13</v>
      </c>
      <c r="AD4765" s="45">
        <f t="shared" si="599"/>
        <v>0</v>
      </c>
    </row>
    <row r="4766" spans="1:30" x14ac:dyDescent="0.35">
      <c r="A4766" s="32">
        <v>4755</v>
      </c>
      <c r="B4766" s="33">
        <v>4924</v>
      </c>
      <c r="C4766" s="33">
        <v>974</v>
      </c>
      <c r="D4766" s="33" t="s">
        <v>44</v>
      </c>
      <c r="E4766" s="33" t="s">
        <v>25</v>
      </c>
      <c r="F4766" s="33">
        <v>5</v>
      </c>
      <c r="G4766" s="34">
        <v>274.83999999999997</v>
      </c>
      <c r="H4766" s="34">
        <f t="shared" si="592"/>
        <v>1374.1999999999998</v>
      </c>
      <c r="I4766" s="35">
        <v>45340.578472222223</v>
      </c>
      <c r="J4766" s="33">
        <v>4</v>
      </c>
      <c r="K4766" s="33" t="s">
        <v>45</v>
      </c>
      <c r="L4766" s="33">
        <v>370</v>
      </c>
      <c r="M4766" s="33">
        <v>145</v>
      </c>
      <c r="N4766" s="33">
        <v>189</v>
      </c>
      <c r="O4766" s="33">
        <v>338</v>
      </c>
      <c r="P4766" s="33">
        <v>5</v>
      </c>
      <c r="Q4766" s="33">
        <v>46</v>
      </c>
      <c r="R4766" s="33" t="str">
        <f t="shared" si="593"/>
        <v>2.Middle age</v>
      </c>
      <c r="S4766" s="33" t="s">
        <v>46</v>
      </c>
      <c r="T4766" s="33">
        <v>26769.67</v>
      </c>
      <c r="U4766" s="33" t="s">
        <v>28</v>
      </c>
      <c r="V4766" s="33" t="s">
        <v>43</v>
      </c>
      <c r="W4766" s="36">
        <v>45340</v>
      </c>
      <c r="X4766" s="37">
        <v>0.57847222222222228</v>
      </c>
      <c r="Y4766" s="34">
        <f t="shared" si="594"/>
        <v>18</v>
      </c>
      <c r="Z4766" s="34">
        <f t="shared" si="595"/>
        <v>18</v>
      </c>
      <c r="AA4766" s="33">
        <f t="shared" si="596"/>
        <v>2024</v>
      </c>
      <c r="AB4766" s="34">
        <f t="shared" si="597"/>
        <v>13</v>
      </c>
      <c r="AC4766" s="34">
        <f t="shared" si="598"/>
        <v>53</v>
      </c>
      <c r="AD4766" s="38">
        <f t="shared" si="599"/>
        <v>0</v>
      </c>
    </row>
    <row r="4767" spans="1:30" x14ac:dyDescent="0.35">
      <c r="A4767" s="39">
        <v>4756</v>
      </c>
      <c r="B4767" s="40">
        <v>9464</v>
      </c>
      <c r="C4767" s="40">
        <v>430</v>
      </c>
      <c r="D4767" s="40" t="s">
        <v>31</v>
      </c>
      <c r="E4767" s="40" t="s">
        <v>25</v>
      </c>
      <c r="F4767" s="40">
        <v>5</v>
      </c>
      <c r="G4767" s="41">
        <v>1136.8399999999999</v>
      </c>
      <c r="H4767" s="41">
        <f t="shared" si="592"/>
        <v>5684.2</v>
      </c>
      <c r="I4767" s="42">
        <v>45324.716666666667</v>
      </c>
      <c r="J4767" s="40">
        <v>2</v>
      </c>
      <c r="K4767" s="40" t="s">
        <v>40</v>
      </c>
      <c r="L4767" s="40">
        <v>307</v>
      </c>
      <c r="M4767" s="40">
        <v>108</v>
      </c>
      <c r="N4767" s="40">
        <v>108</v>
      </c>
      <c r="O4767" s="40">
        <v>175</v>
      </c>
      <c r="P4767" s="40">
        <v>1</v>
      </c>
      <c r="Q4767" s="40">
        <v>47</v>
      </c>
      <c r="R4767" s="40" t="str">
        <f t="shared" si="593"/>
        <v>2.Middle age</v>
      </c>
      <c r="S4767" s="40" t="s">
        <v>46</v>
      </c>
      <c r="T4767" s="40">
        <v>90248.61</v>
      </c>
      <c r="U4767" s="40" t="s">
        <v>42</v>
      </c>
      <c r="V4767" s="40" t="s">
        <v>34</v>
      </c>
      <c r="W4767" s="43">
        <v>45324</v>
      </c>
      <c r="X4767" s="47">
        <v>0.71666666666666667</v>
      </c>
      <c r="Y4767" s="41">
        <f t="shared" si="594"/>
        <v>2</v>
      </c>
      <c r="Z4767" s="41">
        <f t="shared" si="595"/>
        <v>2</v>
      </c>
      <c r="AA4767" s="40">
        <f t="shared" si="596"/>
        <v>2024</v>
      </c>
      <c r="AB4767" s="41">
        <f t="shared" si="597"/>
        <v>17</v>
      </c>
      <c r="AC4767" s="41">
        <f t="shared" si="598"/>
        <v>12</v>
      </c>
      <c r="AD4767" s="45">
        <f t="shared" si="599"/>
        <v>0</v>
      </c>
    </row>
    <row r="4768" spans="1:30" x14ac:dyDescent="0.35">
      <c r="A4768" s="32">
        <v>4757</v>
      </c>
      <c r="B4768" s="33">
        <v>5454</v>
      </c>
      <c r="C4768" s="33">
        <v>542</v>
      </c>
      <c r="D4768" s="33" t="s">
        <v>44</v>
      </c>
      <c r="E4768" s="33" t="s">
        <v>47</v>
      </c>
      <c r="F4768" s="33">
        <v>1</v>
      </c>
      <c r="G4768" s="34">
        <v>1539.73</v>
      </c>
      <c r="H4768" s="34">
        <f t="shared" si="592"/>
        <v>1539.73</v>
      </c>
      <c r="I4768" s="35">
        <v>45440.356249999997</v>
      </c>
      <c r="J4768" s="33">
        <v>16</v>
      </c>
      <c r="K4768" s="33" t="s">
        <v>32</v>
      </c>
      <c r="L4768" s="33">
        <v>477</v>
      </c>
      <c r="M4768" s="33">
        <v>74</v>
      </c>
      <c r="N4768" s="33">
        <v>171</v>
      </c>
      <c r="O4768" s="33">
        <v>437</v>
      </c>
      <c r="P4768" s="33">
        <v>6</v>
      </c>
      <c r="Q4768" s="33">
        <v>66</v>
      </c>
      <c r="R4768" s="33" t="str">
        <f t="shared" si="593"/>
        <v xml:space="preserve">3.Senior Citizen </v>
      </c>
      <c r="S4768" s="33" t="s">
        <v>27</v>
      </c>
      <c r="T4768" s="33">
        <v>27737.13</v>
      </c>
      <c r="U4768" s="33" t="s">
        <v>42</v>
      </c>
      <c r="V4768" s="33" t="s">
        <v>34</v>
      </c>
      <c r="W4768" s="36">
        <v>45440</v>
      </c>
      <c r="X4768" s="37">
        <v>0.35625000000000001</v>
      </c>
      <c r="Y4768" s="34">
        <f t="shared" si="594"/>
        <v>28</v>
      </c>
      <c r="Z4768" s="34">
        <f t="shared" si="595"/>
        <v>28</v>
      </c>
      <c r="AA4768" s="33">
        <f t="shared" si="596"/>
        <v>2024</v>
      </c>
      <c r="AB4768" s="34">
        <f t="shared" si="597"/>
        <v>8</v>
      </c>
      <c r="AC4768" s="34">
        <f t="shared" si="598"/>
        <v>33</v>
      </c>
      <c r="AD4768" s="38">
        <f t="shared" si="599"/>
        <v>0</v>
      </c>
    </row>
    <row r="4769" spans="1:30" x14ac:dyDescent="0.35">
      <c r="A4769" s="39">
        <v>4758</v>
      </c>
      <c r="B4769" s="40">
        <v>5664</v>
      </c>
      <c r="C4769" s="40">
        <v>964</v>
      </c>
      <c r="D4769" s="40" t="s">
        <v>44</v>
      </c>
      <c r="E4769" s="40" t="s">
        <v>47</v>
      </c>
      <c r="F4769" s="40">
        <v>4</v>
      </c>
      <c r="G4769" s="41">
        <v>837.24</v>
      </c>
      <c r="H4769" s="41">
        <f t="shared" si="592"/>
        <v>3348.96</v>
      </c>
      <c r="I4769" s="42">
        <v>45327.417361111111</v>
      </c>
      <c r="J4769" s="40">
        <v>10</v>
      </c>
      <c r="K4769" s="40" t="s">
        <v>40</v>
      </c>
      <c r="L4769" s="40">
        <v>199</v>
      </c>
      <c r="M4769" s="40">
        <v>142</v>
      </c>
      <c r="N4769" s="40">
        <v>206</v>
      </c>
      <c r="O4769" s="40">
        <v>490</v>
      </c>
      <c r="P4769" s="40">
        <v>5</v>
      </c>
      <c r="Q4769" s="40">
        <v>36</v>
      </c>
      <c r="R4769" s="40" t="str">
        <f t="shared" si="593"/>
        <v>2.Middle age</v>
      </c>
      <c r="S4769" s="40" t="s">
        <v>46</v>
      </c>
      <c r="T4769" s="40">
        <v>115206.02</v>
      </c>
      <c r="U4769" s="40" t="s">
        <v>33</v>
      </c>
      <c r="V4769" s="40" t="s">
        <v>29</v>
      </c>
      <c r="W4769" s="43">
        <v>45327</v>
      </c>
      <c r="X4769" s="47">
        <v>0.41736111111111113</v>
      </c>
      <c r="Y4769" s="41">
        <f t="shared" si="594"/>
        <v>5</v>
      </c>
      <c r="Z4769" s="41">
        <f t="shared" si="595"/>
        <v>5</v>
      </c>
      <c r="AA4769" s="40">
        <f t="shared" si="596"/>
        <v>2024</v>
      </c>
      <c r="AB4769" s="41">
        <f t="shared" si="597"/>
        <v>10</v>
      </c>
      <c r="AC4769" s="41">
        <f t="shared" si="598"/>
        <v>1</v>
      </c>
      <c r="AD4769" s="45">
        <f t="shared" si="599"/>
        <v>0</v>
      </c>
    </row>
    <row r="4770" spans="1:30" x14ac:dyDescent="0.35">
      <c r="A4770" s="32">
        <v>4759</v>
      </c>
      <c r="B4770" s="33">
        <v>9715</v>
      </c>
      <c r="C4770" s="33">
        <v>516</v>
      </c>
      <c r="D4770" s="33" t="s">
        <v>49</v>
      </c>
      <c r="E4770" s="33" t="s">
        <v>47</v>
      </c>
      <c r="F4770" s="33">
        <v>4</v>
      </c>
      <c r="G4770" s="34">
        <v>956.34</v>
      </c>
      <c r="H4770" s="34">
        <f t="shared" si="592"/>
        <v>3825.36</v>
      </c>
      <c r="I4770" s="35">
        <v>45503.227083333331</v>
      </c>
      <c r="J4770" s="33">
        <v>3</v>
      </c>
      <c r="K4770" s="33" t="s">
        <v>32</v>
      </c>
      <c r="L4770" s="33">
        <v>33</v>
      </c>
      <c r="M4770" s="33">
        <v>67</v>
      </c>
      <c r="N4770" s="33">
        <v>140</v>
      </c>
      <c r="O4770" s="33">
        <v>128</v>
      </c>
      <c r="P4770" s="33">
        <v>2</v>
      </c>
      <c r="Q4770" s="33">
        <v>37</v>
      </c>
      <c r="R4770" s="33" t="str">
        <f t="shared" si="593"/>
        <v>2.Middle age</v>
      </c>
      <c r="S4770" s="33" t="s">
        <v>41</v>
      </c>
      <c r="T4770" s="33">
        <v>54130.76</v>
      </c>
      <c r="U4770" s="33" t="s">
        <v>28</v>
      </c>
      <c r="V4770" s="33" t="s">
        <v>29</v>
      </c>
      <c r="W4770" s="36">
        <v>45503</v>
      </c>
      <c r="X4770" s="37">
        <v>0.22708333333333333</v>
      </c>
      <c r="Y4770" s="34">
        <f t="shared" si="594"/>
        <v>30</v>
      </c>
      <c r="Z4770" s="34">
        <f t="shared" si="595"/>
        <v>30</v>
      </c>
      <c r="AA4770" s="33">
        <f t="shared" si="596"/>
        <v>2024</v>
      </c>
      <c r="AB4770" s="34">
        <f t="shared" si="597"/>
        <v>5</v>
      </c>
      <c r="AC4770" s="34">
        <f t="shared" si="598"/>
        <v>27</v>
      </c>
      <c r="AD4770" s="38">
        <f t="shared" si="599"/>
        <v>0</v>
      </c>
    </row>
    <row r="4771" spans="1:30" x14ac:dyDescent="0.35">
      <c r="A4771" s="39">
        <v>4760</v>
      </c>
      <c r="B4771" s="40">
        <v>5404</v>
      </c>
      <c r="C4771" s="40">
        <v>380</v>
      </c>
      <c r="D4771" s="40" t="s">
        <v>38</v>
      </c>
      <c r="E4771" s="40" t="s">
        <v>25</v>
      </c>
      <c r="F4771" s="40">
        <v>1</v>
      </c>
      <c r="G4771" s="41">
        <v>1351.1</v>
      </c>
      <c r="H4771" s="41">
        <f t="shared" si="592"/>
        <v>1351.1</v>
      </c>
      <c r="I4771" s="42">
        <v>45417.73333333333</v>
      </c>
      <c r="J4771" s="40">
        <v>9</v>
      </c>
      <c r="K4771" s="40" t="s">
        <v>32</v>
      </c>
      <c r="L4771" s="40">
        <v>470</v>
      </c>
      <c r="M4771" s="40">
        <v>125</v>
      </c>
      <c r="N4771" s="40">
        <v>277</v>
      </c>
      <c r="O4771" s="40">
        <v>247</v>
      </c>
      <c r="P4771" s="40">
        <v>7</v>
      </c>
      <c r="Q4771" s="40">
        <v>43</v>
      </c>
      <c r="R4771" s="40" t="str">
        <f t="shared" si="593"/>
        <v>2.Middle age</v>
      </c>
      <c r="S4771" s="40" t="s">
        <v>27</v>
      </c>
      <c r="T4771" s="40">
        <v>25532.27</v>
      </c>
      <c r="U4771" s="40" t="s">
        <v>33</v>
      </c>
      <c r="V4771" s="40" t="s">
        <v>34</v>
      </c>
      <c r="W4771" s="43">
        <v>45417</v>
      </c>
      <c r="X4771" s="47">
        <v>0.73333333333333328</v>
      </c>
      <c r="Y4771" s="41">
        <f t="shared" si="594"/>
        <v>5</v>
      </c>
      <c r="Z4771" s="41">
        <f t="shared" si="595"/>
        <v>5</v>
      </c>
      <c r="AA4771" s="40">
        <f t="shared" si="596"/>
        <v>2024</v>
      </c>
      <c r="AB4771" s="41">
        <f t="shared" si="597"/>
        <v>17</v>
      </c>
      <c r="AC4771" s="41">
        <f t="shared" si="598"/>
        <v>36</v>
      </c>
      <c r="AD4771" s="45">
        <f t="shared" si="599"/>
        <v>0</v>
      </c>
    </row>
    <row r="4772" spans="1:30" x14ac:dyDescent="0.35">
      <c r="A4772" s="32">
        <v>4761</v>
      </c>
      <c r="B4772" s="33">
        <v>7765</v>
      </c>
      <c r="C4772" s="33">
        <v>224</v>
      </c>
      <c r="D4772" s="33" t="s">
        <v>44</v>
      </c>
      <c r="E4772" s="33" t="s">
        <v>25</v>
      </c>
      <c r="F4772" s="33">
        <v>5</v>
      </c>
      <c r="G4772" s="34">
        <v>1722.53</v>
      </c>
      <c r="H4772" s="34">
        <f t="shared" si="592"/>
        <v>8612.65</v>
      </c>
      <c r="I4772" s="35">
        <v>45419.113194444442</v>
      </c>
      <c r="J4772" s="33">
        <v>9</v>
      </c>
      <c r="K4772" s="33" t="s">
        <v>26</v>
      </c>
      <c r="L4772" s="33">
        <v>222</v>
      </c>
      <c r="M4772" s="33">
        <v>132</v>
      </c>
      <c r="N4772" s="33">
        <v>257</v>
      </c>
      <c r="O4772" s="33">
        <v>350</v>
      </c>
      <c r="P4772" s="33">
        <v>6</v>
      </c>
      <c r="Q4772" s="33">
        <v>19</v>
      </c>
      <c r="R4772" s="33" t="str">
        <f t="shared" si="593"/>
        <v>1.Young age</v>
      </c>
      <c r="S4772" s="33" t="s">
        <v>41</v>
      </c>
      <c r="T4772" s="33">
        <v>65074.54</v>
      </c>
      <c r="U4772" s="33" t="s">
        <v>37</v>
      </c>
      <c r="V4772" s="33" t="s">
        <v>50</v>
      </c>
      <c r="W4772" s="36">
        <v>45419</v>
      </c>
      <c r="X4772" s="46">
        <v>0.11319444444444444</v>
      </c>
      <c r="Y4772" s="34">
        <f t="shared" si="594"/>
        <v>7</v>
      </c>
      <c r="Z4772" s="34">
        <f t="shared" si="595"/>
        <v>7</v>
      </c>
      <c r="AA4772" s="33">
        <f t="shared" si="596"/>
        <v>2024</v>
      </c>
      <c r="AB4772" s="34">
        <f t="shared" si="597"/>
        <v>2</v>
      </c>
      <c r="AC4772" s="34">
        <f t="shared" si="598"/>
        <v>43</v>
      </c>
      <c r="AD4772" s="38">
        <f t="shared" si="599"/>
        <v>0</v>
      </c>
    </row>
    <row r="4773" spans="1:30" x14ac:dyDescent="0.35">
      <c r="A4773" s="39">
        <v>4762</v>
      </c>
      <c r="B4773" s="40">
        <v>4080</v>
      </c>
      <c r="C4773" s="40">
        <v>796</v>
      </c>
      <c r="D4773" s="40" t="s">
        <v>31</v>
      </c>
      <c r="E4773" s="40" t="s">
        <v>25</v>
      </c>
      <c r="F4773" s="40">
        <v>5</v>
      </c>
      <c r="G4773" s="41">
        <v>68.31</v>
      </c>
      <c r="H4773" s="41">
        <f t="shared" si="592"/>
        <v>341.55</v>
      </c>
      <c r="I4773" s="42">
        <v>45503.35833333333</v>
      </c>
      <c r="J4773" s="40">
        <v>8</v>
      </c>
      <c r="K4773" s="40" t="s">
        <v>40</v>
      </c>
      <c r="L4773" s="40">
        <v>124</v>
      </c>
      <c r="M4773" s="40">
        <v>111</v>
      </c>
      <c r="N4773" s="40">
        <v>277</v>
      </c>
      <c r="O4773" s="40">
        <v>228</v>
      </c>
      <c r="P4773" s="40">
        <v>3</v>
      </c>
      <c r="Q4773" s="40">
        <v>52</v>
      </c>
      <c r="R4773" s="40" t="str">
        <f t="shared" si="593"/>
        <v>2.Middle age</v>
      </c>
      <c r="S4773" s="40" t="s">
        <v>46</v>
      </c>
      <c r="T4773" s="40">
        <v>74083.94</v>
      </c>
      <c r="U4773" s="40" t="s">
        <v>28</v>
      </c>
      <c r="V4773" s="40" t="s">
        <v>34</v>
      </c>
      <c r="W4773" s="43">
        <v>45503</v>
      </c>
      <c r="X4773" s="44">
        <v>0.35833333333333334</v>
      </c>
      <c r="Y4773" s="41">
        <f t="shared" si="594"/>
        <v>30</v>
      </c>
      <c r="Z4773" s="41">
        <f t="shared" si="595"/>
        <v>30</v>
      </c>
      <c r="AA4773" s="40">
        <f t="shared" si="596"/>
        <v>2024</v>
      </c>
      <c r="AB4773" s="41">
        <f t="shared" si="597"/>
        <v>8</v>
      </c>
      <c r="AC4773" s="41">
        <f t="shared" si="598"/>
        <v>36</v>
      </c>
      <c r="AD4773" s="45">
        <f t="shared" si="599"/>
        <v>0</v>
      </c>
    </row>
    <row r="4774" spans="1:30" x14ac:dyDescent="0.35">
      <c r="A4774" s="32">
        <v>4763</v>
      </c>
      <c r="B4774" s="33">
        <v>2121</v>
      </c>
      <c r="C4774" s="33">
        <v>630</v>
      </c>
      <c r="D4774" s="33" t="s">
        <v>38</v>
      </c>
      <c r="E4774" s="33" t="s">
        <v>47</v>
      </c>
      <c r="F4774" s="33">
        <v>5</v>
      </c>
      <c r="G4774" s="34">
        <v>595.64</v>
      </c>
      <c r="H4774" s="34">
        <f t="shared" si="592"/>
        <v>2978.2</v>
      </c>
      <c r="I4774" s="35">
        <v>45485.169444444444</v>
      </c>
      <c r="J4774" s="33">
        <v>1</v>
      </c>
      <c r="K4774" s="33" t="s">
        <v>45</v>
      </c>
      <c r="L4774" s="33">
        <v>432</v>
      </c>
      <c r="M4774" s="33">
        <v>111</v>
      </c>
      <c r="N4774" s="33">
        <v>148</v>
      </c>
      <c r="O4774" s="33">
        <v>256</v>
      </c>
      <c r="P4774" s="33">
        <v>4</v>
      </c>
      <c r="Q4774" s="33">
        <v>32</v>
      </c>
      <c r="R4774" s="33" t="str">
        <f t="shared" si="593"/>
        <v>1.Young age</v>
      </c>
      <c r="S4774" s="33" t="s">
        <v>27</v>
      </c>
      <c r="T4774" s="33">
        <v>77368.72</v>
      </c>
      <c r="U4774" s="33" t="s">
        <v>42</v>
      </c>
      <c r="V4774" s="33" t="s">
        <v>43</v>
      </c>
      <c r="W4774" s="36">
        <v>45485</v>
      </c>
      <c r="X4774" s="46">
        <v>0.16944444444444445</v>
      </c>
      <c r="Y4774" s="34">
        <f t="shared" si="594"/>
        <v>12</v>
      </c>
      <c r="Z4774" s="34">
        <f t="shared" si="595"/>
        <v>12</v>
      </c>
      <c r="AA4774" s="33">
        <f t="shared" si="596"/>
        <v>2024</v>
      </c>
      <c r="AB4774" s="34">
        <f t="shared" si="597"/>
        <v>4</v>
      </c>
      <c r="AC4774" s="34">
        <f t="shared" si="598"/>
        <v>4</v>
      </c>
      <c r="AD4774" s="38">
        <f t="shared" si="599"/>
        <v>0</v>
      </c>
    </row>
    <row r="4775" spans="1:30" x14ac:dyDescent="0.35">
      <c r="A4775" s="39">
        <v>4764</v>
      </c>
      <c r="B4775" s="40">
        <v>3988</v>
      </c>
      <c r="C4775" s="40">
        <v>577</v>
      </c>
      <c r="D4775" s="40" t="s">
        <v>49</v>
      </c>
      <c r="E4775" s="40" t="s">
        <v>25</v>
      </c>
      <c r="F4775" s="40">
        <v>4</v>
      </c>
      <c r="G4775" s="41">
        <v>654.82000000000005</v>
      </c>
      <c r="H4775" s="41">
        <f t="shared" si="592"/>
        <v>2619.2800000000002</v>
      </c>
      <c r="I4775" s="42">
        <v>45508.82916666667</v>
      </c>
      <c r="J4775" s="40">
        <v>4</v>
      </c>
      <c r="K4775" s="40" t="s">
        <v>36</v>
      </c>
      <c r="L4775" s="40">
        <v>289</v>
      </c>
      <c r="M4775" s="40">
        <v>88</v>
      </c>
      <c r="N4775" s="40">
        <v>150</v>
      </c>
      <c r="O4775" s="40">
        <v>164</v>
      </c>
      <c r="P4775" s="40">
        <v>8</v>
      </c>
      <c r="Q4775" s="40">
        <v>36</v>
      </c>
      <c r="R4775" s="40" t="str">
        <f t="shared" si="593"/>
        <v>2.Middle age</v>
      </c>
      <c r="S4775" s="40" t="s">
        <v>46</v>
      </c>
      <c r="T4775" s="40">
        <v>80942.710000000006</v>
      </c>
      <c r="U4775" s="40" t="s">
        <v>42</v>
      </c>
      <c r="V4775" s="40" t="s">
        <v>50</v>
      </c>
      <c r="W4775" s="43">
        <v>45508</v>
      </c>
      <c r="X4775" s="47">
        <v>0.82916666666666672</v>
      </c>
      <c r="Y4775" s="41">
        <f t="shared" si="594"/>
        <v>4</v>
      </c>
      <c r="Z4775" s="41">
        <f t="shared" si="595"/>
        <v>4</v>
      </c>
      <c r="AA4775" s="40">
        <f t="shared" si="596"/>
        <v>2024</v>
      </c>
      <c r="AB4775" s="41">
        <f t="shared" si="597"/>
        <v>19</v>
      </c>
      <c r="AC4775" s="41">
        <f t="shared" si="598"/>
        <v>54</v>
      </c>
      <c r="AD4775" s="45">
        <f t="shared" si="599"/>
        <v>0</v>
      </c>
    </row>
    <row r="4776" spans="1:30" x14ac:dyDescent="0.35">
      <c r="A4776" s="32">
        <v>4765</v>
      </c>
      <c r="B4776" s="33">
        <v>3238</v>
      </c>
      <c r="C4776" s="33">
        <v>607</v>
      </c>
      <c r="D4776" s="33" t="s">
        <v>52</v>
      </c>
      <c r="E4776" s="33" t="s">
        <v>25</v>
      </c>
      <c r="F4776" s="33">
        <v>1</v>
      </c>
      <c r="G4776" s="34">
        <v>1886.4</v>
      </c>
      <c r="H4776" s="34">
        <f t="shared" si="592"/>
        <v>1886.4</v>
      </c>
      <c r="I4776" s="35">
        <v>45517.300694444442</v>
      </c>
      <c r="J4776" s="33">
        <v>1</v>
      </c>
      <c r="K4776" s="33" t="s">
        <v>26</v>
      </c>
      <c r="L4776" s="33">
        <v>163</v>
      </c>
      <c r="M4776" s="33">
        <v>60</v>
      </c>
      <c r="N4776" s="33">
        <v>264</v>
      </c>
      <c r="O4776" s="33">
        <v>447</v>
      </c>
      <c r="P4776" s="33">
        <v>1</v>
      </c>
      <c r="Q4776" s="33">
        <v>53</v>
      </c>
      <c r="R4776" s="33" t="str">
        <f t="shared" si="593"/>
        <v>2.Middle age</v>
      </c>
      <c r="S4776" s="33" t="s">
        <v>46</v>
      </c>
      <c r="T4776" s="33">
        <v>100278.64</v>
      </c>
      <c r="U4776" s="33" t="s">
        <v>37</v>
      </c>
      <c r="V4776" s="33" t="s">
        <v>43</v>
      </c>
      <c r="W4776" s="36">
        <v>45517</v>
      </c>
      <c r="X4776" s="37">
        <v>0.30069444444444443</v>
      </c>
      <c r="Y4776" s="34">
        <f t="shared" si="594"/>
        <v>13</v>
      </c>
      <c r="Z4776" s="34">
        <f t="shared" si="595"/>
        <v>13</v>
      </c>
      <c r="AA4776" s="33">
        <f t="shared" si="596"/>
        <v>2024</v>
      </c>
      <c r="AB4776" s="34">
        <f t="shared" si="597"/>
        <v>7</v>
      </c>
      <c r="AC4776" s="34">
        <f t="shared" si="598"/>
        <v>13</v>
      </c>
      <c r="AD4776" s="38">
        <f t="shared" si="599"/>
        <v>0</v>
      </c>
    </row>
    <row r="4777" spans="1:30" x14ac:dyDescent="0.35">
      <c r="A4777" s="39">
        <v>4766</v>
      </c>
      <c r="B4777" s="40">
        <v>5744</v>
      </c>
      <c r="C4777" s="40">
        <v>470</v>
      </c>
      <c r="D4777" s="40" t="s">
        <v>44</v>
      </c>
      <c r="E4777" s="40" t="s">
        <v>47</v>
      </c>
      <c r="F4777" s="40">
        <v>5</v>
      </c>
      <c r="G4777" s="41">
        <v>1329.31</v>
      </c>
      <c r="H4777" s="41">
        <f t="shared" si="592"/>
        <v>6646.5499999999993</v>
      </c>
      <c r="I4777" s="42">
        <v>45450.429861111108</v>
      </c>
      <c r="J4777" s="40">
        <v>13</v>
      </c>
      <c r="K4777" s="40" t="s">
        <v>36</v>
      </c>
      <c r="L4777" s="40">
        <v>92</v>
      </c>
      <c r="M4777" s="40">
        <v>147</v>
      </c>
      <c r="N4777" s="40">
        <v>217</v>
      </c>
      <c r="O4777" s="40">
        <v>155</v>
      </c>
      <c r="P4777" s="40">
        <v>1</v>
      </c>
      <c r="Q4777" s="40">
        <v>42</v>
      </c>
      <c r="R4777" s="40" t="str">
        <f t="shared" si="593"/>
        <v>2.Middle age</v>
      </c>
      <c r="S4777" s="40" t="s">
        <v>41</v>
      </c>
      <c r="T4777" s="40">
        <v>67866.289999999994</v>
      </c>
      <c r="U4777" s="40" t="s">
        <v>33</v>
      </c>
      <c r="V4777" s="40" t="s">
        <v>43</v>
      </c>
      <c r="W4777" s="43">
        <v>45450</v>
      </c>
      <c r="X4777" s="47">
        <v>0.42986111111111114</v>
      </c>
      <c r="Y4777" s="41">
        <f t="shared" si="594"/>
        <v>7</v>
      </c>
      <c r="Z4777" s="41">
        <f t="shared" si="595"/>
        <v>7</v>
      </c>
      <c r="AA4777" s="40">
        <f t="shared" si="596"/>
        <v>2024</v>
      </c>
      <c r="AB4777" s="41">
        <f t="shared" si="597"/>
        <v>10</v>
      </c>
      <c r="AC4777" s="41">
        <f t="shared" si="598"/>
        <v>19</v>
      </c>
      <c r="AD4777" s="45">
        <f t="shared" si="599"/>
        <v>0</v>
      </c>
    </row>
    <row r="4778" spans="1:30" x14ac:dyDescent="0.35">
      <c r="A4778" s="32">
        <v>4767</v>
      </c>
      <c r="B4778" s="33">
        <v>2808</v>
      </c>
      <c r="C4778" s="33">
        <v>629</v>
      </c>
      <c r="D4778" s="33" t="s">
        <v>49</v>
      </c>
      <c r="E4778" s="33" t="s">
        <v>25</v>
      </c>
      <c r="F4778" s="33">
        <v>2</v>
      </c>
      <c r="G4778" s="34">
        <v>1443.09</v>
      </c>
      <c r="H4778" s="34">
        <f t="shared" si="592"/>
        <v>2886.18</v>
      </c>
      <c r="I4778" s="35">
        <v>45325.918055555558</v>
      </c>
      <c r="J4778" s="33">
        <v>3</v>
      </c>
      <c r="K4778" s="33" t="s">
        <v>32</v>
      </c>
      <c r="L4778" s="33">
        <v>173</v>
      </c>
      <c r="M4778" s="33">
        <v>57</v>
      </c>
      <c r="N4778" s="33">
        <v>171</v>
      </c>
      <c r="O4778" s="33">
        <v>329</v>
      </c>
      <c r="P4778" s="33">
        <v>9</v>
      </c>
      <c r="Q4778" s="33">
        <v>34</v>
      </c>
      <c r="R4778" s="33" t="str">
        <f t="shared" si="593"/>
        <v>1.Young age</v>
      </c>
      <c r="S4778" s="33" t="s">
        <v>27</v>
      </c>
      <c r="T4778" s="33">
        <v>73560.61</v>
      </c>
      <c r="U4778" s="33" t="s">
        <v>37</v>
      </c>
      <c r="V4778" s="33" t="s">
        <v>50</v>
      </c>
      <c r="W4778" s="36">
        <v>45325</v>
      </c>
      <c r="X4778" s="46">
        <v>0.91805555555555551</v>
      </c>
      <c r="Y4778" s="34">
        <f t="shared" si="594"/>
        <v>3</v>
      </c>
      <c r="Z4778" s="34">
        <f t="shared" si="595"/>
        <v>3</v>
      </c>
      <c r="AA4778" s="33">
        <f t="shared" si="596"/>
        <v>2024</v>
      </c>
      <c r="AB4778" s="34">
        <f t="shared" si="597"/>
        <v>22</v>
      </c>
      <c r="AC4778" s="34">
        <f t="shared" si="598"/>
        <v>2</v>
      </c>
      <c r="AD4778" s="38">
        <f t="shared" si="599"/>
        <v>0</v>
      </c>
    </row>
    <row r="4779" spans="1:30" x14ac:dyDescent="0.35">
      <c r="A4779" s="39">
        <v>4768</v>
      </c>
      <c r="B4779" s="40">
        <v>8460</v>
      </c>
      <c r="C4779" s="40">
        <v>877</v>
      </c>
      <c r="D4779" s="40" t="s">
        <v>31</v>
      </c>
      <c r="E4779" s="40" t="s">
        <v>25</v>
      </c>
      <c r="F4779" s="40">
        <v>1</v>
      </c>
      <c r="G4779" s="41">
        <v>1194.8900000000001</v>
      </c>
      <c r="H4779" s="41">
        <f t="shared" si="592"/>
        <v>1194.8900000000001</v>
      </c>
      <c r="I4779" s="42">
        <v>45410.412499999999</v>
      </c>
      <c r="J4779" s="40">
        <v>9</v>
      </c>
      <c r="K4779" s="40" t="s">
        <v>26</v>
      </c>
      <c r="L4779" s="40">
        <v>245</v>
      </c>
      <c r="M4779" s="40">
        <v>93</v>
      </c>
      <c r="N4779" s="40">
        <v>128</v>
      </c>
      <c r="O4779" s="40">
        <v>284</v>
      </c>
      <c r="P4779" s="40">
        <v>8</v>
      </c>
      <c r="Q4779" s="40">
        <v>54</v>
      </c>
      <c r="R4779" s="40" t="str">
        <f t="shared" si="593"/>
        <v>2.Middle age</v>
      </c>
      <c r="S4779" s="40" t="s">
        <v>41</v>
      </c>
      <c r="T4779" s="40">
        <v>103599.74</v>
      </c>
      <c r="U4779" s="40" t="s">
        <v>28</v>
      </c>
      <c r="V4779" s="40" t="s">
        <v>50</v>
      </c>
      <c r="W4779" s="43">
        <v>45410</v>
      </c>
      <c r="X4779" s="44">
        <v>0.41249999999999998</v>
      </c>
      <c r="Y4779" s="41">
        <f t="shared" si="594"/>
        <v>28</v>
      </c>
      <c r="Z4779" s="41">
        <f t="shared" si="595"/>
        <v>28</v>
      </c>
      <c r="AA4779" s="40">
        <f t="shared" si="596"/>
        <v>2024</v>
      </c>
      <c r="AB4779" s="41">
        <f t="shared" si="597"/>
        <v>9</v>
      </c>
      <c r="AC4779" s="41">
        <f t="shared" si="598"/>
        <v>54</v>
      </c>
      <c r="AD4779" s="45">
        <f t="shared" si="599"/>
        <v>0</v>
      </c>
    </row>
    <row r="4780" spans="1:30" x14ac:dyDescent="0.35">
      <c r="A4780" s="32">
        <v>4769</v>
      </c>
      <c r="B4780" s="33">
        <v>8418</v>
      </c>
      <c r="C4780" s="33">
        <v>144</v>
      </c>
      <c r="D4780" s="33" t="s">
        <v>44</v>
      </c>
      <c r="E4780" s="33" t="s">
        <v>25</v>
      </c>
      <c r="F4780" s="33">
        <v>1</v>
      </c>
      <c r="G4780" s="34">
        <v>1446.16</v>
      </c>
      <c r="H4780" s="34">
        <f t="shared" si="592"/>
        <v>1446.16</v>
      </c>
      <c r="I4780" s="35">
        <v>45492.68472222222</v>
      </c>
      <c r="J4780" s="33">
        <v>10</v>
      </c>
      <c r="K4780" s="33" t="s">
        <v>36</v>
      </c>
      <c r="L4780" s="33">
        <v>128</v>
      </c>
      <c r="M4780" s="33">
        <v>50</v>
      </c>
      <c r="N4780" s="33">
        <v>190</v>
      </c>
      <c r="O4780" s="33">
        <v>310</v>
      </c>
      <c r="P4780" s="33">
        <v>8</v>
      </c>
      <c r="Q4780" s="33">
        <v>25</v>
      </c>
      <c r="R4780" s="33" t="str">
        <f t="shared" si="593"/>
        <v>1.Young age</v>
      </c>
      <c r="S4780" s="33" t="s">
        <v>27</v>
      </c>
      <c r="T4780" s="33">
        <v>109224.14</v>
      </c>
      <c r="U4780" s="33" t="s">
        <v>37</v>
      </c>
      <c r="V4780" s="33" t="s">
        <v>50</v>
      </c>
      <c r="W4780" s="36">
        <v>45492</v>
      </c>
      <c r="X4780" s="37">
        <v>0.68472222222222223</v>
      </c>
      <c r="Y4780" s="34">
        <f t="shared" si="594"/>
        <v>19</v>
      </c>
      <c r="Z4780" s="34">
        <f t="shared" si="595"/>
        <v>19</v>
      </c>
      <c r="AA4780" s="33">
        <f t="shared" si="596"/>
        <v>2024</v>
      </c>
      <c r="AB4780" s="34">
        <f t="shared" si="597"/>
        <v>16</v>
      </c>
      <c r="AC4780" s="34">
        <f t="shared" si="598"/>
        <v>26</v>
      </c>
      <c r="AD4780" s="38">
        <f t="shared" si="599"/>
        <v>0</v>
      </c>
    </row>
    <row r="4781" spans="1:30" x14ac:dyDescent="0.35">
      <c r="A4781" s="39">
        <v>4770</v>
      </c>
      <c r="B4781" s="40">
        <v>5458</v>
      </c>
      <c r="C4781" s="40">
        <v>838</v>
      </c>
      <c r="D4781" s="40" t="s">
        <v>31</v>
      </c>
      <c r="E4781" s="40" t="s">
        <v>25</v>
      </c>
      <c r="F4781" s="40">
        <v>5</v>
      </c>
      <c r="G4781" s="41">
        <v>1368.83</v>
      </c>
      <c r="H4781" s="41">
        <f t="shared" si="592"/>
        <v>6844.15</v>
      </c>
      <c r="I4781" s="42">
        <v>45528.095833333333</v>
      </c>
      <c r="J4781" s="40">
        <v>12</v>
      </c>
      <c r="K4781" s="40" t="s">
        <v>26</v>
      </c>
      <c r="L4781" s="40">
        <v>244</v>
      </c>
      <c r="M4781" s="40">
        <v>105</v>
      </c>
      <c r="N4781" s="40">
        <v>150</v>
      </c>
      <c r="O4781" s="40">
        <v>218</v>
      </c>
      <c r="P4781" s="40">
        <v>8</v>
      </c>
      <c r="Q4781" s="40">
        <v>49</v>
      </c>
      <c r="R4781" s="40" t="str">
        <f t="shared" si="593"/>
        <v>2.Middle age</v>
      </c>
      <c r="S4781" s="40" t="s">
        <v>41</v>
      </c>
      <c r="T4781" s="40">
        <v>46603.92</v>
      </c>
      <c r="U4781" s="40" t="s">
        <v>28</v>
      </c>
      <c r="V4781" s="40" t="s">
        <v>43</v>
      </c>
      <c r="W4781" s="43">
        <v>45528</v>
      </c>
      <c r="X4781" s="44">
        <v>9.583333333333334E-2</v>
      </c>
      <c r="Y4781" s="41">
        <f t="shared" si="594"/>
        <v>24</v>
      </c>
      <c r="Z4781" s="41">
        <f t="shared" si="595"/>
        <v>24</v>
      </c>
      <c r="AA4781" s="40">
        <f t="shared" si="596"/>
        <v>2024</v>
      </c>
      <c r="AB4781" s="41">
        <f t="shared" si="597"/>
        <v>2</v>
      </c>
      <c r="AC4781" s="41">
        <f t="shared" si="598"/>
        <v>18</v>
      </c>
      <c r="AD4781" s="45">
        <f t="shared" si="599"/>
        <v>0</v>
      </c>
    </row>
    <row r="4782" spans="1:30" x14ac:dyDescent="0.35">
      <c r="A4782" s="32">
        <v>4771</v>
      </c>
      <c r="B4782" s="33">
        <v>9060</v>
      </c>
      <c r="C4782" s="33">
        <v>329</v>
      </c>
      <c r="D4782" s="33" t="s">
        <v>52</v>
      </c>
      <c r="E4782" s="33" t="s">
        <v>25</v>
      </c>
      <c r="F4782" s="33">
        <v>5</v>
      </c>
      <c r="G4782" s="34">
        <v>1353.18</v>
      </c>
      <c r="H4782" s="34">
        <f t="shared" si="592"/>
        <v>6765.9000000000005</v>
      </c>
      <c r="I4782" s="35">
        <v>45364.387499999997</v>
      </c>
      <c r="J4782" s="33">
        <v>5</v>
      </c>
      <c r="K4782" s="33" t="s">
        <v>26</v>
      </c>
      <c r="L4782" s="33">
        <v>244</v>
      </c>
      <c r="M4782" s="33">
        <v>116</v>
      </c>
      <c r="N4782" s="33">
        <v>187</v>
      </c>
      <c r="O4782" s="33">
        <v>391</v>
      </c>
      <c r="P4782" s="33">
        <v>6</v>
      </c>
      <c r="Q4782" s="33">
        <v>65</v>
      </c>
      <c r="R4782" s="33" t="str">
        <f t="shared" si="593"/>
        <v xml:space="preserve">3.Senior Citizen </v>
      </c>
      <c r="S4782" s="33" t="s">
        <v>46</v>
      </c>
      <c r="T4782" s="33">
        <v>25830.06</v>
      </c>
      <c r="U4782" s="33" t="s">
        <v>42</v>
      </c>
      <c r="V4782" s="33" t="s">
        <v>50</v>
      </c>
      <c r="W4782" s="36">
        <v>45364</v>
      </c>
      <c r="X4782" s="37">
        <v>0.38750000000000001</v>
      </c>
      <c r="Y4782" s="34">
        <f t="shared" si="594"/>
        <v>13</v>
      </c>
      <c r="Z4782" s="34">
        <f t="shared" si="595"/>
        <v>13</v>
      </c>
      <c r="AA4782" s="33">
        <f t="shared" si="596"/>
        <v>2024</v>
      </c>
      <c r="AB4782" s="34">
        <f t="shared" si="597"/>
        <v>9</v>
      </c>
      <c r="AC4782" s="34">
        <f t="shared" si="598"/>
        <v>18</v>
      </c>
      <c r="AD4782" s="38">
        <f t="shared" si="599"/>
        <v>0</v>
      </c>
    </row>
    <row r="4783" spans="1:30" x14ac:dyDescent="0.35">
      <c r="A4783" s="39">
        <v>4772</v>
      </c>
      <c r="B4783" s="40">
        <v>4076</v>
      </c>
      <c r="C4783" s="40">
        <v>148</v>
      </c>
      <c r="D4783" s="40" t="s">
        <v>51</v>
      </c>
      <c r="E4783" s="40" t="s">
        <v>47</v>
      </c>
      <c r="F4783" s="40">
        <v>1</v>
      </c>
      <c r="G4783" s="41">
        <v>504.7</v>
      </c>
      <c r="H4783" s="41">
        <f t="shared" si="592"/>
        <v>504.7</v>
      </c>
      <c r="I4783" s="42">
        <v>45515.512499999997</v>
      </c>
      <c r="J4783" s="40">
        <v>19</v>
      </c>
      <c r="K4783" s="40" t="s">
        <v>36</v>
      </c>
      <c r="L4783" s="40">
        <v>247</v>
      </c>
      <c r="M4783" s="40">
        <v>91</v>
      </c>
      <c r="N4783" s="40">
        <v>241</v>
      </c>
      <c r="O4783" s="40">
        <v>231</v>
      </c>
      <c r="P4783" s="40">
        <v>2</v>
      </c>
      <c r="Q4783" s="40">
        <v>38</v>
      </c>
      <c r="R4783" s="40" t="str">
        <f t="shared" si="593"/>
        <v>2.Middle age</v>
      </c>
      <c r="S4783" s="40" t="s">
        <v>41</v>
      </c>
      <c r="T4783" s="40">
        <v>74688.81</v>
      </c>
      <c r="U4783" s="40" t="s">
        <v>42</v>
      </c>
      <c r="V4783" s="40" t="s">
        <v>43</v>
      </c>
      <c r="W4783" s="43">
        <v>45515</v>
      </c>
      <c r="X4783" s="47">
        <v>0.51249999999999996</v>
      </c>
      <c r="Y4783" s="41">
        <f t="shared" si="594"/>
        <v>11</v>
      </c>
      <c r="Z4783" s="41">
        <f t="shared" si="595"/>
        <v>11</v>
      </c>
      <c r="AA4783" s="40">
        <f t="shared" si="596"/>
        <v>2024</v>
      </c>
      <c r="AB4783" s="41">
        <f t="shared" si="597"/>
        <v>12</v>
      </c>
      <c r="AC4783" s="41">
        <f t="shared" si="598"/>
        <v>18</v>
      </c>
      <c r="AD4783" s="45">
        <f t="shared" si="599"/>
        <v>0</v>
      </c>
    </row>
    <row r="4784" spans="1:30" x14ac:dyDescent="0.35">
      <c r="A4784" s="32">
        <v>4773</v>
      </c>
      <c r="B4784" s="33">
        <v>6253</v>
      </c>
      <c r="C4784" s="33">
        <v>384</v>
      </c>
      <c r="D4784" s="33" t="s">
        <v>39</v>
      </c>
      <c r="E4784" s="33" t="s">
        <v>25</v>
      </c>
      <c r="F4784" s="33">
        <v>5</v>
      </c>
      <c r="G4784" s="34">
        <v>206.06</v>
      </c>
      <c r="H4784" s="34">
        <f t="shared" si="592"/>
        <v>1030.3</v>
      </c>
      <c r="I4784" s="35">
        <v>45354.968055555553</v>
      </c>
      <c r="J4784" s="33">
        <v>20</v>
      </c>
      <c r="K4784" s="33" t="s">
        <v>40</v>
      </c>
      <c r="L4784" s="33">
        <v>142</v>
      </c>
      <c r="M4784" s="33">
        <v>128</v>
      </c>
      <c r="N4784" s="33">
        <v>286</v>
      </c>
      <c r="O4784" s="33">
        <v>400</v>
      </c>
      <c r="P4784" s="33">
        <v>10</v>
      </c>
      <c r="Q4784" s="33">
        <v>18</v>
      </c>
      <c r="R4784" s="33" t="str">
        <f t="shared" si="593"/>
        <v>1.Young age</v>
      </c>
      <c r="S4784" s="33" t="s">
        <v>46</v>
      </c>
      <c r="T4784" s="33">
        <v>39722.129999999997</v>
      </c>
      <c r="U4784" s="33" t="s">
        <v>37</v>
      </c>
      <c r="V4784" s="33" t="s">
        <v>43</v>
      </c>
      <c r="W4784" s="36">
        <v>45354</v>
      </c>
      <c r="X4784" s="46">
        <v>0.96805555555555556</v>
      </c>
      <c r="Y4784" s="34">
        <f t="shared" si="594"/>
        <v>3</v>
      </c>
      <c r="Z4784" s="34">
        <f t="shared" si="595"/>
        <v>3</v>
      </c>
      <c r="AA4784" s="33">
        <f t="shared" si="596"/>
        <v>2024</v>
      </c>
      <c r="AB4784" s="34">
        <f t="shared" si="597"/>
        <v>23</v>
      </c>
      <c r="AC4784" s="34">
        <f t="shared" si="598"/>
        <v>14</v>
      </c>
      <c r="AD4784" s="38">
        <f t="shared" si="599"/>
        <v>0</v>
      </c>
    </row>
    <row r="4785" spans="1:30" x14ac:dyDescent="0.35">
      <c r="A4785" s="39">
        <v>4774</v>
      </c>
      <c r="B4785" s="40">
        <v>1317</v>
      </c>
      <c r="C4785" s="40">
        <v>530</v>
      </c>
      <c r="D4785" s="40" t="s">
        <v>52</v>
      </c>
      <c r="E4785" s="40" t="s">
        <v>25</v>
      </c>
      <c r="F4785" s="40">
        <v>3</v>
      </c>
      <c r="G4785" s="41">
        <v>1536.99</v>
      </c>
      <c r="H4785" s="41">
        <f t="shared" si="592"/>
        <v>4610.97</v>
      </c>
      <c r="I4785" s="42">
        <v>45296.452777777777</v>
      </c>
      <c r="J4785" s="40">
        <v>13</v>
      </c>
      <c r="K4785" s="40" t="s">
        <v>36</v>
      </c>
      <c r="L4785" s="40">
        <v>121</v>
      </c>
      <c r="M4785" s="40">
        <v>52</v>
      </c>
      <c r="N4785" s="40">
        <v>159</v>
      </c>
      <c r="O4785" s="40">
        <v>100</v>
      </c>
      <c r="P4785" s="40">
        <v>1</v>
      </c>
      <c r="Q4785" s="40">
        <v>47</v>
      </c>
      <c r="R4785" s="40" t="str">
        <f t="shared" si="593"/>
        <v>2.Middle age</v>
      </c>
      <c r="S4785" s="40" t="s">
        <v>41</v>
      </c>
      <c r="T4785" s="40">
        <v>113110.04</v>
      </c>
      <c r="U4785" s="40" t="s">
        <v>33</v>
      </c>
      <c r="V4785" s="40" t="s">
        <v>29</v>
      </c>
      <c r="W4785" s="43">
        <v>45296</v>
      </c>
      <c r="X4785" s="47">
        <v>0.45277777777777778</v>
      </c>
      <c r="Y4785" s="41">
        <f t="shared" si="594"/>
        <v>5</v>
      </c>
      <c r="Z4785" s="41">
        <f t="shared" si="595"/>
        <v>5</v>
      </c>
      <c r="AA4785" s="40">
        <f t="shared" si="596"/>
        <v>2024</v>
      </c>
      <c r="AB4785" s="41">
        <f t="shared" si="597"/>
        <v>10</v>
      </c>
      <c r="AC4785" s="41">
        <f t="shared" si="598"/>
        <v>52</v>
      </c>
      <c r="AD4785" s="45">
        <f t="shared" si="599"/>
        <v>0</v>
      </c>
    </row>
    <row r="4786" spans="1:30" x14ac:dyDescent="0.35">
      <c r="A4786" s="32">
        <v>4775</v>
      </c>
      <c r="B4786" s="33">
        <v>3492</v>
      </c>
      <c r="C4786" s="33">
        <v>645</v>
      </c>
      <c r="D4786" s="33" t="s">
        <v>52</v>
      </c>
      <c r="E4786" s="33" t="s">
        <v>25</v>
      </c>
      <c r="F4786" s="33">
        <v>2</v>
      </c>
      <c r="G4786" s="34">
        <v>1532.59</v>
      </c>
      <c r="H4786" s="34">
        <f t="shared" si="592"/>
        <v>3065.18</v>
      </c>
      <c r="I4786" s="35">
        <v>45421.024305555555</v>
      </c>
      <c r="J4786" s="33">
        <v>10</v>
      </c>
      <c r="K4786" s="33" t="s">
        <v>40</v>
      </c>
      <c r="L4786" s="33">
        <v>224</v>
      </c>
      <c r="M4786" s="33">
        <v>146</v>
      </c>
      <c r="N4786" s="33">
        <v>153</v>
      </c>
      <c r="O4786" s="33">
        <v>234</v>
      </c>
      <c r="P4786" s="33">
        <v>1</v>
      </c>
      <c r="Q4786" s="33">
        <v>53</v>
      </c>
      <c r="R4786" s="33" t="str">
        <f t="shared" si="593"/>
        <v>2.Middle age</v>
      </c>
      <c r="S4786" s="33" t="s">
        <v>41</v>
      </c>
      <c r="T4786" s="33">
        <v>47320.03</v>
      </c>
      <c r="U4786" s="33" t="s">
        <v>33</v>
      </c>
      <c r="V4786" s="33" t="s">
        <v>43</v>
      </c>
      <c r="W4786" s="36">
        <v>45421</v>
      </c>
      <c r="X4786" s="46">
        <v>2.4305555555555556E-2</v>
      </c>
      <c r="Y4786" s="34">
        <f t="shared" si="594"/>
        <v>9</v>
      </c>
      <c r="Z4786" s="34">
        <f t="shared" si="595"/>
        <v>9</v>
      </c>
      <c r="AA4786" s="33">
        <f t="shared" si="596"/>
        <v>2024</v>
      </c>
      <c r="AB4786" s="34">
        <f t="shared" si="597"/>
        <v>0</v>
      </c>
      <c r="AC4786" s="34">
        <f t="shared" si="598"/>
        <v>35</v>
      </c>
      <c r="AD4786" s="38">
        <f t="shared" si="599"/>
        <v>0</v>
      </c>
    </row>
    <row r="4787" spans="1:30" x14ac:dyDescent="0.35">
      <c r="A4787" s="39">
        <v>4776</v>
      </c>
      <c r="B4787" s="40">
        <v>1813</v>
      </c>
      <c r="C4787" s="40">
        <v>559</v>
      </c>
      <c r="D4787" s="40" t="s">
        <v>52</v>
      </c>
      <c r="E4787" s="40" t="s">
        <v>25</v>
      </c>
      <c r="F4787" s="40">
        <v>1</v>
      </c>
      <c r="G4787" s="41">
        <v>136.97999999999999</v>
      </c>
      <c r="H4787" s="41">
        <f t="shared" si="592"/>
        <v>136.97999999999999</v>
      </c>
      <c r="I4787" s="42">
        <v>45398.390972222223</v>
      </c>
      <c r="J4787" s="40">
        <v>12</v>
      </c>
      <c r="K4787" s="40" t="s">
        <v>40</v>
      </c>
      <c r="L4787" s="40">
        <v>327</v>
      </c>
      <c r="M4787" s="40">
        <v>142</v>
      </c>
      <c r="N4787" s="40">
        <v>283</v>
      </c>
      <c r="O4787" s="40">
        <v>296</v>
      </c>
      <c r="P4787" s="40">
        <v>4</v>
      </c>
      <c r="Q4787" s="40">
        <v>66</v>
      </c>
      <c r="R4787" s="40" t="str">
        <f t="shared" si="593"/>
        <v xml:space="preserve">3.Senior Citizen </v>
      </c>
      <c r="S4787" s="40" t="s">
        <v>41</v>
      </c>
      <c r="T4787" s="40">
        <v>40712.639999999999</v>
      </c>
      <c r="U4787" s="40" t="s">
        <v>33</v>
      </c>
      <c r="V4787" s="40" t="s">
        <v>50</v>
      </c>
      <c r="W4787" s="43">
        <v>45398</v>
      </c>
      <c r="X4787" s="44">
        <v>0.39097222222222222</v>
      </c>
      <c r="Y4787" s="41">
        <f t="shared" si="594"/>
        <v>16</v>
      </c>
      <c r="Z4787" s="41">
        <f t="shared" si="595"/>
        <v>16</v>
      </c>
      <c r="AA4787" s="40">
        <f t="shared" si="596"/>
        <v>2024</v>
      </c>
      <c r="AB4787" s="41">
        <f t="shared" si="597"/>
        <v>9</v>
      </c>
      <c r="AC4787" s="41">
        <f t="shared" si="598"/>
        <v>23</v>
      </c>
      <c r="AD4787" s="45">
        <f t="shared" si="599"/>
        <v>0</v>
      </c>
    </row>
    <row r="4788" spans="1:30" x14ac:dyDescent="0.35">
      <c r="A4788" s="32">
        <v>4777</v>
      </c>
      <c r="B4788" s="33">
        <v>9764</v>
      </c>
      <c r="C4788" s="33">
        <v>423</v>
      </c>
      <c r="D4788" s="33" t="s">
        <v>24</v>
      </c>
      <c r="E4788" s="33" t="s">
        <v>47</v>
      </c>
      <c r="F4788" s="33">
        <v>1</v>
      </c>
      <c r="G4788" s="34">
        <v>490.31</v>
      </c>
      <c r="H4788" s="34">
        <f t="shared" si="592"/>
        <v>490.31</v>
      </c>
      <c r="I4788" s="35">
        <v>45499.267361111109</v>
      </c>
      <c r="J4788" s="33">
        <v>15</v>
      </c>
      <c r="K4788" s="33" t="s">
        <v>32</v>
      </c>
      <c r="L4788" s="33">
        <v>80</v>
      </c>
      <c r="M4788" s="33">
        <v>69</v>
      </c>
      <c r="N4788" s="33">
        <v>233</v>
      </c>
      <c r="O4788" s="33">
        <v>266</v>
      </c>
      <c r="P4788" s="33">
        <v>3</v>
      </c>
      <c r="Q4788" s="33">
        <v>30</v>
      </c>
      <c r="R4788" s="33" t="str">
        <f t="shared" si="593"/>
        <v>1.Young age</v>
      </c>
      <c r="S4788" s="33" t="s">
        <v>46</v>
      </c>
      <c r="T4788" s="33">
        <v>26142.73</v>
      </c>
      <c r="U4788" s="33" t="s">
        <v>37</v>
      </c>
      <c r="V4788" s="33" t="s">
        <v>43</v>
      </c>
      <c r="W4788" s="36">
        <v>45499</v>
      </c>
      <c r="X4788" s="37">
        <v>0.2673611111111111</v>
      </c>
      <c r="Y4788" s="34">
        <f t="shared" si="594"/>
        <v>26</v>
      </c>
      <c r="Z4788" s="34">
        <f t="shared" si="595"/>
        <v>26</v>
      </c>
      <c r="AA4788" s="33">
        <f t="shared" si="596"/>
        <v>2024</v>
      </c>
      <c r="AB4788" s="34">
        <f t="shared" si="597"/>
        <v>6</v>
      </c>
      <c r="AC4788" s="34">
        <f t="shared" si="598"/>
        <v>25</v>
      </c>
      <c r="AD4788" s="38">
        <f t="shared" si="599"/>
        <v>0</v>
      </c>
    </row>
    <row r="4789" spans="1:30" x14ac:dyDescent="0.35">
      <c r="A4789" s="39">
        <v>4778</v>
      </c>
      <c r="B4789" s="40">
        <v>1362</v>
      </c>
      <c r="C4789" s="40">
        <v>105</v>
      </c>
      <c r="D4789" s="40" t="s">
        <v>49</v>
      </c>
      <c r="E4789" s="40" t="s">
        <v>25</v>
      </c>
      <c r="F4789" s="40">
        <v>2</v>
      </c>
      <c r="G4789" s="41">
        <v>565.17999999999995</v>
      </c>
      <c r="H4789" s="41">
        <f t="shared" si="592"/>
        <v>1130.3599999999999</v>
      </c>
      <c r="I4789" s="42">
        <v>45383.568055555559</v>
      </c>
      <c r="J4789" s="40">
        <v>10</v>
      </c>
      <c r="K4789" s="40" t="s">
        <v>40</v>
      </c>
      <c r="L4789" s="40">
        <v>40</v>
      </c>
      <c r="M4789" s="40">
        <v>80</v>
      </c>
      <c r="N4789" s="40">
        <v>214</v>
      </c>
      <c r="O4789" s="40">
        <v>151</v>
      </c>
      <c r="P4789" s="40">
        <v>3</v>
      </c>
      <c r="Q4789" s="40">
        <v>24</v>
      </c>
      <c r="R4789" s="40" t="str">
        <f t="shared" si="593"/>
        <v>1.Young age</v>
      </c>
      <c r="S4789" s="40" t="s">
        <v>27</v>
      </c>
      <c r="T4789" s="40">
        <v>108645.1</v>
      </c>
      <c r="U4789" s="40" t="s">
        <v>28</v>
      </c>
      <c r="V4789" s="40" t="s">
        <v>29</v>
      </c>
      <c r="W4789" s="43">
        <v>45383</v>
      </c>
      <c r="X4789" s="47">
        <v>0.56805555555555554</v>
      </c>
      <c r="Y4789" s="41">
        <f t="shared" si="594"/>
        <v>1</v>
      </c>
      <c r="Z4789" s="41">
        <f t="shared" si="595"/>
        <v>1</v>
      </c>
      <c r="AA4789" s="40">
        <f t="shared" si="596"/>
        <v>2024</v>
      </c>
      <c r="AB4789" s="41">
        <f t="shared" si="597"/>
        <v>13</v>
      </c>
      <c r="AC4789" s="41">
        <f t="shared" si="598"/>
        <v>38</v>
      </c>
      <c r="AD4789" s="45">
        <f t="shared" si="599"/>
        <v>0</v>
      </c>
    </row>
    <row r="4790" spans="1:30" x14ac:dyDescent="0.35">
      <c r="A4790" s="32">
        <v>4779</v>
      </c>
      <c r="B4790" s="33">
        <v>4046</v>
      </c>
      <c r="C4790" s="33">
        <v>501</v>
      </c>
      <c r="D4790" s="33" t="s">
        <v>38</v>
      </c>
      <c r="E4790" s="33" t="s">
        <v>47</v>
      </c>
      <c r="F4790" s="33">
        <v>2</v>
      </c>
      <c r="G4790" s="34">
        <v>1592.93</v>
      </c>
      <c r="H4790" s="34">
        <f t="shared" si="592"/>
        <v>3185.86</v>
      </c>
      <c r="I4790" s="35">
        <v>45434.49722222222</v>
      </c>
      <c r="J4790" s="33">
        <v>9</v>
      </c>
      <c r="K4790" s="33" t="s">
        <v>26</v>
      </c>
      <c r="L4790" s="33">
        <v>72</v>
      </c>
      <c r="M4790" s="33">
        <v>81</v>
      </c>
      <c r="N4790" s="33">
        <v>230</v>
      </c>
      <c r="O4790" s="33">
        <v>245</v>
      </c>
      <c r="P4790" s="33">
        <v>7</v>
      </c>
      <c r="Q4790" s="33">
        <v>26</v>
      </c>
      <c r="R4790" s="33" t="str">
        <f t="shared" si="593"/>
        <v>1.Young age</v>
      </c>
      <c r="S4790" s="33" t="s">
        <v>46</v>
      </c>
      <c r="T4790" s="33">
        <v>72193.48</v>
      </c>
      <c r="U4790" s="33" t="s">
        <v>28</v>
      </c>
      <c r="V4790" s="33" t="s">
        <v>43</v>
      </c>
      <c r="W4790" s="36">
        <v>45434</v>
      </c>
      <c r="X4790" s="37">
        <v>0.49722222222222223</v>
      </c>
      <c r="Y4790" s="34">
        <f t="shared" si="594"/>
        <v>22</v>
      </c>
      <c r="Z4790" s="34">
        <f t="shared" si="595"/>
        <v>22</v>
      </c>
      <c r="AA4790" s="33">
        <f t="shared" si="596"/>
        <v>2024</v>
      </c>
      <c r="AB4790" s="34">
        <f t="shared" si="597"/>
        <v>11</v>
      </c>
      <c r="AC4790" s="34">
        <f t="shared" si="598"/>
        <v>56</v>
      </c>
      <c r="AD4790" s="38">
        <f t="shared" si="599"/>
        <v>0</v>
      </c>
    </row>
    <row r="4791" spans="1:30" x14ac:dyDescent="0.35">
      <c r="A4791" s="39">
        <v>4780</v>
      </c>
      <c r="B4791" s="40">
        <v>2675</v>
      </c>
      <c r="C4791" s="40">
        <v>299</v>
      </c>
      <c r="D4791" s="40" t="s">
        <v>39</v>
      </c>
      <c r="E4791" s="40" t="s">
        <v>25</v>
      </c>
      <c r="F4791" s="40">
        <v>4</v>
      </c>
      <c r="G4791" s="41">
        <v>1509.41</v>
      </c>
      <c r="H4791" s="41">
        <f t="shared" si="592"/>
        <v>6037.64</v>
      </c>
      <c r="I4791" s="42">
        <v>45300.274305555555</v>
      </c>
      <c r="J4791" s="40">
        <v>7</v>
      </c>
      <c r="K4791" s="40" t="s">
        <v>26</v>
      </c>
      <c r="L4791" s="40">
        <v>113</v>
      </c>
      <c r="M4791" s="40">
        <v>56</v>
      </c>
      <c r="N4791" s="40">
        <v>264</v>
      </c>
      <c r="O4791" s="40">
        <v>254</v>
      </c>
      <c r="P4791" s="40">
        <v>1</v>
      </c>
      <c r="Q4791" s="40">
        <v>31</v>
      </c>
      <c r="R4791" s="40" t="str">
        <f t="shared" si="593"/>
        <v>1.Young age</v>
      </c>
      <c r="S4791" s="40" t="s">
        <v>46</v>
      </c>
      <c r="T4791" s="40">
        <v>88779.62</v>
      </c>
      <c r="U4791" s="40" t="s">
        <v>33</v>
      </c>
      <c r="V4791" s="40" t="s">
        <v>34</v>
      </c>
      <c r="W4791" s="43">
        <v>45300</v>
      </c>
      <c r="X4791" s="47">
        <v>0.27430555555555558</v>
      </c>
      <c r="Y4791" s="41">
        <f t="shared" si="594"/>
        <v>9</v>
      </c>
      <c r="Z4791" s="41">
        <f t="shared" si="595"/>
        <v>9</v>
      </c>
      <c r="AA4791" s="40">
        <f t="shared" si="596"/>
        <v>2024</v>
      </c>
      <c r="AB4791" s="41">
        <f t="shared" si="597"/>
        <v>6</v>
      </c>
      <c r="AC4791" s="41">
        <f t="shared" si="598"/>
        <v>35</v>
      </c>
      <c r="AD4791" s="45">
        <f t="shared" si="599"/>
        <v>0</v>
      </c>
    </row>
    <row r="4792" spans="1:30" x14ac:dyDescent="0.35">
      <c r="A4792" s="32">
        <v>4781</v>
      </c>
      <c r="B4792" s="33">
        <v>5622</v>
      </c>
      <c r="C4792" s="33">
        <v>442</v>
      </c>
      <c r="D4792" s="33" t="s">
        <v>52</v>
      </c>
      <c r="E4792" s="33" t="s">
        <v>47</v>
      </c>
      <c r="F4792" s="33">
        <v>4</v>
      </c>
      <c r="G4792" s="34">
        <v>1459</v>
      </c>
      <c r="H4792" s="34">
        <f t="shared" si="592"/>
        <v>5836</v>
      </c>
      <c r="I4792" s="35">
        <v>45506.220833333333</v>
      </c>
      <c r="J4792" s="33">
        <v>7</v>
      </c>
      <c r="K4792" s="33" t="s">
        <v>32</v>
      </c>
      <c r="L4792" s="33">
        <v>259</v>
      </c>
      <c r="M4792" s="33">
        <v>128</v>
      </c>
      <c r="N4792" s="33">
        <v>249</v>
      </c>
      <c r="O4792" s="33">
        <v>232</v>
      </c>
      <c r="P4792" s="33">
        <v>8</v>
      </c>
      <c r="Q4792" s="33">
        <v>32</v>
      </c>
      <c r="R4792" s="33" t="str">
        <f t="shared" si="593"/>
        <v>1.Young age</v>
      </c>
      <c r="S4792" s="33" t="s">
        <v>41</v>
      </c>
      <c r="T4792" s="33">
        <v>105083.69</v>
      </c>
      <c r="U4792" s="33" t="s">
        <v>33</v>
      </c>
      <c r="V4792" s="33" t="s">
        <v>43</v>
      </c>
      <c r="W4792" s="36">
        <v>45506</v>
      </c>
      <c r="X4792" s="46">
        <v>0.22083333333333333</v>
      </c>
      <c r="Y4792" s="34">
        <f t="shared" si="594"/>
        <v>2</v>
      </c>
      <c r="Z4792" s="34">
        <f t="shared" si="595"/>
        <v>2</v>
      </c>
      <c r="AA4792" s="33">
        <f t="shared" si="596"/>
        <v>2024</v>
      </c>
      <c r="AB4792" s="34">
        <f t="shared" si="597"/>
        <v>5</v>
      </c>
      <c r="AC4792" s="34">
        <f t="shared" si="598"/>
        <v>18</v>
      </c>
      <c r="AD4792" s="38">
        <f t="shared" si="599"/>
        <v>0</v>
      </c>
    </row>
    <row r="4793" spans="1:30" x14ac:dyDescent="0.35">
      <c r="A4793" s="39">
        <v>4782</v>
      </c>
      <c r="B4793" s="40">
        <v>5410</v>
      </c>
      <c r="C4793" s="40">
        <v>183</v>
      </c>
      <c r="D4793" s="40" t="s">
        <v>39</v>
      </c>
      <c r="E4793" s="40" t="s">
        <v>25</v>
      </c>
      <c r="F4793" s="40">
        <v>1</v>
      </c>
      <c r="G4793" s="41">
        <v>929.82</v>
      </c>
      <c r="H4793" s="41">
        <f t="shared" si="592"/>
        <v>929.82</v>
      </c>
      <c r="I4793" s="42">
        <v>45397.861111111109</v>
      </c>
      <c r="J4793" s="40">
        <v>3</v>
      </c>
      <c r="K4793" s="40" t="s">
        <v>26</v>
      </c>
      <c r="L4793" s="40">
        <v>140</v>
      </c>
      <c r="M4793" s="40">
        <v>150</v>
      </c>
      <c r="N4793" s="40">
        <v>193</v>
      </c>
      <c r="O4793" s="40">
        <v>256</v>
      </c>
      <c r="P4793" s="40">
        <v>4</v>
      </c>
      <c r="Q4793" s="40">
        <v>25</v>
      </c>
      <c r="R4793" s="40" t="str">
        <f t="shared" si="593"/>
        <v>1.Young age</v>
      </c>
      <c r="S4793" s="40" t="s">
        <v>27</v>
      </c>
      <c r="T4793" s="40">
        <v>79358.34</v>
      </c>
      <c r="U4793" s="40" t="s">
        <v>33</v>
      </c>
      <c r="V4793" s="40" t="s">
        <v>34</v>
      </c>
      <c r="W4793" s="43">
        <v>45397</v>
      </c>
      <c r="X4793" s="44">
        <v>0.86111111111111116</v>
      </c>
      <c r="Y4793" s="41">
        <f t="shared" si="594"/>
        <v>15</v>
      </c>
      <c r="Z4793" s="41">
        <f t="shared" si="595"/>
        <v>15</v>
      </c>
      <c r="AA4793" s="40">
        <f t="shared" si="596"/>
        <v>2024</v>
      </c>
      <c r="AB4793" s="41">
        <f t="shared" si="597"/>
        <v>20</v>
      </c>
      <c r="AC4793" s="41">
        <f t="shared" si="598"/>
        <v>40</v>
      </c>
      <c r="AD4793" s="45">
        <f t="shared" si="599"/>
        <v>0</v>
      </c>
    </row>
    <row r="4794" spans="1:30" x14ac:dyDescent="0.35">
      <c r="A4794" s="32">
        <v>4783</v>
      </c>
      <c r="B4794" s="33">
        <v>3048</v>
      </c>
      <c r="C4794" s="33">
        <v>685</v>
      </c>
      <c r="D4794" s="33" t="s">
        <v>44</v>
      </c>
      <c r="E4794" s="33" t="s">
        <v>47</v>
      </c>
      <c r="F4794" s="33">
        <v>1</v>
      </c>
      <c r="G4794" s="34">
        <v>1829.2</v>
      </c>
      <c r="H4794" s="34">
        <f t="shared" si="592"/>
        <v>1829.2</v>
      </c>
      <c r="I4794" s="35">
        <v>45337.974999999999</v>
      </c>
      <c r="J4794" s="33">
        <v>20</v>
      </c>
      <c r="K4794" s="33" t="s">
        <v>32</v>
      </c>
      <c r="L4794" s="33">
        <v>263</v>
      </c>
      <c r="M4794" s="33">
        <v>88</v>
      </c>
      <c r="N4794" s="33">
        <v>259</v>
      </c>
      <c r="O4794" s="33">
        <v>315</v>
      </c>
      <c r="P4794" s="33">
        <v>5</v>
      </c>
      <c r="Q4794" s="33">
        <v>38</v>
      </c>
      <c r="R4794" s="33" t="str">
        <f t="shared" si="593"/>
        <v>2.Middle age</v>
      </c>
      <c r="S4794" s="33" t="s">
        <v>27</v>
      </c>
      <c r="T4794" s="33">
        <v>116002.62</v>
      </c>
      <c r="U4794" s="33" t="s">
        <v>42</v>
      </c>
      <c r="V4794" s="33" t="s">
        <v>43</v>
      </c>
      <c r="W4794" s="36">
        <v>45337</v>
      </c>
      <c r="X4794" s="37">
        <v>0.97499999999999998</v>
      </c>
      <c r="Y4794" s="34">
        <f t="shared" si="594"/>
        <v>15</v>
      </c>
      <c r="Z4794" s="34">
        <f t="shared" si="595"/>
        <v>15</v>
      </c>
      <c r="AA4794" s="33">
        <f t="shared" si="596"/>
        <v>2024</v>
      </c>
      <c r="AB4794" s="34">
        <f t="shared" si="597"/>
        <v>23</v>
      </c>
      <c r="AC4794" s="34">
        <f t="shared" si="598"/>
        <v>24</v>
      </c>
      <c r="AD4794" s="38">
        <f t="shared" si="599"/>
        <v>0</v>
      </c>
    </row>
    <row r="4795" spans="1:30" x14ac:dyDescent="0.35">
      <c r="A4795" s="39">
        <v>4784</v>
      </c>
      <c r="B4795" s="40">
        <v>8183</v>
      </c>
      <c r="C4795" s="40">
        <v>927</v>
      </c>
      <c r="D4795" s="40" t="s">
        <v>52</v>
      </c>
      <c r="E4795" s="40" t="s">
        <v>25</v>
      </c>
      <c r="F4795" s="40">
        <v>3</v>
      </c>
      <c r="G4795" s="41">
        <v>1968.08</v>
      </c>
      <c r="H4795" s="41">
        <f t="shared" si="592"/>
        <v>5904.24</v>
      </c>
      <c r="I4795" s="42">
        <v>45342.504861111112</v>
      </c>
      <c r="J4795" s="40">
        <v>20</v>
      </c>
      <c r="K4795" s="40" t="s">
        <v>45</v>
      </c>
      <c r="L4795" s="40">
        <v>233</v>
      </c>
      <c r="M4795" s="40">
        <v>104</v>
      </c>
      <c r="N4795" s="40">
        <v>120</v>
      </c>
      <c r="O4795" s="40">
        <v>455</v>
      </c>
      <c r="P4795" s="40">
        <v>8</v>
      </c>
      <c r="Q4795" s="40">
        <v>61</v>
      </c>
      <c r="R4795" s="40" t="str">
        <f t="shared" si="593"/>
        <v xml:space="preserve">3.Senior Citizen </v>
      </c>
      <c r="S4795" s="40" t="s">
        <v>41</v>
      </c>
      <c r="T4795" s="40">
        <v>25646.61</v>
      </c>
      <c r="U4795" s="40" t="s">
        <v>33</v>
      </c>
      <c r="V4795" s="40" t="s">
        <v>43</v>
      </c>
      <c r="W4795" s="43">
        <v>45342</v>
      </c>
      <c r="X4795" s="44">
        <v>0.50486111111111109</v>
      </c>
      <c r="Y4795" s="41">
        <f t="shared" si="594"/>
        <v>20</v>
      </c>
      <c r="Z4795" s="41">
        <f t="shared" si="595"/>
        <v>20</v>
      </c>
      <c r="AA4795" s="40">
        <f t="shared" si="596"/>
        <v>2024</v>
      </c>
      <c r="AB4795" s="41">
        <f t="shared" si="597"/>
        <v>12</v>
      </c>
      <c r="AC4795" s="41">
        <f t="shared" si="598"/>
        <v>7</v>
      </c>
      <c r="AD4795" s="45">
        <f t="shared" si="599"/>
        <v>0</v>
      </c>
    </row>
    <row r="4796" spans="1:30" x14ac:dyDescent="0.35">
      <c r="A4796" s="32">
        <v>4785</v>
      </c>
      <c r="B4796" s="33">
        <v>1134</v>
      </c>
      <c r="C4796" s="33">
        <v>125</v>
      </c>
      <c r="D4796" s="33" t="s">
        <v>38</v>
      </c>
      <c r="E4796" s="33" t="s">
        <v>25</v>
      </c>
      <c r="F4796" s="33">
        <v>5</v>
      </c>
      <c r="G4796" s="34">
        <v>1797.47</v>
      </c>
      <c r="H4796" s="34">
        <f t="shared" si="592"/>
        <v>8987.35</v>
      </c>
      <c r="I4796" s="35">
        <v>45336.4375</v>
      </c>
      <c r="J4796" s="33">
        <v>16</v>
      </c>
      <c r="K4796" s="33" t="s">
        <v>36</v>
      </c>
      <c r="L4796" s="33">
        <v>227</v>
      </c>
      <c r="M4796" s="33">
        <v>147</v>
      </c>
      <c r="N4796" s="33">
        <v>287</v>
      </c>
      <c r="O4796" s="33">
        <v>285</v>
      </c>
      <c r="P4796" s="33">
        <v>9</v>
      </c>
      <c r="Q4796" s="33">
        <v>32</v>
      </c>
      <c r="R4796" s="33" t="str">
        <f t="shared" si="593"/>
        <v>1.Young age</v>
      </c>
      <c r="S4796" s="33" t="s">
        <v>41</v>
      </c>
      <c r="T4796" s="33">
        <v>65670.789999999994</v>
      </c>
      <c r="U4796" s="33" t="s">
        <v>28</v>
      </c>
      <c r="V4796" s="33" t="s">
        <v>34</v>
      </c>
      <c r="W4796" s="36">
        <v>45336</v>
      </c>
      <c r="X4796" s="37">
        <v>0.4375</v>
      </c>
      <c r="Y4796" s="34">
        <f t="shared" si="594"/>
        <v>14</v>
      </c>
      <c r="Z4796" s="34">
        <f t="shared" si="595"/>
        <v>14</v>
      </c>
      <c r="AA4796" s="33">
        <f t="shared" si="596"/>
        <v>2024</v>
      </c>
      <c r="AB4796" s="34">
        <f t="shared" si="597"/>
        <v>10</v>
      </c>
      <c r="AC4796" s="34">
        <f t="shared" si="598"/>
        <v>30</v>
      </c>
      <c r="AD4796" s="38">
        <f t="shared" si="599"/>
        <v>0</v>
      </c>
    </row>
    <row r="4797" spans="1:30" x14ac:dyDescent="0.35">
      <c r="A4797" s="39">
        <v>4786</v>
      </c>
      <c r="B4797" s="40">
        <v>4814</v>
      </c>
      <c r="C4797" s="40">
        <v>855</v>
      </c>
      <c r="D4797" s="40" t="s">
        <v>49</v>
      </c>
      <c r="E4797" s="40" t="s">
        <v>47</v>
      </c>
      <c r="F4797" s="40">
        <v>3</v>
      </c>
      <c r="G4797" s="41">
        <v>564.85</v>
      </c>
      <c r="H4797" s="41">
        <f t="shared" si="592"/>
        <v>1694.5500000000002</v>
      </c>
      <c r="I4797" s="42">
        <v>45530.648611111108</v>
      </c>
      <c r="J4797" s="40">
        <v>4</v>
      </c>
      <c r="K4797" s="40" t="s">
        <v>36</v>
      </c>
      <c r="L4797" s="40">
        <v>189</v>
      </c>
      <c r="M4797" s="40">
        <v>139</v>
      </c>
      <c r="N4797" s="40">
        <v>256</v>
      </c>
      <c r="O4797" s="40">
        <v>348</v>
      </c>
      <c r="P4797" s="40">
        <v>5</v>
      </c>
      <c r="Q4797" s="40">
        <v>35</v>
      </c>
      <c r="R4797" s="40" t="str">
        <f t="shared" si="593"/>
        <v>2.Middle age</v>
      </c>
      <c r="S4797" s="40" t="s">
        <v>46</v>
      </c>
      <c r="T4797" s="40">
        <v>30825.64</v>
      </c>
      <c r="U4797" s="40" t="s">
        <v>37</v>
      </c>
      <c r="V4797" s="40" t="s">
        <v>43</v>
      </c>
      <c r="W4797" s="43">
        <v>45530</v>
      </c>
      <c r="X4797" s="44">
        <v>0.64861111111111114</v>
      </c>
      <c r="Y4797" s="41">
        <f t="shared" si="594"/>
        <v>26</v>
      </c>
      <c r="Z4797" s="41">
        <f t="shared" si="595"/>
        <v>26</v>
      </c>
      <c r="AA4797" s="40">
        <f t="shared" si="596"/>
        <v>2024</v>
      </c>
      <c r="AB4797" s="41">
        <f t="shared" si="597"/>
        <v>15</v>
      </c>
      <c r="AC4797" s="41">
        <f t="shared" si="598"/>
        <v>34</v>
      </c>
      <c r="AD4797" s="45">
        <f t="shared" si="599"/>
        <v>0</v>
      </c>
    </row>
    <row r="4798" spans="1:30" x14ac:dyDescent="0.35">
      <c r="A4798" s="32">
        <v>4787</v>
      </c>
      <c r="B4798" s="33">
        <v>2477</v>
      </c>
      <c r="C4798" s="33">
        <v>331</v>
      </c>
      <c r="D4798" s="33" t="s">
        <v>44</v>
      </c>
      <c r="E4798" s="33" t="s">
        <v>25</v>
      </c>
      <c r="F4798" s="33">
        <v>5</v>
      </c>
      <c r="G4798" s="34">
        <v>1743.15</v>
      </c>
      <c r="H4798" s="34">
        <f t="shared" si="592"/>
        <v>8715.75</v>
      </c>
      <c r="I4798" s="35">
        <v>45547.347222222219</v>
      </c>
      <c r="J4798" s="33">
        <v>4</v>
      </c>
      <c r="K4798" s="33" t="s">
        <v>40</v>
      </c>
      <c r="L4798" s="33">
        <v>196</v>
      </c>
      <c r="M4798" s="33">
        <v>73</v>
      </c>
      <c r="N4798" s="33">
        <v>105</v>
      </c>
      <c r="O4798" s="33">
        <v>258</v>
      </c>
      <c r="P4798" s="33">
        <v>4</v>
      </c>
      <c r="Q4798" s="33">
        <v>56</v>
      </c>
      <c r="R4798" s="33" t="str">
        <f t="shared" si="593"/>
        <v>2.Middle age</v>
      </c>
      <c r="S4798" s="33" t="s">
        <v>27</v>
      </c>
      <c r="T4798" s="33">
        <v>51380.91</v>
      </c>
      <c r="U4798" s="33" t="s">
        <v>42</v>
      </c>
      <c r="V4798" s="33" t="s">
        <v>29</v>
      </c>
      <c r="W4798" s="36">
        <v>45547</v>
      </c>
      <c r="X4798" s="46">
        <v>0.34722222222222221</v>
      </c>
      <c r="Y4798" s="34">
        <f t="shared" si="594"/>
        <v>12</v>
      </c>
      <c r="Z4798" s="34">
        <f t="shared" si="595"/>
        <v>12</v>
      </c>
      <c r="AA4798" s="33">
        <f t="shared" si="596"/>
        <v>2024</v>
      </c>
      <c r="AB4798" s="34">
        <f t="shared" si="597"/>
        <v>8</v>
      </c>
      <c r="AC4798" s="34">
        <f t="shared" si="598"/>
        <v>20</v>
      </c>
      <c r="AD4798" s="38">
        <f t="shared" si="599"/>
        <v>0</v>
      </c>
    </row>
    <row r="4799" spans="1:30" x14ac:dyDescent="0.35">
      <c r="A4799" s="39">
        <v>4788</v>
      </c>
      <c r="B4799" s="40">
        <v>3468</v>
      </c>
      <c r="C4799" s="40">
        <v>806</v>
      </c>
      <c r="D4799" s="40" t="s">
        <v>49</v>
      </c>
      <c r="E4799" s="40" t="s">
        <v>47</v>
      </c>
      <c r="F4799" s="40">
        <v>3</v>
      </c>
      <c r="G4799" s="41">
        <v>276.81</v>
      </c>
      <c r="H4799" s="41">
        <f t="shared" si="592"/>
        <v>830.43000000000006</v>
      </c>
      <c r="I4799" s="42">
        <v>45511.408333333333</v>
      </c>
      <c r="J4799" s="40">
        <v>12</v>
      </c>
      <c r="K4799" s="40" t="s">
        <v>40</v>
      </c>
      <c r="L4799" s="40">
        <v>462</v>
      </c>
      <c r="M4799" s="40">
        <v>65</v>
      </c>
      <c r="N4799" s="40">
        <v>187</v>
      </c>
      <c r="O4799" s="40">
        <v>364</v>
      </c>
      <c r="P4799" s="40">
        <v>3</v>
      </c>
      <c r="Q4799" s="40">
        <v>49</v>
      </c>
      <c r="R4799" s="40" t="str">
        <f t="shared" si="593"/>
        <v>2.Middle age</v>
      </c>
      <c r="S4799" s="40" t="s">
        <v>27</v>
      </c>
      <c r="T4799" s="40">
        <v>63671.11</v>
      </c>
      <c r="U4799" s="40" t="s">
        <v>37</v>
      </c>
      <c r="V4799" s="40" t="s">
        <v>43</v>
      </c>
      <c r="W4799" s="43">
        <v>45511</v>
      </c>
      <c r="X4799" s="47">
        <v>0.40833333333333333</v>
      </c>
      <c r="Y4799" s="41">
        <f t="shared" si="594"/>
        <v>7</v>
      </c>
      <c r="Z4799" s="41">
        <f t="shared" si="595"/>
        <v>7</v>
      </c>
      <c r="AA4799" s="40">
        <f t="shared" si="596"/>
        <v>2024</v>
      </c>
      <c r="AB4799" s="41">
        <f t="shared" si="597"/>
        <v>9</v>
      </c>
      <c r="AC4799" s="41">
        <f t="shared" si="598"/>
        <v>48</v>
      </c>
      <c r="AD4799" s="45">
        <f t="shared" si="599"/>
        <v>0</v>
      </c>
    </row>
    <row r="4800" spans="1:30" x14ac:dyDescent="0.35">
      <c r="A4800" s="32">
        <v>4789</v>
      </c>
      <c r="B4800" s="33">
        <v>1241</v>
      </c>
      <c r="C4800" s="33">
        <v>533</v>
      </c>
      <c r="D4800" s="33" t="s">
        <v>51</v>
      </c>
      <c r="E4800" s="33" t="s">
        <v>47</v>
      </c>
      <c r="F4800" s="33">
        <v>5</v>
      </c>
      <c r="G4800" s="34">
        <v>50.63</v>
      </c>
      <c r="H4800" s="34">
        <f t="shared" si="592"/>
        <v>253.15</v>
      </c>
      <c r="I4800" s="35">
        <v>45460.752083333333</v>
      </c>
      <c r="J4800" s="33">
        <v>8</v>
      </c>
      <c r="K4800" s="33" t="s">
        <v>26</v>
      </c>
      <c r="L4800" s="33">
        <v>417</v>
      </c>
      <c r="M4800" s="33">
        <v>89</v>
      </c>
      <c r="N4800" s="33">
        <v>162</v>
      </c>
      <c r="O4800" s="33">
        <v>134</v>
      </c>
      <c r="P4800" s="33">
        <v>7</v>
      </c>
      <c r="Q4800" s="33">
        <v>42</v>
      </c>
      <c r="R4800" s="33" t="str">
        <f t="shared" si="593"/>
        <v>2.Middle age</v>
      </c>
      <c r="S4800" s="33" t="s">
        <v>46</v>
      </c>
      <c r="T4800" s="33">
        <v>92776.47</v>
      </c>
      <c r="U4800" s="33" t="s">
        <v>33</v>
      </c>
      <c r="V4800" s="33" t="s">
        <v>29</v>
      </c>
      <c r="W4800" s="36">
        <v>45460</v>
      </c>
      <c r="X4800" s="37">
        <v>0.75208333333333333</v>
      </c>
      <c r="Y4800" s="34">
        <f t="shared" si="594"/>
        <v>17</v>
      </c>
      <c r="Z4800" s="34">
        <f t="shared" si="595"/>
        <v>17</v>
      </c>
      <c r="AA4800" s="33">
        <f t="shared" si="596"/>
        <v>2024</v>
      </c>
      <c r="AB4800" s="34">
        <f t="shared" si="597"/>
        <v>18</v>
      </c>
      <c r="AC4800" s="34">
        <f t="shared" si="598"/>
        <v>3</v>
      </c>
      <c r="AD4800" s="38">
        <f t="shared" si="599"/>
        <v>0</v>
      </c>
    </row>
    <row r="4801" spans="1:30" x14ac:dyDescent="0.35">
      <c r="A4801" s="39">
        <v>4790</v>
      </c>
      <c r="B4801" s="40">
        <v>9086</v>
      </c>
      <c r="C4801" s="40">
        <v>176</v>
      </c>
      <c r="D4801" s="40" t="s">
        <v>51</v>
      </c>
      <c r="E4801" s="40" t="s">
        <v>25</v>
      </c>
      <c r="F4801" s="40">
        <v>1</v>
      </c>
      <c r="G4801" s="41">
        <v>1108.55</v>
      </c>
      <c r="H4801" s="41">
        <f t="shared" si="592"/>
        <v>1108.55</v>
      </c>
      <c r="I4801" s="42">
        <v>45412.017361111109</v>
      </c>
      <c r="J4801" s="40">
        <v>8</v>
      </c>
      <c r="K4801" s="40" t="s">
        <v>40</v>
      </c>
      <c r="L4801" s="40">
        <v>37</v>
      </c>
      <c r="M4801" s="40">
        <v>139</v>
      </c>
      <c r="N4801" s="40">
        <v>295</v>
      </c>
      <c r="O4801" s="40">
        <v>249</v>
      </c>
      <c r="P4801" s="40">
        <v>8</v>
      </c>
      <c r="Q4801" s="40">
        <v>29</v>
      </c>
      <c r="R4801" s="40" t="str">
        <f t="shared" si="593"/>
        <v>1.Young age</v>
      </c>
      <c r="S4801" s="40" t="s">
        <v>27</v>
      </c>
      <c r="T4801" s="40">
        <v>44699.89</v>
      </c>
      <c r="U4801" s="40" t="s">
        <v>37</v>
      </c>
      <c r="V4801" s="40" t="s">
        <v>29</v>
      </c>
      <c r="W4801" s="43">
        <v>45412</v>
      </c>
      <c r="X4801" s="44">
        <v>1.7361111111111112E-2</v>
      </c>
      <c r="Y4801" s="41">
        <f t="shared" si="594"/>
        <v>30</v>
      </c>
      <c r="Z4801" s="41">
        <f t="shared" si="595"/>
        <v>30</v>
      </c>
      <c r="AA4801" s="40">
        <f t="shared" si="596"/>
        <v>2024</v>
      </c>
      <c r="AB4801" s="41">
        <f t="shared" si="597"/>
        <v>0</v>
      </c>
      <c r="AC4801" s="41">
        <f t="shared" si="598"/>
        <v>25</v>
      </c>
      <c r="AD4801" s="45">
        <f t="shared" si="599"/>
        <v>0</v>
      </c>
    </row>
    <row r="4802" spans="1:30" x14ac:dyDescent="0.35">
      <c r="A4802" s="32">
        <v>4791</v>
      </c>
      <c r="B4802" s="33">
        <v>4558</v>
      </c>
      <c r="C4802" s="33">
        <v>355</v>
      </c>
      <c r="D4802" s="33" t="s">
        <v>39</v>
      </c>
      <c r="E4802" s="33" t="s">
        <v>47</v>
      </c>
      <c r="F4802" s="33">
        <v>3</v>
      </c>
      <c r="G4802" s="34">
        <v>1798.96</v>
      </c>
      <c r="H4802" s="34">
        <f t="shared" si="592"/>
        <v>5396.88</v>
      </c>
      <c r="I4802" s="35">
        <v>45350.543749999997</v>
      </c>
      <c r="J4802" s="33">
        <v>8</v>
      </c>
      <c r="K4802" s="33" t="s">
        <v>26</v>
      </c>
      <c r="L4802" s="33">
        <v>402</v>
      </c>
      <c r="M4802" s="33">
        <v>112</v>
      </c>
      <c r="N4802" s="33">
        <v>108</v>
      </c>
      <c r="O4802" s="33">
        <v>478</v>
      </c>
      <c r="P4802" s="33">
        <v>5</v>
      </c>
      <c r="Q4802" s="33">
        <v>24</v>
      </c>
      <c r="R4802" s="33" t="str">
        <f t="shared" si="593"/>
        <v>1.Young age</v>
      </c>
      <c r="S4802" s="33" t="s">
        <v>41</v>
      </c>
      <c r="T4802" s="33">
        <v>68984.649999999994</v>
      </c>
      <c r="U4802" s="33" t="s">
        <v>42</v>
      </c>
      <c r="V4802" s="33" t="s">
        <v>43</v>
      </c>
      <c r="W4802" s="36">
        <v>45350</v>
      </c>
      <c r="X4802" s="37">
        <v>0.54374999999999996</v>
      </c>
      <c r="Y4802" s="34">
        <f t="shared" si="594"/>
        <v>28</v>
      </c>
      <c r="Z4802" s="34">
        <f t="shared" si="595"/>
        <v>28</v>
      </c>
      <c r="AA4802" s="33">
        <f t="shared" si="596"/>
        <v>2024</v>
      </c>
      <c r="AB4802" s="34">
        <f t="shared" si="597"/>
        <v>13</v>
      </c>
      <c r="AC4802" s="34">
        <f t="shared" si="598"/>
        <v>3</v>
      </c>
      <c r="AD4802" s="38">
        <f t="shared" si="599"/>
        <v>0</v>
      </c>
    </row>
    <row r="4803" spans="1:30" x14ac:dyDescent="0.35">
      <c r="A4803" s="39">
        <v>4792</v>
      </c>
      <c r="B4803" s="40">
        <v>6601</v>
      </c>
      <c r="C4803" s="40">
        <v>301</v>
      </c>
      <c r="D4803" s="40" t="s">
        <v>52</v>
      </c>
      <c r="E4803" s="40" t="s">
        <v>47</v>
      </c>
      <c r="F4803" s="40">
        <v>2</v>
      </c>
      <c r="G4803" s="41">
        <v>1724.63</v>
      </c>
      <c r="H4803" s="41">
        <f t="shared" si="592"/>
        <v>3449.26</v>
      </c>
      <c r="I4803" s="42">
        <v>45339.469444444447</v>
      </c>
      <c r="J4803" s="40">
        <v>9</v>
      </c>
      <c r="K4803" s="40" t="s">
        <v>26</v>
      </c>
      <c r="L4803" s="40">
        <v>438</v>
      </c>
      <c r="M4803" s="40">
        <v>131</v>
      </c>
      <c r="N4803" s="40">
        <v>248</v>
      </c>
      <c r="O4803" s="40">
        <v>262</v>
      </c>
      <c r="P4803" s="40">
        <v>9</v>
      </c>
      <c r="Q4803" s="40">
        <v>49</v>
      </c>
      <c r="R4803" s="40" t="str">
        <f t="shared" si="593"/>
        <v>2.Middle age</v>
      </c>
      <c r="S4803" s="40" t="s">
        <v>41</v>
      </c>
      <c r="T4803" s="40">
        <v>20099.95</v>
      </c>
      <c r="U4803" s="40" t="s">
        <v>33</v>
      </c>
      <c r="V4803" s="40" t="s">
        <v>43</v>
      </c>
      <c r="W4803" s="43">
        <v>45339</v>
      </c>
      <c r="X4803" s="44">
        <v>0.46944444444444444</v>
      </c>
      <c r="Y4803" s="41">
        <f t="shared" si="594"/>
        <v>17</v>
      </c>
      <c r="Z4803" s="41">
        <f t="shared" si="595"/>
        <v>17</v>
      </c>
      <c r="AA4803" s="40">
        <f t="shared" si="596"/>
        <v>2024</v>
      </c>
      <c r="AB4803" s="41">
        <f t="shared" si="597"/>
        <v>11</v>
      </c>
      <c r="AC4803" s="41">
        <f t="shared" si="598"/>
        <v>16</v>
      </c>
      <c r="AD4803" s="45">
        <f t="shared" si="599"/>
        <v>0</v>
      </c>
    </row>
    <row r="4804" spans="1:30" x14ac:dyDescent="0.35">
      <c r="A4804" s="32">
        <v>4793</v>
      </c>
      <c r="B4804" s="33">
        <v>7885</v>
      </c>
      <c r="C4804" s="33">
        <v>268</v>
      </c>
      <c r="D4804" s="33" t="s">
        <v>24</v>
      </c>
      <c r="E4804" s="33" t="s">
        <v>47</v>
      </c>
      <c r="F4804" s="33">
        <v>4</v>
      </c>
      <c r="G4804" s="34">
        <v>1193.96</v>
      </c>
      <c r="H4804" s="34">
        <f t="shared" si="592"/>
        <v>4775.84</v>
      </c>
      <c r="I4804" s="35">
        <v>45365.740972222222</v>
      </c>
      <c r="J4804" s="33">
        <v>19</v>
      </c>
      <c r="K4804" s="33" t="s">
        <v>32</v>
      </c>
      <c r="L4804" s="33">
        <v>469</v>
      </c>
      <c r="M4804" s="33">
        <v>52</v>
      </c>
      <c r="N4804" s="33">
        <v>263</v>
      </c>
      <c r="O4804" s="33">
        <v>181</v>
      </c>
      <c r="P4804" s="33">
        <v>5</v>
      </c>
      <c r="Q4804" s="33">
        <v>36</v>
      </c>
      <c r="R4804" s="33" t="str">
        <f t="shared" si="593"/>
        <v>2.Middle age</v>
      </c>
      <c r="S4804" s="33" t="s">
        <v>46</v>
      </c>
      <c r="T4804" s="33">
        <v>39467.4</v>
      </c>
      <c r="U4804" s="33" t="s">
        <v>33</v>
      </c>
      <c r="V4804" s="33" t="s">
        <v>43</v>
      </c>
      <c r="W4804" s="36">
        <v>45365</v>
      </c>
      <c r="X4804" s="37">
        <v>0.74097222222222225</v>
      </c>
      <c r="Y4804" s="34">
        <f t="shared" si="594"/>
        <v>14</v>
      </c>
      <c r="Z4804" s="34">
        <f t="shared" si="595"/>
        <v>14</v>
      </c>
      <c r="AA4804" s="33">
        <f t="shared" si="596"/>
        <v>2024</v>
      </c>
      <c r="AB4804" s="34">
        <f t="shared" si="597"/>
        <v>17</v>
      </c>
      <c r="AC4804" s="34">
        <f t="shared" si="598"/>
        <v>47</v>
      </c>
      <c r="AD4804" s="38">
        <f t="shared" si="599"/>
        <v>0</v>
      </c>
    </row>
    <row r="4805" spans="1:30" x14ac:dyDescent="0.35">
      <c r="A4805" s="39">
        <v>4794</v>
      </c>
      <c r="B4805" s="40">
        <v>6104</v>
      </c>
      <c r="C4805" s="40">
        <v>437</v>
      </c>
      <c r="D4805" s="40" t="s">
        <v>38</v>
      </c>
      <c r="E4805" s="40" t="s">
        <v>25</v>
      </c>
      <c r="F4805" s="40">
        <v>2</v>
      </c>
      <c r="G4805" s="41">
        <v>1416.77</v>
      </c>
      <c r="H4805" s="41">
        <f t="shared" si="592"/>
        <v>2833.54</v>
      </c>
      <c r="I4805" s="42">
        <v>45430.367361111108</v>
      </c>
      <c r="J4805" s="40">
        <v>15</v>
      </c>
      <c r="K4805" s="40" t="s">
        <v>40</v>
      </c>
      <c r="L4805" s="40">
        <v>317</v>
      </c>
      <c r="M4805" s="40">
        <v>103</v>
      </c>
      <c r="N4805" s="40">
        <v>290</v>
      </c>
      <c r="O4805" s="40">
        <v>262</v>
      </c>
      <c r="P4805" s="40">
        <v>7</v>
      </c>
      <c r="Q4805" s="40">
        <v>22</v>
      </c>
      <c r="R4805" s="40" t="str">
        <f t="shared" si="593"/>
        <v>1.Young age</v>
      </c>
      <c r="S4805" s="40" t="s">
        <v>41</v>
      </c>
      <c r="T4805" s="40">
        <v>94054.84</v>
      </c>
      <c r="U4805" s="40" t="s">
        <v>42</v>
      </c>
      <c r="V4805" s="40" t="s">
        <v>50</v>
      </c>
      <c r="W4805" s="43">
        <v>45430</v>
      </c>
      <c r="X4805" s="44">
        <v>0.36736111111111114</v>
      </c>
      <c r="Y4805" s="41">
        <f t="shared" si="594"/>
        <v>18</v>
      </c>
      <c r="Z4805" s="41">
        <f t="shared" si="595"/>
        <v>18</v>
      </c>
      <c r="AA4805" s="40">
        <f t="shared" si="596"/>
        <v>2024</v>
      </c>
      <c r="AB4805" s="41">
        <f t="shared" si="597"/>
        <v>8</v>
      </c>
      <c r="AC4805" s="41">
        <f t="shared" si="598"/>
        <v>49</v>
      </c>
      <c r="AD4805" s="45">
        <f t="shared" si="599"/>
        <v>0</v>
      </c>
    </row>
    <row r="4806" spans="1:30" x14ac:dyDescent="0.35">
      <c r="A4806" s="32">
        <v>4795</v>
      </c>
      <c r="B4806" s="33">
        <v>9165</v>
      </c>
      <c r="C4806" s="33">
        <v>418</v>
      </c>
      <c r="D4806" s="33" t="s">
        <v>24</v>
      </c>
      <c r="E4806" s="33" t="s">
        <v>25</v>
      </c>
      <c r="F4806" s="33">
        <v>2</v>
      </c>
      <c r="G4806" s="34">
        <v>1967.28</v>
      </c>
      <c r="H4806" s="34">
        <f t="shared" si="592"/>
        <v>3934.56</v>
      </c>
      <c r="I4806" s="35">
        <v>45452.260416666664</v>
      </c>
      <c r="J4806" s="33">
        <v>6</v>
      </c>
      <c r="K4806" s="33" t="s">
        <v>40</v>
      </c>
      <c r="L4806" s="33">
        <v>41</v>
      </c>
      <c r="M4806" s="33">
        <v>62</v>
      </c>
      <c r="N4806" s="33">
        <v>168</v>
      </c>
      <c r="O4806" s="33">
        <v>168</v>
      </c>
      <c r="P4806" s="33">
        <v>5</v>
      </c>
      <c r="Q4806" s="33">
        <v>58</v>
      </c>
      <c r="R4806" s="33" t="str">
        <f t="shared" si="593"/>
        <v>2.Middle age</v>
      </c>
      <c r="S4806" s="33" t="s">
        <v>27</v>
      </c>
      <c r="T4806" s="33">
        <v>26852.98</v>
      </c>
      <c r="U4806" s="33" t="s">
        <v>33</v>
      </c>
      <c r="V4806" s="33" t="s">
        <v>43</v>
      </c>
      <c r="W4806" s="36">
        <v>45452</v>
      </c>
      <c r="X4806" s="46">
        <v>0.26041666666666669</v>
      </c>
      <c r="Y4806" s="34">
        <f t="shared" si="594"/>
        <v>9</v>
      </c>
      <c r="Z4806" s="34">
        <f t="shared" si="595"/>
        <v>9</v>
      </c>
      <c r="AA4806" s="33">
        <f t="shared" si="596"/>
        <v>2024</v>
      </c>
      <c r="AB4806" s="34">
        <f t="shared" si="597"/>
        <v>6</v>
      </c>
      <c r="AC4806" s="34">
        <f t="shared" si="598"/>
        <v>15</v>
      </c>
      <c r="AD4806" s="38">
        <f t="shared" si="599"/>
        <v>0</v>
      </c>
    </row>
    <row r="4807" spans="1:30" x14ac:dyDescent="0.35">
      <c r="A4807" s="39">
        <v>4796</v>
      </c>
      <c r="B4807" s="40">
        <v>7084</v>
      </c>
      <c r="C4807" s="40">
        <v>164</v>
      </c>
      <c r="D4807" s="40" t="s">
        <v>31</v>
      </c>
      <c r="E4807" s="40" t="s">
        <v>47</v>
      </c>
      <c r="F4807" s="40">
        <v>1</v>
      </c>
      <c r="G4807" s="41">
        <v>1464.46</v>
      </c>
      <c r="H4807" s="41">
        <f t="shared" si="592"/>
        <v>1464.46</v>
      </c>
      <c r="I4807" s="42">
        <v>45375.959027777775</v>
      </c>
      <c r="J4807" s="40">
        <v>20</v>
      </c>
      <c r="K4807" s="40" t="s">
        <v>40</v>
      </c>
      <c r="L4807" s="40">
        <v>475</v>
      </c>
      <c r="M4807" s="40">
        <v>98</v>
      </c>
      <c r="N4807" s="40">
        <v>187</v>
      </c>
      <c r="O4807" s="40">
        <v>460</v>
      </c>
      <c r="P4807" s="40">
        <v>4</v>
      </c>
      <c r="Q4807" s="40">
        <v>19</v>
      </c>
      <c r="R4807" s="40" t="str">
        <f t="shared" si="593"/>
        <v>1.Young age</v>
      </c>
      <c r="S4807" s="40" t="s">
        <v>27</v>
      </c>
      <c r="T4807" s="40">
        <v>62410.48</v>
      </c>
      <c r="U4807" s="40" t="s">
        <v>28</v>
      </c>
      <c r="V4807" s="40" t="s">
        <v>29</v>
      </c>
      <c r="W4807" s="43">
        <v>45375</v>
      </c>
      <c r="X4807" s="44">
        <v>0.95902777777777781</v>
      </c>
      <c r="Y4807" s="41">
        <f t="shared" si="594"/>
        <v>24</v>
      </c>
      <c r="Z4807" s="41">
        <f t="shared" si="595"/>
        <v>24</v>
      </c>
      <c r="AA4807" s="40">
        <f t="shared" si="596"/>
        <v>2024</v>
      </c>
      <c r="AB4807" s="41">
        <f t="shared" si="597"/>
        <v>23</v>
      </c>
      <c r="AC4807" s="41">
        <f t="shared" si="598"/>
        <v>1</v>
      </c>
      <c r="AD4807" s="45">
        <f t="shared" si="599"/>
        <v>0</v>
      </c>
    </row>
    <row r="4808" spans="1:30" x14ac:dyDescent="0.35">
      <c r="A4808" s="32">
        <v>4797</v>
      </c>
      <c r="B4808" s="33">
        <v>8597</v>
      </c>
      <c r="C4808" s="33">
        <v>741</v>
      </c>
      <c r="D4808" s="33" t="s">
        <v>52</v>
      </c>
      <c r="E4808" s="33" t="s">
        <v>25</v>
      </c>
      <c r="F4808" s="33">
        <v>1</v>
      </c>
      <c r="G4808" s="34">
        <v>473.57</v>
      </c>
      <c r="H4808" s="34">
        <f t="shared" si="592"/>
        <v>473.57</v>
      </c>
      <c r="I4808" s="35">
        <v>45345.881944444445</v>
      </c>
      <c r="J4808" s="33">
        <v>14</v>
      </c>
      <c r="K4808" s="33" t="s">
        <v>45</v>
      </c>
      <c r="L4808" s="33">
        <v>280</v>
      </c>
      <c r="M4808" s="33">
        <v>92</v>
      </c>
      <c r="N4808" s="33">
        <v>243</v>
      </c>
      <c r="O4808" s="33">
        <v>361</v>
      </c>
      <c r="P4808" s="33">
        <v>2</v>
      </c>
      <c r="Q4808" s="33">
        <v>66</v>
      </c>
      <c r="R4808" s="33" t="str">
        <f t="shared" si="593"/>
        <v xml:space="preserve">3.Senior Citizen </v>
      </c>
      <c r="S4808" s="33" t="s">
        <v>27</v>
      </c>
      <c r="T4808" s="33">
        <v>71981.02</v>
      </c>
      <c r="U4808" s="33" t="s">
        <v>42</v>
      </c>
      <c r="V4808" s="33" t="s">
        <v>43</v>
      </c>
      <c r="W4808" s="36">
        <v>45345</v>
      </c>
      <c r="X4808" s="37">
        <v>0.88194444444444442</v>
      </c>
      <c r="Y4808" s="34">
        <f t="shared" si="594"/>
        <v>23</v>
      </c>
      <c r="Z4808" s="34">
        <f t="shared" si="595"/>
        <v>23</v>
      </c>
      <c r="AA4808" s="33">
        <f t="shared" si="596"/>
        <v>2024</v>
      </c>
      <c r="AB4808" s="34">
        <f t="shared" si="597"/>
        <v>21</v>
      </c>
      <c r="AC4808" s="34">
        <f t="shared" si="598"/>
        <v>10</v>
      </c>
      <c r="AD4808" s="38">
        <f t="shared" si="599"/>
        <v>0</v>
      </c>
    </row>
    <row r="4809" spans="1:30" x14ac:dyDescent="0.35">
      <c r="A4809" s="39">
        <v>4798</v>
      </c>
      <c r="B4809" s="40">
        <v>1519</v>
      </c>
      <c r="C4809" s="40">
        <v>740</v>
      </c>
      <c r="D4809" s="40" t="s">
        <v>51</v>
      </c>
      <c r="E4809" s="40" t="s">
        <v>25</v>
      </c>
      <c r="F4809" s="40">
        <v>5</v>
      </c>
      <c r="G4809" s="41">
        <v>278.27999999999997</v>
      </c>
      <c r="H4809" s="41">
        <f t="shared" si="592"/>
        <v>1391.3999999999999</v>
      </c>
      <c r="I4809" s="42">
        <v>45351.372916666667</v>
      </c>
      <c r="J4809" s="40">
        <v>20</v>
      </c>
      <c r="K4809" s="40" t="s">
        <v>40</v>
      </c>
      <c r="L4809" s="40">
        <v>387</v>
      </c>
      <c r="M4809" s="40">
        <v>78</v>
      </c>
      <c r="N4809" s="40">
        <v>223</v>
      </c>
      <c r="O4809" s="40">
        <v>487</v>
      </c>
      <c r="P4809" s="40">
        <v>1</v>
      </c>
      <c r="Q4809" s="40">
        <v>58</v>
      </c>
      <c r="R4809" s="40" t="str">
        <f t="shared" si="593"/>
        <v>2.Middle age</v>
      </c>
      <c r="S4809" s="40" t="s">
        <v>27</v>
      </c>
      <c r="T4809" s="40">
        <v>36152.06</v>
      </c>
      <c r="U4809" s="40" t="s">
        <v>37</v>
      </c>
      <c r="V4809" s="40" t="s">
        <v>50</v>
      </c>
      <c r="W4809" s="43">
        <v>45351</v>
      </c>
      <c r="X4809" s="44">
        <v>0.37291666666666667</v>
      </c>
      <c r="Y4809" s="41">
        <f t="shared" si="594"/>
        <v>29</v>
      </c>
      <c r="Z4809" s="41">
        <f t="shared" si="595"/>
        <v>29</v>
      </c>
      <c r="AA4809" s="40">
        <f t="shared" si="596"/>
        <v>2024</v>
      </c>
      <c r="AB4809" s="41">
        <f t="shared" si="597"/>
        <v>8</v>
      </c>
      <c r="AC4809" s="41">
        <f t="shared" si="598"/>
        <v>57</v>
      </c>
      <c r="AD4809" s="45">
        <f t="shared" si="599"/>
        <v>0</v>
      </c>
    </row>
    <row r="4810" spans="1:30" x14ac:dyDescent="0.35">
      <c r="A4810" s="32">
        <v>4799</v>
      </c>
      <c r="B4810" s="33">
        <v>6410</v>
      </c>
      <c r="C4810" s="33">
        <v>199</v>
      </c>
      <c r="D4810" s="33" t="s">
        <v>51</v>
      </c>
      <c r="E4810" s="33" t="s">
        <v>47</v>
      </c>
      <c r="F4810" s="33">
        <v>4</v>
      </c>
      <c r="G4810" s="34">
        <v>230.82</v>
      </c>
      <c r="H4810" s="34">
        <f t="shared" si="592"/>
        <v>923.28</v>
      </c>
      <c r="I4810" s="35">
        <v>45366.745138888888</v>
      </c>
      <c r="J4810" s="33">
        <v>15</v>
      </c>
      <c r="K4810" s="33" t="s">
        <v>36</v>
      </c>
      <c r="L4810" s="33">
        <v>288</v>
      </c>
      <c r="M4810" s="33">
        <v>109</v>
      </c>
      <c r="N4810" s="33">
        <v>192</v>
      </c>
      <c r="O4810" s="33">
        <v>361</v>
      </c>
      <c r="P4810" s="33">
        <v>4</v>
      </c>
      <c r="Q4810" s="33">
        <v>32</v>
      </c>
      <c r="R4810" s="33" t="str">
        <f t="shared" si="593"/>
        <v>1.Young age</v>
      </c>
      <c r="S4810" s="33" t="s">
        <v>46</v>
      </c>
      <c r="T4810" s="33">
        <v>20954.04</v>
      </c>
      <c r="U4810" s="33" t="s">
        <v>37</v>
      </c>
      <c r="V4810" s="33" t="s">
        <v>43</v>
      </c>
      <c r="W4810" s="36">
        <v>45366</v>
      </c>
      <c r="X4810" s="37">
        <v>0.74513888888888891</v>
      </c>
      <c r="Y4810" s="34">
        <f t="shared" si="594"/>
        <v>15</v>
      </c>
      <c r="Z4810" s="34">
        <f t="shared" si="595"/>
        <v>15</v>
      </c>
      <c r="AA4810" s="33">
        <f t="shared" si="596"/>
        <v>2024</v>
      </c>
      <c r="AB4810" s="34">
        <f t="shared" si="597"/>
        <v>17</v>
      </c>
      <c r="AC4810" s="34">
        <f t="shared" si="598"/>
        <v>53</v>
      </c>
      <c r="AD4810" s="38">
        <f t="shared" si="599"/>
        <v>0</v>
      </c>
    </row>
    <row r="4811" spans="1:30" x14ac:dyDescent="0.35">
      <c r="A4811" s="39">
        <v>4800</v>
      </c>
      <c r="B4811" s="40">
        <v>2314</v>
      </c>
      <c r="C4811" s="40">
        <v>128</v>
      </c>
      <c r="D4811" s="40" t="s">
        <v>44</v>
      </c>
      <c r="E4811" s="40" t="s">
        <v>25</v>
      </c>
      <c r="F4811" s="40">
        <v>1</v>
      </c>
      <c r="G4811" s="41">
        <v>721.65</v>
      </c>
      <c r="H4811" s="41">
        <f t="shared" si="592"/>
        <v>721.65</v>
      </c>
      <c r="I4811" s="42">
        <v>45376.751388888886</v>
      </c>
      <c r="J4811" s="40">
        <v>1</v>
      </c>
      <c r="K4811" s="40" t="s">
        <v>45</v>
      </c>
      <c r="L4811" s="40">
        <v>426</v>
      </c>
      <c r="M4811" s="40">
        <v>78</v>
      </c>
      <c r="N4811" s="40">
        <v>246</v>
      </c>
      <c r="O4811" s="40">
        <v>373</v>
      </c>
      <c r="P4811" s="40">
        <v>3</v>
      </c>
      <c r="Q4811" s="40">
        <v>46</v>
      </c>
      <c r="R4811" s="40" t="str">
        <f t="shared" si="593"/>
        <v>2.Middle age</v>
      </c>
      <c r="S4811" s="40" t="s">
        <v>46</v>
      </c>
      <c r="T4811" s="40">
        <v>116164.54</v>
      </c>
      <c r="U4811" s="40" t="s">
        <v>28</v>
      </c>
      <c r="V4811" s="40" t="s">
        <v>34</v>
      </c>
      <c r="W4811" s="43">
        <v>45376</v>
      </c>
      <c r="X4811" s="44">
        <v>0.75138888888888888</v>
      </c>
      <c r="Y4811" s="41">
        <f t="shared" si="594"/>
        <v>25</v>
      </c>
      <c r="Z4811" s="41">
        <f t="shared" si="595"/>
        <v>25</v>
      </c>
      <c r="AA4811" s="40">
        <f t="shared" si="596"/>
        <v>2024</v>
      </c>
      <c r="AB4811" s="41">
        <f t="shared" si="597"/>
        <v>18</v>
      </c>
      <c r="AC4811" s="41">
        <f t="shared" si="598"/>
        <v>2</v>
      </c>
      <c r="AD4811" s="45">
        <f t="shared" si="599"/>
        <v>0</v>
      </c>
    </row>
    <row r="4812" spans="1:30" x14ac:dyDescent="0.35">
      <c r="A4812" s="32">
        <v>4801</v>
      </c>
      <c r="B4812" s="33">
        <v>3393</v>
      </c>
      <c r="C4812" s="33">
        <v>591</v>
      </c>
      <c r="D4812" s="33" t="s">
        <v>31</v>
      </c>
      <c r="E4812" s="33" t="s">
        <v>47</v>
      </c>
      <c r="F4812" s="33">
        <v>3</v>
      </c>
      <c r="G4812" s="34">
        <v>88.09</v>
      </c>
      <c r="H4812" s="34">
        <f t="shared" si="592"/>
        <v>264.27</v>
      </c>
      <c r="I4812" s="35">
        <v>45434.600694444445</v>
      </c>
      <c r="J4812" s="33">
        <v>3</v>
      </c>
      <c r="K4812" s="33" t="s">
        <v>45</v>
      </c>
      <c r="L4812" s="33">
        <v>265</v>
      </c>
      <c r="M4812" s="33">
        <v>51</v>
      </c>
      <c r="N4812" s="33">
        <v>188</v>
      </c>
      <c r="O4812" s="33">
        <v>441</v>
      </c>
      <c r="P4812" s="33">
        <v>4</v>
      </c>
      <c r="Q4812" s="33">
        <v>40</v>
      </c>
      <c r="R4812" s="33" t="str">
        <f t="shared" si="593"/>
        <v>2.Middle age</v>
      </c>
      <c r="S4812" s="33" t="s">
        <v>27</v>
      </c>
      <c r="T4812" s="33">
        <v>40387.32</v>
      </c>
      <c r="U4812" s="33" t="s">
        <v>37</v>
      </c>
      <c r="V4812" s="33" t="s">
        <v>43</v>
      </c>
      <c r="W4812" s="36">
        <v>45434</v>
      </c>
      <c r="X4812" s="37">
        <v>0.60069444444444442</v>
      </c>
      <c r="Y4812" s="34">
        <f t="shared" si="594"/>
        <v>22</v>
      </c>
      <c r="Z4812" s="34">
        <f t="shared" si="595"/>
        <v>22</v>
      </c>
      <c r="AA4812" s="33">
        <f t="shared" si="596"/>
        <v>2024</v>
      </c>
      <c r="AB4812" s="34">
        <f t="shared" si="597"/>
        <v>14</v>
      </c>
      <c r="AC4812" s="34">
        <f t="shared" si="598"/>
        <v>25</v>
      </c>
      <c r="AD4812" s="38">
        <f t="shared" si="599"/>
        <v>0</v>
      </c>
    </row>
    <row r="4813" spans="1:30" x14ac:dyDescent="0.35">
      <c r="A4813" s="39">
        <v>4802</v>
      </c>
      <c r="B4813" s="40">
        <v>1918</v>
      </c>
      <c r="C4813" s="40">
        <v>542</v>
      </c>
      <c r="D4813" s="40" t="s">
        <v>24</v>
      </c>
      <c r="E4813" s="40" t="s">
        <v>25</v>
      </c>
      <c r="F4813" s="40">
        <v>4</v>
      </c>
      <c r="G4813" s="41">
        <v>714.77</v>
      </c>
      <c r="H4813" s="41">
        <f t="shared" ref="H4813:H4876" si="600">G4813*F4813</f>
        <v>2859.08</v>
      </c>
      <c r="I4813" s="42">
        <v>45401.79791666667</v>
      </c>
      <c r="J4813" s="40">
        <v>1</v>
      </c>
      <c r="K4813" s="40" t="s">
        <v>36</v>
      </c>
      <c r="L4813" s="40">
        <v>240</v>
      </c>
      <c r="M4813" s="40">
        <v>91</v>
      </c>
      <c r="N4813" s="40">
        <v>115</v>
      </c>
      <c r="O4813" s="40">
        <v>301</v>
      </c>
      <c r="P4813" s="40">
        <v>4</v>
      </c>
      <c r="Q4813" s="40">
        <v>24</v>
      </c>
      <c r="R4813" s="40" t="str">
        <f t="shared" ref="R4813:R4876" si="601">IF(Q4813&lt;=34,"1.Young age",IF(Q4813&gt;=60,"3.Senior Citizen ","2.Middle age"))</f>
        <v>1.Young age</v>
      </c>
      <c r="S4813" s="40" t="s">
        <v>41</v>
      </c>
      <c r="T4813" s="40">
        <v>93398.63</v>
      </c>
      <c r="U4813" s="40" t="s">
        <v>28</v>
      </c>
      <c r="V4813" s="40" t="s">
        <v>34</v>
      </c>
      <c r="W4813" s="43">
        <v>45401</v>
      </c>
      <c r="X4813" s="44">
        <v>0.79791666666666672</v>
      </c>
      <c r="Y4813" s="41">
        <f t="shared" ref="Y4813:Y4876" si="602">DAY(W4813)</f>
        <v>19</v>
      </c>
      <c r="Z4813" s="41">
        <f t="shared" ref="Z4813:Z4876" si="603">VALUE(Y4813)</f>
        <v>19</v>
      </c>
      <c r="AA4813" s="40">
        <f t="shared" ref="AA4813:AA4876" si="604">YEAR(W4813)</f>
        <v>2024</v>
      </c>
      <c r="AB4813" s="41">
        <f t="shared" ref="AB4813:AB4876" si="605">HOUR(X4813)</f>
        <v>19</v>
      </c>
      <c r="AC4813" s="41">
        <f t="shared" ref="AC4813:AC4876" si="606">MINUTE(X4813)</f>
        <v>9</v>
      </c>
      <c r="AD4813" s="45">
        <f t="shared" ref="AD4813:AD4876" si="607">SECOND(X4813)</f>
        <v>0</v>
      </c>
    </row>
    <row r="4814" spans="1:30" x14ac:dyDescent="0.35">
      <c r="A4814" s="32">
        <v>4803</v>
      </c>
      <c r="B4814" s="33">
        <v>5366</v>
      </c>
      <c r="C4814" s="33">
        <v>927</v>
      </c>
      <c r="D4814" s="33" t="s">
        <v>38</v>
      </c>
      <c r="E4814" s="33" t="s">
        <v>25</v>
      </c>
      <c r="F4814" s="33">
        <v>2</v>
      </c>
      <c r="G4814" s="34">
        <v>614.54</v>
      </c>
      <c r="H4814" s="34">
        <f t="shared" si="600"/>
        <v>1229.08</v>
      </c>
      <c r="I4814" s="35">
        <v>45308.939583333333</v>
      </c>
      <c r="J4814" s="33">
        <v>2</v>
      </c>
      <c r="K4814" s="33" t="s">
        <v>26</v>
      </c>
      <c r="L4814" s="33">
        <v>170</v>
      </c>
      <c r="M4814" s="33">
        <v>76</v>
      </c>
      <c r="N4814" s="33">
        <v>230</v>
      </c>
      <c r="O4814" s="33">
        <v>252</v>
      </c>
      <c r="P4814" s="33">
        <v>9</v>
      </c>
      <c r="Q4814" s="33">
        <v>37</v>
      </c>
      <c r="R4814" s="33" t="str">
        <f t="shared" si="601"/>
        <v>2.Middle age</v>
      </c>
      <c r="S4814" s="33" t="s">
        <v>46</v>
      </c>
      <c r="T4814" s="33">
        <v>59281.9</v>
      </c>
      <c r="U4814" s="33" t="s">
        <v>28</v>
      </c>
      <c r="V4814" s="33" t="s">
        <v>43</v>
      </c>
      <c r="W4814" s="36">
        <v>45308</v>
      </c>
      <c r="X4814" s="37">
        <v>0.93958333333333333</v>
      </c>
      <c r="Y4814" s="34">
        <f t="shared" si="602"/>
        <v>17</v>
      </c>
      <c r="Z4814" s="34">
        <f t="shared" si="603"/>
        <v>17</v>
      </c>
      <c r="AA4814" s="33">
        <f t="shared" si="604"/>
        <v>2024</v>
      </c>
      <c r="AB4814" s="34">
        <f t="shared" si="605"/>
        <v>22</v>
      </c>
      <c r="AC4814" s="34">
        <f t="shared" si="606"/>
        <v>33</v>
      </c>
      <c r="AD4814" s="38">
        <f t="shared" si="607"/>
        <v>0</v>
      </c>
    </row>
    <row r="4815" spans="1:30" x14ac:dyDescent="0.35">
      <c r="A4815" s="39">
        <v>4804</v>
      </c>
      <c r="B4815" s="40">
        <v>7429</v>
      </c>
      <c r="C4815" s="40">
        <v>124</v>
      </c>
      <c r="D4815" s="40" t="s">
        <v>44</v>
      </c>
      <c r="E4815" s="40" t="s">
        <v>47</v>
      </c>
      <c r="F4815" s="40">
        <v>2</v>
      </c>
      <c r="G4815" s="41">
        <v>993.12</v>
      </c>
      <c r="H4815" s="41">
        <f t="shared" si="600"/>
        <v>1986.24</v>
      </c>
      <c r="I4815" s="42">
        <v>45315.074305555558</v>
      </c>
      <c r="J4815" s="40">
        <v>7</v>
      </c>
      <c r="K4815" s="40" t="s">
        <v>32</v>
      </c>
      <c r="L4815" s="40">
        <v>191</v>
      </c>
      <c r="M4815" s="40">
        <v>149</v>
      </c>
      <c r="N4815" s="40">
        <v>279</v>
      </c>
      <c r="O4815" s="40">
        <v>294</v>
      </c>
      <c r="P4815" s="40">
        <v>6</v>
      </c>
      <c r="Q4815" s="40">
        <v>24</v>
      </c>
      <c r="R4815" s="40" t="str">
        <f t="shared" si="601"/>
        <v>1.Young age</v>
      </c>
      <c r="S4815" s="40" t="s">
        <v>41</v>
      </c>
      <c r="T4815" s="40">
        <v>108799.57</v>
      </c>
      <c r="U4815" s="40" t="s">
        <v>28</v>
      </c>
      <c r="V4815" s="40" t="s">
        <v>43</v>
      </c>
      <c r="W4815" s="43">
        <v>45315</v>
      </c>
      <c r="X4815" s="44">
        <v>7.4305555555555555E-2</v>
      </c>
      <c r="Y4815" s="41">
        <f t="shared" si="602"/>
        <v>24</v>
      </c>
      <c r="Z4815" s="41">
        <f t="shared" si="603"/>
        <v>24</v>
      </c>
      <c r="AA4815" s="40">
        <f t="shared" si="604"/>
        <v>2024</v>
      </c>
      <c r="AB4815" s="41">
        <f t="shared" si="605"/>
        <v>1</v>
      </c>
      <c r="AC4815" s="41">
        <f t="shared" si="606"/>
        <v>47</v>
      </c>
      <c r="AD4815" s="45">
        <f t="shared" si="607"/>
        <v>0</v>
      </c>
    </row>
    <row r="4816" spans="1:30" x14ac:dyDescent="0.35">
      <c r="A4816" s="32">
        <v>4805</v>
      </c>
      <c r="B4816" s="33">
        <v>2169</v>
      </c>
      <c r="C4816" s="33">
        <v>706</v>
      </c>
      <c r="D4816" s="33" t="s">
        <v>39</v>
      </c>
      <c r="E4816" s="33" t="s">
        <v>25</v>
      </c>
      <c r="F4816" s="33">
        <v>1</v>
      </c>
      <c r="G4816" s="34">
        <v>937.28</v>
      </c>
      <c r="H4816" s="34">
        <f t="shared" si="600"/>
        <v>937.28</v>
      </c>
      <c r="I4816" s="35">
        <v>45443.076388888891</v>
      </c>
      <c r="J4816" s="33">
        <v>10</v>
      </c>
      <c r="K4816" s="33" t="s">
        <v>26</v>
      </c>
      <c r="L4816" s="33">
        <v>252</v>
      </c>
      <c r="M4816" s="33">
        <v>87</v>
      </c>
      <c r="N4816" s="33">
        <v>147</v>
      </c>
      <c r="O4816" s="33">
        <v>262</v>
      </c>
      <c r="P4816" s="33">
        <v>5</v>
      </c>
      <c r="Q4816" s="33">
        <v>42</v>
      </c>
      <c r="R4816" s="33" t="str">
        <f t="shared" si="601"/>
        <v>2.Middle age</v>
      </c>
      <c r="S4816" s="33" t="s">
        <v>27</v>
      </c>
      <c r="T4816" s="33">
        <v>43333.51</v>
      </c>
      <c r="U4816" s="33" t="s">
        <v>28</v>
      </c>
      <c r="V4816" s="33" t="s">
        <v>34</v>
      </c>
      <c r="W4816" s="36">
        <v>45443</v>
      </c>
      <c r="X4816" s="37">
        <v>7.6388888888888895E-2</v>
      </c>
      <c r="Y4816" s="34">
        <f t="shared" si="602"/>
        <v>31</v>
      </c>
      <c r="Z4816" s="34">
        <f t="shared" si="603"/>
        <v>31</v>
      </c>
      <c r="AA4816" s="33">
        <f t="shared" si="604"/>
        <v>2024</v>
      </c>
      <c r="AB4816" s="34">
        <f t="shared" si="605"/>
        <v>1</v>
      </c>
      <c r="AC4816" s="34">
        <f t="shared" si="606"/>
        <v>50</v>
      </c>
      <c r="AD4816" s="38">
        <f t="shared" si="607"/>
        <v>0</v>
      </c>
    </row>
    <row r="4817" spans="1:30" x14ac:dyDescent="0.35">
      <c r="A4817" s="39">
        <v>4806</v>
      </c>
      <c r="B4817" s="40">
        <v>9899</v>
      </c>
      <c r="C4817" s="40">
        <v>916</v>
      </c>
      <c r="D4817" s="40" t="s">
        <v>39</v>
      </c>
      <c r="E4817" s="40" t="s">
        <v>47</v>
      </c>
      <c r="F4817" s="40">
        <v>3</v>
      </c>
      <c r="G4817" s="41">
        <v>1569.93</v>
      </c>
      <c r="H4817" s="41">
        <f t="shared" si="600"/>
        <v>4709.79</v>
      </c>
      <c r="I4817" s="42">
        <v>45488.043055555558</v>
      </c>
      <c r="J4817" s="40">
        <v>8</v>
      </c>
      <c r="K4817" s="40" t="s">
        <v>36</v>
      </c>
      <c r="L4817" s="40">
        <v>303</v>
      </c>
      <c r="M4817" s="40">
        <v>71</v>
      </c>
      <c r="N4817" s="40">
        <v>188</v>
      </c>
      <c r="O4817" s="40">
        <v>108</v>
      </c>
      <c r="P4817" s="40">
        <v>4</v>
      </c>
      <c r="Q4817" s="40">
        <v>35</v>
      </c>
      <c r="R4817" s="40" t="str">
        <f t="shared" si="601"/>
        <v>2.Middle age</v>
      </c>
      <c r="S4817" s="40" t="s">
        <v>27</v>
      </c>
      <c r="T4817" s="40">
        <v>20334.14</v>
      </c>
      <c r="U4817" s="40" t="s">
        <v>33</v>
      </c>
      <c r="V4817" s="40" t="s">
        <v>34</v>
      </c>
      <c r="W4817" s="43">
        <v>45488</v>
      </c>
      <c r="X4817" s="44">
        <v>4.3055555555555555E-2</v>
      </c>
      <c r="Y4817" s="41">
        <f t="shared" si="602"/>
        <v>15</v>
      </c>
      <c r="Z4817" s="41">
        <f t="shared" si="603"/>
        <v>15</v>
      </c>
      <c r="AA4817" s="40">
        <f t="shared" si="604"/>
        <v>2024</v>
      </c>
      <c r="AB4817" s="41">
        <f t="shared" si="605"/>
        <v>1</v>
      </c>
      <c r="AC4817" s="41">
        <f t="shared" si="606"/>
        <v>2</v>
      </c>
      <c r="AD4817" s="45">
        <f t="shared" si="607"/>
        <v>0</v>
      </c>
    </row>
    <row r="4818" spans="1:30" x14ac:dyDescent="0.35">
      <c r="A4818" s="32">
        <v>4807</v>
      </c>
      <c r="B4818" s="33">
        <v>8702</v>
      </c>
      <c r="C4818" s="33">
        <v>741</v>
      </c>
      <c r="D4818" s="33" t="s">
        <v>44</v>
      </c>
      <c r="E4818" s="33" t="s">
        <v>25</v>
      </c>
      <c r="F4818" s="33">
        <v>2</v>
      </c>
      <c r="G4818" s="34">
        <v>1188.17</v>
      </c>
      <c r="H4818" s="34">
        <f t="shared" si="600"/>
        <v>2376.34</v>
      </c>
      <c r="I4818" s="35">
        <v>45528.46597222222</v>
      </c>
      <c r="J4818" s="33">
        <v>10</v>
      </c>
      <c r="K4818" s="33" t="s">
        <v>26</v>
      </c>
      <c r="L4818" s="33">
        <v>445</v>
      </c>
      <c r="M4818" s="33">
        <v>119</v>
      </c>
      <c r="N4818" s="33">
        <v>222</v>
      </c>
      <c r="O4818" s="33">
        <v>386</v>
      </c>
      <c r="P4818" s="33">
        <v>8</v>
      </c>
      <c r="Q4818" s="33">
        <v>53</v>
      </c>
      <c r="R4818" s="33" t="str">
        <f t="shared" si="601"/>
        <v>2.Middle age</v>
      </c>
      <c r="S4818" s="33" t="s">
        <v>27</v>
      </c>
      <c r="T4818" s="33">
        <v>32252.52</v>
      </c>
      <c r="U4818" s="33" t="s">
        <v>37</v>
      </c>
      <c r="V4818" s="33" t="s">
        <v>29</v>
      </c>
      <c r="W4818" s="36">
        <v>45528</v>
      </c>
      <c r="X4818" s="37">
        <v>0.46597222222222223</v>
      </c>
      <c r="Y4818" s="34">
        <f t="shared" si="602"/>
        <v>24</v>
      </c>
      <c r="Z4818" s="34">
        <f t="shared" si="603"/>
        <v>24</v>
      </c>
      <c r="AA4818" s="33">
        <f t="shared" si="604"/>
        <v>2024</v>
      </c>
      <c r="AB4818" s="34">
        <f t="shared" si="605"/>
        <v>11</v>
      </c>
      <c r="AC4818" s="34">
        <f t="shared" si="606"/>
        <v>11</v>
      </c>
      <c r="AD4818" s="38">
        <f t="shared" si="607"/>
        <v>0</v>
      </c>
    </row>
    <row r="4819" spans="1:30" x14ac:dyDescent="0.35">
      <c r="A4819" s="39">
        <v>4808</v>
      </c>
      <c r="B4819" s="40">
        <v>3975</v>
      </c>
      <c r="C4819" s="40">
        <v>442</v>
      </c>
      <c r="D4819" s="40" t="s">
        <v>49</v>
      </c>
      <c r="E4819" s="40" t="s">
        <v>47</v>
      </c>
      <c r="F4819" s="40">
        <v>5</v>
      </c>
      <c r="G4819" s="41">
        <v>1881.63</v>
      </c>
      <c r="H4819" s="41">
        <f t="shared" si="600"/>
        <v>9408.1500000000015</v>
      </c>
      <c r="I4819" s="42">
        <v>45404.038194444445</v>
      </c>
      <c r="J4819" s="40">
        <v>10</v>
      </c>
      <c r="K4819" s="40" t="s">
        <v>45</v>
      </c>
      <c r="L4819" s="40">
        <v>342</v>
      </c>
      <c r="M4819" s="40">
        <v>126</v>
      </c>
      <c r="N4819" s="40">
        <v>133</v>
      </c>
      <c r="O4819" s="40">
        <v>412</v>
      </c>
      <c r="P4819" s="40">
        <v>7</v>
      </c>
      <c r="Q4819" s="40">
        <v>64</v>
      </c>
      <c r="R4819" s="40" t="str">
        <f t="shared" si="601"/>
        <v xml:space="preserve">3.Senior Citizen </v>
      </c>
      <c r="S4819" s="40" t="s">
        <v>41</v>
      </c>
      <c r="T4819" s="40">
        <v>116420.7</v>
      </c>
      <c r="U4819" s="40" t="s">
        <v>37</v>
      </c>
      <c r="V4819" s="40" t="s">
        <v>34</v>
      </c>
      <c r="W4819" s="43">
        <v>45404</v>
      </c>
      <c r="X4819" s="44">
        <v>3.8194444444444448E-2</v>
      </c>
      <c r="Y4819" s="41">
        <f t="shared" si="602"/>
        <v>22</v>
      </c>
      <c r="Z4819" s="41">
        <f t="shared" si="603"/>
        <v>22</v>
      </c>
      <c r="AA4819" s="40">
        <f t="shared" si="604"/>
        <v>2024</v>
      </c>
      <c r="AB4819" s="41">
        <f t="shared" si="605"/>
        <v>0</v>
      </c>
      <c r="AC4819" s="41">
        <f t="shared" si="606"/>
        <v>55</v>
      </c>
      <c r="AD4819" s="45">
        <f t="shared" si="607"/>
        <v>0</v>
      </c>
    </row>
    <row r="4820" spans="1:30" x14ac:dyDescent="0.35">
      <c r="A4820" s="32">
        <v>4809</v>
      </c>
      <c r="B4820" s="33">
        <v>4148</v>
      </c>
      <c r="C4820" s="33">
        <v>960</v>
      </c>
      <c r="D4820" s="33" t="s">
        <v>49</v>
      </c>
      <c r="E4820" s="33" t="s">
        <v>47</v>
      </c>
      <c r="F4820" s="33">
        <v>4</v>
      </c>
      <c r="G4820" s="34">
        <v>1644.38</v>
      </c>
      <c r="H4820" s="34">
        <f t="shared" si="600"/>
        <v>6577.52</v>
      </c>
      <c r="I4820" s="35">
        <v>45541.26458333333</v>
      </c>
      <c r="J4820" s="33">
        <v>20</v>
      </c>
      <c r="K4820" s="33" t="s">
        <v>36</v>
      </c>
      <c r="L4820" s="33">
        <v>275</v>
      </c>
      <c r="M4820" s="33">
        <v>50</v>
      </c>
      <c r="N4820" s="33">
        <v>157</v>
      </c>
      <c r="O4820" s="33">
        <v>217</v>
      </c>
      <c r="P4820" s="33">
        <v>8</v>
      </c>
      <c r="Q4820" s="33">
        <v>65</v>
      </c>
      <c r="R4820" s="33" t="str">
        <f t="shared" si="601"/>
        <v xml:space="preserve">3.Senior Citizen </v>
      </c>
      <c r="S4820" s="33" t="s">
        <v>46</v>
      </c>
      <c r="T4820" s="33">
        <v>101244.39</v>
      </c>
      <c r="U4820" s="33" t="s">
        <v>42</v>
      </c>
      <c r="V4820" s="33" t="s">
        <v>34</v>
      </c>
      <c r="W4820" s="36">
        <v>45541</v>
      </c>
      <c r="X4820" s="46">
        <v>0.26458333333333334</v>
      </c>
      <c r="Y4820" s="34">
        <f t="shared" si="602"/>
        <v>6</v>
      </c>
      <c r="Z4820" s="34">
        <f t="shared" si="603"/>
        <v>6</v>
      </c>
      <c r="AA4820" s="33">
        <f t="shared" si="604"/>
        <v>2024</v>
      </c>
      <c r="AB4820" s="34">
        <f t="shared" si="605"/>
        <v>6</v>
      </c>
      <c r="AC4820" s="34">
        <f t="shared" si="606"/>
        <v>21</v>
      </c>
      <c r="AD4820" s="38">
        <f t="shared" si="607"/>
        <v>0</v>
      </c>
    </row>
    <row r="4821" spans="1:30" x14ac:dyDescent="0.35">
      <c r="A4821" s="39">
        <v>4810</v>
      </c>
      <c r="B4821" s="40">
        <v>5097</v>
      </c>
      <c r="C4821" s="40">
        <v>356</v>
      </c>
      <c r="D4821" s="40" t="s">
        <v>49</v>
      </c>
      <c r="E4821" s="40" t="s">
        <v>47</v>
      </c>
      <c r="F4821" s="40">
        <v>1</v>
      </c>
      <c r="G4821" s="41">
        <v>1450.33</v>
      </c>
      <c r="H4821" s="41">
        <f t="shared" si="600"/>
        <v>1450.33</v>
      </c>
      <c r="I4821" s="42">
        <v>45323.821527777778</v>
      </c>
      <c r="J4821" s="40">
        <v>20</v>
      </c>
      <c r="K4821" s="40" t="s">
        <v>45</v>
      </c>
      <c r="L4821" s="40">
        <v>434</v>
      </c>
      <c r="M4821" s="40">
        <v>112</v>
      </c>
      <c r="N4821" s="40">
        <v>146</v>
      </c>
      <c r="O4821" s="40">
        <v>112</v>
      </c>
      <c r="P4821" s="40">
        <v>4</v>
      </c>
      <c r="Q4821" s="40">
        <v>44</v>
      </c>
      <c r="R4821" s="40" t="str">
        <f t="shared" si="601"/>
        <v>2.Middle age</v>
      </c>
      <c r="S4821" s="40" t="s">
        <v>46</v>
      </c>
      <c r="T4821" s="40">
        <v>78511.27</v>
      </c>
      <c r="U4821" s="40" t="s">
        <v>33</v>
      </c>
      <c r="V4821" s="40" t="s">
        <v>50</v>
      </c>
      <c r="W4821" s="43">
        <v>45323</v>
      </c>
      <c r="X4821" s="47">
        <v>0.82152777777777775</v>
      </c>
      <c r="Y4821" s="41">
        <f t="shared" si="602"/>
        <v>1</v>
      </c>
      <c r="Z4821" s="41">
        <f t="shared" si="603"/>
        <v>1</v>
      </c>
      <c r="AA4821" s="40">
        <f t="shared" si="604"/>
        <v>2024</v>
      </c>
      <c r="AB4821" s="41">
        <f t="shared" si="605"/>
        <v>19</v>
      </c>
      <c r="AC4821" s="41">
        <f t="shared" si="606"/>
        <v>43</v>
      </c>
      <c r="AD4821" s="45">
        <f t="shared" si="607"/>
        <v>0</v>
      </c>
    </row>
    <row r="4822" spans="1:30" x14ac:dyDescent="0.35">
      <c r="A4822" s="32">
        <v>4811</v>
      </c>
      <c r="B4822" s="33">
        <v>7251</v>
      </c>
      <c r="C4822" s="33">
        <v>353</v>
      </c>
      <c r="D4822" s="33" t="s">
        <v>24</v>
      </c>
      <c r="E4822" s="33" t="s">
        <v>25</v>
      </c>
      <c r="F4822" s="33">
        <v>4</v>
      </c>
      <c r="G4822" s="34">
        <v>632.85</v>
      </c>
      <c r="H4822" s="34">
        <f t="shared" si="600"/>
        <v>2531.4</v>
      </c>
      <c r="I4822" s="35">
        <v>45370.144444444442</v>
      </c>
      <c r="J4822" s="33">
        <v>16</v>
      </c>
      <c r="K4822" s="33" t="s">
        <v>36</v>
      </c>
      <c r="L4822" s="33">
        <v>498</v>
      </c>
      <c r="M4822" s="33">
        <v>140</v>
      </c>
      <c r="N4822" s="33">
        <v>289</v>
      </c>
      <c r="O4822" s="33">
        <v>228</v>
      </c>
      <c r="P4822" s="33">
        <v>1</v>
      </c>
      <c r="Q4822" s="33">
        <v>62</v>
      </c>
      <c r="R4822" s="33" t="str">
        <f t="shared" si="601"/>
        <v xml:space="preserve">3.Senior Citizen </v>
      </c>
      <c r="S4822" s="33" t="s">
        <v>46</v>
      </c>
      <c r="T4822" s="33">
        <v>72503.75</v>
      </c>
      <c r="U4822" s="33" t="s">
        <v>33</v>
      </c>
      <c r="V4822" s="33" t="s">
        <v>29</v>
      </c>
      <c r="W4822" s="36">
        <v>45370</v>
      </c>
      <c r="X4822" s="37">
        <v>0.14444444444444443</v>
      </c>
      <c r="Y4822" s="34">
        <f t="shared" si="602"/>
        <v>19</v>
      </c>
      <c r="Z4822" s="34">
        <f t="shared" si="603"/>
        <v>19</v>
      </c>
      <c r="AA4822" s="33">
        <f t="shared" si="604"/>
        <v>2024</v>
      </c>
      <c r="AB4822" s="34">
        <f t="shared" si="605"/>
        <v>3</v>
      </c>
      <c r="AC4822" s="34">
        <f t="shared" si="606"/>
        <v>28</v>
      </c>
      <c r="AD4822" s="38">
        <f t="shared" si="607"/>
        <v>0</v>
      </c>
    </row>
    <row r="4823" spans="1:30" x14ac:dyDescent="0.35">
      <c r="A4823" s="39">
        <v>4812</v>
      </c>
      <c r="B4823" s="40">
        <v>1206</v>
      </c>
      <c r="C4823" s="40">
        <v>210</v>
      </c>
      <c r="D4823" s="40" t="s">
        <v>38</v>
      </c>
      <c r="E4823" s="40" t="s">
        <v>25</v>
      </c>
      <c r="F4823" s="40">
        <v>4</v>
      </c>
      <c r="G4823" s="41">
        <v>980.77</v>
      </c>
      <c r="H4823" s="41">
        <f t="shared" si="600"/>
        <v>3923.08</v>
      </c>
      <c r="I4823" s="42">
        <v>45422.506944444445</v>
      </c>
      <c r="J4823" s="40">
        <v>12</v>
      </c>
      <c r="K4823" s="40" t="s">
        <v>32</v>
      </c>
      <c r="L4823" s="40">
        <v>113</v>
      </c>
      <c r="M4823" s="40">
        <v>117</v>
      </c>
      <c r="N4823" s="40">
        <v>278</v>
      </c>
      <c r="O4823" s="40">
        <v>221</v>
      </c>
      <c r="P4823" s="40">
        <v>6</v>
      </c>
      <c r="Q4823" s="40">
        <v>42</v>
      </c>
      <c r="R4823" s="40" t="str">
        <f t="shared" si="601"/>
        <v>2.Middle age</v>
      </c>
      <c r="S4823" s="40" t="s">
        <v>46</v>
      </c>
      <c r="T4823" s="40">
        <v>65902.61</v>
      </c>
      <c r="U4823" s="40" t="s">
        <v>37</v>
      </c>
      <c r="V4823" s="40" t="s">
        <v>34</v>
      </c>
      <c r="W4823" s="43">
        <v>45422</v>
      </c>
      <c r="X4823" s="47">
        <v>0.50694444444444442</v>
      </c>
      <c r="Y4823" s="41">
        <f t="shared" si="602"/>
        <v>10</v>
      </c>
      <c r="Z4823" s="41">
        <f t="shared" si="603"/>
        <v>10</v>
      </c>
      <c r="AA4823" s="40">
        <f t="shared" si="604"/>
        <v>2024</v>
      </c>
      <c r="AB4823" s="41">
        <f t="shared" si="605"/>
        <v>12</v>
      </c>
      <c r="AC4823" s="41">
        <f t="shared" si="606"/>
        <v>10</v>
      </c>
      <c r="AD4823" s="45">
        <f t="shared" si="607"/>
        <v>0</v>
      </c>
    </row>
    <row r="4824" spans="1:30" x14ac:dyDescent="0.35">
      <c r="A4824" s="32">
        <v>4813</v>
      </c>
      <c r="B4824" s="33">
        <v>2998</v>
      </c>
      <c r="C4824" s="33">
        <v>584</v>
      </c>
      <c r="D4824" s="33" t="s">
        <v>31</v>
      </c>
      <c r="E4824" s="33" t="s">
        <v>25</v>
      </c>
      <c r="F4824" s="33">
        <v>3</v>
      </c>
      <c r="G4824" s="34">
        <v>1672.31</v>
      </c>
      <c r="H4824" s="34">
        <f t="shared" si="600"/>
        <v>5016.93</v>
      </c>
      <c r="I4824" s="35">
        <v>45513.097916666666</v>
      </c>
      <c r="J4824" s="33">
        <v>18</v>
      </c>
      <c r="K4824" s="33" t="s">
        <v>26</v>
      </c>
      <c r="L4824" s="33">
        <v>64</v>
      </c>
      <c r="M4824" s="33">
        <v>58</v>
      </c>
      <c r="N4824" s="33">
        <v>274</v>
      </c>
      <c r="O4824" s="33">
        <v>142</v>
      </c>
      <c r="P4824" s="33">
        <v>9</v>
      </c>
      <c r="Q4824" s="33">
        <v>51</v>
      </c>
      <c r="R4824" s="33" t="str">
        <f t="shared" si="601"/>
        <v>2.Middle age</v>
      </c>
      <c r="S4824" s="33" t="s">
        <v>46</v>
      </c>
      <c r="T4824" s="33">
        <v>33639.61</v>
      </c>
      <c r="U4824" s="33" t="s">
        <v>42</v>
      </c>
      <c r="V4824" s="33" t="s">
        <v>50</v>
      </c>
      <c r="W4824" s="36">
        <v>45513</v>
      </c>
      <c r="X4824" s="46">
        <v>9.7916666666666666E-2</v>
      </c>
      <c r="Y4824" s="34">
        <f t="shared" si="602"/>
        <v>9</v>
      </c>
      <c r="Z4824" s="34">
        <f t="shared" si="603"/>
        <v>9</v>
      </c>
      <c r="AA4824" s="33">
        <f t="shared" si="604"/>
        <v>2024</v>
      </c>
      <c r="AB4824" s="34">
        <f t="shared" si="605"/>
        <v>2</v>
      </c>
      <c r="AC4824" s="34">
        <f t="shared" si="606"/>
        <v>21</v>
      </c>
      <c r="AD4824" s="38">
        <f t="shared" si="607"/>
        <v>0</v>
      </c>
    </row>
    <row r="4825" spans="1:30" x14ac:dyDescent="0.35">
      <c r="A4825" s="39">
        <v>4814</v>
      </c>
      <c r="B4825" s="40">
        <v>5078</v>
      </c>
      <c r="C4825" s="40">
        <v>344</v>
      </c>
      <c r="D4825" s="40" t="s">
        <v>31</v>
      </c>
      <c r="E4825" s="40" t="s">
        <v>25</v>
      </c>
      <c r="F4825" s="40">
        <v>3</v>
      </c>
      <c r="G4825" s="41">
        <v>255.11</v>
      </c>
      <c r="H4825" s="41">
        <f t="shared" si="600"/>
        <v>765.33</v>
      </c>
      <c r="I4825" s="42">
        <v>45485.527083333334</v>
      </c>
      <c r="J4825" s="40">
        <v>12</v>
      </c>
      <c r="K4825" s="40" t="s">
        <v>45</v>
      </c>
      <c r="L4825" s="40">
        <v>374</v>
      </c>
      <c r="M4825" s="40">
        <v>131</v>
      </c>
      <c r="N4825" s="40">
        <v>148</v>
      </c>
      <c r="O4825" s="40">
        <v>343</v>
      </c>
      <c r="P4825" s="40">
        <v>6</v>
      </c>
      <c r="Q4825" s="40">
        <v>61</v>
      </c>
      <c r="R4825" s="40" t="str">
        <f t="shared" si="601"/>
        <v xml:space="preserve">3.Senior Citizen </v>
      </c>
      <c r="S4825" s="40" t="s">
        <v>27</v>
      </c>
      <c r="T4825" s="40">
        <v>46217.67</v>
      </c>
      <c r="U4825" s="40" t="s">
        <v>37</v>
      </c>
      <c r="V4825" s="40" t="s">
        <v>43</v>
      </c>
      <c r="W4825" s="43">
        <v>45485</v>
      </c>
      <c r="X4825" s="47">
        <v>0.52708333333333335</v>
      </c>
      <c r="Y4825" s="41">
        <f t="shared" si="602"/>
        <v>12</v>
      </c>
      <c r="Z4825" s="41">
        <f t="shared" si="603"/>
        <v>12</v>
      </c>
      <c r="AA4825" s="40">
        <f t="shared" si="604"/>
        <v>2024</v>
      </c>
      <c r="AB4825" s="41">
        <f t="shared" si="605"/>
        <v>12</v>
      </c>
      <c r="AC4825" s="41">
        <f t="shared" si="606"/>
        <v>39</v>
      </c>
      <c r="AD4825" s="45">
        <f t="shared" si="607"/>
        <v>0</v>
      </c>
    </row>
    <row r="4826" spans="1:30" x14ac:dyDescent="0.35">
      <c r="A4826" s="32">
        <v>4815</v>
      </c>
      <c r="B4826" s="33">
        <v>7304</v>
      </c>
      <c r="C4826" s="33">
        <v>448</v>
      </c>
      <c r="D4826" s="33" t="s">
        <v>38</v>
      </c>
      <c r="E4826" s="33" t="s">
        <v>47</v>
      </c>
      <c r="F4826" s="33">
        <v>3</v>
      </c>
      <c r="G4826" s="34">
        <v>149.88999999999999</v>
      </c>
      <c r="H4826" s="34">
        <f t="shared" si="600"/>
        <v>449.66999999999996</v>
      </c>
      <c r="I4826" s="35">
        <v>45401.451388888891</v>
      </c>
      <c r="J4826" s="33">
        <v>18</v>
      </c>
      <c r="K4826" s="33" t="s">
        <v>32</v>
      </c>
      <c r="L4826" s="33">
        <v>95</v>
      </c>
      <c r="M4826" s="33">
        <v>103</v>
      </c>
      <c r="N4826" s="33">
        <v>103</v>
      </c>
      <c r="O4826" s="33">
        <v>385</v>
      </c>
      <c r="P4826" s="33">
        <v>9</v>
      </c>
      <c r="Q4826" s="33">
        <v>54</v>
      </c>
      <c r="R4826" s="33" t="str">
        <f t="shared" si="601"/>
        <v>2.Middle age</v>
      </c>
      <c r="S4826" s="33" t="s">
        <v>41</v>
      </c>
      <c r="T4826" s="33">
        <v>112021.77</v>
      </c>
      <c r="U4826" s="33" t="s">
        <v>28</v>
      </c>
      <c r="V4826" s="33" t="s">
        <v>29</v>
      </c>
      <c r="W4826" s="36">
        <v>45401</v>
      </c>
      <c r="X4826" s="37">
        <v>0.4513888888888889</v>
      </c>
      <c r="Y4826" s="34">
        <f t="shared" si="602"/>
        <v>19</v>
      </c>
      <c r="Z4826" s="34">
        <f t="shared" si="603"/>
        <v>19</v>
      </c>
      <c r="AA4826" s="33">
        <f t="shared" si="604"/>
        <v>2024</v>
      </c>
      <c r="AB4826" s="34">
        <f t="shared" si="605"/>
        <v>10</v>
      </c>
      <c r="AC4826" s="34">
        <f t="shared" si="606"/>
        <v>50</v>
      </c>
      <c r="AD4826" s="38">
        <f t="shared" si="607"/>
        <v>0</v>
      </c>
    </row>
    <row r="4827" spans="1:30" x14ac:dyDescent="0.35">
      <c r="A4827" s="39">
        <v>4816</v>
      </c>
      <c r="B4827" s="40">
        <v>8257</v>
      </c>
      <c r="C4827" s="40">
        <v>952</v>
      </c>
      <c r="D4827" s="40" t="s">
        <v>38</v>
      </c>
      <c r="E4827" s="40" t="s">
        <v>25</v>
      </c>
      <c r="F4827" s="40">
        <v>3</v>
      </c>
      <c r="G4827" s="41">
        <v>1909.06</v>
      </c>
      <c r="H4827" s="41">
        <f t="shared" si="600"/>
        <v>5727.18</v>
      </c>
      <c r="I4827" s="42">
        <v>45455.337500000001</v>
      </c>
      <c r="J4827" s="40">
        <v>14</v>
      </c>
      <c r="K4827" s="40" t="s">
        <v>36</v>
      </c>
      <c r="L4827" s="40">
        <v>416</v>
      </c>
      <c r="M4827" s="40">
        <v>69</v>
      </c>
      <c r="N4827" s="40">
        <v>101</v>
      </c>
      <c r="O4827" s="40">
        <v>250</v>
      </c>
      <c r="P4827" s="40">
        <v>3</v>
      </c>
      <c r="Q4827" s="40">
        <v>53</v>
      </c>
      <c r="R4827" s="40" t="str">
        <f t="shared" si="601"/>
        <v>2.Middle age</v>
      </c>
      <c r="S4827" s="40" t="s">
        <v>27</v>
      </c>
      <c r="T4827" s="40">
        <v>60748.06</v>
      </c>
      <c r="U4827" s="40" t="s">
        <v>28</v>
      </c>
      <c r="V4827" s="40" t="s">
        <v>43</v>
      </c>
      <c r="W4827" s="43">
        <v>45455</v>
      </c>
      <c r="X4827" s="47">
        <v>0.33750000000000002</v>
      </c>
      <c r="Y4827" s="41">
        <f t="shared" si="602"/>
        <v>12</v>
      </c>
      <c r="Z4827" s="41">
        <f t="shared" si="603"/>
        <v>12</v>
      </c>
      <c r="AA4827" s="40">
        <f t="shared" si="604"/>
        <v>2024</v>
      </c>
      <c r="AB4827" s="41">
        <f t="shared" si="605"/>
        <v>8</v>
      </c>
      <c r="AC4827" s="41">
        <f t="shared" si="606"/>
        <v>6</v>
      </c>
      <c r="AD4827" s="45">
        <f t="shared" si="607"/>
        <v>0</v>
      </c>
    </row>
    <row r="4828" spans="1:30" x14ac:dyDescent="0.35">
      <c r="A4828" s="32">
        <v>4817</v>
      </c>
      <c r="B4828" s="33">
        <v>5049</v>
      </c>
      <c r="C4828" s="33">
        <v>155</v>
      </c>
      <c r="D4828" s="33" t="s">
        <v>39</v>
      </c>
      <c r="E4828" s="33" t="s">
        <v>25</v>
      </c>
      <c r="F4828" s="33">
        <v>4</v>
      </c>
      <c r="G4828" s="34">
        <v>1173.45</v>
      </c>
      <c r="H4828" s="34">
        <f t="shared" si="600"/>
        <v>4693.8</v>
      </c>
      <c r="I4828" s="35">
        <v>45491.693055555559</v>
      </c>
      <c r="J4828" s="33">
        <v>3</v>
      </c>
      <c r="K4828" s="33" t="s">
        <v>40</v>
      </c>
      <c r="L4828" s="33">
        <v>304</v>
      </c>
      <c r="M4828" s="33">
        <v>124</v>
      </c>
      <c r="N4828" s="33">
        <v>223</v>
      </c>
      <c r="O4828" s="33">
        <v>179</v>
      </c>
      <c r="P4828" s="33">
        <v>2</v>
      </c>
      <c r="Q4828" s="33">
        <v>29</v>
      </c>
      <c r="R4828" s="33" t="str">
        <f t="shared" si="601"/>
        <v>1.Young age</v>
      </c>
      <c r="S4828" s="33" t="s">
        <v>27</v>
      </c>
      <c r="T4828" s="33">
        <v>115318.59</v>
      </c>
      <c r="U4828" s="33" t="s">
        <v>37</v>
      </c>
      <c r="V4828" s="33" t="s">
        <v>50</v>
      </c>
      <c r="W4828" s="36">
        <v>45491</v>
      </c>
      <c r="X4828" s="37">
        <v>0.69305555555555554</v>
      </c>
      <c r="Y4828" s="34">
        <f t="shared" si="602"/>
        <v>18</v>
      </c>
      <c r="Z4828" s="34">
        <f t="shared" si="603"/>
        <v>18</v>
      </c>
      <c r="AA4828" s="33">
        <f t="shared" si="604"/>
        <v>2024</v>
      </c>
      <c r="AB4828" s="34">
        <f t="shared" si="605"/>
        <v>16</v>
      </c>
      <c r="AC4828" s="34">
        <f t="shared" si="606"/>
        <v>38</v>
      </c>
      <c r="AD4828" s="38">
        <f t="shared" si="607"/>
        <v>0</v>
      </c>
    </row>
    <row r="4829" spans="1:30" x14ac:dyDescent="0.35">
      <c r="A4829" s="39">
        <v>4818</v>
      </c>
      <c r="B4829" s="40">
        <v>1549</v>
      </c>
      <c r="C4829" s="40">
        <v>941</v>
      </c>
      <c r="D4829" s="40" t="s">
        <v>52</v>
      </c>
      <c r="E4829" s="40" t="s">
        <v>25</v>
      </c>
      <c r="F4829" s="40">
        <v>1</v>
      </c>
      <c r="G4829" s="41">
        <v>814.8</v>
      </c>
      <c r="H4829" s="41">
        <f t="shared" si="600"/>
        <v>814.8</v>
      </c>
      <c r="I4829" s="42">
        <v>45432.404861111114</v>
      </c>
      <c r="J4829" s="40">
        <v>17</v>
      </c>
      <c r="K4829" s="40" t="s">
        <v>45</v>
      </c>
      <c r="L4829" s="40">
        <v>20</v>
      </c>
      <c r="M4829" s="40">
        <v>75</v>
      </c>
      <c r="N4829" s="40">
        <v>101</v>
      </c>
      <c r="O4829" s="40">
        <v>139</v>
      </c>
      <c r="P4829" s="40">
        <v>10</v>
      </c>
      <c r="Q4829" s="40">
        <v>30</v>
      </c>
      <c r="R4829" s="40" t="str">
        <f t="shared" si="601"/>
        <v>1.Young age</v>
      </c>
      <c r="S4829" s="40" t="s">
        <v>41</v>
      </c>
      <c r="T4829" s="40">
        <v>97947.43</v>
      </c>
      <c r="U4829" s="40" t="s">
        <v>33</v>
      </c>
      <c r="V4829" s="40" t="s">
        <v>50</v>
      </c>
      <c r="W4829" s="43">
        <v>45432</v>
      </c>
      <c r="X4829" s="44">
        <v>0.40486111111111112</v>
      </c>
      <c r="Y4829" s="41">
        <f t="shared" si="602"/>
        <v>20</v>
      </c>
      <c r="Z4829" s="41">
        <f t="shared" si="603"/>
        <v>20</v>
      </c>
      <c r="AA4829" s="40">
        <f t="shared" si="604"/>
        <v>2024</v>
      </c>
      <c r="AB4829" s="41">
        <f t="shared" si="605"/>
        <v>9</v>
      </c>
      <c r="AC4829" s="41">
        <f t="shared" si="606"/>
        <v>43</v>
      </c>
      <c r="AD4829" s="45">
        <f t="shared" si="607"/>
        <v>0</v>
      </c>
    </row>
    <row r="4830" spans="1:30" x14ac:dyDescent="0.35">
      <c r="A4830" s="32">
        <v>4819</v>
      </c>
      <c r="B4830" s="33">
        <v>4263</v>
      </c>
      <c r="C4830" s="33">
        <v>441</v>
      </c>
      <c r="D4830" s="33" t="s">
        <v>49</v>
      </c>
      <c r="E4830" s="33" t="s">
        <v>25</v>
      </c>
      <c r="F4830" s="33">
        <v>5</v>
      </c>
      <c r="G4830" s="34">
        <v>1768.17</v>
      </c>
      <c r="H4830" s="34">
        <f t="shared" si="600"/>
        <v>8840.85</v>
      </c>
      <c r="I4830" s="35">
        <v>45492.713194444441</v>
      </c>
      <c r="J4830" s="33">
        <v>17</v>
      </c>
      <c r="K4830" s="33" t="s">
        <v>32</v>
      </c>
      <c r="L4830" s="33">
        <v>327</v>
      </c>
      <c r="M4830" s="33">
        <v>57</v>
      </c>
      <c r="N4830" s="33">
        <v>243</v>
      </c>
      <c r="O4830" s="33">
        <v>221</v>
      </c>
      <c r="P4830" s="33">
        <v>7</v>
      </c>
      <c r="Q4830" s="33">
        <v>57</v>
      </c>
      <c r="R4830" s="33" t="str">
        <f t="shared" si="601"/>
        <v>2.Middle age</v>
      </c>
      <c r="S4830" s="33" t="s">
        <v>41</v>
      </c>
      <c r="T4830" s="33">
        <v>41909.69</v>
      </c>
      <c r="U4830" s="33" t="s">
        <v>28</v>
      </c>
      <c r="V4830" s="33" t="s">
        <v>50</v>
      </c>
      <c r="W4830" s="36">
        <v>45492</v>
      </c>
      <c r="X4830" s="37">
        <v>0.71319444444444446</v>
      </c>
      <c r="Y4830" s="34">
        <f t="shared" si="602"/>
        <v>19</v>
      </c>
      <c r="Z4830" s="34">
        <f t="shared" si="603"/>
        <v>19</v>
      </c>
      <c r="AA4830" s="33">
        <f t="shared" si="604"/>
        <v>2024</v>
      </c>
      <c r="AB4830" s="34">
        <f t="shared" si="605"/>
        <v>17</v>
      </c>
      <c r="AC4830" s="34">
        <f t="shared" si="606"/>
        <v>7</v>
      </c>
      <c r="AD4830" s="38">
        <f t="shared" si="607"/>
        <v>0</v>
      </c>
    </row>
    <row r="4831" spans="1:30" x14ac:dyDescent="0.35">
      <c r="A4831" s="39">
        <v>4820</v>
      </c>
      <c r="B4831" s="40">
        <v>8550</v>
      </c>
      <c r="C4831" s="40">
        <v>632</v>
      </c>
      <c r="D4831" s="40" t="s">
        <v>44</v>
      </c>
      <c r="E4831" s="40" t="s">
        <v>25</v>
      </c>
      <c r="F4831" s="40">
        <v>2</v>
      </c>
      <c r="G4831" s="41">
        <v>756.01</v>
      </c>
      <c r="H4831" s="41">
        <f t="shared" si="600"/>
        <v>1512.02</v>
      </c>
      <c r="I4831" s="42">
        <v>45393.287499999999</v>
      </c>
      <c r="J4831" s="40">
        <v>17</v>
      </c>
      <c r="K4831" s="40" t="s">
        <v>26</v>
      </c>
      <c r="L4831" s="40">
        <v>398</v>
      </c>
      <c r="M4831" s="40">
        <v>123</v>
      </c>
      <c r="N4831" s="40">
        <v>207</v>
      </c>
      <c r="O4831" s="40">
        <v>405</v>
      </c>
      <c r="P4831" s="40">
        <v>5</v>
      </c>
      <c r="Q4831" s="40">
        <v>63</v>
      </c>
      <c r="R4831" s="40" t="str">
        <f t="shared" si="601"/>
        <v xml:space="preserve">3.Senior Citizen </v>
      </c>
      <c r="S4831" s="40" t="s">
        <v>46</v>
      </c>
      <c r="T4831" s="40">
        <v>101585.95</v>
      </c>
      <c r="U4831" s="40" t="s">
        <v>42</v>
      </c>
      <c r="V4831" s="40" t="s">
        <v>34</v>
      </c>
      <c r="W4831" s="43">
        <v>45393</v>
      </c>
      <c r="X4831" s="47">
        <v>0.28749999999999998</v>
      </c>
      <c r="Y4831" s="41">
        <f t="shared" si="602"/>
        <v>11</v>
      </c>
      <c r="Z4831" s="41">
        <f t="shared" si="603"/>
        <v>11</v>
      </c>
      <c r="AA4831" s="40">
        <f t="shared" si="604"/>
        <v>2024</v>
      </c>
      <c r="AB4831" s="41">
        <f t="shared" si="605"/>
        <v>6</v>
      </c>
      <c r="AC4831" s="41">
        <f t="shared" si="606"/>
        <v>54</v>
      </c>
      <c r="AD4831" s="45">
        <f t="shared" si="607"/>
        <v>0</v>
      </c>
    </row>
    <row r="4832" spans="1:30" x14ac:dyDescent="0.35">
      <c r="A4832" s="32">
        <v>4821</v>
      </c>
      <c r="B4832" s="33">
        <v>2539</v>
      </c>
      <c r="C4832" s="33">
        <v>913</v>
      </c>
      <c r="D4832" s="33" t="s">
        <v>49</v>
      </c>
      <c r="E4832" s="33" t="s">
        <v>47</v>
      </c>
      <c r="F4832" s="33">
        <v>2</v>
      </c>
      <c r="G4832" s="34">
        <v>1363.54</v>
      </c>
      <c r="H4832" s="34">
        <f t="shared" si="600"/>
        <v>2727.08</v>
      </c>
      <c r="I4832" s="35">
        <v>45419.970833333333</v>
      </c>
      <c r="J4832" s="33">
        <v>3</v>
      </c>
      <c r="K4832" s="33" t="s">
        <v>36</v>
      </c>
      <c r="L4832" s="33">
        <v>14</v>
      </c>
      <c r="M4832" s="33">
        <v>133</v>
      </c>
      <c r="N4832" s="33">
        <v>117</v>
      </c>
      <c r="O4832" s="33">
        <v>150</v>
      </c>
      <c r="P4832" s="33">
        <v>6</v>
      </c>
      <c r="Q4832" s="33">
        <v>47</v>
      </c>
      <c r="R4832" s="33" t="str">
        <f t="shared" si="601"/>
        <v>2.Middle age</v>
      </c>
      <c r="S4832" s="33" t="s">
        <v>46</v>
      </c>
      <c r="T4832" s="33">
        <v>69443.8</v>
      </c>
      <c r="U4832" s="33" t="s">
        <v>37</v>
      </c>
      <c r="V4832" s="33" t="s">
        <v>34</v>
      </c>
      <c r="W4832" s="36">
        <v>45419</v>
      </c>
      <c r="X4832" s="46">
        <v>0.97083333333333333</v>
      </c>
      <c r="Y4832" s="34">
        <f t="shared" si="602"/>
        <v>7</v>
      </c>
      <c r="Z4832" s="34">
        <f t="shared" si="603"/>
        <v>7</v>
      </c>
      <c r="AA4832" s="33">
        <f t="shared" si="604"/>
        <v>2024</v>
      </c>
      <c r="AB4832" s="34">
        <f t="shared" si="605"/>
        <v>23</v>
      </c>
      <c r="AC4832" s="34">
        <f t="shared" si="606"/>
        <v>18</v>
      </c>
      <c r="AD4832" s="38">
        <f t="shared" si="607"/>
        <v>0</v>
      </c>
    </row>
    <row r="4833" spans="1:30" x14ac:dyDescent="0.35">
      <c r="A4833" s="39">
        <v>4822</v>
      </c>
      <c r="B4833" s="40">
        <v>9538</v>
      </c>
      <c r="C4833" s="40">
        <v>342</v>
      </c>
      <c r="D4833" s="40" t="s">
        <v>49</v>
      </c>
      <c r="E4833" s="40" t="s">
        <v>25</v>
      </c>
      <c r="F4833" s="40">
        <v>1</v>
      </c>
      <c r="G4833" s="41">
        <v>734.63</v>
      </c>
      <c r="H4833" s="41">
        <f t="shared" si="600"/>
        <v>734.63</v>
      </c>
      <c r="I4833" s="42">
        <v>45524.30972222222</v>
      </c>
      <c r="J4833" s="40">
        <v>16</v>
      </c>
      <c r="K4833" s="40" t="s">
        <v>26</v>
      </c>
      <c r="L4833" s="40">
        <v>470</v>
      </c>
      <c r="M4833" s="40">
        <v>98</v>
      </c>
      <c r="N4833" s="40">
        <v>242</v>
      </c>
      <c r="O4833" s="40">
        <v>214</v>
      </c>
      <c r="P4833" s="40">
        <v>10</v>
      </c>
      <c r="Q4833" s="40">
        <v>61</v>
      </c>
      <c r="R4833" s="40" t="str">
        <f t="shared" si="601"/>
        <v xml:space="preserve">3.Senior Citizen </v>
      </c>
      <c r="S4833" s="40" t="s">
        <v>46</v>
      </c>
      <c r="T4833" s="40">
        <v>84360.18</v>
      </c>
      <c r="U4833" s="40" t="s">
        <v>37</v>
      </c>
      <c r="V4833" s="40" t="s">
        <v>43</v>
      </c>
      <c r="W4833" s="43">
        <v>45524</v>
      </c>
      <c r="X4833" s="44">
        <v>0.30972222222222223</v>
      </c>
      <c r="Y4833" s="41">
        <f t="shared" si="602"/>
        <v>20</v>
      </c>
      <c r="Z4833" s="41">
        <f t="shared" si="603"/>
        <v>20</v>
      </c>
      <c r="AA4833" s="40">
        <f t="shared" si="604"/>
        <v>2024</v>
      </c>
      <c r="AB4833" s="41">
        <f t="shared" si="605"/>
        <v>7</v>
      </c>
      <c r="AC4833" s="41">
        <f t="shared" si="606"/>
        <v>26</v>
      </c>
      <c r="AD4833" s="45">
        <f t="shared" si="607"/>
        <v>0</v>
      </c>
    </row>
    <row r="4834" spans="1:30" x14ac:dyDescent="0.35">
      <c r="A4834" s="32">
        <v>4823</v>
      </c>
      <c r="B4834" s="33">
        <v>4415</v>
      </c>
      <c r="C4834" s="33">
        <v>174</v>
      </c>
      <c r="D4834" s="33" t="s">
        <v>24</v>
      </c>
      <c r="E4834" s="33" t="s">
        <v>25</v>
      </c>
      <c r="F4834" s="33">
        <v>4</v>
      </c>
      <c r="G4834" s="34">
        <v>715.77</v>
      </c>
      <c r="H4834" s="34">
        <f t="shared" si="600"/>
        <v>2863.08</v>
      </c>
      <c r="I4834" s="35">
        <v>45459.571527777778</v>
      </c>
      <c r="J4834" s="33">
        <v>17</v>
      </c>
      <c r="K4834" s="33" t="s">
        <v>40</v>
      </c>
      <c r="L4834" s="33">
        <v>30</v>
      </c>
      <c r="M4834" s="33">
        <v>64</v>
      </c>
      <c r="N4834" s="33">
        <v>211</v>
      </c>
      <c r="O4834" s="33">
        <v>497</v>
      </c>
      <c r="P4834" s="33">
        <v>10</v>
      </c>
      <c r="Q4834" s="33">
        <v>30</v>
      </c>
      <c r="R4834" s="33" t="str">
        <f t="shared" si="601"/>
        <v>1.Young age</v>
      </c>
      <c r="S4834" s="33" t="s">
        <v>46</v>
      </c>
      <c r="T4834" s="33">
        <v>58157.32</v>
      </c>
      <c r="U4834" s="33" t="s">
        <v>37</v>
      </c>
      <c r="V4834" s="33" t="s">
        <v>34</v>
      </c>
      <c r="W4834" s="36">
        <v>45459</v>
      </c>
      <c r="X4834" s="37">
        <v>0.57152777777777775</v>
      </c>
      <c r="Y4834" s="34">
        <f t="shared" si="602"/>
        <v>16</v>
      </c>
      <c r="Z4834" s="34">
        <f t="shared" si="603"/>
        <v>16</v>
      </c>
      <c r="AA4834" s="33">
        <f t="shared" si="604"/>
        <v>2024</v>
      </c>
      <c r="AB4834" s="34">
        <f t="shared" si="605"/>
        <v>13</v>
      </c>
      <c r="AC4834" s="34">
        <f t="shared" si="606"/>
        <v>43</v>
      </c>
      <c r="AD4834" s="38">
        <f t="shared" si="607"/>
        <v>0</v>
      </c>
    </row>
    <row r="4835" spans="1:30" x14ac:dyDescent="0.35">
      <c r="A4835" s="39">
        <v>4824</v>
      </c>
      <c r="B4835" s="40">
        <v>8746</v>
      </c>
      <c r="C4835" s="40">
        <v>894</v>
      </c>
      <c r="D4835" s="40" t="s">
        <v>24</v>
      </c>
      <c r="E4835" s="40" t="s">
        <v>25</v>
      </c>
      <c r="F4835" s="40">
        <v>1</v>
      </c>
      <c r="G4835" s="41">
        <v>342.22</v>
      </c>
      <c r="H4835" s="41">
        <f t="shared" si="600"/>
        <v>342.22</v>
      </c>
      <c r="I4835" s="42">
        <v>45516.065972222219</v>
      </c>
      <c r="J4835" s="40">
        <v>13</v>
      </c>
      <c r="K4835" s="40" t="s">
        <v>26</v>
      </c>
      <c r="L4835" s="40">
        <v>165</v>
      </c>
      <c r="M4835" s="40">
        <v>95</v>
      </c>
      <c r="N4835" s="40">
        <v>254</v>
      </c>
      <c r="O4835" s="40">
        <v>323</v>
      </c>
      <c r="P4835" s="40">
        <v>7</v>
      </c>
      <c r="Q4835" s="40">
        <v>59</v>
      </c>
      <c r="R4835" s="40" t="str">
        <f t="shared" si="601"/>
        <v>2.Middle age</v>
      </c>
      <c r="S4835" s="40" t="s">
        <v>41</v>
      </c>
      <c r="T4835" s="40">
        <v>29665.74</v>
      </c>
      <c r="U4835" s="40" t="s">
        <v>37</v>
      </c>
      <c r="V4835" s="40" t="s">
        <v>29</v>
      </c>
      <c r="W4835" s="43">
        <v>45516</v>
      </c>
      <c r="X4835" s="47">
        <v>6.5972222222222224E-2</v>
      </c>
      <c r="Y4835" s="41">
        <f t="shared" si="602"/>
        <v>12</v>
      </c>
      <c r="Z4835" s="41">
        <f t="shared" si="603"/>
        <v>12</v>
      </c>
      <c r="AA4835" s="40">
        <f t="shared" si="604"/>
        <v>2024</v>
      </c>
      <c r="AB4835" s="41">
        <f t="shared" si="605"/>
        <v>1</v>
      </c>
      <c r="AC4835" s="41">
        <f t="shared" si="606"/>
        <v>35</v>
      </c>
      <c r="AD4835" s="45">
        <f t="shared" si="607"/>
        <v>0</v>
      </c>
    </row>
    <row r="4836" spans="1:30" x14ac:dyDescent="0.35">
      <c r="A4836" s="32">
        <v>4825</v>
      </c>
      <c r="B4836" s="33">
        <v>7375</v>
      </c>
      <c r="C4836" s="33">
        <v>714</v>
      </c>
      <c r="D4836" s="33" t="s">
        <v>24</v>
      </c>
      <c r="E4836" s="33" t="s">
        <v>25</v>
      </c>
      <c r="F4836" s="33">
        <v>3</v>
      </c>
      <c r="G4836" s="34">
        <v>1152.29</v>
      </c>
      <c r="H4836" s="34">
        <f t="shared" si="600"/>
        <v>3456.87</v>
      </c>
      <c r="I4836" s="35">
        <v>45550.533333333333</v>
      </c>
      <c r="J4836" s="33">
        <v>2</v>
      </c>
      <c r="K4836" s="33" t="s">
        <v>40</v>
      </c>
      <c r="L4836" s="33">
        <v>301</v>
      </c>
      <c r="M4836" s="33">
        <v>57</v>
      </c>
      <c r="N4836" s="33">
        <v>177</v>
      </c>
      <c r="O4836" s="33">
        <v>459</v>
      </c>
      <c r="P4836" s="33">
        <v>9</v>
      </c>
      <c r="Q4836" s="33">
        <v>26</v>
      </c>
      <c r="R4836" s="33" t="str">
        <f t="shared" si="601"/>
        <v>1.Young age</v>
      </c>
      <c r="S4836" s="33" t="s">
        <v>41</v>
      </c>
      <c r="T4836" s="33">
        <v>30186</v>
      </c>
      <c r="U4836" s="33" t="s">
        <v>33</v>
      </c>
      <c r="V4836" s="33" t="s">
        <v>29</v>
      </c>
      <c r="W4836" s="36">
        <v>45550</v>
      </c>
      <c r="X4836" s="37">
        <v>0.53333333333333333</v>
      </c>
      <c r="Y4836" s="34">
        <f t="shared" si="602"/>
        <v>15</v>
      </c>
      <c r="Z4836" s="34">
        <f t="shared" si="603"/>
        <v>15</v>
      </c>
      <c r="AA4836" s="33">
        <f t="shared" si="604"/>
        <v>2024</v>
      </c>
      <c r="AB4836" s="34">
        <f t="shared" si="605"/>
        <v>12</v>
      </c>
      <c r="AC4836" s="34">
        <f t="shared" si="606"/>
        <v>48</v>
      </c>
      <c r="AD4836" s="38">
        <f t="shared" si="607"/>
        <v>0</v>
      </c>
    </row>
    <row r="4837" spans="1:30" x14ac:dyDescent="0.35">
      <c r="A4837" s="39">
        <v>4826</v>
      </c>
      <c r="B4837" s="40">
        <v>6113</v>
      </c>
      <c r="C4837" s="40">
        <v>734</v>
      </c>
      <c r="D4837" s="40" t="s">
        <v>24</v>
      </c>
      <c r="E4837" s="40" t="s">
        <v>25</v>
      </c>
      <c r="F4837" s="40">
        <v>4</v>
      </c>
      <c r="G4837" s="41">
        <v>939.04</v>
      </c>
      <c r="H4837" s="41">
        <f t="shared" si="600"/>
        <v>3756.16</v>
      </c>
      <c r="I4837" s="42">
        <v>45432.343055555553</v>
      </c>
      <c r="J4837" s="40">
        <v>5</v>
      </c>
      <c r="K4837" s="40" t="s">
        <v>40</v>
      </c>
      <c r="L4837" s="40">
        <v>6</v>
      </c>
      <c r="M4837" s="40">
        <v>111</v>
      </c>
      <c r="N4837" s="40">
        <v>228</v>
      </c>
      <c r="O4837" s="40">
        <v>411</v>
      </c>
      <c r="P4837" s="40">
        <v>3</v>
      </c>
      <c r="Q4837" s="40">
        <v>46</v>
      </c>
      <c r="R4837" s="40" t="str">
        <f t="shared" si="601"/>
        <v>2.Middle age</v>
      </c>
      <c r="S4837" s="40" t="s">
        <v>27</v>
      </c>
      <c r="T4837" s="40">
        <v>91363.85</v>
      </c>
      <c r="U4837" s="40" t="s">
        <v>42</v>
      </c>
      <c r="V4837" s="40" t="s">
        <v>50</v>
      </c>
      <c r="W4837" s="43">
        <v>45432</v>
      </c>
      <c r="X4837" s="44">
        <v>0.34305555555555556</v>
      </c>
      <c r="Y4837" s="41">
        <f t="shared" si="602"/>
        <v>20</v>
      </c>
      <c r="Z4837" s="41">
        <f t="shared" si="603"/>
        <v>20</v>
      </c>
      <c r="AA4837" s="40">
        <f t="shared" si="604"/>
        <v>2024</v>
      </c>
      <c r="AB4837" s="41">
        <f t="shared" si="605"/>
        <v>8</v>
      </c>
      <c r="AC4837" s="41">
        <f t="shared" si="606"/>
        <v>14</v>
      </c>
      <c r="AD4837" s="45">
        <f t="shared" si="607"/>
        <v>0</v>
      </c>
    </row>
    <row r="4838" spans="1:30" x14ac:dyDescent="0.35">
      <c r="A4838" s="32">
        <v>4827</v>
      </c>
      <c r="B4838" s="33">
        <v>6293</v>
      </c>
      <c r="C4838" s="33">
        <v>549</v>
      </c>
      <c r="D4838" s="33" t="s">
        <v>52</v>
      </c>
      <c r="E4838" s="33" t="s">
        <v>47</v>
      </c>
      <c r="F4838" s="33">
        <v>1</v>
      </c>
      <c r="G4838" s="34">
        <v>374.52</v>
      </c>
      <c r="H4838" s="34">
        <f t="shared" si="600"/>
        <v>374.52</v>
      </c>
      <c r="I4838" s="35">
        <v>45503.101388888892</v>
      </c>
      <c r="J4838" s="33">
        <v>4</v>
      </c>
      <c r="K4838" s="33" t="s">
        <v>45</v>
      </c>
      <c r="L4838" s="33">
        <v>163</v>
      </c>
      <c r="M4838" s="33">
        <v>64</v>
      </c>
      <c r="N4838" s="33">
        <v>176</v>
      </c>
      <c r="O4838" s="33">
        <v>416</v>
      </c>
      <c r="P4838" s="33">
        <v>3</v>
      </c>
      <c r="Q4838" s="33">
        <v>51</v>
      </c>
      <c r="R4838" s="33" t="str">
        <f t="shared" si="601"/>
        <v>2.Middle age</v>
      </c>
      <c r="S4838" s="33" t="s">
        <v>46</v>
      </c>
      <c r="T4838" s="33">
        <v>73323.63</v>
      </c>
      <c r="U4838" s="33" t="s">
        <v>42</v>
      </c>
      <c r="V4838" s="33" t="s">
        <v>50</v>
      </c>
      <c r="W4838" s="36">
        <v>45503</v>
      </c>
      <c r="X4838" s="37">
        <v>0.10138888888888889</v>
      </c>
      <c r="Y4838" s="34">
        <f t="shared" si="602"/>
        <v>30</v>
      </c>
      <c r="Z4838" s="34">
        <f t="shared" si="603"/>
        <v>30</v>
      </c>
      <c r="AA4838" s="33">
        <f t="shared" si="604"/>
        <v>2024</v>
      </c>
      <c r="AB4838" s="34">
        <f t="shared" si="605"/>
        <v>2</v>
      </c>
      <c r="AC4838" s="34">
        <f t="shared" si="606"/>
        <v>26</v>
      </c>
      <c r="AD4838" s="38">
        <f t="shared" si="607"/>
        <v>0</v>
      </c>
    </row>
    <row r="4839" spans="1:30" x14ac:dyDescent="0.35">
      <c r="A4839" s="39">
        <v>4828</v>
      </c>
      <c r="B4839" s="40">
        <v>3598</v>
      </c>
      <c r="C4839" s="40">
        <v>882</v>
      </c>
      <c r="D4839" s="40" t="s">
        <v>38</v>
      </c>
      <c r="E4839" s="40" t="s">
        <v>25</v>
      </c>
      <c r="F4839" s="40">
        <v>5</v>
      </c>
      <c r="G4839" s="41">
        <v>1382.09</v>
      </c>
      <c r="H4839" s="41">
        <f t="shared" si="600"/>
        <v>6910.45</v>
      </c>
      <c r="I4839" s="42">
        <v>45519.759027777778</v>
      </c>
      <c r="J4839" s="40">
        <v>12</v>
      </c>
      <c r="K4839" s="40" t="s">
        <v>26</v>
      </c>
      <c r="L4839" s="40">
        <v>146</v>
      </c>
      <c r="M4839" s="40">
        <v>56</v>
      </c>
      <c r="N4839" s="40">
        <v>200</v>
      </c>
      <c r="O4839" s="40">
        <v>355</v>
      </c>
      <c r="P4839" s="40">
        <v>5</v>
      </c>
      <c r="Q4839" s="40">
        <v>43</v>
      </c>
      <c r="R4839" s="40" t="str">
        <f t="shared" si="601"/>
        <v>2.Middle age</v>
      </c>
      <c r="S4839" s="40" t="s">
        <v>41</v>
      </c>
      <c r="T4839" s="40">
        <v>62773.47</v>
      </c>
      <c r="U4839" s="40" t="s">
        <v>42</v>
      </c>
      <c r="V4839" s="40" t="s">
        <v>29</v>
      </c>
      <c r="W4839" s="43">
        <v>45519</v>
      </c>
      <c r="X4839" s="44">
        <v>0.75902777777777775</v>
      </c>
      <c r="Y4839" s="41">
        <f t="shared" si="602"/>
        <v>15</v>
      </c>
      <c r="Z4839" s="41">
        <f t="shared" si="603"/>
        <v>15</v>
      </c>
      <c r="AA4839" s="40">
        <f t="shared" si="604"/>
        <v>2024</v>
      </c>
      <c r="AB4839" s="41">
        <f t="shared" si="605"/>
        <v>18</v>
      </c>
      <c r="AC4839" s="41">
        <f t="shared" si="606"/>
        <v>13</v>
      </c>
      <c r="AD4839" s="45">
        <f t="shared" si="607"/>
        <v>0</v>
      </c>
    </row>
    <row r="4840" spans="1:30" x14ac:dyDescent="0.35">
      <c r="A4840" s="32">
        <v>4829</v>
      </c>
      <c r="B4840" s="33">
        <v>1691</v>
      </c>
      <c r="C4840" s="33">
        <v>197</v>
      </c>
      <c r="D4840" s="33" t="s">
        <v>44</v>
      </c>
      <c r="E4840" s="33" t="s">
        <v>47</v>
      </c>
      <c r="F4840" s="33">
        <v>5</v>
      </c>
      <c r="G4840" s="34">
        <v>459.67</v>
      </c>
      <c r="H4840" s="34">
        <f t="shared" si="600"/>
        <v>2298.35</v>
      </c>
      <c r="I4840" s="35">
        <v>45476.76458333333</v>
      </c>
      <c r="J4840" s="33">
        <v>19</v>
      </c>
      <c r="K4840" s="33" t="s">
        <v>40</v>
      </c>
      <c r="L4840" s="33">
        <v>179</v>
      </c>
      <c r="M4840" s="33">
        <v>105</v>
      </c>
      <c r="N4840" s="33">
        <v>274</v>
      </c>
      <c r="O4840" s="33">
        <v>274</v>
      </c>
      <c r="P4840" s="33">
        <v>4</v>
      </c>
      <c r="Q4840" s="33">
        <v>20</v>
      </c>
      <c r="R4840" s="33" t="str">
        <f t="shared" si="601"/>
        <v>1.Young age</v>
      </c>
      <c r="S4840" s="33" t="s">
        <v>41</v>
      </c>
      <c r="T4840" s="33">
        <v>46106.89</v>
      </c>
      <c r="U4840" s="33" t="s">
        <v>33</v>
      </c>
      <c r="V4840" s="33" t="s">
        <v>29</v>
      </c>
      <c r="W4840" s="36">
        <v>45476</v>
      </c>
      <c r="X4840" s="46">
        <v>0.76458333333333328</v>
      </c>
      <c r="Y4840" s="34">
        <f t="shared" si="602"/>
        <v>3</v>
      </c>
      <c r="Z4840" s="34">
        <f t="shared" si="603"/>
        <v>3</v>
      </c>
      <c r="AA4840" s="33">
        <f t="shared" si="604"/>
        <v>2024</v>
      </c>
      <c r="AB4840" s="34">
        <f t="shared" si="605"/>
        <v>18</v>
      </c>
      <c r="AC4840" s="34">
        <f t="shared" si="606"/>
        <v>21</v>
      </c>
      <c r="AD4840" s="38">
        <f t="shared" si="607"/>
        <v>0</v>
      </c>
    </row>
    <row r="4841" spans="1:30" x14ac:dyDescent="0.35">
      <c r="A4841" s="39">
        <v>4830</v>
      </c>
      <c r="B4841" s="40">
        <v>9534</v>
      </c>
      <c r="C4841" s="40">
        <v>740</v>
      </c>
      <c r="D4841" s="40" t="s">
        <v>38</v>
      </c>
      <c r="E4841" s="40" t="s">
        <v>47</v>
      </c>
      <c r="F4841" s="40">
        <v>3</v>
      </c>
      <c r="G4841" s="41">
        <v>1038.47</v>
      </c>
      <c r="H4841" s="41">
        <f t="shared" si="600"/>
        <v>3115.41</v>
      </c>
      <c r="I4841" s="42">
        <v>45347.182638888888</v>
      </c>
      <c r="J4841" s="40">
        <v>19</v>
      </c>
      <c r="K4841" s="40" t="s">
        <v>32</v>
      </c>
      <c r="L4841" s="40">
        <v>378</v>
      </c>
      <c r="M4841" s="40">
        <v>100</v>
      </c>
      <c r="N4841" s="40">
        <v>216</v>
      </c>
      <c r="O4841" s="40">
        <v>233</v>
      </c>
      <c r="P4841" s="40">
        <v>2</v>
      </c>
      <c r="Q4841" s="40">
        <v>28</v>
      </c>
      <c r="R4841" s="40" t="str">
        <f t="shared" si="601"/>
        <v>1.Young age</v>
      </c>
      <c r="S4841" s="40" t="s">
        <v>46</v>
      </c>
      <c r="T4841" s="40">
        <v>39731.64</v>
      </c>
      <c r="U4841" s="40" t="s">
        <v>37</v>
      </c>
      <c r="V4841" s="40" t="s">
        <v>29</v>
      </c>
      <c r="W4841" s="43">
        <v>45347</v>
      </c>
      <c r="X4841" s="44">
        <v>0.18263888888888888</v>
      </c>
      <c r="Y4841" s="41">
        <f t="shared" si="602"/>
        <v>25</v>
      </c>
      <c r="Z4841" s="41">
        <f t="shared" si="603"/>
        <v>25</v>
      </c>
      <c r="AA4841" s="40">
        <f t="shared" si="604"/>
        <v>2024</v>
      </c>
      <c r="AB4841" s="41">
        <f t="shared" si="605"/>
        <v>4</v>
      </c>
      <c r="AC4841" s="41">
        <f t="shared" si="606"/>
        <v>23</v>
      </c>
      <c r="AD4841" s="45">
        <f t="shared" si="607"/>
        <v>0</v>
      </c>
    </row>
    <row r="4842" spans="1:30" x14ac:dyDescent="0.35">
      <c r="A4842" s="32">
        <v>4831</v>
      </c>
      <c r="B4842" s="33">
        <v>3001</v>
      </c>
      <c r="C4842" s="33">
        <v>557</v>
      </c>
      <c r="D4842" s="33" t="s">
        <v>49</v>
      </c>
      <c r="E4842" s="33" t="s">
        <v>47</v>
      </c>
      <c r="F4842" s="33">
        <v>2</v>
      </c>
      <c r="G4842" s="34">
        <v>573.30999999999995</v>
      </c>
      <c r="H4842" s="34">
        <f t="shared" si="600"/>
        <v>1146.6199999999999</v>
      </c>
      <c r="I4842" s="35">
        <v>45300.519444444442</v>
      </c>
      <c r="J4842" s="33">
        <v>5</v>
      </c>
      <c r="K4842" s="33" t="s">
        <v>36</v>
      </c>
      <c r="L4842" s="33">
        <v>58</v>
      </c>
      <c r="M4842" s="33">
        <v>65</v>
      </c>
      <c r="N4842" s="33">
        <v>172</v>
      </c>
      <c r="O4842" s="33">
        <v>369</v>
      </c>
      <c r="P4842" s="33">
        <v>3</v>
      </c>
      <c r="Q4842" s="33">
        <v>69</v>
      </c>
      <c r="R4842" s="33" t="str">
        <f t="shared" si="601"/>
        <v xml:space="preserve">3.Senior Citizen </v>
      </c>
      <c r="S4842" s="33" t="s">
        <v>41</v>
      </c>
      <c r="T4842" s="33">
        <v>111817.47</v>
      </c>
      <c r="U4842" s="33" t="s">
        <v>37</v>
      </c>
      <c r="V4842" s="33" t="s">
        <v>50</v>
      </c>
      <c r="W4842" s="36">
        <v>45300</v>
      </c>
      <c r="X4842" s="46">
        <v>0.51944444444444449</v>
      </c>
      <c r="Y4842" s="34">
        <f t="shared" si="602"/>
        <v>9</v>
      </c>
      <c r="Z4842" s="34">
        <f t="shared" si="603"/>
        <v>9</v>
      </c>
      <c r="AA4842" s="33">
        <f t="shared" si="604"/>
        <v>2024</v>
      </c>
      <c r="AB4842" s="34">
        <f t="shared" si="605"/>
        <v>12</v>
      </c>
      <c r="AC4842" s="34">
        <f t="shared" si="606"/>
        <v>28</v>
      </c>
      <c r="AD4842" s="38">
        <f t="shared" si="607"/>
        <v>0</v>
      </c>
    </row>
    <row r="4843" spans="1:30" x14ac:dyDescent="0.35">
      <c r="A4843" s="39">
        <v>4832</v>
      </c>
      <c r="B4843" s="40">
        <v>5150</v>
      </c>
      <c r="C4843" s="40">
        <v>692</v>
      </c>
      <c r="D4843" s="40" t="s">
        <v>51</v>
      </c>
      <c r="E4843" s="40" t="s">
        <v>47</v>
      </c>
      <c r="F4843" s="40">
        <v>5</v>
      </c>
      <c r="G4843" s="41">
        <v>1978.51</v>
      </c>
      <c r="H4843" s="41">
        <f t="shared" si="600"/>
        <v>9892.5499999999993</v>
      </c>
      <c r="I4843" s="42">
        <v>45400.582638888889</v>
      </c>
      <c r="J4843" s="40">
        <v>16</v>
      </c>
      <c r="K4843" s="40" t="s">
        <v>36</v>
      </c>
      <c r="L4843" s="40">
        <v>224</v>
      </c>
      <c r="M4843" s="40">
        <v>100</v>
      </c>
      <c r="N4843" s="40">
        <v>219</v>
      </c>
      <c r="O4843" s="40">
        <v>212</v>
      </c>
      <c r="P4843" s="40">
        <v>2</v>
      </c>
      <c r="Q4843" s="40">
        <v>51</v>
      </c>
      <c r="R4843" s="40" t="str">
        <f t="shared" si="601"/>
        <v>2.Middle age</v>
      </c>
      <c r="S4843" s="40" t="s">
        <v>27</v>
      </c>
      <c r="T4843" s="40">
        <v>111397.44</v>
      </c>
      <c r="U4843" s="40" t="s">
        <v>37</v>
      </c>
      <c r="V4843" s="40" t="s">
        <v>50</v>
      </c>
      <c r="W4843" s="43">
        <v>45400</v>
      </c>
      <c r="X4843" s="44">
        <v>0.58263888888888893</v>
      </c>
      <c r="Y4843" s="41">
        <f t="shared" si="602"/>
        <v>18</v>
      </c>
      <c r="Z4843" s="41">
        <f t="shared" si="603"/>
        <v>18</v>
      </c>
      <c r="AA4843" s="40">
        <f t="shared" si="604"/>
        <v>2024</v>
      </c>
      <c r="AB4843" s="41">
        <f t="shared" si="605"/>
        <v>13</v>
      </c>
      <c r="AC4843" s="41">
        <f t="shared" si="606"/>
        <v>59</v>
      </c>
      <c r="AD4843" s="45">
        <f t="shared" si="607"/>
        <v>0</v>
      </c>
    </row>
    <row r="4844" spans="1:30" x14ac:dyDescent="0.35">
      <c r="A4844" s="32">
        <v>4833</v>
      </c>
      <c r="B4844" s="33">
        <v>8884</v>
      </c>
      <c r="C4844" s="33">
        <v>227</v>
      </c>
      <c r="D4844" s="33" t="s">
        <v>44</v>
      </c>
      <c r="E4844" s="33" t="s">
        <v>25</v>
      </c>
      <c r="F4844" s="33">
        <v>3</v>
      </c>
      <c r="G4844" s="34">
        <v>98.22</v>
      </c>
      <c r="H4844" s="34">
        <f t="shared" si="600"/>
        <v>294.65999999999997</v>
      </c>
      <c r="I4844" s="35">
        <v>45421.315972222219</v>
      </c>
      <c r="J4844" s="33">
        <v>20</v>
      </c>
      <c r="K4844" s="33" t="s">
        <v>40</v>
      </c>
      <c r="L4844" s="33">
        <v>117</v>
      </c>
      <c r="M4844" s="33">
        <v>127</v>
      </c>
      <c r="N4844" s="33">
        <v>284</v>
      </c>
      <c r="O4844" s="33">
        <v>415</v>
      </c>
      <c r="P4844" s="33">
        <v>3</v>
      </c>
      <c r="Q4844" s="33">
        <v>36</v>
      </c>
      <c r="R4844" s="33" t="str">
        <f t="shared" si="601"/>
        <v>2.Middle age</v>
      </c>
      <c r="S4844" s="33" t="s">
        <v>41</v>
      </c>
      <c r="T4844" s="33">
        <v>95444.71</v>
      </c>
      <c r="U4844" s="33" t="s">
        <v>33</v>
      </c>
      <c r="V4844" s="33" t="s">
        <v>34</v>
      </c>
      <c r="W4844" s="36">
        <v>45421</v>
      </c>
      <c r="X4844" s="46">
        <v>0.31597222222222221</v>
      </c>
      <c r="Y4844" s="34">
        <f t="shared" si="602"/>
        <v>9</v>
      </c>
      <c r="Z4844" s="34">
        <f t="shared" si="603"/>
        <v>9</v>
      </c>
      <c r="AA4844" s="33">
        <f t="shared" si="604"/>
        <v>2024</v>
      </c>
      <c r="AB4844" s="34">
        <f t="shared" si="605"/>
        <v>7</v>
      </c>
      <c r="AC4844" s="34">
        <f t="shared" si="606"/>
        <v>35</v>
      </c>
      <c r="AD4844" s="38">
        <f t="shared" si="607"/>
        <v>0</v>
      </c>
    </row>
    <row r="4845" spans="1:30" x14ac:dyDescent="0.35">
      <c r="A4845" s="39">
        <v>4834</v>
      </c>
      <c r="B4845" s="40">
        <v>5895</v>
      </c>
      <c r="C4845" s="40">
        <v>187</v>
      </c>
      <c r="D4845" s="40" t="s">
        <v>38</v>
      </c>
      <c r="E4845" s="40" t="s">
        <v>25</v>
      </c>
      <c r="F4845" s="40">
        <v>4</v>
      </c>
      <c r="G4845" s="41">
        <v>446.27</v>
      </c>
      <c r="H4845" s="41">
        <f t="shared" si="600"/>
        <v>1785.08</v>
      </c>
      <c r="I4845" s="42">
        <v>45407.493750000001</v>
      </c>
      <c r="J4845" s="40">
        <v>9</v>
      </c>
      <c r="K4845" s="40" t="s">
        <v>40</v>
      </c>
      <c r="L4845" s="40">
        <v>194</v>
      </c>
      <c r="M4845" s="40">
        <v>56</v>
      </c>
      <c r="N4845" s="40">
        <v>261</v>
      </c>
      <c r="O4845" s="40">
        <v>209</v>
      </c>
      <c r="P4845" s="40">
        <v>6</v>
      </c>
      <c r="Q4845" s="40">
        <v>62</v>
      </c>
      <c r="R4845" s="40" t="str">
        <f t="shared" si="601"/>
        <v xml:space="preserve">3.Senior Citizen </v>
      </c>
      <c r="S4845" s="40" t="s">
        <v>27</v>
      </c>
      <c r="T4845" s="40">
        <v>30621.91</v>
      </c>
      <c r="U4845" s="40" t="s">
        <v>28</v>
      </c>
      <c r="V4845" s="40" t="s">
        <v>29</v>
      </c>
      <c r="W4845" s="43">
        <v>45407</v>
      </c>
      <c r="X4845" s="44">
        <v>0.49375000000000002</v>
      </c>
      <c r="Y4845" s="41">
        <f t="shared" si="602"/>
        <v>25</v>
      </c>
      <c r="Z4845" s="41">
        <f t="shared" si="603"/>
        <v>25</v>
      </c>
      <c r="AA4845" s="40">
        <f t="shared" si="604"/>
        <v>2024</v>
      </c>
      <c r="AB4845" s="41">
        <f t="shared" si="605"/>
        <v>11</v>
      </c>
      <c r="AC4845" s="41">
        <f t="shared" si="606"/>
        <v>51</v>
      </c>
      <c r="AD4845" s="45">
        <f t="shared" si="607"/>
        <v>0</v>
      </c>
    </row>
    <row r="4846" spans="1:30" x14ac:dyDescent="0.35">
      <c r="A4846" s="32">
        <v>4835</v>
      </c>
      <c r="B4846" s="33">
        <v>4255</v>
      </c>
      <c r="C4846" s="33">
        <v>162</v>
      </c>
      <c r="D4846" s="33" t="s">
        <v>24</v>
      </c>
      <c r="E4846" s="33" t="s">
        <v>25</v>
      </c>
      <c r="F4846" s="33">
        <v>4</v>
      </c>
      <c r="G4846" s="34">
        <v>70.31</v>
      </c>
      <c r="H4846" s="34">
        <f t="shared" si="600"/>
        <v>281.24</v>
      </c>
      <c r="I4846" s="35">
        <v>45360.257638888892</v>
      </c>
      <c r="J4846" s="33">
        <v>7</v>
      </c>
      <c r="K4846" s="33" t="s">
        <v>45</v>
      </c>
      <c r="L4846" s="33">
        <v>164</v>
      </c>
      <c r="M4846" s="33">
        <v>78</v>
      </c>
      <c r="N4846" s="33">
        <v>292</v>
      </c>
      <c r="O4846" s="33">
        <v>349</v>
      </c>
      <c r="P4846" s="33">
        <v>6</v>
      </c>
      <c r="Q4846" s="33">
        <v>57</v>
      </c>
      <c r="R4846" s="33" t="str">
        <f t="shared" si="601"/>
        <v>2.Middle age</v>
      </c>
      <c r="S4846" s="33" t="s">
        <v>27</v>
      </c>
      <c r="T4846" s="33">
        <v>114470.26</v>
      </c>
      <c r="U4846" s="33" t="s">
        <v>33</v>
      </c>
      <c r="V4846" s="33" t="s">
        <v>34</v>
      </c>
      <c r="W4846" s="36">
        <v>45360</v>
      </c>
      <c r="X4846" s="46">
        <v>0.25763888888888886</v>
      </c>
      <c r="Y4846" s="34">
        <f t="shared" si="602"/>
        <v>9</v>
      </c>
      <c r="Z4846" s="34">
        <f t="shared" si="603"/>
        <v>9</v>
      </c>
      <c r="AA4846" s="33">
        <f t="shared" si="604"/>
        <v>2024</v>
      </c>
      <c r="AB4846" s="34">
        <f t="shared" si="605"/>
        <v>6</v>
      </c>
      <c r="AC4846" s="34">
        <f t="shared" si="606"/>
        <v>11</v>
      </c>
      <c r="AD4846" s="38">
        <f t="shared" si="607"/>
        <v>0</v>
      </c>
    </row>
    <row r="4847" spans="1:30" x14ac:dyDescent="0.35">
      <c r="A4847" s="39">
        <v>4836</v>
      </c>
      <c r="B4847" s="40">
        <v>6905</v>
      </c>
      <c r="C4847" s="40">
        <v>134</v>
      </c>
      <c r="D4847" s="40" t="s">
        <v>51</v>
      </c>
      <c r="E4847" s="40" t="s">
        <v>25</v>
      </c>
      <c r="F4847" s="40">
        <v>4</v>
      </c>
      <c r="G4847" s="41">
        <v>1039.57</v>
      </c>
      <c r="H4847" s="41">
        <f t="shared" si="600"/>
        <v>4158.28</v>
      </c>
      <c r="I4847" s="42">
        <v>45396.42291666667</v>
      </c>
      <c r="J4847" s="40">
        <v>15</v>
      </c>
      <c r="K4847" s="40" t="s">
        <v>40</v>
      </c>
      <c r="L4847" s="40">
        <v>281</v>
      </c>
      <c r="M4847" s="40">
        <v>105</v>
      </c>
      <c r="N4847" s="40">
        <v>189</v>
      </c>
      <c r="O4847" s="40">
        <v>348</v>
      </c>
      <c r="P4847" s="40">
        <v>9</v>
      </c>
      <c r="Q4847" s="40">
        <v>67</v>
      </c>
      <c r="R4847" s="40" t="str">
        <f t="shared" si="601"/>
        <v xml:space="preserve">3.Senior Citizen </v>
      </c>
      <c r="S4847" s="40" t="s">
        <v>46</v>
      </c>
      <c r="T4847" s="40">
        <v>97204.7</v>
      </c>
      <c r="U4847" s="40" t="s">
        <v>37</v>
      </c>
      <c r="V4847" s="40" t="s">
        <v>50</v>
      </c>
      <c r="W4847" s="43">
        <v>45396</v>
      </c>
      <c r="X4847" s="44">
        <v>0.42291666666666666</v>
      </c>
      <c r="Y4847" s="41">
        <f t="shared" si="602"/>
        <v>14</v>
      </c>
      <c r="Z4847" s="41">
        <f t="shared" si="603"/>
        <v>14</v>
      </c>
      <c r="AA4847" s="40">
        <f t="shared" si="604"/>
        <v>2024</v>
      </c>
      <c r="AB4847" s="41">
        <f t="shared" si="605"/>
        <v>10</v>
      </c>
      <c r="AC4847" s="41">
        <f t="shared" si="606"/>
        <v>9</v>
      </c>
      <c r="AD4847" s="45">
        <f t="shared" si="607"/>
        <v>0</v>
      </c>
    </row>
    <row r="4848" spans="1:30" x14ac:dyDescent="0.35">
      <c r="A4848" s="32">
        <v>4837</v>
      </c>
      <c r="B4848" s="33">
        <v>1853</v>
      </c>
      <c r="C4848" s="33">
        <v>486</v>
      </c>
      <c r="D4848" s="33" t="s">
        <v>52</v>
      </c>
      <c r="E4848" s="33" t="s">
        <v>47</v>
      </c>
      <c r="F4848" s="33">
        <v>4</v>
      </c>
      <c r="G4848" s="34">
        <v>1915.44</v>
      </c>
      <c r="H4848" s="34">
        <f t="shared" si="600"/>
        <v>7661.76</v>
      </c>
      <c r="I4848" s="35">
        <v>45310.802083333336</v>
      </c>
      <c r="J4848" s="33">
        <v>14</v>
      </c>
      <c r="K4848" s="33" t="s">
        <v>36</v>
      </c>
      <c r="L4848" s="33">
        <v>186</v>
      </c>
      <c r="M4848" s="33">
        <v>108</v>
      </c>
      <c r="N4848" s="33">
        <v>143</v>
      </c>
      <c r="O4848" s="33">
        <v>347</v>
      </c>
      <c r="P4848" s="33">
        <v>9</v>
      </c>
      <c r="Q4848" s="33">
        <v>44</v>
      </c>
      <c r="R4848" s="33" t="str">
        <f t="shared" si="601"/>
        <v>2.Middle age</v>
      </c>
      <c r="S4848" s="33" t="s">
        <v>27</v>
      </c>
      <c r="T4848" s="33">
        <v>53560.45</v>
      </c>
      <c r="U4848" s="33" t="s">
        <v>42</v>
      </c>
      <c r="V4848" s="33" t="s">
        <v>50</v>
      </c>
      <c r="W4848" s="36">
        <v>45310</v>
      </c>
      <c r="X4848" s="37">
        <v>0.80208333333333337</v>
      </c>
      <c r="Y4848" s="34">
        <f t="shared" si="602"/>
        <v>19</v>
      </c>
      <c r="Z4848" s="34">
        <f t="shared" si="603"/>
        <v>19</v>
      </c>
      <c r="AA4848" s="33">
        <f t="shared" si="604"/>
        <v>2024</v>
      </c>
      <c r="AB4848" s="34">
        <f t="shared" si="605"/>
        <v>19</v>
      </c>
      <c r="AC4848" s="34">
        <f t="shared" si="606"/>
        <v>15</v>
      </c>
      <c r="AD4848" s="38">
        <f t="shared" si="607"/>
        <v>0</v>
      </c>
    </row>
    <row r="4849" spans="1:30" x14ac:dyDescent="0.35">
      <c r="A4849" s="39">
        <v>4838</v>
      </c>
      <c r="B4849" s="40">
        <v>4568</v>
      </c>
      <c r="C4849" s="40">
        <v>420</v>
      </c>
      <c r="D4849" s="40" t="s">
        <v>49</v>
      </c>
      <c r="E4849" s="40" t="s">
        <v>47</v>
      </c>
      <c r="F4849" s="40">
        <v>2</v>
      </c>
      <c r="G4849" s="41">
        <v>791.44</v>
      </c>
      <c r="H4849" s="41">
        <f t="shared" si="600"/>
        <v>1582.88</v>
      </c>
      <c r="I4849" s="42">
        <v>45471.970833333333</v>
      </c>
      <c r="J4849" s="40">
        <v>8</v>
      </c>
      <c r="K4849" s="40" t="s">
        <v>45</v>
      </c>
      <c r="L4849" s="40">
        <v>145</v>
      </c>
      <c r="M4849" s="40">
        <v>57</v>
      </c>
      <c r="N4849" s="40">
        <v>290</v>
      </c>
      <c r="O4849" s="40">
        <v>167</v>
      </c>
      <c r="P4849" s="40">
        <v>10</v>
      </c>
      <c r="Q4849" s="40">
        <v>31</v>
      </c>
      <c r="R4849" s="40" t="str">
        <f t="shared" si="601"/>
        <v>1.Young age</v>
      </c>
      <c r="S4849" s="40" t="s">
        <v>41</v>
      </c>
      <c r="T4849" s="40">
        <v>38034.980000000003</v>
      </c>
      <c r="U4849" s="40" t="s">
        <v>37</v>
      </c>
      <c r="V4849" s="40" t="s">
        <v>43</v>
      </c>
      <c r="W4849" s="43">
        <v>45471</v>
      </c>
      <c r="X4849" s="44">
        <v>0.97083333333333333</v>
      </c>
      <c r="Y4849" s="41">
        <f t="shared" si="602"/>
        <v>28</v>
      </c>
      <c r="Z4849" s="41">
        <f t="shared" si="603"/>
        <v>28</v>
      </c>
      <c r="AA4849" s="40">
        <f t="shared" si="604"/>
        <v>2024</v>
      </c>
      <c r="AB4849" s="41">
        <f t="shared" si="605"/>
        <v>23</v>
      </c>
      <c r="AC4849" s="41">
        <f t="shared" si="606"/>
        <v>18</v>
      </c>
      <c r="AD4849" s="45">
        <f t="shared" si="607"/>
        <v>0</v>
      </c>
    </row>
    <row r="4850" spans="1:30" x14ac:dyDescent="0.35">
      <c r="A4850" s="32">
        <v>4839</v>
      </c>
      <c r="B4850" s="33">
        <v>2850</v>
      </c>
      <c r="C4850" s="33">
        <v>968</v>
      </c>
      <c r="D4850" s="33" t="s">
        <v>38</v>
      </c>
      <c r="E4850" s="33" t="s">
        <v>25</v>
      </c>
      <c r="F4850" s="33">
        <v>4</v>
      </c>
      <c r="G4850" s="34">
        <v>1723.63</v>
      </c>
      <c r="H4850" s="34">
        <f t="shared" si="600"/>
        <v>6894.52</v>
      </c>
      <c r="I4850" s="35">
        <v>45374.461111111108</v>
      </c>
      <c r="J4850" s="33">
        <v>17</v>
      </c>
      <c r="K4850" s="33" t="s">
        <v>32</v>
      </c>
      <c r="L4850" s="33">
        <v>16</v>
      </c>
      <c r="M4850" s="33">
        <v>92</v>
      </c>
      <c r="N4850" s="33">
        <v>258</v>
      </c>
      <c r="O4850" s="33">
        <v>483</v>
      </c>
      <c r="P4850" s="33">
        <v>9</v>
      </c>
      <c r="Q4850" s="33">
        <v>41</v>
      </c>
      <c r="R4850" s="33" t="str">
        <f t="shared" si="601"/>
        <v>2.Middle age</v>
      </c>
      <c r="S4850" s="33" t="s">
        <v>41</v>
      </c>
      <c r="T4850" s="33">
        <v>65598.740000000005</v>
      </c>
      <c r="U4850" s="33" t="s">
        <v>42</v>
      </c>
      <c r="V4850" s="33" t="s">
        <v>34</v>
      </c>
      <c r="W4850" s="36">
        <v>45374</v>
      </c>
      <c r="X4850" s="37">
        <v>0.46111111111111114</v>
      </c>
      <c r="Y4850" s="34">
        <f t="shared" si="602"/>
        <v>23</v>
      </c>
      <c r="Z4850" s="34">
        <f t="shared" si="603"/>
        <v>23</v>
      </c>
      <c r="AA4850" s="33">
        <f t="shared" si="604"/>
        <v>2024</v>
      </c>
      <c r="AB4850" s="34">
        <f t="shared" si="605"/>
        <v>11</v>
      </c>
      <c r="AC4850" s="34">
        <f t="shared" si="606"/>
        <v>4</v>
      </c>
      <c r="AD4850" s="38">
        <f t="shared" si="607"/>
        <v>0</v>
      </c>
    </row>
    <row r="4851" spans="1:30" x14ac:dyDescent="0.35">
      <c r="A4851" s="39">
        <v>4840</v>
      </c>
      <c r="B4851" s="40">
        <v>4866</v>
      </c>
      <c r="C4851" s="40">
        <v>810</v>
      </c>
      <c r="D4851" s="40" t="s">
        <v>51</v>
      </c>
      <c r="E4851" s="40" t="s">
        <v>25</v>
      </c>
      <c r="F4851" s="40">
        <v>2</v>
      </c>
      <c r="G4851" s="41">
        <v>1496.2</v>
      </c>
      <c r="H4851" s="41">
        <f t="shared" si="600"/>
        <v>2992.4</v>
      </c>
      <c r="I4851" s="42">
        <v>45493.159722222219</v>
      </c>
      <c r="J4851" s="40">
        <v>5</v>
      </c>
      <c r="K4851" s="40" t="s">
        <v>45</v>
      </c>
      <c r="L4851" s="40">
        <v>165</v>
      </c>
      <c r="M4851" s="40">
        <v>123</v>
      </c>
      <c r="N4851" s="40">
        <v>125</v>
      </c>
      <c r="O4851" s="40">
        <v>497</v>
      </c>
      <c r="P4851" s="40">
        <v>4</v>
      </c>
      <c r="Q4851" s="40">
        <v>41</v>
      </c>
      <c r="R4851" s="40" t="str">
        <f t="shared" si="601"/>
        <v>2.Middle age</v>
      </c>
      <c r="S4851" s="40" t="s">
        <v>41</v>
      </c>
      <c r="T4851" s="40">
        <v>89184.08</v>
      </c>
      <c r="U4851" s="40" t="s">
        <v>28</v>
      </c>
      <c r="V4851" s="40" t="s">
        <v>43</v>
      </c>
      <c r="W4851" s="43">
        <v>45493</v>
      </c>
      <c r="X4851" s="44">
        <v>0.15972222222222221</v>
      </c>
      <c r="Y4851" s="41">
        <f t="shared" si="602"/>
        <v>20</v>
      </c>
      <c r="Z4851" s="41">
        <f t="shared" si="603"/>
        <v>20</v>
      </c>
      <c r="AA4851" s="40">
        <f t="shared" si="604"/>
        <v>2024</v>
      </c>
      <c r="AB4851" s="41">
        <f t="shared" si="605"/>
        <v>3</v>
      </c>
      <c r="AC4851" s="41">
        <f t="shared" si="606"/>
        <v>50</v>
      </c>
      <c r="AD4851" s="45">
        <f t="shared" si="607"/>
        <v>0</v>
      </c>
    </row>
    <row r="4852" spans="1:30" x14ac:dyDescent="0.35">
      <c r="A4852" s="32">
        <v>4841</v>
      </c>
      <c r="B4852" s="33">
        <v>8113</v>
      </c>
      <c r="C4852" s="33">
        <v>166</v>
      </c>
      <c r="D4852" s="33" t="s">
        <v>24</v>
      </c>
      <c r="E4852" s="33" t="s">
        <v>25</v>
      </c>
      <c r="F4852" s="33">
        <v>2</v>
      </c>
      <c r="G4852" s="34">
        <v>72.25</v>
      </c>
      <c r="H4852" s="34">
        <f t="shared" si="600"/>
        <v>144.5</v>
      </c>
      <c r="I4852" s="35">
        <v>45449.452777777777</v>
      </c>
      <c r="J4852" s="33">
        <v>16</v>
      </c>
      <c r="K4852" s="33" t="s">
        <v>45</v>
      </c>
      <c r="L4852" s="33">
        <v>373</v>
      </c>
      <c r="M4852" s="33">
        <v>57</v>
      </c>
      <c r="N4852" s="33">
        <v>168</v>
      </c>
      <c r="O4852" s="33">
        <v>325</v>
      </c>
      <c r="P4852" s="33">
        <v>10</v>
      </c>
      <c r="Q4852" s="33">
        <v>40</v>
      </c>
      <c r="R4852" s="33" t="str">
        <f t="shared" si="601"/>
        <v>2.Middle age</v>
      </c>
      <c r="S4852" s="33" t="s">
        <v>46</v>
      </c>
      <c r="T4852" s="33">
        <v>60245.599999999999</v>
      </c>
      <c r="U4852" s="33" t="s">
        <v>33</v>
      </c>
      <c r="V4852" s="33" t="s">
        <v>29</v>
      </c>
      <c r="W4852" s="36">
        <v>45449</v>
      </c>
      <c r="X4852" s="46">
        <v>0.45277777777777778</v>
      </c>
      <c r="Y4852" s="34">
        <f t="shared" si="602"/>
        <v>6</v>
      </c>
      <c r="Z4852" s="34">
        <f t="shared" si="603"/>
        <v>6</v>
      </c>
      <c r="AA4852" s="33">
        <f t="shared" si="604"/>
        <v>2024</v>
      </c>
      <c r="AB4852" s="34">
        <f t="shared" si="605"/>
        <v>10</v>
      </c>
      <c r="AC4852" s="34">
        <f t="shared" si="606"/>
        <v>52</v>
      </c>
      <c r="AD4852" s="38">
        <f t="shared" si="607"/>
        <v>0</v>
      </c>
    </row>
    <row r="4853" spans="1:30" x14ac:dyDescent="0.35">
      <c r="A4853" s="39">
        <v>4842</v>
      </c>
      <c r="B4853" s="40">
        <v>6316</v>
      </c>
      <c r="C4853" s="40">
        <v>901</v>
      </c>
      <c r="D4853" s="40" t="s">
        <v>31</v>
      </c>
      <c r="E4853" s="40" t="s">
        <v>25</v>
      </c>
      <c r="F4853" s="40">
        <v>3</v>
      </c>
      <c r="G4853" s="41">
        <v>896.05</v>
      </c>
      <c r="H4853" s="41">
        <f t="shared" si="600"/>
        <v>2688.1499999999996</v>
      </c>
      <c r="I4853" s="42">
        <v>45409.559027777781</v>
      </c>
      <c r="J4853" s="40">
        <v>10</v>
      </c>
      <c r="K4853" s="40" t="s">
        <v>45</v>
      </c>
      <c r="L4853" s="40">
        <v>290</v>
      </c>
      <c r="M4853" s="40">
        <v>84</v>
      </c>
      <c r="N4853" s="40">
        <v>240</v>
      </c>
      <c r="O4853" s="40">
        <v>477</v>
      </c>
      <c r="P4853" s="40">
        <v>3</v>
      </c>
      <c r="Q4853" s="40">
        <v>59</v>
      </c>
      <c r="R4853" s="40" t="str">
        <f t="shared" si="601"/>
        <v>2.Middle age</v>
      </c>
      <c r="S4853" s="40" t="s">
        <v>46</v>
      </c>
      <c r="T4853" s="40">
        <v>45989.32</v>
      </c>
      <c r="U4853" s="40" t="s">
        <v>42</v>
      </c>
      <c r="V4853" s="40" t="s">
        <v>43</v>
      </c>
      <c r="W4853" s="43">
        <v>45409</v>
      </c>
      <c r="X4853" s="44">
        <v>0.55902777777777779</v>
      </c>
      <c r="Y4853" s="41">
        <f t="shared" si="602"/>
        <v>27</v>
      </c>
      <c r="Z4853" s="41">
        <f t="shared" si="603"/>
        <v>27</v>
      </c>
      <c r="AA4853" s="40">
        <f t="shared" si="604"/>
        <v>2024</v>
      </c>
      <c r="AB4853" s="41">
        <f t="shared" si="605"/>
        <v>13</v>
      </c>
      <c r="AC4853" s="41">
        <f t="shared" si="606"/>
        <v>25</v>
      </c>
      <c r="AD4853" s="45">
        <f t="shared" si="607"/>
        <v>0</v>
      </c>
    </row>
    <row r="4854" spans="1:30" x14ac:dyDescent="0.35">
      <c r="A4854" s="32">
        <v>4843</v>
      </c>
      <c r="B4854" s="33">
        <v>1246</v>
      </c>
      <c r="C4854" s="33">
        <v>230</v>
      </c>
      <c r="D4854" s="33" t="s">
        <v>31</v>
      </c>
      <c r="E4854" s="33" t="s">
        <v>25</v>
      </c>
      <c r="F4854" s="33">
        <v>5</v>
      </c>
      <c r="G4854" s="34">
        <v>1460.95</v>
      </c>
      <c r="H4854" s="34">
        <f t="shared" si="600"/>
        <v>7304.75</v>
      </c>
      <c r="I4854" s="35">
        <v>45535.366666666669</v>
      </c>
      <c r="J4854" s="33">
        <v>19</v>
      </c>
      <c r="K4854" s="33" t="s">
        <v>26</v>
      </c>
      <c r="L4854" s="33">
        <v>34</v>
      </c>
      <c r="M4854" s="33">
        <v>65</v>
      </c>
      <c r="N4854" s="33">
        <v>163</v>
      </c>
      <c r="O4854" s="33">
        <v>162</v>
      </c>
      <c r="P4854" s="33">
        <v>4</v>
      </c>
      <c r="Q4854" s="33">
        <v>60</v>
      </c>
      <c r="R4854" s="33" t="str">
        <f t="shared" si="601"/>
        <v xml:space="preserve">3.Senior Citizen </v>
      </c>
      <c r="S4854" s="33" t="s">
        <v>41</v>
      </c>
      <c r="T4854" s="33">
        <v>62316.12</v>
      </c>
      <c r="U4854" s="33" t="s">
        <v>33</v>
      </c>
      <c r="V4854" s="33" t="s">
        <v>50</v>
      </c>
      <c r="W4854" s="36">
        <v>45535</v>
      </c>
      <c r="X4854" s="37">
        <v>0.36666666666666664</v>
      </c>
      <c r="Y4854" s="34">
        <f t="shared" si="602"/>
        <v>31</v>
      </c>
      <c r="Z4854" s="34">
        <f t="shared" si="603"/>
        <v>31</v>
      </c>
      <c r="AA4854" s="33">
        <f t="shared" si="604"/>
        <v>2024</v>
      </c>
      <c r="AB4854" s="34">
        <f t="shared" si="605"/>
        <v>8</v>
      </c>
      <c r="AC4854" s="34">
        <f t="shared" si="606"/>
        <v>48</v>
      </c>
      <c r="AD4854" s="38">
        <f t="shared" si="607"/>
        <v>0</v>
      </c>
    </row>
    <row r="4855" spans="1:30" x14ac:dyDescent="0.35">
      <c r="A4855" s="39">
        <v>4844</v>
      </c>
      <c r="B4855" s="40">
        <v>3742</v>
      </c>
      <c r="C4855" s="40">
        <v>163</v>
      </c>
      <c r="D4855" s="40" t="s">
        <v>44</v>
      </c>
      <c r="E4855" s="40" t="s">
        <v>25</v>
      </c>
      <c r="F4855" s="40">
        <v>4</v>
      </c>
      <c r="G4855" s="41">
        <v>1471.38</v>
      </c>
      <c r="H4855" s="41">
        <f t="shared" si="600"/>
        <v>5885.52</v>
      </c>
      <c r="I4855" s="42">
        <v>45506.550694444442</v>
      </c>
      <c r="J4855" s="40">
        <v>2</v>
      </c>
      <c r="K4855" s="40" t="s">
        <v>36</v>
      </c>
      <c r="L4855" s="40">
        <v>292</v>
      </c>
      <c r="M4855" s="40">
        <v>65</v>
      </c>
      <c r="N4855" s="40">
        <v>289</v>
      </c>
      <c r="O4855" s="40">
        <v>285</v>
      </c>
      <c r="P4855" s="40">
        <v>1</v>
      </c>
      <c r="Q4855" s="40">
        <v>19</v>
      </c>
      <c r="R4855" s="40" t="str">
        <f t="shared" si="601"/>
        <v>1.Young age</v>
      </c>
      <c r="S4855" s="40" t="s">
        <v>46</v>
      </c>
      <c r="T4855" s="40">
        <v>106615.67</v>
      </c>
      <c r="U4855" s="40" t="s">
        <v>37</v>
      </c>
      <c r="V4855" s="40" t="s">
        <v>29</v>
      </c>
      <c r="W4855" s="43">
        <v>45506</v>
      </c>
      <c r="X4855" s="47">
        <v>0.55069444444444449</v>
      </c>
      <c r="Y4855" s="41">
        <f t="shared" si="602"/>
        <v>2</v>
      </c>
      <c r="Z4855" s="41">
        <f t="shared" si="603"/>
        <v>2</v>
      </c>
      <c r="AA4855" s="40">
        <f t="shared" si="604"/>
        <v>2024</v>
      </c>
      <c r="AB4855" s="41">
        <f t="shared" si="605"/>
        <v>13</v>
      </c>
      <c r="AC4855" s="41">
        <f t="shared" si="606"/>
        <v>13</v>
      </c>
      <c r="AD4855" s="45">
        <f t="shared" si="607"/>
        <v>0</v>
      </c>
    </row>
    <row r="4856" spans="1:30" x14ac:dyDescent="0.35">
      <c r="A4856" s="32">
        <v>4845</v>
      </c>
      <c r="B4856" s="33">
        <v>5523</v>
      </c>
      <c r="C4856" s="33">
        <v>921</v>
      </c>
      <c r="D4856" s="33" t="s">
        <v>49</v>
      </c>
      <c r="E4856" s="33" t="s">
        <v>25</v>
      </c>
      <c r="F4856" s="33">
        <v>1</v>
      </c>
      <c r="G4856" s="34">
        <v>404.89</v>
      </c>
      <c r="H4856" s="34">
        <f t="shared" si="600"/>
        <v>404.89</v>
      </c>
      <c r="I4856" s="35">
        <v>45486.75</v>
      </c>
      <c r="J4856" s="33">
        <v>7</v>
      </c>
      <c r="K4856" s="33" t="s">
        <v>32</v>
      </c>
      <c r="L4856" s="33">
        <v>114</v>
      </c>
      <c r="M4856" s="33">
        <v>108</v>
      </c>
      <c r="N4856" s="33">
        <v>193</v>
      </c>
      <c r="O4856" s="33">
        <v>228</v>
      </c>
      <c r="P4856" s="33">
        <v>8</v>
      </c>
      <c r="Q4856" s="33">
        <v>22</v>
      </c>
      <c r="R4856" s="33" t="str">
        <f t="shared" si="601"/>
        <v>1.Young age</v>
      </c>
      <c r="S4856" s="33" t="s">
        <v>27</v>
      </c>
      <c r="T4856" s="33">
        <v>63626.54</v>
      </c>
      <c r="U4856" s="33" t="s">
        <v>37</v>
      </c>
      <c r="V4856" s="33" t="s">
        <v>50</v>
      </c>
      <c r="W4856" s="36">
        <v>45486</v>
      </c>
      <c r="X4856" s="37">
        <v>0.75</v>
      </c>
      <c r="Y4856" s="34">
        <f t="shared" si="602"/>
        <v>13</v>
      </c>
      <c r="Z4856" s="34">
        <f t="shared" si="603"/>
        <v>13</v>
      </c>
      <c r="AA4856" s="33">
        <f t="shared" si="604"/>
        <v>2024</v>
      </c>
      <c r="AB4856" s="34">
        <f t="shared" si="605"/>
        <v>18</v>
      </c>
      <c r="AC4856" s="34">
        <f t="shared" si="606"/>
        <v>0</v>
      </c>
      <c r="AD4856" s="38">
        <f t="shared" si="607"/>
        <v>0</v>
      </c>
    </row>
    <row r="4857" spans="1:30" x14ac:dyDescent="0.35">
      <c r="A4857" s="39">
        <v>4846</v>
      </c>
      <c r="B4857" s="40">
        <v>2960</v>
      </c>
      <c r="C4857" s="40">
        <v>552</v>
      </c>
      <c r="D4857" s="40" t="s">
        <v>44</v>
      </c>
      <c r="E4857" s="40" t="s">
        <v>25</v>
      </c>
      <c r="F4857" s="40">
        <v>3</v>
      </c>
      <c r="G4857" s="41">
        <v>1737.73</v>
      </c>
      <c r="H4857" s="41">
        <f t="shared" si="600"/>
        <v>5213.1900000000005</v>
      </c>
      <c r="I4857" s="42">
        <v>45411.604166666664</v>
      </c>
      <c r="J4857" s="40">
        <v>7</v>
      </c>
      <c r="K4857" s="40" t="s">
        <v>40</v>
      </c>
      <c r="L4857" s="40">
        <v>141</v>
      </c>
      <c r="M4857" s="40">
        <v>134</v>
      </c>
      <c r="N4857" s="40">
        <v>265</v>
      </c>
      <c r="O4857" s="40">
        <v>177</v>
      </c>
      <c r="P4857" s="40">
        <v>9</v>
      </c>
      <c r="Q4857" s="40">
        <v>27</v>
      </c>
      <c r="R4857" s="40" t="str">
        <f t="shared" si="601"/>
        <v>1.Young age</v>
      </c>
      <c r="S4857" s="40" t="s">
        <v>41</v>
      </c>
      <c r="T4857" s="40">
        <v>105891.15</v>
      </c>
      <c r="U4857" s="40" t="s">
        <v>33</v>
      </c>
      <c r="V4857" s="40" t="s">
        <v>34</v>
      </c>
      <c r="W4857" s="43">
        <v>45411</v>
      </c>
      <c r="X4857" s="44">
        <v>0.60416666666666663</v>
      </c>
      <c r="Y4857" s="41">
        <f t="shared" si="602"/>
        <v>29</v>
      </c>
      <c r="Z4857" s="41">
        <f t="shared" si="603"/>
        <v>29</v>
      </c>
      <c r="AA4857" s="40">
        <f t="shared" si="604"/>
        <v>2024</v>
      </c>
      <c r="AB4857" s="41">
        <f t="shared" si="605"/>
        <v>14</v>
      </c>
      <c r="AC4857" s="41">
        <f t="shared" si="606"/>
        <v>30</v>
      </c>
      <c r="AD4857" s="45">
        <f t="shared" si="607"/>
        <v>0</v>
      </c>
    </row>
    <row r="4858" spans="1:30" x14ac:dyDescent="0.35">
      <c r="A4858" s="32">
        <v>4847</v>
      </c>
      <c r="B4858" s="33">
        <v>7484</v>
      </c>
      <c r="C4858" s="33">
        <v>156</v>
      </c>
      <c r="D4858" s="33" t="s">
        <v>52</v>
      </c>
      <c r="E4858" s="33" t="s">
        <v>47</v>
      </c>
      <c r="F4858" s="33">
        <v>2</v>
      </c>
      <c r="G4858" s="34">
        <v>1317.41</v>
      </c>
      <c r="H4858" s="34">
        <f t="shared" si="600"/>
        <v>2634.82</v>
      </c>
      <c r="I4858" s="35">
        <v>45364.272916666669</v>
      </c>
      <c r="J4858" s="33">
        <v>4</v>
      </c>
      <c r="K4858" s="33" t="s">
        <v>32</v>
      </c>
      <c r="L4858" s="33">
        <v>155</v>
      </c>
      <c r="M4858" s="33">
        <v>123</v>
      </c>
      <c r="N4858" s="33">
        <v>197</v>
      </c>
      <c r="O4858" s="33">
        <v>183</v>
      </c>
      <c r="P4858" s="33">
        <v>2</v>
      </c>
      <c r="Q4858" s="33">
        <v>22</v>
      </c>
      <c r="R4858" s="33" t="str">
        <f t="shared" si="601"/>
        <v>1.Young age</v>
      </c>
      <c r="S4858" s="33" t="s">
        <v>46</v>
      </c>
      <c r="T4858" s="33">
        <v>56617.58</v>
      </c>
      <c r="U4858" s="33" t="s">
        <v>28</v>
      </c>
      <c r="V4858" s="33" t="s">
        <v>29</v>
      </c>
      <c r="W4858" s="36">
        <v>45364</v>
      </c>
      <c r="X4858" s="37">
        <v>0.27291666666666664</v>
      </c>
      <c r="Y4858" s="34">
        <f t="shared" si="602"/>
        <v>13</v>
      </c>
      <c r="Z4858" s="34">
        <f t="shared" si="603"/>
        <v>13</v>
      </c>
      <c r="AA4858" s="33">
        <f t="shared" si="604"/>
        <v>2024</v>
      </c>
      <c r="AB4858" s="34">
        <f t="shared" si="605"/>
        <v>6</v>
      </c>
      <c r="AC4858" s="34">
        <f t="shared" si="606"/>
        <v>33</v>
      </c>
      <c r="AD4858" s="38">
        <f t="shared" si="607"/>
        <v>0</v>
      </c>
    </row>
    <row r="4859" spans="1:30" x14ac:dyDescent="0.35">
      <c r="A4859" s="39">
        <v>4848</v>
      </c>
      <c r="B4859" s="40">
        <v>4982</v>
      </c>
      <c r="C4859" s="40">
        <v>408</v>
      </c>
      <c r="D4859" s="40" t="s">
        <v>49</v>
      </c>
      <c r="E4859" s="40" t="s">
        <v>25</v>
      </c>
      <c r="F4859" s="40">
        <v>1</v>
      </c>
      <c r="G4859" s="41">
        <v>1732.66</v>
      </c>
      <c r="H4859" s="41">
        <f t="shared" si="600"/>
        <v>1732.66</v>
      </c>
      <c r="I4859" s="42">
        <v>45511.54791666667</v>
      </c>
      <c r="J4859" s="40">
        <v>6</v>
      </c>
      <c r="K4859" s="40" t="s">
        <v>32</v>
      </c>
      <c r="L4859" s="40">
        <v>473</v>
      </c>
      <c r="M4859" s="40">
        <v>131</v>
      </c>
      <c r="N4859" s="40">
        <v>192</v>
      </c>
      <c r="O4859" s="40">
        <v>231</v>
      </c>
      <c r="P4859" s="40">
        <v>5</v>
      </c>
      <c r="Q4859" s="40">
        <v>60</v>
      </c>
      <c r="R4859" s="40" t="str">
        <f t="shared" si="601"/>
        <v xml:space="preserve">3.Senior Citizen </v>
      </c>
      <c r="S4859" s="40" t="s">
        <v>27</v>
      </c>
      <c r="T4859" s="40">
        <v>45018.400000000001</v>
      </c>
      <c r="U4859" s="40" t="s">
        <v>42</v>
      </c>
      <c r="V4859" s="40" t="s">
        <v>43</v>
      </c>
      <c r="W4859" s="43">
        <v>45511</v>
      </c>
      <c r="X4859" s="47">
        <v>0.54791666666666672</v>
      </c>
      <c r="Y4859" s="41">
        <f t="shared" si="602"/>
        <v>7</v>
      </c>
      <c r="Z4859" s="41">
        <f t="shared" si="603"/>
        <v>7</v>
      </c>
      <c r="AA4859" s="40">
        <f t="shared" si="604"/>
        <v>2024</v>
      </c>
      <c r="AB4859" s="41">
        <f t="shared" si="605"/>
        <v>13</v>
      </c>
      <c r="AC4859" s="41">
        <f t="shared" si="606"/>
        <v>9</v>
      </c>
      <c r="AD4859" s="45">
        <f t="shared" si="607"/>
        <v>0</v>
      </c>
    </row>
    <row r="4860" spans="1:30" x14ac:dyDescent="0.35">
      <c r="A4860" s="32">
        <v>4849</v>
      </c>
      <c r="B4860" s="33">
        <v>1146</v>
      </c>
      <c r="C4860" s="33">
        <v>725</v>
      </c>
      <c r="D4860" s="33" t="s">
        <v>51</v>
      </c>
      <c r="E4860" s="33" t="s">
        <v>25</v>
      </c>
      <c r="F4860" s="33">
        <v>2</v>
      </c>
      <c r="G4860" s="34">
        <v>181.97</v>
      </c>
      <c r="H4860" s="34">
        <f t="shared" si="600"/>
        <v>363.94</v>
      </c>
      <c r="I4860" s="35">
        <v>45392.117361111108</v>
      </c>
      <c r="J4860" s="33">
        <v>6</v>
      </c>
      <c r="K4860" s="33" t="s">
        <v>40</v>
      </c>
      <c r="L4860" s="33">
        <v>94</v>
      </c>
      <c r="M4860" s="33">
        <v>137</v>
      </c>
      <c r="N4860" s="33">
        <v>110</v>
      </c>
      <c r="O4860" s="33">
        <v>159</v>
      </c>
      <c r="P4860" s="33">
        <v>2</v>
      </c>
      <c r="Q4860" s="33">
        <v>56</v>
      </c>
      <c r="R4860" s="33" t="str">
        <f t="shared" si="601"/>
        <v>2.Middle age</v>
      </c>
      <c r="S4860" s="33" t="s">
        <v>27</v>
      </c>
      <c r="T4860" s="33">
        <v>48346.2</v>
      </c>
      <c r="U4860" s="33" t="s">
        <v>33</v>
      </c>
      <c r="V4860" s="33" t="s">
        <v>50</v>
      </c>
      <c r="W4860" s="36">
        <v>45392</v>
      </c>
      <c r="X4860" s="46">
        <v>0.11736111111111111</v>
      </c>
      <c r="Y4860" s="34">
        <f t="shared" si="602"/>
        <v>10</v>
      </c>
      <c r="Z4860" s="34">
        <f t="shared" si="603"/>
        <v>10</v>
      </c>
      <c r="AA4860" s="33">
        <f t="shared" si="604"/>
        <v>2024</v>
      </c>
      <c r="AB4860" s="34">
        <f t="shared" si="605"/>
        <v>2</v>
      </c>
      <c r="AC4860" s="34">
        <f t="shared" si="606"/>
        <v>49</v>
      </c>
      <c r="AD4860" s="38">
        <f t="shared" si="607"/>
        <v>0</v>
      </c>
    </row>
    <row r="4861" spans="1:30" x14ac:dyDescent="0.35">
      <c r="A4861" s="39">
        <v>4850</v>
      </c>
      <c r="B4861" s="40">
        <v>1688</v>
      </c>
      <c r="C4861" s="40">
        <v>741</v>
      </c>
      <c r="D4861" s="40" t="s">
        <v>39</v>
      </c>
      <c r="E4861" s="40" t="s">
        <v>25</v>
      </c>
      <c r="F4861" s="40">
        <v>4</v>
      </c>
      <c r="G4861" s="41">
        <v>1062.8399999999999</v>
      </c>
      <c r="H4861" s="41">
        <f t="shared" si="600"/>
        <v>4251.3599999999997</v>
      </c>
      <c r="I4861" s="42">
        <v>45335.646527777775</v>
      </c>
      <c r="J4861" s="40">
        <v>6</v>
      </c>
      <c r="K4861" s="40" t="s">
        <v>36</v>
      </c>
      <c r="L4861" s="40">
        <v>148</v>
      </c>
      <c r="M4861" s="40">
        <v>110</v>
      </c>
      <c r="N4861" s="40">
        <v>242</v>
      </c>
      <c r="O4861" s="40">
        <v>184</v>
      </c>
      <c r="P4861" s="40">
        <v>3</v>
      </c>
      <c r="Q4861" s="40">
        <v>60</v>
      </c>
      <c r="R4861" s="40" t="str">
        <f t="shared" si="601"/>
        <v xml:space="preserve">3.Senior Citizen </v>
      </c>
      <c r="S4861" s="40" t="s">
        <v>27</v>
      </c>
      <c r="T4861" s="40">
        <v>83633.66</v>
      </c>
      <c r="U4861" s="40" t="s">
        <v>37</v>
      </c>
      <c r="V4861" s="40" t="s">
        <v>34</v>
      </c>
      <c r="W4861" s="43">
        <v>45335</v>
      </c>
      <c r="X4861" s="44">
        <v>0.64652777777777781</v>
      </c>
      <c r="Y4861" s="41">
        <f t="shared" si="602"/>
        <v>13</v>
      </c>
      <c r="Z4861" s="41">
        <f t="shared" si="603"/>
        <v>13</v>
      </c>
      <c r="AA4861" s="40">
        <f t="shared" si="604"/>
        <v>2024</v>
      </c>
      <c r="AB4861" s="41">
        <f t="shared" si="605"/>
        <v>15</v>
      </c>
      <c r="AC4861" s="41">
        <f t="shared" si="606"/>
        <v>31</v>
      </c>
      <c r="AD4861" s="45">
        <f t="shared" si="607"/>
        <v>0</v>
      </c>
    </row>
    <row r="4862" spans="1:30" x14ac:dyDescent="0.35">
      <c r="A4862" s="32">
        <v>4851</v>
      </c>
      <c r="B4862" s="33">
        <v>8786</v>
      </c>
      <c r="C4862" s="33">
        <v>542</v>
      </c>
      <c r="D4862" s="33" t="s">
        <v>39</v>
      </c>
      <c r="E4862" s="33" t="s">
        <v>25</v>
      </c>
      <c r="F4862" s="33">
        <v>1</v>
      </c>
      <c r="G4862" s="34">
        <v>1866.4</v>
      </c>
      <c r="H4862" s="34">
        <f t="shared" si="600"/>
        <v>1866.4</v>
      </c>
      <c r="I4862" s="35">
        <v>45333.388888888891</v>
      </c>
      <c r="J4862" s="33">
        <v>8</v>
      </c>
      <c r="K4862" s="33" t="s">
        <v>36</v>
      </c>
      <c r="L4862" s="33">
        <v>209</v>
      </c>
      <c r="M4862" s="33">
        <v>106</v>
      </c>
      <c r="N4862" s="33">
        <v>263</v>
      </c>
      <c r="O4862" s="33">
        <v>262</v>
      </c>
      <c r="P4862" s="33">
        <v>6</v>
      </c>
      <c r="Q4862" s="33">
        <v>69</v>
      </c>
      <c r="R4862" s="33" t="str">
        <f t="shared" si="601"/>
        <v xml:space="preserve">3.Senior Citizen </v>
      </c>
      <c r="S4862" s="33" t="s">
        <v>27</v>
      </c>
      <c r="T4862" s="33">
        <v>103112.71</v>
      </c>
      <c r="U4862" s="33" t="s">
        <v>28</v>
      </c>
      <c r="V4862" s="33" t="s">
        <v>34</v>
      </c>
      <c r="W4862" s="36">
        <v>45333</v>
      </c>
      <c r="X4862" s="46">
        <v>0.3888888888888889</v>
      </c>
      <c r="Y4862" s="34">
        <f t="shared" si="602"/>
        <v>11</v>
      </c>
      <c r="Z4862" s="34">
        <f t="shared" si="603"/>
        <v>11</v>
      </c>
      <c r="AA4862" s="33">
        <f t="shared" si="604"/>
        <v>2024</v>
      </c>
      <c r="AB4862" s="34">
        <f t="shared" si="605"/>
        <v>9</v>
      </c>
      <c r="AC4862" s="34">
        <f t="shared" si="606"/>
        <v>20</v>
      </c>
      <c r="AD4862" s="38">
        <f t="shared" si="607"/>
        <v>0</v>
      </c>
    </row>
    <row r="4863" spans="1:30" x14ac:dyDescent="0.35">
      <c r="A4863" s="39">
        <v>4852</v>
      </c>
      <c r="B4863" s="40">
        <v>3539</v>
      </c>
      <c r="C4863" s="40">
        <v>167</v>
      </c>
      <c r="D4863" s="40" t="s">
        <v>39</v>
      </c>
      <c r="E4863" s="40" t="s">
        <v>47</v>
      </c>
      <c r="F4863" s="40">
        <v>5</v>
      </c>
      <c r="G4863" s="41">
        <v>1574.49</v>
      </c>
      <c r="H4863" s="41">
        <f t="shared" si="600"/>
        <v>7872.45</v>
      </c>
      <c r="I4863" s="42">
        <v>45402.011805555558</v>
      </c>
      <c r="J4863" s="40">
        <v>20</v>
      </c>
      <c r="K4863" s="40" t="s">
        <v>45</v>
      </c>
      <c r="L4863" s="40">
        <v>64</v>
      </c>
      <c r="M4863" s="40">
        <v>127</v>
      </c>
      <c r="N4863" s="40">
        <v>297</v>
      </c>
      <c r="O4863" s="40">
        <v>490</v>
      </c>
      <c r="P4863" s="40">
        <v>8</v>
      </c>
      <c r="Q4863" s="40">
        <v>54</v>
      </c>
      <c r="R4863" s="40" t="str">
        <f t="shared" si="601"/>
        <v>2.Middle age</v>
      </c>
      <c r="S4863" s="40" t="s">
        <v>41</v>
      </c>
      <c r="T4863" s="40">
        <v>77928.259999999995</v>
      </c>
      <c r="U4863" s="40" t="s">
        <v>28</v>
      </c>
      <c r="V4863" s="40" t="s">
        <v>43</v>
      </c>
      <c r="W4863" s="43">
        <v>45402</v>
      </c>
      <c r="X4863" s="44">
        <v>1.1805555555555555E-2</v>
      </c>
      <c r="Y4863" s="41">
        <f t="shared" si="602"/>
        <v>20</v>
      </c>
      <c r="Z4863" s="41">
        <f t="shared" si="603"/>
        <v>20</v>
      </c>
      <c r="AA4863" s="40">
        <f t="shared" si="604"/>
        <v>2024</v>
      </c>
      <c r="AB4863" s="41">
        <f t="shared" si="605"/>
        <v>0</v>
      </c>
      <c r="AC4863" s="41">
        <f t="shared" si="606"/>
        <v>17</v>
      </c>
      <c r="AD4863" s="45">
        <f t="shared" si="607"/>
        <v>0</v>
      </c>
    </row>
    <row r="4864" spans="1:30" x14ac:dyDescent="0.35">
      <c r="A4864" s="32">
        <v>4853</v>
      </c>
      <c r="B4864" s="33">
        <v>7084</v>
      </c>
      <c r="C4864" s="33">
        <v>204</v>
      </c>
      <c r="D4864" s="33" t="s">
        <v>44</v>
      </c>
      <c r="E4864" s="33" t="s">
        <v>47</v>
      </c>
      <c r="F4864" s="33">
        <v>3</v>
      </c>
      <c r="G4864" s="34">
        <v>978.9</v>
      </c>
      <c r="H4864" s="34">
        <f t="shared" si="600"/>
        <v>2936.7</v>
      </c>
      <c r="I4864" s="35">
        <v>45431.307638888888</v>
      </c>
      <c r="J4864" s="33">
        <v>11</v>
      </c>
      <c r="K4864" s="33" t="s">
        <v>26</v>
      </c>
      <c r="L4864" s="33">
        <v>440</v>
      </c>
      <c r="M4864" s="33">
        <v>105</v>
      </c>
      <c r="N4864" s="33">
        <v>197</v>
      </c>
      <c r="O4864" s="33">
        <v>100</v>
      </c>
      <c r="P4864" s="33">
        <v>1</v>
      </c>
      <c r="Q4864" s="33">
        <v>69</v>
      </c>
      <c r="R4864" s="33" t="str">
        <f t="shared" si="601"/>
        <v xml:space="preserve">3.Senior Citizen </v>
      </c>
      <c r="S4864" s="33" t="s">
        <v>46</v>
      </c>
      <c r="T4864" s="33">
        <v>84453.65</v>
      </c>
      <c r="U4864" s="33" t="s">
        <v>33</v>
      </c>
      <c r="V4864" s="33" t="s">
        <v>43</v>
      </c>
      <c r="W4864" s="36">
        <v>45431</v>
      </c>
      <c r="X4864" s="37">
        <v>0.30763888888888891</v>
      </c>
      <c r="Y4864" s="34">
        <f t="shared" si="602"/>
        <v>19</v>
      </c>
      <c r="Z4864" s="34">
        <f t="shared" si="603"/>
        <v>19</v>
      </c>
      <c r="AA4864" s="33">
        <f t="shared" si="604"/>
        <v>2024</v>
      </c>
      <c r="AB4864" s="34">
        <f t="shared" si="605"/>
        <v>7</v>
      </c>
      <c r="AC4864" s="34">
        <f t="shared" si="606"/>
        <v>23</v>
      </c>
      <c r="AD4864" s="38">
        <f t="shared" si="607"/>
        <v>0</v>
      </c>
    </row>
    <row r="4865" spans="1:30" x14ac:dyDescent="0.35">
      <c r="A4865" s="39">
        <v>4854</v>
      </c>
      <c r="B4865" s="40">
        <v>2466</v>
      </c>
      <c r="C4865" s="40">
        <v>793</v>
      </c>
      <c r="D4865" s="40" t="s">
        <v>49</v>
      </c>
      <c r="E4865" s="40" t="s">
        <v>47</v>
      </c>
      <c r="F4865" s="40">
        <v>1</v>
      </c>
      <c r="G4865" s="41">
        <v>1268.3499999999999</v>
      </c>
      <c r="H4865" s="41">
        <f t="shared" si="600"/>
        <v>1268.3499999999999</v>
      </c>
      <c r="I4865" s="42">
        <v>45458.582638888889</v>
      </c>
      <c r="J4865" s="40">
        <v>9</v>
      </c>
      <c r="K4865" s="40" t="s">
        <v>45</v>
      </c>
      <c r="L4865" s="40">
        <v>336</v>
      </c>
      <c r="M4865" s="40">
        <v>136</v>
      </c>
      <c r="N4865" s="40">
        <v>246</v>
      </c>
      <c r="O4865" s="40">
        <v>466</v>
      </c>
      <c r="P4865" s="40">
        <v>7</v>
      </c>
      <c r="Q4865" s="40">
        <v>23</v>
      </c>
      <c r="R4865" s="40" t="str">
        <f t="shared" si="601"/>
        <v>1.Young age</v>
      </c>
      <c r="S4865" s="40" t="s">
        <v>41</v>
      </c>
      <c r="T4865" s="40">
        <v>41502.339999999997</v>
      </c>
      <c r="U4865" s="40" t="s">
        <v>37</v>
      </c>
      <c r="V4865" s="40" t="s">
        <v>29</v>
      </c>
      <c r="W4865" s="43">
        <v>45458</v>
      </c>
      <c r="X4865" s="44">
        <v>0.58263888888888893</v>
      </c>
      <c r="Y4865" s="41">
        <f t="shared" si="602"/>
        <v>15</v>
      </c>
      <c r="Z4865" s="41">
        <f t="shared" si="603"/>
        <v>15</v>
      </c>
      <c r="AA4865" s="40">
        <f t="shared" si="604"/>
        <v>2024</v>
      </c>
      <c r="AB4865" s="41">
        <f t="shared" si="605"/>
        <v>13</v>
      </c>
      <c r="AC4865" s="41">
        <f t="shared" si="606"/>
        <v>59</v>
      </c>
      <c r="AD4865" s="45">
        <f t="shared" si="607"/>
        <v>0</v>
      </c>
    </row>
    <row r="4866" spans="1:30" x14ac:dyDescent="0.35">
      <c r="A4866" s="32">
        <v>4855</v>
      </c>
      <c r="B4866" s="33">
        <v>5075</v>
      </c>
      <c r="C4866" s="33">
        <v>157</v>
      </c>
      <c r="D4866" s="33" t="s">
        <v>38</v>
      </c>
      <c r="E4866" s="33" t="s">
        <v>25</v>
      </c>
      <c r="F4866" s="33">
        <v>2</v>
      </c>
      <c r="G4866" s="34">
        <v>1731.49</v>
      </c>
      <c r="H4866" s="34">
        <f t="shared" si="600"/>
        <v>3462.98</v>
      </c>
      <c r="I4866" s="35">
        <v>45494.859027777777</v>
      </c>
      <c r="J4866" s="33">
        <v>18</v>
      </c>
      <c r="K4866" s="33" t="s">
        <v>32</v>
      </c>
      <c r="L4866" s="33">
        <v>378</v>
      </c>
      <c r="M4866" s="33">
        <v>75</v>
      </c>
      <c r="N4866" s="33">
        <v>134</v>
      </c>
      <c r="O4866" s="33">
        <v>204</v>
      </c>
      <c r="P4866" s="33">
        <v>8</v>
      </c>
      <c r="Q4866" s="33">
        <v>34</v>
      </c>
      <c r="R4866" s="33" t="str">
        <f t="shared" si="601"/>
        <v>1.Young age</v>
      </c>
      <c r="S4866" s="33" t="s">
        <v>46</v>
      </c>
      <c r="T4866" s="33">
        <v>64252.78</v>
      </c>
      <c r="U4866" s="33" t="s">
        <v>42</v>
      </c>
      <c r="V4866" s="33" t="s">
        <v>43</v>
      </c>
      <c r="W4866" s="36">
        <v>45494</v>
      </c>
      <c r="X4866" s="37">
        <v>0.85902777777777772</v>
      </c>
      <c r="Y4866" s="34">
        <f t="shared" si="602"/>
        <v>21</v>
      </c>
      <c r="Z4866" s="34">
        <f t="shared" si="603"/>
        <v>21</v>
      </c>
      <c r="AA4866" s="33">
        <f t="shared" si="604"/>
        <v>2024</v>
      </c>
      <c r="AB4866" s="34">
        <f t="shared" si="605"/>
        <v>20</v>
      </c>
      <c r="AC4866" s="34">
        <f t="shared" si="606"/>
        <v>37</v>
      </c>
      <c r="AD4866" s="38">
        <f t="shared" si="607"/>
        <v>0</v>
      </c>
    </row>
    <row r="4867" spans="1:30" x14ac:dyDescent="0.35">
      <c r="A4867" s="39">
        <v>4856</v>
      </c>
      <c r="B4867" s="40">
        <v>3583</v>
      </c>
      <c r="C4867" s="40">
        <v>672</v>
      </c>
      <c r="D4867" s="40" t="s">
        <v>39</v>
      </c>
      <c r="E4867" s="40" t="s">
        <v>25</v>
      </c>
      <c r="F4867" s="40">
        <v>3</v>
      </c>
      <c r="G4867" s="41">
        <v>1772.15</v>
      </c>
      <c r="H4867" s="41">
        <f t="shared" si="600"/>
        <v>5316.4500000000007</v>
      </c>
      <c r="I4867" s="42">
        <v>45476.722916666666</v>
      </c>
      <c r="J4867" s="40">
        <v>2</v>
      </c>
      <c r="K4867" s="40" t="s">
        <v>36</v>
      </c>
      <c r="L4867" s="40">
        <v>445</v>
      </c>
      <c r="M4867" s="40">
        <v>63</v>
      </c>
      <c r="N4867" s="40">
        <v>270</v>
      </c>
      <c r="O4867" s="40">
        <v>369</v>
      </c>
      <c r="P4867" s="40">
        <v>1</v>
      </c>
      <c r="Q4867" s="40">
        <v>61</v>
      </c>
      <c r="R4867" s="40" t="str">
        <f t="shared" si="601"/>
        <v xml:space="preserve">3.Senior Citizen </v>
      </c>
      <c r="S4867" s="40" t="s">
        <v>27</v>
      </c>
      <c r="T4867" s="40">
        <v>78309.990000000005</v>
      </c>
      <c r="U4867" s="40" t="s">
        <v>42</v>
      </c>
      <c r="V4867" s="40" t="s">
        <v>29</v>
      </c>
      <c r="W4867" s="43">
        <v>45476</v>
      </c>
      <c r="X4867" s="47">
        <v>0.72291666666666665</v>
      </c>
      <c r="Y4867" s="41">
        <f t="shared" si="602"/>
        <v>3</v>
      </c>
      <c r="Z4867" s="41">
        <f t="shared" si="603"/>
        <v>3</v>
      </c>
      <c r="AA4867" s="40">
        <f t="shared" si="604"/>
        <v>2024</v>
      </c>
      <c r="AB4867" s="41">
        <f t="shared" si="605"/>
        <v>17</v>
      </c>
      <c r="AC4867" s="41">
        <f t="shared" si="606"/>
        <v>21</v>
      </c>
      <c r="AD4867" s="45">
        <f t="shared" si="607"/>
        <v>0</v>
      </c>
    </row>
    <row r="4868" spans="1:30" x14ac:dyDescent="0.35">
      <c r="A4868" s="32">
        <v>4857</v>
      </c>
      <c r="B4868" s="33">
        <v>9190</v>
      </c>
      <c r="C4868" s="33">
        <v>153</v>
      </c>
      <c r="D4868" s="33" t="s">
        <v>39</v>
      </c>
      <c r="E4868" s="33" t="s">
        <v>25</v>
      </c>
      <c r="F4868" s="33">
        <v>4</v>
      </c>
      <c r="G4868" s="34">
        <v>1786.22</v>
      </c>
      <c r="H4868" s="34">
        <f t="shared" si="600"/>
        <v>7144.88</v>
      </c>
      <c r="I4868" s="35">
        <v>45325.257638888892</v>
      </c>
      <c r="J4868" s="33">
        <v>15</v>
      </c>
      <c r="K4868" s="33" t="s">
        <v>36</v>
      </c>
      <c r="L4868" s="33">
        <v>240</v>
      </c>
      <c r="M4868" s="33">
        <v>126</v>
      </c>
      <c r="N4868" s="33">
        <v>135</v>
      </c>
      <c r="O4868" s="33">
        <v>446</v>
      </c>
      <c r="P4868" s="33">
        <v>8</v>
      </c>
      <c r="Q4868" s="33">
        <v>55</v>
      </c>
      <c r="R4868" s="33" t="str">
        <f t="shared" si="601"/>
        <v>2.Middle age</v>
      </c>
      <c r="S4868" s="33" t="s">
        <v>41</v>
      </c>
      <c r="T4868" s="33">
        <v>65123.57</v>
      </c>
      <c r="U4868" s="33" t="s">
        <v>28</v>
      </c>
      <c r="V4868" s="33" t="s">
        <v>29</v>
      </c>
      <c r="W4868" s="36">
        <v>45325</v>
      </c>
      <c r="X4868" s="46">
        <v>0.25763888888888886</v>
      </c>
      <c r="Y4868" s="34">
        <f t="shared" si="602"/>
        <v>3</v>
      </c>
      <c r="Z4868" s="34">
        <f t="shared" si="603"/>
        <v>3</v>
      </c>
      <c r="AA4868" s="33">
        <f t="shared" si="604"/>
        <v>2024</v>
      </c>
      <c r="AB4868" s="34">
        <f t="shared" si="605"/>
        <v>6</v>
      </c>
      <c r="AC4868" s="34">
        <f t="shared" si="606"/>
        <v>11</v>
      </c>
      <c r="AD4868" s="38">
        <f t="shared" si="607"/>
        <v>0</v>
      </c>
    </row>
    <row r="4869" spans="1:30" x14ac:dyDescent="0.35">
      <c r="A4869" s="39">
        <v>4858</v>
      </c>
      <c r="B4869" s="40">
        <v>2497</v>
      </c>
      <c r="C4869" s="40">
        <v>401</v>
      </c>
      <c r="D4869" s="40" t="s">
        <v>39</v>
      </c>
      <c r="E4869" s="40" t="s">
        <v>47</v>
      </c>
      <c r="F4869" s="40">
        <v>5</v>
      </c>
      <c r="G4869" s="41">
        <v>906.11</v>
      </c>
      <c r="H4869" s="41">
        <f t="shared" si="600"/>
        <v>4530.55</v>
      </c>
      <c r="I4869" s="42">
        <v>45306.27847222222</v>
      </c>
      <c r="J4869" s="40">
        <v>1</v>
      </c>
      <c r="K4869" s="40" t="s">
        <v>26</v>
      </c>
      <c r="L4869" s="40">
        <v>52</v>
      </c>
      <c r="M4869" s="40">
        <v>123</v>
      </c>
      <c r="N4869" s="40">
        <v>217</v>
      </c>
      <c r="O4869" s="40">
        <v>207</v>
      </c>
      <c r="P4869" s="40">
        <v>8</v>
      </c>
      <c r="Q4869" s="40">
        <v>63</v>
      </c>
      <c r="R4869" s="40" t="str">
        <f t="shared" si="601"/>
        <v xml:space="preserve">3.Senior Citizen </v>
      </c>
      <c r="S4869" s="40" t="s">
        <v>27</v>
      </c>
      <c r="T4869" s="40">
        <v>62430.6</v>
      </c>
      <c r="U4869" s="40" t="s">
        <v>42</v>
      </c>
      <c r="V4869" s="40" t="s">
        <v>34</v>
      </c>
      <c r="W4869" s="43">
        <v>45306</v>
      </c>
      <c r="X4869" s="44">
        <v>0.27847222222222223</v>
      </c>
      <c r="Y4869" s="41">
        <f t="shared" si="602"/>
        <v>15</v>
      </c>
      <c r="Z4869" s="41">
        <f t="shared" si="603"/>
        <v>15</v>
      </c>
      <c r="AA4869" s="40">
        <f t="shared" si="604"/>
        <v>2024</v>
      </c>
      <c r="AB4869" s="41">
        <f t="shared" si="605"/>
        <v>6</v>
      </c>
      <c r="AC4869" s="41">
        <f t="shared" si="606"/>
        <v>41</v>
      </c>
      <c r="AD4869" s="45">
        <f t="shared" si="607"/>
        <v>0</v>
      </c>
    </row>
    <row r="4870" spans="1:30" x14ac:dyDescent="0.35">
      <c r="A4870" s="32">
        <v>4859</v>
      </c>
      <c r="B4870" s="33">
        <v>6544</v>
      </c>
      <c r="C4870" s="33">
        <v>970</v>
      </c>
      <c r="D4870" s="33" t="s">
        <v>44</v>
      </c>
      <c r="E4870" s="33" t="s">
        <v>25</v>
      </c>
      <c r="F4870" s="33">
        <v>4</v>
      </c>
      <c r="G4870" s="34">
        <v>780.44</v>
      </c>
      <c r="H4870" s="34">
        <f t="shared" si="600"/>
        <v>3121.76</v>
      </c>
      <c r="I4870" s="35">
        <v>45514.01666666667</v>
      </c>
      <c r="J4870" s="33">
        <v>10</v>
      </c>
      <c r="K4870" s="33" t="s">
        <v>36</v>
      </c>
      <c r="L4870" s="33">
        <v>68</v>
      </c>
      <c r="M4870" s="33">
        <v>86</v>
      </c>
      <c r="N4870" s="33">
        <v>269</v>
      </c>
      <c r="O4870" s="33">
        <v>240</v>
      </c>
      <c r="P4870" s="33">
        <v>10</v>
      </c>
      <c r="Q4870" s="33">
        <v>55</v>
      </c>
      <c r="R4870" s="33" t="str">
        <f t="shared" si="601"/>
        <v>2.Middle age</v>
      </c>
      <c r="S4870" s="33" t="s">
        <v>27</v>
      </c>
      <c r="T4870" s="33">
        <v>56312.15</v>
      </c>
      <c r="U4870" s="33" t="s">
        <v>33</v>
      </c>
      <c r="V4870" s="33" t="s">
        <v>43</v>
      </c>
      <c r="W4870" s="36">
        <v>45514</v>
      </c>
      <c r="X4870" s="46">
        <v>1.6666666666666666E-2</v>
      </c>
      <c r="Y4870" s="34">
        <f t="shared" si="602"/>
        <v>10</v>
      </c>
      <c r="Z4870" s="34">
        <f t="shared" si="603"/>
        <v>10</v>
      </c>
      <c r="AA4870" s="33">
        <f t="shared" si="604"/>
        <v>2024</v>
      </c>
      <c r="AB4870" s="34">
        <f t="shared" si="605"/>
        <v>0</v>
      </c>
      <c r="AC4870" s="34">
        <f t="shared" si="606"/>
        <v>24</v>
      </c>
      <c r="AD4870" s="38">
        <f t="shared" si="607"/>
        <v>0</v>
      </c>
    </row>
    <row r="4871" spans="1:30" x14ac:dyDescent="0.35">
      <c r="A4871" s="39">
        <v>4860</v>
      </c>
      <c r="B4871" s="40">
        <v>1983</v>
      </c>
      <c r="C4871" s="40">
        <v>490</v>
      </c>
      <c r="D4871" s="40" t="s">
        <v>24</v>
      </c>
      <c r="E4871" s="40" t="s">
        <v>25</v>
      </c>
      <c r="F4871" s="40">
        <v>1</v>
      </c>
      <c r="G4871" s="41">
        <v>129.72</v>
      </c>
      <c r="H4871" s="41">
        <f t="shared" si="600"/>
        <v>129.72</v>
      </c>
      <c r="I4871" s="42">
        <v>45466.086805555555</v>
      </c>
      <c r="J4871" s="40">
        <v>15</v>
      </c>
      <c r="K4871" s="40" t="s">
        <v>45</v>
      </c>
      <c r="L4871" s="40">
        <v>96</v>
      </c>
      <c r="M4871" s="40">
        <v>102</v>
      </c>
      <c r="N4871" s="40">
        <v>100</v>
      </c>
      <c r="O4871" s="40">
        <v>487</v>
      </c>
      <c r="P4871" s="40">
        <v>3</v>
      </c>
      <c r="Q4871" s="40">
        <v>40</v>
      </c>
      <c r="R4871" s="40" t="str">
        <f t="shared" si="601"/>
        <v>2.Middle age</v>
      </c>
      <c r="S4871" s="40" t="s">
        <v>41</v>
      </c>
      <c r="T4871" s="40">
        <v>69572.13</v>
      </c>
      <c r="U4871" s="40" t="s">
        <v>28</v>
      </c>
      <c r="V4871" s="40" t="s">
        <v>50</v>
      </c>
      <c r="W4871" s="43">
        <v>45466</v>
      </c>
      <c r="X4871" s="44">
        <v>8.6805555555555552E-2</v>
      </c>
      <c r="Y4871" s="41">
        <f t="shared" si="602"/>
        <v>23</v>
      </c>
      <c r="Z4871" s="41">
        <f t="shared" si="603"/>
        <v>23</v>
      </c>
      <c r="AA4871" s="40">
        <f t="shared" si="604"/>
        <v>2024</v>
      </c>
      <c r="AB4871" s="41">
        <f t="shared" si="605"/>
        <v>2</v>
      </c>
      <c r="AC4871" s="41">
        <f t="shared" si="606"/>
        <v>5</v>
      </c>
      <c r="AD4871" s="45">
        <f t="shared" si="607"/>
        <v>0</v>
      </c>
    </row>
    <row r="4872" spans="1:30" x14ac:dyDescent="0.35">
      <c r="A4872" s="32">
        <v>4861</v>
      </c>
      <c r="B4872" s="33">
        <v>1979</v>
      </c>
      <c r="C4872" s="33">
        <v>511</v>
      </c>
      <c r="D4872" s="33" t="s">
        <v>51</v>
      </c>
      <c r="E4872" s="33" t="s">
        <v>25</v>
      </c>
      <c r="F4872" s="33">
        <v>2</v>
      </c>
      <c r="G4872" s="34">
        <v>1325.8</v>
      </c>
      <c r="H4872" s="34">
        <f t="shared" si="600"/>
        <v>2651.6</v>
      </c>
      <c r="I4872" s="35">
        <v>45341.226388888892</v>
      </c>
      <c r="J4872" s="33">
        <v>7</v>
      </c>
      <c r="K4872" s="33" t="s">
        <v>26</v>
      </c>
      <c r="L4872" s="33">
        <v>312</v>
      </c>
      <c r="M4872" s="33">
        <v>106</v>
      </c>
      <c r="N4872" s="33">
        <v>291</v>
      </c>
      <c r="O4872" s="33">
        <v>150</v>
      </c>
      <c r="P4872" s="33">
        <v>5</v>
      </c>
      <c r="Q4872" s="33">
        <v>26</v>
      </c>
      <c r="R4872" s="33" t="str">
        <f t="shared" si="601"/>
        <v>1.Young age</v>
      </c>
      <c r="S4872" s="33" t="s">
        <v>41</v>
      </c>
      <c r="T4872" s="33">
        <v>27367.64</v>
      </c>
      <c r="U4872" s="33" t="s">
        <v>37</v>
      </c>
      <c r="V4872" s="33" t="s">
        <v>50</v>
      </c>
      <c r="W4872" s="36">
        <v>45341</v>
      </c>
      <c r="X4872" s="37">
        <v>0.22638888888888889</v>
      </c>
      <c r="Y4872" s="34">
        <f t="shared" si="602"/>
        <v>19</v>
      </c>
      <c r="Z4872" s="34">
        <f t="shared" si="603"/>
        <v>19</v>
      </c>
      <c r="AA4872" s="33">
        <f t="shared" si="604"/>
        <v>2024</v>
      </c>
      <c r="AB4872" s="34">
        <f t="shared" si="605"/>
        <v>5</v>
      </c>
      <c r="AC4872" s="34">
        <f t="shared" si="606"/>
        <v>26</v>
      </c>
      <c r="AD4872" s="38">
        <f t="shared" si="607"/>
        <v>0</v>
      </c>
    </row>
    <row r="4873" spans="1:30" x14ac:dyDescent="0.35">
      <c r="A4873" s="39">
        <v>4862</v>
      </c>
      <c r="B4873" s="40">
        <v>6824</v>
      </c>
      <c r="C4873" s="40">
        <v>198</v>
      </c>
      <c r="D4873" s="40" t="s">
        <v>39</v>
      </c>
      <c r="E4873" s="40" t="s">
        <v>25</v>
      </c>
      <c r="F4873" s="40">
        <v>4</v>
      </c>
      <c r="G4873" s="41">
        <v>1160.53</v>
      </c>
      <c r="H4873" s="41">
        <f t="shared" si="600"/>
        <v>4642.12</v>
      </c>
      <c r="I4873" s="42">
        <v>45427.076388888891</v>
      </c>
      <c r="J4873" s="40">
        <v>4</v>
      </c>
      <c r="K4873" s="40" t="s">
        <v>36</v>
      </c>
      <c r="L4873" s="40">
        <v>119</v>
      </c>
      <c r="M4873" s="40">
        <v>54</v>
      </c>
      <c r="N4873" s="40">
        <v>144</v>
      </c>
      <c r="O4873" s="40">
        <v>195</v>
      </c>
      <c r="P4873" s="40">
        <v>5</v>
      </c>
      <c r="Q4873" s="40">
        <v>38</v>
      </c>
      <c r="R4873" s="40" t="str">
        <f t="shared" si="601"/>
        <v>2.Middle age</v>
      </c>
      <c r="S4873" s="40" t="s">
        <v>41</v>
      </c>
      <c r="T4873" s="40">
        <v>102341.1</v>
      </c>
      <c r="U4873" s="40" t="s">
        <v>42</v>
      </c>
      <c r="V4873" s="40" t="s">
        <v>50</v>
      </c>
      <c r="W4873" s="43">
        <v>45427</v>
      </c>
      <c r="X4873" s="44">
        <v>7.6388888888888895E-2</v>
      </c>
      <c r="Y4873" s="41">
        <f t="shared" si="602"/>
        <v>15</v>
      </c>
      <c r="Z4873" s="41">
        <f t="shared" si="603"/>
        <v>15</v>
      </c>
      <c r="AA4873" s="40">
        <f t="shared" si="604"/>
        <v>2024</v>
      </c>
      <c r="AB4873" s="41">
        <f t="shared" si="605"/>
        <v>1</v>
      </c>
      <c r="AC4873" s="41">
        <f t="shared" si="606"/>
        <v>50</v>
      </c>
      <c r="AD4873" s="45">
        <f t="shared" si="607"/>
        <v>0</v>
      </c>
    </row>
    <row r="4874" spans="1:30" x14ac:dyDescent="0.35">
      <c r="A4874" s="32">
        <v>4863</v>
      </c>
      <c r="B4874" s="33">
        <v>3521</v>
      </c>
      <c r="C4874" s="33">
        <v>732</v>
      </c>
      <c r="D4874" s="33" t="s">
        <v>44</v>
      </c>
      <c r="E4874" s="33" t="s">
        <v>47</v>
      </c>
      <c r="F4874" s="33">
        <v>5</v>
      </c>
      <c r="G4874" s="34">
        <v>1791.51</v>
      </c>
      <c r="H4874" s="34">
        <f t="shared" si="600"/>
        <v>8957.5499999999993</v>
      </c>
      <c r="I4874" s="35">
        <v>45484.118055555555</v>
      </c>
      <c r="J4874" s="33">
        <v>10</v>
      </c>
      <c r="K4874" s="33" t="s">
        <v>26</v>
      </c>
      <c r="L4874" s="33">
        <v>126</v>
      </c>
      <c r="M4874" s="33">
        <v>122</v>
      </c>
      <c r="N4874" s="33">
        <v>185</v>
      </c>
      <c r="O4874" s="33">
        <v>247</v>
      </c>
      <c r="P4874" s="33">
        <v>6</v>
      </c>
      <c r="Q4874" s="33">
        <v>30</v>
      </c>
      <c r="R4874" s="33" t="str">
        <f t="shared" si="601"/>
        <v>1.Young age</v>
      </c>
      <c r="S4874" s="33" t="s">
        <v>41</v>
      </c>
      <c r="T4874" s="33">
        <v>90276.68</v>
      </c>
      <c r="U4874" s="33" t="s">
        <v>42</v>
      </c>
      <c r="V4874" s="33" t="s">
        <v>34</v>
      </c>
      <c r="W4874" s="36">
        <v>45484</v>
      </c>
      <c r="X4874" s="46">
        <v>0.11805555555555555</v>
      </c>
      <c r="Y4874" s="34">
        <f t="shared" si="602"/>
        <v>11</v>
      </c>
      <c r="Z4874" s="34">
        <f t="shared" si="603"/>
        <v>11</v>
      </c>
      <c r="AA4874" s="33">
        <f t="shared" si="604"/>
        <v>2024</v>
      </c>
      <c r="AB4874" s="34">
        <f t="shared" si="605"/>
        <v>2</v>
      </c>
      <c r="AC4874" s="34">
        <f t="shared" si="606"/>
        <v>50</v>
      </c>
      <c r="AD4874" s="38">
        <f t="shared" si="607"/>
        <v>0</v>
      </c>
    </row>
    <row r="4875" spans="1:30" x14ac:dyDescent="0.35">
      <c r="A4875" s="39">
        <v>4864</v>
      </c>
      <c r="B4875" s="40">
        <v>9787</v>
      </c>
      <c r="C4875" s="40">
        <v>870</v>
      </c>
      <c r="D4875" s="40" t="s">
        <v>49</v>
      </c>
      <c r="E4875" s="40" t="s">
        <v>47</v>
      </c>
      <c r="F4875" s="40">
        <v>4</v>
      </c>
      <c r="G4875" s="41">
        <v>842.22</v>
      </c>
      <c r="H4875" s="41">
        <f t="shared" si="600"/>
        <v>3368.88</v>
      </c>
      <c r="I4875" s="42">
        <v>45528.017361111109</v>
      </c>
      <c r="J4875" s="40">
        <v>17</v>
      </c>
      <c r="K4875" s="40" t="s">
        <v>32</v>
      </c>
      <c r="L4875" s="40">
        <v>480</v>
      </c>
      <c r="M4875" s="40">
        <v>129</v>
      </c>
      <c r="N4875" s="40">
        <v>133</v>
      </c>
      <c r="O4875" s="40">
        <v>343</v>
      </c>
      <c r="P4875" s="40">
        <v>5</v>
      </c>
      <c r="Q4875" s="40">
        <v>39</v>
      </c>
      <c r="R4875" s="40" t="str">
        <f t="shared" si="601"/>
        <v>2.Middle age</v>
      </c>
      <c r="S4875" s="40" t="s">
        <v>41</v>
      </c>
      <c r="T4875" s="40">
        <v>49939.7</v>
      </c>
      <c r="U4875" s="40" t="s">
        <v>33</v>
      </c>
      <c r="V4875" s="40" t="s">
        <v>29</v>
      </c>
      <c r="W4875" s="43">
        <v>45528</v>
      </c>
      <c r="X4875" s="44">
        <v>1.7361111111111112E-2</v>
      </c>
      <c r="Y4875" s="41">
        <f t="shared" si="602"/>
        <v>24</v>
      </c>
      <c r="Z4875" s="41">
        <f t="shared" si="603"/>
        <v>24</v>
      </c>
      <c r="AA4875" s="40">
        <f t="shared" si="604"/>
        <v>2024</v>
      </c>
      <c r="AB4875" s="41">
        <f t="shared" si="605"/>
        <v>0</v>
      </c>
      <c r="AC4875" s="41">
        <f t="shared" si="606"/>
        <v>25</v>
      </c>
      <c r="AD4875" s="45">
        <f t="shared" si="607"/>
        <v>0</v>
      </c>
    </row>
    <row r="4876" spans="1:30" x14ac:dyDescent="0.35">
      <c r="A4876" s="32">
        <v>4865</v>
      </c>
      <c r="B4876" s="33">
        <v>2759</v>
      </c>
      <c r="C4876" s="33">
        <v>520</v>
      </c>
      <c r="D4876" s="33" t="s">
        <v>38</v>
      </c>
      <c r="E4876" s="33" t="s">
        <v>25</v>
      </c>
      <c r="F4876" s="33">
        <v>1</v>
      </c>
      <c r="G4876" s="34">
        <v>783.68</v>
      </c>
      <c r="H4876" s="34">
        <f t="shared" si="600"/>
        <v>783.68</v>
      </c>
      <c r="I4876" s="35">
        <v>45451.090277777781</v>
      </c>
      <c r="J4876" s="33">
        <v>7</v>
      </c>
      <c r="K4876" s="33" t="s">
        <v>36</v>
      </c>
      <c r="L4876" s="33">
        <v>452</v>
      </c>
      <c r="M4876" s="33">
        <v>99</v>
      </c>
      <c r="N4876" s="33">
        <v>273</v>
      </c>
      <c r="O4876" s="33">
        <v>170</v>
      </c>
      <c r="P4876" s="33">
        <v>8</v>
      </c>
      <c r="Q4876" s="33">
        <v>54</v>
      </c>
      <c r="R4876" s="33" t="str">
        <f t="shared" si="601"/>
        <v>2.Middle age</v>
      </c>
      <c r="S4876" s="33" t="s">
        <v>41</v>
      </c>
      <c r="T4876" s="33">
        <v>75227.8</v>
      </c>
      <c r="U4876" s="33" t="s">
        <v>33</v>
      </c>
      <c r="V4876" s="33" t="s">
        <v>29</v>
      </c>
      <c r="W4876" s="36">
        <v>45451</v>
      </c>
      <c r="X4876" s="46">
        <v>9.0277777777777776E-2</v>
      </c>
      <c r="Y4876" s="34">
        <f t="shared" si="602"/>
        <v>8</v>
      </c>
      <c r="Z4876" s="34">
        <f t="shared" si="603"/>
        <v>8</v>
      </c>
      <c r="AA4876" s="33">
        <f t="shared" si="604"/>
        <v>2024</v>
      </c>
      <c r="AB4876" s="34">
        <f t="shared" si="605"/>
        <v>2</v>
      </c>
      <c r="AC4876" s="34">
        <f t="shared" si="606"/>
        <v>10</v>
      </c>
      <c r="AD4876" s="38">
        <f t="shared" si="607"/>
        <v>0</v>
      </c>
    </row>
    <row r="4877" spans="1:30" x14ac:dyDescent="0.35">
      <c r="A4877" s="39">
        <v>4866</v>
      </c>
      <c r="B4877" s="40">
        <v>3061</v>
      </c>
      <c r="C4877" s="40">
        <v>338</v>
      </c>
      <c r="D4877" s="40" t="s">
        <v>31</v>
      </c>
      <c r="E4877" s="40" t="s">
        <v>47</v>
      </c>
      <c r="F4877" s="40">
        <v>3</v>
      </c>
      <c r="G4877" s="41">
        <v>1019.15</v>
      </c>
      <c r="H4877" s="41">
        <f t="shared" ref="H4877:H4940" si="608">G4877*F4877</f>
        <v>3057.45</v>
      </c>
      <c r="I4877" s="42">
        <v>45311.864583333336</v>
      </c>
      <c r="J4877" s="40">
        <v>13</v>
      </c>
      <c r="K4877" s="40" t="s">
        <v>40</v>
      </c>
      <c r="L4877" s="40">
        <v>466</v>
      </c>
      <c r="M4877" s="40">
        <v>136</v>
      </c>
      <c r="N4877" s="40">
        <v>274</v>
      </c>
      <c r="O4877" s="40">
        <v>192</v>
      </c>
      <c r="P4877" s="40">
        <v>6</v>
      </c>
      <c r="Q4877" s="40">
        <v>41</v>
      </c>
      <c r="R4877" s="40" t="str">
        <f t="shared" ref="R4877:R4940" si="609">IF(Q4877&lt;=34,"1.Young age",IF(Q4877&gt;=60,"3.Senior Citizen ","2.Middle age"))</f>
        <v>2.Middle age</v>
      </c>
      <c r="S4877" s="40" t="s">
        <v>27</v>
      </c>
      <c r="T4877" s="40">
        <v>105051.11</v>
      </c>
      <c r="U4877" s="40" t="s">
        <v>28</v>
      </c>
      <c r="V4877" s="40" t="s">
        <v>43</v>
      </c>
      <c r="W4877" s="43">
        <v>45311</v>
      </c>
      <c r="X4877" s="44">
        <v>0.86458333333333337</v>
      </c>
      <c r="Y4877" s="41">
        <f t="shared" ref="Y4877:Y4940" si="610">DAY(W4877)</f>
        <v>20</v>
      </c>
      <c r="Z4877" s="41">
        <f t="shared" ref="Z4877:Z4940" si="611">VALUE(Y4877)</f>
        <v>20</v>
      </c>
      <c r="AA4877" s="40">
        <f t="shared" ref="AA4877:AA4940" si="612">YEAR(W4877)</f>
        <v>2024</v>
      </c>
      <c r="AB4877" s="41">
        <f t="shared" ref="AB4877:AB4940" si="613">HOUR(X4877)</f>
        <v>20</v>
      </c>
      <c r="AC4877" s="41">
        <f t="shared" ref="AC4877:AC4940" si="614">MINUTE(X4877)</f>
        <v>45</v>
      </c>
      <c r="AD4877" s="45">
        <f t="shared" ref="AD4877:AD4940" si="615">SECOND(X4877)</f>
        <v>0</v>
      </c>
    </row>
    <row r="4878" spans="1:30" x14ac:dyDescent="0.35">
      <c r="A4878" s="32">
        <v>4867</v>
      </c>
      <c r="B4878" s="33">
        <v>8992</v>
      </c>
      <c r="C4878" s="33">
        <v>985</v>
      </c>
      <c r="D4878" s="33" t="s">
        <v>52</v>
      </c>
      <c r="E4878" s="33" t="s">
        <v>47</v>
      </c>
      <c r="F4878" s="33">
        <v>1</v>
      </c>
      <c r="G4878" s="34">
        <v>1199.06</v>
      </c>
      <c r="H4878" s="34">
        <f t="shared" si="608"/>
        <v>1199.06</v>
      </c>
      <c r="I4878" s="35">
        <v>45393.151388888888</v>
      </c>
      <c r="J4878" s="33">
        <v>18</v>
      </c>
      <c r="K4878" s="33" t="s">
        <v>36</v>
      </c>
      <c r="L4878" s="33">
        <v>28</v>
      </c>
      <c r="M4878" s="33">
        <v>56</v>
      </c>
      <c r="N4878" s="33">
        <v>194</v>
      </c>
      <c r="O4878" s="33">
        <v>217</v>
      </c>
      <c r="P4878" s="33">
        <v>10</v>
      </c>
      <c r="Q4878" s="33">
        <v>33</v>
      </c>
      <c r="R4878" s="33" t="str">
        <f t="shared" si="609"/>
        <v>1.Young age</v>
      </c>
      <c r="S4878" s="33" t="s">
        <v>46</v>
      </c>
      <c r="T4878" s="33">
        <v>63258.69</v>
      </c>
      <c r="U4878" s="33" t="s">
        <v>37</v>
      </c>
      <c r="V4878" s="33" t="s">
        <v>29</v>
      </c>
      <c r="W4878" s="36">
        <v>45393</v>
      </c>
      <c r="X4878" s="46">
        <v>0.15138888888888888</v>
      </c>
      <c r="Y4878" s="34">
        <f t="shared" si="610"/>
        <v>11</v>
      </c>
      <c r="Z4878" s="34">
        <f t="shared" si="611"/>
        <v>11</v>
      </c>
      <c r="AA4878" s="33">
        <f t="shared" si="612"/>
        <v>2024</v>
      </c>
      <c r="AB4878" s="34">
        <f t="shared" si="613"/>
        <v>3</v>
      </c>
      <c r="AC4878" s="34">
        <f t="shared" si="614"/>
        <v>38</v>
      </c>
      <c r="AD4878" s="38">
        <f t="shared" si="615"/>
        <v>0</v>
      </c>
    </row>
    <row r="4879" spans="1:30" x14ac:dyDescent="0.35">
      <c r="A4879" s="39">
        <v>4868</v>
      </c>
      <c r="B4879" s="40">
        <v>4812</v>
      </c>
      <c r="C4879" s="40">
        <v>713</v>
      </c>
      <c r="D4879" s="40" t="s">
        <v>38</v>
      </c>
      <c r="E4879" s="40" t="s">
        <v>47</v>
      </c>
      <c r="F4879" s="40">
        <v>4</v>
      </c>
      <c r="G4879" s="41">
        <v>1764.72</v>
      </c>
      <c r="H4879" s="41">
        <f t="shared" si="608"/>
        <v>7058.88</v>
      </c>
      <c r="I4879" s="42">
        <v>45449.252083333333</v>
      </c>
      <c r="J4879" s="40">
        <v>15</v>
      </c>
      <c r="K4879" s="40" t="s">
        <v>32</v>
      </c>
      <c r="L4879" s="40">
        <v>396</v>
      </c>
      <c r="M4879" s="40">
        <v>120</v>
      </c>
      <c r="N4879" s="40">
        <v>262</v>
      </c>
      <c r="O4879" s="40">
        <v>333</v>
      </c>
      <c r="P4879" s="40">
        <v>8</v>
      </c>
      <c r="Q4879" s="40">
        <v>18</v>
      </c>
      <c r="R4879" s="40" t="str">
        <f t="shared" si="609"/>
        <v>1.Young age</v>
      </c>
      <c r="S4879" s="40" t="s">
        <v>27</v>
      </c>
      <c r="T4879" s="40">
        <v>109172.81</v>
      </c>
      <c r="U4879" s="40" t="s">
        <v>42</v>
      </c>
      <c r="V4879" s="40" t="s">
        <v>29</v>
      </c>
      <c r="W4879" s="43">
        <v>45449</v>
      </c>
      <c r="X4879" s="47">
        <v>0.25208333333333333</v>
      </c>
      <c r="Y4879" s="41">
        <f t="shared" si="610"/>
        <v>6</v>
      </c>
      <c r="Z4879" s="41">
        <f t="shared" si="611"/>
        <v>6</v>
      </c>
      <c r="AA4879" s="40">
        <f t="shared" si="612"/>
        <v>2024</v>
      </c>
      <c r="AB4879" s="41">
        <f t="shared" si="613"/>
        <v>6</v>
      </c>
      <c r="AC4879" s="41">
        <f t="shared" si="614"/>
        <v>3</v>
      </c>
      <c r="AD4879" s="45">
        <f t="shared" si="615"/>
        <v>0</v>
      </c>
    </row>
    <row r="4880" spans="1:30" x14ac:dyDescent="0.35">
      <c r="A4880" s="32">
        <v>4869</v>
      </c>
      <c r="B4880" s="33">
        <v>6189</v>
      </c>
      <c r="C4880" s="33">
        <v>906</v>
      </c>
      <c r="D4880" s="33" t="s">
        <v>31</v>
      </c>
      <c r="E4880" s="33" t="s">
        <v>25</v>
      </c>
      <c r="F4880" s="33">
        <v>2</v>
      </c>
      <c r="G4880" s="34">
        <v>1625.4</v>
      </c>
      <c r="H4880" s="34">
        <f t="shared" si="608"/>
        <v>3250.8</v>
      </c>
      <c r="I4880" s="35">
        <v>45399.975694444445</v>
      </c>
      <c r="J4880" s="33">
        <v>10</v>
      </c>
      <c r="K4880" s="33" t="s">
        <v>36</v>
      </c>
      <c r="L4880" s="33">
        <v>390</v>
      </c>
      <c r="M4880" s="33">
        <v>109</v>
      </c>
      <c r="N4880" s="33">
        <v>271</v>
      </c>
      <c r="O4880" s="33">
        <v>174</v>
      </c>
      <c r="P4880" s="33">
        <v>2</v>
      </c>
      <c r="Q4880" s="33">
        <v>23</v>
      </c>
      <c r="R4880" s="33" t="str">
        <f t="shared" si="609"/>
        <v>1.Young age</v>
      </c>
      <c r="S4880" s="33" t="s">
        <v>46</v>
      </c>
      <c r="T4880" s="33">
        <v>27477.25</v>
      </c>
      <c r="U4880" s="33" t="s">
        <v>37</v>
      </c>
      <c r="V4880" s="33" t="s">
        <v>34</v>
      </c>
      <c r="W4880" s="36">
        <v>45399</v>
      </c>
      <c r="X4880" s="37">
        <v>0.97569444444444442</v>
      </c>
      <c r="Y4880" s="34">
        <f t="shared" si="610"/>
        <v>17</v>
      </c>
      <c r="Z4880" s="34">
        <f t="shared" si="611"/>
        <v>17</v>
      </c>
      <c r="AA4880" s="33">
        <f t="shared" si="612"/>
        <v>2024</v>
      </c>
      <c r="AB4880" s="34">
        <f t="shared" si="613"/>
        <v>23</v>
      </c>
      <c r="AC4880" s="34">
        <f t="shared" si="614"/>
        <v>25</v>
      </c>
      <c r="AD4880" s="38">
        <f t="shared" si="615"/>
        <v>0</v>
      </c>
    </row>
    <row r="4881" spans="1:30" x14ac:dyDescent="0.35">
      <c r="A4881" s="39">
        <v>4870</v>
      </c>
      <c r="B4881" s="40">
        <v>6690</v>
      </c>
      <c r="C4881" s="40">
        <v>775</v>
      </c>
      <c r="D4881" s="40" t="s">
        <v>44</v>
      </c>
      <c r="E4881" s="40" t="s">
        <v>25</v>
      </c>
      <c r="F4881" s="40">
        <v>1</v>
      </c>
      <c r="G4881" s="41">
        <v>1849.46</v>
      </c>
      <c r="H4881" s="41">
        <f t="shared" si="608"/>
        <v>1849.46</v>
      </c>
      <c r="I4881" s="42">
        <v>45298.836805555555</v>
      </c>
      <c r="J4881" s="40">
        <v>15</v>
      </c>
      <c r="K4881" s="40" t="s">
        <v>32</v>
      </c>
      <c r="L4881" s="40">
        <v>208</v>
      </c>
      <c r="M4881" s="40">
        <v>84</v>
      </c>
      <c r="N4881" s="40">
        <v>280</v>
      </c>
      <c r="O4881" s="40">
        <v>122</v>
      </c>
      <c r="P4881" s="40">
        <v>2</v>
      </c>
      <c r="Q4881" s="40">
        <v>67</v>
      </c>
      <c r="R4881" s="40" t="str">
        <f t="shared" si="609"/>
        <v xml:space="preserve">3.Senior Citizen </v>
      </c>
      <c r="S4881" s="40" t="s">
        <v>27</v>
      </c>
      <c r="T4881" s="40">
        <v>55176.08</v>
      </c>
      <c r="U4881" s="40" t="s">
        <v>42</v>
      </c>
      <c r="V4881" s="40" t="s">
        <v>50</v>
      </c>
      <c r="W4881" s="43">
        <v>45298</v>
      </c>
      <c r="X4881" s="47">
        <v>0.83680555555555558</v>
      </c>
      <c r="Y4881" s="41">
        <f t="shared" si="610"/>
        <v>7</v>
      </c>
      <c r="Z4881" s="41">
        <f t="shared" si="611"/>
        <v>7</v>
      </c>
      <c r="AA4881" s="40">
        <f t="shared" si="612"/>
        <v>2024</v>
      </c>
      <c r="AB4881" s="41">
        <f t="shared" si="613"/>
        <v>20</v>
      </c>
      <c r="AC4881" s="41">
        <f t="shared" si="614"/>
        <v>5</v>
      </c>
      <c r="AD4881" s="45">
        <f t="shared" si="615"/>
        <v>0</v>
      </c>
    </row>
    <row r="4882" spans="1:30" x14ac:dyDescent="0.35">
      <c r="A4882" s="32">
        <v>4871</v>
      </c>
      <c r="B4882" s="33">
        <v>8187</v>
      </c>
      <c r="C4882" s="33">
        <v>738</v>
      </c>
      <c r="D4882" s="33" t="s">
        <v>49</v>
      </c>
      <c r="E4882" s="33" t="s">
        <v>25</v>
      </c>
      <c r="F4882" s="33">
        <v>4</v>
      </c>
      <c r="G4882" s="34">
        <v>186.03</v>
      </c>
      <c r="H4882" s="34">
        <f t="shared" si="608"/>
        <v>744.12</v>
      </c>
      <c r="I4882" s="35">
        <v>45292.359027777777</v>
      </c>
      <c r="J4882" s="33">
        <v>16</v>
      </c>
      <c r="K4882" s="33" t="s">
        <v>36</v>
      </c>
      <c r="L4882" s="33">
        <v>172</v>
      </c>
      <c r="M4882" s="33">
        <v>128</v>
      </c>
      <c r="N4882" s="33">
        <v>167</v>
      </c>
      <c r="O4882" s="33">
        <v>327</v>
      </c>
      <c r="P4882" s="33">
        <v>4</v>
      </c>
      <c r="Q4882" s="33">
        <v>54</v>
      </c>
      <c r="R4882" s="33" t="str">
        <f t="shared" si="609"/>
        <v>2.Middle age</v>
      </c>
      <c r="S4882" s="33" t="s">
        <v>41</v>
      </c>
      <c r="T4882" s="33">
        <v>102909.01</v>
      </c>
      <c r="U4882" s="33" t="s">
        <v>42</v>
      </c>
      <c r="V4882" s="33" t="s">
        <v>34</v>
      </c>
      <c r="W4882" s="36">
        <v>45292</v>
      </c>
      <c r="X4882" s="46">
        <v>0.35902777777777778</v>
      </c>
      <c r="Y4882" s="34">
        <f t="shared" si="610"/>
        <v>1</v>
      </c>
      <c r="Z4882" s="34">
        <f t="shared" si="611"/>
        <v>1</v>
      </c>
      <c r="AA4882" s="33">
        <f t="shared" si="612"/>
        <v>2024</v>
      </c>
      <c r="AB4882" s="34">
        <f t="shared" si="613"/>
        <v>8</v>
      </c>
      <c r="AC4882" s="34">
        <f t="shared" si="614"/>
        <v>37</v>
      </c>
      <c r="AD4882" s="38">
        <f t="shared" si="615"/>
        <v>0</v>
      </c>
    </row>
    <row r="4883" spans="1:30" x14ac:dyDescent="0.35">
      <c r="A4883" s="39">
        <v>4872</v>
      </c>
      <c r="B4883" s="40">
        <v>4161</v>
      </c>
      <c r="C4883" s="40">
        <v>110</v>
      </c>
      <c r="D4883" s="40" t="s">
        <v>38</v>
      </c>
      <c r="E4883" s="40" t="s">
        <v>47</v>
      </c>
      <c r="F4883" s="40">
        <v>4</v>
      </c>
      <c r="G4883" s="41">
        <v>1581.38</v>
      </c>
      <c r="H4883" s="41">
        <f t="shared" si="608"/>
        <v>6325.52</v>
      </c>
      <c r="I4883" s="42">
        <v>45506.051388888889</v>
      </c>
      <c r="J4883" s="40">
        <v>16</v>
      </c>
      <c r="K4883" s="40" t="s">
        <v>32</v>
      </c>
      <c r="L4883" s="40">
        <v>121</v>
      </c>
      <c r="M4883" s="40">
        <v>103</v>
      </c>
      <c r="N4883" s="40">
        <v>260</v>
      </c>
      <c r="O4883" s="40">
        <v>252</v>
      </c>
      <c r="P4883" s="40">
        <v>2</v>
      </c>
      <c r="Q4883" s="40">
        <v>42</v>
      </c>
      <c r="R4883" s="40" t="str">
        <f t="shared" si="609"/>
        <v>2.Middle age</v>
      </c>
      <c r="S4883" s="40" t="s">
        <v>46</v>
      </c>
      <c r="T4883" s="40">
        <v>109027.81</v>
      </c>
      <c r="U4883" s="40" t="s">
        <v>37</v>
      </c>
      <c r="V4883" s="40" t="s">
        <v>50</v>
      </c>
      <c r="W4883" s="43">
        <v>45506</v>
      </c>
      <c r="X4883" s="47">
        <v>5.1388888888888887E-2</v>
      </c>
      <c r="Y4883" s="41">
        <f t="shared" si="610"/>
        <v>2</v>
      </c>
      <c r="Z4883" s="41">
        <f t="shared" si="611"/>
        <v>2</v>
      </c>
      <c r="AA4883" s="40">
        <f t="shared" si="612"/>
        <v>2024</v>
      </c>
      <c r="AB4883" s="41">
        <f t="shared" si="613"/>
        <v>1</v>
      </c>
      <c r="AC4883" s="41">
        <f t="shared" si="614"/>
        <v>14</v>
      </c>
      <c r="AD4883" s="45">
        <f t="shared" si="615"/>
        <v>0</v>
      </c>
    </row>
    <row r="4884" spans="1:30" x14ac:dyDescent="0.35">
      <c r="A4884" s="32">
        <v>4873</v>
      </c>
      <c r="B4884" s="33">
        <v>1349</v>
      </c>
      <c r="C4884" s="33">
        <v>564</v>
      </c>
      <c r="D4884" s="33" t="s">
        <v>44</v>
      </c>
      <c r="E4884" s="33" t="s">
        <v>25</v>
      </c>
      <c r="F4884" s="33">
        <v>2</v>
      </c>
      <c r="G4884" s="34">
        <v>157.59</v>
      </c>
      <c r="H4884" s="34">
        <f t="shared" si="608"/>
        <v>315.18</v>
      </c>
      <c r="I4884" s="35">
        <v>45466.602083333331</v>
      </c>
      <c r="J4884" s="33">
        <v>9</v>
      </c>
      <c r="K4884" s="33" t="s">
        <v>40</v>
      </c>
      <c r="L4884" s="33">
        <v>103</v>
      </c>
      <c r="M4884" s="33">
        <v>58</v>
      </c>
      <c r="N4884" s="33">
        <v>126</v>
      </c>
      <c r="O4884" s="33">
        <v>135</v>
      </c>
      <c r="P4884" s="33">
        <v>6</v>
      </c>
      <c r="Q4884" s="33">
        <v>41</v>
      </c>
      <c r="R4884" s="33" t="str">
        <f t="shared" si="609"/>
        <v>2.Middle age</v>
      </c>
      <c r="S4884" s="33" t="s">
        <v>46</v>
      </c>
      <c r="T4884" s="33">
        <v>101865.13</v>
      </c>
      <c r="U4884" s="33" t="s">
        <v>33</v>
      </c>
      <c r="V4884" s="33" t="s">
        <v>43</v>
      </c>
      <c r="W4884" s="36">
        <v>45466</v>
      </c>
      <c r="X4884" s="37">
        <v>0.6020833333333333</v>
      </c>
      <c r="Y4884" s="34">
        <f t="shared" si="610"/>
        <v>23</v>
      </c>
      <c r="Z4884" s="34">
        <f t="shared" si="611"/>
        <v>23</v>
      </c>
      <c r="AA4884" s="33">
        <f t="shared" si="612"/>
        <v>2024</v>
      </c>
      <c r="AB4884" s="34">
        <f t="shared" si="613"/>
        <v>14</v>
      </c>
      <c r="AC4884" s="34">
        <f t="shared" si="614"/>
        <v>27</v>
      </c>
      <c r="AD4884" s="38">
        <f t="shared" si="615"/>
        <v>0</v>
      </c>
    </row>
    <row r="4885" spans="1:30" x14ac:dyDescent="0.35">
      <c r="A4885" s="39">
        <v>4874</v>
      </c>
      <c r="B4885" s="40">
        <v>7189</v>
      </c>
      <c r="C4885" s="40">
        <v>493</v>
      </c>
      <c r="D4885" s="40" t="s">
        <v>38</v>
      </c>
      <c r="E4885" s="40" t="s">
        <v>47</v>
      </c>
      <c r="F4885" s="40">
        <v>4</v>
      </c>
      <c r="G4885" s="41">
        <v>903.72</v>
      </c>
      <c r="H4885" s="41">
        <f t="shared" si="608"/>
        <v>3614.88</v>
      </c>
      <c r="I4885" s="42">
        <v>45354.325694444444</v>
      </c>
      <c r="J4885" s="40">
        <v>1</v>
      </c>
      <c r="K4885" s="40" t="s">
        <v>40</v>
      </c>
      <c r="L4885" s="40">
        <v>190</v>
      </c>
      <c r="M4885" s="40">
        <v>69</v>
      </c>
      <c r="N4885" s="40">
        <v>128</v>
      </c>
      <c r="O4885" s="40">
        <v>406</v>
      </c>
      <c r="P4885" s="40">
        <v>7</v>
      </c>
      <c r="Q4885" s="40">
        <v>35</v>
      </c>
      <c r="R4885" s="40" t="str">
        <f t="shared" si="609"/>
        <v>2.Middle age</v>
      </c>
      <c r="S4885" s="40" t="s">
        <v>41</v>
      </c>
      <c r="T4885" s="40">
        <v>33617.65</v>
      </c>
      <c r="U4885" s="40" t="s">
        <v>42</v>
      </c>
      <c r="V4885" s="40" t="s">
        <v>50</v>
      </c>
      <c r="W4885" s="43">
        <v>45354</v>
      </c>
      <c r="X4885" s="47">
        <v>0.32569444444444445</v>
      </c>
      <c r="Y4885" s="41">
        <f t="shared" si="610"/>
        <v>3</v>
      </c>
      <c r="Z4885" s="41">
        <f t="shared" si="611"/>
        <v>3</v>
      </c>
      <c r="AA4885" s="40">
        <f t="shared" si="612"/>
        <v>2024</v>
      </c>
      <c r="AB4885" s="41">
        <f t="shared" si="613"/>
        <v>7</v>
      </c>
      <c r="AC4885" s="41">
        <f t="shared" si="614"/>
        <v>49</v>
      </c>
      <c r="AD4885" s="45">
        <f t="shared" si="615"/>
        <v>0</v>
      </c>
    </row>
    <row r="4886" spans="1:30" x14ac:dyDescent="0.35">
      <c r="A4886" s="32">
        <v>4875</v>
      </c>
      <c r="B4886" s="33">
        <v>6868</v>
      </c>
      <c r="C4886" s="33">
        <v>575</v>
      </c>
      <c r="D4886" s="33" t="s">
        <v>52</v>
      </c>
      <c r="E4886" s="33" t="s">
        <v>47</v>
      </c>
      <c r="F4886" s="33">
        <v>1</v>
      </c>
      <c r="G4886" s="34">
        <v>514.80999999999995</v>
      </c>
      <c r="H4886" s="34">
        <f t="shared" si="608"/>
        <v>514.80999999999995</v>
      </c>
      <c r="I4886" s="35">
        <v>45315.043749999997</v>
      </c>
      <c r="J4886" s="33">
        <v>15</v>
      </c>
      <c r="K4886" s="33" t="s">
        <v>26</v>
      </c>
      <c r="L4886" s="33">
        <v>449</v>
      </c>
      <c r="M4886" s="33">
        <v>69</v>
      </c>
      <c r="N4886" s="33">
        <v>290</v>
      </c>
      <c r="O4886" s="33">
        <v>347</v>
      </c>
      <c r="P4886" s="33">
        <v>9</v>
      </c>
      <c r="Q4886" s="33">
        <v>54</v>
      </c>
      <c r="R4886" s="33" t="str">
        <f t="shared" si="609"/>
        <v>2.Middle age</v>
      </c>
      <c r="S4886" s="33" t="s">
        <v>41</v>
      </c>
      <c r="T4886" s="33">
        <v>87845</v>
      </c>
      <c r="U4886" s="33" t="s">
        <v>37</v>
      </c>
      <c r="V4886" s="33" t="s">
        <v>29</v>
      </c>
      <c r="W4886" s="36">
        <v>45315</v>
      </c>
      <c r="X4886" s="37">
        <v>4.3749999999999997E-2</v>
      </c>
      <c r="Y4886" s="34">
        <f t="shared" si="610"/>
        <v>24</v>
      </c>
      <c r="Z4886" s="34">
        <f t="shared" si="611"/>
        <v>24</v>
      </c>
      <c r="AA4886" s="33">
        <f t="shared" si="612"/>
        <v>2024</v>
      </c>
      <c r="AB4886" s="34">
        <f t="shared" si="613"/>
        <v>1</v>
      </c>
      <c r="AC4886" s="34">
        <f t="shared" si="614"/>
        <v>3</v>
      </c>
      <c r="AD4886" s="38">
        <f t="shared" si="615"/>
        <v>0</v>
      </c>
    </row>
    <row r="4887" spans="1:30" x14ac:dyDescent="0.35">
      <c r="A4887" s="39">
        <v>4876</v>
      </c>
      <c r="B4887" s="40">
        <v>3207</v>
      </c>
      <c r="C4887" s="40">
        <v>914</v>
      </c>
      <c r="D4887" s="40" t="s">
        <v>38</v>
      </c>
      <c r="E4887" s="40" t="s">
        <v>47</v>
      </c>
      <c r="F4887" s="40">
        <v>3</v>
      </c>
      <c r="G4887" s="41">
        <v>747.3</v>
      </c>
      <c r="H4887" s="41">
        <f t="shared" si="608"/>
        <v>2241.8999999999996</v>
      </c>
      <c r="I4887" s="42">
        <v>45486.301388888889</v>
      </c>
      <c r="J4887" s="40">
        <v>1</v>
      </c>
      <c r="K4887" s="40" t="s">
        <v>36</v>
      </c>
      <c r="L4887" s="40">
        <v>405</v>
      </c>
      <c r="M4887" s="40">
        <v>127</v>
      </c>
      <c r="N4887" s="40">
        <v>270</v>
      </c>
      <c r="O4887" s="40">
        <v>276</v>
      </c>
      <c r="P4887" s="40">
        <v>8</v>
      </c>
      <c r="Q4887" s="40">
        <v>64</v>
      </c>
      <c r="R4887" s="40" t="str">
        <f t="shared" si="609"/>
        <v xml:space="preserve">3.Senior Citizen </v>
      </c>
      <c r="S4887" s="40" t="s">
        <v>41</v>
      </c>
      <c r="T4887" s="40">
        <v>115782.08</v>
      </c>
      <c r="U4887" s="40" t="s">
        <v>37</v>
      </c>
      <c r="V4887" s="40" t="s">
        <v>29</v>
      </c>
      <c r="W4887" s="43">
        <v>45486</v>
      </c>
      <c r="X4887" s="44">
        <v>0.30138888888888887</v>
      </c>
      <c r="Y4887" s="41">
        <f t="shared" si="610"/>
        <v>13</v>
      </c>
      <c r="Z4887" s="41">
        <f t="shared" si="611"/>
        <v>13</v>
      </c>
      <c r="AA4887" s="40">
        <f t="shared" si="612"/>
        <v>2024</v>
      </c>
      <c r="AB4887" s="41">
        <f t="shared" si="613"/>
        <v>7</v>
      </c>
      <c r="AC4887" s="41">
        <f t="shared" si="614"/>
        <v>14</v>
      </c>
      <c r="AD4887" s="45">
        <f t="shared" si="615"/>
        <v>0</v>
      </c>
    </row>
    <row r="4888" spans="1:30" x14ac:dyDescent="0.35">
      <c r="A4888" s="32">
        <v>4877</v>
      </c>
      <c r="B4888" s="33">
        <v>5107</v>
      </c>
      <c r="C4888" s="33">
        <v>538</v>
      </c>
      <c r="D4888" s="33" t="s">
        <v>38</v>
      </c>
      <c r="E4888" s="33" t="s">
        <v>47</v>
      </c>
      <c r="F4888" s="33">
        <v>1</v>
      </c>
      <c r="G4888" s="34">
        <v>303.52999999999997</v>
      </c>
      <c r="H4888" s="34">
        <f t="shared" si="608"/>
        <v>303.52999999999997</v>
      </c>
      <c r="I4888" s="35">
        <v>45375.145833333336</v>
      </c>
      <c r="J4888" s="33">
        <v>8</v>
      </c>
      <c r="K4888" s="33" t="s">
        <v>45</v>
      </c>
      <c r="L4888" s="33">
        <v>99</v>
      </c>
      <c r="M4888" s="33">
        <v>115</v>
      </c>
      <c r="N4888" s="33">
        <v>115</v>
      </c>
      <c r="O4888" s="33">
        <v>210</v>
      </c>
      <c r="P4888" s="33">
        <v>4</v>
      </c>
      <c r="Q4888" s="33">
        <v>49</v>
      </c>
      <c r="R4888" s="33" t="str">
        <f t="shared" si="609"/>
        <v>2.Middle age</v>
      </c>
      <c r="S4888" s="33" t="s">
        <v>27</v>
      </c>
      <c r="T4888" s="33">
        <v>117630.35</v>
      </c>
      <c r="U4888" s="33" t="s">
        <v>33</v>
      </c>
      <c r="V4888" s="33" t="s">
        <v>29</v>
      </c>
      <c r="W4888" s="36">
        <v>45375</v>
      </c>
      <c r="X4888" s="37">
        <v>0.14583333333333334</v>
      </c>
      <c r="Y4888" s="34">
        <f t="shared" si="610"/>
        <v>24</v>
      </c>
      <c r="Z4888" s="34">
        <f t="shared" si="611"/>
        <v>24</v>
      </c>
      <c r="AA4888" s="33">
        <f t="shared" si="612"/>
        <v>2024</v>
      </c>
      <c r="AB4888" s="34">
        <f t="shared" si="613"/>
        <v>3</v>
      </c>
      <c r="AC4888" s="34">
        <f t="shared" si="614"/>
        <v>30</v>
      </c>
      <c r="AD4888" s="38">
        <f t="shared" si="615"/>
        <v>0</v>
      </c>
    </row>
    <row r="4889" spans="1:30" x14ac:dyDescent="0.35">
      <c r="A4889" s="39">
        <v>4878</v>
      </c>
      <c r="B4889" s="40">
        <v>1646</v>
      </c>
      <c r="C4889" s="40">
        <v>735</v>
      </c>
      <c r="D4889" s="40" t="s">
        <v>52</v>
      </c>
      <c r="E4889" s="40" t="s">
        <v>47</v>
      </c>
      <c r="F4889" s="40">
        <v>2</v>
      </c>
      <c r="G4889" s="41">
        <v>1214.29</v>
      </c>
      <c r="H4889" s="41">
        <f t="shared" si="608"/>
        <v>2428.58</v>
      </c>
      <c r="I4889" s="42">
        <v>45529.140277777777</v>
      </c>
      <c r="J4889" s="40">
        <v>13</v>
      </c>
      <c r="K4889" s="40" t="s">
        <v>40</v>
      </c>
      <c r="L4889" s="40">
        <v>448</v>
      </c>
      <c r="M4889" s="40">
        <v>78</v>
      </c>
      <c r="N4889" s="40">
        <v>292</v>
      </c>
      <c r="O4889" s="40">
        <v>344</v>
      </c>
      <c r="P4889" s="40">
        <v>2</v>
      </c>
      <c r="Q4889" s="40">
        <v>21</v>
      </c>
      <c r="R4889" s="40" t="str">
        <f t="shared" si="609"/>
        <v>1.Young age</v>
      </c>
      <c r="S4889" s="40" t="s">
        <v>41</v>
      </c>
      <c r="T4889" s="40">
        <v>89547.8</v>
      </c>
      <c r="U4889" s="40" t="s">
        <v>28</v>
      </c>
      <c r="V4889" s="40" t="s">
        <v>29</v>
      </c>
      <c r="W4889" s="43">
        <v>45529</v>
      </c>
      <c r="X4889" s="44">
        <v>0.14027777777777778</v>
      </c>
      <c r="Y4889" s="41">
        <f t="shared" si="610"/>
        <v>25</v>
      </c>
      <c r="Z4889" s="41">
        <f t="shared" si="611"/>
        <v>25</v>
      </c>
      <c r="AA4889" s="40">
        <f t="shared" si="612"/>
        <v>2024</v>
      </c>
      <c r="AB4889" s="41">
        <f t="shared" si="613"/>
        <v>3</v>
      </c>
      <c r="AC4889" s="41">
        <f t="shared" si="614"/>
        <v>22</v>
      </c>
      <c r="AD4889" s="45">
        <f t="shared" si="615"/>
        <v>0</v>
      </c>
    </row>
    <row r="4890" spans="1:30" x14ac:dyDescent="0.35">
      <c r="A4890" s="32">
        <v>4879</v>
      </c>
      <c r="B4890" s="33">
        <v>8951</v>
      </c>
      <c r="C4890" s="33">
        <v>734</v>
      </c>
      <c r="D4890" s="33" t="s">
        <v>39</v>
      </c>
      <c r="E4890" s="33" t="s">
        <v>25</v>
      </c>
      <c r="F4890" s="33">
        <v>5</v>
      </c>
      <c r="G4890" s="34">
        <v>386.16</v>
      </c>
      <c r="H4890" s="34">
        <f t="shared" si="608"/>
        <v>1930.8000000000002</v>
      </c>
      <c r="I4890" s="35">
        <v>45329.021527777775</v>
      </c>
      <c r="J4890" s="33">
        <v>13</v>
      </c>
      <c r="K4890" s="33" t="s">
        <v>40</v>
      </c>
      <c r="L4890" s="33">
        <v>365</v>
      </c>
      <c r="M4890" s="33">
        <v>52</v>
      </c>
      <c r="N4890" s="33">
        <v>194</v>
      </c>
      <c r="O4890" s="33">
        <v>125</v>
      </c>
      <c r="P4890" s="33">
        <v>1</v>
      </c>
      <c r="Q4890" s="33">
        <v>39</v>
      </c>
      <c r="R4890" s="33" t="str">
        <f t="shared" si="609"/>
        <v>2.Middle age</v>
      </c>
      <c r="S4890" s="33" t="s">
        <v>41</v>
      </c>
      <c r="T4890" s="33">
        <v>82112.59</v>
      </c>
      <c r="U4890" s="33" t="s">
        <v>28</v>
      </c>
      <c r="V4890" s="33" t="s">
        <v>29</v>
      </c>
      <c r="W4890" s="36">
        <v>45329</v>
      </c>
      <c r="X4890" s="46">
        <v>2.1527777777777778E-2</v>
      </c>
      <c r="Y4890" s="34">
        <f t="shared" si="610"/>
        <v>7</v>
      </c>
      <c r="Z4890" s="34">
        <f t="shared" si="611"/>
        <v>7</v>
      </c>
      <c r="AA4890" s="33">
        <f t="shared" si="612"/>
        <v>2024</v>
      </c>
      <c r="AB4890" s="34">
        <f t="shared" si="613"/>
        <v>0</v>
      </c>
      <c r="AC4890" s="34">
        <f t="shared" si="614"/>
        <v>31</v>
      </c>
      <c r="AD4890" s="38">
        <f t="shared" si="615"/>
        <v>0</v>
      </c>
    </row>
    <row r="4891" spans="1:30" x14ac:dyDescent="0.35">
      <c r="A4891" s="39">
        <v>4880</v>
      </c>
      <c r="B4891" s="40">
        <v>8168</v>
      </c>
      <c r="C4891" s="40">
        <v>203</v>
      </c>
      <c r="D4891" s="40" t="s">
        <v>39</v>
      </c>
      <c r="E4891" s="40" t="s">
        <v>25</v>
      </c>
      <c r="F4891" s="40">
        <v>1</v>
      </c>
      <c r="G4891" s="41">
        <v>1338.34</v>
      </c>
      <c r="H4891" s="41">
        <f t="shared" si="608"/>
        <v>1338.34</v>
      </c>
      <c r="I4891" s="42">
        <v>45322.293055555558</v>
      </c>
      <c r="J4891" s="40">
        <v>14</v>
      </c>
      <c r="K4891" s="40" t="s">
        <v>36</v>
      </c>
      <c r="L4891" s="40">
        <v>188</v>
      </c>
      <c r="M4891" s="40">
        <v>115</v>
      </c>
      <c r="N4891" s="40">
        <v>190</v>
      </c>
      <c r="O4891" s="40">
        <v>445</v>
      </c>
      <c r="P4891" s="40">
        <v>3</v>
      </c>
      <c r="Q4891" s="40">
        <v>68</v>
      </c>
      <c r="R4891" s="40" t="str">
        <f t="shared" si="609"/>
        <v xml:space="preserve">3.Senior Citizen </v>
      </c>
      <c r="S4891" s="40" t="s">
        <v>27</v>
      </c>
      <c r="T4891" s="40">
        <v>44755.44</v>
      </c>
      <c r="U4891" s="40" t="s">
        <v>42</v>
      </c>
      <c r="V4891" s="40" t="s">
        <v>43</v>
      </c>
      <c r="W4891" s="43">
        <v>45322</v>
      </c>
      <c r="X4891" s="44">
        <v>0.29305555555555557</v>
      </c>
      <c r="Y4891" s="41">
        <f t="shared" si="610"/>
        <v>31</v>
      </c>
      <c r="Z4891" s="41">
        <f t="shared" si="611"/>
        <v>31</v>
      </c>
      <c r="AA4891" s="40">
        <f t="shared" si="612"/>
        <v>2024</v>
      </c>
      <c r="AB4891" s="41">
        <f t="shared" si="613"/>
        <v>7</v>
      </c>
      <c r="AC4891" s="41">
        <f t="shared" si="614"/>
        <v>2</v>
      </c>
      <c r="AD4891" s="45">
        <f t="shared" si="615"/>
        <v>0</v>
      </c>
    </row>
    <row r="4892" spans="1:30" x14ac:dyDescent="0.35">
      <c r="A4892" s="32">
        <v>4881</v>
      </c>
      <c r="B4892" s="33">
        <v>5828</v>
      </c>
      <c r="C4892" s="33">
        <v>447</v>
      </c>
      <c r="D4892" s="33" t="s">
        <v>49</v>
      </c>
      <c r="E4892" s="33" t="s">
        <v>25</v>
      </c>
      <c r="F4892" s="33">
        <v>4</v>
      </c>
      <c r="G4892" s="34">
        <v>113.34</v>
      </c>
      <c r="H4892" s="34">
        <f t="shared" si="608"/>
        <v>453.36</v>
      </c>
      <c r="I4892" s="35">
        <v>45349.875694444447</v>
      </c>
      <c r="J4892" s="33">
        <v>12</v>
      </c>
      <c r="K4892" s="33" t="s">
        <v>36</v>
      </c>
      <c r="L4892" s="33">
        <v>313</v>
      </c>
      <c r="M4892" s="33">
        <v>135</v>
      </c>
      <c r="N4892" s="33">
        <v>289</v>
      </c>
      <c r="O4892" s="33">
        <v>126</v>
      </c>
      <c r="P4892" s="33">
        <v>5</v>
      </c>
      <c r="Q4892" s="33">
        <v>57</v>
      </c>
      <c r="R4892" s="33" t="str">
        <f t="shared" si="609"/>
        <v>2.Middle age</v>
      </c>
      <c r="S4892" s="33" t="s">
        <v>41</v>
      </c>
      <c r="T4892" s="33">
        <v>118210.7</v>
      </c>
      <c r="U4892" s="33" t="s">
        <v>37</v>
      </c>
      <c r="V4892" s="33" t="s">
        <v>50</v>
      </c>
      <c r="W4892" s="36">
        <v>45349</v>
      </c>
      <c r="X4892" s="37">
        <v>0.87569444444444444</v>
      </c>
      <c r="Y4892" s="34">
        <f t="shared" si="610"/>
        <v>27</v>
      </c>
      <c r="Z4892" s="34">
        <f t="shared" si="611"/>
        <v>27</v>
      </c>
      <c r="AA4892" s="33">
        <f t="shared" si="612"/>
        <v>2024</v>
      </c>
      <c r="AB4892" s="34">
        <f t="shared" si="613"/>
        <v>21</v>
      </c>
      <c r="AC4892" s="34">
        <f t="shared" si="614"/>
        <v>1</v>
      </c>
      <c r="AD4892" s="38">
        <f t="shared" si="615"/>
        <v>0</v>
      </c>
    </row>
    <row r="4893" spans="1:30" x14ac:dyDescent="0.35">
      <c r="A4893" s="39">
        <v>4882</v>
      </c>
      <c r="B4893" s="40">
        <v>9892</v>
      </c>
      <c r="C4893" s="40">
        <v>766</v>
      </c>
      <c r="D4893" s="40" t="s">
        <v>51</v>
      </c>
      <c r="E4893" s="40" t="s">
        <v>25</v>
      </c>
      <c r="F4893" s="40">
        <v>3</v>
      </c>
      <c r="G4893" s="41">
        <v>1102.3</v>
      </c>
      <c r="H4893" s="41">
        <f t="shared" si="608"/>
        <v>3306.8999999999996</v>
      </c>
      <c r="I4893" s="42">
        <v>45495.277777777781</v>
      </c>
      <c r="J4893" s="40">
        <v>13</v>
      </c>
      <c r="K4893" s="40" t="s">
        <v>40</v>
      </c>
      <c r="L4893" s="40">
        <v>483</v>
      </c>
      <c r="M4893" s="40">
        <v>146</v>
      </c>
      <c r="N4893" s="40">
        <v>205</v>
      </c>
      <c r="O4893" s="40">
        <v>319</v>
      </c>
      <c r="P4893" s="40">
        <v>3</v>
      </c>
      <c r="Q4893" s="40">
        <v>36</v>
      </c>
      <c r="R4893" s="40" t="str">
        <f t="shared" si="609"/>
        <v>2.Middle age</v>
      </c>
      <c r="S4893" s="40" t="s">
        <v>27</v>
      </c>
      <c r="T4893" s="40">
        <v>72547.14</v>
      </c>
      <c r="U4893" s="40" t="s">
        <v>42</v>
      </c>
      <c r="V4893" s="40" t="s">
        <v>50</v>
      </c>
      <c r="W4893" s="43">
        <v>45495</v>
      </c>
      <c r="X4893" s="44">
        <v>0.27777777777777779</v>
      </c>
      <c r="Y4893" s="41">
        <f t="shared" si="610"/>
        <v>22</v>
      </c>
      <c r="Z4893" s="41">
        <f t="shared" si="611"/>
        <v>22</v>
      </c>
      <c r="AA4893" s="40">
        <f t="shared" si="612"/>
        <v>2024</v>
      </c>
      <c r="AB4893" s="41">
        <f t="shared" si="613"/>
        <v>6</v>
      </c>
      <c r="AC4893" s="41">
        <f t="shared" si="614"/>
        <v>40</v>
      </c>
      <c r="AD4893" s="45">
        <f t="shared" si="615"/>
        <v>0</v>
      </c>
    </row>
    <row r="4894" spans="1:30" x14ac:dyDescent="0.35">
      <c r="A4894" s="32">
        <v>4883</v>
      </c>
      <c r="B4894" s="33">
        <v>9029</v>
      </c>
      <c r="C4894" s="33">
        <v>791</v>
      </c>
      <c r="D4894" s="33" t="s">
        <v>51</v>
      </c>
      <c r="E4894" s="33" t="s">
        <v>25</v>
      </c>
      <c r="F4894" s="33">
        <v>1</v>
      </c>
      <c r="G4894" s="34">
        <v>1806.96</v>
      </c>
      <c r="H4894" s="34">
        <f t="shared" si="608"/>
        <v>1806.96</v>
      </c>
      <c r="I4894" s="35">
        <v>45310.15625</v>
      </c>
      <c r="J4894" s="33">
        <v>1</v>
      </c>
      <c r="K4894" s="33" t="s">
        <v>32</v>
      </c>
      <c r="L4894" s="33">
        <v>241</v>
      </c>
      <c r="M4894" s="33">
        <v>112</v>
      </c>
      <c r="N4894" s="33">
        <v>145</v>
      </c>
      <c r="O4894" s="33">
        <v>220</v>
      </c>
      <c r="P4894" s="33">
        <v>7</v>
      </c>
      <c r="Q4894" s="33">
        <v>34</v>
      </c>
      <c r="R4894" s="33" t="str">
        <f t="shared" si="609"/>
        <v>1.Young age</v>
      </c>
      <c r="S4894" s="33" t="s">
        <v>41</v>
      </c>
      <c r="T4894" s="33">
        <v>44174.11</v>
      </c>
      <c r="U4894" s="33" t="s">
        <v>37</v>
      </c>
      <c r="V4894" s="33" t="s">
        <v>34</v>
      </c>
      <c r="W4894" s="36">
        <v>45310</v>
      </c>
      <c r="X4894" s="37">
        <v>0.15625</v>
      </c>
      <c r="Y4894" s="34">
        <f t="shared" si="610"/>
        <v>19</v>
      </c>
      <c r="Z4894" s="34">
        <f t="shared" si="611"/>
        <v>19</v>
      </c>
      <c r="AA4894" s="33">
        <f t="shared" si="612"/>
        <v>2024</v>
      </c>
      <c r="AB4894" s="34">
        <f t="shared" si="613"/>
        <v>3</v>
      </c>
      <c r="AC4894" s="34">
        <f t="shared" si="614"/>
        <v>45</v>
      </c>
      <c r="AD4894" s="38">
        <f t="shared" si="615"/>
        <v>0</v>
      </c>
    </row>
    <row r="4895" spans="1:30" x14ac:dyDescent="0.35">
      <c r="A4895" s="39">
        <v>4884</v>
      </c>
      <c r="B4895" s="40">
        <v>4109</v>
      </c>
      <c r="C4895" s="40">
        <v>901</v>
      </c>
      <c r="D4895" s="40" t="s">
        <v>49</v>
      </c>
      <c r="E4895" s="40" t="s">
        <v>25</v>
      </c>
      <c r="F4895" s="40">
        <v>5</v>
      </c>
      <c r="G4895" s="41">
        <v>1836.76</v>
      </c>
      <c r="H4895" s="41">
        <f t="shared" si="608"/>
        <v>9183.7999999999993</v>
      </c>
      <c r="I4895" s="42">
        <v>45538.059027777781</v>
      </c>
      <c r="J4895" s="40">
        <v>1</v>
      </c>
      <c r="K4895" s="40" t="s">
        <v>40</v>
      </c>
      <c r="L4895" s="40">
        <v>160</v>
      </c>
      <c r="M4895" s="40">
        <v>119</v>
      </c>
      <c r="N4895" s="40">
        <v>267</v>
      </c>
      <c r="O4895" s="40">
        <v>182</v>
      </c>
      <c r="P4895" s="40">
        <v>5</v>
      </c>
      <c r="Q4895" s="40">
        <v>41</v>
      </c>
      <c r="R4895" s="40" t="str">
        <f t="shared" si="609"/>
        <v>2.Middle age</v>
      </c>
      <c r="S4895" s="40" t="s">
        <v>41</v>
      </c>
      <c r="T4895" s="40">
        <v>79088.59</v>
      </c>
      <c r="U4895" s="40" t="s">
        <v>37</v>
      </c>
      <c r="V4895" s="40" t="s">
        <v>29</v>
      </c>
      <c r="W4895" s="43">
        <v>45538</v>
      </c>
      <c r="X4895" s="47">
        <v>5.9027777777777776E-2</v>
      </c>
      <c r="Y4895" s="41">
        <f t="shared" si="610"/>
        <v>3</v>
      </c>
      <c r="Z4895" s="41">
        <f t="shared" si="611"/>
        <v>3</v>
      </c>
      <c r="AA4895" s="40">
        <f t="shared" si="612"/>
        <v>2024</v>
      </c>
      <c r="AB4895" s="41">
        <f t="shared" si="613"/>
        <v>1</v>
      </c>
      <c r="AC4895" s="41">
        <f t="shared" si="614"/>
        <v>25</v>
      </c>
      <c r="AD4895" s="45">
        <f t="shared" si="615"/>
        <v>0</v>
      </c>
    </row>
    <row r="4896" spans="1:30" x14ac:dyDescent="0.35">
      <c r="A4896" s="32">
        <v>4885</v>
      </c>
      <c r="B4896" s="33">
        <v>4057</v>
      </c>
      <c r="C4896" s="33">
        <v>126</v>
      </c>
      <c r="D4896" s="33" t="s">
        <v>44</v>
      </c>
      <c r="E4896" s="33" t="s">
        <v>25</v>
      </c>
      <c r="F4896" s="33">
        <v>5</v>
      </c>
      <c r="G4896" s="34">
        <v>610.47</v>
      </c>
      <c r="H4896" s="34">
        <f t="shared" si="608"/>
        <v>3052.3500000000004</v>
      </c>
      <c r="I4896" s="35">
        <v>45309.806250000001</v>
      </c>
      <c r="J4896" s="33">
        <v>15</v>
      </c>
      <c r="K4896" s="33" t="s">
        <v>36</v>
      </c>
      <c r="L4896" s="33">
        <v>477</v>
      </c>
      <c r="M4896" s="33">
        <v>116</v>
      </c>
      <c r="N4896" s="33">
        <v>177</v>
      </c>
      <c r="O4896" s="33">
        <v>220</v>
      </c>
      <c r="P4896" s="33">
        <v>6</v>
      </c>
      <c r="Q4896" s="33">
        <v>61</v>
      </c>
      <c r="R4896" s="33" t="str">
        <f t="shared" si="609"/>
        <v xml:space="preserve">3.Senior Citizen </v>
      </c>
      <c r="S4896" s="33" t="s">
        <v>46</v>
      </c>
      <c r="T4896" s="33">
        <v>90126.48</v>
      </c>
      <c r="U4896" s="33" t="s">
        <v>37</v>
      </c>
      <c r="V4896" s="33" t="s">
        <v>29</v>
      </c>
      <c r="W4896" s="36">
        <v>45309</v>
      </c>
      <c r="X4896" s="37">
        <v>0.80625000000000002</v>
      </c>
      <c r="Y4896" s="34">
        <f t="shared" si="610"/>
        <v>18</v>
      </c>
      <c r="Z4896" s="34">
        <f t="shared" si="611"/>
        <v>18</v>
      </c>
      <c r="AA4896" s="33">
        <f t="shared" si="612"/>
        <v>2024</v>
      </c>
      <c r="AB4896" s="34">
        <f t="shared" si="613"/>
        <v>19</v>
      </c>
      <c r="AC4896" s="34">
        <f t="shared" si="614"/>
        <v>21</v>
      </c>
      <c r="AD4896" s="38">
        <f t="shared" si="615"/>
        <v>0</v>
      </c>
    </row>
    <row r="4897" spans="1:30" x14ac:dyDescent="0.35">
      <c r="A4897" s="39">
        <v>4886</v>
      </c>
      <c r="B4897" s="40">
        <v>9906</v>
      </c>
      <c r="C4897" s="40">
        <v>564</v>
      </c>
      <c r="D4897" s="40" t="s">
        <v>38</v>
      </c>
      <c r="E4897" s="40" t="s">
        <v>47</v>
      </c>
      <c r="F4897" s="40">
        <v>5</v>
      </c>
      <c r="G4897" s="41">
        <v>369.73</v>
      </c>
      <c r="H4897" s="41">
        <f t="shared" si="608"/>
        <v>1848.65</v>
      </c>
      <c r="I4897" s="42">
        <v>45540.356249999997</v>
      </c>
      <c r="J4897" s="40">
        <v>13</v>
      </c>
      <c r="K4897" s="40" t="s">
        <v>26</v>
      </c>
      <c r="L4897" s="40">
        <v>464</v>
      </c>
      <c r="M4897" s="40">
        <v>89</v>
      </c>
      <c r="N4897" s="40">
        <v>118</v>
      </c>
      <c r="O4897" s="40">
        <v>405</v>
      </c>
      <c r="P4897" s="40">
        <v>10</v>
      </c>
      <c r="Q4897" s="40">
        <v>60</v>
      </c>
      <c r="R4897" s="40" t="str">
        <f t="shared" si="609"/>
        <v xml:space="preserve">3.Senior Citizen </v>
      </c>
      <c r="S4897" s="40" t="s">
        <v>41</v>
      </c>
      <c r="T4897" s="40">
        <v>24785.119999999999</v>
      </c>
      <c r="U4897" s="40" t="s">
        <v>37</v>
      </c>
      <c r="V4897" s="40" t="s">
        <v>29</v>
      </c>
      <c r="W4897" s="43">
        <v>45540</v>
      </c>
      <c r="X4897" s="47">
        <v>0.35625000000000001</v>
      </c>
      <c r="Y4897" s="41">
        <f t="shared" si="610"/>
        <v>5</v>
      </c>
      <c r="Z4897" s="41">
        <f t="shared" si="611"/>
        <v>5</v>
      </c>
      <c r="AA4897" s="40">
        <f t="shared" si="612"/>
        <v>2024</v>
      </c>
      <c r="AB4897" s="41">
        <f t="shared" si="613"/>
        <v>8</v>
      </c>
      <c r="AC4897" s="41">
        <f t="shared" si="614"/>
        <v>33</v>
      </c>
      <c r="AD4897" s="45">
        <f t="shared" si="615"/>
        <v>0</v>
      </c>
    </row>
    <row r="4898" spans="1:30" x14ac:dyDescent="0.35">
      <c r="A4898" s="32">
        <v>4887</v>
      </c>
      <c r="B4898" s="33">
        <v>6696</v>
      </c>
      <c r="C4898" s="33">
        <v>629</v>
      </c>
      <c r="D4898" s="33" t="s">
        <v>38</v>
      </c>
      <c r="E4898" s="33" t="s">
        <v>25</v>
      </c>
      <c r="F4898" s="33">
        <v>1</v>
      </c>
      <c r="G4898" s="34">
        <v>425.56</v>
      </c>
      <c r="H4898" s="34">
        <f t="shared" si="608"/>
        <v>425.56</v>
      </c>
      <c r="I4898" s="35">
        <v>45378.890972222223</v>
      </c>
      <c r="J4898" s="33">
        <v>5</v>
      </c>
      <c r="K4898" s="33" t="s">
        <v>36</v>
      </c>
      <c r="L4898" s="33">
        <v>420</v>
      </c>
      <c r="M4898" s="33">
        <v>141</v>
      </c>
      <c r="N4898" s="33">
        <v>136</v>
      </c>
      <c r="O4898" s="33">
        <v>409</v>
      </c>
      <c r="P4898" s="33">
        <v>7</v>
      </c>
      <c r="Q4898" s="33">
        <v>55</v>
      </c>
      <c r="R4898" s="33" t="str">
        <f t="shared" si="609"/>
        <v>2.Middle age</v>
      </c>
      <c r="S4898" s="33" t="s">
        <v>41</v>
      </c>
      <c r="T4898" s="33">
        <v>98749.81</v>
      </c>
      <c r="U4898" s="33" t="s">
        <v>33</v>
      </c>
      <c r="V4898" s="33" t="s">
        <v>43</v>
      </c>
      <c r="W4898" s="36">
        <v>45378</v>
      </c>
      <c r="X4898" s="37">
        <v>0.89097222222222228</v>
      </c>
      <c r="Y4898" s="34">
        <f t="shared" si="610"/>
        <v>27</v>
      </c>
      <c r="Z4898" s="34">
        <f t="shared" si="611"/>
        <v>27</v>
      </c>
      <c r="AA4898" s="33">
        <f t="shared" si="612"/>
        <v>2024</v>
      </c>
      <c r="AB4898" s="34">
        <f t="shared" si="613"/>
        <v>21</v>
      </c>
      <c r="AC4898" s="34">
        <f t="shared" si="614"/>
        <v>23</v>
      </c>
      <c r="AD4898" s="38">
        <f t="shared" si="615"/>
        <v>0</v>
      </c>
    </row>
    <row r="4899" spans="1:30" x14ac:dyDescent="0.35">
      <c r="A4899" s="39">
        <v>4888</v>
      </c>
      <c r="B4899" s="40">
        <v>6303</v>
      </c>
      <c r="C4899" s="40">
        <v>436</v>
      </c>
      <c r="D4899" s="40" t="s">
        <v>49</v>
      </c>
      <c r="E4899" s="40" t="s">
        <v>47</v>
      </c>
      <c r="F4899" s="40">
        <v>1</v>
      </c>
      <c r="G4899" s="41">
        <v>1886.2</v>
      </c>
      <c r="H4899" s="41">
        <f t="shared" si="608"/>
        <v>1886.2</v>
      </c>
      <c r="I4899" s="42">
        <v>45470.61041666667</v>
      </c>
      <c r="J4899" s="40">
        <v>6</v>
      </c>
      <c r="K4899" s="40" t="s">
        <v>32</v>
      </c>
      <c r="L4899" s="40">
        <v>299</v>
      </c>
      <c r="M4899" s="40">
        <v>110</v>
      </c>
      <c r="N4899" s="40">
        <v>208</v>
      </c>
      <c r="O4899" s="40">
        <v>385</v>
      </c>
      <c r="P4899" s="40">
        <v>4</v>
      </c>
      <c r="Q4899" s="40">
        <v>54</v>
      </c>
      <c r="R4899" s="40" t="str">
        <f t="shared" si="609"/>
        <v>2.Middle age</v>
      </c>
      <c r="S4899" s="40" t="s">
        <v>27</v>
      </c>
      <c r="T4899" s="40">
        <v>70169.77</v>
      </c>
      <c r="U4899" s="40" t="s">
        <v>42</v>
      </c>
      <c r="V4899" s="40" t="s">
        <v>43</v>
      </c>
      <c r="W4899" s="43">
        <v>45470</v>
      </c>
      <c r="X4899" s="44">
        <v>0.61041666666666672</v>
      </c>
      <c r="Y4899" s="41">
        <f t="shared" si="610"/>
        <v>27</v>
      </c>
      <c r="Z4899" s="41">
        <f t="shared" si="611"/>
        <v>27</v>
      </c>
      <c r="AA4899" s="40">
        <f t="shared" si="612"/>
        <v>2024</v>
      </c>
      <c r="AB4899" s="41">
        <f t="shared" si="613"/>
        <v>14</v>
      </c>
      <c r="AC4899" s="41">
        <f t="shared" si="614"/>
        <v>39</v>
      </c>
      <c r="AD4899" s="45">
        <f t="shared" si="615"/>
        <v>0</v>
      </c>
    </row>
    <row r="4900" spans="1:30" x14ac:dyDescent="0.35">
      <c r="A4900" s="32">
        <v>4889</v>
      </c>
      <c r="B4900" s="33">
        <v>8674</v>
      </c>
      <c r="C4900" s="33">
        <v>701</v>
      </c>
      <c r="D4900" s="33" t="s">
        <v>52</v>
      </c>
      <c r="E4900" s="33" t="s">
        <v>47</v>
      </c>
      <c r="F4900" s="33">
        <v>2</v>
      </c>
      <c r="G4900" s="34">
        <v>521.62</v>
      </c>
      <c r="H4900" s="34">
        <f t="shared" si="608"/>
        <v>1043.24</v>
      </c>
      <c r="I4900" s="35">
        <v>45405.901388888888</v>
      </c>
      <c r="J4900" s="33">
        <v>18</v>
      </c>
      <c r="K4900" s="33" t="s">
        <v>36</v>
      </c>
      <c r="L4900" s="33">
        <v>343</v>
      </c>
      <c r="M4900" s="33">
        <v>107</v>
      </c>
      <c r="N4900" s="33">
        <v>268</v>
      </c>
      <c r="O4900" s="33">
        <v>439</v>
      </c>
      <c r="P4900" s="33">
        <v>10</v>
      </c>
      <c r="Q4900" s="33">
        <v>24</v>
      </c>
      <c r="R4900" s="33" t="str">
        <f t="shared" si="609"/>
        <v>1.Young age</v>
      </c>
      <c r="S4900" s="33" t="s">
        <v>27</v>
      </c>
      <c r="T4900" s="33">
        <v>77675.850000000006</v>
      </c>
      <c r="U4900" s="33" t="s">
        <v>28</v>
      </c>
      <c r="V4900" s="33" t="s">
        <v>43</v>
      </c>
      <c r="W4900" s="36">
        <v>45405</v>
      </c>
      <c r="X4900" s="37">
        <v>0.90138888888888891</v>
      </c>
      <c r="Y4900" s="34">
        <f t="shared" si="610"/>
        <v>23</v>
      </c>
      <c r="Z4900" s="34">
        <f t="shared" si="611"/>
        <v>23</v>
      </c>
      <c r="AA4900" s="33">
        <f t="shared" si="612"/>
        <v>2024</v>
      </c>
      <c r="AB4900" s="34">
        <f t="shared" si="613"/>
        <v>21</v>
      </c>
      <c r="AC4900" s="34">
        <f t="shared" si="614"/>
        <v>38</v>
      </c>
      <c r="AD4900" s="38">
        <f t="shared" si="615"/>
        <v>0</v>
      </c>
    </row>
    <row r="4901" spans="1:30" x14ac:dyDescent="0.35">
      <c r="A4901" s="39">
        <v>4890</v>
      </c>
      <c r="B4901" s="40">
        <v>5510</v>
      </c>
      <c r="C4901" s="40">
        <v>297</v>
      </c>
      <c r="D4901" s="40" t="s">
        <v>31</v>
      </c>
      <c r="E4901" s="40" t="s">
        <v>47</v>
      </c>
      <c r="F4901" s="40">
        <v>5</v>
      </c>
      <c r="G4901" s="41">
        <v>1586.2</v>
      </c>
      <c r="H4901" s="41">
        <f t="shared" si="608"/>
        <v>7931</v>
      </c>
      <c r="I4901" s="42">
        <v>45423.105555555558</v>
      </c>
      <c r="J4901" s="40">
        <v>5</v>
      </c>
      <c r="K4901" s="40" t="s">
        <v>45</v>
      </c>
      <c r="L4901" s="40">
        <v>277</v>
      </c>
      <c r="M4901" s="40">
        <v>122</v>
      </c>
      <c r="N4901" s="40">
        <v>204</v>
      </c>
      <c r="O4901" s="40">
        <v>421</v>
      </c>
      <c r="P4901" s="40">
        <v>5</v>
      </c>
      <c r="Q4901" s="40">
        <v>34</v>
      </c>
      <c r="R4901" s="40" t="str">
        <f t="shared" si="609"/>
        <v>1.Young age</v>
      </c>
      <c r="S4901" s="40" t="s">
        <v>27</v>
      </c>
      <c r="T4901" s="40">
        <v>63302.09</v>
      </c>
      <c r="U4901" s="40" t="s">
        <v>42</v>
      </c>
      <c r="V4901" s="40" t="s">
        <v>50</v>
      </c>
      <c r="W4901" s="43">
        <v>45423</v>
      </c>
      <c r="X4901" s="47">
        <v>0.10555555555555556</v>
      </c>
      <c r="Y4901" s="41">
        <f t="shared" si="610"/>
        <v>11</v>
      </c>
      <c r="Z4901" s="41">
        <f t="shared" si="611"/>
        <v>11</v>
      </c>
      <c r="AA4901" s="40">
        <f t="shared" si="612"/>
        <v>2024</v>
      </c>
      <c r="AB4901" s="41">
        <f t="shared" si="613"/>
        <v>2</v>
      </c>
      <c r="AC4901" s="41">
        <f t="shared" si="614"/>
        <v>32</v>
      </c>
      <c r="AD4901" s="45">
        <f t="shared" si="615"/>
        <v>0</v>
      </c>
    </row>
    <row r="4902" spans="1:30" x14ac:dyDescent="0.35">
      <c r="A4902" s="32">
        <v>4891</v>
      </c>
      <c r="B4902" s="33">
        <v>3627</v>
      </c>
      <c r="C4902" s="33">
        <v>210</v>
      </c>
      <c r="D4902" s="33" t="s">
        <v>38</v>
      </c>
      <c r="E4902" s="33" t="s">
        <v>25</v>
      </c>
      <c r="F4902" s="33">
        <v>1</v>
      </c>
      <c r="G4902" s="34">
        <v>470.57</v>
      </c>
      <c r="H4902" s="34">
        <f t="shared" si="608"/>
        <v>470.57</v>
      </c>
      <c r="I4902" s="35">
        <v>45514.322222222225</v>
      </c>
      <c r="J4902" s="33">
        <v>4</v>
      </c>
      <c r="K4902" s="33" t="s">
        <v>32</v>
      </c>
      <c r="L4902" s="33">
        <v>10</v>
      </c>
      <c r="M4902" s="33">
        <v>119</v>
      </c>
      <c r="N4902" s="33">
        <v>214</v>
      </c>
      <c r="O4902" s="33">
        <v>384</v>
      </c>
      <c r="P4902" s="33">
        <v>7</v>
      </c>
      <c r="Q4902" s="33">
        <v>38</v>
      </c>
      <c r="R4902" s="33" t="str">
        <f t="shared" si="609"/>
        <v>2.Middle age</v>
      </c>
      <c r="S4902" s="33" t="s">
        <v>27</v>
      </c>
      <c r="T4902" s="33">
        <v>92489.2</v>
      </c>
      <c r="U4902" s="33" t="s">
        <v>42</v>
      </c>
      <c r="V4902" s="33" t="s">
        <v>34</v>
      </c>
      <c r="W4902" s="36">
        <v>45514</v>
      </c>
      <c r="X4902" s="46">
        <v>0.32222222222222224</v>
      </c>
      <c r="Y4902" s="34">
        <f t="shared" si="610"/>
        <v>10</v>
      </c>
      <c r="Z4902" s="34">
        <f t="shared" si="611"/>
        <v>10</v>
      </c>
      <c r="AA4902" s="33">
        <f t="shared" si="612"/>
        <v>2024</v>
      </c>
      <c r="AB4902" s="34">
        <f t="shared" si="613"/>
        <v>7</v>
      </c>
      <c r="AC4902" s="34">
        <f t="shared" si="614"/>
        <v>44</v>
      </c>
      <c r="AD4902" s="38">
        <f t="shared" si="615"/>
        <v>0</v>
      </c>
    </row>
    <row r="4903" spans="1:30" x14ac:dyDescent="0.35">
      <c r="A4903" s="39">
        <v>4892</v>
      </c>
      <c r="B4903" s="40">
        <v>2128</v>
      </c>
      <c r="C4903" s="40">
        <v>205</v>
      </c>
      <c r="D4903" s="40" t="s">
        <v>44</v>
      </c>
      <c r="E4903" s="40" t="s">
        <v>25</v>
      </c>
      <c r="F4903" s="40">
        <v>5</v>
      </c>
      <c r="G4903" s="41">
        <v>1199.3</v>
      </c>
      <c r="H4903" s="41">
        <f t="shared" si="608"/>
        <v>5996.5</v>
      </c>
      <c r="I4903" s="42">
        <v>45545.359722222223</v>
      </c>
      <c r="J4903" s="40">
        <v>6</v>
      </c>
      <c r="K4903" s="40" t="s">
        <v>32</v>
      </c>
      <c r="L4903" s="40">
        <v>292</v>
      </c>
      <c r="M4903" s="40">
        <v>115</v>
      </c>
      <c r="N4903" s="40">
        <v>207</v>
      </c>
      <c r="O4903" s="40">
        <v>350</v>
      </c>
      <c r="P4903" s="40">
        <v>9</v>
      </c>
      <c r="Q4903" s="40">
        <v>27</v>
      </c>
      <c r="R4903" s="40" t="str">
        <f t="shared" si="609"/>
        <v>1.Young age</v>
      </c>
      <c r="S4903" s="40" t="s">
        <v>41</v>
      </c>
      <c r="T4903" s="40">
        <v>37870.89</v>
      </c>
      <c r="U4903" s="40" t="s">
        <v>37</v>
      </c>
      <c r="V4903" s="40" t="s">
        <v>34</v>
      </c>
      <c r="W4903" s="43">
        <v>45545</v>
      </c>
      <c r="X4903" s="47">
        <v>0.35972222222222222</v>
      </c>
      <c r="Y4903" s="41">
        <f t="shared" si="610"/>
        <v>10</v>
      </c>
      <c r="Z4903" s="41">
        <f t="shared" si="611"/>
        <v>10</v>
      </c>
      <c r="AA4903" s="40">
        <f t="shared" si="612"/>
        <v>2024</v>
      </c>
      <c r="AB4903" s="41">
        <f t="shared" si="613"/>
        <v>8</v>
      </c>
      <c r="AC4903" s="41">
        <f t="shared" si="614"/>
        <v>38</v>
      </c>
      <c r="AD4903" s="45">
        <f t="shared" si="615"/>
        <v>0</v>
      </c>
    </row>
    <row r="4904" spans="1:30" x14ac:dyDescent="0.35">
      <c r="A4904" s="32">
        <v>4893</v>
      </c>
      <c r="B4904" s="33">
        <v>9702</v>
      </c>
      <c r="C4904" s="33">
        <v>112</v>
      </c>
      <c r="D4904" s="33" t="s">
        <v>52</v>
      </c>
      <c r="E4904" s="33" t="s">
        <v>25</v>
      </c>
      <c r="F4904" s="33">
        <v>1</v>
      </c>
      <c r="G4904" s="34">
        <v>498.08</v>
      </c>
      <c r="H4904" s="34">
        <f t="shared" si="608"/>
        <v>498.08</v>
      </c>
      <c r="I4904" s="35">
        <v>45471.663194444445</v>
      </c>
      <c r="J4904" s="33">
        <v>18</v>
      </c>
      <c r="K4904" s="33" t="s">
        <v>36</v>
      </c>
      <c r="L4904" s="33">
        <v>202</v>
      </c>
      <c r="M4904" s="33">
        <v>114</v>
      </c>
      <c r="N4904" s="33">
        <v>265</v>
      </c>
      <c r="O4904" s="33">
        <v>333</v>
      </c>
      <c r="P4904" s="33">
        <v>5</v>
      </c>
      <c r="Q4904" s="33">
        <v>67</v>
      </c>
      <c r="R4904" s="33" t="str">
        <f t="shared" si="609"/>
        <v xml:space="preserve">3.Senior Citizen </v>
      </c>
      <c r="S4904" s="33" t="s">
        <v>46</v>
      </c>
      <c r="T4904" s="33">
        <v>21635.5</v>
      </c>
      <c r="U4904" s="33" t="s">
        <v>28</v>
      </c>
      <c r="V4904" s="33" t="s">
        <v>29</v>
      </c>
      <c r="W4904" s="36">
        <v>45471</v>
      </c>
      <c r="X4904" s="37">
        <v>0.66319444444444442</v>
      </c>
      <c r="Y4904" s="34">
        <f t="shared" si="610"/>
        <v>28</v>
      </c>
      <c r="Z4904" s="34">
        <f t="shared" si="611"/>
        <v>28</v>
      </c>
      <c r="AA4904" s="33">
        <f t="shared" si="612"/>
        <v>2024</v>
      </c>
      <c r="AB4904" s="34">
        <f t="shared" si="613"/>
        <v>15</v>
      </c>
      <c r="AC4904" s="34">
        <f t="shared" si="614"/>
        <v>55</v>
      </c>
      <c r="AD4904" s="38">
        <f t="shared" si="615"/>
        <v>0</v>
      </c>
    </row>
    <row r="4905" spans="1:30" x14ac:dyDescent="0.35">
      <c r="A4905" s="39">
        <v>4894</v>
      </c>
      <c r="B4905" s="40">
        <v>3539</v>
      </c>
      <c r="C4905" s="40">
        <v>709</v>
      </c>
      <c r="D4905" s="40" t="s">
        <v>24</v>
      </c>
      <c r="E4905" s="40" t="s">
        <v>25</v>
      </c>
      <c r="F4905" s="40">
        <v>2</v>
      </c>
      <c r="G4905" s="41">
        <v>595.85</v>
      </c>
      <c r="H4905" s="41">
        <f t="shared" si="608"/>
        <v>1191.7</v>
      </c>
      <c r="I4905" s="42">
        <v>45331.703472222223</v>
      </c>
      <c r="J4905" s="40">
        <v>5</v>
      </c>
      <c r="K4905" s="40" t="s">
        <v>26</v>
      </c>
      <c r="L4905" s="40">
        <v>415</v>
      </c>
      <c r="M4905" s="40">
        <v>69</v>
      </c>
      <c r="N4905" s="40">
        <v>229</v>
      </c>
      <c r="O4905" s="40">
        <v>207</v>
      </c>
      <c r="P4905" s="40">
        <v>6</v>
      </c>
      <c r="Q4905" s="40">
        <v>22</v>
      </c>
      <c r="R4905" s="40" t="str">
        <f t="shared" si="609"/>
        <v>1.Young age</v>
      </c>
      <c r="S4905" s="40" t="s">
        <v>41</v>
      </c>
      <c r="T4905" s="40">
        <v>100989.43</v>
      </c>
      <c r="U4905" s="40" t="s">
        <v>37</v>
      </c>
      <c r="V4905" s="40" t="s">
        <v>34</v>
      </c>
      <c r="W4905" s="43">
        <v>45331</v>
      </c>
      <c r="X4905" s="47">
        <v>0.70347222222222228</v>
      </c>
      <c r="Y4905" s="41">
        <f t="shared" si="610"/>
        <v>9</v>
      </c>
      <c r="Z4905" s="41">
        <f t="shared" si="611"/>
        <v>9</v>
      </c>
      <c r="AA4905" s="40">
        <f t="shared" si="612"/>
        <v>2024</v>
      </c>
      <c r="AB4905" s="41">
        <f t="shared" si="613"/>
        <v>16</v>
      </c>
      <c r="AC4905" s="41">
        <f t="shared" si="614"/>
        <v>53</v>
      </c>
      <c r="AD4905" s="45">
        <f t="shared" si="615"/>
        <v>0</v>
      </c>
    </row>
    <row r="4906" spans="1:30" x14ac:dyDescent="0.35">
      <c r="A4906" s="32">
        <v>4895</v>
      </c>
      <c r="B4906" s="33">
        <v>8362</v>
      </c>
      <c r="C4906" s="33">
        <v>830</v>
      </c>
      <c r="D4906" s="33" t="s">
        <v>52</v>
      </c>
      <c r="E4906" s="33" t="s">
        <v>25</v>
      </c>
      <c r="F4906" s="33">
        <v>1</v>
      </c>
      <c r="G4906" s="34">
        <v>93.99</v>
      </c>
      <c r="H4906" s="34">
        <f t="shared" si="608"/>
        <v>93.99</v>
      </c>
      <c r="I4906" s="35">
        <v>45550.949305555558</v>
      </c>
      <c r="J4906" s="33">
        <v>4</v>
      </c>
      <c r="K4906" s="33" t="s">
        <v>36</v>
      </c>
      <c r="L4906" s="33">
        <v>80</v>
      </c>
      <c r="M4906" s="33">
        <v>82</v>
      </c>
      <c r="N4906" s="33">
        <v>106</v>
      </c>
      <c r="O4906" s="33">
        <v>215</v>
      </c>
      <c r="P4906" s="33">
        <v>9</v>
      </c>
      <c r="Q4906" s="33">
        <v>18</v>
      </c>
      <c r="R4906" s="33" t="str">
        <f t="shared" si="609"/>
        <v>1.Young age</v>
      </c>
      <c r="S4906" s="33" t="s">
        <v>46</v>
      </c>
      <c r="T4906" s="33">
        <v>28424.63</v>
      </c>
      <c r="U4906" s="33" t="s">
        <v>33</v>
      </c>
      <c r="V4906" s="33" t="s">
        <v>43</v>
      </c>
      <c r="W4906" s="36">
        <v>45550</v>
      </c>
      <c r="X4906" s="37">
        <v>0.94930555555555551</v>
      </c>
      <c r="Y4906" s="34">
        <f t="shared" si="610"/>
        <v>15</v>
      </c>
      <c r="Z4906" s="34">
        <f t="shared" si="611"/>
        <v>15</v>
      </c>
      <c r="AA4906" s="33">
        <f t="shared" si="612"/>
        <v>2024</v>
      </c>
      <c r="AB4906" s="34">
        <f t="shared" si="613"/>
        <v>22</v>
      </c>
      <c r="AC4906" s="34">
        <f t="shared" si="614"/>
        <v>47</v>
      </c>
      <c r="AD4906" s="38">
        <f t="shared" si="615"/>
        <v>0</v>
      </c>
    </row>
    <row r="4907" spans="1:30" x14ac:dyDescent="0.35">
      <c r="A4907" s="39">
        <v>4896</v>
      </c>
      <c r="B4907" s="40">
        <v>5844</v>
      </c>
      <c r="C4907" s="40">
        <v>169</v>
      </c>
      <c r="D4907" s="40" t="s">
        <v>49</v>
      </c>
      <c r="E4907" s="40" t="s">
        <v>47</v>
      </c>
      <c r="F4907" s="40">
        <v>2</v>
      </c>
      <c r="G4907" s="41">
        <v>832.21</v>
      </c>
      <c r="H4907" s="41">
        <f t="shared" si="608"/>
        <v>1664.42</v>
      </c>
      <c r="I4907" s="42">
        <v>45437.694444444445</v>
      </c>
      <c r="J4907" s="40">
        <v>19</v>
      </c>
      <c r="K4907" s="40" t="s">
        <v>40</v>
      </c>
      <c r="L4907" s="40">
        <v>257</v>
      </c>
      <c r="M4907" s="40">
        <v>149</v>
      </c>
      <c r="N4907" s="40">
        <v>265</v>
      </c>
      <c r="O4907" s="40">
        <v>290</v>
      </c>
      <c r="P4907" s="40">
        <v>4</v>
      </c>
      <c r="Q4907" s="40">
        <v>26</v>
      </c>
      <c r="R4907" s="40" t="str">
        <f t="shared" si="609"/>
        <v>1.Young age</v>
      </c>
      <c r="S4907" s="40" t="s">
        <v>46</v>
      </c>
      <c r="T4907" s="40">
        <v>112122.82</v>
      </c>
      <c r="U4907" s="40" t="s">
        <v>28</v>
      </c>
      <c r="V4907" s="40" t="s">
        <v>29</v>
      </c>
      <c r="W4907" s="43">
        <v>45437</v>
      </c>
      <c r="X4907" s="44">
        <v>0.69444444444444442</v>
      </c>
      <c r="Y4907" s="41">
        <f t="shared" si="610"/>
        <v>25</v>
      </c>
      <c r="Z4907" s="41">
        <f t="shared" si="611"/>
        <v>25</v>
      </c>
      <c r="AA4907" s="40">
        <f t="shared" si="612"/>
        <v>2024</v>
      </c>
      <c r="AB4907" s="41">
        <f t="shared" si="613"/>
        <v>16</v>
      </c>
      <c r="AC4907" s="41">
        <f t="shared" si="614"/>
        <v>40</v>
      </c>
      <c r="AD4907" s="45">
        <f t="shared" si="615"/>
        <v>0</v>
      </c>
    </row>
    <row r="4908" spans="1:30" x14ac:dyDescent="0.35">
      <c r="A4908" s="32">
        <v>4897</v>
      </c>
      <c r="B4908" s="33">
        <v>5314</v>
      </c>
      <c r="C4908" s="33">
        <v>707</v>
      </c>
      <c r="D4908" s="33" t="s">
        <v>49</v>
      </c>
      <c r="E4908" s="33" t="s">
        <v>25</v>
      </c>
      <c r="F4908" s="33">
        <v>1</v>
      </c>
      <c r="G4908" s="34">
        <v>1431.32</v>
      </c>
      <c r="H4908" s="34">
        <f t="shared" si="608"/>
        <v>1431.32</v>
      </c>
      <c r="I4908" s="35">
        <v>45527.429861111108</v>
      </c>
      <c r="J4908" s="33">
        <v>7</v>
      </c>
      <c r="K4908" s="33" t="s">
        <v>40</v>
      </c>
      <c r="L4908" s="33">
        <v>95</v>
      </c>
      <c r="M4908" s="33">
        <v>77</v>
      </c>
      <c r="N4908" s="33">
        <v>245</v>
      </c>
      <c r="O4908" s="33">
        <v>181</v>
      </c>
      <c r="P4908" s="33">
        <v>2</v>
      </c>
      <c r="Q4908" s="33">
        <v>20</v>
      </c>
      <c r="R4908" s="33" t="str">
        <f t="shared" si="609"/>
        <v>1.Young age</v>
      </c>
      <c r="S4908" s="33" t="s">
        <v>27</v>
      </c>
      <c r="T4908" s="33">
        <v>27675.200000000001</v>
      </c>
      <c r="U4908" s="33" t="s">
        <v>37</v>
      </c>
      <c r="V4908" s="33" t="s">
        <v>29</v>
      </c>
      <c r="W4908" s="36">
        <v>45527</v>
      </c>
      <c r="X4908" s="37">
        <v>0.42986111111111114</v>
      </c>
      <c r="Y4908" s="34">
        <f t="shared" si="610"/>
        <v>23</v>
      </c>
      <c r="Z4908" s="34">
        <f t="shared" si="611"/>
        <v>23</v>
      </c>
      <c r="AA4908" s="33">
        <f t="shared" si="612"/>
        <v>2024</v>
      </c>
      <c r="AB4908" s="34">
        <f t="shared" si="613"/>
        <v>10</v>
      </c>
      <c r="AC4908" s="34">
        <f t="shared" si="614"/>
        <v>19</v>
      </c>
      <c r="AD4908" s="38">
        <f t="shared" si="615"/>
        <v>0</v>
      </c>
    </row>
    <row r="4909" spans="1:30" x14ac:dyDescent="0.35">
      <c r="A4909" s="39">
        <v>4898</v>
      </c>
      <c r="B4909" s="40">
        <v>9873</v>
      </c>
      <c r="C4909" s="40">
        <v>908</v>
      </c>
      <c r="D4909" s="40" t="s">
        <v>44</v>
      </c>
      <c r="E4909" s="40" t="s">
        <v>47</v>
      </c>
      <c r="F4909" s="40">
        <v>2</v>
      </c>
      <c r="G4909" s="41">
        <v>103.68</v>
      </c>
      <c r="H4909" s="41">
        <f t="shared" si="608"/>
        <v>207.36</v>
      </c>
      <c r="I4909" s="42">
        <v>45538.660416666666</v>
      </c>
      <c r="J4909" s="40">
        <v>17</v>
      </c>
      <c r="K4909" s="40" t="s">
        <v>26</v>
      </c>
      <c r="L4909" s="40">
        <v>373</v>
      </c>
      <c r="M4909" s="40">
        <v>108</v>
      </c>
      <c r="N4909" s="40">
        <v>167</v>
      </c>
      <c r="O4909" s="40">
        <v>149</v>
      </c>
      <c r="P4909" s="40">
        <v>1</v>
      </c>
      <c r="Q4909" s="40">
        <v>58</v>
      </c>
      <c r="R4909" s="40" t="str">
        <f t="shared" si="609"/>
        <v>2.Middle age</v>
      </c>
      <c r="S4909" s="40" t="s">
        <v>46</v>
      </c>
      <c r="T4909" s="40">
        <v>114671.33</v>
      </c>
      <c r="U4909" s="40" t="s">
        <v>28</v>
      </c>
      <c r="V4909" s="40" t="s">
        <v>43</v>
      </c>
      <c r="W4909" s="43">
        <v>45538</v>
      </c>
      <c r="X4909" s="47">
        <v>0.66041666666666665</v>
      </c>
      <c r="Y4909" s="41">
        <f t="shared" si="610"/>
        <v>3</v>
      </c>
      <c r="Z4909" s="41">
        <f t="shared" si="611"/>
        <v>3</v>
      </c>
      <c r="AA4909" s="40">
        <f t="shared" si="612"/>
        <v>2024</v>
      </c>
      <c r="AB4909" s="41">
        <f t="shared" si="613"/>
        <v>15</v>
      </c>
      <c r="AC4909" s="41">
        <f t="shared" si="614"/>
        <v>51</v>
      </c>
      <c r="AD4909" s="45">
        <f t="shared" si="615"/>
        <v>0</v>
      </c>
    </row>
    <row r="4910" spans="1:30" x14ac:dyDescent="0.35">
      <c r="A4910" s="32">
        <v>4899</v>
      </c>
      <c r="B4910" s="33">
        <v>7014</v>
      </c>
      <c r="C4910" s="33">
        <v>960</v>
      </c>
      <c r="D4910" s="33" t="s">
        <v>31</v>
      </c>
      <c r="E4910" s="33" t="s">
        <v>25</v>
      </c>
      <c r="F4910" s="33">
        <v>3</v>
      </c>
      <c r="G4910" s="34">
        <v>1703.92</v>
      </c>
      <c r="H4910" s="34">
        <f t="shared" si="608"/>
        <v>5111.76</v>
      </c>
      <c r="I4910" s="35">
        <v>45511.611111111109</v>
      </c>
      <c r="J4910" s="33">
        <v>14</v>
      </c>
      <c r="K4910" s="33" t="s">
        <v>45</v>
      </c>
      <c r="L4910" s="33">
        <v>360</v>
      </c>
      <c r="M4910" s="33">
        <v>94</v>
      </c>
      <c r="N4910" s="33">
        <v>112</v>
      </c>
      <c r="O4910" s="33">
        <v>100</v>
      </c>
      <c r="P4910" s="33">
        <v>10</v>
      </c>
      <c r="Q4910" s="33">
        <v>66</v>
      </c>
      <c r="R4910" s="33" t="str">
        <f t="shared" si="609"/>
        <v xml:space="preserve">3.Senior Citizen </v>
      </c>
      <c r="S4910" s="33" t="s">
        <v>41</v>
      </c>
      <c r="T4910" s="33">
        <v>22771.26</v>
      </c>
      <c r="U4910" s="33" t="s">
        <v>28</v>
      </c>
      <c r="V4910" s="33" t="s">
        <v>50</v>
      </c>
      <c r="W4910" s="36">
        <v>45511</v>
      </c>
      <c r="X4910" s="46">
        <v>0.61111111111111116</v>
      </c>
      <c r="Y4910" s="34">
        <f t="shared" si="610"/>
        <v>7</v>
      </c>
      <c r="Z4910" s="34">
        <f t="shared" si="611"/>
        <v>7</v>
      </c>
      <c r="AA4910" s="33">
        <f t="shared" si="612"/>
        <v>2024</v>
      </c>
      <c r="AB4910" s="34">
        <f t="shared" si="613"/>
        <v>14</v>
      </c>
      <c r="AC4910" s="34">
        <f t="shared" si="614"/>
        <v>40</v>
      </c>
      <c r="AD4910" s="38">
        <f t="shared" si="615"/>
        <v>0</v>
      </c>
    </row>
    <row r="4911" spans="1:30" x14ac:dyDescent="0.35">
      <c r="A4911" s="39">
        <v>4900</v>
      </c>
      <c r="B4911" s="40">
        <v>8439</v>
      </c>
      <c r="C4911" s="40">
        <v>298</v>
      </c>
      <c r="D4911" s="40" t="s">
        <v>44</v>
      </c>
      <c r="E4911" s="40" t="s">
        <v>47</v>
      </c>
      <c r="F4911" s="40">
        <v>2</v>
      </c>
      <c r="G4911" s="41">
        <v>1897.92</v>
      </c>
      <c r="H4911" s="41">
        <f t="shared" si="608"/>
        <v>3795.84</v>
      </c>
      <c r="I4911" s="42">
        <v>45550.147222222222</v>
      </c>
      <c r="J4911" s="40">
        <v>18</v>
      </c>
      <c r="K4911" s="40" t="s">
        <v>45</v>
      </c>
      <c r="L4911" s="40">
        <v>61</v>
      </c>
      <c r="M4911" s="40">
        <v>129</v>
      </c>
      <c r="N4911" s="40">
        <v>289</v>
      </c>
      <c r="O4911" s="40">
        <v>371</v>
      </c>
      <c r="P4911" s="40">
        <v>1</v>
      </c>
      <c r="Q4911" s="40">
        <v>31</v>
      </c>
      <c r="R4911" s="40" t="str">
        <f t="shared" si="609"/>
        <v>1.Young age</v>
      </c>
      <c r="S4911" s="40" t="s">
        <v>27</v>
      </c>
      <c r="T4911" s="40">
        <v>84177.61</v>
      </c>
      <c r="U4911" s="40" t="s">
        <v>37</v>
      </c>
      <c r="V4911" s="40" t="s">
        <v>50</v>
      </c>
      <c r="W4911" s="43">
        <v>45550</v>
      </c>
      <c r="X4911" s="44">
        <v>0.14722222222222223</v>
      </c>
      <c r="Y4911" s="41">
        <f t="shared" si="610"/>
        <v>15</v>
      </c>
      <c r="Z4911" s="41">
        <f t="shared" si="611"/>
        <v>15</v>
      </c>
      <c r="AA4911" s="40">
        <f t="shared" si="612"/>
        <v>2024</v>
      </c>
      <c r="AB4911" s="41">
        <f t="shared" si="613"/>
        <v>3</v>
      </c>
      <c r="AC4911" s="41">
        <f t="shared" si="614"/>
        <v>32</v>
      </c>
      <c r="AD4911" s="45">
        <f t="shared" si="615"/>
        <v>0</v>
      </c>
    </row>
    <row r="4912" spans="1:30" x14ac:dyDescent="0.35">
      <c r="A4912" s="32">
        <v>4901</v>
      </c>
      <c r="B4912" s="33">
        <v>1011</v>
      </c>
      <c r="C4912" s="33">
        <v>686</v>
      </c>
      <c r="D4912" s="33" t="s">
        <v>38</v>
      </c>
      <c r="E4912" s="33" t="s">
        <v>47</v>
      </c>
      <c r="F4912" s="33">
        <v>1</v>
      </c>
      <c r="G4912" s="34">
        <v>1153.7</v>
      </c>
      <c r="H4912" s="34">
        <f t="shared" si="608"/>
        <v>1153.7</v>
      </c>
      <c r="I4912" s="35">
        <v>45344.365277777775</v>
      </c>
      <c r="J4912" s="33">
        <v>6</v>
      </c>
      <c r="K4912" s="33" t="s">
        <v>40</v>
      </c>
      <c r="L4912" s="33">
        <v>304</v>
      </c>
      <c r="M4912" s="33">
        <v>101</v>
      </c>
      <c r="N4912" s="33">
        <v>180</v>
      </c>
      <c r="O4912" s="33">
        <v>274</v>
      </c>
      <c r="P4912" s="33">
        <v>4</v>
      </c>
      <c r="Q4912" s="33">
        <v>50</v>
      </c>
      <c r="R4912" s="33" t="str">
        <f t="shared" si="609"/>
        <v>2.Middle age</v>
      </c>
      <c r="S4912" s="33" t="s">
        <v>46</v>
      </c>
      <c r="T4912" s="33">
        <v>42750.92</v>
      </c>
      <c r="U4912" s="33" t="s">
        <v>42</v>
      </c>
      <c r="V4912" s="33" t="s">
        <v>50</v>
      </c>
      <c r="W4912" s="36">
        <v>45344</v>
      </c>
      <c r="X4912" s="37">
        <v>0.36527777777777776</v>
      </c>
      <c r="Y4912" s="34">
        <f t="shared" si="610"/>
        <v>22</v>
      </c>
      <c r="Z4912" s="34">
        <f t="shared" si="611"/>
        <v>22</v>
      </c>
      <c r="AA4912" s="33">
        <f t="shared" si="612"/>
        <v>2024</v>
      </c>
      <c r="AB4912" s="34">
        <f t="shared" si="613"/>
        <v>8</v>
      </c>
      <c r="AC4912" s="34">
        <f t="shared" si="614"/>
        <v>46</v>
      </c>
      <c r="AD4912" s="38">
        <f t="shared" si="615"/>
        <v>0</v>
      </c>
    </row>
    <row r="4913" spans="1:30" x14ac:dyDescent="0.35">
      <c r="A4913" s="39">
        <v>4902</v>
      </c>
      <c r="B4913" s="40">
        <v>9289</v>
      </c>
      <c r="C4913" s="40">
        <v>229</v>
      </c>
      <c r="D4913" s="40" t="s">
        <v>31</v>
      </c>
      <c r="E4913" s="40" t="s">
        <v>25</v>
      </c>
      <c r="F4913" s="40">
        <v>5</v>
      </c>
      <c r="G4913" s="41">
        <v>1949.91</v>
      </c>
      <c r="H4913" s="41">
        <f t="shared" si="608"/>
        <v>9749.5500000000011</v>
      </c>
      <c r="I4913" s="42">
        <v>45470.479861111111</v>
      </c>
      <c r="J4913" s="40">
        <v>16</v>
      </c>
      <c r="K4913" s="40" t="s">
        <v>36</v>
      </c>
      <c r="L4913" s="40">
        <v>206</v>
      </c>
      <c r="M4913" s="40">
        <v>117</v>
      </c>
      <c r="N4913" s="40">
        <v>245</v>
      </c>
      <c r="O4913" s="40">
        <v>371</v>
      </c>
      <c r="P4913" s="40">
        <v>6</v>
      </c>
      <c r="Q4913" s="40">
        <v>52</v>
      </c>
      <c r="R4913" s="40" t="str">
        <f t="shared" si="609"/>
        <v>2.Middle age</v>
      </c>
      <c r="S4913" s="40" t="s">
        <v>46</v>
      </c>
      <c r="T4913" s="40">
        <v>60679.81</v>
      </c>
      <c r="U4913" s="40" t="s">
        <v>42</v>
      </c>
      <c r="V4913" s="40" t="s">
        <v>50</v>
      </c>
      <c r="W4913" s="43">
        <v>45470</v>
      </c>
      <c r="X4913" s="44">
        <v>0.47986111111111113</v>
      </c>
      <c r="Y4913" s="41">
        <f t="shared" si="610"/>
        <v>27</v>
      </c>
      <c r="Z4913" s="41">
        <f t="shared" si="611"/>
        <v>27</v>
      </c>
      <c r="AA4913" s="40">
        <f t="shared" si="612"/>
        <v>2024</v>
      </c>
      <c r="AB4913" s="41">
        <f t="shared" si="613"/>
        <v>11</v>
      </c>
      <c r="AC4913" s="41">
        <f t="shared" si="614"/>
        <v>31</v>
      </c>
      <c r="AD4913" s="45">
        <f t="shared" si="615"/>
        <v>0</v>
      </c>
    </row>
    <row r="4914" spans="1:30" x14ac:dyDescent="0.35">
      <c r="A4914" s="32">
        <v>4903</v>
      </c>
      <c r="B4914" s="33">
        <v>7210</v>
      </c>
      <c r="C4914" s="33">
        <v>752</v>
      </c>
      <c r="D4914" s="33" t="s">
        <v>52</v>
      </c>
      <c r="E4914" s="33" t="s">
        <v>25</v>
      </c>
      <c r="F4914" s="33">
        <v>3</v>
      </c>
      <c r="G4914" s="34">
        <v>1430.05</v>
      </c>
      <c r="H4914" s="34">
        <f t="shared" si="608"/>
        <v>4290.1499999999996</v>
      </c>
      <c r="I4914" s="35">
        <v>45456.075694444444</v>
      </c>
      <c r="J4914" s="33">
        <v>18</v>
      </c>
      <c r="K4914" s="33" t="s">
        <v>32</v>
      </c>
      <c r="L4914" s="33">
        <v>469</v>
      </c>
      <c r="M4914" s="33">
        <v>144</v>
      </c>
      <c r="N4914" s="33">
        <v>202</v>
      </c>
      <c r="O4914" s="33">
        <v>196</v>
      </c>
      <c r="P4914" s="33">
        <v>9</v>
      </c>
      <c r="Q4914" s="33">
        <v>60</v>
      </c>
      <c r="R4914" s="33" t="str">
        <f t="shared" si="609"/>
        <v xml:space="preserve">3.Senior Citizen </v>
      </c>
      <c r="S4914" s="33" t="s">
        <v>27</v>
      </c>
      <c r="T4914" s="33">
        <v>71935.22</v>
      </c>
      <c r="U4914" s="33" t="s">
        <v>28</v>
      </c>
      <c r="V4914" s="33" t="s">
        <v>43</v>
      </c>
      <c r="W4914" s="36">
        <v>45456</v>
      </c>
      <c r="X4914" s="37">
        <v>7.5694444444444439E-2</v>
      </c>
      <c r="Y4914" s="34">
        <f t="shared" si="610"/>
        <v>13</v>
      </c>
      <c r="Z4914" s="34">
        <f t="shared" si="611"/>
        <v>13</v>
      </c>
      <c r="AA4914" s="33">
        <f t="shared" si="612"/>
        <v>2024</v>
      </c>
      <c r="AB4914" s="34">
        <f t="shared" si="613"/>
        <v>1</v>
      </c>
      <c r="AC4914" s="34">
        <f t="shared" si="614"/>
        <v>49</v>
      </c>
      <c r="AD4914" s="38">
        <f t="shared" si="615"/>
        <v>0</v>
      </c>
    </row>
    <row r="4915" spans="1:30" x14ac:dyDescent="0.35">
      <c r="A4915" s="39">
        <v>4904</v>
      </c>
      <c r="B4915" s="40">
        <v>4039</v>
      </c>
      <c r="C4915" s="40">
        <v>621</v>
      </c>
      <c r="D4915" s="40" t="s">
        <v>31</v>
      </c>
      <c r="E4915" s="40" t="s">
        <v>25</v>
      </c>
      <c r="F4915" s="40">
        <v>3</v>
      </c>
      <c r="G4915" s="41">
        <v>1376.1</v>
      </c>
      <c r="H4915" s="41">
        <f t="shared" si="608"/>
        <v>4128.2999999999993</v>
      </c>
      <c r="I4915" s="42">
        <v>45307.435416666667</v>
      </c>
      <c r="J4915" s="40">
        <v>9</v>
      </c>
      <c r="K4915" s="40" t="s">
        <v>32</v>
      </c>
      <c r="L4915" s="40">
        <v>0</v>
      </c>
      <c r="M4915" s="40">
        <v>100</v>
      </c>
      <c r="N4915" s="40">
        <v>177</v>
      </c>
      <c r="O4915" s="40">
        <v>427</v>
      </c>
      <c r="P4915" s="40">
        <v>6</v>
      </c>
      <c r="Q4915" s="40">
        <v>48</v>
      </c>
      <c r="R4915" s="40" t="str">
        <f t="shared" si="609"/>
        <v>2.Middle age</v>
      </c>
      <c r="S4915" s="40" t="s">
        <v>27</v>
      </c>
      <c r="T4915" s="40">
        <v>105790.8</v>
      </c>
      <c r="U4915" s="40" t="s">
        <v>33</v>
      </c>
      <c r="V4915" s="40" t="s">
        <v>43</v>
      </c>
      <c r="W4915" s="43">
        <v>45307</v>
      </c>
      <c r="X4915" s="44">
        <v>0.43541666666666667</v>
      </c>
      <c r="Y4915" s="41">
        <f t="shared" si="610"/>
        <v>16</v>
      </c>
      <c r="Z4915" s="41">
        <f t="shared" si="611"/>
        <v>16</v>
      </c>
      <c r="AA4915" s="40">
        <f t="shared" si="612"/>
        <v>2024</v>
      </c>
      <c r="AB4915" s="41">
        <f t="shared" si="613"/>
        <v>10</v>
      </c>
      <c r="AC4915" s="41">
        <f t="shared" si="614"/>
        <v>27</v>
      </c>
      <c r="AD4915" s="45">
        <f t="shared" si="615"/>
        <v>0</v>
      </c>
    </row>
    <row r="4916" spans="1:30" x14ac:dyDescent="0.35">
      <c r="A4916" s="32">
        <v>4905</v>
      </c>
      <c r="B4916" s="33">
        <v>1306</v>
      </c>
      <c r="C4916" s="33">
        <v>362</v>
      </c>
      <c r="D4916" s="33" t="s">
        <v>24</v>
      </c>
      <c r="E4916" s="33" t="s">
        <v>25</v>
      </c>
      <c r="F4916" s="33">
        <v>2</v>
      </c>
      <c r="G4916" s="34">
        <v>54.5</v>
      </c>
      <c r="H4916" s="34">
        <f t="shared" si="608"/>
        <v>109</v>
      </c>
      <c r="I4916" s="35">
        <v>45391.989583333336</v>
      </c>
      <c r="J4916" s="33">
        <v>15</v>
      </c>
      <c r="K4916" s="33" t="s">
        <v>40</v>
      </c>
      <c r="L4916" s="33">
        <v>268</v>
      </c>
      <c r="M4916" s="33">
        <v>118</v>
      </c>
      <c r="N4916" s="33">
        <v>223</v>
      </c>
      <c r="O4916" s="33">
        <v>335</v>
      </c>
      <c r="P4916" s="33">
        <v>9</v>
      </c>
      <c r="Q4916" s="33">
        <v>18</v>
      </c>
      <c r="R4916" s="33" t="str">
        <f t="shared" si="609"/>
        <v>1.Young age</v>
      </c>
      <c r="S4916" s="33" t="s">
        <v>46</v>
      </c>
      <c r="T4916" s="33">
        <v>48737.46</v>
      </c>
      <c r="U4916" s="33" t="s">
        <v>33</v>
      </c>
      <c r="V4916" s="33" t="s">
        <v>50</v>
      </c>
      <c r="W4916" s="36">
        <v>45391</v>
      </c>
      <c r="X4916" s="46">
        <v>0.98958333333333337</v>
      </c>
      <c r="Y4916" s="34">
        <f t="shared" si="610"/>
        <v>9</v>
      </c>
      <c r="Z4916" s="34">
        <f t="shared" si="611"/>
        <v>9</v>
      </c>
      <c r="AA4916" s="33">
        <f t="shared" si="612"/>
        <v>2024</v>
      </c>
      <c r="AB4916" s="34">
        <f t="shared" si="613"/>
        <v>23</v>
      </c>
      <c r="AC4916" s="34">
        <f t="shared" si="614"/>
        <v>45</v>
      </c>
      <c r="AD4916" s="38">
        <f t="shared" si="615"/>
        <v>0</v>
      </c>
    </row>
    <row r="4917" spans="1:30" x14ac:dyDescent="0.35">
      <c r="A4917" s="39">
        <v>4906</v>
      </c>
      <c r="B4917" s="40">
        <v>6965</v>
      </c>
      <c r="C4917" s="40">
        <v>463</v>
      </c>
      <c r="D4917" s="40" t="s">
        <v>39</v>
      </c>
      <c r="E4917" s="40" t="s">
        <v>25</v>
      </c>
      <c r="F4917" s="40">
        <v>2</v>
      </c>
      <c r="G4917" s="41">
        <v>1243.3499999999999</v>
      </c>
      <c r="H4917" s="41">
        <f t="shared" si="608"/>
        <v>2486.6999999999998</v>
      </c>
      <c r="I4917" s="42">
        <v>45358.424305555556</v>
      </c>
      <c r="J4917" s="40">
        <v>5</v>
      </c>
      <c r="K4917" s="40" t="s">
        <v>26</v>
      </c>
      <c r="L4917" s="40">
        <v>250</v>
      </c>
      <c r="M4917" s="40">
        <v>137</v>
      </c>
      <c r="N4917" s="40">
        <v>109</v>
      </c>
      <c r="O4917" s="40">
        <v>287</v>
      </c>
      <c r="P4917" s="40">
        <v>8</v>
      </c>
      <c r="Q4917" s="40">
        <v>58</v>
      </c>
      <c r="R4917" s="40" t="str">
        <f t="shared" si="609"/>
        <v>2.Middle age</v>
      </c>
      <c r="S4917" s="40" t="s">
        <v>46</v>
      </c>
      <c r="T4917" s="40">
        <v>80832.11</v>
      </c>
      <c r="U4917" s="40" t="s">
        <v>37</v>
      </c>
      <c r="V4917" s="40" t="s">
        <v>29</v>
      </c>
      <c r="W4917" s="43">
        <v>45358</v>
      </c>
      <c r="X4917" s="47">
        <v>0.42430555555555555</v>
      </c>
      <c r="Y4917" s="41">
        <f t="shared" si="610"/>
        <v>7</v>
      </c>
      <c r="Z4917" s="41">
        <f t="shared" si="611"/>
        <v>7</v>
      </c>
      <c r="AA4917" s="40">
        <f t="shared" si="612"/>
        <v>2024</v>
      </c>
      <c r="AB4917" s="41">
        <f t="shared" si="613"/>
        <v>10</v>
      </c>
      <c r="AC4917" s="41">
        <f t="shared" si="614"/>
        <v>11</v>
      </c>
      <c r="AD4917" s="45">
        <f t="shared" si="615"/>
        <v>0</v>
      </c>
    </row>
    <row r="4918" spans="1:30" x14ac:dyDescent="0.35">
      <c r="A4918" s="32">
        <v>4907</v>
      </c>
      <c r="B4918" s="33">
        <v>4912</v>
      </c>
      <c r="C4918" s="33">
        <v>531</v>
      </c>
      <c r="D4918" s="33" t="s">
        <v>44</v>
      </c>
      <c r="E4918" s="33" t="s">
        <v>47</v>
      </c>
      <c r="F4918" s="33">
        <v>4</v>
      </c>
      <c r="G4918" s="34">
        <v>1326.01</v>
      </c>
      <c r="H4918" s="34">
        <f t="shared" si="608"/>
        <v>5304.04</v>
      </c>
      <c r="I4918" s="35">
        <v>45301.663194444445</v>
      </c>
      <c r="J4918" s="33">
        <v>14</v>
      </c>
      <c r="K4918" s="33" t="s">
        <v>32</v>
      </c>
      <c r="L4918" s="33">
        <v>286</v>
      </c>
      <c r="M4918" s="33">
        <v>105</v>
      </c>
      <c r="N4918" s="33">
        <v>163</v>
      </c>
      <c r="O4918" s="33">
        <v>282</v>
      </c>
      <c r="P4918" s="33">
        <v>3</v>
      </c>
      <c r="Q4918" s="33">
        <v>46</v>
      </c>
      <c r="R4918" s="33" t="str">
        <f t="shared" si="609"/>
        <v>2.Middle age</v>
      </c>
      <c r="S4918" s="33" t="s">
        <v>46</v>
      </c>
      <c r="T4918" s="33">
        <v>80476.960000000006</v>
      </c>
      <c r="U4918" s="33" t="s">
        <v>33</v>
      </c>
      <c r="V4918" s="33" t="s">
        <v>43</v>
      </c>
      <c r="W4918" s="36">
        <v>45301</v>
      </c>
      <c r="X4918" s="46">
        <v>0.66319444444444442</v>
      </c>
      <c r="Y4918" s="34">
        <f t="shared" si="610"/>
        <v>10</v>
      </c>
      <c r="Z4918" s="34">
        <f t="shared" si="611"/>
        <v>10</v>
      </c>
      <c r="AA4918" s="33">
        <f t="shared" si="612"/>
        <v>2024</v>
      </c>
      <c r="AB4918" s="34">
        <f t="shared" si="613"/>
        <v>15</v>
      </c>
      <c r="AC4918" s="34">
        <f t="shared" si="614"/>
        <v>55</v>
      </c>
      <c r="AD4918" s="38">
        <f t="shared" si="615"/>
        <v>0</v>
      </c>
    </row>
    <row r="4919" spans="1:30" x14ac:dyDescent="0.35">
      <c r="A4919" s="39">
        <v>4908</v>
      </c>
      <c r="B4919" s="40">
        <v>6254</v>
      </c>
      <c r="C4919" s="40">
        <v>592</v>
      </c>
      <c r="D4919" s="40" t="s">
        <v>39</v>
      </c>
      <c r="E4919" s="40" t="s">
        <v>47</v>
      </c>
      <c r="F4919" s="40">
        <v>3</v>
      </c>
      <c r="G4919" s="41">
        <v>421.92</v>
      </c>
      <c r="H4919" s="41">
        <f t="shared" si="608"/>
        <v>1265.76</v>
      </c>
      <c r="I4919" s="42">
        <v>45477.427777777775</v>
      </c>
      <c r="J4919" s="40">
        <v>9</v>
      </c>
      <c r="K4919" s="40" t="s">
        <v>26</v>
      </c>
      <c r="L4919" s="40">
        <v>250</v>
      </c>
      <c r="M4919" s="40">
        <v>72</v>
      </c>
      <c r="N4919" s="40">
        <v>151</v>
      </c>
      <c r="O4919" s="40">
        <v>449</v>
      </c>
      <c r="P4919" s="40">
        <v>7</v>
      </c>
      <c r="Q4919" s="40">
        <v>22</v>
      </c>
      <c r="R4919" s="40" t="str">
        <f t="shared" si="609"/>
        <v>1.Young age</v>
      </c>
      <c r="S4919" s="40" t="s">
        <v>27</v>
      </c>
      <c r="T4919" s="40">
        <v>69457.91</v>
      </c>
      <c r="U4919" s="40" t="s">
        <v>37</v>
      </c>
      <c r="V4919" s="40" t="s">
        <v>29</v>
      </c>
      <c r="W4919" s="43">
        <v>45477</v>
      </c>
      <c r="X4919" s="47">
        <v>0.42777777777777776</v>
      </c>
      <c r="Y4919" s="41">
        <f t="shared" si="610"/>
        <v>4</v>
      </c>
      <c r="Z4919" s="41">
        <f t="shared" si="611"/>
        <v>4</v>
      </c>
      <c r="AA4919" s="40">
        <f t="shared" si="612"/>
        <v>2024</v>
      </c>
      <c r="AB4919" s="41">
        <f t="shared" si="613"/>
        <v>10</v>
      </c>
      <c r="AC4919" s="41">
        <f t="shared" si="614"/>
        <v>16</v>
      </c>
      <c r="AD4919" s="45">
        <f t="shared" si="615"/>
        <v>0</v>
      </c>
    </row>
    <row r="4920" spans="1:30" x14ac:dyDescent="0.35">
      <c r="A4920" s="32">
        <v>4909</v>
      </c>
      <c r="B4920" s="33">
        <v>2037</v>
      </c>
      <c r="C4920" s="33">
        <v>842</v>
      </c>
      <c r="D4920" s="33" t="s">
        <v>52</v>
      </c>
      <c r="E4920" s="33" t="s">
        <v>25</v>
      </c>
      <c r="F4920" s="33">
        <v>5</v>
      </c>
      <c r="G4920" s="34">
        <v>903.41</v>
      </c>
      <c r="H4920" s="34">
        <f t="shared" si="608"/>
        <v>4517.05</v>
      </c>
      <c r="I4920" s="35">
        <v>45322.902083333334</v>
      </c>
      <c r="J4920" s="33">
        <v>7</v>
      </c>
      <c r="K4920" s="33" t="s">
        <v>36</v>
      </c>
      <c r="L4920" s="33">
        <v>391</v>
      </c>
      <c r="M4920" s="33">
        <v>107</v>
      </c>
      <c r="N4920" s="33">
        <v>208</v>
      </c>
      <c r="O4920" s="33">
        <v>379</v>
      </c>
      <c r="P4920" s="33">
        <v>4</v>
      </c>
      <c r="Q4920" s="33">
        <v>33</v>
      </c>
      <c r="R4920" s="33" t="str">
        <f t="shared" si="609"/>
        <v>1.Young age</v>
      </c>
      <c r="S4920" s="33" t="s">
        <v>27</v>
      </c>
      <c r="T4920" s="33">
        <v>40557.370000000003</v>
      </c>
      <c r="U4920" s="33" t="s">
        <v>28</v>
      </c>
      <c r="V4920" s="33" t="s">
        <v>29</v>
      </c>
      <c r="W4920" s="36">
        <v>45322</v>
      </c>
      <c r="X4920" s="37">
        <v>0.90208333333333335</v>
      </c>
      <c r="Y4920" s="34">
        <f t="shared" si="610"/>
        <v>31</v>
      </c>
      <c r="Z4920" s="34">
        <f t="shared" si="611"/>
        <v>31</v>
      </c>
      <c r="AA4920" s="33">
        <f t="shared" si="612"/>
        <v>2024</v>
      </c>
      <c r="AB4920" s="34">
        <f t="shared" si="613"/>
        <v>21</v>
      </c>
      <c r="AC4920" s="34">
        <f t="shared" si="614"/>
        <v>39</v>
      </c>
      <c r="AD4920" s="38">
        <f t="shared" si="615"/>
        <v>0</v>
      </c>
    </row>
    <row r="4921" spans="1:30" x14ac:dyDescent="0.35">
      <c r="A4921" s="39">
        <v>4910</v>
      </c>
      <c r="B4921" s="40">
        <v>9830</v>
      </c>
      <c r="C4921" s="40">
        <v>735</v>
      </c>
      <c r="D4921" s="40" t="s">
        <v>49</v>
      </c>
      <c r="E4921" s="40" t="s">
        <v>25</v>
      </c>
      <c r="F4921" s="40">
        <v>4</v>
      </c>
      <c r="G4921" s="41">
        <v>1765.91</v>
      </c>
      <c r="H4921" s="41">
        <f t="shared" si="608"/>
        <v>7063.64</v>
      </c>
      <c r="I4921" s="42">
        <v>45486.239583333336</v>
      </c>
      <c r="J4921" s="40">
        <v>20</v>
      </c>
      <c r="K4921" s="40" t="s">
        <v>26</v>
      </c>
      <c r="L4921" s="40">
        <v>322</v>
      </c>
      <c r="M4921" s="40">
        <v>82</v>
      </c>
      <c r="N4921" s="40">
        <v>168</v>
      </c>
      <c r="O4921" s="40">
        <v>191</v>
      </c>
      <c r="P4921" s="40">
        <v>3</v>
      </c>
      <c r="Q4921" s="40">
        <v>65</v>
      </c>
      <c r="R4921" s="40" t="str">
        <f t="shared" si="609"/>
        <v xml:space="preserve">3.Senior Citizen </v>
      </c>
      <c r="S4921" s="40" t="s">
        <v>27</v>
      </c>
      <c r="T4921" s="40">
        <v>67563.16</v>
      </c>
      <c r="U4921" s="40" t="s">
        <v>37</v>
      </c>
      <c r="V4921" s="40" t="s">
        <v>29</v>
      </c>
      <c r="W4921" s="43">
        <v>45486</v>
      </c>
      <c r="X4921" s="44">
        <v>0.23958333333333334</v>
      </c>
      <c r="Y4921" s="41">
        <f t="shared" si="610"/>
        <v>13</v>
      </c>
      <c r="Z4921" s="41">
        <f t="shared" si="611"/>
        <v>13</v>
      </c>
      <c r="AA4921" s="40">
        <f t="shared" si="612"/>
        <v>2024</v>
      </c>
      <c r="AB4921" s="41">
        <f t="shared" si="613"/>
        <v>5</v>
      </c>
      <c r="AC4921" s="41">
        <f t="shared" si="614"/>
        <v>45</v>
      </c>
      <c r="AD4921" s="45">
        <f t="shared" si="615"/>
        <v>0</v>
      </c>
    </row>
    <row r="4922" spans="1:30" x14ac:dyDescent="0.35">
      <c r="A4922" s="32">
        <v>4911</v>
      </c>
      <c r="B4922" s="33">
        <v>7348</v>
      </c>
      <c r="C4922" s="33">
        <v>555</v>
      </c>
      <c r="D4922" s="33" t="s">
        <v>49</v>
      </c>
      <c r="E4922" s="33" t="s">
        <v>47</v>
      </c>
      <c r="F4922" s="33">
        <v>5</v>
      </c>
      <c r="G4922" s="34">
        <v>680.08</v>
      </c>
      <c r="H4922" s="34">
        <f t="shared" si="608"/>
        <v>3400.4</v>
      </c>
      <c r="I4922" s="35">
        <v>45349.551388888889</v>
      </c>
      <c r="J4922" s="33">
        <v>7</v>
      </c>
      <c r="K4922" s="33" t="s">
        <v>40</v>
      </c>
      <c r="L4922" s="33">
        <v>166</v>
      </c>
      <c r="M4922" s="33">
        <v>114</v>
      </c>
      <c r="N4922" s="33">
        <v>143</v>
      </c>
      <c r="O4922" s="33">
        <v>312</v>
      </c>
      <c r="P4922" s="33">
        <v>8</v>
      </c>
      <c r="Q4922" s="33">
        <v>58</v>
      </c>
      <c r="R4922" s="33" t="str">
        <f t="shared" si="609"/>
        <v>2.Middle age</v>
      </c>
      <c r="S4922" s="33" t="s">
        <v>41</v>
      </c>
      <c r="T4922" s="33">
        <v>47914.33</v>
      </c>
      <c r="U4922" s="33" t="s">
        <v>28</v>
      </c>
      <c r="V4922" s="33" t="s">
        <v>43</v>
      </c>
      <c r="W4922" s="36">
        <v>45349</v>
      </c>
      <c r="X4922" s="37">
        <v>0.55138888888888893</v>
      </c>
      <c r="Y4922" s="34">
        <f t="shared" si="610"/>
        <v>27</v>
      </c>
      <c r="Z4922" s="34">
        <f t="shared" si="611"/>
        <v>27</v>
      </c>
      <c r="AA4922" s="33">
        <f t="shared" si="612"/>
        <v>2024</v>
      </c>
      <c r="AB4922" s="34">
        <f t="shared" si="613"/>
        <v>13</v>
      </c>
      <c r="AC4922" s="34">
        <f t="shared" si="614"/>
        <v>14</v>
      </c>
      <c r="AD4922" s="38">
        <f t="shared" si="615"/>
        <v>0</v>
      </c>
    </row>
    <row r="4923" spans="1:30" x14ac:dyDescent="0.35">
      <c r="A4923" s="39">
        <v>4912</v>
      </c>
      <c r="B4923" s="40">
        <v>4110</v>
      </c>
      <c r="C4923" s="40">
        <v>290</v>
      </c>
      <c r="D4923" s="40" t="s">
        <v>44</v>
      </c>
      <c r="E4923" s="40" t="s">
        <v>47</v>
      </c>
      <c r="F4923" s="40">
        <v>3</v>
      </c>
      <c r="G4923" s="41">
        <v>324.12</v>
      </c>
      <c r="H4923" s="41">
        <f t="shared" si="608"/>
        <v>972.36</v>
      </c>
      <c r="I4923" s="42">
        <v>45365.765972222223</v>
      </c>
      <c r="J4923" s="40">
        <v>7</v>
      </c>
      <c r="K4923" s="40" t="s">
        <v>36</v>
      </c>
      <c r="L4923" s="40">
        <v>324</v>
      </c>
      <c r="M4923" s="40">
        <v>73</v>
      </c>
      <c r="N4923" s="40">
        <v>173</v>
      </c>
      <c r="O4923" s="40">
        <v>215</v>
      </c>
      <c r="P4923" s="40">
        <v>6</v>
      </c>
      <c r="Q4923" s="40">
        <v>45</v>
      </c>
      <c r="R4923" s="40" t="str">
        <f t="shared" si="609"/>
        <v>2.Middle age</v>
      </c>
      <c r="S4923" s="40" t="s">
        <v>46</v>
      </c>
      <c r="T4923" s="40">
        <v>69035.17</v>
      </c>
      <c r="U4923" s="40" t="s">
        <v>37</v>
      </c>
      <c r="V4923" s="40" t="s">
        <v>43</v>
      </c>
      <c r="W4923" s="43">
        <v>45365</v>
      </c>
      <c r="X4923" s="44">
        <v>0.76597222222222228</v>
      </c>
      <c r="Y4923" s="41">
        <f t="shared" si="610"/>
        <v>14</v>
      </c>
      <c r="Z4923" s="41">
        <f t="shared" si="611"/>
        <v>14</v>
      </c>
      <c r="AA4923" s="40">
        <f t="shared" si="612"/>
        <v>2024</v>
      </c>
      <c r="AB4923" s="41">
        <f t="shared" si="613"/>
        <v>18</v>
      </c>
      <c r="AC4923" s="41">
        <f t="shared" si="614"/>
        <v>23</v>
      </c>
      <c r="AD4923" s="45">
        <f t="shared" si="615"/>
        <v>0</v>
      </c>
    </row>
    <row r="4924" spans="1:30" x14ac:dyDescent="0.35">
      <c r="A4924" s="32">
        <v>4913</v>
      </c>
      <c r="B4924" s="33">
        <v>9586</v>
      </c>
      <c r="C4924" s="33">
        <v>348</v>
      </c>
      <c r="D4924" s="33" t="s">
        <v>24</v>
      </c>
      <c r="E4924" s="33" t="s">
        <v>47</v>
      </c>
      <c r="F4924" s="33">
        <v>2</v>
      </c>
      <c r="G4924" s="34">
        <v>645.77</v>
      </c>
      <c r="H4924" s="34">
        <f t="shared" si="608"/>
        <v>1291.54</v>
      </c>
      <c r="I4924" s="35">
        <v>45342.836805555555</v>
      </c>
      <c r="J4924" s="33">
        <v>1</v>
      </c>
      <c r="K4924" s="33" t="s">
        <v>32</v>
      </c>
      <c r="L4924" s="33">
        <v>240</v>
      </c>
      <c r="M4924" s="33">
        <v>139</v>
      </c>
      <c r="N4924" s="33">
        <v>296</v>
      </c>
      <c r="O4924" s="33">
        <v>181</v>
      </c>
      <c r="P4924" s="33">
        <v>1</v>
      </c>
      <c r="Q4924" s="33">
        <v>19</v>
      </c>
      <c r="R4924" s="33" t="str">
        <f t="shared" si="609"/>
        <v>1.Young age</v>
      </c>
      <c r="S4924" s="33" t="s">
        <v>46</v>
      </c>
      <c r="T4924" s="33">
        <v>36921.019999999997</v>
      </c>
      <c r="U4924" s="33" t="s">
        <v>42</v>
      </c>
      <c r="V4924" s="33" t="s">
        <v>34</v>
      </c>
      <c r="W4924" s="36">
        <v>45342</v>
      </c>
      <c r="X4924" s="37">
        <v>0.83680555555555558</v>
      </c>
      <c r="Y4924" s="34">
        <f t="shared" si="610"/>
        <v>20</v>
      </c>
      <c r="Z4924" s="34">
        <f t="shared" si="611"/>
        <v>20</v>
      </c>
      <c r="AA4924" s="33">
        <f t="shared" si="612"/>
        <v>2024</v>
      </c>
      <c r="AB4924" s="34">
        <f t="shared" si="613"/>
        <v>20</v>
      </c>
      <c r="AC4924" s="34">
        <f t="shared" si="614"/>
        <v>5</v>
      </c>
      <c r="AD4924" s="38">
        <f t="shared" si="615"/>
        <v>0</v>
      </c>
    </row>
    <row r="4925" spans="1:30" x14ac:dyDescent="0.35">
      <c r="A4925" s="39">
        <v>4914</v>
      </c>
      <c r="B4925" s="40">
        <v>9151</v>
      </c>
      <c r="C4925" s="40">
        <v>240</v>
      </c>
      <c r="D4925" s="40" t="s">
        <v>31</v>
      </c>
      <c r="E4925" s="40" t="s">
        <v>47</v>
      </c>
      <c r="F4925" s="40">
        <v>1</v>
      </c>
      <c r="G4925" s="41">
        <v>316.25</v>
      </c>
      <c r="H4925" s="41">
        <f t="shared" si="608"/>
        <v>316.25</v>
      </c>
      <c r="I4925" s="42">
        <v>45406.56527777778</v>
      </c>
      <c r="J4925" s="40">
        <v>10</v>
      </c>
      <c r="K4925" s="40" t="s">
        <v>32</v>
      </c>
      <c r="L4925" s="40">
        <v>258</v>
      </c>
      <c r="M4925" s="40">
        <v>79</v>
      </c>
      <c r="N4925" s="40">
        <v>183</v>
      </c>
      <c r="O4925" s="40">
        <v>144</v>
      </c>
      <c r="P4925" s="40">
        <v>3</v>
      </c>
      <c r="Q4925" s="40">
        <v>36</v>
      </c>
      <c r="R4925" s="40" t="str">
        <f t="shared" si="609"/>
        <v>2.Middle age</v>
      </c>
      <c r="S4925" s="40" t="s">
        <v>27</v>
      </c>
      <c r="T4925" s="40">
        <v>48988.25</v>
      </c>
      <c r="U4925" s="40" t="s">
        <v>33</v>
      </c>
      <c r="V4925" s="40" t="s">
        <v>50</v>
      </c>
      <c r="W4925" s="43">
        <v>45406</v>
      </c>
      <c r="X4925" s="44">
        <v>0.56527777777777777</v>
      </c>
      <c r="Y4925" s="41">
        <f t="shared" si="610"/>
        <v>24</v>
      </c>
      <c r="Z4925" s="41">
        <f t="shared" si="611"/>
        <v>24</v>
      </c>
      <c r="AA4925" s="40">
        <f t="shared" si="612"/>
        <v>2024</v>
      </c>
      <c r="AB4925" s="41">
        <f t="shared" si="613"/>
        <v>13</v>
      </c>
      <c r="AC4925" s="41">
        <f t="shared" si="614"/>
        <v>34</v>
      </c>
      <c r="AD4925" s="45">
        <f t="shared" si="615"/>
        <v>0</v>
      </c>
    </row>
    <row r="4926" spans="1:30" x14ac:dyDescent="0.35">
      <c r="A4926" s="32">
        <v>4915</v>
      </c>
      <c r="B4926" s="33">
        <v>3525</v>
      </c>
      <c r="C4926" s="33">
        <v>916</v>
      </c>
      <c r="D4926" s="33" t="s">
        <v>51</v>
      </c>
      <c r="E4926" s="33" t="s">
        <v>47</v>
      </c>
      <c r="F4926" s="33">
        <v>5</v>
      </c>
      <c r="G4926" s="34">
        <v>720.09</v>
      </c>
      <c r="H4926" s="34">
        <f t="shared" si="608"/>
        <v>3600.4500000000003</v>
      </c>
      <c r="I4926" s="35">
        <v>45350.21597222222</v>
      </c>
      <c r="J4926" s="33">
        <v>12</v>
      </c>
      <c r="K4926" s="33" t="s">
        <v>26</v>
      </c>
      <c r="L4926" s="33">
        <v>333</v>
      </c>
      <c r="M4926" s="33">
        <v>51</v>
      </c>
      <c r="N4926" s="33">
        <v>294</v>
      </c>
      <c r="O4926" s="33">
        <v>370</v>
      </c>
      <c r="P4926" s="33">
        <v>8</v>
      </c>
      <c r="Q4926" s="33">
        <v>26</v>
      </c>
      <c r="R4926" s="33" t="str">
        <f t="shared" si="609"/>
        <v>1.Young age</v>
      </c>
      <c r="S4926" s="33" t="s">
        <v>46</v>
      </c>
      <c r="T4926" s="33">
        <v>65154.93</v>
      </c>
      <c r="U4926" s="33" t="s">
        <v>42</v>
      </c>
      <c r="V4926" s="33" t="s">
        <v>29</v>
      </c>
      <c r="W4926" s="36">
        <v>45350</v>
      </c>
      <c r="X4926" s="37">
        <v>0.21597222222222223</v>
      </c>
      <c r="Y4926" s="34">
        <f t="shared" si="610"/>
        <v>28</v>
      </c>
      <c r="Z4926" s="34">
        <f t="shared" si="611"/>
        <v>28</v>
      </c>
      <c r="AA4926" s="33">
        <f t="shared" si="612"/>
        <v>2024</v>
      </c>
      <c r="AB4926" s="34">
        <f t="shared" si="613"/>
        <v>5</v>
      </c>
      <c r="AC4926" s="34">
        <f t="shared" si="614"/>
        <v>11</v>
      </c>
      <c r="AD4926" s="38">
        <f t="shared" si="615"/>
        <v>0</v>
      </c>
    </row>
    <row r="4927" spans="1:30" x14ac:dyDescent="0.35">
      <c r="A4927" s="39">
        <v>4916</v>
      </c>
      <c r="B4927" s="40">
        <v>5638</v>
      </c>
      <c r="C4927" s="40">
        <v>145</v>
      </c>
      <c r="D4927" s="40" t="s">
        <v>44</v>
      </c>
      <c r="E4927" s="40" t="s">
        <v>47</v>
      </c>
      <c r="F4927" s="40">
        <v>2</v>
      </c>
      <c r="G4927" s="41">
        <v>990.67</v>
      </c>
      <c r="H4927" s="41">
        <f t="shared" si="608"/>
        <v>1981.34</v>
      </c>
      <c r="I4927" s="42">
        <v>45336.518750000003</v>
      </c>
      <c r="J4927" s="40">
        <v>19</v>
      </c>
      <c r="K4927" s="40" t="s">
        <v>40</v>
      </c>
      <c r="L4927" s="40">
        <v>440</v>
      </c>
      <c r="M4927" s="40">
        <v>149</v>
      </c>
      <c r="N4927" s="40">
        <v>150</v>
      </c>
      <c r="O4927" s="40">
        <v>409</v>
      </c>
      <c r="P4927" s="40">
        <v>2</v>
      </c>
      <c r="Q4927" s="40">
        <v>22</v>
      </c>
      <c r="R4927" s="40" t="str">
        <f t="shared" si="609"/>
        <v>1.Young age</v>
      </c>
      <c r="S4927" s="40" t="s">
        <v>27</v>
      </c>
      <c r="T4927" s="40">
        <v>115075.03</v>
      </c>
      <c r="U4927" s="40" t="s">
        <v>33</v>
      </c>
      <c r="V4927" s="40" t="s">
        <v>50</v>
      </c>
      <c r="W4927" s="43">
        <v>45336</v>
      </c>
      <c r="X4927" s="44">
        <v>0.51875000000000004</v>
      </c>
      <c r="Y4927" s="41">
        <f t="shared" si="610"/>
        <v>14</v>
      </c>
      <c r="Z4927" s="41">
        <f t="shared" si="611"/>
        <v>14</v>
      </c>
      <c r="AA4927" s="40">
        <f t="shared" si="612"/>
        <v>2024</v>
      </c>
      <c r="AB4927" s="41">
        <f t="shared" si="613"/>
        <v>12</v>
      </c>
      <c r="AC4927" s="41">
        <f t="shared" si="614"/>
        <v>27</v>
      </c>
      <c r="AD4927" s="45">
        <f t="shared" si="615"/>
        <v>0</v>
      </c>
    </row>
    <row r="4928" spans="1:30" x14ac:dyDescent="0.35">
      <c r="A4928" s="32">
        <v>4917</v>
      </c>
      <c r="B4928" s="33">
        <v>6285</v>
      </c>
      <c r="C4928" s="33">
        <v>161</v>
      </c>
      <c r="D4928" s="33" t="s">
        <v>38</v>
      </c>
      <c r="E4928" s="33" t="s">
        <v>25</v>
      </c>
      <c r="F4928" s="33">
        <v>4</v>
      </c>
      <c r="G4928" s="34">
        <v>1677.56</v>
      </c>
      <c r="H4928" s="34">
        <f t="shared" si="608"/>
        <v>6710.24</v>
      </c>
      <c r="I4928" s="35">
        <v>45544.438194444447</v>
      </c>
      <c r="J4928" s="33">
        <v>14</v>
      </c>
      <c r="K4928" s="33" t="s">
        <v>40</v>
      </c>
      <c r="L4928" s="33">
        <v>282</v>
      </c>
      <c r="M4928" s="33">
        <v>54</v>
      </c>
      <c r="N4928" s="33">
        <v>283</v>
      </c>
      <c r="O4928" s="33">
        <v>243</v>
      </c>
      <c r="P4928" s="33">
        <v>10</v>
      </c>
      <c r="Q4928" s="33">
        <v>27</v>
      </c>
      <c r="R4928" s="33" t="str">
        <f t="shared" si="609"/>
        <v>1.Young age</v>
      </c>
      <c r="S4928" s="33" t="s">
        <v>27</v>
      </c>
      <c r="T4928" s="33">
        <v>77228.98</v>
      </c>
      <c r="U4928" s="33" t="s">
        <v>37</v>
      </c>
      <c r="V4928" s="33" t="s">
        <v>34</v>
      </c>
      <c r="W4928" s="36">
        <v>45544</v>
      </c>
      <c r="X4928" s="46">
        <v>0.43819444444444444</v>
      </c>
      <c r="Y4928" s="34">
        <f t="shared" si="610"/>
        <v>9</v>
      </c>
      <c r="Z4928" s="34">
        <f t="shared" si="611"/>
        <v>9</v>
      </c>
      <c r="AA4928" s="33">
        <f t="shared" si="612"/>
        <v>2024</v>
      </c>
      <c r="AB4928" s="34">
        <f t="shared" si="613"/>
        <v>10</v>
      </c>
      <c r="AC4928" s="34">
        <f t="shared" si="614"/>
        <v>31</v>
      </c>
      <c r="AD4928" s="38">
        <f t="shared" si="615"/>
        <v>0</v>
      </c>
    </row>
    <row r="4929" spans="1:30" x14ac:dyDescent="0.35">
      <c r="A4929" s="39">
        <v>4918</v>
      </c>
      <c r="B4929" s="40">
        <v>7714</v>
      </c>
      <c r="C4929" s="40">
        <v>230</v>
      </c>
      <c r="D4929" s="40" t="s">
        <v>52</v>
      </c>
      <c r="E4929" s="40" t="s">
        <v>47</v>
      </c>
      <c r="F4929" s="40">
        <v>1</v>
      </c>
      <c r="G4929" s="41">
        <v>114.36</v>
      </c>
      <c r="H4929" s="41">
        <f t="shared" si="608"/>
        <v>114.36</v>
      </c>
      <c r="I4929" s="42">
        <v>45447.152777777781</v>
      </c>
      <c r="J4929" s="40">
        <v>19</v>
      </c>
      <c r="K4929" s="40" t="s">
        <v>36</v>
      </c>
      <c r="L4929" s="40">
        <v>74</v>
      </c>
      <c r="M4929" s="40">
        <v>122</v>
      </c>
      <c r="N4929" s="40">
        <v>139</v>
      </c>
      <c r="O4929" s="40">
        <v>494</v>
      </c>
      <c r="P4929" s="40">
        <v>3</v>
      </c>
      <c r="Q4929" s="40">
        <v>24</v>
      </c>
      <c r="R4929" s="40" t="str">
        <f t="shared" si="609"/>
        <v>1.Young age</v>
      </c>
      <c r="S4929" s="40" t="s">
        <v>27</v>
      </c>
      <c r="T4929" s="40">
        <v>53020.7</v>
      </c>
      <c r="U4929" s="40" t="s">
        <v>37</v>
      </c>
      <c r="V4929" s="40" t="s">
        <v>29</v>
      </c>
      <c r="W4929" s="43">
        <v>45447</v>
      </c>
      <c r="X4929" s="47">
        <v>0.15277777777777779</v>
      </c>
      <c r="Y4929" s="41">
        <f t="shared" si="610"/>
        <v>4</v>
      </c>
      <c r="Z4929" s="41">
        <f t="shared" si="611"/>
        <v>4</v>
      </c>
      <c r="AA4929" s="40">
        <f t="shared" si="612"/>
        <v>2024</v>
      </c>
      <c r="AB4929" s="41">
        <f t="shared" si="613"/>
        <v>3</v>
      </c>
      <c r="AC4929" s="41">
        <f t="shared" si="614"/>
        <v>40</v>
      </c>
      <c r="AD4929" s="45">
        <f t="shared" si="615"/>
        <v>0</v>
      </c>
    </row>
    <row r="4930" spans="1:30" x14ac:dyDescent="0.35">
      <c r="A4930" s="32">
        <v>4919</v>
      </c>
      <c r="B4930" s="33">
        <v>6276</v>
      </c>
      <c r="C4930" s="33">
        <v>419</v>
      </c>
      <c r="D4930" s="33" t="s">
        <v>31</v>
      </c>
      <c r="E4930" s="33" t="s">
        <v>25</v>
      </c>
      <c r="F4930" s="33">
        <v>1</v>
      </c>
      <c r="G4930" s="34">
        <v>795.95</v>
      </c>
      <c r="H4930" s="34">
        <f t="shared" si="608"/>
        <v>795.95</v>
      </c>
      <c r="I4930" s="35">
        <v>45380.634027777778</v>
      </c>
      <c r="J4930" s="33">
        <v>6</v>
      </c>
      <c r="K4930" s="33" t="s">
        <v>26</v>
      </c>
      <c r="L4930" s="33">
        <v>398</v>
      </c>
      <c r="M4930" s="33">
        <v>141</v>
      </c>
      <c r="N4930" s="33">
        <v>106</v>
      </c>
      <c r="O4930" s="33">
        <v>492</v>
      </c>
      <c r="P4930" s="33">
        <v>7</v>
      </c>
      <c r="Q4930" s="33">
        <v>69</v>
      </c>
      <c r="R4930" s="33" t="str">
        <f t="shared" si="609"/>
        <v xml:space="preserve">3.Senior Citizen </v>
      </c>
      <c r="S4930" s="33" t="s">
        <v>46</v>
      </c>
      <c r="T4930" s="33">
        <v>105906.63</v>
      </c>
      <c r="U4930" s="33" t="s">
        <v>28</v>
      </c>
      <c r="V4930" s="33" t="s">
        <v>43</v>
      </c>
      <c r="W4930" s="36">
        <v>45380</v>
      </c>
      <c r="X4930" s="37">
        <v>0.63402777777777775</v>
      </c>
      <c r="Y4930" s="34">
        <f t="shared" si="610"/>
        <v>29</v>
      </c>
      <c r="Z4930" s="34">
        <f t="shared" si="611"/>
        <v>29</v>
      </c>
      <c r="AA4930" s="33">
        <f t="shared" si="612"/>
        <v>2024</v>
      </c>
      <c r="AB4930" s="34">
        <f t="shared" si="613"/>
        <v>15</v>
      </c>
      <c r="AC4930" s="34">
        <f t="shared" si="614"/>
        <v>13</v>
      </c>
      <c r="AD4930" s="38">
        <f t="shared" si="615"/>
        <v>0</v>
      </c>
    </row>
    <row r="4931" spans="1:30" x14ac:dyDescent="0.35">
      <c r="A4931" s="39">
        <v>4920</v>
      </c>
      <c r="B4931" s="40">
        <v>2809</v>
      </c>
      <c r="C4931" s="40">
        <v>698</v>
      </c>
      <c r="D4931" s="40" t="s">
        <v>51</v>
      </c>
      <c r="E4931" s="40" t="s">
        <v>47</v>
      </c>
      <c r="F4931" s="40">
        <v>5</v>
      </c>
      <c r="G4931" s="41">
        <v>1883.4</v>
      </c>
      <c r="H4931" s="41">
        <f t="shared" si="608"/>
        <v>9417</v>
      </c>
      <c r="I4931" s="42">
        <v>45520.606944444444</v>
      </c>
      <c r="J4931" s="40">
        <v>2</v>
      </c>
      <c r="K4931" s="40" t="s">
        <v>26</v>
      </c>
      <c r="L4931" s="40">
        <v>359</v>
      </c>
      <c r="M4931" s="40">
        <v>106</v>
      </c>
      <c r="N4931" s="40">
        <v>210</v>
      </c>
      <c r="O4931" s="40">
        <v>289</v>
      </c>
      <c r="P4931" s="40">
        <v>5</v>
      </c>
      <c r="Q4931" s="40">
        <v>18</v>
      </c>
      <c r="R4931" s="40" t="str">
        <f t="shared" si="609"/>
        <v>1.Young age</v>
      </c>
      <c r="S4931" s="40" t="s">
        <v>27</v>
      </c>
      <c r="T4931" s="40">
        <v>47129.2</v>
      </c>
      <c r="U4931" s="40" t="s">
        <v>28</v>
      </c>
      <c r="V4931" s="40" t="s">
        <v>34</v>
      </c>
      <c r="W4931" s="43">
        <v>45520</v>
      </c>
      <c r="X4931" s="44">
        <v>0.6069444444444444</v>
      </c>
      <c r="Y4931" s="41">
        <f t="shared" si="610"/>
        <v>16</v>
      </c>
      <c r="Z4931" s="41">
        <f t="shared" si="611"/>
        <v>16</v>
      </c>
      <c r="AA4931" s="40">
        <f t="shared" si="612"/>
        <v>2024</v>
      </c>
      <c r="AB4931" s="41">
        <f t="shared" si="613"/>
        <v>14</v>
      </c>
      <c r="AC4931" s="41">
        <f t="shared" si="614"/>
        <v>34</v>
      </c>
      <c r="AD4931" s="45">
        <f t="shared" si="615"/>
        <v>0</v>
      </c>
    </row>
    <row r="4932" spans="1:30" x14ac:dyDescent="0.35">
      <c r="A4932" s="32">
        <v>4921</v>
      </c>
      <c r="B4932" s="33">
        <v>2577</v>
      </c>
      <c r="C4932" s="33">
        <v>546</v>
      </c>
      <c r="D4932" s="33" t="s">
        <v>24</v>
      </c>
      <c r="E4932" s="33" t="s">
        <v>25</v>
      </c>
      <c r="F4932" s="33">
        <v>5</v>
      </c>
      <c r="G4932" s="34">
        <v>544.92999999999995</v>
      </c>
      <c r="H4932" s="34">
        <f t="shared" si="608"/>
        <v>2724.6499999999996</v>
      </c>
      <c r="I4932" s="35">
        <v>45551.324999999997</v>
      </c>
      <c r="J4932" s="33">
        <v>13</v>
      </c>
      <c r="K4932" s="33" t="s">
        <v>26</v>
      </c>
      <c r="L4932" s="33">
        <v>402</v>
      </c>
      <c r="M4932" s="33">
        <v>58</v>
      </c>
      <c r="N4932" s="33">
        <v>181</v>
      </c>
      <c r="O4932" s="33">
        <v>151</v>
      </c>
      <c r="P4932" s="33">
        <v>3</v>
      </c>
      <c r="Q4932" s="33">
        <v>20</v>
      </c>
      <c r="R4932" s="33" t="str">
        <f t="shared" si="609"/>
        <v>1.Young age</v>
      </c>
      <c r="S4932" s="33" t="s">
        <v>46</v>
      </c>
      <c r="T4932" s="33">
        <v>96029.02</v>
      </c>
      <c r="U4932" s="33" t="s">
        <v>42</v>
      </c>
      <c r="V4932" s="33" t="s">
        <v>29</v>
      </c>
      <c r="W4932" s="36">
        <v>45551</v>
      </c>
      <c r="X4932" s="37">
        <v>0.32500000000000001</v>
      </c>
      <c r="Y4932" s="34">
        <f t="shared" si="610"/>
        <v>16</v>
      </c>
      <c r="Z4932" s="34">
        <f t="shared" si="611"/>
        <v>16</v>
      </c>
      <c r="AA4932" s="33">
        <f t="shared" si="612"/>
        <v>2024</v>
      </c>
      <c r="AB4932" s="34">
        <f t="shared" si="613"/>
        <v>7</v>
      </c>
      <c r="AC4932" s="34">
        <f t="shared" si="614"/>
        <v>48</v>
      </c>
      <c r="AD4932" s="38">
        <f t="shared" si="615"/>
        <v>0</v>
      </c>
    </row>
    <row r="4933" spans="1:30" x14ac:dyDescent="0.35">
      <c r="A4933" s="39">
        <v>4922</v>
      </c>
      <c r="B4933" s="40">
        <v>9572</v>
      </c>
      <c r="C4933" s="40">
        <v>625</v>
      </c>
      <c r="D4933" s="40" t="s">
        <v>24</v>
      </c>
      <c r="E4933" s="40" t="s">
        <v>25</v>
      </c>
      <c r="F4933" s="40">
        <v>4</v>
      </c>
      <c r="G4933" s="41">
        <v>1777.27</v>
      </c>
      <c r="H4933" s="41">
        <f t="shared" si="608"/>
        <v>7109.08</v>
      </c>
      <c r="I4933" s="42">
        <v>45488.392361111109</v>
      </c>
      <c r="J4933" s="40">
        <v>13</v>
      </c>
      <c r="K4933" s="40" t="s">
        <v>45</v>
      </c>
      <c r="L4933" s="40">
        <v>243</v>
      </c>
      <c r="M4933" s="40">
        <v>91</v>
      </c>
      <c r="N4933" s="40">
        <v>169</v>
      </c>
      <c r="O4933" s="40">
        <v>472</v>
      </c>
      <c r="P4933" s="40">
        <v>2</v>
      </c>
      <c r="Q4933" s="40">
        <v>36</v>
      </c>
      <c r="R4933" s="40" t="str">
        <f t="shared" si="609"/>
        <v>2.Middle age</v>
      </c>
      <c r="S4933" s="40" t="s">
        <v>46</v>
      </c>
      <c r="T4933" s="40">
        <v>63516.69</v>
      </c>
      <c r="U4933" s="40" t="s">
        <v>28</v>
      </c>
      <c r="V4933" s="40" t="s">
        <v>29</v>
      </c>
      <c r="W4933" s="43">
        <v>45488</v>
      </c>
      <c r="X4933" s="44">
        <v>0.3923611111111111</v>
      </c>
      <c r="Y4933" s="41">
        <f t="shared" si="610"/>
        <v>15</v>
      </c>
      <c r="Z4933" s="41">
        <f t="shared" si="611"/>
        <v>15</v>
      </c>
      <c r="AA4933" s="40">
        <f t="shared" si="612"/>
        <v>2024</v>
      </c>
      <c r="AB4933" s="41">
        <f t="shared" si="613"/>
        <v>9</v>
      </c>
      <c r="AC4933" s="41">
        <f t="shared" si="614"/>
        <v>25</v>
      </c>
      <c r="AD4933" s="45">
        <f t="shared" si="615"/>
        <v>0</v>
      </c>
    </row>
    <row r="4934" spans="1:30" x14ac:dyDescent="0.35">
      <c r="A4934" s="32">
        <v>4923</v>
      </c>
      <c r="B4934" s="33">
        <v>2092</v>
      </c>
      <c r="C4934" s="33">
        <v>767</v>
      </c>
      <c r="D4934" s="33" t="s">
        <v>24</v>
      </c>
      <c r="E4934" s="33" t="s">
        <v>47</v>
      </c>
      <c r="F4934" s="33">
        <v>1</v>
      </c>
      <c r="G4934" s="34">
        <v>1133.5899999999999</v>
      </c>
      <c r="H4934" s="34">
        <f t="shared" si="608"/>
        <v>1133.5899999999999</v>
      </c>
      <c r="I4934" s="35">
        <v>45525.685416666667</v>
      </c>
      <c r="J4934" s="33">
        <v>13</v>
      </c>
      <c r="K4934" s="33" t="s">
        <v>32</v>
      </c>
      <c r="L4934" s="33">
        <v>97</v>
      </c>
      <c r="M4934" s="33">
        <v>82</v>
      </c>
      <c r="N4934" s="33">
        <v>285</v>
      </c>
      <c r="O4934" s="33">
        <v>131</v>
      </c>
      <c r="P4934" s="33">
        <v>1</v>
      </c>
      <c r="Q4934" s="33">
        <v>44</v>
      </c>
      <c r="R4934" s="33" t="str">
        <f t="shared" si="609"/>
        <v>2.Middle age</v>
      </c>
      <c r="S4934" s="33" t="s">
        <v>46</v>
      </c>
      <c r="T4934" s="33">
        <v>45304.45</v>
      </c>
      <c r="U4934" s="33" t="s">
        <v>37</v>
      </c>
      <c r="V4934" s="33" t="s">
        <v>34</v>
      </c>
      <c r="W4934" s="36">
        <v>45525</v>
      </c>
      <c r="X4934" s="37">
        <v>0.68541666666666667</v>
      </c>
      <c r="Y4934" s="34">
        <f t="shared" si="610"/>
        <v>21</v>
      </c>
      <c r="Z4934" s="34">
        <f t="shared" si="611"/>
        <v>21</v>
      </c>
      <c r="AA4934" s="33">
        <f t="shared" si="612"/>
        <v>2024</v>
      </c>
      <c r="AB4934" s="34">
        <f t="shared" si="613"/>
        <v>16</v>
      </c>
      <c r="AC4934" s="34">
        <f t="shared" si="614"/>
        <v>27</v>
      </c>
      <c r="AD4934" s="38">
        <f t="shared" si="615"/>
        <v>0</v>
      </c>
    </row>
    <row r="4935" spans="1:30" x14ac:dyDescent="0.35">
      <c r="A4935" s="39">
        <v>4924</v>
      </c>
      <c r="B4935" s="40">
        <v>1717</v>
      </c>
      <c r="C4935" s="40">
        <v>872</v>
      </c>
      <c r="D4935" s="40" t="s">
        <v>24</v>
      </c>
      <c r="E4935" s="40" t="s">
        <v>47</v>
      </c>
      <c r="F4935" s="40">
        <v>2</v>
      </c>
      <c r="G4935" s="41">
        <v>610.16999999999996</v>
      </c>
      <c r="H4935" s="41">
        <f t="shared" si="608"/>
        <v>1220.3399999999999</v>
      </c>
      <c r="I4935" s="42">
        <v>45353.038194444445</v>
      </c>
      <c r="J4935" s="40">
        <v>2</v>
      </c>
      <c r="K4935" s="40" t="s">
        <v>45</v>
      </c>
      <c r="L4935" s="40">
        <v>238</v>
      </c>
      <c r="M4935" s="40">
        <v>112</v>
      </c>
      <c r="N4935" s="40">
        <v>287</v>
      </c>
      <c r="O4935" s="40">
        <v>385</v>
      </c>
      <c r="P4935" s="40">
        <v>3</v>
      </c>
      <c r="Q4935" s="40">
        <v>52</v>
      </c>
      <c r="R4935" s="40" t="str">
        <f t="shared" si="609"/>
        <v>2.Middle age</v>
      </c>
      <c r="S4935" s="40" t="s">
        <v>27</v>
      </c>
      <c r="T4935" s="40">
        <v>35732.32</v>
      </c>
      <c r="U4935" s="40" t="s">
        <v>37</v>
      </c>
      <c r="V4935" s="40" t="s">
        <v>50</v>
      </c>
      <c r="W4935" s="43">
        <v>45353</v>
      </c>
      <c r="X4935" s="47">
        <v>3.8194444444444448E-2</v>
      </c>
      <c r="Y4935" s="41">
        <f t="shared" si="610"/>
        <v>2</v>
      </c>
      <c r="Z4935" s="41">
        <f t="shared" si="611"/>
        <v>2</v>
      </c>
      <c r="AA4935" s="40">
        <f t="shared" si="612"/>
        <v>2024</v>
      </c>
      <c r="AB4935" s="41">
        <f t="shared" si="613"/>
        <v>0</v>
      </c>
      <c r="AC4935" s="41">
        <f t="shared" si="614"/>
        <v>55</v>
      </c>
      <c r="AD4935" s="45">
        <f t="shared" si="615"/>
        <v>0</v>
      </c>
    </row>
    <row r="4936" spans="1:30" x14ac:dyDescent="0.35">
      <c r="A4936" s="32">
        <v>4925</v>
      </c>
      <c r="B4936" s="33">
        <v>3126</v>
      </c>
      <c r="C4936" s="33">
        <v>466</v>
      </c>
      <c r="D4936" s="33" t="s">
        <v>49</v>
      </c>
      <c r="E4936" s="33" t="s">
        <v>47</v>
      </c>
      <c r="F4936" s="33">
        <v>4</v>
      </c>
      <c r="G4936" s="34">
        <v>983.81</v>
      </c>
      <c r="H4936" s="34">
        <f t="shared" si="608"/>
        <v>3935.24</v>
      </c>
      <c r="I4936" s="35">
        <v>45468.038888888892</v>
      </c>
      <c r="J4936" s="33">
        <v>9</v>
      </c>
      <c r="K4936" s="33" t="s">
        <v>32</v>
      </c>
      <c r="L4936" s="33">
        <v>436</v>
      </c>
      <c r="M4936" s="33">
        <v>92</v>
      </c>
      <c r="N4936" s="33">
        <v>157</v>
      </c>
      <c r="O4936" s="33">
        <v>367</v>
      </c>
      <c r="P4936" s="33">
        <v>4</v>
      </c>
      <c r="Q4936" s="33">
        <v>49</v>
      </c>
      <c r="R4936" s="33" t="str">
        <f t="shared" si="609"/>
        <v>2.Middle age</v>
      </c>
      <c r="S4936" s="33" t="s">
        <v>46</v>
      </c>
      <c r="T4936" s="33">
        <v>65661.679999999993</v>
      </c>
      <c r="U4936" s="33" t="s">
        <v>42</v>
      </c>
      <c r="V4936" s="33" t="s">
        <v>43</v>
      </c>
      <c r="W4936" s="36">
        <v>45468</v>
      </c>
      <c r="X4936" s="37">
        <v>3.888888888888889E-2</v>
      </c>
      <c r="Y4936" s="34">
        <f t="shared" si="610"/>
        <v>25</v>
      </c>
      <c r="Z4936" s="34">
        <f t="shared" si="611"/>
        <v>25</v>
      </c>
      <c r="AA4936" s="33">
        <f t="shared" si="612"/>
        <v>2024</v>
      </c>
      <c r="AB4936" s="34">
        <f t="shared" si="613"/>
        <v>0</v>
      </c>
      <c r="AC4936" s="34">
        <f t="shared" si="614"/>
        <v>56</v>
      </c>
      <c r="AD4936" s="38">
        <f t="shared" si="615"/>
        <v>0</v>
      </c>
    </row>
    <row r="4937" spans="1:30" x14ac:dyDescent="0.35">
      <c r="A4937" s="39">
        <v>4926</v>
      </c>
      <c r="B4937" s="40">
        <v>3926</v>
      </c>
      <c r="C4937" s="40">
        <v>418</v>
      </c>
      <c r="D4937" s="40" t="s">
        <v>52</v>
      </c>
      <c r="E4937" s="40" t="s">
        <v>25</v>
      </c>
      <c r="F4937" s="40">
        <v>3</v>
      </c>
      <c r="G4937" s="41">
        <v>1896.81</v>
      </c>
      <c r="H4937" s="41">
        <f t="shared" si="608"/>
        <v>5690.43</v>
      </c>
      <c r="I4937" s="42">
        <v>45420.26666666667</v>
      </c>
      <c r="J4937" s="40">
        <v>18</v>
      </c>
      <c r="K4937" s="40" t="s">
        <v>26</v>
      </c>
      <c r="L4937" s="40">
        <v>480</v>
      </c>
      <c r="M4937" s="40">
        <v>125</v>
      </c>
      <c r="N4937" s="40">
        <v>135</v>
      </c>
      <c r="O4937" s="40">
        <v>277</v>
      </c>
      <c r="P4937" s="40">
        <v>9</v>
      </c>
      <c r="Q4937" s="40">
        <v>56</v>
      </c>
      <c r="R4937" s="40" t="str">
        <f t="shared" si="609"/>
        <v>2.Middle age</v>
      </c>
      <c r="S4937" s="40" t="s">
        <v>41</v>
      </c>
      <c r="T4937" s="40">
        <v>60186.83</v>
      </c>
      <c r="U4937" s="40" t="s">
        <v>33</v>
      </c>
      <c r="V4937" s="40" t="s">
        <v>29</v>
      </c>
      <c r="W4937" s="43">
        <v>45420</v>
      </c>
      <c r="X4937" s="47">
        <v>0.26666666666666666</v>
      </c>
      <c r="Y4937" s="41">
        <f t="shared" si="610"/>
        <v>8</v>
      </c>
      <c r="Z4937" s="41">
        <f t="shared" si="611"/>
        <v>8</v>
      </c>
      <c r="AA4937" s="40">
        <f t="shared" si="612"/>
        <v>2024</v>
      </c>
      <c r="AB4937" s="41">
        <f t="shared" si="613"/>
        <v>6</v>
      </c>
      <c r="AC4937" s="41">
        <f t="shared" si="614"/>
        <v>24</v>
      </c>
      <c r="AD4937" s="45">
        <f t="shared" si="615"/>
        <v>0</v>
      </c>
    </row>
    <row r="4938" spans="1:30" x14ac:dyDescent="0.35">
      <c r="A4938" s="32">
        <v>4927</v>
      </c>
      <c r="B4938" s="33">
        <v>1512</v>
      </c>
      <c r="C4938" s="33">
        <v>697</v>
      </c>
      <c r="D4938" s="33" t="s">
        <v>39</v>
      </c>
      <c r="E4938" s="33" t="s">
        <v>47</v>
      </c>
      <c r="F4938" s="33">
        <v>4</v>
      </c>
      <c r="G4938" s="34">
        <v>528.54999999999995</v>
      </c>
      <c r="H4938" s="34">
        <f t="shared" si="608"/>
        <v>2114.1999999999998</v>
      </c>
      <c r="I4938" s="35">
        <v>45412.427777777775</v>
      </c>
      <c r="J4938" s="33">
        <v>12</v>
      </c>
      <c r="K4938" s="33" t="s">
        <v>36</v>
      </c>
      <c r="L4938" s="33">
        <v>217</v>
      </c>
      <c r="M4938" s="33">
        <v>95</v>
      </c>
      <c r="N4938" s="33">
        <v>204</v>
      </c>
      <c r="O4938" s="33">
        <v>491</v>
      </c>
      <c r="P4938" s="33">
        <v>8</v>
      </c>
      <c r="Q4938" s="33">
        <v>48</v>
      </c>
      <c r="R4938" s="33" t="str">
        <f t="shared" si="609"/>
        <v>2.Middle age</v>
      </c>
      <c r="S4938" s="33" t="s">
        <v>41</v>
      </c>
      <c r="T4938" s="33">
        <v>46054.16</v>
      </c>
      <c r="U4938" s="33" t="s">
        <v>37</v>
      </c>
      <c r="V4938" s="33" t="s">
        <v>34</v>
      </c>
      <c r="W4938" s="36">
        <v>45412</v>
      </c>
      <c r="X4938" s="37">
        <v>0.42777777777777776</v>
      </c>
      <c r="Y4938" s="34">
        <f t="shared" si="610"/>
        <v>30</v>
      </c>
      <c r="Z4938" s="34">
        <f t="shared" si="611"/>
        <v>30</v>
      </c>
      <c r="AA4938" s="33">
        <f t="shared" si="612"/>
        <v>2024</v>
      </c>
      <c r="AB4938" s="34">
        <f t="shared" si="613"/>
        <v>10</v>
      </c>
      <c r="AC4938" s="34">
        <f t="shared" si="614"/>
        <v>16</v>
      </c>
      <c r="AD4938" s="38">
        <f t="shared" si="615"/>
        <v>0</v>
      </c>
    </row>
    <row r="4939" spans="1:30" x14ac:dyDescent="0.35">
      <c r="A4939" s="39">
        <v>4928</v>
      </c>
      <c r="B4939" s="40">
        <v>4310</v>
      </c>
      <c r="C4939" s="40">
        <v>654</v>
      </c>
      <c r="D4939" s="40" t="s">
        <v>52</v>
      </c>
      <c r="E4939" s="40" t="s">
        <v>47</v>
      </c>
      <c r="F4939" s="40">
        <v>3</v>
      </c>
      <c r="G4939" s="41">
        <v>277.07</v>
      </c>
      <c r="H4939" s="41">
        <f t="shared" si="608"/>
        <v>831.21</v>
      </c>
      <c r="I4939" s="42">
        <v>45398.9375</v>
      </c>
      <c r="J4939" s="40">
        <v>8</v>
      </c>
      <c r="K4939" s="40" t="s">
        <v>36</v>
      </c>
      <c r="L4939" s="40">
        <v>126</v>
      </c>
      <c r="M4939" s="40">
        <v>52</v>
      </c>
      <c r="N4939" s="40">
        <v>262</v>
      </c>
      <c r="O4939" s="40">
        <v>359</v>
      </c>
      <c r="P4939" s="40">
        <v>3</v>
      </c>
      <c r="Q4939" s="40">
        <v>40</v>
      </c>
      <c r="R4939" s="40" t="str">
        <f t="shared" si="609"/>
        <v>2.Middle age</v>
      </c>
      <c r="S4939" s="40" t="s">
        <v>27</v>
      </c>
      <c r="T4939" s="40">
        <v>111975.47</v>
      </c>
      <c r="U4939" s="40" t="s">
        <v>42</v>
      </c>
      <c r="V4939" s="40" t="s">
        <v>29</v>
      </c>
      <c r="W4939" s="43">
        <v>45398</v>
      </c>
      <c r="X4939" s="44">
        <v>0.9375</v>
      </c>
      <c r="Y4939" s="41">
        <f t="shared" si="610"/>
        <v>16</v>
      </c>
      <c r="Z4939" s="41">
        <f t="shared" si="611"/>
        <v>16</v>
      </c>
      <c r="AA4939" s="40">
        <f t="shared" si="612"/>
        <v>2024</v>
      </c>
      <c r="AB4939" s="41">
        <f t="shared" si="613"/>
        <v>22</v>
      </c>
      <c r="AC4939" s="41">
        <f t="shared" si="614"/>
        <v>30</v>
      </c>
      <c r="AD4939" s="45">
        <f t="shared" si="615"/>
        <v>0</v>
      </c>
    </row>
    <row r="4940" spans="1:30" x14ac:dyDescent="0.35">
      <c r="A4940" s="32">
        <v>4929</v>
      </c>
      <c r="B4940" s="33">
        <v>2753</v>
      </c>
      <c r="C4940" s="33">
        <v>894</v>
      </c>
      <c r="D4940" s="33" t="s">
        <v>49</v>
      </c>
      <c r="E4940" s="33" t="s">
        <v>47</v>
      </c>
      <c r="F4940" s="33">
        <v>3</v>
      </c>
      <c r="G4940" s="34">
        <v>1178.3800000000001</v>
      </c>
      <c r="H4940" s="34">
        <f t="shared" si="608"/>
        <v>3535.1400000000003</v>
      </c>
      <c r="I4940" s="35">
        <v>45370.131944444445</v>
      </c>
      <c r="J4940" s="33">
        <v>4</v>
      </c>
      <c r="K4940" s="33" t="s">
        <v>45</v>
      </c>
      <c r="L4940" s="33">
        <v>24</v>
      </c>
      <c r="M4940" s="33">
        <v>64</v>
      </c>
      <c r="N4940" s="33">
        <v>117</v>
      </c>
      <c r="O4940" s="33">
        <v>388</v>
      </c>
      <c r="P4940" s="33">
        <v>9</v>
      </c>
      <c r="Q4940" s="33">
        <v>27</v>
      </c>
      <c r="R4940" s="33" t="str">
        <f t="shared" si="609"/>
        <v>1.Young age</v>
      </c>
      <c r="S4940" s="33" t="s">
        <v>27</v>
      </c>
      <c r="T4940" s="33">
        <v>37405.43</v>
      </c>
      <c r="U4940" s="33" t="s">
        <v>37</v>
      </c>
      <c r="V4940" s="33" t="s">
        <v>29</v>
      </c>
      <c r="W4940" s="36">
        <v>45370</v>
      </c>
      <c r="X4940" s="37">
        <v>0.13194444444444445</v>
      </c>
      <c r="Y4940" s="34">
        <f t="shared" si="610"/>
        <v>19</v>
      </c>
      <c r="Z4940" s="34">
        <f t="shared" si="611"/>
        <v>19</v>
      </c>
      <c r="AA4940" s="33">
        <f t="shared" si="612"/>
        <v>2024</v>
      </c>
      <c r="AB4940" s="34">
        <f t="shared" si="613"/>
        <v>3</v>
      </c>
      <c r="AC4940" s="34">
        <f t="shared" si="614"/>
        <v>10</v>
      </c>
      <c r="AD4940" s="38">
        <f t="shared" si="615"/>
        <v>0</v>
      </c>
    </row>
    <row r="4941" spans="1:30" x14ac:dyDescent="0.35">
      <c r="A4941" s="39">
        <v>4930</v>
      </c>
      <c r="B4941" s="40">
        <v>8952</v>
      </c>
      <c r="C4941" s="40">
        <v>249</v>
      </c>
      <c r="D4941" s="40" t="s">
        <v>44</v>
      </c>
      <c r="E4941" s="40" t="s">
        <v>47</v>
      </c>
      <c r="F4941" s="40">
        <v>3</v>
      </c>
      <c r="G4941" s="41">
        <v>1519.21</v>
      </c>
      <c r="H4941" s="41">
        <f t="shared" ref="H4941:H5004" si="616">G4941*F4941</f>
        <v>4557.63</v>
      </c>
      <c r="I4941" s="42">
        <v>45490.743750000001</v>
      </c>
      <c r="J4941" s="40">
        <v>6</v>
      </c>
      <c r="K4941" s="40" t="s">
        <v>40</v>
      </c>
      <c r="L4941" s="40">
        <v>301</v>
      </c>
      <c r="M4941" s="40">
        <v>74</v>
      </c>
      <c r="N4941" s="40">
        <v>175</v>
      </c>
      <c r="O4941" s="40">
        <v>461</v>
      </c>
      <c r="P4941" s="40">
        <v>9</v>
      </c>
      <c r="Q4941" s="40">
        <v>23</v>
      </c>
      <c r="R4941" s="40" t="str">
        <f t="shared" ref="R4941:R5004" si="617">IF(Q4941&lt;=34,"1.Young age",IF(Q4941&gt;=60,"3.Senior Citizen ","2.Middle age"))</f>
        <v>1.Young age</v>
      </c>
      <c r="S4941" s="40" t="s">
        <v>41</v>
      </c>
      <c r="T4941" s="40">
        <v>74345.52</v>
      </c>
      <c r="U4941" s="40" t="s">
        <v>37</v>
      </c>
      <c r="V4941" s="40" t="s">
        <v>50</v>
      </c>
      <c r="W4941" s="43">
        <v>45490</v>
      </c>
      <c r="X4941" s="44">
        <v>0.74375000000000002</v>
      </c>
      <c r="Y4941" s="41">
        <f t="shared" ref="Y4941:Y5004" si="618">DAY(W4941)</f>
        <v>17</v>
      </c>
      <c r="Z4941" s="41">
        <f t="shared" ref="Z4941:Z5004" si="619">VALUE(Y4941)</f>
        <v>17</v>
      </c>
      <c r="AA4941" s="40">
        <f t="shared" ref="AA4941:AA5004" si="620">YEAR(W4941)</f>
        <v>2024</v>
      </c>
      <c r="AB4941" s="41">
        <f t="shared" ref="AB4941:AB5004" si="621">HOUR(X4941)</f>
        <v>17</v>
      </c>
      <c r="AC4941" s="41">
        <f t="shared" ref="AC4941:AC5004" si="622">MINUTE(X4941)</f>
        <v>51</v>
      </c>
      <c r="AD4941" s="45">
        <f t="shared" ref="AD4941:AD5004" si="623">SECOND(X4941)</f>
        <v>0</v>
      </c>
    </row>
    <row r="4942" spans="1:30" x14ac:dyDescent="0.35">
      <c r="A4942" s="32">
        <v>4931</v>
      </c>
      <c r="B4942" s="33">
        <v>4139</v>
      </c>
      <c r="C4942" s="33">
        <v>250</v>
      </c>
      <c r="D4942" s="33" t="s">
        <v>52</v>
      </c>
      <c r="E4942" s="33" t="s">
        <v>25</v>
      </c>
      <c r="F4942" s="33">
        <v>3</v>
      </c>
      <c r="G4942" s="34">
        <v>1609.14</v>
      </c>
      <c r="H4942" s="34">
        <f t="shared" si="616"/>
        <v>4827.42</v>
      </c>
      <c r="I4942" s="35">
        <v>45462.320138888892</v>
      </c>
      <c r="J4942" s="33">
        <v>7</v>
      </c>
      <c r="K4942" s="33" t="s">
        <v>45</v>
      </c>
      <c r="L4942" s="33">
        <v>477</v>
      </c>
      <c r="M4942" s="33">
        <v>147</v>
      </c>
      <c r="N4942" s="33">
        <v>156</v>
      </c>
      <c r="O4942" s="33">
        <v>452</v>
      </c>
      <c r="P4942" s="33">
        <v>1</v>
      </c>
      <c r="Q4942" s="33">
        <v>20</v>
      </c>
      <c r="R4942" s="33" t="str">
        <f t="shared" si="617"/>
        <v>1.Young age</v>
      </c>
      <c r="S4942" s="33" t="s">
        <v>41</v>
      </c>
      <c r="T4942" s="33">
        <v>67815.63</v>
      </c>
      <c r="U4942" s="33" t="s">
        <v>37</v>
      </c>
      <c r="V4942" s="33" t="s">
        <v>29</v>
      </c>
      <c r="W4942" s="36">
        <v>45462</v>
      </c>
      <c r="X4942" s="37">
        <v>0.32013888888888886</v>
      </c>
      <c r="Y4942" s="34">
        <f t="shared" si="618"/>
        <v>19</v>
      </c>
      <c r="Z4942" s="34">
        <f t="shared" si="619"/>
        <v>19</v>
      </c>
      <c r="AA4942" s="33">
        <f t="shared" si="620"/>
        <v>2024</v>
      </c>
      <c r="AB4942" s="34">
        <f t="shared" si="621"/>
        <v>7</v>
      </c>
      <c r="AC4942" s="34">
        <f t="shared" si="622"/>
        <v>41</v>
      </c>
      <c r="AD4942" s="38">
        <f t="shared" si="623"/>
        <v>0</v>
      </c>
    </row>
    <row r="4943" spans="1:30" x14ac:dyDescent="0.35">
      <c r="A4943" s="39">
        <v>4932</v>
      </c>
      <c r="B4943" s="40">
        <v>2617</v>
      </c>
      <c r="C4943" s="40">
        <v>580</v>
      </c>
      <c r="D4943" s="40" t="s">
        <v>24</v>
      </c>
      <c r="E4943" s="40" t="s">
        <v>47</v>
      </c>
      <c r="F4943" s="40">
        <v>5</v>
      </c>
      <c r="G4943" s="41">
        <v>1577.44</v>
      </c>
      <c r="H4943" s="41">
        <f t="shared" si="616"/>
        <v>7887.2000000000007</v>
      </c>
      <c r="I4943" s="42">
        <v>45339.280555555553</v>
      </c>
      <c r="J4943" s="40">
        <v>9</v>
      </c>
      <c r="K4943" s="40" t="s">
        <v>45</v>
      </c>
      <c r="L4943" s="40">
        <v>240</v>
      </c>
      <c r="M4943" s="40">
        <v>77</v>
      </c>
      <c r="N4943" s="40">
        <v>176</v>
      </c>
      <c r="O4943" s="40">
        <v>396</v>
      </c>
      <c r="P4943" s="40">
        <v>8</v>
      </c>
      <c r="Q4943" s="40">
        <v>21</v>
      </c>
      <c r="R4943" s="40" t="str">
        <f t="shared" si="617"/>
        <v>1.Young age</v>
      </c>
      <c r="S4943" s="40" t="s">
        <v>46</v>
      </c>
      <c r="T4943" s="40">
        <v>31037.17</v>
      </c>
      <c r="U4943" s="40" t="s">
        <v>42</v>
      </c>
      <c r="V4943" s="40" t="s">
        <v>50</v>
      </c>
      <c r="W4943" s="43">
        <v>45339</v>
      </c>
      <c r="X4943" s="44">
        <v>0.28055555555555556</v>
      </c>
      <c r="Y4943" s="41">
        <f t="shared" si="618"/>
        <v>17</v>
      </c>
      <c r="Z4943" s="41">
        <f t="shared" si="619"/>
        <v>17</v>
      </c>
      <c r="AA4943" s="40">
        <f t="shared" si="620"/>
        <v>2024</v>
      </c>
      <c r="AB4943" s="41">
        <f t="shared" si="621"/>
        <v>6</v>
      </c>
      <c r="AC4943" s="41">
        <f t="shared" si="622"/>
        <v>44</v>
      </c>
      <c r="AD4943" s="45">
        <f t="shared" si="623"/>
        <v>0</v>
      </c>
    </row>
    <row r="4944" spans="1:30" x14ac:dyDescent="0.35">
      <c r="A4944" s="32">
        <v>4933</v>
      </c>
      <c r="B4944" s="33">
        <v>1521</v>
      </c>
      <c r="C4944" s="33">
        <v>416</v>
      </c>
      <c r="D4944" s="33" t="s">
        <v>51</v>
      </c>
      <c r="E4944" s="33" t="s">
        <v>47</v>
      </c>
      <c r="F4944" s="33">
        <v>2</v>
      </c>
      <c r="G4944" s="34">
        <v>549.04999999999995</v>
      </c>
      <c r="H4944" s="34">
        <f t="shared" si="616"/>
        <v>1098.0999999999999</v>
      </c>
      <c r="I4944" s="35">
        <v>45325.938888888886</v>
      </c>
      <c r="J4944" s="33">
        <v>9</v>
      </c>
      <c r="K4944" s="33" t="s">
        <v>26</v>
      </c>
      <c r="L4944" s="33">
        <v>233</v>
      </c>
      <c r="M4944" s="33">
        <v>99</v>
      </c>
      <c r="N4944" s="33">
        <v>115</v>
      </c>
      <c r="O4944" s="33">
        <v>364</v>
      </c>
      <c r="P4944" s="33">
        <v>4</v>
      </c>
      <c r="Q4944" s="33">
        <v>51</v>
      </c>
      <c r="R4944" s="33" t="str">
        <f t="shared" si="617"/>
        <v>2.Middle age</v>
      </c>
      <c r="S4944" s="33" t="s">
        <v>27</v>
      </c>
      <c r="T4944" s="33">
        <v>29015.15</v>
      </c>
      <c r="U4944" s="33" t="s">
        <v>37</v>
      </c>
      <c r="V4944" s="33" t="s">
        <v>34</v>
      </c>
      <c r="W4944" s="36">
        <v>45325</v>
      </c>
      <c r="X4944" s="46">
        <v>0.93888888888888888</v>
      </c>
      <c r="Y4944" s="34">
        <f t="shared" si="618"/>
        <v>3</v>
      </c>
      <c r="Z4944" s="34">
        <f t="shared" si="619"/>
        <v>3</v>
      </c>
      <c r="AA4944" s="33">
        <f t="shared" si="620"/>
        <v>2024</v>
      </c>
      <c r="AB4944" s="34">
        <f t="shared" si="621"/>
        <v>22</v>
      </c>
      <c r="AC4944" s="34">
        <f t="shared" si="622"/>
        <v>32</v>
      </c>
      <c r="AD4944" s="38">
        <f t="shared" si="623"/>
        <v>0</v>
      </c>
    </row>
    <row r="4945" spans="1:30" x14ac:dyDescent="0.35">
      <c r="A4945" s="39">
        <v>4934</v>
      </c>
      <c r="B4945" s="40">
        <v>7366</v>
      </c>
      <c r="C4945" s="40">
        <v>717</v>
      </c>
      <c r="D4945" s="40" t="s">
        <v>52</v>
      </c>
      <c r="E4945" s="40" t="s">
        <v>47</v>
      </c>
      <c r="F4945" s="40">
        <v>1</v>
      </c>
      <c r="G4945" s="41">
        <v>756.11</v>
      </c>
      <c r="H4945" s="41">
        <f t="shared" si="616"/>
        <v>756.11</v>
      </c>
      <c r="I4945" s="42">
        <v>45359.058333333334</v>
      </c>
      <c r="J4945" s="40">
        <v>7</v>
      </c>
      <c r="K4945" s="40" t="s">
        <v>36</v>
      </c>
      <c r="L4945" s="40">
        <v>112</v>
      </c>
      <c r="M4945" s="40">
        <v>107</v>
      </c>
      <c r="N4945" s="40">
        <v>278</v>
      </c>
      <c r="O4945" s="40">
        <v>463</v>
      </c>
      <c r="P4945" s="40">
        <v>7</v>
      </c>
      <c r="Q4945" s="40">
        <v>36</v>
      </c>
      <c r="R4945" s="40" t="str">
        <f t="shared" si="617"/>
        <v>2.Middle age</v>
      </c>
      <c r="S4945" s="40" t="s">
        <v>46</v>
      </c>
      <c r="T4945" s="40">
        <v>118179.85</v>
      </c>
      <c r="U4945" s="40" t="s">
        <v>33</v>
      </c>
      <c r="V4945" s="40" t="s">
        <v>43</v>
      </c>
      <c r="W4945" s="43">
        <v>45359</v>
      </c>
      <c r="X4945" s="47">
        <v>5.8333333333333334E-2</v>
      </c>
      <c r="Y4945" s="41">
        <f t="shared" si="618"/>
        <v>8</v>
      </c>
      <c r="Z4945" s="41">
        <f t="shared" si="619"/>
        <v>8</v>
      </c>
      <c r="AA4945" s="40">
        <f t="shared" si="620"/>
        <v>2024</v>
      </c>
      <c r="AB4945" s="41">
        <f t="shared" si="621"/>
        <v>1</v>
      </c>
      <c r="AC4945" s="41">
        <f t="shared" si="622"/>
        <v>24</v>
      </c>
      <c r="AD4945" s="45">
        <f t="shared" si="623"/>
        <v>0</v>
      </c>
    </row>
    <row r="4946" spans="1:30" x14ac:dyDescent="0.35">
      <c r="A4946" s="32">
        <v>4935</v>
      </c>
      <c r="B4946" s="33">
        <v>9026</v>
      </c>
      <c r="C4946" s="33">
        <v>451</v>
      </c>
      <c r="D4946" s="33" t="s">
        <v>51</v>
      </c>
      <c r="E4946" s="33" t="s">
        <v>25</v>
      </c>
      <c r="F4946" s="33">
        <v>3</v>
      </c>
      <c r="G4946" s="34">
        <v>1928.02</v>
      </c>
      <c r="H4946" s="34">
        <f t="shared" si="616"/>
        <v>5784.0599999999995</v>
      </c>
      <c r="I4946" s="35">
        <v>45322.265972222223</v>
      </c>
      <c r="J4946" s="33">
        <v>11</v>
      </c>
      <c r="K4946" s="33" t="s">
        <v>45</v>
      </c>
      <c r="L4946" s="33">
        <v>297</v>
      </c>
      <c r="M4946" s="33">
        <v>69</v>
      </c>
      <c r="N4946" s="33">
        <v>270</v>
      </c>
      <c r="O4946" s="33">
        <v>442</v>
      </c>
      <c r="P4946" s="33">
        <v>7</v>
      </c>
      <c r="Q4946" s="33">
        <v>53</v>
      </c>
      <c r="R4946" s="33" t="str">
        <f t="shared" si="617"/>
        <v>2.Middle age</v>
      </c>
      <c r="S4946" s="33" t="s">
        <v>27</v>
      </c>
      <c r="T4946" s="33">
        <v>78999.98</v>
      </c>
      <c r="U4946" s="33" t="s">
        <v>42</v>
      </c>
      <c r="V4946" s="33" t="s">
        <v>43</v>
      </c>
      <c r="W4946" s="36">
        <v>45322</v>
      </c>
      <c r="X4946" s="37">
        <v>0.26597222222222222</v>
      </c>
      <c r="Y4946" s="34">
        <f t="shared" si="618"/>
        <v>31</v>
      </c>
      <c r="Z4946" s="34">
        <f t="shared" si="619"/>
        <v>31</v>
      </c>
      <c r="AA4946" s="33">
        <f t="shared" si="620"/>
        <v>2024</v>
      </c>
      <c r="AB4946" s="34">
        <f t="shared" si="621"/>
        <v>6</v>
      </c>
      <c r="AC4946" s="34">
        <f t="shared" si="622"/>
        <v>23</v>
      </c>
      <c r="AD4946" s="38">
        <f t="shared" si="623"/>
        <v>0</v>
      </c>
    </row>
    <row r="4947" spans="1:30" x14ac:dyDescent="0.35">
      <c r="A4947" s="39">
        <v>4936</v>
      </c>
      <c r="B4947" s="40">
        <v>9615</v>
      </c>
      <c r="C4947" s="40">
        <v>398</v>
      </c>
      <c r="D4947" s="40" t="s">
        <v>39</v>
      </c>
      <c r="E4947" s="40" t="s">
        <v>47</v>
      </c>
      <c r="F4947" s="40">
        <v>3</v>
      </c>
      <c r="G4947" s="41">
        <v>1813.8</v>
      </c>
      <c r="H4947" s="41">
        <f t="shared" si="616"/>
        <v>5441.4</v>
      </c>
      <c r="I4947" s="42">
        <v>45383.493750000001</v>
      </c>
      <c r="J4947" s="40">
        <v>17</v>
      </c>
      <c r="K4947" s="40" t="s">
        <v>36</v>
      </c>
      <c r="L4947" s="40">
        <v>328</v>
      </c>
      <c r="M4947" s="40">
        <v>143</v>
      </c>
      <c r="N4947" s="40">
        <v>296</v>
      </c>
      <c r="O4947" s="40">
        <v>147</v>
      </c>
      <c r="P4947" s="40">
        <v>5</v>
      </c>
      <c r="Q4947" s="40">
        <v>45</v>
      </c>
      <c r="R4947" s="40" t="str">
        <f t="shared" si="617"/>
        <v>2.Middle age</v>
      </c>
      <c r="S4947" s="40" t="s">
        <v>41</v>
      </c>
      <c r="T4947" s="40">
        <v>104221.56</v>
      </c>
      <c r="U4947" s="40" t="s">
        <v>42</v>
      </c>
      <c r="V4947" s="40" t="s">
        <v>50</v>
      </c>
      <c r="W4947" s="43">
        <v>45383</v>
      </c>
      <c r="X4947" s="47">
        <v>0.49375000000000002</v>
      </c>
      <c r="Y4947" s="41">
        <f t="shared" si="618"/>
        <v>1</v>
      </c>
      <c r="Z4947" s="41">
        <f t="shared" si="619"/>
        <v>1</v>
      </c>
      <c r="AA4947" s="40">
        <f t="shared" si="620"/>
        <v>2024</v>
      </c>
      <c r="AB4947" s="41">
        <f t="shared" si="621"/>
        <v>11</v>
      </c>
      <c r="AC4947" s="41">
        <f t="shared" si="622"/>
        <v>51</v>
      </c>
      <c r="AD4947" s="45">
        <f t="shared" si="623"/>
        <v>0</v>
      </c>
    </row>
    <row r="4948" spans="1:30" x14ac:dyDescent="0.35">
      <c r="A4948" s="32">
        <v>4937</v>
      </c>
      <c r="B4948" s="33">
        <v>5193</v>
      </c>
      <c r="C4948" s="33">
        <v>477</v>
      </c>
      <c r="D4948" s="33" t="s">
        <v>39</v>
      </c>
      <c r="E4948" s="33" t="s">
        <v>25</v>
      </c>
      <c r="F4948" s="33">
        <v>5</v>
      </c>
      <c r="G4948" s="34">
        <v>1082.3399999999999</v>
      </c>
      <c r="H4948" s="34">
        <f t="shared" si="616"/>
        <v>5411.7</v>
      </c>
      <c r="I4948" s="35">
        <v>45481.697916666664</v>
      </c>
      <c r="J4948" s="33">
        <v>9</v>
      </c>
      <c r="K4948" s="33" t="s">
        <v>26</v>
      </c>
      <c r="L4948" s="33">
        <v>416</v>
      </c>
      <c r="M4948" s="33">
        <v>134</v>
      </c>
      <c r="N4948" s="33">
        <v>153</v>
      </c>
      <c r="O4948" s="33">
        <v>370</v>
      </c>
      <c r="P4948" s="33">
        <v>10</v>
      </c>
      <c r="Q4948" s="33">
        <v>38</v>
      </c>
      <c r="R4948" s="33" t="str">
        <f t="shared" si="617"/>
        <v>2.Middle age</v>
      </c>
      <c r="S4948" s="33" t="s">
        <v>27</v>
      </c>
      <c r="T4948" s="33">
        <v>48663.7</v>
      </c>
      <c r="U4948" s="33" t="s">
        <v>33</v>
      </c>
      <c r="V4948" s="33" t="s">
        <v>29</v>
      </c>
      <c r="W4948" s="36">
        <v>45481</v>
      </c>
      <c r="X4948" s="46">
        <v>0.69791666666666663</v>
      </c>
      <c r="Y4948" s="34">
        <f t="shared" si="618"/>
        <v>8</v>
      </c>
      <c r="Z4948" s="34">
        <f t="shared" si="619"/>
        <v>8</v>
      </c>
      <c r="AA4948" s="33">
        <f t="shared" si="620"/>
        <v>2024</v>
      </c>
      <c r="AB4948" s="34">
        <f t="shared" si="621"/>
        <v>16</v>
      </c>
      <c r="AC4948" s="34">
        <f t="shared" si="622"/>
        <v>45</v>
      </c>
      <c r="AD4948" s="38">
        <f t="shared" si="623"/>
        <v>0</v>
      </c>
    </row>
    <row r="4949" spans="1:30" x14ac:dyDescent="0.35">
      <c r="A4949" s="39">
        <v>4938</v>
      </c>
      <c r="B4949" s="40">
        <v>1804</v>
      </c>
      <c r="C4949" s="40">
        <v>108</v>
      </c>
      <c r="D4949" s="40" t="s">
        <v>31</v>
      </c>
      <c r="E4949" s="40" t="s">
        <v>25</v>
      </c>
      <c r="F4949" s="40">
        <v>5</v>
      </c>
      <c r="G4949" s="41">
        <v>62.6</v>
      </c>
      <c r="H4949" s="41">
        <f t="shared" si="616"/>
        <v>313</v>
      </c>
      <c r="I4949" s="42">
        <v>45309.38958333333</v>
      </c>
      <c r="J4949" s="40">
        <v>19</v>
      </c>
      <c r="K4949" s="40" t="s">
        <v>45</v>
      </c>
      <c r="L4949" s="40">
        <v>263</v>
      </c>
      <c r="M4949" s="40">
        <v>61</v>
      </c>
      <c r="N4949" s="40">
        <v>222</v>
      </c>
      <c r="O4949" s="40">
        <v>162</v>
      </c>
      <c r="P4949" s="40">
        <v>8</v>
      </c>
      <c r="Q4949" s="40">
        <v>37</v>
      </c>
      <c r="R4949" s="40" t="str">
        <f t="shared" si="617"/>
        <v>2.Middle age</v>
      </c>
      <c r="S4949" s="40" t="s">
        <v>46</v>
      </c>
      <c r="T4949" s="40">
        <v>50997.32</v>
      </c>
      <c r="U4949" s="40" t="s">
        <v>37</v>
      </c>
      <c r="V4949" s="40" t="s">
        <v>50</v>
      </c>
      <c r="W4949" s="43">
        <v>45309</v>
      </c>
      <c r="X4949" s="44">
        <v>0.38958333333333334</v>
      </c>
      <c r="Y4949" s="41">
        <f t="shared" si="618"/>
        <v>18</v>
      </c>
      <c r="Z4949" s="41">
        <f t="shared" si="619"/>
        <v>18</v>
      </c>
      <c r="AA4949" s="40">
        <f t="shared" si="620"/>
        <v>2024</v>
      </c>
      <c r="AB4949" s="41">
        <f t="shared" si="621"/>
        <v>9</v>
      </c>
      <c r="AC4949" s="41">
        <f t="shared" si="622"/>
        <v>21</v>
      </c>
      <c r="AD4949" s="45">
        <f t="shared" si="623"/>
        <v>0</v>
      </c>
    </row>
    <row r="4950" spans="1:30" x14ac:dyDescent="0.35">
      <c r="A4950" s="32">
        <v>4939</v>
      </c>
      <c r="B4950" s="33">
        <v>7002</v>
      </c>
      <c r="C4950" s="33">
        <v>630</v>
      </c>
      <c r="D4950" s="33" t="s">
        <v>49</v>
      </c>
      <c r="E4950" s="33" t="s">
        <v>47</v>
      </c>
      <c r="F4950" s="33">
        <v>3</v>
      </c>
      <c r="G4950" s="34">
        <v>532.78</v>
      </c>
      <c r="H4950" s="34">
        <f t="shared" si="616"/>
        <v>1598.34</v>
      </c>
      <c r="I4950" s="35">
        <v>45469.698611111111</v>
      </c>
      <c r="J4950" s="33">
        <v>18</v>
      </c>
      <c r="K4950" s="33" t="s">
        <v>32</v>
      </c>
      <c r="L4950" s="33">
        <v>371</v>
      </c>
      <c r="M4950" s="33">
        <v>58</v>
      </c>
      <c r="N4950" s="33">
        <v>118</v>
      </c>
      <c r="O4950" s="33">
        <v>151</v>
      </c>
      <c r="P4950" s="33">
        <v>1</v>
      </c>
      <c r="Q4950" s="33">
        <v>29</v>
      </c>
      <c r="R4950" s="33" t="str">
        <f t="shared" si="617"/>
        <v>1.Young age</v>
      </c>
      <c r="S4950" s="33" t="s">
        <v>41</v>
      </c>
      <c r="T4950" s="33">
        <v>84619.61</v>
      </c>
      <c r="U4950" s="33" t="s">
        <v>42</v>
      </c>
      <c r="V4950" s="33" t="s">
        <v>50</v>
      </c>
      <c r="W4950" s="36">
        <v>45469</v>
      </c>
      <c r="X4950" s="37">
        <v>0.69861111111111107</v>
      </c>
      <c r="Y4950" s="34">
        <f t="shared" si="618"/>
        <v>26</v>
      </c>
      <c r="Z4950" s="34">
        <f t="shared" si="619"/>
        <v>26</v>
      </c>
      <c r="AA4950" s="33">
        <f t="shared" si="620"/>
        <v>2024</v>
      </c>
      <c r="AB4950" s="34">
        <f t="shared" si="621"/>
        <v>16</v>
      </c>
      <c r="AC4950" s="34">
        <f t="shared" si="622"/>
        <v>46</v>
      </c>
      <c r="AD4950" s="38">
        <f t="shared" si="623"/>
        <v>0</v>
      </c>
    </row>
    <row r="4951" spans="1:30" x14ac:dyDescent="0.35">
      <c r="A4951" s="39">
        <v>4940</v>
      </c>
      <c r="B4951" s="40">
        <v>4616</v>
      </c>
      <c r="C4951" s="40">
        <v>700</v>
      </c>
      <c r="D4951" s="40" t="s">
        <v>51</v>
      </c>
      <c r="E4951" s="40" t="s">
        <v>47</v>
      </c>
      <c r="F4951" s="40">
        <v>3</v>
      </c>
      <c r="G4951" s="41">
        <v>915.93</v>
      </c>
      <c r="H4951" s="41">
        <f t="shared" si="616"/>
        <v>2747.79</v>
      </c>
      <c r="I4951" s="42">
        <v>45493.165277777778</v>
      </c>
      <c r="J4951" s="40">
        <v>3</v>
      </c>
      <c r="K4951" s="40" t="s">
        <v>36</v>
      </c>
      <c r="L4951" s="40">
        <v>126</v>
      </c>
      <c r="M4951" s="40">
        <v>91</v>
      </c>
      <c r="N4951" s="40">
        <v>188</v>
      </c>
      <c r="O4951" s="40">
        <v>408</v>
      </c>
      <c r="P4951" s="40">
        <v>7</v>
      </c>
      <c r="Q4951" s="40">
        <v>40</v>
      </c>
      <c r="R4951" s="40" t="str">
        <f t="shared" si="617"/>
        <v>2.Middle age</v>
      </c>
      <c r="S4951" s="40" t="s">
        <v>27</v>
      </c>
      <c r="T4951" s="40">
        <v>76099.199999999997</v>
      </c>
      <c r="U4951" s="40" t="s">
        <v>33</v>
      </c>
      <c r="V4951" s="40" t="s">
        <v>50</v>
      </c>
      <c r="W4951" s="43">
        <v>45493</v>
      </c>
      <c r="X4951" s="44">
        <v>0.16527777777777777</v>
      </c>
      <c r="Y4951" s="41">
        <f t="shared" si="618"/>
        <v>20</v>
      </c>
      <c r="Z4951" s="41">
        <f t="shared" si="619"/>
        <v>20</v>
      </c>
      <c r="AA4951" s="40">
        <f t="shared" si="620"/>
        <v>2024</v>
      </c>
      <c r="AB4951" s="41">
        <f t="shared" si="621"/>
        <v>3</v>
      </c>
      <c r="AC4951" s="41">
        <f t="shared" si="622"/>
        <v>58</v>
      </c>
      <c r="AD4951" s="45">
        <f t="shared" si="623"/>
        <v>0</v>
      </c>
    </row>
    <row r="4952" spans="1:30" x14ac:dyDescent="0.35">
      <c r="A4952" s="32">
        <v>4941</v>
      </c>
      <c r="B4952" s="33">
        <v>2161</v>
      </c>
      <c r="C4952" s="33">
        <v>773</v>
      </c>
      <c r="D4952" s="33" t="s">
        <v>38</v>
      </c>
      <c r="E4952" s="33" t="s">
        <v>25</v>
      </c>
      <c r="F4952" s="33">
        <v>3</v>
      </c>
      <c r="G4952" s="34">
        <v>1532.26</v>
      </c>
      <c r="H4952" s="34">
        <f t="shared" si="616"/>
        <v>4596.78</v>
      </c>
      <c r="I4952" s="35">
        <v>45410.680555555555</v>
      </c>
      <c r="J4952" s="33">
        <v>4</v>
      </c>
      <c r="K4952" s="33" t="s">
        <v>32</v>
      </c>
      <c r="L4952" s="33">
        <v>444</v>
      </c>
      <c r="M4952" s="33">
        <v>98</v>
      </c>
      <c r="N4952" s="33">
        <v>138</v>
      </c>
      <c r="O4952" s="33">
        <v>417</v>
      </c>
      <c r="P4952" s="33">
        <v>10</v>
      </c>
      <c r="Q4952" s="33">
        <v>61</v>
      </c>
      <c r="R4952" s="33" t="str">
        <f t="shared" si="617"/>
        <v xml:space="preserve">3.Senior Citizen </v>
      </c>
      <c r="S4952" s="33" t="s">
        <v>46</v>
      </c>
      <c r="T4952" s="33">
        <v>78256.509999999995</v>
      </c>
      <c r="U4952" s="33" t="s">
        <v>42</v>
      </c>
      <c r="V4952" s="33" t="s">
        <v>34</v>
      </c>
      <c r="W4952" s="36">
        <v>45410</v>
      </c>
      <c r="X4952" s="37">
        <v>0.68055555555555558</v>
      </c>
      <c r="Y4952" s="34">
        <f t="shared" si="618"/>
        <v>28</v>
      </c>
      <c r="Z4952" s="34">
        <f t="shared" si="619"/>
        <v>28</v>
      </c>
      <c r="AA4952" s="33">
        <f t="shared" si="620"/>
        <v>2024</v>
      </c>
      <c r="AB4952" s="34">
        <f t="shared" si="621"/>
        <v>16</v>
      </c>
      <c r="AC4952" s="34">
        <f t="shared" si="622"/>
        <v>20</v>
      </c>
      <c r="AD4952" s="38">
        <f t="shared" si="623"/>
        <v>0</v>
      </c>
    </row>
    <row r="4953" spans="1:30" x14ac:dyDescent="0.35">
      <c r="A4953" s="39">
        <v>4942</v>
      </c>
      <c r="B4953" s="40">
        <v>1214</v>
      </c>
      <c r="C4953" s="40">
        <v>794</v>
      </c>
      <c r="D4953" s="40" t="s">
        <v>44</v>
      </c>
      <c r="E4953" s="40" t="s">
        <v>47</v>
      </c>
      <c r="F4953" s="40">
        <v>2</v>
      </c>
      <c r="G4953" s="41">
        <v>640.23</v>
      </c>
      <c r="H4953" s="41">
        <f t="shared" si="616"/>
        <v>1280.46</v>
      </c>
      <c r="I4953" s="42">
        <v>45313.654166666667</v>
      </c>
      <c r="J4953" s="40">
        <v>17</v>
      </c>
      <c r="K4953" s="40" t="s">
        <v>40</v>
      </c>
      <c r="L4953" s="40">
        <v>223</v>
      </c>
      <c r="M4953" s="40">
        <v>107</v>
      </c>
      <c r="N4953" s="40">
        <v>282</v>
      </c>
      <c r="O4953" s="40">
        <v>238</v>
      </c>
      <c r="P4953" s="40">
        <v>6</v>
      </c>
      <c r="Q4953" s="40">
        <v>39</v>
      </c>
      <c r="R4953" s="40" t="str">
        <f t="shared" si="617"/>
        <v>2.Middle age</v>
      </c>
      <c r="S4953" s="40" t="s">
        <v>46</v>
      </c>
      <c r="T4953" s="40">
        <v>41318.720000000001</v>
      </c>
      <c r="U4953" s="40" t="s">
        <v>28</v>
      </c>
      <c r="V4953" s="40" t="s">
        <v>29</v>
      </c>
      <c r="W4953" s="43">
        <v>45313</v>
      </c>
      <c r="X4953" s="44">
        <v>0.65416666666666667</v>
      </c>
      <c r="Y4953" s="41">
        <f t="shared" si="618"/>
        <v>22</v>
      </c>
      <c r="Z4953" s="41">
        <f t="shared" si="619"/>
        <v>22</v>
      </c>
      <c r="AA4953" s="40">
        <f t="shared" si="620"/>
        <v>2024</v>
      </c>
      <c r="AB4953" s="41">
        <f t="shared" si="621"/>
        <v>15</v>
      </c>
      <c r="AC4953" s="41">
        <f t="shared" si="622"/>
        <v>42</v>
      </c>
      <c r="AD4953" s="45">
        <f t="shared" si="623"/>
        <v>0</v>
      </c>
    </row>
    <row r="4954" spans="1:30" x14ac:dyDescent="0.35">
      <c r="A4954" s="32">
        <v>4943</v>
      </c>
      <c r="B4954" s="33">
        <v>4419</v>
      </c>
      <c r="C4954" s="33">
        <v>248</v>
      </c>
      <c r="D4954" s="33" t="s">
        <v>39</v>
      </c>
      <c r="E4954" s="33" t="s">
        <v>47</v>
      </c>
      <c r="F4954" s="33">
        <v>5</v>
      </c>
      <c r="G4954" s="34">
        <v>307.42</v>
      </c>
      <c r="H4954" s="34">
        <f t="shared" si="616"/>
        <v>1537.1000000000001</v>
      </c>
      <c r="I4954" s="35">
        <v>45307.958333333336</v>
      </c>
      <c r="J4954" s="33">
        <v>10</v>
      </c>
      <c r="K4954" s="33" t="s">
        <v>26</v>
      </c>
      <c r="L4954" s="33">
        <v>432</v>
      </c>
      <c r="M4954" s="33">
        <v>147</v>
      </c>
      <c r="N4954" s="33">
        <v>168</v>
      </c>
      <c r="O4954" s="33">
        <v>192</v>
      </c>
      <c r="P4954" s="33">
        <v>10</v>
      </c>
      <c r="Q4954" s="33">
        <v>63</v>
      </c>
      <c r="R4954" s="33" t="str">
        <f t="shared" si="617"/>
        <v xml:space="preserve">3.Senior Citizen </v>
      </c>
      <c r="S4954" s="33" t="s">
        <v>27</v>
      </c>
      <c r="T4954" s="33">
        <v>103137.69</v>
      </c>
      <c r="U4954" s="33" t="s">
        <v>28</v>
      </c>
      <c r="V4954" s="33" t="s">
        <v>50</v>
      </c>
      <c r="W4954" s="36">
        <v>45307</v>
      </c>
      <c r="X4954" s="37">
        <v>0.95833333333333337</v>
      </c>
      <c r="Y4954" s="34">
        <f t="shared" si="618"/>
        <v>16</v>
      </c>
      <c r="Z4954" s="34">
        <f t="shared" si="619"/>
        <v>16</v>
      </c>
      <c r="AA4954" s="33">
        <f t="shared" si="620"/>
        <v>2024</v>
      </c>
      <c r="AB4954" s="34">
        <f t="shared" si="621"/>
        <v>23</v>
      </c>
      <c r="AC4954" s="34">
        <f t="shared" si="622"/>
        <v>0</v>
      </c>
      <c r="AD4954" s="38">
        <f t="shared" si="623"/>
        <v>0</v>
      </c>
    </row>
    <row r="4955" spans="1:30" x14ac:dyDescent="0.35">
      <c r="A4955" s="39">
        <v>4944</v>
      </c>
      <c r="B4955" s="40">
        <v>9051</v>
      </c>
      <c r="C4955" s="40">
        <v>158</v>
      </c>
      <c r="D4955" s="40" t="s">
        <v>39</v>
      </c>
      <c r="E4955" s="40" t="s">
        <v>25</v>
      </c>
      <c r="F4955" s="40">
        <v>1</v>
      </c>
      <c r="G4955" s="41">
        <v>699.39</v>
      </c>
      <c r="H4955" s="41">
        <f t="shared" si="616"/>
        <v>699.39</v>
      </c>
      <c r="I4955" s="42">
        <v>45391.072916666664</v>
      </c>
      <c r="J4955" s="40">
        <v>14</v>
      </c>
      <c r="K4955" s="40" t="s">
        <v>36</v>
      </c>
      <c r="L4955" s="40">
        <v>197</v>
      </c>
      <c r="M4955" s="40">
        <v>143</v>
      </c>
      <c r="N4955" s="40">
        <v>148</v>
      </c>
      <c r="O4955" s="40">
        <v>387</v>
      </c>
      <c r="P4955" s="40">
        <v>10</v>
      </c>
      <c r="Q4955" s="40">
        <v>45</v>
      </c>
      <c r="R4955" s="40" t="str">
        <f t="shared" si="617"/>
        <v>2.Middle age</v>
      </c>
      <c r="S4955" s="40" t="s">
        <v>41</v>
      </c>
      <c r="T4955" s="40">
        <v>47208.89</v>
      </c>
      <c r="U4955" s="40" t="s">
        <v>37</v>
      </c>
      <c r="V4955" s="40" t="s">
        <v>50</v>
      </c>
      <c r="W4955" s="43">
        <v>45391</v>
      </c>
      <c r="X4955" s="47">
        <v>7.2916666666666671E-2</v>
      </c>
      <c r="Y4955" s="41">
        <f t="shared" si="618"/>
        <v>9</v>
      </c>
      <c r="Z4955" s="41">
        <f t="shared" si="619"/>
        <v>9</v>
      </c>
      <c r="AA4955" s="40">
        <f t="shared" si="620"/>
        <v>2024</v>
      </c>
      <c r="AB4955" s="41">
        <f t="shared" si="621"/>
        <v>1</v>
      </c>
      <c r="AC4955" s="41">
        <f t="shared" si="622"/>
        <v>45</v>
      </c>
      <c r="AD4955" s="45">
        <f t="shared" si="623"/>
        <v>0</v>
      </c>
    </row>
    <row r="4956" spans="1:30" x14ac:dyDescent="0.35">
      <c r="A4956" s="32">
        <v>4945</v>
      </c>
      <c r="B4956" s="33">
        <v>2310</v>
      </c>
      <c r="C4956" s="33">
        <v>343</v>
      </c>
      <c r="D4956" s="33" t="s">
        <v>39</v>
      </c>
      <c r="E4956" s="33" t="s">
        <v>47</v>
      </c>
      <c r="F4956" s="33">
        <v>1</v>
      </c>
      <c r="G4956" s="34">
        <v>108.23</v>
      </c>
      <c r="H4956" s="34">
        <f t="shared" si="616"/>
        <v>108.23</v>
      </c>
      <c r="I4956" s="35">
        <v>45347.185416666667</v>
      </c>
      <c r="J4956" s="33">
        <v>12</v>
      </c>
      <c r="K4956" s="33" t="s">
        <v>40</v>
      </c>
      <c r="L4956" s="33">
        <v>210</v>
      </c>
      <c r="M4956" s="33">
        <v>116</v>
      </c>
      <c r="N4956" s="33">
        <v>130</v>
      </c>
      <c r="O4956" s="33">
        <v>161</v>
      </c>
      <c r="P4956" s="33">
        <v>1</v>
      </c>
      <c r="Q4956" s="33">
        <v>63</v>
      </c>
      <c r="R4956" s="33" t="str">
        <f t="shared" si="617"/>
        <v xml:space="preserve">3.Senior Citizen </v>
      </c>
      <c r="S4956" s="33" t="s">
        <v>46</v>
      </c>
      <c r="T4956" s="33">
        <v>24011.16</v>
      </c>
      <c r="U4956" s="33" t="s">
        <v>28</v>
      </c>
      <c r="V4956" s="33" t="s">
        <v>43</v>
      </c>
      <c r="W4956" s="36">
        <v>45347</v>
      </c>
      <c r="X4956" s="37">
        <v>0.18541666666666667</v>
      </c>
      <c r="Y4956" s="34">
        <f t="shared" si="618"/>
        <v>25</v>
      </c>
      <c r="Z4956" s="34">
        <f t="shared" si="619"/>
        <v>25</v>
      </c>
      <c r="AA4956" s="33">
        <f t="shared" si="620"/>
        <v>2024</v>
      </c>
      <c r="AB4956" s="34">
        <f t="shared" si="621"/>
        <v>4</v>
      </c>
      <c r="AC4956" s="34">
        <f t="shared" si="622"/>
        <v>27</v>
      </c>
      <c r="AD4956" s="38">
        <f t="shared" si="623"/>
        <v>0</v>
      </c>
    </row>
    <row r="4957" spans="1:30" x14ac:dyDescent="0.35">
      <c r="A4957" s="39">
        <v>4946</v>
      </c>
      <c r="B4957" s="40">
        <v>8668</v>
      </c>
      <c r="C4957" s="40">
        <v>619</v>
      </c>
      <c r="D4957" s="40" t="s">
        <v>51</v>
      </c>
      <c r="E4957" s="40" t="s">
        <v>25</v>
      </c>
      <c r="F4957" s="40">
        <v>5</v>
      </c>
      <c r="G4957" s="41">
        <v>1136.4100000000001</v>
      </c>
      <c r="H4957" s="41">
        <f t="shared" si="616"/>
        <v>5682.05</v>
      </c>
      <c r="I4957" s="42">
        <v>45407.856249999997</v>
      </c>
      <c r="J4957" s="40">
        <v>4</v>
      </c>
      <c r="K4957" s="40" t="s">
        <v>36</v>
      </c>
      <c r="L4957" s="40">
        <v>13</v>
      </c>
      <c r="M4957" s="40">
        <v>58</v>
      </c>
      <c r="N4957" s="40">
        <v>111</v>
      </c>
      <c r="O4957" s="40">
        <v>354</v>
      </c>
      <c r="P4957" s="40">
        <v>2</v>
      </c>
      <c r="Q4957" s="40">
        <v>51</v>
      </c>
      <c r="R4957" s="40" t="str">
        <f t="shared" si="617"/>
        <v>2.Middle age</v>
      </c>
      <c r="S4957" s="40" t="s">
        <v>27</v>
      </c>
      <c r="T4957" s="40">
        <v>21110.37</v>
      </c>
      <c r="U4957" s="40" t="s">
        <v>28</v>
      </c>
      <c r="V4957" s="40" t="s">
        <v>29</v>
      </c>
      <c r="W4957" s="43">
        <v>45407</v>
      </c>
      <c r="X4957" s="44">
        <v>0.85624999999999996</v>
      </c>
      <c r="Y4957" s="41">
        <f t="shared" si="618"/>
        <v>25</v>
      </c>
      <c r="Z4957" s="41">
        <f t="shared" si="619"/>
        <v>25</v>
      </c>
      <c r="AA4957" s="40">
        <f t="shared" si="620"/>
        <v>2024</v>
      </c>
      <c r="AB4957" s="41">
        <f t="shared" si="621"/>
        <v>20</v>
      </c>
      <c r="AC4957" s="41">
        <f t="shared" si="622"/>
        <v>33</v>
      </c>
      <c r="AD4957" s="45">
        <f t="shared" si="623"/>
        <v>0</v>
      </c>
    </row>
    <row r="4958" spans="1:30" x14ac:dyDescent="0.35">
      <c r="A4958" s="32">
        <v>4947</v>
      </c>
      <c r="B4958" s="33">
        <v>1994</v>
      </c>
      <c r="C4958" s="33">
        <v>938</v>
      </c>
      <c r="D4958" s="33" t="s">
        <v>24</v>
      </c>
      <c r="E4958" s="33" t="s">
        <v>25</v>
      </c>
      <c r="F4958" s="33">
        <v>1</v>
      </c>
      <c r="G4958" s="34">
        <v>1943.31</v>
      </c>
      <c r="H4958" s="34">
        <f t="shared" si="616"/>
        <v>1943.31</v>
      </c>
      <c r="I4958" s="35">
        <v>45446.966666666667</v>
      </c>
      <c r="J4958" s="33">
        <v>5</v>
      </c>
      <c r="K4958" s="33" t="s">
        <v>32</v>
      </c>
      <c r="L4958" s="33">
        <v>291</v>
      </c>
      <c r="M4958" s="33">
        <v>85</v>
      </c>
      <c r="N4958" s="33">
        <v>255</v>
      </c>
      <c r="O4958" s="33">
        <v>463</v>
      </c>
      <c r="P4958" s="33">
        <v>10</v>
      </c>
      <c r="Q4958" s="33">
        <v>42</v>
      </c>
      <c r="R4958" s="33" t="str">
        <f t="shared" si="617"/>
        <v>2.Middle age</v>
      </c>
      <c r="S4958" s="33" t="s">
        <v>46</v>
      </c>
      <c r="T4958" s="33">
        <v>36754.32</v>
      </c>
      <c r="U4958" s="33" t="s">
        <v>28</v>
      </c>
      <c r="V4958" s="33" t="s">
        <v>29</v>
      </c>
      <c r="W4958" s="36">
        <v>45446</v>
      </c>
      <c r="X4958" s="46">
        <v>0.96666666666666667</v>
      </c>
      <c r="Y4958" s="34">
        <f t="shared" si="618"/>
        <v>3</v>
      </c>
      <c r="Z4958" s="34">
        <f t="shared" si="619"/>
        <v>3</v>
      </c>
      <c r="AA4958" s="33">
        <f t="shared" si="620"/>
        <v>2024</v>
      </c>
      <c r="AB4958" s="34">
        <f t="shared" si="621"/>
        <v>23</v>
      </c>
      <c r="AC4958" s="34">
        <f t="shared" si="622"/>
        <v>12</v>
      </c>
      <c r="AD4958" s="38">
        <f t="shared" si="623"/>
        <v>0</v>
      </c>
    </row>
    <row r="4959" spans="1:30" x14ac:dyDescent="0.35">
      <c r="A4959" s="39">
        <v>4948</v>
      </c>
      <c r="B4959" s="40">
        <v>6913</v>
      </c>
      <c r="C4959" s="40">
        <v>955</v>
      </c>
      <c r="D4959" s="40" t="s">
        <v>31</v>
      </c>
      <c r="E4959" s="40" t="s">
        <v>25</v>
      </c>
      <c r="F4959" s="40">
        <v>5</v>
      </c>
      <c r="G4959" s="41">
        <v>877.34</v>
      </c>
      <c r="H4959" s="41">
        <f t="shared" si="616"/>
        <v>4386.7</v>
      </c>
      <c r="I4959" s="42">
        <v>45433.921527777777</v>
      </c>
      <c r="J4959" s="40">
        <v>9</v>
      </c>
      <c r="K4959" s="40" t="s">
        <v>26</v>
      </c>
      <c r="L4959" s="40">
        <v>255</v>
      </c>
      <c r="M4959" s="40">
        <v>52</v>
      </c>
      <c r="N4959" s="40">
        <v>116</v>
      </c>
      <c r="O4959" s="40">
        <v>386</v>
      </c>
      <c r="P4959" s="40">
        <v>7</v>
      </c>
      <c r="Q4959" s="40">
        <v>70</v>
      </c>
      <c r="R4959" s="40" t="str">
        <f t="shared" si="617"/>
        <v xml:space="preserve">3.Senior Citizen </v>
      </c>
      <c r="S4959" s="40" t="s">
        <v>46</v>
      </c>
      <c r="T4959" s="40">
        <v>88163.54</v>
      </c>
      <c r="U4959" s="40" t="s">
        <v>42</v>
      </c>
      <c r="V4959" s="40" t="s">
        <v>50</v>
      </c>
      <c r="W4959" s="43">
        <v>45433</v>
      </c>
      <c r="X4959" s="44">
        <v>0.92152777777777772</v>
      </c>
      <c r="Y4959" s="41">
        <f t="shared" si="618"/>
        <v>21</v>
      </c>
      <c r="Z4959" s="41">
        <f t="shared" si="619"/>
        <v>21</v>
      </c>
      <c r="AA4959" s="40">
        <f t="shared" si="620"/>
        <v>2024</v>
      </c>
      <c r="AB4959" s="41">
        <f t="shared" si="621"/>
        <v>22</v>
      </c>
      <c r="AC4959" s="41">
        <f t="shared" si="622"/>
        <v>7</v>
      </c>
      <c r="AD4959" s="45">
        <f t="shared" si="623"/>
        <v>0</v>
      </c>
    </row>
    <row r="4960" spans="1:30" x14ac:dyDescent="0.35">
      <c r="A4960" s="32">
        <v>4949</v>
      </c>
      <c r="B4960" s="33">
        <v>7814</v>
      </c>
      <c r="C4960" s="33">
        <v>672</v>
      </c>
      <c r="D4960" s="33" t="s">
        <v>44</v>
      </c>
      <c r="E4960" s="33" t="s">
        <v>47</v>
      </c>
      <c r="F4960" s="33">
        <v>1</v>
      </c>
      <c r="G4960" s="34">
        <v>1083.57</v>
      </c>
      <c r="H4960" s="34">
        <f t="shared" si="616"/>
        <v>1083.57</v>
      </c>
      <c r="I4960" s="35">
        <v>45316.86041666667</v>
      </c>
      <c r="J4960" s="33">
        <v>6</v>
      </c>
      <c r="K4960" s="33" t="s">
        <v>36</v>
      </c>
      <c r="L4960" s="33">
        <v>336</v>
      </c>
      <c r="M4960" s="33">
        <v>118</v>
      </c>
      <c r="N4960" s="33">
        <v>185</v>
      </c>
      <c r="O4960" s="33">
        <v>220</v>
      </c>
      <c r="P4960" s="33">
        <v>5</v>
      </c>
      <c r="Q4960" s="33">
        <v>27</v>
      </c>
      <c r="R4960" s="33" t="str">
        <f t="shared" si="617"/>
        <v>1.Young age</v>
      </c>
      <c r="S4960" s="33" t="s">
        <v>27</v>
      </c>
      <c r="T4960" s="33">
        <v>115167.07</v>
      </c>
      <c r="U4960" s="33" t="s">
        <v>28</v>
      </c>
      <c r="V4960" s="33" t="s">
        <v>34</v>
      </c>
      <c r="W4960" s="36">
        <v>45316</v>
      </c>
      <c r="X4960" s="37">
        <v>0.86041666666666672</v>
      </c>
      <c r="Y4960" s="34">
        <f t="shared" si="618"/>
        <v>25</v>
      </c>
      <c r="Z4960" s="34">
        <f t="shared" si="619"/>
        <v>25</v>
      </c>
      <c r="AA4960" s="33">
        <f t="shared" si="620"/>
        <v>2024</v>
      </c>
      <c r="AB4960" s="34">
        <f t="shared" si="621"/>
        <v>20</v>
      </c>
      <c r="AC4960" s="34">
        <f t="shared" si="622"/>
        <v>39</v>
      </c>
      <c r="AD4960" s="38">
        <f t="shared" si="623"/>
        <v>0</v>
      </c>
    </row>
    <row r="4961" spans="1:30" x14ac:dyDescent="0.35">
      <c r="A4961" s="39">
        <v>4950</v>
      </c>
      <c r="B4961" s="40">
        <v>7046</v>
      </c>
      <c r="C4961" s="40">
        <v>979</v>
      </c>
      <c r="D4961" s="40" t="s">
        <v>39</v>
      </c>
      <c r="E4961" s="40" t="s">
        <v>25</v>
      </c>
      <c r="F4961" s="40">
        <v>5</v>
      </c>
      <c r="G4961" s="41">
        <v>1923.14</v>
      </c>
      <c r="H4961" s="41">
        <f t="shared" si="616"/>
        <v>9615.7000000000007</v>
      </c>
      <c r="I4961" s="42">
        <v>45412.386805555558</v>
      </c>
      <c r="J4961" s="40">
        <v>4</v>
      </c>
      <c r="K4961" s="40" t="s">
        <v>45</v>
      </c>
      <c r="L4961" s="40">
        <v>291</v>
      </c>
      <c r="M4961" s="40">
        <v>70</v>
      </c>
      <c r="N4961" s="40">
        <v>273</v>
      </c>
      <c r="O4961" s="40">
        <v>246</v>
      </c>
      <c r="P4961" s="40">
        <v>4</v>
      </c>
      <c r="Q4961" s="40">
        <v>29</v>
      </c>
      <c r="R4961" s="40" t="str">
        <f t="shared" si="617"/>
        <v>1.Young age</v>
      </c>
      <c r="S4961" s="40" t="s">
        <v>41</v>
      </c>
      <c r="T4961" s="40">
        <v>116863.82</v>
      </c>
      <c r="U4961" s="40" t="s">
        <v>37</v>
      </c>
      <c r="V4961" s="40" t="s">
        <v>43</v>
      </c>
      <c r="W4961" s="43">
        <v>45412</v>
      </c>
      <c r="X4961" s="44">
        <v>0.38680555555555557</v>
      </c>
      <c r="Y4961" s="41">
        <f t="shared" si="618"/>
        <v>30</v>
      </c>
      <c r="Z4961" s="41">
        <f t="shared" si="619"/>
        <v>30</v>
      </c>
      <c r="AA4961" s="40">
        <f t="shared" si="620"/>
        <v>2024</v>
      </c>
      <c r="AB4961" s="41">
        <f t="shared" si="621"/>
        <v>9</v>
      </c>
      <c r="AC4961" s="41">
        <f t="shared" si="622"/>
        <v>17</v>
      </c>
      <c r="AD4961" s="45">
        <f t="shared" si="623"/>
        <v>0</v>
      </c>
    </row>
    <row r="4962" spans="1:30" x14ac:dyDescent="0.35">
      <c r="A4962" s="32">
        <v>4951</v>
      </c>
      <c r="B4962" s="33">
        <v>1955</v>
      </c>
      <c r="C4962" s="33">
        <v>155</v>
      </c>
      <c r="D4962" s="33" t="s">
        <v>24</v>
      </c>
      <c r="E4962" s="33" t="s">
        <v>47</v>
      </c>
      <c r="F4962" s="33">
        <v>5</v>
      </c>
      <c r="G4962" s="34">
        <v>1111.5</v>
      </c>
      <c r="H4962" s="34">
        <f t="shared" si="616"/>
        <v>5557.5</v>
      </c>
      <c r="I4962" s="35">
        <v>45365.027777777781</v>
      </c>
      <c r="J4962" s="33">
        <v>1</v>
      </c>
      <c r="K4962" s="33" t="s">
        <v>32</v>
      </c>
      <c r="L4962" s="33">
        <v>255</v>
      </c>
      <c r="M4962" s="33">
        <v>118</v>
      </c>
      <c r="N4962" s="33">
        <v>205</v>
      </c>
      <c r="O4962" s="33">
        <v>169</v>
      </c>
      <c r="P4962" s="33">
        <v>4</v>
      </c>
      <c r="Q4962" s="33">
        <v>28</v>
      </c>
      <c r="R4962" s="33" t="str">
        <f t="shared" si="617"/>
        <v>1.Young age</v>
      </c>
      <c r="S4962" s="33" t="s">
        <v>27</v>
      </c>
      <c r="T4962" s="33">
        <v>113958.09</v>
      </c>
      <c r="U4962" s="33" t="s">
        <v>42</v>
      </c>
      <c r="V4962" s="33" t="s">
        <v>43</v>
      </c>
      <c r="W4962" s="36">
        <v>45365</v>
      </c>
      <c r="X4962" s="37">
        <v>2.7777777777777776E-2</v>
      </c>
      <c r="Y4962" s="34">
        <f t="shared" si="618"/>
        <v>14</v>
      </c>
      <c r="Z4962" s="34">
        <f t="shared" si="619"/>
        <v>14</v>
      </c>
      <c r="AA4962" s="33">
        <f t="shared" si="620"/>
        <v>2024</v>
      </c>
      <c r="AB4962" s="34">
        <f t="shared" si="621"/>
        <v>0</v>
      </c>
      <c r="AC4962" s="34">
        <f t="shared" si="622"/>
        <v>40</v>
      </c>
      <c r="AD4962" s="38">
        <f t="shared" si="623"/>
        <v>0</v>
      </c>
    </row>
    <row r="4963" spans="1:30" x14ac:dyDescent="0.35">
      <c r="A4963" s="39">
        <v>4952</v>
      </c>
      <c r="B4963" s="40">
        <v>5355</v>
      </c>
      <c r="C4963" s="40">
        <v>532</v>
      </c>
      <c r="D4963" s="40" t="s">
        <v>38</v>
      </c>
      <c r="E4963" s="40" t="s">
        <v>25</v>
      </c>
      <c r="F4963" s="40">
        <v>4</v>
      </c>
      <c r="G4963" s="41">
        <v>103.46</v>
      </c>
      <c r="H4963" s="41">
        <f t="shared" si="616"/>
        <v>413.84</v>
      </c>
      <c r="I4963" s="42">
        <v>45415.224999999999</v>
      </c>
      <c r="J4963" s="40">
        <v>13</v>
      </c>
      <c r="K4963" s="40" t="s">
        <v>26</v>
      </c>
      <c r="L4963" s="40">
        <v>257</v>
      </c>
      <c r="M4963" s="40">
        <v>73</v>
      </c>
      <c r="N4963" s="40">
        <v>236</v>
      </c>
      <c r="O4963" s="40">
        <v>499</v>
      </c>
      <c r="P4963" s="40">
        <v>6</v>
      </c>
      <c r="Q4963" s="40">
        <v>57</v>
      </c>
      <c r="R4963" s="40" t="str">
        <f t="shared" si="617"/>
        <v>2.Middle age</v>
      </c>
      <c r="S4963" s="40" t="s">
        <v>41</v>
      </c>
      <c r="T4963" s="40">
        <v>92342.95</v>
      </c>
      <c r="U4963" s="40" t="s">
        <v>42</v>
      </c>
      <c r="V4963" s="40" t="s">
        <v>34</v>
      </c>
      <c r="W4963" s="43">
        <v>45415</v>
      </c>
      <c r="X4963" s="47">
        <v>0.22500000000000001</v>
      </c>
      <c r="Y4963" s="41">
        <f t="shared" si="618"/>
        <v>3</v>
      </c>
      <c r="Z4963" s="41">
        <f t="shared" si="619"/>
        <v>3</v>
      </c>
      <c r="AA4963" s="40">
        <f t="shared" si="620"/>
        <v>2024</v>
      </c>
      <c r="AB4963" s="41">
        <f t="shared" si="621"/>
        <v>5</v>
      </c>
      <c r="AC4963" s="41">
        <f t="shared" si="622"/>
        <v>24</v>
      </c>
      <c r="AD4963" s="45">
        <f t="shared" si="623"/>
        <v>0</v>
      </c>
    </row>
    <row r="4964" spans="1:30" x14ac:dyDescent="0.35">
      <c r="A4964" s="32">
        <v>4953</v>
      </c>
      <c r="B4964" s="33">
        <v>9667</v>
      </c>
      <c r="C4964" s="33">
        <v>452</v>
      </c>
      <c r="D4964" s="33" t="s">
        <v>44</v>
      </c>
      <c r="E4964" s="33" t="s">
        <v>25</v>
      </c>
      <c r="F4964" s="33">
        <v>3</v>
      </c>
      <c r="G4964" s="34">
        <v>401.83</v>
      </c>
      <c r="H4964" s="34">
        <f t="shared" si="616"/>
        <v>1205.49</v>
      </c>
      <c r="I4964" s="35">
        <v>45452.763194444444</v>
      </c>
      <c r="J4964" s="33">
        <v>8</v>
      </c>
      <c r="K4964" s="33" t="s">
        <v>40</v>
      </c>
      <c r="L4964" s="33">
        <v>414</v>
      </c>
      <c r="M4964" s="33">
        <v>87</v>
      </c>
      <c r="N4964" s="33">
        <v>163</v>
      </c>
      <c r="O4964" s="33">
        <v>428</v>
      </c>
      <c r="P4964" s="33">
        <v>7</v>
      </c>
      <c r="Q4964" s="33">
        <v>21</v>
      </c>
      <c r="R4964" s="33" t="str">
        <f t="shared" si="617"/>
        <v>1.Young age</v>
      </c>
      <c r="S4964" s="33" t="s">
        <v>46</v>
      </c>
      <c r="T4964" s="33">
        <v>47113</v>
      </c>
      <c r="U4964" s="33" t="s">
        <v>28</v>
      </c>
      <c r="V4964" s="33" t="s">
        <v>43</v>
      </c>
      <c r="W4964" s="36">
        <v>45452</v>
      </c>
      <c r="X4964" s="46">
        <v>0.7631944444444444</v>
      </c>
      <c r="Y4964" s="34">
        <f t="shared" si="618"/>
        <v>9</v>
      </c>
      <c r="Z4964" s="34">
        <f t="shared" si="619"/>
        <v>9</v>
      </c>
      <c r="AA4964" s="33">
        <f t="shared" si="620"/>
        <v>2024</v>
      </c>
      <c r="AB4964" s="34">
        <f t="shared" si="621"/>
        <v>18</v>
      </c>
      <c r="AC4964" s="34">
        <f t="shared" si="622"/>
        <v>19</v>
      </c>
      <c r="AD4964" s="38">
        <f t="shared" si="623"/>
        <v>0</v>
      </c>
    </row>
    <row r="4965" spans="1:30" x14ac:dyDescent="0.35">
      <c r="A4965" s="39">
        <v>4954</v>
      </c>
      <c r="B4965" s="40">
        <v>1666</v>
      </c>
      <c r="C4965" s="40">
        <v>300</v>
      </c>
      <c r="D4965" s="40" t="s">
        <v>39</v>
      </c>
      <c r="E4965" s="40" t="s">
        <v>47</v>
      </c>
      <c r="F4965" s="40">
        <v>3</v>
      </c>
      <c r="G4965" s="41">
        <v>495.94</v>
      </c>
      <c r="H4965" s="41">
        <f t="shared" si="616"/>
        <v>1487.82</v>
      </c>
      <c r="I4965" s="42">
        <v>45329.880555555559</v>
      </c>
      <c r="J4965" s="40">
        <v>15</v>
      </c>
      <c r="K4965" s="40" t="s">
        <v>40</v>
      </c>
      <c r="L4965" s="40">
        <v>166</v>
      </c>
      <c r="M4965" s="40">
        <v>146</v>
      </c>
      <c r="N4965" s="40">
        <v>266</v>
      </c>
      <c r="O4965" s="40">
        <v>101</v>
      </c>
      <c r="P4965" s="40">
        <v>3</v>
      </c>
      <c r="Q4965" s="40">
        <v>65</v>
      </c>
      <c r="R4965" s="40" t="str">
        <f t="shared" si="617"/>
        <v xml:space="preserve">3.Senior Citizen </v>
      </c>
      <c r="S4965" s="40" t="s">
        <v>27</v>
      </c>
      <c r="T4965" s="40">
        <v>117761.55</v>
      </c>
      <c r="U4965" s="40" t="s">
        <v>33</v>
      </c>
      <c r="V4965" s="40" t="s">
        <v>43</v>
      </c>
      <c r="W4965" s="43">
        <v>45329</v>
      </c>
      <c r="X4965" s="47">
        <v>0.88055555555555554</v>
      </c>
      <c r="Y4965" s="41">
        <f t="shared" si="618"/>
        <v>7</v>
      </c>
      <c r="Z4965" s="41">
        <f t="shared" si="619"/>
        <v>7</v>
      </c>
      <c r="AA4965" s="40">
        <f t="shared" si="620"/>
        <v>2024</v>
      </c>
      <c r="AB4965" s="41">
        <f t="shared" si="621"/>
        <v>21</v>
      </c>
      <c r="AC4965" s="41">
        <f t="shared" si="622"/>
        <v>8</v>
      </c>
      <c r="AD4965" s="45">
        <f t="shared" si="623"/>
        <v>0</v>
      </c>
    </row>
    <row r="4966" spans="1:30" x14ac:dyDescent="0.35">
      <c r="A4966" s="32">
        <v>4955</v>
      </c>
      <c r="B4966" s="33">
        <v>2153</v>
      </c>
      <c r="C4966" s="33">
        <v>305</v>
      </c>
      <c r="D4966" s="33" t="s">
        <v>31</v>
      </c>
      <c r="E4966" s="33" t="s">
        <v>25</v>
      </c>
      <c r="F4966" s="33">
        <v>5</v>
      </c>
      <c r="G4966" s="34">
        <v>1200.68</v>
      </c>
      <c r="H4966" s="34">
        <f t="shared" si="616"/>
        <v>6003.4000000000005</v>
      </c>
      <c r="I4966" s="35">
        <v>45512.87222222222</v>
      </c>
      <c r="J4966" s="33">
        <v>18</v>
      </c>
      <c r="K4966" s="33" t="s">
        <v>32</v>
      </c>
      <c r="L4966" s="33">
        <v>476</v>
      </c>
      <c r="M4966" s="33">
        <v>101</v>
      </c>
      <c r="N4966" s="33">
        <v>107</v>
      </c>
      <c r="O4966" s="33">
        <v>310</v>
      </c>
      <c r="P4966" s="33">
        <v>4</v>
      </c>
      <c r="Q4966" s="33">
        <v>59</v>
      </c>
      <c r="R4966" s="33" t="str">
        <f t="shared" si="617"/>
        <v>2.Middle age</v>
      </c>
      <c r="S4966" s="33" t="s">
        <v>41</v>
      </c>
      <c r="T4966" s="33">
        <v>114995.05</v>
      </c>
      <c r="U4966" s="33" t="s">
        <v>37</v>
      </c>
      <c r="V4966" s="33" t="s">
        <v>43</v>
      </c>
      <c r="W4966" s="36">
        <v>45512</v>
      </c>
      <c r="X4966" s="46">
        <v>0.87222222222222223</v>
      </c>
      <c r="Y4966" s="34">
        <f t="shared" si="618"/>
        <v>8</v>
      </c>
      <c r="Z4966" s="34">
        <f t="shared" si="619"/>
        <v>8</v>
      </c>
      <c r="AA4966" s="33">
        <f t="shared" si="620"/>
        <v>2024</v>
      </c>
      <c r="AB4966" s="34">
        <f t="shared" si="621"/>
        <v>20</v>
      </c>
      <c r="AC4966" s="34">
        <f t="shared" si="622"/>
        <v>56</v>
      </c>
      <c r="AD4966" s="38">
        <f t="shared" si="623"/>
        <v>0</v>
      </c>
    </row>
    <row r="4967" spans="1:30" x14ac:dyDescent="0.35">
      <c r="A4967" s="39">
        <v>4956</v>
      </c>
      <c r="B4967" s="40">
        <v>5979</v>
      </c>
      <c r="C4967" s="40">
        <v>755</v>
      </c>
      <c r="D4967" s="40" t="s">
        <v>49</v>
      </c>
      <c r="E4967" s="40" t="s">
        <v>47</v>
      </c>
      <c r="F4967" s="40">
        <v>2</v>
      </c>
      <c r="G4967" s="41">
        <v>303.62</v>
      </c>
      <c r="H4967" s="41">
        <f t="shared" si="616"/>
        <v>607.24</v>
      </c>
      <c r="I4967" s="42">
        <v>45420.943055555559</v>
      </c>
      <c r="J4967" s="40">
        <v>3</v>
      </c>
      <c r="K4967" s="40" t="s">
        <v>36</v>
      </c>
      <c r="L4967" s="40">
        <v>171</v>
      </c>
      <c r="M4967" s="40">
        <v>89</v>
      </c>
      <c r="N4967" s="40">
        <v>258</v>
      </c>
      <c r="O4967" s="40">
        <v>230</v>
      </c>
      <c r="P4967" s="40">
        <v>10</v>
      </c>
      <c r="Q4967" s="40">
        <v>38</v>
      </c>
      <c r="R4967" s="40" t="str">
        <f t="shared" si="617"/>
        <v>2.Middle age</v>
      </c>
      <c r="S4967" s="40" t="s">
        <v>27</v>
      </c>
      <c r="T4967" s="40">
        <v>36522.230000000003</v>
      </c>
      <c r="U4967" s="40" t="s">
        <v>28</v>
      </c>
      <c r="V4967" s="40" t="s">
        <v>50</v>
      </c>
      <c r="W4967" s="43">
        <v>45420</v>
      </c>
      <c r="X4967" s="47">
        <v>0.94305555555555554</v>
      </c>
      <c r="Y4967" s="41">
        <f t="shared" si="618"/>
        <v>8</v>
      </c>
      <c r="Z4967" s="41">
        <f t="shared" si="619"/>
        <v>8</v>
      </c>
      <c r="AA4967" s="40">
        <f t="shared" si="620"/>
        <v>2024</v>
      </c>
      <c r="AB4967" s="41">
        <f t="shared" si="621"/>
        <v>22</v>
      </c>
      <c r="AC4967" s="41">
        <f t="shared" si="622"/>
        <v>38</v>
      </c>
      <c r="AD4967" s="45">
        <f t="shared" si="623"/>
        <v>0</v>
      </c>
    </row>
    <row r="4968" spans="1:30" x14ac:dyDescent="0.35">
      <c r="A4968" s="32">
        <v>4957</v>
      </c>
      <c r="B4968" s="33">
        <v>2276</v>
      </c>
      <c r="C4968" s="33">
        <v>306</v>
      </c>
      <c r="D4968" s="33" t="s">
        <v>52</v>
      </c>
      <c r="E4968" s="33" t="s">
        <v>25</v>
      </c>
      <c r="F4968" s="33">
        <v>3</v>
      </c>
      <c r="G4968" s="34">
        <v>288.57</v>
      </c>
      <c r="H4968" s="34">
        <f t="shared" si="616"/>
        <v>865.71</v>
      </c>
      <c r="I4968" s="35">
        <v>45366.01458333333</v>
      </c>
      <c r="J4968" s="33">
        <v>16</v>
      </c>
      <c r="K4968" s="33" t="s">
        <v>32</v>
      </c>
      <c r="L4968" s="33">
        <v>499</v>
      </c>
      <c r="M4968" s="33">
        <v>127</v>
      </c>
      <c r="N4968" s="33">
        <v>288</v>
      </c>
      <c r="O4968" s="33">
        <v>197</v>
      </c>
      <c r="P4968" s="33">
        <v>6</v>
      </c>
      <c r="Q4968" s="33">
        <v>69</v>
      </c>
      <c r="R4968" s="33" t="str">
        <f t="shared" si="617"/>
        <v xml:space="preserve">3.Senior Citizen </v>
      </c>
      <c r="S4968" s="33" t="s">
        <v>41</v>
      </c>
      <c r="T4968" s="33">
        <v>23641.94</v>
      </c>
      <c r="U4968" s="33" t="s">
        <v>42</v>
      </c>
      <c r="V4968" s="33" t="s">
        <v>50</v>
      </c>
      <c r="W4968" s="36">
        <v>45366</v>
      </c>
      <c r="X4968" s="37">
        <v>1.4583333333333334E-2</v>
      </c>
      <c r="Y4968" s="34">
        <f t="shared" si="618"/>
        <v>15</v>
      </c>
      <c r="Z4968" s="34">
        <f t="shared" si="619"/>
        <v>15</v>
      </c>
      <c r="AA4968" s="33">
        <f t="shared" si="620"/>
        <v>2024</v>
      </c>
      <c r="AB4968" s="34">
        <f t="shared" si="621"/>
        <v>0</v>
      </c>
      <c r="AC4968" s="34">
        <f t="shared" si="622"/>
        <v>21</v>
      </c>
      <c r="AD4968" s="38">
        <f t="shared" si="623"/>
        <v>0</v>
      </c>
    </row>
    <row r="4969" spans="1:30" x14ac:dyDescent="0.35">
      <c r="A4969" s="39">
        <v>4958</v>
      </c>
      <c r="B4969" s="40">
        <v>4537</v>
      </c>
      <c r="C4969" s="40">
        <v>904</v>
      </c>
      <c r="D4969" s="40" t="s">
        <v>38</v>
      </c>
      <c r="E4969" s="40" t="s">
        <v>47</v>
      </c>
      <c r="F4969" s="40">
        <v>3</v>
      </c>
      <c r="G4969" s="41">
        <v>1781.04</v>
      </c>
      <c r="H4969" s="41">
        <f t="shared" si="616"/>
        <v>5343.12</v>
      </c>
      <c r="I4969" s="42">
        <v>45366.051388888889</v>
      </c>
      <c r="J4969" s="40">
        <v>1</v>
      </c>
      <c r="K4969" s="40" t="s">
        <v>26</v>
      </c>
      <c r="L4969" s="40">
        <v>5</v>
      </c>
      <c r="M4969" s="40">
        <v>132</v>
      </c>
      <c r="N4969" s="40">
        <v>193</v>
      </c>
      <c r="O4969" s="40">
        <v>202</v>
      </c>
      <c r="P4969" s="40">
        <v>1</v>
      </c>
      <c r="Q4969" s="40">
        <v>35</v>
      </c>
      <c r="R4969" s="40" t="str">
        <f t="shared" si="617"/>
        <v>2.Middle age</v>
      </c>
      <c r="S4969" s="40" t="s">
        <v>27</v>
      </c>
      <c r="T4969" s="40">
        <v>43195.24</v>
      </c>
      <c r="U4969" s="40" t="s">
        <v>37</v>
      </c>
      <c r="V4969" s="40" t="s">
        <v>34</v>
      </c>
      <c r="W4969" s="43">
        <v>45366</v>
      </c>
      <c r="X4969" s="44">
        <v>5.1388888888888887E-2</v>
      </c>
      <c r="Y4969" s="41">
        <f t="shared" si="618"/>
        <v>15</v>
      </c>
      <c r="Z4969" s="41">
        <f t="shared" si="619"/>
        <v>15</v>
      </c>
      <c r="AA4969" s="40">
        <f t="shared" si="620"/>
        <v>2024</v>
      </c>
      <c r="AB4969" s="41">
        <f t="shared" si="621"/>
        <v>1</v>
      </c>
      <c r="AC4969" s="41">
        <f t="shared" si="622"/>
        <v>14</v>
      </c>
      <c r="AD4969" s="45">
        <f t="shared" si="623"/>
        <v>0</v>
      </c>
    </row>
    <row r="4970" spans="1:30" x14ac:dyDescent="0.35">
      <c r="A4970" s="32">
        <v>4959</v>
      </c>
      <c r="B4970" s="33">
        <v>9511</v>
      </c>
      <c r="C4970" s="33">
        <v>170</v>
      </c>
      <c r="D4970" s="33" t="s">
        <v>31</v>
      </c>
      <c r="E4970" s="33" t="s">
        <v>25</v>
      </c>
      <c r="F4970" s="33">
        <v>3</v>
      </c>
      <c r="G4970" s="34">
        <v>1838.25</v>
      </c>
      <c r="H4970" s="34">
        <f t="shared" si="616"/>
        <v>5514.75</v>
      </c>
      <c r="I4970" s="35">
        <v>45374.901388888888</v>
      </c>
      <c r="J4970" s="33">
        <v>10</v>
      </c>
      <c r="K4970" s="33" t="s">
        <v>36</v>
      </c>
      <c r="L4970" s="33">
        <v>404</v>
      </c>
      <c r="M4970" s="33">
        <v>65</v>
      </c>
      <c r="N4970" s="33">
        <v>161</v>
      </c>
      <c r="O4970" s="33">
        <v>436</v>
      </c>
      <c r="P4970" s="33">
        <v>3</v>
      </c>
      <c r="Q4970" s="33">
        <v>36</v>
      </c>
      <c r="R4970" s="33" t="str">
        <f t="shared" si="617"/>
        <v>2.Middle age</v>
      </c>
      <c r="S4970" s="33" t="s">
        <v>46</v>
      </c>
      <c r="T4970" s="33">
        <v>116203.41</v>
      </c>
      <c r="U4970" s="33" t="s">
        <v>37</v>
      </c>
      <c r="V4970" s="33" t="s">
        <v>29</v>
      </c>
      <c r="W4970" s="36">
        <v>45374</v>
      </c>
      <c r="X4970" s="37">
        <v>0.90138888888888891</v>
      </c>
      <c r="Y4970" s="34">
        <f t="shared" si="618"/>
        <v>23</v>
      </c>
      <c r="Z4970" s="34">
        <f t="shared" si="619"/>
        <v>23</v>
      </c>
      <c r="AA4970" s="33">
        <f t="shared" si="620"/>
        <v>2024</v>
      </c>
      <c r="AB4970" s="34">
        <f t="shared" si="621"/>
        <v>21</v>
      </c>
      <c r="AC4970" s="34">
        <f t="shared" si="622"/>
        <v>38</v>
      </c>
      <c r="AD4970" s="38">
        <f t="shared" si="623"/>
        <v>0</v>
      </c>
    </row>
    <row r="4971" spans="1:30" x14ac:dyDescent="0.35">
      <c r="A4971" s="39">
        <v>4960</v>
      </c>
      <c r="B4971" s="40">
        <v>2591</v>
      </c>
      <c r="C4971" s="40">
        <v>449</v>
      </c>
      <c r="D4971" s="40" t="s">
        <v>44</v>
      </c>
      <c r="E4971" s="40" t="s">
        <v>47</v>
      </c>
      <c r="F4971" s="40">
        <v>4</v>
      </c>
      <c r="G4971" s="41">
        <v>116.66</v>
      </c>
      <c r="H4971" s="41">
        <f t="shared" si="616"/>
        <v>466.64</v>
      </c>
      <c r="I4971" s="42">
        <v>45426.044444444444</v>
      </c>
      <c r="J4971" s="40">
        <v>18</v>
      </c>
      <c r="K4971" s="40" t="s">
        <v>40</v>
      </c>
      <c r="L4971" s="40">
        <v>450</v>
      </c>
      <c r="M4971" s="40">
        <v>132</v>
      </c>
      <c r="N4971" s="40">
        <v>286</v>
      </c>
      <c r="O4971" s="40">
        <v>401</v>
      </c>
      <c r="P4971" s="40">
        <v>2</v>
      </c>
      <c r="Q4971" s="40">
        <v>69</v>
      </c>
      <c r="R4971" s="40" t="str">
        <f t="shared" si="617"/>
        <v xml:space="preserve">3.Senior Citizen </v>
      </c>
      <c r="S4971" s="40" t="s">
        <v>41</v>
      </c>
      <c r="T4971" s="40">
        <v>58286.87</v>
      </c>
      <c r="U4971" s="40" t="s">
        <v>28</v>
      </c>
      <c r="V4971" s="40" t="s">
        <v>34</v>
      </c>
      <c r="W4971" s="43">
        <v>45426</v>
      </c>
      <c r="X4971" s="44">
        <v>4.4444444444444446E-2</v>
      </c>
      <c r="Y4971" s="41">
        <f t="shared" si="618"/>
        <v>14</v>
      </c>
      <c r="Z4971" s="41">
        <f t="shared" si="619"/>
        <v>14</v>
      </c>
      <c r="AA4971" s="40">
        <f t="shared" si="620"/>
        <v>2024</v>
      </c>
      <c r="AB4971" s="41">
        <f t="shared" si="621"/>
        <v>1</v>
      </c>
      <c r="AC4971" s="41">
        <f t="shared" si="622"/>
        <v>4</v>
      </c>
      <c r="AD4971" s="45">
        <f t="shared" si="623"/>
        <v>0</v>
      </c>
    </row>
    <row r="4972" spans="1:30" x14ac:dyDescent="0.35">
      <c r="A4972" s="32">
        <v>4961</v>
      </c>
      <c r="B4972" s="33">
        <v>2658</v>
      </c>
      <c r="C4972" s="33">
        <v>293</v>
      </c>
      <c r="D4972" s="33" t="s">
        <v>49</v>
      </c>
      <c r="E4972" s="33" t="s">
        <v>47</v>
      </c>
      <c r="F4972" s="33">
        <v>4</v>
      </c>
      <c r="G4972" s="34">
        <v>1803.7</v>
      </c>
      <c r="H4972" s="34">
        <f t="shared" si="616"/>
        <v>7214.8</v>
      </c>
      <c r="I4972" s="35">
        <v>45438.38958333333</v>
      </c>
      <c r="J4972" s="33">
        <v>8</v>
      </c>
      <c r="K4972" s="33" t="s">
        <v>45</v>
      </c>
      <c r="L4972" s="33">
        <v>386</v>
      </c>
      <c r="M4972" s="33">
        <v>80</v>
      </c>
      <c r="N4972" s="33">
        <v>119</v>
      </c>
      <c r="O4972" s="33">
        <v>481</v>
      </c>
      <c r="P4972" s="33">
        <v>2</v>
      </c>
      <c r="Q4972" s="33">
        <v>24</v>
      </c>
      <c r="R4972" s="33" t="str">
        <f t="shared" si="617"/>
        <v>1.Young age</v>
      </c>
      <c r="S4972" s="33" t="s">
        <v>27</v>
      </c>
      <c r="T4972" s="33">
        <v>24261.4</v>
      </c>
      <c r="U4972" s="33" t="s">
        <v>37</v>
      </c>
      <c r="V4972" s="33" t="s">
        <v>50</v>
      </c>
      <c r="W4972" s="36">
        <v>45438</v>
      </c>
      <c r="X4972" s="37">
        <v>0.38958333333333334</v>
      </c>
      <c r="Y4972" s="34">
        <f t="shared" si="618"/>
        <v>26</v>
      </c>
      <c r="Z4972" s="34">
        <f t="shared" si="619"/>
        <v>26</v>
      </c>
      <c r="AA4972" s="33">
        <f t="shared" si="620"/>
        <v>2024</v>
      </c>
      <c r="AB4972" s="34">
        <f t="shared" si="621"/>
        <v>9</v>
      </c>
      <c r="AC4972" s="34">
        <f t="shared" si="622"/>
        <v>21</v>
      </c>
      <c r="AD4972" s="38">
        <f t="shared" si="623"/>
        <v>0</v>
      </c>
    </row>
    <row r="4973" spans="1:30" x14ac:dyDescent="0.35">
      <c r="A4973" s="39">
        <v>4962</v>
      </c>
      <c r="B4973" s="40">
        <v>4784</v>
      </c>
      <c r="C4973" s="40">
        <v>783</v>
      </c>
      <c r="D4973" s="40" t="s">
        <v>31</v>
      </c>
      <c r="E4973" s="40" t="s">
        <v>47</v>
      </c>
      <c r="F4973" s="40">
        <v>2</v>
      </c>
      <c r="G4973" s="41">
        <v>1261.79</v>
      </c>
      <c r="H4973" s="41">
        <f t="shared" si="616"/>
        <v>2523.58</v>
      </c>
      <c r="I4973" s="42">
        <v>45525.04791666667</v>
      </c>
      <c r="J4973" s="40">
        <v>13</v>
      </c>
      <c r="K4973" s="40" t="s">
        <v>36</v>
      </c>
      <c r="L4973" s="40">
        <v>28</v>
      </c>
      <c r="M4973" s="40">
        <v>107</v>
      </c>
      <c r="N4973" s="40">
        <v>291</v>
      </c>
      <c r="O4973" s="40">
        <v>435</v>
      </c>
      <c r="P4973" s="40">
        <v>2</v>
      </c>
      <c r="Q4973" s="40">
        <v>47</v>
      </c>
      <c r="R4973" s="40" t="str">
        <f t="shared" si="617"/>
        <v>2.Middle age</v>
      </c>
      <c r="S4973" s="40" t="s">
        <v>46</v>
      </c>
      <c r="T4973" s="40">
        <v>24370.69</v>
      </c>
      <c r="U4973" s="40" t="s">
        <v>37</v>
      </c>
      <c r="V4973" s="40" t="s">
        <v>34</v>
      </c>
      <c r="W4973" s="43">
        <v>45525</v>
      </c>
      <c r="X4973" s="44">
        <v>4.791666666666667E-2</v>
      </c>
      <c r="Y4973" s="41">
        <f t="shared" si="618"/>
        <v>21</v>
      </c>
      <c r="Z4973" s="41">
        <f t="shared" si="619"/>
        <v>21</v>
      </c>
      <c r="AA4973" s="40">
        <f t="shared" si="620"/>
        <v>2024</v>
      </c>
      <c r="AB4973" s="41">
        <f t="shared" si="621"/>
        <v>1</v>
      </c>
      <c r="AC4973" s="41">
        <f t="shared" si="622"/>
        <v>9</v>
      </c>
      <c r="AD4973" s="45">
        <f t="shared" si="623"/>
        <v>0</v>
      </c>
    </row>
    <row r="4974" spans="1:30" x14ac:dyDescent="0.35">
      <c r="A4974" s="32">
        <v>4963</v>
      </c>
      <c r="B4974" s="33">
        <v>9710</v>
      </c>
      <c r="C4974" s="33">
        <v>587</v>
      </c>
      <c r="D4974" s="33" t="s">
        <v>52</v>
      </c>
      <c r="E4974" s="33" t="s">
        <v>25</v>
      </c>
      <c r="F4974" s="33">
        <v>2</v>
      </c>
      <c r="G4974" s="34">
        <v>1448.31</v>
      </c>
      <c r="H4974" s="34">
        <f t="shared" si="616"/>
        <v>2896.62</v>
      </c>
      <c r="I4974" s="35">
        <v>45361.36041666667</v>
      </c>
      <c r="J4974" s="33">
        <v>9</v>
      </c>
      <c r="K4974" s="33" t="s">
        <v>32</v>
      </c>
      <c r="L4974" s="33">
        <v>351</v>
      </c>
      <c r="M4974" s="33">
        <v>60</v>
      </c>
      <c r="N4974" s="33">
        <v>147</v>
      </c>
      <c r="O4974" s="33">
        <v>263</v>
      </c>
      <c r="P4974" s="33">
        <v>9</v>
      </c>
      <c r="Q4974" s="33">
        <v>23</v>
      </c>
      <c r="R4974" s="33" t="str">
        <f t="shared" si="617"/>
        <v>1.Young age</v>
      </c>
      <c r="S4974" s="33" t="s">
        <v>27</v>
      </c>
      <c r="T4974" s="33">
        <v>99186.34</v>
      </c>
      <c r="U4974" s="33" t="s">
        <v>37</v>
      </c>
      <c r="V4974" s="33" t="s">
        <v>43</v>
      </c>
      <c r="W4974" s="36">
        <v>45361</v>
      </c>
      <c r="X4974" s="46">
        <v>0.36041666666666666</v>
      </c>
      <c r="Y4974" s="34">
        <f t="shared" si="618"/>
        <v>10</v>
      </c>
      <c r="Z4974" s="34">
        <f t="shared" si="619"/>
        <v>10</v>
      </c>
      <c r="AA4974" s="33">
        <f t="shared" si="620"/>
        <v>2024</v>
      </c>
      <c r="AB4974" s="34">
        <f t="shared" si="621"/>
        <v>8</v>
      </c>
      <c r="AC4974" s="34">
        <f t="shared" si="622"/>
        <v>39</v>
      </c>
      <c r="AD4974" s="38">
        <f t="shared" si="623"/>
        <v>0</v>
      </c>
    </row>
    <row r="4975" spans="1:30" x14ac:dyDescent="0.35">
      <c r="A4975" s="39">
        <v>4964</v>
      </c>
      <c r="B4975" s="40">
        <v>7313</v>
      </c>
      <c r="C4975" s="40">
        <v>811</v>
      </c>
      <c r="D4975" s="40" t="s">
        <v>31</v>
      </c>
      <c r="E4975" s="40" t="s">
        <v>25</v>
      </c>
      <c r="F4975" s="40">
        <v>5</v>
      </c>
      <c r="G4975" s="41">
        <v>685.76</v>
      </c>
      <c r="H4975" s="41">
        <f t="shared" si="616"/>
        <v>3428.8</v>
      </c>
      <c r="I4975" s="42">
        <v>45414.834027777775</v>
      </c>
      <c r="J4975" s="40">
        <v>17</v>
      </c>
      <c r="K4975" s="40" t="s">
        <v>40</v>
      </c>
      <c r="L4975" s="40">
        <v>329</v>
      </c>
      <c r="M4975" s="40">
        <v>103</v>
      </c>
      <c r="N4975" s="40">
        <v>141</v>
      </c>
      <c r="O4975" s="40">
        <v>273</v>
      </c>
      <c r="P4975" s="40">
        <v>8</v>
      </c>
      <c r="Q4975" s="40">
        <v>19</v>
      </c>
      <c r="R4975" s="40" t="str">
        <f t="shared" si="617"/>
        <v>1.Young age</v>
      </c>
      <c r="S4975" s="40" t="s">
        <v>41</v>
      </c>
      <c r="T4975" s="40">
        <v>38126.910000000003</v>
      </c>
      <c r="U4975" s="40" t="s">
        <v>33</v>
      </c>
      <c r="V4975" s="40" t="s">
        <v>43</v>
      </c>
      <c r="W4975" s="43">
        <v>45414</v>
      </c>
      <c r="X4975" s="47">
        <v>0.83402777777777781</v>
      </c>
      <c r="Y4975" s="41">
        <f t="shared" si="618"/>
        <v>2</v>
      </c>
      <c r="Z4975" s="41">
        <f t="shared" si="619"/>
        <v>2</v>
      </c>
      <c r="AA4975" s="40">
        <f t="shared" si="620"/>
        <v>2024</v>
      </c>
      <c r="AB4975" s="41">
        <f t="shared" si="621"/>
        <v>20</v>
      </c>
      <c r="AC4975" s="41">
        <f t="shared" si="622"/>
        <v>1</v>
      </c>
      <c r="AD4975" s="45">
        <f t="shared" si="623"/>
        <v>0</v>
      </c>
    </row>
    <row r="4976" spans="1:30" x14ac:dyDescent="0.35">
      <c r="A4976" s="32">
        <v>4965</v>
      </c>
      <c r="B4976" s="33">
        <v>4104</v>
      </c>
      <c r="C4976" s="33">
        <v>808</v>
      </c>
      <c r="D4976" s="33" t="s">
        <v>39</v>
      </c>
      <c r="E4976" s="33" t="s">
        <v>25</v>
      </c>
      <c r="F4976" s="33">
        <v>3</v>
      </c>
      <c r="G4976" s="34">
        <v>832.5</v>
      </c>
      <c r="H4976" s="34">
        <f t="shared" si="616"/>
        <v>2497.5</v>
      </c>
      <c r="I4976" s="35">
        <v>45546.96875</v>
      </c>
      <c r="J4976" s="33">
        <v>4</v>
      </c>
      <c r="K4976" s="33" t="s">
        <v>32</v>
      </c>
      <c r="L4976" s="33">
        <v>149</v>
      </c>
      <c r="M4976" s="33">
        <v>91</v>
      </c>
      <c r="N4976" s="33">
        <v>193</v>
      </c>
      <c r="O4976" s="33">
        <v>196</v>
      </c>
      <c r="P4976" s="33">
        <v>1</v>
      </c>
      <c r="Q4976" s="33">
        <v>40</v>
      </c>
      <c r="R4976" s="33" t="str">
        <f t="shared" si="617"/>
        <v>2.Middle age</v>
      </c>
      <c r="S4976" s="33" t="s">
        <v>46</v>
      </c>
      <c r="T4976" s="33">
        <v>34101.71</v>
      </c>
      <c r="U4976" s="33" t="s">
        <v>42</v>
      </c>
      <c r="V4976" s="33" t="s">
        <v>50</v>
      </c>
      <c r="W4976" s="36">
        <v>45546</v>
      </c>
      <c r="X4976" s="46">
        <v>0.96875</v>
      </c>
      <c r="Y4976" s="34">
        <f t="shared" si="618"/>
        <v>11</v>
      </c>
      <c r="Z4976" s="34">
        <f t="shared" si="619"/>
        <v>11</v>
      </c>
      <c r="AA4976" s="33">
        <f t="shared" si="620"/>
        <v>2024</v>
      </c>
      <c r="AB4976" s="34">
        <f t="shared" si="621"/>
        <v>23</v>
      </c>
      <c r="AC4976" s="34">
        <f t="shared" si="622"/>
        <v>15</v>
      </c>
      <c r="AD4976" s="38">
        <f t="shared" si="623"/>
        <v>0</v>
      </c>
    </row>
    <row r="4977" spans="1:30" x14ac:dyDescent="0.35">
      <c r="A4977" s="39">
        <v>4966</v>
      </c>
      <c r="B4977" s="40">
        <v>4164</v>
      </c>
      <c r="C4977" s="40">
        <v>578</v>
      </c>
      <c r="D4977" s="40" t="s">
        <v>39</v>
      </c>
      <c r="E4977" s="40" t="s">
        <v>47</v>
      </c>
      <c r="F4977" s="40">
        <v>2</v>
      </c>
      <c r="G4977" s="41">
        <v>858.68</v>
      </c>
      <c r="H4977" s="41">
        <f t="shared" si="616"/>
        <v>1717.36</v>
      </c>
      <c r="I4977" s="42">
        <v>45374.279166666667</v>
      </c>
      <c r="J4977" s="40">
        <v>3</v>
      </c>
      <c r="K4977" s="40" t="s">
        <v>45</v>
      </c>
      <c r="L4977" s="40">
        <v>142</v>
      </c>
      <c r="M4977" s="40">
        <v>57</v>
      </c>
      <c r="N4977" s="40">
        <v>141</v>
      </c>
      <c r="O4977" s="40">
        <v>258</v>
      </c>
      <c r="P4977" s="40">
        <v>1</v>
      </c>
      <c r="Q4977" s="40">
        <v>42</v>
      </c>
      <c r="R4977" s="40" t="str">
        <f t="shared" si="617"/>
        <v>2.Middle age</v>
      </c>
      <c r="S4977" s="40" t="s">
        <v>41</v>
      </c>
      <c r="T4977" s="40">
        <v>81867.28</v>
      </c>
      <c r="U4977" s="40" t="s">
        <v>37</v>
      </c>
      <c r="V4977" s="40" t="s">
        <v>29</v>
      </c>
      <c r="W4977" s="43">
        <v>45374</v>
      </c>
      <c r="X4977" s="44">
        <v>0.27916666666666667</v>
      </c>
      <c r="Y4977" s="41">
        <f t="shared" si="618"/>
        <v>23</v>
      </c>
      <c r="Z4977" s="41">
        <f t="shared" si="619"/>
        <v>23</v>
      </c>
      <c r="AA4977" s="40">
        <f t="shared" si="620"/>
        <v>2024</v>
      </c>
      <c r="AB4977" s="41">
        <f t="shared" si="621"/>
        <v>6</v>
      </c>
      <c r="AC4977" s="41">
        <f t="shared" si="622"/>
        <v>42</v>
      </c>
      <c r="AD4977" s="45">
        <f t="shared" si="623"/>
        <v>0</v>
      </c>
    </row>
    <row r="4978" spans="1:30" x14ac:dyDescent="0.35">
      <c r="A4978" s="32">
        <v>4967</v>
      </c>
      <c r="B4978" s="33">
        <v>9621</v>
      </c>
      <c r="C4978" s="33">
        <v>714</v>
      </c>
      <c r="D4978" s="33" t="s">
        <v>24</v>
      </c>
      <c r="E4978" s="33" t="s">
        <v>25</v>
      </c>
      <c r="F4978" s="33">
        <v>1</v>
      </c>
      <c r="G4978" s="34">
        <v>457.25</v>
      </c>
      <c r="H4978" s="34">
        <f t="shared" si="616"/>
        <v>457.25</v>
      </c>
      <c r="I4978" s="35">
        <v>45451.854166666664</v>
      </c>
      <c r="J4978" s="33">
        <v>14</v>
      </c>
      <c r="K4978" s="33" t="s">
        <v>36</v>
      </c>
      <c r="L4978" s="33">
        <v>186</v>
      </c>
      <c r="M4978" s="33">
        <v>122</v>
      </c>
      <c r="N4978" s="33">
        <v>288</v>
      </c>
      <c r="O4978" s="33">
        <v>200</v>
      </c>
      <c r="P4978" s="33">
        <v>1</v>
      </c>
      <c r="Q4978" s="33">
        <v>49</v>
      </c>
      <c r="R4978" s="33" t="str">
        <f t="shared" si="617"/>
        <v>2.Middle age</v>
      </c>
      <c r="S4978" s="33" t="s">
        <v>27</v>
      </c>
      <c r="T4978" s="33">
        <v>80033.61</v>
      </c>
      <c r="U4978" s="33" t="s">
        <v>33</v>
      </c>
      <c r="V4978" s="33" t="s">
        <v>50</v>
      </c>
      <c r="W4978" s="36">
        <v>45451</v>
      </c>
      <c r="X4978" s="46">
        <v>0.85416666666666663</v>
      </c>
      <c r="Y4978" s="34">
        <f t="shared" si="618"/>
        <v>8</v>
      </c>
      <c r="Z4978" s="34">
        <f t="shared" si="619"/>
        <v>8</v>
      </c>
      <c r="AA4978" s="33">
        <f t="shared" si="620"/>
        <v>2024</v>
      </c>
      <c r="AB4978" s="34">
        <f t="shared" si="621"/>
        <v>20</v>
      </c>
      <c r="AC4978" s="34">
        <f t="shared" si="622"/>
        <v>30</v>
      </c>
      <c r="AD4978" s="38">
        <f t="shared" si="623"/>
        <v>0</v>
      </c>
    </row>
    <row r="4979" spans="1:30" x14ac:dyDescent="0.35">
      <c r="A4979" s="39">
        <v>4968</v>
      </c>
      <c r="B4979" s="40">
        <v>5075</v>
      </c>
      <c r="C4979" s="40">
        <v>809</v>
      </c>
      <c r="D4979" s="40" t="s">
        <v>31</v>
      </c>
      <c r="E4979" s="40" t="s">
        <v>47</v>
      </c>
      <c r="F4979" s="40">
        <v>4</v>
      </c>
      <c r="G4979" s="41">
        <v>1204.1400000000001</v>
      </c>
      <c r="H4979" s="41">
        <f t="shared" si="616"/>
        <v>4816.5600000000004</v>
      </c>
      <c r="I4979" s="42">
        <v>45550.154166666667</v>
      </c>
      <c r="J4979" s="40">
        <v>11</v>
      </c>
      <c r="K4979" s="40" t="s">
        <v>45</v>
      </c>
      <c r="L4979" s="40">
        <v>338</v>
      </c>
      <c r="M4979" s="40">
        <v>85</v>
      </c>
      <c r="N4979" s="40">
        <v>297</v>
      </c>
      <c r="O4979" s="40">
        <v>196</v>
      </c>
      <c r="P4979" s="40">
        <v>1</v>
      </c>
      <c r="Q4979" s="40">
        <v>31</v>
      </c>
      <c r="R4979" s="40" t="str">
        <f t="shared" si="617"/>
        <v>1.Young age</v>
      </c>
      <c r="S4979" s="40" t="s">
        <v>41</v>
      </c>
      <c r="T4979" s="40">
        <v>83855.98</v>
      </c>
      <c r="U4979" s="40" t="s">
        <v>28</v>
      </c>
      <c r="V4979" s="40" t="s">
        <v>34</v>
      </c>
      <c r="W4979" s="43">
        <v>45550</v>
      </c>
      <c r="X4979" s="44">
        <v>0.15416666666666667</v>
      </c>
      <c r="Y4979" s="41">
        <f t="shared" si="618"/>
        <v>15</v>
      </c>
      <c r="Z4979" s="41">
        <f t="shared" si="619"/>
        <v>15</v>
      </c>
      <c r="AA4979" s="40">
        <f t="shared" si="620"/>
        <v>2024</v>
      </c>
      <c r="AB4979" s="41">
        <f t="shared" si="621"/>
        <v>3</v>
      </c>
      <c r="AC4979" s="41">
        <f t="shared" si="622"/>
        <v>42</v>
      </c>
      <c r="AD4979" s="45">
        <f t="shared" si="623"/>
        <v>0</v>
      </c>
    </row>
    <row r="4980" spans="1:30" x14ac:dyDescent="0.35">
      <c r="A4980" s="32">
        <v>4969</v>
      </c>
      <c r="B4980" s="33">
        <v>3931</v>
      </c>
      <c r="C4980" s="33">
        <v>439</v>
      </c>
      <c r="D4980" s="33" t="s">
        <v>49</v>
      </c>
      <c r="E4980" s="33" t="s">
        <v>25</v>
      </c>
      <c r="F4980" s="33">
        <v>5</v>
      </c>
      <c r="G4980" s="34">
        <v>1174.55</v>
      </c>
      <c r="H4980" s="34">
        <f t="shared" si="616"/>
        <v>5872.75</v>
      </c>
      <c r="I4980" s="35">
        <v>45513.638194444444</v>
      </c>
      <c r="J4980" s="33">
        <v>19</v>
      </c>
      <c r="K4980" s="33" t="s">
        <v>26</v>
      </c>
      <c r="L4980" s="33">
        <v>23</v>
      </c>
      <c r="M4980" s="33">
        <v>135</v>
      </c>
      <c r="N4980" s="33">
        <v>202</v>
      </c>
      <c r="O4980" s="33">
        <v>245</v>
      </c>
      <c r="P4980" s="33">
        <v>9</v>
      </c>
      <c r="Q4980" s="33">
        <v>56</v>
      </c>
      <c r="R4980" s="33" t="str">
        <f t="shared" si="617"/>
        <v>2.Middle age</v>
      </c>
      <c r="S4980" s="33" t="s">
        <v>41</v>
      </c>
      <c r="T4980" s="33">
        <v>59175.18</v>
      </c>
      <c r="U4980" s="33" t="s">
        <v>37</v>
      </c>
      <c r="V4980" s="33" t="s">
        <v>50</v>
      </c>
      <c r="W4980" s="36">
        <v>45513</v>
      </c>
      <c r="X4980" s="46">
        <v>0.6381944444444444</v>
      </c>
      <c r="Y4980" s="34">
        <f t="shared" si="618"/>
        <v>9</v>
      </c>
      <c r="Z4980" s="34">
        <f t="shared" si="619"/>
        <v>9</v>
      </c>
      <c r="AA4980" s="33">
        <f t="shared" si="620"/>
        <v>2024</v>
      </c>
      <c r="AB4980" s="34">
        <f t="shared" si="621"/>
        <v>15</v>
      </c>
      <c r="AC4980" s="34">
        <f t="shared" si="622"/>
        <v>19</v>
      </c>
      <c r="AD4980" s="38">
        <f t="shared" si="623"/>
        <v>0</v>
      </c>
    </row>
    <row r="4981" spans="1:30" x14ac:dyDescent="0.35">
      <c r="A4981" s="39">
        <v>4970</v>
      </c>
      <c r="B4981" s="40">
        <v>7802</v>
      </c>
      <c r="C4981" s="40">
        <v>972</v>
      </c>
      <c r="D4981" s="40" t="s">
        <v>51</v>
      </c>
      <c r="E4981" s="40" t="s">
        <v>25</v>
      </c>
      <c r="F4981" s="40">
        <v>4</v>
      </c>
      <c r="G4981" s="41">
        <v>306.85000000000002</v>
      </c>
      <c r="H4981" s="41">
        <f t="shared" si="616"/>
        <v>1227.4000000000001</v>
      </c>
      <c r="I4981" s="42">
        <v>45509.15347222222</v>
      </c>
      <c r="J4981" s="40">
        <v>12</v>
      </c>
      <c r="K4981" s="40" t="s">
        <v>36</v>
      </c>
      <c r="L4981" s="40">
        <v>227</v>
      </c>
      <c r="M4981" s="40">
        <v>131</v>
      </c>
      <c r="N4981" s="40">
        <v>170</v>
      </c>
      <c r="O4981" s="40">
        <v>388</v>
      </c>
      <c r="P4981" s="40">
        <v>3</v>
      </c>
      <c r="Q4981" s="40">
        <v>64</v>
      </c>
      <c r="R4981" s="40" t="str">
        <f t="shared" si="617"/>
        <v xml:space="preserve">3.Senior Citizen </v>
      </c>
      <c r="S4981" s="40" t="s">
        <v>46</v>
      </c>
      <c r="T4981" s="40">
        <v>68187.45</v>
      </c>
      <c r="U4981" s="40" t="s">
        <v>37</v>
      </c>
      <c r="V4981" s="40" t="s">
        <v>43</v>
      </c>
      <c r="W4981" s="43">
        <v>45509</v>
      </c>
      <c r="X4981" s="47">
        <v>0.15347222222222223</v>
      </c>
      <c r="Y4981" s="41">
        <f t="shared" si="618"/>
        <v>5</v>
      </c>
      <c r="Z4981" s="41">
        <f t="shared" si="619"/>
        <v>5</v>
      </c>
      <c r="AA4981" s="40">
        <f t="shared" si="620"/>
        <v>2024</v>
      </c>
      <c r="AB4981" s="41">
        <f t="shared" si="621"/>
        <v>3</v>
      </c>
      <c r="AC4981" s="41">
        <f t="shared" si="622"/>
        <v>41</v>
      </c>
      <c r="AD4981" s="45">
        <f t="shared" si="623"/>
        <v>0</v>
      </c>
    </row>
    <row r="4982" spans="1:30" x14ac:dyDescent="0.35">
      <c r="A4982" s="32">
        <v>4971</v>
      </c>
      <c r="B4982" s="33">
        <v>2728</v>
      </c>
      <c r="C4982" s="33">
        <v>692</v>
      </c>
      <c r="D4982" s="33" t="s">
        <v>39</v>
      </c>
      <c r="E4982" s="33" t="s">
        <v>47</v>
      </c>
      <c r="F4982" s="33">
        <v>1</v>
      </c>
      <c r="G4982" s="34">
        <v>1631.66</v>
      </c>
      <c r="H4982" s="34">
        <f t="shared" si="616"/>
        <v>1631.66</v>
      </c>
      <c r="I4982" s="35">
        <v>45538.804166666669</v>
      </c>
      <c r="J4982" s="33">
        <v>12</v>
      </c>
      <c r="K4982" s="33" t="s">
        <v>32</v>
      </c>
      <c r="L4982" s="33">
        <v>360</v>
      </c>
      <c r="M4982" s="33">
        <v>71</v>
      </c>
      <c r="N4982" s="33">
        <v>250</v>
      </c>
      <c r="O4982" s="33">
        <v>446</v>
      </c>
      <c r="P4982" s="33">
        <v>3</v>
      </c>
      <c r="Q4982" s="33">
        <v>27</v>
      </c>
      <c r="R4982" s="33" t="str">
        <f t="shared" si="617"/>
        <v>1.Young age</v>
      </c>
      <c r="S4982" s="33" t="s">
        <v>41</v>
      </c>
      <c r="T4982" s="33">
        <v>51992.1</v>
      </c>
      <c r="U4982" s="33" t="s">
        <v>37</v>
      </c>
      <c r="V4982" s="33" t="s">
        <v>29</v>
      </c>
      <c r="W4982" s="36">
        <v>45538</v>
      </c>
      <c r="X4982" s="46">
        <v>0.8041666666666667</v>
      </c>
      <c r="Y4982" s="34">
        <f t="shared" si="618"/>
        <v>3</v>
      </c>
      <c r="Z4982" s="34">
        <f t="shared" si="619"/>
        <v>3</v>
      </c>
      <c r="AA4982" s="33">
        <f t="shared" si="620"/>
        <v>2024</v>
      </c>
      <c r="AB4982" s="34">
        <f t="shared" si="621"/>
        <v>19</v>
      </c>
      <c r="AC4982" s="34">
        <f t="shared" si="622"/>
        <v>18</v>
      </c>
      <c r="AD4982" s="38">
        <f t="shared" si="623"/>
        <v>0</v>
      </c>
    </row>
    <row r="4983" spans="1:30" x14ac:dyDescent="0.35">
      <c r="A4983" s="39">
        <v>4972</v>
      </c>
      <c r="B4983" s="40">
        <v>6864</v>
      </c>
      <c r="C4983" s="40">
        <v>679</v>
      </c>
      <c r="D4983" s="40" t="s">
        <v>31</v>
      </c>
      <c r="E4983" s="40" t="s">
        <v>25</v>
      </c>
      <c r="F4983" s="40">
        <v>3</v>
      </c>
      <c r="G4983" s="41">
        <v>1153.43</v>
      </c>
      <c r="H4983" s="41">
        <f t="shared" si="616"/>
        <v>3460.29</v>
      </c>
      <c r="I4983" s="42">
        <v>45302.925694444442</v>
      </c>
      <c r="J4983" s="40">
        <v>18</v>
      </c>
      <c r="K4983" s="40" t="s">
        <v>45</v>
      </c>
      <c r="L4983" s="40">
        <v>71</v>
      </c>
      <c r="M4983" s="40">
        <v>134</v>
      </c>
      <c r="N4983" s="40">
        <v>213</v>
      </c>
      <c r="O4983" s="40">
        <v>332</v>
      </c>
      <c r="P4983" s="40">
        <v>3</v>
      </c>
      <c r="Q4983" s="40">
        <v>57</v>
      </c>
      <c r="R4983" s="40" t="str">
        <f t="shared" si="617"/>
        <v>2.Middle age</v>
      </c>
      <c r="S4983" s="40" t="s">
        <v>46</v>
      </c>
      <c r="T4983" s="40">
        <v>32716.39</v>
      </c>
      <c r="U4983" s="40" t="s">
        <v>42</v>
      </c>
      <c r="V4983" s="40" t="s">
        <v>29</v>
      </c>
      <c r="W4983" s="43">
        <v>45302</v>
      </c>
      <c r="X4983" s="47">
        <v>0.92569444444444449</v>
      </c>
      <c r="Y4983" s="41">
        <f t="shared" si="618"/>
        <v>11</v>
      </c>
      <c r="Z4983" s="41">
        <f t="shared" si="619"/>
        <v>11</v>
      </c>
      <c r="AA4983" s="40">
        <f t="shared" si="620"/>
        <v>2024</v>
      </c>
      <c r="AB4983" s="41">
        <f t="shared" si="621"/>
        <v>22</v>
      </c>
      <c r="AC4983" s="41">
        <f t="shared" si="622"/>
        <v>13</v>
      </c>
      <c r="AD4983" s="45">
        <f t="shared" si="623"/>
        <v>0</v>
      </c>
    </row>
    <row r="4984" spans="1:30" x14ac:dyDescent="0.35">
      <c r="A4984" s="32">
        <v>4973</v>
      </c>
      <c r="B4984" s="33">
        <v>8515</v>
      </c>
      <c r="C4984" s="33">
        <v>443</v>
      </c>
      <c r="D4984" s="33" t="s">
        <v>44</v>
      </c>
      <c r="E4984" s="33" t="s">
        <v>47</v>
      </c>
      <c r="F4984" s="33">
        <v>4</v>
      </c>
      <c r="G4984" s="34">
        <v>1564.64</v>
      </c>
      <c r="H4984" s="34">
        <f t="shared" si="616"/>
        <v>6258.56</v>
      </c>
      <c r="I4984" s="35">
        <v>45429.643055555556</v>
      </c>
      <c r="J4984" s="33">
        <v>12</v>
      </c>
      <c r="K4984" s="33" t="s">
        <v>40</v>
      </c>
      <c r="L4984" s="33">
        <v>307</v>
      </c>
      <c r="M4984" s="33">
        <v>150</v>
      </c>
      <c r="N4984" s="33">
        <v>172</v>
      </c>
      <c r="O4984" s="33">
        <v>464</v>
      </c>
      <c r="P4984" s="33">
        <v>1</v>
      </c>
      <c r="Q4984" s="33">
        <v>31</v>
      </c>
      <c r="R4984" s="33" t="str">
        <f t="shared" si="617"/>
        <v>1.Young age</v>
      </c>
      <c r="S4984" s="33" t="s">
        <v>46</v>
      </c>
      <c r="T4984" s="33">
        <v>82402</v>
      </c>
      <c r="U4984" s="33" t="s">
        <v>28</v>
      </c>
      <c r="V4984" s="33" t="s">
        <v>43</v>
      </c>
      <c r="W4984" s="36">
        <v>45429</v>
      </c>
      <c r="X4984" s="37">
        <v>0.6430555555555556</v>
      </c>
      <c r="Y4984" s="34">
        <f t="shared" si="618"/>
        <v>17</v>
      </c>
      <c r="Z4984" s="34">
        <f t="shared" si="619"/>
        <v>17</v>
      </c>
      <c r="AA4984" s="33">
        <f t="shared" si="620"/>
        <v>2024</v>
      </c>
      <c r="AB4984" s="34">
        <f t="shared" si="621"/>
        <v>15</v>
      </c>
      <c r="AC4984" s="34">
        <f t="shared" si="622"/>
        <v>26</v>
      </c>
      <c r="AD4984" s="38">
        <f t="shared" si="623"/>
        <v>0</v>
      </c>
    </row>
    <row r="4985" spans="1:30" x14ac:dyDescent="0.35">
      <c r="A4985" s="39">
        <v>4974</v>
      </c>
      <c r="B4985" s="40">
        <v>7997</v>
      </c>
      <c r="C4985" s="40">
        <v>730</v>
      </c>
      <c r="D4985" s="40" t="s">
        <v>38</v>
      </c>
      <c r="E4985" s="40" t="s">
        <v>47</v>
      </c>
      <c r="F4985" s="40">
        <v>4</v>
      </c>
      <c r="G4985" s="41">
        <v>360.99</v>
      </c>
      <c r="H4985" s="41">
        <f t="shared" si="616"/>
        <v>1443.96</v>
      </c>
      <c r="I4985" s="42">
        <v>45354.938194444447</v>
      </c>
      <c r="J4985" s="40">
        <v>19</v>
      </c>
      <c r="K4985" s="40" t="s">
        <v>32</v>
      </c>
      <c r="L4985" s="40">
        <v>204</v>
      </c>
      <c r="M4985" s="40">
        <v>77</v>
      </c>
      <c r="N4985" s="40">
        <v>212</v>
      </c>
      <c r="O4985" s="40">
        <v>150</v>
      </c>
      <c r="P4985" s="40">
        <v>6</v>
      </c>
      <c r="Q4985" s="40">
        <v>62</v>
      </c>
      <c r="R4985" s="40" t="str">
        <f t="shared" si="617"/>
        <v xml:space="preserve">3.Senior Citizen </v>
      </c>
      <c r="S4985" s="40" t="s">
        <v>46</v>
      </c>
      <c r="T4985" s="40">
        <v>76651.289999999994</v>
      </c>
      <c r="U4985" s="40" t="s">
        <v>28</v>
      </c>
      <c r="V4985" s="40" t="s">
        <v>29</v>
      </c>
      <c r="W4985" s="43">
        <v>45354</v>
      </c>
      <c r="X4985" s="47">
        <v>0.93819444444444444</v>
      </c>
      <c r="Y4985" s="41">
        <f t="shared" si="618"/>
        <v>3</v>
      </c>
      <c r="Z4985" s="41">
        <f t="shared" si="619"/>
        <v>3</v>
      </c>
      <c r="AA4985" s="40">
        <f t="shared" si="620"/>
        <v>2024</v>
      </c>
      <c r="AB4985" s="41">
        <f t="shared" si="621"/>
        <v>22</v>
      </c>
      <c r="AC4985" s="41">
        <f t="shared" si="622"/>
        <v>31</v>
      </c>
      <c r="AD4985" s="45">
        <f t="shared" si="623"/>
        <v>0</v>
      </c>
    </row>
    <row r="4986" spans="1:30" x14ac:dyDescent="0.35">
      <c r="A4986" s="32">
        <v>4975</v>
      </c>
      <c r="B4986" s="33">
        <v>2705</v>
      </c>
      <c r="C4986" s="33">
        <v>406</v>
      </c>
      <c r="D4986" s="33" t="s">
        <v>24</v>
      </c>
      <c r="E4986" s="33" t="s">
        <v>25</v>
      </c>
      <c r="F4986" s="33">
        <v>1</v>
      </c>
      <c r="G4986" s="34">
        <v>1776.82</v>
      </c>
      <c r="H4986" s="34">
        <f t="shared" si="616"/>
        <v>1776.82</v>
      </c>
      <c r="I4986" s="35">
        <v>45369.571527777778</v>
      </c>
      <c r="J4986" s="33">
        <v>9</v>
      </c>
      <c r="K4986" s="33" t="s">
        <v>32</v>
      </c>
      <c r="L4986" s="33">
        <v>80</v>
      </c>
      <c r="M4986" s="33">
        <v>134</v>
      </c>
      <c r="N4986" s="33">
        <v>240</v>
      </c>
      <c r="O4986" s="33">
        <v>493</v>
      </c>
      <c r="P4986" s="33">
        <v>4</v>
      </c>
      <c r="Q4986" s="33">
        <v>69</v>
      </c>
      <c r="R4986" s="33" t="str">
        <f t="shared" si="617"/>
        <v xml:space="preserve">3.Senior Citizen </v>
      </c>
      <c r="S4986" s="33" t="s">
        <v>27</v>
      </c>
      <c r="T4986" s="33">
        <v>42202.35</v>
      </c>
      <c r="U4986" s="33" t="s">
        <v>37</v>
      </c>
      <c r="V4986" s="33" t="s">
        <v>29</v>
      </c>
      <c r="W4986" s="36">
        <v>45369</v>
      </c>
      <c r="X4986" s="37">
        <v>0.57152777777777775</v>
      </c>
      <c r="Y4986" s="34">
        <f t="shared" si="618"/>
        <v>18</v>
      </c>
      <c r="Z4986" s="34">
        <f t="shared" si="619"/>
        <v>18</v>
      </c>
      <c r="AA4986" s="33">
        <f t="shared" si="620"/>
        <v>2024</v>
      </c>
      <c r="AB4986" s="34">
        <f t="shared" si="621"/>
        <v>13</v>
      </c>
      <c r="AC4986" s="34">
        <f t="shared" si="622"/>
        <v>43</v>
      </c>
      <c r="AD4986" s="38">
        <f t="shared" si="623"/>
        <v>0</v>
      </c>
    </row>
    <row r="4987" spans="1:30" x14ac:dyDescent="0.35">
      <c r="A4987" s="39">
        <v>4976</v>
      </c>
      <c r="B4987" s="40">
        <v>3733</v>
      </c>
      <c r="C4987" s="40">
        <v>528</v>
      </c>
      <c r="D4987" s="40" t="s">
        <v>31</v>
      </c>
      <c r="E4987" s="40" t="s">
        <v>25</v>
      </c>
      <c r="F4987" s="40">
        <v>2</v>
      </c>
      <c r="G4987" s="41">
        <v>1019.27</v>
      </c>
      <c r="H4987" s="41">
        <f t="shared" si="616"/>
        <v>2038.54</v>
      </c>
      <c r="I4987" s="42">
        <v>45491.765277777777</v>
      </c>
      <c r="J4987" s="40">
        <v>6</v>
      </c>
      <c r="K4987" s="40" t="s">
        <v>36</v>
      </c>
      <c r="L4987" s="40">
        <v>483</v>
      </c>
      <c r="M4987" s="40">
        <v>63</v>
      </c>
      <c r="N4987" s="40">
        <v>218</v>
      </c>
      <c r="O4987" s="40">
        <v>405</v>
      </c>
      <c r="P4987" s="40">
        <v>3</v>
      </c>
      <c r="Q4987" s="40">
        <v>59</v>
      </c>
      <c r="R4987" s="40" t="str">
        <f t="shared" si="617"/>
        <v>2.Middle age</v>
      </c>
      <c r="S4987" s="40" t="s">
        <v>27</v>
      </c>
      <c r="T4987" s="40">
        <v>30113.37</v>
      </c>
      <c r="U4987" s="40" t="s">
        <v>33</v>
      </c>
      <c r="V4987" s="40" t="s">
        <v>34</v>
      </c>
      <c r="W4987" s="43">
        <v>45491</v>
      </c>
      <c r="X4987" s="44">
        <v>0.76527777777777772</v>
      </c>
      <c r="Y4987" s="41">
        <f t="shared" si="618"/>
        <v>18</v>
      </c>
      <c r="Z4987" s="41">
        <f t="shared" si="619"/>
        <v>18</v>
      </c>
      <c r="AA4987" s="40">
        <f t="shared" si="620"/>
        <v>2024</v>
      </c>
      <c r="AB4987" s="41">
        <f t="shared" si="621"/>
        <v>18</v>
      </c>
      <c r="AC4987" s="41">
        <f t="shared" si="622"/>
        <v>22</v>
      </c>
      <c r="AD4987" s="45">
        <f t="shared" si="623"/>
        <v>0</v>
      </c>
    </row>
    <row r="4988" spans="1:30" x14ac:dyDescent="0.35">
      <c r="A4988" s="32">
        <v>4977</v>
      </c>
      <c r="B4988" s="33">
        <v>3955</v>
      </c>
      <c r="C4988" s="33">
        <v>436</v>
      </c>
      <c r="D4988" s="33" t="s">
        <v>44</v>
      </c>
      <c r="E4988" s="33" t="s">
        <v>47</v>
      </c>
      <c r="F4988" s="33">
        <v>4</v>
      </c>
      <c r="G4988" s="34">
        <v>1661.41</v>
      </c>
      <c r="H4988" s="34">
        <f t="shared" si="616"/>
        <v>6645.64</v>
      </c>
      <c r="I4988" s="35">
        <v>45380.587500000001</v>
      </c>
      <c r="J4988" s="33">
        <v>3</v>
      </c>
      <c r="K4988" s="33" t="s">
        <v>40</v>
      </c>
      <c r="L4988" s="33">
        <v>312</v>
      </c>
      <c r="M4988" s="33">
        <v>97</v>
      </c>
      <c r="N4988" s="33">
        <v>115</v>
      </c>
      <c r="O4988" s="33">
        <v>327</v>
      </c>
      <c r="P4988" s="33">
        <v>3</v>
      </c>
      <c r="Q4988" s="33">
        <v>44</v>
      </c>
      <c r="R4988" s="33" t="str">
        <f t="shared" si="617"/>
        <v>2.Middle age</v>
      </c>
      <c r="S4988" s="33" t="s">
        <v>41</v>
      </c>
      <c r="T4988" s="33">
        <v>68042</v>
      </c>
      <c r="U4988" s="33" t="s">
        <v>42</v>
      </c>
      <c r="V4988" s="33" t="s">
        <v>50</v>
      </c>
      <c r="W4988" s="36">
        <v>45380</v>
      </c>
      <c r="X4988" s="37">
        <v>0.58750000000000002</v>
      </c>
      <c r="Y4988" s="34">
        <f t="shared" si="618"/>
        <v>29</v>
      </c>
      <c r="Z4988" s="34">
        <f t="shared" si="619"/>
        <v>29</v>
      </c>
      <c r="AA4988" s="33">
        <f t="shared" si="620"/>
        <v>2024</v>
      </c>
      <c r="AB4988" s="34">
        <f t="shared" si="621"/>
        <v>14</v>
      </c>
      <c r="AC4988" s="34">
        <f t="shared" si="622"/>
        <v>6</v>
      </c>
      <c r="AD4988" s="38">
        <f t="shared" si="623"/>
        <v>0</v>
      </c>
    </row>
    <row r="4989" spans="1:30" x14ac:dyDescent="0.35">
      <c r="A4989" s="39">
        <v>4978</v>
      </c>
      <c r="B4989" s="40">
        <v>7579</v>
      </c>
      <c r="C4989" s="40">
        <v>266</v>
      </c>
      <c r="D4989" s="40" t="s">
        <v>24</v>
      </c>
      <c r="E4989" s="40" t="s">
        <v>25</v>
      </c>
      <c r="F4989" s="40">
        <v>1</v>
      </c>
      <c r="G4989" s="41">
        <v>1414.35</v>
      </c>
      <c r="H4989" s="41">
        <f t="shared" si="616"/>
        <v>1414.35</v>
      </c>
      <c r="I4989" s="42">
        <v>45439.277777777781</v>
      </c>
      <c r="J4989" s="40">
        <v>20</v>
      </c>
      <c r="K4989" s="40" t="s">
        <v>45</v>
      </c>
      <c r="L4989" s="40">
        <v>458</v>
      </c>
      <c r="M4989" s="40">
        <v>122</v>
      </c>
      <c r="N4989" s="40">
        <v>211</v>
      </c>
      <c r="O4989" s="40">
        <v>165</v>
      </c>
      <c r="P4989" s="40">
        <v>1</v>
      </c>
      <c r="Q4989" s="40">
        <v>66</v>
      </c>
      <c r="R4989" s="40" t="str">
        <f t="shared" si="617"/>
        <v xml:space="preserve">3.Senior Citizen </v>
      </c>
      <c r="S4989" s="40" t="s">
        <v>27</v>
      </c>
      <c r="T4989" s="40">
        <v>117999.69</v>
      </c>
      <c r="U4989" s="40" t="s">
        <v>33</v>
      </c>
      <c r="V4989" s="40" t="s">
        <v>29</v>
      </c>
      <c r="W4989" s="43">
        <v>45439</v>
      </c>
      <c r="X4989" s="44">
        <v>0.27777777777777779</v>
      </c>
      <c r="Y4989" s="41">
        <f t="shared" si="618"/>
        <v>27</v>
      </c>
      <c r="Z4989" s="41">
        <f t="shared" si="619"/>
        <v>27</v>
      </c>
      <c r="AA4989" s="40">
        <f t="shared" si="620"/>
        <v>2024</v>
      </c>
      <c r="AB4989" s="41">
        <f t="shared" si="621"/>
        <v>6</v>
      </c>
      <c r="AC4989" s="41">
        <f t="shared" si="622"/>
        <v>40</v>
      </c>
      <c r="AD4989" s="45">
        <f t="shared" si="623"/>
        <v>0</v>
      </c>
    </row>
    <row r="4990" spans="1:30" x14ac:dyDescent="0.35">
      <c r="A4990" s="32">
        <v>4979</v>
      </c>
      <c r="B4990" s="33">
        <v>9268</v>
      </c>
      <c r="C4990" s="33">
        <v>207</v>
      </c>
      <c r="D4990" s="33" t="s">
        <v>39</v>
      </c>
      <c r="E4990" s="33" t="s">
        <v>25</v>
      </c>
      <c r="F4990" s="33">
        <v>4</v>
      </c>
      <c r="G4990" s="34">
        <v>540.62</v>
      </c>
      <c r="H4990" s="34">
        <f t="shared" si="616"/>
        <v>2162.48</v>
      </c>
      <c r="I4990" s="35">
        <v>45495.743750000001</v>
      </c>
      <c r="J4990" s="33">
        <v>8</v>
      </c>
      <c r="K4990" s="33" t="s">
        <v>45</v>
      </c>
      <c r="L4990" s="33">
        <v>498</v>
      </c>
      <c r="M4990" s="33">
        <v>102</v>
      </c>
      <c r="N4990" s="33">
        <v>212</v>
      </c>
      <c r="O4990" s="33">
        <v>420</v>
      </c>
      <c r="P4990" s="33">
        <v>9</v>
      </c>
      <c r="Q4990" s="33">
        <v>54</v>
      </c>
      <c r="R4990" s="33" t="str">
        <f t="shared" si="617"/>
        <v>2.Middle age</v>
      </c>
      <c r="S4990" s="33" t="s">
        <v>41</v>
      </c>
      <c r="T4990" s="33">
        <v>80723.399999999994</v>
      </c>
      <c r="U4990" s="33" t="s">
        <v>28</v>
      </c>
      <c r="V4990" s="33" t="s">
        <v>34</v>
      </c>
      <c r="W4990" s="36">
        <v>45495</v>
      </c>
      <c r="X4990" s="37">
        <v>0.74375000000000002</v>
      </c>
      <c r="Y4990" s="34">
        <f t="shared" si="618"/>
        <v>22</v>
      </c>
      <c r="Z4990" s="34">
        <f t="shared" si="619"/>
        <v>22</v>
      </c>
      <c r="AA4990" s="33">
        <f t="shared" si="620"/>
        <v>2024</v>
      </c>
      <c r="AB4990" s="34">
        <f t="shared" si="621"/>
        <v>17</v>
      </c>
      <c r="AC4990" s="34">
        <f t="shared" si="622"/>
        <v>51</v>
      </c>
      <c r="AD4990" s="38">
        <f t="shared" si="623"/>
        <v>0</v>
      </c>
    </row>
    <row r="4991" spans="1:30" x14ac:dyDescent="0.35">
      <c r="A4991" s="39">
        <v>4980</v>
      </c>
      <c r="B4991" s="40">
        <v>6529</v>
      </c>
      <c r="C4991" s="40">
        <v>565</v>
      </c>
      <c r="D4991" s="40" t="s">
        <v>38</v>
      </c>
      <c r="E4991" s="40" t="s">
        <v>47</v>
      </c>
      <c r="F4991" s="40">
        <v>2</v>
      </c>
      <c r="G4991" s="41">
        <v>357.14</v>
      </c>
      <c r="H4991" s="41">
        <f t="shared" si="616"/>
        <v>714.28</v>
      </c>
      <c r="I4991" s="42">
        <v>45404.068749999999</v>
      </c>
      <c r="J4991" s="40">
        <v>16</v>
      </c>
      <c r="K4991" s="40" t="s">
        <v>26</v>
      </c>
      <c r="L4991" s="40">
        <v>373</v>
      </c>
      <c r="M4991" s="40">
        <v>131</v>
      </c>
      <c r="N4991" s="40">
        <v>266</v>
      </c>
      <c r="O4991" s="40">
        <v>106</v>
      </c>
      <c r="P4991" s="40">
        <v>10</v>
      </c>
      <c r="Q4991" s="40">
        <v>20</v>
      </c>
      <c r="R4991" s="40" t="str">
        <f t="shared" si="617"/>
        <v>1.Young age</v>
      </c>
      <c r="S4991" s="40" t="s">
        <v>41</v>
      </c>
      <c r="T4991" s="40">
        <v>25124.43</v>
      </c>
      <c r="U4991" s="40" t="s">
        <v>28</v>
      </c>
      <c r="V4991" s="40" t="s">
        <v>50</v>
      </c>
      <c r="W4991" s="43">
        <v>45404</v>
      </c>
      <c r="X4991" s="44">
        <v>6.8750000000000006E-2</v>
      </c>
      <c r="Y4991" s="41">
        <f t="shared" si="618"/>
        <v>22</v>
      </c>
      <c r="Z4991" s="41">
        <f t="shared" si="619"/>
        <v>22</v>
      </c>
      <c r="AA4991" s="40">
        <f t="shared" si="620"/>
        <v>2024</v>
      </c>
      <c r="AB4991" s="41">
        <f t="shared" si="621"/>
        <v>1</v>
      </c>
      <c r="AC4991" s="41">
        <f t="shared" si="622"/>
        <v>39</v>
      </c>
      <c r="AD4991" s="45">
        <f t="shared" si="623"/>
        <v>0</v>
      </c>
    </row>
    <row r="4992" spans="1:30" x14ac:dyDescent="0.35">
      <c r="A4992" s="32">
        <v>4981</v>
      </c>
      <c r="B4992" s="33">
        <v>3591</v>
      </c>
      <c r="C4992" s="33">
        <v>997</v>
      </c>
      <c r="D4992" s="33" t="s">
        <v>38</v>
      </c>
      <c r="E4992" s="33" t="s">
        <v>47</v>
      </c>
      <c r="F4992" s="33">
        <v>3</v>
      </c>
      <c r="G4992" s="34">
        <v>653.94000000000005</v>
      </c>
      <c r="H4992" s="34">
        <f t="shared" si="616"/>
        <v>1961.8200000000002</v>
      </c>
      <c r="I4992" s="35">
        <v>45445.606249999997</v>
      </c>
      <c r="J4992" s="33">
        <v>19</v>
      </c>
      <c r="K4992" s="33" t="s">
        <v>26</v>
      </c>
      <c r="L4992" s="33">
        <v>497</v>
      </c>
      <c r="M4992" s="33">
        <v>80</v>
      </c>
      <c r="N4992" s="33">
        <v>260</v>
      </c>
      <c r="O4992" s="33">
        <v>238</v>
      </c>
      <c r="P4992" s="33">
        <v>4</v>
      </c>
      <c r="Q4992" s="33">
        <v>47</v>
      </c>
      <c r="R4992" s="33" t="str">
        <f t="shared" si="617"/>
        <v>2.Middle age</v>
      </c>
      <c r="S4992" s="33" t="s">
        <v>46</v>
      </c>
      <c r="T4992" s="33">
        <v>70209.66</v>
      </c>
      <c r="U4992" s="33" t="s">
        <v>37</v>
      </c>
      <c r="V4992" s="33" t="s">
        <v>43</v>
      </c>
      <c r="W4992" s="36">
        <v>45445</v>
      </c>
      <c r="X4992" s="46">
        <v>0.60624999999999996</v>
      </c>
      <c r="Y4992" s="34">
        <f t="shared" si="618"/>
        <v>2</v>
      </c>
      <c r="Z4992" s="34">
        <f t="shared" si="619"/>
        <v>2</v>
      </c>
      <c r="AA4992" s="33">
        <f t="shared" si="620"/>
        <v>2024</v>
      </c>
      <c r="AB4992" s="34">
        <f t="shared" si="621"/>
        <v>14</v>
      </c>
      <c r="AC4992" s="34">
        <f t="shared" si="622"/>
        <v>33</v>
      </c>
      <c r="AD4992" s="38">
        <f t="shared" si="623"/>
        <v>0</v>
      </c>
    </row>
    <row r="4993" spans="1:30" x14ac:dyDescent="0.35">
      <c r="A4993" s="39">
        <v>4982</v>
      </c>
      <c r="B4993" s="40">
        <v>9747</v>
      </c>
      <c r="C4993" s="40">
        <v>908</v>
      </c>
      <c r="D4993" s="40" t="s">
        <v>31</v>
      </c>
      <c r="E4993" s="40" t="s">
        <v>25</v>
      </c>
      <c r="F4993" s="40">
        <v>5</v>
      </c>
      <c r="G4993" s="41">
        <v>756.47</v>
      </c>
      <c r="H4993" s="41">
        <f t="shared" si="616"/>
        <v>3782.3500000000004</v>
      </c>
      <c r="I4993" s="42">
        <v>45509.729861111111</v>
      </c>
      <c r="J4993" s="40">
        <v>7</v>
      </c>
      <c r="K4993" s="40" t="s">
        <v>40</v>
      </c>
      <c r="L4993" s="40">
        <v>395</v>
      </c>
      <c r="M4993" s="40">
        <v>110</v>
      </c>
      <c r="N4993" s="40">
        <v>271</v>
      </c>
      <c r="O4993" s="40">
        <v>125</v>
      </c>
      <c r="P4993" s="40">
        <v>10</v>
      </c>
      <c r="Q4993" s="40">
        <v>18</v>
      </c>
      <c r="R4993" s="40" t="str">
        <f t="shared" si="617"/>
        <v>1.Young age</v>
      </c>
      <c r="S4993" s="40" t="s">
        <v>41</v>
      </c>
      <c r="T4993" s="40">
        <v>50062.29</v>
      </c>
      <c r="U4993" s="40" t="s">
        <v>33</v>
      </c>
      <c r="V4993" s="40" t="s">
        <v>50</v>
      </c>
      <c r="W4993" s="43">
        <v>45509</v>
      </c>
      <c r="X4993" s="47">
        <v>0.72986111111111107</v>
      </c>
      <c r="Y4993" s="41">
        <f t="shared" si="618"/>
        <v>5</v>
      </c>
      <c r="Z4993" s="41">
        <f t="shared" si="619"/>
        <v>5</v>
      </c>
      <c r="AA4993" s="40">
        <f t="shared" si="620"/>
        <v>2024</v>
      </c>
      <c r="AB4993" s="41">
        <f t="shared" si="621"/>
        <v>17</v>
      </c>
      <c r="AC4993" s="41">
        <f t="shared" si="622"/>
        <v>31</v>
      </c>
      <c r="AD4993" s="45">
        <f t="shared" si="623"/>
        <v>0</v>
      </c>
    </row>
    <row r="4994" spans="1:30" x14ac:dyDescent="0.35">
      <c r="A4994" s="32">
        <v>4983</v>
      </c>
      <c r="B4994" s="33">
        <v>8258</v>
      </c>
      <c r="C4994" s="33">
        <v>143</v>
      </c>
      <c r="D4994" s="33" t="s">
        <v>51</v>
      </c>
      <c r="E4994" s="33" t="s">
        <v>47</v>
      </c>
      <c r="F4994" s="33">
        <v>4</v>
      </c>
      <c r="G4994" s="34">
        <v>846.95</v>
      </c>
      <c r="H4994" s="34">
        <f t="shared" si="616"/>
        <v>3387.8</v>
      </c>
      <c r="I4994" s="35">
        <v>45355.738194444442</v>
      </c>
      <c r="J4994" s="33">
        <v>4</v>
      </c>
      <c r="K4994" s="33" t="s">
        <v>26</v>
      </c>
      <c r="L4994" s="33">
        <v>379</v>
      </c>
      <c r="M4994" s="33">
        <v>118</v>
      </c>
      <c r="N4994" s="33">
        <v>197</v>
      </c>
      <c r="O4994" s="33">
        <v>389</v>
      </c>
      <c r="P4994" s="33">
        <v>6</v>
      </c>
      <c r="Q4994" s="33">
        <v>42</v>
      </c>
      <c r="R4994" s="33" t="str">
        <f t="shared" si="617"/>
        <v>2.Middle age</v>
      </c>
      <c r="S4994" s="33" t="s">
        <v>46</v>
      </c>
      <c r="T4994" s="33">
        <v>31711.62</v>
      </c>
      <c r="U4994" s="33" t="s">
        <v>42</v>
      </c>
      <c r="V4994" s="33" t="s">
        <v>43</v>
      </c>
      <c r="W4994" s="36">
        <v>45355</v>
      </c>
      <c r="X4994" s="46">
        <v>0.73819444444444449</v>
      </c>
      <c r="Y4994" s="34">
        <f t="shared" si="618"/>
        <v>4</v>
      </c>
      <c r="Z4994" s="34">
        <f t="shared" si="619"/>
        <v>4</v>
      </c>
      <c r="AA4994" s="33">
        <f t="shared" si="620"/>
        <v>2024</v>
      </c>
      <c r="AB4994" s="34">
        <f t="shared" si="621"/>
        <v>17</v>
      </c>
      <c r="AC4994" s="34">
        <f t="shared" si="622"/>
        <v>43</v>
      </c>
      <c r="AD4994" s="38">
        <f t="shared" si="623"/>
        <v>0</v>
      </c>
    </row>
    <row r="4995" spans="1:30" x14ac:dyDescent="0.35">
      <c r="A4995" s="39">
        <v>4984</v>
      </c>
      <c r="B4995" s="40">
        <v>6772</v>
      </c>
      <c r="C4995" s="40">
        <v>607</v>
      </c>
      <c r="D4995" s="40" t="s">
        <v>24</v>
      </c>
      <c r="E4995" s="40" t="s">
        <v>25</v>
      </c>
      <c r="F4995" s="40">
        <v>1</v>
      </c>
      <c r="G4995" s="41">
        <v>1173.74</v>
      </c>
      <c r="H4995" s="41">
        <f t="shared" si="616"/>
        <v>1173.74</v>
      </c>
      <c r="I4995" s="42">
        <v>45477.137499999997</v>
      </c>
      <c r="J4995" s="40">
        <v>7</v>
      </c>
      <c r="K4995" s="40" t="s">
        <v>40</v>
      </c>
      <c r="L4995" s="40">
        <v>13</v>
      </c>
      <c r="M4995" s="40">
        <v>60</v>
      </c>
      <c r="N4995" s="40">
        <v>174</v>
      </c>
      <c r="O4995" s="40">
        <v>445</v>
      </c>
      <c r="P4995" s="40">
        <v>7</v>
      </c>
      <c r="Q4995" s="40">
        <v>34</v>
      </c>
      <c r="R4995" s="40" t="str">
        <f t="shared" si="617"/>
        <v>1.Young age</v>
      </c>
      <c r="S4995" s="40" t="s">
        <v>46</v>
      </c>
      <c r="T4995" s="40">
        <v>96156.24</v>
      </c>
      <c r="U4995" s="40" t="s">
        <v>33</v>
      </c>
      <c r="V4995" s="40" t="s">
        <v>50</v>
      </c>
      <c r="W4995" s="43">
        <v>45477</v>
      </c>
      <c r="X4995" s="47">
        <v>0.13750000000000001</v>
      </c>
      <c r="Y4995" s="41">
        <f t="shared" si="618"/>
        <v>4</v>
      </c>
      <c r="Z4995" s="41">
        <f t="shared" si="619"/>
        <v>4</v>
      </c>
      <c r="AA4995" s="40">
        <f t="shared" si="620"/>
        <v>2024</v>
      </c>
      <c r="AB4995" s="41">
        <f t="shared" si="621"/>
        <v>3</v>
      </c>
      <c r="AC4995" s="41">
        <f t="shared" si="622"/>
        <v>18</v>
      </c>
      <c r="AD4995" s="45">
        <f t="shared" si="623"/>
        <v>0</v>
      </c>
    </row>
    <row r="4996" spans="1:30" x14ac:dyDescent="0.35">
      <c r="A4996" s="32">
        <v>4985</v>
      </c>
      <c r="B4996" s="33">
        <v>6163</v>
      </c>
      <c r="C4996" s="33">
        <v>324</v>
      </c>
      <c r="D4996" s="33" t="s">
        <v>51</v>
      </c>
      <c r="E4996" s="33" t="s">
        <v>47</v>
      </c>
      <c r="F4996" s="33">
        <v>4</v>
      </c>
      <c r="G4996" s="34">
        <v>270.55</v>
      </c>
      <c r="H4996" s="34">
        <f t="shared" si="616"/>
        <v>1082.2</v>
      </c>
      <c r="I4996" s="35">
        <v>45481.48541666667</v>
      </c>
      <c r="J4996" s="33">
        <v>14</v>
      </c>
      <c r="K4996" s="33" t="s">
        <v>32</v>
      </c>
      <c r="L4996" s="33">
        <v>351</v>
      </c>
      <c r="M4996" s="33">
        <v>78</v>
      </c>
      <c r="N4996" s="33">
        <v>172</v>
      </c>
      <c r="O4996" s="33">
        <v>210</v>
      </c>
      <c r="P4996" s="33">
        <v>1</v>
      </c>
      <c r="Q4996" s="33">
        <v>61</v>
      </c>
      <c r="R4996" s="33" t="str">
        <f t="shared" si="617"/>
        <v xml:space="preserve">3.Senior Citizen </v>
      </c>
      <c r="S4996" s="33" t="s">
        <v>46</v>
      </c>
      <c r="T4996" s="33">
        <v>95745.66</v>
      </c>
      <c r="U4996" s="33" t="s">
        <v>28</v>
      </c>
      <c r="V4996" s="33" t="s">
        <v>50</v>
      </c>
      <c r="W4996" s="36">
        <v>45481</v>
      </c>
      <c r="X4996" s="46">
        <v>0.48541666666666666</v>
      </c>
      <c r="Y4996" s="34">
        <f t="shared" si="618"/>
        <v>8</v>
      </c>
      <c r="Z4996" s="34">
        <f t="shared" si="619"/>
        <v>8</v>
      </c>
      <c r="AA4996" s="33">
        <f t="shared" si="620"/>
        <v>2024</v>
      </c>
      <c r="AB4996" s="34">
        <f t="shared" si="621"/>
        <v>11</v>
      </c>
      <c r="AC4996" s="34">
        <f t="shared" si="622"/>
        <v>39</v>
      </c>
      <c r="AD4996" s="38">
        <f t="shared" si="623"/>
        <v>0</v>
      </c>
    </row>
    <row r="4997" spans="1:30" x14ac:dyDescent="0.35">
      <c r="A4997" s="39">
        <v>4986</v>
      </c>
      <c r="B4997" s="40">
        <v>6319</v>
      </c>
      <c r="C4997" s="40">
        <v>103</v>
      </c>
      <c r="D4997" s="40" t="s">
        <v>31</v>
      </c>
      <c r="E4997" s="40" t="s">
        <v>25</v>
      </c>
      <c r="F4997" s="40">
        <v>1</v>
      </c>
      <c r="G4997" s="41">
        <v>1835.64</v>
      </c>
      <c r="H4997" s="41">
        <f t="shared" si="616"/>
        <v>1835.64</v>
      </c>
      <c r="I4997" s="42">
        <v>45368.722916666666</v>
      </c>
      <c r="J4997" s="40">
        <v>7</v>
      </c>
      <c r="K4997" s="40" t="s">
        <v>40</v>
      </c>
      <c r="L4997" s="40">
        <v>41</v>
      </c>
      <c r="M4997" s="40">
        <v>65</v>
      </c>
      <c r="N4997" s="40">
        <v>141</v>
      </c>
      <c r="O4997" s="40">
        <v>194</v>
      </c>
      <c r="P4997" s="40">
        <v>9</v>
      </c>
      <c r="Q4997" s="40">
        <v>51</v>
      </c>
      <c r="R4997" s="40" t="str">
        <f t="shared" si="617"/>
        <v>2.Middle age</v>
      </c>
      <c r="S4997" s="40" t="s">
        <v>27</v>
      </c>
      <c r="T4997" s="40">
        <v>50982.97</v>
      </c>
      <c r="U4997" s="40" t="s">
        <v>42</v>
      </c>
      <c r="V4997" s="40" t="s">
        <v>29</v>
      </c>
      <c r="W4997" s="43">
        <v>45368</v>
      </c>
      <c r="X4997" s="44">
        <v>0.72291666666666665</v>
      </c>
      <c r="Y4997" s="41">
        <f t="shared" si="618"/>
        <v>17</v>
      </c>
      <c r="Z4997" s="41">
        <f t="shared" si="619"/>
        <v>17</v>
      </c>
      <c r="AA4997" s="40">
        <f t="shared" si="620"/>
        <v>2024</v>
      </c>
      <c r="AB4997" s="41">
        <f t="shared" si="621"/>
        <v>17</v>
      </c>
      <c r="AC4997" s="41">
        <f t="shared" si="622"/>
        <v>21</v>
      </c>
      <c r="AD4997" s="45">
        <f t="shared" si="623"/>
        <v>0</v>
      </c>
    </row>
    <row r="4998" spans="1:30" x14ac:dyDescent="0.35">
      <c r="A4998" s="32">
        <v>4987</v>
      </c>
      <c r="B4998" s="33">
        <v>7090</v>
      </c>
      <c r="C4998" s="33">
        <v>754</v>
      </c>
      <c r="D4998" s="33" t="s">
        <v>51</v>
      </c>
      <c r="E4998" s="33" t="s">
        <v>25</v>
      </c>
      <c r="F4998" s="33">
        <v>3</v>
      </c>
      <c r="G4998" s="34">
        <v>1176</v>
      </c>
      <c r="H4998" s="34">
        <f t="shared" si="616"/>
        <v>3528</v>
      </c>
      <c r="I4998" s="35">
        <v>45389.789583333331</v>
      </c>
      <c r="J4998" s="33">
        <v>13</v>
      </c>
      <c r="K4998" s="33" t="s">
        <v>32</v>
      </c>
      <c r="L4998" s="33">
        <v>8</v>
      </c>
      <c r="M4998" s="33">
        <v>133</v>
      </c>
      <c r="N4998" s="33">
        <v>229</v>
      </c>
      <c r="O4998" s="33">
        <v>249</v>
      </c>
      <c r="P4998" s="33">
        <v>10</v>
      </c>
      <c r="Q4998" s="33">
        <v>59</v>
      </c>
      <c r="R4998" s="33" t="str">
        <f t="shared" si="617"/>
        <v>2.Middle age</v>
      </c>
      <c r="S4998" s="33" t="s">
        <v>41</v>
      </c>
      <c r="T4998" s="33">
        <v>38339.870000000003</v>
      </c>
      <c r="U4998" s="33" t="s">
        <v>28</v>
      </c>
      <c r="V4998" s="33" t="s">
        <v>29</v>
      </c>
      <c r="W4998" s="36">
        <v>45389</v>
      </c>
      <c r="X4998" s="46">
        <v>0.7895833333333333</v>
      </c>
      <c r="Y4998" s="34">
        <f t="shared" si="618"/>
        <v>7</v>
      </c>
      <c r="Z4998" s="34">
        <f t="shared" si="619"/>
        <v>7</v>
      </c>
      <c r="AA4998" s="33">
        <f t="shared" si="620"/>
        <v>2024</v>
      </c>
      <c r="AB4998" s="34">
        <f t="shared" si="621"/>
        <v>18</v>
      </c>
      <c r="AC4998" s="34">
        <f t="shared" si="622"/>
        <v>57</v>
      </c>
      <c r="AD4998" s="38">
        <f t="shared" si="623"/>
        <v>0</v>
      </c>
    </row>
    <row r="4999" spans="1:30" x14ac:dyDescent="0.35">
      <c r="A4999" s="39">
        <v>4988</v>
      </c>
      <c r="B4999" s="40">
        <v>7755</v>
      </c>
      <c r="C4999" s="40">
        <v>328</v>
      </c>
      <c r="D4999" s="40" t="s">
        <v>24</v>
      </c>
      <c r="E4999" s="40" t="s">
        <v>25</v>
      </c>
      <c r="F4999" s="40">
        <v>4</v>
      </c>
      <c r="G4999" s="41">
        <v>653.92999999999995</v>
      </c>
      <c r="H4999" s="41">
        <f t="shared" si="616"/>
        <v>2615.7199999999998</v>
      </c>
      <c r="I4999" s="42">
        <v>45525.802777777775</v>
      </c>
      <c r="J4999" s="40">
        <v>11</v>
      </c>
      <c r="K4999" s="40" t="s">
        <v>26</v>
      </c>
      <c r="L4999" s="40">
        <v>475</v>
      </c>
      <c r="M4999" s="40">
        <v>128</v>
      </c>
      <c r="N4999" s="40">
        <v>205</v>
      </c>
      <c r="O4999" s="40">
        <v>175</v>
      </c>
      <c r="P4999" s="40">
        <v>9</v>
      </c>
      <c r="Q4999" s="40">
        <v>49</v>
      </c>
      <c r="R4999" s="40" t="str">
        <f t="shared" si="617"/>
        <v>2.Middle age</v>
      </c>
      <c r="S4999" s="40" t="s">
        <v>41</v>
      </c>
      <c r="T4999" s="40">
        <v>61743.56</v>
      </c>
      <c r="U4999" s="40" t="s">
        <v>28</v>
      </c>
      <c r="V4999" s="40" t="s">
        <v>43</v>
      </c>
      <c r="W4999" s="43">
        <v>45525</v>
      </c>
      <c r="X4999" s="44">
        <v>0.80277777777777781</v>
      </c>
      <c r="Y4999" s="41">
        <f t="shared" si="618"/>
        <v>21</v>
      </c>
      <c r="Z4999" s="41">
        <f t="shared" si="619"/>
        <v>21</v>
      </c>
      <c r="AA4999" s="40">
        <f t="shared" si="620"/>
        <v>2024</v>
      </c>
      <c r="AB4999" s="41">
        <f t="shared" si="621"/>
        <v>19</v>
      </c>
      <c r="AC4999" s="41">
        <f t="shared" si="622"/>
        <v>16</v>
      </c>
      <c r="AD4999" s="45">
        <f t="shared" si="623"/>
        <v>0</v>
      </c>
    </row>
    <row r="5000" spans="1:30" x14ac:dyDescent="0.35">
      <c r="A5000" s="32">
        <v>4989</v>
      </c>
      <c r="B5000" s="33">
        <v>8054</v>
      </c>
      <c r="C5000" s="33">
        <v>809</v>
      </c>
      <c r="D5000" s="33" t="s">
        <v>39</v>
      </c>
      <c r="E5000" s="33" t="s">
        <v>47</v>
      </c>
      <c r="F5000" s="33">
        <v>2</v>
      </c>
      <c r="G5000" s="34">
        <v>273.97000000000003</v>
      </c>
      <c r="H5000" s="34">
        <f t="shared" si="616"/>
        <v>547.94000000000005</v>
      </c>
      <c r="I5000" s="35">
        <v>45314.254861111112</v>
      </c>
      <c r="J5000" s="33">
        <v>19</v>
      </c>
      <c r="K5000" s="33" t="s">
        <v>32</v>
      </c>
      <c r="L5000" s="33">
        <v>226</v>
      </c>
      <c r="M5000" s="33">
        <v>58</v>
      </c>
      <c r="N5000" s="33">
        <v>260</v>
      </c>
      <c r="O5000" s="33">
        <v>241</v>
      </c>
      <c r="P5000" s="33">
        <v>1</v>
      </c>
      <c r="Q5000" s="33">
        <v>27</v>
      </c>
      <c r="R5000" s="33" t="str">
        <f t="shared" si="617"/>
        <v>1.Young age</v>
      </c>
      <c r="S5000" s="33" t="s">
        <v>41</v>
      </c>
      <c r="T5000" s="33">
        <v>49554.35</v>
      </c>
      <c r="U5000" s="33" t="s">
        <v>37</v>
      </c>
      <c r="V5000" s="33" t="s">
        <v>34</v>
      </c>
      <c r="W5000" s="36">
        <v>45314</v>
      </c>
      <c r="X5000" s="37">
        <v>0.25486111111111109</v>
      </c>
      <c r="Y5000" s="34">
        <f t="shared" si="618"/>
        <v>23</v>
      </c>
      <c r="Z5000" s="34">
        <f t="shared" si="619"/>
        <v>23</v>
      </c>
      <c r="AA5000" s="33">
        <f t="shared" si="620"/>
        <v>2024</v>
      </c>
      <c r="AB5000" s="34">
        <f t="shared" si="621"/>
        <v>6</v>
      </c>
      <c r="AC5000" s="34">
        <f t="shared" si="622"/>
        <v>7</v>
      </c>
      <c r="AD5000" s="38">
        <f t="shared" si="623"/>
        <v>0</v>
      </c>
    </row>
    <row r="5001" spans="1:30" x14ac:dyDescent="0.35">
      <c r="A5001" s="39">
        <v>4990</v>
      </c>
      <c r="B5001" s="40">
        <v>6299</v>
      </c>
      <c r="C5001" s="40">
        <v>335</v>
      </c>
      <c r="D5001" s="40" t="s">
        <v>24</v>
      </c>
      <c r="E5001" s="40" t="s">
        <v>25</v>
      </c>
      <c r="F5001" s="40">
        <v>4</v>
      </c>
      <c r="G5001" s="41">
        <v>66.27</v>
      </c>
      <c r="H5001" s="41">
        <f t="shared" si="616"/>
        <v>265.08</v>
      </c>
      <c r="I5001" s="42">
        <v>45460.629166666666</v>
      </c>
      <c r="J5001" s="40">
        <v>16</v>
      </c>
      <c r="K5001" s="40" t="s">
        <v>40</v>
      </c>
      <c r="L5001" s="40">
        <v>313</v>
      </c>
      <c r="M5001" s="40">
        <v>96</v>
      </c>
      <c r="N5001" s="40">
        <v>159</v>
      </c>
      <c r="O5001" s="40">
        <v>496</v>
      </c>
      <c r="P5001" s="40">
        <v>5</v>
      </c>
      <c r="Q5001" s="40">
        <v>63</v>
      </c>
      <c r="R5001" s="40" t="str">
        <f t="shared" si="617"/>
        <v xml:space="preserve">3.Senior Citizen </v>
      </c>
      <c r="S5001" s="40" t="s">
        <v>46</v>
      </c>
      <c r="T5001" s="40">
        <v>111460.15</v>
      </c>
      <c r="U5001" s="40" t="s">
        <v>42</v>
      </c>
      <c r="V5001" s="40" t="s">
        <v>50</v>
      </c>
      <c r="W5001" s="43">
        <v>45460</v>
      </c>
      <c r="X5001" s="44">
        <v>0.62916666666666665</v>
      </c>
      <c r="Y5001" s="41">
        <f t="shared" si="618"/>
        <v>17</v>
      </c>
      <c r="Z5001" s="41">
        <f t="shared" si="619"/>
        <v>17</v>
      </c>
      <c r="AA5001" s="40">
        <f t="shared" si="620"/>
        <v>2024</v>
      </c>
      <c r="AB5001" s="41">
        <f t="shared" si="621"/>
        <v>15</v>
      </c>
      <c r="AC5001" s="41">
        <f t="shared" si="622"/>
        <v>6</v>
      </c>
      <c r="AD5001" s="45">
        <f t="shared" si="623"/>
        <v>0</v>
      </c>
    </row>
    <row r="5002" spans="1:30" x14ac:dyDescent="0.35">
      <c r="A5002" s="32">
        <v>4991</v>
      </c>
      <c r="B5002" s="33">
        <v>4943</v>
      </c>
      <c r="C5002" s="33">
        <v>577</v>
      </c>
      <c r="D5002" s="33" t="s">
        <v>24</v>
      </c>
      <c r="E5002" s="33" t="s">
        <v>25</v>
      </c>
      <c r="F5002" s="33">
        <v>4</v>
      </c>
      <c r="G5002" s="34">
        <v>429.66</v>
      </c>
      <c r="H5002" s="34">
        <f t="shared" si="616"/>
        <v>1718.64</v>
      </c>
      <c r="I5002" s="35">
        <v>45449.220833333333</v>
      </c>
      <c r="J5002" s="33">
        <v>6</v>
      </c>
      <c r="K5002" s="33" t="s">
        <v>36</v>
      </c>
      <c r="L5002" s="33">
        <v>118</v>
      </c>
      <c r="M5002" s="33">
        <v>63</v>
      </c>
      <c r="N5002" s="33">
        <v>109</v>
      </c>
      <c r="O5002" s="33">
        <v>200</v>
      </c>
      <c r="P5002" s="33">
        <v>7</v>
      </c>
      <c r="Q5002" s="33">
        <v>33</v>
      </c>
      <c r="R5002" s="33" t="str">
        <f t="shared" si="617"/>
        <v>1.Young age</v>
      </c>
      <c r="S5002" s="33" t="s">
        <v>46</v>
      </c>
      <c r="T5002" s="33">
        <v>97062.51</v>
      </c>
      <c r="U5002" s="33" t="s">
        <v>42</v>
      </c>
      <c r="V5002" s="33" t="s">
        <v>34</v>
      </c>
      <c r="W5002" s="36">
        <v>45449</v>
      </c>
      <c r="X5002" s="46">
        <v>0.22083333333333333</v>
      </c>
      <c r="Y5002" s="34">
        <f t="shared" si="618"/>
        <v>6</v>
      </c>
      <c r="Z5002" s="34">
        <f t="shared" si="619"/>
        <v>6</v>
      </c>
      <c r="AA5002" s="33">
        <f t="shared" si="620"/>
        <v>2024</v>
      </c>
      <c r="AB5002" s="34">
        <f t="shared" si="621"/>
        <v>5</v>
      </c>
      <c r="AC5002" s="34">
        <f t="shared" si="622"/>
        <v>18</v>
      </c>
      <c r="AD5002" s="38">
        <f t="shared" si="623"/>
        <v>0</v>
      </c>
    </row>
    <row r="5003" spans="1:30" x14ac:dyDescent="0.35">
      <c r="A5003" s="39">
        <v>4992</v>
      </c>
      <c r="B5003" s="40">
        <v>9939</v>
      </c>
      <c r="C5003" s="40">
        <v>738</v>
      </c>
      <c r="D5003" s="40" t="s">
        <v>24</v>
      </c>
      <c r="E5003" s="40" t="s">
        <v>25</v>
      </c>
      <c r="F5003" s="40">
        <v>1</v>
      </c>
      <c r="G5003" s="41">
        <v>406.37</v>
      </c>
      <c r="H5003" s="41">
        <f t="shared" si="616"/>
        <v>406.37</v>
      </c>
      <c r="I5003" s="42">
        <v>45438.037499999999</v>
      </c>
      <c r="J5003" s="40">
        <v>16</v>
      </c>
      <c r="K5003" s="40" t="s">
        <v>26</v>
      </c>
      <c r="L5003" s="40">
        <v>363</v>
      </c>
      <c r="M5003" s="40">
        <v>115</v>
      </c>
      <c r="N5003" s="40">
        <v>219</v>
      </c>
      <c r="O5003" s="40">
        <v>420</v>
      </c>
      <c r="P5003" s="40">
        <v>7</v>
      </c>
      <c r="Q5003" s="40">
        <v>39</v>
      </c>
      <c r="R5003" s="40" t="str">
        <f t="shared" si="617"/>
        <v>2.Middle age</v>
      </c>
      <c r="S5003" s="40" t="s">
        <v>41</v>
      </c>
      <c r="T5003" s="40">
        <v>26673.96</v>
      </c>
      <c r="U5003" s="40" t="s">
        <v>33</v>
      </c>
      <c r="V5003" s="40" t="s">
        <v>34</v>
      </c>
      <c r="W5003" s="43">
        <v>45438</v>
      </c>
      <c r="X5003" s="44">
        <v>3.7499999999999999E-2</v>
      </c>
      <c r="Y5003" s="41">
        <f t="shared" si="618"/>
        <v>26</v>
      </c>
      <c r="Z5003" s="41">
        <f t="shared" si="619"/>
        <v>26</v>
      </c>
      <c r="AA5003" s="40">
        <f t="shared" si="620"/>
        <v>2024</v>
      </c>
      <c r="AB5003" s="41">
        <f t="shared" si="621"/>
        <v>0</v>
      </c>
      <c r="AC5003" s="41">
        <f t="shared" si="622"/>
        <v>54</v>
      </c>
      <c r="AD5003" s="45">
        <f t="shared" si="623"/>
        <v>0</v>
      </c>
    </row>
    <row r="5004" spans="1:30" x14ac:dyDescent="0.35">
      <c r="A5004" s="32">
        <v>4993</v>
      </c>
      <c r="B5004" s="33">
        <v>4504</v>
      </c>
      <c r="C5004" s="33">
        <v>318</v>
      </c>
      <c r="D5004" s="33" t="s">
        <v>51</v>
      </c>
      <c r="E5004" s="33" t="s">
        <v>25</v>
      </c>
      <c r="F5004" s="33">
        <v>2</v>
      </c>
      <c r="G5004" s="34">
        <v>1135.58</v>
      </c>
      <c r="H5004" s="34">
        <f t="shared" si="616"/>
        <v>2271.16</v>
      </c>
      <c r="I5004" s="35">
        <v>45497.15</v>
      </c>
      <c r="J5004" s="33">
        <v>13</v>
      </c>
      <c r="K5004" s="33" t="s">
        <v>32</v>
      </c>
      <c r="L5004" s="33">
        <v>93</v>
      </c>
      <c r="M5004" s="33">
        <v>143</v>
      </c>
      <c r="N5004" s="33">
        <v>268</v>
      </c>
      <c r="O5004" s="33">
        <v>495</v>
      </c>
      <c r="P5004" s="33">
        <v>2</v>
      </c>
      <c r="Q5004" s="33">
        <v>66</v>
      </c>
      <c r="R5004" s="33" t="str">
        <f t="shared" si="617"/>
        <v xml:space="preserve">3.Senior Citizen </v>
      </c>
      <c r="S5004" s="33" t="s">
        <v>41</v>
      </c>
      <c r="T5004" s="33">
        <v>72899.149999999994</v>
      </c>
      <c r="U5004" s="33" t="s">
        <v>37</v>
      </c>
      <c r="V5004" s="33" t="s">
        <v>50</v>
      </c>
      <c r="W5004" s="36">
        <v>45497</v>
      </c>
      <c r="X5004" s="37">
        <v>0.15</v>
      </c>
      <c r="Y5004" s="34">
        <f t="shared" si="618"/>
        <v>24</v>
      </c>
      <c r="Z5004" s="34">
        <f t="shared" si="619"/>
        <v>24</v>
      </c>
      <c r="AA5004" s="33">
        <f t="shared" si="620"/>
        <v>2024</v>
      </c>
      <c r="AB5004" s="34">
        <f t="shared" si="621"/>
        <v>3</v>
      </c>
      <c r="AC5004" s="34">
        <f t="shared" si="622"/>
        <v>36</v>
      </c>
      <c r="AD5004" s="38">
        <f t="shared" si="623"/>
        <v>0</v>
      </c>
    </row>
    <row r="5005" spans="1:30" x14ac:dyDescent="0.35">
      <c r="A5005" s="39">
        <v>4994</v>
      </c>
      <c r="B5005" s="40">
        <v>7145</v>
      </c>
      <c r="C5005" s="40">
        <v>344</v>
      </c>
      <c r="D5005" s="40" t="s">
        <v>31</v>
      </c>
      <c r="E5005" s="40" t="s">
        <v>25</v>
      </c>
      <c r="F5005" s="40">
        <v>2</v>
      </c>
      <c r="G5005" s="41">
        <v>62.93</v>
      </c>
      <c r="H5005" s="41">
        <f t="shared" ref="H5005:H5011" si="624">G5005*F5005</f>
        <v>125.86</v>
      </c>
      <c r="I5005" s="42">
        <v>45384.184027777781</v>
      </c>
      <c r="J5005" s="40">
        <v>15</v>
      </c>
      <c r="K5005" s="40" t="s">
        <v>32</v>
      </c>
      <c r="L5005" s="40">
        <v>353</v>
      </c>
      <c r="M5005" s="40">
        <v>59</v>
      </c>
      <c r="N5005" s="40">
        <v>288</v>
      </c>
      <c r="O5005" s="40">
        <v>116</v>
      </c>
      <c r="P5005" s="40">
        <v>8</v>
      </c>
      <c r="Q5005" s="40">
        <v>51</v>
      </c>
      <c r="R5005" s="40" t="str">
        <f t="shared" ref="R5005:R5011" si="625">IF(Q5005&lt;=34,"1.Young age",IF(Q5005&gt;=60,"3.Senior Citizen ","2.Middle age"))</f>
        <v>2.Middle age</v>
      </c>
      <c r="S5005" s="40" t="s">
        <v>27</v>
      </c>
      <c r="T5005" s="40">
        <v>20401.61</v>
      </c>
      <c r="U5005" s="40" t="s">
        <v>37</v>
      </c>
      <c r="V5005" s="40" t="s">
        <v>43</v>
      </c>
      <c r="W5005" s="43">
        <v>45384</v>
      </c>
      <c r="X5005" s="47">
        <v>0.18402777777777779</v>
      </c>
      <c r="Y5005" s="41">
        <f t="shared" ref="Y5005:Y5011" si="626">DAY(W5005)</f>
        <v>2</v>
      </c>
      <c r="Z5005" s="41">
        <f t="shared" ref="Z5005:Z5011" si="627">VALUE(Y5005)</f>
        <v>2</v>
      </c>
      <c r="AA5005" s="40">
        <f t="shared" ref="AA5005:AA5011" si="628">YEAR(W5005)</f>
        <v>2024</v>
      </c>
      <c r="AB5005" s="41">
        <f t="shared" ref="AB5005:AB5011" si="629">HOUR(X5005)</f>
        <v>4</v>
      </c>
      <c r="AC5005" s="41">
        <f t="shared" ref="AC5005:AC5011" si="630">MINUTE(X5005)</f>
        <v>25</v>
      </c>
      <c r="AD5005" s="45">
        <f t="shared" ref="AD5005:AD5011" si="631">SECOND(X5005)</f>
        <v>0</v>
      </c>
    </row>
    <row r="5006" spans="1:30" x14ac:dyDescent="0.35">
      <c r="A5006" s="32">
        <v>4995</v>
      </c>
      <c r="B5006" s="33">
        <v>5162</v>
      </c>
      <c r="C5006" s="33">
        <v>592</v>
      </c>
      <c r="D5006" s="33" t="s">
        <v>52</v>
      </c>
      <c r="E5006" s="33" t="s">
        <v>47</v>
      </c>
      <c r="F5006" s="33">
        <v>3</v>
      </c>
      <c r="G5006" s="34">
        <v>58.75</v>
      </c>
      <c r="H5006" s="34">
        <f t="shared" si="624"/>
        <v>176.25</v>
      </c>
      <c r="I5006" s="35">
        <v>45471.953472222223</v>
      </c>
      <c r="J5006" s="33">
        <v>14</v>
      </c>
      <c r="K5006" s="33" t="s">
        <v>26</v>
      </c>
      <c r="L5006" s="33">
        <v>486</v>
      </c>
      <c r="M5006" s="33">
        <v>140</v>
      </c>
      <c r="N5006" s="33">
        <v>107</v>
      </c>
      <c r="O5006" s="33">
        <v>112</v>
      </c>
      <c r="P5006" s="33">
        <v>2</v>
      </c>
      <c r="Q5006" s="33">
        <v>67</v>
      </c>
      <c r="R5006" s="33" t="str">
        <f t="shared" si="625"/>
        <v xml:space="preserve">3.Senior Citizen </v>
      </c>
      <c r="S5006" s="33" t="s">
        <v>46</v>
      </c>
      <c r="T5006" s="33">
        <v>43232.5</v>
      </c>
      <c r="U5006" s="33" t="s">
        <v>42</v>
      </c>
      <c r="V5006" s="33" t="s">
        <v>43</v>
      </c>
      <c r="W5006" s="36">
        <v>45471</v>
      </c>
      <c r="X5006" s="37">
        <v>0.95347222222222228</v>
      </c>
      <c r="Y5006" s="34">
        <f t="shared" si="626"/>
        <v>28</v>
      </c>
      <c r="Z5006" s="34">
        <f t="shared" si="627"/>
        <v>28</v>
      </c>
      <c r="AA5006" s="33">
        <f t="shared" si="628"/>
        <v>2024</v>
      </c>
      <c r="AB5006" s="34">
        <f t="shared" si="629"/>
        <v>22</v>
      </c>
      <c r="AC5006" s="34">
        <f t="shared" si="630"/>
        <v>53</v>
      </c>
      <c r="AD5006" s="38">
        <f t="shared" si="631"/>
        <v>0</v>
      </c>
    </row>
    <row r="5007" spans="1:30" x14ac:dyDescent="0.35">
      <c r="A5007" s="39">
        <v>4996</v>
      </c>
      <c r="B5007" s="40">
        <v>6898</v>
      </c>
      <c r="C5007" s="40">
        <v>852</v>
      </c>
      <c r="D5007" s="40" t="s">
        <v>51</v>
      </c>
      <c r="E5007" s="40" t="s">
        <v>47</v>
      </c>
      <c r="F5007" s="40">
        <v>1</v>
      </c>
      <c r="G5007" s="41">
        <v>682.15</v>
      </c>
      <c r="H5007" s="41">
        <f t="shared" si="624"/>
        <v>682.15</v>
      </c>
      <c r="I5007" s="42">
        <v>45481.259027777778</v>
      </c>
      <c r="J5007" s="40">
        <v>17</v>
      </c>
      <c r="K5007" s="40" t="s">
        <v>45</v>
      </c>
      <c r="L5007" s="40">
        <v>75</v>
      </c>
      <c r="M5007" s="40">
        <v>80</v>
      </c>
      <c r="N5007" s="40">
        <v>217</v>
      </c>
      <c r="O5007" s="40">
        <v>413</v>
      </c>
      <c r="P5007" s="40">
        <v>1</v>
      </c>
      <c r="Q5007" s="40">
        <v>67</v>
      </c>
      <c r="R5007" s="40" t="str">
        <f t="shared" si="625"/>
        <v xml:space="preserve">3.Senior Citizen </v>
      </c>
      <c r="S5007" s="40" t="s">
        <v>46</v>
      </c>
      <c r="T5007" s="40">
        <v>46960.75</v>
      </c>
      <c r="U5007" s="40" t="s">
        <v>33</v>
      </c>
      <c r="V5007" s="40" t="s">
        <v>34</v>
      </c>
      <c r="W5007" s="43">
        <v>45481</v>
      </c>
      <c r="X5007" s="47">
        <v>0.2590277777777778</v>
      </c>
      <c r="Y5007" s="41">
        <f t="shared" si="626"/>
        <v>8</v>
      </c>
      <c r="Z5007" s="41">
        <f t="shared" si="627"/>
        <v>8</v>
      </c>
      <c r="AA5007" s="40">
        <f t="shared" si="628"/>
        <v>2024</v>
      </c>
      <c r="AB5007" s="41">
        <f t="shared" si="629"/>
        <v>6</v>
      </c>
      <c r="AC5007" s="41">
        <f t="shared" si="630"/>
        <v>13</v>
      </c>
      <c r="AD5007" s="45">
        <f t="shared" si="631"/>
        <v>0</v>
      </c>
    </row>
    <row r="5008" spans="1:30" x14ac:dyDescent="0.35">
      <c r="A5008" s="32">
        <v>4997</v>
      </c>
      <c r="B5008" s="33">
        <v>8412</v>
      </c>
      <c r="C5008" s="33">
        <v>886</v>
      </c>
      <c r="D5008" s="33" t="s">
        <v>39</v>
      </c>
      <c r="E5008" s="33" t="s">
        <v>47</v>
      </c>
      <c r="F5008" s="33">
        <v>3</v>
      </c>
      <c r="G5008" s="34">
        <v>1418.09</v>
      </c>
      <c r="H5008" s="34">
        <f t="shared" si="624"/>
        <v>4254.2699999999995</v>
      </c>
      <c r="I5008" s="35">
        <v>45329.479166666664</v>
      </c>
      <c r="J5008" s="33">
        <v>16</v>
      </c>
      <c r="K5008" s="33" t="s">
        <v>36</v>
      </c>
      <c r="L5008" s="33">
        <v>207</v>
      </c>
      <c r="M5008" s="33">
        <v>98</v>
      </c>
      <c r="N5008" s="33">
        <v>234</v>
      </c>
      <c r="O5008" s="33">
        <v>430</v>
      </c>
      <c r="P5008" s="33">
        <v>2</v>
      </c>
      <c r="Q5008" s="33">
        <v>66</v>
      </c>
      <c r="R5008" s="33" t="str">
        <f t="shared" si="625"/>
        <v xml:space="preserve">3.Senior Citizen </v>
      </c>
      <c r="S5008" s="33" t="s">
        <v>46</v>
      </c>
      <c r="T5008" s="33">
        <v>65182.86</v>
      </c>
      <c r="U5008" s="33" t="s">
        <v>42</v>
      </c>
      <c r="V5008" s="33" t="s">
        <v>43</v>
      </c>
      <c r="W5008" s="36">
        <v>45329</v>
      </c>
      <c r="X5008" s="46">
        <v>0.47916666666666669</v>
      </c>
      <c r="Y5008" s="34">
        <f t="shared" si="626"/>
        <v>7</v>
      </c>
      <c r="Z5008" s="34">
        <f t="shared" si="627"/>
        <v>7</v>
      </c>
      <c r="AA5008" s="33">
        <f t="shared" si="628"/>
        <v>2024</v>
      </c>
      <c r="AB5008" s="34">
        <f t="shared" si="629"/>
        <v>11</v>
      </c>
      <c r="AC5008" s="34">
        <f t="shared" si="630"/>
        <v>30</v>
      </c>
      <c r="AD5008" s="38">
        <f t="shared" si="631"/>
        <v>0</v>
      </c>
    </row>
    <row r="5009" spans="1:30" x14ac:dyDescent="0.35">
      <c r="A5009" s="39">
        <v>4998</v>
      </c>
      <c r="B5009" s="40">
        <v>8331</v>
      </c>
      <c r="C5009" s="40">
        <v>934</v>
      </c>
      <c r="D5009" s="40" t="s">
        <v>24</v>
      </c>
      <c r="E5009" s="40" t="s">
        <v>25</v>
      </c>
      <c r="F5009" s="40">
        <v>5</v>
      </c>
      <c r="G5009" s="41">
        <v>398.66</v>
      </c>
      <c r="H5009" s="41">
        <f t="shared" si="624"/>
        <v>1993.3000000000002</v>
      </c>
      <c r="I5009" s="42">
        <v>45524.026388888888</v>
      </c>
      <c r="J5009" s="40">
        <v>16</v>
      </c>
      <c r="K5009" s="40" t="s">
        <v>45</v>
      </c>
      <c r="L5009" s="40">
        <v>182</v>
      </c>
      <c r="M5009" s="40">
        <v>124</v>
      </c>
      <c r="N5009" s="40">
        <v>120</v>
      </c>
      <c r="O5009" s="40">
        <v>141</v>
      </c>
      <c r="P5009" s="40">
        <v>5</v>
      </c>
      <c r="Q5009" s="40">
        <v>64</v>
      </c>
      <c r="R5009" s="40" t="str">
        <f t="shared" si="625"/>
        <v xml:space="preserve">3.Senior Citizen </v>
      </c>
      <c r="S5009" s="40" t="s">
        <v>41</v>
      </c>
      <c r="T5009" s="40">
        <v>90217.76</v>
      </c>
      <c r="U5009" s="40" t="s">
        <v>42</v>
      </c>
      <c r="V5009" s="40" t="s">
        <v>43</v>
      </c>
      <c r="W5009" s="43">
        <v>45524</v>
      </c>
      <c r="X5009" s="44">
        <v>2.6388888888888889E-2</v>
      </c>
      <c r="Y5009" s="41">
        <f t="shared" si="626"/>
        <v>20</v>
      </c>
      <c r="Z5009" s="41">
        <f t="shared" si="627"/>
        <v>20</v>
      </c>
      <c r="AA5009" s="40">
        <f t="shared" si="628"/>
        <v>2024</v>
      </c>
      <c r="AB5009" s="41">
        <f t="shared" si="629"/>
        <v>0</v>
      </c>
      <c r="AC5009" s="41">
        <f t="shared" si="630"/>
        <v>38</v>
      </c>
      <c r="AD5009" s="45">
        <f t="shared" si="631"/>
        <v>0</v>
      </c>
    </row>
    <row r="5010" spans="1:30" x14ac:dyDescent="0.35">
      <c r="A5010" s="32">
        <v>4999</v>
      </c>
      <c r="B5010" s="33">
        <v>7505</v>
      </c>
      <c r="C5010" s="33">
        <v>439</v>
      </c>
      <c r="D5010" s="33" t="s">
        <v>39</v>
      </c>
      <c r="E5010" s="33" t="s">
        <v>47</v>
      </c>
      <c r="F5010" s="33">
        <v>3</v>
      </c>
      <c r="G5010" s="34">
        <v>1000.95</v>
      </c>
      <c r="H5010" s="34">
        <f t="shared" si="624"/>
        <v>3002.8500000000004</v>
      </c>
      <c r="I5010" s="35">
        <v>45530.461805555555</v>
      </c>
      <c r="J5010" s="33">
        <v>16</v>
      </c>
      <c r="K5010" s="33" t="s">
        <v>26</v>
      </c>
      <c r="L5010" s="33">
        <v>75</v>
      </c>
      <c r="M5010" s="33">
        <v>52</v>
      </c>
      <c r="N5010" s="33">
        <v>288</v>
      </c>
      <c r="O5010" s="33">
        <v>448</v>
      </c>
      <c r="P5010" s="33">
        <v>8</v>
      </c>
      <c r="Q5010" s="33">
        <v>30</v>
      </c>
      <c r="R5010" s="33" t="str">
        <f t="shared" si="625"/>
        <v>1.Young age</v>
      </c>
      <c r="S5010" s="33" t="s">
        <v>46</v>
      </c>
      <c r="T5010" s="33">
        <v>62265.15</v>
      </c>
      <c r="U5010" s="33" t="s">
        <v>28</v>
      </c>
      <c r="V5010" s="33" t="s">
        <v>50</v>
      </c>
      <c r="W5010" s="36">
        <v>45530</v>
      </c>
      <c r="X5010" s="37">
        <v>0.46180555555555558</v>
      </c>
      <c r="Y5010" s="34">
        <f t="shared" si="626"/>
        <v>26</v>
      </c>
      <c r="Z5010" s="34">
        <f t="shared" si="627"/>
        <v>26</v>
      </c>
      <c r="AA5010" s="33">
        <f t="shared" si="628"/>
        <v>2024</v>
      </c>
      <c r="AB5010" s="34">
        <f t="shared" si="629"/>
        <v>11</v>
      </c>
      <c r="AC5010" s="34">
        <f t="shared" si="630"/>
        <v>5</v>
      </c>
      <c r="AD5010" s="38">
        <f t="shared" si="631"/>
        <v>0</v>
      </c>
    </row>
    <row r="5011" spans="1:30" x14ac:dyDescent="0.35">
      <c r="A5011" s="23">
        <v>5000</v>
      </c>
      <c r="B5011" s="24">
        <v>1003</v>
      </c>
      <c r="C5011" s="24">
        <v>926</v>
      </c>
      <c r="D5011" s="24" t="s">
        <v>52</v>
      </c>
      <c r="E5011" s="24" t="s">
        <v>47</v>
      </c>
      <c r="F5011" s="24">
        <v>1</v>
      </c>
      <c r="G5011" s="48">
        <v>710.03</v>
      </c>
      <c r="H5011" s="48">
        <f t="shared" si="624"/>
        <v>710.03</v>
      </c>
      <c r="I5011" s="12">
        <v>45331.060416666667</v>
      </c>
      <c r="J5011" s="24">
        <v>12</v>
      </c>
      <c r="K5011" s="24" t="s">
        <v>45</v>
      </c>
      <c r="L5011" s="24">
        <v>229</v>
      </c>
      <c r="M5011" s="24">
        <v>53</v>
      </c>
      <c r="N5011" s="24">
        <v>110</v>
      </c>
      <c r="O5011" s="24">
        <v>479</v>
      </c>
      <c r="P5011" s="24">
        <v>9</v>
      </c>
      <c r="Q5011" s="24">
        <v>53</v>
      </c>
      <c r="R5011" s="24" t="str">
        <f t="shared" si="625"/>
        <v>2.Middle age</v>
      </c>
      <c r="S5011" s="24" t="s">
        <v>27</v>
      </c>
      <c r="T5011" s="24">
        <v>95114.01</v>
      </c>
      <c r="U5011" s="24" t="s">
        <v>37</v>
      </c>
      <c r="V5011" s="24" t="s">
        <v>50</v>
      </c>
      <c r="W5011" s="49">
        <v>45331</v>
      </c>
      <c r="X5011" s="50">
        <v>6.0416666666666667E-2</v>
      </c>
      <c r="Y5011" s="48">
        <f t="shared" si="626"/>
        <v>9</v>
      </c>
      <c r="Z5011" s="48">
        <f t="shared" si="627"/>
        <v>9</v>
      </c>
      <c r="AA5011" s="24">
        <f t="shared" si="628"/>
        <v>2024</v>
      </c>
      <c r="AB5011" s="48">
        <f t="shared" si="629"/>
        <v>1</v>
      </c>
      <c r="AC5011" s="48">
        <f t="shared" si="630"/>
        <v>27</v>
      </c>
      <c r="AD5011" s="51">
        <f t="shared" si="631"/>
        <v>0</v>
      </c>
    </row>
  </sheetData>
  <phoneticPr fontId="28"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6F30C-6743-4D93-AFC6-2CB3EE62E1C8}">
  <dimension ref="A1:F5001"/>
  <sheetViews>
    <sheetView topLeftCell="A4701" workbookViewId="0">
      <selection activeCell="F11" sqref="F11"/>
    </sheetView>
  </sheetViews>
  <sheetFormatPr defaultRowHeight="14.5" x14ac:dyDescent="0.35"/>
  <cols>
    <col min="1" max="1" width="17.6328125" customWidth="1"/>
    <col min="2" max="2" width="32.08984375" customWidth="1"/>
    <col min="3" max="3" width="23.1796875" customWidth="1"/>
    <col min="4" max="4" width="23.6328125" customWidth="1"/>
    <col min="5" max="5" width="29" customWidth="1"/>
    <col min="6" max="6" width="23.26953125" customWidth="1"/>
  </cols>
  <sheetData>
    <row r="1" spans="1:6" x14ac:dyDescent="0.35">
      <c r="A1" s="2" t="s">
        <v>1</v>
      </c>
      <c r="B1" s="2" t="s">
        <v>15</v>
      </c>
      <c r="C1" s="2" t="s">
        <v>16</v>
      </c>
      <c r="D1" s="2" t="s">
        <v>17</v>
      </c>
      <c r="E1" s="2" t="s">
        <v>18</v>
      </c>
      <c r="F1" s="2"/>
    </row>
    <row r="2" spans="1:6" x14ac:dyDescent="0.35">
      <c r="A2">
        <v>2824</v>
      </c>
      <c r="B2">
        <v>29</v>
      </c>
      <c r="C2" t="str" cm="1">
        <f t="array" ref="C2">_xlfn.XLOOKUP(A2,A2:A5001,'working_data '!S12:S5011,NA,0)</f>
        <v>Other</v>
      </c>
      <c r="D2" cm="1">
        <f t="array" ref="D2">_xlfn.XLOOKUP(A2,A2:A5001,'working_data '!T12:T5011,NA,0)</f>
        <v>98760.83</v>
      </c>
      <c r="E2" t="str" cm="1">
        <f t="array" ref="E2">_xlfn.XLOOKUP(B2,B2:B5001,'working_data '!U12:U5011,NA,0)</f>
        <v>Silver</v>
      </c>
    </row>
    <row r="3" spans="1:6" x14ac:dyDescent="0.35">
      <c r="A3">
        <v>1409</v>
      </c>
      <c r="B3">
        <v>34</v>
      </c>
      <c r="C3" t="str" cm="1">
        <f t="array" ref="C3">_xlfn.XLOOKUP(A3,A3:A5002,'working_data '!S13:S5012,NA,0)</f>
        <v>Other</v>
      </c>
      <c r="D3" cm="1">
        <f t="array" ref="D3">_xlfn.XLOOKUP(A3,A3:A5002,'working_data '!T13:T5012,NA,0)</f>
        <v>69781.929999999993</v>
      </c>
      <c r="E3" t="str" cm="1">
        <f t="array" ref="E3">_xlfn.XLOOKUP(B3,B3:B5002,'working_data '!U13:U5012,NA,0)</f>
        <v>Gold</v>
      </c>
    </row>
    <row r="4" spans="1:6" x14ac:dyDescent="0.35">
      <c r="A4">
        <v>5506</v>
      </c>
      <c r="B4">
        <v>69</v>
      </c>
      <c r="C4" t="str" cm="1">
        <f t="array" ref="C4">_xlfn.XLOOKUP(A4,A4:A5003,'working_data '!S14:S5013,NA,0)</f>
        <v>Other</v>
      </c>
      <c r="D4" cm="1">
        <f t="array" ref="D4">_xlfn.XLOOKUP(A4,A4:A5003,'working_data '!T14:T5013,NA,0)</f>
        <v>77373.100000000006</v>
      </c>
      <c r="E4" t="str" cm="1">
        <f t="array" ref="E4">_xlfn.XLOOKUP(B4,B4:B5003,'working_data '!U14:U5013,NA,0)</f>
        <v>Platinum</v>
      </c>
    </row>
    <row r="5" spans="1:6" x14ac:dyDescent="0.35">
      <c r="A5">
        <v>5012</v>
      </c>
      <c r="B5">
        <v>47</v>
      </c>
      <c r="C5" t="str" cm="1">
        <f t="array" ref="C5">_xlfn.XLOOKUP(A5,A5:A5004,'working_data '!S15:S5014,NA,0)</f>
        <v>Other</v>
      </c>
      <c r="D5" cm="1">
        <f t="array" ref="D5">_xlfn.XLOOKUP(A5,A5:A5004,'working_data '!T15:T5014,NA,0)</f>
        <v>33383.040000000001</v>
      </c>
      <c r="E5" t="str" cm="1">
        <f t="array" ref="E5">_xlfn.XLOOKUP(B5,B5:B5004,'working_data '!U15:U5014,NA,0)</f>
        <v>Silver</v>
      </c>
    </row>
    <row r="6" spans="1:6" x14ac:dyDescent="0.35">
      <c r="A6">
        <v>4657</v>
      </c>
      <c r="B6">
        <v>70</v>
      </c>
      <c r="C6" t="str" cm="1">
        <f t="array" ref="C6">_xlfn.XLOOKUP(A6,A6:A5005,'working_data '!S16:S5015,NA,0)</f>
        <v>Female</v>
      </c>
      <c r="D6" cm="1">
        <f t="array" ref="D6">_xlfn.XLOOKUP(A6,A6:A5005,'working_data '!T16:T5015,NA,0)</f>
        <v>108999.41</v>
      </c>
      <c r="E6" t="str" cm="1">
        <f t="array" ref="E6">_xlfn.XLOOKUP(B6,B6:B5005,'working_data '!U16:U5015,NA,0)</f>
        <v>Bronze</v>
      </c>
    </row>
    <row r="7" spans="1:6" x14ac:dyDescent="0.35">
      <c r="A7">
        <v>3286</v>
      </c>
      <c r="B7">
        <v>40</v>
      </c>
      <c r="C7" t="str" cm="1">
        <f t="array" ref="C7">_xlfn.XLOOKUP(A7,A7:A5006,'working_data '!S17:S5016,NA,0)</f>
        <v>Male</v>
      </c>
      <c r="D7" cm="1">
        <f t="array" ref="D7">_xlfn.XLOOKUP(A7,A7:A5006,'working_data '!T17:T5016,NA,0)</f>
        <v>31779.77</v>
      </c>
      <c r="E7" t="str" cm="1">
        <f t="array" ref="E7">_xlfn.XLOOKUP(B7,B7:B5006,'working_data '!U17:U5016,NA,0)</f>
        <v>Bronze</v>
      </c>
    </row>
    <row r="8" spans="1:6" x14ac:dyDescent="0.35">
      <c r="A8">
        <v>2679</v>
      </c>
      <c r="B8">
        <v>54</v>
      </c>
      <c r="C8" t="str" cm="1">
        <f t="array" ref="C8">_xlfn.XLOOKUP(A8,A8:A5007,'working_data '!S18:S5017,NA,0)</f>
        <v>Female</v>
      </c>
      <c r="D8" cm="1">
        <f t="array" ref="D8">_xlfn.XLOOKUP(A8,A8:A5007,'working_data '!T18:T5017,NA,0)</f>
        <v>75813.17</v>
      </c>
      <c r="E8" t="str" cm="1">
        <f t="array" ref="E8">_xlfn.XLOOKUP(B8,B8:B5007,'working_data '!U18:U5017,NA,0)</f>
        <v>Platinum</v>
      </c>
    </row>
    <row r="9" spans="1:6" x14ac:dyDescent="0.35">
      <c r="A9">
        <v>9935</v>
      </c>
      <c r="B9">
        <v>57</v>
      </c>
      <c r="C9" t="str" cm="1">
        <f t="array" ref="C9">_xlfn.XLOOKUP(A9,A9:A5008,'working_data '!S19:S5018,NA,0)</f>
        <v>Female</v>
      </c>
      <c r="D9" cm="1">
        <f t="array" ref="D9">_xlfn.XLOOKUP(A9,A9:A5008,'working_data '!T19:T5018,NA,0)</f>
        <v>115784.29</v>
      </c>
      <c r="E9" t="str" cm="1">
        <f t="array" ref="E9">_xlfn.XLOOKUP(B9,B9:B5008,'working_data '!U19:U5018,NA,0)</f>
        <v>Silver</v>
      </c>
    </row>
    <row r="10" spans="1:6" x14ac:dyDescent="0.35">
      <c r="A10">
        <v>2424</v>
      </c>
      <c r="B10">
        <v>64</v>
      </c>
      <c r="C10" t="str" cm="1">
        <f t="array" ref="C10">_xlfn.XLOOKUP(A10,A10:A5009,'working_data '!S20:S5019,NA,0)</f>
        <v>Other</v>
      </c>
      <c r="D10" cm="1">
        <f t="array" ref="D10">_xlfn.XLOOKUP(A10,A10:A5009,'working_data '!T20:T5019,NA,0)</f>
        <v>77392.78</v>
      </c>
      <c r="E10" t="str" cm="1">
        <f t="array" ref="E10">_xlfn.XLOOKUP(B10,B10:B5009,'working_data '!U20:U5019,NA,0)</f>
        <v>Platinum</v>
      </c>
    </row>
    <row r="11" spans="1:6" x14ac:dyDescent="0.35">
      <c r="A11">
        <v>7912</v>
      </c>
      <c r="B11">
        <v>24</v>
      </c>
      <c r="C11" t="str" cm="1">
        <f t="array" ref="C11">_xlfn.XLOOKUP(A11,A11:A5010,'working_data '!S21:S5020,NA,0)</f>
        <v>Male</v>
      </c>
      <c r="D11" cm="1">
        <f t="array" ref="D11">_xlfn.XLOOKUP(A11,A11:A5010,'working_data '!T21:T5020,NA,0)</f>
        <v>44787.7</v>
      </c>
      <c r="E11" t="str" cm="1">
        <f t="array" ref="E11">_xlfn.XLOOKUP(B11,B11:B5010,'working_data '!U21:U5020,NA,0)</f>
        <v>Bronze</v>
      </c>
    </row>
    <row r="12" spans="1:6" x14ac:dyDescent="0.35">
      <c r="A12">
        <v>1520</v>
      </c>
      <c r="B12">
        <v>67</v>
      </c>
      <c r="C12" t="str" cm="1">
        <f t="array" ref="C12">_xlfn.XLOOKUP(A12,A12:A5011,'working_data '!S22:S5021,NA,0)</f>
        <v>Male</v>
      </c>
      <c r="D12" cm="1">
        <f t="array" ref="D12">_xlfn.XLOOKUP(A12,A12:A5011,'working_data '!T22:T5021,NA,0)</f>
        <v>101268.72</v>
      </c>
      <c r="E12" t="str" cm="1">
        <f t="array" ref="E12">_xlfn.XLOOKUP(B12,B12:B5011,'working_data '!U22:U5021,NA,0)</f>
        <v>Platinum</v>
      </c>
    </row>
    <row r="13" spans="1:6" x14ac:dyDescent="0.35">
      <c r="A13">
        <v>1488</v>
      </c>
      <c r="B13">
        <v>25</v>
      </c>
      <c r="C13" t="str" cm="1">
        <f t="array" ref="C13">_xlfn.XLOOKUP(A13,A13:A5012,'working_data '!S23:S5022,NA,0)</f>
        <v>Female</v>
      </c>
      <c r="D13" cm="1">
        <f t="array" ref="D13">_xlfn.XLOOKUP(A13,A13:A5012,'working_data '!T23:T5022,NA,0)</f>
        <v>52253.32</v>
      </c>
      <c r="E13" t="str" cm="1">
        <f t="array" ref="E13">_xlfn.XLOOKUP(B13,B13:B5012,'working_data '!U23:U5022,NA,0)</f>
        <v>Silver</v>
      </c>
    </row>
    <row r="14" spans="1:6" x14ac:dyDescent="0.35">
      <c r="A14">
        <v>2535</v>
      </c>
      <c r="B14">
        <v>49</v>
      </c>
      <c r="C14" t="str" cm="1">
        <f t="array" ref="C14">_xlfn.XLOOKUP(A14,A14:A5013,'working_data '!S24:S5023,NA,0)</f>
        <v>Female</v>
      </c>
      <c r="D14" cm="1">
        <f t="array" ref="D14">_xlfn.XLOOKUP(A14,A14:A5013,'working_data '!T24:T5023,NA,0)</f>
        <v>22027.62</v>
      </c>
      <c r="E14" t="str" cm="1">
        <f t="array" ref="E14">_xlfn.XLOOKUP(B14,B14:B5013,'working_data '!U24:U5023,NA,0)</f>
        <v>Bronze</v>
      </c>
    </row>
    <row r="15" spans="1:6" x14ac:dyDescent="0.35">
      <c r="A15">
        <v>4582</v>
      </c>
      <c r="B15">
        <v>30</v>
      </c>
      <c r="C15" t="str" cm="1">
        <f t="array" ref="C15">_xlfn.XLOOKUP(A15,A15:A5014,'working_data '!S25:S5024,NA,0)</f>
        <v>Female</v>
      </c>
      <c r="D15" cm="1">
        <f t="array" ref="D15">_xlfn.XLOOKUP(A15,A15:A5014,'working_data '!T25:T5024,NA,0)</f>
        <v>65337.53</v>
      </c>
      <c r="E15" t="str" cm="1">
        <f t="array" ref="E15">_xlfn.XLOOKUP(B15,B15:B5014,'working_data '!U25:U5024,NA,0)</f>
        <v>Gold</v>
      </c>
    </row>
    <row r="16" spans="1:6" x14ac:dyDescent="0.35">
      <c r="A16">
        <v>4811</v>
      </c>
      <c r="B16">
        <v>54</v>
      </c>
      <c r="C16" t="str" cm="1">
        <f t="array" ref="C16">_xlfn.XLOOKUP(A16,A16:A5015,'working_data '!S26:S5025,NA,0)</f>
        <v>Male</v>
      </c>
      <c r="D16" cm="1">
        <f t="array" ref="D16">_xlfn.XLOOKUP(A16,A16:A5015,'working_data '!T26:T5025,NA,0)</f>
        <v>81043.27</v>
      </c>
      <c r="E16" t="str" cm="1">
        <f t="array" ref="E16">_xlfn.XLOOKUP(B16,B16:B5015,'working_data '!U26:U5025,NA,0)</f>
        <v>Bronze</v>
      </c>
    </row>
    <row r="17" spans="1:5" x14ac:dyDescent="0.35">
      <c r="A17">
        <v>9279</v>
      </c>
      <c r="B17">
        <v>20</v>
      </c>
      <c r="C17" t="str" cm="1">
        <f t="array" ref="C17">_xlfn.XLOOKUP(A17,A17:A5016,'working_data '!S27:S5026,NA,0)</f>
        <v>Male</v>
      </c>
      <c r="D17" cm="1">
        <f t="array" ref="D17">_xlfn.XLOOKUP(A17,A17:A5016,'working_data '!T27:T5026,NA,0)</f>
        <v>55162.400000000001</v>
      </c>
      <c r="E17" t="str" cm="1">
        <f t="array" ref="E17">_xlfn.XLOOKUP(B17,B17:B5016,'working_data '!U27:U5026,NA,0)</f>
        <v>Silver</v>
      </c>
    </row>
    <row r="18" spans="1:5" x14ac:dyDescent="0.35">
      <c r="A18">
        <v>1434</v>
      </c>
      <c r="B18">
        <v>68</v>
      </c>
      <c r="C18" t="str" cm="1">
        <f t="array" ref="C18">_xlfn.XLOOKUP(A18,A18:A5017,'working_data '!S28:S5027,NA,0)</f>
        <v>Female</v>
      </c>
      <c r="D18" cm="1">
        <f t="array" ref="D18">_xlfn.XLOOKUP(A18,A18:A5017,'working_data '!T28:T5027,NA,0)</f>
        <v>84105.52</v>
      </c>
      <c r="E18" t="str" cm="1">
        <f t="array" ref="E18">_xlfn.XLOOKUP(B18,B18:B5017,'working_data '!U28:U5027,NA,0)</f>
        <v>Silver</v>
      </c>
    </row>
    <row r="19" spans="1:5" x14ac:dyDescent="0.35">
      <c r="A19">
        <v>4257</v>
      </c>
      <c r="B19">
        <v>43</v>
      </c>
      <c r="C19" t="str" cm="1">
        <f t="array" ref="C19">_xlfn.XLOOKUP(A19,A19:A5018,'working_data '!S29:S5028,NA,0)</f>
        <v>Other</v>
      </c>
      <c r="D19" cm="1">
        <f t="array" ref="D19">_xlfn.XLOOKUP(A19,A19:A5018,'working_data '!T29:T5028,NA,0)</f>
        <v>28754.82</v>
      </c>
      <c r="E19" t="str" cm="1">
        <f t="array" ref="E19">_xlfn.XLOOKUP(B19,B19:B5018,'working_data '!U29:U5028,NA,0)</f>
        <v>Platinum</v>
      </c>
    </row>
    <row r="20" spans="1:5" x14ac:dyDescent="0.35">
      <c r="A20">
        <v>9928</v>
      </c>
      <c r="B20">
        <v>44</v>
      </c>
      <c r="C20" t="str" cm="1">
        <f t="array" ref="C20">_xlfn.XLOOKUP(A20,A20:A5019,'working_data '!S30:S5029,NA,0)</f>
        <v>Male</v>
      </c>
      <c r="D20" cm="1">
        <f t="array" ref="D20">_xlfn.XLOOKUP(A20,A20:A5019,'working_data '!T30:T5029,NA,0)</f>
        <v>65975.210000000006</v>
      </c>
      <c r="E20" t="str" cm="1">
        <f t="array" ref="E20">_xlfn.XLOOKUP(B20,B20:B5019,'working_data '!U30:U5029,NA,0)</f>
        <v>Bronze</v>
      </c>
    </row>
    <row r="21" spans="1:5" x14ac:dyDescent="0.35">
      <c r="A21">
        <v>7873</v>
      </c>
      <c r="B21">
        <v>38</v>
      </c>
      <c r="C21" t="str" cm="1">
        <f t="array" ref="C21">_xlfn.XLOOKUP(A21,A21:A5020,'working_data '!S31:S5030,NA,0)</f>
        <v>Other</v>
      </c>
      <c r="D21" cm="1">
        <f t="array" ref="D21">_xlfn.XLOOKUP(A21,A21:A5020,'working_data '!T31:T5030,NA,0)</f>
        <v>106725.94</v>
      </c>
      <c r="E21" t="str" cm="1">
        <f t="array" ref="E21">_xlfn.XLOOKUP(B21,B21:B5020,'working_data '!U31:U5030,NA,0)</f>
        <v>Platinum</v>
      </c>
    </row>
    <row r="22" spans="1:5" x14ac:dyDescent="0.35">
      <c r="A22">
        <v>4611</v>
      </c>
      <c r="B22">
        <v>21</v>
      </c>
      <c r="C22" t="str" cm="1">
        <f t="array" ref="C22">_xlfn.XLOOKUP(A22,A22:A5021,'working_data '!S32:S5031,NA,0)</f>
        <v>Male</v>
      </c>
      <c r="D22" cm="1">
        <f t="array" ref="D22">_xlfn.XLOOKUP(A22,A22:A5021,'working_data '!T32:T5031,NA,0)</f>
        <v>77489.83</v>
      </c>
      <c r="E22" t="str" cm="1">
        <f t="array" ref="E22">_xlfn.XLOOKUP(B22,B22:B5021,'working_data '!U32:U5031,NA,0)</f>
        <v>Silver</v>
      </c>
    </row>
    <row r="23" spans="1:5" x14ac:dyDescent="0.35">
      <c r="A23">
        <v>8359</v>
      </c>
      <c r="B23">
        <v>65</v>
      </c>
      <c r="C23" t="str" cm="1">
        <f t="array" ref="C23">_xlfn.XLOOKUP(A23,A23:A5022,'working_data '!S33:S5032,NA,0)</f>
        <v>Other</v>
      </c>
      <c r="D23" cm="1">
        <f t="array" ref="D23">_xlfn.XLOOKUP(A23,A23:A5022,'working_data '!T33:T5032,NA,0)</f>
        <v>86773.84</v>
      </c>
      <c r="E23" t="str" cm="1">
        <f t="array" ref="E23">_xlfn.XLOOKUP(B23,B23:B5022,'working_data '!U33:U5032,NA,0)</f>
        <v>Gold</v>
      </c>
    </row>
    <row r="24" spans="1:5" x14ac:dyDescent="0.35">
      <c r="A24">
        <v>5557</v>
      </c>
      <c r="B24">
        <v>43</v>
      </c>
      <c r="C24" t="str" cm="1">
        <f t="array" ref="C24">_xlfn.XLOOKUP(A24,A24:A5023,'working_data '!S34:S5033,NA,0)</f>
        <v>Female</v>
      </c>
      <c r="D24" cm="1">
        <f t="array" ref="D24">_xlfn.XLOOKUP(A24,A24:A5023,'working_data '!T34:T5033,NA,0)</f>
        <v>90816.55</v>
      </c>
      <c r="E24" t="str" cm="1">
        <f t="array" ref="E24">_xlfn.XLOOKUP(B24,B24:B5023,'working_data '!U34:U5033,NA,0)</f>
        <v>Bronze</v>
      </c>
    </row>
    <row r="25" spans="1:5" x14ac:dyDescent="0.35">
      <c r="A25">
        <v>1106</v>
      </c>
      <c r="B25">
        <v>50</v>
      </c>
      <c r="C25" t="str" cm="1">
        <f t="array" ref="C25">_xlfn.XLOOKUP(A25,A25:A5024,'working_data '!S35:S5034,NA,0)</f>
        <v>Female</v>
      </c>
      <c r="D25" cm="1">
        <f t="array" ref="D25">_xlfn.XLOOKUP(A25,A25:A5024,'working_data '!T35:T5034,NA,0)</f>
        <v>57698.63</v>
      </c>
      <c r="E25" t="str" cm="1">
        <f t="array" ref="E25">_xlfn.XLOOKUP(B25,B25:B5024,'working_data '!U35:U5034,NA,0)</f>
        <v>Gold</v>
      </c>
    </row>
    <row r="26" spans="1:5" x14ac:dyDescent="0.35">
      <c r="A26">
        <v>3615</v>
      </c>
      <c r="B26">
        <v>51</v>
      </c>
      <c r="C26" t="str" cm="1">
        <f t="array" ref="C26">_xlfn.XLOOKUP(A26,A26:A5025,'working_data '!S36:S5035,NA,0)</f>
        <v>Male</v>
      </c>
      <c r="D26" cm="1">
        <f t="array" ref="D26">_xlfn.XLOOKUP(A26,A26:A5025,'working_data '!T36:T5035,NA,0)</f>
        <v>44320.68</v>
      </c>
      <c r="E26" t="str" cm="1">
        <f t="array" ref="E26">_xlfn.XLOOKUP(B26,B26:B5025,'working_data '!U36:U5035,NA,0)</f>
        <v>Gold</v>
      </c>
    </row>
    <row r="27" spans="1:5" x14ac:dyDescent="0.35">
      <c r="A27">
        <v>7924</v>
      </c>
      <c r="B27">
        <v>58</v>
      </c>
      <c r="C27" t="str" cm="1">
        <f t="array" ref="C27">_xlfn.XLOOKUP(A27,A27:A5026,'working_data '!S37:S5036,NA,0)</f>
        <v>Female</v>
      </c>
      <c r="D27" cm="1">
        <f t="array" ref="D27">_xlfn.XLOOKUP(A27,A27:A5026,'working_data '!T37:T5036,NA,0)</f>
        <v>110254.19</v>
      </c>
      <c r="E27" t="str" cm="1">
        <f t="array" ref="E27">_xlfn.XLOOKUP(B27,B27:B5026,'working_data '!U37:U5036,NA,0)</f>
        <v>Platinum</v>
      </c>
    </row>
    <row r="28" spans="1:5" x14ac:dyDescent="0.35">
      <c r="A28">
        <v>6574</v>
      </c>
      <c r="B28">
        <v>64</v>
      </c>
      <c r="C28" t="str" cm="1">
        <f t="array" ref="C28">_xlfn.XLOOKUP(A28,A28:A5027,'working_data '!S38:S5037,NA,0)</f>
        <v>Male</v>
      </c>
      <c r="D28" cm="1">
        <f t="array" ref="D28">_xlfn.XLOOKUP(A28,A28:A5027,'working_data '!T38:T5037,NA,0)</f>
        <v>23520.55</v>
      </c>
      <c r="E28" t="str" cm="1">
        <f t="array" ref="E28">_xlfn.XLOOKUP(B28,B28:B5027,'working_data '!U38:U5037,NA,0)</f>
        <v>Gold</v>
      </c>
    </row>
    <row r="29" spans="1:5" x14ac:dyDescent="0.35">
      <c r="A29">
        <v>5552</v>
      </c>
      <c r="B29">
        <v>50</v>
      </c>
      <c r="C29" t="str" cm="1">
        <f t="array" ref="C29">_xlfn.XLOOKUP(A29,A29:A5028,'working_data '!S39:S5038,NA,0)</f>
        <v>Male</v>
      </c>
      <c r="D29" cm="1">
        <f t="array" ref="D29">_xlfn.XLOOKUP(A29,A29:A5028,'working_data '!T39:T5038,NA,0)</f>
        <v>45558.46</v>
      </c>
      <c r="E29" t="str" cm="1">
        <f t="array" ref="E29">_xlfn.XLOOKUP(B29,B29:B5028,'working_data '!U39:U5038,NA,0)</f>
        <v>Gold</v>
      </c>
    </row>
    <row r="30" spans="1:5" x14ac:dyDescent="0.35">
      <c r="A30">
        <v>3547</v>
      </c>
      <c r="B30">
        <v>41</v>
      </c>
      <c r="C30" t="str" cm="1">
        <f t="array" ref="C30">_xlfn.XLOOKUP(A30,A30:A5029,'working_data '!S40:S5039,NA,0)</f>
        <v>Female</v>
      </c>
      <c r="D30" cm="1">
        <f t="array" ref="D30">_xlfn.XLOOKUP(A30,A30:A5029,'working_data '!T40:T5039,NA,0)</f>
        <v>77669.59</v>
      </c>
      <c r="E30" t="str" cm="1">
        <f t="array" ref="E30">_xlfn.XLOOKUP(B30,B30:B5029,'working_data '!U40:U5039,NA,0)</f>
        <v>Bronze</v>
      </c>
    </row>
    <row r="31" spans="1:5" x14ac:dyDescent="0.35">
      <c r="A31">
        <v>4527</v>
      </c>
      <c r="B31">
        <v>47</v>
      </c>
      <c r="C31" t="str" cm="1">
        <f t="array" ref="C31">_xlfn.XLOOKUP(A31,A31:A5030,'working_data '!S41:S5040,NA,0)</f>
        <v>Female</v>
      </c>
      <c r="D31" cm="1">
        <f t="array" ref="D31">_xlfn.XLOOKUP(A31,A31:A5030,'working_data '!T41:T5040,NA,0)</f>
        <v>111298.17</v>
      </c>
      <c r="E31" t="str" cm="1">
        <f t="array" ref="E31">_xlfn.XLOOKUP(B31,B31:B5030,'working_data '!U41:U5040,NA,0)</f>
        <v>Bronze</v>
      </c>
    </row>
    <row r="32" spans="1:5" x14ac:dyDescent="0.35">
      <c r="A32">
        <v>6514</v>
      </c>
      <c r="B32">
        <v>63</v>
      </c>
      <c r="C32" t="str" cm="1">
        <f t="array" ref="C32">_xlfn.XLOOKUP(A32,A32:A5031,'working_data '!S42:S5041,NA,0)</f>
        <v>Male</v>
      </c>
      <c r="D32" cm="1">
        <f t="array" ref="D32">_xlfn.XLOOKUP(A32,A32:A5031,'working_data '!T42:T5041,NA,0)</f>
        <v>116645.94</v>
      </c>
      <c r="E32" t="str" cm="1">
        <f t="array" ref="E32">_xlfn.XLOOKUP(B32,B32:B5031,'working_data '!U42:U5041,NA,0)</f>
        <v>Platinum</v>
      </c>
    </row>
    <row r="33" spans="1:5" x14ac:dyDescent="0.35">
      <c r="A33">
        <v>2674</v>
      </c>
      <c r="B33">
        <v>45</v>
      </c>
      <c r="C33" t="str" cm="1">
        <f t="array" ref="C33">_xlfn.XLOOKUP(A33,A33:A5032,'working_data '!S43:S5042,NA,0)</f>
        <v>Other</v>
      </c>
      <c r="D33" cm="1">
        <f t="array" ref="D33">_xlfn.XLOOKUP(A33,A33:A5032,'working_data '!T43:T5042,NA,0)</f>
        <v>60397.59</v>
      </c>
      <c r="E33" t="str" cm="1">
        <f t="array" ref="E33">_xlfn.XLOOKUP(B33,B33:B5032,'working_data '!U43:U5042,NA,0)</f>
        <v>Gold</v>
      </c>
    </row>
    <row r="34" spans="1:5" x14ac:dyDescent="0.35">
      <c r="A34">
        <v>2519</v>
      </c>
      <c r="B34">
        <v>67</v>
      </c>
      <c r="C34" t="str" cm="1">
        <f t="array" ref="C34">_xlfn.XLOOKUP(A34,A34:A5033,'working_data '!S44:S5043,NA,0)</f>
        <v>Male</v>
      </c>
      <c r="D34" cm="1">
        <f t="array" ref="D34">_xlfn.XLOOKUP(A34,A34:A5033,'working_data '!T44:T5043,NA,0)</f>
        <v>71524.97</v>
      </c>
      <c r="E34" t="str" cm="1">
        <f t="array" ref="E34">_xlfn.XLOOKUP(B34,B34:B5033,'working_data '!U44:U5043,NA,0)</f>
        <v>Silver</v>
      </c>
    </row>
    <row r="35" spans="1:5" x14ac:dyDescent="0.35">
      <c r="A35">
        <v>7224</v>
      </c>
      <c r="B35">
        <v>20</v>
      </c>
      <c r="C35" t="str" cm="1">
        <f t="array" ref="C35">_xlfn.XLOOKUP(A35,A35:A5034,'working_data '!S45:S5044,NA,0)</f>
        <v>Female</v>
      </c>
      <c r="D35" cm="1">
        <f t="array" ref="D35">_xlfn.XLOOKUP(A35,A35:A5034,'working_data '!T45:T5044,NA,0)</f>
        <v>53675.06</v>
      </c>
      <c r="E35" t="str" cm="1">
        <f t="array" ref="E35">_xlfn.XLOOKUP(B35,B35:B5034,'working_data '!U45:U5044,NA,0)</f>
        <v>Gold</v>
      </c>
    </row>
    <row r="36" spans="1:5" x14ac:dyDescent="0.35">
      <c r="A36">
        <v>2584</v>
      </c>
      <c r="B36">
        <v>29</v>
      </c>
      <c r="C36" t="str" cm="1">
        <f t="array" ref="C36">_xlfn.XLOOKUP(A36,A36:A5035,'working_data '!S46:S5045,NA,0)</f>
        <v>Other</v>
      </c>
      <c r="D36" cm="1">
        <f t="array" ref="D36">_xlfn.XLOOKUP(A36,A36:A5035,'working_data '!T46:T5045,NA,0)</f>
        <v>46591.75</v>
      </c>
      <c r="E36" t="str" cm="1">
        <f t="array" ref="E36">_xlfn.XLOOKUP(B36,B36:B5035,'working_data '!U46:U5045,NA,0)</f>
        <v>Bronze</v>
      </c>
    </row>
    <row r="37" spans="1:5" x14ac:dyDescent="0.35">
      <c r="A37">
        <v>6881</v>
      </c>
      <c r="B37">
        <v>47</v>
      </c>
      <c r="C37" t="str" cm="1">
        <f t="array" ref="C37">_xlfn.XLOOKUP(A37,A37:A5036,'working_data '!S47:S5046,NA,0)</f>
        <v>Female</v>
      </c>
      <c r="D37" cm="1">
        <f t="array" ref="D37">_xlfn.XLOOKUP(A37,A37:A5036,'working_data '!T47:T5046,NA,0)</f>
        <v>46110.47</v>
      </c>
      <c r="E37" t="str" cm="1">
        <f t="array" ref="E37">_xlfn.XLOOKUP(B37,B37:B5036,'working_data '!U47:U5046,NA,0)</f>
        <v>Bronze</v>
      </c>
    </row>
    <row r="38" spans="1:5" x14ac:dyDescent="0.35">
      <c r="A38">
        <v>6635</v>
      </c>
      <c r="B38">
        <v>30</v>
      </c>
      <c r="C38" t="str" cm="1">
        <f t="array" ref="C38">_xlfn.XLOOKUP(A38,A38:A5037,'working_data '!S48:S5047,NA,0)</f>
        <v>Male</v>
      </c>
      <c r="D38" cm="1">
        <f t="array" ref="D38">_xlfn.XLOOKUP(A38,A38:A5037,'working_data '!T48:T5047,NA,0)</f>
        <v>84317.95</v>
      </c>
      <c r="E38" t="str" cm="1">
        <f t="array" ref="E38">_xlfn.XLOOKUP(B38,B38:B5037,'working_data '!U48:U5047,NA,0)</f>
        <v>Bronze</v>
      </c>
    </row>
    <row r="39" spans="1:5" x14ac:dyDescent="0.35">
      <c r="A39">
        <v>5333</v>
      </c>
      <c r="B39">
        <v>25</v>
      </c>
      <c r="C39" t="str" cm="1">
        <f t="array" ref="C39">_xlfn.XLOOKUP(A39,A39:A5038,'working_data '!S49:S5048,NA,0)</f>
        <v>Other</v>
      </c>
      <c r="D39" cm="1">
        <f t="array" ref="D39">_xlfn.XLOOKUP(A39,A39:A5038,'working_data '!T49:T5048,NA,0)</f>
        <v>99864.97</v>
      </c>
      <c r="E39" t="str" cm="1">
        <f t="array" ref="E39">_xlfn.XLOOKUP(B39,B39:B5038,'working_data '!U49:U5048,NA,0)</f>
        <v>Platinum</v>
      </c>
    </row>
    <row r="40" spans="1:5" x14ac:dyDescent="0.35">
      <c r="A40">
        <v>1711</v>
      </c>
      <c r="B40">
        <v>45</v>
      </c>
      <c r="C40" t="str" cm="1">
        <f t="array" ref="C40">_xlfn.XLOOKUP(A40,A40:A5039,'working_data '!S50:S5049,NA,0)</f>
        <v>Male</v>
      </c>
      <c r="D40" cm="1">
        <f t="array" ref="D40">_xlfn.XLOOKUP(A40,A40:A5039,'working_data '!T50:T5049,NA,0)</f>
        <v>102848.17</v>
      </c>
      <c r="E40" t="str" cm="1">
        <f t="array" ref="E40">_xlfn.XLOOKUP(B40,B40:B5039,'working_data '!U50:U5049,NA,0)</f>
        <v>Gold</v>
      </c>
    </row>
    <row r="41" spans="1:5" x14ac:dyDescent="0.35">
      <c r="A41">
        <v>8527</v>
      </c>
      <c r="B41">
        <v>19</v>
      </c>
      <c r="C41" t="str" cm="1">
        <f t="array" ref="C41">_xlfn.XLOOKUP(A41,A41:A5040,'working_data '!S51:S5050,NA,0)</f>
        <v>Male</v>
      </c>
      <c r="D41" cm="1">
        <f t="array" ref="D41">_xlfn.XLOOKUP(A41,A41:A5040,'working_data '!T51:T5050,NA,0)</f>
        <v>52485.34</v>
      </c>
      <c r="E41" t="str" cm="1">
        <f t="array" ref="E41">_xlfn.XLOOKUP(B41,B41:B5040,'working_data '!U51:U5050,NA,0)</f>
        <v>Gold</v>
      </c>
    </row>
    <row r="42" spans="1:5" x14ac:dyDescent="0.35">
      <c r="A42">
        <v>9785</v>
      </c>
      <c r="B42">
        <v>33</v>
      </c>
      <c r="C42" t="str" cm="1">
        <f t="array" ref="C42">_xlfn.XLOOKUP(A42,A42:A5041,'working_data '!S52:S5051,NA,0)</f>
        <v>Other</v>
      </c>
      <c r="D42" cm="1">
        <f t="array" ref="D42">_xlfn.XLOOKUP(A42,A42:A5041,'working_data '!T52:T5051,NA,0)</f>
        <v>35558.79</v>
      </c>
      <c r="E42" t="str" cm="1">
        <f t="array" ref="E42">_xlfn.XLOOKUP(B42,B42:B5041,'working_data '!U52:U5051,NA,0)</f>
        <v>Bronze</v>
      </c>
    </row>
    <row r="43" spans="1:5" x14ac:dyDescent="0.35">
      <c r="A43">
        <v>3045</v>
      </c>
      <c r="B43">
        <v>40</v>
      </c>
      <c r="C43" t="str" cm="1">
        <f t="array" ref="C43">_xlfn.XLOOKUP(A43,A43:A5042,'working_data '!S53:S5052,NA,0)</f>
        <v>Female</v>
      </c>
      <c r="D43" cm="1">
        <f t="array" ref="D43">_xlfn.XLOOKUP(A43,A43:A5042,'working_data '!T53:T5052,NA,0)</f>
        <v>52420.13</v>
      </c>
      <c r="E43" t="str" cm="1">
        <f t="array" ref="E43">_xlfn.XLOOKUP(B43,B43:B5042,'working_data '!U53:U5052,NA,0)</f>
        <v>Gold</v>
      </c>
    </row>
    <row r="44" spans="1:5" x14ac:dyDescent="0.35">
      <c r="A44">
        <v>7201</v>
      </c>
      <c r="B44">
        <v>21</v>
      </c>
      <c r="C44" t="str" cm="1">
        <f t="array" ref="C44">_xlfn.XLOOKUP(A44,A44:A5043,'working_data '!S54:S5053,NA,0)</f>
        <v>Male</v>
      </c>
      <c r="D44" cm="1">
        <f t="array" ref="D44">_xlfn.XLOOKUP(A44,A44:A5043,'working_data '!T54:T5053,NA,0)</f>
        <v>60290.79</v>
      </c>
      <c r="E44" t="str" cm="1">
        <f t="array" ref="E44">_xlfn.XLOOKUP(B44,B44:B5043,'working_data '!U54:U5053,NA,0)</f>
        <v>Silver</v>
      </c>
    </row>
    <row r="45" spans="1:5" x14ac:dyDescent="0.35">
      <c r="A45">
        <v>2291</v>
      </c>
      <c r="B45">
        <v>27</v>
      </c>
      <c r="C45" t="str" cm="1">
        <f t="array" ref="C45">_xlfn.XLOOKUP(A45,A45:A5044,'working_data '!S55:S5054,NA,0)</f>
        <v>Male</v>
      </c>
      <c r="D45" cm="1">
        <f t="array" ref="D45">_xlfn.XLOOKUP(A45,A45:A5044,'working_data '!T55:T5054,NA,0)</f>
        <v>40580.959999999999</v>
      </c>
      <c r="E45" t="str" cm="1">
        <f t="array" ref="E45">_xlfn.XLOOKUP(B45,B45:B5044,'working_data '!U55:U5054,NA,0)</f>
        <v>Gold</v>
      </c>
    </row>
    <row r="46" spans="1:5" x14ac:dyDescent="0.35">
      <c r="A46">
        <v>5803</v>
      </c>
      <c r="B46">
        <v>62</v>
      </c>
      <c r="C46" t="str" cm="1">
        <f t="array" ref="C46">_xlfn.XLOOKUP(A46,A46:A5045,'working_data '!S56:S5055,NA,0)</f>
        <v>Female</v>
      </c>
      <c r="D46" cm="1">
        <f t="array" ref="D46">_xlfn.XLOOKUP(A46,A46:A5045,'working_data '!T56:T5055,NA,0)</f>
        <v>106546.53</v>
      </c>
      <c r="E46" t="str" cm="1">
        <f t="array" ref="E46">_xlfn.XLOOKUP(B46,B46:B5045,'working_data '!U56:U5055,NA,0)</f>
        <v>Platinum</v>
      </c>
    </row>
    <row r="47" spans="1:5" x14ac:dyDescent="0.35">
      <c r="A47">
        <v>6925</v>
      </c>
      <c r="B47">
        <v>37</v>
      </c>
      <c r="C47" t="str" cm="1">
        <f t="array" ref="C47">_xlfn.XLOOKUP(A47,A47:A5046,'working_data '!S57:S5056,NA,0)</f>
        <v>Male</v>
      </c>
      <c r="D47" cm="1">
        <f t="array" ref="D47">_xlfn.XLOOKUP(A47,A47:A5046,'working_data '!T57:T5056,NA,0)</f>
        <v>67684.91</v>
      </c>
      <c r="E47" t="str" cm="1">
        <f t="array" ref="E47">_xlfn.XLOOKUP(B47,B47:B5046,'working_data '!U57:U5056,NA,0)</f>
        <v>Bronze</v>
      </c>
    </row>
    <row r="48" spans="1:5" x14ac:dyDescent="0.35">
      <c r="A48">
        <v>4150</v>
      </c>
      <c r="B48">
        <v>39</v>
      </c>
      <c r="C48" t="str" cm="1">
        <f t="array" ref="C48">_xlfn.XLOOKUP(A48,A48:A5047,'working_data '!S58:S5057,NA,0)</f>
        <v>Female</v>
      </c>
      <c r="D48" cm="1">
        <f t="array" ref="D48">_xlfn.XLOOKUP(A48,A48:A5047,'working_data '!T58:T5057,NA,0)</f>
        <v>44829.51</v>
      </c>
      <c r="E48" t="str" cm="1">
        <f t="array" ref="E48">_xlfn.XLOOKUP(B48,B48:B5047,'working_data '!U58:U5057,NA,0)</f>
        <v>Gold</v>
      </c>
    </row>
    <row r="49" spans="1:5" x14ac:dyDescent="0.35">
      <c r="A49">
        <v>2139</v>
      </c>
      <c r="B49">
        <v>18</v>
      </c>
      <c r="C49" t="str" cm="1">
        <f t="array" ref="C49">_xlfn.XLOOKUP(A49,A49:A5048,'working_data '!S59:S5058,NA,0)</f>
        <v>Male</v>
      </c>
      <c r="D49" cm="1">
        <f t="array" ref="D49">_xlfn.XLOOKUP(A49,A49:A5048,'working_data '!T59:T5058,NA,0)</f>
        <v>113713.11</v>
      </c>
      <c r="E49" t="str" cm="1">
        <f t="array" ref="E49">_xlfn.XLOOKUP(B49,B49:B5048,'working_data '!U59:U5058,NA,0)</f>
        <v>Bronze</v>
      </c>
    </row>
    <row r="50" spans="1:5" x14ac:dyDescent="0.35">
      <c r="A50">
        <v>1750</v>
      </c>
      <c r="B50">
        <v>43</v>
      </c>
      <c r="C50" t="str" cm="1">
        <f t="array" ref="C50">_xlfn.XLOOKUP(A50,A50:A5049,'working_data '!S60:S5059,NA,0)</f>
        <v>Female</v>
      </c>
      <c r="D50" cm="1">
        <f t="array" ref="D50">_xlfn.XLOOKUP(A50,A50:A5049,'working_data '!T60:T5059,NA,0)</f>
        <v>24183.49</v>
      </c>
      <c r="E50" t="str" cm="1">
        <f t="array" ref="E50">_xlfn.XLOOKUP(B50,B50:B5049,'working_data '!U60:U5059,NA,0)</f>
        <v>Silver</v>
      </c>
    </row>
    <row r="51" spans="1:5" x14ac:dyDescent="0.35">
      <c r="A51">
        <v>4733</v>
      </c>
      <c r="B51">
        <v>70</v>
      </c>
      <c r="C51" t="str" cm="1">
        <f t="array" ref="C51">_xlfn.XLOOKUP(A51,A51:A5050,'working_data '!S61:S5060,NA,0)</f>
        <v>Other</v>
      </c>
      <c r="D51" cm="1">
        <f t="array" ref="D51">_xlfn.XLOOKUP(A51,A51:A5050,'working_data '!T61:T5060,NA,0)</f>
        <v>92852.3</v>
      </c>
      <c r="E51" t="str" cm="1">
        <f t="array" ref="E51">_xlfn.XLOOKUP(B51,B51:B5050,'working_data '!U61:U5060,NA,0)</f>
        <v>Platinum</v>
      </c>
    </row>
    <row r="52" spans="1:5" x14ac:dyDescent="0.35">
      <c r="A52">
        <v>5741</v>
      </c>
      <c r="B52">
        <v>30</v>
      </c>
      <c r="C52" t="str" cm="1">
        <f t="array" ref="C52">_xlfn.XLOOKUP(A52,A52:A5051,'working_data '!S62:S5061,NA,0)</f>
        <v>Male</v>
      </c>
      <c r="D52" cm="1">
        <f t="array" ref="D52">_xlfn.XLOOKUP(A52,A52:A5051,'working_data '!T62:T5061,NA,0)</f>
        <v>47241.599999999999</v>
      </c>
      <c r="E52" t="str" cm="1">
        <f t="array" ref="E52">_xlfn.XLOOKUP(B52,B52:B5051,'working_data '!U62:U5061,NA,0)</f>
        <v>Platinum</v>
      </c>
    </row>
    <row r="53" spans="1:5" x14ac:dyDescent="0.35">
      <c r="A53">
        <v>2307</v>
      </c>
      <c r="B53">
        <v>26</v>
      </c>
      <c r="C53" t="str" cm="1">
        <f t="array" ref="C53">_xlfn.XLOOKUP(A53,A53:A5052,'working_data '!S63:S5062,NA,0)</f>
        <v>Female</v>
      </c>
      <c r="D53" cm="1">
        <f t="array" ref="D53">_xlfn.XLOOKUP(A53,A53:A5052,'working_data '!T63:T5062,NA,0)</f>
        <v>29909.45</v>
      </c>
      <c r="E53" t="str" cm="1">
        <f t="array" ref="E53">_xlfn.XLOOKUP(B53,B53:B5052,'working_data '!U63:U5062,NA,0)</f>
        <v>Bronze</v>
      </c>
    </row>
    <row r="54" spans="1:5" x14ac:dyDescent="0.35">
      <c r="A54">
        <v>4814</v>
      </c>
      <c r="B54">
        <v>65</v>
      </c>
      <c r="C54" t="str" cm="1">
        <f t="array" ref="C54">_xlfn.XLOOKUP(A54,A54:A5053,'working_data '!S64:S5063,NA,0)</f>
        <v>Male</v>
      </c>
      <c r="D54" cm="1">
        <f t="array" ref="D54">_xlfn.XLOOKUP(A54,A54:A5053,'working_data '!T64:T5063,NA,0)</f>
        <v>86761.58</v>
      </c>
      <c r="E54" t="str" cm="1">
        <f t="array" ref="E54">_xlfn.XLOOKUP(B54,B54:B5053,'working_data '!U64:U5063,NA,0)</f>
        <v>Bronze</v>
      </c>
    </row>
    <row r="55" spans="1:5" x14ac:dyDescent="0.35">
      <c r="A55">
        <v>2654</v>
      </c>
      <c r="B55">
        <v>47</v>
      </c>
      <c r="C55" t="str" cm="1">
        <f t="array" ref="C55">_xlfn.XLOOKUP(A55,A55:A5054,'working_data '!S65:S5064,NA,0)</f>
        <v>Other</v>
      </c>
      <c r="D55" cm="1">
        <f t="array" ref="D55">_xlfn.XLOOKUP(A55,A55:A5054,'working_data '!T65:T5064,NA,0)</f>
        <v>101221.71</v>
      </c>
      <c r="E55" t="str" cm="1">
        <f t="array" ref="E55">_xlfn.XLOOKUP(B55,B55:B5054,'working_data '!U65:U5064,NA,0)</f>
        <v>Gold</v>
      </c>
    </row>
    <row r="56" spans="1:5" x14ac:dyDescent="0.35">
      <c r="A56">
        <v>7227</v>
      </c>
      <c r="B56">
        <v>68</v>
      </c>
      <c r="C56" t="str" cm="1">
        <f t="array" ref="C56">_xlfn.XLOOKUP(A56,A56:A5055,'working_data '!S66:S5065,NA,0)</f>
        <v>Other</v>
      </c>
      <c r="D56" cm="1">
        <f t="array" ref="D56">_xlfn.XLOOKUP(A56,A56:A5055,'working_data '!T66:T5065,NA,0)</f>
        <v>35157.699999999997</v>
      </c>
      <c r="E56" t="str" cm="1">
        <f t="array" ref="E56">_xlfn.XLOOKUP(B56,B56:B5055,'working_data '!U66:U5065,NA,0)</f>
        <v>Silver</v>
      </c>
    </row>
    <row r="57" spans="1:5" x14ac:dyDescent="0.35">
      <c r="A57">
        <v>5554</v>
      </c>
      <c r="B57">
        <v>21</v>
      </c>
      <c r="C57" t="str" cm="1">
        <f t="array" ref="C57">_xlfn.XLOOKUP(A57,A57:A5056,'working_data '!S67:S5066,NA,0)</f>
        <v>Other</v>
      </c>
      <c r="D57" cm="1">
        <f t="array" ref="D57">_xlfn.XLOOKUP(A57,A57:A5056,'working_data '!T67:T5066,NA,0)</f>
        <v>48442.51</v>
      </c>
      <c r="E57" t="str" cm="1">
        <f t="array" ref="E57">_xlfn.XLOOKUP(B57,B57:B5056,'working_data '!U67:U5066,NA,0)</f>
        <v>Silver</v>
      </c>
    </row>
    <row r="58" spans="1:5" x14ac:dyDescent="0.35">
      <c r="A58">
        <v>8428</v>
      </c>
      <c r="B58">
        <v>62</v>
      </c>
      <c r="C58" t="str" cm="1">
        <f t="array" ref="C58">_xlfn.XLOOKUP(A58,A58:A5057,'working_data '!S68:S5067,NA,0)</f>
        <v>Male</v>
      </c>
      <c r="D58" cm="1">
        <f t="array" ref="D58">_xlfn.XLOOKUP(A58,A58:A5057,'working_data '!T68:T5067,NA,0)</f>
        <v>85217.95</v>
      </c>
      <c r="E58" t="str" cm="1">
        <f t="array" ref="E58">_xlfn.XLOOKUP(B58,B58:B5057,'working_data '!U68:U5067,NA,0)</f>
        <v>Platinum</v>
      </c>
    </row>
    <row r="59" spans="1:5" x14ac:dyDescent="0.35">
      <c r="A59">
        <v>6977</v>
      </c>
      <c r="B59">
        <v>62</v>
      </c>
      <c r="C59" t="str" cm="1">
        <f t="array" ref="C59">_xlfn.XLOOKUP(A59,A59:A5058,'working_data '!S69:S5068,NA,0)</f>
        <v>Male</v>
      </c>
      <c r="D59" cm="1">
        <f t="array" ref="D59">_xlfn.XLOOKUP(A59,A59:A5058,'working_data '!T69:T5068,NA,0)</f>
        <v>56597.14</v>
      </c>
      <c r="E59" t="str" cm="1">
        <f t="array" ref="E59">_xlfn.XLOOKUP(B59,B59:B5058,'working_data '!U69:U5068,NA,0)</f>
        <v>Silver</v>
      </c>
    </row>
    <row r="60" spans="1:5" x14ac:dyDescent="0.35">
      <c r="A60">
        <v>3664</v>
      </c>
      <c r="B60">
        <v>61</v>
      </c>
      <c r="C60" t="str" cm="1">
        <f t="array" ref="C60">_xlfn.XLOOKUP(A60,A60:A5059,'working_data '!S70:S5069,NA,0)</f>
        <v>Male</v>
      </c>
      <c r="D60" cm="1">
        <f t="array" ref="D60">_xlfn.XLOOKUP(A60,A60:A5059,'working_data '!T70:T5069,NA,0)</f>
        <v>94487.48</v>
      </c>
      <c r="E60" t="str" cm="1">
        <f t="array" ref="E60">_xlfn.XLOOKUP(B60,B60:B5059,'working_data '!U70:U5069,NA,0)</f>
        <v>Silver</v>
      </c>
    </row>
    <row r="61" spans="1:5" x14ac:dyDescent="0.35">
      <c r="A61">
        <v>7065</v>
      </c>
      <c r="B61">
        <v>40</v>
      </c>
      <c r="C61" t="str" cm="1">
        <f t="array" ref="C61">_xlfn.XLOOKUP(A61,A61:A5060,'working_data '!S71:S5070,NA,0)</f>
        <v>Male</v>
      </c>
      <c r="D61" cm="1">
        <f t="array" ref="D61">_xlfn.XLOOKUP(A61,A61:A5060,'working_data '!T71:T5070,NA,0)</f>
        <v>103118.84</v>
      </c>
      <c r="E61" t="str" cm="1">
        <f t="array" ref="E61">_xlfn.XLOOKUP(B61,B61:B5060,'working_data '!U71:U5070,NA,0)</f>
        <v>Silver</v>
      </c>
    </row>
    <row r="62" spans="1:5" x14ac:dyDescent="0.35">
      <c r="A62">
        <v>6820</v>
      </c>
      <c r="B62">
        <v>27</v>
      </c>
      <c r="C62" t="str" cm="1">
        <f t="array" ref="C62">_xlfn.XLOOKUP(A62,A62:A5061,'working_data '!S72:S5071,NA,0)</f>
        <v>Female</v>
      </c>
      <c r="D62" cm="1">
        <f t="array" ref="D62">_xlfn.XLOOKUP(A62,A62:A5061,'working_data '!T72:T5071,NA,0)</f>
        <v>118178</v>
      </c>
      <c r="E62" t="str" cm="1">
        <f t="array" ref="E62">_xlfn.XLOOKUP(B62,B62:B5061,'working_data '!U72:U5071,NA,0)</f>
        <v>Bronze</v>
      </c>
    </row>
    <row r="63" spans="1:5" x14ac:dyDescent="0.35">
      <c r="A63">
        <v>4432</v>
      </c>
      <c r="B63">
        <v>35</v>
      </c>
      <c r="C63" t="str" cm="1">
        <f t="array" ref="C63">_xlfn.XLOOKUP(A63,A63:A5062,'working_data '!S73:S5072,NA,0)</f>
        <v>Female</v>
      </c>
      <c r="D63" cm="1">
        <f t="array" ref="D63">_xlfn.XLOOKUP(A63,A63:A5062,'working_data '!T73:T5072,NA,0)</f>
        <v>110883.1</v>
      </c>
      <c r="E63" t="str" cm="1">
        <f t="array" ref="E63">_xlfn.XLOOKUP(B63,B63:B5062,'working_data '!U73:U5072,NA,0)</f>
        <v>Silver</v>
      </c>
    </row>
    <row r="64" spans="1:5" x14ac:dyDescent="0.35">
      <c r="A64">
        <v>5374</v>
      </c>
      <c r="B64">
        <v>23</v>
      </c>
      <c r="C64" t="str" cm="1">
        <f t="array" ref="C64">_xlfn.XLOOKUP(A64,A64:A5063,'working_data '!S74:S5073,NA,0)</f>
        <v>Female</v>
      </c>
      <c r="D64" cm="1">
        <f t="array" ref="D64">_xlfn.XLOOKUP(A64,A64:A5063,'working_data '!T74:T5073,NA,0)</f>
        <v>83341.850000000006</v>
      </c>
      <c r="E64" t="str" cm="1">
        <f t="array" ref="E64">_xlfn.XLOOKUP(B64,B64:B5063,'working_data '!U74:U5073,NA,0)</f>
        <v>Silver</v>
      </c>
    </row>
    <row r="65" spans="1:5" x14ac:dyDescent="0.35">
      <c r="A65">
        <v>2169</v>
      </c>
      <c r="B65">
        <v>60</v>
      </c>
      <c r="C65" t="str" cm="1">
        <f t="array" ref="C65">_xlfn.XLOOKUP(A65,A65:A5064,'working_data '!S75:S5074,NA,0)</f>
        <v>Female</v>
      </c>
      <c r="D65" cm="1">
        <f t="array" ref="D65">_xlfn.XLOOKUP(A65,A65:A5064,'working_data '!T75:T5074,NA,0)</f>
        <v>100745.24</v>
      </c>
      <c r="E65" t="str" cm="1">
        <f t="array" ref="E65">_xlfn.XLOOKUP(B65,B65:B5064,'working_data '!U75:U5074,NA,0)</f>
        <v>Bronze</v>
      </c>
    </row>
    <row r="66" spans="1:5" x14ac:dyDescent="0.35">
      <c r="A66">
        <v>3803</v>
      </c>
      <c r="B66">
        <v>45</v>
      </c>
      <c r="C66" t="str" cm="1">
        <f t="array" ref="C66">_xlfn.XLOOKUP(A66,A66:A5065,'working_data '!S76:S5075,NA,0)</f>
        <v>Female</v>
      </c>
      <c r="D66" cm="1">
        <f t="array" ref="D66">_xlfn.XLOOKUP(A66,A66:A5065,'working_data '!T76:T5075,NA,0)</f>
        <v>100375.5</v>
      </c>
      <c r="E66" t="str" cm="1">
        <f t="array" ref="E66">_xlfn.XLOOKUP(B66,B66:B5065,'working_data '!U76:U5075,NA,0)</f>
        <v>Bronze</v>
      </c>
    </row>
    <row r="67" spans="1:5" x14ac:dyDescent="0.35">
      <c r="A67">
        <v>9751</v>
      </c>
      <c r="B67">
        <v>56</v>
      </c>
      <c r="C67" t="str" cm="1">
        <f t="array" ref="C67">_xlfn.XLOOKUP(A67,A67:A5066,'working_data '!S77:S5076,NA,0)</f>
        <v>Female</v>
      </c>
      <c r="D67" cm="1">
        <f t="array" ref="D67">_xlfn.XLOOKUP(A67,A67:A5066,'working_data '!T77:T5076,NA,0)</f>
        <v>79297.399999999994</v>
      </c>
      <c r="E67" t="str" cm="1">
        <f t="array" ref="E67">_xlfn.XLOOKUP(B67,B67:B5066,'working_data '!U77:U5076,NA,0)</f>
        <v>Platinum</v>
      </c>
    </row>
    <row r="68" spans="1:5" x14ac:dyDescent="0.35">
      <c r="A68">
        <v>5010</v>
      </c>
      <c r="B68">
        <v>70</v>
      </c>
      <c r="C68" t="str" cm="1">
        <f t="array" ref="C68">_xlfn.XLOOKUP(A68,A68:A5067,'working_data '!S78:S5077,NA,0)</f>
        <v>Male</v>
      </c>
      <c r="D68" cm="1">
        <f t="array" ref="D68">_xlfn.XLOOKUP(A68,A68:A5067,'working_data '!T78:T5077,NA,0)</f>
        <v>21194.58</v>
      </c>
      <c r="E68" t="str" cm="1">
        <f t="array" ref="E68">_xlfn.XLOOKUP(B68,B68:B5067,'working_data '!U78:U5077,NA,0)</f>
        <v>Gold</v>
      </c>
    </row>
    <row r="69" spans="1:5" x14ac:dyDescent="0.35">
      <c r="A69">
        <v>3677</v>
      </c>
      <c r="B69">
        <v>34</v>
      </c>
      <c r="C69" t="str" cm="1">
        <f t="array" ref="C69">_xlfn.XLOOKUP(A69,A69:A5068,'working_data '!S79:S5078,NA,0)</f>
        <v>Male</v>
      </c>
      <c r="D69" cm="1">
        <f t="array" ref="D69">_xlfn.XLOOKUP(A69,A69:A5068,'working_data '!T79:T5078,NA,0)</f>
        <v>20389.64</v>
      </c>
      <c r="E69" t="str" cm="1">
        <f t="array" ref="E69">_xlfn.XLOOKUP(B69,B69:B5068,'working_data '!U79:U5078,NA,0)</f>
        <v>Bronze</v>
      </c>
    </row>
    <row r="70" spans="1:5" x14ac:dyDescent="0.35">
      <c r="A70">
        <v>8573</v>
      </c>
      <c r="B70">
        <v>67</v>
      </c>
      <c r="C70" t="str" cm="1">
        <f t="array" ref="C70">_xlfn.XLOOKUP(A70,A70:A5069,'working_data '!S80:S5079,NA,0)</f>
        <v>Other</v>
      </c>
      <c r="D70" cm="1">
        <f t="array" ref="D70">_xlfn.XLOOKUP(A70,A70:A5069,'working_data '!T80:T5079,NA,0)</f>
        <v>28977.08</v>
      </c>
      <c r="E70" t="str" cm="1">
        <f t="array" ref="E70">_xlfn.XLOOKUP(B70,B70:B5069,'working_data '!U80:U5079,NA,0)</f>
        <v>Bronze</v>
      </c>
    </row>
    <row r="71" spans="1:5" x14ac:dyDescent="0.35">
      <c r="A71">
        <v>7216</v>
      </c>
      <c r="B71">
        <v>67</v>
      </c>
      <c r="C71" t="str" cm="1">
        <f t="array" ref="C71">_xlfn.XLOOKUP(A71,A71:A5070,'working_data '!S81:S5080,NA,0)</f>
        <v>Male</v>
      </c>
      <c r="D71" cm="1">
        <f t="array" ref="D71">_xlfn.XLOOKUP(A71,A71:A5070,'working_data '!T81:T5080,NA,0)</f>
        <v>78767.520000000004</v>
      </c>
      <c r="E71" t="str" cm="1">
        <f t="array" ref="E71">_xlfn.XLOOKUP(B71,B71:B5070,'working_data '!U81:U5080,NA,0)</f>
        <v>Platinum</v>
      </c>
    </row>
    <row r="72" spans="1:5" x14ac:dyDescent="0.35">
      <c r="A72">
        <v>5422</v>
      </c>
      <c r="B72">
        <v>58</v>
      </c>
      <c r="C72" t="str" cm="1">
        <f t="array" ref="C72">_xlfn.XLOOKUP(A72,A72:A5071,'working_data '!S82:S5081,NA,0)</f>
        <v>Other</v>
      </c>
      <c r="D72" cm="1">
        <f t="array" ref="D72">_xlfn.XLOOKUP(A72,A72:A5071,'working_data '!T82:T5081,NA,0)</f>
        <v>33420.160000000003</v>
      </c>
      <c r="E72" t="str" cm="1">
        <f t="array" ref="E72">_xlfn.XLOOKUP(B72,B72:B5071,'working_data '!U82:U5081,NA,0)</f>
        <v>Gold</v>
      </c>
    </row>
    <row r="73" spans="1:5" x14ac:dyDescent="0.35">
      <c r="A73">
        <v>4598</v>
      </c>
      <c r="B73">
        <v>65</v>
      </c>
      <c r="C73" t="str" cm="1">
        <f t="array" ref="C73">_xlfn.XLOOKUP(A73,A73:A5072,'working_data '!S83:S5082,NA,0)</f>
        <v>Female</v>
      </c>
      <c r="D73" cm="1">
        <f t="array" ref="D73">_xlfn.XLOOKUP(A73,A73:A5072,'working_data '!T83:T5082,NA,0)</f>
        <v>68810.22</v>
      </c>
      <c r="E73" t="str" cm="1">
        <f t="array" ref="E73">_xlfn.XLOOKUP(B73,B73:B5072,'working_data '!U83:U5082,NA,0)</f>
        <v>Silver</v>
      </c>
    </row>
    <row r="74" spans="1:5" x14ac:dyDescent="0.35">
      <c r="A74">
        <v>6313</v>
      </c>
      <c r="B74">
        <v>38</v>
      </c>
      <c r="C74" t="str" cm="1">
        <f t="array" ref="C74">_xlfn.XLOOKUP(A74,A74:A5073,'working_data '!S84:S5083,NA,0)</f>
        <v>Other</v>
      </c>
      <c r="D74" cm="1">
        <f t="array" ref="D74">_xlfn.XLOOKUP(A74,A74:A5073,'working_data '!T84:T5083,NA,0)</f>
        <v>92249.17</v>
      </c>
      <c r="E74" t="str" cm="1">
        <f t="array" ref="E74">_xlfn.XLOOKUP(B74,B74:B5073,'working_data '!U84:U5083,NA,0)</f>
        <v>Silver</v>
      </c>
    </row>
    <row r="75" spans="1:5" x14ac:dyDescent="0.35">
      <c r="A75">
        <v>1916</v>
      </c>
      <c r="B75">
        <v>45</v>
      </c>
      <c r="C75" t="str" cm="1">
        <f t="array" ref="C75">_xlfn.XLOOKUP(A75,A75:A5074,'working_data '!S85:S5084,NA,0)</f>
        <v>Female</v>
      </c>
      <c r="D75" cm="1">
        <f t="array" ref="D75">_xlfn.XLOOKUP(A75,A75:A5074,'working_data '!T85:T5084,NA,0)</f>
        <v>30211</v>
      </c>
      <c r="E75" t="str" cm="1">
        <f t="array" ref="E75">_xlfn.XLOOKUP(B75,B75:B5074,'working_data '!U85:U5084,NA,0)</f>
        <v>Platinum</v>
      </c>
    </row>
    <row r="76" spans="1:5" x14ac:dyDescent="0.35">
      <c r="A76">
        <v>4752</v>
      </c>
      <c r="B76">
        <v>37</v>
      </c>
      <c r="C76" t="str" cm="1">
        <f t="array" ref="C76">_xlfn.XLOOKUP(A76,A76:A5075,'working_data '!S86:S5085,NA,0)</f>
        <v>Male</v>
      </c>
      <c r="D76" cm="1">
        <f t="array" ref="D76">_xlfn.XLOOKUP(A76,A76:A5075,'working_data '!T86:T5085,NA,0)</f>
        <v>69504.2</v>
      </c>
      <c r="E76" t="str" cm="1">
        <f t="array" ref="E76">_xlfn.XLOOKUP(B76,B76:B5075,'working_data '!U86:U5085,NA,0)</f>
        <v>Silver</v>
      </c>
    </row>
    <row r="77" spans="1:5" x14ac:dyDescent="0.35">
      <c r="A77">
        <v>1525</v>
      </c>
      <c r="B77">
        <v>42</v>
      </c>
      <c r="C77" t="str" cm="1">
        <f t="array" ref="C77">_xlfn.XLOOKUP(A77,A77:A5076,'working_data '!S87:S5086,NA,0)</f>
        <v>Other</v>
      </c>
      <c r="D77" cm="1">
        <f t="array" ref="D77">_xlfn.XLOOKUP(A77,A77:A5076,'working_data '!T87:T5086,NA,0)</f>
        <v>85658.97</v>
      </c>
      <c r="E77" t="str" cm="1">
        <f t="array" ref="E77">_xlfn.XLOOKUP(B77,B77:B5076,'working_data '!U87:U5086,NA,0)</f>
        <v>Gold</v>
      </c>
    </row>
    <row r="78" spans="1:5" x14ac:dyDescent="0.35">
      <c r="A78">
        <v>6168</v>
      </c>
      <c r="B78">
        <v>52</v>
      </c>
      <c r="C78" t="str" cm="1">
        <f t="array" ref="C78">_xlfn.XLOOKUP(A78,A78:A5077,'working_data '!S88:S5087,NA,0)</f>
        <v>Female</v>
      </c>
      <c r="D78" cm="1">
        <f t="array" ref="D78">_xlfn.XLOOKUP(A78,A78:A5077,'working_data '!T88:T5087,NA,0)</f>
        <v>29772.04</v>
      </c>
      <c r="E78" t="str" cm="1">
        <f t="array" ref="E78">_xlfn.XLOOKUP(B78,B78:B5077,'working_data '!U88:U5087,NA,0)</f>
        <v>Silver</v>
      </c>
    </row>
    <row r="79" spans="1:5" x14ac:dyDescent="0.35">
      <c r="A79">
        <v>7572</v>
      </c>
      <c r="B79">
        <v>44</v>
      </c>
      <c r="C79" t="str" cm="1">
        <f t="array" ref="C79">_xlfn.XLOOKUP(A79,A79:A5078,'working_data '!S89:S5088,NA,0)</f>
        <v>Other</v>
      </c>
      <c r="D79" cm="1">
        <f t="array" ref="D79">_xlfn.XLOOKUP(A79,A79:A5078,'working_data '!T89:T5088,NA,0)</f>
        <v>58641.91</v>
      </c>
      <c r="E79" t="str" cm="1">
        <f t="array" ref="E79">_xlfn.XLOOKUP(B79,B79:B5078,'working_data '!U89:U5088,NA,0)</f>
        <v>Silver</v>
      </c>
    </row>
    <row r="80" spans="1:5" x14ac:dyDescent="0.35">
      <c r="A80">
        <v>5386</v>
      </c>
      <c r="B80">
        <v>42</v>
      </c>
      <c r="C80" t="str" cm="1">
        <f t="array" ref="C80">_xlfn.XLOOKUP(A80,A80:A5079,'working_data '!S90:S5089,NA,0)</f>
        <v>Male</v>
      </c>
      <c r="D80" cm="1">
        <f t="array" ref="D80">_xlfn.XLOOKUP(A80,A80:A5079,'working_data '!T90:T5089,NA,0)</f>
        <v>61610.34</v>
      </c>
      <c r="E80" t="str" cm="1">
        <f t="array" ref="E80">_xlfn.XLOOKUP(B80,B80:B5079,'working_data '!U90:U5089,NA,0)</f>
        <v>Silver</v>
      </c>
    </row>
    <row r="81" spans="1:5" x14ac:dyDescent="0.35">
      <c r="A81">
        <v>2084</v>
      </c>
      <c r="B81">
        <v>47</v>
      </c>
      <c r="C81" t="str" cm="1">
        <f t="array" ref="C81">_xlfn.XLOOKUP(A81,A81:A5080,'working_data '!S91:S5090,NA,0)</f>
        <v>Male</v>
      </c>
      <c r="D81" cm="1">
        <f t="array" ref="D81">_xlfn.XLOOKUP(A81,A81:A5080,'working_data '!T91:T5090,NA,0)</f>
        <v>61760.44</v>
      </c>
      <c r="E81" t="str" cm="1">
        <f t="array" ref="E81">_xlfn.XLOOKUP(B81,B81:B5080,'working_data '!U91:U5090,NA,0)</f>
        <v>Platinum</v>
      </c>
    </row>
    <row r="82" spans="1:5" x14ac:dyDescent="0.35">
      <c r="A82">
        <v>4456</v>
      </c>
      <c r="B82">
        <v>43</v>
      </c>
      <c r="C82" t="str" cm="1">
        <f t="array" ref="C82">_xlfn.XLOOKUP(A82,A82:A5081,'working_data '!S92:S5091,NA,0)</f>
        <v>Male</v>
      </c>
      <c r="D82" cm="1">
        <f t="array" ref="D82">_xlfn.XLOOKUP(A82,A82:A5081,'working_data '!T92:T5091,NA,0)</f>
        <v>43640.61</v>
      </c>
      <c r="E82" t="str" cm="1">
        <f t="array" ref="E82">_xlfn.XLOOKUP(B82,B82:B5081,'working_data '!U92:U5091,NA,0)</f>
        <v>Platinum</v>
      </c>
    </row>
    <row r="83" spans="1:5" x14ac:dyDescent="0.35">
      <c r="A83">
        <v>6155</v>
      </c>
      <c r="B83">
        <v>67</v>
      </c>
      <c r="C83" t="str" cm="1">
        <f t="array" ref="C83">_xlfn.XLOOKUP(A83,A83:A5082,'working_data '!S93:S5092,NA,0)</f>
        <v>Other</v>
      </c>
      <c r="D83" cm="1">
        <f t="array" ref="D83">_xlfn.XLOOKUP(A83,A83:A5082,'working_data '!T93:T5092,NA,0)</f>
        <v>24442.75</v>
      </c>
      <c r="E83" t="str" cm="1">
        <f t="array" ref="E83">_xlfn.XLOOKUP(B83,B83:B5082,'working_data '!U93:U5092,NA,0)</f>
        <v>Bronze</v>
      </c>
    </row>
    <row r="84" spans="1:5" x14ac:dyDescent="0.35">
      <c r="A84">
        <v>4483</v>
      </c>
      <c r="B84">
        <v>58</v>
      </c>
      <c r="C84" t="str" cm="1">
        <f t="array" ref="C84">_xlfn.XLOOKUP(A84,A84:A5083,'working_data '!S94:S5093,NA,0)</f>
        <v>Female</v>
      </c>
      <c r="D84" cm="1">
        <f t="array" ref="D84">_xlfn.XLOOKUP(A84,A84:A5083,'working_data '!T94:T5093,NA,0)</f>
        <v>23721.97</v>
      </c>
      <c r="E84" t="str" cm="1">
        <f t="array" ref="E84">_xlfn.XLOOKUP(B84,B84:B5083,'working_data '!U94:U5093,NA,0)</f>
        <v>Silver</v>
      </c>
    </row>
    <row r="85" spans="1:5" x14ac:dyDescent="0.35">
      <c r="A85">
        <v>9179</v>
      </c>
      <c r="B85">
        <v>60</v>
      </c>
      <c r="C85" t="str" cm="1">
        <f t="array" ref="C85">_xlfn.XLOOKUP(A85,A85:A5084,'working_data '!S95:S5094,NA,0)</f>
        <v>Male</v>
      </c>
      <c r="D85" cm="1">
        <f t="array" ref="D85">_xlfn.XLOOKUP(A85,A85:A5084,'working_data '!T95:T5094,NA,0)</f>
        <v>46071.3</v>
      </c>
      <c r="E85" t="str" cm="1">
        <f t="array" ref="E85">_xlfn.XLOOKUP(B85,B85:B5084,'working_data '!U95:U5094,NA,0)</f>
        <v>Gold</v>
      </c>
    </row>
    <row r="86" spans="1:5" x14ac:dyDescent="0.35">
      <c r="A86">
        <v>7482</v>
      </c>
      <c r="B86">
        <v>64</v>
      </c>
      <c r="C86" t="str" cm="1">
        <f t="array" ref="C86">_xlfn.XLOOKUP(A86,A86:A5085,'working_data '!S96:S5095,NA,0)</f>
        <v>Male</v>
      </c>
      <c r="D86" cm="1">
        <f t="array" ref="D86">_xlfn.XLOOKUP(A86,A86:A5085,'working_data '!T96:T5095,NA,0)</f>
        <v>89027.25</v>
      </c>
      <c r="E86" t="str" cm="1">
        <f t="array" ref="E86">_xlfn.XLOOKUP(B86,B86:B5085,'working_data '!U96:U5095,NA,0)</f>
        <v>Platinum</v>
      </c>
    </row>
    <row r="87" spans="1:5" x14ac:dyDescent="0.35">
      <c r="A87">
        <v>8517</v>
      </c>
      <c r="B87">
        <v>63</v>
      </c>
      <c r="C87" t="str" cm="1">
        <f t="array" ref="C87">_xlfn.XLOOKUP(A87,A87:A5086,'working_data '!S97:S5096,NA,0)</f>
        <v>Male</v>
      </c>
      <c r="D87" cm="1">
        <f t="array" ref="D87">_xlfn.XLOOKUP(A87,A87:A5086,'working_data '!T97:T5096,NA,0)</f>
        <v>84024.27</v>
      </c>
      <c r="E87" t="str" cm="1">
        <f t="array" ref="E87">_xlfn.XLOOKUP(B87,B87:B5086,'working_data '!U97:U5096,NA,0)</f>
        <v>Platinum</v>
      </c>
    </row>
    <row r="88" spans="1:5" x14ac:dyDescent="0.35">
      <c r="A88">
        <v>3340</v>
      </c>
      <c r="B88">
        <v>34</v>
      </c>
      <c r="C88" t="str" cm="1">
        <f t="array" ref="C88">_xlfn.XLOOKUP(A88,A88:A5087,'working_data '!S98:S5097,NA,0)</f>
        <v>Other</v>
      </c>
      <c r="D88" cm="1">
        <f t="array" ref="D88">_xlfn.XLOOKUP(A88,A88:A5087,'working_data '!T98:T5097,NA,0)</f>
        <v>67483.34</v>
      </c>
      <c r="E88" t="str" cm="1">
        <f t="array" ref="E88">_xlfn.XLOOKUP(B88,B88:B5087,'working_data '!U98:U5097,NA,0)</f>
        <v>Silver</v>
      </c>
    </row>
    <row r="89" spans="1:5" x14ac:dyDescent="0.35">
      <c r="A89">
        <v>5339</v>
      </c>
      <c r="B89">
        <v>44</v>
      </c>
      <c r="C89" t="str" cm="1">
        <f t="array" ref="C89">_xlfn.XLOOKUP(A89,A89:A5088,'working_data '!S99:S5098,NA,0)</f>
        <v>Male</v>
      </c>
      <c r="D89" cm="1">
        <f t="array" ref="D89">_xlfn.XLOOKUP(A89,A89:A5088,'working_data '!T99:T5098,NA,0)</f>
        <v>96546.69</v>
      </c>
      <c r="E89" t="str" cm="1">
        <f t="array" ref="E89">_xlfn.XLOOKUP(B89,B89:B5088,'working_data '!U99:U5098,NA,0)</f>
        <v>Gold</v>
      </c>
    </row>
    <row r="90" spans="1:5" x14ac:dyDescent="0.35">
      <c r="A90">
        <v>3287</v>
      </c>
      <c r="B90">
        <v>57</v>
      </c>
      <c r="C90" t="str" cm="1">
        <f t="array" ref="C90">_xlfn.XLOOKUP(A90,A90:A5089,'working_data '!S100:S5099,NA,0)</f>
        <v>Female</v>
      </c>
      <c r="D90" cm="1">
        <f t="array" ref="D90">_xlfn.XLOOKUP(A90,A90:A5089,'working_data '!T100:T5099,NA,0)</f>
        <v>65593.929999999993</v>
      </c>
      <c r="E90" t="str" cm="1">
        <f t="array" ref="E90">_xlfn.XLOOKUP(B90,B90:B5089,'working_data '!U100:U5099,NA,0)</f>
        <v>Gold</v>
      </c>
    </row>
    <row r="91" spans="1:5" x14ac:dyDescent="0.35">
      <c r="A91">
        <v>5040</v>
      </c>
      <c r="B91">
        <v>25</v>
      </c>
      <c r="C91" t="str" cm="1">
        <f t="array" ref="C91">_xlfn.XLOOKUP(A91,A91:A5090,'working_data '!S101:S5100,NA,0)</f>
        <v>Female</v>
      </c>
      <c r="D91" cm="1">
        <f t="array" ref="D91">_xlfn.XLOOKUP(A91,A91:A5090,'working_data '!T101:T5100,NA,0)</f>
        <v>56737.81</v>
      </c>
      <c r="E91" t="str" cm="1">
        <f t="array" ref="E91">_xlfn.XLOOKUP(B91,B91:B5090,'working_data '!U101:U5100,NA,0)</f>
        <v>Silver</v>
      </c>
    </row>
    <row r="92" spans="1:5" x14ac:dyDescent="0.35">
      <c r="A92">
        <v>9830</v>
      </c>
      <c r="B92">
        <v>35</v>
      </c>
      <c r="C92" t="str" cm="1">
        <f t="array" ref="C92">_xlfn.XLOOKUP(A92,A92:A5091,'working_data '!S102:S5101,NA,0)</f>
        <v>Male</v>
      </c>
      <c r="D92" cm="1">
        <f t="array" ref="D92">_xlfn.XLOOKUP(A92,A92:A5091,'working_data '!T102:T5101,NA,0)</f>
        <v>45523.24</v>
      </c>
      <c r="E92" t="str" cm="1">
        <f t="array" ref="E92">_xlfn.XLOOKUP(B92,B92:B5091,'working_data '!U102:U5101,NA,0)</f>
        <v>Gold</v>
      </c>
    </row>
    <row r="93" spans="1:5" x14ac:dyDescent="0.35">
      <c r="A93">
        <v>5304</v>
      </c>
      <c r="B93">
        <v>28</v>
      </c>
      <c r="C93" t="str" cm="1">
        <f t="array" ref="C93">_xlfn.XLOOKUP(A93,A93:A5092,'working_data '!S103:S5102,NA,0)</f>
        <v>Male</v>
      </c>
      <c r="D93" cm="1">
        <f t="array" ref="D93">_xlfn.XLOOKUP(A93,A93:A5092,'working_data '!T103:T5102,NA,0)</f>
        <v>57373.83</v>
      </c>
      <c r="E93" t="str" cm="1">
        <f t="array" ref="E93">_xlfn.XLOOKUP(B93,B93:B5092,'working_data '!U103:U5102,NA,0)</f>
        <v>Platinum</v>
      </c>
    </row>
    <row r="94" spans="1:5" x14ac:dyDescent="0.35">
      <c r="A94">
        <v>8019</v>
      </c>
      <c r="B94">
        <v>63</v>
      </c>
      <c r="C94" t="str" cm="1">
        <f t="array" ref="C94">_xlfn.XLOOKUP(A94,A94:A5093,'working_data '!S104:S5103,NA,0)</f>
        <v>Male</v>
      </c>
      <c r="D94" cm="1">
        <f t="array" ref="D94">_xlfn.XLOOKUP(A94,A94:A5093,'working_data '!T104:T5103,NA,0)</f>
        <v>43939.6</v>
      </c>
      <c r="E94" t="str" cm="1">
        <f t="array" ref="E94">_xlfn.XLOOKUP(B94,B94:B5093,'working_data '!U104:U5103,NA,0)</f>
        <v>Silver</v>
      </c>
    </row>
    <row r="95" spans="1:5" x14ac:dyDescent="0.35">
      <c r="A95">
        <v>7543</v>
      </c>
      <c r="B95">
        <v>50</v>
      </c>
      <c r="C95" t="str" cm="1">
        <f t="array" ref="C95">_xlfn.XLOOKUP(A95,A95:A5094,'working_data '!S105:S5104,NA,0)</f>
        <v>Female</v>
      </c>
      <c r="D95" cm="1">
        <f t="array" ref="D95">_xlfn.XLOOKUP(A95,A95:A5094,'working_data '!T105:T5104,NA,0)</f>
        <v>52116.97</v>
      </c>
      <c r="E95" t="str" cm="1">
        <f t="array" ref="E95">_xlfn.XLOOKUP(B95,B95:B5094,'working_data '!U105:U5104,NA,0)</f>
        <v>Silver</v>
      </c>
    </row>
    <row r="96" spans="1:5" x14ac:dyDescent="0.35">
      <c r="A96">
        <v>6930</v>
      </c>
      <c r="B96">
        <v>37</v>
      </c>
      <c r="C96" t="str" cm="1">
        <f t="array" ref="C96">_xlfn.XLOOKUP(A96,A96:A5095,'working_data '!S106:S5105,NA,0)</f>
        <v>Male</v>
      </c>
      <c r="D96" cm="1">
        <f t="array" ref="D96">_xlfn.XLOOKUP(A96,A96:A5095,'working_data '!T106:T5105,NA,0)</f>
        <v>94210.23</v>
      </c>
      <c r="E96" t="str" cm="1">
        <f t="array" ref="E96">_xlfn.XLOOKUP(B96,B96:B5095,'working_data '!U106:U5105,NA,0)</f>
        <v>Silver</v>
      </c>
    </row>
    <row r="97" spans="1:5" x14ac:dyDescent="0.35">
      <c r="A97">
        <v>4593</v>
      </c>
      <c r="B97">
        <v>18</v>
      </c>
      <c r="C97" t="str" cm="1">
        <f t="array" ref="C97">_xlfn.XLOOKUP(A97,A97:A5096,'working_data '!S107:S5106,NA,0)</f>
        <v>Other</v>
      </c>
      <c r="D97" cm="1">
        <f t="array" ref="D97">_xlfn.XLOOKUP(A97,A97:A5096,'working_data '!T107:T5106,NA,0)</f>
        <v>62801.49</v>
      </c>
      <c r="E97" t="str" cm="1">
        <f t="array" ref="E97">_xlfn.XLOOKUP(B97,B97:B5096,'working_data '!U107:U5106,NA,0)</f>
        <v>Platinum</v>
      </c>
    </row>
    <row r="98" spans="1:5" x14ac:dyDescent="0.35">
      <c r="A98">
        <v>3266</v>
      </c>
      <c r="B98">
        <v>19</v>
      </c>
      <c r="C98" t="str" cm="1">
        <f t="array" ref="C98">_xlfn.XLOOKUP(A98,A98:A5097,'working_data '!S108:S5107,NA,0)</f>
        <v>Other</v>
      </c>
      <c r="D98" cm="1">
        <f t="array" ref="D98">_xlfn.XLOOKUP(A98,A98:A5097,'working_data '!T108:T5107,NA,0)</f>
        <v>36535.42</v>
      </c>
      <c r="E98" t="str" cm="1">
        <f t="array" ref="E98">_xlfn.XLOOKUP(B98,B98:B5097,'working_data '!U108:U5107,NA,0)</f>
        <v>Gold</v>
      </c>
    </row>
    <row r="99" spans="1:5" x14ac:dyDescent="0.35">
      <c r="A99">
        <v>9348</v>
      </c>
      <c r="B99">
        <v>18</v>
      </c>
      <c r="C99" t="str" cm="1">
        <f t="array" ref="C99">_xlfn.XLOOKUP(A99,A99:A5098,'working_data '!S109:S5108,NA,0)</f>
        <v>Male</v>
      </c>
      <c r="D99" cm="1">
        <f t="array" ref="D99">_xlfn.XLOOKUP(A99,A99:A5098,'working_data '!T109:T5108,NA,0)</f>
        <v>35234.93</v>
      </c>
      <c r="E99" t="str" cm="1">
        <f t="array" ref="E99">_xlfn.XLOOKUP(B99,B99:B5098,'working_data '!U109:U5108,NA,0)</f>
        <v>Platinum</v>
      </c>
    </row>
    <row r="100" spans="1:5" x14ac:dyDescent="0.35">
      <c r="A100">
        <v>9085</v>
      </c>
      <c r="B100">
        <v>18</v>
      </c>
      <c r="C100" t="str" cm="1">
        <f t="array" ref="C100">_xlfn.XLOOKUP(A100,A100:A5099,'working_data '!S110:S5109,NA,0)</f>
        <v>Other</v>
      </c>
      <c r="D100" cm="1">
        <f t="array" ref="D100">_xlfn.XLOOKUP(A100,A100:A5099,'working_data '!T110:T5109,NA,0)</f>
        <v>73542.559999999998</v>
      </c>
      <c r="E100" t="str" cm="1">
        <f t="array" ref="E100">_xlfn.XLOOKUP(B100,B100:B5099,'working_data '!U110:U5109,NA,0)</f>
        <v>Silver</v>
      </c>
    </row>
    <row r="101" spans="1:5" x14ac:dyDescent="0.35">
      <c r="A101">
        <v>2489</v>
      </c>
      <c r="B101">
        <v>62</v>
      </c>
      <c r="C101" t="str" cm="1">
        <f t="array" ref="C101">_xlfn.XLOOKUP(A101,A101:A5100,'working_data '!S111:S5110,NA,0)</f>
        <v>Other</v>
      </c>
      <c r="D101" cm="1">
        <f t="array" ref="D101">_xlfn.XLOOKUP(A101,A101:A5100,'working_data '!T111:T5110,NA,0)</f>
        <v>90900</v>
      </c>
      <c r="E101" t="str" cm="1">
        <f t="array" ref="E101">_xlfn.XLOOKUP(B101,B101:B5100,'working_data '!U111:U5110,NA,0)</f>
        <v>Silver</v>
      </c>
    </row>
    <row r="102" spans="1:5" x14ac:dyDescent="0.35">
      <c r="A102">
        <v>1771</v>
      </c>
      <c r="B102">
        <v>25</v>
      </c>
      <c r="C102" t="str" cm="1">
        <f t="array" ref="C102">_xlfn.XLOOKUP(A102,A102:A5101,'working_data '!S112:S5111,NA,0)</f>
        <v>Male</v>
      </c>
      <c r="D102" cm="1">
        <f t="array" ref="D102">_xlfn.XLOOKUP(A102,A102:A5101,'working_data '!T112:T5111,NA,0)</f>
        <v>65819.839999999997</v>
      </c>
      <c r="E102" t="str" cm="1">
        <f t="array" ref="E102">_xlfn.XLOOKUP(B102,B102:B5101,'working_data '!U112:U5111,NA,0)</f>
        <v>Silver</v>
      </c>
    </row>
    <row r="103" spans="1:5" x14ac:dyDescent="0.35">
      <c r="A103">
        <v>2796</v>
      </c>
      <c r="B103">
        <v>31</v>
      </c>
      <c r="C103" t="str" cm="1">
        <f t="array" ref="C103">_xlfn.XLOOKUP(A103,A103:A5102,'working_data '!S113:S5112,NA,0)</f>
        <v>Female</v>
      </c>
      <c r="D103" cm="1">
        <f t="array" ref="D103">_xlfn.XLOOKUP(A103,A103:A5102,'working_data '!T113:T5112,NA,0)</f>
        <v>112414.59</v>
      </c>
      <c r="E103" t="str" cm="1">
        <f t="array" ref="E103">_xlfn.XLOOKUP(B103,B103:B5102,'working_data '!U113:U5112,NA,0)</f>
        <v>Silver</v>
      </c>
    </row>
    <row r="104" spans="1:5" x14ac:dyDescent="0.35">
      <c r="A104">
        <v>3504</v>
      </c>
      <c r="B104">
        <v>66</v>
      </c>
      <c r="C104" t="str" cm="1">
        <f t="array" ref="C104">_xlfn.XLOOKUP(A104,A104:A5103,'working_data '!S114:S5113,NA,0)</f>
        <v>Male</v>
      </c>
      <c r="D104" cm="1">
        <f t="array" ref="D104">_xlfn.XLOOKUP(A104,A104:A5103,'working_data '!T114:T5113,NA,0)</f>
        <v>58700.639999999999</v>
      </c>
      <c r="E104" t="str" cm="1">
        <f t="array" ref="E104">_xlfn.XLOOKUP(B104,B104:B5103,'working_data '!U114:U5113,NA,0)</f>
        <v>Gold</v>
      </c>
    </row>
    <row r="105" spans="1:5" x14ac:dyDescent="0.35">
      <c r="A105">
        <v>3621</v>
      </c>
      <c r="B105">
        <v>46</v>
      </c>
      <c r="C105" t="str" cm="1">
        <f t="array" ref="C105">_xlfn.XLOOKUP(A105,A105:A5104,'working_data '!S115:S5114,NA,0)</f>
        <v>Other</v>
      </c>
      <c r="D105" cm="1">
        <f t="array" ref="D105">_xlfn.XLOOKUP(A105,A105:A5104,'working_data '!T115:T5114,NA,0)</f>
        <v>25639.26</v>
      </c>
      <c r="E105" t="str" cm="1">
        <f t="array" ref="E105">_xlfn.XLOOKUP(B105,B105:B5104,'working_data '!U115:U5114,NA,0)</f>
        <v>Silver</v>
      </c>
    </row>
    <row r="106" spans="1:5" x14ac:dyDescent="0.35">
      <c r="A106">
        <v>7916</v>
      </c>
      <c r="B106">
        <v>34</v>
      </c>
      <c r="C106" t="str" cm="1">
        <f t="array" ref="C106">_xlfn.XLOOKUP(A106,A106:A5105,'working_data '!S116:S5115,NA,0)</f>
        <v>Other</v>
      </c>
      <c r="D106" cm="1">
        <f t="array" ref="D106">_xlfn.XLOOKUP(A106,A106:A5105,'working_data '!T116:T5115,NA,0)</f>
        <v>68695.94</v>
      </c>
      <c r="E106" t="str" cm="1">
        <f t="array" ref="E106">_xlfn.XLOOKUP(B106,B106:B5105,'working_data '!U116:U5115,NA,0)</f>
        <v>Silver</v>
      </c>
    </row>
    <row r="107" spans="1:5" x14ac:dyDescent="0.35">
      <c r="A107">
        <v>2040</v>
      </c>
      <c r="B107">
        <v>30</v>
      </c>
      <c r="C107" t="str" cm="1">
        <f t="array" ref="C107">_xlfn.XLOOKUP(A107,A107:A5106,'working_data '!S117:S5116,NA,0)</f>
        <v>Female</v>
      </c>
      <c r="D107" cm="1">
        <f t="array" ref="D107">_xlfn.XLOOKUP(A107,A107:A5106,'working_data '!T117:T5116,NA,0)</f>
        <v>98228.07</v>
      </c>
      <c r="E107" t="str" cm="1">
        <f t="array" ref="E107">_xlfn.XLOOKUP(B107,B107:B5106,'working_data '!U117:U5116,NA,0)</f>
        <v>Platinum</v>
      </c>
    </row>
    <row r="108" spans="1:5" x14ac:dyDescent="0.35">
      <c r="A108">
        <v>7304</v>
      </c>
      <c r="B108">
        <v>46</v>
      </c>
      <c r="C108" t="str" cm="1">
        <f t="array" ref="C108">_xlfn.XLOOKUP(A108,A108:A5107,'working_data '!S118:S5117,NA,0)</f>
        <v>Other</v>
      </c>
      <c r="D108" cm="1">
        <f t="array" ref="D108">_xlfn.XLOOKUP(A108,A108:A5107,'working_data '!T118:T5117,NA,0)</f>
        <v>110199.45</v>
      </c>
      <c r="E108" t="str" cm="1">
        <f t="array" ref="E108">_xlfn.XLOOKUP(B108,B108:B5107,'working_data '!U118:U5117,NA,0)</f>
        <v>Bronze</v>
      </c>
    </row>
    <row r="109" spans="1:5" x14ac:dyDescent="0.35">
      <c r="A109">
        <v>7252</v>
      </c>
      <c r="B109">
        <v>50</v>
      </c>
      <c r="C109" t="str" cm="1">
        <f t="array" ref="C109">_xlfn.XLOOKUP(A109,A109:A5108,'working_data '!S119:S5118,NA,0)</f>
        <v>Male</v>
      </c>
      <c r="D109" cm="1">
        <f t="array" ref="D109">_xlfn.XLOOKUP(A109,A109:A5108,'working_data '!T119:T5118,NA,0)</f>
        <v>77716.11</v>
      </c>
      <c r="E109" t="str" cm="1">
        <f t="array" ref="E109">_xlfn.XLOOKUP(B109,B109:B5108,'working_data '!U119:U5118,NA,0)</f>
        <v>Silver</v>
      </c>
    </row>
    <row r="110" spans="1:5" x14ac:dyDescent="0.35">
      <c r="A110">
        <v>8668</v>
      </c>
      <c r="B110">
        <v>35</v>
      </c>
      <c r="C110" t="str" cm="1">
        <f t="array" ref="C110">_xlfn.XLOOKUP(A110,A110:A5109,'working_data '!S120:S5119,NA,0)</f>
        <v>Male</v>
      </c>
      <c r="D110" cm="1">
        <f t="array" ref="D110">_xlfn.XLOOKUP(A110,A110:A5109,'working_data '!T120:T5119,NA,0)</f>
        <v>77554.84</v>
      </c>
      <c r="E110" t="str" cm="1">
        <f t="array" ref="E110">_xlfn.XLOOKUP(B110,B110:B5109,'working_data '!U120:U5119,NA,0)</f>
        <v>Silver</v>
      </c>
    </row>
    <row r="111" spans="1:5" x14ac:dyDescent="0.35">
      <c r="A111">
        <v>9669</v>
      </c>
      <c r="B111">
        <v>49</v>
      </c>
      <c r="C111" t="str" cm="1">
        <f t="array" ref="C111">_xlfn.XLOOKUP(A111,A111:A5110,'working_data '!S121:S5120,NA,0)</f>
        <v>Other</v>
      </c>
      <c r="D111" cm="1">
        <f t="array" ref="D111">_xlfn.XLOOKUP(A111,A111:A5110,'working_data '!T121:T5120,NA,0)</f>
        <v>111413.58</v>
      </c>
      <c r="E111" t="str" cm="1">
        <f t="array" ref="E111">_xlfn.XLOOKUP(B111,B111:B5110,'working_data '!U121:U5120,NA,0)</f>
        <v>Silver</v>
      </c>
    </row>
    <row r="112" spans="1:5" x14ac:dyDescent="0.35">
      <c r="A112">
        <v>5119</v>
      </c>
      <c r="B112">
        <v>64</v>
      </c>
      <c r="C112" t="str" cm="1">
        <f t="array" ref="C112">_xlfn.XLOOKUP(A112,A112:A5111,'working_data '!S122:S5121,NA,0)</f>
        <v>Other</v>
      </c>
      <c r="D112" cm="1">
        <f t="array" ref="D112">_xlfn.XLOOKUP(A112,A112:A5111,'working_data '!T122:T5121,NA,0)</f>
        <v>29122.87</v>
      </c>
      <c r="E112" t="str" cm="1">
        <f t="array" ref="E112">_xlfn.XLOOKUP(B112,B112:B5111,'working_data '!U122:U5121,NA,0)</f>
        <v>Silver</v>
      </c>
    </row>
    <row r="113" spans="1:5" x14ac:dyDescent="0.35">
      <c r="A113">
        <v>1188</v>
      </c>
      <c r="B113">
        <v>24</v>
      </c>
      <c r="C113" t="str" cm="1">
        <f t="array" ref="C113">_xlfn.XLOOKUP(A113,A113:A5112,'working_data '!S123:S5122,NA,0)</f>
        <v>Female</v>
      </c>
      <c r="D113" cm="1">
        <f t="array" ref="D113">_xlfn.XLOOKUP(A113,A113:A5112,'working_data '!T123:T5122,NA,0)</f>
        <v>35413.35</v>
      </c>
      <c r="E113" t="str" cm="1">
        <f t="array" ref="E113">_xlfn.XLOOKUP(B113,B113:B5112,'working_data '!U123:U5122,NA,0)</f>
        <v>Platinum</v>
      </c>
    </row>
    <row r="114" spans="1:5" x14ac:dyDescent="0.35">
      <c r="A114">
        <v>2876</v>
      </c>
      <c r="B114">
        <v>19</v>
      </c>
      <c r="C114" t="str" cm="1">
        <f t="array" ref="C114">_xlfn.XLOOKUP(A114,A114:A5113,'working_data '!S124:S5123,NA,0)</f>
        <v>Female</v>
      </c>
      <c r="D114" cm="1">
        <f t="array" ref="D114">_xlfn.XLOOKUP(A114,A114:A5113,'working_data '!T124:T5123,NA,0)</f>
        <v>30786.94</v>
      </c>
      <c r="E114" t="str" cm="1">
        <f t="array" ref="E114">_xlfn.XLOOKUP(B114,B114:B5113,'working_data '!U124:U5123,NA,0)</f>
        <v>Gold</v>
      </c>
    </row>
    <row r="115" spans="1:5" x14ac:dyDescent="0.35">
      <c r="A115">
        <v>9797</v>
      </c>
      <c r="B115">
        <v>66</v>
      </c>
      <c r="C115" t="str" cm="1">
        <f t="array" ref="C115">_xlfn.XLOOKUP(A115,A115:A5114,'working_data '!S125:S5124,NA,0)</f>
        <v>Other</v>
      </c>
      <c r="D115" cm="1">
        <f t="array" ref="D115">_xlfn.XLOOKUP(A115,A115:A5114,'working_data '!T125:T5124,NA,0)</f>
        <v>42643.65</v>
      </c>
      <c r="E115" t="str" cm="1">
        <f t="array" ref="E115">_xlfn.XLOOKUP(B115,B115:B5114,'working_data '!U125:U5124,NA,0)</f>
        <v>Platinum</v>
      </c>
    </row>
    <row r="116" spans="1:5" x14ac:dyDescent="0.35">
      <c r="A116">
        <v>5371</v>
      </c>
      <c r="B116">
        <v>48</v>
      </c>
      <c r="C116" t="str" cm="1">
        <f t="array" ref="C116">_xlfn.XLOOKUP(A116,A116:A5115,'working_data '!S126:S5125,NA,0)</f>
        <v>Female</v>
      </c>
      <c r="D116" cm="1">
        <f t="array" ref="D116">_xlfn.XLOOKUP(A116,A116:A5115,'working_data '!T126:T5125,NA,0)</f>
        <v>75488.31</v>
      </c>
      <c r="E116" t="str" cm="1">
        <f t="array" ref="E116">_xlfn.XLOOKUP(B116,B116:B5115,'working_data '!U126:U5125,NA,0)</f>
        <v>Bronze</v>
      </c>
    </row>
    <row r="117" spans="1:5" x14ac:dyDescent="0.35">
      <c r="A117">
        <v>6573</v>
      </c>
      <c r="B117">
        <v>33</v>
      </c>
      <c r="C117" t="str" cm="1">
        <f t="array" ref="C117">_xlfn.XLOOKUP(A117,A117:A5116,'working_data '!S127:S5126,NA,0)</f>
        <v>Other</v>
      </c>
      <c r="D117" cm="1">
        <f t="array" ref="D117">_xlfn.XLOOKUP(A117,A117:A5116,'working_data '!T127:T5126,NA,0)</f>
        <v>56879.25</v>
      </c>
      <c r="E117" t="str" cm="1">
        <f t="array" ref="E117">_xlfn.XLOOKUP(B117,B117:B5116,'working_data '!U127:U5126,NA,0)</f>
        <v>Platinum</v>
      </c>
    </row>
    <row r="118" spans="1:5" x14ac:dyDescent="0.35">
      <c r="A118">
        <v>2827</v>
      </c>
      <c r="B118">
        <v>50</v>
      </c>
      <c r="C118" t="str" cm="1">
        <f t="array" ref="C118">_xlfn.XLOOKUP(A118,A118:A5117,'working_data '!S128:S5127,NA,0)</f>
        <v>Other</v>
      </c>
      <c r="D118" cm="1">
        <f t="array" ref="D118">_xlfn.XLOOKUP(A118,A118:A5117,'working_data '!T128:T5127,NA,0)</f>
        <v>49753.83</v>
      </c>
      <c r="E118" t="str" cm="1">
        <f t="array" ref="E118">_xlfn.XLOOKUP(B118,B118:B5117,'working_data '!U128:U5127,NA,0)</f>
        <v>Gold</v>
      </c>
    </row>
    <row r="119" spans="1:5" x14ac:dyDescent="0.35">
      <c r="A119">
        <v>5808</v>
      </c>
      <c r="B119">
        <v>69</v>
      </c>
      <c r="C119" t="str" cm="1">
        <f t="array" ref="C119">_xlfn.XLOOKUP(A119,A119:A5118,'working_data '!S129:S5128,NA,0)</f>
        <v>Female</v>
      </c>
      <c r="D119" cm="1">
        <f t="array" ref="D119">_xlfn.XLOOKUP(A119,A119:A5118,'working_data '!T129:T5128,NA,0)</f>
        <v>74406.83</v>
      </c>
      <c r="E119" t="str" cm="1">
        <f t="array" ref="E119">_xlfn.XLOOKUP(B119,B119:B5118,'working_data '!U129:U5128,NA,0)</f>
        <v>Silver</v>
      </c>
    </row>
    <row r="120" spans="1:5" x14ac:dyDescent="0.35">
      <c r="A120">
        <v>8123</v>
      </c>
      <c r="B120">
        <v>29</v>
      </c>
      <c r="C120" t="str" cm="1">
        <f t="array" ref="C120">_xlfn.XLOOKUP(A120,A120:A5119,'working_data '!S130:S5129,NA,0)</f>
        <v>Female</v>
      </c>
      <c r="D120" cm="1">
        <f t="array" ref="D120">_xlfn.XLOOKUP(A120,A120:A5119,'working_data '!T130:T5129,NA,0)</f>
        <v>106832.71</v>
      </c>
      <c r="E120" t="str" cm="1">
        <f t="array" ref="E120">_xlfn.XLOOKUP(B120,B120:B5119,'working_data '!U130:U5129,NA,0)</f>
        <v>Gold</v>
      </c>
    </row>
    <row r="121" spans="1:5" x14ac:dyDescent="0.35">
      <c r="A121">
        <v>3591</v>
      </c>
      <c r="B121">
        <v>30</v>
      </c>
      <c r="C121" t="str" cm="1">
        <f t="array" ref="C121">_xlfn.XLOOKUP(A121,A121:A5120,'working_data '!S131:S5130,NA,0)</f>
        <v>Female</v>
      </c>
      <c r="D121" cm="1">
        <f t="array" ref="D121">_xlfn.XLOOKUP(A121,A121:A5120,'working_data '!T131:T5130,NA,0)</f>
        <v>82217.52</v>
      </c>
      <c r="E121" t="str" cm="1">
        <f t="array" ref="E121">_xlfn.XLOOKUP(B121,B121:B5120,'working_data '!U131:U5130,NA,0)</f>
        <v>Gold</v>
      </c>
    </row>
    <row r="122" spans="1:5" x14ac:dyDescent="0.35">
      <c r="A122">
        <v>8433</v>
      </c>
      <c r="B122">
        <v>29</v>
      </c>
      <c r="C122" t="str" cm="1">
        <f t="array" ref="C122">_xlfn.XLOOKUP(A122,A122:A5121,'working_data '!S132:S5131,NA,0)</f>
        <v>Other</v>
      </c>
      <c r="D122" cm="1">
        <f t="array" ref="D122">_xlfn.XLOOKUP(A122,A122:A5121,'working_data '!T132:T5131,NA,0)</f>
        <v>111854.79</v>
      </c>
      <c r="E122" t="str" cm="1">
        <f t="array" ref="E122">_xlfn.XLOOKUP(B122,B122:B5121,'working_data '!U132:U5131,NA,0)</f>
        <v>Bronze</v>
      </c>
    </row>
    <row r="123" spans="1:5" x14ac:dyDescent="0.35">
      <c r="A123">
        <v>1053</v>
      </c>
      <c r="B123">
        <v>27</v>
      </c>
      <c r="C123" t="str" cm="1">
        <f t="array" ref="C123">_xlfn.XLOOKUP(A123,A123:A5122,'working_data '!S133:S5132,NA,0)</f>
        <v>Other</v>
      </c>
      <c r="D123" cm="1">
        <f t="array" ref="D123">_xlfn.XLOOKUP(A123,A123:A5122,'working_data '!T133:T5132,NA,0)</f>
        <v>25671.78</v>
      </c>
      <c r="E123" t="str" cm="1">
        <f t="array" ref="E123">_xlfn.XLOOKUP(B123,B123:B5122,'working_data '!U133:U5132,NA,0)</f>
        <v>Platinum</v>
      </c>
    </row>
    <row r="124" spans="1:5" x14ac:dyDescent="0.35">
      <c r="A124">
        <v>5315</v>
      </c>
      <c r="B124">
        <v>38</v>
      </c>
      <c r="C124" t="str" cm="1">
        <f t="array" ref="C124">_xlfn.XLOOKUP(A124,A124:A5123,'working_data '!S134:S5133,NA,0)</f>
        <v>Female</v>
      </c>
      <c r="D124" cm="1">
        <f t="array" ref="D124">_xlfn.XLOOKUP(A124,A124:A5123,'working_data '!T134:T5133,NA,0)</f>
        <v>51082.58</v>
      </c>
      <c r="E124" t="str" cm="1">
        <f t="array" ref="E124">_xlfn.XLOOKUP(B124,B124:B5123,'working_data '!U134:U5133,NA,0)</f>
        <v>Silver</v>
      </c>
    </row>
    <row r="125" spans="1:5" x14ac:dyDescent="0.35">
      <c r="A125">
        <v>9201</v>
      </c>
      <c r="B125">
        <v>64</v>
      </c>
      <c r="C125" t="str" cm="1">
        <f t="array" ref="C125">_xlfn.XLOOKUP(A125,A125:A5124,'working_data '!S135:S5134,NA,0)</f>
        <v>Male</v>
      </c>
      <c r="D125" cm="1">
        <f t="array" ref="D125">_xlfn.XLOOKUP(A125,A125:A5124,'working_data '!T135:T5134,NA,0)</f>
        <v>70959.070000000007</v>
      </c>
      <c r="E125" t="str" cm="1">
        <f t="array" ref="E125">_xlfn.XLOOKUP(B125,B125:B5124,'working_data '!U135:U5134,NA,0)</f>
        <v>Bronze</v>
      </c>
    </row>
    <row r="126" spans="1:5" x14ac:dyDescent="0.35">
      <c r="A126">
        <v>3927</v>
      </c>
      <c r="B126">
        <v>60</v>
      </c>
      <c r="C126" t="str" cm="1">
        <f t="array" ref="C126">_xlfn.XLOOKUP(A126,A126:A5125,'working_data '!S136:S5135,NA,0)</f>
        <v>Male</v>
      </c>
      <c r="D126" cm="1">
        <f t="array" ref="D126">_xlfn.XLOOKUP(A126,A126:A5125,'working_data '!T136:T5135,NA,0)</f>
        <v>80543.740000000005</v>
      </c>
      <c r="E126" t="str" cm="1">
        <f t="array" ref="E126">_xlfn.XLOOKUP(B126,B126:B5125,'working_data '!U136:U5135,NA,0)</f>
        <v>Bronze</v>
      </c>
    </row>
    <row r="127" spans="1:5" x14ac:dyDescent="0.35">
      <c r="A127">
        <v>9317</v>
      </c>
      <c r="B127">
        <v>61</v>
      </c>
      <c r="C127" t="str" cm="1">
        <f t="array" ref="C127">_xlfn.XLOOKUP(A127,A127:A5126,'working_data '!S137:S5136,NA,0)</f>
        <v>Female</v>
      </c>
      <c r="D127" cm="1">
        <f t="array" ref="D127">_xlfn.XLOOKUP(A127,A127:A5126,'working_data '!T137:T5136,NA,0)</f>
        <v>60161.34</v>
      </c>
      <c r="E127" t="str" cm="1">
        <f t="array" ref="E127">_xlfn.XLOOKUP(B127,B127:B5126,'working_data '!U137:U5136,NA,0)</f>
        <v>Bronze</v>
      </c>
    </row>
    <row r="128" spans="1:5" x14ac:dyDescent="0.35">
      <c r="A128">
        <v>2743</v>
      </c>
      <c r="B128">
        <v>52</v>
      </c>
      <c r="C128" t="str" cm="1">
        <f t="array" ref="C128">_xlfn.XLOOKUP(A128,A128:A5127,'working_data '!S138:S5137,NA,0)</f>
        <v>Male</v>
      </c>
      <c r="D128" cm="1">
        <f t="array" ref="D128">_xlfn.XLOOKUP(A128,A128:A5127,'working_data '!T138:T5137,NA,0)</f>
        <v>63473.08</v>
      </c>
      <c r="E128" t="str" cm="1">
        <f t="array" ref="E128">_xlfn.XLOOKUP(B128,B128:B5127,'working_data '!U138:U5137,NA,0)</f>
        <v>Silver</v>
      </c>
    </row>
    <row r="129" spans="1:5" x14ac:dyDescent="0.35">
      <c r="A129">
        <v>5889</v>
      </c>
      <c r="B129">
        <v>62</v>
      </c>
      <c r="C129" t="str" cm="1">
        <f t="array" ref="C129">_xlfn.XLOOKUP(A129,A129:A5128,'working_data '!S139:S5138,NA,0)</f>
        <v>Female</v>
      </c>
      <c r="D129" cm="1">
        <f t="array" ref="D129">_xlfn.XLOOKUP(A129,A129:A5128,'working_data '!T139:T5138,NA,0)</f>
        <v>75207.75</v>
      </c>
      <c r="E129" t="str" cm="1">
        <f t="array" ref="E129">_xlfn.XLOOKUP(B129,B129:B5128,'working_data '!U139:U5138,NA,0)</f>
        <v>Gold</v>
      </c>
    </row>
    <row r="130" spans="1:5" x14ac:dyDescent="0.35">
      <c r="A130">
        <v>9317</v>
      </c>
      <c r="B130">
        <v>32</v>
      </c>
      <c r="C130" t="str" cm="1">
        <f t="array" ref="C130">_xlfn.XLOOKUP(A130,A130:A5129,'working_data '!S140:S5139,NA,0)</f>
        <v>Female</v>
      </c>
      <c r="D130" cm="1">
        <f t="array" ref="D130">_xlfn.XLOOKUP(A130,A130:A5129,'working_data '!T140:T5139,NA,0)</f>
        <v>58663.26</v>
      </c>
      <c r="E130" t="str" cm="1">
        <f t="array" ref="E130">_xlfn.XLOOKUP(B130,B130:B5129,'working_data '!U140:U5139,NA,0)</f>
        <v>Silver</v>
      </c>
    </row>
    <row r="131" spans="1:5" x14ac:dyDescent="0.35">
      <c r="A131">
        <v>4258</v>
      </c>
      <c r="B131">
        <v>32</v>
      </c>
      <c r="C131" t="str" cm="1">
        <f t="array" ref="C131">_xlfn.XLOOKUP(A131,A131:A5130,'working_data '!S141:S5140,NA,0)</f>
        <v>Female</v>
      </c>
      <c r="D131" cm="1">
        <f t="array" ref="D131">_xlfn.XLOOKUP(A131,A131:A5130,'working_data '!T141:T5140,NA,0)</f>
        <v>56894.87</v>
      </c>
      <c r="E131" t="str" cm="1">
        <f t="array" ref="E131">_xlfn.XLOOKUP(B131,B131:B5130,'working_data '!U141:U5140,NA,0)</f>
        <v>Gold</v>
      </c>
    </row>
    <row r="132" spans="1:5" x14ac:dyDescent="0.35">
      <c r="A132">
        <v>3504</v>
      </c>
      <c r="B132">
        <v>48</v>
      </c>
      <c r="C132" t="str" cm="1">
        <f t="array" ref="C132">_xlfn.XLOOKUP(A132,A132:A5131,'working_data '!S142:S5141,NA,0)</f>
        <v>Other</v>
      </c>
      <c r="D132" cm="1">
        <f t="array" ref="D132">_xlfn.XLOOKUP(A132,A132:A5131,'working_data '!T142:T5141,NA,0)</f>
        <v>87032.72</v>
      </c>
      <c r="E132" t="str" cm="1">
        <f t="array" ref="E132">_xlfn.XLOOKUP(B132,B132:B5131,'working_data '!U142:U5141,NA,0)</f>
        <v>Bronze</v>
      </c>
    </row>
    <row r="133" spans="1:5" x14ac:dyDescent="0.35">
      <c r="A133">
        <v>7126</v>
      </c>
      <c r="B133">
        <v>45</v>
      </c>
      <c r="C133" t="str" cm="1">
        <f t="array" ref="C133">_xlfn.XLOOKUP(A133,A133:A5132,'working_data '!S143:S5142,NA,0)</f>
        <v>Female</v>
      </c>
      <c r="D133" cm="1">
        <f t="array" ref="D133">_xlfn.XLOOKUP(A133,A133:A5132,'working_data '!T143:T5142,NA,0)</f>
        <v>79753.13</v>
      </c>
      <c r="E133" t="str" cm="1">
        <f t="array" ref="E133">_xlfn.XLOOKUP(B133,B133:B5132,'working_data '!U143:U5142,NA,0)</f>
        <v>Silver</v>
      </c>
    </row>
    <row r="134" spans="1:5" x14ac:dyDescent="0.35">
      <c r="A134">
        <v>3646</v>
      </c>
      <c r="B134">
        <v>67</v>
      </c>
      <c r="C134" t="str" cm="1">
        <f t="array" ref="C134">_xlfn.XLOOKUP(A134,A134:A5133,'working_data '!S144:S5143,NA,0)</f>
        <v>Female</v>
      </c>
      <c r="D134" cm="1">
        <f t="array" ref="D134">_xlfn.XLOOKUP(A134,A134:A5133,'working_data '!T144:T5143,NA,0)</f>
        <v>51389.78</v>
      </c>
      <c r="E134" t="str" cm="1">
        <f t="array" ref="E134">_xlfn.XLOOKUP(B134,B134:B5133,'working_data '!U144:U5143,NA,0)</f>
        <v>Platinum</v>
      </c>
    </row>
    <row r="135" spans="1:5" x14ac:dyDescent="0.35">
      <c r="A135">
        <v>9837</v>
      </c>
      <c r="B135">
        <v>67</v>
      </c>
      <c r="C135" t="str" cm="1">
        <f t="array" ref="C135">_xlfn.XLOOKUP(A135,A135:A5134,'working_data '!S145:S5144,NA,0)</f>
        <v>Female</v>
      </c>
      <c r="D135" cm="1">
        <f t="array" ref="D135">_xlfn.XLOOKUP(A135,A135:A5134,'working_data '!T145:T5144,NA,0)</f>
        <v>57783.41</v>
      </c>
      <c r="E135" t="str" cm="1">
        <f t="array" ref="E135">_xlfn.XLOOKUP(B135,B135:B5134,'working_data '!U145:U5144,NA,0)</f>
        <v>Silver</v>
      </c>
    </row>
    <row r="136" spans="1:5" x14ac:dyDescent="0.35">
      <c r="A136">
        <v>9689</v>
      </c>
      <c r="B136">
        <v>28</v>
      </c>
      <c r="C136" t="str" cm="1">
        <f t="array" ref="C136">_xlfn.XLOOKUP(A136,A136:A5135,'working_data '!S146:S5145,NA,0)</f>
        <v>Female</v>
      </c>
      <c r="D136" cm="1">
        <f t="array" ref="D136">_xlfn.XLOOKUP(A136,A136:A5135,'working_data '!T146:T5145,NA,0)</f>
        <v>90105</v>
      </c>
      <c r="E136" t="str" cm="1">
        <f t="array" ref="E136">_xlfn.XLOOKUP(B136,B136:B5135,'working_data '!U146:U5145,NA,0)</f>
        <v>Gold</v>
      </c>
    </row>
    <row r="137" spans="1:5" x14ac:dyDescent="0.35">
      <c r="A137">
        <v>1009</v>
      </c>
      <c r="B137">
        <v>59</v>
      </c>
      <c r="C137" t="str" cm="1">
        <f t="array" ref="C137">_xlfn.XLOOKUP(A137,A137:A5136,'working_data '!S147:S5146,NA,0)</f>
        <v>Other</v>
      </c>
      <c r="D137" cm="1">
        <f t="array" ref="D137">_xlfn.XLOOKUP(A137,A137:A5136,'working_data '!T147:T5146,NA,0)</f>
        <v>76606.52</v>
      </c>
      <c r="E137" t="str" cm="1">
        <f t="array" ref="E137">_xlfn.XLOOKUP(B137,B137:B5136,'working_data '!U147:U5146,NA,0)</f>
        <v>Platinum</v>
      </c>
    </row>
    <row r="138" spans="1:5" x14ac:dyDescent="0.35">
      <c r="A138">
        <v>6310</v>
      </c>
      <c r="B138">
        <v>64</v>
      </c>
      <c r="C138" t="str" cm="1">
        <f t="array" ref="C138">_xlfn.XLOOKUP(A138,A138:A5137,'working_data '!S148:S5147,NA,0)</f>
        <v>Female</v>
      </c>
      <c r="D138" cm="1">
        <f t="array" ref="D138">_xlfn.XLOOKUP(A138,A138:A5137,'working_data '!T148:T5147,NA,0)</f>
        <v>66682.070000000007</v>
      </c>
      <c r="E138" t="str" cm="1">
        <f t="array" ref="E138">_xlfn.XLOOKUP(B138,B138:B5137,'working_data '!U148:U5147,NA,0)</f>
        <v>Gold</v>
      </c>
    </row>
    <row r="139" spans="1:5" x14ac:dyDescent="0.35">
      <c r="A139">
        <v>9005</v>
      </c>
      <c r="B139">
        <v>27</v>
      </c>
      <c r="C139" t="str" cm="1">
        <f t="array" ref="C139">_xlfn.XLOOKUP(A139,A139:A5138,'working_data '!S149:S5148,NA,0)</f>
        <v>Female</v>
      </c>
      <c r="D139" cm="1">
        <f t="array" ref="D139">_xlfn.XLOOKUP(A139,A139:A5138,'working_data '!T149:T5148,NA,0)</f>
        <v>66238.350000000006</v>
      </c>
      <c r="E139" t="str" cm="1">
        <f t="array" ref="E139">_xlfn.XLOOKUP(B139,B139:B5138,'working_data '!U149:U5148,NA,0)</f>
        <v>Silver</v>
      </c>
    </row>
    <row r="140" spans="1:5" x14ac:dyDescent="0.35">
      <c r="A140">
        <v>1319</v>
      </c>
      <c r="B140">
        <v>31</v>
      </c>
      <c r="C140" t="str" cm="1">
        <f t="array" ref="C140">_xlfn.XLOOKUP(A140,A140:A5139,'working_data '!S150:S5149,NA,0)</f>
        <v>Female</v>
      </c>
      <c r="D140" cm="1">
        <f t="array" ref="D140">_xlfn.XLOOKUP(A140,A140:A5139,'working_data '!T150:T5149,NA,0)</f>
        <v>56856.21</v>
      </c>
      <c r="E140" t="str" cm="1">
        <f t="array" ref="E140">_xlfn.XLOOKUP(B140,B140:B5139,'working_data '!U150:U5149,NA,0)</f>
        <v>Silver</v>
      </c>
    </row>
    <row r="141" spans="1:5" x14ac:dyDescent="0.35">
      <c r="A141">
        <v>2832</v>
      </c>
      <c r="B141">
        <v>64</v>
      </c>
      <c r="C141" t="str" cm="1">
        <f t="array" ref="C141">_xlfn.XLOOKUP(A141,A141:A5140,'working_data '!S151:S5150,NA,0)</f>
        <v>Male</v>
      </c>
      <c r="D141" cm="1">
        <f t="array" ref="D141">_xlfn.XLOOKUP(A141,A141:A5140,'working_data '!T151:T5150,NA,0)</f>
        <v>111403.54</v>
      </c>
      <c r="E141" t="str" cm="1">
        <f t="array" ref="E141">_xlfn.XLOOKUP(B141,B141:B5140,'working_data '!U151:U5150,NA,0)</f>
        <v>Silver</v>
      </c>
    </row>
    <row r="142" spans="1:5" x14ac:dyDescent="0.35">
      <c r="A142">
        <v>6947</v>
      </c>
      <c r="B142">
        <v>33</v>
      </c>
      <c r="C142" t="str" cm="1">
        <f t="array" ref="C142">_xlfn.XLOOKUP(A142,A142:A5141,'working_data '!S152:S5151,NA,0)</f>
        <v>Other</v>
      </c>
      <c r="D142" cm="1">
        <f t="array" ref="D142">_xlfn.XLOOKUP(A142,A142:A5141,'working_data '!T152:T5151,NA,0)</f>
        <v>96304.22</v>
      </c>
      <c r="E142" t="str" cm="1">
        <f t="array" ref="E142">_xlfn.XLOOKUP(B142,B142:B5141,'working_data '!U152:U5151,NA,0)</f>
        <v>Silver</v>
      </c>
    </row>
    <row r="143" spans="1:5" x14ac:dyDescent="0.35">
      <c r="A143">
        <v>6038</v>
      </c>
      <c r="B143">
        <v>35</v>
      </c>
      <c r="C143" t="str" cm="1">
        <f t="array" ref="C143">_xlfn.XLOOKUP(A143,A143:A5142,'working_data '!S153:S5152,NA,0)</f>
        <v>Male</v>
      </c>
      <c r="D143" cm="1">
        <f t="array" ref="D143">_xlfn.XLOOKUP(A143,A143:A5142,'working_data '!T153:T5152,NA,0)</f>
        <v>36043.99</v>
      </c>
      <c r="E143" t="str" cm="1">
        <f t="array" ref="E143">_xlfn.XLOOKUP(B143,B143:B5142,'working_data '!U153:U5152,NA,0)</f>
        <v>Bronze</v>
      </c>
    </row>
    <row r="144" spans="1:5" x14ac:dyDescent="0.35">
      <c r="A144">
        <v>4923</v>
      </c>
      <c r="B144">
        <v>39</v>
      </c>
      <c r="C144" t="str" cm="1">
        <f t="array" ref="C144">_xlfn.XLOOKUP(A144,A144:A5143,'working_data '!S154:S5153,NA,0)</f>
        <v>Female</v>
      </c>
      <c r="D144" cm="1">
        <f t="array" ref="D144">_xlfn.XLOOKUP(A144,A144:A5143,'working_data '!T154:T5153,NA,0)</f>
        <v>49173.07</v>
      </c>
      <c r="E144" t="str" cm="1">
        <f t="array" ref="E144">_xlfn.XLOOKUP(B144,B144:B5143,'working_data '!U154:U5153,NA,0)</f>
        <v>Silver</v>
      </c>
    </row>
    <row r="145" spans="1:5" x14ac:dyDescent="0.35">
      <c r="A145">
        <v>1949</v>
      </c>
      <c r="B145">
        <v>20</v>
      </c>
      <c r="C145" t="str" cm="1">
        <f t="array" ref="C145">_xlfn.XLOOKUP(A145,A145:A5144,'working_data '!S155:S5154,NA,0)</f>
        <v>Female</v>
      </c>
      <c r="D145" cm="1">
        <f t="array" ref="D145">_xlfn.XLOOKUP(A145,A145:A5144,'working_data '!T155:T5154,NA,0)</f>
        <v>24539.99</v>
      </c>
      <c r="E145" t="str" cm="1">
        <f t="array" ref="E145">_xlfn.XLOOKUP(B145,B145:B5144,'working_data '!U155:U5154,NA,0)</f>
        <v>Platinum</v>
      </c>
    </row>
    <row r="146" spans="1:5" x14ac:dyDescent="0.35">
      <c r="A146">
        <v>4946</v>
      </c>
      <c r="B146">
        <v>25</v>
      </c>
      <c r="C146" t="str" cm="1">
        <f t="array" ref="C146">_xlfn.XLOOKUP(A146,A146:A5145,'working_data '!S156:S5155,NA,0)</f>
        <v>Female</v>
      </c>
      <c r="D146" cm="1">
        <f t="array" ref="D146">_xlfn.XLOOKUP(A146,A146:A5145,'working_data '!T156:T5155,NA,0)</f>
        <v>28190.16</v>
      </c>
      <c r="E146" t="str" cm="1">
        <f t="array" ref="E146">_xlfn.XLOOKUP(B146,B146:B5145,'working_data '!U156:U5155,NA,0)</f>
        <v>Gold</v>
      </c>
    </row>
    <row r="147" spans="1:5" x14ac:dyDescent="0.35">
      <c r="A147">
        <v>2290</v>
      </c>
      <c r="B147">
        <v>39</v>
      </c>
      <c r="C147" t="str" cm="1">
        <f t="array" ref="C147">_xlfn.XLOOKUP(A147,A147:A5146,'working_data '!S157:S5156,NA,0)</f>
        <v>Male</v>
      </c>
      <c r="D147" cm="1">
        <f t="array" ref="D147">_xlfn.XLOOKUP(A147,A147:A5146,'working_data '!T157:T5156,NA,0)</f>
        <v>89770.37</v>
      </c>
      <c r="E147" t="str" cm="1">
        <f t="array" ref="E147">_xlfn.XLOOKUP(B147,B147:B5146,'working_data '!U157:U5156,NA,0)</f>
        <v>Bronze</v>
      </c>
    </row>
    <row r="148" spans="1:5" x14ac:dyDescent="0.35">
      <c r="A148">
        <v>2403</v>
      </c>
      <c r="B148">
        <v>35</v>
      </c>
      <c r="C148" t="str" cm="1">
        <f t="array" ref="C148">_xlfn.XLOOKUP(A148,A148:A5147,'working_data '!S158:S5157,NA,0)</f>
        <v>Male</v>
      </c>
      <c r="D148" cm="1">
        <f t="array" ref="D148">_xlfn.XLOOKUP(A148,A148:A5147,'working_data '!T158:T5157,NA,0)</f>
        <v>33350.36</v>
      </c>
      <c r="E148" t="str" cm="1">
        <f t="array" ref="E148">_xlfn.XLOOKUP(B148,B148:B5147,'working_data '!U158:U5157,NA,0)</f>
        <v>Bronze</v>
      </c>
    </row>
    <row r="149" spans="1:5" x14ac:dyDescent="0.35">
      <c r="A149">
        <v>8962</v>
      </c>
      <c r="B149">
        <v>25</v>
      </c>
      <c r="C149" t="str" cm="1">
        <f t="array" ref="C149">_xlfn.XLOOKUP(A149,A149:A5148,'working_data '!S159:S5158,NA,0)</f>
        <v>Other</v>
      </c>
      <c r="D149" cm="1">
        <f t="array" ref="D149">_xlfn.XLOOKUP(A149,A149:A5148,'working_data '!T159:T5158,NA,0)</f>
        <v>81236.98</v>
      </c>
      <c r="E149" t="str" cm="1">
        <f t="array" ref="E149">_xlfn.XLOOKUP(B149,B149:B5148,'working_data '!U159:U5158,NA,0)</f>
        <v>Silver</v>
      </c>
    </row>
    <row r="150" spans="1:5" x14ac:dyDescent="0.35">
      <c r="A150">
        <v>2133</v>
      </c>
      <c r="B150">
        <v>48</v>
      </c>
      <c r="C150" t="str" cm="1">
        <f t="array" ref="C150">_xlfn.XLOOKUP(A150,A150:A5149,'working_data '!S160:S5159,NA,0)</f>
        <v>Male</v>
      </c>
      <c r="D150" cm="1">
        <f t="array" ref="D150">_xlfn.XLOOKUP(A150,A150:A5149,'working_data '!T160:T5159,NA,0)</f>
        <v>108231.74</v>
      </c>
      <c r="E150" t="str" cm="1">
        <f t="array" ref="E150">_xlfn.XLOOKUP(B150,B150:B5149,'working_data '!U160:U5159,NA,0)</f>
        <v>Silver</v>
      </c>
    </row>
    <row r="151" spans="1:5" x14ac:dyDescent="0.35">
      <c r="A151">
        <v>9727</v>
      </c>
      <c r="B151">
        <v>49</v>
      </c>
      <c r="C151" t="str" cm="1">
        <f t="array" ref="C151">_xlfn.XLOOKUP(A151,A151:A5150,'working_data '!S161:S5160,NA,0)</f>
        <v>Male</v>
      </c>
      <c r="D151" cm="1">
        <f t="array" ref="D151">_xlfn.XLOOKUP(A151,A151:A5150,'working_data '!T161:T5160,NA,0)</f>
        <v>22535.55</v>
      </c>
      <c r="E151" t="str" cm="1">
        <f t="array" ref="E151">_xlfn.XLOOKUP(B151,B151:B5150,'working_data '!U161:U5160,NA,0)</f>
        <v>Platinum</v>
      </c>
    </row>
    <row r="152" spans="1:5" x14ac:dyDescent="0.35">
      <c r="A152">
        <v>3060</v>
      </c>
      <c r="B152">
        <v>43</v>
      </c>
      <c r="C152" t="str" cm="1">
        <f t="array" ref="C152">_xlfn.XLOOKUP(A152,A152:A5151,'working_data '!S162:S5161,NA,0)</f>
        <v>Female</v>
      </c>
      <c r="D152" cm="1">
        <f t="array" ref="D152">_xlfn.XLOOKUP(A152,A152:A5151,'working_data '!T162:T5161,NA,0)</f>
        <v>28950.99</v>
      </c>
      <c r="E152" t="str" cm="1">
        <f t="array" ref="E152">_xlfn.XLOOKUP(B152,B152:B5151,'working_data '!U162:U5161,NA,0)</f>
        <v>Platinum</v>
      </c>
    </row>
    <row r="153" spans="1:5" x14ac:dyDescent="0.35">
      <c r="A153">
        <v>3103</v>
      </c>
      <c r="B153">
        <v>41</v>
      </c>
      <c r="C153" t="str" cm="1">
        <f t="array" ref="C153">_xlfn.XLOOKUP(A153,A153:A5152,'working_data '!S163:S5162,NA,0)</f>
        <v>Male</v>
      </c>
      <c r="D153" cm="1">
        <f t="array" ref="D153">_xlfn.XLOOKUP(A153,A153:A5152,'working_data '!T163:T5162,NA,0)</f>
        <v>22562.55</v>
      </c>
      <c r="E153" t="str" cm="1">
        <f t="array" ref="E153">_xlfn.XLOOKUP(B153,B153:B5152,'working_data '!U163:U5162,NA,0)</f>
        <v>Platinum</v>
      </c>
    </row>
    <row r="154" spans="1:5" x14ac:dyDescent="0.35">
      <c r="A154">
        <v>8787</v>
      </c>
      <c r="B154">
        <v>47</v>
      </c>
      <c r="C154" t="str" cm="1">
        <f t="array" ref="C154">_xlfn.XLOOKUP(A154,A154:A5153,'working_data '!S164:S5163,NA,0)</f>
        <v>Other</v>
      </c>
      <c r="D154" cm="1">
        <f t="array" ref="D154">_xlfn.XLOOKUP(A154,A154:A5153,'working_data '!T164:T5163,NA,0)</f>
        <v>63045.29</v>
      </c>
      <c r="E154" t="str" cm="1">
        <f t="array" ref="E154">_xlfn.XLOOKUP(B154,B154:B5153,'working_data '!U164:U5163,NA,0)</f>
        <v>Gold</v>
      </c>
    </row>
    <row r="155" spans="1:5" x14ac:dyDescent="0.35">
      <c r="A155">
        <v>3705</v>
      </c>
      <c r="B155">
        <v>52</v>
      </c>
      <c r="C155" t="str" cm="1">
        <f t="array" ref="C155">_xlfn.XLOOKUP(A155,A155:A5154,'working_data '!S165:S5164,NA,0)</f>
        <v>Female</v>
      </c>
      <c r="D155" cm="1">
        <f t="array" ref="D155">_xlfn.XLOOKUP(A155,A155:A5154,'working_data '!T165:T5164,NA,0)</f>
        <v>79357.58</v>
      </c>
      <c r="E155" t="str" cm="1">
        <f t="array" ref="E155">_xlfn.XLOOKUP(B155,B155:B5154,'working_data '!U165:U5164,NA,0)</f>
        <v>Bronze</v>
      </c>
    </row>
    <row r="156" spans="1:5" x14ac:dyDescent="0.35">
      <c r="A156">
        <v>5342</v>
      </c>
      <c r="B156">
        <v>44</v>
      </c>
      <c r="C156" t="str" cm="1">
        <f t="array" ref="C156">_xlfn.XLOOKUP(A156,A156:A5155,'working_data '!S166:S5165,NA,0)</f>
        <v>Female</v>
      </c>
      <c r="D156" cm="1">
        <f t="array" ref="D156">_xlfn.XLOOKUP(A156,A156:A5155,'working_data '!T166:T5165,NA,0)</f>
        <v>101034.98</v>
      </c>
      <c r="E156" t="str" cm="1">
        <f t="array" ref="E156">_xlfn.XLOOKUP(B156,B156:B5155,'working_data '!U166:U5165,NA,0)</f>
        <v>Gold</v>
      </c>
    </row>
    <row r="157" spans="1:5" x14ac:dyDescent="0.35">
      <c r="A157">
        <v>9645</v>
      </c>
      <c r="B157">
        <v>70</v>
      </c>
      <c r="C157" t="str" cm="1">
        <f t="array" ref="C157">_xlfn.XLOOKUP(A157,A157:A5156,'working_data '!S167:S5166,NA,0)</f>
        <v>Female</v>
      </c>
      <c r="D157" cm="1">
        <f t="array" ref="D157">_xlfn.XLOOKUP(A157,A157:A5156,'working_data '!T167:T5166,NA,0)</f>
        <v>37066.31</v>
      </c>
      <c r="E157" t="str" cm="1">
        <f t="array" ref="E157">_xlfn.XLOOKUP(B157,B157:B5156,'working_data '!U167:U5166,NA,0)</f>
        <v>Gold</v>
      </c>
    </row>
    <row r="158" spans="1:5" x14ac:dyDescent="0.35">
      <c r="A158">
        <v>7932</v>
      </c>
      <c r="B158">
        <v>45</v>
      </c>
      <c r="C158" t="str" cm="1">
        <f t="array" ref="C158">_xlfn.XLOOKUP(A158,A158:A5157,'working_data '!S168:S5167,NA,0)</f>
        <v>Other</v>
      </c>
      <c r="D158" cm="1">
        <f t="array" ref="D158">_xlfn.XLOOKUP(A158,A158:A5157,'working_data '!T168:T5167,NA,0)</f>
        <v>29824.29</v>
      </c>
      <c r="E158" t="str" cm="1">
        <f t="array" ref="E158">_xlfn.XLOOKUP(B158,B158:B5157,'working_data '!U168:U5167,NA,0)</f>
        <v>Gold</v>
      </c>
    </row>
    <row r="159" spans="1:5" x14ac:dyDescent="0.35">
      <c r="A159">
        <v>4470</v>
      </c>
      <c r="B159">
        <v>23</v>
      </c>
      <c r="C159" t="str" cm="1">
        <f t="array" ref="C159">_xlfn.XLOOKUP(A159,A159:A5158,'working_data '!S169:S5168,NA,0)</f>
        <v>Female</v>
      </c>
      <c r="D159" cm="1">
        <f t="array" ref="D159">_xlfn.XLOOKUP(A159,A159:A5158,'working_data '!T169:T5168,NA,0)</f>
        <v>94545.43</v>
      </c>
      <c r="E159" t="str" cm="1">
        <f t="array" ref="E159">_xlfn.XLOOKUP(B159,B159:B5158,'working_data '!U169:U5168,NA,0)</f>
        <v>Gold</v>
      </c>
    </row>
    <row r="160" spans="1:5" x14ac:dyDescent="0.35">
      <c r="A160">
        <v>9835</v>
      </c>
      <c r="B160">
        <v>20</v>
      </c>
      <c r="C160" t="str" cm="1">
        <f t="array" ref="C160">_xlfn.XLOOKUP(A160,A160:A5159,'working_data '!S170:S5169,NA,0)</f>
        <v>Male</v>
      </c>
      <c r="D160" cm="1">
        <f t="array" ref="D160">_xlfn.XLOOKUP(A160,A160:A5159,'working_data '!T170:T5169,NA,0)</f>
        <v>65901.279999999999</v>
      </c>
      <c r="E160" t="str" cm="1">
        <f t="array" ref="E160">_xlfn.XLOOKUP(B160,B160:B5159,'working_data '!U170:U5169,NA,0)</f>
        <v>Gold</v>
      </c>
    </row>
    <row r="161" spans="1:5" x14ac:dyDescent="0.35">
      <c r="A161">
        <v>4295</v>
      </c>
      <c r="B161">
        <v>62</v>
      </c>
      <c r="C161" t="str" cm="1">
        <f t="array" ref="C161">_xlfn.XLOOKUP(A161,A161:A5160,'working_data '!S171:S5170,NA,0)</f>
        <v>Male</v>
      </c>
      <c r="D161" cm="1">
        <f t="array" ref="D161">_xlfn.XLOOKUP(A161,A161:A5160,'working_data '!T171:T5170,NA,0)</f>
        <v>97701.81</v>
      </c>
      <c r="E161" t="str" cm="1">
        <f t="array" ref="E161">_xlfn.XLOOKUP(B161,B161:B5160,'working_data '!U171:U5170,NA,0)</f>
        <v>Gold</v>
      </c>
    </row>
    <row r="162" spans="1:5" x14ac:dyDescent="0.35">
      <c r="A162">
        <v>6107</v>
      </c>
      <c r="B162">
        <v>59</v>
      </c>
      <c r="C162" t="str" cm="1">
        <f t="array" ref="C162">_xlfn.XLOOKUP(A162,A162:A5161,'working_data '!S172:S5171,NA,0)</f>
        <v>Male</v>
      </c>
      <c r="D162" cm="1">
        <f t="array" ref="D162">_xlfn.XLOOKUP(A162,A162:A5161,'working_data '!T172:T5171,NA,0)</f>
        <v>24212.73</v>
      </c>
      <c r="E162" t="str" cm="1">
        <f t="array" ref="E162">_xlfn.XLOOKUP(B162,B162:B5161,'working_data '!U172:U5171,NA,0)</f>
        <v>Gold</v>
      </c>
    </row>
    <row r="163" spans="1:5" x14ac:dyDescent="0.35">
      <c r="A163">
        <v>7537</v>
      </c>
      <c r="B163">
        <v>21</v>
      </c>
      <c r="C163" t="str" cm="1">
        <f t="array" ref="C163">_xlfn.XLOOKUP(A163,A163:A5162,'working_data '!S173:S5172,NA,0)</f>
        <v>Male</v>
      </c>
      <c r="D163" cm="1">
        <f t="array" ref="D163">_xlfn.XLOOKUP(A163,A163:A5162,'working_data '!T173:T5172,NA,0)</f>
        <v>50055.95</v>
      </c>
      <c r="E163" t="str" cm="1">
        <f t="array" ref="E163">_xlfn.XLOOKUP(B163,B163:B5162,'working_data '!U173:U5172,NA,0)</f>
        <v>Gold</v>
      </c>
    </row>
    <row r="164" spans="1:5" x14ac:dyDescent="0.35">
      <c r="A164">
        <v>7118</v>
      </c>
      <c r="B164">
        <v>20</v>
      </c>
      <c r="C164" t="str" cm="1">
        <f t="array" ref="C164">_xlfn.XLOOKUP(A164,A164:A5163,'working_data '!S174:S5173,NA,0)</f>
        <v>Female</v>
      </c>
      <c r="D164" cm="1">
        <f t="array" ref="D164">_xlfn.XLOOKUP(A164,A164:A5163,'working_data '!T174:T5173,NA,0)</f>
        <v>45576.11</v>
      </c>
      <c r="E164" t="str" cm="1">
        <f t="array" ref="E164">_xlfn.XLOOKUP(B164,B164:B5163,'working_data '!U174:U5173,NA,0)</f>
        <v>Silver</v>
      </c>
    </row>
    <row r="165" spans="1:5" x14ac:dyDescent="0.35">
      <c r="A165">
        <v>8177</v>
      </c>
      <c r="B165">
        <v>19</v>
      </c>
      <c r="C165" t="str" cm="1">
        <f t="array" ref="C165">_xlfn.XLOOKUP(A165,A165:A5164,'working_data '!S175:S5174,NA,0)</f>
        <v>Female</v>
      </c>
      <c r="D165" cm="1">
        <f t="array" ref="D165">_xlfn.XLOOKUP(A165,A165:A5164,'working_data '!T175:T5174,NA,0)</f>
        <v>38742.959999999999</v>
      </c>
      <c r="E165" t="str" cm="1">
        <f t="array" ref="E165">_xlfn.XLOOKUP(B165,B165:B5164,'working_data '!U175:U5174,NA,0)</f>
        <v>Platinum</v>
      </c>
    </row>
    <row r="166" spans="1:5" x14ac:dyDescent="0.35">
      <c r="A166">
        <v>9479</v>
      </c>
      <c r="B166">
        <v>40</v>
      </c>
      <c r="C166" t="str" cm="1">
        <f t="array" ref="C166">_xlfn.XLOOKUP(A166,A166:A5165,'working_data '!S176:S5175,NA,0)</f>
        <v>Male</v>
      </c>
      <c r="D166" cm="1">
        <f t="array" ref="D166">_xlfn.XLOOKUP(A166,A166:A5165,'working_data '!T176:T5175,NA,0)</f>
        <v>71780.789999999994</v>
      </c>
      <c r="E166" t="str" cm="1">
        <f t="array" ref="E166">_xlfn.XLOOKUP(B166,B166:B5165,'working_data '!U176:U5175,NA,0)</f>
        <v>Silver</v>
      </c>
    </row>
    <row r="167" spans="1:5" x14ac:dyDescent="0.35">
      <c r="A167">
        <v>8397</v>
      </c>
      <c r="B167">
        <v>56</v>
      </c>
      <c r="C167" t="str" cm="1">
        <f t="array" ref="C167">_xlfn.XLOOKUP(A167,A167:A5166,'working_data '!S177:S5176,NA,0)</f>
        <v>Other</v>
      </c>
      <c r="D167" cm="1">
        <f t="array" ref="D167">_xlfn.XLOOKUP(A167,A167:A5166,'working_data '!T177:T5176,NA,0)</f>
        <v>33742.980000000003</v>
      </c>
      <c r="E167" t="str" cm="1">
        <f t="array" ref="E167">_xlfn.XLOOKUP(B167,B167:B5166,'working_data '!U177:U5176,NA,0)</f>
        <v>Platinum</v>
      </c>
    </row>
    <row r="168" spans="1:5" x14ac:dyDescent="0.35">
      <c r="A168">
        <v>2982</v>
      </c>
      <c r="B168">
        <v>23</v>
      </c>
      <c r="C168" t="str" cm="1">
        <f t="array" ref="C168">_xlfn.XLOOKUP(A168,A168:A5167,'working_data '!S178:S5177,NA,0)</f>
        <v>Female</v>
      </c>
      <c r="D168" cm="1">
        <f t="array" ref="D168">_xlfn.XLOOKUP(A168,A168:A5167,'working_data '!T178:T5177,NA,0)</f>
        <v>116494.73</v>
      </c>
      <c r="E168" t="str" cm="1">
        <f t="array" ref="E168">_xlfn.XLOOKUP(B168,B168:B5167,'working_data '!U178:U5177,NA,0)</f>
        <v>Silver</v>
      </c>
    </row>
    <row r="169" spans="1:5" x14ac:dyDescent="0.35">
      <c r="A169">
        <v>5061</v>
      </c>
      <c r="B169">
        <v>25</v>
      </c>
      <c r="C169" t="str" cm="1">
        <f t="array" ref="C169">_xlfn.XLOOKUP(A169,A169:A5168,'working_data '!S179:S5178,NA,0)</f>
        <v>Male</v>
      </c>
      <c r="D169" cm="1">
        <f t="array" ref="D169">_xlfn.XLOOKUP(A169,A169:A5168,'working_data '!T179:T5178,NA,0)</f>
        <v>119683.28</v>
      </c>
      <c r="E169" t="str" cm="1">
        <f t="array" ref="E169">_xlfn.XLOOKUP(B169,B169:B5168,'working_data '!U179:U5178,NA,0)</f>
        <v>Platinum</v>
      </c>
    </row>
    <row r="170" spans="1:5" x14ac:dyDescent="0.35">
      <c r="A170">
        <v>4681</v>
      </c>
      <c r="B170">
        <v>51</v>
      </c>
      <c r="C170" t="str" cm="1">
        <f t="array" ref="C170">_xlfn.XLOOKUP(A170,A170:A5169,'working_data '!S180:S5179,NA,0)</f>
        <v>Male</v>
      </c>
      <c r="D170" cm="1">
        <f t="array" ref="D170">_xlfn.XLOOKUP(A170,A170:A5169,'working_data '!T180:T5179,NA,0)</f>
        <v>87321.53</v>
      </c>
      <c r="E170" t="str" cm="1">
        <f t="array" ref="E170">_xlfn.XLOOKUP(B170,B170:B5169,'working_data '!U180:U5179,NA,0)</f>
        <v>Silver</v>
      </c>
    </row>
    <row r="171" spans="1:5" x14ac:dyDescent="0.35">
      <c r="A171">
        <v>2049</v>
      </c>
      <c r="B171">
        <v>42</v>
      </c>
      <c r="C171" t="str" cm="1">
        <f t="array" ref="C171">_xlfn.XLOOKUP(A171,A171:A5170,'working_data '!S181:S5180,NA,0)</f>
        <v>Other</v>
      </c>
      <c r="D171" cm="1">
        <f t="array" ref="D171">_xlfn.XLOOKUP(A171,A171:A5170,'working_data '!T181:T5180,NA,0)</f>
        <v>74755.100000000006</v>
      </c>
      <c r="E171" t="str" cm="1">
        <f t="array" ref="E171">_xlfn.XLOOKUP(B171,B171:B5170,'working_data '!U181:U5180,NA,0)</f>
        <v>Silver</v>
      </c>
    </row>
    <row r="172" spans="1:5" x14ac:dyDescent="0.35">
      <c r="A172">
        <v>6539</v>
      </c>
      <c r="B172">
        <v>28</v>
      </c>
      <c r="C172" t="str" cm="1">
        <f t="array" ref="C172">_xlfn.XLOOKUP(A172,A172:A5171,'working_data '!S182:S5181,NA,0)</f>
        <v>Male</v>
      </c>
      <c r="D172" cm="1">
        <f t="array" ref="D172">_xlfn.XLOOKUP(A172,A172:A5171,'working_data '!T182:T5181,NA,0)</f>
        <v>55945.55</v>
      </c>
      <c r="E172" t="str" cm="1">
        <f t="array" ref="E172">_xlfn.XLOOKUP(B172,B172:B5171,'working_data '!U182:U5181,NA,0)</f>
        <v>Silver</v>
      </c>
    </row>
    <row r="173" spans="1:5" x14ac:dyDescent="0.35">
      <c r="A173">
        <v>1344</v>
      </c>
      <c r="B173">
        <v>59</v>
      </c>
      <c r="C173" t="str" cm="1">
        <f t="array" ref="C173">_xlfn.XLOOKUP(A173,A173:A5172,'working_data '!S183:S5182,NA,0)</f>
        <v>Female</v>
      </c>
      <c r="D173" cm="1">
        <f t="array" ref="D173">_xlfn.XLOOKUP(A173,A173:A5172,'working_data '!T183:T5182,NA,0)</f>
        <v>65556.17</v>
      </c>
      <c r="E173" t="str" cm="1">
        <f t="array" ref="E173">_xlfn.XLOOKUP(B173,B173:B5172,'working_data '!U183:U5182,NA,0)</f>
        <v>Silver</v>
      </c>
    </row>
    <row r="174" spans="1:5" x14ac:dyDescent="0.35">
      <c r="A174">
        <v>4770</v>
      </c>
      <c r="B174">
        <v>64</v>
      </c>
      <c r="C174" t="str" cm="1">
        <f t="array" ref="C174">_xlfn.XLOOKUP(A174,A174:A5173,'working_data '!S184:S5183,NA,0)</f>
        <v>Other</v>
      </c>
      <c r="D174" cm="1">
        <f t="array" ref="D174">_xlfn.XLOOKUP(A174,A174:A5173,'working_data '!T184:T5183,NA,0)</f>
        <v>71207.100000000006</v>
      </c>
      <c r="E174" t="str" cm="1">
        <f t="array" ref="E174">_xlfn.XLOOKUP(B174,B174:B5173,'working_data '!U184:U5183,NA,0)</f>
        <v>Gold</v>
      </c>
    </row>
    <row r="175" spans="1:5" x14ac:dyDescent="0.35">
      <c r="A175">
        <v>4608</v>
      </c>
      <c r="B175">
        <v>35</v>
      </c>
      <c r="C175" t="str" cm="1">
        <f t="array" ref="C175">_xlfn.XLOOKUP(A175,A175:A5174,'working_data '!S185:S5184,NA,0)</f>
        <v>Other</v>
      </c>
      <c r="D175" cm="1">
        <f t="array" ref="D175">_xlfn.XLOOKUP(A175,A175:A5174,'working_data '!T185:T5184,NA,0)</f>
        <v>41100.58</v>
      </c>
      <c r="E175" t="str" cm="1">
        <f t="array" ref="E175">_xlfn.XLOOKUP(B175,B175:B5174,'working_data '!U185:U5184,NA,0)</f>
        <v>Silver</v>
      </c>
    </row>
    <row r="176" spans="1:5" x14ac:dyDescent="0.35">
      <c r="A176">
        <v>1117</v>
      </c>
      <c r="B176">
        <v>49</v>
      </c>
      <c r="C176" t="str" cm="1">
        <f t="array" ref="C176">_xlfn.XLOOKUP(A176,A176:A5175,'working_data '!S186:S5185,NA,0)</f>
        <v>Female</v>
      </c>
      <c r="D176" cm="1">
        <f t="array" ref="D176">_xlfn.XLOOKUP(A176,A176:A5175,'working_data '!T186:T5185,NA,0)</f>
        <v>31038.42</v>
      </c>
      <c r="E176" t="str" cm="1">
        <f t="array" ref="E176">_xlfn.XLOOKUP(B176,B176:B5175,'working_data '!U186:U5185,NA,0)</f>
        <v>Silver</v>
      </c>
    </row>
    <row r="177" spans="1:5" x14ac:dyDescent="0.35">
      <c r="A177">
        <v>2163</v>
      </c>
      <c r="B177">
        <v>56</v>
      </c>
      <c r="C177" t="str" cm="1">
        <f t="array" ref="C177">_xlfn.XLOOKUP(A177,A177:A5176,'working_data '!S187:S5186,NA,0)</f>
        <v>Male</v>
      </c>
      <c r="D177" cm="1">
        <f t="array" ref="D177">_xlfn.XLOOKUP(A177,A177:A5176,'working_data '!T187:T5186,NA,0)</f>
        <v>91524.12</v>
      </c>
      <c r="E177" t="str" cm="1">
        <f t="array" ref="E177">_xlfn.XLOOKUP(B177,B177:B5176,'working_data '!U187:U5186,NA,0)</f>
        <v>Platinum</v>
      </c>
    </row>
    <row r="178" spans="1:5" x14ac:dyDescent="0.35">
      <c r="A178">
        <v>1964</v>
      </c>
      <c r="B178">
        <v>66</v>
      </c>
      <c r="C178" t="str" cm="1">
        <f t="array" ref="C178">_xlfn.XLOOKUP(A178,A178:A5177,'working_data '!S188:S5187,NA,0)</f>
        <v>Other</v>
      </c>
      <c r="D178" cm="1">
        <f t="array" ref="D178">_xlfn.XLOOKUP(A178,A178:A5177,'working_data '!T188:T5187,NA,0)</f>
        <v>116021.02</v>
      </c>
      <c r="E178" t="str" cm="1">
        <f t="array" ref="E178">_xlfn.XLOOKUP(B178,B178:B5177,'working_data '!U188:U5187,NA,0)</f>
        <v>Gold</v>
      </c>
    </row>
    <row r="179" spans="1:5" x14ac:dyDescent="0.35">
      <c r="A179">
        <v>4750</v>
      </c>
      <c r="B179">
        <v>33</v>
      </c>
      <c r="C179" t="str" cm="1">
        <f t="array" ref="C179">_xlfn.XLOOKUP(A179,A179:A5178,'working_data '!S189:S5188,NA,0)</f>
        <v>Female</v>
      </c>
      <c r="D179" cm="1">
        <f t="array" ref="D179">_xlfn.XLOOKUP(A179,A179:A5178,'working_data '!T189:T5188,NA,0)</f>
        <v>34905.07</v>
      </c>
      <c r="E179" t="str" cm="1">
        <f t="array" ref="E179">_xlfn.XLOOKUP(B179,B179:B5178,'working_data '!U189:U5188,NA,0)</f>
        <v>Gold</v>
      </c>
    </row>
    <row r="180" spans="1:5" x14ac:dyDescent="0.35">
      <c r="A180">
        <v>2104</v>
      </c>
      <c r="B180">
        <v>57</v>
      </c>
      <c r="C180" t="str" cm="1">
        <f t="array" ref="C180">_xlfn.XLOOKUP(A180,A180:A5179,'working_data '!S190:S5189,NA,0)</f>
        <v>Male</v>
      </c>
      <c r="D180" cm="1">
        <f t="array" ref="D180">_xlfn.XLOOKUP(A180,A180:A5179,'working_data '!T190:T5189,NA,0)</f>
        <v>23947.58</v>
      </c>
      <c r="E180" t="str" cm="1">
        <f t="array" ref="E180">_xlfn.XLOOKUP(B180,B180:B5179,'working_data '!U190:U5189,NA,0)</f>
        <v>Platinum</v>
      </c>
    </row>
    <row r="181" spans="1:5" x14ac:dyDescent="0.35">
      <c r="A181">
        <v>1514</v>
      </c>
      <c r="B181">
        <v>31</v>
      </c>
      <c r="C181" t="str" cm="1">
        <f t="array" ref="C181">_xlfn.XLOOKUP(A181,A181:A5180,'working_data '!S191:S5190,NA,0)</f>
        <v>Other</v>
      </c>
      <c r="D181" cm="1">
        <f t="array" ref="D181">_xlfn.XLOOKUP(A181,A181:A5180,'working_data '!T191:T5190,NA,0)</f>
        <v>90287.74</v>
      </c>
      <c r="E181" t="str" cm="1">
        <f t="array" ref="E181">_xlfn.XLOOKUP(B181,B181:B5180,'working_data '!U191:U5190,NA,0)</f>
        <v>Silver</v>
      </c>
    </row>
    <row r="182" spans="1:5" x14ac:dyDescent="0.35">
      <c r="A182">
        <v>6413</v>
      </c>
      <c r="B182">
        <v>58</v>
      </c>
      <c r="C182" t="str" cm="1">
        <f t="array" ref="C182">_xlfn.XLOOKUP(A182,A182:A5181,'working_data '!S192:S5191,NA,0)</f>
        <v>Male</v>
      </c>
      <c r="D182" cm="1">
        <f t="array" ref="D182">_xlfn.XLOOKUP(A182,A182:A5181,'working_data '!T192:T5191,NA,0)</f>
        <v>42589.54</v>
      </c>
      <c r="E182" t="str" cm="1">
        <f t="array" ref="E182">_xlfn.XLOOKUP(B182,B182:B5181,'working_data '!U192:U5191,NA,0)</f>
        <v>Platinum</v>
      </c>
    </row>
    <row r="183" spans="1:5" x14ac:dyDescent="0.35">
      <c r="A183">
        <v>2160</v>
      </c>
      <c r="B183">
        <v>31</v>
      </c>
      <c r="C183" t="str" cm="1">
        <f t="array" ref="C183">_xlfn.XLOOKUP(A183,A183:A5182,'working_data '!S193:S5192,NA,0)</f>
        <v>Other</v>
      </c>
      <c r="D183" cm="1">
        <f t="array" ref="D183">_xlfn.XLOOKUP(A183,A183:A5182,'working_data '!T193:T5192,NA,0)</f>
        <v>69302.3</v>
      </c>
      <c r="E183" t="str" cm="1">
        <f t="array" ref="E183">_xlfn.XLOOKUP(B183,B183:B5182,'working_data '!U193:U5192,NA,0)</f>
        <v>Gold</v>
      </c>
    </row>
    <row r="184" spans="1:5" x14ac:dyDescent="0.35">
      <c r="A184">
        <v>9423</v>
      </c>
      <c r="B184">
        <v>37</v>
      </c>
      <c r="C184" t="str" cm="1">
        <f t="array" ref="C184">_xlfn.XLOOKUP(A184,A184:A5183,'working_data '!S194:S5193,NA,0)</f>
        <v>Other</v>
      </c>
      <c r="D184" cm="1">
        <f t="array" ref="D184">_xlfn.XLOOKUP(A184,A184:A5183,'working_data '!T194:T5193,NA,0)</f>
        <v>83750.789999999994</v>
      </c>
      <c r="E184" t="str" cm="1">
        <f t="array" ref="E184">_xlfn.XLOOKUP(B184,B184:B5183,'working_data '!U194:U5193,NA,0)</f>
        <v>Bronze</v>
      </c>
    </row>
    <row r="185" spans="1:5" x14ac:dyDescent="0.35">
      <c r="A185">
        <v>4899</v>
      </c>
      <c r="B185">
        <v>50</v>
      </c>
      <c r="C185" t="str" cm="1">
        <f t="array" ref="C185">_xlfn.XLOOKUP(A185,A185:A5184,'working_data '!S195:S5194,NA,0)</f>
        <v>Male</v>
      </c>
      <c r="D185" cm="1">
        <f t="array" ref="D185">_xlfn.XLOOKUP(A185,A185:A5184,'working_data '!T195:T5194,NA,0)</f>
        <v>59019.46</v>
      </c>
      <c r="E185" t="str" cm="1">
        <f t="array" ref="E185">_xlfn.XLOOKUP(B185,B185:B5184,'working_data '!U195:U5194,NA,0)</f>
        <v>Silver</v>
      </c>
    </row>
    <row r="186" spans="1:5" x14ac:dyDescent="0.35">
      <c r="A186">
        <v>5562</v>
      </c>
      <c r="B186">
        <v>60</v>
      </c>
      <c r="C186" t="str" cm="1">
        <f t="array" ref="C186">_xlfn.XLOOKUP(A186,A186:A5185,'working_data '!S196:S5195,NA,0)</f>
        <v>Other</v>
      </c>
      <c r="D186" cm="1">
        <f t="array" ref="D186">_xlfn.XLOOKUP(A186,A186:A5185,'working_data '!T196:T5195,NA,0)</f>
        <v>26869.439999999999</v>
      </c>
      <c r="E186" t="str" cm="1">
        <f t="array" ref="E186">_xlfn.XLOOKUP(B186,B186:B5185,'working_data '!U196:U5195,NA,0)</f>
        <v>Silver</v>
      </c>
    </row>
    <row r="187" spans="1:5" x14ac:dyDescent="0.35">
      <c r="A187">
        <v>8953</v>
      </c>
      <c r="B187">
        <v>54</v>
      </c>
      <c r="C187" t="str" cm="1">
        <f t="array" ref="C187">_xlfn.XLOOKUP(A187,A187:A5186,'working_data '!S197:S5196,NA,0)</f>
        <v>Female</v>
      </c>
      <c r="D187" cm="1">
        <f t="array" ref="D187">_xlfn.XLOOKUP(A187,A187:A5186,'working_data '!T197:T5196,NA,0)</f>
        <v>64463.75</v>
      </c>
      <c r="E187" t="str" cm="1">
        <f t="array" ref="E187">_xlfn.XLOOKUP(B187,B187:B5186,'working_data '!U197:U5196,NA,0)</f>
        <v>Bronze</v>
      </c>
    </row>
    <row r="188" spans="1:5" x14ac:dyDescent="0.35">
      <c r="A188">
        <v>4510</v>
      </c>
      <c r="B188">
        <v>23</v>
      </c>
      <c r="C188" t="str" cm="1">
        <f t="array" ref="C188">_xlfn.XLOOKUP(A188,A188:A5187,'working_data '!S198:S5197,NA,0)</f>
        <v>Female</v>
      </c>
      <c r="D188" cm="1">
        <f t="array" ref="D188">_xlfn.XLOOKUP(A188,A188:A5187,'working_data '!T198:T5197,NA,0)</f>
        <v>45405.78</v>
      </c>
      <c r="E188" t="str" cm="1">
        <f t="array" ref="E188">_xlfn.XLOOKUP(B188,B188:B5187,'working_data '!U198:U5197,NA,0)</f>
        <v>Bronze</v>
      </c>
    </row>
    <row r="189" spans="1:5" x14ac:dyDescent="0.35">
      <c r="A189">
        <v>9834</v>
      </c>
      <c r="B189">
        <v>36</v>
      </c>
      <c r="C189" t="str" cm="1">
        <f t="array" ref="C189">_xlfn.XLOOKUP(A189,A189:A5188,'working_data '!S199:S5198,NA,0)</f>
        <v>Female</v>
      </c>
      <c r="D189" cm="1">
        <f t="array" ref="D189">_xlfn.XLOOKUP(A189,A189:A5188,'working_data '!T199:T5198,NA,0)</f>
        <v>69737.39</v>
      </c>
      <c r="E189" t="str" cm="1">
        <f t="array" ref="E189">_xlfn.XLOOKUP(B189,B189:B5188,'working_data '!U199:U5198,NA,0)</f>
        <v>Platinum</v>
      </c>
    </row>
    <row r="190" spans="1:5" x14ac:dyDescent="0.35">
      <c r="A190">
        <v>3167</v>
      </c>
      <c r="B190">
        <v>21</v>
      </c>
      <c r="C190" t="str" cm="1">
        <f t="array" ref="C190">_xlfn.XLOOKUP(A190,A190:A5189,'working_data '!S200:S5199,NA,0)</f>
        <v>Female</v>
      </c>
      <c r="D190" cm="1">
        <f t="array" ref="D190">_xlfn.XLOOKUP(A190,A190:A5189,'working_data '!T200:T5199,NA,0)</f>
        <v>110989.62</v>
      </c>
      <c r="E190" t="str" cm="1">
        <f t="array" ref="E190">_xlfn.XLOOKUP(B190,B190:B5189,'working_data '!U200:U5199,NA,0)</f>
        <v>Gold</v>
      </c>
    </row>
    <row r="191" spans="1:5" x14ac:dyDescent="0.35">
      <c r="A191">
        <v>8744</v>
      </c>
      <c r="B191">
        <v>26</v>
      </c>
      <c r="C191" t="str" cm="1">
        <f t="array" ref="C191">_xlfn.XLOOKUP(A191,A191:A5190,'working_data '!S201:S5200,NA,0)</f>
        <v>Other</v>
      </c>
      <c r="D191" cm="1">
        <f t="array" ref="D191">_xlfn.XLOOKUP(A191,A191:A5190,'working_data '!T201:T5200,NA,0)</f>
        <v>79231.86</v>
      </c>
      <c r="E191" t="str" cm="1">
        <f t="array" ref="E191">_xlfn.XLOOKUP(B191,B191:B5190,'working_data '!U201:U5200,NA,0)</f>
        <v>Silver</v>
      </c>
    </row>
    <row r="192" spans="1:5" x14ac:dyDescent="0.35">
      <c r="A192">
        <v>4981</v>
      </c>
      <c r="B192">
        <v>43</v>
      </c>
      <c r="C192" t="str" cm="1">
        <f t="array" ref="C192">_xlfn.XLOOKUP(A192,A192:A5191,'working_data '!S202:S5201,NA,0)</f>
        <v>Male</v>
      </c>
      <c r="D192" cm="1">
        <f t="array" ref="D192">_xlfn.XLOOKUP(A192,A192:A5191,'working_data '!T202:T5201,NA,0)</f>
        <v>40886.39</v>
      </c>
      <c r="E192" t="str" cm="1">
        <f t="array" ref="E192">_xlfn.XLOOKUP(B192,B192:B5191,'working_data '!U202:U5201,NA,0)</f>
        <v>Bronze</v>
      </c>
    </row>
    <row r="193" spans="1:5" x14ac:dyDescent="0.35">
      <c r="A193">
        <v>8749</v>
      </c>
      <c r="B193">
        <v>55</v>
      </c>
      <c r="C193" t="str" cm="1">
        <f t="array" ref="C193">_xlfn.XLOOKUP(A193,A193:A5192,'working_data '!S203:S5202,NA,0)</f>
        <v>Male</v>
      </c>
      <c r="D193" cm="1">
        <f t="array" ref="D193">_xlfn.XLOOKUP(A193,A193:A5192,'working_data '!T203:T5202,NA,0)</f>
        <v>106697.19</v>
      </c>
      <c r="E193" t="str" cm="1">
        <f t="array" ref="E193">_xlfn.XLOOKUP(B193,B193:B5192,'working_data '!U203:U5202,NA,0)</f>
        <v>Silver</v>
      </c>
    </row>
    <row r="194" spans="1:5" x14ac:dyDescent="0.35">
      <c r="A194">
        <v>7669</v>
      </c>
      <c r="B194">
        <v>59</v>
      </c>
      <c r="C194" t="str" cm="1">
        <f t="array" ref="C194">_xlfn.XLOOKUP(A194,A194:A5193,'working_data '!S204:S5203,NA,0)</f>
        <v>Male</v>
      </c>
      <c r="D194" cm="1">
        <f t="array" ref="D194">_xlfn.XLOOKUP(A194,A194:A5193,'working_data '!T204:T5203,NA,0)</f>
        <v>88273.32</v>
      </c>
      <c r="E194" t="str" cm="1">
        <f t="array" ref="E194">_xlfn.XLOOKUP(B194,B194:B5193,'working_data '!U204:U5203,NA,0)</f>
        <v>Platinum</v>
      </c>
    </row>
    <row r="195" spans="1:5" x14ac:dyDescent="0.35">
      <c r="A195">
        <v>4119</v>
      </c>
      <c r="B195">
        <v>61</v>
      </c>
      <c r="C195" t="str" cm="1">
        <f t="array" ref="C195">_xlfn.XLOOKUP(A195,A195:A5194,'working_data '!S205:S5204,NA,0)</f>
        <v>Female</v>
      </c>
      <c r="D195" cm="1">
        <f t="array" ref="D195">_xlfn.XLOOKUP(A195,A195:A5194,'working_data '!T205:T5204,NA,0)</f>
        <v>110771.56</v>
      </c>
      <c r="E195" t="str" cm="1">
        <f t="array" ref="E195">_xlfn.XLOOKUP(B195,B195:B5194,'working_data '!U205:U5204,NA,0)</f>
        <v>Gold</v>
      </c>
    </row>
    <row r="196" spans="1:5" x14ac:dyDescent="0.35">
      <c r="A196">
        <v>2545</v>
      </c>
      <c r="B196">
        <v>42</v>
      </c>
      <c r="C196" t="str" cm="1">
        <f t="array" ref="C196">_xlfn.XLOOKUP(A196,A196:A5195,'working_data '!S206:S5205,NA,0)</f>
        <v>Male</v>
      </c>
      <c r="D196" cm="1">
        <f t="array" ref="D196">_xlfn.XLOOKUP(A196,A196:A5195,'working_data '!T206:T5205,NA,0)</f>
        <v>36305.81</v>
      </c>
      <c r="E196" t="str" cm="1">
        <f t="array" ref="E196">_xlfn.XLOOKUP(B196,B196:B5195,'working_data '!U206:U5205,NA,0)</f>
        <v>Gold</v>
      </c>
    </row>
    <row r="197" spans="1:5" x14ac:dyDescent="0.35">
      <c r="A197">
        <v>2588</v>
      </c>
      <c r="B197">
        <v>32</v>
      </c>
      <c r="C197" t="str" cm="1">
        <f t="array" ref="C197">_xlfn.XLOOKUP(A197,A197:A5196,'working_data '!S207:S5206,NA,0)</f>
        <v>Female</v>
      </c>
      <c r="D197" cm="1">
        <f t="array" ref="D197">_xlfn.XLOOKUP(A197,A197:A5196,'working_data '!T207:T5206,NA,0)</f>
        <v>73351.25</v>
      </c>
      <c r="E197" t="str" cm="1">
        <f t="array" ref="E197">_xlfn.XLOOKUP(B197,B197:B5196,'working_data '!U207:U5206,NA,0)</f>
        <v>Platinum</v>
      </c>
    </row>
    <row r="198" spans="1:5" x14ac:dyDescent="0.35">
      <c r="A198">
        <v>8062</v>
      </c>
      <c r="B198">
        <v>23</v>
      </c>
      <c r="C198" t="str" cm="1">
        <f t="array" ref="C198">_xlfn.XLOOKUP(A198,A198:A5197,'working_data '!S208:S5207,NA,0)</f>
        <v>Other</v>
      </c>
      <c r="D198" cm="1">
        <f t="array" ref="D198">_xlfn.XLOOKUP(A198,A198:A5197,'working_data '!T208:T5207,NA,0)</f>
        <v>106825.17</v>
      </c>
      <c r="E198" t="str" cm="1">
        <f t="array" ref="E198">_xlfn.XLOOKUP(B198,B198:B5197,'working_data '!U208:U5207,NA,0)</f>
        <v>Platinum</v>
      </c>
    </row>
    <row r="199" spans="1:5" x14ac:dyDescent="0.35">
      <c r="A199">
        <v>6804</v>
      </c>
      <c r="B199">
        <v>38</v>
      </c>
      <c r="C199" t="str" cm="1">
        <f t="array" ref="C199">_xlfn.XLOOKUP(A199,A199:A5198,'working_data '!S209:S5208,NA,0)</f>
        <v>Male</v>
      </c>
      <c r="D199" cm="1">
        <f t="array" ref="D199">_xlfn.XLOOKUP(A199,A199:A5198,'working_data '!T209:T5208,NA,0)</f>
        <v>100867.48</v>
      </c>
      <c r="E199" t="str" cm="1">
        <f t="array" ref="E199">_xlfn.XLOOKUP(B199,B199:B5198,'working_data '!U209:U5208,NA,0)</f>
        <v>Platinum</v>
      </c>
    </row>
    <row r="200" spans="1:5" x14ac:dyDescent="0.35">
      <c r="A200">
        <v>7939</v>
      </c>
      <c r="B200">
        <v>62</v>
      </c>
      <c r="C200" t="str" cm="1">
        <f t="array" ref="C200">_xlfn.XLOOKUP(A200,A200:A5199,'working_data '!S210:S5209,NA,0)</f>
        <v>Other</v>
      </c>
      <c r="D200" cm="1">
        <f t="array" ref="D200">_xlfn.XLOOKUP(A200,A200:A5199,'working_data '!T210:T5209,NA,0)</f>
        <v>52361.73</v>
      </c>
      <c r="E200" t="str" cm="1">
        <f t="array" ref="E200">_xlfn.XLOOKUP(B200,B200:B5199,'working_data '!U210:U5209,NA,0)</f>
        <v>Gold</v>
      </c>
    </row>
    <row r="201" spans="1:5" x14ac:dyDescent="0.35">
      <c r="A201">
        <v>7735</v>
      </c>
      <c r="B201">
        <v>40</v>
      </c>
      <c r="C201" t="str" cm="1">
        <f t="array" ref="C201">_xlfn.XLOOKUP(A201,A201:A5200,'working_data '!S211:S5210,NA,0)</f>
        <v>Female</v>
      </c>
      <c r="D201" cm="1">
        <f t="array" ref="D201">_xlfn.XLOOKUP(A201,A201:A5200,'working_data '!T211:T5210,NA,0)</f>
        <v>93687.81</v>
      </c>
      <c r="E201" t="str" cm="1">
        <f t="array" ref="E201">_xlfn.XLOOKUP(B201,B201:B5200,'working_data '!U211:U5210,NA,0)</f>
        <v>Platinum</v>
      </c>
    </row>
    <row r="202" spans="1:5" x14ac:dyDescent="0.35">
      <c r="A202">
        <v>8651</v>
      </c>
      <c r="B202">
        <v>58</v>
      </c>
      <c r="C202" t="str" cm="1">
        <f t="array" ref="C202">_xlfn.XLOOKUP(A202,A202:A5201,'working_data '!S212:S5211,NA,0)</f>
        <v>Other</v>
      </c>
      <c r="D202" cm="1">
        <f t="array" ref="D202">_xlfn.XLOOKUP(A202,A202:A5201,'working_data '!T212:T5211,NA,0)</f>
        <v>77054.14</v>
      </c>
      <c r="E202" t="str" cm="1">
        <f t="array" ref="E202">_xlfn.XLOOKUP(B202,B202:B5201,'working_data '!U212:U5211,NA,0)</f>
        <v>Bronze</v>
      </c>
    </row>
    <row r="203" spans="1:5" x14ac:dyDescent="0.35">
      <c r="A203">
        <v>1887</v>
      </c>
      <c r="B203">
        <v>40</v>
      </c>
      <c r="C203" t="str" cm="1">
        <f t="array" ref="C203">_xlfn.XLOOKUP(A203,A203:A5202,'working_data '!S213:S5212,NA,0)</f>
        <v>Male</v>
      </c>
      <c r="D203" cm="1">
        <f t="array" ref="D203">_xlfn.XLOOKUP(A203,A203:A5202,'working_data '!T213:T5212,NA,0)</f>
        <v>31992.35</v>
      </c>
      <c r="E203" t="str" cm="1">
        <f t="array" ref="E203">_xlfn.XLOOKUP(B203,B203:B5202,'working_data '!U213:U5212,NA,0)</f>
        <v>Gold</v>
      </c>
    </row>
    <row r="204" spans="1:5" x14ac:dyDescent="0.35">
      <c r="A204">
        <v>2612</v>
      </c>
      <c r="B204">
        <v>61</v>
      </c>
      <c r="C204" t="str" cm="1">
        <f t="array" ref="C204">_xlfn.XLOOKUP(A204,A204:A5203,'working_data '!S214:S5213,NA,0)</f>
        <v>Female</v>
      </c>
      <c r="D204" cm="1">
        <f t="array" ref="D204">_xlfn.XLOOKUP(A204,A204:A5203,'working_data '!T214:T5213,NA,0)</f>
        <v>47025.32</v>
      </c>
      <c r="E204" t="str" cm="1">
        <f t="array" ref="E204">_xlfn.XLOOKUP(B204,B204:B5203,'working_data '!U214:U5213,NA,0)</f>
        <v>Platinum</v>
      </c>
    </row>
    <row r="205" spans="1:5" x14ac:dyDescent="0.35">
      <c r="A205">
        <v>1993</v>
      </c>
      <c r="B205">
        <v>51</v>
      </c>
      <c r="C205" t="str" cm="1">
        <f t="array" ref="C205">_xlfn.XLOOKUP(A205,A205:A5204,'working_data '!S215:S5214,NA,0)</f>
        <v>Male</v>
      </c>
      <c r="D205" cm="1">
        <f t="array" ref="D205">_xlfn.XLOOKUP(A205,A205:A5204,'working_data '!T215:T5214,NA,0)</f>
        <v>116942.59</v>
      </c>
      <c r="E205" t="str" cm="1">
        <f t="array" ref="E205">_xlfn.XLOOKUP(B205,B205:B5204,'working_data '!U215:U5214,NA,0)</f>
        <v>Bronze</v>
      </c>
    </row>
    <row r="206" spans="1:5" x14ac:dyDescent="0.35">
      <c r="A206">
        <v>7596</v>
      </c>
      <c r="B206">
        <v>21</v>
      </c>
      <c r="C206" t="str" cm="1">
        <f t="array" ref="C206">_xlfn.XLOOKUP(A206,A206:A5205,'working_data '!S216:S5215,NA,0)</f>
        <v>Male</v>
      </c>
      <c r="D206" cm="1">
        <f t="array" ref="D206">_xlfn.XLOOKUP(A206,A206:A5205,'working_data '!T216:T5215,NA,0)</f>
        <v>44814.49</v>
      </c>
      <c r="E206" t="str" cm="1">
        <f t="array" ref="E206">_xlfn.XLOOKUP(B206,B206:B5205,'working_data '!U216:U5215,NA,0)</f>
        <v>Platinum</v>
      </c>
    </row>
    <row r="207" spans="1:5" x14ac:dyDescent="0.35">
      <c r="A207">
        <v>6559</v>
      </c>
      <c r="B207">
        <v>59</v>
      </c>
      <c r="C207" t="str" cm="1">
        <f t="array" ref="C207">_xlfn.XLOOKUP(A207,A207:A5206,'working_data '!S217:S5216,NA,0)</f>
        <v>Male</v>
      </c>
      <c r="D207" cm="1">
        <f t="array" ref="D207">_xlfn.XLOOKUP(A207,A207:A5206,'working_data '!T217:T5216,NA,0)</f>
        <v>112957.4</v>
      </c>
      <c r="E207" t="str" cm="1">
        <f t="array" ref="E207">_xlfn.XLOOKUP(B207,B207:B5206,'working_data '!U217:U5216,NA,0)</f>
        <v>Bronze</v>
      </c>
    </row>
    <row r="208" spans="1:5" x14ac:dyDescent="0.35">
      <c r="A208">
        <v>2790</v>
      </c>
      <c r="B208">
        <v>19</v>
      </c>
      <c r="C208" t="str" cm="1">
        <f t="array" ref="C208">_xlfn.XLOOKUP(A208,A208:A5207,'working_data '!S218:S5217,NA,0)</f>
        <v>Female</v>
      </c>
      <c r="D208" cm="1">
        <f t="array" ref="D208">_xlfn.XLOOKUP(A208,A208:A5207,'working_data '!T218:T5217,NA,0)</f>
        <v>48893.13</v>
      </c>
      <c r="E208" t="str" cm="1">
        <f t="array" ref="E208">_xlfn.XLOOKUP(B208,B208:B5207,'working_data '!U218:U5217,NA,0)</f>
        <v>Gold</v>
      </c>
    </row>
    <row r="209" spans="1:5" x14ac:dyDescent="0.35">
      <c r="A209">
        <v>5073</v>
      </c>
      <c r="B209">
        <v>50</v>
      </c>
      <c r="C209" t="str" cm="1">
        <f t="array" ref="C209">_xlfn.XLOOKUP(A209,A209:A5208,'working_data '!S219:S5218,NA,0)</f>
        <v>Female</v>
      </c>
      <c r="D209" cm="1">
        <f t="array" ref="D209">_xlfn.XLOOKUP(A209,A209:A5208,'working_data '!T219:T5218,NA,0)</f>
        <v>74760.350000000006</v>
      </c>
      <c r="E209" t="str" cm="1">
        <f t="array" ref="E209">_xlfn.XLOOKUP(B209,B209:B5208,'working_data '!U219:U5218,NA,0)</f>
        <v>Bronze</v>
      </c>
    </row>
    <row r="210" spans="1:5" x14ac:dyDescent="0.35">
      <c r="A210">
        <v>4139</v>
      </c>
      <c r="B210">
        <v>48</v>
      </c>
      <c r="C210" t="str" cm="1">
        <f t="array" ref="C210">_xlfn.XLOOKUP(A210,A210:A5209,'working_data '!S220:S5219,NA,0)</f>
        <v>Other</v>
      </c>
      <c r="D210" cm="1">
        <f t="array" ref="D210">_xlfn.XLOOKUP(A210,A210:A5209,'working_data '!T220:T5219,NA,0)</f>
        <v>32715.51</v>
      </c>
      <c r="E210" t="str" cm="1">
        <f t="array" ref="E210">_xlfn.XLOOKUP(B210,B210:B5209,'working_data '!U220:U5219,NA,0)</f>
        <v>Silver</v>
      </c>
    </row>
    <row r="211" spans="1:5" x14ac:dyDescent="0.35">
      <c r="A211">
        <v>4116</v>
      </c>
      <c r="B211">
        <v>41</v>
      </c>
      <c r="C211" t="str" cm="1">
        <f t="array" ref="C211">_xlfn.XLOOKUP(A211,A211:A5210,'working_data '!S221:S5220,NA,0)</f>
        <v>Female</v>
      </c>
      <c r="D211" cm="1">
        <f t="array" ref="D211">_xlfn.XLOOKUP(A211,A211:A5210,'working_data '!T221:T5220,NA,0)</f>
        <v>48691.07</v>
      </c>
      <c r="E211" t="str" cm="1">
        <f t="array" ref="E211">_xlfn.XLOOKUP(B211,B211:B5210,'working_data '!U221:U5220,NA,0)</f>
        <v>Silver</v>
      </c>
    </row>
    <row r="212" spans="1:5" x14ac:dyDescent="0.35">
      <c r="A212">
        <v>9786</v>
      </c>
      <c r="B212">
        <v>49</v>
      </c>
      <c r="C212" t="str" cm="1">
        <f t="array" ref="C212">_xlfn.XLOOKUP(A212,A212:A5211,'working_data '!S222:S5221,NA,0)</f>
        <v>Male</v>
      </c>
      <c r="D212" cm="1">
        <f t="array" ref="D212">_xlfn.XLOOKUP(A212,A212:A5211,'working_data '!T222:T5221,NA,0)</f>
        <v>20227.759999999998</v>
      </c>
      <c r="E212" t="str" cm="1">
        <f t="array" ref="E212">_xlfn.XLOOKUP(B212,B212:B5211,'working_data '!U222:U5221,NA,0)</f>
        <v>Silver</v>
      </c>
    </row>
    <row r="213" spans="1:5" x14ac:dyDescent="0.35">
      <c r="A213">
        <v>8350</v>
      </c>
      <c r="B213">
        <v>67</v>
      </c>
      <c r="C213" t="str" cm="1">
        <f t="array" ref="C213">_xlfn.XLOOKUP(A213,A213:A5212,'working_data '!S223:S5222,NA,0)</f>
        <v>Male</v>
      </c>
      <c r="D213" cm="1">
        <f t="array" ref="D213">_xlfn.XLOOKUP(A213,A213:A5212,'working_data '!T223:T5222,NA,0)</f>
        <v>74056.89</v>
      </c>
      <c r="E213" t="str" cm="1">
        <f t="array" ref="E213">_xlfn.XLOOKUP(B213,B213:B5212,'working_data '!U223:U5222,NA,0)</f>
        <v>Silver</v>
      </c>
    </row>
    <row r="214" spans="1:5" x14ac:dyDescent="0.35">
      <c r="A214">
        <v>3296</v>
      </c>
      <c r="B214">
        <v>39</v>
      </c>
      <c r="C214" t="str" cm="1">
        <f t="array" ref="C214">_xlfn.XLOOKUP(A214,A214:A5213,'working_data '!S224:S5223,NA,0)</f>
        <v>Other</v>
      </c>
      <c r="D214" cm="1">
        <f t="array" ref="D214">_xlfn.XLOOKUP(A214,A214:A5213,'working_data '!T224:T5223,NA,0)</f>
        <v>49416.81</v>
      </c>
      <c r="E214" t="str" cm="1">
        <f t="array" ref="E214">_xlfn.XLOOKUP(B214,B214:B5213,'working_data '!U224:U5223,NA,0)</f>
        <v>Gold</v>
      </c>
    </row>
    <row r="215" spans="1:5" x14ac:dyDescent="0.35">
      <c r="A215">
        <v>7912</v>
      </c>
      <c r="B215">
        <v>47</v>
      </c>
      <c r="C215" t="str" cm="1">
        <f t="array" ref="C215">_xlfn.XLOOKUP(A215,A215:A5214,'working_data '!S225:S5224,NA,0)</f>
        <v>Female</v>
      </c>
      <c r="D215" cm="1">
        <f t="array" ref="D215">_xlfn.XLOOKUP(A215,A215:A5214,'working_data '!T225:T5224,NA,0)</f>
        <v>95678.61</v>
      </c>
      <c r="E215" t="str" cm="1">
        <f t="array" ref="E215">_xlfn.XLOOKUP(B215,B215:B5214,'working_data '!U225:U5224,NA,0)</f>
        <v>Platinum</v>
      </c>
    </row>
    <row r="216" spans="1:5" x14ac:dyDescent="0.35">
      <c r="A216">
        <v>4006</v>
      </c>
      <c r="B216">
        <v>39</v>
      </c>
      <c r="C216" t="str" cm="1">
        <f t="array" ref="C216">_xlfn.XLOOKUP(A216,A216:A5215,'working_data '!S226:S5225,NA,0)</f>
        <v>Male</v>
      </c>
      <c r="D216" cm="1">
        <f t="array" ref="D216">_xlfn.XLOOKUP(A216,A216:A5215,'working_data '!T226:T5225,NA,0)</f>
        <v>93061.53</v>
      </c>
      <c r="E216" t="str" cm="1">
        <f t="array" ref="E216">_xlfn.XLOOKUP(B216,B216:B5215,'working_data '!U226:U5225,NA,0)</f>
        <v>Silver</v>
      </c>
    </row>
    <row r="217" spans="1:5" x14ac:dyDescent="0.35">
      <c r="A217">
        <v>5563</v>
      </c>
      <c r="B217">
        <v>24</v>
      </c>
      <c r="C217" t="str" cm="1">
        <f t="array" ref="C217">_xlfn.XLOOKUP(A217,A217:A5216,'working_data '!S227:S5226,NA,0)</f>
        <v>Other</v>
      </c>
      <c r="D217" cm="1">
        <f t="array" ref="D217">_xlfn.XLOOKUP(A217,A217:A5216,'working_data '!T227:T5226,NA,0)</f>
        <v>62618.67</v>
      </c>
      <c r="E217" t="str" cm="1">
        <f t="array" ref="E217">_xlfn.XLOOKUP(B217,B217:B5216,'working_data '!U227:U5226,NA,0)</f>
        <v>Gold</v>
      </c>
    </row>
    <row r="218" spans="1:5" x14ac:dyDescent="0.35">
      <c r="A218">
        <v>8579</v>
      </c>
      <c r="B218">
        <v>62</v>
      </c>
      <c r="C218" t="str" cm="1">
        <f t="array" ref="C218">_xlfn.XLOOKUP(A218,A218:A5217,'working_data '!S228:S5227,NA,0)</f>
        <v>Female</v>
      </c>
      <c r="D218" cm="1">
        <f t="array" ref="D218">_xlfn.XLOOKUP(A218,A218:A5217,'working_data '!T228:T5227,NA,0)</f>
        <v>46314.37</v>
      </c>
      <c r="E218" t="str" cm="1">
        <f t="array" ref="E218">_xlfn.XLOOKUP(B218,B218:B5217,'working_data '!U228:U5227,NA,0)</f>
        <v>Gold</v>
      </c>
    </row>
    <row r="219" spans="1:5" x14ac:dyDescent="0.35">
      <c r="A219">
        <v>5092</v>
      </c>
      <c r="B219">
        <v>31</v>
      </c>
      <c r="C219" t="str" cm="1">
        <f t="array" ref="C219">_xlfn.XLOOKUP(A219,A219:A5218,'working_data '!S229:S5228,NA,0)</f>
        <v>Female</v>
      </c>
      <c r="D219" cm="1">
        <f t="array" ref="D219">_xlfn.XLOOKUP(A219,A219:A5218,'working_data '!T229:T5228,NA,0)</f>
        <v>31883.62</v>
      </c>
      <c r="E219" t="str" cm="1">
        <f t="array" ref="E219">_xlfn.XLOOKUP(B219,B219:B5218,'working_data '!U229:U5228,NA,0)</f>
        <v>Bronze</v>
      </c>
    </row>
    <row r="220" spans="1:5" x14ac:dyDescent="0.35">
      <c r="A220">
        <v>2235</v>
      </c>
      <c r="B220">
        <v>25</v>
      </c>
      <c r="C220" t="str" cm="1">
        <f t="array" ref="C220">_xlfn.XLOOKUP(A220,A220:A5219,'working_data '!S230:S5229,NA,0)</f>
        <v>Female</v>
      </c>
      <c r="D220" cm="1">
        <f t="array" ref="D220">_xlfn.XLOOKUP(A220,A220:A5219,'working_data '!T230:T5229,NA,0)</f>
        <v>114237.5</v>
      </c>
      <c r="E220" t="str" cm="1">
        <f t="array" ref="E220">_xlfn.XLOOKUP(B220,B220:B5219,'working_data '!U230:U5229,NA,0)</f>
        <v>Bronze</v>
      </c>
    </row>
    <row r="221" spans="1:5" x14ac:dyDescent="0.35">
      <c r="A221">
        <v>8260</v>
      </c>
      <c r="B221">
        <v>50</v>
      </c>
      <c r="C221" t="str" cm="1">
        <f t="array" ref="C221">_xlfn.XLOOKUP(A221,A221:A5220,'working_data '!S231:S5230,NA,0)</f>
        <v>Other</v>
      </c>
      <c r="D221" cm="1">
        <f t="array" ref="D221">_xlfn.XLOOKUP(A221,A221:A5220,'working_data '!T231:T5230,NA,0)</f>
        <v>50025.35</v>
      </c>
      <c r="E221" t="str" cm="1">
        <f t="array" ref="E221">_xlfn.XLOOKUP(B221,B221:B5220,'working_data '!U231:U5230,NA,0)</f>
        <v>Silver</v>
      </c>
    </row>
    <row r="222" spans="1:5" x14ac:dyDescent="0.35">
      <c r="A222">
        <v>2604</v>
      </c>
      <c r="B222">
        <v>66</v>
      </c>
      <c r="C222" t="str" cm="1">
        <f t="array" ref="C222">_xlfn.XLOOKUP(A222,A222:A5221,'working_data '!S232:S5231,NA,0)</f>
        <v>Female</v>
      </c>
      <c r="D222" cm="1">
        <f t="array" ref="D222">_xlfn.XLOOKUP(A222,A222:A5221,'working_data '!T232:T5231,NA,0)</f>
        <v>35420.81</v>
      </c>
      <c r="E222" t="str" cm="1">
        <f t="array" ref="E222">_xlfn.XLOOKUP(B222,B222:B5221,'working_data '!U232:U5231,NA,0)</f>
        <v>Gold</v>
      </c>
    </row>
    <row r="223" spans="1:5" x14ac:dyDescent="0.35">
      <c r="A223">
        <v>1828</v>
      </c>
      <c r="B223">
        <v>32</v>
      </c>
      <c r="C223" t="str" cm="1">
        <f t="array" ref="C223">_xlfn.XLOOKUP(A223,A223:A5222,'working_data '!S233:S5232,NA,0)</f>
        <v>Male</v>
      </c>
      <c r="D223" cm="1">
        <f t="array" ref="D223">_xlfn.XLOOKUP(A223,A223:A5222,'working_data '!T233:T5232,NA,0)</f>
        <v>94646.18</v>
      </c>
      <c r="E223" t="str" cm="1">
        <f t="array" ref="E223">_xlfn.XLOOKUP(B223,B223:B5222,'working_data '!U233:U5232,NA,0)</f>
        <v>Gold</v>
      </c>
    </row>
    <row r="224" spans="1:5" x14ac:dyDescent="0.35">
      <c r="A224">
        <v>9856</v>
      </c>
      <c r="B224">
        <v>65</v>
      </c>
      <c r="C224" t="str" cm="1">
        <f t="array" ref="C224">_xlfn.XLOOKUP(A224,A224:A5223,'working_data '!S234:S5233,NA,0)</f>
        <v>Male</v>
      </c>
      <c r="D224" cm="1">
        <f t="array" ref="D224">_xlfn.XLOOKUP(A224,A224:A5223,'working_data '!T234:T5233,NA,0)</f>
        <v>108563.87</v>
      </c>
      <c r="E224" t="str" cm="1">
        <f t="array" ref="E224">_xlfn.XLOOKUP(B224,B224:B5223,'working_data '!U234:U5233,NA,0)</f>
        <v>Bronze</v>
      </c>
    </row>
    <row r="225" spans="1:5" x14ac:dyDescent="0.35">
      <c r="A225">
        <v>1241</v>
      </c>
      <c r="B225">
        <v>64</v>
      </c>
      <c r="C225" t="str" cm="1">
        <f t="array" ref="C225">_xlfn.XLOOKUP(A225,A225:A5224,'working_data '!S235:S5234,NA,0)</f>
        <v>Other</v>
      </c>
      <c r="D225" cm="1">
        <f t="array" ref="D225">_xlfn.XLOOKUP(A225,A225:A5224,'working_data '!T235:T5234,NA,0)</f>
        <v>24980.69</v>
      </c>
      <c r="E225" t="str" cm="1">
        <f t="array" ref="E225">_xlfn.XLOOKUP(B225,B225:B5224,'working_data '!U235:U5234,NA,0)</f>
        <v>Bronze</v>
      </c>
    </row>
    <row r="226" spans="1:5" x14ac:dyDescent="0.35">
      <c r="A226">
        <v>2528</v>
      </c>
      <c r="B226">
        <v>53</v>
      </c>
      <c r="C226" t="str" cm="1">
        <f t="array" ref="C226">_xlfn.XLOOKUP(A226,A226:A5225,'working_data '!S236:S5235,NA,0)</f>
        <v>Female</v>
      </c>
      <c r="D226" cm="1">
        <f t="array" ref="D226">_xlfn.XLOOKUP(A226,A226:A5225,'working_data '!T236:T5235,NA,0)</f>
        <v>106667.98</v>
      </c>
      <c r="E226" t="str" cm="1">
        <f t="array" ref="E226">_xlfn.XLOOKUP(B226,B226:B5225,'working_data '!U236:U5235,NA,0)</f>
        <v>Silver</v>
      </c>
    </row>
    <row r="227" spans="1:5" x14ac:dyDescent="0.35">
      <c r="A227">
        <v>4872</v>
      </c>
      <c r="B227">
        <v>26</v>
      </c>
      <c r="C227" t="str" cm="1">
        <f t="array" ref="C227">_xlfn.XLOOKUP(A227,A227:A5226,'working_data '!S237:S5236,NA,0)</f>
        <v>Female</v>
      </c>
      <c r="D227" cm="1">
        <f t="array" ref="D227">_xlfn.XLOOKUP(A227,A227:A5226,'working_data '!T237:T5236,NA,0)</f>
        <v>58170.28</v>
      </c>
      <c r="E227" t="str" cm="1">
        <f t="array" ref="E227">_xlfn.XLOOKUP(B227,B227:B5226,'working_data '!U237:U5236,NA,0)</f>
        <v>Gold</v>
      </c>
    </row>
    <row r="228" spans="1:5" x14ac:dyDescent="0.35">
      <c r="A228">
        <v>3724</v>
      </c>
      <c r="B228">
        <v>30</v>
      </c>
      <c r="C228" t="str" cm="1">
        <f t="array" ref="C228">_xlfn.XLOOKUP(A228,A228:A5227,'working_data '!S238:S5237,NA,0)</f>
        <v>Other</v>
      </c>
      <c r="D228" cm="1">
        <f t="array" ref="D228">_xlfn.XLOOKUP(A228,A228:A5227,'working_data '!T238:T5237,NA,0)</f>
        <v>39210.51</v>
      </c>
      <c r="E228" t="str" cm="1">
        <f t="array" ref="E228">_xlfn.XLOOKUP(B228,B228:B5227,'working_data '!U238:U5237,NA,0)</f>
        <v>Bronze</v>
      </c>
    </row>
    <row r="229" spans="1:5" x14ac:dyDescent="0.35">
      <c r="A229">
        <v>7658</v>
      </c>
      <c r="B229">
        <v>49</v>
      </c>
      <c r="C229" t="str" cm="1">
        <f t="array" ref="C229">_xlfn.XLOOKUP(A229,A229:A5228,'working_data '!S239:S5238,NA,0)</f>
        <v>Female</v>
      </c>
      <c r="D229" cm="1">
        <f t="array" ref="D229">_xlfn.XLOOKUP(A229,A229:A5228,'working_data '!T239:T5238,NA,0)</f>
        <v>98119.81</v>
      </c>
      <c r="E229" t="str" cm="1">
        <f t="array" ref="E229">_xlfn.XLOOKUP(B229,B229:B5228,'working_data '!U239:U5238,NA,0)</f>
        <v>Bronze</v>
      </c>
    </row>
    <row r="230" spans="1:5" x14ac:dyDescent="0.35">
      <c r="A230">
        <v>8956</v>
      </c>
      <c r="B230">
        <v>21</v>
      </c>
      <c r="C230" t="str" cm="1">
        <f t="array" ref="C230">_xlfn.XLOOKUP(A230,A230:A5229,'working_data '!S240:S5239,NA,0)</f>
        <v>Other</v>
      </c>
      <c r="D230" cm="1">
        <f t="array" ref="D230">_xlfn.XLOOKUP(A230,A230:A5229,'working_data '!T240:T5239,NA,0)</f>
        <v>53195.81</v>
      </c>
      <c r="E230" t="str" cm="1">
        <f t="array" ref="E230">_xlfn.XLOOKUP(B230,B230:B5229,'working_data '!U240:U5239,NA,0)</f>
        <v>Silver</v>
      </c>
    </row>
    <row r="231" spans="1:5" x14ac:dyDescent="0.35">
      <c r="A231">
        <v>8886</v>
      </c>
      <c r="B231">
        <v>60</v>
      </c>
      <c r="C231" t="str" cm="1">
        <f t="array" ref="C231">_xlfn.XLOOKUP(A231,A231:A5230,'working_data '!S241:S5240,NA,0)</f>
        <v>Male</v>
      </c>
      <c r="D231" cm="1">
        <f t="array" ref="D231">_xlfn.XLOOKUP(A231,A231:A5230,'working_data '!T241:T5240,NA,0)</f>
        <v>68578</v>
      </c>
      <c r="E231" t="str" cm="1">
        <f t="array" ref="E231">_xlfn.XLOOKUP(B231,B231:B5230,'working_data '!U241:U5240,NA,0)</f>
        <v>Platinum</v>
      </c>
    </row>
    <row r="232" spans="1:5" x14ac:dyDescent="0.35">
      <c r="A232">
        <v>4502</v>
      </c>
      <c r="B232">
        <v>65</v>
      </c>
      <c r="C232" t="str" cm="1">
        <f t="array" ref="C232">_xlfn.XLOOKUP(A232,A232:A5231,'working_data '!S242:S5241,NA,0)</f>
        <v>Female</v>
      </c>
      <c r="D232" cm="1">
        <f t="array" ref="D232">_xlfn.XLOOKUP(A232,A232:A5231,'working_data '!T242:T5241,NA,0)</f>
        <v>88290.41</v>
      </c>
      <c r="E232" t="str" cm="1">
        <f t="array" ref="E232">_xlfn.XLOOKUP(B232,B232:B5231,'working_data '!U242:U5241,NA,0)</f>
        <v>Silver</v>
      </c>
    </row>
    <row r="233" spans="1:5" x14ac:dyDescent="0.35">
      <c r="A233">
        <v>7570</v>
      </c>
      <c r="B233">
        <v>52</v>
      </c>
      <c r="C233" t="str" cm="1">
        <f t="array" ref="C233">_xlfn.XLOOKUP(A233,A233:A5232,'working_data '!S243:S5242,NA,0)</f>
        <v>Female</v>
      </c>
      <c r="D233" cm="1">
        <f t="array" ref="D233">_xlfn.XLOOKUP(A233,A233:A5232,'working_data '!T243:T5242,NA,0)</f>
        <v>30091.279999999999</v>
      </c>
      <c r="E233" t="str" cm="1">
        <f t="array" ref="E233">_xlfn.XLOOKUP(B233,B233:B5232,'working_data '!U243:U5242,NA,0)</f>
        <v>Silver</v>
      </c>
    </row>
    <row r="234" spans="1:5" x14ac:dyDescent="0.35">
      <c r="A234">
        <v>1960</v>
      </c>
      <c r="B234">
        <v>35</v>
      </c>
      <c r="C234" t="str" cm="1">
        <f t="array" ref="C234">_xlfn.XLOOKUP(A234,A234:A5233,'working_data '!S244:S5243,NA,0)</f>
        <v>Female</v>
      </c>
      <c r="D234" cm="1">
        <f t="array" ref="D234">_xlfn.XLOOKUP(A234,A234:A5233,'working_data '!T244:T5243,NA,0)</f>
        <v>115634.82</v>
      </c>
      <c r="E234" t="str" cm="1">
        <f t="array" ref="E234">_xlfn.XLOOKUP(B234,B234:B5233,'working_data '!U244:U5243,NA,0)</f>
        <v>Bronze</v>
      </c>
    </row>
    <row r="235" spans="1:5" x14ac:dyDescent="0.35">
      <c r="A235">
        <v>3697</v>
      </c>
      <c r="B235">
        <v>35</v>
      </c>
      <c r="C235" t="str" cm="1">
        <f t="array" ref="C235">_xlfn.XLOOKUP(A235,A235:A5234,'working_data '!S245:S5244,NA,0)</f>
        <v>Female</v>
      </c>
      <c r="D235" cm="1">
        <f t="array" ref="D235">_xlfn.XLOOKUP(A235,A235:A5234,'working_data '!T245:T5244,NA,0)</f>
        <v>115713.39</v>
      </c>
      <c r="E235" t="str" cm="1">
        <f t="array" ref="E235">_xlfn.XLOOKUP(B235,B235:B5234,'working_data '!U245:U5244,NA,0)</f>
        <v>Silver</v>
      </c>
    </row>
    <row r="236" spans="1:5" x14ac:dyDescent="0.35">
      <c r="A236">
        <v>7209</v>
      </c>
      <c r="B236">
        <v>34</v>
      </c>
      <c r="C236" t="str" cm="1">
        <f t="array" ref="C236">_xlfn.XLOOKUP(A236,A236:A5235,'working_data '!S246:S5245,NA,0)</f>
        <v>Other</v>
      </c>
      <c r="D236" cm="1">
        <f t="array" ref="D236">_xlfn.XLOOKUP(A236,A236:A5235,'working_data '!T246:T5245,NA,0)</f>
        <v>72918.11</v>
      </c>
      <c r="E236" t="str" cm="1">
        <f t="array" ref="E236">_xlfn.XLOOKUP(B236,B236:B5235,'working_data '!U246:U5245,NA,0)</f>
        <v>Silver</v>
      </c>
    </row>
    <row r="237" spans="1:5" x14ac:dyDescent="0.35">
      <c r="A237">
        <v>1035</v>
      </c>
      <c r="B237">
        <v>42</v>
      </c>
      <c r="C237" t="str" cm="1">
        <f t="array" ref="C237">_xlfn.XLOOKUP(A237,A237:A5236,'working_data '!S247:S5246,NA,0)</f>
        <v>Female</v>
      </c>
      <c r="D237" cm="1">
        <f t="array" ref="D237">_xlfn.XLOOKUP(A237,A237:A5236,'working_data '!T247:T5246,NA,0)</f>
        <v>20099.919999999998</v>
      </c>
      <c r="E237" t="str" cm="1">
        <f t="array" ref="E237">_xlfn.XLOOKUP(B237,B237:B5236,'working_data '!U247:U5246,NA,0)</f>
        <v>Bronze</v>
      </c>
    </row>
    <row r="238" spans="1:5" x14ac:dyDescent="0.35">
      <c r="A238">
        <v>7396</v>
      </c>
      <c r="B238">
        <v>52</v>
      </c>
      <c r="C238" t="str" cm="1">
        <f t="array" ref="C238">_xlfn.XLOOKUP(A238,A238:A5237,'working_data '!S248:S5247,NA,0)</f>
        <v>Other</v>
      </c>
      <c r="D238" cm="1">
        <f t="array" ref="D238">_xlfn.XLOOKUP(A238,A238:A5237,'working_data '!T248:T5247,NA,0)</f>
        <v>62802.8</v>
      </c>
      <c r="E238" t="str" cm="1">
        <f t="array" ref="E238">_xlfn.XLOOKUP(B238,B238:B5237,'working_data '!U248:U5247,NA,0)</f>
        <v>Bronze</v>
      </c>
    </row>
    <row r="239" spans="1:5" x14ac:dyDescent="0.35">
      <c r="A239">
        <v>5345</v>
      </c>
      <c r="B239">
        <v>58</v>
      </c>
      <c r="C239" t="str" cm="1">
        <f t="array" ref="C239">_xlfn.XLOOKUP(A239,A239:A5238,'working_data '!S249:S5248,NA,0)</f>
        <v>Other</v>
      </c>
      <c r="D239" cm="1">
        <f t="array" ref="D239">_xlfn.XLOOKUP(A239,A239:A5238,'working_data '!T249:T5248,NA,0)</f>
        <v>77281.19</v>
      </c>
      <c r="E239" t="str" cm="1">
        <f t="array" ref="E239">_xlfn.XLOOKUP(B239,B239:B5238,'working_data '!U249:U5248,NA,0)</f>
        <v>Platinum</v>
      </c>
    </row>
    <row r="240" spans="1:5" x14ac:dyDescent="0.35">
      <c r="A240">
        <v>8454</v>
      </c>
      <c r="B240">
        <v>38</v>
      </c>
      <c r="C240" t="str" cm="1">
        <f t="array" ref="C240">_xlfn.XLOOKUP(A240,A240:A5239,'working_data '!S250:S5249,NA,0)</f>
        <v>Male</v>
      </c>
      <c r="D240" cm="1">
        <f t="array" ref="D240">_xlfn.XLOOKUP(A240,A240:A5239,'working_data '!T250:T5249,NA,0)</f>
        <v>72058.2</v>
      </c>
      <c r="E240" t="str" cm="1">
        <f t="array" ref="E240">_xlfn.XLOOKUP(B240,B240:B5239,'working_data '!U250:U5249,NA,0)</f>
        <v>Silver</v>
      </c>
    </row>
    <row r="241" spans="1:5" x14ac:dyDescent="0.35">
      <c r="A241">
        <v>5673</v>
      </c>
      <c r="B241">
        <v>19</v>
      </c>
      <c r="C241" t="str" cm="1">
        <f t="array" ref="C241">_xlfn.XLOOKUP(A241,A241:A5240,'working_data '!S251:S5250,NA,0)</f>
        <v>Female</v>
      </c>
      <c r="D241" cm="1">
        <f t="array" ref="D241">_xlfn.XLOOKUP(A241,A241:A5240,'working_data '!T251:T5250,NA,0)</f>
        <v>53231.91</v>
      </c>
      <c r="E241" t="str" cm="1">
        <f t="array" ref="E241">_xlfn.XLOOKUP(B241,B241:B5240,'working_data '!U251:U5250,NA,0)</f>
        <v>Silver</v>
      </c>
    </row>
    <row r="242" spans="1:5" x14ac:dyDescent="0.35">
      <c r="A242">
        <v>7930</v>
      </c>
      <c r="B242">
        <v>24</v>
      </c>
      <c r="C242" t="str" cm="1">
        <f t="array" ref="C242">_xlfn.XLOOKUP(A242,A242:A5241,'working_data '!S252:S5251,NA,0)</f>
        <v>Other</v>
      </c>
      <c r="D242" cm="1">
        <f t="array" ref="D242">_xlfn.XLOOKUP(A242,A242:A5241,'working_data '!T252:T5251,NA,0)</f>
        <v>54720.84</v>
      </c>
      <c r="E242" t="str" cm="1">
        <f t="array" ref="E242">_xlfn.XLOOKUP(B242,B242:B5241,'working_data '!U252:U5251,NA,0)</f>
        <v>Silver</v>
      </c>
    </row>
    <row r="243" spans="1:5" x14ac:dyDescent="0.35">
      <c r="A243">
        <v>8973</v>
      </c>
      <c r="B243">
        <v>60</v>
      </c>
      <c r="C243" t="str" cm="1">
        <f t="array" ref="C243">_xlfn.XLOOKUP(A243,A243:A5242,'working_data '!S253:S5252,NA,0)</f>
        <v>Other</v>
      </c>
      <c r="D243" cm="1">
        <f t="array" ref="D243">_xlfn.XLOOKUP(A243,A243:A5242,'working_data '!T253:T5252,NA,0)</f>
        <v>82744.22</v>
      </c>
      <c r="E243" t="str" cm="1">
        <f t="array" ref="E243">_xlfn.XLOOKUP(B243,B243:B5242,'working_data '!U253:U5252,NA,0)</f>
        <v>Platinum</v>
      </c>
    </row>
    <row r="244" spans="1:5" x14ac:dyDescent="0.35">
      <c r="A244">
        <v>3536</v>
      </c>
      <c r="B244">
        <v>30</v>
      </c>
      <c r="C244" t="str" cm="1">
        <f t="array" ref="C244">_xlfn.XLOOKUP(A244,A244:A5243,'working_data '!S254:S5253,NA,0)</f>
        <v>Other</v>
      </c>
      <c r="D244" cm="1">
        <f t="array" ref="D244">_xlfn.XLOOKUP(A244,A244:A5243,'working_data '!T254:T5253,NA,0)</f>
        <v>109700.76</v>
      </c>
      <c r="E244" t="str" cm="1">
        <f t="array" ref="E244">_xlfn.XLOOKUP(B244,B244:B5243,'working_data '!U254:U5253,NA,0)</f>
        <v>Bronze</v>
      </c>
    </row>
    <row r="245" spans="1:5" x14ac:dyDescent="0.35">
      <c r="A245">
        <v>4111</v>
      </c>
      <c r="B245">
        <v>58</v>
      </c>
      <c r="C245" t="str" cm="1">
        <f t="array" ref="C245">_xlfn.XLOOKUP(A245,A245:A5244,'working_data '!S255:S5254,NA,0)</f>
        <v>Other</v>
      </c>
      <c r="D245" cm="1">
        <f t="array" ref="D245">_xlfn.XLOOKUP(A245,A245:A5244,'working_data '!T255:T5254,NA,0)</f>
        <v>86032.59</v>
      </c>
      <c r="E245" t="str" cm="1">
        <f t="array" ref="E245">_xlfn.XLOOKUP(B245,B245:B5244,'working_data '!U255:U5254,NA,0)</f>
        <v>Platinum</v>
      </c>
    </row>
    <row r="246" spans="1:5" x14ac:dyDescent="0.35">
      <c r="A246">
        <v>5861</v>
      </c>
      <c r="B246">
        <v>52</v>
      </c>
      <c r="C246" t="str" cm="1">
        <f t="array" ref="C246">_xlfn.XLOOKUP(A246,A246:A5245,'working_data '!S256:S5255,NA,0)</f>
        <v>Female</v>
      </c>
      <c r="D246" cm="1">
        <f t="array" ref="D246">_xlfn.XLOOKUP(A246,A246:A5245,'working_data '!T256:T5255,NA,0)</f>
        <v>38089.19</v>
      </c>
      <c r="E246" t="str" cm="1">
        <f t="array" ref="E246">_xlfn.XLOOKUP(B246,B246:B5245,'working_data '!U256:U5255,NA,0)</f>
        <v>Platinum</v>
      </c>
    </row>
    <row r="247" spans="1:5" x14ac:dyDescent="0.35">
      <c r="A247">
        <v>4566</v>
      </c>
      <c r="B247">
        <v>23</v>
      </c>
      <c r="C247" t="str" cm="1">
        <f t="array" ref="C247">_xlfn.XLOOKUP(A247,A247:A5246,'working_data '!S257:S5256,NA,0)</f>
        <v>Male</v>
      </c>
      <c r="D247" cm="1">
        <f t="array" ref="D247">_xlfn.XLOOKUP(A247,A247:A5246,'working_data '!T257:T5256,NA,0)</f>
        <v>111420.27</v>
      </c>
      <c r="E247" t="str" cm="1">
        <f t="array" ref="E247">_xlfn.XLOOKUP(B247,B247:B5246,'working_data '!U257:U5256,NA,0)</f>
        <v>Platinum</v>
      </c>
    </row>
    <row r="248" spans="1:5" x14ac:dyDescent="0.35">
      <c r="A248">
        <v>1958</v>
      </c>
      <c r="B248">
        <v>33</v>
      </c>
      <c r="C248" t="str" cm="1">
        <f t="array" ref="C248">_xlfn.XLOOKUP(A248,A248:A5247,'working_data '!S258:S5257,NA,0)</f>
        <v>Other</v>
      </c>
      <c r="D248" cm="1">
        <f t="array" ref="D248">_xlfn.XLOOKUP(A248,A248:A5247,'working_data '!T258:T5257,NA,0)</f>
        <v>58896.99</v>
      </c>
      <c r="E248" t="str" cm="1">
        <f t="array" ref="E248">_xlfn.XLOOKUP(B248,B248:B5247,'working_data '!U258:U5257,NA,0)</f>
        <v>Platinum</v>
      </c>
    </row>
    <row r="249" spans="1:5" x14ac:dyDescent="0.35">
      <c r="A249">
        <v>9883</v>
      </c>
      <c r="B249">
        <v>50</v>
      </c>
      <c r="C249" t="str" cm="1">
        <f t="array" ref="C249">_xlfn.XLOOKUP(A249,A249:A5248,'working_data '!S259:S5258,NA,0)</f>
        <v>Male</v>
      </c>
      <c r="D249" cm="1">
        <f t="array" ref="D249">_xlfn.XLOOKUP(A249,A249:A5248,'working_data '!T259:T5258,NA,0)</f>
        <v>43893.25</v>
      </c>
      <c r="E249" t="str" cm="1">
        <f t="array" ref="E249">_xlfn.XLOOKUP(B249,B249:B5248,'working_data '!U259:U5258,NA,0)</f>
        <v>Silver</v>
      </c>
    </row>
    <row r="250" spans="1:5" x14ac:dyDescent="0.35">
      <c r="A250">
        <v>1998</v>
      </c>
      <c r="B250">
        <v>41</v>
      </c>
      <c r="C250" t="str" cm="1">
        <f t="array" ref="C250">_xlfn.XLOOKUP(A250,A250:A5249,'working_data '!S260:S5259,NA,0)</f>
        <v>Other</v>
      </c>
      <c r="D250" cm="1">
        <f t="array" ref="D250">_xlfn.XLOOKUP(A250,A250:A5249,'working_data '!T260:T5259,NA,0)</f>
        <v>24591.47</v>
      </c>
      <c r="E250" t="str" cm="1">
        <f t="array" ref="E250">_xlfn.XLOOKUP(B250,B250:B5249,'working_data '!U260:U5259,NA,0)</f>
        <v>Bronze</v>
      </c>
    </row>
    <row r="251" spans="1:5" x14ac:dyDescent="0.35">
      <c r="A251">
        <v>6138</v>
      </c>
      <c r="B251">
        <v>63</v>
      </c>
      <c r="C251" t="str" cm="1">
        <f t="array" ref="C251">_xlfn.XLOOKUP(A251,A251:A5250,'working_data '!S261:S5260,NA,0)</f>
        <v>Male</v>
      </c>
      <c r="D251" cm="1">
        <f t="array" ref="D251">_xlfn.XLOOKUP(A251,A251:A5250,'working_data '!T261:T5260,NA,0)</f>
        <v>106639.86</v>
      </c>
      <c r="E251" t="str" cm="1">
        <f t="array" ref="E251">_xlfn.XLOOKUP(B251,B251:B5250,'working_data '!U261:U5260,NA,0)</f>
        <v>Platinum</v>
      </c>
    </row>
    <row r="252" spans="1:5" x14ac:dyDescent="0.35">
      <c r="A252">
        <v>1936</v>
      </c>
      <c r="B252">
        <v>61</v>
      </c>
      <c r="C252" t="str" cm="1">
        <f t="array" ref="C252">_xlfn.XLOOKUP(A252,A252:A5251,'working_data '!S262:S5261,NA,0)</f>
        <v>Other</v>
      </c>
      <c r="D252" cm="1">
        <f t="array" ref="D252">_xlfn.XLOOKUP(A252,A252:A5251,'working_data '!T262:T5261,NA,0)</f>
        <v>45423.7</v>
      </c>
      <c r="E252" t="str" cm="1">
        <f t="array" ref="E252">_xlfn.XLOOKUP(B252,B252:B5251,'working_data '!U262:U5261,NA,0)</f>
        <v>Bronze</v>
      </c>
    </row>
    <row r="253" spans="1:5" x14ac:dyDescent="0.35">
      <c r="A253">
        <v>1821</v>
      </c>
      <c r="B253">
        <v>37</v>
      </c>
      <c r="C253" t="str" cm="1">
        <f t="array" ref="C253">_xlfn.XLOOKUP(A253,A253:A5252,'working_data '!S263:S5262,NA,0)</f>
        <v>Female</v>
      </c>
      <c r="D253" cm="1">
        <f t="array" ref="D253">_xlfn.XLOOKUP(A253,A253:A5252,'working_data '!T263:T5262,NA,0)</f>
        <v>61091.13</v>
      </c>
      <c r="E253" t="str" cm="1">
        <f t="array" ref="E253">_xlfn.XLOOKUP(B253,B253:B5252,'working_data '!U263:U5262,NA,0)</f>
        <v>Platinum</v>
      </c>
    </row>
    <row r="254" spans="1:5" x14ac:dyDescent="0.35">
      <c r="A254">
        <v>8811</v>
      </c>
      <c r="B254">
        <v>24</v>
      </c>
      <c r="C254" t="str" cm="1">
        <f t="array" ref="C254">_xlfn.XLOOKUP(A254,A254:A5253,'working_data '!S264:S5263,NA,0)</f>
        <v>Other</v>
      </c>
      <c r="D254" cm="1">
        <f t="array" ref="D254">_xlfn.XLOOKUP(A254,A254:A5253,'working_data '!T264:T5263,NA,0)</f>
        <v>70236.31</v>
      </c>
      <c r="E254" t="str" cm="1">
        <f t="array" ref="E254">_xlfn.XLOOKUP(B254,B254:B5253,'working_data '!U264:U5263,NA,0)</f>
        <v>Gold</v>
      </c>
    </row>
    <row r="255" spans="1:5" x14ac:dyDescent="0.35">
      <c r="A255">
        <v>9238</v>
      </c>
      <c r="B255">
        <v>53</v>
      </c>
      <c r="C255" t="str" cm="1">
        <f t="array" ref="C255">_xlfn.XLOOKUP(A255,A255:A5254,'working_data '!S265:S5264,NA,0)</f>
        <v>Female</v>
      </c>
      <c r="D255" cm="1">
        <f t="array" ref="D255">_xlfn.XLOOKUP(A255,A255:A5254,'working_data '!T265:T5264,NA,0)</f>
        <v>26153.66</v>
      </c>
      <c r="E255" t="str" cm="1">
        <f t="array" ref="E255">_xlfn.XLOOKUP(B255,B255:B5254,'working_data '!U265:U5264,NA,0)</f>
        <v>Platinum</v>
      </c>
    </row>
    <row r="256" spans="1:5" x14ac:dyDescent="0.35">
      <c r="A256">
        <v>9701</v>
      </c>
      <c r="B256">
        <v>37</v>
      </c>
      <c r="C256" t="str" cm="1">
        <f t="array" ref="C256">_xlfn.XLOOKUP(A256,A256:A5255,'working_data '!S266:S5265,NA,0)</f>
        <v>Other</v>
      </c>
      <c r="D256" cm="1">
        <f t="array" ref="D256">_xlfn.XLOOKUP(A256,A256:A5255,'working_data '!T266:T5265,NA,0)</f>
        <v>75277.64</v>
      </c>
      <c r="E256" t="str" cm="1">
        <f t="array" ref="E256">_xlfn.XLOOKUP(B256,B256:B5255,'working_data '!U266:U5265,NA,0)</f>
        <v>Silver</v>
      </c>
    </row>
    <row r="257" spans="1:5" x14ac:dyDescent="0.35">
      <c r="A257">
        <v>3579</v>
      </c>
      <c r="B257">
        <v>29</v>
      </c>
      <c r="C257" t="str" cm="1">
        <f t="array" ref="C257">_xlfn.XLOOKUP(A257,A257:A5256,'working_data '!S267:S5266,NA,0)</f>
        <v>Male</v>
      </c>
      <c r="D257" cm="1">
        <f t="array" ref="D257">_xlfn.XLOOKUP(A257,A257:A5256,'working_data '!T267:T5266,NA,0)</f>
        <v>114717.79</v>
      </c>
      <c r="E257" t="str" cm="1">
        <f t="array" ref="E257">_xlfn.XLOOKUP(B257,B257:B5256,'working_data '!U267:U5266,NA,0)</f>
        <v>Platinum</v>
      </c>
    </row>
    <row r="258" spans="1:5" x14ac:dyDescent="0.35">
      <c r="A258">
        <v>1931</v>
      </c>
      <c r="B258">
        <v>57</v>
      </c>
      <c r="C258" t="str" cm="1">
        <f t="array" ref="C258">_xlfn.XLOOKUP(A258,A258:A5257,'working_data '!S268:S5267,NA,0)</f>
        <v>Female</v>
      </c>
      <c r="D258" cm="1">
        <f t="array" ref="D258">_xlfn.XLOOKUP(A258,A258:A5257,'working_data '!T268:T5267,NA,0)</f>
        <v>59638.42</v>
      </c>
      <c r="E258" t="str" cm="1">
        <f t="array" ref="E258">_xlfn.XLOOKUP(B258,B258:B5257,'working_data '!U268:U5267,NA,0)</f>
        <v>Gold</v>
      </c>
    </row>
    <row r="259" spans="1:5" x14ac:dyDescent="0.35">
      <c r="A259">
        <v>9320</v>
      </c>
      <c r="B259">
        <v>32</v>
      </c>
      <c r="C259" t="str" cm="1">
        <f t="array" ref="C259">_xlfn.XLOOKUP(A259,A259:A5258,'working_data '!S269:S5268,NA,0)</f>
        <v>Other</v>
      </c>
      <c r="D259" cm="1">
        <f t="array" ref="D259">_xlfn.XLOOKUP(A259,A259:A5258,'working_data '!T269:T5268,NA,0)</f>
        <v>43541.37</v>
      </c>
      <c r="E259" t="str" cm="1">
        <f t="array" ref="E259">_xlfn.XLOOKUP(B259,B259:B5258,'working_data '!U269:U5268,NA,0)</f>
        <v>Platinum</v>
      </c>
    </row>
    <row r="260" spans="1:5" x14ac:dyDescent="0.35">
      <c r="A260">
        <v>2312</v>
      </c>
      <c r="B260">
        <v>28</v>
      </c>
      <c r="C260" t="str" cm="1">
        <f t="array" ref="C260">_xlfn.XLOOKUP(A260,A260:A5259,'working_data '!S270:S5269,NA,0)</f>
        <v>Other</v>
      </c>
      <c r="D260" cm="1">
        <f t="array" ref="D260">_xlfn.XLOOKUP(A260,A260:A5259,'working_data '!T270:T5269,NA,0)</f>
        <v>51284.22</v>
      </c>
      <c r="E260" t="str" cm="1">
        <f t="array" ref="E260">_xlfn.XLOOKUP(B260,B260:B5259,'working_data '!U270:U5269,NA,0)</f>
        <v>Bronze</v>
      </c>
    </row>
    <row r="261" spans="1:5" x14ac:dyDescent="0.35">
      <c r="A261">
        <v>4044</v>
      </c>
      <c r="B261">
        <v>43</v>
      </c>
      <c r="C261" t="str" cm="1">
        <f t="array" ref="C261">_xlfn.XLOOKUP(A261,A261:A5260,'working_data '!S271:S5270,NA,0)</f>
        <v>Other</v>
      </c>
      <c r="D261" cm="1">
        <f t="array" ref="D261">_xlfn.XLOOKUP(A261,A261:A5260,'working_data '!T271:T5270,NA,0)</f>
        <v>55543.93</v>
      </c>
      <c r="E261" t="str" cm="1">
        <f t="array" ref="E261">_xlfn.XLOOKUP(B261,B261:B5260,'working_data '!U271:U5270,NA,0)</f>
        <v>Silver</v>
      </c>
    </row>
    <row r="262" spans="1:5" x14ac:dyDescent="0.35">
      <c r="A262">
        <v>2122</v>
      </c>
      <c r="B262">
        <v>65</v>
      </c>
      <c r="C262" t="str" cm="1">
        <f t="array" ref="C262">_xlfn.XLOOKUP(A262,A262:A5261,'working_data '!S272:S5271,NA,0)</f>
        <v>Other</v>
      </c>
      <c r="D262" cm="1">
        <f t="array" ref="D262">_xlfn.XLOOKUP(A262,A262:A5261,'working_data '!T272:T5271,NA,0)</f>
        <v>102411.14</v>
      </c>
      <c r="E262" t="str" cm="1">
        <f t="array" ref="E262">_xlfn.XLOOKUP(B262,B262:B5261,'working_data '!U272:U5271,NA,0)</f>
        <v>Gold</v>
      </c>
    </row>
    <row r="263" spans="1:5" x14ac:dyDescent="0.35">
      <c r="A263">
        <v>2113</v>
      </c>
      <c r="B263">
        <v>35</v>
      </c>
      <c r="C263" t="str" cm="1">
        <f t="array" ref="C263">_xlfn.XLOOKUP(A263,A263:A5262,'working_data '!S273:S5272,NA,0)</f>
        <v>Female</v>
      </c>
      <c r="D263" cm="1">
        <f t="array" ref="D263">_xlfn.XLOOKUP(A263,A263:A5262,'working_data '!T273:T5272,NA,0)</f>
        <v>43718.21</v>
      </c>
      <c r="E263" t="str" cm="1">
        <f t="array" ref="E263">_xlfn.XLOOKUP(B263,B263:B5262,'working_data '!U273:U5272,NA,0)</f>
        <v>Bronze</v>
      </c>
    </row>
    <row r="264" spans="1:5" x14ac:dyDescent="0.35">
      <c r="A264">
        <v>4853</v>
      </c>
      <c r="B264">
        <v>38</v>
      </c>
      <c r="C264" t="str" cm="1">
        <f t="array" ref="C264">_xlfn.XLOOKUP(A264,A264:A5263,'working_data '!S274:S5273,NA,0)</f>
        <v>Other</v>
      </c>
      <c r="D264" cm="1">
        <f t="array" ref="D264">_xlfn.XLOOKUP(A264,A264:A5263,'working_data '!T274:T5273,NA,0)</f>
        <v>50797.43</v>
      </c>
      <c r="E264" t="str" cm="1">
        <f t="array" ref="E264">_xlfn.XLOOKUP(B264,B264:B5263,'working_data '!U274:U5273,NA,0)</f>
        <v>Bronze</v>
      </c>
    </row>
    <row r="265" spans="1:5" x14ac:dyDescent="0.35">
      <c r="A265">
        <v>7615</v>
      </c>
      <c r="B265">
        <v>47</v>
      </c>
      <c r="C265" t="str" cm="1">
        <f t="array" ref="C265">_xlfn.XLOOKUP(A265,A265:A5264,'working_data '!S275:S5274,NA,0)</f>
        <v>Male</v>
      </c>
      <c r="D265" cm="1">
        <f t="array" ref="D265">_xlfn.XLOOKUP(A265,A265:A5264,'working_data '!T275:T5274,NA,0)</f>
        <v>23016.09</v>
      </c>
      <c r="E265" t="str" cm="1">
        <f t="array" ref="E265">_xlfn.XLOOKUP(B265,B265:B5264,'working_data '!U275:U5274,NA,0)</f>
        <v>Bronze</v>
      </c>
    </row>
    <row r="266" spans="1:5" x14ac:dyDescent="0.35">
      <c r="A266">
        <v>2964</v>
      </c>
      <c r="B266">
        <v>20</v>
      </c>
      <c r="C266" t="str" cm="1">
        <f t="array" ref="C266">_xlfn.XLOOKUP(A266,A266:A5265,'working_data '!S276:S5275,NA,0)</f>
        <v>Other</v>
      </c>
      <c r="D266" cm="1">
        <f t="array" ref="D266">_xlfn.XLOOKUP(A266,A266:A5265,'working_data '!T276:T5275,NA,0)</f>
        <v>65778.27</v>
      </c>
      <c r="E266" t="str" cm="1">
        <f t="array" ref="E266">_xlfn.XLOOKUP(B266,B266:B5265,'working_data '!U276:U5275,NA,0)</f>
        <v>Silver</v>
      </c>
    </row>
    <row r="267" spans="1:5" x14ac:dyDescent="0.35">
      <c r="A267">
        <v>5033</v>
      </c>
      <c r="B267">
        <v>22</v>
      </c>
      <c r="C267" t="str" cm="1">
        <f t="array" ref="C267">_xlfn.XLOOKUP(A267,A267:A5266,'working_data '!S277:S5276,NA,0)</f>
        <v>Other</v>
      </c>
      <c r="D267" cm="1">
        <f t="array" ref="D267">_xlfn.XLOOKUP(A267,A267:A5266,'working_data '!T277:T5276,NA,0)</f>
        <v>56278.71</v>
      </c>
      <c r="E267" t="str" cm="1">
        <f t="array" ref="E267">_xlfn.XLOOKUP(B267,B267:B5266,'working_data '!U277:U5276,NA,0)</f>
        <v>Gold</v>
      </c>
    </row>
    <row r="268" spans="1:5" x14ac:dyDescent="0.35">
      <c r="A268">
        <v>1651</v>
      </c>
      <c r="B268">
        <v>48</v>
      </c>
      <c r="C268" t="str" cm="1">
        <f t="array" ref="C268">_xlfn.XLOOKUP(A268,A268:A5267,'working_data '!S278:S5277,NA,0)</f>
        <v>Other</v>
      </c>
      <c r="D268" cm="1">
        <f t="array" ref="D268">_xlfn.XLOOKUP(A268,A268:A5267,'working_data '!T278:T5277,NA,0)</f>
        <v>83446.58</v>
      </c>
      <c r="E268" t="str" cm="1">
        <f t="array" ref="E268">_xlfn.XLOOKUP(B268,B268:B5267,'working_data '!U278:U5277,NA,0)</f>
        <v>Silver</v>
      </c>
    </row>
    <row r="269" spans="1:5" x14ac:dyDescent="0.35">
      <c r="A269">
        <v>2343</v>
      </c>
      <c r="B269">
        <v>69</v>
      </c>
      <c r="C269" t="str" cm="1">
        <f t="array" ref="C269">_xlfn.XLOOKUP(A269,A269:A5268,'working_data '!S279:S5278,NA,0)</f>
        <v>Male</v>
      </c>
      <c r="D269" cm="1">
        <f t="array" ref="D269">_xlfn.XLOOKUP(A269,A269:A5268,'working_data '!T279:T5278,NA,0)</f>
        <v>87655.27</v>
      </c>
      <c r="E269" t="str" cm="1">
        <f t="array" ref="E269">_xlfn.XLOOKUP(B269,B269:B5268,'working_data '!U279:U5278,NA,0)</f>
        <v>Silver</v>
      </c>
    </row>
    <row r="270" spans="1:5" x14ac:dyDescent="0.35">
      <c r="A270">
        <v>7868</v>
      </c>
      <c r="B270">
        <v>46</v>
      </c>
      <c r="C270" t="str" cm="1">
        <f t="array" ref="C270">_xlfn.XLOOKUP(A270,A270:A5269,'working_data '!S280:S5279,NA,0)</f>
        <v>Female</v>
      </c>
      <c r="D270" cm="1">
        <f t="array" ref="D270">_xlfn.XLOOKUP(A270,A270:A5269,'working_data '!T280:T5279,NA,0)</f>
        <v>32447.93</v>
      </c>
      <c r="E270" t="str" cm="1">
        <f t="array" ref="E270">_xlfn.XLOOKUP(B270,B270:B5269,'working_data '!U280:U5279,NA,0)</f>
        <v>Gold</v>
      </c>
    </row>
    <row r="271" spans="1:5" x14ac:dyDescent="0.35">
      <c r="A271">
        <v>9565</v>
      </c>
      <c r="B271">
        <v>33</v>
      </c>
      <c r="C271" t="str" cm="1">
        <f t="array" ref="C271">_xlfn.XLOOKUP(A271,A271:A5270,'working_data '!S281:S5280,NA,0)</f>
        <v>Other</v>
      </c>
      <c r="D271" cm="1">
        <f t="array" ref="D271">_xlfn.XLOOKUP(A271,A271:A5270,'working_data '!T281:T5280,NA,0)</f>
        <v>47593.1</v>
      </c>
      <c r="E271" t="str" cm="1">
        <f t="array" ref="E271">_xlfn.XLOOKUP(B271,B271:B5270,'working_data '!U281:U5280,NA,0)</f>
        <v>Bronze</v>
      </c>
    </row>
    <row r="272" spans="1:5" x14ac:dyDescent="0.35">
      <c r="A272">
        <v>6183</v>
      </c>
      <c r="B272">
        <v>32</v>
      </c>
      <c r="C272" t="str" cm="1">
        <f t="array" ref="C272">_xlfn.XLOOKUP(A272,A272:A5271,'working_data '!S282:S5281,NA,0)</f>
        <v>Female</v>
      </c>
      <c r="D272" cm="1">
        <f t="array" ref="D272">_xlfn.XLOOKUP(A272,A272:A5271,'working_data '!T282:T5281,NA,0)</f>
        <v>108535.45</v>
      </c>
      <c r="E272" t="str" cm="1">
        <f t="array" ref="E272">_xlfn.XLOOKUP(B272,B272:B5271,'working_data '!U282:U5281,NA,0)</f>
        <v>Silver</v>
      </c>
    </row>
    <row r="273" spans="1:5" x14ac:dyDescent="0.35">
      <c r="A273">
        <v>5272</v>
      </c>
      <c r="B273">
        <v>49</v>
      </c>
      <c r="C273" t="str" cm="1">
        <f t="array" ref="C273">_xlfn.XLOOKUP(A273,A273:A5272,'working_data '!S283:S5282,NA,0)</f>
        <v>Female</v>
      </c>
      <c r="D273" cm="1">
        <f t="array" ref="D273">_xlfn.XLOOKUP(A273,A273:A5272,'working_data '!T283:T5282,NA,0)</f>
        <v>78947.850000000006</v>
      </c>
      <c r="E273" t="str" cm="1">
        <f t="array" ref="E273">_xlfn.XLOOKUP(B273,B273:B5272,'working_data '!U283:U5282,NA,0)</f>
        <v>Silver</v>
      </c>
    </row>
    <row r="274" spans="1:5" x14ac:dyDescent="0.35">
      <c r="A274">
        <v>4346</v>
      </c>
      <c r="B274">
        <v>60</v>
      </c>
      <c r="C274" t="str" cm="1">
        <f t="array" ref="C274">_xlfn.XLOOKUP(A274,A274:A5273,'working_data '!S284:S5283,NA,0)</f>
        <v>Male</v>
      </c>
      <c r="D274" cm="1">
        <f t="array" ref="D274">_xlfn.XLOOKUP(A274,A274:A5273,'working_data '!T284:T5283,NA,0)</f>
        <v>22056.86</v>
      </c>
      <c r="E274" t="str" cm="1">
        <f t="array" ref="E274">_xlfn.XLOOKUP(B274,B274:B5273,'working_data '!U284:U5283,NA,0)</f>
        <v>Platinum</v>
      </c>
    </row>
    <row r="275" spans="1:5" x14ac:dyDescent="0.35">
      <c r="A275">
        <v>6147</v>
      </c>
      <c r="B275">
        <v>20</v>
      </c>
      <c r="C275" t="str" cm="1">
        <f t="array" ref="C275">_xlfn.XLOOKUP(A275,A275:A5274,'working_data '!S285:S5284,NA,0)</f>
        <v>Other</v>
      </c>
      <c r="D275" cm="1">
        <f t="array" ref="D275">_xlfn.XLOOKUP(A275,A275:A5274,'working_data '!T285:T5284,NA,0)</f>
        <v>82969.259999999995</v>
      </c>
      <c r="E275" t="str" cm="1">
        <f t="array" ref="E275">_xlfn.XLOOKUP(B275,B275:B5274,'working_data '!U285:U5284,NA,0)</f>
        <v>Gold</v>
      </c>
    </row>
    <row r="276" spans="1:5" x14ac:dyDescent="0.35">
      <c r="A276">
        <v>4910</v>
      </c>
      <c r="B276">
        <v>22</v>
      </c>
      <c r="C276" t="str" cm="1">
        <f t="array" ref="C276">_xlfn.XLOOKUP(A276,A276:A5275,'working_data '!S286:S5285,NA,0)</f>
        <v>Male</v>
      </c>
      <c r="D276" cm="1">
        <f t="array" ref="D276">_xlfn.XLOOKUP(A276,A276:A5275,'working_data '!T286:T5285,NA,0)</f>
        <v>62781.5</v>
      </c>
      <c r="E276" t="str" cm="1">
        <f t="array" ref="E276">_xlfn.XLOOKUP(B276,B276:B5275,'working_data '!U286:U5285,NA,0)</f>
        <v>Silver</v>
      </c>
    </row>
    <row r="277" spans="1:5" x14ac:dyDescent="0.35">
      <c r="A277">
        <v>5351</v>
      </c>
      <c r="B277">
        <v>21</v>
      </c>
      <c r="C277" t="str" cm="1">
        <f t="array" ref="C277">_xlfn.XLOOKUP(A277,A277:A5276,'working_data '!S287:S5286,NA,0)</f>
        <v>Female</v>
      </c>
      <c r="D277" cm="1">
        <f t="array" ref="D277">_xlfn.XLOOKUP(A277,A277:A5276,'working_data '!T287:T5286,NA,0)</f>
        <v>44463.72</v>
      </c>
      <c r="E277" t="str" cm="1">
        <f t="array" ref="E277">_xlfn.XLOOKUP(B277,B277:B5276,'working_data '!U287:U5286,NA,0)</f>
        <v>Silver</v>
      </c>
    </row>
    <row r="278" spans="1:5" x14ac:dyDescent="0.35">
      <c r="A278">
        <v>7484</v>
      </c>
      <c r="B278">
        <v>45</v>
      </c>
      <c r="C278" t="str" cm="1">
        <f t="array" ref="C278">_xlfn.XLOOKUP(A278,A278:A5277,'working_data '!S288:S5287,NA,0)</f>
        <v>Female</v>
      </c>
      <c r="D278" cm="1">
        <f t="array" ref="D278">_xlfn.XLOOKUP(A278,A278:A5277,'working_data '!T288:T5287,NA,0)</f>
        <v>74393.350000000006</v>
      </c>
      <c r="E278" t="str" cm="1">
        <f t="array" ref="E278">_xlfn.XLOOKUP(B278,B278:B5277,'working_data '!U288:U5287,NA,0)</f>
        <v>Platinum</v>
      </c>
    </row>
    <row r="279" spans="1:5" x14ac:dyDescent="0.35">
      <c r="A279">
        <v>3144</v>
      </c>
      <c r="B279">
        <v>41</v>
      </c>
      <c r="C279" t="str" cm="1">
        <f t="array" ref="C279">_xlfn.XLOOKUP(A279,A279:A5278,'working_data '!S289:S5288,NA,0)</f>
        <v>Male</v>
      </c>
      <c r="D279" cm="1">
        <f t="array" ref="D279">_xlfn.XLOOKUP(A279,A279:A5278,'working_data '!T289:T5288,NA,0)</f>
        <v>49914.720000000001</v>
      </c>
      <c r="E279" t="str" cm="1">
        <f t="array" ref="E279">_xlfn.XLOOKUP(B279,B279:B5278,'working_data '!U289:U5288,NA,0)</f>
        <v>Gold</v>
      </c>
    </row>
    <row r="280" spans="1:5" x14ac:dyDescent="0.35">
      <c r="A280">
        <v>5915</v>
      </c>
      <c r="B280">
        <v>30</v>
      </c>
      <c r="C280" t="str" cm="1">
        <f t="array" ref="C280">_xlfn.XLOOKUP(A280,A280:A5279,'working_data '!S290:S5289,NA,0)</f>
        <v>Female</v>
      </c>
      <c r="D280" cm="1">
        <f t="array" ref="D280">_xlfn.XLOOKUP(A280,A280:A5279,'working_data '!T290:T5289,NA,0)</f>
        <v>35459.42</v>
      </c>
      <c r="E280" t="str" cm="1">
        <f t="array" ref="E280">_xlfn.XLOOKUP(B280,B280:B5279,'working_data '!U290:U5289,NA,0)</f>
        <v>Platinum</v>
      </c>
    </row>
    <row r="281" spans="1:5" x14ac:dyDescent="0.35">
      <c r="A281">
        <v>8491</v>
      </c>
      <c r="B281">
        <v>43</v>
      </c>
      <c r="C281" t="str" cm="1">
        <f t="array" ref="C281">_xlfn.XLOOKUP(A281,A281:A5280,'working_data '!S291:S5290,NA,0)</f>
        <v>Female</v>
      </c>
      <c r="D281" cm="1">
        <f t="array" ref="D281">_xlfn.XLOOKUP(A281,A281:A5280,'working_data '!T291:T5290,NA,0)</f>
        <v>30261.81</v>
      </c>
      <c r="E281" t="str" cm="1">
        <f t="array" ref="E281">_xlfn.XLOOKUP(B281,B281:B5280,'working_data '!U291:U5290,NA,0)</f>
        <v>Silver</v>
      </c>
    </row>
    <row r="282" spans="1:5" x14ac:dyDescent="0.35">
      <c r="A282">
        <v>6180</v>
      </c>
      <c r="B282">
        <v>20</v>
      </c>
      <c r="C282" t="str" cm="1">
        <f t="array" ref="C282">_xlfn.XLOOKUP(A282,A282:A5281,'working_data '!S292:S5291,NA,0)</f>
        <v>Male</v>
      </c>
      <c r="D282" cm="1">
        <f t="array" ref="D282">_xlfn.XLOOKUP(A282,A282:A5281,'working_data '!T292:T5291,NA,0)</f>
        <v>22882.77</v>
      </c>
      <c r="E282" t="str" cm="1">
        <f t="array" ref="E282">_xlfn.XLOOKUP(B282,B282:B5281,'working_data '!U292:U5291,NA,0)</f>
        <v>Silver</v>
      </c>
    </row>
    <row r="283" spans="1:5" x14ac:dyDescent="0.35">
      <c r="A283">
        <v>2188</v>
      </c>
      <c r="B283">
        <v>40</v>
      </c>
      <c r="C283" t="str" cm="1">
        <f t="array" ref="C283">_xlfn.XLOOKUP(A283,A283:A5282,'working_data '!S293:S5292,NA,0)</f>
        <v>Male</v>
      </c>
      <c r="D283" cm="1">
        <f t="array" ref="D283">_xlfn.XLOOKUP(A283,A283:A5282,'working_data '!T293:T5292,NA,0)</f>
        <v>54582.67</v>
      </c>
      <c r="E283" t="str" cm="1">
        <f t="array" ref="E283">_xlfn.XLOOKUP(B283,B283:B5282,'working_data '!U293:U5292,NA,0)</f>
        <v>Bronze</v>
      </c>
    </row>
    <row r="284" spans="1:5" x14ac:dyDescent="0.35">
      <c r="A284">
        <v>1152</v>
      </c>
      <c r="B284">
        <v>36</v>
      </c>
      <c r="C284" t="str" cm="1">
        <f t="array" ref="C284">_xlfn.XLOOKUP(A284,A284:A5283,'working_data '!S294:S5293,NA,0)</f>
        <v>Other</v>
      </c>
      <c r="D284" cm="1">
        <f t="array" ref="D284">_xlfn.XLOOKUP(A284,A284:A5283,'working_data '!T294:T5293,NA,0)</f>
        <v>95234.7</v>
      </c>
      <c r="E284" t="str" cm="1">
        <f t="array" ref="E284">_xlfn.XLOOKUP(B284,B284:B5283,'working_data '!U294:U5293,NA,0)</f>
        <v>Bronze</v>
      </c>
    </row>
    <row r="285" spans="1:5" x14ac:dyDescent="0.35">
      <c r="A285">
        <v>8508</v>
      </c>
      <c r="B285">
        <v>68</v>
      </c>
      <c r="C285" t="str" cm="1">
        <f t="array" ref="C285">_xlfn.XLOOKUP(A285,A285:A5284,'working_data '!S295:S5294,NA,0)</f>
        <v>Female</v>
      </c>
      <c r="D285" cm="1">
        <f t="array" ref="D285">_xlfn.XLOOKUP(A285,A285:A5284,'working_data '!T295:T5294,NA,0)</f>
        <v>71955.25</v>
      </c>
      <c r="E285" t="str" cm="1">
        <f t="array" ref="E285">_xlfn.XLOOKUP(B285,B285:B5284,'working_data '!U295:U5294,NA,0)</f>
        <v>Silver</v>
      </c>
    </row>
    <row r="286" spans="1:5" x14ac:dyDescent="0.35">
      <c r="A286">
        <v>2638</v>
      </c>
      <c r="B286">
        <v>64</v>
      </c>
      <c r="C286" t="str" cm="1">
        <f t="array" ref="C286">_xlfn.XLOOKUP(A286,A286:A5285,'working_data '!S296:S5295,NA,0)</f>
        <v>Female</v>
      </c>
      <c r="D286" cm="1">
        <f t="array" ref="D286">_xlfn.XLOOKUP(A286,A286:A5285,'working_data '!T296:T5295,NA,0)</f>
        <v>82805.84</v>
      </c>
      <c r="E286" t="str" cm="1">
        <f t="array" ref="E286">_xlfn.XLOOKUP(B286,B286:B5285,'working_data '!U296:U5295,NA,0)</f>
        <v>Bronze</v>
      </c>
    </row>
    <row r="287" spans="1:5" x14ac:dyDescent="0.35">
      <c r="A287">
        <v>2200</v>
      </c>
      <c r="B287">
        <v>70</v>
      </c>
      <c r="C287" t="str" cm="1">
        <f t="array" ref="C287">_xlfn.XLOOKUP(A287,A287:A5286,'working_data '!S297:S5296,NA,0)</f>
        <v>Female</v>
      </c>
      <c r="D287" cm="1">
        <f t="array" ref="D287">_xlfn.XLOOKUP(A287,A287:A5286,'working_data '!T297:T5296,NA,0)</f>
        <v>103382.84</v>
      </c>
      <c r="E287" t="str" cm="1">
        <f t="array" ref="E287">_xlfn.XLOOKUP(B287,B287:B5286,'working_data '!U297:U5296,NA,0)</f>
        <v>Platinum</v>
      </c>
    </row>
    <row r="288" spans="1:5" x14ac:dyDescent="0.35">
      <c r="A288">
        <v>9808</v>
      </c>
      <c r="B288">
        <v>54</v>
      </c>
      <c r="C288" t="str" cm="1">
        <f t="array" ref="C288">_xlfn.XLOOKUP(A288,A288:A5287,'working_data '!S298:S5297,NA,0)</f>
        <v>Male</v>
      </c>
      <c r="D288" cm="1">
        <f t="array" ref="D288">_xlfn.XLOOKUP(A288,A288:A5287,'working_data '!T298:T5297,NA,0)</f>
        <v>97877.09</v>
      </c>
      <c r="E288" t="str" cm="1">
        <f t="array" ref="E288">_xlfn.XLOOKUP(B288,B288:B5287,'working_data '!U298:U5297,NA,0)</f>
        <v>Gold</v>
      </c>
    </row>
    <row r="289" spans="1:5" x14ac:dyDescent="0.35">
      <c r="A289">
        <v>4492</v>
      </c>
      <c r="B289">
        <v>49</v>
      </c>
      <c r="C289" t="str" cm="1">
        <f t="array" ref="C289">_xlfn.XLOOKUP(A289,A289:A5288,'working_data '!S299:S5298,NA,0)</f>
        <v>Male</v>
      </c>
      <c r="D289" cm="1">
        <f t="array" ref="D289">_xlfn.XLOOKUP(A289,A289:A5288,'working_data '!T299:T5298,NA,0)</f>
        <v>48771.41</v>
      </c>
      <c r="E289" t="str" cm="1">
        <f t="array" ref="E289">_xlfn.XLOOKUP(B289,B289:B5288,'working_data '!U299:U5298,NA,0)</f>
        <v>Silver</v>
      </c>
    </row>
    <row r="290" spans="1:5" x14ac:dyDescent="0.35">
      <c r="A290">
        <v>9288</v>
      </c>
      <c r="B290">
        <v>23</v>
      </c>
      <c r="C290" t="str" cm="1">
        <f t="array" ref="C290">_xlfn.XLOOKUP(A290,A290:A5289,'working_data '!S300:S5299,NA,0)</f>
        <v>Female</v>
      </c>
      <c r="D290" cm="1">
        <f t="array" ref="D290">_xlfn.XLOOKUP(A290,A290:A5289,'working_data '!T300:T5299,NA,0)</f>
        <v>22630.66</v>
      </c>
      <c r="E290" t="str" cm="1">
        <f t="array" ref="E290">_xlfn.XLOOKUP(B290,B290:B5289,'working_data '!U300:U5299,NA,0)</f>
        <v>Silver</v>
      </c>
    </row>
    <row r="291" spans="1:5" x14ac:dyDescent="0.35">
      <c r="A291">
        <v>5345</v>
      </c>
      <c r="B291">
        <v>29</v>
      </c>
      <c r="C291" t="str" cm="1">
        <f t="array" ref="C291">_xlfn.XLOOKUP(A291,A291:A5290,'working_data '!S301:S5300,NA,0)</f>
        <v>Female</v>
      </c>
      <c r="D291" cm="1">
        <f t="array" ref="D291">_xlfn.XLOOKUP(A291,A291:A5290,'working_data '!T301:T5300,NA,0)</f>
        <v>55948.7</v>
      </c>
      <c r="E291" t="str" cm="1">
        <f t="array" ref="E291">_xlfn.XLOOKUP(B291,B291:B5290,'working_data '!U301:U5300,NA,0)</f>
        <v>Silver</v>
      </c>
    </row>
    <row r="292" spans="1:5" x14ac:dyDescent="0.35">
      <c r="A292">
        <v>3170</v>
      </c>
      <c r="B292">
        <v>48</v>
      </c>
      <c r="C292" t="str" cm="1">
        <f t="array" ref="C292">_xlfn.XLOOKUP(A292,A292:A5291,'working_data '!S302:S5301,NA,0)</f>
        <v>Other</v>
      </c>
      <c r="D292" cm="1">
        <f t="array" ref="D292">_xlfn.XLOOKUP(A292,A292:A5291,'working_data '!T302:T5301,NA,0)</f>
        <v>110677.56</v>
      </c>
      <c r="E292" t="str" cm="1">
        <f t="array" ref="E292">_xlfn.XLOOKUP(B292,B292:B5291,'working_data '!U302:U5301,NA,0)</f>
        <v>Silver</v>
      </c>
    </row>
    <row r="293" spans="1:5" x14ac:dyDescent="0.35">
      <c r="A293">
        <v>6718</v>
      </c>
      <c r="B293">
        <v>54</v>
      </c>
      <c r="C293" t="str" cm="1">
        <f t="array" ref="C293">_xlfn.XLOOKUP(A293,A293:A5292,'working_data '!S303:S5302,NA,0)</f>
        <v>Other</v>
      </c>
      <c r="D293" cm="1">
        <f t="array" ref="D293">_xlfn.XLOOKUP(A293,A293:A5292,'working_data '!T303:T5302,NA,0)</f>
        <v>83469.399999999994</v>
      </c>
      <c r="E293" t="str" cm="1">
        <f t="array" ref="E293">_xlfn.XLOOKUP(B293,B293:B5292,'working_data '!U303:U5302,NA,0)</f>
        <v>Platinum</v>
      </c>
    </row>
    <row r="294" spans="1:5" x14ac:dyDescent="0.35">
      <c r="A294">
        <v>2127</v>
      </c>
      <c r="B294">
        <v>32</v>
      </c>
      <c r="C294" t="str" cm="1">
        <f t="array" ref="C294">_xlfn.XLOOKUP(A294,A294:A5293,'working_data '!S304:S5303,NA,0)</f>
        <v>Other</v>
      </c>
      <c r="D294" cm="1">
        <f t="array" ref="D294">_xlfn.XLOOKUP(A294,A294:A5293,'working_data '!T304:T5303,NA,0)</f>
        <v>41295.660000000003</v>
      </c>
      <c r="E294" t="str" cm="1">
        <f t="array" ref="E294">_xlfn.XLOOKUP(B294,B294:B5293,'working_data '!U304:U5303,NA,0)</f>
        <v>Bronze</v>
      </c>
    </row>
    <row r="295" spans="1:5" x14ac:dyDescent="0.35">
      <c r="A295">
        <v>5002</v>
      </c>
      <c r="B295">
        <v>23</v>
      </c>
      <c r="C295" t="str" cm="1">
        <f t="array" ref="C295">_xlfn.XLOOKUP(A295,A295:A5294,'working_data '!S305:S5304,NA,0)</f>
        <v>Male</v>
      </c>
      <c r="D295" cm="1">
        <f t="array" ref="D295">_xlfn.XLOOKUP(A295,A295:A5294,'working_data '!T305:T5304,NA,0)</f>
        <v>82022.89</v>
      </c>
      <c r="E295" t="str" cm="1">
        <f t="array" ref="E295">_xlfn.XLOOKUP(B295,B295:B5294,'working_data '!U305:U5304,NA,0)</f>
        <v>Bronze</v>
      </c>
    </row>
    <row r="296" spans="1:5" x14ac:dyDescent="0.35">
      <c r="A296">
        <v>7054</v>
      </c>
      <c r="B296">
        <v>58</v>
      </c>
      <c r="C296" t="str" cm="1">
        <f t="array" ref="C296">_xlfn.XLOOKUP(A296,A296:A5295,'working_data '!S306:S5305,NA,0)</f>
        <v>Other</v>
      </c>
      <c r="D296" cm="1">
        <f t="array" ref="D296">_xlfn.XLOOKUP(A296,A296:A5295,'working_data '!T306:T5305,NA,0)</f>
        <v>61080.97</v>
      </c>
      <c r="E296" t="str" cm="1">
        <f t="array" ref="E296">_xlfn.XLOOKUP(B296,B296:B5295,'working_data '!U306:U5305,NA,0)</f>
        <v>Platinum</v>
      </c>
    </row>
    <row r="297" spans="1:5" x14ac:dyDescent="0.35">
      <c r="A297">
        <v>5669</v>
      </c>
      <c r="B297">
        <v>20</v>
      </c>
      <c r="C297" t="str" cm="1">
        <f t="array" ref="C297">_xlfn.XLOOKUP(A297,A297:A5296,'working_data '!S307:S5306,NA,0)</f>
        <v>Other</v>
      </c>
      <c r="D297" cm="1">
        <f t="array" ref="D297">_xlfn.XLOOKUP(A297,A297:A5296,'working_data '!T307:T5306,NA,0)</f>
        <v>63702.21</v>
      </c>
      <c r="E297" t="str" cm="1">
        <f t="array" ref="E297">_xlfn.XLOOKUP(B297,B297:B5296,'working_data '!U307:U5306,NA,0)</f>
        <v>Platinum</v>
      </c>
    </row>
    <row r="298" spans="1:5" x14ac:dyDescent="0.35">
      <c r="A298">
        <v>3584</v>
      </c>
      <c r="B298">
        <v>52</v>
      </c>
      <c r="C298" t="str" cm="1">
        <f t="array" ref="C298">_xlfn.XLOOKUP(A298,A298:A5297,'working_data '!S308:S5307,NA,0)</f>
        <v>Female</v>
      </c>
      <c r="D298" cm="1">
        <f t="array" ref="D298">_xlfn.XLOOKUP(A298,A298:A5297,'working_data '!T308:T5307,NA,0)</f>
        <v>112477.58</v>
      </c>
      <c r="E298" t="str" cm="1">
        <f t="array" ref="E298">_xlfn.XLOOKUP(B298,B298:B5297,'working_data '!U308:U5307,NA,0)</f>
        <v>Gold</v>
      </c>
    </row>
    <row r="299" spans="1:5" x14ac:dyDescent="0.35">
      <c r="A299">
        <v>8179</v>
      </c>
      <c r="B299">
        <v>27</v>
      </c>
      <c r="C299" t="str" cm="1">
        <f t="array" ref="C299">_xlfn.XLOOKUP(A299,A299:A5298,'working_data '!S309:S5308,NA,0)</f>
        <v>Other</v>
      </c>
      <c r="D299" cm="1">
        <f t="array" ref="D299">_xlfn.XLOOKUP(A299,A299:A5298,'working_data '!T309:T5308,NA,0)</f>
        <v>50989.919999999998</v>
      </c>
      <c r="E299" t="str" cm="1">
        <f t="array" ref="E299">_xlfn.XLOOKUP(B299,B299:B5298,'working_data '!U309:U5308,NA,0)</f>
        <v>Bronze</v>
      </c>
    </row>
    <row r="300" spans="1:5" x14ac:dyDescent="0.35">
      <c r="A300">
        <v>9900</v>
      </c>
      <c r="B300">
        <v>42</v>
      </c>
      <c r="C300" t="str" cm="1">
        <f t="array" ref="C300">_xlfn.XLOOKUP(A300,A300:A5299,'working_data '!S310:S5309,NA,0)</f>
        <v>Female</v>
      </c>
      <c r="D300" cm="1">
        <f t="array" ref="D300">_xlfn.XLOOKUP(A300,A300:A5299,'working_data '!T310:T5309,NA,0)</f>
        <v>32428.51</v>
      </c>
      <c r="E300" t="str" cm="1">
        <f t="array" ref="E300">_xlfn.XLOOKUP(B300,B300:B5299,'working_data '!U310:U5309,NA,0)</f>
        <v>Bronze</v>
      </c>
    </row>
    <row r="301" spans="1:5" x14ac:dyDescent="0.35">
      <c r="A301">
        <v>5956</v>
      </c>
      <c r="B301">
        <v>28</v>
      </c>
      <c r="C301" t="str" cm="1">
        <f t="array" ref="C301">_xlfn.XLOOKUP(A301,A301:A5300,'working_data '!S311:S5310,NA,0)</f>
        <v>Male</v>
      </c>
      <c r="D301" cm="1">
        <f t="array" ref="D301">_xlfn.XLOOKUP(A301,A301:A5300,'working_data '!T311:T5310,NA,0)</f>
        <v>57595.31</v>
      </c>
      <c r="E301" t="str" cm="1">
        <f t="array" ref="E301">_xlfn.XLOOKUP(B301,B301:B5300,'working_data '!U311:U5310,NA,0)</f>
        <v>Gold</v>
      </c>
    </row>
    <row r="302" spans="1:5" x14ac:dyDescent="0.35">
      <c r="A302">
        <v>9666</v>
      </c>
      <c r="B302">
        <v>59</v>
      </c>
      <c r="C302" t="str" cm="1">
        <f t="array" ref="C302">_xlfn.XLOOKUP(A302,A302:A5301,'working_data '!S312:S5311,NA,0)</f>
        <v>Male</v>
      </c>
      <c r="D302" cm="1">
        <f t="array" ref="D302">_xlfn.XLOOKUP(A302,A302:A5301,'working_data '!T312:T5311,NA,0)</f>
        <v>25386.35</v>
      </c>
      <c r="E302" t="str" cm="1">
        <f t="array" ref="E302">_xlfn.XLOOKUP(B302,B302:B5301,'working_data '!U312:U5311,NA,0)</f>
        <v>Bronze</v>
      </c>
    </row>
    <row r="303" spans="1:5" x14ac:dyDescent="0.35">
      <c r="A303">
        <v>1128</v>
      </c>
      <c r="B303">
        <v>59</v>
      </c>
      <c r="C303" t="str" cm="1">
        <f t="array" ref="C303">_xlfn.XLOOKUP(A303,A303:A5302,'working_data '!S313:S5312,NA,0)</f>
        <v>Female</v>
      </c>
      <c r="D303" cm="1">
        <f t="array" ref="D303">_xlfn.XLOOKUP(A303,A303:A5302,'working_data '!T313:T5312,NA,0)</f>
        <v>94243.61</v>
      </c>
      <c r="E303" t="str" cm="1">
        <f t="array" ref="E303">_xlfn.XLOOKUP(B303,B303:B5302,'working_data '!U313:U5312,NA,0)</f>
        <v>Platinum</v>
      </c>
    </row>
    <row r="304" spans="1:5" x14ac:dyDescent="0.35">
      <c r="A304">
        <v>5905</v>
      </c>
      <c r="B304">
        <v>48</v>
      </c>
      <c r="C304" t="str" cm="1">
        <f t="array" ref="C304">_xlfn.XLOOKUP(A304,A304:A5303,'working_data '!S314:S5313,NA,0)</f>
        <v>Other</v>
      </c>
      <c r="D304" cm="1">
        <f t="array" ref="D304">_xlfn.XLOOKUP(A304,A304:A5303,'working_data '!T314:T5313,NA,0)</f>
        <v>69297.55</v>
      </c>
      <c r="E304" t="str" cm="1">
        <f t="array" ref="E304">_xlfn.XLOOKUP(B304,B304:B5303,'working_data '!U314:U5313,NA,0)</f>
        <v>Gold</v>
      </c>
    </row>
    <row r="305" spans="1:5" x14ac:dyDescent="0.35">
      <c r="A305">
        <v>2697</v>
      </c>
      <c r="B305">
        <v>47</v>
      </c>
      <c r="C305" t="str" cm="1">
        <f t="array" ref="C305">_xlfn.XLOOKUP(A305,A305:A5304,'working_data '!S315:S5314,NA,0)</f>
        <v>Other</v>
      </c>
      <c r="D305" cm="1">
        <f t="array" ref="D305">_xlfn.XLOOKUP(A305,A305:A5304,'working_data '!T315:T5314,NA,0)</f>
        <v>116334.25</v>
      </c>
      <c r="E305" t="str" cm="1">
        <f t="array" ref="E305">_xlfn.XLOOKUP(B305,B305:B5304,'working_data '!U315:U5314,NA,0)</f>
        <v>Gold</v>
      </c>
    </row>
    <row r="306" spans="1:5" x14ac:dyDescent="0.35">
      <c r="A306">
        <v>3200</v>
      </c>
      <c r="B306">
        <v>38</v>
      </c>
      <c r="C306" t="str" cm="1">
        <f t="array" ref="C306">_xlfn.XLOOKUP(A306,A306:A5305,'working_data '!S316:S5315,NA,0)</f>
        <v>Other</v>
      </c>
      <c r="D306" cm="1">
        <f t="array" ref="D306">_xlfn.XLOOKUP(A306,A306:A5305,'working_data '!T316:T5315,NA,0)</f>
        <v>104977.68</v>
      </c>
      <c r="E306" t="str" cm="1">
        <f t="array" ref="E306">_xlfn.XLOOKUP(B306,B306:B5305,'working_data '!U316:U5315,NA,0)</f>
        <v>Platinum</v>
      </c>
    </row>
    <row r="307" spans="1:5" x14ac:dyDescent="0.35">
      <c r="A307">
        <v>5333</v>
      </c>
      <c r="B307">
        <v>44</v>
      </c>
      <c r="C307" t="str" cm="1">
        <f t="array" ref="C307">_xlfn.XLOOKUP(A307,A307:A5306,'working_data '!S317:S5316,NA,0)</f>
        <v>Male</v>
      </c>
      <c r="D307" cm="1">
        <f t="array" ref="D307">_xlfn.XLOOKUP(A307,A307:A5306,'working_data '!T317:T5316,NA,0)</f>
        <v>77499.14</v>
      </c>
      <c r="E307" t="str" cm="1">
        <f t="array" ref="E307">_xlfn.XLOOKUP(B307,B307:B5306,'working_data '!U317:U5316,NA,0)</f>
        <v>Gold</v>
      </c>
    </row>
    <row r="308" spans="1:5" x14ac:dyDescent="0.35">
      <c r="A308">
        <v>2891</v>
      </c>
      <c r="B308">
        <v>67</v>
      </c>
      <c r="C308" t="str" cm="1">
        <f t="array" ref="C308">_xlfn.XLOOKUP(A308,A308:A5307,'working_data '!S318:S5317,NA,0)</f>
        <v>Male</v>
      </c>
      <c r="D308" cm="1">
        <f t="array" ref="D308">_xlfn.XLOOKUP(A308,A308:A5307,'working_data '!T318:T5317,NA,0)</f>
        <v>46094.6</v>
      </c>
      <c r="E308" t="str" cm="1">
        <f t="array" ref="E308">_xlfn.XLOOKUP(B308,B308:B5307,'working_data '!U318:U5317,NA,0)</f>
        <v>Silver</v>
      </c>
    </row>
    <row r="309" spans="1:5" x14ac:dyDescent="0.35">
      <c r="A309">
        <v>2753</v>
      </c>
      <c r="B309">
        <v>64</v>
      </c>
      <c r="C309" t="str" cm="1">
        <f t="array" ref="C309">_xlfn.XLOOKUP(A309,A309:A5308,'working_data '!S319:S5318,NA,0)</f>
        <v>Female</v>
      </c>
      <c r="D309" cm="1">
        <f t="array" ref="D309">_xlfn.XLOOKUP(A309,A309:A5308,'working_data '!T319:T5318,NA,0)</f>
        <v>53642.89</v>
      </c>
      <c r="E309" t="str" cm="1">
        <f t="array" ref="E309">_xlfn.XLOOKUP(B309,B309:B5308,'working_data '!U319:U5318,NA,0)</f>
        <v>Silver</v>
      </c>
    </row>
    <row r="310" spans="1:5" x14ac:dyDescent="0.35">
      <c r="A310">
        <v>3546</v>
      </c>
      <c r="B310">
        <v>56</v>
      </c>
      <c r="C310" t="str" cm="1">
        <f t="array" ref="C310">_xlfn.XLOOKUP(A310,A310:A5309,'working_data '!S320:S5319,NA,0)</f>
        <v>Male</v>
      </c>
      <c r="D310" cm="1">
        <f t="array" ref="D310">_xlfn.XLOOKUP(A310,A310:A5309,'working_data '!T320:T5319,NA,0)</f>
        <v>49577.45</v>
      </c>
      <c r="E310" t="str" cm="1">
        <f t="array" ref="E310">_xlfn.XLOOKUP(B310,B310:B5309,'working_data '!U320:U5319,NA,0)</f>
        <v>Platinum</v>
      </c>
    </row>
    <row r="311" spans="1:5" x14ac:dyDescent="0.35">
      <c r="A311">
        <v>5462</v>
      </c>
      <c r="B311">
        <v>56</v>
      </c>
      <c r="C311" t="str" cm="1">
        <f t="array" ref="C311">_xlfn.XLOOKUP(A311,A311:A5310,'working_data '!S321:S5320,NA,0)</f>
        <v>Other</v>
      </c>
      <c r="D311" cm="1">
        <f t="array" ref="D311">_xlfn.XLOOKUP(A311,A311:A5310,'working_data '!T321:T5320,NA,0)</f>
        <v>61627.13</v>
      </c>
      <c r="E311" t="str" cm="1">
        <f t="array" ref="E311">_xlfn.XLOOKUP(B311,B311:B5310,'working_data '!U321:U5320,NA,0)</f>
        <v>Gold</v>
      </c>
    </row>
    <row r="312" spans="1:5" x14ac:dyDescent="0.35">
      <c r="A312">
        <v>5616</v>
      </c>
      <c r="B312">
        <v>63</v>
      </c>
      <c r="C312" t="str" cm="1">
        <f t="array" ref="C312">_xlfn.XLOOKUP(A312,A312:A5311,'working_data '!S322:S5321,NA,0)</f>
        <v>Other</v>
      </c>
      <c r="D312" cm="1">
        <f t="array" ref="D312">_xlfn.XLOOKUP(A312,A312:A5311,'working_data '!T322:T5321,NA,0)</f>
        <v>38617.07</v>
      </c>
      <c r="E312" t="str" cm="1">
        <f t="array" ref="E312">_xlfn.XLOOKUP(B312,B312:B5311,'working_data '!U322:U5321,NA,0)</f>
        <v>Platinum</v>
      </c>
    </row>
    <row r="313" spans="1:5" x14ac:dyDescent="0.35">
      <c r="A313">
        <v>4450</v>
      </c>
      <c r="B313">
        <v>57</v>
      </c>
      <c r="C313" t="str" cm="1">
        <f t="array" ref="C313">_xlfn.XLOOKUP(A313,A313:A5312,'working_data '!S323:S5322,NA,0)</f>
        <v>Female</v>
      </c>
      <c r="D313" cm="1">
        <f t="array" ref="D313">_xlfn.XLOOKUP(A313,A313:A5312,'working_data '!T323:T5322,NA,0)</f>
        <v>42203.45</v>
      </c>
      <c r="E313" t="str" cm="1">
        <f t="array" ref="E313">_xlfn.XLOOKUP(B313,B313:B5312,'working_data '!U323:U5322,NA,0)</f>
        <v>Silver</v>
      </c>
    </row>
    <row r="314" spans="1:5" x14ac:dyDescent="0.35">
      <c r="A314">
        <v>6617</v>
      </c>
      <c r="B314">
        <v>65</v>
      </c>
      <c r="C314" t="str" cm="1">
        <f t="array" ref="C314">_xlfn.XLOOKUP(A314,A314:A5313,'working_data '!S324:S5323,NA,0)</f>
        <v>Male</v>
      </c>
      <c r="D314" cm="1">
        <f t="array" ref="D314">_xlfn.XLOOKUP(A314,A314:A5313,'working_data '!T324:T5323,NA,0)</f>
        <v>28062.22</v>
      </c>
      <c r="E314" t="str" cm="1">
        <f t="array" ref="E314">_xlfn.XLOOKUP(B314,B314:B5313,'working_data '!U324:U5323,NA,0)</f>
        <v>Platinum</v>
      </c>
    </row>
    <row r="315" spans="1:5" x14ac:dyDescent="0.35">
      <c r="A315">
        <v>4335</v>
      </c>
      <c r="B315">
        <v>18</v>
      </c>
      <c r="C315" t="str" cm="1">
        <f t="array" ref="C315">_xlfn.XLOOKUP(A315,A315:A5314,'working_data '!S325:S5324,NA,0)</f>
        <v>Other</v>
      </c>
      <c r="D315" cm="1">
        <f t="array" ref="D315">_xlfn.XLOOKUP(A315,A315:A5314,'working_data '!T325:T5324,NA,0)</f>
        <v>118750.33</v>
      </c>
      <c r="E315" t="str" cm="1">
        <f t="array" ref="E315">_xlfn.XLOOKUP(B315,B315:B5314,'working_data '!U325:U5324,NA,0)</f>
        <v>Bronze</v>
      </c>
    </row>
    <row r="316" spans="1:5" x14ac:dyDescent="0.35">
      <c r="A316">
        <v>5325</v>
      </c>
      <c r="B316">
        <v>45</v>
      </c>
      <c r="C316" t="str" cm="1">
        <f t="array" ref="C316">_xlfn.XLOOKUP(A316,A316:A5315,'working_data '!S326:S5325,NA,0)</f>
        <v>Female</v>
      </c>
      <c r="D316" cm="1">
        <f t="array" ref="D316">_xlfn.XLOOKUP(A316,A316:A5315,'working_data '!T326:T5325,NA,0)</f>
        <v>118889.25</v>
      </c>
      <c r="E316" t="str" cm="1">
        <f t="array" ref="E316">_xlfn.XLOOKUP(B316,B316:B5315,'working_data '!U326:U5325,NA,0)</f>
        <v>Bronze</v>
      </c>
    </row>
    <row r="317" spans="1:5" x14ac:dyDescent="0.35">
      <c r="A317">
        <v>9280</v>
      </c>
      <c r="B317">
        <v>62</v>
      </c>
      <c r="C317" t="str" cm="1">
        <f t="array" ref="C317">_xlfn.XLOOKUP(A317,A317:A5316,'working_data '!S327:S5326,NA,0)</f>
        <v>Male</v>
      </c>
      <c r="D317" cm="1">
        <f t="array" ref="D317">_xlfn.XLOOKUP(A317,A317:A5316,'working_data '!T327:T5326,NA,0)</f>
        <v>41161.22</v>
      </c>
      <c r="E317" t="str" cm="1">
        <f t="array" ref="E317">_xlfn.XLOOKUP(B317,B317:B5316,'working_data '!U327:U5326,NA,0)</f>
        <v>Bronze</v>
      </c>
    </row>
    <row r="318" spans="1:5" x14ac:dyDescent="0.35">
      <c r="A318">
        <v>9004</v>
      </c>
      <c r="B318">
        <v>19</v>
      </c>
      <c r="C318" t="str" cm="1">
        <f t="array" ref="C318">_xlfn.XLOOKUP(A318,A318:A5317,'working_data '!S328:S5327,NA,0)</f>
        <v>Male</v>
      </c>
      <c r="D318" cm="1">
        <f t="array" ref="D318">_xlfn.XLOOKUP(A318,A318:A5317,'working_data '!T328:T5327,NA,0)</f>
        <v>89805.81</v>
      </c>
      <c r="E318" t="str" cm="1">
        <f t="array" ref="E318">_xlfn.XLOOKUP(B318,B318:B5317,'working_data '!U328:U5327,NA,0)</f>
        <v>Bronze</v>
      </c>
    </row>
    <row r="319" spans="1:5" x14ac:dyDescent="0.35">
      <c r="A319">
        <v>5114</v>
      </c>
      <c r="B319">
        <v>37</v>
      </c>
      <c r="C319" t="str" cm="1">
        <f t="array" ref="C319">_xlfn.XLOOKUP(A319,A319:A5318,'working_data '!S329:S5328,NA,0)</f>
        <v>Other</v>
      </c>
      <c r="D319" cm="1">
        <f t="array" ref="D319">_xlfn.XLOOKUP(A319,A319:A5318,'working_data '!T329:T5328,NA,0)</f>
        <v>88610.3</v>
      </c>
      <c r="E319" t="str" cm="1">
        <f t="array" ref="E319">_xlfn.XLOOKUP(B319,B319:B5318,'working_data '!U329:U5328,NA,0)</f>
        <v>Gold</v>
      </c>
    </row>
    <row r="320" spans="1:5" x14ac:dyDescent="0.35">
      <c r="A320">
        <v>1832</v>
      </c>
      <c r="B320">
        <v>25</v>
      </c>
      <c r="C320" t="str" cm="1">
        <f t="array" ref="C320">_xlfn.XLOOKUP(A320,A320:A5319,'working_data '!S330:S5329,NA,0)</f>
        <v>Male</v>
      </c>
      <c r="D320" cm="1">
        <f t="array" ref="D320">_xlfn.XLOOKUP(A320,A320:A5319,'working_data '!T330:T5329,NA,0)</f>
        <v>91842.84</v>
      </c>
      <c r="E320" t="str" cm="1">
        <f t="array" ref="E320">_xlfn.XLOOKUP(B320,B320:B5319,'working_data '!U330:U5329,NA,0)</f>
        <v>Platinum</v>
      </c>
    </row>
    <row r="321" spans="1:5" x14ac:dyDescent="0.35">
      <c r="A321">
        <v>2512</v>
      </c>
      <c r="B321">
        <v>50</v>
      </c>
      <c r="C321" t="str" cm="1">
        <f t="array" ref="C321">_xlfn.XLOOKUP(A321,A321:A5320,'working_data '!S331:S5330,NA,0)</f>
        <v>Female</v>
      </c>
      <c r="D321" cm="1">
        <f t="array" ref="D321">_xlfn.XLOOKUP(A321,A321:A5320,'working_data '!T331:T5330,NA,0)</f>
        <v>75531.429999999993</v>
      </c>
      <c r="E321" t="str" cm="1">
        <f t="array" ref="E321">_xlfn.XLOOKUP(B321,B321:B5320,'working_data '!U331:U5330,NA,0)</f>
        <v>Bronze</v>
      </c>
    </row>
    <row r="322" spans="1:5" x14ac:dyDescent="0.35">
      <c r="A322">
        <v>7939</v>
      </c>
      <c r="B322">
        <v>45</v>
      </c>
      <c r="C322" t="str" cm="1">
        <f t="array" ref="C322">_xlfn.XLOOKUP(A322,A322:A5321,'working_data '!S332:S5331,NA,0)</f>
        <v>Other</v>
      </c>
      <c r="D322" cm="1">
        <f t="array" ref="D322">_xlfn.XLOOKUP(A322,A322:A5321,'working_data '!T332:T5331,NA,0)</f>
        <v>31754.23</v>
      </c>
      <c r="E322" t="str" cm="1">
        <f t="array" ref="E322">_xlfn.XLOOKUP(B322,B322:B5321,'working_data '!U332:U5331,NA,0)</f>
        <v>Silver</v>
      </c>
    </row>
    <row r="323" spans="1:5" x14ac:dyDescent="0.35">
      <c r="A323">
        <v>5533</v>
      </c>
      <c r="B323">
        <v>57</v>
      </c>
      <c r="C323" t="str" cm="1">
        <f t="array" ref="C323">_xlfn.XLOOKUP(A323,A323:A5322,'working_data '!S333:S5332,NA,0)</f>
        <v>Male</v>
      </c>
      <c r="D323" cm="1">
        <f t="array" ref="D323">_xlfn.XLOOKUP(A323,A323:A5322,'working_data '!T333:T5332,NA,0)</f>
        <v>116422.23</v>
      </c>
      <c r="E323" t="str" cm="1">
        <f t="array" ref="E323">_xlfn.XLOOKUP(B323,B323:B5322,'working_data '!U333:U5332,NA,0)</f>
        <v>Silver</v>
      </c>
    </row>
    <row r="324" spans="1:5" x14ac:dyDescent="0.35">
      <c r="A324">
        <v>1722</v>
      </c>
      <c r="B324">
        <v>70</v>
      </c>
      <c r="C324" t="str" cm="1">
        <f t="array" ref="C324">_xlfn.XLOOKUP(A324,A324:A5323,'working_data '!S334:S5333,NA,0)</f>
        <v>Other</v>
      </c>
      <c r="D324" cm="1">
        <f t="array" ref="D324">_xlfn.XLOOKUP(A324,A324:A5323,'working_data '!T334:T5333,NA,0)</f>
        <v>24069.22</v>
      </c>
      <c r="E324" t="str" cm="1">
        <f t="array" ref="E324">_xlfn.XLOOKUP(B324,B324:B5323,'working_data '!U334:U5333,NA,0)</f>
        <v>Silver</v>
      </c>
    </row>
    <row r="325" spans="1:5" x14ac:dyDescent="0.35">
      <c r="A325">
        <v>1058</v>
      </c>
      <c r="B325">
        <v>42</v>
      </c>
      <c r="C325" t="str" cm="1">
        <f t="array" ref="C325">_xlfn.XLOOKUP(A325,A325:A5324,'working_data '!S335:S5334,NA,0)</f>
        <v>Male</v>
      </c>
      <c r="D325" cm="1">
        <f t="array" ref="D325">_xlfn.XLOOKUP(A325,A325:A5324,'working_data '!T335:T5334,NA,0)</f>
        <v>74270.48</v>
      </c>
      <c r="E325" t="str" cm="1">
        <f t="array" ref="E325">_xlfn.XLOOKUP(B325,B325:B5324,'working_data '!U335:U5334,NA,0)</f>
        <v>Platinum</v>
      </c>
    </row>
    <row r="326" spans="1:5" x14ac:dyDescent="0.35">
      <c r="A326">
        <v>6464</v>
      </c>
      <c r="B326">
        <v>18</v>
      </c>
      <c r="C326" t="str" cm="1">
        <f t="array" ref="C326">_xlfn.XLOOKUP(A326,A326:A5325,'working_data '!S336:S5335,NA,0)</f>
        <v>Female</v>
      </c>
      <c r="D326" cm="1">
        <f t="array" ref="D326">_xlfn.XLOOKUP(A326,A326:A5325,'working_data '!T336:T5335,NA,0)</f>
        <v>67128.740000000005</v>
      </c>
      <c r="E326" t="str" cm="1">
        <f t="array" ref="E326">_xlfn.XLOOKUP(B326,B326:B5325,'working_data '!U336:U5335,NA,0)</f>
        <v>Bronze</v>
      </c>
    </row>
    <row r="327" spans="1:5" x14ac:dyDescent="0.35">
      <c r="A327">
        <v>3143</v>
      </c>
      <c r="B327">
        <v>57</v>
      </c>
      <c r="C327" t="str" cm="1">
        <f t="array" ref="C327">_xlfn.XLOOKUP(A327,A327:A5326,'working_data '!S337:S5336,NA,0)</f>
        <v>Female</v>
      </c>
      <c r="D327" cm="1">
        <f t="array" ref="D327">_xlfn.XLOOKUP(A327,A327:A5326,'working_data '!T337:T5336,NA,0)</f>
        <v>112864.42</v>
      </c>
      <c r="E327" t="str" cm="1">
        <f t="array" ref="E327">_xlfn.XLOOKUP(B327,B327:B5326,'working_data '!U337:U5336,NA,0)</f>
        <v>Bronze</v>
      </c>
    </row>
    <row r="328" spans="1:5" x14ac:dyDescent="0.35">
      <c r="A328">
        <v>5291</v>
      </c>
      <c r="B328">
        <v>41</v>
      </c>
      <c r="C328" t="str" cm="1">
        <f t="array" ref="C328">_xlfn.XLOOKUP(A328,A328:A5327,'working_data '!S338:S5337,NA,0)</f>
        <v>Male</v>
      </c>
      <c r="D328" cm="1">
        <f t="array" ref="D328">_xlfn.XLOOKUP(A328,A328:A5327,'working_data '!T338:T5337,NA,0)</f>
        <v>116683.06</v>
      </c>
      <c r="E328" t="str" cm="1">
        <f t="array" ref="E328">_xlfn.XLOOKUP(B328,B328:B5327,'working_data '!U338:U5337,NA,0)</f>
        <v>Gold</v>
      </c>
    </row>
    <row r="329" spans="1:5" x14ac:dyDescent="0.35">
      <c r="A329">
        <v>3647</v>
      </c>
      <c r="B329">
        <v>42</v>
      </c>
      <c r="C329" t="str" cm="1">
        <f t="array" ref="C329">_xlfn.XLOOKUP(A329,A329:A5328,'working_data '!S339:S5338,NA,0)</f>
        <v>Other</v>
      </c>
      <c r="D329" cm="1">
        <f t="array" ref="D329">_xlfn.XLOOKUP(A329,A329:A5328,'working_data '!T339:T5338,NA,0)</f>
        <v>111545.68</v>
      </c>
      <c r="E329" t="str" cm="1">
        <f t="array" ref="E329">_xlfn.XLOOKUP(B329,B329:B5328,'working_data '!U339:U5338,NA,0)</f>
        <v>Silver</v>
      </c>
    </row>
    <row r="330" spans="1:5" x14ac:dyDescent="0.35">
      <c r="A330">
        <v>8239</v>
      </c>
      <c r="B330">
        <v>43</v>
      </c>
      <c r="C330" t="str" cm="1">
        <f t="array" ref="C330">_xlfn.XLOOKUP(A330,A330:A5329,'working_data '!S340:S5339,NA,0)</f>
        <v>Female</v>
      </c>
      <c r="D330" cm="1">
        <f t="array" ref="D330">_xlfn.XLOOKUP(A330,A330:A5329,'working_data '!T340:T5339,NA,0)</f>
        <v>22609.52</v>
      </c>
      <c r="E330" t="str" cm="1">
        <f t="array" ref="E330">_xlfn.XLOOKUP(B330,B330:B5329,'working_data '!U340:U5339,NA,0)</f>
        <v>Bronze</v>
      </c>
    </row>
    <row r="331" spans="1:5" x14ac:dyDescent="0.35">
      <c r="A331">
        <v>8007</v>
      </c>
      <c r="B331">
        <v>24</v>
      </c>
      <c r="C331" t="str" cm="1">
        <f t="array" ref="C331">_xlfn.XLOOKUP(A331,A331:A5330,'working_data '!S341:S5340,NA,0)</f>
        <v>Male</v>
      </c>
      <c r="D331" cm="1">
        <f t="array" ref="D331">_xlfn.XLOOKUP(A331,A331:A5330,'working_data '!T341:T5340,NA,0)</f>
        <v>23361.279999999999</v>
      </c>
      <c r="E331" t="str" cm="1">
        <f t="array" ref="E331">_xlfn.XLOOKUP(B331,B331:B5330,'working_data '!U341:U5340,NA,0)</f>
        <v>Silver</v>
      </c>
    </row>
    <row r="332" spans="1:5" x14ac:dyDescent="0.35">
      <c r="A332">
        <v>1158</v>
      </c>
      <c r="B332">
        <v>23</v>
      </c>
      <c r="C332" t="str" cm="1">
        <f t="array" ref="C332">_xlfn.XLOOKUP(A332,A332:A5331,'working_data '!S342:S5341,NA,0)</f>
        <v>Male</v>
      </c>
      <c r="D332" cm="1">
        <f t="array" ref="D332">_xlfn.XLOOKUP(A332,A332:A5331,'working_data '!T342:T5341,NA,0)</f>
        <v>64614</v>
      </c>
      <c r="E332" t="str" cm="1">
        <f t="array" ref="E332">_xlfn.XLOOKUP(B332,B332:B5331,'working_data '!U342:U5341,NA,0)</f>
        <v>Gold</v>
      </c>
    </row>
    <row r="333" spans="1:5" x14ac:dyDescent="0.35">
      <c r="A333">
        <v>2832</v>
      </c>
      <c r="B333">
        <v>70</v>
      </c>
      <c r="C333" t="str" cm="1">
        <f t="array" ref="C333">_xlfn.XLOOKUP(A333,A333:A5332,'working_data '!S343:S5342,NA,0)</f>
        <v>Female</v>
      </c>
      <c r="D333" cm="1">
        <f t="array" ref="D333">_xlfn.XLOOKUP(A333,A333:A5332,'working_data '!T343:T5342,NA,0)</f>
        <v>69946.679999999993</v>
      </c>
      <c r="E333" t="str" cm="1">
        <f t="array" ref="E333">_xlfn.XLOOKUP(B333,B333:B5332,'working_data '!U343:U5342,NA,0)</f>
        <v>Platinum</v>
      </c>
    </row>
    <row r="334" spans="1:5" x14ac:dyDescent="0.35">
      <c r="A334">
        <v>2232</v>
      </c>
      <c r="B334">
        <v>65</v>
      </c>
      <c r="C334" t="str" cm="1">
        <f t="array" ref="C334">_xlfn.XLOOKUP(A334,A334:A5333,'working_data '!S344:S5343,NA,0)</f>
        <v>Male</v>
      </c>
      <c r="D334" cm="1">
        <f t="array" ref="D334">_xlfn.XLOOKUP(A334,A334:A5333,'working_data '!T344:T5343,NA,0)</f>
        <v>115675.81</v>
      </c>
      <c r="E334" t="str" cm="1">
        <f t="array" ref="E334">_xlfn.XLOOKUP(B334,B334:B5333,'working_data '!U344:U5343,NA,0)</f>
        <v>Silver</v>
      </c>
    </row>
    <row r="335" spans="1:5" x14ac:dyDescent="0.35">
      <c r="A335">
        <v>3442</v>
      </c>
      <c r="B335">
        <v>53</v>
      </c>
      <c r="C335" t="str" cm="1">
        <f t="array" ref="C335">_xlfn.XLOOKUP(A335,A335:A5334,'working_data '!S345:S5344,NA,0)</f>
        <v>Female</v>
      </c>
      <c r="D335" cm="1">
        <f t="array" ref="D335">_xlfn.XLOOKUP(A335,A335:A5334,'working_data '!T345:T5344,NA,0)</f>
        <v>80139.34</v>
      </c>
      <c r="E335" t="str" cm="1">
        <f t="array" ref="E335">_xlfn.XLOOKUP(B335,B335:B5334,'working_data '!U345:U5344,NA,0)</f>
        <v>Bronze</v>
      </c>
    </row>
    <row r="336" spans="1:5" x14ac:dyDescent="0.35">
      <c r="A336">
        <v>9938</v>
      </c>
      <c r="B336">
        <v>29</v>
      </c>
      <c r="C336" t="str" cm="1">
        <f t="array" ref="C336">_xlfn.XLOOKUP(A336,A336:A5335,'working_data '!S346:S5345,NA,0)</f>
        <v>Other</v>
      </c>
      <c r="D336" cm="1">
        <f t="array" ref="D336">_xlfn.XLOOKUP(A336,A336:A5335,'working_data '!T346:T5345,NA,0)</f>
        <v>102177.08</v>
      </c>
      <c r="E336" t="str" cm="1">
        <f t="array" ref="E336">_xlfn.XLOOKUP(B336,B336:B5335,'working_data '!U346:U5345,NA,0)</f>
        <v>Bronze</v>
      </c>
    </row>
    <row r="337" spans="1:5" x14ac:dyDescent="0.35">
      <c r="A337">
        <v>1590</v>
      </c>
      <c r="B337">
        <v>53</v>
      </c>
      <c r="C337" t="str" cm="1">
        <f t="array" ref="C337">_xlfn.XLOOKUP(A337,A337:A5336,'working_data '!S347:S5346,NA,0)</f>
        <v>Male</v>
      </c>
      <c r="D337" cm="1">
        <f t="array" ref="D337">_xlfn.XLOOKUP(A337,A337:A5336,'working_data '!T347:T5346,NA,0)</f>
        <v>29406.46</v>
      </c>
      <c r="E337" t="str" cm="1">
        <f t="array" ref="E337">_xlfn.XLOOKUP(B337,B337:B5336,'working_data '!U347:U5346,NA,0)</f>
        <v>Gold</v>
      </c>
    </row>
    <row r="338" spans="1:5" x14ac:dyDescent="0.35">
      <c r="A338">
        <v>7049</v>
      </c>
      <c r="B338">
        <v>54</v>
      </c>
      <c r="C338" t="str" cm="1">
        <f t="array" ref="C338">_xlfn.XLOOKUP(A338,A338:A5337,'working_data '!S348:S5347,NA,0)</f>
        <v>Male</v>
      </c>
      <c r="D338" cm="1">
        <f t="array" ref="D338">_xlfn.XLOOKUP(A338,A338:A5337,'working_data '!T348:T5347,NA,0)</f>
        <v>77136.61</v>
      </c>
      <c r="E338" t="str" cm="1">
        <f t="array" ref="E338">_xlfn.XLOOKUP(B338,B338:B5337,'working_data '!U348:U5347,NA,0)</f>
        <v>Silver</v>
      </c>
    </row>
    <row r="339" spans="1:5" x14ac:dyDescent="0.35">
      <c r="A339">
        <v>3426</v>
      </c>
      <c r="B339">
        <v>26</v>
      </c>
      <c r="C339" t="str" cm="1">
        <f t="array" ref="C339">_xlfn.XLOOKUP(A339,A339:A5338,'working_data '!S349:S5348,NA,0)</f>
        <v>Female</v>
      </c>
      <c r="D339" cm="1">
        <f t="array" ref="D339">_xlfn.XLOOKUP(A339,A339:A5338,'working_data '!T349:T5348,NA,0)</f>
        <v>60294.6</v>
      </c>
      <c r="E339" t="str" cm="1">
        <f t="array" ref="E339">_xlfn.XLOOKUP(B339,B339:B5338,'working_data '!U349:U5348,NA,0)</f>
        <v>Silver</v>
      </c>
    </row>
    <row r="340" spans="1:5" x14ac:dyDescent="0.35">
      <c r="A340">
        <v>8041</v>
      </c>
      <c r="B340">
        <v>23</v>
      </c>
      <c r="C340" t="str" cm="1">
        <f t="array" ref="C340">_xlfn.XLOOKUP(A340,A340:A5339,'working_data '!S350:S5349,NA,0)</f>
        <v>Other</v>
      </c>
      <c r="D340" cm="1">
        <f t="array" ref="D340">_xlfn.XLOOKUP(A340,A340:A5339,'working_data '!T350:T5349,NA,0)</f>
        <v>97493.09</v>
      </c>
      <c r="E340" t="str" cm="1">
        <f t="array" ref="E340">_xlfn.XLOOKUP(B340,B340:B5339,'working_data '!U350:U5349,NA,0)</f>
        <v>Bronze</v>
      </c>
    </row>
    <row r="341" spans="1:5" x14ac:dyDescent="0.35">
      <c r="A341">
        <v>3088</v>
      </c>
      <c r="B341">
        <v>63</v>
      </c>
      <c r="C341" t="str" cm="1">
        <f t="array" ref="C341">_xlfn.XLOOKUP(A341,A341:A5340,'working_data '!S351:S5350,NA,0)</f>
        <v>Female</v>
      </c>
      <c r="D341" cm="1">
        <f t="array" ref="D341">_xlfn.XLOOKUP(A341,A341:A5340,'working_data '!T351:T5350,NA,0)</f>
        <v>65288.5</v>
      </c>
      <c r="E341" t="str" cm="1">
        <f t="array" ref="E341">_xlfn.XLOOKUP(B341,B341:B5340,'working_data '!U351:U5350,NA,0)</f>
        <v>Silver</v>
      </c>
    </row>
    <row r="342" spans="1:5" x14ac:dyDescent="0.35">
      <c r="A342">
        <v>1685</v>
      </c>
      <c r="B342">
        <v>19</v>
      </c>
      <c r="C342" t="str" cm="1">
        <f t="array" ref="C342">_xlfn.XLOOKUP(A342,A342:A5341,'working_data '!S352:S5351,NA,0)</f>
        <v>Female</v>
      </c>
      <c r="D342" cm="1">
        <f t="array" ref="D342">_xlfn.XLOOKUP(A342,A342:A5341,'working_data '!T352:T5351,NA,0)</f>
        <v>21085.85</v>
      </c>
      <c r="E342" t="str" cm="1">
        <f t="array" ref="E342">_xlfn.XLOOKUP(B342,B342:B5341,'working_data '!U352:U5351,NA,0)</f>
        <v>Bronze</v>
      </c>
    </row>
    <row r="343" spans="1:5" x14ac:dyDescent="0.35">
      <c r="A343">
        <v>6050</v>
      </c>
      <c r="B343">
        <v>48</v>
      </c>
      <c r="C343" t="str" cm="1">
        <f t="array" ref="C343">_xlfn.XLOOKUP(A343,A343:A5342,'working_data '!S353:S5352,NA,0)</f>
        <v>Other</v>
      </c>
      <c r="D343" cm="1">
        <f t="array" ref="D343">_xlfn.XLOOKUP(A343,A343:A5342,'working_data '!T353:T5352,NA,0)</f>
        <v>112509.32</v>
      </c>
      <c r="E343" t="str" cm="1">
        <f t="array" ref="E343">_xlfn.XLOOKUP(B343,B343:B5342,'working_data '!U353:U5352,NA,0)</f>
        <v>Gold</v>
      </c>
    </row>
    <row r="344" spans="1:5" x14ac:dyDescent="0.35">
      <c r="A344">
        <v>6974</v>
      </c>
      <c r="B344">
        <v>38</v>
      </c>
      <c r="C344" t="str" cm="1">
        <f t="array" ref="C344">_xlfn.XLOOKUP(A344,A344:A5343,'working_data '!S354:S5353,NA,0)</f>
        <v>Male</v>
      </c>
      <c r="D344" cm="1">
        <f t="array" ref="D344">_xlfn.XLOOKUP(A344,A344:A5343,'working_data '!T354:T5353,NA,0)</f>
        <v>106220.95</v>
      </c>
      <c r="E344" t="str" cm="1">
        <f t="array" ref="E344">_xlfn.XLOOKUP(B344,B344:B5343,'working_data '!U354:U5353,NA,0)</f>
        <v>Gold</v>
      </c>
    </row>
    <row r="345" spans="1:5" x14ac:dyDescent="0.35">
      <c r="A345">
        <v>1653</v>
      </c>
      <c r="B345">
        <v>50</v>
      </c>
      <c r="C345" t="str" cm="1">
        <f t="array" ref="C345">_xlfn.XLOOKUP(A345,A345:A5344,'working_data '!S355:S5354,NA,0)</f>
        <v>Female</v>
      </c>
      <c r="D345" cm="1">
        <f t="array" ref="D345">_xlfn.XLOOKUP(A345,A345:A5344,'working_data '!T355:T5354,NA,0)</f>
        <v>114144.79</v>
      </c>
      <c r="E345" t="str" cm="1">
        <f t="array" ref="E345">_xlfn.XLOOKUP(B345,B345:B5344,'working_data '!U355:U5354,NA,0)</f>
        <v>Silver</v>
      </c>
    </row>
    <row r="346" spans="1:5" x14ac:dyDescent="0.35">
      <c r="A346">
        <v>6862</v>
      </c>
      <c r="B346">
        <v>45</v>
      </c>
      <c r="C346" t="str" cm="1">
        <f t="array" ref="C346">_xlfn.XLOOKUP(A346,A346:A5345,'working_data '!S356:S5355,NA,0)</f>
        <v>Female</v>
      </c>
      <c r="D346" cm="1">
        <f t="array" ref="D346">_xlfn.XLOOKUP(A346,A346:A5345,'working_data '!T356:T5355,NA,0)</f>
        <v>70933.929999999993</v>
      </c>
      <c r="E346" t="str" cm="1">
        <f t="array" ref="E346">_xlfn.XLOOKUP(B346,B346:B5345,'working_data '!U356:U5355,NA,0)</f>
        <v>Silver</v>
      </c>
    </row>
    <row r="347" spans="1:5" x14ac:dyDescent="0.35">
      <c r="A347">
        <v>4441</v>
      </c>
      <c r="B347">
        <v>37</v>
      </c>
      <c r="C347" t="str" cm="1">
        <f t="array" ref="C347">_xlfn.XLOOKUP(A347,A347:A5346,'working_data '!S357:S5356,NA,0)</f>
        <v>Male</v>
      </c>
      <c r="D347" cm="1">
        <f t="array" ref="D347">_xlfn.XLOOKUP(A347,A347:A5346,'working_data '!T357:T5356,NA,0)</f>
        <v>70705.679999999993</v>
      </c>
      <c r="E347" t="str" cm="1">
        <f t="array" ref="E347">_xlfn.XLOOKUP(B347,B347:B5346,'working_data '!U357:U5356,NA,0)</f>
        <v>Silver</v>
      </c>
    </row>
    <row r="348" spans="1:5" x14ac:dyDescent="0.35">
      <c r="A348">
        <v>5088</v>
      </c>
      <c r="B348">
        <v>32</v>
      </c>
      <c r="C348" t="str" cm="1">
        <f t="array" ref="C348">_xlfn.XLOOKUP(A348,A348:A5347,'working_data '!S358:S5357,NA,0)</f>
        <v>Female</v>
      </c>
      <c r="D348" cm="1">
        <f t="array" ref="D348">_xlfn.XLOOKUP(A348,A348:A5347,'working_data '!T358:T5357,NA,0)</f>
        <v>113094.12</v>
      </c>
      <c r="E348" t="str" cm="1">
        <f t="array" ref="E348">_xlfn.XLOOKUP(B348,B348:B5347,'working_data '!U358:U5357,NA,0)</f>
        <v>Platinum</v>
      </c>
    </row>
    <row r="349" spans="1:5" x14ac:dyDescent="0.35">
      <c r="A349">
        <v>2684</v>
      </c>
      <c r="B349">
        <v>41</v>
      </c>
      <c r="C349" t="str" cm="1">
        <f t="array" ref="C349">_xlfn.XLOOKUP(A349,A349:A5348,'working_data '!S359:S5358,NA,0)</f>
        <v>Male</v>
      </c>
      <c r="D349" cm="1">
        <f t="array" ref="D349">_xlfn.XLOOKUP(A349,A349:A5348,'working_data '!T359:T5358,NA,0)</f>
        <v>102283.76</v>
      </c>
      <c r="E349" t="str" cm="1">
        <f t="array" ref="E349">_xlfn.XLOOKUP(B349,B349:B5348,'working_data '!U359:U5358,NA,0)</f>
        <v>Bronze</v>
      </c>
    </row>
    <row r="350" spans="1:5" x14ac:dyDescent="0.35">
      <c r="A350">
        <v>6794</v>
      </c>
      <c r="B350">
        <v>53</v>
      </c>
      <c r="C350" t="str" cm="1">
        <f t="array" ref="C350">_xlfn.XLOOKUP(A350,A350:A5349,'working_data '!S360:S5359,NA,0)</f>
        <v>Female</v>
      </c>
      <c r="D350" cm="1">
        <f t="array" ref="D350">_xlfn.XLOOKUP(A350,A350:A5349,'working_data '!T360:T5359,NA,0)</f>
        <v>113813.65</v>
      </c>
      <c r="E350" t="str" cm="1">
        <f t="array" ref="E350">_xlfn.XLOOKUP(B350,B350:B5349,'working_data '!U360:U5359,NA,0)</f>
        <v>Platinum</v>
      </c>
    </row>
    <row r="351" spans="1:5" x14ac:dyDescent="0.35">
      <c r="A351">
        <v>7658</v>
      </c>
      <c r="B351">
        <v>69</v>
      </c>
      <c r="C351" t="str" cm="1">
        <f t="array" ref="C351">_xlfn.XLOOKUP(A351,A351:A5350,'working_data '!S361:S5360,NA,0)</f>
        <v>Other</v>
      </c>
      <c r="D351" cm="1">
        <f t="array" ref="D351">_xlfn.XLOOKUP(A351,A351:A5350,'working_data '!T361:T5360,NA,0)</f>
        <v>63354.16</v>
      </c>
      <c r="E351" t="str" cm="1">
        <f t="array" ref="E351">_xlfn.XLOOKUP(B351,B351:B5350,'working_data '!U361:U5360,NA,0)</f>
        <v>Bronze</v>
      </c>
    </row>
    <row r="352" spans="1:5" x14ac:dyDescent="0.35">
      <c r="A352">
        <v>3532</v>
      </c>
      <c r="B352">
        <v>33</v>
      </c>
      <c r="C352" t="str" cm="1">
        <f t="array" ref="C352">_xlfn.XLOOKUP(A352,A352:A5351,'working_data '!S362:S5361,NA,0)</f>
        <v>Male</v>
      </c>
      <c r="D352" cm="1">
        <f t="array" ref="D352">_xlfn.XLOOKUP(A352,A352:A5351,'working_data '!T362:T5361,NA,0)</f>
        <v>23247.89</v>
      </c>
      <c r="E352" t="str" cm="1">
        <f t="array" ref="E352">_xlfn.XLOOKUP(B352,B352:B5351,'working_data '!U362:U5361,NA,0)</f>
        <v>Bronze</v>
      </c>
    </row>
    <row r="353" spans="1:5" x14ac:dyDescent="0.35">
      <c r="A353">
        <v>4878</v>
      </c>
      <c r="B353">
        <v>19</v>
      </c>
      <c r="C353" t="str" cm="1">
        <f t="array" ref="C353">_xlfn.XLOOKUP(A353,A353:A5352,'working_data '!S363:S5362,NA,0)</f>
        <v>Other</v>
      </c>
      <c r="D353" cm="1">
        <f t="array" ref="D353">_xlfn.XLOOKUP(A353,A353:A5352,'working_data '!T363:T5362,NA,0)</f>
        <v>74292.800000000003</v>
      </c>
      <c r="E353" t="str" cm="1">
        <f t="array" ref="E353">_xlfn.XLOOKUP(B353,B353:B5352,'working_data '!U363:U5362,NA,0)</f>
        <v>Bronze</v>
      </c>
    </row>
    <row r="354" spans="1:5" x14ac:dyDescent="0.35">
      <c r="A354">
        <v>3662</v>
      </c>
      <c r="B354">
        <v>55</v>
      </c>
      <c r="C354" t="str" cm="1">
        <f t="array" ref="C354">_xlfn.XLOOKUP(A354,A354:A5353,'working_data '!S364:S5363,NA,0)</f>
        <v>Male</v>
      </c>
      <c r="D354" cm="1">
        <f t="array" ref="D354">_xlfn.XLOOKUP(A354,A354:A5353,'working_data '!T364:T5363,NA,0)</f>
        <v>42515.65</v>
      </c>
      <c r="E354" t="str" cm="1">
        <f t="array" ref="E354">_xlfn.XLOOKUP(B354,B354:B5353,'working_data '!U364:U5363,NA,0)</f>
        <v>Platinum</v>
      </c>
    </row>
    <row r="355" spans="1:5" x14ac:dyDescent="0.35">
      <c r="A355">
        <v>3900</v>
      </c>
      <c r="B355">
        <v>49</v>
      </c>
      <c r="C355" t="str" cm="1">
        <f t="array" ref="C355">_xlfn.XLOOKUP(A355,A355:A5354,'working_data '!S365:S5364,NA,0)</f>
        <v>Other</v>
      </c>
      <c r="D355" cm="1">
        <f t="array" ref="D355">_xlfn.XLOOKUP(A355,A355:A5354,'working_data '!T365:T5364,NA,0)</f>
        <v>73241.62</v>
      </c>
      <c r="E355" t="str" cm="1">
        <f t="array" ref="E355">_xlfn.XLOOKUP(B355,B355:B5354,'working_data '!U365:U5364,NA,0)</f>
        <v>Silver</v>
      </c>
    </row>
    <row r="356" spans="1:5" x14ac:dyDescent="0.35">
      <c r="A356">
        <v>7755</v>
      </c>
      <c r="B356">
        <v>38</v>
      </c>
      <c r="C356" t="str" cm="1">
        <f t="array" ref="C356">_xlfn.XLOOKUP(A356,A356:A5355,'working_data '!S366:S5365,NA,0)</f>
        <v>Female</v>
      </c>
      <c r="D356" cm="1">
        <f t="array" ref="D356">_xlfn.XLOOKUP(A356,A356:A5355,'working_data '!T366:T5365,NA,0)</f>
        <v>86383.31</v>
      </c>
      <c r="E356" t="str" cm="1">
        <f t="array" ref="E356">_xlfn.XLOOKUP(B356,B356:B5355,'working_data '!U366:U5365,NA,0)</f>
        <v>Silver</v>
      </c>
    </row>
    <row r="357" spans="1:5" x14ac:dyDescent="0.35">
      <c r="A357">
        <v>1406</v>
      </c>
      <c r="B357">
        <v>32</v>
      </c>
      <c r="C357" t="str" cm="1">
        <f t="array" ref="C357">_xlfn.XLOOKUP(A357,A357:A5356,'working_data '!S367:S5366,NA,0)</f>
        <v>Other</v>
      </c>
      <c r="D357" cm="1">
        <f t="array" ref="D357">_xlfn.XLOOKUP(A357,A357:A5356,'working_data '!T367:T5366,NA,0)</f>
        <v>69038.02</v>
      </c>
      <c r="E357" t="str" cm="1">
        <f t="array" ref="E357">_xlfn.XLOOKUP(B357,B357:B5356,'working_data '!U367:U5366,NA,0)</f>
        <v>Silver</v>
      </c>
    </row>
    <row r="358" spans="1:5" x14ac:dyDescent="0.35">
      <c r="A358">
        <v>3938</v>
      </c>
      <c r="B358">
        <v>30</v>
      </c>
      <c r="C358" t="str" cm="1">
        <f t="array" ref="C358">_xlfn.XLOOKUP(A358,A358:A5357,'working_data '!S368:S5367,NA,0)</f>
        <v>Female</v>
      </c>
      <c r="D358" cm="1">
        <f t="array" ref="D358">_xlfn.XLOOKUP(A358,A358:A5357,'working_data '!T368:T5367,NA,0)</f>
        <v>98849.01</v>
      </c>
      <c r="E358" t="str" cm="1">
        <f t="array" ref="E358">_xlfn.XLOOKUP(B358,B358:B5357,'working_data '!U368:U5367,NA,0)</f>
        <v>Bronze</v>
      </c>
    </row>
    <row r="359" spans="1:5" x14ac:dyDescent="0.35">
      <c r="A359">
        <v>6442</v>
      </c>
      <c r="B359">
        <v>62</v>
      </c>
      <c r="C359" t="str" cm="1">
        <f t="array" ref="C359">_xlfn.XLOOKUP(A359,A359:A5358,'working_data '!S369:S5368,NA,0)</f>
        <v>Male</v>
      </c>
      <c r="D359" cm="1">
        <f t="array" ref="D359">_xlfn.XLOOKUP(A359,A359:A5358,'working_data '!T369:T5368,NA,0)</f>
        <v>80636.41</v>
      </c>
      <c r="E359" t="str" cm="1">
        <f t="array" ref="E359">_xlfn.XLOOKUP(B359,B359:B5358,'working_data '!U369:U5368,NA,0)</f>
        <v>Silver</v>
      </c>
    </row>
    <row r="360" spans="1:5" x14ac:dyDescent="0.35">
      <c r="A360">
        <v>7745</v>
      </c>
      <c r="B360">
        <v>42</v>
      </c>
      <c r="C360" t="str" cm="1">
        <f t="array" ref="C360">_xlfn.XLOOKUP(A360,A360:A5359,'working_data '!S370:S5369,NA,0)</f>
        <v>Other</v>
      </c>
      <c r="D360" cm="1">
        <f t="array" ref="D360">_xlfn.XLOOKUP(A360,A360:A5359,'working_data '!T370:T5369,NA,0)</f>
        <v>24458.959999999999</v>
      </c>
      <c r="E360" t="str" cm="1">
        <f t="array" ref="E360">_xlfn.XLOOKUP(B360,B360:B5359,'working_data '!U370:U5369,NA,0)</f>
        <v>Bronze</v>
      </c>
    </row>
    <row r="361" spans="1:5" x14ac:dyDescent="0.35">
      <c r="A361">
        <v>5065</v>
      </c>
      <c r="B361">
        <v>30</v>
      </c>
      <c r="C361" t="str" cm="1">
        <f t="array" ref="C361">_xlfn.XLOOKUP(A361,A361:A5360,'working_data '!S371:S5370,NA,0)</f>
        <v>Other</v>
      </c>
      <c r="D361" cm="1">
        <f t="array" ref="D361">_xlfn.XLOOKUP(A361,A361:A5360,'working_data '!T371:T5370,NA,0)</f>
        <v>104473.09</v>
      </c>
      <c r="E361" t="str" cm="1">
        <f t="array" ref="E361">_xlfn.XLOOKUP(B361,B361:B5360,'working_data '!U371:U5370,NA,0)</f>
        <v>Bronze</v>
      </c>
    </row>
    <row r="362" spans="1:5" x14ac:dyDescent="0.35">
      <c r="A362">
        <v>5371</v>
      </c>
      <c r="B362">
        <v>25</v>
      </c>
      <c r="C362" t="str" cm="1">
        <f t="array" ref="C362">_xlfn.XLOOKUP(A362,A362:A5361,'working_data '!S372:S5371,NA,0)</f>
        <v>Male</v>
      </c>
      <c r="D362" cm="1">
        <f t="array" ref="D362">_xlfn.XLOOKUP(A362,A362:A5361,'working_data '!T372:T5371,NA,0)</f>
        <v>46944.25</v>
      </c>
      <c r="E362" t="str" cm="1">
        <f t="array" ref="E362">_xlfn.XLOOKUP(B362,B362:B5361,'working_data '!U372:U5371,NA,0)</f>
        <v>Bronze</v>
      </c>
    </row>
    <row r="363" spans="1:5" x14ac:dyDescent="0.35">
      <c r="A363">
        <v>3608</v>
      </c>
      <c r="B363">
        <v>34</v>
      </c>
      <c r="C363" t="str" cm="1">
        <f t="array" ref="C363">_xlfn.XLOOKUP(A363,A363:A5362,'working_data '!S373:S5372,NA,0)</f>
        <v>Other</v>
      </c>
      <c r="D363" cm="1">
        <f t="array" ref="D363">_xlfn.XLOOKUP(A363,A363:A5362,'working_data '!T373:T5372,NA,0)</f>
        <v>55993.41</v>
      </c>
      <c r="E363" t="str" cm="1">
        <f t="array" ref="E363">_xlfn.XLOOKUP(B363,B363:B5362,'working_data '!U373:U5372,NA,0)</f>
        <v>Gold</v>
      </c>
    </row>
    <row r="364" spans="1:5" x14ac:dyDescent="0.35">
      <c r="A364">
        <v>2771</v>
      </c>
      <c r="B364">
        <v>55</v>
      </c>
      <c r="C364" t="str" cm="1">
        <f t="array" ref="C364">_xlfn.XLOOKUP(A364,A364:A5363,'working_data '!S374:S5373,NA,0)</f>
        <v>Male</v>
      </c>
      <c r="D364" cm="1">
        <f t="array" ref="D364">_xlfn.XLOOKUP(A364,A364:A5363,'working_data '!T374:T5373,NA,0)</f>
        <v>39924.06</v>
      </c>
      <c r="E364" t="str" cm="1">
        <f t="array" ref="E364">_xlfn.XLOOKUP(B364,B364:B5363,'working_data '!U374:U5373,NA,0)</f>
        <v>Bronze</v>
      </c>
    </row>
    <row r="365" spans="1:5" x14ac:dyDescent="0.35">
      <c r="A365">
        <v>7267</v>
      </c>
      <c r="B365">
        <v>26</v>
      </c>
      <c r="C365" t="str" cm="1">
        <f t="array" ref="C365">_xlfn.XLOOKUP(A365,A365:A5364,'working_data '!S375:S5374,NA,0)</f>
        <v>Other</v>
      </c>
      <c r="D365" cm="1">
        <f t="array" ref="D365">_xlfn.XLOOKUP(A365,A365:A5364,'working_data '!T375:T5374,NA,0)</f>
        <v>79592.570000000007</v>
      </c>
      <c r="E365" t="str" cm="1">
        <f t="array" ref="E365">_xlfn.XLOOKUP(B365,B365:B5364,'working_data '!U375:U5374,NA,0)</f>
        <v>Bronze</v>
      </c>
    </row>
    <row r="366" spans="1:5" x14ac:dyDescent="0.35">
      <c r="A366">
        <v>1634</v>
      </c>
      <c r="B366">
        <v>50</v>
      </c>
      <c r="C366" t="str" cm="1">
        <f t="array" ref="C366">_xlfn.XLOOKUP(A366,A366:A5365,'working_data '!S376:S5375,NA,0)</f>
        <v>Male</v>
      </c>
      <c r="D366" cm="1">
        <f t="array" ref="D366">_xlfn.XLOOKUP(A366,A366:A5365,'working_data '!T376:T5375,NA,0)</f>
        <v>47940.47</v>
      </c>
      <c r="E366" t="str" cm="1">
        <f t="array" ref="E366">_xlfn.XLOOKUP(B366,B366:B5365,'working_data '!U376:U5375,NA,0)</f>
        <v>Platinum</v>
      </c>
    </row>
    <row r="367" spans="1:5" x14ac:dyDescent="0.35">
      <c r="A367">
        <v>8711</v>
      </c>
      <c r="B367">
        <v>58</v>
      </c>
      <c r="C367" t="str" cm="1">
        <f t="array" ref="C367">_xlfn.XLOOKUP(A367,A367:A5366,'working_data '!S377:S5376,NA,0)</f>
        <v>Male</v>
      </c>
      <c r="D367" cm="1">
        <f t="array" ref="D367">_xlfn.XLOOKUP(A367,A367:A5366,'working_data '!T377:T5376,NA,0)</f>
        <v>116305.9</v>
      </c>
      <c r="E367" t="str" cm="1">
        <f t="array" ref="E367">_xlfn.XLOOKUP(B367,B367:B5366,'working_data '!U377:U5376,NA,0)</f>
        <v>Bronze</v>
      </c>
    </row>
    <row r="368" spans="1:5" x14ac:dyDescent="0.35">
      <c r="A368">
        <v>4644</v>
      </c>
      <c r="B368">
        <v>55</v>
      </c>
      <c r="C368" t="str" cm="1">
        <f t="array" ref="C368">_xlfn.XLOOKUP(A368,A368:A5367,'working_data '!S378:S5377,NA,0)</f>
        <v>Female</v>
      </c>
      <c r="D368" cm="1">
        <f t="array" ref="D368">_xlfn.XLOOKUP(A368,A368:A5367,'working_data '!T378:T5377,NA,0)</f>
        <v>71666.350000000006</v>
      </c>
      <c r="E368" t="str" cm="1">
        <f t="array" ref="E368">_xlfn.XLOOKUP(B368,B368:B5367,'working_data '!U378:U5377,NA,0)</f>
        <v>Platinum</v>
      </c>
    </row>
    <row r="369" spans="1:5" x14ac:dyDescent="0.35">
      <c r="A369">
        <v>4269</v>
      </c>
      <c r="B369">
        <v>44</v>
      </c>
      <c r="C369" t="str" cm="1">
        <f t="array" ref="C369">_xlfn.XLOOKUP(A369,A369:A5368,'working_data '!S379:S5378,NA,0)</f>
        <v>Other</v>
      </c>
      <c r="D369" cm="1">
        <f t="array" ref="D369">_xlfn.XLOOKUP(A369,A369:A5368,'working_data '!T379:T5378,NA,0)</f>
        <v>72116.570000000007</v>
      </c>
      <c r="E369" t="str" cm="1">
        <f t="array" ref="E369">_xlfn.XLOOKUP(B369,B369:B5368,'working_data '!U379:U5378,NA,0)</f>
        <v>Gold</v>
      </c>
    </row>
    <row r="370" spans="1:5" x14ac:dyDescent="0.35">
      <c r="A370">
        <v>8541</v>
      </c>
      <c r="B370">
        <v>55</v>
      </c>
      <c r="C370" t="str" cm="1">
        <f t="array" ref="C370">_xlfn.XLOOKUP(A370,A370:A5369,'working_data '!S380:S5379,NA,0)</f>
        <v>Male</v>
      </c>
      <c r="D370" cm="1">
        <f t="array" ref="D370">_xlfn.XLOOKUP(A370,A370:A5369,'working_data '!T380:T5379,NA,0)</f>
        <v>67845.38</v>
      </c>
      <c r="E370" t="str" cm="1">
        <f t="array" ref="E370">_xlfn.XLOOKUP(B370,B370:B5369,'working_data '!U380:U5379,NA,0)</f>
        <v>Platinum</v>
      </c>
    </row>
    <row r="371" spans="1:5" x14ac:dyDescent="0.35">
      <c r="A371">
        <v>6728</v>
      </c>
      <c r="B371">
        <v>24</v>
      </c>
      <c r="C371" t="str" cm="1">
        <f t="array" ref="C371">_xlfn.XLOOKUP(A371,A371:A5370,'working_data '!S381:S5380,NA,0)</f>
        <v>Male</v>
      </c>
      <c r="D371" cm="1">
        <f t="array" ref="D371">_xlfn.XLOOKUP(A371,A371:A5370,'working_data '!T381:T5380,NA,0)</f>
        <v>44522.13</v>
      </c>
      <c r="E371" t="str" cm="1">
        <f t="array" ref="E371">_xlfn.XLOOKUP(B371,B371:B5370,'working_data '!U381:U5380,NA,0)</f>
        <v>Bronze</v>
      </c>
    </row>
    <row r="372" spans="1:5" x14ac:dyDescent="0.35">
      <c r="A372">
        <v>6000</v>
      </c>
      <c r="B372">
        <v>51</v>
      </c>
      <c r="C372" t="str" cm="1">
        <f t="array" ref="C372">_xlfn.XLOOKUP(A372,A372:A5371,'working_data '!S382:S5381,NA,0)</f>
        <v>Other</v>
      </c>
      <c r="D372" cm="1">
        <f t="array" ref="D372">_xlfn.XLOOKUP(A372,A372:A5371,'working_data '!T382:T5381,NA,0)</f>
        <v>107570.14</v>
      </c>
      <c r="E372" t="str" cm="1">
        <f t="array" ref="E372">_xlfn.XLOOKUP(B372,B372:B5371,'working_data '!U382:U5381,NA,0)</f>
        <v>Gold</v>
      </c>
    </row>
    <row r="373" spans="1:5" x14ac:dyDescent="0.35">
      <c r="A373">
        <v>4728</v>
      </c>
      <c r="B373">
        <v>61</v>
      </c>
      <c r="C373" t="str" cm="1">
        <f t="array" ref="C373">_xlfn.XLOOKUP(A373,A373:A5372,'working_data '!S383:S5382,NA,0)</f>
        <v>Female</v>
      </c>
      <c r="D373" cm="1">
        <f t="array" ref="D373">_xlfn.XLOOKUP(A373,A373:A5372,'working_data '!T383:T5382,NA,0)</f>
        <v>44813.85</v>
      </c>
      <c r="E373" t="str" cm="1">
        <f t="array" ref="E373">_xlfn.XLOOKUP(B373,B373:B5372,'working_data '!U383:U5382,NA,0)</f>
        <v>Silver</v>
      </c>
    </row>
    <row r="374" spans="1:5" x14ac:dyDescent="0.35">
      <c r="A374">
        <v>4652</v>
      </c>
      <c r="B374">
        <v>43</v>
      </c>
      <c r="C374" t="str" cm="1">
        <f t="array" ref="C374">_xlfn.XLOOKUP(A374,A374:A5373,'working_data '!S384:S5383,NA,0)</f>
        <v>Male</v>
      </c>
      <c r="D374" cm="1">
        <f t="array" ref="D374">_xlfn.XLOOKUP(A374,A374:A5373,'working_data '!T384:T5383,NA,0)</f>
        <v>51655.92</v>
      </c>
      <c r="E374" t="str" cm="1">
        <f t="array" ref="E374">_xlfn.XLOOKUP(B374,B374:B5373,'working_data '!U384:U5383,NA,0)</f>
        <v>Bronze</v>
      </c>
    </row>
    <row r="375" spans="1:5" x14ac:dyDescent="0.35">
      <c r="A375">
        <v>1387</v>
      </c>
      <c r="B375">
        <v>25</v>
      </c>
      <c r="C375" t="str" cm="1">
        <f t="array" ref="C375">_xlfn.XLOOKUP(A375,A375:A5374,'working_data '!S385:S5384,NA,0)</f>
        <v>Male</v>
      </c>
      <c r="D375" cm="1">
        <f t="array" ref="D375">_xlfn.XLOOKUP(A375,A375:A5374,'working_data '!T385:T5384,NA,0)</f>
        <v>41467.300000000003</v>
      </c>
      <c r="E375" t="str" cm="1">
        <f t="array" ref="E375">_xlfn.XLOOKUP(B375,B375:B5374,'working_data '!U385:U5384,NA,0)</f>
        <v>Platinum</v>
      </c>
    </row>
    <row r="376" spans="1:5" x14ac:dyDescent="0.35">
      <c r="A376">
        <v>4164</v>
      </c>
      <c r="B376">
        <v>60</v>
      </c>
      <c r="C376" t="str" cm="1">
        <f t="array" ref="C376">_xlfn.XLOOKUP(A376,A376:A5375,'working_data '!S386:S5385,NA,0)</f>
        <v>Female</v>
      </c>
      <c r="D376" cm="1">
        <f t="array" ref="D376">_xlfn.XLOOKUP(A376,A376:A5375,'working_data '!T386:T5385,NA,0)</f>
        <v>68714.59</v>
      </c>
      <c r="E376" t="str" cm="1">
        <f t="array" ref="E376">_xlfn.XLOOKUP(B376,B376:B5375,'working_data '!U386:U5385,NA,0)</f>
        <v>Platinum</v>
      </c>
    </row>
    <row r="377" spans="1:5" x14ac:dyDescent="0.35">
      <c r="A377">
        <v>7528</v>
      </c>
      <c r="B377">
        <v>48</v>
      </c>
      <c r="C377" t="str" cm="1">
        <f t="array" ref="C377">_xlfn.XLOOKUP(A377,A377:A5376,'working_data '!S387:S5386,NA,0)</f>
        <v>Female</v>
      </c>
      <c r="D377" cm="1">
        <f t="array" ref="D377">_xlfn.XLOOKUP(A377,A377:A5376,'working_data '!T387:T5386,NA,0)</f>
        <v>117961.14</v>
      </c>
      <c r="E377" t="str" cm="1">
        <f t="array" ref="E377">_xlfn.XLOOKUP(B377,B377:B5376,'working_data '!U387:U5386,NA,0)</f>
        <v>Platinum</v>
      </c>
    </row>
    <row r="378" spans="1:5" x14ac:dyDescent="0.35">
      <c r="A378">
        <v>6378</v>
      </c>
      <c r="B378">
        <v>38</v>
      </c>
      <c r="C378" t="str" cm="1">
        <f t="array" ref="C378">_xlfn.XLOOKUP(A378,A378:A5377,'working_data '!S388:S5387,NA,0)</f>
        <v>Female</v>
      </c>
      <c r="D378" cm="1">
        <f t="array" ref="D378">_xlfn.XLOOKUP(A378,A378:A5377,'working_data '!T388:T5387,NA,0)</f>
        <v>92165.87</v>
      </c>
      <c r="E378" t="str" cm="1">
        <f t="array" ref="E378">_xlfn.XLOOKUP(B378,B378:B5377,'working_data '!U388:U5387,NA,0)</f>
        <v>Platinum</v>
      </c>
    </row>
    <row r="379" spans="1:5" x14ac:dyDescent="0.35">
      <c r="A379">
        <v>5564</v>
      </c>
      <c r="B379">
        <v>59</v>
      </c>
      <c r="C379" t="str" cm="1">
        <f t="array" ref="C379">_xlfn.XLOOKUP(A379,A379:A5378,'working_data '!S389:S5388,NA,0)</f>
        <v>Other</v>
      </c>
      <c r="D379" cm="1">
        <f t="array" ref="D379">_xlfn.XLOOKUP(A379,A379:A5378,'working_data '!T389:T5388,NA,0)</f>
        <v>21269.13</v>
      </c>
      <c r="E379" t="str" cm="1">
        <f t="array" ref="E379">_xlfn.XLOOKUP(B379,B379:B5378,'working_data '!U389:U5388,NA,0)</f>
        <v>Silver</v>
      </c>
    </row>
    <row r="380" spans="1:5" x14ac:dyDescent="0.35">
      <c r="A380">
        <v>2137</v>
      </c>
      <c r="B380">
        <v>43</v>
      </c>
      <c r="C380" t="str" cm="1">
        <f t="array" ref="C380">_xlfn.XLOOKUP(A380,A380:A5379,'working_data '!S390:S5389,NA,0)</f>
        <v>Male</v>
      </c>
      <c r="D380" cm="1">
        <f t="array" ref="D380">_xlfn.XLOOKUP(A380,A380:A5379,'working_data '!T390:T5389,NA,0)</f>
        <v>101915.84</v>
      </c>
      <c r="E380" t="str" cm="1">
        <f t="array" ref="E380">_xlfn.XLOOKUP(B380,B380:B5379,'working_data '!U390:U5389,NA,0)</f>
        <v>Bronze</v>
      </c>
    </row>
    <row r="381" spans="1:5" x14ac:dyDescent="0.35">
      <c r="A381">
        <v>5573</v>
      </c>
      <c r="B381">
        <v>52</v>
      </c>
      <c r="C381" t="str" cm="1">
        <f t="array" ref="C381">_xlfn.XLOOKUP(A381,A381:A5380,'working_data '!S391:S5390,NA,0)</f>
        <v>Male</v>
      </c>
      <c r="D381" cm="1">
        <f t="array" ref="D381">_xlfn.XLOOKUP(A381,A381:A5380,'working_data '!T391:T5390,NA,0)</f>
        <v>53625.25</v>
      </c>
      <c r="E381" t="str" cm="1">
        <f t="array" ref="E381">_xlfn.XLOOKUP(B381,B381:B5380,'working_data '!U391:U5390,NA,0)</f>
        <v>Bronze</v>
      </c>
    </row>
    <row r="382" spans="1:5" x14ac:dyDescent="0.35">
      <c r="A382">
        <v>6753</v>
      </c>
      <c r="B382">
        <v>45</v>
      </c>
      <c r="C382" t="str" cm="1">
        <f t="array" ref="C382">_xlfn.XLOOKUP(A382,A382:A5381,'working_data '!S392:S5391,NA,0)</f>
        <v>Male</v>
      </c>
      <c r="D382" cm="1">
        <f t="array" ref="D382">_xlfn.XLOOKUP(A382,A382:A5381,'working_data '!T392:T5391,NA,0)</f>
        <v>43217.33</v>
      </c>
      <c r="E382" t="str" cm="1">
        <f t="array" ref="E382">_xlfn.XLOOKUP(B382,B382:B5381,'working_data '!U392:U5391,NA,0)</f>
        <v>Bronze</v>
      </c>
    </row>
    <row r="383" spans="1:5" x14ac:dyDescent="0.35">
      <c r="A383">
        <v>9346</v>
      </c>
      <c r="B383">
        <v>31</v>
      </c>
      <c r="C383" t="str" cm="1">
        <f t="array" ref="C383">_xlfn.XLOOKUP(A383,A383:A5382,'working_data '!S393:S5392,NA,0)</f>
        <v>Male</v>
      </c>
      <c r="D383" cm="1">
        <f t="array" ref="D383">_xlfn.XLOOKUP(A383,A383:A5382,'working_data '!T393:T5392,NA,0)</f>
        <v>113623.19</v>
      </c>
      <c r="E383" t="str" cm="1">
        <f t="array" ref="E383">_xlfn.XLOOKUP(B383,B383:B5382,'working_data '!U393:U5392,NA,0)</f>
        <v>Gold</v>
      </c>
    </row>
    <row r="384" spans="1:5" x14ac:dyDescent="0.35">
      <c r="A384">
        <v>7548</v>
      </c>
      <c r="B384">
        <v>34</v>
      </c>
      <c r="C384" t="str" cm="1">
        <f t="array" ref="C384">_xlfn.XLOOKUP(A384,A384:A5383,'working_data '!S394:S5393,NA,0)</f>
        <v>Male</v>
      </c>
      <c r="D384" cm="1">
        <f t="array" ref="D384">_xlfn.XLOOKUP(A384,A384:A5383,'working_data '!T394:T5393,NA,0)</f>
        <v>72120.570000000007</v>
      </c>
      <c r="E384" t="str" cm="1">
        <f t="array" ref="E384">_xlfn.XLOOKUP(B384,B384:B5383,'working_data '!U394:U5393,NA,0)</f>
        <v>Gold</v>
      </c>
    </row>
    <row r="385" spans="1:5" x14ac:dyDescent="0.35">
      <c r="A385">
        <v>9785</v>
      </c>
      <c r="B385">
        <v>38</v>
      </c>
      <c r="C385" t="str" cm="1">
        <f t="array" ref="C385">_xlfn.XLOOKUP(A385,A385:A5384,'working_data '!S395:S5394,NA,0)</f>
        <v>Male</v>
      </c>
      <c r="D385" cm="1">
        <f t="array" ref="D385">_xlfn.XLOOKUP(A385,A385:A5384,'working_data '!T395:T5394,NA,0)</f>
        <v>77105.759999999995</v>
      </c>
      <c r="E385" t="str" cm="1">
        <f t="array" ref="E385">_xlfn.XLOOKUP(B385,B385:B5384,'working_data '!U395:U5394,NA,0)</f>
        <v>Silver</v>
      </c>
    </row>
    <row r="386" spans="1:5" x14ac:dyDescent="0.35">
      <c r="A386">
        <v>6425</v>
      </c>
      <c r="B386">
        <v>60</v>
      </c>
      <c r="C386" t="str" cm="1">
        <f t="array" ref="C386">_xlfn.XLOOKUP(A386,A386:A5385,'working_data '!S396:S5395,NA,0)</f>
        <v>Female</v>
      </c>
      <c r="D386" cm="1">
        <f t="array" ref="D386">_xlfn.XLOOKUP(A386,A386:A5385,'working_data '!T396:T5395,NA,0)</f>
        <v>35279.11</v>
      </c>
      <c r="E386" t="str" cm="1">
        <f t="array" ref="E386">_xlfn.XLOOKUP(B386,B386:B5385,'working_data '!U396:U5395,NA,0)</f>
        <v>Bronze</v>
      </c>
    </row>
    <row r="387" spans="1:5" x14ac:dyDescent="0.35">
      <c r="A387">
        <v>1452</v>
      </c>
      <c r="B387">
        <v>35</v>
      </c>
      <c r="C387" t="str" cm="1">
        <f t="array" ref="C387">_xlfn.XLOOKUP(A387,A387:A5386,'working_data '!S397:S5396,NA,0)</f>
        <v>Other</v>
      </c>
      <c r="D387" cm="1">
        <f t="array" ref="D387">_xlfn.XLOOKUP(A387,A387:A5386,'working_data '!T397:T5396,NA,0)</f>
        <v>21771.3</v>
      </c>
      <c r="E387" t="str" cm="1">
        <f t="array" ref="E387">_xlfn.XLOOKUP(B387,B387:B5386,'working_data '!U397:U5396,NA,0)</f>
        <v>Gold</v>
      </c>
    </row>
    <row r="388" spans="1:5" x14ac:dyDescent="0.35">
      <c r="A388">
        <v>2889</v>
      </c>
      <c r="B388">
        <v>69</v>
      </c>
      <c r="C388" t="str" cm="1">
        <f t="array" ref="C388">_xlfn.XLOOKUP(A388,A388:A5387,'working_data '!S398:S5397,NA,0)</f>
        <v>Other</v>
      </c>
      <c r="D388" cm="1">
        <f t="array" ref="D388">_xlfn.XLOOKUP(A388,A388:A5387,'working_data '!T398:T5397,NA,0)</f>
        <v>40447.089999999997</v>
      </c>
      <c r="E388" t="str" cm="1">
        <f t="array" ref="E388">_xlfn.XLOOKUP(B388,B388:B5387,'working_data '!U398:U5397,NA,0)</f>
        <v>Silver</v>
      </c>
    </row>
    <row r="389" spans="1:5" x14ac:dyDescent="0.35">
      <c r="A389">
        <v>5279</v>
      </c>
      <c r="B389">
        <v>55</v>
      </c>
      <c r="C389" t="str" cm="1">
        <f t="array" ref="C389">_xlfn.XLOOKUP(A389,A389:A5388,'working_data '!S399:S5398,NA,0)</f>
        <v>Other</v>
      </c>
      <c r="D389" cm="1">
        <f t="array" ref="D389">_xlfn.XLOOKUP(A389,A389:A5388,'working_data '!T399:T5398,NA,0)</f>
        <v>103993.75</v>
      </c>
      <c r="E389" t="str" cm="1">
        <f t="array" ref="E389">_xlfn.XLOOKUP(B389,B389:B5388,'working_data '!U399:U5398,NA,0)</f>
        <v>Silver</v>
      </c>
    </row>
    <row r="390" spans="1:5" x14ac:dyDescent="0.35">
      <c r="A390">
        <v>3925</v>
      </c>
      <c r="B390">
        <v>42</v>
      </c>
      <c r="C390" t="str" cm="1">
        <f t="array" ref="C390">_xlfn.XLOOKUP(A390,A390:A5389,'working_data '!S400:S5399,NA,0)</f>
        <v>Other</v>
      </c>
      <c r="D390" cm="1">
        <f t="array" ref="D390">_xlfn.XLOOKUP(A390,A390:A5389,'working_data '!T400:T5399,NA,0)</f>
        <v>23529.4</v>
      </c>
      <c r="E390" t="str" cm="1">
        <f t="array" ref="E390">_xlfn.XLOOKUP(B390,B390:B5389,'working_data '!U400:U5399,NA,0)</f>
        <v>Silver</v>
      </c>
    </row>
    <row r="391" spans="1:5" x14ac:dyDescent="0.35">
      <c r="A391">
        <v>5349</v>
      </c>
      <c r="B391">
        <v>35</v>
      </c>
      <c r="C391" t="str" cm="1">
        <f t="array" ref="C391">_xlfn.XLOOKUP(A391,A391:A5390,'working_data '!S401:S5400,NA,0)</f>
        <v>Male</v>
      </c>
      <c r="D391" cm="1">
        <f t="array" ref="D391">_xlfn.XLOOKUP(A391,A391:A5390,'working_data '!T401:T5400,NA,0)</f>
        <v>21091.14</v>
      </c>
      <c r="E391" t="str" cm="1">
        <f t="array" ref="E391">_xlfn.XLOOKUP(B391,B391:B5390,'working_data '!U401:U5400,NA,0)</f>
        <v>Platinum</v>
      </c>
    </row>
    <row r="392" spans="1:5" x14ac:dyDescent="0.35">
      <c r="A392">
        <v>1626</v>
      </c>
      <c r="B392">
        <v>60</v>
      </c>
      <c r="C392" t="str" cm="1">
        <f t="array" ref="C392">_xlfn.XLOOKUP(A392,A392:A5391,'working_data '!S402:S5401,NA,0)</f>
        <v>Female</v>
      </c>
      <c r="D392" cm="1">
        <f t="array" ref="D392">_xlfn.XLOOKUP(A392,A392:A5391,'working_data '!T402:T5401,NA,0)</f>
        <v>111284.36</v>
      </c>
      <c r="E392" t="str" cm="1">
        <f t="array" ref="E392">_xlfn.XLOOKUP(B392,B392:B5391,'working_data '!U402:U5401,NA,0)</f>
        <v>Gold</v>
      </c>
    </row>
    <row r="393" spans="1:5" x14ac:dyDescent="0.35">
      <c r="A393">
        <v>2776</v>
      </c>
      <c r="B393">
        <v>61</v>
      </c>
      <c r="C393" t="str" cm="1">
        <f t="array" ref="C393">_xlfn.XLOOKUP(A393,A393:A5392,'working_data '!S403:S5402,NA,0)</f>
        <v>Female</v>
      </c>
      <c r="D393" cm="1">
        <f t="array" ref="D393">_xlfn.XLOOKUP(A393,A393:A5392,'working_data '!T403:T5402,NA,0)</f>
        <v>80831.710000000006</v>
      </c>
      <c r="E393" t="str" cm="1">
        <f t="array" ref="E393">_xlfn.XLOOKUP(B393,B393:B5392,'working_data '!U403:U5402,NA,0)</f>
        <v>Silver</v>
      </c>
    </row>
    <row r="394" spans="1:5" x14ac:dyDescent="0.35">
      <c r="A394">
        <v>8119</v>
      </c>
      <c r="B394">
        <v>28</v>
      </c>
      <c r="C394" t="str" cm="1">
        <f t="array" ref="C394">_xlfn.XLOOKUP(A394,A394:A5393,'working_data '!S404:S5403,NA,0)</f>
        <v>Other</v>
      </c>
      <c r="D394" cm="1">
        <f t="array" ref="D394">_xlfn.XLOOKUP(A394,A394:A5393,'working_data '!T404:T5403,NA,0)</f>
        <v>57962.559999999998</v>
      </c>
      <c r="E394" t="str" cm="1">
        <f t="array" ref="E394">_xlfn.XLOOKUP(B394,B394:B5393,'working_data '!U404:U5403,NA,0)</f>
        <v>Silver</v>
      </c>
    </row>
    <row r="395" spans="1:5" x14ac:dyDescent="0.35">
      <c r="A395">
        <v>6663</v>
      </c>
      <c r="B395">
        <v>29</v>
      </c>
      <c r="C395" t="str" cm="1">
        <f t="array" ref="C395">_xlfn.XLOOKUP(A395,A395:A5394,'working_data '!S405:S5404,NA,0)</f>
        <v>Female</v>
      </c>
      <c r="D395" cm="1">
        <f t="array" ref="D395">_xlfn.XLOOKUP(A395,A395:A5394,'working_data '!T405:T5404,NA,0)</f>
        <v>73592.649999999994</v>
      </c>
      <c r="E395" t="str" cm="1">
        <f t="array" ref="E395">_xlfn.XLOOKUP(B395,B395:B5394,'working_data '!U405:U5404,NA,0)</f>
        <v>Platinum</v>
      </c>
    </row>
    <row r="396" spans="1:5" x14ac:dyDescent="0.35">
      <c r="A396">
        <v>6139</v>
      </c>
      <c r="B396">
        <v>19</v>
      </c>
      <c r="C396" t="str" cm="1">
        <f t="array" ref="C396">_xlfn.XLOOKUP(A396,A396:A5395,'working_data '!S406:S5405,NA,0)</f>
        <v>Male</v>
      </c>
      <c r="D396" cm="1">
        <f t="array" ref="D396">_xlfn.XLOOKUP(A396,A396:A5395,'working_data '!T406:T5405,NA,0)</f>
        <v>110519.57</v>
      </c>
      <c r="E396" t="str" cm="1">
        <f t="array" ref="E396">_xlfn.XLOOKUP(B396,B396:B5395,'working_data '!U406:U5405,NA,0)</f>
        <v>Bronze</v>
      </c>
    </row>
    <row r="397" spans="1:5" x14ac:dyDescent="0.35">
      <c r="A397">
        <v>8149</v>
      </c>
      <c r="B397">
        <v>44</v>
      </c>
      <c r="C397" t="str" cm="1">
        <f t="array" ref="C397">_xlfn.XLOOKUP(A397,A397:A5396,'working_data '!S407:S5406,NA,0)</f>
        <v>Male</v>
      </c>
      <c r="D397" cm="1">
        <f t="array" ref="D397">_xlfn.XLOOKUP(A397,A397:A5396,'working_data '!T407:T5406,NA,0)</f>
        <v>59864.42</v>
      </c>
      <c r="E397" t="str" cm="1">
        <f t="array" ref="E397">_xlfn.XLOOKUP(B397,B397:B5396,'working_data '!U407:U5406,NA,0)</f>
        <v>Gold</v>
      </c>
    </row>
    <row r="398" spans="1:5" x14ac:dyDescent="0.35">
      <c r="A398">
        <v>9379</v>
      </c>
      <c r="B398">
        <v>69</v>
      </c>
      <c r="C398" t="str" cm="1">
        <f t="array" ref="C398">_xlfn.XLOOKUP(A398,A398:A5397,'working_data '!S408:S5407,NA,0)</f>
        <v>Female</v>
      </c>
      <c r="D398" cm="1">
        <f t="array" ref="D398">_xlfn.XLOOKUP(A398,A398:A5397,'working_data '!T408:T5407,NA,0)</f>
        <v>104515.68</v>
      </c>
      <c r="E398" t="str" cm="1">
        <f t="array" ref="E398">_xlfn.XLOOKUP(B398,B398:B5397,'working_data '!U408:U5407,NA,0)</f>
        <v>Platinum</v>
      </c>
    </row>
    <row r="399" spans="1:5" x14ac:dyDescent="0.35">
      <c r="A399">
        <v>2894</v>
      </c>
      <c r="B399">
        <v>70</v>
      </c>
      <c r="C399" t="str" cm="1">
        <f t="array" ref="C399">_xlfn.XLOOKUP(A399,A399:A5398,'working_data '!S409:S5408,NA,0)</f>
        <v>Male</v>
      </c>
      <c r="D399" cm="1">
        <f t="array" ref="D399">_xlfn.XLOOKUP(A399,A399:A5398,'working_data '!T409:T5408,NA,0)</f>
        <v>69120.11</v>
      </c>
      <c r="E399" t="str" cm="1">
        <f t="array" ref="E399">_xlfn.XLOOKUP(B399,B399:B5398,'working_data '!U409:U5408,NA,0)</f>
        <v>Silver</v>
      </c>
    </row>
    <row r="400" spans="1:5" x14ac:dyDescent="0.35">
      <c r="A400">
        <v>7311</v>
      </c>
      <c r="B400">
        <v>67</v>
      </c>
      <c r="C400" t="str" cm="1">
        <f t="array" ref="C400">_xlfn.XLOOKUP(A400,A400:A5399,'working_data '!S410:S5409,NA,0)</f>
        <v>Male</v>
      </c>
      <c r="D400" cm="1">
        <f t="array" ref="D400">_xlfn.XLOOKUP(A400,A400:A5399,'working_data '!T410:T5409,NA,0)</f>
        <v>70749.52</v>
      </c>
      <c r="E400" t="str" cm="1">
        <f t="array" ref="E400">_xlfn.XLOOKUP(B400,B400:B5399,'working_data '!U410:U5409,NA,0)</f>
        <v>Gold</v>
      </c>
    </row>
    <row r="401" spans="1:5" x14ac:dyDescent="0.35">
      <c r="A401">
        <v>4114</v>
      </c>
      <c r="B401">
        <v>54</v>
      </c>
      <c r="C401" t="str" cm="1">
        <f t="array" ref="C401">_xlfn.XLOOKUP(A401,A401:A5400,'working_data '!S411:S5410,NA,0)</f>
        <v>Other</v>
      </c>
      <c r="D401" cm="1">
        <f t="array" ref="D401">_xlfn.XLOOKUP(A401,A401:A5400,'working_data '!T411:T5410,NA,0)</f>
        <v>52328.47</v>
      </c>
      <c r="E401" t="str" cm="1">
        <f t="array" ref="E401">_xlfn.XLOOKUP(B401,B401:B5400,'working_data '!U411:U5410,NA,0)</f>
        <v>Bronze</v>
      </c>
    </row>
    <row r="402" spans="1:5" x14ac:dyDescent="0.35">
      <c r="A402">
        <v>5173</v>
      </c>
      <c r="B402">
        <v>66</v>
      </c>
      <c r="C402" t="str" cm="1">
        <f t="array" ref="C402">_xlfn.XLOOKUP(A402,A402:A5401,'working_data '!S412:S5411,NA,0)</f>
        <v>Male</v>
      </c>
      <c r="D402" cm="1">
        <f t="array" ref="D402">_xlfn.XLOOKUP(A402,A402:A5401,'working_data '!T412:T5411,NA,0)</f>
        <v>56419.9</v>
      </c>
      <c r="E402" t="str" cm="1">
        <f t="array" ref="E402">_xlfn.XLOOKUP(B402,B402:B5401,'working_data '!U412:U5411,NA,0)</f>
        <v>Platinum</v>
      </c>
    </row>
    <row r="403" spans="1:5" x14ac:dyDescent="0.35">
      <c r="A403">
        <v>1727</v>
      </c>
      <c r="B403">
        <v>54</v>
      </c>
      <c r="C403" t="str" cm="1">
        <f t="array" ref="C403">_xlfn.XLOOKUP(A403,A403:A5402,'working_data '!S413:S5412,NA,0)</f>
        <v>Other</v>
      </c>
      <c r="D403" cm="1">
        <f t="array" ref="D403">_xlfn.XLOOKUP(A403,A403:A5402,'working_data '!T413:T5412,NA,0)</f>
        <v>55391.97</v>
      </c>
      <c r="E403" t="str" cm="1">
        <f t="array" ref="E403">_xlfn.XLOOKUP(B403,B403:B5402,'working_data '!U413:U5412,NA,0)</f>
        <v>Platinum</v>
      </c>
    </row>
    <row r="404" spans="1:5" x14ac:dyDescent="0.35">
      <c r="A404">
        <v>8144</v>
      </c>
      <c r="B404">
        <v>60</v>
      </c>
      <c r="C404" t="str" cm="1">
        <f t="array" ref="C404">_xlfn.XLOOKUP(A404,A404:A5403,'working_data '!S414:S5413,NA,0)</f>
        <v>Other</v>
      </c>
      <c r="D404" cm="1">
        <f t="array" ref="D404">_xlfn.XLOOKUP(A404,A404:A5403,'working_data '!T414:T5413,NA,0)</f>
        <v>54561.26</v>
      </c>
      <c r="E404" t="str" cm="1">
        <f t="array" ref="E404">_xlfn.XLOOKUP(B404,B404:B5403,'working_data '!U414:U5413,NA,0)</f>
        <v>Silver</v>
      </c>
    </row>
    <row r="405" spans="1:5" x14ac:dyDescent="0.35">
      <c r="A405">
        <v>1027</v>
      </c>
      <c r="B405">
        <v>27</v>
      </c>
      <c r="C405" t="str" cm="1">
        <f t="array" ref="C405">_xlfn.XLOOKUP(A405,A405:A5404,'working_data '!S415:S5414,NA,0)</f>
        <v>Female</v>
      </c>
      <c r="D405" cm="1">
        <f t="array" ref="D405">_xlfn.XLOOKUP(A405,A405:A5404,'working_data '!T415:T5414,NA,0)</f>
        <v>82594.75</v>
      </c>
      <c r="E405" t="str" cm="1">
        <f t="array" ref="E405">_xlfn.XLOOKUP(B405,B405:B5404,'working_data '!U415:U5414,NA,0)</f>
        <v>Silver</v>
      </c>
    </row>
    <row r="406" spans="1:5" x14ac:dyDescent="0.35">
      <c r="A406">
        <v>9518</v>
      </c>
      <c r="B406">
        <v>39</v>
      </c>
      <c r="C406" t="str" cm="1">
        <f t="array" ref="C406">_xlfn.XLOOKUP(A406,A406:A5405,'working_data '!S416:S5415,NA,0)</f>
        <v>Female</v>
      </c>
      <c r="D406" cm="1">
        <f t="array" ref="D406">_xlfn.XLOOKUP(A406,A406:A5405,'working_data '!T416:T5415,NA,0)</f>
        <v>29197.65</v>
      </c>
      <c r="E406" t="str" cm="1">
        <f t="array" ref="E406">_xlfn.XLOOKUP(B406,B406:B5405,'working_data '!U416:U5415,NA,0)</f>
        <v>Silver</v>
      </c>
    </row>
    <row r="407" spans="1:5" x14ac:dyDescent="0.35">
      <c r="A407">
        <v>9821</v>
      </c>
      <c r="B407">
        <v>67</v>
      </c>
      <c r="C407" t="str" cm="1">
        <f t="array" ref="C407">_xlfn.XLOOKUP(A407,A407:A5406,'working_data '!S417:S5416,NA,0)</f>
        <v>Male</v>
      </c>
      <c r="D407" cm="1">
        <f t="array" ref="D407">_xlfn.XLOOKUP(A407,A407:A5406,'working_data '!T417:T5416,NA,0)</f>
        <v>90406.07</v>
      </c>
      <c r="E407" t="str" cm="1">
        <f t="array" ref="E407">_xlfn.XLOOKUP(B407,B407:B5406,'working_data '!U417:U5416,NA,0)</f>
        <v>Silver</v>
      </c>
    </row>
    <row r="408" spans="1:5" x14ac:dyDescent="0.35">
      <c r="A408">
        <v>4228</v>
      </c>
      <c r="B408">
        <v>39</v>
      </c>
      <c r="C408" t="str" cm="1">
        <f t="array" ref="C408">_xlfn.XLOOKUP(A408,A408:A5407,'working_data '!S418:S5417,NA,0)</f>
        <v>Male</v>
      </c>
      <c r="D408" cm="1">
        <f t="array" ref="D408">_xlfn.XLOOKUP(A408,A408:A5407,'working_data '!T418:T5417,NA,0)</f>
        <v>109874.54</v>
      </c>
      <c r="E408" t="str" cm="1">
        <f t="array" ref="E408">_xlfn.XLOOKUP(B408,B408:B5407,'working_data '!U418:U5417,NA,0)</f>
        <v>Platinum</v>
      </c>
    </row>
    <row r="409" spans="1:5" x14ac:dyDescent="0.35">
      <c r="A409">
        <v>6967</v>
      </c>
      <c r="B409">
        <v>51</v>
      </c>
      <c r="C409" t="str" cm="1">
        <f t="array" ref="C409">_xlfn.XLOOKUP(A409,A409:A5408,'working_data '!S419:S5418,NA,0)</f>
        <v>Male</v>
      </c>
      <c r="D409" cm="1">
        <f t="array" ref="D409">_xlfn.XLOOKUP(A409,A409:A5408,'working_data '!T419:T5418,NA,0)</f>
        <v>104831.41</v>
      </c>
      <c r="E409" t="str" cm="1">
        <f t="array" ref="E409">_xlfn.XLOOKUP(B409,B409:B5408,'working_data '!U419:U5418,NA,0)</f>
        <v>Gold</v>
      </c>
    </row>
    <row r="410" spans="1:5" x14ac:dyDescent="0.35">
      <c r="A410">
        <v>8066</v>
      </c>
      <c r="B410">
        <v>67</v>
      </c>
      <c r="C410" t="str" cm="1">
        <f t="array" ref="C410">_xlfn.XLOOKUP(A410,A410:A5409,'working_data '!S420:S5419,NA,0)</f>
        <v>Other</v>
      </c>
      <c r="D410" cm="1">
        <f t="array" ref="D410">_xlfn.XLOOKUP(A410,A410:A5409,'working_data '!T420:T5419,NA,0)</f>
        <v>112502.94</v>
      </c>
      <c r="E410" t="str" cm="1">
        <f t="array" ref="E410">_xlfn.XLOOKUP(B410,B410:B5409,'working_data '!U420:U5419,NA,0)</f>
        <v>Bronze</v>
      </c>
    </row>
    <row r="411" spans="1:5" x14ac:dyDescent="0.35">
      <c r="A411">
        <v>2146</v>
      </c>
      <c r="B411">
        <v>33</v>
      </c>
      <c r="C411" t="str" cm="1">
        <f t="array" ref="C411">_xlfn.XLOOKUP(A411,A411:A5410,'working_data '!S421:S5420,NA,0)</f>
        <v>Other</v>
      </c>
      <c r="D411" cm="1">
        <f t="array" ref="D411">_xlfn.XLOOKUP(A411,A411:A5410,'working_data '!T421:T5420,NA,0)</f>
        <v>113563.12</v>
      </c>
      <c r="E411" t="str" cm="1">
        <f t="array" ref="E411">_xlfn.XLOOKUP(B411,B411:B5410,'working_data '!U421:U5420,NA,0)</f>
        <v>Gold</v>
      </c>
    </row>
    <row r="412" spans="1:5" x14ac:dyDescent="0.35">
      <c r="A412">
        <v>6409</v>
      </c>
      <c r="B412">
        <v>21</v>
      </c>
      <c r="C412" t="str" cm="1">
        <f t="array" ref="C412">_xlfn.XLOOKUP(A412,A412:A5411,'working_data '!S422:S5421,NA,0)</f>
        <v>Female</v>
      </c>
      <c r="D412" cm="1">
        <f t="array" ref="D412">_xlfn.XLOOKUP(A412,A412:A5411,'working_data '!T422:T5421,NA,0)</f>
        <v>29168.53</v>
      </c>
      <c r="E412" t="str" cm="1">
        <f t="array" ref="E412">_xlfn.XLOOKUP(B412,B412:B5411,'working_data '!U422:U5421,NA,0)</f>
        <v>Gold</v>
      </c>
    </row>
    <row r="413" spans="1:5" x14ac:dyDescent="0.35">
      <c r="A413">
        <v>6143</v>
      </c>
      <c r="B413">
        <v>18</v>
      </c>
      <c r="C413" t="str" cm="1">
        <f t="array" ref="C413">_xlfn.XLOOKUP(A413,A413:A5412,'working_data '!S423:S5422,NA,0)</f>
        <v>Other</v>
      </c>
      <c r="D413" cm="1">
        <f t="array" ref="D413">_xlfn.XLOOKUP(A413,A413:A5412,'working_data '!T423:T5422,NA,0)</f>
        <v>35921.82</v>
      </c>
      <c r="E413" t="str" cm="1">
        <f t="array" ref="E413">_xlfn.XLOOKUP(B413,B413:B5412,'working_data '!U423:U5422,NA,0)</f>
        <v>Gold</v>
      </c>
    </row>
    <row r="414" spans="1:5" x14ac:dyDescent="0.35">
      <c r="A414">
        <v>3041</v>
      </c>
      <c r="B414">
        <v>30</v>
      </c>
      <c r="C414" t="str" cm="1">
        <f t="array" ref="C414">_xlfn.XLOOKUP(A414,A414:A5413,'working_data '!S424:S5423,NA,0)</f>
        <v>Female</v>
      </c>
      <c r="D414" cm="1">
        <f t="array" ref="D414">_xlfn.XLOOKUP(A414,A414:A5413,'working_data '!T424:T5423,NA,0)</f>
        <v>99133.7</v>
      </c>
      <c r="E414" t="str" cm="1">
        <f t="array" ref="E414">_xlfn.XLOOKUP(B414,B414:B5413,'working_data '!U424:U5423,NA,0)</f>
        <v>Silver</v>
      </c>
    </row>
    <row r="415" spans="1:5" x14ac:dyDescent="0.35">
      <c r="A415">
        <v>5920</v>
      </c>
      <c r="B415">
        <v>69</v>
      </c>
      <c r="C415" t="str" cm="1">
        <f t="array" ref="C415">_xlfn.XLOOKUP(A415,A415:A5414,'working_data '!S425:S5424,NA,0)</f>
        <v>Male</v>
      </c>
      <c r="D415" cm="1">
        <f t="array" ref="D415">_xlfn.XLOOKUP(A415,A415:A5414,'working_data '!T425:T5424,NA,0)</f>
        <v>33855.019999999997</v>
      </c>
      <c r="E415" t="str" cm="1">
        <f t="array" ref="E415">_xlfn.XLOOKUP(B415,B415:B5414,'working_data '!U425:U5424,NA,0)</f>
        <v>Bronze</v>
      </c>
    </row>
    <row r="416" spans="1:5" x14ac:dyDescent="0.35">
      <c r="A416">
        <v>9308</v>
      </c>
      <c r="B416">
        <v>40</v>
      </c>
      <c r="C416" t="str" cm="1">
        <f t="array" ref="C416">_xlfn.XLOOKUP(A416,A416:A5415,'working_data '!S426:S5425,NA,0)</f>
        <v>Other</v>
      </c>
      <c r="D416" cm="1">
        <f t="array" ref="D416">_xlfn.XLOOKUP(A416,A416:A5415,'working_data '!T426:T5425,NA,0)</f>
        <v>50567.839999999997</v>
      </c>
      <c r="E416" t="str" cm="1">
        <f t="array" ref="E416">_xlfn.XLOOKUP(B416,B416:B5415,'working_data '!U426:U5425,NA,0)</f>
        <v>Platinum</v>
      </c>
    </row>
    <row r="417" spans="1:5" x14ac:dyDescent="0.35">
      <c r="A417">
        <v>6067</v>
      </c>
      <c r="B417">
        <v>52</v>
      </c>
      <c r="C417" t="str" cm="1">
        <f t="array" ref="C417">_xlfn.XLOOKUP(A417,A417:A5416,'working_data '!S427:S5426,NA,0)</f>
        <v>Male</v>
      </c>
      <c r="D417" cm="1">
        <f t="array" ref="D417">_xlfn.XLOOKUP(A417,A417:A5416,'working_data '!T427:T5426,NA,0)</f>
        <v>61189.89</v>
      </c>
      <c r="E417" t="str" cm="1">
        <f t="array" ref="E417">_xlfn.XLOOKUP(B417,B417:B5416,'working_data '!U427:U5426,NA,0)</f>
        <v>Gold</v>
      </c>
    </row>
    <row r="418" spans="1:5" x14ac:dyDescent="0.35">
      <c r="A418">
        <v>7691</v>
      </c>
      <c r="B418">
        <v>21</v>
      </c>
      <c r="C418" t="str" cm="1">
        <f t="array" ref="C418">_xlfn.XLOOKUP(A418,A418:A5417,'working_data '!S428:S5427,NA,0)</f>
        <v>Other</v>
      </c>
      <c r="D418" cm="1">
        <f t="array" ref="D418">_xlfn.XLOOKUP(A418,A418:A5417,'working_data '!T428:T5427,NA,0)</f>
        <v>67747.64</v>
      </c>
      <c r="E418" t="str" cm="1">
        <f t="array" ref="E418">_xlfn.XLOOKUP(B418,B418:B5417,'working_data '!U428:U5427,NA,0)</f>
        <v>Silver</v>
      </c>
    </row>
    <row r="419" spans="1:5" x14ac:dyDescent="0.35">
      <c r="A419">
        <v>6344</v>
      </c>
      <c r="B419">
        <v>60</v>
      </c>
      <c r="C419" t="str" cm="1">
        <f t="array" ref="C419">_xlfn.XLOOKUP(A419,A419:A5418,'working_data '!S429:S5428,NA,0)</f>
        <v>Other</v>
      </c>
      <c r="D419" cm="1">
        <f t="array" ref="D419">_xlfn.XLOOKUP(A419,A419:A5418,'working_data '!T429:T5428,NA,0)</f>
        <v>90639.14</v>
      </c>
      <c r="E419" t="str" cm="1">
        <f t="array" ref="E419">_xlfn.XLOOKUP(B419,B419:B5418,'working_data '!U429:U5428,NA,0)</f>
        <v>Platinum</v>
      </c>
    </row>
    <row r="420" spans="1:5" x14ac:dyDescent="0.35">
      <c r="A420">
        <v>7592</v>
      </c>
      <c r="B420">
        <v>62</v>
      </c>
      <c r="C420" t="str" cm="1">
        <f t="array" ref="C420">_xlfn.XLOOKUP(A420,A420:A5419,'working_data '!S430:S5429,NA,0)</f>
        <v>Female</v>
      </c>
      <c r="D420" cm="1">
        <f t="array" ref="D420">_xlfn.XLOOKUP(A420,A420:A5419,'working_data '!T430:T5429,NA,0)</f>
        <v>102723.54</v>
      </c>
      <c r="E420" t="str" cm="1">
        <f t="array" ref="E420">_xlfn.XLOOKUP(B420,B420:B5419,'working_data '!U430:U5429,NA,0)</f>
        <v>Bronze</v>
      </c>
    </row>
    <row r="421" spans="1:5" x14ac:dyDescent="0.35">
      <c r="A421">
        <v>5844</v>
      </c>
      <c r="B421">
        <v>63</v>
      </c>
      <c r="C421" t="str" cm="1">
        <f t="array" ref="C421">_xlfn.XLOOKUP(A421,A421:A5420,'working_data '!S431:S5430,NA,0)</f>
        <v>Other</v>
      </c>
      <c r="D421" cm="1">
        <f t="array" ref="D421">_xlfn.XLOOKUP(A421,A421:A5420,'working_data '!T431:T5430,NA,0)</f>
        <v>82942.58</v>
      </c>
      <c r="E421" t="str" cm="1">
        <f t="array" ref="E421">_xlfn.XLOOKUP(B421,B421:B5420,'working_data '!U431:U5430,NA,0)</f>
        <v>Bronze</v>
      </c>
    </row>
    <row r="422" spans="1:5" x14ac:dyDescent="0.35">
      <c r="A422">
        <v>3085</v>
      </c>
      <c r="B422">
        <v>53</v>
      </c>
      <c r="C422" t="str" cm="1">
        <f t="array" ref="C422">_xlfn.XLOOKUP(A422,A422:A5421,'working_data '!S432:S5431,NA,0)</f>
        <v>Male</v>
      </c>
      <c r="D422" cm="1">
        <f t="array" ref="D422">_xlfn.XLOOKUP(A422,A422:A5421,'working_data '!T432:T5431,NA,0)</f>
        <v>89907</v>
      </c>
      <c r="E422" t="str" cm="1">
        <f t="array" ref="E422">_xlfn.XLOOKUP(B422,B422:B5421,'working_data '!U432:U5431,NA,0)</f>
        <v>Platinum</v>
      </c>
    </row>
    <row r="423" spans="1:5" x14ac:dyDescent="0.35">
      <c r="A423">
        <v>4143</v>
      </c>
      <c r="B423">
        <v>67</v>
      </c>
      <c r="C423" t="str" cm="1">
        <f t="array" ref="C423">_xlfn.XLOOKUP(A423,A423:A5422,'working_data '!S433:S5432,NA,0)</f>
        <v>Female</v>
      </c>
      <c r="D423" cm="1">
        <f t="array" ref="D423">_xlfn.XLOOKUP(A423,A423:A5422,'working_data '!T433:T5432,NA,0)</f>
        <v>28682.2</v>
      </c>
      <c r="E423" t="str" cm="1">
        <f t="array" ref="E423">_xlfn.XLOOKUP(B423,B423:B5422,'working_data '!U433:U5432,NA,0)</f>
        <v>Bronze</v>
      </c>
    </row>
    <row r="424" spans="1:5" x14ac:dyDescent="0.35">
      <c r="A424">
        <v>7888</v>
      </c>
      <c r="B424">
        <v>47</v>
      </c>
      <c r="C424" t="str" cm="1">
        <f t="array" ref="C424">_xlfn.XLOOKUP(A424,A424:A5423,'working_data '!S434:S5433,NA,0)</f>
        <v>Male</v>
      </c>
      <c r="D424" cm="1">
        <f t="array" ref="D424">_xlfn.XLOOKUP(A424,A424:A5423,'working_data '!T434:T5433,NA,0)</f>
        <v>70127.23</v>
      </c>
      <c r="E424" t="str" cm="1">
        <f t="array" ref="E424">_xlfn.XLOOKUP(B424,B424:B5423,'working_data '!U434:U5433,NA,0)</f>
        <v>Platinum</v>
      </c>
    </row>
    <row r="425" spans="1:5" x14ac:dyDescent="0.35">
      <c r="A425">
        <v>7211</v>
      </c>
      <c r="B425">
        <v>41</v>
      </c>
      <c r="C425" t="str" cm="1">
        <f t="array" ref="C425">_xlfn.XLOOKUP(A425,A425:A5424,'working_data '!S435:S5434,NA,0)</f>
        <v>Other</v>
      </c>
      <c r="D425" cm="1">
        <f t="array" ref="D425">_xlfn.XLOOKUP(A425,A425:A5424,'working_data '!T435:T5434,NA,0)</f>
        <v>25335.83</v>
      </c>
      <c r="E425" t="str" cm="1">
        <f t="array" ref="E425">_xlfn.XLOOKUP(B425,B425:B5424,'working_data '!U435:U5434,NA,0)</f>
        <v>Platinum</v>
      </c>
    </row>
    <row r="426" spans="1:5" x14ac:dyDescent="0.35">
      <c r="A426">
        <v>3851</v>
      </c>
      <c r="B426">
        <v>43</v>
      </c>
      <c r="C426" t="str" cm="1">
        <f t="array" ref="C426">_xlfn.XLOOKUP(A426,A426:A5425,'working_data '!S436:S5435,NA,0)</f>
        <v>Female</v>
      </c>
      <c r="D426" cm="1">
        <f t="array" ref="D426">_xlfn.XLOOKUP(A426,A426:A5425,'working_data '!T436:T5435,NA,0)</f>
        <v>108727.87</v>
      </c>
      <c r="E426" t="str" cm="1">
        <f t="array" ref="E426">_xlfn.XLOOKUP(B426,B426:B5425,'working_data '!U436:U5435,NA,0)</f>
        <v>Platinum</v>
      </c>
    </row>
    <row r="427" spans="1:5" x14ac:dyDescent="0.35">
      <c r="A427">
        <v>5930</v>
      </c>
      <c r="B427">
        <v>58</v>
      </c>
      <c r="C427" t="str" cm="1">
        <f t="array" ref="C427">_xlfn.XLOOKUP(A427,A427:A5426,'working_data '!S437:S5436,NA,0)</f>
        <v>Female</v>
      </c>
      <c r="D427" cm="1">
        <f t="array" ref="D427">_xlfn.XLOOKUP(A427,A427:A5426,'working_data '!T437:T5436,NA,0)</f>
        <v>84423.47</v>
      </c>
      <c r="E427" t="str" cm="1">
        <f t="array" ref="E427">_xlfn.XLOOKUP(B427,B427:B5426,'working_data '!U437:U5436,NA,0)</f>
        <v>Silver</v>
      </c>
    </row>
    <row r="428" spans="1:5" x14ac:dyDescent="0.35">
      <c r="A428">
        <v>7653</v>
      </c>
      <c r="B428">
        <v>33</v>
      </c>
      <c r="C428" t="str" cm="1">
        <f t="array" ref="C428">_xlfn.XLOOKUP(A428,A428:A5427,'working_data '!S438:S5437,NA,0)</f>
        <v>Female</v>
      </c>
      <c r="D428" cm="1">
        <f t="array" ref="D428">_xlfn.XLOOKUP(A428,A428:A5427,'working_data '!T438:T5437,NA,0)</f>
        <v>59302.86</v>
      </c>
      <c r="E428" t="str" cm="1">
        <f t="array" ref="E428">_xlfn.XLOOKUP(B428,B428:B5427,'working_data '!U438:U5437,NA,0)</f>
        <v>Bronze</v>
      </c>
    </row>
    <row r="429" spans="1:5" x14ac:dyDescent="0.35">
      <c r="A429">
        <v>9977</v>
      </c>
      <c r="B429">
        <v>34</v>
      </c>
      <c r="C429" t="str" cm="1">
        <f t="array" ref="C429">_xlfn.XLOOKUP(A429,A429:A5428,'working_data '!S439:S5438,NA,0)</f>
        <v>Female</v>
      </c>
      <c r="D429" cm="1">
        <f t="array" ref="D429">_xlfn.XLOOKUP(A429,A429:A5428,'working_data '!T439:T5438,NA,0)</f>
        <v>47553.37</v>
      </c>
      <c r="E429" t="str" cm="1">
        <f t="array" ref="E429">_xlfn.XLOOKUP(B429,B429:B5428,'working_data '!U439:U5438,NA,0)</f>
        <v>Platinum</v>
      </c>
    </row>
    <row r="430" spans="1:5" x14ac:dyDescent="0.35">
      <c r="A430">
        <v>1006</v>
      </c>
      <c r="B430">
        <v>65</v>
      </c>
      <c r="C430" t="str" cm="1">
        <f t="array" ref="C430">_xlfn.XLOOKUP(A430,A430:A5429,'working_data '!S440:S5439,NA,0)</f>
        <v>Other</v>
      </c>
      <c r="D430" cm="1">
        <f t="array" ref="D430">_xlfn.XLOOKUP(A430,A430:A5429,'working_data '!T440:T5439,NA,0)</f>
        <v>30309.71</v>
      </c>
      <c r="E430" t="str" cm="1">
        <f t="array" ref="E430">_xlfn.XLOOKUP(B430,B430:B5429,'working_data '!U440:U5439,NA,0)</f>
        <v>Silver</v>
      </c>
    </row>
    <row r="431" spans="1:5" x14ac:dyDescent="0.35">
      <c r="A431">
        <v>5978</v>
      </c>
      <c r="B431">
        <v>36</v>
      </c>
      <c r="C431" t="str" cm="1">
        <f t="array" ref="C431">_xlfn.XLOOKUP(A431,A431:A5430,'working_data '!S441:S5440,NA,0)</f>
        <v>Male</v>
      </c>
      <c r="D431" cm="1">
        <f t="array" ref="D431">_xlfn.XLOOKUP(A431,A431:A5430,'working_data '!T441:T5440,NA,0)</f>
        <v>112705.3</v>
      </c>
      <c r="E431" t="str" cm="1">
        <f t="array" ref="E431">_xlfn.XLOOKUP(B431,B431:B5430,'working_data '!U441:U5440,NA,0)</f>
        <v>Platinum</v>
      </c>
    </row>
    <row r="432" spans="1:5" x14ac:dyDescent="0.35">
      <c r="A432">
        <v>5700</v>
      </c>
      <c r="B432">
        <v>57</v>
      </c>
      <c r="C432" t="str" cm="1">
        <f t="array" ref="C432">_xlfn.XLOOKUP(A432,A432:A5431,'working_data '!S442:S5441,NA,0)</f>
        <v>Male</v>
      </c>
      <c r="D432" cm="1">
        <f t="array" ref="D432">_xlfn.XLOOKUP(A432,A432:A5431,'working_data '!T442:T5441,NA,0)</f>
        <v>85637.68</v>
      </c>
      <c r="E432" t="str" cm="1">
        <f t="array" ref="E432">_xlfn.XLOOKUP(B432,B432:B5431,'working_data '!U442:U5441,NA,0)</f>
        <v>Silver</v>
      </c>
    </row>
    <row r="433" spans="1:5" x14ac:dyDescent="0.35">
      <c r="A433">
        <v>4443</v>
      </c>
      <c r="B433">
        <v>24</v>
      </c>
      <c r="C433" t="str" cm="1">
        <f t="array" ref="C433">_xlfn.XLOOKUP(A433,A433:A5432,'working_data '!S443:S5442,NA,0)</f>
        <v>Other</v>
      </c>
      <c r="D433" cm="1">
        <f t="array" ref="D433">_xlfn.XLOOKUP(A433,A433:A5432,'working_data '!T443:T5442,NA,0)</f>
        <v>67656.5</v>
      </c>
      <c r="E433" t="str" cm="1">
        <f t="array" ref="E433">_xlfn.XLOOKUP(B433,B433:B5432,'working_data '!U443:U5442,NA,0)</f>
        <v>Silver</v>
      </c>
    </row>
    <row r="434" spans="1:5" x14ac:dyDescent="0.35">
      <c r="A434">
        <v>8043</v>
      </c>
      <c r="B434">
        <v>64</v>
      </c>
      <c r="C434" t="str" cm="1">
        <f t="array" ref="C434">_xlfn.XLOOKUP(A434,A434:A5433,'working_data '!S444:S5443,NA,0)</f>
        <v>Male</v>
      </c>
      <c r="D434" cm="1">
        <f t="array" ref="D434">_xlfn.XLOOKUP(A434,A434:A5433,'working_data '!T444:T5443,NA,0)</f>
        <v>104478.07</v>
      </c>
      <c r="E434" t="str" cm="1">
        <f t="array" ref="E434">_xlfn.XLOOKUP(B434,B434:B5433,'working_data '!U444:U5443,NA,0)</f>
        <v>Gold</v>
      </c>
    </row>
    <row r="435" spans="1:5" x14ac:dyDescent="0.35">
      <c r="A435">
        <v>6279</v>
      </c>
      <c r="B435">
        <v>20</v>
      </c>
      <c r="C435" t="str" cm="1">
        <f t="array" ref="C435">_xlfn.XLOOKUP(A435,A435:A5434,'working_data '!S445:S5444,NA,0)</f>
        <v>Male</v>
      </c>
      <c r="D435" cm="1">
        <f t="array" ref="D435">_xlfn.XLOOKUP(A435,A435:A5434,'working_data '!T445:T5444,NA,0)</f>
        <v>119736.53</v>
      </c>
      <c r="E435" t="str" cm="1">
        <f t="array" ref="E435">_xlfn.XLOOKUP(B435,B435:B5434,'working_data '!U445:U5444,NA,0)</f>
        <v>Platinum</v>
      </c>
    </row>
    <row r="436" spans="1:5" x14ac:dyDescent="0.35">
      <c r="A436">
        <v>8618</v>
      </c>
      <c r="B436">
        <v>50</v>
      </c>
      <c r="C436" t="str" cm="1">
        <f t="array" ref="C436">_xlfn.XLOOKUP(A436,A436:A5435,'working_data '!S446:S5445,NA,0)</f>
        <v>Male</v>
      </c>
      <c r="D436" cm="1">
        <f t="array" ref="D436">_xlfn.XLOOKUP(A436,A436:A5435,'working_data '!T446:T5445,NA,0)</f>
        <v>79264.039999999994</v>
      </c>
      <c r="E436" t="str" cm="1">
        <f t="array" ref="E436">_xlfn.XLOOKUP(B436,B436:B5435,'working_data '!U446:U5445,NA,0)</f>
        <v>Gold</v>
      </c>
    </row>
    <row r="437" spans="1:5" x14ac:dyDescent="0.35">
      <c r="A437">
        <v>8238</v>
      </c>
      <c r="B437">
        <v>51</v>
      </c>
      <c r="C437" t="str" cm="1">
        <f t="array" ref="C437">_xlfn.XLOOKUP(A437,A437:A5436,'working_data '!S447:S5446,NA,0)</f>
        <v>Male</v>
      </c>
      <c r="D437" cm="1">
        <f t="array" ref="D437">_xlfn.XLOOKUP(A437,A437:A5436,'working_data '!T447:T5446,NA,0)</f>
        <v>114396.41</v>
      </c>
      <c r="E437" t="str" cm="1">
        <f t="array" ref="E437">_xlfn.XLOOKUP(B437,B437:B5436,'working_data '!U447:U5446,NA,0)</f>
        <v>Gold</v>
      </c>
    </row>
    <row r="438" spans="1:5" x14ac:dyDescent="0.35">
      <c r="A438">
        <v>8244</v>
      </c>
      <c r="B438">
        <v>40</v>
      </c>
      <c r="C438" t="str" cm="1">
        <f t="array" ref="C438">_xlfn.XLOOKUP(A438,A438:A5437,'working_data '!S448:S5447,NA,0)</f>
        <v>Female</v>
      </c>
      <c r="D438" cm="1">
        <f t="array" ref="D438">_xlfn.XLOOKUP(A438,A438:A5437,'working_data '!T448:T5447,NA,0)</f>
        <v>46591.24</v>
      </c>
      <c r="E438" t="str" cm="1">
        <f t="array" ref="E438">_xlfn.XLOOKUP(B438,B438:B5437,'working_data '!U448:U5447,NA,0)</f>
        <v>Silver</v>
      </c>
    </row>
    <row r="439" spans="1:5" x14ac:dyDescent="0.35">
      <c r="A439">
        <v>4501</v>
      </c>
      <c r="B439">
        <v>32</v>
      </c>
      <c r="C439" t="str" cm="1">
        <f t="array" ref="C439">_xlfn.XLOOKUP(A439,A439:A5438,'working_data '!S449:S5448,NA,0)</f>
        <v>Female</v>
      </c>
      <c r="D439" cm="1">
        <f t="array" ref="D439">_xlfn.XLOOKUP(A439,A439:A5438,'working_data '!T449:T5448,NA,0)</f>
        <v>57188.06</v>
      </c>
      <c r="E439" t="str" cm="1">
        <f t="array" ref="E439">_xlfn.XLOOKUP(B439,B439:B5438,'working_data '!U449:U5448,NA,0)</f>
        <v>Platinum</v>
      </c>
    </row>
    <row r="440" spans="1:5" x14ac:dyDescent="0.35">
      <c r="A440">
        <v>9375</v>
      </c>
      <c r="B440">
        <v>36</v>
      </c>
      <c r="C440" t="str" cm="1">
        <f t="array" ref="C440">_xlfn.XLOOKUP(A440,A440:A5439,'working_data '!S450:S5449,NA,0)</f>
        <v>Female</v>
      </c>
      <c r="D440" cm="1">
        <f t="array" ref="D440">_xlfn.XLOOKUP(A440,A440:A5439,'working_data '!T450:T5449,NA,0)</f>
        <v>69165.679999999993</v>
      </c>
      <c r="E440" t="str" cm="1">
        <f t="array" ref="E440">_xlfn.XLOOKUP(B440,B440:B5439,'working_data '!U450:U5449,NA,0)</f>
        <v>Silver</v>
      </c>
    </row>
    <row r="441" spans="1:5" x14ac:dyDescent="0.35">
      <c r="A441">
        <v>8752</v>
      </c>
      <c r="B441">
        <v>53</v>
      </c>
      <c r="C441" t="str" cm="1">
        <f t="array" ref="C441">_xlfn.XLOOKUP(A441,A441:A5440,'working_data '!S451:S5450,NA,0)</f>
        <v>Male</v>
      </c>
      <c r="D441" cm="1">
        <f t="array" ref="D441">_xlfn.XLOOKUP(A441,A441:A5440,'working_data '!T451:T5450,NA,0)</f>
        <v>94460.2</v>
      </c>
      <c r="E441" t="str" cm="1">
        <f t="array" ref="E441">_xlfn.XLOOKUP(B441,B441:B5440,'working_data '!U451:U5450,NA,0)</f>
        <v>Bronze</v>
      </c>
    </row>
    <row r="442" spans="1:5" x14ac:dyDescent="0.35">
      <c r="A442">
        <v>3780</v>
      </c>
      <c r="B442">
        <v>52</v>
      </c>
      <c r="C442" t="str" cm="1">
        <f t="array" ref="C442">_xlfn.XLOOKUP(A442,A442:A5441,'working_data '!S452:S5451,NA,0)</f>
        <v>Other</v>
      </c>
      <c r="D442" cm="1">
        <f t="array" ref="D442">_xlfn.XLOOKUP(A442,A442:A5441,'working_data '!T452:T5451,NA,0)</f>
        <v>29022.58</v>
      </c>
      <c r="E442" t="str" cm="1">
        <f t="array" ref="E442">_xlfn.XLOOKUP(B442,B442:B5441,'working_data '!U452:U5451,NA,0)</f>
        <v>Platinum</v>
      </c>
    </row>
    <row r="443" spans="1:5" x14ac:dyDescent="0.35">
      <c r="A443">
        <v>2389</v>
      </c>
      <c r="B443">
        <v>33</v>
      </c>
      <c r="C443" t="str" cm="1">
        <f t="array" ref="C443">_xlfn.XLOOKUP(A443,A443:A5442,'working_data '!S453:S5452,NA,0)</f>
        <v>Other</v>
      </c>
      <c r="D443" cm="1">
        <f t="array" ref="D443">_xlfn.XLOOKUP(A443,A443:A5442,'working_data '!T453:T5452,NA,0)</f>
        <v>68833.490000000005</v>
      </c>
      <c r="E443" t="str" cm="1">
        <f t="array" ref="E443">_xlfn.XLOOKUP(B443,B443:B5442,'working_data '!U453:U5452,NA,0)</f>
        <v>Bronze</v>
      </c>
    </row>
    <row r="444" spans="1:5" x14ac:dyDescent="0.35">
      <c r="A444">
        <v>5649</v>
      </c>
      <c r="B444">
        <v>23</v>
      </c>
      <c r="C444" t="str" cm="1">
        <f t="array" ref="C444">_xlfn.XLOOKUP(A444,A444:A5443,'working_data '!S454:S5453,NA,0)</f>
        <v>Female</v>
      </c>
      <c r="D444" cm="1">
        <f t="array" ref="D444">_xlfn.XLOOKUP(A444,A444:A5443,'working_data '!T454:T5453,NA,0)</f>
        <v>78417.7</v>
      </c>
      <c r="E444" t="str" cm="1">
        <f t="array" ref="E444">_xlfn.XLOOKUP(B444,B444:B5443,'working_data '!U454:U5453,NA,0)</f>
        <v>Bronze</v>
      </c>
    </row>
    <row r="445" spans="1:5" x14ac:dyDescent="0.35">
      <c r="A445">
        <v>9445</v>
      </c>
      <c r="B445">
        <v>56</v>
      </c>
      <c r="C445" t="str" cm="1">
        <f t="array" ref="C445">_xlfn.XLOOKUP(A445,A445:A5444,'working_data '!S455:S5454,NA,0)</f>
        <v>Male</v>
      </c>
      <c r="D445" cm="1">
        <f t="array" ref="D445">_xlfn.XLOOKUP(A445,A445:A5444,'working_data '!T455:T5454,NA,0)</f>
        <v>27017.83</v>
      </c>
      <c r="E445" t="str" cm="1">
        <f t="array" ref="E445">_xlfn.XLOOKUP(B445,B445:B5444,'working_data '!U455:U5454,NA,0)</f>
        <v>Silver</v>
      </c>
    </row>
    <row r="446" spans="1:5" x14ac:dyDescent="0.35">
      <c r="A446">
        <v>6491</v>
      </c>
      <c r="B446">
        <v>66</v>
      </c>
      <c r="C446" t="str" cm="1">
        <f t="array" ref="C446">_xlfn.XLOOKUP(A446,A446:A5445,'working_data '!S456:S5455,NA,0)</f>
        <v>Female</v>
      </c>
      <c r="D446" cm="1">
        <f t="array" ref="D446">_xlfn.XLOOKUP(A446,A446:A5445,'working_data '!T456:T5455,NA,0)</f>
        <v>56274.17</v>
      </c>
      <c r="E446" t="str" cm="1">
        <f t="array" ref="E446">_xlfn.XLOOKUP(B446,B446:B5445,'working_data '!U456:U5455,NA,0)</f>
        <v>Bronze</v>
      </c>
    </row>
    <row r="447" spans="1:5" x14ac:dyDescent="0.35">
      <c r="A447">
        <v>2530</v>
      </c>
      <c r="B447">
        <v>29</v>
      </c>
      <c r="C447" t="str" cm="1">
        <f t="array" ref="C447">_xlfn.XLOOKUP(A447,A447:A5446,'working_data '!S457:S5456,NA,0)</f>
        <v>Male</v>
      </c>
      <c r="D447" cm="1">
        <f t="array" ref="D447">_xlfn.XLOOKUP(A447,A447:A5446,'working_data '!T457:T5456,NA,0)</f>
        <v>43089.54</v>
      </c>
      <c r="E447" t="str" cm="1">
        <f t="array" ref="E447">_xlfn.XLOOKUP(B447,B447:B5446,'working_data '!U457:U5456,NA,0)</f>
        <v>Bronze</v>
      </c>
    </row>
    <row r="448" spans="1:5" x14ac:dyDescent="0.35">
      <c r="A448">
        <v>4848</v>
      </c>
      <c r="B448">
        <v>46</v>
      </c>
      <c r="C448" t="str" cm="1">
        <f t="array" ref="C448">_xlfn.XLOOKUP(A448,A448:A5447,'working_data '!S458:S5457,NA,0)</f>
        <v>Male</v>
      </c>
      <c r="D448" cm="1">
        <f t="array" ref="D448">_xlfn.XLOOKUP(A448,A448:A5447,'working_data '!T458:T5457,NA,0)</f>
        <v>37490.94</v>
      </c>
      <c r="E448" t="str" cm="1">
        <f t="array" ref="E448">_xlfn.XLOOKUP(B448,B448:B5447,'working_data '!U458:U5457,NA,0)</f>
        <v>Silver</v>
      </c>
    </row>
    <row r="449" spans="1:5" x14ac:dyDescent="0.35">
      <c r="A449">
        <v>6085</v>
      </c>
      <c r="B449">
        <v>64</v>
      </c>
      <c r="C449" t="str" cm="1">
        <f t="array" ref="C449">_xlfn.XLOOKUP(A449,A449:A5448,'working_data '!S459:S5458,NA,0)</f>
        <v>Female</v>
      </c>
      <c r="D449" cm="1">
        <f t="array" ref="D449">_xlfn.XLOOKUP(A449,A449:A5448,'working_data '!T459:T5458,NA,0)</f>
        <v>55812.19</v>
      </c>
      <c r="E449" t="str" cm="1">
        <f t="array" ref="E449">_xlfn.XLOOKUP(B449,B449:B5448,'working_data '!U459:U5458,NA,0)</f>
        <v>Gold</v>
      </c>
    </row>
    <row r="450" spans="1:5" x14ac:dyDescent="0.35">
      <c r="A450">
        <v>4680</v>
      </c>
      <c r="B450">
        <v>28</v>
      </c>
      <c r="C450" t="str" cm="1">
        <f t="array" ref="C450">_xlfn.XLOOKUP(A450,A450:A5449,'working_data '!S460:S5459,NA,0)</f>
        <v>Other</v>
      </c>
      <c r="D450" cm="1">
        <f t="array" ref="D450">_xlfn.XLOOKUP(A450,A450:A5449,'working_data '!T460:T5459,NA,0)</f>
        <v>54406.42</v>
      </c>
      <c r="E450" t="str" cm="1">
        <f t="array" ref="E450">_xlfn.XLOOKUP(B450,B450:B5449,'working_data '!U460:U5459,NA,0)</f>
        <v>Platinum</v>
      </c>
    </row>
    <row r="451" spans="1:5" x14ac:dyDescent="0.35">
      <c r="A451">
        <v>4262</v>
      </c>
      <c r="B451">
        <v>46</v>
      </c>
      <c r="C451" t="str" cm="1">
        <f t="array" ref="C451">_xlfn.XLOOKUP(A451,A451:A5450,'working_data '!S461:S5460,NA,0)</f>
        <v>Male</v>
      </c>
      <c r="D451" cm="1">
        <f t="array" ref="D451">_xlfn.XLOOKUP(A451,A451:A5450,'working_data '!T461:T5460,NA,0)</f>
        <v>42399.24</v>
      </c>
      <c r="E451" t="str" cm="1">
        <f t="array" ref="E451">_xlfn.XLOOKUP(B451,B451:B5450,'working_data '!U461:U5460,NA,0)</f>
        <v>Silver</v>
      </c>
    </row>
    <row r="452" spans="1:5" x14ac:dyDescent="0.35">
      <c r="A452">
        <v>3414</v>
      </c>
      <c r="B452">
        <v>69</v>
      </c>
      <c r="C452" t="str" cm="1">
        <f t="array" ref="C452">_xlfn.XLOOKUP(A452,A452:A5451,'working_data '!S462:S5461,NA,0)</f>
        <v>Female</v>
      </c>
      <c r="D452" cm="1">
        <f t="array" ref="D452">_xlfn.XLOOKUP(A452,A452:A5451,'working_data '!T462:T5461,NA,0)</f>
        <v>40837.160000000003</v>
      </c>
      <c r="E452" t="str" cm="1">
        <f t="array" ref="E452">_xlfn.XLOOKUP(B452,B452:B5451,'working_data '!U462:U5461,NA,0)</f>
        <v>Silver</v>
      </c>
    </row>
    <row r="453" spans="1:5" x14ac:dyDescent="0.35">
      <c r="A453">
        <v>1400</v>
      </c>
      <c r="B453">
        <v>46</v>
      </c>
      <c r="C453" t="str" cm="1">
        <f t="array" ref="C453">_xlfn.XLOOKUP(A453,A453:A5452,'working_data '!S463:S5462,NA,0)</f>
        <v>Female</v>
      </c>
      <c r="D453" cm="1">
        <f t="array" ref="D453">_xlfn.XLOOKUP(A453,A453:A5452,'working_data '!T463:T5462,NA,0)</f>
        <v>39790.980000000003</v>
      </c>
      <c r="E453" t="str" cm="1">
        <f t="array" ref="E453">_xlfn.XLOOKUP(B453,B453:B5452,'working_data '!U463:U5462,NA,0)</f>
        <v>Silver</v>
      </c>
    </row>
    <row r="454" spans="1:5" x14ac:dyDescent="0.35">
      <c r="A454">
        <v>1757</v>
      </c>
      <c r="B454">
        <v>50</v>
      </c>
      <c r="C454" t="str" cm="1">
        <f t="array" ref="C454">_xlfn.XLOOKUP(A454,A454:A5453,'working_data '!S464:S5463,NA,0)</f>
        <v>Other</v>
      </c>
      <c r="D454" cm="1">
        <f t="array" ref="D454">_xlfn.XLOOKUP(A454,A454:A5453,'working_data '!T464:T5463,NA,0)</f>
        <v>45734.44</v>
      </c>
      <c r="E454" t="str" cm="1">
        <f t="array" ref="E454">_xlfn.XLOOKUP(B454,B454:B5453,'working_data '!U464:U5463,NA,0)</f>
        <v>Silver</v>
      </c>
    </row>
    <row r="455" spans="1:5" x14ac:dyDescent="0.35">
      <c r="A455">
        <v>5011</v>
      </c>
      <c r="B455">
        <v>68</v>
      </c>
      <c r="C455" t="str" cm="1">
        <f t="array" ref="C455">_xlfn.XLOOKUP(A455,A455:A5454,'working_data '!S465:S5464,NA,0)</f>
        <v>Male</v>
      </c>
      <c r="D455" cm="1">
        <f t="array" ref="D455">_xlfn.XLOOKUP(A455,A455:A5454,'working_data '!T465:T5464,NA,0)</f>
        <v>104813.77</v>
      </c>
      <c r="E455" t="str" cm="1">
        <f t="array" ref="E455">_xlfn.XLOOKUP(B455,B455:B5454,'working_data '!U465:U5464,NA,0)</f>
        <v>Gold</v>
      </c>
    </row>
    <row r="456" spans="1:5" x14ac:dyDescent="0.35">
      <c r="A456">
        <v>8784</v>
      </c>
      <c r="B456">
        <v>31</v>
      </c>
      <c r="C456" t="str" cm="1">
        <f t="array" ref="C456">_xlfn.XLOOKUP(A456,A456:A5455,'working_data '!S466:S5465,NA,0)</f>
        <v>Female</v>
      </c>
      <c r="D456" cm="1">
        <f t="array" ref="D456">_xlfn.XLOOKUP(A456,A456:A5455,'working_data '!T466:T5465,NA,0)</f>
        <v>74667.64</v>
      </c>
      <c r="E456" t="str" cm="1">
        <f t="array" ref="E456">_xlfn.XLOOKUP(B456,B456:B5455,'working_data '!U466:U5465,NA,0)</f>
        <v>Platinum</v>
      </c>
    </row>
    <row r="457" spans="1:5" x14ac:dyDescent="0.35">
      <c r="A457">
        <v>2193</v>
      </c>
      <c r="B457">
        <v>36</v>
      </c>
      <c r="C457" t="str" cm="1">
        <f t="array" ref="C457">_xlfn.XLOOKUP(A457,A457:A5456,'working_data '!S467:S5466,NA,0)</f>
        <v>Female</v>
      </c>
      <c r="D457" cm="1">
        <f t="array" ref="D457">_xlfn.XLOOKUP(A457,A457:A5456,'working_data '!T467:T5466,NA,0)</f>
        <v>80788.52</v>
      </c>
      <c r="E457" t="str" cm="1">
        <f t="array" ref="E457">_xlfn.XLOOKUP(B457,B457:B5456,'working_data '!U467:U5466,NA,0)</f>
        <v>Silver</v>
      </c>
    </row>
    <row r="458" spans="1:5" x14ac:dyDescent="0.35">
      <c r="A458">
        <v>8461</v>
      </c>
      <c r="B458">
        <v>21</v>
      </c>
      <c r="C458" t="str" cm="1">
        <f t="array" ref="C458">_xlfn.XLOOKUP(A458,A458:A5457,'working_data '!S468:S5467,NA,0)</f>
        <v>Female</v>
      </c>
      <c r="D458" cm="1">
        <f t="array" ref="D458">_xlfn.XLOOKUP(A458,A458:A5457,'working_data '!T468:T5467,NA,0)</f>
        <v>81764.800000000003</v>
      </c>
      <c r="E458" t="str" cm="1">
        <f t="array" ref="E458">_xlfn.XLOOKUP(B458,B458:B5457,'working_data '!U468:U5467,NA,0)</f>
        <v>Silver</v>
      </c>
    </row>
    <row r="459" spans="1:5" x14ac:dyDescent="0.35">
      <c r="A459">
        <v>7790</v>
      </c>
      <c r="B459">
        <v>49</v>
      </c>
      <c r="C459" t="str" cm="1">
        <f t="array" ref="C459">_xlfn.XLOOKUP(A459,A459:A5458,'working_data '!S469:S5468,NA,0)</f>
        <v>Female</v>
      </c>
      <c r="D459" cm="1">
        <f t="array" ref="D459">_xlfn.XLOOKUP(A459,A459:A5458,'working_data '!T469:T5468,NA,0)</f>
        <v>22521.98</v>
      </c>
      <c r="E459" t="str" cm="1">
        <f t="array" ref="E459">_xlfn.XLOOKUP(B459,B459:B5458,'working_data '!U469:U5468,NA,0)</f>
        <v>Gold</v>
      </c>
    </row>
    <row r="460" spans="1:5" x14ac:dyDescent="0.35">
      <c r="A460">
        <v>4185</v>
      </c>
      <c r="B460">
        <v>55</v>
      </c>
      <c r="C460" t="str" cm="1">
        <f t="array" ref="C460">_xlfn.XLOOKUP(A460,A460:A5459,'working_data '!S470:S5469,NA,0)</f>
        <v>Male</v>
      </c>
      <c r="D460" cm="1">
        <f t="array" ref="D460">_xlfn.XLOOKUP(A460,A460:A5459,'working_data '!T470:T5469,NA,0)</f>
        <v>103110.94</v>
      </c>
      <c r="E460" t="str" cm="1">
        <f t="array" ref="E460">_xlfn.XLOOKUP(B460,B460:B5459,'working_data '!U470:U5469,NA,0)</f>
        <v>Silver</v>
      </c>
    </row>
    <row r="461" spans="1:5" x14ac:dyDescent="0.35">
      <c r="A461">
        <v>7291</v>
      </c>
      <c r="B461">
        <v>61</v>
      </c>
      <c r="C461" t="str" cm="1">
        <f t="array" ref="C461">_xlfn.XLOOKUP(A461,A461:A5460,'working_data '!S471:S5470,NA,0)</f>
        <v>Other</v>
      </c>
      <c r="D461" cm="1">
        <f t="array" ref="D461">_xlfn.XLOOKUP(A461,A461:A5460,'working_data '!T471:T5470,NA,0)</f>
        <v>95293.26</v>
      </c>
      <c r="E461" t="str" cm="1">
        <f t="array" ref="E461">_xlfn.XLOOKUP(B461,B461:B5460,'working_data '!U471:U5470,NA,0)</f>
        <v>Silver</v>
      </c>
    </row>
    <row r="462" spans="1:5" x14ac:dyDescent="0.35">
      <c r="A462">
        <v>9099</v>
      </c>
      <c r="B462">
        <v>58</v>
      </c>
      <c r="C462" t="str" cm="1">
        <f t="array" ref="C462">_xlfn.XLOOKUP(A462,A462:A5461,'working_data '!S472:S5471,NA,0)</f>
        <v>Other</v>
      </c>
      <c r="D462" cm="1">
        <f t="array" ref="D462">_xlfn.XLOOKUP(A462,A462:A5461,'working_data '!T472:T5471,NA,0)</f>
        <v>112421.17</v>
      </c>
      <c r="E462" t="str" cm="1">
        <f t="array" ref="E462">_xlfn.XLOOKUP(B462,B462:B5461,'working_data '!U472:U5471,NA,0)</f>
        <v>Silver</v>
      </c>
    </row>
    <row r="463" spans="1:5" x14ac:dyDescent="0.35">
      <c r="A463">
        <v>7547</v>
      </c>
      <c r="B463">
        <v>69</v>
      </c>
      <c r="C463" t="str" cm="1">
        <f t="array" ref="C463">_xlfn.XLOOKUP(A463,A463:A5462,'working_data '!S473:S5472,NA,0)</f>
        <v>Other</v>
      </c>
      <c r="D463" cm="1">
        <f t="array" ref="D463">_xlfn.XLOOKUP(A463,A463:A5462,'working_data '!T473:T5472,NA,0)</f>
        <v>36849.660000000003</v>
      </c>
      <c r="E463" t="str" cm="1">
        <f t="array" ref="E463">_xlfn.XLOOKUP(B463,B463:B5462,'working_data '!U473:U5472,NA,0)</f>
        <v>Gold</v>
      </c>
    </row>
    <row r="464" spans="1:5" x14ac:dyDescent="0.35">
      <c r="A464">
        <v>4997</v>
      </c>
      <c r="B464">
        <v>30</v>
      </c>
      <c r="C464" t="str" cm="1">
        <f t="array" ref="C464">_xlfn.XLOOKUP(A464,A464:A5463,'working_data '!S474:S5473,NA,0)</f>
        <v>Female</v>
      </c>
      <c r="D464" cm="1">
        <f t="array" ref="D464">_xlfn.XLOOKUP(A464,A464:A5463,'working_data '!T474:T5473,NA,0)</f>
        <v>37696.879999999997</v>
      </c>
      <c r="E464" t="str" cm="1">
        <f t="array" ref="E464">_xlfn.XLOOKUP(B464,B464:B5463,'working_data '!U474:U5473,NA,0)</f>
        <v>Silver</v>
      </c>
    </row>
    <row r="465" spans="1:5" x14ac:dyDescent="0.35">
      <c r="A465">
        <v>3417</v>
      </c>
      <c r="B465">
        <v>26</v>
      </c>
      <c r="C465" t="str" cm="1">
        <f t="array" ref="C465">_xlfn.XLOOKUP(A465,A465:A5464,'working_data '!S475:S5474,NA,0)</f>
        <v>Other</v>
      </c>
      <c r="D465" cm="1">
        <f t="array" ref="D465">_xlfn.XLOOKUP(A465,A465:A5464,'working_data '!T475:T5474,NA,0)</f>
        <v>111372.4</v>
      </c>
      <c r="E465" t="str" cm="1">
        <f t="array" ref="E465">_xlfn.XLOOKUP(B465,B465:B5464,'working_data '!U475:U5474,NA,0)</f>
        <v>Silver</v>
      </c>
    </row>
    <row r="466" spans="1:5" x14ac:dyDescent="0.35">
      <c r="A466">
        <v>1090</v>
      </c>
      <c r="B466">
        <v>50</v>
      </c>
      <c r="C466" t="str" cm="1">
        <f t="array" ref="C466">_xlfn.XLOOKUP(A466,A466:A5465,'working_data '!S476:S5475,NA,0)</f>
        <v>Male</v>
      </c>
      <c r="D466" cm="1">
        <f t="array" ref="D466">_xlfn.XLOOKUP(A466,A466:A5465,'working_data '!T476:T5475,NA,0)</f>
        <v>27226.32</v>
      </c>
      <c r="E466" t="str" cm="1">
        <f t="array" ref="E466">_xlfn.XLOOKUP(B466,B466:B5465,'working_data '!U476:U5475,NA,0)</f>
        <v>Platinum</v>
      </c>
    </row>
    <row r="467" spans="1:5" x14ac:dyDescent="0.35">
      <c r="A467">
        <v>2746</v>
      </c>
      <c r="B467">
        <v>23</v>
      </c>
      <c r="C467" t="str" cm="1">
        <f t="array" ref="C467">_xlfn.XLOOKUP(A467,A467:A5466,'working_data '!S477:S5476,NA,0)</f>
        <v>Other</v>
      </c>
      <c r="D467" cm="1">
        <f t="array" ref="D467">_xlfn.XLOOKUP(A467,A467:A5466,'working_data '!T477:T5476,NA,0)</f>
        <v>33254.57</v>
      </c>
      <c r="E467" t="str" cm="1">
        <f t="array" ref="E467">_xlfn.XLOOKUP(B467,B467:B5466,'working_data '!U477:U5476,NA,0)</f>
        <v>Gold</v>
      </c>
    </row>
    <row r="468" spans="1:5" x14ac:dyDescent="0.35">
      <c r="A468">
        <v>7965</v>
      </c>
      <c r="B468">
        <v>53</v>
      </c>
      <c r="C468" t="str" cm="1">
        <f t="array" ref="C468">_xlfn.XLOOKUP(A468,A468:A5467,'working_data '!S478:S5477,NA,0)</f>
        <v>Other</v>
      </c>
      <c r="D468" cm="1">
        <f t="array" ref="D468">_xlfn.XLOOKUP(A468,A468:A5467,'working_data '!T478:T5477,NA,0)</f>
        <v>66218.710000000006</v>
      </c>
      <c r="E468" t="str" cm="1">
        <f t="array" ref="E468">_xlfn.XLOOKUP(B468,B468:B5467,'working_data '!U478:U5477,NA,0)</f>
        <v>Bronze</v>
      </c>
    </row>
    <row r="469" spans="1:5" x14ac:dyDescent="0.35">
      <c r="A469">
        <v>4585</v>
      </c>
      <c r="B469">
        <v>23</v>
      </c>
      <c r="C469" t="str" cm="1">
        <f t="array" ref="C469">_xlfn.XLOOKUP(A469,A469:A5468,'working_data '!S479:S5478,NA,0)</f>
        <v>Female</v>
      </c>
      <c r="D469" cm="1">
        <f t="array" ref="D469">_xlfn.XLOOKUP(A469,A469:A5468,'working_data '!T479:T5478,NA,0)</f>
        <v>99192.41</v>
      </c>
      <c r="E469" t="str" cm="1">
        <f t="array" ref="E469">_xlfn.XLOOKUP(B469,B469:B5468,'working_data '!U479:U5478,NA,0)</f>
        <v>Bronze</v>
      </c>
    </row>
    <row r="470" spans="1:5" x14ac:dyDescent="0.35">
      <c r="A470">
        <v>3881</v>
      </c>
      <c r="B470">
        <v>42</v>
      </c>
      <c r="C470" t="str" cm="1">
        <f t="array" ref="C470">_xlfn.XLOOKUP(A470,A470:A5469,'working_data '!S480:S5479,NA,0)</f>
        <v>Male</v>
      </c>
      <c r="D470" cm="1">
        <f t="array" ref="D470">_xlfn.XLOOKUP(A470,A470:A5469,'working_data '!T480:T5479,NA,0)</f>
        <v>58911.71</v>
      </c>
      <c r="E470" t="str" cm="1">
        <f t="array" ref="E470">_xlfn.XLOOKUP(B470,B470:B5469,'working_data '!U480:U5479,NA,0)</f>
        <v>Bronze</v>
      </c>
    </row>
    <row r="471" spans="1:5" x14ac:dyDescent="0.35">
      <c r="A471">
        <v>9486</v>
      </c>
      <c r="B471">
        <v>60</v>
      </c>
      <c r="C471" t="str" cm="1">
        <f t="array" ref="C471">_xlfn.XLOOKUP(A471,A471:A5470,'working_data '!S481:S5480,NA,0)</f>
        <v>Female</v>
      </c>
      <c r="D471" cm="1">
        <f t="array" ref="D471">_xlfn.XLOOKUP(A471,A471:A5470,'working_data '!T481:T5480,NA,0)</f>
        <v>59786.76</v>
      </c>
      <c r="E471" t="str" cm="1">
        <f t="array" ref="E471">_xlfn.XLOOKUP(B471,B471:B5470,'working_data '!U481:U5480,NA,0)</f>
        <v>Gold</v>
      </c>
    </row>
    <row r="472" spans="1:5" x14ac:dyDescent="0.35">
      <c r="A472">
        <v>8611</v>
      </c>
      <c r="B472">
        <v>48</v>
      </c>
      <c r="C472" t="str" cm="1">
        <f t="array" ref="C472">_xlfn.XLOOKUP(A472,A472:A5471,'working_data '!S482:S5481,NA,0)</f>
        <v>Other</v>
      </c>
      <c r="D472" cm="1">
        <f t="array" ref="D472">_xlfn.XLOOKUP(A472,A472:A5471,'working_data '!T482:T5481,NA,0)</f>
        <v>108029.95</v>
      </c>
      <c r="E472" t="str" cm="1">
        <f t="array" ref="E472">_xlfn.XLOOKUP(B472,B472:B5471,'working_data '!U482:U5481,NA,0)</f>
        <v>Gold</v>
      </c>
    </row>
    <row r="473" spans="1:5" x14ac:dyDescent="0.35">
      <c r="A473">
        <v>1822</v>
      </c>
      <c r="B473">
        <v>23</v>
      </c>
      <c r="C473" t="str" cm="1">
        <f t="array" ref="C473">_xlfn.XLOOKUP(A473,A473:A5472,'working_data '!S483:S5482,NA,0)</f>
        <v>Other</v>
      </c>
      <c r="D473" cm="1">
        <f t="array" ref="D473">_xlfn.XLOOKUP(A473,A473:A5472,'working_data '!T483:T5482,NA,0)</f>
        <v>57323.78</v>
      </c>
      <c r="E473" t="str" cm="1">
        <f t="array" ref="E473">_xlfn.XLOOKUP(B473,B473:B5472,'working_data '!U483:U5482,NA,0)</f>
        <v>Silver</v>
      </c>
    </row>
    <row r="474" spans="1:5" x14ac:dyDescent="0.35">
      <c r="A474">
        <v>5082</v>
      </c>
      <c r="B474">
        <v>49</v>
      </c>
      <c r="C474" t="str" cm="1">
        <f t="array" ref="C474">_xlfn.XLOOKUP(A474,A474:A5473,'working_data '!S484:S5483,NA,0)</f>
        <v>Male</v>
      </c>
      <c r="D474" cm="1">
        <f t="array" ref="D474">_xlfn.XLOOKUP(A474,A474:A5473,'working_data '!T484:T5483,NA,0)</f>
        <v>78218.42</v>
      </c>
      <c r="E474" t="str" cm="1">
        <f t="array" ref="E474">_xlfn.XLOOKUP(B474,B474:B5473,'working_data '!U484:U5483,NA,0)</f>
        <v>Silver</v>
      </c>
    </row>
    <row r="475" spans="1:5" x14ac:dyDescent="0.35">
      <c r="A475">
        <v>2988</v>
      </c>
      <c r="B475">
        <v>46</v>
      </c>
      <c r="C475" t="str" cm="1">
        <f t="array" ref="C475">_xlfn.XLOOKUP(A475,A475:A5474,'working_data '!S485:S5484,NA,0)</f>
        <v>Male</v>
      </c>
      <c r="D475" cm="1">
        <f t="array" ref="D475">_xlfn.XLOOKUP(A475,A475:A5474,'working_data '!T485:T5484,NA,0)</f>
        <v>117644.71</v>
      </c>
      <c r="E475" t="str" cm="1">
        <f t="array" ref="E475">_xlfn.XLOOKUP(B475,B475:B5474,'working_data '!U485:U5484,NA,0)</f>
        <v>Bronze</v>
      </c>
    </row>
    <row r="476" spans="1:5" x14ac:dyDescent="0.35">
      <c r="A476">
        <v>8478</v>
      </c>
      <c r="B476">
        <v>60</v>
      </c>
      <c r="C476" t="str" cm="1">
        <f t="array" ref="C476">_xlfn.XLOOKUP(A476,A476:A5475,'working_data '!S486:S5485,NA,0)</f>
        <v>Male</v>
      </c>
      <c r="D476" cm="1">
        <f t="array" ref="D476">_xlfn.XLOOKUP(A476,A476:A5475,'working_data '!T486:T5485,NA,0)</f>
        <v>67085.81</v>
      </c>
      <c r="E476" t="str" cm="1">
        <f t="array" ref="E476">_xlfn.XLOOKUP(B476,B476:B5475,'working_data '!U486:U5485,NA,0)</f>
        <v>Gold</v>
      </c>
    </row>
    <row r="477" spans="1:5" x14ac:dyDescent="0.35">
      <c r="A477">
        <v>3184</v>
      </c>
      <c r="B477">
        <v>24</v>
      </c>
      <c r="C477" t="str" cm="1">
        <f t="array" ref="C477">_xlfn.XLOOKUP(A477,A477:A5476,'working_data '!S487:S5486,NA,0)</f>
        <v>Female</v>
      </c>
      <c r="D477" cm="1">
        <f t="array" ref="D477">_xlfn.XLOOKUP(A477,A477:A5476,'working_data '!T487:T5486,NA,0)</f>
        <v>67234.55</v>
      </c>
      <c r="E477" t="str" cm="1">
        <f t="array" ref="E477">_xlfn.XLOOKUP(B477,B477:B5476,'working_data '!U487:U5486,NA,0)</f>
        <v>Platinum</v>
      </c>
    </row>
    <row r="478" spans="1:5" x14ac:dyDescent="0.35">
      <c r="A478">
        <v>8612</v>
      </c>
      <c r="B478">
        <v>25</v>
      </c>
      <c r="C478" t="str" cm="1">
        <f t="array" ref="C478">_xlfn.XLOOKUP(A478,A478:A5477,'working_data '!S488:S5487,NA,0)</f>
        <v>Female</v>
      </c>
      <c r="D478" cm="1">
        <f t="array" ref="D478">_xlfn.XLOOKUP(A478,A478:A5477,'working_data '!T488:T5487,NA,0)</f>
        <v>49832.98</v>
      </c>
      <c r="E478" t="str" cm="1">
        <f t="array" ref="E478">_xlfn.XLOOKUP(B478,B478:B5477,'working_data '!U488:U5487,NA,0)</f>
        <v>Platinum</v>
      </c>
    </row>
    <row r="479" spans="1:5" x14ac:dyDescent="0.35">
      <c r="A479">
        <v>9702</v>
      </c>
      <c r="B479">
        <v>18</v>
      </c>
      <c r="C479" t="str" cm="1">
        <f t="array" ref="C479">_xlfn.XLOOKUP(A479,A479:A5478,'working_data '!S489:S5488,NA,0)</f>
        <v>Male</v>
      </c>
      <c r="D479" cm="1">
        <f t="array" ref="D479">_xlfn.XLOOKUP(A479,A479:A5478,'working_data '!T489:T5488,NA,0)</f>
        <v>29714.14</v>
      </c>
      <c r="E479" t="str" cm="1">
        <f t="array" ref="E479">_xlfn.XLOOKUP(B479,B479:B5478,'working_data '!U489:U5488,NA,0)</f>
        <v>Gold</v>
      </c>
    </row>
    <row r="480" spans="1:5" x14ac:dyDescent="0.35">
      <c r="A480">
        <v>6198</v>
      </c>
      <c r="B480">
        <v>32</v>
      </c>
      <c r="C480" t="str" cm="1">
        <f t="array" ref="C480">_xlfn.XLOOKUP(A480,A480:A5479,'working_data '!S490:S5489,NA,0)</f>
        <v>Other</v>
      </c>
      <c r="D480" cm="1">
        <f t="array" ref="D480">_xlfn.XLOOKUP(A480,A480:A5479,'working_data '!T490:T5489,NA,0)</f>
        <v>93188.58</v>
      </c>
      <c r="E480" t="str" cm="1">
        <f t="array" ref="E480">_xlfn.XLOOKUP(B480,B480:B5479,'working_data '!U490:U5489,NA,0)</f>
        <v>Platinum</v>
      </c>
    </row>
    <row r="481" spans="1:5" x14ac:dyDescent="0.35">
      <c r="A481">
        <v>8251</v>
      </c>
      <c r="B481">
        <v>36</v>
      </c>
      <c r="C481" t="str" cm="1">
        <f t="array" ref="C481">_xlfn.XLOOKUP(A481,A481:A5480,'working_data '!S491:S5490,NA,0)</f>
        <v>Female</v>
      </c>
      <c r="D481" cm="1">
        <f t="array" ref="D481">_xlfn.XLOOKUP(A481,A481:A5480,'working_data '!T491:T5490,NA,0)</f>
        <v>51064.12</v>
      </c>
      <c r="E481" t="str" cm="1">
        <f t="array" ref="E481">_xlfn.XLOOKUP(B481,B481:B5480,'working_data '!U491:U5490,NA,0)</f>
        <v>Platinum</v>
      </c>
    </row>
    <row r="482" spans="1:5" x14ac:dyDescent="0.35">
      <c r="A482">
        <v>9270</v>
      </c>
      <c r="B482">
        <v>20</v>
      </c>
      <c r="C482" t="str" cm="1">
        <f t="array" ref="C482">_xlfn.XLOOKUP(A482,A482:A5481,'working_data '!S492:S5491,NA,0)</f>
        <v>Other</v>
      </c>
      <c r="D482" cm="1">
        <f t="array" ref="D482">_xlfn.XLOOKUP(A482,A482:A5481,'working_data '!T492:T5491,NA,0)</f>
        <v>48703.83</v>
      </c>
      <c r="E482" t="str" cm="1">
        <f t="array" ref="E482">_xlfn.XLOOKUP(B482,B482:B5481,'working_data '!U492:U5491,NA,0)</f>
        <v>Platinum</v>
      </c>
    </row>
    <row r="483" spans="1:5" x14ac:dyDescent="0.35">
      <c r="A483">
        <v>7991</v>
      </c>
      <c r="B483">
        <v>29</v>
      </c>
      <c r="C483" t="str" cm="1">
        <f t="array" ref="C483">_xlfn.XLOOKUP(A483,A483:A5482,'working_data '!S493:S5492,NA,0)</f>
        <v>Other</v>
      </c>
      <c r="D483" cm="1">
        <f t="array" ref="D483">_xlfn.XLOOKUP(A483,A483:A5482,'working_data '!T493:T5492,NA,0)</f>
        <v>29346.53</v>
      </c>
      <c r="E483" t="str" cm="1">
        <f t="array" ref="E483">_xlfn.XLOOKUP(B483,B483:B5482,'working_data '!U493:U5492,NA,0)</f>
        <v>Bronze</v>
      </c>
    </row>
    <row r="484" spans="1:5" x14ac:dyDescent="0.35">
      <c r="A484">
        <v>9976</v>
      </c>
      <c r="B484">
        <v>21</v>
      </c>
      <c r="C484" t="str" cm="1">
        <f t="array" ref="C484">_xlfn.XLOOKUP(A484,A484:A5483,'working_data '!S494:S5493,NA,0)</f>
        <v>Male</v>
      </c>
      <c r="D484" cm="1">
        <f t="array" ref="D484">_xlfn.XLOOKUP(A484,A484:A5483,'working_data '!T494:T5493,NA,0)</f>
        <v>117281.31</v>
      </c>
      <c r="E484" t="str" cm="1">
        <f t="array" ref="E484">_xlfn.XLOOKUP(B484,B484:B5483,'working_data '!U494:U5493,NA,0)</f>
        <v>Platinum</v>
      </c>
    </row>
    <row r="485" spans="1:5" x14ac:dyDescent="0.35">
      <c r="A485">
        <v>8305</v>
      </c>
      <c r="B485">
        <v>49</v>
      </c>
      <c r="C485" t="str" cm="1">
        <f t="array" ref="C485">_xlfn.XLOOKUP(A485,A485:A5484,'working_data '!S495:S5494,NA,0)</f>
        <v>Female</v>
      </c>
      <c r="D485" cm="1">
        <f t="array" ref="D485">_xlfn.XLOOKUP(A485,A485:A5484,'working_data '!T495:T5494,NA,0)</f>
        <v>37541.519999999997</v>
      </c>
      <c r="E485" t="str" cm="1">
        <f t="array" ref="E485">_xlfn.XLOOKUP(B485,B485:B5484,'working_data '!U495:U5494,NA,0)</f>
        <v>Bronze</v>
      </c>
    </row>
    <row r="486" spans="1:5" x14ac:dyDescent="0.35">
      <c r="A486">
        <v>3607</v>
      </c>
      <c r="B486">
        <v>32</v>
      </c>
      <c r="C486" t="str" cm="1">
        <f t="array" ref="C486">_xlfn.XLOOKUP(A486,A486:A5485,'working_data '!S496:S5495,NA,0)</f>
        <v>Male</v>
      </c>
      <c r="D486" cm="1">
        <f t="array" ref="D486">_xlfn.XLOOKUP(A486,A486:A5485,'working_data '!T496:T5495,NA,0)</f>
        <v>98932.78</v>
      </c>
      <c r="E486" t="str" cm="1">
        <f t="array" ref="E486">_xlfn.XLOOKUP(B486,B486:B5485,'working_data '!U496:U5495,NA,0)</f>
        <v>Silver</v>
      </c>
    </row>
    <row r="487" spans="1:5" x14ac:dyDescent="0.35">
      <c r="A487">
        <v>8777</v>
      </c>
      <c r="B487">
        <v>45</v>
      </c>
      <c r="C487" t="str" cm="1">
        <f t="array" ref="C487">_xlfn.XLOOKUP(A487,A487:A5486,'working_data '!S497:S5496,NA,0)</f>
        <v>Male</v>
      </c>
      <c r="D487" cm="1">
        <f t="array" ref="D487">_xlfn.XLOOKUP(A487,A487:A5486,'working_data '!T497:T5496,NA,0)</f>
        <v>45350.15</v>
      </c>
      <c r="E487" t="str" cm="1">
        <f t="array" ref="E487">_xlfn.XLOOKUP(B487,B487:B5486,'working_data '!U497:U5496,NA,0)</f>
        <v>Gold</v>
      </c>
    </row>
    <row r="488" spans="1:5" x14ac:dyDescent="0.35">
      <c r="A488">
        <v>8373</v>
      </c>
      <c r="B488">
        <v>22</v>
      </c>
      <c r="C488" t="str" cm="1">
        <f t="array" ref="C488">_xlfn.XLOOKUP(A488,A488:A5487,'working_data '!S498:S5497,NA,0)</f>
        <v>Female</v>
      </c>
      <c r="D488" cm="1">
        <f t="array" ref="D488">_xlfn.XLOOKUP(A488,A488:A5487,'working_data '!T498:T5497,NA,0)</f>
        <v>110028.22</v>
      </c>
      <c r="E488" t="str" cm="1">
        <f t="array" ref="E488">_xlfn.XLOOKUP(B488,B488:B5487,'working_data '!U498:U5497,NA,0)</f>
        <v>Bronze</v>
      </c>
    </row>
    <row r="489" spans="1:5" x14ac:dyDescent="0.35">
      <c r="A489">
        <v>5246</v>
      </c>
      <c r="B489">
        <v>49</v>
      </c>
      <c r="C489" t="str" cm="1">
        <f t="array" ref="C489">_xlfn.XLOOKUP(A489,A489:A5488,'working_data '!S499:S5498,NA,0)</f>
        <v>Other</v>
      </c>
      <c r="D489" cm="1">
        <f t="array" ref="D489">_xlfn.XLOOKUP(A489,A489:A5488,'working_data '!T499:T5498,NA,0)</f>
        <v>83130.31</v>
      </c>
      <c r="E489" t="str" cm="1">
        <f t="array" ref="E489">_xlfn.XLOOKUP(B489,B489:B5488,'working_data '!U499:U5498,NA,0)</f>
        <v>Platinum</v>
      </c>
    </row>
    <row r="490" spans="1:5" x14ac:dyDescent="0.35">
      <c r="A490">
        <v>5050</v>
      </c>
      <c r="B490">
        <v>37</v>
      </c>
      <c r="C490" t="str" cm="1">
        <f t="array" ref="C490">_xlfn.XLOOKUP(A490,A490:A5489,'working_data '!S500:S5499,NA,0)</f>
        <v>Female</v>
      </c>
      <c r="D490" cm="1">
        <f t="array" ref="D490">_xlfn.XLOOKUP(A490,A490:A5489,'working_data '!T500:T5499,NA,0)</f>
        <v>27778.84</v>
      </c>
      <c r="E490" t="str" cm="1">
        <f t="array" ref="E490">_xlfn.XLOOKUP(B490,B490:B5489,'working_data '!U500:U5499,NA,0)</f>
        <v>Gold</v>
      </c>
    </row>
    <row r="491" spans="1:5" x14ac:dyDescent="0.35">
      <c r="A491">
        <v>5543</v>
      </c>
      <c r="B491">
        <v>38</v>
      </c>
      <c r="C491" t="str" cm="1">
        <f t="array" ref="C491">_xlfn.XLOOKUP(A491,A491:A5490,'working_data '!S501:S5500,NA,0)</f>
        <v>Other</v>
      </c>
      <c r="D491" cm="1">
        <f t="array" ref="D491">_xlfn.XLOOKUP(A491,A491:A5490,'working_data '!T501:T5500,NA,0)</f>
        <v>90979.99</v>
      </c>
      <c r="E491" t="str" cm="1">
        <f t="array" ref="E491">_xlfn.XLOOKUP(B491,B491:B5490,'working_data '!U501:U5500,NA,0)</f>
        <v>Silver</v>
      </c>
    </row>
    <row r="492" spans="1:5" x14ac:dyDescent="0.35">
      <c r="A492">
        <v>9540</v>
      </c>
      <c r="B492">
        <v>47</v>
      </c>
      <c r="C492" t="str" cm="1">
        <f t="array" ref="C492">_xlfn.XLOOKUP(A492,A492:A5491,'working_data '!S502:S5501,NA,0)</f>
        <v>Female</v>
      </c>
      <c r="D492" cm="1">
        <f t="array" ref="D492">_xlfn.XLOOKUP(A492,A492:A5491,'working_data '!T502:T5501,NA,0)</f>
        <v>45620.72</v>
      </c>
      <c r="E492" t="str" cm="1">
        <f t="array" ref="E492">_xlfn.XLOOKUP(B492,B492:B5491,'working_data '!U502:U5501,NA,0)</f>
        <v>Gold</v>
      </c>
    </row>
    <row r="493" spans="1:5" x14ac:dyDescent="0.35">
      <c r="A493">
        <v>8939</v>
      </c>
      <c r="B493">
        <v>66</v>
      </c>
      <c r="C493" t="str" cm="1">
        <f t="array" ref="C493">_xlfn.XLOOKUP(A493,A493:A5492,'working_data '!S503:S5502,NA,0)</f>
        <v>Other</v>
      </c>
      <c r="D493" cm="1">
        <f t="array" ref="D493">_xlfn.XLOOKUP(A493,A493:A5492,'working_data '!T503:T5502,NA,0)</f>
        <v>85937.11</v>
      </c>
      <c r="E493" t="str" cm="1">
        <f t="array" ref="E493">_xlfn.XLOOKUP(B493,B493:B5492,'working_data '!U503:U5502,NA,0)</f>
        <v>Silver</v>
      </c>
    </row>
    <row r="494" spans="1:5" x14ac:dyDescent="0.35">
      <c r="A494">
        <v>4919</v>
      </c>
      <c r="B494">
        <v>34</v>
      </c>
      <c r="C494" t="str" cm="1">
        <f t="array" ref="C494">_xlfn.XLOOKUP(A494,A494:A5493,'working_data '!S504:S5503,NA,0)</f>
        <v>Other</v>
      </c>
      <c r="D494" cm="1">
        <f t="array" ref="D494">_xlfn.XLOOKUP(A494,A494:A5493,'working_data '!T504:T5503,NA,0)</f>
        <v>108653.29</v>
      </c>
      <c r="E494" t="str" cm="1">
        <f t="array" ref="E494">_xlfn.XLOOKUP(B494,B494:B5493,'working_data '!U504:U5503,NA,0)</f>
        <v>Bronze</v>
      </c>
    </row>
    <row r="495" spans="1:5" x14ac:dyDescent="0.35">
      <c r="A495">
        <v>5499</v>
      </c>
      <c r="B495">
        <v>24</v>
      </c>
      <c r="C495" t="str" cm="1">
        <f t="array" ref="C495">_xlfn.XLOOKUP(A495,A495:A5494,'working_data '!S505:S5504,NA,0)</f>
        <v>Female</v>
      </c>
      <c r="D495" cm="1">
        <f t="array" ref="D495">_xlfn.XLOOKUP(A495,A495:A5494,'working_data '!T505:T5504,NA,0)</f>
        <v>118260.82</v>
      </c>
      <c r="E495" t="str" cm="1">
        <f t="array" ref="E495">_xlfn.XLOOKUP(B495,B495:B5494,'working_data '!U505:U5504,NA,0)</f>
        <v>Bronze</v>
      </c>
    </row>
    <row r="496" spans="1:5" x14ac:dyDescent="0.35">
      <c r="A496">
        <v>8206</v>
      </c>
      <c r="B496">
        <v>48</v>
      </c>
      <c r="C496" t="str" cm="1">
        <f t="array" ref="C496">_xlfn.XLOOKUP(A496,A496:A5495,'working_data '!S506:S5505,NA,0)</f>
        <v>Female</v>
      </c>
      <c r="D496" cm="1">
        <f t="array" ref="D496">_xlfn.XLOOKUP(A496,A496:A5495,'working_data '!T506:T5505,NA,0)</f>
        <v>67284.990000000005</v>
      </c>
      <c r="E496" t="str" cm="1">
        <f t="array" ref="E496">_xlfn.XLOOKUP(B496,B496:B5495,'working_data '!U506:U5505,NA,0)</f>
        <v>Gold</v>
      </c>
    </row>
    <row r="497" spans="1:5" x14ac:dyDescent="0.35">
      <c r="A497">
        <v>2269</v>
      </c>
      <c r="B497">
        <v>58</v>
      </c>
      <c r="C497" t="str" cm="1">
        <f t="array" ref="C497">_xlfn.XLOOKUP(A497,A497:A5496,'working_data '!S507:S5506,NA,0)</f>
        <v>Other</v>
      </c>
      <c r="D497" cm="1">
        <f t="array" ref="D497">_xlfn.XLOOKUP(A497,A497:A5496,'working_data '!T507:T5506,NA,0)</f>
        <v>92364.54</v>
      </c>
      <c r="E497" t="str" cm="1">
        <f t="array" ref="E497">_xlfn.XLOOKUP(B497,B497:B5496,'working_data '!U507:U5506,NA,0)</f>
        <v>Silver</v>
      </c>
    </row>
    <row r="498" spans="1:5" x14ac:dyDescent="0.35">
      <c r="A498">
        <v>5681</v>
      </c>
      <c r="B498">
        <v>57</v>
      </c>
      <c r="C498" t="str" cm="1">
        <f t="array" ref="C498">_xlfn.XLOOKUP(A498,A498:A5497,'working_data '!S508:S5507,NA,0)</f>
        <v>Female</v>
      </c>
      <c r="D498" cm="1">
        <f t="array" ref="D498">_xlfn.XLOOKUP(A498,A498:A5497,'working_data '!T508:T5507,NA,0)</f>
        <v>104926.48</v>
      </c>
      <c r="E498" t="str" cm="1">
        <f t="array" ref="E498">_xlfn.XLOOKUP(B498,B498:B5497,'working_data '!U508:U5507,NA,0)</f>
        <v>Silver</v>
      </c>
    </row>
    <row r="499" spans="1:5" x14ac:dyDescent="0.35">
      <c r="A499">
        <v>4841</v>
      </c>
      <c r="B499">
        <v>22</v>
      </c>
      <c r="C499" t="str" cm="1">
        <f t="array" ref="C499">_xlfn.XLOOKUP(A499,A499:A5498,'working_data '!S509:S5508,NA,0)</f>
        <v>Male</v>
      </c>
      <c r="D499" cm="1">
        <f t="array" ref="D499">_xlfn.XLOOKUP(A499,A499:A5498,'working_data '!T509:T5508,NA,0)</f>
        <v>87149.49</v>
      </c>
      <c r="E499" t="str" cm="1">
        <f t="array" ref="E499">_xlfn.XLOOKUP(B499,B499:B5498,'working_data '!U509:U5508,NA,0)</f>
        <v>Bronze</v>
      </c>
    </row>
    <row r="500" spans="1:5" x14ac:dyDescent="0.35">
      <c r="A500">
        <v>5451</v>
      </c>
      <c r="B500">
        <v>50</v>
      </c>
      <c r="C500" t="str" cm="1">
        <f t="array" ref="C500">_xlfn.XLOOKUP(A500,A500:A5499,'working_data '!S510:S5509,NA,0)</f>
        <v>Male</v>
      </c>
      <c r="D500" cm="1">
        <f t="array" ref="D500">_xlfn.XLOOKUP(A500,A500:A5499,'working_data '!T510:T5509,NA,0)</f>
        <v>40259.019999999997</v>
      </c>
      <c r="E500" t="str" cm="1">
        <f t="array" ref="E500">_xlfn.XLOOKUP(B500,B500:B5499,'working_data '!U510:U5509,NA,0)</f>
        <v>Silver</v>
      </c>
    </row>
    <row r="501" spans="1:5" x14ac:dyDescent="0.35">
      <c r="A501">
        <v>6502</v>
      </c>
      <c r="B501">
        <v>35</v>
      </c>
      <c r="C501" t="str" cm="1">
        <f t="array" ref="C501">_xlfn.XLOOKUP(A501,A501:A5500,'working_data '!S511:S5510,NA,0)</f>
        <v>Male</v>
      </c>
      <c r="D501" cm="1">
        <f t="array" ref="D501">_xlfn.XLOOKUP(A501,A501:A5500,'working_data '!T511:T5510,NA,0)</f>
        <v>67987.98</v>
      </c>
      <c r="E501" t="str" cm="1">
        <f t="array" ref="E501">_xlfn.XLOOKUP(B501,B501:B5500,'working_data '!U511:U5510,NA,0)</f>
        <v>Bronze</v>
      </c>
    </row>
    <row r="502" spans="1:5" x14ac:dyDescent="0.35">
      <c r="A502">
        <v>6238</v>
      </c>
      <c r="B502">
        <v>58</v>
      </c>
      <c r="C502" t="str" cm="1">
        <f t="array" ref="C502">_xlfn.XLOOKUP(A502,A502:A5501,'working_data '!S512:S5511,NA,0)</f>
        <v>Male</v>
      </c>
      <c r="D502" cm="1">
        <f t="array" ref="D502">_xlfn.XLOOKUP(A502,A502:A5501,'working_data '!T512:T5511,NA,0)</f>
        <v>63666.78</v>
      </c>
      <c r="E502" t="str" cm="1">
        <f t="array" ref="E502">_xlfn.XLOOKUP(B502,B502:B5501,'working_data '!U512:U5511,NA,0)</f>
        <v>Platinum</v>
      </c>
    </row>
    <row r="503" spans="1:5" x14ac:dyDescent="0.35">
      <c r="A503">
        <v>9849</v>
      </c>
      <c r="B503">
        <v>51</v>
      </c>
      <c r="C503" t="str" cm="1">
        <f t="array" ref="C503">_xlfn.XLOOKUP(A503,A503:A5502,'working_data '!S513:S5512,NA,0)</f>
        <v>Female</v>
      </c>
      <c r="D503" cm="1">
        <f t="array" ref="D503">_xlfn.XLOOKUP(A503,A503:A5502,'working_data '!T513:T5512,NA,0)</f>
        <v>83058.31</v>
      </c>
      <c r="E503" t="str" cm="1">
        <f t="array" ref="E503">_xlfn.XLOOKUP(B503,B503:B5502,'working_data '!U513:U5512,NA,0)</f>
        <v>Platinum</v>
      </c>
    </row>
    <row r="504" spans="1:5" x14ac:dyDescent="0.35">
      <c r="A504">
        <v>2320</v>
      </c>
      <c r="B504">
        <v>18</v>
      </c>
      <c r="C504" t="str" cm="1">
        <f t="array" ref="C504">_xlfn.XLOOKUP(A504,A504:A5503,'working_data '!S514:S5513,NA,0)</f>
        <v>Other</v>
      </c>
      <c r="D504" cm="1">
        <f t="array" ref="D504">_xlfn.XLOOKUP(A504,A504:A5503,'working_data '!T514:T5513,NA,0)</f>
        <v>72495.460000000006</v>
      </c>
      <c r="E504" t="str" cm="1">
        <f t="array" ref="E504">_xlfn.XLOOKUP(B504,B504:B5503,'working_data '!U514:U5513,NA,0)</f>
        <v>Gold</v>
      </c>
    </row>
    <row r="505" spans="1:5" x14ac:dyDescent="0.35">
      <c r="A505">
        <v>3267</v>
      </c>
      <c r="B505">
        <v>19</v>
      </c>
      <c r="C505" t="str" cm="1">
        <f t="array" ref="C505">_xlfn.XLOOKUP(A505,A505:A5504,'working_data '!S515:S5514,NA,0)</f>
        <v>Female</v>
      </c>
      <c r="D505" cm="1">
        <f t="array" ref="D505">_xlfn.XLOOKUP(A505,A505:A5504,'working_data '!T515:T5514,NA,0)</f>
        <v>49459.72</v>
      </c>
      <c r="E505" t="str" cm="1">
        <f t="array" ref="E505">_xlfn.XLOOKUP(B505,B505:B5504,'working_data '!U515:U5514,NA,0)</f>
        <v>Platinum</v>
      </c>
    </row>
    <row r="506" spans="1:5" x14ac:dyDescent="0.35">
      <c r="A506">
        <v>3471</v>
      </c>
      <c r="B506">
        <v>68</v>
      </c>
      <c r="C506" t="str" cm="1">
        <f t="array" ref="C506">_xlfn.XLOOKUP(A506,A506:A5505,'working_data '!S516:S5515,NA,0)</f>
        <v>Female</v>
      </c>
      <c r="D506" cm="1">
        <f t="array" ref="D506">_xlfn.XLOOKUP(A506,A506:A5505,'working_data '!T516:T5515,NA,0)</f>
        <v>78817.98</v>
      </c>
      <c r="E506" t="str" cm="1">
        <f t="array" ref="E506">_xlfn.XLOOKUP(B506,B506:B5505,'working_data '!U516:U5515,NA,0)</f>
        <v>Platinum</v>
      </c>
    </row>
    <row r="507" spans="1:5" x14ac:dyDescent="0.35">
      <c r="A507">
        <v>4788</v>
      </c>
      <c r="B507">
        <v>21</v>
      </c>
      <c r="C507" t="str" cm="1">
        <f t="array" ref="C507">_xlfn.XLOOKUP(A507,A507:A5506,'working_data '!S517:S5516,NA,0)</f>
        <v>Other</v>
      </c>
      <c r="D507" cm="1">
        <f t="array" ref="D507">_xlfn.XLOOKUP(A507,A507:A5506,'working_data '!T517:T5516,NA,0)</f>
        <v>104912.74</v>
      </c>
      <c r="E507" t="str" cm="1">
        <f t="array" ref="E507">_xlfn.XLOOKUP(B507,B507:B5506,'working_data '!U517:U5516,NA,0)</f>
        <v>Bronze</v>
      </c>
    </row>
    <row r="508" spans="1:5" x14ac:dyDescent="0.35">
      <c r="A508">
        <v>7275</v>
      </c>
      <c r="B508">
        <v>19</v>
      </c>
      <c r="C508" t="str" cm="1">
        <f t="array" ref="C508">_xlfn.XLOOKUP(A508,A508:A5507,'working_data '!S518:S5517,NA,0)</f>
        <v>Male</v>
      </c>
      <c r="D508" cm="1">
        <f t="array" ref="D508">_xlfn.XLOOKUP(A508,A508:A5507,'working_data '!T518:T5517,NA,0)</f>
        <v>82851.02</v>
      </c>
      <c r="E508" t="str" cm="1">
        <f t="array" ref="E508">_xlfn.XLOOKUP(B508,B508:B5507,'working_data '!U518:U5517,NA,0)</f>
        <v>Silver</v>
      </c>
    </row>
    <row r="509" spans="1:5" x14ac:dyDescent="0.35">
      <c r="A509">
        <v>3503</v>
      </c>
      <c r="B509">
        <v>66</v>
      </c>
      <c r="C509" t="str" cm="1">
        <f t="array" ref="C509">_xlfn.XLOOKUP(A509,A509:A5508,'working_data '!S519:S5518,NA,0)</f>
        <v>Male</v>
      </c>
      <c r="D509" cm="1">
        <f t="array" ref="D509">_xlfn.XLOOKUP(A509,A509:A5508,'working_data '!T519:T5518,NA,0)</f>
        <v>110070.54</v>
      </c>
      <c r="E509" t="str" cm="1">
        <f t="array" ref="E509">_xlfn.XLOOKUP(B509,B509:B5508,'working_data '!U519:U5518,NA,0)</f>
        <v>Platinum</v>
      </c>
    </row>
    <row r="510" spans="1:5" x14ac:dyDescent="0.35">
      <c r="A510">
        <v>4505</v>
      </c>
      <c r="B510">
        <v>18</v>
      </c>
      <c r="C510" t="str" cm="1">
        <f t="array" ref="C510">_xlfn.XLOOKUP(A510,A510:A5509,'working_data '!S520:S5519,NA,0)</f>
        <v>Male</v>
      </c>
      <c r="D510" cm="1">
        <f t="array" ref="D510">_xlfn.XLOOKUP(A510,A510:A5509,'working_data '!T520:T5519,NA,0)</f>
        <v>79925.97</v>
      </c>
      <c r="E510" t="str" cm="1">
        <f t="array" ref="E510">_xlfn.XLOOKUP(B510,B510:B5509,'working_data '!U520:U5519,NA,0)</f>
        <v>Platinum</v>
      </c>
    </row>
    <row r="511" spans="1:5" x14ac:dyDescent="0.35">
      <c r="A511">
        <v>2052</v>
      </c>
      <c r="B511">
        <v>70</v>
      </c>
      <c r="C511" t="str" cm="1">
        <f t="array" ref="C511">_xlfn.XLOOKUP(A511,A511:A5510,'working_data '!S521:S5520,NA,0)</f>
        <v>Other</v>
      </c>
      <c r="D511" cm="1">
        <f t="array" ref="D511">_xlfn.XLOOKUP(A511,A511:A5510,'working_data '!T521:T5520,NA,0)</f>
        <v>27534.67</v>
      </c>
      <c r="E511" t="str" cm="1">
        <f t="array" ref="E511">_xlfn.XLOOKUP(B511,B511:B5510,'working_data '!U521:U5520,NA,0)</f>
        <v>Gold</v>
      </c>
    </row>
    <row r="512" spans="1:5" x14ac:dyDescent="0.35">
      <c r="A512">
        <v>7797</v>
      </c>
      <c r="B512">
        <v>23</v>
      </c>
      <c r="C512" t="str" cm="1">
        <f t="array" ref="C512">_xlfn.XLOOKUP(A512,A512:A5511,'working_data '!S522:S5521,NA,0)</f>
        <v>Male</v>
      </c>
      <c r="D512" cm="1">
        <f t="array" ref="D512">_xlfn.XLOOKUP(A512,A512:A5511,'working_data '!T522:T5521,NA,0)</f>
        <v>35275.01</v>
      </c>
      <c r="E512" t="str" cm="1">
        <f t="array" ref="E512">_xlfn.XLOOKUP(B512,B512:B5511,'working_data '!U522:U5521,NA,0)</f>
        <v>Gold</v>
      </c>
    </row>
    <row r="513" spans="1:5" x14ac:dyDescent="0.35">
      <c r="A513">
        <v>7678</v>
      </c>
      <c r="B513">
        <v>32</v>
      </c>
      <c r="C513" t="str" cm="1">
        <f t="array" ref="C513">_xlfn.XLOOKUP(A513,A513:A5512,'working_data '!S523:S5522,NA,0)</f>
        <v>Female</v>
      </c>
      <c r="D513" cm="1">
        <f t="array" ref="D513">_xlfn.XLOOKUP(A513,A513:A5512,'working_data '!T523:T5522,NA,0)</f>
        <v>107303.81</v>
      </c>
      <c r="E513" t="str" cm="1">
        <f t="array" ref="E513">_xlfn.XLOOKUP(B513,B513:B5512,'working_data '!U523:U5522,NA,0)</f>
        <v>Bronze</v>
      </c>
    </row>
    <row r="514" spans="1:5" x14ac:dyDescent="0.35">
      <c r="A514">
        <v>6421</v>
      </c>
      <c r="B514">
        <v>33</v>
      </c>
      <c r="C514" t="str" cm="1">
        <f t="array" ref="C514">_xlfn.XLOOKUP(A514,A514:A5513,'working_data '!S524:S5523,NA,0)</f>
        <v>Female</v>
      </c>
      <c r="D514" cm="1">
        <f t="array" ref="D514">_xlfn.XLOOKUP(A514,A514:A5513,'working_data '!T524:T5523,NA,0)</f>
        <v>88995.17</v>
      </c>
      <c r="E514" t="str" cm="1">
        <f t="array" ref="E514">_xlfn.XLOOKUP(B514,B514:B5513,'working_data '!U524:U5523,NA,0)</f>
        <v>Bronze</v>
      </c>
    </row>
    <row r="515" spans="1:5" x14ac:dyDescent="0.35">
      <c r="A515">
        <v>9890</v>
      </c>
      <c r="B515">
        <v>21</v>
      </c>
      <c r="C515" t="str" cm="1">
        <f t="array" ref="C515">_xlfn.XLOOKUP(A515,A515:A5514,'working_data '!S525:S5524,NA,0)</f>
        <v>Female</v>
      </c>
      <c r="D515" cm="1">
        <f t="array" ref="D515">_xlfn.XLOOKUP(A515,A515:A5514,'working_data '!T525:T5524,NA,0)</f>
        <v>88785.279999999999</v>
      </c>
      <c r="E515" t="str" cm="1">
        <f t="array" ref="E515">_xlfn.XLOOKUP(B515,B515:B5514,'working_data '!U525:U5524,NA,0)</f>
        <v>Platinum</v>
      </c>
    </row>
    <row r="516" spans="1:5" x14ac:dyDescent="0.35">
      <c r="A516">
        <v>8633</v>
      </c>
      <c r="B516">
        <v>61</v>
      </c>
      <c r="C516" t="str" cm="1">
        <f t="array" ref="C516">_xlfn.XLOOKUP(A516,A516:A5515,'working_data '!S526:S5525,NA,0)</f>
        <v>Male</v>
      </c>
      <c r="D516" cm="1">
        <f t="array" ref="D516">_xlfn.XLOOKUP(A516,A516:A5515,'working_data '!T526:T5525,NA,0)</f>
        <v>32690.38</v>
      </c>
      <c r="E516" t="str" cm="1">
        <f t="array" ref="E516">_xlfn.XLOOKUP(B516,B516:B5515,'working_data '!U526:U5525,NA,0)</f>
        <v>Platinum</v>
      </c>
    </row>
    <row r="517" spans="1:5" x14ac:dyDescent="0.35">
      <c r="A517">
        <v>7812</v>
      </c>
      <c r="B517">
        <v>58</v>
      </c>
      <c r="C517" t="str" cm="1">
        <f t="array" ref="C517">_xlfn.XLOOKUP(A517,A517:A5516,'working_data '!S527:S5526,NA,0)</f>
        <v>Female</v>
      </c>
      <c r="D517" cm="1">
        <f t="array" ref="D517">_xlfn.XLOOKUP(A517,A517:A5516,'working_data '!T527:T5526,NA,0)</f>
        <v>107982.16</v>
      </c>
      <c r="E517" t="str" cm="1">
        <f t="array" ref="E517">_xlfn.XLOOKUP(B517,B517:B5516,'working_data '!U527:U5526,NA,0)</f>
        <v>Platinum</v>
      </c>
    </row>
    <row r="518" spans="1:5" x14ac:dyDescent="0.35">
      <c r="A518">
        <v>2020</v>
      </c>
      <c r="B518">
        <v>28</v>
      </c>
      <c r="C518" t="str" cm="1">
        <f t="array" ref="C518">_xlfn.XLOOKUP(A518,A518:A5517,'working_data '!S528:S5527,NA,0)</f>
        <v>Male</v>
      </c>
      <c r="D518" cm="1">
        <f t="array" ref="D518">_xlfn.XLOOKUP(A518,A518:A5517,'working_data '!T528:T5527,NA,0)</f>
        <v>50854.05</v>
      </c>
      <c r="E518" t="str" cm="1">
        <f t="array" ref="E518">_xlfn.XLOOKUP(B518,B518:B5517,'working_data '!U528:U5527,NA,0)</f>
        <v>Bronze</v>
      </c>
    </row>
    <row r="519" spans="1:5" x14ac:dyDescent="0.35">
      <c r="A519">
        <v>4388</v>
      </c>
      <c r="B519">
        <v>64</v>
      </c>
      <c r="C519" t="str" cm="1">
        <f t="array" ref="C519">_xlfn.XLOOKUP(A519,A519:A5518,'working_data '!S529:S5528,NA,0)</f>
        <v>Female</v>
      </c>
      <c r="D519" cm="1">
        <f t="array" ref="D519">_xlfn.XLOOKUP(A519,A519:A5518,'working_data '!T529:T5528,NA,0)</f>
        <v>50647.53</v>
      </c>
      <c r="E519" t="str" cm="1">
        <f t="array" ref="E519">_xlfn.XLOOKUP(B519,B519:B5518,'working_data '!U529:U5528,NA,0)</f>
        <v>Silver</v>
      </c>
    </row>
    <row r="520" spans="1:5" x14ac:dyDescent="0.35">
      <c r="A520">
        <v>7883</v>
      </c>
      <c r="B520">
        <v>25</v>
      </c>
      <c r="C520" t="str" cm="1">
        <f t="array" ref="C520">_xlfn.XLOOKUP(A520,A520:A5519,'working_data '!S530:S5529,NA,0)</f>
        <v>Other</v>
      </c>
      <c r="D520" cm="1">
        <f t="array" ref="D520">_xlfn.XLOOKUP(A520,A520:A5519,'working_data '!T530:T5529,NA,0)</f>
        <v>84532.89</v>
      </c>
      <c r="E520" t="str" cm="1">
        <f t="array" ref="E520">_xlfn.XLOOKUP(B520,B520:B5519,'working_data '!U530:U5529,NA,0)</f>
        <v>Gold</v>
      </c>
    </row>
    <row r="521" spans="1:5" x14ac:dyDescent="0.35">
      <c r="A521">
        <v>7381</v>
      </c>
      <c r="B521">
        <v>35</v>
      </c>
      <c r="C521" t="str" cm="1">
        <f t="array" ref="C521">_xlfn.XLOOKUP(A521,A521:A5520,'working_data '!S531:S5530,NA,0)</f>
        <v>Male</v>
      </c>
      <c r="D521" cm="1">
        <f t="array" ref="D521">_xlfn.XLOOKUP(A521,A521:A5520,'working_data '!T531:T5530,NA,0)</f>
        <v>98946.43</v>
      </c>
      <c r="E521" t="str" cm="1">
        <f t="array" ref="E521">_xlfn.XLOOKUP(B521,B521:B5520,'working_data '!U531:U5530,NA,0)</f>
        <v>Platinum</v>
      </c>
    </row>
    <row r="522" spans="1:5" x14ac:dyDescent="0.35">
      <c r="A522">
        <v>1320</v>
      </c>
      <c r="B522">
        <v>70</v>
      </c>
      <c r="C522" t="str" cm="1">
        <f t="array" ref="C522">_xlfn.XLOOKUP(A522,A522:A5521,'working_data '!S532:S5531,NA,0)</f>
        <v>Other</v>
      </c>
      <c r="D522" cm="1">
        <f t="array" ref="D522">_xlfn.XLOOKUP(A522,A522:A5521,'working_data '!T532:T5531,NA,0)</f>
        <v>20318.78</v>
      </c>
      <c r="E522" t="str" cm="1">
        <f t="array" ref="E522">_xlfn.XLOOKUP(B522,B522:B5521,'working_data '!U532:U5531,NA,0)</f>
        <v>Platinum</v>
      </c>
    </row>
    <row r="523" spans="1:5" x14ac:dyDescent="0.35">
      <c r="A523">
        <v>7232</v>
      </c>
      <c r="B523">
        <v>53</v>
      </c>
      <c r="C523" t="str" cm="1">
        <f t="array" ref="C523">_xlfn.XLOOKUP(A523,A523:A5522,'working_data '!S533:S5532,NA,0)</f>
        <v>Other</v>
      </c>
      <c r="D523" cm="1">
        <f t="array" ref="D523">_xlfn.XLOOKUP(A523,A523:A5522,'working_data '!T533:T5532,NA,0)</f>
        <v>66560.61</v>
      </c>
      <c r="E523" t="str" cm="1">
        <f t="array" ref="E523">_xlfn.XLOOKUP(B523,B523:B5522,'working_data '!U533:U5532,NA,0)</f>
        <v>Gold</v>
      </c>
    </row>
    <row r="524" spans="1:5" x14ac:dyDescent="0.35">
      <c r="A524">
        <v>8814</v>
      </c>
      <c r="B524">
        <v>55</v>
      </c>
      <c r="C524" t="str" cm="1">
        <f t="array" ref="C524">_xlfn.XLOOKUP(A524,A524:A5523,'working_data '!S534:S5533,NA,0)</f>
        <v>Female</v>
      </c>
      <c r="D524" cm="1">
        <f t="array" ref="D524">_xlfn.XLOOKUP(A524,A524:A5523,'working_data '!T534:T5533,NA,0)</f>
        <v>107348.51</v>
      </c>
      <c r="E524" t="str" cm="1">
        <f t="array" ref="E524">_xlfn.XLOOKUP(B524,B524:B5523,'working_data '!U534:U5533,NA,0)</f>
        <v>Platinum</v>
      </c>
    </row>
    <row r="525" spans="1:5" x14ac:dyDescent="0.35">
      <c r="A525">
        <v>1096</v>
      </c>
      <c r="B525">
        <v>19</v>
      </c>
      <c r="C525" t="str" cm="1">
        <f t="array" ref="C525">_xlfn.XLOOKUP(A525,A525:A5524,'working_data '!S535:S5534,NA,0)</f>
        <v>Female</v>
      </c>
      <c r="D525" cm="1">
        <f t="array" ref="D525">_xlfn.XLOOKUP(A525,A525:A5524,'working_data '!T535:T5534,NA,0)</f>
        <v>41100.730000000003</v>
      </c>
      <c r="E525" t="str" cm="1">
        <f t="array" ref="E525">_xlfn.XLOOKUP(B525,B525:B5524,'working_data '!U535:U5534,NA,0)</f>
        <v>Platinum</v>
      </c>
    </row>
    <row r="526" spans="1:5" x14ac:dyDescent="0.35">
      <c r="A526">
        <v>6763</v>
      </c>
      <c r="B526">
        <v>34</v>
      </c>
      <c r="C526" t="str" cm="1">
        <f t="array" ref="C526">_xlfn.XLOOKUP(A526,A526:A5525,'working_data '!S536:S5535,NA,0)</f>
        <v>Female</v>
      </c>
      <c r="D526" cm="1">
        <f t="array" ref="D526">_xlfn.XLOOKUP(A526,A526:A5525,'working_data '!T536:T5535,NA,0)</f>
        <v>109201.01</v>
      </c>
      <c r="E526" t="str" cm="1">
        <f t="array" ref="E526">_xlfn.XLOOKUP(B526,B526:B5525,'working_data '!U536:U5535,NA,0)</f>
        <v>Platinum</v>
      </c>
    </row>
    <row r="527" spans="1:5" x14ac:dyDescent="0.35">
      <c r="A527">
        <v>5892</v>
      </c>
      <c r="B527">
        <v>18</v>
      </c>
      <c r="C527" t="str" cm="1">
        <f t="array" ref="C527">_xlfn.XLOOKUP(A527,A527:A5526,'working_data '!S537:S5536,NA,0)</f>
        <v>Female</v>
      </c>
      <c r="D527" cm="1">
        <f t="array" ref="D527">_xlfn.XLOOKUP(A527,A527:A5526,'working_data '!T537:T5536,NA,0)</f>
        <v>80343.08</v>
      </c>
      <c r="E527" t="str" cm="1">
        <f t="array" ref="E527">_xlfn.XLOOKUP(B527,B527:B5526,'working_data '!U537:U5536,NA,0)</f>
        <v>Gold</v>
      </c>
    </row>
    <row r="528" spans="1:5" x14ac:dyDescent="0.35">
      <c r="A528">
        <v>7389</v>
      </c>
      <c r="B528">
        <v>23</v>
      </c>
      <c r="C528" t="str" cm="1">
        <f t="array" ref="C528">_xlfn.XLOOKUP(A528,A528:A5527,'working_data '!S538:S5537,NA,0)</f>
        <v>Male</v>
      </c>
      <c r="D528" cm="1">
        <f t="array" ref="D528">_xlfn.XLOOKUP(A528,A528:A5527,'working_data '!T538:T5537,NA,0)</f>
        <v>72138</v>
      </c>
      <c r="E528" t="str" cm="1">
        <f t="array" ref="E528">_xlfn.XLOOKUP(B528,B528:B5527,'working_data '!U538:U5537,NA,0)</f>
        <v>Platinum</v>
      </c>
    </row>
    <row r="529" spans="1:5" x14ac:dyDescent="0.35">
      <c r="A529">
        <v>7865</v>
      </c>
      <c r="B529">
        <v>23</v>
      </c>
      <c r="C529" t="str" cm="1">
        <f t="array" ref="C529">_xlfn.XLOOKUP(A529,A529:A5528,'working_data '!S539:S5538,NA,0)</f>
        <v>Other</v>
      </c>
      <c r="D529" cm="1">
        <f t="array" ref="D529">_xlfn.XLOOKUP(A529,A529:A5528,'working_data '!T539:T5538,NA,0)</f>
        <v>24644.02</v>
      </c>
      <c r="E529" t="str" cm="1">
        <f t="array" ref="E529">_xlfn.XLOOKUP(B529,B529:B5528,'working_data '!U539:U5538,NA,0)</f>
        <v>Silver</v>
      </c>
    </row>
    <row r="530" spans="1:5" x14ac:dyDescent="0.35">
      <c r="A530">
        <v>9818</v>
      </c>
      <c r="B530">
        <v>64</v>
      </c>
      <c r="C530" t="str" cm="1">
        <f t="array" ref="C530">_xlfn.XLOOKUP(A530,A530:A5529,'working_data '!S540:S5539,NA,0)</f>
        <v>Other</v>
      </c>
      <c r="D530" cm="1">
        <f t="array" ref="D530">_xlfn.XLOOKUP(A530,A530:A5529,'working_data '!T540:T5539,NA,0)</f>
        <v>105488.62</v>
      </c>
      <c r="E530" t="str" cm="1">
        <f t="array" ref="E530">_xlfn.XLOOKUP(B530,B530:B5529,'working_data '!U540:U5539,NA,0)</f>
        <v>Platinum</v>
      </c>
    </row>
    <row r="531" spans="1:5" x14ac:dyDescent="0.35">
      <c r="A531">
        <v>9947</v>
      </c>
      <c r="B531">
        <v>70</v>
      </c>
      <c r="C531" t="str" cm="1">
        <f t="array" ref="C531">_xlfn.XLOOKUP(A531,A531:A5530,'working_data '!S541:S5540,NA,0)</f>
        <v>Male</v>
      </c>
      <c r="D531" cm="1">
        <f t="array" ref="D531">_xlfn.XLOOKUP(A531,A531:A5530,'working_data '!T541:T5540,NA,0)</f>
        <v>71396.73</v>
      </c>
      <c r="E531" t="str" cm="1">
        <f t="array" ref="E531">_xlfn.XLOOKUP(B531,B531:B5530,'working_data '!U541:U5540,NA,0)</f>
        <v>Gold</v>
      </c>
    </row>
    <row r="532" spans="1:5" x14ac:dyDescent="0.35">
      <c r="A532">
        <v>4613</v>
      </c>
      <c r="B532">
        <v>33</v>
      </c>
      <c r="C532" t="str" cm="1">
        <f t="array" ref="C532">_xlfn.XLOOKUP(A532,A532:A5531,'working_data '!S542:S5541,NA,0)</f>
        <v>Female</v>
      </c>
      <c r="D532" cm="1">
        <f t="array" ref="D532">_xlfn.XLOOKUP(A532,A532:A5531,'working_data '!T542:T5541,NA,0)</f>
        <v>90436.32</v>
      </c>
      <c r="E532" t="str" cm="1">
        <f t="array" ref="E532">_xlfn.XLOOKUP(B532,B532:B5531,'working_data '!U542:U5541,NA,0)</f>
        <v>Bronze</v>
      </c>
    </row>
    <row r="533" spans="1:5" x14ac:dyDescent="0.35">
      <c r="A533">
        <v>8999</v>
      </c>
      <c r="B533">
        <v>68</v>
      </c>
      <c r="C533" t="str" cm="1">
        <f t="array" ref="C533">_xlfn.XLOOKUP(A533,A533:A5532,'working_data '!S543:S5542,NA,0)</f>
        <v>Female</v>
      </c>
      <c r="D533" cm="1">
        <f t="array" ref="D533">_xlfn.XLOOKUP(A533,A533:A5532,'working_data '!T543:T5542,NA,0)</f>
        <v>104115.94</v>
      </c>
      <c r="E533" t="str" cm="1">
        <f t="array" ref="E533">_xlfn.XLOOKUP(B533,B533:B5532,'working_data '!U543:U5542,NA,0)</f>
        <v>Silver</v>
      </c>
    </row>
    <row r="534" spans="1:5" x14ac:dyDescent="0.35">
      <c r="A534">
        <v>4595</v>
      </c>
      <c r="B534">
        <v>67</v>
      </c>
      <c r="C534" t="str" cm="1">
        <f t="array" ref="C534">_xlfn.XLOOKUP(A534,A534:A5533,'working_data '!S544:S5543,NA,0)</f>
        <v>Female</v>
      </c>
      <c r="D534" cm="1">
        <f t="array" ref="D534">_xlfn.XLOOKUP(A534,A534:A5533,'working_data '!T544:T5543,NA,0)</f>
        <v>111041.81</v>
      </c>
      <c r="E534" t="str" cm="1">
        <f t="array" ref="E534">_xlfn.XLOOKUP(B534,B534:B5533,'working_data '!U544:U5543,NA,0)</f>
        <v>Silver</v>
      </c>
    </row>
    <row r="535" spans="1:5" x14ac:dyDescent="0.35">
      <c r="A535">
        <v>5471</v>
      </c>
      <c r="B535">
        <v>59</v>
      </c>
      <c r="C535" t="str" cm="1">
        <f t="array" ref="C535">_xlfn.XLOOKUP(A535,A535:A5534,'working_data '!S545:S5544,NA,0)</f>
        <v>Female</v>
      </c>
      <c r="D535" cm="1">
        <f t="array" ref="D535">_xlfn.XLOOKUP(A535,A535:A5534,'working_data '!T545:T5544,NA,0)</f>
        <v>74663.350000000006</v>
      </c>
      <c r="E535" t="str" cm="1">
        <f t="array" ref="E535">_xlfn.XLOOKUP(B535,B535:B5534,'working_data '!U545:U5544,NA,0)</f>
        <v>Platinum</v>
      </c>
    </row>
    <row r="536" spans="1:5" x14ac:dyDescent="0.35">
      <c r="A536">
        <v>8140</v>
      </c>
      <c r="B536">
        <v>54</v>
      </c>
      <c r="C536" t="str" cm="1">
        <f t="array" ref="C536">_xlfn.XLOOKUP(A536,A536:A5535,'working_data '!S546:S5545,NA,0)</f>
        <v>Other</v>
      </c>
      <c r="D536" cm="1">
        <f t="array" ref="D536">_xlfn.XLOOKUP(A536,A536:A5535,'working_data '!T546:T5545,NA,0)</f>
        <v>94945.08</v>
      </c>
      <c r="E536" t="str" cm="1">
        <f t="array" ref="E536">_xlfn.XLOOKUP(B536,B536:B5535,'working_data '!U546:U5545,NA,0)</f>
        <v>Platinum</v>
      </c>
    </row>
    <row r="537" spans="1:5" x14ac:dyDescent="0.35">
      <c r="A537">
        <v>8956</v>
      </c>
      <c r="B537">
        <v>28</v>
      </c>
      <c r="C537" t="str" cm="1">
        <f t="array" ref="C537">_xlfn.XLOOKUP(A537,A537:A5536,'working_data '!S547:S5546,NA,0)</f>
        <v>Male</v>
      </c>
      <c r="D537" cm="1">
        <f t="array" ref="D537">_xlfn.XLOOKUP(A537,A537:A5536,'working_data '!T547:T5546,NA,0)</f>
        <v>69621.66</v>
      </c>
      <c r="E537" t="str" cm="1">
        <f t="array" ref="E537">_xlfn.XLOOKUP(B537,B537:B5536,'working_data '!U547:U5546,NA,0)</f>
        <v>Gold</v>
      </c>
    </row>
    <row r="538" spans="1:5" x14ac:dyDescent="0.35">
      <c r="A538">
        <v>1475</v>
      </c>
      <c r="B538">
        <v>24</v>
      </c>
      <c r="C538" t="str" cm="1">
        <f t="array" ref="C538">_xlfn.XLOOKUP(A538,A538:A5537,'working_data '!S548:S5547,NA,0)</f>
        <v>Male</v>
      </c>
      <c r="D538" cm="1">
        <f t="array" ref="D538">_xlfn.XLOOKUP(A538,A538:A5537,'working_data '!T548:T5547,NA,0)</f>
        <v>49216.83</v>
      </c>
      <c r="E538" t="str" cm="1">
        <f t="array" ref="E538">_xlfn.XLOOKUP(B538,B538:B5537,'working_data '!U548:U5547,NA,0)</f>
        <v>Platinum</v>
      </c>
    </row>
    <row r="539" spans="1:5" x14ac:dyDescent="0.35">
      <c r="A539">
        <v>7371</v>
      </c>
      <c r="B539">
        <v>40</v>
      </c>
      <c r="C539" t="str" cm="1">
        <f t="array" ref="C539">_xlfn.XLOOKUP(A539,A539:A5538,'working_data '!S549:S5548,NA,0)</f>
        <v>Other</v>
      </c>
      <c r="D539" cm="1">
        <f t="array" ref="D539">_xlfn.XLOOKUP(A539,A539:A5538,'working_data '!T549:T5548,NA,0)</f>
        <v>64580.14</v>
      </c>
      <c r="E539" t="str" cm="1">
        <f t="array" ref="E539">_xlfn.XLOOKUP(B539,B539:B5538,'working_data '!U549:U5548,NA,0)</f>
        <v>Gold</v>
      </c>
    </row>
    <row r="540" spans="1:5" x14ac:dyDescent="0.35">
      <c r="A540">
        <v>6507</v>
      </c>
      <c r="B540">
        <v>60</v>
      </c>
      <c r="C540" t="str" cm="1">
        <f t="array" ref="C540">_xlfn.XLOOKUP(A540,A540:A5539,'working_data '!S550:S5549,NA,0)</f>
        <v>Male</v>
      </c>
      <c r="D540" cm="1">
        <f t="array" ref="D540">_xlfn.XLOOKUP(A540,A540:A5539,'working_data '!T550:T5549,NA,0)</f>
        <v>86524.92</v>
      </c>
      <c r="E540" t="str" cm="1">
        <f t="array" ref="E540">_xlfn.XLOOKUP(B540,B540:B5539,'working_data '!U550:U5549,NA,0)</f>
        <v>Silver</v>
      </c>
    </row>
    <row r="541" spans="1:5" x14ac:dyDescent="0.35">
      <c r="A541">
        <v>7624</v>
      </c>
      <c r="B541">
        <v>58</v>
      </c>
      <c r="C541" t="str" cm="1">
        <f t="array" ref="C541">_xlfn.XLOOKUP(A541,A541:A5540,'working_data '!S551:S5550,NA,0)</f>
        <v>Other</v>
      </c>
      <c r="D541" cm="1">
        <f t="array" ref="D541">_xlfn.XLOOKUP(A541,A541:A5540,'working_data '!T551:T5550,NA,0)</f>
        <v>47769.17</v>
      </c>
      <c r="E541" t="str" cm="1">
        <f t="array" ref="E541">_xlfn.XLOOKUP(B541,B541:B5540,'working_data '!U551:U5550,NA,0)</f>
        <v>Gold</v>
      </c>
    </row>
    <row r="542" spans="1:5" x14ac:dyDescent="0.35">
      <c r="A542">
        <v>3704</v>
      </c>
      <c r="B542">
        <v>53</v>
      </c>
      <c r="C542" t="str" cm="1">
        <f t="array" ref="C542">_xlfn.XLOOKUP(A542,A542:A5541,'working_data '!S552:S5551,NA,0)</f>
        <v>Male</v>
      </c>
      <c r="D542" cm="1">
        <f t="array" ref="D542">_xlfn.XLOOKUP(A542,A542:A5541,'working_data '!T552:T5551,NA,0)</f>
        <v>110957.87</v>
      </c>
      <c r="E542" t="str" cm="1">
        <f t="array" ref="E542">_xlfn.XLOOKUP(B542,B542:B5541,'working_data '!U552:U5551,NA,0)</f>
        <v>Gold</v>
      </c>
    </row>
    <row r="543" spans="1:5" x14ac:dyDescent="0.35">
      <c r="A543">
        <v>8657</v>
      </c>
      <c r="B543">
        <v>64</v>
      </c>
      <c r="C543" t="str" cm="1">
        <f t="array" ref="C543">_xlfn.XLOOKUP(A543,A543:A5542,'working_data '!S553:S5552,NA,0)</f>
        <v>Male</v>
      </c>
      <c r="D543" cm="1">
        <f t="array" ref="D543">_xlfn.XLOOKUP(A543,A543:A5542,'working_data '!T553:T5552,NA,0)</f>
        <v>114400.99</v>
      </c>
      <c r="E543" t="str" cm="1">
        <f t="array" ref="E543">_xlfn.XLOOKUP(B543,B543:B5542,'working_data '!U553:U5552,NA,0)</f>
        <v>Gold</v>
      </c>
    </row>
    <row r="544" spans="1:5" x14ac:dyDescent="0.35">
      <c r="A544">
        <v>3091</v>
      </c>
      <c r="B544">
        <v>22</v>
      </c>
      <c r="C544" t="str" cm="1">
        <f t="array" ref="C544">_xlfn.XLOOKUP(A544,A544:A5543,'working_data '!S554:S5553,NA,0)</f>
        <v>Female</v>
      </c>
      <c r="D544" cm="1">
        <f t="array" ref="D544">_xlfn.XLOOKUP(A544,A544:A5543,'working_data '!T554:T5553,NA,0)</f>
        <v>58987.95</v>
      </c>
      <c r="E544" t="str" cm="1">
        <f t="array" ref="E544">_xlfn.XLOOKUP(B544,B544:B5543,'working_data '!U554:U5553,NA,0)</f>
        <v>Platinum</v>
      </c>
    </row>
    <row r="545" spans="1:5" x14ac:dyDescent="0.35">
      <c r="A545">
        <v>9751</v>
      </c>
      <c r="B545">
        <v>55</v>
      </c>
      <c r="C545" t="str" cm="1">
        <f t="array" ref="C545">_xlfn.XLOOKUP(A545,A545:A5544,'working_data '!S555:S5554,NA,0)</f>
        <v>Male</v>
      </c>
      <c r="D545" cm="1">
        <f t="array" ref="D545">_xlfn.XLOOKUP(A545,A545:A5544,'working_data '!T555:T5554,NA,0)</f>
        <v>40953.79</v>
      </c>
      <c r="E545" t="str" cm="1">
        <f t="array" ref="E545">_xlfn.XLOOKUP(B545,B545:B5544,'working_data '!U555:U5554,NA,0)</f>
        <v>Platinum</v>
      </c>
    </row>
    <row r="546" spans="1:5" x14ac:dyDescent="0.35">
      <c r="A546">
        <v>1441</v>
      </c>
      <c r="B546">
        <v>27</v>
      </c>
      <c r="C546" t="str" cm="1">
        <f t="array" ref="C546">_xlfn.XLOOKUP(A546,A546:A5545,'working_data '!S556:S5555,NA,0)</f>
        <v>Other</v>
      </c>
      <c r="D546" cm="1">
        <f t="array" ref="D546">_xlfn.XLOOKUP(A546,A546:A5545,'working_data '!T556:T5555,NA,0)</f>
        <v>85888.31</v>
      </c>
      <c r="E546" t="str" cm="1">
        <f t="array" ref="E546">_xlfn.XLOOKUP(B546,B546:B5545,'working_data '!U556:U5555,NA,0)</f>
        <v>Silver</v>
      </c>
    </row>
    <row r="547" spans="1:5" x14ac:dyDescent="0.35">
      <c r="A547">
        <v>7455</v>
      </c>
      <c r="B547">
        <v>47</v>
      </c>
      <c r="C547" t="str" cm="1">
        <f t="array" ref="C547">_xlfn.XLOOKUP(A547,A547:A5546,'working_data '!S557:S5556,NA,0)</f>
        <v>Female</v>
      </c>
      <c r="D547" cm="1">
        <f t="array" ref="D547">_xlfn.XLOOKUP(A547,A547:A5546,'working_data '!T557:T5556,NA,0)</f>
        <v>58294.16</v>
      </c>
      <c r="E547" t="str" cm="1">
        <f t="array" ref="E547">_xlfn.XLOOKUP(B547,B547:B5546,'working_data '!U557:U5556,NA,0)</f>
        <v>Gold</v>
      </c>
    </row>
    <row r="548" spans="1:5" x14ac:dyDescent="0.35">
      <c r="A548">
        <v>1444</v>
      </c>
      <c r="B548">
        <v>67</v>
      </c>
      <c r="C548" t="str" cm="1">
        <f t="array" ref="C548">_xlfn.XLOOKUP(A548,A548:A5547,'working_data '!S558:S5557,NA,0)</f>
        <v>Female</v>
      </c>
      <c r="D548" cm="1">
        <f t="array" ref="D548">_xlfn.XLOOKUP(A548,A548:A5547,'working_data '!T558:T5557,NA,0)</f>
        <v>68095.41</v>
      </c>
      <c r="E548" t="str" cm="1">
        <f t="array" ref="E548">_xlfn.XLOOKUP(B548,B548:B5547,'working_data '!U558:U5557,NA,0)</f>
        <v>Gold</v>
      </c>
    </row>
    <row r="549" spans="1:5" x14ac:dyDescent="0.35">
      <c r="A549">
        <v>2375</v>
      </c>
      <c r="B549">
        <v>49</v>
      </c>
      <c r="C549" t="str" cm="1">
        <f t="array" ref="C549">_xlfn.XLOOKUP(A549,A549:A5548,'working_data '!S559:S5558,NA,0)</f>
        <v>Male</v>
      </c>
      <c r="D549" cm="1">
        <f t="array" ref="D549">_xlfn.XLOOKUP(A549,A549:A5548,'working_data '!T559:T5558,NA,0)</f>
        <v>76927.3</v>
      </c>
      <c r="E549" t="str" cm="1">
        <f t="array" ref="E549">_xlfn.XLOOKUP(B549,B549:B5548,'working_data '!U559:U5558,NA,0)</f>
        <v>Platinum</v>
      </c>
    </row>
    <row r="550" spans="1:5" x14ac:dyDescent="0.35">
      <c r="A550">
        <v>8022</v>
      </c>
      <c r="B550">
        <v>27</v>
      </c>
      <c r="C550" t="str" cm="1">
        <f t="array" ref="C550">_xlfn.XLOOKUP(A550,A550:A5549,'working_data '!S560:S5559,NA,0)</f>
        <v>Other</v>
      </c>
      <c r="D550" cm="1">
        <f t="array" ref="D550">_xlfn.XLOOKUP(A550,A550:A5549,'working_data '!T560:T5559,NA,0)</f>
        <v>105133.06</v>
      </c>
      <c r="E550" t="str" cm="1">
        <f t="array" ref="E550">_xlfn.XLOOKUP(B550,B550:B5549,'working_data '!U560:U5559,NA,0)</f>
        <v>Silver</v>
      </c>
    </row>
    <row r="551" spans="1:5" x14ac:dyDescent="0.35">
      <c r="A551">
        <v>3223</v>
      </c>
      <c r="B551">
        <v>35</v>
      </c>
      <c r="C551" t="str" cm="1">
        <f t="array" ref="C551">_xlfn.XLOOKUP(A551,A551:A5550,'working_data '!S561:S5560,NA,0)</f>
        <v>Female</v>
      </c>
      <c r="D551" cm="1">
        <f t="array" ref="D551">_xlfn.XLOOKUP(A551,A551:A5550,'working_data '!T561:T5560,NA,0)</f>
        <v>76765.740000000005</v>
      </c>
      <c r="E551" t="str" cm="1">
        <f t="array" ref="E551">_xlfn.XLOOKUP(B551,B551:B5550,'working_data '!U561:U5560,NA,0)</f>
        <v>Bronze</v>
      </c>
    </row>
    <row r="552" spans="1:5" x14ac:dyDescent="0.35">
      <c r="A552">
        <v>8564</v>
      </c>
      <c r="B552">
        <v>36</v>
      </c>
      <c r="C552" t="str" cm="1">
        <f t="array" ref="C552">_xlfn.XLOOKUP(A552,A552:A5551,'working_data '!S562:S5561,NA,0)</f>
        <v>Male</v>
      </c>
      <c r="D552" cm="1">
        <f t="array" ref="D552">_xlfn.XLOOKUP(A552,A552:A5551,'working_data '!T562:T5561,NA,0)</f>
        <v>44940.27</v>
      </c>
      <c r="E552" t="str" cm="1">
        <f t="array" ref="E552">_xlfn.XLOOKUP(B552,B552:B5551,'working_data '!U562:U5561,NA,0)</f>
        <v>Bronze</v>
      </c>
    </row>
    <row r="553" spans="1:5" x14ac:dyDescent="0.35">
      <c r="A553">
        <v>3977</v>
      </c>
      <c r="B553">
        <v>33</v>
      </c>
      <c r="C553" t="str" cm="1">
        <f t="array" ref="C553">_xlfn.XLOOKUP(A553,A553:A5552,'working_data '!S563:S5562,NA,0)</f>
        <v>Male</v>
      </c>
      <c r="D553" cm="1">
        <f t="array" ref="D553">_xlfn.XLOOKUP(A553,A553:A5552,'working_data '!T563:T5562,NA,0)</f>
        <v>28307.31</v>
      </c>
      <c r="E553" t="str" cm="1">
        <f t="array" ref="E553">_xlfn.XLOOKUP(B553,B553:B5552,'working_data '!U563:U5562,NA,0)</f>
        <v>Bronze</v>
      </c>
    </row>
    <row r="554" spans="1:5" x14ac:dyDescent="0.35">
      <c r="A554">
        <v>1823</v>
      </c>
      <c r="B554">
        <v>59</v>
      </c>
      <c r="C554" t="str" cm="1">
        <f t="array" ref="C554">_xlfn.XLOOKUP(A554,A554:A5553,'working_data '!S564:S5563,NA,0)</f>
        <v>Other</v>
      </c>
      <c r="D554" cm="1">
        <f t="array" ref="D554">_xlfn.XLOOKUP(A554,A554:A5553,'working_data '!T564:T5563,NA,0)</f>
        <v>27033.87</v>
      </c>
      <c r="E554" t="str" cm="1">
        <f t="array" ref="E554">_xlfn.XLOOKUP(B554,B554:B5553,'working_data '!U564:U5563,NA,0)</f>
        <v>Silver</v>
      </c>
    </row>
    <row r="555" spans="1:5" x14ac:dyDescent="0.35">
      <c r="A555">
        <v>5262</v>
      </c>
      <c r="B555">
        <v>46</v>
      </c>
      <c r="C555" t="str" cm="1">
        <f t="array" ref="C555">_xlfn.XLOOKUP(A555,A555:A5554,'working_data '!S565:S5564,NA,0)</f>
        <v>Other</v>
      </c>
      <c r="D555" cm="1">
        <f t="array" ref="D555">_xlfn.XLOOKUP(A555,A555:A5554,'working_data '!T565:T5564,NA,0)</f>
        <v>97774.68</v>
      </c>
      <c r="E555" t="str" cm="1">
        <f t="array" ref="E555">_xlfn.XLOOKUP(B555,B555:B5554,'working_data '!U565:U5564,NA,0)</f>
        <v>Platinum</v>
      </c>
    </row>
    <row r="556" spans="1:5" x14ac:dyDescent="0.35">
      <c r="A556">
        <v>7211</v>
      </c>
      <c r="B556">
        <v>63</v>
      </c>
      <c r="C556" t="str" cm="1">
        <f t="array" ref="C556">_xlfn.XLOOKUP(A556,A556:A5555,'working_data '!S566:S5565,NA,0)</f>
        <v>Other</v>
      </c>
      <c r="D556" cm="1">
        <f t="array" ref="D556">_xlfn.XLOOKUP(A556,A556:A5555,'working_data '!T566:T5565,NA,0)</f>
        <v>32710.9</v>
      </c>
      <c r="E556" t="str" cm="1">
        <f t="array" ref="E556">_xlfn.XLOOKUP(B556,B556:B5555,'working_data '!U566:U5565,NA,0)</f>
        <v>Platinum</v>
      </c>
    </row>
    <row r="557" spans="1:5" x14ac:dyDescent="0.35">
      <c r="A557">
        <v>6363</v>
      </c>
      <c r="B557">
        <v>44</v>
      </c>
      <c r="C557" t="str" cm="1">
        <f t="array" ref="C557">_xlfn.XLOOKUP(A557,A557:A5556,'working_data '!S567:S5566,NA,0)</f>
        <v>Female</v>
      </c>
      <c r="D557" cm="1">
        <f t="array" ref="D557">_xlfn.XLOOKUP(A557,A557:A5556,'working_data '!T567:T5566,NA,0)</f>
        <v>36540.839999999997</v>
      </c>
      <c r="E557" t="str" cm="1">
        <f t="array" ref="E557">_xlfn.XLOOKUP(B557,B557:B5556,'working_data '!U567:U5566,NA,0)</f>
        <v>Silver</v>
      </c>
    </row>
    <row r="558" spans="1:5" x14ac:dyDescent="0.35">
      <c r="A558">
        <v>4467</v>
      </c>
      <c r="B558">
        <v>36</v>
      </c>
      <c r="C558" t="str" cm="1">
        <f t="array" ref="C558">_xlfn.XLOOKUP(A558,A558:A5557,'working_data '!S568:S5567,NA,0)</f>
        <v>Male</v>
      </c>
      <c r="D558" cm="1">
        <f t="array" ref="D558">_xlfn.XLOOKUP(A558,A558:A5557,'working_data '!T568:T5567,NA,0)</f>
        <v>27401.87</v>
      </c>
      <c r="E558" t="str" cm="1">
        <f t="array" ref="E558">_xlfn.XLOOKUP(B558,B558:B5557,'working_data '!U568:U5567,NA,0)</f>
        <v>Gold</v>
      </c>
    </row>
    <row r="559" spans="1:5" x14ac:dyDescent="0.35">
      <c r="A559">
        <v>8449</v>
      </c>
      <c r="B559">
        <v>38</v>
      </c>
      <c r="C559" t="str" cm="1">
        <f t="array" ref="C559">_xlfn.XLOOKUP(A559,A559:A5558,'working_data '!S569:S5568,NA,0)</f>
        <v>Female</v>
      </c>
      <c r="D559" cm="1">
        <f t="array" ref="D559">_xlfn.XLOOKUP(A559,A559:A5558,'working_data '!T569:T5568,NA,0)</f>
        <v>106387.12</v>
      </c>
      <c r="E559" t="str" cm="1">
        <f t="array" ref="E559">_xlfn.XLOOKUP(B559,B559:B5558,'working_data '!U569:U5568,NA,0)</f>
        <v>Silver</v>
      </c>
    </row>
    <row r="560" spans="1:5" x14ac:dyDescent="0.35">
      <c r="A560">
        <v>6355</v>
      </c>
      <c r="B560">
        <v>42</v>
      </c>
      <c r="C560" t="str" cm="1">
        <f t="array" ref="C560">_xlfn.XLOOKUP(A560,A560:A5559,'working_data '!S570:S5569,NA,0)</f>
        <v>Female</v>
      </c>
      <c r="D560" cm="1">
        <f t="array" ref="D560">_xlfn.XLOOKUP(A560,A560:A5559,'working_data '!T570:T5569,NA,0)</f>
        <v>73113.929999999993</v>
      </c>
      <c r="E560" t="str" cm="1">
        <f t="array" ref="E560">_xlfn.XLOOKUP(B560,B560:B5559,'working_data '!U570:U5569,NA,0)</f>
        <v>Bronze</v>
      </c>
    </row>
    <row r="561" spans="1:5" x14ac:dyDescent="0.35">
      <c r="A561">
        <v>6529</v>
      </c>
      <c r="B561">
        <v>22</v>
      </c>
      <c r="C561" t="str" cm="1">
        <f t="array" ref="C561">_xlfn.XLOOKUP(A561,A561:A5560,'working_data '!S571:S5570,NA,0)</f>
        <v>Other</v>
      </c>
      <c r="D561" cm="1">
        <f t="array" ref="D561">_xlfn.XLOOKUP(A561,A561:A5560,'working_data '!T571:T5570,NA,0)</f>
        <v>55111.89</v>
      </c>
      <c r="E561" t="str" cm="1">
        <f t="array" ref="E561">_xlfn.XLOOKUP(B561,B561:B5560,'working_data '!U571:U5570,NA,0)</f>
        <v>Silver</v>
      </c>
    </row>
    <row r="562" spans="1:5" x14ac:dyDescent="0.35">
      <c r="A562">
        <v>7211</v>
      </c>
      <c r="B562">
        <v>51</v>
      </c>
      <c r="C562" t="str" cm="1">
        <f t="array" ref="C562">_xlfn.XLOOKUP(A562,A562:A5561,'working_data '!S572:S5571,NA,0)</f>
        <v>Female</v>
      </c>
      <c r="D562" cm="1">
        <f t="array" ref="D562">_xlfn.XLOOKUP(A562,A562:A5561,'working_data '!T572:T5571,NA,0)</f>
        <v>95554.87</v>
      </c>
      <c r="E562" t="str" cm="1">
        <f t="array" ref="E562">_xlfn.XLOOKUP(B562,B562:B5561,'working_data '!U572:U5571,NA,0)</f>
        <v>Platinum</v>
      </c>
    </row>
    <row r="563" spans="1:5" x14ac:dyDescent="0.35">
      <c r="A563">
        <v>5558</v>
      </c>
      <c r="B563">
        <v>64</v>
      </c>
      <c r="C563" t="str" cm="1">
        <f t="array" ref="C563">_xlfn.XLOOKUP(A563,A563:A5562,'working_data '!S573:S5572,NA,0)</f>
        <v>Female</v>
      </c>
      <c r="D563" cm="1">
        <f t="array" ref="D563">_xlfn.XLOOKUP(A563,A563:A5562,'working_data '!T573:T5572,NA,0)</f>
        <v>55540.15</v>
      </c>
      <c r="E563" t="str" cm="1">
        <f t="array" ref="E563">_xlfn.XLOOKUP(B563,B563:B5562,'working_data '!U573:U5572,NA,0)</f>
        <v>Silver</v>
      </c>
    </row>
    <row r="564" spans="1:5" x14ac:dyDescent="0.35">
      <c r="A564">
        <v>7906</v>
      </c>
      <c r="B564">
        <v>65</v>
      </c>
      <c r="C564" t="str" cm="1">
        <f t="array" ref="C564">_xlfn.XLOOKUP(A564,A564:A5563,'working_data '!S574:S5573,NA,0)</f>
        <v>Male</v>
      </c>
      <c r="D564" cm="1">
        <f t="array" ref="D564">_xlfn.XLOOKUP(A564,A564:A5563,'working_data '!T574:T5573,NA,0)</f>
        <v>74054.17</v>
      </c>
      <c r="E564" t="str" cm="1">
        <f t="array" ref="E564">_xlfn.XLOOKUP(B564,B564:B5563,'working_data '!U574:U5573,NA,0)</f>
        <v>Gold</v>
      </c>
    </row>
    <row r="565" spans="1:5" x14ac:dyDescent="0.35">
      <c r="A565">
        <v>5133</v>
      </c>
      <c r="B565">
        <v>37</v>
      </c>
      <c r="C565" t="str" cm="1">
        <f t="array" ref="C565">_xlfn.XLOOKUP(A565,A565:A5564,'working_data '!S575:S5574,NA,0)</f>
        <v>Male</v>
      </c>
      <c r="D565" cm="1">
        <f t="array" ref="D565">_xlfn.XLOOKUP(A565,A565:A5564,'working_data '!T575:T5574,NA,0)</f>
        <v>27226.42</v>
      </c>
      <c r="E565" t="str" cm="1">
        <f t="array" ref="E565">_xlfn.XLOOKUP(B565,B565:B5564,'working_data '!U575:U5574,NA,0)</f>
        <v>Silver</v>
      </c>
    </row>
    <row r="566" spans="1:5" x14ac:dyDescent="0.35">
      <c r="A566">
        <v>2341</v>
      </c>
      <c r="B566">
        <v>45</v>
      </c>
      <c r="C566" t="str" cm="1">
        <f t="array" ref="C566">_xlfn.XLOOKUP(A566,A566:A5565,'working_data '!S576:S5575,NA,0)</f>
        <v>Female</v>
      </c>
      <c r="D566" cm="1">
        <f t="array" ref="D566">_xlfn.XLOOKUP(A566,A566:A5565,'working_data '!T576:T5575,NA,0)</f>
        <v>39540.870000000003</v>
      </c>
      <c r="E566" t="str" cm="1">
        <f t="array" ref="E566">_xlfn.XLOOKUP(B566,B566:B5565,'working_data '!U576:U5575,NA,0)</f>
        <v>Bronze</v>
      </c>
    </row>
    <row r="567" spans="1:5" x14ac:dyDescent="0.35">
      <c r="A567">
        <v>8705</v>
      </c>
      <c r="B567">
        <v>53</v>
      </c>
      <c r="C567" t="str" cm="1">
        <f t="array" ref="C567">_xlfn.XLOOKUP(A567,A567:A5566,'working_data '!S577:S5576,NA,0)</f>
        <v>Male</v>
      </c>
      <c r="D567" cm="1">
        <f t="array" ref="D567">_xlfn.XLOOKUP(A567,A567:A5566,'working_data '!T577:T5576,NA,0)</f>
        <v>99783.06</v>
      </c>
      <c r="E567" t="str" cm="1">
        <f t="array" ref="E567">_xlfn.XLOOKUP(B567,B567:B5566,'working_data '!U577:U5576,NA,0)</f>
        <v>Gold</v>
      </c>
    </row>
    <row r="568" spans="1:5" x14ac:dyDescent="0.35">
      <c r="A568">
        <v>1317</v>
      </c>
      <c r="B568">
        <v>54</v>
      </c>
      <c r="C568" t="str" cm="1">
        <f t="array" ref="C568">_xlfn.XLOOKUP(A568,A568:A5567,'working_data '!S578:S5577,NA,0)</f>
        <v>Female</v>
      </c>
      <c r="D568" cm="1">
        <f t="array" ref="D568">_xlfn.XLOOKUP(A568,A568:A5567,'working_data '!T578:T5577,NA,0)</f>
        <v>92818.7</v>
      </c>
      <c r="E568" t="str" cm="1">
        <f t="array" ref="E568">_xlfn.XLOOKUP(B568,B568:B5567,'working_data '!U578:U5577,NA,0)</f>
        <v>Platinum</v>
      </c>
    </row>
    <row r="569" spans="1:5" x14ac:dyDescent="0.35">
      <c r="A569">
        <v>9837</v>
      </c>
      <c r="B569">
        <v>24</v>
      </c>
      <c r="C569" t="str" cm="1">
        <f t="array" ref="C569">_xlfn.XLOOKUP(A569,A569:A5568,'working_data '!S579:S5578,NA,0)</f>
        <v>Male</v>
      </c>
      <c r="D569" cm="1">
        <f t="array" ref="D569">_xlfn.XLOOKUP(A569,A569:A5568,'working_data '!T579:T5578,NA,0)</f>
        <v>72678.009999999995</v>
      </c>
      <c r="E569" t="str" cm="1">
        <f t="array" ref="E569">_xlfn.XLOOKUP(B569,B569:B5568,'working_data '!U579:U5578,NA,0)</f>
        <v>Gold</v>
      </c>
    </row>
    <row r="570" spans="1:5" x14ac:dyDescent="0.35">
      <c r="A570">
        <v>1853</v>
      </c>
      <c r="B570">
        <v>41</v>
      </c>
      <c r="C570" t="str" cm="1">
        <f t="array" ref="C570">_xlfn.XLOOKUP(A570,A570:A5569,'working_data '!S580:S5579,NA,0)</f>
        <v>Other</v>
      </c>
      <c r="D570" cm="1">
        <f t="array" ref="D570">_xlfn.XLOOKUP(A570,A570:A5569,'working_data '!T580:T5579,NA,0)</f>
        <v>58420.44</v>
      </c>
      <c r="E570" t="str" cm="1">
        <f t="array" ref="E570">_xlfn.XLOOKUP(B570,B570:B5569,'working_data '!U580:U5579,NA,0)</f>
        <v>Silver</v>
      </c>
    </row>
    <row r="571" spans="1:5" x14ac:dyDescent="0.35">
      <c r="A571">
        <v>6733</v>
      </c>
      <c r="B571">
        <v>62</v>
      </c>
      <c r="C571" t="str" cm="1">
        <f t="array" ref="C571">_xlfn.XLOOKUP(A571,A571:A5570,'working_data '!S581:S5580,NA,0)</f>
        <v>Female</v>
      </c>
      <c r="D571" cm="1">
        <f t="array" ref="D571">_xlfn.XLOOKUP(A571,A571:A5570,'working_data '!T581:T5580,NA,0)</f>
        <v>70821.63</v>
      </c>
      <c r="E571" t="str" cm="1">
        <f t="array" ref="E571">_xlfn.XLOOKUP(B571,B571:B5570,'working_data '!U581:U5580,NA,0)</f>
        <v>Gold</v>
      </c>
    </row>
    <row r="572" spans="1:5" x14ac:dyDescent="0.35">
      <c r="A572">
        <v>4673</v>
      </c>
      <c r="B572">
        <v>58</v>
      </c>
      <c r="C572" t="str" cm="1">
        <f t="array" ref="C572">_xlfn.XLOOKUP(A572,A572:A5571,'working_data '!S582:S5581,NA,0)</f>
        <v>Other</v>
      </c>
      <c r="D572" cm="1">
        <f t="array" ref="D572">_xlfn.XLOOKUP(A572,A572:A5571,'working_data '!T582:T5581,NA,0)</f>
        <v>75265.86</v>
      </c>
      <c r="E572" t="str" cm="1">
        <f t="array" ref="E572">_xlfn.XLOOKUP(B572,B572:B5571,'working_data '!U582:U5581,NA,0)</f>
        <v>Silver</v>
      </c>
    </row>
    <row r="573" spans="1:5" x14ac:dyDescent="0.35">
      <c r="A573">
        <v>2124</v>
      </c>
      <c r="B573">
        <v>52</v>
      </c>
      <c r="C573" t="str" cm="1">
        <f t="array" ref="C573">_xlfn.XLOOKUP(A573,A573:A5572,'working_data '!S583:S5582,NA,0)</f>
        <v>Female</v>
      </c>
      <c r="D573" cm="1">
        <f t="array" ref="D573">_xlfn.XLOOKUP(A573,A573:A5572,'working_data '!T583:T5582,NA,0)</f>
        <v>37306.97</v>
      </c>
      <c r="E573" t="str" cm="1">
        <f t="array" ref="E573">_xlfn.XLOOKUP(B573,B573:B5572,'working_data '!U583:U5582,NA,0)</f>
        <v>Bronze</v>
      </c>
    </row>
    <row r="574" spans="1:5" x14ac:dyDescent="0.35">
      <c r="A574">
        <v>1659</v>
      </c>
      <c r="B574">
        <v>65</v>
      </c>
      <c r="C574" t="str" cm="1">
        <f t="array" ref="C574">_xlfn.XLOOKUP(A574,A574:A5573,'working_data '!S584:S5583,NA,0)</f>
        <v>Male</v>
      </c>
      <c r="D574" cm="1">
        <f t="array" ref="D574">_xlfn.XLOOKUP(A574,A574:A5573,'working_data '!T584:T5583,NA,0)</f>
        <v>34814.39</v>
      </c>
      <c r="E574" t="str" cm="1">
        <f t="array" ref="E574">_xlfn.XLOOKUP(B574,B574:B5573,'working_data '!U584:U5583,NA,0)</f>
        <v>Platinum</v>
      </c>
    </row>
    <row r="575" spans="1:5" x14ac:dyDescent="0.35">
      <c r="A575">
        <v>1508</v>
      </c>
      <c r="B575">
        <v>30</v>
      </c>
      <c r="C575" t="str" cm="1">
        <f t="array" ref="C575">_xlfn.XLOOKUP(A575,A575:A5574,'working_data '!S585:S5584,NA,0)</f>
        <v>Female</v>
      </c>
      <c r="D575" cm="1">
        <f t="array" ref="D575">_xlfn.XLOOKUP(A575,A575:A5574,'working_data '!T585:T5584,NA,0)</f>
        <v>113874.35</v>
      </c>
      <c r="E575" t="str" cm="1">
        <f t="array" ref="E575">_xlfn.XLOOKUP(B575,B575:B5574,'working_data '!U585:U5584,NA,0)</f>
        <v>Bronze</v>
      </c>
    </row>
    <row r="576" spans="1:5" x14ac:dyDescent="0.35">
      <c r="A576">
        <v>5051</v>
      </c>
      <c r="B576">
        <v>31</v>
      </c>
      <c r="C576" t="str" cm="1">
        <f t="array" ref="C576">_xlfn.XLOOKUP(A576,A576:A5575,'working_data '!S586:S5585,NA,0)</f>
        <v>Other</v>
      </c>
      <c r="D576" cm="1">
        <f t="array" ref="D576">_xlfn.XLOOKUP(A576,A576:A5575,'working_data '!T586:T5585,NA,0)</f>
        <v>30112.05</v>
      </c>
      <c r="E576" t="str" cm="1">
        <f t="array" ref="E576">_xlfn.XLOOKUP(B576,B576:B5575,'working_data '!U586:U5585,NA,0)</f>
        <v>Gold</v>
      </c>
    </row>
    <row r="577" spans="1:5" x14ac:dyDescent="0.35">
      <c r="A577">
        <v>4266</v>
      </c>
      <c r="B577">
        <v>43</v>
      </c>
      <c r="C577" t="str" cm="1">
        <f t="array" ref="C577">_xlfn.XLOOKUP(A577,A577:A5576,'working_data '!S587:S5586,NA,0)</f>
        <v>Female</v>
      </c>
      <c r="D577" cm="1">
        <f t="array" ref="D577">_xlfn.XLOOKUP(A577,A577:A5576,'working_data '!T587:T5586,NA,0)</f>
        <v>44639.93</v>
      </c>
      <c r="E577" t="str" cm="1">
        <f t="array" ref="E577">_xlfn.XLOOKUP(B577,B577:B5576,'working_data '!U587:U5586,NA,0)</f>
        <v>Platinum</v>
      </c>
    </row>
    <row r="578" spans="1:5" x14ac:dyDescent="0.35">
      <c r="A578">
        <v>1333</v>
      </c>
      <c r="B578">
        <v>39</v>
      </c>
      <c r="C578" t="str" cm="1">
        <f t="array" ref="C578">_xlfn.XLOOKUP(A578,A578:A5577,'working_data '!S588:S5587,NA,0)</f>
        <v>Other</v>
      </c>
      <c r="D578" cm="1">
        <f t="array" ref="D578">_xlfn.XLOOKUP(A578,A578:A5577,'working_data '!T588:T5587,NA,0)</f>
        <v>78566.3</v>
      </c>
      <c r="E578" t="str" cm="1">
        <f t="array" ref="E578">_xlfn.XLOOKUP(B578,B578:B5577,'working_data '!U588:U5587,NA,0)</f>
        <v>Silver</v>
      </c>
    </row>
    <row r="579" spans="1:5" x14ac:dyDescent="0.35">
      <c r="A579">
        <v>3496</v>
      </c>
      <c r="B579">
        <v>57</v>
      </c>
      <c r="C579" t="str" cm="1">
        <f t="array" ref="C579">_xlfn.XLOOKUP(A579,A579:A5578,'working_data '!S589:S5588,NA,0)</f>
        <v>Other</v>
      </c>
      <c r="D579" cm="1">
        <f t="array" ref="D579">_xlfn.XLOOKUP(A579,A579:A5578,'working_data '!T589:T5588,NA,0)</f>
        <v>91031.3</v>
      </c>
      <c r="E579" t="str" cm="1">
        <f t="array" ref="E579">_xlfn.XLOOKUP(B579,B579:B5578,'working_data '!U589:U5588,NA,0)</f>
        <v>Platinum</v>
      </c>
    </row>
    <row r="580" spans="1:5" x14ac:dyDescent="0.35">
      <c r="A580">
        <v>4908</v>
      </c>
      <c r="B580">
        <v>66</v>
      </c>
      <c r="C580" t="str" cm="1">
        <f t="array" ref="C580">_xlfn.XLOOKUP(A580,A580:A5579,'working_data '!S590:S5589,NA,0)</f>
        <v>Other</v>
      </c>
      <c r="D580" cm="1">
        <f t="array" ref="D580">_xlfn.XLOOKUP(A580,A580:A5579,'working_data '!T590:T5589,NA,0)</f>
        <v>37265.67</v>
      </c>
      <c r="E580" t="str" cm="1">
        <f t="array" ref="E580">_xlfn.XLOOKUP(B580,B580:B5579,'working_data '!U590:U5589,NA,0)</f>
        <v>Platinum</v>
      </c>
    </row>
    <row r="581" spans="1:5" x14ac:dyDescent="0.35">
      <c r="A581">
        <v>3068</v>
      </c>
      <c r="B581">
        <v>46</v>
      </c>
      <c r="C581" t="str" cm="1">
        <f t="array" ref="C581">_xlfn.XLOOKUP(A581,A581:A5580,'working_data '!S591:S5590,NA,0)</f>
        <v>Other</v>
      </c>
      <c r="D581" cm="1">
        <f t="array" ref="D581">_xlfn.XLOOKUP(A581,A581:A5580,'working_data '!T591:T5590,NA,0)</f>
        <v>92008.65</v>
      </c>
      <c r="E581" t="str" cm="1">
        <f t="array" ref="E581">_xlfn.XLOOKUP(B581,B581:B5580,'working_data '!U591:U5590,NA,0)</f>
        <v>Platinum</v>
      </c>
    </row>
    <row r="582" spans="1:5" x14ac:dyDescent="0.35">
      <c r="A582">
        <v>8758</v>
      </c>
      <c r="B582">
        <v>37</v>
      </c>
      <c r="C582" t="str" cm="1">
        <f t="array" ref="C582">_xlfn.XLOOKUP(A582,A582:A5581,'working_data '!S592:S5591,NA,0)</f>
        <v>Other</v>
      </c>
      <c r="D582" cm="1">
        <f t="array" ref="D582">_xlfn.XLOOKUP(A582,A582:A5581,'working_data '!T592:T5591,NA,0)</f>
        <v>77537.62</v>
      </c>
      <c r="E582" t="str" cm="1">
        <f t="array" ref="E582">_xlfn.XLOOKUP(B582,B582:B5581,'working_data '!U592:U5591,NA,0)</f>
        <v>Silver</v>
      </c>
    </row>
    <row r="583" spans="1:5" x14ac:dyDescent="0.35">
      <c r="A583">
        <v>2874</v>
      </c>
      <c r="B583">
        <v>49</v>
      </c>
      <c r="C583" t="str" cm="1">
        <f t="array" ref="C583">_xlfn.XLOOKUP(A583,A583:A5582,'working_data '!S593:S5592,NA,0)</f>
        <v>Other</v>
      </c>
      <c r="D583" cm="1">
        <f t="array" ref="D583">_xlfn.XLOOKUP(A583,A583:A5582,'working_data '!T593:T5592,NA,0)</f>
        <v>99568.46</v>
      </c>
      <c r="E583" t="str" cm="1">
        <f t="array" ref="E583">_xlfn.XLOOKUP(B583,B583:B5582,'working_data '!U593:U5592,NA,0)</f>
        <v>Bronze</v>
      </c>
    </row>
    <row r="584" spans="1:5" x14ac:dyDescent="0.35">
      <c r="A584">
        <v>4571</v>
      </c>
      <c r="B584">
        <v>20</v>
      </c>
      <c r="C584" t="str" cm="1">
        <f t="array" ref="C584">_xlfn.XLOOKUP(A584,A584:A5583,'working_data '!S594:S5593,NA,0)</f>
        <v>Male</v>
      </c>
      <c r="D584" cm="1">
        <f t="array" ref="D584">_xlfn.XLOOKUP(A584,A584:A5583,'working_data '!T594:T5593,NA,0)</f>
        <v>56159.7</v>
      </c>
      <c r="E584" t="str" cm="1">
        <f t="array" ref="E584">_xlfn.XLOOKUP(B584,B584:B5583,'working_data '!U594:U5593,NA,0)</f>
        <v>Bronze</v>
      </c>
    </row>
    <row r="585" spans="1:5" x14ac:dyDescent="0.35">
      <c r="A585">
        <v>8619</v>
      </c>
      <c r="B585">
        <v>58</v>
      </c>
      <c r="C585" t="str" cm="1">
        <f t="array" ref="C585">_xlfn.XLOOKUP(A585,A585:A5584,'working_data '!S595:S5594,NA,0)</f>
        <v>Male</v>
      </c>
      <c r="D585" cm="1">
        <f t="array" ref="D585">_xlfn.XLOOKUP(A585,A585:A5584,'working_data '!T595:T5594,NA,0)</f>
        <v>21927.14</v>
      </c>
      <c r="E585" t="str" cm="1">
        <f t="array" ref="E585">_xlfn.XLOOKUP(B585,B585:B5584,'working_data '!U595:U5594,NA,0)</f>
        <v>Silver</v>
      </c>
    </row>
    <row r="586" spans="1:5" x14ac:dyDescent="0.35">
      <c r="A586">
        <v>5198</v>
      </c>
      <c r="B586">
        <v>55</v>
      </c>
      <c r="C586" t="str" cm="1">
        <f t="array" ref="C586">_xlfn.XLOOKUP(A586,A586:A5585,'working_data '!S596:S5595,NA,0)</f>
        <v>Male</v>
      </c>
      <c r="D586" cm="1">
        <f t="array" ref="D586">_xlfn.XLOOKUP(A586,A586:A5585,'working_data '!T596:T5595,NA,0)</f>
        <v>27996.76</v>
      </c>
      <c r="E586" t="str" cm="1">
        <f t="array" ref="E586">_xlfn.XLOOKUP(B586,B586:B5585,'working_data '!U596:U5595,NA,0)</f>
        <v>Bronze</v>
      </c>
    </row>
    <row r="587" spans="1:5" x14ac:dyDescent="0.35">
      <c r="A587">
        <v>7043</v>
      </c>
      <c r="B587">
        <v>24</v>
      </c>
      <c r="C587" t="str" cm="1">
        <f t="array" ref="C587">_xlfn.XLOOKUP(A587,A587:A5586,'working_data '!S597:S5596,NA,0)</f>
        <v>Female</v>
      </c>
      <c r="D587" cm="1">
        <f t="array" ref="D587">_xlfn.XLOOKUP(A587,A587:A5586,'working_data '!T597:T5596,NA,0)</f>
        <v>60212.85</v>
      </c>
      <c r="E587" t="str" cm="1">
        <f t="array" ref="E587">_xlfn.XLOOKUP(B587,B587:B5586,'working_data '!U597:U5596,NA,0)</f>
        <v>Silver</v>
      </c>
    </row>
    <row r="588" spans="1:5" x14ac:dyDescent="0.35">
      <c r="A588">
        <v>3749</v>
      </c>
      <c r="B588">
        <v>36</v>
      </c>
      <c r="C588" t="str" cm="1">
        <f t="array" ref="C588">_xlfn.XLOOKUP(A588,A588:A5587,'working_data '!S598:S5597,NA,0)</f>
        <v>Male</v>
      </c>
      <c r="D588" cm="1">
        <f t="array" ref="D588">_xlfn.XLOOKUP(A588,A588:A5587,'working_data '!T598:T5597,NA,0)</f>
        <v>85907.53</v>
      </c>
      <c r="E588" t="str" cm="1">
        <f t="array" ref="E588">_xlfn.XLOOKUP(B588,B588:B5587,'working_data '!U598:U5597,NA,0)</f>
        <v>Bronze</v>
      </c>
    </row>
    <row r="589" spans="1:5" x14ac:dyDescent="0.35">
      <c r="A589">
        <v>2876</v>
      </c>
      <c r="B589">
        <v>50</v>
      </c>
      <c r="C589" t="str" cm="1">
        <f t="array" ref="C589">_xlfn.XLOOKUP(A589,A589:A5588,'working_data '!S599:S5598,NA,0)</f>
        <v>Female</v>
      </c>
      <c r="D589" cm="1">
        <f t="array" ref="D589">_xlfn.XLOOKUP(A589,A589:A5588,'working_data '!T599:T5598,NA,0)</f>
        <v>25592.37</v>
      </c>
      <c r="E589" t="str" cm="1">
        <f t="array" ref="E589">_xlfn.XLOOKUP(B589,B589:B5588,'working_data '!U599:U5598,NA,0)</f>
        <v>Gold</v>
      </c>
    </row>
    <row r="590" spans="1:5" x14ac:dyDescent="0.35">
      <c r="A590">
        <v>3683</v>
      </c>
      <c r="B590">
        <v>47</v>
      </c>
      <c r="C590" t="str" cm="1">
        <f t="array" ref="C590">_xlfn.XLOOKUP(A590,A590:A5589,'working_data '!S600:S5599,NA,0)</f>
        <v>Male</v>
      </c>
      <c r="D590" cm="1">
        <f t="array" ref="D590">_xlfn.XLOOKUP(A590,A590:A5589,'working_data '!T600:T5599,NA,0)</f>
        <v>103315.31</v>
      </c>
      <c r="E590" t="str" cm="1">
        <f t="array" ref="E590">_xlfn.XLOOKUP(B590,B590:B5589,'working_data '!U600:U5599,NA,0)</f>
        <v>Silver</v>
      </c>
    </row>
    <row r="591" spans="1:5" x14ac:dyDescent="0.35">
      <c r="A591">
        <v>6096</v>
      </c>
      <c r="B591">
        <v>65</v>
      </c>
      <c r="C591" t="str" cm="1">
        <f t="array" ref="C591">_xlfn.XLOOKUP(A591,A591:A5590,'working_data '!S601:S5600,NA,0)</f>
        <v>Male</v>
      </c>
      <c r="D591" cm="1">
        <f t="array" ref="D591">_xlfn.XLOOKUP(A591,A591:A5590,'working_data '!T601:T5600,NA,0)</f>
        <v>28662.81</v>
      </c>
      <c r="E591" t="str" cm="1">
        <f t="array" ref="E591">_xlfn.XLOOKUP(B591,B591:B5590,'working_data '!U601:U5600,NA,0)</f>
        <v>Silver</v>
      </c>
    </row>
    <row r="592" spans="1:5" x14ac:dyDescent="0.35">
      <c r="A592">
        <v>2771</v>
      </c>
      <c r="B592">
        <v>62</v>
      </c>
      <c r="C592" t="str" cm="1">
        <f t="array" ref="C592">_xlfn.XLOOKUP(A592,A592:A5591,'working_data '!S602:S5601,NA,0)</f>
        <v>Male</v>
      </c>
      <c r="D592" cm="1">
        <f t="array" ref="D592">_xlfn.XLOOKUP(A592,A592:A5591,'working_data '!T602:T5601,NA,0)</f>
        <v>95608.93</v>
      </c>
      <c r="E592" t="str" cm="1">
        <f t="array" ref="E592">_xlfn.XLOOKUP(B592,B592:B5591,'working_data '!U602:U5601,NA,0)</f>
        <v>Bronze</v>
      </c>
    </row>
    <row r="593" spans="1:5" x14ac:dyDescent="0.35">
      <c r="A593">
        <v>1420</v>
      </c>
      <c r="B593">
        <v>25</v>
      </c>
      <c r="C593" t="str" cm="1">
        <f t="array" ref="C593">_xlfn.XLOOKUP(A593,A593:A5592,'working_data '!S603:S5602,NA,0)</f>
        <v>Female</v>
      </c>
      <c r="D593" cm="1">
        <f t="array" ref="D593">_xlfn.XLOOKUP(A593,A593:A5592,'working_data '!T603:T5602,NA,0)</f>
        <v>41459.269999999997</v>
      </c>
      <c r="E593" t="str" cm="1">
        <f t="array" ref="E593">_xlfn.XLOOKUP(B593,B593:B5592,'working_data '!U603:U5602,NA,0)</f>
        <v>Platinum</v>
      </c>
    </row>
    <row r="594" spans="1:5" x14ac:dyDescent="0.35">
      <c r="A594">
        <v>6111</v>
      </c>
      <c r="B594">
        <v>56</v>
      </c>
      <c r="C594" t="str" cm="1">
        <f t="array" ref="C594">_xlfn.XLOOKUP(A594,A594:A5593,'working_data '!S604:S5603,NA,0)</f>
        <v>Female</v>
      </c>
      <c r="D594" cm="1">
        <f t="array" ref="D594">_xlfn.XLOOKUP(A594,A594:A5593,'working_data '!T604:T5603,NA,0)</f>
        <v>35834.75</v>
      </c>
      <c r="E594" t="str" cm="1">
        <f t="array" ref="E594">_xlfn.XLOOKUP(B594,B594:B5593,'working_data '!U604:U5603,NA,0)</f>
        <v>Platinum</v>
      </c>
    </row>
    <row r="595" spans="1:5" x14ac:dyDescent="0.35">
      <c r="A595">
        <v>7149</v>
      </c>
      <c r="B595">
        <v>29</v>
      </c>
      <c r="C595" t="str" cm="1">
        <f t="array" ref="C595">_xlfn.XLOOKUP(A595,A595:A5594,'working_data '!S605:S5604,NA,0)</f>
        <v>Female</v>
      </c>
      <c r="D595" cm="1">
        <f t="array" ref="D595">_xlfn.XLOOKUP(A595,A595:A5594,'working_data '!T605:T5604,NA,0)</f>
        <v>66982.41</v>
      </c>
      <c r="E595" t="str" cm="1">
        <f t="array" ref="E595">_xlfn.XLOOKUP(B595,B595:B5594,'working_data '!U605:U5604,NA,0)</f>
        <v>Bronze</v>
      </c>
    </row>
    <row r="596" spans="1:5" x14ac:dyDescent="0.35">
      <c r="A596">
        <v>7498</v>
      </c>
      <c r="B596">
        <v>62</v>
      </c>
      <c r="C596" t="str" cm="1">
        <f t="array" ref="C596">_xlfn.XLOOKUP(A596,A596:A5595,'working_data '!S606:S5605,NA,0)</f>
        <v>Other</v>
      </c>
      <c r="D596" cm="1">
        <f t="array" ref="D596">_xlfn.XLOOKUP(A596,A596:A5595,'working_data '!T606:T5605,NA,0)</f>
        <v>104951.43</v>
      </c>
      <c r="E596" t="str" cm="1">
        <f t="array" ref="E596">_xlfn.XLOOKUP(B596,B596:B5595,'working_data '!U606:U5605,NA,0)</f>
        <v>Bronze</v>
      </c>
    </row>
    <row r="597" spans="1:5" x14ac:dyDescent="0.35">
      <c r="A597">
        <v>4249</v>
      </c>
      <c r="B597">
        <v>61</v>
      </c>
      <c r="C597" t="str" cm="1">
        <f t="array" ref="C597">_xlfn.XLOOKUP(A597,A597:A5596,'working_data '!S607:S5606,NA,0)</f>
        <v>Female</v>
      </c>
      <c r="D597" cm="1">
        <f t="array" ref="D597">_xlfn.XLOOKUP(A597,A597:A5596,'working_data '!T607:T5606,NA,0)</f>
        <v>38802.1</v>
      </c>
      <c r="E597" t="str" cm="1">
        <f t="array" ref="E597">_xlfn.XLOOKUP(B597,B597:B5596,'working_data '!U607:U5606,NA,0)</f>
        <v>Bronze</v>
      </c>
    </row>
    <row r="598" spans="1:5" x14ac:dyDescent="0.35">
      <c r="A598">
        <v>2245</v>
      </c>
      <c r="B598">
        <v>56</v>
      </c>
      <c r="C598" t="str" cm="1">
        <f t="array" ref="C598">_xlfn.XLOOKUP(A598,A598:A5597,'working_data '!S608:S5607,NA,0)</f>
        <v>Other</v>
      </c>
      <c r="D598" cm="1">
        <f t="array" ref="D598">_xlfn.XLOOKUP(A598,A598:A5597,'working_data '!T608:T5607,NA,0)</f>
        <v>71111.789999999994</v>
      </c>
      <c r="E598" t="str" cm="1">
        <f t="array" ref="E598">_xlfn.XLOOKUP(B598,B598:B5597,'working_data '!U608:U5607,NA,0)</f>
        <v>Silver</v>
      </c>
    </row>
    <row r="599" spans="1:5" x14ac:dyDescent="0.35">
      <c r="A599">
        <v>4978</v>
      </c>
      <c r="B599">
        <v>66</v>
      </c>
      <c r="C599" t="str" cm="1">
        <f t="array" ref="C599">_xlfn.XLOOKUP(A599,A599:A5598,'working_data '!S609:S5608,NA,0)</f>
        <v>Other</v>
      </c>
      <c r="D599" cm="1">
        <f t="array" ref="D599">_xlfn.XLOOKUP(A599,A599:A5598,'working_data '!T609:T5608,NA,0)</f>
        <v>49253.53</v>
      </c>
      <c r="E599" t="str" cm="1">
        <f t="array" ref="E599">_xlfn.XLOOKUP(B599,B599:B5598,'working_data '!U609:U5608,NA,0)</f>
        <v>Bronze</v>
      </c>
    </row>
    <row r="600" spans="1:5" x14ac:dyDescent="0.35">
      <c r="A600">
        <v>2669</v>
      </c>
      <c r="B600">
        <v>18</v>
      </c>
      <c r="C600" t="str" cm="1">
        <f t="array" ref="C600">_xlfn.XLOOKUP(A600,A600:A5599,'working_data '!S610:S5609,NA,0)</f>
        <v>Male</v>
      </c>
      <c r="D600" cm="1">
        <f t="array" ref="D600">_xlfn.XLOOKUP(A600,A600:A5599,'working_data '!T610:T5609,NA,0)</f>
        <v>47739.87</v>
      </c>
      <c r="E600" t="str" cm="1">
        <f t="array" ref="E600">_xlfn.XLOOKUP(B600,B600:B5599,'working_data '!U610:U5609,NA,0)</f>
        <v>Gold</v>
      </c>
    </row>
    <row r="601" spans="1:5" x14ac:dyDescent="0.35">
      <c r="A601">
        <v>5941</v>
      </c>
      <c r="B601">
        <v>50</v>
      </c>
      <c r="C601" t="str" cm="1">
        <f t="array" ref="C601">_xlfn.XLOOKUP(A601,A601:A5600,'working_data '!S611:S5610,NA,0)</f>
        <v>Male</v>
      </c>
      <c r="D601" cm="1">
        <f t="array" ref="D601">_xlfn.XLOOKUP(A601,A601:A5600,'working_data '!T611:T5610,NA,0)</f>
        <v>114864.46</v>
      </c>
      <c r="E601" t="str" cm="1">
        <f t="array" ref="E601">_xlfn.XLOOKUP(B601,B601:B5600,'working_data '!U611:U5610,NA,0)</f>
        <v>Silver</v>
      </c>
    </row>
    <row r="602" spans="1:5" x14ac:dyDescent="0.35">
      <c r="A602">
        <v>2983</v>
      </c>
      <c r="B602">
        <v>68</v>
      </c>
      <c r="C602" t="str" cm="1">
        <f t="array" ref="C602">_xlfn.XLOOKUP(A602,A602:A5601,'working_data '!S612:S5611,NA,0)</f>
        <v>Male</v>
      </c>
      <c r="D602" cm="1">
        <f t="array" ref="D602">_xlfn.XLOOKUP(A602,A602:A5601,'working_data '!T612:T5611,NA,0)</f>
        <v>63893.82</v>
      </c>
      <c r="E602" t="str" cm="1">
        <f t="array" ref="E602">_xlfn.XLOOKUP(B602,B602:B5601,'working_data '!U612:U5611,NA,0)</f>
        <v>Silver</v>
      </c>
    </row>
    <row r="603" spans="1:5" x14ac:dyDescent="0.35">
      <c r="A603">
        <v>1672</v>
      </c>
      <c r="B603">
        <v>32</v>
      </c>
      <c r="C603" t="str" cm="1">
        <f t="array" ref="C603">_xlfn.XLOOKUP(A603,A603:A5602,'working_data '!S613:S5612,NA,0)</f>
        <v>Other</v>
      </c>
      <c r="D603" cm="1">
        <f t="array" ref="D603">_xlfn.XLOOKUP(A603,A603:A5602,'working_data '!T613:T5612,NA,0)</f>
        <v>63823.13</v>
      </c>
      <c r="E603" t="str" cm="1">
        <f t="array" ref="E603">_xlfn.XLOOKUP(B603,B603:B5602,'working_data '!U613:U5612,NA,0)</f>
        <v>Silver</v>
      </c>
    </row>
    <row r="604" spans="1:5" x14ac:dyDescent="0.35">
      <c r="A604">
        <v>6688</v>
      </c>
      <c r="B604">
        <v>32</v>
      </c>
      <c r="C604" t="str" cm="1">
        <f t="array" ref="C604">_xlfn.XLOOKUP(A604,A604:A5603,'working_data '!S614:S5613,NA,0)</f>
        <v>Female</v>
      </c>
      <c r="D604" cm="1">
        <f t="array" ref="D604">_xlfn.XLOOKUP(A604,A604:A5603,'working_data '!T614:T5613,NA,0)</f>
        <v>47570.21</v>
      </c>
      <c r="E604" t="str" cm="1">
        <f t="array" ref="E604">_xlfn.XLOOKUP(B604,B604:B5603,'working_data '!U614:U5613,NA,0)</f>
        <v>Gold</v>
      </c>
    </row>
    <row r="605" spans="1:5" x14ac:dyDescent="0.35">
      <c r="A605">
        <v>9728</v>
      </c>
      <c r="B605">
        <v>51</v>
      </c>
      <c r="C605" t="str" cm="1">
        <f t="array" ref="C605">_xlfn.XLOOKUP(A605,A605:A5604,'working_data '!S615:S5614,NA,0)</f>
        <v>Female</v>
      </c>
      <c r="D605" cm="1">
        <f t="array" ref="D605">_xlfn.XLOOKUP(A605,A605:A5604,'working_data '!T615:T5614,NA,0)</f>
        <v>54332.66</v>
      </c>
      <c r="E605" t="str" cm="1">
        <f t="array" ref="E605">_xlfn.XLOOKUP(B605,B605:B5604,'working_data '!U615:U5614,NA,0)</f>
        <v>Bronze</v>
      </c>
    </row>
    <row r="606" spans="1:5" x14ac:dyDescent="0.35">
      <c r="A606">
        <v>8018</v>
      </c>
      <c r="B606">
        <v>26</v>
      </c>
      <c r="C606" t="str" cm="1">
        <f t="array" ref="C606">_xlfn.XLOOKUP(A606,A606:A5605,'working_data '!S616:S5615,NA,0)</f>
        <v>Male</v>
      </c>
      <c r="D606" cm="1">
        <f t="array" ref="D606">_xlfn.XLOOKUP(A606,A606:A5605,'working_data '!T616:T5615,NA,0)</f>
        <v>47388.31</v>
      </c>
      <c r="E606" t="str" cm="1">
        <f t="array" ref="E606">_xlfn.XLOOKUP(B606,B606:B5605,'working_data '!U616:U5615,NA,0)</f>
        <v>Gold</v>
      </c>
    </row>
    <row r="607" spans="1:5" x14ac:dyDescent="0.35">
      <c r="A607">
        <v>7071</v>
      </c>
      <c r="B607">
        <v>65</v>
      </c>
      <c r="C607" t="str" cm="1">
        <f t="array" ref="C607">_xlfn.XLOOKUP(A607,A607:A5606,'working_data '!S617:S5616,NA,0)</f>
        <v>Male</v>
      </c>
      <c r="D607" cm="1">
        <f t="array" ref="D607">_xlfn.XLOOKUP(A607,A607:A5606,'working_data '!T617:T5616,NA,0)</f>
        <v>103102.25</v>
      </c>
      <c r="E607" t="str" cm="1">
        <f t="array" ref="E607">_xlfn.XLOOKUP(B607,B607:B5606,'working_data '!U617:U5616,NA,0)</f>
        <v>Gold</v>
      </c>
    </row>
    <row r="608" spans="1:5" x14ac:dyDescent="0.35">
      <c r="A608">
        <v>2129</v>
      </c>
      <c r="B608">
        <v>42</v>
      </c>
      <c r="C608" t="str" cm="1">
        <f t="array" ref="C608">_xlfn.XLOOKUP(A608,A608:A5607,'working_data '!S618:S5617,NA,0)</f>
        <v>Female</v>
      </c>
      <c r="D608" cm="1">
        <f t="array" ref="D608">_xlfn.XLOOKUP(A608,A608:A5607,'working_data '!T618:T5617,NA,0)</f>
        <v>57409.91</v>
      </c>
      <c r="E608" t="str" cm="1">
        <f t="array" ref="E608">_xlfn.XLOOKUP(B608,B608:B5607,'working_data '!U618:U5617,NA,0)</f>
        <v>Gold</v>
      </c>
    </row>
    <row r="609" spans="1:5" x14ac:dyDescent="0.35">
      <c r="A609">
        <v>9289</v>
      </c>
      <c r="B609">
        <v>40</v>
      </c>
      <c r="C609" t="str" cm="1">
        <f t="array" ref="C609">_xlfn.XLOOKUP(A609,A609:A5608,'working_data '!S619:S5618,NA,0)</f>
        <v>Male</v>
      </c>
      <c r="D609" cm="1">
        <f t="array" ref="D609">_xlfn.XLOOKUP(A609,A609:A5608,'working_data '!T619:T5618,NA,0)</f>
        <v>85014.11</v>
      </c>
      <c r="E609" t="str" cm="1">
        <f t="array" ref="E609">_xlfn.XLOOKUP(B609,B609:B5608,'working_data '!U619:U5618,NA,0)</f>
        <v>Bronze</v>
      </c>
    </row>
    <row r="610" spans="1:5" x14ac:dyDescent="0.35">
      <c r="A610">
        <v>6590</v>
      </c>
      <c r="B610">
        <v>45</v>
      </c>
      <c r="C610" t="str" cm="1">
        <f t="array" ref="C610">_xlfn.XLOOKUP(A610,A610:A5609,'working_data '!S620:S5619,NA,0)</f>
        <v>Female</v>
      </c>
      <c r="D610" cm="1">
        <f t="array" ref="D610">_xlfn.XLOOKUP(A610,A610:A5609,'working_data '!T620:T5619,NA,0)</f>
        <v>119880.95</v>
      </c>
      <c r="E610" t="str" cm="1">
        <f t="array" ref="E610">_xlfn.XLOOKUP(B610,B610:B5609,'working_data '!U620:U5619,NA,0)</f>
        <v>Platinum</v>
      </c>
    </row>
    <row r="611" spans="1:5" x14ac:dyDescent="0.35">
      <c r="A611">
        <v>1207</v>
      </c>
      <c r="B611">
        <v>25</v>
      </c>
      <c r="C611" t="str" cm="1">
        <f t="array" ref="C611">_xlfn.XLOOKUP(A611,A611:A5610,'working_data '!S621:S5620,NA,0)</f>
        <v>Other</v>
      </c>
      <c r="D611" cm="1">
        <f t="array" ref="D611">_xlfn.XLOOKUP(A611,A611:A5610,'working_data '!T621:T5620,NA,0)</f>
        <v>64159.16</v>
      </c>
      <c r="E611" t="str" cm="1">
        <f t="array" ref="E611">_xlfn.XLOOKUP(B611,B611:B5610,'working_data '!U621:U5620,NA,0)</f>
        <v>Silver</v>
      </c>
    </row>
    <row r="612" spans="1:5" x14ac:dyDescent="0.35">
      <c r="A612">
        <v>7882</v>
      </c>
      <c r="B612">
        <v>54</v>
      </c>
      <c r="C612" t="str" cm="1">
        <f t="array" ref="C612">_xlfn.XLOOKUP(A612,A612:A5611,'working_data '!S622:S5621,NA,0)</f>
        <v>Female</v>
      </c>
      <c r="D612" cm="1">
        <f t="array" ref="D612">_xlfn.XLOOKUP(A612,A612:A5611,'working_data '!T622:T5621,NA,0)</f>
        <v>114715.85</v>
      </c>
      <c r="E612" t="str" cm="1">
        <f t="array" ref="E612">_xlfn.XLOOKUP(B612,B612:B5611,'working_data '!U622:U5621,NA,0)</f>
        <v>Platinum</v>
      </c>
    </row>
    <row r="613" spans="1:5" x14ac:dyDescent="0.35">
      <c r="A613">
        <v>9031</v>
      </c>
      <c r="B613">
        <v>48</v>
      </c>
      <c r="C613" t="str" cm="1">
        <f t="array" ref="C613">_xlfn.XLOOKUP(A613,A613:A5612,'working_data '!S623:S5622,NA,0)</f>
        <v>Other</v>
      </c>
      <c r="D613" cm="1">
        <f t="array" ref="D613">_xlfn.XLOOKUP(A613,A613:A5612,'working_data '!T623:T5622,NA,0)</f>
        <v>95767.51</v>
      </c>
      <c r="E613" t="str" cm="1">
        <f t="array" ref="E613">_xlfn.XLOOKUP(B613,B613:B5612,'working_data '!U623:U5622,NA,0)</f>
        <v>Bronze</v>
      </c>
    </row>
    <row r="614" spans="1:5" x14ac:dyDescent="0.35">
      <c r="A614">
        <v>2729</v>
      </c>
      <c r="B614">
        <v>52</v>
      </c>
      <c r="C614" t="str" cm="1">
        <f t="array" ref="C614">_xlfn.XLOOKUP(A614,A614:A5613,'working_data '!S624:S5623,NA,0)</f>
        <v>Other</v>
      </c>
      <c r="D614" cm="1">
        <f t="array" ref="D614">_xlfn.XLOOKUP(A614,A614:A5613,'working_data '!T624:T5623,NA,0)</f>
        <v>39378.230000000003</v>
      </c>
      <c r="E614" t="str" cm="1">
        <f t="array" ref="E614">_xlfn.XLOOKUP(B614,B614:B5613,'working_data '!U624:U5623,NA,0)</f>
        <v>Bronze</v>
      </c>
    </row>
    <row r="615" spans="1:5" x14ac:dyDescent="0.35">
      <c r="A615">
        <v>8102</v>
      </c>
      <c r="B615">
        <v>58</v>
      </c>
      <c r="C615" t="str" cm="1">
        <f t="array" ref="C615">_xlfn.XLOOKUP(A615,A615:A5614,'working_data '!S625:S5624,NA,0)</f>
        <v>Female</v>
      </c>
      <c r="D615" cm="1">
        <f t="array" ref="D615">_xlfn.XLOOKUP(A615,A615:A5614,'working_data '!T625:T5624,NA,0)</f>
        <v>26718.32</v>
      </c>
      <c r="E615" t="str" cm="1">
        <f t="array" ref="E615">_xlfn.XLOOKUP(B615,B615:B5614,'working_data '!U625:U5624,NA,0)</f>
        <v>Bronze</v>
      </c>
    </row>
    <row r="616" spans="1:5" x14ac:dyDescent="0.35">
      <c r="A616">
        <v>6934</v>
      </c>
      <c r="B616">
        <v>69</v>
      </c>
      <c r="C616" t="str" cm="1">
        <f t="array" ref="C616">_xlfn.XLOOKUP(A616,A616:A5615,'working_data '!S626:S5625,NA,0)</f>
        <v>Other</v>
      </c>
      <c r="D616" cm="1">
        <f t="array" ref="D616">_xlfn.XLOOKUP(A616,A616:A5615,'working_data '!T626:T5625,NA,0)</f>
        <v>53869.42</v>
      </c>
      <c r="E616" t="str" cm="1">
        <f t="array" ref="E616">_xlfn.XLOOKUP(B616,B616:B5615,'working_data '!U626:U5625,NA,0)</f>
        <v>Platinum</v>
      </c>
    </row>
    <row r="617" spans="1:5" x14ac:dyDescent="0.35">
      <c r="A617">
        <v>8532</v>
      </c>
      <c r="B617">
        <v>67</v>
      </c>
      <c r="C617" t="str" cm="1">
        <f t="array" ref="C617">_xlfn.XLOOKUP(A617,A617:A5616,'working_data '!S627:S5626,NA,0)</f>
        <v>Female</v>
      </c>
      <c r="D617" cm="1">
        <f t="array" ref="D617">_xlfn.XLOOKUP(A617,A617:A5616,'working_data '!T627:T5626,NA,0)</f>
        <v>118418.4</v>
      </c>
      <c r="E617" t="str" cm="1">
        <f t="array" ref="E617">_xlfn.XLOOKUP(B617,B617:B5616,'working_data '!U627:U5626,NA,0)</f>
        <v>Silver</v>
      </c>
    </row>
    <row r="618" spans="1:5" x14ac:dyDescent="0.35">
      <c r="A618">
        <v>3506</v>
      </c>
      <c r="B618">
        <v>55</v>
      </c>
      <c r="C618" t="str" cm="1">
        <f t="array" ref="C618">_xlfn.XLOOKUP(A618,A618:A5617,'working_data '!S628:S5627,NA,0)</f>
        <v>Male</v>
      </c>
      <c r="D618" cm="1">
        <f t="array" ref="D618">_xlfn.XLOOKUP(A618,A618:A5617,'working_data '!T628:T5627,NA,0)</f>
        <v>104102.27</v>
      </c>
      <c r="E618" t="str" cm="1">
        <f t="array" ref="E618">_xlfn.XLOOKUP(B618,B618:B5617,'working_data '!U628:U5627,NA,0)</f>
        <v>Bronze</v>
      </c>
    </row>
    <row r="619" spans="1:5" x14ac:dyDescent="0.35">
      <c r="A619">
        <v>8135</v>
      </c>
      <c r="B619">
        <v>42</v>
      </c>
      <c r="C619" t="str" cm="1">
        <f t="array" ref="C619">_xlfn.XLOOKUP(A619,A619:A5618,'working_data '!S629:S5628,NA,0)</f>
        <v>Male</v>
      </c>
      <c r="D619" cm="1">
        <f t="array" ref="D619">_xlfn.XLOOKUP(A619,A619:A5618,'working_data '!T629:T5628,NA,0)</f>
        <v>65555.77</v>
      </c>
      <c r="E619" t="str" cm="1">
        <f t="array" ref="E619">_xlfn.XLOOKUP(B619,B619:B5618,'working_data '!U629:U5628,NA,0)</f>
        <v>Gold</v>
      </c>
    </row>
    <row r="620" spans="1:5" x14ac:dyDescent="0.35">
      <c r="A620">
        <v>3885</v>
      </c>
      <c r="B620">
        <v>52</v>
      </c>
      <c r="C620" t="str" cm="1">
        <f t="array" ref="C620">_xlfn.XLOOKUP(A620,A620:A5619,'working_data '!S630:S5629,NA,0)</f>
        <v>Male</v>
      </c>
      <c r="D620" cm="1">
        <f t="array" ref="D620">_xlfn.XLOOKUP(A620,A620:A5619,'working_data '!T630:T5629,NA,0)</f>
        <v>56886.99</v>
      </c>
      <c r="E620" t="str" cm="1">
        <f t="array" ref="E620">_xlfn.XLOOKUP(B620,B620:B5619,'working_data '!U630:U5629,NA,0)</f>
        <v>Gold</v>
      </c>
    </row>
    <row r="621" spans="1:5" x14ac:dyDescent="0.35">
      <c r="A621">
        <v>9548</v>
      </c>
      <c r="B621">
        <v>22</v>
      </c>
      <c r="C621" t="str" cm="1">
        <f t="array" ref="C621">_xlfn.XLOOKUP(A621,A621:A5620,'working_data '!S631:S5630,NA,0)</f>
        <v>Male</v>
      </c>
      <c r="D621" cm="1">
        <f t="array" ref="D621">_xlfn.XLOOKUP(A621,A621:A5620,'working_data '!T631:T5630,NA,0)</f>
        <v>73068.72</v>
      </c>
      <c r="E621" t="str" cm="1">
        <f t="array" ref="E621">_xlfn.XLOOKUP(B621,B621:B5620,'working_data '!U631:U5630,NA,0)</f>
        <v>Gold</v>
      </c>
    </row>
    <row r="622" spans="1:5" x14ac:dyDescent="0.35">
      <c r="A622">
        <v>5425</v>
      </c>
      <c r="B622">
        <v>26</v>
      </c>
      <c r="C622" t="str" cm="1">
        <f t="array" ref="C622">_xlfn.XLOOKUP(A622,A622:A5621,'working_data '!S632:S5631,NA,0)</f>
        <v>Other</v>
      </c>
      <c r="D622" cm="1">
        <f t="array" ref="D622">_xlfn.XLOOKUP(A622,A622:A5621,'working_data '!T632:T5631,NA,0)</f>
        <v>115840.87</v>
      </c>
      <c r="E622" t="str" cm="1">
        <f t="array" ref="E622">_xlfn.XLOOKUP(B622,B622:B5621,'working_data '!U632:U5631,NA,0)</f>
        <v>Bronze</v>
      </c>
    </row>
    <row r="623" spans="1:5" x14ac:dyDescent="0.35">
      <c r="A623">
        <v>9817</v>
      </c>
      <c r="B623">
        <v>42</v>
      </c>
      <c r="C623" t="str" cm="1">
        <f t="array" ref="C623">_xlfn.XLOOKUP(A623,A623:A5622,'working_data '!S633:S5632,NA,0)</f>
        <v>Other</v>
      </c>
      <c r="D623" cm="1">
        <f t="array" ref="D623">_xlfn.XLOOKUP(A623,A623:A5622,'working_data '!T633:T5632,NA,0)</f>
        <v>57156.41</v>
      </c>
      <c r="E623" t="str" cm="1">
        <f t="array" ref="E623">_xlfn.XLOOKUP(B623,B623:B5622,'working_data '!U633:U5632,NA,0)</f>
        <v>Platinum</v>
      </c>
    </row>
    <row r="624" spans="1:5" x14ac:dyDescent="0.35">
      <c r="A624">
        <v>8921</v>
      </c>
      <c r="B624">
        <v>43</v>
      </c>
      <c r="C624" t="str" cm="1">
        <f t="array" ref="C624">_xlfn.XLOOKUP(A624,A624:A5623,'working_data '!S634:S5633,NA,0)</f>
        <v>Other</v>
      </c>
      <c r="D624" cm="1">
        <f t="array" ref="D624">_xlfn.XLOOKUP(A624,A624:A5623,'working_data '!T634:T5633,NA,0)</f>
        <v>76343.240000000005</v>
      </c>
      <c r="E624" t="str" cm="1">
        <f t="array" ref="E624">_xlfn.XLOOKUP(B624,B624:B5623,'working_data '!U634:U5633,NA,0)</f>
        <v>Platinum</v>
      </c>
    </row>
    <row r="625" spans="1:5" x14ac:dyDescent="0.35">
      <c r="A625">
        <v>8616</v>
      </c>
      <c r="B625">
        <v>44</v>
      </c>
      <c r="C625" t="str" cm="1">
        <f t="array" ref="C625">_xlfn.XLOOKUP(A625,A625:A5624,'working_data '!S635:S5634,NA,0)</f>
        <v>Male</v>
      </c>
      <c r="D625" cm="1">
        <f t="array" ref="D625">_xlfn.XLOOKUP(A625,A625:A5624,'working_data '!T635:T5634,NA,0)</f>
        <v>62070.37</v>
      </c>
      <c r="E625" t="str" cm="1">
        <f t="array" ref="E625">_xlfn.XLOOKUP(B625,B625:B5624,'working_data '!U635:U5634,NA,0)</f>
        <v>Platinum</v>
      </c>
    </row>
    <row r="626" spans="1:5" x14ac:dyDescent="0.35">
      <c r="A626">
        <v>8136</v>
      </c>
      <c r="B626">
        <v>61</v>
      </c>
      <c r="C626" t="str" cm="1">
        <f t="array" ref="C626">_xlfn.XLOOKUP(A626,A626:A5625,'working_data '!S636:S5635,NA,0)</f>
        <v>Other</v>
      </c>
      <c r="D626" cm="1">
        <f t="array" ref="D626">_xlfn.XLOOKUP(A626,A626:A5625,'working_data '!T636:T5635,NA,0)</f>
        <v>113169.31</v>
      </c>
      <c r="E626" t="str" cm="1">
        <f t="array" ref="E626">_xlfn.XLOOKUP(B626,B626:B5625,'working_data '!U636:U5635,NA,0)</f>
        <v>Platinum</v>
      </c>
    </row>
    <row r="627" spans="1:5" x14ac:dyDescent="0.35">
      <c r="A627">
        <v>5397</v>
      </c>
      <c r="B627">
        <v>57</v>
      </c>
      <c r="C627" t="str" cm="1">
        <f t="array" ref="C627">_xlfn.XLOOKUP(A627,A627:A5626,'working_data '!S637:S5636,NA,0)</f>
        <v>Male</v>
      </c>
      <c r="D627" cm="1">
        <f t="array" ref="D627">_xlfn.XLOOKUP(A627,A627:A5626,'working_data '!T637:T5636,NA,0)</f>
        <v>116832.22</v>
      </c>
      <c r="E627" t="str" cm="1">
        <f t="array" ref="E627">_xlfn.XLOOKUP(B627,B627:B5626,'working_data '!U637:U5636,NA,0)</f>
        <v>Gold</v>
      </c>
    </row>
    <row r="628" spans="1:5" x14ac:dyDescent="0.35">
      <c r="A628">
        <v>6280</v>
      </c>
      <c r="B628">
        <v>55</v>
      </c>
      <c r="C628" t="str" cm="1">
        <f t="array" ref="C628">_xlfn.XLOOKUP(A628,A628:A5627,'working_data '!S638:S5637,NA,0)</f>
        <v>Male</v>
      </c>
      <c r="D628" cm="1">
        <f t="array" ref="D628">_xlfn.XLOOKUP(A628,A628:A5627,'working_data '!T638:T5637,NA,0)</f>
        <v>98130.79</v>
      </c>
      <c r="E628" t="str" cm="1">
        <f t="array" ref="E628">_xlfn.XLOOKUP(B628,B628:B5627,'working_data '!U638:U5637,NA,0)</f>
        <v>Platinum</v>
      </c>
    </row>
    <row r="629" spans="1:5" x14ac:dyDescent="0.35">
      <c r="A629">
        <v>5022</v>
      </c>
      <c r="B629">
        <v>25</v>
      </c>
      <c r="C629" t="str" cm="1">
        <f t="array" ref="C629">_xlfn.XLOOKUP(A629,A629:A5628,'working_data '!S639:S5638,NA,0)</f>
        <v>Other</v>
      </c>
      <c r="D629" cm="1">
        <f t="array" ref="D629">_xlfn.XLOOKUP(A629,A629:A5628,'working_data '!T639:T5638,NA,0)</f>
        <v>53576.28</v>
      </c>
      <c r="E629" t="str" cm="1">
        <f t="array" ref="E629">_xlfn.XLOOKUP(B629,B629:B5628,'working_data '!U639:U5638,NA,0)</f>
        <v>Silver</v>
      </c>
    </row>
    <row r="630" spans="1:5" x14ac:dyDescent="0.35">
      <c r="A630">
        <v>2419</v>
      </c>
      <c r="B630">
        <v>42</v>
      </c>
      <c r="C630" t="str" cm="1">
        <f t="array" ref="C630">_xlfn.XLOOKUP(A630,A630:A5629,'working_data '!S640:S5639,NA,0)</f>
        <v>Female</v>
      </c>
      <c r="D630" cm="1">
        <f t="array" ref="D630">_xlfn.XLOOKUP(A630,A630:A5629,'working_data '!T640:T5639,NA,0)</f>
        <v>87282.45</v>
      </c>
      <c r="E630" t="str" cm="1">
        <f t="array" ref="E630">_xlfn.XLOOKUP(B630,B630:B5629,'working_data '!U640:U5639,NA,0)</f>
        <v>Bronze</v>
      </c>
    </row>
    <row r="631" spans="1:5" x14ac:dyDescent="0.35">
      <c r="A631">
        <v>5569</v>
      </c>
      <c r="B631">
        <v>64</v>
      </c>
      <c r="C631" t="str" cm="1">
        <f t="array" ref="C631">_xlfn.XLOOKUP(A631,A631:A5630,'working_data '!S641:S5640,NA,0)</f>
        <v>Male</v>
      </c>
      <c r="D631" cm="1">
        <f t="array" ref="D631">_xlfn.XLOOKUP(A631,A631:A5630,'working_data '!T641:T5640,NA,0)</f>
        <v>29296.03</v>
      </c>
      <c r="E631" t="str" cm="1">
        <f t="array" ref="E631">_xlfn.XLOOKUP(B631,B631:B5630,'working_data '!U641:U5640,NA,0)</f>
        <v>Platinum</v>
      </c>
    </row>
    <row r="632" spans="1:5" x14ac:dyDescent="0.35">
      <c r="A632">
        <v>8385</v>
      </c>
      <c r="B632">
        <v>54</v>
      </c>
      <c r="C632" t="str" cm="1">
        <f t="array" ref="C632">_xlfn.XLOOKUP(A632,A632:A5631,'working_data '!S642:S5641,NA,0)</f>
        <v>Other</v>
      </c>
      <c r="D632" cm="1">
        <f t="array" ref="D632">_xlfn.XLOOKUP(A632,A632:A5631,'working_data '!T642:T5641,NA,0)</f>
        <v>63855.1</v>
      </c>
      <c r="E632" t="str" cm="1">
        <f t="array" ref="E632">_xlfn.XLOOKUP(B632,B632:B5631,'working_data '!U642:U5641,NA,0)</f>
        <v>Gold</v>
      </c>
    </row>
    <row r="633" spans="1:5" x14ac:dyDescent="0.35">
      <c r="A633">
        <v>4995</v>
      </c>
      <c r="B633">
        <v>54</v>
      </c>
      <c r="C633" t="str" cm="1">
        <f t="array" ref="C633">_xlfn.XLOOKUP(A633,A633:A5632,'working_data '!S643:S5642,NA,0)</f>
        <v>Male</v>
      </c>
      <c r="D633" cm="1">
        <f t="array" ref="D633">_xlfn.XLOOKUP(A633,A633:A5632,'working_data '!T643:T5642,NA,0)</f>
        <v>98313.58</v>
      </c>
      <c r="E633" t="str" cm="1">
        <f t="array" ref="E633">_xlfn.XLOOKUP(B633,B633:B5632,'working_data '!U643:U5642,NA,0)</f>
        <v>Bronze</v>
      </c>
    </row>
    <row r="634" spans="1:5" x14ac:dyDescent="0.35">
      <c r="A634">
        <v>8613</v>
      </c>
      <c r="B634">
        <v>28</v>
      </c>
      <c r="C634" t="str" cm="1">
        <f t="array" ref="C634">_xlfn.XLOOKUP(A634,A634:A5633,'working_data '!S644:S5643,NA,0)</f>
        <v>Male</v>
      </c>
      <c r="D634" cm="1">
        <f t="array" ref="D634">_xlfn.XLOOKUP(A634,A634:A5633,'working_data '!T644:T5643,NA,0)</f>
        <v>58689.08</v>
      </c>
      <c r="E634" t="str" cm="1">
        <f t="array" ref="E634">_xlfn.XLOOKUP(B634,B634:B5633,'working_data '!U644:U5643,NA,0)</f>
        <v>Platinum</v>
      </c>
    </row>
    <row r="635" spans="1:5" x14ac:dyDescent="0.35">
      <c r="A635">
        <v>7209</v>
      </c>
      <c r="B635">
        <v>64</v>
      </c>
      <c r="C635" t="str" cm="1">
        <f t="array" ref="C635">_xlfn.XLOOKUP(A635,A635:A5634,'working_data '!S645:S5644,NA,0)</f>
        <v>Other</v>
      </c>
      <c r="D635" cm="1">
        <f t="array" ref="D635">_xlfn.XLOOKUP(A635,A635:A5634,'working_data '!T645:T5644,NA,0)</f>
        <v>35417.120000000003</v>
      </c>
      <c r="E635" t="str" cm="1">
        <f t="array" ref="E635">_xlfn.XLOOKUP(B635,B635:B5634,'working_data '!U645:U5644,NA,0)</f>
        <v>Gold</v>
      </c>
    </row>
    <row r="636" spans="1:5" x14ac:dyDescent="0.35">
      <c r="A636">
        <v>6511</v>
      </c>
      <c r="B636">
        <v>63</v>
      </c>
      <c r="C636" t="str" cm="1">
        <f t="array" ref="C636">_xlfn.XLOOKUP(A636,A636:A5635,'working_data '!S646:S5645,NA,0)</f>
        <v>Female</v>
      </c>
      <c r="D636" cm="1">
        <f t="array" ref="D636">_xlfn.XLOOKUP(A636,A636:A5635,'working_data '!T646:T5645,NA,0)</f>
        <v>96835.55</v>
      </c>
      <c r="E636" t="str" cm="1">
        <f t="array" ref="E636">_xlfn.XLOOKUP(B636,B636:B5635,'working_data '!U646:U5645,NA,0)</f>
        <v>Bronze</v>
      </c>
    </row>
    <row r="637" spans="1:5" x14ac:dyDescent="0.35">
      <c r="A637">
        <v>1470</v>
      </c>
      <c r="B637">
        <v>47</v>
      </c>
      <c r="C637" t="str" cm="1">
        <f t="array" ref="C637">_xlfn.XLOOKUP(A637,A637:A5636,'working_data '!S647:S5646,NA,0)</f>
        <v>Male</v>
      </c>
      <c r="D637" cm="1">
        <f t="array" ref="D637">_xlfn.XLOOKUP(A637,A637:A5636,'working_data '!T647:T5646,NA,0)</f>
        <v>63417.24</v>
      </c>
      <c r="E637" t="str" cm="1">
        <f t="array" ref="E637">_xlfn.XLOOKUP(B637,B637:B5636,'working_data '!U647:U5646,NA,0)</f>
        <v>Silver</v>
      </c>
    </row>
    <row r="638" spans="1:5" x14ac:dyDescent="0.35">
      <c r="A638">
        <v>9098</v>
      </c>
      <c r="B638">
        <v>46</v>
      </c>
      <c r="C638" t="str" cm="1">
        <f t="array" ref="C638">_xlfn.XLOOKUP(A638,A638:A5637,'working_data '!S648:S5647,NA,0)</f>
        <v>Male</v>
      </c>
      <c r="D638" cm="1">
        <f t="array" ref="D638">_xlfn.XLOOKUP(A638,A638:A5637,'working_data '!T648:T5647,NA,0)</f>
        <v>109063.65</v>
      </c>
      <c r="E638" t="str" cm="1">
        <f t="array" ref="E638">_xlfn.XLOOKUP(B638,B638:B5637,'working_data '!U648:U5647,NA,0)</f>
        <v>Platinum</v>
      </c>
    </row>
    <row r="639" spans="1:5" x14ac:dyDescent="0.35">
      <c r="A639">
        <v>6325</v>
      </c>
      <c r="B639">
        <v>61</v>
      </c>
      <c r="C639" t="str" cm="1">
        <f t="array" ref="C639">_xlfn.XLOOKUP(A639,A639:A5638,'working_data '!S649:S5648,NA,0)</f>
        <v>Male</v>
      </c>
      <c r="D639" cm="1">
        <f t="array" ref="D639">_xlfn.XLOOKUP(A639,A639:A5638,'working_data '!T649:T5648,NA,0)</f>
        <v>68016.95</v>
      </c>
      <c r="E639" t="str" cm="1">
        <f t="array" ref="E639">_xlfn.XLOOKUP(B639,B639:B5638,'working_data '!U649:U5648,NA,0)</f>
        <v>Gold</v>
      </c>
    </row>
    <row r="640" spans="1:5" x14ac:dyDescent="0.35">
      <c r="A640">
        <v>3979</v>
      </c>
      <c r="B640">
        <v>19</v>
      </c>
      <c r="C640" t="str" cm="1">
        <f t="array" ref="C640">_xlfn.XLOOKUP(A640,A640:A5639,'working_data '!S650:S5649,NA,0)</f>
        <v>Male</v>
      </c>
      <c r="D640" cm="1">
        <f t="array" ref="D640">_xlfn.XLOOKUP(A640,A640:A5639,'working_data '!T650:T5649,NA,0)</f>
        <v>29304.51</v>
      </c>
      <c r="E640" t="str" cm="1">
        <f t="array" ref="E640">_xlfn.XLOOKUP(B640,B640:B5639,'working_data '!U650:U5649,NA,0)</f>
        <v>Gold</v>
      </c>
    </row>
    <row r="641" spans="1:5" x14ac:dyDescent="0.35">
      <c r="A641">
        <v>8988</v>
      </c>
      <c r="B641">
        <v>61</v>
      </c>
      <c r="C641" t="str" cm="1">
        <f t="array" ref="C641">_xlfn.XLOOKUP(A641,A641:A5640,'working_data '!S651:S5650,NA,0)</f>
        <v>Other</v>
      </c>
      <c r="D641" cm="1">
        <f t="array" ref="D641">_xlfn.XLOOKUP(A641,A641:A5640,'working_data '!T651:T5650,NA,0)</f>
        <v>113829.75999999999</v>
      </c>
      <c r="E641" t="str" cm="1">
        <f t="array" ref="E641">_xlfn.XLOOKUP(B641,B641:B5640,'working_data '!U651:U5650,NA,0)</f>
        <v>Platinum</v>
      </c>
    </row>
    <row r="642" spans="1:5" x14ac:dyDescent="0.35">
      <c r="A642">
        <v>4475</v>
      </c>
      <c r="B642">
        <v>50</v>
      </c>
      <c r="C642" t="str" cm="1">
        <f t="array" ref="C642">_xlfn.XLOOKUP(A642,A642:A5641,'working_data '!S652:S5651,NA,0)</f>
        <v>Other</v>
      </c>
      <c r="D642" cm="1">
        <f t="array" ref="D642">_xlfn.XLOOKUP(A642,A642:A5641,'working_data '!T652:T5651,NA,0)</f>
        <v>111117.48</v>
      </c>
      <c r="E642" t="str" cm="1">
        <f t="array" ref="E642">_xlfn.XLOOKUP(B642,B642:B5641,'working_data '!U652:U5651,NA,0)</f>
        <v>Silver</v>
      </c>
    </row>
    <row r="643" spans="1:5" x14ac:dyDescent="0.35">
      <c r="A643">
        <v>6813</v>
      </c>
      <c r="B643">
        <v>69</v>
      </c>
      <c r="C643" t="str" cm="1">
        <f t="array" ref="C643">_xlfn.XLOOKUP(A643,A643:A5642,'working_data '!S653:S5652,NA,0)</f>
        <v>Female</v>
      </c>
      <c r="D643" cm="1">
        <f t="array" ref="D643">_xlfn.XLOOKUP(A643,A643:A5642,'working_data '!T653:T5652,NA,0)</f>
        <v>36014.300000000003</v>
      </c>
      <c r="E643" t="str" cm="1">
        <f t="array" ref="E643">_xlfn.XLOOKUP(B643,B643:B5642,'working_data '!U653:U5652,NA,0)</f>
        <v>Platinum</v>
      </c>
    </row>
    <row r="644" spans="1:5" x14ac:dyDescent="0.35">
      <c r="A644">
        <v>5232</v>
      </c>
      <c r="B644">
        <v>58</v>
      </c>
      <c r="C644" t="str" cm="1">
        <f t="array" ref="C644">_xlfn.XLOOKUP(A644,A644:A5643,'working_data '!S654:S5653,NA,0)</f>
        <v>Other</v>
      </c>
      <c r="D644" cm="1">
        <f t="array" ref="D644">_xlfn.XLOOKUP(A644,A644:A5643,'working_data '!T654:T5653,NA,0)</f>
        <v>116831.38</v>
      </c>
      <c r="E644" t="str" cm="1">
        <f t="array" ref="E644">_xlfn.XLOOKUP(B644,B644:B5643,'working_data '!U654:U5653,NA,0)</f>
        <v>Bronze</v>
      </c>
    </row>
    <row r="645" spans="1:5" x14ac:dyDescent="0.35">
      <c r="A645">
        <v>6576</v>
      </c>
      <c r="B645">
        <v>45</v>
      </c>
      <c r="C645" t="str" cm="1">
        <f t="array" ref="C645">_xlfn.XLOOKUP(A645,A645:A5644,'working_data '!S655:S5654,NA,0)</f>
        <v>Male</v>
      </c>
      <c r="D645" cm="1">
        <f t="array" ref="D645">_xlfn.XLOOKUP(A645,A645:A5644,'working_data '!T655:T5654,NA,0)</f>
        <v>101563.47</v>
      </c>
      <c r="E645" t="str" cm="1">
        <f t="array" ref="E645">_xlfn.XLOOKUP(B645,B645:B5644,'working_data '!U655:U5654,NA,0)</f>
        <v>Gold</v>
      </c>
    </row>
    <row r="646" spans="1:5" x14ac:dyDescent="0.35">
      <c r="A646">
        <v>5581</v>
      </c>
      <c r="B646">
        <v>62</v>
      </c>
      <c r="C646" t="str" cm="1">
        <f t="array" ref="C646">_xlfn.XLOOKUP(A646,A646:A5645,'working_data '!S656:S5655,NA,0)</f>
        <v>Other</v>
      </c>
      <c r="D646" cm="1">
        <f t="array" ref="D646">_xlfn.XLOOKUP(A646,A646:A5645,'working_data '!T656:T5655,NA,0)</f>
        <v>32551.3</v>
      </c>
      <c r="E646" t="str" cm="1">
        <f t="array" ref="E646">_xlfn.XLOOKUP(B646,B646:B5645,'working_data '!U656:U5655,NA,0)</f>
        <v>Silver</v>
      </c>
    </row>
    <row r="647" spans="1:5" x14ac:dyDescent="0.35">
      <c r="A647">
        <v>5526</v>
      </c>
      <c r="B647">
        <v>68</v>
      </c>
      <c r="C647" t="str" cm="1">
        <f t="array" ref="C647">_xlfn.XLOOKUP(A647,A647:A5646,'working_data '!S657:S5656,NA,0)</f>
        <v>Female</v>
      </c>
      <c r="D647" cm="1">
        <f t="array" ref="D647">_xlfn.XLOOKUP(A647,A647:A5646,'working_data '!T657:T5656,NA,0)</f>
        <v>116279.13</v>
      </c>
      <c r="E647" t="str" cm="1">
        <f t="array" ref="E647">_xlfn.XLOOKUP(B647,B647:B5646,'working_data '!U657:U5656,NA,0)</f>
        <v>Bronze</v>
      </c>
    </row>
    <row r="648" spans="1:5" x14ac:dyDescent="0.35">
      <c r="A648">
        <v>1166</v>
      </c>
      <c r="B648">
        <v>42</v>
      </c>
      <c r="C648" t="str" cm="1">
        <f t="array" ref="C648">_xlfn.XLOOKUP(A648,A648:A5647,'working_data '!S658:S5657,NA,0)</f>
        <v>Female</v>
      </c>
      <c r="D648" cm="1">
        <f t="array" ref="D648">_xlfn.XLOOKUP(A648,A648:A5647,'working_data '!T658:T5657,NA,0)</f>
        <v>99503.73</v>
      </c>
      <c r="E648" t="str" cm="1">
        <f t="array" ref="E648">_xlfn.XLOOKUP(B648,B648:B5647,'working_data '!U658:U5657,NA,0)</f>
        <v>Gold</v>
      </c>
    </row>
    <row r="649" spans="1:5" x14ac:dyDescent="0.35">
      <c r="A649">
        <v>9464</v>
      </c>
      <c r="B649">
        <v>40</v>
      </c>
      <c r="C649" t="str" cm="1">
        <f t="array" ref="C649">_xlfn.XLOOKUP(A649,A649:A5648,'working_data '!S659:S5658,NA,0)</f>
        <v>Male</v>
      </c>
      <c r="D649" cm="1">
        <f t="array" ref="D649">_xlfn.XLOOKUP(A649,A649:A5648,'working_data '!T659:T5658,NA,0)</f>
        <v>99916.32</v>
      </c>
      <c r="E649" t="str" cm="1">
        <f t="array" ref="E649">_xlfn.XLOOKUP(B649,B649:B5648,'working_data '!U659:U5658,NA,0)</f>
        <v>Bronze</v>
      </c>
    </row>
    <row r="650" spans="1:5" x14ac:dyDescent="0.35">
      <c r="A650">
        <v>4130</v>
      </c>
      <c r="B650">
        <v>47</v>
      </c>
      <c r="C650" t="str" cm="1">
        <f t="array" ref="C650">_xlfn.XLOOKUP(A650,A650:A5649,'working_data '!S660:S5659,NA,0)</f>
        <v>Female</v>
      </c>
      <c r="D650" cm="1">
        <f t="array" ref="D650">_xlfn.XLOOKUP(A650,A650:A5649,'working_data '!T660:T5659,NA,0)</f>
        <v>53063.66</v>
      </c>
      <c r="E650" t="str" cm="1">
        <f t="array" ref="E650">_xlfn.XLOOKUP(B650,B650:B5649,'working_data '!U660:U5659,NA,0)</f>
        <v>Gold</v>
      </c>
    </row>
    <row r="651" spans="1:5" x14ac:dyDescent="0.35">
      <c r="A651">
        <v>2402</v>
      </c>
      <c r="B651">
        <v>68</v>
      </c>
      <c r="C651" t="str" cm="1">
        <f t="array" ref="C651">_xlfn.XLOOKUP(A651,A651:A5650,'working_data '!S661:S5660,NA,0)</f>
        <v>Male</v>
      </c>
      <c r="D651" cm="1">
        <f t="array" ref="D651">_xlfn.XLOOKUP(A651,A651:A5650,'working_data '!T661:T5660,NA,0)</f>
        <v>114626.48</v>
      </c>
      <c r="E651" t="str" cm="1">
        <f t="array" ref="E651">_xlfn.XLOOKUP(B651,B651:B5650,'working_data '!U661:U5660,NA,0)</f>
        <v>Silver</v>
      </c>
    </row>
    <row r="652" spans="1:5" x14ac:dyDescent="0.35">
      <c r="A652">
        <v>4954</v>
      </c>
      <c r="B652">
        <v>36</v>
      </c>
      <c r="C652" t="str" cm="1">
        <f t="array" ref="C652">_xlfn.XLOOKUP(A652,A652:A5651,'working_data '!S662:S5661,NA,0)</f>
        <v>Male</v>
      </c>
      <c r="D652" cm="1">
        <f t="array" ref="D652">_xlfn.XLOOKUP(A652,A652:A5651,'working_data '!T662:T5661,NA,0)</f>
        <v>76423.55</v>
      </c>
      <c r="E652" t="str" cm="1">
        <f t="array" ref="E652">_xlfn.XLOOKUP(B652,B652:B5651,'working_data '!U662:U5661,NA,0)</f>
        <v>Silver</v>
      </c>
    </row>
    <row r="653" spans="1:5" x14ac:dyDescent="0.35">
      <c r="A653">
        <v>7658</v>
      </c>
      <c r="B653">
        <v>52</v>
      </c>
      <c r="C653" t="str" cm="1">
        <f t="array" ref="C653">_xlfn.XLOOKUP(A653,A653:A5652,'working_data '!S663:S5662,NA,0)</f>
        <v>Male</v>
      </c>
      <c r="D653" cm="1">
        <f t="array" ref="D653">_xlfn.XLOOKUP(A653,A653:A5652,'working_data '!T663:T5662,NA,0)</f>
        <v>90618</v>
      </c>
      <c r="E653" t="str" cm="1">
        <f t="array" ref="E653">_xlfn.XLOOKUP(B653,B653:B5652,'working_data '!U663:U5662,NA,0)</f>
        <v>Platinum</v>
      </c>
    </row>
    <row r="654" spans="1:5" x14ac:dyDescent="0.35">
      <c r="A654">
        <v>9004</v>
      </c>
      <c r="B654">
        <v>64</v>
      </c>
      <c r="C654" t="str" cm="1">
        <f t="array" ref="C654">_xlfn.XLOOKUP(A654,A654:A5653,'working_data '!S664:S5663,NA,0)</f>
        <v>Male</v>
      </c>
      <c r="D654" cm="1">
        <f t="array" ref="D654">_xlfn.XLOOKUP(A654,A654:A5653,'working_data '!T664:T5663,NA,0)</f>
        <v>51737.83</v>
      </c>
      <c r="E654" t="str" cm="1">
        <f t="array" ref="E654">_xlfn.XLOOKUP(B654,B654:B5653,'working_data '!U664:U5663,NA,0)</f>
        <v>Platinum</v>
      </c>
    </row>
    <row r="655" spans="1:5" x14ac:dyDescent="0.35">
      <c r="A655">
        <v>4937</v>
      </c>
      <c r="B655">
        <v>45</v>
      </c>
      <c r="C655" t="str" cm="1">
        <f t="array" ref="C655">_xlfn.XLOOKUP(A655,A655:A5654,'working_data '!S665:S5664,NA,0)</f>
        <v>Female</v>
      </c>
      <c r="D655" cm="1">
        <f t="array" ref="D655">_xlfn.XLOOKUP(A655,A655:A5654,'working_data '!T665:T5664,NA,0)</f>
        <v>58443.37</v>
      </c>
      <c r="E655" t="str" cm="1">
        <f t="array" ref="E655">_xlfn.XLOOKUP(B655,B655:B5654,'working_data '!U665:U5664,NA,0)</f>
        <v>Platinum</v>
      </c>
    </row>
    <row r="656" spans="1:5" x14ac:dyDescent="0.35">
      <c r="A656">
        <v>8800</v>
      </c>
      <c r="B656">
        <v>41</v>
      </c>
      <c r="C656" t="str" cm="1">
        <f t="array" ref="C656">_xlfn.XLOOKUP(A656,A656:A5655,'working_data '!S666:S5665,NA,0)</f>
        <v>Other</v>
      </c>
      <c r="D656" cm="1">
        <f t="array" ref="D656">_xlfn.XLOOKUP(A656,A656:A5655,'working_data '!T666:T5665,NA,0)</f>
        <v>99255.88</v>
      </c>
      <c r="E656" t="str" cm="1">
        <f t="array" ref="E656">_xlfn.XLOOKUP(B656,B656:B5655,'working_data '!U666:U5665,NA,0)</f>
        <v>Bronze</v>
      </c>
    </row>
    <row r="657" spans="1:5" x14ac:dyDescent="0.35">
      <c r="A657">
        <v>9041</v>
      </c>
      <c r="B657">
        <v>56</v>
      </c>
      <c r="C657" t="str" cm="1">
        <f t="array" ref="C657">_xlfn.XLOOKUP(A657,A657:A5656,'working_data '!S667:S5666,NA,0)</f>
        <v>Other</v>
      </c>
      <c r="D657" cm="1">
        <f t="array" ref="D657">_xlfn.XLOOKUP(A657,A657:A5656,'working_data '!T667:T5666,NA,0)</f>
        <v>107877.95</v>
      </c>
      <c r="E657" t="str" cm="1">
        <f t="array" ref="E657">_xlfn.XLOOKUP(B657,B657:B5656,'working_data '!U667:U5666,NA,0)</f>
        <v>Bronze</v>
      </c>
    </row>
    <row r="658" spans="1:5" x14ac:dyDescent="0.35">
      <c r="A658">
        <v>8342</v>
      </c>
      <c r="B658">
        <v>46</v>
      </c>
      <c r="C658" t="str" cm="1">
        <f t="array" ref="C658">_xlfn.XLOOKUP(A658,A658:A5657,'working_data '!S668:S5667,NA,0)</f>
        <v>Female</v>
      </c>
      <c r="D658" cm="1">
        <f t="array" ref="D658">_xlfn.XLOOKUP(A658,A658:A5657,'working_data '!T668:T5667,NA,0)</f>
        <v>29848.38</v>
      </c>
      <c r="E658" t="str" cm="1">
        <f t="array" ref="E658">_xlfn.XLOOKUP(B658,B658:B5657,'working_data '!U668:U5667,NA,0)</f>
        <v>Bronze</v>
      </c>
    </row>
    <row r="659" spans="1:5" x14ac:dyDescent="0.35">
      <c r="A659">
        <v>1282</v>
      </c>
      <c r="B659">
        <v>46</v>
      </c>
      <c r="C659" t="str" cm="1">
        <f t="array" ref="C659">_xlfn.XLOOKUP(A659,A659:A5658,'working_data '!S669:S5668,NA,0)</f>
        <v>Male</v>
      </c>
      <c r="D659" cm="1">
        <f t="array" ref="D659">_xlfn.XLOOKUP(A659,A659:A5658,'working_data '!T669:T5668,NA,0)</f>
        <v>86182.01</v>
      </c>
      <c r="E659" t="str" cm="1">
        <f t="array" ref="E659">_xlfn.XLOOKUP(B659,B659:B5658,'working_data '!U669:U5668,NA,0)</f>
        <v>Gold</v>
      </c>
    </row>
    <row r="660" spans="1:5" x14ac:dyDescent="0.35">
      <c r="A660">
        <v>2524</v>
      </c>
      <c r="B660">
        <v>60</v>
      </c>
      <c r="C660" t="str" cm="1">
        <f t="array" ref="C660">_xlfn.XLOOKUP(A660,A660:A5659,'working_data '!S670:S5669,NA,0)</f>
        <v>Other</v>
      </c>
      <c r="D660" cm="1">
        <f t="array" ref="D660">_xlfn.XLOOKUP(A660,A660:A5659,'working_data '!T670:T5669,NA,0)</f>
        <v>98183.24</v>
      </c>
      <c r="E660" t="str" cm="1">
        <f t="array" ref="E660">_xlfn.XLOOKUP(B660,B660:B5659,'working_data '!U670:U5669,NA,0)</f>
        <v>Gold</v>
      </c>
    </row>
    <row r="661" spans="1:5" x14ac:dyDescent="0.35">
      <c r="A661">
        <v>5820</v>
      </c>
      <c r="B661">
        <v>38</v>
      </c>
      <c r="C661" t="str" cm="1">
        <f t="array" ref="C661">_xlfn.XLOOKUP(A661,A661:A5660,'working_data '!S671:S5670,NA,0)</f>
        <v>Male</v>
      </c>
      <c r="D661" cm="1">
        <f t="array" ref="D661">_xlfn.XLOOKUP(A661,A661:A5660,'working_data '!T671:T5670,NA,0)</f>
        <v>46808.4</v>
      </c>
      <c r="E661" t="str" cm="1">
        <f t="array" ref="E661">_xlfn.XLOOKUP(B661,B661:B5660,'working_data '!U671:U5670,NA,0)</f>
        <v>Gold</v>
      </c>
    </row>
    <row r="662" spans="1:5" x14ac:dyDescent="0.35">
      <c r="A662">
        <v>4630</v>
      </c>
      <c r="B662">
        <v>56</v>
      </c>
      <c r="C662" t="str" cm="1">
        <f t="array" ref="C662">_xlfn.XLOOKUP(A662,A662:A5661,'working_data '!S672:S5671,NA,0)</f>
        <v>Female</v>
      </c>
      <c r="D662" cm="1">
        <f t="array" ref="D662">_xlfn.XLOOKUP(A662,A662:A5661,'working_data '!T672:T5671,NA,0)</f>
        <v>21048.17</v>
      </c>
      <c r="E662" t="str" cm="1">
        <f t="array" ref="E662">_xlfn.XLOOKUP(B662,B662:B5661,'working_data '!U672:U5671,NA,0)</f>
        <v>Bronze</v>
      </c>
    </row>
    <row r="663" spans="1:5" x14ac:dyDescent="0.35">
      <c r="A663">
        <v>7625</v>
      </c>
      <c r="B663">
        <v>47</v>
      </c>
      <c r="C663" t="str" cm="1">
        <f t="array" ref="C663">_xlfn.XLOOKUP(A663,A663:A5662,'working_data '!S673:S5672,NA,0)</f>
        <v>Female</v>
      </c>
      <c r="D663" cm="1">
        <f t="array" ref="D663">_xlfn.XLOOKUP(A663,A663:A5662,'working_data '!T673:T5672,NA,0)</f>
        <v>71902.14</v>
      </c>
      <c r="E663" t="str" cm="1">
        <f t="array" ref="E663">_xlfn.XLOOKUP(B663,B663:B5662,'working_data '!U673:U5672,NA,0)</f>
        <v>Platinum</v>
      </c>
    </row>
    <row r="664" spans="1:5" x14ac:dyDescent="0.35">
      <c r="A664">
        <v>4986</v>
      </c>
      <c r="B664">
        <v>49</v>
      </c>
      <c r="C664" t="str" cm="1">
        <f t="array" ref="C664">_xlfn.XLOOKUP(A664,A664:A5663,'working_data '!S674:S5673,NA,0)</f>
        <v>Female</v>
      </c>
      <c r="D664" cm="1">
        <f t="array" ref="D664">_xlfn.XLOOKUP(A664,A664:A5663,'working_data '!T674:T5673,NA,0)</f>
        <v>92634.18</v>
      </c>
      <c r="E664" t="str" cm="1">
        <f t="array" ref="E664">_xlfn.XLOOKUP(B664,B664:B5663,'working_data '!U674:U5673,NA,0)</f>
        <v>Silver</v>
      </c>
    </row>
    <row r="665" spans="1:5" x14ac:dyDescent="0.35">
      <c r="A665">
        <v>6016</v>
      </c>
      <c r="B665">
        <v>45</v>
      </c>
      <c r="C665" t="str" cm="1">
        <f t="array" ref="C665">_xlfn.XLOOKUP(A665,A665:A5664,'working_data '!S675:S5674,NA,0)</f>
        <v>Other</v>
      </c>
      <c r="D665" cm="1">
        <f t="array" ref="D665">_xlfn.XLOOKUP(A665,A665:A5664,'working_data '!T675:T5674,NA,0)</f>
        <v>71772.820000000007</v>
      </c>
      <c r="E665" t="str" cm="1">
        <f t="array" ref="E665">_xlfn.XLOOKUP(B665,B665:B5664,'working_data '!U675:U5674,NA,0)</f>
        <v>Gold</v>
      </c>
    </row>
    <row r="666" spans="1:5" x14ac:dyDescent="0.35">
      <c r="A666">
        <v>7046</v>
      </c>
      <c r="B666">
        <v>48</v>
      </c>
      <c r="C666" t="str" cm="1">
        <f t="array" ref="C666">_xlfn.XLOOKUP(A666,A666:A5665,'working_data '!S676:S5675,NA,0)</f>
        <v>Female</v>
      </c>
      <c r="D666" cm="1">
        <f t="array" ref="D666">_xlfn.XLOOKUP(A666,A666:A5665,'working_data '!T676:T5675,NA,0)</f>
        <v>100810.22</v>
      </c>
      <c r="E666" t="str" cm="1">
        <f t="array" ref="E666">_xlfn.XLOOKUP(B666,B666:B5665,'working_data '!U676:U5675,NA,0)</f>
        <v>Platinum</v>
      </c>
    </row>
    <row r="667" spans="1:5" x14ac:dyDescent="0.35">
      <c r="A667">
        <v>8753</v>
      </c>
      <c r="B667">
        <v>31</v>
      </c>
      <c r="C667" t="str" cm="1">
        <f t="array" ref="C667">_xlfn.XLOOKUP(A667,A667:A5666,'working_data '!S677:S5676,NA,0)</f>
        <v>Other</v>
      </c>
      <c r="D667" cm="1">
        <f t="array" ref="D667">_xlfn.XLOOKUP(A667,A667:A5666,'working_data '!T677:T5676,NA,0)</f>
        <v>21355.46</v>
      </c>
      <c r="E667" t="str" cm="1">
        <f t="array" ref="E667">_xlfn.XLOOKUP(B667,B667:B5666,'working_data '!U677:U5676,NA,0)</f>
        <v>Platinum</v>
      </c>
    </row>
    <row r="668" spans="1:5" x14ac:dyDescent="0.35">
      <c r="A668">
        <v>9698</v>
      </c>
      <c r="B668">
        <v>62</v>
      </c>
      <c r="C668" t="str" cm="1">
        <f t="array" ref="C668">_xlfn.XLOOKUP(A668,A668:A5667,'working_data '!S678:S5677,NA,0)</f>
        <v>Male</v>
      </c>
      <c r="D668" cm="1">
        <f t="array" ref="D668">_xlfn.XLOOKUP(A668,A668:A5667,'working_data '!T678:T5677,NA,0)</f>
        <v>86310.63</v>
      </c>
      <c r="E668" t="str" cm="1">
        <f t="array" ref="E668">_xlfn.XLOOKUP(B668,B668:B5667,'working_data '!U678:U5677,NA,0)</f>
        <v>Silver</v>
      </c>
    </row>
    <row r="669" spans="1:5" x14ac:dyDescent="0.35">
      <c r="A669">
        <v>6632</v>
      </c>
      <c r="B669">
        <v>60</v>
      </c>
      <c r="C669" t="str" cm="1">
        <f t="array" ref="C669">_xlfn.XLOOKUP(A669,A669:A5668,'working_data '!S679:S5678,NA,0)</f>
        <v>Female</v>
      </c>
      <c r="D669" cm="1">
        <f t="array" ref="D669">_xlfn.XLOOKUP(A669,A669:A5668,'working_data '!T679:T5678,NA,0)</f>
        <v>47321.03</v>
      </c>
      <c r="E669" t="str" cm="1">
        <f t="array" ref="E669">_xlfn.XLOOKUP(B669,B669:B5668,'working_data '!U679:U5678,NA,0)</f>
        <v>Silver</v>
      </c>
    </row>
    <row r="670" spans="1:5" x14ac:dyDescent="0.35">
      <c r="A670">
        <v>7971</v>
      </c>
      <c r="B670">
        <v>68</v>
      </c>
      <c r="C670" t="str" cm="1">
        <f t="array" ref="C670">_xlfn.XLOOKUP(A670,A670:A5669,'working_data '!S680:S5679,NA,0)</f>
        <v>Female</v>
      </c>
      <c r="D670" cm="1">
        <f t="array" ref="D670">_xlfn.XLOOKUP(A670,A670:A5669,'working_data '!T680:T5679,NA,0)</f>
        <v>35950.39</v>
      </c>
      <c r="E670" t="str" cm="1">
        <f t="array" ref="E670">_xlfn.XLOOKUP(B670,B670:B5669,'working_data '!U680:U5679,NA,0)</f>
        <v>Bronze</v>
      </c>
    </row>
    <row r="671" spans="1:5" x14ac:dyDescent="0.35">
      <c r="A671">
        <v>6419</v>
      </c>
      <c r="B671">
        <v>69</v>
      </c>
      <c r="C671" t="str" cm="1">
        <f t="array" ref="C671">_xlfn.XLOOKUP(A671,A671:A5670,'working_data '!S681:S5680,NA,0)</f>
        <v>Other</v>
      </c>
      <c r="D671" cm="1">
        <f t="array" ref="D671">_xlfn.XLOOKUP(A671,A671:A5670,'working_data '!T681:T5680,NA,0)</f>
        <v>98119.52</v>
      </c>
      <c r="E671" t="str" cm="1">
        <f t="array" ref="E671">_xlfn.XLOOKUP(B671,B671:B5670,'working_data '!U681:U5680,NA,0)</f>
        <v>Silver</v>
      </c>
    </row>
    <row r="672" spans="1:5" x14ac:dyDescent="0.35">
      <c r="A672">
        <v>6764</v>
      </c>
      <c r="B672">
        <v>58</v>
      </c>
      <c r="C672" t="str" cm="1">
        <f t="array" ref="C672">_xlfn.XLOOKUP(A672,A672:A5671,'working_data '!S682:S5681,NA,0)</f>
        <v>Female</v>
      </c>
      <c r="D672" cm="1">
        <f t="array" ref="D672">_xlfn.XLOOKUP(A672,A672:A5671,'working_data '!T682:T5681,NA,0)</f>
        <v>107572.86</v>
      </c>
      <c r="E672" t="str" cm="1">
        <f t="array" ref="E672">_xlfn.XLOOKUP(B672,B672:B5671,'working_data '!U682:U5681,NA,0)</f>
        <v>Silver</v>
      </c>
    </row>
    <row r="673" spans="1:5" x14ac:dyDescent="0.35">
      <c r="A673">
        <v>8434</v>
      </c>
      <c r="B673">
        <v>50</v>
      </c>
      <c r="C673" t="str" cm="1">
        <f t="array" ref="C673">_xlfn.XLOOKUP(A673,A673:A5672,'working_data '!S683:S5682,NA,0)</f>
        <v>Other</v>
      </c>
      <c r="D673" cm="1">
        <f t="array" ref="D673">_xlfn.XLOOKUP(A673,A673:A5672,'working_data '!T683:T5682,NA,0)</f>
        <v>96093.26</v>
      </c>
      <c r="E673" t="str" cm="1">
        <f t="array" ref="E673">_xlfn.XLOOKUP(B673,B673:B5672,'working_data '!U683:U5682,NA,0)</f>
        <v>Gold</v>
      </c>
    </row>
    <row r="674" spans="1:5" x14ac:dyDescent="0.35">
      <c r="A674">
        <v>5438</v>
      </c>
      <c r="B674">
        <v>19</v>
      </c>
      <c r="C674" t="str" cm="1">
        <f t="array" ref="C674">_xlfn.XLOOKUP(A674,A674:A5673,'working_data '!S684:S5683,NA,0)</f>
        <v>Other</v>
      </c>
      <c r="D674" cm="1">
        <f t="array" ref="D674">_xlfn.XLOOKUP(A674,A674:A5673,'working_data '!T684:T5683,NA,0)</f>
        <v>59787.57</v>
      </c>
      <c r="E674" t="str" cm="1">
        <f t="array" ref="E674">_xlfn.XLOOKUP(B674,B674:B5673,'working_data '!U684:U5683,NA,0)</f>
        <v>Gold</v>
      </c>
    </row>
    <row r="675" spans="1:5" x14ac:dyDescent="0.35">
      <c r="A675">
        <v>6023</v>
      </c>
      <c r="B675">
        <v>20</v>
      </c>
      <c r="C675" t="str" cm="1">
        <f t="array" ref="C675">_xlfn.XLOOKUP(A675,A675:A5674,'working_data '!S685:S5684,NA,0)</f>
        <v>Female</v>
      </c>
      <c r="D675" cm="1">
        <f t="array" ref="D675">_xlfn.XLOOKUP(A675,A675:A5674,'working_data '!T685:T5684,NA,0)</f>
        <v>30701.13</v>
      </c>
      <c r="E675" t="str" cm="1">
        <f t="array" ref="E675">_xlfn.XLOOKUP(B675,B675:B5674,'working_data '!U685:U5684,NA,0)</f>
        <v>Silver</v>
      </c>
    </row>
    <row r="676" spans="1:5" x14ac:dyDescent="0.35">
      <c r="A676">
        <v>5118</v>
      </c>
      <c r="B676">
        <v>47</v>
      </c>
      <c r="C676" t="str" cm="1">
        <f t="array" ref="C676">_xlfn.XLOOKUP(A676,A676:A5675,'working_data '!S686:S5685,NA,0)</f>
        <v>Other</v>
      </c>
      <c r="D676" cm="1">
        <f t="array" ref="D676">_xlfn.XLOOKUP(A676,A676:A5675,'working_data '!T686:T5685,NA,0)</f>
        <v>81330.92</v>
      </c>
      <c r="E676" t="str" cm="1">
        <f t="array" ref="E676">_xlfn.XLOOKUP(B676,B676:B5675,'working_data '!U686:U5685,NA,0)</f>
        <v>Silver</v>
      </c>
    </row>
    <row r="677" spans="1:5" x14ac:dyDescent="0.35">
      <c r="A677">
        <v>4777</v>
      </c>
      <c r="B677">
        <v>38</v>
      </c>
      <c r="C677" t="str" cm="1">
        <f t="array" ref="C677">_xlfn.XLOOKUP(A677,A677:A5676,'working_data '!S687:S5686,NA,0)</f>
        <v>Male</v>
      </c>
      <c r="D677" cm="1">
        <f t="array" ref="D677">_xlfn.XLOOKUP(A677,A677:A5676,'working_data '!T687:T5686,NA,0)</f>
        <v>23729.62</v>
      </c>
      <c r="E677" t="str" cm="1">
        <f t="array" ref="E677">_xlfn.XLOOKUP(B677,B677:B5676,'working_data '!U687:U5686,NA,0)</f>
        <v>Platinum</v>
      </c>
    </row>
    <row r="678" spans="1:5" x14ac:dyDescent="0.35">
      <c r="A678">
        <v>2976</v>
      </c>
      <c r="B678">
        <v>20</v>
      </c>
      <c r="C678" t="str" cm="1">
        <f t="array" ref="C678">_xlfn.XLOOKUP(A678,A678:A5677,'working_data '!S688:S5687,NA,0)</f>
        <v>Other</v>
      </c>
      <c r="D678" cm="1">
        <f t="array" ref="D678">_xlfn.XLOOKUP(A678,A678:A5677,'working_data '!T688:T5687,NA,0)</f>
        <v>82944.27</v>
      </c>
      <c r="E678" t="str" cm="1">
        <f t="array" ref="E678">_xlfn.XLOOKUP(B678,B678:B5677,'working_data '!U688:U5687,NA,0)</f>
        <v>Bronze</v>
      </c>
    </row>
    <row r="679" spans="1:5" x14ac:dyDescent="0.35">
      <c r="A679">
        <v>4155</v>
      </c>
      <c r="B679">
        <v>64</v>
      </c>
      <c r="C679" t="str" cm="1">
        <f t="array" ref="C679">_xlfn.XLOOKUP(A679,A679:A5678,'working_data '!S689:S5688,NA,0)</f>
        <v>Other</v>
      </c>
      <c r="D679" cm="1">
        <f t="array" ref="D679">_xlfn.XLOOKUP(A679,A679:A5678,'working_data '!T689:T5688,NA,0)</f>
        <v>66304.28</v>
      </c>
      <c r="E679" t="str" cm="1">
        <f t="array" ref="E679">_xlfn.XLOOKUP(B679,B679:B5678,'working_data '!U689:U5688,NA,0)</f>
        <v>Platinum</v>
      </c>
    </row>
    <row r="680" spans="1:5" x14ac:dyDescent="0.35">
      <c r="A680">
        <v>6169</v>
      </c>
      <c r="B680">
        <v>70</v>
      </c>
      <c r="C680" t="str" cm="1">
        <f t="array" ref="C680">_xlfn.XLOOKUP(A680,A680:A5679,'working_data '!S690:S5689,NA,0)</f>
        <v>Female</v>
      </c>
      <c r="D680" cm="1">
        <f t="array" ref="D680">_xlfn.XLOOKUP(A680,A680:A5679,'working_data '!T690:T5689,NA,0)</f>
        <v>74193.64</v>
      </c>
      <c r="E680" t="str" cm="1">
        <f t="array" ref="E680">_xlfn.XLOOKUP(B680,B680:B5679,'working_data '!U690:U5689,NA,0)</f>
        <v>Silver</v>
      </c>
    </row>
    <row r="681" spans="1:5" x14ac:dyDescent="0.35">
      <c r="A681">
        <v>2958</v>
      </c>
      <c r="B681">
        <v>44</v>
      </c>
      <c r="C681" t="str" cm="1">
        <f t="array" ref="C681">_xlfn.XLOOKUP(A681,A681:A5680,'working_data '!S691:S5690,NA,0)</f>
        <v>Other</v>
      </c>
      <c r="D681" cm="1">
        <f t="array" ref="D681">_xlfn.XLOOKUP(A681,A681:A5680,'working_data '!T691:T5690,NA,0)</f>
        <v>79155.86</v>
      </c>
      <c r="E681" t="str" cm="1">
        <f t="array" ref="E681">_xlfn.XLOOKUP(B681,B681:B5680,'working_data '!U691:U5690,NA,0)</f>
        <v>Bronze</v>
      </c>
    </row>
    <row r="682" spans="1:5" x14ac:dyDescent="0.35">
      <c r="A682">
        <v>9779</v>
      </c>
      <c r="B682">
        <v>51</v>
      </c>
      <c r="C682" t="str" cm="1">
        <f t="array" ref="C682">_xlfn.XLOOKUP(A682,A682:A5681,'working_data '!S692:S5691,NA,0)</f>
        <v>Other</v>
      </c>
      <c r="D682" cm="1">
        <f t="array" ref="D682">_xlfn.XLOOKUP(A682,A682:A5681,'working_data '!T692:T5691,NA,0)</f>
        <v>52914.17</v>
      </c>
      <c r="E682" t="str" cm="1">
        <f t="array" ref="E682">_xlfn.XLOOKUP(B682,B682:B5681,'working_data '!U692:U5691,NA,0)</f>
        <v>Silver</v>
      </c>
    </row>
    <row r="683" spans="1:5" x14ac:dyDescent="0.35">
      <c r="A683">
        <v>4033</v>
      </c>
      <c r="B683">
        <v>26</v>
      </c>
      <c r="C683" t="str" cm="1">
        <f t="array" ref="C683">_xlfn.XLOOKUP(A683,A683:A5682,'working_data '!S693:S5692,NA,0)</f>
        <v>Female</v>
      </c>
      <c r="D683" cm="1">
        <f t="array" ref="D683">_xlfn.XLOOKUP(A683,A683:A5682,'working_data '!T693:T5692,NA,0)</f>
        <v>77615.53</v>
      </c>
      <c r="E683" t="str" cm="1">
        <f t="array" ref="E683">_xlfn.XLOOKUP(B683,B683:B5682,'working_data '!U693:U5692,NA,0)</f>
        <v>Platinum</v>
      </c>
    </row>
    <row r="684" spans="1:5" x14ac:dyDescent="0.35">
      <c r="A684">
        <v>4138</v>
      </c>
      <c r="B684">
        <v>30</v>
      </c>
      <c r="C684" t="str" cm="1">
        <f t="array" ref="C684">_xlfn.XLOOKUP(A684,A684:A5683,'working_data '!S694:S5693,NA,0)</f>
        <v>Other</v>
      </c>
      <c r="D684" cm="1">
        <f t="array" ref="D684">_xlfn.XLOOKUP(A684,A684:A5683,'working_data '!T694:T5693,NA,0)</f>
        <v>27975.9</v>
      </c>
      <c r="E684" t="str" cm="1">
        <f t="array" ref="E684">_xlfn.XLOOKUP(B684,B684:B5683,'working_data '!U694:U5693,NA,0)</f>
        <v>Platinum</v>
      </c>
    </row>
    <row r="685" spans="1:5" x14ac:dyDescent="0.35">
      <c r="A685">
        <v>4545</v>
      </c>
      <c r="B685">
        <v>59</v>
      </c>
      <c r="C685" t="str" cm="1">
        <f t="array" ref="C685">_xlfn.XLOOKUP(A685,A685:A5684,'working_data '!S695:S5694,NA,0)</f>
        <v>Male</v>
      </c>
      <c r="D685" cm="1">
        <f t="array" ref="D685">_xlfn.XLOOKUP(A685,A685:A5684,'working_data '!T695:T5694,NA,0)</f>
        <v>30070.31</v>
      </c>
      <c r="E685" t="str" cm="1">
        <f t="array" ref="E685">_xlfn.XLOOKUP(B685,B685:B5684,'working_data '!U695:U5694,NA,0)</f>
        <v>Bronze</v>
      </c>
    </row>
    <row r="686" spans="1:5" x14ac:dyDescent="0.35">
      <c r="A686">
        <v>8933</v>
      </c>
      <c r="B686">
        <v>64</v>
      </c>
      <c r="C686" t="str" cm="1">
        <f t="array" ref="C686">_xlfn.XLOOKUP(A686,A686:A5685,'working_data '!S696:S5695,NA,0)</f>
        <v>Male</v>
      </c>
      <c r="D686" cm="1">
        <f t="array" ref="D686">_xlfn.XLOOKUP(A686,A686:A5685,'working_data '!T696:T5695,NA,0)</f>
        <v>75598.81</v>
      </c>
      <c r="E686" t="str" cm="1">
        <f t="array" ref="E686">_xlfn.XLOOKUP(B686,B686:B5685,'working_data '!U696:U5695,NA,0)</f>
        <v>Silver</v>
      </c>
    </row>
    <row r="687" spans="1:5" x14ac:dyDescent="0.35">
      <c r="A687">
        <v>5530</v>
      </c>
      <c r="B687">
        <v>33</v>
      </c>
      <c r="C687" t="str" cm="1">
        <f t="array" ref="C687">_xlfn.XLOOKUP(A687,A687:A5686,'working_data '!S697:S5696,NA,0)</f>
        <v>Other</v>
      </c>
      <c r="D687" cm="1">
        <f t="array" ref="D687">_xlfn.XLOOKUP(A687,A687:A5686,'working_data '!T697:T5696,NA,0)</f>
        <v>69957.37</v>
      </c>
      <c r="E687" t="str" cm="1">
        <f t="array" ref="E687">_xlfn.XLOOKUP(B687,B687:B5686,'working_data '!U697:U5696,NA,0)</f>
        <v>Bronze</v>
      </c>
    </row>
    <row r="688" spans="1:5" x14ac:dyDescent="0.35">
      <c r="A688">
        <v>9595</v>
      </c>
      <c r="B688">
        <v>67</v>
      </c>
      <c r="C688" t="str" cm="1">
        <f t="array" ref="C688">_xlfn.XLOOKUP(A688,A688:A5687,'working_data '!S698:S5697,NA,0)</f>
        <v>Other</v>
      </c>
      <c r="D688" cm="1">
        <f t="array" ref="D688">_xlfn.XLOOKUP(A688,A688:A5687,'working_data '!T698:T5697,NA,0)</f>
        <v>117647.48</v>
      </c>
      <c r="E688" t="str" cm="1">
        <f t="array" ref="E688">_xlfn.XLOOKUP(B688,B688:B5687,'working_data '!U698:U5697,NA,0)</f>
        <v>Platinum</v>
      </c>
    </row>
    <row r="689" spans="1:5" x14ac:dyDescent="0.35">
      <c r="A689">
        <v>5636</v>
      </c>
      <c r="B689">
        <v>48</v>
      </c>
      <c r="C689" t="str" cm="1">
        <f t="array" ref="C689">_xlfn.XLOOKUP(A689,A689:A5688,'working_data '!S699:S5698,NA,0)</f>
        <v>Female</v>
      </c>
      <c r="D689" cm="1">
        <f t="array" ref="D689">_xlfn.XLOOKUP(A689,A689:A5688,'working_data '!T699:T5698,NA,0)</f>
        <v>86354.06</v>
      </c>
      <c r="E689" t="str" cm="1">
        <f t="array" ref="E689">_xlfn.XLOOKUP(B689,B689:B5688,'working_data '!U699:U5698,NA,0)</f>
        <v>Bronze</v>
      </c>
    </row>
    <row r="690" spans="1:5" x14ac:dyDescent="0.35">
      <c r="A690">
        <v>2647</v>
      </c>
      <c r="B690">
        <v>33</v>
      </c>
      <c r="C690" t="str" cm="1">
        <f t="array" ref="C690">_xlfn.XLOOKUP(A690,A690:A5689,'working_data '!S700:S5699,NA,0)</f>
        <v>Female</v>
      </c>
      <c r="D690" cm="1">
        <f t="array" ref="D690">_xlfn.XLOOKUP(A690,A690:A5689,'working_data '!T700:T5699,NA,0)</f>
        <v>72339.39</v>
      </c>
      <c r="E690" t="str" cm="1">
        <f t="array" ref="E690">_xlfn.XLOOKUP(B690,B690:B5689,'working_data '!U700:U5699,NA,0)</f>
        <v>Platinum</v>
      </c>
    </row>
    <row r="691" spans="1:5" x14ac:dyDescent="0.35">
      <c r="A691">
        <v>4180</v>
      </c>
      <c r="B691">
        <v>32</v>
      </c>
      <c r="C691" t="str" cm="1">
        <f t="array" ref="C691">_xlfn.XLOOKUP(A691,A691:A5690,'working_data '!S701:S5700,NA,0)</f>
        <v>Female</v>
      </c>
      <c r="D691" cm="1">
        <f t="array" ref="D691">_xlfn.XLOOKUP(A691,A691:A5690,'working_data '!T701:T5700,NA,0)</f>
        <v>71932.17</v>
      </c>
      <c r="E691" t="str" cm="1">
        <f t="array" ref="E691">_xlfn.XLOOKUP(B691,B691:B5690,'working_data '!U701:U5700,NA,0)</f>
        <v>Silver</v>
      </c>
    </row>
    <row r="692" spans="1:5" x14ac:dyDescent="0.35">
      <c r="A692">
        <v>5853</v>
      </c>
      <c r="B692">
        <v>54</v>
      </c>
      <c r="C692" t="str" cm="1">
        <f t="array" ref="C692">_xlfn.XLOOKUP(A692,A692:A5691,'working_data '!S702:S5701,NA,0)</f>
        <v>Other</v>
      </c>
      <c r="D692" cm="1">
        <f t="array" ref="D692">_xlfn.XLOOKUP(A692,A692:A5691,'working_data '!T702:T5701,NA,0)</f>
        <v>27649.43</v>
      </c>
      <c r="E692" t="str" cm="1">
        <f t="array" ref="E692">_xlfn.XLOOKUP(B692,B692:B5691,'working_data '!U702:U5701,NA,0)</f>
        <v>Platinum</v>
      </c>
    </row>
    <row r="693" spans="1:5" x14ac:dyDescent="0.35">
      <c r="A693">
        <v>4727</v>
      </c>
      <c r="B693">
        <v>33</v>
      </c>
      <c r="C693" t="str" cm="1">
        <f t="array" ref="C693">_xlfn.XLOOKUP(A693,A693:A5692,'working_data '!S703:S5702,NA,0)</f>
        <v>Female</v>
      </c>
      <c r="D693" cm="1">
        <f t="array" ref="D693">_xlfn.XLOOKUP(A693,A693:A5692,'working_data '!T703:T5702,NA,0)</f>
        <v>64765.94</v>
      </c>
      <c r="E693" t="str" cm="1">
        <f t="array" ref="E693">_xlfn.XLOOKUP(B693,B693:B5692,'working_data '!U703:U5702,NA,0)</f>
        <v>Silver</v>
      </c>
    </row>
    <row r="694" spans="1:5" x14ac:dyDescent="0.35">
      <c r="A694">
        <v>6912</v>
      </c>
      <c r="B694">
        <v>35</v>
      </c>
      <c r="C694" t="str" cm="1">
        <f t="array" ref="C694">_xlfn.XLOOKUP(A694,A694:A5693,'working_data '!S704:S5703,NA,0)</f>
        <v>Male</v>
      </c>
      <c r="D694" cm="1">
        <f t="array" ref="D694">_xlfn.XLOOKUP(A694,A694:A5693,'working_data '!T704:T5703,NA,0)</f>
        <v>46092.45</v>
      </c>
      <c r="E694" t="str" cm="1">
        <f t="array" ref="E694">_xlfn.XLOOKUP(B694,B694:B5693,'working_data '!U704:U5703,NA,0)</f>
        <v>Platinum</v>
      </c>
    </row>
    <row r="695" spans="1:5" x14ac:dyDescent="0.35">
      <c r="A695">
        <v>3939</v>
      </c>
      <c r="B695">
        <v>47</v>
      </c>
      <c r="C695" t="str" cm="1">
        <f t="array" ref="C695">_xlfn.XLOOKUP(A695,A695:A5694,'working_data '!S705:S5704,NA,0)</f>
        <v>Other</v>
      </c>
      <c r="D695" cm="1">
        <f t="array" ref="D695">_xlfn.XLOOKUP(A695,A695:A5694,'working_data '!T705:T5704,NA,0)</f>
        <v>78455.08</v>
      </c>
      <c r="E695" t="str" cm="1">
        <f t="array" ref="E695">_xlfn.XLOOKUP(B695,B695:B5694,'working_data '!U705:U5704,NA,0)</f>
        <v>Platinum</v>
      </c>
    </row>
    <row r="696" spans="1:5" x14ac:dyDescent="0.35">
      <c r="A696">
        <v>5952</v>
      </c>
      <c r="B696">
        <v>67</v>
      </c>
      <c r="C696" t="str" cm="1">
        <f t="array" ref="C696">_xlfn.XLOOKUP(A696,A696:A5695,'working_data '!S706:S5705,NA,0)</f>
        <v>Male</v>
      </c>
      <c r="D696" cm="1">
        <f t="array" ref="D696">_xlfn.XLOOKUP(A696,A696:A5695,'working_data '!T706:T5705,NA,0)</f>
        <v>88118.47</v>
      </c>
      <c r="E696" t="str" cm="1">
        <f t="array" ref="E696">_xlfn.XLOOKUP(B696,B696:B5695,'working_data '!U706:U5705,NA,0)</f>
        <v>Bronze</v>
      </c>
    </row>
    <row r="697" spans="1:5" x14ac:dyDescent="0.35">
      <c r="A697">
        <v>1231</v>
      </c>
      <c r="B697">
        <v>36</v>
      </c>
      <c r="C697" t="str" cm="1">
        <f t="array" ref="C697">_xlfn.XLOOKUP(A697,A697:A5696,'working_data '!S707:S5706,NA,0)</f>
        <v>Other</v>
      </c>
      <c r="D697" cm="1">
        <f t="array" ref="D697">_xlfn.XLOOKUP(A697,A697:A5696,'working_data '!T707:T5706,NA,0)</f>
        <v>62227.15</v>
      </c>
      <c r="E697" t="str" cm="1">
        <f t="array" ref="E697">_xlfn.XLOOKUP(B697,B697:B5696,'working_data '!U707:U5706,NA,0)</f>
        <v>Silver</v>
      </c>
    </row>
    <row r="698" spans="1:5" x14ac:dyDescent="0.35">
      <c r="A698">
        <v>9751</v>
      </c>
      <c r="B698">
        <v>62</v>
      </c>
      <c r="C698" t="str" cm="1">
        <f t="array" ref="C698">_xlfn.XLOOKUP(A698,A698:A5697,'working_data '!S708:S5707,NA,0)</f>
        <v>Female</v>
      </c>
      <c r="D698" cm="1">
        <f t="array" ref="D698">_xlfn.XLOOKUP(A698,A698:A5697,'working_data '!T708:T5707,NA,0)</f>
        <v>68599.759999999995</v>
      </c>
      <c r="E698" t="str" cm="1">
        <f t="array" ref="E698">_xlfn.XLOOKUP(B698,B698:B5697,'working_data '!U708:U5707,NA,0)</f>
        <v>Bronze</v>
      </c>
    </row>
    <row r="699" spans="1:5" x14ac:dyDescent="0.35">
      <c r="A699">
        <v>3073</v>
      </c>
      <c r="B699">
        <v>23</v>
      </c>
      <c r="C699" t="str" cm="1">
        <f t="array" ref="C699">_xlfn.XLOOKUP(A699,A699:A5698,'working_data '!S709:S5708,NA,0)</f>
        <v>Female</v>
      </c>
      <c r="D699" cm="1">
        <f t="array" ref="D699">_xlfn.XLOOKUP(A699,A699:A5698,'working_data '!T709:T5708,NA,0)</f>
        <v>62360.639999999999</v>
      </c>
      <c r="E699" t="str" cm="1">
        <f t="array" ref="E699">_xlfn.XLOOKUP(B699,B699:B5698,'working_data '!U709:U5708,NA,0)</f>
        <v>Platinum</v>
      </c>
    </row>
    <row r="700" spans="1:5" x14ac:dyDescent="0.35">
      <c r="A700">
        <v>5494</v>
      </c>
      <c r="B700">
        <v>60</v>
      </c>
      <c r="C700" t="str" cm="1">
        <f t="array" ref="C700">_xlfn.XLOOKUP(A700,A700:A5699,'working_data '!S710:S5709,NA,0)</f>
        <v>Female</v>
      </c>
      <c r="D700" cm="1">
        <f t="array" ref="D700">_xlfn.XLOOKUP(A700,A700:A5699,'working_data '!T710:T5709,NA,0)</f>
        <v>52055.05</v>
      </c>
      <c r="E700" t="str" cm="1">
        <f t="array" ref="E700">_xlfn.XLOOKUP(B700,B700:B5699,'working_data '!U710:U5709,NA,0)</f>
        <v>Platinum</v>
      </c>
    </row>
    <row r="701" spans="1:5" x14ac:dyDescent="0.35">
      <c r="A701">
        <v>1745</v>
      </c>
      <c r="B701">
        <v>64</v>
      </c>
      <c r="C701" t="str" cm="1">
        <f t="array" ref="C701">_xlfn.XLOOKUP(A701,A701:A5700,'working_data '!S711:S5710,NA,0)</f>
        <v>Male</v>
      </c>
      <c r="D701" cm="1">
        <f t="array" ref="D701">_xlfn.XLOOKUP(A701,A701:A5700,'working_data '!T711:T5710,NA,0)</f>
        <v>67212.2</v>
      </c>
      <c r="E701" t="str" cm="1">
        <f t="array" ref="E701">_xlfn.XLOOKUP(B701,B701:B5700,'working_data '!U711:U5710,NA,0)</f>
        <v>Platinum</v>
      </c>
    </row>
    <row r="702" spans="1:5" x14ac:dyDescent="0.35">
      <c r="A702">
        <v>1893</v>
      </c>
      <c r="B702">
        <v>29</v>
      </c>
      <c r="C702" t="str" cm="1">
        <f t="array" ref="C702">_xlfn.XLOOKUP(A702,A702:A5701,'working_data '!S712:S5711,NA,0)</f>
        <v>Female</v>
      </c>
      <c r="D702" cm="1">
        <f t="array" ref="D702">_xlfn.XLOOKUP(A702,A702:A5701,'working_data '!T712:T5711,NA,0)</f>
        <v>87551.28</v>
      </c>
      <c r="E702" t="str" cm="1">
        <f t="array" ref="E702">_xlfn.XLOOKUP(B702,B702:B5701,'working_data '!U712:U5711,NA,0)</f>
        <v>Bronze</v>
      </c>
    </row>
    <row r="703" spans="1:5" x14ac:dyDescent="0.35">
      <c r="A703">
        <v>5786</v>
      </c>
      <c r="B703">
        <v>45</v>
      </c>
      <c r="C703" t="str" cm="1">
        <f t="array" ref="C703">_xlfn.XLOOKUP(A703,A703:A5702,'working_data '!S713:S5712,NA,0)</f>
        <v>Female</v>
      </c>
      <c r="D703" cm="1">
        <f t="array" ref="D703">_xlfn.XLOOKUP(A703,A703:A5702,'working_data '!T713:T5712,NA,0)</f>
        <v>72596.23</v>
      </c>
      <c r="E703" t="str" cm="1">
        <f t="array" ref="E703">_xlfn.XLOOKUP(B703,B703:B5702,'working_data '!U713:U5712,NA,0)</f>
        <v>Platinum</v>
      </c>
    </row>
    <row r="704" spans="1:5" x14ac:dyDescent="0.35">
      <c r="A704">
        <v>3068</v>
      </c>
      <c r="B704">
        <v>49</v>
      </c>
      <c r="C704" t="str" cm="1">
        <f t="array" ref="C704">_xlfn.XLOOKUP(A704,A704:A5703,'working_data '!S714:S5713,NA,0)</f>
        <v>Other</v>
      </c>
      <c r="D704" cm="1">
        <f t="array" ref="D704">_xlfn.XLOOKUP(A704,A704:A5703,'working_data '!T714:T5713,NA,0)</f>
        <v>63016.42</v>
      </c>
      <c r="E704" t="str" cm="1">
        <f t="array" ref="E704">_xlfn.XLOOKUP(B704,B704:B5703,'working_data '!U714:U5713,NA,0)</f>
        <v>Bronze</v>
      </c>
    </row>
    <row r="705" spans="1:5" x14ac:dyDescent="0.35">
      <c r="A705">
        <v>9042</v>
      </c>
      <c r="B705">
        <v>53</v>
      </c>
      <c r="C705" t="str" cm="1">
        <f t="array" ref="C705">_xlfn.XLOOKUP(A705,A705:A5704,'working_data '!S715:S5714,NA,0)</f>
        <v>Female</v>
      </c>
      <c r="D705" cm="1">
        <f t="array" ref="D705">_xlfn.XLOOKUP(A705,A705:A5704,'working_data '!T715:T5714,NA,0)</f>
        <v>69226.17</v>
      </c>
      <c r="E705" t="str" cm="1">
        <f t="array" ref="E705">_xlfn.XLOOKUP(B705,B705:B5704,'working_data '!U715:U5714,NA,0)</f>
        <v>Gold</v>
      </c>
    </row>
    <row r="706" spans="1:5" x14ac:dyDescent="0.35">
      <c r="A706">
        <v>2680</v>
      </c>
      <c r="B706">
        <v>50</v>
      </c>
      <c r="C706" t="str" cm="1">
        <f t="array" ref="C706">_xlfn.XLOOKUP(A706,A706:A5705,'working_data '!S716:S5715,NA,0)</f>
        <v>Male</v>
      </c>
      <c r="D706" cm="1">
        <f t="array" ref="D706">_xlfn.XLOOKUP(A706,A706:A5705,'working_data '!T716:T5715,NA,0)</f>
        <v>103015.58</v>
      </c>
      <c r="E706" t="str" cm="1">
        <f t="array" ref="E706">_xlfn.XLOOKUP(B706,B706:B5705,'working_data '!U716:U5715,NA,0)</f>
        <v>Platinum</v>
      </c>
    </row>
    <row r="707" spans="1:5" x14ac:dyDescent="0.35">
      <c r="A707">
        <v>1200</v>
      </c>
      <c r="B707">
        <v>43</v>
      </c>
      <c r="C707" t="str" cm="1">
        <f t="array" ref="C707">_xlfn.XLOOKUP(A707,A707:A5706,'working_data '!S717:S5716,NA,0)</f>
        <v>Other</v>
      </c>
      <c r="D707" cm="1">
        <f t="array" ref="D707">_xlfn.XLOOKUP(A707,A707:A5706,'working_data '!T717:T5716,NA,0)</f>
        <v>73496.210000000006</v>
      </c>
      <c r="E707" t="str" cm="1">
        <f t="array" ref="E707">_xlfn.XLOOKUP(B707,B707:B5706,'working_data '!U717:U5716,NA,0)</f>
        <v>Platinum</v>
      </c>
    </row>
    <row r="708" spans="1:5" x14ac:dyDescent="0.35">
      <c r="A708">
        <v>5658</v>
      </c>
      <c r="B708">
        <v>70</v>
      </c>
      <c r="C708" t="str" cm="1">
        <f t="array" ref="C708">_xlfn.XLOOKUP(A708,A708:A5707,'working_data '!S718:S5717,NA,0)</f>
        <v>Male</v>
      </c>
      <c r="D708" cm="1">
        <f t="array" ref="D708">_xlfn.XLOOKUP(A708,A708:A5707,'working_data '!T718:T5717,NA,0)</f>
        <v>31824.75</v>
      </c>
      <c r="E708" t="str" cm="1">
        <f t="array" ref="E708">_xlfn.XLOOKUP(B708,B708:B5707,'working_data '!U718:U5717,NA,0)</f>
        <v>Bronze</v>
      </c>
    </row>
    <row r="709" spans="1:5" x14ac:dyDescent="0.35">
      <c r="A709">
        <v>8690</v>
      </c>
      <c r="B709">
        <v>39</v>
      </c>
      <c r="C709" t="str" cm="1">
        <f t="array" ref="C709">_xlfn.XLOOKUP(A709,A709:A5708,'working_data '!S719:S5718,NA,0)</f>
        <v>Male</v>
      </c>
      <c r="D709" cm="1">
        <f t="array" ref="D709">_xlfn.XLOOKUP(A709,A709:A5708,'working_data '!T719:T5718,NA,0)</f>
        <v>62546.03</v>
      </c>
      <c r="E709" t="str" cm="1">
        <f t="array" ref="E709">_xlfn.XLOOKUP(B709,B709:B5708,'working_data '!U719:U5718,NA,0)</f>
        <v>Bronze</v>
      </c>
    </row>
    <row r="710" spans="1:5" x14ac:dyDescent="0.35">
      <c r="A710">
        <v>8843</v>
      </c>
      <c r="B710">
        <v>46</v>
      </c>
      <c r="C710" t="str" cm="1">
        <f t="array" ref="C710">_xlfn.XLOOKUP(A710,A710:A5709,'working_data '!S720:S5719,NA,0)</f>
        <v>Other</v>
      </c>
      <c r="D710" cm="1">
        <f t="array" ref="D710">_xlfn.XLOOKUP(A710,A710:A5709,'working_data '!T720:T5719,NA,0)</f>
        <v>37789.81</v>
      </c>
      <c r="E710" t="str" cm="1">
        <f t="array" ref="E710">_xlfn.XLOOKUP(B710,B710:B5709,'working_data '!U720:U5719,NA,0)</f>
        <v>Gold</v>
      </c>
    </row>
    <row r="711" spans="1:5" x14ac:dyDescent="0.35">
      <c r="A711">
        <v>8216</v>
      </c>
      <c r="B711">
        <v>21</v>
      </c>
      <c r="C711" t="str" cm="1">
        <f t="array" ref="C711">_xlfn.XLOOKUP(A711,A711:A5710,'working_data '!S721:S5720,NA,0)</f>
        <v>Other</v>
      </c>
      <c r="D711" cm="1">
        <f t="array" ref="D711">_xlfn.XLOOKUP(A711,A711:A5710,'working_data '!T721:T5720,NA,0)</f>
        <v>40130.69</v>
      </c>
      <c r="E711" t="str" cm="1">
        <f t="array" ref="E711">_xlfn.XLOOKUP(B711,B711:B5710,'working_data '!U721:U5720,NA,0)</f>
        <v>Gold</v>
      </c>
    </row>
    <row r="712" spans="1:5" x14ac:dyDescent="0.35">
      <c r="A712">
        <v>6582</v>
      </c>
      <c r="B712">
        <v>46</v>
      </c>
      <c r="C712" t="str" cm="1">
        <f t="array" ref="C712">_xlfn.XLOOKUP(A712,A712:A5711,'working_data '!S722:S5721,NA,0)</f>
        <v>Other</v>
      </c>
      <c r="D712" cm="1">
        <f t="array" ref="D712">_xlfn.XLOOKUP(A712,A712:A5711,'working_data '!T722:T5721,NA,0)</f>
        <v>75667.199999999997</v>
      </c>
      <c r="E712" t="str" cm="1">
        <f t="array" ref="E712">_xlfn.XLOOKUP(B712,B712:B5711,'working_data '!U722:U5721,NA,0)</f>
        <v>Silver</v>
      </c>
    </row>
    <row r="713" spans="1:5" x14ac:dyDescent="0.35">
      <c r="A713">
        <v>4020</v>
      </c>
      <c r="B713">
        <v>33</v>
      </c>
      <c r="C713" t="str" cm="1">
        <f t="array" ref="C713">_xlfn.XLOOKUP(A713,A713:A5712,'working_data '!S723:S5722,NA,0)</f>
        <v>Other</v>
      </c>
      <c r="D713" cm="1">
        <f t="array" ref="D713">_xlfn.XLOOKUP(A713,A713:A5712,'working_data '!T723:T5722,NA,0)</f>
        <v>113136.98</v>
      </c>
      <c r="E713" t="str" cm="1">
        <f t="array" ref="E713">_xlfn.XLOOKUP(B713,B713:B5712,'working_data '!U723:U5722,NA,0)</f>
        <v>Bronze</v>
      </c>
    </row>
    <row r="714" spans="1:5" x14ac:dyDescent="0.35">
      <c r="A714">
        <v>1841</v>
      </c>
      <c r="B714">
        <v>59</v>
      </c>
      <c r="C714" t="str" cm="1">
        <f t="array" ref="C714">_xlfn.XLOOKUP(A714,A714:A5713,'working_data '!S724:S5723,NA,0)</f>
        <v>Other</v>
      </c>
      <c r="D714" cm="1">
        <f t="array" ref="D714">_xlfn.XLOOKUP(A714,A714:A5713,'working_data '!T724:T5723,NA,0)</f>
        <v>56767.19</v>
      </c>
      <c r="E714" t="str" cm="1">
        <f t="array" ref="E714">_xlfn.XLOOKUP(B714,B714:B5713,'working_data '!U724:U5723,NA,0)</f>
        <v>Gold</v>
      </c>
    </row>
    <row r="715" spans="1:5" x14ac:dyDescent="0.35">
      <c r="A715">
        <v>5136</v>
      </c>
      <c r="B715">
        <v>70</v>
      </c>
      <c r="C715" t="str" cm="1">
        <f t="array" ref="C715">_xlfn.XLOOKUP(A715,A715:A5714,'working_data '!S725:S5724,NA,0)</f>
        <v>Female</v>
      </c>
      <c r="D715" cm="1">
        <f t="array" ref="D715">_xlfn.XLOOKUP(A715,A715:A5714,'working_data '!T725:T5724,NA,0)</f>
        <v>85474.49</v>
      </c>
      <c r="E715" t="str" cm="1">
        <f t="array" ref="E715">_xlfn.XLOOKUP(B715,B715:B5714,'working_data '!U725:U5724,NA,0)</f>
        <v>Silver</v>
      </c>
    </row>
    <row r="716" spans="1:5" x14ac:dyDescent="0.35">
      <c r="A716">
        <v>8827</v>
      </c>
      <c r="B716">
        <v>52</v>
      </c>
      <c r="C716" t="str" cm="1">
        <f t="array" ref="C716">_xlfn.XLOOKUP(A716,A716:A5715,'working_data '!S726:S5725,NA,0)</f>
        <v>Male</v>
      </c>
      <c r="D716" cm="1">
        <f t="array" ref="D716">_xlfn.XLOOKUP(A716,A716:A5715,'working_data '!T726:T5725,NA,0)</f>
        <v>56590.89</v>
      </c>
      <c r="E716" t="str" cm="1">
        <f t="array" ref="E716">_xlfn.XLOOKUP(B716,B716:B5715,'working_data '!U726:U5725,NA,0)</f>
        <v>Gold</v>
      </c>
    </row>
    <row r="717" spans="1:5" x14ac:dyDescent="0.35">
      <c r="A717">
        <v>2869</v>
      </c>
      <c r="B717">
        <v>41</v>
      </c>
      <c r="C717" t="str" cm="1">
        <f t="array" ref="C717">_xlfn.XLOOKUP(A717,A717:A5716,'working_data '!S727:S5726,NA,0)</f>
        <v>Female</v>
      </c>
      <c r="D717" cm="1">
        <f t="array" ref="D717">_xlfn.XLOOKUP(A717,A717:A5716,'working_data '!T727:T5726,NA,0)</f>
        <v>81196.2</v>
      </c>
      <c r="E717" t="str" cm="1">
        <f t="array" ref="E717">_xlfn.XLOOKUP(B717,B717:B5716,'working_data '!U727:U5726,NA,0)</f>
        <v>Gold</v>
      </c>
    </row>
    <row r="718" spans="1:5" x14ac:dyDescent="0.35">
      <c r="A718">
        <v>2070</v>
      </c>
      <c r="B718">
        <v>34</v>
      </c>
      <c r="C718" t="str" cm="1">
        <f t="array" ref="C718">_xlfn.XLOOKUP(A718,A718:A5717,'working_data '!S728:S5727,NA,0)</f>
        <v>Female</v>
      </c>
      <c r="D718" cm="1">
        <f t="array" ref="D718">_xlfn.XLOOKUP(A718,A718:A5717,'working_data '!T728:T5727,NA,0)</f>
        <v>100831.73</v>
      </c>
      <c r="E718" t="str" cm="1">
        <f t="array" ref="E718">_xlfn.XLOOKUP(B718,B718:B5717,'working_data '!U728:U5727,NA,0)</f>
        <v>Bronze</v>
      </c>
    </row>
    <row r="719" spans="1:5" x14ac:dyDescent="0.35">
      <c r="A719">
        <v>7565</v>
      </c>
      <c r="B719">
        <v>43</v>
      </c>
      <c r="C719" t="str" cm="1">
        <f t="array" ref="C719">_xlfn.XLOOKUP(A719,A719:A5718,'working_data '!S729:S5728,NA,0)</f>
        <v>Female</v>
      </c>
      <c r="D719" cm="1">
        <f t="array" ref="D719">_xlfn.XLOOKUP(A719,A719:A5718,'working_data '!T729:T5728,NA,0)</f>
        <v>26598.75</v>
      </c>
      <c r="E719" t="str" cm="1">
        <f t="array" ref="E719">_xlfn.XLOOKUP(B719,B719:B5718,'working_data '!U729:U5728,NA,0)</f>
        <v>Platinum</v>
      </c>
    </row>
    <row r="720" spans="1:5" x14ac:dyDescent="0.35">
      <c r="A720">
        <v>9056</v>
      </c>
      <c r="B720">
        <v>18</v>
      </c>
      <c r="C720" t="str" cm="1">
        <f t="array" ref="C720">_xlfn.XLOOKUP(A720,A720:A5719,'working_data '!S730:S5729,NA,0)</f>
        <v>Male</v>
      </c>
      <c r="D720" cm="1">
        <f t="array" ref="D720">_xlfn.XLOOKUP(A720,A720:A5719,'working_data '!T730:T5729,NA,0)</f>
        <v>106130.26</v>
      </c>
      <c r="E720" t="str" cm="1">
        <f t="array" ref="E720">_xlfn.XLOOKUP(B720,B720:B5719,'working_data '!U730:U5729,NA,0)</f>
        <v>Bronze</v>
      </c>
    </row>
    <row r="721" spans="1:5" x14ac:dyDescent="0.35">
      <c r="A721">
        <v>2213</v>
      </c>
      <c r="B721">
        <v>65</v>
      </c>
      <c r="C721" t="str" cm="1">
        <f t="array" ref="C721">_xlfn.XLOOKUP(A721,A721:A5720,'working_data '!S731:S5730,NA,0)</f>
        <v>Male</v>
      </c>
      <c r="D721" cm="1">
        <f t="array" ref="D721">_xlfn.XLOOKUP(A721,A721:A5720,'working_data '!T731:T5730,NA,0)</f>
        <v>114791.03</v>
      </c>
      <c r="E721" t="str" cm="1">
        <f t="array" ref="E721">_xlfn.XLOOKUP(B721,B721:B5720,'working_data '!U731:U5730,NA,0)</f>
        <v>Gold</v>
      </c>
    </row>
    <row r="722" spans="1:5" x14ac:dyDescent="0.35">
      <c r="A722">
        <v>1878</v>
      </c>
      <c r="B722">
        <v>65</v>
      </c>
      <c r="C722" t="str" cm="1">
        <f t="array" ref="C722">_xlfn.XLOOKUP(A722,A722:A5721,'working_data '!S732:S5731,NA,0)</f>
        <v>Female</v>
      </c>
      <c r="D722" cm="1">
        <f t="array" ref="D722">_xlfn.XLOOKUP(A722,A722:A5721,'working_data '!T732:T5731,NA,0)</f>
        <v>48845</v>
      </c>
      <c r="E722" t="str" cm="1">
        <f t="array" ref="E722">_xlfn.XLOOKUP(B722,B722:B5721,'working_data '!U732:U5731,NA,0)</f>
        <v>Bronze</v>
      </c>
    </row>
    <row r="723" spans="1:5" x14ac:dyDescent="0.35">
      <c r="A723">
        <v>3485</v>
      </c>
      <c r="B723">
        <v>66</v>
      </c>
      <c r="C723" t="str" cm="1">
        <f t="array" ref="C723">_xlfn.XLOOKUP(A723,A723:A5722,'working_data '!S733:S5732,NA,0)</f>
        <v>Male</v>
      </c>
      <c r="D723" cm="1">
        <f t="array" ref="D723">_xlfn.XLOOKUP(A723,A723:A5722,'working_data '!T733:T5732,NA,0)</f>
        <v>89953.43</v>
      </c>
      <c r="E723" t="str" cm="1">
        <f t="array" ref="E723">_xlfn.XLOOKUP(B723,B723:B5722,'working_data '!U733:U5732,NA,0)</f>
        <v>Silver</v>
      </c>
    </row>
    <row r="724" spans="1:5" x14ac:dyDescent="0.35">
      <c r="A724">
        <v>3444</v>
      </c>
      <c r="B724">
        <v>41</v>
      </c>
      <c r="C724" t="str" cm="1">
        <f t="array" ref="C724">_xlfn.XLOOKUP(A724,A724:A5723,'working_data '!S734:S5733,NA,0)</f>
        <v>Other</v>
      </c>
      <c r="D724" cm="1">
        <f t="array" ref="D724">_xlfn.XLOOKUP(A724,A724:A5723,'working_data '!T734:T5733,NA,0)</f>
        <v>86647.82</v>
      </c>
      <c r="E724" t="str" cm="1">
        <f t="array" ref="E724">_xlfn.XLOOKUP(B724,B724:B5723,'working_data '!U734:U5733,NA,0)</f>
        <v>Platinum</v>
      </c>
    </row>
    <row r="725" spans="1:5" x14ac:dyDescent="0.35">
      <c r="A725">
        <v>5978</v>
      </c>
      <c r="B725">
        <v>27</v>
      </c>
      <c r="C725" t="str" cm="1">
        <f t="array" ref="C725">_xlfn.XLOOKUP(A725,A725:A5724,'working_data '!S735:S5734,NA,0)</f>
        <v>Male</v>
      </c>
      <c r="D725" cm="1">
        <f t="array" ref="D725">_xlfn.XLOOKUP(A725,A725:A5724,'working_data '!T735:T5734,NA,0)</f>
        <v>114017.22</v>
      </c>
      <c r="E725" t="str" cm="1">
        <f t="array" ref="E725">_xlfn.XLOOKUP(B725,B725:B5724,'working_data '!U735:U5734,NA,0)</f>
        <v>Silver</v>
      </c>
    </row>
    <row r="726" spans="1:5" x14ac:dyDescent="0.35">
      <c r="A726">
        <v>2395</v>
      </c>
      <c r="B726">
        <v>23</v>
      </c>
      <c r="C726" t="str" cm="1">
        <f t="array" ref="C726">_xlfn.XLOOKUP(A726,A726:A5725,'working_data '!S736:S5735,NA,0)</f>
        <v>Other</v>
      </c>
      <c r="D726" cm="1">
        <f t="array" ref="D726">_xlfn.XLOOKUP(A726,A726:A5725,'working_data '!T736:T5735,NA,0)</f>
        <v>59896.57</v>
      </c>
      <c r="E726" t="str" cm="1">
        <f t="array" ref="E726">_xlfn.XLOOKUP(B726,B726:B5725,'working_data '!U736:U5735,NA,0)</f>
        <v>Platinum</v>
      </c>
    </row>
    <row r="727" spans="1:5" x14ac:dyDescent="0.35">
      <c r="A727">
        <v>5066</v>
      </c>
      <c r="B727">
        <v>47</v>
      </c>
      <c r="C727" t="str" cm="1">
        <f t="array" ref="C727">_xlfn.XLOOKUP(A727,A727:A5726,'working_data '!S737:S5736,NA,0)</f>
        <v>Male</v>
      </c>
      <c r="D727" cm="1">
        <f t="array" ref="D727">_xlfn.XLOOKUP(A727,A727:A5726,'working_data '!T737:T5736,NA,0)</f>
        <v>98514.85</v>
      </c>
      <c r="E727" t="str" cm="1">
        <f t="array" ref="E727">_xlfn.XLOOKUP(B727,B727:B5726,'working_data '!U737:U5736,NA,0)</f>
        <v>Silver</v>
      </c>
    </row>
    <row r="728" spans="1:5" x14ac:dyDescent="0.35">
      <c r="A728">
        <v>2940</v>
      </c>
      <c r="B728">
        <v>31</v>
      </c>
      <c r="C728" t="str" cm="1">
        <f t="array" ref="C728">_xlfn.XLOOKUP(A728,A728:A5727,'working_data '!S738:S5737,NA,0)</f>
        <v>Male</v>
      </c>
      <c r="D728" cm="1">
        <f t="array" ref="D728">_xlfn.XLOOKUP(A728,A728:A5727,'working_data '!T738:T5737,NA,0)</f>
        <v>75755.960000000006</v>
      </c>
      <c r="E728" t="str" cm="1">
        <f t="array" ref="E728">_xlfn.XLOOKUP(B728,B728:B5727,'working_data '!U738:U5737,NA,0)</f>
        <v>Silver</v>
      </c>
    </row>
    <row r="729" spans="1:5" x14ac:dyDescent="0.35">
      <c r="A729">
        <v>7818</v>
      </c>
      <c r="B729">
        <v>26</v>
      </c>
      <c r="C729" t="str" cm="1">
        <f t="array" ref="C729">_xlfn.XLOOKUP(A729,A729:A5728,'working_data '!S739:S5738,NA,0)</f>
        <v>Female</v>
      </c>
      <c r="D729" cm="1">
        <f t="array" ref="D729">_xlfn.XLOOKUP(A729,A729:A5728,'working_data '!T739:T5738,NA,0)</f>
        <v>28944.26</v>
      </c>
      <c r="E729" t="str" cm="1">
        <f t="array" ref="E729">_xlfn.XLOOKUP(B729,B729:B5728,'working_data '!U739:U5738,NA,0)</f>
        <v>Gold</v>
      </c>
    </row>
    <row r="730" spans="1:5" x14ac:dyDescent="0.35">
      <c r="A730">
        <v>4697</v>
      </c>
      <c r="B730">
        <v>22</v>
      </c>
      <c r="C730" t="str" cm="1">
        <f t="array" ref="C730">_xlfn.XLOOKUP(A730,A730:A5729,'working_data '!S740:S5739,NA,0)</f>
        <v>Female</v>
      </c>
      <c r="D730" cm="1">
        <f t="array" ref="D730">_xlfn.XLOOKUP(A730,A730:A5729,'working_data '!T740:T5739,NA,0)</f>
        <v>74321.67</v>
      </c>
      <c r="E730" t="str" cm="1">
        <f t="array" ref="E730">_xlfn.XLOOKUP(B730,B730:B5729,'working_data '!U740:U5739,NA,0)</f>
        <v>Gold</v>
      </c>
    </row>
    <row r="731" spans="1:5" x14ac:dyDescent="0.35">
      <c r="A731">
        <v>9561</v>
      </c>
      <c r="B731">
        <v>33</v>
      </c>
      <c r="C731" t="str" cm="1">
        <f t="array" ref="C731">_xlfn.XLOOKUP(A731,A731:A5730,'working_data '!S741:S5740,NA,0)</f>
        <v>Other</v>
      </c>
      <c r="D731" cm="1">
        <f t="array" ref="D731">_xlfn.XLOOKUP(A731,A731:A5730,'working_data '!T741:T5740,NA,0)</f>
        <v>84102.52</v>
      </c>
      <c r="E731" t="str" cm="1">
        <f t="array" ref="E731">_xlfn.XLOOKUP(B731,B731:B5730,'working_data '!U741:U5740,NA,0)</f>
        <v>Gold</v>
      </c>
    </row>
    <row r="732" spans="1:5" x14ac:dyDescent="0.35">
      <c r="A732">
        <v>7232</v>
      </c>
      <c r="B732">
        <v>31</v>
      </c>
      <c r="C732" t="str" cm="1">
        <f t="array" ref="C732">_xlfn.XLOOKUP(A732,A732:A5731,'working_data '!S742:S5741,NA,0)</f>
        <v>Male</v>
      </c>
      <c r="D732" cm="1">
        <f t="array" ref="D732">_xlfn.XLOOKUP(A732,A732:A5731,'working_data '!T742:T5741,NA,0)</f>
        <v>28047.89</v>
      </c>
      <c r="E732" t="str" cm="1">
        <f t="array" ref="E732">_xlfn.XLOOKUP(B732,B732:B5731,'working_data '!U742:U5741,NA,0)</f>
        <v>Platinum</v>
      </c>
    </row>
    <row r="733" spans="1:5" x14ac:dyDescent="0.35">
      <c r="A733">
        <v>8381</v>
      </c>
      <c r="B733">
        <v>18</v>
      </c>
      <c r="C733" t="str" cm="1">
        <f t="array" ref="C733">_xlfn.XLOOKUP(A733,A733:A5732,'working_data '!S743:S5742,NA,0)</f>
        <v>Female</v>
      </c>
      <c r="D733" cm="1">
        <f t="array" ref="D733">_xlfn.XLOOKUP(A733,A733:A5732,'working_data '!T743:T5742,NA,0)</f>
        <v>87840.81</v>
      </c>
      <c r="E733" t="str" cm="1">
        <f t="array" ref="E733">_xlfn.XLOOKUP(B733,B733:B5732,'working_data '!U743:U5742,NA,0)</f>
        <v>Gold</v>
      </c>
    </row>
    <row r="734" spans="1:5" x14ac:dyDescent="0.35">
      <c r="A734">
        <v>8253</v>
      </c>
      <c r="B734">
        <v>58</v>
      </c>
      <c r="C734" t="str" cm="1">
        <f t="array" ref="C734">_xlfn.XLOOKUP(A734,A734:A5733,'working_data '!S744:S5743,NA,0)</f>
        <v>Other</v>
      </c>
      <c r="D734" cm="1">
        <f t="array" ref="D734">_xlfn.XLOOKUP(A734,A734:A5733,'working_data '!T744:T5743,NA,0)</f>
        <v>96873.57</v>
      </c>
      <c r="E734" t="str" cm="1">
        <f t="array" ref="E734">_xlfn.XLOOKUP(B734,B734:B5733,'working_data '!U744:U5743,NA,0)</f>
        <v>Bronze</v>
      </c>
    </row>
    <row r="735" spans="1:5" x14ac:dyDescent="0.35">
      <c r="A735">
        <v>5871</v>
      </c>
      <c r="B735">
        <v>39</v>
      </c>
      <c r="C735" t="str" cm="1">
        <f t="array" ref="C735">_xlfn.XLOOKUP(A735,A735:A5734,'working_data '!S745:S5744,NA,0)</f>
        <v>Male</v>
      </c>
      <c r="D735" cm="1">
        <f t="array" ref="D735">_xlfn.XLOOKUP(A735,A735:A5734,'working_data '!T745:T5744,NA,0)</f>
        <v>69017.37</v>
      </c>
      <c r="E735" t="str" cm="1">
        <f t="array" ref="E735">_xlfn.XLOOKUP(B735,B735:B5734,'working_data '!U745:U5744,NA,0)</f>
        <v>Gold</v>
      </c>
    </row>
    <row r="736" spans="1:5" x14ac:dyDescent="0.35">
      <c r="A736">
        <v>8025</v>
      </c>
      <c r="B736">
        <v>50</v>
      </c>
      <c r="C736" t="str" cm="1">
        <f t="array" ref="C736">_xlfn.XLOOKUP(A736,A736:A5735,'working_data '!S746:S5745,NA,0)</f>
        <v>Female</v>
      </c>
      <c r="D736" cm="1">
        <f t="array" ref="D736">_xlfn.XLOOKUP(A736,A736:A5735,'working_data '!T746:T5745,NA,0)</f>
        <v>104404.74</v>
      </c>
      <c r="E736" t="str" cm="1">
        <f t="array" ref="E736">_xlfn.XLOOKUP(B736,B736:B5735,'working_data '!U746:U5745,NA,0)</f>
        <v>Gold</v>
      </c>
    </row>
    <row r="737" spans="1:5" x14ac:dyDescent="0.35">
      <c r="A737">
        <v>6003</v>
      </c>
      <c r="B737">
        <v>69</v>
      </c>
      <c r="C737" t="str" cm="1">
        <f t="array" ref="C737">_xlfn.XLOOKUP(A737,A737:A5736,'working_data '!S747:S5746,NA,0)</f>
        <v>Other</v>
      </c>
      <c r="D737" cm="1">
        <f t="array" ref="D737">_xlfn.XLOOKUP(A737,A737:A5736,'working_data '!T747:T5746,NA,0)</f>
        <v>68992.740000000005</v>
      </c>
      <c r="E737" t="str" cm="1">
        <f t="array" ref="E737">_xlfn.XLOOKUP(B737,B737:B5736,'working_data '!U747:U5746,NA,0)</f>
        <v>Bronze</v>
      </c>
    </row>
    <row r="738" spans="1:5" x14ac:dyDescent="0.35">
      <c r="A738">
        <v>1986</v>
      </c>
      <c r="B738">
        <v>46</v>
      </c>
      <c r="C738" t="str" cm="1">
        <f t="array" ref="C738">_xlfn.XLOOKUP(A738,A738:A5737,'working_data '!S748:S5747,NA,0)</f>
        <v>Female</v>
      </c>
      <c r="D738" cm="1">
        <f t="array" ref="D738">_xlfn.XLOOKUP(A738,A738:A5737,'working_data '!T748:T5747,NA,0)</f>
        <v>47183.58</v>
      </c>
      <c r="E738" t="str" cm="1">
        <f t="array" ref="E738">_xlfn.XLOOKUP(B738,B738:B5737,'working_data '!U748:U5747,NA,0)</f>
        <v>Bronze</v>
      </c>
    </row>
    <row r="739" spans="1:5" x14ac:dyDescent="0.35">
      <c r="A739">
        <v>2625</v>
      </c>
      <c r="B739">
        <v>61</v>
      </c>
      <c r="C739" t="str" cm="1">
        <f t="array" ref="C739">_xlfn.XLOOKUP(A739,A739:A5738,'working_data '!S749:S5748,NA,0)</f>
        <v>Female</v>
      </c>
      <c r="D739" cm="1">
        <f t="array" ref="D739">_xlfn.XLOOKUP(A739,A739:A5738,'working_data '!T749:T5748,NA,0)</f>
        <v>118829.51</v>
      </c>
      <c r="E739" t="str" cm="1">
        <f t="array" ref="E739">_xlfn.XLOOKUP(B739,B739:B5738,'working_data '!U749:U5748,NA,0)</f>
        <v>Platinum</v>
      </c>
    </row>
    <row r="740" spans="1:5" x14ac:dyDescent="0.35">
      <c r="A740">
        <v>4404</v>
      </c>
      <c r="B740">
        <v>53</v>
      </c>
      <c r="C740" t="str" cm="1">
        <f t="array" ref="C740">_xlfn.XLOOKUP(A740,A740:A5739,'working_data '!S750:S5749,NA,0)</f>
        <v>Male</v>
      </c>
      <c r="D740" cm="1">
        <f t="array" ref="D740">_xlfn.XLOOKUP(A740,A740:A5739,'working_data '!T750:T5749,NA,0)</f>
        <v>75949.600000000006</v>
      </c>
      <c r="E740" t="str" cm="1">
        <f t="array" ref="E740">_xlfn.XLOOKUP(B740,B740:B5739,'working_data '!U750:U5749,NA,0)</f>
        <v>Platinum</v>
      </c>
    </row>
    <row r="741" spans="1:5" x14ac:dyDescent="0.35">
      <c r="A741">
        <v>4457</v>
      </c>
      <c r="B741">
        <v>55</v>
      </c>
      <c r="C741" t="str" cm="1">
        <f t="array" ref="C741">_xlfn.XLOOKUP(A741,A741:A5740,'working_data '!S751:S5750,NA,0)</f>
        <v>Female</v>
      </c>
      <c r="D741" cm="1">
        <f t="array" ref="D741">_xlfn.XLOOKUP(A741,A741:A5740,'working_data '!T751:T5750,NA,0)</f>
        <v>52038.25</v>
      </c>
      <c r="E741" t="str" cm="1">
        <f t="array" ref="E741">_xlfn.XLOOKUP(B741,B741:B5740,'working_data '!U751:U5750,NA,0)</f>
        <v>Bronze</v>
      </c>
    </row>
    <row r="742" spans="1:5" x14ac:dyDescent="0.35">
      <c r="A742">
        <v>5335</v>
      </c>
      <c r="B742">
        <v>28</v>
      </c>
      <c r="C742" t="str" cm="1">
        <f t="array" ref="C742">_xlfn.XLOOKUP(A742,A742:A5741,'working_data '!S752:S5751,NA,0)</f>
        <v>Other</v>
      </c>
      <c r="D742" cm="1">
        <f t="array" ref="D742">_xlfn.XLOOKUP(A742,A742:A5741,'working_data '!T752:T5751,NA,0)</f>
        <v>89768.63</v>
      </c>
      <c r="E742" t="str" cm="1">
        <f t="array" ref="E742">_xlfn.XLOOKUP(B742,B742:B5741,'working_data '!U752:U5751,NA,0)</f>
        <v>Silver</v>
      </c>
    </row>
    <row r="743" spans="1:5" x14ac:dyDescent="0.35">
      <c r="A743">
        <v>2330</v>
      </c>
      <c r="B743">
        <v>69</v>
      </c>
      <c r="C743" t="str" cm="1">
        <f t="array" ref="C743">_xlfn.XLOOKUP(A743,A743:A5742,'working_data '!S753:S5752,NA,0)</f>
        <v>Female</v>
      </c>
      <c r="D743" cm="1">
        <f t="array" ref="D743">_xlfn.XLOOKUP(A743,A743:A5742,'working_data '!T753:T5752,NA,0)</f>
        <v>81481.240000000005</v>
      </c>
      <c r="E743" t="str" cm="1">
        <f t="array" ref="E743">_xlfn.XLOOKUP(B743,B743:B5742,'working_data '!U753:U5752,NA,0)</f>
        <v>Platinum</v>
      </c>
    </row>
    <row r="744" spans="1:5" x14ac:dyDescent="0.35">
      <c r="A744">
        <v>3573</v>
      </c>
      <c r="B744">
        <v>58</v>
      </c>
      <c r="C744" t="str" cm="1">
        <f t="array" ref="C744">_xlfn.XLOOKUP(A744,A744:A5743,'working_data '!S754:S5753,NA,0)</f>
        <v>Other</v>
      </c>
      <c r="D744" cm="1">
        <f t="array" ref="D744">_xlfn.XLOOKUP(A744,A744:A5743,'working_data '!T754:T5753,NA,0)</f>
        <v>60377.7</v>
      </c>
      <c r="E744" t="str" cm="1">
        <f t="array" ref="E744">_xlfn.XLOOKUP(B744,B744:B5743,'working_data '!U754:U5753,NA,0)</f>
        <v>Silver</v>
      </c>
    </row>
    <row r="745" spans="1:5" x14ac:dyDescent="0.35">
      <c r="A745">
        <v>4929</v>
      </c>
      <c r="B745">
        <v>50</v>
      </c>
      <c r="C745" t="str" cm="1">
        <f t="array" ref="C745">_xlfn.XLOOKUP(A745,A745:A5744,'working_data '!S755:S5754,NA,0)</f>
        <v>Other</v>
      </c>
      <c r="D745" cm="1">
        <f t="array" ref="D745">_xlfn.XLOOKUP(A745,A745:A5744,'working_data '!T755:T5754,NA,0)</f>
        <v>61132.32</v>
      </c>
      <c r="E745" t="str" cm="1">
        <f t="array" ref="E745">_xlfn.XLOOKUP(B745,B745:B5744,'working_data '!U755:U5754,NA,0)</f>
        <v>Gold</v>
      </c>
    </row>
    <row r="746" spans="1:5" x14ac:dyDescent="0.35">
      <c r="A746">
        <v>3847</v>
      </c>
      <c r="B746">
        <v>51</v>
      </c>
      <c r="C746" t="str" cm="1">
        <f t="array" ref="C746">_xlfn.XLOOKUP(A746,A746:A5745,'working_data '!S756:S5755,NA,0)</f>
        <v>Male</v>
      </c>
      <c r="D746" cm="1">
        <f t="array" ref="D746">_xlfn.XLOOKUP(A746,A746:A5745,'working_data '!T756:T5755,NA,0)</f>
        <v>57450.74</v>
      </c>
      <c r="E746" t="str" cm="1">
        <f t="array" ref="E746">_xlfn.XLOOKUP(B746,B746:B5745,'working_data '!U756:U5755,NA,0)</f>
        <v>Bronze</v>
      </c>
    </row>
    <row r="747" spans="1:5" x14ac:dyDescent="0.35">
      <c r="A747">
        <v>2229</v>
      </c>
      <c r="B747">
        <v>18</v>
      </c>
      <c r="C747" t="str" cm="1">
        <f t="array" ref="C747">_xlfn.XLOOKUP(A747,A747:A5746,'working_data '!S757:S5756,NA,0)</f>
        <v>Male</v>
      </c>
      <c r="D747" cm="1">
        <f t="array" ref="D747">_xlfn.XLOOKUP(A747,A747:A5746,'working_data '!T757:T5756,NA,0)</f>
        <v>85885.22</v>
      </c>
      <c r="E747" t="str" cm="1">
        <f t="array" ref="E747">_xlfn.XLOOKUP(B747,B747:B5746,'working_data '!U757:U5756,NA,0)</f>
        <v>Bronze</v>
      </c>
    </row>
    <row r="748" spans="1:5" x14ac:dyDescent="0.35">
      <c r="A748">
        <v>3564</v>
      </c>
      <c r="B748">
        <v>28</v>
      </c>
      <c r="C748" t="str" cm="1">
        <f t="array" ref="C748">_xlfn.XLOOKUP(A748,A748:A5747,'working_data '!S758:S5757,NA,0)</f>
        <v>Other</v>
      </c>
      <c r="D748" cm="1">
        <f t="array" ref="D748">_xlfn.XLOOKUP(A748,A748:A5747,'working_data '!T758:T5757,NA,0)</f>
        <v>89582.68</v>
      </c>
      <c r="E748" t="str" cm="1">
        <f t="array" ref="E748">_xlfn.XLOOKUP(B748,B748:B5747,'working_data '!U758:U5757,NA,0)</f>
        <v>Platinum</v>
      </c>
    </row>
    <row r="749" spans="1:5" x14ac:dyDescent="0.35">
      <c r="A749">
        <v>1043</v>
      </c>
      <c r="B749">
        <v>63</v>
      </c>
      <c r="C749" t="str" cm="1">
        <f t="array" ref="C749">_xlfn.XLOOKUP(A749,A749:A5748,'working_data '!S759:S5758,NA,0)</f>
        <v>Other</v>
      </c>
      <c r="D749" cm="1">
        <f t="array" ref="D749">_xlfn.XLOOKUP(A749,A749:A5748,'working_data '!T759:T5758,NA,0)</f>
        <v>58064.36</v>
      </c>
      <c r="E749" t="str" cm="1">
        <f t="array" ref="E749">_xlfn.XLOOKUP(B749,B749:B5748,'working_data '!U759:U5758,NA,0)</f>
        <v>Bronze</v>
      </c>
    </row>
    <row r="750" spans="1:5" x14ac:dyDescent="0.35">
      <c r="A750">
        <v>7693</v>
      </c>
      <c r="B750">
        <v>67</v>
      </c>
      <c r="C750" t="str" cm="1">
        <f t="array" ref="C750">_xlfn.XLOOKUP(A750,A750:A5749,'working_data '!S760:S5759,NA,0)</f>
        <v>Female</v>
      </c>
      <c r="D750" cm="1">
        <f t="array" ref="D750">_xlfn.XLOOKUP(A750,A750:A5749,'working_data '!T760:T5759,NA,0)</f>
        <v>51646.26</v>
      </c>
      <c r="E750" t="str" cm="1">
        <f t="array" ref="E750">_xlfn.XLOOKUP(B750,B750:B5749,'working_data '!U760:U5759,NA,0)</f>
        <v>Platinum</v>
      </c>
    </row>
    <row r="751" spans="1:5" x14ac:dyDescent="0.35">
      <c r="A751">
        <v>8381</v>
      </c>
      <c r="B751">
        <v>61</v>
      </c>
      <c r="C751" t="str" cm="1">
        <f t="array" ref="C751">_xlfn.XLOOKUP(A751,A751:A5750,'working_data '!S761:S5760,NA,0)</f>
        <v>Male</v>
      </c>
      <c r="D751" cm="1">
        <f t="array" ref="D751">_xlfn.XLOOKUP(A751,A751:A5750,'working_data '!T761:T5760,NA,0)</f>
        <v>22428.66</v>
      </c>
      <c r="E751" t="str" cm="1">
        <f t="array" ref="E751">_xlfn.XLOOKUP(B751,B751:B5750,'working_data '!U761:U5760,NA,0)</f>
        <v>Silver</v>
      </c>
    </row>
    <row r="752" spans="1:5" x14ac:dyDescent="0.35">
      <c r="A752">
        <v>8699</v>
      </c>
      <c r="B752">
        <v>28</v>
      </c>
      <c r="C752" t="str" cm="1">
        <f t="array" ref="C752">_xlfn.XLOOKUP(A752,A752:A5751,'working_data '!S762:S5761,NA,0)</f>
        <v>Female</v>
      </c>
      <c r="D752" cm="1">
        <f t="array" ref="D752">_xlfn.XLOOKUP(A752,A752:A5751,'working_data '!T762:T5761,NA,0)</f>
        <v>39201.53</v>
      </c>
      <c r="E752" t="str" cm="1">
        <f t="array" ref="E752">_xlfn.XLOOKUP(B752,B752:B5751,'working_data '!U762:U5761,NA,0)</f>
        <v>Bronze</v>
      </c>
    </row>
    <row r="753" spans="1:5" x14ac:dyDescent="0.35">
      <c r="A753">
        <v>5771</v>
      </c>
      <c r="B753">
        <v>55</v>
      </c>
      <c r="C753" t="str" cm="1">
        <f t="array" ref="C753">_xlfn.XLOOKUP(A753,A753:A5752,'working_data '!S763:S5762,NA,0)</f>
        <v>Female</v>
      </c>
      <c r="D753" cm="1">
        <f t="array" ref="D753">_xlfn.XLOOKUP(A753,A753:A5752,'working_data '!T763:T5762,NA,0)</f>
        <v>118773.75999999999</v>
      </c>
      <c r="E753" t="str" cm="1">
        <f t="array" ref="E753">_xlfn.XLOOKUP(B753,B753:B5752,'working_data '!U763:U5762,NA,0)</f>
        <v>Silver</v>
      </c>
    </row>
    <row r="754" spans="1:5" x14ac:dyDescent="0.35">
      <c r="A754">
        <v>1534</v>
      </c>
      <c r="B754">
        <v>60</v>
      </c>
      <c r="C754" t="str" cm="1">
        <f t="array" ref="C754">_xlfn.XLOOKUP(A754,A754:A5753,'working_data '!S764:S5763,NA,0)</f>
        <v>Other</v>
      </c>
      <c r="D754" cm="1">
        <f t="array" ref="D754">_xlfn.XLOOKUP(A754,A754:A5753,'working_data '!T764:T5763,NA,0)</f>
        <v>117357.53</v>
      </c>
      <c r="E754" t="str" cm="1">
        <f t="array" ref="E754">_xlfn.XLOOKUP(B754,B754:B5753,'working_data '!U764:U5763,NA,0)</f>
        <v>Silver</v>
      </c>
    </row>
    <row r="755" spans="1:5" x14ac:dyDescent="0.35">
      <c r="A755">
        <v>4792</v>
      </c>
      <c r="B755">
        <v>70</v>
      </c>
      <c r="C755" t="str" cm="1">
        <f t="array" ref="C755">_xlfn.XLOOKUP(A755,A755:A5754,'working_data '!S765:S5764,NA,0)</f>
        <v>Female</v>
      </c>
      <c r="D755" cm="1">
        <f t="array" ref="D755">_xlfn.XLOOKUP(A755,A755:A5754,'working_data '!T765:T5764,NA,0)</f>
        <v>96075.93</v>
      </c>
      <c r="E755" t="str" cm="1">
        <f t="array" ref="E755">_xlfn.XLOOKUP(B755,B755:B5754,'working_data '!U765:U5764,NA,0)</f>
        <v>Silver</v>
      </c>
    </row>
    <row r="756" spans="1:5" x14ac:dyDescent="0.35">
      <c r="A756">
        <v>5720</v>
      </c>
      <c r="B756">
        <v>40</v>
      </c>
      <c r="C756" t="str" cm="1">
        <f t="array" ref="C756">_xlfn.XLOOKUP(A756,A756:A5755,'working_data '!S766:S5765,NA,0)</f>
        <v>Female</v>
      </c>
      <c r="D756" cm="1">
        <f t="array" ref="D756">_xlfn.XLOOKUP(A756,A756:A5755,'working_data '!T766:T5765,NA,0)</f>
        <v>48722.76</v>
      </c>
      <c r="E756" t="str" cm="1">
        <f t="array" ref="E756">_xlfn.XLOOKUP(B756,B756:B5755,'working_data '!U766:U5765,NA,0)</f>
        <v>Platinum</v>
      </c>
    </row>
    <row r="757" spans="1:5" x14ac:dyDescent="0.35">
      <c r="A757">
        <v>5632</v>
      </c>
      <c r="B757">
        <v>39</v>
      </c>
      <c r="C757" t="str" cm="1">
        <f t="array" ref="C757">_xlfn.XLOOKUP(A757,A757:A5756,'working_data '!S767:S5766,NA,0)</f>
        <v>Female</v>
      </c>
      <c r="D757" cm="1">
        <f t="array" ref="D757">_xlfn.XLOOKUP(A757,A757:A5756,'working_data '!T767:T5766,NA,0)</f>
        <v>38435.050000000003</v>
      </c>
      <c r="E757" t="str" cm="1">
        <f t="array" ref="E757">_xlfn.XLOOKUP(B757,B757:B5756,'working_data '!U767:U5766,NA,0)</f>
        <v>Silver</v>
      </c>
    </row>
    <row r="758" spans="1:5" x14ac:dyDescent="0.35">
      <c r="A758">
        <v>8438</v>
      </c>
      <c r="B758">
        <v>67</v>
      </c>
      <c r="C758" t="str" cm="1">
        <f t="array" ref="C758">_xlfn.XLOOKUP(A758,A758:A5757,'working_data '!S768:S5767,NA,0)</f>
        <v>Female</v>
      </c>
      <c r="D758" cm="1">
        <f t="array" ref="D758">_xlfn.XLOOKUP(A758,A758:A5757,'working_data '!T768:T5767,NA,0)</f>
        <v>58497.71</v>
      </c>
      <c r="E758" t="str" cm="1">
        <f t="array" ref="E758">_xlfn.XLOOKUP(B758,B758:B5757,'working_data '!U768:U5767,NA,0)</f>
        <v>Gold</v>
      </c>
    </row>
    <row r="759" spans="1:5" x14ac:dyDescent="0.35">
      <c r="A759">
        <v>2166</v>
      </c>
      <c r="B759">
        <v>66</v>
      </c>
      <c r="C759" t="str" cm="1">
        <f t="array" ref="C759">_xlfn.XLOOKUP(A759,A759:A5758,'working_data '!S769:S5768,NA,0)</f>
        <v>Male</v>
      </c>
      <c r="D759" cm="1">
        <f t="array" ref="D759">_xlfn.XLOOKUP(A759,A759:A5758,'working_data '!T769:T5768,NA,0)</f>
        <v>39637.379999999997</v>
      </c>
      <c r="E759" t="str" cm="1">
        <f t="array" ref="E759">_xlfn.XLOOKUP(B759,B759:B5758,'working_data '!U769:U5768,NA,0)</f>
        <v>Gold</v>
      </c>
    </row>
    <row r="760" spans="1:5" x14ac:dyDescent="0.35">
      <c r="A760">
        <v>4824</v>
      </c>
      <c r="B760">
        <v>70</v>
      </c>
      <c r="C760" t="str" cm="1">
        <f t="array" ref="C760">_xlfn.XLOOKUP(A760,A760:A5759,'working_data '!S770:S5769,NA,0)</f>
        <v>Male</v>
      </c>
      <c r="D760" cm="1">
        <f t="array" ref="D760">_xlfn.XLOOKUP(A760,A760:A5759,'working_data '!T770:T5769,NA,0)</f>
        <v>85408.74</v>
      </c>
      <c r="E760" t="str" cm="1">
        <f t="array" ref="E760">_xlfn.XLOOKUP(B760,B760:B5759,'working_data '!U770:U5769,NA,0)</f>
        <v>Silver</v>
      </c>
    </row>
    <row r="761" spans="1:5" x14ac:dyDescent="0.35">
      <c r="A761">
        <v>5334</v>
      </c>
      <c r="B761">
        <v>49</v>
      </c>
      <c r="C761" t="str" cm="1">
        <f t="array" ref="C761">_xlfn.XLOOKUP(A761,A761:A5760,'working_data '!S771:S5770,NA,0)</f>
        <v>Female</v>
      </c>
      <c r="D761" cm="1">
        <f t="array" ref="D761">_xlfn.XLOOKUP(A761,A761:A5760,'working_data '!T771:T5770,NA,0)</f>
        <v>87101.74</v>
      </c>
      <c r="E761" t="str" cm="1">
        <f t="array" ref="E761">_xlfn.XLOOKUP(B761,B761:B5760,'working_data '!U771:U5770,NA,0)</f>
        <v>Bronze</v>
      </c>
    </row>
    <row r="762" spans="1:5" x14ac:dyDescent="0.35">
      <c r="A762">
        <v>4241</v>
      </c>
      <c r="B762">
        <v>43</v>
      </c>
      <c r="C762" t="str" cm="1">
        <f t="array" ref="C762">_xlfn.XLOOKUP(A762,A762:A5761,'working_data '!S772:S5771,NA,0)</f>
        <v>Female</v>
      </c>
      <c r="D762" cm="1">
        <f t="array" ref="D762">_xlfn.XLOOKUP(A762,A762:A5761,'working_data '!T772:T5771,NA,0)</f>
        <v>78781.100000000006</v>
      </c>
      <c r="E762" t="str" cm="1">
        <f t="array" ref="E762">_xlfn.XLOOKUP(B762,B762:B5761,'working_data '!U772:U5771,NA,0)</f>
        <v>Gold</v>
      </c>
    </row>
    <row r="763" spans="1:5" x14ac:dyDescent="0.35">
      <c r="A763">
        <v>7965</v>
      </c>
      <c r="B763">
        <v>57</v>
      </c>
      <c r="C763" t="str" cm="1">
        <f t="array" ref="C763">_xlfn.XLOOKUP(A763,A763:A5762,'working_data '!S773:S5772,NA,0)</f>
        <v>Other</v>
      </c>
      <c r="D763" cm="1">
        <f t="array" ref="D763">_xlfn.XLOOKUP(A763,A763:A5762,'working_data '!T773:T5772,NA,0)</f>
        <v>54408.85</v>
      </c>
      <c r="E763" t="str" cm="1">
        <f t="array" ref="E763">_xlfn.XLOOKUP(B763,B763:B5762,'working_data '!U773:U5772,NA,0)</f>
        <v>Silver</v>
      </c>
    </row>
    <row r="764" spans="1:5" x14ac:dyDescent="0.35">
      <c r="A764">
        <v>2880</v>
      </c>
      <c r="B764">
        <v>66</v>
      </c>
      <c r="C764" t="str" cm="1">
        <f t="array" ref="C764">_xlfn.XLOOKUP(A764,A764:A5763,'working_data '!S774:S5773,NA,0)</f>
        <v>Other</v>
      </c>
      <c r="D764" cm="1">
        <f t="array" ref="D764">_xlfn.XLOOKUP(A764,A764:A5763,'working_data '!T774:T5773,NA,0)</f>
        <v>29508.92</v>
      </c>
      <c r="E764" t="str" cm="1">
        <f t="array" ref="E764">_xlfn.XLOOKUP(B764,B764:B5763,'working_data '!U774:U5773,NA,0)</f>
        <v>Silver</v>
      </c>
    </row>
    <row r="765" spans="1:5" x14ac:dyDescent="0.35">
      <c r="A765">
        <v>9922</v>
      </c>
      <c r="B765">
        <v>31</v>
      </c>
      <c r="C765" t="str" cm="1">
        <f t="array" ref="C765">_xlfn.XLOOKUP(A765,A765:A5764,'working_data '!S775:S5774,NA,0)</f>
        <v>Other</v>
      </c>
      <c r="D765" cm="1">
        <f t="array" ref="D765">_xlfn.XLOOKUP(A765,A765:A5764,'working_data '!T775:T5774,NA,0)</f>
        <v>41986.66</v>
      </c>
      <c r="E765" t="str" cm="1">
        <f t="array" ref="E765">_xlfn.XLOOKUP(B765,B765:B5764,'working_data '!U775:U5774,NA,0)</f>
        <v>Silver</v>
      </c>
    </row>
    <row r="766" spans="1:5" x14ac:dyDescent="0.35">
      <c r="A766">
        <v>4683</v>
      </c>
      <c r="B766">
        <v>21</v>
      </c>
      <c r="C766" t="str" cm="1">
        <f t="array" ref="C766">_xlfn.XLOOKUP(A766,A766:A5765,'working_data '!S776:S5775,NA,0)</f>
        <v>Other</v>
      </c>
      <c r="D766" cm="1">
        <f t="array" ref="D766">_xlfn.XLOOKUP(A766,A766:A5765,'working_data '!T776:T5775,NA,0)</f>
        <v>109721.72</v>
      </c>
      <c r="E766" t="str" cm="1">
        <f t="array" ref="E766">_xlfn.XLOOKUP(B766,B766:B5765,'working_data '!U776:U5775,NA,0)</f>
        <v>Platinum</v>
      </c>
    </row>
    <row r="767" spans="1:5" x14ac:dyDescent="0.35">
      <c r="A767">
        <v>3441</v>
      </c>
      <c r="B767">
        <v>50</v>
      </c>
      <c r="C767" t="str" cm="1">
        <f t="array" ref="C767">_xlfn.XLOOKUP(A767,A767:A5766,'working_data '!S777:S5776,NA,0)</f>
        <v>Female</v>
      </c>
      <c r="D767" cm="1">
        <f t="array" ref="D767">_xlfn.XLOOKUP(A767,A767:A5766,'working_data '!T777:T5776,NA,0)</f>
        <v>83425.399999999994</v>
      </c>
      <c r="E767" t="str" cm="1">
        <f t="array" ref="E767">_xlfn.XLOOKUP(B767,B767:B5766,'working_data '!U777:U5776,NA,0)</f>
        <v>Gold</v>
      </c>
    </row>
    <row r="768" spans="1:5" x14ac:dyDescent="0.35">
      <c r="A768">
        <v>5352</v>
      </c>
      <c r="B768">
        <v>51</v>
      </c>
      <c r="C768" t="str" cm="1">
        <f t="array" ref="C768">_xlfn.XLOOKUP(A768,A768:A5767,'working_data '!S778:S5777,NA,0)</f>
        <v>Other</v>
      </c>
      <c r="D768" cm="1">
        <f t="array" ref="D768">_xlfn.XLOOKUP(A768,A768:A5767,'working_data '!T778:T5777,NA,0)</f>
        <v>101912.11</v>
      </c>
      <c r="E768" t="str" cm="1">
        <f t="array" ref="E768">_xlfn.XLOOKUP(B768,B768:B5767,'working_data '!U778:U5777,NA,0)</f>
        <v>Gold</v>
      </c>
    </row>
    <row r="769" spans="1:5" x14ac:dyDescent="0.35">
      <c r="A769">
        <v>3330</v>
      </c>
      <c r="B769">
        <v>52</v>
      </c>
      <c r="C769" t="str" cm="1">
        <f t="array" ref="C769">_xlfn.XLOOKUP(A769,A769:A5768,'working_data '!S779:S5778,NA,0)</f>
        <v>Male</v>
      </c>
      <c r="D769" cm="1">
        <f t="array" ref="D769">_xlfn.XLOOKUP(A769,A769:A5768,'working_data '!T779:T5778,NA,0)</f>
        <v>66398.14</v>
      </c>
      <c r="E769" t="str" cm="1">
        <f t="array" ref="E769">_xlfn.XLOOKUP(B769,B769:B5768,'working_data '!U779:U5778,NA,0)</f>
        <v>Gold</v>
      </c>
    </row>
    <row r="770" spans="1:5" x14ac:dyDescent="0.35">
      <c r="A770">
        <v>2169</v>
      </c>
      <c r="B770">
        <v>31</v>
      </c>
      <c r="C770" t="str" cm="1">
        <f t="array" ref="C770">_xlfn.XLOOKUP(A770,A770:A5769,'working_data '!S780:S5779,NA,0)</f>
        <v>Female</v>
      </c>
      <c r="D770" cm="1">
        <f t="array" ref="D770">_xlfn.XLOOKUP(A770,A770:A5769,'working_data '!T780:T5779,NA,0)</f>
        <v>24543.66</v>
      </c>
      <c r="E770" t="str" cm="1">
        <f t="array" ref="E770">_xlfn.XLOOKUP(B770,B770:B5769,'working_data '!U780:U5779,NA,0)</f>
        <v>Gold</v>
      </c>
    </row>
    <row r="771" spans="1:5" x14ac:dyDescent="0.35">
      <c r="A771">
        <v>1977</v>
      </c>
      <c r="B771">
        <v>49</v>
      </c>
      <c r="C771" t="str" cm="1">
        <f t="array" ref="C771">_xlfn.XLOOKUP(A771,A771:A5770,'working_data '!S781:S5780,NA,0)</f>
        <v>Female</v>
      </c>
      <c r="D771" cm="1">
        <f t="array" ref="D771">_xlfn.XLOOKUP(A771,A771:A5770,'working_data '!T781:T5780,NA,0)</f>
        <v>62243.15</v>
      </c>
      <c r="E771" t="str" cm="1">
        <f t="array" ref="E771">_xlfn.XLOOKUP(B771,B771:B5770,'working_data '!U781:U5780,NA,0)</f>
        <v>Bronze</v>
      </c>
    </row>
    <row r="772" spans="1:5" x14ac:dyDescent="0.35">
      <c r="A772">
        <v>3718</v>
      </c>
      <c r="B772">
        <v>70</v>
      </c>
      <c r="C772" t="str" cm="1">
        <f t="array" ref="C772">_xlfn.XLOOKUP(A772,A772:A5771,'working_data '!S782:S5781,NA,0)</f>
        <v>Male</v>
      </c>
      <c r="D772" cm="1">
        <f t="array" ref="D772">_xlfn.XLOOKUP(A772,A772:A5771,'working_data '!T782:T5781,NA,0)</f>
        <v>117893.46</v>
      </c>
      <c r="E772" t="str" cm="1">
        <f t="array" ref="E772">_xlfn.XLOOKUP(B772,B772:B5771,'working_data '!U782:U5781,NA,0)</f>
        <v>Platinum</v>
      </c>
    </row>
    <row r="773" spans="1:5" x14ac:dyDescent="0.35">
      <c r="A773">
        <v>6039</v>
      </c>
      <c r="B773">
        <v>61</v>
      </c>
      <c r="C773" t="str" cm="1">
        <f t="array" ref="C773">_xlfn.XLOOKUP(A773,A773:A5772,'working_data '!S783:S5782,NA,0)</f>
        <v>Female</v>
      </c>
      <c r="D773" cm="1">
        <f t="array" ref="D773">_xlfn.XLOOKUP(A773,A773:A5772,'working_data '!T783:T5782,NA,0)</f>
        <v>54764.18</v>
      </c>
      <c r="E773" t="str" cm="1">
        <f t="array" ref="E773">_xlfn.XLOOKUP(B773,B773:B5772,'working_data '!U783:U5782,NA,0)</f>
        <v>Gold</v>
      </c>
    </row>
    <row r="774" spans="1:5" x14ac:dyDescent="0.35">
      <c r="A774">
        <v>5728</v>
      </c>
      <c r="B774">
        <v>20</v>
      </c>
      <c r="C774" t="str" cm="1">
        <f t="array" ref="C774">_xlfn.XLOOKUP(A774,A774:A5773,'working_data '!S784:S5783,NA,0)</f>
        <v>Male</v>
      </c>
      <c r="D774" cm="1">
        <f t="array" ref="D774">_xlfn.XLOOKUP(A774,A774:A5773,'working_data '!T784:T5783,NA,0)</f>
        <v>82564.39</v>
      </c>
      <c r="E774" t="str" cm="1">
        <f t="array" ref="E774">_xlfn.XLOOKUP(B774,B774:B5773,'working_data '!U784:U5783,NA,0)</f>
        <v>Gold</v>
      </c>
    </row>
    <row r="775" spans="1:5" x14ac:dyDescent="0.35">
      <c r="A775">
        <v>8195</v>
      </c>
      <c r="B775">
        <v>46</v>
      </c>
      <c r="C775" t="str" cm="1">
        <f t="array" ref="C775">_xlfn.XLOOKUP(A775,A775:A5774,'working_data '!S785:S5784,NA,0)</f>
        <v>Male</v>
      </c>
      <c r="D775" cm="1">
        <f t="array" ref="D775">_xlfn.XLOOKUP(A775,A775:A5774,'working_data '!T785:T5784,NA,0)</f>
        <v>36835.83</v>
      </c>
      <c r="E775" t="str" cm="1">
        <f t="array" ref="E775">_xlfn.XLOOKUP(B775,B775:B5774,'working_data '!U785:U5784,NA,0)</f>
        <v>Platinum</v>
      </c>
    </row>
    <row r="776" spans="1:5" x14ac:dyDescent="0.35">
      <c r="A776">
        <v>3037</v>
      </c>
      <c r="B776">
        <v>56</v>
      </c>
      <c r="C776" t="str" cm="1">
        <f t="array" ref="C776">_xlfn.XLOOKUP(A776,A776:A5775,'working_data '!S786:S5785,NA,0)</f>
        <v>Other</v>
      </c>
      <c r="D776" cm="1">
        <f t="array" ref="D776">_xlfn.XLOOKUP(A776,A776:A5775,'working_data '!T786:T5785,NA,0)</f>
        <v>47090.59</v>
      </c>
      <c r="E776" t="str" cm="1">
        <f t="array" ref="E776">_xlfn.XLOOKUP(B776,B776:B5775,'working_data '!U786:U5785,NA,0)</f>
        <v>Bronze</v>
      </c>
    </row>
    <row r="777" spans="1:5" x14ac:dyDescent="0.35">
      <c r="A777">
        <v>8679</v>
      </c>
      <c r="B777">
        <v>64</v>
      </c>
      <c r="C777" t="str" cm="1">
        <f t="array" ref="C777">_xlfn.XLOOKUP(A777,A777:A5776,'working_data '!S787:S5786,NA,0)</f>
        <v>Male</v>
      </c>
      <c r="D777" cm="1">
        <f t="array" ref="D777">_xlfn.XLOOKUP(A777,A777:A5776,'working_data '!T787:T5786,NA,0)</f>
        <v>83013.48</v>
      </c>
      <c r="E777" t="str" cm="1">
        <f t="array" ref="E777">_xlfn.XLOOKUP(B777,B777:B5776,'working_data '!U787:U5786,NA,0)</f>
        <v>Gold</v>
      </c>
    </row>
    <row r="778" spans="1:5" x14ac:dyDescent="0.35">
      <c r="A778">
        <v>5982</v>
      </c>
      <c r="B778">
        <v>55</v>
      </c>
      <c r="C778" t="str" cm="1">
        <f t="array" ref="C778">_xlfn.XLOOKUP(A778,A778:A5777,'working_data '!S788:S5787,NA,0)</f>
        <v>Female</v>
      </c>
      <c r="D778" cm="1">
        <f t="array" ref="D778">_xlfn.XLOOKUP(A778,A778:A5777,'working_data '!T788:T5787,NA,0)</f>
        <v>26201.83</v>
      </c>
      <c r="E778" t="str" cm="1">
        <f t="array" ref="E778">_xlfn.XLOOKUP(B778,B778:B5777,'working_data '!U788:U5787,NA,0)</f>
        <v>Silver</v>
      </c>
    </row>
    <row r="779" spans="1:5" x14ac:dyDescent="0.35">
      <c r="A779">
        <v>7594</v>
      </c>
      <c r="B779">
        <v>64</v>
      </c>
      <c r="C779" t="str" cm="1">
        <f t="array" ref="C779">_xlfn.XLOOKUP(A779,A779:A5778,'working_data '!S789:S5788,NA,0)</f>
        <v>Female</v>
      </c>
      <c r="D779" cm="1">
        <f t="array" ref="D779">_xlfn.XLOOKUP(A779,A779:A5778,'working_data '!T789:T5788,NA,0)</f>
        <v>42117.8</v>
      </c>
      <c r="E779" t="str" cm="1">
        <f t="array" ref="E779">_xlfn.XLOOKUP(B779,B779:B5778,'working_data '!U789:U5788,NA,0)</f>
        <v>Platinum</v>
      </c>
    </row>
    <row r="780" spans="1:5" x14ac:dyDescent="0.35">
      <c r="A780">
        <v>5460</v>
      </c>
      <c r="B780">
        <v>22</v>
      </c>
      <c r="C780" t="str" cm="1">
        <f t="array" ref="C780">_xlfn.XLOOKUP(A780,A780:A5779,'working_data '!S790:S5789,NA,0)</f>
        <v>Female</v>
      </c>
      <c r="D780" cm="1">
        <f t="array" ref="D780">_xlfn.XLOOKUP(A780,A780:A5779,'working_data '!T790:T5789,NA,0)</f>
        <v>96025.17</v>
      </c>
      <c r="E780" t="str" cm="1">
        <f t="array" ref="E780">_xlfn.XLOOKUP(B780,B780:B5779,'working_data '!U790:U5789,NA,0)</f>
        <v>Bronze</v>
      </c>
    </row>
    <row r="781" spans="1:5" x14ac:dyDescent="0.35">
      <c r="A781">
        <v>9199</v>
      </c>
      <c r="B781">
        <v>62</v>
      </c>
      <c r="C781" t="str" cm="1">
        <f t="array" ref="C781">_xlfn.XLOOKUP(A781,A781:A5780,'working_data '!S791:S5790,NA,0)</f>
        <v>Male</v>
      </c>
      <c r="D781" cm="1">
        <f t="array" ref="D781">_xlfn.XLOOKUP(A781,A781:A5780,'working_data '!T791:T5790,NA,0)</f>
        <v>100855.29</v>
      </c>
      <c r="E781" t="str" cm="1">
        <f t="array" ref="E781">_xlfn.XLOOKUP(B781,B781:B5780,'working_data '!U791:U5790,NA,0)</f>
        <v>Gold</v>
      </c>
    </row>
    <row r="782" spans="1:5" x14ac:dyDescent="0.35">
      <c r="A782">
        <v>9847</v>
      </c>
      <c r="B782">
        <v>61</v>
      </c>
      <c r="C782" t="str" cm="1">
        <f t="array" ref="C782">_xlfn.XLOOKUP(A782,A782:A5781,'working_data '!S792:S5791,NA,0)</f>
        <v>Other</v>
      </c>
      <c r="D782" cm="1">
        <f t="array" ref="D782">_xlfn.XLOOKUP(A782,A782:A5781,'working_data '!T792:T5791,NA,0)</f>
        <v>73603.95</v>
      </c>
      <c r="E782" t="str" cm="1">
        <f t="array" ref="E782">_xlfn.XLOOKUP(B782,B782:B5781,'working_data '!U792:U5791,NA,0)</f>
        <v>Bronze</v>
      </c>
    </row>
    <row r="783" spans="1:5" x14ac:dyDescent="0.35">
      <c r="A783">
        <v>9090</v>
      </c>
      <c r="B783">
        <v>56</v>
      </c>
      <c r="C783" t="str" cm="1">
        <f t="array" ref="C783">_xlfn.XLOOKUP(A783,A783:A5782,'working_data '!S793:S5792,NA,0)</f>
        <v>Male</v>
      </c>
      <c r="D783" cm="1">
        <f t="array" ref="D783">_xlfn.XLOOKUP(A783,A783:A5782,'working_data '!T793:T5792,NA,0)</f>
        <v>87689.87</v>
      </c>
      <c r="E783" t="str" cm="1">
        <f t="array" ref="E783">_xlfn.XLOOKUP(B783,B783:B5782,'working_data '!U793:U5792,NA,0)</f>
        <v>Gold</v>
      </c>
    </row>
    <row r="784" spans="1:5" x14ac:dyDescent="0.35">
      <c r="A784">
        <v>8172</v>
      </c>
      <c r="B784">
        <v>68</v>
      </c>
      <c r="C784" t="str" cm="1">
        <f t="array" ref="C784">_xlfn.XLOOKUP(A784,A784:A5783,'working_data '!S794:S5793,NA,0)</f>
        <v>Male</v>
      </c>
      <c r="D784" cm="1">
        <f t="array" ref="D784">_xlfn.XLOOKUP(A784,A784:A5783,'working_data '!T794:T5793,NA,0)</f>
        <v>38910</v>
      </c>
      <c r="E784" t="str" cm="1">
        <f t="array" ref="E784">_xlfn.XLOOKUP(B784,B784:B5783,'working_data '!U794:U5793,NA,0)</f>
        <v>Platinum</v>
      </c>
    </row>
    <row r="785" spans="1:5" x14ac:dyDescent="0.35">
      <c r="A785">
        <v>2317</v>
      </c>
      <c r="B785">
        <v>64</v>
      </c>
      <c r="C785" t="str" cm="1">
        <f t="array" ref="C785">_xlfn.XLOOKUP(A785,A785:A5784,'working_data '!S795:S5794,NA,0)</f>
        <v>Female</v>
      </c>
      <c r="D785" cm="1">
        <f t="array" ref="D785">_xlfn.XLOOKUP(A785,A785:A5784,'working_data '!T795:T5794,NA,0)</f>
        <v>40300.35</v>
      </c>
      <c r="E785" t="str" cm="1">
        <f t="array" ref="E785">_xlfn.XLOOKUP(B785,B785:B5784,'working_data '!U795:U5794,NA,0)</f>
        <v>Platinum</v>
      </c>
    </row>
    <row r="786" spans="1:5" x14ac:dyDescent="0.35">
      <c r="A786">
        <v>1653</v>
      </c>
      <c r="B786">
        <v>18</v>
      </c>
      <c r="C786" t="str" cm="1">
        <f t="array" ref="C786">_xlfn.XLOOKUP(A786,A786:A5785,'working_data '!S796:S5795,NA,0)</f>
        <v>Other</v>
      </c>
      <c r="D786" cm="1">
        <f t="array" ref="D786">_xlfn.XLOOKUP(A786,A786:A5785,'working_data '!T796:T5795,NA,0)</f>
        <v>31528.94</v>
      </c>
      <c r="E786" t="str" cm="1">
        <f t="array" ref="E786">_xlfn.XLOOKUP(B786,B786:B5785,'working_data '!U796:U5795,NA,0)</f>
        <v>Gold</v>
      </c>
    </row>
    <row r="787" spans="1:5" x14ac:dyDescent="0.35">
      <c r="A787">
        <v>8078</v>
      </c>
      <c r="B787">
        <v>44</v>
      </c>
      <c r="C787" t="str" cm="1">
        <f t="array" ref="C787">_xlfn.XLOOKUP(A787,A787:A5786,'working_data '!S797:S5796,NA,0)</f>
        <v>Other</v>
      </c>
      <c r="D787" cm="1">
        <f t="array" ref="D787">_xlfn.XLOOKUP(A787,A787:A5786,'working_data '!T797:T5796,NA,0)</f>
        <v>49549.41</v>
      </c>
      <c r="E787" t="str" cm="1">
        <f t="array" ref="E787">_xlfn.XLOOKUP(B787,B787:B5786,'working_data '!U797:U5796,NA,0)</f>
        <v>Bronze</v>
      </c>
    </row>
    <row r="788" spans="1:5" x14ac:dyDescent="0.35">
      <c r="A788">
        <v>6280</v>
      </c>
      <c r="B788">
        <v>26</v>
      </c>
      <c r="C788" t="str" cm="1">
        <f t="array" ref="C788">_xlfn.XLOOKUP(A788,A788:A5787,'working_data '!S798:S5797,NA,0)</f>
        <v>Female</v>
      </c>
      <c r="D788" cm="1">
        <f t="array" ref="D788">_xlfn.XLOOKUP(A788,A788:A5787,'working_data '!T798:T5797,NA,0)</f>
        <v>66541.09</v>
      </c>
      <c r="E788" t="str" cm="1">
        <f t="array" ref="E788">_xlfn.XLOOKUP(B788,B788:B5787,'working_data '!U798:U5797,NA,0)</f>
        <v>Platinum</v>
      </c>
    </row>
    <row r="789" spans="1:5" x14ac:dyDescent="0.35">
      <c r="A789">
        <v>5102</v>
      </c>
      <c r="B789">
        <v>30</v>
      </c>
      <c r="C789" t="str" cm="1">
        <f t="array" ref="C789">_xlfn.XLOOKUP(A789,A789:A5788,'working_data '!S799:S5798,NA,0)</f>
        <v>Female</v>
      </c>
      <c r="D789" cm="1">
        <f t="array" ref="D789">_xlfn.XLOOKUP(A789,A789:A5788,'working_data '!T799:T5798,NA,0)</f>
        <v>114743.26</v>
      </c>
      <c r="E789" t="str" cm="1">
        <f t="array" ref="E789">_xlfn.XLOOKUP(B789,B789:B5788,'working_data '!U799:U5798,NA,0)</f>
        <v>Gold</v>
      </c>
    </row>
    <row r="790" spans="1:5" x14ac:dyDescent="0.35">
      <c r="A790">
        <v>1423</v>
      </c>
      <c r="B790">
        <v>61</v>
      </c>
      <c r="C790" t="str" cm="1">
        <f t="array" ref="C790">_xlfn.XLOOKUP(A790,A790:A5789,'working_data '!S800:S5799,NA,0)</f>
        <v>Female</v>
      </c>
      <c r="D790" cm="1">
        <f t="array" ref="D790">_xlfn.XLOOKUP(A790,A790:A5789,'working_data '!T800:T5799,NA,0)</f>
        <v>25133.68</v>
      </c>
      <c r="E790" t="str" cm="1">
        <f t="array" ref="E790">_xlfn.XLOOKUP(B790,B790:B5789,'working_data '!U800:U5799,NA,0)</f>
        <v>Bronze</v>
      </c>
    </row>
    <row r="791" spans="1:5" x14ac:dyDescent="0.35">
      <c r="A791">
        <v>2496</v>
      </c>
      <c r="B791">
        <v>60</v>
      </c>
      <c r="C791" t="str" cm="1">
        <f t="array" ref="C791">_xlfn.XLOOKUP(A791,A791:A5790,'working_data '!S801:S5800,NA,0)</f>
        <v>Male</v>
      </c>
      <c r="D791" cm="1">
        <f t="array" ref="D791">_xlfn.XLOOKUP(A791,A791:A5790,'working_data '!T801:T5800,NA,0)</f>
        <v>20261.509999999998</v>
      </c>
      <c r="E791" t="str" cm="1">
        <f t="array" ref="E791">_xlfn.XLOOKUP(B791,B791:B5790,'working_data '!U801:U5800,NA,0)</f>
        <v>Platinum</v>
      </c>
    </row>
    <row r="792" spans="1:5" x14ac:dyDescent="0.35">
      <c r="A792">
        <v>4750</v>
      </c>
      <c r="B792">
        <v>59</v>
      </c>
      <c r="C792" t="str" cm="1">
        <f t="array" ref="C792">_xlfn.XLOOKUP(A792,A792:A5791,'working_data '!S802:S5801,NA,0)</f>
        <v>Female</v>
      </c>
      <c r="D792" cm="1">
        <f t="array" ref="D792">_xlfn.XLOOKUP(A792,A792:A5791,'working_data '!T802:T5801,NA,0)</f>
        <v>59612.79</v>
      </c>
      <c r="E792" t="str" cm="1">
        <f t="array" ref="E792">_xlfn.XLOOKUP(B792,B792:B5791,'working_data '!U802:U5801,NA,0)</f>
        <v>Bronze</v>
      </c>
    </row>
    <row r="793" spans="1:5" x14ac:dyDescent="0.35">
      <c r="A793">
        <v>1339</v>
      </c>
      <c r="B793">
        <v>23</v>
      </c>
      <c r="C793" t="str" cm="1">
        <f t="array" ref="C793">_xlfn.XLOOKUP(A793,A793:A5792,'working_data '!S803:S5802,NA,0)</f>
        <v>Other</v>
      </c>
      <c r="D793" cm="1">
        <f t="array" ref="D793">_xlfn.XLOOKUP(A793,A793:A5792,'working_data '!T803:T5802,NA,0)</f>
        <v>89912.39</v>
      </c>
      <c r="E793" t="str" cm="1">
        <f t="array" ref="E793">_xlfn.XLOOKUP(B793,B793:B5792,'working_data '!U803:U5802,NA,0)</f>
        <v>Platinum</v>
      </c>
    </row>
    <row r="794" spans="1:5" x14ac:dyDescent="0.35">
      <c r="A794">
        <v>5415</v>
      </c>
      <c r="B794">
        <v>40</v>
      </c>
      <c r="C794" t="str" cm="1">
        <f t="array" ref="C794">_xlfn.XLOOKUP(A794,A794:A5793,'working_data '!S804:S5803,NA,0)</f>
        <v>Other</v>
      </c>
      <c r="D794" cm="1">
        <f t="array" ref="D794">_xlfn.XLOOKUP(A794,A794:A5793,'working_data '!T804:T5803,NA,0)</f>
        <v>38396.980000000003</v>
      </c>
      <c r="E794" t="str" cm="1">
        <f t="array" ref="E794">_xlfn.XLOOKUP(B794,B794:B5793,'working_data '!U804:U5803,NA,0)</f>
        <v>Bronze</v>
      </c>
    </row>
    <row r="795" spans="1:5" x14ac:dyDescent="0.35">
      <c r="A795">
        <v>1659</v>
      </c>
      <c r="B795">
        <v>65</v>
      </c>
      <c r="C795" t="str" cm="1">
        <f t="array" ref="C795">_xlfn.XLOOKUP(A795,A795:A5794,'working_data '!S805:S5804,NA,0)</f>
        <v>Male</v>
      </c>
      <c r="D795" cm="1">
        <f t="array" ref="D795">_xlfn.XLOOKUP(A795,A795:A5794,'working_data '!T805:T5804,NA,0)</f>
        <v>111358.08</v>
      </c>
      <c r="E795" t="str" cm="1">
        <f t="array" ref="E795">_xlfn.XLOOKUP(B795,B795:B5794,'working_data '!U805:U5804,NA,0)</f>
        <v>Bronze</v>
      </c>
    </row>
    <row r="796" spans="1:5" x14ac:dyDescent="0.35">
      <c r="A796">
        <v>3870</v>
      </c>
      <c r="B796">
        <v>36</v>
      </c>
      <c r="C796" t="str" cm="1">
        <f t="array" ref="C796">_xlfn.XLOOKUP(A796,A796:A5795,'working_data '!S806:S5805,NA,0)</f>
        <v>Male</v>
      </c>
      <c r="D796" cm="1">
        <f t="array" ref="D796">_xlfn.XLOOKUP(A796,A796:A5795,'working_data '!T806:T5805,NA,0)</f>
        <v>34421.17</v>
      </c>
      <c r="E796" t="str" cm="1">
        <f t="array" ref="E796">_xlfn.XLOOKUP(B796,B796:B5795,'working_data '!U806:U5805,NA,0)</f>
        <v>Silver</v>
      </c>
    </row>
    <row r="797" spans="1:5" x14ac:dyDescent="0.35">
      <c r="A797">
        <v>8708</v>
      </c>
      <c r="B797">
        <v>32</v>
      </c>
      <c r="C797" t="str" cm="1">
        <f t="array" ref="C797">_xlfn.XLOOKUP(A797,A797:A5796,'working_data '!S807:S5806,NA,0)</f>
        <v>Other</v>
      </c>
      <c r="D797" cm="1">
        <f t="array" ref="D797">_xlfn.XLOOKUP(A797,A797:A5796,'working_data '!T807:T5806,NA,0)</f>
        <v>76325.25</v>
      </c>
      <c r="E797" t="str" cm="1">
        <f t="array" ref="E797">_xlfn.XLOOKUP(B797,B797:B5796,'working_data '!U807:U5806,NA,0)</f>
        <v>Gold</v>
      </c>
    </row>
    <row r="798" spans="1:5" x14ac:dyDescent="0.35">
      <c r="A798">
        <v>9502</v>
      </c>
      <c r="B798">
        <v>67</v>
      </c>
      <c r="C798" t="str" cm="1">
        <f t="array" ref="C798">_xlfn.XLOOKUP(A798,A798:A5797,'working_data '!S808:S5807,NA,0)</f>
        <v>Male</v>
      </c>
      <c r="D798" cm="1">
        <f t="array" ref="D798">_xlfn.XLOOKUP(A798,A798:A5797,'working_data '!T808:T5807,NA,0)</f>
        <v>36046.980000000003</v>
      </c>
      <c r="E798" t="str" cm="1">
        <f t="array" ref="E798">_xlfn.XLOOKUP(B798,B798:B5797,'working_data '!U808:U5807,NA,0)</f>
        <v>Platinum</v>
      </c>
    </row>
    <row r="799" spans="1:5" x14ac:dyDescent="0.35">
      <c r="A799">
        <v>8245</v>
      </c>
      <c r="B799">
        <v>37</v>
      </c>
      <c r="C799" t="str" cm="1">
        <f t="array" ref="C799">_xlfn.XLOOKUP(A799,A799:A5798,'working_data '!S809:S5808,NA,0)</f>
        <v>Male</v>
      </c>
      <c r="D799" cm="1">
        <f t="array" ref="D799">_xlfn.XLOOKUP(A799,A799:A5798,'working_data '!T809:T5808,NA,0)</f>
        <v>54954.28</v>
      </c>
      <c r="E799" t="str" cm="1">
        <f t="array" ref="E799">_xlfn.XLOOKUP(B799,B799:B5798,'working_data '!U809:U5808,NA,0)</f>
        <v>Bronze</v>
      </c>
    </row>
    <row r="800" spans="1:5" x14ac:dyDescent="0.35">
      <c r="A800">
        <v>5557</v>
      </c>
      <c r="B800">
        <v>36</v>
      </c>
      <c r="C800" t="str" cm="1">
        <f t="array" ref="C800">_xlfn.XLOOKUP(A800,A800:A5799,'working_data '!S810:S5809,NA,0)</f>
        <v>Other</v>
      </c>
      <c r="D800" cm="1">
        <f t="array" ref="D800">_xlfn.XLOOKUP(A800,A800:A5799,'working_data '!T810:T5809,NA,0)</f>
        <v>114924.04</v>
      </c>
      <c r="E800" t="str" cm="1">
        <f t="array" ref="E800">_xlfn.XLOOKUP(B800,B800:B5799,'working_data '!U810:U5809,NA,0)</f>
        <v>Platinum</v>
      </c>
    </row>
    <row r="801" spans="1:5" x14ac:dyDescent="0.35">
      <c r="A801">
        <v>3973</v>
      </c>
      <c r="B801">
        <v>57</v>
      </c>
      <c r="C801" t="str" cm="1">
        <f t="array" ref="C801">_xlfn.XLOOKUP(A801,A801:A5800,'working_data '!S811:S5810,NA,0)</f>
        <v>Female</v>
      </c>
      <c r="D801" cm="1">
        <f t="array" ref="D801">_xlfn.XLOOKUP(A801,A801:A5800,'working_data '!T811:T5810,NA,0)</f>
        <v>98386.64</v>
      </c>
      <c r="E801" t="str" cm="1">
        <f t="array" ref="E801">_xlfn.XLOOKUP(B801,B801:B5800,'working_data '!U811:U5810,NA,0)</f>
        <v>Bronze</v>
      </c>
    </row>
    <row r="802" spans="1:5" x14ac:dyDescent="0.35">
      <c r="A802">
        <v>8141</v>
      </c>
      <c r="B802">
        <v>23</v>
      </c>
      <c r="C802" t="str" cm="1">
        <f t="array" ref="C802">_xlfn.XLOOKUP(A802,A802:A5801,'working_data '!S812:S5811,NA,0)</f>
        <v>Female</v>
      </c>
      <c r="D802" cm="1">
        <f t="array" ref="D802">_xlfn.XLOOKUP(A802,A802:A5801,'working_data '!T812:T5811,NA,0)</f>
        <v>91101.65</v>
      </c>
      <c r="E802" t="str" cm="1">
        <f t="array" ref="E802">_xlfn.XLOOKUP(B802,B802:B5801,'working_data '!U812:U5811,NA,0)</f>
        <v>Silver</v>
      </c>
    </row>
    <row r="803" spans="1:5" x14ac:dyDescent="0.35">
      <c r="A803">
        <v>9056</v>
      </c>
      <c r="B803">
        <v>54</v>
      </c>
      <c r="C803" t="str" cm="1">
        <f t="array" ref="C803">_xlfn.XLOOKUP(A803,A803:A5802,'working_data '!S813:S5812,NA,0)</f>
        <v>Female</v>
      </c>
      <c r="D803" cm="1">
        <f t="array" ref="D803">_xlfn.XLOOKUP(A803,A803:A5802,'working_data '!T813:T5812,NA,0)</f>
        <v>40304.22</v>
      </c>
      <c r="E803" t="str" cm="1">
        <f t="array" ref="E803">_xlfn.XLOOKUP(B803,B803:B5802,'working_data '!U813:U5812,NA,0)</f>
        <v>Silver</v>
      </c>
    </row>
    <row r="804" spans="1:5" x14ac:dyDescent="0.35">
      <c r="A804">
        <v>2494</v>
      </c>
      <c r="B804">
        <v>70</v>
      </c>
      <c r="C804" t="str" cm="1">
        <f t="array" ref="C804">_xlfn.XLOOKUP(A804,A804:A5803,'working_data '!S814:S5813,NA,0)</f>
        <v>Male</v>
      </c>
      <c r="D804" cm="1">
        <f t="array" ref="D804">_xlfn.XLOOKUP(A804,A804:A5803,'working_data '!T814:T5813,NA,0)</f>
        <v>62583.46</v>
      </c>
      <c r="E804" t="str" cm="1">
        <f t="array" ref="E804">_xlfn.XLOOKUP(B804,B804:B5803,'working_data '!U814:U5813,NA,0)</f>
        <v>Silver</v>
      </c>
    </row>
    <row r="805" spans="1:5" x14ac:dyDescent="0.35">
      <c r="A805">
        <v>8700</v>
      </c>
      <c r="B805">
        <v>49</v>
      </c>
      <c r="C805" t="str" cm="1">
        <f t="array" ref="C805">_xlfn.XLOOKUP(A805,A805:A5804,'working_data '!S815:S5814,NA,0)</f>
        <v>Female</v>
      </c>
      <c r="D805" cm="1">
        <f t="array" ref="D805">_xlfn.XLOOKUP(A805,A805:A5804,'working_data '!T815:T5814,NA,0)</f>
        <v>31877.82</v>
      </c>
      <c r="E805" t="str" cm="1">
        <f t="array" ref="E805">_xlfn.XLOOKUP(B805,B805:B5804,'working_data '!U815:U5814,NA,0)</f>
        <v>Gold</v>
      </c>
    </row>
    <row r="806" spans="1:5" x14ac:dyDescent="0.35">
      <c r="A806">
        <v>6700</v>
      </c>
      <c r="B806">
        <v>37</v>
      </c>
      <c r="C806" t="str" cm="1">
        <f t="array" ref="C806">_xlfn.XLOOKUP(A806,A806:A5805,'working_data '!S816:S5815,NA,0)</f>
        <v>Other</v>
      </c>
      <c r="D806" cm="1">
        <f t="array" ref="D806">_xlfn.XLOOKUP(A806,A806:A5805,'working_data '!T816:T5815,NA,0)</f>
        <v>20554.34</v>
      </c>
      <c r="E806" t="str" cm="1">
        <f t="array" ref="E806">_xlfn.XLOOKUP(B806,B806:B5805,'working_data '!U816:U5815,NA,0)</f>
        <v>Platinum</v>
      </c>
    </row>
    <row r="807" spans="1:5" x14ac:dyDescent="0.35">
      <c r="A807">
        <v>7690</v>
      </c>
      <c r="B807">
        <v>47</v>
      </c>
      <c r="C807" t="str" cm="1">
        <f t="array" ref="C807">_xlfn.XLOOKUP(A807,A807:A5806,'working_data '!S817:S5816,NA,0)</f>
        <v>Female</v>
      </c>
      <c r="D807" cm="1">
        <f t="array" ref="D807">_xlfn.XLOOKUP(A807,A807:A5806,'working_data '!T817:T5816,NA,0)</f>
        <v>76540.52</v>
      </c>
      <c r="E807" t="str" cm="1">
        <f t="array" ref="E807">_xlfn.XLOOKUP(B807,B807:B5806,'working_data '!U817:U5816,NA,0)</f>
        <v>Bronze</v>
      </c>
    </row>
    <row r="808" spans="1:5" x14ac:dyDescent="0.35">
      <c r="A808">
        <v>6460</v>
      </c>
      <c r="B808">
        <v>18</v>
      </c>
      <c r="C808" t="str" cm="1">
        <f t="array" ref="C808">_xlfn.XLOOKUP(A808,A808:A5807,'working_data '!S818:S5817,NA,0)</f>
        <v>Female</v>
      </c>
      <c r="D808" cm="1">
        <f t="array" ref="D808">_xlfn.XLOOKUP(A808,A808:A5807,'working_data '!T818:T5817,NA,0)</f>
        <v>105645.95</v>
      </c>
      <c r="E808" t="str" cm="1">
        <f t="array" ref="E808">_xlfn.XLOOKUP(B808,B808:B5807,'working_data '!U818:U5817,NA,0)</f>
        <v>Gold</v>
      </c>
    </row>
    <row r="809" spans="1:5" x14ac:dyDescent="0.35">
      <c r="A809">
        <v>6260</v>
      </c>
      <c r="B809">
        <v>58</v>
      </c>
      <c r="C809" t="str" cm="1">
        <f t="array" ref="C809">_xlfn.XLOOKUP(A809,A809:A5808,'working_data '!S819:S5818,NA,0)</f>
        <v>Female</v>
      </c>
      <c r="D809" cm="1">
        <f t="array" ref="D809">_xlfn.XLOOKUP(A809,A809:A5808,'working_data '!T819:T5818,NA,0)</f>
        <v>39928</v>
      </c>
      <c r="E809" t="str" cm="1">
        <f t="array" ref="E809">_xlfn.XLOOKUP(B809,B809:B5808,'working_data '!U819:U5818,NA,0)</f>
        <v>Platinum</v>
      </c>
    </row>
    <row r="810" spans="1:5" x14ac:dyDescent="0.35">
      <c r="A810">
        <v>2713</v>
      </c>
      <c r="B810">
        <v>52</v>
      </c>
      <c r="C810" t="str" cm="1">
        <f t="array" ref="C810">_xlfn.XLOOKUP(A810,A810:A5809,'working_data '!S820:S5819,NA,0)</f>
        <v>Other</v>
      </c>
      <c r="D810" cm="1">
        <f t="array" ref="D810">_xlfn.XLOOKUP(A810,A810:A5809,'working_data '!T820:T5819,NA,0)</f>
        <v>91572.64</v>
      </c>
      <c r="E810" t="str" cm="1">
        <f t="array" ref="E810">_xlfn.XLOOKUP(B810,B810:B5809,'working_data '!U820:U5819,NA,0)</f>
        <v>Bronze</v>
      </c>
    </row>
    <row r="811" spans="1:5" x14ac:dyDescent="0.35">
      <c r="A811">
        <v>3634</v>
      </c>
      <c r="B811">
        <v>36</v>
      </c>
      <c r="C811" t="str" cm="1">
        <f t="array" ref="C811">_xlfn.XLOOKUP(A811,A811:A5810,'working_data '!S821:S5820,NA,0)</f>
        <v>Female</v>
      </c>
      <c r="D811" cm="1">
        <f t="array" ref="D811">_xlfn.XLOOKUP(A811,A811:A5810,'working_data '!T821:T5820,NA,0)</f>
        <v>32941.58</v>
      </c>
      <c r="E811" t="str" cm="1">
        <f t="array" ref="E811">_xlfn.XLOOKUP(B811,B811:B5810,'working_data '!U821:U5820,NA,0)</f>
        <v>Platinum</v>
      </c>
    </row>
    <row r="812" spans="1:5" x14ac:dyDescent="0.35">
      <c r="A812">
        <v>6403</v>
      </c>
      <c r="B812">
        <v>52</v>
      </c>
      <c r="C812" t="str" cm="1">
        <f t="array" ref="C812">_xlfn.XLOOKUP(A812,A812:A5811,'working_data '!S822:S5821,NA,0)</f>
        <v>Other</v>
      </c>
      <c r="D812" cm="1">
        <f t="array" ref="D812">_xlfn.XLOOKUP(A812,A812:A5811,'working_data '!T822:T5821,NA,0)</f>
        <v>100193.3</v>
      </c>
      <c r="E812" t="str" cm="1">
        <f t="array" ref="E812">_xlfn.XLOOKUP(B812,B812:B5811,'working_data '!U822:U5821,NA,0)</f>
        <v>Platinum</v>
      </c>
    </row>
    <row r="813" spans="1:5" x14ac:dyDescent="0.35">
      <c r="A813">
        <v>7744</v>
      </c>
      <c r="B813">
        <v>65</v>
      </c>
      <c r="C813" t="str" cm="1">
        <f t="array" ref="C813">_xlfn.XLOOKUP(A813,A813:A5812,'working_data '!S823:S5822,NA,0)</f>
        <v>Female</v>
      </c>
      <c r="D813" cm="1">
        <f t="array" ref="D813">_xlfn.XLOOKUP(A813,A813:A5812,'working_data '!T823:T5822,NA,0)</f>
        <v>99734.1</v>
      </c>
      <c r="E813" t="str" cm="1">
        <f t="array" ref="E813">_xlfn.XLOOKUP(B813,B813:B5812,'working_data '!U823:U5822,NA,0)</f>
        <v>Gold</v>
      </c>
    </row>
    <row r="814" spans="1:5" x14ac:dyDescent="0.35">
      <c r="A814">
        <v>9117</v>
      </c>
      <c r="B814">
        <v>43</v>
      </c>
      <c r="C814" t="str" cm="1">
        <f t="array" ref="C814">_xlfn.XLOOKUP(A814,A814:A5813,'working_data '!S824:S5823,NA,0)</f>
        <v>Male</v>
      </c>
      <c r="D814" cm="1">
        <f t="array" ref="D814">_xlfn.XLOOKUP(A814,A814:A5813,'working_data '!T824:T5823,NA,0)</f>
        <v>24017.84</v>
      </c>
      <c r="E814" t="str" cm="1">
        <f t="array" ref="E814">_xlfn.XLOOKUP(B814,B814:B5813,'working_data '!U824:U5823,NA,0)</f>
        <v>Platinum</v>
      </c>
    </row>
    <row r="815" spans="1:5" x14ac:dyDescent="0.35">
      <c r="A815">
        <v>5722</v>
      </c>
      <c r="B815">
        <v>49</v>
      </c>
      <c r="C815" t="str" cm="1">
        <f t="array" ref="C815">_xlfn.XLOOKUP(A815,A815:A5814,'working_data '!S825:S5824,NA,0)</f>
        <v>Male</v>
      </c>
      <c r="D815" cm="1">
        <f t="array" ref="D815">_xlfn.XLOOKUP(A815,A815:A5814,'working_data '!T825:T5824,NA,0)</f>
        <v>59690.080000000002</v>
      </c>
      <c r="E815" t="str" cm="1">
        <f t="array" ref="E815">_xlfn.XLOOKUP(B815,B815:B5814,'working_data '!U825:U5824,NA,0)</f>
        <v>Gold</v>
      </c>
    </row>
    <row r="816" spans="1:5" x14ac:dyDescent="0.35">
      <c r="A816">
        <v>7561</v>
      </c>
      <c r="B816">
        <v>25</v>
      </c>
      <c r="C816" t="str" cm="1">
        <f t="array" ref="C816">_xlfn.XLOOKUP(A816,A816:A5815,'working_data '!S826:S5825,NA,0)</f>
        <v>Female</v>
      </c>
      <c r="D816" cm="1">
        <f t="array" ref="D816">_xlfn.XLOOKUP(A816,A816:A5815,'working_data '!T826:T5825,NA,0)</f>
        <v>56860.18</v>
      </c>
      <c r="E816" t="str" cm="1">
        <f t="array" ref="E816">_xlfn.XLOOKUP(B816,B816:B5815,'working_data '!U826:U5825,NA,0)</f>
        <v>Bronze</v>
      </c>
    </row>
    <row r="817" spans="1:5" x14ac:dyDescent="0.35">
      <c r="A817">
        <v>1601</v>
      </c>
      <c r="B817">
        <v>25</v>
      </c>
      <c r="C817" t="str" cm="1">
        <f t="array" ref="C817">_xlfn.XLOOKUP(A817,A817:A5816,'working_data '!S827:S5826,NA,0)</f>
        <v>Other</v>
      </c>
      <c r="D817" cm="1">
        <f t="array" ref="D817">_xlfn.XLOOKUP(A817,A817:A5816,'working_data '!T827:T5826,NA,0)</f>
        <v>47418.97</v>
      </c>
      <c r="E817" t="str" cm="1">
        <f t="array" ref="E817">_xlfn.XLOOKUP(B817,B817:B5816,'working_data '!U827:U5826,NA,0)</f>
        <v>Bronze</v>
      </c>
    </row>
    <row r="818" spans="1:5" x14ac:dyDescent="0.35">
      <c r="A818">
        <v>8451</v>
      </c>
      <c r="B818">
        <v>63</v>
      </c>
      <c r="C818" t="str" cm="1">
        <f t="array" ref="C818">_xlfn.XLOOKUP(A818,A818:A5817,'working_data '!S828:S5827,NA,0)</f>
        <v>Other</v>
      </c>
      <c r="D818" cm="1">
        <f t="array" ref="D818">_xlfn.XLOOKUP(A818,A818:A5817,'working_data '!T828:T5827,NA,0)</f>
        <v>78192.009999999995</v>
      </c>
      <c r="E818" t="str" cm="1">
        <f t="array" ref="E818">_xlfn.XLOOKUP(B818,B818:B5817,'working_data '!U828:U5827,NA,0)</f>
        <v>Bronze</v>
      </c>
    </row>
    <row r="819" spans="1:5" x14ac:dyDescent="0.35">
      <c r="A819">
        <v>2442</v>
      </c>
      <c r="B819">
        <v>46</v>
      </c>
      <c r="C819" t="str" cm="1">
        <f t="array" ref="C819">_xlfn.XLOOKUP(A819,A819:A5818,'working_data '!S829:S5828,NA,0)</f>
        <v>Other</v>
      </c>
      <c r="D819" cm="1">
        <f t="array" ref="D819">_xlfn.XLOOKUP(A819,A819:A5818,'working_data '!T829:T5828,NA,0)</f>
        <v>21490.25</v>
      </c>
      <c r="E819" t="str" cm="1">
        <f t="array" ref="E819">_xlfn.XLOOKUP(B819,B819:B5818,'working_data '!U829:U5828,NA,0)</f>
        <v>Silver</v>
      </c>
    </row>
    <row r="820" spans="1:5" x14ac:dyDescent="0.35">
      <c r="A820">
        <v>6153</v>
      </c>
      <c r="B820">
        <v>66</v>
      </c>
      <c r="C820" t="str" cm="1">
        <f t="array" ref="C820">_xlfn.XLOOKUP(A820,A820:A5819,'working_data '!S830:S5829,NA,0)</f>
        <v>Male</v>
      </c>
      <c r="D820" cm="1">
        <f t="array" ref="D820">_xlfn.XLOOKUP(A820,A820:A5819,'working_data '!T830:T5829,NA,0)</f>
        <v>113810.89</v>
      </c>
      <c r="E820" t="str" cm="1">
        <f t="array" ref="E820">_xlfn.XLOOKUP(B820,B820:B5819,'working_data '!U830:U5829,NA,0)</f>
        <v>Bronze</v>
      </c>
    </row>
    <row r="821" spans="1:5" x14ac:dyDescent="0.35">
      <c r="A821">
        <v>5135</v>
      </c>
      <c r="B821">
        <v>67</v>
      </c>
      <c r="C821" t="str" cm="1">
        <f t="array" ref="C821">_xlfn.XLOOKUP(A821,A821:A5820,'working_data '!S831:S5830,NA,0)</f>
        <v>Male</v>
      </c>
      <c r="D821" cm="1">
        <f t="array" ref="D821">_xlfn.XLOOKUP(A821,A821:A5820,'working_data '!T831:T5830,NA,0)</f>
        <v>69776.61</v>
      </c>
      <c r="E821" t="str" cm="1">
        <f t="array" ref="E821">_xlfn.XLOOKUP(B821,B821:B5820,'working_data '!U831:U5830,NA,0)</f>
        <v>Platinum</v>
      </c>
    </row>
    <row r="822" spans="1:5" x14ac:dyDescent="0.35">
      <c r="A822">
        <v>6296</v>
      </c>
      <c r="B822">
        <v>28</v>
      </c>
      <c r="C822" t="str" cm="1">
        <f t="array" ref="C822">_xlfn.XLOOKUP(A822,A822:A5821,'working_data '!S832:S5831,NA,0)</f>
        <v>Female</v>
      </c>
      <c r="D822" cm="1">
        <f t="array" ref="D822">_xlfn.XLOOKUP(A822,A822:A5821,'working_data '!T832:T5831,NA,0)</f>
        <v>116324.7</v>
      </c>
      <c r="E822" t="str" cm="1">
        <f t="array" ref="E822">_xlfn.XLOOKUP(B822,B822:B5821,'working_data '!U832:U5831,NA,0)</f>
        <v>Platinum</v>
      </c>
    </row>
    <row r="823" spans="1:5" x14ac:dyDescent="0.35">
      <c r="A823">
        <v>2899</v>
      </c>
      <c r="B823">
        <v>36</v>
      </c>
      <c r="C823" t="str" cm="1">
        <f t="array" ref="C823">_xlfn.XLOOKUP(A823,A823:A5822,'working_data '!S833:S5832,NA,0)</f>
        <v>Female</v>
      </c>
      <c r="D823" cm="1">
        <f t="array" ref="D823">_xlfn.XLOOKUP(A823,A823:A5822,'working_data '!T833:T5832,NA,0)</f>
        <v>44050.58</v>
      </c>
      <c r="E823" t="str" cm="1">
        <f t="array" ref="E823">_xlfn.XLOOKUP(B823,B823:B5822,'working_data '!U833:U5832,NA,0)</f>
        <v>Platinum</v>
      </c>
    </row>
    <row r="824" spans="1:5" x14ac:dyDescent="0.35">
      <c r="A824">
        <v>7622</v>
      </c>
      <c r="B824">
        <v>57</v>
      </c>
      <c r="C824" t="str" cm="1">
        <f t="array" ref="C824">_xlfn.XLOOKUP(A824,A824:A5823,'working_data '!S834:S5833,NA,0)</f>
        <v>Male</v>
      </c>
      <c r="D824" cm="1">
        <f t="array" ref="D824">_xlfn.XLOOKUP(A824,A824:A5823,'working_data '!T834:T5833,NA,0)</f>
        <v>52364.94</v>
      </c>
      <c r="E824" t="str" cm="1">
        <f t="array" ref="E824">_xlfn.XLOOKUP(B824,B824:B5823,'working_data '!U834:U5833,NA,0)</f>
        <v>Gold</v>
      </c>
    </row>
    <row r="825" spans="1:5" x14ac:dyDescent="0.35">
      <c r="A825">
        <v>9431</v>
      </c>
      <c r="B825">
        <v>51</v>
      </c>
      <c r="C825" t="str" cm="1">
        <f t="array" ref="C825">_xlfn.XLOOKUP(A825,A825:A5824,'working_data '!S835:S5834,NA,0)</f>
        <v>Female</v>
      </c>
      <c r="D825" cm="1">
        <f t="array" ref="D825">_xlfn.XLOOKUP(A825,A825:A5824,'working_data '!T835:T5834,NA,0)</f>
        <v>44174.99</v>
      </c>
      <c r="E825" t="str" cm="1">
        <f t="array" ref="E825">_xlfn.XLOOKUP(B825,B825:B5824,'working_data '!U835:U5834,NA,0)</f>
        <v>Platinum</v>
      </c>
    </row>
    <row r="826" spans="1:5" x14ac:dyDescent="0.35">
      <c r="A826">
        <v>1018</v>
      </c>
      <c r="B826">
        <v>58</v>
      </c>
      <c r="C826" t="str" cm="1">
        <f t="array" ref="C826">_xlfn.XLOOKUP(A826,A826:A5825,'working_data '!S836:S5835,NA,0)</f>
        <v>Female</v>
      </c>
      <c r="D826" cm="1">
        <f t="array" ref="D826">_xlfn.XLOOKUP(A826,A826:A5825,'working_data '!T836:T5835,NA,0)</f>
        <v>97528.3</v>
      </c>
      <c r="E826" t="str" cm="1">
        <f t="array" ref="E826">_xlfn.XLOOKUP(B826,B826:B5825,'working_data '!U836:U5835,NA,0)</f>
        <v>Bronze</v>
      </c>
    </row>
    <row r="827" spans="1:5" x14ac:dyDescent="0.35">
      <c r="A827">
        <v>9889</v>
      </c>
      <c r="B827">
        <v>38</v>
      </c>
      <c r="C827" t="str" cm="1">
        <f t="array" ref="C827">_xlfn.XLOOKUP(A827,A827:A5826,'working_data '!S837:S5836,NA,0)</f>
        <v>Female</v>
      </c>
      <c r="D827" cm="1">
        <f t="array" ref="D827">_xlfn.XLOOKUP(A827,A827:A5826,'working_data '!T837:T5836,NA,0)</f>
        <v>57448.99</v>
      </c>
      <c r="E827" t="str" cm="1">
        <f t="array" ref="E827">_xlfn.XLOOKUP(B827,B827:B5826,'working_data '!U837:U5836,NA,0)</f>
        <v>Gold</v>
      </c>
    </row>
    <row r="828" spans="1:5" x14ac:dyDescent="0.35">
      <c r="A828">
        <v>8569</v>
      </c>
      <c r="B828">
        <v>55</v>
      </c>
      <c r="C828" t="str" cm="1">
        <f t="array" ref="C828">_xlfn.XLOOKUP(A828,A828:A5827,'working_data '!S838:S5837,NA,0)</f>
        <v>Other</v>
      </c>
      <c r="D828" cm="1">
        <f t="array" ref="D828">_xlfn.XLOOKUP(A828,A828:A5827,'working_data '!T838:T5837,NA,0)</f>
        <v>98837.67</v>
      </c>
      <c r="E828" t="str" cm="1">
        <f t="array" ref="E828">_xlfn.XLOOKUP(B828,B828:B5827,'working_data '!U838:U5837,NA,0)</f>
        <v>Platinum</v>
      </c>
    </row>
    <row r="829" spans="1:5" x14ac:dyDescent="0.35">
      <c r="A829">
        <v>7770</v>
      </c>
      <c r="B829">
        <v>42</v>
      </c>
      <c r="C829" t="str" cm="1">
        <f t="array" ref="C829">_xlfn.XLOOKUP(A829,A829:A5828,'working_data '!S839:S5838,NA,0)</f>
        <v>Female</v>
      </c>
      <c r="D829" cm="1">
        <f t="array" ref="D829">_xlfn.XLOOKUP(A829,A829:A5828,'working_data '!T839:T5838,NA,0)</f>
        <v>88899.91</v>
      </c>
      <c r="E829" t="str" cm="1">
        <f t="array" ref="E829">_xlfn.XLOOKUP(B829,B829:B5828,'working_data '!U839:U5838,NA,0)</f>
        <v>Bronze</v>
      </c>
    </row>
    <row r="830" spans="1:5" x14ac:dyDescent="0.35">
      <c r="A830">
        <v>1888</v>
      </c>
      <c r="B830">
        <v>33</v>
      </c>
      <c r="C830" t="str" cm="1">
        <f t="array" ref="C830">_xlfn.XLOOKUP(A830,A830:A5829,'working_data '!S840:S5839,NA,0)</f>
        <v>Other</v>
      </c>
      <c r="D830" cm="1">
        <f t="array" ref="D830">_xlfn.XLOOKUP(A830,A830:A5829,'working_data '!T840:T5839,NA,0)</f>
        <v>26075.79</v>
      </c>
      <c r="E830" t="str" cm="1">
        <f t="array" ref="E830">_xlfn.XLOOKUP(B830,B830:B5829,'working_data '!U840:U5839,NA,0)</f>
        <v>Bronze</v>
      </c>
    </row>
    <row r="831" spans="1:5" x14ac:dyDescent="0.35">
      <c r="A831">
        <v>4073</v>
      </c>
      <c r="B831">
        <v>34</v>
      </c>
      <c r="C831" t="str" cm="1">
        <f t="array" ref="C831">_xlfn.XLOOKUP(A831,A831:A5830,'working_data '!S841:S5840,NA,0)</f>
        <v>Other</v>
      </c>
      <c r="D831" cm="1">
        <f t="array" ref="D831">_xlfn.XLOOKUP(A831,A831:A5830,'working_data '!T841:T5840,NA,0)</f>
        <v>70661.19</v>
      </c>
      <c r="E831" t="str" cm="1">
        <f t="array" ref="E831">_xlfn.XLOOKUP(B831,B831:B5830,'working_data '!U841:U5840,NA,0)</f>
        <v>Platinum</v>
      </c>
    </row>
    <row r="832" spans="1:5" x14ac:dyDescent="0.35">
      <c r="A832">
        <v>9494</v>
      </c>
      <c r="B832">
        <v>30</v>
      </c>
      <c r="C832" t="str" cm="1">
        <f t="array" ref="C832">_xlfn.XLOOKUP(A832,A832:A5831,'working_data '!S842:S5841,NA,0)</f>
        <v>Other</v>
      </c>
      <c r="D832" cm="1">
        <f t="array" ref="D832">_xlfn.XLOOKUP(A832,A832:A5831,'working_data '!T842:T5841,NA,0)</f>
        <v>90327.42</v>
      </c>
      <c r="E832" t="str" cm="1">
        <f t="array" ref="E832">_xlfn.XLOOKUP(B832,B832:B5831,'working_data '!U842:U5841,NA,0)</f>
        <v>Gold</v>
      </c>
    </row>
    <row r="833" spans="1:5" x14ac:dyDescent="0.35">
      <c r="A833">
        <v>6927</v>
      </c>
      <c r="B833">
        <v>45</v>
      </c>
      <c r="C833" t="str" cm="1">
        <f t="array" ref="C833">_xlfn.XLOOKUP(A833,A833:A5832,'working_data '!S843:S5842,NA,0)</f>
        <v>Male</v>
      </c>
      <c r="D833" cm="1">
        <f t="array" ref="D833">_xlfn.XLOOKUP(A833,A833:A5832,'working_data '!T843:T5842,NA,0)</f>
        <v>40374.629999999997</v>
      </c>
      <c r="E833" t="str" cm="1">
        <f t="array" ref="E833">_xlfn.XLOOKUP(B833,B833:B5832,'working_data '!U843:U5842,NA,0)</f>
        <v>Platinum</v>
      </c>
    </row>
    <row r="834" spans="1:5" x14ac:dyDescent="0.35">
      <c r="A834">
        <v>9167</v>
      </c>
      <c r="B834">
        <v>41</v>
      </c>
      <c r="C834" t="str" cm="1">
        <f t="array" ref="C834">_xlfn.XLOOKUP(A834,A834:A5833,'working_data '!S844:S5843,NA,0)</f>
        <v>Other</v>
      </c>
      <c r="D834" cm="1">
        <f t="array" ref="D834">_xlfn.XLOOKUP(A834,A834:A5833,'working_data '!T844:T5843,NA,0)</f>
        <v>91802.28</v>
      </c>
      <c r="E834" t="str" cm="1">
        <f t="array" ref="E834">_xlfn.XLOOKUP(B834,B834:B5833,'working_data '!U844:U5843,NA,0)</f>
        <v>Bronze</v>
      </c>
    </row>
    <row r="835" spans="1:5" x14ac:dyDescent="0.35">
      <c r="A835">
        <v>8242</v>
      </c>
      <c r="B835">
        <v>68</v>
      </c>
      <c r="C835" t="str" cm="1">
        <f t="array" ref="C835">_xlfn.XLOOKUP(A835,A835:A5834,'working_data '!S845:S5844,NA,0)</f>
        <v>Other</v>
      </c>
      <c r="D835" cm="1">
        <f t="array" ref="D835">_xlfn.XLOOKUP(A835,A835:A5834,'working_data '!T845:T5844,NA,0)</f>
        <v>76072.41</v>
      </c>
      <c r="E835" t="str" cm="1">
        <f t="array" ref="E835">_xlfn.XLOOKUP(B835,B835:B5834,'working_data '!U845:U5844,NA,0)</f>
        <v>Silver</v>
      </c>
    </row>
    <row r="836" spans="1:5" x14ac:dyDescent="0.35">
      <c r="A836">
        <v>1845</v>
      </c>
      <c r="B836">
        <v>64</v>
      </c>
      <c r="C836" t="str" cm="1">
        <f t="array" ref="C836">_xlfn.XLOOKUP(A836,A836:A5835,'working_data '!S846:S5845,NA,0)</f>
        <v>Male</v>
      </c>
      <c r="D836" cm="1">
        <f t="array" ref="D836">_xlfn.XLOOKUP(A836,A836:A5835,'working_data '!T846:T5845,NA,0)</f>
        <v>33874.71</v>
      </c>
      <c r="E836" t="str" cm="1">
        <f t="array" ref="E836">_xlfn.XLOOKUP(B836,B836:B5835,'working_data '!U846:U5845,NA,0)</f>
        <v>Gold</v>
      </c>
    </row>
    <row r="837" spans="1:5" x14ac:dyDescent="0.35">
      <c r="A837">
        <v>4335</v>
      </c>
      <c r="B837">
        <v>21</v>
      </c>
      <c r="C837" t="str" cm="1">
        <f t="array" ref="C837">_xlfn.XLOOKUP(A837,A837:A5836,'working_data '!S847:S5846,NA,0)</f>
        <v>Female</v>
      </c>
      <c r="D837" cm="1">
        <f t="array" ref="D837">_xlfn.XLOOKUP(A837,A837:A5836,'working_data '!T847:T5846,NA,0)</f>
        <v>46035.51</v>
      </c>
      <c r="E837" t="str" cm="1">
        <f t="array" ref="E837">_xlfn.XLOOKUP(B837,B837:B5836,'working_data '!U847:U5846,NA,0)</f>
        <v>Platinum</v>
      </c>
    </row>
    <row r="838" spans="1:5" x14ac:dyDescent="0.35">
      <c r="A838">
        <v>5375</v>
      </c>
      <c r="B838">
        <v>57</v>
      </c>
      <c r="C838" t="str" cm="1">
        <f t="array" ref="C838">_xlfn.XLOOKUP(A838,A838:A5837,'working_data '!S848:S5847,NA,0)</f>
        <v>Other</v>
      </c>
      <c r="D838" cm="1">
        <f t="array" ref="D838">_xlfn.XLOOKUP(A838,A838:A5837,'working_data '!T848:T5847,NA,0)</f>
        <v>32301.67</v>
      </c>
      <c r="E838" t="str" cm="1">
        <f t="array" ref="E838">_xlfn.XLOOKUP(B838,B838:B5837,'working_data '!U848:U5847,NA,0)</f>
        <v>Platinum</v>
      </c>
    </row>
    <row r="839" spans="1:5" x14ac:dyDescent="0.35">
      <c r="A839">
        <v>9998</v>
      </c>
      <c r="B839">
        <v>34</v>
      </c>
      <c r="C839" t="str" cm="1">
        <f t="array" ref="C839">_xlfn.XLOOKUP(A839,A839:A5838,'working_data '!S849:S5848,NA,0)</f>
        <v>Male</v>
      </c>
      <c r="D839" cm="1">
        <f t="array" ref="D839">_xlfn.XLOOKUP(A839,A839:A5838,'working_data '!T849:T5848,NA,0)</f>
        <v>64213.42</v>
      </c>
      <c r="E839" t="str" cm="1">
        <f t="array" ref="E839">_xlfn.XLOOKUP(B839,B839:B5838,'working_data '!U849:U5848,NA,0)</f>
        <v>Silver</v>
      </c>
    </row>
    <row r="840" spans="1:5" x14ac:dyDescent="0.35">
      <c r="A840">
        <v>3146</v>
      </c>
      <c r="B840">
        <v>24</v>
      </c>
      <c r="C840" t="str" cm="1">
        <f t="array" ref="C840">_xlfn.XLOOKUP(A840,A840:A5839,'working_data '!S850:S5849,NA,0)</f>
        <v>Other</v>
      </c>
      <c r="D840" cm="1">
        <f t="array" ref="D840">_xlfn.XLOOKUP(A840,A840:A5839,'working_data '!T850:T5849,NA,0)</f>
        <v>108687.53</v>
      </c>
      <c r="E840" t="str" cm="1">
        <f t="array" ref="E840">_xlfn.XLOOKUP(B840,B840:B5839,'working_data '!U850:U5849,NA,0)</f>
        <v>Gold</v>
      </c>
    </row>
    <row r="841" spans="1:5" x14ac:dyDescent="0.35">
      <c r="A841">
        <v>5719</v>
      </c>
      <c r="B841">
        <v>44</v>
      </c>
      <c r="C841" t="str" cm="1">
        <f t="array" ref="C841">_xlfn.XLOOKUP(A841,A841:A5840,'working_data '!S851:S5850,NA,0)</f>
        <v>Male</v>
      </c>
      <c r="D841" cm="1">
        <f t="array" ref="D841">_xlfn.XLOOKUP(A841,A841:A5840,'working_data '!T851:T5850,NA,0)</f>
        <v>47826.65</v>
      </c>
      <c r="E841" t="str" cm="1">
        <f t="array" ref="E841">_xlfn.XLOOKUP(B841,B841:B5840,'working_data '!U851:U5850,NA,0)</f>
        <v>Platinum</v>
      </c>
    </row>
    <row r="842" spans="1:5" x14ac:dyDescent="0.35">
      <c r="A842">
        <v>8178</v>
      </c>
      <c r="B842">
        <v>27</v>
      </c>
      <c r="C842" t="str" cm="1">
        <f t="array" ref="C842">_xlfn.XLOOKUP(A842,A842:A5841,'working_data '!S852:S5851,NA,0)</f>
        <v>Female</v>
      </c>
      <c r="D842" cm="1">
        <f t="array" ref="D842">_xlfn.XLOOKUP(A842,A842:A5841,'working_data '!T852:T5851,NA,0)</f>
        <v>77893.399999999994</v>
      </c>
      <c r="E842" t="str" cm="1">
        <f t="array" ref="E842">_xlfn.XLOOKUP(B842,B842:B5841,'working_data '!U852:U5851,NA,0)</f>
        <v>Gold</v>
      </c>
    </row>
    <row r="843" spans="1:5" x14ac:dyDescent="0.35">
      <c r="A843">
        <v>8941</v>
      </c>
      <c r="B843">
        <v>58</v>
      </c>
      <c r="C843" t="str" cm="1">
        <f t="array" ref="C843">_xlfn.XLOOKUP(A843,A843:A5842,'working_data '!S853:S5852,NA,0)</f>
        <v>Other</v>
      </c>
      <c r="D843" cm="1">
        <f t="array" ref="D843">_xlfn.XLOOKUP(A843,A843:A5842,'working_data '!T853:T5852,NA,0)</f>
        <v>61974.46</v>
      </c>
      <c r="E843" t="str" cm="1">
        <f t="array" ref="E843">_xlfn.XLOOKUP(B843,B843:B5842,'working_data '!U853:U5852,NA,0)</f>
        <v>Bronze</v>
      </c>
    </row>
    <row r="844" spans="1:5" x14ac:dyDescent="0.35">
      <c r="A844">
        <v>2989</v>
      </c>
      <c r="B844">
        <v>62</v>
      </c>
      <c r="C844" t="str" cm="1">
        <f t="array" ref="C844">_xlfn.XLOOKUP(A844,A844:A5843,'working_data '!S854:S5853,NA,0)</f>
        <v>Other</v>
      </c>
      <c r="D844" cm="1">
        <f t="array" ref="D844">_xlfn.XLOOKUP(A844,A844:A5843,'working_data '!T854:T5853,NA,0)</f>
        <v>34896.480000000003</v>
      </c>
      <c r="E844" t="str" cm="1">
        <f t="array" ref="E844">_xlfn.XLOOKUP(B844,B844:B5843,'working_data '!U854:U5853,NA,0)</f>
        <v>Silver</v>
      </c>
    </row>
    <row r="845" spans="1:5" x14ac:dyDescent="0.35">
      <c r="A845">
        <v>1472</v>
      </c>
      <c r="B845">
        <v>67</v>
      </c>
      <c r="C845" t="str" cm="1">
        <f t="array" ref="C845">_xlfn.XLOOKUP(A845,A845:A5844,'working_data '!S855:S5854,NA,0)</f>
        <v>Male</v>
      </c>
      <c r="D845" cm="1">
        <f t="array" ref="D845">_xlfn.XLOOKUP(A845,A845:A5844,'working_data '!T855:T5854,NA,0)</f>
        <v>49856.36</v>
      </c>
      <c r="E845" t="str" cm="1">
        <f t="array" ref="E845">_xlfn.XLOOKUP(B845,B845:B5844,'working_data '!U855:U5854,NA,0)</f>
        <v>Gold</v>
      </c>
    </row>
    <row r="846" spans="1:5" x14ac:dyDescent="0.35">
      <c r="A846">
        <v>4920</v>
      </c>
      <c r="B846">
        <v>62</v>
      </c>
      <c r="C846" t="str" cm="1">
        <f t="array" ref="C846">_xlfn.XLOOKUP(A846,A846:A5845,'working_data '!S856:S5855,NA,0)</f>
        <v>Female</v>
      </c>
      <c r="D846" cm="1">
        <f t="array" ref="D846">_xlfn.XLOOKUP(A846,A846:A5845,'working_data '!T856:T5855,NA,0)</f>
        <v>64594.51</v>
      </c>
      <c r="E846" t="str" cm="1">
        <f t="array" ref="E846">_xlfn.XLOOKUP(B846,B846:B5845,'working_data '!U856:U5855,NA,0)</f>
        <v>Bronze</v>
      </c>
    </row>
    <row r="847" spans="1:5" x14ac:dyDescent="0.35">
      <c r="A847">
        <v>3594</v>
      </c>
      <c r="B847">
        <v>67</v>
      </c>
      <c r="C847" t="str" cm="1">
        <f t="array" ref="C847">_xlfn.XLOOKUP(A847,A847:A5846,'working_data '!S857:S5856,NA,0)</f>
        <v>Male</v>
      </c>
      <c r="D847" cm="1">
        <f t="array" ref="D847">_xlfn.XLOOKUP(A847,A847:A5846,'working_data '!T857:T5856,NA,0)</f>
        <v>82010.55</v>
      </c>
      <c r="E847" t="str" cm="1">
        <f t="array" ref="E847">_xlfn.XLOOKUP(B847,B847:B5846,'working_data '!U857:U5856,NA,0)</f>
        <v>Platinum</v>
      </c>
    </row>
    <row r="848" spans="1:5" x14ac:dyDescent="0.35">
      <c r="A848">
        <v>6091</v>
      </c>
      <c r="B848">
        <v>43</v>
      </c>
      <c r="C848" t="str" cm="1">
        <f t="array" ref="C848">_xlfn.XLOOKUP(A848,A848:A5847,'working_data '!S858:S5857,NA,0)</f>
        <v>Female</v>
      </c>
      <c r="D848" cm="1">
        <f t="array" ref="D848">_xlfn.XLOOKUP(A848,A848:A5847,'working_data '!T858:T5857,NA,0)</f>
        <v>28431.87</v>
      </c>
      <c r="E848" t="str" cm="1">
        <f t="array" ref="E848">_xlfn.XLOOKUP(B848,B848:B5847,'working_data '!U858:U5857,NA,0)</f>
        <v>Silver</v>
      </c>
    </row>
    <row r="849" spans="1:5" x14ac:dyDescent="0.35">
      <c r="A849">
        <v>1224</v>
      </c>
      <c r="B849">
        <v>47</v>
      </c>
      <c r="C849" t="str" cm="1">
        <f t="array" ref="C849">_xlfn.XLOOKUP(A849,A849:A5848,'working_data '!S859:S5858,NA,0)</f>
        <v>Other</v>
      </c>
      <c r="D849" cm="1">
        <f t="array" ref="D849">_xlfn.XLOOKUP(A849,A849:A5848,'working_data '!T859:T5858,NA,0)</f>
        <v>78433.89</v>
      </c>
      <c r="E849" t="str" cm="1">
        <f t="array" ref="E849">_xlfn.XLOOKUP(B849,B849:B5848,'working_data '!U859:U5858,NA,0)</f>
        <v>Bronze</v>
      </c>
    </row>
    <row r="850" spans="1:5" x14ac:dyDescent="0.35">
      <c r="A850">
        <v>7684</v>
      </c>
      <c r="B850">
        <v>29</v>
      </c>
      <c r="C850" t="str" cm="1">
        <f t="array" ref="C850">_xlfn.XLOOKUP(A850,A850:A5849,'working_data '!S860:S5859,NA,0)</f>
        <v>Other</v>
      </c>
      <c r="D850" cm="1">
        <f t="array" ref="D850">_xlfn.XLOOKUP(A850,A850:A5849,'working_data '!T860:T5859,NA,0)</f>
        <v>27030.959999999999</v>
      </c>
      <c r="E850" t="str" cm="1">
        <f t="array" ref="E850">_xlfn.XLOOKUP(B850,B850:B5849,'working_data '!U860:U5859,NA,0)</f>
        <v>Silver</v>
      </c>
    </row>
    <row r="851" spans="1:5" x14ac:dyDescent="0.35">
      <c r="A851">
        <v>2527</v>
      </c>
      <c r="B851">
        <v>35</v>
      </c>
      <c r="C851" t="str" cm="1">
        <f t="array" ref="C851">_xlfn.XLOOKUP(A851,A851:A5850,'working_data '!S861:S5860,NA,0)</f>
        <v>Other</v>
      </c>
      <c r="D851" cm="1">
        <f t="array" ref="D851">_xlfn.XLOOKUP(A851,A851:A5850,'working_data '!T861:T5860,NA,0)</f>
        <v>110769.13</v>
      </c>
      <c r="E851" t="str" cm="1">
        <f t="array" ref="E851">_xlfn.XLOOKUP(B851,B851:B5850,'working_data '!U861:U5860,NA,0)</f>
        <v>Platinum</v>
      </c>
    </row>
    <row r="852" spans="1:5" x14ac:dyDescent="0.35">
      <c r="A852">
        <v>4681</v>
      </c>
      <c r="B852">
        <v>18</v>
      </c>
      <c r="C852" t="str" cm="1">
        <f t="array" ref="C852">_xlfn.XLOOKUP(A852,A852:A5851,'working_data '!S862:S5861,NA,0)</f>
        <v>Male</v>
      </c>
      <c r="D852" cm="1">
        <f t="array" ref="D852">_xlfn.XLOOKUP(A852,A852:A5851,'working_data '!T862:T5861,NA,0)</f>
        <v>107086.39</v>
      </c>
      <c r="E852" t="str" cm="1">
        <f t="array" ref="E852">_xlfn.XLOOKUP(B852,B852:B5851,'working_data '!U862:U5861,NA,0)</f>
        <v>Bronze</v>
      </c>
    </row>
    <row r="853" spans="1:5" x14ac:dyDescent="0.35">
      <c r="A853">
        <v>2858</v>
      </c>
      <c r="B853">
        <v>50</v>
      </c>
      <c r="C853" t="str" cm="1">
        <f t="array" ref="C853">_xlfn.XLOOKUP(A853,A853:A5852,'working_data '!S863:S5862,NA,0)</f>
        <v>Other</v>
      </c>
      <c r="D853" cm="1">
        <f t="array" ref="D853">_xlfn.XLOOKUP(A853,A853:A5852,'working_data '!T863:T5862,NA,0)</f>
        <v>41222.07</v>
      </c>
      <c r="E853" t="str" cm="1">
        <f t="array" ref="E853">_xlfn.XLOOKUP(B853,B853:B5852,'working_data '!U863:U5862,NA,0)</f>
        <v>Gold</v>
      </c>
    </row>
    <row r="854" spans="1:5" x14ac:dyDescent="0.35">
      <c r="A854">
        <v>8560</v>
      </c>
      <c r="B854">
        <v>56</v>
      </c>
      <c r="C854" t="str" cm="1">
        <f t="array" ref="C854">_xlfn.XLOOKUP(A854,A854:A5853,'working_data '!S864:S5863,NA,0)</f>
        <v>Male</v>
      </c>
      <c r="D854" cm="1">
        <f t="array" ref="D854">_xlfn.XLOOKUP(A854,A854:A5853,'working_data '!T864:T5863,NA,0)</f>
        <v>89378.15</v>
      </c>
      <c r="E854" t="str" cm="1">
        <f t="array" ref="E854">_xlfn.XLOOKUP(B854,B854:B5853,'working_data '!U864:U5863,NA,0)</f>
        <v>Silver</v>
      </c>
    </row>
    <row r="855" spans="1:5" x14ac:dyDescent="0.35">
      <c r="A855">
        <v>2924</v>
      </c>
      <c r="B855">
        <v>42</v>
      </c>
      <c r="C855" t="str" cm="1">
        <f t="array" ref="C855">_xlfn.XLOOKUP(A855,A855:A5854,'working_data '!S865:S5864,NA,0)</f>
        <v>Other</v>
      </c>
      <c r="D855" cm="1">
        <f t="array" ref="D855">_xlfn.XLOOKUP(A855,A855:A5854,'working_data '!T865:T5864,NA,0)</f>
        <v>72302.78</v>
      </c>
      <c r="E855" t="str" cm="1">
        <f t="array" ref="E855">_xlfn.XLOOKUP(B855,B855:B5854,'working_data '!U865:U5864,NA,0)</f>
        <v>Silver</v>
      </c>
    </row>
    <row r="856" spans="1:5" x14ac:dyDescent="0.35">
      <c r="A856">
        <v>3522</v>
      </c>
      <c r="B856">
        <v>28</v>
      </c>
      <c r="C856" t="str" cm="1">
        <f t="array" ref="C856">_xlfn.XLOOKUP(A856,A856:A5855,'working_data '!S866:S5865,NA,0)</f>
        <v>Male</v>
      </c>
      <c r="D856" cm="1">
        <f t="array" ref="D856">_xlfn.XLOOKUP(A856,A856:A5855,'working_data '!T866:T5865,NA,0)</f>
        <v>113935.24</v>
      </c>
      <c r="E856" t="str" cm="1">
        <f t="array" ref="E856">_xlfn.XLOOKUP(B856,B856:B5855,'working_data '!U866:U5865,NA,0)</f>
        <v>Gold</v>
      </c>
    </row>
    <row r="857" spans="1:5" x14ac:dyDescent="0.35">
      <c r="A857">
        <v>9165</v>
      </c>
      <c r="B857">
        <v>53</v>
      </c>
      <c r="C857" t="str" cm="1">
        <f t="array" ref="C857">_xlfn.XLOOKUP(A857,A857:A5856,'working_data '!S867:S5866,NA,0)</f>
        <v>Male</v>
      </c>
      <c r="D857" cm="1">
        <f t="array" ref="D857">_xlfn.XLOOKUP(A857,A857:A5856,'working_data '!T867:T5866,NA,0)</f>
        <v>23571.5</v>
      </c>
      <c r="E857" t="str" cm="1">
        <f t="array" ref="E857">_xlfn.XLOOKUP(B857,B857:B5856,'working_data '!U867:U5866,NA,0)</f>
        <v>Platinum</v>
      </c>
    </row>
    <row r="858" spans="1:5" x14ac:dyDescent="0.35">
      <c r="A858">
        <v>5781</v>
      </c>
      <c r="B858">
        <v>60</v>
      </c>
      <c r="C858" t="str" cm="1">
        <f t="array" ref="C858">_xlfn.XLOOKUP(A858,A858:A5857,'working_data '!S868:S5867,NA,0)</f>
        <v>Other</v>
      </c>
      <c r="D858" cm="1">
        <f t="array" ref="D858">_xlfn.XLOOKUP(A858,A858:A5857,'working_data '!T868:T5867,NA,0)</f>
        <v>95513.06</v>
      </c>
      <c r="E858" t="str" cm="1">
        <f t="array" ref="E858">_xlfn.XLOOKUP(B858,B858:B5857,'working_data '!U868:U5867,NA,0)</f>
        <v>Gold</v>
      </c>
    </row>
    <row r="859" spans="1:5" x14ac:dyDescent="0.35">
      <c r="A859">
        <v>9337</v>
      </c>
      <c r="B859">
        <v>49</v>
      </c>
      <c r="C859" t="str" cm="1">
        <f t="array" ref="C859">_xlfn.XLOOKUP(A859,A859:A5858,'working_data '!S869:S5868,NA,0)</f>
        <v>Male</v>
      </c>
      <c r="D859" cm="1">
        <f t="array" ref="D859">_xlfn.XLOOKUP(A859,A859:A5858,'working_data '!T869:T5868,NA,0)</f>
        <v>64741.73</v>
      </c>
      <c r="E859" t="str" cm="1">
        <f t="array" ref="E859">_xlfn.XLOOKUP(B859,B859:B5858,'working_data '!U869:U5868,NA,0)</f>
        <v>Platinum</v>
      </c>
    </row>
    <row r="860" spans="1:5" x14ac:dyDescent="0.35">
      <c r="A860">
        <v>5479</v>
      </c>
      <c r="B860">
        <v>21</v>
      </c>
      <c r="C860" t="str" cm="1">
        <f t="array" ref="C860">_xlfn.XLOOKUP(A860,A860:A5859,'working_data '!S870:S5869,NA,0)</f>
        <v>Other</v>
      </c>
      <c r="D860" cm="1">
        <f t="array" ref="D860">_xlfn.XLOOKUP(A860,A860:A5859,'working_data '!T870:T5869,NA,0)</f>
        <v>20153.560000000001</v>
      </c>
      <c r="E860" t="str" cm="1">
        <f t="array" ref="E860">_xlfn.XLOOKUP(B860,B860:B5859,'working_data '!U870:U5869,NA,0)</f>
        <v>Platinum</v>
      </c>
    </row>
    <row r="861" spans="1:5" x14ac:dyDescent="0.35">
      <c r="A861">
        <v>7807</v>
      </c>
      <c r="B861">
        <v>23</v>
      </c>
      <c r="C861" t="str" cm="1">
        <f t="array" ref="C861">_xlfn.XLOOKUP(A861,A861:A5860,'working_data '!S871:S5870,NA,0)</f>
        <v>Female</v>
      </c>
      <c r="D861" cm="1">
        <f t="array" ref="D861">_xlfn.XLOOKUP(A861,A861:A5860,'working_data '!T871:T5870,NA,0)</f>
        <v>89280.9</v>
      </c>
      <c r="E861" t="str" cm="1">
        <f t="array" ref="E861">_xlfn.XLOOKUP(B861,B861:B5860,'working_data '!U871:U5870,NA,0)</f>
        <v>Gold</v>
      </c>
    </row>
    <row r="862" spans="1:5" x14ac:dyDescent="0.35">
      <c r="A862">
        <v>8905</v>
      </c>
      <c r="B862">
        <v>63</v>
      </c>
      <c r="C862" t="str" cm="1">
        <f t="array" ref="C862">_xlfn.XLOOKUP(A862,A862:A5861,'working_data '!S872:S5871,NA,0)</f>
        <v>Other</v>
      </c>
      <c r="D862" cm="1">
        <f t="array" ref="D862">_xlfn.XLOOKUP(A862,A862:A5861,'working_data '!T872:T5871,NA,0)</f>
        <v>73064.78</v>
      </c>
      <c r="E862" t="str" cm="1">
        <f t="array" ref="E862">_xlfn.XLOOKUP(B862,B862:B5861,'working_data '!U872:U5871,NA,0)</f>
        <v>Bronze</v>
      </c>
    </row>
    <row r="863" spans="1:5" x14ac:dyDescent="0.35">
      <c r="A863">
        <v>8736</v>
      </c>
      <c r="B863">
        <v>33</v>
      </c>
      <c r="C863" t="str" cm="1">
        <f t="array" ref="C863">_xlfn.XLOOKUP(A863,A863:A5862,'working_data '!S873:S5872,NA,0)</f>
        <v>Other</v>
      </c>
      <c r="D863" cm="1">
        <f t="array" ref="D863">_xlfn.XLOOKUP(A863,A863:A5862,'working_data '!T873:T5872,NA,0)</f>
        <v>73763.240000000005</v>
      </c>
      <c r="E863" t="str" cm="1">
        <f t="array" ref="E863">_xlfn.XLOOKUP(B863,B863:B5862,'working_data '!U873:U5872,NA,0)</f>
        <v>Silver</v>
      </c>
    </row>
    <row r="864" spans="1:5" x14ac:dyDescent="0.35">
      <c r="A864">
        <v>4993</v>
      </c>
      <c r="B864">
        <v>27</v>
      </c>
      <c r="C864" t="str" cm="1">
        <f t="array" ref="C864">_xlfn.XLOOKUP(A864,A864:A5863,'working_data '!S874:S5873,NA,0)</f>
        <v>Other</v>
      </c>
      <c r="D864" cm="1">
        <f t="array" ref="D864">_xlfn.XLOOKUP(A864,A864:A5863,'working_data '!T874:T5873,NA,0)</f>
        <v>91041.37</v>
      </c>
      <c r="E864" t="str" cm="1">
        <f t="array" ref="E864">_xlfn.XLOOKUP(B864,B864:B5863,'working_data '!U874:U5873,NA,0)</f>
        <v>Platinum</v>
      </c>
    </row>
    <row r="865" spans="1:5" x14ac:dyDescent="0.35">
      <c r="A865">
        <v>8483</v>
      </c>
      <c r="B865">
        <v>24</v>
      </c>
      <c r="C865" t="str" cm="1">
        <f t="array" ref="C865">_xlfn.XLOOKUP(A865,A865:A5864,'working_data '!S875:S5874,NA,0)</f>
        <v>Female</v>
      </c>
      <c r="D865" cm="1">
        <f t="array" ref="D865">_xlfn.XLOOKUP(A865,A865:A5864,'working_data '!T875:T5874,NA,0)</f>
        <v>118908.07</v>
      </c>
      <c r="E865" t="str" cm="1">
        <f t="array" ref="E865">_xlfn.XLOOKUP(B865,B865:B5864,'working_data '!U875:U5874,NA,0)</f>
        <v>Bronze</v>
      </c>
    </row>
    <row r="866" spans="1:5" x14ac:dyDescent="0.35">
      <c r="A866">
        <v>3369</v>
      </c>
      <c r="B866">
        <v>41</v>
      </c>
      <c r="C866" t="str" cm="1">
        <f t="array" ref="C866">_xlfn.XLOOKUP(A866,A866:A5865,'working_data '!S876:S5875,NA,0)</f>
        <v>Female</v>
      </c>
      <c r="D866" cm="1">
        <f t="array" ref="D866">_xlfn.XLOOKUP(A866,A866:A5865,'working_data '!T876:T5875,NA,0)</f>
        <v>77829.69</v>
      </c>
      <c r="E866" t="str" cm="1">
        <f t="array" ref="E866">_xlfn.XLOOKUP(B866,B866:B5865,'working_data '!U876:U5875,NA,0)</f>
        <v>Gold</v>
      </c>
    </row>
    <row r="867" spans="1:5" x14ac:dyDescent="0.35">
      <c r="A867">
        <v>7284</v>
      </c>
      <c r="B867">
        <v>43</v>
      </c>
      <c r="C867" t="str" cm="1">
        <f t="array" ref="C867">_xlfn.XLOOKUP(A867,A867:A5866,'working_data '!S877:S5876,NA,0)</f>
        <v>Other</v>
      </c>
      <c r="D867" cm="1">
        <f t="array" ref="D867">_xlfn.XLOOKUP(A867,A867:A5866,'working_data '!T877:T5876,NA,0)</f>
        <v>76250.22</v>
      </c>
      <c r="E867" t="str" cm="1">
        <f t="array" ref="E867">_xlfn.XLOOKUP(B867,B867:B5866,'working_data '!U877:U5876,NA,0)</f>
        <v>Bronze</v>
      </c>
    </row>
    <row r="868" spans="1:5" x14ac:dyDescent="0.35">
      <c r="A868">
        <v>4122</v>
      </c>
      <c r="B868">
        <v>45</v>
      </c>
      <c r="C868" t="str" cm="1">
        <f t="array" ref="C868">_xlfn.XLOOKUP(A868,A868:A5867,'working_data '!S878:S5877,NA,0)</f>
        <v>Female</v>
      </c>
      <c r="D868" cm="1">
        <f t="array" ref="D868">_xlfn.XLOOKUP(A868,A868:A5867,'working_data '!T878:T5877,NA,0)</f>
        <v>106512.5</v>
      </c>
      <c r="E868" t="str" cm="1">
        <f t="array" ref="E868">_xlfn.XLOOKUP(B868,B868:B5867,'working_data '!U878:U5877,NA,0)</f>
        <v>Gold</v>
      </c>
    </row>
    <row r="869" spans="1:5" x14ac:dyDescent="0.35">
      <c r="A869">
        <v>9327</v>
      </c>
      <c r="B869">
        <v>46</v>
      </c>
      <c r="C869" t="str" cm="1">
        <f t="array" ref="C869">_xlfn.XLOOKUP(A869,A869:A5868,'working_data '!S879:S5878,NA,0)</f>
        <v>Female</v>
      </c>
      <c r="D869" cm="1">
        <f t="array" ref="D869">_xlfn.XLOOKUP(A869,A869:A5868,'working_data '!T879:T5878,NA,0)</f>
        <v>68820.92</v>
      </c>
      <c r="E869" t="str" cm="1">
        <f t="array" ref="E869">_xlfn.XLOOKUP(B869,B869:B5868,'working_data '!U879:U5878,NA,0)</f>
        <v>Gold</v>
      </c>
    </row>
    <row r="870" spans="1:5" x14ac:dyDescent="0.35">
      <c r="A870">
        <v>3236</v>
      </c>
      <c r="B870">
        <v>21</v>
      </c>
      <c r="C870" t="str" cm="1">
        <f t="array" ref="C870">_xlfn.XLOOKUP(A870,A870:A5869,'working_data '!S880:S5879,NA,0)</f>
        <v>Female</v>
      </c>
      <c r="D870" cm="1">
        <f t="array" ref="D870">_xlfn.XLOOKUP(A870,A870:A5869,'working_data '!T880:T5879,NA,0)</f>
        <v>96707.15</v>
      </c>
      <c r="E870" t="str" cm="1">
        <f t="array" ref="E870">_xlfn.XLOOKUP(B870,B870:B5869,'working_data '!U880:U5879,NA,0)</f>
        <v>Platinum</v>
      </c>
    </row>
    <row r="871" spans="1:5" x14ac:dyDescent="0.35">
      <c r="A871">
        <v>2143</v>
      </c>
      <c r="B871">
        <v>22</v>
      </c>
      <c r="C871" t="str" cm="1">
        <f t="array" ref="C871">_xlfn.XLOOKUP(A871,A871:A5870,'working_data '!S881:S5880,NA,0)</f>
        <v>Other</v>
      </c>
      <c r="D871" cm="1">
        <f t="array" ref="D871">_xlfn.XLOOKUP(A871,A871:A5870,'working_data '!T881:T5880,NA,0)</f>
        <v>114139.99</v>
      </c>
      <c r="E871" t="str" cm="1">
        <f t="array" ref="E871">_xlfn.XLOOKUP(B871,B871:B5870,'working_data '!U881:U5880,NA,0)</f>
        <v>Silver</v>
      </c>
    </row>
    <row r="872" spans="1:5" x14ac:dyDescent="0.35">
      <c r="A872">
        <v>5526</v>
      </c>
      <c r="B872">
        <v>61</v>
      </c>
      <c r="C872" t="str" cm="1">
        <f t="array" ref="C872">_xlfn.XLOOKUP(A872,A872:A5871,'working_data '!S882:S5881,NA,0)</f>
        <v>Female</v>
      </c>
      <c r="D872" cm="1">
        <f t="array" ref="D872">_xlfn.XLOOKUP(A872,A872:A5871,'working_data '!T882:T5881,NA,0)</f>
        <v>64033.63</v>
      </c>
      <c r="E872" t="str" cm="1">
        <f t="array" ref="E872">_xlfn.XLOOKUP(B872,B872:B5871,'working_data '!U882:U5881,NA,0)</f>
        <v>Gold</v>
      </c>
    </row>
    <row r="873" spans="1:5" x14ac:dyDescent="0.35">
      <c r="A873">
        <v>7798</v>
      </c>
      <c r="B873">
        <v>57</v>
      </c>
      <c r="C873" t="str" cm="1">
        <f t="array" ref="C873">_xlfn.XLOOKUP(A873,A873:A5872,'working_data '!S883:S5882,NA,0)</f>
        <v>Other</v>
      </c>
      <c r="D873" cm="1">
        <f t="array" ref="D873">_xlfn.XLOOKUP(A873,A873:A5872,'working_data '!T883:T5882,NA,0)</f>
        <v>23902.09</v>
      </c>
      <c r="E873" t="str" cm="1">
        <f t="array" ref="E873">_xlfn.XLOOKUP(B873,B873:B5872,'working_data '!U883:U5882,NA,0)</f>
        <v>Bronze</v>
      </c>
    </row>
    <row r="874" spans="1:5" x14ac:dyDescent="0.35">
      <c r="A874">
        <v>6568</v>
      </c>
      <c r="B874">
        <v>22</v>
      </c>
      <c r="C874" t="str" cm="1">
        <f t="array" ref="C874">_xlfn.XLOOKUP(A874,A874:A5873,'working_data '!S884:S5883,NA,0)</f>
        <v>Female</v>
      </c>
      <c r="D874" cm="1">
        <f t="array" ref="D874">_xlfn.XLOOKUP(A874,A874:A5873,'working_data '!T884:T5883,NA,0)</f>
        <v>26909.200000000001</v>
      </c>
      <c r="E874" t="str" cm="1">
        <f t="array" ref="E874">_xlfn.XLOOKUP(B874,B874:B5873,'working_data '!U884:U5883,NA,0)</f>
        <v>Bronze</v>
      </c>
    </row>
    <row r="875" spans="1:5" x14ac:dyDescent="0.35">
      <c r="A875">
        <v>9318</v>
      </c>
      <c r="B875">
        <v>50</v>
      </c>
      <c r="C875" t="str" cm="1">
        <f t="array" ref="C875">_xlfn.XLOOKUP(A875,A875:A5874,'working_data '!S885:S5884,NA,0)</f>
        <v>Male</v>
      </c>
      <c r="D875" cm="1">
        <f t="array" ref="D875">_xlfn.XLOOKUP(A875,A875:A5874,'working_data '!T885:T5884,NA,0)</f>
        <v>86756.31</v>
      </c>
      <c r="E875" t="str" cm="1">
        <f t="array" ref="E875">_xlfn.XLOOKUP(B875,B875:B5874,'working_data '!U885:U5884,NA,0)</f>
        <v>Silver</v>
      </c>
    </row>
    <row r="876" spans="1:5" x14ac:dyDescent="0.35">
      <c r="A876">
        <v>5377</v>
      </c>
      <c r="B876">
        <v>47</v>
      </c>
      <c r="C876" t="str" cm="1">
        <f t="array" ref="C876">_xlfn.XLOOKUP(A876,A876:A5875,'working_data '!S886:S5885,NA,0)</f>
        <v>Male</v>
      </c>
      <c r="D876" cm="1">
        <f t="array" ref="D876">_xlfn.XLOOKUP(A876,A876:A5875,'working_data '!T886:T5885,NA,0)</f>
        <v>109339.06</v>
      </c>
      <c r="E876" t="str" cm="1">
        <f t="array" ref="E876">_xlfn.XLOOKUP(B876,B876:B5875,'working_data '!U886:U5885,NA,0)</f>
        <v>Platinum</v>
      </c>
    </row>
    <row r="877" spans="1:5" x14ac:dyDescent="0.35">
      <c r="A877">
        <v>1042</v>
      </c>
      <c r="B877">
        <v>25</v>
      </c>
      <c r="C877" t="str" cm="1">
        <f t="array" ref="C877">_xlfn.XLOOKUP(A877,A877:A5876,'working_data '!S887:S5886,NA,0)</f>
        <v>Male</v>
      </c>
      <c r="D877" cm="1">
        <f t="array" ref="D877">_xlfn.XLOOKUP(A877,A877:A5876,'working_data '!T887:T5886,NA,0)</f>
        <v>50016.639999999999</v>
      </c>
      <c r="E877" t="str" cm="1">
        <f t="array" ref="E877">_xlfn.XLOOKUP(B877,B877:B5876,'working_data '!U887:U5886,NA,0)</f>
        <v>Silver</v>
      </c>
    </row>
    <row r="878" spans="1:5" x14ac:dyDescent="0.35">
      <c r="A878">
        <v>5634</v>
      </c>
      <c r="B878">
        <v>47</v>
      </c>
      <c r="C878" t="str" cm="1">
        <f t="array" ref="C878">_xlfn.XLOOKUP(A878,A878:A5877,'working_data '!S888:S5887,NA,0)</f>
        <v>Female</v>
      </c>
      <c r="D878" cm="1">
        <f t="array" ref="D878">_xlfn.XLOOKUP(A878,A878:A5877,'working_data '!T888:T5887,NA,0)</f>
        <v>37288.9</v>
      </c>
      <c r="E878" t="str" cm="1">
        <f t="array" ref="E878">_xlfn.XLOOKUP(B878,B878:B5877,'working_data '!U888:U5887,NA,0)</f>
        <v>Bronze</v>
      </c>
    </row>
    <row r="879" spans="1:5" x14ac:dyDescent="0.35">
      <c r="A879">
        <v>5891</v>
      </c>
      <c r="B879">
        <v>25</v>
      </c>
      <c r="C879" t="str" cm="1">
        <f t="array" ref="C879">_xlfn.XLOOKUP(A879,A879:A5878,'working_data '!S889:S5888,NA,0)</f>
        <v>Male</v>
      </c>
      <c r="D879" cm="1">
        <f t="array" ref="D879">_xlfn.XLOOKUP(A879,A879:A5878,'working_data '!T889:T5888,NA,0)</f>
        <v>46748.65</v>
      </c>
      <c r="E879" t="str" cm="1">
        <f t="array" ref="E879">_xlfn.XLOOKUP(B879,B879:B5878,'working_data '!U889:U5888,NA,0)</f>
        <v>Platinum</v>
      </c>
    </row>
    <row r="880" spans="1:5" x14ac:dyDescent="0.35">
      <c r="A880">
        <v>9022</v>
      </c>
      <c r="B880">
        <v>18</v>
      </c>
      <c r="C880" t="str" cm="1">
        <f t="array" ref="C880">_xlfn.XLOOKUP(A880,A880:A5879,'working_data '!S890:S5889,NA,0)</f>
        <v>Other</v>
      </c>
      <c r="D880" cm="1">
        <f t="array" ref="D880">_xlfn.XLOOKUP(A880,A880:A5879,'working_data '!T890:T5889,NA,0)</f>
        <v>44871.58</v>
      </c>
      <c r="E880" t="str" cm="1">
        <f t="array" ref="E880">_xlfn.XLOOKUP(B880,B880:B5879,'working_data '!U890:U5889,NA,0)</f>
        <v>Bronze</v>
      </c>
    </row>
    <row r="881" spans="1:5" x14ac:dyDescent="0.35">
      <c r="A881">
        <v>3434</v>
      </c>
      <c r="B881">
        <v>35</v>
      </c>
      <c r="C881" t="str" cm="1">
        <f t="array" ref="C881">_xlfn.XLOOKUP(A881,A881:A5880,'working_data '!S891:S5890,NA,0)</f>
        <v>Male</v>
      </c>
      <c r="D881" cm="1">
        <f t="array" ref="D881">_xlfn.XLOOKUP(A881,A881:A5880,'working_data '!T891:T5890,NA,0)</f>
        <v>24442.95</v>
      </c>
      <c r="E881" t="str" cm="1">
        <f t="array" ref="E881">_xlfn.XLOOKUP(B881,B881:B5880,'working_data '!U891:U5890,NA,0)</f>
        <v>Gold</v>
      </c>
    </row>
    <row r="882" spans="1:5" x14ac:dyDescent="0.35">
      <c r="A882">
        <v>8316</v>
      </c>
      <c r="B882">
        <v>68</v>
      </c>
      <c r="C882" t="str" cm="1">
        <f t="array" ref="C882">_xlfn.XLOOKUP(A882,A882:A5881,'working_data '!S892:S5891,NA,0)</f>
        <v>Male</v>
      </c>
      <c r="D882" cm="1">
        <f t="array" ref="D882">_xlfn.XLOOKUP(A882,A882:A5881,'working_data '!T892:T5891,NA,0)</f>
        <v>115499.08</v>
      </c>
      <c r="E882" t="str" cm="1">
        <f t="array" ref="E882">_xlfn.XLOOKUP(B882,B882:B5881,'working_data '!U892:U5891,NA,0)</f>
        <v>Bronze</v>
      </c>
    </row>
    <row r="883" spans="1:5" x14ac:dyDescent="0.35">
      <c r="A883">
        <v>9824</v>
      </c>
      <c r="B883">
        <v>39</v>
      </c>
      <c r="C883" t="str" cm="1">
        <f t="array" ref="C883">_xlfn.XLOOKUP(A883,A883:A5882,'working_data '!S893:S5892,NA,0)</f>
        <v>Female</v>
      </c>
      <c r="D883" cm="1">
        <f t="array" ref="D883">_xlfn.XLOOKUP(A883,A883:A5882,'working_data '!T893:T5892,NA,0)</f>
        <v>82063.44</v>
      </c>
      <c r="E883" t="str" cm="1">
        <f t="array" ref="E883">_xlfn.XLOOKUP(B883,B883:B5882,'working_data '!U893:U5892,NA,0)</f>
        <v>Bronze</v>
      </c>
    </row>
    <row r="884" spans="1:5" x14ac:dyDescent="0.35">
      <c r="A884">
        <v>8935</v>
      </c>
      <c r="B884">
        <v>63</v>
      </c>
      <c r="C884" t="str" cm="1">
        <f t="array" ref="C884">_xlfn.XLOOKUP(A884,A884:A5883,'working_data '!S894:S5893,NA,0)</f>
        <v>Other</v>
      </c>
      <c r="D884" cm="1">
        <f t="array" ref="D884">_xlfn.XLOOKUP(A884,A884:A5883,'working_data '!T894:T5893,NA,0)</f>
        <v>41712.980000000003</v>
      </c>
      <c r="E884" t="str" cm="1">
        <f t="array" ref="E884">_xlfn.XLOOKUP(B884,B884:B5883,'working_data '!U894:U5893,NA,0)</f>
        <v>Silver</v>
      </c>
    </row>
    <row r="885" spans="1:5" x14ac:dyDescent="0.35">
      <c r="A885">
        <v>6654</v>
      </c>
      <c r="B885">
        <v>57</v>
      </c>
      <c r="C885" t="str" cm="1">
        <f t="array" ref="C885">_xlfn.XLOOKUP(A885,A885:A5884,'working_data '!S895:S5894,NA,0)</f>
        <v>Female</v>
      </c>
      <c r="D885" cm="1">
        <f t="array" ref="D885">_xlfn.XLOOKUP(A885,A885:A5884,'working_data '!T895:T5894,NA,0)</f>
        <v>34268.19</v>
      </c>
      <c r="E885" t="str" cm="1">
        <f t="array" ref="E885">_xlfn.XLOOKUP(B885,B885:B5884,'working_data '!U895:U5894,NA,0)</f>
        <v>Bronze</v>
      </c>
    </row>
    <row r="886" spans="1:5" x14ac:dyDescent="0.35">
      <c r="A886">
        <v>6446</v>
      </c>
      <c r="B886">
        <v>54</v>
      </c>
      <c r="C886" t="str" cm="1">
        <f t="array" ref="C886">_xlfn.XLOOKUP(A886,A886:A5885,'working_data '!S896:S5895,NA,0)</f>
        <v>Female</v>
      </c>
      <c r="D886" cm="1">
        <f t="array" ref="D886">_xlfn.XLOOKUP(A886,A886:A5885,'working_data '!T896:T5895,NA,0)</f>
        <v>22164.49</v>
      </c>
      <c r="E886" t="str" cm="1">
        <f t="array" ref="E886">_xlfn.XLOOKUP(B886,B886:B5885,'working_data '!U896:U5895,NA,0)</f>
        <v>Silver</v>
      </c>
    </row>
    <row r="887" spans="1:5" x14ac:dyDescent="0.35">
      <c r="A887">
        <v>9903</v>
      </c>
      <c r="B887">
        <v>69</v>
      </c>
      <c r="C887" t="str" cm="1">
        <f t="array" ref="C887">_xlfn.XLOOKUP(A887,A887:A5886,'working_data '!S897:S5896,NA,0)</f>
        <v>Male</v>
      </c>
      <c r="D887" cm="1">
        <f t="array" ref="D887">_xlfn.XLOOKUP(A887,A887:A5886,'working_data '!T897:T5896,NA,0)</f>
        <v>41479.980000000003</v>
      </c>
      <c r="E887" t="str" cm="1">
        <f t="array" ref="E887">_xlfn.XLOOKUP(B887,B887:B5886,'working_data '!U897:U5896,NA,0)</f>
        <v>Bronze</v>
      </c>
    </row>
    <row r="888" spans="1:5" x14ac:dyDescent="0.35">
      <c r="A888">
        <v>7180</v>
      </c>
      <c r="B888">
        <v>56</v>
      </c>
      <c r="C888" t="str" cm="1">
        <f t="array" ref="C888">_xlfn.XLOOKUP(A888,A888:A5887,'working_data '!S898:S5897,NA,0)</f>
        <v>Other</v>
      </c>
      <c r="D888" cm="1">
        <f t="array" ref="D888">_xlfn.XLOOKUP(A888,A888:A5887,'working_data '!T898:T5897,NA,0)</f>
        <v>60396.22</v>
      </c>
      <c r="E888" t="str" cm="1">
        <f t="array" ref="E888">_xlfn.XLOOKUP(B888,B888:B5887,'working_data '!U898:U5897,NA,0)</f>
        <v>Gold</v>
      </c>
    </row>
    <row r="889" spans="1:5" x14ac:dyDescent="0.35">
      <c r="A889">
        <v>8460</v>
      </c>
      <c r="B889">
        <v>28</v>
      </c>
      <c r="C889" t="str" cm="1">
        <f t="array" ref="C889">_xlfn.XLOOKUP(A889,A889:A5888,'working_data '!S899:S5898,NA,0)</f>
        <v>Other</v>
      </c>
      <c r="D889" cm="1">
        <f t="array" ref="D889">_xlfn.XLOOKUP(A889,A889:A5888,'working_data '!T899:T5898,NA,0)</f>
        <v>85312.960000000006</v>
      </c>
      <c r="E889" t="str" cm="1">
        <f t="array" ref="E889">_xlfn.XLOOKUP(B889,B889:B5888,'working_data '!U899:U5898,NA,0)</f>
        <v>Gold</v>
      </c>
    </row>
    <row r="890" spans="1:5" x14ac:dyDescent="0.35">
      <c r="A890">
        <v>6272</v>
      </c>
      <c r="B890">
        <v>63</v>
      </c>
      <c r="C890" t="str" cm="1">
        <f t="array" ref="C890">_xlfn.XLOOKUP(A890,A890:A5889,'working_data '!S900:S5899,NA,0)</f>
        <v>Male</v>
      </c>
      <c r="D890" cm="1">
        <f t="array" ref="D890">_xlfn.XLOOKUP(A890,A890:A5889,'working_data '!T900:T5899,NA,0)</f>
        <v>46402.01</v>
      </c>
      <c r="E890" t="str" cm="1">
        <f t="array" ref="E890">_xlfn.XLOOKUP(B890,B890:B5889,'working_data '!U900:U5899,NA,0)</f>
        <v>Bronze</v>
      </c>
    </row>
    <row r="891" spans="1:5" x14ac:dyDescent="0.35">
      <c r="A891">
        <v>4090</v>
      </c>
      <c r="B891">
        <v>20</v>
      </c>
      <c r="C891" t="str" cm="1">
        <f t="array" ref="C891">_xlfn.XLOOKUP(A891,A891:A5890,'working_data '!S901:S5900,NA,0)</f>
        <v>Female</v>
      </c>
      <c r="D891" cm="1">
        <f t="array" ref="D891">_xlfn.XLOOKUP(A891,A891:A5890,'working_data '!T901:T5900,NA,0)</f>
        <v>23522.45</v>
      </c>
      <c r="E891" t="str" cm="1">
        <f t="array" ref="E891">_xlfn.XLOOKUP(B891,B891:B5890,'working_data '!U901:U5900,NA,0)</f>
        <v>Silver</v>
      </c>
    </row>
    <row r="892" spans="1:5" x14ac:dyDescent="0.35">
      <c r="A892">
        <v>4912</v>
      </c>
      <c r="B892">
        <v>48</v>
      </c>
      <c r="C892" t="str" cm="1">
        <f t="array" ref="C892">_xlfn.XLOOKUP(A892,A892:A5891,'working_data '!S902:S5901,NA,0)</f>
        <v>Other</v>
      </c>
      <c r="D892" cm="1">
        <f t="array" ref="D892">_xlfn.XLOOKUP(A892,A892:A5891,'working_data '!T902:T5901,NA,0)</f>
        <v>78867.92</v>
      </c>
      <c r="E892" t="str" cm="1">
        <f t="array" ref="E892">_xlfn.XLOOKUP(B892,B892:B5891,'working_data '!U902:U5901,NA,0)</f>
        <v>Platinum</v>
      </c>
    </row>
    <row r="893" spans="1:5" x14ac:dyDescent="0.35">
      <c r="A893">
        <v>7274</v>
      </c>
      <c r="B893">
        <v>69</v>
      </c>
      <c r="C893" t="str" cm="1">
        <f t="array" ref="C893">_xlfn.XLOOKUP(A893,A893:A5892,'working_data '!S903:S5902,NA,0)</f>
        <v>Female</v>
      </c>
      <c r="D893" cm="1">
        <f t="array" ref="D893">_xlfn.XLOOKUP(A893,A893:A5892,'working_data '!T903:T5902,NA,0)</f>
        <v>119899.27</v>
      </c>
      <c r="E893" t="str" cm="1">
        <f t="array" ref="E893">_xlfn.XLOOKUP(B893,B893:B5892,'working_data '!U903:U5902,NA,0)</f>
        <v>Silver</v>
      </c>
    </row>
    <row r="894" spans="1:5" x14ac:dyDescent="0.35">
      <c r="A894">
        <v>4826</v>
      </c>
      <c r="B894">
        <v>23</v>
      </c>
      <c r="C894" t="str" cm="1">
        <f t="array" ref="C894">_xlfn.XLOOKUP(A894,A894:A5893,'working_data '!S904:S5903,NA,0)</f>
        <v>Other</v>
      </c>
      <c r="D894" cm="1">
        <f t="array" ref="D894">_xlfn.XLOOKUP(A894,A894:A5893,'working_data '!T904:T5903,NA,0)</f>
        <v>54067.54</v>
      </c>
      <c r="E894" t="str" cm="1">
        <f t="array" ref="E894">_xlfn.XLOOKUP(B894,B894:B5893,'working_data '!U904:U5903,NA,0)</f>
        <v>Platinum</v>
      </c>
    </row>
    <row r="895" spans="1:5" x14ac:dyDescent="0.35">
      <c r="A895">
        <v>7730</v>
      </c>
      <c r="B895">
        <v>51</v>
      </c>
      <c r="C895" t="str" cm="1">
        <f t="array" ref="C895">_xlfn.XLOOKUP(A895,A895:A5894,'working_data '!S905:S5904,NA,0)</f>
        <v>Male</v>
      </c>
      <c r="D895" cm="1">
        <f t="array" ref="D895">_xlfn.XLOOKUP(A895,A895:A5894,'working_data '!T905:T5904,NA,0)</f>
        <v>97589.71</v>
      </c>
      <c r="E895" t="str" cm="1">
        <f t="array" ref="E895">_xlfn.XLOOKUP(B895,B895:B5894,'working_data '!U905:U5904,NA,0)</f>
        <v>Silver</v>
      </c>
    </row>
    <row r="896" spans="1:5" x14ac:dyDescent="0.35">
      <c r="A896">
        <v>1715</v>
      </c>
      <c r="B896">
        <v>56</v>
      </c>
      <c r="C896" t="str" cm="1">
        <f t="array" ref="C896">_xlfn.XLOOKUP(A896,A896:A5895,'working_data '!S906:S5905,NA,0)</f>
        <v>Other</v>
      </c>
      <c r="D896" cm="1">
        <f t="array" ref="D896">_xlfn.XLOOKUP(A896,A896:A5895,'working_data '!T906:T5905,NA,0)</f>
        <v>93356.1</v>
      </c>
      <c r="E896" t="str" cm="1">
        <f t="array" ref="E896">_xlfn.XLOOKUP(B896,B896:B5895,'working_data '!U906:U5905,NA,0)</f>
        <v>Bronze</v>
      </c>
    </row>
    <row r="897" spans="1:5" x14ac:dyDescent="0.35">
      <c r="A897">
        <v>6213</v>
      </c>
      <c r="B897">
        <v>53</v>
      </c>
      <c r="C897" t="str" cm="1">
        <f t="array" ref="C897">_xlfn.XLOOKUP(A897,A897:A5896,'working_data '!S907:S5906,NA,0)</f>
        <v>Other</v>
      </c>
      <c r="D897" cm="1">
        <f t="array" ref="D897">_xlfn.XLOOKUP(A897,A897:A5896,'working_data '!T907:T5906,NA,0)</f>
        <v>34700.85</v>
      </c>
      <c r="E897" t="str" cm="1">
        <f t="array" ref="E897">_xlfn.XLOOKUP(B897,B897:B5896,'working_data '!U907:U5906,NA,0)</f>
        <v>Silver</v>
      </c>
    </row>
    <row r="898" spans="1:5" x14ac:dyDescent="0.35">
      <c r="A898">
        <v>8749</v>
      </c>
      <c r="B898">
        <v>60</v>
      </c>
      <c r="C898" t="str" cm="1">
        <f t="array" ref="C898">_xlfn.XLOOKUP(A898,A898:A5897,'working_data '!S908:S5907,NA,0)</f>
        <v>Female</v>
      </c>
      <c r="D898" cm="1">
        <f t="array" ref="D898">_xlfn.XLOOKUP(A898,A898:A5897,'working_data '!T908:T5907,NA,0)</f>
        <v>22395.62</v>
      </c>
      <c r="E898" t="str" cm="1">
        <f t="array" ref="E898">_xlfn.XLOOKUP(B898,B898:B5897,'working_data '!U908:U5907,NA,0)</f>
        <v>Gold</v>
      </c>
    </row>
    <row r="899" spans="1:5" x14ac:dyDescent="0.35">
      <c r="A899">
        <v>7246</v>
      </c>
      <c r="B899">
        <v>19</v>
      </c>
      <c r="C899" t="str" cm="1">
        <f t="array" ref="C899">_xlfn.XLOOKUP(A899,A899:A5898,'working_data '!S909:S5908,NA,0)</f>
        <v>Other</v>
      </c>
      <c r="D899" cm="1">
        <f t="array" ref="D899">_xlfn.XLOOKUP(A899,A899:A5898,'working_data '!T909:T5908,NA,0)</f>
        <v>78922.899999999994</v>
      </c>
      <c r="E899" t="str" cm="1">
        <f t="array" ref="E899">_xlfn.XLOOKUP(B899,B899:B5898,'working_data '!U909:U5908,NA,0)</f>
        <v>Gold</v>
      </c>
    </row>
    <row r="900" spans="1:5" x14ac:dyDescent="0.35">
      <c r="A900">
        <v>7325</v>
      </c>
      <c r="B900">
        <v>27</v>
      </c>
      <c r="C900" t="str" cm="1">
        <f t="array" ref="C900">_xlfn.XLOOKUP(A900,A900:A5899,'working_data '!S910:S5909,NA,0)</f>
        <v>Male</v>
      </c>
      <c r="D900" cm="1">
        <f t="array" ref="D900">_xlfn.XLOOKUP(A900,A900:A5899,'working_data '!T910:T5909,NA,0)</f>
        <v>41524.31</v>
      </c>
      <c r="E900" t="str" cm="1">
        <f t="array" ref="E900">_xlfn.XLOOKUP(B900,B900:B5899,'working_data '!U910:U5909,NA,0)</f>
        <v>Platinum</v>
      </c>
    </row>
    <row r="901" spans="1:5" x14ac:dyDescent="0.35">
      <c r="A901">
        <v>3492</v>
      </c>
      <c r="B901">
        <v>29</v>
      </c>
      <c r="C901" t="str" cm="1">
        <f t="array" ref="C901">_xlfn.XLOOKUP(A901,A901:A5900,'working_data '!S911:S5910,NA,0)</f>
        <v>Other</v>
      </c>
      <c r="D901" cm="1">
        <f t="array" ref="D901">_xlfn.XLOOKUP(A901,A901:A5900,'working_data '!T911:T5910,NA,0)</f>
        <v>89182.38</v>
      </c>
      <c r="E901" t="str" cm="1">
        <f t="array" ref="E901">_xlfn.XLOOKUP(B901,B901:B5900,'working_data '!U911:U5910,NA,0)</f>
        <v>Bronze</v>
      </c>
    </row>
    <row r="902" spans="1:5" x14ac:dyDescent="0.35">
      <c r="A902">
        <v>9115</v>
      </c>
      <c r="B902">
        <v>23</v>
      </c>
      <c r="C902" t="str" cm="1">
        <f t="array" ref="C902">_xlfn.XLOOKUP(A902,A902:A5901,'working_data '!S912:S5911,NA,0)</f>
        <v>Male</v>
      </c>
      <c r="D902" cm="1">
        <f t="array" ref="D902">_xlfn.XLOOKUP(A902,A902:A5901,'working_data '!T912:T5911,NA,0)</f>
        <v>71407.7</v>
      </c>
      <c r="E902" t="str" cm="1">
        <f t="array" ref="E902">_xlfn.XLOOKUP(B902,B902:B5901,'working_data '!U912:U5911,NA,0)</f>
        <v>Platinum</v>
      </c>
    </row>
    <row r="903" spans="1:5" x14ac:dyDescent="0.35">
      <c r="A903">
        <v>1606</v>
      </c>
      <c r="B903">
        <v>33</v>
      </c>
      <c r="C903" t="str" cm="1">
        <f t="array" ref="C903">_xlfn.XLOOKUP(A903,A903:A5902,'working_data '!S913:S5912,NA,0)</f>
        <v>Female</v>
      </c>
      <c r="D903" cm="1">
        <f t="array" ref="D903">_xlfn.XLOOKUP(A903,A903:A5902,'working_data '!T913:T5912,NA,0)</f>
        <v>32195.08</v>
      </c>
      <c r="E903" t="str" cm="1">
        <f t="array" ref="E903">_xlfn.XLOOKUP(B903,B903:B5902,'working_data '!U913:U5912,NA,0)</f>
        <v>Bronze</v>
      </c>
    </row>
    <row r="904" spans="1:5" x14ac:dyDescent="0.35">
      <c r="A904">
        <v>3068</v>
      </c>
      <c r="B904">
        <v>24</v>
      </c>
      <c r="C904" t="str" cm="1">
        <f t="array" ref="C904">_xlfn.XLOOKUP(A904,A904:A5903,'working_data '!S914:S5913,NA,0)</f>
        <v>Male</v>
      </c>
      <c r="D904" cm="1">
        <f t="array" ref="D904">_xlfn.XLOOKUP(A904,A904:A5903,'working_data '!T914:T5913,NA,0)</f>
        <v>74515.149999999994</v>
      </c>
      <c r="E904" t="str" cm="1">
        <f t="array" ref="E904">_xlfn.XLOOKUP(B904,B904:B5903,'working_data '!U914:U5913,NA,0)</f>
        <v>Silver</v>
      </c>
    </row>
    <row r="905" spans="1:5" x14ac:dyDescent="0.35">
      <c r="A905">
        <v>9229</v>
      </c>
      <c r="B905">
        <v>53</v>
      </c>
      <c r="C905" t="str" cm="1">
        <f t="array" ref="C905">_xlfn.XLOOKUP(A905,A905:A5904,'working_data '!S915:S5914,NA,0)</f>
        <v>Other</v>
      </c>
      <c r="D905" cm="1">
        <f t="array" ref="D905">_xlfn.XLOOKUP(A905,A905:A5904,'working_data '!T915:T5914,NA,0)</f>
        <v>43717.69</v>
      </c>
      <c r="E905" t="str" cm="1">
        <f t="array" ref="E905">_xlfn.XLOOKUP(B905,B905:B5904,'working_data '!U915:U5914,NA,0)</f>
        <v>Gold</v>
      </c>
    </row>
    <row r="906" spans="1:5" x14ac:dyDescent="0.35">
      <c r="A906">
        <v>6439</v>
      </c>
      <c r="B906">
        <v>55</v>
      </c>
      <c r="C906" t="str" cm="1">
        <f t="array" ref="C906">_xlfn.XLOOKUP(A906,A906:A5905,'working_data '!S916:S5915,NA,0)</f>
        <v>Other</v>
      </c>
      <c r="D906" cm="1">
        <f t="array" ref="D906">_xlfn.XLOOKUP(A906,A906:A5905,'working_data '!T916:T5915,NA,0)</f>
        <v>47856.4</v>
      </c>
      <c r="E906" t="str" cm="1">
        <f t="array" ref="E906">_xlfn.XLOOKUP(B906,B906:B5905,'working_data '!U916:U5915,NA,0)</f>
        <v>Silver</v>
      </c>
    </row>
    <row r="907" spans="1:5" x14ac:dyDescent="0.35">
      <c r="A907">
        <v>2644</v>
      </c>
      <c r="B907">
        <v>59</v>
      </c>
      <c r="C907" t="str" cm="1">
        <f t="array" ref="C907">_xlfn.XLOOKUP(A907,A907:A5906,'working_data '!S917:S5916,NA,0)</f>
        <v>Other</v>
      </c>
      <c r="D907" cm="1">
        <f t="array" ref="D907">_xlfn.XLOOKUP(A907,A907:A5906,'working_data '!T917:T5916,NA,0)</f>
        <v>22933.58</v>
      </c>
      <c r="E907" t="str" cm="1">
        <f t="array" ref="E907">_xlfn.XLOOKUP(B907,B907:B5906,'working_data '!U917:U5916,NA,0)</f>
        <v>Bronze</v>
      </c>
    </row>
    <row r="908" spans="1:5" x14ac:dyDescent="0.35">
      <c r="A908">
        <v>8213</v>
      </c>
      <c r="B908">
        <v>43</v>
      </c>
      <c r="C908" t="str" cm="1">
        <f t="array" ref="C908">_xlfn.XLOOKUP(A908,A908:A5907,'working_data '!S918:S5917,NA,0)</f>
        <v>Other</v>
      </c>
      <c r="D908" cm="1">
        <f t="array" ref="D908">_xlfn.XLOOKUP(A908,A908:A5907,'working_data '!T918:T5917,NA,0)</f>
        <v>65692.62</v>
      </c>
      <c r="E908" t="str" cm="1">
        <f t="array" ref="E908">_xlfn.XLOOKUP(B908,B908:B5907,'working_data '!U918:U5917,NA,0)</f>
        <v>Silver</v>
      </c>
    </row>
    <row r="909" spans="1:5" x14ac:dyDescent="0.35">
      <c r="A909">
        <v>2633</v>
      </c>
      <c r="B909">
        <v>20</v>
      </c>
      <c r="C909" t="str" cm="1">
        <f t="array" ref="C909">_xlfn.XLOOKUP(A909,A909:A5908,'working_data '!S919:S5918,NA,0)</f>
        <v>Female</v>
      </c>
      <c r="D909" cm="1">
        <f t="array" ref="D909">_xlfn.XLOOKUP(A909,A909:A5908,'working_data '!T919:T5918,NA,0)</f>
        <v>50176.82</v>
      </c>
      <c r="E909" t="str" cm="1">
        <f t="array" ref="E909">_xlfn.XLOOKUP(B909,B909:B5908,'working_data '!U919:U5918,NA,0)</f>
        <v>Gold</v>
      </c>
    </row>
    <row r="910" spans="1:5" x14ac:dyDescent="0.35">
      <c r="A910">
        <v>9617</v>
      </c>
      <c r="B910">
        <v>38</v>
      </c>
      <c r="C910" t="str" cm="1">
        <f t="array" ref="C910">_xlfn.XLOOKUP(A910,A910:A5909,'working_data '!S920:S5919,NA,0)</f>
        <v>Female</v>
      </c>
      <c r="D910" cm="1">
        <f t="array" ref="D910">_xlfn.XLOOKUP(A910,A910:A5909,'working_data '!T920:T5919,NA,0)</f>
        <v>74122.960000000006</v>
      </c>
      <c r="E910" t="str" cm="1">
        <f t="array" ref="E910">_xlfn.XLOOKUP(B910,B910:B5909,'working_data '!U920:U5919,NA,0)</f>
        <v>Silver</v>
      </c>
    </row>
    <row r="911" spans="1:5" x14ac:dyDescent="0.35">
      <c r="A911">
        <v>8486</v>
      </c>
      <c r="B911">
        <v>20</v>
      </c>
      <c r="C911" t="str" cm="1">
        <f t="array" ref="C911">_xlfn.XLOOKUP(A911,A911:A5910,'working_data '!S921:S5920,NA,0)</f>
        <v>Male</v>
      </c>
      <c r="D911" cm="1">
        <f t="array" ref="D911">_xlfn.XLOOKUP(A911,A911:A5910,'working_data '!T921:T5920,NA,0)</f>
        <v>75072.509999999995</v>
      </c>
      <c r="E911" t="str" cm="1">
        <f t="array" ref="E911">_xlfn.XLOOKUP(B911,B911:B5910,'working_data '!U921:U5920,NA,0)</f>
        <v>Silver</v>
      </c>
    </row>
    <row r="912" spans="1:5" x14ac:dyDescent="0.35">
      <c r="A912">
        <v>1251</v>
      </c>
      <c r="B912">
        <v>30</v>
      </c>
      <c r="C912" t="str" cm="1">
        <f t="array" ref="C912">_xlfn.XLOOKUP(A912,A912:A5911,'working_data '!S922:S5921,NA,0)</f>
        <v>Female</v>
      </c>
      <c r="D912" cm="1">
        <f t="array" ref="D912">_xlfn.XLOOKUP(A912,A912:A5911,'working_data '!T922:T5921,NA,0)</f>
        <v>41723.29</v>
      </c>
      <c r="E912" t="str" cm="1">
        <f t="array" ref="E912">_xlfn.XLOOKUP(B912,B912:B5911,'working_data '!U922:U5921,NA,0)</f>
        <v>Silver</v>
      </c>
    </row>
    <row r="913" spans="1:5" x14ac:dyDescent="0.35">
      <c r="A913">
        <v>3361</v>
      </c>
      <c r="B913">
        <v>37</v>
      </c>
      <c r="C913" t="str" cm="1">
        <f t="array" ref="C913">_xlfn.XLOOKUP(A913,A913:A5912,'working_data '!S923:S5922,NA,0)</f>
        <v>Female</v>
      </c>
      <c r="D913" cm="1">
        <f t="array" ref="D913">_xlfn.XLOOKUP(A913,A913:A5912,'working_data '!T923:T5922,NA,0)</f>
        <v>24190.51</v>
      </c>
      <c r="E913" t="str" cm="1">
        <f t="array" ref="E913">_xlfn.XLOOKUP(B913,B913:B5912,'working_data '!U923:U5922,NA,0)</f>
        <v>Silver</v>
      </c>
    </row>
    <row r="914" spans="1:5" x14ac:dyDescent="0.35">
      <c r="A914">
        <v>7717</v>
      </c>
      <c r="B914">
        <v>42</v>
      </c>
      <c r="C914" t="str" cm="1">
        <f t="array" ref="C914">_xlfn.XLOOKUP(A914,A914:A5913,'working_data '!S924:S5923,NA,0)</f>
        <v>Male</v>
      </c>
      <c r="D914" cm="1">
        <f t="array" ref="D914">_xlfn.XLOOKUP(A914,A914:A5913,'working_data '!T924:T5923,NA,0)</f>
        <v>53052.9</v>
      </c>
      <c r="E914" t="str" cm="1">
        <f t="array" ref="E914">_xlfn.XLOOKUP(B914,B914:B5913,'working_data '!U924:U5923,NA,0)</f>
        <v>Bronze</v>
      </c>
    </row>
    <row r="915" spans="1:5" x14ac:dyDescent="0.35">
      <c r="A915">
        <v>3529</v>
      </c>
      <c r="B915">
        <v>24</v>
      </c>
      <c r="C915" t="str" cm="1">
        <f t="array" ref="C915">_xlfn.XLOOKUP(A915,A915:A5914,'working_data '!S925:S5924,NA,0)</f>
        <v>Other</v>
      </c>
      <c r="D915" cm="1">
        <f t="array" ref="D915">_xlfn.XLOOKUP(A915,A915:A5914,'working_data '!T925:T5924,NA,0)</f>
        <v>119074.51</v>
      </c>
      <c r="E915" t="str" cm="1">
        <f t="array" ref="E915">_xlfn.XLOOKUP(B915,B915:B5914,'working_data '!U925:U5924,NA,0)</f>
        <v>Bronze</v>
      </c>
    </row>
    <row r="916" spans="1:5" x14ac:dyDescent="0.35">
      <c r="A916">
        <v>2225</v>
      </c>
      <c r="B916">
        <v>58</v>
      </c>
      <c r="C916" t="str" cm="1">
        <f t="array" ref="C916">_xlfn.XLOOKUP(A916,A916:A5915,'working_data '!S926:S5925,NA,0)</f>
        <v>Male</v>
      </c>
      <c r="D916" cm="1">
        <f t="array" ref="D916">_xlfn.XLOOKUP(A916,A916:A5915,'working_data '!T926:T5925,NA,0)</f>
        <v>54526.78</v>
      </c>
      <c r="E916" t="str" cm="1">
        <f t="array" ref="E916">_xlfn.XLOOKUP(B916,B916:B5915,'working_data '!U926:U5925,NA,0)</f>
        <v>Gold</v>
      </c>
    </row>
    <row r="917" spans="1:5" x14ac:dyDescent="0.35">
      <c r="A917">
        <v>8692</v>
      </c>
      <c r="B917">
        <v>23</v>
      </c>
      <c r="C917" t="str" cm="1">
        <f t="array" ref="C917">_xlfn.XLOOKUP(A917,A917:A5916,'working_data '!S927:S5926,NA,0)</f>
        <v>Other</v>
      </c>
      <c r="D917" cm="1">
        <f t="array" ref="D917">_xlfn.XLOOKUP(A917,A917:A5916,'working_data '!T927:T5926,NA,0)</f>
        <v>98984.34</v>
      </c>
      <c r="E917" t="str" cm="1">
        <f t="array" ref="E917">_xlfn.XLOOKUP(B917,B917:B5916,'working_data '!U927:U5926,NA,0)</f>
        <v>Silver</v>
      </c>
    </row>
    <row r="918" spans="1:5" x14ac:dyDescent="0.35">
      <c r="A918">
        <v>5342</v>
      </c>
      <c r="B918">
        <v>48</v>
      </c>
      <c r="C918" t="str" cm="1">
        <f t="array" ref="C918">_xlfn.XLOOKUP(A918,A918:A5917,'working_data '!S928:S5927,NA,0)</f>
        <v>Other</v>
      </c>
      <c r="D918" cm="1">
        <f t="array" ref="D918">_xlfn.XLOOKUP(A918,A918:A5917,'working_data '!T928:T5927,NA,0)</f>
        <v>99066.57</v>
      </c>
      <c r="E918" t="str" cm="1">
        <f t="array" ref="E918">_xlfn.XLOOKUP(B918,B918:B5917,'working_data '!U928:U5927,NA,0)</f>
        <v>Silver</v>
      </c>
    </row>
    <row r="919" spans="1:5" x14ac:dyDescent="0.35">
      <c r="A919">
        <v>6546</v>
      </c>
      <c r="B919">
        <v>33</v>
      </c>
      <c r="C919" t="str" cm="1">
        <f t="array" ref="C919">_xlfn.XLOOKUP(A919,A919:A5918,'working_data '!S929:S5928,NA,0)</f>
        <v>Other</v>
      </c>
      <c r="D919" cm="1">
        <f t="array" ref="D919">_xlfn.XLOOKUP(A919,A919:A5918,'working_data '!T929:T5928,NA,0)</f>
        <v>33201.94</v>
      </c>
      <c r="E919" t="str" cm="1">
        <f t="array" ref="E919">_xlfn.XLOOKUP(B919,B919:B5918,'working_data '!U929:U5928,NA,0)</f>
        <v>Bronze</v>
      </c>
    </row>
    <row r="920" spans="1:5" x14ac:dyDescent="0.35">
      <c r="A920">
        <v>7512</v>
      </c>
      <c r="B920">
        <v>36</v>
      </c>
      <c r="C920" t="str" cm="1">
        <f t="array" ref="C920">_xlfn.XLOOKUP(A920,A920:A5919,'working_data '!S930:S5929,NA,0)</f>
        <v>Female</v>
      </c>
      <c r="D920" cm="1">
        <f t="array" ref="D920">_xlfn.XLOOKUP(A920,A920:A5919,'working_data '!T930:T5929,NA,0)</f>
        <v>69407.13</v>
      </c>
      <c r="E920" t="str" cm="1">
        <f t="array" ref="E920">_xlfn.XLOOKUP(B920,B920:B5919,'working_data '!U930:U5929,NA,0)</f>
        <v>Bronze</v>
      </c>
    </row>
    <row r="921" spans="1:5" x14ac:dyDescent="0.35">
      <c r="A921">
        <v>2315</v>
      </c>
      <c r="B921">
        <v>23</v>
      </c>
      <c r="C921" t="str" cm="1">
        <f t="array" ref="C921">_xlfn.XLOOKUP(A921,A921:A5920,'working_data '!S931:S5930,NA,0)</f>
        <v>Other</v>
      </c>
      <c r="D921" cm="1">
        <f t="array" ref="D921">_xlfn.XLOOKUP(A921,A921:A5920,'working_data '!T931:T5930,NA,0)</f>
        <v>55812.98</v>
      </c>
      <c r="E921" t="str" cm="1">
        <f t="array" ref="E921">_xlfn.XLOOKUP(B921,B921:B5920,'working_data '!U931:U5930,NA,0)</f>
        <v>Gold</v>
      </c>
    </row>
    <row r="922" spans="1:5" x14ac:dyDescent="0.35">
      <c r="A922">
        <v>6383</v>
      </c>
      <c r="B922">
        <v>48</v>
      </c>
      <c r="C922" t="str" cm="1">
        <f t="array" ref="C922">_xlfn.XLOOKUP(A922,A922:A5921,'working_data '!S932:S5931,NA,0)</f>
        <v>Other</v>
      </c>
      <c r="D922" cm="1">
        <f t="array" ref="D922">_xlfn.XLOOKUP(A922,A922:A5921,'working_data '!T932:T5931,NA,0)</f>
        <v>108827.01</v>
      </c>
      <c r="E922" t="str" cm="1">
        <f t="array" ref="E922">_xlfn.XLOOKUP(B922,B922:B5921,'working_data '!U932:U5931,NA,0)</f>
        <v>Gold</v>
      </c>
    </row>
    <row r="923" spans="1:5" x14ac:dyDescent="0.35">
      <c r="A923">
        <v>9742</v>
      </c>
      <c r="B923">
        <v>63</v>
      </c>
      <c r="C923" t="str" cm="1">
        <f t="array" ref="C923">_xlfn.XLOOKUP(A923,A923:A5922,'working_data '!S933:S5932,NA,0)</f>
        <v>Other</v>
      </c>
      <c r="D923" cm="1">
        <f t="array" ref="D923">_xlfn.XLOOKUP(A923,A923:A5922,'working_data '!T933:T5932,NA,0)</f>
        <v>74461.33</v>
      </c>
      <c r="E923" t="str" cm="1">
        <f t="array" ref="E923">_xlfn.XLOOKUP(B923,B923:B5922,'working_data '!U933:U5932,NA,0)</f>
        <v>Platinum</v>
      </c>
    </row>
    <row r="924" spans="1:5" x14ac:dyDescent="0.35">
      <c r="A924">
        <v>7226</v>
      </c>
      <c r="B924">
        <v>34</v>
      </c>
      <c r="C924" t="str" cm="1">
        <f t="array" ref="C924">_xlfn.XLOOKUP(A924,A924:A5923,'working_data '!S934:S5933,NA,0)</f>
        <v>Other</v>
      </c>
      <c r="D924" cm="1">
        <f t="array" ref="D924">_xlfn.XLOOKUP(A924,A924:A5923,'working_data '!T934:T5933,NA,0)</f>
        <v>90981.25</v>
      </c>
      <c r="E924" t="str" cm="1">
        <f t="array" ref="E924">_xlfn.XLOOKUP(B924,B924:B5923,'working_data '!U934:U5933,NA,0)</f>
        <v>Platinum</v>
      </c>
    </row>
    <row r="925" spans="1:5" x14ac:dyDescent="0.35">
      <c r="A925">
        <v>6188</v>
      </c>
      <c r="B925">
        <v>23</v>
      </c>
      <c r="C925" t="str" cm="1">
        <f t="array" ref="C925">_xlfn.XLOOKUP(A925,A925:A5924,'working_data '!S935:S5934,NA,0)</f>
        <v>Other</v>
      </c>
      <c r="D925" cm="1">
        <f t="array" ref="D925">_xlfn.XLOOKUP(A925,A925:A5924,'working_data '!T935:T5934,NA,0)</f>
        <v>71844.41</v>
      </c>
      <c r="E925" t="str" cm="1">
        <f t="array" ref="E925">_xlfn.XLOOKUP(B925,B925:B5924,'working_data '!U935:U5934,NA,0)</f>
        <v>Bronze</v>
      </c>
    </row>
    <row r="926" spans="1:5" x14ac:dyDescent="0.35">
      <c r="A926">
        <v>8994</v>
      </c>
      <c r="B926">
        <v>35</v>
      </c>
      <c r="C926" t="str" cm="1">
        <f t="array" ref="C926">_xlfn.XLOOKUP(A926,A926:A5925,'working_data '!S936:S5935,NA,0)</f>
        <v>Female</v>
      </c>
      <c r="D926" cm="1">
        <f t="array" ref="D926">_xlfn.XLOOKUP(A926,A926:A5925,'working_data '!T936:T5935,NA,0)</f>
        <v>119926.42</v>
      </c>
      <c r="E926" t="str" cm="1">
        <f t="array" ref="E926">_xlfn.XLOOKUP(B926,B926:B5925,'working_data '!U936:U5935,NA,0)</f>
        <v>Gold</v>
      </c>
    </row>
    <row r="927" spans="1:5" x14ac:dyDescent="0.35">
      <c r="A927">
        <v>9864</v>
      </c>
      <c r="B927">
        <v>44</v>
      </c>
      <c r="C927" t="str" cm="1">
        <f t="array" ref="C927">_xlfn.XLOOKUP(A927,A927:A5926,'working_data '!S937:S5936,NA,0)</f>
        <v>Other</v>
      </c>
      <c r="D927" cm="1">
        <f t="array" ref="D927">_xlfn.XLOOKUP(A927,A927:A5926,'working_data '!T937:T5936,NA,0)</f>
        <v>29681.62</v>
      </c>
      <c r="E927" t="str" cm="1">
        <f t="array" ref="E927">_xlfn.XLOOKUP(B927,B927:B5926,'working_data '!U937:U5936,NA,0)</f>
        <v>Silver</v>
      </c>
    </row>
    <row r="928" spans="1:5" x14ac:dyDescent="0.35">
      <c r="A928">
        <v>1588</v>
      </c>
      <c r="B928">
        <v>40</v>
      </c>
      <c r="C928" t="str" cm="1">
        <f t="array" ref="C928">_xlfn.XLOOKUP(A928,A928:A5927,'working_data '!S938:S5937,NA,0)</f>
        <v>Male</v>
      </c>
      <c r="D928" cm="1">
        <f t="array" ref="D928">_xlfn.XLOOKUP(A928,A928:A5927,'working_data '!T938:T5937,NA,0)</f>
        <v>115994.54</v>
      </c>
      <c r="E928" t="str" cm="1">
        <f t="array" ref="E928">_xlfn.XLOOKUP(B928,B928:B5927,'working_data '!U938:U5937,NA,0)</f>
        <v>Bronze</v>
      </c>
    </row>
    <row r="929" spans="1:5" x14ac:dyDescent="0.35">
      <c r="A929">
        <v>2121</v>
      </c>
      <c r="B929">
        <v>41</v>
      </c>
      <c r="C929" t="str" cm="1">
        <f t="array" ref="C929">_xlfn.XLOOKUP(A929,A929:A5928,'working_data '!S939:S5938,NA,0)</f>
        <v>Male</v>
      </c>
      <c r="D929" cm="1">
        <f t="array" ref="D929">_xlfn.XLOOKUP(A929,A929:A5928,'working_data '!T939:T5938,NA,0)</f>
        <v>48014.2</v>
      </c>
      <c r="E929" t="str" cm="1">
        <f t="array" ref="E929">_xlfn.XLOOKUP(B929,B929:B5928,'working_data '!U939:U5938,NA,0)</f>
        <v>Silver</v>
      </c>
    </row>
    <row r="930" spans="1:5" x14ac:dyDescent="0.35">
      <c r="A930">
        <v>4846</v>
      </c>
      <c r="B930">
        <v>37</v>
      </c>
      <c r="C930" t="str" cm="1">
        <f t="array" ref="C930">_xlfn.XLOOKUP(A930,A930:A5929,'working_data '!S940:S5939,NA,0)</f>
        <v>Female</v>
      </c>
      <c r="D930" cm="1">
        <f t="array" ref="D930">_xlfn.XLOOKUP(A930,A930:A5929,'working_data '!T940:T5939,NA,0)</f>
        <v>75163.28</v>
      </c>
      <c r="E930" t="str" cm="1">
        <f t="array" ref="E930">_xlfn.XLOOKUP(B930,B930:B5929,'working_data '!U940:U5939,NA,0)</f>
        <v>Bronze</v>
      </c>
    </row>
    <row r="931" spans="1:5" x14ac:dyDescent="0.35">
      <c r="A931">
        <v>5708</v>
      </c>
      <c r="B931">
        <v>38</v>
      </c>
      <c r="C931" t="str" cm="1">
        <f t="array" ref="C931">_xlfn.XLOOKUP(A931,A931:A5930,'working_data '!S941:S5940,NA,0)</f>
        <v>Female</v>
      </c>
      <c r="D931" cm="1">
        <f t="array" ref="D931">_xlfn.XLOOKUP(A931,A931:A5930,'working_data '!T941:T5940,NA,0)</f>
        <v>90119.1</v>
      </c>
      <c r="E931" t="str" cm="1">
        <f t="array" ref="E931">_xlfn.XLOOKUP(B931,B931:B5930,'working_data '!U941:U5940,NA,0)</f>
        <v>Platinum</v>
      </c>
    </row>
    <row r="932" spans="1:5" x14ac:dyDescent="0.35">
      <c r="A932">
        <v>4727</v>
      </c>
      <c r="B932">
        <v>23</v>
      </c>
      <c r="C932" t="str" cm="1">
        <f t="array" ref="C932">_xlfn.XLOOKUP(A932,A932:A5931,'working_data '!S942:S5941,NA,0)</f>
        <v>Male</v>
      </c>
      <c r="D932" cm="1">
        <f t="array" ref="D932">_xlfn.XLOOKUP(A932,A932:A5931,'working_data '!T942:T5941,NA,0)</f>
        <v>49886.38</v>
      </c>
      <c r="E932" t="str" cm="1">
        <f t="array" ref="E932">_xlfn.XLOOKUP(B932,B932:B5931,'working_data '!U942:U5941,NA,0)</f>
        <v>Bronze</v>
      </c>
    </row>
    <row r="933" spans="1:5" x14ac:dyDescent="0.35">
      <c r="A933">
        <v>2480</v>
      </c>
      <c r="B933">
        <v>69</v>
      </c>
      <c r="C933" t="str" cm="1">
        <f t="array" ref="C933">_xlfn.XLOOKUP(A933,A933:A5932,'working_data '!S943:S5942,NA,0)</f>
        <v>Female</v>
      </c>
      <c r="D933" cm="1">
        <f t="array" ref="D933">_xlfn.XLOOKUP(A933,A933:A5932,'working_data '!T943:T5942,NA,0)</f>
        <v>85548.66</v>
      </c>
      <c r="E933" t="str" cm="1">
        <f t="array" ref="E933">_xlfn.XLOOKUP(B933,B933:B5932,'working_data '!U943:U5942,NA,0)</f>
        <v>Gold</v>
      </c>
    </row>
    <row r="934" spans="1:5" x14ac:dyDescent="0.35">
      <c r="A934">
        <v>8110</v>
      </c>
      <c r="B934">
        <v>29</v>
      </c>
      <c r="C934" t="str" cm="1">
        <f t="array" ref="C934">_xlfn.XLOOKUP(A934,A934:A5933,'working_data '!S944:S5943,NA,0)</f>
        <v>Male</v>
      </c>
      <c r="D934" cm="1">
        <f t="array" ref="D934">_xlfn.XLOOKUP(A934,A934:A5933,'working_data '!T944:T5943,NA,0)</f>
        <v>45827.53</v>
      </c>
      <c r="E934" t="str" cm="1">
        <f t="array" ref="E934">_xlfn.XLOOKUP(B934,B934:B5933,'working_data '!U944:U5943,NA,0)</f>
        <v>Silver</v>
      </c>
    </row>
    <row r="935" spans="1:5" x14ac:dyDescent="0.35">
      <c r="A935">
        <v>2612</v>
      </c>
      <c r="B935">
        <v>33</v>
      </c>
      <c r="C935" t="str" cm="1">
        <f t="array" ref="C935">_xlfn.XLOOKUP(A935,A935:A5934,'working_data '!S945:S5944,NA,0)</f>
        <v>Female</v>
      </c>
      <c r="D935" cm="1">
        <f t="array" ref="D935">_xlfn.XLOOKUP(A935,A935:A5934,'working_data '!T945:T5944,NA,0)</f>
        <v>108006.13</v>
      </c>
      <c r="E935" t="str" cm="1">
        <f t="array" ref="E935">_xlfn.XLOOKUP(B935,B935:B5934,'working_data '!U945:U5944,NA,0)</f>
        <v>Gold</v>
      </c>
    </row>
    <row r="936" spans="1:5" x14ac:dyDescent="0.35">
      <c r="A936">
        <v>2646</v>
      </c>
      <c r="B936">
        <v>31</v>
      </c>
      <c r="C936" t="str" cm="1">
        <f t="array" ref="C936">_xlfn.XLOOKUP(A936,A936:A5935,'working_data '!S946:S5945,NA,0)</f>
        <v>Male</v>
      </c>
      <c r="D936" cm="1">
        <f t="array" ref="D936">_xlfn.XLOOKUP(A936,A936:A5935,'working_data '!T946:T5945,NA,0)</f>
        <v>37072.51</v>
      </c>
      <c r="E936" t="str" cm="1">
        <f t="array" ref="E936">_xlfn.XLOOKUP(B936,B936:B5935,'working_data '!U946:U5945,NA,0)</f>
        <v>Gold</v>
      </c>
    </row>
    <row r="937" spans="1:5" x14ac:dyDescent="0.35">
      <c r="A937">
        <v>8269</v>
      </c>
      <c r="B937">
        <v>39</v>
      </c>
      <c r="C937" t="str" cm="1">
        <f t="array" ref="C937">_xlfn.XLOOKUP(A937,A937:A5936,'working_data '!S947:S5946,NA,0)</f>
        <v>Male</v>
      </c>
      <c r="D937" cm="1">
        <f t="array" ref="D937">_xlfn.XLOOKUP(A937,A937:A5936,'working_data '!T947:T5946,NA,0)</f>
        <v>37098.800000000003</v>
      </c>
      <c r="E937" t="str" cm="1">
        <f t="array" ref="E937">_xlfn.XLOOKUP(B937,B937:B5936,'working_data '!U947:U5946,NA,0)</f>
        <v>Silver</v>
      </c>
    </row>
    <row r="938" spans="1:5" x14ac:dyDescent="0.35">
      <c r="A938">
        <v>3725</v>
      </c>
      <c r="B938">
        <v>41</v>
      </c>
      <c r="C938" t="str" cm="1">
        <f t="array" ref="C938">_xlfn.XLOOKUP(A938,A938:A5937,'working_data '!S948:S5947,NA,0)</f>
        <v>Female</v>
      </c>
      <c r="D938" cm="1">
        <f t="array" ref="D938">_xlfn.XLOOKUP(A938,A938:A5937,'working_data '!T948:T5947,NA,0)</f>
        <v>73724.11</v>
      </c>
      <c r="E938" t="str" cm="1">
        <f t="array" ref="E938">_xlfn.XLOOKUP(B938,B938:B5937,'working_data '!U948:U5947,NA,0)</f>
        <v>Silver</v>
      </c>
    </row>
    <row r="939" spans="1:5" x14ac:dyDescent="0.35">
      <c r="A939">
        <v>5906</v>
      </c>
      <c r="B939">
        <v>55</v>
      </c>
      <c r="C939" t="str" cm="1">
        <f t="array" ref="C939">_xlfn.XLOOKUP(A939,A939:A5938,'working_data '!S949:S5948,NA,0)</f>
        <v>Female</v>
      </c>
      <c r="D939" cm="1">
        <f t="array" ref="D939">_xlfn.XLOOKUP(A939,A939:A5938,'working_data '!T949:T5948,NA,0)</f>
        <v>117047.84</v>
      </c>
      <c r="E939" t="str" cm="1">
        <f t="array" ref="E939">_xlfn.XLOOKUP(B939,B939:B5938,'working_data '!U949:U5948,NA,0)</f>
        <v>Gold</v>
      </c>
    </row>
    <row r="940" spans="1:5" x14ac:dyDescent="0.35">
      <c r="A940">
        <v>1474</v>
      </c>
      <c r="B940">
        <v>22</v>
      </c>
      <c r="C940" t="str" cm="1">
        <f t="array" ref="C940">_xlfn.XLOOKUP(A940,A940:A5939,'working_data '!S950:S5949,NA,0)</f>
        <v>Male</v>
      </c>
      <c r="D940" cm="1">
        <f t="array" ref="D940">_xlfn.XLOOKUP(A940,A940:A5939,'working_data '!T950:T5949,NA,0)</f>
        <v>45396.800000000003</v>
      </c>
      <c r="E940" t="str" cm="1">
        <f t="array" ref="E940">_xlfn.XLOOKUP(B940,B940:B5939,'working_data '!U950:U5949,NA,0)</f>
        <v>Gold</v>
      </c>
    </row>
    <row r="941" spans="1:5" x14ac:dyDescent="0.35">
      <c r="A941">
        <v>1753</v>
      </c>
      <c r="B941">
        <v>44</v>
      </c>
      <c r="C941" t="str" cm="1">
        <f t="array" ref="C941">_xlfn.XLOOKUP(A941,A941:A5940,'working_data '!S951:S5950,NA,0)</f>
        <v>Female</v>
      </c>
      <c r="D941" cm="1">
        <f t="array" ref="D941">_xlfn.XLOOKUP(A941,A941:A5940,'working_data '!T951:T5950,NA,0)</f>
        <v>101666.46</v>
      </c>
      <c r="E941" t="str" cm="1">
        <f t="array" ref="E941">_xlfn.XLOOKUP(B941,B941:B5940,'working_data '!U951:U5950,NA,0)</f>
        <v>Bronze</v>
      </c>
    </row>
    <row r="942" spans="1:5" x14ac:dyDescent="0.35">
      <c r="A942">
        <v>6314</v>
      </c>
      <c r="B942">
        <v>68</v>
      </c>
      <c r="C942" t="str" cm="1">
        <f t="array" ref="C942">_xlfn.XLOOKUP(A942,A942:A5941,'working_data '!S952:S5951,NA,0)</f>
        <v>Female</v>
      </c>
      <c r="D942" cm="1">
        <f t="array" ref="D942">_xlfn.XLOOKUP(A942,A942:A5941,'working_data '!T952:T5951,NA,0)</f>
        <v>20831.93</v>
      </c>
      <c r="E942" t="str" cm="1">
        <f t="array" ref="E942">_xlfn.XLOOKUP(B942,B942:B5941,'working_data '!U952:U5951,NA,0)</f>
        <v>Silver</v>
      </c>
    </row>
    <row r="943" spans="1:5" x14ac:dyDescent="0.35">
      <c r="A943">
        <v>1919</v>
      </c>
      <c r="B943">
        <v>66</v>
      </c>
      <c r="C943" t="str" cm="1">
        <f t="array" ref="C943">_xlfn.XLOOKUP(A943,A943:A5942,'working_data '!S953:S5952,NA,0)</f>
        <v>Male</v>
      </c>
      <c r="D943" cm="1">
        <f t="array" ref="D943">_xlfn.XLOOKUP(A943,A943:A5942,'working_data '!T953:T5952,NA,0)</f>
        <v>60756.32</v>
      </c>
      <c r="E943" t="str" cm="1">
        <f t="array" ref="E943">_xlfn.XLOOKUP(B943,B943:B5942,'working_data '!U953:U5952,NA,0)</f>
        <v>Silver</v>
      </c>
    </row>
    <row r="944" spans="1:5" x14ac:dyDescent="0.35">
      <c r="A944">
        <v>5806</v>
      </c>
      <c r="B944">
        <v>37</v>
      </c>
      <c r="C944" t="str" cm="1">
        <f t="array" ref="C944">_xlfn.XLOOKUP(A944,A944:A5943,'working_data '!S954:S5953,NA,0)</f>
        <v>Male</v>
      </c>
      <c r="D944" cm="1">
        <f t="array" ref="D944">_xlfn.XLOOKUP(A944,A944:A5943,'working_data '!T954:T5953,NA,0)</f>
        <v>115981.27</v>
      </c>
      <c r="E944" t="str" cm="1">
        <f t="array" ref="E944">_xlfn.XLOOKUP(B944,B944:B5943,'working_data '!U954:U5953,NA,0)</f>
        <v>Platinum</v>
      </c>
    </row>
    <row r="945" spans="1:5" x14ac:dyDescent="0.35">
      <c r="A945">
        <v>6873</v>
      </c>
      <c r="B945">
        <v>65</v>
      </c>
      <c r="C945" t="str" cm="1">
        <f t="array" ref="C945">_xlfn.XLOOKUP(A945,A945:A5944,'working_data '!S955:S5954,NA,0)</f>
        <v>Male</v>
      </c>
      <c r="D945" cm="1">
        <f t="array" ref="D945">_xlfn.XLOOKUP(A945,A945:A5944,'working_data '!T955:T5954,NA,0)</f>
        <v>29359.02</v>
      </c>
      <c r="E945" t="str" cm="1">
        <f t="array" ref="E945">_xlfn.XLOOKUP(B945,B945:B5944,'working_data '!U955:U5954,NA,0)</f>
        <v>Gold</v>
      </c>
    </row>
    <row r="946" spans="1:5" x14ac:dyDescent="0.35">
      <c r="A946">
        <v>7141</v>
      </c>
      <c r="B946">
        <v>57</v>
      </c>
      <c r="C946" t="str" cm="1">
        <f t="array" ref="C946">_xlfn.XLOOKUP(A946,A946:A5945,'working_data '!S956:S5955,NA,0)</f>
        <v>Other</v>
      </c>
      <c r="D946" cm="1">
        <f t="array" ref="D946">_xlfn.XLOOKUP(A946,A946:A5945,'working_data '!T956:T5955,NA,0)</f>
        <v>89654.68</v>
      </c>
      <c r="E946" t="str" cm="1">
        <f t="array" ref="E946">_xlfn.XLOOKUP(B946,B946:B5945,'working_data '!U956:U5955,NA,0)</f>
        <v>Silver</v>
      </c>
    </row>
    <row r="947" spans="1:5" x14ac:dyDescent="0.35">
      <c r="A947">
        <v>8056</v>
      </c>
      <c r="B947">
        <v>23</v>
      </c>
      <c r="C947" t="str" cm="1">
        <f t="array" ref="C947">_xlfn.XLOOKUP(A947,A947:A5946,'working_data '!S957:S5956,NA,0)</f>
        <v>Other</v>
      </c>
      <c r="D947" cm="1">
        <f t="array" ref="D947">_xlfn.XLOOKUP(A947,A947:A5946,'working_data '!T957:T5956,NA,0)</f>
        <v>104334.15</v>
      </c>
      <c r="E947" t="str" cm="1">
        <f t="array" ref="E947">_xlfn.XLOOKUP(B947,B947:B5946,'working_data '!U957:U5956,NA,0)</f>
        <v>Bronze</v>
      </c>
    </row>
    <row r="948" spans="1:5" x14ac:dyDescent="0.35">
      <c r="A948">
        <v>3385</v>
      </c>
      <c r="B948">
        <v>40</v>
      </c>
      <c r="C948" t="str" cm="1">
        <f t="array" ref="C948">_xlfn.XLOOKUP(A948,A948:A5947,'working_data '!S958:S5957,NA,0)</f>
        <v>Female</v>
      </c>
      <c r="D948" cm="1">
        <f t="array" ref="D948">_xlfn.XLOOKUP(A948,A948:A5947,'working_data '!T958:T5957,NA,0)</f>
        <v>90039.4</v>
      </c>
      <c r="E948" t="str" cm="1">
        <f t="array" ref="E948">_xlfn.XLOOKUP(B948,B948:B5947,'working_data '!U958:U5957,NA,0)</f>
        <v>Bronze</v>
      </c>
    </row>
    <row r="949" spans="1:5" x14ac:dyDescent="0.35">
      <c r="A949">
        <v>5000</v>
      </c>
      <c r="B949">
        <v>59</v>
      </c>
      <c r="C949" t="str" cm="1">
        <f t="array" ref="C949">_xlfn.XLOOKUP(A949,A949:A5948,'working_data '!S959:S5958,NA,0)</f>
        <v>Other</v>
      </c>
      <c r="D949" cm="1">
        <f t="array" ref="D949">_xlfn.XLOOKUP(A949,A949:A5948,'working_data '!T959:T5958,NA,0)</f>
        <v>68539.81</v>
      </c>
      <c r="E949" t="str" cm="1">
        <f t="array" ref="E949">_xlfn.XLOOKUP(B949,B949:B5948,'working_data '!U959:U5958,NA,0)</f>
        <v>Platinum</v>
      </c>
    </row>
    <row r="950" spans="1:5" x14ac:dyDescent="0.35">
      <c r="A950">
        <v>9702</v>
      </c>
      <c r="B950">
        <v>44</v>
      </c>
      <c r="C950" t="str" cm="1">
        <f t="array" ref="C950">_xlfn.XLOOKUP(A950,A950:A5949,'working_data '!S960:S5959,NA,0)</f>
        <v>Other</v>
      </c>
      <c r="D950" cm="1">
        <f t="array" ref="D950">_xlfn.XLOOKUP(A950,A950:A5949,'working_data '!T960:T5959,NA,0)</f>
        <v>33869.29</v>
      </c>
      <c r="E950" t="str" cm="1">
        <f t="array" ref="E950">_xlfn.XLOOKUP(B950,B950:B5949,'working_data '!U960:U5959,NA,0)</f>
        <v>Gold</v>
      </c>
    </row>
    <row r="951" spans="1:5" x14ac:dyDescent="0.35">
      <c r="A951">
        <v>7751</v>
      </c>
      <c r="B951">
        <v>43</v>
      </c>
      <c r="C951" t="str" cm="1">
        <f t="array" ref="C951">_xlfn.XLOOKUP(A951,A951:A5950,'working_data '!S961:S5960,NA,0)</f>
        <v>Other</v>
      </c>
      <c r="D951" cm="1">
        <f t="array" ref="D951">_xlfn.XLOOKUP(A951,A951:A5950,'working_data '!T961:T5960,NA,0)</f>
        <v>56181.98</v>
      </c>
      <c r="E951" t="str" cm="1">
        <f t="array" ref="E951">_xlfn.XLOOKUP(B951,B951:B5950,'working_data '!U961:U5960,NA,0)</f>
        <v>Bronze</v>
      </c>
    </row>
    <row r="952" spans="1:5" x14ac:dyDescent="0.35">
      <c r="A952">
        <v>3950</v>
      </c>
      <c r="B952">
        <v>30</v>
      </c>
      <c r="C952" t="str" cm="1">
        <f t="array" ref="C952">_xlfn.XLOOKUP(A952,A952:A5951,'working_data '!S962:S5961,NA,0)</f>
        <v>Male</v>
      </c>
      <c r="D952" cm="1">
        <f t="array" ref="D952">_xlfn.XLOOKUP(A952,A952:A5951,'working_data '!T962:T5961,NA,0)</f>
        <v>101820.6</v>
      </c>
      <c r="E952" t="str" cm="1">
        <f t="array" ref="E952">_xlfn.XLOOKUP(B952,B952:B5951,'working_data '!U962:U5961,NA,0)</f>
        <v>Gold</v>
      </c>
    </row>
    <row r="953" spans="1:5" x14ac:dyDescent="0.35">
      <c r="A953">
        <v>3785</v>
      </c>
      <c r="B953">
        <v>19</v>
      </c>
      <c r="C953" t="str" cm="1">
        <f t="array" ref="C953">_xlfn.XLOOKUP(A953,A953:A5952,'working_data '!S963:S5962,NA,0)</f>
        <v>Other</v>
      </c>
      <c r="D953" cm="1">
        <f t="array" ref="D953">_xlfn.XLOOKUP(A953,A953:A5952,'working_data '!T963:T5962,NA,0)</f>
        <v>74484.84</v>
      </c>
      <c r="E953" t="str" cm="1">
        <f t="array" ref="E953">_xlfn.XLOOKUP(B953,B953:B5952,'working_data '!U963:U5962,NA,0)</f>
        <v>Platinum</v>
      </c>
    </row>
    <row r="954" spans="1:5" x14ac:dyDescent="0.35">
      <c r="A954">
        <v>3868</v>
      </c>
      <c r="B954">
        <v>62</v>
      </c>
      <c r="C954" t="str" cm="1">
        <f t="array" ref="C954">_xlfn.XLOOKUP(A954,A954:A5953,'working_data '!S964:S5963,NA,0)</f>
        <v>Female</v>
      </c>
      <c r="D954" cm="1">
        <f t="array" ref="D954">_xlfn.XLOOKUP(A954,A954:A5953,'working_data '!T964:T5963,NA,0)</f>
        <v>100107.94</v>
      </c>
      <c r="E954" t="str" cm="1">
        <f t="array" ref="E954">_xlfn.XLOOKUP(B954,B954:B5953,'working_data '!U964:U5963,NA,0)</f>
        <v>Platinum</v>
      </c>
    </row>
    <row r="955" spans="1:5" x14ac:dyDescent="0.35">
      <c r="A955">
        <v>2293</v>
      </c>
      <c r="B955">
        <v>30</v>
      </c>
      <c r="C955" t="str" cm="1">
        <f t="array" ref="C955">_xlfn.XLOOKUP(A955,A955:A5954,'working_data '!S965:S5964,NA,0)</f>
        <v>Male</v>
      </c>
      <c r="D955" cm="1">
        <f t="array" ref="D955">_xlfn.XLOOKUP(A955,A955:A5954,'working_data '!T965:T5964,NA,0)</f>
        <v>111458.12</v>
      </c>
      <c r="E955" t="str" cm="1">
        <f t="array" ref="E955">_xlfn.XLOOKUP(B955,B955:B5954,'working_data '!U965:U5964,NA,0)</f>
        <v>Gold</v>
      </c>
    </row>
    <row r="956" spans="1:5" x14ac:dyDescent="0.35">
      <c r="A956">
        <v>7267</v>
      </c>
      <c r="B956">
        <v>42</v>
      </c>
      <c r="C956" t="str" cm="1">
        <f t="array" ref="C956">_xlfn.XLOOKUP(A956,A956:A5955,'working_data '!S966:S5965,NA,0)</f>
        <v>Other</v>
      </c>
      <c r="D956" cm="1">
        <f t="array" ref="D956">_xlfn.XLOOKUP(A956,A956:A5955,'working_data '!T966:T5965,NA,0)</f>
        <v>116767.49</v>
      </c>
      <c r="E956" t="str" cm="1">
        <f t="array" ref="E956">_xlfn.XLOOKUP(B956,B956:B5955,'working_data '!U966:U5965,NA,0)</f>
        <v>Silver</v>
      </c>
    </row>
    <row r="957" spans="1:5" x14ac:dyDescent="0.35">
      <c r="A957">
        <v>4945</v>
      </c>
      <c r="B957">
        <v>30</v>
      </c>
      <c r="C957" t="str" cm="1">
        <f t="array" ref="C957">_xlfn.XLOOKUP(A957,A957:A5956,'working_data '!S967:S5966,NA,0)</f>
        <v>Male</v>
      </c>
      <c r="D957" cm="1">
        <f t="array" ref="D957">_xlfn.XLOOKUP(A957,A957:A5956,'working_data '!T967:T5966,NA,0)</f>
        <v>60724.4</v>
      </c>
      <c r="E957" t="str" cm="1">
        <f t="array" ref="E957">_xlfn.XLOOKUP(B957,B957:B5956,'working_data '!U967:U5966,NA,0)</f>
        <v>Platinum</v>
      </c>
    </row>
    <row r="958" spans="1:5" x14ac:dyDescent="0.35">
      <c r="A958">
        <v>9153</v>
      </c>
      <c r="B958">
        <v>32</v>
      </c>
      <c r="C958" t="str" cm="1">
        <f t="array" ref="C958">_xlfn.XLOOKUP(A958,A958:A5957,'working_data '!S968:S5967,NA,0)</f>
        <v>Male</v>
      </c>
      <c r="D958" cm="1">
        <f t="array" ref="D958">_xlfn.XLOOKUP(A958,A958:A5957,'working_data '!T968:T5967,NA,0)</f>
        <v>99364.57</v>
      </c>
      <c r="E958" t="str" cm="1">
        <f t="array" ref="E958">_xlfn.XLOOKUP(B958,B958:B5957,'working_data '!U968:U5967,NA,0)</f>
        <v>Silver</v>
      </c>
    </row>
    <row r="959" spans="1:5" x14ac:dyDescent="0.35">
      <c r="A959">
        <v>3344</v>
      </c>
      <c r="B959">
        <v>50</v>
      </c>
      <c r="C959" t="str" cm="1">
        <f t="array" ref="C959">_xlfn.XLOOKUP(A959,A959:A5958,'working_data '!S969:S5968,NA,0)</f>
        <v>Other</v>
      </c>
      <c r="D959" cm="1">
        <f t="array" ref="D959">_xlfn.XLOOKUP(A959,A959:A5958,'working_data '!T969:T5968,NA,0)</f>
        <v>111230.18</v>
      </c>
      <c r="E959" t="str" cm="1">
        <f t="array" ref="E959">_xlfn.XLOOKUP(B959,B959:B5958,'working_data '!U969:U5968,NA,0)</f>
        <v>Bronze</v>
      </c>
    </row>
    <row r="960" spans="1:5" x14ac:dyDescent="0.35">
      <c r="A960">
        <v>4804</v>
      </c>
      <c r="B960">
        <v>44</v>
      </c>
      <c r="C960" t="str" cm="1">
        <f t="array" ref="C960">_xlfn.XLOOKUP(A960,A960:A5959,'working_data '!S970:S5969,NA,0)</f>
        <v>Male</v>
      </c>
      <c r="D960" cm="1">
        <f t="array" ref="D960">_xlfn.XLOOKUP(A960,A960:A5959,'working_data '!T970:T5969,NA,0)</f>
        <v>46988.95</v>
      </c>
      <c r="E960" t="str" cm="1">
        <f t="array" ref="E960">_xlfn.XLOOKUP(B960,B960:B5959,'working_data '!U970:U5969,NA,0)</f>
        <v>Bronze</v>
      </c>
    </row>
    <row r="961" spans="1:5" x14ac:dyDescent="0.35">
      <c r="A961">
        <v>8555</v>
      </c>
      <c r="B961">
        <v>63</v>
      </c>
      <c r="C961" t="str" cm="1">
        <f t="array" ref="C961">_xlfn.XLOOKUP(A961,A961:A5960,'working_data '!S971:S5970,NA,0)</f>
        <v>Female</v>
      </c>
      <c r="D961" cm="1">
        <f t="array" ref="D961">_xlfn.XLOOKUP(A961,A961:A5960,'working_data '!T971:T5970,NA,0)</f>
        <v>22549.66</v>
      </c>
      <c r="E961" t="str" cm="1">
        <f t="array" ref="E961">_xlfn.XLOOKUP(B961,B961:B5960,'working_data '!U971:U5970,NA,0)</f>
        <v>Silver</v>
      </c>
    </row>
    <row r="962" spans="1:5" x14ac:dyDescent="0.35">
      <c r="A962">
        <v>5161</v>
      </c>
      <c r="B962">
        <v>37</v>
      </c>
      <c r="C962" t="str" cm="1">
        <f t="array" ref="C962">_xlfn.XLOOKUP(A962,A962:A5961,'working_data '!S972:S5971,NA,0)</f>
        <v>Female</v>
      </c>
      <c r="D962" cm="1">
        <f t="array" ref="D962">_xlfn.XLOOKUP(A962,A962:A5961,'working_data '!T972:T5971,NA,0)</f>
        <v>27018.71</v>
      </c>
      <c r="E962" t="str" cm="1">
        <f t="array" ref="E962">_xlfn.XLOOKUP(B962,B962:B5961,'working_data '!U972:U5971,NA,0)</f>
        <v>Bronze</v>
      </c>
    </row>
    <row r="963" spans="1:5" x14ac:dyDescent="0.35">
      <c r="A963">
        <v>8529</v>
      </c>
      <c r="B963">
        <v>50</v>
      </c>
      <c r="C963" t="str" cm="1">
        <f t="array" ref="C963">_xlfn.XLOOKUP(A963,A963:A5962,'working_data '!S973:S5972,NA,0)</f>
        <v>Other</v>
      </c>
      <c r="D963" cm="1">
        <f t="array" ref="D963">_xlfn.XLOOKUP(A963,A963:A5962,'working_data '!T973:T5972,NA,0)</f>
        <v>86842.4</v>
      </c>
      <c r="E963" t="str" cm="1">
        <f t="array" ref="E963">_xlfn.XLOOKUP(B963,B963:B5962,'working_data '!U973:U5972,NA,0)</f>
        <v>Bronze</v>
      </c>
    </row>
    <row r="964" spans="1:5" x14ac:dyDescent="0.35">
      <c r="A964">
        <v>5183</v>
      </c>
      <c r="B964">
        <v>43</v>
      </c>
      <c r="C964" t="str" cm="1">
        <f t="array" ref="C964">_xlfn.XLOOKUP(A964,A964:A5963,'working_data '!S974:S5973,NA,0)</f>
        <v>Female</v>
      </c>
      <c r="D964" cm="1">
        <f t="array" ref="D964">_xlfn.XLOOKUP(A964,A964:A5963,'working_data '!T974:T5973,NA,0)</f>
        <v>101047.22</v>
      </c>
      <c r="E964" t="str" cm="1">
        <f t="array" ref="E964">_xlfn.XLOOKUP(B964,B964:B5963,'working_data '!U974:U5973,NA,0)</f>
        <v>Platinum</v>
      </c>
    </row>
    <row r="965" spans="1:5" x14ac:dyDescent="0.35">
      <c r="A965">
        <v>1153</v>
      </c>
      <c r="B965">
        <v>39</v>
      </c>
      <c r="C965" t="str" cm="1">
        <f t="array" ref="C965">_xlfn.XLOOKUP(A965,A965:A5964,'working_data '!S975:S5974,NA,0)</f>
        <v>Male</v>
      </c>
      <c r="D965" cm="1">
        <f t="array" ref="D965">_xlfn.XLOOKUP(A965,A965:A5964,'working_data '!T975:T5974,NA,0)</f>
        <v>35696.910000000003</v>
      </c>
      <c r="E965" t="str" cm="1">
        <f t="array" ref="E965">_xlfn.XLOOKUP(B965,B965:B5964,'working_data '!U975:U5974,NA,0)</f>
        <v>Bronze</v>
      </c>
    </row>
    <row r="966" spans="1:5" x14ac:dyDescent="0.35">
      <c r="A966">
        <v>8622</v>
      </c>
      <c r="B966">
        <v>19</v>
      </c>
      <c r="C966" t="str" cm="1">
        <f t="array" ref="C966">_xlfn.XLOOKUP(A966,A966:A5965,'working_data '!S976:S5975,NA,0)</f>
        <v>Male</v>
      </c>
      <c r="D966" cm="1">
        <f t="array" ref="D966">_xlfn.XLOOKUP(A966,A966:A5965,'working_data '!T976:T5975,NA,0)</f>
        <v>83681.210000000006</v>
      </c>
      <c r="E966" t="str" cm="1">
        <f t="array" ref="E966">_xlfn.XLOOKUP(B966,B966:B5965,'working_data '!U976:U5975,NA,0)</f>
        <v>Platinum</v>
      </c>
    </row>
    <row r="967" spans="1:5" x14ac:dyDescent="0.35">
      <c r="A967">
        <v>5712</v>
      </c>
      <c r="B967">
        <v>21</v>
      </c>
      <c r="C967" t="str" cm="1">
        <f t="array" ref="C967">_xlfn.XLOOKUP(A967,A967:A5966,'working_data '!S977:S5976,NA,0)</f>
        <v>Other</v>
      </c>
      <c r="D967" cm="1">
        <f t="array" ref="D967">_xlfn.XLOOKUP(A967,A967:A5966,'working_data '!T977:T5976,NA,0)</f>
        <v>90385.55</v>
      </c>
      <c r="E967" t="str" cm="1">
        <f t="array" ref="E967">_xlfn.XLOOKUP(B967,B967:B5966,'working_data '!U977:U5976,NA,0)</f>
        <v>Silver</v>
      </c>
    </row>
    <row r="968" spans="1:5" x14ac:dyDescent="0.35">
      <c r="A968">
        <v>9955</v>
      </c>
      <c r="B968">
        <v>46</v>
      </c>
      <c r="C968" t="str" cm="1">
        <f t="array" ref="C968">_xlfn.XLOOKUP(A968,A968:A5967,'working_data '!S978:S5977,NA,0)</f>
        <v>Other</v>
      </c>
      <c r="D968" cm="1">
        <f t="array" ref="D968">_xlfn.XLOOKUP(A968,A968:A5967,'working_data '!T978:T5977,NA,0)</f>
        <v>119141.03</v>
      </c>
      <c r="E968" t="str" cm="1">
        <f t="array" ref="E968">_xlfn.XLOOKUP(B968,B968:B5967,'working_data '!U978:U5977,NA,0)</f>
        <v>Silver</v>
      </c>
    </row>
    <row r="969" spans="1:5" x14ac:dyDescent="0.35">
      <c r="A969">
        <v>3588</v>
      </c>
      <c r="B969">
        <v>36</v>
      </c>
      <c r="C969" t="str" cm="1">
        <f t="array" ref="C969">_xlfn.XLOOKUP(A969,A969:A5968,'working_data '!S979:S5978,NA,0)</f>
        <v>Male</v>
      </c>
      <c r="D969" cm="1">
        <f t="array" ref="D969">_xlfn.XLOOKUP(A969,A969:A5968,'working_data '!T979:T5978,NA,0)</f>
        <v>103389.03</v>
      </c>
      <c r="E969" t="str" cm="1">
        <f t="array" ref="E969">_xlfn.XLOOKUP(B969,B969:B5968,'working_data '!U979:U5978,NA,0)</f>
        <v>Silver</v>
      </c>
    </row>
    <row r="970" spans="1:5" x14ac:dyDescent="0.35">
      <c r="A970">
        <v>2210</v>
      </c>
      <c r="B970">
        <v>34</v>
      </c>
      <c r="C970" t="str" cm="1">
        <f t="array" ref="C970">_xlfn.XLOOKUP(A970,A970:A5969,'working_data '!S980:S5979,NA,0)</f>
        <v>Male</v>
      </c>
      <c r="D970" cm="1">
        <f t="array" ref="D970">_xlfn.XLOOKUP(A970,A970:A5969,'working_data '!T980:T5979,NA,0)</f>
        <v>30508.93</v>
      </c>
      <c r="E970" t="str" cm="1">
        <f t="array" ref="E970">_xlfn.XLOOKUP(B970,B970:B5969,'working_data '!U980:U5979,NA,0)</f>
        <v>Gold</v>
      </c>
    </row>
    <row r="971" spans="1:5" x14ac:dyDescent="0.35">
      <c r="A971">
        <v>8237</v>
      </c>
      <c r="B971">
        <v>31</v>
      </c>
      <c r="C971" t="str" cm="1">
        <f t="array" ref="C971">_xlfn.XLOOKUP(A971,A971:A5970,'working_data '!S981:S5980,NA,0)</f>
        <v>Male</v>
      </c>
      <c r="D971" cm="1">
        <f t="array" ref="D971">_xlfn.XLOOKUP(A971,A971:A5970,'working_data '!T981:T5980,NA,0)</f>
        <v>89065.97</v>
      </c>
      <c r="E971" t="str" cm="1">
        <f t="array" ref="E971">_xlfn.XLOOKUP(B971,B971:B5970,'working_data '!U981:U5980,NA,0)</f>
        <v>Bronze</v>
      </c>
    </row>
    <row r="972" spans="1:5" x14ac:dyDescent="0.35">
      <c r="A972">
        <v>6661</v>
      </c>
      <c r="B972">
        <v>38</v>
      </c>
      <c r="C972" t="str" cm="1">
        <f t="array" ref="C972">_xlfn.XLOOKUP(A972,A972:A5971,'working_data '!S982:S5981,NA,0)</f>
        <v>Female</v>
      </c>
      <c r="D972" cm="1">
        <f t="array" ref="D972">_xlfn.XLOOKUP(A972,A972:A5971,'working_data '!T982:T5981,NA,0)</f>
        <v>25277.94</v>
      </c>
      <c r="E972" t="str" cm="1">
        <f t="array" ref="E972">_xlfn.XLOOKUP(B972,B972:B5971,'working_data '!U982:U5981,NA,0)</f>
        <v>Bronze</v>
      </c>
    </row>
    <row r="973" spans="1:5" x14ac:dyDescent="0.35">
      <c r="A973">
        <v>5901</v>
      </c>
      <c r="B973">
        <v>29</v>
      </c>
      <c r="C973" t="str" cm="1">
        <f t="array" ref="C973">_xlfn.XLOOKUP(A973,A973:A5972,'working_data '!S983:S5982,NA,0)</f>
        <v>Other</v>
      </c>
      <c r="D973" cm="1">
        <f t="array" ref="D973">_xlfn.XLOOKUP(A973,A973:A5972,'working_data '!T983:T5982,NA,0)</f>
        <v>59722.44</v>
      </c>
      <c r="E973" t="str" cm="1">
        <f t="array" ref="E973">_xlfn.XLOOKUP(B973,B973:B5972,'working_data '!U983:U5982,NA,0)</f>
        <v>Bronze</v>
      </c>
    </row>
    <row r="974" spans="1:5" x14ac:dyDescent="0.35">
      <c r="A974">
        <v>7951</v>
      </c>
      <c r="B974">
        <v>69</v>
      </c>
      <c r="C974" t="str" cm="1">
        <f t="array" ref="C974">_xlfn.XLOOKUP(A974,A974:A5973,'working_data '!S984:S5983,NA,0)</f>
        <v>Other</v>
      </c>
      <c r="D974" cm="1">
        <f t="array" ref="D974">_xlfn.XLOOKUP(A974,A974:A5973,'working_data '!T984:T5983,NA,0)</f>
        <v>94014.99</v>
      </c>
      <c r="E974" t="str" cm="1">
        <f t="array" ref="E974">_xlfn.XLOOKUP(B974,B974:B5973,'working_data '!U984:U5983,NA,0)</f>
        <v>Platinum</v>
      </c>
    </row>
    <row r="975" spans="1:5" x14ac:dyDescent="0.35">
      <c r="A975">
        <v>5097</v>
      </c>
      <c r="B975">
        <v>38</v>
      </c>
      <c r="C975" t="str" cm="1">
        <f t="array" ref="C975">_xlfn.XLOOKUP(A975,A975:A5974,'working_data '!S985:S5984,NA,0)</f>
        <v>Male</v>
      </c>
      <c r="D975" cm="1">
        <f t="array" ref="D975">_xlfn.XLOOKUP(A975,A975:A5974,'working_data '!T985:T5984,NA,0)</f>
        <v>22297.53</v>
      </c>
      <c r="E975" t="str" cm="1">
        <f t="array" ref="E975">_xlfn.XLOOKUP(B975,B975:B5974,'working_data '!U985:U5984,NA,0)</f>
        <v>Silver</v>
      </c>
    </row>
    <row r="976" spans="1:5" x14ac:dyDescent="0.35">
      <c r="A976">
        <v>8484</v>
      </c>
      <c r="B976">
        <v>59</v>
      </c>
      <c r="C976" t="str" cm="1">
        <f t="array" ref="C976">_xlfn.XLOOKUP(A976,A976:A5975,'working_data '!S986:S5985,NA,0)</f>
        <v>Female</v>
      </c>
      <c r="D976" cm="1">
        <f t="array" ref="D976">_xlfn.XLOOKUP(A976,A976:A5975,'working_data '!T986:T5985,NA,0)</f>
        <v>113776.7</v>
      </c>
      <c r="E976" t="str" cm="1">
        <f t="array" ref="E976">_xlfn.XLOOKUP(B976,B976:B5975,'working_data '!U986:U5985,NA,0)</f>
        <v>Bronze</v>
      </c>
    </row>
    <row r="977" spans="1:5" x14ac:dyDescent="0.35">
      <c r="A977">
        <v>5949</v>
      </c>
      <c r="B977">
        <v>18</v>
      </c>
      <c r="C977" t="str" cm="1">
        <f t="array" ref="C977">_xlfn.XLOOKUP(A977,A977:A5976,'working_data '!S987:S5986,NA,0)</f>
        <v>Female</v>
      </c>
      <c r="D977" cm="1">
        <f t="array" ref="D977">_xlfn.XLOOKUP(A977,A977:A5976,'working_data '!T987:T5986,NA,0)</f>
        <v>59980.81</v>
      </c>
      <c r="E977" t="str" cm="1">
        <f t="array" ref="E977">_xlfn.XLOOKUP(B977,B977:B5976,'working_data '!U987:U5986,NA,0)</f>
        <v>Bronze</v>
      </c>
    </row>
    <row r="978" spans="1:5" x14ac:dyDescent="0.35">
      <c r="A978">
        <v>4263</v>
      </c>
      <c r="B978">
        <v>22</v>
      </c>
      <c r="C978" t="str" cm="1">
        <f t="array" ref="C978">_xlfn.XLOOKUP(A978,A978:A5977,'working_data '!S988:S5987,NA,0)</f>
        <v>Male</v>
      </c>
      <c r="D978" cm="1">
        <f t="array" ref="D978">_xlfn.XLOOKUP(A978,A978:A5977,'working_data '!T988:T5987,NA,0)</f>
        <v>84931.23</v>
      </c>
      <c r="E978" t="str" cm="1">
        <f t="array" ref="E978">_xlfn.XLOOKUP(B978,B978:B5977,'working_data '!U988:U5987,NA,0)</f>
        <v>Platinum</v>
      </c>
    </row>
    <row r="979" spans="1:5" x14ac:dyDescent="0.35">
      <c r="A979">
        <v>7302</v>
      </c>
      <c r="B979">
        <v>54</v>
      </c>
      <c r="C979" t="str" cm="1">
        <f t="array" ref="C979">_xlfn.XLOOKUP(A979,A979:A5978,'working_data '!S989:S5988,NA,0)</f>
        <v>Male</v>
      </c>
      <c r="D979" cm="1">
        <f t="array" ref="D979">_xlfn.XLOOKUP(A979,A979:A5978,'working_data '!T989:T5988,NA,0)</f>
        <v>92037.72</v>
      </c>
      <c r="E979" t="str" cm="1">
        <f t="array" ref="E979">_xlfn.XLOOKUP(B979,B979:B5978,'working_data '!U989:U5988,NA,0)</f>
        <v>Bronze</v>
      </c>
    </row>
    <row r="980" spans="1:5" x14ac:dyDescent="0.35">
      <c r="A980">
        <v>8916</v>
      </c>
      <c r="B980">
        <v>23</v>
      </c>
      <c r="C980" t="str" cm="1">
        <f t="array" ref="C980">_xlfn.XLOOKUP(A980,A980:A5979,'working_data '!S990:S5989,NA,0)</f>
        <v>Male</v>
      </c>
      <c r="D980" cm="1">
        <f t="array" ref="D980">_xlfn.XLOOKUP(A980,A980:A5979,'working_data '!T990:T5989,NA,0)</f>
        <v>60870.34</v>
      </c>
      <c r="E980" t="str" cm="1">
        <f t="array" ref="E980">_xlfn.XLOOKUP(B980,B980:B5979,'working_data '!U990:U5989,NA,0)</f>
        <v>Platinum</v>
      </c>
    </row>
    <row r="981" spans="1:5" x14ac:dyDescent="0.35">
      <c r="A981">
        <v>2747</v>
      </c>
      <c r="B981">
        <v>44</v>
      </c>
      <c r="C981" t="str" cm="1">
        <f t="array" ref="C981">_xlfn.XLOOKUP(A981,A981:A5980,'working_data '!S991:S5990,NA,0)</f>
        <v>Other</v>
      </c>
      <c r="D981" cm="1">
        <f t="array" ref="D981">_xlfn.XLOOKUP(A981,A981:A5980,'working_data '!T991:T5990,NA,0)</f>
        <v>38114.92</v>
      </c>
      <c r="E981" t="str" cm="1">
        <f t="array" ref="E981">_xlfn.XLOOKUP(B981,B981:B5980,'working_data '!U991:U5990,NA,0)</f>
        <v>Silver</v>
      </c>
    </row>
    <row r="982" spans="1:5" x14ac:dyDescent="0.35">
      <c r="A982">
        <v>4886</v>
      </c>
      <c r="B982">
        <v>41</v>
      </c>
      <c r="C982" t="str" cm="1">
        <f t="array" ref="C982">_xlfn.XLOOKUP(A982,A982:A5981,'working_data '!S992:S5991,NA,0)</f>
        <v>Other</v>
      </c>
      <c r="D982" cm="1">
        <f t="array" ref="D982">_xlfn.XLOOKUP(A982,A982:A5981,'working_data '!T992:T5991,NA,0)</f>
        <v>57664.94</v>
      </c>
      <c r="E982" t="str" cm="1">
        <f t="array" ref="E982">_xlfn.XLOOKUP(B982,B982:B5981,'working_data '!U992:U5991,NA,0)</f>
        <v>Silver</v>
      </c>
    </row>
    <row r="983" spans="1:5" x14ac:dyDescent="0.35">
      <c r="A983">
        <v>7248</v>
      </c>
      <c r="B983">
        <v>32</v>
      </c>
      <c r="C983" t="str" cm="1">
        <f t="array" ref="C983">_xlfn.XLOOKUP(A983,A983:A5982,'working_data '!S993:S5992,NA,0)</f>
        <v>Female</v>
      </c>
      <c r="D983" cm="1">
        <f t="array" ref="D983">_xlfn.XLOOKUP(A983,A983:A5982,'working_data '!T993:T5992,NA,0)</f>
        <v>47124.63</v>
      </c>
      <c r="E983" t="str" cm="1">
        <f t="array" ref="E983">_xlfn.XLOOKUP(B983,B983:B5982,'working_data '!U993:U5992,NA,0)</f>
        <v>Bronze</v>
      </c>
    </row>
    <row r="984" spans="1:5" x14ac:dyDescent="0.35">
      <c r="A984">
        <v>6881</v>
      </c>
      <c r="B984">
        <v>43</v>
      </c>
      <c r="C984" t="str" cm="1">
        <f t="array" ref="C984">_xlfn.XLOOKUP(A984,A984:A5983,'working_data '!S994:S5993,NA,0)</f>
        <v>Female</v>
      </c>
      <c r="D984" cm="1">
        <f t="array" ref="D984">_xlfn.XLOOKUP(A984,A984:A5983,'working_data '!T994:T5993,NA,0)</f>
        <v>38060.410000000003</v>
      </c>
      <c r="E984" t="str" cm="1">
        <f t="array" ref="E984">_xlfn.XLOOKUP(B984,B984:B5983,'working_data '!U994:U5993,NA,0)</f>
        <v>Platinum</v>
      </c>
    </row>
    <row r="985" spans="1:5" x14ac:dyDescent="0.35">
      <c r="A985">
        <v>5847</v>
      </c>
      <c r="B985">
        <v>34</v>
      </c>
      <c r="C985" t="str" cm="1">
        <f t="array" ref="C985">_xlfn.XLOOKUP(A985,A985:A5984,'working_data '!S995:S5994,NA,0)</f>
        <v>Other</v>
      </c>
      <c r="D985" cm="1">
        <f t="array" ref="D985">_xlfn.XLOOKUP(A985,A985:A5984,'working_data '!T995:T5994,NA,0)</f>
        <v>21855.98</v>
      </c>
      <c r="E985" t="str" cm="1">
        <f t="array" ref="E985">_xlfn.XLOOKUP(B985,B985:B5984,'working_data '!U995:U5994,NA,0)</f>
        <v>Gold</v>
      </c>
    </row>
    <row r="986" spans="1:5" x14ac:dyDescent="0.35">
      <c r="A986">
        <v>5837</v>
      </c>
      <c r="B986">
        <v>47</v>
      </c>
      <c r="C986" t="str" cm="1">
        <f t="array" ref="C986">_xlfn.XLOOKUP(A986,A986:A5985,'working_data '!S996:S5995,NA,0)</f>
        <v>Other</v>
      </c>
      <c r="D986" cm="1">
        <f t="array" ref="D986">_xlfn.XLOOKUP(A986,A986:A5985,'working_data '!T996:T5995,NA,0)</f>
        <v>24715.67</v>
      </c>
      <c r="E986" t="str" cm="1">
        <f t="array" ref="E986">_xlfn.XLOOKUP(B986,B986:B5985,'working_data '!U996:U5995,NA,0)</f>
        <v>Bronze</v>
      </c>
    </row>
    <row r="987" spans="1:5" x14ac:dyDescent="0.35">
      <c r="A987">
        <v>1359</v>
      </c>
      <c r="B987">
        <v>19</v>
      </c>
      <c r="C987" t="str" cm="1">
        <f t="array" ref="C987">_xlfn.XLOOKUP(A987,A987:A5986,'working_data '!S997:S5996,NA,0)</f>
        <v>Other</v>
      </c>
      <c r="D987" cm="1">
        <f t="array" ref="D987">_xlfn.XLOOKUP(A987,A987:A5986,'working_data '!T997:T5996,NA,0)</f>
        <v>39491.89</v>
      </c>
      <c r="E987" t="str" cm="1">
        <f t="array" ref="E987">_xlfn.XLOOKUP(B987,B987:B5986,'working_data '!U997:U5996,NA,0)</f>
        <v>Platinum</v>
      </c>
    </row>
    <row r="988" spans="1:5" x14ac:dyDescent="0.35">
      <c r="A988">
        <v>7484</v>
      </c>
      <c r="B988">
        <v>69</v>
      </c>
      <c r="C988" t="str" cm="1">
        <f t="array" ref="C988">_xlfn.XLOOKUP(A988,A988:A5987,'working_data '!S998:S5997,NA,0)</f>
        <v>Other</v>
      </c>
      <c r="D988" cm="1">
        <f t="array" ref="D988">_xlfn.XLOOKUP(A988,A988:A5987,'working_data '!T998:T5997,NA,0)</f>
        <v>98372.94</v>
      </c>
      <c r="E988" t="str" cm="1">
        <f t="array" ref="E988">_xlfn.XLOOKUP(B988,B988:B5987,'working_data '!U998:U5997,NA,0)</f>
        <v>Platinum</v>
      </c>
    </row>
    <row r="989" spans="1:5" x14ac:dyDescent="0.35">
      <c r="A989">
        <v>5497</v>
      </c>
      <c r="B989">
        <v>43</v>
      </c>
      <c r="C989" t="str" cm="1">
        <f t="array" ref="C989">_xlfn.XLOOKUP(A989,A989:A5988,'working_data '!S999:S5998,NA,0)</f>
        <v>Other</v>
      </c>
      <c r="D989" cm="1">
        <f t="array" ref="D989">_xlfn.XLOOKUP(A989,A989:A5988,'working_data '!T999:T5998,NA,0)</f>
        <v>26776.41</v>
      </c>
      <c r="E989" t="str" cm="1">
        <f t="array" ref="E989">_xlfn.XLOOKUP(B989,B989:B5988,'working_data '!U999:U5998,NA,0)</f>
        <v>Silver</v>
      </c>
    </row>
    <row r="990" spans="1:5" x14ac:dyDescent="0.35">
      <c r="A990">
        <v>1132</v>
      </c>
      <c r="B990">
        <v>59</v>
      </c>
      <c r="C990" t="str" cm="1">
        <f t="array" ref="C990">_xlfn.XLOOKUP(A990,A990:A5989,'working_data '!S1000:S5999,NA,0)</f>
        <v>Other</v>
      </c>
      <c r="D990" cm="1">
        <f t="array" ref="D990">_xlfn.XLOOKUP(A990,A990:A5989,'working_data '!T1000:T5999,NA,0)</f>
        <v>23477.41</v>
      </c>
      <c r="E990" t="str" cm="1">
        <f t="array" ref="E990">_xlfn.XLOOKUP(B990,B990:B5989,'working_data '!U1000:U5999,NA,0)</f>
        <v>Bronze</v>
      </c>
    </row>
    <row r="991" spans="1:5" x14ac:dyDescent="0.35">
      <c r="A991">
        <v>1803</v>
      </c>
      <c r="B991">
        <v>45</v>
      </c>
      <c r="C991" t="str" cm="1">
        <f t="array" ref="C991">_xlfn.XLOOKUP(A991,A991:A5990,'working_data '!S1001:S6000,NA,0)</f>
        <v>Female</v>
      </c>
      <c r="D991" cm="1">
        <f t="array" ref="D991">_xlfn.XLOOKUP(A991,A991:A5990,'working_data '!T1001:T6000,NA,0)</f>
        <v>79148.399999999994</v>
      </c>
      <c r="E991" t="str" cm="1">
        <f t="array" ref="E991">_xlfn.XLOOKUP(B991,B991:B5990,'working_data '!U1001:U6000,NA,0)</f>
        <v>Bronze</v>
      </c>
    </row>
    <row r="992" spans="1:5" x14ac:dyDescent="0.35">
      <c r="A992">
        <v>9138</v>
      </c>
      <c r="B992">
        <v>57</v>
      </c>
      <c r="C992" t="str" cm="1">
        <f t="array" ref="C992">_xlfn.XLOOKUP(A992,A992:A5991,'working_data '!S1002:S6001,NA,0)</f>
        <v>Male</v>
      </c>
      <c r="D992" cm="1">
        <f t="array" ref="D992">_xlfn.XLOOKUP(A992,A992:A5991,'working_data '!T1002:T6001,NA,0)</f>
        <v>48123.72</v>
      </c>
      <c r="E992" t="str" cm="1">
        <f t="array" ref="E992">_xlfn.XLOOKUP(B992,B992:B5991,'working_data '!U1002:U6001,NA,0)</f>
        <v>Platinum</v>
      </c>
    </row>
    <row r="993" spans="1:5" x14ac:dyDescent="0.35">
      <c r="A993">
        <v>5689</v>
      </c>
      <c r="B993">
        <v>45</v>
      </c>
      <c r="C993" t="str" cm="1">
        <f t="array" ref="C993">_xlfn.XLOOKUP(A993,A993:A5992,'working_data '!S1003:S6002,NA,0)</f>
        <v>Female</v>
      </c>
      <c r="D993" cm="1">
        <f t="array" ref="D993">_xlfn.XLOOKUP(A993,A993:A5992,'working_data '!T1003:T6002,NA,0)</f>
        <v>41435.97</v>
      </c>
      <c r="E993" t="str" cm="1">
        <f t="array" ref="E993">_xlfn.XLOOKUP(B993,B993:B5992,'working_data '!U1003:U6002,NA,0)</f>
        <v>Platinum</v>
      </c>
    </row>
    <row r="994" spans="1:5" x14ac:dyDescent="0.35">
      <c r="A994">
        <v>4770</v>
      </c>
      <c r="B994">
        <v>69</v>
      </c>
      <c r="C994" t="str" cm="1">
        <f t="array" ref="C994">_xlfn.XLOOKUP(A994,A994:A5993,'working_data '!S1004:S6003,NA,0)</f>
        <v>Male</v>
      </c>
      <c r="D994" cm="1">
        <f t="array" ref="D994">_xlfn.XLOOKUP(A994,A994:A5993,'working_data '!T1004:T6003,NA,0)</f>
        <v>78511.37</v>
      </c>
      <c r="E994" t="str" cm="1">
        <f t="array" ref="E994">_xlfn.XLOOKUP(B994,B994:B5993,'working_data '!U1004:U6003,NA,0)</f>
        <v>Gold</v>
      </c>
    </row>
    <row r="995" spans="1:5" x14ac:dyDescent="0.35">
      <c r="A995">
        <v>6772</v>
      </c>
      <c r="B995">
        <v>58</v>
      </c>
      <c r="C995" t="str" cm="1">
        <f t="array" ref="C995">_xlfn.XLOOKUP(A995,A995:A5994,'working_data '!S1005:S6004,NA,0)</f>
        <v>Male</v>
      </c>
      <c r="D995" cm="1">
        <f t="array" ref="D995">_xlfn.XLOOKUP(A995,A995:A5994,'working_data '!T1005:T6004,NA,0)</f>
        <v>94704.12</v>
      </c>
      <c r="E995" t="str" cm="1">
        <f t="array" ref="E995">_xlfn.XLOOKUP(B995,B995:B5994,'working_data '!U1005:U6004,NA,0)</f>
        <v>Bronze</v>
      </c>
    </row>
    <row r="996" spans="1:5" x14ac:dyDescent="0.35">
      <c r="A996">
        <v>4588</v>
      </c>
      <c r="B996">
        <v>67</v>
      </c>
      <c r="C996" t="str" cm="1">
        <f t="array" ref="C996">_xlfn.XLOOKUP(A996,A996:A5995,'working_data '!S1006:S6005,NA,0)</f>
        <v>Other</v>
      </c>
      <c r="D996" cm="1">
        <f t="array" ref="D996">_xlfn.XLOOKUP(A996,A996:A5995,'working_data '!T1006:T6005,NA,0)</f>
        <v>119318.06</v>
      </c>
      <c r="E996" t="str" cm="1">
        <f t="array" ref="E996">_xlfn.XLOOKUP(B996,B996:B5995,'working_data '!U1006:U6005,NA,0)</f>
        <v>Gold</v>
      </c>
    </row>
    <row r="997" spans="1:5" x14ac:dyDescent="0.35">
      <c r="A997">
        <v>4115</v>
      </c>
      <c r="B997">
        <v>61</v>
      </c>
      <c r="C997" t="str" cm="1">
        <f t="array" ref="C997">_xlfn.XLOOKUP(A997,A997:A5996,'working_data '!S1007:S6006,NA,0)</f>
        <v>Female</v>
      </c>
      <c r="D997" cm="1">
        <f t="array" ref="D997">_xlfn.XLOOKUP(A997,A997:A5996,'working_data '!T1007:T6006,NA,0)</f>
        <v>20422.580000000002</v>
      </c>
      <c r="E997" t="str" cm="1">
        <f t="array" ref="E997">_xlfn.XLOOKUP(B997,B997:B5996,'working_data '!U1007:U6006,NA,0)</f>
        <v>Platinum</v>
      </c>
    </row>
    <row r="998" spans="1:5" x14ac:dyDescent="0.35">
      <c r="A998">
        <v>5106</v>
      </c>
      <c r="B998">
        <v>48</v>
      </c>
      <c r="C998" t="str" cm="1">
        <f t="array" ref="C998">_xlfn.XLOOKUP(A998,A998:A5997,'working_data '!S1008:S6007,NA,0)</f>
        <v>Male</v>
      </c>
      <c r="D998" cm="1">
        <f t="array" ref="D998">_xlfn.XLOOKUP(A998,A998:A5997,'working_data '!T1008:T6007,NA,0)</f>
        <v>54403.72</v>
      </c>
      <c r="E998" t="str" cm="1">
        <f t="array" ref="E998">_xlfn.XLOOKUP(B998,B998:B5997,'working_data '!U1008:U6007,NA,0)</f>
        <v>Gold</v>
      </c>
    </row>
    <row r="999" spans="1:5" x14ac:dyDescent="0.35">
      <c r="A999">
        <v>3240</v>
      </c>
      <c r="B999">
        <v>49</v>
      </c>
      <c r="C999" t="str" cm="1">
        <f t="array" ref="C999">_xlfn.XLOOKUP(A999,A999:A5998,'working_data '!S1009:S6008,NA,0)</f>
        <v>Other</v>
      </c>
      <c r="D999" cm="1">
        <f t="array" ref="D999">_xlfn.XLOOKUP(A999,A999:A5998,'working_data '!T1009:T6008,NA,0)</f>
        <v>63556.52</v>
      </c>
      <c r="E999" t="str" cm="1">
        <f t="array" ref="E999">_xlfn.XLOOKUP(B999,B999:B5998,'working_data '!U1009:U6008,NA,0)</f>
        <v>Gold</v>
      </c>
    </row>
    <row r="1000" spans="1:5" x14ac:dyDescent="0.35">
      <c r="A1000">
        <v>2591</v>
      </c>
      <c r="B1000">
        <v>50</v>
      </c>
      <c r="C1000" t="str" cm="1">
        <f t="array" ref="C1000">_xlfn.XLOOKUP(A1000,A1000:A5999,'working_data '!S1010:S6009,NA,0)</f>
        <v>Male</v>
      </c>
      <c r="D1000" cm="1">
        <f t="array" ref="D1000">_xlfn.XLOOKUP(A1000,A1000:A5999,'working_data '!T1010:T6009,NA,0)</f>
        <v>73110.14</v>
      </c>
      <c r="E1000" t="str" cm="1">
        <f t="array" ref="E1000">_xlfn.XLOOKUP(B1000,B1000:B5999,'working_data '!U1010:U6009,NA,0)</f>
        <v>Silver</v>
      </c>
    </row>
    <row r="1001" spans="1:5" x14ac:dyDescent="0.35">
      <c r="A1001">
        <v>1645</v>
      </c>
      <c r="B1001">
        <v>58</v>
      </c>
      <c r="C1001" t="str" cm="1">
        <f t="array" ref="C1001">_xlfn.XLOOKUP(A1001,A1001:A6000,'working_data '!S1011:S6010,NA,0)</f>
        <v>Male</v>
      </c>
      <c r="D1001" cm="1">
        <f t="array" ref="D1001">_xlfn.XLOOKUP(A1001,A1001:A6000,'working_data '!T1011:T6010,NA,0)</f>
        <v>59057.120000000003</v>
      </c>
      <c r="E1001" t="str" cm="1">
        <f t="array" ref="E1001">_xlfn.XLOOKUP(B1001,B1001:B6000,'working_data '!U1011:U6010,NA,0)</f>
        <v>Gold</v>
      </c>
    </row>
    <row r="1002" spans="1:5" x14ac:dyDescent="0.35">
      <c r="A1002">
        <v>6061</v>
      </c>
      <c r="B1002">
        <v>24</v>
      </c>
      <c r="C1002" t="str" cm="1">
        <f t="array" ref="C1002">_xlfn.XLOOKUP(A1002,A1002:A6001,'working_data '!S1012:S6011,NA,0)</f>
        <v>Other</v>
      </c>
      <c r="D1002" cm="1">
        <f t="array" ref="D1002">_xlfn.XLOOKUP(A1002,A1002:A6001,'working_data '!T1012:T6011,NA,0)</f>
        <v>34807.050000000003</v>
      </c>
      <c r="E1002" t="str" cm="1">
        <f t="array" ref="E1002">_xlfn.XLOOKUP(B1002,B1002:B6001,'working_data '!U1012:U6011,NA,0)</f>
        <v>Bronze</v>
      </c>
    </row>
    <row r="1003" spans="1:5" x14ac:dyDescent="0.35">
      <c r="A1003">
        <v>8222</v>
      </c>
      <c r="B1003">
        <v>70</v>
      </c>
      <c r="C1003" t="str" cm="1">
        <f t="array" ref="C1003">_xlfn.XLOOKUP(A1003,A1003:A6002,'working_data '!S1013:S6012,NA,0)</f>
        <v>Female</v>
      </c>
      <c r="D1003" cm="1">
        <f t="array" ref="D1003">_xlfn.XLOOKUP(A1003,A1003:A6002,'working_data '!T1013:T6012,NA,0)</f>
        <v>77323.289999999994</v>
      </c>
      <c r="E1003" t="str" cm="1">
        <f t="array" ref="E1003">_xlfn.XLOOKUP(B1003,B1003:B6002,'working_data '!U1013:U6012,NA,0)</f>
        <v>Bronze</v>
      </c>
    </row>
    <row r="1004" spans="1:5" x14ac:dyDescent="0.35">
      <c r="A1004">
        <v>1546</v>
      </c>
      <c r="B1004">
        <v>31</v>
      </c>
      <c r="C1004" t="str" cm="1">
        <f t="array" ref="C1004">_xlfn.XLOOKUP(A1004,A1004:A6003,'working_data '!S1014:S6013,NA,0)</f>
        <v>Female</v>
      </c>
      <c r="D1004" cm="1">
        <f t="array" ref="D1004">_xlfn.XLOOKUP(A1004,A1004:A6003,'working_data '!T1014:T6013,NA,0)</f>
        <v>59381.53</v>
      </c>
      <c r="E1004" t="str" cm="1">
        <f t="array" ref="E1004">_xlfn.XLOOKUP(B1004,B1004:B6003,'working_data '!U1014:U6013,NA,0)</f>
        <v>Silver</v>
      </c>
    </row>
    <row r="1005" spans="1:5" x14ac:dyDescent="0.35">
      <c r="A1005">
        <v>6977</v>
      </c>
      <c r="B1005">
        <v>34</v>
      </c>
      <c r="C1005" t="str" cm="1">
        <f t="array" ref="C1005">_xlfn.XLOOKUP(A1005,A1005:A6004,'working_data '!S1015:S6014,NA,0)</f>
        <v>Female</v>
      </c>
      <c r="D1005" cm="1">
        <f t="array" ref="D1005">_xlfn.XLOOKUP(A1005,A1005:A6004,'working_data '!T1015:T6014,NA,0)</f>
        <v>32340.59</v>
      </c>
      <c r="E1005" t="str" cm="1">
        <f t="array" ref="E1005">_xlfn.XLOOKUP(B1005,B1005:B6004,'working_data '!U1015:U6014,NA,0)</f>
        <v>Platinum</v>
      </c>
    </row>
    <row r="1006" spans="1:5" x14ac:dyDescent="0.35">
      <c r="A1006">
        <v>3153</v>
      </c>
      <c r="B1006">
        <v>22</v>
      </c>
      <c r="C1006" t="str" cm="1">
        <f t="array" ref="C1006">_xlfn.XLOOKUP(A1006,A1006:A6005,'working_data '!S1016:S6015,NA,0)</f>
        <v>Male</v>
      </c>
      <c r="D1006" cm="1">
        <f t="array" ref="D1006">_xlfn.XLOOKUP(A1006,A1006:A6005,'working_data '!T1016:T6015,NA,0)</f>
        <v>112490.45</v>
      </c>
      <c r="E1006" t="str" cm="1">
        <f t="array" ref="E1006">_xlfn.XLOOKUP(B1006,B1006:B6005,'working_data '!U1016:U6015,NA,0)</f>
        <v>Platinum</v>
      </c>
    </row>
    <row r="1007" spans="1:5" x14ac:dyDescent="0.35">
      <c r="A1007">
        <v>2476</v>
      </c>
      <c r="B1007">
        <v>37</v>
      </c>
      <c r="C1007" t="str" cm="1">
        <f t="array" ref="C1007">_xlfn.XLOOKUP(A1007,A1007:A6006,'working_data '!S1017:S6016,NA,0)</f>
        <v>Female</v>
      </c>
      <c r="D1007" cm="1">
        <f t="array" ref="D1007">_xlfn.XLOOKUP(A1007,A1007:A6006,'working_data '!T1017:T6016,NA,0)</f>
        <v>37288.639999999999</v>
      </c>
      <c r="E1007" t="str" cm="1">
        <f t="array" ref="E1007">_xlfn.XLOOKUP(B1007,B1007:B6006,'working_data '!U1017:U6016,NA,0)</f>
        <v>Bronze</v>
      </c>
    </row>
    <row r="1008" spans="1:5" x14ac:dyDescent="0.35">
      <c r="A1008">
        <v>5835</v>
      </c>
      <c r="B1008">
        <v>68</v>
      </c>
      <c r="C1008" t="str" cm="1">
        <f t="array" ref="C1008">_xlfn.XLOOKUP(A1008,A1008:A6007,'working_data '!S1018:S6017,NA,0)</f>
        <v>Other</v>
      </c>
      <c r="D1008" cm="1">
        <f t="array" ref="D1008">_xlfn.XLOOKUP(A1008,A1008:A6007,'working_data '!T1018:T6017,NA,0)</f>
        <v>47707.83</v>
      </c>
      <c r="E1008" t="str" cm="1">
        <f t="array" ref="E1008">_xlfn.XLOOKUP(B1008,B1008:B6007,'working_data '!U1018:U6017,NA,0)</f>
        <v>Platinum</v>
      </c>
    </row>
    <row r="1009" spans="1:5" x14ac:dyDescent="0.35">
      <c r="A1009">
        <v>6352</v>
      </c>
      <c r="B1009">
        <v>39</v>
      </c>
      <c r="C1009" t="str" cm="1">
        <f t="array" ref="C1009">_xlfn.XLOOKUP(A1009,A1009:A6008,'working_data '!S1019:S6018,NA,0)</f>
        <v>Male</v>
      </c>
      <c r="D1009" cm="1">
        <f t="array" ref="D1009">_xlfn.XLOOKUP(A1009,A1009:A6008,'working_data '!T1019:T6018,NA,0)</f>
        <v>119914.1</v>
      </c>
      <c r="E1009" t="str" cm="1">
        <f t="array" ref="E1009">_xlfn.XLOOKUP(B1009,B1009:B6008,'working_data '!U1019:U6018,NA,0)</f>
        <v>Bronze</v>
      </c>
    </row>
    <row r="1010" spans="1:5" x14ac:dyDescent="0.35">
      <c r="A1010">
        <v>7807</v>
      </c>
      <c r="B1010">
        <v>27</v>
      </c>
      <c r="C1010" t="str" cm="1">
        <f t="array" ref="C1010">_xlfn.XLOOKUP(A1010,A1010:A6009,'working_data '!S1020:S6019,NA,0)</f>
        <v>Other</v>
      </c>
      <c r="D1010" cm="1">
        <f t="array" ref="D1010">_xlfn.XLOOKUP(A1010,A1010:A6009,'working_data '!T1020:T6019,NA,0)</f>
        <v>65794.509999999995</v>
      </c>
      <c r="E1010" t="str" cm="1">
        <f t="array" ref="E1010">_xlfn.XLOOKUP(B1010,B1010:B6009,'working_data '!U1020:U6019,NA,0)</f>
        <v>Platinum</v>
      </c>
    </row>
    <row r="1011" spans="1:5" x14ac:dyDescent="0.35">
      <c r="A1011">
        <v>3877</v>
      </c>
      <c r="B1011">
        <v>35</v>
      </c>
      <c r="C1011" t="str" cm="1">
        <f t="array" ref="C1011">_xlfn.XLOOKUP(A1011,A1011:A6010,'working_data '!S1021:S6020,NA,0)</f>
        <v>Other</v>
      </c>
      <c r="D1011" cm="1">
        <f t="array" ref="D1011">_xlfn.XLOOKUP(A1011,A1011:A6010,'working_data '!T1021:T6020,NA,0)</f>
        <v>98133.61</v>
      </c>
      <c r="E1011" t="str" cm="1">
        <f t="array" ref="E1011">_xlfn.XLOOKUP(B1011,B1011:B6010,'working_data '!U1021:U6020,NA,0)</f>
        <v>Silver</v>
      </c>
    </row>
    <row r="1012" spans="1:5" x14ac:dyDescent="0.35">
      <c r="A1012">
        <v>4289</v>
      </c>
      <c r="B1012">
        <v>35</v>
      </c>
      <c r="C1012" t="str" cm="1">
        <f t="array" ref="C1012">_xlfn.XLOOKUP(A1012,A1012:A6011,'working_data '!S1022:S6021,NA,0)</f>
        <v>Female</v>
      </c>
      <c r="D1012" cm="1">
        <f t="array" ref="D1012">_xlfn.XLOOKUP(A1012,A1012:A6011,'working_data '!T1022:T6021,NA,0)</f>
        <v>100377.81</v>
      </c>
      <c r="E1012" t="str" cm="1">
        <f t="array" ref="E1012">_xlfn.XLOOKUP(B1012,B1012:B6011,'working_data '!U1022:U6021,NA,0)</f>
        <v>Platinum</v>
      </c>
    </row>
    <row r="1013" spans="1:5" x14ac:dyDescent="0.35">
      <c r="A1013">
        <v>3165</v>
      </c>
      <c r="B1013">
        <v>53</v>
      </c>
      <c r="C1013" t="str" cm="1">
        <f t="array" ref="C1013">_xlfn.XLOOKUP(A1013,A1013:A6012,'working_data '!S1023:S6022,NA,0)</f>
        <v>Other</v>
      </c>
      <c r="D1013" cm="1">
        <f t="array" ref="D1013">_xlfn.XLOOKUP(A1013,A1013:A6012,'working_data '!T1023:T6022,NA,0)</f>
        <v>87494.93</v>
      </c>
      <c r="E1013" t="str" cm="1">
        <f t="array" ref="E1013">_xlfn.XLOOKUP(B1013,B1013:B6012,'working_data '!U1023:U6022,NA,0)</f>
        <v>Platinum</v>
      </c>
    </row>
    <row r="1014" spans="1:5" x14ac:dyDescent="0.35">
      <c r="A1014">
        <v>9837</v>
      </c>
      <c r="B1014">
        <v>45</v>
      </c>
      <c r="C1014" t="str" cm="1">
        <f t="array" ref="C1014">_xlfn.XLOOKUP(A1014,A1014:A6013,'working_data '!S1024:S6023,NA,0)</f>
        <v>Female</v>
      </c>
      <c r="D1014" cm="1">
        <f t="array" ref="D1014">_xlfn.XLOOKUP(A1014,A1014:A6013,'working_data '!T1024:T6023,NA,0)</f>
        <v>26828.89</v>
      </c>
      <c r="E1014" t="str" cm="1">
        <f t="array" ref="E1014">_xlfn.XLOOKUP(B1014,B1014:B6013,'working_data '!U1024:U6023,NA,0)</f>
        <v>Gold</v>
      </c>
    </row>
    <row r="1015" spans="1:5" x14ac:dyDescent="0.35">
      <c r="A1015">
        <v>6994</v>
      </c>
      <c r="B1015">
        <v>35</v>
      </c>
      <c r="C1015" t="str" cm="1">
        <f t="array" ref="C1015">_xlfn.XLOOKUP(A1015,A1015:A6014,'working_data '!S1025:S6024,NA,0)</f>
        <v>Other</v>
      </c>
      <c r="D1015" cm="1">
        <f t="array" ref="D1015">_xlfn.XLOOKUP(A1015,A1015:A6014,'working_data '!T1025:T6024,NA,0)</f>
        <v>106145.06</v>
      </c>
      <c r="E1015" t="str" cm="1">
        <f t="array" ref="E1015">_xlfn.XLOOKUP(B1015,B1015:B6014,'working_data '!U1025:U6024,NA,0)</f>
        <v>Silver</v>
      </c>
    </row>
    <row r="1016" spans="1:5" x14ac:dyDescent="0.35">
      <c r="A1016">
        <v>9697</v>
      </c>
      <c r="B1016">
        <v>67</v>
      </c>
      <c r="C1016" t="str" cm="1">
        <f t="array" ref="C1016">_xlfn.XLOOKUP(A1016,A1016:A6015,'working_data '!S1026:S6025,NA,0)</f>
        <v>Male</v>
      </c>
      <c r="D1016" cm="1">
        <f t="array" ref="D1016">_xlfn.XLOOKUP(A1016,A1016:A6015,'working_data '!T1026:T6025,NA,0)</f>
        <v>76940.25</v>
      </c>
      <c r="E1016" t="str" cm="1">
        <f t="array" ref="E1016">_xlfn.XLOOKUP(B1016,B1016:B6015,'working_data '!U1026:U6025,NA,0)</f>
        <v>Gold</v>
      </c>
    </row>
    <row r="1017" spans="1:5" x14ac:dyDescent="0.35">
      <c r="A1017">
        <v>9221</v>
      </c>
      <c r="B1017">
        <v>55</v>
      </c>
      <c r="C1017" t="str" cm="1">
        <f t="array" ref="C1017">_xlfn.XLOOKUP(A1017,A1017:A6016,'working_data '!S1027:S6026,NA,0)</f>
        <v>Male</v>
      </c>
      <c r="D1017" cm="1">
        <f t="array" ref="D1017">_xlfn.XLOOKUP(A1017,A1017:A6016,'working_data '!T1027:T6026,NA,0)</f>
        <v>23708.12</v>
      </c>
      <c r="E1017" t="str" cm="1">
        <f t="array" ref="E1017">_xlfn.XLOOKUP(B1017,B1017:B6016,'working_data '!U1027:U6026,NA,0)</f>
        <v>Gold</v>
      </c>
    </row>
    <row r="1018" spans="1:5" x14ac:dyDescent="0.35">
      <c r="A1018">
        <v>5465</v>
      </c>
      <c r="B1018">
        <v>22</v>
      </c>
      <c r="C1018" t="str" cm="1">
        <f t="array" ref="C1018">_xlfn.XLOOKUP(A1018,A1018:A6017,'working_data '!S1028:S6027,NA,0)</f>
        <v>Female</v>
      </c>
      <c r="D1018" cm="1">
        <f t="array" ref="D1018">_xlfn.XLOOKUP(A1018,A1018:A6017,'working_data '!T1028:T6027,NA,0)</f>
        <v>111444.54</v>
      </c>
      <c r="E1018" t="str" cm="1">
        <f t="array" ref="E1018">_xlfn.XLOOKUP(B1018,B1018:B6017,'working_data '!U1028:U6027,NA,0)</f>
        <v>Silver</v>
      </c>
    </row>
    <row r="1019" spans="1:5" x14ac:dyDescent="0.35">
      <c r="A1019">
        <v>3695</v>
      </c>
      <c r="B1019">
        <v>61</v>
      </c>
      <c r="C1019" t="str" cm="1">
        <f t="array" ref="C1019">_xlfn.XLOOKUP(A1019,A1019:A6018,'working_data '!S1029:S6028,NA,0)</f>
        <v>Female</v>
      </c>
      <c r="D1019" cm="1">
        <f t="array" ref="D1019">_xlfn.XLOOKUP(A1019,A1019:A6018,'working_data '!T1029:T6028,NA,0)</f>
        <v>50869.7</v>
      </c>
      <c r="E1019" t="str" cm="1">
        <f t="array" ref="E1019">_xlfn.XLOOKUP(B1019,B1019:B6018,'working_data '!U1029:U6028,NA,0)</f>
        <v>Bronze</v>
      </c>
    </row>
    <row r="1020" spans="1:5" x14ac:dyDescent="0.35">
      <c r="A1020">
        <v>5210</v>
      </c>
      <c r="B1020">
        <v>70</v>
      </c>
      <c r="C1020" t="str" cm="1">
        <f t="array" ref="C1020">_xlfn.XLOOKUP(A1020,A1020:A6019,'working_data '!S1030:S6029,NA,0)</f>
        <v>Other</v>
      </c>
      <c r="D1020" cm="1">
        <f t="array" ref="D1020">_xlfn.XLOOKUP(A1020,A1020:A6019,'working_data '!T1030:T6029,NA,0)</f>
        <v>58930.28</v>
      </c>
      <c r="E1020" t="str" cm="1">
        <f t="array" ref="E1020">_xlfn.XLOOKUP(B1020,B1020:B6019,'working_data '!U1030:U6029,NA,0)</f>
        <v>Platinum</v>
      </c>
    </row>
    <row r="1021" spans="1:5" x14ac:dyDescent="0.35">
      <c r="A1021">
        <v>8894</v>
      </c>
      <c r="B1021">
        <v>38</v>
      </c>
      <c r="C1021" t="str" cm="1">
        <f t="array" ref="C1021">_xlfn.XLOOKUP(A1021,A1021:A6020,'working_data '!S1031:S6030,NA,0)</f>
        <v>Male</v>
      </c>
      <c r="D1021" cm="1">
        <f t="array" ref="D1021">_xlfn.XLOOKUP(A1021,A1021:A6020,'working_data '!T1031:T6030,NA,0)</f>
        <v>21733.22</v>
      </c>
      <c r="E1021" t="str" cm="1">
        <f t="array" ref="E1021">_xlfn.XLOOKUP(B1021,B1021:B6020,'working_data '!U1031:U6030,NA,0)</f>
        <v>Bronze</v>
      </c>
    </row>
    <row r="1022" spans="1:5" x14ac:dyDescent="0.35">
      <c r="A1022">
        <v>5835</v>
      </c>
      <c r="B1022">
        <v>31</v>
      </c>
      <c r="C1022" t="str" cm="1">
        <f t="array" ref="C1022">_xlfn.XLOOKUP(A1022,A1022:A6021,'working_data '!S1032:S6031,NA,0)</f>
        <v>Female</v>
      </c>
      <c r="D1022" cm="1">
        <f t="array" ref="D1022">_xlfn.XLOOKUP(A1022,A1022:A6021,'working_data '!T1032:T6031,NA,0)</f>
        <v>64291.33</v>
      </c>
      <c r="E1022" t="str" cm="1">
        <f t="array" ref="E1022">_xlfn.XLOOKUP(B1022,B1022:B6021,'working_data '!U1032:U6031,NA,0)</f>
        <v>Bronze</v>
      </c>
    </row>
    <row r="1023" spans="1:5" x14ac:dyDescent="0.35">
      <c r="A1023">
        <v>6549</v>
      </c>
      <c r="B1023">
        <v>40</v>
      </c>
      <c r="C1023" t="str" cm="1">
        <f t="array" ref="C1023">_xlfn.XLOOKUP(A1023,A1023:A6022,'working_data '!S1033:S6032,NA,0)</f>
        <v>Female</v>
      </c>
      <c r="D1023" cm="1">
        <f t="array" ref="D1023">_xlfn.XLOOKUP(A1023,A1023:A6022,'working_data '!T1033:T6032,NA,0)</f>
        <v>113109.83</v>
      </c>
      <c r="E1023" t="str" cm="1">
        <f t="array" ref="E1023">_xlfn.XLOOKUP(B1023,B1023:B6022,'working_data '!U1033:U6032,NA,0)</f>
        <v>Platinum</v>
      </c>
    </row>
    <row r="1024" spans="1:5" x14ac:dyDescent="0.35">
      <c r="A1024">
        <v>2886</v>
      </c>
      <c r="B1024">
        <v>19</v>
      </c>
      <c r="C1024" t="str" cm="1">
        <f t="array" ref="C1024">_xlfn.XLOOKUP(A1024,A1024:A6023,'working_data '!S1034:S6033,NA,0)</f>
        <v>Male</v>
      </c>
      <c r="D1024" cm="1">
        <f t="array" ref="D1024">_xlfn.XLOOKUP(A1024,A1024:A6023,'working_data '!T1034:T6033,NA,0)</f>
        <v>93149.46</v>
      </c>
      <c r="E1024" t="str" cm="1">
        <f t="array" ref="E1024">_xlfn.XLOOKUP(B1024,B1024:B6023,'working_data '!U1034:U6033,NA,0)</f>
        <v>Bronze</v>
      </c>
    </row>
    <row r="1025" spans="1:5" x14ac:dyDescent="0.35">
      <c r="A1025">
        <v>8673</v>
      </c>
      <c r="B1025">
        <v>54</v>
      </c>
      <c r="C1025" t="str" cm="1">
        <f t="array" ref="C1025">_xlfn.XLOOKUP(A1025,A1025:A6024,'working_data '!S1035:S6034,NA,0)</f>
        <v>Other</v>
      </c>
      <c r="D1025" cm="1">
        <f t="array" ref="D1025">_xlfn.XLOOKUP(A1025,A1025:A6024,'working_data '!T1035:T6034,NA,0)</f>
        <v>67552.960000000006</v>
      </c>
      <c r="E1025" t="str" cm="1">
        <f t="array" ref="E1025">_xlfn.XLOOKUP(B1025,B1025:B6024,'working_data '!U1035:U6034,NA,0)</f>
        <v>Gold</v>
      </c>
    </row>
    <row r="1026" spans="1:5" x14ac:dyDescent="0.35">
      <c r="A1026">
        <v>2233</v>
      </c>
      <c r="B1026">
        <v>19</v>
      </c>
      <c r="C1026" t="str" cm="1">
        <f t="array" ref="C1026">_xlfn.XLOOKUP(A1026,A1026:A6025,'working_data '!S1036:S6035,NA,0)</f>
        <v>Other</v>
      </c>
      <c r="D1026" cm="1">
        <f t="array" ref="D1026">_xlfn.XLOOKUP(A1026,A1026:A6025,'working_data '!T1036:T6035,NA,0)</f>
        <v>77676.5</v>
      </c>
      <c r="E1026" t="str" cm="1">
        <f t="array" ref="E1026">_xlfn.XLOOKUP(B1026,B1026:B6025,'working_data '!U1036:U6035,NA,0)</f>
        <v>Silver</v>
      </c>
    </row>
    <row r="1027" spans="1:5" x14ac:dyDescent="0.35">
      <c r="A1027">
        <v>3306</v>
      </c>
      <c r="B1027">
        <v>60</v>
      </c>
      <c r="C1027" t="str" cm="1">
        <f t="array" ref="C1027">_xlfn.XLOOKUP(A1027,A1027:A6026,'working_data '!S1037:S6036,NA,0)</f>
        <v>Other</v>
      </c>
      <c r="D1027" cm="1">
        <f t="array" ref="D1027">_xlfn.XLOOKUP(A1027,A1027:A6026,'working_data '!T1037:T6036,NA,0)</f>
        <v>27617.25</v>
      </c>
      <c r="E1027" t="str" cm="1">
        <f t="array" ref="E1027">_xlfn.XLOOKUP(B1027,B1027:B6026,'working_data '!U1037:U6036,NA,0)</f>
        <v>Bronze</v>
      </c>
    </row>
    <row r="1028" spans="1:5" x14ac:dyDescent="0.35">
      <c r="A1028">
        <v>4696</v>
      </c>
      <c r="B1028">
        <v>34</v>
      </c>
      <c r="C1028" t="str" cm="1">
        <f t="array" ref="C1028">_xlfn.XLOOKUP(A1028,A1028:A6027,'working_data '!S1038:S6037,NA,0)</f>
        <v>Male</v>
      </c>
      <c r="D1028" cm="1">
        <f t="array" ref="D1028">_xlfn.XLOOKUP(A1028,A1028:A6027,'working_data '!T1038:T6037,NA,0)</f>
        <v>63634.13</v>
      </c>
      <c r="E1028" t="str" cm="1">
        <f t="array" ref="E1028">_xlfn.XLOOKUP(B1028,B1028:B6027,'working_data '!U1038:U6037,NA,0)</f>
        <v>Gold</v>
      </c>
    </row>
    <row r="1029" spans="1:5" x14ac:dyDescent="0.35">
      <c r="A1029">
        <v>7511</v>
      </c>
      <c r="B1029">
        <v>30</v>
      </c>
      <c r="C1029" t="str" cm="1">
        <f t="array" ref="C1029">_xlfn.XLOOKUP(A1029,A1029:A6028,'working_data '!S1039:S6038,NA,0)</f>
        <v>Male</v>
      </c>
      <c r="D1029" cm="1">
        <f t="array" ref="D1029">_xlfn.XLOOKUP(A1029,A1029:A6028,'working_data '!T1039:T6038,NA,0)</f>
        <v>67688.179999999993</v>
      </c>
      <c r="E1029" t="str" cm="1">
        <f t="array" ref="E1029">_xlfn.XLOOKUP(B1029,B1029:B6028,'working_data '!U1039:U6038,NA,0)</f>
        <v>Silver</v>
      </c>
    </row>
    <row r="1030" spans="1:5" x14ac:dyDescent="0.35">
      <c r="A1030">
        <v>6992</v>
      </c>
      <c r="B1030">
        <v>40</v>
      </c>
      <c r="C1030" t="str" cm="1">
        <f t="array" ref="C1030">_xlfn.XLOOKUP(A1030,A1030:A6029,'working_data '!S1040:S6039,NA,0)</f>
        <v>Female</v>
      </c>
      <c r="D1030" cm="1">
        <f t="array" ref="D1030">_xlfn.XLOOKUP(A1030,A1030:A6029,'working_data '!T1040:T6039,NA,0)</f>
        <v>48157.11</v>
      </c>
      <c r="E1030" t="str" cm="1">
        <f t="array" ref="E1030">_xlfn.XLOOKUP(B1030,B1030:B6029,'working_data '!U1040:U6039,NA,0)</f>
        <v>Silver</v>
      </c>
    </row>
    <row r="1031" spans="1:5" x14ac:dyDescent="0.35">
      <c r="A1031">
        <v>2479</v>
      </c>
      <c r="B1031">
        <v>65</v>
      </c>
      <c r="C1031" t="str" cm="1">
        <f t="array" ref="C1031">_xlfn.XLOOKUP(A1031,A1031:A6030,'working_data '!S1041:S6040,NA,0)</f>
        <v>Other</v>
      </c>
      <c r="D1031" cm="1">
        <f t="array" ref="D1031">_xlfn.XLOOKUP(A1031,A1031:A6030,'working_data '!T1041:T6040,NA,0)</f>
        <v>34816.51</v>
      </c>
      <c r="E1031" t="str" cm="1">
        <f t="array" ref="E1031">_xlfn.XLOOKUP(B1031,B1031:B6030,'working_data '!U1041:U6040,NA,0)</f>
        <v>Bronze</v>
      </c>
    </row>
    <row r="1032" spans="1:5" x14ac:dyDescent="0.35">
      <c r="A1032">
        <v>7464</v>
      </c>
      <c r="B1032">
        <v>66</v>
      </c>
      <c r="C1032" t="str" cm="1">
        <f t="array" ref="C1032">_xlfn.XLOOKUP(A1032,A1032:A6031,'working_data '!S1042:S6041,NA,0)</f>
        <v>Other</v>
      </c>
      <c r="D1032" cm="1">
        <f t="array" ref="D1032">_xlfn.XLOOKUP(A1032,A1032:A6031,'working_data '!T1042:T6041,NA,0)</f>
        <v>82694.94</v>
      </c>
      <c r="E1032" t="str" cm="1">
        <f t="array" ref="E1032">_xlfn.XLOOKUP(B1032,B1032:B6031,'working_data '!U1042:U6041,NA,0)</f>
        <v>Bronze</v>
      </c>
    </row>
    <row r="1033" spans="1:5" x14ac:dyDescent="0.35">
      <c r="A1033">
        <v>1228</v>
      </c>
      <c r="B1033">
        <v>22</v>
      </c>
      <c r="C1033" t="str" cm="1">
        <f t="array" ref="C1033">_xlfn.XLOOKUP(A1033,A1033:A6032,'working_data '!S1043:S6042,NA,0)</f>
        <v>Female</v>
      </c>
      <c r="D1033" cm="1">
        <f t="array" ref="D1033">_xlfn.XLOOKUP(A1033,A1033:A6032,'working_data '!T1043:T6042,NA,0)</f>
        <v>45424.84</v>
      </c>
      <c r="E1033" t="str" cm="1">
        <f t="array" ref="E1033">_xlfn.XLOOKUP(B1033,B1033:B6032,'working_data '!U1043:U6042,NA,0)</f>
        <v>Gold</v>
      </c>
    </row>
    <row r="1034" spans="1:5" x14ac:dyDescent="0.35">
      <c r="A1034">
        <v>5332</v>
      </c>
      <c r="B1034">
        <v>51</v>
      </c>
      <c r="C1034" t="str" cm="1">
        <f t="array" ref="C1034">_xlfn.XLOOKUP(A1034,A1034:A6033,'working_data '!S1044:S6043,NA,0)</f>
        <v>Other</v>
      </c>
      <c r="D1034" cm="1">
        <f t="array" ref="D1034">_xlfn.XLOOKUP(A1034,A1034:A6033,'working_data '!T1044:T6043,NA,0)</f>
        <v>115222.59</v>
      </c>
      <c r="E1034" t="str" cm="1">
        <f t="array" ref="E1034">_xlfn.XLOOKUP(B1034,B1034:B6033,'working_data '!U1044:U6043,NA,0)</f>
        <v>Gold</v>
      </c>
    </row>
    <row r="1035" spans="1:5" x14ac:dyDescent="0.35">
      <c r="A1035">
        <v>9791</v>
      </c>
      <c r="B1035">
        <v>35</v>
      </c>
      <c r="C1035" t="str" cm="1">
        <f t="array" ref="C1035">_xlfn.XLOOKUP(A1035,A1035:A6034,'working_data '!S1045:S6044,NA,0)</f>
        <v>Other</v>
      </c>
      <c r="D1035" cm="1">
        <f t="array" ref="D1035">_xlfn.XLOOKUP(A1035,A1035:A6034,'working_data '!T1045:T6044,NA,0)</f>
        <v>29926.15</v>
      </c>
      <c r="E1035" t="str" cm="1">
        <f t="array" ref="E1035">_xlfn.XLOOKUP(B1035,B1035:B6034,'working_data '!U1045:U6044,NA,0)</f>
        <v>Silver</v>
      </c>
    </row>
    <row r="1036" spans="1:5" x14ac:dyDescent="0.35">
      <c r="A1036">
        <v>3024</v>
      </c>
      <c r="B1036">
        <v>20</v>
      </c>
      <c r="C1036" t="str" cm="1">
        <f t="array" ref="C1036">_xlfn.XLOOKUP(A1036,A1036:A6035,'working_data '!S1046:S6045,NA,0)</f>
        <v>Female</v>
      </c>
      <c r="D1036" cm="1">
        <f t="array" ref="D1036">_xlfn.XLOOKUP(A1036,A1036:A6035,'working_data '!T1046:T6045,NA,0)</f>
        <v>22473.66</v>
      </c>
      <c r="E1036" t="str" cm="1">
        <f t="array" ref="E1036">_xlfn.XLOOKUP(B1036,B1036:B6035,'working_data '!U1046:U6045,NA,0)</f>
        <v>Silver</v>
      </c>
    </row>
    <row r="1037" spans="1:5" x14ac:dyDescent="0.35">
      <c r="A1037">
        <v>8451</v>
      </c>
      <c r="B1037">
        <v>42</v>
      </c>
      <c r="C1037" t="str" cm="1">
        <f t="array" ref="C1037">_xlfn.XLOOKUP(A1037,A1037:A6036,'working_data '!S1047:S6046,NA,0)</f>
        <v>Female</v>
      </c>
      <c r="D1037" cm="1">
        <f t="array" ref="D1037">_xlfn.XLOOKUP(A1037,A1037:A6036,'working_data '!T1047:T6046,NA,0)</f>
        <v>85611.33</v>
      </c>
      <c r="E1037" t="str" cm="1">
        <f t="array" ref="E1037">_xlfn.XLOOKUP(B1037,B1037:B6036,'working_data '!U1047:U6046,NA,0)</f>
        <v>Gold</v>
      </c>
    </row>
    <row r="1038" spans="1:5" x14ac:dyDescent="0.35">
      <c r="A1038">
        <v>7038</v>
      </c>
      <c r="B1038">
        <v>31</v>
      </c>
      <c r="C1038" t="str" cm="1">
        <f t="array" ref="C1038">_xlfn.XLOOKUP(A1038,A1038:A6037,'working_data '!S1048:S6047,NA,0)</f>
        <v>Other</v>
      </c>
      <c r="D1038" cm="1">
        <f t="array" ref="D1038">_xlfn.XLOOKUP(A1038,A1038:A6037,'working_data '!T1048:T6047,NA,0)</f>
        <v>97338.52</v>
      </c>
      <c r="E1038" t="str" cm="1">
        <f t="array" ref="E1038">_xlfn.XLOOKUP(B1038,B1038:B6037,'working_data '!U1048:U6047,NA,0)</f>
        <v>Platinum</v>
      </c>
    </row>
    <row r="1039" spans="1:5" x14ac:dyDescent="0.35">
      <c r="A1039">
        <v>5295</v>
      </c>
      <c r="B1039">
        <v>56</v>
      </c>
      <c r="C1039" t="str" cm="1">
        <f t="array" ref="C1039">_xlfn.XLOOKUP(A1039,A1039:A6038,'working_data '!S1049:S6048,NA,0)</f>
        <v>Other</v>
      </c>
      <c r="D1039" cm="1">
        <f t="array" ref="D1039">_xlfn.XLOOKUP(A1039,A1039:A6038,'working_data '!T1049:T6048,NA,0)</f>
        <v>106345.43</v>
      </c>
      <c r="E1039" t="str" cm="1">
        <f t="array" ref="E1039">_xlfn.XLOOKUP(B1039,B1039:B6038,'working_data '!U1049:U6048,NA,0)</f>
        <v>Platinum</v>
      </c>
    </row>
    <row r="1040" spans="1:5" x14ac:dyDescent="0.35">
      <c r="A1040">
        <v>7242</v>
      </c>
      <c r="B1040">
        <v>27</v>
      </c>
      <c r="C1040" t="str" cm="1">
        <f t="array" ref="C1040">_xlfn.XLOOKUP(A1040,A1040:A6039,'working_data '!S1050:S6049,NA,0)</f>
        <v>Male</v>
      </c>
      <c r="D1040" cm="1">
        <f t="array" ref="D1040">_xlfn.XLOOKUP(A1040,A1040:A6039,'working_data '!T1050:T6049,NA,0)</f>
        <v>116563.11</v>
      </c>
      <c r="E1040" t="str" cm="1">
        <f t="array" ref="E1040">_xlfn.XLOOKUP(B1040,B1040:B6039,'working_data '!U1050:U6049,NA,0)</f>
        <v>Platinum</v>
      </c>
    </row>
    <row r="1041" spans="1:5" x14ac:dyDescent="0.35">
      <c r="A1041">
        <v>7086</v>
      </c>
      <c r="B1041">
        <v>56</v>
      </c>
      <c r="C1041" t="str" cm="1">
        <f t="array" ref="C1041">_xlfn.XLOOKUP(A1041,A1041:A6040,'working_data '!S1051:S6050,NA,0)</f>
        <v>Other</v>
      </c>
      <c r="D1041" cm="1">
        <f t="array" ref="D1041">_xlfn.XLOOKUP(A1041,A1041:A6040,'working_data '!T1051:T6050,NA,0)</f>
        <v>86355.71</v>
      </c>
      <c r="E1041" t="str" cm="1">
        <f t="array" ref="E1041">_xlfn.XLOOKUP(B1041,B1041:B6040,'working_data '!U1051:U6050,NA,0)</f>
        <v>Bronze</v>
      </c>
    </row>
    <row r="1042" spans="1:5" x14ac:dyDescent="0.35">
      <c r="A1042">
        <v>2775</v>
      </c>
      <c r="B1042">
        <v>63</v>
      </c>
      <c r="C1042" t="str" cm="1">
        <f t="array" ref="C1042">_xlfn.XLOOKUP(A1042,A1042:A6041,'working_data '!S1052:S6051,NA,0)</f>
        <v>Other</v>
      </c>
      <c r="D1042" cm="1">
        <f t="array" ref="D1042">_xlfn.XLOOKUP(A1042,A1042:A6041,'working_data '!T1052:T6051,NA,0)</f>
        <v>102133.01</v>
      </c>
      <c r="E1042" t="str" cm="1">
        <f t="array" ref="E1042">_xlfn.XLOOKUP(B1042,B1042:B6041,'working_data '!U1052:U6051,NA,0)</f>
        <v>Platinum</v>
      </c>
    </row>
    <row r="1043" spans="1:5" x14ac:dyDescent="0.35">
      <c r="A1043">
        <v>4830</v>
      </c>
      <c r="B1043">
        <v>34</v>
      </c>
      <c r="C1043" t="str" cm="1">
        <f t="array" ref="C1043">_xlfn.XLOOKUP(A1043,A1043:A6042,'working_data '!S1053:S6052,NA,0)</f>
        <v>Female</v>
      </c>
      <c r="D1043" cm="1">
        <f t="array" ref="D1043">_xlfn.XLOOKUP(A1043,A1043:A6042,'working_data '!T1053:T6052,NA,0)</f>
        <v>79753.34</v>
      </c>
      <c r="E1043" t="str" cm="1">
        <f t="array" ref="E1043">_xlfn.XLOOKUP(B1043,B1043:B6042,'working_data '!U1053:U6052,NA,0)</f>
        <v>Platinum</v>
      </c>
    </row>
    <row r="1044" spans="1:5" x14ac:dyDescent="0.35">
      <c r="A1044">
        <v>8724</v>
      </c>
      <c r="B1044">
        <v>58</v>
      </c>
      <c r="C1044" t="str" cm="1">
        <f t="array" ref="C1044">_xlfn.XLOOKUP(A1044,A1044:A6043,'working_data '!S1054:S6053,NA,0)</f>
        <v>Female</v>
      </c>
      <c r="D1044" cm="1">
        <f t="array" ref="D1044">_xlfn.XLOOKUP(A1044,A1044:A6043,'working_data '!T1054:T6053,NA,0)</f>
        <v>102588.54</v>
      </c>
      <c r="E1044" t="str" cm="1">
        <f t="array" ref="E1044">_xlfn.XLOOKUP(B1044,B1044:B6043,'working_data '!U1054:U6053,NA,0)</f>
        <v>Bronze</v>
      </c>
    </row>
    <row r="1045" spans="1:5" x14ac:dyDescent="0.35">
      <c r="A1045">
        <v>1410</v>
      </c>
      <c r="B1045">
        <v>64</v>
      </c>
      <c r="C1045" t="str" cm="1">
        <f t="array" ref="C1045">_xlfn.XLOOKUP(A1045,A1045:A6044,'working_data '!S1055:S6054,NA,0)</f>
        <v>Other</v>
      </c>
      <c r="D1045" cm="1">
        <f t="array" ref="D1045">_xlfn.XLOOKUP(A1045,A1045:A6044,'working_data '!T1055:T6054,NA,0)</f>
        <v>20999.5</v>
      </c>
      <c r="E1045" t="str" cm="1">
        <f t="array" ref="E1045">_xlfn.XLOOKUP(B1045,B1045:B6044,'working_data '!U1055:U6054,NA,0)</f>
        <v>Bronze</v>
      </c>
    </row>
    <row r="1046" spans="1:5" x14ac:dyDescent="0.35">
      <c r="A1046">
        <v>6374</v>
      </c>
      <c r="B1046">
        <v>43</v>
      </c>
      <c r="C1046" t="str" cm="1">
        <f t="array" ref="C1046">_xlfn.XLOOKUP(A1046,A1046:A6045,'working_data '!S1056:S6055,NA,0)</f>
        <v>Other</v>
      </c>
      <c r="D1046" cm="1">
        <f t="array" ref="D1046">_xlfn.XLOOKUP(A1046,A1046:A6045,'working_data '!T1056:T6055,NA,0)</f>
        <v>25730.53</v>
      </c>
      <c r="E1046" t="str" cm="1">
        <f t="array" ref="E1046">_xlfn.XLOOKUP(B1046,B1046:B6045,'working_data '!U1056:U6055,NA,0)</f>
        <v>Gold</v>
      </c>
    </row>
    <row r="1047" spans="1:5" x14ac:dyDescent="0.35">
      <c r="A1047">
        <v>4626</v>
      </c>
      <c r="B1047">
        <v>41</v>
      </c>
      <c r="C1047" t="str" cm="1">
        <f t="array" ref="C1047">_xlfn.XLOOKUP(A1047,A1047:A6046,'working_data '!S1057:S6056,NA,0)</f>
        <v>Female</v>
      </c>
      <c r="D1047" cm="1">
        <f t="array" ref="D1047">_xlfn.XLOOKUP(A1047,A1047:A6046,'working_data '!T1057:T6056,NA,0)</f>
        <v>71761.539999999994</v>
      </c>
      <c r="E1047" t="str" cm="1">
        <f t="array" ref="E1047">_xlfn.XLOOKUP(B1047,B1047:B6046,'working_data '!U1057:U6056,NA,0)</f>
        <v>Platinum</v>
      </c>
    </row>
    <row r="1048" spans="1:5" x14ac:dyDescent="0.35">
      <c r="A1048">
        <v>2035</v>
      </c>
      <c r="B1048">
        <v>24</v>
      </c>
      <c r="C1048" t="str" cm="1">
        <f t="array" ref="C1048">_xlfn.XLOOKUP(A1048,A1048:A6047,'working_data '!S1058:S6057,NA,0)</f>
        <v>Male</v>
      </c>
      <c r="D1048" cm="1">
        <f t="array" ref="D1048">_xlfn.XLOOKUP(A1048,A1048:A6047,'working_data '!T1058:T6057,NA,0)</f>
        <v>42168.639999999999</v>
      </c>
      <c r="E1048" t="str" cm="1">
        <f t="array" ref="E1048">_xlfn.XLOOKUP(B1048,B1048:B6047,'working_data '!U1058:U6057,NA,0)</f>
        <v>Bronze</v>
      </c>
    </row>
    <row r="1049" spans="1:5" x14ac:dyDescent="0.35">
      <c r="A1049">
        <v>8606</v>
      </c>
      <c r="B1049">
        <v>67</v>
      </c>
      <c r="C1049" t="str" cm="1">
        <f t="array" ref="C1049">_xlfn.XLOOKUP(A1049,A1049:A6048,'working_data '!S1059:S6058,NA,0)</f>
        <v>Male</v>
      </c>
      <c r="D1049" cm="1">
        <f t="array" ref="D1049">_xlfn.XLOOKUP(A1049,A1049:A6048,'working_data '!T1059:T6058,NA,0)</f>
        <v>76371.95</v>
      </c>
      <c r="E1049" t="str" cm="1">
        <f t="array" ref="E1049">_xlfn.XLOOKUP(B1049,B1049:B6048,'working_data '!U1059:U6058,NA,0)</f>
        <v>Bronze</v>
      </c>
    </row>
    <row r="1050" spans="1:5" x14ac:dyDescent="0.35">
      <c r="A1050">
        <v>5951</v>
      </c>
      <c r="B1050">
        <v>31</v>
      </c>
      <c r="C1050" t="str" cm="1">
        <f t="array" ref="C1050">_xlfn.XLOOKUP(A1050,A1050:A6049,'working_data '!S1060:S6059,NA,0)</f>
        <v>Male</v>
      </c>
      <c r="D1050" cm="1">
        <f t="array" ref="D1050">_xlfn.XLOOKUP(A1050,A1050:A6049,'working_data '!T1060:T6059,NA,0)</f>
        <v>37294.519999999997</v>
      </c>
      <c r="E1050" t="str" cm="1">
        <f t="array" ref="E1050">_xlfn.XLOOKUP(B1050,B1050:B6049,'working_data '!U1060:U6059,NA,0)</f>
        <v>Bronze</v>
      </c>
    </row>
    <row r="1051" spans="1:5" x14ac:dyDescent="0.35">
      <c r="A1051">
        <v>7689</v>
      </c>
      <c r="B1051">
        <v>27</v>
      </c>
      <c r="C1051" t="str" cm="1">
        <f t="array" ref="C1051">_xlfn.XLOOKUP(A1051,A1051:A6050,'working_data '!S1061:S6060,NA,0)</f>
        <v>Male</v>
      </c>
      <c r="D1051" cm="1">
        <f t="array" ref="D1051">_xlfn.XLOOKUP(A1051,A1051:A6050,'working_data '!T1061:T6060,NA,0)</f>
        <v>31452.880000000001</v>
      </c>
      <c r="E1051" t="str" cm="1">
        <f t="array" ref="E1051">_xlfn.XLOOKUP(B1051,B1051:B6050,'working_data '!U1061:U6060,NA,0)</f>
        <v>Bronze</v>
      </c>
    </row>
    <row r="1052" spans="1:5" x14ac:dyDescent="0.35">
      <c r="A1052">
        <v>2911</v>
      </c>
      <c r="B1052">
        <v>47</v>
      </c>
      <c r="C1052" t="str" cm="1">
        <f t="array" ref="C1052">_xlfn.XLOOKUP(A1052,A1052:A6051,'working_data '!S1062:S6061,NA,0)</f>
        <v>Male</v>
      </c>
      <c r="D1052" cm="1">
        <f t="array" ref="D1052">_xlfn.XLOOKUP(A1052,A1052:A6051,'working_data '!T1062:T6061,NA,0)</f>
        <v>94669.47</v>
      </c>
      <c r="E1052" t="str" cm="1">
        <f t="array" ref="E1052">_xlfn.XLOOKUP(B1052,B1052:B6051,'working_data '!U1062:U6061,NA,0)</f>
        <v>Silver</v>
      </c>
    </row>
    <row r="1053" spans="1:5" x14ac:dyDescent="0.35">
      <c r="A1053">
        <v>3290</v>
      </c>
      <c r="B1053">
        <v>23</v>
      </c>
      <c r="C1053" t="str" cm="1">
        <f t="array" ref="C1053">_xlfn.XLOOKUP(A1053,A1053:A6052,'working_data '!S1063:S6062,NA,0)</f>
        <v>Female</v>
      </c>
      <c r="D1053" cm="1">
        <f t="array" ref="D1053">_xlfn.XLOOKUP(A1053,A1053:A6052,'working_data '!T1063:T6062,NA,0)</f>
        <v>92721.13</v>
      </c>
      <c r="E1053" t="str" cm="1">
        <f t="array" ref="E1053">_xlfn.XLOOKUP(B1053,B1053:B6052,'working_data '!U1063:U6062,NA,0)</f>
        <v>Bronze</v>
      </c>
    </row>
    <row r="1054" spans="1:5" x14ac:dyDescent="0.35">
      <c r="A1054">
        <v>1742</v>
      </c>
      <c r="B1054">
        <v>21</v>
      </c>
      <c r="C1054" t="str" cm="1">
        <f t="array" ref="C1054">_xlfn.XLOOKUP(A1054,A1054:A6053,'working_data '!S1064:S6063,NA,0)</f>
        <v>Other</v>
      </c>
      <c r="D1054" cm="1">
        <f t="array" ref="D1054">_xlfn.XLOOKUP(A1054,A1054:A6053,'working_data '!T1064:T6063,NA,0)</f>
        <v>34297.51</v>
      </c>
      <c r="E1054" t="str" cm="1">
        <f t="array" ref="E1054">_xlfn.XLOOKUP(B1054,B1054:B6053,'working_data '!U1064:U6063,NA,0)</f>
        <v>Platinum</v>
      </c>
    </row>
    <row r="1055" spans="1:5" x14ac:dyDescent="0.35">
      <c r="A1055">
        <v>1609</v>
      </c>
      <c r="B1055">
        <v>20</v>
      </c>
      <c r="C1055" t="str" cm="1">
        <f t="array" ref="C1055">_xlfn.XLOOKUP(A1055,A1055:A6054,'working_data '!S1065:S6064,NA,0)</f>
        <v>Female</v>
      </c>
      <c r="D1055" cm="1">
        <f t="array" ref="D1055">_xlfn.XLOOKUP(A1055,A1055:A6054,'working_data '!T1065:T6064,NA,0)</f>
        <v>68946.62</v>
      </c>
      <c r="E1055" t="str" cm="1">
        <f t="array" ref="E1055">_xlfn.XLOOKUP(B1055,B1055:B6054,'working_data '!U1065:U6064,NA,0)</f>
        <v>Silver</v>
      </c>
    </row>
    <row r="1056" spans="1:5" x14ac:dyDescent="0.35">
      <c r="A1056">
        <v>5986</v>
      </c>
      <c r="B1056">
        <v>37</v>
      </c>
      <c r="C1056" t="str" cm="1">
        <f t="array" ref="C1056">_xlfn.XLOOKUP(A1056,A1056:A6055,'working_data '!S1066:S6065,NA,0)</f>
        <v>Male</v>
      </c>
      <c r="D1056" cm="1">
        <f t="array" ref="D1056">_xlfn.XLOOKUP(A1056,A1056:A6055,'working_data '!T1066:T6065,NA,0)</f>
        <v>61608.6</v>
      </c>
      <c r="E1056" t="str" cm="1">
        <f t="array" ref="E1056">_xlfn.XLOOKUP(B1056,B1056:B6055,'working_data '!U1066:U6065,NA,0)</f>
        <v>Platinum</v>
      </c>
    </row>
    <row r="1057" spans="1:5" x14ac:dyDescent="0.35">
      <c r="A1057">
        <v>9071</v>
      </c>
      <c r="B1057">
        <v>57</v>
      </c>
      <c r="C1057" t="str" cm="1">
        <f t="array" ref="C1057">_xlfn.XLOOKUP(A1057,A1057:A6056,'working_data '!S1067:S6066,NA,0)</f>
        <v>Female</v>
      </c>
      <c r="D1057" cm="1">
        <f t="array" ref="D1057">_xlfn.XLOOKUP(A1057,A1057:A6056,'working_data '!T1067:T6066,NA,0)</f>
        <v>109968.63</v>
      </c>
      <c r="E1057" t="str" cm="1">
        <f t="array" ref="E1057">_xlfn.XLOOKUP(B1057,B1057:B6056,'working_data '!U1067:U6066,NA,0)</f>
        <v>Platinum</v>
      </c>
    </row>
    <row r="1058" spans="1:5" x14ac:dyDescent="0.35">
      <c r="A1058">
        <v>2902</v>
      </c>
      <c r="B1058">
        <v>59</v>
      </c>
      <c r="C1058" t="str" cm="1">
        <f t="array" ref="C1058">_xlfn.XLOOKUP(A1058,A1058:A6057,'working_data '!S1068:S6067,NA,0)</f>
        <v>Other</v>
      </c>
      <c r="D1058" cm="1">
        <f t="array" ref="D1058">_xlfn.XLOOKUP(A1058,A1058:A6057,'working_data '!T1068:T6067,NA,0)</f>
        <v>86547.9</v>
      </c>
      <c r="E1058" t="str" cm="1">
        <f t="array" ref="E1058">_xlfn.XLOOKUP(B1058,B1058:B6057,'working_data '!U1068:U6067,NA,0)</f>
        <v>Platinum</v>
      </c>
    </row>
    <row r="1059" spans="1:5" x14ac:dyDescent="0.35">
      <c r="A1059">
        <v>2592</v>
      </c>
      <c r="B1059">
        <v>55</v>
      </c>
      <c r="C1059" t="str" cm="1">
        <f t="array" ref="C1059">_xlfn.XLOOKUP(A1059,A1059:A6058,'working_data '!S1069:S6068,NA,0)</f>
        <v>Other</v>
      </c>
      <c r="D1059" cm="1">
        <f t="array" ref="D1059">_xlfn.XLOOKUP(A1059,A1059:A6058,'working_data '!T1069:T6068,NA,0)</f>
        <v>76889.119999999995</v>
      </c>
      <c r="E1059" t="str" cm="1">
        <f t="array" ref="E1059">_xlfn.XLOOKUP(B1059,B1059:B6058,'working_data '!U1069:U6068,NA,0)</f>
        <v>Gold</v>
      </c>
    </row>
    <row r="1060" spans="1:5" x14ac:dyDescent="0.35">
      <c r="A1060">
        <v>4846</v>
      </c>
      <c r="B1060">
        <v>24</v>
      </c>
      <c r="C1060" t="str" cm="1">
        <f t="array" ref="C1060">_xlfn.XLOOKUP(A1060,A1060:A6059,'working_data '!S1070:S6069,NA,0)</f>
        <v>Male</v>
      </c>
      <c r="D1060" cm="1">
        <f t="array" ref="D1060">_xlfn.XLOOKUP(A1060,A1060:A6059,'working_data '!T1070:T6069,NA,0)</f>
        <v>32820.129999999997</v>
      </c>
      <c r="E1060" t="str" cm="1">
        <f t="array" ref="E1060">_xlfn.XLOOKUP(B1060,B1060:B6059,'working_data '!U1070:U6069,NA,0)</f>
        <v>Gold</v>
      </c>
    </row>
    <row r="1061" spans="1:5" x14ac:dyDescent="0.35">
      <c r="A1061">
        <v>9807</v>
      </c>
      <c r="B1061">
        <v>29</v>
      </c>
      <c r="C1061" t="str" cm="1">
        <f t="array" ref="C1061">_xlfn.XLOOKUP(A1061,A1061:A6060,'working_data '!S1071:S6070,NA,0)</f>
        <v>Female</v>
      </c>
      <c r="D1061" cm="1">
        <f t="array" ref="D1061">_xlfn.XLOOKUP(A1061,A1061:A6060,'working_data '!T1071:T6070,NA,0)</f>
        <v>32781.54</v>
      </c>
      <c r="E1061" t="str" cm="1">
        <f t="array" ref="E1061">_xlfn.XLOOKUP(B1061,B1061:B6060,'working_data '!U1071:U6070,NA,0)</f>
        <v>Platinum</v>
      </c>
    </row>
    <row r="1062" spans="1:5" x14ac:dyDescent="0.35">
      <c r="A1062">
        <v>3222</v>
      </c>
      <c r="B1062">
        <v>45</v>
      </c>
      <c r="C1062" t="str" cm="1">
        <f t="array" ref="C1062">_xlfn.XLOOKUP(A1062,A1062:A6061,'working_data '!S1072:S6071,NA,0)</f>
        <v>Male</v>
      </c>
      <c r="D1062" cm="1">
        <f t="array" ref="D1062">_xlfn.XLOOKUP(A1062,A1062:A6061,'working_data '!T1072:T6071,NA,0)</f>
        <v>89522.32</v>
      </c>
      <c r="E1062" t="str" cm="1">
        <f t="array" ref="E1062">_xlfn.XLOOKUP(B1062,B1062:B6061,'working_data '!U1072:U6071,NA,0)</f>
        <v>Bronze</v>
      </c>
    </row>
    <row r="1063" spans="1:5" x14ac:dyDescent="0.35">
      <c r="A1063">
        <v>7367</v>
      </c>
      <c r="B1063">
        <v>67</v>
      </c>
      <c r="C1063" t="str" cm="1">
        <f t="array" ref="C1063">_xlfn.XLOOKUP(A1063,A1063:A6062,'working_data '!S1073:S6072,NA,0)</f>
        <v>Other</v>
      </c>
      <c r="D1063" cm="1">
        <f t="array" ref="D1063">_xlfn.XLOOKUP(A1063,A1063:A6062,'working_data '!T1073:T6072,NA,0)</f>
        <v>99837.09</v>
      </c>
      <c r="E1063" t="str" cm="1">
        <f t="array" ref="E1063">_xlfn.XLOOKUP(B1063,B1063:B6062,'working_data '!U1073:U6072,NA,0)</f>
        <v>Gold</v>
      </c>
    </row>
    <row r="1064" spans="1:5" x14ac:dyDescent="0.35">
      <c r="A1064">
        <v>8432</v>
      </c>
      <c r="B1064">
        <v>67</v>
      </c>
      <c r="C1064" t="str" cm="1">
        <f t="array" ref="C1064">_xlfn.XLOOKUP(A1064,A1064:A6063,'working_data '!S1074:S6073,NA,0)</f>
        <v>Female</v>
      </c>
      <c r="D1064" cm="1">
        <f t="array" ref="D1064">_xlfn.XLOOKUP(A1064,A1064:A6063,'working_data '!T1074:T6073,NA,0)</f>
        <v>95975.47</v>
      </c>
      <c r="E1064" t="str" cm="1">
        <f t="array" ref="E1064">_xlfn.XLOOKUP(B1064,B1064:B6063,'working_data '!U1074:U6073,NA,0)</f>
        <v>Gold</v>
      </c>
    </row>
    <row r="1065" spans="1:5" x14ac:dyDescent="0.35">
      <c r="A1065">
        <v>7078</v>
      </c>
      <c r="B1065">
        <v>35</v>
      </c>
      <c r="C1065" t="str" cm="1">
        <f t="array" ref="C1065">_xlfn.XLOOKUP(A1065,A1065:A6064,'working_data '!S1075:S6074,NA,0)</f>
        <v>Male</v>
      </c>
      <c r="D1065" cm="1">
        <f t="array" ref="D1065">_xlfn.XLOOKUP(A1065,A1065:A6064,'working_data '!T1075:T6074,NA,0)</f>
        <v>62116.25</v>
      </c>
      <c r="E1065" t="str" cm="1">
        <f t="array" ref="E1065">_xlfn.XLOOKUP(B1065,B1065:B6064,'working_data '!U1075:U6074,NA,0)</f>
        <v>Platinum</v>
      </c>
    </row>
    <row r="1066" spans="1:5" x14ac:dyDescent="0.35">
      <c r="A1066">
        <v>9850</v>
      </c>
      <c r="B1066">
        <v>66</v>
      </c>
      <c r="C1066" t="str" cm="1">
        <f t="array" ref="C1066">_xlfn.XLOOKUP(A1066,A1066:A6065,'working_data '!S1076:S6075,NA,0)</f>
        <v>Female</v>
      </c>
      <c r="D1066" cm="1">
        <f t="array" ref="D1066">_xlfn.XLOOKUP(A1066,A1066:A6065,'working_data '!T1076:T6075,NA,0)</f>
        <v>108357.87</v>
      </c>
      <c r="E1066" t="str" cm="1">
        <f t="array" ref="E1066">_xlfn.XLOOKUP(B1066,B1066:B6065,'working_data '!U1076:U6075,NA,0)</f>
        <v>Silver</v>
      </c>
    </row>
    <row r="1067" spans="1:5" x14ac:dyDescent="0.35">
      <c r="A1067">
        <v>7866</v>
      </c>
      <c r="B1067">
        <v>33</v>
      </c>
      <c r="C1067" t="str" cm="1">
        <f t="array" ref="C1067">_xlfn.XLOOKUP(A1067,A1067:A6066,'working_data '!S1077:S6076,NA,0)</f>
        <v>Male</v>
      </c>
      <c r="D1067" cm="1">
        <f t="array" ref="D1067">_xlfn.XLOOKUP(A1067,A1067:A6066,'working_data '!T1077:T6076,NA,0)</f>
        <v>24956.18</v>
      </c>
      <c r="E1067" t="str" cm="1">
        <f t="array" ref="E1067">_xlfn.XLOOKUP(B1067,B1067:B6066,'working_data '!U1077:U6076,NA,0)</f>
        <v>Bronze</v>
      </c>
    </row>
    <row r="1068" spans="1:5" x14ac:dyDescent="0.35">
      <c r="A1068">
        <v>3531</v>
      </c>
      <c r="B1068">
        <v>51</v>
      </c>
      <c r="C1068" t="str" cm="1">
        <f t="array" ref="C1068">_xlfn.XLOOKUP(A1068,A1068:A6067,'working_data '!S1078:S6077,NA,0)</f>
        <v>Male</v>
      </c>
      <c r="D1068" cm="1">
        <f t="array" ref="D1068">_xlfn.XLOOKUP(A1068,A1068:A6067,'working_data '!T1078:T6077,NA,0)</f>
        <v>22828.13</v>
      </c>
      <c r="E1068" t="str" cm="1">
        <f t="array" ref="E1068">_xlfn.XLOOKUP(B1068,B1068:B6067,'working_data '!U1078:U6077,NA,0)</f>
        <v>Silver</v>
      </c>
    </row>
    <row r="1069" spans="1:5" x14ac:dyDescent="0.35">
      <c r="A1069">
        <v>7797</v>
      </c>
      <c r="B1069">
        <v>34</v>
      </c>
      <c r="C1069" t="str" cm="1">
        <f t="array" ref="C1069">_xlfn.XLOOKUP(A1069,A1069:A6068,'working_data '!S1079:S6078,NA,0)</f>
        <v>Female</v>
      </c>
      <c r="D1069" cm="1">
        <f t="array" ref="D1069">_xlfn.XLOOKUP(A1069,A1069:A6068,'working_data '!T1079:T6078,NA,0)</f>
        <v>105027.28</v>
      </c>
      <c r="E1069" t="str" cm="1">
        <f t="array" ref="E1069">_xlfn.XLOOKUP(B1069,B1069:B6068,'working_data '!U1079:U6078,NA,0)</f>
        <v>Gold</v>
      </c>
    </row>
    <row r="1070" spans="1:5" x14ac:dyDescent="0.35">
      <c r="A1070">
        <v>2622</v>
      </c>
      <c r="B1070">
        <v>66</v>
      </c>
      <c r="C1070" t="str" cm="1">
        <f t="array" ref="C1070">_xlfn.XLOOKUP(A1070,A1070:A6069,'working_data '!S1080:S6079,NA,0)</f>
        <v>Male</v>
      </c>
      <c r="D1070" cm="1">
        <f t="array" ref="D1070">_xlfn.XLOOKUP(A1070,A1070:A6069,'working_data '!T1080:T6079,NA,0)</f>
        <v>110569.53</v>
      </c>
      <c r="E1070" t="str" cm="1">
        <f t="array" ref="E1070">_xlfn.XLOOKUP(B1070,B1070:B6069,'working_data '!U1080:U6079,NA,0)</f>
        <v>Bronze</v>
      </c>
    </row>
    <row r="1071" spans="1:5" x14ac:dyDescent="0.35">
      <c r="A1071">
        <v>9017</v>
      </c>
      <c r="B1071">
        <v>48</v>
      </c>
      <c r="C1071" t="str" cm="1">
        <f t="array" ref="C1071">_xlfn.XLOOKUP(A1071,A1071:A6070,'working_data '!S1081:S6080,NA,0)</f>
        <v>Female</v>
      </c>
      <c r="D1071" cm="1">
        <f t="array" ref="D1071">_xlfn.XLOOKUP(A1071,A1071:A6070,'working_data '!T1081:T6080,NA,0)</f>
        <v>90582.01</v>
      </c>
      <c r="E1071" t="str" cm="1">
        <f t="array" ref="E1071">_xlfn.XLOOKUP(B1071,B1071:B6070,'working_data '!U1081:U6080,NA,0)</f>
        <v>Silver</v>
      </c>
    </row>
    <row r="1072" spans="1:5" x14ac:dyDescent="0.35">
      <c r="A1072">
        <v>7686</v>
      </c>
      <c r="B1072">
        <v>63</v>
      </c>
      <c r="C1072" t="str" cm="1">
        <f t="array" ref="C1072">_xlfn.XLOOKUP(A1072,A1072:A6071,'working_data '!S1082:S6081,NA,0)</f>
        <v>Female</v>
      </c>
      <c r="D1072" cm="1">
        <f t="array" ref="D1072">_xlfn.XLOOKUP(A1072,A1072:A6071,'working_data '!T1082:T6081,NA,0)</f>
        <v>56004.83</v>
      </c>
      <c r="E1072" t="str" cm="1">
        <f t="array" ref="E1072">_xlfn.XLOOKUP(B1072,B1072:B6071,'working_data '!U1082:U6081,NA,0)</f>
        <v>Platinum</v>
      </c>
    </row>
    <row r="1073" spans="1:5" x14ac:dyDescent="0.35">
      <c r="A1073">
        <v>5583</v>
      </c>
      <c r="B1073">
        <v>19</v>
      </c>
      <c r="C1073" t="str" cm="1">
        <f t="array" ref="C1073">_xlfn.XLOOKUP(A1073,A1073:A6072,'working_data '!S1083:S6082,NA,0)</f>
        <v>Other</v>
      </c>
      <c r="D1073" cm="1">
        <f t="array" ref="D1073">_xlfn.XLOOKUP(A1073,A1073:A6072,'working_data '!T1083:T6082,NA,0)</f>
        <v>36303.769999999997</v>
      </c>
      <c r="E1073" t="str" cm="1">
        <f t="array" ref="E1073">_xlfn.XLOOKUP(B1073,B1073:B6072,'working_data '!U1083:U6082,NA,0)</f>
        <v>Gold</v>
      </c>
    </row>
    <row r="1074" spans="1:5" x14ac:dyDescent="0.35">
      <c r="A1074">
        <v>1536</v>
      </c>
      <c r="B1074">
        <v>64</v>
      </c>
      <c r="C1074" t="str" cm="1">
        <f t="array" ref="C1074">_xlfn.XLOOKUP(A1074,A1074:A6073,'working_data '!S1084:S6083,NA,0)</f>
        <v>Male</v>
      </c>
      <c r="D1074" cm="1">
        <f t="array" ref="D1074">_xlfn.XLOOKUP(A1074,A1074:A6073,'working_data '!T1084:T6083,NA,0)</f>
        <v>31720.1</v>
      </c>
      <c r="E1074" t="str" cm="1">
        <f t="array" ref="E1074">_xlfn.XLOOKUP(B1074,B1074:B6073,'working_data '!U1084:U6083,NA,0)</f>
        <v>Bronze</v>
      </c>
    </row>
    <row r="1075" spans="1:5" x14ac:dyDescent="0.35">
      <c r="A1075">
        <v>7070</v>
      </c>
      <c r="B1075">
        <v>57</v>
      </c>
      <c r="C1075" t="str" cm="1">
        <f t="array" ref="C1075">_xlfn.XLOOKUP(A1075,A1075:A6074,'working_data '!S1085:S6084,NA,0)</f>
        <v>Female</v>
      </c>
      <c r="D1075" cm="1">
        <f t="array" ref="D1075">_xlfn.XLOOKUP(A1075,A1075:A6074,'working_data '!T1085:T6084,NA,0)</f>
        <v>42209.32</v>
      </c>
      <c r="E1075" t="str" cm="1">
        <f t="array" ref="E1075">_xlfn.XLOOKUP(B1075,B1075:B6074,'working_data '!U1085:U6084,NA,0)</f>
        <v>Platinum</v>
      </c>
    </row>
    <row r="1076" spans="1:5" x14ac:dyDescent="0.35">
      <c r="A1076">
        <v>4559</v>
      </c>
      <c r="B1076">
        <v>53</v>
      </c>
      <c r="C1076" t="str" cm="1">
        <f t="array" ref="C1076">_xlfn.XLOOKUP(A1076,A1076:A6075,'working_data '!S1086:S6085,NA,0)</f>
        <v>Male</v>
      </c>
      <c r="D1076" cm="1">
        <f t="array" ref="D1076">_xlfn.XLOOKUP(A1076,A1076:A6075,'working_data '!T1086:T6085,NA,0)</f>
        <v>48084.25</v>
      </c>
      <c r="E1076" t="str" cm="1">
        <f t="array" ref="E1076">_xlfn.XLOOKUP(B1076,B1076:B6075,'working_data '!U1086:U6085,NA,0)</f>
        <v>Platinum</v>
      </c>
    </row>
    <row r="1077" spans="1:5" x14ac:dyDescent="0.35">
      <c r="A1077">
        <v>8264</v>
      </c>
      <c r="B1077">
        <v>24</v>
      </c>
      <c r="C1077" t="str" cm="1">
        <f t="array" ref="C1077">_xlfn.XLOOKUP(A1077,A1077:A6076,'working_data '!S1087:S6086,NA,0)</f>
        <v>Male</v>
      </c>
      <c r="D1077" cm="1">
        <f t="array" ref="D1077">_xlfn.XLOOKUP(A1077,A1077:A6076,'working_data '!T1087:T6086,NA,0)</f>
        <v>103243.89</v>
      </c>
      <c r="E1077" t="str" cm="1">
        <f t="array" ref="E1077">_xlfn.XLOOKUP(B1077,B1077:B6076,'working_data '!U1087:U6086,NA,0)</f>
        <v>Platinum</v>
      </c>
    </row>
    <row r="1078" spans="1:5" x14ac:dyDescent="0.35">
      <c r="A1078">
        <v>8285</v>
      </c>
      <c r="B1078">
        <v>54</v>
      </c>
      <c r="C1078" t="str" cm="1">
        <f t="array" ref="C1078">_xlfn.XLOOKUP(A1078,A1078:A6077,'working_data '!S1088:S6087,NA,0)</f>
        <v>Male</v>
      </c>
      <c r="D1078" cm="1">
        <f t="array" ref="D1078">_xlfn.XLOOKUP(A1078,A1078:A6077,'working_data '!T1088:T6087,NA,0)</f>
        <v>90318.68</v>
      </c>
      <c r="E1078" t="str" cm="1">
        <f t="array" ref="E1078">_xlfn.XLOOKUP(B1078,B1078:B6077,'working_data '!U1088:U6087,NA,0)</f>
        <v>Silver</v>
      </c>
    </row>
    <row r="1079" spans="1:5" x14ac:dyDescent="0.35">
      <c r="A1079">
        <v>4868</v>
      </c>
      <c r="B1079">
        <v>69</v>
      </c>
      <c r="C1079" t="str" cm="1">
        <f t="array" ref="C1079">_xlfn.XLOOKUP(A1079,A1079:A6078,'working_data '!S1089:S6088,NA,0)</f>
        <v>Other</v>
      </c>
      <c r="D1079" cm="1">
        <f t="array" ref="D1079">_xlfn.XLOOKUP(A1079,A1079:A6078,'working_data '!T1089:T6088,NA,0)</f>
        <v>89357.37</v>
      </c>
      <c r="E1079" t="str" cm="1">
        <f t="array" ref="E1079">_xlfn.XLOOKUP(B1079,B1079:B6078,'working_data '!U1089:U6088,NA,0)</f>
        <v>Platinum</v>
      </c>
    </row>
    <row r="1080" spans="1:5" x14ac:dyDescent="0.35">
      <c r="A1080">
        <v>6942</v>
      </c>
      <c r="B1080">
        <v>28</v>
      </c>
      <c r="C1080" t="str" cm="1">
        <f t="array" ref="C1080">_xlfn.XLOOKUP(A1080,A1080:A6079,'working_data '!S1090:S6089,NA,0)</f>
        <v>Other</v>
      </c>
      <c r="D1080" cm="1">
        <f t="array" ref="D1080">_xlfn.XLOOKUP(A1080,A1080:A6079,'working_data '!T1090:T6089,NA,0)</f>
        <v>62892.5</v>
      </c>
      <c r="E1080" t="str" cm="1">
        <f t="array" ref="E1080">_xlfn.XLOOKUP(B1080,B1080:B6079,'working_data '!U1090:U6089,NA,0)</f>
        <v>Silver</v>
      </c>
    </row>
    <row r="1081" spans="1:5" x14ac:dyDescent="0.35">
      <c r="A1081">
        <v>2627</v>
      </c>
      <c r="B1081">
        <v>59</v>
      </c>
      <c r="C1081" t="str" cm="1">
        <f t="array" ref="C1081">_xlfn.XLOOKUP(A1081,A1081:A6080,'working_data '!S1091:S6090,NA,0)</f>
        <v>Female</v>
      </c>
      <c r="D1081" cm="1">
        <f t="array" ref="D1081">_xlfn.XLOOKUP(A1081,A1081:A6080,'working_data '!T1091:T6090,NA,0)</f>
        <v>60824.17</v>
      </c>
      <c r="E1081" t="str" cm="1">
        <f t="array" ref="E1081">_xlfn.XLOOKUP(B1081,B1081:B6080,'working_data '!U1091:U6090,NA,0)</f>
        <v>Platinum</v>
      </c>
    </row>
    <row r="1082" spans="1:5" x14ac:dyDescent="0.35">
      <c r="A1082">
        <v>7018</v>
      </c>
      <c r="B1082">
        <v>19</v>
      </c>
      <c r="C1082" t="str" cm="1">
        <f t="array" ref="C1082">_xlfn.XLOOKUP(A1082,A1082:A6081,'working_data '!S1092:S6091,NA,0)</f>
        <v>Male</v>
      </c>
      <c r="D1082" cm="1">
        <f t="array" ref="D1082">_xlfn.XLOOKUP(A1082,A1082:A6081,'working_data '!T1092:T6091,NA,0)</f>
        <v>59458.29</v>
      </c>
      <c r="E1082" t="str" cm="1">
        <f t="array" ref="E1082">_xlfn.XLOOKUP(B1082,B1082:B6081,'working_data '!U1092:U6091,NA,0)</f>
        <v>Silver</v>
      </c>
    </row>
    <row r="1083" spans="1:5" x14ac:dyDescent="0.35">
      <c r="A1083">
        <v>9920</v>
      </c>
      <c r="B1083">
        <v>41</v>
      </c>
      <c r="C1083" t="str" cm="1">
        <f t="array" ref="C1083">_xlfn.XLOOKUP(A1083,A1083:A6082,'working_data '!S1093:S6092,NA,0)</f>
        <v>Other</v>
      </c>
      <c r="D1083" cm="1">
        <f t="array" ref="D1083">_xlfn.XLOOKUP(A1083,A1083:A6082,'working_data '!T1093:T6092,NA,0)</f>
        <v>80351.72</v>
      </c>
      <c r="E1083" t="str" cm="1">
        <f t="array" ref="E1083">_xlfn.XLOOKUP(B1083,B1083:B6082,'working_data '!U1093:U6092,NA,0)</f>
        <v>Gold</v>
      </c>
    </row>
    <row r="1084" spans="1:5" x14ac:dyDescent="0.35">
      <c r="A1084">
        <v>6876</v>
      </c>
      <c r="B1084">
        <v>21</v>
      </c>
      <c r="C1084" t="str" cm="1">
        <f t="array" ref="C1084">_xlfn.XLOOKUP(A1084,A1084:A6083,'working_data '!S1094:S6093,NA,0)</f>
        <v>Female</v>
      </c>
      <c r="D1084" cm="1">
        <f t="array" ref="D1084">_xlfn.XLOOKUP(A1084,A1084:A6083,'working_data '!T1094:T6093,NA,0)</f>
        <v>27949.85</v>
      </c>
      <c r="E1084" t="str" cm="1">
        <f t="array" ref="E1084">_xlfn.XLOOKUP(B1084,B1084:B6083,'working_data '!U1094:U6093,NA,0)</f>
        <v>Bronze</v>
      </c>
    </row>
    <row r="1085" spans="1:5" x14ac:dyDescent="0.35">
      <c r="A1085">
        <v>1992</v>
      </c>
      <c r="B1085">
        <v>56</v>
      </c>
      <c r="C1085" t="str" cm="1">
        <f t="array" ref="C1085">_xlfn.XLOOKUP(A1085,A1085:A6084,'working_data '!S1095:S6094,NA,0)</f>
        <v>Female</v>
      </c>
      <c r="D1085" cm="1">
        <f t="array" ref="D1085">_xlfn.XLOOKUP(A1085,A1085:A6084,'working_data '!T1095:T6094,NA,0)</f>
        <v>70060.95</v>
      </c>
      <c r="E1085" t="str" cm="1">
        <f t="array" ref="E1085">_xlfn.XLOOKUP(B1085,B1085:B6084,'working_data '!U1095:U6094,NA,0)</f>
        <v>Platinum</v>
      </c>
    </row>
    <row r="1086" spans="1:5" x14ac:dyDescent="0.35">
      <c r="A1086">
        <v>7523</v>
      </c>
      <c r="B1086">
        <v>24</v>
      </c>
      <c r="C1086" t="str" cm="1">
        <f t="array" ref="C1086">_xlfn.XLOOKUP(A1086,A1086:A6085,'working_data '!S1096:S6095,NA,0)</f>
        <v>Male</v>
      </c>
      <c r="D1086" cm="1">
        <f t="array" ref="D1086">_xlfn.XLOOKUP(A1086,A1086:A6085,'working_data '!T1096:T6095,NA,0)</f>
        <v>104069.36</v>
      </c>
      <c r="E1086" t="str" cm="1">
        <f t="array" ref="E1086">_xlfn.XLOOKUP(B1086,B1086:B6085,'working_data '!U1096:U6095,NA,0)</f>
        <v>Silver</v>
      </c>
    </row>
    <row r="1087" spans="1:5" x14ac:dyDescent="0.35">
      <c r="A1087">
        <v>5520</v>
      </c>
      <c r="B1087">
        <v>42</v>
      </c>
      <c r="C1087" t="str" cm="1">
        <f t="array" ref="C1087">_xlfn.XLOOKUP(A1087,A1087:A6086,'working_data '!S1097:S6096,NA,0)</f>
        <v>Female</v>
      </c>
      <c r="D1087" cm="1">
        <f t="array" ref="D1087">_xlfn.XLOOKUP(A1087,A1087:A6086,'working_data '!T1097:T6096,NA,0)</f>
        <v>33945.94</v>
      </c>
      <c r="E1087" t="str" cm="1">
        <f t="array" ref="E1087">_xlfn.XLOOKUP(B1087,B1087:B6086,'working_data '!U1097:U6096,NA,0)</f>
        <v>Gold</v>
      </c>
    </row>
    <row r="1088" spans="1:5" x14ac:dyDescent="0.35">
      <c r="A1088">
        <v>4109</v>
      </c>
      <c r="B1088">
        <v>31</v>
      </c>
      <c r="C1088" t="str" cm="1">
        <f t="array" ref="C1088">_xlfn.XLOOKUP(A1088,A1088:A6087,'working_data '!S1098:S6097,NA,0)</f>
        <v>Male</v>
      </c>
      <c r="D1088" cm="1">
        <f t="array" ref="D1088">_xlfn.XLOOKUP(A1088,A1088:A6087,'working_data '!T1098:T6097,NA,0)</f>
        <v>112037.59</v>
      </c>
      <c r="E1088" t="str" cm="1">
        <f t="array" ref="E1088">_xlfn.XLOOKUP(B1088,B1088:B6087,'working_data '!U1098:U6097,NA,0)</f>
        <v>Silver</v>
      </c>
    </row>
    <row r="1089" spans="1:5" x14ac:dyDescent="0.35">
      <c r="A1089">
        <v>3001</v>
      </c>
      <c r="B1089">
        <v>33</v>
      </c>
      <c r="C1089" t="str" cm="1">
        <f t="array" ref="C1089">_xlfn.XLOOKUP(A1089,A1089:A6088,'working_data '!S1099:S6098,NA,0)</f>
        <v>Other</v>
      </c>
      <c r="D1089" cm="1">
        <f t="array" ref="D1089">_xlfn.XLOOKUP(A1089,A1089:A6088,'working_data '!T1099:T6098,NA,0)</f>
        <v>58566.32</v>
      </c>
      <c r="E1089" t="str" cm="1">
        <f t="array" ref="E1089">_xlfn.XLOOKUP(B1089,B1089:B6088,'working_data '!U1099:U6098,NA,0)</f>
        <v>Bronze</v>
      </c>
    </row>
    <row r="1090" spans="1:5" x14ac:dyDescent="0.35">
      <c r="A1090">
        <v>8450</v>
      </c>
      <c r="B1090">
        <v>54</v>
      </c>
      <c r="C1090" t="str" cm="1">
        <f t="array" ref="C1090">_xlfn.XLOOKUP(A1090,A1090:A6089,'working_data '!S1100:S6099,NA,0)</f>
        <v>Other</v>
      </c>
      <c r="D1090" cm="1">
        <f t="array" ref="D1090">_xlfn.XLOOKUP(A1090,A1090:A6089,'working_data '!T1100:T6099,NA,0)</f>
        <v>44100.55</v>
      </c>
      <c r="E1090" t="str" cm="1">
        <f t="array" ref="E1090">_xlfn.XLOOKUP(B1090,B1090:B6089,'working_data '!U1100:U6099,NA,0)</f>
        <v>Silver</v>
      </c>
    </row>
    <row r="1091" spans="1:5" x14ac:dyDescent="0.35">
      <c r="A1091">
        <v>2501</v>
      </c>
      <c r="B1091">
        <v>61</v>
      </c>
      <c r="C1091" t="str" cm="1">
        <f t="array" ref="C1091">_xlfn.XLOOKUP(A1091,A1091:A6090,'working_data '!S1101:S6100,NA,0)</f>
        <v>Female</v>
      </c>
      <c r="D1091" cm="1">
        <f t="array" ref="D1091">_xlfn.XLOOKUP(A1091,A1091:A6090,'working_data '!T1101:T6100,NA,0)</f>
        <v>113402.11</v>
      </c>
      <c r="E1091" t="str" cm="1">
        <f t="array" ref="E1091">_xlfn.XLOOKUP(B1091,B1091:B6090,'working_data '!U1101:U6100,NA,0)</f>
        <v>Bronze</v>
      </c>
    </row>
    <row r="1092" spans="1:5" x14ac:dyDescent="0.35">
      <c r="A1092">
        <v>4475</v>
      </c>
      <c r="B1092">
        <v>65</v>
      </c>
      <c r="C1092" t="str" cm="1">
        <f t="array" ref="C1092">_xlfn.XLOOKUP(A1092,A1092:A6091,'working_data '!S1102:S6101,NA,0)</f>
        <v>Female</v>
      </c>
      <c r="D1092" cm="1">
        <f t="array" ref="D1092">_xlfn.XLOOKUP(A1092,A1092:A6091,'working_data '!T1102:T6101,NA,0)</f>
        <v>69408.710000000006</v>
      </c>
      <c r="E1092" t="str" cm="1">
        <f t="array" ref="E1092">_xlfn.XLOOKUP(B1092,B1092:B6091,'working_data '!U1102:U6101,NA,0)</f>
        <v>Gold</v>
      </c>
    </row>
    <row r="1093" spans="1:5" x14ac:dyDescent="0.35">
      <c r="A1093">
        <v>1349</v>
      </c>
      <c r="B1093">
        <v>27</v>
      </c>
      <c r="C1093" t="str" cm="1">
        <f t="array" ref="C1093">_xlfn.XLOOKUP(A1093,A1093:A6092,'working_data '!S1103:S6102,NA,0)</f>
        <v>Other</v>
      </c>
      <c r="D1093" cm="1">
        <f t="array" ref="D1093">_xlfn.XLOOKUP(A1093,A1093:A6092,'working_data '!T1103:T6102,NA,0)</f>
        <v>83665.8</v>
      </c>
      <c r="E1093" t="str" cm="1">
        <f t="array" ref="E1093">_xlfn.XLOOKUP(B1093,B1093:B6092,'working_data '!U1103:U6102,NA,0)</f>
        <v>Bronze</v>
      </c>
    </row>
    <row r="1094" spans="1:5" x14ac:dyDescent="0.35">
      <c r="A1094">
        <v>1828</v>
      </c>
      <c r="B1094">
        <v>60</v>
      </c>
      <c r="C1094" t="str" cm="1">
        <f t="array" ref="C1094">_xlfn.XLOOKUP(A1094,A1094:A6093,'working_data '!S1104:S6103,NA,0)</f>
        <v>Female</v>
      </c>
      <c r="D1094" cm="1">
        <f t="array" ref="D1094">_xlfn.XLOOKUP(A1094,A1094:A6093,'working_data '!T1104:T6103,NA,0)</f>
        <v>81243.48</v>
      </c>
      <c r="E1094" t="str" cm="1">
        <f t="array" ref="E1094">_xlfn.XLOOKUP(B1094,B1094:B6093,'working_data '!U1104:U6103,NA,0)</f>
        <v>Bronze</v>
      </c>
    </row>
    <row r="1095" spans="1:5" x14ac:dyDescent="0.35">
      <c r="A1095">
        <v>6464</v>
      </c>
      <c r="B1095">
        <v>33</v>
      </c>
      <c r="C1095" t="str" cm="1">
        <f t="array" ref="C1095">_xlfn.XLOOKUP(A1095,A1095:A6094,'working_data '!S1105:S6104,NA,0)</f>
        <v>Female</v>
      </c>
      <c r="D1095" cm="1">
        <f t="array" ref="D1095">_xlfn.XLOOKUP(A1095,A1095:A6094,'working_data '!T1105:T6104,NA,0)</f>
        <v>67724.350000000006</v>
      </c>
      <c r="E1095" t="str" cm="1">
        <f t="array" ref="E1095">_xlfn.XLOOKUP(B1095,B1095:B6094,'working_data '!U1105:U6104,NA,0)</f>
        <v>Bronze</v>
      </c>
    </row>
    <row r="1096" spans="1:5" x14ac:dyDescent="0.35">
      <c r="A1096">
        <v>4990</v>
      </c>
      <c r="B1096">
        <v>70</v>
      </c>
      <c r="C1096" t="str" cm="1">
        <f t="array" ref="C1096">_xlfn.XLOOKUP(A1096,A1096:A6095,'working_data '!S1106:S6105,NA,0)</f>
        <v>Other</v>
      </c>
      <c r="D1096" cm="1">
        <f t="array" ref="D1096">_xlfn.XLOOKUP(A1096,A1096:A6095,'working_data '!T1106:T6105,NA,0)</f>
        <v>47318.52</v>
      </c>
      <c r="E1096" t="str" cm="1">
        <f t="array" ref="E1096">_xlfn.XLOOKUP(B1096,B1096:B6095,'working_data '!U1106:U6105,NA,0)</f>
        <v>Bronze</v>
      </c>
    </row>
    <row r="1097" spans="1:5" x14ac:dyDescent="0.35">
      <c r="A1097">
        <v>3063</v>
      </c>
      <c r="B1097">
        <v>69</v>
      </c>
      <c r="C1097" t="str" cm="1">
        <f t="array" ref="C1097">_xlfn.XLOOKUP(A1097,A1097:A6096,'working_data '!S1107:S6106,NA,0)</f>
        <v>Female</v>
      </c>
      <c r="D1097" cm="1">
        <f t="array" ref="D1097">_xlfn.XLOOKUP(A1097,A1097:A6096,'working_data '!T1107:T6106,NA,0)</f>
        <v>66757.72</v>
      </c>
      <c r="E1097" t="str" cm="1">
        <f t="array" ref="E1097">_xlfn.XLOOKUP(B1097,B1097:B6096,'working_data '!U1107:U6106,NA,0)</f>
        <v>Silver</v>
      </c>
    </row>
    <row r="1098" spans="1:5" x14ac:dyDescent="0.35">
      <c r="A1098">
        <v>4362</v>
      </c>
      <c r="B1098">
        <v>43</v>
      </c>
      <c r="C1098" t="str" cm="1">
        <f t="array" ref="C1098">_xlfn.XLOOKUP(A1098,A1098:A6097,'working_data '!S1108:S6107,NA,0)</f>
        <v>Male</v>
      </c>
      <c r="D1098" cm="1">
        <f t="array" ref="D1098">_xlfn.XLOOKUP(A1098,A1098:A6097,'working_data '!T1108:T6107,NA,0)</f>
        <v>109463.6</v>
      </c>
      <c r="E1098" t="str" cm="1">
        <f t="array" ref="E1098">_xlfn.XLOOKUP(B1098,B1098:B6097,'working_data '!U1108:U6107,NA,0)</f>
        <v>Silver</v>
      </c>
    </row>
    <row r="1099" spans="1:5" x14ac:dyDescent="0.35">
      <c r="A1099">
        <v>2124</v>
      </c>
      <c r="B1099">
        <v>26</v>
      </c>
      <c r="C1099" t="str" cm="1">
        <f t="array" ref="C1099">_xlfn.XLOOKUP(A1099,A1099:A6098,'working_data '!S1109:S6108,NA,0)</f>
        <v>Other</v>
      </c>
      <c r="D1099" cm="1">
        <f t="array" ref="D1099">_xlfn.XLOOKUP(A1099,A1099:A6098,'working_data '!T1109:T6108,NA,0)</f>
        <v>66058.23</v>
      </c>
      <c r="E1099" t="str" cm="1">
        <f t="array" ref="E1099">_xlfn.XLOOKUP(B1099,B1099:B6098,'working_data '!U1109:U6108,NA,0)</f>
        <v>Gold</v>
      </c>
    </row>
    <row r="1100" spans="1:5" x14ac:dyDescent="0.35">
      <c r="A1100">
        <v>4394</v>
      </c>
      <c r="B1100">
        <v>38</v>
      </c>
      <c r="C1100" t="str" cm="1">
        <f t="array" ref="C1100">_xlfn.XLOOKUP(A1100,A1100:A6099,'working_data '!S1110:S6109,NA,0)</f>
        <v>Male</v>
      </c>
      <c r="D1100" cm="1">
        <f t="array" ref="D1100">_xlfn.XLOOKUP(A1100,A1100:A6099,'working_data '!T1110:T6109,NA,0)</f>
        <v>61857.77</v>
      </c>
      <c r="E1100" t="str" cm="1">
        <f t="array" ref="E1100">_xlfn.XLOOKUP(B1100,B1100:B6099,'working_data '!U1110:U6109,NA,0)</f>
        <v>Platinum</v>
      </c>
    </row>
    <row r="1101" spans="1:5" x14ac:dyDescent="0.35">
      <c r="A1101">
        <v>4538</v>
      </c>
      <c r="B1101">
        <v>55</v>
      </c>
      <c r="C1101" t="str" cm="1">
        <f t="array" ref="C1101">_xlfn.XLOOKUP(A1101,A1101:A6100,'working_data '!S1111:S6110,NA,0)</f>
        <v>Other</v>
      </c>
      <c r="D1101" cm="1">
        <f t="array" ref="D1101">_xlfn.XLOOKUP(A1101,A1101:A6100,'working_data '!T1111:T6110,NA,0)</f>
        <v>57868.639999999999</v>
      </c>
      <c r="E1101" t="str" cm="1">
        <f t="array" ref="E1101">_xlfn.XLOOKUP(B1101,B1101:B6100,'working_data '!U1111:U6110,NA,0)</f>
        <v>Bronze</v>
      </c>
    </row>
    <row r="1102" spans="1:5" x14ac:dyDescent="0.35">
      <c r="A1102">
        <v>4817</v>
      </c>
      <c r="B1102">
        <v>32</v>
      </c>
      <c r="C1102" t="str" cm="1">
        <f t="array" ref="C1102">_xlfn.XLOOKUP(A1102,A1102:A6101,'working_data '!S1112:S6111,NA,0)</f>
        <v>Female</v>
      </c>
      <c r="D1102" cm="1">
        <f t="array" ref="D1102">_xlfn.XLOOKUP(A1102,A1102:A6101,'working_data '!T1112:T6111,NA,0)</f>
        <v>62207.51</v>
      </c>
      <c r="E1102" t="str" cm="1">
        <f t="array" ref="E1102">_xlfn.XLOOKUP(B1102,B1102:B6101,'working_data '!U1112:U6111,NA,0)</f>
        <v>Silver</v>
      </c>
    </row>
    <row r="1103" spans="1:5" x14ac:dyDescent="0.35">
      <c r="A1103">
        <v>6383</v>
      </c>
      <c r="B1103">
        <v>26</v>
      </c>
      <c r="C1103" t="str" cm="1">
        <f t="array" ref="C1103">_xlfn.XLOOKUP(A1103,A1103:A6102,'working_data '!S1113:S6112,NA,0)</f>
        <v>Female</v>
      </c>
      <c r="D1103" cm="1">
        <f t="array" ref="D1103">_xlfn.XLOOKUP(A1103,A1103:A6102,'working_data '!T1113:T6112,NA,0)</f>
        <v>57713.06</v>
      </c>
      <c r="E1103" t="str" cm="1">
        <f t="array" ref="E1103">_xlfn.XLOOKUP(B1103,B1103:B6102,'working_data '!U1113:U6112,NA,0)</f>
        <v>Bronze</v>
      </c>
    </row>
    <row r="1104" spans="1:5" x14ac:dyDescent="0.35">
      <c r="A1104">
        <v>3417</v>
      </c>
      <c r="B1104">
        <v>53</v>
      </c>
      <c r="C1104" t="str" cm="1">
        <f t="array" ref="C1104">_xlfn.XLOOKUP(A1104,A1104:A6103,'working_data '!S1114:S6113,NA,0)</f>
        <v>Female</v>
      </c>
      <c r="D1104" cm="1">
        <f t="array" ref="D1104">_xlfn.XLOOKUP(A1104,A1104:A6103,'working_data '!T1114:T6113,NA,0)</f>
        <v>113550.6</v>
      </c>
      <c r="E1104" t="str" cm="1">
        <f t="array" ref="E1104">_xlfn.XLOOKUP(B1104,B1104:B6103,'working_data '!U1114:U6113,NA,0)</f>
        <v>Bronze</v>
      </c>
    </row>
    <row r="1105" spans="1:5" x14ac:dyDescent="0.35">
      <c r="A1105">
        <v>1046</v>
      </c>
      <c r="B1105">
        <v>45</v>
      </c>
      <c r="C1105" t="str" cm="1">
        <f t="array" ref="C1105">_xlfn.XLOOKUP(A1105,A1105:A6104,'working_data '!S1115:S6114,NA,0)</f>
        <v>Male</v>
      </c>
      <c r="D1105" cm="1">
        <f t="array" ref="D1105">_xlfn.XLOOKUP(A1105,A1105:A6104,'working_data '!T1115:T6114,NA,0)</f>
        <v>100440.91</v>
      </c>
      <c r="E1105" t="str" cm="1">
        <f t="array" ref="E1105">_xlfn.XLOOKUP(B1105,B1105:B6104,'working_data '!U1115:U6114,NA,0)</f>
        <v>Bronze</v>
      </c>
    </row>
    <row r="1106" spans="1:5" x14ac:dyDescent="0.35">
      <c r="A1106">
        <v>5542</v>
      </c>
      <c r="B1106">
        <v>41</v>
      </c>
      <c r="C1106" t="str" cm="1">
        <f t="array" ref="C1106">_xlfn.XLOOKUP(A1106,A1106:A6105,'working_data '!S1116:S6115,NA,0)</f>
        <v>Female</v>
      </c>
      <c r="D1106" cm="1">
        <f t="array" ref="D1106">_xlfn.XLOOKUP(A1106,A1106:A6105,'working_data '!T1116:T6115,NA,0)</f>
        <v>116421.53</v>
      </c>
      <c r="E1106" t="str" cm="1">
        <f t="array" ref="E1106">_xlfn.XLOOKUP(B1106,B1106:B6105,'working_data '!U1116:U6115,NA,0)</f>
        <v>Silver</v>
      </c>
    </row>
    <row r="1107" spans="1:5" x14ac:dyDescent="0.35">
      <c r="A1107">
        <v>3370</v>
      </c>
      <c r="B1107">
        <v>49</v>
      </c>
      <c r="C1107" t="str" cm="1">
        <f t="array" ref="C1107">_xlfn.XLOOKUP(A1107,A1107:A6106,'working_data '!S1117:S6116,NA,0)</f>
        <v>Female</v>
      </c>
      <c r="D1107" cm="1">
        <f t="array" ref="D1107">_xlfn.XLOOKUP(A1107,A1107:A6106,'working_data '!T1117:T6116,NA,0)</f>
        <v>91442.39</v>
      </c>
      <c r="E1107" t="str" cm="1">
        <f t="array" ref="E1107">_xlfn.XLOOKUP(B1107,B1107:B6106,'working_data '!U1117:U6116,NA,0)</f>
        <v>Gold</v>
      </c>
    </row>
    <row r="1108" spans="1:5" x14ac:dyDescent="0.35">
      <c r="A1108">
        <v>3129</v>
      </c>
      <c r="B1108">
        <v>65</v>
      </c>
      <c r="C1108" t="str" cm="1">
        <f t="array" ref="C1108">_xlfn.XLOOKUP(A1108,A1108:A6107,'working_data '!S1118:S6117,NA,0)</f>
        <v>Other</v>
      </c>
      <c r="D1108" cm="1">
        <f t="array" ref="D1108">_xlfn.XLOOKUP(A1108,A1108:A6107,'working_data '!T1118:T6117,NA,0)</f>
        <v>41974.07</v>
      </c>
      <c r="E1108" t="str" cm="1">
        <f t="array" ref="E1108">_xlfn.XLOOKUP(B1108,B1108:B6107,'working_data '!U1118:U6117,NA,0)</f>
        <v>Bronze</v>
      </c>
    </row>
    <row r="1109" spans="1:5" x14ac:dyDescent="0.35">
      <c r="A1109">
        <v>9850</v>
      </c>
      <c r="B1109">
        <v>68</v>
      </c>
      <c r="C1109" t="str" cm="1">
        <f t="array" ref="C1109">_xlfn.XLOOKUP(A1109,A1109:A6108,'working_data '!S1119:S6118,NA,0)</f>
        <v>Other</v>
      </c>
      <c r="D1109" cm="1">
        <f t="array" ref="D1109">_xlfn.XLOOKUP(A1109,A1109:A6108,'working_data '!T1119:T6118,NA,0)</f>
        <v>90261.89</v>
      </c>
      <c r="E1109" t="str" cm="1">
        <f t="array" ref="E1109">_xlfn.XLOOKUP(B1109,B1109:B6108,'working_data '!U1119:U6118,NA,0)</f>
        <v>Platinum</v>
      </c>
    </row>
    <row r="1110" spans="1:5" x14ac:dyDescent="0.35">
      <c r="A1110">
        <v>5106</v>
      </c>
      <c r="B1110">
        <v>25</v>
      </c>
      <c r="C1110" t="str" cm="1">
        <f t="array" ref="C1110">_xlfn.XLOOKUP(A1110,A1110:A6109,'working_data '!S1120:S6119,NA,0)</f>
        <v>Female</v>
      </c>
      <c r="D1110" cm="1">
        <f t="array" ref="D1110">_xlfn.XLOOKUP(A1110,A1110:A6109,'working_data '!T1120:T6119,NA,0)</f>
        <v>30318.94</v>
      </c>
      <c r="E1110" t="str" cm="1">
        <f t="array" ref="E1110">_xlfn.XLOOKUP(B1110,B1110:B6109,'working_data '!U1120:U6119,NA,0)</f>
        <v>Platinum</v>
      </c>
    </row>
    <row r="1111" spans="1:5" x14ac:dyDescent="0.35">
      <c r="A1111">
        <v>3858</v>
      </c>
      <c r="B1111">
        <v>25</v>
      </c>
      <c r="C1111" t="str" cm="1">
        <f t="array" ref="C1111">_xlfn.XLOOKUP(A1111,A1111:A6110,'working_data '!S1121:S6120,NA,0)</f>
        <v>Other</v>
      </c>
      <c r="D1111" cm="1">
        <f t="array" ref="D1111">_xlfn.XLOOKUP(A1111,A1111:A6110,'working_data '!T1121:T6120,NA,0)</f>
        <v>111689.1</v>
      </c>
      <c r="E1111" t="str" cm="1">
        <f t="array" ref="E1111">_xlfn.XLOOKUP(B1111,B1111:B6110,'working_data '!U1121:U6120,NA,0)</f>
        <v>Bronze</v>
      </c>
    </row>
    <row r="1112" spans="1:5" x14ac:dyDescent="0.35">
      <c r="A1112">
        <v>2801</v>
      </c>
      <c r="B1112">
        <v>62</v>
      </c>
      <c r="C1112" t="str" cm="1">
        <f t="array" ref="C1112">_xlfn.XLOOKUP(A1112,A1112:A6111,'working_data '!S1122:S6121,NA,0)</f>
        <v>Male</v>
      </c>
      <c r="D1112" cm="1">
        <f t="array" ref="D1112">_xlfn.XLOOKUP(A1112,A1112:A6111,'working_data '!T1122:T6121,NA,0)</f>
        <v>96440.77</v>
      </c>
      <c r="E1112" t="str" cm="1">
        <f t="array" ref="E1112">_xlfn.XLOOKUP(B1112,B1112:B6111,'working_data '!U1122:U6121,NA,0)</f>
        <v>Bronze</v>
      </c>
    </row>
    <row r="1113" spans="1:5" x14ac:dyDescent="0.35">
      <c r="A1113">
        <v>1422</v>
      </c>
      <c r="B1113">
        <v>56</v>
      </c>
      <c r="C1113" t="str" cm="1">
        <f t="array" ref="C1113">_xlfn.XLOOKUP(A1113,A1113:A6112,'working_data '!S1123:S6122,NA,0)</f>
        <v>Other</v>
      </c>
      <c r="D1113" cm="1">
        <f t="array" ref="D1113">_xlfn.XLOOKUP(A1113,A1113:A6112,'working_data '!T1123:T6122,NA,0)</f>
        <v>98457.31</v>
      </c>
      <c r="E1113" t="str" cm="1">
        <f t="array" ref="E1113">_xlfn.XLOOKUP(B1113,B1113:B6112,'working_data '!U1123:U6122,NA,0)</f>
        <v>Bronze</v>
      </c>
    </row>
    <row r="1114" spans="1:5" x14ac:dyDescent="0.35">
      <c r="A1114">
        <v>3159</v>
      </c>
      <c r="B1114">
        <v>28</v>
      </c>
      <c r="C1114" t="str" cm="1">
        <f t="array" ref="C1114">_xlfn.XLOOKUP(A1114,A1114:A6113,'working_data '!S1124:S6123,NA,0)</f>
        <v>Other</v>
      </c>
      <c r="D1114" cm="1">
        <f t="array" ref="D1114">_xlfn.XLOOKUP(A1114,A1114:A6113,'working_data '!T1124:T6123,NA,0)</f>
        <v>115521.9</v>
      </c>
      <c r="E1114" t="str" cm="1">
        <f t="array" ref="E1114">_xlfn.XLOOKUP(B1114,B1114:B6113,'working_data '!U1124:U6123,NA,0)</f>
        <v>Silver</v>
      </c>
    </row>
    <row r="1115" spans="1:5" x14ac:dyDescent="0.35">
      <c r="A1115">
        <v>1243</v>
      </c>
      <c r="B1115">
        <v>63</v>
      </c>
      <c r="C1115" t="str" cm="1">
        <f t="array" ref="C1115">_xlfn.XLOOKUP(A1115,A1115:A6114,'working_data '!S1125:S6124,NA,0)</f>
        <v>Female</v>
      </c>
      <c r="D1115" cm="1">
        <f t="array" ref="D1115">_xlfn.XLOOKUP(A1115,A1115:A6114,'working_data '!T1125:T6124,NA,0)</f>
        <v>110954.01</v>
      </c>
      <c r="E1115" t="str" cm="1">
        <f t="array" ref="E1115">_xlfn.XLOOKUP(B1115,B1115:B6114,'working_data '!U1125:U6124,NA,0)</f>
        <v>Bronze</v>
      </c>
    </row>
    <row r="1116" spans="1:5" x14ac:dyDescent="0.35">
      <c r="A1116">
        <v>6869</v>
      </c>
      <c r="B1116">
        <v>36</v>
      </c>
      <c r="C1116" t="str" cm="1">
        <f t="array" ref="C1116">_xlfn.XLOOKUP(A1116,A1116:A6115,'working_data '!S1126:S6125,NA,0)</f>
        <v>Female</v>
      </c>
      <c r="D1116" cm="1">
        <f t="array" ref="D1116">_xlfn.XLOOKUP(A1116,A1116:A6115,'working_data '!T1126:T6125,NA,0)</f>
        <v>41250.559999999998</v>
      </c>
      <c r="E1116" t="str" cm="1">
        <f t="array" ref="E1116">_xlfn.XLOOKUP(B1116,B1116:B6115,'working_data '!U1126:U6125,NA,0)</f>
        <v>Gold</v>
      </c>
    </row>
    <row r="1117" spans="1:5" x14ac:dyDescent="0.35">
      <c r="A1117">
        <v>4898</v>
      </c>
      <c r="B1117">
        <v>54</v>
      </c>
      <c r="C1117" t="str" cm="1">
        <f t="array" ref="C1117">_xlfn.XLOOKUP(A1117,A1117:A6116,'working_data '!S1127:S6126,NA,0)</f>
        <v>Other</v>
      </c>
      <c r="D1117" cm="1">
        <f t="array" ref="D1117">_xlfn.XLOOKUP(A1117,A1117:A6116,'working_data '!T1127:T6126,NA,0)</f>
        <v>50175.64</v>
      </c>
      <c r="E1117" t="str" cm="1">
        <f t="array" ref="E1117">_xlfn.XLOOKUP(B1117,B1117:B6116,'working_data '!U1127:U6126,NA,0)</f>
        <v>Gold</v>
      </c>
    </row>
    <row r="1118" spans="1:5" x14ac:dyDescent="0.35">
      <c r="A1118">
        <v>6304</v>
      </c>
      <c r="B1118">
        <v>65</v>
      </c>
      <c r="C1118" t="str" cm="1">
        <f t="array" ref="C1118">_xlfn.XLOOKUP(A1118,A1118:A6117,'working_data '!S1128:S6127,NA,0)</f>
        <v>Male</v>
      </c>
      <c r="D1118" cm="1">
        <f t="array" ref="D1118">_xlfn.XLOOKUP(A1118,A1118:A6117,'working_data '!T1128:T6127,NA,0)</f>
        <v>34181.370000000003</v>
      </c>
      <c r="E1118" t="str" cm="1">
        <f t="array" ref="E1118">_xlfn.XLOOKUP(B1118,B1118:B6117,'working_data '!U1128:U6127,NA,0)</f>
        <v>Silver</v>
      </c>
    </row>
    <row r="1119" spans="1:5" x14ac:dyDescent="0.35">
      <c r="A1119">
        <v>1258</v>
      </c>
      <c r="B1119">
        <v>24</v>
      </c>
      <c r="C1119" t="str" cm="1">
        <f t="array" ref="C1119">_xlfn.XLOOKUP(A1119,A1119:A6118,'working_data '!S1129:S6128,NA,0)</f>
        <v>Male</v>
      </c>
      <c r="D1119" cm="1">
        <f t="array" ref="D1119">_xlfn.XLOOKUP(A1119,A1119:A6118,'working_data '!T1129:T6128,NA,0)</f>
        <v>31060.71</v>
      </c>
      <c r="E1119" t="str" cm="1">
        <f t="array" ref="E1119">_xlfn.XLOOKUP(B1119,B1119:B6118,'working_data '!U1129:U6128,NA,0)</f>
        <v>Platinum</v>
      </c>
    </row>
    <row r="1120" spans="1:5" x14ac:dyDescent="0.35">
      <c r="A1120">
        <v>3854</v>
      </c>
      <c r="B1120">
        <v>26</v>
      </c>
      <c r="C1120" t="str" cm="1">
        <f t="array" ref="C1120">_xlfn.XLOOKUP(A1120,A1120:A6119,'working_data '!S1130:S6129,NA,0)</f>
        <v>Female</v>
      </c>
      <c r="D1120" cm="1">
        <f t="array" ref="D1120">_xlfn.XLOOKUP(A1120,A1120:A6119,'working_data '!T1130:T6129,NA,0)</f>
        <v>119369.94</v>
      </c>
      <c r="E1120" t="str" cm="1">
        <f t="array" ref="E1120">_xlfn.XLOOKUP(B1120,B1120:B6119,'working_data '!U1130:U6129,NA,0)</f>
        <v>Gold</v>
      </c>
    </row>
    <row r="1121" spans="1:5" x14ac:dyDescent="0.35">
      <c r="A1121">
        <v>5347</v>
      </c>
      <c r="B1121">
        <v>50</v>
      </c>
      <c r="C1121" t="str" cm="1">
        <f t="array" ref="C1121">_xlfn.XLOOKUP(A1121,A1121:A6120,'working_data '!S1131:S6130,NA,0)</f>
        <v>Female</v>
      </c>
      <c r="D1121" cm="1">
        <f t="array" ref="D1121">_xlfn.XLOOKUP(A1121,A1121:A6120,'working_data '!T1131:T6130,NA,0)</f>
        <v>45585.23</v>
      </c>
      <c r="E1121" t="str" cm="1">
        <f t="array" ref="E1121">_xlfn.XLOOKUP(B1121,B1121:B6120,'working_data '!U1131:U6130,NA,0)</f>
        <v>Platinum</v>
      </c>
    </row>
    <row r="1122" spans="1:5" x14ac:dyDescent="0.35">
      <c r="A1122">
        <v>1858</v>
      </c>
      <c r="B1122">
        <v>67</v>
      </c>
      <c r="C1122" t="str" cm="1">
        <f t="array" ref="C1122">_xlfn.XLOOKUP(A1122,A1122:A6121,'working_data '!S1132:S6131,NA,0)</f>
        <v>Other</v>
      </c>
      <c r="D1122" cm="1">
        <f t="array" ref="D1122">_xlfn.XLOOKUP(A1122,A1122:A6121,'working_data '!T1132:T6131,NA,0)</f>
        <v>55314.3</v>
      </c>
      <c r="E1122" t="str" cm="1">
        <f t="array" ref="E1122">_xlfn.XLOOKUP(B1122,B1122:B6121,'working_data '!U1132:U6131,NA,0)</f>
        <v>Silver</v>
      </c>
    </row>
    <row r="1123" spans="1:5" x14ac:dyDescent="0.35">
      <c r="A1123">
        <v>3076</v>
      </c>
      <c r="B1123">
        <v>65</v>
      </c>
      <c r="C1123" t="str" cm="1">
        <f t="array" ref="C1123">_xlfn.XLOOKUP(A1123,A1123:A6122,'working_data '!S1133:S6132,NA,0)</f>
        <v>Female</v>
      </c>
      <c r="D1123" cm="1">
        <f t="array" ref="D1123">_xlfn.XLOOKUP(A1123,A1123:A6122,'working_data '!T1133:T6132,NA,0)</f>
        <v>90174.16</v>
      </c>
      <c r="E1123" t="str" cm="1">
        <f t="array" ref="E1123">_xlfn.XLOOKUP(B1123,B1123:B6122,'working_data '!U1133:U6132,NA,0)</f>
        <v>Gold</v>
      </c>
    </row>
    <row r="1124" spans="1:5" x14ac:dyDescent="0.35">
      <c r="A1124">
        <v>7897</v>
      </c>
      <c r="B1124">
        <v>67</v>
      </c>
      <c r="C1124" t="str" cm="1">
        <f t="array" ref="C1124">_xlfn.XLOOKUP(A1124,A1124:A6123,'working_data '!S1134:S6133,NA,0)</f>
        <v>Other</v>
      </c>
      <c r="D1124" cm="1">
        <f t="array" ref="D1124">_xlfn.XLOOKUP(A1124,A1124:A6123,'working_data '!T1134:T6133,NA,0)</f>
        <v>107224.53</v>
      </c>
      <c r="E1124" t="str" cm="1">
        <f t="array" ref="E1124">_xlfn.XLOOKUP(B1124,B1124:B6123,'working_data '!U1134:U6133,NA,0)</f>
        <v>Gold</v>
      </c>
    </row>
    <row r="1125" spans="1:5" x14ac:dyDescent="0.35">
      <c r="A1125">
        <v>9619</v>
      </c>
      <c r="B1125">
        <v>31</v>
      </c>
      <c r="C1125" t="str" cm="1">
        <f t="array" ref="C1125">_xlfn.XLOOKUP(A1125,A1125:A6124,'working_data '!S1135:S6134,NA,0)</f>
        <v>Female</v>
      </c>
      <c r="D1125" cm="1">
        <f t="array" ref="D1125">_xlfn.XLOOKUP(A1125,A1125:A6124,'working_data '!T1135:T6134,NA,0)</f>
        <v>48369.45</v>
      </c>
      <c r="E1125" t="str" cm="1">
        <f t="array" ref="E1125">_xlfn.XLOOKUP(B1125,B1125:B6124,'working_data '!U1135:U6134,NA,0)</f>
        <v>Silver</v>
      </c>
    </row>
    <row r="1126" spans="1:5" x14ac:dyDescent="0.35">
      <c r="A1126">
        <v>2862</v>
      </c>
      <c r="B1126">
        <v>18</v>
      </c>
      <c r="C1126" t="str" cm="1">
        <f t="array" ref="C1126">_xlfn.XLOOKUP(A1126,A1126:A6125,'working_data '!S1136:S6135,NA,0)</f>
        <v>Female</v>
      </c>
      <c r="D1126" cm="1">
        <f t="array" ref="D1126">_xlfn.XLOOKUP(A1126,A1126:A6125,'working_data '!T1136:T6135,NA,0)</f>
        <v>119799</v>
      </c>
      <c r="E1126" t="str" cm="1">
        <f t="array" ref="E1126">_xlfn.XLOOKUP(B1126,B1126:B6125,'working_data '!U1136:U6135,NA,0)</f>
        <v>Gold</v>
      </c>
    </row>
    <row r="1127" spans="1:5" x14ac:dyDescent="0.35">
      <c r="A1127">
        <v>2041</v>
      </c>
      <c r="B1127">
        <v>19</v>
      </c>
      <c r="C1127" t="str" cm="1">
        <f t="array" ref="C1127">_xlfn.XLOOKUP(A1127,A1127:A6126,'working_data '!S1137:S6136,NA,0)</f>
        <v>Female</v>
      </c>
      <c r="D1127" cm="1">
        <f t="array" ref="D1127">_xlfn.XLOOKUP(A1127,A1127:A6126,'working_data '!T1137:T6136,NA,0)</f>
        <v>89118.24</v>
      </c>
      <c r="E1127" t="str" cm="1">
        <f t="array" ref="E1127">_xlfn.XLOOKUP(B1127,B1127:B6126,'working_data '!U1137:U6136,NA,0)</f>
        <v>Gold</v>
      </c>
    </row>
    <row r="1128" spans="1:5" x14ac:dyDescent="0.35">
      <c r="A1128">
        <v>8802</v>
      </c>
      <c r="B1128">
        <v>45</v>
      </c>
      <c r="C1128" t="str" cm="1">
        <f t="array" ref="C1128">_xlfn.XLOOKUP(A1128,A1128:A6127,'working_data '!S1138:S6137,NA,0)</f>
        <v>Other</v>
      </c>
      <c r="D1128" cm="1">
        <f t="array" ref="D1128">_xlfn.XLOOKUP(A1128,A1128:A6127,'working_data '!T1138:T6137,NA,0)</f>
        <v>33320.589999999997</v>
      </c>
      <c r="E1128" t="str" cm="1">
        <f t="array" ref="E1128">_xlfn.XLOOKUP(B1128,B1128:B6127,'working_data '!U1138:U6137,NA,0)</f>
        <v>Platinum</v>
      </c>
    </row>
    <row r="1129" spans="1:5" x14ac:dyDescent="0.35">
      <c r="A1129">
        <v>8344</v>
      </c>
      <c r="B1129">
        <v>29</v>
      </c>
      <c r="C1129" t="str" cm="1">
        <f t="array" ref="C1129">_xlfn.XLOOKUP(A1129,A1129:A6128,'working_data '!S1139:S6138,NA,0)</f>
        <v>Other</v>
      </c>
      <c r="D1129" cm="1">
        <f t="array" ref="D1129">_xlfn.XLOOKUP(A1129,A1129:A6128,'working_data '!T1139:T6138,NA,0)</f>
        <v>50616.43</v>
      </c>
      <c r="E1129" t="str" cm="1">
        <f t="array" ref="E1129">_xlfn.XLOOKUP(B1129,B1129:B6128,'working_data '!U1139:U6138,NA,0)</f>
        <v>Bronze</v>
      </c>
    </row>
    <row r="1130" spans="1:5" x14ac:dyDescent="0.35">
      <c r="A1130">
        <v>6931</v>
      </c>
      <c r="B1130">
        <v>33</v>
      </c>
      <c r="C1130" t="str" cm="1">
        <f t="array" ref="C1130">_xlfn.XLOOKUP(A1130,A1130:A6129,'working_data '!S1140:S6139,NA,0)</f>
        <v>Female</v>
      </c>
      <c r="D1130" cm="1">
        <f t="array" ref="D1130">_xlfn.XLOOKUP(A1130,A1130:A6129,'working_data '!T1140:T6139,NA,0)</f>
        <v>29508.51</v>
      </c>
      <c r="E1130" t="str" cm="1">
        <f t="array" ref="E1130">_xlfn.XLOOKUP(B1130,B1130:B6129,'working_data '!U1140:U6139,NA,0)</f>
        <v>Platinum</v>
      </c>
    </row>
    <row r="1131" spans="1:5" x14ac:dyDescent="0.35">
      <c r="A1131">
        <v>9408</v>
      </c>
      <c r="B1131">
        <v>66</v>
      </c>
      <c r="C1131" t="str" cm="1">
        <f t="array" ref="C1131">_xlfn.XLOOKUP(A1131,A1131:A6130,'working_data '!S1141:S6140,NA,0)</f>
        <v>Male</v>
      </c>
      <c r="D1131" cm="1">
        <f t="array" ref="D1131">_xlfn.XLOOKUP(A1131,A1131:A6130,'working_data '!T1141:T6140,NA,0)</f>
        <v>21632.22</v>
      </c>
      <c r="E1131" t="str" cm="1">
        <f t="array" ref="E1131">_xlfn.XLOOKUP(B1131,B1131:B6130,'working_data '!U1141:U6140,NA,0)</f>
        <v>Platinum</v>
      </c>
    </row>
    <row r="1132" spans="1:5" x14ac:dyDescent="0.35">
      <c r="A1132">
        <v>2786</v>
      </c>
      <c r="B1132">
        <v>52</v>
      </c>
      <c r="C1132" t="str" cm="1">
        <f t="array" ref="C1132">_xlfn.XLOOKUP(A1132,A1132:A6131,'working_data '!S1142:S6141,NA,0)</f>
        <v>Other</v>
      </c>
      <c r="D1132" cm="1">
        <f t="array" ref="D1132">_xlfn.XLOOKUP(A1132,A1132:A6131,'working_data '!T1142:T6141,NA,0)</f>
        <v>77219.41</v>
      </c>
      <c r="E1132" t="str" cm="1">
        <f t="array" ref="E1132">_xlfn.XLOOKUP(B1132,B1132:B6131,'working_data '!U1142:U6141,NA,0)</f>
        <v>Silver</v>
      </c>
    </row>
    <row r="1133" spans="1:5" x14ac:dyDescent="0.35">
      <c r="A1133">
        <v>8405</v>
      </c>
      <c r="B1133">
        <v>25</v>
      </c>
      <c r="C1133" t="str" cm="1">
        <f t="array" ref="C1133">_xlfn.XLOOKUP(A1133,A1133:A6132,'working_data '!S1143:S6142,NA,0)</f>
        <v>Male</v>
      </c>
      <c r="D1133" cm="1">
        <f t="array" ref="D1133">_xlfn.XLOOKUP(A1133,A1133:A6132,'working_data '!T1143:T6142,NA,0)</f>
        <v>39164.9</v>
      </c>
      <c r="E1133" t="str" cm="1">
        <f t="array" ref="E1133">_xlfn.XLOOKUP(B1133,B1133:B6132,'working_data '!U1143:U6142,NA,0)</f>
        <v>Silver</v>
      </c>
    </row>
    <row r="1134" spans="1:5" x14ac:dyDescent="0.35">
      <c r="A1134">
        <v>9254</v>
      </c>
      <c r="B1134">
        <v>50</v>
      </c>
      <c r="C1134" t="str" cm="1">
        <f t="array" ref="C1134">_xlfn.XLOOKUP(A1134,A1134:A6133,'working_data '!S1144:S6143,NA,0)</f>
        <v>Female</v>
      </c>
      <c r="D1134" cm="1">
        <f t="array" ref="D1134">_xlfn.XLOOKUP(A1134,A1134:A6133,'working_data '!T1144:T6143,NA,0)</f>
        <v>114434.16</v>
      </c>
      <c r="E1134" t="str" cm="1">
        <f t="array" ref="E1134">_xlfn.XLOOKUP(B1134,B1134:B6133,'working_data '!U1144:U6143,NA,0)</f>
        <v>Bronze</v>
      </c>
    </row>
    <row r="1135" spans="1:5" x14ac:dyDescent="0.35">
      <c r="A1135">
        <v>4629</v>
      </c>
      <c r="B1135">
        <v>31</v>
      </c>
      <c r="C1135" t="str" cm="1">
        <f t="array" ref="C1135">_xlfn.XLOOKUP(A1135,A1135:A6134,'working_data '!S1145:S6144,NA,0)</f>
        <v>Other</v>
      </c>
      <c r="D1135" cm="1">
        <f t="array" ref="D1135">_xlfn.XLOOKUP(A1135,A1135:A6134,'working_data '!T1145:T6144,NA,0)</f>
        <v>24290.27</v>
      </c>
      <c r="E1135" t="str" cm="1">
        <f t="array" ref="E1135">_xlfn.XLOOKUP(B1135,B1135:B6134,'working_data '!U1145:U6144,NA,0)</f>
        <v>Bronze</v>
      </c>
    </row>
    <row r="1136" spans="1:5" x14ac:dyDescent="0.35">
      <c r="A1136">
        <v>1710</v>
      </c>
      <c r="B1136">
        <v>59</v>
      </c>
      <c r="C1136" t="str" cm="1">
        <f t="array" ref="C1136">_xlfn.XLOOKUP(A1136,A1136:A6135,'working_data '!S1146:S6145,NA,0)</f>
        <v>Female</v>
      </c>
      <c r="D1136" cm="1">
        <f t="array" ref="D1136">_xlfn.XLOOKUP(A1136,A1136:A6135,'working_data '!T1146:T6145,NA,0)</f>
        <v>25277.88</v>
      </c>
      <c r="E1136" t="str" cm="1">
        <f t="array" ref="E1136">_xlfn.XLOOKUP(B1136,B1136:B6135,'working_data '!U1146:U6145,NA,0)</f>
        <v>Silver</v>
      </c>
    </row>
    <row r="1137" spans="1:5" x14ac:dyDescent="0.35">
      <c r="A1137">
        <v>9543</v>
      </c>
      <c r="B1137">
        <v>57</v>
      </c>
      <c r="C1137" t="str" cm="1">
        <f t="array" ref="C1137">_xlfn.XLOOKUP(A1137,A1137:A6136,'working_data '!S1147:S6146,NA,0)</f>
        <v>Female</v>
      </c>
      <c r="D1137" cm="1">
        <f t="array" ref="D1137">_xlfn.XLOOKUP(A1137,A1137:A6136,'working_data '!T1147:T6146,NA,0)</f>
        <v>104278.78</v>
      </c>
      <c r="E1137" t="str" cm="1">
        <f t="array" ref="E1137">_xlfn.XLOOKUP(B1137,B1137:B6136,'working_data '!U1147:U6146,NA,0)</f>
        <v>Platinum</v>
      </c>
    </row>
    <row r="1138" spans="1:5" x14ac:dyDescent="0.35">
      <c r="A1138">
        <v>5941</v>
      </c>
      <c r="B1138">
        <v>28</v>
      </c>
      <c r="C1138" t="str" cm="1">
        <f t="array" ref="C1138">_xlfn.XLOOKUP(A1138,A1138:A6137,'working_data '!S1148:S6147,NA,0)</f>
        <v>Male</v>
      </c>
      <c r="D1138" cm="1">
        <f t="array" ref="D1138">_xlfn.XLOOKUP(A1138,A1138:A6137,'working_data '!T1148:T6147,NA,0)</f>
        <v>30024.19</v>
      </c>
      <c r="E1138" t="str" cm="1">
        <f t="array" ref="E1138">_xlfn.XLOOKUP(B1138,B1138:B6137,'working_data '!U1148:U6147,NA,0)</f>
        <v>Silver</v>
      </c>
    </row>
    <row r="1139" spans="1:5" x14ac:dyDescent="0.35">
      <c r="A1139">
        <v>8504</v>
      </c>
      <c r="B1139">
        <v>35</v>
      </c>
      <c r="C1139" t="str" cm="1">
        <f t="array" ref="C1139">_xlfn.XLOOKUP(A1139,A1139:A6138,'working_data '!S1149:S6148,NA,0)</f>
        <v>Other</v>
      </c>
      <c r="D1139" cm="1">
        <f t="array" ref="D1139">_xlfn.XLOOKUP(A1139,A1139:A6138,'working_data '!T1149:T6148,NA,0)</f>
        <v>81814.91</v>
      </c>
      <c r="E1139" t="str" cm="1">
        <f t="array" ref="E1139">_xlfn.XLOOKUP(B1139,B1139:B6138,'working_data '!U1149:U6148,NA,0)</f>
        <v>Platinum</v>
      </c>
    </row>
    <row r="1140" spans="1:5" x14ac:dyDescent="0.35">
      <c r="A1140">
        <v>1510</v>
      </c>
      <c r="B1140">
        <v>41</v>
      </c>
      <c r="C1140" t="str" cm="1">
        <f t="array" ref="C1140">_xlfn.XLOOKUP(A1140,A1140:A6139,'working_data '!S1150:S6149,NA,0)</f>
        <v>Male</v>
      </c>
      <c r="D1140" cm="1">
        <f t="array" ref="D1140">_xlfn.XLOOKUP(A1140,A1140:A6139,'working_data '!T1150:T6149,NA,0)</f>
        <v>76054.820000000007</v>
      </c>
      <c r="E1140" t="str" cm="1">
        <f t="array" ref="E1140">_xlfn.XLOOKUP(B1140,B1140:B6139,'working_data '!U1150:U6149,NA,0)</f>
        <v>Silver</v>
      </c>
    </row>
    <row r="1141" spans="1:5" x14ac:dyDescent="0.35">
      <c r="A1141">
        <v>1996</v>
      </c>
      <c r="B1141">
        <v>25</v>
      </c>
      <c r="C1141" t="str" cm="1">
        <f t="array" ref="C1141">_xlfn.XLOOKUP(A1141,A1141:A6140,'working_data '!S1151:S6150,NA,0)</f>
        <v>Male</v>
      </c>
      <c r="D1141" cm="1">
        <f t="array" ref="D1141">_xlfn.XLOOKUP(A1141,A1141:A6140,'working_data '!T1151:T6150,NA,0)</f>
        <v>62246.84</v>
      </c>
      <c r="E1141" t="str" cm="1">
        <f t="array" ref="E1141">_xlfn.XLOOKUP(B1141,B1141:B6140,'working_data '!U1151:U6150,NA,0)</f>
        <v>Platinum</v>
      </c>
    </row>
    <row r="1142" spans="1:5" x14ac:dyDescent="0.35">
      <c r="A1142">
        <v>8847</v>
      </c>
      <c r="B1142">
        <v>44</v>
      </c>
      <c r="C1142" t="str" cm="1">
        <f t="array" ref="C1142">_xlfn.XLOOKUP(A1142,A1142:A6141,'working_data '!S1152:S6151,NA,0)</f>
        <v>Male</v>
      </c>
      <c r="D1142" cm="1">
        <f t="array" ref="D1142">_xlfn.XLOOKUP(A1142,A1142:A6141,'working_data '!T1152:T6151,NA,0)</f>
        <v>27554.79</v>
      </c>
      <c r="E1142" t="str" cm="1">
        <f t="array" ref="E1142">_xlfn.XLOOKUP(B1142,B1142:B6141,'working_data '!U1152:U6151,NA,0)</f>
        <v>Gold</v>
      </c>
    </row>
    <row r="1143" spans="1:5" x14ac:dyDescent="0.35">
      <c r="A1143">
        <v>7580</v>
      </c>
      <c r="B1143">
        <v>49</v>
      </c>
      <c r="C1143" t="str" cm="1">
        <f t="array" ref="C1143">_xlfn.XLOOKUP(A1143,A1143:A6142,'working_data '!S1153:S6152,NA,0)</f>
        <v>Other</v>
      </c>
      <c r="D1143" cm="1">
        <f t="array" ref="D1143">_xlfn.XLOOKUP(A1143,A1143:A6142,'working_data '!T1153:T6152,NA,0)</f>
        <v>49282.75</v>
      </c>
      <c r="E1143" t="str" cm="1">
        <f t="array" ref="E1143">_xlfn.XLOOKUP(B1143,B1143:B6142,'working_data '!U1153:U6152,NA,0)</f>
        <v>Platinum</v>
      </c>
    </row>
    <row r="1144" spans="1:5" x14ac:dyDescent="0.35">
      <c r="A1144">
        <v>7984</v>
      </c>
      <c r="B1144">
        <v>54</v>
      </c>
      <c r="C1144" t="str" cm="1">
        <f t="array" ref="C1144">_xlfn.XLOOKUP(A1144,A1144:A6143,'working_data '!S1154:S6153,NA,0)</f>
        <v>Female</v>
      </c>
      <c r="D1144" cm="1">
        <f t="array" ref="D1144">_xlfn.XLOOKUP(A1144,A1144:A6143,'working_data '!T1154:T6153,NA,0)</f>
        <v>78125.63</v>
      </c>
      <c r="E1144" t="str" cm="1">
        <f t="array" ref="E1144">_xlfn.XLOOKUP(B1144,B1144:B6143,'working_data '!U1154:U6153,NA,0)</f>
        <v>Bronze</v>
      </c>
    </row>
    <row r="1145" spans="1:5" x14ac:dyDescent="0.35">
      <c r="A1145">
        <v>2768</v>
      </c>
      <c r="B1145">
        <v>23</v>
      </c>
      <c r="C1145" t="str" cm="1">
        <f t="array" ref="C1145">_xlfn.XLOOKUP(A1145,A1145:A6144,'working_data '!S1155:S6154,NA,0)</f>
        <v>Male</v>
      </c>
      <c r="D1145" cm="1">
        <f t="array" ref="D1145">_xlfn.XLOOKUP(A1145,A1145:A6144,'working_data '!T1155:T6154,NA,0)</f>
        <v>52268.29</v>
      </c>
      <c r="E1145" t="str" cm="1">
        <f t="array" ref="E1145">_xlfn.XLOOKUP(B1145,B1145:B6144,'working_data '!U1155:U6154,NA,0)</f>
        <v>Bronze</v>
      </c>
    </row>
    <row r="1146" spans="1:5" x14ac:dyDescent="0.35">
      <c r="A1146">
        <v>9032</v>
      </c>
      <c r="B1146">
        <v>49</v>
      </c>
      <c r="C1146" t="str" cm="1">
        <f t="array" ref="C1146">_xlfn.XLOOKUP(A1146,A1146:A6145,'working_data '!S1156:S6155,NA,0)</f>
        <v>Other</v>
      </c>
      <c r="D1146" cm="1">
        <f t="array" ref="D1146">_xlfn.XLOOKUP(A1146,A1146:A6145,'working_data '!T1156:T6155,NA,0)</f>
        <v>86610.76</v>
      </c>
      <c r="E1146" t="str" cm="1">
        <f t="array" ref="E1146">_xlfn.XLOOKUP(B1146,B1146:B6145,'working_data '!U1156:U6155,NA,0)</f>
        <v>Gold</v>
      </c>
    </row>
    <row r="1147" spans="1:5" x14ac:dyDescent="0.35">
      <c r="A1147">
        <v>8267</v>
      </c>
      <c r="B1147">
        <v>46</v>
      </c>
      <c r="C1147" t="str" cm="1">
        <f t="array" ref="C1147">_xlfn.XLOOKUP(A1147,A1147:A6146,'working_data '!S1157:S6156,NA,0)</f>
        <v>Other</v>
      </c>
      <c r="D1147" cm="1">
        <f t="array" ref="D1147">_xlfn.XLOOKUP(A1147,A1147:A6146,'working_data '!T1157:T6156,NA,0)</f>
        <v>73693</v>
      </c>
      <c r="E1147" t="str" cm="1">
        <f t="array" ref="E1147">_xlfn.XLOOKUP(B1147,B1147:B6146,'working_data '!U1157:U6156,NA,0)</f>
        <v>Bronze</v>
      </c>
    </row>
    <row r="1148" spans="1:5" x14ac:dyDescent="0.35">
      <c r="A1148">
        <v>2204</v>
      </c>
      <c r="B1148">
        <v>43</v>
      </c>
      <c r="C1148" t="str" cm="1">
        <f t="array" ref="C1148">_xlfn.XLOOKUP(A1148,A1148:A6147,'working_data '!S1158:S6157,NA,0)</f>
        <v>Other</v>
      </c>
      <c r="D1148" cm="1">
        <f t="array" ref="D1148">_xlfn.XLOOKUP(A1148,A1148:A6147,'working_data '!T1158:T6157,NA,0)</f>
        <v>42689.98</v>
      </c>
      <c r="E1148" t="str" cm="1">
        <f t="array" ref="E1148">_xlfn.XLOOKUP(B1148,B1148:B6147,'working_data '!U1158:U6157,NA,0)</f>
        <v>Bronze</v>
      </c>
    </row>
    <row r="1149" spans="1:5" x14ac:dyDescent="0.35">
      <c r="A1149">
        <v>2323</v>
      </c>
      <c r="B1149">
        <v>25</v>
      </c>
      <c r="C1149" t="str" cm="1">
        <f t="array" ref="C1149">_xlfn.XLOOKUP(A1149,A1149:A6148,'working_data '!S1159:S6158,NA,0)</f>
        <v>Male</v>
      </c>
      <c r="D1149" cm="1">
        <f t="array" ref="D1149">_xlfn.XLOOKUP(A1149,A1149:A6148,'working_data '!T1159:T6158,NA,0)</f>
        <v>61273.82</v>
      </c>
      <c r="E1149" t="str" cm="1">
        <f t="array" ref="E1149">_xlfn.XLOOKUP(B1149,B1149:B6148,'working_data '!U1159:U6158,NA,0)</f>
        <v>Platinum</v>
      </c>
    </row>
    <row r="1150" spans="1:5" x14ac:dyDescent="0.35">
      <c r="A1150">
        <v>6277</v>
      </c>
      <c r="B1150">
        <v>61</v>
      </c>
      <c r="C1150" t="str" cm="1">
        <f t="array" ref="C1150">_xlfn.XLOOKUP(A1150,A1150:A6149,'working_data '!S1160:S6159,NA,0)</f>
        <v>Male</v>
      </c>
      <c r="D1150" cm="1">
        <f t="array" ref="D1150">_xlfn.XLOOKUP(A1150,A1150:A6149,'working_data '!T1160:T6159,NA,0)</f>
        <v>40450.519999999997</v>
      </c>
      <c r="E1150" t="str" cm="1">
        <f t="array" ref="E1150">_xlfn.XLOOKUP(B1150,B1150:B6149,'working_data '!U1160:U6159,NA,0)</f>
        <v>Platinum</v>
      </c>
    </row>
    <row r="1151" spans="1:5" x14ac:dyDescent="0.35">
      <c r="A1151">
        <v>3430</v>
      </c>
      <c r="B1151">
        <v>63</v>
      </c>
      <c r="C1151" t="str" cm="1">
        <f t="array" ref="C1151">_xlfn.XLOOKUP(A1151,A1151:A6150,'working_data '!S1161:S6160,NA,0)</f>
        <v>Female</v>
      </c>
      <c r="D1151" cm="1">
        <f t="array" ref="D1151">_xlfn.XLOOKUP(A1151,A1151:A6150,'working_data '!T1161:T6160,NA,0)</f>
        <v>65728.27</v>
      </c>
      <c r="E1151" t="str" cm="1">
        <f t="array" ref="E1151">_xlfn.XLOOKUP(B1151,B1151:B6150,'working_data '!U1161:U6160,NA,0)</f>
        <v>Silver</v>
      </c>
    </row>
    <row r="1152" spans="1:5" x14ac:dyDescent="0.35">
      <c r="A1152">
        <v>2076</v>
      </c>
      <c r="B1152">
        <v>54</v>
      </c>
      <c r="C1152" t="str" cm="1">
        <f t="array" ref="C1152">_xlfn.XLOOKUP(A1152,A1152:A6151,'working_data '!S1162:S6161,NA,0)</f>
        <v>Other</v>
      </c>
      <c r="D1152" cm="1">
        <f t="array" ref="D1152">_xlfn.XLOOKUP(A1152,A1152:A6151,'working_data '!T1162:T6161,NA,0)</f>
        <v>95174.31</v>
      </c>
      <c r="E1152" t="str" cm="1">
        <f t="array" ref="E1152">_xlfn.XLOOKUP(B1152,B1152:B6151,'working_data '!U1162:U6161,NA,0)</f>
        <v>Silver</v>
      </c>
    </row>
    <row r="1153" spans="1:5" x14ac:dyDescent="0.35">
      <c r="A1153">
        <v>3067</v>
      </c>
      <c r="B1153">
        <v>45</v>
      </c>
      <c r="C1153" t="str" cm="1">
        <f t="array" ref="C1153">_xlfn.XLOOKUP(A1153,A1153:A6152,'working_data '!S1163:S6162,NA,0)</f>
        <v>Male</v>
      </c>
      <c r="D1153" cm="1">
        <f t="array" ref="D1153">_xlfn.XLOOKUP(A1153,A1153:A6152,'working_data '!T1163:T6162,NA,0)</f>
        <v>23636.639999999999</v>
      </c>
      <c r="E1153" t="str" cm="1">
        <f t="array" ref="E1153">_xlfn.XLOOKUP(B1153,B1153:B6152,'working_data '!U1163:U6162,NA,0)</f>
        <v>Platinum</v>
      </c>
    </row>
    <row r="1154" spans="1:5" x14ac:dyDescent="0.35">
      <c r="A1154">
        <v>5505</v>
      </c>
      <c r="B1154">
        <v>18</v>
      </c>
      <c r="C1154" t="str" cm="1">
        <f t="array" ref="C1154">_xlfn.XLOOKUP(A1154,A1154:A6153,'working_data '!S1164:S6163,NA,0)</f>
        <v>Male</v>
      </c>
      <c r="D1154" cm="1">
        <f t="array" ref="D1154">_xlfn.XLOOKUP(A1154,A1154:A6153,'working_data '!T1164:T6163,NA,0)</f>
        <v>65882.75</v>
      </c>
      <c r="E1154" t="str" cm="1">
        <f t="array" ref="E1154">_xlfn.XLOOKUP(B1154,B1154:B6153,'working_data '!U1164:U6163,NA,0)</f>
        <v>Silver</v>
      </c>
    </row>
    <row r="1155" spans="1:5" x14ac:dyDescent="0.35">
      <c r="A1155">
        <v>9984</v>
      </c>
      <c r="B1155">
        <v>49</v>
      </c>
      <c r="C1155" t="str" cm="1">
        <f t="array" ref="C1155">_xlfn.XLOOKUP(A1155,A1155:A6154,'working_data '!S1165:S6164,NA,0)</f>
        <v>Other</v>
      </c>
      <c r="D1155" cm="1">
        <f t="array" ref="D1155">_xlfn.XLOOKUP(A1155,A1155:A6154,'working_data '!T1165:T6164,NA,0)</f>
        <v>73890.86</v>
      </c>
      <c r="E1155" t="str" cm="1">
        <f t="array" ref="E1155">_xlfn.XLOOKUP(B1155,B1155:B6154,'working_data '!U1165:U6164,NA,0)</f>
        <v>Platinum</v>
      </c>
    </row>
    <row r="1156" spans="1:5" x14ac:dyDescent="0.35">
      <c r="A1156">
        <v>6327</v>
      </c>
      <c r="B1156">
        <v>57</v>
      </c>
      <c r="C1156" t="str" cm="1">
        <f t="array" ref="C1156">_xlfn.XLOOKUP(A1156,A1156:A6155,'working_data '!S1166:S6165,NA,0)</f>
        <v>Other</v>
      </c>
      <c r="D1156" cm="1">
        <f t="array" ref="D1156">_xlfn.XLOOKUP(A1156,A1156:A6155,'working_data '!T1166:T6165,NA,0)</f>
        <v>96560.72</v>
      </c>
      <c r="E1156" t="str" cm="1">
        <f t="array" ref="E1156">_xlfn.XLOOKUP(B1156,B1156:B6155,'working_data '!U1166:U6165,NA,0)</f>
        <v>Bronze</v>
      </c>
    </row>
    <row r="1157" spans="1:5" x14ac:dyDescent="0.35">
      <c r="A1157">
        <v>7240</v>
      </c>
      <c r="B1157">
        <v>69</v>
      </c>
      <c r="C1157" t="str" cm="1">
        <f t="array" ref="C1157">_xlfn.XLOOKUP(A1157,A1157:A6156,'working_data '!S1167:S6166,NA,0)</f>
        <v>Other</v>
      </c>
      <c r="D1157" cm="1">
        <f t="array" ref="D1157">_xlfn.XLOOKUP(A1157,A1157:A6156,'working_data '!T1167:T6166,NA,0)</f>
        <v>29123.81</v>
      </c>
      <c r="E1157" t="str" cm="1">
        <f t="array" ref="E1157">_xlfn.XLOOKUP(B1157,B1157:B6156,'working_data '!U1167:U6166,NA,0)</f>
        <v>Gold</v>
      </c>
    </row>
    <row r="1158" spans="1:5" x14ac:dyDescent="0.35">
      <c r="A1158">
        <v>9692</v>
      </c>
      <c r="B1158">
        <v>23</v>
      </c>
      <c r="C1158" t="str" cm="1">
        <f t="array" ref="C1158">_xlfn.XLOOKUP(A1158,A1158:A6157,'working_data '!S1168:S6167,NA,0)</f>
        <v>Female</v>
      </c>
      <c r="D1158" cm="1">
        <f t="array" ref="D1158">_xlfn.XLOOKUP(A1158,A1158:A6157,'working_data '!T1168:T6167,NA,0)</f>
        <v>74292.38</v>
      </c>
      <c r="E1158" t="str" cm="1">
        <f t="array" ref="E1158">_xlfn.XLOOKUP(B1158,B1158:B6157,'working_data '!U1168:U6167,NA,0)</f>
        <v>Gold</v>
      </c>
    </row>
    <row r="1159" spans="1:5" x14ac:dyDescent="0.35">
      <c r="A1159">
        <v>5831</v>
      </c>
      <c r="B1159">
        <v>24</v>
      </c>
      <c r="C1159" t="str" cm="1">
        <f t="array" ref="C1159">_xlfn.XLOOKUP(A1159,A1159:A6158,'working_data '!S1169:S6168,NA,0)</f>
        <v>Male</v>
      </c>
      <c r="D1159" cm="1">
        <f t="array" ref="D1159">_xlfn.XLOOKUP(A1159,A1159:A6158,'working_data '!T1169:T6168,NA,0)</f>
        <v>69793.8</v>
      </c>
      <c r="E1159" t="str" cm="1">
        <f t="array" ref="E1159">_xlfn.XLOOKUP(B1159,B1159:B6158,'working_data '!U1169:U6168,NA,0)</f>
        <v>Platinum</v>
      </c>
    </row>
    <row r="1160" spans="1:5" x14ac:dyDescent="0.35">
      <c r="A1160">
        <v>8433</v>
      </c>
      <c r="B1160">
        <v>48</v>
      </c>
      <c r="C1160" t="str" cm="1">
        <f t="array" ref="C1160">_xlfn.XLOOKUP(A1160,A1160:A6159,'working_data '!S1170:S6169,NA,0)</f>
        <v>Other</v>
      </c>
      <c r="D1160" cm="1">
        <f t="array" ref="D1160">_xlfn.XLOOKUP(A1160,A1160:A6159,'working_data '!T1170:T6169,NA,0)</f>
        <v>23588.23</v>
      </c>
      <c r="E1160" t="str" cm="1">
        <f t="array" ref="E1160">_xlfn.XLOOKUP(B1160,B1160:B6159,'working_data '!U1170:U6169,NA,0)</f>
        <v>Gold</v>
      </c>
    </row>
    <row r="1161" spans="1:5" x14ac:dyDescent="0.35">
      <c r="A1161">
        <v>9282</v>
      </c>
      <c r="B1161">
        <v>27</v>
      </c>
      <c r="C1161" t="str" cm="1">
        <f t="array" ref="C1161">_xlfn.XLOOKUP(A1161,A1161:A6160,'working_data '!S1171:S6170,NA,0)</f>
        <v>Female</v>
      </c>
      <c r="D1161" cm="1">
        <f t="array" ref="D1161">_xlfn.XLOOKUP(A1161,A1161:A6160,'working_data '!T1171:T6170,NA,0)</f>
        <v>110178.38</v>
      </c>
      <c r="E1161" t="str" cm="1">
        <f t="array" ref="E1161">_xlfn.XLOOKUP(B1161,B1161:B6160,'working_data '!U1171:U6170,NA,0)</f>
        <v>Gold</v>
      </c>
    </row>
    <row r="1162" spans="1:5" x14ac:dyDescent="0.35">
      <c r="A1162">
        <v>8048</v>
      </c>
      <c r="B1162">
        <v>57</v>
      </c>
      <c r="C1162" t="str" cm="1">
        <f t="array" ref="C1162">_xlfn.XLOOKUP(A1162,A1162:A6161,'working_data '!S1172:S6171,NA,0)</f>
        <v>Other</v>
      </c>
      <c r="D1162" cm="1">
        <f t="array" ref="D1162">_xlfn.XLOOKUP(A1162,A1162:A6161,'working_data '!T1172:T6171,NA,0)</f>
        <v>53190.16</v>
      </c>
      <c r="E1162" t="str" cm="1">
        <f t="array" ref="E1162">_xlfn.XLOOKUP(B1162,B1162:B6161,'working_data '!U1172:U6171,NA,0)</f>
        <v>Gold</v>
      </c>
    </row>
    <row r="1163" spans="1:5" x14ac:dyDescent="0.35">
      <c r="A1163">
        <v>2624</v>
      </c>
      <c r="B1163">
        <v>27</v>
      </c>
      <c r="C1163" t="str" cm="1">
        <f t="array" ref="C1163">_xlfn.XLOOKUP(A1163,A1163:A6162,'working_data '!S1173:S6172,NA,0)</f>
        <v>Female</v>
      </c>
      <c r="D1163" cm="1">
        <f t="array" ref="D1163">_xlfn.XLOOKUP(A1163,A1163:A6162,'working_data '!T1173:T6172,NA,0)</f>
        <v>85787.48</v>
      </c>
      <c r="E1163" t="str" cm="1">
        <f t="array" ref="E1163">_xlfn.XLOOKUP(B1163,B1163:B6162,'working_data '!U1173:U6172,NA,0)</f>
        <v>Platinum</v>
      </c>
    </row>
    <row r="1164" spans="1:5" x14ac:dyDescent="0.35">
      <c r="A1164">
        <v>2874</v>
      </c>
      <c r="B1164">
        <v>33</v>
      </c>
      <c r="C1164" t="str" cm="1">
        <f t="array" ref="C1164">_xlfn.XLOOKUP(A1164,A1164:A6163,'working_data '!S1174:S6173,NA,0)</f>
        <v>Other</v>
      </c>
      <c r="D1164" cm="1">
        <f t="array" ref="D1164">_xlfn.XLOOKUP(A1164,A1164:A6163,'working_data '!T1174:T6173,NA,0)</f>
        <v>115791.42</v>
      </c>
      <c r="E1164" t="str" cm="1">
        <f t="array" ref="E1164">_xlfn.XLOOKUP(B1164,B1164:B6163,'working_data '!U1174:U6173,NA,0)</f>
        <v>Gold</v>
      </c>
    </row>
    <row r="1165" spans="1:5" x14ac:dyDescent="0.35">
      <c r="A1165">
        <v>4522</v>
      </c>
      <c r="B1165">
        <v>32</v>
      </c>
      <c r="C1165" t="str" cm="1">
        <f t="array" ref="C1165">_xlfn.XLOOKUP(A1165,A1165:A6164,'working_data '!S1175:S6174,NA,0)</f>
        <v>Female</v>
      </c>
      <c r="D1165" cm="1">
        <f t="array" ref="D1165">_xlfn.XLOOKUP(A1165,A1165:A6164,'working_data '!T1175:T6174,NA,0)</f>
        <v>119894.98</v>
      </c>
      <c r="E1165" t="str" cm="1">
        <f t="array" ref="E1165">_xlfn.XLOOKUP(B1165,B1165:B6164,'working_data '!U1175:U6174,NA,0)</f>
        <v>Silver</v>
      </c>
    </row>
    <row r="1166" spans="1:5" x14ac:dyDescent="0.35">
      <c r="A1166">
        <v>8046</v>
      </c>
      <c r="B1166">
        <v>63</v>
      </c>
      <c r="C1166" t="str" cm="1">
        <f t="array" ref="C1166">_xlfn.XLOOKUP(A1166,A1166:A6165,'working_data '!S1176:S6175,NA,0)</f>
        <v>Male</v>
      </c>
      <c r="D1166" cm="1">
        <f t="array" ref="D1166">_xlfn.XLOOKUP(A1166,A1166:A6165,'working_data '!T1176:T6175,NA,0)</f>
        <v>47238.6</v>
      </c>
      <c r="E1166" t="str" cm="1">
        <f t="array" ref="E1166">_xlfn.XLOOKUP(B1166,B1166:B6165,'working_data '!U1176:U6175,NA,0)</f>
        <v>Bronze</v>
      </c>
    </row>
    <row r="1167" spans="1:5" x14ac:dyDescent="0.35">
      <c r="A1167">
        <v>8398</v>
      </c>
      <c r="B1167">
        <v>38</v>
      </c>
      <c r="C1167" t="str" cm="1">
        <f t="array" ref="C1167">_xlfn.XLOOKUP(A1167,A1167:A6166,'working_data '!S1177:S6176,NA,0)</f>
        <v>Other</v>
      </c>
      <c r="D1167" cm="1">
        <f t="array" ref="D1167">_xlfn.XLOOKUP(A1167,A1167:A6166,'working_data '!T1177:T6176,NA,0)</f>
        <v>116234.09</v>
      </c>
      <c r="E1167" t="str" cm="1">
        <f t="array" ref="E1167">_xlfn.XLOOKUP(B1167,B1167:B6166,'working_data '!U1177:U6176,NA,0)</f>
        <v>Bronze</v>
      </c>
    </row>
    <row r="1168" spans="1:5" x14ac:dyDescent="0.35">
      <c r="A1168">
        <v>4743</v>
      </c>
      <c r="B1168">
        <v>54</v>
      </c>
      <c r="C1168" t="str" cm="1">
        <f t="array" ref="C1168">_xlfn.XLOOKUP(A1168,A1168:A6167,'working_data '!S1178:S6177,NA,0)</f>
        <v>Male</v>
      </c>
      <c r="D1168" cm="1">
        <f t="array" ref="D1168">_xlfn.XLOOKUP(A1168,A1168:A6167,'working_data '!T1178:T6177,NA,0)</f>
        <v>31226.03</v>
      </c>
      <c r="E1168" t="str" cm="1">
        <f t="array" ref="E1168">_xlfn.XLOOKUP(B1168,B1168:B6167,'working_data '!U1178:U6177,NA,0)</f>
        <v>Bronze</v>
      </c>
    </row>
    <row r="1169" spans="1:5" x14ac:dyDescent="0.35">
      <c r="A1169">
        <v>7779</v>
      </c>
      <c r="B1169">
        <v>25</v>
      </c>
      <c r="C1169" t="str" cm="1">
        <f t="array" ref="C1169">_xlfn.XLOOKUP(A1169,A1169:A6168,'working_data '!S1179:S6178,NA,0)</f>
        <v>Female</v>
      </c>
      <c r="D1169" cm="1">
        <f t="array" ref="D1169">_xlfn.XLOOKUP(A1169,A1169:A6168,'working_data '!T1179:T6178,NA,0)</f>
        <v>111075.47</v>
      </c>
      <c r="E1169" t="str" cm="1">
        <f t="array" ref="E1169">_xlfn.XLOOKUP(B1169,B1169:B6168,'working_data '!U1179:U6178,NA,0)</f>
        <v>Silver</v>
      </c>
    </row>
    <row r="1170" spans="1:5" x14ac:dyDescent="0.35">
      <c r="A1170">
        <v>6553</v>
      </c>
      <c r="B1170">
        <v>33</v>
      </c>
      <c r="C1170" t="str" cm="1">
        <f t="array" ref="C1170">_xlfn.XLOOKUP(A1170,A1170:A6169,'working_data '!S1180:S6179,NA,0)</f>
        <v>Other</v>
      </c>
      <c r="D1170" cm="1">
        <f t="array" ref="D1170">_xlfn.XLOOKUP(A1170,A1170:A6169,'working_data '!T1180:T6179,NA,0)</f>
        <v>117711.53</v>
      </c>
      <c r="E1170" t="str" cm="1">
        <f t="array" ref="E1170">_xlfn.XLOOKUP(B1170,B1170:B6169,'working_data '!U1180:U6179,NA,0)</f>
        <v>Platinum</v>
      </c>
    </row>
    <row r="1171" spans="1:5" x14ac:dyDescent="0.35">
      <c r="A1171">
        <v>8430</v>
      </c>
      <c r="B1171">
        <v>64</v>
      </c>
      <c r="C1171" t="str" cm="1">
        <f t="array" ref="C1171">_xlfn.XLOOKUP(A1171,A1171:A6170,'working_data '!S1181:S6180,NA,0)</f>
        <v>Male</v>
      </c>
      <c r="D1171" cm="1">
        <f t="array" ref="D1171">_xlfn.XLOOKUP(A1171,A1171:A6170,'working_data '!T1181:T6180,NA,0)</f>
        <v>23736.66</v>
      </c>
      <c r="E1171" t="str" cm="1">
        <f t="array" ref="E1171">_xlfn.XLOOKUP(B1171,B1171:B6170,'working_data '!U1181:U6180,NA,0)</f>
        <v>Platinum</v>
      </c>
    </row>
    <row r="1172" spans="1:5" x14ac:dyDescent="0.35">
      <c r="A1172">
        <v>7532</v>
      </c>
      <c r="B1172">
        <v>31</v>
      </c>
      <c r="C1172" t="str" cm="1">
        <f t="array" ref="C1172">_xlfn.XLOOKUP(A1172,A1172:A6171,'working_data '!S1182:S6181,NA,0)</f>
        <v>Female</v>
      </c>
      <c r="D1172" cm="1">
        <f t="array" ref="D1172">_xlfn.XLOOKUP(A1172,A1172:A6171,'working_data '!T1182:T6181,NA,0)</f>
        <v>92527.49</v>
      </c>
      <c r="E1172" t="str" cm="1">
        <f t="array" ref="E1172">_xlfn.XLOOKUP(B1172,B1172:B6171,'working_data '!U1182:U6181,NA,0)</f>
        <v>Platinum</v>
      </c>
    </row>
    <row r="1173" spans="1:5" x14ac:dyDescent="0.35">
      <c r="A1173">
        <v>7815</v>
      </c>
      <c r="B1173">
        <v>41</v>
      </c>
      <c r="C1173" t="str" cm="1">
        <f t="array" ref="C1173">_xlfn.XLOOKUP(A1173,A1173:A6172,'working_data '!S1183:S6182,NA,0)</f>
        <v>Other</v>
      </c>
      <c r="D1173" cm="1">
        <f t="array" ref="D1173">_xlfn.XLOOKUP(A1173,A1173:A6172,'working_data '!T1183:T6182,NA,0)</f>
        <v>80761.38</v>
      </c>
      <c r="E1173" t="str" cm="1">
        <f t="array" ref="E1173">_xlfn.XLOOKUP(B1173,B1173:B6172,'working_data '!U1183:U6182,NA,0)</f>
        <v>Gold</v>
      </c>
    </row>
    <row r="1174" spans="1:5" x14ac:dyDescent="0.35">
      <c r="A1174">
        <v>2557</v>
      </c>
      <c r="B1174">
        <v>31</v>
      </c>
      <c r="C1174" t="str" cm="1">
        <f t="array" ref="C1174">_xlfn.XLOOKUP(A1174,A1174:A6173,'working_data '!S1184:S6183,NA,0)</f>
        <v>Other</v>
      </c>
      <c r="D1174" cm="1">
        <f t="array" ref="D1174">_xlfn.XLOOKUP(A1174,A1174:A6173,'working_data '!T1184:T6183,NA,0)</f>
        <v>49833.86</v>
      </c>
      <c r="E1174" t="str" cm="1">
        <f t="array" ref="E1174">_xlfn.XLOOKUP(B1174,B1174:B6173,'working_data '!U1184:U6183,NA,0)</f>
        <v>Silver</v>
      </c>
    </row>
    <row r="1175" spans="1:5" x14ac:dyDescent="0.35">
      <c r="A1175">
        <v>6120</v>
      </c>
      <c r="B1175">
        <v>23</v>
      </c>
      <c r="C1175" t="str" cm="1">
        <f t="array" ref="C1175">_xlfn.XLOOKUP(A1175,A1175:A6174,'working_data '!S1185:S6184,NA,0)</f>
        <v>Male</v>
      </c>
      <c r="D1175" cm="1">
        <f t="array" ref="D1175">_xlfn.XLOOKUP(A1175,A1175:A6174,'working_data '!T1185:T6184,NA,0)</f>
        <v>116865.67</v>
      </c>
      <c r="E1175" t="str" cm="1">
        <f t="array" ref="E1175">_xlfn.XLOOKUP(B1175,B1175:B6174,'working_data '!U1185:U6184,NA,0)</f>
        <v>Platinum</v>
      </c>
    </row>
    <row r="1176" spans="1:5" x14ac:dyDescent="0.35">
      <c r="A1176">
        <v>7992</v>
      </c>
      <c r="B1176">
        <v>41</v>
      </c>
      <c r="C1176" t="str" cm="1">
        <f t="array" ref="C1176">_xlfn.XLOOKUP(A1176,A1176:A6175,'working_data '!S1186:S6185,NA,0)</f>
        <v>Other</v>
      </c>
      <c r="D1176" cm="1">
        <f t="array" ref="D1176">_xlfn.XLOOKUP(A1176,A1176:A6175,'working_data '!T1186:T6185,NA,0)</f>
        <v>34927.32</v>
      </c>
      <c r="E1176" t="str" cm="1">
        <f t="array" ref="E1176">_xlfn.XLOOKUP(B1176,B1176:B6175,'working_data '!U1186:U6185,NA,0)</f>
        <v>Gold</v>
      </c>
    </row>
    <row r="1177" spans="1:5" x14ac:dyDescent="0.35">
      <c r="A1177">
        <v>6120</v>
      </c>
      <c r="B1177">
        <v>33</v>
      </c>
      <c r="C1177" t="str" cm="1">
        <f t="array" ref="C1177">_xlfn.XLOOKUP(A1177,A1177:A6176,'working_data '!S1187:S6186,NA,0)</f>
        <v>Male</v>
      </c>
      <c r="D1177" cm="1">
        <f t="array" ref="D1177">_xlfn.XLOOKUP(A1177,A1177:A6176,'working_data '!T1187:T6186,NA,0)</f>
        <v>101801.21</v>
      </c>
      <c r="E1177" t="str" cm="1">
        <f t="array" ref="E1177">_xlfn.XLOOKUP(B1177,B1177:B6176,'working_data '!U1187:U6186,NA,0)</f>
        <v>Platinum</v>
      </c>
    </row>
    <row r="1178" spans="1:5" x14ac:dyDescent="0.35">
      <c r="A1178">
        <v>5176</v>
      </c>
      <c r="B1178">
        <v>40</v>
      </c>
      <c r="C1178" t="str" cm="1">
        <f t="array" ref="C1178">_xlfn.XLOOKUP(A1178,A1178:A6177,'working_data '!S1188:S6187,NA,0)</f>
        <v>Female</v>
      </c>
      <c r="D1178" cm="1">
        <f t="array" ref="D1178">_xlfn.XLOOKUP(A1178,A1178:A6177,'working_data '!T1188:T6187,NA,0)</f>
        <v>86526.85</v>
      </c>
      <c r="E1178" t="str" cm="1">
        <f t="array" ref="E1178">_xlfn.XLOOKUP(B1178,B1178:B6177,'working_data '!U1188:U6187,NA,0)</f>
        <v>Bronze</v>
      </c>
    </row>
    <row r="1179" spans="1:5" x14ac:dyDescent="0.35">
      <c r="A1179">
        <v>7132</v>
      </c>
      <c r="B1179">
        <v>45</v>
      </c>
      <c r="C1179" t="str" cm="1">
        <f t="array" ref="C1179">_xlfn.XLOOKUP(A1179,A1179:A6178,'working_data '!S1189:S6188,NA,0)</f>
        <v>Male</v>
      </c>
      <c r="D1179" cm="1">
        <f t="array" ref="D1179">_xlfn.XLOOKUP(A1179,A1179:A6178,'working_data '!T1189:T6188,NA,0)</f>
        <v>76093.83</v>
      </c>
      <c r="E1179" t="str" cm="1">
        <f t="array" ref="E1179">_xlfn.XLOOKUP(B1179,B1179:B6178,'working_data '!U1189:U6188,NA,0)</f>
        <v>Gold</v>
      </c>
    </row>
    <row r="1180" spans="1:5" x14ac:dyDescent="0.35">
      <c r="A1180">
        <v>3500</v>
      </c>
      <c r="B1180">
        <v>28</v>
      </c>
      <c r="C1180" t="str" cm="1">
        <f t="array" ref="C1180">_xlfn.XLOOKUP(A1180,A1180:A6179,'working_data '!S1190:S6189,NA,0)</f>
        <v>Female</v>
      </c>
      <c r="D1180" cm="1">
        <f t="array" ref="D1180">_xlfn.XLOOKUP(A1180,A1180:A6179,'working_data '!T1190:T6189,NA,0)</f>
        <v>78570.399999999994</v>
      </c>
      <c r="E1180" t="str" cm="1">
        <f t="array" ref="E1180">_xlfn.XLOOKUP(B1180,B1180:B6179,'working_data '!U1190:U6189,NA,0)</f>
        <v>Bronze</v>
      </c>
    </row>
    <row r="1181" spans="1:5" x14ac:dyDescent="0.35">
      <c r="A1181">
        <v>8770</v>
      </c>
      <c r="B1181">
        <v>63</v>
      </c>
      <c r="C1181" t="str" cm="1">
        <f t="array" ref="C1181">_xlfn.XLOOKUP(A1181,A1181:A6180,'working_data '!S1191:S6190,NA,0)</f>
        <v>Male</v>
      </c>
      <c r="D1181" cm="1">
        <f t="array" ref="D1181">_xlfn.XLOOKUP(A1181,A1181:A6180,'working_data '!T1191:T6190,NA,0)</f>
        <v>20257.97</v>
      </c>
      <c r="E1181" t="str" cm="1">
        <f t="array" ref="E1181">_xlfn.XLOOKUP(B1181,B1181:B6180,'working_data '!U1191:U6190,NA,0)</f>
        <v>Silver</v>
      </c>
    </row>
    <row r="1182" spans="1:5" x14ac:dyDescent="0.35">
      <c r="A1182">
        <v>2099</v>
      </c>
      <c r="B1182">
        <v>66</v>
      </c>
      <c r="C1182" t="str" cm="1">
        <f t="array" ref="C1182">_xlfn.XLOOKUP(A1182,A1182:A6181,'working_data '!S1192:S6191,NA,0)</f>
        <v>Other</v>
      </c>
      <c r="D1182" cm="1">
        <f t="array" ref="D1182">_xlfn.XLOOKUP(A1182,A1182:A6181,'working_data '!T1192:T6191,NA,0)</f>
        <v>39120.339999999997</v>
      </c>
      <c r="E1182" t="str" cm="1">
        <f t="array" ref="E1182">_xlfn.XLOOKUP(B1182,B1182:B6181,'working_data '!U1192:U6191,NA,0)</f>
        <v>Gold</v>
      </c>
    </row>
    <row r="1183" spans="1:5" x14ac:dyDescent="0.35">
      <c r="A1183">
        <v>2494</v>
      </c>
      <c r="B1183">
        <v>52</v>
      </c>
      <c r="C1183" t="str" cm="1">
        <f t="array" ref="C1183">_xlfn.XLOOKUP(A1183,A1183:A6182,'working_data '!S1193:S6192,NA,0)</f>
        <v>Female</v>
      </c>
      <c r="D1183" cm="1">
        <f t="array" ref="D1183">_xlfn.XLOOKUP(A1183,A1183:A6182,'working_data '!T1193:T6192,NA,0)</f>
        <v>99107.61</v>
      </c>
      <c r="E1183" t="str" cm="1">
        <f t="array" ref="E1183">_xlfn.XLOOKUP(B1183,B1183:B6182,'working_data '!U1193:U6192,NA,0)</f>
        <v>Gold</v>
      </c>
    </row>
    <row r="1184" spans="1:5" x14ac:dyDescent="0.35">
      <c r="A1184">
        <v>2398</v>
      </c>
      <c r="B1184">
        <v>47</v>
      </c>
      <c r="C1184" t="str" cm="1">
        <f t="array" ref="C1184">_xlfn.XLOOKUP(A1184,A1184:A6183,'working_data '!S1194:S6193,NA,0)</f>
        <v>Female</v>
      </c>
      <c r="D1184" cm="1">
        <f t="array" ref="D1184">_xlfn.XLOOKUP(A1184,A1184:A6183,'working_data '!T1194:T6193,NA,0)</f>
        <v>34490.550000000003</v>
      </c>
      <c r="E1184" t="str" cm="1">
        <f t="array" ref="E1184">_xlfn.XLOOKUP(B1184,B1184:B6183,'working_data '!U1194:U6193,NA,0)</f>
        <v>Silver</v>
      </c>
    </row>
    <row r="1185" spans="1:5" x14ac:dyDescent="0.35">
      <c r="A1185">
        <v>2527</v>
      </c>
      <c r="B1185">
        <v>64</v>
      </c>
      <c r="C1185" t="str" cm="1">
        <f t="array" ref="C1185">_xlfn.XLOOKUP(A1185,A1185:A6184,'working_data '!S1195:S6194,NA,0)</f>
        <v>Other</v>
      </c>
      <c r="D1185" cm="1">
        <f t="array" ref="D1185">_xlfn.XLOOKUP(A1185,A1185:A6184,'working_data '!T1195:T6194,NA,0)</f>
        <v>95728.94</v>
      </c>
      <c r="E1185" t="str" cm="1">
        <f t="array" ref="E1185">_xlfn.XLOOKUP(B1185,B1185:B6184,'working_data '!U1195:U6194,NA,0)</f>
        <v>Bronze</v>
      </c>
    </row>
    <row r="1186" spans="1:5" x14ac:dyDescent="0.35">
      <c r="A1186">
        <v>8075</v>
      </c>
      <c r="B1186">
        <v>26</v>
      </c>
      <c r="C1186" t="str" cm="1">
        <f t="array" ref="C1186">_xlfn.XLOOKUP(A1186,A1186:A6185,'working_data '!S1196:S6195,NA,0)</f>
        <v>Other</v>
      </c>
      <c r="D1186" cm="1">
        <f t="array" ref="D1186">_xlfn.XLOOKUP(A1186,A1186:A6185,'working_data '!T1196:T6195,NA,0)</f>
        <v>103636.84</v>
      </c>
      <c r="E1186" t="str" cm="1">
        <f t="array" ref="E1186">_xlfn.XLOOKUP(B1186,B1186:B6185,'working_data '!U1196:U6195,NA,0)</f>
        <v>Platinum</v>
      </c>
    </row>
    <row r="1187" spans="1:5" x14ac:dyDescent="0.35">
      <c r="A1187">
        <v>2582</v>
      </c>
      <c r="B1187">
        <v>63</v>
      </c>
      <c r="C1187" t="str" cm="1">
        <f t="array" ref="C1187">_xlfn.XLOOKUP(A1187,A1187:A6186,'working_data '!S1197:S6196,NA,0)</f>
        <v>Male</v>
      </c>
      <c r="D1187" cm="1">
        <f t="array" ref="D1187">_xlfn.XLOOKUP(A1187,A1187:A6186,'working_data '!T1197:T6196,NA,0)</f>
        <v>55987.66</v>
      </c>
      <c r="E1187" t="str" cm="1">
        <f t="array" ref="E1187">_xlfn.XLOOKUP(B1187,B1187:B6186,'working_data '!U1197:U6196,NA,0)</f>
        <v>Gold</v>
      </c>
    </row>
    <row r="1188" spans="1:5" x14ac:dyDescent="0.35">
      <c r="A1188">
        <v>7105</v>
      </c>
      <c r="B1188">
        <v>37</v>
      </c>
      <c r="C1188" t="str" cm="1">
        <f t="array" ref="C1188">_xlfn.XLOOKUP(A1188,A1188:A6187,'working_data '!S1198:S6197,NA,0)</f>
        <v>Female</v>
      </c>
      <c r="D1188" cm="1">
        <f t="array" ref="D1188">_xlfn.XLOOKUP(A1188,A1188:A6187,'working_data '!T1198:T6197,NA,0)</f>
        <v>111042.63</v>
      </c>
      <c r="E1188" t="str" cm="1">
        <f t="array" ref="E1188">_xlfn.XLOOKUP(B1188,B1188:B6187,'working_data '!U1198:U6197,NA,0)</f>
        <v>Silver</v>
      </c>
    </row>
    <row r="1189" spans="1:5" x14ac:dyDescent="0.35">
      <c r="A1189">
        <v>3131</v>
      </c>
      <c r="B1189">
        <v>40</v>
      </c>
      <c r="C1189" t="str" cm="1">
        <f t="array" ref="C1189">_xlfn.XLOOKUP(A1189,A1189:A6188,'working_data '!S1199:S6198,NA,0)</f>
        <v>Female</v>
      </c>
      <c r="D1189" cm="1">
        <f t="array" ref="D1189">_xlfn.XLOOKUP(A1189,A1189:A6188,'working_data '!T1199:T6198,NA,0)</f>
        <v>55678.59</v>
      </c>
      <c r="E1189" t="str" cm="1">
        <f t="array" ref="E1189">_xlfn.XLOOKUP(B1189,B1189:B6188,'working_data '!U1199:U6198,NA,0)</f>
        <v>Platinum</v>
      </c>
    </row>
    <row r="1190" spans="1:5" x14ac:dyDescent="0.35">
      <c r="A1190">
        <v>1982</v>
      </c>
      <c r="B1190">
        <v>62</v>
      </c>
      <c r="C1190" t="str" cm="1">
        <f t="array" ref="C1190">_xlfn.XLOOKUP(A1190,A1190:A6189,'working_data '!S1200:S6199,NA,0)</f>
        <v>Female</v>
      </c>
      <c r="D1190" cm="1">
        <f t="array" ref="D1190">_xlfn.XLOOKUP(A1190,A1190:A6189,'working_data '!T1200:T6199,NA,0)</f>
        <v>81421.58</v>
      </c>
      <c r="E1190" t="str" cm="1">
        <f t="array" ref="E1190">_xlfn.XLOOKUP(B1190,B1190:B6189,'working_data '!U1200:U6199,NA,0)</f>
        <v>Gold</v>
      </c>
    </row>
    <row r="1191" spans="1:5" x14ac:dyDescent="0.35">
      <c r="A1191">
        <v>6400</v>
      </c>
      <c r="B1191">
        <v>58</v>
      </c>
      <c r="C1191" t="str" cm="1">
        <f t="array" ref="C1191">_xlfn.XLOOKUP(A1191,A1191:A6190,'working_data '!S1201:S6200,NA,0)</f>
        <v>Male</v>
      </c>
      <c r="D1191" cm="1">
        <f t="array" ref="D1191">_xlfn.XLOOKUP(A1191,A1191:A6190,'working_data '!T1201:T6200,NA,0)</f>
        <v>111317.92</v>
      </c>
      <c r="E1191" t="str" cm="1">
        <f t="array" ref="E1191">_xlfn.XLOOKUP(B1191,B1191:B6190,'working_data '!U1201:U6200,NA,0)</f>
        <v>Gold</v>
      </c>
    </row>
    <row r="1192" spans="1:5" x14ac:dyDescent="0.35">
      <c r="A1192">
        <v>3002</v>
      </c>
      <c r="B1192">
        <v>19</v>
      </c>
      <c r="C1192" t="str" cm="1">
        <f t="array" ref="C1192">_xlfn.XLOOKUP(A1192,A1192:A6191,'working_data '!S1202:S6201,NA,0)</f>
        <v>Other</v>
      </c>
      <c r="D1192" cm="1">
        <f t="array" ref="D1192">_xlfn.XLOOKUP(A1192,A1192:A6191,'working_data '!T1202:T6201,NA,0)</f>
        <v>56837.65</v>
      </c>
      <c r="E1192" t="str" cm="1">
        <f t="array" ref="E1192">_xlfn.XLOOKUP(B1192,B1192:B6191,'working_data '!U1202:U6201,NA,0)</f>
        <v>Platinum</v>
      </c>
    </row>
    <row r="1193" spans="1:5" x14ac:dyDescent="0.35">
      <c r="A1193">
        <v>7730</v>
      </c>
      <c r="B1193">
        <v>67</v>
      </c>
      <c r="C1193" t="str" cm="1">
        <f t="array" ref="C1193">_xlfn.XLOOKUP(A1193,A1193:A6192,'working_data '!S1203:S6202,NA,0)</f>
        <v>Male</v>
      </c>
      <c r="D1193" cm="1">
        <f t="array" ref="D1193">_xlfn.XLOOKUP(A1193,A1193:A6192,'working_data '!T1203:T6202,NA,0)</f>
        <v>97534.65</v>
      </c>
      <c r="E1193" t="str" cm="1">
        <f t="array" ref="E1193">_xlfn.XLOOKUP(B1193,B1193:B6192,'working_data '!U1203:U6202,NA,0)</f>
        <v>Gold</v>
      </c>
    </row>
    <row r="1194" spans="1:5" x14ac:dyDescent="0.35">
      <c r="A1194">
        <v>6793</v>
      </c>
      <c r="B1194">
        <v>35</v>
      </c>
      <c r="C1194" t="str" cm="1">
        <f t="array" ref="C1194">_xlfn.XLOOKUP(A1194,A1194:A6193,'working_data '!S1204:S6203,NA,0)</f>
        <v>Male</v>
      </c>
      <c r="D1194" cm="1">
        <f t="array" ref="D1194">_xlfn.XLOOKUP(A1194,A1194:A6193,'working_data '!T1204:T6203,NA,0)</f>
        <v>111301.04</v>
      </c>
      <c r="E1194" t="str" cm="1">
        <f t="array" ref="E1194">_xlfn.XLOOKUP(B1194,B1194:B6193,'working_data '!U1204:U6203,NA,0)</f>
        <v>Bronze</v>
      </c>
    </row>
    <row r="1195" spans="1:5" x14ac:dyDescent="0.35">
      <c r="A1195">
        <v>7929</v>
      </c>
      <c r="B1195">
        <v>63</v>
      </c>
      <c r="C1195" t="str" cm="1">
        <f t="array" ref="C1195">_xlfn.XLOOKUP(A1195,A1195:A6194,'working_data '!S1205:S6204,NA,0)</f>
        <v>Female</v>
      </c>
      <c r="D1195" cm="1">
        <f t="array" ref="D1195">_xlfn.XLOOKUP(A1195,A1195:A6194,'working_data '!T1205:T6204,NA,0)</f>
        <v>27010.86</v>
      </c>
      <c r="E1195" t="str" cm="1">
        <f t="array" ref="E1195">_xlfn.XLOOKUP(B1195,B1195:B6194,'working_data '!U1205:U6204,NA,0)</f>
        <v>Bronze</v>
      </c>
    </row>
    <row r="1196" spans="1:5" x14ac:dyDescent="0.35">
      <c r="A1196">
        <v>1842</v>
      </c>
      <c r="B1196">
        <v>62</v>
      </c>
      <c r="C1196" t="str" cm="1">
        <f t="array" ref="C1196">_xlfn.XLOOKUP(A1196,A1196:A6195,'working_data '!S1206:S6205,NA,0)</f>
        <v>Female</v>
      </c>
      <c r="D1196" cm="1">
        <f t="array" ref="D1196">_xlfn.XLOOKUP(A1196,A1196:A6195,'working_data '!T1206:T6205,NA,0)</f>
        <v>89450.44</v>
      </c>
      <c r="E1196" t="str" cm="1">
        <f t="array" ref="E1196">_xlfn.XLOOKUP(B1196,B1196:B6195,'working_data '!U1206:U6205,NA,0)</f>
        <v>Gold</v>
      </c>
    </row>
    <row r="1197" spans="1:5" x14ac:dyDescent="0.35">
      <c r="A1197">
        <v>5712</v>
      </c>
      <c r="B1197">
        <v>19</v>
      </c>
      <c r="C1197" t="str" cm="1">
        <f t="array" ref="C1197">_xlfn.XLOOKUP(A1197,A1197:A6196,'working_data '!S1207:S6206,NA,0)</f>
        <v>Female</v>
      </c>
      <c r="D1197" cm="1">
        <f t="array" ref="D1197">_xlfn.XLOOKUP(A1197,A1197:A6196,'working_data '!T1207:T6206,NA,0)</f>
        <v>31121.02</v>
      </c>
      <c r="E1197" t="str" cm="1">
        <f t="array" ref="E1197">_xlfn.XLOOKUP(B1197,B1197:B6196,'working_data '!U1207:U6206,NA,0)</f>
        <v>Platinum</v>
      </c>
    </row>
    <row r="1198" spans="1:5" x14ac:dyDescent="0.35">
      <c r="A1198">
        <v>6119</v>
      </c>
      <c r="B1198">
        <v>54</v>
      </c>
      <c r="C1198" t="str" cm="1">
        <f t="array" ref="C1198">_xlfn.XLOOKUP(A1198,A1198:A6197,'working_data '!S1208:S6207,NA,0)</f>
        <v>Female</v>
      </c>
      <c r="D1198" cm="1">
        <f t="array" ref="D1198">_xlfn.XLOOKUP(A1198,A1198:A6197,'working_data '!T1208:T6207,NA,0)</f>
        <v>59142.2</v>
      </c>
      <c r="E1198" t="str" cm="1">
        <f t="array" ref="E1198">_xlfn.XLOOKUP(B1198,B1198:B6197,'working_data '!U1208:U6207,NA,0)</f>
        <v>Platinum</v>
      </c>
    </row>
    <row r="1199" spans="1:5" x14ac:dyDescent="0.35">
      <c r="A1199">
        <v>6761</v>
      </c>
      <c r="B1199">
        <v>34</v>
      </c>
      <c r="C1199" t="str" cm="1">
        <f t="array" ref="C1199">_xlfn.XLOOKUP(A1199,A1199:A6198,'working_data '!S1209:S6208,NA,0)</f>
        <v>Female</v>
      </c>
      <c r="D1199" cm="1">
        <f t="array" ref="D1199">_xlfn.XLOOKUP(A1199,A1199:A6198,'working_data '!T1209:T6208,NA,0)</f>
        <v>52265.31</v>
      </c>
      <c r="E1199" t="str" cm="1">
        <f t="array" ref="E1199">_xlfn.XLOOKUP(B1199,B1199:B6198,'working_data '!U1209:U6208,NA,0)</f>
        <v>Gold</v>
      </c>
    </row>
    <row r="1200" spans="1:5" x14ac:dyDescent="0.35">
      <c r="A1200">
        <v>2697</v>
      </c>
      <c r="B1200">
        <v>24</v>
      </c>
      <c r="C1200" t="str" cm="1">
        <f t="array" ref="C1200">_xlfn.XLOOKUP(A1200,A1200:A6199,'working_data '!S1210:S6209,NA,0)</f>
        <v>Female</v>
      </c>
      <c r="D1200" cm="1">
        <f t="array" ref="D1200">_xlfn.XLOOKUP(A1200,A1200:A6199,'working_data '!T1210:T6209,NA,0)</f>
        <v>100163.83</v>
      </c>
      <c r="E1200" t="str" cm="1">
        <f t="array" ref="E1200">_xlfn.XLOOKUP(B1200,B1200:B6199,'working_data '!U1210:U6209,NA,0)</f>
        <v>Silver</v>
      </c>
    </row>
    <row r="1201" spans="1:5" x14ac:dyDescent="0.35">
      <c r="A1201">
        <v>9313</v>
      </c>
      <c r="B1201">
        <v>35</v>
      </c>
      <c r="C1201" t="str" cm="1">
        <f t="array" ref="C1201">_xlfn.XLOOKUP(A1201,A1201:A6200,'working_data '!S1211:S6210,NA,0)</f>
        <v>Female</v>
      </c>
      <c r="D1201" cm="1">
        <f t="array" ref="D1201">_xlfn.XLOOKUP(A1201,A1201:A6200,'working_data '!T1211:T6210,NA,0)</f>
        <v>57907.85</v>
      </c>
      <c r="E1201" t="str" cm="1">
        <f t="array" ref="E1201">_xlfn.XLOOKUP(B1201,B1201:B6200,'working_data '!U1211:U6210,NA,0)</f>
        <v>Platinum</v>
      </c>
    </row>
    <row r="1202" spans="1:5" x14ac:dyDescent="0.35">
      <c r="A1202">
        <v>4485</v>
      </c>
      <c r="B1202">
        <v>68</v>
      </c>
      <c r="C1202" t="str" cm="1">
        <f t="array" ref="C1202">_xlfn.XLOOKUP(A1202,A1202:A6201,'working_data '!S1212:S6211,NA,0)</f>
        <v>Female</v>
      </c>
      <c r="D1202" cm="1">
        <f t="array" ref="D1202">_xlfn.XLOOKUP(A1202,A1202:A6201,'working_data '!T1212:T6211,NA,0)</f>
        <v>24606.98</v>
      </c>
      <c r="E1202" t="str" cm="1">
        <f t="array" ref="E1202">_xlfn.XLOOKUP(B1202,B1202:B6201,'working_data '!U1212:U6211,NA,0)</f>
        <v>Silver</v>
      </c>
    </row>
    <row r="1203" spans="1:5" x14ac:dyDescent="0.35">
      <c r="A1203">
        <v>3535</v>
      </c>
      <c r="B1203">
        <v>46</v>
      </c>
      <c r="C1203" t="str" cm="1">
        <f t="array" ref="C1203">_xlfn.XLOOKUP(A1203,A1203:A6202,'working_data '!S1213:S6212,NA,0)</f>
        <v>Female</v>
      </c>
      <c r="D1203" cm="1">
        <f t="array" ref="D1203">_xlfn.XLOOKUP(A1203,A1203:A6202,'working_data '!T1213:T6212,NA,0)</f>
        <v>74588.27</v>
      </c>
      <c r="E1203" t="str" cm="1">
        <f t="array" ref="E1203">_xlfn.XLOOKUP(B1203,B1203:B6202,'working_data '!U1213:U6212,NA,0)</f>
        <v>Gold</v>
      </c>
    </row>
    <row r="1204" spans="1:5" x14ac:dyDescent="0.35">
      <c r="A1204">
        <v>8900</v>
      </c>
      <c r="B1204">
        <v>60</v>
      </c>
      <c r="C1204" t="str" cm="1">
        <f t="array" ref="C1204">_xlfn.XLOOKUP(A1204,A1204:A6203,'working_data '!S1214:S6213,NA,0)</f>
        <v>Male</v>
      </c>
      <c r="D1204" cm="1">
        <f t="array" ref="D1204">_xlfn.XLOOKUP(A1204,A1204:A6203,'working_data '!T1214:T6213,NA,0)</f>
        <v>30917.48</v>
      </c>
      <c r="E1204" t="str" cm="1">
        <f t="array" ref="E1204">_xlfn.XLOOKUP(B1204,B1204:B6203,'working_data '!U1214:U6213,NA,0)</f>
        <v>Gold</v>
      </c>
    </row>
    <row r="1205" spans="1:5" x14ac:dyDescent="0.35">
      <c r="A1205">
        <v>4674</v>
      </c>
      <c r="B1205">
        <v>49</v>
      </c>
      <c r="C1205" t="str" cm="1">
        <f t="array" ref="C1205">_xlfn.XLOOKUP(A1205,A1205:A6204,'working_data '!S1215:S6214,NA,0)</f>
        <v>Other</v>
      </c>
      <c r="D1205" cm="1">
        <f t="array" ref="D1205">_xlfn.XLOOKUP(A1205,A1205:A6204,'working_data '!T1215:T6214,NA,0)</f>
        <v>67039.5</v>
      </c>
      <c r="E1205" t="str" cm="1">
        <f t="array" ref="E1205">_xlfn.XLOOKUP(B1205,B1205:B6204,'working_data '!U1215:U6214,NA,0)</f>
        <v>Gold</v>
      </c>
    </row>
    <row r="1206" spans="1:5" x14ac:dyDescent="0.35">
      <c r="A1206">
        <v>2773</v>
      </c>
      <c r="B1206">
        <v>23</v>
      </c>
      <c r="C1206" t="str" cm="1">
        <f t="array" ref="C1206">_xlfn.XLOOKUP(A1206,A1206:A6205,'working_data '!S1216:S6215,NA,0)</f>
        <v>Female</v>
      </c>
      <c r="D1206" cm="1">
        <f t="array" ref="D1206">_xlfn.XLOOKUP(A1206,A1206:A6205,'working_data '!T1216:T6215,NA,0)</f>
        <v>20028.810000000001</v>
      </c>
      <c r="E1206" t="str" cm="1">
        <f t="array" ref="E1206">_xlfn.XLOOKUP(B1206,B1206:B6205,'working_data '!U1216:U6215,NA,0)</f>
        <v>Silver</v>
      </c>
    </row>
    <row r="1207" spans="1:5" x14ac:dyDescent="0.35">
      <c r="A1207">
        <v>6736</v>
      </c>
      <c r="B1207">
        <v>66</v>
      </c>
      <c r="C1207" t="str" cm="1">
        <f t="array" ref="C1207">_xlfn.XLOOKUP(A1207,A1207:A6206,'working_data '!S1217:S6216,NA,0)</f>
        <v>Other</v>
      </c>
      <c r="D1207" cm="1">
        <f t="array" ref="D1207">_xlfn.XLOOKUP(A1207,A1207:A6206,'working_data '!T1217:T6216,NA,0)</f>
        <v>32983.519999999997</v>
      </c>
      <c r="E1207" t="str" cm="1">
        <f t="array" ref="E1207">_xlfn.XLOOKUP(B1207,B1207:B6206,'working_data '!U1217:U6216,NA,0)</f>
        <v>Silver</v>
      </c>
    </row>
    <row r="1208" spans="1:5" x14ac:dyDescent="0.35">
      <c r="A1208">
        <v>7022</v>
      </c>
      <c r="B1208">
        <v>45</v>
      </c>
      <c r="C1208" t="str" cm="1">
        <f t="array" ref="C1208">_xlfn.XLOOKUP(A1208,A1208:A6207,'working_data '!S1218:S6217,NA,0)</f>
        <v>Male</v>
      </c>
      <c r="D1208" cm="1">
        <f t="array" ref="D1208">_xlfn.XLOOKUP(A1208,A1208:A6207,'working_data '!T1218:T6217,NA,0)</f>
        <v>24422.99</v>
      </c>
      <c r="E1208" t="str" cm="1">
        <f t="array" ref="E1208">_xlfn.XLOOKUP(B1208,B1208:B6207,'working_data '!U1218:U6217,NA,0)</f>
        <v>Silver</v>
      </c>
    </row>
    <row r="1209" spans="1:5" x14ac:dyDescent="0.35">
      <c r="A1209">
        <v>2882</v>
      </c>
      <c r="B1209">
        <v>53</v>
      </c>
      <c r="C1209" t="str" cm="1">
        <f t="array" ref="C1209">_xlfn.XLOOKUP(A1209,A1209:A6208,'working_data '!S1219:S6218,NA,0)</f>
        <v>Female</v>
      </c>
      <c r="D1209" cm="1">
        <f t="array" ref="D1209">_xlfn.XLOOKUP(A1209,A1209:A6208,'working_data '!T1219:T6218,NA,0)</f>
        <v>44887.08</v>
      </c>
      <c r="E1209" t="str" cm="1">
        <f t="array" ref="E1209">_xlfn.XLOOKUP(B1209,B1209:B6208,'working_data '!U1219:U6218,NA,0)</f>
        <v>Gold</v>
      </c>
    </row>
    <row r="1210" spans="1:5" x14ac:dyDescent="0.35">
      <c r="A1210">
        <v>5564</v>
      </c>
      <c r="B1210">
        <v>28</v>
      </c>
      <c r="C1210" t="str" cm="1">
        <f t="array" ref="C1210">_xlfn.XLOOKUP(A1210,A1210:A6209,'working_data '!S1220:S6219,NA,0)</f>
        <v>Male</v>
      </c>
      <c r="D1210" cm="1">
        <f t="array" ref="D1210">_xlfn.XLOOKUP(A1210,A1210:A6209,'working_data '!T1220:T6219,NA,0)</f>
        <v>89386.93</v>
      </c>
      <c r="E1210" t="str" cm="1">
        <f t="array" ref="E1210">_xlfn.XLOOKUP(B1210,B1210:B6209,'working_data '!U1220:U6219,NA,0)</f>
        <v>Bronze</v>
      </c>
    </row>
    <row r="1211" spans="1:5" x14ac:dyDescent="0.35">
      <c r="A1211">
        <v>4705</v>
      </c>
      <c r="B1211">
        <v>52</v>
      </c>
      <c r="C1211" t="str" cm="1">
        <f t="array" ref="C1211">_xlfn.XLOOKUP(A1211,A1211:A6210,'working_data '!S1221:S6220,NA,0)</f>
        <v>Other</v>
      </c>
      <c r="D1211" cm="1">
        <f t="array" ref="D1211">_xlfn.XLOOKUP(A1211,A1211:A6210,'working_data '!T1221:T6220,NA,0)</f>
        <v>40109.300000000003</v>
      </c>
      <c r="E1211" t="str" cm="1">
        <f t="array" ref="E1211">_xlfn.XLOOKUP(B1211,B1211:B6210,'working_data '!U1221:U6220,NA,0)</f>
        <v>Silver</v>
      </c>
    </row>
    <row r="1212" spans="1:5" x14ac:dyDescent="0.35">
      <c r="A1212">
        <v>8030</v>
      </c>
      <c r="B1212">
        <v>60</v>
      </c>
      <c r="C1212" t="str" cm="1">
        <f t="array" ref="C1212">_xlfn.XLOOKUP(A1212,A1212:A6211,'working_data '!S1222:S6221,NA,0)</f>
        <v>Other</v>
      </c>
      <c r="D1212" cm="1">
        <f t="array" ref="D1212">_xlfn.XLOOKUP(A1212,A1212:A6211,'working_data '!T1222:T6221,NA,0)</f>
        <v>39976.9</v>
      </c>
      <c r="E1212" t="str" cm="1">
        <f t="array" ref="E1212">_xlfn.XLOOKUP(B1212,B1212:B6211,'working_data '!U1222:U6221,NA,0)</f>
        <v>Silver</v>
      </c>
    </row>
    <row r="1213" spans="1:5" x14ac:dyDescent="0.35">
      <c r="A1213">
        <v>1430</v>
      </c>
      <c r="B1213">
        <v>57</v>
      </c>
      <c r="C1213" t="str" cm="1">
        <f t="array" ref="C1213">_xlfn.XLOOKUP(A1213,A1213:A6212,'working_data '!S1223:S6222,NA,0)</f>
        <v>Other</v>
      </c>
      <c r="D1213" cm="1">
        <f t="array" ref="D1213">_xlfn.XLOOKUP(A1213,A1213:A6212,'working_data '!T1223:T6222,NA,0)</f>
        <v>27080.15</v>
      </c>
      <c r="E1213" t="str" cm="1">
        <f t="array" ref="E1213">_xlfn.XLOOKUP(B1213,B1213:B6212,'working_data '!U1223:U6222,NA,0)</f>
        <v>Bronze</v>
      </c>
    </row>
    <row r="1214" spans="1:5" x14ac:dyDescent="0.35">
      <c r="A1214">
        <v>5381</v>
      </c>
      <c r="B1214">
        <v>52</v>
      </c>
      <c r="C1214" t="str" cm="1">
        <f t="array" ref="C1214">_xlfn.XLOOKUP(A1214,A1214:A6213,'working_data '!S1224:S6223,NA,0)</f>
        <v>Male</v>
      </c>
      <c r="D1214" cm="1">
        <f t="array" ref="D1214">_xlfn.XLOOKUP(A1214,A1214:A6213,'working_data '!T1224:T6223,NA,0)</f>
        <v>48694.49</v>
      </c>
      <c r="E1214" t="str" cm="1">
        <f t="array" ref="E1214">_xlfn.XLOOKUP(B1214,B1214:B6213,'working_data '!U1224:U6223,NA,0)</f>
        <v>Bronze</v>
      </c>
    </row>
    <row r="1215" spans="1:5" x14ac:dyDescent="0.35">
      <c r="A1215">
        <v>1474</v>
      </c>
      <c r="B1215">
        <v>29</v>
      </c>
      <c r="C1215" t="str" cm="1">
        <f t="array" ref="C1215">_xlfn.XLOOKUP(A1215,A1215:A6214,'working_data '!S1225:S6224,NA,0)</f>
        <v>Male</v>
      </c>
      <c r="D1215" cm="1">
        <f t="array" ref="D1215">_xlfn.XLOOKUP(A1215,A1215:A6214,'working_data '!T1225:T6224,NA,0)</f>
        <v>117534.01</v>
      </c>
      <c r="E1215" t="str" cm="1">
        <f t="array" ref="E1215">_xlfn.XLOOKUP(B1215,B1215:B6214,'working_data '!U1225:U6224,NA,0)</f>
        <v>Silver</v>
      </c>
    </row>
    <row r="1216" spans="1:5" x14ac:dyDescent="0.35">
      <c r="A1216">
        <v>3955</v>
      </c>
      <c r="B1216">
        <v>22</v>
      </c>
      <c r="C1216" t="str" cm="1">
        <f t="array" ref="C1216">_xlfn.XLOOKUP(A1216,A1216:A6215,'working_data '!S1226:S6225,NA,0)</f>
        <v>Other</v>
      </c>
      <c r="D1216" cm="1">
        <f t="array" ref="D1216">_xlfn.XLOOKUP(A1216,A1216:A6215,'working_data '!T1226:T6225,NA,0)</f>
        <v>89541.51</v>
      </c>
      <c r="E1216" t="str" cm="1">
        <f t="array" ref="E1216">_xlfn.XLOOKUP(B1216,B1216:B6215,'working_data '!U1226:U6225,NA,0)</f>
        <v>Silver</v>
      </c>
    </row>
    <row r="1217" spans="1:5" x14ac:dyDescent="0.35">
      <c r="A1217">
        <v>5477</v>
      </c>
      <c r="B1217">
        <v>52</v>
      </c>
      <c r="C1217" t="str" cm="1">
        <f t="array" ref="C1217">_xlfn.XLOOKUP(A1217,A1217:A6216,'working_data '!S1227:S6226,NA,0)</f>
        <v>Male</v>
      </c>
      <c r="D1217" cm="1">
        <f t="array" ref="D1217">_xlfn.XLOOKUP(A1217,A1217:A6216,'working_data '!T1227:T6226,NA,0)</f>
        <v>82232.710000000006</v>
      </c>
      <c r="E1217" t="str" cm="1">
        <f t="array" ref="E1217">_xlfn.XLOOKUP(B1217,B1217:B6216,'working_data '!U1227:U6226,NA,0)</f>
        <v>Gold</v>
      </c>
    </row>
    <row r="1218" spans="1:5" x14ac:dyDescent="0.35">
      <c r="A1218">
        <v>6062</v>
      </c>
      <c r="B1218">
        <v>59</v>
      </c>
      <c r="C1218" t="str" cm="1">
        <f t="array" ref="C1218">_xlfn.XLOOKUP(A1218,A1218:A6217,'working_data '!S1228:S6227,NA,0)</f>
        <v>Other</v>
      </c>
      <c r="D1218" cm="1">
        <f t="array" ref="D1218">_xlfn.XLOOKUP(A1218,A1218:A6217,'working_data '!T1228:T6227,NA,0)</f>
        <v>66974.33</v>
      </c>
      <c r="E1218" t="str" cm="1">
        <f t="array" ref="E1218">_xlfn.XLOOKUP(B1218,B1218:B6217,'working_data '!U1228:U6227,NA,0)</f>
        <v>Silver</v>
      </c>
    </row>
    <row r="1219" spans="1:5" x14ac:dyDescent="0.35">
      <c r="A1219">
        <v>6567</v>
      </c>
      <c r="B1219">
        <v>26</v>
      </c>
      <c r="C1219" t="str" cm="1">
        <f t="array" ref="C1219">_xlfn.XLOOKUP(A1219,A1219:A6218,'working_data '!S1229:S6228,NA,0)</f>
        <v>Male</v>
      </c>
      <c r="D1219" cm="1">
        <f t="array" ref="D1219">_xlfn.XLOOKUP(A1219,A1219:A6218,'working_data '!T1229:T6228,NA,0)</f>
        <v>35606.06</v>
      </c>
      <c r="E1219" t="str" cm="1">
        <f t="array" ref="E1219">_xlfn.XLOOKUP(B1219,B1219:B6218,'working_data '!U1229:U6228,NA,0)</f>
        <v>Platinum</v>
      </c>
    </row>
    <row r="1220" spans="1:5" x14ac:dyDescent="0.35">
      <c r="A1220">
        <v>6751</v>
      </c>
      <c r="B1220">
        <v>36</v>
      </c>
      <c r="C1220" t="str" cm="1">
        <f t="array" ref="C1220">_xlfn.XLOOKUP(A1220,A1220:A6219,'working_data '!S1230:S6229,NA,0)</f>
        <v>Male</v>
      </c>
      <c r="D1220" cm="1">
        <f t="array" ref="D1220">_xlfn.XLOOKUP(A1220,A1220:A6219,'working_data '!T1230:T6229,NA,0)</f>
        <v>27059.65</v>
      </c>
      <c r="E1220" t="str" cm="1">
        <f t="array" ref="E1220">_xlfn.XLOOKUP(B1220,B1220:B6219,'working_data '!U1230:U6229,NA,0)</f>
        <v>Bronze</v>
      </c>
    </row>
    <row r="1221" spans="1:5" x14ac:dyDescent="0.35">
      <c r="A1221">
        <v>1100</v>
      </c>
      <c r="B1221">
        <v>36</v>
      </c>
      <c r="C1221" t="str" cm="1">
        <f t="array" ref="C1221">_xlfn.XLOOKUP(A1221,A1221:A6220,'working_data '!S1231:S6230,NA,0)</f>
        <v>Male</v>
      </c>
      <c r="D1221" cm="1">
        <f t="array" ref="D1221">_xlfn.XLOOKUP(A1221,A1221:A6220,'working_data '!T1231:T6230,NA,0)</f>
        <v>61842</v>
      </c>
      <c r="E1221" t="str" cm="1">
        <f t="array" ref="E1221">_xlfn.XLOOKUP(B1221,B1221:B6220,'working_data '!U1231:U6230,NA,0)</f>
        <v>Gold</v>
      </c>
    </row>
    <row r="1222" spans="1:5" x14ac:dyDescent="0.35">
      <c r="A1222">
        <v>3972</v>
      </c>
      <c r="B1222">
        <v>42</v>
      </c>
      <c r="C1222" t="str" cm="1">
        <f t="array" ref="C1222">_xlfn.XLOOKUP(A1222,A1222:A6221,'working_data '!S1232:S6231,NA,0)</f>
        <v>Male</v>
      </c>
      <c r="D1222" cm="1">
        <f t="array" ref="D1222">_xlfn.XLOOKUP(A1222,A1222:A6221,'working_data '!T1232:T6231,NA,0)</f>
        <v>27325.84</v>
      </c>
      <c r="E1222" t="str" cm="1">
        <f t="array" ref="E1222">_xlfn.XLOOKUP(B1222,B1222:B6221,'working_data '!U1232:U6231,NA,0)</f>
        <v>Bronze</v>
      </c>
    </row>
    <row r="1223" spans="1:5" x14ac:dyDescent="0.35">
      <c r="A1223">
        <v>3347</v>
      </c>
      <c r="B1223">
        <v>53</v>
      </c>
      <c r="C1223" t="str" cm="1">
        <f t="array" ref="C1223">_xlfn.XLOOKUP(A1223,A1223:A6222,'working_data '!S1233:S6232,NA,0)</f>
        <v>Female</v>
      </c>
      <c r="D1223" cm="1">
        <f t="array" ref="D1223">_xlfn.XLOOKUP(A1223,A1223:A6222,'working_data '!T1233:T6232,NA,0)</f>
        <v>103436.07</v>
      </c>
      <c r="E1223" t="str" cm="1">
        <f t="array" ref="E1223">_xlfn.XLOOKUP(B1223,B1223:B6222,'working_data '!U1233:U6232,NA,0)</f>
        <v>Bronze</v>
      </c>
    </row>
    <row r="1224" spans="1:5" x14ac:dyDescent="0.35">
      <c r="A1224">
        <v>7566</v>
      </c>
      <c r="B1224">
        <v>28</v>
      </c>
      <c r="C1224" t="str" cm="1">
        <f t="array" ref="C1224">_xlfn.XLOOKUP(A1224,A1224:A6223,'working_data '!S1234:S6233,NA,0)</f>
        <v>Male</v>
      </c>
      <c r="D1224" cm="1">
        <f t="array" ref="D1224">_xlfn.XLOOKUP(A1224,A1224:A6223,'working_data '!T1234:T6233,NA,0)</f>
        <v>118709.11</v>
      </c>
      <c r="E1224" t="str" cm="1">
        <f t="array" ref="E1224">_xlfn.XLOOKUP(B1224,B1224:B6223,'working_data '!U1234:U6233,NA,0)</f>
        <v>Bronze</v>
      </c>
    </row>
    <row r="1225" spans="1:5" x14ac:dyDescent="0.35">
      <c r="A1225">
        <v>2140</v>
      </c>
      <c r="B1225">
        <v>70</v>
      </c>
      <c r="C1225" t="str" cm="1">
        <f t="array" ref="C1225">_xlfn.XLOOKUP(A1225,A1225:A6224,'working_data '!S1235:S6234,NA,0)</f>
        <v>Male</v>
      </c>
      <c r="D1225" cm="1">
        <f t="array" ref="D1225">_xlfn.XLOOKUP(A1225,A1225:A6224,'working_data '!T1235:T6234,NA,0)</f>
        <v>32065.64</v>
      </c>
      <c r="E1225" t="str" cm="1">
        <f t="array" ref="E1225">_xlfn.XLOOKUP(B1225,B1225:B6224,'working_data '!U1235:U6234,NA,0)</f>
        <v>Silver</v>
      </c>
    </row>
    <row r="1226" spans="1:5" x14ac:dyDescent="0.35">
      <c r="A1226">
        <v>3324</v>
      </c>
      <c r="B1226">
        <v>24</v>
      </c>
      <c r="C1226" t="str" cm="1">
        <f t="array" ref="C1226">_xlfn.XLOOKUP(A1226,A1226:A6225,'working_data '!S1236:S6235,NA,0)</f>
        <v>Male</v>
      </c>
      <c r="D1226" cm="1">
        <f t="array" ref="D1226">_xlfn.XLOOKUP(A1226,A1226:A6225,'working_data '!T1236:T6235,NA,0)</f>
        <v>26319.85</v>
      </c>
      <c r="E1226" t="str" cm="1">
        <f t="array" ref="E1226">_xlfn.XLOOKUP(B1226,B1226:B6225,'working_data '!U1236:U6235,NA,0)</f>
        <v>Silver</v>
      </c>
    </row>
    <row r="1227" spans="1:5" x14ac:dyDescent="0.35">
      <c r="A1227">
        <v>1502</v>
      </c>
      <c r="B1227">
        <v>43</v>
      </c>
      <c r="C1227" t="str" cm="1">
        <f t="array" ref="C1227">_xlfn.XLOOKUP(A1227,A1227:A6226,'working_data '!S1237:S6236,NA,0)</f>
        <v>Male</v>
      </c>
      <c r="D1227" cm="1">
        <f t="array" ref="D1227">_xlfn.XLOOKUP(A1227,A1227:A6226,'working_data '!T1237:T6236,NA,0)</f>
        <v>106438.47</v>
      </c>
      <c r="E1227" t="str" cm="1">
        <f t="array" ref="E1227">_xlfn.XLOOKUP(B1227,B1227:B6226,'working_data '!U1237:U6236,NA,0)</f>
        <v>Gold</v>
      </c>
    </row>
    <row r="1228" spans="1:5" x14ac:dyDescent="0.35">
      <c r="A1228">
        <v>2503</v>
      </c>
      <c r="B1228">
        <v>30</v>
      </c>
      <c r="C1228" t="str" cm="1">
        <f t="array" ref="C1228">_xlfn.XLOOKUP(A1228,A1228:A6227,'working_data '!S1238:S6237,NA,0)</f>
        <v>Female</v>
      </c>
      <c r="D1228" cm="1">
        <f t="array" ref="D1228">_xlfn.XLOOKUP(A1228,A1228:A6227,'working_data '!T1238:T6237,NA,0)</f>
        <v>105958.23</v>
      </c>
      <c r="E1228" t="str" cm="1">
        <f t="array" ref="E1228">_xlfn.XLOOKUP(B1228,B1228:B6227,'working_data '!U1238:U6237,NA,0)</f>
        <v>Bronze</v>
      </c>
    </row>
    <row r="1229" spans="1:5" x14ac:dyDescent="0.35">
      <c r="A1229">
        <v>9691</v>
      </c>
      <c r="B1229">
        <v>42</v>
      </c>
      <c r="C1229" t="str" cm="1">
        <f t="array" ref="C1229">_xlfn.XLOOKUP(A1229,A1229:A6228,'working_data '!S1239:S6238,NA,0)</f>
        <v>Other</v>
      </c>
      <c r="D1229" cm="1">
        <f t="array" ref="D1229">_xlfn.XLOOKUP(A1229,A1229:A6228,'working_data '!T1239:T6238,NA,0)</f>
        <v>109750.85</v>
      </c>
      <c r="E1229" t="str" cm="1">
        <f t="array" ref="E1229">_xlfn.XLOOKUP(B1229,B1229:B6228,'working_data '!U1239:U6238,NA,0)</f>
        <v>Gold</v>
      </c>
    </row>
    <row r="1230" spans="1:5" x14ac:dyDescent="0.35">
      <c r="A1230">
        <v>4524</v>
      </c>
      <c r="B1230">
        <v>26</v>
      </c>
      <c r="C1230" t="str" cm="1">
        <f t="array" ref="C1230">_xlfn.XLOOKUP(A1230,A1230:A6229,'working_data '!S1240:S6239,NA,0)</f>
        <v>Other</v>
      </c>
      <c r="D1230" cm="1">
        <f t="array" ref="D1230">_xlfn.XLOOKUP(A1230,A1230:A6229,'working_data '!T1240:T6239,NA,0)</f>
        <v>60841.98</v>
      </c>
      <c r="E1230" t="str" cm="1">
        <f t="array" ref="E1230">_xlfn.XLOOKUP(B1230,B1230:B6229,'working_data '!U1240:U6239,NA,0)</f>
        <v>Silver</v>
      </c>
    </row>
    <row r="1231" spans="1:5" x14ac:dyDescent="0.35">
      <c r="A1231">
        <v>7163</v>
      </c>
      <c r="B1231">
        <v>56</v>
      </c>
      <c r="C1231" t="str" cm="1">
        <f t="array" ref="C1231">_xlfn.XLOOKUP(A1231,A1231:A6230,'working_data '!S1241:S6240,NA,0)</f>
        <v>Other</v>
      </c>
      <c r="D1231" cm="1">
        <f t="array" ref="D1231">_xlfn.XLOOKUP(A1231,A1231:A6230,'working_data '!T1241:T6240,NA,0)</f>
        <v>69864.84</v>
      </c>
      <c r="E1231" t="str" cm="1">
        <f t="array" ref="E1231">_xlfn.XLOOKUP(B1231,B1231:B6230,'working_data '!U1241:U6240,NA,0)</f>
        <v>Bronze</v>
      </c>
    </row>
    <row r="1232" spans="1:5" x14ac:dyDescent="0.35">
      <c r="A1232">
        <v>7878</v>
      </c>
      <c r="B1232">
        <v>49</v>
      </c>
      <c r="C1232" t="str" cm="1">
        <f t="array" ref="C1232">_xlfn.XLOOKUP(A1232,A1232:A6231,'working_data '!S1242:S6241,NA,0)</f>
        <v>Other</v>
      </c>
      <c r="D1232" cm="1">
        <f t="array" ref="D1232">_xlfn.XLOOKUP(A1232,A1232:A6231,'working_data '!T1242:T6241,NA,0)</f>
        <v>37773.72</v>
      </c>
      <c r="E1232" t="str" cm="1">
        <f t="array" ref="E1232">_xlfn.XLOOKUP(B1232,B1232:B6231,'working_data '!U1242:U6241,NA,0)</f>
        <v>Bronze</v>
      </c>
    </row>
    <row r="1233" spans="1:5" x14ac:dyDescent="0.35">
      <c r="A1233">
        <v>8432</v>
      </c>
      <c r="B1233">
        <v>18</v>
      </c>
      <c r="C1233" t="str" cm="1">
        <f t="array" ref="C1233">_xlfn.XLOOKUP(A1233,A1233:A6232,'working_data '!S1243:S6242,NA,0)</f>
        <v>Male</v>
      </c>
      <c r="D1233" cm="1">
        <f t="array" ref="D1233">_xlfn.XLOOKUP(A1233,A1233:A6232,'working_data '!T1243:T6242,NA,0)</f>
        <v>31550.560000000001</v>
      </c>
      <c r="E1233" t="str" cm="1">
        <f t="array" ref="E1233">_xlfn.XLOOKUP(B1233,B1233:B6232,'working_data '!U1243:U6242,NA,0)</f>
        <v>Gold</v>
      </c>
    </row>
    <row r="1234" spans="1:5" x14ac:dyDescent="0.35">
      <c r="A1234">
        <v>6585</v>
      </c>
      <c r="B1234">
        <v>31</v>
      </c>
      <c r="C1234" t="str" cm="1">
        <f t="array" ref="C1234">_xlfn.XLOOKUP(A1234,A1234:A6233,'working_data '!S1244:S6243,NA,0)</f>
        <v>Male</v>
      </c>
      <c r="D1234" cm="1">
        <f t="array" ref="D1234">_xlfn.XLOOKUP(A1234,A1234:A6233,'working_data '!T1244:T6243,NA,0)</f>
        <v>69362.37</v>
      </c>
      <c r="E1234" t="str" cm="1">
        <f t="array" ref="E1234">_xlfn.XLOOKUP(B1234,B1234:B6233,'working_data '!U1244:U6243,NA,0)</f>
        <v>Bronze</v>
      </c>
    </row>
    <row r="1235" spans="1:5" x14ac:dyDescent="0.35">
      <c r="A1235">
        <v>3578</v>
      </c>
      <c r="B1235">
        <v>51</v>
      </c>
      <c r="C1235" t="str" cm="1">
        <f t="array" ref="C1235">_xlfn.XLOOKUP(A1235,A1235:A6234,'working_data '!S1245:S6244,NA,0)</f>
        <v>Female</v>
      </c>
      <c r="D1235" cm="1">
        <f t="array" ref="D1235">_xlfn.XLOOKUP(A1235,A1235:A6234,'working_data '!T1245:T6244,NA,0)</f>
        <v>67821.33</v>
      </c>
      <c r="E1235" t="str" cm="1">
        <f t="array" ref="E1235">_xlfn.XLOOKUP(B1235,B1235:B6234,'working_data '!U1245:U6244,NA,0)</f>
        <v>Bronze</v>
      </c>
    </row>
    <row r="1236" spans="1:5" x14ac:dyDescent="0.35">
      <c r="A1236">
        <v>7062</v>
      </c>
      <c r="B1236">
        <v>45</v>
      </c>
      <c r="C1236" t="str" cm="1">
        <f t="array" ref="C1236">_xlfn.XLOOKUP(A1236,A1236:A6235,'working_data '!S1246:S6245,NA,0)</f>
        <v>Other</v>
      </c>
      <c r="D1236" cm="1">
        <f t="array" ref="D1236">_xlfn.XLOOKUP(A1236,A1236:A6235,'working_data '!T1246:T6245,NA,0)</f>
        <v>37300.69</v>
      </c>
      <c r="E1236" t="str" cm="1">
        <f t="array" ref="E1236">_xlfn.XLOOKUP(B1236,B1236:B6235,'working_data '!U1246:U6245,NA,0)</f>
        <v>Platinum</v>
      </c>
    </row>
    <row r="1237" spans="1:5" x14ac:dyDescent="0.35">
      <c r="A1237">
        <v>6105</v>
      </c>
      <c r="B1237">
        <v>59</v>
      </c>
      <c r="C1237" t="str" cm="1">
        <f t="array" ref="C1237">_xlfn.XLOOKUP(A1237,A1237:A6236,'working_data '!S1247:S6246,NA,0)</f>
        <v>Other</v>
      </c>
      <c r="D1237" cm="1">
        <f t="array" ref="D1237">_xlfn.XLOOKUP(A1237,A1237:A6236,'working_data '!T1247:T6246,NA,0)</f>
        <v>57488.95</v>
      </c>
      <c r="E1237" t="str" cm="1">
        <f t="array" ref="E1237">_xlfn.XLOOKUP(B1237,B1237:B6236,'working_data '!U1247:U6246,NA,0)</f>
        <v>Platinum</v>
      </c>
    </row>
    <row r="1238" spans="1:5" x14ac:dyDescent="0.35">
      <c r="A1238">
        <v>6314</v>
      </c>
      <c r="B1238">
        <v>36</v>
      </c>
      <c r="C1238" t="str" cm="1">
        <f t="array" ref="C1238">_xlfn.XLOOKUP(A1238,A1238:A6237,'working_data '!S1248:S6247,NA,0)</f>
        <v>Female</v>
      </c>
      <c r="D1238" cm="1">
        <f t="array" ref="D1238">_xlfn.XLOOKUP(A1238,A1238:A6237,'working_data '!T1248:T6247,NA,0)</f>
        <v>74506.039999999994</v>
      </c>
      <c r="E1238" t="str" cm="1">
        <f t="array" ref="E1238">_xlfn.XLOOKUP(B1238,B1238:B6237,'working_data '!U1248:U6247,NA,0)</f>
        <v>Gold</v>
      </c>
    </row>
    <row r="1239" spans="1:5" x14ac:dyDescent="0.35">
      <c r="A1239">
        <v>2391</v>
      </c>
      <c r="B1239">
        <v>59</v>
      </c>
      <c r="C1239" t="str" cm="1">
        <f t="array" ref="C1239">_xlfn.XLOOKUP(A1239,A1239:A6238,'working_data '!S1249:S6248,NA,0)</f>
        <v>Other</v>
      </c>
      <c r="D1239" cm="1">
        <f t="array" ref="D1239">_xlfn.XLOOKUP(A1239,A1239:A6238,'working_data '!T1249:T6248,NA,0)</f>
        <v>96400.43</v>
      </c>
      <c r="E1239" t="str" cm="1">
        <f t="array" ref="E1239">_xlfn.XLOOKUP(B1239,B1239:B6238,'working_data '!U1249:U6248,NA,0)</f>
        <v>Bronze</v>
      </c>
    </row>
    <row r="1240" spans="1:5" x14ac:dyDescent="0.35">
      <c r="A1240">
        <v>1861</v>
      </c>
      <c r="B1240">
        <v>62</v>
      </c>
      <c r="C1240" t="str" cm="1">
        <f t="array" ref="C1240">_xlfn.XLOOKUP(A1240,A1240:A6239,'working_data '!S1250:S6249,NA,0)</f>
        <v>Other</v>
      </c>
      <c r="D1240" cm="1">
        <f t="array" ref="D1240">_xlfn.XLOOKUP(A1240,A1240:A6239,'working_data '!T1250:T6249,NA,0)</f>
        <v>45742.39</v>
      </c>
      <c r="E1240" t="str" cm="1">
        <f t="array" ref="E1240">_xlfn.XLOOKUP(B1240,B1240:B6239,'working_data '!U1250:U6249,NA,0)</f>
        <v>Silver</v>
      </c>
    </row>
    <row r="1241" spans="1:5" x14ac:dyDescent="0.35">
      <c r="A1241">
        <v>3549</v>
      </c>
      <c r="B1241">
        <v>60</v>
      </c>
      <c r="C1241" t="str" cm="1">
        <f t="array" ref="C1241">_xlfn.XLOOKUP(A1241,A1241:A6240,'working_data '!S1251:S6250,NA,0)</f>
        <v>Other</v>
      </c>
      <c r="D1241" cm="1">
        <f t="array" ref="D1241">_xlfn.XLOOKUP(A1241,A1241:A6240,'working_data '!T1251:T6250,NA,0)</f>
        <v>24157.919999999998</v>
      </c>
      <c r="E1241" t="str" cm="1">
        <f t="array" ref="E1241">_xlfn.XLOOKUP(B1241,B1241:B6240,'working_data '!U1251:U6250,NA,0)</f>
        <v>Silver</v>
      </c>
    </row>
    <row r="1242" spans="1:5" x14ac:dyDescent="0.35">
      <c r="A1242">
        <v>3579</v>
      </c>
      <c r="B1242">
        <v>58</v>
      </c>
      <c r="C1242" t="str" cm="1">
        <f t="array" ref="C1242">_xlfn.XLOOKUP(A1242,A1242:A6241,'working_data '!S1252:S6251,NA,0)</f>
        <v>Male</v>
      </c>
      <c r="D1242" cm="1">
        <f t="array" ref="D1242">_xlfn.XLOOKUP(A1242,A1242:A6241,'working_data '!T1252:T6251,NA,0)</f>
        <v>40410.44</v>
      </c>
      <c r="E1242" t="str" cm="1">
        <f t="array" ref="E1242">_xlfn.XLOOKUP(B1242,B1242:B6241,'working_data '!U1252:U6251,NA,0)</f>
        <v>Silver</v>
      </c>
    </row>
    <row r="1243" spans="1:5" x14ac:dyDescent="0.35">
      <c r="A1243">
        <v>1815</v>
      </c>
      <c r="B1243">
        <v>59</v>
      </c>
      <c r="C1243" t="str" cm="1">
        <f t="array" ref="C1243">_xlfn.XLOOKUP(A1243,A1243:A6242,'working_data '!S1253:S6252,NA,0)</f>
        <v>Female</v>
      </c>
      <c r="D1243" cm="1">
        <f t="array" ref="D1243">_xlfn.XLOOKUP(A1243,A1243:A6242,'working_data '!T1253:T6252,NA,0)</f>
        <v>52576.34</v>
      </c>
      <c r="E1243" t="str" cm="1">
        <f t="array" ref="E1243">_xlfn.XLOOKUP(B1243,B1243:B6242,'working_data '!U1253:U6252,NA,0)</f>
        <v>Gold</v>
      </c>
    </row>
    <row r="1244" spans="1:5" x14ac:dyDescent="0.35">
      <c r="A1244">
        <v>2336</v>
      </c>
      <c r="B1244">
        <v>46</v>
      </c>
      <c r="C1244" t="str" cm="1">
        <f t="array" ref="C1244">_xlfn.XLOOKUP(A1244,A1244:A6243,'working_data '!S1254:S6253,NA,0)</f>
        <v>Other</v>
      </c>
      <c r="D1244" cm="1">
        <f t="array" ref="D1244">_xlfn.XLOOKUP(A1244,A1244:A6243,'working_data '!T1254:T6253,NA,0)</f>
        <v>78403.92</v>
      </c>
      <c r="E1244" t="str" cm="1">
        <f t="array" ref="E1244">_xlfn.XLOOKUP(B1244,B1244:B6243,'working_data '!U1254:U6253,NA,0)</f>
        <v>Gold</v>
      </c>
    </row>
    <row r="1245" spans="1:5" x14ac:dyDescent="0.35">
      <c r="A1245">
        <v>5458</v>
      </c>
      <c r="B1245">
        <v>32</v>
      </c>
      <c r="C1245" t="str" cm="1">
        <f t="array" ref="C1245">_xlfn.XLOOKUP(A1245,A1245:A6244,'working_data '!S1255:S6254,NA,0)</f>
        <v>Male</v>
      </c>
      <c r="D1245" cm="1">
        <f t="array" ref="D1245">_xlfn.XLOOKUP(A1245,A1245:A6244,'working_data '!T1255:T6254,NA,0)</f>
        <v>59727.24</v>
      </c>
      <c r="E1245" t="str" cm="1">
        <f t="array" ref="E1245">_xlfn.XLOOKUP(B1245,B1245:B6244,'working_data '!U1255:U6254,NA,0)</f>
        <v>Bronze</v>
      </c>
    </row>
    <row r="1246" spans="1:5" x14ac:dyDescent="0.35">
      <c r="A1246">
        <v>8259</v>
      </c>
      <c r="B1246">
        <v>27</v>
      </c>
      <c r="C1246" t="str" cm="1">
        <f t="array" ref="C1246">_xlfn.XLOOKUP(A1246,A1246:A6245,'working_data '!S1256:S6255,NA,0)</f>
        <v>Male</v>
      </c>
      <c r="D1246" cm="1">
        <f t="array" ref="D1246">_xlfn.XLOOKUP(A1246,A1246:A6245,'working_data '!T1256:T6255,NA,0)</f>
        <v>66136.679999999993</v>
      </c>
      <c r="E1246" t="str" cm="1">
        <f t="array" ref="E1246">_xlfn.XLOOKUP(B1246,B1246:B6245,'working_data '!U1256:U6255,NA,0)</f>
        <v>Bronze</v>
      </c>
    </row>
    <row r="1247" spans="1:5" x14ac:dyDescent="0.35">
      <c r="A1247">
        <v>7947</v>
      </c>
      <c r="B1247">
        <v>63</v>
      </c>
      <c r="C1247" t="str" cm="1">
        <f t="array" ref="C1247">_xlfn.XLOOKUP(A1247,A1247:A6246,'working_data '!S1257:S6256,NA,0)</f>
        <v>Male</v>
      </c>
      <c r="D1247" cm="1">
        <f t="array" ref="D1247">_xlfn.XLOOKUP(A1247,A1247:A6246,'working_data '!T1257:T6256,NA,0)</f>
        <v>28800.68</v>
      </c>
      <c r="E1247" t="str" cm="1">
        <f t="array" ref="E1247">_xlfn.XLOOKUP(B1247,B1247:B6246,'working_data '!U1257:U6256,NA,0)</f>
        <v>Bronze</v>
      </c>
    </row>
    <row r="1248" spans="1:5" x14ac:dyDescent="0.35">
      <c r="A1248">
        <v>8957</v>
      </c>
      <c r="B1248">
        <v>28</v>
      </c>
      <c r="C1248" t="str" cm="1">
        <f t="array" ref="C1248">_xlfn.XLOOKUP(A1248,A1248:A6247,'working_data '!S1258:S6257,NA,0)</f>
        <v>Male</v>
      </c>
      <c r="D1248" cm="1">
        <f t="array" ref="D1248">_xlfn.XLOOKUP(A1248,A1248:A6247,'working_data '!T1258:T6257,NA,0)</f>
        <v>86418.97</v>
      </c>
      <c r="E1248" t="str" cm="1">
        <f t="array" ref="E1248">_xlfn.XLOOKUP(B1248,B1248:B6247,'working_data '!U1258:U6257,NA,0)</f>
        <v>Platinum</v>
      </c>
    </row>
    <row r="1249" spans="1:5" x14ac:dyDescent="0.35">
      <c r="A1249">
        <v>8242</v>
      </c>
      <c r="B1249">
        <v>31</v>
      </c>
      <c r="C1249" t="str" cm="1">
        <f t="array" ref="C1249">_xlfn.XLOOKUP(A1249,A1249:A6248,'working_data '!S1259:S6258,NA,0)</f>
        <v>Male</v>
      </c>
      <c r="D1249" cm="1">
        <f t="array" ref="D1249">_xlfn.XLOOKUP(A1249,A1249:A6248,'working_data '!T1259:T6258,NA,0)</f>
        <v>35181.760000000002</v>
      </c>
      <c r="E1249" t="str" cm="1">
        <f t="array" ref="E1249">_xlfn.XLOOKUP(B1249,B1249:B6248,'working_data '!U1259:U6258,NA,0)</f>
        <v>Platinum</v>
      </c>
    </row>
    <row r="1250" spans="1:5" x14ac:dyDescent="0.35">
      <c r="A1250">
        <v>7785</v>
      </c>
      <c r="B1250">
        <v>26</v>
      </c>
      <c r="C1250" t="str" cm="1">
        <f t="array" ref="C1250">_xlfn.XLOOKUP(A1250,A1250:A6249,'working_data '!S1260:S6259,NA,0)</f>
        <v>Female</v>
      </c>
      <c r="D1250" cm="1">
        <f t="array" ref="D1250">_xlfn.XLOOKUP(A1250,A1250:A6249,'working_data '!T1260:T6259,NA,0)</f>
        <v>40290.620000000003</v>
      </c>
      <c r="E1250" t="str" cm="1">
        <f t="array" ref="E1250">_xlfn.XLOOKUP(B1250,B1250:B6249,'working_data '!U1260:U6259,NA,0)</f>
        <v>Bronze</v>
      </c>
    </row>
    <row r="1251" spans="1:5" x14ac:dyDescent="0.35">
      <c r="A1251">
        <v>5475</v>
      </c>
      <c r="B1251">
        <v>26</v>
      </c>
      <c r="C1251" t="str" cm="1">
        <f t="array" ref="C1251">_xlfn.XLOOKUP(A1251,A1251:A6250,'working_data '!S1261:S6260,NA,0)</f>
        <v>Female</v>
      </c>
      <c r="D1251" cm="1">
        <f t="array" ref="D1251">_xlfn.XLOOKUP(A1251,A1251:A6250,'working_data '!T1261:T6260,NA,0)</f>
        <v>106187.17</v>
      </c>
      <c r="E1251" t="str" cm="1">
        <f t="array" ref="E1251">_xlfn.XLOOKUP(B1251,B1251:B6250,'working_data '!U1261:U6260,NA,0)</f>
        <v>Silver</v>
      </c>
    </row>
    <row r="1252" spans="1:5" x14ac:dyDescent="0.35">
      <c r="A1252">
        <v>4531</v>
      </c>
      <c r="B1252">
        <v>34</v>
      </c>
      <c r="C1252" t="str" cm="1">
        <f t="array" ref="C1252">_xlfn.XLOOKUP(A1252,A1252:A6251,'working_data '!S1262:S6261,NA,0)</f>
        <v>Other</v>
      </c>
      <c r="D1252" cm="1">
        <f t="array" ref="D1252">_xlfn.XLOOKUP(A1252,A1252:A6251,'working_data '!T1262:T6261,NA,0)</f>
        <v>97843.13</v>
      </c>
      <c r="E1252" t="str" cm="1">
        <f t="array" ref="E1252">_xlfn.XLOOKUP(B1252,B1252:B6251,'working_data '!U1262:U6261,NA,0)</f>
        <v>Gold</v>
      </c>
    </row>
    <row r="1253" spans="1:5" x14ac:dyDescent="0.35">
      <c r="A1253">
        <v>9394</v>
      </c>
      <c r="B1253">
        <v>28</v>
      </c>
      <c r="C1253" t="str" cm="1">
        <f t="array" ref="C1253">_xlfn.XLOOKUP(A1253,A1253:A6252,'working_data '!S1263:S6262,NA,0)</f>
        <v>Other</v>
      </c>
      <c r="D1253" cm="1">
        <f t="array" ref="D1253">_xlfn.XLOOKUP(A1253,A1253:A6252,'working_data '!T1263:T6262,NA,0)</f>
        <v>117025.76</v>
      </c>
      <c r="E1253" t="str" cm="1">
        <f t="array" ref="E1253">_xlfn.XLOOKUP(B1253,B1253:B6252,'working_data '!U1263:U6262,NA,0)</f>
        <v>Bronze</v>
      </c>
    </row>
    <row r="1254" spans="1:5" x14ac:dyDescent="0.35">
      <c r="A1254">
        <v>2864</v>
      </c>
      <c r="B1254">
        <v>45</v>
      </c>
      <c r="C1254" t="str" cm="1">
        <f t="array" ref="C1254">_xlfn.XLOOKUP(A1254,A1254:A6253,'working_data '!S1264:S6263,NA,0)</f>
        <v>Other</v>
      </c>
      <c r="D1254" cm="1">
        <f t="array" ref="D1254">_xlfn.XLOOKUP(A1254,A1254:A6253,'working_data '!T1264:T6263,NA,0)</f>
        <v>109754.77</v>
      </c>
      <c r="E1254" t="str" cm="1">
        <f t="array" ref="E1254">_xlfn.XLOOKUP(B1254,B1254:B6253,'working_data '!U1264:U6263,NA,0)</f>
        <v>Bronze</v>
      </c>
    </row>
    <row r="1255" spans="1:5" x14ac:dyDescent="0.35">
      <c r="A1255">
        <v>6655</v>
      </c>
      <c r="B1255">
        <v>30</v>
      </c>
      <c r="C1255" t="str" cm="1">
        <f t="array" ref="C1255">_xlfn.XLOOKUP(A1255,A1255:A6254,'working_data '!S1265:S6264,NA,0)</f>
        <v>Male</v>
      </c>
      <c r="D1255" cm="1">
        <f t="array" ref="D1255">_xlfn.XLOOKUP(A1255,A1255:A6254,'working_data '!T1265:T6264,NA,0)</f>
        <v>38465.660000000003</v>
      </c>
      <c r="E1255" t="str" cm="1">
        <f t="array" ref="E1255">_xlfn.XLOOKUP(B1255,B1255:B6254,'working_data '!U1265:U6264,NA,0)</f>
        <v>Platinum</v>
      </c>
    </row>
    <row r="1256" spans="1:5" x14ac:dyDescent="0.35">
      <c r="A1256">
        <v>8043</v>
      </c>
      <c r="B1256">
        <v>46</v>
      </c>
      <c r="C1256" t="str" cm="1">
        <f t="array" ref="C1256">_xlfn.XLOOKUP(A1256,A1256:A6255,'working_data '!S1266:S6265,NA,0)</f>
        <v>Other</v>
      </c>
      <c r="D1256" cm="1">
        <f t="array" ref="D1256">_xlfn.XLOOKUP(A1256,A1256:A6255,'working_data '!T1266:T6265,NA,0)</f>
        <v>39787.35</v>
      </c>
      <c r="E1256" t="str" cm="1">
        <f t="array" ref="E1256">_xlfn.XLOOKUP(B1256,B1256:B6255,'working_data '!U1266:U6265,NA,0)</f>
        <v>Silver</v>
      </c>
    </row>
    <row r="1257" spans="1:5" x14ac:dyDescent="0.35">
      <c r="A1257">
        <v>2816</v>
      </c>
      <c r="B1257">
        <v>53</v>
      </c>
      <c r="C1257" t="str" cm="1">
        <f t="array" ref="C1257">_xlfn.XLOOKUP(A1257,A1257:A6256,'working_data '!S1267:S6266,NA,0)</f>
        <v>Female</v>
      </c>
      <c r="D1257" cm="1">
        <f t="array" ref="D1257">_xlfn.XLOOKUP(A1257,A1257:A6256,'working_data '!T1267:T6266,NA,0)</f>
        <v>90842.32</v>
      </c>
      <c r="E1257" t="str" cm="1">
        <f t="array" ref="E1257">_xlfn.XLOOKUP(B1257,B1257:B6256,'working_data '!U1267:U6266,NA,0)</f>
        <v>Gold</v>
      </c>
    </row>
    <row r="1258" spans="1:5" x14ac:dyDescent="0.35">
      <c r="A1258">
        <v>5640</v>
      </c>
      <c r="B1258">
        <v>64</v>
      </c>
      <c r="C1258" t="str" cm="1">
        <f t="array" ref="C1258">_xlfn.XLOOKUP(A1258,A1258:A6257,'working_data '!S1268:S6267,NA,0)</f>
        <v>Other</v>
      </c>
      <c r="D1258" cm="1">
        <f t="array" ref="D1258">_xlfn.XLOOKUP(A1258,A1258:A6257,'working_data '!T1268:T6267,NA,0)</f>
        <v>58118.85</v>
      </c>
      <c r="E1258" t="str" cm="1">
        <f t="array" ref="E1258">_xlfn.XLOOKUP(B1258,B1258:B6257,'working_data '!U1268:U6267,NA,0)</f>
        <v>Platinum</v>
      </c>
    </row>
    <row r="1259" spans="1:5" x14ac:dyDescent="0.35">
      <c r="A1259">
        <v>8972</v>
      </c>
      <c r="B1259">
        <v>31</v>
      </c>
      <c r="C1259" t="str" cm="1">
        <f t="array" ref="C1259">_xlfn.XLOOKUP(A1259,A1259:A6258,'working_data '!S1269:S6268,NA,0)</f>
        <v>Female</v>
      </c>
      <c r="D1259" cm="1">
        <f t="array" ref="D1259">_xlfn.XLOOKUP(A1259,A1259:A6258,'working_data '!T1269:T6268,NA,0)</f>
        <v>89713.87</v>
      </c>
      <c r="E1259" t="str" cm="1">
        <f t="array" ref="E1259">_xlfn.XLOOKUP(B1259,B1259:B6258,'working_data '!U1269:U6268,NA,0)</f>
        <v>Platinum</v>
      </c>
    </row>
    <row r="1260" spans="1:5" x14ac:dyDescent="0.35">
      <c r="A1260">
        <v>9633</v>
      </c>
      <c r="B1260">
        <v>43</v>
      </c>
      <c r="C1260" t="str" cm="1">
        <f t="array" ref="C1260">_xlfn.XLOOKUP(A1260,A1260:A6259,'working_data '!S1270:S6269,NA,0)</f>
        <v>Other</v>
      </c>
      <c r="D1260" cm="1">
        <f t="array" ref="D1260">_xlfn.XLOOKUP(A1260,A1260:A6259,'working_data '!T1270:T6269,NA,0)</f>
        <v>32813.74</v>
      </c>
      <c r="E1260" t="str" cm="1">
        <f t="array" ref="E1260">_xlfn.XLOOKUP(B1260,B1260:B6259,'working_data '!U1270:U6269,NA,0)</f>
        <v>Platinum</v>
      </c>
    </row>
    <row r="1261" spans="1:5" x14ac:dyDescent="0.35">
      <c r="A1261">
        <v>6053</v>
      </c>
      <c r="B1261">
        <v>50</v>
      </c>
      <c r="C1261" t="str" cm="1">
        <f t="array" ref="C1261">_xlfn.XLOOKUP(A1261,A1261:A6260,'working_data '!S1271:S6270,NA,0)</f>
        <v>Other</v>
      </c>
      <c r="D1261" cm="1">
        <f t="array" ref="D1261">_xlfn.XLOOKUP(A1261,A1261:A6260,'working_data '!T1271:T6270,NA,0)</f>
        <v>80464.81</v>
      </c>
      <c r="E1261" t="str" cm="1">
        <f t="array" ref="E1261">_xlfn.XLOOKUP(B1261,B1261:B6260,'working_data '!U1271:U6270,NA,0)</f>
        <v>Platinum</v>
      </c>
    </row>
    <row r="1262" spans="1:5" x14ac:dyDescent="0.35">
      <c r="A1262">
        <v>1744</v>
      </c>
      <c r="B1262">
        <v>65</v>
      </c>
      <c r="C1262" t="str" cm="1">
        <f t="array" ref="C1262">_xlfn.XLOOKUP(A1262,A1262:A6261,'working_data '!S1272:S6271,NA,0)</f>
        <v>Female</v>
      </c>
      <c r="D1262" cm="1">
        <f t="array" ref="D1262">_xlfn.XLOOKUP(A1262,A1262:A6261,'working_data '!T1272:T6271,NA,0)</f>
        <v>116001.59</v>
      </c>
      <c r="E1262" t="str" cm="1">
        <f t="array" ref="E1262">_xlfn.XLOOKUP(B1262,B1262:B6261,'working_data '!U1272:U6271,NA,0)</f>
        <v>Silver</v>
      </c>
    </row>
    <row r="1263" spans="1:5" x14ac:dyDescent="0.35">
      <c r="A1263">
        <v>4612</v>
      </c>
      <c r="B1263">
        <v>23</v>
      </c>
      <c r="C1263" t="str" cm="1">
        <f t="array" ref="C1263">_xlfn.XLOOKUP(A1263,A1263:A6262,'working_data '!S1273:S6272,NA,0)</f>
        <v>Other</v>
      </c>
      <c r="D1263" cm="1">
        <f t="array" ref="D1263">_xlfn.XLOOKUP(A1263,A1263:A6262,'working_data '!T1273:T6272,NA,0)</f>
        <v>112207.96</v>
      </c>
      <c r="E1263" t="str" cm="1">
        <f t="array" ref="E1263">_xlfn.XLOOKUP(B1263,B1263:B6262,'working_data '!U1273:U6272,NA,0)</f>
        <v>Platinum</v>
      </c>
    </row>
    <row r="1264" spans="1:5" x14ac:dyDescent="0.35">
      <c r="A1264">
        <v>7475</v>
      </c>
      <c r="B1264">
        <v>28</v>
      </c>
      <c r="C1264" t="str" cm="1">
        <f t="array" ref="C1264">_xlfn.XLOOKUP(A1264,A1264:A6263,'working_data '!S1274:S6273,NA,0)</f>
        <v>Male</v>
      </c>
      <c r="D1264" cm="1">
        <f t="array" ref="D1264">_xlfn.XLOOKUP(A1264,A1264:A6263,'working_data '!T1274:T6273,NA,0)</f>
        <v>100545.2</v>
      </c>
      <c r="E1264" t="str" cm="1">
        <f t="array" ref="E1264">_xlfn.XLOOKUP(B1264,B1264:B6263,'working_data '!U1274:U6273,NA,0)</f>
        <v>Gold</v>
      </c>
    </row>
    <row r="1265" spans="1:5" x14ac:dyDescent="0.35">
      <c r="A1265">
        <v>1897</v>
      </c>
      <c r="B1265">
        <v>39</v>
      </c>
      <c r="C1265" t="str" cm="1">
        <f t="array" ref="C1265">_xlfn.XLOOKUP(A1265,A1265:A6264,'working_data '!S1275:S6274,NA,0)</f>
        <v>Male</v>
      </c>
      <c r="D1265" cm="1">
        <f t="array" ref="D1265">_xlfn.XLOOKUP(A1265,A1265:A6264,'working_data '!T1275:T6274,NA,0)</f>
        <v>117290.31</v>
      </c>
      <c r="E1265" t="str" cm="1">
        <f t="array" ref="E1265">_xlfn.XLOOKUP(B1265,B1265:B6264,'working_data '!U1275:U6274,NA,0)</f>
        <v>Platinum</v>
      </c>
    </row>
    <row r="1266" spans="1:5" x14ac:dyDescent="0.35">
      <c r="A1266">
        <v>1125</v>
      </c>
      <c r="B1266">
        <v>34</v>
      </c>
      <c r="C1266" t="str" cm="1">
        <f t="array" ref="C1266">_xlfn.XLOOKUP(A1266,A1266:A6265,'working_data '!S1276:S6275,NA,0)</f>
        <v>Male</v>
      </c>
      <c r="D1266" cm="1">
        <f t="array" ref="D1266">_xlfn.XLOOKUP(A1266,A1266:A6265,'working_data '!T1276:T6275,NA,0)</f>
        <v>27826.92</v>
      </c>
      <c r="E1266" t="str" cm="1">
        <f t="array" ref="E1266">_xlfn.XLOOKUP(B1266,B1266:B6265,'working_data '!U1276:U6275,NA,0)</f>
        <v>Platinum</v>
      </c>
    </row>
    <row r="1267" spans="1:5" x14ac:dyDescent="0.35">
      <c r="A1267">
        <v>4349</v>
      </c>
      <c r="B1267">
        <v>24</v>
      </c>
      <c r="C1267" t="str" cm="1">
        <f t="array" ref="C1267">_xlfn.XLOOKUP(A1267,A1267:A6266,'working_data '!S1277:S6276,NA,0)</f>
        <v>Other</v>
      </c>
      <c r="D1267" cm="1">
        <f t="array" ref="D1267">_xlfn.XLOOKUP(A1267,A1267:A6266,'working_data '!T1277:T6276,NA,0)</f>
        <v>42699.19</v>
      </c>
      <c r="E1267" t="str" cm="1">
        <f t="array" ref="E1267">_xlfn.XLOOKUP(B1267,B1267:B6266,'working_data '!U1277:U6276,NA,0)</f>
        <v>Silver</v>
      </c>
    </row>
    <row r="1268" spans="1:5" x14ac:dyDescent="0.35">
      <c r="A1268">
        <v>5938</v>
      </c>
      <c r="B1268">
        <v>36</v>
      </c>
      <c r="C1268" t="str" cm="1">
        <f t="array" ref="C1268">_xlfn.XLOOKUP(A1268,A1268:A6267,'working_data '!S1278:S6277,NA,0)</f>
        <v>Male</v>
      </c>
      <c r="D1268" cm="1">
        <f t="array" ref="D1268">_xlfn.XLOOKUP(A1268,A1268:A6267,'working_data '!T1278:T6277,NA,0)</f>
        <v>47598.35</v>
      </c>
      <c r="E1268" t="str" cm="1">
        <f t="array" ref="E1268">_xlfn.XLOOKUP(B1268,B1268:B6267,'working_data '!U1278:U6277,NA,0)</f>
        <v>Bronze</v>
      </c>
    </row>
    <row r="1269" spans="1:5" x14ac:dyDescent="0.35">
      <c r="A1269">
        <v>4460</v>
      </c>
      <c r="B1269">
        <v>39</v>
      </c>
      <c r="C1269" t="str" cm="1">
        <f t="array" ref="C1269">_xlfn.XLOOKUP(A1269,A1269:A6268,'working_data '!S1279:S6278,NA,0)</f>
        <v>Other</v>
      </c>
      <c r="D1269" cm="1">
        <f t="array" ref="D1269">_xlfn.XLOOKUP(A1269,A1269:A6268,'working_data '!T1279:T6278,NA,0)</f>
        <v>106005.42</v>
      </c>
      <c r="E1269" t="str" cm="1">
        <f t="array" ref="E1269">_xlfn.XLOOKUP(B1269,B1269:B6268,'working_data '!U1279:U6278,NA,0)</f>
        <v>Platinum</v>
      </c>
    </row>
    <row r="1270" spans="1:5" x14ac:dyDescent="0.35">
      <c r="A1270">
        <v>3248</v>
      </c>
      <c r="B1270">
        <v>26</v>
      </c>
      <c r="C1270" t="str" cm="1">
        <f t="array" ref="C1270">_xlfn.XLOOKUP(A1270,A1270:A6269,'working_data '!S1280:S6279,NA,0)</f>
        <v>Other</v>
      </c>
      <c r="D1270" cm="1">
        <f t="array" ref="D1270">_xlfn.XLOOKUP(A1270,A1270:A6269,'working_data '!T1280:T6279,NA,0)</f>
        <v>21446.7</v>
      </c>
      <c r="E1270" t="str" cm="1">
        <f t="array" ref="E1270">_xlfn.XLOOKUP(B1270,B1270:B6269,'working_data '!U1280:U6279,NA,0)</f>
        <v>Silver</v>
      </c>
    </row>
    <row r="1271" spans="1:5" x14ac:dyDescent="0.35">
      <c r="A1271">
        <v>5186</v>
      </c>
      <c r="B1271">
        <v>51</v>
      </c>
      <c r="C1271" t="str" cm="1">
        <f t="array" ref="C1271">_xlfn.XLOOKUP(A1271,A1271:A6270,'working_data '!S1281:S6280,NA,0)</f>
        <v>Other</v>
      </c>
      <c r="D1271" cm="1">
        <f t="array" ref="D1271">_xlfn.XLOOKUP(A1271,A1271:A6270,'working_data '!T1281:T6280,NA,0)</f>
        <v>58402.42</v>
      </c>
      <c r="E1271" t="str" cm="1">
        <f t="array" ref="E1271">_xlfn.XLOOKUP(B1271,B1271:B6270,'working_data '!U1281:U6280,NA,0)</f>
        <v>Bronze</v>
      </c>
    </row>
    <row r="1272" spans="1:5" x14ac:dyDescent="0.35">
      <c r="A1272">
        <v>5742</v>
      </c>
      <c r="B1272">
        <v>67</v>
      </c>
      <c r="C1272" t="str" cm="1">
        <f t="array" ref="C1272">_xlfn.XLOOKUP(A1272,A1272:A6271,'working_data '!S1282:S6281,NA,0)</f>
        <v>Male</v>
      </c>
      <c r="D1272" cm="1">
        <f t="array" ref="D1272">_xlfn.XLOOKUP(A1272,A1272:A6271,'working_data '!T1282:T6281,NA,0)</f>
        <v>27687.98</v>
      </c>
      <c r="E1272" t="str" cm="1">
        <f t="array" ref="E1272">_xlfn.XLOOKUP(B1272,B1272:B6271,'working_data '!U1282:U6281,NA,0)</f>
        <v>Platinum</v>
      </c>
    </row>
    <row r="1273" spans="1:5" x14ac:dyDescent="0.35">
      <c r="A1273">
        <v>6375</v>
      </c>
      <c r="B1273">
        <v>49</v>
      </c>
      <c r="C1273" t="str" cm="1">
        <f t="array" ref="C1273">_xlfn.XLOOKUP(A1273,A1273:A6272,'working_data '!S1283:S6282,NA,0)</f>
        <v>Other</v>
      </c>
      <c r="D1273" cm="1">
        <f t="array" ref="D1273">_xlfn.XLOOKUP(A1273,A1273:A6272,'working_data '!T1283:T6282,NA,0)</f>
        <v>114708.31</v>
      </c>
      <c r="E1273" t="str" cm="1">
        <f t="array" ref="E1273">_xlfn.XLOOKUP(B1273,B1273:B6272,'working_data '!U1283:U6282,NA,0)</f>
        <v>Silver</v>
      </c>
    </row>
    <row r="1274" spans="1:5" x14ac:dyDescent="0.35">
      <c r="A1274">
        <v>2965</v>
      </c>
      <c r="B1274">
        <v>70</v>
      </c>
      <c r="C1274" t="str" cm="1">
        <f t="array" ref="C1274">_xlfn.XLOOKUP(A1274,A1274:A6273,'working_data '!S1284:S6283,NA,0)</f>
        <v>Male</v>
      </c>
      <c r="D1274" cm="1">
        <f t="array" ref="D1274">_xlfn.XLOOKUP(A1274,A1274:A6273,'working_data '!T1284:T6283,NA,0)</f>
        <v>61909.06</v>
      </c>
      <c r="E1274" t="str" cm="1">
        <f t="array" ref="E1274">_xlfn.XLOOKUP(B1274,B1274:B6273,'working_data '!U1284:U6283,NA,0)</f>
        <v>Bronze</v>
      </c>
    </row>
    <row r="1275" spans="1:5" x14ac:dyDescent="0.35">
      <c r="A1275">
        <v>1126</v>
      </c>
      <c r="B1275">
        <v>52</v>
      </c>
      <c r="C1275" t="str" cm="1">
        <f t="array" ref="C1275">_xlfn.XLOOKUP(A1275,A1275:A6274,'working_data '!S1285:S6284,NA,0)</f>
        <v>Male</v>
      </c>
      <c r="D1275" cm="1">
        <f t="array" ref="D1275">_xlfn.XLOOKUP(A1275,A1275:A6274,'working_data '!T1285:T6284,NA,0)</f>
        <v>31285.09</v>
      </c>
      <c r="E1275" t="str" cm="1">
        <f t="array" ref="E1275">_xlfn.XLOOKUP(B1275,B1275:B6274,'working_data '!U1285:U6284,NA,0)</f>
        <v>Silver</v>
      </c>
    </row>
    <row r="1276" spans="1:5" x14ac:dyDescent="0.35">
      <c r="A1276">
        <v>9149</v>
      </c>
      <c r="B1276">
        <v>35</v>
      </c>
      <c r="C1276" t="str" cm="1">
        <f t="array" ref="C1276">_xlfn.XLOOKUP(A1276,A1276:A6275,'working_data '!S1286:S6285,NA,0)</f>
        <v>Male</v>
      </c>
      <c r="D1276" cm="1">
        <f t="array" ref="D1276">_xlfn.XLOOKUP(A1276,A1276:A6275,'working_data '!T1286:T6285,NA,0)</f>
        <v>33112.06</v>
      </c>
      <c r="E1276" t="str" cm="1">
        <f t="array" ref="E1276">_xlfn.XLOOKUP(B1276,B1276:B6275,'working_data '!U1286:U6285,NA,0)</f>
        <v>Platinum</v>
      </c>
    </row>
    <row r="1277" spans="1:5" x14ac:dyDescent="0.35">
      <c r="A1277">
        <v>8055</v>
      </c>
      <c r="B1277">
        <v>48</v>
      </c>
      <c r="C1277" t="str" cm="1">
        <f t="array" ref="C1277">_xlfn.XLOOKUP(A1277,A1277:A6276,'working_data '!S1287:S6286,NA,0)</f>
        <v>Male</v>
      </c>
      <c r="D1277" cm="1">
        <f t="array" ref="D1277">_xlfn.XLOOKUP(A1277,A1277:A6276,'working_data '!T1287:T6286,NA,0)</f>
        <v>54320.97</v>
      </c>
      <c r="E1277" t="str" cm="1">
        <f t="array" ref="E1277">_xlfn.XLOOKUP(B1277,B1277:B6276,'working_data '!U1287:U6286,NA,0)</f>
        <v>Bronze</v>
      </c>
    </row>
    <row r="1278" spans="1:5" x14ac:dyDescent="0.35">
      <c r="A1278">
        <v>3878</v>
      </c>
      <c r="B1278">
        <v>40</v>
      </c>
      <c r="C1278" t="str" cm="1">
        <f t="array" ref="C1278">_xlfn.XLOOKUP(A1278,A1278:A6277,'working_data '!S1288:S6287,NA,0)</f>
        <v>Male</v>
      </c>
      <c r="D1278" cm="1">
        <f t="array" ref="D1278">_xlfn.XLOOKUP(A1278,A1278:A6277,'working_data '!T1288:T6287,NA,0)</f>
        <v>118539.21</v>
      </c>
      <c r="E1278" t="str" cm="1">
        <f t="array" ref="E1278">_xlfn.XLOOKUP(B1278,B1278:B6277,'working_data '!U1288:U6287,NA,0)</f>
        <v>Bronze</v>
      </c>
    </row>
    <row r="1279" spans="1:5" x14ac:dyDescent="0.35">
      <c r="A1279">
        <v>3116</v>
      </c>
      <c r="B1279">
        <v>57</v>
      </c>
      <c r="C1279" t="str" cm="1">
        <f t="array" ref="C1279">_xlfn.XLOOKUP(A1279,A1279:A6278,'working_data '!S1289:S6288,NA,0)</f>
        <v>Female</v>
      </c>
      <c r="D1279" cm="1">
        <f t="array" ref="D1279">_xlfn.XLOOKUP(A1279,A1279:A6278,'working_data '!T1289:T6288,NA,0)</f>
        <v>47522.37</v>
      </c>
      <c r="E1279" t="str" cm="1">
        <f t="array" ref="E1279">_xlfn.XLOOKUP(B1279,B1279:B6278,'working_data '!U1289:U6288,NA,0)</f>
        <v>Platinum</v>
      </c>
    </row>
    <row r="1280" spans="1:5" x14ac:dyDescent="0.35">
      <c r="A1280">
        <v>7229</v>
      </c>
      <c r="B1280">
        <v>18</v>
      </c>
      <c r="C1280" t="str" cm="1">
        <f t="array" ref="C1280">_xlfn.XLOOKUP(A1280,A1280:A6279,'working_data '!S1290:S6289,NA,0)</f>
        <v>Male</v>
      </c>
      <c r="D1280" cm="1">
        <f t="array" ref="D1280">_xlfn.XLOOKUP(A1280,A1280:A6279,'working_data '!T1290:T6289,NA,0)</f>
        <v>75788.789999999994</v>
      </c>
      <c r="E1280" t="str" cm="1">
        <f t="array" ref="E1280">_xlfn.XLOOKUP(B1280,B1280:B6279,'working_data '!U1290:U6289,NA,0)</f>
        <v>Gold</v>
      </c>
    </row>
    <row r="1281" spans="1:5" x14ac:dyDescent="0.35">
      <c r="A1281">
        <v>9725</v>
      </c>
      <c r="B1281">
        <v>35</v>
      </c>
      <c r="C1281" t="str" cm="1">
        <f t="array" ref="C1281">_xlfn.XLOOKUP(A1281,A1281:A6280,'working_data '!S1291:S6290,NA,0)</f>
        <v>Other</v>
      </c>
      <c r="D1281" cm="1">
        <f t="array" ref="D1281">_xlfn.XLOOKUP(A1281,A1281:A6280,'working_data '!T1291:T6290,NA,0)</f>
        <v>45778.67</v>
      </c>
      <c r="E1281" t="str" cm="1">
        <f t="array" ref="E1281">_xlfn.XLOOKUP(B1281,B1281:B6280,'working_data '!U1291:U6290,NA,0)</f>
        <v>Platinum</v>
      </c>
    </row>
    <row r="1282" spans="1:5" x14ac:dyDescent="0.35">
      <c r="A1282">
        <v>4770</v>
      </c>
      <c r="B1282">
        <v>34</v>
      </c>
      <c r="C1282" t="str" cm="1">
        <f t="array" ref="C1282">_xlfn.XLOOKUP(A1282,A1282:A6281,'working_data '!S1292:S6291,NA,0)</f>
        <v>Female</v>
      </c>
      <c r="D1282" cm="1">
        <f t="array" ref="D1282">_xlfn.XLOOKUP(A1282,A1282:A6281,'working_data '!T1292:T6291,NA,0)</f>
        <v>65175</v>
      </c>
      <c r="E1282" t="str" cm="1">
        <f t="array" ref="E1282">_xlfn.XLOOKUP(B1282,B1282:B6281,'working_data '!U1292:U6291,NA,0)</f>
        <v>Gold</v>
      </c>
    </row>
    <row r="1283" spans="1:5" x14ac:dyDescent="0.35">
      <c r="A1283">
        <v>9196</v>
      </c>
      <c r="B1283">
        <v>47</v>
      </c>
      <c r="C1283" t="str" cm="1">
        <f t="array" ref="C1283">_xlfn.XLOOKUP(A1283,A1283:A6282,'working_data '!S1293:S6292,NA,0)</f>
        <v>Female</v>
      </c>
      <c r="D1283" cm="1">
        <f t="array" ref="D1283">_xlfn.XLOOKUP(A1283,A1283:A6282,'working_data '!T1293:T6292,NA,0)</f>
        <v>41986.48</v>
      </c>
      <c r="E1283" t="str" cm="1">
        <f t="array" ref="E1283">_xlfn.XLOOKUP(B1283,B1283:B6282,'working_data '!U1293:U6292,NA,0)</f>
        <v>Silver</v>
      </c>
    </row>
    <row r="1284" spans="1:5" x14ac:dyDescent="0.35">
      <c r="A1284">
        <v>6802</v>
      </c>
      <c r="B1284">
        <v>36</v>
      </c>
      <c r="C1284" t="str" cm="1">
        <f t="array" ref="C1284">_xlfn.XLOOKUP(A1284,A1284:A6283,'working_data '!S1294:S6293,NA,0)</f>
        <v>Female</v>
      </c>
      <c r="D1284" cm="1">
        <f t="array" ref="D1284">_xlfn.XLOOKUP(A1284,A1284:A6283,'working_data '!T1294:T6293,NA,0)</f>
        <v>40009.14</v>
      </c>
      <c r="E1284" t="str" cm="1">
        <f t="array" ref="E1284">_xlfn.XLOOKUP(B1284,B1284:B6283,'working_data '!U1294:U6293,NA,0)</f>
        <v>Platinum</v>
      </c>
    </row>
    <row r="1285" spans="1:5" x14ac:dyDescent="0.35">
      <c r="A1285">
        <v>2180</v>
      </c>
      <c r="B1285">
        <v>62</v>
      </c>
      <c r="C1285" t="str" cm="1">
        <f t="array" ref="C1285">_xlfn.XLOOKUP(A1285,A1285:A6284,'working_data '!S1295:S6294,NA,0)</f>
        <v>Female</v>
      </c>
      <c r="D1285" cm="1">
        <f t="array" ref="D1285">_xlfn.XLOOKUP(A1285,A1285:A6284,'working_data '!T1295:T6294,NA,0)</f>
        <v>110752.28</v>
      </c>
      <c r="E1285" t="str" cm="1">
        <f t="array" ref="E1285">_xlfn.XLOOKUP(B1285,B1285:B6284,'working_data '!U1295:U6294,NA,0)</f>
        <v>Silver</v>
      </c>
    </row>
    <row r="1286" spans="1:5" x14ac:dyDescent="0.35">
      <c r="A1286">
        <v>7505</v>
      </c>
      <c r="B1286">
        <v>23</v>
      </c>
      <c r="C1286" t="str" cm="1">
        <f t="array" ref="C1286">_xlfn.XLOOKUP(A1286,A1286:A6285,'working_data '!S1296:S6295,NA,0)</f>
        <v>Other</v>
      </c>
      <c r="D1286" cm="1">
        <f t="array" ref="D1286">_xlfn.XLOOKUP(A1286,A1286:A6285,'working_data '!T1296:T6295,NA,0)</f>
        <v>22784.45</v>
      </c>
      <c r="E1286" t="str" cm="1">
        <f t="array" ref="E1286">_xlfn.XLOOKUP(B1286,B1286:B6285,'working_data '!U1296:U6295,NA,0)</f>
        <v>Gold</v>
      </c>
    </row>
    <row r="1287" spans="1:5" x14ac:dyDescent="0.35">
      <c r="A1287">
        <v>1693</v>
      </c>
      <c r="B1287">
        <v>46</v>
      </c>
      <c r="C1287" t="str" cm="1">
        <f t="array" ref="C1287">_xlfn.XLOOKUP(A1287,A1287:A6286,'working_data '!S1297:S6296,NA,0)</f>
        <v>Male</v>
      </c>
      <c r="D1287" cm="1">
        <f t="array" ref="D1287">_xlfn.XLOOKUP(A1287,A1287:A6286,'working_data '!T1297:T6296,NA,0)</f>
        <v>49622.94</v>
      </c>
      <c r="E1287" t="str" cm="1">
        <f t="array" ref="E1287">_xlfn.XLOOKUP(B1287,B1287:B6286,'working_data '!U1297:U6296,NA,0)</f>
        <v>Gold</v>
      </c>
    </row>
    <row r="1288" spans="1:5" x14ac:dyDescent="0.35">
      <c r="A1288">
        <v>8147</v>
      </c>
      <c r="B1288">
        <v>45</v>
      </c>
      <c r="C1288" t="str" cm="1">
        <f t="array" ref="C1288">_xlfn.XLOOKUP(A1288,A1288:A6287,'working_data '!S1298:S6297,NA,0)</f>
        <v>Other</v>
      </c>
      <c r="D1288" cm="1">
        <f t="array" ref="D1288">_xlfn.XLOOKUP(A1288,A1288:A6287,'working_data '!T1298:T6297,NA,0)</f>
        <v>30902.240000000002</v>
      </c>
      <c r="E1288" t="str" cm="1">
        <f t="array" ref="E1288">_xlfn.XLOOKUP(B1288,B1288:B6287,'working_data '!U1298:U6297,NA,0)</f>
        <v>Platinum</v>
      </c>
    </row>
    <row r="1289" spans="1:5" x14ac:dyDescent="0.35">
      <c r="A1289">
        <v>1307</v>
      </c>
      <c r="B1289">
        <v>37</v>
      </c>
      <c r="C1289" t="str" cm="1">
        <f t="array" ref="C1289">_xlfn.XLOOKUP(A1289,A1289:A6288,'working_data '!S1299:S6298,NA,0)</f>
        <v>Other</v>
      </c>
      <c r="D1289" cm="1">
        <f t="array" ref="D1289">_xlfn.XLOOKUP(A1289,A1289:A6288,'working_data '!T1299:T6298,NA,0)</f>
        <v>40207.86</v>
      </c>
      <c r="E1289" t="str" cm="1">
        <f t="array" ref="E1289">_xlfn.XLOOKUP(B1289,B1289:B6288,'working_data '!U1299:U6298,NA,0)</f>
        <v>Platinum</v>
      </c>
    </row>
    <row r="1290" spans="1:5" x14ac:dyDescent="0.35">
      <c r="A1290">
        <v>8532</v>
      </c>
      <c r="B1290">
        <v>31</v>
      </c>
      <c r="C1290" t="str" cm="1">
        <f t="array" ref="C1290">_xlfn.XLOOKUP(A1290,A1290:A6289,'working_data '!S1300:S6299,NA,0)</f>
        <v>Female</v>
      </c>
      <c r="D1290" cm="1">
        <f t="array" ref="D1290">_xlfn.XLOOKUP(A1290,A1290:A6289,'working_data '!T1300:T6299,NA,0)</f>
        <v>88523.83</v>
      </c>
      <c r="E1290" t="str" cm="1">
        <f t="array" ref="E1290">_xlfn.XLOOKUP(B1290,B1290:B6289,'working_data '!U1300:U6299,NA,0)</f>
        <v>Silver</v>
      </c>
    </row>
    <row r="1291" spans="1:5" x14ac:dyDescent="0.35">
      <c r="A1291">
        <v>2275</v>
      </c>
      <c r="B1291">
        <v>35</v>
      </c>
      <c r="C1291" t="str" cm="1">
        <f t="array" ref="C1291">_xlfn.XLOOKUP(A1291,A1291:A6290,'working_data '!S1301:S6300,NA,0)</f>
        <v>Male</v>
      </c>
      <c r="D1291" cm="1">
        <f t="array" ref="D1291">_xlfn.XLOOKUP(A1291,A1291:A6290,'working_data '!T1301:T6300,NA,0)</f>
        <v>56947.12</v>
      </c>
      <c r="E1291" t="str" cm="1">
        <f t="array" ref="E1291">_xlfn.XLOOKUP(B1291,B1291:B6290,'working_data '!U1301:U6300,NA,0)</f>
        <v>Gold</v>
      </c>
    </row>
    <row r="1292" spans="1:5" x14ac:dyDescent="0.35">
      <c r="A1292">
        <v>6129</v>
      </c>
      <c r="B1292">
        <v>35</v>
      </c>
      <c r="C1292" t="str" cm="1">
        <f t="array" ref="C1292">_xlfn.XLOOKUP(A1292,A1292:A6291,'working_data '!S1302:S6301,NA,0)</f>
        <v>Other</v>
      </c>
      <c r="D1292" cm="1">
        <f t="array" ref="D1292">_xlfn.XLOOKUP(A1292,A1292:A6291,'working_data '!T1302:T6301,NA,0)</f>
        <v>41111.379999999997</v>
      </c>
      <c r="E1292" t="str" cm="1">
        <f t="array" ref="E1292">_xlfn.XLOOKUP(B1292,B1292:B6291,'working_data '!U1302:U6301,NA,0)</f>
        <v>Platinum</v>
      </c>
    </row>
    <row r="1293" spans="1:5" x14ac:dyDescent="0.35">
      <c r="A1293">
        <v>8033</v>
      </c>
      <c r="B1293">
        <v>22</v>
      </c>
      <c r="C1293" t="str" cm="1">
        <f t="array" ref="C1293">_xlfn.XLOOKUP(A1293,A1293:A6292,'working_data '!S1303:S6302,NA,0)</f>
        <v>Female</v>
      </c>
      <c r="D1293" cm="1">
        <f t="array" ref="D1293">_xlfn.XLOOKUP(A1293,A1293:A6292,'working_data '!T1303:T6302,NA,0)</f>
        <v>89395.26</v>
      </c>
      <c r="E1293" t="str" cm="1">
        <f t="array" ref="E1293">_xlfn.XLOOKUP(B1293,B1293:B6292,'working_data '!U1303:U6302,NA,0)</f>
        <v>Silver</v>
      </c>
    </row>
    <row r="1294" spans="1:5" x14ac:dyDescent="0.35">
      <c r="A1294">
        <v>7626</v>
      </c>
      <c r="B1294">
        <v>18</v>
      </c>
      <c r="C1294" t="str" cm="1">
        <f t="array" ref="C1294">_xlfn.XLOOKUP(A1294,A1294:A6293,'working_data '!S1304:S6303,NA,0)</f>
        <v>Other</v>
      </c>
      <c r="D1294" cm="1">
        <f t="array" ref="D1294">_xlfn.XLOOKUP(A1294,A1294:A6293,'working_data '!T1304:T6303,NA,0)</f>
        <v>115216.97</v>
      </c>
      <c r="E1294" t="str" cm="1">
        <f t="array" ref="E1294">_xlfn.XLOOKUP(B1294,B1294:B6293,'working_data '!U1304:U6303,NA,0)</f>
        <v>Bronze</v>
      </c>
    </row>
    <row r="1295" spans="1:5" x14ac:dyDescent="0.35">
      <c r="A1295">
        <v>7843</v>
      </c>
      <c r="B1295">
        <v>40</v>
      </c>
      <c r="C1295" t="str" cm="1">
        <f t="array" ref="C1295">_xlfn.XLOOKUP(A1295,A1295:A6294,'working_data '!S1305:S6304,NA,0)</f>
        <v>Female</v>
      </c>
      <c r="D1295" cm="1">
        <f t="array" ref="D1295">_xlfn.XLOOKUP(A1295,A1295:A6294,'working_data '!T1305:T6304,NA,0)</f>
        <v>110850.29</v>
      </c>
      <c r="E1295" t="str" cm="1">
        <f t="array" ref="E1295">_xlfn.XLOOKUP(B1295,B1295:B6294,'working_data '!U1305:U6304,NA,0)</f>
        <v>Bronze</v>
      </c>
    </row>
    <row r="1296" spans="1:5" x14ac:dyDescent="0.35">
      <c r="A1296">
        <v>5743</v>
      </c>
      <c r="B1296">
        <v>47</v>
      </c>
      <c r="C1296" t="str" cm="1">
        <f t="array" ref="C1296">_xlfn.XLOOKUP(A1296,A1296:A6295,'working_data '!S1306:S6305,NA,0)</f>
        <v>Other</v>
      </c>
      <c r="D1296" cm="1">
        <f t="array" ref="D1296">_xlfn.XLOOKUP(A1296,A1296:A6295,'working_data '!T1306:T6305,NA,0)</f>
        <v>47531.82</v>
      </c>
      <c r="E1296" t="str" cm="1">
        <f t="array" ref="E1296">_xlfn.XLOOKUP(B1296,B1296:B6295,'working_data '!U1306:U6305,NA,0)</f>
        <v>Bronze</v>
      </c>
    </row>
    <row r="1297" spans="1:5" x14ac:dyDescent="0.35">
      <c r="A1297">
        <v>2887</v>
      </c>
      <c r="B1297">
        <v>55</v>
      </c>
      <c r="C1297" t="str" cm="1">
        <f t="array" ref="C1297">_xlfn.XLOOKUP(A1297,A1297:A6296,'working_data '!S1307:S6306,NA,0)</f>
        <v>Other</v>
      </c>
      <c r="D1297" cm="1">
        <f t="array" ref="D1297">_xlfn.XLOOKUP(A1297,A1297:A6296,'working_data '!T1307:T6306,NA,0)</f>
        <v>107102.75</v>
      </c>
      <c r="E1297" t="str" cm="1">
        <f t="array" ref="E1297">_xlfn.XLOOKUP(B1297,B1297:B6296,'working_data '!U1307:U6306,NA,0)</f>
        <v>Silver</v>
      </c>
    </row>
    <row r="1298" spans="1:5" x14ac:dyDescent="0.35">
      <c r="A1298">
        <v>7636</v>
      </c>
      <c r="B1298">
        <v>37</v>
      </c>
      <c r="C1298" t="str" cm="1">
        <f t="array" ref="C1298">_xlfn.XLOOKUP(A1298,A1298:A6297,'working_data '!S1308:S6307,NA,0)</f>
        <v>Male</v>
      </c>
      <c r="D1298" cm="1">
        <f t="array" ref="D1298">_xlfn.XLOOKUP(A1298,A1298:A6297,'working_data '!T1308:T6307,NA,0)</f>
        <v>55014.29</v>
      </c>
      <c r="E1298" t="str" cm="1">
        <f t="array" ref="E1298">_xlfn.XLOOKUP(B1298,B1298:B6297,'working_data '!U1308:U6307,NA,0)</f>
        <v>Gold</v>
      </c>
    </row>
    <row r="1299" spans="1:5" x14ac:dyDescent="0.35">
      <c r="A1299">
        <v>1341</v>
      </c>
      <c r="B1299">
        <v>60</v>
      </c>
      <c r="C1299" t="str" cm="1">
        <f t="array" ref="C1299">_xlfn.XLOOKUP(A1299,A1299:A6298,'working_data '!S1309:S6308,NA,0)</f>
        <v>Male</v>
      </c>
      <c r="D1299" cm="1">
        <f t="array" ref="D1299">_xlfn.XLOOKUP(A1299,A1299:A6298,'working_data '!T1309:T6308,NA,0)</f>
        <v>70141.31</v>
      </c>
      <c r="E1299" t="str" cm="1">
        <f t="array" ref="E1299">_xlfn.XLOOKUP(B1299,B1299:B6298,'working_data '!U1309:U6308,NA,0)</f>
        <v>Gold</v>
      </c>
    </row>
    <row r="1300" spans="1:5" x14ac:dyDescent="0.35">
      <c r="A1300">
        <v>6321</v>
      </c>
      <c r="B1300">
        <v>64</v>
      </c>
      <c r="C1300" t="str" cm="1">
        <f t="array" ref="C1300">_xlfn.XLOOKUP(A1300,A1300:A6299,'working_data '!S1310:S6309,NA,0)</f>
        <v>Male</v>
      </c>
      <c r="D1300" cm="1">
        <f t="array" ref="D1300">_xlfn.XLOOKUP(A1300,A1300:A6299,'working_data '!T1310:T6309,NA,0)</f>
        <v>87363.69</v>
      </c>
      <c r="E1300" t="str" cm="1">
        <f t="array" ref="E1300">_xlfn.XLOOKUP(B1300,B1300:B6299,'working_data '!U1310:U6309,NA,0)</f>
        <v>Silver</v>
      </c>
    </row>
    <row r="1301" spans="1:5" x14ac:dyDescent="0.35">
      <c r="A1301">
        <v>3815</v>
      </c>
      <c r="B1301">
        <v>20</v>
      </c>
      <c r="C1301" t="str" cm="1">
        <f t="array" ref="C1301">_xlfn.XLOOKUP(A1301,A1301:A6300,'working_data '!S1311:S6310,NA,0)</f>
        <v>Other</v>
      </c>
      <c r="D1301" cm="1">
        <f t="array" ref="D1301">_xlfn.XLOOKUP(A1301,A1301:A6300,'working_data '!T1311:T6310,NA,0)</f>
        <v>64835.86</v>
      </c>
      <c r="E1301" t="str" cm="1">
        <f t="array" ref="E1301">_xlfn.XLOOKUP(B1301,B1301:B6300,'working_data '!U1311:U6310,NA,0)</f>
        <v>Gold</v>
      </c>
    </row>
    <row r="1302" spans="1:5" x14ac:dyDescent="0.35">
      <c r="A1302">
        <v>8538</v>
      </c>
      <c r="B1302">
        <v>42</v>
      </c>
      <c r="C1302" t="str" cm="1">
        <f t="array" ref="C1302">_xlfn.XLOOKUP(A1302,A1302:A6301,'working_data '!S1312:S6311,NA,0)</f>
        <v>Male</v>
      </c>
      <c r="D1302" cm="1">
        <f t="array" ref="D1302">_xlfn.XLOOKUP(A1302,A1302:A6301,'working_data '!T1312:T6311,NA,0)</f>
        <v>54983.64</v>
      </c>
      <c r="E1302" t="str" cm="1">
        <f t="array" ref="E1302">_xlfn.XLOOKUP(B1302,B1302:B6301,'working_data '!U1312:U6311,NA,0)</f>
        <v>Platinum</v>
      </c>
    </row>
    <row r="1303" spans="1:5" x14ac:dyDescent="0.35">
      <c r="A1303">
        <v>6928</v>
      </c>
      <c r="B1303">
        <v>62</v>
      </c>
      <c r="C1303" t="str" cm="1">
        <f t="array" ref="C1303">_xlfn.XLOOKUP(A1303,A1303:A6302,'working_data '!S1313:S6312,NA,0)</f>
        <v>Other</v>
      </c>
      <c r="D1303" cm="1">
        <f t="array" ref="D1303">_xlfn.XLOOKUP(A1303,A1303:A6302,'working_data '!T1313:T6312,NA,0)</f>
        <v>56752.04</v>
      </c>
      <c r="E1303" t="str" cm="1">
        <f t="array" ref="E1303">_xlfn.XLOOKUP(B1303,B1303:B6302,'working_data '!U1313:U6312,NA,0)</f>
        <v>Platinum</v>
      </c>
    </row>
    <row r="1304" spans="1:5" x14ac:dyDescent="0.35">
      <c r="A1304">
        <v>2443</v>
      </c>
      <c r="B1304">
        <v>38</v>
      </c>
      <c r="C1304" t="str" cm="1">
        <f t="array" ref="C1304">_xlfn.XLOOKUP(A1304,A1304:A6303,'working_data '!S1314:S6313,NA,0)</f>
        <v>Male</v>
      </c>
      <c r="D1304" cm="1">
        <f t="array" ref="D1304">_xlfn.XLOOKUP(A1304,A1304:A6303,'working_data '!T1314:T6313,NA,0)</f>
        <v>34195.730000000003</v>
      </c>
      <c r="E1304" t="str" cm="1">
        <f t="array" ref="E1304">_xlfn.XLOOKUP(B1304,B1304:B6303,'working_data '!U1314:U6313,NA,0)</f>
        <v>Gold</v>
      </c>
    </row>
    <row r="1305" spans="1:5" x14ac:dyDescent="0.35">
      <c r="A1305">
        <v>8155</v>
      </c>
      <c r="B1305">
        <v>29</v>
      </c>
      <c r="C1305" t="str" cm="1">
        <f t="array" ref="C1305">_xlfn.XLOOKUP(A1305,A1305:A6304,'working_data '!S1315:S6314,NA,0)</f>
        <v>Male</v>
      </c>
      <c r="D1305" cm="1">
        <f t="array" ref="D1305">_xlfn.XLOOKUP(A1305,A1305:A6304,'working_data '!T1315:T6314,NA,0)</f>
        <v>115860.16</v>
      </c>
      <c r="E1305" t="str" cm="1">
        <f t="array" ref="E1305">_xlfn.XLOOKUP(B1305,B1305:B6304,'working_data '!U1315:U6314,NA,0)</f>
        <v>Gold</v>
      </c>
    </row>
    <row r="1306" spans="1:5" x14ac:dyDescent="0.35">
      <c r="A1306">
        <v>2734</v>
      </c>
      <c r="B1306">
        <v>66</v>
      </c>
      <c r="C1306" t="str" cm="1">
        <f t="array" ref="C1306">_xlfn.XLOOKUP(A1306,A1306:A6305,'working_data '!S1316:S6315,NA,0)</f>
        <v>Female</v>
      </c>
      <c r="D1306" cm="1">
        <f t="array" ref="D1306">_xlfn.XLOOKUP(A1306,A1306:A6305,'working_data '!T1316:T6315,NA,0)</f>
        <v>46091.01</v>
      </c>
      <c r="E1306" t="str" cm="1">
        <f t="array" ref="E1306">_xlfn.XLOOKUP(B1306,B1306:B6305,'working_data '!U1316:U6315,NA,0)</f>
        <v>Platinum</v>
      </c>
    </row>
    <row r="1307" spans="1:5" x14ac:dyDescent="0.35">
      <c r="A1307">
        <v>4986</v>
      </c>
      <c r="B1307">
        <v>40</v>
      </c>
      <c r="C1307" t="str" cm="1">
        <f t="array" ref="C1307">_xlfn.XLOOKUP(A1307,A1307:A6306,'working_data '!S1317:S6316,NA,0)</f>
        <v>Other</v>
      </c>
      <c r="D1307" cm="1">
        <f t="array" ref="D1307">_xlfn.XLOOKUP(A1307,A1307:A6306,'working_data '!T1317:T6316,NA,0)</f>
        <v>93794.84</v>
      </c>
      <c r="E1307" t="str" cm="1">
        <f t="array" ref="E1307">_xlfn.XLOOKUP(B1307,B1307:B6306,'working_data '!U1317:U6316,NA,0)</f>
        <v>Gold</v>
      </c>
    </row>
    <row r="1308" spans="1:5" x14ac:dyDescent="0.35">
      <c r="A1308">
        <v>8138</v>
      </c>
      <c r="B1308">
        <v>31</v>
      </c>
      <c r="C1308" t="str" cm="1">
        <f t="array" ref="C1308">_xlfn.XLOOKUP(A1308,A1308:A6307,'working_data '!S1318:S6317,NA,0)</f>
        <v>Female</v>
      </c>
      <c r="D1308" cm="1">
        <f t="array" ref="D1308">_xlfn.XLOOKUP(A1308,A1308:A6307,'working_data '!T1318:T6317,NA,0)</f>
        <v>70626.53</v>
      </c>
      <c r="E1308" t="str" cm="1">
        <f t="array" ref="E1308">_xlfn.XLOOKUP(B1308,B1308:B6307,'working_data '!U1318:U6317,NA,0)</f>
        <v>Gold</v>
      </c>
    </row>
    <row r="1309" spans="1:5" x14ac:dyDescent="0.35">
      <c r="A1309">
        <v>7560</v>
      </c>
      <c r="B1309">
        <v>29</v>
      </c>
      <c r="C1309" t="str" cm="1">
        <f t="array" ref="C1309">_xlfn.XLOOKUP(A1309,A1309:A6308,'working_data '!S1319:S6318,NA,0)</f>
        <v>Other</v>
      </c>
      <c r="D1309" cm="1">
        <f t="array" ref="D1309">_xlfn.XLOOKUP(A1309,A1309:A6308,'working_data '!T1319:T6318,NA,0)</f>
        <v>75857.960000000006</v>
      </c>
      <c r="E1309" t="str" cm="1">
        <f t="array" ref="E1309">_xlfn.XLOOKUP(B1309,B1309:B6308,'working_data '!U1319:U6318,NA,0)</f>
        <v>Silver</v>
      </c>
    </row>
    <row r="1310" spans="1:5" x14ac:dyDescent="0.35">
      <c r="A1310">
        <v>9584</v>
      </c>
      <c r="B1310">
        <v>55</v>
      </c>
      <c r="C1310" t="str" cm="1">
        <f t="array" ref="C1310">_xlfn.XLOOKUP(A1310,A1310:A6309,'working_data '!S1320:S6319,NA,0)</f>
        <v>Female</v>
      </c>
      <c r="D1310" cm="1">
        <f t="array" ref="D1310">_xlfn.XLOOKUP(A1310,A1310:A6309,'working_data '!T1320:T6319,NA,0)</f>
        <v>117056.62</v>
      </c>
      <c r="E1310" t="str" cm="1">
        <f t="array" ref="E1310">_xlfn.XLOOKUP(B1310,B1310:B6309,'working_data '!U1320:U6319,NA,0)</f>
        <v>Bronze</v>
      </c>
    </row>
    <row r="1311" spans="1:5" x14ac:dyDescent="0.35">
      <c r="A1311">
        <v>2288</v>
      </c>
      <c r="B1311">
        <v>33</v>
      </c>
      <c r="C1311" t="str" cm="1">
        <f t="array" ref="C1311">_xlfn.XLOOKUP(A1311,A1311:A6310,'working_data '!S1321:S6320,NA,0)</f>
        <v>Other</v>
      </c>
      <c r="D1311" cm="1">
        <f t="array" ref="D1311">_xlfn.XLOOKUP(A1311,A1311:A6310,'working_data '!T1321:T6320,NA,0)</f>
        <v>110754.3</v>
      </c>
      <c r="E1311" t="str" cm="1">
        <f t="array" ref="E1311">_xlfn.XLOOKUP(B1311,B1311:B6310,'working_data '!U1321:U6320,NA,0)</f>
        <v>Silver</v>
      </c>
    </row>
    <row r="1312" spans="1:5" x14ac:dyDescent="0.35">
      <c r="A1312">
        <v>7484</v>
      </c>
      <c r="B1312">
        <v>58</v>
      </c>
      <c r="C1312" t="str" cm="1">
        <f t="array" ref="C1312">_xlfn.XLOOKUP(A1312,A1312:A6311,'working_data '!S1322:S6321,NA,0)</f>
        <v>Male</v>
      </c>
      <c r="D1312" cm="1">
        <f t="array" ref="D1312">_xlfn.XLOOKUP(A1312,A1312:A6311,'working_data '!T1322:T6321,NA,0)</f>
        <v>100927.79</v>
      </c>
      <c r="E1312" t="str" cm="1">
        <f t="array" ref="E1312">_xlfn.XLOOKUP(B1312,B1312:B6311,'working_data '!U1322:U6321,NA,0)</f>
        <v>Silver</v>
      </c>
    </row>
    <row r="1313" spans="1:5" x14ac:dyDescent="0.35">
      <c r="A1313">
        <v>6083</v>
      </c>
      <c r="B1313">
        <v>26</v>
      </c>
      <c r="C1313" t="str" cm="1">
        <f t="array" ref="C1313">_xlfn.XLOOKUP(A1313,A1313:A6312,'working_data '!S1323:S6322,NA,0)</f>
        <v>Other</v>
      </c>
      <c r="D1313" cm="1">
        <f t="array" ref="D1313">_xlfn.XLOOKUP(A1313,A1313:A6312,'working_data '!T1323:T6322,NA,0)</f>
        <v>28821.96</v>
      </c>
      <c r="E1313" t="str" cm="1">
        <f t="array" ref="E1313">_xlfn.XLOOKUP(B1313,B1313:B6312,'working_data '!U1323:U6322,NA,0)</f>
        <v>Bronze</v>
      </c>
    </row>
    <row r="1314" spans="1:5" x14ac:dyDescent="0.35">
      <c r="A1314">
        <v>6562</v>
      </c>
      <c r="B1314">
        <v>35</v>
      </c>
      <c r="C1314" t="str" cm="1">
        <f t="array" ref="C1314">_xlfn.XLOOKUP(A1314,A1314:A6313,'working_data '!S1324:S6323,NA,0)</f>
        <v>Male</v>
      </c>
      <c r="D1314" cm="1">
        <f t="array" ref="D1314">_xlfn.XLOOKUP(A1314,A1314:A6313,'working_data '!T1324:T6323,NA,0)</f>
        <v>39872.36</v>
      </c>
      <c r="E1314" t="str" cm="1">
        <f t="array" ref="E1314">_xlfn.XLOOKUP(B1314,B1314:B6313,'working_data '!U1324:U6323,NA,0)</f>
        <v>Gold</v>
      </c>
    </row>
    <row r="1315" spans="1:5" x14ac:dyDescent="0.35">
      <c r="A1315">
        <v>4630</v>
      </c>
      <c r="B1315">
        <v>37</v>
      </c>
      <c r="C1315" t="str" cm="1">
        <f t="array" ref="C1315">_xlfn.XLOOKUP(A1315,A1315:A6314,'working_data '!S1325:S6324,NA,0)</f>
        <v>Female</v>
      </c>
      <c r="D1315" cm="1">
        <f t="array" ref="D1315">_xlfn.XLOOKUP(A1315,A1315:A6314,'working_data '!T1325:T6324,NA,0)</f>
        <v>119847.03</v>
      </c>
      <c r="E1315" t="str" cm="1">
        <f t="array" ref="E1315">_xlfn.XLOOKUP(B1315,B1315:B6314,'working_data '!U1325:U6324,NA,0)</f>
        <v>Platinum</v>
      </c>
    </row>
    <row r="1316" spans="1:5" x14ac:dyDescent="0.35">
      <c r="A1316">
        <v>6456</v>
      </c>
      <c r="B1316">
        <v>35</v>
      </c>
      <c r="C1316" t="str" cm="1">
        <f t="array" ref="C1316">_xlfn.XLOOKUP(A1316,A1316:A6315,'working_data '!S1326:S6325,NA,0)</f>
        <v>Other</v>
      </c>
      <c r="D1316" cm="1">
        <f t="array" ref="D1316">_xlfn.XLOOKUP(A1316,A1316:A6315,'working_data '!T1326:T6325,NA,0)</f>
        <v>54036.480000000003</v>
      </c>
      <c r="E1316" t="str" cm="1">
        <f t="array" ref="E1316">_xlfn.XLOOKUP(B1316,B1316:B6315,'working_data '!U1326:U6325,NA,0)</f>
        <v>Bronze</v>
      </c>
    </row>
    <row r="1317" spans="1:5" x14ac:dyDescent="0.35">
      <c r="A1317">
        <v>3754</v>
      </c>
      <c r="B1317">
        <v>60</v>
      </c>
      <c r="C1317" t="str" cm="1">
        <f t="array" ref="C1317">_xlfn.XLOOKUP(A1317,A1317:A6316,'working_data '!S1327:S6326,NA,0)</f>
        <v>Male</v>
      </c>
      <c r="D1317" cm="1">
        <f t="array" ref="D1317">_xlfn.XLOOKUP(A1317,A1317:A6316,'working_data '!T1327:T6326,NA,0)</f>
        <v>72118.11</v>
      </c>
      <c r="E1317" t="str" cm="1">
        <f t="array" ref="E1317">_xlfn.XLOOKUP(B1317,B1317:B6316,'working_data '!U1327:U6326,NA,0)</f>
        <v>Silver</v>
      </c>
    </row>
    <row r="1318" spans="1:5" x14ac:dyDescent="0.35">
      <c r="A1318">
        <v>2251</v>
      </c>
      <c r="B1318">
        <v>52</v>
      </c>
      <c r="C1318" t="str" cm="1">
        <f t="array" ref="C1318">_xlfn.XLOOKUP(A1318,A1318:A6317,'working_data '!S1328:S6327,NA,0)</f>
        <v>Male</v>
      </c>
      <c r="D1318" cm="1">
        <f t="array" ref="D1318">_xlfn.XLOOKUP(A1318,A1318:A6317,'working_data '!T1328:T6327,NA,0)</f>
        <v>80977.73</v>
      </c>
      <c r="E1318" t="str" cm="1">
        <f t="array" ref="E1318">_xlfn.XLOOKUP(B1318,B1318:B6317,'working_data '!U1328:U6327,NA,0)</f>
        <v>Platinum</v>
      </c>
    </row>
    <row r="1319" spans="1:5" x14ac:dyDescent="0.35">
      <c r="A1319">
        <v>9363</v>
      </c>
      <c r="B1319">
        <v>66</v>
      </c>
      <c r="C1319" t="str" cm="1">
        <f t="array" ref="C1319">_xlfn.XLOOKUP(A1319,A1319:A6318,'working_data '!S1329:S6328,NA,0)</f>
        <v>Male</v>
      </c>
      <c r="D1319" cm="1">
        <f t="array" ref="D1319">_xlfn.XLOOKUP(A1319,A1319:A6318,'working_data '!T1329:T6328,NA,0)</f>
        <v>112250.91</v>
      </c>
      <c r="E1319" t="str" cm="1">
        <f t="array" ref="E1319">_xlfn.XLOOKUP(B1319,B1319:B6318,'working_data '!U1329:U6328,NA,0)</f>
        <v>Silver</v>
      </c>
    </row>
    <row r="1320" spans="1:5" x14ac:dyDescent="0.35">
      <c r="A1320">
        <v>2868</v>
      </c>
      <c r="B1320">
        <v>32</v>
      </c>
      <c r="C1320" t="str" cm="1">
        <f t="array" ref="C1320">_xlfn.XLOOKUP(A1320,A1320:A6319,'working_data '!S1330:S6329,NA,0)</f>
        <v>Other</v>
      </c>
      <c r="D1320" cm="1">
        <f t="array" ref="D1320">_xlfn.XLOOKUP(A1320,A1320:A6319,'working_data '!T1330:T6329,NA,0)</f>
        <v>20453.189999999999</v>
      </c>
      <c r="E1320" t="str" cm="1">
        <f t="array" ref="E1320">_xlfn.XLOOKUP(B1320,B1320:B6319,'working_data '!U1330:U6329,NA,0)</f>
        <v>Silver</v>
      </c>
    </row>
    <row r="1321" spans="1:5" x14ac:dyDescent="0.35">
      <c r="A1321">
        <v>9693</v>
      </c>
      <c r="B1321">
        <v>35</v>
      </c>
      <c r="C1321" t="str" cm="1">
        <f t="array" ref="C1321">_xlfn.XLOOKUP(A1321,A1321:A6320,'working_data '!S1331:S6330,NA,0)</f>
        <v>Male</v>
      </c>
      <c r="D1321" cm="1">
        <f t="array" ref="D1321">_xlfn.XLOOKUP(A1321,A1321:A6320,'working_data '!T1331:T6330,NA,0)</f>
        <v>101200.8</v>
      </c>
      <c r="E1321" t="str" cm="1">
        <f t="array" ref="E1321">_xlfn.XLOOKUP(B1321,B1321:B6320,'working_data '!U1331:U6330,NA,0)</f>
        <v>Silver</v>
      </c>
    </row>
    <row r="1322" spans="1:5" x14ac:dyDescent="0.35">
      <c r="A1322">
        <v>9355</v>
      </c>
      <c r="B1322">
        <v>64</v>
      </c>
      <c r="C1322" t="str" cm="1">
        <f t="array" ref="C1322">_xlfn.XLOOKUP(A1322,A1322:A6321,'working_data '!S1332:S6331,NA,0)</f>
        <v>Other</v>
      </c>
      <c r="D1322" cm="1">
        <f t="array" ref="D1322">_xlfn.XLOOKUP(A1322,A1322:A6321,'working_data '!T1332:T6331,NA,0)</f>
        <v>24191.21</v>
      </c>
      <c r="E1322" t="str" cm="1">
        <f t="array" ref="E1322">_xlfn.XLOOKUP(B1322,B1322:B6321,'working_data '!U1332:U6331,NA,0)</f>
        <v>Silver</v>
      </c>
    </row>
    <row r="1323" spans="1:5" x14ac:dyDescent="0.35">
      <c r="A1323">
        <v>4176</v>
      </c>
      <c r="B1323">
        <v>41</v>
      </c>
      <c r="C1323" t="str" cm="1">
        <f t="array" ref="C1323">_xlfn.XLOOKUP(A1323,A1323:A6322,'working_data '!S1333:S6332,NA,0)</f>
        <v>Male</v>
      </c>
      <c r="D1323" cm="1">
        <f t="array" ref="D1323">_xlfn.XLOOKUP(A1323,A1323:A6322,'working_data '!T1333:T6332,NA,0)</f>
        <v>93764.33</v>
      </c>
      <c r="E1323" t="str" cm="1">
        <f t="array" ref="E1323">_xlfn.XLOOKUP(B1323,B1323:B6322,'working_data '!U1333:U6332,NA,0)</f>
        <v>Bronze</v>
      </c>
    </row>
    <row r="1324" spans="1:5" x14ac:dyDescent="0.35">
      <c r="A1324">
        <v>6724</v>
      </c>
      <c r="B1324">
        <v>25</v>
      </c>
      <c r="C1324" t="str" cm="1">
        <f t="array" ref="C1324">_xlfn.XLOOKUP(A1324,A1324:A6323,'working_data '!S1334:S6333,NA,0)</f>
        <v>Other</v>
      </c>
      <c r="D1324" cm="1">
        <f t="array" ref="D1324">_xlfn.XLOOKUP(A1324,A1324:A6323,'working_data '!T1334:T6333,NA,0)</f>
        <v>26183.64</v>
      </c>
      <c r="E1324" t="str" cm="1">
        <f t="array" ref="E1324">_xlfn.XLOOKUP(B1324,B1324:B6323,'working_data '!U1334:U6333,NA,0)</f>
        <v>Gold</v>
      </c>
    </row>
    <row r="1325" spans="1:5" x14ac:dyDescent="0.35">
      <c r="A1325">
        <v>6752</v>
      </c>
      <c r="B1325">
        <v>54</v>
      </c>
      <c r="C1325" t="str" cm="1">
        <f t="array" ref="C1325">_xlfn.XLOOKUP(A1325,A1325:A6324,'working_data '!S1335:S6334,NA,0)</f>
        <v>Other</v>
      </c>
      <c r="D1325" cm="1">
        <f t="array" ref="D1325">_xlfn.XLOOKUP(A1325,A1325:A6324,'working_data '!T1335:T6334,NA,0)</f>
        <v>106572.73</v>
      </c>
      <c r="E1325" t="str" cm="1">
        <f t="array" ref="E1325">_xlfn.XLOOKUP(B1325,B1325:B6324,'working_data '!U1335:U6334,NA,0)</f>
        <v>Platinum</v>
      </c>
    </row>
    <row r="1326" spans="1:5" x14ac:dyDescent="0.35">
      <c r="A1326">
        <v>3419</v>
      </c>
      <c r="B1326">
        <v>55</v>
      </c>
      <c r="C1326" t="str" cm="1">
        <f t="array" ref="C1326">_xlfn.XLOOKUP(A1326,A1326:A6325,'working_data '!S1336:S6335,NA,0)</f>
        <v>Male</v>
      </c>
      <c r="D1326" cm="1">
        <f t="array" ref="D1326">_xlfn.XLOOKUP(A1326,A1326:A6325,'working_data '!T1336:T6335,NA,0)</f>
        <v>76562.16</v>
      </c>
      <c r="E1326" t="str" cm="1">
        <f t="array" ref="E1326">_xlfn.XLOOKUP(B1326,B1326:B6325,'working_data '!U1336:U6335,NA,0)</f>
        <v>Bronze</v>
      </c>
    </row>
    <row r="1327" spans="1:5" x14ac:dyDescent="0.35">
      <c r="A1327">
        <v>4871</v>
      </c>
      <c r="B1327">
        <v>41</v>
      </c>
      <c r="C1327" t="str" cm="1">
        <f t="array" ref="C1327">_xlfn.XLOOKUP(A1327,A1327:A6326,'working_data '!S1337:S6336,NA,0)</f>
        <v>Male</v>
      </c>
      <c r="D1327" cm="1">
        <f t="array" ref="D1327">_xlfn.XLOOKUP(A1327,A1327:A6326,'working_data '!T1337:T6336,NA,0)</f>
        <v>115572.02</v>
      </c>
      <c r="E1327" t="str" cm="1">
        <f t="array" ref="E1327">_xlfn.XLOOKUP(B1327,B1327:B6326,'working_data '!U1337:U6336,NA,0)</f>
        <v>Gold</v>
      </c>
    </row>
    <row r="1328" spans="1:5" x14ac:dyDescent="0.35">
      <c r="A1328">
        <v>2684</v>
      </c>
      <c r="B1328">
        <v>38</v>
      </c>
      <c r="C1328" t="str" cm="1">
        <f t="array" ref="C1328">_xlfn.XLOOKUP(A1328,A1328:A6327,'working_data '!S1338:S6337,NA,0)</f>
        <v>Other</v>
      </c>
      <c r="D1328" cm="1">
        <f t="array" ref="D1328">_xlfn.XLOOKUP(A1328,A1328:A6327,'working_data '!T1338:T6337,NA,0)</f>
        <v>87283.03</v>
      </c>
      <c r="E1328" t="str" cm="1">
        <f t="array" ref="E1328">_xlfn.XLOOKUP(B1328,B1328:B6327,'working_data '!U1338:U6337,NA,0)</f>
        <v>Platinum</v>
      </c>
    </row>
    <row r="1329" spans="1:5" x14ac:dyDescent="0.35">
      <c r="A1329">
        <v>3399</v>
      </c>
      <c r="B1329">
        <v>18</v>
      </c>
      <c r="C1329" t="str" cm="1">
        <f t="array" ref="C1329">_xlfn.XLOOKUP(A1329,A1329:A6328,'working_data '!S1339:S6338,NA,0)</f>
        <v>Male</v>
      </c>
      <c r="D1329" cm="1">
        <f t="array" ref="D1329">_xlfn.XLOOKUP(A1329,A1329:A6328,'working_data '!T1339:T6338,NA,0)</f>
        <v>51375.89</v>
      </c>
      <c r="E1329" t="str" cm="1">
        <f t="array" ref="E1329">_xlfn.XLOOKUP(B1329,B1329:B6328,'working_data '!U1339:U6338,NA,0)</f>
        <v>Platinum</v>
      </c>
    </row>
    <row r="1330" spans="1:5" x14ac:dyDescent="0.35">
      <c r="A1330">
        <v>5193</v>
      </c>
      <c r="B1330">
        <v>66</v>
      </c>
      <c r="C1330" t="str" cm="1">
        <f t="array" ref="C1330">_xlfn.XLOOKUP(A1330,A1330:A6329,'working_data '!S1340:S6339,NA,0)</f>
        <v>Male</v>
      </c>
      <c r="D1330" cm="1">
        <f t="array" ref="D1330">_xlfn.XLOOKUP(A1330,A1330:A6329,'working_data '!T1340:T6339,NA,0)</f>
        <v>117828.34</v>
      </c>
      <c r="E1330" t="str" cm="1">
        <f t="array" ref="E1330">_xlfn.XLOOKUP(B1330,B1330:B6329,'working_data '!U1340:U6339,NA,0)</f>
        <v>Gold</v>
      </c>
    </row>
    <row r="1331" spans="1:5" x14ac:dyDescent="0.35">
      <c r="A1331">
        <v>4232</v>
      </c>
      <c r="B1331">
        <v>53</v>
      </c>
      <c r="C1331" t="str" cm="1">
        <f t="array" ref="C1331">_xlfn.XLOOKUP(A1331,A1331:A6330,'working_data '!S1341:S6340,NA,0)</f>
        <v>Female</v>
      </c>
      <c r="D1331" cm="1">
        <f t="array" ref="D1331">_xlfn.XLOOKUP(A1331,A1331:A6330,'working_data '!T1341:T6340,NA,0)</f>
        <v>44832.42</v>
      </c>
      <c r="E1331" t="str" cm="1">
        <f t="array" ref="E1331">_xlfn.XLOOKUP(B1331,B1331:B6330,'working_data '!U1341:U6340,NA,0)</f>
        <v>Bronze</v>
      </c>
    </row>
    <row r="1332" spans="1:5" x14ac:dyDescent="0.35">
      <c r="A1332">
        <v>3842</v>
      </c>
      <c r="B1332">
        <v>59</v>
      </c>
      <c r="C1332" t="str" cm="1">
        <f t="array" ref="C1332">_xlfn.XLOOKUP(A1332,A1332:A6331,'working_data '!S1342:S6341,NA,0)</f>
        <v>Other</v>
      </c>
      <c r="D1332" cm="1">
        <f t="array" ref="D1332">_xlfn.XLOOKUP(A1332,A1332:A6331,'working_data '!T1342:T6341,NA,0)</f>
        <v>62607.91</v>
      </c>
      <c r="E1332" t="str" cm="1">
        <f t="array" ref="E1332">_xlfn.XLOOKUP(B1332,B1332:B6331,'working_data '!U1342:U6341,NA,0)</f>
        <v>Platinum</v>
      </c>
    </row>
    <row r="1333" spans="1:5" x14ac:dyDescent="0.35">
      <c r="A1333">
        <v>3504</v>
      </c>
      <c r="B1333">
        <v>62</v>
      </c>
      <c r="C1333" t="str" cm="1">
        <f t="array" ref="C1333">_xlfn.XLOOKUP(A1333,A1333:A6332,'working_data '!S1343:S6342,NA,0)</f>
        <v>Female</v>
      </c>
      <c r="D1333" cm="1">
        <f t="array" ref="D1333">_xlfn.XLOOKUP(A1333,A1333:A6332,'working_data '!T1343:T6342,NA,0)</f>
        <v>64198.02</v>
      </c>
      <c r="E1333" t="str" cm="1">
        <f t="array" ref="E1333">_xlfn.XLOOKUP(B1333,B1333:B6332,'working_data '!U1343:U6342,NA,0)</f>
        <v>Silver</v>
      </c>
    </row>
    <row r="1334" spans="1:5" x14ac:dyDescent="0.35">
      <c r="A1334">
        <v>2234</v>
      </c>
      <c r="B1334">
        <v>56</v>
      </c>
      <c r="C1334" t="str" cm="1">
        <f t="array" ref="C1334">_xlfn.XLOOKUP(A1334,A1334:A6333,'working_data '!S1344:S6343,NA,0)</f>
        <v>Other</v>
      </c>
      <c r="D1334" cm="1">
        <f t="array" ref="D1334">_xlfn.XLOOKUP(A1334,A1334:A6333,'working_data '!T1344:T6343,NA,0)</f>
        <v>29782.3</v>
      </c>
      <c r="E1334" t="str" cm="1">
        <f t="array" ref="E1334">_xlfn.XLOOKUP(B1334,B1334:B6333,'working_data '!U1344:U6343,NA,0)</f>
        <v>Gold</v>
      </c>
    </row>
    <row r="1335" spans="1:5" x14ac:dyDescent="0.35">
      <c r="A1335">
        <v>3902</v>
      </c>
      <c r="B1335">
        <v>46</v>
      </c>
      <c r="C1335" t="str" cm="1">
        <f t="array" ref="C1335">_xlfn.XLOOKUP(A1335,A1335:A6334,'working_data '!S1345:S6344,NA,0)</f>
        <v>Male</v>
      </c>
      <c r="D1335" cm="1">
        <f t="array" ref="D1335">_xlfn.XLOOKUP(A1335,A1335:A6334,'working_data '!T1345:T6344,NA,0)</f>
        <v>112252.91</v>
      </c>
      <c r="E1335" t="str" cm="1">
        <f t="array" ref="E1335">_xlfn.XLOOKUP(B1335,B1335:B6334,'working_data '!U1345:U6344,NA,0)</f>
        <v>Bronze</v>
      </c>
    </row>
    <row r="1336" spans="1:5" x14ac:dyDescent="0.35">
      <c r="A1336">
        <v>9095</v>
      </c>
      <c r="B1336">
        <v>48</v>
      </c>
      <c r="C1336" t="str" cm="1">
        <f t="array" ref="C1336">_xlfn.XLOOKUP(A1336,A1336:A6335,'working_data '!S1346:S6345,NA,0)</f>
        <v>Other</v>
      </c>
      <c r="D1336" cm="1">
        <f t="array" ref="D1336">_xlfn.XLOOKUP(A1336,A1336:A6335,'working_data '!T1346:T6345,NA,0)</f>
        <v>95637.93</v>
      </c>
      <c r="E1336" t="str" cm="1">
        <f t="array" ref="E1336">_xlfn.XLOOKUP(B1336,B1336:B6335,'working_data '!U1346:U6345,NA,0)</f>
        <v>Bronze</v>
      </c>
    </row>
    <row r="1337" spans="1:5" x14ac:dyDescent="0.35">
      <c r="A1337">
        <v>8601</v>
      </c>
      <c r="B1337">
        <v>38</v>
      </c>
      <c r="C1337" t="str" cm="1">
        <f t="array" ref="C1337">_xlfn.XLOOKUP(A1337,A1337:A6336,'working_data '!S1347:S6346,NA,0)</f>
        <v>Female</v>
      </c>
      <c r="D1337" cm="1">
        <f t="array" ref="D1337">_xlfn.XLOOKUP(A1337,A1337:A6336,'working_data '!T1347:T6346,NA,0)</f>
        <v>94039.94</v>
      </c>
      <c r="E1337" t="str" cm="1">
        <f t="array" ref="E1337">_xlfn.XLOOKUP(B1337,B1337:B6336,'working_data '!U1347:U6346,NA,0)</f>
        <v>Platinum</v>
      </c>
    </row>
    <row r="1338" spans="1:5" x14ac:dyDescent="0.35">
      <c r="A1338">
        <v>8354</v>
      </c>
      <c r="B1338">
        <v>69</v>
      </c>
      <c r="C1338" t="str" cm="1">
        <f t="array" ref="C1338">_xlfn.XLOOKUP(A1338,A1338:A6337,'working_data '!S1348:S6347,NA,0)</f>
        <v>Male</v>
      </c>
      <c r="D1338" cm="1">
        <f t="array" ref="D1338">_xlfn.XLOOKUP(A1338,A1338:A6337,'working_data '!T1348:T6347,NA,0)</f>
        <v>94861.68</v>
      </c>
      <c r="E1338" t="str" cm="1">
        <f t="array" ref="E1338">_xlfn.XLOOKUP(B1338,B1338:B6337,'working_data '!U1348:U6347,NA,0)</f>
        <v>Platinum</v>
      </c>
    </row>
    <row r="1339" spans="1:5" x14ac:dyDescent="0.35">
      <c r="A1339">
        <v>6295</v>
      </c>
      <c r="B1339">
        <v>34</v>
      </c>
      <c r="C1339" t="str" cm="1">
        <f t="array" ref="C1339">_xlfn.XLOOKUP(A1339,A1339:A6338,'working_data '!S1349:S6348,NA,0)</f>
        <v>Female</v>
      </c>
      <c r="D1339" cm="1">
        <f t="array" ref="D1339">_xlfn.XLOOKUP(A1339,A1339:A6338,'working_data '!T1349:T6348,NA,0)</f>
        <v>88984.92</v>
      </c>
      <c r="E1339" t="str" cm="1">
        <f t="array" ref="E1339">_xlfn.XLOOKUP(B1339,B1339:B6338,'working_data '!U1349:U6348,NA,0)</f>
        <v>Bronze</v>
      </c>
    </row>
    <row r="1340" spans="1:5" x14ac:dyDescent="0.35">
      <c r="A1340">
        <v>6179</v>
      </c>
      <c r="B1340">
        <v>49</v>
      </c>
      <c r="C1340" t="str" cm="1">
        <f t="array" ref="C1340">_xlfn.XLOOKUP(A1340,A1340:A6339,'working_data '!S1350:S6349,NA,0)</f>
        <v>Other</v>
      </c>
      <c r="D1340" cm="1">
        <f t="array" ref="D1340">_xlfn.XLOOKUP(A1340,A1340:A6339,'working_data '!T1350:T6349,NA,0)</f>
        <v>59652.67</v>
      </c>
      <c r="E1340" t="str" cm="1">
        <f t="array" ref="E1340">_xlfn.XLOOKUP(B1340,B1340:B6339,'working_data '!U1350:U6349,NA,0)</f>
        <v>Platinum</v>
      </c>
    </row>
    <row r="1341" spans="1:5" x14ac:dyDescent="0.35">
      <c r="A1341">
        <v>3473</v>
      </c>
      <c r="B1341">
        <v>26</v>
      </c>
      <c r="C1341" t="str" cm="1">
        <f t="array" ref="C1341">_xlfn.XLOOKUP(A1341,A1341:A6340,'working_data '!S1351:S6350,NA,0)</f>
        <v>Male</v>
      </c>
      <c r="D1341" cm="1">
        <f t="array" ref="D1341">_xlfn.XLOOKUP(A1341,A1341:A6340,'working_data '!T1351:T6350,NA,0)</f>
        <v>40425.660000000003</v>
      </c>
      <c r="E1341" t="str" cm="1">
        <f t="array" ref="E1341">_xlfn.XLOOKUP(B1341,B1341:B6340,'working_data '!U1351:U6350,NA,0)</f>
        <v>Bronze</v>
      </c>
    </row>
    <row r="1342" spans="1:5" x14ac:dyDescent="0.35">
      <c r="A1342">
        <v>8205</v>
      </c>
      <c r="B1342">
        <v>63</v>
      </c>
      <c r="C1342" t="str" cm="1">
        <f t="array" ref="C1342">_xlfn.XLOOKUP(A1342,A1342:A6341,'working_data '!S1352:S6351,NA,0)</f>
        <v>Female</v>
      </c>
      <c r="D1342" cm="1">
        <f t="array" ref="D1342">_xlfn.XLOOKUP(A1342,A1342:A6341,'working_data '!T1352:T6351,NA,0)</f>
        <v>77735.33</v>
      </c>
      <c r="E1342" t="str" cm="1">
        <f t="array" ref="E1342">_xlfn.XLOOKUP(B1342,B1342:B6341,'working_data '!U1352:U6351,NA,0)</f>
        <v>Gold</v>
      </c>
    </row>
    <row r="1343" spans="1:5" x14ac:dyDescent="0.35">
      <c r="A1343">
        <v>2118</v>
      </c>
      <c r="B1343">
        <v>52</v>
      </c>
      <c r="C1343" t="str" cm="1">
        <f t="array" ref="C1343">_xlfn.XLOOKUP(A1343,A1343:A6342,'working_data '!S1353:S6352,NA,0)</f>
        <v>Female</v>
      </c>
      <c r="D1343" cm="1">
        <f t="array" ref="D1343">_xlfn.XLOOKUP(A1343,A1343:A6342,'working_data '!T1353:T6352,NA,0)</f>
        <v>53402.720000000001</v>
      </c>
      <c r="E1343" t="str" cm="1">
        <f t="array" ref="E1343">_xlfn.XLOOKUP(B1343,B1343:B6342,'working_data '!U1353:U6352,NA,0)</f>
        <v>Bronze</v>
      </c>
    </row>
    <row r="1344" spans="1:5" x14ac:dyDescent="0.35">
      <c r="A1344">
        <v>8682</v>
      </c>
      <c r="B1344">
        <v>68</v>
      </c>
      <c r="C1344" t="str" cm="1">
        <f t="array" ref="C1344">_xlfn.XLOOKUP(A1344,A1344:A6343,'working_data '!S1354:S6353,NA,0)</f>
        <v>Other</v>
      </c>
      <c r="D1344" cm="1">
        <f t="array" ref="D1344">_xlfn.XLOOKUP(A1344,A1344:A6343,'working_data '!T1354:T6353,NA,0)</f>
        <v>68938.73</v>
      </c>
      <c r="E1344" t="str" cm="1">
        <f t="array" ref="E1344">_xlfn.XLOOKUP(B1344,B1344:B6343,'working_data '!U1354:U6353,NA,0)</f>
        <v>Gold</v>
      </c>
    </row>
    <row r="1345" spans="1:5" x14ac:dyDescent="0.35">
      <c r="A1345">
        <v>8245</v>
      </c>
      <c r="B1345">
        <v>25</v>
      </c>
      <c r="C1345" t="str" cm="1">
        <f t="array" ref="C1345">_xlfn.XLOOKUP(A1345,A1345:A6344,'working_data '!S1355:S6354,NA,0)</f>
        <v>Female</v>
      </c>
      <c r="D1345" cm="1">
        <f t="array" ref="D1345">_xlfn.XLOOKUP(A1345,A1345:A6344,'working_data '!T1355:T6354,NA,0)</f>
        <v>31793.61</v>
      </c>
      <c r="E1345" t="str" cm="1">
        <f t="array" ref="E1345">_xlfn.XLOOKUP(B1345,B1345:B6344,'working_data '!U1355:U6354,NA,0)</f>
        <v>Silver</v>
      </c>
    </row>
    <row r="1346" spans="1:5" x14ac:dyDescent="0.35">
      <c r="A1346">
        <v>5961</v>
      </c>
      <c r="B1346">
        <v>65</v>
      </c>
      <c r="C1346" t="str" cm="1">
        <f t="array" ref="C1346">_xlfn.XLOOKUP(A1346,A1346:A6345,'working_data '!S1356:S6355,NA,0)</f>
        <v>Male</v>
      </c>
      <c r="D1346" cm="1">
        <f t="array" ref="D1346">_xlfn.XLOOKUP(A1346,A1346:A6345,'working_data '!T1356:T6355,NA,0)</f>
        <v>27944.92</v>
      </c>
      <c r="E1346" t="str" cm="1">
        <f t="array" ref="E1346">_xlfn.XLOOKUP(B1346,B1346:B6345,'working_data '!U1356:U6355,NA,0)</f>
        <v>Platinum</v>
      </c>
    </row>
    <row r="1347" spans="1:5" x14ac:dyDescent="0.35">
      <c r="A1347">
        <v>5500</v>
      </c>
      <c r="B1347">
        <v>38</v>
      </c>
      <c r="C1347" t="str" cm="1">
        <f t="array" ref="C1347">_xlfn.XLOOKUP(A1347,A1347:A6346,'working_data '!S1357:S6356,NA,0)</f>
        <v>Other</v>
      </c>
      <c r="D1347" cm="1">
        <f t="array" ref="D1347">_xlfn.XLOOKUP(A1347,A1347:A6346,'working_data '!T1357:T6356,NA,0)</f>
        <v>28350.75</v>
      </c>
      <c r="E1347" t="str" cm="1">
        <f t="array" ref="E1347">_xlfn.XLOOKUP(B1347,B1347:B6346,'working_data '!U1357:U6356,NA,0)</f>
        <v>Platinum</v>
      </c>
    </row>
    <row r="1348" spans="1:5" x14ac:dyDescent="0.35">
      <c r="A1348">
        <v>1920</v>
      </c>
      <c r="B1348">
        <v>60</v>
      </c>
      <c r="C1348" t="str" cm="1">
        <f t="array" ref="C1348">_xlfn.XLOOKUP(A1348,A1348:A6347,'working_data '!S1358:S6357,NA,0)</f>
        <v>Female</v>
      </c>
      <c r="D1348" cm="1">
        <f t="array" ref="D1348">_xlfn.XLOOKUP(A1348,A1348:A6347,'working_data '!T1358:T6357,NA,0)</f>
        <v>39685.79</v>
      </c>
      <c r="E1348" t="str" cm="1">
        <f t="array" ref="E1348">_xlfn.XLOOKUP(B1348,B1348:B6347,'working_data '!U1358:U6357,NA,0)</f>
        <v>Bronze</v>
      </c>
    </row>
    <row r="1349" spans="1:5" x14ac:dyDescent="0.35">
      <c r="A1349">
        <v>6766</v>
      </c>
      <c r="B1349">
        <v>46</v>
      </c>
      <c r="C1349" t="str" cm="1">
        <f t="array" ref="C1349">_xlfn.XLOOKUP(A1349,A1349:A6348,'working_data '!S1359:S6358,NA,0)</f>
        <v>Female</v>
      </c>
      <c r="D1349" cm="1">
        <f t="array" ref="D1349">_xlfn.XLOOKUP(A1349,A1349:A6348,'working_data '!T1359:T6358,NA,0)</f>
        <v>91064.78</v>
      </c>
      <c r="E1349" t="str" cm="1">
        <f t="array" ref="E1349">_xlfn.XLOOKUP(B1349,B1349:B6348,'working_data '!U1359:U6358,NA,0)</f>
        <v>Bronze</v>
      </c>
    </row>
    <row r="1350" spans="1:5" x14ac:dyDescent="0.35">
      <c r="A1350">
        <v>9312</v>
      </c>
      <c r="B1350">
        <v>19</v>
      </c>
      <c r="C1350" t="str" cm="1">
        <f t="array" ref="C1350">_xlfn.XLOOKUP(A1350,A1350:A6349,'working_data '!S1360:S6359,NA,0)</f>
        <v>Female</v>
      </c>
      <c r="D1350" cm="1">
        <f t="array" ref="D1350">_xlfn.XLOOKUP(A1350,A1350:A6349,'working_data '!T1360:T6359,NA,0)</f>
        <v>80789.62</v>
      </c>
      <c r="E1350" t="str" cm="1">
        <f t="array" ref="E1350">_xlfn.XLOOKUP(B1350,B1350:B6349,'working_data '!U1360:U6359,NA,0)</f>
        <v>Gold</v>
      </c>
    </row>
    <row r="1351" spans="1:5" x14ac:dyDescent="0.35">
      <c r="A1351">
        <v>2215</v>
      </c>
      <c r="B1351">
        <v>45</v>
      </c>
      <c r="C1351" t="str" cm="1">
        <f t="array" ref="C1351">_xlfn.XLOOKUP(A1351,A1351:A6350,'working_data '!S1361:S6360,NA,0)</f>
        <v>Male</v>
      </c>
      <c r="D1351" cm="1">
        <f t="array" ref="D1351">_xlfn.XLOOKUP(A1351,A1351:A6350,'working_data '!T1361:T6360,NA,0)</f>
        <v>99856.83</v>
      </c>
      <c r="E1351" t="str" cm="1">
        <f t="array" ref="E1351">_xlfn.XLOOKUP(B1351,B1351:B6350,'working_data '!U1361:U6360,NA,0)</f>
        <v>Silver</v>
      </c>
    </row>
    <row r="1352" spans="1:5" x14ac:dyDescent="0.35">
      <c r="A1352">
        <v>6085</v>
      </c>
      <c r="B1352">
        <v>45</v>
      </c>
      <c r="C1352" t="str" cm="1">
        <f t="array" ref="C1352">_xlfn.XLOOKUP(A1352,A1352:A6351,'working_data '!S1362:S6361,NA,0)</f>
        <v>Other</v>
      </c>
      <c r="D1352" cm="1">
        <f t="array" ref="D1352">_xlfn.XLOOKUP(A1352,A1352:A6351,'working_data '!T1362:T6361,NA,0)</f>
        <v>39080.769999999997</v>
      </c>
      <c r="E1352" t="str" cm="1">
        <f t="array" ref="E1352">_xlfn.XLOOKUP(B1352,B1352:B6351,'working_data '!U1362:U6361,NA,0)</f>
        <v>Platinum</v>
      </c>
    </row>
    <row r="1353" spans="1:5" x14ac:dyDescent="0.35">
      <c r="A1353">
        <v>8565</v>
      </c>
      <c r="B1353">
        <v>29</v>
      </c>
      <c r="C1353" t="str" cm="1">
        <f t="array" ref="C1353">_xlfn.XLOOKUP(A1353,A1353:A6352,'working_data '!S1363:S6362,NA,0)</f>
        <v>Other</v>
      </c>
      <c r="D1353" cm="1">
        <f t="array" ref="D1353">_xlfn.XLOOKUP(A1353,A1353:A6352,'working_data '!T1363:T6362,NA,0)</f>
        <v>81799.66</v>
      </c>
      <c r="E1353" t="str" cm="1">
        <f t="array" ref="E1353">_xlfn.XLOOKUP(B1353,B1353:B6352,'working_data '!U1363:U6362,NA,0)</f>
        <v>Gold</v>
      </c>
    </row>
    <row r="1354" spans="1:5" x14ac:dyDescent="0.35">
      <c r="A1354">
        <v>8404</v>
      </c>
      <c r="B1354">
        <v>40</v>
      </c>
      <c r="C1354" t="str" cm="1">
        <f t="array" ref="C1354">_xlfn.XLOOKUP(A1354,A1354:A6353,'working_data '!S1364:S6363,NA,0)</f>
        <v>Female</v>
      </c>
      <c r="D1354" cm="1">
        <f t="array" ref="D1354">_xlfn.XLOOKUP(A1354,A1354:A6353,'working_data '!T1364:T6363,NA,0)</f>
        <v>77003.53</v>
      </c>
      <c r="E1354" t="str" cm="1">
        <f t="array" ref="E1354">_xlfn.XLOOKUP(B1354,B1354:B6353,'working_data '!U1364:U6363,NA,0)</f>
        <v>Bronze</v>
      </c>
    </row>
    <row r="1355" spans="1:5" x14ac:dyDescent="0.35">
      <c r="A1355">
        <v>1616</v>
      </c>
      <c r="B1355">
        <v>68</v>
      </c>
      <c r="C1355" t="str" cm="1">
        <f t="array" ref="C1355">_xlfn.XLOOKUP(A1355,A1355:A6354,'working_data '!S1365:S6364,NA,0)</f>
        <v>Other</v>
      </c>
      <c r="D1355" cm="1">
        <f t="array" ref="D1355">_xlfn.XLOOKUP(A1355,A1355:A6354,'working_data '!T1365:T6364,NA,0)</f>
        <v>36118.400000000001</v>
      </c>
      <c r="E1355" t="str" cm="1">
        <f t="array" ref="E1355">_xlfn.XLOOKUP(B1355,B1355:B6354,'working_data '!U1365:U6364,NA,0)</f>
        <v>Platinum</v>
      </c>
    </row>
    <row r="1356" spans="1:5" x14ac:dyDescent="0.35">
      <c r="A1356">
        <v>1932</v>
      </c>
      <c r="B1356">
        <v>63</v>
      </c>
      <c r="C1356" t="str" cm="1">
        <f t="array" ref="C1356">_xlfn.XLOOKUP(A1356,A1356:A6355,'working_data '!S1366:S6365,NA,0)</f>
        <v>Male</v>
      </c>
      <c r="D1356" cm="1">
        <f t="array" ref="D1356">_xlfn.XLOOKUP(A1356,A1356:A6355,'working_data '!T1366:T6365,NA,0)</f>
        <v>64493.599999999999</v>
      </c>
      <c r="E1356" t="str" cm="1">
        <f t="array" ref="E1356">_xlfn.XLOOKUP(B1356,B1356:B6355,'working_data '!U1366:U6365,NA,0)</f>
        <v>Silver</v>
      </c>
    </row>
    <row r="1357" spans="1:5" x14ac:dyDescent="0.35">
      <c r="A1357">
        <v>7041</v>
      </c>
      <c r="B1357">
        <v>18</v>
      </c>
      <c r="C1357" t="str" cm="1">
        <f t="array" ref="C1357">_xlfn.XLOOKUP(A1357,A1357:A6356,'working_data '!S1367:S6366,NA,0)</f>
        <v>Other</v>
      </c>
      <c r="D1357" cm="1">
        <f t="array" ref="D1357">_xlfn.XLOOKUP(A1357,A1357:A6356,'working_data '!T1367:T6366,NA,0)</f>
        <v>37018.160000000003</v>
      </c>
      <c r="E1357" t="str" cm="1">
        <f t="array" ref="E1357">_xlfn.XLOOKUP(B1357,B1357:B6356,'working_data '!U1367:U6366,NA,0)</f>
        <v>Platinum</v>
      </c>
    </row>
    <row r="1358" spans="1:5" x14ac:dyDescent="0.35">
      <c r="A1358">
        <v>5703</v>
      </c>
      <c r="B1358">
        <v>24</v>
      </c>
      <c r="C1358" t="str" cm="1">
        <f t="array" ref="C1358">_xlfn.XLOOKUP(A1358,A1358:A6357,'working_data '!S1368:S6367,NA,0)</f>
        <v>Male</v>
      </c>
      <c r="D1358" cm="1">
        <f t="array" ref="D1358">_xlfn.XLOOKUP(A1358,A1358:A6357,'working_data '!T1368:T6367,NA,0)</f>
        <v>102663.87</v>
      </c>
      <c r="E1358" t="str" cm="1">
        <f t="array" ref="E1358">_xlfn.XLOOKUP(B1358,B1358:B6357,'working_data '!U1368:U6367,NA,0)</f>
        <v>Bronze</v>
      </c>
    </row>
    <row r="1359" spans="1:5" x14ac:dyDescent="0.35">
      <c r="A1359">
        <v>2257</v>
      </c>
      <c r="B1359">
        <v>63</v>
      </c>
      <c r="C1359" t="str" cm="1">
        <f t="array" ref="C1359">_xlfn.XLOOKUP(A1359,A1359:A6358,'working_data '!S1369:S6368,NA,0)</f>
        <v>Other</v>
      </c>
      <c r="D1359" cm="1">
        <f t="array" ref="D1359">_xlfn.XLOOKUP(A1359,A1359:A6358,'working_data '!T1369:T6368,NA,0)</f>
        <v>97223.21</v>
      </c>
      <c r="E1359" t="str" cm="1">
        <f t="array" ref="E1359">_xlfn.XLOOKUP(B1359,B1359:B6358,'working_data '!U1369:U6368,NA,0)</f>
        <v>Silver</v>
      </c>
    </row>
    <row r="1360" spans="1:5" x14ac:dyDescent="0.35">
      <c r="A1360">
        <v>2479</v>
      </c>
      <c r="B1360">
        <v>45</v>
      </c>
      <c r="C1360" t="str" cm="1">
        <f t="array" ref="C1360">_xlfn.XLOOKUP(A1360,A1360:A6359,'working_data '!S1370:S6369,NA,0)</f>
        <v>Male</v>
      </c>
      <c r="D1360" cm="1">
        <f t="array" ref="D1360">_xlfn.XLOOKUP(A1360,A1360:A6359,'working_data '!T1370:T6369,NA,0)</f>
        <v>111080.81</v>
      </c>
      <c r="E1360" t="str" cm="1">
        <f t="array" ref="E1360">_xlfn.XLOOKUP(B1360,B1360:B6359,'working_data '!U1370:U6369,NA,0)</f>
        <v>Silver</v>
      </c>
    </row>
    <row r="1361" spans="1:5" x14ac:dyDescent="0.35">
      <c r="A1361">
        <v>9307</v>
      </c>
      <c r="B1361">
        <v>29</v>
      </c>
      <c r="C1361" t="str" cm="1">
        <f t="array" ref="C1361">_xlfn.XLOOKUP(A1361,A1361:A6360,'working_data '!S1371:S6370,NA,0)</f>
        <v>Male</v>
      </c>
      <c r="D1361" cm="1">
        <f t="array" ref="D1361">_xlfn.XLOOKUP(A1361,A1361:A6360,'working_data '!T1371:T6370,NA,0)</f>
        <v>73259.38</v>
      </c>
      <c r="E1361" t="str" cm="1">
        <f t="array" ref="E1361">_xlfn.XLOOKUP(B1361,B1361:B6360,'working_data '!U1371:U6370,NA,0)</f>
        <v>Bronze</v>
      </c>
    </row>
    <row r="1362" spans="1:5" x14ac:dyDescent="0.35">
      <c r="A1362">
        <v>7299</v>
      </c>
      <c r="B1362">
        <v>29</v>
      </c>
      <c r="C1362" t="str" cm="1">
        <f t="array" ref="C1362">_xlfn.XLOOKUP(A1362,A1362:A6361,'working_data '!S1372:S6371,NA,0)</f>
        <v>Female</v>
      </c>
      <c r="D1362" cm="1">
        <f t="array" ref="D1362">_xlfn.XLOOKUP(A1362,A1362:A6361,'working_data '!T1372:T6371,NA,0)</f>
        <v>71122.92</v>
      </c>
      <c r="E1362" t="str" cm="1">
        <f t="array" ref="E1362">_xlfn.XLOOKUP(B1362,B1362:B6361,'working_data '!U1372:U6371,NA,0)</f>
        <v>Gold</v>
      </c>
    </row>
    <row r="1363" spans="1:5" x14ac:dyDescent="0.35">
      <c r="A1363">
        <v>8581</v>
      </c>
      <c r="B1363">
        <v>19</v>
      </c>
      <c r="C1363" t="str" cm="1">
        <f t="array" ref="C1363">_xlfn.XLOOKUP(A1363,A1363:A6362,'working_data '!S1373:S6372,NA,0)</f>
        <v>Other</v>
      </c>
      <c r="D1363" cm="1">
        <f t="array" ref="D1363">_xlfn.XLOOKUP(A1363,A1363:A6362,'working_data '!T1373:T6372,NA,0)</f>
        <v>96845.33</v>
      </c>
      <c r="E1363" t="str" cm="1">
        <f t="array" ref="E1363">_xlfn.XLOOKUP(B1363,B1363:B6362,'working_data '!U1373:U6372,NA,0)</f>
        <v>Bronze</v>
      </c>
    </row>
    <row r="1364" spans="1:5" x14ac:dyDescent="0.35">
      <c r="A1364">
        <v>1672</v>
      </c>
      <c r="B1364">
        <v>37</v>
      </c>
      <c r="C1364" t="str" cm="1">
        <f t="array" ref="C1364">_xlfn.XLOOKUP(A1364,A1364:A6363,'working_data '!S1374:S6373,NA,0)</f>
        <v>Other</v>
      </c>
      <c r="D1364" cm="1">
        <f t="array" ref="D1364">_xlfn.XLOOKUP(A1364,A1364:A6363,'working_data '!T1374:T6373,NA,0)</f>
        <v>108430.59</v>
      </c>
      <c r="E1364" t="str" cm="1">
        <f t="array" ref="E1364">_xlfn.XLOOKUP(B1364,B1364:B6363,'working_data '!U1374:U6373,NA,0)</f>
        <v>Platinum</v>
      </c>
    </row>
    <row r="1365" spans="1:5" x14ac:dyDescent="0.35">
      <c r="A1365">
        <v>8368</v>
      </c>
      <c r="B1365">
        <v>30</v>
      </c>
      <c r="C1365" t="str" cm="1">
        <f t="array" ref="C1365">_xlfn.XLOOKUP(A1365,A1365:A6364,'working_data '!S1375:S6374,NA,0)</f>
        <v>Other</v>
      </c>
      <c r="D1365" cm="1">
        <f t="array" ref="D1365">_xlfn.XLOOKUP(A1365,A1365:A6364,'working_data '!T1375:T6374,NA,0)</f>
        <v>56795.1</v>
      </c>
      <c r="E1365" t="str" cm="1">
        <f t="array" ref="E1365">_xlfn.XLOOKUP(B1365,B1365:B6364,'working_data '!U1375:U6374,NA,0)</f>
        <v>Silver</v>
      </c>
    </row>
    <row r="1366" spans="1:5" x14ac:dyDescent="0.35">
      <c r="A1366">
        <v>4084</v>
      </c>
      <c r="B1366">
        <v>60</v>
      </c>
      <c r="C1366" t="str" cm="1">
        <f t="array" ref="C1366">_xlfn.XLOOKUP(A1366,A1366:A6365,'working_data '!S1376:S6375,NA,0)</f>
        <v>Female</v>
      </c>
      <c r="D1366" cm="1">
        <f t="array" ref="D1366">_xlfn.XLOOKUP(A1366,A1366:A6365,'working_data '!T1376:T6375,NA,0)</f>
        <v>82492.13</v>
      </c>
      <c r="E1366" t="str" cm="1">
        <f t="array" ref="E1366">_xlfn.XLOOKUP(B1366,B1366:B6365,'working_data '!U1376:U6375,NA,0)</f>
        <v>Silver</v>
      </c>
    </row>
    <row r="1367" spans="1:5" x14ac:dyDescent="0.35">
      <c r="A1367">
        <v>6267</v>
      </c>
      <c r="B1367">
        <v>46</v>
      </c>
      <c r="C1367" t="str" cm="1">
        <f t="array" ref="C1367">_xlfn.XLOOKUP(A1367,A1367:A6366,'working_data '!S1377:S6376,NA,0)</f>
        <v>Other</v>
      </c>
      <c r="D1367" cm="1">
        <f t="array" ref="D1367">_xlfn.XLOOKUP(A1367,A1367:A6366,'working_data '!T1377:T6376,NA,0)</f>
        <v>100787.55</v>
      </c>
      <c r="E1367" t="str" cm="1">
        <f t="array" ref="E1367">_xlfn.XLOOKUP(B1367,B1367:B6366,'working_data '!U1377:U6376,NA,0)</f>
        <v>Silver</v>
      </c>
    </row>
    <row r="1368" spans="1:5" x14ac:dyDescent="0.35">
      <c r="A1368">
        <v>8792</v>
      </c>
      <c r="B1368">
        <v>46</v>
      </c>
      <c r="C1368" t="str" cm="1">
        <f t="array" ref="C1368">_xlfn.XLOOKUP(A1368,A1368:A6367,'working_data '!S1378:S6377,NA,0)</f>
        <v>Male</v>
      </c>
      <c r="D1368" cm="1">
        <f t="array" ref="D1368">_xlfn.XLOOKUP(A1368,A1368:A6367,'working_data '!T1378:T6377,NA,0)</f>
        <v>21373.89</v>
      </c>
      <c r="E1368" t="str" cm="1">
        <f t="array" ref="E1368">_xlfn.XLOOKUP(B1368,B1368:B6367,'working_data '!U1378:U6377,NA,0)</f>
        <v>Silver</v>
      </c>
    </row>
    <row r="1369" spans="1:5" x14ac:dyDescent="0.35">
      <c r="A1369">
        <v>9214</v>
      </c>
      <c r="B1369">
        <v>25</v>
      </c>
      <c r="C1369" t="str" cm="1">
        <f t="array" ref="C1369">_xlfn.XLOOKUP(A1369,A1369:A6368,'working_data '!S1379:S6378,NA,0)</f>
        <v>Other</v>
      </c>
      <c r="D1369" cm="1">
        <f t="array" ref="D1369">_xlfn.XLOOKUP(A1369,A1369:A6368,'working_data '!T1379:T6378,NA,0)</f>
        <v>25376.01</v>
      </c>
      <c r="E1369" t="str" cm="1">
        <f t="array" ref="E1369">_xlfn.XLOOKUP(B1369,B1369:B6368,'working_data '!U1379:U6378,NA,0)</f>
        <v>Platinum</v>
      </c>
    </row>
    <row r="1370" spans="1:5" x14ac:dyDescent="0.35">
      <c r="A1370">
        <v>3471</v>
      </c>
      <c r="B1370">
        <v>34</v>
      </c>
      <c r="C1370" t="str" cm="1">
        <f t="array" ref="C1370">_xlfn.XLOOKUP(A1370,A1370:A6369,'working_data '!S1380:S6379,NA,0)</f>
        <v>Male</v>
      </c>
      <c r="D1370" cm="1">
        <f t="array" ref="D1370">_xlfn.XLOOKUP(A1370,A1370:A6369,'working_data '!T1380:T6379,NA,0)</f>
        <v>75526.27</v>
      </c>
      <c r="E1370" t="str" cm="1">
        <f t="array" ref="E1370">_xlfn.XLOOKUP(B1370,B1370:B6369,'working_data '!U1380:U6379,NA,0)</f>
        <v>Silver</v>
      </c>
    </row>
    <row r="1371" spans="1:5" x14ac:dyDescent="0.35">
      <c r="A1371">
        <v>2013</v>
      </c>
      <c r="B1371">
        <v>57</v>
      </c>
      <c r="C1371" t="str" cm="1">
        <f t="array" ref="C1371">_xlfn.XLOOKUP(A1371,A1371:A6370,'working_data '!S1381:S6380,NA,0)</f>
        <v>Male</v>
      </c>
      <c r="D1371" cm="1">
        <f t="array" ref="D1371">_xlfn.XLOOKUP(A1371,A1371:A6370,'working_data '!T1381:T6380,NA,0)</f>
        <v>66465.67</v>
      </c>
      <c r="E1371" t="str" cm="1">
        <f t="array" ref="E1371">_xlfn.XLOOKUP(B1371,B1371:B6370,'working_data '!U1381:U6380,NA,0)</f>
        <v>Bronze</v>
      </c>
    </row>
    <row r="1372" spans="1:5" x14ac:dyDescent="0.35">
      <c r="A1372">
        <v>8381</v>
      </c>
      <c r="B1372">
        <v>36</v>
      </c>
      <c r="C1372" t="str" cm="1">
        <f t="array" ref="C1372">_xlfn.XLOOKUP(A1372,A1372:A6371,'working_data '!S1382:S6381,NA,0)</f>
        <v>Male</v>
      </c>
      <c r="D1372" cm="1">
        <f t="array" ref="D1372">_xlfn.XLOOKUP(A1372,A1372:A6371,'working_data '!T1382:T6381,NA,0)</f>
        <v>50502.91</v>
      </c>
      <c r="E1372" t="str" cm="1">
        <f t="array" ref="E1372">_xlfn.XLOOKUP(B1372,B1372:B6371,'working_data '!U1382:U6381,NA,0)</f>
        <v>Platinum</v>
      </c>
    </row>
    <row r="1373" spans="1:5" x14ac:dyDescent="0.35">
      <c r="A1373">
        <v>2695</v>
      </c>
      <c r="B1373">
        <v>53</v>
      </c>
      <c r="C1373" t="str" cm="1">
        <f t="array" ref="C1373">_xlfn.XLOOKUP(A1373,A1373:A6372,'working_data '!S1383:S6382,NA,0)</f>
        <v>Male</v>
      </c>
      <c r="D1373" cm="1">
        <f t="array" ref="D1373">_xlfn.XLOOKUP(A1373,A1373:A6372,'working_data '!T1383:T6382,NA,0)</f>
        <v>66478.66</v>
      </c>
      <c r="E1373" t="str" cm="1">
        <f t="array" ref="E1373">_xlfn.XLOOKUP(B1373,B1373:B6372,'working_data '!U1383:U6382,NA,0)</f>
        <v>Bronze</v>
      </c>
    </row>
    <row r="1374" spans="1:5" x14ac:dyDescent="0.35">
      <c r="A1374">
        <v>6626</v>
      </c>
      <c r="B1374">
        <v>48</v>
      </c>
      <c r="C1374" t="str" cm="1">
        <f t="array" ref="C1374">_xlfn.XLOOKUP(A1374,A1374:A6373,'working_data '!S1384:S6383,NA,0)</f>
        <v>Other</v>
      </c>
      <c r="D1374" cm="1">
        <f t="array" ref="D1374">_xlfn.XLOOKUP(A1374,A1374:A6373,'working_data '!T1384:T6383,NA,0)</f>
        <v>21864.43</v>
      </c>
      <c r="E1374" t="str" cm="1">
        <f t="array" ref="E1374">_xlfn.XLOOKUP(B1374,B1374:B6373,'working_data '!U1384:U6383,NA,0)</f>
        <v>Bronze</v>
      </c>
    </row>
    <row r="1375" spans="1:5" x14ac:dyDescent="0.35">
      <c r="A1375">
        <v>2381</v>
      </c>
      <c r="B1375">
        <v>28</v>
      </c>
      <c r="C1375" t="str" cm="1">
        <f t="array" ref="C1375">_xlfn.XLOOKUP(A1375,A1375:A6374,'working_data '!S1385:S6384,NA,0)</f>
        <v>Other</v>
      </c>
      <c r="D1375" cm="1">
        <f t="array" ref="D1375">_xlfn.XLOOKUP(A1375,A1375:A6374,'working_data '!T1385:T6384,NA,0)</f>
        <v>48058.09</v>
      </c>
      <c r="E1375" t="str" cm="1">
        <f t="array" ref="E1375">_xlfn.XLOOKUP(B1375,B1375:B6374,'working_data '!U1385:U6384,NA,0)</f>
        <v>Bronze</v>
      </c>
    </row>
    <row r="1376" spans="1:5" x14ac:dyDescent="0.35">
      <c r="A1376">
        <v>9266</v>
      </c>
      <c r="B1376">
        <v>36</v>
      </c>
      <c r="C1376" t="str" cm="1">
        <f t="array" ref="C1376">_xlfn.XLOOKUP(A1376,A1376:A6375,'working_data '!S1386:S6385,NA,0)</f>
        <v>Female</v>
      </c>
      <c r="D1376" cm="1">
        <f t="array" ref="D1376">_xlfn.XLOOKUP(A1376,A1376:A6375,'working_data '!T1386:T6385,NA,0)</f>
        <v>27866.21</v>
      </c>
      <c r="E1376" t="str" cm="1">
        <f t="array" ref="E1376">_xlfn.XLOOKUP(B1376,B1376:B6375,'working_data '!U1386:U6385,NA,0)</f>
        <v>Silver</v>
      </c>
    </row>
    <row r="1377" spans="1:5" x14ac:dyDescent="0.35">
      <c r="A1377">
        <v>3827</v>
      </c>
      <c r="B1377">
        <v>51</v>
      </c>
      <c r="C1377" t="str" cm="1">
        <f t="array" ref="C1377">_xlfn.XLOOKUP(A1377,A1377:A6376,'working_data '!S1387:S6386,NA,0)</f>
        <v>Other</v>
      </c>
      <c r="D1377" cm="1">
        <f t="array" ref="D1377">_xlfn.XLOOKUP(A1377,A1377:A6376,'working_data '!T1387:T6386,NA,0)</f>
        <v>43974.49</v>
      </c>
      <c r="E1377" t="str" cm="1">
        <f t="array" ref="E1377">_xlfn.XLOOKUP(B1377,B1377:B6376,'working_data '!U1387:U6386,NA,0)</f>
        <v>Bronze</v>
      </c>
    </row>
    <row r="1378" spans="1:5" x14ac:dyDescent="0.35">
      <c r="A1378">
        <v>1641</v>
      </c>
      <c r="B1378">
        <v>34</v>
      </c>
      <c r="C1378" t="str" cm="1">
        <f t="array" ref="C1378">_xlfn.XLOOKUP(A1378,A1378:A6377,'working_data '!S1388:S6387,NA,0)</f>
        <v>Other</v>
      </c>
      <c r="D1378" cm="1">
        <f t="array" ref="D1378">_xlfn.XLOOKUP(A1378,A1378:A6377,'working_data '!T1388:T6387,NA,0)</f>
        <v>69956.37</v>
      </c>
      <c r="E1378" t="str" cm="1">
        <f t="array" ref="E1378">_xlfn.XLOOKUP(B1378,B1378:B6377,'working_data '!U1388:U6387,NA,0)</f>
        <v>Platinum</v>
      </c>
    </row>
    <row r="1379" spans="1:5" x14ac:dyDescent="0.35">
      <c r="A1379">
        <v>5059</v>
      </c>
      <c r="B1379">
        <v>55</v>
      </c>
      <c r="C1379" t="str" cm="1">
        <f t="array" ref="C1379">_xlfn.XLOOKUP(A1379,A1379:A6378,'working_data '!S1389:S6388,NA,0)</f>
        <v>Other</v>
      </c>
      <c r="D1379" cm="1">
        <f t="array" ref="D1379">_xlfn.XLOOKUP(A1379,A1379:A6378,'working_data '!T1389:T6388,NA,0)</f>
        <v>117563.26</v>
      </c>
      <c r="E1379" t="str" cm="1">
        <f t="array" ref="E1379">_xlfn.XLOOKUP(B1379,B1379:B6378,'working_data '!U1389:U6388,NA,0)</f>
        <v>Silver</v>
      </c>
    </row>
    <row r="1380" spans="1:5" x14ac:dyDescent="0.35">
      <c r="A1380">
        <v>8172</v>
      </c>
      <c r="B1380">
        <v>26</v>
      </c>
      <c r="C1380" t="str" cm="1">
        <f t="array" ref="C1380">_xlfn.XLOOKUP(A1380,A1380:A6379,'working_data '!S1390:S6389,NA,0)</f>
        <v>Other</v>
      </c>
      <c r="D1380" cm="1">
        <f t="array" ref="D1380">_xlfn.XLOOKUP(A1380,A1380:A6379,'working_data '!T1390:T6389,NA,0)</f>
        <v>35846.839999999997</v>
      </c>
      <c r="E1380" t="str" cm="1">
        <f t="array" ref="E1380">_xlfn.XLOOKUP(B1380,B1380:B6379,'working_data '!U1390:U6389,NA,0)</f>
        <v>Platinum</v>
      </c>
    </row>
    <row r="1381" spans="1:5" x14ac:dyDescent="0.35">
      <c r="A1381">
        <v>8199</v>
      </c>
      <c r="B1381">
        <v>45</v>
      </c>
      <c r="C1381" t="str" cm="1">
        <f t="array" ref="C1381">_xlfn.XLOOKUP(A1381,A1381:A6380,'working_data '!S1391:S6390,NA,0)</f>
        <v>Female</v>
      </c>
      <c r="D1381" cm="1">
        <f t="array" ref="D1381">_xlfn.XLOOKUP(A1381,A1381:A6380,'working_data '!T1391:T6390,NA,0)</f>
        <v>104665.25</v>
      </c>
      <c r="E1381" t="str" cm="1">
        <f t="array" ref="E1381">_xlfn.XLOOKUP(B1381,B1381:B6380,'working_data '!U1391:U6390,NA,0)</f>
        <v>Platinum</v>
      </c>
    </row>
    <row r="1382" spans="1:5" x14ac:dyDescent="0.35">
      <c r="A1382">
        <v>9586</v>
      </c>
      <c r="B1382">
        <v>25</v>
      </c>
      <c r="C1382" t="str" cm="1">
        <f t="array" ref="C1382">_xlfn.XLOOKUP(A1382,A1382:A6381,'working_data '!S1392:S6391,NA,0)</f>
        <v>Other</v>
      </c>
      <c r="D1382" cm="1">
        <f t="array" ref="D1382">_xlfn.XLOOKUP(A1382,A1382:A6381,'working_data '!T1392:T6391,NA,0)</f>
        <v>99394.61</v>
      </c>
      <c r="E1382" t="str" cm="1">
        <f t="array" ref="E1382">_xlfn.XLOOKUP(B1382,B1382:B6381,'working_data '!U1392:U6391,NA,0)</f>
        <v>Bronze</v>
      </c>
    </row>
    <row r="1383" spans="1:5" x14ac:dyDescent="0.35">
      <c r="A1383">
        <v>9564</v>
      </c>
      <c r="B1383">
        <v>40</v>
      </c>
      <c r="C1383" t="str" cm="1">
        <f t="array" ref="C1383">_xlfn.XLOOKUP(A1383,A1383:A6382,'working_data '!S1393:S6392,NA,0)</f>
        <v>Other</v>
      </c>
      <c r="D1383" cm="1">
        <f t="array" ref="D1383">_xlfn.XLOOKUP(A1383,A1383:A6382,'working_data '!T1393:T6392,NA,0)</f>
        <v>46813.78</v>
      </c>
      <c r="E1383" t="str" cm="1">
        <f t="array" ref="E1383">_xlfn.XLOOKUP(B1383,B1383:B6382,'working_data '!U1393:U6392,NA,0)</f>
        <v>Platinum</v>
      </c>
    </row>
    <row r="1384" spans="1:5" x14ac:dyDescent="0.35">
      <c r="A1384">
        <v>3600</v>
      </c>
      <c r="B1384">
        <v>29</v>
      </c>
      <c r="C1384" t="str" cm="1">
        <f t="array" ref="C1384">_xlfn.XLOOKUP(A1384,A1384:A6383,'working_data '!S1394:S6393,NA,0)</f>
        <v>Other</v>
      </c>
      <c r="D1384" cm="1">
        <f t="array" ref="D1384">_xlfn.XLOOKUP(A1384,A1384:A6383,'working_data '!T1394:T6393,NA,0)</f>
        <v>94606.93</v>
      </c>
      <c r="E1384" t="str" cm="1">
        <f t="array" ref="E1384">_xlfn.XLOOKUP(B1384,B1384:B6383,'working_data '!U1394:U6393,NA,0)</f>
        <v>Platinum</v>
      </c>
    </row>
    <row r="1385" spans="1:5" x14ac:dyDescent="0.35">
      <c r="A1385">
        <v>6962</v>
      </c>
      <c r="B1385">
        <v>51</v>
      </c>
      <c r="C1385" t="str" cm="1">
        <f t="array" ref="C1385">_xlfn.XLOOKUP(A1385,A1385:A6384,'working_data '!S1395:S6394,NA,0)</f>
        <v>Other</v>
      </c>
      <c r="D1385" cm="1">
        <f t="array" ref="D1385">_xlfn.XLOOKUP(A1385,A1385:A6384,'working_data '!T1395:T6394,NA,0)</f>
        <v>112964.49</v>
      </c>
      <c r="E1385" t="str" cm="1">
        <f t="array" ref="E1385">_xlfn.XLOOKUP(B1385,B1385:B6384,'working_data '!U1395:U6394,NA,0)</f>
        <v>Bronze</v>
      </c>
    </row>
    <row r="1386" spans="1:5" x14ac:dyDescent="0.35">
      <c r="A1386">
        <v>7108</v>
      </c>
      <c r="B1386">
        <v>66</v>
      </c>
      <c r="C1386" t="str" cm="1">
        <f t="array" ref="C1386">_xlfn.XLOOKUP(A1386,A1386:A6385,'working_data '!S1396:S6395,NA,0)</f>
        <v>Male</v>
      </c>
      <c r="D1386" cm="1">
        <f t="array" ref="D1386">_xlfn.XLOOKUP(A1386,A1386:A6385,'working_data '!T1396:T6395,NA,0)</f>
        <v>43178.879999999997</v>
      </c>
      <c r="E1386" t="str" cm="1">
        <f t="array" ref="E1386">_xlfn.XLOOKUP(B1386,B1386:B6385,'working_data '!U1396:U6395,NA,0)</f>
        <v>Platinum</v>
      </c>
    </row>
    <row r="1387" spans="1:5" x14ac:dyDescent="0.35">
      <c r="A1387">
        <v>5634</v>
      </c>
      <c r="B1387">
        <v>61</v>
      </c>
      <c r="C1387" t="str" cm="1">
        <f t="array" ref="C1387">_xlfn.XLOOKUP(A1387,A1387:A6386,'working_data '!S1397:S6396,NA,0)</f>
        <v>Other</v>
      </c>
      <c r="D1387" cm="1">
        <f t="array" ref="D1387">_xlfn.XLOOKUP(A1387,A1387:A6386,'working_data '!T1397:T6396,NA,0)</f>
        <v>52510.99</v>
      </c>
      <c r="E1387" t="str" cm="1">
        <f t="array" ref="E1387">_xlfn.XLOOKUP(B1387,B1387:B6386,'working_data '!U1397:U6396,NA,0)</f>
        <v>Platinum</v>
      </c>
    </row>
    <row r="1388" spans="1:5" x14ac:dyDescent="0.35">
      <c r="A1388">
        <v>7347</v>
      </c>
      <c r="B1388">
        <v>61</v>
      </c>
      <c r="C1388" t="str" cm="1">
        <f t="array" ref="C1388">_xlfn.XLOOKUP(A1388,A1388:A6387,'working_data '!S1398:S6397,NA,0)</f>
        <v>Other</v>
      </c>
      <c r="D1388" cm="1">
        <f t="array" ref="D1388">_xlfn.XLOOKUP(A1388,A1388:A6387,'working_data '!T1398:T6397,NA,0)</f>
        <v>24441.32</v>
      </c>
      <c r="E1388" t="str" cm="1">
        <f t="array" ref="E1388">_xlfn.XLOOKUP(B1388,B1388:B6387,'working_data '!U1398:U6397,NA,0)</f>
        <v>Platinum</v>
      </c>
    </row>
    <row r="1389" spans="1:5" x14ac:dyDescent="0.35">
      <c r="A1389">
        <v>7697</v>
      </c>
      <c r="B1389">
        <v>33</v>
      </c>
      <c r="C1389" t="str" cm="1">
        <f t="array" ref="C1389">_xlfn.XLOOKUP(A1389,A1389:A6388,'working_data '!S1399:S6398,NA,0)</f>
        <v>Male</v>
      </c>
      <c r="D1389" cm="1">
        <f t="array" ref="D1389">_xlfn.XLOOKUP(A1389,A1389:A6388,'working_data '!T1399:T6398,NA,0)</f>
        <v>74630.100000000006</v>
      </c>
      <c r="E1389" t="str" cm="1">
        <f t="array" ref="E1389">_xlfn.XLOOKUP(B1389,B1389:B6388,'working_data '!U1399:U6398,NA,0)</f>
        <v>Bronze</v>
      </c>
    </row>
    <row r="1390" spans="1:5" x14ac:dyDescent="0.35">
      <c r="A1390">
        <v>6543</v>
      </c>
      <c r="B1390">
        <v>18</v>
      </c>
      <c r="C1390" t="str" cm="1">
        <f t="array" ref="C1390">_xlfn.XLOOKUP(A1390,A1390:A6389,'working_data '!S1400:S6399,NA,0)</f>
        <v>Male</v>
      </c>
      <c r="D1390" cm="1">
        <f t="array" ref="D1390">_xlfn.XLOOKUP(A1390,A1390:A6389,'working_data '!T1400:T6399,NA,0)</f>
        <v>51227.24</v>
      </c>
      <c r="E1390" t="str" cm="1">
        <f t="array" ref="E1390">_xlfn.XLOOKUP(B1390,B1390:B6389,'working_data '!U1400:U6399,NA,0)</f>
        <v>Platinum</v>
      </c>
    </row>
    <row r="1391" spans="1:5" x14ac:dyDescent="0.35">
      <c r="A1391">
        <v>1857</v>
      </c>
      <c r="B1391">
        <v>38</v>
      </c>
      <c r="C1391" t="str" cm="1">
        <f t="array" ref="C1391">_xlfn.XLOOKUP(A1391,A1391:A6390,'working_data '!S1401:S6400,NA,0)</f>
        <v>Male</v>
      </c>
      <c r="D1391" cm="1">
        <f t="array" ref="D1391">_xlfn.XLOOKUP(A1391,A1391:A6390,'working_data '!T1401:T6400,NA,0)</f>
        <v>95771.21</v>
      </c>
      <c r="E1391" t="str" cm="1">
        <f t="array" ref="E1391">_xlfn.XLOOKUP(B1391,B1391:B6390,'working_data '!U1401:U6400,NA,0)</f>
        <v>Silver</v>
      </c>
    </row>
    <row r="1392" spans="1:5" x14ac:dyDescent="0.35">
      <c r="A1392">
        <v>6482</v>
      </c>
      <c r="B1392">
        <v>66</v>
      </c>
      <c r="C1392" t="str" cm="1">
        <f t="array" ref="C1392">_xlfn.XLOOKUP(A1392,A1392:A6391,'working_data '!S1402:S6401,NA,0)</f>
        <v>Male</v>
      </c>
      <c r="D1392" cm="1">
        <f t="array" ref="D1392">_xlfn.XLOOKUP(A1392,A1392:A6391,'working_data '!T1402:T6401,NA,0)</f>
        <v>44778.03</v>
      </c>
      <c r="E1392" t="str" cm="1">
        <f t="array" ref="E1392">_xlfn.XLOOKUP(B1392,B1392:B6391,'working_data '!U1402:U6401,NA,0)</f>
        <v>Platinum</v>
      </c>
    </row>
    <row r="1393" spans="1:5" x14ac:dyDescent="0.35">
      <c r="A1393">
        <v>2079</v>
      </c>
      <c r="B1393">
        <v>45</v>
      </c>
      <c r="C1393" t="str" cm="1">
        <f t="array" ref="C1393">_xlfn.XLOOKUP(A1393,A1393:A6392,'working_data '!S1403:S6402,NA,0)</f>
        <v>Other</v>
      </c>
      <c r="D1393" cm="1">
        <f t="array" ref="D1393">_xlfn.XLOOKUP(A1393,A1393:A6392,'working_data '!T1403:T6402,NA,0)</f>
        <v>99942.45</v>
      </c>
      <c r="E1393" t="str" cm="1">
        <f t="array" ref="E1393">_xlfn.XLOOKUP(B1393,B1393:B6392,'working_data '!U1403:U6402,NA,0)</f>
        <v>Platinum</v>
      </c>
    </row>
    <row r="1394" spans="1:5" x14ac:dyDescent="0.35">
      <c r="A1394">
        <v>6401</v>
      </c>
      <c r="B1394">
        <v>53</v>
      </c>
      <c r="C1394" t="str" cm="1">
        <f t="array" ref="C1394">_xlfn.XLOOKUP(A1394,A1394:A6393,'working_data '!S1404:S6403,NA,0)</f>
        <v>Other</v>
      </c>
      <c r="D1394" cm="1">
        <f t="array" ref="D1394">_xlfn.XLOOKUP(A1394,A1394:A6393,'working_data '!T1404:T6403,NA,0)</f>
        <v>86641.19</v>
      </c>
      <c r="E1394" t="str" cm="1">
        <f t="array" ref="E1394">_xlfn.XLOOKUP(B1394,B1394:B6393,'working_data '!U1404:U6403,NA,0)</f>
        <v>Platinum</v>
      </c>
    </row>
    <row r="1395" spans="1:5" x14ac:dyDescent="0.35">
      <c r="A1395">
        <v>2548</v>
      </c>
      <c r="B1395">
        <v>26</v>
      </c>
      <c r="C1395" t="str" cm="1">
        <f t="array" ref="C1395">_xlfn.XLOOKUP(A1395,A1395:A6394,'working_data '!S1405:S6404,NA,0)</f>
        <v>Other</v>
      </c>
      <c r="D1395" cm="1">
        <f t="array" ref="D1395">_xlfn.XLOOKUP(A1395,A1395:A6394,'working_data '!T1405:T6404,NA,0)</f>
        <v>101637.14</v>
      </c>
      <c r="E1395" t="str" cm="1">
        <f t="array" ref="E1395">_xlfn.XLOOKUP(B1395,B1395:B6394,'working_data '!U1405:U6404,NA,0)</f>
        <v>Bronze</v>
      </c>
    </row>
    <row r="1396" spans="1:5" x14ac:dyDescent="0.35">
      <c r="A1396">
        <v>7333</v>
      </c>
      <c r="B1396">
        <v>64</v>
      </c>
      <c r="C1396" t="str" cm="1">
        <f t="array" ref="C1396">_xlfn.XLOOKUP(A1396,A1396:A6395,'working_data '!S1406:S6405,NA,0)</f>
        <v>Other</v>
      </c>
      <c r="D1396" cm="1">
        <f t="array" ref="D1396">_xlfn.XLOOKUP(A1396,A1396:A6395,'working_data '!T1406:T6405,NA,0)</f>
        <v>99759.91</v>
      </c>
      <c r="E1396" t="str" cm="1">
        <f t="array" ref="E1396">_xlfn.XLOOKUP(B1396,B1396:B6395,'working_data '!U1406:U6405,NA,0)</f>
        <v>Gold</v>
      </c>
    </row>
    <row r="1397" spans="1:5" x14ac:dyDescent="0.35">
      <c r="A1397">
        <v>5655</v>
      </c>
      <c r="B1397">
        <v>21</v>
      </c>
      <c r="C1397" t="str" cm="1">
        <f t="array" ref="C1397">_xlfn.XLOOKUP(A1397,A1397:A6396,'working_data '!S1407:S6406,NA,0)</f>
        <v>Other</v>
      </c>
      <c r="D1397" cm="1">
        <f t="array" ref="D1397">_xlfn.XLOOKUP(A1397,A1397:A6396,'working_data '!T1407:T6406,NA,0)</f>
        <v>58937.760000000002</v>
      </c>
      <c r="E1397" t="str" cm="1">
        <f t="array" ref="E1397">_xlfn.XLOOKUP(B1397,B1397:B6396,'working_data '!U1407:U6406,NA,0)</f>
        <v>Bronze</v>
      </c>
    </row>
    <row r="1398" spans="1:5" x14ac:dyDescent="0.35">
      <c r="A1398">
        <v>5128</v>
      </c>
      <c r="B1398">
        <v>53</v>
      </c>
      <c r="C1398" t="str" cm="1">
        <f t="array" ref="C1398">_xlfn.XLOOKUP(A1398,A1398:A6397,'working_data '!S1408:S6407,NA,0)</f>
        <v>Male</v>
      </c>
      <c r="D1398" cm="1">
        <f t="array" ref="D1398">_xlfn.XLOOKUP(A1398,A1398:A6397,'working_data '!T1408:T6407,NA,0)</f>
        <v>59202.32</v>
      </c>
      <c r="E1398" t="str" cm="1">
        <f t="array" ref="E1398">_xlfn.XLOOKUP(B1398,B1398:B6397,'working_data '!U1408:U6407,NA,0)</f>
        <v>Platinum</v>
      </c>
    </row>
    <row r="1399" spans="1:5" x14ac:dyDescent="0.35">
      <c r="A1399">
        <v>3463</v>
      </c>
      <c r="B1399">
        <v>21</v>
      </c>
      <c r="C1399" t="str" cm="1">
        <f t="array" ref="C1399">_xlfn.XLOOKUP(A1399,A1399:A6398,'working_data '!S1409:S6408,NA,0)</f>
        <v>Male</v>
      </c>
      <c r="D1399" cm="1">
        <f t="array" ref="D1399">_xlfn.XLOOKUP(A1399,A1399:A6398,'working_data '!T1409:T6408,NA,0)</f>
        <v>34496.879999999997</v>
      </c>
      <c r="E1399" t="str" cm="1">
        <f t="array" ref="E1399">_xlfn.XLOOKUP(B1399,B1399:B6398,'working_data '!U1409:U6408,NA,0)</f>
        <v>Silver</v>
      </c>
    </row>
    <row r="1400" spans="1:5" x14ac:dyDescent="0.35">
      <c r="A1400">
        <v>6461</v>
      </c>
      <c r="B1400">
        <v>50</v>
      </c>
      <c r="C1400" t="str" cm="1">
        <f t="array" ref="C1400">_xlfn.XLOOKUP(A1400,A1400:A6399,'working_data '!S1410:S6409,NA,0)</f>
        <v>Female</v>
      </c>
      <c r="D1400" cm="1">
        <f t="array" ref="D1400">_xlfn.XLOOKUP(A1400,A1400:A6399,'working_data '!T1410:T6409,NA,0)</f>
        <v>62227.57</v>
      </c>
      <c r="E1400" t="str" cm="1">
        <f t="array" ref="E1400">_xlfn.XLOOKUP(B1400,B1400:B6399,'working_data '!U1410:U6409,NA,0)</f>
        <v>Platinum</v>
      </c>
    </row>
    <row r="1401" spans="1:5" x14ac:dyDescent="0.35">
      <c r="A1401">
        <v>2335</v>
      </c>
      <c r="B1401">
        <v>29</v>
      </c>
      <c r="C1401" t="str" cm="1">
        <f t="array" ref="C1401">_xlfn.XLOOKUP(A1401,A1401:A6400,'working_data '!S1411:S6410,NA,0)</f>
        <v>Male</v>
      </c>
      <c r="D1401" cm="1">
        <f t="array" ref="D1401">_xlfn.XLOOKUP(A1401,A1401:A6400,'working_data '!T1411:T6410,NA,0)</f>
        <v>74279.11</v>
      </c>
      <c r="E1401" t="str" cm="1">
        <f t="array" ref="E1401">_xlfn.XLOOKUP(B1401,B1401:B6400,'working_data '!U1411:U6410,NA,0)</f>
        <v>Gold</v>
      </c>
    </row>
    <row r="1402" spans="1:5" x14ac:dyDescent="0.35">
      <c r="A1402">
        <v>3317</v>
      </c>
      <c r="B1402">
        <v>19</v>
      </c>
      <c r="C1402" t="str" cm="1">
        <f t="array" ref="C1402">_xlfn.XLOOKUP(A1402,A1402:A6401,'working_data '!S1412:S6411,NA,0)</f>
        <v>Male</v>
      </c>
      <c r="D1402" cm="1">
        <f t="array" ref="D1402">_xlfn.XLOOKUP(A1402,A1402:A6401,'working_data '!T1412:T6411,NA,0)</f>
        <v>34761.39</v>
      </c>
      <c r="E1402" t="str" cm="1">
        <f t="array" ref="E1402">_xlfn.XLOOKUP(B1402,B1402:B6401,'working_data '!U1412:U6411,NA,0)</f>
        <v>Platinum</v>
      </c>
    </row>
    <row r="1403" spans="1:5" x14ac:dyDescent="0.35">
      <c r="A1403">
        <v>6731</v>
      </c>
      <c r="B1403">
        <v>64</v>
      </c>
      <c r="C1403" t="str" cm="1">
        <f t="array" ref="C1403">_xlfn.XLOOKUP(A1403,A1403:A6402,'working_data '!S1413:S6412,NA,0)</f>
        <v>Male</v>
      </c>
      <c r="D1403" cm="1">
        <f t="array" ref="D1403">_xlfn.XLOOKUP(A1403,A1403:A6402,'working_data '!T1413:T6412,NA,0)</f>
        <v>82018.61</v>
      </c>
      <c r="E1403" t="str" cm="1">
        <f t="array" ref="E1403">_xlfn.XLOOKUP(B1403,B1403:B6402,'working_data '!U1413:U6412,NA,0)</f>
        <v>Bronze</v>
      </c>
    </row>
    <row r="1404" spans="1:5" x14ac:dyDescent="0.35">
      <c r="A1404">
        <v>6082</v>
      </c>
      <c r="B1404">
        <v>48</v>
      </c>
      <c r="C1404" t="str" cm="1">
        <f t="array" ref="C1404">_xlfn.XLOOKUP(A1404,A1404:A6403,'working_data '!S1414:S6413,NA,0)</f>
        <v>Other</v>
      </c>
      <c r="D1404" cm="1">
        <f t="array" ref="D1404">_xlfn.XLOOKUP(A1404,A1404:A6403,'working_data '!T1414:T6413,NA,0)</f>
        <v>79956.67</v>
      </c>
      <c r="E1404" t="str" cm="1">
        <f t="array" ref="E1404">_xlfn.XLOOKUP(B1404,B1404:B6403,'working_data '!U1414:U6413,NA,0)</f>
        <v>Bronze</v>
      </c>
    </row>
    <row r="1405" spans="1:5" x14ac:dyDescent="0.35">
      <c r="A1405">
        <v>7421</v>
      </c>
      <c r="B1405">
        <v>59</v>
      </c>
      <c r="C1405" t="str" cm="1">
        <f t="array" ref="C1405">_xlfn.XLOOKUP(A1405,A1405:A6404,'working_data '!S1415:S6414,NA,0)</f>
        <v>Male</v>
      </c>
      <c r="D1405" cm="1">
        <f t="array" ref="D1405">_xlfn.XLOOKUP(A1405,A1405:A6404,'working_data '!T1415:T6414,NA,0)</f>
        <v>78527.19</v>
      </c>
      <c r="E1405" t="str" cm="1">
        <f t="array" ref="E1405">_xlfn.XLOOKUP(B1405,B1405:B6404,'working_data '!U1415:U6414,NA,0)</f>
        <v>Platinum</v>
      </c>
    </row>
    <row r="1406" spans="1:5" x14ac:dyDescent="0.35">
      <c r="A1406">
        <v>3112</v>
      </c>
      <c r="B1406">
        <v>50</v>
      </c>
      <c r="C1406" t="str" cm="1">
        <f t="array" ref="C1406">_xlfn.XLOOKUP(A1406,A1406:A6405,'working_data '!S1416:S6415,NA,0)</f>
        <v>Other</v>
      </c>
      <c r="D1406" cm="1">
        <f t="array" ref="D1406">_xlfn.XLOOKUP(A1406,A1406:A6405,'working_data '!T1416:T6415,NA,0)</f>
        <v>67025.72</v>
      </c>
      <c r="E1406" t="str" cm="1">
        <f t="array" ref="E1406">_xlfn.XLOOKUP(B1406,B1406:B6405,'working_data '!U1416:U6415,NA,0)</f>
        <v>Silver</v>
      </c>
    </row>
    <row r="1407" spans="1:5" x14ac:dyDescent="0.35">
      <c r="A1407">
        <v>2388</v>
      </c>
      <c r="B1407">
        <v>18</v>
      </c>
      <c r="C1407" t="str" cm="1">
        <f t="array" ref="C1407">_xlfn.XLOOKUP(A1407,A1407:A6406,'working_data '!S1417:S6416,NA,0)</f>
        <v>Other</v>
      </c>
      <c r="D1407" cm="1">
        <f t="array" ref="D1407">_xlfn.XLOOKUP(A1407,A1407:A6406,'working_data '!T1417:T6416,NA,0)</f>
        <v>89830.71</v>
      </c>
      <c r="E1407" t="str" cm="1">
        <f t="array" ref="E1407">_xlfn.XLOOKUP(B1407,B1407:B6406,'working_data '!U1417:U6416,NA,0)</f>
        <v>Silver</v>
      </c>
    </row>
    <row r="1408" spans="1:5" x14ac:dyDescent="0.35">
      <c r="A1408">
        <v>6072</v>
      </c>
      <c r="B1408">
        <v>56</v>
      </c>
      <c r="C1408" t="str" cm="1">
        <f t="array" ref="C1408">_xlfn.XLOOKUP(A1408,A1408:A6407,'working_data '!S1418:S6417,NA,0)</f>
        <v>Female</v>
      </c>
      <c r="D1408" cm="1">
        <f t="array" ref="D1408">_xlfn.XLOOKUP(A1408,A1408:A6407,'working_data '!T1418:T6417,NA,0)</f>
        <v>70229.62</v>
      </c>
      <c r="E1408" t="str" cm="1">
        <f t="array" ref="E1408">_xlfn.XLOOKUP(B1408,B1408:B6407,'working_data '!U1418:U6417,NA,0)</f>
        <v>Bronze</v>
      </c>
    </row>
    <row r="1409" spans="1:5" x14ac:dyDescent="0.35">
      <c r="A1409">
        <v>7171</v>
      </c>
      <c r="B1409">
        <v>50</v>
      </c>
      <c r="C1409" t="str" cm="1">
        <f t="array" ref="C1409">_xlfn.XLOOKUP(A1409,A1409:A6408,'working_data '!S1419:S6418,NA,0)</f>
        <v>Female</v>
      </c>
      <c r="D1409" cm="1">
        <f t="array" ref="D1409">_xlfn.XLOOKUP(A1409,A1409:A6408,'working_data '!T1419:T6418,NA,0)</f>
        <v>85724.15</v>
      </c>
      <c r="E1409" t="str" cm="1">
        <f t="array" ref="E1409">_xlfn.XLOOKUP(B1409,B1409:B6408,'working_data '!U1419:U6418,NA,0)</f>
        <v>Silver</v>
      </c>
    </row>
    <row r="1410" spans="1:5" x14ac:dyDescent="0.35">
      <c r="A1410">
        <v>6381</v>
      </c>
      <c r="B1410">
        <v>50</v>
      </c>
      <c r="C1410" t="str" cm="1">
        <f t="array" ref="C1410">_xlfn.XLOOKUP(A1410,A1410:A6409,'working_data '!S1420:S6419,NA,0)</f>
        <v>Other</v>
      </c>
      <c r="D1410" cm="1">
        <f t="array" ref="D1410">_xlfn.XLOOKUP(A1410,A1410:A6409,'working_data '!T1420:T6419,NA,0)</f>
        <v>47861.03</v>
      </c>
      <c r="E1410" t="str" cm="1">
        <f t="array" ref="E1410">_xlfn.XLOOKUP(B1410,B1410:B6409,'working_data '!U1420:U6419,NA,0)</f>
        <v>Platinum</v>
      </c>
    </row>
    <row r="1411" spans="1:5" x14ac:dyDescent="0.35">
      <c r="A1411">
        <v>3093</v>
      </c>
      <c r="B1411">
        <v>29</v>
      </c>
      <c r="C1411" t="str" cm="1">
        <f t="array" ref="C1411">_xlfn.XLOOKUP(A1411,A1411:A6410,'working_data '!S1421:S6420,NA,0)</f>
        <v>Female</v>
      </c>
      <c r="D1411" cm="1">
        <f t="array" ref="D1411">_xlfn.XLOOKUP(A1411,A1411:A6410,'working_data '!T1421:T6420,NA,0)</f>
        <v>99031.74</v>
      </c>
      <c r="E1411" t="str" cm="1">
        <f t="array" ref="E1411">_xlfn.XLOOKUP(B1411,B1411:B6410,'working_data '!U1421:U6420,NA,0)</f>
        <v>Bronze</v>
      </c>
    </row>
    <row r="1412" spans="1:5" x14ac:dyDescent="0.35">
      <c r="A1412">
        <v>9624</v>
      </c>
      <c r="B1412">
        <v>28</v>
      </c>
      <c r="C1412" t="str" cm="1">
        <f t="array" ref="C1412">_xlfn.XLOOKUP(A1412,A1412:A6411,'working_data '!S1422:S6421,NA,0)</f>
        <v>Other</v>
      </c>
      <c r="D1412" cm="1">
        <f t="array" ref="D1412">_xlfn.XLOOKUP(A1412,A1412:A6411,'working_data '!T1422:T6421,NA,0)</f>
        <v>100468.17</v>
      </c>
      <c r="E1412" t="str" cm="1">
        <f t="array" ref="E1412">_xlfn.XLOOKUP(B1412,B1412:B6411,'working_data '!U1422:U6421,NA,0)</f>
        <v>Silver</v>
      </c>
    </row>
    <row r="1413" spans="1:5" x14ac:dyDescent="0.35">
      <c r="A1413">
        <v>2531</v>
      </c>
      <c r="B1413">
        <v>20</v>
      </c>
      <c r="C1413" t="str" cm="1">
        <f t="array" ref="C1413">_xlfn.XLOOKUP(A1413,A1413:A6412,'working_data '!S1423:S6422,NA,0)</f>
        <v>Male</v>
      </c>
      <c r="D1413" cm="1">
        <f t="array" ref="D1413">_xlfn.XLOOKUP(A1413,A1413:A6412,'working_data '!T1423:T6422,NA,0)</f>
        <v>61962.84</v>
      </c>
      <c r="E1413" t="str" cm="1">
        <f t="array" ref="E1413">_xlfn.XLOOKUP(B1413,B1413:B6412,'working_data '!U1423:U6422,NA,0)</f>
        <v>Bronze</v>
      </c>
    </row>
    <row r="1414" spans="1:5" x14ac:dyDescent="0.35">
      <c r="A1414">
        <v>7937</v>
      </c>
      <c r="B1414">
        <v>55</v>
      </c>
      <c r="C1414" t="str" cm="1">
        <f t="array" ref="C1414">_xlfn.XLOOKUP(A1414,A1414:A6413,'working_data '!S1424:S6423,NA,0)</f>
        <v>Male</v>
      </c>
      <c r="D1414" cm="1">
        <f t="array" ref="D1414">_xlfn.XLOOKUP(A1414,A1414:A6413,'working_data '!T1424:T6423,NA,0)</f>
        <v>87987.34</v>
      </c>
      <c r="E1414" t="str" cm="1">
        <f t="array" ref="E1414">_xlfn.XLOOKUP(B1414,B1414:B6413,'working_data '!U1424:U6423,NA,0)</f>
        <v>Gold</v>
      </c>
    </row>
    <row r="1415" spans="1:5" x14ac:dyDescent="0.35">
      <c r="A1415">
        <v>9331</v>
      </c>
      <c r="B1415">
        <v>70</v>
      </c>
      <c r="C1415" t="str" cm="1">
        <f t="array" ref="C1415">_xlfn.XLOOKUP(A1415,A1415:A6414,'working_data '!S1425:S6424,NA,0)</f>
        <v>Male</v>
      </c>
      <c r="D1415" cm="1">
        <f t="array" ref="D1415">_xlfn.XLOOKUP(A1415,A1415:A6414,'working_data '!T1425:T6424,NA,0)</f>
        <v>100566.94</v>
      </c>
      <c r="E1415" t="str" cm="1">
        <f t="array" ref="E1415">_xlfn.XLOOKUP(B1415,B1415:B6414,'working_data '!U1425:U6424,NA,0)</f>
        <v>Bronze</v>
      </c>
    </row>
    <row r="1416" spans="1:5" x14ac:dyDescent="0.35">
      <c r="A1416">
        <v>6928</v>
      </c>
      <c r="B1416">
        <v>26</v>
      </c>
      <c r="C1416" t="str" cm="1">
        <f t="array" ref="C1416">_xlfn.XLOOKUP(A1416,A1416:A6415,'working_data '!S1426:S6425,NA,0)</f>
        <v>Other</v>
      </c>
      <c r="D1416" cm="1">
        <f t="array" ref="D1416">_xlfn.XLOOKUP(A1416,A1416:A6415,'working_data '!T1426:T6425,NA,0)</f>
        <v>105994.84</v>
      </c>
      <c r="E1416" t="str" cm="1">
        <f t="array" ref="E1416">_xlfn.XLOOKUP(B1416,B1416:B6415,'working_data '!U1426:U6425,NA,0)</f>
        <v>Platinum</v>
      </c>
    </row>
    <row r="1417" spans="1:5" x14ac:dyDescent="0.35">
      <c r="A1417">
        <v>1298</v>
      </c>
      <c r="B1417">
        <v>40</v>
      </c>
      <c r="C1417" t="str" cm="1">
        <f t="array" ref="C1417">_xlfn.XLOOKUP(A1417,A1417:A6416,'working_data '!S1427:S6426,NA,0)</f>
        <v>Female</v>
      </c>
      <c r="D1417" cm="1">
        <f t="array" ref="D1417">_xlfn.XLOOKUP(A1417,A1417:A6416,'working_data '!T1427:T6426,NA,0)</f>
        <v>86376.28</v>
      </c>
      <c r="E1417" t="str" cm="1">
        <f t="array" ref="E1417">_xlfn.XLOOKUP(B1417,B1417:B6416,'working_data '!U1427:U6426,NA,0)</f>
        <v>Bronze</v>
      </c>
    </row>
    <row r="1418" spans="1:5" x14ac:dyDescent="0.35">
      <c r="A1418">
        <v>6940</v>
      </c>
      <c r="B1418">
        <v>29</v>
      </c>
      <c r="C1418" t="str" cm="1">
        <f t="array" ref="C1418">_xlfn.XLOOKUP(A1418,A1418:A6417,'working_data '!S1428:S6427,NA,0)</f>
        <v>Female</v>
      </c>
      <c r="D1418" cm="1">
        <f t="array" ref="D1418">_xlfn.XLOOKUP(A1418,A1418:A6417,'working_data '!T1428:T6427,NA,0)</f>
        <v>84903.41</v>
      </c>
      <c r="E1418" t="str" cm="1">
        <f t="array" ref="E1418">_xlfn.XLOOKUP(B1418,B1418:B6417,'working_data '!U1428:U6427,NA,0)</f>
        <v>Platinum</v>
      </c>
    </row>
    <row r="1419" spans="1:5" x14ac:dyDescent="0.35">
      <c r="A1419">
        <v>6060</v>
      </c>
      <c r="B1419">
        <v>58</v>
      </c>
      <c r="C1419" t="str" cm="1">
        <f t="array" ref="C1419">_xlfn.XLOOKUP(A1419,A1419:A6418,'working_data '!S1429:S6428,NA,0)</f>
        <v>Male</v>
      </c>
      <c r="D1419" cm="1">
        <f t="array" ref="D1419">_xlfn.XLOOKUP(A1419,A1419:A6418,'working_data '!T1429:T6428,NA,0)</f>
        <v>103887.99</v>
      </c>
      <c r="E1419" t="str" cm="1">
        <f t="array" ref="E1419">_xlfn.XLOOKUP(B1419,B1419:B6418,'working_data '!U1429:U6428,NA,0)</f>
        <v>Silver</v>
      </c>
    </row>
    <row r="1420" spans="1:5" x14ac:dyDescent="0.35">
      <c r="A1420">
        <v>3953</v>
      </c>
      <c r="B1420">
        <v>25</v>
      </c>
      <c r="C1420" t="str" cm="1">
        <f t="array" ref="C1420">_xlfn.XLOOKUP(A1420,A1420:A6419,'working_data '!S1430:S6429,NA,0)</f>
        <v>Male</v>
      </c>
      <c r="D1420" cm="1">
        <f t="array" ref="D1420">_xlfn.XLOOKUP(A1420,A1420:A6419,'working_data '!T1430:T6429,NA,0)</f>
        <v>74248.81</v>
      </c>
      <c r="E1420" t="str" cm="1">
        <f t="array" ref="E1420">_xlfn.XLOOKUP(B1420,B1420:B6419,'working_data '!U1430:U6429,NA,0)</f>
        <v>Platinum</v>
      </c>
    </row>
    <row r="1421" spans="1:5" x14ac:dyDescent="0.35">
      <c r="A1421">
        <v>4509</v>
      </c>
      <c r="B1421">
        <v>18</v>
      </c>
      <c r="C1421" t="str" cm="1">
        <f t="array" ref="C1421">_xlfn.XLOOKUP(A1421,A1421:A6420,'working_data '!S1431:S6430,NA,0)</f>
        <v>Other</v>
      </c>
      <c r="D1421" cm="1">
        <f t="array" ref="D1421">_xlfn.XLOOKUP(A1421,A1421:A6420,'working_data '!T1431:T6430,NA,0)</f>
        <v>70438.98</v>
      </c>
      <c r="E1421" t="str" cm="1">
        <f t="array" ref="E1421">_xlfn.XLOOKUP(B1421,B1421:B6420,'working_data '!U1431:U6430,NA,0)</f>
        <v>Silver</v>
      </c>
    </row>
    <row r="1422" spans="1:5" x14ac:dyDescent="0.35">
      <c r="A1422">
        <v>6598</v>
      </c>
      <c r="B1422">
        <v>59</v>
      </c>
      <c r="C1422" t="str" cm="1">
        <f t="array" ref="C1422">_xlfn.XLOOKUP(A1422,A1422:A6421,'working_data '!S1432:S6431,NA,0)</f>
        <v>Other</v>
      </c>
      <c r="D1422" cm="1">
        <f t="array" ref="D1422">_xlfn.XLOOKUP(A1422,A1422:A6421,'working_data '!T1432:T6431,NA,0)</f>
        <v>102546.92</v>
      </c>
      <c r="E1422" t="str" cm="1">
        <f t="array" ref="E1422">_xlfn.XLOOKUP(B1422,B1422:B6421,'working_data '!U1432:U6431,NA,0)</f>
        <v>Bronze</v>
      </c>
    </row>
    <row r="1423" spans="1:5" x14ac:dyDescent="0.35">
      <c r="A1423">
        <v>8967</v>
      </c>
      <c r="B1423">
        <v>63</v>
      </c>
      <c r="C1423" t="str" cm="1">
        <f t="array" ref="C1423">_xlfn.XLOOKUP(A1423,A1423:A6422,'working_data '!S1433:S6432,NA,0)</f>
        <v>Male</v>
      </c>
      <c r="D1423" cm="1">
        <f t="array" ref="D1423">_xlfn.XLOOKUP(A1423,A1423:A6422,'working_data '!T1433:T6432,NA,0)</f>
        <v>56059.41</v>
      </c>
      <c r="E1423" t="str" cm="1">
        <f t="array" ref="E1423">_xlfn.XLOOKUP(B1423,B1423:B6422,'working_data '!U1433:U6432,NA,0)</f>
        <v>Platinum</v>
      </c>
    </row>
    <row r="1424" spans="1:5" x14ac:dyDescent="0.35">
      <c r="A1424">
        <v>4145</v>
      </c>
      <c r="B1424">
        <v>69</v>
      </c>
      <c r="C1424" t="str" cm="1">
        <f t="array" ref="C1424">_xlfn.XLOOKUP(A1424,A1424:A6423,'working_data '!S1434:S6433,NA,0)</f>
        <v>Female</v>
      </c>
      <c r="D1424" cm="1">
        <f t="array" ref="D1424">_xlfn.XLOOKUP(A1424,A1424:A6423,'working_data '!T1434:T6433,NA,0)</f>
        <v>38297.35</v>
      </c>
      <c r="E1424" t="str" cm="1">
        <f t="array" ref="E1424">_xlfn.XLOOKUP(B1424,B1424:B6423,'working_data '!U1434:U6433,NA,0)</f>
        <v>Platinum</v>
      </c>
    </row>
    <row r="1425" spans="1:5" x14ac:dyDescent="0.35">
      <c r="A1425">
        <v>4711</v>
      </c>
      <c r="B1425">
        <v>55</v>
      </c>
      <c r="C1425" t="str" cm="1">
        <f t="array" ref="C1425">_xlfn.XLOOKUP(A1425,A1425:A6424,'working_data '!S1435:S6434,NA,0)</f>
        <v>Female</v>
      </c>
      <c r="D1425" cm="1">
        <f t="array" ref="D1425">_xlfn.XLOOKUP(A1425,A1425:A6424,'working_data '!T1435:T6434,NA,0)</f>
        <v>79743.539999999994</v>
      </c>
      <c r="E1425" t="str" cm="1">
        <f t="array" ref="E1425">_xlfn.XLOOKUP(B1425,B1425:B6424,'working_data '!U1435:U6434,NA,0)</f>
        <v>Silver</v>
      </c>
    </row>
    <row r="1426" spans="1:5" x14ac:dyDescent="0.35">
      <c r="A1426">
        <v>3253</v>
      </c>
      <c r="B1426">
        <v>35</v>
      </c>
      <c r="C1426" t="str" cm="1">
        <f t="array" ref="C1426">_xlfn.XLOOKUP(A1426,A1426:A6425,'working_data '!S1436:S6435,NA,0)</f>
        <v>Female</v>
      </c>
      <c r="D1426" cm="1">
        <f t="array" ref="D1426">_xlfn.XLOOKUP(A1426,A1426:A6425,'working_data '!T1436:T6435,NA,0)</f>
        <v>79712.47</v>
      </c>
      <c r="E1426" t="str" cm="1">
        <f t="array" ref="E1426">_xlfn.XLOOKUP(B1426,B1426:B6425,'working_data '!U1436:U6435,NA,0)</f>
        <v>Gold</v>
      </c>
    </row>
    <row r="1427" spans="1:5" x14ac:dyDescent="0.35">
      <c r="A1427">
        <v>3538</v>
      </c>
      <c r="B1427">
        <v>67</v>
      </c>
      <c r="C1427" t="str" cm="1">
        <f t="array" ref="C1427">_xlfn.XLOOKUP(A1427,A1427:A6426,'working_data '!S1437:S6436,NA,0)</f>
        <v>Male</v>
      </c>
      <c r="D1427" cm="1">
        <f t="array" ref="D1427">_xlfn.XLOOKUP(A1427,A1427:A6426,'working_data '!T1437:T6436,NA,0)</f>
        <v>51057.03</v>
      </c>
      <c r="E1427" t="str" cm="1">
        <f t="array" ref="E1427">_xlfn.XLOOKUP(B1427,B1427:B6426,'working_data '!U1437:U6436,NA,0)</f>
        <v>Silver</v>
      </c>
    </row>
    <row r="1428" spans="1:5" x14ac:dyDescent="0.35">
      <c r="A1428">
        <v>2264</v>
      </c>
      <c r="B1428">
        <v>27</v>
      </c>
      <c r="C1428" t="str" cm="1">
        <f t="array" ref="C1428">_xlfn.XLOOKUP(A1428,A1428:A6427,'working_data '!S1438:S6437,NA,0)</f>
        <v>Female</v>
      </c>
      <c r="D1428" cm="1">
        <f t="array" ref="D1428">_xlfn.XLOOKUP(A1428,A1428:A6427,'working_data '!T1438:T6437,NA,0)</f>
        <v>71623.02</v>
      </c>
      <c r="E1428" t="str" cm="1">
        <f t="array" ref="E1428">_xlfn.XLOOKUP(B1428,B1428:B6427,'working_data '!U1438:U6437,NA,0)</f>
        <v>Gold</v>
      </c>
    </row>
    <row r="1429" spans="1:5" x14ac:dyDescent="0.35">
      <c r="A1429">
        <v>5846</v>
      </c>
      <c r="B1429">
        <v>30</v>
      </c>
      <c r="C1429" t="str" cm="1">
        <f t="array" ref="C1429">_xlfn.XLOOKUP(A1429,A1429:A6428,'working_data '!S1439:S6438,NA,0)</f>
        <v>Male</v>
      </c>
      <c r="D1429" cm="1">
        <f t="array" ref="D1429">_xlfn.XLOOKUP(A1429,A1429:A6428,'working_data '!T1439:T6438,NA,0)</f>
        <v>101973.38</v>
      </c>
      <c r="E1429" t="str" cm="1">
        <f t="array" ref="E1429">_xlfn.XLOOKUP(B1429,B1429:B6428,'working_data '!U1439:U6438,NA,0)</f>
        <v>Silver</v>
      </c>
    </row>
    <row r="1430" spans="1:5" x14ac:dyDescent="0.35">
      <c r="A1430">
        <v>2657</v>
      </c>
      <c r="B1430">
        <v>58</v>
      </c>
      <c r="C1430" t="str" cm="1">
        <f t="array" ref="C1430">_xlfn.XLOOKUP(A1430,A1430:A6429,'working_data '!S1440:S6439,NA,0)</f>
        <v>Female</v>
      </c>
      <c r="D1430" cm="1">
        <f t="array" ref="D1430">_xlfn.XLOOKUP(A1430,A1430:A6429,'working_data '!T1440:T6439,NA,0)</f>
        <v>37658.239999999998</v>
      </c>
      <c r="E1430" t="str" cm="1">
        <f t="array" ref="E1430">_xlfn.XLOOKUP(B1430,B1430:B6429,'working_data '!U1440:U6439,NA,0)</f>
        <v>Platinum</v>
      </c>
    </row>
    <row r="1431" spans="1:5" x14ac:dyDescent="0.35">
      <c r="A1431">
        <v>9317</v>
      </c>
      <c r="B1431">
        <v>40</v>
      </c>
      <c r="C1431" t="str" cm="1">
        <f t="array" ref="C1431">_xlfn.XLOOKUP(A1431,A1431:A6430,'working_data '!S1441:S6440,NA,0)</f>
        <v>Female</v>
      </c>
      <c r="D1431" cm="1">
        <f t="array" ref="D1431">_xlfn.XLOOKUP(A1431,A1431:A6430,'working_data '!T1441:T6440,NA,0)</f>
        <v>84074.3</v>
      </c>
      <c r="E1431" t="str" cm="1">
        <f t="array" ref="E1431">_xlfn.XLOOKUP(B1431,B1431:B6430,'working_data '!U1441:U6440,NA,0)</f>
        <v>Platinum</v>
      </c>
    </row>
    <row r="1432" spans="1:5" x14ac:dyDescent="0.35">
      <c r="A1432">
        <v>9843</v>
      </c>
      <c r="B1432">
        <v>61</v>
      </c>
      <c r="C1432" t="str" cm="1">
        <f t="array" ref="C1432">_xlfn.XLOOKUP(A1432,A1432:A6431,'working_data '!S1442:S6441,NA,0)</f>
        <v>Male</v>
      </c>
      <c r="D1432" cm="1">
        <f t="array" ref="D1432">_xlfn.XLOOKUP(A1432,A1432:A6431,'working_data '!T1442:T6441,NA,0)</f>
        <v>49483.93</v>
      </c>
      <c r="E1432" t="str" cm="1">
        <f t="array" ref="E1432">_xlfn.XLOOKUP(B1432,B1432:B6431,'working_data '!U1442:U6441,NA,0)</f>
        <v>Platinum</v>
      </c>
    </row>
    <row r="1433" spans="1:5" x14ac:dyDescent="0.35">
      <c r="A1433">
        <v>9626</v>
      </c>
      <c r="B1433">
        <v>34</v>
      </c>
      <c r="C1433" t="str" cm="1">
        <f t="array" ref="C1433">_xlfn.XLOOKUP(A1433,A1433:A6432,'working_data '!S1443:S6442,NA,0)</f>
        <v>Female</v>
      </c>
      <c r="D1433" cm="1">
        <f t="array" ref="D1433">_xlfn.XLOOKUP(A1433,A1433:A6432,'working_data '!T1443:T6442,NA,0)</f>
        <v>117104.96000000001</v>
      </c>
      <c r="E1433" t="str" cm="1">
        <f t="array" ref="E1433">_xlfn.XLOOKUP(B1433,B1433:B6432,'working_data '!U1443:U6442,NA,0)</f>
        <v>Bronze</v>
      </c>
    </row>
    <row r="1434" spans="1:5" x14ac:dyDescent="0.35">
      <c r="A1434">
        <v>1618</v>
      </c>
      <c r="B1434">
        <v>49</v>
      </c>
      <c r="C1434" t="str" cm="1">
        <f t="array" ref="C1434">_xlfn.XLOOKUP(A1434,A1434:A6433,'working_data '!S1444:S6443,NA,0)</f>
        <v>Other</v>
      </c>
      <c r="D1434" cm="1">
        <f t="array" ref="D1434">_xlfn.XLOOKUP(A1434,A1434:A6433,'working_data '!T1444:T6443,NA,0)</f>
        <v>48461.67</v>
      </c>
      <c r="E1434" t="str" cm="1">
        <f t="array" ref="E1434">_xlfn.XLOOKUP(B1434,B1434:B6433,'working_data '!U1444:U6443,NA,0)</f>
        <v>Platinum</v>
      </c>
    </row>
    <row r="1435" spans="1:5" x14ac:dyDescent="0.35">
      <c r="A1435">
        <v>6517</v>
      </c>
      <c r="B1435">
        <v>54</v>
      </c>
      <c r="C1435" t="str" cm="1">
        <f t="array" ref="C1435">_xlfn.XLOOKUP(A1435,A1435:A6434,'working_data '!S1445:S6444,NA,0)</f>
        <v>Female</v>
      </c>
      <c r="D1435" cm="1">
        <f t="array" ref="D1435">_xlfn.XLOOKUP(A1435,A1435:A6434,'working_data '!T1445:T6444,NA,0)</f>
        <v>103421.1</v>
      </c>
      <c r="E1435" t="str" cm="1">
        <f t="array" ref="E1435">_xlfn.XLOOKUP(B1435,B1435:B6434,'working_data '!U1445:U6444,NA,0)</f>
        <v>Gold</v>
      </c>
    </row>
    <row r="1436" spans="1:5" x14ac:dyDescent="0.35">
      <c r="A1436">
        <v>3147</v>
      </c>
      <c r="B1436">
        <v>23</v>
      </c>
      <c r="C1436" t="str" cm="1">
        <f t="array" ref="C1436">_xlfn.XLOOKUP(A1436,A1436:A6435,'working_data '!S1446:S6445,NA,0)</f>
        <v>Male</v>
      </c>
      <c r="D1436" cm="1">
        <f t="array" ref="D1436">_xlfn.XLOOKUP(A1436,A1436:A6435,'working_data '!T1446:T6445,NA,0)</f>
        <v>109308.47</v>
      </c>
      <c r="E1436" t="str" cm="1">
        <f t="array" ref="E1436">_xlfn.XLOOKUP(B1436,B1436:B6435,'working_data '!U1446:U6445,NA,0)</f>
        <v>Bronze</v>
      </c>
    </row>
    <row r="1437" spans="1:5" x14ac:dyDescent="0.35">
      <c r="A1437">
        <v>7172</v>
      </c>
      <c r="B1437">
        <v>31</v>
      </c>
      <c r="C1437" t="str" cm="1">
        <f t="array" ref="C1437">_xlfn.XLOOKUP(A1437,A1437:A6436,'working_data '!S1447:S6446,NA,0)</f>
        <v>Female</v>
      </c>
      <c r="D1437" cm="1">
        <f t="array" ref="D1437">_xlfn.XLOOKUP(A1437,A1437:A6436,'working_data '!T1447:T6446,NA,0)</f>
        <v>66060.61</v>
      </c>
      <c r="E1437" t="str" cm="1">
        <f t="array" ref="E1437">_xlfn.XLOOKUP(B1437,B1437:B6436,'working_data '!U1447:U6446,NA,0)</f>
        <v>Gold</v>
      </c>
    </row>
    <row r="1438" spans="1:5" x14ac:dyDescent="0.35">
      <c r="A1438">
        <v>3527</v>
      </c>
      <c r="B1438">
        <v>21</v>
      </c>
      <c r="C1438" t="str" cm="1">
        <f t="array" ref="C1438">_xlfn.XLOOKUP(A1438,A1438:A6437,'working_data '!S1448:S6447,NA,0)</f>
        <v>Other</v>
      </c>
      <c r="D1438" cm="1">
        <f t="array" ref="D1438">_xlfn.XLOOKUP(A1438,A1438:A6437,'working_data '!T1448:T6447,NA,0)</f>
        <v>32493.55</v>
      </c>
      <c r="E1438" t="str" cm="1">
        <f t="array" ref="E1438">_xlfn.XLOOKUP(B1438,B1438:B6437,'working_data '!U1448:U6447,NA,0)</f>
        <v>Gold</v>
      </c>
    </row>
    <row r="1439" spans="1:5" x14ac:dyDescent="0.35">
      <c r="A1439">
        <v>3658</v>
      </c>
      <c r="B1439">
        <v>64</v>
      </c>
      <c r="C1439" t="str" cm="1">
        <f t="array" ref="C1439">_xlfn.XLOOKUP(A1439,A1439:A6438,'working_data '!S1449:S6448,NA,0)</f>
        <v>Female</v>
      </c>
      <c r="D1439" cm="1">
        <f t="array" ref="D1439">_xlfn.XLOOKUP(A1439,A1439:A6438,'working_data '!T1449:T6448,NA,0)</f>
        <v>93315.44</v>
      </c>
      <c r="E1439" t="str" cm="1">
        <f t="array" ref="E1439">_xlfn.XLOOKUP(B1439,B1439:B6438,'working_data '!U1449:U6448,NA,0)</f>
        <v>Gold</v>
      </c>
    </row>
    <row r="1440" spans="1:5" x14ac:dyDescent="0.35">
      <c r="A1440">
        <v>3962</v>
      </c>
      <c r="B1440">
        <v>28</v>
      </c>
      <c r="C1440" t="str" cm="1">
        <f t="array" ref="C1440">_xlfn.XLOOKUP(A1440,A1440:A6439,'working_data '!S1450:S6449,NA,0)</f>
        <v>Other</v>
      </c>
      <c r="D1440" cm="1">
        <f t="array" ref="D1440">_xlfn.XLOOKUP(A1440,A1440:A6439,'working_data '!T1450:T6449,NA,0)</f>
        <v>54761.89</v>
      </c>
      <c r="E1440" t="str" cm="1">
        <f t="array" ref="E1440">_xlfn.XLOOKUP(B1440,B1440:B6439,'working_data '!U1450:U6449,NA,0)</f>
        <v>Bronze</v>
      </c>
    </row>
    <row r="1441" spans="1:5" x14ac:dyDescent="0.35">
      <c r="A1441">
        <v>3712</v>
      </c>
      <c r="B1441">
        <v>49</v>
      </c>
      <c r="C1441" t="str" cm="1">
        <f t="array" ref="C1441">_xlfn.XLOOKUP(A1441,A1441:A6440,'working_data '!S1451:S6450,NA,0)</f>
        <v>Female</v>
      </c>
      <c r="D1441" cm="1">
        <f t="array" ref="D1441">_xlfn.XLOOKUP(A1441,A1441:A6440,'working_data '!T1451:T6450,NA,0)</f>
        <v>28065.84</v>
      </c>
      <c r="E1441" t="str" cm="1">
        <f t="array" ref="E1441">_xlfn.XLOOKUP(B1441,B1441:B6440,'working_data '!U1451:U6450,NA,0)</f>
        <v>Silver</v>
      </c>
    </row>
    <row r="1442" spans="1:5" x14ac:dyDescent="0.35">
      <c r="A1442">
        <v>8170</v>
      </c>
      <c r="B1442">
        <v>67</v>
      </c>
      <c r="C1442" t="str" cm="1">
        <f t="array" ref="C1442">_xlfn.XLOOKUP(A1442,A1442:A6441,'working_data '!S1452:S6451,NA,0)</f>
        <v>Female</v>
      </c>
      <c r="D1442" cm="1">
        <f t="array" ref="D1442">_xlfn.XLOOKUP(A1442,A1442:A6441,'working_data '!T1452:T6451,NA,0)</f>
        <v>83405.649999999994</v>
      </c>
      <c r="E1442" t="str" cm="1">
        <f t="array" ref="E1442">_xlfn.XLOOKUP(B1442,B1442:B6441,'working_data '!U1452:U6451,NA,0)</f>
        <v>Bronze</v>
      </c>
    </row>
    <row r="1443" spans="1:5" x14ac:dyDescent="0.35">
      <c r="A1443">
        <v>1715</v>
      </c>
      <c r="B1443">
        <v>55</v>
      </c>
      <c r="C1443" t="str" cm="1">
        <f t="array" ref="C1443">_xlfn.XLOOKUP(A1443,A1443:A6442,'working_data '!S1453:S6452,NA,0)</f>
        <v>Other</v>
      </c>
      <c r="D1443" cm="1">
        <f t="array" ref="D1443">_xlfn.XLOOKUP(A1443,A1443:A6442,'working_data '!T1453:T6452,NA,0)</f>
        <v>82372.62</v>
      </c>
      <c r="E1443" t="str" cm="1">
        <f t="array" ref="E1443">_xlfn.XLOOKUP(B1443,B1443:B6442,'working_data '!U1453:U6452,NA,0)</f>
        <v>Platinum</v>
      </c>
    </row>
    <row r="1444" spans="1:5" x14ac:dyDescent="0.35">
      <c r="A1444">
        <v>7731</v>
      </c>
      <c r="B1444">
        <v>26</v>
      </c>
      <c r="C1444" t="str" cm="1">
        <f t="array" ref="C1444">_xlfn.XLOOKUP(A1444,A1444:A6443,'working_data '!S1454:S6453,NA,0)</f>
        <v>Female</v>
      </c>
      <c r="D1444" cm="1">
        <f t="array" ref="D1444">_xlfn.XLOOKUP(A1444,A1444:A6443,'working_data '!T1454:T6453,NA,0)</f>
        <v>78735.48</v>
      </c>
      <c r="E1444" t="str" cm="1">
        <f t="array" ref="E1444">_xlfn.XLOOKUP(B1444,B1444:B6443,'working_data '!U1454:U6453,NA,0)</f>
        <v>Bronze</v>
      </c>
    </row>
    <row r="1445" spans="1:5" x14ac:dyDescent="0.35">
      <c r="A1445">
        <v>6968</v>
      </c>
      <c r="B1445">
        <v>55</v>
      </c>
      <c r="C1445" t="str" cm="1">
        <f t="array" ref="C1445">_xlfn.XLOOKUP(A1445,A1445:A6444,'working_data '!S1455:S6454,NA,0)</f>
        <v>Male</v>
      </c>
      <c r="D1445" cm="1">
        <f t="array" ref="D1445">_xlfn.XLOOKUP(A1445,A1445:A6444,'working_data '!T1455:T6454,NA,0)</f>
        <v>31065.43</v>
      </c>
      <c r="E1445" t="str" cm="1">
        <f t="array" ref="E1445">_xlfn.XLOOKUP(B1445,B1445:B6444,'working_data '!U1455:U6454,NA,0)</f>
        <v>Silver</v>
      </c>
    </row>
    <row r="1446" spans="1:5" x14ac:dyDescent="0.35">
      <c r="A1446">
        <v>4891</v>
      </c>
      <c r="B1446">
        <v>55</v>
      </c>
      <c r="C1446" t="str" cm="1">
        <f t="array" ref="C1446">_xlfn.XLOOKUP(A1446,A1446:A6445,'working_data '!S1456:S6455,NA,0)</f>
        <v>Male</v>
      </c>
      <c r="D1446" cm="1">
        <f t="array" ref="D1446">_xlfn.XLOOKUP(A1446,A1446:A6445,'working_data '!T1456:T6455,NA,0)</f>
        <v>92357.68</v>
      </c>
      <c r="E1446" t="str" cm="1">
        <f t="array" ref="E1446">_xlfn.XLOOKUP(B1446,B1446:B6445,'working_data '!U1456:U6455,NA,0)</f>
        <v>Platinum</v>
      </c>
    </row>
    <row r="1447" spans="1:5" x14ac:dyDescent="0.35">
      <c r="A1447">
        <v>8277</v>
      </c>
      <c r="B1447">
        <v>18</v>
      </c>
      <c r="C1447" t="str" cm="1">
        <f t="array" ref="C1447">_xlfn.XLOOKUP(A1447,A1447:A6446,'working_data '!S1457:S6456,NA,0)</f>
        <v>Male</v>
      </c>
      <c r="D1447" cm="1">
        <f t="array" ref="D1447">_xlfn.XLOOKUP(A1447,A1447:A6446,'working_data '!T1457:T6456,NA,0)</f>
        <v>59926.36</v>
      </c>
      <c r="E1447" t="str" cm="1">
        <f t="array" ref="E1447">_xlfn.XLOOKUP(B1447,B1447:B6446,'working_data '!U1457:U6456,NA,0)</f>
        <v>Platinum</v>
      </c>
    </row>
    <row r="1448" spans="1:5" x14ac:dyDescent="0.35">
      <c r="A1448">
        <v>5668</v>
      </c>
      <c r="B1448">
        <v>28</v>
      </c>
      <c r="C1448" t="str" cm="1">
        <f t="array" ref="C1448">_xlfn.XLOOKUP(A1448,A1448:A6447,'working_data '!S1458:S6457,NA,0)</f>
        <v>Other</v>
      </c>
      <c r="D1448" cm="1">
        <f t="array" ref="D1448">_xlfn.XLOOKUP(A1448,A1448:A6447,'working_data '!T1458:T6457,NA,0)</f>
        <v>51021.52</v>
      </c>
      <c r="E1448" t="str" cm="1">
        <f t="array" ref="E1448">_xlfn.XLOOKUP(B1448,B1448:B6447,'working_data '!U1458:U6457,NA,0)</f>
        <v>Silver</v>
      </c>
    </row>
    <row r="1449" spans="1:5" x14ac:dyDescent="0.35">
      <c r="A1449">
        <v>8355</v>
      </c>
      <c r="B1449">
        <v>38</v>
      </c>
      <c r="C1449" t="str" cm="1">
        <f t="array" ref="C1449">_xlfn.XLOOKUP(A1449,A1449:A6448,'working_data '!S1459:S6458,NA,0)</f>
        <v>Male</v>
      </c>
      <c r="D1449" cm="1">
        <f t="array" ref="D1449">_xlfn.XLOOKUP(A1449,A1449:A6448,'working_data '!T1459:T6458,NA,0)</f>
        <v>64542.26</v>
      </c>
      <c r="E1449" t="str" cm="1">
        <f t="array" ref="E1449">_xlfn.XLOOKUP(B1449,B1449:B6448,'working_data '!U1459:U6458,NA,0)</f>
        <v>Platinum</v>
      </c>
    </row>
    <row r="1450" spans="1:5" x14ac:dyDescent="0.35">
      <c r="A1450">
        <v>4833</v>
      </c>
      <c r="B1450">
        <v>23</v>
      </c>
      <c r="C1450" t="str" cm="1">
        <f t="array" ref="C1450">_xlfn.XLOOKUP(A1450,A1450:A6449,'working_data '!S1460:S6459,NA,0)</f>
        <v>Other</v>
      </c>
      <c r="D1450" cm="1">
        <f t="array" ref="D1450">_xlfn.XLOOKUP(A1450,A1450:A6449,'working_data '!T1460:T6459,NA,0)</f>
        <v>36078.879999999997</v>
      </c>
      <c r="E1450" t="str" cm="1">
        <f t="array" ref="E1450">_xlfn.XLOOKUP(B1450,B1450:B6449,'working_data '!U1460:U6459,NA,0)</f>
        <v>Bronze</v>
      </c>
    </row>
    <row r="1451" spans="1:5" x14ac:dyDescent="0.35">
      <c r="A1451">
        <v>9749</v>
      </c>
      <c r="B1451">
        <v>19</v>
      </c>
      <c r="C1451" t="str" cm="1">
        <f t="array" ref="C1451">_xlfn.XLOOKUP(A1451,A1451:A6450,'working_data '!S1461:S6460,NA,0)</f>
        <v>Other</v>
      </c>
      <c r="D1451" cm="1">
        <f t="array" ref="D1451">_xlfn.XLOOKUP(A1451,A1451:A6450,'working_data '!T1461:T6460,NA,0)</f>
        <v>29646.55</v>
      </c>
      <c r="E1451" t="str" cm="1">
        <f t="array" ref="E1451">_xlfn.XLOOKUP(B1451,B1451:B6450,'working_data '!U1461:U6460,NA,0)</f>
        <v>Bronze</v>
      </c>
    </row>
    <row r="1452" spans="1:5" x14ac:dyDescent="0.35">
      <c r="A1452">
        <v>4918</v>
      </c>
      <c r="B1452">
        <v>18</v>
      </c>
      <c r="C1452" t="str" cm="1">
        <f t="array" ref="C1452">_xlfn.XLOOKUP(A1452,A1452:A6451,'working_data '!S1462:S6461,NA,0)</f>
        <v>Other</v>
      </c>
      <c r="D1452" cm="1">
        <f t="array" ref="D1452">_xlfn.XLOOKUP(A1452,A1452:A6451,'working_data '!T1462:T6461,NA,0)</f>
        <v>74238.06</v>
      </c>
      <c r="E1452" t="str" cm="1">
        <f t="array" ref="E1452">_xlfn.XLOOKUP(B1452,B1452:B6451,'working_data '!U1462:U6461,NA,0)</f>
        <v>Gold</v>
      </c>
    </row>
    <row r="1453" spans="1:5" x14ac:dyDescent="0.35">
      <c r="A1453">
        <v>6070</v>
      </c>
      <c r="B1453">
        <v>68</v>
      </c>
      <c r="C1453" t="str" cm="1">
        <f t="array" ref="C1453">_xlfn.XLOOKUP(A1453,A1453:A6452,'working_data '!S1463:S6462,NA,0)</f>
        <v>Male</v>
      </c>
      <c r="D1453" cm="1">
        <f t="array" ref="D1453">_xlfn.XLOOKUP(A1453,A1453:A6452,'working_data '!T1463:T6462,NA,0)</f>
        <v>119739.94</v>
      </c>
      <c r="E1453" t="str" cm="1">
        <f t="array" ref="E1453">_xlfn.XLOOKUP(B1453,B1453:B6452,'working_data '!U1463:U6462,NA,0)</f>
        <v>Gold</v>
      </c>
    </row>
    <row r="1454" spans="1:5" x14ac:dyDescent="0.35">
      <c r="A1454">
        <v>8684</v>
      </c>
      <c r="B1454">
        <v>61</v>
      </c>
      <c r="C1454" t="str" cm="1">
        <f t="array" ref="C1454">_xlfn.XLOOKUP(A1454,A1454:A6453,'working_data '!S1464:S6463,NA,0)</f>
        <v>Male</v>
      </c>
      <c r="D1454" cm="1">
        <f t="array" ref="D1454">_xlfn.XLOOKUP(A1454,A1454:A6453,'working_data '!T1464:T6463,NA,0)</f>
        <v>106284.27</v>
      </c>
      <c r="E1454" t="str" cm="1">
        <f t="array" ref="E1454">_xlfn.XLOOKUP(B1454,B1454:B6453,'working_data '!U1464:U6463,NA,0)</f>
        <v>Platinum</v>
      </c>
    </row>
    <row r="1455" spans="1:5" x14ac:dyDescent="0.35">
      <c r="A1455">
        <v>4178</v>
      </c>
      <c r="B1455">
        <v>28</v>
      </c>
      <c r="C1455" t="str" cm="1">
        <f t="array" ref="C1455">_xlfn.XLOOKUP(A1455,A1455:A6454,'working_data '!S1465:S6464,NA,0)</f>
        <v>Male</v>
      </c>
      <c r="D1455" cm="1">
        <f t="array" ref="D1455">_xlfn.XLOOKUP(A1455,A1455:A6454,'working_data '!T1465:T6464,NA,0)</f>
        <v>24337.01</v>
      </c>
      <c r="E1455" t="str" cm="1">
        <f t="array" ref="E1455">_xlfn.XLOOKUP(B1455,B1455:B6454,'working_data '!U1465:U6464,NA,0)</f>
        <v>Platinum</v>
      </c>
    </row>
    <row r="1456" spans="1:5" x14ac:dyDescent="0.35">
      <c r="A1456">
        <v>7026</v>
      </c>
      <c r="B1456">
        <v>28</v>
      </c>
      <c r="C1456" t="str" cm="1">
        <f t="array" ref="C1456">_xlfn.XLOOKUP(A1456,A1456:A6455,'working_data '!S1466:S6465,NA,0)</f>
        <v>Other</v>
      </c>
      <c r="D1456" cm="1">
        <f t="array" ref="D1456">_xlfn.XLOOKUP(A1456,A1456:A6455,'working_data '!T1466:T6465,NA,0)</f>
        <v>97341.42</v>
      </c>
      <c r="E1456" t="str" cm="1">
        <f t="array" ref="E1456">_xlfn.XLOOKUP(B1456,B1456:B6455,'working_data '!U1466:U6465,NA,0)</f>
        <v>Bronze</v>
      </c>
    </row>
    <row r="1457" spans="1:5" x14ac:dyDescent="0.35">
      <c r="A1457">
        <v>8218</v>
      </c>
      <c r="B1457">
        <v>48</v>
      </c>
      <c r="C1457" t="str" cm="1">
        <f t="array" ref="C1457">_xlfn.XLOOKUP(A1457,A1457:A6456,'working_data '!S1467:S6466,NA,0)</f>
        <v>Male</v>
      </c>
      <c r="D1457" cm="1">
        <f t="array" ref="D1457">_xlfn.XLOOKUP(A1457,A1457:A6456,'working_data '!T1467:T6466,NA,0)</f>
        <v>99734.87</v>
      </c>
      <c r="E1457" t="str" cm="1">
        <f t="array" ref="E1457">_xlfn.XLOOKUP(B1457,B1457:B6456,'working_data '!U1467:U6466,NA,0)</f>
        <v>Gold</v>
      </c>
    </row>
    <row r="1458" spans="1:5" x14ac:dyDescent="0.35">
      <c r="A1458">
        <v>8564</v>
      </c>
      <c r="B1458">
        <v>56</v>
      </c>
      <c r="C1458" t="str" cm="1">
        <f t="array" ref="C1458">_xlfn.XLOOKUP(A1458,A1458:A6457,'working_data '!S1468:S6467,NA,0)</f>
        <v>Female</v>
      </c>
      <c r="D1458" cm="1">
        <f t="array" ref="D1458">_xlfn.XLOOKUP(A1458,A1458:A6457,'working_data '!T1468:T6467,NA,0)</f>
        <v>64718.23</v>
      </c>
      <c r="E1458" t="str" cm="1">
        <f t="array" ref="E1458">_xlfn.XLOOKUP(B1458,B1458:B6457,'working_data '!U1468:U6467,NA,0)</f>
        <v>Silver</v>
      </c>
    </row>
    <row r="1459" spans="1:5" x14ac:dyDescent="0.35">
      <c r="A1459">
        <v>5616</v>
      </c>
      <c r="B1459">
        <v>53</v>
      </c>
      <c r="C1459" t="str" cm="1">
        <f t="array" ref="C1459">_xlfn.XLOOKUP(A1459,A1459:A6458,'working_data '!S1469:S6468,NA,0)</f>
        <v>Female</v>
      </c>
      <c r="D1459" cm="1">
        <f t="array" ref="D1459">_xlfn.XLOOKUP(A1459,A1459:A6458,'working_data '!T1469:T6468,NA,0)</f>
        <v>89692.56</v>
      </c>
      <c r="E1459" t="str" cm="1">
        <f t="array" ref="E1459">_xlfn.XLOOKUP(B1459,B1459:B6458,'working_data '!U1469:U6468,NA,0)</f>
        <v>Platinum</v>
      </c>
    </row>
    <row r="1460" spans="1:5" x14ac:dyDescent="0.35">
      <c r="A1460">
        <v>7256</v>
      </c>
      <c r="B1460">
        <v>69</v>
      </c>
      <c r="C1460" t="str" cm="1">
        <f t="array" ref="C1460">_xlfn.XLOOKUP(A1460,A1460:A6459,'working_data '!S1470:S6469,NA,0)</f>
        <v>Male</v>
      </c>
      <c r="D1460" cm="1">
        <f t="array" ref="D1460">_xlfn.XLOOKUP(A1460,A1460:A6459,'working_data '!T1470:T6469,NA,0)</f>
        <v>75659.11</v>
      </c>
      <c r="E1460" t="str" cm="1">
        <f t="array" ref="E1460">_xlfn.XLOOKUP(B1460,B1460:B6459,'working_data '!U1470:U6469,NA,0)</f>
        <v>Bronze</v>
      </c>
    </row>
    <row r="1461" spans="1:5" x14ac:dyDescent="0.35">
      <c r="A1461">
        <v>9239</v>
      </c>
      <c r="B1461">
        <v>26</v>
      </c>
      <c r="C1461" t="str" cm="1">
        <f t="array" ref="C1461">_xlfn.XLOOKUP(A1461,A1461:A6460,'working_data '!S1471:S6470,NA,0)</f>
        <v>Other</v>
      </c>
      <c r="D1461" cm="1">
        <f t="array" ref="D1461">_xlfn.XLOOKUP(A1461,A1461:A6460,'working_data '!T1471:T6470,NA,0)</f>
        <v>116792.59</v>
      </c>
      <c r="E1461" t="str" cm="1">
        <f t="array" ref="E1461">_xlfn.XLOOKUP(B1461,B1461:B6460,'working_data '!U1471:U6470,NA,0)</f>
        <v>Silver</v>
      </c>
    </row>
    <row r="1462" spans="1:5" x14ac:dyDescent="0.35">
      <c r="A1462">
        <v>9641</v>
      </c>
      <c r="B1462">
        <v>41</v>
      </c>
      <c r="C1462" t="str" cm="1">
        <f t="array" ref="C1462">_xlfn.XLOOKUP(A1462,A1462:A6461,'working_data '!S1472:S6471,NA,0)</f>
        <v>Male</v>
      </c>
      <c r="D1462" cm="1">
        <f t="array" ref="D1462">_xlfn.XLOOKUP(A1462,A1462:A6461,'working_data '!T1472:T6471,NA,0)</f>
        <v>28802.799999999999</v>
      </c>
      <c r="E1462" t="str" cm="1">
        <f t="array" ref="E1462">_xlfn.XLOOKUP(B1462,B1462:B6461,'working_data '!U1472:U6471,NA,0)</f>
        <v>Gold</v>
      </c>
    </row>
    <row r="1463" spans="1:5" x14ac:dyDescent="0.35">
      <c r="A1463">
        <v>7859</v>
      </c>
      <c r="B1463">
        <v>47</v>
      </c>
      <c r="C1463" t="str" cm="1">
        <f t="array" ref="C1463">_xlfn.XLOOKUP(A1463,A1463:A6462,'working_data '!S1473:S6472,NA,0)</f>
        <v>Male</v>
      </c>
      <c r="D1463" cm="1">
        <f t="array" ref="D1463">_xlfn.XLOOKUP(A1463,A1463:A6462,'working_data '!T1473:T6472,NA,0)</f>
        <v>79152.28</v>
      </c>
      <c r="E1463" t="str" cm="1">
        <f t="array" ref="E1463">_xlfn.XLOOKUP(B1463,B1463:B6462,'working_data '!U1473:U6472,NA,0)</f>
        <v>Silver</v>
      </c>
    </row>
    <row r="1464" spans="1:5" x14ac:dyDescent="0.35">
      <c r="A1464">
        <v>3655</v>
      </c>
      <c r="B1464">
        <v>54</v>
      </c>
      <c r="C1464" t="str" cm="1">
        <f t="array" ref="C1464">_xlfn.XLOOKUP(A1464,A1464:A6463,'working_data '!S1474:S6473,NA,0)</f>
        <v>Female</v>
      </c>
      <c r="D1464" cm="1">
        <f t="array" ref="D1464">_xlfn.XLOOKUP(A1464,A1464:A6463,'working_data '!T1474:T6473,NA,0)</f>
        <v>57700.75</v>
      </c>
      <c r="E1464" t="str" cm="1">
        <f t="array" ref="E1464">_xlfn.XLOOKUP(B1464,B1464:B6463,'working_data '!U1474:U6473,NA,0)</f>
        <v>Silver</v>
      </c>
    </row>
    <row r="1465" spans="1:5" x14ac:dyDescent="0.35">
      <c r="A1465">
        <v>4271</v>
      </c>
      <c r="B1465">
        <v>68</v>
      </c>
      <c r="C1465" t="str" cm="1">
        <f t="array" ref="C1465">_xlfn.XLOOKUP(A1465,A1465:A6464,'working_data '!S1475:S6474,NA,0)</f>
        <v>Other</v>
      </c>
      <c r="D1465" cm="1">
        <f t="array" ref="D1465">_xlfn.XLOOKUP(A1465,A1465:A6464,'working_data '!T1475:T6474,NA,0)</f>
        <v>67178.080000000002</v>
      </c>
      <c r="E1465" t="str" cm="1">
        <f t="array" ref="E1465">_xlfn.XLOOKUP(B1465,B1465:B6464,'working_data '!U1475:U6474,NA,0)</f>
        <v>Bronze</v>
      </c>
    </row>
    <row r="1466" spans="1:5" x14ac:dyDescent="0.35">
      <c r="A1466">
        <v>3267</v>
      </c>
      <c r="B1466">
        <v>54</v>
      </c>
      <c r="C1466" t="str" cm="1">
        <f t="array" ref="C1466">_xlfn.XLOOKUP(A1466,A1466:A6465,'working_data '!S1476:S6475,NA,0)</f>
        <v>Male</v>
      </c>
      <c r="D1466" cm="1">
        <f t="array" ref="D1466">_xlfn.XLOOKUP(A1466,A1466:A6465,'working_data '!T1476:T6475,NA,0)</f>
        <v>34316.76</v>
      </c>
      <c r="E1466" t="str" cm="1">
        <f t="array" ref="E1466">_xlfn.XLOOKUP(B1466,B1466:B6465,'working_data '!U1476:U6475,NA,0)</f>
        <v>Platinum</v>
      </c>
    </row>
    <row r="1467" spans="1:5" x14ac:dyDescent="0.35">
      <c r="A1467">
        <v>5096</v>
      </c>
      <c r="B1467">
        <v>50</v>
      </c>
      <c r="C1467" t="str" cm="1">
        <f t="array" ref="C1467">_xlfn.XLOOKUP(A1467,A1467:A6466,'working_data '!S1477:S6476,NA,0)</f>
        <v>Other</v>
      </c>
      <c r="D1467" cm="1">
        <f t="array" ref="D1467">_xlfn.XLOOKUP(A1467,A1467:A6466,'working_data '!T1477:T6476,NA,0)</f>
        <v>71200.240000000005</v>
      </c>
      <c r="E1467" t="str" cm="1">
        <f t="array" ref="E1467">_xlfn.XLOOKUP(B1467,B1467:B6466,'working_data '!U1477:U6476,NA,0)</f>
        <v>Silver</v>
      </c>
    </row>
    <row r="1468" spans="1:5" x14ac:dyDescent="0.35">
      <c r="A1468">
        <v>1854</v>
      </c>
      <c r="B1468">
        <v>51</v>
      </c>
      <c r="C1468" t="str" cm="1">
        <f t="array" ref="C1468">_xlfn.XLOOKUP(A1468,A1468:A6467,'working_data '!S1478:S6477,NA,0)</f>
        <v>Other</v>
      </c>
      <c r="D1468" cm="1">
        <f t="array" ref="D1468">_xlfn.XLOOKUP(A1468,A1468:A6467,'working_data '!T1478:T6477,NA,0)</f>
        <v>74603.13</v>
      </c>
      <c r="E1468" t="str" cm="1">
        <f t="array" ref="E1468">_xlfn.XLOOKUP(B1468,B1468:B6467,'working_data '!U1478:U6477,NA,0)</f>
        <v>Platinum</v>
      </c>
    </row>
    <row r="1469" spans="1:5" x14ac:dyDescent="0.35">
      <c r="A1469">
        <v>8873</v>
      </c>
      <c r="B1469">
        <v>33</v>
      </c>
      <c r="C1469" t="str" cm="1">
        <f t="array" ref="C1469">_xlfn.XLOOKUP(A1469,A1469:A6468,'working_data '!S1479:S6478,NA,0)</f>
        <v>Female</v>
      </c>
      <c r="D1469" cm="1">
        <f t="array" ref="D1469">_xlfn.XLOOKUP(A1469,A1469:A6468,'working_data '!T1479:T6478,NA,0)</f>
        <v>88270.15</v>
      </c>
      <c r="E1469" t="str" cm="1">
        <f t="array" ref="E1469">_xlfn.XLOOKUP(B1469,B1469:B6468,'working_data '!U1479:U6478,NA,0)</f>
        <v>Platinum</v>
      </c>
    </row>
    <row r="1470" spans="1:5" x14ac:dyDescent="0.35">
      <c r="A1470">
        <v>7081</v>
      </c>
      <c r="B1470">
        <v>39</v>
      </c>
      <c r="C1470" t="str" cm="1">
        <f t="array" ref="C1470">_xlfn.XLOOKUP(A1470,A1470:A6469,'working_data '!S1480:S6479,NA,0)</f>
        <v>Other</v>
      </c>
      <c r="D1470" cm="1">
        <f t="array" ref="D1470">_xlfn.XLOOKUP(A1470,A1470:A6469,'working_data '!T1480:T6479,NA,0)</f>
        <v>71614.41</v>
      </c>
      <c r="E1470" t="str" cm="1">
        <f t="array" ref="E1470">_xlfn.XLOOKUP(B1470,B1470:B6469,'working_data '!U1480:U6479,NA,0)</f>
        <v>Gold</v>
      </c>
    </row>
    <row r="1471" spans="1:5" x14ac:dyDescent="0.35">
      <c r="A1471">
        <v>2680</v>
      </c>
      <c r="B1471">
        <v>68</v>
      </c>
      <c r="C1471" t="str" cm="1">
        <f t="array" ref="C1471">_xlfn.XLOOKUP(A1471,A1471:A6470,'working_data '!S1481:S6480,NA,0)</f>
        <v>Other</v>
      </c>
      <c r="D1471" cm="1">
        <f t="array" ref="D1471">_xlfn.XLOOKUP(A1471,A1471:A6470,'working_data '!T1481:T6480,NA,0)</f>
        <v>88760.15</v>
      </c>
      <c r="E1471" t="str" cm="1">
        <f t="array" ref="E1471">_xlfn.XLOOKUP(B1471,B1471:B6470,'working_data '!U1481:U6480,NA,0)</f>
        <v>Silver</v>
      </c>
    </row>
    <row r="1472" spans="1:5" x14ac:dyDescent="0.35">
      <c r="A1472">
        <v>9452</v>
      </c>
      <c r="B1472">
        <v>57</v>
      </c>
      <c r="C1472" t="str" cm="1">
        <f t="array" ref="C1472">_xlfn.XLOOKUP(A1472,A1472:A6471,'working_data '!S1482:S6481,NA,0)</f>
        <v>Male</v>
      </c>
      <c r="D1472" cm="1">
        <f t="array" ref="D1472">_xlfn.XLOOKUP(A1472,A1472:A6471,'working_data '!T1482:T6481,NA,0)</f>
        <v>111513.83</v>
      </c>
      <c r="E1472" t="str" cm="1">
        <f t="array" ref="E1472">_xlfn.XLOOKUP(B1472,B1472:B6471,'working_data '!U1482:U6481,NA,0)</f>
        <v>Bronze</v>
      </c>
    </row>
    <row r="1473" spans="1:5" x14ac:dyDescent="0.35">
      <c r="A1473">
        <v>3042</v>
      </c>
      <c r="B1473">
        <v>62</v>
      </c>
      <c r="C1473" t="str" cm="1">
        <f t="array" ref="C1473">_xlfn.XLOOKUP(A1473,A1473:A6472,'working_data '!S1483:S6482,NA,0)</f>
        <v>Male</v>
      </c>
      <c r="D1473" cm="1">
        <f t="array" ref="D1473">_xlfn.XLOOKUP(A1473,A1473:A6472,'working_data '!T1483:T6482,NA,0)</f>
        <v>37060.910000000003</v>
      </c>
      <c r="E1473" t="str" cm="1">
        <f t="array" ref="E1473">_xlfn.XLOOKUP(B1473,B1473:B6472,'working_data '!U1483:U6482,NA,0)</f>
        <v>Gold</v>
      </c>
    </row>
    <row r="1474" spans="1:5" x14ac:dyDescent="0.35">
      <c r="A1474">
        <v>5670</v>
      </c>
      <c r="B1474">
        <v>69</v>
      </c>
      <c r="C1474" t="str" cm="1">
        <f t="array" ref="C1474">_xlfn.XLOOKUP(A1474,A1474:A6473,'working_data '!S1484:S6483,NA,0)</f>
        <v>Female</v>
      </c>
      <c r="D1474" cm="1">
        <f t="array" ref="D1474">_xlfn.XLOOKUP(A1474,A1474:A6473,'working_data '!T1484:T6483,NA,0)</f>
        <v>64217.07</v>
      </c>
      <c r="E1474" t="str" cm="1">
        <f t="array" ref="E1474">_xlfn.XLOOKUP(B1474,B1474:B6473,'working_data '!U1484:U6483,NA,0)</f>
        <v>Bronze</v>
      </c>
    </row>
    <row r="1475" spans="1:5" x14ac:dyDescent="0.35">
      <c r="A1475">
        <v>2374</v>
      </c>
      <c r="B1475">
        <v>65</v>
      </c>
      <c r="C1475" t="str" cm="1">
        <f t="array" ref="C1475">_xlfn.XLOOKUP(A1475,A1475:A6474,'working_data '!S1485:S6484,NA,0)</f>
        <v>Male</v>
      </c>
      <c r="D1475" cm="1">
        <f t="array" ref="D1475">_xlfn.XLOOKUP(A1475,A1475:A6474,'working_data '!T1485:T6484,NA,0)</f>
        <v>31724.99</v>
      </c>
      <c r="E1475" t="str" cm="1">
        <f t="array" ref="E1475">_xlfn.XLOOKUP(B1475,B1475:B6474,'working_data '!U1485:U6484,NA,0)</f>
        <v>Bronze</v>
      </c>
    </row>
    <row r="1476" spans="1:5" x14ac:dyDescent="0.35">
      <c r="A1476">
        <v>3626</v>
      </c>
      <c r="B1476">
        <v>60</v>
      </c>
      <c r="C1476" t="str" cm="1">
        <f t="array" ref="C1476">_xlfn.XLOOKUP(A1476,A1476:A6475,'working_data '!S1486:S6485,NA,0)</f>
        <v>Male</v>
      </c>
      <c r="D1476" cm="1">
        <f t="array" ref="D1476">_xlfn.XLOOKUP(A1476,A1476:A6475,'working_data '!T1486:T6485,NA,0)</f>
        <v>100661.66</v>
      </c>
      <c r="E1476" t="str" cm="1">
        <f t="array" ref="E1476">_xlfn.XLOOKUP(B1476,B1476:B6475,'working_data '!U1486:U6485,NA,0)</f>
        <v>Silver</v>
      </c>
    </row>
    <row r="1477" spans="1:5" x14ac:dyDescent="0.35">
      <c r="A1477">
        <v>5469</v>
      </c>
      <c r="B1477">
        <v>34</v>
      </c>
      <c r="C1477" t="str" cm="1">
        <f t="array" ref="C1477">_xlfn.XLOOKUP(A1477,A1477:A6476,'working_data '!S1487:S6486,NA,0)</f>
        <v>Other</v>
      </c>
      <c r="D1477" cm="1">
        <f t="array" ref="D1477">_xlfn.XLOOKUP(A1477,A1477:A6476,'working_data '!T1487:T6486,NA,0)</f>
        <v>104615.57</v>
      </c>
      <c r="E1477" t="str" cm="1">
        <f t="array" ref="E1477">_xlfn.XLOOKUP(B1477,B1477:B6476,'working_data '!U1487:U6486,NA,0)</f>
        <v>Platinum</v>
      </c>
    </row>
    <row r="1478" spans="1:5" x14ac:dyDescent="0.35">
      <c r="A1478">
        <v>8361</v>
      </c>
      <c r="B1478">
        <v>31</v>
      </c>
      <c r="C1478" t="str" cm="1">
        <f t="array" ref="C1478">_xlfn.XLOOKUP(A1478,A1478:A6477,'working_data '!S1488:S6487,NA,0)</f>
        <v>Other</v>
      </c>
      <c r="D1478" cm="1">
        <f t="array" ref="D1478">_xlfn.XLOOKUP(A1478,A1478:A6477,'working_data '!T1488:T6487,NA,0)</f>
        <v>46463.25</v>
      </c>
      <c r="E1478" t="str" cm="1">
        <f t="array" ref="E1478">_xlfn.XLOOKUP(B1478,B1478:B6477,'working_data '!U1488:U6487,NA,0)</f>
        <v>Bronze</v>
      </c>
    </row>
    <row r="1479" spans="1:5" x14ac:dyDescent="0.35">
      <c r="A1479">
        <v>9410</v>
      </c>
      <c r="B1479">
        <v>28</v>
      </c>
      <c r="C1479" t="str" cm="1">
        <f t="array" ref="C1479">_xlfn.XLOOKUP(A1479,A1479:A6478,'working_data '!S1489:S6488,NA,0)</f>
        <v>Male</v>
      </c>
      <c r="D1479" cm="1">
        <f t="array" ref="D1479">_xlfn.XLOOKUP(A1479,A1479:A6478,'working_data '!T1489:T6488,NA,0)</f>
        <v>52596.94</v>
      </c>
      <c r="E1479" t="str" cm="1">
        <f t="array" ref="E1479">_xlfn.XLOOKUP(B1479,B1479:B6478,'working_data '!U1489:U6488,NA,0)</f>
        <v>Bronze</v>
      </c>
    </row>
    <row r="1480" spans="1:5" x14ac:dyDescent="0.35">
      <c r="A1480">
        <v>3414</v>
      </c>
      <c r="B1480">
        <v>45</v>
      </c>
      <c r="C1480" t="str" cm="1">
        <f t="array" ref="C1480">_xlfn.XLOOKUP(A1480,A1480:A6479,'working_data '!S1490:S6489,NA,0)</f>
        <v>Female</v>
      </c>
      <c r="D1480" cm="1">
        <f t="array" ref="D1480">_xlfn.XLOOKUP(A1480,A1480:A6479,'working_data '!T1490:T6489,NA,0)</f>
        <v>113515.28</v>
      </c>
      <c r="E1480" t="str" cm="1">
        <f t="array" ref="E1480">_xlfn.XLOOKUP(B1480,B1480:B6479,'working_data '!U1490:U6489,NA,0)</f>
        <v>Bronze</v>
      </c>
    </row>
    <row r="1481" spans="1:5" x14ac:dyDescent="0.35">
      <c r="A1481">
        <v>8167</v>
      </c>
      <c r="B1481">
        <v>68</v>
      </c>
      <c r="C1481" t="str" cm="1">
        <f t="array" ref="C1481">_xlfn.XLOOKUP(A1481,A1481:A6480,'working_data '!S1491:S6490,NA,0)</f>
        <v>Male</v>
      </c>
      <c r="D1481" cm="1">
        <f t="array" ref="D1481">_xlfn.XLOOKUP(A1481,A1481:A6480,'working_data '!T1491:T6490,NA,0)</f>
        <v>117636.02</v>
      </c>
      <c r="E1481" t="str" cm="1">
        <f t="array" ref="E1481">_xlfn.XLOOKUP(B1481,B1481:B6480,'working_data '!U1491:U6490,NA,0)</f>
        <v>Silver</v>
      </c>
    </row>
    <row r="1482" spans="1:5" x14ac:dyDescent="0.35">
      <c r="A1482">
        <v>2502</v>
      </c>
      <c r="B1482">
        <v>20</v>
      </c>
      <c r="C1482" t="str" cm="1">
        <f t="array" ref="C1482">_xlfn.XLOOKUP(A1482,A1482:A6481,'working_data '!S1492:S6491,NA,0)</f>
        <v>Female</v>
      </c>
      <c r="D1482" cm="1">
        <f t="array" ref="D1482">_xlfn.XLOOKUP(A1482,A1482:A6481,'working_data '!T1492:T6491,NA,0)</f>
        <v>112626.92</v>
      </c>
      <c r="E1482" t="str" cm="1">
        <f t="array" ref="E1482">_xlfn.XLOOKUP(B1482,B1482:B6481,'working_data '!U1492:U6491,NA,0)</f>
        <v>Silver</v>
      </c>
    </row>
    <row r="1483" spans="1:5" x14ac:dyDescent="0.35">
      <c r="A1483">
        <v>4637</v>
      </c>
      <c r="B1483">
        <v>32</v>
      </c>
      <c r="C1483" t="str" cm="1">
        <f t="array" ref="C1483">_xlfn.XLOOKUP(A1483,A1483:A6482,'working_data '!S1493:S6492,NA,0)</f>
        <v>Male</v>
      </c>
      <c r="D1483" cm="1">
        <f t="array" ref="D1483">_xlfn.XLOOKUP(A1483,A1483:A6482,'working_data '!T1493:T6492,NA,0)</f>
        <v>106704.37</v>
      </c>
      <c r="E1483" t="str" cm="1">
        <f t="array" ref="E1483">_xlfn.XLOOKUP(B1483,B1483:B6482,'working_data '!U1493:U6492,NA,0)</f>
        <v>Platinum</v>
      </c>
    </row>
    <row r="1484" spans="1:5" x14ac:dyDescent="0.35">
      <c r="A1484">
        <v>8391</v>
      </c>
      <c r="B1484">
        <v>29</v>
      </c>
      <c r="C1484" t="str" cm="1">
        <f t="array" ref="C1484">_xlfn.XLOOKUP(A1484,A1484:A6483,'working_data '!S1494:S6493,NA,0)</f>
        <v>Female</v>
      </c>
      <c r="D1484" cm="1">
        <f t="array" ref="D1484">_xlfn.XLOOKUP(A1484,A1484:A6483,'working_data '!T1494:T6493,NA,0)</f>
        <v>80784.929999999993</v>
      </c>
      <c r="E1484" t="str" cm="1">
        <f t="array" ref="E1484">_xlfn.XLOOKUP(B1484,B1484:B6483,'working_data '!U1494:U6493,NA,0)</f>
        <v>Platinum</v>
      </c>
    </row>
    <row r="1485" spans="1:5" x14ac:dyDescent="0.35">
      <c r="A1485">
        <v>6727</v>
      </c>
      <c r="B1485">
        <v>28</v>
      </c>
      <c r="C1485" t="str" cm="1">
        <f t="array" ref="C1485">_xlfn.XLOOKUP(A1485,A1485:A6484,'working_data '!S1495:S6494,NA,0)</f>
        <v>Other</v>
      </c>
      <c r="D1485" cm="1">
        <f t="array" ref="D1485">_xlfn.XLOOKUP(A1485,A1485:A6484,'working_data '!T1495:T6494,NA,0)</f>
        <v>57257.27</v>
      </c>
      <c r="E1485" t="str" cm="1">
        <f t="array" ref="E1485">_xlfn.XLOOKUP(B1485,B1485:B6484,'working_data '!U1495:U6494,NA,0)</f>
        <v>Gold</v>
      </c>
    </row>
    <row r="1486" spans="1:5" x14ac:dyDescent="0.35">
      <c r="A1486">
        <v>1436</v>
      </c>
      <c r="B1486">
        <v>37</v>
      </c>
      <c r="C1486" t="str" cm="1">
        <f t="array" ref="C1486">_xlfn.XLOOKUP(A1486,A1486:A6485,'working_data '!S1496:S6495,NA,0)</f>
        <v>Other</v>
      </c>
      <c r="D1486" cm="1">
        <f t="array" ref="D1486">_xlfn.XLOOKUP(A1486,A1486:A6485,'working_data '!T1496:T6495,NA,0)</f>
        <v>36117.949999999997</v>
      </c>
      <c r="E1486" t="str" cm="1">
        <f t="array" ref="E1486">_xlfn.XLOOKUP(B1486,B1486:B6485,'working_data '!U1496:U6495,NA,0)</f>
        <v>Platinum</v>
      </c>
    </row>
    <row r="1487" spans="1:5" x14ac:dyDescent="0.35">
      <c r="A1487">
        <v>7797</v>
      </c>
      <c r="B1487">
        <v>21</v>
      </c>
      <c r="C1487" t="str" cm="1">
        <f t="array" ref="C1487">_xlfn.XLOOKUP(A1487,A1487:A6486,'working_data '!S1497:S6496,NA,0)</f>
        <v>Female</v>
      </c>
      <c r="D1487" cm="1">
        <f t="array" ref="D1487">_xlfn.XLOOKUP(A1487,A1487:A6486,'working_data '!T1497:T6496,NA,0)</f>
        <v>83599.199999999997</v>
      </c>
      <c r="E1487" t="str" cm="1">
        <f t="array" ref="E1487">_xlfn.XLOOKUP(B1487,B1487:B6486,'working_data '!U1497:U6496,NA,0)</f>
        <v>Gold</v>
      </c>
    </row>
    <row r="1488" spans="1:5" x14ac:dyDescent="0.35">
      <c r="A1488">
        <v>1872</v>
      </c>
      <c r="B1488">
        <v>53</v>
      </c>
      <c r="C1488" t="str" cm="1">
        <f t="array" ref="C1488">_xlfn.XLOOKUP(A1488,A1488:A6487,'working_data '!S1498:S6497,NA,0)</f>
        <v>Male</v>
      </c>
      <c r="D1488" cm="1">
        <f t="array" ref="D1488">_xlfn.XLOOKUP(A1488,A1488:A6487,'working_data '!T1498:T6497,NA,0)</f>
        <v>87429.94</v>
      </c>
      <c r="E1488" t="str" cm="1">
        <f t="array" ref="E1488">_xlfn.XLOOKUP(B1488,B1488:B6487,'working_data '!U1498:U6497,NA,0)</f>
        <v>Silver</v>
      </c>
    </row>
    <row r="1489" spans="1:5" x14ac:dyDescent="0.35">
      <c r="A1489">
        <v>7495</v>
      </c>
      <c r="B1489">
        <v>18</v>
      </c>
      <c r="C1489" t="str" cm="1">
        <f t="array" ref="C1489">_xlfn.XLOOKUP(A1489,A1489:A6488,'working_data '!S1499:S6498,NA,0)</f>
        <v>Male</v>
      </c>
      <c r="D1489" cm="1">
        <f t="array" ref="D1489">_xlfn.XLOOKUP(A1489,A1489:A6488,'working_data '!T1499:T6498,NA,0)</f>
        <v>67740.06</v>
      </c>
      <c r="E1489" t="str" cm="1">
        <f t="array" ref="E1489">_xlfn.XLOOKUP(B1489,B1489:B6488,'working_data '!U1499:U6498,NA,0)</f>
        <v>Silver</v>
      </c>
    </row>
    <row r="1490" spans="1:5" x14ac:dyDescent="0.35">
      <c r="A1490">
        <v>9224</v>
      </c>
      <c r="B1490">
        <v>59</v>
      </c>
      <c r="C1490" t="str" cm="1">
        <f t="array" ref="C1490">_xlfn.XLOOKUP(A1490,A1490:A6489,'working_data '!S1500:S6499,NA,0)</f>
        <v>Male</v>
      </c>
      <c r="D1490" cm="1">
        <f t="array" ref="D1490">_xlfn.XLOOKUP(A1490,A1490:A6489,'working_data '!T1500:T6499,NA,0)</f>
        <v>50580.22</v>
      </c>
      <c r="E1490" t="str" cm="1">
        <f t="array" ref="E1490">_xlfn.XLOOKUP(B1490,B1490:B6489,'working_data '!U1500:U6499,NA,0)</f>
        <v>Platinum</v>
      </c>
    </row>
    <row r="1491" spans="1:5" x14ac:dyDescent="0.35">
      <c r="A1491">
        <v>7126</v>
      </c>
      <c r="B1491">
        <v>47</v>
      </c>
      <c r="C1491" t="str" cm="1">
        <f t="array" ref="C1491">_xlfn.XLOOKUP(A1491,A1491:A6490,'working_data '!S1501:S6500,NA,0)</f>
        <v>Female</v>
      </c>
      <c r="D1491" cm="1">
        <f t="array" ref="D1491">_xlfn.XLOOKUP(A1491,A1491:A6490,'working_data '!T1501:T6500,NA,0)</f>
        <v>111298.13</v>
      </c>
      <c r="E1491" t="str" cm="1">
        <f t="array" ref="E1491">_xlfn.XLOOKUP(B1491,B1491:B6490,'working_data '!U1501:U6500,NA,0)</f>
        <v>Platinum</v>
      </c>
    </row>
    <row r="1492" spans="1:5" x14ac:dyDescent="0.35">
      <c r="A1492">
        <v>4862</v>
      </c>
      <c r="B1492">
        <v>48</v>
      </c>
      <c r="C1492" t="str" cm="1">
        <f t="array" ref="C1492">_xlfn.XLOOKUP(A1492,A1492:A6491,'working_data '!S1502:S6501,NA,0)</f>
        <v>Male</v>
      </c>
      <c r="D1492" cm="1">
        <f t="array" ref="D1492">_xlfn.XLOOKUP(A1492,A1492:A6491,'working_data '!T1502:T6501,NA,0)</f>
        <v>111169.34</v>
      </c>
      <c r="E1492" t="str" cm="1">
        <f t="array" ref="E1492">_xlfn.XLOOKUP(B1492,B1492:B6491,'working_data '!U1502:U6501,NA,0)</f>
        <v>Platinum</v>
      </c>
    </row>
    <row r="1493" spans="1:5" x14ac:dyDescent="0.35">
      <c r="A1493">
        <v>7326</v>
      </c>
      <c r="B1493">
        <v>59</v>
      </c>
      <c r="C1493" t="str" cm="1">
        <f t="array" ref="C1493">_xlfn.XLOOKUP(A1493,A1493:A6492,'working_data '!S1503:S6502,NA,0)</f>
        <v>Female</v>
      </c>
      <c r="D1493" cm="1">
        <f t="array" ref="D1493">_xlfn.XLOOKUP(A1493,A1493:A6492,'working_data '!T1503:T6502,NA,0)</f>
        <v>101079.71</v>
      </c>
      <c r="E1493" t="str" cm="1">
        <f t="array" ref="E1493">_xlfn.XLOOKUP(B1493,B1493:B6492,'working_data '!U1503:U6502,NA,0)</f>
        <v>Silver</v>
      </c>
    </row>
    <row r="1494" spans="1:5" x14ac:dyDescent="0.35">
      <c r="A1494">
        <v>2337</v>
      </c>
      <c r="B1494">
        <v>20</v>
      </c>
      <c r="C1494" t="str" cm="1">
        <f t="array" ref="C1494">_xlfn.XLOOKUP(A1494,A1494:A6493,'working_data '!S1504:S6503,NA,0)</f>
        <v>Other</v>
      </c>
      <c r="D1494" cm="1">
        <f t="array" ref="D1494">_xlfn.XLOOKUP(A1494,A1494:A6493,'working_data '!T1504:T6503,NA,0)</f>
        <v>112972.89</v>
      </c>
      <c r="E1494" t="str" cm="1">
        <f t="array" ref="E1494">_xlfn.XLOOKUP(B1494,B1494:B6493,'working_data '!U1504:U6503,NA,0)</f>
        <v>Silver</v>
      </c>
    </row>
    <row r="1495" spans="1:5" x14ac:dyDescent="0.35">
      <c r="A1495">
        <v>7142</v>
      </c>
      <c r="B1495">
        <v>18</v>
      </c>
      <c r="C1495" t="str" cm="1">
        <f t="array" ref="C1495">_xlfn.XLOOKUP(A1495,A1495:A6494,'working_data '!S1505:S6504,NA,0)</f>
        <v>Female</v>
      </c>
      <c r="D1495" cm="1">
        <f t="array" ref="D1495">_xlfn.XLOOKUP(A1495,A1495:A6494,'working_data '!T1505:T6504,NA,0)</f>
        <v>115789.41</v>
      </c>
      <c r="E1495" t="str" cm="1">
        <f t="array" ref="E1495">_xlfn.XLOOKUP(B1495,B1495:B6494,'working_data '!U1505:U6504,NA,0)</f>
        <v>Platinum</v>
      </c>
    </row>
    <row r="1496" spans="1:5" x14ac:dyDescent="0.35">
      <c r="A1496">
        <v>4678</v>
      </c>
      <c r="B1496">
        <v>32</v>
      </c>
      <c r="C1496" t="str" cm="1">
        <f t="array" ref="C1496">_xlfn.XLOOKUP(A1496,A1496:A6495,'working_data '!S1506:S6505,NA,0)</f>
        <v>Female</v>
      </c>
      <c r="D1496" cm="1">
        <f t="array" ref="D1496">_xlfn.XLOOKUP(A1496,A1496:A6495,'working_data '!T1506:T6505,NA,0)</f>
        <v>95047.76</v>
      </c>
      <c r="E1496" t="str" cm="1">
        <f t="array" ref="E1496">_xlfn.XLOOKUP(B1496,B1496:B6495,'working_data '!U1506:U6505,NA,0)</f>
        <v>Gold</v>
      </c>
    </row>
    <row r="1497" spans="1:5" x14ac:dyDescent="0.35">
      <c r="A1497">
        <v>1461</v>
      </c>
      <c r="B1497">
        <v>48</v>
      </c>
      <c r="C1497" t="str" cm="1">
        <f t="array" ref="C1497">_xlfn.XLOOKUP(A1497,A1497:A6496,'working_data '!S1507:S6506,NA,0)</f>
        <v>Male</v>
      </c>
      <c r="D1497" cm="1">
        <f t="array" ref="D1497">_xlfn.XLOOKUP(A1497,A1497:A6496,'working_data '!T1507:T6506,NA,0)</f>
        <v>94367.75</v>
      </c>
      <c r="E1497" t="str" cm="1">
        <f t="array" ref="E1497">_xlfn.XLOOKUP(B1497,B1497:B6496,'working_data '!U1507:U6506,NA,0)</f>
        <v>Silver</v>
      </c>
    </row>
    <row r="1498" spans="1:5" x14ac:dyDescent="0.35">
      <c r="A1498">
        <v>6221</v>
      </c>
      <c r="B1498">
        <v>67</v>
      </c>
      <c r="C1498" t="str" cm="1">
        <f t="array" ref="C1498">_xlfn.XLOOKUP(A1498,A1498:A6497,'working_data '!S1508:S6507,NA,0)</f>
        <v>Other</v>
      </c>
      <c r="D1498" cm="1">
        <f t="array" ref="D1498">_xlfn.XLOOKUP(A1498,A1498:A6497,'working_data '!T1508:T6507,NA,0)</f>
        <v>59153.64</v>
      </c>
      <c r="E1498" t="str" cm="1">
        <f t="array" ref="E1498">_xlfn.XLOOKUP(B1498,B1498:B6497,'working_data '!U1508:U6507,NA,0)</f>
        <v>Platinum</v>
      </c>
    </row>
    <row r="1499" spans="1:5" x14ac:dyDescent="0.35">
      <c r="A1499">
        <v>2623</v>
      </c>
      <c r="B1499">
        <v>52</v>
      </c>
      <c r="C1499" t="str" cm="1">
        <f t="array" ref="C1499">_xlfn.XLOOKUP(A1499,A1499:A6498,'working_data '!S1509:S6508,NA,0)</f>
        <v>Female</v>
      </c>
      <c r="D1499" cm="1">
        <f t="array" ref="D1499">_xlfn.XLOOKUP(A1499,A1499:A6498,'working_data '!T1509:T6508,NA,0)</f>
        <v>32413.7</v>
      </c>
      <c r="E1499" t="str" cm="1">
        <f t="array" ref="E1499">_xlfn.XLOOKUP(B1499,B1499:B6498,'working_data '!U1509:U6508,NA,0)</f>
        <v>Platinum</v>
      </c>
    </row>
    <row r="1500" spans="1:5" x14ac:dyDescent="0.35">
      <c r="A1500">
        <v>6493</v>
      </c>
      <c r="B1500">
        <v>24</v>
      </c>
      <c r="C1500" t="str" cm="1">
        <f t="array" ref="C1500">_xlfn.XLOOKUP(A1500,A1500:A6499,'working_data '!S1510:S6509,NA,0)</f>
        <v>Female</v>
      </c>
      <c r="D1500" cm="1">
        <f t="array" ref="D1500">_xlfn.XLOOKUP(A1500,A1500:A6499,'working_data '!T1510:T6509,NA,0)</f>
        <v>70370.710000000006</v>
      </c>
      <c r="E1500" t="str" cm="1">
        <f t="array" ref="E1500">_xlfn.XLOOKUP(B1500,B1500:B6499,'working_data '!U1510:U6509,NA,0)</f>
        <v>Platinum</v>
      </c>
    </row>
    <row r="1501" spans="1:5" x14ac:dyDescent="0.35">
      <c r="A1501">
        <v>3392</v>
      </c>
      <c r="B1501">
        <v>49</v>
      </c>
      <c r="C1501" t="str" cm="1">
        <f t="array" ref="C1501">_xlfn.XLOOKUP(A1501,A1501:A6500,'working_data '!S1511:S6510,NA,0)</f>
        <v>Female</v>
      </c>
      <c r="D1501" cm="1">
        <f t="array" ref="D1501">_xlfn.XLOOKUP(A1501,A1501:A6500,'working_data '!T1511:T6510,NA,0)</f>
        <v>98355.71</v>
      </c>
      <c r="E1501" t="str" cm="1">
        <f t="array" ref="E1501">_xlfn.XLOOKUP(B1501,B1501:B6500,'working_data '!U1511:U6510,NA,0)</f>
        <v>Platinum</v>
      </c>
    </row>
    <row r="1502" spans="1:5" x14ac:dyDescent="0.35">
      <c r="A1502">
        <v>3254</v>
      </c>
      <c r="B1502">
        <v>24</v>
      </c>
      <c r="C1502" t="str" cm="1">
        <f t="array" ref="C1502">_xlfn.XLOOKUP(A1502,A1502:A6501,'working_data '!S1512:S6511,NA,0)</f>
        <v>Other</v>
      </c>
      <c r="D1502" cm="1">
        <f t="array" ref="D1502">_xlfn.XLOOKUP(A1502,A1502:A6501,'working_data '!T1512:T6511,NA,0)</f>
        <v>66929.919999999998</v>
      </c>
      <c r="E1502" t="str" cm="1">
        <f t="array" ref="E1502">_xlfn.XLOOKUP(B1502,B1502:B6501,'working_data '!U1512:U6511,NA,0)</f>
        <v>Silver</v>
      </c>
    </row>
    <row r="1503" spans="1:5" x14ac:dyDescent="0.35">
      <c r="A1503">
        <v>1627</v>
      </c>
      <c r="B1503">
        <v>68</v>
      </c>
      <c r="C1503" t="str" cm="1">
        <f t="array" ref="C1503">_xlfn.XLOOKUP(A1503,A1503:A6502,'working_data '!S1513:S6512,NA,0)</f>
        <v>Other</v>
      </c>
      <c r="D1503" cm="1">
        <f t="array" ref="D1503">_xlfn.XLOOKUP(A1503,A1503:A6502,'working_data '!T1513:T6512,NA,0)</f>
        <v>50306.23</v>
      </c>
      <c r="E1503" t="str" cm="1">
        <f t="array" ref="E1503">_xlfn.XLOOKUP(B1503,B1503:B6502,'working_data '!U1513:U6512,NA,0)</f>
        <v>Bronze</v>
      </c>
    </row>
    <row r="1504" spans="1:5" x14ac:dyDescent="0.35">
      <c r="A1504">
        <v>5700</v>
      </c>
      <c r="B1504">
        <v>40</v>
      </c>
      <c r="C1504" t="str" cm="1">
        <f t="array" ref="C1504">_xlfn.XLOOKUP(A1504,A1504:A6503,'working_data '!S1514:S6513,NA,0)</f>
        <v>Other</v>
      </c>
      <c r="D1504" cm="1">
        <f t="array" ref="D1504">_xlfn.XLOOKUP(A1504,A1504:A6503,'working_data '!T1514:T6513,NA,0)</f>
        <v>24222.42</v>
      </c>
      <c r="E1504" t="str" cm="1">
        <f t="array" ref="E1504">_xlfn.XLOOKUP(B1504,B1504:B6503,'working_data '!U1514:U6513,NA,0)</f>
        <v>Bronze</v>
      </c>
    </row>
    <row r="1505" spans="1:5" x14ac:dyDescent="0.35">
      <c r="A1505">
        <v>8740</v>
      </c>
      <c r="B1505">
        <v>21</v>
      </c>
      <c r="C1505" t="str" cm="1">
        <f t="array" ref="C1505">_xlfn.XLOOKUP(A1505,A1505:A6504,'working_data '!S1515:S6514,NA,0)</f>
        <v>Female</v>
      </c>
      <c r="D1505" cm="1">
        <f t="array" ref="D1505">_xlfn.XLOOKUP(A1505,A1505:A6504,'working_data '!T1515:T6514,NA,0)</f>
        <v>36403.71</v>
      </c>
      <c r="E1505" t="str" cm="1">
        <f t="array" ref="E1505">_xlfn.XLOOKUP(B1505,B1505:B6504,'working_data '!U1515:U6514,NA,0)</f>
        <v>Gold</v>
      </c>
    </row>
    <row r="1506" spans="1:5" x14ac:dyDescent="0.35">
      <c r="A1506">
        <v>3273</v>
      </c>
      <c r="B1506">
        <v>42</v>
      </c>
      <c r="C1506" t="str" cm="1">
        <f t="array" ref="C1506">_xlfn.XLOOKUP(A1506,A1506:A6505,'working_data '!S1516:S6515,NA,0)</f>
        <v>Male</v>
      </c>
      <c r="D1506" cm="1">
        <f t="array" ref="D1506">_xlfn.XLOOKUP(A1506,A1506:A6505,'working_data '!T1516:T6515,NA,0)</f>
        <v>106338.57</v>
      </c>
      <c r="E1506" t="str" cm="1">
        <f t="array" ref="E1506">_xlfn.XLOOKUP(B1506,B1506:B6505,'working_data '!U1516:U6515,NA,0)</f>
        <v>Silver</v>
      </c>
    </row>
    <row r="1507" spans="1:5" x14ac:dyDescent="0.35">
      <c r="A1507">
        <v>8685</v>
      </c>
      <c r="B1507">
        <v>52</v>
      </c>
      <c r="C1507" t="str" cm="1">
        <f t="array" ref="C1507">_xlfn.XLOOKUP(A1507,A1507:A6506,'working_data '!S1517:S6516,NA,0)</f>
        <v>Other</v>
      </c>
      <c r="D1507" cm="1">
        <f t="array" ref="D1507">_xlfn.XLOOKUP(A1507,A1507:A6506,'working_data '!T1517:T6516,NA,0)</f>
        <v>96366.51</v>
      </c>
      <c r="E1507" t="str" cm="1">
        <f t="array" ref="E1507">_xlfn.XLOOKUP(B1507,B1507:B6506,'working_data '!U1517:U6516,NA,0)</f>
        <v>Silver</v>
      </c>
    </row>
    <row r="1508" spans="1:5" x14ac:dyDescent="0.35">
      <c r="A1508">
        <v>8349</v>
      </c>
      <c r="B1508">
        <v>38</v>
      </c>
      <c r="C1508" t="str" cm="1">
        <f t="array" ref="C1508">_xlfn.XLOOKUP(A1508,A1508:A6507,'working_data '!S1518:S6517,NA,0)</f>
        <v>Female</v>
      </c>
      <c r="D1508" cm="1">
        <f t="array" ref="D1508">_xlfn.XLOOKUP(A1508,A1508:A6507,'working_data '!T1518:T6517,NA,0)</f>
        <v>85591.15</v>
      </c>
      <c r="E1508" t="str" cm="1">
        <f t="array" ref="E1508">_xlfn.XLOOKUP(B1508,B1508:B6507,'working_data '!U1518:U6517,NA,0)</f>
        <v>Gold</v>
      </c>
    </row>
    <row r="1509" spans="1:5" x14ac:dyDescent="0.35">
      <c r="A1509">
        <v>1086</v>
      </c>
      <c r="B1509">
        <v>27</v>
      </c>
      <c r="C1509" t="str" cm="1">
        <f t="array" ref="C1509">_xlfn.XLOOKUP(A1509,A1509:A6508,'working_data '!S1519:S6518,NA,0)</f>
        <v>Female</v>
      </c>
      <c r="D1509" cm="1">
        <f t="array" ref="D1509">_xlfn.XLOOKUP(A1509,A1509:A6508,'working_data '!T1519:T6518,NA,0)</f>
        <v>36308.370000000003</v>
      </c>
      <c r="E1509" t="str" cm="1">
        <f t="array" ref="E1509">_xlfn.XLOOKUP(B1509,B1509:B6508,'working_data '!U1519:U6518,NA,0)</f>
        <v>Silver</v>
      </c>
    </row>
    <row r="1510" spans="1:5" x14ac:dyDescent="0.35">
      <c r="A1510">
        <v>2298</v>
      </c>
      <c r="B1510">
        <v>36</v>
      </c>
      <c r="C1510" t="str" cm="1">
        <f t="array" ref="C1510">_xlfn.XLOOKUP(A1510,A1510:A6509,'working_data '!S1520:S6519,NA,0)</f>
        <v>Other</v>
      </c>
      <c r="D1510" cm="1">
        <f t="array" ref="D1510">_xlfn.XLOOKUP(A1510,A1510:A6509,'working_data '!T1520:T6519,NA,0)</f>
        <v>22262.17</v>
      </c>
      <c r="E1510" t="str" cm="1">
        <f t="array" ref="E1510">_xlfn.XLOOKUP(B1510,B1510:B6509,'working_data '!U1520:U6519,NA,0)</f>
        <v>Platinum</v>
      </c>
    </row>
    <row r="1511" spans="1:5" x14ac:dyDescent="0.35">
      <c r="A1511">
        <v>1311</v>
      </c>
      <c r="B1511">
        <v>42</v>
      </c>
      <c r="C1511" t="str" cm="1">
        <f t="array" ref="C1511">_xlfn.XLOOKUP(A1511,A1511:A6510,'working_data '!S1521:S6520,NA,0)</f>
        <v>Other</v>
      </c>
      <c r="D1511" cm="1">
        <f t="array" ref="D1511">_xlfn.XLOOKUP(A1511,A1511:A6510,'working_data '!T1521:T6520,NA,0)</f>
        <v>98611.93</v>
      </c>
      <c r="E1511" t="str" cm="1">
        <f t="array" ref="E1511">_xlfn.XLOOKUP(B1511,B1511:B6510,'working_data '!U1521:U6520,NA,0)</f>
        <v>Gold</v>
      </c>
    </row>
    <row r="1512" spans="1:5" x14ac:dyDescent="0.35">
      <c r="A1512">
        <v>5193</v>
      </c>
      <c r="B1512">
        <v>18</v>
      </c>
      <c r="C1512" t="str" cm="1">
        <f t="array" ref="C1512">_xlfn.XLOOKUP(A1512,A1512:A6511,'working_data '!S1522:S6521,NA,0)</f>
        <v>Female</v>
      </c>
      <c r="D1512" cm="1">
        <f t="array" ref="D1512">_xlfn.XLOOKUP(A1512,A1512:A6511,'working_data '!T1522:T6521,NA,0)</f>
        <v>38520.980000000003</v>
      </c>
      <c r="E1512" t="str" cm="1">
        <f t="array" ref="E1512">_xlfn.XLOOKUP(B1512,B1512:B6511,'working_data '!U1522:U6521,NA,0)</f>
        <v>Silver</v>
      </c>
    </row>
    <row r="1513" spans="1:5" x14ac:dyDescent="0.35">
      <c r="A1513">
        <v>4533</v>
      </c>
      <c r="B1513">
        <v>50</v>
      </c>
      <c r="C1513" t="str" cm="1">
        <f t="array" ref="C1513">_xlfn.XLOOKUP(A1513,A1513:A6512,'working_data '!S1523:S6522,NA,0)</f>
        <v>Other</v>
      </c>
      <c r="D1513" cm="1">
        <f t="array" ref="D1513">_xlfn.XLOOKUP(A1513,A1513:A6512,'working_data '!T1523:T6522,NA,0)</f>
        <v>93272.35</v>
      </c>
      <c r="E1513" t="str" cm="1">
        <f t="array" ref="E1513">_xlfn.XLOOKUP(B1513,B1513:B6512,'working_data '!U1523:U6522,NA,0)</f>
        <v>Gold</v>
      </c>
    </row>
    <row r="1514" spans="1:5" x14ac:dyDescent="0.35">
      <c r="A1514">
        <v>3449</v>
      </c>
      <c r="B1514">
        <v>50</v>
      </c>
      <c r="C1514" t="str" cm="1">
        <f t="array" ref="C1514">_xlfn.XLOOKUP(A1514,A1514:A6513,'working_data '!S1524:S6523,NA,0)</f>
        <v>Male</v>
      </c>
      <c r="D1514" cm="1">
        <f t="array" ref="D1514">_xlfn.XLOOKUP(A1514,A1514:A6513,'working_data '!T1524:T6523,NA,0)</f>
        <v>33730.06</v>
      </c>
      <c r="E1514" t="str" cm="1">
        <f t="array" ref="E1514">_xlfn.XLOOKUP(B1514,B1514:B6513,'working_data '!U1524:U6523,NA,0)</f>
        <v>Bronze</v>
      </c>
    </row>
    <row r="1515" spans="1:5" x14ac:dyDescent="0.35">
      <c r="A1515">
        <v>9991</v>
      </c>
      <c r="B1515">
        <v>53</v>
      </c>
      <c r="C1515" t="str" cm="1">
        <f t="array" ref="C1515">_xlfn.XLOOKUP(A1515,A1515:A6514,'working_data '!S1525:S6524,NA,0)</f>
        <v>Other</v>
      </c>
      <c r="D1515" cm="1">
        <f t="array" ref="D1515">_xlfn.XLOOKUP(A1515,A1515:A6514,'working_data '!T1525:T6524,NA,0)</f>
        <v>112780.26</v>
      </c>
      <c r="E1515" t="str" cm="1">
        <f t="array" ref="E1515">_xlfn.XLOOKUP(B1515,B1515:B6514,'working_data '!U1525:U6524,NA,0)</f>
        <v>Platinum</v>
      </c>
    </row>
    <row r="1516" spans="1:5" x14ac:dyDescent="0.35">
      <c r="A1516">
        <v>9647</v>
      </c>
      <c r="B1516">
        <v>68</v>
      </c>
      <c r="C1516" t="str" cm="1">
        <f t="array" ref="C1516">_xlfn.XLOOKUP(A1516,A1516:A6515,'working_data '!S1526:S6525,NA,0)</f>
        <v>Female</v>
      </c>
      <c r="D1516" cm="1">
        <f t="array" ref="D1516">_xlfn.XLOOKUP(A1516,A1516:A6515,'working_data '!T1526:T6525,NA,0)</f>
        <v>41899.53</v>
      </c>
      <c r="E1516" t="str" cm="1">
        <f t="array" ref="E1516">_xlfn.XLOOKUP(B1516,B1516:B6515,'working_data '!U1526:U6525,NA,0)</f>
        <v>Bronze</v>
      </c>
    </row>
    <row r="1517" spans="1:5" x14ac:dyDescent="0.35">
      <c r="A1517">
        <v>7934</v>
      </c>
      <c r="B1517">
        <v>55</v>
      </c>
      <c r="C1517" t="str" cm="1">
        <f t="array" ref="C1517">_xlfn.XLOOKUP(A1517,A1517:A6516,'working_data '!S1527:S6526,NA,0)</f>
        <v>Male</v>
      </c>
      <c r="D1517" cm="1">
        <f t="array" ref="D1517">_xlfn.XLOOKUP(A1517,A1517:A6516,'working_data '!T1527:T6526,NA,0)</f>
        <v>105708.1</v>
      </c>
      <c r="E1517" t="str" cm="1">
        <f t="array" ref="E1517">_xlfn.XLOOKUP(B1517,B1517:B6516,'working_data '!U1527:U6526,NA,0)</f>
        <v>Platinum</v>
      </c>
    </row>
    <row r="1518" spans="1:5" x14ac:dyDescent="0.35">
      <c r="A1518">
        <v>2821</v>
      </c>
      <c r="B1518">
        <v>41</v>
      </c>
      <c r="C1518" t="str" cm="1">
        <f t="array" ref="C1518">_xlfn.XLOOKUP(A1518,A1518:A6517,'working_data '!S1528:S6527,NA,0)</f>
        <v>Other</v>
      </c>
      <c r="D1518" cm="1">
        <f t="array" ref="D1518">_xlfn.XLOOKUP(A1518,A1518:A6517,'working_data '!T1528:T6527,NA,0)</f>
        <v>56812.89</v>
      </c>
      <c r="E1518" t="str" cm="1">
        <f t="array" ref="E1518">_xlfn.XLOOKUP(B1518,B1518:B6517,'working_data '!U1528:U6527,NA,0)</f>
        <v>Silver</v>
      </c>
    </row>
    <row r="1519" spans="1:5" x14ac:dyDescent="0.35">
      <c r="A1519">
        <v>5720</v>
      </c>
      <c r="B1519">
        <v>70</v>
      </c>
      <c r="C1519" t="str" cm="1">
        <f t="array" ref="C1519">_xlfn.XLOOKUP(A1519,A1519:A6518,'working_data '!S1529:S6528,NA,0)</f>
        <v>Male</v>
      </c>
      <c r="D1519" cm="1">
        <f t="array" ref="D1519">_xlfn.XLOOKUP(A1519,A1519:A6518,'working_data '!T1529:T6528,NA,0)</f>
        <v>31982.21</v>
      </c>
      <c r="E1519" t="str" cm="1">
        <f t="array" ref="E1519">_xlfn.XLOOKUP(B1519,B1519:B6518,'working_data '!U1529:U6528,NA,0)</f>
        <v>Platinum</v>
      </c>
    </row>
    <row r="1520" spans="1:5" x14ac:dyDescent="0.35">
      <c r="A1520">
        <v>4893</v>
      </c>
      <c r="B1520">
        <v>54</v>
      </c>
      <c r="C1520" t="str" cm="1">
        <f t="array" ref="C1520">_xlfn.XLOOKUP(A1520,A1520:A6519,'working_data '!S1530:S6529,NA,0)</f>
        <v>Female</v>
      </c>
      <c r="D1520" cm="1">
        <f t="array" ref="D1520">_xlfn.XLOOKUP(A1520,A1520:A6519,'working_data '!T1530:T6529,NA,0)</f>
        <v>44023.9</v>
      </c>
      <c r="E1520" t="str" cm="1">
        <f t="array" ref="E1520">_xlfn.XLOOKUP(B1520,B1520:B6519,'working_data '!U1530:U6529,NA,0)</f>
        <v>Platinum</v>
      </c>
    </row>
    <row r="1521" spans="1:5" x14ac:dyDescent="0.35">
      <c r="A1521">
        <v>5934</v>
      </c>
      <c r="B1521">
        <v>28</v>
      </c>
      <c r="C1521" t="str" cm="1">
        <f t="array" ref="C1521">_xlfn.XLOOKUP(A1521,A1521:A6520,'working_data '!S1531:S6530,NA,0)</f>
        <v>Male</v>
      </c>
      <c r="D1521" cm="1">
        <f t="array" ref="D1521">_xlfn.XLOOKUP(A1521,A1521:A6520,'working_data '!T1531:T6530,NA,0)</f>
        <v>97054.6</v>
      </c>
      <c r="E1521" t="str" cm="1">
        <f t="array" ref="E1521">_xlfn.XLOOKUP(B1521,B1521:B6520,'working_data '!U1531:U6530,NA,0)</f>
        <v>Platinum</v>
      </c>
    </row>
    <row r="1522" spans="1:5" x14ac:dyDescent="0.35">
      <c r="A1522">
        <v>2996</v>
      </c>
      <c r="B1522">
        <v>61</v>
      </c>
      <c r="C1522" t="str" cm="1">
        <f t="array" ref="C1522">_xlfn.XLOOKUP(A1522,A1522:A6521,'working_data '!S1532:S6531,NA,0)</f>
        <v>Other</v>
      </c>
      <c r="D1522" cm="1">
        <f t="array" ref="D1522">_xlfn.XLOOKUP(A1522,A1522:A6521,'working_data '!T1532:T6531,NA,0)</f>
        <v>81712.36</v>
      </c>
      <c r="E1522" t="str" cm="1">
        <f t="array" ref="E1522">_xlfn.XLOOKUP(B1522,B1522:B6521,'working_data '!U1532:U6531,NA,0)</f>
        <v>Gold</v>
      </c>
    </row>
    <row r="1523" spans="1:5" x14ac:dyDescent="0.35">
      <c r="A1523">
        <v>1782</v>
      </c>
      <c r="B1523">
        <v>21</v>
      </c>
      <c r="C1523" t="str" cm="1">
        <f t="array" ref="C1523">_xlfn.XLOOKUP(A1523,A1523:A6522,'working_data '!S1533:S6532,NA,0)</f>
        <v>Female</v>
      </c>
      <c r="D1523" cm="1">
        <f t="array" ref="D1523">_xlfn.XLOOKUP(A1523,A1523:A6522,'working_data '!T1533:T6532,NA,0)</f>
        <v>85846.5</v>
      </c>
      <c r="E1523" t="str" cm="1">
        <f t="array" ref="E1523">_xlfn.XLOOKUP(B1523,B1523:B6522,'working_data '!U1533:U6532,NA,0)</f>
        <v>Platinum</v>
      </c>
    </row>
    <row r="1524" spans="1:5" x14ac:dyDescent="0.35">
      <c r="A1524">
        <v>4906</v>
      </c>
      <c r="B1524">
        <v>52</v>
      </c>
      <c r="C1524" t="str" cm="1">
        <f t="array" ref="C1524">_xlfn.XLOOKUP(A1524,A1524:A6523,'working_data '!S1534:S6533,NA,0)</f>
        <v>Female</v>
      </c>
      <c r="D1524" cm="1">
        <f t="array" ref="D1524">_xlfn.XLOOKUP(A1524,A1524:A6523,'working_data '!T1534:T6533,NA,0)</f>
        <v>118650.72</v>
      </c>
      <c r="E1524" t="str" cm="1">
        <f t="array" ref="E1524">_xlfn.XLOOKUP(B1524,B1524:B6523,'working_data '!U1534:U6533,NA,0)</f>
        <v>Gold</v>
      </c>
    </row>
    <row r="1525" spans="1:5" x14ac:dyDescent="0.35">
      <c r="A1525">
        <v>7878</v>
      </c>
      <c r="B1525">
        <v>38</v>
      </c>
      <c r="C1525" t="str" cm="1">
        <f t="array" ref="C1525">_xlfn.XLOOKUP(A1525,A1525:A6524,'working_data '!S1535:S6534,NA,0)</f>
        <v>Other</v>
      </c>
      <c r="D1525" cm="1">
        <f t="array" ref="D1525">_xlfn.XLOOKUP(A1525,A1525:A6524,'working_data '!T1535:T6534,NA,0)</f>
        <v>81914.720000000001</v>
      </c>
      <c r="E1525" t="str" cm="1">
        <f t="array" ref="E1525">_xlfn.XLOOKUP(B1525,B1525:B6524,'working_data '!U1535:U6534,NA,0)</f>
        <v>Platinum</v>
      </c>
    </row>
    <row r="1526" spans="1:5" x14ac:dyDescent="0.35">
      <c r="A1526">
        <v>8489</v>
      </c>
      <c r="B1526">
        <v>25</v>
      </c>
      <c r="C1526" t="str" cm="1">
        <f t="array" ref="C1526">_xlfn.XLOOKUP(A1526,A1526:A6525,'working_data '!S1536:S6535,NA,0)</f>
        <v>Other</v>
      </c>
      <c r="D1526" cm="1">
        <f t="array" ref="D1526">_xlfn.XLOOKUP(A1526,A1526:A6525,'working_data '!T1536:T6535,NA,0)</f>
        <v>53104.94</v>
      </c>
      <c r="E1526" t="str" cm="1">
        <f t="array" ref="E1526">_xlfn.XLOOKUP(B1526,B1526:B6525,'working_data '!U1536:U6535,NA,0)</f>
        <v>Bronze</v>
      </c>
    </row>
    <row r="1527" spans="1:5" x14ac:dyDescent="0.35">
      <c r="A1527">
        <v>2029</v>
      </c>
      <c r="B1527">
        <v>40</v>
      </c>
      <c r="C1527" t="str" cm="1">
        <f t="array" ref="C1527">_xlfn.XLOOKUP(A1527,A1527:A6526,'working_data '!S1537:S6536,NA,0)</f>
        <v>Other</v>
      </c>
      <c r="D1527" cm="1">
        <f t="array" ref="D1527">_xlfn.XLOOKUP(A1527,A1527:A6526,'working_data '!T1537:T6536,NA,0)</f>
        <v>82244.67</v>
      </c>
      <c r="E1527" t="str" cm="1">
        <f t="array" ref="E1527">_xlfn.XLOOKUP(B1527,B1527:B6526,'working_data '!U1537:U6536,NA,0)</f>
        <v>Gold</v>
      </c>
    </row>
    <row r="1528" spans="1:5" x14ac:dyDescent="0.35">
      <c r="A1528">
        <v>2816</v>
      </c>
      <c r="B1528">
        <v>23</v>
      </c>
      <c r="C1528" t="str" cm="1">
        <f t="array" ref="C1528">_xlfn.XLOOKUP(A1528,A1528:A6527,'working_data '!S1538:S6537,NA,0)</f>
        <v>Male</v>
      </c>
      <c r="D1528" cm="1">
        <f t="array" ref="D1528">_xlfn.XLOOKUP(A1528,A1528:A6527,'working_data '!T1538:T6537,NA,0)</f>
        <v>105742.85</v>
      </c>
      <c r="E1528" t="str" cm="1">
        <f t="array" ref="E1528">_xlfn.XLOOKUP(B1528,B1528:B6527,'working_data '!U1538:U6537,NA,0)</f>
        <v>Platinum</v>
      </c>
    </row>
    <row r="1529" spans="1:5" x14ac:dyDescent="0.35">
      <c r="A1529">
        <v>9189</v>
      </c>
      <c r="B1529">
        <v>67</v>
      </c>
      <c r="C1529" t="str" cm="1">
        <f t="array" ref="C1529">_xlfn.XLOOKUP(A1529,A1529:A6528,'working_data '!S1539:S6538,NA,0)</f>
        <v>Male</v>
      </c>
      <c r="D1529" cm="1">
        <f t="array" ref="D1529">_xlfn.XLOOKUP(A1529,A1529:A6528,'working_data '!T1539:T6538,NA,0)</f>
        <v>110024</v>
      </c>
      <c r="E1529" t="str" cm="1">
        <f t="array" ref="E1529">_xlfn.XLOOKUP(B1529,B1529:B6528,'working_data '!U1539:U6538,NA,0)</f>
        <v>Gold</v>
      </c>
    </row>
    <row r="1530" spans="1:5" x14ac:dyDescent="0.35">
      <c r="A1530">
        <v>9782</v>
      </c>
      <c r="B1530">
        <v>29</v>
      </c>
      <c r="C1530" t="str" cm="1">
        <f t="array" ref="C1530">_xlfn.XLOOKUP(A1530,A1530:A6529,'working_data '!S1540:S6539,NA,0)</f>
        <v>Male</v>
      </c>
      <c r="D1530" cm="1">
        <f t="array" ref="D1530">_xlfn.XLOOKUP(A1530,A1530:A6529,'working_data '!T1540:T6539,NA,0)</f>
        <v>115869.57</v>
      </c>
      <c r="E1530" t="str" cm="1">
        <f t="array" ref="E1530">_xlfn.XLOOKUP(B1530,B1530:B6529,'working_data '!U1540:U6539,NA,0)</f>
        <v>Bronze</v>
      </c>
    </row>
    <row r="1531" spans="1:5" x14ac:dyDescent="0.35">
      <c r="A1531">
        <v>1269</v>
      </c>
      <c r="B1531">
        <v>26</v>
      </c>
      <c r="C1531" t="str" cm="1">
        <f t="array" ref="C1531">_xlfn.XLOOKUP(A1531,A1531:A6530,'working_data '!S1541:S6540,NA,0)</f>
        <v>Other</v>
      </c>
      <c r="D1531" cm="1">
        <f t="array" ref="D1531">_xlfn.XLOOKUP(A1531,A1531:A6530,'working_data '!T1541:T6540,NA,0)</f>
        <v>83399.009999999995</v>
      </c>
      <c r="E1531" t="str" cm="1">
        <f t="array" ref="E1531">_xlfn.XLOOKUP(B1531,B1531:B6530,'working_data '!U1541:U6540,NA,0)</f>
        <v>Silver</v>
      </c>
    </row>
    <row r="1532" spans="1:5" x14ac:dyDescent="0.35">
      <c r="A1532">
        <v>9443</v>
      </c>
      <c r="B1532">
        <v>59</v>
      </c>
      <c r="C1532" t="str" cm="1">
        <f t="array" ref="C1532">_xlfn.XLOOKUP(A1532,A1532:A6531,'working_data '!S1542:S6541,NA,0)</f>
        <v>Female</v>
      </c>
      <c r="D1532" cm="1">
        <f t="array" ref="D1532">_xlfn.XLOOKUP(A1532,A1532:A6531,'working_data '!T1542:T6541,NA,0)</f>
        <v>90214.92</v>
      </c>
      <c r="E1532" t="str" cm="1">
        <f t="array" ref="E1532">_xlfn.XLOOKUP(B1532,B1532:B6531,'working_data '!U1542:U6541,NA,0)</f>
        <v>Bronze</v>
      </c>
    </row>
    <row r="1533" spans="1:5" x14ac:dyDescent="0.35">
      <c r="A1533">
        <v>4963</v>
      </c>
      <c r="B1533">
        <v>50</v>
      </c>
      <c r="C1533" t="str" cm="1">
        <f t="array" ref="C1533">_xlfn.XLOOKUP(A1533,A1533:A6532,'working_data '!S1543:S6542,NA,0)</f>
        <v>Male</v>
      </c>
      <c r="D1533" cm="1">
        <f t="array" ref="D1533">_xlfn.XLOOKUP(A1533,A1533:A6532,'working_data '!T1543:T6542,NA,0)</f>
        <v>57432.63</v>
      </c>
      <c r="E1533" t="str" cm="1">
        <f t="array" ref="E1533">_xlfn.XLOOKUP(B1533,B1533:B6532,'working_data '!U1543:U6542,NA,0)</f>
        <v>Bronze</v>
      </c>
    </row>
    <row r="1534" spans="1:5" x14ac:dyDescent="0.35">
      <c r="A1534">
        <v>3352</v>
      </c>
      <c r="B1534">
        <v>44</v>
      </c>
      <c r="C1534" t="str" cm="1">
        <f t="array" ref="C1534">_xlfn.XLOOKUP(A1534,A1534:A6533,'working_data '!S1544:S6543,NA,0)</f>
        <v>Male</v>
      </c>
      <c r="D1534" cm="1">
        <f t="array" ref="D1534">_xlfn.XLOOKUP(A1534,A1534:A6533,'working_data '!T1544:T6543,NA,0)</f>
        <v>46463.46</v>
      </c>
      <c r="E1534" t="str" cm="1">
        <f t="array" ref="E1534">_xlfn.XLOOKUP(B1534,B1534:B6533,'working_data '!U1544:U6543,NA,0)</f>
        <v>Platinum</v>
      </c>
    </row>
    <row r="1535" spans="1:5" x14ac:dyDescent="0.35">
      <c r="A1535">
        <v>5772</v>
      </c>
      <c r="B1535">
        <v>42</v>
      </c>
      <c r="C1535" t="str" cm="1">
        <f t="array" ref="C1535">_xlfn.XLOOKUP(A1535,A1535:A6534,'working_data '!S1545:S6544,NA,0)</f>
        <v>Other</v>
      </c>
      <c r="D1535" cm="1">
        <f t="array" ref="D1535">_xlfn.XLOOKUP(A1535,A1535:A6534,'working_data '!T1545:T6544,NA,0)</f>
        <v>56602.58</v>
      </c>
      <c r="E1535" t="str" cm="1">
        <f t="array" ref="E1535">_xlfn.XLOOKUP(B1535,B1535:B6534,'working_data '!U1545:U6544,NA,0)</f>
        <v>Platinum</v>
      </c>
    </row>
    <row r="1536" spans="1:5" x14ac:dyDescent="0.35">
      <c r="A1536">
        <v>8032</v>
      </c>
      <c r="B1536">
        <v>20</v>
      </c>
      <c r="C1536" t="str" cm="1">
        <f t="array" ref="C1536">_xlfn.XLOOKUP(A1536,A1536:A6535,'working_data '!S1546:S6545,NA,0)</f>
        <v>Male</v>
      </c>
      <c r="D1536" cm="1">
        <f t="array" ref="D1536">_xlfn.XLOOKUP(A1536,A1536:A6535,'working_data '!T1546:T6545,NA,0)</f>
        <v>70642.48</v>
      </c>
      <c r="E1536" t="str" cm="1">
        <f t="array" ref="E1536">_xlfn.XLOOKUP(B1536,B1536:B6535,'working_data '!U1546:U6545,NA,0)</f>
        <v>Platinum</v>
      </c>
    </row>
    <row r="1537" spans="1:5" x14ac:dyDescent="0.35">
      <c r="A1537">
        <v>1025</v>
      </c>
      <c r="B1537">
        <v>19</v>
      </c>
      <c r="C1537" t="str" cm="1">
        <f t="array" ref="C1537">_xlfn.XLOOKUP(A1537,A1537:A6536,'working_data '!S1547:S6546,NA,0)</f>
        <v>Other</v>
      </c>
      <c r="D1537" cm="1">
        <f t="array" ref="D1537">_xlfn.XLOOKUP(A1537,A1537:A6536,'working_data '!T1547:T6546,NA,0)</f>
        <v>66590.06</v>
      </c>
      <c r="E1537" t="str" cm="1">
        <f t="array" ref="E1537">_xlfn.XLOOKUP(B1537,B1537:B6536,'working_data '!U1547:U6546,NA,0)</f>
        <v>Bronze</v>
      </c>
    </row>
    <row r="1538" spans="1:5" x14ac:dyDescent="0.35">
      <c r="A1538">
        <v>6780</v>
      </c>
      <c r="B1538">
        <v>54</v>
      </c>
      <c r="C1538" t="str" cm="1">
        <f t="array" ref="C1538">_xlfn.XLOOKUP(A1538,A1538:A6537,'working_data '!S1548:S6547,NA,0)</f>
        <v>Other</v>
      </c>
      <c r="D1538" cm="1">
        <f t="array" ref="D1538">_xlfn.XLOOKUP(A1538,A1538:A6537,'working_data '!T1548:T6547,NA,0)</f>
        <v>43296.51</v>
      </c>
      <c r="E1538" t="str" cm="1">
        <f t="array" ref="E1538">_xlfn.XLOOKUP(B1538,B1538:B6537,'working_data '!U1548:U6547,NA,0)</f>
        <v>Silver</v>
      </c>
    </row>
    <row r="1539" spans="1:5" x14ac:dyDescent="0.35">
      <c r="A1539">
        <v>4941</v>
      </c>
      <c r="B1539">
        <v>55</v>
      </c>
      <c r="C1539" t="str" cm="1">
        <f t="array" ref="C1539">_xlfn.XLOOKUP(A1539,A1539:A6538,'working_data '!S1549:S6548,NA,0)</f>
        <v>Male</v>
      </c>
      <c r="D1539" cm="1">
        <f t="array" ref="D1539">_xlfn.XLOOKUP(A1539,A1539:A6538,'working_data '!T1549:T6548,NA,0)</f>
        <v>96539.24</v>
      </c>
      <c r="E1539" t="str" cm="1">
        <f t="array" ref="E1539">_xlfn.XLOOKUP(B1539,B1539:B6538,'working_data '!U1549:U6548,NA,0)</f>
        <v>Platinum</v>
      </c>
    </row>
    <row r="1540" spans="1:5" x14ac:dyDescent="0.35">
      <c r="A1540">
        <v>7825</v>
      </c>
      <c r="B1540">
        <v>57</v>
      </c>
      <c r="C1540" t="str" cm="1">
        <f t="array" ref="C1540">_xlfn.XLOOKUP(A1540,A1540:A6539,'working_data '!S1550:S6549,NA,0)</f>
        <v>Female</v>
      </c>
      <c r="D1540" cm="1">
        <f t="array" ref="D1540">_xlfn.XLOOKUP(A1540,A1540:A6539,'working_data '!T1550:T6549,NA,0)</f>
        <v>79535.210000000006</v>
      </c>
      <c r="E1540" t="str" cm="1">
        <f t="array" ref="E1540">_xlfn.XLOOKUP(B1540,B1540:B6539,'working_data '!U1550:U6549,NA,0)</f>
        <v>Silver</v>
      </c>
    </row>
    <row r="1541" spans="1:5" x14ac:dyDescent="0.35">
      <c r="A1541">
        <v>4068</v>
      </c>
      <c r="B1541">
        <v>63</v>
      </c>
      <c r="C1541" t="str" cm="1">
        <f t="array" ref="C1541">_xlfn.XLOOKUP(A1541,A1541:A6540,'working_data '!S1551:S6550,NA,0)</f>
        <v>Other</v>
      </c>
      <c r="D1541" cm="1">
        <f t="array" ref="D1541">_xlfn.XLOOKUP(A1541,A1541:A6540,'working_data '!T1551:T6550,NA,0)</f>
        <v>99009.14</v>
      </c>
      <c r="E1541" t="str" cm="1">
        <f t="array" ref="E1541">_xlfn.XLOOKUP(B1541,B1541:B6540,'working_data '!U1551:U6550,NA,0)</f>
        <v>Gold</v>
      </c>
    </row>
    <row r="1542" spans="1:5" x14ac:dyDescent="0.35">
      <c r="A1542">
        <v>2402</v>
      </c>
      <c r="B1542">
        <v>47</v>
      </c>
      <c r="C1542" t="str" cm="1">
        <f t="array" ref="C1542">_xlfn.XLOOKUP(A1542,A1542:A6541,'working_data '!S1552:S6551,NA,0)</f>
        <v>Other</v>
      </c>
      <c r="D1542" cm="1">
        <f t="array" ref="D1542">_xlfn.XLOOKUP(A1542,A1542:A6541,'working_data '!T1552:T6551,NA,0)</f>
        <v>76830.289999999994</v>
      </c>
      <c r="E1542" t="str" cm="1">
        <f t="array" ref="E1542">_xlfn.XLOOKUP(B1542,B1542:B6541,'working_data '!U1552:U6551,NA,0)</f>
        <v>Gold</v>
      </c>
    </row>
    <row r="1543" spans="1:5" x14ac:dyDescent="0.35">
      <c r="A1543">
        <v>9576</v>
      </c>
      <c r="B1543">
        <v>62</v>
      </c>
      <c r="C1543" t="str" cm="1">
        <f t="array" ref="C1543">_xlfn.XLOOKUP(A1543,A1543:A6542,'working_data '!S1553:S6552,NA,0)</f>
        <v>Male</v>
      </c>
      <c r="D1543" cm="1">
        <f t="array" ref="D1543">_xlfn.XLOOKUP(A1543,A1543:A6542,'working_data '!T1553:T6552,NA,0)</f>
        <v>86661.22</v>
      </c>
      <c r="E1543" t="str" cm="1">
        <f t="array" ref="E1543">_xlfn.XLOOKUP(B1543,B1543:B6542,'working_data '!U1553:U6552,NA,0)</f>
        <v>Bronze</v>
      </c>
    </row>
    <row r="1544" spans="1:5" x14ac:dyDescent="0.35">
      <c r="A1544">
        <v>6908</v>
      </c>
      <c r="B1544">
        <v>36</v>
      </c>
      <c r="C1544" t="str" cm="1">
        <f t="array" ref="C1544">_xlfn.XLOOKUP(A1544,A1544:A6543,'working_data '!S1554:S6553,NA,0)</f>
        <v>Male</v>
      </c>
      <c r="D1544" cm="1">
        <f t="array" ref="D1544">_xlfn.XLOOKUP(A1544,A1544:A6543,'working_data '!T1554:T6553,NA,0)</f>
        <v>71282.899999999994</v>
      </c>
      <c r="E1544" t="str" cm="1">
        <f t="array" ref="E1544">_xlfn.XLOOKUP(B1544,B1544:B6543,'working_data '!U1554:U6553,NA,0)</f>
        <v>Silver</v>
      </c>
    </row>
    <row r="1545" spans="1:5" x14ac:dyDescent="0.35">
      <c r="A1545">
        <v>2108</v>
      </c>
      <c r="B1545">
        <v>54</v>
      </c>
      <c r="C1545" t="str" cm="1">
        <f t="array" ref="C1545">_xlfn.XLOOKUP(A1545,A1545:A6544,'working_data '!S1555:S6554,NA,0)</f>
        <v>Male</v>
      </c>
      <c r="D1545" cm="1">
        <f t="array" ref="D1545">_xlfn.XLOOKUP(A1545,A1545:A6544,'working_data '!T1555:T6554,NA,0)</f>
        <v>71742.77</v>
      </c>
      <c r="E1545" t="str" cm="1">
        <f t="array" ref="E1545">_xlfn.XLOOKUP(B1545,B1545:B6544,'working_data '!U1555:U6554,NA,0)</f>
        <v>Gold</v>
      </c>
    </row>
    <row r="1546" spans="1:5" x14ac:dyDescent="0.35">
      <c r="A1546">
        <v>9618</v>
      </c>
      <c r="B1546">
        <v>35</v>
      </c>
      <c r="C1546" t="str" cm="1">
        <f t="array" ref="C1546">_xlfn.XLOOKUP(A1546,A1546:A6545,'working_data '!S1556:S6555,NA,0)</f>
        <v>Female</v>
      </c>
      <c r="D1546" cm="1">
        <f t="array" ref="D1546">_xlfn.XLOOKUP(A1546,A1546:A6545,'working_data '!T1556:T6555,NA,0)</f>
        <v>51436.62</v>
      </c>
      <c r="E1546" t="str" cm="1">
        <f t="array" ref="E1546">_xlfn.XLOOKUP(B1546,B1546:B6545,'working_data '!U1556:U6555,NA,0)</f>
        <v>Platinum</v>
      </c>
    </row>
    <row r="1547" spans="1:5" x14ac:dyDescent="0.35">
      <c r="A1547">
        <v>9914</v>
      </c>
      <c r="B1547">
        <v>25</v>
      </c>
      <c r="C1547" t="str" cm="1">
        <f t="array" ref="C1547">_xlfn.XLOOKUP(A1547,A1547:A6546,'working_data '!S1557:S6556,NA,0)</f>
        <v>Female</v>
      </c>
      <c r="D1547" cm="1">
        <f t="array" ref="D1547">_xlfn.XLOOKUP(A1547,A1547:A6546,'working_data '!T1557:T6556,NA,0)</f>
        <v>113090.01</v>
      </c>
      <c r="E1547" t="str" cm="1">
        <f t="array" ref="E1547">_xlfn.XLOOKUP(B1547,B1547:B6546,'working_data '!U1557:U6556,NA,0)</f>
        <v>Bronze</v>
      </c>
    </row>
    <row r="1548" spans="1:5" x14ac:dyDescent="0.35">
      <c r="A1548">
        <v>9312</v>
      </c>
      <c r="B1548">
        <v>24</v>
      </c>
      <c r="C1548" t="str" cm="1">
        <f t="array" ref="C1548">_xlfn.XLOOKUP(A1548,A1548:A6547,'working_data '!S1558:S6557,NA,0)</f>
        <v>Male</v>
      </c>
      <c r="D1548" cm="1">
        <f t="array" ref="D1548">_xlfn.XLOOKUP(A1548,A1548:A6547,'working_data '!T1558:T6557,NA,0)</f>
        <v>35656.04</v>
      </c>
      <c r="E1548" t="str" cm="1">
        <f t="array" ref="E1548">_xlfn.XLOOKUP(B1548,B1548:B6547,'working_data '!U1558:U6557,NA,0)</f>
        <v>Bronze</v>
      </c>
    </row>
    <row r="1549" spans="1:5" x14ac:dyDescent="0.35">
      <c r="A1549">
        <v>9316</v>
      </c>
      <c r="B1549">
        <v>67</v>
      </c>
      <c r="C1549" t="str" cm="1">
        <f t="array" ref="C1549">_xlfn.XLOOKUP(A1549,A1549:A6548,'working_data '!S1559:S6558,NA,0)</f>
        <v>Male</v>
      </c>
      <c r="D1549" cm="1">
        <f t="array" ref="D1549">_xlfn.XLOOKUP(A1549,A1549:A6548,'working_data '!T1559:T6558,NA,0)</f>
        <v>36950.019999999997</v>
      </c>
      <c r="E1549" t="str" cm="1">
        <f t="array" ref="E1549">_xlfn.XLOOKUP(B1549,B1549:B6548,'working_data '!U1559:U6558,NA,0)</f>
        <v>Bronze</v>
      </c>
    </row>
    <row r="1550" spans="1:5" x14ac:dyDescent="0.35">
      <c r="A1550">
        <v>1333</v>
      </c>
      <c r="B1550">
        <v>46</v>
      </c>
      <c r="C1550" t="str" cm="1">
        <f t="array" ref="C1550">_xlfn.XLOOKUP(A1550,A1550:A6549,'working_data '!S1560:S6559,NA,0)</f>
        <v>Female</v>
      </c>
      <c r="D1550" cm="1">
        <f t="array" ref="D1550">_xlfn.XLOOKUP(A1550,A1550:A6549,'working_data '!T1560:T6559,NA,0)</f>
        <v>35586.01</v>
      </c>
      <c r="E1550" t="str" cm="1">
        <f t="array" ref="E1550">_xlfn.XLOOKUP(B1550,B1550:B6549,'working_data '!U1560:U6559,NA,0)</f>
        <v>Gold</v>
      </c>
    </row>
    <row r="1551" spans="1:5" x14ac:dyDescent="0.35">
      <c r="A1551">
        <v>7397</v>
      </c>
      <c r="B1551">
        <v>25</v>
      </c>
      <c r="C1551" t="str" cm="1">
        <f t="array" ref="C1551">_xlfn.XLOOKUP(A1551,A1551:A6550,'working_data '!S1561:S6560,NA,0)</f>
        <v>Female</v>
      </c>
      <c r="D1551" cm="1">
        <f t="array" ref="D1551">_xlfn.XLOOKUP(A1551,A1551:A6550,'working_data '!T1561:T6560,NA,0)</f>
        <v>63887.64</v>
      </c>
      <c r="E1551" t="str" cm="1">
        <f t="array" ref="E1551">_xlfn.XLOOKUP(B1551,B1551:B6550,'working_data '!U1561:U6560,NA,0)</f>
        <v>Bronze</v>
      </c>
    </row>
    <row r="1552" spans="1:5" x14ac:dyDescent="0.35">
      <c r="A1552">
        <v>8702</v>
      </c>
      <c r="B1552">
        <v>41</v>
      </c>
      <c r="C1552" t="str" cm="1">
        <f t="array" ref="C1552">_xlfn.XLOOKUP(A1552,A1552:A6551,'working_data '!S1562:S6561,NA,0)</f>
        <v>Other</v>
      </c>
      <c r="D1552" cm="1">
        <f t="array" ref="D1552">_xlfn.XLOOKUP(A1552,A1552:A6551,'working_data '!T1562:T6561,NA,0)</f>
        <v>98670.89</v>
      </c>
      <c r="E1552" t="str" cm="1">
        <f t="array" ref="E1552">_xlfn.XLOOKUP(B1552,B1552:B6551,'working_data '!U1562:U6561,NA,0)</f>
        <v>Platinum</v>
      </c>
    </row>
    <row r="1553" spans="1:5" x14ac:dyDescent="0.35">
      <c r="A1553">
        <v>1713</v>
      </c>
      <c r="B1553">
        <v>55</v>
      </c>
      <c r="C1553" t="str" cm="1">
        <f t="array" ref="C1553">_xlfn.XLOOKUP(A1553,A1553:A6552,'working_data '!S1563:S6562,NA,0)</f>
        <v>Male</v>
      </c>
      <c r="D1553" cm="1">
        <f t="array" ref="D1553">_xlfn.XLOOKUP(A1553,A1553:A6552,'working_data '!T1563:T6562,NA,0)</f>
        <v>38204.25</v>
      </c>
      <c r="E1553" t="str" cm="1">
        <f t="array" ref="E1553">_xlfn.XLOOKUP(B1553,B1553:B6552,'working_data '!U1563:U6562,NA,0)</f>
        <v>Bronze</v>
      </c>
    </row>
    <row r="1554" spans="1:5" x14ac:dyDescent="0.35">
      <c r="A1554">
        <v>7338</v>
      </c>
      <c r="B1554">
        <v>21</v>
      </c>
      <c r="C1554" t="str" cm="1">
        <f t="array" ref="C1554">_xlfn.XLOOKUP(A1554,A1554:A6553,'working_data '!S1564:S6563,NA,0)</f>
        <v>Female</v>
      </c>
      <c r="D1554" cm="1">
        <f t="array" ref="D1554">_xlfn.XLOOKUP(A1554,A1554:A6553,'working_data '!T1564:T6563,NA,0)</f>
        <v>83069.72</v>
      </c>
      <c r="E1554" t="str" cm="1">
        <f t="array" ref="E1554">_xlfn.XLOOKUP(B1554,B1554:B6553,'working_data '!U1564:U6563,NA,0)</f>
        <v>Bronze</v>
      </c>
    </row>
    <row r="1555" spans="1:5" x14ac:dyDescent="0.35">
      <c r="A1555">
        <v>7116</v>
      </c>
      <c r="B1555">
        <v>33</v>
      </c>
      <c r="C1555" t="str" cm="1">
        <f t="array" ref="C1555">_xlfn.XLOOKUP(A1555,A1555:A6554,'working_data '!S1565:S6564,NA,0)</f>
        <v>Male</v>
      </c>
      <c r="D1555" cm="1">
        <f t="array" ref="D1555">_xlfn.XLOOKUP(A1555,A1555:A6554,'working_data '!T1565:T6564,NA,0)</f>
        <v>99322.55</v>
      </c>
      <c r="E1555" t="str" cm="1">
        <f t="array" ref="E1555">_xlfn.XLOOKUP(B1555,B1555:B6554,'working_data '!U1565:U6564,NA,0)</f>
        <v>Platinum</v>
      </c>
    </row>
    <row r="1556" spans="1:5" x14ac:dyDescent="0.35">
      <c r="A1556">
        <v>5155</v>
      </c>
      <c r="B1556">
        <v>43</v>
      </c>
      <c r="C1556" t="str" cm="1">
        <f t="array" ref="C1556">_xlfn.XLOOKUP(A1556,A1556:A6555,'working_data '!S1566:S6565,NA,0)</f>
        <v>Female</v>
      </c>
      <c r="D1556" cm="1">
        <f t="array" ref="D1556">_xlfn.XLOOKUP(A1556,A1556:A6555,'working_data '!T1566:T6565,NA,0)</f>
        <v>48347.27</v>
      </c>
      <c r="E1556" t="str" cm="1">
        <f t="array" ref="E1556">_xlfn.XLOOKUP(B1556,B1556:B6555,'working_data '!U1566:U6565,NA,0)</f>
        <v>Gold</v>
      </c>
    </row>
    <row r="1557" spans="1:5" x14ac:dyDescent="0.35">
      <c r="A1557">
        <v>1266</v>
      </c>
      <c r="B1557">
        <v>36</v>
      </c>
      <c r="C1557" t="str" cm="1">
        <f t="array" ref="C1557">_xlfn.XLOOKUP(A1557,A1557:A6556,'working_data '!S1567:S6566,NA,0)</f>
        <v>Male</v>
      </c>
      <c r="D1557" cm="1">
        <f t="array" ref="D1557">_xlfn.XLOOKUP(A1557,A1557:A6556,'working_data '!T1567:T6566,NA,0)</f>
        <v>76030.34</v>
      </c>
      <c r="E1557" t="str" cm="1">
        <f t="array" ref="E1557">_xlfn.XLOOKUP(B1557,B1557:B6556,'working_data '!U1567:U6566,NA,0)</f>
        <v>Gold</v>
      </c>
    </row>
    <row r="1558" spans="1:5" x14ac:dyDescent="0.35">
      <c r="A1558">
        <v>6850</v>
      </c>
      <c r="B1558">
        <v>50</v>
      </c>
      <c r="C1558" t="str" cm="1">
        <f t="array" ref="C1558">_xlfn.XLOOKUP(A1558,A1558:A6557,'working_data '!S1568:S6567,NA,0)</f>
        <v>Other</v>
      </c>
      <c r="D1558" cm="1">
        <f t="array" ref="D1558">_xlfn.XLOOKUP(A1558,A1558:A6557,'working_data '!T1568:T6567,NA,0)</f>
        <v>51966.400000000001</v>
      </c>
      <c r="E1558" t="str" cm="1">
        <f t="array" ref="E1558">_xlfn.XLOOKUP(B1558,B1558:B6557,'working_data '!U1568:U6567,NA,0)</f>
        <v>Bronze</v>
      </c>
    </row>
    <row r="1559" spans="1:5" x14ac:dyDescent="0.35">
      <c r="A1559">
        <v>2106</v>
      </c>
      <c r="B1559">
        <v>64</v>
      </c>
      <c r="C1559" t="str" cm="1">
        <f t="array" ref="C1559">_xlfn.XLOOKUP(A1559,A1559:A6558,'working_data '!S1569:S6568,NA,0)</f>
        <v>Other</v>
      </c>
      <c r="D1559" cm="1">
        <f t="array" ref="D1559">_xlfn.XLOOKUP(A1559,A1559:A6558,'working_data '!T1569:T6568,NA,0)</f>
        <v>51434.6</v>
      </c>
      <c r="E1559" t="str" cm="1">
        <f t="array" ref="E1559">_xlfn.XLOOKUP(B1559,B1559:B6558,'working_data '!U1569:U6568,NA,0)</f>
        <v>Silver</v>
      </c>
    </row>
    <row r="1560" spans="1:5" x14ac:dyDescent="0.35">
      <c r="A1560">
        <v>6649</v>
      </c>
      <c r="B1560">
        <v>49</v>
      </c>
      <c r="C1560" t="str" cm="1">
        <f t="array" ref="C1560">_xlfn.XLOOKUP(A1560,A1560:A6559,'working_data '!S1570:S6569,NA,0)</f>
        <v>Male</v>
      </c>
      <c r="D1560" cm="1">
        <f t="array" ref="D1560">_xlfn.XLOOKUP(A1560,A1560:A6559,'working_data '!T1570:T6569,NA,0)</f>
        <v>48488.46</v>
      </c>
      <c r="E1560" t="str" cm="1">
        <f t="array" ref="E1560">_xlfn.XLOOKUP(B1560,B1560:B6559,'working_data '!U1570:U6569,NA,0)</f>
        <v>Platinum</v>
      </c>
    </row>
    <row r="1561" spans="1:5" x14ac:dyDescent="0.35">
      <c r="A1561">
        <v>4950</v>
      </c>
      <c r="B1561">
        <v>33</v>
      </c>
      <c r="C1561" t="str" cm="1">
        <f t="array" ref="C1561">_xlfn.XLOOKUP(A1561,A1561:A6560,'working_data '!S1571:S6570,NA,0)</f>
        <v>Male</v>
      </c>
      <c r="D1561" cm="1">
        <f t="array" ref="D1561">_xlfn.XLOOKUP(A1561,A1561:A6560,'working_data '!T1571:T6570,NA,0)</f>
        <v>35774.67</v>
      </c>
      <c r="E1561" t="str" cm="1">
        <f t="array" ref="E1561">_xlfn.XLOOKUP(B1561,B1561:B6560,'working_data '!U1571:U6570,NA,0)</f>
        <v>Silver</v>
      </c>
    </row>
    <row r="1562" spans="1:5" x14ac:dyDescent="0.35">
      <c r="A1562">
        <v>2698</v>
      </c>
      <c r="B1562">
        <v>48</v>
      </c>
      <c r="C1562" t="str" cm="1">
        <f t="array" ref="C1562">_xlfn.XLOOKUP(A1562,A1562:A6561,'working_data '!S1572:S6571,NA,0)</f>
        <v>Female</v>
      </c>
      <c r="D1562" cm="1">
        <f t="array" ref="D1562">_xlfn.XLOOKUP(A1562,A1562:A6561,'working_data '!T1572:T6571,NA,0)</f>
        <v>23803.98</v>
      </c>
      <c r="E1562" t="str" cm="1">
        <f t="array" ref="E1562">_xlfn.XLOOKUP(B1562,B1562:B6561,'working_data '!U1572:U6571,NA,0)</f>
        <v>Silver</v>
      </c>
    </row>
    <row r="1563" spans="1:5" x14ac:dyDescent="0.35">
      <c r="A1563">
        <v>6447</v>
      </c>
      <c r="B1563">
        <v>26</v>
      </c>
      <c r="C1563" t="str" cm="1">
        <f t="array" ref="C1563">_xlfn.XLOOKUP(A1563,A1563:A6562,'working_data '!S1573:S6572,NA,0)</f>
        <v>Other</v>
      </c>
      <c r="D1563" cm="1">
        <f t="array" ref="D1563">_xlfn.XLOOKUP(A1563,A1563:A6562,'working_data '!T1573:T6572,NA,0)</f>
        <v>49442.95</v>
      </c>
      <c r="E1563" t="str" cm="1">
        <f t="array" ref="E1563">_xlfn.XLOOKUP(B1563,B1563:B6562,'working_data '!U1573:U6572,NA,0)</f>
        <v>Platinum</v>
      </c>
    </row>
    <row r="1564" spans="1:5" x14ac:dyDescent="0.35">
      <c r="A1564">
        <v>3185</v>
      </c>
      <c r="B1564">
        <v>62</v>
      </c>
      <c r="C1564" t="str" cm="1">
        <f t="array" ref="C1564">_xlfn.XLOOKUP(A1564,A1564:A6563,'working_data '!S1574:S6573,NA,0)</f>
        <v>Female</v>
      </c>
      <c r="D1564" cm="1">
        <f t="array" ref="D1564">_xlfn.XLOOKUP(A1564,A1564:A6563,'working_data '!T1574:T6573,NA,0)</f>
        <v>117726.71</v>
      </c>
      <c r="E1564" t="str" cm="1">
        <f t="array" ref="E1564">_xlfn.XLOOKUP(B1564,B1564:B6563,'working_data '!U1574:U6573,NA,0)</f>
        <v>Silver</v>
      </c>
    </row>
    <row r="1565" spans="1:5" x14ac:dyDescent="0.35">
      <c r="A1565">
        <v>1726</v>
      </c>
      <c r="B1565">
        <v>40</v>
      </c>
      <c r="C1565" t="str" cm="1">
        <f t="array" ref="C1565">_xlfn.XLOOKUP(A1565,A1565:A6564,'working_data '!S1575:S6574,NA,0)</f>
        <v>Male</v>
      </c>
      <c r="D1565" cm="1">
        <f t="array" ref="D1565">_xlfn.XLOOKUP(A1565,A1565:A6564,'working_data '!T1575:T6574,NA,0)</f>
        <v>92510.55</v>
      </c>
      <c r="E1565" t="str" cm="1">
        <f t="array" ref="E1565">_xlfn.XLOOKUP(B1565,B1565:B6564,'working_data '!U1575:U6574,NA,0)</f>
        <v>Silver</v>
      </c>
    </row>
    <row r="1566" spans="1:5" x14ac:dyDescent="0.35">
      <c r="A1566">
        <v>6772</v>
      </c>
      <c r="B1566">
        <v>57</v>
      </c>
      <c r="C1566" t="str" cm="1">
        <f t="array" ref="C1566">_xlfn.XLOOKUP(A1566,A1566:A6565,'working_data '!S1576:S6575,NA,0)</f>
        <v>Female</v>
      </c>
      <c r="D1566" cm="1">
        <f t="array" ref="D1566">_xlfn.XLOOKUP(A1566,A1566:A6565,'working_data '!T1576:T6575,NA,0)</f>
        <v>65217.61</v>
      </c>
      <c r="E1566" t="str" cm="1">
        <f t="array" ref="E1566">_xlfn.XLOOKUP(B1566,B1566:B6565,'working_data '!U1576:U6575,NA,0)</f>
        <v>Platinum</v>
      </c>
    </row>
    <row r="1567" spans="1:5" x14ac:dyDescent="0.35">
      <c r="A1567">
        <v>9945</v>
      </c>
      <c r="B1567">
        <v>61</v>
      </c>
      <c r="C1567" t="str" cm="1">
        <f t="array" ref="C1567">_xlfn.XLOOKUP(A1567,A1567:A6566,'working_data '!S1577:S6576,NA,0)</f>
        <v>Female</v>
      </c>
      <c r="D1567" cm="1">
        <f t="array" ref="D1567">_xlfn.XLOOKUP(A1567,A1567:A6566,'working_data '!T1577:T6576,NA,0)</f>
        <v>37778.949999999997</v>
      </c>
      <c r="E1567" t="str" cm="1">
        <f t="array" ref="E1567">_xlfn.XLOOKUP(B1567,B1567:B6566,'working_data '!U1577:U6576,NA,0)</f>
        <v>Gold</v>
      </c>
    </row>
    <row r="1568" spans="1:5" x14ac:dyDescent="0.35">
      <c r="A1568">
        <v>6546</v>
      </c>
      <c r="B1568">
        <v>69</v>
      </c>
      <c r="C1568" t="str" cm="1">
        <f t="array" ref="C1568">_xlfn.XLOOKUP(A1568,A1568:A6567,'working_data '!S1578:S6577,NA,0)</f>
        <v>Female</v>
      </c>
      <c r="D1568" cm="1">
        <f t="array" ref="D1568">_xlfn.XLOOKUP(A1568,A1568:A6567,'working_data '!T1578:T6577,NA,0)</f>
        <v>98456.31</v>
      </c>
      <c r="E1568" t="str" cm="1">
        <f t="array" ref="E1568">_xlfn.XLOOKUP(B1568,B1568:B6567,'working_data '!U1578:U6577,NA,0)</f>
        <v>Bronze</v>
      </c>
    </row>
    <row r="1569" spans="1:5" x14ac:dyDescent="0.35">
      <c r="A1569">
        <v>3868</v>
      </c>
      <c r="B1569">
        <v>60</v>
      </c>
      <c r="C1569" t="str" cm="1">
        <f t="array" ref="C1569">_xlfn.XLOOKUP(A1569,A1569:A6568,'working_data '!S1579:S6578,NA,0)</f>
        <v>Other</v>
      </c>
      <c r="D1569" cm="1">
        <f t="array" ref="D1569">_xlfn.XLOOKUP(A1569,A1569:A6568,'working_data '!T1579:T6578,NA,0)</f>
        <v>99653.72</v>
      </c>
      <c r="E1569" t="str" cm="1">
        <f t="array" ref="E1569">_xlfn.XLOOKUP(B1569,B1569:B6568,'working_data '!U1579:U6578,NA,0)</f>
        <v>Gold</v>
      </c>
    </row>
    <row r="1570" spans="1:5" x14ac:dyDescent="0.35">
      <c r="A1570">
        <v>8612</v>
      </c>
      <c r="B1570">
        <v>67</v>
      </c>
      <c r="C1570" t="str" cm="1">
        <f t="array" ref="C1570">_xlfn.XLOOKUP(A1570,A1570:A6569,'working_data '!S1580:S6579,NA,0)</f>
        <v>Male</v>
      </c>
      <c r="D1570" cm="1">
        <f t="array" ref="D1570">_xlfn.XLOOKUP(A1570,A1570:A6569,'working_data '!T1580:T6579,NA,0)</f>
        <v>31063.57</v>
      </c>
      <c r="E1570" t="str" cm="1">
        <f t="array" ref="E1570">_xlfn.XLOOKUP(B1570,B1570:B6569,'working_data '!U1580:U6579,NA,0)</f>
        <v>Gold</v>
      </c>
    </row>
    <row r="1571" spans="1:5" x14ac:dyDescent="0.35">
      <c r="A1571">
        <v>8840</v>
      </c>
      <c r="B1571">
        <v>19</v>
      </c>
      <c r="C1571" t="str" cm="1">
        <f t="array" ref="C1571">_xlfn.XLOOKUP(A1571,A1571:A6570,'working_data '!S1581:S6580,NA,0)</f>
        <v>Female</v>
      </c>
      <c r="D1571" cm="1">
        <f t="array" ref="D1571">_xlfn.XLOOKUP(A1571,A1571:A6570,'working_data '!T1581:T6580,NA,0)</f>
        <v>80040.38</v>
      </c>
      <c r="E1571" t="str" cm="1">
        <f t="array" ref="E1571">_xlfn.XLOOKUP(B1571,B1571:B6570,'working_data '!U1581:U6580,NA,0)</f>
        <v>Silver</v>
      </c>
    </row>
    <row r="1572" spans="1:5" x14ac:dyDescent="0.35">
      <c r="A1572">
        <v>3986</v>
      </c>
      <c r="B1572">
        <v>66</v>
      </c>
      <c r="C1572" t="str" cm="1">
        <f t="array" ref="C1572">_xlfn.XLOOKUP(A1572,A1572:A6571,'working_data '!S1582:S6581,NA,0)</f>
        <v>Male</v>
      </c>
      <c r="D1572" cm="1">
        <f t="array" ref="D1572">_xlfn.XLOOKUP(A1572,A1572:A6571,'working_data '!T1582:T6581,NA,0)</f>
        <v>85684.88</v>
      </c>
      <c r="E1572" t="str" cm="1">
        <f t="array" ref="E1572">_xlfn.XLOOKUP(B1572,B1572:B6571,'working_data '!U1582:U6581,NA,0)</f>
        <v>Silver</v>
      </c>
    </row>
    <row r="1573" spans="1:5" x14ac:dyDescent="0.35">
      <c r="A1573">
        <v>3209</v>
      </c>
      <c r="B1573">
        <v>24</v>
      </c>
      <c r="C1573" t="str" cm="1">
        <f t="array" ref="C1573">_xlfn.XLOOKUP(A1573,A1573:A6572,'working_data '!S1583:S6582,NA,0)</f>
        <v>Other</v>
      </c>
      <c r="D1573" cm="1">
        <f t="array" ref="D1573">_xlfn.XLOOKUP(A1573,A1573:A6572,'working_data '!T1583:T6582,NA,0)</f>
        <v>108037.43</v>
      </c>
      <c r="E1573" t="str" cm="1">
        <f t="array" ref="E1573">_xlfn.XLOOKUP(B1573,B1573:B6572,'working_data '!U1583:U6582,NA,0)</f>
        <v>Silver</v>
      </c>
    </row>
    <row r="1574" spans="1:5" x14ac:dyDescent="0.35">
      <c r="A1574">
        <v>2033</v>
      </c>
      <c r="B1574">
        <v>27</v>
      </c>
      <c r="C1574" t="str" cm="1">
        <f t="array" ref="C1574">_xlfn.XLOOKUP(A1574,A1574:A6573,'working_data '!S1584:S6583,NA,0)</f>
        <v>Female</v>
      </c>
      <c r="D1574" cm="1">
        <f t="array" ref="D1574">_xlfn.XLOOKUP(A1574,A1574:A6573,'working_data '!T1584:T6583,NA,0)</f>
        <v>76322.87</v>
      </c>
      <c r="E1574" t="str" cm="1">
        <f t="array" ref="E1574">_xlfn.XLOOKUP(B1574,B1574:B6573,'working_data '!U1584:U6583,NA,0)</f>
        <v>Platinum</v>
      </c>
    </row>
    <row r="1575" spans="1:5" x14ac:dyDescent="0.35">
      <c r="A1575">
        <v>8498</v>
      </c>
      <c r="B1575">
        <v>38</v>
      </c>
      <c r="C1575" t="str" cm="1">
        <f t="array" ref="C1575">_xlfn.XLOOKUP(A1575,A1575:A6574,'working_data '!S1585:S6584,NA,0)</f>
        <v>Other</v>
      </c>
      <c r="D1575" cm="1">
        <f t="array" ref="D1575">_xlfn.XLOOKUP(A1575,A1575:A6574,'working_data '!T1585:T6584,NA,0)</f>
        <v>64793.24</v>
      </c>
      <c r="E1575" t="str" cm="1">
        <f t="array" ref="E1575">_xlfn.XLOOKUP(B1575,B1575:B6574,'working_data '!U1585:U6584,NA,0)</f>
        <v>Bronze</v>
      </c>
    </row>
    <row r="1576" spans="1:5" x14ac:dyDescent="0.35">
      <c r="A1576">
        <v>1605</v>
      </c>
      <c r="B1576">
        <v>56</v>
      </c>
      <c r="C1576" t="str" cm="1">
        <f t="array" ref="C1576">_xlfn.XLOOKUP(A1576,A1576:A6575,'working_data '!S1586:S6585,NA,0)</f>
        <v>Other</v>
      </c>
      <c r="D1576" cm="1">
        <f t="array" ref="D1576">_xlfn.XLOOKUP(A1576,A1576:A6575,'working_data '!T1586:T6585,NA,0)</f>
        <v>44846.93</v>
      </c>
      <c r="E1576" t="str" cm="1">
        <f t="array" ref="E1576">_xlfn.XLOOKUP(B1576,B1576:B6575,'working_data '!U1586:U6585,NA,0)</f>
        <v>Silver</v>
      </c>
    </row>
    <row r="1577" spans="1:5" x14ac:dyDescent="0.35">
      <c r="A1577">
        <v>5807</v>
      </c>
      <c r="B1577">
        <v>54</v>
      </c>
      <c r="C1577" t="str" cm="1">
        <f t="array" ref="C1577">_xlfn.XLOOKUP(A1577,A1577:A6576,'working_data '!S1587:S6586,NA,0)</f>
        <v>Other</v>
      </c>
      <c r="D1577" cm="1">
        <f t="array" ref="D1577">_xlfn.XLOOKUP(A1577,A1577:A6576,'working_data '!T1587:T6586,NA,0)</f>
        <v>56606.25</v>
      </c>
      <c r="E1577" t="str" cm="1">
        <f t="array" ref="E1577">_xlfn.XLOOKUP(B1577,B1577:B6576,'working_data '!U1587:U6586,NA,0)</f>
        <v>Platinum</v>
      </c>
    </row>
    <row r="1578" spans="1:5" x14ac:dyDescent="0.35">
      <c r="A1578">
        <v>4302</v>
      </c>
      <c r="B1578">
        <v>45</v>
      </c>
      <c r="C1578" t="str" cm="1">
        <f t="array" ref="C1578">_xlfn.XLOOKUP(A1578,A1578:A6577,'working_data '!S1588:S6587,NA,0)</f>
        <v>Other</v>
      </c>
      <c r="D1578" cm="1">
        <f t="array" ref="D1578">_xlfn.XLOOKUP(A1578,A1578:A6577,'working_data '!T1588:T6587,NA,0)</f>
        <v>106518.88</v>
      </c>
      <c r="E1578" t="str" cm="1">
        <f t="array" ref="E1578">_xlfn.XLOOKUP(B1578,B1578:B6577,'working_data '!U1588:U6587,NA,0)</f>
        <v>Gold</v>
      </c>
    </row>
    <row r="1579" spans="1:5" x14ac:dyDescent="0.35">
      <c r="A1579">
        <v>1717</v>
      </c>
      <c r="B1579">
        <v>50</v>
      </c>
      <c r="C1579" t="str" cm="1">
        <f t="array" ref="C1579">_xlfn.XLOOKUP(A1579,A1579:A6578,'working_data '!S1589:S6588,NA,0)</f>
        <v>Female</v>
      </c>
      <c r="D1579" cm="1">
        <f t="array" ref="D1579">_xlfn.XLOOKUP(A1579,A1579:A6578,'working_data '!T1589:T6588,NA,0)</f>
        <v>43570.239999999998</v>
      </c>
      <c r="E1579" t="str" cm="1">
        <f t="array" ref="E1579">_xlfn.XLOOKUP(B1579,B1579:B6578,'working_data '!U1589:U6588,NA,0)</f>
        <v>Platinum</v>
      </c>
    </row>
    <row r="1580" spans="1:5" x14ac:dyDescent="0.35">
      <c r="A1580">
        <v>4268</v>
      </c>
      <c r="B1580">
        <v>35</v>
      </c>
      <c r="C1580" t="str" cm="1">
        <f t="array" ref="C1580">_xlfn.XLOOKUP(A1580,A1580:A6579,'working_data '!S1590:S6589,NA,0)</f>
        <v>Other</v>
      </c>
      <c r="D1580" cm="1">
        <f t="array" ref="D1580">_xlfn.XLOOKUP(A1580,A1580:A6579,'working_data '!T1590:T6589,NA,0)</f>
        <v>22860.09</v>
      </c>
      <c r="E1580" t="str" cm="1">
        <f t="array" ref="E1580">_xlfn.XLOOKUP(B1580,B1580:B6579,'working_data '!U1590:U6589,NA,0)</f>
        <v>Silver</v>
      </c>
    </row>
    <row r="1581" spans="1:5" x14ac:dyDescent="0.35">
      <c r="A1581">
        <v>1686</v>
      </c>
      <c r="B1581">
        <v>51</v>
      </c>
      <c r="C1581" t="str" cm="1">
        <f t="array" ref="C1581">_xlfn.XLOOKUP(A1581,A1581:A6580,'working_data '!S1591:S6590,NA,0)</f>
        <v>Male</v>
      </c>
      <c r="D1581" cm="1">
        <f t="array" ref="D1581">_xlfn.XLOOKUP(A1581,A1581:A6580,'working_data '!T1591:T6590,NA,0)</f>
        <v>83187.55</v>
      </c>
      <c r="E1581" t="str" cm="1">
        <f t="array" ref="E1581">_xlfn.XLOOKUP(B1581,B1581:B6580,'working_data '!U1591:U6590,NA,0)</f>
        <v>Gold</v>
      </c>
    </row>
    <row r="1582" spans="1:5" x14ac:dyDescent="0.35">
      <c r="A1582">
        <v>6170</v>
      </c>
      <c r="B1582">
        <v>62</v>
      </c>
      <c r="C1582" t="str" cm="1">
        <f t="array" ref="C1582">_xlfn.XLOOKUP(A1582,A1582:A6581,'working_data '!S1592:S6591,NA,0)</f>
        <v>Female</v>
      </c>
      <c r="D1582" cm="1">
        <f t="array" ref="D1582">_xlfn.XLOOKUP(A1582,A1582:A6581,'working_data '!T1592:T6591,NA,0)</f>
        <v>94637.31</v>
      </c>
      <c r="E1582" t="str" cm="1">
        <f t="array" ref="E1582">_xlfn.XLOOKUP(B1582,B1582:B6581,'working_data '!U1592:U6591,NA,0)</f>
        <v>Bronze</v>
      </c>
    </row>
    <row r="1583" spans="1:5" x14ac:dyDescent="0.35">
      <c r="A1583">
        <v>6080</v>
      </c>
      <c r="B1583">
        <v>31</v>
      </c>
      <c r="C1583" t="str" cm="1">
        <f t="array" ref="C1583">_xlfn.XLOOKUP(A1583,A1583:A6582,'working_data '!S1593:S6592,NA,0)</f>
        <v>Other</v>
      </c>
      <c r="D1583" cm="1">
        <f t="array" ref="D1583">_xlfn.XLOOKUP(A1583,A1583:A6582,'working_data '!T1593:T6592,NA,0)</f>
        <v>34611.879999999997</v>
      </c>
      <c r="E1583" t="str" cm="1">
        <f t="array" ref="E1583">_xlfn.XLOOKUP(B1583,B1583:B6582,'working_data '!U1593:U6592,NA,0)</f>
        <v>Platinum</v>
      </c>
    </row>
    <row r="1584" spans="1:5" x14ac:dyDescent="0.35">
      <c r="A1584">
        <v>9444</v>
      </c>
      <c r="B1584">
        <v>35</v>
      </c>
      <c r="C1584" t="str" cm="1">
        <f t="array" ref="C1584">_xlfn.XLOOKUP(A1584,A1584:A6583,'working_data '!S1594:S6593,NA,0)</f>
        <v>Male</v>
      </c>
      <c r="D1584" cm="1">
        <f t="array" ref="D1584">_xlfn.XLOOKUP(A1584,A1584:A6583,'working_data '!T1594:T6593,NA,0)</f>
        <v>25116.12</v>
      </c>
      <c r="E1584" t="str" cm="1">
        <f t="array" ref="E1584">_xlfn.XLOOKUP(B1584,B1584:B6583,'working_data '!U1594:U6593,NA,0)</f>
        <v>Silver</v>
      </c>
    </row>
    <row r="1585" spans="1:5" x14ac:dyDescent="0.35">
      <c r="A1585">
        <v>7524</v>
      </c>
      <c r="B1585">
        <v>66</v>
      </c>
      <c r="C1585" t="str" cm="1">
        <f t="array" ref="C1585">_xlfn.XLOOKUP(A1585,A1585:A6584,'working_data '!S1595:S6594,NA,0)</f>
        <v>Female</v>
      </c>
      <c r="D1585" cm="1">
        <f t="array" ref="D1585">_xlfn.XLOOKUP(A1585,A1585:A6584,'working_data '!T1595:T6594,NA,0)</f>
        <v>82641.34</v>
      </c>
      <c r="E1585" t="str" cm="1">
        <f t="array" ref="E1585">_xlfn.XLOOKUP(B1585,B1585:B6584,'working_data '!U1595:U6594,NA,0)</f>
        <v>Platinum</v>
      </c>
    </row>
    <row r="1586" spans="1:5" x14ac:dyDescent="0.35">
      <c r="A1586">
        <v>9897</v>
      </c>
      <c r="B1586">
        <v>32</v>
      </c>
      <c r="C1586" t="str" cm="1">
        <f t="array" ref="C1586">_xlfn.XLOOKUP(A1586,A1586:A6585,'working_data '!S1596:S6595,NA,0)</f>
        <v>Male</v>
      </c>
      <c r="D1586" cm="1">
        <f t="array" ref="D1586">_xlfn.XLOOKUP(A1586,A1586:A6585,'working_data '!T1596:T6595,NA,0)</f>
        <v>64043.45</v>
      </c>
      <c r="E1586" t="str" cm="1">
        <f t="array" ref="E1586">_xlfn.XLOOKUP(B1586,B1586:B6585,'working_data '!U1596:U6595,NA,0)</f>
        <v>Gold</v>
      </c>
    </row>
    <row r="1587" spans="1:5" x14ac:dyDescent="0.35">
      <c r="A1587">
        <v>8756</v>
      </c>
      <c r="B1587">
        <v>62</v>
      </c>
      <c r="C1587" t="str" cm="1">
        <f t="array" ref="C1587">_xlfn.XLOOKUP(A1587,A1587:A6586,'working_data '!S1597:S6596,NA,0)</f>
        <v>Male</v>
      </c>
      <c r="D1587" cm="1">
        <f t="array" ref="D1587">_xlfn.XLOOKUP(A1587,A1587:A6586,'working_data '!T1597:T6596,NA,0)</f>
        <v>80841.649999999994</v>
      </c>
      <c r="E1587" t="str" cm="1">
        <f t="array" ref="E1587">_xlfn.XLOOKUP(B1587,B1587:B6586,'working_data '!U1597:U6596,NA,0)</f>
        <v>Gold</v>
      </c>
    </row>
    <row r="1588" spans="1:5" x14ac:dyDescent="0.35">
      <c r="A1588">
        <v>5150</v>
      </c>
      <c r="B1588">
        <v>26</v>
      </c>
      <c r="C1588" t="str" cm="1">
        <f t="array" ref="C1588">_xlfn.XLOOKUP(A1588,A1588:A6587,'working_data '!S1598:S6597,NA,0)</f>
        <v>Female</v>
      </c>
      <c r="D1588" cm="1">
        <f t="array" ref="D1588">_xlfn.XLOOKUP(A1588,A1588:A6587,'working_data '!T1598:T6597,NA,0)</f>
        <v>105949.73</v>
      </c>
      <c r="E1588" t="str" cm="1">
        <f t="array" ref="E1588">_xlfn.XLOOKUP(B1588,B1588:B6587,'working_data '!U1598:U6597,NA,0)</f>
        <v>Gold</v>
      </c>
    </row>
    <row r="1589" spans="1:5" x14ac:dyDescent="0.35">
      <c r="A1589">
        <v>1599</v>
      </c>
      <c r="B1589">
        <v>54</v>
      </c>
      <c r="C1589" t="str" cm="1">
        <f t="array" ref="C1589">_xlfn.XLOOKUP(A1589,A1589:A6588,'working_data '!S1599:S6598,NA,0)</f>
        <v>Female</v>
      </c>
      <c r="D1589" cm="1">
        <f t="array" ref="D1589">_xlfn.XLOOKUP(A1589,A1589:A6588,'working_data '!T1599:T6598,NA,0)</f>
        <v>55384.81</v>
      </c>
      <c r="E1589" t="str" cm="1">
        <f t="array" ref="E1589">_xlfn.XLOOKUP(B1589,B1589:B6588,'working_data '!U1599:U6598,NA,0)</f>
        <v>Platinum</v>
      </c>
    </row>
    <row r="1590" spans="1:5" x14ac:dyDescent="0.35">
      <c r="A1590">
        <v>4131</v>
      </c>
      <c r="B1590">
        <v>61</v>
      </c>
      <c r="C1590" t="str" cm="1">
        <f t="array" ref="C1590">_xlfn.XLOOKUP(A1590,A1590:A6589,'working_data '!S1600:S6599,NA,0)</f>
        <v>Male</v>
      </c>
      <c r="D1590" cm="1">
        <f t="array" ref="D1590">_xlfn.XLOOKUP(A1590,A1590:A6589,'working_data '!T1600:T6599,NA,0)</f>
        <v>119097.36</v>
      </c>
      <c r="E1590" t="str" cm="1">
        <f t="array" ref="E1590">_xlfn.XLOOKUP(B1590,B1590:B6589,'working_data '!U1600:U6599,NA,0)</f>
        <v>Bronze</v>
      </c>
    </row>
    <row r="1591" spans="1:5" x14ac:dyDescent="0.35">
      <c r="A1591">
        <v>5687</v>
      </c>
      <c r="B1591">
        <v>62</v>
      </c>
      <c r="C1591" t="str" cm="1">
        <f t="array" ref="C1591">_xlfn.XLOOKUP(A1591,A1591:A6590,'working_data '!S1601:S6600,NA,0)</f>
        <v>Male</v>
      </c>
      <c r="D1591" cm="1">
        <f t="array" ref="D1591">_xlfn.XLOOKUP(A1591,A1591:A6590,'working_data '!T1601:T6600,NA,0)</f>
        <v>107529.85</v>
      </c>
      <c r="E1591" t="str" cm="1">
        <f t="array" ref="E1591">_xlfn.XLOOKUP(B1591,B1591:B6590,'working_data '!U1601:U6600,NA,0)</f>
        <v>Silver</v>
      </c>
    </row>
    <row r="1592" spans="1:5" x14ac:dyDescent="0.35">
      <c r="A1592">
        <v>6848</v>
      </c>
      <c r="B1592">
        <v>46</v>
      </c>
      <c r="C1592" t="str" cm="1">
        <f t="array" ref="C1592">_xlfn.XLOOKUP(A1592,A1592:A6591,'working_data '!S1602:S6601,NA,0)</f>
        <v>Other</v>
      </c>
      <c r="D1592" cm="1">
        <f t="array" ref="D1592">_xlfn.XLOOKUP(A1592,A1592:A6591,'working_data '!T1602:T6601,NA,0)</f>
        <v>67699.679999999993</v>
      </c>
      <c r="E1592" t="str" cm="1">
        <f t="array" ref="E1592">_xlfn.XLOOKUP(B1592,B1592:B6591,'working_data '!U1602:U6601,NA,0)</f>
        <v>Silver</v>
      </c>
    </row>
    <row r="1593" spans="1:5" x14ac:dyDescent="0.35">
      <c r="A1593">
        <v>1783</v>
      </c>
      <c r="B1593">
        <v>52</v>
      </c>
      <c r="C1593" t="str" cm="1">
        <f t="array" ref="C1593">_xlfn.XLOOKUP(A1593,A1593:A6592,'working_data '!S1603:S6602,NA,0)</f>
        <v>Female</v>
      </c>
      <c r="D1593" cm="1">
        <f t="array" ref="D1593">_xlfn.XLOOKUP(A1593,A1593:A6592,'working_data '!T1603:T6602,NA,0)</f>
        <v>63017.13</v>
      </c>
      <c r="E1593" t="str" cm="1">
        <f t="array" ref="E1593">_xlfn.XLOOKUP(B1593,B1593:B6592,'working_data '!U1603:U6602,NA,0)</f>
        <v>Bronze</v>
      </c>
    </row>
    <row r="1594" spans="1:5" x14ac:dyDescent="0.35">
      <c r="A1594">
        <v>6438</v>
      </c>
      <c r="B1594">
        <v>60</v>
      </c>
      <c r="C1594" t="str" cm="1">
        <f t="array" ref="C1594">_xlfn.XLOOKUP(A1594,A1594:A6593,'working_data '!S1604:S6603,NA,0)</f>
        <v>Other</v>
      </c>
      <c r="D1594" cm="1">
        <f t="array" ref="D1594">_xlfn.XLOOKUP(A1594,A1594:A6593,'working_data '!T1604:T6603,NA,0)</f>
        <v>33256.97</v>
      </c>
      <c r="E1594" t="str" cm="1">
        <f t="array" ref="E1594">_xlfn.XLOOKUP(B1594,B1594:B6593,'working_data '!U1604:U6603,NA,0)</f>
        <v>Platinum</v>
      </c>
    </row>
    <row r="1595" spans="1:5" x14ac:dyDescent="0.35">
      <c r="A1595">
        <v>5476</v>
      </c>
      <c r="B1595">
        <v>45</v>
      </c>
      <c r="C1595" t="str" cm="1">
        <f t="array" ref="C1595">_xlfn.XLOOKUP(A1595,A1595:A6594,'working_data '!S1605:S6604,NA,0)</f>
        <v>Other</v>
      </c>
      <c r="D1595" cm="1">
        <f t="array" ref="D1595">_xlfn.XLOOKUP(A1595,A1595:A6594,'working_data '!T1605:T6604,NA,0)</f>
        <v>108388</v>
      </c>
      <c r="E1595" t="str" cm="1">
        <f t="array" ref="E1595">_xlfn.XLOOKUP(B1595,B1595:B6594,'working_data '!U1605:U6604,NA,0)</f>
        <v>Bronze</v>
      </c>
    </row>
    <row r="1596" spans="1:5" x14ac:dyDescent="0.35">
      <c r="A1596">
        <v>3039</v>
      </c>
      <c r="B1596">
        <v>58</v>
      </c>
      <c r="C1596" t="str" cm="1">
        <f t="array" ref="C1596">_xlfn.XLOOKUP(A1596,A1596:A6595,'working_data '!S1606:S6605,NA,0)</f>
        <v>Female</v>
      </c>
      <c r="D1596" cm="1">
        <f t="array" ref="D1596">_xlfn.XLOOKUP(A1596,A1596:A6595,'working_data '!T1606:T6605,NA,0)</f>
        <v>84913.06</v>
      </c>
      <c r="E1596" t="str" cm="1">
        <f t="array" ref="E1596">_xlfn.XLOOKUP(B1596,B1596:B6595,'working_data '!U1606:U6605,NA,0)</f>
        <v>Bronze</v>
      </c>
    </row>
    <row r="1597" spans="1:5" x14ac:dyDescent="0.35">
      <c r="A1597">
        <v>7029</v>
      </c>
      <c r="B1597">
        <v>49</v>
      </c>
      <c r="C1597" t="str" cm="1">
        <f t="array" ref="C1597">_xlfn.XLOOKUP(A1597,A1597:A6596,'working_data '!S1607:S6606,NA,0)</f>
        <v>Female</v>
      </c>
      <c r="D1597" cm="1">
        <f t="array" ref="D1597">_xlfn.XLOOKUP(A1597,A1597:A6596,'working_data '!T1607:T6606,NA,0)</f>
        <v>31940.01</v>
      </c>
      <c r="E1597" t="str" cm="1">
        <f t="array" ref="E1597">_xlfn.XLOOKUP(B1597,B1597:B6596,'working_data '!U1607:U6606,NA,0)</f>
        <v>Gold</v>
      </c>
    </row>
    <row r="1598" spans="1:5" x14ac:dyDescent="0.35">
      <c r="A1598">
        <v>8159</v>
      </c>
      <c r="B1598">
        <v>22</v>
      </c>
      <c r="C1598" t="str" cm="1">
        <f t="array" ref="C1598">_xlfn.XLOOKUP(A1598,A1598:A6597,'working_data '!S1608:S6607,NA,0)</f>
        <v>Male</v>
      </c>
      <c r="D1598" cm="1">
        <f t="array" ref="D1598">_xlfn.XLOOKUP(A1598,A1598:A6597,'working_data '!T1608:T6607,NA,0)</f>
        <v>105366.25</v>
      </c>
      <c r="E1598" t="str" cm="1">
        <f t="array" ref="E1598">_xlfn.XLOOKUP(B1598,B1598:B6597,'working_data '!U1608:U6607,NA,0)</f>
        <v>Platinum</v>
      </c>
    </row>
    <row r="1599" spans="1:5" x14ac:dyDescent="0.35">
      <c r="A1599">
        <v>7553</v>
      </c>
      <c r="B1599">
        <v>39</v>
      </c>
      <c r="C1599" t="str" cm="1">
        <f t="array" ref="C1599">_xlfn.XLOOKUP(A1599,A1599:A6598,'working_data '!S1609:S6608,NA,0)</f>
        <v>Female</v>
      </c>
      <c r="D1599" cm="1">
        <f t="array" ref="D1599">_xlfn.XLOOKUP(A1599,A1599:A6598,'working_data '!T1609:T6608,NA,0)</f>
        <v>32626.13</v>
      </c>
      <c r="E1599" t="str" cm="1">
        <f t="array" ref="E1599">_xlfn.XLOOKUP(B1599,B1599:B6598,'working_data '!U1609:U6608,NA,0)</f>
        <v>Gold</v>
      </c>
    </row>
    <row r="1600" spans="1:5" x14ac:dyDescent="0.35">
      <c r="A1600">
        <v>8204</v>
      </c>
      <c r="B1600">
        <v>37</v>
      </c>
      <c r="C1600" t="str" cm="1">
        <f t="array" ref="C1600">_xlfn.XLOOKUP(A1600,A1600:A6599,'working_data '!S1610:S6609,NA,0)</f>
        <v>Male</v>
      </c>
      <c r="D1600" cm="1">
        <f t="array" ref="D1600">_xlfn.XLOOKUP(A1600,A1600:A6599,'working_data '!T1610:T6609,NA,0)</f>
        <v>107560.39</v>
      </c>
      <c r="E1600" t="str" cm="1">
        <f t="array" ref="E1600">_xlfn.XLOOKUP(B1600,B1600:B6599,'working_data '!U1610:U6609,NA,0)</f>
        <v>Bronze</v>
      </c>
    </row>
    <row r="1601" spans="1:5" x14ac:dyDescent="0.35">
      <c r="A1601">
        <v>7334</v>
      </c>
      <c r="B1601">
        <v>60</v>
      </c>
      <c r="C1601" t="str" cm="1">
        <f t="array" ref="C1601">_xlfn.XLOOKUP(A1601,A1601:A6600,'working_data '!S1611:S6610,NA,0)</f>
        <v>Male</v>
      </c>
      <c r="D1601" cm="1">
        <f t="array" ref="D1601">_xlfn.XLOOKUP(A1601,A1601:A6600,'working_data '!T1611:T6610,NA,0)</f>
        <v>89072.52</v>
      </c>
      <c r="E1601" t="str" cm="1">
        <f t="array" ref="E1601">_xlfn.XLOOKUP(B1601,B1601:B6600,'working_data '!U1611:U6610,NA,0)</f>
        <v>Bronze</v>
      </c>
    </row>
    <row r="1602" spans="1:5" x14ac:dyDescent="0.35">
      <c r="A1602">
        <v>6554</v>
      </c>
      <c r="B1602">
        <v>29</v>
      </c>
      <c r="C1602" t="str" cm="1">
        <f t="array" ref="C1602">_xlfn.XLOOKUP(A1602,A1602:A6601,'working_data '!S1612:S6611,NA,0)</f>
        <v>Male</v>
      </c>
      <c r="D1602" cm="1">
        <f t="array" ref="D1602">_xlfn.XLOOKUP(A1602,A1602:A6601,'working_data '!T1612:T6611,NA,0)</f>
        <v>83530.66</v>
      </c>
      <c r="E1602" t="str" cm="1">
        <f t="array" ref="E1602">_xlfn.XLOOKUP(B1602,B1602:B6601,'working_data '!U1612:U6611,NA,0)</f>
        <v>Platinum</v>
      </c>
    </row>
    <row r="1603" spans="1:5" x14ac:dyDescent="0.35">
      <c r="A1603">
        <v>4060</v>
      </c>
      <c r="B1603">
        <v>69</v>
      </c>
      <c r="C1603" t="str" cm="1">
        <f t="array" ref="C1603">_xlfn.XLOOKUP(A1603,A1603:A6602,'working_data '!S1613:S6612,NA,0)</f>
        <v>Other</v>
      </c>
      <c r="D1603" cm="1">
        <f t="array" ref="D1603">_xlfn.XLOOKUP(A1603,A1603:A6602,'working_data '!T1613:T6612,NA,0)</f>
        <v>103779.48</v>
      </c>
      <c r="E1603" t="str" cm="1">
        <f t="array" ref="E1603">_xlfn.XLOOKUP(B1603,B1603:B6602,'working_data '!U1613:U6612,NA,0)</f>
        <v>Platinum</v>
      </c>
    </row>
    <row r="1604" spans="1:5" x14ac:dyDescent="0.35">
      <c r="A1604">
        <v>9129</v>
      </c>
      <c r="B1604">
        <v>70</v>
      </c>
      <c r="C1604" t="str" cm="1">
        <f t="array" ref="C1604">_xlfn.XLOOKUP(A1604,A1604:A6603,'working_data '!S1614:S6613,NA,0)</f>
        <v>Other</v>
      </c>
      <c r="D1604" cm="1">
        <f t="array" ref="D1604">_xlfn.XLOOKUP(A1604,A1604:A6603,'working_data '!T1614:T6613,NA,0)</f>
        <v>46994.89</v>
      </c>
      <c r="E1604" t="str" cm="1">
        <f t="array" ref="E1604">_xlfn.XLOOKUP(B1604,B1604:B6603,'working_data '!U1614:U6613,NA,0)</f>
        <v>Gold</v>
      </c>
    </row>
    <row r="1605" spans="1:5" x14ac:dyDescent="0.35">
      <c r="A1605">
        <v>9151</v>
      </c>
      <c r="B1605">
        <v>64</v>
      </c>
      <c r="C1605" t="str" cm="1">
        <f t="array" ref="C1605">_xlfn.XLOOKUP(A1605,A1605:A6604,'working_data '!S1615:S6614,NA,0)</f>
        <v>Female</v>
      </c>
      <c r="D1605" cm="1">
        <f t="array" ref="D1605">_xlfn.XLOOKUP(A1605,A1605:A6604,'working_data '!T1615:T6614,NA,0)</f>
        <v>75750.429999999993</v>
      </c>
      <c r="E1605" t="str" cm="1">
        <f t="array" ref="E1605">_xlfn.XLOOKUP(B1605,B1605:B6604,'working_data '!U1615:U6614,NA,0)</f>
        <v>Bronze</v>
      </c>
    </row>
    <row r="1606" spans="1:5" x14ac:dyDescent="0.35">
      <c r="A1606">
        <v>7018</v>
      </c>
      <c r="B1606">
        <v>70</v>
      </c>
      <c r="C1606" t="str" cm="1">
        <f t="array" ref="C1606">_xlfn.XLOOKUP(A1606,A1606:A6605,'working_data '!S1616:S6615,NA,0)</f>
        <v>Female</v>
      </c>
      <c r="D1606" cm="1">
        <f t="array" ref="D1606">_xlfn.XLOOKUP(A1606,A1606:A6605,'working_data '!T1616:T6615,NA,0)</f>
        <v>57643.77</v>
      </c>
      <c r="E1606" t="str" cm="1">
        <f t="array" ref="E1606">_xlfn.XLOOKUP(B1606,B1606:B6605,'working_data '!U1616:U6615,NA,0)</f>
        <v>Gold</v>
      </c>
    </row>
    <row r="1607" spans="1:5" x14ac:dyDescent="0.35">
      <c r="A1607">
        <v>9507</v>
      </c>
      <c r="B1607">
        <v>54</v>
      </c>
      <c r="C1607" t="str" cm="1">
        <f t="array" ref="C1607">_xlfn.XLOOKUP(A1607,A1607:A6606,'working_data '!S1617:S6616,NA,0)</f>
        <v>Male</v>
      </c>
      <c r="D1607" cm="1">
        <f t="array" ref="D1607">_xlfn.XLOOKUP(A1607,A1607:A6606,'working_data '!T1617:T6616,NA,0)</f>
        <v>69682.22</v>
      </c>
      <c r="E1607" t="str" cm="1">
        <f t="array" ref="E1607">_xlfn.XLOOKUP(B1607,B1607:B6606,'working_data '!U1617:U6616,NA,0)</f>
        <v>Platinum</v>
      </c>
    </row>
    <row r="1608" spans="1:5" x14ac:dyDescent="0.35">
      <c r="A1608">
        <v>5369</v>
      </c>
      <c r="B1608">
        <v>62</v>
      </c>
      <c r="C1608" t="str" cm="1">
        <f t="array" ref="C1608">_xlfn.XLOOKUP(A1608,A1608:A6607,'working_data '!S1618:S6617,NA,0)</f>
        <v>Male</v>
      </c>
      <c r="D1608" cm="1">
        <f t="array" ref="D1608">_xlfn.XLOOKUP(A1608,A1608:A6607,'working_data '!T1618:T6617,NA,0)</f>
        <v>101657.74</v>
      </c>
      <c r="E1608" t="str" cm="1">
        <f t="array" ref="E1608">_xlfn.XLOOKUP(B1608,B1608:B6607,'working_data '!U1618:U6617,NA,0)</f>
        <v>Platinum</v>
      </c>
    </row>
    <row r="1609" spans="1:5" x14ac:dyDescent="0.35">
      <c r="A1609">
        <v>2353</v>
      </c>
      <c r="B1609">
        <v>66</v>
      </c>
      <c r="C1609" t="str" cm="1">
        <f t="array" ref="C1609">_xlfn.XLOOKUP(A1609,A1609:A6608,'working_data '!S1619:S6618,NA,0)</f>
        <v>Male</v>
      </c>
      <c r="D1609" cm="1">
        <f t="array" ref="D1609">_xlfn.XLOOKUP(A1609,A1609:A6608,'working_data '!T1619:T6618,NA,0)</f>
        <v>25090.61</v>
      </c>
      <c r="E1609" t="str" cm="1">
        <f t="array" ref="E1609">_xlfn.XLOOKUP(B1609,B1609:B6608,'working_data '!U1619:U6618,NA,0)</f>
        <v>Gold</v>
      </c>
    </row>
    <row r="1610" spans="1:5" x14ac:dyDescent="0.35">
      <c r="A1610">
        <v>7955</v>
      </c>
      <c r="B1610">
        <v>39</v>
      </c>
      <c r="C1610" t="str" cm="1">
        <f t="array" ref="C1610">_xlfn.XLOOKUP(A1610,A1610:A6609,'working_data '!S1620:S6619,NA,0)</f>
        <v>Other</v>
      </c>
      <c r="D1610" cm="1">
        <f t="array" ref="D1610">_xlfn.XLOOKUP(A1610,A1610:A6609,'working_data '!T1620:T6619,NA,0)</f>
        <v>84294.83</v>
      </c>
      <c r="E1610" t="str" cm="1">
        <f t="array" ref="E1610">_xlfn.XLOOKUP(B1610,B1610:B6609,'working_data '!U1620:U6619,NA,0)</f>
        <v>Silver</v>
      </c>
    </row>
    <row r="1611" spans="1:5" x14ac:dyDescent="0.35">
      <c r="A1611">
        <v>2293</v>
      </c>
      <c r="B1611">
        <v>61</v>
      </c>
      <c r="C1611" t="str" cm="1">
        <f t="array" ref="C1611">_xlfn.XLOOKUP(A1611,A1611:A6610,'working_data '!S1621:S6620,NA,0)</f>
        <v>Male</v>
      </c>
      <c r="D1611" cm="1">
        <f t="array" ref="D1611">_xlfn.XLOOKUP(A1611,A1611:A6610,'working_data '!T1621:T6620,NA,0)</f>
        <v>41259.32</v>
      </c>
      <c r="E1611" t="str" cm="1">
        <f t="array" ref="E1611">_xlfn.XLOOKUP(B1611,B1611:B6610,'working_data '!U1621:U6620,NA,0)</f>
        <v>Gold</v>
      </c>
    </row>
    <row r="1612" spans="1:5" x14ac:dyDescent="0.35">
      <c r="A1612">
        <v>8055</v>
      </c>
      <c r="B1612">
        <v>57</v>
      </c>
      <c r="C1612" t="str" cm="1">
        <f t="array" ref="C1612">_xlfn.XLOOKUP(A1612,A1612:A6611,'working_data '!S1622:S6621,NA,0)</f>
        <v>Female</v>
      </c>
      <c r="D1612" cm="1">
        <f t="array" ref="D1612">_xlfn.XLOOKUP(A1612,A1612:A6611,'working_data '!T1622:T6621,NA,0)</f>
        <v>59317.32</v>
      </c>
      <c r="E1612" t="str" cm="1">
        <f t="array" ref="E1612">_xlfn.XLOOKUP(B1612,B1612:B6611,'working_data '!U1622:U6621,NA,0)</f>
        <v>Bronze</v>
      </c>
    </row>
    <row r="1613" spans="1:5" x14ac:dyDescent="0.35">
      <c r="A1613">
        <v>3956</v>
      </c>
      <c r="B1613">
        <v>56</v>
      </c>
      <c r="C1613" t="str" cm="1">
        <f t="array" ref="C1613">_xlfn.XLOOKUP(A1613,A1613:A6612,'working_data '!S1623:S6622,NA,0)</f>
        <v>Other</v>
      </c>
      <c r="D1613" cm="1">
        <f t="array" ref="D1613">_xlfn.XLOOKUP(A1613,A1613:A6612,'working_data '!T1623:T6622,NA,0)</f>
        <v>115578.48</v>
      </c>
      <c r="E1613" t="str" cm="1">
        <f t="array" ref="E1613">_xlfn.XLOOKUP(B1613,B1613:B6612,'working_data '!U1623:U6622,NA,0)</f>
        <v>Platinum</v>
      </c>
    </row>
    <row r="1614" spans="1:5" x14ac:dyDescent="0.35">
      <c r="A1614">
        <v>9937</v>
      </c>
      <c r="B1614">
        <v>66</v>
      </c>
      <c r="C1614" t="str" cm="1">
        <f t="array" ref="C1614">_xlfn.XLOOKUP(A1614,A1614:A6613,'working_data '!S1624:S6623,NA,0)</f>
        <v>Other</v>
      </c>
      <c r="D1614" cm="1">
        <f t="array" ref="D1614">_xlfn.XLOOKUP(A1614,A1614:A6613,'working_data '!T1624:T6623,NA,0)</f>
        <v>71651.44</v>
      </c>
      <c r="E1614" t="str" cm="1">
        <f t="array" ref="E1614">_xlfn.XLOOKUP(B1614,B1614:B6613,'working_data '!U1624:U6623,NA,0)</f>
        <v>Gold</v>
      </c>
    </row>
    <row r="1615" spans="1:5" x14ac:dyDescent="0.35">
      <c r="A1615">
        <v>5813</v>
      </c>
      <c r="B1615">
        <v>38</v>
      </c>
      <c r="C1615" t="str" cm="1">
        <f t="array" ref="C1615">_xlfn.XLOOKUP(A1615,A1615:A6614,'working_data '!S1625:S6624,NA,0)</f>
        <v>Male</v>
      </c>
      <c r="D1615" cm="1">
        <f t="array" ref="D1615">_xlfn.XLOOKUP(A1615,A1615:A6614,'working_data '!T1625:T6624,NA,0)</f>
        <v>86782.53</v>
      </c>
      <c r="E1615" t="str" cm="1">
        <f t="array" ref="E1615">_xlfn.XLOOKUP(B1615,B1615:B6614,'working_data '!U1625:U6624,NA,0)</f>
        <v>Bronze</v>
      </c>
    </row>
    <row r="1616" spans="1:5" x14ac:dyDescent="0.35">
      <c r="A1616">
        <v>6262</v>
      </c>
      <c r="B1616">
        <v>69</v>
      </c>
      <c r="C1616" t="str" cm="1">
        <f t="array" ref="C1616">_xlfn.XLOOKUP(A1616,A1616:A6615,'working_data '!S1626:S6625,NA,0)</f>
        <v>Male</v>
      </c>
      <c r="D1616" cm="1">
        <f t="array" ref="D1616">_xlfn.XLOOKUP(A1616,A1616:A6615,'working_data '!T1626:T6625,NA,0)</f>
        <v>25390.34</v>
      </c>
      <c r="E1616" t="str" cm="1">
        <f t="array" ref="E1616">_xlfn.XLOOKUP(B1616,B1616:B6615,'working_data '!U1626:U6625,NA,0)</f>
        <v>Gold</v>
      </c>
    </row>
    <row r="1617" spans="1:5" x14ac:dyDescent="0.35">
      <c r="A1617">
        <v>2680</v>
      </c>
      <c r="B1617">
        <v>49</v>
      </c>
      <c r="C1617" t="str" cm="1">
        <f t="array" ref="C1617">_xlfn.XLOOKUP(A1617,A1617:A6616,'working_data '!S1627:S6626,NA,0)</f>
        <v>Other</v>
      </c>
      <c r="D1617" cm="1">
        <f t="array" ref="D1617">_xlfn.XLOOKUP(A1617,A1617:A6616,'working_data '!T1627:T6626,NA,0)</f>
        <v>58597.96</v>
      </c>
      <c r="E1617" t="str" cm="1">
        <f t="array" ref="E1617">_xlfn.XLOOKUP(B1617,B1617:B6616,'working_data '!U1627:U6626,NA,0)</f>
        <v>Gold</v>
      </c>
    </row>
    <row r="1618" spans="1:5" x14ac:dyDescent="0.35">
      <c r="A1618">
        <v>2311</v>
      </c>
      <c r="B1618">
        <v>23</v>
      </c>
      <c r="C1618" t="str" cm="1">
        <f t="array" ref="C1618">_xlfn.XLOOKUP(A1618,A1618:A6617,'working_data '!S1628:S6627,NA,0)</f>
        <v>Male</v>
      </c>
      <c r="D1618" cm="1">
        <f t="array" ref="D1618">_xlfn.XLOOKUP(A1618,A1618:A6617,'working_data '!T1628:T6627,NA,0)</f>
        <v>71135.97</v>
      </c>
      <c r="E1618" t="str" cm="1">
        <f t="array" ref="E1618">_xlfn.XLOOKUP(B1618,B1618:B6617,'working_data '!U1628:U6627,NA,0)</f>
        <v>Bronze</v>
      </c>
    </row>
    <row r="1619" spans="1:5" x14ac:dyDescent="0.35">
      <c r="A1619">
        <v>6372</v>
      </c>
      <c r="B1619">
        <v>68</v>
      </c>
      <c r="C1619" t="str" cm="1">
        <f t="array" ref="C1619">_xlfn.XLOOKUP(A1619,A1619:A6618,'working_data '!S1629:S6628,NA,0)</f>
        <v>Male</v>
      </c>
      <c r="D1619" cm="1">
        <f t="array" ref="D1619">_xlfn.XLOOKUP(A1619,A1619:A6618,'working_data '!T1629:T6628,NA,0)</f>
        <v>102780.8</v>
      </c>
      <c r="E1619" t="str" cm="1">
        <f t="array" ref="E1619">_xlfn.XLOOKUP(B1619,B1619:B6618,'working_data '!U1629:U6628,NA,0)</f>
        <v>Platinum</v>
      </c>
    </row>
    <row r="1620" spans="1:5" x14ac:dyDescent="0.35">
      <c r="A1620">
        <v>5843</v>
      </c>
      <c r="B1620">
        <v>55</v>
      </c>
      <c r="C1620" t="str" cm="1">
        <f t="array" ref="C1620">_xlfn.XLOOKUP(A1620,A1620:A6619,'working_data '!S1630:S6629,NA,0)</f>
        <v>Male</v>
      </c>
      <c r="D1620" cm="1">
        <f t="array" ref="D1620">_xlfn.XLOOKUP(A1620,A1620:A6619,'working_data '!T1630:T6629,NA,0)</f>
        <v>88083.48</v>
      </c>
      <c r="E1620" t="str" cm="1">
        <f t="array" ref="E1620">_xlfn.XLOOKUP(B1620,B1620:B6619,'working_data '!U1630:U6629,NA,0)</f>
        <v>Gold</v>
      </c>
    </row>
    <row r="1621" spans="1:5" x14ac:dyDescent="0.35">
      <c r="A1621">
        <v>6021</v>
      </c>
      <c r="B1621">
        <v>37</v>
      </c>
      <c r="C1621" t="str" cm="1">
        <f t="array" ref="C1621">_xlfn.XLOOKUP(A1621,A1621:A6620,'working_data '!S1631:S6630,NA,0)</f>
        <v>Female</v>
      </c>
      <c r="D1621" cm="1">
        <f t="array" ref="D1621">_xlfn.XLOOKUP(A1621,A1621:A6620,'working_data '!T1631:T6630,NA,0)</f>
        <v>53357.19</v>
      </c>
      <c r="E1621" t="str" cm="1">
        <f t="array" ref="E1621">_xlfn.XLOOKUP(B1621,B1621:B6620,'working_data '!U1631:U6630,NA,0)</f>
        <v>Platinum</v>
      </c>
    </row>
    <row r="1622" spans="1:5" x14ac:dyDescent="0.35">
      <c r="A1622">
        <v>8305</v>
      </c>
      <c r="B1622">
        <v>46</v>
      </c>
      <c r="C1622" t="str" cm="1">
        <f t="array" ref="C1622">_xlfn.XLOOKUP(A1622,A1622:A6621,'working_data '!S1632:S6631,NA,0)</f>
        <v>Other</v>
      </c>
      <c r="D1622" cm="1">
        <f t="array" ref="D1622">_xlfn.XLOOKUP(A1622,A1622:A6621,'working_data '!T1632:T6631,NA,0)</f>
        <v>70264.350000000006</v>
      </c>
      <c r="E1622" t="str" cm="1">
        <f t="array" ref="E1622">_xlfn.XLOOKUP(B1622,B1622:B6621,'working_data '!U1632:U6631,NA,0)</f>
        <v>Platinum</v>
      </c>
    </row>
    <row r="1623" spans="1:5" x14ac:dyDescent="0.35">
      <c r="A1623">
        <v>7981</v>
      </c>
      <c r="B1623">
        <v>60</v>
      </c>
      <c r="C1623" t="str" cm="1">
        <f t="array" ref="C1623">_xlfn.XLOOKUP(A1623,A1623:A6622,'working_data '!S1633:S6632,NA,0)</f>
        <v>Female</v>
      </c>
      <c r="D1623" cm="1">
        <f t="array" ref="D1623">_xlfn.XLOOKUP(A1623,A1623:A6622,'working_data '!T1633:T6632,NA,0)</f>
        <v>110786.61</v>
      </c>
      <c r="E1623" t="str" cm="1">
        <f t="array" ref="E1623">_xlfn.XLOOKUP(B1623,B1623:B6622,'working_data '!U1633:U6632,NA,0)</f>
        <v>Gold</v>
      </c>
    </row>
    <row r="1624" spans="1:5" x14ac:dyDescent="0.35">
      <c r="A1624">
        <v>3730</v>
      </c>
      <c r="B1624">
        <v>59</v>
      </c>
      <c r="C1624" t="str" cm="1">
        <f t="array" ref="C1624">_xlfn.XLOOKUP(A1624,A1624:A6623,'working_data '!S1634:S6633,NA,0)</f>
        <v>Male</v>
      </c>
      <c r="D1624" cm="1">
        <f t="array" ref="D1624">_xlfn.XLOOKUP(A1624,A1624:A6623,'working_data '!T1634:T6633,NA,0)</f>
        <v>21985.94</v>
      </c>
      <c r="E1624" t="str" cm="1">
        <f t="array" ref="E1624">_xlfn.XLOOKUP(B1624,B1624:B6623,'working_data '!U1634:U6633,NA,0)</f>
        <v>Gold</v>
      </c>
    </row>
    <row r="1625" spans="1:5" x14ac:dyDescent="0.35">
      <c r="A1625">
        <v>8272</v>
      </c>
      <c r="B1625">
        <v>49</v>
      </c>
      <c r="C1625" t="str" cm="1">
        <f t="array" ref="C1625">_xlfn.XLOOKUP(A1625,A1625:A6624,'working_data '!S1635:S6634,NA,0)</f>
        <v>Male</v>
      </c>
      <c r="D1625" cm="1">
        <f t="array" ref="D1625">_xlfn.XLOOKUP(A1625,A1625:A6624,'working_data '!T1635:T6634,NA,0)</f>
        <v>42638</v>
      </c>
      <c r="E1625" t="str" cm="1">
        <f t="array" ref="E1625">_xlfn.XLOOKUP(B1625,B1625:B6624,'working_data '!U1635:U6634,NA,0)</f>
        <v>Platinum</v>
      </c>
    </row>
    <row r="1626" spans="1:5" x14ac:dyDescent="0.35">
      <c r="A1626">
        <v>6759</v>
      </c>
      <c r="B1626">
        <v>21</v>
      </c>
      <c r="C1626" t="str" cm="1">
        <f t="array" ref="C1626">_xlfn.XLOOKUP(A1626,A1626:A6625,'working_data '!S1636:S6635,NA,0)</f>
        <v>Male</v>
      </c>
      <c r="D1626" cm="1">
        <f t="array" ref="D1626">_xlfn.XLOOKUP(A1626,A1626:A6625,'working_data '!T1636:T6635,NA,0)</f>
        <v>96491.34</v>
      </c>
      <c r="E1626" t="str" cm="1">
        <f t="array" ref="E1626">_xlfn.XLOOKUP(B1626,B1626:B6625,'working_data '!U1636:U6635,NA,0)</f>
        <v>Silver</v>
      </c>
    </row>
    <row r="1627" spans="1:5" x14ac:dyDescent="0.35">
      <c r="A1627">
        <v>8325</v>
      </c>
      <c r="B1627">
        <v>20</v>
      </c>
      <c r="C1627" t="str" cm="1">
        <f t="array" ref="C1627">_xlfn.XLOOKUP(A1627,A1627:A6626,'working_data '!S1637:S6636,NA,0)</f>
        <v>Male</v>
      </c>
      <c r="D1627" cm="1">
        <f t="array" ref="D1627">_xlfn.XLOOKUP(A1627,A1627:A6626,'working_data '!T1637:T6636,NA,0)</f>
        <v>73142.86</v>
      </c>
      <c r="E1627" t="str" cm="1">
        <f t="array" ref="E1627">_xlfn.XLOOKUP(B1627,B1627:B6626,'working_data '!U1637:U6636,NA,0)</f>
        <v>Silver</v>
      </c>
    </row>
    <row r="1628" spans="1:5" x14ac:dyDescent="0.35">
      <c r="A1628">
        <v>1693</v>
      </c>
      <c r="B1628">
        <v>47</v>
      </c>
      <c r="C1628" t="str" cm="1">
        <f t="array" ref="C1628">_xlfn.XLOOKUP(A1628,A1628:A6627,'working_data '!S1638:S6637,NA,0)</f>
        <v>Male</v>
      </c>
      <c r="D1628" cm="1">
        <f t="array" ref="D1628">_xlfn.XLOOKUP(A1628,A1628:A6627,'working_data '!T1638:T6637,NA,0)</f>
        <v>75167.7</v>
      </c>
      <c r="E1628" t="str" cm="1">
        <f t="array" ref="E1628">_xlfn.XLOOKUP(B1628,B1628:B6627,'working_data '!U1638:U6637,NA,0)</f>
        <v>Bronze</v>
      </c>
    </row>
    <row r="1629" spans="1:5" x14ac:dyDescent="0.35">
      <c r="A1629">
        <v>6776</v>
      </c>
      <c r="B1629">
        <v>23</v>
      </c>
      <c r="C1629" t="str" cm="1">
        <f t="array" ref="C1629">_xlfn.XLOOKUP(A1629,A1629:A6628,'working_data '!S1639:S6638,NA,0)</f>
        <v>Female</v>
      </c>
      <c r="D1629" cm="1">
        <f t="array" ref="D1629">_xlfn.XLOOKUP(A1629,A1629:A6628,'working_data '!T1639:T6638,NA,0)</f>
        <v>53200.05</v>
      </c>
      <c r="E1629" t="str" cm="1">
        <f t="array" ref="E1629">_xlfn.XLOOKUP(B1629,B1629:B6628,'working_data '!U1639:U6638,NA,0)</f>
        <v>Gold</v>
      </c>
    </row>
    <row r="1630" spans="1:5" x14ac:dyDescent="0.35">
      <c r="A1630">
        <v>8126</v>
      </c>
      <c r="B1630">
        <v>56</v>
      </c>
      <c r="C1630" t="str" cm="1">
        <f t="array" ref="C1630">_xlfn.XLOOKUP(A1630,A1630:A6629,'working_data '!S1640:S6639,NA,0)</f>
        <v>Other</v>
      </c>
      <c r="D1630" cm="1">
        <f t="array" ref="D1630">_xlfn.XLOOKUP(A1630,A1630:A6629,'working_data '!T1640:T6639,NA,0)</f>
        <v>52576.67</v>
      </c>
      <c r="E1630" t="str" cm="1">
        <f t="array" ref="E1630">_xlfn.XLOOKUP(B1630,B1630:B6629,'working_data '!U1640:U6639,NA,0)</f>
        <v>Bronze</v>
      </c>
    </row>
    <row r="1631" spans="1:5" x14ac:dyDescent="0.35">
      <c r="A1631">
        <v>5498</v>
      </c>
      <c r="B1631">
        <v>69</v>
      </c>
      <c r="C1631" t="str" cm="1">
        <f t="array" ref="C1631">_xlfn.XLOOKUP(A1631,A1631:A6630,'working_data '!S1641:S6640,NA,0)</f>
        <v>Male</v>
      </c>
      <c r="D1631" cm="1">
        <f t="array" ref="D1631">_xlfn.XLOOKUP(A1631,A1631:A6630,'working_data '!T1641:T6640,NA,0)</f>
        <v>38638.879999999997</v>
      </c>
      <c r="E1631" t="str" cm="1">
        <f t="array" ref="E1631">_xlfn.XLOOKUP(B1631,B1631:B6630,'working_data '!U1641:U6640,NA,0)</f>
        <v>Platinum</v>
      </c>
    </row>
    <row r="1632" spans="1:5" x14ac:dyDescent="0.35">
      <c r="A1632">
        <v>1939</v>
      </c>
      <c r="B1632">
        <v>23</v>
      </c>
      <c r="C1632" t="str" cm="1">
        <f t="array" ref="C1632">_xlfn.XLOOKUP(A1632,A1632:A6631,'working_data '!S1642:S6641,NA,0)</f>
        <v>Male</v>
      </c>
      <c r="D1632" cm="1">
        <f t="array" ref="D1632">_xlfn.XLOOKUP(A1632,A1632:A6631,'working_data '!T1642:T6641,NA,0)</f>
        <v>71423.81</v>
      </c>
      <c r="E1632" t="str" cm="1">
        <f t="array" ref="E1632">_xlfn.XLOOKUP(B1632,B1632:B6631,'working_data '!U1642:U6641,NA,0)</f>
        <v>Gold</v>
      </c>
    </row>
    <row r="1633" spans="1:5" x14ac:dyDescent="0.35">
      <c r="A1633">
        <v>2229</v>
      </c>
      <c r="B1633">
        <v>65</v>
      </c>
      <c r="C1633" t="str" cm="1">
        <f t="array" ref="C1633">_xlfn.XLOOKUP(A1633,A1633:A6632,'working_data '!S1643:S6642,NA,0)</f>
        <v>Female</v>
      </c>
      <c r="D1633" cm="1">
        <f t="array" ref="D1633">_xlfn.XLOOKUP(A1633,A1633:A6632,'working_data '!T1643:T6642,NA,0)</f>
        <v>66907.75</v>
      </c>
      <c r="E1633" t="str" cm="1">
        <f t="array" ref="E1633">_xlfn.XLOOKUP(B1633,B1633:B6632,'working_data '!U1643:U6642,NA,0)</f>
        <v>Silver</v>
      </c>
    </row>
    <row r="1634" spans="1:5" x14ac:dyDescent="0.35">
      <c r="A1634">
        <v>7655</v>
      </c>
      <c r="B1634">
        <v>59</v>
      </c>
      <c r="C1634" t="str" cm="1">
        <f t="array" ref="C1634">_xlfn.XLOOKUP(A1634,A1634:A6633,'working_data '!S1644:S6643,NA,0)</f>
        <v>Male</v>
      </c>
      <c r="D1634" cm="1">
        <f t="array" ref="D1634">_xlfn.XLOOKUP(A1634,A1634:A6633,'working_data '!T1644:T6643,NA,0)</f>
        <v>93382.1</v>
      </c>
      <c r="E1634" t="str" cm="1">
        <f t="array" ref="E1634">_xlfn.XLOOKUP(B1634,B1634:B6633,'working_data '!U1644:U6643,NA,0)</f>
        <v>Gold</v>
      </c>
    </row>
    <row r="1635" spans="1:5" x14ac:dyDescent="0.35">
      <c r="A1635">
        <v>6952</v>
      </c>
      <c r="B1635">
        <v>63</v>
      </c>
      <c r="C1635" t="str" cm="1">
        <f t="array" ref="C1635">_xlfn.XLOOKUP(A1635,A1635:A6634,'working_data '!S1645:S6644,NA,0)</f>
        <v>Female</v>
      </c>
      <c r="D1635" cm="1">
        <f t="array" ref="D1635">_xlfn.XLOOKUP(A1635,A1635:A6634,'working_data '!T1645:T6644,NA,0)</f>
        <v>64611.79</v>
      </c>
      <c r="E1635" t="str" cm="1">
        <f t="array" ref="E1635">_xlfn.XLOOKUP(B1635,B1635:B6634,'working_data '!U1645:U6644,NA,0)</f>
        <v>Bronze</v>
      </c>
    </row>
    <row r="1636" spans="1:5" x14ac:dyDescent="0.35">
      <c r="A1636">
        <v>9406</v>
      </c>
      <c r="B1636">
        <v>65</v>
      </c>
      <c r="C1636" t="str" cm="1">
        <f t="array" ref="C1636">_xlfn.XLOOKUP(A1636,A1636:A6635,'working_data '!S1646:S6645,NA,0)</f>
        <v>Male</v>
      </c>
      <c r="D1636" cm="1">
        <f t="array" ref="D1636">_xlfn.XLOOKUP(A1636,A1636:A6635,'working_data '!T1646:T6645,NA,0)</f>
        <v>66214.080000000002</v>
      </c>
      <c r="E1636" t="str" cm="1">
        <f t="array" ref="E1636">_xlfn.XLOOKUP(B1636,B1636:B6635,'working_data '!U1646:U6645,NA,0)</f>
        <v>Gold</v>
      </c>
    </row>
    <row r="1637" spans="1:5" x14ac:dyDescent="0.35">
      <c r="A1637">
        <v>3621</v>
      </c>
      <c r="B1637">
        <v>21</v>
      </c>
      <c r="C1637" t="str" cm="1">
        <f t="array" ref="C1637">_xlfn.XLOOKUP(A1637,A1637:A6636,'working_data '!S1647:S6646,NA,0)</f>
        <v>Female</v>
      </c>
      <c r="D1637" cm="1">
        <f t="array" ref="D1637">_xlfn.XLOOKUP(A1637,A1637:A6636,'working_data '!T1647:T6646,NA,0)</f>
        <v>108663.48</v>
      </c>
      <c r="E1637" t="str" cm="1">
        <f t="array" ref="E1637">_xlfn.XLOOKUP(B1637,B1637:B6636,'working_data '!U1647:U6646,NA,0)</f>
        <v>Silver</v>
      </c>
    </row>
    <row r="1638" spans="1:5" x14ac:dyDescent="0.35">
      <c r="A1638">
        <v>1510</v>
      </c>
      <c r="B1638">
        <v>32</v>
      </c>
      <c r="C1638" t="str" cm="1">
        <f t="array" ref="C1638">_xlfn.XLOOKUP(A1638,A1638:A6637,'working_data '!S1648:S6647,NA,0)</f>
        <v>Female</v>
      </c>
      <c r="D1638" cm="1">
        <f t="array" ref="D1638">_xlfn.XLOOKUP(A1638,A1638:A6637,'working_data '!T1648:T6647,NA,0)</f>
        <v>25795.05</v>
      </c>
      <c r="E1638" t="str" cm="1">
        <f t="array" ref="E1638">_xlfn.XLOOKUP(B1638,B1638:B6637,'working_data '!U1648:U6647,NA,0)</f>
        <v>Platinum</v>
      </c>
    </row>
    <row r="1639" spans="1:5" x14ac:dyDescent="0.35">
      <c r="A1639">
        <v>3339</v>
      </c>
      <c r="B1639">
        <v>41</v>
      </c>
      <c r="C1639" t="str" cm="1">
        <f t="array" ref="C1639">_xlfn.XLOOKUP(A1639,A1639:A6638,'working_data '!S1649:S6648,NA,0)</f>
        <v>Other</v>
      </c>
      <c r="D1639" cm="1">
        <f t="array" ref="D1639">_xlfn.XLOOKUP(A1639,A1639:A6638,'working_data '!T1649:T6648,NA,0)</f>
        <v>44590.559999999998</v>
      </c>
      <c r="E1639" t="str" cm="1">
        <f t="array" ref="E1639">_xlfn.XLOOKUP(B1639,B1639:B6638,'working_data '!U1649:U6648,NA,0)</f>
        <v>Gold</v>
      </c>
    </row>
    <row r="1640" spans="1:5" x14ac:dyDescent="0.35">
      <c r="A1640">
        <v>8179</v>
      </c>
      <c r="B1640">
        <v>30</v>
      </c>
      <c r="C1640" t="str" cm="1">
        <f t="array" ref="C1640">_xlfn.XLOOKUP(A1640,A1640:A6639,'working_data '!S1650:S6649,NA,0)</f>
        <v>Male</v>
      </c>
      <c r="D1640" cm="1">
        <f t="array" ref="D1640">_xlfn.XLOOKUP(A1640,A1640:A6639,'working_data '!T1650:T6649,NA,0)</f>
        <v>49411.48</v>
      </c>
      <c r="E1640" t="str" cm="1">
        <f t="array" ref="E1640">_xlfn.XLOOKUP(B1640,B1640:B6639,'working_data '!U1650:U6649,NA,0)</f>
        <v>Gold</v>
      </c>
    </row>
    <row r="1641" spans="1:5" x14ac:dyDescent="0.35">
      <c r="A1641">
        <v>1570</v>
      </c>
      <c r="B1641">
        <v>32</v>
      </c>
      <c r="C1641" t="str" cm="1">
        <f t="array" ref="C1641">_xlfn.XLOOKUP(A1641,A1641:A6640,'working_data '!S1651:S6650,NA,0)</f>
        <v>Other</v>
      </c>
      <c r="D1641" cm="1">
        <f t="array" ref="D1641">_xlfn.XLOOKUP(A1641,A1641:A6640,'working_data '!T1651:T6650,NA,0)</f>
        <v>20005.34</v>
      </c>
      <c r="E1641" t="str" cm="1">
        <f t="array" ref="E1641">_xlfn.XLOOKUP(B1641,B1641:B6640,'working_data '!U1651:U6650,NA,0)</f>
        <v>Gold</v>
      </c>
    </row>
    <row r="1642" spans="1:5" x14ac:dyDescent="0.35">
      <c r="A1642">
        <v>3068</v>
      </c>
      <c r="B1642">
        <v>43</v>
      </c>
      <c r="C1642" t="str" cm="1">
        <f t="array" ref="C1642">_xlfn.XLOOKUP(A1642,A1642:A6641,'working_data '!S1652:S6651,NA,0)</f>
        <v>Female</v>
      </c>
      <c r="D1642" cm="1">
        <f t="array" ref="D1642">_xlfn.XLOOKUP(A1642,A1642:A6641,'working_data '!T1652:T6651,NA,0)</f>
        <v>57368.43</v>
      </c>
      <c r="E1642" t="str" cm="1">
        <f t="array" ref="E1642">_xlfn.XLOOKUP(B1642,B1642:B6641,'working_data '!U1652:U6651,NA,0)</f>
        <v>Bronze</v>
      </c>
    </row>
    <row r="1643" spans="1:5" x14ac:dyDescent="0.35">
      <c r="A1643">
        <v>2101</v>
      </c>
      <c r="B1643">
        <v>70</v>
      </c>
      <c r="C1643" t="str" cm="1">
        <f t="array" ref="C1643">_xlfn.XLOOKUP(A1643,A1643:A6642,'working_data '!S1653:S6652,NA,0)</f>
        <v>Female</v>
      </c>
      <c r="D1643" cm="1">
        <f t="array" ref="D1643">_xlfn.XLOOKUP(A1643,A1643:A6642,'working_data '!T1653:T6652,NA,0)</f>
        <v>76087.64</v>
      </c>
      <c r="E1643" t="str" cm="1">
        <f t="array" ref="E1643">_xlfn.XLOOKUP(B1643,B1643:B6642,'working_data '!U1653:U6652,NA,0)</f>
        <v>Bronze</v>
      </c>
    </row>
    <row r="1644" spans="1:5" x14ac:dyDescent="0.35">
      <c r="A1644">
        <v>4866</v>
      </c>
      <c r="B1644">
        <v>32</v>
      </c>
      <c r="C1644" t="str" cm="1">
        <f t="array" ref="C1644">_xlfn.XLOOKUP(A1644,A1644:A6643,'working_data '!S1654:S6653,NA,0)</f>
        <v>Male</v>
      </c>
      <c r="D1644" cm="1">
        <f t="array" ref="D1644">_xlfn.XLOOKUP(A1644,A1644:A6643,'working_data '!T1654:T6653,NA,0)</f>
        <v>99598.51</v>
      </c>
      <c r="E1644" t="str" cm="1">
        <f t="array" ref="E1644">_xlfn.XLOOKUP(B1644,B1644:B6643,'working_data '!U1654:U6653,NA,0)</f>
        <v>Platinum</v>
      </c>
    </row>
    <row r="1645" spans="1:5" x14ac:dyDescent="0.35">
      <c r="A1645">
        <v>7001</v>
      </c>
      <c r="B1645">
        <v>40</v>
      </c>
      <c r="C1645" t="str" cm="1">
        <f t="array" ref="C1645">_xlfn.XLOOKUP(A1645,A1645:A6644,'working_data '!S1655:S6654,NA,0)</f>
        <v>Other</v>
      </c>
      <c r="D1645" cm="1">
        <f t="array" ref="D1645">_xlfn.XLOOKUP(A1645,A1645:A6644,'working_data '!T1655:T6654,NA,0)</f>
        <v>37258.080000000002</v>
      </c>
      <c r="E1645" t="str" cm="1">
        <f t="array" ref="E1645">_xlfn.XLOOKUP(B1645,B1645:B6644,'working_data '!U1655:U6654,NA,0)</f>
        <v>Bronze</v>
      </c>
    </row>
    <row r="1646" spans="1:5" x14ac:dyDescent="0.35">
      <c r="A1646">
        <v>6933</v>
      </c>
      <c r="B1646">
        <v>57</v>
      </c>
      <c r="C1646" t="str" cm="1">
        <f t="array" ref="C1646">_xlfn.XLOOKUP(A1646,A1646:A6645,'working_data '!S1656:S6655,NA,0)</f>
        <v>Other</v>
      </c>
      <c r="D1646" cm="1">
        <f t="array" ref="D1646">_xlfn.XLOOKUP(A1646,A1646:A6645,'working_data '!T1656:T6655,NA,0)</f>
        <v>72813.789999999994</v>
      </c>
      <c r="E1646" t="str" cm="1">
        <f t="array" ref="E1646">_xlfn.XLOOKUP(B1646,B1646:B6645,'working_data '!U1656:U6655,NA,0)</f>
        <v>Bronze</v>
      </c>
    </row>
    <row r="1647" spans="1:5" x14ac:dyDescent="0.35">
      <c r="A1647">
        <v>7272</v>
      </c>
      <c r="B1647">
        <v>27</v>
      </c>
      <c r="C1647" t="str" cm="1">
        <f t="array" ref="C1647">_xlfn.XLOOKUP(A1647,A1647:A6646,'working_data '!S1657:S6656,NA,0)</f>
        <v>Male</v>
      </c>
      <c r="D1647" cm="1">
        <f t="array" ref="D1647">_xlfn.XLOOKUP(A1647,A1647:A6646,'working_data '!T1657:T6656,NA,0)</f>
        <v>22805.24</v>
      </c>
      <c r="E1647" t="str" cm="1">
        <f t="array" ref="E1647">_xlfn.XLOOKUP(B1647,B1647:B6646,'working_data '!U1657:U6656,NA,0)</f>
        <v>Silver</v>
      </c>
    </row>
    <row r="1648" spans="1:5" x14ac:dyDescent="0.35">
      <c r="A1648">
        <v>1530</v>
      </c>
      <c r="B1648">
        <v>25</v>
      </c>
      <c r="C1648" t="str" cm="1">
        <f t="array" ref="C1648">_xlfn.XLOOKUP(A1648,A1648:A6647,'working_data '!S1658:S6657,NA,0)</f>
        <v>Male</v>
      </c>
      <c r="D1648" cm="1">
        <f t="array" ref="D1648">_xlfn.XLOOKUP(A1648,A1648:A6647,'working_data '!T1658:T6657,NA,0)</f>
        <v>43560.38</v>
      </c>
      <c r="E1648" t="str" cm="1">
        <f t="array" ref="E1648">_xlfn.XLOOKUP(B1648,B1648:B6647,'working_data '!U1658:U6657,NA,0)</f>
        <v>Silver</v>
      </c>
    </row>
    <row r="1649" spans="1:5" x14ac:dyDescent="0.35">
      <c r="A1649">
        <v>3513</v>
      </c>
      <c r="B1649">
        <v>58</v>
      </c>
      <c r="C1649" t="str" cm="1">
        <f t="array" ref="C1649">_xlfn.XLOOKUP(A1649,A1649:A6648,'working_data '!S1659:S6658,NA,0)</f>
        <v>Other</v>
      </c>
      <c r="D1649" cm="1">
        <f t="array" ref="D1649">_xlfn.XLOOKUP(A1649,A1649:A6648,'working_data '!T1659:T6658,NA,0)</f>
        <v>28874.5</v>
      </c>
      <c r="E1649" t="str" cm="1">
        <f t="array" ref="E1649">_xlfn.XLOOKUP(B1649,B1649:B6648,'working_data '!U1659:U6658,NA,0)</f>
        <v>Silver</v>
      </c>
    </row>
    <row r="1650" spans="1:5" x14ac:dyDescent="0.35">
      <c r="A1650">
        <v>8371</v>
      </c>
      <c r="B1650">
        <v>48</v>
      </c>
      <c r="C1650" t="str" cm="1">
        <f t="array" ref="C1650">_xlfn.XLOOKUP(A1650,A1650:A6649,'working_data '!S1660:S6659,NA,0)</f>
        <v>Female</v>
      </c>
      <c r="D1650" cm="1">
        <f t="array" ref="D1650">_xlfn.XLOOKUP(A1650,A1650:A6649,'working_data '!T1660:T6659,NA,0)</f>
        <v>28641.39</v>
      </c>
      <c r="E1650" t="str" cm="1">
        <f t="array" ref="E1650">_xlfn.XLOOKUP(B1650,B1650:B6649,'working_data '!U1660:U6659,NA,0)</f>
        <v>Platinum</v>
      </c>
    </row>
    <row r="1651" spans="1:5" x14ac:dyDescent="0.35">
      <c r="A1651">
        <v>7077</v>
      </c>
      <c r="B1651">
        <v>29</v>
      </c>
      <c r="C1651" t="str" cm="1">
        <f t="array" ref="C1651">_xlfn.XLOOKUP(A1651,A1651:A6650,'working_data '!S1661:S6660,NA,0)</f>
        <v>Male</v>
      </c>
      <c r="D1651" cm="1">
        <f t="array" ref="D1651">_xlfn.XLOOKUP(A1651,A1651:A6650,'working_data '!T1661:T6660,NA,0)</f>
        <v>78826.009999999995</v>
      </c>
      <c r="E1651" t="str" cm="1">
        <f t="array" ref="E1651">_xlfn.XLOOKUP(B1651,B1651:B6650,'working_data '!U1661:U6660,NA,0)</f>
        <v>Gold</v>
      </c>
    </row>
    <row r="1652" spans="1:5" x14ac:dyDescent="0.35">
      <c r="A1652">
        <v>7095</v>
      </c>
      <c r="B1652">
        <v>30</v>
      </c>
      <c r="C1652" t="str" cm="1">
        <f t="array" ref="C1652">_xlfn.XLOOKUP(A1652,A1652:A6651,'working_data '!S1662:S6661,NA,0)</f>
        <v>Female</v>
      </c>
      <c r="D1652" cm="1">
        <f t="array" ref="D1652">_xlfn.XLOOKUP(A1652,A1652:A6651,'working_data '!T1662:T6661,NA,0)</f>
        <v>87152.61</v>
      </c>
      <c r="E1652" t="str" cm="1">
        <f t="array" ref="E1652">_xlfn.XLOOKUP(B1652,B1652:B6651,'working_data '!U1662:U6661,NA,0)</f>
        <v>Platinum</v>
      </c>
    </row>
    <row r="1653" spans="1:5" x14ac:dyDescent="0.35">
      <c r="A1653">
        <v>8273</v>
      </c>
      <c r="B1653">
        <v>35</v>
      </c>
      <c r="C1653" t="str" cm="1">
        <f t="array" ref="C1653">_xlfn.XLOOKUP(A1653,A1653:A6652,'working_data '!S1663:S6662,NA,0)</f>
        <v>Male</v>
      </c>
      <c r="D1653" cm="1">
        <f t="array" ref="D1653">_xlfn.XLOOKUP(A1653,A1653:A6652,'working_data '!T1663:T6662,NA,0)</f>
        <v>89254.15</v>
      </c>
      <c r="E1653" t="str" cm="1">
        <f t="array" ref="E1653">_xlfn.XLOOKUP(B1653,B1653:B6652,'working_data '!U1663:U6662,NA,0)</f>
        <v>Platinum</v>
      </c>
    </row>
    <row r="1654" spans="1:5" x14ac:dyDescent="0.35">
      <c r="A1654">
        <v>2259</v>
      </c>
      <c r="B1654">
        <v>18</v>
      </c>
      <c r="C1654" t="str" cm="1">
        <f t="array" ref="C1654">_xlfn.XLOOKUP(A1654,A1654:A6653,'working_data '!S1664:S6663,NA,0)</f>
        <v>Female</v>
      </c>
      <c r="D1654" cm="1">
        <f t="array" ref="D1654">_xlfn.XLOOKUP(A1654,A1654:A6653,'working_data '!T1664:T6663,NA,0)</f>
        <v>64490.06</v>
      </c>
      <c r="E1654" t="str" cm="1">
        <f t="array" ref="E1654">_xlfn.XLOOKUP(B1654,B1654:B6653,'working_data '!U1664:U6663,NA,0)</f>
        <v>Silver</v>
      </c>
    </row>
    <row r="1655" spans="1:5" x14ac:dyDescent="0.35">
      <c r="A1655">
        <v>3255</v>
      </c>
      <c r="B1655">
        <v>39</v>
      </c>
      <c r="C1655" t="str" cm="1">
        <f t="array" ref="C1655">_xlfn.XLOOKUP(A1655,A1655:A6654,'working_data '!S1665:S6664,NA,0)</f>
        <v>Male</v>
      </c>
      <c r="D1655" cm="1">
        <f t="array" ref="D1655">_xlfn.XLOOKUP(A1655,A1655:A6654,'working_data '!T1665:T6664,NA,0)</f>
        <v>53869.54</v>
      </c>
      <c r="E1655" t="str" cm="1">
        <f t="array" ref="E1655">_xlfn.XLOOKUP(B1655,B1655:B6654,'working_data '!U1665:U6664,NA,0)</f>
        <v>Platinum</v>
      </c>
    </row>
    <row r="1656" spans="1:5" x14ac:dyDescent="0.35">
      <c r="A1656">
        <v>9674</v>
      </c>
      <c r="B1656">
        <v>66</v>
      </c>
      <c r="C1656" t="str" cm="1">
        <f t="array" ref="C1656">_xlfn.XLOOKUP(A1656,A1656:A6655,'working_data '!S1666:S6665,NA,0)</f>
        <v>Female</v>
      </c>
      <c r="D1656" cm="1">
        <f t="array" ref="D1656">_xlfn.XLOOKUP(A1656,A1656:A6655,'working_data '!T1666:T6665,NA,0)</f>
        <v>104496.07</v>
      </c>
      <c r="E1656" t="str" cm="1">
        <f t="array" ref="E1656">_xlfn.XLOOKUP(B1656,B1656:B6655,'working_data '!U1666:U6665,NA,0)</f>
        <v>Platinum</v>
      </c>
    </row>
    <row r="1657" spans="1:5" x14ac:dyDescent="0.35">
      <c r="A1657">
        <v>7012</v>
      </c>
      <c r="B1657">
        <v>58</v>
      </c>
      <c r="C1657" t="str" cm="1">
        <f t="array" ref="C1657">_xlfn.XLOOKUP(A1657,A1657:A6656,'working_data '!S1667:S6666,NA,0)</f>
        <v>Male</v>
      </c>
      <c r="D1657" cm="1">
        <f t="array" ref="D1657">_xlfn.XLOOKUP(A1657,A1657:A6656,'working_data '!T1667:T6666,NA,0)</f>
        <v>118839.56</v>
      </c>
      <c r="E1657" t="str" cm="1">
        <f t="array" ref="E1657">_xlfn.XLOOKUP(B1657,B1657:B6656,'working_data '!U1667:U6666,NA,0)</f>
        <v>Silver</v>
      </c>
    </row>
    <row r="1658" spans="1:5" x14ac:dyDescent="0.35">
      <c r="A1658">
        <v>7521</v>
      </c>
      <c r="B1658">
        <v>23</v>
      </c>
      <c r="C1658" t="str" cm="1">
        <f t="array" ref="C1658">_xlfn.XLOOKUP(A1658,A1658:A6657,'working_data '!S1668:S6667,NA,0)</f>
        <v>Female</v>
      </c>
      <c r="D1658" cm="1">
        <f t="array" ref="D1658">_xlfn.XLOOKUP(A1658,A1658:A6657,'working_data '!T1668:T6667,NA,0)</f>
        <v>80382.42</v>
      </c>
      <c r="E1658" t="str" cm="1">
        <f t="array" ref="E1658">_xlfn.XLOOKUP(B1658,B1658:B6657,'working_data '!U1668:U6667,NA,0)</f>
        <v>Gold</v>
      </c>
    </row>
    <row r="1659" spans="1:5" x14ac:dyDescent="0.35">
      <c r="A1659">
        <v>6150</v>
      </c>
      <c r="B1659">
        <v>41</v>
      </c>
      <c r="C1659" t="str" cm="1">
        <f t="array" ref="C1659">_xlfn.XLOOKUP(A1659,A1659:A6658,'working_data '!S1669:S6668,NA,0)</f>
        <v>Female</v>
      </c>
      <c r="D1659" cm="1">
        <f t="array" ref="D1659">_xlfn.XLOOKUP(A1659,A1659:A6658,'working_data '!T1669:T6668,NA,0)</f>
        <v>24972.97</v>
      </c>
      <c r="E1659" t="str" cm="1">
        <f t="array" ref="E1659">_xlfn.XLOOKUP(B1659,B1659:B6658,'working_data '!U1669:U6668,NA,0)</f>
        <v>Silver</v>
      </c>
    </row>
    <row r="1660" spans="1:5" x14ac:dyDescent="0.35">
      <c r="A1660">
        <v>5566</v>
      </c>
      <c r="B1660">
        <v>38</v>
      </c>
      <c r="C1660" t="str" cm="1">
        <f t="array" ref="C1660">_xlfn.XLOOKUP(A1660,A1660:A6659,'working_data '!S1670:S6669,NA,0)</f>
        <v>Male</v>
      </c>
      <c r="D1660" cm="1">
        <f t="array" ref="D1660">_xlfn.XLOOKUP(A1660,A1660:A6659,'working_data '!T1670:T6669,NA,0)</f>
        <v>46734.96</v>
      </c>
      <c r="E1660" t="str" cm="1">
        <f t="array" ref="E1660">_xlfn.XLOOKUP(B1660,B1660:B6659,'working_data '!U1670:U6669,NA,0)</f>
        <v>Gold</v>
      </c>
    </row>
    <row r="1661" spans="1:5" x14ac:dyDescent="0.35">
      <c r="A1661">
        <v>5089</v>
      </c>
      <c r="B1661">
        <v>52</v>
      </c>
      <c r="C1661" t="str" cm="1">
        <f t="array" ref="C1661">_xlfn.XLOOKUP(A1661,A1661:A6660,'working_data '!S1671:S6670,NA,0)</f>
        <v>Other</v>
      </c>
      <c r="D1661" cm="1">
        <f t="array" ref="D1661">_xlfn.XLOOKUP(A1661,A1661:A6660,'working_data '!T1671:T6670,NA,0)</f>
        <v>86098.25</v>
      </c>
      <c r="E1661" t="str" cm="1">
        <f t="array" ref="E1661">_xlfn.XLOOKUP(B1661,B1661:B6660,'working_data '!U1671:U6670,NA,0)</f>
        <v>Bronze</v>
      </c>
    </row>
    <row r="1662" spans="1:5" x14ac:dyDescent="0.35">
      <c r="A1662">
        <v>2858</v>
      </c>
      <c r="B1662">
        <v>64</v>
      </c>
      <c r="C1662" t="str" cm="1">
        <f t="array" ref="C1662">_xlfn.XLOOKUP(A1662,A1662:A6661,'working_data '!S1672:S6671,NA,0)</f>
        <v>Female</v>
      </c>
      <c r="D1662" cm="1">
        <f t="array" ref="D1662">_xlfn.XLOOKUP(A1662,A1662:A6661,'working_data '!T1672:T6671,NA,0)</f>
        <v>45789.62</v>
      </c>
      <c r="E1662" t="str" cm="1">
        <f t="array" ref="E1662">_xlfn.XLOOKUP(B1662,B1662:B6661,'working_data '!U1672:U6671,NA,0)</f>
        <v>Platinum</v>
      </c>
    </row>
    <row r="1663" spans="1:5" x14ac:dyDescent="0.35">
      <c r="A1663">
        <v>1424</v>
      </c>
      <c r="B1663">
        <v>52</v>
      </c>
      <c r="C1663" t="str" cm="1">
        <f t="array" ref="C1663">_xlfn.XLOOKUP(A1663,A1663:A6662,'working_data '!S1673:S6672,NA,0)</f>
        <v>Other</v>
      </c>
      <c r="D1663" cm="1">
        <f t="array" ref="D1663">_xlfn.XLOOKUP(A1663,A1663:A6662,'working_data '!T1673:T6672,NA,0)</f>
        <v>100184.73</v>
      </c>
      <c r="E1663" t="str" cm="1">
        <f t="array" ref="E1663">_xlfn.XLOOKUP(B1663,B1663:B6662,'working_data '!U1673:U6672,NA,0)</f>
        <v>Bronze</v>
      </c>
    </row>
    <row r="1664" spans="1:5" x14ac:dyDescent="0.35">
      <c r="A1664">
        <v>4048</v>
      </c>
      <c r="B1664">
        <v>59</v>
      </c>
      <c r="C1664" t="str" cm="1">
        <f t="array" ref="C1664">_xlfn.XLOOKUP(A1664,A1664:A6663,'working_data '!S1674:S6673,NA,0)</f>
        <v>Male</v>
      </c>
      <c r="D1664" cm="1">
        <f t="array" ref="D1664">_xlfn.XLOOKUP(A1664,A1664:A6663,'working_data '!T1674:T6673,NA,0)</f>
        <v>89215.56</v>
      </c>
      <c r="E1664" t="str" cm="1">
        <f t="array" ref="E1664">_xlfn.XLOOKUP(B1664,B1664:B6663,'working_data '!U1674:U6673,NA,0)</f>
        <v>Gold</v>
      </c>
    </row>
    <row r="1665" spans="1:5" x14ac:dyDescent="0.35">
      <c r="A1665">
        <v>9176</v>
      </c>
      <c r="B1665">
        <v>45</v>
      </c>
      <c r="C1665" t="str" cm="1">
        <f t="array" ref="C1665">_xlfn.XLOOKUP(A1665,A1665:A6664,'working_data '!S1675:S6674,NA,0)</f>
        <v>Other</v>
      </c>
      <c r="D1665" cm="1">
        <f t="array" ref="D1665">_xlfn.XLOOKUP(A1665,A1665:A6664,'working_data '!T1675:T6674,NA,0)</f>
        <v>86000.93</v>
      </c>
      <c r="E1665" t="str" cm="1">
        <f t="array" ref="E1665">_xlfn.XLOOKUP(B1665,B1665:B6664,'working_data '!U1675:U6674,NA,0)</f>
        <v>Bronze</v>
      </c>
    </row>
    <row r="1666" spans="1:5" x14ac:dyDescent="0.35">
      <c r="A1666">
        <v>9482</v>
      </c>
      <c r="B1666">
        <v>44</v>
      </c>
      <c r="C1666" t="str" cm="1">
        <f t="array" ref="C1666">_xlfn.XLOOKUP(A1666,A1666:A6665,'working_data '!S1676:S6675,NA,0)</f>
        <v>Other</v>
      </c>
      <c r="D1666" cm="1">
        <f t="array" ref="D1666">_xlfn.XLOOKUP(A1666,A1666:A6665,'working_data '!T1676:T6675,NA,0)</f>
        <v>27179.06</v>
      </c>
      <c r="E1666" t="str" cm="1">
        <f t="array" ref="E1666">_xlfn.XLOOKUP(B1666,B1666:B6665,'working_data '!U1676:U6675,NA,0)</f>
        <v>Platinum</v>
      </c>
    </row>
    <row r="1667" spans="1:5" x14ac:dyDescent="0.35">
      <c r="A1667">
        <v>7340</v>
      </c>
      <c r="B1667">
        <v>33</v>
      </c>
      <c r="C1667" t="str" cm="1">
        <f t="array" ref="C1667">_xlfn.XLOOKUP(A1667,A1667:A6666,'working_data '!S1677:S6676,NA,0)</f>
        <v>Other</v>
      </c>
      <c r="D1667" cm="1">
        <f t="array" ref="D1667">_xlfn.XLOOKUP(A1667,A1667:A6666,'working_data '!T1677:T6676,NA,0)</f>
        <v>37363.050000000003</v>
      </c>
      <c r="E1667" t="str" cm="1">
        <f t="array" ref="E1667">_xlfn.XLOOKUP(B1667,B1667:B6666,'working_data '!U1677:U6676,NA,0)</f>
        <v>Gold</v>
      </c>
    </row>
    <row r="1668" spans="1:5" x14ac:dyDescent="0.35">
      <c r="A1668">
        <v>2929</v>
      </c>
      <c r="B1668">
        <v>70</v>
      </c>
      <c r="C1668" t="str" cm="1">
        <f t="array" ref="C1668">_xlfn.XLOOKUP(A1668,A1668:A6667,'working_data '!S1678:S6677,NA,0)</f>
        <v>Other</v>
      </c>
      <c r="D1668" cm="1">
        <f t="array" ref="D1668">_xlfn.XLOOKUP(A1668,A1668:A6667,'working_data '!T1678:T6677,NA,0)</f>
        <v>52035.22</v>
      </c>
      <c r="E1668" t="str" cm="1">
        <f t="array" ref="E1668">_xlfn.XLOOKUP(B1668,B1668:B6667,'working_data '!U1678:U6677,NA,0)</f>
        <v>Platinum</v>
      </c>
    </row>
    <row r="1669" spans="1:5" x14ac:dyDescent="0.35">
      <c r="A1669">
        <v>5288</v>
      </c>
      <c r="B1669">
        <v>25</v>
      </c>
      <c r="C1669" t="str" cm="1">
        <f t="array" ref="C1669">_xlfn.XLOOKUP(A1669,A1669:A6668,'working_data '!S1679:S6678,NA,0)</f>
        <v>Other</v>
      </c>
      <c r="D1669" cm="1">
        <f t="array" ref="D1669">_xlfn.XLOOKUP(A1669,A1669:A6668,'working_data '!T1679:T6678,NA,0)</f>
        <v>99981.59</v>
      </c>
      <c r="E1669" t="str" cm="1">
        <f t="array" ref="E1669">_xlfn.XLOOKUP(B1669,B1669:B6668,'working_data '!U1679:U6678,NA,0)</f>
        <v>Bronze</v>
      </c>
    </row>
    <row r="1670" spans="1:5" x14ac:dyDescent="0.35">
      <c r="A1670">
        <v>5264</v>
      </c>
      <c r="B1670">
        <v>60</v>
      </c>
      <c r="C1670" t="str" cm="1">
        <f t="array" ref="C1670">_xlfn.XLOOKUP(A1670,A1670:A6669,'working_data '!S1680:S6679,NA,0)</f>
        <v>Male</v>
      </c>
      <c r="D1670" cm="1">
        <f t="array" ref="D1670">_xlfn.XLOOKUP(A1670,A1670:A6669,'working_data '!T1680:T6679,NA,0)</f>
        <v>116814.44</v>
      </c>
      <c r="E1670" t="str" cm="1">
        <f t="array" ref="E1670">_xlfn.XLOOKUP(B1670,B1670:B6669,'working_data '!U1680:U6679,NA,0)</f>
        <v>Gold</v>
      </c>
    </row>
    <row r="1671" spans="1:5" x14ac:dyDescent="0.35">
      <c r="A1671">
        <v>8311</v>
      </c>
      <c r="B1671">
        <v>59</v>
      </c>
      <c r="C1671" t="str" cm="1">
        <f t="array" ref="C1671">_xlfn.XLOOKUP(A1671,A1671:A6670,'working_data '!S1681:S6680,NA,0)</f>
        <v>Female</v>
      </c>
      <c r="D1671" cm="1">
        <f t="array" ref="D1671">_xlfn.XLOOKUP(A1671,A1671:A6670,'working_data '!T1681:T6680,NA,0)</f>
        <v>30637.71</v>
      </c>
      <c r="E1671" t="str" cm="1">
        <f t="array" ref="E1671">_xlfn.XLOOKUP(B1671,B1671:B6670,'working_data '!U1681:U6680,NA,0)</f>
        <v>Platinum</v>
      </c>
    </row>
    <row r="1672" spans="1:5" x14ac:dyDescent="0.35">
      <c r="A1672">
        <v>4515</v>
      </c>
      <c r="B1672">
        <v>35</v>
      </c>
      <c r="C1672" t="str" cm="1">
        <f t="array" ref="C1672">_xlfn.XLOOKUP(A1672,A1672:A6671,'working_data '!S1682:S6681,NA,0)</f>
        <v>Female</v>
      </c>
      <c r="D1672" cm="1">
        <f t="array" ref="D1672">_xlfn.XLOOKUP(A1672,A1672:A6671,'working_data '!T1682:T6681,NA,0)</f>
        <v>52485.78</v>
      </c>
      <c r="E1672" t="str" cm="1">
        <f t="array" ref="E1672">_xlfn.XLOOKUP(B1672,B1672:B6671,'working_data '!U1682:U6681,NA,0)</f>
        <v>Silver</v>
      </c>
    </row>
    <row r="1673" spans="1:5" x14ac:dyDescent="0.35">
      <c r="A1673">
        <v>5678</v>
      </c>
      <c r="B1673">
        <v>60</v>
      </c>
      <c r="C1673" t="str" cm="1">
        <f t="array" ref="C1673">_xlfn.XLOOKUP(A1673,A1673:A6672,'working_data '!S1683:S6682,NA,0)</f>
        <v>Other</v>
      </c>
      <c r="D1673" cm="1">
        <f t="array" ref="D1673">_xlfn.XLOOKUP(A1673,A1673:A6672,'working_data '!T1683:T6682,NA,0)</f>
        <v>104639.8</v>
      </c>
      <c r="E1673" t="str" cm="1">
        <f t="array" ref="E1673">_xlfn.XLOOKUP(B1673,B1673:B6672,'working_data '!U1683:U6682,NA,0)</f>
        <v>Bronze</v>
      </c>
    </row>
    <row r="1674" spans="1:5" x14ac:dyDescent="0.35">
      <c r="A1674">
        <v>9047</v>
      </c>
      <c r="B1674">
        <v>32</v>
      </c>
      <c r="C1674" t="str" cm="1">
        <f t="array" ref="C1674">_xlfn.XLOOKUP(A1674,A1674:A6673,'working_data '!S1684:S6683,NA,0)</f>
        <v>Female</v>
      </c>
      <c r="D1674" cm="1">
        <f t="array" ref="D1674">_xlfn.XLOOKUP(A1674,A1674:A6673,'working_data '!T1684:T6683,NA,0)</f>
        <v>82594.87</v>
      </c>
      <c r="E1674" t="str" cm="1">
        <f t="array" ref="E1674">_xlfn.XLOOKUP(B1674,B1674:B6673,'working_data '!U1684:U6683,NA,0)</f>
        <v>Bronze</v>
      </c>
    </row>
    <row r="1675" spans="1:5" x14ac:dyDescent="0.35">
      <c r="A1675">
        <v>4279</v>
      </c>
      <c r="B1675">
        <v>52</v>
      </c>
      <c r="C1675" t="str" cm="1">
        <f t="array" ref="C1675">_xlfn.XLOOKUP(A1675,A1675:A6674,'working_data '!S1685:S6684,NA,0)</f>
        <v>Female</v>
      </c>
      <c r="D1675" cm="1">
        <f t="array" ref="D1675">_xlfn.XLOOKUP(A1675,A1675:A6674,'working_data '!T1685:T6684,NA,0)</f>
        <v>38238.239999999998</v>
      </c>
      <c r="E1675" t="str" cm="1">
        <f t="array" ref="E1675">_xlfn.XLOOKUP(B1675,B1675:B6674,'working_data '!U1685:U6684,NA,0)</f>
        <v>Silver</v>
      </c>
    </row>
    <row r="1676" spans="1:5" x14ac:dyDescent="0.35">
      <c r="A1676">
        <v>3009</v>
      </c>
      <c r="B1676">
        <v>47</v>
      </c>
      <c r="C1676" t="str" cm="1">
        <f t="array" ref="C1676">_xlfn.XLOOKUP(A1676,A1676:A6675,'working_data '!S1686:S6685,NA,0)</f>
        <v>Other</v>
      </c>
      <c r="D1676" cm="1">
        <f t="array" ref="D1676">_xlfn.XLOOKUP(A1676,A1676:A6675,'working_data '!T1686:T6685,NA,0)</f>
        <v>107984.29</v>
      </c>
      <c r="E1676" t="str" cm="1">
        <f t="array" ref="E1676">_xlfn.XLOOKUP(B1676,B1676:B6675,'working_data '!U1686:U6685,NA,0)</f>
        <v>Platinum</v>
      </c>
    </row>
    <row r="1677" spans="1:5" x14ac:dyDescent="0.35">
      <c r="A1677">
        <v>3223</v>
      </c>
      <c r="B1677">
        <v>21</v>
      </c>
      <c r="C1677" t="str" cm="1">
        <f t="array" ref="C1677">_xlfn.XLOOKUP(A1677,A1677:A6676,'working_data '!S1687:S6686,NA,0)</f>
        <v>Female</v>
      </c>
      <c r="D1677" cm="1">
        <f t="array" ref="D1677">_xlfn.XLOOKUP(A1677,A1677:A6676,'working_data '!T1687:T6686,NA,0)</f>
        <v>82946.86</v>
      </c>
      <c r="E1677" t="str" cm="1">
        <f t="array" ref="E1677">_xlfn.XLOOKUP(B1677,B1677:B6676,'working_data '!U1687:U6686,NA,0)</f>
        <v>Platinum</v>
      </c>
    </row>
    <row r="1678" spans="1:5" x14ac:dyDescent="0.35">
      <c r="A1678">
        <v>2213</v>
      </c>
      <c r="B1678">
        <v>42</v>
      </c>
      <c r="C1678" t="str" cm="1">
        <f t="array" ref="C1678">_xlfn.XLOOKUP(A1678,A1678:A6677,'working_data '!S1688:S6687,NA,0)</f>
        <v>Other</v>
      </c>
      <c r="D1678" cm="1">
        <f t="array" ref="D1678">_xlfn.XLOOKUP(A1678,A1678:A6677,'working_data '!T1688:T6687,NA,0)</f>
        <v>99108.36</v>
      </c>
      <c r="E1678" t="str" cm="1">
        <f t="array" ref="E1678">_xlfn.XLOOKUP(B1678,B1678:B6677,'working_data '!U1688:U6687,NA,0)</f>
        <v>Gold</v>
      </c>
    </row>
    <row r="1679" spans="1:5" x14ac:dyDescent="0.35">
      <c r="A1679">
        <v>8406</v>
      </c>
      <c r="B1679">
        <v>25</v>
      </c>
      <c r="C1679" t="str" cm="1">
        <f t="array" ref="C1679">_xlfn.XLOOKUP(A1679,A1679:A6678,'working_data '!S1689:S6688,NA,0)</f>
        <v>Female</v>
      </c>
      <c r="D1679" cm="1">
        <f t="array" ref="D1679">_xlfn.XLOOKUP(A1679,A1679:A6678,'working_data '!T1689:T6688,NA,0)</f>
        <v>114761.84</v>
      </c>
      <c r="E1679" t="str" cm="1">
        <f t="array" ref="E1679">_xlfn.XLOOKUP(B1679,B1679:B6678,'working_data '!U1689:U6688,NA,0)</f>
        <v>Platinum</v>
      </c>
    </row>
    <row r="1680" spans="1:5" x14ac:dyDescent="0.35">
      <c r="A1680">
        <v>3828</v>
      </c>
      <c r="B1680">
        <v>22</v>
      </c>
      <c r="C1680" t="str" cm="1">
        <f t="array" ref="C1680">_xlfn.XLOOKUP(A1680,A1680:A6679,'working_data '!S1690:S6689,NA,0)</f>
        <v>Other</v>
      </c>
      <c r="D1680" cm="1">
        <f t="array" ref="D1680">_xlfn.XLOOKUP(A1680,A1680:A6679,'working_data '!T1690:T6689,NA,0)</f>
        <v>76014.070000000007</v>
      </c>
      <c r="E1680" t="str" cm="1">
        <f t="array" ref="E1680">_xlfn.XLOOKUP(B1680,B1680:B6679,'working_data '!U1690:U6689,NA,0)</f>
        <v>Gold</v>
      </c>
    </row>
    <row r="1681" spans="1:5" x14ac:dyDescent="0.35">
      <c r="A1681">
        <v>8292</v>
      </c>
      <c r="B1681">
        <v>39</v>
      </c>
      <c r="C1681" t="str" cm="1">
        <f t="array" ref="C1681">_xlfn.XLOOKUP(A1681,A1681:A6680,'working_data '!S1691:S6690,NA,0)</f>
        <v>Female</v>
      </c>
      <c r="D1681" cm="1">
        <f t="array" ref="D1681">_xlfn.XLOOKUP(A1681,A1681:A6680,'working_data '!T1691:T6690,NA,0)</f>
        <v>87956.75</v>
      </c>
      <c r="E1681" t="str" cm="1">
        <f t="array" ref="E1681">_xlfn.XLOOKUP(B1681,B1681:B6680,'working_data '!U1691:U6690,NA,0)</f>
        <v>Bronze</v>
      </c>
    </row>
    <row r="1682" spans="1:5" x14ac:dyDescent="0.35">
      <c r="A1682">
        <v>2438</v>
      </c>
      <c r="B1682">
        <v>37</v>
      </c>
      <c r="C1682" t="str" cm="1">
        <f t="array" ref="C1682">_xlfn.XLOOKUP(A1682,A1682:A6681,'working_data '!S1692:S6691,NA,0)</f>
        <v>Other</v>
      </c>
      <c r="D1682" cm="1">
        <f t="array" ref="D1682">_xlfn.XLOOKUP(A1682,A1682:A6681,'working_data '!T1692:T6691,NA,0)</f>
        <v>38450.519999999997</v>
      </c>
      <c r="E1682" t="str" cm="1">
        <f t="array" ref="E1682">_xlfn.XLOOKUP(B1682,B1682:B6681,'working_data '!U1692:U6691,NA,0)</f>
        <v>Silver</v>
      </c>
    </row>
    <row r="1683" spans="1:5" x14ac:dyDescent="0.35">
      <c r="A1683">
        <v>6236</v>
      </c>
      <c r="B1683">
        <v>27</v>
      </c>
      <c r="C1683" t="str" cm="1">
        <f t="array" ref="C1683">_xlfn.XLOOKUP(A1683,A1683:A6682,'working_data '!S1693:S6692,NA,0)</f>
        <v>Male</v>
      </c>
      <c r="D1683" cm="1">
        <f t="array" ref="D1683">_xlfn.XLOOKUP(A1683,A1683:A6682,'working_data '!T1693:T6692,NA,0)</f>
        <v>31354.75</v>
      </c>
      <c r="E1683" t="str" cm="1">
        <f t="array" ref="E1683">_xlfn.XLOOKUP(B1683,B1683:B6682,'working_data '!U1693:U6692,NA,0)</f>
        <v>Silver</v>
      </c>
    </row>
    <row r="1684" spans="1:5" x14ac:dyDescent="0.35">
      <c r="A1684">
        <v>6692</v>
      </c>
      <c r="B1684">
        <v>25</v>
      </c>
      <c r="C1684" t="str" cm="1">
        <f t="array" ref="C1684">_xlfn.XLOOKUP(A1684,A1684:A6683,'working_data '!S1694:S6693,NA,0)</f>
        <v>Male</v>
      </c>
      <c r="D1684" cm="1">
        <f t="array" ref="D1684">_xlfn.XLOOKUP(A1684,A1684:A6683,'working_data '!T1694:T6693,NA,0)</f>
        <v>75246.3</v>
      </c>
      <c r="E1684" t="str" cm="1">
        <f t="array" ref="E1684">_xlfn.XLOOKUP(B1684,B1684:B6683,'working_data '!U1694:U6693,NA,0)</f>
        <v>Platinum</v>
      </c>
    </row>
    <row r="1685" spans="1:5" x14ac:dyDescent="0.35">
      <c r="A1685">
        <v>2063</v>
      </c>
      <c r="B1685">
        <v>25</v>
      </c>
      <c r="C1685" t="str" cm="1">
        <f t="array" ref="C1685">_xlfn.XLOOKUP(A1685,A1685:A6684,'working_data '!S1695:S6694,NA,0)</f>
        <v>Male</v>
      </c>
      <c r="D1685" cm="1">
        <f t="array" ref="D1685">_xlfn.XLOOKUP(A1685,A1685:A6684,'working_data '!T1695:T6694,NA,0)</f>
        <v>31452.15</v>
      </c>
      <c r="E1685" t="str" cm="1">
        <f t="array" ref="E1685">_xlfn.XLOOKUP(B1685,B1685:B6684,'working_data '!U1695:U6694,NA,0)</f>
        <v>Platinum</v>
      </c>
    </row>
    <row r="1686" spans="1:5" x14ac:dyDescent="0.35">
      <c r="A1686">
        <v>9882</v>
      </c>
      <c r="B1686">
        <v>62</v>
      </c>
      <c r="C1686" t="str" cm="1">
        <f t="array" ref="C1686">_xlfn.XLOOKUP(A1686,A1686:A6685,'working_data '!S1696:S6695,NA,0)</f>
        <v>Male</v>
      </c>
      <c r="D1686" cm="1">
        <f t="array" ref="D1686">_xlfn.XLOOKUP(A1686,A1686:A6685,'working_data '!T1696:T6695,NA,0)</f>
        <v>112461.22</v>
      </c>
      <c r="E1686" t="str" cm="1">
        <f t="array" ref="E1686">_xlfn.XLOOKUP(B1686,B1686:B6685,'working_data '!U1696:U6695,NA,0)</f>
        <v>Platinum</v>
      </c>
    </row>
    <row r="1687" spans="1:5" x14ac:dyDescent="0.35">
      <c r="A1687">
        <v>5757</v>
      </c>
      <c r="B1687">
        <v>51</v>
      </c>
      <c r="C1687" t="str" cm="1">
        <f t="array" ref="C1687">_xlfn.XLOOKUP(A1687,A1687:A6686,'working_data '!S1697:S6696,NA,0)</f>
        <v>Female</v>
      </c>
      <c r="D1687" cm="1">
        <f t="array" ref="D1687">_xlfn.XLOOKUP(A1687,A1687:A6686,'working_data '!T1697:T6696,NA,0)</f>
        <v>109379.69</v>
      </c>
      <c r="E1687" t="str" cm="1">
        <f t="array" ref="E1687">_xlfn.XLOOKUP(B1687,B1687:B6686,'working_data '!U1697:U6696,NA,0)</f>
        <v>Bronze</v>
      </c>
    </row>
    <row r="1688" spans="1:5" x14ac:dyDescent="0.35">
      <c r="A1688">
        <v>5914</v>
      </c>
      <c r="B1688">
        <v>66</v>
      </c>
      <c r="C1688" t="str" cm="1">
        <f t="array" ref="C1688">_xlfn.XLOOKUP(A1688,A1688:A6687,'working_data '!S1698:S6697,NA,0)</f>
        <v>Male</v>
      </c>
      <c r="D1688" cm="1">
        <f t="array" ref="D1688">_xlfn.XLOOKUP(A1688,A1688:A6687,'working_data '!T1698:T6697,NA,0)</f>
        <v>117436.52</v>
      </c>
      <c r="E1688" t="str" cm="1">
        <f t="array" ref="E1688">_xlfn.XLOOKUP(B1688,B1688:B6687,'working_data '!U1698:U6697,NA,0)</f>
        <v>Gold</v>
      </c>
    </row>
    <row r="1689" spans="1:5" x14ac:dyDescent="0.35">
      <c r="A1689">
        <v>3580</v>
      </c>
      <c r="B1689">
        <v>50</v>
      </c>
      <c r="C1689" t="str" cm="1">
        <f t="array" ref="C1689">_xlfn.XLOOKUP(A1689,A1689:A6688,'working_data '!S1699:S6698,NA,0)</f>
        <v>Male</v>
      </c>
      <c r="D1689" cm="1">
        <f t="array" ref="D1689">_xlfn.XLOOKUP(A1689,A1689:A6688,'working_data '!T1699:T6698,NA,0)</f>
        <v>109431.24</v>
      </c>
      <c r="E1689" t="str" cm="1">
        <f t="array" ref="E1689">_xlfn.XLOOKUP(B1689,B1689:B6688,'working_data '!U1699:U6698,NA,0)</f>
        <v>Gold</v>
      </c>
    </row>
    <row r="1690" spans="1:5" x14ac:dyDescent="0.35">
      <c r="A1690">
        <v>3852</v>
      </c>
      <c r="B1690">
        <v>57</v>
      </c>
      <c r="C1690" t="str" cm="1">
        <f t="array" ref="C1690">_xlfn.XLOOKUP(A1690,A1690:A6689,'working_data '!S1700:S6699,NA,0)</f>
        <v>Male</v>
      </c>
      <c r="D1690" cm="1">
        <f t="array" ref="D1690">_xlfn.XLOOKUP(A1690,A1690:A6689,'working_data '!T1700:T6699,NA,0)</f>
        <v>79451.31</v>
      </c>
      <c r="E1690" t="str" cm="1">
        <f t="array" ref="E1690">_xlfn.XLOOKUP(B1690,B1690:B6689,'working_data '!U1700:U6699,NA,0)</f>
        <v>Gold</v>
      </c>
    </row>
    <row r="1691" spans="1:5" x14ac:dyDescent="0.35">
      <c r="A1691">
        <v>6922</v>
      </c>
      <c r="B1691">
        <v>69</v>
      </c>
      <c r="C1691" t="str" cm="1">
        <f t="array" ref="C1691">_xlfn.XLOOKUP(A1691,A1691:A6690,'working_data '!S1701:S6700,NA,0)</f>
        <v>Other</v>
      </c>
      <c r="D1691" cm="1">
        <f t="array" ref="D1691">_xlfn.XLOOKUP(A1691,A1691:A6690,'working_data '!T1701:T6700,NA,0)</f>
        <v>39057.14</v>
      </c>
      <c r="E1691" t="str" cm="1">
        <f t="array" ref="E1691">_xlfn.XLOOKUP(B1691,B1691:B6690,'working_data '!U1701:U6700,NA,0)</f>
        <v>Platinum</v>
      </c>
    </row>
    <row r="1692" spans="1:5" x14ac:dyDescent="0.35">
      <c r="A1692">
        <v>9335</v>
      </c>
      <c r="B1692">
        <v>39</v>
      </c>
      <c r="C1692" t="str" cm="1">
        <f t="array" ref="C1692">_xlfn.XLOOKUP(A1692,A1692:A6691,'working_data '!S1702:S6701,NA,0)</f>
        <v>Other</v>
      </c>
      <c r="D1692" cm="1">
        <f t="array" ref="D1692">_xlfn.XLOOKUP(A1692,A1692:A6691,'working_data '!T1702:T6701,NA,0)</f>
        <v>27456.46</v>
      </c>
      <c r="E1692" t="str" cm="1">
        <f t="array" ref="E1692">_xlfn.XLOOKUP(B1692,B1692:B6691,'working_data '!U1702:U6701,NA,0)</f>
        <v>Bronze</v>
      </c>
    </row>
    <row r="1693" spans="1:5" x14ac:dyDescent="0.35">
      <c r="A1693">
        <v>4673</v>
      </c>
      <c r="B1693">
        <v>57</v>
      </c>
      <c r="C1693" t="str" cm="1">
        <f t="array" ref="C1693">_xlfn.XLOOKUP(A1693,A1693:A6692,'working_data '!S1703:S6702,NA,0)</f>
        <v>Other</v>
      </c>
      <c r="D1693" cm="1">
        <f t="array" ref="D1693">_xlfn.XLOOKUP(A1693,A1693:A6692,'working_data '!T1703:T6702,NA,0)</f>
        <v>63361.03</v>
      </c>
      <c r="E1693" t="str" cm="1">
        <f t="array" ref="E1693">_xlfn.XLOOKUP(B1693,B1693:B6692,'working_data '!U1703:U6702,NA,0)</f>
        <v>Platinum</v>
      </c>
    </row>
    <row r="1694" spans="1:5" x14ac:dyDescent="0.35">
      <c r="A1694">
        <v>2988</v>
      </c>
      <c r="B1694">
        <v>34</v>
      </c>
      <c r="C1694" t="str" cm="1">
        <f t="array" ref="C1694">_xlfn.XLOOKUP(A1694,A1694:A6693,'working_data '!S1704:S6703,NA,0)</f>
        <v>Female</v>
      </c>
      <c r="D1694" cm="1">
        <f t="array" ref="D1694">_xlfn.XLOOKUP(A1694,A1694:A6693,'working_data '!T1704:T6703,NA,0)</f>
        <v>82050.92</v>
      </c>
      <c r="E1694" t="str" cm="1">
        <f t="array" ref="E1694">_xlfn.XLOOKUP(B1694,B1694:B6693,'working_data '!U1704:U6703,NA,0)</f>
        <v>Gold</v>
      </c>
    </row>
    <row r="1695" spans="1:5" x14ac:dyDescent="0.35">
      <c r="A1695">
        <v>4292</v>
      </c>
      <c r="B1695">
        <v>56</v>
      </c>
      <c r="C1695" t="str" cm="1">
        <f t="array" ref="C1695">_xlfn.XLOOKUP(A1695,A1695:A6694,'working_data '!S1705:S6704,NA,0)</f>
        <v>Other</v>
      </c>
      <c r="D1695" cm="1">
        <f t="array" ref="D1695">_xlfn.XLOOKUP(A1695,A1695:A6694,'working_data '!T1705:T6704,NA,0)</f>
        <v>83554.289999999994</v>
      </c>
      <c r="E1695" t="str" cm="1">
        <f t="array" ref="E1695">_xlfn.XLOOKUP(B1695,B1695:B6694,'working_data '!U1705:U6704,NA,0)</f>
        <v>Bronze</v>
      </c>
    </row>
    <row r="1696" spans="1:5" x14ac:dyDescent="0.35">
      <c r="A1696">
        <v>3275</v>
      </c>
      <c r="B1696">
        <v>63</v>
      </c>
      <c r="C1696" t="str" cm="1">
        <f t="array" ref="C1696">_xlfn.XLOOKUP(A1696,A1696:A6695,'working_data '!S1706:S6705,NA,0)</f>
        <v>Male</v>
      </c>
      <c r="D1696" cm="1">
        <f t="array" ref="D1696">_xlfn.XLOOKUP(A1696,A1696:A6695,'working_data '!T1706:T6705,NA,0)</f>
        <v>103910.27</v>
      </c>
      <c r="E1696" t="str" cm="1">
        <f t="array" ref="E1696">_xlfn.XLOOKUP(B1696,B1696:B6695,'working_data '!U1706:U6705,NA,0)</f>
        <v>Silver</v>
      </c>
    </row>
    <row r="1697" spans="1:5" x14ac:dyDescent="0.35">
      <c r="A1697">
        <v>4878</v>
      </c>
      <c r="B1697">
        <v>25</v>
      </c>
      <c r="C1697" t="str" cm="1">
        <f t="array" ref="C1697">_xlfn.XLOOKUP(A1697,A1697:A6696,'working_data '!S1707:S6706,NA,0)</f>
        <v>Other</v>
      </c>
      <c r="D1697" cm="1">
        <f t="array" ref="D1697">_xlfn.XLOOKUP(A1697,A1697:A6696,'working_data '!T1707:T6706,NA,0)</f>
        <v>32338.66</v>
      </c>
      <c r="E1697" t="str" cm="1">
        <f t="array" ref="E1697">_xlfn.XLOOKUP(B1697,B1697:B6696,'working_data '!U1707:U6706,NA,0)</f>
        <v>Bronze</v>
      </c>
    </row>
    <row r="1698" spans="1:5" x14ac:dyDescent="0.35">
      <c r="A1698">
        <v>9094</v>
      </c>
      <c r="B1698">
        <v>57</v>
      </c>
      <c r="C1698" t="str" cm="1">
        <f t="array" ref="C1698">_xlfn.XLOOKUP(A1698,A1698:A6697,'working_data '!S1708:S6707,NA,0)</f>
        <v>Male</v>
      </c>
      <c r="D1698" cm="1">
        <f t="array" ref="D1698">_xlfn.XLOOKUP(A1698,A1698:A6697,'working_data '!T1708:T6707,NA,0)</f>
        <v>100382.15</v>
      </c>
      <c r="E1698" t="str" cm="1">
        <f t="array" ref="E1698">_xlfn.XLOOKUP(B1698,B1698:B6697,'working_data '!U1708:U6707,NA,0)</f>
        <v>Gold</v>
      </c>
    </row>
    <row r="1699" spans="1:5" x14ac:dyDescent="0.35">
      <c r="A1699">
        <v>1430</v>
      </c>
      <c r="B1699">
        <v>27</v>
      </c>
      <c r="C1699" t="str" cm="1">
        <f t="array" ref="C1699">_xlfn.XLOOKUP(A1699,A1699:A6698,'working_data '!S1709:S6708,NA,0)</f>
        <v>Female</v>
      </c>
      <c r="D1699" cm="1">
        <f t="array" ref="D1699">_xlfn.XLOOKUP(A1699,A1699:A6698,'working_data '!T1709:T6708,NA,0)</f>
        <v>34688.35</v>
      </c>
      <c r="E1699" t="str" cm="1">
        <f t="array" ref="E1699">_xlfn.XLOOKUP(B1699,B1699:B6698,'working_data '!U1709:U6708,NA,0)</f>
        <v>Bronze</v>
      </c>
    </row>
    <row r="1700" spans="1:5" x14ac:dyDescent="0.35">
      <c r="A1700">
        <v>6912</v>
      </c>
      <c r="B1700">
        <v>64</v>
      </c>
      <c r="C1700" t="str" cm="1">
        <f t="array" ref="C1700">_xlfn.XLOOKUP(A1700,A1700:A6699,'working_data '!S1710:S6709,NA,0)</f>
        <v>Other</v>
      </c>
      <c r="D1700" cm="1">
        <f t="array" ref="D1700">_xlfn.XLOOKUP(A1700,A1700:A6699,'working_data '!T1710:T6709,NA,0)</f>
        <v>95561.62</v>
      </c>
      <c r="E1700" t="str" cm="1">
        <f t="array" ref="E1700">_xlfn.XLOOKUP(B1700,B1700:B6699,'working_data '!U1710:U6709,NA,0)</f>
        <v>Bronze</v>
      </c>
    </row>
    <row r="1701" spans="1:5" x14ac:dyDescent="0.35">
      <c r="A1701">
        <v>7044</v>
      </c>
      <c r="B1701">
        <v>63</v>
      </c>
      <c r="C1701" t="str" cm="1">
        <f t="array" ref="C1701">_xlfn.XLOOKUP(A1701,A1701:A6700,'working_data '!S1711:S6710,NA,0)</f>
        <v>Other</v>
      </c>
      <c r="D1701" cm="1">
        <f t="array" ref="D1701">_xlfn.XLOOKUP(A1701,A1701:A6700,'working_data '!T1711:T6710,NA,0)</f>
        <v>106664.78</v>
      </c>
      <c r="E1701" t="str" cm="1">
        <f t="array" ref="E1701">_xlfn.XLOOKUP(B1701,B1701:B6700,'working_data '!U1711:U6710,NA,0)</f>
        <v>Platinum</v>
      </c>
    </row>
    <row r="1702" spans="1:5" x14ac:dyDescent="0.35">
      <c r="A1702">
        <v>8657</v>
      </c>
      <c r="B1702">
        <v>42</v>
      </c>
      <c r="C1702" t="str" cm="1">
        <f t="array" ref="C1702">_xlfn.XLOOKUP(A1702,A1702:A6701,'working_data '!S1712:S6711,NA,0)</f>
        <v>Female</v>
      </c>
      <c r="D1702" cm="1">
        <f t="array" ref="D1702">_xlfn.XLOOKUP(A1702,A1702:A6701,'working_data '!T1712:T6711,NA,0)</f>
        <v>46289.48</v>
      </c>
      <c r="E1702" t="str" cm="1">
        <f t="array" ref="E1702">_xlfn.XLOOKUP(B1702,B1702:B6701,'working_data '!U1712:U6711,NA,0)</f>
        <v>Silver</v>
      </c>
    </row>
    <row r="1703" spans="1:5" x14ac:dyDescent="0.35">
      <c r="A1703">
        <v>3126</v>
      </c>
      <c r="B1703">
        <v>38</v>
      </c>
      <c r="C1703" t="str" cm="1">
        <f t="array" ref="C1703">_xlfn.XLOOKUP(A1703,A1703:A6702,'working_data '!S1713:S6712,NA,0)</f>
        <v>Male</v>
      </c>
      <c r="D1703" cm="1">
        <f t="array" ref="D1703">_xlfn.XLOOKUP(A1703,A1703:A6702,'working_data '!T1713:T6712,NA,0)</f>
        <v>99213.56</v>
      </c>
      <c r="E1703" t="str" cm="1">
        <f t="array" ref="E1703">_xlfn.XLOOKUP(B1703,B1703:B6702,'working_data '!U1713:U6712,NA,0)</f>
        <v>Silver</v>
      </c>
    </row>
    <row r="1704" spans="1:5" x14ac:dyDescent="0.35">
      <c r="A1704">
        <v>2412</v>
      </c>
      <c r="B1704">
        <v>60</v>
      </c>
      <c r="C1704" t="str" cm="1">
        <f t="array" ref="C1704">_xlfn.XLOOKUP(A1704,A1704:A6703,'working_data '!S1714:S6713,NA,0)</f>
        <v>Female</v>
      </c>
      <c r="D1704" cm="1">
        <f t="array" ref="D1704">_xlfn.XLOOKUP(A1704,A1704:A6703,'working_data '!T1714:T6713,NA,0)</f>
        <v>25477.35</v>
      </c>
      <c r="E1704" t="str" cm="1">
        <f t="array" ref="E1704">_xlfn.XLOOKUP(B1704,B1704:B6703,'working_data '!U1714:U6713,NA,0)</f>
        <v>Gold</v>
      </c>
    </row>
    <row r="1705" spans="1:5" x14ac:dyDescent="0.35">
      <c r="A1705">
        <v>2077</v>
      </c>
      <c r="B1705">
        <v>55</v>
      </c>
      <c r="C1705" t="str" cm="1">
        <f t="array" ref="C1705">_xlfn.XLOOKUP(A1705,A1705:A6704,'working_data '!S1715:S6714,NA,0)</f>
        <v>Male</v>
      </c>
      <c r="D1705" cm="1">
        <f t="array" ref="D1705">_xlfn.XLOOKUP(A1705,A1705:A6704,'working_data '!T1715:T6714,NA,0)</f>
        <v>101466.31</v>
      </c>
      <c r="E1705" t="str" cm="1">
        <f t="array" ref="E1705">_xlfn.XLOOKUP(B1705,B1705:B6704,'working_data '!U1715:U6714,NA,0)</f>
        <v>Gold</v>
      </c>
    </row>
    <row r="1706" spans="1:5" x14ac:dyDescent="0.35">
      <c r="A1706">
        <v>6067</v>
      </c>
      <c r="B1706">
        <v>39</v>
      </c>
      <c r="C1706" t="str" cm="1">
        <f t="array" ref="C1706">_xlfn.XLOOKUP(A1706,A1706:A6705,'working_data '!S1716:S6715,NA,0)</f>
        <v>Female</v>
      </c>
      <c r="D1706" cm="1">
        <f t="array" ref="D1706">_xlfn.XLOOKUP(A1706,A1706:A6705,'working_data '!T1716:T6715,NA,0)</f>
        <v>76474.880000000005</v>
      </c>
      <c r="E1706" t="str" cm="1">
        <f t="array" ref="E1706">_xlfn.XLOOKUP(B1706,B1706:B6705,'working_data '!U1716:U6715,NA,0)</f>
        <v>Platinum</v>
      </c>
    </row>
    <row r="1707" spans="1:5" x14ac:dyDescent="0.35">
      <c r="A1707">
        <v>7523</v>
      </c>
      <c r="B1707">
        <v>25</v>
      </c>
      <c r="C1707" t="str" cm="1">
        <f t="array" ref="C1707">_xlfn.XLOOKUP(A1707,A1707:A6706,'working_data '!S1717:S6716,NA,0)</f>
        <v>Male</v>
      </c>
      <c r="D1707" cm="1">
        <f t="array" ref="D1707">_xlfn.XLOOKUP(A1707,A1707:A6706,'working_data '!T1717:T6716,NA,0)</f>
        <v>22915.34</v>
      </c>
      <c r="E1707" t="str" cm="1">
        <f t="array" ref="E1707">_xlfn.XLOOKUP(B1707,B1707:B6706,'working_data '!U1717:U6716,NA,0)</f>
        <v>Bronze</v>
      </c>
    </row>
    <row r="1708" spans="1:5" x14ac:dyDescent="0.35">
      <c r="A1708">
        <v>8842</v>
      </c>
      <c r="B1708">
        <v>48</v>
      </c>
      <c r="C1708" t="str" cm="1">
        <f t="array" ref="C1708">_xlfn.XLOOKUP(A1708,A1708:A6707,'working_data '!S1718:S6717,NA,0)</f>
        <v>Other</v>
      </c>
      <c r="D1708" cm="1">
        <f t="array" ref="D1708">_xlfn.XLOOKUP(A1708,A1708:A6707,'working_data '!T1718:T6717,NA,0)</f>
        <v>99761.3</v>
      </c>
      <c r="E1708" t="str" cm="1">
        <f t="array" ref="E1708">_xlfn.XLOOKUP(B1708,B1708:B6707,'working_data '!U1718:U6717,NA,0)</f>
        <v>Gold</v>
      </c>
    </row>
    <row r="1709" spans="1:5" x14ac:dyDescent="0.35">
      <c r="A1709">
        <v>9612</v>
      </c>
      <c r="B1709">
        <v>31</v>
      </c>
      <c r="C1709" t="str" cm="1">
        <f t="array" ref="C1709">_xlfn.XLOOKUP(A1709,A1709:A6708,'working_data '!S1719:S6718,NA,0)</f>
        <v>Male</v>
      </c>
      <c r="D1709" cm="1">
        <f t="array" ref="D1709">_xlfn.XLOOKUP(A1709,A1709:A6708,'working_data '!T1719:T6718,NA,0)</f>
        <v>68023.820000000007</v>
      </c>
      <c r="E1709" t="str" cm="1">
        <f t="array" ref="E1709">_xlfn.XLOOKUP(B1709,B1709:B6708,'working_data '!U1719:U6718,NA,0)</f>
        <v>Silver</v>
      </c>
    </row>
    <row r="1710" spans="1:5" x14ac:dyDescent="0.35">
      <c r="A1710">
        <v>7730</v>
      </c>
      <c r="B1710">
        <v>32</v>
      </c>
      <c r="C1710" t="str" cm="1">
        <f t="array" ref="C1710">_xlfn.XLOOKUP(A1710,A1710:A6709,'working_data '!S1720:S6719,NA,0)</f>
        <v>Female</v>
      </c>
      <c r="D1710" cm="1">
        <f t="array" ref="D1710">_xlfn.XLOOKUP(A1710,A1710:A6709,'working_data '!T1720:T6719,NA,0)</f>
        <v>27495.91</v>
      </c>
      <c r="E1710" t="str" cm="1">
        <f t="array" ref="E1710">_xlfn.XLOOKUP(B1710,B1710:B6709,'working_data '!U1720:U6719,NA,0)</f>
        <v>Platinum</v>
      </c>
    </row>
    <row r="1711" spans="1:5" x14ac:dyDescent="0.35">
      <c r="A1711">
        <v>7708</v>
      </c>
      <c r="B1711">
        <v>43</v>
      </c>
      <c r="C1711" t="str" cm="1">
        <f t="array" ref="C1711">_xlfn.XLOOKUP(A1711,A1711:A6710,'working_data '!S1721:S6720,NA,0)</f>
        <v>Other</v>
      </c>
      <c r="D1711" cm="1">
        <f t="array" ref="D1711">_xlfn.XLOOKUP(A1711,A1711:A6710,'working_data '!T1721:T6720,NA,0)</f>
        <v>94175.6</v>
      </c>
      <c r="E1711" t="str" cm="1">
        <f t="array" ref="E1711">_xlfn.XLOOKUP(B1711,B1711:B6710,'working_data '!U1721:U6720,NA,0)</f>
        <v>Bronze</v>
      </c>
    </row>
    <row r="1712" spans="1:5" x14ac:dyDescent="0.35">
      <c r="A1712">
        <v>2208</v>
      </c>
      <c r="B1712">
        <v>59</v>
      </c>
      <c r="C1712" t="str" cm="1">
        <f t="array" ref="C1712">_xlfn.XLOOKUP(A1712,A1712:A6711,'working_data '!S1722:S6721,NA,0)</f>
        <v>Other</v>
      </c>
      <c r="D1712" cm="1">
        <f t="array" ref="D1712">_xlfn.XLOOKUP(A1712,A1712:A6711,'working_data '!T1722:T6721,NA,0)</f>
        <v>41685.51</v>
      </c>
      <c r="E1712" t="str" cm="1">
        <f t="array" ref="E1712">_xlfn.XLOOKUP(B1712,B1712:B6711,'working_data '!U1722:U6721,NA,0)</f>
        <v>Silver</v>
      </c>
    </row>
    <row r="1713" spans="1:5" x14ac:dyDescent="0.35">
      <c r="A1713">
        <v>3053</v>
      </c>
      <c r="B1713">
        <v>42</v>
      </c>
      <c r="C1713" t="str" cm="1">
        <f t="array" ref="C1713">_xlfn.XLOOKUP(A1713,A1713:A6712,'working_data '!S1723:S6722,NA,0)</f>
        <v>Male</v>
      </c>
      <c r="D1713" cm="1">
        <f t="array" ref="D1713">_xlfn.XLOOKUP(A1713,A1713:A6712,'working_data '!T1723:T6722,NA,0)</f>
        <v>105785.7</v>
      </c>
      <c r="E1713" t="str" cm="1">
        <f t="array" ref="E1713">_xlfn.XLOOKUP(B1713,B1713:B6712,'working_data '!U1723:U6722,NA,0)</f>
        <v>Bronze</v>
      </c>
    </row>
    <row r="1714" spans="1:5" x14ac:dyDescent="0.35">
      <c r="A1714">
        <v>6194</v>
      </c>
      <c r="B1714">
        <v>45</v>
      </c>
      <c r="C1714" t="str" cm="1">
        <f t="array" ref="C1714">_xlfn.XLOOKUP(A1714,A1714:A6713,'working_data '!S1724:S6723,NA,0)</f>
        <v>Other</v>
      </c>
      <c r="D1714" cm="1">
        <f t="array" ref="D1714">_xlfn.XLOOKUP(A1714,A1714:A6713,'working_data '!T1724:T6723,NA,0)</f>
        <v>96727.71</v>
      </c>
      <c r="E1714" t="str" cm="1">
        <f t="array" ref="E1714">_xlfn.XLOOKUP(B1714,B1714:B6713,'working_data '!U1724:U6723,NA,0)</f>
        <v>Bronze</v>
      </c>
    </row>
    <row r="1715" spans="1:5" x14ac:dyDescent="0.35">
      <c r="A1715">
        <v>2215</v>
      </c>
      <c r="B1715">
        <v>37</v>
      </c>
      <c r="C1715" t="str" cm="1">
        <f t="array" ref="C1715">_xlfn.XLOOKUP(A1715,A1715:A6714,'working_data '!S1725:S6724,NA,0)</f>
        <v>Other</v>
      </c>
      <c r="D1715" cm="1">
        <f t="array" ref="D1715">_xlfn.XLOOKUP(A1715,A1715:A6714,'working_data '!T1725:T6724,NA,0)</f>
        <v>58313.85</v>
      </c>
      <c r="E1715" t="str" cm="1">
        <f t="array" ref="E1715">_xlfn.XLOOKUP(B1715,B1715:B6714,'working_data '!U1725:U6724,NA,0)</f>
        <v>Silver</v>
      </c>
    </row>
    <row r="1716" spans="1:5" x14ac:dyDescent="0.35">
      <c r="A1716">
        <v>8372</v>
      </c>
      <c r="B1716">
        <v>53</v>
      </c>
      <c r="C1716" t="str" cm="1">
        <f t="array" ref="C1716">_xlfn.XLOOKUP(A1716,A1716:A6715,'working_data '!S1726:S6725,NA,0)</f>
        <v>Other</v>
      </c>
      <c r="D1716" cm="1">
        <f t="array" ref="D1716">_xlfn.XLOOKUP(A1716,A1716:A6715,'working_data '!T1726:T6725,NA,0)</f>
        <v>66753.56</v>
      </c>
      <c r="E1716" t="str" cm="1">
        <f t="array" ref="E1716">_xlfn.XLOOKUP(B1716,B1716:B6715,'working_data '!U1726:U6725,NA,0)</f>
        <v>Bronze</v>
      </c>
    </row>
    <row r="1717" spans="1:5" x14ac:dyDescent="0.35">
      <c r="A1717">
        <v>8632</v>
      </c>
      <c r="B1717">
        <v>25</v>
      </c>
      <c r="C1717" t="str" cm="1">
        <f t="array" ref="C1717">_xlfn.XLOOKUP(A1717,A1717:A6716,'working_data '!S1727:S6726,NA,0)</f>
        <v>Other</v>
      </c>
      <c r="D1717" cm="1">
        <f t="array" ref="D1717">_xlfn.XLOOKUP(A1717,A1717:A6716,'working_data '!T1727:T6726,NA,0)</f>
        <v>85727.66</v>
      </c>
      <c r="E1717" t="str" cm="1">
        <f t="array" ref="E1717">_xlfn.XLOOKUP(B1717,B1717:B6716,'working_data '!U1727:U6726,NA,0)</f>
        <v>Silver</v>
      </c>
    </row>
    <row r="1718" spans="1:5" x14ac:dyDescent="0.35">
      <c r="A1718">
        <v>9476</v>
      </c>
      <c r="B1718">
        <v>35</v>
      </c>
      <c r="C1718" t="str" cm="1">
        <f t="array" ref="C1718">_xlfn.XLOOKUP(A1718,A1718:A6717,'working_data '!S1728:S6727,NA,0)</f>
        <v>Female</v>
      </c>
      <c r="D1718" cm="1">
        <f t="array" ref="D1718">_xlfn.XLOOKUP(A1718,A1718:A6717,'working_data '!T1728:T6727,NA,0)</f>
        <v>76067.34</v>
      </c>
      <c r="E1718" t="str" cm="1">
        <f t="array" ref="E1718">_xlfn.XLOOKUP(B1718,B1718:B6717,'working_data '!U1728:U6727,NA,0)</f>
        <v>Gold</v>
      </c>
    </row>
    <row r="1719" spans="1:5" x14ac:dyDescent="0.35">
      <c r="A1719">
        <v>6644</v>
      </c>
      <c r="B1719">
        <v>32</v>
      </c>
      <c r="C1719" t="str" cm="1">
        <f t="array" ref="C1719">_xlfn.XLOOKUP(A1719,A1719:A6718,'working_data '!S1729:S6728,NA,0)</f>
        <v>Other</v>
      </c>
      <c r="D1719" cm="1">
        <f t="array" ref="D1719">_xlfn.XLOOKUP(A1719,A1719:A6718,'working_data '!T1729:T6728,NA,0)</f>
        <v>26153.55</v>
      </c>
      <c r="E1719" t="str" cm="1">
        <f t="array" ref="E1719">_xlfn.XLOOKUP(B1719,B1719:B6718,'working_data '!U1729:U6728,NA,0)</f>
        <v>Gold</v>
      </c>
    </row>
    <row r="1720" spans="1:5" x14ac:dyDescent="0.35">
      <c r="A1720">
        <v>3102</v>
      </c>
      <c r="B1720">
        <v>23</v>
      </c>
      <c r="C1720" t="str" cm="1">
        <f t="array" ref="C1720">_xlfn.XLOOKUP(A1720,A1720:A6719,'working_data '!S1730:S6729,NA,0)</f>
        <v>Male</v>
      </c>
      <c r="D1720" cm="1">
        <f t="array" ref="D1720">_xlfn.XLOOKUP(A1720,A1720:A6719,'working_data '!T1730:T6729,NA,0)</f>
        <v>96262.66</v>
      </c>
      <c r="E1720" t="str" cm="1">
        <f t="array" ref="E1720">_xlfn.XLOOKUP(B1720,B1720:B6719,'working_data '!U1730:U6729,NA,0)</f>
        <v>Silver</v>
      </c>
    </row>
    <row r="1721" spans="1:5" x14ac:dyDescent="0.35">
      <c r="A1721">
        <v>3981</v>
      </c>
      <c r="B1721">
        <v>31</v>
      </c>
      <c r="C1721" t="str" cm="1">
        <f t="array" ref="C1721">_xlfn.XLOOKUP(A1721,A1721:A6720,'working_data '!S1731:S6730,NA,0)</f>
        <v>Other</v>
      </c>
      <c r="D1721" cm="1">
        <f t="array" ref="D1721">_xlfn.XLOOKUP(A1721,A1721:A6720,'working_data '!T1731:T6730,NA,0)</f>
        <v>62799.21</v>
      </c>
      <c r="E1721" t="str" cm="1">
        <f t="array" ref="E1721">_xlfn.XLOOKUP(B1721,B1721:B6720,'working_data '!U1731:U6730,NA,0)</f>
        <v>Gold</v>
      </c>
    </row>
    <row r="1722" spans="1:5" x14ac:dyDescent="0.35">
      <c r="A1722">
        <v>3114</v>
      </c>
      <c r="B1722">
        <v>68</v>
      </c>
      <c r="C1722" t="str" cm="1">
        <f t="array" ref="C1722">_xlfn.XLOOKUP(A1722,A1722:A6721,'working_data '!S1732:S6731,NA,0)</f>
        <v>Other</v>
      </c>
      <c r="D1722" cm="1">
        <f t="array" ref="D1722">_xlfn.XLOOKUP(A1722,A1722:A6721,'working_data '!T1732:T6731,NA,0)</f>
        <v>112956.53</v>
      </c>
      <c r="E1722" t="str" cm="1">
        <f t="array" ref="E1722">_xlfn.XLOOKUP(B1722,B1722:B6721,'working_data '!U1732:U6731,NA,0)</f>
        <v>Silver</v>
      </c>
    </row>
    <row r="1723" spans="1:5" x14ac:dyDescent="0.35">
      <c r="A1723">
        <v>8088</v>
      </c>
      <c r="B1723">
        <v>46</v>
      </c>
      <c r="C1723" t="str" cm="1">
        <f t="array" ref="C1723">_xlfn.XLOOKUP(A1723,A1723:A6722,'working_data '!S1733:S6732,NA,0)</f>
        <v>Female</v>
      </c>
      <c r="D1723" cm="1">
        <f t="array" ref="D1723">_xlfn.XLOOKUP(A1723,A1723:A6722,'working_data '!T1733:T6732,NA,0)</f>
        <v>91690.26</v>
      </c>
      <c r="E1723" t="str" cm="1">
        <f t="array" ref="E1723">_xlfn.XLOOKUP(B1723,B1723:B6722,'working_data '!U1733:U6732,NA,0)</f>
        <v>Silver</v>
      </c>
    </row>
    <row r="1724" spans="1:5" x14ac:dyDescent="0.35">
      <c r="A1724">
        <v>9238</v>
      </c>
      <c r="B1724">
        <v>34</v>
      </c>
      <c r="C1724" t="str" cm="1">
        <f t="array" ref="C1724">_xlfn.XLOOKUP(A1724,A1724:A6723,'working_data '!S1734:S6733,NA,0)</f>
        <v>Male</v>
      </c>
      <c r="D1724" cm="1">
        <f t="array" ref="D1724">_xlfn.XLOOKUP(A1724,A1724:A6723,'working_data '!T1734:T6733,NA,0)</f>
        <v>25991.34</v>
      </c>
      <c r="E1724" t="str" cm="1">
        <f t="array" ref="E1724">_xlfn.XLOOKUP(B1724,B1724:B6723,'working_data '!U1734:U6733,NA,0)</f>
        <v>Gold</v>
      </c>
    </row>
    <row r="1725" spans="1:5" x14ac:dyDescent="0.35">
      <c r="A1725">
        <v>1907</v>
      </c>
      <c r="B1725">
        <v>19</v>
      </c>
      <c r="C1725" t="str" cm="1">
        <f t="array" ref="C1725">_xlfn.XLOOKUP(A1725,A1725:A6724,'working_data '!S1735:S6734,NA,0)</f>
        <v>Female</v>
      </c>
      <c r="D1725" cm="1">
        <f t="array" ref="D1725">_xlfn.XLOOKUP(A1725,A1725:A6724,'working_data '!T1735:T6734,NA,0)</f>
        <v>61977.67</v>
      </c>
      <c r="E1725" t="str" cm="1">
        <f t="array" ref="E1725">_xlfn.XLOOKUP(B1725,B1725:B6724,'working_data '!U1735:U6734,NA,0)</f>
        <v>Bronze</v>
      </c>
    </row>
    <row r="1726" spans="1:5" x14ac:dyDescent="0.35">
      <c r="A1726">
        <v>3034</v>
      </c>
      <c r="B1726">
        <v>66</v>
      </c>
      <c r="C1726" t="str" cm="1">
        <f t="array" ref="C1726">_xlfn.XLOOKUP(A1726,A1726:A6725,'working_data '!S1736:S6735,NA,0)</f>
        <v>Male</v>
      </c>
      <c r="D1726" cm="1">
        <f t="array" ref="D1726">_xlfn.XLOOKUP(A1726,A1726:A6725,'working_data '!T1736:T6735,NA,0)</f>
        <v>22797.7</v>
      </c>
      <c r="E1726" t="str" cm="1">
        <f t="array" ref="E1726">_xlfn.XLOOKUP(B1726,B1726:B6725,'working_data '!U1736:U6735,NA,0)</f>
        <v>Silver</v>
      </c>
    </row>
    <row r="1727" spans="1:5" x14ac:dyDescent="0.35">
      <c r="A1727">
        <v>9488</v>
      </c>
      <c r="B1727">
        <v>65</v>
      </c>
      <c r="C1727" t="str" cm="1">
        <f t="array" ref="C1727">_xlfn.XLOOKUP(A1727,A1727:A6726,'working_data '!S1737:S6736,NA,0)</f>
        <v>Male</v>
      </c>
      <c r="D1727" cm="1">
        <f t="array" ref="D1727">_xlfn.XLOOKUP(A1727,A1727:A6726,'working_data '!T1737:T6736,NA,0)</f>
        <v>29549.08</v>
      </c>
      <c r="E1727" t="str" cm="1">
        <f t="array" ref="E1727">_xlfn.XLOOKUP(B1727,B1727:B6726,'working_data '!U1737:U6736,NA,0)</f>
        <v>Platinum</v>
      </c>
    </row>
    <row r="1728" spans="1:5" x14ac:dyDescent="0.35">
      <c r="A1728">
        <v>3507</v>
      </c>
      <c r="B1728">
        <v>18</v>
      </c>
      <c r="C1728" t="str" cm="1">
        <f t="array" ref="C1728">_xlfn.XLOOKUP(A1728,A1728:A6727,'working_data '!S1738:S6737,NA,0)</f>
        <v>Male</v>
      </c>
      <c r="D1728" cm="1">
        <f t="array" ref="D1728">_xlfn.XLOOKUP(A1728,A1728:A6727,'working_data '!T1738:T6737,NA,0)</f>
        <v>74039.41</v>
      </c>
      <c r="E1728" t="str" cm="1">
        <f t="array" ref="E1728">_xlfn.XLOOKUP(B1728,B1728:B6727,'working_data '!U1738:U6737,NA,0)</f>
        <v>Platinum</v>
      </c>
    </row>
    <row r="1729" spans="1:5" x14ac:dyDescent="0.35">
      <c r="A1729">
        <v>5982</v>
      </c>
      <c r="B1729">
        <v>62</v>
      </c>
      <c r="C1729" t="str" cm="1">
        <f t="array" ref="C1729">_xlfn.XLOOKUP(A1729,A1729:A6728,'working_data '!S1739:S6738,NA,0)</f>
        <v>Male</v>
      </c>
      <c r="D1729" cm="1">
        <f t="array" ref="D1729">_xlfn.XLOOKUP(A1729,A1729:A6728,'working_data '!T1739:T6738,NA,0)</f>
        <v>37799.550000000003</v>
      </c>
      <c r="E1729" t="str" cm="1">
        <f t="array" ref="E1729">_xlfn.XLOOKUP(B1729,B1729:B6728,'working_data '!U1739:U6738,NA,0)</f>
        <v>Platinum</v>
      </c>
    </row>
    <row r="1730" spans="1:5" x14ac:dyDescent="0.35">
      <c r="A1730">
        <v>3697</v>
      </c>
      <c r="B1730">
        <v>23</v>
      </c>
      <c r="C1730" t="str" cm="1">
        <f t="array" ref="C1730">_xlfn.XLOOKUP(A1730,A1730:A6729,'working_data '!S1740:S6739,NA,0)</f>
        <v>Male</v>
      </c>
      <c r="D1730" cm="1">
        <f t="array" ref="D1730">_xlfn.XLOOKUP(A1730,A1730:A6729,'working_data '!T1740:T6739,NA,0)</f>
        <v>93002.77</v>
      </c>
      <c r="E1730" t="str" cm="1">
        <f t="array" ref="E1730">_xlfn.XLOOKUP(B1730,B1730:B6729,'working_data '!U1740:U6739,NA,0)</f>
        <v>Silver</v>
      </c>
    </row>
    <row r="1731" spans="1:5" x14ac:dyDescent="0.35">
      <c r="A1731">
        <v>3653</v>
      </c>
      <c r="B1731">
        <v>54</v>
      </c>
      <c r="C1731" t="str" cm="1">
        <f t="array" ref="C1731">_xlfn.XLOOKUP(A1731,A1731:A6730,'working_data '!S1741:S6740,NA,0)</f>
        <v>Other</v>
      </c>
      <c r="D1731" cm="1">
        <f t="array" ref="D1731">_xlfn.XLOOKUP(A1731,A1731:A6730,'working_data '!T1741:T6740,NA,0)</f>
        <v>22199.63</v>
      </c>
      <c r="E1731" t="str" cm="1">
        <f t="array" ref="E1731">_xlfn.XLOOKUP(B1731,B1731:B6730,'working_data '!U1741:U6740,NA,0)</f>
        <v>Bronze</v>
      </c>
    </row>
    <row r="1732" spans="1:5" x14ac:dyDescent="0.35">
      <c r="A1732">
        <v>6286</v>
      </c>
      <c r="B1732">
        <v>52</v>
      </c>
      <c r="C1732" t="str" cm="1">
        <f t="array" ref="C1732">_xlfn.XLOOKUP(A1732,A1732:A6731,'working_data '!S1742:S6741,NA,0)</f>
        <v>Male</v>
      </c>
      <c r="D1732" cm="1">
        <f t="array" ref="D1732">_xlfn.XLOOKUP(A1732,A1732:A6731,'working_data '!T1742:T6741,NA,0)</f>
        <v>89774.37</v>
      </c>
      <c r="E1732" t="str" cm="1">
        <f t="array" ref="E1732">_xlfn.XLOOKUP(B1732,B1732:B6731,'working_data '!U1742:U6741,NA,0)</f>
        <v>Platinum</v>
      </c>
    </row>
    <row r="1733" spans="1:5" x14ac:dyDescent="0.35">
      <c r="A1733">
        <v>4694</v>
      </c>
      <c r="B1733">
        <v>21</v>
      </c>
      <c r="C1733" t="str" cm="1">
        <f t="array" ref="C1733">_xlfn.XLOOKUP(A1733,A1733:A6732,'working_data '!S1743:S6742,NA,0)</f>
        <v>Other</v>
      </c>
      <c r="D1733" cm="1">
        <f t="array" ref="D1733">_xlfn.XLOOKUP(A1733,A1733:A6732,'working_data '!T1743:T6742,NA,0)</f>
        <v>29725.57</v>
      </c>
      <c r="E1733" t="str" cm="1">
        <f t="array" ref="E1733">_xlfn.XLOOKUP(B1733,B1733:B6732,'working_data '!U1743:U6742,NA,0)</f>
        <v>Gold</v>
      </c>
    </row>
    <row r="1734" spans="1:5" x14ac:dyDescent="0.35">
      <c r="A1734">
        <v>6669</v>
      </c>
      <c r="B1734">
        <v>25</v>
      </c>
      <c r="C1734" t="str" cm="1">
        <f t="array" ref="C1734">_xlfn.XLOOKUP(A1734,A1734:A6733,'working_data '!S1744:S6743,NA,0)</f>
        <v>Other</v>
      </c>
      <c r="D1734" cm="1">
        <f t="array" ref="D1734">_xlfn.XLOOKUP(A1734,A1734:A6733,'working_data '!T1744:T6743,NA,0)</f>
        <v>49391.79</v>
      </c>
      <c r="E1734" t="str" cm="1">
        <f t="array" ref="E1734">_xlfn.XLOOKUP(B1734,B1734:B6733,'working_data '!U1744:U6743,NA,0)</f>
        <v>Platinum</v>
      </c>
    </row>
    <row r="1735" spans="1:5" x14ac:dyDescent="0.35">
      <c r="A1735">
        <v>9501</v>
      </c>
      <c r="B1735">
        <v>70</v>
      </c>
      <c r="C1735" t="str" cm="1">
        <f t="array" ref="C1735">_xlfn.XLOOKUP(A1735,A1735:A6734,'working_data '!S1745:S6744,NA,0)</f>
        <v>Female</v>
      </c>
      <c r="D1735" cm="1">
        <f t="array" ref="D1735">_xlfn.XLOOKUP(A1735,A1735:A6734,'working_data '!T1745:T6744,NA,0)</f>
        <v>48045.13</v>
      </c>
      <c r="E1735" t="str" cm="1">
        <f t="array" ref="E1735">_xlfn.XLOOKUP(B1735,B1735:B6734,'working_data '!U1745:U6744,NA,0)</f>
        <v>Platinum</v>
      </c>
    </row>
    <row r="1736" spans="1:5" x14ac:dyDescent="0.35">
      <c r="A1736">
        <v>5653</v>
      </c>
      <c r="B1736">
        <v>24</v>
      </c>
      <c r="C1736" t="str" cm="1">
        <f t="array" ref="C1736">_xlfn.XLOOKUP(A1736,A1736:A6735,'working_data '!S1746:S6745,NA,0)</f>
        <v>Other</v>
      </c>
      <c r="D1736" cm="1">
        <f t="array" ref="D1736">_xlfn.XLOOKUP(A1736,A1736:A6735,'working_data '!T1746:T6745,NA,0)</f>
        <v>65433.68</v>
      </c>
      <c r="E1736" t="str" cm="1">
        <f t="array" ref="E1736">_xlfn.XLOOKUP(B1736,B1736:B6735,'working_data '!U1746:U6745,NA,0)</f>
        <v>Bronze</v>
      </c>
    </row>
    <row r="1737" spans="1:5" x14ac:dyDescent="0.35">
      <c r="A1737">
        <v>2292</v>
      </c>
      <c r="B1737">
        <v>18</v>
      </c>
      <c r="C1737" t="str" cm="1">
        <f t="array" ref="C1737">_xlfn.XLOOKUP(A1737,A1737:A6736,'working_data '!S1747:S6746,NA,0)</f>
        <v>Female</v>
      </c>
      <c r="D1737" cm="1">
        <f t="array" ref="D1737">_xlfn.XLOOKUP(A1737,A1737:A6736,'working_data '!T1747:T6746,NA,0)</f>
        <v>22028.01</v>
      </c>
      <c r="E1737" t="str" cm="1">
        <f t="array" ref="E1737">_xlfn.XLOOKUP(B1737,B1737:B6736,'working_data '!U1747:U6746,NA,0)</f>
        <v>Bronze</v>
      </c>
    </row>
    <row r="1738" spans="1:5" x14ac:dyDescent="0.35">
      <c r="A1738">
        <v>5105</v>
      </c>
      <c r="B1738">
        <v>44</v>
      </c>
      <c r="C1738" t="str" cm="1">
        <f t="array" ref="C1738">_xlfn.XLOOKUP(A1738,A1738:A6737,'working_data '!S1748:S6747,NA,0)</f>
        <v>Female</v>
      </c>
      <c r="D1738" cm="1">
        <f t="array" ref="D1738">_xlfn.XLOOKUP(A1738,A1738:A6737,'working_data '!T1748:T6747,NA,0)</f>
        <v>40214.120000000003</v>
      </c>
      <c r="E1738" t="str" cm="1">
        <f t="array" ref="E1738">_xlfn.XLOOKUP(B1738,B1738:B6737,'working_data '!U1748:U6747,NA,0)</f>
        <v>Silver</v>
      </c>
    </row>
    <row r="1739" spans="1:5" x14ac:dyDescent="0.35">
      <c r="A1739">
        <v>4216</v>
      </c>
      <c r="B1739">
        <v>33</v>
      </c>
      <c r="C1739" t="str" cm="1">
        <f t="array" ref="C1739">_xlfn.XLOOKUP(A1739,A1739:A6738,'working_data '!S1749:S6748,NA,0)</f>
        <v>Female</v>
      </c>
      <c r="D1739" cm="1">
        <f t="array" ref="D1739">_xlfn.XLOOKUP(A1739,A1739:A6738,'working_data '!T1749:T6748,NA,0)</f>
        <v>71615.75</v>
      </c>
      <c r="E1739" t="str" cm="1">
        <f t="array" ref="E1739">_xlfn.XLOOKUP(B1739,B1739:B6738,'working_data '!U1749:U6748,NA,0)</f>
        <v>Gold</v>
      </c>
    </row>
    <row r="1740" spans="1:5" x14ac:dyDescent="0.35">
      <c r="A1740">
        <v>5496</v>
      </c>
      <c r="B1740">
        <v>53</v>
      </c>
      <c r="C1740" t="str" cm="1">
        <f t="array" ref="C1740">_xlfn.XLOOKUP(A1740,A1740:A6739,'working_data '!S1750:S6749,NA,0)</f>
        <v>Other</v>
      </c>
      <c r="D1740" cm="1">
        <f t="array" ref="D1740">_xlfn.XLOOKUP(A1740,A1740:A6739,'working_data '!T1750:T6749,NA,0)</f>
        <v>76515.47</v>
      </c>
      <c r="E1740" t="str" cm="1">
        <f t="array" ref="E1740">_xlfn.XLOOKUP(B1740,B1740:B6739,'working_data '!U1750:U6749,NA,0)</f>
        <v>Gold</v>
      </c>
    </row>
    <row r="1741" spans="1:5" x14ac:dyDescent="0.35">
      <c r="A1741">
        <v>3050</v>
      </c>
      <c r="B1741">
        <v>28</v>
      </c>
      <c r="C1741" t="str" cm="1">
        <f t="array" ref="C1741">_xlfn.XLOOKUP(A1741,A1741:A6740,'working_data '!S1751:S6750,NA,0)</f>
        <v>Female</v>
      </c>
      <c r="D1741" cm="1">
        <f t="array" ref="D1741">_xlfn.XLOOKUP(A1741,A1741:A6740,'working_data '!T1751:T6750,NA,0)</f>
        <v>95471.01</v>
      </c>
      <c r="E1741" t="str" cm="1">
        <f t="array" ref="E1741">_xlfn.XLOOKUP(B1741,B1741:B6740,'working_data '!U1751:U6750,NA,0)</f>
        <v>Bronze</v>
      </c>
    </row>
    <row r="1742" spans="1:5" x14ac:dyDescent="0.35">
      <c r="A1742">
        <v>5961</v>
      </c>
      <c r="B1742">
        <v>29</v>
      </c>
      <c r="C1742" t="str" cm="1">
        <f t="array" ref="C1742">_xlfn.XLOOKUP(A1742,A1742:A6741,'working_data '!S1752:S6751,NA,0)</f>
        <v>Other</v>
      </c>
      <c r="D1742" cm="1">
        <f t="array" ref="D1742">_xlfn.XLOOKUP(A1742,A1742:A6741,'working_data '!T1752:T6751,NA,0)</f>
        <v>39183.94</v>
      </c>
      <c r="E1742" t="str" cm="1">
        <f t="array" ref="E1742">_xlfn.XLOOKUP(B1742,B1742:B6741,'working_data '!U1752:U6751,NA,0)</f>
        <v>Bronze</v>
      </c>
    </row>
    <row r="1743" spans="1:5" x14ac:dyDescent="0.35">
      <c r="A1743">
        <v>9740</v>
      </c>
      <c r="B1743">
        <v>35</v>
      </c>
      <c r="C1743" t="str" cm="1">
        <f t="array" ref="C1743">_xlfn.XLOOKUP(A1743,A1743:A6742,'working_data '!S1753:S6752,NA,0)</f>
        <v>Male</v>
      </c>
      <c r="D1743" cm="1">
        <f t="array" ref="D1743">_xlfn.XLOOKUP(A1743,A1743:A6742,'working_data '!T1753:T6752,NA,0)</f>
        <v>42512.13</v>
      </c>
      <c r="E1743" t="str" cm="1">
        <f t="array" ref="E1743">_xlfn.XLOOKUP(B1743,B1743:B6742,'working_data '!U1753:U6752,NA,0)</f>
        <v>Bronze</v>
      </c>
    </row>
    <row r="1744" spans="1:5" x14ac:dyDescent="0.35">
      <c r="A1744">
        <v>2530</v>
      </c>
      <c r="B1744">
        <v>35</v>
      </c>
      <c r="C1744" t="str" cm="1">
        <f t="array" ref="C1744">_xlfn.XLOOKUP(A1744,A1744:A6743,'working_data '!S1754:S6753,NA,0)</f>
        <v>Male</v>
      </c>
      <c r="D1744" cm="1">
        <f t="array" ref="D1744">_xlfn.XLOOKUP(A1744,A1744:A6743,'working_data '!T1754:T6753,NA,0)</f>
        <v>65451.59</v>
      </c>
      <c r="E1744" t="str" cm="1">
        <f t="array" ref="E1744">_xlfn.XLOOKUP(B1744,B1744:B6743,'working_data '!U1754:U6753,NA,0)</f>
        <v>Bronze</v>
      </c>
    </row>
    <row r="1745" spans="1:5" x14ac:dyDescent="0.35">
      <c r="A1745">
        <v>9234</v>
      </c>
      <c r="B1745">
        <v>33</v>
      </c>
      <c r="C1745" t="str" cm="1">
        <f t="array" ref="C1745">_xlfn.XLOOKUP(A1745,A1745:A6744,'working_data '!S1755:S6754,NA,0)</f>
        <v>Male</v>
      </c>
      <c r="D1745" cm="1">
        <f t="array" ref="D1745">_xlfn.XLOOKUP(A1745,A1745:A6744,'working_data '!T1755:T6754,NA,0)</f>
        <v>93867.67</v>
      </c>
      <c r="E1745" t="str" cm="1">
        <f t="array" ref="E1745">_xlfn.XLOOKUP(B1745,B1745:B6744,'working_data '!U1755:U6754,NA,0)</f>
        <v>Silver</v>
      </c>
    </row>
    <row r="1746" spans="1:5" x14ac:dyDescent="0.35">
      <c r="A1746">
        <v>3762</v>
      </c>
      <c r="B1746">
        <v>28</v>
      </c>
      <c r="C1746" t="str" cm="1">
        <f t="array" ref="C1746">_xlfn.XLOOKUP(A1746,A1746:A6745,'working_data '!S1756:S6755,NA,0)</f>
        <v>Male</v>
      </c>
      <c r="D1746" cm="1">
        <f t="array" ref="D1746">_xlfn.XLOOKUP(A1746,A1746:A6745,'working_data '!T1756:T6755,NA,0)</f>
        <v>106420.54</v>
      </c>
      <c r="E1746" t="str" cm="1">
        <f t="array" ref="E1746">_xlfn.XLOOKUP(B1746,B1746:B6745,'working_data '!U1756:U6755,NA,0)</f>
        <v>Bronze</v>
      </c>
    </row>
    <row r="1747" spans="1:5" x14ac:dyDescent="0.35">
      <c r="A1747">
        <v>3526</v>
      </c>
      <c r="B1747">
        <v>42</v>
      </c>
      <c r="C1747" t="str" cm="1">
        <f t="array" ref="C1747">_xlfn.XLOOKUP(A1747,A1747:A6746,'working_data '!S1757:S6756,NA,0)</f>
        <v>Other</v>
      </c>
      <c r="D1747" cm="1">
        <f t="array" ref="D1747">_xlfn.XLOOKUP(A1747,A1747:A6746,'working_data '!T1757:T6756,NA,0)</f>
        <v>63324.71</v>
      </c>
      <c r="E1747" t="str" cm="1">
        <f t="array" ref="E1747">_xlfn.XLOOKUP(B1747,B1747:B6746,'working_data '!U1757:U6756,NA,0)</f>
        <v>Bronze</v>
      </c>
    </row>
    <row r="1748" spans="1:5" x14ac:dyDescent="0.35">
      <c r="A1748">
        <v>3804</v>
      </c>
      <c r="B1748">
        <v>40</v>
      </c>
      <c r="C1748" t="str" cm="1">
        <f t="array" ref="C1748">_xlfn.XLOOKUP(A1748,A1748:A6747,'working_data '!S1758:S6757,NA,0)</f>
        <v>Other</v>
      </c>
      <c r="D1748" cm="1">
        <f t="array" ref="D1748">_xlfn.XLOOKUP(A1748,A1748:A6747,'working_data '!T1758:T6757,NA,0)</f>
        <v>55091.22</v>
      </c>
      <c r="E1748" t="str" cm="1">
        <f t="array" ref="E1748">_xlfn.XLOOKUP(B1748,B1748:B6747,'working_data '!U1758:U6757,NA,0)</f>
        <v>Gold</v>
      </c>
    </row>
    <row r="1749" spans="1:5" x14ac:dyDescent="0.35">
      <c r="A1749">
        <v>6531</v>
      </c>
      <c r="B1749">
        <v>67</v>
      </c>
      <c r="C1749" t="str" cm="1">
        <f t="array" ref="C1749">_xlfn.XLOOKUP(A1749,A1749:A6748,'working_data '!S1759:S6758,NA,0)</f>
        <v>Male</v>
      </c>
      <c r="D1749" cm="1">
        <f t="array" ref="D1749">_xlfn.XLOOKUP(A1749,A1749:A6748,'working_data '!T1759:T6758,NA,0)</f>
        <v>86954.880000000005</v>
      </c>
      <c r="E1749" t="str" cm="1">
        <f t="array" ref="E1749">_xlfn.XLOOKUP(B1749,B1749:B6748,'working_data '!U1759:U6758,NA,0)</f>
        <v>Bronze</v>
      </c>
    </row>
    <row r="1750" spans="1:5" x14ac:dyDescent="0.35">
      <c r="A1750">
        <v>1674</v>
      </c>
      <c r="B1750">
        <v>34</v>
      </c>
      <c r="C1750" t="str" cm="1">
        <f t="array" ref="C1750">_xlfn.XLOOKUP(A1750,A1750:A6749,'working_data '!S1760:S6759,NA,0)</f>
        <v>Female</v>
      </c>
      <c r="D1750" cm="1">
        <f t="array" ref="D1750">_xlfn.XLOOKUP(A1750,A1750:A6749,'working_data '!T1760:T6759,NA,0)</f>
        <v>35630.36</v>
      </c>
      <c r="E1750" t="str" cm="1">
        <f t="array" ref="E1750">_xlfn.XLOOKUP(B1750,B1750:B6749,'working_data '!U1760:U6759,NA,0)</f>
        <v>Silver</v>
      </c>
    </row>
    <row r="1751" spans="1:5" x14ac:dyDescent="0.35">
      <c r="A1751">
        <v>1464</v>
      </c>
      <c r="B1751">
        <v>54</v>
      </c>
      <c r="C1751" t="str" cm="1">
        <f t="array" ref="C1751">_xlfn.XLOOKUP(A1751,A1751:A6750,'working_data '!S1761:S6760,NA,0)</f>
        <v>Male</v>
      </c>
      <c r="D1751" cm="1">
        <f t="array" ref="D1751">_xlfn.XLOOKUP(A1751,A1751:A6750,'working_data '!T1761:T6760,NA,0)</f>
        <v>49030.57</v>
      </c>
      <c r="E1751" t="str" cm="1">
        <f t="array" ref="E1751">_xlfn.XLOOKUP(B1751,B1751:B6750,'working_data '!U1761:U6760,NA,0)</f>
        <v>Platinum</v>
      </c>
    </row>
    <row r="1752" spans="1:5" x14ac:dyDescent="0.35">
      <c r="A1752">
        <v>2330</v>
      </c>
      <c r="B1752">
        <v>70</v>
      </c>
      <c r="C1752" t="str" cm="1">
        <f t="array" ref="C1752">_xlfn.XLOOKUP(A1752,A1752:A6751,'working_data '!S1762:S6761,NA,0)</f>
        <v>Other</v>
      </c>
      <c r="D1752" cm="1">
        <f t="array" ref="D1752">_xlfn.XLOOKUP(A1752,A1752:A6751,'working_data '!T1762:T6761,NA,0)</f>
        <v>90937.07</v>
      </c>
      <c r="E1752" t="str" cm="1">
        <f t="array" ref="E1752">_xlfn.XLOOKUP(B1752,B1752:B6751,'working_data '!U1762:U6761,NA,0)</f>
        <v>Bronze</v>
      </c>
    </row>
    <row r="1753" spans="1:5" x14ac:dyDescent="0.35">
      <c r="A1753">
        <v>1744</v>
      </c>
      <c r="B1753">
        <v>64</v>
      </c>
      <c r="C1753" t="str" cm="1">
        <f t="array" ref="C1753">_xlfn.XLOOKUP(A1753,A1753:A6752,'working_data '!S1763:S6762,NA,0)</f>
        <v>Other</v>
      </c>
      <c r="D1753" cm="1">
        <f t="array" ref="D1753">_xlfn.XLOOKUP(A1753,A1753:A6752,'working_data '!T1763:T6762,NA,0)</f>
        <v>26672.16</v>
      </c>
      <c r="E1753" t="str" cm="1">
        <f t="array" ref="E1753">_xlfn.XLOOKUP(B1753,B1753:B6752,'working_data '!U1763:U6762,NA,0)</f>
        <v>Gold</v>
      </c>
    </row>
    <row r="1754" spans="1:5" x14ac:dyDescent="0.35">
      <c r="A1754">
        <v>5336</v>
      </c>
      <c r="B1754">
        <v>38</v>
      </c>
      <c r="C1754" t="str" cm="1">
        <f t="array" ref="C1754">_xlfn.XLOOKUP(A1754,A1754:A6753,'working_data '!S1764:S6763,NA,0)</f>
        <v>Female</v>
      </c>
      <c r="D1754" cm="1">
        <f t="array" ref="D1754">_xlfn.XLOOKUP(A1754,A1754:A6753,'working_data '!T1764:T6763,NA,0)</f>
        <v>113154.68</v>
      </c>
      <c r="E1754" t="str" cm="1">
        <f t="array" ref="E1754">_xlfn.XLOOKUP(B1754,B1754:B6753,'working_data '!U1764:U6763,NA,0)</f>
        <v>Gold</v>
      </c>
    </row>
    <row r="1755" spans="1:5" x14ac:dyDescent="0.35">
      <c r="A1755">
        <v>4453</v>
      </c>
      <c r="B1755">
        <v>23</v>
      </c>
      <c r="C1755" t="str" cm="1">
        <f t="array" ref="C1755">_xlfn.XLOOKUP(A1755,A1755:A6754,'working_data '!S1765:S6764,NA,0)</f>
        <v>Female</v>
      </c>
      <c r="D1755" cm="1">
        <f t="array" ref="D1755">_xlfn.XLOOKUP(A1755,A1755:A6754,'working_data '!T1765:T6764,NA,0)</f>
        <v>27892.240000000002</v>
      </c>
      <c r="E1755" t="str" cm="1">
        <f t="array" ref="E1755">_xlfn.XLOOKUP(B1755,B1755:B6754,'working_data '!U1765:U6764,NA,0)</f>
        <v>Gold</v>
      </c>
    </row>
    <row r="1756" spans="1:5" x14ac:dyDescent="0.35">
      <c r="A1756">
        <v>7825</v>
      </c>
      <c r="B1756">
        <v>60</v>
      </c>
      <c r="C1756" t="str" cm="1">
        <f t="array" ref="C1756">_xlfn.XLOOKUP(A1756,A1756:A6755,'working_data '!S1766:S6765,NA,0)</f>
        <v>Other</v>
      </c>
      <c r="D1756" cm="1">
        <f t="array" ref="D1756">_xlfn.XLOOKUP(A1756,A1756:A6755,'working_data '!T1766:T6765,NA,0)</f>
        <v>107848.4</v>
      </c>
      <c r="E1756" t="str" cm="1">
        <f t="array" ref="E1756">_xlfn.XLOOKUP(B1756,B1756:B6755,'working_data '!U1766:U6765,NA,0)</f>
        <v>Silver</v>
      </c>
    </row>
    <row r="1757" spans="1:5" x14ac:dyDescent="0.35">
      <c r="A1757">
        <v>1496</v>
      </c>
      <c r="B1757">
        <v>50</v>
      </c>
      <c r="C1757" t="str" cm="1">
        <f t="array" ref="C1757">_xlfn.XLOOKUP(A1757,A1757:A6756,'working_data '!S1767:S6766,NA,0)</f>
        <v>Other</v>
      </c>
      <c r="D1757" cm="1">
        <f t="array" ref="D1757">_xlfn.XLOOKUP(A1757,A1757:A6756,'working_data '!T1767:T6766,NA,0)</f>
        <v>102363.95</v>
      </c>
      <c r="E1757" t="str" cm="1">
        <f t="array" ref="E1757">_xlfn.XLOOKUP(B1757,B1757:B6756,'working_data '!U1767:U6766,NA,0)</f>
        <v>Platinum</v>
      </c>
    </row>
    <row r="1758" spans="1:5" x14ac:dyDescent="0.35">
      <c r="A1758">
        <v>9159</v>
      </c>
      <c r="B1758">
        <v>56</v>
      </c>
      <c r="C1758" t="str" cm="1">
        <f t="array" ref="C1758">_xlfn.XLOOKUP(A1758,A1758:A6757,'working_data '!S1768:S6767,NA,0)</f>
        <v>Other</v>
      </c>
      <c r="D1758" cm="1">
        <f t="array" ref="D1758">_xlfn.XLOOKUP(A1758,A1758:A6757,'working_data '!T1768:T6767,NA,0)</f>
        <v>30398.400000000001</v>
      </c>
      <c r="E1758" t="str" cm="1">
        <f t="array" ref="E1758">_xlfn.XLOOKUP(B1758,B1758:B6757,'working_data '!U1768:U6767,NA,0)</f>
        <v>Platinum</v>
      </c>
    </row>
    <row r="1759" spans="1:5" x14ac:dyDescent="0.35">
      <c r="A1759">
        <v>9938</v>
      </c>
      <c r="B1759">
        <v>58</v>
      </c>
      <c r="C1759" t="str" cm="1">
        <f t="array" ref="C1759">_xlfn.XLOOKUP(A1759,A1759:A6758,'working_data '!S1769:S6768,NA,0)</f>
        <v>Other</v>
      </c>
      <c r="D1759" cm="1">
        <f t="array" ref="D1759">_xlfn.XLOOKUP(A1759,A1759:A6758,'working_data '!T1769:T6768,NA,0)</f>
        <v>61480.76</v>
      </c>
      <c r="E1759" t="str" cm="1">
        <f t="array" ref="E1759">_xlfn.XLOOKUP(B1759,B1759:B6758,'working_data '!U1769:U6768,NA,0)</f>
        <v>Bronze</v>
      </c>
    </row>
    <row r="1760" spans="1:5" x14ac:dyDescent="0.35">
      <c r="A1760">
        <v>5745</v>
      </c>
      <c r="B1760">
        <v>60</v>
      </c>
      <c r="C1760" t="str" cm="1">
        <f t="array" ref="C1760">_xlfn.XLOOKUP(A1760,A1760:A6759,'working_data '!S1770:S6769,NA,0)</f>
        <v>Male</v>
      </c>
      <c r="D1760" cm="1">
        <f t="array" ref="D1760">_xlfn.XLOOKUP(A1760,A1760:A6759,'working_data '!T1770:T6769,NA,0)</f>
        <v>74916.44</v>
      </c>
      <c r="E1760" t="str" cm="1">
        <f t="array" ref="E1760">_xlfn.XLOOKUP(B1760,B1760:B6759,'working_data '!U1770:U6769,NA,0)</f>
        <v>Gold</v>
      </c>
    </row>
    <row r="1761" spans="1:5" x14ac:dyDescent="0.35">
      <c r="A1761">
        <v>5949</v>
      </c>
      <c r="B1761">
        <v>50</v>
      </c>
      <c r="C1761" t="str" cm="1">
        <f t="array" ref="C1761">_xlfn.XLOOKUP(A1761,A1761:A6760,'working_data '!S1771:S6770,NA,0)</f>
        <v>Female</v>
      </c>
      <c r="D1761" cm="1">
        <f t="array" ref="D1761">_xlfn.XLOOKUP(A1761,A1761:A6760,'working_data '!T1771:T6770,NA,0)</f>
        <v>33324.46</v>
      </c>
      <c r="E1761" t="str" cm="1">
        <f t="array" ref="E1761">_xlfn.XLOOKUP(B1761,B1761:B6760,'working_data '!U1771:U6770,NA,0)</f>
        <v>Bronze</v>
      </c>
    </row>
    <row r="1762" spans="1:5" x14ac:dyDescent="0.35">
      <c r="A1762">
        <v>8912</v>
      </c>
      <c r="B1762">
        <v>25</v>
      </c>
      <c r="C1762" t="str" cm="1">
        <f t="array" ref="C1762">_xlfn.XLOOKUP(A1762,A1762:A6761,'working_data '!S1772:S6771,NA,0)</f>
        <v>Other</v>
      </c>
      <c r="D1762" cm="1">
        <f t="array" ref="D1762">_xlfn.XLOOKUP(A1762,A1762:A6761,'working_data '!T1772:T6771,NA,0)</f>
        <v>102193.95</v>
      </c>
      <c r="E1762" t="str" cm="1">
        <f t="array" ref="E1762">_xlfn.XLOOKUP(B1762,B1762:B6761,'working_data '!U1772:U6771,NA,0)</f>
        <v>Bronze</v>
      </c>
    </row>
    <row r="1763" spans="1:5" x14ac:dyDescent="0.35">
      <c r="A1763">
        <v>5012</v>
      </c>
      <c r="B1763">
        <v>59</v>
      </c>
      <c r="C1763" t="str" cm="1">
        <f t="array" ref="C1763">_xlfn.XLOOKUP(A1763,A1763:A6762,'working_data '!S1773:S6772,NA,0)</f>
        <v>Female</v>
      </c>
      <c r="D1763" cm="1">
        <f t="array" ref="D1763">_xlfn.XLOOKUP(A1763,A1763:A6762,'working_data '!T1773:T6772,NA,0)</f>
        <v>56991.78</v>
      </c>
      <c r="E1763" t="str" cm="1">
        <f t="array" ref="E1763">_xlfn.XLOOKUP(B1763,B1763:B6762,'working_data '!U1773:U6772,NA,0)</f>
        <v>Gold</v>
      </c>
    </row>
    <row r="1764" spans="1:5" x14ac:dyDescent="0.35">
      <c r="A1764">
        <v>7653</v>
      </c>
      <c r="B1764">
        <v>55</v>
      </c>
      <c r="C1764" t="str" cm="1">
        <f t="array" ref="C1764">_xlfn.XLOOKUP(A1764,A1764:A6763,'working_data '!S1774:S6773,NA,0)</f>
        <v>Male</v>
      </c>
      <c r="D1764" cm="1">
        <f t="array" ref="D1764">_xlfn.XLOOKUP(A1764,A1764:A6763,'working_data '!T1774:T6773,NA,0)</f>
        <v>89563.3</v>
      </c>
      <c r="E1764" t="str" cm="1">
        <f t="array" ref="E1764">_xlfn.XLOOKUP(B1764,B1764:B6763,'working_data '!U1774:U6773,NA,0)</f>
        <v>Gold</v>
      </c>
    </row>
    <row r="1765" spans="1:5" x14ac:dyDescent="0.35">
      <c r="A1765">
        <v>5873</v>
      </c>
      <c r="B1765">
        <v>49</v>
      </c>
      <c r="C1765" t="str" cm="1">
        <f t="array" ref="C1765">_xlfn.XLOOKUP(A1765,A1765:A6764,'working_data '!S1775:S6774,NA,0)</f>
        <v>Male</v>
      </c>
      <c r="D1765" cm="1">
        <f t="array" ref="D1765">_xlfn.XLOOKUP(A1765,A1765:A6764,'working_data '!T1775:T6774,NA,0)</f>
        <v>52794.29</v>
      </c>
      <c r="E1765" t="str" cm="1">
        <f t="array" ref="E1765">_xlfn.XLOOKUP(B1765,B1765:B6764,'working_data '!U1775:U6774,NA,0)</f>
        <v>Silver</v>
      </c>
    </row>
    <row r="1766" spans="1:5" x14ac:dyDescent="0.35">
      <c r="A1766">
        <v>8430</v>
      </c>
      <c r="B1766">
        <v>50</v>
      </c>
      <c r="C1766" t="str" cm="1">
        <f t="array" ref="C1766">_xlfn.XLOOKUP(A1766,A1766:A6765,'working_data '!S1776:S6775,NA,0)</f>
        <v>Male</v>
      </c>
      <c r="D1766" cm="1">
        <f t="array" ref="D1766">_xlfn.XLOOKUP(A1766,A1766:A6765,'working_data '!T1776:T6775,NA,0)</f>
        <v>83604.23</v>
      </c>
      <c r="E1766" t="str" cm="1">
        <f t="array" ref="E1766">_xlfn.XLOOKUP(B1766,B1766:B6765,'working_data '!U1776:U6775,NA,0)</f>
        <v>Platinum</v>
      </c>
    </row>
    <row r="1767" spans="1:5" x14ac:dyDescent="0.35">
      <c r="A1767">
        <v>2195</v>
      </c>
      <c r="B1767">
        <v>59</v>
      </c>
      <c r="C1767" t="str" cm="1">
        <f t="array" ref="C1767">_xlfn.XLOOKUP(A1767,A1767:A6766,'working_data '!S1777:S6776,NA,0)</f>
        <v>Other</v>
      </c>
      <c r="D1767" cm="1">
        <f t="array" ref="D1767">_xlfn.XLOOKUP(A1767,A1767:A6766,'working_data '!T1777:T6776,NA,0)</f>
        <v>67172.17</v>
      </c>
      <c r="E1767" t="str" cm="1">
        <f t="array" ref="E1767">_xlfn.XLOOKUP(B1767,B1767:B6766,'working_data '!U1777:U6776,NA,0)</f>
        <v>Platinum</v>
      </c>
    </row>
    <row r="1768" spans="1:5" x14ac:dyDescent="0.35">
      <c r="A1768">
        <v>1981</v>
      </c>
      <c r="B1768">
        <v>60</v>
      </c>
      <c r="C1768" t="str" cm="1">
        <f t="array" ref="C1768">_xlfn.XLOOKUP(A1768,A1768:A6767,'working_data '!S1778:S6777,NA,0)</f>
        <v>Female</v>
      </c>
      <c r="D1768" cm="1">
        <f t="array" ref="D1768">_xlfn.XLOOKUP(A1768,A1768:A6767,'working_data '!T1778:T6777,NA,0)</f>
        <v>73679.23</v>
      </c>
      <c r="E1768" t="str" cm="1">
        <f t="array" ref="E1768">_xlfn.XLOOKUP(B1768,B1768:B6767,'working_data '!U1778:U6777,NA,0)</f>
        <v>Gold</v>
      </c>
    </row>
    <row r="1769" spans="1:5" x14ac:dyDescent="0.35">
      <c r="A1769">
        <v>3589</v>
      </c>
      <c r="B1769">
        <v>39</v>
      </c>
      <c r="C1769" t="str" cm="1">
        <f t="array" ref="C1769">_xlfn.XLOOKUP(A1769,A1769:A6768,'working_data '!S1779:S6778,NA,0)</f>
        <v>Female</v>
      </c>
      <c r="D1769" cm="1">
        <f t="array" ref="D1769">_xlfn.XLOOKUP(A1769,A1769:A6768,'working_data '!T1779:T6778,NA,0)</f>
        <v>104954.22</v>
      </c>
      <c r="E1769" t="str" cm="1">
        <f t="array" ref="E1769">_xlfn.XLOOKUP(B1769,B1769:B6768,'working_data '!U1779:U6778,NA,0)</f>
        <v>Platinum</v>
      </c>
    </row>
    <row r="1770" spans="1:5" x14ac:dyDescent="0.35">
      <c r="A1770">
        <v>8202</v>
      </c>
      <c r="B1770">
        <v>38</v>
      </c>
      <c r="C1770" t="str" cm="1">
        <f t="array" ref="C1770">_xlfn.XLOOKUP(A1770,A1770:A6769,'working_data '!S1780:S6779,NA,0)</f>
        <v>Female</v>
      </c>
      <c r="D1770" cm="1">
        <f t="array" ref="D1770">_xlfn.XLOOKUP(A1770,A1770:A6769,'working_data '!T1780:T6779,NA,0)</f>
        <v>92610.17</v>
      </c>
      <c r="E1770" t="str" cm="1">
        <f t="array" ref="E1770">_xlfn.XLOOKUP(B1770,B1770:B6769,'working_data '!U1780:U6779,NA,0)</f>
        <v>Bronze</v>
      </c>
    </row>
    <row r="1771" spans="1:5" x14ac:dyDescent="0.35">
      <c r="A1771">
        <v>7809</v>
      </c>
      <c r="B1771">
        <v>22</v>
      </c>
      <c r="C1771" t="str" cm="1">
        <f t="array" ref="C1771">_xlfn.XLOOKUP(A1771,A1771:A6770,'working_data '!S1781:S6780,NA,0)</f>
        <v>Male</v>
      </c>
      <c r="D1771" cm="1">
        <f t="array" ref="D1771">_xlfn.XLOOKUP(A1771,A1771:A6770,'working_data '!T1781:T6780,NA,0)</f>
        <v>115045.1</v>
      </c>
      <c r="E1771" t="str" cm="1">
        <f t="array" ref="E1771">_xlfn.XLOOKUP(B1771,B1771:B6770,'working_data '!U1781:U6780,NA,0)</f>
        <v>Bronze</v>
      </c>
    </row>
    <row r="1772" spans="1:5" x14ac:dyDescent="0.35">
      <c r="A1772">
        <v>8933</v>
      </c>
      <c r="B1772">
        <v>46</v>
      </c>
      <c r="C1772" t="str" cm="1">
        <f t="array" ref="C1772">_xlfn.XLOOKUP(A1772,A1772:A6771,'working_data '!S1782:S6781,NA,0)</f>
        <v>Other</v>
      </c>
      <c r="D1772" cm="1">
        <f t="array" ref="D1772">_xlfn.XLOOKUP(A1772,A1772:A6771,'working_data '!T1782:T6781,NA,0)</f>
        <v>60997.84</v>
      </c>
      <c r="E1772" t="str" cm="1">
        <f t="array" ref="E1772">_xlfn.XLOOKUP(B1772,B1772:B6771,'working_data '!U1782:U6781,NA,0)</f>
        <v>Gold</v>
      </c>
    </row>
    <row r="1773" spans="1:5" x14ac:dyDescent="0.35">
      <c r="A1773">
        <v>8609</v>
      </c>
      <c r="B1773">
        <v>56</v>
      </c>
      <c r="C1773" t="str" cm="1">
        <f t="array" ref="C1773">_xlfn.XLOOKUP(A1773,A1773:A6772,'working_data '!S1783:S6782,NA,0)</f>
        <v>Male</v>
      </c>
      <c r="D1773" cm="1">
        <f t="array" ref="D1773">_xlfn.XLOOKUP(A1773,A1773:A6772,'working_data '!T1783:T6782,NA,0)</f>
        <v>70060.179999999993</v>
      </c>
      <c r="E1773" t="str" cm="1">
        <f t="array" ref="E1773">_xlfn.XLOOKUP(B1773,B1773:B6772,'working_data '!U1783:U6782,NA,0)</f>
        <v>Gold</v>
      </c>
    </row>
    <row r="1774" spans="1:5" x14ac:dyDescent="0.35">
      <c r="A1774">
        <v>4342</v>
      </c>
      <c r="B1774">
        <v>25</v>
      </c>
      <c r="C1774" t="str" cm="1">
        <f t="array" ref="C1774">_xlfn.XLOOKUP(A1774,A1774:A6773,'working_data '!S1784:S6783,NA,0)</f>
        <v>Other</v>
      </c>
      <c r="D1774" cm="1">
        <f t="array" ref="D1774">_xlfn.XLOOKUP(A1774,A1774:A6773,'working_data '!T1784:T6783,NA,0)</f>
        <v>52385.41</v>
      </c>
      <c r="E1774" t="str" cm="1">
        <f t="array" ref="E1774">_xlfn.XLOOKUP(B1774,B1774:B6773,'working_data '!U1784:U6783,NA,0)</f>
        <v>Silver</v>
      </c>
    </row>
    <row r="1775" spans="1:5" x14ac:dyDescent="0.35">
      <c r="A1775">
        <v>6573</v>
      </c>
      <c r="B1775">
        <v>40</v>
      </c>
      <c r="C1775" t="str" cm="1">
        <f t="array" ref="C1775">_xlfn.XLOOKUP(A1775,A1775:A6774,'working_data '!S1785:S6784,NA,0)</f>
        <v>Female</v>
      </c>
      <c r="D1775" cm="1">
        <f t="array" ref="D1775">_xlfn.XLOOKUP(A1775,A1775:A6774,'working_data '!T1785:T6784,NA,0)</f>
        <v>22689.85</v>
      </c>
      <c r="E1775" t="str" cm="1">
        <f t="array" ref="E1775">_xlfn.XLOOKUP(B1775,B1775:B6774,'working_data '!U1785:U6784,NA,0)</f>
        <v>Platinum</v>
      </c>
    </row>
    <row r="1776" spans="1:5" x14ac:dyDescent="0.35">
      <c r="A1776">
        <v>3353</v>
      </c>
      <c r="B1776">
        <v>36</v>
      </c>
      <c r="C1776" t="str" cm="1">
        <f t="array" ref="C1776">_xlfn.XLOOKUP(A1776,A1776:A6775,'working_data '!S1786:S6785,NA,0)</f>
        <v>Other</v>
      </c>
      <c r="D1776" cm="1">
        <f t="array" ref="D1776">_xlfn.XLOOKUP(A1776,A1776:A6775,'working_data '!T1786:T6785,NA,0)</f>
        <v>112591.09</v>
      </c>
      <c r="E1776" t="str" cm="1">
        <f t="array" ref="E1776">_xlfn.XLOOKUP(B1776,B1776:B6775,'working_data '!U1786:U6785,NA,0)</f>
        <v>Bronze</v>
      </c>
    </row>
    <row r="1777" spans="1:5" x14ac:dyDescent="0.35">
      <c r="A1777">
        <v>6121</v>
      </c>
      <c r="B1777">
        <v>33</v>
      </c>
      <c r="C1777" t="str" cm="1">
        <f t="array" ref="C1777">_xlfn.XLOOKUP(A1777,A1777:A6776,'working_data '!S1787:S6786,NA,0)</f>
        <v>Male</v>
      </c>
      <c r="D1777" cm="1">
        <f t="array" ref="D1777">_xlfn.XLOOKUP(A1777,A1777:A6776,'working_data '!T1787:T6786,NA,0)</f>
        <v>116927.16</v>
      </c>
      <c r="E1777" t="str" cm="1">
        <f t="array" ref="E1777">_xlfn.XLOOKUP(B1777,B1777:B6776,'working_data '!U1787:U6786,NA,0)</f>
        <v>Gold</v>
      </c>
    </row>
    <row r="1778" spans="1:5" x14ac:dyDescent="0.35">
      <c r="A1778">
        <v>6231</v>
      </c>
      <c r="B1778">
        <v>43</v>
      </c>
      <c r="C1778" t="str" cm="1">
        <f t="array" ref="C1778">_xlfn.XLOOKUP(A1778,A1778:A6777,'working_data '!S1788:S6787,NA,0)</f>
        <v>Female</v>
      </c>
      <c r="D1778" cm="1">
        <f t="array" ref="D1778">_xlfn.XLOOKUP(A1778,A1778:A6777,'working_data '!T1788:T6787,NA,0)</f>
        <v>119323.13</v>
      </c>
      <c r="E1778" t="str" cm="1">
        <f t="array" ref="E1778">_xlfn.XLOOKUP(B1778,B1778:B6777,'working_data '!U1788:U6787,NA,0)</f>
        <v>Bronze</v>
      </c>
    </row>
    <row r="1779" spans="1:5" x14ac:dyDescent="0.35">
      <c r="A1779">
        <v>6658</v>
      </c>
      <c r="B1779">
        <v>55</v>
      </c>
      <c r="C1779" t="str" cm="1">
        <f t="array" ref="C1779">_xlfn.XLOOKUP(A1779,A1779:A6778,'working_data '!S1789:S6788,NA,0)</f>
        <v>Female</v>
      </c>
      <c r="D1779" cm="1">
        <f t="array" ref="D1779">_xlfn.XLOOKUP(A1779,A1779:A6778,'working_data '!T1789:T6788,NA,0)</f>
        <v>46837.66</v>
      </c>
      <c r="E1779" t="str" cm="1">
        <f t="array" ref="E1779">_xlfn.XLOOKUP(B1779,B1779:B6778,'working_data '!U1789:U6788,NA,0)</f>
        <v>Gold</v>
      </c>
    </row>
    <row r="1780" spans="1:5" x14ac:dyDescent="0.35">
      <c r="A1780">
        <v>7532</v>
      </c>
      <c r="B1780">
        <v>53</v>
      </c>
      <c r="C1780" t="str" cm="1">
        <f t="array" ref="C1780">_xlfn.XLOOKUP(A1780,A1780:A6779,'working_data '!S1790:S6789,NA,0)</f>
        <v>Male</v>
      </c>
      <c r="D1780" cm="1">
        <f t="array" ref="D1780">_xlfn.XLOOKUP(A1780,A1780:A6779,'working_data '!T1790:T6789,NA,0)</f>
        <v>95540.86</v>
      </c>
      <c r="E1780" t="str" cm="1">
        <f t="array" ref="E1780">_xlfn.XLOOKUP(B1780,B1780:B6779,'working_data '!U1790:U6789,NA,0)</f>
        <v>Gold</v>
      </c>
    </row>
    <row r="1781" spans="1:5" x14ac:dyDescent="0.35">
      <c r="A1781">
        <v>3142</v>
      </c>
      <c r="B1781">
        <v>68</v>
      </c>
      <c r="C1781" t="str" cm="1">
        <f t="array" ref="C1781">_xlfn.XLOOKUP(A1781,A1781:A6780,'working_data '!S1791:S6790,NA,0)</f>
        <v>Other</v>
      </c>
      <c r="D1781" cm="1">
        <f t="array" ref="D1781">_xlfn.XLOOKUP(A1781,A1781:A6780,'working_data '!T1791:T6790,NA,0)</f>
        <v>71072.75</v>
      </c>
      <c r="E1781" t="str" cm="1">
        <f t="array" ref="E1781">_xlfn.XLOOKUP(B1781,B1781:B6780,'working_data '!U1791:U6790,NA,0)</f>
        <v>Platinum</v>
      </c>
    </row>
    <row r="1782" spans="1:5" x14ac:dyDescent="0.35">
      <c r="A1782">
        <v>7070</v>
      </c>
      <c r="B1782">
        <v>20</v>
      </c>
      <c r="C1782" t="str" cm="1">
        <f t="array" ref="C1782">_xlfn.XLOOKUP(A1782,A1782:A6781,'working_data '!S1792:S6791,NA,0)</f>
        <v>Male</v>
      </c>
      <c r="D1782" cm="1">
        <f t="array" ref="D1782">_xlfn.XLOOKUP(A1782,A1782:A6781,'working_data '!T1792:T6791,NA,0)</f>
        <v>104786.51</v>
      </c>
      <c r="E1782" t="str" cm="1">
        <f t="array" ref="E1782">_xlfn.XLOOKUP(B1782,B1782:B6781,'working_data '!U1792:U6791,NA,0)</f>
        <v>Gold</v>
      </c>
    </row>
    <row r="1783" spans="1:5" x14ac:dyDescent="0.35">
      <c r="A1783">
        <v>9437</v>
      </c>
      <c r="B1783">
        <v>59</v>
      </c>
      <c r="C1783" t="str" cm="1">
        <f t="array" ref="C1783">_xlfn.XLOOKUP(A1783,A1783:A6782,'working_data '!S1793:S6792,NA,0)</f>
        <v>Male</v>
      </c>
      <c r="D1783" cm="1">
        <f t="array" ref="D1783">_xlfn.XLOOKUP(A1783,A1783:A6782,'working_data '!T1793:T6792,NA,0)</f>
        <v>63907.63</v>
      </c>
      <c r="E1783" t="str" cm="1">
        <f t="array" ref="E1783">_xlfn.XLOOKUP(B1783,B1783:B6782,'working_data '!U1793:U6792,NA,0)</f>
        <v>Bronze</v>
      </c>
    </row>
    <row r="1784" spans="1:5" x14ac:dyDescent="0.35">
      <c r="A1784">
        <v>2739</v>
      </c>
      <c r="B1784">
        <v>31</v>
      </c>
      <c r="C1784" t="str" cm="1">
        <f t="array" ref="C1784">_xlfn.XLOOKUP(A1784,A1784:A6783,'working_data '!S1794:S6793,NA,0)</f>
        <v>Male</v>
      </c>
      <c r="D1784" cm="1">
        <f t="array" ref="D1784">_xlfn.XLOOKUP(A1784,A1784:A6783,'working_data '!T1794:T6793,NA,0)</f>
        <v>116081.65</v>
      </c>
      <c r="E1784" t="str" cm="1">
        <f t="array" ref="E1784">_xlfn.XLOOKUP(B1784,B1784:B6783,'working_data '!U1794:U6793,NA,0)</f>
        <v>Silver</v>
      </c>
    </row>
    <row r="1785" spans="1:5" x14ac:dyDescent="0.35">
      <c r="A1785">
        <v>6228</v>
      </c>
      <c r="B1785">
        <v>35</v>
      </c>
      <c r="C1785" t="str" cm="1">
        <f t="array" ref="C1785">_xlfn.XLOOKUP(A1785,A1785:A6784,'working_data '!S1795:S6794,NA,0)</f>
        <v>Other</v>
      </c>
      <c r="D1785" cm="1">
        <f t="array" ref="D1785">_xlfn.XLOOKUP(A1785,A1785:A6784,'working_data '!T1795:T6794,NA,0)</f>
        <v>105207.03</v>
      </c>
      <c r="E1785" t="str" cm="1">
        <f t="array" ref="E1785">_xlfn.XLOOKUP(B1785,B1785:B6784,'working_data '!U1795:U6794,NA,0)</f>
        <v>Platinum</v>
      </c>
    </row>
    <row r="1786" spans="1:5" x14ac:dyDescent="0.35">
      <c r="A1786">
        <v>4960</v>
      </c>
      <c r="B1786">
        <v>41</v>
      </c>
      <c r="C1786" t="str" cm="1">
        <f t="array" ref="C1786">_xlfn.XLOOKUP(A1786,A1786:A6785,'working_data '!S1796:S6795,NA,0)</f>
        <v>Female</v>
      </c>
      <c r="D1786" cm="1">
        <f t="array" ref="D1786">_xlfn.XLOOKUP(A1786,A1786:A6785,'working_data '!T1796:T6795,NA,0)</f>
        <v>107815.95</v>
      </c>
      <c r="E1786" t="str" cm="1">
        <f t="array" ref="E1786">_xlfn.XLOOKUP(B1786,B1786:B6785,'working_data '!U1796:U6795,NA,0)</f>
        <v>Silver</v>
      </c>
    </row>
    <row r="1787" spans="1:5" x14ac:dyDescent="0.35">
      <c r="A1787">
        <v>8642</v>
      </c>
      <c r="B1787">
        <v>56</v>
      </c>
      <c r="C1787" t="str" cm="1">
        <f t="array" ref="C1787">_xlfn.XLOOKUP(A1787,A1787:A6786,'working_data '!S1797:S6796,NA,0)</f>
        <v>Male</v>
      </c>
      <c r="D1787" cm="1">
        <f t="array" ref="D1787">_xlfn.XLOOKUP(A1787,A1787:A6786,'working_data '!T1797:T6796,NA,0)</f>
        <v>81950.92</v>
      </c>
      <c r="E1787" t="str" cm="1">
        <f t="array" ref="E1787">_xlfn.XLOOKUP(B1787,B1787:B6786,'working_data '!U1797:U6796,NA,0)</f>
        <v>Bronze</v>
      </c>
    </row>
    <row r="1788" spans="1:5" x14ac:dyDescent="0.35">
      <c r="A1788">
        <v>3007</v>
      </c>
      <c r="B1788">
        <v>63</v>
      </c>
      <c r="C1788" t="str" cm="1">
        <f t="array" ref="C1788">_xlfn.XLOOKUP(A1788,A1788:A6787,'working_data '!S1798:S6797,NA,0)</f>
        <v>Other</v>
      </c>
      <c r="D1788" cm="1">
        <f t="array" ref="D1788">_xlfn.XLOOKUP(A1788,A1788:A6787,'working_data '!T1798:T6797,NA,0)</f>
        <v>69164.62</v>
      </c>
      <c r="E1788" t="str" cm="1">
        <f t="array" ref="E1788">_xlfn.XLOOKUP(B1788,B1788:B6787,'working_data '!U1798:U6797,NA,0)</f>
        <v>Bronze</v>
      </c>
    </row>
    <row r="1789" spans="1:5" x14ac:dyDescent="0.35">
      <c r="A1789">
        <v>5382</v>
      </c>
      <c r="B1789">
        <v>34</v>
      </c>
      <c r="C1789" t="str" cm="1">
        <f t="array" ref="C1789">_xlfn.XLOOKUP(A1789,A1789:A6788,'working_data '!S1799:S6798,NA,0)</f>
        <v>Female</v>
      </c>
      <c r="D1789" cm="1">
        <f t="array" ref="D1789">_xlfn.XLOOKUP(A1789,A1789:A6788,'working_data '!T1799:T6798,NA,0)</f>
        <v>86588.7</v>
      </c>
      <c r="E1789" t="str" cm="1">
        <f t="array" ref="E1789">_xlfn.XLOOKUP(B1789,B1789:B6788,'working_data '!U1799:U6798,NA,0)</f>
        <v>Silver</v>
      </c>
    </row>
    <row r="1790" spans="1:5" x14ac:dyDescent="0.35">
      <c r="A1790">
        <v>8366</v>
      </c>
      <c r="B1790">
        <v>52</v>
      </c>
      <c r="C1790" t="str" cm="1">
        <f t="array" ref="C1790">_xlfn.XLOOKUP(A1790,A1790:A6789,'working_data '!S1800:S6799,NA,0)</f>
        <v>Other</v>
      </c>
      <c r="D1790" cm="1">
        <f t="array" ref="D1790">_xlfn.XLOOKUP(A1790,A1790:A6789,'working_data '!T1800:T6799,NA,0)</f>
        <v>62895.27</v>
      </c>
      <c r="E1790" t="str" cm="1">
        <f t="array" ref="E1790">_xlfn.XLOOKUP(B1790,B1790:B6789,'working_data '!U1800:U6799,NA,0)</f>
        <v>Silver</v>
      </c>
    </row>
    <row r="1791" spans="1:5" x14ac:dyDescent="0.35">
      <c r="A1791">
        <v>5061</v>
      </c>
      <c r="B1791">
        <v>56</v>
      </c>
      <c r="C1791" t="str" cm="1">
        <f t="array" ref="C1791">_xlfn.XLOOKUP(A1791,A1791:A6790,'working_data '!S1801:S6800,NA,0)</f>
        <v>Other</v>
      </c>
      <c r="D1791" cm="1">
        <f t="array" ref="D1791">_xlfn.XLOOKUP(A1791,A1791:A6790,'working_data '!T1801:T6800,NA,0)</f>
        <v>76519.539999999994</v>
      </c>
      <c r="E1791" t="str" cm="1">
        <f t="array" ref="E1791">_xlfn.XLOOKUP(B1791,B1791:B6790,'working_data '!U1801:U6800,NA,0)</f>
        <v>Silver</v>
      </c>
    </row>
    <row r="1792" spans="1:5" x14ac:dyDescent="0.35">
      <c r="A1792">
        <v>3308</v>
      </c>
      <c r="B1792">
        <v>31</v>
      </c>
      <c r="C1792" t="str" cm="1">
        <f t="array" ref="C1792">_xlfn.XLOOKUP(A1792,A1792:A6791,'working_data '!S1802:S6801,NA,0)</f>
        <v>Male</v>
      </c>
      <c r="D1792" cm="1">
        <f t="array" ref="D1792">_xlfn.XLOOKUP(A1792,A1792:A6791,'working_data '!T1802:T6801,NA,0)</f>
        <v>38042.74</v>
      </c>
      <c r="E1792" t="str" cm="1">
        <f t="array" ref="E1792">_xlfn.XLOOKUP(B1792,B1792:B6791,'working_data '!U1802:U6801,NA,0)</f>
        <v>Bronze</v>
      </c>
    </row>
    <row r="1793" spans="1:5" x14ac:dyDescent="0.35">
      <c r="A1793">
        <v>2586</v>
      </c>
      <c r="B1793">
        <v>19</v>
      </c>
      <c r="C1793" t="str" cm="1">
        <f t="array" ref="C1793">_xlfn.XLOOKUP(A1793,A1793:A6792,'working_data '!S1803:S6802,NA,0)</f>
        <v>Female</v>
      </c>
      <c r="D1793" cm="1">
        <f t="array" ref="D1793">_xlfn.XLOOKUP(A1793,A1793:A6792,'working_data '!T1803:T6802,NA,0)</f>
        <v>83213.95</v>
      </c>
      <c r="E1793" t="str" cm="1">
        <f t="array" ref="E1793">_xlfn.XLOOKUP(B1793,B1793:B6792,'working_data '!U1803:U6802,NA,0)</f>
        <v>Gold</v>
      </c>
    </row>
    <row r="1794" spans="1:5" x14ac:dyDescent="0.35">
      <c r="A1794">
        <v>1829</v>
      </c>
      <c r="B1794">
        <v>36</v>
      </c>
      <c r="C1794" t="str" cm="1">
        <f t="array" ref="C1794">_xlfn.XLOOKUP(A1794,A1794:A6793,'working_data '!S1804:S6803,NA,0)</f>
        <v>Male</v>
      </c>
      <c r="D1794" cm="1">
        <f t="array" ref="D1794">_xlfn.XLOOKUP(A1794,A1794:A6793,'working_data '!T1804:T6803,NA,0)</f>
        <v>79437.740000000005</v>
      </c>
      <c r="E1794" t="str" cm="1">
        <f t="array" ref="E1794">_xlfn.XLOOKUP(B1794,B1794:B6793,'working_data '!U1804:U6803,NA,0)</f>
        <v>Gold</v>
      </c>
    </row>
    <row r="1795" spans="1:5" x14ac:dyDescent="0.35">
      <c r="A1795">
        <v>5754</v>
      </c>
      <c r="B1795">
        <v>57</v>
      </c>
      <c r="C1795" t="str" cm="1">
        <f t="array" ref="C1795">_xlfn.XLOOKUP(A1795,A1795:A6794,'working_data '!S1805:S6804,NA,0)</f>
        <v>Male</v>
      </c>
      <c r="D1795" cm="1">
        <f t="array" ref="D1795">_xlfn.XLOOKUP(A1795,A1795:A6794,'working_data '!T1805:T6804,NA,0)</f>
        <v>45289.5</v>
      </c>
      <c r="E1795" t="str" cm="1">
        <f t="array" ref="E1795">_xlfn.XLOOKUP(B1795,B1795:B6794,'working_data '!U1805:U6804,NA,0)</f>
        <v>Platinum</v>
      </c>
    </row>
    <row r="1796" spans="1:5" x14ac:dyDescent="0.35">
      <c r="A1796">
        <v>7293</v>
      </c>
      <c r="B1796">
        <v>35</v>
      </c>
      <c r="C1796" t="str" cm="1">
        <f t="array" ref="C1796">_xlfn.XLOOKUP(A1796,A1796:A6795,'working_data '!S1806:S6805,NA,0)</f>
        <v>Female</v>
      </c>
      <c r="D1796" cm="1">
        <f t="array" ref="D1796">_xlfn.XLOOKUP(A1796,A1796:A6795,'working_data '!T1806:T6805,NA,0)</f>
        <v>45677.17</v>
      </c>
      <c r="E1796" t="str" cm="1">
        <f t="array" ref="E1796">_xlfn.XLOOKUP(B1796,B1796:B6795,'working_data '!U1806:U6805,NA,0)</f>
        <v>Silver</v>
      </c>
    </row>
    <row r="1797" spans="1:5" x14ac:dyDescent="0.35">
      <c r="A1797">
        <v>7850</v>
      </c>
      <c r="B1797">
        <v>21</v>
      </c>
      <c r="C1797" t="str" cm="1">
        <f t="array" ref="C1797">_xlfn.XLOOKUP(A1797,A1797:A6796,'working_data '!S1807:S6806,NA,0)</f>
        <v>Female</v>
      </c>
      <c r="D1797" cm="1">
        <f t="array" ref="D1797">_xlfn.XLOOKUP(A1797,A1797:A6796,'working_data '!T1807:T6806,NA,0)</f>
        <v>100419.28</v>
      </c>
      <c r="E1797" t="str" cm="1">
        <f t="array" ref="E1797">_xlfn.XLOOKUP(B1797,B1797:B6796,'working_data '!U1807:U6806,NA,0)</f>
        <v>Platinum</v>
      </c>
    </row>
    <row r="1798" spans="1:5" x14ac:dyDescent="0.35">
      <c r="A1798">
        <v>5067</v>
      </c>
      <c r="B1798">
        <v>51</v>
      </c>
      <c r="C1798" t="str" cm="1">
        <f t="array" ref="C1798">_xlfn.XLOOKUP(A1798,A1798:A6797,'working_data '!S1808:S6807,NA,0)</f>
        <v>Male</v>
      </c>
      <c r="D1798" cm="1">
        <f t="array" ref="D1798">_xlfn.XLOOKUP(A1798,A1798:A6797,'working_data '!T1808:T6807,NA,0)</f>
        <v>84826.54</v>
      </c>
      <c r="E1798" t="str" cm="1">
        <f t="array" ref="E1798">_xlfn.XLOOKUP(B1798,B1798:B6797,'working_data '!U1808:U6807,NA,0)</f>
        <v>Platinum</v>
      </c>
    </row>
    <row r="1799" spans="1:5" x14ac:dyDescent="0.35">
      <c r="A1799">
        <v>3616</v>
      </c>
      <c r="B1799">
        <v>20</v>
      </c>
      <c r="C1799" t="str" cm="1">
        <f t="array" ref="C1799">_xlfn.XLOOKUP(A1799,A1799:A6798,'working_data '!S1809:S6808,NA,0)</f>
        <v>Other</v>
      </c>
      <c r="D1799" cm="1">
        <f t="array" ref="D1799">_xlfn.XLOOKUP(A1799,A1799:A6798,'working_data '!T1809:T6808,NA,0)</f>
        <v>117639.61</v>
      </c>
      <c r="E1799" t="str" cm="1">
        <f t="array" ref="E1799">_xlfn.XLOOKUP(B1799,B1799:B6798,'working_data '!U1809:U6808,NA,0)</f>
        <v>Bronze</v>
      </c>
    </row>
    <row r="1800" spans="1:5" x14ac:dyDescent="0.35">
      <c r="A1800">
        <v>6364</v>
      </c>
      <c r="B1800">
        <v>56</v>
      </c>
      <c r="C1800" t="str" cm="1">
        <f t="array" ref="C1800">_xlfn.XLOOKUP(A1800,A1800:A6799,'working_data '!S1810:S6809,NA,0)</f>
        <v>Other</v>
      </c>
      <c r="D1800" cm="1">
        <f t="array" ref="D1800">_xlfn.XLOOKUP(A1800,A1800:A6799,'working_data '!T1810:T6809,NA,0)</f>
        <v>45500.15</v>
      </c>
      <c r="E1800" t="str" cm="1">
        <f t="array" ref="E1800">_xlfn.XLOOKUP(B1800,B1800:B6799,'working_data '!U1810:U6809,NA,0)</f>
        <v>Silver</v>
      </c>
    </row>
    <row r="1801" spans="1:5" x14ac:dyDescent="0.35">
      <c r="A1801">
        <v>6123</v>
      </c>
      <c r="B1801">
        <v>22</v>
      </c>
      <c r="C1801" t="str" cm="1">
        <f t="array" ref="C1801">_xlfn.XLOOKUP(A1801,A1801:A6800,'working_data '!S1811:S6810,NA,0)</f>
        <v>Female</v>
      </c>
      <c r="D1801" cm="1">
        <f t="array" ref="D1801">_xlfn.XLOOKUP(A1801,A1801:A6800,'working_data '!T1811:T6810,NA,0)</f>
        <v>41766.639999999999</v>
      </c>
      <c r="E1801" t="str" cm="1">
        <f t="array" ref="E1801">_xlfn.XLOOKUP(B1801,B1801:B6800,'working_data '!U1811:U6810,NA,0)</f>
        <v>Gold</v>
      </c>
    </row>
    <row r="1802" spans="1:5" x14ac:dyDescent="0.35">
      <c r="A1802">
        <v>4110</v>
      </c>
      <c r="B1802">
        <v>20</v>
      </c>
      <c r="C1802" t="str" cm="1">
        <f t="array" ref="C1802">_xlfn.XLOOKUP(A1802,A1802:A6801,'working_data '!S1812:S6811,NA,0)</f>
        <v>Other</v>
      </c>
      <c r="D1802" cm="1">
        <f t="array" ref="D1802">_xlfn.XLOOKUP(A1802,A1802:A6801,'working_data '!T1812:T6811,NA,0)</f>
        <v>66289.5</v>
      </c>
      <c r="E1802" t="str" cm="1">
        <f t="array" ref="E1802">_xlfn.XLOOKUP(B1802,B1802:B6801,'working_data '!U1812:U6811,NA,0)</f>
        <v>Gold</v>
      </c>
    </row>
    <row r="1803" spans="1:5" x14ac:dyDescent="0.35">
      <c r="A1803">
        <v>3610</v>
      </c>
      <c r="B1803">
        <v>18</v>
      </c>
      <c r="C1803" t="str" cm="1">
        <f t="array" ref="C1803">_xlfn.XLOOKUP(A1803,A1803:A6802,'working_data '!S1813:S6812,NA,0)</f>
        <v>Male</v>
      </c>
      <c r="D1803" cm="1">
        <f t="array" ref="D1803">_xlfn.XLOOKUP(A1803,A1803:A6802,'working_data '!T1813:T6812,NA,0)</f>
        <v>89485.35</v>
      </c>
      <c r="E1803" t="str" cm="1">
        <f t="array" ref="E1803">_xlfn.XLOOKUP(B1803,B1803:B6802,'working_data '!U1813:U6812,NA,0)</f>
        <v>Gold</v>
      </c>
    </row>
    <row r="1804" spans="1:5" x14ac:dyDescent="0.35">
      <c r="A1804">
        <v>9163</v>
      </c>
      <c r="B1804">
        <v>44</v>
      </c>
      <c r="C1804" t="str" cm="1">
        <f t="array" ref="C1804">_xlfn.XLOOKUP(A1804,A1804:A6803,'working_data '!S1814:S6813,NA,0)</f>
        <v>Male</v>
      </c>
      <c r="D1804" cm="1">
        <f t="array" ref="D1804">_xlfn.XLOOKUP(A1804,A1804:A6803,'working_data '!T1814:T6813,NA,0)</f>
        <v>50893.83</v>
      </c>
      <c r="E1804" t="str" cm="1">
        <f t="array" ref="E1804">_xlfn.XLOOKUP(B1804,B1804:B6803,'working_data '!U1814:U6813,NA,0)</f>
        <v>Gold</v>
      </c>
    </row>
    <row r="1805" spans="1:5" x14ac:dyDescent="0.35">
      <c r="A1805">
        <v>9433</v>
      </c>
      <c r="B1805">
        <v>55</v>
      </c>
      <c r="C1805" t="str" cm="1">
        <f t="array" ref="C1805">_xlfn.XLOOKUP(A1805,A1805:A6804,'working_data '!S1815:S6814,NA,0)</f>
        <v>Other</v>
      </c>
      <c r="D1805" cm="1">
        <f t="array" ref="D1805">_xlfn.XLOOKUP(A1805,A1805:A6804,'working_data '!T1815:T6814,NA,0)</f>
        <v>65457.13</v>
      </c>
      <c r="E1805" t="str" cm="1">
        <f t="array" ref="E1805">_xlfn.XLOOKUP(B1805,B1805:B6804,'working_data '!U1815:U6814,NA,0)</f>
        <v>Platinum</v>
      </c>
    </row>
    <row r="1806" spans="1:5" x14ac:dyDescent="0.35">
      <c r="A1806">
        <v>8648</v>
      </c>
      <c r="B1806">
        <v>38</v>
      </c>
      <c r="C1806" t="str" cm="1">
        <f t="array" ref="C1806">_xlfn.XLOOKUP(A1806,A1806:A6805,'working_data '!S1816:S6815,NA,0)</f>
        <v>Male</v>
      </c>
      <c r="D1806" cm="1">
        <f t="array" ref="D1806">_xlfn.XLOOKUP(A1806,A1806:A6805,'working_data '!T1816:T6815,NA,0)</f>
        <v>103079.12</v>
      </c>
      <c r="E1806" t="str" cm="1">
        <f t="array" ref="E1806">_xlfn.XLOOKUP(B1806,B1806:B6805,'working_data '!U1816:U6815,NA,0)</f>
        <v>Gold</v>
      </c>
    </row>
    <row r="1807" spans="1:5" x14ac:dyDescent="0.35">
      <c r="A1807">
        <v>9171</v>
      </c>
      <c r="B1807">
        <v>43</v>
      </c>
      <c r="C1807" t="str" cm="1">
        <f t="array" ref="C1807">_xlfn.XLOOKUP(A1807,A1807:A6806,'working_data '!S1817:S6816,NA,0)</f>
        <v>Other</v>
      </c>
      <c r="D1807" cm="1">
        <f t="array" ref="D1807">_xlfn.XLOOKUP(A1807,A1807:A6806,'working_data '!T1817:T6816,NA,0)</f>
        <v>46223.18</v>
      </c>
      <c r="E1807" t="str" cm="1">
        <f t="array" ref="E1807">_xlfn.XLOOKUP(B1807,B1807:B6806,'working_data '!U1817:U6816,NA,0)</f>
        <v>Silver</v>
      </c>
    </row>
    <row r="1808" spans="1:5" x14ac:dyDescent="0.35">
      <c r="A1808">
        <v>6055</v>
      </c>
      <c r="B1808">
        <v>57</v>
      </c>
      <c r="C1808" t="str" cm="1">
        <f t="array" ref="C1808">_xlfn.XLOOKUP(A1808,A1808:A6807,'working_data '!S1818:S6817,NA,0)</f>
        <v>Other</v>
      </c>
      <c r="D1808" cm="1">
        <f t="array" ref="D1808">_xlfn.XLOOKUP(A1808,A1808:A6807,'working_data '!T1818:T6817,NA,0)</f>
        <v>79608.789999999994</v>
      </c>
      <c r="E1808" t="str" cm="1">
        <f t="array" ref="E1808">_xlfn.XLOOKUP(B1808,B1808:B6807,'working_data '!U1818:U6817,NA,0)</f>
        <v>Platinum</v>
      </c>
    </row>
    <row r="1809" spans="1:5" x14ac:dyDescent="0.35">
      <c r="A1809">
        <v>9148</v>
      </c>
      <c r="B1809">
        <v>52</v>
      </c>
      <c r="C1809" t="str" cm="1">
        <f t="array" ref="C1809">_xlfn.XLOOKUP(A1809,A1809:A6808,'working_data '!S1819:S6818,NA,0)</f>
        <v>Other</v>
      </c>
      <c r="D1809" cm="1">
        <f t="array" ref="D1809">_xlfn.XLOOKUP(A1809,A1809:A6808,'working_data '!T1819:T6818,NA,0)</f>
        <v>91950.23</v>
      </c>
      <c r="E1809" t="str" cm="1">
        <f t="array" ref="E1809">_xlfn.XLOOKUP(B1809,B1809:B6808,'working_data '!U1819:U6818,NA,0)</f>
        <v>Gold</v>
      </c>
    </row>
    <row r="1810" spans="1:5" x14ac:dyDescent="0.35">
      <c r="A1810">
        <v>1379</v>
      </c>
      <c r="B1810">
        <v>23</v>
      </c>
      <c r="C1810" t="str" cm="1">
        <f t="array" ref="C1810">_xlfn.XLOOKUP(A1810,A1810:A6809,'working_data '!S1820:S6819,NA,0)</f>
        <v>Male</v>
      </c>
      <c r="D1810" cm="1">
        <f t="array" ref="D1810">_xlfn.XLOOKUP(A1810,A1810:A6809,'working_data '!T1820:T6819,NA,0)</f>
        <v>93515.39</v>
      </c>
      <c r="E1810" t="str" cm="1">
        <f t="array" ref="E1810">_xlfn.XLOOKUP(B1810,B1810:B6809,'working_data '!U1820:U6819,NA,0)</f>
        <v>Platinum</v>
      </c>
    </row>
    <row r="1811" spans="1:5" x14ac:dyDescent="0.35">
      <c r="A1811">
        <v>2475</v>
      </c>
      <c r="B1811">
        <v>56</v>
      </c>
      <c r="C1811" t="str" cm="1">
        <f t="array" ref="C1811">_xlfn.XLOOKUP(A1811,A1811:A6810,'working_data '!S1821:S6820,NA,0)</f>
        <v>Male</v>
      </c>
      <c r="D1811" cm="1">
        <f t="array" ref="D1811">_xlfn.XLOOKUP(A1811,A1811:A6810,'working_data '!T1821:T6820,NA,0)</f>
        <v>36863.64</v>
      </c>
      <c r="E1811" t="str" cm="1">
        <f t="array" ref="E1811">_xlfn.XLOOKUP(B1811,B1811:B6810,'working_data '!U1821:U6820,NA,0)</f>
        <v>Bronze</v>
      </c>
    </row>
    <row r="1812" spans="1:5" x14ac:dyDescent="0.35">
      <c r="A1812">
        <v>7442</v>
      </c>
      <c r="B1812">
        <v>52</v>
      </c>
      <c r="C1812" t="str" cm="1">
        <f t="array" ref="C1812">_xlfn.XLOOKUP(A1812,A1812:A6811,'working_data '!S1822:S6821,NA,0)</f>
        <v>Female</v>
      </c>
      <c r="D1812" cm="1">
        <f t="array" ref="D1812">_xlfn.XLOOKUP(A1812,A1812:A6811,'working_data '!T1822:T6821,NA,0)</f>
        <v>95031.95</v>
      </c>
      <c r="E1812" t="str" cm="1">
        <f t="array" ref="E1812">_xlfn.XLOOKUP(B1812,B1812:B6811,'working_data '!U1822:U6821,NA,0)</f>
        <v>Bronze</v>
      </c>
    </row>
    <row r="1813" spans="1:5" x14ac:dyDescent="0.35">
      <c r="A1813">
        <v>9281</v>
      </c>
      <c r="B1813">
        <v>62</v>
      </c>
      <c r="C1813" t="str" cm="1">
        <f t="array" ref="C1813">_xlfn.XLOOKUP(A1813,A1813:A6812,'working_data '!S1823:S6822,NA,0)</f>
        <v>Male</v>
      </c>
      <c r="D1813" cm="1">
        <f t="array" ref="D1813">_xlfn.XLOOKUP(A1813,A1813:A6812,'working_data '!T1823:T6822,NA,0)</f>
        <v>25835.14</v>
      </c>
      <c r="E1813" t="str" cm="1">
        <f t="array" ref="E1813">_xlfn.XLOOKUP(B1813,B1813:B6812,'working_data '!U1823:U6822,NA,0)</f>
        <v>Gold</v>
      </c>
    </row>
    <row r="1814" spans="1:5" x14ac:dyDescent="0.35">
      <c r="A1814">
        <v>8491</v>
      </c>
      <c r="B1814">
        <v>31</v>
      </c>
      <c r="C1814" t="str" cm="1">
        <f t="array" ref="C1814">_xlfn.XLOOKUP(A1814,A1814:A6813,'working_data '!S1824:S6823,NA,0)</f>
        <v>Female</v>
      </c>
      <c r="D1814" cm="1">
        <f t="array" ref="D1814">_xlfn.XLOOKUP(A1814,A1814:A6813,'working_data '!T1824:T6823,NA,0)</f>
        <v>101655.01</v>
      </c>
      <c r="E1814" t="str" cm="1">
        <f t="array" ref="E1814">_xlfn.XLOOKUP(B1814,B1814:B6813,'working_data '!U1824:U6823,NA,0)</f>
        <v>Platinum</v>
      </c>
    </row>
    <row r="1815" spans="1:5" x14ac:dyDescent="0.35">
      <c r="A1815">
        <v>4944</v>
      </c>
      <c r="B1815">
        <v>30</v>
      </c>
      <c r="C1815" t="str" cm="1">
        <f t="array" ref="C1815">_xlfn.XLOOKUP(A1815,A1815:A6814,'working_data '!S1825:S6824,NA,0)</f>
        <v>Other</v>
      </c>
      <c r="D1815" cm="1">
        <f t="array" ref="D1815">_xlfn.XLOOKUP(A1815,A1815:A6814,'working_data '!T1825:T6824,NA,0)</f>
        <v>67429.42</v>
      </c>
      <c r="E1815" t="str" cm="1">
        <f t="array" ref="E1815">_xlfn.XLOOKUP(B1815,B1815:B6814,'working_data '!U1825:U6824,NA,0)</f>
        <v>Silver</v>
      </c>
    </row>
    <row r="1816" spans="1:5" x14ac:dyDescent="0.35">
      <c r="A1816">
        <v>4524</v>
      </c>
      <c r="B1816">
        <v>30</v>
      </c>
      <c r="C1816" t="str" cm="1">
        <f t="array" ref="C1816">_xlfn.XLOOKUP(A1816,A1816:A6815,'working_data '!S1826:S6825,NA,0)</f>
        <v>Other</v>
      </c>
      <c r="D1816" cm="1">
        <f t="array" ref="D1816">_xlfn.XLOOKUP(A1816,A1816:A6815,'working_data '!T1826:T6825,NA,0)</f>
        <v>107845.13</v>
      </c>
      <c r="E1816" t="str" cm="1">
        <f t="array" ref="E1816">_xlfn.XLOOKUP(B1816,B1816:B6815,'working_data '!U1826:U6825,NA,0)</f>
        <v>Gold</v>
      </c>
    </row>
    <row r="1817" spans="1:5" x14ac:dyDescent="0.35">
      <c r="A1817">
        <v>6781</v>
      </c>
      <c r="B1817">
        <v>23</v>
      </c>
      <c r="C1817" t="str" cm="1">
        <f t="array" ref="C1817">_xlfn.XLOOKUP(A1817,A1817:A6816,'working_data '!S1827:S6826,NA,0)</f>
        <v>Other</v>
      </c>
      <c r="D1817" cm="1">
        <f t="array" ref="D1817">_xlfn.XLOOKUP(A1817,A1817:A6816,'working_data '!T1827:T6826,NA,0)</f>
        <v>98433.91</v>
      </c>
      <c r="E1817" t="str" cm="1">
        <f t="array" ref="E1817">_xlfn.XLOOKUP(B1817,B1817:B6816,'working_data '!U1827:U6826,NA,0)</f>
        <v>Gold</v>
      </c>
    </row>
    <row r="1818" spans="1:5" x14ac:dyDescent="0.35">
      <c r="A1818">
        <v>1797</v>
      </c>
      <c r="B1818">
        <v>43</v>
      </c>
      <c r="C1818" t="str" cm="1">
        <f t="array" ref="C1818">_xlfn.XLOOKUP(A1818,A1818:A6817,'working_data '!S1828:S6827,NA,0)</f>
        <v>Female</v>
      </c>
      <c r="D1818" cm="1">
        <f t="array" ref="D1818">_xlfn.XLOOKUP(A1818,A1818:A6817,'working_data '!T1828:T6827,NA,0)</f>
        <v>85562.33</v>
      </c>
      <c r="E1818" t="str" cm="1">
        <f t="array" ref="E1818">_xlfn.XLOOKUP(B1818,B1818:B6817,'working_data '!U1828:U6827,NA,0)</f>
        <v>Silver</v>
      </c>
    </row>
    <row r="1819" spans="1:5" x14ac:dyDescent="0.35">
      <c r="A1819">
        <v>1828</v>
      </c>
      <c r="B1819">
        <v>48</v>
      </c>
      <c r="C1819" t="str" cm="1">
        <f t="array" ref="C1819">_xlfn.XLOOKUP(A1819,A1819:A6818,'working_data '!S1829:S6828,NA,0)</f>
        <v>Male</v>
      </c>
      <c r="D1819" cm="1">
        <f t="array" ref="D1819">_xlfn.XLOOKUP(A1819,A1819:A6818,'working_data '!T1829:T6828,NA,0)</f>
        <v>102417.8</v>
      </c>
      <c r="E1819" t="str" cm="1">
        <f t="array" ref="E1819">_xlfn.XLOOKUP(B1819,B1819:B6818,'working_data '!U1829:U6828,NA,0)</f>
        <v>Silver</v>
      </c>
    </row>
    <row r="1820" spans="1:5" x14ac:dyDescent="0.35">
      <c r="A1820">
        <v>5609</v>
      </c>
      <c r="B1820">
        <v>55</v>
      </c>
      <c r="C1820" t="str" cm="1">
        <f t="array" ref="C1820">_xlfn.XLOOKUP(A1820,A1820:A6819,'working_data '!S1830:S6829,NA,0)</f>
        <v>Male</v>
      </c>
      <c r="D1820" cm="1">
        <f t="array" ref="D1820">_xlfn.XLOOKUP(A1820,A1820:A6819,'working_data '!T1830:T6829,NA,0)</f>
        <v>112066.37</v>
      </c>
      <c r="E1820" t="str" cm="1">
        <f t="array" ref="E1820">_xlfn.XLOOKUP(B1820,B1820:B6819,'working_data '!U1830:U6829,NA,0)</f>
        <v>Bronze</v>
      </c>
    </row>
    <row r="1821" spans="1:5" x14ac:dyDescent="0.35">
      <c r="A1821">
        <v>9108</v>
      </c>
      <c r="B1821">
        <v>66</v>
      </c>
      <c r="C1821" t="str" cm="1">
        <f t="array" ref="C1821">_xlfn.XLOOKUP(A1821,A1821:A6820,'working_data '!S1831:S6830,NA,0)</f>
        <v>Male</v>
      </c>
      <c r="D1821" cm="1">
        <f t="array" ref="D1821">_xlfn.XLOOKUP(A1821,A1821:A6820,'working_data '!T1831:T6830,NA,0)</f>
        <v>23161.77</v>
      </c>
      <c r="E1821" t="str" cm="1">
        <f t="array" ref="E1821">_xlfn.XLOOKUP(B1821,B1821:B6820,'working_data '!U1831:U6830,NA,0)</f>
        <v>Bronze</v>
      </c>
    </row>
    <row r="1822" spans="1:5" x14ac:dyDescent="0.35">
      <c r="A1822">
        <v>8710</v>
      </c>
      <c r="B1822">
        <v>28</v>
      </c>
      <c r="C1822" t="str" cm="1">
        <f t="array" ref="C1822">_xlfn.XLOOKUP(A1822,A1822:A6821,'working_data '!S1832:S6831,NA,0)</f>
        <v>Female</v>
      </c>
      <c r="D1822" cm="1">
        <f t="array" ref="D1822">_xlfn.XLOOKUP(A1822,A1822:A6821,'working_data '!T1832:T6831,NA,0)</f>
        <v>119886.9</v>
      </c>
      <c r="E1822" t="str" cm="1">
        <f t="array" ref="E1822">_xlfn.XLOOKUP(B1822,B1822:B6821,'working_data '!U1832:U6831,NA,0)</f>
        <v>Bronze</v>
      </c>
    </row>
    <row r="1823" spans="1:5" x14ac:dyDescent="0.35">
      <c r="A1823">
        <v>5681</v>
      </c>
      <c r="B1823">
        <v>42</v>
      </c>
      <c r="C1823" t="str" cm="1">
        <f t="array" ref="C1823">_xlfn.XLOOKUP(A1823,A1823:A6822,'working_data '!S1833:S6832,NA,0)</f>
        <v>Female</v>
      </c>
      <c r="D1823" cm="1">
        <f t="array" ref="D1823">_xlfn.XLOOKUP(A1823,A1823:A6822,'working_data '!T1833:T6832,NA,0)</f>
        <v>113049.45</v>
      </c>
      <c r="E1823" t="str" cm="1">
        <f t="array" ref="E1823">_xlfn.XLOOKUP(B1823,B1823:B6822,'working_data '!U1833:U6832,NA,0)</f>
        <v>Platinum</v>
      </c>
    </row>
    <row r="1824" spans="1:5" x14ac:dyDescent="0.35">
      <c r="A1824">
        <v>9793</v>
      </c>
      <c r="B1824">
        <v>69</v>
      </c>
      <c r="C1824" t="str" cm="1">
        <f t="array" ref="C1824">_xlfn.XLOOKUP(A1824,A1824:A6823,'working_data '!S1834:S6833,NA,0)</f>
        <v>Male</v>
      </c>
      <c r="D1824" cm="1">
        <f t="array" ref="D1824">_xlfn.XLOOKUP(A1824,A1824:A6823,'working_data '!T1834:T6833,NA,0)</f>
        <v>75615.91</v>
      </c>
      <c r="E1824" t="str" cm="1">
        <f t="array" ref="E1824">_xlfn.XLOOKUP(B1824,B1824:B6823,'working_data '!U1834:U6833,NA,0)</f>
        <v>Bronze</v>
      </c>
    </row>
    <row r="1825" spans="1:5" x14ac:dyDescent="0.35">
      <c r="A1825">
        <v>1133</v>
      </c>
      <c r="B1825">
        <v>42</v>
      </c>
      <c r="C1825" t="str" cm="1">
        <f t="array" ref="C1825">_xlfn.XLOOKUP(A1825,A1825:A6824,'working_data '!S1835:S6834,NA,0)</f>
        <v>Other</v>
      </c>
      <c r="D1825" cm="1">
        <f t="array" ref="D1825">_xlfn.XLOOKUP(A1825,A1825:A6824,'working_data '!T1835:T6834,NA,0)</f>
        <v>21309.34</v>
      </c>
      <c r="E1825" t="str" cm="1">
        <f t="array" ref="E1825">_xlfn.XLOOKUP(B1825,B1825:B6824,'working_data '!U1835:U6834,NA,0)</f>
        <v>Platinum</v>
      </c>
    </row>
    <row r="1826" spans="1:5" x14ac:dyDescent="0.35">
      <c r="A1826">
        <v>2761</v>
      </c>
      <c r="B1826">
        <v>36</v>
      </c>
      <c r="C1826" t="str" cm="1">
        <f t="array" ref="C1826">_xlfn.XLOOKUP(A1826,A1826:A6825,'working_data '!S1836:S6835,NA,0)</f>
        <v>Male</v>
      </c>
      <c r="D1826" cm="1">
        <f t="array" ref="D1826">_xlfn.XLOOKUP(A1826,A1826:A6825,'working_data '!T1836:T6835,NA,0)</f>
        <v>27506.2</v>
      </c>
      <c r="E1826" t="str" cm="1">
        <f t="array" ref="E1826">_xlfn.XLOOKUP(B1826,B1826:B6825,'working_data '!U1836:U6835,NA,0)</f>
        <v>Silver</v>
      </c>
    </row>
    <row r="1827" spans="1:5" x14ac:dyDescent="0.35">
      <c r="A1827">
        <v>8060</v>
      </c>
      <c r="B1827">
        <v>19</v>
      </c>
      <c r="C1827" t="str" cm="1">
        <f t="array" ref="C1827">_xlfn.XLOOKUP(A1827,A1827:A6826,'working_data '!S1837:S6836,NA,0)</f>
        <v>Other</v>
      </c>
      <c r="D1827" cm="1">
        <f t="array" ref="D1827">_xlfn.XLOOKUP(A1827,A1827:A6826,'working_data '!T1837:T6836,NA,0)</f>
        <v>27625.62</v>
      </c>
      <c r="E1827" t="str" cm="1">
        <f t="array" ref="E1827">_xlfn.XLOOKUP(B1827,B1827:B6826,'working_data '!U1837:U6836,NA,0)</f>
        <v>Silver</v>
      </c>
    </row>
    <row r="1828" spans="1:5" x14ac:dyDescent="0.35">
      <c r="A1828">
        <v>3194</v>
      </c>
      <c r="B1828">
        <v>66</v>
      </c>
      <c r="C1828" t="str" cm="1">
        <f t="array" ref="C1828">_xlfn.XLOOKUP(A1828,A1828:A6827,'working_data '!S1838:S6837,NA,0)</f>
        <v>Female</v>
      </c>
      <c r="D1828" cm="1">
        <f t="array" ref="D1828">_xlfn.XLOOKUP(A1828,A1828:A6827,'working_data '!T1838:T6837,NA,0)</f>
        <v>44992.81</v>
      </c>
      <c r="E1828" t="str" cm="1">
        <f t="array" ref="E1828">_xlfn.XLOOKUP(B1828,B1828:B6827,'working_data '!U1838:U6837,NA,0)</f>
        <v>Gold</v>
      </c>
    </row>
    <row r="1829" spans="1:5" x14ac:dyDescent="0.35">
      <c r="A1829">
        <v>5333</v>
      </c>
      <c r="B1829">
        <v>62</v>
      </c>
      <c r="C1829" t="str" cm="1">
        <f t="array" ref="C1829">_xlfn.XLOOKUP(A1829,A1829:A6828,'working_data '!S1839:S6838,NA,0)</f>
        <v>Female</v>
      </c>
      <c r="D1829" cm="1">
        <f t="array" ref="D1829">_xlfn.XLOOKUP(A1829,A1829:A6828,'working_data '!T1839:T6838,NA,0)</f>
        <v>60858.8</v>
      </c>
      <c r="E1829" t="str" cm="1">
        <f t="array" ref="E1829">_xlfn.XLOOKUP(B1829,B1829:B6828,'working_data '!U1839:U6838,NA,0)</f>
        <v>Platinum</v>
      </c>
    </row>
    <row r="1830" spans="1:5" x14ac:dyDescent="0.35">
      <c r="A1830">
        <v>6992</v>
      </c>
      <c r="B1830">
        <v>33</v>
      </c>
      <c r="C1830" t="str" cm="1">
        <f t="array" ref="C1830">_xlfn.XLOOKUP(A1830,A1830:A6829,'working_data '!S1840:S6839,NA,0)</f>
        <v>Male</v>
      </c>
      <c r="D1830" cm="1">
        <f t="array" ref="D1830">_xlfn.XLOOKUP(A1830,A1830:A6829,'working_data '!T1840:T6839,NA,0)</f>
        <v>81613.119999999995</v>
      </c>
      <c r="E1830" t="str" cm="1">
        <f t="array" ref="E1830">_xlfn.XLOOKUP(B1830,B1830:B6829,'working_data '!U1840:U6839,NA,0)</f>
        <v>Bronze</v>
      </c>
    </row>
    <row r="1831" spans="1:5" x14ac:dyDescent="0.35">
      <c r="A1831">
        <v>7606</v>
      </c>
      <c r="B1831">
        <v>63</v>
      </c>
      <c r="C1831" t="str" cm="1">
        <f t="array" ref="C1831">_xlfn.XLOOKUP(A1831,A1831:A6830,'working_data '!S1841:S6840,NA,0)</f>
        <v>Male</v>
      </c>
      <c r="D1831" cm="1">
        <f t="array" ref="D1831">_xlfn.XLOOKUP(A1831,A1831:A6830,'working_data '!T1841:T6840,NA,0)</f>
        <v>26733.29</v>
      </c>
      <c r="E1831" t="str" cm="1">
        <f t="array" ref="E1831">_xlfn.XLOOKUP(B1831,B1831:B6830,'working_data '!U1841:U6840,NA,0)</f>
        <v>Silver</v>
      </c>
    </row>
    <row r="1832" spans="1:5" x14ac:dyDescent="0.35">
      <c r="A1832">
        <v>6995</v>
      </c>
      <c r="B1832">
        <v>21</v>
      </c>
      <c r="C1832" t="str" cm="1">
        <f t="array" ref="C1832">_xlfn.XLOOKUP(A1832,A1832:A6831,'working_data '!S1842:S6841,NA,0)</f>
        <v>Female</v>
      </c>
      <c r="D1832" cm="1">
        <f t="array" ref="D1832">_xlfn.XLOOKUP(A1832,A1832:A6831,'working_data '!T1842:T6841,NA,0)</f>
        <v>71068.34</v>
      </c>
      <c r="E1832" t="str" cm="1">
        <f t="array" ref="E1832">_xlfn.XLOOKUP(B1832,B1832:B6831,'working_data '!U1842:U6841,NA,0)</f>
        <v>Platinum</v>
      </c>
    </row>
    <row r="1833" spans="1:5" x14ac:dyDescent="0.35">
      <c r="A1833">
        <v>1741</v>
      </c>
      <c r="B1833">
        <v>46</v>
      </c>
      <c r="C1833" t="str" cm="1">
        <f t="array" ref="C1833">_xlfn.XLOOKUP(A1833,A1833:A6832,'working_data '!S1843:S6842,NA,0)</f>
        <v>Female</v>
      </c>
      <c r="D1833" cm="1">
        <f t="array" ref="D1833">_xlfn.XLOOKUP(A1833,A1833:A6832,'working_data '!T1843:T6842,NA,0)</f>
        <v>98509.16</v>
      </c>
      <c r="E1833" t="str" cm="1">
        <f t="array" ref="E1833">_xlfn.XLOOKUP(B1833,B1833:B6832,'working_data '!U1843:U6842,NA,0)</f>
        <v>Bronze</v>
      </c>
    </row>
    <row r="1834" spans="1:5" x14ac:dyDescent="0.35">
      <c r="A1834">
        <v>7563</v>
      </c>
      <c r="B1834">
        <v>40</v>
      </c>
      <c r="C1834" t="str" cm="1">
        <f t="array" ref="C1834">_xlfn.XLOOKUP(A1834,A1834:A6833,'working_data '!S1844:S6843,NA,0)</f>
        <v>Male</v>
      </c>
      <c r="D1834" cm="1">
        <f t="array" ref="D1834">_xlfn.XLOOKUP(A1834,A1834:A6833,'working_data '!T1844:T6843,NA,0)</f>
        <v>109519.01</v>
      </c>
      <c r="E1834" t="str" cm="1">
        <f t="array" ref="E1834">_xlfn.XLOOKUP(B1834,B1834:B6833,'working_data '!U1844:U6843,NA,0)</f>
        <v>Gold</v>
      </c>
    </row>
    <row r="1835" spans="1:5" x14ac:dyDescent="0.35">
      <c r="A1835">
        <v>1838</v>
      </c>
      <c r="B1835">
        <v>18</v>
      </c>
      <c r="C1835" t="str" cm="1">
        <f t="array" ref="C1835">_xlfn.XLOOKUP(A1835,A1835:A6834,'working_data '!S1845:S6844,NA,0)</f>
        <v>Other</v>
      </c>
      <c r="D1835" cm="1">
        <f t="array" ref="D1835">_xlfn.XLOOKUP(A1835,A1835:A6834,'working_data '!T1845:T6844,NA,0)</f>
        <v>91184.5</v>
      </c>
      <c r="E1835" t="str" cm="1">
        <f t="array" ref="E1835">_xlfn.XLOOKUP(B1835,B1835:B6834,'working_data '!U1845:U6844,NA,0)</f>
        <v>Bronze</v>
      </c>
    </row>
    <row r="1836" spans="1:5" x14ac:dyDescent="0.35">
      <c r="A1836">
        <v>4189</v>
      </c>
      <c r="B1836">
        <v>39</v>
      </c>
      <c r="C1836" t="str" cm="1">
        <f t="array" ref="C1836">_xlfn.XLOOKUP(A1836,A1836:A6835,'working_data '!S1846:S6845,NA,0)</f>
        <v>Female</v>
      </c>
      <c r="D1836" cm="1">
        <f t="array" ref="D1836">_xlfn.XLOOKUP(A1836,A1836:A6835,'working_data '!T1846:T6845,NA,0)</f>
        <v>73968.210000000006</v>
      </c>
      <c r="E1836" t="str" cm="1">
        <f t="array" ref="E1836">_xlfn.XLOOKUP(B1836,B1836:B6835,'working_data '!U1846:U6845,NA,0)</f>
        <v>Bronze</v>
      </c>
    </row>
    <row r="1837" spans="1:5" x14ac:dyDescent="0.35">
      <c r="A1837">
        <v>6939</v>
      </c>
      <c r="B1837">
        <v>54</v>
      </c>
      <c r="C1837" t="str" cm="1">
        <f t="array" ref="C1837">_xlfn.XLOOKUP(A1837,A1837:A6836,'working_data '!S1847:S6846,NA,0)</f>
        <v>Male</v>
      </c>
      <c r="D1837" cm="1">
        <f t="array" ref="D1837">_xlfn.XLOOKUP(A1837,A1837:A6836,'working_data '!T1847:T6846,NA,0)</f>
        <v>89507.31</v>
      </c>
      <c r="E1837" t="str" cm="1">
        <f t="array" ref="E1837">_xlfn.XLOOKUP(B1837,B1837:B6836,'working_data '!U1847:U6846,NA,0)</f>
        <v>Bronze</v>
      </c>
    </row>
    <row r="1838" spans="1:5" x14ac:dyDescent="0.35">
      <c r="A1838">
        <v>5728</v>
      </c>
      <c r="B1838">
        <v>70</v>
      </c>
      <c r="C1838" t="str" cm="1">
        <f t="array" ref="C1838">_xlfn.XLOOKUP(A1838,A1838:A6837,'working_data '!S1848:S6847,NA,0)</f>
        <v>Male</v>
      </c>
      <c r="D1838" cm="1">
        <f t="array" ref="D1838">_xlfn.XLOOKUP(A1838,A1838:A6837,'working_data '!T1848:T6847,NA,0)</f>
        <v>95571.12</v>
      </c>
      <c r="E1838" t="str" cm="1">
        <f t="array" ref="E1838">_xlfn.XLOOKUP(B1838,B1838:B6837,'working_data '!U1848:U6847,NA,0)</f>
        <v>Silver</v>
      </c>
    </row>
    <row r="1839" spans="1:5" x14ac:dyDescent="0.35">
      <c r="A1839">
        <v>2204</v>
      </c>
      <c r="B1839">
        <v>54</v>
      </c>
      <c r="C1839" t="str" cm="1">
        <f t="array" ref="C1839">_xlfn.XLOOKUP(A1839,A1839:A6838,'working_data '!S1849:S6848,NA,0)</f>
        <v>Other</v>
      </c>
      <c r="D1839" cm="1">
        <f t="array" ref="D1839">_xlfn.XLOOKUP(A1839,A1839:A6838,'working_data '!T1849:T6848,NA,0)</f>
        <v>67277.490000000005</v>
      </c>
      <c r="E1839" t="str" cm="1">
        <f t="array" ref="E1839">_xlfn.XLOOKUP(B1839,B1839:B6838,'working_data '!U1849:U6848,NA,0)</f>
        <v>Platinum</v>
      </c>
    </row>
    <row r="1840" spans="1:5" x14ac:dyDescent="0.35">
      <c r="A1840">
        <v>7329</v>
      </c>
      <c r="B1840">
        <v>54</v>
      </c>
      <c r="C1840" t="str" cm="1">
        <f t="array" ref="C1840">_xlfn.XLOOKUP(A1840,A1840:A6839,'working_data '!S1850:S6849,NA,0)</f>
        <v>Male</v>
      </c>
      <c r="D1840" cm="1">
        <f t="array" ref="D1840">_xlfn.XLOOKUP(A1840,A1840:A6839,'working_data '!T1850:T6849,NA,0)</f>
        <v>25502.48</v>
      </c>
      <c r="E1840" t="str" cm="1">
        <f t="array" ref="E1840">_xlfn.XLOOKUP(B1840,B1840:B6839,'working_data '!U1850:U6849,NA,0)</f>
        <v>Gold</v>
      </c>
    </row>
    <row r="1841" spans="1:5" x14ac:dyDescent="0.35">
      <c r="A1841">
        <v>9261</v>
      </c>
      <c r="B1841">
        <v>19</v>
      </c>
      <c r="C1841" t="str" cm="1">
        <f t="array" ref="C1841">_xlfn.XLOOKUP(A1841,A1841:A6840,'working_data '!S1851:S6850,NA,0)</f>
        <v>Female</v>
      </c>
      <c r="D1841" cm="1">
        <f t="array" ref="D1841">_xlfn.XLOOKUP(A1841,A1841:A6840,'working_data '!T1851:T6850,NA,0)</f>
        <v>31081.14</v>
      </c>
      <c r="E1841" t="str" cm="1">
        <f t="array" ref="E1841">_xlfn.XLOOKUP(B1841,B1841:B6840,'working_data '!U1851:U6850,NA,0)</f>
        <v>Silver</v>
      </c>
    </row>
    <row r="1842" spans="1:5" x14ac:dyDescent="0.35">
      <c r="A1842">
        <v>8378</v>
      </c>
      <c r="B1842">
        <v>59</v>
      </c>
      <c r="C1842" t="str" cm="1">
        <f t="array" ref="C1842">_xlfn.XLOOKUP(A1842,A1842:A6841,'working_data '!S1852:S6851,NA,0)</f>
        <v>Male</v>
      </c>
      <c r="D1842" cm="1">
        <f t="array" ref="D1842">_xlfn.XLOOKUP(A1842,A1842:A6841,'working_data '!T1852:T6851,NA,0)</f>
        <v>48488.57</v>
      </c>
      <c r="E1842" t="str" cm="1">
        <f t="array" ref="E1842">_xlfn.XLOOKUP(B1842,B1842:B6841,'working_data '!U1852:U6851,NA,0)</f>
        <v>Bronze</v>
      </c>
    </row>
    <row r="1843" spans="1:5" x14ac:dyDescent="0.35">
      <c r="A1843">
        <v>5582</v>
      </c>
      <c r="B1843">
        <v>45</v>
      </c>
      <c r="C1843" t="str" cm="1">
        <f t="array" ref="C1843">_xlfn.XLOOKUP(A1843,A1843:A6842,'working_data '!S1853:S6852,NA,0)</f>
        <v>Other</v>
      </c>
      <c r="D1843" cm="1">
        <f t="array" ref="D1843">_xlfn.XLOOKUP(A1843,A1843:A6842,'working_data '!T1853:T6852,NA,0)</f>
        <v>20326.810000000001</v>
      </c>
      <c r="E1843" t="str" cm="1">
        <f t="array" ref="E1843">_xlfn.XLOOKUP(B1843,B1843:B6842,'working_data '!U1853:U6852,NA,0)</f>
        <v>Silver</v>
      </c>
    </row>
    <row r="1844" spans="1:5" x14ac:dyDescent="0.35">
      <c r="A1844">
        <v>2946</v>
      </c>
      <c r="B1844">
        <v>35</v>
      </c>
      <c r="C1844" t="str" cm="1">
        <f t="array" ref="C1844">_xlfn.XLOOKUP(A1844,A1844:A6843,'working_data '!S1854:S6853,NA,0)</f>
        <v>Other</v>
      </c>
      <c r="D1844" cm="1">
        <f t="array" ref="D1844">_xlfn.XLOOKUP(A1844,A1844:A6843,'working_data '!T1854:T6853,NA,0)</f>
        <v>85464.07</v>
      </c>
      <c r="E1844" t="str" cm="1">
        <f t="array" ref="E1844">_xlfn.XLOOKUP(B1844,B1844:B6843,'working_data '!U1854:U6853,NA,0)</f>
        <v>Bronze</v>
      </c>
    </row>
    <row r="1845" spans="1:5" x14ac:dyDescent="0.35">
      <c r="A1845">
        <v>3108</v>
      </c>
      <c r="B1845">
        <v>19</v>
      </c>
      <c r="C1845" t="str" cm="1">
        <f t="array" ref="C1845">_xlfn.XLOOKUP(A1845,A1845:A6844,'working_data '!S1855:S6854,NA,0)</f>
        <v>Male</v>
      </c>
      <c r="D1845" cm="1">
        <f t="array" ref="D1845">_xlfn.XLOOKUP(A1845,A1845:A6844,'working_data '!T1855:T6854,NA,0)</f>
        <v>46768.88</v>
      </c>
      <c r="E1845" t="str" cm="1">
        <f t="array" ref="E1845">_xlfn.XLOOKUP(B1845,B1845:B6844,'working_data '!U1855:U6854,NA,0)</f>
        <v>Platinum</v>
      </c>
    </row>
    <row r="1846" spans="1:5" x14ac:dyDescent="0.35">
      <c r="A1846">
        <v>2584</v>
      </c>
      <c r="B1846">
        <v>51</v>
      </c>
      <c r="C1846" t="str" cm="1">
        <f t="array" ref="C1846">_xlfn.XLOOKUP(A1846,A1846:A6845,'working_data '!S1856:S6855,NA,0)</f>
        <v>Male</v>
      </c>
      <c r="D1846" cm="1">
        <f t="array" ref="D1846">_xlfn.XLOOKUP(A1846,A1846:A6845,'working_data '!T1856:T6855,NA,0)</f>
        <v>89797.58</v>
      </c>
      <c r="E1846" t="str" cm="1">
        <f t="array" ref="E1846">_xlfn.XLOOKUP(B1846,B1846:B6845,'working_data '!U1856:U6855,NA,0)</f>
        <v>Platinum</v>
      </c>
    </row>
    <row r="1847" spans="1:5" x14ac:dyDescent="0.35">
      <c r="A1847">
        <v>7453</v>
      </c>
      <c r="B1847">
        <v>25</v>
      </c>
      <c r="C1847" t="str" cm="1">
        <f t="array" ref="C1847">_xlfn.XLOOKUP(A1847,A1847:A6846,'working_data '!S1857:S6856,NA,0)</f>
        <v>Male</v>
      </c>
      <c r="D1847" cm="1">
        <f t="array" ref="D1847">_xlfn.XLOOKUP(A1847,A1847:A6846,'working_data '!T1857:T6856,NA,0)</f>
        <v>45301.86</v>
      </c>
      <c r="E1847" t="str" cm="1">
        <f t="array" ref="E1847">_xlfn.XLOOKUP(B1847,B1847:B6846,'working_data '!U1857:U6856,NA,0)</f>
        <v>Bronze</v>
      </c>
    </row>
    <row r="1848" spans="1:5" x14ac:dyDescent="0.35">
      <c r="A1848">
        <v>7114</v>
      </c>
      <c r="B1848">
        <v>21</v>
      </c>
      <c r="C1848" t="str" cm="1">
        <f t="array" ref="C1848">_xlfn.XLOOKUP(A1848,A1848:A6847,'working_data '!S1858:S6857,NA,0)</f>
        <v>Female</v>
      </c>
      <c r="D1848" cm="1">
        <f t="array" ref="D1848">_xlfn.XLOOKUP(A1848,A1848:A6847,'working_data '!T1858:T6857,NA,0)</f>
        <v>51592.52</v>
      </c>
      <c r="E1848" t="str" cm="1">
        <f t="array" ref="E1848">_xlfn.XLOOKUP(B1848,B1848:B6847,'working_data '!U1858:U6857,NA,0)</f>
        <v>Bronze</v>
      </c>
    </row>
    <row r="1849" spans="1:5" x14ac:dyDescent="0.35">
      <c r="A1849">
        <v>6555</v>
      </c>
      <c r="B1849">
        <v>42</v>
      </c>
      <c r="C1849" t="str" cm="1">
        <f t="array" ref="C1849">_xlfn.XLOOKUP(A1849,A1849:A6848,'working_data '!S1859:S6858,NA,0)</f>
        <v>Other</v>
      </c>
      <c r="D1849" cm="1">
        <f t="array" ref="D1849">_xlfn.XLOOKUP(A1849,A1849:A6848,'working_data '!T1859:T6858,NA,0)</f>
        <v>107711.05</v>
      </c>
      <c r="E1849" t="str" cm="1">
        <f t="array" ref="E1849">_xlfn.XLOOKUP(B1849,B1849:B6848,'working_data '!U1859:U6858,NA,0)</f>
        <v>Platinum</v>
      </c>
    </row>
    <row r="1850" spans="1:5" x14ac:dyDescent="0.35">
      <c r="A1850">
        <v>6990</v>
      </c>
      <c r="B1850">
        <v>46</v>
      </c>
      <c r="C1850" t="str" cm="1">
        <f t="array" ref="C1850">_xlfn.XLOOKUP(A1850,A1850:A6849,'working_data '!S1860:S6859,NA,0)</f>
        <v>Male</v>
      </c>
      <c r="D1850" cm="1">
        <f t="array" ref="D1850">_xlfn.XLOOKUP(A1850,A1850:A6849,'working_data '!T1860:T6859,NA,0)</f>
        <v>97468.08</v>
      </c>
      <c r="E1850" t="str" cm="1">
        <f t="array" ref="E1850">_xlfn.XLOOKUP(B1850,B1850:B6849,'working_data '!U1860:U6859,NA,0)</f>
        <v>Platinum</v>
      </c>
    </row>
    <row r="1851" spans="1:5" x14ac:dyDescent="0.35">
      <c r="A1851">
        <v>3363</v>
      </c>
      <c r="B1851">
        <v>25</v>
      </c>
      <c r="C1851" t="str" cm="1">
        <f t="array" ref="C1851">_xlfn.XLOOKUP(A1851,A1851:A6850,'working_data '!S1861:S6860,NA,0)</f>
        <v>Female</v>
      </c>
      <c r="D1851" cm="1">
        <f t="array" ref="D1851">_xlfn.XLOOKUP(A1851,A1851:A6850,'working_data '!T1861:T6860,NA,0)</f>
        <v>104306.51</v>
      </c>
      <c r="E1851" t="str" cm="1">
        <f t="array" ref="E1851">_xlfn.XLOOKUP(B1851,B1851:B6850,'working_data '!U1861:U6860,NA,0)</f>
        <v>Gold</v>
      </c>
    </row>
    <row r="1852" spans="1:5" x14ac:dyDescent="0.35">
      <c r="A1852">
        <v>4261</v>
      </c>
      <c r="B1852">
        <v>21</v>
      </c>
      <c r="C1852" t="str" cm="1">
        <f t="array" ref="C1852">_xlfn.XLOOKUP(A1852,A1852:A6851,'working_data '!S1862:S6861,NA,0)</f>
        <v>Other</v>
      </c>
      <c r="D1852" cm="1">
        <f t="array" ref="D1852">_xlfn.XLOOKUP(A1852,A1852:A6851,'working_data '!T1862:T6861,NA,0)</f>
        <v>33414.449999999997</v>
      </c>
      <c r="E1852" t="str" cm="1">
        <f t="array" ref="E1852">_xlfn.XLOOKUP(B1852,B1852:B6851,'working_data '!U1862:U6861,NA,0)</f>
        <v>Platinum</v>
      </c>
    </row>
    <row r="1853" spans="1:5" x14ac:dyDescent="0.35">
      <c r="A1853">
        <v>9341</v>
      </c>
      <c r="B1853">
        <v>54</v>
      </c>
      <c r="C1853" t="str" cm="1">
        <f t="array" ref="C1853">_xlfn.XLOOKUP(A1853,A1853:A6852,'working_data '!S1863:S6862,NA,0)</f>
        <v>Female</v>
      </c>
      <c r="D1853" cm="1">
        <f t="array" ref="D1853">_xlfn.XLOOKUP(A1853,A1853:A6852,'working_data '!T1863:T6862,NA,0)</f>
        <v>60594.02</v>
      </c>
      <c r="E1853" t="str" cm="1">
        <f t="array" ref="E1853">_xlfn.XLOOKUP(B1853,B1853:B6852,'working_data '!U1863:U6862,NA,0)</f>
        <v>Bronze</v>
      </c>
    </row>
    <row r="1854" spans="1:5" x14ac:dyDescent="0.35">
      <c r="A1854">
        <v>7576</v>
      </c>
      <c r="B1854">
        <v>24</v>
      </c>
      <c r="C1854" t="str" cm="1">
        <f t="array" ref="C1854">_xlfn.XLOOKUP(A1854,A1854:A6853,'working_data '!S1864:S6863,NA,0)</f>
        <v>Other</v>
      </c>
      <c r="D1854" cm="1">
        <f t="array" ref="D1854">_xlfn.XLOOKUP(A1854,A1854:A6853,'working_data '!T1864:T6863,NA,0)</f>
        <v>33387.300000000003</v>
      </c>
      <c r="E1854" t="str" cm="1">
        <f t="array" ref="E1854">_xlfn.XLOOKUP(B1854,B1854:B6853,'working_data '!U1864:U6863,NA,0)</f>
        <v>Gold</v>
      </c>
    </row>
    <row r="1855" spans="1:5" x14ac:dyDescent="0.35">
      <c r="A1855">
        <v>9193</v>
      </c>
      <c r="B1855">
        <v>46</v>
      </c>
      <c r="C1855" t="str" cm="1">
        <f t="array" ref="C1855">_xlfn.XLOOKUP(A1855,A1855:A6854,'working_data '!S1865:S6864,NA,0)</f>
        <v>Male</v>
      </c>
      <c r="D1855" cm="1">
        <f t="array" ref="D1855">_xlfn.XLOOKUP(A1855,A1855:A6854,'working_data '!T1865:T6864,NA,0)</f>
        <v>117323.52</v>
      </c>
      <c r="E1855" t="str" cm="1">
        <f t="array" ref="E1855">_xlfn.XLOOKUP(B1855,B1855:B6854,'working_data '!U1865:U6864,NA,0)</f>
        <v>Gold</v>
      </c>
    </row>
    <row r="1856" spans="1:5" x14ac:dyDescent="0.35">
      <c r="A1856">
        <v>1659</v>
      </c>
      <c r="B1856">
        <v>57</v>
      </c>
      <c r="C1856" t="str" cm="1">
        <f t="array" ref="C1856">_xlfn.XLOOKUP(A1856,A1856:A6855,'working_data '!S1866:S6865,NA,0)</f>
        <v>Other</v>
      </c>
      <c r="D1856" cm="1">
        <f t="array" ref="D1856">_xlfn.XLOOKUP(A1856,A1856:A6855,'working_data '!T1866:T6865,NA,0)</f>
        <v>111037.98</v>
      </c>
      <c r="E1856" t="str" cm="1">
        <f t="array" ref="E1856">_xlfn.XLOOKUP(B1856,B1856:B6855,'working_data '!U1866:U6865,NA,0)</f>
        <v>Gold</v>
      </c>
    </row>
    <row r="1857" spans="1:5" x14ac:dyDescent="0.35">
      <c r="A1857">
        <v>1742</v>
      </c>
      <c r="B1857">
        <v>42</v>
      </c>
      <c r="C1857" t="str" cm="1">
        <f t="array" ref="C1857">_xlfn.XLOOKUP(A1857,A1857:A6856,'working_data '!S1867:S6866,NA,0)</f>
        <v>Male</v>
      </c>
      <c r="D1857" cm="1">
        <f t="array" ref="D1857">_xlfn.XLOOKUP(A1857,A1857:A6856,'working_data '!T1867:T6866,NA,0)</f>
        <v>26430</v>
      </c>
      <c r="E1857" t="str" cm="1">
        <f t="array" ref="E1857">_xlfn.XLOOKUP(B1857,B1857:B6856,'working_data '!U1867:U6866,NA,0)</f>
        <v>Platinum</v>
      </c>
    </row>
    <row r="1858" spans="1:5" x14ac:dyDescent="0.35">
      <c r="A1858">
        <v>1637</v>
      </c>
      <c r="B1858">
        <v>41</v>
      </c>
      <c r="C1858" t="str" cm="1">
        <f t="array" ref="C1858">_xlfn.XLOOKUP(A1858,A1858:A6857,'working_data '!S1868:S6867,NA,0)</f>
        <v>Female</v>
      </c>
      <c r="D1858" cm="1">
        <f t="array" ref="D1858">_xlfn.XLOOKUP(A1858,A1858:A6857,'working_data '!T1868:T6867,NA,0)</f>
        <v>88029.119999999995</v>
      </c>
      <c r="E1858" t="str" cm="1">
        <f t="array" ref="E1858">_xlfn.XLOOKUP(B1858,B1858:B6857,'working_data '!U1868:U6867,NA,0)</f>
        <v>Silver</v>
      </c>
    </row>
    <row r="1859" spans="1:5" x14ac:dyDescent="0.35">
      <c r="A1859">
        <v>3245</v>
      </c>
      <c r="B1859">
        <v>24</v>
      </c>
      <c r="C1859" t="str" cm="1">
        <f t="array" ref="C1859">_xlfn.XLOOKUP(A1859,A1859:A6858,'working_data '!S1869:S6868,NA,0)</f>
        <v>Male</v>
      </c>
      <c r="D1859" cm="1">
        <f t="array" ref="D1859">_xlfn.XLOOKUP(A1859,A1859:A6858,'working_data '!T1869:T6868,NA,0)</f>
        <v>53181.72</v>
      </c>
      <c r="E1859" t="str" cm="1">
        <f t="array" ref="E1859">_xlfn.XLOOKUP(B1859,B1859:B6858,'working_data '!U1869:U6868,NA,0)</f>
        <v>Silver</v>
      </c>
    </row>
    <row r="1860" spans="1:5" x14ac:dyDescent="0.35">
      <c r="A1860">
        <v>6456</v>
      </c>
      <c r="B1860">
        <v>19</v>
      </c>
      <c r="C1860" t="str" cm="1">
        <f t="array" ref="C1860">_xlfn.XLOOKUP(A1860,A1860:A6859,'working_data '!S1870:S6869,NA,0)</f>
        <v>Other</v>
      </c>
      <c r="D1860" cm="1">
        <f t="array" ref="D1860">_xlfn.XLOOKUP(A1860,A1860:A6859,'working_data '!T1870:T6869,NA,0)</f>
        <v>115816.62</v>
      </c>
      <c r="E1860" t="str" cm="1">
        <f t="array" ref="E1860">_xlfn.XLOOKUP(B1860,B1860:B6859,'working_data '!U1870:U6869,NA,0)</f>
        <v>Gold</v>
      </c>
    </row>
    <row r="1861" spans="1:5" x14ac:dyDescent="0.35">
      <c r="A1861">
        <v>8761</v>
      </c>
      <c r="B1861">
        <v>69</v>
      </c>
      <c r="C1861" t="str" cm="1">
        <f t="array" ref="C1861">_xlfn.XLOOKUP(A1861,A1861:A6860,'working_data '!S1871:S6870,NA,0)</f>
        <v>Male</v>
      </c>
      <c r="D1861" cm="1">
        <f t="array" ref="D1861">_xlfn.XLOOKUP(A1861,A1861:A6860,'working_data '!T1871:T6870,NA,0)</f>
        <v>28650.35</v>
      </c>
      <c r="E1861" t="str" cm="1">
        <f t="array" ref="E1861">_xlfn.XLOOKUP(B1861,B1861:B6860,'working_data '!U1871:U6870,NA,0)</f>
        <v>Platinum</v>
      </c>
    </row>
    <row r="1862" spans="1:5" x14ac:dyDescent="0.35">
      <c r="A1862">
        <v>9508</v>
      </c>
      <c r="B1862">
        <v>69</v>
      </c>
      <c r="C1862" t="str" cm="1">
        <f t="array" ref="C1862">_xlfn.XLOOKUP(A1862,A1862:A6861,'working_data '!S1872:S6871,NA,0)</f>
        <v>Male</v>
      </c>
      <c r="D1862" cm="1">
        <f t="array" ref="D1862">_xlfn.XLOOKUP(A1862,A1862:A6861,'working_data '!T1872:T6871,NA,0)</f>
        <v>76826.52</v>
      </c>
      <c r="E1862" t="str" cm="1">
        <f t="array" ref="E1862">_xlfn.XLOOKUP(B1862,B1862:B6861,'working_data '!U1872:U6871,NA,0)</f>
        <v>Platinum</v>
      </c>
    </row>
    <row r="1863" spans="1:5" x14ac:dyDescent="0.35">
      <c r="A1863">
        <v>8487</v>
      </c>
      <c r="B1863">
        <v>38</v>
      </c>
      <c r="C1863" t="str" cm="1">
        <f t="array" ref="C1863">_xlfn.XLOOKUP(A1863,A1863:A6862,'working_data '!S1873:S6872,NA,0)</f>
        <v>Male</v>
      </c>
      <c r="D1863" cm="1">
        <f t="array" ref="D1863">_xlfn.XLOOKUP(A1863,A1863:A6862,'working_data '!T1873:T6872,NA,0)</f>
        <v>56226.48</v>
      </c>
      <c r="E1863" t="str" cm="1">
        <f t="array" ref="E1863">_xlfn.XLOOKUP(B1863,B1863:B6862,'working_data '!U1873:U6872,NA,0)</f>
        <v>Gold</v>
      </c>
    </row>
    <row r="1864" spans="1:5" x14ac:dyDescent="0.35">
      <c r="A1864">
        <v>3440</v>
      </c>
      <c r="B1864">
        <v>56</v>
      </c>
      <c r="C1864" t="str" cm="1">
        <f t="array" ref="C1864">_xlfn.XLOOKUP(A1864,A1864:A6863,'working_data '!S1874:S6873,NA,0)</f>
        <v>Other</v>
      </c>
      <c r="D1864" cm="1">
        <f t="array" ref="D1864">_xlfn.XLOOKUP(A1864,A1864:A6863,'working_data '!T1874:T6873,NA,0)</f>
        <v>88626.79</v>
      </c>
      <c r="E1864" t="str" cm="1">
        <f t="array" ref="E1864">_xlfn.XLOOKUP(B1864,B1864:B6863,'working_data '!U1874:U6873,NA,0)</f>
        <v>Platinum</v>
      </c>
    </row>
    <row r="1865" spans="1:5" x14ac:dyDescent="0.35">
      <c r="A1865">
        <v>9446</v>
      </c>
      <c r="B1865">
        <v>28</v>
      </c>
      <c r="C1865" t="str" cm="1">
        <f t="array" ref="C1865">_xlfn.XLOOKUP(A1865,A1865:A6864,'working_data '!S1875:S6874,NA,0)</f>
        <v>Female</v>
      </c>
      <c r="D1865" cm="1">
        <f t="array" ref="D1865">_xlfn.XLOOKUP(A1865,A1865:A6864,'working_data '!T1875:T6874,NA,0)</f>
        <v>98619.59</v>
      </c>
      <c r="E1865" t="str" cm="1">
        <f t="array" ref="E1865">_xlfn.XLOOKUP(B1865,B1865:B6864,'working_data '!U1875:U6874,NA,0)</f>
        <v>Bronze</v>
      </c>
    </row>
    <row r="1866" spans="1:5" x14ac:dyDescent="0.35">
      <c r="A1866">
        <v>3290</v>
      </c>
      <c r="B1866">
        <v>19</v>
      </c>
      <c r="C1866" t="str" cm="1">
        <f t="array" ref="C1866">_xlfn.XLOOKUP(A1866,A1866:A6865,'working_data '!S1876:S6875,NA,0)</f>
        <v>Other</v>
      </c>
      <c r="D1866" cm="1">
        <f t="array" ref="D1866">_xlfn.XLOOKUP(A1866,A1866:A6865,'working_data '!T1876:T6875,NA,0)</f>
        <v>60201.08</v>
      </c>
      <c r="E1866" t="str" cm="1">
        <f t="array" ref="E1866">_xlfn.XLOOKUP(B1866,B1866:B6865,'working_data '!U1876:U6875,NA,0)</f>
        <v>Gold</v>
      </c>
    </row>
    <row r="1867" spans="1:5" x14ac:dyDescent="0.35">
      <c r="A1867">
        <v>6373</v>
      </c>
      <c r="B1867">
        <v>52</v>
      </c>
      <c r="C1867" t="str" cm="1">
        <f t="array" ref="C1867">_xlfn.XLOOKUP(A1867,A1867:A6866,'working_data '!S1877:S6876,NA,0)</f>
        <v>Female</v>
      </c>
      <c r="D1867" cm="1">
        <f t="array" ref="D1867">_xlfn.XLOOKUP(A1867,A1867:A6866,'working_data '!T1877:T6876,NA,0)</f>
        <v>109839.27</v>
      </c>
      <c r="E1867" t="str" cm="1">
        <f t="array" ref="E1867">_xlfn.XLOOKUP(B1867,B1867:B6866,'working_data '!U1877:U6876,NA,0)</f>
        <v>Gold</v>
      </c>
    </row>
    <row r="1868" spans="1:5" x14ac:dyDescent="0.35">
      <c r="A1868">
        <v>6218</v>
      </c>
      <c r="B1868">
        <v>42</v>
      </c>
      <c r="C1868" t="str" cm="1">
        <f t="array" ref="C1868">_xlfn.XLOOKUP(A1868,A1868:A6867,'working_data '!S1878:S6877,NA,0)</f>
        <v>Male</v>
      </c>
      <c r="D1868" cm="1">
        <f t="array" ref="D1868">_xlfn.XLOOKUP(A1868,A1868:A6867,'working_data '!T1878:T6877,NA,0)</f>
        <v>72533.8</v>
      </c>
      <c r="E1868" t="str" cm="1">
        <f t="array" ref="E1868">_xlfn.XLOOKUP(B1868,B1868:B6867,'working_data '!U1878:U6877,NA,0)</f>
        <v>Platinum</v>
      </c>
    </row>
    <row r="1869" spans="1:5" x14ac:dyDescent="0.35">
      <c r="A1869">
        <v>3662</v>
      </c>
      <c r="B1869">
        <v>39</v>
      </c>
      <c r="C1869" t="str" cm="1">
        <f t="array" ref="C1869">_xlfn.XLOOKUP(A1869,A1869:A6868,'working_data '!S1879:S6878,NA,0)</f>
        <v>Other</v>
      </c>
      <c r="D1869" cm="1">
        <f t="array" ref="D1869">_xlfn.XLOOKUP(A1869,A1869:A6868,'working_data '!T1879:T6878,NA,0)</f>
        <v>113585.88</v>
      </c>
      <c r="E1869" t="str" cm="1">
        <f t="array" ref="E1869">_xlfn.XLOOKUP(B1869,B1869:B6868,'working_data '!U1879:U6878,NA,0)</f>
        <v>Gold</v>
      </c>
    </row>
    <row r="1870" spans="1:5" x14ac:dyDescent="0.35">
      <c r="A1870">
        <v>7438</v>
      </c>
      <c r="B1870">
        <v>31</v>
      </c>
      <c r="C1870" t="str" cm="1">
        <f t="array" ref="C1870">_xlfn.XLOOKUP(A1870,A1870:A6869,'working_data '!S1880:S6879,NA,0)</f>
        <v>Other</v>
      </c>
      <c r="D1870" cm="1">
        <f t="array" ref="D1870">_xlfn.XLOOKUP(A1870,A1870:A6869,'working_data '!T1880:T6879,NA,0)</f>
        <v>27085.57</v>
      </c>
      <c r="E1870" t="str" cm="1">
        <f t="array" ref="E1870">_xlfn.XLOOKUP(B1870,B1870:B6869,'working_data '!U1880:U6879,NA,0)</f>
        <v>Bronze</v>
      </c>
    </row>
    <row r="1871" spans="1:5" x14ac:dyDescent="0.35">
      <c r="A1871">
        <v>5902</v>
      </c>
      <c r="B1871">
        <v>64</v>
      </c>
      <c r="C1871" t="str" cm="1">
        <f t="array" ref="C1871">_xlfn.XLOOKUP(A1871,A1871:A6870,'working_data '!S1881:S6880,NA,0)</f>
        <v>Other</v>
      </c>
      <c r="D1871" cm="1">
        <f t="array" ref="D1871">_xlfn.XLOOKUP(A1871,A1871:A6870,'working_data '!T1881:T6880,NA,0)</f>
        <v>54143.21</v>
      </c>
      <c r="E1871" t="str" cm="1">
        <f t="array" ref="E1871">_xlfn.XLOOKUP(B1871,B1871:B6870,'working_data '!U1881:U6880,NA,0)</f>
        <v>Gold</v>
      </c>
    </row>
    <row r="1872" spans="1:5" x14ac:dyDescent="0.35">
      <c r="A1872">
        <v>6511</v>
      </c>
      <c r="B1872">
        <v>49</v>
      </c>
      <c r="C1872" t="str" cm="1">
        <f t="array" ref="C1872">_xlfn.XLOOKUP(A1872,A1872:A6871,'working_data '!S1882:S6881,NA,0)</f>
        <v>Female</v>
      </c>
      <c r="D1872" cm="1">
        <f t="array" ref="D1872">_xlfn.XLOOKUP(A1872,A1872:A6871,'working_data '!T1882:T6881,NA,0)</f>
        <v>28850.81</v>
      </c>
      <c r="E1872" t="str" cm="1">
        <f t="array" ref="E1872">_xlfn.XLOOKUP(B1872,B1872:B6871,'working_data '!U1882:U6881,NA,0)</f>
        <v>Bronze</v>
      </c>
    </row>
    <row r="1873" spans="1:5" x14ac:dyDescent="0.35">
      <c r="A1873">
        <v>9311</v>
      </c>
      <c r="B1873">
        <v>36</v>
      </c>
      <c r="C1873" t="str" cm="1">
        <f t="array" ref="C1873">_xlfn.XLOOKUP(A1873,A1873:A6872,'working_data '!S1883:S6882,NA,0)</f>
        <v>Female</v>
      </c>
      <c r="D1873" cm="1">
        <f t="array" ref="D1873">_xlfn.XLOOKUP(A1873,A1873:A6872,'working_data '!T1883:T6882,NA,0)</f>
        <v>100553.04</v>
      </c>
      <c r="E1873" t="str" cm="1">
        <f t="array" ref="E1873">_xlfn.XLOOKUP(B1873,B1873:B6872,'working_data '!U1883:U6882,NA,0)</f>
        <v>Bronze</v>
      </c>
    </row>
    <row r="1874" spans="1:5" x14ac:dyDescent="0.35">
      <c r="A1874">
        <v>9351</v>
      </c>
      <c r="B1874">
        <v>55</v>
      </c>
      <c r="C1874" t="str" cm="1">
        <f t="array" ref="C1874">_xlfn.XLOOKUP(A1874,A1874:A6873,'working_data '!S1884:S6883,NA,0)</f>
        <v>Other</v>
      </c>
      <c r="D1874" cm="1">
        <f t="array" ref="D1874">_xlfn.XLOOKUP(A1874,A1874:A6873,'working_data '!T1884:T6883,NA,0)</f>
        <v>37262.33</v>
      </c>
      <c r="E1874" t="str" cm="1">
        <f t="array" ref="E1874">_xlfn.XLOOKUP(B1874,B1874:B6873,'working_data '!U1884:U6883,NA,0)</f>
        <v>Gold</v>
      </c>
    </row>
    <row r="1875" spans="1:5" x14ac:dyDescent="0.35">
      <c r="A1875">
        <v>9721</v>
      </c>
      <c r="B1875">
        <v>35</v>
      </c>
      <c r="C1875" t="str" cm="1">
        <f t="array" ref="C1875">_xlfn.XLOOKUP(A1875,A1875:A6874,'working_data '!S1885:S6884,NA,0)</f>
        <v>Female</v>
      </c>
      <c r="D1875" cm="1">
        <f t="array" ref="D1875">_xlfn.XLOOKUP(A1875,A1875:A6874,'working_data '!T1885:T6884,NA,0)</f>
        <v>107794.84</v>
      </c>
      <c r="E1875" t="str" cm="1">
        <f t="array" ref="E1875">_xlfn.XLOOKUP(B1875,B1875:B6874,'working_data '!U1885:U6884,NA,0)</f>
        <v>Bronze</v>
      </c>
    </row>
    <row r="1876" spans="1:5" x14ac:dyDescent="0.35">
      <c r="A1876">
        <v>9025</v>
      </c>
      <c r="B1876">
        <v>40</v>
      </c>
      <c r="C1876" t="str" cm="1">
        <f t="array" ref="C1876">_xlfn.XLOOKUP(A1876,A1876:A6875,'working_data '!S1886:S6885,NA,0)</f>
        <v>Other</v>
      </c>
      <c r="D1876" cm="1">
        <f t="array" ref="D1876">_xlfn.XLOOKUP(A1876,A1876:A6875,'working_data '!T1886:T6885,NA,0)</f>
        <v>21094.880000000001</v>
      </c>
      <c r="E1876" t="str" cm="1">
        <f t="array" ref="E1876">_xlfn.XLOOKUP(B1876,B1876:B6875,'working_data '!U1886:U6885,NA,0)</f>
        <v>Gold</v>
      </c>
    </row>
    <row r="1877" spans="1:5" x14ac:dyDescent="0.35">
      <c r="A1877">
        <v>5911</v>
      </c>
      <c r="B1877">
        <v>62</v>
      </c>
      <c r="C1877" t="str" cm="1">
        <f t="array" ref="C1877">_xlfn.XLOOKUP(A1877,A1877:A6876,'working_data '!S1887:S6886,NA,0)</f>
        <v>Other</v>
      </c>
      <c r="D1877" cm="1">
        <f t="array" ref="D1877">_xlfn.XLOOKUP(A1877,A1877:A6876,'working_data '!T1887:T6886,NA,0)</f>
        <v>20015.78</v>
      </c>
      <c r="E1877" t="str" cm="1">
        <f t="array" ref="E1877">_xlfn.XLOOKUP(B1877,B1877:B6876,'working_data '!U1887:U6886,NA,0)</f>
        <v>Platinum</v>
      </c>
    </row>
    <row r="1878" spans="1:5" x14ac:dyDescent="0.35">
      <c r="A1878">
        <v>8780</v>
      </c>
      <c r="B1878">
        <v>40</v>
      </c>
      <c r="C1878" t="str" cm="1">
        <f t="array" ref="C1878">_xlfn.XLOOKUP(A1878,A1878:A6877,'working_data '!S1888:S6887,NA,0)</f>
        <v>Other</v>
      </c>
      <c r="D1878" cm="1">
        <f t="array" ref="D1878">_xlfn.XLOOKUP(A1878,A1878:A6877,'working_data '!T1888:T6887,NA,0)</f>
        <v>73311.679999999993</v>
      </c>
      <c r="E1878" t="str" cm="1">
        <f t="array" ref="E1878">_xlfn.XLOOKUP(B1878,B1878:B6877,'working_data '!U1888:U6887,NA,0)</f>
        <v>Bronze</v>
      </c>
    </row>
    <row r="1879" spans="1:5" x14ac:dyDescent="0.35">
      <c r="A1879">
        <v>1272</v>
      </c>
      <c r="B1879">
        <v>63</v>
      </c>
      <c r="C1879" t="str" cm="1">
        <f t="array" ref="C1879">_xlfn.XLOOKUP(A1879,A1879:A6878,'working_data '!S1889:S6888,NA,0)</f>
        <v>Female</v>
      </c>
      <c r="D1879" cm="1">
        <f t="array" ref="D1879">_xlfn.XLOOKUP(A1879,A1879:A6878,'working_data '!T1889:T6888,NA,0)</f>
        <v>71238.429999999993</v>
      </c>
      <c r="E1879" t="str" cm="1">
        <f t="array" ref="E1879">_xlfn.XLOOKUP(B1879,B1879:B6878,'working_data '!U1889:U6888,NA,0)</f>
        <v>Silver</v>
      </c>
    </row>
    <row r="1880" spans="1:5" x14ac:dyDescent="0.35">
      <c r="A1880">
        <v>7035</v>
      </c>
      <c r="B1880">
        <v>52</v>
      </c>
      <c r="C1880" t="str" cm="1">
        <f t="array" ref="C1880">_xlfn.XLOOKUP(A1880,A1880:A6879,'working_data '!S1890:S6889,NA,0)</f>
        <v>Male</v>
      </c>
      <c r="D1880" cm="1">
        <f t="array" ref="D1880">_xlfn.XLOOKUP(A1880,A1880:A6879,'working_data '!T1890:T6889,NA,0)</f>
        <v>94867.839999999997</v>
      </c>
      <c r="E1880" t="str" cm="1">
        <f t="array" ref="E1880">_xlfn.XLOOKUP(B1880,B1880:B6879,'working_data '!U1890:U6889,NA,0)</f>
        <v>Silver</v>
      </c>
    </row>
    <row r="1881" spans="1:5" x14ac:dyDescent="0.35">
      <c r="A1881">
        <v>6427</v>
      </c>
      <c r="B1881">
        <v>30</v>
      </c>
      <c r="C1881" t="str" cm="1">
        <f t="array" ref="C1881">_xlfn.XLOOKUP(A1881,A1881:A6880,'working_data '!S1891:S6890,NA,0)</f>
        <v>Male</v>
      </c>
      <c r="D1881" cm="1">
        <f t="array" ref="D1881">_xlfn.XLOOKUP(A1881,A1881:A6880,'working_data '!T1891:T6890,NA,0)</f>
        <v>85274.51</v>
      </c>
      <c r="E1881" t="str" cm="1">
        <f t="array" ref="E1881">_xlfn.XLOOKUP(B1881,B1881:B6880,'working_data '!U1891:U6890,NA,0)</f>
        <v>Platinum</v>
      </c>
    </row>
    <row r="1882" spans="1:5" x14ac:dyDescent="0.35">
      <c r="A1882">
        <v>2795</v>
      </c>
      <c r="B1882">
        <v>56</v>
      </c>
      <c r="C1882" t="str" cm="1">
        <f t="array" ref="C1882">_xlfn.XLOOKUP(A1882,A1882:A6881,'working_data '!S1892:S6891,NA,0)</f>
        <v>Female</v>
      </c>
      <c r="D1882" cm="1">
        <f t="array" ref="D1882">_xlfn.XLOOKUP(A1882,A1882:A6881,'working_data '!T1892:T6891,NA,0)</f>
        <v>111878.36</v>
      </c>
      <c r="E1882" t="str" cm="1">
        <f t="array" ref="E1882">_xlfn.XLOOKUP(B1882,B1882:B6881,'working_data '!U1892:U6891,NA,0)</f>
        <v>Platinum</v>
      </c>
    </row>
    <row r="1883" spans="1:5" x14ac:dyDescent="0.35">
      <c r="A1883">
        <v>7824</v>
      </c>
      <c r="B1883">
        <v>30</v>
      </c>
      <c r="C1883" t="str" cm="1">
        <f t="array" ref="C1883">_xlfn.XLOOKUP(A1883,A1883:A6882,'working_data '!S1893:S6892,NA,0)</f>
        <v>Male</v>
      </c>
      <c r="D1883" cm="1">
        <f t="array" ref="D1883">_xlfn.XLOOKUP(A1883,A1883:A6882,'working_data '!T1893:T6892,NA,0)</f>
        <v>84215.3</v>
      </c>
      <c r="E1883" t="str" cm="1">
        <f t="array" ref="E1883">_xlfn.XLOOKUP(B1883,B1883:B6882,'working_data '!U1893:U6892,NA,0)</f>
        <v>Silver</v>
      </c>
    </row>
    <row r="1884" spans="1:5" x14ac:dyDescent="0.35">
      <c r="A1884">
        <v>6040</v>
      </c>
      <c r="B1884">
        <v>23</v>
      </c>
      <c r="C1884" t="str" cm="1">
        <f t="array" ref="C1884">_xlfn.XLOOKUP(A1884,A1884:A6883,'working_data '!S1894:S6893,NA,0)</f>
        <v>Other</v>
      </c>
      <c r="D1884" cm="1">
        <f t="array" ref="D1884">_xlfn.XLOOKUP(A1884,A1884:A6883,'working_data '!T1894:T6893,NA,0)</f>
        <v>49837.56</v>
      </c>
      <c r="E1884" t="str" cm="1">
        <f t="array" ref="E1884">_xlfn.XLOOKUP(B1884,B1884:B6883,'working_data '!U1894:U6893,NA,0)</f>
        <v>Gold</v>
      </c>
    </row>
    <row r="1885" spans="1:5" x14ac:dyDescent="0.35">
      <c r="A1885">
        <v>1436</v>
      </c>
      <c r="B1885">
        <v>51</v>
      </c>
      <c r="C1885" t="str" cm="1">
        <f t="array" ref="C1885">_xlfn.XLOOKUP(A1885,A1885:A6884,'working_data '!S1895:S6894,NA,0)</f>
        <v>Other</v>
      </c>
      <c r="D1885" cm="1">
        <f t="array" ref="D1885">_xlfn.XLOOKUP(A1885,A1885:A6884,'working_data '!T1895:T6894,NA,0)</f>
        <v>98723.199999999997</v>
      </c>
      <c r="E1885" t="str" cm="1">
        <f t="array" ref="E1885">_xlfn.XLOOKUP(B1885,B1885:B6884,'working_data '!U1895:U6894,NA,0)</f>
        <v>Bronze</v>
      </c>
    </row>
    <row r="1886" spans="1:5" x14ac:dyDescent="0.35">
      <c r="A1886">
        <v>8775</v>
      </c>
      <c r="B1886">
        <v>41</v>
      </c>
      <c r="C1886" t="str" cm="1">
        <f t="array" ref="C1886">_xlfn.XLOOKUP(A1886,A1886:A6885,'working_data '!S1896:S6895,NA,0)</f>
        <v>Other</v>
      </c>
      <c r="D1886" cm="1">
        <f t="array" ref="D1886">_xlfn.XLOOKUP(A1886,A1886:A6885,'working_data '!T1896:T6895,NA,0)</f>
        <v>50830.1</v>
      </c>
      <c r="E1886" t="str" cm="1">
        <f t="array" ref="E1886">_xlfn.XLOOKUP(B1886,B1886:B6885,'working_data '!U1896:U6895,NA,0)</f>
        <v>Bronze</v>
      </c>
    </row>
    <row r="1887" spans="1:5" x14ac:dyDescent="0.35">
      <c r="A1887">
        <v>5350</v>
      </c>
      <c r="B1887">
        <v>64</v>
      </c>
      <c r="C1887" t="str" cm="1">
        <f t="array" ref="C1887">_xlfn.XLOOKUP(A1887,A1887:A6886,'working_data '!S1897:S6896,NA,0)</f>
        <v>Male</v>
      </c>
      <c r="D1887" cm="1">
        <f t="array" ref="D1887">_xlfn.XLOOKUP(A1887,A1887:A6886,'working_data '!T1897:T6896,NA,0)</f>
        <v>65785.16</v>
      </c>
      <c r="E1887" t="str" cm="1">
        <f t="array" ref="E1887">_xlfn.XLOOKUP(B1887,B1887:B6886,'working_data '!U1897:U6896,NA,0)</f>
        <v>Silver</v>
      </c>
    </row>
    <row r="1888" spans="1:5" x14ac:dyDescent="0.35">
      <c r="A1888">
        <v>4728</v>
      </c>
      <c r="B1888">
        <v>45</v>
      </c>
      <c r="C1888" t="str" cm="1">
        <f t="array" ref="C1888">_xlfn.XLOOKUP(A1888,A1888:A6887,'working_data '!S1898:S6897,NA,0)</f>
        <v>Other</v>
      </c>
      <c r="D1888" cm="1">
        <f t="array" ref="D1888">_xlfn.XLOOKUP(A1888,A1888:A6887,'working_data '!T1898:T6897,NA,0)</f>
        <v>64529.85</v>
      </c>
      <c r="E1888" t="str" cm="1">
        <f t="array" ref="E1888">_xlfn.XLOOKUP(B1888,B1888:B6887,'working_data '!U1898:U6897,NA,0)</f>
        <v>Bronze</v>
      </c>
    </row>
    <row r="1889" spans="1:5" x14ac:dyDescent="0.35">
      <c r="A1889">
        <v>1841</v>
      </c>
      <c r="B1889">
        <v>42</v>
      </c>
      <c r="C1889" t="str" cm="1">
        <f t="array" ref="C1889">_xlfn.XLOOKUP(A1889,A1889:A6888,'working_data '!S1899:S6898,NA,0)</f>
        <v>Male</v>
      </c>
      <c r="D1889" cm="1">
        <f t="array" ref="D1889">_xlfn.XLOOKUP(A1889,A1889:A6888,'working_data '!T1899:T6898,NA,0)</f>
        <v>36010.21</v>
      </c>
      <c r="E1889" t="str" cm="1">
        <f t="array" ref="E1889">_xlfn.XLOOKUP(B1889,B1889:B6888,'working_data '!U1899:U6898,NA,0)</f>
        <v>Gold</v>
      </c>
    </row>
    <row r="1890" spans="1:5" x14ac:dyDescent="0.35">
      <c r="A1890">
        <v>8871</v>
      </c>
      <c r="B1890">
        <v>64</v>
      </c>
      <c r="C1890" t="str" cm="1">
        <f t="array" ref="C1890">_xlfn.XLOOKUP(A1890,A1890:A6889,'working_data '!S1900:S6899,NA,0)</f>
        <v>Female</v>
      </c>
      <c r="D1890" cm="1">
        <f t="array" ref="D1890">_xlfn.XLOOKUP(A1890,A1890:A6889,'working_data '!T1900:T6899,NA,0)</f>
        <v>70707.27</v>
      </c>
      <c r="E1890" t="str" cm="1">
        <f t="array" ref="E1890">_xlfn.XLOOKUP(B1890,B1890:B6889,'working_data '!U1900:U6899,NA,0)</f>
        <v>Silver</v>
      </c>
    </row>
    <row r="1891" spans="1:5" x14ac:dyDescent="0.35">
      <c r="A1891">
        <v>3793</v>
      </c>
      <c r="B1891">
        <v>63</v>
      </c>
      <c r="C1891" t="str" cm="1">
        <f t="array" ref="C1891">_xlfn.XLOOKUP(A1891,A1891:A6890,'working_data '!S1901:S6900,NA,0)</f>
        <v>Female</v>
      </c>
      <c r="D1891" cm="1">
        <f t="array" ref="D1891">_xlfn.XLOOKUP(A1891,A1891:A6890,'working_data '!T1901:T6900,NA,0)</f>
        <v>52593.3</v>
      </c>
      <c r="E1891" t="str" cm="1">
        <f t="array" ref="E1891">_xlfn.XLOOKUP(B1891,B1891:B6890,'working_data '!U1901:U6900,NA,0)</f>
        <v>Bronze</v>
      </c>
    </row>
    <row r="1892" spans="1:5" x14ac:dyDescent="0.35">
      <c r="A1892">
        <v>9589</v>
      </c>
      <c r="B1892">
        <v>39</v>
      </c>
      <c r="C1892" t="str" cm="1">
        <f t="array" ref="C1892">_xlfn.XLOOKUP(A1892,A1892:A6891,'working_data '!S1902:S6901,NA,0)</f>
        <v>Male</v>
      </c>
      <c r="D1892" cm="1">
        <f t="array" ref="D1892">_xlfn.XLOOKUP(A1892,A1892:A6891,'working_data '!T1902:T6901,NA,0)</f>
        <v>115141.06</v>
      </c>
      <c r="E1892" t="str" cm="1">
        <f t="array" ref="E1892">_xlfn.XLOOKUP(B1892,B1892:B6891,'working_data '!U1902:U6901,NA,0)</f>
        <v>Platinum</v>
      </c>
    </row>
    <row r="1893" spans="1:5" x14ac:dyDescent="0.35">
      <c r="A1893">
        <v>7229</v>
      </c>
      <c r="B1893">
        <v>34</v>
      </c>
      <c r="C1893" t="str" cm="1">
        <f t="array" ref="C1893">_xlfn.XLOOKUP(A1893,A1893:A6892,'working_data '!S1903:S6902,NA,0)</f>
        <v>Male</v>
      </c>
      <c r="D1893" cm="1">
        <f t="array" ref="D1893">_xlfn.XLOOKUP(A1893,A1893:A6892,'working_data '!T1903:T6902,NA,0)</f>
        <v>98903.91</v>
      </c>
      <c r="E1893" t="str" cm="1">
        <f t="array" ref="E1893">_xlfn.XLOOKUP(B1893,B1893:B6892,'working_data '!U1903:U6902,NA,0)</f>
        <v>Bronze</v>
      </c>
    </row>
    <row r="1894" spans="1:5" x14ac:dyDescent="0.35">
      <c r="A1894">
        <v>3421</v>
      </c>
      <c r="B1894">
        <v>54</v>
      </c>
      <c r="C1894" t="str" cm="1">
        <f t="array" ref="C1894">_xlfn.XLOOKUP(A1894,A1894:A6893,'working_data '!S1904:S6903,NA,0)</f>
        <v>Other</v>
      </c>
      <c r="D1894" cm="1">
        <f t="array" ref="D1894">_xlfn.XLOOKUP(A1894,A1894:A6893,'working_data '!T1904:T6903,NA,0)</f>
        <v>116461.42</v>
      </c>
      <c r="E1894" t="str" cm="1">
        <f t="array" ref="E1894">_xlfn.XLOOKUP(B1894,B1894:B6893,'working_data '!U1904:U6903,NA,0)</f>
        <v>Silver</v>
      </c>
    </row>
    <row r="1895" spans="1:5" x14ac:dyDescent="0.35">
      <c r="A1895">
        <v>4968</v>
      </c>
      <c r="B1895">
        <v>33</v>
      </c>
      <c r="C1895" t="str" cm="1">
        <f t="array" ref="C1895">_xlfn.XLOOKUP(A1895,A1895:A6894,'working_data '!S1905:S6904,NA,0)</f>
        <v>Female</v>
      </c>
      <c r="D1895" cm="1">
        <f t="array" ref="D1895">_xlfn.XLOOKUP(A1895,A1895:A6894,'working_data '!T1905:T6904,NA,0)</f>
        <v>88485.48</v>
      </c>
      <c r="E1895" t="str" cm="1">
        <f t="array" ref="E1895">_xlfn.XLOOKUP(B1895,B1895:B6894,'working_data '!U1905:U6904,NA,0)</f>
        <v>Silver</v>
      </c>
    </row>
    <row r="1896" spans="1:5" x14ac:dyDescent="0.35">
      <c r="A1896">
        <v>1517</v>
      </c>
      <c r="B1896">
        <v>34</v>
      </c>
      <c r="C1896" t="str" cm="1">
        <f t="array" ref="C1896">_xlfn.XLOOKUP(A1896,A1896:A6895,'working_data '!S1906:S6905,NA,0)</f>
        <v>Other</v>
      </c>
      <c r="D1896" cm="1">
        <f t="array" ref="D1896">_xlfn.XLOOKUP(A1896,A1896:A6895,'working_data '!T1906:T6905,NA,0)</f>
        <v>27818.29</v>
      </c>
      <c r="E1896" t="str" cm="1">
        <f t="array" ref="E1896">_xlfn.XLOOKUP(B1896,B1896:B6895,'working_data '!U1906:U6905,NA,0)</f>
        <v>Bronze</v>
      </c>
    </row>
    <row r="1897" spans="1:5" x14ac:dyDescent="0.35">
      <c r="A1897">
        <v>2800</v>
      </c>
      <c r="B1897">
        <v>47</v>
      </c>
      <c r="C1897" t="str" cm="1">
        <f t="array" ref="C1897">_xlfn.XLOOKUP(A1897,A1897:A6896,'working_data '!S1907:S6906,NA,0)</f>
        <v>Male</v>
      </c>
      <c r="D1897" cm="1">
        <f t="array" ref="D1897">_xlfn.XLOOKUP(A1897,A1897:A6896,'working_data '!T1907:T6906,NA,0)</f>
        <v>95539.99</v>
      </c>
      <c r="E1897" t="str" cm="1">
        <f t="array" ref="E1897">_xlfn.XLOOKUP(B1897,B1897:B6896,'working_data '!U1907:U6906,NA,0)</f>
        <v>Silver</v>
      </c>
    </row>
    <row r="1898" spans="1:5" x14ac:dyDescent="0.35">
      <c r="A1898">
        <v>4125</v>
      </c>
      <c r="B1898">
        <v>50</v>
      </c>
      <c r="C1898" t="str" cm="1">
        <f t="array" ref="C1898">_xlfn.XLOOKUP(A1898,A1898:A6897,'working_data '!S1908:S6907,NA,0)</f>
        <v>Other</v>
      </c>
      <c r="D1898" cm="1">
        <f t="array" ref="D1898">_xlfn.XLOOKUP(A1898,A1898:A6897,'working_data '!T1908:T6907,NA,0)</f>
        <v>76369.02</v>
      </c>
      <c r="E1898" t="str" cm="1">
        <f t="array" ref="E1898">_xlfn.XLOOKUP(B1898,B1898:B6897,'working_data '!U1908:U6907,NA,0)</f>
        <v>Gold</v>
      </c>
    </row>
    <row r="1899" spans="1:5" x14ac:dyDescent="0.35">
      <c r="A1899">
        <v>1310</v>
      </c>
      <c r="B1899">
        <v>24</v>
      </c>
      <c r="C1899" t="str" cm="1">
        <f t="array" ref="C1899">_xlfn.XLOOKUP(A1899,A1899:A6898,'working_data '!S1909:S6908,NA,0)</f>
        <v>Other</v>
      </c>
      <c r="D1899" cm="1">
        <f t="array" ref="D1899">_xlfn.XLOOKUP(A1899,A1899:A6898,'working_data '!T1909:T6908,NA,0)</f>
        <v>55501.39</v>
      </c>
      <c r="E1899" t="str" cm="1">
        <f t="array" ref="E1899">_xlfn.XLOOKUP(B1899,B1899:B6898,'working_data '!U1909:U6908,NA,0)</f>
        <v>Platinum</v>
      </c>
    </row>
    <row r="1900" spans="1:5" x14ac:dyDescent="0.35">
      <c r="A1900">
        <v>8225</v>
      </c>
      <c r="B1900">
        <v>68</v>
      </c>
      <c r="C1900" t="str" cm="1">
        <f t="array" ref="C1900">_xlfn.XLOOKUP(A1900,A1900:A6899,'working_data '!S1910:S6909,NA,0)</f>
        <v>Other</v>
      </c>
      <c r="D1900" cm="1">
        <f t="array" ref="D1900">_xlfn.XLOOKUP(A1900,A1900:A6899,'working_data '!T1910:T6909,NA,0)</f>
        <v>73629.23</v>
      </c>
      <c r="E1900" t="str" cm="1">
        <f t="array" ref="E1900">_xlfn.XLOOKUP(B1900,B1900:B6899,'working_data '!U1910:U6909,NA,0)</f>
        <v>Platinum</v>
      </c>
    </row>
    <row r="1901" spans="1:5" x14ac:dyDescent="0.35">
      <c r="A1901">
        <v>6139</v>
      </c>
      <c r="B1901">
        <v>27</v>
      </c>
      <c r="C1901" t="str" cm="1">
        <f t="array" ref="C1901">_xlfn.XLOOKUP(A1901,A1901:A6900,'working_data '!S1911:S6910,NA,0)</f>
        <v>Female</v>
      </c>
      <c r="D1901" cm="1">
        <f t="array" ref="D1901">_xlfn.XLOOKUP(A1901,A1901:A6900,'working_data '!T1911:T6910,NA,0)</f>
        <v>27184.97</v>
      </c>
      <c r="E1901" t="str" cm="1">
        <f t="array" ref="E1901">_xlfn.XLOOKUP(B1901,B1901:B6900,'working_data '!U1911:U6910,NA,0)</f>
        <v>Platinum</v>
      </c>
    </row>
    <row r="1902" spans="1:5" x14ac:dyDescent="0.35">
      <c r="A1902">
        <v>7861</v>
      </c>
      <c r="B1902">
        <v>67</v>
      </c>
      <c r="C1902" t="str" cm="1">
        <f t="array" ref="C1902">_xlfn.XLOOKUP(A1902,A1902:A6901,'working_data '!S1912:S6911,NA,0)</f>
        <v>Male</v>
      </c>
      <c r="D1902" cm="1">
        <f t="array" ref="D1902">_xlfn.XLOOKUP(A1902,A1902:A6901,'working_data '!T1912:T6911,NA,0)</f>
        <v>24490.47</v>
      </c>
      <c r="E1902" t="str" cm="1">
        <f t="array" ref="E1902">_xlfn.XLOOKUP(B1902,B1902:B6901,'working_data '!U1912:U6911,NA,0)</f>
        <v>Platinum</v>
      </c>
    </row>
    <row r="1903" spans="1:5" x14ac:dyDescent="0.35">
      <c r="A1903">
        <v>3481</v>
      </c>
      <c r="B1903">
        <v>44</v>
      </c>
      <c r="C1903" t="str" cm="1">
        <f t="array" ref="C1903">_xlfn.XLOOKUP(A1903,A1903:A6902,'working_data '!S1913:S6912,NA,0)</f>
        <v>Female</v>
      </c>
      <c r="D1903" cm="1">
        <f t="array" ref="D1903">_xlfn.XLOOKUP(A1903,A1903:A6902,'working_data '!T1913:T6912,NA,0)</f>
        <v>113132.47</v>
      </c>
      <c r="E1903" t="str" cm="1">
        <f t="array" ref="E1903">_xlfn.XLOOKUP(B1903,B1903:B6902,'working_data '!U1913:U6912,NA,0)</f>
        <v>Platinum</v>
      </c>
    </row>
    <row r="1904" spans="1:5" x14ac:dyDescent="0.35">
      <c r="A1904">
        <v>7765</v>
      </c>
      <c r="B1904">
        <v>51</v>
      </c>
      <c r="C1904" t="str" cm="1">
        <f t="array" ref="C1904">_xlfn.XLOOKUP(A1904,A1904:A6903,'working_data '!S1914:S6913,NA,0)</f>
        <v>Other</v>
      </c>
      <c r="D1904" cm="1">
        <f t="array" ref="D1904">_xlfn.XLOOKUP(A1904,A1904:A6903,'working_data '!T1914:T6913,NA,0)</f>
        <v>40081.96</v>
      </c>
      <c r="E1904" t="str" cm="1">
        <f t="array" ref="E1904">_xlfn.XLOOKUP(B1904,B1904:B6903,'working_data '!U1914:U6913,NA,0)</f>
        <v>Platinum</v>
      </c>
    </row>
    <row r="1905" spans="1:5" x14ac:dyDescent="0.35">
      <c r="A1905">
        <v>4340</v>
      </c>
      <c r="B1905">
        <v>53</v>
      </c>
      <c r="C1905" t="str" cm="1">
        <f t="array" ref="C1905">_xlfn.XLOOKUP(A1905,A1905:A6904,'working_data '!S1915:S6914,NA,0)</f>
        <v>Male</v>
      </c>
      <c r="D1905" cm="1">
        <f t="array" ref="D1905">_xlfn.XLOOKUP(A1905,A1905:A6904,'working_data '!T1915:T6914,NA,0)</f>
        <v>66343.97</v>
      </c>
      <c r="E1905" t="str" cm="1">
        <f t="array" ref="E1905">_xlfn.XLOOKUP(B1905,B1905:B6904,'working_data '!U1915:U6914,NA,0)</f>
        <v>Bronze</v>
      </c>
    </row>
    <row r="1906" spans="1:5" x14ac:dyDescent="0.35">
      <c r="A1906">
        <v>7723</v>
      </c>
      <c r="B1906">
        <v>50</v>
      </c>
      <c r="C1906" t="str" cm="1">
        <f t="array" ref="C1906">_xlfn.XLOOKUP(A1906,A1906:A6905,'working_data '!S1916:S6915,NA,0)</f>
        <v>Other</v>
      </c>
      <c r="D1906" cm="1">
        <f t="array" ref="D1906">_xlfn.XLOOKUP(A1906,A1906:A6905,'working_data '!T1916:T6915,NA,0)</f>
        <v>106167.98</v>
      </c>
      <c r="E1906" t="str" cm="1">
        <f t="array" ref="E1906">_xlfn.XLOOKUP(B1906,B1906:B6905,'working_data '!U1916:U6915,NA,0)</f>
        <v>Platinum</v>
      </c>
    </row>
    <row r="1907" spans="1:5" x14ac:dyDescent="0.35">
      <c r="A1907">
        <v>9221</v>
      </c>
      <c r="B1907">
        <v>64</v>
      </c>
      <c r="C1907" t="str" cm="1">
        <f t="array" ref="C1907">_xlfn.XLOOKUP(A1907,A1907:A6906,'working_data '!S1917:S6916,NA,0)</f>
        <v>Female</v>
      </c>
      <c r="D1907" cm="1">
        <f t="array" ref="D1907">_xlfn.XLOOKUP(A1907,A1907:A6906,'working_data '!T1917:T6916,NA,0)</f>
        <v>114199.32</v>
      </c>
      <c r="E1907" t="str" cm="1">
        <f t="array" ref="E1907">_xlfn.XLOOKUP(B1907,B1907:B6906,'working_data '!U1917:U6916,NA,0)</f>
        <v>Gold</v>
      </c>
    </row>
    <row r="1908" spans="1:5" x14ac:dyDescent="0.35">
      <c r="A1908">
        <v>8726</v>
      </c>
      <c r="B1908">
        <v>25</v>
      </c>
      <c r="C1908" t="str" cm="1">
        <f t="array" ref="C1908">_xlfn.XLOOKUP(A1908,A1908:A6907,'working_data '!S1918:S6917,NA,0)</f>
        <v>Female</v>
      </c>
      <c r="D1908" cm="1">
        <f t="array" ref="D1908">_xlfn.XLOOKUP(A1908,A1908:A6907,'working_data '!T1918:T6917,NA,0)</f>
        <v>105114.21</v>
      </c>
      <c r="E1908" t="str" cm="1">
        <f t="array" ref="E1908">_xlfn.XLOOKUP(B1908,B1908:B6907,'working_data '!U1918:U6917,NA,0)</f>
        <v>Bronze</v>
      </c>
    </row>
    <row r="1909" spans="1:5" x14ac:dyDescent="0.35">
      <c r="A1909">
        <v>2020</v>
      </c>
      <c r="B1909">
        <v>18</v>
      </c>
      <c r="C1909" t="str" cm="1">
        <f t="array" ref="C1909">_xlfn.XLOOKUP(A1909,A1909:A6908,'working_data '!S1919:S6918,NA,0)</f>
        <v>Female</v>
      </c>
      <c r="D1909" cm="1">
        <f t="array" ref="D1909">_xlfn.XLOOKUP(A1909,A1909:A6908,'working_data '!T1919:T6918,NA,0)</f>
        <v>79086.58</v>
      </c>
      <c r="E1909" t="str" cm="1">
        <f t="array" ref="E1909">_xlfn.XLOOKUP(B1909,B1909:B6908,'working_data '!U1919:U6918,NA,0)</f>
        <v>Bronze</v>
      </c>
    </row>
    <row r="1910" spans="1:5" x14ac:dyDescent="0.35">
      <c r="A1910">
        <v>3262</v>
      </c>
      <c r="B1910">
        <v>48</v>
      </c>
      <c r="C1910" t="str" cm="1">
        <f t="array" ref="C1910">_xlfn.XLOOKUP(A1910,A1910:A6909,'working_data '!S1920:S6919,NA,0)</f>
        <v>Female</v>
      </c>
      <c r="D1910" cm="1">
        <f t="array" ref="D1910">_xlfn.XLOOKUP(A1910,A1910:A6909,'working_data '!T1920:T6919,NA,0)</f>
        <v>118091.83</v>
      </c>
      <c r="E1910" t="str" cm="1">
        <f t="array" ref="E1910">_xlfn.XLOOKUP(B1910,B1910:B6909,'working_data '!U1920:U6919,NA,0)</f>
        <v>Bronze</v>
      </c>
    </row>
    <row r="1911" spans="1:5" x14ac:dyDescent="0.35">
      <c r="A1911">
        <v>9498</v>
      </c>
      <c r="B1911">
        <v>58</v>
      </c>
      <c r="C1911" t="str" cm="1">
        <f t="array" ref="C1911">_xlfn.XLOOKUP(A1911,A1911:A6910,'working_data '!S1921:S6920,NA,0)</f>
        <v>Other</v>
      </c>
      <c r="D1911" cm="1">
        <f t="array" ref="D1911">_xlfn.XLOOKUP(A1911,A1911:A6910,'working_data '!T1921:T6920,NA,0)</f>
        <v>92226.02</v>
      </c>
      <c r="E1911" t="str" cm="1">
        <f t="array" ref="E1911">_xlfn.XLOOKUP(B1911,B1911:B6910,'working_data '!U1921:U6920,NA,0)</f>
        <v>Bronze</v>
      </c>
    </row>
    <row r="1912" spans="1:5" x14ac:dyDescent="0.35">
      <c r="A1912">
        <v>4397</v>
      </c>
      <c r="B1912">
        <v>69</v>
      </c>
      <c r="C1912" t="str" cm="1">
        <f t="array" ref="C1912">_xlfn.XLOOKUP(A1912,A1912:A6911,'working_data '!S1922:S6921,NA,0)</f>
        <v>Other</v>
      </c>
      <c r="D1912" cm="1">
        <f t="array" ref="D1912">_xlfn.XLOOKUP(A1912,A1912:A6911,'working_data '!T1922:T6921,NA,0)</f>
        <v>43684.45</v>
      </c>
      <c r="E1912" t="str" cm="1">
        <f t="array" ref="E1912">_xlfn.XLOOKUP(B1912,B1912:B6911,'working_data '!U1922:U6921,NA,0)</f>
        <v>Bronze</v>
      </c>
    </row>
    <row r="1913" spans="1:5" x14ac:dyDescent="0.35">
      <c r="A1913">
        <v>6325</v>
      </c>
      <c r="B1913">
        <v>58</v>
      </c>
      <c r="C1913" t="str" cm="1">
        <f t="array" ref="C1913">_xlfn.XLOOKUP(A1913,A1913:A6912,'working_data '!S1923:S6922,NA,0)</f>
        <v>Male</v>
      </c>
      <c r="D1913" cm="1">
        <f t="array" ref="D1913">_xlfn.XLOOKUP(A1913,A1913:A6912,'working_data '!T1923:T6922,NA,0)</f>
        <v>115742.91</v>
      </c>
      <c r="E1913" t="str" cm="1">
        <f t="array" ref="E1913">_xlfn.XLOOKUP(B1913,B1913:B6912,'working_data '!U1923:U6922,NA,0)</f>
        <v>Platinum</v>
      </c>
    </row>
    <row r="1914" spans="1:5" x14ac:dyDescent="0.35">
      <c r="A1914">
        <v>8837</v>
      </c>
      <c r="B1914">
        <v>65</v>
      </c>
      <c r="C1914" t="str" cm="1">
        <f t="array" ref="C1914">_xlfn.XLOOKUP(A1914,A1914:A6913,'working_data '!S1924:S6923,NA,0)</f>
        <v>Female</v>
      </c>
      <c r="D1914" cm="1">
        <f t="array" ref="D1914">_xlfn.XLOOKUP(A1914,A1914:A6913,'working_data '!T1924:T6923,NA,0)</f>
        <v>65130.69</v>
      </c>
      <c r="E1914" t="str" cm="1">
        <f t="array" ref="E1914">_xlfn.XLOOKUP(B1914,B1914:B6913,'working_data '!U1924:U6923,NA,0)</f>
        <v>Silver</v>
      </c>
    </row>
    <row r="1915" spans="1:5" x14ac:dyDescent="0.35">
      <c r="A1915">
        <v>9609</v>
      </c>
      <c r="B1915">
        <v>53</v>
      </c>
      <c r="C1915" t="str" cm="1">
        <f t="array" ref="C1915">_xlfn.XLOOKUP(A1915,A1915:A6914,'working_data '!S1925:S6924,NA,0)</f>
        <v>Other</v>
      </c>
      <c r="D1915" cm="1">
        <f t="array" ref="D1915">_xlfn.XLOOKUP(A1915,A1915:A6914,'working_data '!T1925:T6924,NA,0)</f>
        <v>28840.43</v>
      </c>
      <c r="E1915" t="str" cm="1">
        <f t="array" ref="E1915">_xlfn.XLOOKUP(B1915,B1915:B6914,'working_data '!U1925:U6924,NA,0)</f>
        <v>Platinum</v>
      </c>
    </row>
    <row r="1916" spans="1:5" x14ac:dyDescent="0.35">
      <c r="A1916">
        <v>7173</v>
      </c>
      <c r="B1916">
        <v>42</v>
      </c>
      <c r="C1916" t="str" cm="1">
        <f t="array" ref="C1916">_xlfn.XLOOKUP(A1916,A1916:A6915,'working_data '!S1926:S6925,NA,0)</f>
        <v>Other</v>
      </c>
      <c r="D1916" cm="1">
        <f t="array" ref="D1916">_xlfn.XLOOKUP(A1916,A1916:A6915,'working_data '!T1926:T6925,NA,0)</f>
        <v>20935.32</v>
      </c>
      <c r="E1916" t="str" cm="1">
        <f t="array" ref="E1916">_xlfn.XLOOKUP(B1916,B1916:B6915,'working_data '!U1926:U6925,NA,0)</f>
        <v>Platinum</v>
      </c>
    </row>
    <row r="1917" spans="1:5" x14ac:dyDescent="0.35">
      <c r="A1917">
        <v>6140</v>
      </c>
      <c r="B1917">
        <v>63</v>
      </c>
      <c r="C1917" t="str" cm="1">
        <f t="array" ref="C1917">_xlfn.XLOOKUP(A1917,A1917:A6916,'working_data '!S1927:S6926,NA,0)</f>
        <v>Female</v>
      </c>
      <c r="D1917" cm="1">
        <f t="array" ref="D1917">_xlfn.XLOOKUP(A1917,A1917:A6916,'working_data '!T1927:T6926,NA,0)</f>
        <v>37000.15</v>
      </c>
      <c r="E1917" t="str" cm="1">
        <f t="array" ref="E1917">_xlfn.XLOOKUP(B1917,B1917:B6916,'working_data '!U1927:U6926,NA,0)</f>
        <v>Silver</v>
      </c>
    </row>
    <row r="1918" spans="1:5" x14ac:dyDescent="0.35">
      <c r="A1918">
        <v>3837</v>
      </c>
      <c r="B1918">
        <v>58</v>
      </c>
      <c r="C1918" t="str" cm="1">
        <f t="array" ref="C1918">_xlfn.XLOOKUP(A1918,A1918:A6917,'working_data '!S1928:S6927,NA,0)</f>
        <v>Other</v>
      </c>
      <c r="D1918" cm="1">
        <f t="array" ref="D1918">_xlfn.XLOOKUP(A1918,A1918:A6917,'working_data '!T1928:T6927,NA,0)</f>
        <v>103336.34</v>
      </c>
      <c r="E1918" t="str" cm="1">
        <f t="array" ref="E1918">_xlfn.XLOOKUP(B1918,B1918:B6917,'working_data '!U1928:U6927,NA,0)</f>
        <v>Silver</v>
      </c>
    </row>
    <row r="1919" spans="1:5" x14ac:dyDescent="0.35">
      <c r="A1919">
        <v>8531</v>
      </c>
      <c r="B1919">
        <v>60</v>
      </c>
      <c r="C1919" t="str" cm="1">
        <f t="array" ref="C1919">_xlfn.XLOOKUP(A1919,A1919:A6918,'working_data '!S1929:S6928,NA,0)</f>
        <v>Other</v>
      </c>
      <c r="D1919" cm="1">
        <f t="array" ref="D1919">_xlfn.XLOOKUP(A1919,A1919:A6918,'working_data '!T1929:T6928,NA,0)</f>
        <v>89035.05</v>
      </c>
      <c r="E1919" t="str" cm="1">
        <f t="array" ref="E1919">_xlfn.XLOOKUP(B1919,B1919:B6918,'working_data '!U1929:U6928,NA,0)</f>
        <v>Gold</v>
      </c>
    </row>
    <row r="1920" spans="1:5" x14ac:dyDescent="0.35">
      <c r="A1920">
        <v>9734</v>
      </c>
      <c r="B1920">
        <v>33</v>
      </c>
      <c r="C1920" t="str" cm="1">
        <f t="array" ref="C1920">_xlfn.XLOOKUP(A1920,A1920:A6919,'working_data '!S1930:S6929,NA,0)</f>
        <v>Male</v>
      </c>
      <c r="D1920" cm="1">
        <f t="array" ref="D1920">_xlfn.XLOOKUP(A1920,A1920:A6919,'working_data '!T1930:T6929,NA,0)</f>
        <v>39319.839999999997</v>
      </c>
      <c r="E1920" t="str" cm="1">
        <f t="array" ref="E1920">_xlfn.XLOOKUP(B1920,B1920:B6919,'working_data '!U1930:U6929,NA,0)</f>
        <v>Gold</v>
      </c>
    </row>
    <row r="1921" spans="1:5" x14ac:dyDescent="0.35">
      <c r="A1921">
        <v>6608</v>
      </c>
      <c r="B1921">
        <v>29</v>
      </c>
      <c r="C1921" t="str" cm="1">
        <f t="array" ref="C1921">_xlfn.XLOOKUP(A1921,A1921:A6920,'working_data '!S1931:S6930,NA,0)</f>
        <v>Other</v>
      </c>
      <c r="D1921" cm="1">
        <f t="array" ref="D1921">_xlfn.XLOOKUP(A1921,A1921:A6920,'working_data '!T1931:T6930,NA,0)</f>
        <v>65459.63</v>
      </c>
      <c r="E1921" t="str" cm="1">
        <f t="array" ref="E1921">_xlfn.XLOOKUP(B1921,B1921:B6920,'working_data '!U1931:U6930,NA,0)</f>
        <v>Gold</v>
      </c>
    </row>
    <row r="1922" spans="1:5" x14ac:dyDescent="0.35">
      <c r="A1922">
        <v>9950</v>
      </c>
      <c r="B1922">
        <v>21</v>
      </c>
      <c r="C1922" t="str" cm="1">
        <f t="array" ref="C1922">_xlfn.XLOOKUP(A1922,A1922:A6921,'working_data '!S1932:S6931,NA,0)</f>
        <v>Other</v>
      </c>
      <c r="D1922" cm="1">
        <f t="array" ref="D1922">_xlfn.XLOOKUP(A1922,A1922:A6921,'working_data '!T1932:T6931,NA,0)</f>
        <v>85930.72</v>
      </c>
      <c r="E1922" t="str" cm="1">
        <f t="array" ref="E1922">_xlfn.XLOOKUP(B1922,B1922:B6921,'working_data '!U1932:U6931,NA,0)</f>
        <v>Bronze</v>
      </c>
    </row>
    <row r="1923" spans="1:5" x14ac:dyDescent="0.35">
      <c r="A1923">
        <v>6804</v>
      </c>
      <c r="B1923">
        <v>23</v>
      </c>
      <c r="C1923" t="str" cm="1">
        <f t="array" ref="C1923">_xlfn.XLOOKUP(A1923,A1923:A6922,'working_data '!S1933:S6932,NA,0)</f>
        <v>Male</v>
      </c>
      <c r="D1923" cm="1">
        <f t="array" ref="D1923">_xlfn.XLOOKUP(A1923,A1923:A6922,'working_data '!T1933:T6932,NA,0)</f>
        <v>105804.34</v>
      </c>
      <c r="E1923" t="str" cm="1">
        <f t="array" ref="E1923">_xlfn.XLOOKUP(B1923,B1923:B6922,'working_data '!U1933:U6932,NA,0)</f>
        <v>Gold</v>
      </c>
    </row>
    <row r="1924" spans="1:5" x14ac:dyDescent="0.35">
      <c r="A1924">
        <v>5331</v>
      </c>
      <c r="B1924">
        <v>56</v>
      </c>
      <c r="C1924" t="str" cm="1">
        <f t="array" ref="C1924">_xlfn.XLOOKUP(A1924,A1924:A6923,'working_data '!S1934:S6933,NA,0)</f>
        <v>Male</v>
      </c>
      <c r="D1924" cm="1">
        <f t="array" ref="D1924">_xlfn.XLOOKUP(A1924,A1924:A6923,'working_data '!T1934:T6933,NA,0)</f>
        <v>78052.98</v>
      </c>
      <c r="E1924" t="str" cm="1">
        <f t="array" ref="E1924">_xlfn.XLOOKUP(B1924,B1924:B6923,'working_data '!U1934:U6933,NA,0)</f>
        <v>Platinum</v>
      </c>
    </row>
    <row r="1925" spans="1:5" x14ac:dyDescent="0.35">
      <c r="A1925">
        <v>8932</v>
      </c>
      <c r="B1925">
        <v>47</v>
      </c>
      <c r="C1925" t="str" cm="1">
        <f t="array" ref="C1925">_xlfn.XLOOKUP(A1925,A1925:A6924,'working_data '!S1935:S6934,NA,0)</f>
        <v>Female</v>
      </c>
      <c r="D1925" cm="1">
        <f t="array" ref="D1925">_xlfn.XLOOKUP(A1925,A1925:A6924,'working_data '!T1935:T6934,NA,0)</f>
        <v>40842.230000000003</v>
      </c>
      <c r="E1925" t="str" cm="1">
        <f t="array" ref="E1925">_xlfn.XLOOKUP(B1925,B1925:B6924,'working_data '!U1935:U6934,NA,0)</f>
        <v>Bronze</v>
      </c>
    </row>
    <row r="1926" spans="1:5" x14ac:dyDescent="0.35">
      <c r="A1926">
        <v>4150</v>
      </c>
      <c r="B1926">
        <v>20</v>
      </c>
      <c r="C1926" t="str" cm="1">
        <f t="array" ref="C1926">_xlfn.XLOOKUP(A1926,A1926:A6925,'working_data '!S1936:S6935,NA,0)</f>
        <v>Female</v>
      </c>
      <c r="D1926" cm="1">
        <f t="array" ref="D1926">_xlfn.XLOOKUP(A1926,A1926:A6925,'working_data '!T1936:T6935,NA,0)</f>
        <v>113935.72</v>
      </c>
      <c r="E1926" t="str" cm="1">
        <f t="array" ref="E1926">_xlfn.XLOOKUP(B1926,B1926:B6925,'working_data '!U1936:U6935,NA,0)</f>
        <v>Silver</v>
      </c>
    </row>
    <row r="1927" spans="1:5" x14ac:dyDescent="0.35">
      <c r="A1927">
        <v>5038</v>
      </c>
      <c r="B1927">
        <v>58</v>
      </c>
      <c r="C1927" t="str" cm="1">
        <f t="array" ref="C1927">_xlfn.XLOOKUP(A1927,A1927:A6926,'working_data '!S1937:S6936,NA,0)</f>
        <v>Male</v>
      </c>
      <c r="D1927" cm="1">
        <f t="array" ref="D1927">_xlfn.XLOOKUP(A1927,A1927:A6926,'working_data '!T1937:T6936,NA,0)</f>
        <v>51368.55</v>
      </c>
      <c r="E1927" t="str" cm="1">
        <f t="array" ref="E1927">_xlfn.XLOOKUP(B1927,B1927:B6926,'working_data '!U1937:U6936,NA,0)</f>
        <v>Gold</v>
      </c>
    </row>
    <row r="1928" spans="1:5" x14ac:dyDescent="0.35">
      <c r="A1928">
        <v>5571</v>
      </c>
      <c r="B1928">
        <v>70</v>
      </c>
      <c r="C1928" t="str" cm="1">
        <f t="array" ref="C1928">_xlfn.XLOOKUP(A1928,A1928:A6927,'working_data '!S1938:S6937,NA,0)</f>
        <v>Female</v>
      </c>
      <c r="D1928" cm="1">
        <f t="array" ref="D1928">_xlfn.XLOOKUP(A1928,A1928:A6927,'working_data '!T1938:T6937,NA,0)</f>
        <v>89462.67</v>
      </c>
      <c r="E1928" t="str" cm="1">
        <f t="array" ref="E1928">_xlfn.XLOOKUP(B1928,B1928:B6927,'working_data '!U1938:U6937,NA,0)</f>
        <v>Silver</v>
      </c>
    </row>
    <row r="1929" spans="1:5" x14ac:dyDescent="0.35">
      <c r="A1929">
        <v>5890</v>
      </c>
      <c r="B1929">
        <v>31</v>
      </c>
      <c r="C1929" t="str" cm="1">
        <f t="array" ref="C1929">_xlfn.XLOOKUP(A1929,A1929:A6928,'working_data '!S1939:S6938,NA,0)</f>
        <v>Other</v>
      </c>
      <c r="D1929" cm="1">
        <f t="array" ref="D1929">_xlfn.XLOOKUP(A1929,A1929:A6928,'working_data '!T1939:T6938,NA,0)</f>
        <v>54695.1</v>
      </c>
      <c r="E1929" t="str" cm="1">
        <f t="array" ref="E1929">_xlfn.XLOOKUP(B1929,B1929:B6928,'working_data '!U1939:U6938,NA,0)</f>
        <v>Gold</v>
      </c>
    </row>
    <row r="1930" spans="1:5" x14ac:dyDescent="0.35">
      <c r="A1930">
        <v>4684</v>
      </c>
      <c r="B1930">
        <v>19</v>
      </c>
      <c r="C1930" t="str" cm="1">
        <f t="array" ref="C1930">_xlfn.XLOOKUP(A1930,A1930:A6929,'working_data '!S1940:S6939,NA,0)</f>
        <v>Other</v>
      </c>
      <c r="D1930" cm="1">
        <f t="array" ref="D1930">_xlfn.XLOOKUP(A1930,A1930:A6929,'working_data '!T1940:T6939,NA,0)</f>
        <v>26802.48</v>
      </c>
      <c r="E1930" t="str" cm="1">
        <f t="array" ref="E1930">_xlfn.XLOOKUP(B1930,B1930:B6929,'working_data '!U1940:U6939,NA,0)</f>
        <v>Bronze</v>
      </c>
    </row>
    <row r="1931" spans="1:5" x14ac:dyDescent="0.35">
      <c r="A1931">
        <v>5876</v>
      </c>
      <c r="B1931">
        <v>49</v>
      </c>
      <c r="C1931" t="str" cm="1">
        <f t="array" ref="C1931">_xlfn.XLOOKUP(A1931,A1931:A6930,'working_data '!S1941:S6940,NA,0)</f>
        <v>Female</v>
      </c>
      <c r="D1931" cm="1">
        <f t="array" ref="D1931">_xlfn.XLOOKUP(A1931,A1931:A6930,'working_data '!T1941:T6940,NA,0)</f>
        <v>49564.78</v>
      </c>
      <c r="E1931" t="str" cm="1">
        <f t="array" ref="E1931">_xlfn.XLOOKUP(B1931,B1931:B6930,'working_data '!U1941:U6940,NA,0)</f>
        <v>Platinum</v>
      </c>
    </row>
    <row r="1932" spans="1:5" x14ac:dyDescent="0.35">
      <c r="A1932">
        <v>5735</v>
      </c>
      <c r="B1932">
        <v>58</v>
      </c>
      <c r="C1932" t="str" cm="1">
        <f t="array" ref="C1932">_xlfn.XLOOKUP(A1932,A1932:A6931,'working_data '!S1942:S6941,NA,0)</f>
        <v>Male</v>
      </c>
      <c r="D1932" cm="1">
        <f t="array" ref="D1932">_xlfn.XLOOKUP(A1932,A1932:A6931,'working_data '!T1942:T6941,NA,0)</f>
        <v>47408.2</v>
      </c>
      <c r="E1932" t="str" cm="1">
        <f t="array" ref="E1932">_xlfn.XLOOKUP(B1932,B1932:B6931,'working_data '!U1942:U6941,NA,0)</f>
        <v>Bronze</v>
      </c>
    </row>
    <row r="1933" spans="1:5" x14ac:dyDescent="0.35">
      <c r="A1933">
        <v>4396</v>
      </c>
      <c r="B1933">
        <v>67</v>
      </c>
      <c r="C1933" t="str" cm="1">
        <f t="array" ref="C1933">_xlfn.XLOOKUP(A1933,A1933:A6932,'working_data '!S1943:S6942,NA,0)</f>
        <v>Female</v>
      </c>
      <c r="D1933" cm="1">
        <f t="array" ref="D1933">_xlfn.XLOOKUP(A1933,A1933:A6932,'working_data '!T1943:T6942,NA,0)</f>
        <v>86431.49</v>
      </c>
      <c r="E1933" t="str" cm="1">
        <f t="array" ref="E1933">_xlfn.XLOOKUP(B1933,B1933:B6932,'working_data '!U1943:U6942,NA,0)</f>
        <v>Bronze</v>
      </c>
    </row>
    <row r="1934" spans="1:5" x14ac:dyDescent="0.35">
      <c r="A1934">
        <v>9011</v>
      </c>
      <c r="B1934">
        <v>51</v>
      </c>
      <c r="C1934" t="str" cm="1">
        <f t="array" ref="C1934">_xlfn.XLOOKUP(A1934,A1934:A6933,'working_data '!S1944:S6943,NA,0)</f>
        <v>Female</v>
      </c>
      <c r="D1934" cm="1">
        <f t="array" ref="D1934">_xlfn.XLOOKUP(A1934,A1934:A6933,'working_data '!T1944:T6943,NA,0)</f>
        <v>69488.05</v>
      </c>
      <c r="E1934" t="str" cm="1">
        <f t="array" ref="E1934">_xlfn.XLOOKUP(B1934,B1934:B6933,'working_data '!U1944:U6943,NA,0)</f>
        <v>Bronze</v>
      </c>
    </row>
    <row r="1935" spans="1:5" x14ac:dyDescent="0.35">
      <c r="A1935">
        <v>6194</v>
      </c>
      <c r="B1935">
        <v>25</v>
      </c>
      <c r="C1935" t="str" cm="1">
        <f t="array" ref="C1935">_xlfn.XLOOKUP(A1935,A1935:A6934,'working_data '!S1945:S6944,NA,0)</f>
        <v>Other</v>
      </c>
      <c r="D1935" cm="1">
        <f t="array" ref="D1935">_xlfn.XLOOKUP(A1935,A1935:A6934,'working_data '!T1945:T6944,NA,0)</f>
        <v>112276.2</v>
      </c>
      <c r="E1935" t="str" cm="1">
        <f t="array" ref="E1935">_xlfn.XLOOKUP(B1935,B1935:B6934,'working_data '!U1945:U6944,NA,0)</f>
        <v>Silver</v>
      </c>
    </row>
    <row r="1936" spans="1:5" x14ac:dyDescent="0.35">
      <c r="A1936">
        <v>8861</v>
      </c>
      <c r="B1936">
        <v>47</v>
      </c>
      <c r="C1936" t="str" cm="1">
        <f t="array" ref="C1936">_xlfn.XLOOKUP(A1936,A1936:A6935,'working_data '!S1946:S6945,NA,0)</f>
        <v>Male</v>
      </c>
      <c r="D1936" cm="1">
        <f t="array" ref="D1936">_xlfn.XLOOKUP(A1936,A1936:A6935,'working_data '!T1946:T6945,NA,0)</f>
        <v>63158.09</v>
      </c>
      <c r="E1936" t="str" cm="1">
        <f t="array" ref="E1936">_xlfn.XLOOKUP(B1936,B1936:B6935,'working_data '!U1946:U6945,NA,0)</f>
        <v>Gold</v>
      </c>
    </row>
    <row r="1937" spans="1:5" x14ac:dyDescent="0.35">
      <c r="A1937">
        <v>6714</v>
      </c>
      <c r="B1937">
        <v>65</v>
      </c>
      <c r="C1937" t="str" cm="1">
        <f t="array" ref="C1937">_xlfn.XLOOKUP(A1937,A1937:A6936,'working_data '!S1947:S6946,NA,0)</f>
        <v>Other</v>
      </c>
      <c r="D1937" cm="1">
        <f t="array" ref="D1937">_xlfn.XLOOKUP(A1937,A1937:A6936,'working_data '!T1947:T6946,NA,0)</f>
        <v>105054.92</v>
      </c>
      <c r="E1937" t="str" cm="1">
        <f t="array" ref="E1937">_xlfn.XLOOKUP(B1937,B1937:B6936,'working_data '!U1947:U6946,NA,0)</f>
        <v>Platinum</v>
      </c>
    </row>
    <row r="1938" spans="1:5" x14ac:dyDescent="0.35">
      <c r="A1938">
        <v>5480</v>
      </c>
      <c r="B1938">
        <v>45</v>
      </c>
      <c r="C1938" t="str" cm="1">
        <f t="array" ref="C1938">_xlfn.XLOOKUP(A1938,A1938:A6937,'working_data '!S1948:S6947,NA,0)</f>
        <v>Other</v>
      </c>
      <c r="D1938" cm="1">
        <f t="array" ref="D1938">_xlfn.XLOOKUP(A1938,A1938:A6937,'working_data '!T1948:T6947,NA,0)</f>
        <v>33434.870000000003</v>
      </c>
      <c r="E1938" t="str" cm="1">
        <f t="array" ref="E1938">_xlfn.XLOOKUP(B1938,B1938:B6937,'working_data '!U1948:U6947,NA,0)</f>
        <v>Bronze</v>
      </c>
    </row>
    <row r="1939" spans="1:5" x14ac:dyDescent="0.35">
      <c r="A1939">
        <v>5715</v>
      </c>
      <c r="B1939">
        <v>26</v>
      </c>
      <c r="C1939" t="str" cm="1">
        <f t="array" ref="C1939">_xlfn.XLOOKUP(A1939,A1939:A6938,'working_data '!S1949:S6948,NA,0)</f>
        <v>Male</v>
      </c>
      <c r="D1939" cm="1">
        <f t="array" ref="D1939">_xlfn.XLOOKUP(A1939,A1939:A6938,'working_data '!T1949:T6948,NA,0)</f>
        <v>78764.2</v>
      </c>
      <c r="E1939" t="str" cm="1">
        <f t="array" ref="E1939">_xlfn.XLOOKUP(B1939,B1939:B6938,'working_data '!U1949:U6948,NA,0)</f>
        <v>Gold</v>
      </c>
    </row>
    <row r="1940" spans="1:5" x14ac:dyDescent="0.35">
      <c r="A1940">
        <v>2996</v>
      </c>
      <c r="B1940">
        <v>33</v>
      </c>
      <c r="C1940" t="str" cm="1">
        <f t="array" ref="C1940">_xlfn.XLOOKUP(A1940,A1940:A6939,'working_data '!S1950:S6949,NA,0)</f>
        <v>Male</v>
      </c>
      <c r="D1940" cm="1">
        <f t="array" ref="D1940">_xlfn.XLOOKUP(A1940,A1940:A6939,'working_data '!T1950:T6949,NA,0)</f>
        <v>97258.48</v>
      </c>
      <c r="E1940" t="str" cm="1">
        <f t="array" ref="E1940">_xlfn.XLOOKUP(B1940,B1940:B6939,'working_data '!U1950:U6949,NA,0)</f>
        <v>Silver</v>
      </c>
    </row>
    <row r="1941" spans="1:5" x14ac:dyDescent="0.35">
      <c r="A1941">
        <v>9899</v>
      </c>
      <c r="B1941">
        <v>63</v>
      </c>
      <c r="C1941" t="str" cm="1">
        <f t="array" ref="C1941">_xlfn.XLOOKUP(A1941,A1941:A6940,'working_data '!S1951:S6950,NA,0)</f>
        <v>Female</v>
      </c>
      <c r="D1941" cm="1">
        <f t="array" ref="D1941">_xlfn.XLOOKUP(A1941,A1941:A6940,'working_data '!T1951:T6950,NA,0)</f>
        <v>101252.86</v>
      </c>
      <c r="E1941" t="str" cm="1">
        <f t="array" ref="E1941">_xlfn.XLOOKUP(B1941,B1941:B6940,'working_data '!U1951:U6950,NA,0)</f>
        <v>Silver</v>
      </c>
    </row>
    <row r="1942" spans="1:5" x14ac:dyDescent="0.35">
      <c r="A1942">
        <v>7220</v>
      </c>
      <c r="B1942">
        <v>29</v>
      </c>
      <c r="C1942" t="str" cm="1">
        <f t="array" ref="C1942">_xlfn.XLOOKUP(A1942,A1942:A6941,'working_data '!S1952:S6951,NA,0)</f>
        <v>Male</v>
      </c>
      <c r="D1942" cm="1">
        <f t="array" ref="D1942">_xlfn.XLOOKUP(A1942,A1942:A6941,'working_data '!T1952:T6951,NA,0)</f>
        <v>113628.86</v>
      </c>
      <c r="E1942" t="str" cm="1">
        <f t="array" ref="E1942">_xlfn.XLOOKUP(B1942,B1942:B6941,'working_data '!U1952:U6951,NA,0)</f>
        <v>Gold</v>
      </c>
    </row>
    <row r="1943" spans="1:5" x14ac:dyDescent="0.35">
      <c r="A1943">
        <v>7464</v>
      </c>
      <c r="B1943">
        <v>38</v>
      </c>
      <c r="C1943" t="str" cm="1">
        <f t="array" ref="C1943">_xlfn.XLOOKUP(A1943,A1943:A6942,'working_data '!S1953:S6952,NA,0)</f>
        <v>Female</v>
      </c>
      <c r="D1943" cm="1">
        <f t="array" ref="D1943">_xlfn.XLOOKUP(A1943,A1943:A6942,'working_data '!T1953:T6952,NA,0)</f>
        <v>72172.87</v>
      </c>
      <c r="E1943" t="str" cm="1">
        <f t="array" ref="E1943">_xlfn.XLOOKUP(B1943,B1943:B6942,'working_data '!U1953:U6952,NA,0)</f>
        <v>Gold</v>
      </c>
    </row>
    <row r="1944" spans="1:5" x14ac:dyDescent="0.35">
      <c r="A1944">
        <v>6654</v>
      </c>
      <c r="B1944">
        <v>39</v>
      </c>
      <c r="C1944" t="str" cm="1">
        <f t="array" ref="C1944">_xlfn.XLOOKUP(A1944,A1944:A6943,'working_data '!S1954:S6953,NA,0)</f>
        <v>Other</v>
      </c>
      <c r="D1944" cm="1">
        <f t="array" ref="D1944">_xlfn.XLOOKUP(A1944,A1944:A6943,'working_data '!T1954:T6953,NA,0)</f>
        <v>117279.63</v>
      </c>
      <c r="E1944" t="str" cm="1">
        <f t="array" ref="E1944">_xlfn.XLOOKUP(B1944,B1944:B6943,'working_data '!U1954:U6953,NA,0)</f>
        <v>Silver</v>
      </c>
    </row>
    <row r="1945" spans="1:5" x14ac:dyDescent="0.35">
      <c r="A1945">
        <v>3399</v>
      </c>
      <c r="B1945">
        <v>51</v>
      </c>
      <c r="C1945" t="str" cm="1">
        <f t="array" ref="C1945">_xlfn.XLOOKUP(A1945,A1945:A6944,'working_data '!S1955:S6954,NA,0)</f>
        <v>Female</v>
      </c>
      <c r="D1945" cm="1">
        <f t="array" ref="D1945">_xlfn.XLOOKUP(A1945,A1945:A6944,'working_data '!T1955:T6954,NA,0)</f>
        <v>30410.09</v>
      </c>
      <c r="E1945" t="str" cm="1">
        <f t="array" ref="E1945">_xlfn.XLOOKUP(B1945,B1945:B6944,'working_data '!U1955:U6954,NA,0)</f>
        <v>Platinum</v>
      </c>
    </row>
    <row r="1946" spans="1:5" x14ac:dyDescent="0.35">
      <c r="A1946">
        <v>5758</v>
      </c>
      <c r="B1946">
        <v>52</v>
      </c>
      <c r="C1946" t="str" cm="1">
        <f t="array" ref="C1946">_xlfn.XLOOKUP(A1946,A1946:A6945,'working_data '!S1956:S6955,NA,0)</f>
        <v>Other</v>
      </c>
      <c r="D1946" cm="1">
        <f t="array" ref="D1946">_xlfn.XLOOKUP(A1946,A1946:A6945,'working_data '!T1956:T6955,NA,0)</f>
        <v>116839.82</v>
      </c>
      <c r="E1946" t="str" cm="1">
        <f t="array" ref="E1946">_xlfn.XLOOKUP(B1946,B1946:B6945,'working_data '!U1956:U6955,NA,0)</f>
        <v>Gold</v>
      </c>
    </row>
    <row r="1947" spans="1:5" x14ac:dyDescent="0.35">
      <c r="A1947">
        <v>1689</v>
      </c>
      <c r="B1947">
        <v>25</v>
      </c>
      <c r="C1947" t="str" cm="1">
        <f t="array" ref="C1947">_xlfn.XLOOKUP(A1947,A1947:A6946,'working_data '!S1957:S6956,NA,0)</f>
        <v>Male</v>
      </c>
      <c r="D1947" cm="1">
        <f t="array" ref="D1947">_xlfn.XLOOKUP(A1947,A1947:A6946,'working_data '!T1957:T6956,NA,0)</f>
        <v>34445.040000000001</v>
      </c>
      <c r="E1947" t="str" cm="1">
        <f t="array" ref="E1947">_xlfn.XLOOKUP(B1947,B1947:B6946,'working_data '!U1957:U6956,NA,0)</f>
        <v>Platinum</v>
      </c>
    </row>
    <row r="1948" spans="1:5" x14ac:dyDescent="0.35">
      <c r="A1948">
        <v>5712</v>
      </c>
      <c r="B1948">
        <v>23</v>
      </c>
      <c r="C1948" t="str" cm="1">
        <f t="array" ref="C1948">_xlfn.XLOOKUP(A1948,A1948:A6947,'working_data '!S1958:S6957,NA,0)</f>
        <v>Female</v>
      </c>
      <c r="D1948" cm="1">
        <f t="array" ref="D1948">_xlfn.XLOOKUP(A1948,A1948:A6947,'working_data '!T1958:T6957,NA,0)</f>
        <v>95655.51</v>
      </c>
      <c r="E1948" t="str" cm="1">
        <f t="array" ref="E1948">_xlfn.XLOOKUP(B1948,B1948:B6947,'working_data '!U1958:U6957,NA,0)</f>
        <v>Gold</v>
      </c>
    </row>
    <row r="1949" spans="1:5" x14ac:dyDescent="0.35">
      <c r="A1949">
        <v>2294</v>
      </c>
      <c r="B1949">
        <v>59</v>
      </c>
      <c r="C1949" t="str" cm="1">
        <f t="array" ref="C1949">_xlfn.XLOOKUP(A1949,A1949:A6948,'working_data '!S1959:S6958,NA,0)</f>
        <v>Other</v>
      </c>
      <c r="D1949" cm="1">
        <f t="array" ref="D1949">_xlfn.XLOOKUP(A1949,A1949:A6948,'working_data '!T1959:T6958,NA,0)</f>
        <v>94845.62</v>
      </c>
      <c r="E1949" t="str" cm="1">
        <f t="array" ref="E1949">_xlfn.XLOOKUP(B1949,B1949:B6948,'working_data '!U1959:U6958,NA,0)</f>
        <v>Bronze</v>
      </c>
    </row>
    <row r="1950" spans="1:5" x14ac:dyDescent="0.35">
      <c r="A1950">
        <v>6674</v>
      </c>
      <c r="B1950">
        <v>65</v>
      </c>
      <c r="C1950" t="str" cm="1">
        <f t="array" ref="C1950">_xlfn.XLOOKUP(A1950,A1950:A6949,'working_data '!S1960:S6959,NA,0)</f>
        <v>Other</v>
      </c>
      <c r="D1950" cm="1">
        <f t="array" ref="D1950">_xlfn.XLOOKUP(A1950,A1950:A6949,'working_data '!T1960:T6959,NA,0)</f>
        <v>24697.08</v>
      </c>
      <c r="E1950" t="str" cm="1">
        <f t="array" ref="E1950">_xlfn.XLOOKUP(B1950,B1950:B6949,'working_data '!U1960:U6959,NA,0)</f>
        <v>Platinum</v>
      </c>
    </row>
    <row r="1951" spans="1:5" x14ac:dyDescent="0.35">
      <c r="A1951">
        <v>8247</v>
      </c>
      <c r="B1951">
        <v>63</v>
      </c>
      <c r="C1951" t="str" cm="1">
        <f t="array" ref="C1951">_xlfn.XLOOKUP(A1951,A1951:A6950,'working_data '!S1961:S6960,NA,0)</f>
        <v>Other</v>
      </c>
      <c r="D1951" cm="1">
        <f t="array" ref="D1951">_xlfn.XLOOKUP(A1951,A1951:A6950,'working_data '!T1961:T6960,NA,0)</f>
        <v>57778.14</v>
      </c>
      <c r="E1951" t="str" cm="1">
        <f t="array" ref="E1951">_xlfn.XLOOKUP(B1951,B1951:B6950,'working_data '!U1961:U6960,NA,0)</f>
        <v>Silver</v>
      </c>
    </row>
    <row r="1952" spans="1:5" x14ac:dyDescent="0.35">
      <c r="A1952">
        <v>5201</v>
      </c>
      <c r="B1952">
        <v>57</v>
      </c>
      <c r="C1952" t="str" cm="1">
        <f t="array" ref="C1952">_xlfn.XLOOKUP(A1952,A1952:A6951,'working_data '!S1962:S6961,NA,0)</f>
        <v>Male</v>
      </c>
      <c r="D1952" cm="1">
        <f t="array" ref="D1952">_xlfn.XLOOKUP(A1952,A1952:A6951,'working_data '!T1962:T6961,NA,0)</f>
        <v>97257.43</v>
      </c>
      <c r="E1952" t="str" cm="1">
        <f t="array" ref="E1952">_xlfn.XLOOKUP(B1952,B1952:B6951,'working_data '!U1962:U6961,NA,0)</f>
        <v>Platinum</v>
      </c>
    </row>
    <row r="1953" spans="1:5" x14ac:dyDescent="0.35">
      <c r="A1953">
        <v>8849</v>
      </c>
      <c r="B1953">
        <v>59</v>
      </c>
      <c r="C1953" t="str" cm="1">
        <f t="array" ref="C1953">_xlfn.XLOOKUP(A1953,A1953:A6952,'working_data '!S1963:S6962,NA,0)</f>
        <v>Other</v>
      </c>
      <c r="D1953" cm="1">
        <f t="array" ref="D1953">_xlfn.XLOOKUP(A1953,A1953:A6952,'working_data '!T1963:T6962,NA,0)</f>
        <v>88166.43</v>
      </c>
      <c r="E1953" t="str" cm="1">
        <f t="array" ref="E1953">_xlfn.XLOOKUP(B1953,B1953:B6952,'working_data '!U1963:U6962,NA,0)</f>
        <v>Gold</v>
      </c>
    </row>
    <row r="1954" spans="1:5" x14ac:dyDescent="0.35">
      <c r="A1954">
        <v>4505</v>
      </c>
      <c r="B1954">
        <v>25</v>
      </c>
      <c r="C1954" t="str" cm="1">
        <f t="array" ref="C1954">_xlfn.XLOOKUP(A1954,A1954:A6953,'working_data '!S1964:S6963,NA,0)</f>
        <v>Female</v>
      </c>
      <c r="D1954" cm="1">
        <f t="array" ref="D1954">_xlfn.XLOOKUP(A1954,A1954:A6953,'working_data '!T1964:T6963,NA,0)</f>
        <v>52416.160000000003</v>
      </c>
      <c r="E1954" t="str" cm="1">
        <f t="array" ref="E1954">_xlfn.XLOOKUP(B1954,B1954:B6953,'working_data '!U1964:U6963,NA,0)</f>
        <v>Silver</v>
      </c>
    </row>
    <row r="1955" spans="1:5" x14ac:dyDescent="0.35">
      <c r="A1955">
        <v>4310</v>
      </c>
      <c r="B1955">
        <v>28</v>
      </c>
      <c r="C1955" t="str" cm="1">
        <f t="array" ref="C1955">_xlfn.XLOOKUP(A1955,A1955:A6954,'working_data '!S1965:S6964,NA,0)</f>
        <v>Other</v>
      </c>
      <c r="D1955" cm="1">
        <f t="array" ref="D1955">_xlfn.XLOOKUP(A1955,A1955:A6954,'working_data '!T1965:T6964,NA,0)</f>
        <v>117952.25</v>
      </c>
      <c r="E1955" t="str" cm="1">
        <f t="array" ref="E1955">_xlfn.XLOOKUP(B1955,B1955:B6954,'working_data '!U1965:U6964,NA,0)</f>
        <v>Silver</v>
      </c>
    </row>
    <row r="1956" spans="1:5" x14ac:dyDescent="0.35">
      <c r="A1956">
        <v>9824</v>
      </c>
      <c r="B1956">
        <v>65</v>
      </c>
      <c r="C1956" t="str" cm="1">
        <f t="array" ref="C1956">_xlfn.XLOOKUP(A1956,A1956:A6955,'working_data '!S1966:S6965,NA,0)</f>
        <v>Female</v>
      </c>
      <c r="D1956" cm="1">
        <f t="array" ref="D1956">_xlfn.XLOOKUP(A1956,A1956:A6955,'working_data '!T1966:T6965,NA,0)</f>
        <v>77791.94</v>
      </c>
      <c r="E1956" t="str" cm="1">
        <f t="array" ref="E1956">_xlfn.XLOOKUP(B1956,B1956:B6955,'working_data '!U1966:U6965,NA,0)</f>
        <v>Platinum</v>
      </c>
    </row>
    <row r="1957" spans="1:5" x14ac:dyDescent="0.35">
      <c r="A1957">
        <v>5442</v>
      </c>
      <c r="B1957">
        <v>46</v>
      </c>
      <c r="C1957" t="str" cm="1">
        <f t="array" ref="C1957">_xlfn.XLOOKUP(A1957,A1957:A6956,'working_data '!S1967:S6966,NA,0)</f>
        <v>Female</v>
      </c>
      <c r="D1957" cm="1">
        <f t="array" ref="D1957">_xlfn.XLOOKUP(A1957,A1957:A6956,'working_data '!T1967:T6966,NA,0)</f>
        <v>56348.11</v>
      </c>
      <c r="E1957" t="str" cm="1">
        <f t="array" ref="E1957">_xlfn.XLOOKUP(B1957,B1957:B6956,'working_data '!U1967:U6966,NA,0)</f>
        <v>Silver</v>
      </c>
    </row>
    <row r="1958" spans="1:5" x14ac:dyDescent="0.35">
      <c r="A1958">
        <v>5450</v>
      </c>
      <c r="B1958">
        <v>47</v>
      </c>
      <c r="C1958" t="str" cm="1">
        <f t="array" ref="C1958">_xlfn.XLOOKUP(A1958,A1958:A6957,'working_data '!S1968:S6967,NA,0)</f>
        <v>Female</v>
      </c>
      <c r="D1958" cm="1">
        <f t="array" ref="D1958">_xlfn.XLOOKUP(A1958,A1958:A6957,'working_data '!T1968:T6967,NA,0)</f>
        <v>51812.62</v>
      </c>
      <c r="E1958" t="str" cm="1">
        <f t="array" ref="E1958">_xlfn.XLOOKUP(B1958,B1958:B6957,'working_data '!U1968:U6967,NA,0)</f>
        <v>Platinum</v>
      </c>
    </row>
    <row r="1959" spans="1:5" x14ac:dyDescent="0.35">
      <c r="A1959">
        <v>3249</v>
      </c>
      <c r="B1959">
        <v>44</v>
      </c>
      <c r="C1959" t="str" cm="1">
        <f t="array" ref="C1959">_xlfn.XLOOKUP(A1959,A1959:A6958,'working_data '!S1969:S6968,NA,0)</f>
        <v>Male</v>
      </c>
      <c r="D1959" cm="1">
        <f t="array" ref="D1959">_xlfn.XLOOKUP(A1959,A1959:A6958,'working_data '!T1969:T6968,NA,0)</f>
        <v>85828.08</v>
      </c>
      <c r="E1959" t="str" cm="1">
        <f t="array" ref="E1959">_xlfn.XLOOKUP(B1959,B1959:B6958,'working_data '!U1969:U6968,NA,0)</f>
        <v>Silver</v>
      </c>
    </row>
    <row r="1960" spans="1:5" x14ac:dyDescent="0.35">
      <c r="A1960">
        <v>2789</v>
      </c>
      <c r="B1960">
        <v>24</v>
      </c>
      <c r="C1960" t="str" cm="1">
        <f t="array" ref="C1960">_xlfn.XLOOKUP(A1960,A1960:A6959,'working_data '!S1970:S6969,NA,0)</f>
        <v>Male</v>
      </c>
      <c r="D1960" cm="1">
        <f t="array" ref="D1960">_xlfn.XLOOKUP(A1960,A1960:A6959,'working_data '!T1970:T6969,NA,0)</f>
        <v>88689.42</v>
      </c>
      <c r="E1960" t="str" cm="1">
        <f t="array" ref="E1960">_xlfn.XLOOKUP(B1960,B1960:B6959,'working_data '!U1970:U6969,NA,0)</f>
        <v>Gold</v>
      </c>
    </row>
    <row r="1961" spans="1:5" x14ac:dyDescent="0.35">
      <c r="A1961">
        <v>4920</v>
      </c>
      <c r="B1961">
        <v>41</v>
      </c>
      <c r="C1961" t="str" cm="1">
        <f t="array" ref="C1961">_xlfn.XLOOKUP(A1961,A1961:A6960,'working_data '!S1971:S6970,NA,0)</f>
        <v>Other</v>
      </c>
      <c r="D1961" cm="1">
        <f t="array" ref="D1961">_xlfn.XLOOKUP(A1961,A1961:A6960,'working_data '!T1971:T6970,NA,0)</f>
        <v>66315.69</v>
      </c>
      <c r="E1961" t="str" cm="1">
        <f t="array" ref="E1961">_xlfn.XLOOKUP(B1961,B1961:B6960,'working_data '!U1971:U6970,NA,0)</f>
        <v>Bronze</v>
      </c>
    </row>
    <row r="1962" spans="1:5" x14ac:dyDescent="0.35">
      <c r="A1962">
        <v>4972</v>
      </c>
      <c r="B1962">
        <v>24</v>
      </c>
      <c r="C1962" t="str" cm="1">
        <f t="array" ref="C1962">_xlfn.XLOOKUP(A1962,A1962:A6961,'working_data '!S1972:S6971,NA,0)</f>
        <v>Female</v>
      </c>
      <c r="D1962" cm="1">
        <f t="array" ref="D1962">_xlfn.XLOOKUP(A1962,A1962:A6961,'working_data '!T1972:T6971,NA,0)</f>
        <v>97031.57</v>
      </c>
      <c r="E1962" t="str" cm="1">
        <f t="array" ref="E1962">_xlfn.XLOOKUP(B1962,B1962:B6961,'working_data '!U1972:U6971,NA,0)</f>
        <v>Bronze</v>
      </c>
    </row>
    <row r="1963" spans="1:5" x14ac:dyDescent="0.35">
      <c r="A1963">
        <v>1831</v>
      </c>
      <c r="B1963">
        <v>52</v>
      </c>
      <c r="C1963" t="str" cm="1">
        <f t="array" ref="C1963">_xlfn.XLOOKUP(A1963,A1963:A6962,'working_data '!S1973:S6972,NA,0)</f>
        <v>Male</v>
      </c>
      <c r="D1963" cm="1">
        <f t="array" ref="D1963">_xlfn.XLOOKUP(A1963,A1963:A6962,'working_data '!T1973:T6972,NA,0)</f>
        <v>45175.199999999997</v>
      </c>
      <c r="E1963" t="str" cm="1">
        <f t="array" ref="E1963">_xlfn.XLOOKUP(B1963,B1963:B6962,'working_data '!U1973:U6972,NA,0)</f>
        <v>Gold</v>
      </c>
    </row>
    <row r="1964" spans="1:5" x14ac:dyDescent="0.35">
      <c r="A1964">
        <v>9700</v>
      </c>
      <c r="B1964">
        <v>19</v>
      </c>
      <c r="C1964" t="str" cm="1">
        <f t="array" ref="C1964">_xlfn.XLOOKUP(A1964,A1964:A6963,'working_data '!S1974:S6973,NA,0)</f>
        <v>Male</v>
      </c>
      <c r="D1964" cm="1">
        <f t="array" ref="D1964">_xlfn.XLOOKUP(A1964,A1964:A6963,'working_data '!T1974:T6973,NA,0)</f>
        <v>56854.559999999998</v>
      </c>
      <c r="E1964" t="str" cm="1">
        <f t="array" ref="E1964">_xlfn.XLOOKUP(B1964,B1964:B6963,'working_data '!U1974:U6973,NA,0)</f>
        <v>Silver</v>
      </c>
    </row>
    <row r="1965" spans="1:5" x14ac:dyDescent="0.35">
      <c r="A1965">
        <v>4697</v>
      </c>
      <c r="B1965">
        <v>46</v>
      </c>
      <c r="C1965" t="str" cm="1">
        <f t="array" ref="C1965">_xlfn.XLOOKUP(A1965,A1965:A6964,'working_data '!S1975:S6974,NA,0)</f>
        <v>Female</v>
      </c>
      <c r="D1965" cm="1">
        <f t="array" ref="D1965">_xlfn.XLOOKUP(A1965,A1965:A6964,'working_data '!T1975:T6974,NA,0)</f>
        <v>89228.94</v>
      </c>
      <c r="E1965" t="str" cm="1">
        <f t="array" ref="E1965">_xlfn.XLOOKUP(B1965,B1965:B6964,'working_data '!U1975:U6974,NA,0)</f>
        <v>Gold</v>
      </c>
    </row>
    <row r="1966" spans="1:5" x14ac:dyDescent="0.35">
      <c r="A1966">
        <v>4814</v>
      </c>
      <c r="B1966">
        <v>50</v>
      </c>
      <c r="C1966" t="str" cm="1">
        <f t="array" ref="C1966">_xlfn.XLOOKUP(A1966,A1966:A6965,'working_data '!S1976:S6975,NA,0)</f>
        <v>Other</v>
      </c>
      <c r="D1966" cm="1">
        <f t="array" ref="D1966">_xlfn.XLOOKUP(A1966,A1966:A6965,'working_data '!T1976:T6975,NA,0)</f>
        <v>110893.62</v>
      </c>
      <c r="E1966" t="str" cm="1">
        <f t="array" ref="E1966">_xlfn.XLOOKUP(B1966,B1966:B6965,'working_data '!U1976:U6975,NA,0)</f>
        <v>Platinum</v>
      </c>
    </row>
    <row r="1967" spans="1:5" x14ac:dyDescent="0.35">
      <c r="A1967">
        <v>1860</v>
      </c>
      <c r="B1967">
        <v>35</v>
      </c>
      <c r="C1967" t="str" cm="1">
        <f t="array" ref="C1967">_xlfn.XLOOKUP(A1967,A1967:A6966,'working_data '!S1977:S6976,NA,0)</f>
        <v>Male</v>
      </c>
      <c r="D1967" cm="1">
        <f t="array" ref="D1967">_xlfn.XLOOKUP(A1967,A1967:A6966,'working_data '!T1977:T6976,NA,0)</f>
        <v>60628.88</v>
      </c>
      <c r="E1967" t="str" cm="1">
        <f t="array" ref="E1967">_xlfn.XLOOKUP(B1967,B1967:B6966,'working_data '!U1977:U6976,NA,0)</f>
        <v>Gold</v>
      </c>
    </row>
    <row r="1968" spans="1:5" x14ac:dyDescent="0.35">
      <c r="A1968">
        <v>2641</v>
      </c>
      <c r="B1968">
        <v>37</v>
      </c>
      <c r="C1968" t="str" cm="1">
        <f t="array" ref="C1968">_xlfn.XLOOKUP(A1968,A1968:A6967,'working_data '!S1978:S6977,NA,0)</f>
        <v>Male</v>
      </c>
      <c r="D1968" cm="1">
        <f t="array" ref="D1968">_xlfn.XLOOKUP(A1968,A1968:A6967,'working_data '!T1978:T6977,NA,0)</f>
        <v>91613.92</v>
      </c>
      <c r="E1968" t="str" cm="1">
        <f t="array" ref="E1968">_xlfn.XLOOKUP(B1968,B1968:B6967,'working_data '!U1978:U6977,NA,0)</f>
        <v>Bronze</v>
      </c>
    </row>
    <row r="1969" spans="1:5" x14ac:dyDescent="0.35">
      <c r="A1969">
        <v>7771</v>
      </c>
      <c r="B1969">
        <v>26</v>
      </c>
      <c r="C1969" t="str" cm="1">
        <f t="array" ref="C1969">_xlfn.XLOOKUP(A1969,A1969:A6968,'working_data '!S1979:S6978,NA,0)</f>
        <v>Other</v>
      </c>
      <c r="D1969" cm="1">
        <f t="array" ref="D1969">_xlfn.XLOOKUP(A1969,A1969:A6968,'working_data '!T1979:T6978,NA,0)</f>
        <v>60647.19</v>
      </c>
      <c r="E1969" t="str" cm="1">
        <f t="array" ref="E1969">_xlfn.XLOOKUP(B1969,B1969:B6968,'working_data '!U1979:U6978,NA,0)</f>
        <v>Platinum</v>
      </c>
    </row>
    <row r="1970" spans="1:5" x14ac:dyDescent="0.35">
      <c r="A1970">
        <v>6411</v>
      </c>
      <c r="B1970">
        <v>34</v>
      </c>
      <c r="C1970" t="str" cm="1">
        <f t="array" ref="C1970">_xlfn.XLOOKUP(A1970,A1970:A6969,'working_data '!S1980:S6979,NA,0)</f>
        <v>Male</v>
      </c>
      <c r="D1970" cm="1">
        <f t="array" ref="D1970">_xlfn.XLOOKUP(A1970,A1970:A6969,'working_data '!T1980:T6979,NA,0)</f>
        <v>91526.42</v>
      </c>
      <c r="E1970" t="str" cm="1">
        <f t="array" ref="E1970">_xlfn.XLOOKUP(B1970,B1970:B6969,'working_data '!U1980:U6979,NA,0)</f>
        <v>Gold</v>
      </c>
    </row>
    <row r="1971" spans="1:5" x14ac:dyDescent="0.35">
      <c r="A1971">
        <v>8739</v>
      </c>
      <c r="B1971">
        <v>42</v>
      </c>
      <c r="C1971" t="str" cm="1">
        <f t="array" ref="C1971">_xlfn.XLOOKUP(A1971,A1971:A6970,'working_data '!S1981:S6980,NA,0)</f>
        <v>Male</v>
      </c>
      <c r="D1971" cm="1">
        <f t="array" ref="D1971">_xlfn.XLOOKUP(A1971,A1971:A6970,'working_data '!T1981:T6980,NA,0)</f>
        <v>33097.97</v>
      </c>
      <c r="E1971" t="str" cm="1">
        <f t="array" ref="E1971">_xlfn.XLOOKUP(B1971,B1971:B6970,'working_data '!U1981:U6980,NA,0)</f>
        <v>Bronze</v>
      </c>
    </row>
    <row r="1972" spans="1:5" x14ac:dyDescent="0.35">
      <c r="A1972">
        <v>2647</v>
      </c>
      <c r="B1972">
        <v>47</v>
      </c>
      <c r="C1972" t="str" cm="1">
        <f t="array" ref="C1972">_xlfn.XLOOKUP(A1972,A1972:A6971,'working_data '!S1982:S6981,NA,0)</f>
        <v>Male</v>
      </c>
      <c r="D1972" cm="1">
        <f t="array" ref="D1972">_xlfn.XLOOKUP(A1972,A1972:A6971,'working_data '!T1982:T6981,NA,0)</f>
        <v>57324.23</v>
      </c>
      <c r="E1972" t="str" cm="1">
        <f t="array" ref="E1972">_xlfn.XLOOKUP(B1972,B1972:B6971,'working_data '!U1982:U6981,NA,0)</f>
        <v>Platinum</v>
      </c>
    </row>
    <row r="1973" spans="1:5" x14ac:dyDescent="0.35">
      <c r="A1973">
        <v>3252</v>
      </c>
      <c r="B1973">
        <v>45</v>
      </c>
      <c r="C1973" t="str" cm="1">
        <f t="array" ref="C1973">_xlfn.XLOOKUP(A1973,A1973:A6972,'working_data '!S1983:S6982,NA,0)</f>
        <v>Male</v>
      </c>
      <c r="D1973" cm="1">
        <f t="array" ref="D1973">_xlfn.XLOOKUP(A1973,A1973:A6972,'working_data '!T1983:T6982,NA,0)</f>
        <v>47122.09</v>
      </c>
      <c r="E1973" t="str" cm="1">
        <f t="array" ref="E1973">_xlfn.XLOOKUP(B1973,B1973:B6972,'working_data '!U1983:U6982,NA,0)</f>
        <v>Gold</v>
      </c>
    </row>
    <row r="1974" spans="1:5" x14ac:dyDescent="0.35">
      <c r="A1974">
        <v>1084</v>
      </c>
      <c r="B1974">
        <v>68</v>
      </c>
      <c r="C1974" t="str" cm="1">
        <f t="array" ref="C1974">_xlfn.XLOOKUP(A1974,A1974:A6973,'working_data '!S1984:S6983,NA,0)</f>
        <v>Other</v>
      </c>
      <c r="D1974" cm="1">
        <f t="array" ref="D1974">_xlfn.XLOOKUP(A1974,A1974:A6973,'working_data '!T1984:T6983,NA,0)</f>
        <v>59234.14</v>
      </c>
      <c r="E1974" t="str" cm="1">
        <f t="array" ref="E1974">_xlfn.XLOOKUP(B1974,B1974:B6973,'working_data '!U1984:U6983,NA,0)</f>
        <v>Silver</v>
      </c>
    </row>
    <row r="1975" spans="1:5" x14ac:dyDescent="0.35">
      <c r="A1975">
        <v>3587</v>
      </c>
      <c r="B1975">
        <v>62</v>
      </c>
      <c r="C1975" t="str" cm="1">
        <f t="array" ref="C1975">_xlfn.XLOOKUP(A1975,A1975:A6974,'working_data '!S1985:S6984,NA,0)</f>
        <v>Male</v>
      </c>
      <c r="D1975" cm="1">
        <f t="array" ref="D1975">_xlfn.XLOOKUP(A1975,A1975:A6974,'working_data '!T1985:T6984,NA,0)</f>
        <v>23010.36</v>
      </c>
      <c r="E1975" t="str" cm="1">
        <f t="array" ref="E1975">_xlfn.XLOOKUP(B1975,B1975:B6974,'working_data '!U1985:U6984,NA,0)</f>
        <v>Silver</v>
      </c>
    </row>
    <row r="1976" spans="1:5" x14ac:dyDescent="0.35">
      <c r="A1976">
        <v>7666</v>
      </c>
      <c r="B1976">
        <v>68</v>
      </c>
      <c r="C1976" t="str" cm="1">
        <f t="array" ref="C1976">_xlfn.XLOOKUP(A1976,A1976:A6975,'working_data '!S1986:S6985,NA,0)</f>
        <v>Other</v>
      </c>
      <c r="D1976" cm="1">
        <f t="array" ref="D1976">_xlfn.XLOOKUP(A1976,A1976:A6975,'working_data '!T1986:T6985,NA,0)</f>
        <v>101870.34</v>
      </c>
      <c r="E1976" t="str" cm="1">
        <f t="array" ref="E1976">_xlfn.XLOOKUP(B1976,B1976:B6975,'working_data '!U1986:U6985,NA,0)</f>
        <v>Bronze</v>
      </c>
    </row>
    <row r="1977" spans="1:5" x14ac:dyDescent="0.35">
      <c r="A1977">
        <v>8793</v>
      </c>
      <c r="B1977">
        <v>19</v>
      </c>
      <c r="C1977" t="str" cm="1">
        <f t="array" ref="C1977">_xlfn.XLOOKUP(A1977,A1977:A6976,'working_data '!S1987:S6986,NA,0)</f>
        <v>Male</v>
      </c>
      <c r="D1977" cm="1">
        <f t="array" ref="D1977">_xlfn.XLOOKUP(A1977,A1977:A6976,'working_data '!T1987:T6986,NA,0)</f>
        <v>68585.39</v>
      </c>
      <c r="E1977" t="str" cm="1">
        <f t="array" ref="E1977">_xlfn.XLOOKUP(B1977,B1977:B6976,'working_data '!U1987:U6986,NA,0)</f>
        <v>Gold</v>
      </c>
    </row>
    <row r="1978" spans="1:5" x14ac:dyDescent="0.35">
      <c r="A1978">
        <v>8822</v>
      </c>
      <c r="B1978">
        <v>21</v>
      </c>
      <c r="C1978" t="str" cm="1">
        <f t="array" ref="C1978">_xlfn.XLOOKUP(A1978,A1978:A6977,'working_data '!S1988:S6987,NA,0)</f>
        <v>Male</v>
      </c>
      <c r="D1978" cm="1">
        <f t="array" ref="D1978">_xlfn.XLOOKUP(A1978,A1978:A6977,'working_data '!T1988:T6987,NA,0)</f>
        <v>20757.96</v>
      </c>
      <c r="E1978" t="str" cm="1">
        <f t="array" ref="E1978">_xlfn.XLOOKUP(B1978,B1978:B6977,'working_data '!U1988:U6987,NA,0)</f>
        <v>Gold</v>
      </c>
    </row>
    <row r="1979" spans="1:5" x14ac:dyDescent="0.35">
      <c r="A1979">
        <v>4267</v>
      </c>
      <c r="B1979">
        <v>34</v>
      </c>
      <c r="C1979" t="str" cm="1">
        <f t="array" ref="C1979">_xlfn.XLOOKUP(A1979,A1979:A6978,'working_data '!S1989:S6988,NA,0)</f>
        <v>Other</v>
      </c>
      <c r="D1979" cm="1">
        <f t="array" ref="D1979">_xlfn.XLOOKUP(A1979,A1979:A6978,'working_data '!T1989:T6988,NA,0)</f>
        <v>74783.33</v>
      </c>
      <c r="E1979" t="str" cm="1">
        <f t="array" ref="E1979">_xlfn.XLOOKUP(B1979,B1979:B6978,'working_data '!U1989:U6988,NA,0)</f>
        <v>Bronze</v>
      </c>
    </row>
    <row r="1980" spans="1:5" x14ac:dyDescent="0.35">
      <c r="A1980">
        <v>5706</v>
      </c>
      <c r="B1980">
        <v>60</v>
      </c>
      <c r="C1980" t="str" cm="1">
        <f t="array" ref="C1980">_xlfn.XLOOKUP(A1980,A1980:A6979,'working_data '!S1990:S6989,NA,0)</f>
        <v>Male</v>
      </c>
      <c r="D1980" cm="1">
        <f t="array" ref="D1980">_xlfn.XLOOKUP(A1980,A1980:A6979,'working_data '!T1990:T6989,NA,0)</f>
        <v>66955.02</v>
      </c>
      <c r="E1980" t="str" cm="1">
        <f t="array" ref="E1980">_xlfn.XLOOKUP(B1980,B1980:B6979,'working_data '!U1990:U6989,NA,0)</f>
        <v>Platinum</v>
      </c>
    </row>
    <row r="1981" spans="1:5" x14ac:dyDescent="0.35">
      <c r="A1981">
        <v>6262</v>
      </c>
      <c r="B1981">
        <v>26</v>
      </c>
      <c r="C1981" t="str" cm="1">
        <f t="array" ref="C1981">_xlfn.XLOOKUP(A1981,A1981:A6980,'working_data '!S1991:S6990,NA,0)</f>
        <v>Male</v>
      </c>
      <c r="D1981" cm="1">
        <f t="array" ref="D1981">_xlfn.XLOOKUP(A1981,A1981:A6980,'working_data '!T1991:T6990,NA,0)</f>
        <v>115286.39</v>
      </c>
      <c r="E1981" t="str" cm="1">
        <f t="array" ref="E1981">_xlfn.XLOOKUP(B1981,B1981:B6980,'working_data '!U1991:U6990,NA,0)</f>
        <v>Platinum</v>
      </c>
    </row>
    <row r="1982" spans="1:5" x14ac:dyDescent="0.35">
      <c r="A1982">
        <v>5676</v>
      </c>
      <c r="B1982">
        <v>69</v>
      </c>
      <c r="C1982" t="str" cm="1">
        <f t="array" ref="C1982">_xlfn.XLOOKUP(A1982,A1982:A6981,'working_data '!S1992:S6991,NA,0)</f>
        <v>Male</v>
      </c>
      <c r="D1982" cm="1">
        <f t="array" ref="D1982">_xlfn.XLOOKUP(A1982,A1982:A6981,'working_data '!T1992:T6991,NA,0)</f>
        <v>99564.87</v>
      </c>
      <c r="E1982" t="str" cm="1">
        <f t="array" ref="E1982">_xlfn.XLOOKUP(B1982,B1982:B6981,'working_data '!U1992:U6991,NA,0)</f>
        <v>Gold</v>
      </c>
    </row>
    <row r="1983" spans="1:5" x14ac:dyDescent="0.35">
      <c r="A1983">
        <v>1969</v>
      </c>
      <c r="B1983">
        <v>40</v>
      </c>
      <c r="C1983" t="str" cm="1">
        <f t="array" ref="C1983">_xlfn.XLOOKUP(A1983,A1983:A6982,'working_data '!S1993:S6992,NA,0)</f>
        <v>Other</v>
      </c>
      <c r="D1983" cm="1">
        <f t="array" ref="D1983">_xlfn.XLOOKUP(A1983,A1983:A6982,'working_data '!T1993:T6992,NA,0)</f>
        <v>103914.15</v>
      </c>
      <c r="E1983" t="str" cm="1">
        <f t="array" ref="E1983">_xlfn.XLOOKUP(B1983,B1983:B6982,'working_data '!U1993:U6992,NA,0)</f>
        <v>Bronze</v>
      </c>
    </row>
    <row r="1984" spans="1:5" x14ac:dyDescent="0.35">
      <c r="A1984">
        <v>2465</v>
      </c>
      <c r="B1984">
        <v>56</v>
      </c>
      <c r="C1984" t="str" cm="1">
        <f t="array" ref="C1984">_xlfn.XLOOKUP(A1984,A1984:A6983,'working_data '!S1994:S6993,NA,0)</f>
        <v>Female</v>
      </c>
      <c r="D1984" cm="1">
        <f t="array" ref="D1984">_xlfn.XLOOKUP(A1984,A1984:A6983,'working_data '!T1994:T6993,NA,0)</f>
        <v>40929.25</v>
      </c>
      <c r="E1984" t="str" cm="1">
        <f t="array" ref="E1984">_xlfn.XLOOKUP(B1984,B1984:B6983,'working_data '!U1994:U6993,NA,0)</f>
        <v>Gold</v>
      </c>
    </row>
    <row r="1985" spans="1:5" x14ac:dyDescent="0.35">
      <c r="A1985">
        <v>4804</v>
      </c>
      <c r="B1985">
        <v>46</v>
      </c>
      <c r="C1985" t="str" cm="1">
        <f t="array" ref="C1985">_xlfn.XLOOKUP(A1985,A1985:A6984,'working_data '!S1995:S6994,NA,0)</f>
        <v>Male</v>
      </c>
      <c r="D1985" cm="1">
        <f t="array" ref="D1985">_xlfn.XLOOKUP(A1985,A1985:A6984,'working_data '!T1995:T6994,NA,0)</f>
        <v>22845.49</v>
      </c>
      <c r="E1985" t="str" cm="1">
        <f t="array" ref="E1985">_xlfn.XLOOKUP(B1985,B1985:B6984,'working_data '!U1995:U6994,NA,0)</f>
        <v>Silver</v>
      </c>
    </row>
    <row r="1986" spans="1:5" x14ac:dyDescent="0.35">
      <c r="A1986">
        <v>9767</v>
      </c>
      <c r="B1986">
        <v>44</v>
      </c>
      <c r="C1986" t="str" cm="1">
        <f t="array" ref="C1986">_xlfn.XLOOKUP(A1986,A1986:A6985,'working_data '!S1996:S6995,NA,0)</f>
        <v>Female</v>
      </c>
      <c r="D1986" cm="1">
        <f t="array" ref="D1986">_xlfn.XLOOKUP(A1986,A1986:A6985,'working_data '!T1996:T6995,NA,0)</f>
        <v>65572.78</v>
      </c>
      <c r="E1986" t="str" cm="1">
        <f t="array" ref="E1986">_xlfn.XLOOKUP(B1986,B1986:B6985,'working_data '!U1996:U6995,NA,0)</f>
        <v>Platinum</v>
      </c>
    </row>
    <row r="1987" spans="1:5" x14ac:dyDescent="0.35">
      <c r="A1987">
        <v>1611</v>
      </c>
      <c r="B1987">
        <v>38</v>
      </c>
      <c r="C1987" t="str" cm="1">
        <f t="array" ref="C1987">_xlfn.XLOOKUP(A1987,A1987:A6986,'working_data '!S1997:S6996,NA,0)</f>
        <v>Female</v>
      </c>
      <c r="D1987" cm="1">
        <f t="array" ref="D1987">_xlfn.XLOOKUP(A1987,A1987:A6986,'working_data '!T1997:T6996,NA,0)</f>
        <v>117582.91</v>
      </c>
      <c r="E1987" t="str" cm="1">
        <f t="array" ref="E1987">_xlfn.XLOOKUP(B1987,B1987:B6986,'working_data '!U1997:U6996,NA,0)</f>
        <v>Silver</v>
      </c>
    </row>
    <row r="1988" spans="1:5" x14ac:dyDescent="0.35">
      <c r="A1988">
        <v>3868</v>
      </c>
      <c r="B1988">
        <v>49</v>
      </c>
      <c r="C1988" t="str" cm="1">
        <f t="array" ref="C1988">_xlfn.XLOOKUP(A1988,A1988:A6987,'working_data '!S1998:S6997,NA,0)</f>
        <v>Female</v>
      </c>
      <c r="D1988" cm="1">
        <f t="array" ref="D1988">_xlfn.XLOOKUP(A1988,A1988:A6987,'working_data '!T1998:T6997,NA,0)</f>
        <v>31586.85</v>
      </c>
      <c r="E1988" t="str" cm="1">
        <f t="array" ref="E1988">_xlfn.XLOOKUP(B1988,B1988:B6987,'working_data '!U1998:U6997,NA,0)</f>
        <v>Platinum</v>
      </c>
    </row>
    <row r="1989" spans="1:5" x14ac:dyDescent="0.35">
      <c r="A1989">
        <v>7846</v>
      </c>
      <c r="B1989">
        <v>23</v>
      </c>
      <c r="C1989" t="str" cm="1">
        <f t="array" ref="C1989">_xlfn.XLOOKUP(A1989,A1989:A6988,'working_data '!S1999:S6998,NA,0)</f>
        <v>Other</v>
      </c>
      <c r="D1989" cm="1">
        <f t="array" ref="D1989">_xlfn.XLOOKUP(A1989,A1989:A6988,'working_data '!T1999:T6998,NA,0)</f>
        <v>105237.92</v>
      </c>
      <c r="E1989" t="str" cm="1">
        <f t="array" ref="E1989">_xlfn.XLOOKUP(B1989,B1989:B6988,'working_data '!U1999:U6998,NA,0)</f>
        <v>Silver</v>
      </c>
    </row>
    <row r="1990" spans="1:5" x14ac:dyDescent="0.35">
      <c r="A1990">
        <v>3880</v>
      </c>
      <c r="B1990">
        <v>29</v>
      </c>
      <c r="C1990" t="str" cm="1">
        <f t="array" ref="C1990">_xlfn.XLOOKUP(A1990,A1990:A6989,'working_data '!S2000:S6999,NA,0)</f>
        <v>Female</v>
      </c>
      <c r="D1990" cm="1">
        <f t="array" ref="D1990">_xlfn.XLOOKUP(A1990,A1990:A6989,'working_data '!T2000:T6999,NA,0)</f>
        <v>94014.17</v>
      </c>
      <c r="E1990" t="str" cm="1">
        <f t="array" ref="E1990">_xlfn.XLOOKUP(B1990,B1990:B6989,'working_data '!U2000:U6999,NA,0)</f>
        <v>Gold</v>
      </c>
    </row>
    <row r="1991" spans="1:5" x14ac:dyDescent="0.35">
      <c r="A1991">
        <v>1595</v>
      </c>
      <c r="B1991">
        <v>39</v>
      </c>
      <c r="C1991" t="str" cm="1">
        <f t="array" ref="C1991">_xlfn.XLOOKUP(A1991,A1991:A6990,'working_data '!S2001:S7000,NA,0)</f>
        <v>Other</v>
      </c>
      <c r="D1991" cm="1">
        <f t="array" ref="D1991">_xlfn.XLOOKUP(A1991,A1991:A6990,'working_data '!T2001:T7000,NA,0)</f>
        <v>101623.58</v>
      </c>
      <c r="E1991" t="str" cm="1">
        <f t="array" ref="E1991">_xlfn.XLOOKUP(B1991,B1991:B6990,'working_data '!U2001:U7000,NA,0)</f>
        <v>Platinum</v>
      </c>
    </row>
    <row r="1992" spans="1:5" x14ac:dyDescent="0.35">
      <c r="A1992">
        <v>7504</v>
      </c>
      <c r="B1992">
        <v>34</v>
      </c>
      <c r="C1992" t="str" cm="1">
        <f t="array" ref="C1992">_xlfn.XLOOKUP(A1992,A1992:A6991,'working_data '!S2002:S7001,NA,0)</f>
        <v>Female</v>
      </c>
      <c r="D1992" cm="1">
        <f t="array" ref="D1992">_xlfn.XLOOKUP(A1992,A1992:A6991,'working_data '!T2002:T7001,NA,0)</f>
        <v>101588.36</v>
      </c>
      <c r="E1992" t="str" cm="1">
        <f t="array" ref="E1992">_xlfn.XLOOKUP(B1992,B1992:B6991,'working_data '!U2002:U7001,NA,0)</f>
        <v>Silver</v>
      </c>
    </row>
    <row r="1993" spans="1:5" x14ac:dyDescent="0.35">
      <c r="A1993">
        <v>9116</v>
      </c>
      <c r="B1993">
        <v>37</v>
      </c>
      <c r="C1993" t="str" cm="1">
        <f t="array" ref="C1993">_xlfn.XLOOKUP(A1993,A1993:A6992,'working_data '!S2003:S7002,NA,0)</f>
        <v>Male</v>
      </c>
      <c r="D1993" cm="1">
        <f t="array" ref="D1993">_xlfn.XLOOKUP(A1993,A1993:A6992,'working_data '!T2003:T7002,NA,0)</f>
        <v>37988.410000000003</v>
      </c>
      <c r="E1993" t="str" cm="1">
        <f t="array" ref="E1993">_xlfn.XLOOKUP(B1993,B1993:B6992,'working_data '!U2003:U7002,NA,0)</f>
        <v>Silver</v>
      </c>
    </row>
    <row r="1994" spans="1:5" x14ac:dyDescent="0.35">
      <c r="A1994">
        <v>4052</v>
      </c>
      <c r="B1994">
        <v>40</v>
      </c>
      <c r="C1994" t="str" cm="1">
        <f t="array" ref="C1994">_xlfn.XLOOKUP(A1994,A1994:A6993,'working_data '!S2004:S7003,NA,0)</f>
        <v>Male</v>
      </c>
      <c r="D1994" cm="1">
        <f t="array" ref="D1994">_xlfn.XLOOKUP(A1994,A1994:A6993,'working_data '!T2004:T7003,NA,0)</f>
        <v>58444.08</v>
      </c>
      <c r="E1994" t="str" cm="1">
        <f t="array" ref="E1994">_xlfn.XLOOKUP(B1994,B1994:B6993,'working_data '!U2004:U7003,NA,0)</f>
        <v>Bronze</v>
      </c>
    </row>
    <row r="1995" spans="1:5" x14ac:dyDescent="0.35">
      <c r="A1995">
        <v>5742</v>
      </c>
      <c r="B1995">
        <v>52</v>
      </c>
      <c r="C1995" t="str" cm="1">
        <f t="array" ref="C1995">_xlfn.XLOOKUP(A1995,A1995:A6994,'working_data '!S2005:S7004,NA,0)</f>
        <v>Female</v>
      </c>
      <c r="D1995" cm="1">
        <f t="array" ref="D1995">_xlfn.XLOOKUP(A1995,A1995:A6994,'working_data '!T2005:T7004,NA,0)</f>
        <v>109692.23</v>
      </c>
      <c r="E1995" t="str" cm="1">
        <f t="array" ref="E1995">_xlfn.XLOOKUP(B1995,B1995:B6994,'working_data '!U2005:U7004,NA,0)</f>
        <v>Bronze</v>
      </c>
    </row>
    <row r="1996" spans="1:5" x14ac:dyDescent="0.35">
      <c r="A1996">
        <v>1613</v>
      </c>
      <c r="B1996">
        <v>37</v>
      </c>
      <c r="C1996" t="str" cm="1">
        <f t="array" ref="C1996">_xlfn.XLOOKUP(A1996,A1996:A6995,'working_data '!S2006:S7005,NA,0)</f>
        <v>Male</v>
      </c>
      <c r="D1996" cm="1">
        <f t="array" ref="D1996">_xlfn.XLOOKUP(A1996,A1996:A6995,'working_data '!T2006:T7005,NA,0)</f>
        <v>72245.850000000006</v>
      </c>
      <c r="E1996" t="str" cm="1">
        <f t="array" ref="E1996">_xlfn.XLOOKUP(B1996,B1996:B6995,'working_data '!U2006:U7005,NA,0)</f>
        <v>Silver</v>
      </c>
    </row>
    <row r="1997" spans="1:5" x14ac:dyDescent="0.35">
      <c r="A1997">
        <v>1151</v>
      </c>
      <c r="B1997">
        <v>69</v>
      </c>
      <c r="C1997" t="str" cm="1">
        <f t="array" ref="C1997">_xlfn.XLOOKUP(A1997,A1997:A6996,'working_data '!S2007:S7006,NA,0)</f>
        <v>Female</v>
      </c>
      <c r="D1997" cm="1">
        <f t="array" ref="D1997">_xlfn.XLOOKUP(A1997,A1997:A6996,'working_data '!T2007:T7006,NA,0)</f>
        <v>96831.360000000001</v>
      </c>
      <c r="E1997" t="str" cm="1">
        <f t="array" ref="E1997">_xlfn.XLOOKUP(B1997,B1997:B6996,'working_data '!U2007:U7006,NA,0)</f>
        <v>Silver</v>
      </c>
    </row>
    <row r="1998" spans="1:5" x14ac:dyDescent="0.35">
      <c r="A1998">
        <v>5888</v>
      </c>
      <c r="B1998">
        <v>46</v>
      </c>
      <c r="C1998" t="str" cm="1">
        <f t="array" ref="C1998">_xlfn.XLOOKUP(A1998,A1998:A6997,'working_data '!S2008:S7007,NA,0)</f>
        <v>Other</v>
      </c>
      <c r="D1998" cm="1">
        <f t="array" ref="D1998">_xlfn.XLOOKUP(A1998,A1998:A6997,'working_data '!T2008:T7007,NA,0)</f>
        <v>38131.53</v>
      </c>
      <c r="E1998" t="str" cm="1">
        <f t="array" ref="E1998">_xlfn.XLOOKUP(B1998,B1998:B6997,'working_data '!U2008:U7007,NA,0)</f>
        <v>Gold</v>
      </c>
    </row>
    <row r="1999" spans="1:5" x14ac:dyDescent="0.35">
      <c r="A1999">
        <v>2758</v>
      </c>
      <c r="B1999">
        <v>54</v>
      </c>
      <c r="C1999" t="str" cm="1">
        <f t="array" ref="C1999">_xlfn.XLOOKUP(A1999,A1999:A6998,'working_data '!S2009:S7008,NA,0)</f>
        <v>Female</v>
      </c>
      <c r="D1999" cm="1">
        <f t="array" ref="D1999">_xlfn.XLOOKUP(A1999,A1999:A6998,'working_data '!T2009:T7008,NA,0)</f>
        <v>42885.27</v>
      </c>
      <c r="E1999" t="str" cm="1">
        <f t="array" ref="E1999">_xlfn.XLOOKUP(B1999,B1999:B6998,'working_data '!U2009:U7008,NA,0)</f>
        <v>Bronze</v>
      </c>
    </row>
    <row r="2000" spans="1:5" x14ac:dyDescent="0.35">
      <c r="A2000">
        <v>6489</v>
      </c>
      <c r="B2000">
        <v>60</v>
      </c>
      <c r="C2000" t="str" cm="1">
        <f t="array" ref="C2000">_xlfn.XLOOKUP(A2000,A2000:A6999,'working_data '!S2010:S7009,NA,0)</f>
        <v>Other</v>
      </c>
      <c r="D2000" cm="1">
        <f t="array" ref="D2000">_xlfn.XLOOKUP(A2000,A2000:A6999,'working_data '!T2010:T7009,NA,0)</f>
        <v>36910.89</v>
      </c>
      <c r="E2000" t="str" cm="1">
        <f t="array" ref="E2000">_xlfn.XLOOKUP(B2000,B2000:B6999,'working_data '!U2010:U7009,NA,0)</f>
        <v>Bronze</v>
      </c>
    </row>
    <row r="2001" spans="1:5" x14ac:dyDescent="0.35">
      <c r="A2001">
        <v>5662</v>
      </c>
      <c r="B2001">
        <v>69</v>
      </c>
      <c r="C2001" t="str" cm="1">
        <f t="array" ref="C2001">_xlfn.XLOOKUP(A2001,A2001:A7000,'working_data '!S2011:S7010,NA,0)</f>
        <v>Other</v>
      </c>
      <c r="D2001" cm="1">
        <f t="array" ref="D2001">_xlfn.XLOOKUP(A2001,A2001:A7000,'working_data '!T2011:T7010,NA,0)</f>
        <v>76377.679999999993</v>
      </c>
      <c r="E2001" t="str" cm="1">
        <f t="array" ref="E2001">_xlfn.XLOOKUP(B2001,B2001:B7000,'working_data '!U2011:U7010,NA,0)</f>
        <v>Platinum</v>
      </c>
    </row>
    <row r="2002" spans="1:5" x14ac:dyDescent="0.35">
      <c r="A2002">
        <v>8444</v>
      </c>
      <c r="B2002">
        <v>40</v>
      </c>
      <c r="C2002" t="str" cm="1">
        <f t="array" ref="C2002">_xlfn.XLOOKUP(A2002,A2002:A7001,'working_data '!S2012:S7011,NA,0)</f>
        <v>Female</v>
      </c>
      <c r="D2002" cm="1">
        <f t="array" ref="D2002">_xlfn.XLOOKUP(A2002,A2002:A7001,'working_data '!T2012:T7011,NA,0)</f>
        <v>25873.16</v>
      </c>
      <c r="E2002" t="str" cm="1">
        <f t="array" ref="E2002">_xlfn.XLOOKUP(B2002,B2002:B7001,'working_data '!U2012:U7011,NA,0)</f>
        <v>Platinum</v>
      </c>
    </row>
    <row r="2003" spans="1:5" x14ac:dyDescent="0.35">
      <c r="A2003">
        <v>9901</v>
      </c>
      <c r="B2003">
        <v>23</v>
      </c>
      <c r="C2003" t="str" cm="1">
        <f t="array" ref="C2003">_xlfn.XLOOKUP(A2003,A2003:A7002,'working_data '!S2013:S7012,NA,0)</f>
        <v>Male</v>
      </c>
      <c r="D2003" cm="1">
        <f t="array" ref="D2003">_xlfn.XLOOKUP(A2003,A2003:A7002,'working_data '!T2013:T7012,NA,0)</f>
        <v>100801.74</v>
      </c>
      <c r="E2003" t="str" cm="1">
        <f t="array" ref="E2003">_xlfn.XLOOKUP(B2003,B2003:B7002,'working_data '!U2013:U7012,NA,0)</f>
        <v>Bronze</v>
      </c>
    </row>
    <row r="2004" spans="1:5" x14ac:dyDescent="0.35">
      <c r="A2004">
        <v>9590</v>
      </c>
      <c r="B2004">
        <v>56</v>
      </c>
      <c r="C2004" t="str" cm="1">
        <f t="array" ref="C2004">_xlfn.XLOOKUP(A2004,A2004:A7003,'working_data '!S2014:S7013,NA,0)</f>
        <v>Male</v>
      </c>
      <c r="D2004" cm="1">
        <f t="array" ref="D2004">_xlfn.XLOOKUP(A2004,A2004:A7003,'working_data '!T2014:T7013,NA,0)</f>
        <v>37013.25</v>
      </c>
      <c r="E2004" t="str" cm="1">
        <f t="array" ref="E2004">_xlfn.XLOOKUP(B2004,B2004:B7003,'working_data '!U2014:U7013,NA,0)</f>
        <v>Gold</v>
      </c>
    </row>
    <row r="2005" spans="1:5" x14ac:dyDescent="0.35">
      <c r="A2005">
        <v>9092</v>
      </c>
      <c r="B2005">
        <v>43</v>
      </c>
      <c r="C2005" t="str" cm="1">
        <f t="array" ref="C2005">_xlfn.XLOOKUP(A2005,A2005:A7004,'working_data '!S2015:S7014,NA,0)</f>
        <v>Female</v>
      </c>
      <c r="D2005" cm="1">
        <f t="array" ref="D2005">_xlfn.XLOOKUP(A2005,A2005:A7004,'working_data '!T2015:T7014,NA,0)</f>
        <v>74216.72</v>
      </c>
      <c r="E2005" t="str" cm="1">
        <f t="array" ref="E2005">_xlfn.XLOOKUP(B2005,B2005:B7004,'working_data '!U2015:U7014,NA,0)</f>
        <v>Gold</v>
      </c>
    </row>
    <row r="2006" spans="1:5" x14ac:dyDescent="0.35">
      <c r="A2006">
        <v>3198</v>
      </c>
      <c r="B2006">
        <v>22</v>
      </c>
      <c r="C2006" t="str" cm="1">
        <f t="array" ref="C2006">_xlfn.XLOOKUP(A2006,A2006:A7005,'working_data '!S2016:S7015,NA,0)</f>
        <v>Male</v>
      </c>
      <c r="D2006" cm="1">
        <f t="array" ref="D2006">_xlfn.XLOOKUP(A2006,A2006:A7005,'working_data '!T2016:T7015,NA,0)</f>
        <v>93830.06</v>
      </c>
      <c r="E2006" t="str" cm="1">
        <f t="array" ref="E2006">_xlfn.XLOOKUP(B2006,B2006:B7005,'working_data '!U2016:U7015,NA,0)</f>
        <v>Silver</v>
      </c>
    </row>
    <row r="2007" spans="1:5" x14ac:dyDescent="0.35">
      <c r="A2007">
        <v>9261</v>
      </c>
      <c r="B2007">
        <v>34</v>
      </c>
      <c r="C2007" t="str" cm="1">
        <f t="array" ref="C2007">_xlfn.XLOOKUP(A2007,A2007:A7006,'working_data '!S2017:S7016,NA,0)</f>
        <v>Female</v>
      </c>
      <c r="D2007" cm="1">
        <f t="array" ref="D2007">_xlfn.XLOOKUP(A2007,A2007:A7006,'working_data '!T2017:T7016,NA,0)</f>
        <v>49123.4</v>
      </c>
      <c r="E2007" t="str" cm="1">
        <f t="array" ref="E2007">_xlfn.XLOOKUP(B2007,B2007:B7006,'working_data '!U2017:U7016,NA,0)</f>
        <v>Platinum</v>
      </c>
    </row>
    <row r="2008" spans="1:5" x14ac:dyDescent="0.35">
      <c r="A2008">
        <v>8668</v>
      </c>
      <c r="B2008">
        <v>54</v>
      </c>
      <c r="C2008" t="str" cm="1">
        <f t="array" ref="C2008">_xlfn.XLOOKUP(A2008,A2008:A7007,'working_data '!S2018:S7017,NA,0)</f>
        <v>Female</v>
      </c>
      <c r="D2008" cm="1">
        <f t="array" ref="D2008">_xlfn.XLOOKUP(A2008,A2008:A7007,'working_data '!T2018:T7017,NA,0)</f>
        <v>59413.07</v>
      </c>
      <c r="E2008" t="str" cm="1">
        <f t="array" ref="E2008">_xlfn.XLOOKUP(B2008,B2008:B7007,'working_data '!U2018:U7017,NA,0)</f>
        <v>Platinum</v>
      </c>
    </row>
    <row r="2009" spans="1:5" x14ac:dyDescent="0.35">
      <c r="A2009">
        <v>5470</v>
      </c>
      <c r="B2009">
        <v>57</v>
      </c>
      <c r="C2009" t="str" cm="1">
        <f t="array" ref="C2009">_xlfn.XLOOKUP(A2009,A2009:A7008,'working_data '!S2019:S7018,NA,0)</f>
        <v>Other</v>
      </c>
      <c r="D2009" cm="1">
        <f t="array" ref="D2009">_xlfn.XLOOKUP(A2009,A2009:A7008,'working_data '!T2019:T7018,NA,0)</f>
        <v>20298.93</v>
      </c>
      <c r="E2009" t="str" cm="1">
        <f t="array" ref="E2009">_xlfn.XLOOKUP(B2009,B2009:B7008,'working_data '!U2019:U7018,NA,0)</f>
        <v>Silver</v>
      </c>
    </row>
    <row r="2010" spans="1:5" x14ac:dyDescent="0.35">
      <c r="A2010">
        <v>4159</v>
      </c>
      <c r="B2010">
        <v>19</v>
      </c>
      <c r="C2010" t="str" cm="1">
        <f t="array" ref="C2010">_xlfn.XLOOKUP(A2010,A2010:A7009,'working_data '!S2020:S7019,NA,0)</f>
        <v>Female</v>
      </c>
      <c r="D2010" cm="1">
        <f t="array" ref="D2010">_xlfn.XLOOKUP(A2010,A2010:A7009,'working_data '!T2020:T7019,NA,0)</f>
        <v>85434.62</v>
      </c>
      <c r="E2010" t="str" cm="1">
        <f t="array" ref="E2010">_xlfn.XLOOKUP(B2010,B2010:B7009,'working_data '!U2020:U7019,NA,0)</f>
        <v>Bronze</v>
      </c>
    </row>
    <row r="2011" spans="1:5" x14ac:dyDescent="0.35">
      <c r="A2011">
        <v>2845</v>
      </c>
      <c r="B2011">
        <v>22</v>
      </c>
      <c r="C2011" t="str" cm="1">
        <f t="array" ref="C2011">_xlfn.XLOOKUP(A2011,A2011:A7010,'working_data '!S2021:S7020,NA,0)</f>
        <v>Female</v>
      </c>
      <c r="D2011" cm="1">
        <f t="array" ref="D2011">_xlfn.XLOOKUP(A2011,A2011:A7010,'working_data '!T2021:T7020,NA,0)</f>
        <v>91570.95</v>
      </c>
      <c r="E2011" t="str" cm="1">
        <f t="array" ref="E2011">_xlfn.XLOOKUP(B2011,B2011:B7010,'working_data '!U2021:U7020,NA,0)</f>
        <v>Platinum</v>
      </c>
    </row>
    <row r="2012" spans="1:5" x14ac:dyDescent="0.35">
      <c r="A2012">
        <v>6417</v>
      </c>
      <c r="B2012">
        <v>60</v>
      </c>
      <c r="C2012" t="str" cm="1">
        <f t="array" ref="C2012">_xlfn.XLOOKUP(A2012,A2012:A7011,'working_data '!S2022:S7021,NA,0)</f>
        <v>Female</v>
      </c>
      <c r="D2012" cm="1">
        <f t="array" ref="D2012">_xlfn.XLOOKUP(A2012,A2012:A7011,'working_data '!T2022:T7021,NA,0)</f>
        <v>86086.37</v>
      </c>
      <c r="E2012" t="str" cm="1">
        <f t="array" ref="E2012">_xlfn.XLOOKUP(B2012,B2012:B7011,'working_data '!U2022:U7021,NA,0)</f>
        <v>Gold</v>
      </c>
    </row>
    <row r="2013" spans="1:5" x14ac:dyDescent="0.35">
      <c r="A2013">
        <v>3662</v>
      </c>
      <c r="B2013">
        <v>63</v>
      </c>
      <c r="C2013" t="str" cm="1">
        <f t="array" ref="C2013">_xlfn.XLOOKUP(A2013,A2013:A7012,'working_data '!S2023:S7022,NA,0)</f>
        <v>Male</v>
      </c>
      <c r="D2013" cm="1">
        <f t="array" ref="D2013">_xlfn.XLOOKUP(A2013,A2013:A7012,'working_data '!T2023:T7022,NA,0)</f>
        <v>119736.2</v>
      </c>
      <c r="E2013" t="str" cm="1">
        <f t="array" ref="E2013">_xlfn.XLOOKUP(B2013,B2013:B7012,'working_data '!U2023:U7022,NA,0)</f>
        <v>Silver</v>
      </c>
    </row>
    <row r="2014" spans="1:5" x14ac:dyDescent="0.35">
      <c r="A2014">
        <v>8518</v>
      </c>
      <c r="B2014">
        <v>34</v>
      </c>
      <c r="C2014" t="str" cm="1">
        <f t="array" ref="C2014">_xlfn.XLOOKUP(A2014,A2014:A7013,'working_data '!S2024:S7023,NA,0)</f>
        <v>Other</v>
      </c>
      <c r="D2014" cm="1">
        <f t="array" ref="D2014">_xlfn.XLOOKUP(A2014,A2014:A7013,'working_data '!T2024:T7023,NA,0)</f>
        <v>72709.55</v>
      </c>
      <c r="E2014" t="str" cm="1">
        <f t="array" ref="E2014">_xlfn.XLOOKUP(B2014,B2014:B7013,'working_data '!U2024:U7023,NA,0)</f>
        <v>Bronze</v>
      </c>
    </row>
    <row r="2015" spans="1:5" x14ac:dyDescent="0.35">
      <c r="A2015">
        <v>5215</v>
      </c>
      <c r="B2015">
        <v>19</v>
      </c>
      <c r="C2015" t="str" cm="1">
        <f t="array" ref="C2015">_xlfn.XLOOKUP(A2015,A2015:A7014,'working_data '!S2025:S7024,NA,0)</f>
        <v>Male</v>
      </c>
      <c r="D2015" cm="1">
        <f t="array" ref="D2015">_xlfn.XLOOKUP(A2015,A2015:A7014,'working_data '!T2025:T7024,NA,0)</f>
        <v>53181.2</v>
      </c>
      <c r="E2015" t="str" cm="1">
        <f t="array" ref="E2015">_xlfn.XLOOKUP(B2015,B2015:B7014,'working_data '!U2025:U7024,NA,0)</f>
        <v>Bronze</v>
      </c>
    </row>
    <row r="2016" spans="1:5" x14ac:dyDescent="0.35">
      <c r="A2016">
        <v>4050</v>
      </c>
      <c r="B2016">
        <v>62</v>
      </c>
      <c r="C2016" t="str" cm="1">
        <f t="array" ref="C2016">_xlfn.XLOOKUP(A2016,A2016:A7015,'working_data '!S2026:S7025,NA,0)</f>
        <v>Male</v>
      </c>
      <c r="D2016" cm="1">
        <f t="array" ref="D2016">_xlfn.XLOOKUP(A2016,A2016:A7015,'working_data '!T2026:T7025,NA,0)</f>
        <v>70636.41</v>
      </c>
      <c r="E2016" t="str" cm="1">
        <f t="array" ref="E2016">_xlfn.XLOOKUP(B2016,B2016:B7015,'working_data '!U2026:U7025,NA,0)</f>
        <v>Gold</v>
      </c>
    </row>
    <row r="2017" spans="1:5" x14ac:dyDescent="0.35">
      <c r="A2017">
        <v>1230</v>
      </c>
      <c r="B2017">
        <v>55</v>
      </c>
      <c r="C2017" t="str" cm="1">
        <f t="array" ref="C2017">_xlfn.XLOOKUP(A2017,A2017:A7016,'working_data '!S2027:S7026,NA,0)</f>
        <v>Other</v>
      </c>
      <c r="D2017" cm="1">
        <f t="array" ref="D2017">_xlfn.XLOOKUP(A2017,A2017:A7016,'working_data '!T2027:T7026,NA,0)</f>
        <v>80538.289999999994</v>
      </c>
      <c r="E2017" t="str" cm="1">
        <f t="array" ref="E2017">_xlfn.XLOOKUP(B2017,B2017:B7016,'working_data '!U2027:U7026,NA,0)</f>
        <v>Silver</v>
      </c>
    </row>
    <row r="2018" spans="1:5" x14ac:dyDescent="0.35">
      <c r="A2018">
        <v>6523</v>
      </c>
      <c r="B2018">
        <v>19</v>
      </c>
      <c r="C2018" t="str" cm="1">
        <f t="array" ref="C2018">_xlfn.XLOOKUP(A2018,A2018:A7017,'working_data '!S2028:S7027,NA,0)</f>
        <v>Male</v>
      </c>
      <c r="D2018" cm="1">
        <f t="array" ref="D2018">_xlfn.XLOOKUP(A2018,A2018:A7017,'working_data '!T2028:T7027,NA,0)</f>
        <v>98334.47</v>
      </c>
      <c r="E2018" t="str" cm="1">
        <f t="array" ref="E2018">_xlfn.XLOOKUP(B2018,B2018:B7017,'working_data '!U2028:U7027,NA,0)</f>
        <v>Bronze</v>
      </c>
    </row>
    <row r="2019" spans="1:5" x14ac:dyDescent="0.35">
      <c r="A2019">
        <v>5833</v>
      </c>
      <c r="B2019">
        <v>39</v>
      </c>
      <c r="C2019" t="str" cm="1">
        <f t="array" ref="C2019">_xlfn.XLOOKUP(A2019,A2019:A7018,'working_data '!S2029:S7028,NA,0)</f>
        <v>Other</v>
      </c>
      <c r="D2019" cm="1">
        <f t="array" ref="D2019">_xlfn.XLOOKUP(A2019,A2019:A7018,'working_data '!T2029:T7028,NA,0)</f>
        <v>43921.87</v>
      </c>
      <c r="E2019" t="str" cm="1">
        <f t="array" ref="E2019">_xlfn.XLOOKUP(B2019,B2019:B7018,'working_data '!U2029:U7028,NA,0)</f>
        <v>Silver</v>
      </c>
    </row>
    <row r="2020" spans="1:5" x14ac:dyDescent="0.35">
      <c r="A2020">
        <v>4164</v>
      </c>
      <c r="B2020">
        <v>37</v>
      </c>
      <c r="C2020" t="str" cm="1">
        <f t="array" ref="C2020">_xlfn.XLOOKUP(A2020,A2020:A7019,'working_data '!S2030:S7029,NA,0)</f>
        <v>Other</v>
      </c>
      <c r="D2020" cm="1">
        <f t="array" ref="D2020">_xlfn.XLOOKUP(A2020,A2020:A7019,'working_data '!T2030:T7029,NA,0)</f>
        <v>34555.42</v>
      </c>
      <c r="E2020" t="str" cm="1">
        <f t="array" ref="E2020">_xlfn.XLOOKUP(B2020,B2020:B7019,'working_data '!U2030:U7029,NA,0)</f>
        <v>Platinum</v>
      </c>
    </row>
    <row r="2021" spans="1:5" x14ac:dyDescent="0.35">
      <c r="A2021">
        <v>3875</v>
      </c>
      <c r="B2021">
        <v>59</v>
      </c>
      <c r="C2021" t="str" cm="1">
        <f t="array" ref="C2021">_xlfn.XLOOKUP(A2021,A2021:A7020,'working_data '!S2031:S7030,NA,0)</f>
        <v>Other</v>
      </c>
      <c r="D2021" cm="1">
        <f t="array" ref="D2021">_xlfn.XLOOKUP(A2021,A2021:A7020,'working_data '!T2031:T7030,NA,0)</f>
        <v>82349.25</v>
      </c>
      <c r="E2021" t="str" cm="1">
        <f t="array" ref="E2021">_xlfn.XLOOKUP(B2021,B2021:B7020,'working_data '!U2031:U7030,NA,0)</f>
        <v>Silver</v>
      </c>
    </row>
    <row r="2022" spans="1:5" x14ac:dyDescent="0.35">
      <c r="A2022">
        <v>7643</v>
      </c>
      <c r="B2022">
        <v>37</v>
      </c>
      <c r="C2022" t="str" cm="1">
        <f t="array" ref="C2022">_xlfn.XLOOKUP(A2022,A2022:A7021,'working_data '!S2032:S7031,NA,0)</f>
        <v>Other</v>
      </c>
      <c r="D2022" cm="1">
        <f t="array" ref="D2022">_xlfn.XLOOKUP(A2022,A2022:A7021,'working_data '!T2032:T7031,NA,0)</f>
        <v>87124.43</v>
      </c>
      <c r="E2022" t="str" cm="1">
        <f t="array" ref="E2022">_xlfn.XLOOKUP(B2022,B2022:B7021,'working_data '!U2032:U7031,NA,0)</f>
        <v>Platinum</v>
      </c>
    </row>
    <row r="2023" spans="1:5" x14ac:dyDescent="0.35">
      <c r="A2023">
        <v>8007</v>
      </c>
      <c r="B2023">
        <v>37</v>
      </c>
      <c r="C2023" t="str" cm="1">
        <f t="array" ref="C2023">_xlfn.XLOOKUP(A2023,A2023:A7022,'working_data '!S2033:S7032,NA,0)</f>
        <v>Male</v>
      </c>
      <c r="D2023" cm="1">
        <f t="array" ref="D2023">_xlfn.XLOOKUP(A2023,A2023:A7022,'working_data '!T2033:T7032,NA,0)</f>
        <v>101270.79</v>
      </c>
      <c r="E2023" t="str" cm="1">
        <f t="array" ref="E2023">_xlfn.XLOOKUP(B2023,B2023:B7022,'working_data '!U2033:U7032,NA,0)</f>
        <v>Bronze</v>
      </c>
    </row>
    <row r="2024" spans="1:5" x14ac:dyDescent="0.35">
      <c r="A2024">
        <v>9442</v>
      </c>
      <c r="B2024">
        <v>54</v>
      </c>
      <c r="C2024" t="str" cm="1">
        <f t="array" ref="C2024">_xlfn.XLOOKUP(A2024,A2024:A7023,'working_data '!S2034:S7033,NA,0)</f>
        <v>Female</v>
      </c>
      <c r="D2024" cm="1">
        <f t="array" ref="D2024">_xlfn.XLOOKUP(A2024,A2024:A7023,'working_data '!T2034:T7033,NA,0)</f>
        <v>42944.6</v>
      </c>
      <c r="E2024" t="str" cm="1">
        <f t="array" ref="E2024">_xlfn.XLOOKUP(B2024,B2024:B7023,'working_data '!U2034:U7033,NA,0)</f>
        <v>Platinum</v>
      </c>
    </row>
    <row r="2025" spans="1:5" x14ac:dyDescent="0.35">
      <c r="A2025">
        <v>6372</v>
      </c>
      <c r="B2025">
        <v>45</v>
      </c>
      <c r="C2025" t="str" cm="1">
        <f t="array" ref="C2025">_xlfn.XLOOKUP(A2025,A2025:A7024,'working_data '!S2035:S7034,NA,0)</f>
        <v>Male</v>
      </c>
      <c r="D2025" cm="1">
        <f t="array" ref="D2025">_xlfn.XLOOKUP(A2025,A2025:A7024,'working_data '!T2035:T7034,NA,0)</f>
        <v>93376.39</v>
      </c>
      <c r="E2025" t="str" cm="1">
        <f t="array" ref="E2025">_xlfn.XLOOKUP(B2025,B2025:B7024,'working_data '!U2035:U7034,NA,0)</f>
        <v>Bronze</v>
      </c>
    </row>
    <row r="2026" spans="1:5" x14ac:dyDescent="0.35">
      <c r="A2026">
        <v>2421</v>
      </c>
      <c r="B2026">
        <v>28</v>
      </c>
      <c r="C2026" t="str" cm="1">
        <f t="array" ref="C2026">_xlfn.XLOOKUP(A2026,A2026:A7025,'working_data '!S2036:S7035,NA,0)</f>
        <v>Male</v>
      </c>
      <c r="D2026" cm="1">
        <f t="array" ref="D2026">_xlfn.XLOOKUP(A2026,A2026:A7025,'working_data '!T2036:T7035,NA,0)</f>
        <v>112115.99</v>
      </c>
      <c r="E2026" t="str" cm="1">
        <f t="array" ref="E2026">_xlfn.XLOOKUP(B2026,B2026:B7025,'working_data '!U2036:U7035,NA,0)</f>
        <v>Platinum</v>
      </c>
    </row>
    <row r="2027" spans="1:5" x14ac:dyDescent="0.35">
      <c r="A2027">
        <v>7567</v>
      </c>
      <c r="B2027">
        <v>59</v>
      </c>
      <c r="C2027" t="str" cm="1">
        <f t="array" ref="C2027">_xlfn.XLOOKUP(A2027,A2027:A7026,'working_data '!S2037:S7036,NA,0)</f>
        <v>Female</v>
      </c>
      <c r="D2027" cm="1">
        <f t="array" ref="D2027">_xlfn.XLOOKUP(A2027,A2027:A7026,'working_data '!T2037:T7036,NA,0)</f>
        <v>49734.2</v>
      </c>
      <c r="E2027" t="str" cm="1">
        <f t="array" ref="E2027">_xlfn.XLOOKUP(B2027,B2027:B7026,'working_data '!U2037:U7036,NA,0)</f>
        <v>Silver</v>
      </c>
    </row>
    <row r="2028" spans="1:5" x14ac:dyDescent="0.35">
      <c r="A2028">
        <v>2562</v>
      </c>
      <c r="B2028">
        <v>65</v>
      </c>
      <c r="C2028" t="str" cm="1">
        <f t="array" ref="C2028">_xlfn.XLOOKUP(A2028,A2028:A7027,'working_data '!S2038:S7037,NA,0)</f>
        <v>Other</v>
      </c>
      <c r="D2028" cm="1">
        <f t="array" ref="D2028">_xlfn.XLOOKUP(A2028,A2028:A7027,'working_data '!T2038:T7037,NA,0)</f>
        <v>29495.13</v>
      </c>
      <c r="E2028" t="str" cm="1">
        <f t="array" ref="E2028">_xlfn.XLOOKUP(B2028,B2028:B7027,'working_data '!U2038:U7037,NA,0)</f>
        <v>Gold</v>
      </c>
    </row>
    <row r="2029" spans="1:5" x14ac:dyDescent="0.35">
      <c r="A2029">
        <v>4027</v>
      </c>
      <c r="B2029">
        <v>41</v>
      </c>
      <c r="C2029" t="str" cm="1">
        <f t="array" ref="C2029">_xlfn.XLOOKUP(A2029,A2029:A7028,'working_data '!S2039:S7038,NA,0)</f>
        <v>Male</v>
      </c>
      <c r="D2029" cm="1">
        <f t="array" ref="D2029">_xlfn.XLOOKUP(A2029,A2029:A7028,'working_data '!T2039:T7038,NA,0)</f>
        <v>80499.67</v>
      </c>
      <c r="E2029" t="str" cm="1">
        <f t="array" ref="E2029">_xlfn.XLOOKUP(B2029,B2029:B7028,'working_data '!U2039:U7038,NA,0)</f>
        <v>Gold</v>
      </c>
    </row>
    <row r="2030" spans="1:5" x14ac:dyDescent="0.35">
      <c r="A2030">
        <v>3303</v>
      </c>
      <c r="B2030">
        <v>27</v>
      </c>
      <c r="C2030" t="str" cm="1">
        <f t="array" ref="C2030">_xlfn.XLOOKUP(A2030,A2030:A7029,'working_data '!S2040:S7039,NA,0)</f>
        <v>Other</v>
      </c>
      <c r="D2030" cm="1">
        <f t="array" ref="D2030">_xlfn.XLOOKUP(A2030,A2030:A7029,'working_data '!T2040:T7039,NA,0)</f>
        <v>119561.19</v>
      </c>
      <c r="E2030" t="str" cm="1">
        <f t="array" ref="E2030">_xlfn.XLOOKUP(B2030,B2030:B7029,'working_data '!U2040:U7039,NA,0)</f>
        <v>Bronze</v>
      </c>
    </row>
    <row r="2031" spans="1:5" x14ac:dyDescent="0.35">
      <c r="A2031">
        <v>8822</v>
      </c>
      <c r="B2031">
        <v>25</v>
      </c>
      <c r="C2031" t="str" cm="1">
        <f t="array" ref="C2031">_xlfn.XLOOKUP(A2031,A2031:A7030,'working_data '!S2041:S7040,NA,0)</f>
        <v>Female</v>
      </c>
      <c r="D2031" cm="1">
        <f t="array" ref="D2031">_xlfn.XLOOKUP(A2031,A2031:A7030,'working_data '!T2041:T7040,NA,0)</f>
        <v>49964.98</v>
      </c>
      <c r="E2031" t="str" cm="1">
        <f t="array" ref="E2031">_xlfn.XLOOKUP(B2031,B2031:B7030,'working_data '!U2041:U7040,NA,0)</f>
        <v>Silver</v>
      </c>
    </row>
    <row r="2032" spans="1:5" x14ac:dyDescent="0.35">
      <c r="A2032">
        <v>6301</v>
      </c>
      <c r="B2032">
        <v>44</v>
      </c>
      <c r="C2032" t="str" cm="1">
        <f t="array" ref="C2032">_xlfn.XLOOKUP(A2032,A2032:A7031,'working_data '!S2042:S7041,NA,0)</f>
        <v>Other</v>
      </c>
      <c r="D2032" cm="1">
        <f t="array" ref="D2032">_xlfn.XLOOKUP(A2032,A2032:A7031,'working_data '!T2042:T7041,NA,0)</f>
        <v>89112.02</v>
      </c>
      <c r="E2032" t="str" cm="1">
        <f t="array" ref="E2032">_xlfn.XLOOKUP(B2032,B2032:B7031,'working_data '!U2042:U7041,NA,0)</f>
        <v>Bronze</v>
      </c>
    </row>
    <row r="2033" spans="1:5" x14ac:dyDescent="0.35">
      <c r="A2033">
        <v>5064</v>
      </c>
      <c r="B2033">
        <v>40</v>
      </c>
      <c r="C2033" t="str" cm="1">
        <f t="array" ref="C2033">_xlfn.XLOOKUP(A2033,A2033:A7032,'working_data '!S2043:S7042,NA,0)</f>
        <v>Other</v>
      </c>
      <c r="D2033" cm="1">
        <f t="array" ref="D2033">_xlfn.XLOOKUP(A2033,A2033:A7032,'working_data '!T2043:T7042,NA,0)</f>
        <v>97894.42</v>
      </c>
      <c r="E2033" t="str" cm="1">
        <f t="array" ref="E2033">_xlfn.XLOOKUP(B2033,B2033:B7032,'working_data '!U2043:U7042,NA,0)</f>
        <v>Bronze</v>
      </c>
    </row>
    <row r="2034" spans="1:5" x14ac:dyDescent="0.35">
      <c r="A2034">
        <v>1111</v>
      </c>
      <c r="B2034">
        <v>33</v>
      </c>
      <c r="C2034" t="str" cm="1">
        <f t="array" ref="C2034">_xlfn.XLOOKUP(A2034,A2034:A7033,'working_data '!S2044:S7043,NA,0)</f>
        <v>Other</v>
      </c>
      <c r="D2034" cm="1">
        <f t="array" ref="D2034">_xlfn.XLOOKUP(A2034,A2034:A7033,'working_data '!T2044:T7043,NA,0)</f>
        <v>61629.919999999998</v>
      </c>
      <c r="E2034" t="str" cm="1">
        <f t="array" ref="E2034">_xlfn.XLOOKUP(B2034,B2034:B7033,'working_data '!U2044:U7043,NA,0)</f>
        <v>Silver</v>
      </c>
    </row>
    <row r="2035" spans="1:5" x14ac:dyDescent="0.35">
      <c r="A2035">
        <v>5272</v>
      </c>
      <c r="B2035">
        <v>53</v>
      </c>
      <c r="C2035" t="str" cm="1">
        <f t="array" ref="C2035">_xlfn.XLOOKUP(A2035,A2035:A7034,'working_data '!S2045:S7044,NA,0)</f>
        <v>Male</v>
      </c>
      <c r="D2035" cm="1">
        <f t="array" ref="D2035">_xlfn.XLOOKUP(A2035,A2035:A7034,'working_data '!T2045:T7044,NA,0)</f>
        <v>107001.43</v>
      </c>
      <c r="E2035" t="str" cm="1">
        <f t="array" ref="E2035">_xlfn.XLOOKUP(B2035,B2035:B7034,'working_data '!U2045:U7044,NA,0)</f>
        <v>Platinum</v>
      </c>
    </row>
    <row r="2036" spans="1:5" x14ac:dyDescent="0.35">
      <c r="A2036">
        <v>7284</v>
      </c>
      <c r="B2036">
        <v>70</v>
      </c>
      <c r="C2036" t="str" cm="1">
        <f t="array" ref="C2036">_xlfn.XLOOKUP(A2036,A2036:A7035,'working_data '!S2046:S7045,NA,0)</f>
        <v>Female</v>
      </c>
      <c r="D2036" cm="1">
        <f t="array" ref="D2036">_xlfn.XLOOKUP(A2036,A2036:A7035,'working_data '!T2046:T7045,NA,0)</f>
        <v>94807.17</v>
      </c>
      <c r="E2036" t="str" cm="1">
        <f t="array" ref="E2036">_xlfn.XLOOKUP(B2036,B2036:B7035,'working_data '!U2046:U7045,NA,0)</f>
        <v>Platinum</v>
      </c>
    </row>
    <row r="2037" spans="1:5" x14ac:dyDescent="0.35">
      <c r="A2037">
        <v>4858</v>
      </c>
      <c r="B2037">
        <v>57</v>
      </c>
      <c r="C2037" t="str" cm="1">
        <f t="array" ref="C2037">_xlfn.XLOOKUP(A2037,A2037:A7036,'working_data '!S2047:S7046,NA,0)</f>
        <v>Male</v>
      </c>
      <c r="D2037" cm="1">
        <f t="array" ref="D2037">_xlfn.XLOOKUP(A2037,A2037:A7036,'working_data '!T2047:T7046,NA,0)</f>
        <v>48321.41</v>
      </c>
      <c r="E2037" t="str" cm="1">
        <f t="array" ref="E2037">_xlfn.XLOOKUP(B2037,B2037:B7036,'working_data '!U2047:U7046,NA,0)</f>
        <v>Silver</v>
      </c>
    </row>
    <row r="2038" spans="1:5" x14ac:dyDescent="0.35">
      <c r="A2038">
        <v>8319</v>
      </c>
      <c r="B2038">
        <v>47</v>
      </c>
      <c r="C2038" t="str" cm="1">
        <f t="array" ref="C2038">_xlfn.XLOOKUP(A2038,A2038:A7037,'working_data '!S2048:S7047,NA,0)</f>
        <v>Male</v>
      </c>
      <c r="D2038" cm="1">
        <f t="array" ref="D2038">_xlfn.XLOOKUP(A2038,A2038:A7037,'working_data '!T2048:T7047,NA,0)</f>
        <v>61469.38</v>
      </c>
      <c r="E2038" t="str" cm="1">
        <f t="array" ref="E2038">_xlfn.XLOOKUP(B2038,B2038:B7037,'working_data '!U2048:U7047,NA,0)</f>
        <v>Gold</v>
      </c>
    </row>
    <row r="2039" spans="1:5" x14ac:dyDescent="0.35">
      <c r="A2039">
        <v>5374</v>
      </c>
      <c r="B2039">
        <v>70</v>
      </c>
      <c r="C2039" t="str" cm="1">
        <f t="array" ref="C2039">_xlfn.XLOOKUP(A2039,A2039:A7038,'working_data '!S2049:S7048,NA,0)</f>
        <v>Female</v>
      </c>
      <c r="D2039" cm="1">
        <f t="array" ref="D2039">_xlfn.XLOOKUP(A2039,A2039:A7038,'working_data '!T2049:T7048,NA,0)</f>
        <v>45820.75</v>
      </c>
      <c r="E2039" t="str" cm="1">
        <f t="array" ref="E2039">_xlfn.XLOOKUP(B2039,B2039:B7038,'working_data '!U2049:U7048,NA,0)</f>
        <v>Gold</v>
      </c>
    </row>
    <row r="2040" spans="1:5" x14ac:dyDescent="0.35">
      <c r="A2040">
        <v>6400</v>
      </c>
      <c r="B2040">
        <v>67</v>
      </c>
      <c r="C2040" t="str" cm="1">
        <f t="array" ref="C2040">_xlfn.XLOOKUP(A2040,A2040:A7039,'working_data '!S2050:S7049,NA,0)</f>
        <v>Male</v>
      </c>
      <c r="D2040" cm="1">
        <f t="array" ref="D2040">_xlfn.XLOOKUP(A2040,A2040:A7039,'working_data '!T2050:T7049,NA,0)</f>
        <v>105648.31</v>
      </c>
      <c r="E2040" t="str" cm="1">
        <f t="array" ref="E2040">_xlfn.XLOOKUP(B2040,B2040:B7039,'working_data '!U2050:U7049,NA,0)</f>
        <v>Bronze</v>
      </c>
    </row>
    <row r="2041" spans="1:5" x14ac:dyDescent="0.35">
      <c r="A2041">
        <v>5947</v>
      </c>
      <c r="B2041">
        <v>69</v>
      </c>
      <c r="C2041" t="str" cm="1">
        <f t="array" ref="C2041">_xlfn.XLOOKUP(A2041,A2041:A7040,'working_data '!S2051:S7050,NA,0)</f>
        <v>Female</v>
      </c>
      <c r="D2041" cm="1">
        <f t="array" ref="D2041">_xlfn.XLOOKUP(A2041,A2041:A7040,'working_data '!T2051:T7050,NA,0)</f>
        <v>50922.81</v>
      </c>
      <c r="E2041" t="str" cm="1">
        <f t="array" ref="E2041">_xlfn.XLOOKUP(B2041,B2041:B7040,'working_data '!U2051:U7050,NA,0)</f>
        <v>Silver</v>
      </c>
    </row>
    <row r="2042" spans="1:5" x14ac:dyDescent="0.35">
      <c r="A2042">
        <v>1187</v>
      </c>
      <c r="B2042">
        <v>65</v>
      </c>
      <c r="C2042" t="str" cm="1">
        <f t="array" ref="C2042">_xlfn.XLOOKUP(A2042,A2042:A7041,'working_data '!S2052:S7051,NA,0)</f>
        <v>Female</v>
      </c>
      <c r="D2042" cm="1">
        <f t="array" ref="D2042">_xlfn.XLOOKUP(A2042,A2042:A7041,'working_data '!T2052:T7051,NA,0)</f>
        <v>96587.76</v>
      </c>
      <c r="E2042" t="str" cm="1">
        <f t="array" ref="E2042">_xlfn.XLOOKUP(B2042,B2042:B7041,'working_data '!U2052:U7051,NA,0)</f>
        <v>Silver</v>
      </c>
    </row>
    <row r="2043" spans="1:5" x14ac:dyDescent="0.35">
      <c r="A2043">
        <v>5285</v>
      </c>
      <c r="B2043">
        <v>31</v>
      </c>
      <c r="C2043" t="str" cm="1">
        <f t="array" ref="C2043">_xlfn.XLOOKUP(A2043,A2043:A7042,'working_data '!S2053:S7052,NA,0)</f>
        <v>Male</v>
      </c>
      <c r="D2043" cm="1">
        <f t="array" ref="D2043">_xlfn.XLOOKUP(A2043,A2043:A7042,'working_data '!T2053:T7052,NA,0)</f>
        <v>114356.28</v>
      </c>
      <c r="E2043" t="str" cm="1">
        <f t="array" ref="E2043">_xlfn.XLOOKUP(B2043,B2043:B7042,'working_data '!U2053:U7052,NA,0)</f>
        <v>Bronze</v>
      </c>
    </row>
    <row r="2044" spans="1:5" x14ac:dyDescent="0.35">
      <c r="A2044">
        <v>6890</v>
      </c>
      <c r="B2044">
        <v>68</v>
      </c>
      <c r="C2044" t="str" cm="1">
        <f t="array" ref="C2044">_xlfn.XLOOKUP(A2044,A2044:A7043,'working_data '!S2054:S7053,NA,0)</f>
        <v>Female</v>
      </c>
      <c r="D2044" cm="1">
        <f t="array" ref="D2044">_xlfn.XLOOKUP(A2044,A2044:A7043,'working_data '!T2054:T7053,NA,0)</f>
        <v>49119.05</v>
      </c>
      <c r="E2044" t="str" cm="1">
        <f t="array" ref="E2044">_xlfn.XLOOKUP(B2044,B2044:B7043,'working_data '!U2054:U7053,NA,0)</f>
        <v>Platinum</v>
      </c>
    </row>
    <row r="2045" spans="1:5" x14ac:dyDescent="0.35">
      <c r="A2045">
        <v>4871</v>
      </c>
      <c r="B2045">
        <v>55</v>
      </c>
      <c r="C2045" t="str" cm="1">
        <f t="array" ref="C2045">_xlfn.XLOOKUP(A2045,A2045:A7044,'working_data '!S2055:S7054,NA,0)</f>
        <v>Female</v>
      </c>
      <c r="D2045" cm="1">
        <f t="array" ref="D2045">_xlfn.XLOOKUP(A2045,A2045:A7044,'working_data '!T2055:T7054,NA,0)</f>
        <v>109871.37</v>
      </c>
      <c r="E2045" t="str" cm="1">
        <f t="array" ref="E2045">_xlfn.XLOOKUP(B2045,B2045:B7044,'working_data '!U2055:U7054,NA,0)</f>
        <v>Gold</v>
      </c>
    </row>
    <row r="2046" spans="1:5" x14ac:dyDescent="0.35">
      <c r="A2046">
        <v>2017</v>
      </c>
      <c r="B2046">
        <v>68</v>
      </c>
      <c r="C2046" t="str" cm="1">
        <f t="array" ref="C2046">_xlfn.XLOOKUP(A2046,A2046:A7045,'working_data '!S2056:S7055,NA,0)</f>
        <v>Female</v>
      </c>
      <c r="D2046" cm="1">
        <f t="array" ref="D2046">_xlfn.XLOOKUP(A2046,A2046:A7045,'working_data '!T2056:T7055,NA,0)</f>
        <v>60472.51</v>
      </c>
      <c r="E2046" t="str" cm="1">
        <f t="array" ref="E2046">_xlfn.XLOOKUP(B2046,B2046:B7045,'working_data '!U2056:U7055,NA,0)</f>
        <v>Platinum</v>
      </c>
    </row>
    <row r="2047" spans="1:5" x14ac:dyDescent="0.35">
      <c r="A2047">
        <v>2936</v>
      </c>
      <c r="B2047">
        <v>61</v>
      </c>
      <c r="C2047" t="str" cm="1">
        <f t="array" ref="C2047">_xlfn.XLOOKUP(A2047,A2047:A7046,'working_data '!S2057:S7056,NA,0)</f>
        <v>Male</v>
      </c>
      <c r="D2047" cm="1">
        <f t="array" ref="D2047">_xlfn.XLOOKUP(A2047,A2047:A7046,'working_data '!T2057:T7056,NA,0)</f>
        <v>41572.86</v>
      </c>
      <c r="E2047" t="str" cm="1">
        <f t="array" ref="E2047">_xlfn.XLOOKUP(B2047,B2047:B7046,'working_data '!U2057:U7056,NA,0)</f>
        <v>Platinum</v>
      </c>
    </row>
    <row r="2048" spans="1:5" x14ac:dyDescent="0.35">
      <c r="A2048">
        <v>8625</v>
      </c>
      <c r="B2048">
        <v>21</v>
      </c>
      <c r="C2048" t="str" cm="1">
        <f t="array" ref="C2048">_xlfn.XLOOKUP(A2048,A2048:A7047,'working_data '!S2058:S7057,NA,0)</f>
        <v>Other</v>
      </c>
      <c r="D2048" cm="1">
        <f t="array" ref="D2048">_xlfn.XLOOKUP(A2048,A2048:A7047,'working_data '!T2058:T7057,NA,0)</f>
        <v>62479.24</v>
      </c>
      <c r="E2048" t="str" cm="1">
        <f t="array" ref="E2048">_xlfn.XLOOKUP(B2048,B2048:B7047,'working_data '!U2058:U7057,NA,0)</f>
        <v>Gold</v>
      </c>
    </row>
    <row r="2049" spans="1:5" x14ac:dyDescent="0.35">
      <c r="A2049">
        <v>6026</v>
      </c>
      <c r="B2049">
        <v>47</v>
      </c>
      <c r="C2049" t="str" cm="1">
        <f t="array" ref="C2049">_xlfn.XLOOKUP(A2049,A2049:A7048,'working_data '!S2059:S7058,NA,0)</f>
        <v>Female</v>
      </c>
      <c r="D2049" cm="1">
        <f t="array" ref="D2049">_xlfn.XLOOKUP(A2049,A2049:A7048,'working_data '!T2059:T7058,NA,0)</f>
        <v>86015.2</v>
      </c>
      <c r="E2049" t="str" cm="1">
        <f t="array" ref="E2049">_xlfn.XLOOKUP(B2049,B2049:B7048,'working_data '!U2059:U7058,NA,0)</f>
        <v>Gold</v>
      </c>
    </row>
    <row r="2050" spans="1:5" x14ac:dyDescent="0.35">
      <c r="A2050">
        <v>3616</v>
      </c>
      <c r="B2050">
        <v>43</v>
      </c>
      <c r="C2050" t="str" cm="1">
        <f t="array" ref="C2050">_xlfn.XLOOKUP(A2050,A2050:A7049,'working_data '!S2060:S7059,NA,0)</f>
        <v>Female</v>
      </c>
      <c r="D2050" cm="1">
        <f t="array" ref="D2050">_xlfn.XLOOKUP(A2050,A2050:A7049,'working_data '!T2060:T7059,NA,0)</f>
        <v>92019.26</v>
      </c>
      <c r="E2050" t="str" cm="1">
        <f t="array" ref="E2050">_xlfn.XLOOKUP(B2050,B2050:B7049,'working_data '!U2060:U7059,NA,0)</f>
        <v>Silver</v>
      </c>
    </row>
    <row r="2051" spans="1:5" x14ac:dyDescent="0.35">
      <c r="A2051">
        <v>7642</v>
      </c>
      <c r="B2051">
        <v>42</v>
      </c>
      <c r="C2051" t="str" cm="1">
        <f t="array" ref="C2051">_xlfn.XLOOKUP(A2051,A2051:A7050,'working_data '!S2061:S7060,NA,0)</f>
        <v>Other</v>
      </c>
      <c r="D2051" cm="1">
        <f t="array" ref="D2051">_xlfn.XLOOKUP(A2051,A2051:A7050,'working_data '!T2061:T7060,NA,0)</f>
        <v>58658.78</v>
      </c>
      <c r="E2051" t="str" cm="1">
        <f t="array" ref="E2051">_xlfn.XLOOKUP(B2051,B2051:B7050,'working_data '!U2061:U7060,NA,0)</f>
        <v>Platinum</v>
      </c>
    </row>
    <row r="2052" spans="1:5" x14ac:dyDescent="0.35">
      <c r="A2052">
        <v>9233</v>
      </c>
      <c r="B2052">
        <v>65</v>
      </c>
      <c r="C2052" t="str" cm="1">
        <f t="array" ref="C2052">_xlfn.XLOOKUP(A2052,A2052:A7051,'working_data '!S2062:S7061,NA,0)</f>
        <v>Female</v>
      </c>
      <c r="D2052" cm="1">
        <f t="array" ref="D2052">_xlfn.XLOOKUP(A2052,A2052:A7051,'working_data '!T2062:T7061,NA,0)</f>
        <v>95381.36</v>
      </c>
      <c r="E2052" t="str" cm="1">
        <f t="array" ref="E2052">_xlfn.XLOOKUP(B2052,B2052:B7051,'working_data '!U2062:U7061,NA,0)</f>
        <v>Platinum</v>
      </c>
    </row>
    <row r="2053" spans="1:5" x14ac:dyDescent="0.35">
      <c r="A2053">
        <v>6095</v>
      </c>
      <c r="B2053">
        <v>43</v>
      </c>
      <c r="C2053" t="str" cm="1">
        <f t="array" ref="C2053">_xlfn.XLOOKUP(A2053,A2053:A7052,'working_data '!S2063:S7062,NA,0)</f>
        <v>Male</v>
      </c>
      <c r="D2053" cm="1">
        <f t="array" ref="D2053">_xlfn.XLOOKUP(A2053,A2053:A7052,'working_data '!T2063:T7062,NA,0)</f>
        <v>104332.73</v>
      </c>
      <c r="E2053" t="str" cm="1">
        <f t="array" ref="E2053">_xlfn.XLOOKUP(B2053,B2053:B7052,'working_data '!U2063:U7062,NA,0)</f>
        <v>Bronze</v>
      </c>
    </row>
    <row r="2054" spans="1:5" x14ac:dyDescent="0.35">
      <c r="A2054">
        <v>2923</v>
      </c>
      <c r="B2054">
        <v>49</v>
      </c>
      <c r="C2054" t="str" cm="1">
        <f t="array" ref="C2054">_xlfn.XLOOKUP(A2054,A2054:A7053,'working_data '!S2064:S7063,NA,0)</f>
        <v>Other</v>
      </c>
      <c r="D2054" cm="1">
        <f t="array" ref="D2054">_xlfn.XLOOKUP(A2054,A2054:A7053,'working_data '!T2064:T7063,NA,0)</f>
        <v>68691.06</v>
      </c>
      <c r="E2054" t="str" cm="1">
        <f t="array" ref="E2054">_xlfn.XLOOKUP(B2054,B2054:B7053,'working_data '!U2064:U7063,NA,0)</f>
        <v>Platinum</v>
      </c>
    </row>
    <row r="2055" spans="1:5" x14ac:dyDescent="0.35">
      <c r="A2055">
        <v>5833</v>
      </c>
      <c r="B2055">
        <v>40</v>
      </c>
      <c r="C2055" t="str" cm="1">
        <f t="array" ref="C2055">_xlfn.XLOOKUP(A2055,A2055:A7054,'working_data '!S2065:S7064,NA,0)</f>
        <v>Other</v>
      </c>
      <c r="D2055" cm="1">
        <f t="array" ref="D2055">_xlfn.XLOOKUP(A2055,A2055:A7054,'working_data '!T2065:T7064,NA,0)</f>
        <v>25314.12</v>
      </c>
      <c r="E2055" t="str" cm="1">
        <f t="array" ref="E2055">_xlfn.XLOOKUP(B2055,B2055:B7054,'working_data '!U2065:U7064,NA,0)</f>
        <v>Gold</v>
      </c>
    </row>
    <row r="2056" spans="1:5" x14ac:dyDescent="0.35">
      <c r="A2056">
        <v>7021</v>
      </c>
      <c r="B2056">
        <v>62</v>
      </c>
      <c r="C2056" t="str" cm="1">
        <f t="array" ref="C2056">_xlfn.XLOOKUP(A2056,A2056:A7055,'working_data '!S2066:S7065,NA,0)</f>
        <v>Other</v>
      </c>
      <c r="D2056" cm="1">
        <f t="array" ref="D2056">_xlfn.XLOOKUP(A2056,A2056:A7055,'working_data '!T2066:T7065,NA,0)</f>
        <v>42075.41</v>
      </c>
      <c r="E2056" t="str" cm="1">
        <f t="array" ref="E2056">_xlfn.XLOOKUP(B2056,B2056:B7055,'working_data '!U2066:U7065,NA,0)</f>
        <v>Silver</v>
      </c>
    </row>
    <row r="2057" spans="1:5" x14ac:dyDescent="0.35">
      <c r="A2057">
        <v>4618</v>
      </c>
      <c r="B2057">
        <v>27</v>
      </c>
      <c r="C2057" t="str" cm="1">
        <f t="array" ref="C2057">_xlfn.XLOOKUP(A2057,A2057:A7056,'working_data '!S2067:S7066,NA,0)</f>
        <v>Female</v>
      </c>
      <c r="D2057" cm="1">
        <f t="array" ref="D2057">_xlfn.XLOOKUP(A2057,A2057:A7056,'working_data '!T2067:T7066,NA,0)</f>
        <v>64063.24</v>
      </c>
      <c r="E2057" t="str" cm="1">
        <f t="array" ref="E2057">_xlfn.XLOOKUP(B2057,B2057:B7056,'working_data '!U2067:U7066,NA,0)</f>
        <v>Silver</v>
      </c>
    </row>
    <row r="2058" spans="1:5" x14ac:dyDescent="0.35">
      <c r="A2058">
        <v>4590</v>
      </c>
      <c r="B2058">
        <v>34</v>
      </c>
      <c r="C2058" t="str" cm="1">
        <f t="array" ref="C2058">_xlfn.XLOOKUP(A2058,A2058:A7057,'working_data '!S2068:S7067,NA,0)</f>
        <v>Male</v>
      </c>
      <c r="D2058" cm="1">
        <f t="array" ref="D2058">_xlfn.XLOOKUP(A2058,A2058:A7057,'working_data '!T2068:T7067,NA,0)</f>
        <v>21586.94</v>
      </c>
      <c r="E2058" t="str" cm="1">
        <f t="array" ref="E2058">_xlfn.XLOOKUP(B2058,B2058:B7057,'working_data '!U2068:U7067,NA,0)</f>
        <v>Gold</v>
      </c>
    </row>
    <row r="2059" spans="1:5" x14ac:dyDescent="0.35">
      <c r="A2059">
        <v>3188</v>
      </c>
      <c r="B2059">
        <v>59</v>
      </c>
      <c r="C2059" t="str" cm="1">
        <f t="array" ref="C2059">_xlfn.XLOOKUP(A2059,A2059:A7058,'working_data '!S2069:S7068,NA,0)</f>
        <v>Male</v>
      </c>
      <c r="D2059" cm="1">
        <f t="array" ref="D2059">_xlfn.XLOOKUP(A2059,A2059:A7058,'working_data '!T2069:T7068,NA,0)</f>
        <v>117645.84</v>
      </c>
      <c r="E2059" t="str" cm="1">
        <f t="array" ref="E2059">_xlfn.XLOOKUP(B2059,B2059:B7058,'working_data '!U2069:U7068,NA,0)</f>
        <v>Platinum</v>
      </c>
    </row>
    <row r="2060" spans="1:5" x14ac:dyDescent="0.35">
      <c r="A2060">
        <v>8834</v>
      </c>
      <c r="B2060">
        <v>37</v>
      </c>
      <c r="C2060" t="str" cm="1">
        <f t="array" ref="C2060">_xlfn.XLOOKUP(A2060,A2060:A7059,'working_data '!S2070:S7069,NA,0)</f>
        <v>Male</v>
      </c>
      <c r="D2060" cm="1">
        <f t="array" ref="D2060">_xlfn.XLOOKUP(A2060,A2060:A7059,'working_data '!T2070:T7069,NA,0)</f>
        <v>108269.47</v>
      </c>
      <c r="E2060" t="str" cm="1">
        <f t="array" ref="E2060">_xlfn.XLOOKUP(B2060,B2060:B7059,'working_data '!U2070:U7069,NA,0)</f>
        <v>Silver</v>
      </c>
    </row>
    <row r="2061" spans="1:5" x14ac:dyDescent="0.35">
      <c r="A2061">
        <v>3509</v>
      </c>
      <c r="B2061">
        <v>29</v>
      </c>
      <c r="C2061" t="str" cm="1">
        <f t="array" ref="C2061">_xlfn.XLOOKUP(A2061,A2061:A7060,'working_data '!S2071:S7070,NA,0)</f>
        <v>Male</v>
      </c>
      <c r="D2061" cm="1">
        <f t="array" ref="D2061">_xlfn.XLOOKUP(A2061,A2061:A7060,'working_data '!T2071:T7070,NA,0)</f>
        <v>46576.12</v>
      </c>
      <c r="E2061" t="str" cm="1">
        <f t="array" ref="E2061">_xlfn.XLOOKUP(B2061,B2061:B7060,'working_data '!U2071:U7070,NA,0)</f>
        <v>Gold</v>
      </c>
    </row>
    <row r="2062" spans="1:5" x14ac:dyDescent="0.35">
      <c r="A2062">
        <v>8454</v>
      </c>
      <c r="B2062">
        <v>18</v>
      </c>
      <c r="C2062" t="str" cm="1">
        <f t="array" ref="C2062">_xlfn.XLOOKUP(A2062,A2062:A7061,'working_data '!S2072:S7071,NA,0)</f>
        <v>Male</v>
      </c>
      <c r="D2062" cm="1">
        <f t="array" ref="D2062">_xlfn.XLOOKUP(A2062,A2062:A7061,'working_data '!T2072:T7071,NA,0)</f>
        <v>32502.07</v>
      </c>
      <c r="E2062" t="str" cm="1">
        <f t="array" ref="E2062">_xlfn.XLOOKUP(B2062,B2062:B7061,'working_data '!U2072:U7071,NA,0)</f>
        <v>Bronze</v>
      </c>
    </row>
    <row r="2063" spans="1:5" x14ac:dyDescent="0.35">
      <c r="A2063">
        <v>7121</v>
      </c>
      <c r="B2063">
        <v>33</v>
      </c>
      <c r="C2063" t="str" cm="1">
        <f t="array" ref="C2063">_xlfn.XLOOKUP(A2063,A2063:A7062,'working_data '!S2073:S7072,NA,0)</f>
        <v>Other</v>
      </c>
      <c r="D2063" cm="1">
        <f t="array" ref="D2063">_xlfn.XLOOKUP(A2063,A2063:A7062,'working_data '!T2073:T7072,NA,0)</f>
        <v>33268.29</v>
      </c>
      <c r="E2063" t="str" cm="1">
        <f t="array" ref="E2063">_xlfn.XLOOKUP(B2063,B2063:B7062,'working_data '!U2073:U7072,NA,0)</f>
        <v>Platinum</v>
      </c>
    </row>
    <row r="2064" spans="1:5" x14ac:dyDescent="0.35">
      <c r="A2064">
        <v>7813</v>
      </c>
      <c r="B2064">
        <v>24</v>
      </c>
      <c r="C2064" t="str" cm="1">
        <f t="array" ref="C2064">_xlfn.XLOOKUP(A2064,A2064:A7063,'working_data '!S2074:S7073,NA,0)</f>
        <v>Male</v>
      </c>
      <c r="D2064" cm="1">
        <f t="array" ref="D2064">_xlfn.XLOOKUP(A2064,A2064:A7063,'working_data '!T2074:T7073,NA,0)</f>
        <v>110974.43</v>
      </c>
      <c r="E2064" t="str" cm="1">
        <f t="array" ref="E2064">_xlfn.XLOOKUP(B2064,B2064:B7063,'working_data '!U2074:U7073,NA,0)</f>
        <v>Bronze</v>
      </c>
    </row>
    <row r="2065" spans="1:5" x14ac:dyDescent="0.35">
      <c r="A2065">
        <v>9998</v>
      </c>
      <c r="B2065">
        <v>67</v>
      </c>
      <c r="C2065" t="str" cm="1">
        <f t="array" ref="C2065">_xlfn.XLOOKUP(A2065,A2065:A7064,'working_data '!S2075:S7074,NA,0)</f>
        <v>Male</v>
      </c>
      <c r="D2065" cm="1">
        <f t="array" ref="D2065">_xlfn.XLOOKUP(A2065,A2065:A7064,'working_data '!T2075:T7074,NA,0)</f>
        <v>62568.63</v>
      </c>
      <c r="E2065" t="str" cm="1">
        <f t="array" ref="E2065">_xlfn.XLOOKUP(B2065,B2065:B7064,'working_data '!U2075:U7074,NA,0)</f>
        <v>Silver</v>
      </c>
    </row>
    <row r="2066" spans="1:5" x14ac:dyDescent="0.35">
      <c r="A2066">
        <v>8714</v>
      </c>
      <c r="B2066">
        <v>38</v>
      </c>
      <c r="C2066" t="str" cm="1">
        <f t="array" ref="C2066">_xlfn.XLOOKUP(A2066,A2066:A7065,'working_data '!S2076:S7075,NA,0)</f>
        <v>Male</v>
      </c>
      <c r="D2066" cm="1">
        <f t="array" ref="D2066">_xlfn.XLOOKUP(A2066,A2066:A7065,'working_data '!T2076:T7075,NA,0)</f>
        <v>107363.08</v>
      </c>
      <c r="E2066" t="str" cm="1">
        <f t="array" ref="E2066">_xlfn.XLOOKUP(B2066,B2066:B7065,'working_data '!U2076:U7075,NA,0)</f>
        <v>Bronze</v>
      </c>
    </row>
    <row r="2067" spans="1:5" x14ac:dyDescent="0.35">
      <c r="A2067">
        <v>9806</v>
      </c>
      <c r="B2067">
        <v>48</v>
      </c>
      <c r="C2067" t="str" cm="1">
        <f t="array" ref="C2067">_xlfn.XLOOKUP(A2067,A2067:A7066,'working_data '!S2077:S7076,NA,0)</f>
        <v>Female</v>
      </c>
      <c r="D2067" cm="1">
        <f t="array" ref="D2067">_xlfn.XLOOKUP(A2067,A2067:A7066,'working_data '!T2077:T7076,NA,0)</f>
        <v>59465.57</v>
      </c>
      <c r="E2067" t="str" cm="1">
        <f t="array" ref="E2067">_xlfn.XLOOKUP(B2067,B2067:B7066,'working_data '!U2077:U7076,NA,0)</f>
        <v>Silver</v>
      </c>
    </row>
    <row r="2068" spans="1:5" x14ac:dyDescent="0.35">
      <c r="A2068">
        <v>4578</v>
      </c>
      <c r="B2068">
        <v>55</v>
      </c>
      <c r="C2068" t="str" cm="1">
        <f t="array" ref="C2068">_xlfn.XLOOKUP(A2068,A2068:A7067,'working_data '!S2078:S7077,NA,0)</f>
        <v>Male</v>
      </c>
      <c r="D2068" cm="1">
        <f t="array" ref="D2068">_xlfn.XLOOKUP(A2068,A2068:A7067,'working_data '!T2078:T7077,NA,0)</f>
        <v>57490.57</v>
      </c>
      <c r="E2068" t="str" cm="1">
        <f t="array" ref="E2068">_xlfn.XLOOKUP(B2068,B2068:B7067,'working_data '!U2078:U7077,NA,0)</f>
        <v>Bronze</v>
      </c>
    </row>
    <row r="2069" spans="1:5" x14ac:dyDescent="0.35">
      <c r="A2069">
        <v>5054</v>
      </c>
      <c r="B2069">
        <v>55</v>
      </c>
      <c r="C2069" t="str" cm="1">
        <f t="array" ref="C2069">_xlfn.XLOOKUP(A2069,A2069:A7068,'working_data '!S2079:S7078,NA,0)</f>
        <v>Female</v>
      </c>
      <c r="D2069" cm="1">
        <f t="array" ref="D2069">_xlfn.XLOOKUP(A2069,A2069:A7068,'working_data '!T2079:T7078,NA,0)</f>
        <v>87423.21</v>
      </c>
      <c r="E2069" t="str" cm="1">
        <f t="array" ref="E2069">_xlfn.XLOOKUP(B2069,B2069:B7068,'working_data '!U2079:U7078,NA,0)</f>
        <v>Bronze</v>
      </c>
    </row>
    <row r="2070" spans="1:5" x14ac:dyDescent="0.35">
      <c r="A2070">
        <v>2341</v>
      </c>
      <c r="B2070">
        <v>49</v>
      </c>
      <c r="C2070" t="str" cm="1">
        <f t="array" ref="C2070">_xlfn.XLOOKUP(A2070,A2070:A7069,'working_data '!S2080:S7079,NA,0)</f>
        <v>Other</v>
      </c>
      <c r="D2070" cm="1">
        <f t="array" ref="D2070">_xlfn.XLOOKUP(A2070,A2070:A7069,'working_data '!T2080:T7079,NA,0)</f>
        <v>70061.509999999995</v>
      </c>
      <c r="E2070" t="str" cm="1">
        <f t="array" ref="E2070">_xlfn.XLOOKUP(B2070,B2070:B7069,'working_data '!U2080:U7079,NA,0)</f>
        <v>Gold</v>
      </c>
    </row>
    <row r="2071" spans="1:5" x14ac:dyDescent="0.35">
      <c r="A2071">
        <v>9609</v>
      </c>
      <c r="B2071">
        <v>18</v>
      </c>
      <c r="C2071" t="str" cm="1">
        <f t="array" ref="C2071">_xlfn.XLOOKUP(A2071,A2071:A7070,'working_data '!S2081:S7080,NA,0)</f>
        <v>Female</v>
      </c>
      <c r="D2071" cm="1">
        <f t="array" ref="D2071">_xlfn.XLOOKUP(A2071,A2071:A7070,'working_data '!T2081:T7080,NA,0)</f>
        <v>89368.11</v>
      </c>
      <c r="E2071" t="str" cm="1">
        <f t="array" ref="E2071">_xlfn.XLOOKUP(B2071,B2071:B7070,'working_data '!U2081:U7080,NA,0)</f>
        <v>Gold</v>
      </c>
    </row>
    <row r="2072" spans="1:5" x14ac:dyDescent="0.35">
      <c r="A2072">
        <v>8319</v>
      </c>
      <c r="B2072">
        <v>43</v>
      </c>
      <c r="C2072" t="str" cm="1">
        <f t="array" ref="C2072">_xlfn.XLOOKUP(A2072,A2072:A7071,'working_data '!S2082:S7081,NA,0)</f>
        <v>Male</v>
      </c>
      <c r="D2072" cm="1">
        <f t="array" ref="D2072">_xlfn.XLOOKUP(A2072,A2072:A7071,'working_data '!T2082:T7081,NA,0)</f>
        <v>73535.820000000007</v>
      </c>
      <c r="E2072" t="str" cm="1">
        <f t="array" ref="E2072">_xlfn.XLOOKUP(B2072,B2072:B7071,'working_data '!U2082:U7081,NA,0)</f>
        <v>Silver</v>
      </c>
    </row>
    <row r="2073" spans="1:5" x14ac:dyDescent="0.35">
      <c r="A2073">
        <v>9653</v>
      </c>
      <c r="B2073">
        <v>40</v>
      </c>
      <c r="C2073" t="str" cm="1">
        <f t="array" ref="C2073">_xlfn.XLOOKUP(A2073,A2073:A7072,'working_data '!S2083:S7082,NA,0)</f>
        <v>Male</v>
      </c>
      <c r="D2073" cm="1">
        <f t="array" ref="D2073">_xlfn.XLOOKUP(A2073,A2073:A7072,'working_data '!T2083:T7082,NA,0)</f>
        <v>52596.56</v>
      </c>
      <c r="E2073" t="str" cm="1">
        <f t="array" ref="E2073">_xlfn.XLOOKUP(B2073,B2073:B7072,'working_data '!U2083:U7082,NA,0)</f>
        <v>Silver</v>
      </c>
    </row>
    <row r="2074" spans="1:5" x14ac:dyDescent="0.35">
      <c r="A2074">
        <v>6927</v>
      </c>
      <c r="B2074">
        <v>68</v>
      </c>
      <c r="C2074" t="str" cm="1">
        <f t="array" ref="C2074">_xlfn.XLOOKUP(A2074,A2074:A7073,'working_data '!S2084:S7083,NA,0)</f>
        <v>Female</v>
      </c>
      <c r="D2074" cm="1">
        <f t="array" ref="D2074">_xlfn.XLOOKUP(A2074,A2074:A7073,'working_data '!T2084:T7083,NA,0)</f>
        <v>79349.19</v>
      </c>
      <c r="E2074" t="str" cm="1">
        <f t="array" ref="E2074">_xlfn.XLOOKUP(B2074,B2074:B7073,'working_data '!U2084:U7083,NA,0)</f>
        <v>Bronze</v>
      </c>
    </row>
    <row r="2075" spans="1:5" x14ac:dyDescent="0.35">
      <c r="A2075">
        <v>2279</v>
      </c>
      <c r="B2075">
        <v>53</v>
      </c>
      <c r="C2075" t="str" cm="1">
        <f t="array" ref="C2075">_xlfn.XLOOKUP(A2075,A2075:A7074,'working_data '!S2085:S7084,NA,0)</f>
        <v>Other</v>
      </c>
      <c r="D2075" cm="1">
        <f t="array" ref="D2075">_xlfn.XLOOKUP(A2075,A2075:A7074,'working_data '!T2085:T7084,NA,0)</f>
        <v>20643.52</v>
      </c>
      <c r="E2075" t="str" cm="1">
        <f t="array" ref="E2075">_xlfn.XLOOKUP(B2075,B2075:B7074,'working_data '!U2085:U7084,NA,0)</f>
        <v>Gold</v>
      </c>
    </row>
    <row r="2076" spans="1:5" x14ac:dyDescent="0.35">
      <c r="A2076">
        <v>2838</v>
      </c>
      <c r="B2076">
        <v>22</v>
      </c>
      <c r="C2076" t="str" cm="1">
        <f t="array" ref="C2076">_xlfn.XLOOKUP(A2076,A2076:A7075,'working_data '!S2086:S7085,NA,0)</f>
        <v>Female</v>
      </c>
      <c r="D2076" cm="1">
        <f t="array" ref="D2076">_xlfn.XLOOKUP(A2076,A2076:A7075,'working_data '!T2086:T7085,NA,0)</f>
        <v>33176.85</v>
      </c>
      <c r="E2076" t="str" cm="1">
        <f t="array" ref="E2076">_xlfn.XLOOKUP(B2076,B2076:B7075,'working_data '!U2086:U7085,NA,0)</f>
        <v>Gold</v>
      </c>
    </row>
    <row r="2077" spans="1:5" x14ac:dyDescent="0.35">
      <c r="A2077">
        <v>2011</v>
      </c>
      <c r="B2077">
        <v>24</v>
      </c>
      <c r="C2077" t="str" cm="1">
        <f t="array" ref="C2077">_xlfn.XLOOKUP(A2077,A2077:A7076,'working_data '!S2087:S7086,NA,0)</f>
        <v>Male</v>
      </c>
      <c r="D2077" cm="1">
        <f t="array" ref="D2077">_xlfn.XLOOKUP(A2077,A2077:A7076,'working_data '!T2087:T7086,NA,0)</f>
        <v>75916.41</v>
      </c>
      <c r="E2077" t="str" cm="1">
        <f t="array" ref="E2077">_xlfn.XLOOKUP(B2077,B2077:B7076,'working_data '!U2087:U7086,NA,0)</f>
        <v>Gold</v>
      </c>
    </row>
    <row r="2078" spans="1:5" x14ac:dyDescent="0.35">
      <c r="A2078">
        <v>9972</v>
      </c>
      <c r="B2078">
        <v>26</v>
      </c>
      <c r="C2078" t="str" cm="1">
        <f t="array" ref="C2078">_xlfn.XLOOKUP(A2078,A2078:A7077,'working_data '!S2088:S7087,NA,0)</f>
        <v>Male</v>
      </c>
      <c r="D2078" cm="1">
        <f t="array" ref="D2078">_xlfn.XLOOKUP(A2078,A2078:A7077,'working_data '!T2088:T7087,NA,0)</f>
        <v>78150.22</v>
      </c>
      <c r="E2078" t="str" cm="1">
        <f t="array" ref="E2078">_xlfn.XLOOKUP(B2078,B2078:B7077,'working_data '!U2088:U7087,NA,0)</f>
        <v>Bronze</v>
      </c>
    </row>
    <row r="2079" spans="1:5" x14ac:dyDescent="0.35">
      <c r="A2079">
        <v>9281</v>
      </c>
      <c r="B2079">
        <v>35</v>
      </c>
      <c r="C2079" t="str" cm="1">
        <f t="array" ref="C2079">_xlfn.XLOOKUP(A2079,A2079:A7078,'working_data '!S2089:S7088,NA,0)</f>
        <v>Female</v>
      </c>
      <c r="D2079" cm="1">
        <f t="array" ref="D2079">_xlfn.XLOOKUP(A2079,A2079:A7078,'working_data '!T2089:T7088,NA,0)</f>
        <v>82732.52</v>
      </c>
      <c r="E2079" t="str" cm="1">
        <f t="array" ref="E2079">_xlfn.XLOOKUP(B2079,B2079:B7078,'working_data '!U2089:U7088,NA,0)</f>
        <v>Silver</v>
      </c>
    </row>
    <row r="2080" spans="1:5" x14ac:dyDescent="0.35">
      <c r="A2080">
        <v>4312</v>
      </c>
      <c r="B2080">
        <v>41</v>
      </c>
      <c r="C2080" t="str" cm="1">
        <f t="array" ref="C2080">_xlfn.XLOOKUP(A2080,A2080:A7079,'working_data '!S2090:S7089,NA,0)</f>
        <v>Female</v>
      </c>
      <c r="D2080" cm="1">
        <f t="array" ref="D2080">_xlfn.XLOOKUP(A2080,A2080:A7079,'working_data '!T2090:T7089,NA,0)</f>
        <v>25213.07</v>
      </c>
      <c r="E2080" t="str" cm="1">
        <f t="array" ref="E2080">_xlfn.XLOOKUP(B2080,B2080:B7079,'working_data '!U2090:U7089,NA,0)</f>
        <v>Silver</v>
      </c>
    </row>
    <row r="2081" spans="1:5" x14ac:dyDescent="0.35">
      <c r="A2081">
        <v>9792</v>
      </c>
      <c r="B2081">
        <v>66</v>
      </c>
      <c r="C2081" t="str" cm="1">
        <f t="array" ref="C2081">_xlfn.XLOOKUP(A2081,A2081:A7080,'working_data '!S2091:S7090,NA,0)</f>
        <v>Female</v>
      </c>
      <c r="D2081" cm="1">
        <f t="array" ref="D2081">_xlfn.XLOOKUP(A2081,A2081:A7080,'working_data '!T2091:T7090,NA,0)</f>
        <v>108022.75</v>
      </c>
      <c r="E2081" t="str" cm="1">
        <f t="array" ref="E2081">_xlfn.XLOOKUP(B2081,B2081:B7080,'working_data '!U2091:U7090,NA,0)</f>
        <v>Platinum</v>
      </c>
    </row>
    <row r="2082" spans="1:5" x14ac:dyDescent="0.35">
      <c r="A2082">
        <v>3455</v>
      </c>
      <c r="B2082">
        <v>21</v>
      </c>
      <c r="C2082" t="str" cm="1">
        <f t="array" ref="C2082">_xlfn.XLOOKUP(A2082,A2082:A7081,'working_data '!S2092:S7091,NA,0)</f>
        <v>Other</v>
      </c>
      <c r="D2082" cm="1">
        <f t="array" ref="D2082">_xlfn.XLOOKUP(A2082,A2082:A7081,'working_data '!T2092:T7091,NA,0)</f>
        <v>70206.81</v>
      </c>
      <c r="E2082" t="str" cm="1">
        <f t="array" ref="E2082">_xlfn.XLOOKUP(B2082,B2082:B7081,'working_data '!U2092:U7091,NA,0)</f>
        <v>Gold</v>
      </c>
    </row>
    <row r="2083" spans="1:5" x14ac:dyDescent="0.35">
      <c r="A2083">
        <v>3695</v>
      </c>
      <c r="B2083">
        <v>68</v>
      </c>
      <c r="C2083" t="str" cm="1">
        <f t="array" ref="C2083">_xlfn.XLOOKUP(A2083,A2083:A7082,'working_data '!S2093:S7092,NA,0)</f>
        <v>Female</v>
      </c>
      <c r="D2083" cm="1">
        <f t="array" ref="D2083">_xlfn.XLOOKUP(A2083,A2083:A7082,'working_data '!T2093:T7092,NA,0)</f>
        <v>63893.78</v>
      </c>
      <c r="E2083" t="str" cm="1">
        <f t="array" ref="E2083">_xlfn.XLOOKUP(B2083,B2083:B7082,'working_data '!U2093:U7092,NA,0)</f>
        <v>Bronze</v>
      </c>
    </row>
    <row r="2084" spans="1:5" x14ac:dyDescent="0.35">
      <c r="A2084">
        <v>6375</v>
      </c>
      <c r="B2084">
        <v>48</v>
      </c>
      <c r="C2084" t="str" cm="1">
        <f t="array" ref="C2084">_xlfn.XLOOKUP(A2084,A2084:A7083,'working_data '!S2094:S7093,NA,0)</f>
        <v>Other</v>
      </c>
      <c r="D2084" cm="1">
        <f t="array" ref="D2084">_xlfn.XLOOKUP(A2084,A2084:A7083,'working_data '!T2094:T7093,NA,0)</f>
        <v>34072.9</v>
      </c>
      <c r="E2084" t="str" cm="1">
        <f t="array" ref="E2084">_xlfn.XLOOKUP(B2084,B2084:B7083,'working_data '!U2094:U7093,NA,0)</f>
        <v>Gold</v>
      </c>
    </row>
    <row r="2085" spans="1:5" x14ac:dyDescent="0.35">
      <c r="A2085">
        <v>9525</v>
      </c>
      <c r="B2085">
        <v>46</v>
      </c>
      <c r="C2085" t="str" cm="1">
        <f t="array" ref="C2085">_xlfn.XLOOKUP(A2085,A2085:A7084,'working_data '!S2095:S7094,NA,0)</f>
        <v>Male</v>
      </c>
      <c r="D2085" cm="1">
        <f t="array" ref="D2085">_xlfn.XLOOKUP(A2085,A2085:A7084,'working_data '!T2095:T7094,NA,0)</f>
        <v>35036.639999999999</v>
      </c>
      <c r="E2085" t="str" cm="1">
        <f t="array" ref="E2085">_xlfn.XLOOKUP(B2085,B2085:B7084,'working_data '!U2095:U7094,NA,0)</f>
        <v>Gold</v>
      </c>
    </row>
    <row r="2086" spans="1:5" x14ac:dyDescent="0.35">
      <c r="A2086">
        <v>8239</v>
      </c>
      <c r="B2086">
        <v>53</v>
      </c>
      <c r="C2086" t="str" cm="1">
        <f t="array" ref="C2086">_xlfn.XLOOKUP(A2086,A2086:A7085,'working_data '!S2096:S7095,NA,0)</f>
        <v>Female</v>
      </c>
      <c r="D2086" cm="1">
        <f t="array" ref="D2086">_xlfn.XLOOKUP(A2086,A2086:A7085,'working_data '!T2096:T7095,NA,0)</f>
        <v>26202.23</v>
      </c>
      <c r="E2086" t="str" cm="1">
        <f t="array" ref="E2086">_xlfn.XLOOKUP(B2086,B2086:B7085,'working_data '!U2096:U7095,NA,0)</f>
        <v>Platinum</v>
      </c>
    </row>
    <row r="2087" spans="1:5" x14ac:dyDescent="0.35">
      <c r="A2087">
        <v>2904</v>
      </c>
      <c r="B2087">
        <v>32</v>
      </c>
      <c r="C2087" t="str" cm="1">
        <f t="array" ref="C2087">_xlfn.XLOOKUP(A2087,A2087:A7086,'working_data '!S2097:S7096,NA,0)</f>
        <v>Female</v>
      </c>
      <c r="D2087" cm="1">
        <f t="array" ref="D2087">_xlfn.XLOOKUP(A2087,A2087:A7086,'working_data '!T2097:T7096,NA,0)</f>
        <v>52950.54</v>
      </c>
      <c r="E2087" t="str" cm="1">
        <f t="array" ref="E2087">_xlfn.XLOOKUP(B2087,B2087:B7086,'working_data '!U2097:U7096,NA,0)</f>
        <v>Gold</v>
      </c>
    </row>
    <row r="2088" spans="1:5" x14ac:dyDescent="0.35">
      <c r="A2088">
        <v>4365</v>
      </c>
      <c r="B2088">
        <v>45</v>
      </c>
      <c r="C2088" t="str" cm="1">
        <f t="array" ref="C2088">_xlfn.XLOOKUP(A2088,A2088:A7087,'working_data '!S2098:S7097,NA,0)</f>
        <v>Other</v>
      </c>
      <c r="D2088" cm="1">
        <f t="array" ref="D2088">_xlfn.XLOOKUP(A2088,A2088:A7087,'working_data '!T2098:T7097,NA,0)</f>
        <v>21782.53</v>
      </c>
      <c r="E2088" t="str" cm="1">
        <f t="array" ref="E2088">_xlfn.XLOOKUP(B2088,B2088:B7087,'working_data '!U2098:U7097,NA,0)</f>
        <v>Silver</v>
      </c>
    </row>
    <row r="2089" spans="1:5" x14ac:dyDescent="0.35">
      <c r="A2089">
        <v>9008</v>
      </c>
      <c r="B2089">
        <v>32</v>
      </c>
      <c r="C2089" t="str" cm="1">
        <f t="array" ref="C2089">_xlfn.XLOOKUP(A2089,A2089:A7088,'working_data '!S2099:S7098,NA,0)</f>
        <v>Male</v>
      </c>
      <c r="D2089" cm="1">
        <f t="array" ref="D2089">_xlfn.XLOOKUP(A2089,A2089:A7088,'working_data '!T2099:T7098,NA,0)</f>
        <v>95506.51</v>
      </c>
      <c r="E2089" t="str" cm="1">
        <f t="array" ref="E2089">_xlfn.XLOOKUP(B2089,B2089:B7088,'working_data '!U2099:U7098,NA,0)</f>
        <v>Silver</v>
      </c>
    </row>
    <row r="2090" spans="1:5" x14ac:dyDescent="0.35">
      <c r="A2090">
        <v>2489</v>
      </c>
      <c r="B2090">
        <v>38</v>
      </c>
      <c r="C2090" t="str" cm="1">
        <f t="array" ref="C2090">_xlfn.XLOOKUP(A2090,A2090:A7089,'working_data '!S2100:S7099,NA,0)</f>
        <v>Male</v>
      </c>
      <c r="D2090" cm="1">
        <f t="array" ref="D2090">_xlfn.XLOOKUP(A2090,A2090:A7089,'working_data '!T2100:T7099,NA,0)</f>
        <v>114047.41</v>
      </c>
      <c r="E2090" t="str" cm="1">
        <f t="array" ref="E2090">_xlfn.XLOOKUP(B2090,B2090:B7089,'working_data '!U2100:U7099,NA,0)</f>
        <v>Gold</v>
      </c>
    </row>
    <row r="2091" spans="1:5" x14ac:dyDescent="0.35">
      <c r="A2091">
        <v>9361</v>
      </c>
      <c r="B2091">
        <v>20</v>
      </c>
      <c r="C2091" t="str" cm="1">
        <f t="array" ref="C2091">_xlfn.XLOOKUP(A2091,A2091:A7090,'working_data '!S2101:S7100,NA,0)</f>
        <v>Male</v>
      </c>
      <c r="D2091" cm="1">
        <f t="array" ref="D2091">_xlfn.XLOOKUP(A2091,A2091:A7090,'working_data '!T2101:T7100,NA,0)</f>
        <v>64467.6</v>
      </c>
      <c r="E2091" t="str" cm="1">
        <f t="array" ref="E2091">_xlfn.XLOOKUP(B2091,B2091:B7090,'working_data '!U2101:U7100,NA,0)</f>
        <v>Gold</v>
      </c>
    </row>
    <row r="2092" spans="1:5" x14ac:dyDescent="0.35">
      <c r="A2092">
        <v>8298</v>
      </c>
      <c r="B2092">
        <v>61</v>
      </c>
      <c r="C2092" t="str" cm="1">
        <f t="array" ref="C2092">_xlfn.XLOOKUP(A2092,A2092:A7091,'working_data '!S2102:S7101,NA,0)</f>
        <v>Other</v>
      </c>
      <c r="D2092" cm="1">
        <f t="array" ref="D2092">_xlfn.XLOOKUP(A2092,A2092:A7091,'working_data '!T2102:T7101,NA,0)</f>
        <v>66193.3</v>
      </c>
      <c r="E2092" t="str" cm="1">
        <f t="array" ref="E2092">_xlfn.XLOOKUP(B2092,B2092:B7091,'working_data '!U2102:U7101,NA,0)</f>
        <v>Silver</v>
      </c>
    </row>
    <row r="2093" spans="1:5" x14ac:dyDescent="0.35">
      <c r="A2093">
        <v>1911</v>
      </c>
      <c r="B2093">
        <v>69</v>
      </c>
      <c r="C2093" t="str" cm="1">
        <f t="array" ref="C2093">_xlfn.XLOOKUP(A2093,A2093:A7092,'working_data '!S2103:S7102,NA,0)</f>
        <v>Other</v>
      </c>
      <c r="D2093" cm="1">
        <f t="array" ref="D2093">_xlfn.XLOOKUP(A2093,A2093:A7092,'working_data '!T2103:T7102,NA,0)</f>
        <v>35152.239999999998</v>
      </c>
      <c r="E2093" t="str" cm="1">
        <f t="array" ref="E2093">_xlfn.XLOOKUP(B2093,B2093:B7092,'working_data '!U2103:U7102,NA,0)</f>
        <v>Silver</v>
      </c>
    </row>
    <row r="2094" spans="1:5" x14ac:dyDescent="0.35">
      <c r="A2094">
        <v>8429</v>
      </c>
      <c r="B2094">
        <v>57</v>
      </c>
      <c r="C2094" t="str" cm="1">
        <f t="array" ref="C2094">_xlfn.XLOOKUP(A2094,A2094:A7093,'working_data '!S2104:S7103,NA,0)</f>
        <v>Male</v>
      </c>
      <c r="D2094" cm="1">
        <f t="array" ref="D2094">_xlfn.XLOOKUP(A2094,A2094:A7093,'working_data '!T2104:T7103,NA,0)</f>
        <v>103459.29</v>
      </c>
      <c r="E2094" t="str" cm="1">
        <f t="array" ref="E2094">_xlfn.XLOOKUP(B2094,B2094:B7093,'working_data '!U2104:U7103,NA,0)</f>
        <v>Platinum</v>
      </c>
    </row>
    <row r="2095" spans="1:5" x14ac:dyDescent="0.35">
      <c r="A2095">
        <v>3161</v>
      </c>
      <c r="B2095">
        <v>44</v>
      </c>
      <c r="C2095" t="str" cm="1">
        <f t="array" ref="C2095">_xlfn.XLOOKUP(A2095,A2095:A7094,'working_data '!S2105:S7104,NA,0)</f>
        <v>Male</v>
      </c>
      <c r="D2095" cm="1">
        <f t="array" ref="D2095">_xlfn.XLOOKUP(A2095,A2095:A7094,'working_data '!T2105:T7104,NA,0)</f>
        <v>62370</v>
      </c>
      <c r="E2095" t="str" cm="1">
        <f t="array" ref="E2095">_xlfn.XLOOKUP(B2095,B2095:B7094,'working_data '!U2105:U7104,NA,0)</f>
        <v>Bronze</v>
      </c>
    </row>
    <row r="2096" spans="1:5" x14ac:dyDescent="0.35">
      <c r="A2096">
        <v>9409</v>
      </c>
      <c r="B2096">
        <v>65</v>
      </c>
      <c r="C2096" t="str" cm="1">
        <f t="array" ref="C2096">_xlfn.XLOOKUP(A2096,A2096:A7095,'working_data '!S2106:S7105,NA,0)</f>
        <v>Male</v>
      </c>
      <c r="D2096" cm="1">
        <f t="array" ref="D2096">_xlfn.XLOOKUP(A2096,A2096:A7095,'working_data '!T2106:T7105,NA,0)</f>
        <v>119322.48</v>
      </c>
      <c r="E2096" t="str" cm="1">
        <f t="array" ref="E2096">_xlfn.XLOOKUP(B2096,B2096:B7095,'working_data '!U2106:U7105,NA,0)</f>
        <v>Silver</v>
      </c>
    </row>
    <row r="2097" spans="1:5" x14ac:dyDescent="0.35">
      <c r="A2097">
        <v>7806</v>
      </c>
      <c r="B2097">
        <v>50</v>
      </c>
      <c r="C2097" t="str" cm="1">
        <f t="array" ref="C2097">_xlfn.XLOOKUP(A2097,A2097:A7096,'working_data '!S2107:S7106,NA,0)</f>
        <v>Other</v>
      </c>
      <c r="D2097" cm="1">
        <f t="array" ref="D2097">_xlfn.XLOOKUP(A2097,A2097:A7096,'working_data '!T2107:T7106,NA,0)</f>
        <v>59152.56</v>
      </c>
      <c r="E2097" t="str" cm="1">
        <f t="array" ref="E2097">_xlfn.XLOOKUP(B2097,B2097:B7096,'working_data '!U2107:U7106,NA,0)</f>
        <v>Bronze</v>
      </c>
    </row>
    <row r="2098" spans="1:5" x14ac:dyDescent="0.35">
      <c r="A2098">
        <v>8484</v>
      </c>
      <c r="B2098">
        <v>21</v>
      </c>
      <c r="C2098" t="str" cm="1">
        <f t="array" ref="C2098">_xlfn.XLOOKUP(A2098,A2098:A7097,'working_data '!S2108:S7107,NA,0)</f>
        <v>Male</v>
      </c>
      <c r="D2098" cm="1">
        <f t="array" ref="D2098">_xlfn.XLOOKUP(A2098,A2098:A7097,'working_data '!T2108:T7107,NA,0)</f>
        <v>64499.34</v>
      </c>
      <c r="E2098" t="str" cm="1">
        <f t="array" ref="E2098">_xlfn.XLOOKUP(B2098,B2098:B7097,'working_data '!U2108:U7107,NA,0)</f>
        <v>Platinum</v>
      </c>
    </row>
    <row r="2099" spans="1:5" x14ac:dyDescent="0.35">
      <c r="A2099">
        <v>1945</v>
      </c>
      <c r="B2099">
        <v>24</v>
      </c>
      <c r="C2099" t="str" cm="1">
        <f t="array" ref="C2099">_xlfn.XLOOKUP(A2099,A2099:A7098,'working_data '!S2109:S7108,NA,0)</f>
        <v>Other</v>
      </c>
      <c r="D2099" cm="1">
        <f t="array" ref="D2099">_xlfn.XLOOKUP(A2099,A2099:A7098,'working_data '!T2109:T7108,NA,0)</f>
        <v>47888.04</v>
      </c>
      <c r="E2099" t="str" cm="1">
        <f t="array" ref="E2099">_xlfn.XLOOKUP(B2099,B2099:B7098,'working_data '!U2109:U7108,NA,0)</f>
        <v>Gold</v>
      </c>
    </row>
    <row r="2100" spans="1:5" x14ac:dyDescent="0.35">
      <c r="A2100">
        <v>8575</v>
      </c>
      <c r="B2100">
        <v>54</v>
      </c>
      <c r="C2100" t="str" cm="1">
        <f t="array" ref="C2100">_xlfn.XLOOKUP(A2100,A2100:A7099,'working_data '!S2110:S7109,NA,0)</f>
        <v>Female</v>
      </c>
      <c r="D2100" cm="1">
        <f t="array" ref="D2100">_xlfn.XLOOKUP(A2100,A2100:A7099,'working_data '!T2110:T7109,NA,0)</f>
        <v>51510.47</v>
      </c>
      <c r="E2100" t="str" cm="1">
        <f t="array" ref="E2100">_xlfn.XLOOKUP(B2100,B2100:B7099,'working_data '!U2110:U7109,NA,0)</f>
        <v>Gold</v>
      </c>
    </row>
    <row r="2101" spans="1:5" x14ac:dyDescent="0.35">
      <c r="A2101">
        <v>6049</v>
      </c>
      <c r="B2101">
        <v>26</v>
      </c>
      <c r="C2101" t="str" cm="1">
        <f t="array" ref="C2101">_xlfn.XLOOKUP(A2101,A2101:A7100,'working_data '!S2111:S7110,NA,0)</f>
        <v>Other</v>
      </c>
      <c r="D2101" cm="1">
        <f t="array" ref="D2101">_xlfn.XLOOKUP(A2101,A2101:A7100,'working_data '!T2111:T7110,NA,0)</f>
        <v>106080.55</v>
      </c>
      <c r="E2101" t="str" cm="1">
        <f t="array" ref="E2101">_xlfn.XLOOKUP(B2101,B2101:B7100,'working_data '!U2111:U7110,NA,0)</f>
        <v>Bronze</v>
      </c>
    </row>
    <row r="2102" spans="1:5" x14ac:dyDescent="0.35">
      <c r="A2102">
        <v>1356</v>
      </c>
      <c r="B2102">
        <v>27</v>
      </c>
      <c r="C2102" t="str" cm="1">
        <f t="array" ref="C2102">_xlfn.XLOOKUP(A2102,A2102:A7101,'working_data '!S2112:S7111,NA,0)</f>
        <v>Female</v>
      </c>
      <c r="D2102" cm="1">
        <f t="array" ref="D2102">_xlfn.XLOOKUP(A2102,A2102:A7101,'working_data '!T2112:T7111,NA,0)</f>
        <v>89642.06</v>
      </c>
      <c r="E2102" t="str" cm="1">
        <f t="array" ref="E2102">_xlfn.XLOOKUP(B2102,B2102:B7101,'working_data '!U2112:U7111,NA,0)</f>
        <v>Bronze</v>
      </c>
    </row>
    <row r="2103" spans="1:5" x14ac:dyDescent="0.35">
      <c r="A2103">
        <v>7487</v>
      </c>
      <c r="B2103">
        <v>47</v>
      </c>
      <c r="C2103" t="str" cm="1">
        <f t="array" ref="C2103">_xlfn.XLOOKUP(A2103,A2103:A7102,'working_data '!S2113:S7112,NA,0)</f>
        <v>Other</v>
      </c>
      <c r="D2103" cm="1">
        <f t="array" ref="D2103">_xlfn.XLOOKUP(A2103,A2103:A7102,'working_data '!T2113:T7112,NA,0)</f>
        <v>98665.91</v>
      </c>
      <c r="E2103" t="str" cm="1">
        <f t="array" ref="E2103">_xlfn.XLOOKUP(B2103,B2103:B7102,'working_data '!U2113:U7112,NA,0)</f>
        <v>Gold</v>
      </c>
    </row>
    <row r="2104" spans="1:5" x14ac:dyDescent="0.35">
      <c r="A2104">
        <v>5169</v>
      </c>
      <c r="B2104">
        <v>25</v>
      </c>
      <c r="C2104" t="str" cm="1">
        <f t="array" ref="C2104">_xlfn.XLOOKUP(A2104,A2104:A7103,'working_data '!S2114:S7113,NA,0)</f>
        <v>Other</v>
      </c>
      <c r="D2104" cm="1">
        <f t="array" ref="D2104">_xlfn.XLOOKUP(A2104,A2104:A7103,'working_data '!T2114:T7113,NA,0)</f>
        <v>117379.03</v>
      </c>
      <c r="E2104" t="str" cm="1">
        <f t="array" ref="E2104">_xlfn.XLOOKUP(B2104,B2104:B7103,'working_data '!U2114:U7113,NA,0)</f>
        <v>Platinum</v>
      </c>
    </row>
    <row r="2105" spans="1:5" x14ac:dyDescent="0.35">
      <c r="A2105">
        <v>1049</v>
      </c>
      <c r="B2105">
        <v>66</v>
      </c>
      <c r="C2105" t="str" cm="1">
        <f t="array" ref="C2105">_xlfn.XLOOKUP(A2105,A2105:A7104,'working_data '!S2115:S7114,NA,0)</f>
        <v>Other</v>
      </c>
      <c r="D2105" cm="1">
        <f t="array" ref="D2105">_xlfn.XLOOKUP(A2105,A2105:A7104,'working_data '!T2115:T7114,NA,0)</f>
        <v>28932.639999999999</v>
      </c>
      <c r="E2105" t="str" cm="1">
        <f t="array" ref="E2105">_xlfn.XLOOKUP(B2105,B2105:B7104,'working_data '!U2115:U7114,NA,0)</f>
        <v>Silver</v>
      </c>
    </row>
    <row r="2106" spans="1:5" x14ac:dyDescent="0.35">
      <c r="A2106">
        <v>4570</v>
      </c>
      <c r="B2106">
        <v>67</v>
      </c>
      <c r="C2106" t="str" cm="1">
        <f t="array" ref="C2106">_xlfn.XLOOKUP(A2106,A2106:A7105,'working_data '!S2116:S7115,NA,0)</f>
        <v>Male</v>
      </c>
      <c r="D2106" cm="1">
        <f t="array" ref="D2106">_xlfn.XLOOKUP(A2106,A2106:A7105,'working_data '!T2116:T7115,NA,0)</f>
        <v>52474.3</v>
      </c>
      <c r="E2106" t="str" cm="1">
        <f t="array" ref="E2106">_xlfn.XLOOKUP(B2106,B2106:B7105,'working_data '!U2116:U7115,NA,0)</f>
        <v>Platinum</v>
      </c>
    </row>
    <row r="2107" spans="1:5" x14ac:dyDescent="0.35">
      <c r="A2107">
        <v>2196</v>
      </c>
      <c r="B2107">
        <v>44</v>
      </c>
      <c r="C2107" t="str" cm="1">
        <f t="array" ref="C2107">_xlfn.XLOOKUP(A2107,A2107:A7106,'working_data '!S2117:S7116,NA,0)</f>
        <v>Female</v>
      </c>
      <c r="D2107" cm="1">
        <f t="array" ref="D2107">_xlfn.XLOOKUP(A2107,A2107:A7106,'working_data '!T2117:T7116,NA,0)</f>
        <v>23580.21</v>
      </c>
      <c r="E2107" t="str" cm="1">
        <f t="array" ref="E2107">_xlfn.XLOOKUP(B2107,B2107:B7106,'working_data '!U2117:U7116,NA,0)</f>
        <v>Silver</v>
      </c>
    </row>
    <row r="2108" spans="1:5" x14ac:dyDescent="0.35">
      <c r="A2108">
        <v>1742</v>
      </c>
      <c r="B2108">
        <v>44</v>
      </c>
      <c r="C2108" t="str" cm="1">
        <f t="array" ref="C2108">_xlfn.XLOOKUP(A2108,A2108:A7107,'working_data '!S2118:S7117,NA,0)</f>
        <v>Other</v>
      </c>
      <c r="D2108" cm="1">
        <f t="array" ref="D2108">_xlfn.XLOOKUP(A2108,A2108:A7107,'working_data '!T2118:T7117,NA,0)</f>
        <v>72921.94</v>
      </c>
      <c r="E2108" t="str" cm="1">
        <f t="array" ref="E2108">_xlfn.XLOOKUP(B2108,B2108:B7107,'working_data '!U2118:U7117,NA,0)</f>
        <v>Silver</v>
      </c>
    </row>
    <row r="2109" spans="1:5" x14ac:dyDescent="0.35">
      <c r="A2109">
        <v>7941</v>
      </c>
      <c r="B2109">
        <v>28</v>
      </c>
      <c r="C2109" t="str" cm="1">
        <f t="array" ref="C2109">_xlfn.XLOOKUP(A2109,A2109:A7108,'working_data '!S2119:S7118,NA,0)</f>
        <v>Other</v>
      </c>
      <c r="D2109" cm="1">
        <f t="array" ref="D2109">_xlfn.XLOOKUP(A2109,A2109:A7108,'working_data '!T2119:T7118,NA,0)</f>
        <v>98862.68</v>
      </c>
      <c r="E2109" t="str" cm="1">
        <f t="array" ref="E2109">_xlfn.XLOOKUP(B2109,B2109:B7108,'working_data '!U2119:U7118,NA,0)</f>
        <v>Gold</v>
      </c>
    </row>
    <row r="2110" spans="1:5" x14ac:dyDescent="0.35">
      <c r="A2110">
        <v>6644</v>
      </c>
      <c r="B2110">
        <v>31</v>
      </c>
      <c r="C2110" t="str" cm="1">
        <f t="array" ref="C2110">_xlfn.XLOOKUP(A2110,A2110:A7109,'working_data '!S2120:S7119,NA,0)</f>
        <v>Male</v>
      </c>
      <c r="D2110" cm="1">
        <f t="array" ref="D2110">_xlfn.XLOOKUP(A2110,A2110:A7109,'working_data '!T2120:T7119,NA,0)</f>
        <v>52260.91</v>
      </c>
      <c r="E2110" t="str" cm="1">
        <f t="array" ref="E2110">_xlfn.XLOOKUP(B2110,B2110:B7109,'working_data '!U2120:U7119,NA,0)</f>
        <v>Gold</v>
      </c>
    </row>
    <row r="2111" spans="1:5" x14ac:dyDescent="0.35">
      <c r="A2111">
        <v>2044</v>
      </c>
      <c r="B2111">
        <v>56</v>
      </c>
      <c r="C2111" t="str" cm="1">
        <f t="array" ref="C2111">_xlfn.XLOOKUP(A2111,A2111:A7110,'working_data '!S2121:S7120,NA,0)</f>
        <v>Female</v>
      </c>
      <c r="D2111" cm="1">
        <f t="array" ref="D2111">_xlfn.XLOOKUP(A2111,A2111:A7110,'working_data '!T2121:T7120,NA,0)</f>
        <v>47103.34</v>
      </c>
      <c r="E2111" t="str" cm="1">
        <f t="array" ref="E2111">_xlfn.XLOOKUP(B2111,B2111:B7110,'working_data '!U2121:U7120,NA,0)</f>
        <v>Silver</v>
      </c>
    </row>
    <row r="2112" spans="1:5" x14ac:dyDescent="0.35">
      <c r="A2112">
        <v>9866</v>
      </c>
      <c r="B2112">
        <v>59</v>
      </c>
      <c r="C2112" t="str" cm="1">
        <f t="array" ref="C2112">_xlfn.XLOOKUP(A2112,A2112:A7111,'working_data '!S2122:S7121,NA,0)</f>
        <v>Male</v>
      </c>
      <c r="D2112" cm="1">
        <f t="array" ref="D2112">_xlfn.XLOOKUP(A2112,A2112:A7111,'working_data '!T2122:T7121,NA,0)</f>
        <v>26740.74</v>
      </c>
      <c r="E2112" t="str" cm="1">
        <f t="array" ref="E2112">_xlfn.XLOOKUP(B2112,B2112:B7111,'working_data '!U2122:U7121,NA,0)</f>
        <v>Bronze</v>
      </c>
    </row>
    <row r="2113" spans="1:5" x14ac:dyDescent="0.35">
      <c r="A2113">
        <v>1987</v>
      </c>
      <c r="B2113">
        <v>32</v>
      </c>
      <c r="C2113" t="str" cm="1">
        <f t="array" ref="C2113">_xlfn.XLOOKUP(A2113,A2113:A7112,'working_data '!S2123:S7122,NA,0)</f>
        <v>Other</v>
      </c>
      <c r="D2113" cm="1">
        <f t="array" ref="D2113">_xlfn.XLOOKUP(A2113,A2113:A7112,'working_data '!T2123:T7122,NA,0)</f>
        <v>49121.03</v>
      </c>
      <c r="E2113" t="str" cm="1">
        <f t="array" ref="E2113">_xlfn.XLOOKUP(B2113,B2113:B7112,'working_data '!U2123:U7122,NA,0)</f>
        <v>Silver</v>
      </c>
    </row>
    <row r="2114" spans="1:5" x14ac:dyDescent="0.35">
      <c r="A2114">
        <v>2130</v>
      </c>
      <c r="B2114">
        <v>40</v>
      </c>
      <c r="C2114" t="str" cm="1">
        <f t="array" ref="C2114">_xlfn.XLOOKUP(A2114,A2114:A7113,'working_data '!S2124:S7123,NA,0)</f>
        <v>Other</v>
      </c>
      <c r="D2114" cm="1">
        <f t="array" ref="D2114">_xlfn.XLOOKUP(A2114,A2114:A7113,'working_data '!T2124:T7123,NA,0)</f>
        <v>58887.86</v>
      </c>
      <c r="E2114" t="str" cm="1">
        <f t="array" ref="E2114">_xlfn.XLOOKUP(B2114,B2114:B7113,'working_data '!U2124:U7123,NA,0)</f>
        <v>Bronze</v>
      </c>
    </row>
    <row r="2115" spans="1:5" x14ac:dyDescent="0.35">
      <c r="A2115">
        <v>8734</v>
      </c>
      <c r="B2115">
        <v>29</v>
      </c>
      <c r="C2115" t="str" cm="1">
        <f t="array" ref="C2115">_xlfn.XLOOKUP(A2115,A2115:A7114,'working_data '!S2125:S7124,NA,0)</f>
        <v>Other</v>
      </c>
      <c r="D2115" cm="1">
        <f t="array" ref="D2115">_xlfn.XLOOKUP(A2115,A2115:A7114,'working_data '!T2125:T7124,NA,0)</f>
        <v>26752.74</v>
      </c>
      <c r="E2115" t="str" cm="1">
        <f t="array" ref="E2115">_xlfn.XLOOKUP(B2115,B2115:B7114,'working_data '!U2125:U7124,NA,0)</f>
        <v>Platinum</v>
      </c>
    </row>
    <row r="2116" spans="1:5" x14ac:dyDescent="0.35">
      <c r="A2116">
        <v>1519</v>
      </c>
      <c r="B2116">
        <v>44</v>
      </c>
      <c r="C2116" t="str" cm="1">
        <f t="array" ref="C2116">_xlfn.XLOOKUP(A2116,A2116:A7115,'working_data '!S2126:S7125,NA,0)</f>
        <v>Other</v>
      </c>
      <c r="D2116" cm="1">
        <f t="array" ref="D2116">_xlfn.XLOOKUP(A2116,A2116:A7115,'working_data '!T2126:T7125,NA,0)</f>
        <v>109653.13</v>
      </c>
      <c r="E2116" t="str" cm="1">
        <f t="array" ref="E2116">_xlfn.XLOOKUP(B2116,B2116:B7115,'working_data '!U2126:U7125,NA,0)</f>
        <v>Platinum</v>
      </c>
    </row>
    <row r="2117" spans="1:5" x14ac:dyDescent="0.35">
      <c r="A2117">
        <v>5703</v>
      </c>
      <c r="B2117">
        <v>18</v>
      </c>
      <c r="C2117" t="str" cm="1">
        <f t="array" ref="C2117">_xlfn.XLOOKUP(A2117,A2117:A7116,'working_data '!S2127:S7126,NA,0)</f>
        <v>Male</v>
      </c>
      <c r="D2117" cm="1">
        <f t="array" ref="D2117">_xlfn.XLOOKUP(A2117,A2117:A7116,'working_data '!T2127:T7126,NA,0)</f>
        <v>98771.79</v>
      </c>
      <c r="E2117" t="str" cm="1">
        <f t="array" ref="E2117">_xlfn.XLOOKUP(B2117,B2117:B7116,'working_data '!U2127:U7126,NA,0)</f>
        <v>Bronze</v>
      </c>
    </row>
    <row r="2118" spans="1:5" x14ac:dyDescent="0.35">
      <c r="A2118">
        <v>7698</v>
      </c>
      <c r="B2118">
        <v>23</v>
      </c>
      <c r="C2118" t="str" cm="1">
        <f t="array" ref="C2118">_xlfn.XLOOKUP(A2118,A2118:A7117,'working_data '!S2128:S7127,NA,0)</f>
        <v>Female</v>
      </c>
      <c r="D2118" cm="1">
        <f t="array" ref="D2118">_xlfn.XLOOKUP(A2118,A2118:A7117,'working_data '!T2128:T7127,NA,0)</f>
        <v>78454.94</v>
      </c>
      <c r="E2118" t="str" cm="1">
        <f t="array" ref="E2118">_xlfn.XLOOKUP(B2118,B2118:B7117,'working_data '!U2128:U7127,NA,0)</f>
        <v>Gold</v>
      </c>
    </row>
    <row r="2119" spans="1:5" x14ac:dyDescent="0.35">
      <c r="A2119">
        <v>3948</v>
      </c>
      <c r="B2119">
        <v>47</v>
      </c>
      <c r="C2119" t="str" cm="1">
        <f t="array" ref="C2119">_xlfn.XLOOKUP(A2119,A2119:A7118,'working_data '!S2129:S7128,NA,0)</f>
        <v>Male</v>
      </c>
      <c r="D2119" cm="1">
        <f t="array" ref="D2119">_xlfn.XLOOKUP(A2119,A2119:A7118,'working_data '!T2129:T7128,NA,0)</f>
        <v>115913.29</v>
      </c>
      <c r="E2119" t="str" cm="1">
        <f t="array" ref="E2119">_xlfn.XLOOKUP(B2119,B2119:B7118,'working_data '!U2129:U7128,NA,0)</f>
        <v>Bronze</v>
      </c>
    </row>
    <row r="2120" spans="1:5" x14ac:dyDescent="0.35">
      <c r="A2120">
        <v>3218</v>
      </c>
      <c r="B2120">
        <v>58</v>
      </c>
      <c r="C2120" t="str" cm="1">
        <f t="array" ref="C2120">_xlfn.XLOOKUP(A2120,A2120:A7119,'working_data '!S2130:S7129,NA,0)</f>
        <v>Female</v>
      </c>
      <c r="D2120" cm="1">
        <f t="array" ref="D2120">_xlfn.XLOOKUP(A2120,A2120:A7119,'working_data '!T2130:T7129,NA,0)</f>
        <v>34298.22</v>
      </c>
      <c r="E2120" t="str" cm="1">
        <f t="array" ref="E2120">_xlfn.XLOOKUP(B2120,B2120:B7119,'working_data '!U2130:U7129,NA,0)</f>
        <v>Bronze</v>
      </c>
    </row>
    <row r="2121" spans="1:5" x14ac:dyDescent="0.35">
      <c r="A2121">
        <v>7887</v>
      </c>
      <c r="B2121">
        <v>46</v>
      </c>
      <c r="C2121" t="str" cm="1">
        <f t="array" ref="C2121">_xlfn.XLOOKUP(A2121,A2121:A7120,'working_data '!S2131:S7130,NA,0)</f>
        <v>Other</v>
      </c>
      <c r="D2121" cm="1">
        <f t="array" ref="D2121">_xlfn.XLOOKUP(A2121,A2121:A7120,'working_data '!T2131:T7130,NA,0)</f>
        <v>26516.26</v>
      </c>
      <c r="E2121" t="str" cm="1">
        <f t="array" ref="E2121">_xlfn.XLOOKUP(B2121,B2121:B7120,'working_data '!U2131:U7130,NA,0)</f>
        <v>Silver</v>
      </c>
    </row>
    <row r="2122" spans="1:5" x14ac:dyDescent="0.35">
      <c r="A2122">
        <v>7135</v>
      </c>
      <c r="B2122">
        <v>29</v>
      </c>
      <c r="C2122" t="str" cm="1">
        <f t="array" ref="C2122">_xlfn.XLOOKUP(A2122,A2122:A7121,'working_data '!S2132:S7131,NA,0)</f>
        <v>Female</v>
      </c>
      <c r="D2122" cm="1">
        <f t="array" ref="D2122">_xlfn.XLOOKUP(A2122,A2122:A7121,'working_data '!T2132:T7131,NA,0)</f>
        <v>80282.47</v>
      </c>
      <c r="E2122" t="str" cm="1">
        <f t="array" ref="E2122">_xlfn.XLOOKUP(B2122,B2122:B7121,'working_data '!U2132:U7131,NA,0)</f>
        <v>Platinum</v>
      </c>
    </row>
    <row r="2123" spans="1:5" x14ac:dyDescent="0.35">
      <c r="A2123">
        <v>7266</v>
      </c>
      <c r="B2123">
        <v>44</v>
      </c>
      <c r="C2123" t="str" cm="1">
        <f t="array" ref="C2123">_xlfn.XLOOKUP(A2123,A2123:A7122,'working_data '!S2133:S7132,NA,0)</f>
        <v>Other</v>
      </c>
      <c r="D2123" cm="1">
        <f t="array" ref="D2123">_xlfn.XLOOKUP(A2123,A2123:A7122,'working_data '!T2133:T7132,NA,0)</f>
        <v>105238.35</v>
      </c>
      <c r="E2123" t="str" cm="1">
        <f t="array" ref="E2123">_xlfn.XLOOKUP(B2123,B2123:B7122,'working_data '!U2133:U7132,NA,0)</f>
        <v>Platinum</v>
      </c>
    </row>
    <row r="2124" spans="1:5" x14ac:dyDescent="0.35">
      <c r="A2124">
        <v>8348</v>
      </c>
      <c r="B2124">
        <v>39</v>
      </c>
      <c r="C2124" t="str" cm="1">
        <f t="array" ref="C2124">_xlfn.XLOOKUP(A2124,A2124:A7123,'working_data '!S2134:S7133,NA,0)</f>
        <v>Male</v>
      </c>
      <c r="D2124" cm="1">
        <f t="array" ref="D2124">_xlfn.XLOOKUP(A2124,A2124:A7123,'working_data '!T2134:T7133,NA,0)</f>
        <v>34176.19</v>
      </c>
      <c r="E2124" t="str" cm="1">
        <f t="array" ref="E2124">_xlfn.XLOOKUP(B2124,B2124:B7123,'working_data '!U2134:U7133,NA,0)</f>
        <v>Bronze</v>
      </c>
    </row>
    <row r="2125" spans="1:5" x14ac:dyDescent="0.35">
      <c r="A2125">
        <v>7184</v>
      </c>
      <c r="B2125">
        <v>39</v>
      </c>
      <c r="C2125" t="str" cm="1">
        <f t="array" ref="C2125">_xlfn.XLOOKUP(A2125,A2125:A7124,'working_data '!S2135:S7134,NA,0)</f>
        <v>Other</v>
      </c>
      <c r="D2125" cm="1">
        <f t="array" ref="D2125">_xlfn.XLOOKUP(A2125,A2125:A7124,'working_data '!T2135:T7134,NA,0)</f>
        <v>29274.07</v>
      </c>
      <c r="E2125" t="str" cm="1">
        <f t="array" ref="E2125">_xlfn.XLOOKUP(B2125,B2125:B7124,'working_data '!U2135:U7134,NA,0)</f>
        <v>Bronze</v>
      </c>
    </row>
    <row r="2126" spans="1:5" x14ac:dyDescent="0.35">
      <c r="A2126">
        <v>7154</v>
      </c>
      <c r="B2126">
        <v>50</v>
      </c>
      <c r="C2126" t="str" cm="1">
        <f t="array" ref="C2126">_xlfn.XLOOKUP(A2126,A2126:A7125,'working_data '!S2136:S7135,NA,0)</f>
        <v>Other</v>
      </c>
      <c r="D2126" cm="1">
        <f t="array" ref="D2126">_xlfn.XLOOKUP(A2126,A2126:A7125,'working_data '!T2136:T7135,NA,0)</f>
        <v>32258.880000000001</v>
      </c>
      <c r="E2126" t="str" cm="1">
        <f t="array" ref="E2126">_xlfn.XLOOKUP(B2126,B2126:B7125,'working_data '!U2136:U7135,NA,0)</f>
        <v>Platinum</v>
      </c>
    </row>
    <row r="2127" spans="1:5" x14ac:dyDescent="0.35">
      <c r="A2127">
        <v>2314</v>
      </c>
      <c r="B2127">
        <v>22</v>
      </c>
      <c r="C2127" t="str" cm="1">
        <f t="array" ref="C2127">_xlfn.XLOOKUP(A2127,A2127:A7126,'working_data '!S2137:S7136,NA,0)</f>
        <v>Female</v>
      </c>
      <c r="D2127" cm="1">
        <f t="array" ref="D2127">_xlfn.XLOOKUP(A2127,A2127:A7126,'working_data '!T2137:T7136,NA,0)</f>
        <v>61895.09</v>
      </c>
      <c r="E2127" t="str" cm="1">
        <f t="array" ref="E2127">_xlfn.XLOOKUP(B2127,B2127:B7126,'working_data '!U2137:U7136,NA,0)</f>
        <v>Silver</v>
      </c>
    </row>
    <row r="2128" spans="1:5" x14ac:dyDescent="0.35">
      <c r="A2128">
        <v>9835</v>
      </c>
      <c r="B2128">
        <v>31</v>
      </c>
      <c r="C2128" t="str" cm="1">
        <f t="array" ref="C2128">_xlfn.XLOOKUP(A2128,A2128:A7127,'working_data '!S2138:S7137,NA,0)</f>
        <v>Other</v>
      </c>
      <c r="D2128" cm="1">
        <f t="array" ref="D2128">_xlfn.XLOOKUP(A2128,A2128:A7127,'working_data '!T2138:T7137,NA,0)</f>
        <v>26012.67</v>
      </c>
      <c r="E2128" t="str" cm="1">
        <f t="array" ref="E2128">_xlfn.XLOOKUP(B2128,B2128:B7127,'working_data '!U2138:U7137,NA,0)</f>
        <v>Bronze</v>
      </c>
    </row>
    <row r="2129" spans="1:5" x14ac:dyDescent="0.35">
      <c r="A2129">
        <v>3178</v>
      </c>
      <c r="B2129">
        <v>26</v>
      </c>
      <c r="C2129" t="str" cm="1">
        <f t="array" ref="C2129">_xlfn.XLOOKUP(A2129,A2129:A7128,'working_data '!S2139:S7138,NA,0)</f>
        <v>Female</v>
      </c>
      <c r="D2129" cm="1">
        <f t="array" ref="D2129">_xlfn.XLOOKUP(A2129,A2129:A7128,'working_data '!T2139:T7138,NA,0)</f>
        <v>78503.73</v>
      </c>
      <c r="E2129" t="str" cm="1">
        <f t="array" ref="E2129">_xlfn.XLOOKUP(B2129,B2129:B7128,'working_data '!U2139:U7138,NA,0)</f>
        <v>Gold</v>
      </c>
    </row>
    <row r="2130" spans="1:5" x14ac:dyDescent="0.35">
      <c r="A2130">
        <v>6697</v>
      </c>
      <c r="B2130">
        <v>68</v>
      </c>
      <c r="C2130" t="str" cm="1">
        <f t="array" ref="C2130">_xlfn.XLOOKUP(A2130,A2130:A7129,'working_data '!S2140:S7139,NA,0)</f>
        <v>Female</v>
      </c>
      <c r="D2130" cm="1">
        <f t="array" ref="D2130">_xlfn.XLOOKUP(A2130,A2130:A7129,'working_data '!T2140:T7139,NA,0)</f>
        <v>70514.2</v>
      </c>
      <c r="E2130" t="str" cm="1">
        <f t="array" ref="E2130">_xlfn.XLOOKUP(B2130,B2130:B7129,'working_data '!U2140:U7139,NA,0)</f>
        <v>Bronze</v>
      </c>
    </row>
    <row r="2131" spans="1:5" x14ac:dyDescent="0.35">
      <c r="A2131">
        <v>2943</v>
      </c>
      <c r="B2131">
        <v>45</v>
      </c>
      <c r="C2131" t="str" cm="1">
        <f t="array" ref="C2131">_xlfn.XLOOKUP(A2131,A2131:A7130,'working_data '!S2141:S7140,NA,0)</f>
        <v>Male</v>
      </c>
      <c r="D2131" cm="1">
        <f t="array" ref="D2131">_xlfn.XLOOKUP(A2131,A2131:A7130,'working_data '!T2141:T7140,NA,0)</f>
        <v>105808.85</v>
      </c>
      <c r="E2131" t="str" cm="1">
        <f t="array" ref="E2131">_xlfn.XLOOKUP(B2131,B2131:B7130,'working_data '!U2141:U7140,NA,0)</f>
        <v>Gold</v>
      </c>
    </row>
    <row r="2132" spans="1:5" x14ac:dyDescent="0.35">
      <c r="A2132">
        <v>3924</v>
      </c>
      <c r="B2132">
        <v>24</v>
      </c>
      <c r="C2132" t="str" cm="1">
        <f t="array" ref="C2132">_xlfn.XLOOKUP(A2132,A2132:A7131,'working_data '!S2142:S7141,NA,0)</f>
        <v>Other</v>
      </c>
      <c r="D2132" cm="1">
        <f t="array" ref="D2132">_xlfn.XLOOKUP(A2132,A2132:A7131,'working_data '!T2142:T7141,NA,0)</f>
        <v>91335.42</v>
      </c>
      <c r="E2132" t="str" cm="1">
        <f t="array" ref="E2132">_xlfn.XLOOKUP(B2132,B2132:B7131,'working_data '!U2142:U7141,NA,0)</f>
        <v>Platinum</v>
      </c>
    </row>
    <row r="2133" spans="1:5" x14ac:dyDescent="0.35">
      <c r="A2133">
        <v>9802</v>
      </c>
      <c r="B2133">
        <v>30</v>
      </c>
      <c r="C2133" t="str" cm="1">
        <f t="array" ref="C2133">_xlfn.XLOOKUP(A2133,A2133:A7132,'working_data '!S2143:S7142,NA,0)</f>
        <v>Other</v>
      </c>
      <c r="D2133" cm="1">
        <f t="array" ref="D2133">_xlfn.XLOOKUP(A2133,A2133:A7132,'working_data '!T2143:T7142,NA,0)</f>
        <v>100014.66</v>
      </c>
      <c r="E2133" t="str" cm="1">
        <f t="array" ref="E2133">_xlfn.XLOOKUP(B2133,B2133:B7132,'working_data '!U2143:U7142,NA,0)</f>
        <v>Gold</v>
      </c>
    </row>
    <row r="2134" spans="1:5" x14ac:dyDescent="0.35">
      <c r="A2134">
        <v>7439</v>
      </c>
      <c r="B2134">
        <v>39</v>
      </c>
      <c r="C2134" t="str" cm="1">
        <f t="array" ref="C2134">_xlfn.XLOOKUP(A2134,A2134:A7133,'working_data '!S2144:S7143,NA,0)</f>
        <v>Male</v>
      </c>
      <c r="D2134" cm="1">
        <f t="array" ref="D2134">_xlfn.XLOOKUP(A2134,A2134:A7133,'working_data '!T2144:T7143,NA,0)</f>
        <v>34031.769999999997</v>
      </c>
      <c r="E2134" t="str" cm="1">
        <f t="array" ref="E2134">_xlfn.XLOOKUP(B2134,B2134:B7133,'working_data '!U2144:U7143,NA,0)</f>
        <v>Gold</v>
      </c>
    </row>
    <row r="2135" spans="1:5" x14ac:dyDescent="0.35">
      <c r="A2135">
        <v>9664</v>
      </c>
      <c r="B2135">
        <v>59</v>
      </c>
      <c r="C2135" t="str" cm="1">
        <f t="array" ref="C2135">_xlfn.XLOOKUP(A2135,A2135:A7134,'working_data '!S2145:S7144,NA,0)</f>
        <v>Other</v>
      </c>
      <c r="D2135" cm="1">
        <f t="array" ref="D2135">_xlfn.XLOOKUP(A2135,A2135:A7134,'working_data '!T2145:T7144,NA,0)</f>
        <v>22709.8</v>
      </c>
      <c r="E2135" t="str" cm="1">
        <f t="array" ref="E2135">_xlfn.XLOOKUP(B2135,B2135:B7134,'working_data '!U2145:U7144,NA,0)</f>
        <v>Bronze</v>
      </c>
    </row>
    <row r="2136" spans="1:5" x14ac:dyDescent="0.35">
      <c r="A2136">
        <v>3086</v>
      </c>
      <c r="B2136">
        <v>68</v>
      </c>
      <c r="C2136" t="str" cm="1">
        <f t="array" ref="C2136">_xlfn.XLOOKUP(A2136,A2136:A7135,'working_data '!S2146:S7145,NA,0)</f>
        <v>Male</v>
      </c>
      <c r="D2136" cm="1">
        <f t="array" ref="D2136">_xlfn.XLOOKUP(A2136,A2136:A7135,'working_data '!T2146:T7145,NA,0)</f>
        <v>26769.83</v>
      </c>
      <c r="E2136" t="str" cm="1">
        <f t="array" ref="E2136">_xlfn.XLOOKUP(B2136,B2136:B7135,'working_data '!U2146:U7145,NA,0)</f>
        <v>Bronze</v>
      </c>
    </row>
    <row r="2137" spans="1:5" x14ac:dyDescent="0.35">
      <c r="A2137">
        <v>4648</v>
      </c>
      <c r="B2137">
        <v>34</v>
      </c>
      <c r="C2137" t="str" cm="1">
        <f t="array" ref="C2137">_xlfn.XLOOKUP(A2137,A2137:A7136,'working_data '!S2147:S7146,NA,0)</f>
        <v>Male</v>
      </c>
      <c r="D2137" cm="1">
        <f t="array" ref="D2137">_xlfn.XLOOKUP(A2137,A2137:A7136,'working_data '!T2147:T7146,NA,0)</f>
        <v>63702.85</v>
      </c>
      <c r="E2137" t="str" cm="1">
        <f t="array" ref="E2137">_xlfn.XLOOKUP(B2137,B2137:B7136,'working_data '!U2147:U7146,NA,0)</f>
        <v>Bronze</v>
      </c>
    </row>
    <row r="2138" spans="1:5" x14ac:dyDescent="0.35">
      <c r="A2138">
        <v>1056</v>
      </c>
      <c r="B2138">
        <v>26</v>
      </c>
      <c r="C2138" t="str" cm="1">
        <f t="array" ref="C2138">_xlfn.XLOOKUP(A2138,A2138:A7137,'working_data '!S2148:S7147,NA,0)</f>
        <v>Female</v>
      </c>
      <c r="D2138" cm="1">
        <f t="array" ref="D2138">_xlfn.XLOOKUP(A2138,A2138:A7137,'working_data '!T2148:T7147,NA,0)</f>
        <v>74127.570000000007</v>
      </c>
      <c r="E2138" t="str" cm="1">
        <f t="array" ref="E2138">_xlfn.XLOOKUP(B2138,B2138:B7137,'working_data '!U2148:U7147,NA,0)</f>
        <v>Gold</v>
      </c>
    </row>
    <row r="2139" spans="1:5" x14ac:dyDescent="0.35">
      <c r="A2139">
        <v>1372</v>
      </c>
      <c r="B2139">
        <v>70</v>
      </c>
      <c r="C2139" t="str" cm="1">
        <f t="array" ref="C2139">_xlfn.XLOOKUP(A2139,A2139:A7138,'working_data '!S2149:S7148,NA,0)</f>
        <v>Male</v>
      </c>
      <c r="D2139" cm="1">
        <f t="array" ref="D2139">_xlfn.XLOOKUP(A2139,A2139:A7138,'working_data '!T2149:T7148,NA,0)</f>
        <v>107648.77</v>
      </c>
      <c r="E2139" t="str" cm="1">
        <f t="array" ref="E2139">_xlfn.XLOOKUP(B2139,B2139:B7138,'working_data '!U2149:U7148,NA,0)</f>
        <v>Gold</v>
      </c>
    </row>
    <row r="2140" spans="1:5" x14ac:dyDescent="0.35">
      <c r="A2140">
        <v>5888</v>
      </c>
      <c r="B2140">
        <v>46</v>
      </c>
      <c r="C2140" t="str" cm="1">
        <f t="array" ref="C2140">_xlfn.XLOOKUP(A2140,A2140:A7139,'working_data '!S2150:S7149,NA,0)</f>
        <v>Female</v>
      </c>
      <c r="D2140" cm="1">
        <f t="array" ref="D2140">_xlfn.XLOOKUP(A2140,A2140:A7139,'working_data '!T2150:T7149,NA,0)</f>
        <v>114085.52</v>
      </c>
      <c r="E2140" t="str" cm="1">
        <f t="array" ref="E2140">_xlfn.XLOOKUP(B2140,B2140:B7139,'working_data '!U2150:U7149,NA,0)</f>
        <v>Silver</v>
      </c>
    </row>
    <row r="2141" spans="1:5" x14ac:dyDescent="0.35">
      <c r="A2141">
        <v>8585</v>
      </c>
      <c r="B2141">
        <v>18</v>
      </c>
      <c r="C2141" t="str" cm="1">
        <f t="array" ref="C2141">_xlfn.XLOOKUP(A2141,A2141:A7140,'working_data '!S2151:S7150,NA,0)</f>
        <v>Male</v>
      </c>
      <c r="D2141" cm="1">
        <f t="array" ref="D2141">_xlfn.XLOOKUP(A2141,A2141:A7140,'working_data '!T2151:T7150,NA,0)</f>
        <v>66260.37</v>
      </c>
      <c r="E2141" t="str" cm="1">
        <f t="array" ref="E2141">_xlfn.XLOOKUP(B2141,B2141:B7140,'working_data '!U2151:U7150,NA,0)</f>
        <v>Bronze</v>
      </c>
    </row>
    <row r="2142" spans="1:5" x14ac:dyDescent="0.35">
      <c r="A2142">
        <v>9920</v>
      </c>
      <c r="B2142">
        <v>23</v>
      </c>
      <c r="C2142" t="str" cm="1">
        <f t="array" ref="C2142">_xlfn.XLOOKUP(A2142,A2142:A7141,'working_data '!S2152:S7151,NA,0)</f>
        <v>Male</v>
      </c>
      <c r="D2142" cm="1">
        <f t="array" ref="D2142">_xlfn.XLOOKUP(A2142,A2142:A7141,'working_data '!T2152:T7151,NA,0)</f>
        <v>44644.89</v>
      </c>
      <c r="E2142" t="str" cm="1">
        <f t="array" ref="E2142">_xlfn.XLOOKUP(B2142,B2142:B7141,'working_data '!U2152:U7151,NA,0)</f>
        <v>Silver</v>
      </c>
    </row>
    <row r="2143" spans="1:5" x14ac:dyDescent="0.35">
      <c r="A2143">
        <v>7948</v>
      </c>
      <c r="B2143">
        <v>60</v>
      </c>
      <c r="C2143" t="str" cm="1">
        <f t="array" ref="C2143">_xlfn.XLOOKUP(A2143,A2143:A7142,'working_data '!S2153:S7152,NA,0)</f>
        <v>Other</v>
      </c>
      <c r="D2143" cm="1">
        <f t="array" ref="D2143">_xlfn.XLOOKUP(A2143,A2143:A7142,'working_data '!T2153:T7152,NA,0)</f>
        <v>33407.46</v>
      </c>
      <c r="E2143" t="str" cm="1">
        <f t="array" ref="E2143">_xlfn.XLOOKUP(B2143,B2143:B7142,'working_data '!U2153:U7152,NA,0)</f>
        <v>Silver</v>
      </c>
    </row>
    <row r="2144" spans="1:5" x14ac:dyDescent="0.35">
      <c r="A2144">
        <v>9715</v>
      </c>
      <c r="B2144">
        <v>53</v>
      </c>
      <c r="C2144" t="str" cm="1">
        <f t="array" ref="C2144">_xlfn.XLOOKUP(A2144,A2144:A7143,'working_data '!S2154:S7153,NA,0)</f>
        <v>Female</v>
      </c>
      <c r="D2144" cm="1">
        <f t="array" ref="D2144">_xlfn.XLOOKUP(A2144,A2144:A7143,'working_data '!T2154:T7153,NA,0)</f>
        <v>52614.559999999998</v>
      </c>
      <c r="E2144" t="str" cm="1">
        <f t="array" ref="E2144">_xlfn.XLOOKUP(B2144,B2144:B7143,'working_data '!U2154:U7153,NA,0)</f>
        <v>Silver</v>
      </c>
    </row>
    <row r="2145" spans="1:5" x14ac:dyDescent="0.35">
      <c r="A2145">
        <v>7214</v>
      </c>
      <c r="B2145">
        <v>26</v>
      </c>
      <c r="C2145" t="str" cm="1">
        <f t="array" ref="C2145">_xlfn.XLOOKUP(A2145,A2145:A7144,'working_data '!S2155:S7154,NA,0)</f>
        <v>Female</v>
      </c>
      <c r="D2145" cm="1">
        <f t="array" ref="D2145">_xlfn.XLOOKUP(A2145,A2145:A7144,'working_data '!T2155:T7154,NA,0)</f>
        <v>29159.98</v>
      </c>
      <c r="E2145" t="str" cm="1">
        <f t="array" ref="E2145">_xlfn.XLOOKUP(B2145,B2145:B7144,'working_data '!U2155:U7154,NA,0)</f>
        <v>Platinum</v>
      </c>
    </row>
    <row r="2146" spans="1:5" x14ac:dyDescent="0.35">
      <c r="A2146">
        <v>4762</v>
      </c>
      <c r="B2146">
        <v>31</v>
      </c>
      <c r="C2146" t="str" cm="1">
        <f t="array" ref="C2146">_xlfn.XLOOKUP(A2146,A2146:A7145,'working_data '!S2156:S7155,NA,0)</f>
        <v>Male</v>
      </c>
      <c r="D2146" cm="1">
        <f t="array" ref="D2146">_xlfn.XLOOKUP(A2146,A2146:A7145,'working_data '!T2156:T7155,NA,0)</f>
        <v>78502.22</v>
      </c>
      <c r="E2146" t="str" cm="1">
        <f t="array" ref="E2146">_xlfn.XLOOKUP(B2146,B2146:B7145,'working_data '!U2156:U7155,NA,0)</f>
        <v>Gold</v>
      </c>
    </row>
    <row r="2147" spans="1:5" x14ac:dyDescent="0.35">
      <c r="A2147">
        <v>5055</v>
      </c>
      <c r="B2147">
        <v>30</v>
      </c>
      <c r="C2147" t="str" cm="1">
        <f t="array" ref="C2147">_xlfn.XLOOKUP(A2147,A2147:A7146,'working_data '!S2157:S7156,NA,0)</f>
        <v>Male</v>
      </c>
      <c r="D2147" cm="1">
        <f t="array" ref="D2147">_xlfn.XLOOKUP(A2147,A2147:A7146,'working_data '!T2157:T7156,NA,0)</f>
        <v>60804.35</v>
      </c>
      <c r="E2147" t="str" cm="1">
        <f t="array" ref="E2147">_xlfn.XLOOKUP(B2147,B2147:B7146,'working_data '!U2157:U7156,NA,0)</f>
        <v>Silver</v>
      </c>
    </row>
    <row r="2148" spans="1:5" x14ac:dyDescent="0.35">
      <c r="A2148">
        <v>8546</v>
      </c>
      <c r="B2148">
        <v>59</v>
      </c>
      <c r="C2148" t="str" cm="1">
        <f t="array" ref="C2148">_xlfn.XLOOKUP(A2148,A2148:A7147,'working_data '!S2158:S7157,NA,0)</f>
        <v>Male</v>
      </c>
      <c r="D2148" cm="1">
        <f t="array" ref="D2148">_xlfn.XLOOKUP(A2148,A2148:A7147,'working_data '!T2158:T7157,NA,0)</f>
        <v>45365.65</v>
      </c>
      <c r="E2148" t="str" cm="1">
        <f t="array" ref="E2148">_xlfn.XLOOKUP(B2148,B2148:B7147,'working_data '!U2158:U7157,NA,0)</f>
        <v>Silver</v>
      </c>
    </row>
    <row r="2149" spans="1:5" x14ac:dyDescent="0.35">
      <c r="A2149">
        <v>6671</v>
      </c>
      <c r="B2149">
        <v>67</v>
      </c>
      <c r="C2149" t="str" cm="1">
        <f t="array" ref="C2149">_xlfn.XLOOKUP(A2149,A2149:A7148,'working_data '!S2159:S7158,NA,0)</f>
        <v>Female</v>
      </c>
      <c r="D2149" cm="1">
        <f t="array" ref="D2149">_xlfn.XLOOKUP(A2149,A2149:A7148,'working_data '!T2159:T7158,NA,0)</f>
        <v>108133.56</v>
      </c>
      <c r="E2149" t="str" cm="1">
        <f t="array" ref="E2149">_xlfn.XLOOKUP(B2149,B2149:B7148,'working_data '!U2159:U7158,NA,0)</f>
        <v>Silver</v>
      </c>
    </row>
    <row r="2150" spans="1:5" x14ac:dyDescent="0.35">
      <c r="A2150">
        <v>3541</v>
      </c>
      <c r="B2150">
        <v>26</v>
      </c>
      <c r="C2150" t="str" cm="1">
        <f t="array" ref="C2150">_xlfn.XLOOKUP(A2150,A2150:A7149,'working_data '!S2160:S7159,NA,0)</f>
        <v>Female</v>
      </c>
      <c r="D2150" cm="1">
        <f t="array" ref="D2150">_xlfn.XLOOKUP(A2150,A2150:A7149,'working_data '!T2160:T7159,NA,0)</f>
        <v>42811.85</v>
      </c>
      <c r="E2150" t="str" cm="1">
        <f t="array" ref="E2150">_xlfn.XLOOKUP(B2150,B2150:B7149,'working_data '!U2160:U7159,NA,0)</f>
        <v>Platinum</v>
      </c>
    </row>
    <row r="2151" spans="1:5" x14ac:dyDescent="0.35">
      <c r="A2151">
        <v>5516</v>
      </c>
      <c r="B2151">
        <v>59</v>
      </c>
      <c r="C2151" t="str" cm="1">
        <f t="array" ref="C2151">_xlfn.XLOOKUP(A2151,A2151:A7150,'working_data '!S2161:S7160,NA,0)</f>
        <v>Female</v>
      </c>
      <c r="D2151" cm="1">
        <f t="array" ref="D2151">_xlfn.XLOOKUP(A2151,A2151:A7150,'working_data '!T2161:T7160,NA,0)</f>
        <v>104310.57</v>
      </c>
      <c r="E2151" t="str" cm="1">
        <f t="array" ref="E2151">_xlfn.XLOOKUP(B2151,B2151:B7150,'working_data '!U2161:U7160,NA,0)</f>
        <v>Silver</v>
      </c>
    </row>
    <row r="2152" spans="1:5" x14ac:dyDescent="0.35">
      <c r="A2152">
        <v>4088</v>
      </c>
      <c r="B2152">
        <v>58</v>
      </c>
      <c r="C2152" t="str" cm="1">
        <f t="array" ref="C2152">_xlfn.XLOOKUP(A2152,A2152:A7151,'working_data '!S2162:S7161,NA,0)</f>
        <v>Male</v>
      </c>
      <c r="D2152" cm="1">
        <f t="array" ref="D2152">_xlfn.XLOOKUP(A2152,A2152:A7151,'working_data '!T2162:T7161,NA,0)</f>
        <v>50370.19</v>
      </c>
      <c r="E2152" t="str" cm="1">
        <f t="array" ref="E2152">_xlfn.XLOOKUP(B2152,B2152:B7151,'working_data '!U2162:U7161,NA,0)</f>
        <v>Gold</v>
      </c>
    </row>
    <row r="2153" spans="1:5" x14ac:dyDescent="0.35">
      <c r="A2153">
        <v>2848</v>
      </c>
      <c r="B2153">
        <v>21</v>
      </c>
      <c r="C2153" t="str" cm="1">
        <f t="array" ref="C2153">_xlfn.XLOOKUP(A2153,A2153:A7152,'working_data '!S2163:S7162,NA,0)</f>
        <v>Other</v>
      </c>
      <c r="D2153" cm="1">
        <f t="array" ref="D2153">_xlfn.XLOOKUP(A2153,A2153:A7152,'working_data '!T2163:T7162,NA,0)</f>
        <v>116833.34</v>
      </c>
      <c r="E2153" t="str" cm="1">
        <f t="array" ref="E2153">_xlfn.XLOOKUP(B2153,B2153:B7152,'working_data '!U2163:U7162,NA,0)</f>
        <v>Gold</v>
      </c>
    </row>
    <row r="2154" spans="1:5" x14ac:dyDescent="0.35">
      <c r="A2154">
        <v>1527</v>
      </c>
      <c r="B2154">
        <v>21</v>
      </c>
      <c r="C2154" t="str" cm="1">
        <f t="array" ref="C2154">_xlfn.XLOOKUP(A2154,A2154:A7153,'working_data '!S2164:S7163,NA,0)</f>
        <v>Male</v>
      </c>
      <c r="D2154" cm="1">
        <f t="array" ref="D2154">_xlfn.XLOOKUP(A2154,A2154:A7153,'working_data '!T2164:T7163,NA,0)</f>
        <v>44177.42</v>
      </c>
      <c r="E2154" t="str" cm="1">
        <f t="array" ref="E2154">_xlfn.XLOOKUP(B2154,B2154:B7153,'working_data '!U2164:U7163,NA,0)</f>
        <v>Gold</v>
      </c>
    </row>
    <row r="2155" spans="1:5" x14ac:dyDescent="0.35">
      <c r="A2155">
        <v>7868</v>
      </c>
      <c r="B2155">
        <v>28</v>
      </c>
      <c r="C2155" t="str" cm="1">
        <f t="array" ref="C2155">_xlfn.XLOOKUP(A2155,A2155:A7154,'working_data '!S2165:S7164,NA,0)</f>
        <v>Female</v>
      </c>
      <c r="D2155" cm="1">
        <f t="array" ref="D2155">_xlfn.XLOOKUP(A2155,A2155:A7154,'working_data '!T2165:T7164,NA,0)</f>
        <v>58392.88</v>
      </c>
      <c r="E2155" t="str" cm="1">
        <f t="array" ref="E2155">_xlfn.XLOOKUP(B2155,B2155:B7154,'working_data '!U2165:U7164,NA,0)</f>
        <v>Bronze</v>
      </c>
    </row>
    <row r="2156" spans="1:5" x14ac:dyDescent="0.35">
      <c r="A2156">
        <v>1256</v>
      </c>
      <c r="B2156">
        <v>38</v>
      </c>
      <c r="C2156" t="str" cm="1">
        <f t="array" ref="C2156">_xlfn.XLOOKUP(A2156,A2156:A7155,'working_data '!S2166:S7165,NA,0)</f>
        <v>Male</v>
      </c>
      <c r="D2156" cm="1">
        <f t="array" ref="D2156">_xlfn.XLOOKUP(A2156,A2156:A7155,'working_data '!T2166:T7165,NA,0)</f>
        <v>34360.67</v>
      </c>
      <c r="E2156" t="str" cm="1">
        <f t="array" ref="E2156">_xlfn.XLOOKUP(B2156,B2156:B7155,'working_data '!U2166:U7165,NA,0)</f>
        <v>Silver</v>
      </c>
    </row>
    <row r="2157" spans="1:5" x14ac:dyDescent="0.35">
      <c r="A2157">
        <v>4943</v>
      </c>
      <c r="B2157">
        <v>61</v>
      </c>
      <c r="C2157" t="str" cm="1">
        <f t="array" ref="C2157">_xlfn.XLOOKUP(A2157,A2157:A7156,'working_data '!S2167:S7166,NA,0)</f>
        <v>Male</v>
      </c>
      <c r="D2157" cm="1">
        <f t="array" ref="D2157">_xlfn.XLOOKUP(A2157,A2157:A7156,'working_data '!T2167:T7166,NA,0)</f>
        <v>57199.42</v>
      </c>
      <c r="E2157" t="str" cm="1">
        <f t="array" ref="E2157">_xlfn.XLOOKUP(B2157,B2157:B7156,'working_data '!U2167:U7166,NA,0)</f>
        <v>Silver</v>
      </c>
    </row>
    <row r="2158" spans="1:5" x14ac:dyDescent="0.35">
      <c r="A2158">
        <v>4376</v>
      </c>
      <c r="B2158">
        <v>32</v>
      </c>
      <c r="C2158" t="str" cm="1">
        <f t="array" ref="C2158">_xlfn.XLOOKUP(A2158,A2158:A7157,'working_data '!S2168:S7167,NA,0)</f>
        <v>Female</v>
      </c>
      <c r="D2158" cm="1">
        <f t="array" ref="D2158">_xlfn.XLOOKUP(A2158,A2158:A7157,'working_data '!T2168:T7167,NA,0)</f>
        <v>112010.94</v>
      </c>
      <c r="E2158" t="str" cm="1">
        <f t="array" ref="E2158">_xlfn.XLOOKUP(B2158,B2158:B7157,'working_data '!U2168:U7167,NA,0)</f>
        <v>Gold</v>
      </c>
    </row>
    <row r="2159" spans="1:5" x14ac:dyDescent="0.35">
      <c r="A2159">
        <v>2102</v>
      </c>
      <c r="B2159">
        <v>20</v>
      </c>
      <c r="C2159" t="str" cm="1">
        <f t="array" ref="C2159">_xlfn.XLOOKUP(A2159,A2159:A7158,'working_data '!S2169:S7168,NA,0)</f>
        <v>Female</v>
      </c>
      <c r="D2159" cm="1">
        <f t="array" ref="D2159">_xlfn.XLOOKUP(A2159,A2159:A7158,'working_data '!T2169:T7168,NA,0)</f>
        <v>76710.89</v>
      </c>
      <c r="E2159" t="str" cm="1">
        <f t="array" ref="E2159">_xlfn.XLOOKUP(B2159,B2159:B7158,'working_data '!U2169:U7168,NA,0)</f>
        <v>Platinum</v>
      </c>
    </row>
    <row r="2160" spans="1:5" x14ac:dyDescent="0.35">
      <c r="A2160">
        <v>2653</v>
      </c>
      <c r="B2160">
        <v>35</v>
      </c>
      <c r="C2160" t="str" cm="1">
        <f t="array" ref="C2160">_xlfn.XLOOKUP(A2160,A2160:A7159,'working_data '!S2170:S7169,NA,0)</f>
        <v>Female</v>
      </c>
      <c r="D2160" cm="1">
        <f t="array" ref="D2160">_xlfn.XLOOKUP(A2160,A2160:A7159,'working_data '!T2170:T7169,NA,0)</f>
        <v>86820.32</v>
      </c>
      <c r="E2160" t="str" cm="1">
        <f t="array" ref="E2160">_xlfn.XLOOKUP(B2160,B2160:B7159,'working_data '!U2170:U7169,NA,0)</f>
        <v>Platinum</v>
      </c>
    </row>
    <row r="2161" spans="1:5" x14ac:dyDescent="0.35">
      <c r="A2161">
        <v>1550</v>
      </c>
      <c r="B2161">
        <v>64</v>
      </c>
      <c r="C2161" t="str" cm="1">
        <f t="array" ref="C2161">_xlfn.XLOOKUP(A2161,A2161:A7160,'working_data '!S2171:S7170,NA,0)</f>
        <v>Other</v>
      </c>
      <c r="D2161" cm="1">
        <f t="array" ref="D2161">_xlfn.XLOOKUP(A2161,A2161:A7160,'working_data '!T2171:T7170,NA,0)</f>
        <v>44575.07</v>
      </c>
      <c r="E2161" t="str" cm="1">
        <f t="array" ref="E2161">_xlfn.XLOOKUP(B2161,B2161:B7160,'working_data '!U2171:U7170,NA,0)</f>
        <v>Gold</v>
      </c>
    </row>
    <row r="2162" spans="1:5" x14ac:dyDescent="0.35">
      <c r="A2162">
        <v>8314</v>
      </c>
      <c r="B2162">
        <v>43</v>
      </c>
      <c r="C2162" t="str" cm="1">
        <f t="array" ref="C2162">_xlfn.XLOOKUP(A2162,A2162:A7161,'working_data '!S2172:S7171,NA,0)</f>
        <v>Female</v>
      </c>
      <c r="D2162" cm="1">
        <f t="array" ref="D2162">_xlfn.XLOOKUP(A2162,A2162:A7161,'working_data '!T2172:T7171,NA,0)</f>
        <v>94748.67</v>
      </c>
      <c r="E2162" t="str" cm="1">
        <f t="array" ref="E2162">_xlfn.XLOOKUP(B2162,B2162:B7161,'working_data '!U2172:U7171,NA,0)</f>
        <v>Gold</v>
      </c>
    </row>
    <row r="2163" spans="1:5" x14ac:dyDescent="0.35">
      <c r="A2163">
        <v>1797</v>
      </c>
      <c r="B2163">
        <v>48</v>
      </c>
      <c r="C2163" t="str" cm="1">
        <f t="array" ref="C2163">_xlfn.XLOOKUP(A2163,A2163:A7162,'working_data '!S2173:S7172,NA,0)</f>
        <v>Male</v>
      </c>
      <c r="D2163" cm="1">
        <f t="array" ref="D2163">_xlfn.XLOOKUP(A2163,A2163:A7162,'working_data '!T2173:T7172,NA,0)</f>
        <v>92749.87</v>
      </c>
      <c r="E2163" t="str" cm="1">
        <f t="array" ref="E2163">_xlfn.XLOOKUP(B2163,B2163:B7162,'working_data '!U2173:U7172,NA,0)</f>
        <v>Silver</v>
      </c>
    </row>
    <row r="2164" spans="1:5" x14ac:dyDescent="0.35">
      <c r="A2164">
        <v>5009</v>
      </c>
      <c r="B2164">
        <v>64</v>
      </c>
      <c r="C2164" t="str" cm="1">
        <f t="array" ref="C2164">_xlfn.XLOOKUP(A2164,A2164:A7163,'working_data '!S2174:S7173,NA,0)</f>
        <v>Female</v>
      </c>
      <c r="D2164" cm="1">
        <f t="array" ref="D2164">_xlfn.XLOOKUP(A2164,A2164:A7163,'working_data '!T2174:T7173,NA,0)</f>
        <v>106327.84</v>
      </c>
      <c r="E2164" t="str" cm="1">
        <f t="array" ref="E2164">_xlfn.XLOOKUP(B2164,B2164:B7163,'working_data '!U2174:U7173,NA,0)</f>
        <v>Silver</v>
      </c>
    </row>
    <row r="2165" spans="1:5" x14ac:dyDescent="0.35">
      <c r="A2165">
        <v>1724</v>
      </c>
      <c r="B2165">
        <v>37</v>
      </c>
      <c r="C2165" t="str" cm="1">
        <f t="array" ref="C2165">_xlfn.XLOOKUP(A2165,A2165:A7164,'working_data '!S2175:S7174,NA,0)</f>
        <v>Other</v>
      </c>
      <c r="D2165" cm="1">
        <f t="array" ref="D2165">_xlfn.XLOOKUP(A2165,A2165:A7164,'working_data '!T2175:T7174,NA,0)</f>
        <v>43956.98</v>
      </c>
      <c r="E2165" t="str" cm="1">
        <f t="array" ref="E2165">_xlfn.XLOOKUP(B2165,B2165:B7164,'working_data '!U2175:U7174,NA,0)</f>
        <v>Silver</v>
      </c>
    </row>
    <row r="2166" spans="1:5" x14ac:dyDescent="0.35">
      <c r="A2166">
        <v>7590</v>
      </c>
      <c r="B2166">
        <v>19</v>
      </c>
      <c r="C2166" t="str" cm="1">
        <f t="array" ref="C2166">_xlfn.XLOOKUP(A2166,A2166:A7165,'working_data '!S2176:S7175,NA,0)</f>
        <v>Other</v>
      </c>
      <c r="D2166" cm="1">
        <f t="array" ref="D2166">_xlfn.XLOOKUP(A2166,A2166:A7165,'working_data '!T2176:T7175,NA,0)</f>
        <v>54359.93</v>
      </c>
      <c r="E2166" t="str" cm="1">
        <f t="array" ref="E2166">_xlfn.XLOOKUP(B2166,B2166:B7165,'working_data '!U2176:U7175,NA,0)</f>
        <v>Gold</v>
      </c>
    </row>
    <row r="2167" spans="1:5" x14ac:dyDescent="0.35">
      <c r="A2167">
        <v>8191</v>
      </c>
      <c r="B2167">
        <v>67</v>
      </c>
      <c r="C2167" t="str" cm="1">
        <f t="array" ref="C2167">_xlfn.XLOOKUP(A2167,A2167:A7166,'working_data '!S2177:S7176,NA,0)</f>
        <v>Male</v>
      </c>
      <c r="D2167" cm="1">
        <f t="array" ref="D2167">_xlfn.XLOOKUP(A2167,A2167:A7166,'working_data '!T2177:T7176,NA,0)</f>
        <v>98807.679999999993</v>
      </c>
      <c r="E2167" t="str" cm="1">
        <f t="array" ref="E2167">_xlfn.XLOOKUP(B2167,B2167:B7166,'working_data '!U2177:U7176,NA,0)</f>
        <v>Silver</v>
      </c>
    </row>
    <row r="2168" spans="1:5" x14ac:dyDescent="0.35">
      <c r="A2168">
        <v>4839</v>
      </c>
      <c r="B2168">
        <v>47</v>
      </c>
      <c r="C2168" t="str" cm="1">
        <f t="array" ref="C2168">_xlfn.XLOOKUP(A2168,A2168:A7167,'working_data '!S2178:S7177,NA,0)</f>
        <v>Female</v>
      </c>
      <c r="D2168" cm="1">
        <f t="array" ref="D2168">_xlfn.XLOOKUP(A2168,A2168:A7167,'working_data '!T2178:T7177,NA,0)</f>
        <v>28027.85</v>
      </c>
      <c r="E2168" t="str" cm="1">
        <f t="array" ref="E2168">_xlfn.XLOOKUP(B2168,B2168:B7167,'working_data '!U2178:U7177,NA,0)</f>
        <v>Platinum</v>
      </c>
    </row>
    <row r="2169" spans="1:5" x14ac:dyDescent="0.35">
      <c r="A2169">
        <v>9843</v>
      </c>
      <c r="B2169">
        <v>24</v>
      </c>
      <c r="C2169" t="str" cm="1">
        <f t="array" ref="C2169">_xlfn.XLOOKUP(A2169,A2169:A7168,'working_data '!S2179:S7178,NA,0)</f>
        <v>Male</v>
      </c>
      <c r="D2169" cm="1">
        <f t="array" ref="D2169">_xlfn.XLOOKUP(A2169,A2169:A7168,'working_data '!T2179:T7178,NA,0)</f>
        <v>73902.12</v>
      </c>
      <c r="E2169" t="str" cm="1">
        <f t="array" ref="E2169">_xlfn.XLOOKUP(B2169,B2169:B7168,'working_data '!U2179:U7178,NA,0)</f>
        <v>Platinum</v>
      </c>
    </row>
    <row r="2170" spans="1:5" x14ac:dyDescent="0.35">
      <c r="A2170">
        <v>4559</v>
      </c>
      <c r="B2170">
        <v>52</v>
      </c>
      <c r="C2170" t="str" cm="1">
        <f t="array" ref="C2170">_xlfn.XLOOKUP(A2170,A2170:A7169,'working_data '!S2180:S7179,NA,0)</f>
        <v>Other</v>
      </c>
      <c r="D2170" cm="1">
        <f t="array" ref="D2170">_xlfn.XLOOKUP(A2170,A2170:A7169,'working_data '!T2180:T7179,NA,0)</f>
        <v>89288.74</v>
      </c>
      <c r="E2170" t="str" cm="1">
        <f t="array" ref="E2170">_xlfn.XLOOKUP(B2170,B2170:B7169,'working_data '!U2180:U7179,NA,0)</f>
        <v>Gold</v>
      </c>
    </row>
    <row r="2171" spans="1:5" x14ac:dyDescent="0.35">
      <c r="A2171">
        <v>1924</v>
      </c>
      <c r="B2171">
        <v>67</v>
      </c>
      <c r="C2171" t="str" cm="1">
        <f t="array" ref="C2171">_xlfn.XLOOKUP(A2171,A2171:A7170,'working_data '!S2181:S7180,NA,0)</f>
        <v>Female</v>
      </c>
      <c r="D2171" cm="1">
        <f t="array" ref="D2171">_xlfn.XLOOKUP(A2171,A2171:A7170,'working_data '!T2181:T7180,NA,0)</f>
        <v>36528.85</v>
      </c>
      <c r="E2171" t="str" cm="1">
        <f t="array" ref="E2171">_xlfn.XLOOKUP(B2171,B2171:B7170,'working_data '!U2181:U7180,NA,0)</f>
        <v>Silver</v>
      </c>
    </row>
    <row r="2172" spans="1:5" x14ac:dyDescent="0.35">
      <c r="A2172">
        <v>3295</v>
      </c>
      <c r="B2172">
        <v>63</v>
      </c>
      <c r="C2172" t="str" cm="1">
        <f t="array" ref="C2172">_xlfn.XLOOKUP(A2172,A2172:A7171,'working_data '!S2182:S7181,NA,0)</f>
        <v>Female</v>
      </c>
      <c r="D2172" cm="1">
        <f t="array" ref="D2172">_xlfn.XLOOKUP(A2172,A2172:A7171,'working_data '!T2182:T7181,NA,0)</f>
        <v>48212.75</v>
      </c>
      <c r="E2172" t="str" cm="1">
        <f t="array" ref="E2172">_xlfn.XLOOKUP(B2172,B2172:B7171,'working_data '!U2182:U7181,NA,0)</f>
        <v>Silver</v>
      </c>
    </row>
    <row r="2173" spans="1:5" x14ac:dyDescent="0.35">
      <c r="A2173">
        <v>9255</v>
      </c>
      <c r="B2173">
        <v>68</v>
      </c>
      <c r="C2173" t="str" cm="1">
        <f t="array" ref="C2173">_xlfn.XLOOKUP(A2173,A2173:A7172,'working_data '!S2183:S7182,NA,0)</f>
        <v>Female</v>
      </c>
      <c r="D2173" cm="1">
        <f t="array" ref="D2173">_xlfn.XLOOKUP(A2173,A2173:A7172,'working_data '!T2183:T7182,NA,0)</f>
        <v>48075.03</v>
      </c>
      <c r="E2173" t="str" cm="1">
        <f t="array" ref="E2173">_xlfn.XLOOKUP(B2173,B2173:B7172,'working_data '!U2183:U7182,NA,0)</f>
        <v>Platinum</v>
      </c>
    </row>
    <row r="2174" spans="1:5" x14ac:dyDescent="0.35">
      <c r="A2174">
        <v>5739</v>
      </c>
      <c r="B2174">
        <v>41</v>
      </c>
      <c r="C2174" t="str" cm="1">
        <f t="array" ref="C2174">_xlfn.XLOOKUP(A2174,A2174:A7173,'working_data '!S2184:S7183,NA,0)</f>
        <v>Other</v>
      </c>
      <c r="D2174" cm="1">
        <f t="array" ref="D2174">_xlfn.XLOOKUP(A2174,A2174:A7173,'working_data '!T2184:T7183,NA,0)</f>
        <v>62852.77</v>
      </c>
      <c r="E2174" t="str" cm="1">
        <f t="array" ref="E2174">_xlfn.XLOOKUP(B2174,B2174:B7173,'working_data '!U2184:U7183,NA,0)</f>
        <v>Platinum</v>
      </c>
    </row>
    <row r="2175" spans="1:5" x14ac:dyDescent="0.35">
      <c r="A2175">
        <v>4836</v>
      </c>
      <c r="B2175">
        <v>32</v>
      </c>
      <c r="C2175" t="str" cm="1">
        <f t="array" ref="C2175">_xlfn.XLOOKUP(A2175,A2175:A7174,'working_data '!S2185:S7184,NA,0)</f>
        <v>Male</v>
      </c>
      <c r="D2175" cm="1">
        <f t="array" ref="D2175">_xlfn.XLOOKUP(A2175,A2175:A7174,'working_data '!T2185:T7184,NA,0)</f>
        <v>29235.1</v>
      </c>
      <c r="E2175" t="str" cm="1">
        <f t="array" ref="E2175">_xlfn.XLOOKUP(B2175,B2175:B7174,'working_data '!U2185:U7184,NA,0)</f>
        <v>Bronze</v>
      </c>
    </row>
    <row r="2176" spans="1:5" x14ac:dyDescent="0.35">
      <c r="A2176">
        <v>6224</v>
      </c>
      <c r="B2176">
        <v>32</v>
      </c>
      <c r="C2176" t="str" cm="1">
        <f t="array" ref="C2176">_xlfn.XLOOKUP(A2176,A2176:A7175,'working_data '!S2186:S7185,NA,0)</f>
        <v>Other</v>
      </c>
      <c r="D2176" cm="1">
        <f t="array" ref="D2176">_xlfn.XLOOKUP(A2176,A2176:A7175,'working_data '!T2186:T7185,NA,0)</f>
        <v>103933.06</v>
      </c>
      <c r="E2176" t="str" cm="1">
        <f t="array" ref="E2176">_xlfn.XLOOKUP(B2176,B2176:B7175,'working_data '!U2186:U7185,NA,0)</f>
        <v>Platinum</v>
      </c>
    </row>
    <row r="2177" spans="1:5" x14ac:dyDescent="0.35">
      <c r="A2177">
        <v>6253</v>
      </c>
      <c r="B2177">
        <v>25</v>
      </c>
      <c r="C2177" t="str" cm="1">
        <f t="array" ref="C2177">_xlfn.XLOOKUP(A2177,A2177:A7176,'working_data '!S2187:S7186,NA,0)</f>
        <v>Male</v>
      </c>
      <c r="D2177" cm="1">
        <f t="array" ref="D2177">_xlfn.XLOOKUP(A2177,A2177:A7176,'working_data '!T2187:T7186,NA,0)</f>
        <v>23492.5</v>
      </c>
      <c r="E2177" t="str" cm="1">
        <f t="array" ref="E2177">_xlfn.XLOOKUP(B2177,B2177:B7176,'working_data '!U2187:U7186,NA,0)</f>
        <v>Gold</v>
      </c>
    </row>
    <row r="2178" spans="1:5" x14ac:dyDescent="0.35">
      <c r="A2178">
        <v>4881</v>
      </c>
      <c r="B2178">
        <v>66</v>
      </c>
      <c r="C2178" t="str" cm="1">
        <f t="array" ref="C2178">_xlfn.XLOOKUP(A2178,A2178:A7177,'working_data '!S2188:S7187,NA,0)</f>
        <v>Other</v>
      </c>
      <c r="D2178" cm="1">
        <f t="array" ref="D2178">_xlfn.XLOOKUP(A2178,A2178:A7177,'working_data '!T2188:T7187,NA,0)</f>
        <v>116888.12</v>
      </c>
      <c r="E2178" t="str" cm="1">
        <f t="array" ref="E2178">_xlfn.XLOOKUP(B2178,B2178:B7177,'working_data '!U2188:U7187,NA,0)</f>
        <v>Gold</v>
      </c>
    </row>
    <row r="2179" spans="1:5" x14ac:dyDescent="0.35">
      <c r="A2179">
        <v>5944</v>
      </c>
      <c r="B2179">
        <v>22</v>
      </c>
      <c r="C2179" t="str" cm="1">
        <f t="array" ref="C2179">_xlfn.XLOOKUP(A2179,A2179:A7178,'working_data '!S2189:S7188,NA,0)</f>
        <v>Female</v>
      </c>
      <c r="D2179" cm="1">
        <f t="array" ref="D2179">_xlfn.XLOOKUP(A2179,A2179:A7178,'working_data '!T2189:T7188,NA,0)</f>
        <v>111139.32</v>
      </c>
      <c r="E2179" t="str" cm="1">
        <f t="array" ref="E2179">_xlfn.XLOOKUP(B2179,B2179:B7178,'working_data '!U2189:U7188,NA,0)</f>
        <v>Silver</v>
      </c>
    </row>
    <row r="2180" spans="1:5" x14ac:dyDescent="0.35">
      <c r="A2180">
        <v>3347</v>
      </c>
      <c r="B2180">
        <v>39</v>
      </c>
      <c r="C2180" t="str" cm="1">
        <f t="array" ref="C2180">_xlfn.XLOOKUP(A2180,A2180:A7179,'working_data '!S2190:S7189,NA,0)</f>
        <v>Female</v>
      </c>
      <c r="D2180" cm="1">
        <f t="array" ref="D2180">_xlfn.XLOOKUP(A2180,A2180:A7179,'working_data '!T2190:T7189,NA,0)</f>
        <v>90302.59</v>
      </c>
      <c r="E2180" t="str" cm="1">
        <f t="array" ref="E2180">_xlfn.XLOOKUP(B2180,B2180:B7179,'working_data '!U2190:U7189,NA,0)</f>
        <v>Gold</v>
      </c>
    </row>
    <row r="2181" spans="1:5" x14ac:dyDescent="0.35">
      <c r="A2181">
        <v>9540</v>
      </c>
      <c r="B2181">
        <v>43</v>
      </c>
      <c r="C2181" t="str" cm="1">
        <f t="array" ref="C2181">_xlfn.XLOOKUP(A2181,A2181:A7180,'working_data '!S2191:S7190,NA,0)</f>
        <v>Other</v>
      </c>
      <c r="D2181" cm="1">
        <f t="array" ref="D2181">_xlfn.XLOOKUP(A2181,A2181:A7180,'working_data '!T2191:T7190,NA,0)</f>
        <v>77268.67</v>
      </c>
      <c r="E2181" t="str" cm="1">
        <f t="array" ref="E2181">_xlfn.XLOOKUP(B2181,B2181:B7180,'working_data '!U2191:U7190,NA,0)</f>
        <v>Bronze</v>
      </c>
    </row>
    <row r="2182" spans="1:5" x14ac:dyDescent="0.35">
      <c r="A2182">
        <v>4621</v>
      </c>
      <c r="B2182">
        <v>36</v>
      </c>
      <c r="C2182" t="str" cm="1">
        <f t="array" ref="C2182">_xlfn.XLOOKUP(A2182,A2182:A7181,'working_data '!S2192:S7191,NA,0)</f>
        <v>Male</v>
      </c>
      <c r="D2182" cm="1">
        <f t="array" ref="D2182">_xlfn.XLOOKUP(A2182,A2182:A7181,'working_data '!T2192:T7191,NA,0)</f>
        <v>94330.29</v>
      </c>
      <c r="E2182" t="str" cm="1">
        <f t="array" ref="E2182">_xlfn.XLOOKUP(B2182,B2182:B7181,'working_data '!U2192:U7191,NA,0)</f>
        <v>Gold</v>
      </c>
    </row>
    <row r="2183" spans="1:5" x14ac:dyDescent="0.35">
      <c r="A2183">
        <v>7775</v>
      </c>
      <c r="B2183">
        <v>62</v>
      </c>
      <c r="C2183" t="str" cm="1">
        <f t="array" ref="C2183">_xlfn.XLOOKUP(A2183,A2183:A7182,'working_data '!S2193:S7192,NA,0)</f>
        <v>Male</v>
      </c>
      <c r="D2183" cm="1">
        <f t="array" ref="D2183">_xlfn.XLOOKUP(A2183,A2183:A7182,'working_data '!T2193:T7192,NA,0)</f>
        <v>105712.11</v>
      </c>
      <c r="E2183" t="str" cm="1">
        <f t="array" ref="E2183">_xlfn.XLOOKUP(B2183,B2183:B7182,'working_data '!U2193:U7192,NA,0)</f>
        <v>Gold</v>
      </c>
    </row>
    <row r="2184" spans="1:5" x14ac:dyDescent="0.35">
      <c r="A2184">
        <v>5923</v>
      </c>
      <c r="B2184">
        <v>50</v>
      </c>
      <c r="C2184" t="str" cm="1">
        <f t="array" ref="C2184">_xlfn.XLOOKUP(A2184,A2184:A7183,'working_data '!S2194:S7193,NA,0)</f>
        <v>Other</v>
      </c>
      <c r="D2184" cm="1">
        <f t="array" ref="D2184">_xlfn.XLOOKUP(A2184,A2184:A7183,'working_data '!T2194:T7193,NA,0)</f>
        <v>99296.46</v>
      </c>
      <c r="E2184" t="str" cm="1">
        <f t="array" ref="E2184">_xlfn.XLOOKUP(B2184,B2184:B7183,'working_data '!U2194:U7193,NA,0)</f>
        <v>Gold</v>
      </c>
    </row>
    <row r="2185" spans="1:5" x14ac:dyDescent="0.35">
      <c r="A2185">
        <v>5508</v>
      </c>
      <c r="B2185">
        <v>32</v>
      </c>
      <c r="C2185" t="str" cm="1">
        <f t="array" ref="C2185">_xlfn.XLOOKUP(A2185,A2185:A7184,'working_data '!S2195:S7194,NA,0)</f>
        <v>Other</v>
      </c>
      <c r="D2185" cm="1">
        <f t="array" ref="D2185">_xlfn.XLOOKUP(A2185,A2185:A7184,'working_data '!T2195:T7194,NA,0)</f>
        <v>29156.49</v>
      </c>
      <c r="E2185" t="str" cm="1">
        <f t="array" ref="E2185">_xlfn.XLOOKUP(B2185,B2185:B7184,'working_data '!U2195:U7194,NA,0)</f>
        <v>Platinum</v>
      </c>
    </row>
    <row r="2186" spans="1:5" x14ac:dyDescent="0.35">
      <c r="A2186">
        <v>1998</v>
      </c>
      <c r="B2186">
        <v>38</v>
      </c>
      <c r="C2186" t="str" cm="1">
        <f t="array" ref="C2186">_xlfn.XLOOKUP(A2186,A2186:A7185,'working_data '!S2196:S7195,NA,0)</f>
        <v>Male</v>
      </c>
      <c r="D2186" cm="1">
        <f t="array" ref="D2186">_xlfn.XLOOKUP(A2186,A2186:A7185,'working_data '!T2196:T7195,NA,0)</f>
        <v>81236.86</v>
      </c>
      <c r="E2186" t="str" cm="1">
        <f t="array" ref="E2186">_xlfn.XLOOKUP(B2186,B2186:B7185,'working_data '!U2196:U7195,NA,0)</f>
        <v>Silver</v>
      </c>
    </row>
    <row r="2187" spans="1:5" x14ac:dyDescent="0.35">
      <c r="A2187">
        <v>3869</v>
      </c>
      <c r="B2187">
        <v>44</v>
      </c>
      <c r="C2187" t="str" cm="1">
        <f t="array" ref="C2187">_xlfn.XLOOKUP(A2187,A2187:A7186,'working_data '!S2197:S7196,NA,0)</f>
        <v>Other</v>
      </c>
      <c r="D2187" cm="1">
        <f t="array" ref="D2187">_xlfn.XLOOKUP(A2187,A2187:A7186,'working_data '!T2197:T7196,NA,0)</f>
        <v>91565.8</v>
      </c>
      <c r="E2187" t="str" cm="1">
        <f t="array" ref="E2187">_xlfn.XLOOKUP(B2187,B2187:B7186,'working_data '!U2197:U7196,NA,0)</f>
        <v>Platinum</v>
      </c>
    </row>
    <row r="2188" spans="1:5" x14ac:dyDescent="0.35">
      <c r="A2188">
        <v>7999</v>
      </c>
      <c r="B2188">
        <v>29</v>
      </c>
      <c r="C2188" t="str" cm="1">
        <f t="array" ref="C2188">_xlfn.XLOOKUP(A2188,A2188:A7187,'working_data '!S2198:S7197,NA,0)</f>
        <v>Female</v>
      </c>
      <c r="D2188" cm="1">
        <f t="array" ref="D2188">_xlfn.XLOOKUP(A2188,A2188:A7187,'working_data '!T2198:T7197,NA,0)</f>
        <v>77392.77</v>
      </c>
      <c r="E2188" t="str" cm="1">
        <f t="array" ref="E2188">_xlfn.XLOOKUP(B2188,B2188:B7187,'working_data '!U2198:U7197,NA,0)</f>
        <v>Bronze</v>
      </c>
    </row>
    <row r="2189" spans="1:5" x14ac:dyDescent="0.35">
      <c r="A2189">
        <v>9120</v>
      </c>
      <c r="B2189">
        <v>65</v>
      </c>
      <c r="C2189" t="str" cm="1">
        <f t="array" ref="C2189">_xlfn.XLOOKUP(A2189,A2189:A7188,'working_data '!S2199:S7198,NA,0)</f>
        <v>Female</v>
      </c>
      <c r="D2189" cm="1">
        <f t="array" ref="D2189">_xlfn.XLOOKUP(A2189,A2189:A7188,'working_data '!T2199:T7198,NA,0)</f>
        <v>74196.350000000006</v>
      </c>
      <c r="E2189" t="str" cm="1">
        <f t="array" ref="E2189">_xlfn.XLOOKUP(B2189,B2189:B7188,'working_data '!U2199:U7198,NA,0)</f>
        <v>Gold</v>
      </c>
    </row>
    <row r="2190" spans="1:5" x14ac:dyDescent="0.35">
      <c r="A2190">
        <v>1768</v>
      </c>
      <c r="B2190">
        <v>53</v>
      </c>
      <c r="C2190" t="str" cm="1">
        <f t="array" ref="C2190">_xlfn.XLOOKUP(A2190,A2190:A7189,'working_data '!S2200:S7199,NA,0)</f>
        <v>Female</v>
      </c>
      <c r="D2190" cm="1">
        <f t="array" ref="D2190">_xlfn.XLOOKUP(A2190,A2190:A7189,'working_data '!T2200:T7199,NA,0)</f>
        <v>52422.93</v>
      </c>
      <c r="E2190" t="str" cm="1">
        <f t="array" ref="E2190">_xlfn.XLOOKUP(B2190,B2190:B7189,'working_data '!U2200:U7199,NA,0)</f>
        <v>Gold</v>
      </c>
    </row>
    <row r="2191" spans="1:5" x14ac:dyDescent="0.35">
      <c r="A2191">
        <v>6642</v>
      </c>
      <c r="B2191">
        <v>47</v>
      </c>
      <c r="C2191" t="str" cm="1">
        <f t="array" ref="C2191">_xlfn.XLOOKUP(A2191,A2191:A7190,'working_data '!S2201:S7200,NA,0)</f>
        <v>Male</v>
      </c>
      <c r="D2191" cm="1">
        <f t="array" ref="D2191">_xlfn.XLOOKUP(A2191,A2191:A7190,'working_data '!T2201:T7200,NA,0)</f>
        <v>119745.46</v>
      </c>
      <c r="E2191" t="str" cm="1">
        <f t="array" ref="E2191">_xlfn.XLOOKUP(B2191,B2191:B7190,'working_data '!U2201:U7200,NA,0)</f>
        <v>Silver</v>
      </c>
    </row>
    <row r="2192" spans="1:5" x14ac:dyDescent="0.35">
      <c r="A2192">
        <v>7244</v>
      </c>
      <c r="B2192">
        <v>39</v>
      </c>
      <c r="C2192" t="str" cm="1">
        <f t="array" ref="C2192">_xlfn.XLOOKUP(A2192,A2192:A7191,'working_data '!S2202:S7201,NA,0)</f>
        <v>Other</v>
      </c>
      <c r="D2192" cm="1">
        <f t="array" ref="D2192">_xlfn.XLOOKUP(A2192,A2192:A7191,'working_data '!T2202:T7201,NA,0)</f>
        <v>119088.84</v>
      </c>
      <c r="E2192" t="str" cm="1">
        <f t="array" ref="E2192">_xlfn.XLOOKUP(B2192,B2192:B7191,'working_data '!U2202:U7201,NA,0)</f>
        <v>Gold</v>
      </c>
    </row>
    <row r="2193" spans="1:5" x14ac:dyDescent="0.35">
      <c r="A2193">
        <v>9592</v>
      </c>
      <c r="B2193">
        <v>30</v>
      </c>
      <c r="C2193" t="str" cm="1">
        <f t="array" ref="C2193">_xlfn.XLOOKUP(A2193,A2193:A7192,'working_data '!S2203:S7202,NA,0)</f>
        <v>Other</v>
      </c>
      <c r="D2193" cm="1">
        <f t="array" ref="D2193">_xlfn.XLOOKUP(A2193,A2193:A7192,'working_data '!T2203:T7202,NA,0)</f>
        <v>97357.34</v>
      </c>
      <c r="E2193" t="str" cm="1">
        <f t="array" ref="E2193">_xlfn.XLOOKUP(B2193,B2193:B7192,'working_data '!U2203:U7202,NA,0)</f>
        <v>Gold</v>
      </c>
    </row>
    <row r="2194" spans="1:5" x14ac:dyDescent="0.35">
      <c r="A2194">
        <v>6222</v>
      </c>
      <c r="B2194">
        <v>61</v>
      </c>
      <c r="C2194" t="str" cm="1">
        <f t="array" ref="C2194">_xlfn.XLOOKUP(A2194,A2194:A7193,'working_data '!S2204:S7203,NA,0)</f>
        <v>Female</v>
      </c>
      <c r="D2194" cm="1">
        <f t="array" ref="D2194">_xlfn.XLOOKUP(A2194,A2194:A7193,'working_data '!T2204:T7203,NA,0)</f>
        <v>49893.93</v>
      </c>
      <c r="E2194" t="str" cm="1">
        <f t="array" ref="E2194">_xlfn.XLOOKUP(B2194,B2194:B7193,'working_data '!U2204:U7203,NA,0)</f>
        <v>Gold</v>
      </c>
    </row>
    <row r="2195" spans="1:5" x14ac:dyDescent="0.35">
      <c r="A2195">
        <v>7821</v>
      </c>
      <c r="B2195">
        <v>24</v>
      </c>
      <c r="C2195" t="str" cm="1">
        <f t="array" ref="C2195">_xlfn.XLOOKUP(A2195,A2195:A7194,'working_data '!S2205:S7204,NA,0)</f>
        <v>Other</v>
      </c>
      <c r="D2195" cm="1">
        <f t="array" ref="D2195">_xlfn.XLOOKUP(A2195,A2195:A7194,'working_data '!T2205:T7204,NA,0)</f>
        <v>21733.16</v>
      </c>
      <c r="E2195" t="str" cm="1">
        <f t="array" ref="E2195">_xlfn.XLOOKUP(B2195,B2195:B7194,'working_data '!U2205:U7204,NA,0)</f>
        <v>Gold</v>
      </c>
    </row>
    <row r="2196" spans="1:5" x14ac:dyDescent="0.35">
      <c r="A2196">
        <v>7688</v>
      </c>
      <c r="B2196">
        <v>67</v>
      </c>
      <c r="C2196" t="str" cm="1">
        <f t="array" ref="C2196">_xlfn.XLOOKUP(A2196,A2196:A7195,'working_data '!S2206:S7205,NA,0)</f>
        <v>Male</v>
      </c>
      <c r="D2196" cm="1">
        <f t="array" ref="D2196">_xlfn.XLOOKUP(A2196,A2196:A7195,'working_data '!T2206:T7205,NA,0)</f>
        <v>27685.09</v>
      </c>
      <c r="E2196" t="str" cm="1">
        <f t="array" ref="E2196">_xlfn.XLOOKUP(B2196,B2196:B7195,'working_data '!U2206:U7205,NA,0)</f>
        <v>Bronze</v>
      </c>
    </row>
    <row r="2197" spans="1:5" x14ac:dyDescent="0.35">
      <c r="A2197">
        <v>3444</v>
      </c>
      <c r="B2197">
        <v>50</v>
      </c>
      <c r="C2197" t="str" cm="1">
        <f t="array" ref="C2197">_xlfn.XLOOKUP(A2197,A2197:A7196,'working_data '!S2207:S7206,NA,0)</f>
        <v>Other</v>
      </c>
      <c r="D2197" cm="1">
        <f t="array" ref="D2197">_xlfn.XLOOKUP(A2197,A2197:A7196,'working_data '!T2207:T7206,NA,0)</f>
        <v>27172.18</v>
      </c>
      <c r="E2197" t="str" cm="1">
        <f t="array" ref="E2197">_xlfn.XLOOKUP(B2197,B2197:B7196,'working_data '!U2207:U7206,NA,0)</f>
        <v>Bronze</v>
      </c>
    </row>
    <row r="2198" spans="1:5" x14ac:dyDescent="0.35">
      <c r="A2198">
        <v>5913</v>
      </c>
      <c r="B2198">
        <v>34</v>
      </c>
      <c r="C2198" t="str" cm="1">
        <f t="array" ref="C2198">_xlfn.XLOOKUP(A2198,A2198:A7197,'working_data '!S2208:S7207,NA,0)</f>
        <v>Female</v>
      </c>
      <c r="D2198" cm="1">
        <f t="array" ref="D2198">_xlfn.XLOOKUP(A2198,A2198:A7197,'working_data '!T2208:T7207,NA,0)</f>
        <v>67958.09</v>
      </c>
      <c r="E2198" t="str" cm="1">
        <f t="array" ref="E2198">_xlfn.XLOOKUP(B2198,B2198:B7197,'working_data '!U2208:U7207,NA,0)</f>
        <v>Silver</v>
      </c>
    </row>
    <row r="2199" spans="1:5" x14ac:dyDescent="0.35">
      <c r="A2199">
        <v>7167</v>
      </c>
      <c r="B2199">
        <v>52</v>
      </c>
      <c r="C2199" t="str" cm="1">
        <f t="array" ref="C2199">_xlfn.XLOOKUP(A2199,A2199:A7198,'working_data '!S2209:S7208,NA,0)</f>
        <v>Male</v>
      </c>
      <c r="D2199" cm="1">
        <f t="array" ref="D2199">_xlfn.XLOOKUP(A2199,A2199:A7198,'working_data '!T2209:T7208,NA,0)</f>
        <v>56308.6</v>
      </c>
      <c r="E2199" t="str" cm="1">
        <f t="array" ref="E2199">_xlfn.XLOOKUP(B2199,B2199:B7198,'working_data '!U2209:U7208,NA,0)</f>
        <v>Gold</v>
      </c>
    </row>
    <row r="2200" spans="1:5" x14ac:dyDescent="0.35">
      <c r="A2200">
        <v>4012</v>
      </c>
      <c r="B2200">
        <v>33</v>
      </c>
      <c r="C2200" t="str" cm="1">
        <f t="array" ref="C2200">_xlfn.XLOOKUP(A2200,A2200:A7199,'working_data '!S2210:S7209,NA,0)</f>
        <v>Other</v>
      </c>
      <c r="D2200" cm="1">
        <f t="array" ref="D2200">_xlfn.XLOOKUP(A2200,A2200:A7199,'working_data '!T2210:T7209,NA,0)</f>
        <v>25692.21</v>
      </c>
      <c r="E2200" t="str" cm="1">
        <f t="array" ref="E2200">_xlfn.XLOOKUP(B2200,B2200:B7199,'working_data '!U2210:U7209,NA,0)</f>
        <v>Platinum</v>
      </c>
    </row>
    <row r="2201" spans="1:5" x14ac:dyDescent="0.35">
      <c r="A2201">
        <v>9813</v>
      </c>
      <c r="B2201">
        <v>33</v>
      </c>
      <c r="C2201" t="str" cm="1">
        <f t="array" ref="C2201">_xlfn.XLOOKUP(A2201,A2201:A7200,'working_data '!S2211:S7210,NA,0)</f>
        <v>Male</v>
      </c>
      <c r="D2201" cm="1">
        <f t="array" ref="D2201">_xlfn.XLOOKUP(A2201,A2201:A7200,'working_data '!T2211:T7210,NA,0)</f>
        <v>42720.29</v>
      </c>
      <c r="E2201" t="str" cm="1">
        <f t="array" ref="E2201">_xlfn.XLOOKUP(B2201,B2201:B7200,'working_data '!U2211:U7210,NA,0)</f>
        <v>Platinum</v>
      </c>
    </row>
    <row r="2202" spans="1:5" x14ac:dyDescent="0.35">
      <c r="A2202">
        <v>8758</v>
      </c>
      <c r="B2202">
        <v>42</v>
      </c>
      <c r="C2202" t="str" cm="1">
        <f t="array" ref="C2202">_xlfn.XLOOKUP(A2202,A2202:A7201,'working_data '!S2212:S7211,NA,0)</f>
        <v>Other</v>
      </c>
      <c r="D2202" cm="1">
        <f t="array" ref="D2202">_xlfn.XLOOKUP(A2202,A2202:A7201,'working_data '!T2212:T7211,NA,0)</f>
        <v>66388.86</v>
      </c>
      <c r="E2202" t="str" cm="1">
        <f t="array" ref="E2202">_xlfn.XLOOKUP(B2202,B2202:B7201,'working_data '!U2212:U7211,NA,0)</f>
        <v>Gold</v>
      </c>
    </row>
    <row r="2203" spans="1:5" x14ac:dyDescent="0.35">
      <c r="A2203">
        <v>4948</v>
      </c>
      <c r="B2203">
        <v>36</v>
      </c>
      <c r="C2203" t="str" cm="1">
        <f t="array" ref="C2203">_xlfn.XLOOKUP(A2203,A2203:A7202,'working_data '!S2213:S7212,NA,0)</f>
        <v>Male</v>
      </c>
      <c r="D2203" cm="1">
        <f t="array" ref="D2203">_xlfn.XLOOKUP(A2203,A2203:A7202,'working_data '!T2213:T7212,NA,0)</f>
        <v>95228.15</v>
      </c>
      <c r="E2203" t="str" cm="1">
        <f t="array" ref="E2203">_xlfn.XLOOKUP(B2203,B2203:B7202,'working_data '!U2213:U7212,NA,0)</f>
        <v>Gold</v>
      </c>
    </row>
    <row r="2204" spans="1:5" x14ac:dyDescent="0.35">
      <c r="A2204">
        <v>4692</v>
      </c>
      <c r="B2204">
        <v>54</v>
      </c>
      <c r="C2204" t="str" cm="1">
        <f t="array" ref="C2204">_xlfn.XLOOKUP(A2204,A2204:A7203,'working_data '!S2214:S7213,NA,0)</f>
        <v>Female</v>
      </c>
      <c r="D2204" cm="1">
        <f t="array" ref="D2204">_xlfn.XLOOKUP(A2204,A2204:A7203,'working_data '!T2214:T7213,NA,0)</f>
        <v>40280.080000000002</v>
      </c>
      <c r="E2204" t="str" cm="1">
        <f t="array" ref="E2204">_xlfn.XLOOKUP(B2204,B2204:B7203,'working_data '!U2214:U7213,NA,0)</f>
        <v>Gold</v>
      </c>
    </row>
    <row r="2205" spans="1:5" x14ac:dyDescent="0.35">
      <c r="A2205">
        <v>5927</v>
      </c>
      <c r="B2205">
        <v>27</v>
      </c>
      <c r="C2205" t="str" cm="1">
        <f t="array" ref="C2205">_xlfn.XLOOKUP(A2205,A2205:A7204,'working_data '!S2215:S7214,NA,0)</f>
        <v>Female</v>
      </c>
      <c r="D2205" cm="1">
        <f t="array" ref="D2205">_xlfn.XLOOKUP(A2205,A2205:A7204,'working_data '!T2215:T7214,NA,0)</f>
        <v>84614.95</v>
      </c>
      <c r="E2205" t="str" cm="1">
        <f t="array" ref="E2205">_xlfn.XLOOKUP(B2205,B2205:B7204,'working_data '!U2215:U7214,NA,0)</f>
        <v>Gold</v>
      </c>
    </row>
    <row r="2206" spans="1:5" x14ac:dyDescent="0.35">
      <c r="A2206">
        <v>3365</v>
      </c>
      <c r="B2206">
        <v>25</v>
      </c>
      <c r="C2206" t="str" cm="1">
        <f t="array" ref="C2206">_xlfn.XLOOKUP(A2206,A2206:A7205,'working_data '!S2216:S7215,NA,0)</f>
        <v>Female</v>
      </c>
      <c r="D2206" cm="1">
        <f t="array" ref="D2206">_xlfn.XLOOKUP(A2206,A2206:A7205,'working_data '!T2216:T7215,NA,0)</f>
        <v>37680.36</v>
      </c>
      <c r="E2206" t="str" cm="1">
        <f t="array" ref="E2206">_xlfn.XLOOKUP(B2206,B2206:B7205,'working_data '!U2216:U7215,NA,0)</f>
        <v>Silver</v>
      </c>
    </row>
    <row r="2207" spans="1:5" x14ac:dyDescent="0.35">
      <c r="A2207">
        <v>8586</v>
      </c>
      <c r="B2207">
        <v>40</v>
      </c>
      <c r="C2207" t="str" cm="1">
        <f t="array" ref="C2207">_xlfn.XLOOKUP(A2207,A2207:A7206,'working_data '!S2217:S7216,NA,0)</f>
        <v>Other</v>
      </c>
      <c r="D2207" cm="1">
        <f t="array" ref="D2207">_xlfn.XLOOKUP(A2207,A2207:A7206,'working_data '!T2217:T7216,NA,0)</f>
        <v>26560.240000000002</v>
      </c>
      <c r="E2207" t="str" cm="1">
        <f t="array" ref="E2207">_xlfn.XLOOKUP(B2207,B2207:B7206,'working_data '!U2217:U7216,NA,0)</f>
        <v>Bronze</v>
      </c>
    </row>
    <row r="2208" spans="1:5" x14ac:dyDescent="0.35">
      <c r="A2208">
        <v>1944</v>
      </c>
      <c r="B2208">
        <v>27</v>
      </c>
      <c r="C2208" t="str" cm="1">
        <f t="array" ref="C2208">_xlfn.XLOOKUP(A2208,A2208:A7207,'working_data '!S2218:S7217,NA,0)</f>
        <v>Female</v>
      </c>
      <c r="D2208" cm="1">
        <f t="array" ref="D2208">_xlfn.XLOOKUP(A2208,A2208:A7207,'working_data '!T2218:T7217,NA,0)</f>
        <v>36605.96</v>
      </c>
      <c r="E2208" t="str" cm="1">
        <f t="array" ref="E2208">_xlfn.XLOOKUP(B2208,B2208:B7207,'working_data '!U2218:U7217,NA,0)</f>
        <v>Bronze</v>
      </c>
    </row>
    <row r="2209" spans="1:5" x14ac:dyDescent="0.35">
      <c r="A2209">
        <v>7761</v>
      </c>
      <c r="B2209">
        <v>70</v>
      </c>
      <c r="C2209" t="str" cm="1">
        <f t="array" ref="C2209">_xlfn.XLOOKUP(A2209,A2209:A7208,'working_data '!S2219:S7218,NA,0)</f>
        <v>Female</v>
      </c>
      <c r="D2209" cm="1">
        <f t="array" ref="D2209">_xlfn.XLOOKUP(A2209,A2209:A7208,'working_data '!T2219:T7218,NA,0)</f>
        <v>86063.15</v>
      </c>
      <c r="E2209" t="str" cm="1">
        <f t="array" ref="E2209">_xlfn.XLOOKUP(B2209,B2209:B7208,'working_data '!U2219:U7218,NA,0)</f>
        <v>Bronze</v>
      </c>
    </row>
    <row r="2210" spans="1:5" x14ac:dyDescent="0.35">
      <c r="A2210">
        <v>7824</v>
      </c>
      <c r="B2210">
        <v>63</v>
      </c>
      <c r="C2210" t="str" cm="1">
        <f t="array" ref="C2210">_xlfn.XLOOKUP(A2210,A2210:A7209,'working_data '!S2220:S7219,NA,0)</f>
        <v>Female</v>
      </c>
      <c r="D2210" cm="1">
        <f t="array" ref="D2210">_xlfn.XLOOKUP(A2210,A2210:A7209,'working_data '!T2220:T7219,NA,0)</f>
        <v>102713.65</v>
      </c>
      <c r="E2210" t="str" cm="1">
        <f t="array" ref="E2210">_xlfn.XLOOKUP(B2210,B2210:B7209,'working_data '!U2220:U7219,NA,0)</f>
        <v>Silver</v>
      </c>
    </row>
    <row r="2211" spans="1:5" x14ac:dyDescent="0.35">
      <c r="A2211">
        <v>9683</v>
      </c>
      <c r="B2211">
        <v>55</v>
      </c>
      <c r="C2211" t="str" cm="1">
        <f t="array" ref="C2211">_xlfn.XLOOKUP(A2211,A2211:A7210,'working_data '!S2221:S7220,NA,0)</f>
        <v>Female</v>
      </c>
      <c r="D2211" cm="1">
        <f t="array" ref="D2211">_xlfn.XLOOKUP(A2211,A2211:A7210,'working_data '!T2221:T7220,NA,0)</f>
        <v>58719.43</v>
      </c>
      <c r="E2211" t="str" cm="1">
        <f t="array" ref="E2211">_xlfn.XLOOKUP(B2211,B2211:B7210,'working_data '!U2221:U7220,NA,0)</f>
        <v>Bronze</v>
      </c>
    </row>
    <row r="2212" spans="1:5" x14ac:dyDescent="0.35">
      <c r="A2212">
        <v>3196</v>
      </c>
      <c r="B2212">
        <v>44</v>
      </c>
      <c r="C2212" t="str" cm="1">
        <f t="array" ref="C2212">_xlfn.XLOOKUP(A2212,A2212:A7211,'working_data '!S2222:S7221,NA,0)</f>
        <v>Female</v>
      </c>
      <c r="D2212" cm="1">
        <f t="array" ref="D2212">_xlfn.XLOOKUP(A2212,A2212:A7211,'working_data '!T2222:T7221,NA,0)</f>
        <v>29750.68</v>
      </c>
      <c r="E2212" t="str" cm="1">
        <f t="array" ref="E2212">_xlfn.XLOOKUP(B2212,B2212:B7211,'working_data '!U2222:U7221,NA,0)</f>
        <v>Silver</v>
      </c>
    </row>
    <row r="2213" spans="1:5" x14ac:dyDescent="0.35">
      <c r="A2213">
        <v>7363</v>
      </c>
      <c r="B2213">
        <v>34</v>
      </c>
      <c r="C2213" t="str" cm="1">
        <f t="array" ref="C2213">_xlfn.XLOOKUP(A2213,A2213:A7212,'working_data '!S2223:S7222,NA,0)</f>
        <v>Other</v>
      </c>
      <c r="D2213" cm="1">
        <f t="array" ref="D2213">_xlfn.XLOOKUP(A2213,A2213:A7212,'working_data '!T2223:T7222,NA,0)</f>
        <v>114312.63</v>
      </c>
      <c r="E2213" t="str" cm="1">
        <f t="array" ref="E2213">_xlfn.XLOOKUP(B2213,B2213:B7212,'working_data '!U2223:U7222,NA,0)</f>
        <v>Silver</v>
      </c>
    </row>
    <row r="2214" spans="1:5" x14ac:dyDescent="0.35">
      <c r="A2214">
        <v>4978</v>
      </c>
      <c r="B2214">
        <v>41</v>
      </c>
      <c r="C2214" t="str" cm="1">
        <f t="array" ref="C2214">_xlfn.XLOOKUP(A2214,A2214:A7213,'working_data '!S2224:S7223,NA,0)</f>
        <v>Other</v>
      </c>
      <c r="D2214" cm="1">
        <f t="array" ref="D2214">_xlfn.XLOOKUP(A2214,A2214:A7213,'working_data '!T2224:T7223,NA,0)</f>
        <v>72559.47</v>
      </c>
      <c r="E2214" t="str" cm="1">
        <f t="array" ref="E2214">_xlfn.XLOOKUP(B2214,B2214:B7213,'working_data '!U2224:U7223,NA,0)</f>
        <v>Bronze</v>
      </c>
    </row>
    <row r="2215" spans="1:5" x14ac:dyDescent="0.35">
      <c r="A2215">
        <v>5177</v>
      </c>
      <c r="B2215">
        <v>51</v>
      </c>
      <c r="C2215" t="str" cm="1">
        <f t="array" ref="C2215">_xlfn.XLOOKUP(A2215,A2215:A7214,'working_data '!S2225:S7224,NA,0)</f>
        <v>Other</v>
      </c>
      <c r="D2215" cm="1">
        <f t="array" ref="D2215">_xlfn.XLOOKUP(A2215,A2215:A7214,'working_data '!T2225:T7224,NA,0)</f>
        <v>80299.649999999994</v>
      </c>
      <c r="E2215" t="str" cm="1">
        <f t="array" ref="E2215">_xlfn.XLOOKUP(B2215,B2215:B7214,'working_data '!U2225:U7224,NA,0)</f>
        <v>Silver</v>
      </c>
    </row>
    <row r="2216" spans="1:5" x14ac:dyDescent="0.35">
      <c r="A2216">
        <v>4331</v>
      </c>
      <c r="B2216">
        <v>47</v>
      </c>
      <c r="C2216" t="str" cm="1">
        <f t="array" ref="C2216">_xlfn.XLOOKUP(A2216,A2216:A7215,'working_data '!S2226:S7225,NA,0)</f>
        <v>Male</v>
      </c>
      <c r="D2216" cm="1">
        <f t="array" ref="D2216">_xlfn.XLOOKUP(A2216,A2216:A7215,'working_data '!T2226:T7225,NA,0)</f>
        <v>27953.759999999998</v>
      </c>
      <c r="E2216" t="str" cm="1">
        <f t="array" ref="E2216">_xlfn.XLOOKUP(B2216,B2216:B7215,'working_data '!U2226:U7225,NA,0)</f>
        <v>Bronze</v>
      </c>
    </row>
    <row r="2217" spans="1:5" x14ac:dyDescent="0.35">
      <c r="A2217">
        <v>6411</v>
      </c>
      <c r="B2217">
        <v>66</v>
      </c>
      <c r="C2217" t="str" cm="1">
        <f t="array" ref="C2217">_xlfn.XLOOKUP(A2217,A2217:A7216,'working_data '!S2227:S7226,NA,0)</f>
        <v>Female</v>
      </c>
      <c r="D2217" cm="1">
        <f t="array" ref="D2217">_xlfn.XLOOKUP(A2217,A2217:A7216,'working_data '!T2227:T7226,NA,0)</f>
        <v>51154.39</v>
      </c>
      <c r="E2217" t="str" cm="1">
        <f t="array" ref="E2217">_xlfn.XLOOKUP(B2217,B2217:B7216,'working_data '!U2227:U7226,NA,0)</f>
        <v>Platinum</v>
      </c>
    </row>
    <row r="2218" spans="1:5" x14ac:dyDescent="0.35">
      <c r="A2218">
        <v>2295</v>
      </c>
      <c r="B2218">
        <v>22</v>
      </c>
      <c r="C2218" t="str" cm="1">
        <f t="array" ref="C2218">_xlfn.XLOOKUP(A2218,A2218:A7217,'working_data '!S2228:S7227,NA,0)</f>
        <v>Male</v>
      </c>
      <c r="D2218" cm="1">
        <f t="array" ref="D2218">_xlfn.XLOOKUP(A2218,A2218:A7217,'working_data '!T2228:T7227,NA,0)</f>
        <v>52787.040000000001</v>
      </c>
      <c r="E2218" t="str" cm="1">
        <f t="array" ref="E2218">_xlfn.XLOOKUP(B2218,B2218:B7217,'working_data '!U2228:U7227,NA,0)</f>
        <v>Bronze</v>
      </c>
    </row>
    <row r="2219" spans="1:5" x14ac:dyDescent="0.35">
      <c r="A2219">
        <v>8369</v>
      </c>
      <c r="B2219">
        <v>42</v>
      </c>
      <c r="C2219" t="str" cm="1">
        <f t="array" ref="C2219">_xlfn.XLOOKUP(A2219,A2219:A7218,'working_data '!S2229:S7228,NA,0)</f>
        <v>Female</v>
      </c>
      <c r="D2219" cm="1">
        <f t="array" ref="D2219">_xlfn.XLOOKUP(A2219,A2219:A7218,'working_data '!T2229:T7228,NA,0)</f>
        <v>91397.59</v>
      </c>
      <c r="E2219" t="str" cm="1">
        <f t="array" ref="E2219">_xlfn.XLOOKUP(B2219,B2219:B7218,'working_data '!U2229:U7228,NA,0)</f>
        <v>Platinum</v>
      </c>
    </row>
    <row r="2220" spans="1:5" x14ac:dyDescent="0.35">
      <c r="A2220">
        <v>7079</v>
      </c>
      <c r="B2220">
        <v>42</v>
      </c>
      <c r="C2220" t="str" cm="1">
        <f t="array" ref="C2220">_xlfn.XLOOKUP(A2220,A2220:A7219,'working_data '!S2230:S7229,NA,0)</f>
        <v>Female</v>
      </c>
      <c r="D2220" cm="1">
        <f t="array" ref="D2220">_xlfn.XLOOKUP(A2220,A2220:A7219,'working_data '!T2230:T7229,NA,0)</f>
        <v>26676.3</v>
      </c>
      <c r="E2220" t="str" cm="1">
        <f t="array" ref="E2220">_xlfn.XLOOKUP(B2220,B2220:B7219,'working_data '!U2230:U7229,NA,0)</f>
        <v>Platinum</v>
      </c>
    </row>
    <row r="2221" spans="1:5" x14ac:dyDescent="0.35">
      <c r="A2221">
        <v>2514</v>
      </c>
      <c r="B2221">
        <v>30</v>
      </c>
      <c r="C2221" t="str" cm="1">
        <f t="array" ref="C2221">_xlfn.XLOOKUP(A2221,A2221:A7220,'working_data '!S2231:S7230,NA,0)</f>
        <v>Male</v>
      </c>
      <c r="D2221" cm="1">
        <f t="array" ref="D2221">_xlfn.XLOOKUP(A2221,A2221:A7220,'working_data '!T2231:T7230,NA,0)</f>
        <v>28072.36</v>
      </c>
      <c r="E2221" t="str" cm="1">
        <f t="array" ref="E2221">_xlfn.XLOOKUP(B2221,B2221:B7220,'working_data '!U2231:U7230,NA,0)</f>
        <v>Silver</v>
      </c>
    </row>
    <row r="2222" spans="1:5" x14ac:dyDescent="0.35">
      <c r="A2222">
        <v>9775</v>
      </c>
      <c r="B2222">
        <v>59</v>
      </c>
      <c r="C2222" t="str" cm="1">
        <f t="array" ref="C2222">_xlfn.XLOOKUP(A2222,A2222:A7221,'working_data '!S2232:S7231,NA,0)</f>
        <v>Male</v>
      </c>
      <c r="D2222" cm="1">
        <f t="array" ref="D2222">_xlfn.XLOOKUP(A2222,A2222:A7221,'working_data '!T2232:T7231,NA,0)</f>
        <v>85245.93</v>
      </c>
      <c r="E2222" t="str" cm="1">
        <f t="array" ref="E2222">_xlfn.XLOOKUP(B2222,B2222:B7221,'working_data '!U2232:U7231,NA,0)</f>
        <v>Gold</v>
      </c>
    </row>
    <row r="2223" spans="1:5" x14ac:dyDescent="0.35">
      <c r="A2223">
        <v>4120</v>
      </c>
      <c r="B2223">
        <v>57</v>
      </c>
      <c r="C2223" t="str" cm="1">
        <f t="array" ref="C2223">_xlfn.XLOOKUP(A2223,A2223:A7222,'working_data '!S2233:S7232,NA,0)</f>
        <v>Female</v>
      </c>
      <c r="D2223" cm="1">
        <f t="array" ref="D2223">_xlfn.XLOOKUP(A2223,A2223:A7222,'working_data '!T2233:T7232,NA,0)</f>
        <v>82507.570000000007</v>
      </c>
      <c r="E2223" t="str" cm="1">
        <f t="array" ref="E2223">_xlfn.XLOOKUP(B2223,B2223:B7222,'working_data '!U2233:U7232,NA,0)</f>
        <v>Bronze</v>
      </c>
    </row>
    <row r="2224" spans="1:5" x14ac:dyDescent="0.35">
      <c r="A2224">
        <v>1844</v>
      </c>
      <c r="B2224">
        <v>31</v>
      </c>
      <c r="C2224" t="str" cm="1">
        <f t="array" ref="C2224">_xlfn.XLOOKUP(A2224,A2224:A7223,'working_data '!S2234:S7233,NA,0)</f>
        <v>Other</v>
      </c>
      <c r="D2224" cm="1">
        <f t="array" ref="D2224">_xlfn.XLOOKUP(A2224,A2224:A7223,'working_data '!T2234:T7233,NA,0)</f>
        <v>44013.32</v>
      </c>
      <c r="E2224" t="str" cm="1">
        <f t="array" ref="E2224">_xlfn.XLOOKUP(B2224,B2224:B7223,'working_data '!U2234:U7233,NA,0)</f>
        <v>Platinum</v>
      </c>
    </row>
    <row r="2225" spans="1:5" x14ac:dyDescent="0.35">
      <c r="A2225">
        <v>5398</v>
      </c>
      <c r="B2225">
        <v>63</v>
      </c>
      <c r="C2225" t="str" cm="1">
        <f t="array" ref="C2225">_xlfn.XLOOKUP(A2225,A2225:A7224,'working_data '!S2235:S7234,NA,0)</f>
        <v>Male</v>
      </c>
      <c r="D2225" cm="1">
        <f t="array" ref="D2225">_xlfn.XLOOKUP(A2225,A2225:A7224,'working_data '!T2235:T7234,NA,0)</f>
        <v>100496.23</v>
      </c>
      <c r="E2225" t="str" cm="1">
        <f t="array" ref="E2225">_xlfn.XLOOKUP(B2225,B2225:B7224,'working_data '!U2235:U7234,NA,0)</f>
        <v>Silver</v>
      </c>
    </row>
    <row r="2226" spans="1:5" x14ac:dyDescent="0.35">
      <c r="A2226">
        <v>7179</v>
      </c>
      <c r="B2226">
        <v>21</v>
      </c>
      <c r="C2226" t="str" cm="1">
        <f t="array" ref="C2226">_xlfn.XLOOKUP(A2226,A2226:A7225,'working_data '!S2236:S7235,NA,0)</f>
        <v>Female</v>
      </c>
      <c r="D2226" cm="1">
        <f t="array" ref="D2226">_xlfn.XLOOKUP(A2226,A2226:A7225,'working_data '!T2236:T7235,NA,0)</f>
        <v>74631.56</v>
      </c>
      <c r="E2226" t="str" cm="1">
        <f t="array" ref="E2226">_xlfn.XLOOKUP(B2226,B2226:B7225,'working_data '!U2236:U7235,NA,0)</f>
        <v>Bronze</v>
      </c>
    </row>
    <row r="2227" spans="1:5" x14ac:dyDescent="0.35">
      <c r="A2227">
        <v>1647</v>
      </c>
      <c r="B2227">
        <v>31</v>
      </c>
      <c r="C2227" t="str" cm="1">
        <f t="array" ref="C2227">_xlfn.XLOOKUP(A2227,A2227:A7226,'working_data '!S2237:S7236,NA,0)</f>
        <v>Female</v>
      </c>
      <c r="D2227" cm="1">
        <f t="array" ref="D2227">_xlfn.XLOOKUP(A2227,A2227:A7226,'working_data '!T2237:T7236,NA,0)</f>
        <v>40681.97</v>
      </c>
      <c r="E2227" t="str" cm="1">
        <f t="array" ref="E2227">_xlfn.XLOOKUP(B2227,B2227:B7226,'working_data '!U2237:U7236,NA,0)</f>
        <v>Bronze</v>
      </c>
    </row>
    <row r="2228" spans="1:5" x14ac:dyDescent="0.35">
      <c r="A2228">
        <v>2192</v>
      </c>
      <c r="B2228">
        <v>26</v>
      </c>
      <c r="C2228" t="str" cm="1">
        <f t="array" ref="C2228">_xlfn.XLOOKUP(A2228,A2228:A7227,'working_data '!S2238:S7237,NA,0)</f>
        <v>Male</v>
      </c>
      <c r="D2228" cm="1">
        <f t="array" ref="D2228">_xlfn.XLOOKUP(A2228,A2228:A7227,'working_data '!T2238:T7237,NA,0)</f>
        <v>24511.51</v>
      </c>
      <c r="E2228" t="str" cm="1">
        <f t="array" ref="E2228">_xlfn.XLOOKUP(B2228,B2228:B7227,'working_data '!U2238:U7237,NA,0)</f>
        <v>Silver</v>
      </c>
    </row>
    <row r="2229" spans="1:5" x14ac:dyDescent="0.35">
      <c r="A2229">
        <v>4082</v>
      </c>
      <c r="B2229">
        <v>28</v>
      </c>
      <c r="C2229" t="str" cm="1">
        <f t="array" ref="C2229">_xlfn.XLOOKUP(A2229,A2229:A7228,'working_data '!S2239:S7238,NA,0)</f>
        <v>Female</v>
      </c>
      <c r="D2229" cm="1">
        <f t="array" ref="D2229">_xlfn.XLOOKUP(A2229,A2229:A7228,'working_data '!T2239:T7238,NA,0)</f>
        <v>58630.8</v>
      </c>
      <c r="E2229" t="str" cm="1">
        <f t="array" ref="E2229">_xlfn.XLOOKUP(B2229,B2229:B7228,'working_data '!U2239:U7238,NA,0)</f>
        <v>Silver</v>
      </c>
    </row>
    <row r="2230" spans="1:5" x14ac:dyDescent="0.35">
      <c r="A2230">
        <v>4555</v>
      </c>
      <c r="B2230">
        <v>24</v>
      </c>
      <c r="C2230" t="str" cm="1">
        <f t="array" ref="C2230">_xlfn.XLOOKUP(A2230,A2230:A7229,'working_data '!S2240:S7239,NA,0)</f>
        <v>Male</v>
      </c>
      <c r="D2230" cm="1">
        <f t="array" ref="D2230">_xlfn.XLOOKUP(A2230,A2230:A7229,'working_data '!T2240:T7239,NA,0)</f>
        <v>99648.02</v>
      </c>
      <c r="E2230" t="str" cm="1">
        <f t="array" ref="E2230">_xlfn.XLOOKUP(B2230,B2230:B7229,'working_data '!U2240:U7239,NA,0)</f>
        <v>Silver</v>
      </c>
    </row>
    <row r="2231" spans="1:5" x14ac:dyDescent="0.35">
      <c r="A2231">
        <v>8854</v>
      </c>
      <c r="B2231">
        <v>45</v>
      </c>
      <c r="C2231" t="str" cm="1">
        <f t="array" ref="C2231">_xlfn.XLOOKUP(A2231,A2231:A7230,'working_data '!S2241:S7240,NA,0)</f>
        <v>Female</v>
      </c>
      <c r="D2231" cm="1">
        <f t="array" ref="D2231">_xlfn.XLOOKUP(A2231,A2231:A7230,'working_data '!T2241:T7240,NA,0)</f>
        <v>84988.23</v>
      </c>
      <c r="E2231" t="str" cm="1">
        <f t="array" ref="E2231">_xlfn.XLOOKUP(B2231,B2231:B7230,'working_data '!U2241:U7240,NA,0)</f>
        <v>Bronze</v>
      </c>
    </row>
    <row r="2232" spans="1:5" x14ac:dyDescent="0.35">
      <c r="A2232">
        <v>4422</v>
      </c>
      <c r="B2232">
        <v>66</v>
      </c>
      <c r="C2232" t="str" cm="1">
        <f t="array" ref="C2232">_xlfn.XLOOKUP(A2232,A2232:A7231,'working_data '!S2242:S7241,NA,0)</f>
        <v>Male</v>
      </c>
      <c r="D2232" cm="1">
        <f t="array" ref="D2232">_xlfn.XLOOKUP(A2232,A2232:A7231,'working_data '!T2242:T7241,NA,0)</f>
        <v>101676.02</v>
      </c>
      <c r="E2232" t="str" cm="1">
        <f t="array" ref="E2232">_xlfn.XLOOKUP(B2232,B2232:B7231,'working_data '!U2242:U7241,NA,0)</f>
        <v>Silver</v>
      </c>
    </row>
    <row r="2233" spans="1:5" x14ac:dyDescent="0.35">
      <c r="A2233">
        <v>6455</v>
      </c>
      <c r="B2233">
        <v>53</v>
      </c>
      <c r="C2233" t="str" cm="1">
        <f t="array" ref="C2233">_xlfn.XLOOKUP(A2233,A2233:A7232,'working_data '!S2243:S7242,NA,0)</f>
        <v>Male</v>
      </c>
      <c r="D2233" cm="1">
        <f t="array" ref="D2233">_xlfn.XLOOKUP(A2233,A2233:A7232,'working_data '!T2243:T7242,NA,0)</f>
        <v>99919.19</v>
      </c>
      <c r="E2233" t="str" cm="1">
        <f t="array" ref="E2233">_xlfn.XLOOKUP(B2233,B2233:B7232,'working_data '!U2243:U7242,NA,0)</f>
        <v>Platinum</v>
      </c>
    </row>
    <row r="2234" spans="1:5" x14ac:dyDescent="0.35">
      <c r="A2234">
        <v>5967</v>
      </c>
      <c r="B2234">
        <v>63</v>
      </c>
      <c r="C2234" t="str" cm="1">
        <f t="array" ref="C2234">_xlfn.XLOOKUP(A2234,A2234:A7233,'working_data '!S2244:S7243,NA,0)</f>
        <v>Male</v>
      </c>
      <c r="D2234" cm="1">
        <f t="array" ref="D2234">_xlfn.XLOOKUP(A2234,A2234:A7233,'working_data '!T2244:T7243,NA,0)</f>
        <v>78938.399999999994</v>
      </c>
      <c r="E2234" t="str" cm="1">
        <f t="array" ref="E2234">_xlfn.XLOOKUP(B2234,B2234:B7233,'working_data '!U2244:U7243,NA,0)</f>
        <v>Gold</v>
      </c>
    </row>
    <row r="2235" spans="1:5" x14ac:dyDescent="0.35">
      <c r="A2235">
        <v>1251</v>
      </c>
      <c r="B2235">
        <v>68</v>
      </c>
      <c r="C2235" t="str" cm="1">
        <f t="array" ref="C2235">_xlfn.XLOOKUP(A2235,A2235:A7234,'working_data '!S2245:S7244,NA,0)</f>
        <v>Female</v>
      </c>
      <c r="D2235" cm="1">
        <f t="array" ref="D2235">_xlfn.XLOOKUP(A2235,A2235:A7234,'working_data '!T2245:T7244,NA,0)</f>
        <v>80207.649999999994</v>
      </c>
      <c r="E2235" t="str" cm="1">
        <f t="array" ref="E2235">_xlfn.XLOOKUP(B2235,B2235:B7234,'working_data '!U2245:U7244,NA,0)</f>
        <v>Silver</v>
      </c>
    </row>
    <row r="2236" spans="1:5" x14ac:dyDescent="0.35">
      <c r="A2236">
        <v>4470</v>
      </c>
      <c r="B2236">
        <v>50</v>
      </c>
      <c r="C2236" t="str" cm="1">
        <f t="array" ref="C2236">_xlfn.XLOOKUP(A2236,A2236:A7235,'working_data '!S2246:S7245,NA,0)</f>
        <v>Female</v>
      </c>
      <c r="D2236" cm="1">
        <f t="array" ref="D2236">_xlfn.XLOOKUP(A2236,A2236:A7235,'working_data '!T2246:T7245,NA,0)</f>
        <v>116429.88</v>
      </c>
      <c r="E2236" t="str" cm="1">
        <f t="array" ref="E2236">_xlfn.XLOOKUP(B2236,B2236:B7235,'working_data '!U2246:U7245,NA,0)</f>
        <v>Bronze</v>
      </c>
    </row>
    <row r="2237" spans="1:5" x14ac:dyDescent="0.35">
      <c r="A2237">
        <v>4113</v>
      </c>
      <c r="B2237">
        <v>20</v>
      </c>
      <c r="C2237" t="str" cm="1">
        <f t="array" ref="C2237">_xlfn.XLOOKUP(A2237,A2237:A7236,'working_data '!S2247:S7246,NA,0)</f>
        <v>Male</v>
      </c>
      <c r="D2237" cm="1">
        <f t="array" ref="D2237">_xlfn.XLOOKUP(A2237,A2237:A7236,'working_data '!T2247:T7246,NA,0)</f>
        <v>55867.78</v>
      </c>
      <c r="E2237" t="str" cm="1">
        <f t="array" ref="E2237">_xlfn.XLOOKUP(B2237,B2237:B7236,'working_data '!U2247:U7246,NA,0)</f>
        <v>Bronze</v>
      </c>
    </row>
    <row r="2238" spans="1:5" x14ac:dyDescent="0.35">
      <c r="A2238">
        <v>2922</v>
      </c>
      <c r="B2238">
        <v>47</v>
      </c>
      <c r="C2238" t="str" cm="1">
        <f t="array" ref="C2238">_xlfn.XLOOKUP(A2238,A2238:A7237,'working_data '!S2248:S7247,NA,0)</f>
        <v>Male</v>
      </c>
      <c r="D2238" cm="1">
        <f t="array" ref="D2238">_xlfn.XLOOKUP(A2238,A2238:A7237,'working_data '!T2248:T7247,NA,0)</f>
        <v>66106.929999999993</v>
      </c>
      <c r="E2238" t="str" cm="1">
        <f t="array" ref="E2238">_xlfn.XLOOKUP(B2238,B2238:B7237,'working_data '!U2248:U7247,NA,0)</f>
        <v>Bronze</v>
      </c>
    </row>
    <row r="2239" spans="1:5" x14ac:dyDescent="0.35">
      <c r="A2239">
        <v>8846</v>
      </c>
      <c r="B2239">
        <v>18</v>
      </c>
      <c r="C2239" t="str" cm="1">
        <f t="array" ref="C2239">_xlfn.XLOOKUP(A2239,A2239:A7238,'working_data '!S2249:S7248,NA,0)</f>
        <v>Female</v>
      </c>
      <c r="D2239" cm="1">
        <f t="array" ref="D2239">_xlfn.XLOOKUP(A2239,A2239:A7238,'working_data '!T2249:T7248,NA,0)</f>
        <v>66803.8</v>
      </c>
      <c r="E2239" t="str" cm="1">
        <f t="array" ref="E2239">_xlfn.XLOOKUP(B2239,B2239:B7238,'working_data '!U2249:U7248,NA,0)</f>
        <v>Platinum</v>
      </c>
    </row>
    <row r="2240" spans="1:5" x14ac:dyDescent="0.35">
      <c r="A2240">
        <v>4974</v>
      </c>
      <c r="B2240">
        <v>24</v>
      </c>
      <c r="C2240" t="str" cm="1">
        <f t="array" ref="C2240">_xlfn.XLOOKUP(A2240,A2240:A7239,'working_data '!S2250:S7249,NA,0)</f>
        <v>Male</v>
      </c>
      <c r="D2240" cm="1">
        <f t="array" ref="D2240">_xlfn.XLOOKUP(A2240,A2240:A7239,'working_data '!T2250:T7249,NA,0)</f>
        <v>116934.84</v>
      </c>
      <c r="E2240" t="str" cm="1">
        <f t="array" ref="E2240">_xlfn.XLOOKUP(B2240,B2240:B7239,'working_data '!U2250:U7249,NA,0)</f>
        <v>Gold</v>
      </c>
    </row>
    <row r="2241" spans="1:5" x14ac:dyDescent="0.35">
      <c r="A2241">
        <v>4350</v>
      </c>
      <c r="B2241">
        <v>50</v>
      </c>
      <c r="C2241" t="str" cm="1">
        <f t="array" ref="C2241">_xlfn.XLOOKUP(A2241,A2241:A7240,'working_data '!S2251:S7250,NA,0)</f>
        <v>Other</v>
      </c>
      <c r="D2241" cm="1">
        <f t="array" ref="D2241">_xlfn.XLOOKUP(A2241,A2241:A7240,'working_data '!T2251:T7250,NA,0)</f>
        <v>56749.81</v>
      </c>
      <c r="E2241" t="str" cm="1">
        <f t="array" ref="E2241">_xlfn.XLOOKUP(B2241,B2241:B7240,'working_data '!U2251:U7250,NA,0)</f>
        <v>Platinum</v>
      </c>
    </row>
    <row r="2242" spans="1:5" x14ac:dyDescent="0.35">
      <c r="A2242">
        <v>7498</v>
      </c>
      <c r="B2242">
        <v>27</v>
      </c>
      <c r="C2242" t="str" cm="1">
        <f t="array" ref="C2242">_xlfn.XLOOKUP(A2242,A2242:A7241,'working_data '!S2252:S7251,NA,0)</f>
        <v>Male</v>
      </c>
      <c r="D2242" cm="1">
        <f t="array" ref="D2242">_xlfn.XLOOKUP(A2242,A2242:A7241,'working_data '!T2252:T7251,NA,0)</f>
        <v>114998.21</v>
      </c>
      <c r="E2242" t="str" cm="1">
        <f t="array" ref="E2242">_xlfn.XLOOKUP(B2242,B2242:B7241,'working_data '!U2252:U7251,NA,0)</f>
        <v>Bronze</v>
      </c>
    </row>
    <row r="2243" spans="1:5" x14ac:dyDescent="0.35">
      <c r="A2243">
        <v>4921</v>
      </c>
      <c r="B2243">
        <v>23</v>
      </c>
      <c r="C2243" t="str" cm="1">
        <f t="array" ref="C2243">_xlfn.XLOOKUP(A2243,A2243:A7242,'working_data '!S2253:S7252,NA,0)</f>
        <v>Other</v>
      </c>
      <c r="D2243" cm="1">
        <f t="array" ref="D2243">_xlfn.XLOOKUP(A2243,A2243:A7242,'working_data '!T2253:T7252,NA,0)</f>
        <v>94381.42</v>
      </c>
      <c r="E2243" t="str" cm="1">
        <f t="array" ref="E2243">_xlfn.XLOOKUP(B2243,B2243:B7242,'working_data '!U2253:U7252,NA,0)</f>
        <v>Bronze</v>
      </c>
    </row>
    <row r="2244" spans="1:5" x14ac:dyDescent="0.35">
      <c r="A2244">
        <v>6269</v>
      </c>
      <c r="B2244">
        <v>62</v>
      </c>
      <c r="C2244" t="str" cm="1">
        <f t="array" ref="C2244">_xlfn.XLOOKUP(A2244,A2244:A7243,'working_data '!S2254:S7253,NA,0)</f>
        <v>Female</v>
      </c>
      <c r="D2244" cm="1">
        <f t="array" ref="D2244">_xlfn.XLOOKUP(A2244,A2244:A7243,'working_data '!T2254:T7253,NA,0)</f>
        <v>113207.52</v>
      </c>
      <c r="E2244" t="str" cm="1">
        <f t="array" ref="E2244">_xlfn.XLOOKUP(B2244,B2244:B7243,'working_data '!U2254:U7253,NA,0)</f>
        <v>Gold</v>
      </c>
    </row>
    <row r="2245" spans="1:5" x14ac:dyDescent="0.35">
      <c r="A2245">
        <v>5637</v>
      </c>
      <c r="B2245">
        <v>70</v>
      </c>
      <c r="C2245" t="str" cm="1">
        <f t="array" ref="C2245">_xlfn.XLOOKUP(A2245,A2245:A7244,'working_data '!S2255:S7254,NA,0)</f>
        <v>Other</v>
      </c>
      <c r="D2245" cm="1">
        <f t="array" ref="D2245">_xlfn.XLOOKUP(A2245,A2245:A7244,'working_data '!T2255:T7254,NA,0)</f>
        <v>111671.4</v>
      </c>
      <c r="E2245" t="str" cm="1">
        <f t="array" ref="E2245">_xlfn.XLOOKUP(B2245,B2245:B7244,'working_data '!U2255:U7254,NA,0)</f>
        <v>Gold</v>
      </c>
    </row>
    <row r="2246" spans="1:5" x14ac:dyDescent="0.35">
      <c r="A2246">
        <v>7236</v>
      </c>
      <c r="B2246">
        <v>39</v>
      </c>
      <c r="C2246" t="str" cm="1">
        <f t="array" ref="C2246">_xlfn.XLOOKUP(A2246,A2246:A7245,'working_data '!S2256:S7255,NA,0)</f>
        <v>Male</v>
      </c>
      <c r="D2246" cm="1">
        <f t="array" ref="D2246">_xlfn.XLOOKUP(A2246,A2246:A7245,'working_data '!T2256:T7255,NA,0)</f>
        <v>84344.29</v>
      </c>
      <c r="E2246" t="str" cm="1">
        <f t="array" ref="E2246">_xlfn.XLOOKUP(B2246,B2246:B7245,'working_data '!U2256:U7255,NA,0)</f>
        <v>Gold</v>
      </c>
    </row>
    <row r="2247" spans="1:5" x14ac:dyDescent="0.35">
      <c r="A2247">
        <v>8639</v>
      </c>
      <c r="B2247">
        <v>39</v>
      </c>
      <c r="C2247" t="str" cm="1">
        <f t="array" ref="C2247">_xlfn.XLOOKUP(A2247,A2247:A7246,'working_data '!S2257:S7256,NA,0)</f>
        <v>Male</v>
      </c>
      <c r="D2247" cm="1">
        <f t="array" ref="D2247">_xlfn.XLOOKUP(A2247,A2247:A7246,'working_data '!T2257:T7256,NA,0)</f>
        <v>22163.58</v>
      </c>
      <c r="E2247" t="str" cm="1">
        <f t="array" ref="E2247">_xlfn.XLOOKUP(B2247,B2247:B7246,'working_data '!U2257:U7256,NA,0)</f>
        <v>Bronze</v>
      </c>
    </row>
    <row r="2248" spans="1:5" x14ac:dyDescent="0.35">
      <c r="A2248">
        <v>9743</v>
      </c>
      <c r="B2248">
        <v>49</v>
      </c>
      <c r="C2248" t="str" cm="1">
        <f t="array" ref="C2248">_xlfn.XLOOKUP(A2248,A2248:A7247,'working_data '!S2258:S7257,NA,0)</f>
        <v>Female</v>
      </c>
      <c r="D2248" cm="1">
        <f t="array" ref="D2248">_xlfn.XLOOKUP(A2248,A2248:A7247,'working_data '!T2258:T7257,NA,0)</f>
        <v>79029.679999999993</v>
      </c>
      <c r="E2248" t="str" cm="1">
        <f t="array" ref="E2248">_xlfn.XLOOKUP(B2248,B2248:B7247,'working_data '!U2258:U7257,NA,0)</f>
        <v>Gold</v>
      </c>
    </row>
    <row r="2249" spans="1:5" x14ac:dyDescent="0.35">
      <c r="A2249">
        <v>6886</v>
      </c>
      <c r="B2249">
        <v>34</v>
      </c>
      <c r="C2249" t="str" cm="1">
        <f t="array" ref="C2249">_xlfn.XLOOKUP(A2249,A2249:A7248,'working_data '!S2259:S7258,NA,0)</f>
        <v>Male</v>
      </c>
      <c r="D2249" cm="1">
        <f t="array" ref="D2249">_xlfn.XLOOKUP(A2249,A2249:A7248,'working_data '!T2259:T7258,NA,0)</f>
        <v>50802.19</v>
      </c>
      <c r="E2249" t="str" cm="1">
        <f t="array" ref="E2249">_xlfn.XLOOKUP(B2249,B2249:B7248,'working_data '!U2259:U7258,NA,0)</f>
        <v>Silver</v>
      </c>
    </row>
    <row r="2250" spans="1:5" x14ac:dyDescent="0.35">
      <c r="A2250">
        <v>6053</v>
      </c>
      <c r="B2250">
        <v>69</v>
      </c>
      <c r="C2250" t="str" cm="1">
        <f t="array" ref="C2250">_xlfn.XLOOKUP(A2250,A2250:A7249,'working_data '!S2260:S7259,NA,0)</f>
        <v>Other</v>
      </c>
      <c r="D2250" cm="1">
        <f t="array" ref="D2250">_xlfn.XLOOKUP(A2250,A2250:A7249,'working_data '!T2260:T7259,NA,0)</f>
        <v>33789.949999999997</v>
      </c>
      <c r="E2250" t="str" cm="1">
        <f t="array" ref="E2250">_xlfn.XLOOKUP(B2250,B2250:B7249,'working_data '!U2260:U7259,NA,0)</f>
        <v>Bronze</v>
      </c>
    </row>
    <row r="2251" spans="1:5" x14ac:dyDescent="0.35">
      <c r="A2251">
        <v>5285</v>
      </c>
      <c r="B2251">
        <v>70</v>
      </c>
      <c r="C2251" t="str" cm="1">
        <f t="array" ref="C2251">_xlfn.XLOOKUP(A2251,A2251:A7250,'working_data '!S2261:S7260,NA,0)</f>
        <v>Female</v>
      </c>
      <c r="D2251" cm="1">
        <f t="array" ref="D2251">_xlfn.XLOOKUP(A2251,A2251:A7250,'working_data '!T2261:T7260,NA,0)</f>
        <v>67876.06</v>
      </c>
      <c r="E2251" t="str" cm="1">
        <f t="array" ref="E2251">_xlfn.XLOOKUP(B2251,B2251:B7250,'working_data '!U2261:U7260,NA,0)</f>
        <v>Bronze</v>
      </c>
    </row>
    <row r="2252" spans="1:5" x14ac:dyDescent="0.35">
      <c r="A2252">
        <v>6892</v>
      </c>
      <c r="B2252">
        <v>61</v>
      </c>
      <c r="C2252" t="str" cm="1">
        <f t="array" ref="C2252">_xlfn.XLOOKUP(A2252,A2252:A7251,'working_data '!S2262:S7261,NA,0)</f>
        <v>Male</v>
      </c>
      <c r="D2252" cm="1">
        <f t="array" ref="D2252">_xlfn.XLOOKUP(A2252,A2252:A7251,'working_data '!T2262:T7261,NA,0)</f>
        <v>116843.47</v>
      </c>
      <c r="E2252" t="str" cm="1">
        <f t="array" ref="E2252">_xlfn.XLOOKUP(B2252,B2252:B7251,'working_data '!U2262:U7261,NA,0)</f>
        <v>Platinum</v>
      </c>
    </row>
    <row r="2253" spans="1:5" x14ac:dyDescent="0.35">
      <c r="A2253">
        <v>9401</v>
      </c>
      <c r="B2253">
        <v>23</v>
      </c>
      <c r="C2253" t="str" cm="1">
        <f t="array" ref="C2253">_xlfn.XLOOKUP(A2253,A2253:A7252,'working_data '!S2263:S7262,NA,0)</f>
        <v>Male</v>
      </c>
      <c r="D2253" cm="1">
        <f t="array" ref="D2253">_xlfn.XLOOKUP(A2253,A2253:A7252,'working_data '!T2263:T7262,NA,0)</f>
        <v>53750.66</v>
      </c>
      <c r="E2253" t="str" cm="1">
        <f t="array" ref="E2253">_xlfn.XLOOKUP(B2253,B2253:B7252,'working_data '!U2263:U7262,NA,0)</f>
        <v>Platinum</v>
      </c>
    </row>
    <row r="2254" spans="1:5" x14ac:dyDescent="0.35">
      <c r="A2254">
        <v>9147</v>
      </c>
      <c r="B2254">
        <v>26</v>
      </c>
      <c r="C2254" t="str" cm="1">
        <f t="array" ref="C2254">_xlfn.XLOOKUP(A2254,A2254:A7253,'working_data '!S2264:S7263,NA,0)</f>
        <v>Male</v>
      </c>
      <c r="D2254" cm="1">
        <f t="array" ref="D2254">_xlfn.XLOOKUP(A2254,A2254:A7253,'working_data '!T2264:T7263,NA,0)</f>
        <v>119043.65</v>
      </c>
      <c r="E2254" t="str" cm="1">
        <f t="array" ref="E2254">_xlfn.XLOOKUP(B2254,B2254:B7253,'working_data '!U2264:U7263,NA,0)</f>
        <v>Platinum</v>
      </c>
    </row>
    <row r="2255" spans="1:5" x14ac:dyDescent="0.35">
      <c r="A2255">
        <v>8635</v>
      </c>
      <c r="B2255">
        <v>69</v>
      </c>
      <c r="C2255" t="str" cm="1">
        <f t="array" ref="C2255">_xlfn.XLOOKUP(A2255,A2255:A7254,'working_data '!S2265:S7264,NA,0)</f>
        <v>Male</v>
      </c>
      <c r="D2255" cm="1">
        <f t="array" ref="D2255">_xlfn.XLOOKUP(A2255,A2255:A7254,'working_data '!T2265:T7264,NA,0)</f>
        <v>94426.34</v>
      </c>
      <c r="E2255" t="str" cm="1">
        <f t="array" ref="E2255">_xlfn.XLOOKUP(B2255,B2255:B7254,'working_data '!U2265:U7264,NA,0)</f>
        <v>Gold</v>
      </c>
    </row>
    <row r="2256" spans="1:5" x14ac:dyDescent="0.35">
      <c r="A2256">
        <v>2615</v>
      </c>
      <c r="B2256">
        <v>66</v>
      </c>
      <c r="C2256" t="str" cm="1">
        <f t="array" ref="C2256">_xlfn.XLOOKUP(A2256,A2256:A7255,'working_data '!S2266:S7265,NA,0)</f>
        <v>Male</v>
      </c>
      <c r="D2256" cm="1">
        <f t="array" ref="D2256">_xlfn.XLOOKUP(A2256,A2256:A7255,'working_data '!T2266:T7265,NA,0)</f>
        <v>39303.79</v>
      </c>
      <c r="E2256" t="str" cm="1">
        <f t="array" ref="E2256">_xlfn.XLOOKUP(B2256,B2256:B7255,'working_data '!U2266:U7265,NA,0)</f>
        <v>Bronze</v>
      </c>
    </row>
    <row r="2257" spans="1:5" x14ac:dyDescent="0.35">
      <c r="A2257">
        <v>8692</v>
      </c>
      <c r="B2257">
        <v>41</v>
      </c>
      <c r="C2257" t="str" cm="1">
        <f t="array" ref="C2257">_xlfn.XLOOKUP(A2257,A2257:A7256,'working_data '!S2267:S7266,NA,0)</f>
        <v>Male</v>
      </c>
      <c r="D2257" cm="1">
        <f t="array" ref="D2257">_xlfn.XLOOKUP(A2257,A2257:A7256,'working_data '!T2267:T7266,NA,0)</f>
        <v>58526.09</v>
      </c>
      <c r="E2257" t="str" cm="1">
        <f t="array" ref="E2257">_xlfn.XLOOKUP(B2257,B2257:B7256,'working_data '!U2267:U7266,NA,0)</f>
        <v>Gold</v>
      </c>
    </row>
    <row r="2258" spans="1:5" x14ac:dyDescent="0.35">
      <c r="A2258">
        <v>6246</v>
      </c>
      <c r="B2258">
        <v>24</v>
      </c>
      <c r="C2258" t="str" cm="1">
        <f t="array" ref="C2258">_xlfn.XLOOKUP(A2258,A2258:A7257,'working_data '!S2268:S7267,NA,0)</f>
        <v>Female</v>
      </c>
      <c r="D2258" cm="1">
        <f t="array" ref="D2258">_xlfn.XLOOKUP(A2258,A2258:A7257,'working_data '!T2268:T7267,NA,0)</f>
        <v>78440.14</v>
      </c>
      <c r="E2258" t="str" cm="1">
        <f t="array" ref="E2258">_xlfn.XLOOKUP(B2258,B2258:B7257,'working_data '!U2268:U7267,NA,0)</f>
        <v>Silver</v>
      </c>
    </row>
    <row r="2259" spans="1:5" x14ac:dyDescent="0.35">
      <c r="A2259">
        <v>4328</v>
      </c>
      <c r="B2259">
        <v>29</v>
      </c>
      <c r="C2259" t="str" cm="1">
        <f t="array" ref="C2259">_xlfn.XLOOKUP(A2259,A2259:A7258,'working_data '!S2269:S7268,NA,0)</f>
        <v>Female</v>
      </c>
      <c r="D2259" cm="1">
        <f t="array" ref="D2259">_xlfn.XLOOKUP(A2259,A2259:A7258,'working_data '!T2269:T7268,NA,0)</f>
        <v>89414.81</v>
      </c>
      <c r="E2259" t="str" cm="1">
        <f t="array" ref="E2259">_xlfn.XLOOKUP(B2259,B2259:B7258,'working_data '!U2269:U7268,NA,0)</f>
        <v>Silver</v>
      </c>
    </row>
    <row r="2260" spans="1:5" x14ac:dyDescent="0.35">
      <c r="A2260">
        <v>7073</v>
      </c>
      <c r="B2260">
        <v>24</v>
      </c>
      <c r="C2260" t="str" cm="1">
        <f t="array" ref="C2260">_xlfn.XLOOKUP(A2260,A2260:A7259,'working_data '!S2270:S7269,NA,0)</f>
        <v>Other</v>
      </c>
      <c r="D2260" cm="1">
        <f t="array" ref="D2260">_xlfn.XLOOKUP(A2260,A2260:A7259,'working_data '!T2270:T7269,NA,0)</f>
        <v>39332.6</v>
      </c>
      <c r="E2260" t="str" cm="1">
        <f t="array" ref="E2260">_xlfn.XLOOKUP(B2260,B2260:B7259,'working_data '!U2270:U7269,NA,0)</f>
        <v>Platinum</v>
      </c>
    </row>
    <row r="2261" spans="1:5" x14ac:dyDescent="0.35">
      <c r="A2261">
        <v>6126</v>
      </c>
      <c r="B2261">
        <v>52</v>
      </c>
      <c r="C2261" t="str" cm="1">
        <f t="array" ref="C2261">_xlfn.XLOOKUP(A2261,A2261:A7260,'working_data '!S2271:S7270,NA,0)</f>
        <v>Female</v>
      </c>
      <c r="D2261" cm="1">
        <f t="array" ref="D2261">_xlfn.XLOOKUP(A2261,A2261:A7260,'working_data '!T2271:T7270,NA,0)</f>
        <v>43663.54</v>
      </c>
      <c r="E2261" t="str" cm="1">
        <f t="array" ref="E2261">_xlfn.XLOOKUP(B2261,B2261:B7260,'working_data '!U2271:U7270,NA,0)</f>
        <v>Silver</v>
      </c>
    </row>
    <row r="2262" spans="1:5" x14ac:dyDescent="0.35">
      <c r="A2262">
        <v>7781</v>
      </c>
      <c r="B2262">
        <v>52</v>
      </c>
      <c r="C2262" t="str" cm="1">
        <f t="array" ref="C2262">_xlfn.XLOOKUP(A2262,A2262:A7261,'working_data '!S2272:S7271,NA,0)</f>
        <v>Female</v>
      </c>
      <c r="D2262" cm="1">
        <f t="array" ref="D2262">_xlfn.XLOOKUP(A2262,A2262:A7261,'working_data '!T2272:T7271,NA,0)</f>
        <v>22331.98</v>
      </c>
      <c r="E2262" t="str" cm="1">
        <f t="array" ref="E2262">_xlfn.XLOOKUP(B2262,B2262:B7261,'working_data '!U2272:U7271,NA,0)</f>
        <v>Silver</v>
      </c>
    </row>
    <row r="2263" spans="1:5" x14ac:dyDescent="0.35">
      <c r="A2263">
        <v>1749</v>
      </c>
      <c r="B2263">
        <v>30</v>
      </c>
      <c r="C2263" t="str" cm="1">
        <f t="array" ref="C2263">_xlfn.XLOOKUP(A2263,A2263:A7262,'working_data '!S2273:S7272,NA,0)</f>
        <v>Female</v>
      </c>
      <c r="D2263" cm="1">
        <f t="array" ref="D2263">_xlfn.XLOOKUP(A2263,A2263:A7262,'working_data '!T2273:T7272,NA,0)</f>
        <v>79322.2</v>
      </c>
      <c r="E2263" t="str" cm="1">
        <f t="array" ref="E2263">_xlfn.XLOOKUP(B2263,B2263:B7262,'working_data '!U2273:U7272,NA,0)</f>
        <v>Silver</v>
      </c>
    </row>
    <row r="2264" spans="1:5" x14ac:dyDescent="0.35">
      <c r="A2264">
        <v>4625</v>
      </c>
      <c r="B2264">
        <v>62</v>
      </c>
      <c r="C2264" t="str" cm="1">
        <f t="array" ref="C2264">_xlfn.XLOOKUP(A2264,A2264:A7263,'working_data '!S2274:S7273,NA,0)</f>
        <v>Female</v>
      </c>
      <c r="D2264" cm="1">
        <f t="array" ref="D2264">_xlfn.XLOOKUP(A2264,A2264:A7263,'working_data '!T2274:T7273,NA,0)</f>
        <v>106448.9</v>
      </c>
      <c r="E2264" t="str" cm="1">
        <f t="array" ref="E2264">_xlfn.XLOOKUP(B2264,B2264:B7263,'working_data '!U2274:U7273,NA,0)</f>
        <v>Silver</v>
      </c>
    </row>
    <row r="2265" spans="1:5" x14ac:dyDescent="0.35">
      <c r="A2265">
        <v>3390</v>
      </c>
      <c r="B2265">
        <v>30</v>
      </c>
      <c r="C2265" t="str" cm="1">
        <f t="array" ref="C2265">_xlfn.XLOOKUP(A2265,A2265:A7264,'working_data '!S2275:S7274,NA,0)</f>
        <v>Female</v>
      </c>
      <c r="D2265" cm="1">
        <f t="array" ref="D2265">_xlfn.XLOOKUP(A2265,A2265:A7264,'working_data '!T2275:T7274,NA,0)</f>
        <v>117482.05</v>
      </c>
      <c r="E2265" t="str" cm="1">
        <f t="array" ref="E2265">_xlfn.XLOOKUP(B2265,B2265:B7264,'working_data '!U2275:U7274,NA,0)</f>
        <v>Silver</v>
      </c>
    </row>
    <row r="2266" spans="1:5" x14ac:dyDescent="0.35">
      <c r="A2266">
        <v>1265</v>
      </c>
      <c r="B2266">
        <v>36</v>
      </c>
      <c r="C2266" t="str" cm="1">
        <f t="array" ref="C2266">_xlfn.XLOOKUP(A2266,A2266:A7265,'working_data '!S2276:S7275,NA,0)</f>
        <v>Other</v>
      </c>
      <c r="D2266" cm="1">
        <f t="array" ref="D2266">_xlfn.XLOOKUP(A2266,A2266:A7265,'working_data '!T2276:T7275,NA,0)</f>
        <v>93194.81</v>
      </c>
      <c r="E2266" t="str" cm="1">
        <f t="array" ref="E2266">_xlfn.XLOOKUP(B2266,B2266:B7265,'working_data '!U2276:U7275,NA,0)</f>
        <v>Platinum</v>
      </c>
    </row>
    <row r="2267" spans="1:5" x14ac:dyDescent="0.35">
      <c r="A2267">
        <v>5272</v>
      </c>
      <c r="B2267">
        <v>18</v>
      </c>
      <c r="C2267" t="str" cm="1">
        <f t="array" ref="C2267">_xlfn.XLOOKUP(A2267,A2267:A7266,'working_data '!S2277:S7276,NA,0)</f>
        <v>Female</v>
      </c>
      <c r="D2267" cm="1">
        <f t="array" ref="D2267">_xlfn.XLOOKUP(A2267,A2267:A7266,'working_data '!T2277:T7276,NA,0)</f>
        <v>56101.89</v>
      </c>
      <c r="E2267" t="str" cm="1">
        <f t="array" ref="E2267">_xlfn.XLOOKUP(B2267,B2267:B7266,'working_data '!U2277:U7276,NA,0)</f>
        <v>Gold</v>
      </c>
    </row>
    <row r="2268" spans="1:5" x14ac:dyDescent="0.35">
      <c r="A2268">
        <v>7841</v>
      </c>
      <c r="B2268">
        <v>59</v>
      </c>
      <c r="C2268" t="str" cm="1">
        <f t="array" ref="C2268">_xlfn.XLOOKUP(A2268,A2268:A7267,'working_data '!S2278:S7277,NA,0)</f>
        <v>Other</v>
      </c>
      <c r="D2268" cm="1">
        <f t="array" ref="D2268">_xlfn.XLOOKUP(A2268,A2268:A7267,'working_data '!T2278:T7277,NA,0)</f>
        <v>91409.52</v>
      </c>
      <c r="E2268" t="str" cm="1">
        <f t="array" ref="E2268">_xlfn.XLOOKUP(B2268,B2268:B7267,'working_data '!U2278:U7277,NA,0)</f>
        <v>Platinum</v>
      </c>
    </row>
    <row r="2269" spans="1:5" x14ac:dyDescent="0.35">
      <c r="A2269">
        <v>5836</v>
      </c>
      <c r="B2269">
        <v>22</v>
      </c>
      <c r="C2269" t="str" cm="1">
        <f t="array" ref="C2269">_xlfn.XLOOKUP(A2269,A2269:A7268,'working_data '!S2279:S7278,NA,0)</f>
        <v>Male</v>
      </c>
      <c r="D2269" cm="1">
        <f t="array" ref="D2269">_xlfn.XLOOKUP(A2269,A2269:A7268,'working_data '!T2279:T7278,NA,0)</f>
        <v>33513.56</v>
      </c>
      <c r="E2269" t="str" cm="1">
        <f t="array" ref="E2269">_xlfn.XLOOKUP(B2269,B2269:B7268,'working_data '!U2279:U7278,NA,0)</f>
        <v>Gold</v>
      </c>
    </row>
    <row r="2270" spans="1:5" x14ac:dyDescent="0.35">
      <c r="A2270">
        <v>3497</v>
      </c>
      <c r="B2270">
        <v>48</v>
      </c>
      <c r="C2270" t="str" cm="1">
        <f t="array" ref="C2270">_xlfn.XLOOKUP(A2270,A2270:A7269,'working_data '!S2280:S7279,NA,0)</f>
        <v>Female</v>
      </c>
      <c r="D2270" cm="1">
        <f t="array" ref="D2270">_xlfn.XLOOKUP(A2270,A2270:A7269,'working_data '!T2280:T7279,NA,0)</f>
        <v>57447.62</v>
      </c>
      <c r="E2270" t="str" cm="1">
        <f t="array" ref="E2270">_xlfn.XLOOKUP(B2270,B2270:B7269,'working_data '!U2280:U7279,NA,0)</f>
        <v>Gold</v>
      </c>
    </row>
    <row r="2271" spans="1:5" x14ac:dyDescent="0.35">
      <c r="A2271">
        <v>4214</v>
      </c>
      <c r="B2271">
        <v>54</v>
      </c>
      <c r="C2271" t="str" cm="1">
        <f t="array" ref="C2271">_xlfn.XLOOKUP(A2271,A2271:A7270,'working_data '!S2281:S7280,NA,0)</f>
        <v>Female</v>
      </c>
      <c r="D2271" cm="1">
        <f t="array" ref="D2271">_xlfn.XLOOKUP(A2271,A2271:A7270,'working_data '!T2281:T7280,NA,0)</f>
        <v>49035.26</v>
      </c>
      <c r="E2271" t="str" cm="1">
        <f t="array" ref="E2271">_xlfn.XLOOKUP(B2271,B2271:B7270,'working_data '!U2281:U7280,NA,0)</f>
        <v>Gold</v>
      </c>
    </row>
    <row r="2272" spans="1:5" x14ac:dyDescent="0.35">
      <c r="A2272">
        <v>6404</v>
      </c>
      <c r="B2272">
        <v>63</v>
      </c>
      <c r="C2272" t="str" cm="1">
        <f t="array" ref="C2272">_xlfn.XLOOKUP(A2272,A2272:A7271,'working_data '!S2282:S7281,NA,0)</f>
        <v>Female</v>
      </c>
      <c r="D2272" cm="1">
        <f t="array" ref="D2272">_xlfn.XLOOKUP(A2272,A2272:A7271,'working_data '!T2282:T7281,NA,0)</f>
        <v>106594.26</v>
      </c>
      <c r="E2272" t="str" cm="1">
        <f t="array" ref="E2272">_xlfn.XLOOKUP(B2272,B2272:B7271,'working_data '!U2282:U7281,NA,0)</f>
        <v>Platinum</v>
      </c>
    </row>
    <row r="2273" spans="1:5" x14ac:dyDescent="0.35">
      <c r="A2273">
        <v>4768</v>
      </c>
      <c r="B2273">
        <v>22</v>
      </c>
      <c r="C2273" t="str" cm="1">
        <f t="array" ref="C2273">_xlfn.XLOOKUP(A2273,A2273:A7272,'working_data '!S2283:S7282,NA,0)</f>
        <v>Male</v>
      </c>
      <c r="D2273" cm="1">
        <f t="array" ref="D2273">_xlfn.XLOOKUP(A2273,A2273:A7272,'working_data '!T2283:T7282,NA,0)</f>
        <v>90645.02</v>
      </c>
      <c r="E2273" t="str" cm="1">
        <f t="array" ref="E2273">_xlfn.XLOOKUP(B2273,B2273:B7272,'working_data '!U2283:U7282,NA,0)</f>
        <v>Gold</v>
      </c>
    </row>
    <row r="2274" spans="1:5" x14ac:dyDescent="0.35">
      <c r="A2274">
        <v>7223</v>
      </c>
      <c r="B2274">
        <v>55</v>
      </c>
      <c r="C2274" t="str" cm="1">
        <f t="array" ref="C2274">_xlfn.XLOOKUP(A2274,A2274:A7273,'working_data '!S2284:S7283,NA,0)</f>
        <v>Female</v>
      </c>
      <c r="D2274" cm="1">
        <f t="array" ref="D2274">_xlfn.XLOOKUP(A2274,A2274:A7273,'working_data '!T2284:T7283,NA,0)</f>
        <v>100923.95</v>
      </c>
      <c r="E2274" t="str" cm="1">
        <f t="array" ref="E2274">_xlfn.XLOOKUP(B2274,B2274:B7273,'working_data '!U2284:U7283,NA,0)</f>
        <v>Silver</v>
      </c>
    </row>
    <row r="2275" spans="1:5" x14ac:dyDescent="0.35">
      <c r="A2275">
        <v>5026</v>
      </c>
      <c r="B2275">
        <v>37</v>
      </c>
      <c r="C2275" t="str" cm="1">
        <f t="array" ref="C2275">_xlfn.XLOOKUP(A2275,A2275:A7274,'working_data '!S2285:S7284,NA,0)</f>
        <v>Male</v>
      </c>
      <c r="D2275" cm="1">
        <f t="array" ref="D2275">_xlfn.XLOOKUP(A2275,A2275:A7274,'working_data '!T2285:T7284,NA,0)</f>
        <v>36906.93</v>
      </c>
      <c r="E2275" t="str" cm="1">
        <f t="array" ref="E2275">_xlfn.XLOOKUP(B2275,B2275:B7274,'working_data '!U2285:U7284,NA,0)</f>
        <v>Bronze</v>
      </c>
    </row>
    <row r="2276" spans="1:5" x14ac:dyDescent="0.35">
      <c r="A2276">
        <v>9180</v>
      </c>
      <c r="B2276">
        <v>35</v>
      </c>
      <c r="C2276" t="str" cm="1">
        <f t="array" ref="C2276">_xlfn.XLOOKUP(A2276,A2276:A7275,'working_data '!S2286:S7285,NA,0)</f>
        <v>Male</v>
      </c>
      <c r="D2276" cm="1">
        <f t="array" ref="D2276">_xlfn.XLOOKUP(A2276,A2276:A7275,'working_data '!T2286:T7285,NA,0)</f>
        <v>54112.33</v>
      </c>
      <c r="E2276" t="str" cm="1">
        <f t="array" ref="E2276">_xlfn.XLOOKUP(B2276,B2276:B7275,'working_data '!U2286:U7285,NA,0)</f>
        <v>Gold</v>
      </c>
    </row>
    <row r="2277" spans="1:5" x14ac:dyDescent="0.35">
      <c r="A2277">
        <v>6530</v>
      </c>
      <c r="B2277">
        <v>62</v>
      </c>
      <c r="C2277" t="str" cm="1">
        <f t="array" ref="C2277">_xlfn.XLOOKUP(A2277,A2277:A7276,'working_data '!S2287:S7286,NA,0)</f>
        <v>Female</v>
      </c>
      <c r="D2277" cm="1">
        <f t="array" ref="D2277">_xlfn.XLOOKUP(A2277,A2277:A7276,'working_data '!T2287:T7286,NA,0)</f>
        <v>106671.54</v>
      </c>
      <c r="E2277" t="str" cm="1">
        <f t="array" ref="E2277">_xlfn.XLOOKUP(B2277,B2277:B7276,'working_data '!U2287:U7286,NA,0)</f>
        <v>Gold</v>
      </c>
    </row>
    <row r="2278" spans="1:5" x14ac:dyDescent="0.35">
      <c r="A2278">
        <v>5216</v>
      </c>
      <c r="B2278">
        <v>63</v>
      </c>
      <c r="C2278" t="str" cm="1">
        <f t="array" ref="C2278">_xlfn.XLOOKUP(A2278,A2278:A7277,'working_data '!S2288:S7287,NA,0)</f>
        <v>Male</v>
      </c>
      <c r="D2278" cm="1">
        <f t="array" ref="D2278">_xlfn.XLOOKUP(A2278,A2278:A7277,'working_data '!T2288:T7287,NA,0)</f>
        <v>27109.14</v>
      </c>
      <c r="E2278" t="str" cm="1">
        <f t="array" ref="E2278">_xlfn.XLOOKUP(B2278,B2278:B7277,'working_data '!U2288:U7287,NA,0)</f>
        <v>Gold</v>
      </c>
    </row>
    <row r="2279" spans="1:5" x14ac:dyDescent="0.35">
      <c r="A2279">
        <v>9005</v>
      </c>
      <c r="B2279">
        <v>39</v>
      </c>
      <c r="C2279" t="str" cm="1">
        <f t="array" ref="C2279">_xlfn.XLOOKUP(A2279,A2279:A7278,'working_data '!S2289:S7288,NA,0)</f>
        <v>Other</v>
      </c>
      <c r="D2279" cm="1">
        <f t="array" ref="D2279">_xlfn.XLOOKUP(A2279,A2279:A7278,'working_data '!T2289:T7288,NA,0)</f>
        <v>29113.31</v>
      </c>
      <c r="E2279" t="str" cm="1">
        <f t="array" ref="E2279">_xlfn.XLOOKUP(B2279,B2279:B7278,'working_data '!U2289:U7288,NA,0)</f>
        <v>Bronze</v>
      </c>
    </row>
    <row r="2280" spans="1:5" x14ac:dyDescent="0.35">
      <c r="A2280">
        <v>9037</v>
      </c>
      <c r="B2280">
        <v>58</v>
      </c>
      <c r="C2280" t="str" cm="1">
        <f t="array" ref="C2280">_xlfn.XLOOKUP(A2280,A2280:A7279,'working_data '!S2290:S7289,NA,0)</f>
        <v>Male</v>
      </c>
      <c r="D2280" cm="1">
        <f t="array" ref="D2280">_xlfn.XLOOKUP(A2280,A2280:A7279,'working_data '!T2290:T7289,NA,0)</f>
        <v>43505.25</v>
      </c>
      <c r="E2280" t="str" cm="1">
        <f t="array" ref="E2280">_xlfn.XLOOKUP(B2280,B2280:B7279,'working_data '!U2290:U7289,NA,0)</f>
        <v>Platinum</v>
      </c>
    </row>
    <row r="2281" spans="1:5" x14ac:dyDescent="0.35">
      <c r="A2281">
        <v>8550</v>
      </c>
      <c r="B2281">
        <v>41</v>
      </c>
      <c r="C2281" t="str" cm="1">
        <f t="array" ref="C2281">_xlfn.XLOOKUP(A2281,A2281:A7280,'working_data '!S2291:S7290,NA,0)</f>
        <v>Female</v>
      </c>
      <c r="D2281" cm="1">
        <f t="array" ref="D2281">_xlfn.XLOOKUP(A2281,A2281:A7280,'working_data '!T2291:T7290,NA,0)</f>
        <v>59203.91</v>
      </c>
      <c r="E2281" t="str" cm="1">
        <f t="array" ref="E2281">_xlfn.XLOOKUP(B2281,B2281:B7280,'working_data '!U2291:U7290,NA,0)</f>
        <v>Silver</v>
      </c>
    </row>
    <row r="2282" spans="1:5" x14ac:dyDescent="0.35">
      <c r="A2282">
        <v>3756</v>
      </c>
      <c r="B2282">
        <v>48</v>
      </c>
      <c r="C2282" t="str" cm="1">
        <f t="array" ref="C2282">_xlfn.XLOOKUP(A2282,A2282:A7281,'working_data '!S2292:S7291,NA,0)</f>
        <v>Male</v>
      </c>
      <c r="D2282" cm="1">
        <f t="array" ref="D2282">_xlfn.XLOOKUP(A2282,A2282:A7281,'working_data '!T2292:T7291,NA,0)</f>
        <v>40264.75</v>
      </c>
      <c r="E2282" t="str" cm="1">
        <f t="array" ref="E2282">_xlfn.XLOOKUP(B2282,B2282:B7281,'working_data '!U2292:U7291,NA,0)</f>
        <v>Silver</v>
      </c>
    </row>
    <row r="2283" spans="1:5" x14ac:dyDescent="0.35">
      <c r="A2283">
        <v>6770</v>
      </c>
      <c r="B2283">
        <v>45</v>
      </c>
      <c r="C2283" t="str" cm="1">
        <f t="array" ref="C2283">_xlfn.XLOOKUP(A2283,A2283:A7282,'working_data '!S2293:S7292,NA,0)</f>
        <v>Male</v>
      </c>
      <c r="D2283" cm="1">
        <f t="array" ref="D2283">_xlfn.XLOOKUP(A2283,A2283:A7282,'working_data '!T2293:T7292,NA,0)</f>
        <v>55112.19</v>
      </c>
      <c r="E2283" t="str" cm="1">
        <f t="array" ref="E2283">_xlfn.XLOOKUP(B2283,B2283:B7282,'working_data '!U2293:U7292,NA,0)</f>
        <v>Gold</v>
      </c>
    </row>
    <row r="2284" spans="1:5" x14ac:dyDescent="0.35">
      <c r="A2284">
        <v>3773</v>
      </c>
      <c r="B2284">
        <v>65</v>
      </c>
      <c r="C2284" t="str" cm="1">
        <f t="array" ref="C2284">_xlfn.XLOOKUP(A2284,A2284:A7283,'working_data '!S2294:S7293,NA,0)</f>
        <v>Other</v>
      </c>
      <c r="D2284" cm="1">
        <f t="array" ref="D2284">_xlfn.XLOOKUP(A2284,A2284:A7283,'working_data '!T2294:T7293,NA,0)</f>
        <v>51529.78</v>
      </c>
      <c r="E2284" t="str" cm="1">
        <f t="array" ref="E2284">_xlfn.XLOOKUP(B2284,B2284:B7283,'working_data '!U2294:U7293,NA,0)</f>
        <v>Platinum</v>
      </c>
    </row>
    <row r="2285" spans="1:5" x14ac:dyDescent="0.35">
      <c r="A2285">
        <v>3293</v>
      </c>
      <c r="B2285">
        <v>42</v>
      </c>
      <c r="C2285" t="str" cm="1">
        <f t="array" ref="C2285">_xlfn.XLOOKUP(A2285,A2285:A7284,'working_data '!S2295:S7294,NA,0)</f>
        <v>Other</v>
      </c>
      <c r="D2285" cm="1">
        <f t="array" ref="D2285">_xlfn.XLOOKUP(A2285,A2285:A7284,'working_data '!T2295:T7294,NA,0)</f>
        <v>97419.64</v>
      </c>
      <c r="E2285" t="str" cm="1">
        <f t="array" ref="E2285">_xlfn.XLOOKUP(B2285,B2285:B7284,'working_data '!U2295:U7294,NA,0)</f>
        <v>Bronze</v>
      </c>
    </row>
    <row r="2286" spans="1:5" x14ac:dyDescent="0.35">
      <c r="A2286">
        <v>9954</v>
      </c>
      <c r="B2286">
        <v>55</v>
      </c>
      <c r="C2286" t="str" cm="1">
        <f t="array" ref="C2286">_xlfn.XLOOKUP(A2286,A2286:A7285,'working_data '!S2296:S7295,NA,0)</f>
        <v>Female</v>
      </c>
      <c r="D2286" cm="1">
        <f t="array" ref="D2286">_xlfn.XLOOKUP(A2286,A2286:A7285,'working_data '!T2296:T7295,NA,0)</f>
        <v>105676.37</v>
      </c>
      <c r="E2286" t="str" cm="1">
        <f t="array" ref="E2286">_xlfn.XLOOKUP(B2286,B2286:B7285,'working_data '!U2296:U7295,NA,0)</f>
        <v>Platinum</v>
      </c>
    </row>
    <row r="2287" spans="1:5" x14ac:dyDescent="0.35">
      <c r="A2287">
        <v>9000</v>
      </c>
      <c r="B2287">
        <v>66</v>
      </c>
      <c r="C2287" t="str" cm="1">
        <f t="array" ref="C2287">_xlfn.XLOOKUP(A2287,A2287:A7286,'working_data '!S2297:S7296,NA,0)</f>
        <v>Female</v>
      </c>
      <c r="D2287" cm="1">
        <f t="array" ref="D2287">_xlfn.XLOOKUP(A2287,A2287:A7286,'working_data '!T2297:T7296,NA,0)</f>
        <v>43519.43</v>
      </c>
      <c r="E2287" t="str" cm="1">
        <f t="array" ref="E2287">_xlfn.XLOOKUP(B2287,B2287:B7286,'working_data '!U2297:U7296,NA,0)</f>
        <v>Silver</v>
      </c>
    </row>
    <row r="2288" spans="1:5" x14ac:dyDescent="0.35">
      <c r="A2288">
        <v>4015</v>
      </c>
      <c r="B2288">
        <v>63</v>
      </c>
      <c r="C2288" t="str" cm="1">
        <f t="array" ref="C2288">_xlfn.XLOOKUP(A2288,A2288:A7287,'working_data '!S2298:S7297,NA,0)</f>
        <v>Male</v>
      </c>
      <c r="D2288" cm="1">
        <f t="array" ref="D2288">_xlfn.XLOOKUP(A2288,A2288:A7287,'working_data '!T2298:T7297,NA,0)</f>
        <v>93452.52</v>
      </c>
      <c r="E2288" t="str" cm="1">
        <f t="array" ref="E2288">_xlfn.XLOOKUP(B2288,B2288:B7287,'working_data '!U2298:U7297,NA,0)</f>
        <v>Bronze</v>
      </c>
    </row>
    <row r="2289" spans="1:5" x14ac:dyDescent="0.35">
      <c r="A2289">
        <v>9882</v>
      </c>
      <c r="B2289">
        <v>42</v>
      </c>
      <c r="C2289" t="str" cm="1">
        <f t="array" ref="C2289">_xlfn.XLOOKUP(A2289,A2289:A7288,'working_data '!S2299:S7298,NA,0)</f>
        <v>Other</v>
      </c>
      <c r="D2289" cm="1">
        <f t="array" ref="D2289">_xlfn.XLOOKUP(A2289,A2289:A7288,'working_data '!T2299:T7298,NA,0)</f>
        <v>112772.85</v>
      </c>
      <c r="E2289" t="str" cm="1">
        <f t="array" ref="E2289">_xlfn.XLOOKUP(B2289,B2289:B7288,'working_data '!U2299:U7298,NA,0)</f>
        <v>Platinum</v>
      </c>
    </row>
    <row r="2290" spans="1:5" x14ac:dyDescent="0.35">
      <c r="A2290">
        <v>1962</v>
      </c>
      <c r="B2290">
        <v>27</v>
      </c>
      <c r="C2290" t="str" cm="1">
        <f t="array" ref="C2290">_xlfn.XLOOKUP(A2290,A2290:A7289,'working_data '!S2300:S7299,NA,0)</f>
        <v>Male</v>
      </c>
      <c r="D2290" cm="1">
        <f t="array" ref="D2290">_xlfn.XLOOKUP(A2290,A2290:A7289,'working_data '!T2300:T7299,NA,0)</f>
        <v>41355.870000000003</v>
      </c>
      <c r="E2290" t="str" cm="1">
        <f t="array" ref="E2290">_xlfn.XLOOKUP(B2290,B2290:B7289,'working_data '!U2300:U7299,NA,0)</f>
        <v>Platinum</v>
      </c>
    </row>
    <row r="2291" spans="1:5" x14ac:dyDescent="0.35">
      <c r="A2291">
        <v>9584</v>
      </c>
      <c r="B2291">
        <v>40</v>
      </c>
      <c r="C2291" t="str" cm="1">
        <f t="array" ref="C2291">_xlfn.XLOOKUP(A2291,A2291:A7290,'working_data '!S2301:S7300,NA,0)</f>
        <v>Other</v>
      </c>
      <c r="D2291" cm="1">
        <f t="array" ref="D2291">_xlfn.XLOOKUP(A2291,A2291:A7290,'working_data '!T2301:T7300,NA,0)</f>
        <v>54778.68</v>
      </c>
      <c r="E2291" t="str" cm="1">
        <f t="array" ref="E2291">_xlfn.XLOOKUP(B2291,B2291:B7290,'working_data '!U2301:U7300,NA,0)</f>
        <v>Silver</v>
      </c>
    </row>
    <row r="2292" spans="1:5" x14ac:dyDescent="0.35">
      <c r="A2292">
        <v>1554</v>
      </c>
      <c r="B2292">
        <v>30</v>
      </c>
      <c r="C2292" t="str" cm="1">
        <f t="array" ref="C2292">_xlfn.XLOOKUP(A2292,A2292:A7291,'working_data '!S2302:S7301,NA,0)</f>
        <v>Other</v>
      </c>
      <c r="D2292" cm="1">
        <f t="array" ref="D2292">_xlfn.XLOOKUP(A2292,A2292:A7291,'working_data '!T2302:T7301,NA,0)</f>
        <v>29953.96</v>
      </c>
      <c r="E2292" t="str" cm="1">
        <f t="array" ref="E2292">_xlfn.XLOOKUP(B2292,B2292:B7291,'working_data '!U2302:U7301,NA,0)</f>
        <v>Platinum</v>
      </c>
    </row>
    <row r="2293" spans="1:5" x14ac:dyDescent="0.35">
      <c r="A2293">
        <v>2217</v>
      </c>
      <c r="B2293">
        <v>44</v>
      </c>
      <c r="C2293" t="str" cm="1">
        <f t="array" ref="C2293">_xlfn.XLOOKUP(A2293,A2293:A7292,'working_data '!S2303:S7302,NA,0)</f>
        <v>Male</v>
      </c>
      <c r="D2293" cm="1">
        <f t="array" ref="D2293">_xlfn.XLOOKUP(A2293,A2293:A7292,'working_data '!T2303:T7302,NA,0)</f>
        <v>109604.69</v>
      </c>
      <c r="E2293" t="str" cm="1">
        <f t="array" ref="E2293">_xlfn.XLOOKUP(B2293,B2293:B7292,'working_data '!U2303:U7302,NA,0)</f>
        <v>Silver</v>
      </c>
    </row>
    <row r="2294" spans="1:5" x14ac:dyDescent="0.35">
      <c r="A2294">
        <v>1794</v>
      </c>
      <c r="B2294">
        <v>46</v>
      </c>
      <c r="C2294" t="str" cm="1">
        <f t="array" ref="C2294">_xlfn.XLOOKUP(A2294,A2294:A7293,'working_data '!S2304:S7303,NA,0)</f>
        <v>Female</v>
      </c>
      <c r="D2294" cm="1">
        <f t="array" ref="D2294">_xlfn.XLOOKUP(A2294,A2294:A7293,'working_data '!T2304:T7303,NA,0)</f>
        <v>110099.32</v>
      </c>
      <c r="E2294" t="str" cm="1">
        <f t="array" ref="E2294">_xlfn.XLOOKUP(B2294,B2294:B7293,'working_data '!U2304:U7303,NA,0)</f>
        <v>Gold</v>
      </c>
    </row>
    <row r="2295" spans="1:5" x14ac:dyDescent="0.35">
      <c r="A2295">
        <v>1104</v>
      </c>
      <c r="B2295">
        <v>24</v>
      </c>
      <c r="C2295" t="str" cm="1">
        <f t="array" ref="C2295">_xlfn.XLOOKUP(A2295,A2295:A7294,'working_data '!S2305:S7304,NA,0)</f>
        <v>Other</v>
      </c>
      <c r="D2295" cm="1">
        <f t="array" ref="D2295">_xlfn.XLOOKUP(A2295,A2295:A7294,'working_data '!T2305:T7304,NA,0)</f>
        <v>30789.11</v>
      </c>
      <c r="E2295" t="str" cm="1">
        <f t="array" ref="E2295">_xlfn.XLOOKUP(B2295,B2295:B7294,'working_data '!U2305:U7304,NA,0)</f>
        <v>Silver</v>
      </c>
    </row>
    <row r="2296" spans="1:5" x14ac:dyDescent="0.35">
      <c r="A2296">
        <v>7756</v>
      </c>
      <c r="B2296">
        <v>24</v>
      </c>
      <c r="C2296" t="str" cm="1">
        <f t="array" ref="C2296">_xlfn.XLOOKUP(A2296,A2296:A7295,'working_data '!S2306:S7305,NA,0)</f>
        <v>Other</v>
      </c>
      <c r="D2296" cm="1">
        <f t="array" ref="D2296">_xlfn.XLOOKUP(A2296,A2296:A7295,'working_data '!T2306:T7305,NA,0)</f>
        <v>32384.62</v>
      </c>
      <c r="E2296" t="str" cm="1">
        <f t="array" ref="E2296">_xlfn.XLOOKUP(B2296,B2296:B7295,'working_data '!U2306:U7305,NA,0)</f>
        <v>Silver</v>
      </c>
    </row>
    <row r="2297" spans="1:5" x14ac:dyDescent="0.35">
      <c r="A2297">
        <v>3252</v>
      </c>
      <c r="B2297">
        <v>49</v>
      </c>
      <c r="C2297" t="str" cm="1">
        <f t="array" ref="C2297">_xlfn.XLOOKUP(A2297,A2297:A7296,'working_data '!S2307:S7306,NA,0)</f>
        <v>Other</v>
      </c>
      <c r="D2297" cm="1">
        <f t="array" ref="D2297">_xlfn.XLOOKUP(A2297,A2297:A7296,'working_data '!T2307:T7306,NA,0)</f>
        <v>85623.12</v>
      </c>
      <c r="E2297" t="str" cm="1">
        <f t="array" ref="E2297">_xlfn.XLOOKUP(B2297,B2297:B7296,'working_data '!U2307:U7306,NA,0)</f>
        <v>Silver</v>
      </c>
    </row>
    <row r="2298" spans="1:5" x14ac:dyDescent="0.35">
      <c r="A2298">
        <v>4791</v>
      </c>
      <c r="B2298">
        <v>25</v>
      </c>
      <c r="C2298" t="str" cm="1">
        <f t="array" ref="C2298">_xlfn.XLOOKUP(A2298,A2298:A7297,'working_data '!S2308:S7307,NA,0)</f>
        <v>Female</v>
      </c>
      <c r="D2298" cm="1">
        <f t="array" ref="D2298">_xlfn.XLOOKUP(A2298,A2298:A7297,'working_data '!T2308:T7307,NA,0)</f>
        <v>44412.72</v>
      </c>
      <c r="E2298" t="str" cm="1">
        <f t="array" ref="E2298">_xlfn.XLOOKUP(B2298,B2298:B7297,'working_data '!U2308:U7307,NA,0)</f>
        <v>Bronze</v>
      </c>
    </row>
    <row r="2299" spans="1:5" x14ac:dyDescent="0.35">
      <c r="A2299">
        <v>2113</v>
      </c>
      <c r="B2299">
        <v>65</v>
      </c>
      <c r="C2299" t="str" cm="1">
        <f t="array" ref="C2299">_xlfn.XLOOKUP(A2299,A2299:A7298,'working_data '!S2309:S7308,NA,0)</f>
        <v>Female</v>
      </c>
      <c r="D2299" cm="1">
        <f t="array" ref="D2299">_xlfn.XLOOKUP(A2299,A2299:A7298,'working_data '!T2309:T7308,NA,0)</f>
        <v>33967.93</v>
      </c>
      <c r="E2299" t="str" cm="1">
        <f t="array" ref="E2299">_xlfn.XLOOKUP(B2299,B2299:B7298,'working_data '!U2309:U7308,NA,0)</f>
        <v>Platinum</v>
      </c>
    </row>
    <row r="2300" spans="1:5" x14ac:dyDescent="0.35">
      <c r="A2300">
        <v>3474</v>
      </c>
      <c r="B2300">
        <v>26</v>
      </c>
      <c r="C2300" t="str" cm="1">
        <f t="array" ref="C2300">_xlfn.XLOOKUP(A2300,A2300:A7299,'working_data '!S2310:S7309,NA,0)</f>
        <v>Female</v>
      </c>
      <c r="D2300" cm="1">
        <f t="array" ref="D2300">_xlfn.XLOOKUP(A2300,A2300:A7299,'working_data '!T2310:T7309,NA,0)</f>
        <v>40663.51</v>
      </c>
      <c r="E2300" t="str" cm="1">
        <f t="array" ref="E2300">_xlfn.XLOOKUP(B2300,B2300:B7299,'working_data '!U2310:U7309,NA,0)</f>
        <v>Platinum</v>
      </c>
    </row>
    <row r="2301" spans="1:5" x14ac:dyDescent="0.35">
      <c r="A2301">
        <v>1149</v>
      </c>
      <c r="B2301">
        <v>20</v>
      </c>
      <c r="C2301" t="str" cm="1">
        <f t="array" ref="C2301">_xlfn.XLOOKUP(A2301,A2301:A7300,'working_data '!S2311:S7310,NA,0)</f>
        <v>Other</v>
      </c>
      <c r="D2301" cm="1">
        <f t="array" ref="D2301">_xlfn.XLOOKUP(A2301,A2301:A7300,'working_data '!T2311:T7310,NA,0)</f>
        <v>118527.18</v>
      </c>
      <c r="E2301" t="str" cm="1">
        <f t="array" ref="E2301">_xlfn.XLOOKUP(B2301,B2301:B7300,'working_data '!U2311:U7310,NA,0)</f>
        <v>Silver</v>
      </c>
    </row>
    <row r="2302" spans="1:5" x14ac:dyDescent="0.35">
      <c r="A2302">
        <v>4583</v>
      </c>
      <c r="B2302">
        <v>32</v>
      </c>
      <c r="C2302" t="str" cm="1">
        <f t="array" ref="C2302">_xlfn.XLOOKUP(A2302,A2302:A7301,'working_data '!S2312:S7311,NA,0)</f>
        <v>Male</v>
      </c>
      <c r="D2302" cm="1">
        <f t="array" ref="D2302">_xlfn.XLOOKUP(A2302,A2302:A7301,'working_data '!T2312:T7311,NA,0)</f>
        <v>103085.74</v>
      </c>
      <c r="E2302" t="str" cm="1">
        <f t="array" ref="E2302">_xlfn.XLOOKUP(B2302,B2302:B7301,'working_data '!U2312:U7311,NA,0)</f>
        <v>Platinum</v>
      </c>
    </row>
    <row r="2303" spans="1:5" x14ac:dyDescent="0.35">
      <c r="A2303">
        <v>9285</v>
      </c>
      <c r="B2303">
        <v>37</v>
      </c>
      <c r="C2303" t="str" cm="1">
        <f t="array" ref="C2303">_xlfn.XLOOKUP(A2303,A2303:A7302,'working_data '!S2313:S7312,NA,0)</f>
        <v>Female</v>
      </c>
      <c r="D2303" cm="1">
        <f t="array" ref="D2303">_xlfn.XLOOKUP(A2303,A2303:A7302,'working_data '!T2313:T7312,NA,0)</f>
        <v>66937.36</v>
      </c>
      <c r="E2303" t="str" cm="1">
        <f t="array" ref="E2303">_xlfn.XLOOKUP(B2303,B2303:B7302,'working_data '!U2313:U7312,NA,0)</f>
        <v>Silver</v>
      </c>
    </row>
    <row r="2304" spans="1:5" x14ac:dyDescent="0.35">
      <c r="A2304">
        <v>8471</v>
      </c>
      <c r="B2304">
        <v>41</v>
      </c>
      <c r="C2304" t="str" cm="1">
        <f t="array" ref="C2304">_xlfn.XLOOKUP(A2304,A2304:A7303,'working_data '!S2314:S7313,NA,0)</f>
        <v>Male</v>
      </c>
      <c r="D2304" cm="1">
        <f t="array" ref="D2304">_xlfn.XLOOKUP(A2304,A2304:A7303,'working_data '!T2314:T7313,NA,0)</f>
        <v>88817.86</v>
      </c>
      <c r="E2304" t="str" cm="1">
        <f t="array" ref="E2304">_xlfn.XLOOKUP(B2304,B2304:B7303,'working_data '!U2314:U7313,NA,0)</f>
        <v>Gold</v>
      </c>
    </row>
    <row r="2305" spans="1:5" x14ac:dyDescent="0.35">
      <c r="A2305">
        <v>7114</v>
      </c>
      <c r="B2305">
        <v>62</v>
      </c>
      <c r="C2305" t="str" cm="1">
        <f t="array" ref="C2305">_xlfn.XLOOKUP(A2305,A2305:A7304,'working_data '!S2315:S7314,NA,0)</f>
        <v>Other</v>
      </c>
      <c r="D2305" cm="1">
        <f t="array" ref="D2305">_xlfn.XLOOKUP(A2305,A2305:A7304,'working_data '!T2315:T7314,NA,0)</f>
        <v>25411.919999999998</v>
      </c>
      <c r="E2305" t="str" cm="1">
        <f t="array" ref="E2305">_xlfn.XLOOKUP(B2305,B2305:B7304,'working_data '!U2315:U7314,NA,0)</f>
        <v>Bronze</v>
      </c>
    </row>
    <row r="2306" spans="1:5" x14ac:dyDescent="0.35">
      <c r="A2306">
        <v>1990</v>
      </c>
      <c r="B2306">
        <v>48</v>
      </c>
      <c r="C2306" t="str" cm="1">
        <f t="array" ref="C2306">_xlfn.XLOOKUP(A2306,A2306:A7305,'working_data '!S2316:S7315,NA,0)</f>
        <v>Other</v>
      </c>
      <c r="D2306" cm="1">
        <f t="array" ref="D2306">_xlfn.XLOOKUP(A2306,A2306:A7305,'working_data '!T2316:T7315,NA,0)</f>
        <v>38040.959999999999</v>
      </c>
      <c r="E2306" t="str" cm="1">
        <f t="array" ref="E2306">_xlfn.XLOOKUP(B2306,B2306:B7305,'working_data '!U2316:U7315,NA,0)</f>
        <v>Platinum</v>
      </c>
    </row>
    <row r="2307" spans="1:5" x14ac:dyDescent="0.35">
      <c r="A2307">
        <v>8916</v>
      </c>
      <c r="B2307">
        <v>62</v>
      </c>
      <c r="C2307" t="str" cm="1">
        <f t="array" ref="C2307">_xlfn.XLOOKUP(A2307,A2307:A7306,'working_data '!S2317:S7316,NA,0)</f>
        <v>Female</v>
      </c>
      <c r="D2307" cm="1">
        <f t="array" ref="D2307">_xlfn.XLOOKUP(A2307,A2307:A7306,'working_data '!T2317:T7316,NA,0)</f>
        <v>115132.93</v>
      </c>
      <c r="E2307" t="str" cm="1">
        <f t="array" ref="E2307">_xlfn.XLOOKUP(B2307,B2307:B7306,'working_data '!U2317:U7316,NA,0)</f>
        <v>Bronze</v>
      </c>
    </row>
    <row r="2308" spans="1:5" x14ac:dyDescent="0.35">
      <c r="A2308">
        <v>8993</v>
      </c>
      <c r="B2308">
        <v>35</v>
      </c>
      <c r="C2308" t="str" cm="1">
        <f t="array" ref="C2308">_xlfn.XLOOKUP(A2308,A2308:A7307,'working_data '!S2318:S7317,NA,0)</f>
        <v>Female</v>
      </c>
      <c r="D2308" cm="1">
        <f t="array" ref="D2308">_xlfn.XLOOKUP(A2308,A2308:A7307,'working_data '!T2318:T7317,NA,0)</f>
        <v>114525.31</v>
      </c>
      <c r="E2308" t="str" cm="1">
        <f t="array" ref="E2308">_xlfn.XLOOKUP(B2308,B2308:B7307,'working_data '!U2318:U7317,NA,0)</f>
        <v>Bronze</v>
      </c>
    </row>
    <row r="2309" spans="1:5" x14ac:dyDescent="0.35">
      <c r="A2309">
        <v>1257</v>
      </c>
      <c r="B2309">
        <v>25</v>
      </c>
      <c r="C2309" t="str" cm="1">
        <f t="array" ref="C2309">_xlfn.XLOOKUP(A2309,A2309:A7308,'working_data '!S2319:S7318,NA,0)</f>
        <v>Male</v>
      </c>
      <c r="D2309" cm="1">
        <f t="array" ref="D2309">_xlfn.XLOOKUP(A2309,A2309:A7308,'working_data '!T2319:T7318,NA,0)</f>
        <v>94127.25</v>
      </c>
      <c r="E2309" t="str" cm="1">
        <f t="array" ref="E2309">_xlfn.XLOOKUP(B2309,B2309:B7308,'working_data '!U2319:U7318,NA,0)</f>
        <v>Silver</v>
      </c>
    </row>
    <row r="2310" spans="1:5" x14ac:dyDescent="0.35">
      <c r="A2310">
        <v>1108</v>
      </c>
      <c r="B2310">
        <v>58</v>
      </c>
      <c r="C2310" t="str" cm="1">
        <f t="array" ref="C2310">_xlfn.XLOOKUP(A2310,A2310:A7309,'working_data '!S2320:S7319,NA,0)</f>
        <v>Male</v>
      </c>
      <c r="D2310" cm="1">
        <f t="array" ref="D2310">_xlfn.XLOOKUP(A2310,A2310:A7309,'working_data '!T2320:T7319,NA,0)</f>
        <v>57043.18</v>
      </c>
      <c r="E2310" t="str" cm="1">
        <f t="array" ref="E2310">_xlfn.XLOOKUP(B2310,B2310:B7309,'working_data '!U2320:U7319,NA,0)</f>
        <v>Bronze</v>
      </c>
    </row>
    <row r="2311" spans="1:5" x14ac:dyDescent="0.35">
      <c r="A2311">
        <v>9719</v>
      </c>
      <c r="B2311">
        <v>46</v>
      </c>
      <c r="C2311" t="str" cm="1">
        <f t="array" ref="C2311">_xlfn.XLOOKUP(A2311,A2311:A7310,'working_data '!S2321:S7320,NA,0)</f>
        <v>Other</v>
      </c>
      <c r="D2311" cm="1">
        <f t="array" ref="D2311">_xlfn.XLOOKUP(A2311,A2311:A7310,'working_data '!T2321:T7320,NA,0)</f>
        <v>83208.14</v>
      </c>
      <c r="E2311" t="str" cm="1">
        <f t="array" ref="E2311">_xlfn.XLOOKUP(B2311,B2311:B7310,'working_data '!U2321:U7320,NA,0)</f>
        <v>Bronze</v>
      </c>
    </row>
    <row r="2312" spans="1:5" x14ac:dyDescent="0.35">
      <c r="A2312">
        <v>7739</v>
      </c>
      <c r="B2312">
        <v>39</v>
      </c>
      <c r="C2312" t="str" cm="1">
        <f t="array" ref="C2312">_xlfn.XLOOKUP(A2312,A2312:A7311,'working_data '!S2322:S7321,NA,0)</f>
        <v>Female</v>
      </c>
      <c r="D2312" cm="1">
        <f t="array" ref="D2312">_xlfn.XLOOKUP(A2312,A2312:A7311,'working_data '!T2322:T7321,NA,0)</f>
        <v>94004.22</v>
      </c>
      <c r="E2312" t="str" cm="1">
        <f t="array" ref="E2312">_xlfn.XLOOKUP(B2312,B2312:B7311,'working_data '!U2322:U7321,NA,0)</f>
        <v>Gold</v>
      </c>
    </row>
    <row r="2313" spans="1:5" x14ac:dyDescent="0.35">
      <c r="A2313">
        <v>1194</v>
      </c>
      <c r="B2313">
        <v>42</v>
      </c>
      <c r="C2313" t="str" cm="1">
        <f t="array" ref="C2313">_xlfn.XLOOKUP(A2313,A2313:A7312,'working_data '!S2323:S7322,NA,0)</f>
        <v>Female</v>
      </c>
      <c r="D2313" cm="1">
        <f t="array" ref="D2313">_xlfn.XLOOKUP(A2313,A2313:A7312,'working_data '!T2323:T7322,NA,0)</f>
        <v>35183.5</v>
      </c>
      <c r="E2313" t="str" cm="1">
        <f t="array" ref="E2313">_xlfn.XLOOKUP(B2313,B2313:B7312,'working_data '!U2323:U7322,NA,0)</f>
        <v>Bronze</v>
      </c>
    </row>
    <row r="2314" spans="1:5" x14ac:dyDescent="0.35">
      <c r="A2314">
        <v>1274</v>
      </c>
      <c r="B2314">
        <v>40</v>
      </c>
      <c r="C2314" t="str" cm="1">
        <f t="array" ref="C2314">_xlfn.XLOOKUP(A2314,A2314:A7313,'working_data '!S2324:S7323,NA,0)</f>
        <v>Male</v>
      </c>
      <c r="D2314" cm="1">
        <f t="array" ref="D2314">_xlfn.XLOOKUP(A2314,A2314:A7313,'working_data '!T2324:T7323,NA,0)</f>
        <v>101360.42</v>
      </c>
      <c r="E2314" t="str" cm="1">
        <f t="array" ref="E2314">_xlfn.XLOOKUP(B2314,B2314:B7313,'working_data '!U2324:U7323,NA,0)</f>
        <v>Platinum</v>
      </c>
    </row>
    <row r="2315" spans="1:5" x14ac:dyDescent="0.35">
      <c r="A2315">
        <v>9673</v>
      </c>
      <c r="B2315">
        <v>69</v>
      </c>
      <c r="C2315" t="str" cm="1">
        <f t="array" ref="C2315">_xlfn.XLOOKUP(A2315,A2315:A7314,'working_data '!S2325:S7324,NA,0)</f>
        <v>Other</v>
      </c>
      <c r="D2315" cm="1">
        <f t="array" ref="D2315">_xlfn.XLOOKUP(A2315,A2315:A7314,'working_data '!T2325:T7324,NA,0)</f>
        <v>27659.72</v>
      </c>
      <c r="E2315" t="str" cm="1">
        <f t="array" ref="E2315">_xlfn.XLOOKUP(B2315,B2315:B7314,'working_data '!U2325:U7324,NA,0)</f>
        <v>Gold</v>
      </c>
    </row>
    <row r="2316" spans="1:5" x14ac:dyDescent="0.35">
      <c r="A2316">
        <v>5501</v>
      </c>
      <c r="B2316">
        <v>57</v>
      </c>
      <c r="C2316" t="str" cm="1">
        <f t="array" ref="C2316">_xlfn.XLOOKUP(A2316,A2316:A7315,'working_data '!S2326:S7325,NA,0)</f>
        <v>Female</v>
      </c>
      <c r="D2316" cm="1">
        <f t="array" ref="D2316">_xlfn.XLOOKUP(A2316,A2316:A7315,'working_data '!T2326:T7325,NA,0)</f>
        <v>71655.899999999994</v>
      </c>
      <c r="E2316" t="str" cm="1">
        <f t="array" ref="E2316">_xlfn.XLOOKUP(B2316,B2316:B7315,'working_data '!U2326:U7325,NA,0)</f>
        <v>Silver</v>
      </c>
    </row>
    <row r="2317" spans="1:5" x14ac:dyDescent="0.35">
      <c r="A2317">
        <v>9777</v>
      </c>
      <c r="B2317">
        <v>64</v>
      </c>
      <c r="C2317" t="str" cm="1">
        <f t="array" ref="C2317">_xlfn.XLOOKUP(A2317,A2317:A7316,'working_data '!S2327:S7326,NA,0)</f>
        <v>Male</v>
      </c>
      <c r="D2317" cm="1">
        <f t="array" ref="D2317">_xlfn.XLOOKUP(A2317,A2317:A7316,'working_data '!T2327:T7326,NA,0)</f>
        <v>22996.42</v>
      </c>
      <c r="E2317" t="str" cm="1">
        <f t="array" ref="E2317">_xlfn.XLOOKUP(B2317,B2317:B7316,'working_data '!U2327:U7326,NA,0)</f>
        <v>Silver</v>
      </c>
    </row>
    <row r="2318" spans="1:5" x14ac:dyDescent="0.35">
      <c r="A2318">
        <v>5697</v>
      </c>
      <c r="B2318">
        <v>29</v>
      </c>
      <c r="C2318" t="str" cm="1">
        <f t="array" ref="C2318">_xlfn.XLOOKUP(A2318,A2318:A7317,'working_data '!S2328:S7327,NA,0)</f>
        <v>Female</v>
      </c>
      <c r="D2318" cm="1">
        <f t="array" ref="D2318">_xlfn.XLOOKUP(A2318,A2318:A7317,'working_data '!T2328:T7327,NA,0)</f>
        <v>77239.710000000006</v>
      </c>
      <c r="E2318" t="str" cm="1">
        <f t="array" ref="E2318">_xlfn.XLOOKUP(B2318,B2318:B7317,'working_data '!U2328:U7327,NA,0)</f>
        <v>Silver</v>
      </c>
    </row>
    <row r="2319" spans="1:5" x14ac:dyDescent="0.35">
      <c r="A2319">
        <v>1280</v>
      </c>
      <c r="B2319">
        <v>31</v>
      </c>
      <c r="C2319" t="str" cm="1">
        <f t="array" ref="C2319">_xlfn.XLOOKUP(A2319,A2319:A7318,'working_data '!S2329:S7328,NA,0)</f>
        <v>Female</v>
      </c>
      <c r="D2319" cm="1">
        <f t="array" ref="D2319">_xlfn.XLOOKUP(A2319,A2319:A7318,'working_data '!T2329:T7328,NA,0)</f>
        <v>41604.120000000003</v>
      </c>
      <c r="E2319" t="str" cm="1">
        <f t="array" ref="E2319">_xlfn.XLOOKUP(B2319,B2319:B7318,'working_data '!U2329:U7328,NA,0)</f>
        <v>Platinum</v>
      </c>
    </row>
    <row r="2320" spans="1:5" x14ac:dyDescent="0.35">
      <c r="A2320">
        <v>9228</v>
      </c>
      <c r="B2320">
        <v>18</v>
      </c>
      <c r="C2320" t="str" cm="1">
        <f t="array" ref="C2320">_xlfn.XLOOKUP(A2320,A2320:A7319,'working_data '!S2330:S7329,NA,0)</f>
        <v>Male</v>
      </c>
      <c r="D2320" cm="1">
        <f t="array" ref="D2320">_xlfn.XLOOKUP(A2320,A2320:A7319,'working_data '!T2330:T7329,NA,0)</f>
        <v>93085.04</v>
      </c>
      <c r="E2320" t="str" cm="1">
        <f t="array" ref="E2320">_xlfn.XLOOKUP(B2320,B2320:B7319,'working_data '!U2330:U7329,NA,0)</f>
        <v>Silver</v>
      </c>
    </row>
    <row r="2321" spans="1:5" x14ac:dyDescent="0.35">
      <c r="A2321">
        <v>8054</v>
      </c>
      <c r="B2321">
        <v>21</v>
      </c>
      <c r="C2321" t="str" cm="1">
        <f t="array" ref="C2321">_xlfn.XLOOKUP(A2321,A2321:A7320,'working_data '!S2331:S7330,NA,0)</f>
        <v>Other</v>
      </c>
      <c r="D2321" cm="1">
        <f t="array" ref="D2321">_xlfn.XLOOKUP(A2321,A2321:A7320,'working_data '!T2331:T7330,NA,0)</f>
        <v>70737.2</v>
      </c>
      <c r="E2321" t="str" cm="1">
        <f t="array" ref="E2321">_xlfn.XLOOKUP(B2321,B2321:B7320,'working_data '!U2331:U7330,NA,0)</f>
        <v>Gold</v>
      </c>
    </row>
    <row r="2322" spans="1:5" x14ac:dyDescent="0.35">
      <c r="A2322">
        <v>3937</v>
      </c>
      <c r="B2322">
        <v>26</v>
      </c>
      <c r="C2322" t="str" cm="1">
        <f t="array" ref="C2322">_xlfn.XLOOKUP(A2322,A2322:A7321,'working_data '!S2332:S7331,NA,0)</f>
        <v>Other</v>
      </c>
      <c r="D2322" cm="1">
        <f t="array" ref="D2322">_xlfn.XLOOKUP(A2322,A2322:A7321,'working_data '!T2332:T7331,NA,0)</f>
        <v>78475.08</v>
      </c>
      <c r="E2322" t="str" cm="1">
        <f t="array" ref="E2322">_xlfn.XLOOKUP(B2322,B2322:B7321,'working_data '!U2332:U7331,NA,0)</f>
        <v>Gold</v>
      </c>
    </row>
    <row r="2323" spans="1:5" x14ac:dyDescent="0.35">
      <c r="A2323">
        <v>2753</v>
      </c>
      <c r="B2323">
        <v>29</v>
      </c>
      <c r="C2323" t="str" cm="1">
        <f t="array" ref="C2323">_xlfn.XLOOKUP(A2323,A2323:A7322,'working_data '!S2333:S7332,NA,0)</f>
        <v>Other</v>
      </c>
      <c r="D2323" cm="1">
        <f t="array" ref="D2323">_xlfn.XLOOKUP(A2323,A2323:A7322,'working_data '!T2333:T7332,NA,0)</f>
        <v>41325.81</v>
      </c>
      <c r="E2323" t="str" cm="1">
        <f t="array" ref="E2323">_xlfn.XLOOKUP(B2323,B2323:B7322,'working_data '!U2333:U7332,NA,0)</f>
        <v>Silver</v>
      </c>
    </row>
    <row r="2324" spans="1:5" x14ac:dyDescent="0.35">
      <c r="A2324">
        <v>2578</v>
      </c>
      <c r="B2324">
        <v>36</v>
      </c>
      <c r="C2324" t="str" cm="1">
        <f t="array" ref="C2324">_xlfn.XLOOKUP(A2324,A2324:A7323,'working_data '!S2334:S7333,NA,0)</f>
        <v>Other</v>
      </c>
      <c r="D2324" cm="1">
        <f t="array" ref="D2324">_xlfn.XLOOKUP(A2324,A2324:A7323,'working_data '!T2334:T7333,NA,0)</f>
        <v>41894.39</v>
      </c>
      <c r="E2324" t="str" cm="1">
        <f t="array" ref="E2324">_xlfn.XLOOKUP(B2324,B2324:B7323,'working_data '!U2334:U7333,NA,0)</f>
        <v>Bronze</v>
      </c>
    </row>
    <row r="2325" spans="1:5" x14ac:dyDescent="0.35">
      <c r="A2325">
        <v>9591</v>
      </c>
      <c r="B2325">
        <v>29</v>
      </c>
      <c r="C2325" t="str" cm="1">
        <f t="array" ref="C2325">_xlfn.XLOOKUP(A2325,A2325:A7324,'working_data '!S2335:S7334,NA,0)</f>
        <v>Male</v>
      </c>
      <c r="D2325" cm="1">
        <f t="array" ref="D2325">_xlfn.XLOOKUP(A2325,A2325:A7324,'working_data '!T2335:T7334,NA,0)</f>
        <v>24670.880000000001</v>
      </c>
      <c r="E2325" t="str" cm="1">
        <f t="array" ref="E2325">_xlfn.XLOOKUP(B2325,B2325:B7324,'working_data '!U2335:U7334,NA,0)</f>
        <v>Platinum</v>
      </c>
    </row>
    <row r="2326" spans="1:5" x14ac:dyDescent="0.35">
      <c r="A2326">
        <v>3439</v>
      </c>
      <c r="B2326">
        <v>26</v>
      </c>
      <c r="C2326" t="str" cm="1">
        <f t="array" ref="C2326">_xlfn.XLOOKUP(A2326,A2326:A7325,'working_data '!S2336:S7335,NA,0)</f>
        <v>Female</v>
      </c>
      <c r="D2326" cm="1">
        <f t="array" ref="D2326">_xlfn.XLOOKUP(A2326,A2326:A7325,'working_data '!T2336:T7335,NA,0)</f>
        <v>85258.1</v>
      </c>
      <c r="E2326" t="str" cm="1">
        <f t="array" ref="E2326">_xlfn.XLOOKUP(B2326,B2326:B7325,'working_data '!U2336:U7335,NA,0)</f>
        <v>Gold</v>
      </c>
    </row>
    <row r="2327" spans="1:5" x14ac:dyDescent="0.35">
      <c r="A2327">
        <v>4948</v>
      </c>
      <c r="B2327">
        <v>32</v>
      </c>
      <c r="C2327" t="str" cm="1">
        <f t="array" ref="C2327">_xlfn.XLOOKUP(A2327,A2327:A7326,'working_data '!S2337:S7336,NA,0)</f>
        <v>Other</v>
      </c>
      <c r="D2327" cm="1">
        <f t="array" ref="D2327">_xlfn.XLOOKUP(A2327,A2327:A7326,'working_data '!T2337:T7336,NA,0)</f>
        <v>26322.13</v>
      </c>
      <c r="E2327" t="str" cm="1">
        <f t="array" ref="E2327">_xlfn.XLOOKUP(B2327,B2327:B7326,'working_data '!U2337:U7336,NA,0)</f>
        <v>Platinum</v>
      </c>
    </row>
    <row r="2328" spans="1:5" x14ac:dyDescent="0.35">
      <c r="A2328">
        <v>4144</v>
      </c>
      <c r="B2328">
        <v>46</v>
      </c>
      <c r="C2328" t="str" cm="1">
        <f t="array" ref="C2328">_xlfn.XLOOKUP(A2328,A2328:A7327,'working_data '!S2338:S7337,NA,0)</f>
        <v>Female</v>
      </c>
      <c r="D2328" cm="1">
        <f t="array" ref="D2328">_xlfn.XLOOKUP(A2328,A2328:A7327,'working_data '!T2338:T7337,NA,0)</f>
        <v>71627.27</v>
      </c>
      <c r="E2328" t="str" cm="1">
        <f t="array" ref="E2328">_xlfn.XLOOKUP(B2328,B2328:B7327,'working_data '!U2338:U7337,NA,0)</f>
        <v>Platinum</v>
      </c>
    </row>
    <row r="2329" spans="1:5" x14ac:dyDescent="0.35">
      <c r="A2329">
        <v>9625</v>
      </c>
      <c r="B2329">
        <v>23</v>
      </c>
      <c r="C2329" t="str" cm="1">
        <f t="array" ref="C2329">_xlfn.XLOOKUP(A2329,A2329:A7328,'working_data '!S2339:S7338,NA,0)</f>
        <v>Male</v>
      </c>
      <c r="D2329" cm="1">
        <f t="array" ref="D2329">_xlfn.XLOOKUP(A2329,A2329:A7328,'working_data '!T2339:T7338,NA,0)</f>
        <v>84916.71</v>
      </c>
      <c r="E2329" t="str" cm="1">
        <f t="array" ref="E2329">_xlfn.XLOOKUP(B2329,B2329:B7328,'working_data '!U2339:U7338,NA,0)</f>
        <v>Silver</v>
      </c>
    </row>
    <row r="2330" spans="1:5" x14ac:dyDescent="0.35">
      <c r="A2330">
        <v>5135</v>
      </c>
      <c r="B2330">
        <v>43</v>
      </c>
      <c r="C2330" t="str" cm="1">
        <f t="array" ref="C2330">_xlfn.XLOOKUP(A2330,A2330:A7329,'working_data '!S2340:S7339,NA,0)</f>
        <v>Male</v>
      </c>
      <c r="D2330" cm="1">
        <f t="array" ref="D2330">_xlfn.XLOOKUP(A2330,A2330:A7329,'working_data '!T2340:T7339,NA,0)</f>
        <v>28245.82</v>
      </c>
      <c r="E2330" t="str" cm="1">
        <f t="array" ref="E2330">_xlfn.XLOOKUP(B2330,B2330:B7329,'working_data '!U2340:U7339,NA,0)</f>
        <v>Gold</v>
      </c>
    </row>
    <row r="2331" spans="1:5" x14ac:dyDescent="0.35">
      <c r="A2331">
        <v>6807</v>
      </c>
      <c r="B2331">
        <v>42</v>
      </c>
      <c r="C2331" t="str" cm="1">
        <f t="array" ref="C2331">_xlfn.XLOOKUP(A2331,A2331:A7330,'working_data '!S2341:S7340,NA,0)</f>
        <v>Male</v>
      </c>
      <c r="D2331" cm="1">
        <f t="array" ref="D2331">_xlfn.XLOOKUP(A2331,A2331:A7330,'working_data '!T2341:T7340,NA,0)</f>
        <v>84483.43</v>
      </c>
      <c r="E2331" t="str" cm="1">
        <f t="array" ref="E2331">_xlfn.XLOOKUP(B2331,B2331:B7330,'working_data '!U2341:U7340,NA,0)</f>
        <v>Bronze</v>
      </c>
    </row>
    <row r="2332" spans="1:5" x14ac:dyDescent="0.35">
      <c r="A2332">
        <v>5379</v>
      </c>
      <c r="B2332">
        <v>37</v>
      </c>
      <c r="C2332" t="str" cm="1">
        <f t="array" ref="C2332">_xlfn.XLOOKUP(A2332,A2332:A7331,'working_data '!S2342:S7341,NA,0)</f>
        <v>Female</v>
      </c>
      <c r="D2332" cm="1">
        <f t="array" ref="D2332">_xlfn.XLOOKUP(A2332,A2332:A7331,'working_data '!T2342:T7341,NA,0)</f>
        <v>76225.990000000005</v>
      </c>
      <c r="E2332" t="str" cm="1">
        <f t="array" ref="E2332">_xlfn.XLOOKUP(B2332,B2332:B7331,'working_data '!U2342:U7341,NA,0)</f>
        <v>Gold</v>
      </c>
    </row>
    <row r="2333" spans="1:5" x14ac:dyDescent="0.35">
      <c r="A2333">
        <v>7502</v>
      </c>
      <c r="B2333">
        <v>32</v>
      </c>
      <c r="C2333" t="str" cm="1">
        <f t="array" ref="C2333">_xlfn.XLOOKUP(A2333,A2333:A7332,'working_data '!S2343:S7342,NA,0)</f>
        <v>Male</v>
      </c>
      <c r="D2333" cm="1">
        <f t="array" ref="D2333">_xlfn.XLOOKUP(A2333,A2333:A7332,'working_data '!T2343:T7342,NA,0)</f>
        <v>119206.6</v>
      </c>
      <c r="E2333" t="str" cm="1">
        <f t="array" ref="E2333">_xlfn.XLOOKUP(B2333,B2333:B7332,'working_data '!U2343:U7342,NA,0)</f>
        <v>Silver</v>
      </c>
    </row>
    <row r="2334" spans="1:5" x14ac:dyDescent="0.35">
      <c r="A2334">
        <v>2294</v>
      </c>
      <c r="B2334">
        <v>31</v>
      </c>
      <c r="C2334" t="str" cm="1">
        <f t="array" ref="C2334">_xlfn.XLOOKUP(A2334,A2334:A7333,'working_data '!S2344:S7343,NA,0)</f>
        <v>Other</v>
      </c>
      <c r="D2334" cm="1">
        <f t="array" ref="D2334">_xlfn.XLOOKUP(A2334,A2334:A7333,'working_data '!T2344:T7343,NA,0)</f>
        <v>62276.59</v>
      </c>
      <c r="E2334" t="str" cm="1">
        <f t="array" ref="E2334">_xlfn.XLOOKUP(B2334,B2334:B7333,'working_data '!U2344:U7343,NA,0)</f>
        <v>Platinum</v>
      </c>
    </row>
    <row r="2335" spans="1:5" x14ac:dyDescent="0.35">
      <c r="A2335">
        <v>7112</v>
      </c>
      <c r="B2335">
        <v>60</v>
      </c>
      <c r="C2335" t="str" cm="1">
        <f t="array" ref="C2335">_xlfn.XLOOKUP(A2335,A2335:A7334,'working_data '!S2345:S7344,NA,0)</f>
        <v>Male</v>
      </c>
      <c r="D2335" cm="1">
        <f t="array" ref="D2335">_xlfn.XLOOKUP(A2335,A2335:A7334,'working_data '!T2345:T7344,NA,0)</f>
        <v>112866.98</v>
      </c>
      <c r="E2335" t="str" cm="1">
        <f t="array" ref="E2335">_xlfn.XLOOKUP(B2335,B2335:B7334,'working_data '!U2345:U7344,NA,0)</f>
        <v>Platinum</v>
      </c>
    </row>
    <row r="2336" spans="1:5" x14ac:dyDescent="0.35">
      <c r="A2336">
        <v>7652</v>
      </c>
      <c r="B2336">
        <v>64</v>
      </c>
      <c r="C2336" t="str" cm="1">
        <f t="array" ref="C2336">_xlfn.XLOOKUP(A2336,A2336:A7335,'working_data '!S2346:S7345,NA,0)</f>
        <v>Female</v>
      </c>
      <c r="D2336" cm="1">
        <f t="array" ref="D2336">_xlfn.XLOOKUP(A2336,A2336:A7335,'working_data '!T2346:T7345,NA,0)</f>
        <v>36172.25</v>
      </c>
      <c r="E2336" t="str" cm="1">
        <f t="array" ref="E2336">_xlfn.XLOOKUP(B2336,B2336:B7335,'working_data '!U2346:U7345,NA,0)</f>
        <v>Platinum</v>
      </c>
    </row>
    <row r="2337" spans="1:5" x14ac:dyDescent="0.35">
      <c r="A2337">
        <v>8520</v>
      </c>
      <c r="B2337">
        <v>30</v>
      </c>
      <c r="C2337" t="str" cm="1">
        <f t="array" ref="C2337">_xlfn.XLOOKUP(A2337,A2337:A7336,'working_data '!S2347:S7346,NA,0)</f>
        <v>Female</v>
      </c>
      <c r="D2337" cm="1">
        <f t="array" ref="D2337">_xlfn.XLOOKUP(A2337,A2337:A7336,'working_data '!T2347:T7346,NA,0)</f>
        <v>105841.97</v>
      </c>
      <c r="E2337" t="str" cm="1">
        <f t="array" ref="E2337">_xlfn.XLOOKUP(B2337,B2337:B7336,'working_data '!U2347:U7346,NA,0)</f>
        <v>Platinum</v>
      </c>
    </row>
    <row r="2338" spans="1:5" x14ac:dyDescent="0.35">
      <c r="A2338">
        <v>4984</v>
      </c>
      <c r="B2338">
        <v>65</v>
      </c>
      <c r="C2338" t="str" cm="1">
        <f t="array" ref="C2338">_xlfn.XLOOKUP(A2338,A2338:A7337,'working_data '!S2348:S7347,NA,0)</f>
        <v>Female</v>
      </c>
      <c r="D2338" cm="1">
        <f t="array" ref="D2338">_xlfn.XLOOKUP(A2338,A2338:A7337,'working_data '!T2348:T7347,NA,0)</f>
        <v>102271.62</v>
      </c>
      <c r="E2338" t="str" cm="1">
        <f t="array" ref="E2338">_xlfn.XLOOKUP(B2338,B2338:B7337,'working_data '!U2348:U7347,NA,0)</f>
        <v>Platinum</v>
      </c>
    </row>
    <row r="2339" spans="1:5" x14ac:dyDescent="0.35">
      <c r="A2339">
        <v>4700</v>
      </c>
      <c r="B2339">
        <v>69</v>
      </c>
      <c r="C2339" t="str" cm="1">
        <f t="array" ref="C2339">_xlfn.XLOOKUP(A2339,A2339:A7338,'working_data '!S2349:S7348,NA,0)</f>
        <v>Male</v>
      </c>
      <c r="D2339" cm="1">
        <f t="array" ref="D2339">_xlfn.XLOOKUP(A2339,A2339:A7338,'working_data '!T2349:T7348,NA,0)</f>
        <v>71016.06</v>
      </c>
      <c r="E2339" t="str" cm="1">
        <f t="array" ref="E2339">_xlfn.XLOOKUP(B2339,B2339:B7338,'working_data '!U2349:U7348,NA,0)</f>
        <v>Bronze</v>
      </c>
    </row>
    <row r="2340" spans="1:5" x14ac:dyDescent="0.35">
      <c r="A2340">
        <v>5914</v>
      </c>
      <c r="B2340">
        <v>62</v>
      </c>
      <c r="C2340" t="str" cm="1">
        <f t="array" ref="C2340">_xlfn.XLOOKUP(A2340,A2340:A7339,'working_data '!S2350:S7349,NA,0)</f>
        <v>Male</v>
      </c>
      <c r="D2340" cm="1">
        <f t="array" ref="D2340">_xlfn.XLOOKUP(A2340,A2340:A7339,'working_data '!T2350:T7349,NA,0)</f>
        <v>76188.95</v>
      </c>
      <c r="E2340" t="str" cm="1">
        <f t="array" ref="E2340">_xlfn.XLOOKUP(B2340,B2340:B7339,'working_data '!U2350:U7349,NA,0)</f>
        <v>Silver</v>
      </c>
    </row>
    <row r="2341" spans="1:5" x14ac:dyDescent="0.35">
      <c r="A2341">
        <v>2320</v>
      </c>
      <c r="B2341">
        <v>40</v>
      </c>
      <c r="C2341" t="str" cm="1">
        <f t="array" ref="C2341">_xlfn.XLOOKUP(A2341,A2341:A7340,'working_data '!S2351:S7350,NA,0)</f>
        <v>Male</v>
      </c>
      <c r="D2341" cm="1">
        <f t="array" ref="D2341">_xlfn.XLOOKUP(A2341,A2341:A7340,'working_data '!T2351:T7350,NA,0)</f>
        <v>60701.37</v>
      </c>
      <c r="E2341" t="str" cm="1">
        <f t="array" ref="E2341">_xlfn.XLOOKUP(B2341,B2341:B7340,'working_data '!U2351:U7350,NA,0)</f>
        <v>Platinum</v>
      </c>
    </row>
    <row r="2342" spans="1:5" x14ac:dyDescent="0.35">
      <c r="A2342">
        <v>1519</v>
      </c>
      <c r="B2342">
        <v>23</v>
      </c>
      <c r="C2342" t="str" cm="1">
        <f t="array" ref="C2342">_xlfn.XLOOKUP(A2342,A2342:A7341,'working_data '!S2352:S7351,NA,0)</f>
        <v>Male</v>
      </c>
      <c r="D2342" cm="1">
        <f t="array" ref="D2342">_xlfn.XLOOKUP(A2342,A2342:A7341,'working_data '!T2352:T7351,NA,0)</f>
        <v>111989.03</v>
      </c>
      <c r="E2342" t="str" cm="1">
        <f t="array" ref="E2342">_xlfn.XLOOKUP(B2342,B2342:B7341,'working_data '!U2352:U7351,NA,0)</f>
        <v>Silver</v>
      </c>
    </row>
    <row r="2343" spans="1:5" x14ac:dyDescent="0.35">
      <c r="A2343">
        <v>2531</v>
      </c>
      <c r="B2343">
        <v>69</v>
      </c>
      <c r="C2343" t="str" cm="1">
        <f t="array" ref="C2343">_xlfn.XLOOKUP(A2343,A2343:A7342,'working_data '!S2353:S7352,NA,0)</f>
        <v>Other</v>
      </c>
      <c r="D2343" cm="1">
        <f t="array" ref="D2343">_xlfn.XLOOKUP(A2343,A2343:A7342,'working_data '!T2353:T7352,NA,0)</f>
        <v>93227.45</v>
      </c>
      <c r="E2343" t="str" cm="1">
        <f t="array" ref="E2343">_xlfn.XLOOKUP(B2343,B2343:B7342,'working_data '!U2353:U7352,NA,0)</f>
        <v>Platinum</v>
      </c>
    </row>
    <row r="2344" spans="1:5" x14ac:dyDescent="0.35">
      <c r="A2344">
        <v>7640</v>
      </c>
      <c r="B2344">
        <v>56</v>
      </c>
      <c r="C2344" t="str" cm="1">
        <f t="array" ref="C2344">_xlfn.XLOOKUP(A2344,A2344:A7343,'working_data '!S2354:S7353,NA,0)</f>
        <v>Other</v>
      </c>
      <c r="D2344" cm="1">
        <f t="array" ref="D2344">_xlfn.XLOOKUP(A2344,A2344:A7343,'working_data '!T2354:T7353,NA,0)</f>
        <v>83583.490000000005</v>
      </c>
      <c r="E2344" t="str" cm="1">
        <f t="array" ref="E2344">_xlfn.XLOOKUP(B2344,B2344:B7343,'working_data '!U2354:U7353,NA,0)</f>
        <v>Platinum</v>
      </c>
    </row>
    <row r="2345" spans="1:5" x14ac:dyDescent="0.35">
      <c r="A2345">
        <v>7213</v>
      </c>
      <c r="B2345">
        <v>57</v>
      </c>
      <c r="C2345" t="str" cm="1">
        <f t="array" ref="C2345">_xlfn.XLOOKUP(A2345,A2345:A7344,'working_data '!S2355:S7354,NA,0)</f>
        <v>Other</v>
      </c>
      <c r="D2345" cm="1">
        <f t="array" ref="D2345">_xlfn.XLOOKUP(A2345,A2345:A7344,'working_data '!T2355:T7354,NA,0)</f>
        <v>74560.08</v>
      </c>
      <c r="E2345" t="str" cm="1">
        <f t="array" ref="E2345">_xlfn.XLOOKUP(B2345,B2345:B7344,'working_data '!U2355:U7354,NA,0)</f>
        <v>Platinum</v>
      </c>
    </row>
    <row r="2346" spans="1:5" x14ac:dyDescent="0.35">
      <c r="A2346">
        <v>7179</v>
      </c>
      <c r="B2346">
        <v>57</v>
      </c>
      <c r="C2346" t="str" cm="1">
        <f t="array" ref="C2346">_xlfn.XLOOKUP(A2346,A2346:A7345,'working_data '!S2356:S7355,NA,0)</f>
        <v>Female</v>
      </c>
      <c r="D2346" cm="1">
        <f t="array" ref="D2346">_xlfn.XLOOKUP(A2346,A2346:A7345,'working_data '!T2356:T7355,NA,0)</f>
        <v>46596.68</v>
      </c>
      <c r="E2346" t="str" cm="1">
        <f t="array" ref="E2346">_xlfn.XLOOKUP(B2346,B2346:B7345,'working_data '!U2356:U7355,NA,0)</f>
        <v>Silver</v>
      </c>
    </row>
    <row r="2347" spans="1:5" x14ac:dyDescent="0.35">
      <c r="A2347">
        <v>8798</v>
      </c>
      <c r="B2347">
        <v>46</v>
      </c>
      <c r="C2347" t="str" cm="1">
        <f t="array" ref="C2347">_xlfn.XLOOKUP(A2347,A2347:A7346,'working_data '!S2357:S7356,NA,0)</f>
        <v>Other</v>
      </c>
      <c r="D2347" cm="1">
        <f t="array" ref="D2347">_xlfn.XLOOKUP(A2347,A2347:A7346,'working_data '!T2357:T7356,NA,0)</f>
        <v>40392.81</v>
      </c>
      <c r="E2347" t="str" cm="1">
        <f t="array" ref="E2347">_xlfn.XLOOKUP(B2347,B2347:B7346,'working_data '!U2357:U7356,NA,0)</f>
        <v>Bronze</v>
      </c>
    </row>
    <row r="2348" spans="1:5" x14ac:dyDescent="0.35">
      <c r="A2348">
        <v>1919</v>
      </c>
      <c r="B2348">
        <v>58</v>
      </c>
      <c r="C2348" t="str" cm="1">
        <f t="array" ref="C2348">_xlfn.XLOOKUP(A2348,A2348:A7347,'working_data '!S2358:S7357,NA,0)</f>
        <v>Female</v>
      </c>
      <c r="D2348" cm="1">
        <f t="array" ref="D2348">_xlfn.XLOOKUP(A2348,A2348:A7347,'working_data '!T2358:T7357,NA,0)</f>
        <v>51779.8</v>
      </c>
      <c r="E2348" t="str" cm="1">
        <f t="array" ref="E2348">_xlfn.XLOOKUP(B2348,B2348:B7347,'working_data '!U2358:U7357,NA,0)</f>
        <v>Silver</v>
      </c>
    </row>
    <row r="2349" spans="1:5" x14ac:dyDescent="0.35">
      <c r="A2349">
        <v>1154</v>
      </c>
      <c r="B2349">
        <v>65</v>
      </c>
      <c r="C2349" t="str" cm="1">
        <f t="array" ref="C2349">_xlfn.XLOOKUP(A2349,A2349:A7348,'working_data '!S2359:S7358,NA,0)</f>
        <v>Female</v>
      </c>
      <c r="D2349" cm="1">
        <f t="array" ref="D2349">_xlfn.XLOOKUP(A2349,A2349:A7348,'working_data '!T2359:T7358,NA,0)</f>
        <v>119694.21</v>
      </c>
      <c r="E2349" t="str" cm="1">
        <f t="array" ref="E2349">_xlfn.XLOOKUP(B2349,B2349:B7348,'working_data '!U2359:U7358,NA,0)</f>
        <v>Platinum</v>
      </c>
    </row>
    <row r="2350" spans="1:5" x14ac:dyDescent="0.35">
      <c r="A2350">
        <v>3807</v>
      </c>
      <c r="B2350">
        <v>28</v>
      </c>
      <c r="C2350" t="str" cm="1">
        <f t="array" ref="C2350">_xlfn.XLOOKUP(A2350,A2350:A7349,'working_data '!S2360:S7359,NA,0)</f>
        <v>Other</v>
      </c>
      <c r="D2350" cm="1">
        <f t="array" ref="D2350">_xlfn.XLOOKUP(A2350,A2350:A7349,'working_data '!T2360:T7359,NA,0)</f>
        <v>100759.55</v>
      </c>
      <c r="E2350" t="str" cm="1">
        <f t="array" ref="E2350">_xlfn.XLOOKUP(B2350,B2350:B7349,'working_data '!U2360:U7359,NA,0)</f>
        <v>Platinum</v>
      </c>
    </row>
    <row r="2351" spans="1:5" x14ac:dyDescent="0.35">
      <c r="A2351">
        <v>2354</v>
      </c>
      <c r="B2351">
        <v>22</v>
      </c>
      <c r="C2351" t="str" cm="1">
        <f t="array" ref="C2351">_xlfn.XLOOKUP(A2351,A2351:A7350,'working_data '!S2361:S7360,NA,0)</f>
        <v>Female</v>
      </c>
      <c r="D2351" cm="1">
        <f t="array" ref="D2351">_xlfn.XLOOKUP(A2351,A2351:A7350,'working_data '!T2361:T7360,NA,0)</f>
        <v>110668.41</v>
      </c>
      <c r="E2351" t="str" cm="1">
        <f t="array" ref="E2351">_xlfn.XLOOKUP(B2351,B2351:B7350,'working_data '!U2361:U7360,NA,0)</f>
        <v>Bronze</v>
      </c>
    </row>
    <row r="2352" spans="1:5" x14ac:dyDescent="0.35">
      <c r="A2352">
        <v>9189</v>
      </c>
      <c r="B2352">
        <v>22</v>
      </c>
      <c r="C2352" t="str" cm="1">
        <f t="array" ref="C2352">_xlfn.XLOOKUP(A2352,A2352:A7351,'working_data '!S2362:S7361,NA,0)</f>
        <v>Male</v>
      </c>
      <c r="D2352" cm="1">
        <f t="array" ref="D2352">_xlfn.XLOOKUP(A2352,A2352:A7351,'working_data '!T2362:T7361,NA,0)</f>
        <v>62165.77</v>
      </c>
      <c r="E2352" t="str" cm="1">
        <f t="array" ref="E2352">_xlfn.XLOOKUP(B2352,B2352:B7351,'working_data '!U2362:U7361,NA,0)</f>
        <v>Gold</v>
      </c>
    </row>
    <row r="2353" spans="1:5" x14ac:dyDescent="0.35">
      <c r="A2353">
        <v>8109</v>
      </c>
      <c r="B2353">
        <v>22</v>
      </c>
      <c r="C2353" t="str" cm="1">
        <f t="array" ref="C2353">_xlfn.XLOOKUP(A2353,A2353:A7352,'working_data '!S2363:S7362,NA,0)</f>
        <v>Female</v>
      </c>
      <c r="D2353" cm="1">
        <f t="array" ref="D2353">_xlfn.XLOOKUP(A2353,A2353:A7352,'working_data '!T2363:T7362,NA,0)</f>
        <v>118427.36</v>
      </c>
      <c r="E2353" t="str" cm="1">
        <f t="array" ref="E2353">_xlfn.XLOOKUP(B2353,B2353:B7352,'working_data '!U2363:U7362,NA,0)</f>
        <v>Platinum</v>
      </c>
    </row>
    <row r="2354" spans="1:5" x14ac:dyDescent="0.35">
      <c r="A2354">
        <v>6427</v>
      </c>
      <c r="B2354">
        <v>38</v>
      </c>
      <c r="C2354" t="str" cm="1">
        <f t="array" ref="C2354">_xlfn.XLOOKUP(A2354,A2354:A7353,'working_data '!S2364:S7363,NA,0)</f>
        <v>Female</v>
      </c>
      <c r="D2354" cm="1">
        <f t="array" ref="D2354">_xlfn.XLOOKUP(A2354,A2354:A7353,'working_data '!T2364:T7363,NA,0)</f>
        <v>44814.52</v>
      </c>
      <c r="E2354" t="str" cm="1">
        <f t="array" ref="E2354">_xlfn.XLOOKUP(B2354,B2354:B7353,'working_data '!U2364:U7363,NA,0)</f>
        <v>Gold</v>
      </c>
    </row>
    <row r="2355" spans="1:5" x14ac:dyDescent="0.35">
      <c r="A2355">
        <v>2562</v>
      </c>
      <c r="B2355">
        <v>26</v>
      </c>
      <c r="C2355" t="str" cm="1">
        <f t="array" ref="C2355">_xlfn.XLOOKUP(A2355,A2355:A7354,'working_data '!S2365:S7364,NA,0)</f>
        <v>Female</v>
      </c>
      <c r="D2355" cm="1">
        <f t="array" ref="D2355">_xlfn.XLOOKUP(A2355,A2355:A7354,'working_data '!T2365:T7364,NA,0)</f>
        <v>114261.24</v>
      </c>
      <c r="E2355" t="str" cm="1">
        <f t="array" ref="E2355">_xlfn.XLOOKUP(B2355,B2355:B7354,'working_data '!U2365:U7364,NA,0)</f>
        <v>Bronze</v>
      </c>
    </row>
    <row r="2356" spans="1:5" x14ac:dyDescent="0.35">
      <c r="A2356">
        <v>9653</v>
      </c>
      <c r="B2356">
        <v>57</v>
      </c>
      <c r="C2356" t="str" cm="1">
        <f t="array" ref="C2356">_xlfn.XLOOKUP(A2356,A2356:A7355,'working_data '!S2366:S7365,NA,0)</f>
        <v>Female</v>
      </c>
      <c r="D2356" cm="1">
        <f t="array" ref="D2356">_xlfn.XLOOKUP(A2356,A2356:A7355,'working_data '!T2366:T7365,NA,0)</f>
        <v>70548.89</v>
      </c>
      <c r="E2356" t="str" cm="1">
        <f t="array" ref="E2356">_xlfn.XLOOKUP(B2356,B2356:B7355,'working_data '!U2366:U7365,NA,0)</f>
        <v>Bronze</v>
      </c>
    </row>
    <row r="2357" spans="1:5" x14ac:dyDescent="0.35">
      <c r="A2357">
        <v>1697</v>
      </c>
      <c r="B2357">
        <v>28</v>
      </c>
      <c r="C2357" t="str" cm="1">
        <f t="array" ref="C2357">_xlfn.XLOOKUP(A2357,A2357:A7356,'working_data '!S2367:S7366,NA,0)</f>
        <v>Other</v>
      </c>
      <c r="D2357" cm="1">
        <f t="array" ref="D2357">_xlfn.XLOOKUP(A2357,A2357:A7356,'working_data '!T2367:T7366,NA,0)</f>
        <v>76105.78</v>
      </c>
      <c r="E2357" t="str" cm="1">
        <f t="array" ref="E2357">_xlfn.XLOOKUP(B2357,B2357:B7356,'working_data '!U2367:U7366,NA,0)</f>
        <v>Silver</v>
      </c>
    </row>
    <row r="2358" spans="1:5" x14ac:dyDescent="0.35">
      <c r="A2358">
        <v>4764</v>
      </c>
      <c r="B2358">
        <v>46</v>
      </c>
      <c r="C2358" t="str" cm="1">
        <f t="array" ref="C2358">_xlfn.XLOOKUP(A2358,A2358:A7357,'working_data '!S2368:S7367,NA,0)</f>
        <v>Male</v>
      </c>
      <c r="D2358" cm="1">
        <f t="array" ref="D2358">_xlfn.XLOOKUP(A2358,A2358:A7357,'working_data '!T2368:T7367,NA,0)</f>
        <v>56234.19</v>
      </c>
      <c r="E2358" t="str" cm="1">
        <f t="array" ref="E2358">_xlfn.XLOOKUP(B2358,B2358:B7357,'working_data '!U2368:U7367,NA,0)</f>
        <v>Silver</v>
      </c>
    </row>
    <row r="2359" spans="1:5" x14ac:dyDescent="0.35">
      <c r="A2359">
        <v>4463</v>
      </c>
      <c r="B2359">
        <v>66</v>
      </c>
      <c r="C2359" t="str" cm="1">
        <f t="array" ref="C2359">_xlfn.XLOOKUP(A2359,A2359:A7358,'working_data '!S2369:S7368,NA,0)</f>
        <v>Male</v>
      </c>
      <c r="D2359" cm="1">
        <f t="array" ref="D2359">_xlfn.XLOOKUP(A2359,A2359:A7358,'working_data '!T2369:T7368,NA,0)</f>
        <v>74275.05</v>
      </c>
      <c r="E2359" t="str" cm="1">
        <f t="array" ref="E2359">_xlfn.XLOOKUP(B2359,B2359:B7358,'working_data '!U2369:U7368,NA,0)</f>
        <v>Gold</v>
      </c>
    </row>
    <row r="2360" spans="1:5" x14ac:dyDescent="0.35">
      <c r="A2360">
        <v>8790</v>
      </c>
      <c r="B2360">
        <v>18</v>
      </c>
      <c r="C2360" t="str" cm="1">
        <f t="array" ref="C2360">_xlfn.XLOOKUP(A2360,A2360:A7359,'working_data '!S2370:S7369,NA,0)</f>
        <v>Female</v>
      </c>
      <c r="D2360" cm="1">
        <f t="array" ref="D2360">_xlfn.XLOOKUP(A2360,A2360:A7359,'working_data '!T2370:T7369,NA,0)</f>
        <v>119100.81</v>
      </c>
      <c r="E2360" t="str" cm="1">
        <f t="array" ref="E2360">_xlfn.XLOOKUP(B2360,B2360:B7359,'working_data '!U2370:U7369,NA,0)</f>
        <v>Platinum</v>
      </c>
    </row>
    <row r="2361" spans="1:5" x14ac:dyDescent="0.35">
      <c r="A2361">
        <v>5441</v>
      </c>
      <c r="B2361">
        <v>68</v>
      </c>
      <c r="C2361" t="str" cm="1">
        <f t="array" ref="C2361">_xlfn.XLOOKUP(A2361,A2361:A7360,'working_data '!S2371:S7370,NA,0)</f>
        <v>Female</v>
      </c>
      <c r="D2361" cm="1">
        <f t="array" ref="D2361">_xlfn.XLOOKUP(A2361,A2361:A7360,'working_data '!T2371:T7370,NA,0)</f>
        <v>65191.19</v>
      </c>
      <c r="E2361" t="str" cm="1">
        <f t="array" ref="E2361">_xlfn.XLOOKUP(B2361,B2361:B7360,'working_data '!U2371:U7370,NA,0)</f>
        <v>Silver</v>
      </c>
    </row>
    <row r="2362" spans="1:5" x14ac:dyDescent="0.35">
      <c r="A2362">
        <v>1762</v>
      </c>
      <c r="B2362">
        <v>57</v>
      </c>
      <c r="C2362" t="str" cm="1">
        <f t="array" ref="C2362">_xlfn.XLOOKUP(A2362,A2362:A7361,'working_data '!S2372:S7371,NA,0)</f>
        <v>Male</v>
      </c>
      <c r="D2362" cm="1">
        <f t="array" ref="D2362">_xlfn.XLOOKUP(A2362,A2362:A7361,'working_data '!T2372:T7371,NA,0)</f>
        <v>85899.14</v>
      </c>
      <c r="E2362" t="str" cm="1">
        <f t="array" ref="E2362">_xlfn.XLOOKUP(B2362,B2362:B7361,'working_data '!U2372:U7371,NA,0)</f>
        <v>Silver</v>
      </c>
    </row>
    <row r="2363" spans="1:5" x14ac:dyDescent="0.35">
      <c r="A2363">
        <v>2218</v>
      </c>
      <c r="B2363">
        <v>61</v>
      </c>
      <c r="C2363" t="str" cm="1">
        <f t="array" ref="C2363">_xlfn.XLOOKUP(A2363,A2363:A7362,'working_data '!S2373:S7372,NA,0)</f>
        <v>Male</v>
      </c>
      <c r="D2363" cm="1">
        <f t="array" ref="D2363">_xlfn.XLOOKUP(A2363,A2363:A7362,'working_data '!T2373:T7372,NA,0)</f>
        <v>102018.96</v>
      </c>
      <c r="E2363" t="str" cm="1">
        <f t="array" ref="E2363">_xlfn.XLOOKUP(B2363,B2363:B7362,'working_data '!U2373:U7372,NA,0)</f>
        <v>Silver</v>
      </c>
    </row>
    <row r="2364" spans="1:5" x14ac:dyDescent="0.35">
      <c r="A2364">
        <v>5593</v>
      </c>
      <c r="B2364">
        <v>55</v>
      </c>
      <c r="C2364" t="str" cm="1">
        <f t="array" ref="C2364">_xlfn.XLOOKUP(A2364,A2364:A7363,'working_data '!S2374:S7373,NA,0)</f>
        <v>Female</v>
      </c>
      <c r="D2364" cm="1">
        <f t="array" ref="D2364">_xlfn.XLOOKUP(A2364,A2364:A7363,'working_data '!T2374:T7373,NA,0)</f>
        <v>63563.71</v>
      </c>
      <c r="E2364" t="str" cm="1">
        <f t="array" ref="E2364">_xlfn.XLOOKUP(B2364,B2364:B7363,'working_data '!U2374:U7373,NA,0)</f>
        <v>Gold</v>
      </c>
    </row>
    <row r="2365" spans="1:5" x14ac:dyDescent="0.35">
      <c r="A2365">
        <v>9897</v>
      </c>
      <c r="B2365">
        <v>31</v>
      </c>
      <c r="C2365" t="str" cm="1">
        <f t="array" ref="C2365">_xlfn.XLOOKUP(A2365,A2365:A7364,'working_data '!S2375:S7374,NA,0)</f>
        <v>Other</v>
      </c>
      <c r="D2365" cm="1">
        <f t="array" ref="D2365">_xlfn.XLOOKUP(A2365,A2365:A7364,'working_data '!T2375:T7374,NA,0)</f>
        <v>23620.080000000002</v>
      </c>
      <c r="E2365" t="str" cm="1">
        <f t="array" ref="E2365">_xlfn.XLOOKUP(B2365,B2365:B7364,'working_data '!U2375:U7374,NA,0)</f>
        <v>Platinum</v>
      </c>
    </row>
    <row r="2366" spans="1:5" x14ac:dyDescent="0.35">
      <c r="A2366">
        <v>1539</v>
      </c>
      <c r="B2366">
        <v>64</v>
      </c>
      <c r="C2366" t="str" cm="1">
        <f t="array" ref="C2366">_xlfn.XLOOKUP(A2366,A2366:A7365,'working_data '!S2376:S7375,NA,0)</f>
        <v>Female</v>
      </c>
      <c r="D2366" cm="1">
        <f t="array" ref="D2366">_xlfn.XLOOKUP(A2366,A2366:A7365,'working_data '!T2376:T7375,NA,0)</f>
        <v>60785.51</v>
      </c>
      <c r="E2366" t="str" cm="1">
        <f t="array" ref="E2366">_xlfn.XLOOKUP(B2366,B2366:B7365,'working_data '!U2376:U7375,NA,0)</f>
        <v>Bronze</v>
      </c>
    </row>
    <row r="2367" spans="1:5" x14ac:dyDescent="0.35">
      <c r="A2367">
        <v>3938</v>
      </c>
      <c r="B2367">
        <v>21</v>
      </c>
      <c r="C2367" t="str" cm="1">
        <f t="array" ref="C2367">_xlfn.XLOOKUP(A2367,A2367:A7366,'working_data '!S2377:S7376,NA,0)</f>
        <v>Other</v>
      </c>
      <c r="D2367" cm="1">
        <f t="array" ref="D2367">_xlfn.XLOOKUP(A2367,A2367:A7366,'working_data '!T2377:T7376,NA,0)</f>
        <v>69493.53</v>
      </c>
      <c r="E2367" t="str" cm="1">
        <f t="array" ref="E2367">_xlfn.XLOOKUP(B2367,B2367:B7366,'working_data '!U2377:U7376,NA,0)</f>
        <v>Silver</v>
      </c>
    </row>
    <row r="2368" spans="1:5" x14ac:dyDescent="0.35">
      <c r="A2368">
        <v>6152</v>
      </c>
      <c r="B2368">
        <v>44</v>
      </c>
      <c r="C2368" t="str" cm="1">
        <f t="array" ref="C2368">_xlfn.XLOOKUP(A2368,A2368:A7367,'working_data '!S2378:S7377,NA,0)</f>
        <v>Female</v>
      </c>
      <c r="D2368" cm="1">
        <f t="array" ref="D2368">_xlfn.XLOOKUP(A2368,A2368:A7367,'working_data '!T2378:T7377,NA,0)</f>
        <v>25147.61</v>
      </c>
      <c r="E2368" t="str" cm="1">
        <f t="array" ref="E2368">_xlfn.XLOOKUP(B2368,B2368:B7367,'working_data '!U2378:U7377,NA,0)</f>
        <v>Gold</v>
      </c>
    </row>
    <row r="2369" spans="1:5" x14ac:dyDescent="0.35">
      <c r="A2369">
        <v>1256</v>
      </c>
      <c r="B2369">
        <v>69</v>
      </c>
      <c r="C2369" t="str" cm="1">
        <f t="array" ref="C2369">_xlfn.XLOOKUP(A2369,A2369:A7368,'working_data '!S2379:S7378,NA,0)</f>
        <v>Other</v>
      </c>
      <c r="D2369" cm="1">
        <f t="array" ref="D2369">_xlfn.XLOOKUP(A2369,A2369:A7368,'working_data '!T2379:T7378,NA,0)</f>
        <v>47947.48</v>
      </c>
      <c r="E2369" t="str" cm="1">
        <f t="array" ref="E2369">_xlfn.XLOOKUP(B2369,B2369:B7368,'working_data '!U2379:U7378,NA,0)</f>
        <v>Bronze</v>
      </c>
    </row>
    <row r="2370" spans="1:5" x14ac:dyDescent="0.35">
      <c r="A2370">
        <v>4394</v>
      </c>
      <c r="B2370">
        <v>48</v>
      </c>
      <c r="C2370" t="str" cm="1">
        <f t="array" ref="C2370">_xlfn.XLOOKUP(A2370,A2370:A7369,'working_data '!S2380:S7379,NA,0)</f>
        <v>Male</v>
      </c>
      <c r="D2370" cm="1">
        <f t="array" ref="D2370">_xlfn.XLOOKUP(A2370,A2370:A7369,'working_data '!T2380:T7379,NA,0)</f>
        <v>61872.63</v>
      </c>
      <c r="E2370" t="str" cm="1">
        <f t="array" ref="E2370">_xlfn.XLOOKUP(B2370,B2370:B7369,'working_data '!U2380:U7379,NA,0)</f>
        <v>Platinum</v>
      </c>
    </row>
    <row r="2371" spans="1:5" x14ac:dyDescent="0.35">
      <c r="A2371">
        <v>3362</v>
      </c>
      <c r="B2371">
        <v>45</v>
      </c>
      <c r="C2371" t="str" cm="1">
        <f t="array" ref="C2371">_xlfn.XLOOKUP(A2371,A2371:A7370,'working_data '!S2381:S7380,NA,0)</f>
        <v>Other</v>
      </c>
      <c r="D2371" cm="1">
        <f t="array" ref="D2371">_xlfn.XLOOKUP(A2371,A2371:A7370,'working_data '!T2381:T7380,NA,0)</f>
        <v>47337.71</v>
      </c>
      <c r="E2371" t="str" cm="1">
        <f t="array" ref="E2371">_xlfn.XLOOKUP(B2371,B2371:B7370,'working_data '!U2381:U7380,NA,0)</f>
        <v>Silver</v>
      </c>
    </row>
    <row r="2372" spans="1:5" x14ac:dyDescent="0.35">
      <c r="A2372">
        <v>7525</v>
      </c>
      <c r="B2372">
        <v>58</v>
      </c>
      <c r="C2372" t="str" cm="1">
        <f t="array" ref="C2372">_xlfn.XLOOKUP(A2372,A2372:A7371,'working_data '!S2382:S7381,NA,0)</f>
        <v>Female</v>
      </c>
      <c r="D2372" cm="1">
        <f t="array" ref="D2372">_xlfn.XLOOKUP(A2372,A2372:A7371,'working_data '!T2382:T7381,NA,0)</f>
        <v>112807.39</v>
      </c>
      <c r="E2372" t="str" cm="1">
        <f t="array" ref="E2372">_xlfn.XLOOKUP(B2372,B2372:B7371,'working_data '!U2382:U7381,NA,0)</f>
        <v>Platinum</v>
      </c>
    </row>
    <row r="2373" spans="1:5" x14ac:dyDescent="0.35">
      <c r="A2373">
        <v>2260</v>
      </c>
      <c r="B2373">
        <v>34</v>
      </c>
      <c r="C2373" t="str" cm="1">
        <f t="array" ref="C2373">_xlfn.XLOOKUP(A2373,A2373:A7372,'working_data '!S2383:S7382,NA,0)</f>
        <v>Male</v>
      </c>
      <c r="D2373" cm="1">
        <f t="array" ref="D2373">_xlfn.XLOOKUP(A2373,A2373:A7372,'working_data '!T2383:T7382,NA,0)</f>
        <v>85608.47</v>
      </c>
      <c r="E2373" t="str" cm="1">
        <f t="array" ref="E2373">_xlfn.XLOOKUP(B2373,B2373:B7372,'working_data '!U2383:U7382,NA,0)</f>
        <v>Silver</v>
      </c>
    </row>
    <row r="2374" spans="1:5" x14ac:dyDescent="0.35">
      <c r="A2374">
        <v>5903</v>
      </c>
      <c r="B2374">
        <v>26</v>
      </c>
      <c r="C2374" t="str" cm="1">
        <f t="array" ref="C2374">_xlfn.XLOOKUP(A2374,A2374:A7373,'working_data '!S2384:S7383,NA,0)</f>
        <v>Female</v>
      </c>
      <c r="D2374" cm="1">
        <f t="array" ref="D2374">_xlfn.XLOOKUP(A2374,A2374:A7373,'working_data '!T2384:T7383,NA,0)</f>
        <v>113501.89</v>
      </c>
      <c r="E2374" t="str" cm="1">
        <f t="array" ref="E2374">_xlfn.XLOOKUP(B2374,B2374:B7373,'working_data '!U2384:U7383,NA,0)</f>
        <v>Gold</v>
      </c>
    </row>
    <row r="2375" spans="1:5" x14ac:dyDescent="0.35">
      <c r="A2375">
        <v>3661</v>
      </c>
      <c r="B2375">
        <v>21</v>
      </c>
      <c r="C2375" t="str" cm="1">
        <f t="array" ref="C2375">_xlfn.XLOOKUP(A2375,A2375:A7374,'working_data '!S2385:S7384,NA,0)</f>
        <v>Female</v>
      </c>
      <c r="D2375" cm="1">
        <f t="array" ref="D2375">_xlfn.XLOOKUP(A2375,A2375:A7374,'working_data '!T2385:T7384,NA,0)</f>
        <v>72964.47</v>
      </c>
      <c r="E2375" t="str" cm="1">
        <f t="array" ref="E2375">_xlfn.XLOOKUP(B2375,B2375:B7374,'working_data '!U2385:U7384,NA,0)</f>
        <v>Silver</v>
      </c>
    </row>
    <row r="2376" spans="1:5" x14ac:dyDescent="0.35">
      <c r="A2376">
        <v>4939</v>
      </c>
      <c r="B2376">
        <v>58</v>
      </c>
      <c r="C2376" t="str" cm="1">
        <f t="array" ref="C2376">_xlfn.XLOOKUP(A2376,A2376:A7375,'working_data '!S2386:S7385,NA,0)</f>
        <v>Male</v>
      </c>
      <c r="D2376" cm="1">
        <f t="array" ref="D2376">_xlfn.XLOOKUP(A2376,A2376:A7375,'working_data '!T2386:T7385,NA,0)</f>
        <v>118502.05</v>
      </c>
      <c r="E2376" t="str" cm="1">
        <f t="array" ref="E2376">_xlfn.XLOOKUP(B2376,B2376:B7375,'working_data '!U2386:U7385,NA,0)</f>
        <v>Platinum</v>
      </c>
    </row>
    <row r="2377" spans="1:5" x14ac:dyDescent="0.35">
      <c r="A2377">
        <v>7375</v>
      </c>
      <c r="B2377">
        <v>63</v>
      </c>
      <c r="C2377" t="str" cm="1">
        <f t="array" ref="C2377">_xlfn.XLOOKUP(A2377,A2377:A7376,'working_data '!S2387:S7386,NA,0)</f>
        <v>Female</v>
      </c>
      <c r="D2377" cm="1">
        <f t="array" ref="D2377">_xlfn.XLOOKUP(A2377,A2377:A7376,'working_data '!T2387:T7386,NA,0)</f>
        <v>92164.479999999996</v>
      </c>
      <c r="E2377" t="str" cm="1">
        <f t="array" ref="E2377">_xlfn.XLOOKUP(B2377,B2377:B7376,'working_data '!U2387:U7386,NA,0)</f>
        <v>Gold</v>
      </c>
    </row>
    <row r="2378" spans="1:5" x14ac:dyDescent="0.35">
      <c r="A2378">
        <v>9856</v>
      </c>
      <c r="B2378">
        <v>62</v>
      </c>
      <c r="C2378" t="str" cm="1">
        <f t="array" ref="C2378">_xlfn.XLOOKUP(A2378,A2378:A7377,'working_data '!S2388:S7387,NA,0)</f>
        <v>Male</v>
      </c>
      <c r="D2378" cm="1">
        <f t="array" ref="D2378">_xlfn.XLOOKUP(A2378,A2378:A7377,'working_data '!T2388:T7387,NA,0)</f>
        <v>47179.21</v>
      </c>
      <c r="E2378" t="str" cm="1">
        <f t="array" ref="E2378">_xlfn.XLOOKUP(B2378,B2378:B7377,'working_data '!U2388:U7387,NA,0)</f>
        <v>Gold</v>
      </c>
    </row>
    <row r="2379" spans="1:5" x14ac:dyDescent="0.35">
      <c r="A2379">
        <v>6435</v>
      </c>
      <c r="B2379">
        <v>68</v>
      </c>
      <c r="C2379" t="str" cm="1">
        <f t="array" ref="C2379">_xlfn.XLOOKUP(A2379,A2379:A7378,'working_data '!S2389:S7388,NA,0)</f>
        <v>Other</v>
      </c>
      <c r="D2379" cm="1">
        <f t="array" ref="D2379">_xlfn.XLOOKUP(A2379,A2379:A7378,'working_data '!T2389:T7388,NA,0)</f>
        <v>47334.45</v>
      </c>
      <c r="E2379" t="str" cm="1">
        <f t="array" ref="E2379">_xlfn.XLOOKUP(B2379,B2379:B7378,'working_data '!U2389:U7388,NA,0)</f>
        <v>Bronze</v>
      </c>
    </row>
    <row r="2380" spans="1:5" x14ac:dyDescent="0.35">
      <c r="A2380">
        <v>7288</v>
      </c>
      <c r="B2380">
        <v>25</v>
      </c>
      <c r="C2380" t="str" cm="1">
        <f t="array" ref="C2380">_xlfn.XLOOKUP(A2380,A2380:A7379,'working_data '!S2390:S7389,NA,0)</f>
        <v>Female</v>
      </c>
      <c r="D2380" cm="1">
        <f t="array" ref="D2380">_xlfn.XLOOKUP(A2380,A2380:A7379,'working_data '!T2390:T7389,NA,0)</f>
        <v>89056.22</v>
      </c>
      <c r="E2380" t="str" cm="1">
        <f t="array" ref="E2380">_xlfn.XLOOKUP(B2380,B2380:B7379,'working_data '!U2390:U7389,NA,0)</f>
        <v>Gold</v>
      </c>
    </row>
    <row r="2381" spans="1:5" x14ac:dyDescent="0.35">
      <c r="A2381">
        <v>3292</v>
      </c>
      <c r="B2381">
        <v>64</v>
      </c>
      <c r="C2381" t="str" cm="1">
        <f t="array" ref="C2381">_xlfn.XLOOKUP(A2381,A2381:A7380,'working_data '!S2391:S7390,NA,0)</f>
        <v>Other</v>
      </c>
      <c r="D2381" cm="1">
        <f t="array" ref="D2381">_xlfn.XLOOKUP(A2381,A2381:A7380,'working_data '!T2391:T7390,NA,0)</f>
        <v>114655.57</v>
      </c>
      <c r="E2381" t="str" cm="1">
        <f t="array" ref="E2381">_xlfn.XLOOKUP(B2381,B2381:B7380,'working_data '!U2391:U7390,NA,0)</f>
        <v>Platinum</v>
      </c>
    </row>
    <row r="2382" spans="1:5" x14ac:dyDescent="0.35">
      <c r="A2382">
        <v>2284</v>
      </c>
      <c r="B2382">
        <v>67</v>
      </c>
      <c r="C2382" t="str" cm="1">
        <f t="array" ref="C2382">_xlfn.XLOOKUP(A2382,A2382:A7381,'working_data '!S2392:S7391,NA,0)</f>
        <v>Male</v>
      </c>
      <c r="D2382" cm="1">
        <f t="array" ref="D2382">_xlfn.XLOOKUP(A2382,A2382:A7381,'working_data '!T2392:T7391,NA,0)</f>
        <v>78376.929999999993</v>
      </c>
      <c r="E2382" t="str" cm="1">
        <f t="array" ref="E2382">_xlfn.XLOOKUP(B2382,B2382:B7381,'working_data '!U2392:U7391,NA,0)</f>
        <v>Platinum</v>
      </c>
    </row>
    <row r="2383" spans="1:5" x14ac:dyDescent="0.35">
      <c r="A2383">
        <v>9204</v>
      </c>
      <c r="B2383">
        <v>23</v>
      </c>
      <c r="C2383" t="str" cm="1">
        <f t="array" ref="C2383">_xlfn.XLOOKUP(A2383,A2383:A7382,'working_data '!S2393:S7392,NA,0)</f>
        <v>Female</v>
      </c>
      <c r="D2383" cm="1">
        <f t="array" ref="D2383">_xlfn.XLOOKUP(A2383,A2383:A7382,'working_data '!T2393:T7392,NA,0)</f>
        <v>88639.11</v>
      </c>
      <c r="E2383" t="str" cm="1">
        <f t="array" ref="E2383">_xlfn.XLOOKUP(B2383,B2383:B7382,'working_data '!U2393:U7392,NA,0)</f>
        <v>Platinum</v>
      </c>
    </row>
    <row r="2384" spans="1:5" x14ac:dyDescent="0.35">
      <c r="A2384">
        <v>6666</v>
      </c>
      <c r="B2384">
        <v>49</v>
      </c>
      <c r="C2384" t="str" cm="1">
        <f t="array" ref="C2384">_xlfn.XLOOKUP(A2384,A2384:A7383,'working_data '!S2394:S7393,NA,0)</f>
        <v>Male</v>
      </c>
      <c r="D2384" cm="1">
        <f t="array" ref="D2384">_xlfn.XLOOKUP(A2384,A2384:A7383,'working_data '!T2394:T7393,NA,0)</f>
        <v>67179.83</v>
      </c>
      <c r="E2384" t="str" cm="1">
        <f t="array" ref="E2384">_xlfn.XLOOKUP(B2384,B2384:B7383,'working_data '!U2394:U7393,NA,0)</f>
        <v>Gold</v>
      </c>
    </row>
    <row r="2385" spans="1:5" x14ac:dyDescent="0.35">
      <c r="A2385">
        <v>1879</v>
      </c>
      <c r="B2385">
        <v>66</v>
      </c>
      <c r="C2385" t="str" cm="1">
        <f t="array" ref="C2385">_xlfn.XLOOKUP(A2385,A2385:A7384,'working_data '!S2395:S7394,NA,0)</f>
        <v>Male</v>
      </c>
      <c r="D2385" cm="1">
        <f t="array" ref="D2385">_xlfn.XLOOKUP(A2385,A2385:A7384,'working_data '!T2395:T7394,NA,0)</f>
        <v>108071.02</v>
      </c>
      <c r="E2385" t="str" cm="1">
        <f t="array" ref="E2385">_xlfn.XLOOKUP(B2385,B2385:B7384,'working_data '!U2395:U7394,NA,0)</f>
        <v>Gold</v>
      </c>
    </row>
    <row r="2386" spans="1:5" x14ac:dyDescent="0.35">
      <c r="A2386">
        <v>2600</v>
      </c>
      <c r="B2386">
        <v>62</v>
      </c>
      <c r="C2386" t="str" cm="1">
        <f t="array" ref="C2386">_xlfn.XLOOKUP(A2386,A2386:A7385,'working_data '!S2396:S7395,NA,0)</f>
        <v>Male</v>
      </c>
      <c r="D2386" cm="1">
        <f t="array" ref="D2386">_xlfn.XLOOKUP(A2386,A2386:A7385,'working_data '!T2396:T7395,NA,0)</f>
        <v>77681.259999999995</v>
      </c>
      <c r="E2386" t="str" cm="1">
        <f t="array" ref="E2386">_xlfn.XLOOKUP(B2386,B2386:B7385,'working_data '!U2396:U7395,NA,0)</f>
        <v>Gold</v>
      </c>
    </row>
    <row r="2387" spans="1:5" x14ac:dyDescent="0.35">
      <c r="A2387">
        <v>8161</v>
      </c>
      <c r="B2387">
        <v>33</v>
      </c>
      <c r="C2387" t="str" cm="1">
        <f t="array" ref="C2387">_xlfn.XLOOKUP(A2387,A2387:A7386,'working_data '!S2397:S7396,NA,0)</f>
        <v>Female</v>
      </c>
      <c r="D2387" cm="1">
        <f t="array" ref="D2387">_xlfn.XLOOKUP(A2387,A2387:A7386,'working_data '!T2397:T7396,NA,0)</f>
        <v>100751.81</v>
      </c>
      <c r="E2387" t="str" cm="1">
        <f t="array" ref="E2387">_xlfn.XLOOKUP(B2387,B2387:B7386,'working_data '!U2397:U7396,NA,0)</f>
        <v>Bronze</v>
      </c>
    </row>
    <row r="2388" spans="1:5" x14ac:dyDescent="0.35">
      <c r="A2388">
        <v>4803</v>
      </c>
      <c r="B2388">
        <v>22</v>
      </c>
      <c r="C2388" t="str" cm="1">
        <f t="array" ref="C2388">_xlfn.XLOOKUP(A2388,A2388:A7387,'working_data '!S2398:S7397,NA,0)</f>
        <v>Other</v>
      </c>
      <c r="D2388" cm="1">
        <f t="array" ref="D2388">_xlfn.XLOOKUP(A2388,A2388:A7387,'working_data '!T2398:T7397,NA,0)</f>
        <v>110722.9</v>
      </c>
      <c r="E2388" t="str" cm="1">
        <f t="array" ref="E2388">_xlfn.XLOOKUP(B2388,B2388:B7387,'working_data '!U2398:U7397,NA,0)</f>
        <v>Silver</v>
      </c>
    </row>
    <row r="2389" spans="1:5" x14ac:dyDescent="0.35">
      <c r="A2389">
        <v>2245</v>
      </c>
      <c r="B2389">
        <v>20</v>
      </c>
      <c r="C2389" t="str" cm="1">
        <f t="array" ref="C2389">_xlfn.XLOOKUP(A2389,A2389:A7388,'working_data '!S2399:S7398,NA,0)</f>
        <v>Other</v>
      </c>
      <c r="D2389" cm="1">
        <f t="array" ref="D2389">_xlfn.XLOOKUP(A2389,A2389:A7388,'working_data '!T2399:T7398,NA,0)</f>
        <v>45564.71</v>
      </c>
      <c r="E2389" t="str" cm="1">
        <f t="array" ref="E2389">_xlfn.XLOOKUP(B2389,B2389:B7388,'working_data '!U2399:U7398,NA,0)</f>
        <v>Platinum</v>
      </c>
    </row>
    <row r="2390" spans="1:5" x14ac:dyDescent="0.35">
      <c r="A2390">
        <v>6580</v>
      </c>
      <c r="B2390">
        <v>22</v>
      </c>
      <c r="C2390" t="str" cm="1">
        <f t="array" ref="C2390">_xlfn.XLOOKUP(A2390,A2390:A7389,'working_data '!S2400:S7399,NA,0)</f>
        <v>Male</v>
      </c>
      <c r="D2390" cm="1">
        <f t="array" ref="D2390">_xlfn.XLOOKUP(A2390,A2390:A7389,'working_data '!T2400:T7399,NA,0)</f>
        <v>34490.18</v>
      </c>
      <c r="E2390" t="str" cm="1">
        <f t="array" ref="E2390">_xlfn.XLOOKUP(B2390,B2390:B7389,'working_data '!U2400:U7399,NA,0)</f>
        <v>Bronze</v>
      </c>
    </row>
    <row r="2391" spans="1:5" x14ac:dyDescent="0.35">
      <c r="A2391">
        <v>7499</v>
      </c>
      <c r="B2391">
        <v>20</v>
      </c>
      <c r="C2391" t="str" cm="1">
        <f t="array" ref="C2391">_xlfn.XLOOKUP(A2391,A2391:A7390,'working_data '!S2401:S7400,NA,0)</f>
        <v>Male</v>
      </c>
      <c r="D2391" cm="1">
        <f t="array" ref="D2391">_xlfn.XLOOKUP(A2391,A2391:A7390,'working_data '!T2401:T7400,NA,0)</f>
        <v>102834.27</v>
      </c>
      <c r="E2391" t="str" cm="1">
        <f t="array" ref="E2391">_xlfn.XLOOKUP(B2391,B2391:B7390,'working_data '!U2401:U7400,NA,0)</f>
        <v>Bronze</v>
      </c>
    </row>
    <row r="2392" spans="1:5" x14ac:dyDescent="0.35">
      <c r="A2392">
        <v>6347</v>
      </c>
      <c r="B2392">
        <v>57</v>
      </c>
      <c r="C2392" t="str" cm="1">
        <f t="array" ref="C2392">_xlfn.XLOOKUP(A2392,A2392:A7391,'working_data '!S2402:S7401,NA,0)</f>
        <v>Other</v>
      </c>
      <c r="D2392" cm="1">
        <f t="array" ref="D2392">_xlfn.XLOOKUP(A2392,A2392:A7391,'working_data '!T2402:T7401,NA,0)</f>
        <v>35295.1</v>
      </c>
      <c r="E2392" t="str" cm="1">
        <f t="array" ref="E2392">_xlfn.XLOOKUP(B2392,B2392:B7391,'working_data '!U2402:U7401,NA,0)</f>
        <v>Silver</v>
      </c>
    </row>
    <row r="2393" spans="1:5" x14ac:dyDescent="0.35">
      <c r="A2393">
        <v>1485</v>
      </c>
      <c r="B2393">
        <v>25</v>
      </c>
      <c r="C2393" t="str" cm="1">
        <f t="array" ref="C2393">_xlfn.XLOOKUP(A2393,A2393:A7392,'working_data '!S2403:S7402,NA,0)</f>
        <v>Male</v>
      </c>
      <c r="D2393" cm="1">
        <f t="array" ref="D2393">_xlfn.XLOOKUP(A2393,A2393:A7392,'working_data '!T2403:T7402,NA,0)</f>
        <v>109660.71</v>
      </c>
      <c r="E2393" t="str" cm="1">
        <f t="array" ref="E2393">_xlfn.XLOOKUP(B2393,B2393:B7392,'working_data '!U2403:U7402,NA,0)</f>
        <v>Silver</v>
      </c>
    </row>
    <row r="2394" spans="1:5" x14ac:dyDescent="0.35">
      <c r="A2394">
        <v>5478</v>
      </c>
      <c r="B2394">
        <v>19</v>
      </c>
      <c r="C2394" t="str" cm="1">
        <f t="array" ref="C2394">_xlfn.XLOOKUP(A2394,A2394:A7393,'working_data '!S2404:S7403,NA,0)</f>
        <v>Other</v>
      </c>
      <c r="D2394" cm="1">
        <f t="array" ref="D2394">_xlfn.XLOOKUP(A2394,A2394:A7393,'working_data '!T2404:T7403,NA,0)</f>
        <v>46361.43</v>
      </c>
      <c r="E2394" t="str" cm="1">
        <f t="array" ref="E2394">_xlfn.XLOOKUP(B2394,B2394:B7393,'working_data '!U2404:U7403,NA,0)</f>
        <v>Bronze</v>
      </c>
    </row>
    <row r="2395" spans="1:5" x14ac:dyDescent="0.35">
      <c r="A2395">
        <v>8381</v>
      </c>
      <c r="B2395">
        <v>61</v>
      </c>
      <c r="C2395" t="str" cm="1">
        <f t="array" ref="C2395">_xlfn.XLOOKUP(A2395,A2395:A7394,'working_data '!S2405:S7404,NA,0)</f>
        <v>Other</v>
      </c>
      <c r="D2395" cm="1">
        <f t="array" ref="D2395">_xlfn.XLOOKUP(A2395,A2395:A7394,'working_data '!T2405:T7404,NA,0)</f>
        <v>78284.490000000005</v>
      </c>
      <c r="E2395" t="str" cm="1">
        <f t="array" ref="E2395">_xlfn.XLOOKUP(B2395,B2395:B7394,'working_data '!U2405:U7404,NA,0)</f>
        <v>Platinum</v>
      </c>
    </row>
    <row r="2396" spans="1:5" x14ac:dyDescent="0.35">
      <c r="A2396">
        <v>9038</v>
      </c>
      <c r="B2396">
        <v>67</v>
      </c>
      <c r="C2396" t="str" cm="1">
        <f t="array" ref="C2396">_xlfn.XLOOKUP(A2396,A2396:A7395,'working_data '!S2406:S7405,NA,0)</f>
        <v>Other</v>
      </c>
      <c r="D2396" cm="1">
        <f t="array" ref="D2396">_xlfn.XLOOKUP(A2396,A2396:A7395,'working_data '!T2406:T7405,NA,0)</f>
        <v>23697.43</v>
      </c>
      <c r="E2396" t="str" cm="1">
        <f t="array" ref="E2396">_xlfn.XLOOKUP(B2396,B2396:B7395,'working_data '!U2406:U7405,NA,0)</f>
        <v>Platinum</v>
      </c>
    </row>
    <row r="2397" spans="1:5" x14ac:dyDescent="0.35">
      <c r="A2397">
        <v>4737</v>
      </c>
      <c r="B2397">
        <v>34</v>
      </c>
      <c r="C2397" t="str" cm="1">
        <f t="array" ref="C2397">_xlfn.XLOOKUP(A2397,A2397:A7396,'working_data '!S2407:S7406,NA,0)</f>
        <v>Other</v>
      </c>
      <c r="D2397" cm="1">
        <f t="array" ref="D2397">_xlfn.XLOOKUP(A2397,A2397:A7396,'working_data '!T2407:T7406,NA,0)</f>
        <v>50117.35</v>
      </c>
      <c r="E2397" t="str" cm="1">
        <f t="array" ref="E2397">_xlfn.XLOOKUP(B2397,B2397:B7396,'working_data '!U2407:U7406,NA,0)</f>
        <v>Gold</v>
      </c>
    </row>
    <row r="2398" spans="1:5" x14ac:dyDescent="0.35">
      <c r="A2398">
        <v>6829</v>
      </c>
      <c r="B2398">
        <v>43</v>
      </c>
      <c r="C2398" t="str" cm="1">
        <f t="array" ref="C2398">_xlfn.XLOOKUP(A2398,A2398:A7397,'working_data '!S2408:S7407,NA,0)</f>
        <v>Male</v>
      </c>
      <c r="D2398" cm="1">
        <f t="array" ref="D2398">_xlfn.XLOOKUP(A2398,A2398:A7397,'working_data '!T2408:T7407,NA,0)</f>
        <v>58686.6</v>
      </c>
      <c r="E2398" t="str" cm="1">
        <f t="array" ref="E2398">_xlfn.XLOOKUP(B2398,B2398:B7397,'working_data '!U2408:U7407,NA,0)</f>
        <v>Gold</v>
      </c>
    </row>
    <row r="2399" spans="1:5" x14ac:dyDescent="0.35">
      <c r="A2399">
        <v>7150</v>
      </c>
      <c r="B2399">
        <v>20</v>
      </c>
      <c r="C2399" t="str" cm="1">
        <f t="array" ref="C2399">_xlfn.XLOOKUP(A2399,A2399:A7398,'working_data '!S2409:S7408,NA,0)</f>
        <v>Female</v>
      </c>
      <c r="D2399" cm="1">
        <f t="array" ref="D2399">_xlfn.XLOOKUP(A2399,A2399:A7398,'working_data '!T2409:T7408,NA,0)</f>
        <v>77657.23</v>
      </c>
      <c r="E2399" t="str" cm="1">
        <f t="array" ref="E2399">_xlfn.XLOOKUP(B2399,B2399:B7398,'working_data '!U2409:U7408,NA,0)</f>
        <v>Bronze</v>
      </c>
    </row>
    <row r="2400" spans="1:5" x14ac:dyDescent="0.35">
      <c r="A2400">
        <v>8075</v>
      </c>
      <c r="B2400">
        <v>21</v>
      </c>
      <c r="C2400" t="str" cm="1">
        <f t="array" ref="C2400">_xlfn.XLOOKUP(A2400,A2400:A7399,'working_data '!S2410:S7409,NA,0)</f>
        <v>Other</v>
      </c>
      <c r="D2400" cm="1">
        <f t="array" ref="D2400">_xlfn.XLOOKUP(A2400,A2400:A7399,'working_data '!T2410:T7409,NA,0)</f>
        <v>97546.99</v>
      </c>
      <c r="E2400" t="str" cm="1">
        <f t="array" ref="E2400">_xlfn.XLOOKUP(B2400,B2400:B7399,'working_data '!U2410:U7409,NA,0)</f>
        <v>Platinum</v>
      </c>
    </row>
    <row r="2401" spans="1:5" x14ac:dyDescent="0.35">
      <c r="A2401">
        <v>4043</v>
      </c>
      <c r="B2401">
        <v>70</v>
      </c>
      <c r="C2401" t="str" cm="1">
        <f t="array" ref="C2401">_xlfn.XLOOKUP(A2401,A2401:A7400,'working_data '!S2411:S7410,NA,0)</f>
        <v>Female</v>
      </c>
      <c r="D2401" cm="1">
        <f t="array" ref="D2401">_xlfn.XLOOKUP(A2401,A2401:A7400,'working_data '!T2411:T7410,NA,0)</f>
        <v>101490.05</v>
      </c>
      <c r="E2401" t="str" cm="1">
        <f t="array" ref="E2401">_xlfn.XLOOKUP(B2401,B2401:B7400,'working_data '!U2411:U7410,NA,0)</f>
        <v>Gold</v>
      </c>
    </row>
    <row r="2402" spans="1:5" x14ac:dyDescent="0.35">
      <c r="A2402">
        <v>7227</v>
      </c>
      <c r="B2402">
        <v>39</v>
      </c>
      <c r="C2402" t="str" cm="1">
        <f t="array" ref="C2402">_xlfn.XLOOKUP(A2402,A2402:A7401,'working_data '!S2412:S7411,NA,0)</f>
        <v>Male</v>
      </c>
      <c r="D2402" cm="1">
        <f t="array" ref="D2402">_xlfn.XLOOKUP(A2402,A2402:A7401,'working_data '!T2412:T7411,NA,0)</f>
        <v>102483.91</v>
      </c>
      <c r="E2402" t="str" cm="1">
        <f t="array" ref="E2402">_xlfn.XLOOKUP(B2402,B2402:B7401,'working_data '!U2412:U7411,NA,0)</f>
        <v>Gold</v>
      </c>
    </row>
    <row r="2403" spans="1:5" x14ac:dyDescent="0.35">
      <c r="A2403">
        <v>2404</v>
      </c>
      <c r="B2403">
        <v>29</v>
      </c>
      <c r="C2403" t="str" cm="1">
        <f t="array" ref="C2403">_xlfn.XLOOKUP(A2403,A2403:A7402,'working_data '!S2413:S7412,NA,0)</f>
        <v>Other</v>
      </c>
      <c r="D2403" cm="1">
        <f t="array" ref="D2403">_xlfn.XLOOKUP(A2403,A2403:A7402,'working_data '!T2413:T7412,NA,0)</f>
        <v>39022.720000000001</v>
      </c>
      <c r="E2403" t="str" cm="1">
        <f t="array" ref="E2403">_xlfn.XLOOKUP(B2403,B2403:B7402,'working_data '!U2413:U7412,NA,0)</f>
        <v>Silver</v>
      </c>
    </row>
    <row r="2404" spans="1:5" x14ac:dyDescent="0.35">
      <c r="A2404">
        <v>5839</v>
      </c>
      <c r="B2404">
        <v>59</v>
      </c>
      <c r="C2404" t="str" cm="1">
        <f t="array" ref="C2404">_xlfn.XLOOKUP(A2404,A2404:A7403,'working_data '!S2414:S7413,NA,0)</f>
        <v>Other</v>
      </c>
      <c r="D2404" cm="1">
        <f t="array" ref="D2404">_xlfn.XLOOKUP(A2404,A2404:A7403,'working_data '!T2414:T7413,NA,0)</f>
        <v>87312.97</v>
      </c>
      <c r="E2404" t="str" cm="1">
        <f t="array" ref="E2404">_xlfn.XLOOKUP(B2404,B2404:B7403,'working_data '!U2414:U7413,NA,0)</f>
        <v>Gold</v>
      </c>
    </row>
    <row r="2405" spans="1:5" x14ac:dyDescent="0.35">
      <c r="A2405">
        <v>5037</v>
      </c>
      <c r="B2405">
        <v>20</v>
      </c>
      <c r="C2405" t="str" cm="1">
        <f t="array" ref="C2405">_xlfn.XLOOKUP(A2405,A2405:A7404,'working_data '!S2415:S7414,NA,0)</f>
        <v>Female</v>
      </c>
      <c r="D2405" cm="1">
        <f t="array" ref="D2405">_xlfn.XLOOKUP(A2405,A2405:A7404,'working_data '!T2415:T7414,NA,0)</f>
        <v>95439.41</v>
      </c>
      <c r="E2405" t="str" cm="1">
        <f t="array" ref="E2405">_xlfn.XLOOKUP(B2405,B2405:B7404,'working_data '!U2415:U7414,NA,0)</f>
        <v>Silver</v>
      </c>
    </row>
    <row r="2406" spans="1:5" x14ac:dyDescent="0.35">
      <c r="A2406">
        <v>2204</v>
      </c>
      <c r="B2406">
        <v>37</v>
      </c>
      <c r="C2406" t="str" cm="1">
        <f t="array" ref="C2406">_xlfn.XLOOKUP(A2406,A2406:A7405,'working_data '!S2416:S7415,NA,0)</f>
        <v>Female</v>
      </c>
      <c r="D2406" cm="1">
        <f t="array" ref="D2406">_xlfn.XLOOKUP(A2406,A2406:A7405,'working_data '!T2416:T7415,NA,0)</f>
        <v>53586.75</v>
      </c>
      <c r="E2406" t="str" cm="1">
        <f t="array" ref="E2406">_xlfn.XLOOKUP(B2406,B2406:B7405,'working_data '!U2416:U7415,NA,0)</f>
        <v>Bronze</v>
      </c>
    </row>
    <row r="2407" spans="1:5" x14ac:dyDescent="0.35">
      <c r="A2407">
        <v>2344</v>
      </c>
      <c r="B2407">
        <v>55</v>
      </c>
      <c r="C2407" t="str" cm="1">
        <f t="array" ref="C2407">_xlfn.XLOOKUP(A2407,A2407:A7406,'working_data '!S2417:S7416,NA,0)</f>
        <v>Male</v>
      </c>
      <c r="D2407" cm="1">
        <f t="array" ref="D2407">_xlfn.XLOOKUP(A2407,A2407:A7406,'working_data '!T2417:T7416,NA,0)</f>
        <v>82283.08</v>
      </c>
      <c r="E2407" t="str" cm="1">
        <f t="array" ref="E2407">_xlfn.XLOOKUP(B2407,B2407:B7406,'working_data '!U2417:U7416,NA,0)</f>
        <v>Silver</v>
      </c>
    </row>
    <row r="2408" spans="1:5" x14ac:dyDescent="0.35">
      <c r="A2408">
        <v>5390</v>
      </c>
      <c r="B2408">
        <v>39</v>
      </c>
      <c r="C2408" t="str" cm="1">
        <f t="array" ref="C2408">_xlfn.XLOOKUP(A2408,A2408:A7407,'working_data '!S2418:S7417,NA,0)</f>
        <v>Other</v>
      </c>
      <c r="D2408" cm="1">
        <f t="array" ref="D2408">_xlfn.XLOOKUP(A2408,A2408:A7407,'working_data '!T2418:T7417,NA,0)</f>
        <v>55708.43</v>
      </c>
      <c r="E2408" t="str" cm="1">
        <f t="array" ref="E2408">_xlfn.XLOOKUP(B2408,B2408:B7407,'working_data '!U2418:U7417,NA,0)</f>
        <v>Gold</v>
      </c>
    </row>
    <row r="2409" spans="1:5" x14ac:dyDescent="0.35">
      <c r="A2409">
        <v>3526</v>
      </c>
      <c r="B2409">
        <v>70</v>
      </c>
      <c r="C2409" t="str" cm="1">
        <f t="array" ref="C2409">_xlfn.XLOOKUP(A2409,A2409:A7408,'working_data '!S2419:S7418,NA,0)</f>
        <v>Male</v>
      </c>
      <c r="D2409" cm="1">
        <f t="array" ref="D2409">_xlfn.XLOOKUP(A2409,A2409:A7408,'working_data '!T2419:T7418,NA,0)</f>
        <v>70949.63</v>
      </c>
      <c r="E2409" t="str" cm="1">
        <f t="array" ref="E2409">_xlfn.XLOOKUP(B2409,B2409:B7408,'working_data '!U2419:U7418,NA,0)</f>
        <v>Gold</v>
      </c>
    </row>
    <row r="2410" spans="1:5" x14ac:dyDescent="0.35">
      <c r="A2410">
        <v>7225</v>
      </c>
      <c r="B2410">
        <v>42</v>
      </c>
      <c r="C2410" t="str" cm="1">
        <f t="array" ref="C2410">_xlfn.XLOOKUP(A2410,A2410:A7409,'working_data '!S2420:S7419,NA,0)</f>
        <v>Male</v>
      </c>
      <c r="D2410" cm="1">
        <f t="array" ref="D2410">_xlfn.XLOOKUP(A2410,A2410:A7409,'working_data '!T2420:T7419,NA,0)</f>
        <v>61658</v>
      </c>
      <c r="E2410" t="str" cm="1">
        <f t="array" ref="E2410">_xlfn.XLOOKUP(B2410,B2410:B7409,'working_data '!U2420:U7419,NA,0)</f>
        <v>Silver</v>
      </c>
    </row>
    <row r="2411" spans="1:5" x14ac:dyDescent="0.35">
      <c r="A2411">
        <v>3527</v>
      </c>
      <c r="B2411">
        <v>44</v>
      </c>
      <c r="C2411" t="str" cm="1">
        <f t="array" ref="C2411">_xlfn.XLOOKUP(A2411,A2411:A7410,'working_data '!S2421:S7420,NA,0)</f>
        <v>Male</v>
      </c>
      <c r="D2411" cm="1">
        <f t="array" ref="D2411">_xlfn.XLOOKUP(A2411,A2411:A7410,'working_data '!T2421:T7420,NA,0)</f>
        <v>72481.210000000006</v>
      </c>
      <c r="E2411" t="str" cm="1">
        <f t="array" ref="E2411">_xlfn.XLOOKUP(B2411,B2411:B7410,'working_data '!U2421:U7420,NA,0)</f>
        <v>Gold</v>
      </c>
    </row>
    <row r="2412" spans="1:5" x14ac:dyDescent="0.35">
      <c r="A2412">
        <v>7383</v>
      </c>
      <c r="B2412">
        <v>52</v>
      </c>
      <c r="C2412" t="str" cm="1">
        <f t="array" ref="C2412">_xlfn.XLOOKUP(A2412,A2412:A7411,'working_data '!S2422:S7421,NA,0)</f>
        <v>Other</v>
      </c>
      <c r="D2412" cm="1">
        <f t="array" ref="D2412">_xlfn.XLOOKUP(A2412,A2412:A7411,'working_data '!T2422:T7421,NA,0)</f>
        <v>114741.83</v>
      </c>
      <c r="E2412" t="str" cm="1">
        <f t="array" ref="E2412">_xlfn.XLOOKUP(B2412,B2412:B7411,'working_data '!U2422:U7421,NA,0)</f>
        <v>Bronze</v>
      </c>
    </row>
    <row r="2413" spans="1:5" x14ac:dyDescent="0.35">
      <c r="A2413">
        <v>6188</v>
      </c>
      <c r="B2413">
        <v>69</v>
      </c>
      <c r="C2413" t="str" cm="1">
        <f t="array" ref="C2413">_xlfn.XLOOKUP(A2413,A2413:A7412,'working_data '!S2423:S7422,NA,0)</f>
        <v>Female</v>
      </c>
      <c r="D2413" cm="1">
        <f t="array" ref="D2413">_xlfn.XLOOKUP(A2413,A2413:A7412,'working_data '!T2423:T7422,NA,0)</f>
        <v>47315.35</v>
      </c>
      <c r="E2413" t="str" cm="1">
        <f t="array" ref="E2413">_xlfn.XLOOKUP(B2413,B2413:B7412,'working_data '!U2423:U7422,NA,0)</f>
        <v>Bronze</v>
      </c>
    </row>
    <row r="2414" spans="1:5" x14ac:dyDescent="0.35">
      <c r="A2414">
        <v>6909</v>
      </c>
      <c r="B2414">
        <v>43</v>
      </c>
      <c r="C2414" t="str" cm="1">
        <f t="array" ref="C2414">_xlfn.XLOOKUP(A2414,A2414:A7413,'working_data '!S2424:S7423,NA,0)</f>
        <v>Other</v>
      </c>
      <c r="D2414" cm="1">
        <f t="array" ref="D2414">_xlfn.XLOOKUP(A2414,A2414:A7413,'working_data '!T2424:T7423,NA,0)</f>
        <v>98022.66</v>
      </c>
      <c r="E2414" t="str" cm="1">
        <f t="array" ref="E2414">_xlfn.XLOOKUP(B2414,B2414:B7413,'working_data '!U2424:U7423,NA,0)</f>
        <v>Silver</v>
      </c>
    </row>
    <row r="2415" spans="1:5" x14ac:dyDescent="0.35">
      <c r="A2415">
        <v>2745</v>
      </c>
      <c r="B2415">
        <v>63</v>
      </c>
      <c r="C2415" t="str" cm="1">
        <f t="array" ref="C2415">_xlfn.XLOOKUP(A2415,A2415:A7414,'working_data '!S2425:S7424,NA,0)</f>
        <v>Male</v>
      </c>
      <c r="D2415" cm="1">
        <f t="array" ref="D2415">_xlfn.XLOOKUP(A2415,A2415:A7414,'working_data '!T2425:T7424,NA,0)</f>
        <v>103489.88</v>
      </c>
      <c r="E2415" t="str" cm="1">
        <f t="array" ref="E2415">_xlfn.XLOOKUP(B2415,B2415:B7414,'working_data '!U2425:U7424,NA,0)</f>
        <v>Bronze</v>
      </c>
    </row>
    <row r="2416" spans="1:5" x14ac:dyDescent="0.35">
      <c r="A2416">
        <v>2499</v>
      </c>
      <c r="B2416">
        <v>40</v>
      </c>
      <c r="C2416" t="str" cm="1">
        <f t="array" ref="C2416">_xlfn.XLOOKUP(A2416,A2416:A7415,'working_data '!S2426:S7425,NA,0)</f>
        <v>Other</v>
      </c>
      <c r="D2416" cm="1">
        <f t="array" ref="D2416">_xlfn.XLOOKUP(A2416,A2416:A7415,'working_data '!T2426:T7425,NA,0)</f>
        <v>73877.539999999994</v>
      </c>
      <c r="E2416" t="str" cm="1">
        <f t="array" ref="E2416">_xlfn.XLOOKUP(B2416,B2416:B7415,'working_data '!U2426:U7425,NA,0)</f>
        <v>Platinum</v>
      </c>
    </row>
    <row r="2417" spans="1:5" x14ac:dyDescent="0.35">
      <c r="A2417">
        <v>1085</v>
      </c>
      <c r="B2417">
        <v>23</v>
      </c>
      <c r="C2417" t="str" cm="1">
        <f t="array" ref="C2417">_xlfn.XLOOKUP(A2417,A2417:A7416,'working_data '!S2427:S7426,NA,0)</f>
        <v>Female</v>
      </c>
      <c r="D2417" cm="1">
        <f t="array" ref="D2417">_xlfn.XLOOKUP(A2417,A2417:A7416,'working_data '!T2427:T7426,NA,0)</f>
        <v>45214.73</v>
      </c>
      <c r="E2417" t="str" cm="1">
        <f t="array" ref="E2417">_xlfn.XLOOKUP(B2417,B2417:B7416,'working_data '!U2427:U7426,NA,0)</f>
        <v>Silver</v>
      </c>
    </row>
    <row r="2418" spans="1:5" x14ac:dyDescent="0.35">
      <c r="A2418">
        <v>6050</v>
      </c>
      <c r="B2418">
        <v>19</v>
      </c>
      <c r="C2418" t="str" cm="1">
        <f t="array" ref="C2418">_xlfn.XLOOKUP(A2418,A2418:A7417,'working_data '!S2428:S7427,NA,0)</f>
        <v>Male</v>
      </c>
      <c r="D2418" cm="1">
        <f t="array" ref="D2418">_xlfn.XLOOKUP(A2418,A2418:A7417,'working_data '!T2428:T7427,NA,0)</f>
        <v>54038.37</v>
      </c>
      <c r="E2418" t="str" cm="1">
        <f t="array" ref="E2418">_xlfn.XLOOKUP(B2418,B2418:B7417,'working_data '!U2428:U7427,NA,0)</f>
        <v>Platinum</v>
      </c>
    </row>
    <row r="2419" spans="1:5" x14ac:dyDescent="0.35">
      <c r="A2419">
        <v>8286</v>
      </c>
      <c r="B2419">
        <v>30</v>
      </c>
      <c r="C2419" t="str" cm="1">
        <f t="array" ref="C2419">_xlfn.XLOOKUP(A2419,A2419:A7418,'working_data '!S2429:S7428,NA,0)</f>
        <v>Female</v>
      </c>
      <c r="D2419" cm="1">
        <f t="array" ref="D2419">_xlfn.XLOOKUP(A2419,A2419:A7418,'working_data '!T2429:T7428,NA,0)</f>
        <v>47721.440000000002</v>
      </c>
      <c r="E2419" t="str" cm="1">
        <f t="array" ref="E2419">_xlfn.XLOOKUP(B2419,B2419:B7418,'working_data '!U2429:U7428,NA,0)</f>
        <v>Platinum</v>
      </c>
    </row>
    <row r="2420" spans="1:5" x14ac:dyDescent="0.35">
      <c r="A2420">
        <v>6896</v>
      </c>
      <c r="B2420">
        <v>53</v>
      </c>
      <c r="C2420" t="str" cm="1">
        <f t="array" ref="C2420">_xlfn.XLOOKUP(A2420,A2420:A7419,'working_data '!S2430:S7429,NA,0)</f>
        <v>Other</v>
      </c>
      <c r="D2420" cm="1">
        <f t="array" ref="D2420">_xlfn.XLOOKUP(A2420,A2420:A7419,'working_data '!T2430:T7429,NA,0)</f>
        <v>44167.18</v>
      </c>
      <c r="E2420" t="str" cm="1">
        <f t="array" ref="E2420">_xlfn.XLOOKUP(B2420,B2420:B7419,'working_data '!U2430:U7429,NA,0)</f>
        <v>Bronze</v>
      </c>
    </row>
    <row r="2421" spans="1:5" x14ac:dyDescent="0.35">
      <c r="A2421">
        <v>5419</v>
      </c>
      <c r="B2421">
        <v>56</v>
      </c>
      <c r="C2421" t="str" cm="1">
        <f t="array" ref="C2421">_xlfn.XLOOKUP(A2421,A2421:A7420,'working_data '!S2431:S7430,NA,0)</f>
        <v>Other</v>
      </c>
      <c r="D2421" cm="1">
        <f t="array" ref="D2421">_xlfn.XLOOKUP(A2421,A2421:A7420,'working_data '!T2431:T7430,NA,0)</f>
        <v>65467.69</v>
      </c>
      <c r="E2421" t="str" cm="1">
        <f t="array" ref="E2421">_xlfn.XLOOKUP(B2421,B2421:B7420,'working_data '!U2431:U7430,NA,0)</f>
        <v>Silver</v>
      </c>
    </row>
    <row r="2422" spans="1:5" x14ac:dyDescent="0.35">
      <c r="A2422">
        <v>2674</v>
      </c>
      <c r="B2422">
        <v>40</v>
      </c>
      <c r="C2422" t="str" cm="1">
        <f t="array" ref="C2422">_xlfn.XLOOKUP(A2422,A2422:A7421,'working_data '!S2432:S7431,NA,0)</f>
        <v>Other</v>
      </c>
      <c r="D2422" cm="1">
        <f t="array" ref="D2422">_xlfn.XLOOKUP(A2422,A2422:A7421,'working_data '!T2432:T7431,NA,0)</f>
        <v>101685.89</v>
      </c>
      <c r="E2422" t="str" cm="1">
        <f t="array" ref="E2422">_xlfn.XLOOKUP(B2422,B2422:B7421,'working_data '!U2432:U7431,NA,0)</f>
        <v>Platinum</v>
      </c>
    </row>
    <row r="2423" spans="1:5" x14ac:dyDescent="0.35">
      <c r="A2423">
        <v>3170</v>
      </c>
      <c r="B2423">
        <v>31</v>
      </c>
      <c r="C2423" t="str" cm="1">
        <f t="array" ref="C2423">_xlfn.XLOOKUP(A2423,A2423:A7422,'working_data '!S2433:S7432,NA,0)</f>
        <v>Female</v>
      </c>
      <c r="D2423" cm="1">
        <f t="array" ref="D2423">_xlfn.XLOOKUP(A2423,A2423:A7422,'working_data '!T2433:T7432,NA,0)</f>
        <v>104280.04</v>
      </c>
      <c r="E2423" t="str" cm="1">
        <f t="array" ref="E2423">_xlfn.XLOOKUP(B2423,B2423:B7422,'working_data '!U2433:U7432,NA,0)</f>
        <v>Platinum</v>
      </c>
    </row>
    <row r="2424" spans="1:5" x14ac:dyDescent="0.35">
      <c r="A2424">
        <v>2430</v>
      </c>
      <c r="B2424">
        <v>48</v>
      </c>
      <c r="C2424" t="str" cm="1">
        <f t="array" ref="C2424">_xlfn.XLOOKUP(A2424,A2424:A7423,'working_data '!S2434:S7433,NA,0)</f>
        <v>Female</v>
      </c>
      <c r="D2424" cm="1">
        <f t="array" ref="D2424">_xlfn.XLOOKUP(A2424,A2424:A7423,'working_data '!T2434:T7433,NA,0)</f>
        <v>85191.81</v>
      </c>
      <c r="E2424" t="str" cm="1">
        <f t="array" ref="E2424">_xlfn.XLOOKUP(B2424,B2424:B7423,'working_data '!U2434:U7433,NA,0)</f>
        <v>Bronze</v>
      </c>
    </row>
    <row r="2425" spans="1:5" x14ac:dyDescent="0.35">
      <c r="A2425">
        <v>4070</v>
      </c>
      <c r="B2425">
        <v>61</v>
      </c>
      <c r="C2425" t="str" cm="1">
        <f t="array" ref="C2425">_xlfn.XLOOKUP(A2425,A2425:A7424,'working_data '!S2435:S7434,NA,0)</f>
        <v>Male</v>
      </c>
      <c r="D2425" cm="1">
        <f t="array" ref="D2425">_xlfn.XLOOKUP(A2425,A2425:A7424,'working_data '!T2435:T7434,NA,0)</f>
        <v>37235.760000000002</v>
      </c>
      <c r="E2425" t="str" cm="1">
        <f t="array" ref="E2425">_xlfn.XLOOKUP(B2425,B2425:B7424,'working_data '!U2435:U7434,NA,0)</f>
        <v>Silver</v>
      </c>
    </row>
    <row r="2426" spans="1:5" x14ac:dyDescent="0.35">
      <c r="A2426">
        <v>8061</v>
      </c>
      <c r="B2426">
        <v>58</v>
      </c>
      <c r="C2426" t="str" cm="1">
        <f t="array" ref="C2426">_xlfn.XLOOKUP(A2426,A2426:A7425,'working_data '!S2436:S7435,NA,0)</f>
        <v>Female</v>
      </c>
      <c r="D2426" cm="1">
        <f t="array" ref="D2426">_xlfn.XLOOKUP(A2426,A2426:A7425,'working_data '!T2436:T7435,NA,0)</f>
        <v>61659.33</v>
      </c>
      <c r="E2426" t="str" cm="1">
        <f t="array" ref="E2426">_xlfn.XLOOKUP(B2426,B2426:B7425,'working_data '!U2436:U7435,NA,0)</f>
        <v>Silver</v>
      </c>
    </row>
    <row r="2427" spans="1:5" x14ac:dyDescent="0.35">
      <c r="A2427">
        <v>8353</v>
      </c>
      <c r="B2427">
        <v>29</v>
      </c>
      <c r="C2427" t="str" cm="1">
        <f t="array" ref="C2427">_xlfn.XLOOKUP(A2427,A2427:A7426,'working_data '!S2437:S7436,NA,0)</f>
        <v>Other</v>
      </c>
      <c r="D2427" cm="1">
        <f t="array" ref="D2427">_xlfn.XLOOKUP(A2427,A2427:A7426,'working_data '!T2437:T7436,NA,0)</f>
        <v>41783.49</v>
      </c>
      <c r="E2427" t="str" cm="1">
        <f t="array" ref="E2427">_xlfn.XLOOKUP(B2427,B2427:B7426,'working_data '!U2437:U7436,NA,0)</f>
        <v>Silver</v>
      </c>
    </row>
    <row r="2428" spans="1:5" x14ac:dyDescent="0.35">
      <c r="A2428">
        <v>9395</v>
      </c>
      <c r="B2428">
        <v>26</v>
      </c>
      <c r="C2428" t="str" cm="1">
        <f t="array" ref="C2428">_xlfn.XLOOKUP(A2428,A2428:A7427,'working_data '!S2438:S7437,NA,0)</f>
        <v>Other</v>
      </c>
      <c r="D2428" cm="1">
        <f t="array" ref="D2428">_xlfn.XLOOKUP(A2428,A2428:A7427,'working_data '!T2438:T7437,NA,0)</f>
        <v>54458.31</v>
      </c>
      <c r="E2428" t="str" cm="1">
        <f t="array" ref="E2428">_xlfn.XLOOKUP(B2428,B2428:B7427,'working_data '!U2438:U7437,NA,0)</f>
        <v>Bronze</v>
      </c>
    </row>
    <row r="2429" spans="1:5" x14ac:dyDescent="0.35">
      <c r="A2429">
        <v>7685</v>
      </c>
      <c r="B2429">
        <v>47</v>
      </c>
      <c r="C2429" t="str" cm="1">
        <f t="array" ref="C2429">_xlfn.XLOOKUP(A2429,A2429:A7428,'working_data '!S2439:S7438,NA,0)</f>
        <v>Male</v>
      </c>
      <c r="D2429" cm="1">
        <f t="array" ref="D2429">_xlfn.XLOOKUP(A2429,A2429:A7428,'working_data '!T2439:T7438,NA,0)</f>
        <v>64493.97</v>
      </c>
      <c r="E2429" t="str" cm="1">
        <f t="array" ref="E2429">_xlfn.XLOOKUP(B2429,B2429:B7428,'working_data '!U2439:U7438,NA,0)</f>
        <v>Gold</v>
      </c>
    </row>
    <row r="2430" spans="1:5" x14ac:dyDescent="0.35">
      <c r="A2430">
        <v>2692</v>
      </c>
      <c r="B2430">
        <v>67</v>
      </c>
      <c r="C2430" t="str" cm="1">
        <f t="array" ref="C2430">_xlfn.XLOOKUP(A2430,A2430:A7429,'working_data '!S2440:S7439,NA,0)</f>
        <v>Male</v>
      </c>
      <c r="D2430" cm="1">
        <f t="array" ref="D2430">_xlfn.XLOOKUP(A2430,A2430:A7429,'working_data '!T2440:T7439,NA,0)</f>
        <v>70679.710000000006</v>
      </c>
      <c r="E2430" t="str" cm="1">
        <f t="array" ref="E2430">_xlfn.XLOOKUP(B2430,B2430:B7429,'working_data '!U2440:U7439,NA,0)</f>
        <v>Silver</v>
      </c>
    </row>
    <row r="2431" spans="1:5" x14ac:dyDescent="0.35">
      <c r="A2431">
        <v>1430</v>
      </c>
      <c r="B2431">
        <v>63</v>
      </c>
      <c r="C2431" t="str" cm="1">
        <f t="array" ref="C2431">_xlfn.XLOOKUP(A2431,A2431:A7430,'working_data '!S2441:S7440,NA,0)</f>
        <v>Female</v>
      </c>
      <c r="D2431" cm="1">
        <f t="array" ref="D2431">_xlfn.XLOOKUP(A2431,A2431:A7430,'working_data '!T2441:T7440,NA,0)</f>
        <v>27036.3</v>
      </c>
      <c r="E2431" t="str" cm="1">
        <f t="array" ref="E2431">_xlfn.XLOOKUP(B2431,B2431:B7430,'working_data '!U2441:U7440,NA,0)</f>
        <v>Platinum</v>
      </c>
    </row>
    <row r="2432" spans="1:5" x14ac:dyDescent="0.35">
      <c r="A2432">
        <v>2468</v>
      </c>
      <c r="B2432">
        <v>67</v>
      </c>
      <c r="C2432" t="str" cm="1">
        <f t="array" ref="C2432">_xlfn.XLOOKUP(A2432,A2432:A7431,'working_data '!S2442:S7441,NA,0)</f>
        <v>Other</v>
      </c>
      <c r="D2432" cm="1">
        <f t="array" ref="D2432">_xlfn.XLOOKUP(A2432,A2432:A7431,'working_data '!T2442:T7441,NA,0)</f>
        <v>112144.49</v>
      </c>
      <c r="E2432" t="str" cm="1">
        <f t="array" ref="E2432">_xlfn.XLOOKUP(B2432,B2432:B7431,'working_data '!U2442:U7441,NA,0)</f>
        <v>Silver</v>
      </c>
    </row>
    <row r="2433" spans="1:5" x14ac:dyDescent="0.35">
      <c r="A2433">
        <v>6798</v>
      </c>
      <c r="B2433">
        <v>51</v>
      </c>
      <c r="C2433" t="str" cm="1">
        <f t="array" ref="C2433">_xlfn.XLOOKUP(A2433,A2433:A7432,'working_data '!S2443:S7442,NA,0)</f>
        <v>Other</v>
      </c>
      <c r="D2433" cm="1">
        <f t="array" ref="D2433">_xlfn.XLOOKUP(A2433,A2433:A7432,'working_data '!T2443:T7442,NA,0)</f>
        <v>55936.34</v>
      </c>
      <c r="E2433" t="str" cm="1">
        <f t="array" ref="E2433">_xlfn.XLOOKUP(B2433,B2433:B7432,'working_data '!U2443:U7442,NA,0)</f>
        <v>Bronze</v>
      </c>
    </row>
    <row r="2434" spans="1:5" x14ac:dyDescent="0.35">
      <c r="A2434">
        <v>2524</v>
      </c>
      <c r="B2434">
        <v>32</v>
      </c>
      <c r="C2434" t="str" cm="1">
        <f t="array" ref="C2434">_xlfn.XLOOKUP(A2434,A2434:A7433,'working_data '!S2444:S7443,NA,0)</f>
        <v>Other</v>
      </c>
      <c r="D2434" cm="1">
        <f t="array" ref="D2434">_xlfn.XLOOKUP(A2434,A2434:A7433,'working_data '!T2444:T7443,NA,0)</f>
        <v>103228.48</v>
      </c>
      <c r="E2434" t="str" cm="1">
        <f t="array" ref="E2434">_xlfn.XLOOKUP(B2434,B2434:B7433,'working_data '!U2444:U7443,NA,0)</f>
        <v>Silver</v>
      </c>
    </row>
    <row r="2435" spans="1:5" x14ac:dyDescent="0.35">
      <c r="A2435">
        <v>6315</v>
      </c>
      <c r="B2435">
        <v>70</v>
      </c>
      <c r="C2435" t="str" cm="1">
        <f t="array" ref="C2435">_xlfn.XLOOKUP(A2435,A2435:A7434,'working_data '!S2445:S7444,NA,0)</f>
        <v>Female</v>
      </c>
      <c r="D2435" cm="1">
        <f t="array" ref="D2435">_xlfn.XLOOKUP(A2435,A2435:A7434,'working_data '!T2445:T7444,NA,0)</f>
        <v>79313.83</v>
      </c>
      <c r="E2435" t="str" cm="1">
        <f t="array" ref="E2435">_xlfn.XLOOKUP(B2435,B2435:B7434,'working_data '!U2445:U7444,NA,0)</f>
        <v>Silver</v>
      </c>
    </row>
    <row r="2436" spans="1:5" x14ac:dyDescent="0.35">
      <c r="A2436">
        <v>7311</v>
      </c>
      <c r="B2436">
        <v>54</v>
      </c>
      <c r="C2436" t="str" cm="1">
        <f t="array" ref="C2436">_xlfn.XLOOKUP(A2436,A2436:A7435,'working_data '!S2446:S7445,NA,0)</f>
        <v>Male</v>
      </c>
      <c r="D2436" cm="1">
        <f t="array" ref="D2436">_xlfn.XLOOKUP(A2436,A2436:A7435,'working_data '!T2446:T7445,NA,0)</f>
        <v>60798.25</v>
      </c>
      <c r="E2436" t="str" cm="1">
        <f t="array" ref="E2436">_xlfn.XLOOKUP(B2436,B2436:B7435,'working_data '!U2446:U7445,NA,0)</f>
        <v>Gold</v>
      </c>
    </row>
    <row r="2437" spans="1:5" x14ac:dyDescent="0.35">
      <c r="A2437">
        <v>1202</v>
      </c>
      <c r="B2437">
        <v>29</v>
      </c>
      <c r="C2437" t="str" cm="1">
        <f t="array" ref="C2437">_xlfn.XLOOKUP(A2437,A2437:A7436,'working_data '!S2447:S7446,NA,0)</f>
        <v>Female</v>
      </c>
      <c r="D2437" cm="1">
        <f t="array" ref="D2437">_xlfn.XLOOKUP(A2437,A2437:A7436,'working_data '!T2447:T7446,NA,0)</f>
        <v>28687.71</v>
      </c>
      <c r="E2437" t="str" cm="1">
        <f t="array" ref="E2437">_xlfn.XLOOKUP(B2437,B2437:B7436,'working_data '!U2447:U7446,NA,0)</f>
        <v>Platinum</v>
      </c>
    </row>
    <row r="2438" spans="1:5" x14ac:dyDescent="0.35">
      <c r="A2438">
        <v>5781</v>
      </c>
      <c r="B2438">
        <v>65</v>
      </c>
      <c r="C2438" t="str" cm="1">
        <f t="array" ref="C2438">_xlfn.XLOOKUP(A2438,A2438:A7437,'working_data '!S2448:S7447,NA,0)</f>
        <v>Female</v>
      </c>
      <c r="D2438" cm="1">
        <f t="array" ref="D2438">_xlfn.XLOOKUP(A2438,A2438:A7437,'working_data '!T2448:T7447,NA,0)</f>
        <v>90372.85</v>
      </c>
      <c r="E2438" t="str" cm="1">
        <f t="array" ref="E2438">_xlfn.XLOOKUP(B2438,B2438:B7437,'working_data '!U2448:U7447,NA,0)</f>
        <v>Platinum</v>
      </c>
    </row>
    <row r="2439" spans="1:5" x14ac:dyDescent="0.35">
      <c r="A2439">
        <v>7779</v>
      </c>
      <c r="B2439">
        <v>56</v>
      </c>
      <c r="C2439" t="str" cm="1">
        <f t="array" ref="C2439">_xlfn.XLOOKUP(A2439,A2439:A7438,'working_data '!S2449:S7448,NA,0)</f>
        <v>Female</v>
      </c>
      <c r="D2439" cm="1">
        <f t="array" ref="D2439">_xlfn.XLOOKUP(A2439,A2439:A7438,'working_data '!T2449:T7448,NA,0)</f>
        <v>50590.73</v>
      </c>
      <c r="E2439" t="str" cm="1">
        <f t="array" ref="E2439">_xlfn.XLOOKUP(B2439,B2439:B7438,'working_data '!U2449:U7448,NA,0)</f>
        <v>Gold</v>
      </c>
    </row>
    <row r="2440" spans="1:5" x14ac:dyDescent="0.35">
      <c r="A2440">
        <v>7353</v>
      </c>
      <c r="B2440">
        <v>18</v>
      </c>
      <c r="C2440" t="str" cm="1">
        <f t="array" ref="C2440">_xlfn.XLOOKUP(A2440,A2440:A7439,'working_data '!S2450:S7449,NA,0)</f>
        <v>Other</v>
      </c>
      <c r="D2440" cm="1">
        <f t="array" ref="D2440">_xlfn.XLOOKUP(A2440,A2440:A7439,'working_data '!T2450:T7449,NA,0)</f>
        <v>62391.74</v>
      </c>
      <c r="E2440" t="str" cm="1">
        <f t="array" ref="E2440">_xlfn.XLOOKUP(B2440,B2440:B7439,'working_data '!U2450:U7449,NA,0)</f>
        <v>Silver</v>
      </c>
    </row>
    <row r="2441" spans="1:5" x14ac:dyDescent="0.35">
      <c r="A2441">
        <v>2387</v>
      </c>
      <c r="B2441">
        <v>28</v>
      </c>
      <c r="C2441" t="str" cm="1">
        <f t="array" ref="C2441">_xlfn.XLOOKUP(A2441,A2441:A7440,'working_data '!S2451:S7450,NA,0)</f>
        <v>Female</v>
      </c>
      <c r="D2441" cm="1">
        <f t="array" ref="D2441">_xlfn.XLOOKUP(A2441,A2441:A7440,'working_data '!T2451:T7450,NA,0)</f>
        <v>57315.88</v>
      </c>
      <c r="E2441" t="str" cm="1">
        <f t="array" ref="E2441">_xlfn.XLOOKUP(B2441,B2441:B7440,'working_data '!U2451:U7450,NA,0)</f>
        <v>Platinum</v>
      </c>
    </row>
    <row r="2442" spans="1:5" x14ac:dyDescent="0.35">
      <c r="A2442">
        <v>4977</v>
      </c>
      <c r="B2442">
        <v>39</v>
      </c>
      <c r="C2442" t="str" cm="1">
        <f t="array" ref="C2442">_xlfn.XLOOKUP(A2442,A2442:A7441,'working_data '!S2452:S7451,NA,0)</f>
        <v>Male</v>
      </c>
      <c r="D2442" cm="1">
        <f t="array" ref="D2442">_xlfn.XLOOKUP(A2442,A2442:A7441,'working_data '!T2452:T7451,NA,0)</f>
        <v>86742.67</v>
      </c>
      <c r="E2442" t="str" cm="1">
        <f t="array" ref="E2442">_xlfn.XLOOKUP(B2442,B2442:B7441,'working_data '!U2452:U7451,NA,0)</f>
        <v>Bronze</v>
      </c>
    </row>
    <row r="2443" spans="1:5" x14ac:dyDescent="0.35">
      <c r="A2443">
        <v>9537</v>
      </c>
      <c r="B2443">
        <v>68</v>
      </c>
      <c r="C2443" t="str" cm="1">
        <f t="array" ref="C2443">_xlfn.XLOOKUP(A2443,A2443:A7442,'working_data '!S2453:S7452,NA,0)</f>
        <v>Male</v>
      </c>
      <c r="D2443" cm="1">
        <f t="array" ref="D2443">_xlfn.XLOOKUP(A2443,A2443:A7442,'working_data '!T2453:T7452,NA,0)</f>
        <v>113434.59</v>
      </c>
      <c r="E2443" t="str" cm="1">
        <f t="array" ref="E2443">_xlfn.XLOOKUP(B2443,B2443:B7442,'working_data '!U2453:U7452,NA,0)</f>
        <v>Gold</v>
      </c>
    </row>
    <row r="2444" spans="1:5" x14ac:dyDescent="0.35">
      <c r="A2444">
        <v>3778</v>
      </c>
      <c r="B2444">
        <v>31</v>
      </c>
      <c r="C2444" t="str" cm="1">
        <f t="array" ref="C2444">_xlfn.XLOOKUP(A2444,A2444:A7443,'working_data '!S2454:S7453,NA,0)</f>
        <v>Other</v>
      </c>
      <c r="D2444" cm="1">
        <f t="array" ref="D2444">_xlfn.XLOOKUP(A2444,A2444:A7443,'working_data '!T2454:T7453,NA,0)</f>
        <v>25865.1</v>
      </c>
      <c r="E2444" t="str" cm="1">
        <f t="array" ref="E2444">_xlfn.XLOOKUP(B2444,B2444:B7443,'working_data '!U2454:U7453,NA,0)</f>
        <v>Silver</v>
      </c>
    </row>
    <row r="2445" spans="1:5" x14ac:dyDescent="0.35">
      <c r="A2445">
        <v>7237</v>
      </c>
      <c r="B2445">
        <v>29</v>
      </c>
      <c r="C2445" t="str" cm="1">
        <f t="array" ref="C2445">_xlfn.XLOOKUP(A2445,A2445:A7444,'working_data '!S2455:S7454,NA,0)</f>
        <v>Female</v>
      </c>
      <c r="D2445" cm="1">
        <f t="array" ref="D2445">_xlfn.XLOOKUP(A2445,A2445:A7444,'working_data '!T2455:T7454,NA,0)</f>
        <v>89364.65</v>
      </c>
      <c r="E2445" t="str" cm="1">
        <f t="array" ref="E2445">_xlfn.XLOOKUP(B2445,B2445:B7444,'working_data '!U2455:U7454,NA,0)</f>
        <v>Silver</v>
      </c>
    </row>
    <row r="2446" spans="1:5" x14ac:dyDescent="0.35">
      <c r="A2446">
        <v>3777</v>
      </c>
      <c r="B2446">
        <v>37</v>
      </c>
      <c r="C2446" t="str" cm="1">
        <f t="array" ref="C2446">_xlfn.XLOOKUP(A2446,A2446:A7445,'working_data '!S2456:S7455,NA,0)</f>
        <v>Female</v>
      </c>
      <c r="D2446" cm="1">
        <f t="array" ref="D2446">_xlfn.XLOOKUP(A2446,A2446:A7445,'working_data '!T2456:T7455,NA,0)</f>
        <v>100085.92</v>
      </c>
      <c r="E2446" t="str" cm="1">
        <f t="array" ref="E2446">_xlfn.XLOOKUP(B2446,B2446:B7445,'working_data '!U2456:U7455,NA,0)</f>
        <v>Platinum</v>
      </c>
    </row>
    <row r="2447" spans="1:5" x14ac:dyDescent="0.35">
      <c r="A2447">
        <v>3274</v>
      </c>
      <c r="B2447">
        <v>35</v>
      </c>
      <c r="C2447" t="str" cm="1">
        <f t="array" ref="C2447">_xlfn.XLOOKUP(A2447,A2447:A7446,'working_data '!S2457:S7456,NA,0)</f>
        <v>Other</v>
      </c>
      <c r="D2447" cm="1">
        <f t="array" ref="D2447">_xlfn.XLOOKUP(A2447,A2447:A7446,'working_data '!T2457:T7456,NA,0)</f>
        <v>91223.25</v>
      </c>
      <c r="E2447" t="str" cm="1">
        <f t="array" ref="E2447">_xlfn.XLOOKUP(B2447,B2447:B7446,'working_data '!U2457:U7456,NA,0)</f>
        <v>Silver</v>
      </c>
    </row>
    <row r="2448" spans="1:5" x14ac:dyDescent="0.35">
      <c r="A2448">
        <v>5405</v>
      </c>
      <c r="B2448">
        <v>51</v>
      </c>
      <c r="C2448" t="str" cm="1">
        <f t="array" ref="C2448">_xlfn.XLOOKUP(A2448,A2448:A7447,'working_data '!S2458:S7457,NA,0)</f>
        <v>Other</v>
      </c>
      <c r="D2448" cm="1">
        <f t="array" ref="D2448">_xlfn.XLOOKUP(A2448,A2448:A7447,'working_data '!T2458:T7457,NA,0)</f>
        <v>67059.429999999993</v>
      </c>
      <c r="E2448" t="str" cm="1">
        <f t="array" ref="E2448">_xlfn.XLOOKUP(B2448,B2448:B7447,'working_data '!U2458:U7457,NA,0)</f>
        <v>Bronze</v>
      </c>
    </row>
    <row r="2449" spans="1:5" x14ac:dyDescent="0.35">
      <c r="A2449">
        <v>5933</v>
      </c>
      <c r="B2449">
        <v>52</v>
      </c>
      <c r="C2449" t="str" cm="1">
        <f t="array" ref="C2449">_xlfn.XLOOKUP(A2449,A2449:A7448,'working_data '!S2459:S7458,NA,0)</f>
        <v>Female</v>
      </c>
      <c r="D2449" cm="1">
        <f t="array" ref="D2449">_xlfn.XLOOKUP(A2449,A2449:A7448,'working_data '!T2459:T7458,NA,0)</f>
        <v>24913.64</v>
      </c>
      <c r="E2449" t="str" cm="1">
        <f t="array" ref="E2449">_xlfn.XLOOKUP(B2449,B2449:B7448,'working_data '!U2459:U7458,NA,0)</f>
        <v>Platinum</v>
      </c>
    </row>
    <row r="2450" spans="1:5" x14ac:dyDescent="0.35">
      <c r="A2450">
        <v>5397</v>
      </c>
      <c r="B2450">
        <v>52</v>
      </c>
      <c r="C2450" t="str" cm="1">
        <f t="array" ref="C2450">_xlfn.XLOOKUP(A2450,A2450:A7449,'working_data '!S2460:S7459,NA,0)</f>
        <v>Female</v>
      </c>
      <c r="D2450" cm="1">
        <f t="array" ref="D2450">_xlfn.XLOOKUP(A2450,A2450:A7449,'working_data '!T2460:T7459,NA,0)</f>
        <v>24325.41</v>
      </c>
      <c r="E2450" t="str" cm="1">
        <f t="array" ref="E2450">_xlfn.XLOOKUP(B2450,B2450:B7449,'working_data '!U2460:U7459,NA,0)</f>
        <v>Gold</v>
      </c>
    </row>
    <row r="2451" spans="1:5" x14ac:dyDescent="0.35">
      <c r="A2451">
        <v>9079</v>
      </c>
      <c r="B2451">
        <v>19</v>
      </c>
      <c r="C2451" t="str" cm="1">
        <f t="array" ref="C2451">_xlfn.XLOOKUP(A2451,A2451:A7450,'working_data '!S2461:S7460,NA,0)</f>
        <v>Other</v>
      </c>
      <c r="D2451" cm="1">
        <f t="array" ref="D2451">_xlfn.XLOOKUP(A2451,A2451:A7450,'working_data '!T2461:T7460,NA,0)</f>
        <v>31636</v>
      </c>
      <c r="E2451" t="str" cm="1">
        <f t="array" ref="E2451">_xlfn.XLOOKUP(B2451,B2451:B7450,'working_data '!U2461:U7460,NA,0)</f>
        <v>Bronze</v>
      </c>
    </row>
    <row r="2452" spans="1:5" x14ac:dyDescent="0.35">
      <c r="A2452">
        <v>3390</v>
      </c>
      <c r="B2452">
        <v>49</v>
      </c>
      <c r="C2452" t="str" cm="1">
        <f t="array" ref="C2452">_xlfn.XLOOKUP(A2452,A2452:A7451,'working_data '!S2462:S7461,NA,0)</f>
        <v>Other</v>
      </c>
      <c r="D2452" cm="1">
        <f t="array" ref="D2452">_xlfn.XLOOKUP(A2452,A2452:A7451,'working_data '!T2462:T7461,NA,0)</f>
        <v>45683.58</v>
      </c>
      <c r="E2452" t="str" cm="1">
        <f t="array" ref="E2452">_xlfn.XLOOKUP(B2452,B2452:B7451,'working_data '!U2462:U7461,NA,0)</f>
        <v>Platinum</v>
      </c>
    </row>
    <row r="2453" spans="1:5" x14ac:dyDescent="0.35">
      <c r="A2453">
        <v>2036</v>
      </c>
      <c r="B2453">
        <v>67</v>
      </c>
      <c r="C2453" t="str" cm="1">
        <f t="array" ref="C2453">_xlfn.XLOOKUP(A2453,A2453:A7452,'working_data '!S2463:S7462,NA,0)</f>
        <v>Male</v>
      </c>
      <c r="D2453" cm="1">
        <f t="array" ref="D2453">_xlfn.XLOOKUP(A2453,A2453:A7452,'working_data '!T2463:T7462,NA,0)</f>
        <v>21418.02</v>
      </c>
      <c r="E2453" t="str" cm="1">
        <f t="array" ref="E2453">_xlfn.XLOOKUP(B2453,B2453:B7452,'working_data '!U2463:U7462,NA,0)</f>
        <v>Bronze</v>
      </c>
    </row>
    <row r="2454" spans="1:5" x14ac:dyDescent="0.35">
      <c r="A2454">
        <v>3739</v>
      </c>
      <c r="B2454">
        <v>44</v>
      </c>
      <c r="C2454" t="str" cm="1">
        <f t="array" ref="C2454">_xlfn.XLOOKUP(A2454,A2454:A7453,'working_data '!S2464:S7463,NA,0)</f>
        <v>Other</v>
      </c>
      <c r="D2454" cm="1">
        <f t="array" ref="D2454">_xlfn.XLOOKUP(A2454,A2454:A7453,'working_data '!T2464:T7463,NA,0)</f>
        <v>37589.74</v>
      </c>
      <c r="E2454" t="str" cm="1">
        <f t="array" ref="E2454">_xlfn.XLOOKUP(B2454,B2454:B7453,'working_data '!U2464:U7463,NA,0)</f>
        <v>Gold</v>
      </c>
    </row>
    <row r="2455" spans="1:5" x14ac:dyDescent="0.35">
      <c r="A2455">
        <v>8121</v>
      </c>
      <c r="B2455">
        <v>56</v>
      </c>
      <c r="C2455" t="str" cm="1">
        <f t="array" ref="C2455">_xlfn.XLOOKUP(A2455,A2455:A7454,'working_data '!S2465:S7464,NA,0)</f>
        <v>Male</v>
      </c>
      <c r="D2455" cm="1">
        <f t="array" ref="D2455">_xlfn.XLOOKUP(A2455,A2455:A7454,'working_data '!T2465:T7464,NA,0)</f>
        <v>85870.44</v>
      </c>
      <c r="E2455" t="str" cm="1">
        <f t="array" ref="E2455">_xlfn.XLOOKUP(B2455,B2455:B7454,'working_data '!U2465:U7464,NA,0)</f>
        <v>Platinum</v>
      </c>
    </row>
    <row r="2456" spans="1:5" x14ac:dyDescent="0.35">
      <c r="A2456">
        <v>5521</v>
      </c>
      <c r="B2456">
        <v>70</v>
      </c>
      <c r="C2456" t="str" cm="1">
        <f t="array" ref="C2456">_xlfn.XLOOKUP(A2456,A2456:A7455,'working_data '!S2466:S7465,NA,0)</f>
        <v>Other</v>
      </c>
      <c r="D2456" cm="1">
        <f t="array" ref="D2456">_xlfn.XLOOKUP(A2456,A2456:A7455,'working_data '!T2466:T7465,NA,0)</f>
        <v>102625.76</v>
      </c>
      <c r="E2456" t="str" cm="1">
        <f t="array" ref="E2456">_xlfn.XLOOKUP(B2456,B2456:B7455,'working_data '!U2466:U7465,NA,0)</f>
        <v>Bronze</v>
      </c>
    </row>
    <row r="2457" spans="1:5" x14ac:dyDescent="0.35">
      <c r="A2457">
        <v>7899</v>
      </c>
      <c r="B2457">
        <v>64</v>
      </c>
      <c r="C2457" t="str" cm="1">
        <f t="array" ref="C2457">_xlfn.XLOOKUP(A2457,A2457:A7456,'working_data '!S2467:S7466,NA,0)</f>
        <v>Female</v>
      </c>
      <c r="D2457" cm="1">
        <f t="array" ref="D2457">_xlfn.XLOOKUP(A2457,A2457:A7456,'working_data '!T2467:T7466,NA,0)</f>
        <v>53939.58</v>
      </c>
      <c r="E2457" t="str" cm="1">
        <f t="array" ref="E2457">_xlfn.XLOOKUP(B2457,B2457:B7456,'working_data '!U2467:U7466,NA,0)</f>
        <v>Bronze</v>
      </c>
    </row>
    <row r="2458" spans="1:5" x14ac:dyDescent="0.35">
      <c r="A2458">
        <v>5911</v>
      </c>
      <c r="B2458">
        <v>63</v>
      </c>
      <c r="C2458" t="str" cm="1">
        <f t="array" ref="C2458">_xlfn.XLOOKUP(A2458,A2458:A7457,'working_data '!S2468:S7467,NA,0)</f>
        <v>Other</v>
      </c>
      <c r="D2458" cm="1">
        <f t="array" ref="D2458">_xlfn.XLOOKUP(A2458,A2458:A7457,'working_data '!T2468:T7467,NA,0)</f>
        <v>103886.96</v>
      </c>
      <c r="E2458" t="str" cm="1">
        <f t="array" ref="E2458">_xlfn.XLOOKUP(B2458,B2458:B7457,'working_data '!U2468:U7467,NA,0)</f>
        <v>Platinum</v>
      </c>
    </row>
    <row r="2459" spans="1:5" x14ac:dyDescent="0.35">
      <c r="A2459">
        <v>8933</v>
      </c>
      <c r="B2459">
        <v>45</v>
      </c>
      <c r="C2459" t="str" cm="1">
        <f t="array" ref="C2459">_xlfn.XLOOKUP(A2459,A2459:A7458,'working_data '!S2469:S7468,NA,0)</f>
        <v>Male</v>
      </c>
      <c r="D2459" cm="1">
        <f t="array" ref="D2459">_xlfn.XLOOKUP(A2459,A2459:A7458,'working_data '!T2469:T7468,NA,0)</f>
        <v>78930.34</v>
      </c>
      <c r="E2459" t="str" cm="1">
        <f t="array" ref="E2459">_xlfn.XLOOKUP(B2459,B2459:B7458,'working_data '!U2469:U7468,NA,0)</f>
        <v>Gold</v>
      </c>
    </row>
    <row r="2460" spans="1:5" x14ac:dyDescent="0.35">
      <c r="A2460">
        <v>2260</v>
      </c>
      <c r="B2460">
        <v>40</v>
      </c>
      <c r="C2460" t="str" cm="1">
        <f t="array" ref="C2460">_xlfn.XLOOKUP(A2460,A2460:A7459,'working_data '!S2470:S7469,NA,0)</f>
        <v>Female</v>
      </c>
      <c r="D2460" cm="1">
        <f t="array" ref="D2460">_xlfn.XLOOKUP(A2460,A2460:A7459,'working_data '!T2470:T7469,NA,0)</f>
        <v>21150.36</v>
      </c>
      <c r="E2460" t="str" cm="1">
        <f t="array" ref="E2460">_xlfn.XLOOKUP(B2460,B2460:B7459,'working_data '!U2470:U7469,NA,0)</f>
        <v>Bronze</v>
      </c>
    </row>
    <row r="2461" spans="1:5" x14ac:dyDescent="0.35">
      <c r="A2461">
        <v>6916</v>
      </c>
      <c r="B2461">
        <v>47</v>
      </c>
      <c r="C2461" t="str" cm="1">
        <f t="array" ref="C2461">_xlfn.XLOOKUP(A2461,A2461:A7460,'working_data '!S2471:S7470,NA,0)</f>
        <v>Female</v>
      </c>
      <c r="D2461" cm="1">
        <f t="array" ref="D2461">_xlfn.XLOOKUP(A2461,A2461:A7460,'working_data '!T2471:T7470,NA,0)</f>
        <v>112168.9</v>
      </c>
      <c r="E2461" t="str" cm="1">
        <f t="array" ref="E2461">_xlfn.XLOOKUP(B2461,B2461:B7460,'working_data '!U2471:U7470,NA,0)</f>
        <v>Silver</v>
      </c>
    </row>
    <row r="2462" spans="1:5" x14ac:dyDescent="0.35">
      <c r="A2462">
        <v>5123</v>
      </c>
      <c r="B2462">
        <v>48</v>
      </c>
      <c r="C2462" t="str" cm="1">
        <f t="array" ref="C2462">_xlfn.XLOOKUP(A2462,A2462:A7461,'working_data '!S2472:S7471,NA,0)</f>
        <v>Male</v>
      </c>
      <c r="D2462" cm="1">
        <f t="array" ref="D2462">_xlfn.XLOOKUP(A2462,A2462:A7461,'working_data '!T2472:T7471,NA,0)</f>
        <v>72102.070000000007</v>
      </c>
      <c r="E2462" t="str" cm="1">
        <f t="array" ref="E2462">_xlfn.XLOOKUP(B2462,B2462:B7461,'working_data '!U2472:U7471,NA,0)</f>
        <v>Bronze</v>
      </c>
    </row>
    <row r="2463" spans="1:5" x14ac:dyDescent="0.35">
      <c r="A2463">
        <v>5040</v>
      </c>
      <c r="B2463">
        <v>68</v>
      </c>
      <c r="C2463" t="str" cm="1">
        <f t="array" ref="C2463">_xlfn.XLOOKUP(A2463,A2463:A7462,'working_data '!S2473:S7472,NA,0)</f>
        <v>Other</v>
      </c>
      <c r="D2463" cm="1">
        <f t="array" ref="D2463">_xlfn.XLOOKUP(A2463,A2463:A7462,'working_data '!T2473:T7472,NA,0)</f>
        <v>105402.86</v>
      </c>
      <c r="E2463" t="str" cm="1">
        <f t="array" ref="E2463">_xlfn.XLOOKUP(B2463,B2463:B7462,'working_data '!U2473:U7472,NA,0)</f>
        <v>Bronze</v>
      </c>
    </row>
    <row r="2464" spans="1:5" x14ac:dyDescent="0.35">
      <c r="A2464">
        <v>9123</v>
      </c>
      <c r="B2464">
        <v>43</v>
      </c>
      <c r="C2464" t="str" cm="1">
        <f t="array" ref="C2464">_xlfn.XLOOKUP(A2464,A2464:A7463,'working_data '!S2474:S7473,NA,0)</f>
        <v>Other</v>
      </c>
      <c r="D2464" cm="1">
        <f t="array" ref="D2464">_xlfn.XLOOKUP(A2464,A2464:A7463,'working_data '!T2474:T7473,NA,0)</f>
        <v>37362.35</v>
      </c>
      <c r="E2464" t="str" cm="1">
        <f t="array" ref="E2464">_xlfn.XLOOKUP(B2464,B2464:B7463,'working_data '!U2474:U7473,NA,0)</f>
        <v>Gold</v>
      </c>
    </row>
    <row r="2465" spans="1:5" x14ac:dyDescent="0.35">
      <c r="A2465">
        <v>4203</v>
      </c>
      <c r="B2465">
        <v>38</v>
      </c>
      <c r="C2465" t="str" cm="1">
        <f t="array" ref="C2465">_xlfn.XLOOKUP(A2465,A2465:A7464,'working_data '!S2475:S7474,NA,0)</f>
        <v>Other</v>
      </c>
      <c r="D2465" cm="1">
        <f t="array" ref="D2465">_xlfn.XLOOKUP(A2465,A2465:A7464,'working_data '!T2475:T7474,NA,0)</f>
        <v>108826.79</v>
      </c>
      <c r="E2465" t="str" cm="1">
        <f t="array" ref="E2465">_xlfn.XLOOKUP(B2465,B2465:B7464,'working_data '!U2475:U7474,NA,0)</f>
        <v>Silver</v>
      </c>
    </row>
    <row r="2466" spans="1:5" x14ac:dyDescent="0.35">
      <c r="A2466">
        <v>8501</v>
      </c>
      <c r="B2466">
        <v>37</v>
      </c>
      <c r="C2466" t="str" cm="1">
        <f t="array" ref="C2466">_xlfn.XLOOKUP(A2466,A2466:A7465,'working_data '!S2476:S7475,NA,0)</f>
        <v>Male</v>
      </c>
      <c r="D2466" cm="1">
        <f t="array" ref="D2466">_xlfn.XLOOKUP(A2466,A2466:A7465,'working_data '!T2476:T7475,NA,0)</f>
        <v>78726.37</v>
      </c>
      <c r="E2466" t="str" cm="1">
        <f t="array" ref="E2466">_xlfn.XLOOKUP(B2466,B2466:B7465,'working_data '!U2476:U7475,NA,0)</f>
        <v>Platinum</v>
      </c>
    </row>
    <row r="2467" spans="1:5" x14ac:dyDescent="0.35">
      <c r="A2467">
        <v>2752</v>
      </c>
      <c r="B2467">
        <v>31</v>
      </c>
      <c r="C2467" t="str" cm="1">
        <f t="array" ref="C2467">_xlfn.XLOOKUP(A2467,A2467:A7466,'working_data '!S2477:S7476,NA,0)</f>
        <v>Other</v>
      </c>
      <c r="D2467" cm="1">
        <f t="array" ref="D2467">_xlfn.XLOOKUP(A2467,A2467:A7466,'working_data '!T2477:T7476,NA,0)</f>
        <v>100265.22</v>
      </c>
      <c r="E2467" t="str" cm="1">
        <f t="array" ref="E2467">_xlfn.XLOOKUP(B2467,B2467:B7466,'working_data '!U2477:U7476,NA,0)</f>
        <v>Platinum</v>
      </c>
    </row>
    <row r="2468" spans="1:5" x14ac:dyDescent="0.35">
      <c r="A2468">
        <v>3219</v>
      </c>
      <c r="B2468">
        <v>54</v>
      </c>
      <c r="C2468" t="str" cm="1">
        <f t="array" ref="C2468">_xlfn.XLOOKUP(A2468,A2468:A7467,'working_data '!S2478:S7477,NA,0)</f>
        <v>Female</v>
      </c>
      <c r="D2468" cm="1">
        <f t="array" ref="D2468">_xlfn.XLOOKUP(A2468,A2468:A7467,'working_data '!T2478:T7477,NA,0)</f>
        <v>56222.23</v>
      </c>
      <c r="E2468" t="str" cm="1">
        <f t="array" ref="E2468">_xlfn.XLOOKUP(B2468,B2468:B7467,'working_data '!U2478:U7477,NA,0)</f>
        <v>Silver</v>
      </c>
    </row>
    <row r="2469" spans="1:5" x14ac:dyDescent="0.35">
      <c r="A2469">
        <v>5991</v>
      </c>
      <c r="B2469">
        <v>40</v>
      </c>
      <c r="C2469" t="str" cm="1">
        <f t="array" ref="C2469">_xlfn.XLOOKUP(A2469,A2469:A7468,'working_data '!S2479:S7478,NA,0)</f>
        <v>Other</v>
      </c>
      <c r="D2469" cm="1">
        <f t="array" ref="D2469">_xlfn.XLOOKUP(A2469,A2469:A7468,'working_data '!T2479:T7478,NA,0)</f>
        <v>79555.259999999995</v>
      </c>
      <c r="E2469" t="str" cm="1">
        <f t="array" ref="E2469">_xlfn.XLOOKUP(B2469,B2469:B7468,'working_data '!U2479:U7478,NA,0)</f>
        <v>Bronze</v>
      </c>
    </row>
    <row r="2470" spans="1:5" x14ac:dyDescent="0.35">
      <c r="A2470">
        <v>1110</v>
      </c>
      <c r="B2470">
        <v>56</v>
      </c>
      <c r="C2470" t="str" cm="1">
        <f t="array" ref="C2470">_xlfn.XLOOKUP(A2470,A2470:A7469,'working_data '!S2480:S7479,NA,0)</f>
        <v>Male</v>
      </c>
      <c r="D2470" cm="1">
        <f t="array" ref="D2470">_xlfn.XLOOKUP(A2470,A2470:A7469,'working_data '!T2480:T7479,NA,0)</f>
        <v>50089.57</v>
      </c>
      <c r="E2470" t="str" cm="1">
        <f t="array" ref="E2470">_xlfn.XLOOKUP(B2470,B2470:B7469,'working_data '!U2480:U7479,NA,0)</f>
        <v>Platinum</v>
      </c>
    </row>
    <row r="2471" spans="1:5" x14ac:dyDescent="0.35">
      <c r="A2471">
        <v>7483</v>
      </c>
      <c r="B2471">
        <v>28</v>
      </c>
      <c r="C2471" t="str" cm="1">
        <f t="array" ref="C2471">_xlfn.XLOOKUP(A2471,A2471:A7470,'working_data '!S2481:S7480,NA,0)</f>
        <v>Other</v>
      </c>
      <c r="D2471" cm="1">
        <f t="array" ref="D2471">_xlfn.XLOOKUP(A2471,A2471:A7470,'working_data '!T2481:T7480,NA,0)</f>
        <v>41447.46</v>
      </c>
      <c r="E2471" t="str" cm="1">
        <f t="array" ref="E2471">_xlfn.XLOOKUP(B2471,B2471:B7470,'working_data '!U2481:U7480,NA,0)</f>
        <v>Gold</v>
      </c>
    </row>
    <row r="2472" spans="1:5" x14ac:dyDescent="0.35">
      <c r="A2472">
        <v>6443</v>
      </c>
      <c r="B2472">
        <v>53</v>
      </c>
      <c r="C2472" t="str" cm="1">
        <f t="array" ref="C2472">_xlfn.XLOOKUP(A2472,A2472:A7471,'working_data '!S2482:S7481,NA,0)</f>
        <v>Female</v>
      </c>
      <c r="D2472" cm="1">
        <f t="array" ref="D2472">_xlfn.XLOOKUP(A2472,A2472:A7471,'working_data '!T2482:T7481,NA,0)</f>
        <v>21858.04</v>
      </c>
      <c r="E2472" t="str" cm="1">
        <f t="array" ref="E2472">_xlfn.XLOOKUP(B2472,B2472:B7471,'working_data '!U2482:U7481,NA,0)</f>
        <v>Platinum</v>
      </c>
    </row>
    <row r="2473" spans="1:5" x14ac:dyDescent="0.35">
      <c r="A2473">
        <v>7224</v>
      </c>
      <c r="B2473">
        <v>54</v>
      </c>
      <c r="C2473" t="str" cm="1">
        <f t="array" ref="C2473">_xlfn.XLOOKUP(A2473,A2473:A7472,'working_data '!S2483:S7482,NA,0)</f>
        <v>Other</v>
      </c>
      <c r="D2473" cm="1">
        <f t="array" ref="D2473">_xlfn.XLOOKUP(A2473,A2473:A7472,'working_data '!T2483:T7482,NA,0)</f>
        <v>93497.67</v>
      </c>
      <c r="E2473" t="str" cm="1">
        <f t="array" ref="E2473">_xlfn.XLOOKUP(B2473,B2473:B7472,'working_data '!U2483:U7482,NA,0)</f>
        <v>Platinum</v>
      </c>
    </row>
    <row r="2474" spans="1:5" x14ac:dyDescent="0.35">
      <c r="A2474">
        <v>6399</v>
      </c>
      <c r="B2474">
        <v>24</v>
      </c>
      <c r="C2474" t="str" cm="1">
        <f t="array" ref="C2474">_xlfn.XLOOKUP(A2474,A2474:A7473,'working_data '!S2484:S7483,NA,0)</f>
        <v>Female</v>
      </c>
      <c r="D2474" cm="1">
        <f t="array" ref="D2474">_xlfn.XLOOKUP(A2474,A2474:A7473,'working_data '!T2484:T7483,NA,0)</f>
        <v>73408.149999999994</v>
      </c>
      <c r="E2474" t="str" cm="1">
        <f t="array" ref="E2474">_xlfn.XLOOKUP(B2474,B2474:B7473,'working_data '!U2484:U7483,NA,0)</f>
        <v>Silver</v>
      </c>
    </row>
    <row r="2475" spans="1:5" x14ac:dyDescent="0.35">
      <c r="A2475">
        <v>8212</v>
      </c>
      <c r="B2475">
        <v>34</v>
      </c>
      <c r="C2475" t="str" cm="1">
        <f t="array" ref="C2475">_xlfn.XLOOKUP(A2475,A2475:A7474,'working_data '!S2485:S7484,NA,0)</f>
        <v>Male</v>
      </c>
      <c r="D2475" cm="1">
        <f t="array" ref="D2475">_xlfn.XLOOKUP(A2475,A2475:A7474,'working_data '!T2485:T7484,NA,0)</f>
        <v>101177.87</v>
      </c>
      <c r="E2475" t="str" cm="1">
        <f t="array" ref="E2475">_xlfn.XLOOKUP(B2475,B2475:B7474,'working_data '!U2485:U7484,NA,0)</f>
        <v>Platinum</v>
      </c>
    </row>
    <row r="2476" spans="1:5" x14ac:dyDescent="0.35">
      <c r="A2476">
        <v>6484</v>
      </c>
      <c r="B2476">
        <v>45</v>
      </c>
      <c r="C2476" t="str" cm="1">
        <f t="array" ref="C2476">_xlfn.XLOOKUP(A2476,A2476:A7475,'working_data '!S2486:S7485,NA,0)</f>
        <v>Other</v>
      </c>
      <c r="D2476" cm="1">
        <f t="array" ref="D2476">_xlfn.XLOOKUP(A2476,A2476:A7475,'working_data '!T2486:T7485,NA,0)</f>
        <v>48772.56</v>
      </c>
      <c r="E2476" t="str" cm="1">
        <f t="array" ref="E2476">_xlfn.XLOOKUP(B2476,B2476:B7475,'working_data '!U2486:U7485,NA,0)</f>
        <v>Gold</v>
      </c>
    </row>
    <row r="2477" spans="1:5" x14ac:dyDescent="0.35">
      <c r="A2477">
        <v>8055</v>
      </c>
      <c r="B2477">
        <v>33</v>
      </c>
      <c r="C2477" t="str" cm="1">
        <f t="array" ref="C2477">_xlfn.XLOOKUP(A2477,A2477:A7476,'working_data '!S2487:S7486,NA,0)</f>
        <v>Female</v>
      </c>
      <c r="D2477" cm="1">
        <f t="array" ref="D2477">_xlfn.XLOOKUP(A2477,A2477:A7476,'working_data '!T2487:T7486,NA,0)</f>
        <v>85776</v>
      </c>
      <c r="E2477" t="str" cm="1">
        <f t="array" ref="E2477">_xlfn.XLOOKUP(B2477,B2477:B7476,'working_data '!U2487:U7486,NA,0)</f>
        <v>Platinum</v>
      </c>
    </row>
    <row r="2478" spans="1:5" x14ac:dyDescent="0.35">
      <c r="A2478">
        <v>3230</v>
      </c>
      <c r="B2478">
        <v>66</v>
      </c>
      <c r="C2478" t="str" cm="1">
        <f t="array" ref="C2478">_xlfn.XLOOKUP(A2478,A2478:A7477,'working_data '!S2488:S7487,NA,0)</f>
        <v>Other</v>
      </c>
      <c r="D2478" cm="1">
        <f t="array" ref="D2478">_xlfn.XLOOKUP(A2478,A2478:A7477,'working_data '!T2488:T7487,NA,0)</f>
        <v>91316.69</v>
      </c>
      <c r="E2478" t="str" cm="1">
        <f t="array" ref="E2478">_xlfn.XLOOKUP(B2478,B2478:B7477,'working_data '!U2488:U7487,NA,0)</f>
        <v>Bronze</v>
      </c>
    </row>
    <row r="2479" spans="1:5" x14ac:dyDescent="0.35">
      <c r="A2479">
        <v>5922</v>
      </c>
      <c r="B2479">
        <v>22</v>
      </c>
      <c r="C2479" t="str" cm="1">
        <f t="array" ref="C2479">_xlfn.XLOOKUP(A2479,A2479:A7478,'working_data '!S2489:S7488,NA,0)</f>
        <v>Other</v>
      </c>
      <c r="D2479" cm="1">
        <f t="array" ref="D2479">_xlfn.XLOOKUP(A2479,A2479:A7478,'working_data '!T2489:T7488,NA,0)</f>
        <v>59490.27</v>
      </c>
      <c r="E2479" t="str" cm="1">
        <f t="array" ref="E2479">_xlfn.XLOOKUP(B2479,B2479:B7478,'working_data '!U2489:U7488,NA,0)</f>
        <v>Bronze</v>
      </c>
    </row>
    <row r="2480" spans="1:5" x14ac:dyDescent="0.35">
      <c r="A2480">
        <v>6253</v>
      </c>
      <c r="B2480">
        <v>28</v>
      </c>
      <c r="C2480" t="str" cm="1">
        <f t="array" ref="C2480">_xlfn.XLOOKUP(A2480,A2480:A7479,'working_data '!S2490:S7489,NA,0)</f>
        <v>Female</v>
      </c>
      <c r="D2480" cm="1">
        <f t="array" ref="D2480">_xlfn.XLOOKUP(A2480,A2480:A7479,'working_data '!T2490:T7489,NA,0)</f>
        <v>96238.79</v>
      </c>
      <c r="E2480" t="str" cm="1">
        <f t="array" ref="E2480">_xlfn.XLOOKUP(B2480,B2480:B7479,'working_data '!U2490:U7489,NA,0)</f>
        <v>Platinum</v>
      </c>
    </row>
    <row r="2481" spans="1:5" x14ac:dyDescent="0.35">
      <c r="A2481">
        <v>4290</v>
      </c>
      <c r="B2481">
        <v>59</v>
      </c>
      <c r="C2481" t="str" cm="1">
        <f t="array" ref="C2481">_xlfn.XLOOKUP(A2481,A2481:A7480,'working_data '!S2491:S7490,NA,0)</f>
        <v>Female</v>
      </c>
      <c r="D2481" cm="1">
        <f t="array" ref="D2481">_xlfn.XLOOKUP(A2481,A2481:A7480,'working_data '!T2491:T7490,NA,0)</f>
        <v>73312.69</v>
      </c>
      <c r="E2481" t="str" cm="1">
        <f t="array" ref="E2481">_xlfn.XLOOKUP(B2481,B2481:B7480,'working_data '!U2491:U7490,NA,0)</f>
        <v>Bronze</v>
      </c>
    </row>
    <row r="2482" spans="1:5" x14ac:dyDescent="0.35">
      <c r="A2482">
        <v>8848</v>
      </c>
      <c r="B2482">
        <v>67</v>
      </c>
      <c r="C2482" t="str" cm="1">
        <f t="array" ref="C2482">_xlfn.XLOOKUP(A2482,A2482:A7481,'working_data '!S2492:S7491,NA,0)</f>
        <v>Female</v>
      </c>
      <c r="D2482" cm="1">
        <f t="array" ref="D2482">_xlfn.XLOOKUP(A2482,A2482:A7481,'working_data '!T2492:T7491,NA,0)</f>
        <v>69574.37</v>
      </c>
      <c r="E2482" t="str" cm="1">
        <f t="array" ref="E2482">_xlfn.XLOOKUP(B2482,B2482:B7481,'working_data '!U2492:U7491,NA,0)</f>
        <v>Silver</v>
      </c>
    </row>
    <row r="2483" spans="1:5" x14ac:dyDescent="0.35">
      <c r="A2483">
        <v>6147</v>
      </c>
      <c r="B2483">
        <v>36</v>
      </c>
      <c r="C2483" t="str" cm="1">
        <f t="array" ref="C2483">_xlfn.XLOOKUP(A2483,A2483:A7482,'working_data '!S2493:S7492,NA,0)</f>
        <v>Male</v>
      </c>
      <c r="D2483" cm="1">
        <f t="array" ref="D2483">_xlfn.XLOOKUP(A2483,A2483:A7482,'working_data '!T2493:T7492,NA,0)</f>
        <v>52312.7</v>
      </c>
      <c r="E2483" t="str" cm="1">
        <f t="array" ref="E2483">_xlfn.XLOOKUP(B2483,B2483:B7482,'working_data '!U2493:U7492,NA,0)</f>
        <v>Platinum</v>
      </c>
    </row>
    <row r="2484" spans="1:5" x14ac:dyDescent="0.35">
      <c r="A2484">
        <v>3910</v>
      </c>
      <c r="B2484">
        <v>39</v>
      </c>
      <c r="C2484" t="str" cm="1">
        <f t="array" ref="C2484">_xlfn.XLOOKUP(A2484,A2484:A7483,'working_data '!S2494:S7493,NA,0)</f>
        <v>Other</v>
      </c>
      <c r="D2484" cm="1">
        <f t="array" ref="D2484">_xlfn.XLOOKUP(A2484,A2484:A7483,'working_data '!T2494:T7493,NA,0)</f>
        <v>94796.7</v>
      </c>
      <c r="E2484" t="str" cm="1">
        <f t="array" ref="E2484">_xlfn.XLOOKUP(B2484,B2484:B7483,'working_data '!U2494:U7493,NA,0)</f>
        <v>Platinum</v>
      </c>
    </row>
    <row r="2485" spans="1:5" x14ac:dyDescent="0.35">
      <c r="A2485">
        <v>7524</v>
      </c>
      <c r="B2485">
        <v>61</v>
      </c>
      <c r="C2485" t="str" cm="1">
        <f t="array" ref="C2485">_xlfn.XLOOKUP(A2485,A2485:A7484,'working_data '!S2495:S7494,NA,0)</f>
        <v>Female</v>
      </c>
      <c r="D2485" cm="1">
        <f t="array" ref="D2485">_xlfn.XLOOKUP(A2485,A2485:A7484,'working_data '!T2495:T7494,NA,0)</f>
        <v>64118.92</v>
      </c>
      <c r="E2485" t="str" cm="1">
        <f t="array" ref="E2485">_xlfn.XLOOKUP(B2485,B2485:B7484,'working_data '!U2495:U7494,NA,0)</f>
        <v>Gold</v>
      </c>
    </row>
    <row r="2486" spans="1:5" x14ac:dyDescent="0.35">
      <c r="A2486">
        <v>6228</v>
      </c>
      <c r="B2486">
        <v>33</v>
      </c>
      <c r="C2486" t="str" cm="1">
        <f t="array" ref="C2486">_xlfn.XLOOKUP(A2486,A2486:A7485,'working_data '!S2496:S7495,NA,0)</f>
        <v>Female</v>
      </c>
      <c r="D2486" cm="1">
        <f t="array" ref="D2486">_xlfn.XLOOKUP(A2486,A2486:A7485,'working_data '!T2496:T7495,NA,0)</f>
        <v>72326.179999999993</v>
      </c>
      <c r="E2486" t="str" cm="1">
        <f t="array" ref="E2486">_xlfn.XLOOKUP(B2486,B2486:B7485,'working_data '!U2496:U7495,NA,0)</f>
        <v>Bronze</v>
      </c>
    </row>
    <row r="2487" spans="1:5" x14ac:dyDescent="0.35">
      <c r="A2487">
        <v>5775</v>
      </c>
      <c r="B2487">
        <v>34</v>
      </c>
      <c r="C2487" t="str" cm="1">
        <f t="array" ref="C2487">_xlfn.XLOOKUP(A2487,A2487:A7486,'working_data '!S2497:S7496,NA,0)</f>
        <v>Male</v>
      </c>
      <c r="D2487" cm="1">
        <f t="array" ref="D2487">_xlfn.XLOOKUP(A2487,A2487:A7486,'working_data '!T2497:T7496,NA,0)</f>
        <v>32998.239999999998</v>
      </c>
      <c r="E2487" t="str" cm="1">
        <f t="array" ref="E2487">_xlfn.XLOOKUP(B2487,B2487:B7486,'working_data '!U2497:U7496,NA,0)</f>
        <v>Platinum</v>
      </c>
    </row>
    <row r="2488" spans="1:5" x14ac:dyDescent="0.35">
      <c r="A2488">
        <v>9044</v>
      </c>
      <c r="B2488">
        <v>47</v>
      </c>
      <c r="C2488" t="str" cm="1">
        <f t="array" ref="C2488">_xlfn.XLOOKUP(A2488,A2488:A7487,'working_data '!S2498:S7497,NA,0)</f>
        <v>Female</v>
      </c>
      <c r="D2488" cm="1">
        <f t="array" ref="D2488">_xlfn.XLOOKUP(A2488,A2488:A7487,'working_data '!T2498:T7497,NA,0)</f>
        <v>85138.240000000005</v>
      </c>
      <c r="E2488" t="str" cm="1">
        <f t="array" ref="E2488">_xlfn.XLOOKUP(B2488,B2488:B7487,'working_data '!U2498:U7497,NA,0)</f>
        <v>Platinum</v>
      </c>
    </row>
    <row r="2489" spans="1:5" x14ac:dyDescent="0.35">
      <c r="A2489">
        <v>4971</v>
      </c>
      <c r="B2489">
        <v>34</v>
      </c>
      <c r="C2489" t="str" cm="1">
        <f t="array" ref="C2489">_xlfn.XLOOKUP(A2489,A2489:A7488,'working_data '!S2499:S7498,NA,0)</f>
        <v>Male</v>
      </c>
      <c r="D2489" cm="1">
        <f t="array" ref="D2489">_xlfn.XLOOKUP(A2489,A2489:A7488,'working_data '!T2499:T7498,NA,0)</f>
        <v>99588.9</v>
      </c>
      <c r="E2489" t="str" cm="1">
        <f t="array" ref="E2489">_xlfn.XLOOKUP(B2489,B2489:B7488,'working_data '!U2499:U7498,NA,0)</f>
        <v>Gold</v>
      </c>
    </row>
    <row r="2490" spans="1:5" x14ac:dyDescent="0.35">
      <c r="A2490">
        <v>6339</v>
      </c>
      <c r="B2490">
        <v>55</v>
      </c>
      <c r="C2490" t="str" cm="1">
        <f t="array" ref="C2490">_xlfn.XLOOKUP(A2490,A2490:A7489,'working_data '!S2500:S7499,NA,0)</f>
        <v>Female</v>
      </c>
      <c r="D2490" cm="1">
        <f t="array" ref="D2490">_xlfn.XLOOKUP(A2490,A2490:A7489,'working_data '!T2500:T7499,NA,0)</f>
        <v>79840.69</v>
      </c>
      <c r="E2490" t="str" cm="1">
        <f t="array" ref="E2490">_xlfn.XLOOKUP(B2490,B2490:B7489,'working_data '!U2500:U7499,NA,0)</f>
        <v>Gold</v>
      </c>
    </row>
    <row r="2491" spans="1:5" x14ac:dyDescent="0.35">
      <c r="A2491">
        <v>7161</v>
      </c>
      <c r="B2491">
        <v>63</v>
      </c>
      <c r="C2491" t="str" cm="1">
        <f t="array" ref="C2491">_xlfn.XLOOKUP(A2491,A2491:A7490,'working_data '!S2501:S7500,NA,0)</f>
        <v>Male</v>
      </c>
      <c r="D2491" cm="1">
        <f t="array" ref="D2491">_xlfn.XLOOKUP(A2491,A2491:A7490,'working_data '!T2501:T7500,NA,0)</f>
        <v>87925.68</v>
      </c>
      <c r="E2491" t="str" cm="1">
        <f t="array" ref="E2491">_xlfn.XLOOKUP(B2491,B2491:B7490,'working_data '!U2501:U7500,NA,0)</f>
        <v>Silver</v>
      </c>
    </row>
    <row r="2492" spans="1:5" x14ac:dyDescent="0.35">
      <c r="A2492">
        <v>5592</v>
      </c>
      <c r="B2492">
        <v>61</v>
      </c>
      <c r="C2492" t="str" cm="1">
        <f t="array" ref="C2492">_xlfn.XLOOKUP(A2492,A2492:A7491,'working_data '!S2502:S7501,NA,0)</f>
        <v>Female</v>
      </c>
      <c r="D2492" cm="1">
        <f t="array" ref="D2492">_xlfn.XLOOKUP(A2492,A2492:A7491,'working_data '!T2502:T7501,NA,0)</f>
        <v>83532.3</v>
      </c>
      <c r="E2492" t="str" cm="1">
        <f t="array" ref="E2492">_xlfn.XLOOKUP(B2492,B2492:B7491,'working_data '!U2502:U7501,NA,0)</f>
        <v>Silver</v>
      </c>
    </row>
    <row r="2493" spans="1:5" x14ac:dyDescent="0.35">
      <c r="A2493">
        <v>7437</v>
      </c>
      <c r="B2493">
        <v>22</v>
      </c>
      <c r="C2493" t="str" cm="1">
        <f t="array" ref="C2493">_xlfn.XLOOKUP(A2493,A2493:A7492,'working_data '!S2503:S7502,NA,0)</f>
        <v>Male</v>
      </c>
      <c r="D2493" cm="1">
        <f t="array" ref="D2493">_xlfn.XLOOKUP(A2493,A2493:A7492,'working_data '!T2503:T7502,NA,0)</f>
        <v>111132.05</v>
      </c>
      <c r="E2493" t="str" cm="1">
        <f t="array" ref="E2493">_xlfn.XLOOKUP(B2493,B2493:B7492,'working_data '!U2503:U7502,NA,0)</f>
        <v>Bronze</v>
      </c>
    </row>
    <row r="2494" spans="1:5" x14ac:dyDescent="0.35">
      <c r="A2494">
        <v>6980</v>
      </c>
      <c r="B2494">
        <v>22</v>
      </c>
      <c r="C2494" t="str" cm="1">
        <f t="array" ref="C2494">_xlfn.XLOOKUP(A2494,A2494:A7493,'working_data '!S2504:S7503,NA,0)</f>
        <v>Male</v>
      </c>
      <c r="D2494" cm="1">
        <f t="array" ref="D2494">_xlfn.XLOOKUP(A2494,A2494:A7493,'working_data '!T2504:T7503,NA,0)</f>
        <v>78094.539999999994</v>
      </c>
      <c r="E2494" t="str" cm="1">
        <f t="array" ref="E2494">_xlfn.XLOOKUP(B2494,B2494:B7493,'working_data '!U2504:U7503,NA,0)</f>
        <v>Platinum</v>
      </c>
    </row>
    <row r="2495" spans="1:5" x14ac:dyDescent="0.35">
      <c r="A2495">
        <v>2865</v>
      </c>
      <c r="B2495">
        <v>43</v>
      </c>
      <c r="C2495" t="str" cm="1">
        <f t="array" ref="C2495">_xlfn.XLOOKUP(A2495,A2495:A7494,'working_data '!S2505:S7504,NA,0)</f>
        <v>Female</v>
      </c>
      <c r="D2495" cm="1">
        <f t="array" ref="D2495">_xlfn.XLOOKUP(A2495,A2495:A7494,'working_data '!T2505:T7504,NA,0)</f>
        <v>67642.97</v>
      </c>
      <c r="E2495" t="str" cm="1">
        <f t="array" ref="E2495">_xlfn.XLOOKUP(B2495,B2495:B7494,'working_data '!U2505:U7504,NA,0)</f>
        <v>Silver</v>
      </c>
    </row>
    <row r="2496" spans="1:5" x14ac:dyDescent="0.35">
      <c r="A2496">
        <v>4273</v>
      </c>
      <c r="B2496">
        <v>20</v>
      </c>
      <c r="C2496" t="str" cm="1">
        <f t="array" ref="C2496">_xlfn.XLOOKUP(A2496,A2496:A7495,'working_data '!S2506:S7505,NA,0)</f>
        <v>Female</v>
      </c>
      <c r="D2496" cm="1">
        <f t="array" ref="D2496">_xlfn.XLOOKUP(A2496,A2496:A7495,'working_data '!T2506:T7505,NA,0)</f>
        <v>114087.41</v>
      </c>
      <c r="E2496" t="str" cm="1">
        <f t="array" ref="E2496">_xlfn.XLOOKUP(B2496,B2496:B7495,'working_data '!U2506:U7505,NA,0)</f>
        <v>Platinum</v>
      </c>
    </row>
    <row r="2497" spans="1:5" x14ac:dyDescent="0.35">
      <c r="A2497">
        <v>9939</v>
      </c>
      <c r="B2497">
        <v>64</v>
      </c>
      <c r="C2497" t="str" cm="1">
        <f t="array" ref="C2497">_xlfn.XLOOKUP(A2497,A2497:A7496,'working_data '!S2507:S7506,NA,0)</f>
        <v>Female</v>
      </c>
      <c r="D2497" cm="1">
        <f t="array" ref="D2497">_xlfn.XLOOKUP(A2497,A2497:A7496,'working_data '!T2507:T7506,NA,0)</f>
        <v>43403.5</v>
      </c>
      <c r="E2497" t="str" cm="1">
        <f t="array" ref="E2497">_xlfn.XLOOKUP(B2497,B2497:B7496,'working_data '!U2507:U7506,NA,0)</f>
        <v>Bronze</v>
      </c>
    </row>
    <row r="2498" spans="1:5" x14ac:dyDescent="0.35">
      <c r="A2498">
        <v>3947</v>
      </c>
      <c r="B2498">
        <v>50</v>
      </c>
      <c r="C2498" t="str" cm="1">
        <f t="array" ref="C2498">_xlfn.XLOOKUP(A2498,A2498:A7497,'working_data '!S2508:S7507,NA,0)</f>
        <v>Male</v>
      </c>
      <c r="D2498" cm="1">
        <f t="array" ref="D2498">_xlfn.XLOOKUP(A2498,A2498:A7497,'working_data '!T2508:T7507,NA,0)</f>
        <v>98635.23</v>
      </c>
      <c r="E2498" t="str" cm="1">
        <f t="array" ref="E2498">_xlfn.XLOOKUP(B2498,B2498:B7497,'working_data '!U2508:U7507,NA,0)</f>
        <v>Gold</v>
      </c>
    </row>
    <row r="2499" spans="1:5" x14ac:dyDescent="0.35">
      <c r="A2499">
        <v>1440</v>
      </c>
      <c r="B2499">
        <v>34</v>
      </c>
      <c r="C2499" t="str" cm="1">
        <f t="array" ref="C2499">_xlfn.XLOOKUP(A2499,A2499:A7498,'working_data '!S2509:S7508,NA,0)</f>
        <v>Female</v>
      </c>
      <c r="D2499" cm="1">
        <f t="array" ref="D2499">_xlfn.XLOOKUP(A2499,A2499:A7498,'working_data '!T2509:T7508,NA,0)</f>
        <v>42075.15</v>
      </c>
      <c r="E2499" t="str" cm="1">
        <f t="array" ref="E2499">_xlfn.XLOOKUP(B2499,B2499:B7498,'working_data '!U2509:U7508,NA,0)</f>
        <v>Bronze</v>
      </c>
    </row>
    <row r="2500" spans="1:5" x14ac:dyDescent="0.35">
      <c r="A2500">
        <v>8563</v>
      </c>
      <c r="B2500">
        <v>61</v>
      </c>
      <c r="C2500" t="str" cm="1">
        <f t="array" ref="C2500">_xlfn.XLOOKUP(A2500,A2500:A7499,'working_data '!S2510:S7509,NA,0)</f>
        <v>Male</v>
      </c>
      <c r="D2500" cm="1">
        <f t="array" ref="D2500">_xlfn.XLOOKUP(A2500,A2500:A7499,'working_data '!T2510:T7509,NA,0)</f>
        <v>55517.99</v>
      </c>
      <c r="E2500" t="str" cm="1">
        <f t="array" ref="E2500">_xlfn.XLOOKUP(B2500,B2500:B7499,'working_data '!U2510:U7509,NA,0)</f>
        <v>Gold</v>
      </c>
    </row>
    <row r="2501" spans="1:5" x14ac:dyDescent="0.35">
      <c r="A2501">
        <v>4434</v>
      </c>
      <c r="B2501">
        <v>69</v>
      </c>
      <c r="C2501" t="str" cm="1">
        <f t="array" ref="C2501">_xlfn.XLOOKUP(A2501,A2501:A7500,'working_data '!S2511:S7510,NA,0)</f>
        <v>Other</v>
      </c>
      <c r="D2501" cm="1">
        <f t="array" ref="D2501">_xlfn.XLOOKUP(A2501,A2501:A7500,'working_data '!T2511:T7510,NA,0)</f>
        <v>81582.27</v>
      </c>
      <c r="E2501" t="str" cm="1">
        <f t="array" ref="E2501">_xlfn.XLOOKUP(B2501,B2501:B7500,'working_data '!U2511:U7510,NA,0)</f>
        <v>Bronze</v>
      </c>
    </row>
    <row r="2502" spans="1:5" x14ac:dyDescent="0.35">
      <c r="A2502">
        <v>8183</v>
      </c>
      <c r="B2502">
        <v>47</v>
      </c>
      <c r="C2502" t="str" cm="1">
        <f t="array" ref="C2502">_xlfn.XLOOKUP(A2502,A2502:A7501,'working_data '!S2512:S7511,NA,0)</f>
        <v>Other</v>
      </c>
      <c r="D2502" cm="1">
        <f t="array" ref="D2502">_xlfn.XLOOKUP(A2502,A2502:A7501,'working_data '!T2512:T7511,NA,0)</f>
        <v>106053.69</v>
      </c>
      <c r="E2502" t="str" cm="1">
        <f t="array" ref="E2502">_xlfn.XLOOKUP(B2502,B2502:B7501,'working_data '!U2512:U7511,NA,0)</f>
        <v>Gold</v>
      </c>
    </row>
    <row r="2503" spans="1:5" x14ac:dyDescent="0.35">
      <c r="A2503">
        <v>5773</v>
      </c>
      <c r="B2503">
        <v>52</v>
      </c>
      <c r="C2503" t="str" cm="1">
        <f t="array" ref="C2503">_xlfn.XLOOKUP(A2503,A2503:A7502,'working_data '!S2513:S7512,NA,0)</f>
        <v>Female</v>
      </c>
      <c r="D2503" cm="1">
        <f t="array" ref="D2503">_xlfn.XLOOKUP(A2503,A2503:A7502,'working_data '!T2513:T7512,NA,0)</f>
        <v>23503.46</v>
      </c>
      <c r="E2503" t="str" cm="1">
        <f t="array" ref="E2503">_xlfn.XLOOKUP(B2503,B2503:B7502,'working_data '!U2513:U7512,NA,0)</f>
        <v>Platinum</v>
      </c>
    </row>
    <row r="2504" spans="1:5" x14ac:dyDescent="0.35">
      <c r="A2504">
        <v>2133</v>
      </c>
      <c r="B2504">
        <v>61</v>
      </c>
      <c r="C2504" t="str" cm="1">
        <f t="array" ref="C2504">_xlfn.XLOOKUP(A2504,A2504:A7503,'working_data '!S2514:S7513,NA,0)</f>
        <v>Male</v>
      </c>
      <c r="D2504" cm="1">
        <f t="array" ref="D2504">_xlfn.XLOOKUP(A2504,A2504:A7503,'working_data '!T2514:T7513,NA,0)</f>
        <v>66839.509999999995</v>
      </c>
      <c r="E2504" t="str" cm="1">
        <f t="array" ref="E2504">_xlfn.XLOOKUP(B2504,B2504:B7503,'working_data '!U2514:U7513,NA,0)</f>
        <v>Silver</v>
      </c>
    </row>
    <row r="2505" spans="1:5" x14ac:dyDescent="0.35">
      <c r="A2505">
        <v>7703</v>
      </c>
      <c r="B2505">
        <v>25</v>
      </c>
      <c r="C2505" t="str" cm="1">
        <f t="array" ref="C2505">_xlfn.XLOOKUP(A2505,A2505:A7504,'working_data '!S2515:S7514,NA,0)</f>
        <v>Other</v>
      </c>
      <c r="D2505" cm="1">
        <f t="array" ref="D2505">_xlfn.XLOOKUP(A2505,A2505:A7504,'working_data '!T2515:T7514,NA,0)</f>
        <v>62377.61</v>
      </c>
      <c r="E2505" t="str" cm="1">
        <f t="array" ref="E2505">_xlfn.XLOOKUP(B2505,B2505:B7504,'working_data '!U2515:U7514,NA,0)</f>
        <v>Silver</v>
      </c>
    </row>
    <row r="2506" spans="1:5" x14ac:dyDescent="0.35">
      <c r="A2506">
        <v>9180</v>
      </c>
      <c r="B2506">
        <v>53</v>
      </c>
      <c r="C2506" t="str" cm="1">
        <f t="array" ref="C2506">_xlfn.XLOOKUP(A2506,A2506:A7505,'working_data '!S2516:S7515,NA,0)</f>
        <v>Male</v>
      </c>
      <c r="D2506" cm="1">
        <f t="array" ref="D2506">_xlfn.XLOOKUP(A2506,A2506:A7505,'working_data '!T2516:T7515,NA,0)</f>
        <v>100951.26</v>
      </c>
      <c r="E2506" t="str" cm="1">
        <f t="array" ref="E2506">_xlfn.XLOOKUP(B2506,B2506:B7505,'working_data '!U2516:U7515,NA,0)</f>
        <v>Silver</v>
      </c>
    </row>
    <row r="2507" spans="1:5" x14ac:dyDescent="0.35">
      <c r="A2507">
        <v>3280</v>
      </c>
      <c r="B2507">
        <v>28</v>
      </c>
      <c r="C2507" t="str" cm="1">
        <f t="array" ref="C2507">_xlfn.XLOOKUP(A2507,A2507:A7506,'working_data '!S2517:S7516,NA,0)</f>
        <v>Other</v>
      </c>
      <c r="D2507" cm="1">
        <f t="array" ref="D2507">_xlfn.XLOOKUP(A2507,A2507:A7506,'working_data '!T2517:T7516,NA,0)</f>
        <v>45079.18</v>
      </c>
      <c r="E2507" t="str" cm="1">
        <f t="array" ref="E2507">_xlfn.XLOOKUP(B2507,B2507:B7506,'working_data '!U2517:U7516,NA,0)</f>
        <v>Silver</v>
      </c>
    </row>
    <row r="2508" spans="1:5" x14ac:dyDescent="0.35">
      <c r="A2508">
        <v>5961</v>
      </c>
      <c r="B2508">
        <v>27</v>
      </c>
      <c r="C2508" t="str" cm="1">
        <f t="array" ref="C2508">_xlfn.XLOOKUP(A2508,A2508:A7507,'working_data '!S2518:S7517,NA,0)</f>
        <v>Male</v>
      </c>
      <c r="D2508" cm="1">
        <f t="array" ref="D2508">_xlfn.XLOOKUP(A2508,A2508:A7507,'working_data '!T2518:T7517,NA,0)</f>
        <v>39517.339999999997</v>
      </c>
      <c r="E2508" t="str" cm="1">
        <f t="array" ref="E2508">_xlfn.XLOOKUP(B2508,B2508:B7507,'working_data '!U2518:U7517,NA,0)</f>
        <v>Silver</v>
      </c>
    </row>
    <row r="2509" spans="1:5" x14ac:dyDescent="0.35">
      <c r="A2509">
        <v>4965</v>
      </c>
      <c r="B2509">
        <v>28</v>
      </c>
      <c r="C2509" t="str" cm="1">
        <f t="array" ref="C2509">_xlfn.XLOOKUP(A2509,A2509:A7508,'working_data '!S2519:S7518,NA,0)</f>
        <v>Other</v>
      </c>
      <c r="D2509" cm="1">
        <f t="array" ref="D2509">_xlfn.XLOOKUP(A2509,A2509:A7508,'working_data '!T2519:T7518,NA,0)</f>
        <v>113308.25</v>
      </c>
      <c r="E2509" t="str" cm="1">
        <f t="array" ref="E2509">_xlfn.XLOOKUP(B2509,B2509:B7508,'working_data '!U2519:U7518,NA,0)</f>
        <v>Bronze</v>
      </c>
    </row>
    <row r="2510" spans="1:5" x14ac:dyDescent="0.35">
      <c r="A2510">
        <v>5139</v>
      </c>
      <c r="B2510">
        <v>31</v>
      </c>
      <c r="C2510" t="str" cm="1">
        <f t="array" ref="C2510">_xlfn.XLOOKUP(A2510,A2510:A7509,'working_data '!S2520:S7519,NA,0)</f>
        <v>Other</v>
      </c>
      <c r="D2510" cm="1">
        <f t="array" ref="D2510">_xlfn.XLOOKUP(A2510,A2510:A7509,'working_data '!T2520:T7519,NA,0)</f>
        <v>76662.87</v>
      </c>
      <c r="E2510" t="str" cm="1">
        <f t="array" ref="E2510">_xlfn.XLOOKUP(B2510,B2510:B7509,'working_data '!U2520:U7519,NA,0)</f>
        <v>Platinum</v>
      </c>
    </row>
    <row r="2511" spans="1:5" x14ac:dyDescent="0.35">
      <c r="A2511">
        <v>3525</v>
      </c>
      <c r="B2511">
        <v>59</v>
      </c>
      <c r="C2511" t="str" cm="1">
        <f t="array" ref="C2511">_xlfn.XLOOKUP(A2511,A2511:A7510,'working_data '!S2521:S7520,NA,0)</f>
        <v>Male</v>
      </c>
      <c r="D2511" cm="1">
        <f t="array" ref="D2511">_xlfn.XLOOKUP(A2511,A2511:A7510,'working_data '!T2521:T7520,NA,0)</f>
        <v>88206.25</v>
      </c>
      <c r="E2511" t="str" cm="1">
        <f t="array" ref="E2511">_xlfn.XLOOKUP(B2511,B2511:B7510,'working_data '!U2521:U7520,NA,0)</f>
        <v>Platinum</v>
      </c>
    </row>
    <row r="2512" spans="1:5" x14ac:dyDescent="0.35">
      <c r="A2512">
        <v>7932</v>
      </c>
      <c r="B2512">
        <v>63</v>
      </c>
      <c r="C2512" t="str" cm="1">
        <f t="array" ref="C2512">_xlfn.XLOOKUP(A2512,A2512:A7511,'working_data '!S2522:S7521,NA,0)</f>
        <v>Male</v>
      </c>
      <c r="D2512" cm="1">
        <f t="array" ref="D2512">_xlfn.XLOOKUP(A2512,A2512:A7511,'working_data '!T2522:T7521,NA,0)</f>
        <v>25368.57</v>
      </c>
      <c r="E2512" t="str" cm="1">
        <f t="array" ref="E2512">_xlfn.XLOOKUP(B2512,B2512:B7511,'working_data '!U2522:U7521,NA,0)</f>
        <v>Silver</v>
      </c>
    </row>
    <row r="2513" spans="1:5" x14ac:dyDescent="0.35">
      <c r="A2513">
        <v>7176</v>
      </c>
      <c r="B2513">
        <v>35</v>
      </c>
      <c r="C2513" t="str" cm="1">
        <f t="array" ref="C2513">_xlfn.XLOOKUP(A2513,A2513:A7512,'working_data '!S2523:S7522,NA,0)</f>
        <v>Male</v>
      </c>
      <c r="D2513" cm="1">
        <f t="array" ref="D2513">_xlfn.XLOOKUP(A2513,A2513:A7512,'working_data '!T2523:T7522,NA,0)</f>
        <v>53796.43</v>
      </c>
      <c r="E2513" t="str" cm="1">
        <f t="array" ref="E2513">_xlfn.XLOOKUP(B2513,B2513:B7512,'working_data '!U2523:U7522,NA,0)</f>
        <v>Bronze</v>
      </c>
    </row>
    <row r="2514" spans="1:5" x14ac:dyDescent="0.35">
      <c r="A2514">
        <v>2211</v>
      </c>
      <c r="B2514">
        <v>61</v>
      </c>
      <c r="C2514" t="str" cm="1">
        <f t="array" ref="C2514">_xlfn.XLOOKUP(A2514,A2514:A7513,'working_data '!S2524:S7523,NA,0)</f>
        <v>Female</v>
      </c>
      <c r="D2514" cm="1">
        <f t="array" ref="D2514">_xlfn.XLOOKUP(A2514,A2514:A7513,'working_data '!T2524:T7523,NA,0)</f>
        <v>98944.42</v>
      </c>
      <c r="E2514" t="str" cm="1">
        <f t="array" ref="E2514">_xlfn.XLOOKUP(B2514,B2514:B7513,'working_data '!U2524:U7523,NA,0)</f>
        <v>Bronze</v>
      </c>
    </row>
    <row r="2515" spans="1:5" x14ac:dyDescent="0.35">
      <c r="A2515">
        <v>8357</v>
      </c>
      <c r="B2515">
        <v>35</v>
      </c>
      <c r="C2515" t="str" cm="1">
        <f t="array" ref="C2515">_xlfn.XLOOKUP(A2515,A2515:A7514,'working_data '!S2525:S7524,NA,0)</f>
        <v>Female</v>
      </c>
      <c r="D2515" cm="1">
        <f t="array" ref="D2515">_xlfn.XLOOKUP(A2515,A2515:A7514,'working_data '!T2525:T7524,NA,0)</f>
        <v>31020.04</v>
      </c>
      <c r="E2515" t="str" cm="1">
        <f t="array" ref="E2515">_xlfn.XLOOKUP(B2515,B2515:B7514,'working_data '!U2525:U7524,NA,0)</f>
        <v>Silver</v>
      </c>
    </row>
    <row r="2516" spans="1:5" x14ac:dyDescent="0.35">
      <c r="A2516">
        <v>8851</v>
      </c>
      <c r="B2516">
        <v>58</v>
      </c>
      <c r="C2516" t="str" cm="1">
        <f t="array" ref="C2516">_xlfn.XLOOKUP(A2516,A2516:A7515,'working_data '!S2526:S7525,NA,0)</f>
        <v>Male</v>
      </c>
      <c r="D2516" cm="1">
        <f t="array" ref="D2516">_xlfn.XLOOKUP(A2516,A2516:A7515,'working_data '!T2526:T7525,NA,0)</f>
        <v>117454.89</v>
      </c>
      <c r="E2516" t="str" cm="1">
        <f t="array" ref="E2516">_xlfn.XLOOKUP(B2516,B2516:B7515,'working_data '!U2526:U7525,NA,0)</f>
        <v>Platinum</v>
      </c>
    </row>
    <row r="2517" spans="1:5" x14ac:dyDescent="0.35">
      <c r="A2517">
        <v>7566</v>
      </c>
      <c r="B2517">
        <v>54</v>
      </c>
      <c r="C2517" t="str" cm="1">
        <f t="array" ref="C2517">_xlfn.XLOOKUP(A2517,A2517:A7516,'working_data '!S2527:S7526,NA,0)</f>
        <v>Other</v>
      </c>
      <c r="D2517" cm="1">
        <f t="array" ref="D2517">_xlfn.XLOOKUP(A2517,A2517:A7516,'working_data '!T2527:T7526,NA,0)</f>
        <v>102175.96</v>
      </c>
      <c r="E2517" t="str" cm="1">
        <f t="array" ref="E2517">_xlfn.XLOOKUP(B2517,B2517:B7516,'working_data '!U2527:U7526,NA,0)</f>
        <v>Silver</v>
      </c>
    </row>
    <row r="2518" spans="1:5" x14ac:dyDescent="0.35">
      <c r="A2518">
        <v>9755</v>
      </c>
      <c r="B2518">
        <v>69</v>
      </c>
      <c r="C2518" t="str" cm="1">
        <f t="array" ref="C2518">_xlfn.XLOOKUP(A2518,A2518:A7517,'working_data '!S2528:S7527,NA,0)</f>
        <v>Other</v>
      </c>
      <c r="D2518" cm="1">
        <f t="array" ref="D2518">_xlfn.XLOOKUP(A2518,A2518:A7517,'working_data '!T2528:T7527,NA,0)</f>
        <v>40659.949999999997</v>
      </c>
      <c r="E2518" t="str" cm="1">
        <f t="array" ref="E2518">_xlfn.XLOOKUP(B2518,B2518:B7517,'working_data '!U2528:U7527,NA,0)</f>
        <v>Gold</v>
      </c>
    </row>
    <row r="2519" spans="1:5" x14ac:dyDescent="0.35">
      <c r="A2519">
        <v>9300</v>
      </c>
      <c r="B2519">
        <v>36</v>
      </c>
      <c r="C2519" t="str" cm="1">
        <f t="array" ref="C2519">_xlfn.XLOOKUP(A2519,A2519:A7518,'working_data '!S2529:S7528,NA,0)</f>
        <v>Male</v>
      </c>
      <c r="D2519" cm="1">
        <f t="array" ref="D2519">_xlfn.XLOOKUP(A2519,A2519:A7518,'working_data '!T2529:T7528,NA,0)</f>
        <v>101545.19</v>
      </c>
      <c r="E2519" t="str" cm="1">
        <f t="array" ref="E2519">_xlfn.XLOOKUP(B2519,B2519:B7518,'working_data '!U2529:U7528,NA,0)</f>
        <v>Platinum</v>
      </c>
    </row>
    <row r="2520" spans="1:5" x14ac:dyDescent="0.35">
      <c r="A2520">
        <v>7853</v>
      </c>
      <c r="B2520">
        <v>35</v>
      </c>
      <c r="C2520" t="str" cm="1">
        <f t="array" ref="C2520">_xlfn.XLOOKUP(A2520,A2520:A7519,'working_data '!S2530:S7529,NA,0)</f>
        <v>Male</v>
      </c>
      <c r="D2520" cm="1">
        <f t="array" ref="D2520">_xlfn.XLOOKUP(A2520,A2520:A7519,'working_data '!T2530:T7529,NA,0)</f>
        <v>114435.09</v>
      </c>
      <c r="E2520" t="str" cm="1">
        <f t="array" ref="E2520">_xlfn.XLOOKUP(B2520,B2520:B7519,'working_data '!U2530:U7529,NA,0)</f>
        <v>Bronze</v>
      </c>
    </row>
    <row r="2521" spans="1:5" x14ac:dyDescent="0.35">
      <c r="A2521">
        <v>9907</v>
      </c>
      <c r="B2521">
        <v>47</v>
      </c>
      <c r="C2521" t="str" cm="1">
        <f t="array" ref="C2521">_xlfn.XLOOKUP(A2521,A2521:A7520,'working_data '!S2531:S7530,NA,0)</f>
        <v>Other</v>
      </c>
      <c r="D2521" cm="1">
        <f t="array" ref="D2521">_xlfn.XLOOKUP(A2521,A2521:A7520,'working_data '!T2531:T7530,NA,0)</f>
        <v>49098.31</v>
      </c>
      <c r="E2521" t="str" cm="1">
        <f t="array" ref="E2521">_xlfn.XLOOKUP(B2521,B2521:B7520,'working_data '!U2531:U7530,NA,0)</f>
        <v>Gold</v>
      </c>
    </row>
    <row r="2522" spans="1:5" x14ac:dyDescent="0.35">
      <c r="A2522">
        <v>1602</v>
      </c>
      <c r="B2522">
        <v>68</v>
      </c>
      <c r="C2522" t="str" cm="1">
        <f t="array" ref="C2522">_xlfn.XLOOKUP(A2522,A2522:A7521,'working_data '!S2532:S7531,NA,0)</f>
        <v>Female</v>
      </c>
      <c r="D2522" cm="1">
        <f t="array" ref="D2522">_xlfn.XLOOKUP(A2522,A2522:A7521,'working_data '!T2532:T7531,NA,0)</f>
        <v>108792.07</v>
      </c>
      <c r="E2522" t="str" cm="1">
        <f t="array" ref="E2522">_xlfn.XLOOKUP(B2522,B2522:B7521,'working_data '!U2532:U7531,NA,0)</f>
        <v>Bronze</v>
      </c>
    </row>
    <row r="2523" spans="1:5" x14ac:dyDescent="0.35">
      <c r="A2523">
        <v>6890</v>
      </c>
      <c r="B2523">
        <v>69</v>
      </c>
      <c r="C2523" t="str" cm="1">
        <f t="array" ref="C2523">_xlfn.XLOOKUP(A2523,A2523:A7522,'working_data '!S2533:S7532,NA,0)</f>
        <v>Other</v>
      </c>
      <c r="D2523" cm="1">
        <f t="array" ref="D2523">_xlfn.XLOOKUP(A2523,A2523:A7522,'working_data '!T2533:T7532,NA,0)</f>
        <v>42734.75</v>
      </c>
      <c r="E2523" t="str" cm="1">
        <f t="array" ref="E2523">_xlfn.XLOOKUP(B2523,B2523:B7522,'working_data '!U2533:U7532,NA,0)</f>
        <v>Gold</v>
      </c>
    </row>
    <row r="2524" spans="1:5" x14ac:dyDescent="0.35">
      <c r="A2524">
        <v>9796</v>
      </c>
      <c r="B2524">
        <v>60</v>
      </c>
      <c r="C2524" t="str" cm="1">
        <f t="array" ref="C2524">_xlfn.XLOOKUP(A2524,A2524:A7523,'working_data '!S2534:S7533,NA,0)</f>
        <v>Male</v>
      </c>
      <c r="D2524" cm="1">
        <f t="array" ref="D2524">_xlfn.XLOOKUP(A2524,A2524:A7523,'working_data '!T2534:T7533,NA,0)</f>
        <v>28923.13</v>
      </c>
      <c r="E2524" t="str" cm="1">
        <f t="array" ref="E2524">_xlfn.XLOOKUP(B2524,B2524:B7523,'working_data '!U2534:U7533,NA,0)</f>
        <v>Bronze</v>
      </c>
    </row>
    <row r="2525" spans="1:5" x14ac:dyDescent="0.35">
      <c r="A2525">
        <v>2392</v>
      </c>
      <c r="B2525">
        <v>68</v>
      </c>
      <c r="C2525" t="str" cm="1">
        <f t="array" ref="C2525">_xlfn.XLOOKUP(A2525,A2525:A7524,'working_data '!S2535:S7534,NA,0)</f>
        <v>Female</v>
      </c>
      <c r="D2525" cm="1">
        <f t="array" ref="D2525">_xlfn.XLOOKUP(A2525,A2525:A7524,'working_data '!T2535:T7534,NA,0)</f>
        <v>96675.81</v>
      </c>
      <c r="E2525" t="str" cm="1">
        <f t="array" ref="E2525">_xlfn.XLOOKUP(B2525,B2525:B7524,'working_data '!U2535:U7534,NA,0)</f>
        <v>Silver</v>
      </c>
    </row>
    <row r="2526" spans="1:5" x14ac:dyDescent="0.35">
      <c r="A2526">
        <v>2791</v>
      </c>
      <c r="B2526">
        <v>37</v>
      </c>
      <c r="C2526" t="str" cm="1">
        <f t="array" ref="C2526">_xlfn.XLOOKUP(A2526,A2526:A7525,'working_data '!S2536:S7535,NA,0)</f>
        <v>Female</v>
      </c>
      <c r="D2526" cm="1">
        <f t="array" ref="D2526">_xlfn.XLOOKUP(A2526,A2526:A7525,'working_data '!T2536:T7535,NA,0)</f>
        <v>92515.87</v>
      </c>
      <c r="E2526" t="str" cm="1">
        <f t="array" ref="E2526">_xlfn.XLOOKUP(B2526,B2526:B7525,'working_data '!U2536:U7535,NA,0)</f>
        <v>Bronze</v>
      </c>
    </row>
    <row r="2527" spans="1:5" x14ac:dyDescent="0.35">
      <c r="A2527">
        <v>5067</v>
      </c>
      <c r="B2527">
        <v>52</v>
      </c>
      <c r="C2527" t="str" cm="1">
        <f t="array" ref="C2527">_xlfn.XLOOKUP(A2527,A2527:A7526,'working_data '!S2537:S7536,NA,0)</f>
        <v>Other</v>
      </c>
      <c r="D2527" cm="1">
        <f t="array" ref="D2527">_xlfn.XLOOKUP(A2527,A2527:A7526,'working_data '!T2537:T7536,NA,0)</f>
        <v>117511.82</v>
      </c>
      <c r="E2527" t="str" cm="1">
        <f t="array" ref="E2527">_xlfn.XLOOKUP(B2527,B2527:B7526,'working_data '!U2537:U7536,NA,0)</f>
        <v>Platinum</v>
      </c>
    </row>
    <row r="2528" spans="1:5" x14ac:dyDescent="0.35">
      <c r="A2528">
        <v>6816</v>
      </c>
      <c r="B2528">
        <v>37</v>
      </c>
      <c r="C2528" t="str" cm="1">
        <f t="array" ref="C2528">_xlfn.XLOOKUP(A2528,A2528:A7527,'working_data '!S2538:S7537,NA,0)</f>
        <v>Other</v>
      </c>
      <c r="D2528" cm="1">
        <f t="array" ref="D2528">_xlfn.XLOOKUP(A2528,A2528:A7527,'working_data '!T2538:T7537,NA,0)</f>
        <v>68682.44</v>
      </c>
      <c r="E2528" t="str" cm="1">
        <f t="array" ref="E2528">_xlfn.XLOOKUP(B2528,B2528:B7527,'working_data '!U2538:U7537,NA,0)</f>
        <v>Gold</v>
      </c>
    </row>
    <row r="2529" spans="1:5" x14ac:dyDescent="0.35">
      <c r="A2529">
        <v>3725</v>
      </c>
      <c r="B2529">
        <v>51</v>
      </c>
      <c r="C2529" t="str" cm="1">
        <f t="array" ref="C2529">_xlfn.XLOOKUP(A2529,A2529:A7528,'working_data '!S2539:S7538,NA,0)</f>
        <v>Other</v>
      </c>
      <c r="D2529" cm="1">
        <f t="array" ref="D2529">_xlfn.XLOOKUP(A2529,A2529:A7528,'working_data '!T2539:T7538,NA,0)</f>
        <v>48872.5</v>
      </c>
      <c r="E2529" t="str" cm="1">
        <f t="array" ref="E2529">_xlfn.XLOOKUP(B2529,B2529:B7528,'working_data '!U2539:U7538,NA,0)</f>
        <v>Gold</v>
      </c>
    </row>
    <row r="2530" spans="1:5" x14ac:dyDescent="0.35">
      <c r="A2530">
        <v>1725</v>
      </c>
      <c r="B2530">
        <v>40</v>
      </c>
      <c r="C2530" t="str" cm="1">
        <f t="array" ref="C2530">_xlfn.XLOOKUP(A2530,A2530:A7529,'working_data '!S2540:S7539,NA,0)</f>
        <v>Other</v>
      </c>
      <c r="D2530" cm="1">
        <f t="array" ref="D2530">_xlfn.XLOOKUP(A2530,A2530:A7529,'working_data '!T2540:T7539,NA,0)</f>
        <v>114162.25</v>
      </c>
      <c r="E2530" t="str" cm="1">
        <f t="array" ref="E2530">_xlfn.XLOOKUP(B2530,B2530:B7529,'working_data '!U2540:U7539,NA,0)</f>
        <v>Gold</v>
      </c>
    </row>
    <row r="2531" spans="1:5" x14ac:dyDescent="0.35">
      <c r="A2531">
        <v>7547</v>
      </c>
      <c r="B2531">
        <v>68</v>
      </c>
      <c r="C2531" t="str" cm="1">
        <f t="array" ref="C2531">_xlfn.XLOOKUP(A2531,A2531:A7530,'working_data '!S2541:S7540,NA,0)</f>
        <v>Other</v>
      </c>
      <c r="D2531" cm="1">
        <f t="array" ref="D2531">_xlfn.XLOOKUP(A2531,A2531:A7530,'working_data '!T2541:T7540,NA,0)</f>
        <v>89549.04</v>
      </c>
      <c r="E2531" t="str" cm="1">
        <f t="array" ref="E2531">_xlfn.XLOOKUP(B2531,B2531:B7530,'working_data '!U2541:U7540,NA,0)</f>
        <v>Silver</v>
      </c>
    </row>
    <row r="2532" spans="1:5" x14ac:dyDescent="0.35">
      <c r="A2532">
        <v>6432</v>
      </c>
      <c r="B2532">
        <v>60</v>
      </c>
      <c r="C2532" t="str" cm="1">
        <f t="array" ref="C2532">_xlfn.XLOOKUP(A2532,A2532:A7531,'working_data '!S2542:S7541,NA,0)</f>
        <v>Other</v>
      </c>
      <c r="D2532" cm="1">
        <f t="array" ref="D2532">_xlfn.XLOOKUP(A2532,A2532:A7531,'working_data '!T2542:T7541,NA,0)</f>
        <v>29659.83</v>
      </c>
      <c r="E2532" t="str" cm="1">
        <f t="array" ref="E2532">_xlfn.XLOOKUP(B2532,B2532:B7531,'working_data '!U2542:U7541,NA,0)</f>
        <v>Bronze</v>
      </c>
    </row>
    <row r="2533" spans="1:5" x14ac:dyDescent="0.35">
      <c r="A2533">
        <v>8052</v>
      </c>
      <c r="B2533">
        <v>43</v>
      </c>
      <c r="C2533" t="str" cm="1">
        <f t="array" ref="C2533">_xlfn.XLOOKUP(A2533,A2533:A7532,'working_data '!S2543:S7542,NA,0)</f>
        <v>Other</v>
      </c>
      <c r="D2533" cm="1">
        <f t="array" ref="D2533">_xlfn.XLOOKUP(A2533,A2533:A7532,'working_data '!T2543:T7542,NA,0)</f>
        <v>117948.72</v>
      </c>
      <c r="E2533" t="str" cm="1">
        <f t="array" ref="E2533">_xlfn.XLOOKUP(B2533,B2533:B7532,'working_data '!U2543:U7542,NA,0)</f>
        <v>Bronze</v>
      </c>
    </row>
    <row r="2534" spans="1:5" x14ac:dyDescent="0.35">
      <c r="A2534">
        <v>2735</v>
      </c>
      <c r="B2534">
        <v>67</v>
      </c>
      <c r="C2534" t="str" cm="1">
        <f t="array" ref="C2534">_xlfn.XLOOKUP(A2534,A2534:A7533,'working_data '!S2544:S7543,NA,0)</f>
        <v>Other</v>
      </c>
      <c r="D2534" cm="1">
        <f t="array" ref="D2534">_xlfn.XLOOKUP(A2534,A2534:A7533,'working_data '!T2544:T7543,NA,0)</f>
        <v>55618.06</v>
      </c>
      <c r="E2534" t="str" cm="1">
        <f t="array" ref="E2534">_xlfn.XLOOKUP(B2534,B2534:B7533,'working_data '!U2544:U7543,NA,0)</f>
        <v>Silver</v>
      </c>
    </row>
    <row r="2535" spans="1:5" x14ac:dyDescent="0.35">
      <c r="A2535">
        <v>1172</v>
      </c>
      <c r="B2535">
        <v>57</v>
      </c>
      <c r="C2535" t="str" cm="1">
        <f t="array" ref="C2535">_xlfn.XLOOKUP(A2535,A2535:A7534,'working_data '!S2545:S7544,NA,0)</f>
        <v>Female</v>
      </c>
      <c r="D2535" cm="1">
        <f t="array" ref="D2535">_xlfn.XLOOKUP(A2535,A2535:A7534,'working_data '!T2545:T7544,NA,0)</f>
        <v>94499.12</v>
      </c>
      <c r="E2535" t="str" cm="1">
        <f t="array" ref="E2535">_xlfn.XLOOKUP(B2535,B2535:B7534,'working_data '!U2545:U7544,NA,0)</f>
        <v>Gold</v>
      </c>
    </row>
    <row r="2536" spans="1:5" x14ac:dyDescent="0.35">
      <c r="A2536">
        <v>2615</v>
      </c>
      <c r="B2536">
        <v>68</v>
      </c>
      <c r="C2536" t="str" cm="1">
        <f t="array" ref="C2536">_xlfn.XLOOKUP(A2536,A2536:A7535,'working_data '!S2546:S7545,NA,0)</f>
        <v>Male</v>
      </c>
      <c r="D2536" cm="1">
        <f t="array" ref="D2536">_xlfn.XLOOKUP(A2536,A2536:A7535,'working_data '!T2546:T7545,NA,0)</f>
        <v>22024.81</v>
      </c>
      <c r="E2536" t="str" cm="1">
        <f t="array" ref="E2536">_xlfn.XLOOKUP(B2536,B2536:B7535,'working_data '!U2546:U7545,NA,0)</f>
        <v>Silver</v>
      </c>
    </row>
    <row r="2537" spans="1:5" x14ac:dyDescent="0.35">
      <c r="A2537">
        <v>5239</v>
      </c>
      <c r="B2537">
        <v>65</v>
      </c>
      <c r="C2537" t="str" cm="1">
        <f t="array" ref="C2537">_xlfn.XLOOKUP(A2537,A2537:A7536,'working_data '!S2547:S7546,NA,0)</f>
        <v>Other</v>
      </c>
      <c r="D2537" cm="1">
        <f t="array" ref="D2537">_xlfn.XLOOKUP(A2537,A2537:A7536,'working_data '!T2547:T7546,NA,0)</f>
        <v>34526.74</v>
      </c>
      <c r="E2537" t="str" cm="1">
        <f t="array" ref="E2537">_xlfn.XLOOKUP(B2537,B2537:B7536,'working_data '!U2547:U7546,NA,0)</f>
        <v>Bronze</v>
      </c>
    </row>
    <row r="2538" spans="1:5" x14ac:dyDescent="0.35">
      <c r="A2538">
        <v>4637</v>
      </c>
      <c r="B2538">
        <v>37</v>
      </c>
      <c r="C2538" t="str" cm="1">
        <f t="array" ref="C2538">_xlfn.XLOOKUP(A2538,A2538:A7537,'working_data '!S2548:S7547,NA,0)</f>
        <v>Male</v>
      </c>
      <c r="D2538" cm="1">
        <f t="array" ref="D2538">_xlfn.XLOOKUP(A2538,A2538:A7537,'working_data '!T2548:T7547,NA,0)</f>
        <v>109435.13</v>
      </c>
      <c r="E2538" t="str" cm="1">
        <f t="array" ref="E2538">_xlfn.XLOOKUP(B2538,B2538:B7537,'working_data '!U2548:U7547,NA,0)</f>
        <v>Gold</v>
      </c>
    </row>
    <row r="2539" spans="1:5" x14ac:dyDescent="0.35">
      <c r="A2539">
        <v>9366</v>
      </c>
      <c r="B2539">
        <v>37</v>
      </c>
      <c r="C2539" t="str" cm="1">
        <f t="array" ref="C2539">_xlfn.XLOOKUP(A2539,A2539:A7538,'working_data '!S2549:S7548,NA,0)</f>
        <v>Female</v>
      </c>
      <c r="D2539" cm="1">
        <f t="array" ref="D2539">_xlfn.XLOOKUP(A2539,A2539:A7538,'working_data '!T2549:T7548,NA,0)</f>
        <v>102621.77</v>
      </c>
      <c r="E2539" t="str" cm="1">
        <f t="array" ref="E2539">_xlfn.XLOOKUP(B2539,B2539:B7538,'working_data '!U2549:U7548,NA,0)</f>
        <v>Platinum</v>
      </c>
    </row>
    <row r="2540" spans="1:5" x14ac:dyDescent="0.35">
      <c r="A2540">
        <v>9499</v>
      </c>
      <c r="B2540">
        <v>39</v>
      </c>
      <c r="C2540" t="str" cm="1">
        <f t="array" ref="C2540">_xlfn.XLOOKUP(A2540,A2540:A7539,'working_data '!S2550:S7549,NA,0)</f>
        <v>Female</v>
      </c>
      <c r="D2540" cm="1">
        <f t="array" ref="D2540">_xlfn.XLOOKUP(A2540,A2540:A7539,'working_data '!T2550:T7549,NA,0)</f>
        <v>24858.66</v>
      </c>
      <c r="E2540" t="str" cm="1">
        <f t="array" ref="E2540">_xlfn.XLOOKUP(B2540,B2540:B7539,'working_data '!U2550:U7549,NA,0)</f>
        <v>Bronze</v>
      </c>
    </row>
    <row r="2541" spans="1:5" x14ac:dyDescent="0.35">
      <c r="A2541">
        <v>4621</v>
      </c>
      <c r="B2541">
        <v>23</v>
      </c>
      <c r="C2541" t="str" cm="1">
        <f t="array" ref="C2541">_xlfn.XLOOKUP(A2541,A2541:A7540,'working_data '!S2551:S7550,NA,0)</f>
        <v>Other</v>
      </c>
      <c r="D2541" cm="1">
        <f t="array" ref="D2541">_xlfn.XLOOKUP(A2541,A2541:A7540,'working_data '!T2551:T7550,NA,0)</f>
        <v>53168.74</v>
      </c>
      <c r="E2541" t="str" cm="1">
        <f t="array" ref="E2541">_xlfn.XLOOKUP(B2541,B2541:B7540,'working_data '!U2551:U7550,NA,0)</f>
        <v>Silver</v>
      </c>
    </row>
    <row r="2542" spans="1:5" x14ac:dyDescent="0.35">
      <c r="A2542">
        <v>8303</v>
      </c>
      <c r="B2542">
        <v>62</v>
      </c>
      <c r="C2542" t="str" cm="1">
        <f t="array" ref="C2542">_xlfn.XLOOKUP(A2542,A2542:A7541,'working_data '!S2552:S7551,NA,0)</f>
        <v>Male</v>
      </c>
      <c r="D2542" cm="1">
        <f t="array" ref="D2542">_xlfn.XLOOKUP(A2542,A2542:A7541,'working_data '!T2552:T7551,NA,0)</f>
        <v>72072.160000000003</v>
      </c>
      <c r="E2542" t="str" cm="1">
        <f t="array" ref="E2542">_xlfn.XLOOKUP(B2542,B2542:B7541,'working_data '!U2552:U7551,NA,0)</f>
        <v>Silver</v>
      </c>
    </row>
    <row r="2543" spans="1:5" x14ac:dyDescent="0.35">
      <c r="A2543">
        <v>7129</v>
      </c>
      <c r="B2543">
        <v>34</v>
      </c>
      <c r="C2543" t="str" cm="1">
        <f t="array" ref="C2543">_xlfn.XLOOKUP(A2543,A2543:A7542,'working_data '!S2553:S7552,NA,0)</f>
        <v>Female</v>
      </c>
      <c r="D2543" cm="1">
        <f t="array" ref="D2543">_xlfn.XLOOKUP(A2543,A2543:A7542,'working_data '!T2553:T7552,NA,0)</f>
        <v>51986.35</v>
      </c>
      <c r="E2543" t="str" cm="1">
        <f t="array" ref="E2543">_xlfn.XLOOKUP(B2543,B2543:B7542,'working_data '!U2553:U7552,NA,0)</f>
        <v>Silver</v>
      </c>
    </row>
    <row r="2544" spans="1:5" x14ac:dyDescent="0.35">
      <c r="A2544">
        <v>7408</v>
      </c>
      <c r="B2544">
        <v>29</v>
      </c>
      <c r="C2544" t="str" cm="1">
        <f t="array" ref="C2544">_xlfn.XLOOKUP(A2544,A2544:A7543,'working_data '!S2554:S7553,NA,0)</f>
        <v>Female</v>
      </c>
      <c r="D2544" cm="1">
        <f t="array" ref="D2544">_xlfn.XLOOKUP(A2544,A2544:A7543,'working_data '!T2554:T7553,NA,0)</f>
        <v>107016.77</v>
      </c>
      <c r="E2544" t="str" cm="1">
        <f t="array" ref="E2544">_xlfn.XLOOKUP(B2544,B2544:B7543,'working_data '!U2554:U7553,NA,0)</f>
        <v>Platinum</v>
      </c>
    </row>
    <row r="2545" spans="1:5" x14ac:dyDescent="0.35">
      <c r="A2545">
        <v>8586</v>
      </c>
      <c r="B2545">
        <v>25</v>
      </c>
      <c r="C2545" t="str" cm="1">
        <f t="array" ref="C2545">_xlfn.XLOOKUP(A2545,A2545:A7544,'working_data '!S2555:S7554,NA,0)</f>
        <v>Female</v>
      </c>
      <c r="D2545" cm="1">
        <f t="array" ref="D2545">_xlfn.XLOOKUP(A2545,A2545:A7544,'working_data '!T2555:T7554,NA,0)</f>
        <v>58111.33</v>
      </c>
      <c r="E2545" t="str" cm="1">
        <f t="array" ref="E2545">_xlfn.XLOOKUP(B2545,B2545:B7544,'working_data '!U2555:U7554,NA,0)</f>
        <v>Silver</v>
      </c>
    </row>
    <row r="2546" spans="1:5" x14ac:dyDescent="0.35">
      <c r="A2546">
        <v>9199</v>
      </c>
      <c r="B2546">
        <v>58</v>
      </c>
      <c r="C2546" t="str" cm="1">
        <f t="array" ref="C2546">_xlfn.XLOOKUP(A2546,A2546:A7545,'working_data '!S2556:S7555,NA,0)</f>
        <v>Male</v>
      </c>
      <c r="D2546" cm="1">
        <f t="array" ref="D2546">_xlfn.XLOOKUP(A2546,A2546:A7545,'working_data '!T2556:T7555,NA,0)</f>
        <v>110284.55</v>
      </c>
      <c r="E2546" t="str" cm="1">
        <f t="array" ref="E2546">_xlfn.XLOOKUP(B2546,B2546:B7545,'working_data '!U2556:U7555,NA,0)</f>
        <v>Bronze</v>
      </c>
    </row>
    <row r="2547" spans="1:5" x14ac:dyDescent="0.35">
      <c r="A2547">
        <v>3469</v>
      </c>
      <c r="B2547">
        <v>41</v>
      </c>
      <c r="C2547" t="str" cm="1">
        <f t="array" ref="C2547">_xlfn.XLOOKUP(A2547,A2547:A7546,'working_data '!S2557:S7556,NA,0)</f>
        <v>Male</v>
      </c>
      <c r="D2547" cm="1">
        <f t="array" ref="D2547">_xlfn.XLOOKUP(A2547,A2547:A7546,'working_data '!T2557:T7556,NA,0)</f>
        <v>40803.15</v>
      </c>
      <c r="E2547" t="str" cm="1">
        <f t="array" ref="E2547">_xlfn.XLOOKUP(B2547,B2547:B7546,'working_data '!U2557:U7556,NA,0)</f>
        <v>Silver</v>
      </c>
    </row>
    <row r="2548" spans="1:5" x14ac:dyDescent="0.35">
      <c r="A2548">
        <v>6651</v>
      </c>
      <c r="B2548">
        <v>47</v>
      </c>
      <c r="C2548" t="str" cm="1">
        <f t="array" ref="C2548">_xlfn.XLOOKUP(A2548,A2548:A7547,'working_data '!S2558:S7557,NA,0)</f>
        <v>Other</v>
      </c>
      <c r="D2548" cm="1">
        <f t="array" ref="D2548">_xlfn.XLOOKUP(A2548,A2548:A7547,'working_data '!T2558:T7557,NA,0)</f>
        <v>28374.43</v>
      </c>
      <c r="E2548" t="str" cm="1">
        <f t="array" ref="E2548">_xlfn.XLOOKUP(B2548,B2548:B7547,'working_data '!U2558:U7557,NA,0)</f>
        <v>Bronze</v>
      </c>
    </row>
    <row r="2549" spans="1:5" x14ac:dyDescent="0.35">
      <c r="A2549">
        <v>1402</v>
      </c>
      <c r="B2549">
        <v>26</v>
      </c>
      <c r="C2549" t="str" cm="1">
        <f t="array" ref="C2549">_xlfn.XLOOKUP(A2549,A2549:A7548,'working_data '!S2559:S7558,NA,0)</f>
        <v>Other</v>
      </c>
      <c r="D2549" cm="1">
        <f t="array" ref="D2549">_xlfn.XLOOKUP(A2549,A2549:A7548,'working_data '!T2559:T7558,NA,0)</f>
        <v>64493.8</v>
      </c>
      <c r="E2549" t="str" cm="1">
        <f t="array" ref="E2549">_xlfn.XLOOKUP(B2549,B2549:B7548,'working_data '!U2559:U7558,NA,0)</f>
        <v>Platinum</v>
      </c>
    </row>
    <row r="2550" spans="1:5" x14ac:dyDescent="0.35">
      <c r="A2550">
        <v>8909</v>
      </c>
      <c r="B2550">
        <v>57</v>
      </c>
      <c r="C2550" t="str" cm="1">
        <f t="array" ref="C2550">_xlfn.XLOOKUP(A2550,A2550:A7549,'working_data '!S2560:S7559,NA,0)</f>
        <v>Male</v>
      </c>
      <c r="D2550" cm="1">
        <f t="array" ref="D2550">_xlfn.XLOOKUP(A2550,A2550:A7549,'working_data '!T2560:T7559,NA,0)</f>
        <v>115683.3</v>
      </c>
      <c r="E2550" t="str" cm="1">
        <f t="array" ref="E2550">_xlfn.XLOOKUP(B2550,B2550:B7549,'working_data '!U2560:U7559,NA,0)</f>
        <v>Silver</v>
      </c>
    </row>
    <row r="2551" spans="1:5" x14ac:dyDescent="0.35">
      <c r="A2551">
        <v>2712</v>
      </c>
      <c r="B2551">
        <v>65</v>
      </c>
      <c r="C2551" t="str" cm="1">
        <f t="array" ref="C2551">_xlfn.XLOOKUP(A2551,A2551:A7550,'working_data '!S2561:S7560,NA,0)</f>
        <v>Male</v>
      </c>
      <c r="D2551" cm="1">
        <f t="array" ref="D2551">_xlfn.XLOOKUP(A2551,A2551:A7550,'working_data '!T2561:T7560,NA,0)</f>
        <v>72018</v>
      </c>
      <c r="E2551" t="str" cm="1">
        <f t="array" ref="E2551">_xlfn.XLOOKUP(B2551,B2551:B7550,'working_data '!U2561:U7560,NA,0)</f>
        <v>Platinum</v>
      </c>
    </row>
    <row r="2552" spans="1:5" x14ac:dyDescent="0.35">
      <c r="A2552">
        <v>5840</v>
      </c>
      <c r="B2552">
        <v>55</v>
      </c>
      <c r="C2552" t="str" cm="1">
        <f t="array" ref="C2552">_xlfn.XLOOKUP(A2552,A2552:A7551,'working_data '!S2562:S7561,NA,0)</f>
        <v>Other</v>
      </c>
      <c r="D2552" cm="1">
        <f t="array" ref="D2552">_xlfn.XLOOKUP(A2552,A2552:A7551,'working_data '!T2562:T7561,NA,0)</f>
        <v>90629.23</v>
      </c>
      <c r="E2552" t="str" cm="1">
        <f t="array" ref="E2552">_xlfn.XLOOKUP(B2552,B2552:B7551,'working_data '!U2562:U7561,NA,0)</f>
        <v>Bronze</v>
      </c>
    </row>
    <row r="2553" spans="1:5" x14ac:dyDescent="0.35">
      <c r="A2553">
        <v>7815</v>
      </c>
      <c r="B2553">
        <v>23</v>
      </c>
      <c r="C2553" t="str" cm="1">
        <f t="array" ref="C2553">_xlfn.XLOOKUP(A2553,A2553:A7552,'working_data '!S2563:S7562,NA,0)</f>
        <v>Male</v>
      </c>
      <c r="D2553" cm="1">
        <f t="array" ref="D2553">_xlfn.XLOOKUP(A2553,A2553:A7552,'working_data '!T2563:T7562,NA,0)</f>
        <v>111677.86</v>
      </c>
      <c r="E2553" t="str" cm="1">
        <f t="array" ref="E2553">_xlfn.XLOOKUP(B2553,B2553:B7552,'working_data '!U2563:U7562,NA,0)</f>
        <v>Platinum</v>
      </c>
    </row>
    <row r="2554" spans="1:5" x14ac:dyDescent="0.35">
      <c r="A2554">
        <v>2406</v>
      </c>
      <c r="B2554">
        <v>34</v>
      </c>
      <c r="C2554" t="str" cm="1">
        <f t="array" ref="C2554">_xlfn.XLOOKUP(A2554,A2554:A7553,'working_data '!S2564:S7563,NA,0)</f>
        <v>Male</v>
      </c>
      <c r="D2554" cm="1">
        <f t="array" ref="D2554">_xlfn.XLOOKUP(A2554,A2554:A7553,'working_data '!T2564:T7563,NA,0)</f>
        <v>66968.710000000006</v>
      </c>
      <c r="E2554" t="str" cm="1">
        <f t="array" ref="E2554">_xlfn.XLOOKUP(B2554,B2554:B7553,'working_data '!U2564:U7563,NA,0)</f>
        <v>Gold</v>
      </c>
    </row>
    <row r="2555" spans="1:5" x14ac:dyDescent="0.35">
      <c r="A2555">
        <v>2901</v>
      </c>
      <c r="B2555">
        <v>26</v>
      </c>
      <c r="C2555" t="str" cm="1">
        <f t="array" ref="C2555">_xlfn.XLOOKUP(A2555,A2555:A7554,'working_data '!S2565:S7564,NA,0)</f>
        <v>Male</v>
      </c>
      <c r="D2555" cm="1">
        <f t="array" ref="D2555">_xlfn.XLOOKUP(A2555,A2555:A7554,'working_data '!T2565:T7564,NA,0)</f>
        <v>71434.210000000006</v>
      </c>
      <c r="E2555" t="str" cm="1">
        <f t="array" ref="E2555">_xlfn.XLOOKUP(B2555,B2555:B7554,'working_data '!U2565:U7564,NA,0)</f>
        <v>Silver</v>
      </c>
    </row>
    <row r="2556" spans="1:5" x14ac:dyDescent="0.35">
      <c r="A2556">
        <v>3321</v>
      </c>
      <c r="B2556">
        <v>42</v>
      </c>
      <c r="C2556" t="str" cm="1">
        <f t="array" ref="C2556">_xlfn.XLOOKUP(A2556,A2556:A7555,'working_data '!S2566:S7565,NA,0)</f>
        <v>Male</v>
      </c>
      <c r="D2556" cm="1">
        <f t="array" ref="D2556">_xlfn.XLOOKUP(A2556,A2556:A7555,'working_data '!T2566:T7565,NA,0)</f>
        <v>74801.55</v>
      </c>
      <c r="E2556" t="str" cm="1">
        <f t="array" ref="E2556">_xlfn.XLOOKUP(B2556,B2556:B7555,'working_data '!U2566:U7565,NA,0)</f>
        <v>Gold</v>
      </c>
    </row>
    <row r="2557" spans="1:5" x14ac:dyDescent="0.35">
      <c r="A2557">
        <v>6707</v>
      </c>
      <c r="B2557">
        <v>63</v>
      </c>
      <c r="C2557" t="str" cm="1">
        <f t="array" ref="C2557">_xlfn.XLOOKUP(A2557,A2557:A7556,'working_data '!S2567:S7566,NA,0)</f>
        <v>Other</v>
      </c>
      <c r="D2557" cm="1">
        <f t="array" ref="D2557">_xlfn.XLOOKUP(A2557,A2557:A7556,'working_data '!T2567:T7566,NA,0)</f>
        <v>61879.91</v>
      </c>
      <c r="E2557" t="str" cm="1">
        <f t="array" ref="E2557">_xlfn.XLOOKUP(B2557,B2557:B7556,'working_data '!U2567:U7566,NA,0)</f>
        <v>Platinum</v>
      </c>
    </row>
    <row r="2558" spans="1:5" x14ac:dyDescent="0.35">
      <c r="A2558">
        <v>6110</v>
      </c>
      <c r="B2558">
        <v>21</v>
      </c>
      <c r="C2558" t="str" cm="1">
        <f t="array" ref="C2558">_xlfn.XLOOKUP(A2558,A2558:A7557,'working_data '!S2568:S7567,NA,0)</f>
        <v>Female</v>
      </c>
      <c r="D2558" cm="1">
        <f t="array" ref="D2558">_xlfn.XLOOKUP(A2558,A2558:A7557,'working_data '!T2568:T7567,NA,0)</f>
        <v>116631.77</v>
      </c>
      <c r="E2558" t="str" cm="1">
        <f t="array" ref="E2558">_xlfn.XLOOKUP(B2558,B2558:B7557,'working_data '!U2568:U7567,NA,0)</f>
        <v>Bronze</v>
      </c>
    </row>
    <row r="2559" spans="1:5" x14ac:dyDescent="0.35">
      <c r="A2559">
        <v>6620</v>
      </c>
      <c r="B2559">
        <v>48</v>
      </c>
      <c r="C2559" t="str" cm="1">
        <f t="array" ref="C2559">_xlfn.XLOOKUP(A2559,A2559:A7558,'working_data '!S2569:S7568,NA,0)</f>
        <v>Female</v>
      </c>
      <c r="D2559" cm="1">
        <f t="array" ref="D2559">_xlfn.XLOOKUP(A2559,A2559:A7558,'working_data '!T2569:T7568,NA,0)</f>
        <v>57177.98</v>
      </c>
      <c r="E2559" t="str" cm="1">
        <f t="array" ref="E2559">_xlfn.XLOOKUP(B2559,B2559:B7558,'working_data '!U2569:U7568,NA,0)</f>
        <v>Silver</v>
      </c>
    </row>
    <row r="2560" spans="1:5" x14ac:dyDescent="0.35">
      <c r="A2560">
        <v>8460</v>
      </c>
      <c r="B2560">
        <v>22</v>
      </c>
      <c r="C2560" t="str" cm="1">
        <f t="array" ref="C2560">_xlfn.XLOOKUP(A2560,A2560:A7559,'working_data '!S2570:S7569,NA,0)</f>
        <v>Female</v>
      </c>
      <c r="D2560" cm="1">
        <f t="array" ref="D2560">_xlfn.XLOOKUP(A2560,A2560:A7559,'working_data '!T2570:T7569,NA,0)</f>
        <v>49038.02</v>
      </c>
      <c r="E2560" t="str" cm="1">
        <f t="array" ref="E2560">_xlfn.XLOOKUP(B2560,B2560:B7559,'working_data '!U2570:U7569,NA,0)</f>
        <v>Gold</v>
      </c>
    </row>
    <row r="2561" spans="1:5" x14ac:dyDescent="0.35">
      <c r="A2561">
        <v>4389</v>
      </c>
      <c r="B2561">
        <v>32</v>
      </c>
      <c r="C2561" t="str" cm="1">
        <f t="array" ref="C2561">_xlfn.XLOOKUP(A2561,A2561:A7560,'working_data '!S2571:S7570,NA,0)</f>
        <v>Female</v>
      </c>
      <c r="D2561" cm="1">
        <f t="array" ref="D2561">_xlfn.XLOOKUP(A2561,A2561:A7560,'working_data '!T2571:T7570,NA,0)</f>
        <v>21850.94</v>
      </c>
      <c r="E2561" t="str" cm="1">
        <f t="array" ref="E2561">_xlfn.XLOOKUP(B2561,B2561:B7560,'working_data '!U2571:U7570,NA,0)</f>
        <v>Platinum</v>
      </c>
    </row>
    <row r="2562" spans="1:5" x14ac:dyDescent="0.35">
      <c r="A2562">
        <v>9537</v>
      </c>
      <c r="B2562">
        <v>30</v>
      </c>
      <c r="C2562" t="str" cm="1">
        <f t="array" ref="C2562">_xlfn.XLOOKUP(A2562,A2562:A7561,'working_data '!S2572:S7571,NA,0)</f>
        <v>Male</v>
      </c>
      <c r="D2562" cm="1">
        <f t="array" ref="D2562">_xlfn.XLOOKUP(A2562,A2562:A7561,'working_data '!T2572:T7571,NA,0)</f>
        <v>89699.73</v>
      </c>
      <c r="E2562" t="str" cm="1">
        <f t="array" ref="E2562">_xlfn.XLOOKUP(B2562,B2562:B7561,'working_data '!U2572:U7571,NA,0)</f>
        <v>Bronze</v>
      </c>
    </row>
    <row r="2563" spans="1:5" x14ac:dyDescent="0.35">
      <c r="A2563">
        <v>8912</v>
      </c>
      <c r="B2563">
        <v>68</v>
      </c>
      <c r="C2563" t="str" cm="1">
        <f t="array" ref="C2563">_xlfn.XLOOKUP(A2563,A2563:A7562,'working_data '!S2573:S7572,NA,0)</f>
        <v>Other</v>
      </c>
      <c r="D2563" cm="1">
        <f t="array" ref="D2563">_xlfn.XLOOKUP(A2563,A2563:A7562,'working_data '!T2573:T7572,NA,0)</f>
        <v>29029.33</v>
      </c>
      <c r="E2563" t="str" cm="1">
        <f t="array" ref="E2563">_xlfn.XLOOKUP(B2563,B2563:B7562,'working_data '!U2573:U7572,NA,0)</f>
        <v>Silver</v>
      </c>
    </row>
    <row r="2564" spans="1:5" x14ac:dyDescent="0.35">
      <c r="A2564">
        <v>6706</v>
      </c>
      <c r="B2564">
        <v>55</v>
      </c>
      <c r="C2564" t="str" cm="1">
        <f t="array" ref="C2564">_xlfn.XLOOKUP(A2564,A2564:A7563,'working_data '!S2574:S7573,NA,0)</f>
        <v>Female</v>
      </c>
      <c r="D2564" cm="1">
        <f t="array" ref="D2564">_xlfn.XLOOKUP(A2564,A2564:A7563,'working_data '!T2574:T7573,NA,0)</f>
        <v>61951.24</v>
      </c>
      <c r="E2564" t="str" cm="1">
        <f t="array" ref="E2564">_xlfn.XLOOKUP(B2564,B2564:B7563,'working_data '!U2574:U7573,NA,0)</f>
        <v>Silver</v>
      </c>
    </row>
    <row r="2565" spans="1:5" x14ac:dyDescent="0.35">
      <c r="A2565">
        <v>8801</v>
      </c>
      <c r="B2565">
        <v>23</v>
      </c>
      <c r="C2565" t="str" cm="1">
        <f t="array" ref="C2565">_xlfn.XLOOKUP(A2565,A2565:A7564,'working_data '!S2575:S7574,NA,0)</f>
        <v>Female</v>
      </c>
      <c r="D2565" cm="1">
        <f t="array" ref="D2565">_xlfn.XLOOKUP(A2565,A2565:A7564,'working_data '!T2575:T7574,NA,0)</f>
        <v>107482.77</v>
      </c>
      <c r="E2565" t="str" cm="1">
        <f t="array" ref="E2565">_xlfn.XLOOKUP(B2565,B2565:B7564,'working_data '!U2575:U7574,NA,0)</f>
        <v>Silver</v>
      </c>
    </row>
    <row r="2566" spans="1:5" x14ac:dyDescent="0.35">
      <c r="A2566">
        <v>2599</v>
      </c>
      <c r="B2566">
        <v>35</v>
      </c>
      <c r="C2566" t="str" cm="1">
        <f t="array" ref="C2566">_xlfn.XLOOKUP(A2566,A2566:A7565,'working_data '!S2576:S7575,NA,0)</f>
        <v>Male</v>
      </c>
      <c r="D2566" cm="1">
        <f t="array" ref="D2566">_xlfn.XLOOKUP(A2566,A2566:A7565,'working_data '!T2576:T7575,NA,0)</f>
        <v>37298.14</v>
      </c>
      <c r="E2566" t="str" cm="1">
        <f t="array" ref="E2566">_xlfn.XLOOKUP(B2566,B2566:B7565,'working_data '!U2576:U7575,NA,0)</f>
        <v>Bronze</v>
      </c>
    </row>
    <row r="2567" spans="1:5" x14ac:dyDescent="0.35">
      <c r="A2567">
        <v>8178</v>
      </c>
      <c r="B2567">
        <v>32</v>
      </c>
      <c r="C2567" t="str" cm="1">
        <f t="array" ref="C2567">_xlfn.XLOOKUP(A2567,A2567:A7566,'working_data '!S2577:S7576,NA,0)</f>
        <v>Female</v>
      </c>
      <c r="D2567" cm="1">
        <f t="array" ref="D2567">_xlfn.XLOOKUP(A2567,A2567:A7566,'working_data '!T2577:T7576,NA,0)</f>
        <v>36470.76</v>
      </c>
      <c r="E2567" t="str" cm="1">
        <f t="array" ref="E2567">_xlfn.XLOOKUP(B2567,B2567:B7566,'working_data '!U2577:U7576,NA,0)</f>
        <v>Platinum</v>
      </c>
    </row>
    <row r="2568" spans="1:5" x14ac:dyDescent="0.35">
      <c r="A2568">
        <v>8412</v>
      </c>
      <c r="B2568">
        <v>52</v>
      </c>
      <c r="C2568" t="str" cm="1">
        <f t="array" ref="C2568">_xlfn.XLOOKUP(A2568,A2568:A7567,'working_data '!S2578:S7577,NA,0)</f>
        <v>Other</v>
      </c>
      <c r="D2568" cm="1">
        <f t="array" ref="D2568">_xlfn.XLOOKUP(A2568,A2568:A7567,'working_data '!T2578:T7577,NA,0)</f>
        <v>42685.72</v>
      </c>
      <c r="E2568" t="str" cm="1">
        <f t="array" ref="E2568">_xlfn.XLOOKUP(B2568,B2568:B7567,'working_data '!U2578:U7577,NA,0)</f>
        <v>Bronze</v>
      </c>
    </row>
    <row r="2569" spans="1:5" x14ac:dyDescent="0.35">
      <c r="A2569">
        <v>6225</v>
      </c>
      <c r="B2569">
        <v>26</v>
      </c>
      <c r="C2569" t="str" cm="1">
        <f t="array" ref="C2569">_xlfn.XLOOKUP(A2569,A2569:A7568,'working_data '!S2579:S7578,NA,0)</f>
        <v>Female</v>
      </c>
      <c r="D2569" cm="1">
        <f t="array" ref="D2569">_xlfn.XLOOKUP(A2569,A2569:A7568,'working_data '!T2579:T7578,NA,0)</f>
        <v>50341.3</v>
      </c>
      <c r="E2569" t="str" cm="1">
        <f t="array" ref="E2569">_xlfn.XLOOKUP(B2569,B2569:B7568,'working_data '!U2579:U7578,NA,0)</f>
        <v>Silver</v>
      </c>
    </row>
    <row r="2570" spans="1:5" x14ac:dyDescent="0.35">
      <c r="A2570">
        <v>2100</v>
      </c>
      <c r="B2570">
        <v>46</v>
      </c>
      <c r="C2570" t="str" cm="1">
        <f t="array" ref="C2570">_xlfn.XLOOKUP(A2570,A2570:A7569,'working_data '!S2580:S7579,NA,0)</f>
        <v>Other</v>
      </c>
      <c r="D2570" cm="1">
        <f t="array" ref="D2570">_xlfn.XLOOKUP(A2570,A2570:A7569,'working_data '!T2580:T7579,NA,0)</f>
        <v>27957.95</v>
      </c>
      <c r="E2570" t="str" cm="1">
        <f t="array" ref="E2570">_xlfn.XLOOKUP(B2570,B2570:B7569,'working_data '!U2580:U7579,NA,0)</f>
        <v>Bronze</v>
      </c>
    </row>
    <row r="2571" spans="1:5" x14ac:dyDescent="0.35">
      <c r="A2571">
        <v>5919</v>
      </c>
      <c r="B2571">
        <v>43</v>
      </c>
      <c r="C2571" t="str" cm="1">
        <f t="array" ref="C2571">_xlfn.XLOOKUP(A2571,A2571:A7570,'working_data '!S2581:S7580,NA,0)</f>
        <v>Female</v>
      </c>
      <c r="D2571" cm="1">
        <f t="array" ref="D2571">_xlfn.XLOOKUP(A2571,A2571:A7570,'working_data '!T2581:T7580,NA,0)</f>
        <v>70933.37</v>
      </c>
      <c r="E2571" t="str" cm="1">
        <f t="array" ref="E2571">_xlfn.XLOOKUP(B2571,B2571:B7570,'working_data '!U2581:U7580,NA,0)</f>
        <v>Silver</v>
      </c>
    </row>
    <row r="2572" spans="1:5" x14ac:dyDescent="0.35">
      <c r="A2572">
        <v>1732</v>
      </c>
      <c r="B2572">
        <v>68</v>
      </c>
      <c r="C2572" t="str" cm="1">
        <f t="array" ref="C2572">_xlfn.XLOOKUP(A2572,A2572:A7571,'working_data '!S2582:S7581,NA,0)</f>
        <v>Female</v>
      </c>
      <c r="D2572" cm="1">
        <f t="array" ref="D2572">_xlfn.XLOOKUP(A2572,A2572:A7571,'working_data '!T2582:T7581,NA,0)</f>
        <v>29186.92</v>
      </c>
      <c r="E2572" t="str" cm="1">
        <f t="array" ref="E2572">_xlfn.XLOOKUP(B2572,B2572:B7571,'working_data '!U2582:U7581,NA,0)</f>
        <v>Gold</v>
      </c>
    </row>
    <row r="2573" spans="1:5" x14ac:dyDescent="0.35">
      <c r="A2573">
        <v>2885</v>
      </c>
      <c r="B2573">
        <v>36</v>
      </c>
      <c r="C2573" t="str" cm="1">
        <f t="array" ref="C2573">_xlfn.XLOOKUP(A2573,A2573:A7572,'working_data '!S2583:S7582,NA,0)</f>
        <v>Female</v>
      </c>
      <c r="D2573" cm="1">
        <f t="array" ref="D2573">_xlfn.XLOOKUP(A2573,A2573:A7572,'working_data '!T2583:T7582,NA,0)</f>
        <v>76522.45</v>
      </c>
      <c r="E2573" t="str" cm="1">
        <f t="array" ref="E2573">_xlfn.XLOOKUP(B2573,B2573:B7572,'working_data '!U2583:U7582,NA,0)</f>
        <v>Platinum</v>
      </c>
    </row>
    <row r="2574" spans="1:5" x14ac:dyDescent="0.35">
      <c r="A2574">
        <v>1370</v>
      </c>
      <c r="B2574">
        <v>60</v>
      </c>
      <c r="C2574" t="str" cm="1">
        <f t="array" ref="C2574">_xlfn.XLOOKUP(A2574,A2574:A7573,'working_data '!S2584:S7583,NA,0)</f>
        <v>Male</v>
      </c>
      <c r="D2574" cm="1">
        <f t="array" ref="D2574">_xlfn.XLOOKUP(A2574,A2574:A7573,'working_data '!T2584:T7583,NA,0)</f>
        <v>101052.08</v>
      </c>
      <c r="E2574" t="str" cm="1">
        <f t="array" ref="E2574">_xlfn.XLOOKUP(B2574,B2574:B7573,'working_data '!U2584:U7583,NA,0)</f>
        <v>Silver</v>
      </c>
    </row>
    <row r="2575" spans="1:5" x14ac:dyDescent="0.35">
      <c r="A2575">
        <v>6620</v>
      </c>
      <c r="B2575">
        <v>43</v>
      </c>
      <c r="C2575" t="str" cm="1">
        <f t="array" ref="C2575">_xlfn.XLOOKUP(A2575,A2575:A7574,'working_data '!S2585:S7584,NA,0)</f>
        <v>Female</v>
      </c>
      <c r="D2575" cm="1">
        <f t="array" ref="D2575">_xlfn.XLOOKUP(A2575,A2575:A7574,'working_data '!T2585:T7584,NA,0)</f>
        <v>63982.19</v>
      </c>
      <c r="E2575" t="str" cm="1">
        <f t="array" ref="E2575">_xlfn.XLOOKUP(B2575,B2575:B7574,'working_data '!U2585:U7584,NA,0)</f>
        <v>Bronze</v>
      </c>
    </row>
    <row r="2576" spans="1:5" x14ac:dyDescent="0.35">
      <c r="A2576">
        <v>2791</v>
      </c>
      <c r="B2576">
        <v>25</v>
      </c>
      <c r="C2576" t="str" cm="1">
        <f t="array" ref="C2576">_xlfn.XLOOKUP(A2576,A2576:A7575,'working_data '!S2586:S7585,NA,0)</f>
        <v>Female</v>
      </c>
      <c r="D2576" cm="1">
        <f t="array" ref="D2576">_xlfn.XLOOKUP(A2576,A2576:A7575,'working_data '!T2586:T7585,NA,0)</f>
        <v>45612.82</v>
      </c>
      <c r="E2576" t="str" cm="1">
        <f t="array" ref="E2576">_xlfn.XLOOKUP(B2576,B2576:B7575,'working_data '!U2586:U7585,NA,0)</f>
        <v>Bronze</v>
      </c>
    </row>
    <row r="2577" spans="1:5" x14ac:dyDescent="0.35">
      <c r="A2577">
        <v>3692</v>
      </c>
      <c r="B2577">
        <v>67</v>
      </c>
      <c r="C2577" t="str" cm="1">
        <f t="array" ref="C2577">_xlfn.XLOOKUP(A2577,A2577:A7576,'working_data '!S2587:S7586,NA,0)</f>
        <v>Female</v>
      </c>
      <c r="D2577" cm="1">
        <f t="array" ref="D2577">_xlfn.XLOOKUP(A2577,A2577:A7576,'working_data '!T2587:T7586,NA,0)</f>
        <v>74972.52</v>
      </c>
      <c r="E2577" t="str" cm="1">
        <f t="array" ref="E2577">_xlfn.XLOOKUP(B2577,B2577:B7576,'working_data '!U2587:U7586,NA,0)</f>
        <v>Gold</v>
      </c>
    </row>
    <row r="2578" spans="1:5" x14ac:dyDescent="0.35">
      <c r="A2578">
        <v>4996</v>
      </c>
      <c r="B2578">
        <v>26</v>
      </c>
      <c r="C2578" t="str" cm="1">
        <f t="array" ref="C2578">_xlfn.XLOOKUP(A2578,A2578:A7577,'working_data '!S2588:S7587,NA,0)</f>
        <v>Male</v>
      </c>
      <c r="D2578" cm="1">
        <f t="array" ref="D2578">_xlfn.XLOOKUP(A2578,A2578:A7577,'working_data '!T2588:T7587,NA,0)</f>
        <v>27457.72</v>
      </c>
      <c r="E2578" t="str" cm="1">
        <f t="array" ref="E2578">_xlfn.XLOOKUP(B2578,B2578:B7577,'working_data '!U2588:U7587,NA,0)</f>
        <v>Bronze</v>
      </c>
    </row>
    <row r="2579" spans="1:5" x14ac:dyDescent="0.35">
      <c r="A2579">
        <v>9454</v>
      </c>
      <c r="B2579">
        <v>31</v>
      </c>
      <c r="C2579" t="str" cm="1">
        <f t="array" ref="C2579">_xlfn.XLOOKUP(A2579,A2579:A7578,'working_data '!S2589:S7588,NA,0)</f>
        <v>Female</v>
      </c>
      <c r="D2579" cm="1">
        <f t="array" ref="D2579">_xlfn.XLOOKUP(A2579,A2579:A7578,'working_data '!T2589:T7588,NA,0)</f>
        <v>70308.34</v>
      </c>
      <c r="E2579" t="str" cm="1">
        <f t="array" ref="E2579">_xlfn.XLOOKUP(B2579,B2579:B7578,'working_data '!U2589:U7588,NA,0)</f>
        <v>Silver</v>
      </c>
    </row>
    <row r="2580" spans="1:5" x14ac:dyDescent="0.35">
      <c r="A2580">
        <v>3858</v>
      </c>
      <c r="B2580">
        <v>64</v>
      </c>
      <c r="C2580" t="str" cm="1">
        <f t="array" ref="C2580">_xlfn.XLOOKUP(A2580,A2580:A7579,'working_data '!S2590:S7589,NA,0)</f>
        <v>Male</v>
      </c>
      <c r="D2580" cm="1">
        <f t="array" ref="D2580">_xlfn.XLOOKUP(A2580,A2580:A7579,'working_data '!T2590:T7589,NA,0)</f>
        <v>106620.06</v>
      </c>
      <c r="E2580" t="str" cm="1">
        <f t="array" ref="E2580">_xlfn.XLOOKUP(B2580,B2580:B7579,'working_data '!U2590:U7589,NA,0)</f>
        <v>Bronze</v>
      </c>
    </row>
    <row r="2581" spans="1:5" x14ac:dyDescent="0.35">
      <c r="A2581">
        <v>3623</v>
      </c>
      <c r="B2581">
        <v>56</v>
      </c>
      <c r="C2581" t="str" cm="1">
        <f t="array" ref="C2581">_xlfn.XLOOKUP(A2581,A2581:A7580,'working_data '!S2591:S7590,NA,0)</f>
        <v>Other</v>
      </c>
      <c r="D2581" cm="1">
        <f t="array" ref="D2581">_xlfn.XLOOKUP(A2581,A2581:A7580,'working_data '!T2591:T7590,NA,0)</f>
        <v>66316.95</v>
      </c>
      <c r="E2581" t="str" cm="1">
        <f t="array" ref="E2581">_xlfn.XLOOKUP(B2581,B2581:B7580,'working_data '!U2591:U7590,NA,0)</f>
        <v>Gold</v>
      </c>
    </row>
    <row r="2582" spans="1:5" x14ac:dyDescent="0.35">
      <c r="A2582">
        <v>6422</v>
      </c>
      <c r="B2582">
        <v>40</v>
      </c>
      <c r="C2582" t="str" cm="1">
        <f t="array" ref="C2582">_xlfn.XLOOKUP(A2582,A2582:A7581,'working_data '!S2592:S7591,NA,0)</f>
        <v>Other</v>
      </c>
      <c r="D2582" cm="1">
        <f t="array" ref="D2582">_xlfn.XLOOKUP(A2582,A2582:A7581,'working_data '!T2592:T7591,NA,0)</f>
        <v>84673.01</v>
      </c>
      <c r="E2582" t="str" cm="1">
        <f t="array" ref="E2582">_xlfn.XLOOKUP(B2582,B2582:B7581,'working_data '!U2592:U7591,NA,0)</f>
        <v>Silver</v>
      </c>
    </row>
    <row r="2583" spans="1:5" x14ac:dyDescent="0.35">
      <c r="A2583">
        <v>7985</v>
      </c>
      <c r="B2583">
        <v>38</v>
      </c>
      <c r="C2583" t="str" cm="1">
        <f t="array" ref="C2583">_xlfn.XLOOKUP(A2583,A2583:A7582,'working_data '!S2593:S7592,NA,0)</f>
        <v>Male</v>
      </c>
      <c r="D2583" cm="1">
        <f t="array" ref="D2583">_xlfn.XLOOKUP(A2583,A2583:A7582,'working_data '!T2593:T7592,NA,0)</f>
        <v>115444.47</v>
      </c>
      <c r="E2583" t="str" cm="1">
        <f t="array" ref="E2583">_xlfn.XLOOKUP(B2583,B2583:B7582,'working_data '!U2593:U7592,NA,0)</f>
        <v>Bronze</v>
      </c>
    </row>
    <row r="2584" spans="1:5" x14ac:dyDescent="0.35">
      <c r="A2584">
        <v>8570</v>
      </c>
      <c r="B2584">
        <v>34</v>
      </c>
      <c r="C2584" t="str" cm="1">
        <f t="array" ref="C2584">_xlfn.XLOOKUP(A2584,A2584:A7583,'working_data '!S2594:S7593,NA,0)</f>
        <v>Male</v>
      </c>
      <c r="D2584" cm="1">
        <f t="array" ref="D2584">_xlfn.XLOOKUP(A2584,A2584:A7583,'working_data '!T2594:T7593,NA,0)</f>
        <v>99131.53</v>
      </c>
      <c r="E2584" t="str" cm="1">
        <f t="array" ref="E2584">_xlfn.XLOOKUP(B2584,B2584:B7583,'working_data '!U2594:U7593,NA,0)</f>
        <v>Bronze</v>
      </c>
    </row>
    <row r="2585" spans="1:5" x14ac:dyDescent="0.35">
      <c r="A2585">
        <v>4798</v>
      </c>
      <c r="B2585">
        <v>41</v>
      </c>
      <c r="C2585" t="str" cm="1">
        <f t="array" ref="C2585">_xlfn.XLOOKUP(A2585,A2585:A7584,'working_data '!S2595:S7594,NA,0)</f>
        <v>Other</v>
      </c>
      <c r="D2585" cm="1">
        <f t="array" ref="D2585">_xlfn.XLOOKUP(A2585,A2585:A7584,'working_data '!T2595:T7594,NA,0)</f>
        <v>108462.19</v>
      </c>
      <c r="E2585" t="str" cm="1">
        <f t="array" ref="E2585">_xlfn.XLOOKUP(B2585,B2585:B7584,'working_data '!U2595:U7594,NA,0)</f>
        <v>Gold</v>
      </c>
    </row>
    <row r="2586" spans="1:5" x14ac:dyDescent="0.35">
      <c r="A2586">
        <v>7636</v>
      </c>
      <c r="B2586">
        <v>65</v>
      </c>
      <c r="C2586" t="str" cm="1">
        <f t="array" ref="C2586">_xlfn.XLOOKUP(A2586,A2586:A7585,'working_data '!S2596:S7595,NA,0)</f>
        <v>Male</v>
      </c>
      <c r="D2586" cm="1">
        <f t="array" ref="D2586">_xlfn.XLOOKUP(A2586,A2586:A7585,'working_data '!T2596:T7595,NA,0)</f>
        <v>97459.76</v>
      </c>
      <c r="E2586" t="str" cm="1">
        <f t="array" ref="E2586">_xlfn.XLOOKUP(B2586,B2586:B7585,'working_data '!U2596:U7595,NA,0)</f>
        <v>Bronze</v>
      </c>
    </row>
    <row r="2587" spans="1:5" x14ac:dyDescent="0.35">
      <c r="A2587">
        <v>4022</v>
      </c>
      <c r="B2587">
        <v>58</v>
      </c>
      <c r="C2587" t="str" cm="1">
        <f t="array" ref="C2587">_xlfn.XLOOKUP(A2587,A2587:A7586,'working_data '!S2597:S7596,NA,0)</f>
        <v>Male</v>
      </c>
      <c r="D2587" cm="1">
        <f t="array" ref="D2587">_xlfn.XLOOKUP(A2587,A2587:A7586,'working_data '!T2597:T7596,NA,0)</f>
        <v>95007.24</v>
      </c>
      <c r="E2587" t="str" cm="1">
        <f t="array" ref="E2587">_xlfn.XLOOKUP(B2587,B2587:B7586,'working_data '!U2597:U7596,NA,0)</f>
        <v>Silver</v>
      </c>
    </row>
    <row r="2588" spans="1:5" x14ac:dyDescent="0.35">
      <c r="A2588">
        <v>4053</v>
      </c>
      <c r="B2588">
        <v>27</v>
      </c>
      <c r="C2588" t="str" cm="1">
        <f t="array" ref="C2588">_xlfn.XLOOKUP(A2588,A2588:A7587,'working_data '!S2598:S7597,NA,0)</f>
        <v>Other</v>
      </c>
      <c r="D2588" cm="1">
        <f t="array" ref="D2588">_xlfn.XLOOKUP(A2588,A2588:A7587,'working_data '!T2598:T7597,NA,0)</f>
        <v>78993.73</v>
      </c>
      <c r="E2588" t="str" cm="1">
        <f t="array" ref="E2588">_xlfn.XLOOKUP(B2588,B2588:B7587,'working_data '!U2598:U7597,NA,0)</f>
        <v>Platinum</v>
      </c>
    </row>
    <row r="2589" spans="1:5" x14ac:dyDescent="0.35">
      <c r="A2589">
        <v>8080</v>
      </c>
      <c r="B2589">
        <v>39</v>
      </c>
      <c r="C2589" t="str" cm="1">
        <f t="array" ref="C2589">_xlfn.XLOOKUP(A2589,A2589:A7588,'working_data '!S2599:S7598,NA,0)</f>
        <v>Other</v>
      </c>
      <c r="D2589" cm="1">
        <f t="array" ref="D2589">_xlfn.XLOOKUP(A2589,A2589:A7588,'working_data '!T2599:T7598,NA,0)</f>
        <v>72571.320000000007</v>
      </c>
      <c r="E2589" t="str" cm="1">
        <f t="array" ref="E2589">_xlfn.XLOOKUP(B2589,B2589:B7588,'working_data '!U2599:U7598,NA,0)</f>
        <v>Platinum</v>
      </c>
    </row>
    <row r="2590" spans="1:5" x14ac:dyDescent="0.35">
      <c r="A2590">
        <v>7481</v>
      </c>
      <c r="B2590">
        <v>64</v>
      </c>
      <c r="C2590" t="str" cm="1">
        <f t="array" ref="C2590">_xlfn.XLOOKUP(A2590,A2590:A7589,'working_data '!S2600:S7599,NA,0)</f>
        <v>Other</v>
      </c>
      <c r="D2590" cm="1">
        <f t="array" ref="D2590">_xlfn.XLOOKUP(A2590,A2590:A7589,'working_data '!T2600:T7599,NA,0)</f>
        <v>94008.19</v>
      </c>
      <c r="E2590" t="str" cm="1">
        <f t="array" ref="E2590">_xlfn.XLOOKUP(B2590,B2590:B7589,'working_data '!U2600:U7599,NA,0)</f>
        <v>Bronze</v>
      </c>
    </row>
    <row r="2591" spans="1:5" x14ac:dyDescent="0.35">
      <c r="A2591">
        <v>1478</v>
      </c>
      <c r="B2591">
        <v>54</v>
      </c>
      <c r="C2591" t="str" cm="1">
        <f t="array" ref="C2591">_xlfn.XLOOKUP(A2591,A2591:A7590,'working_data '!S2601:S7600,NA,0)</f>
        <v>Female</v>
      </c>
      <c r="D2591" cm="1">
        <f t="array" ref="D2591">_xlfn.XLOOKUP(A2591,A2591:A7590,'working_data '!T2601:T7600,NA,0)</f>
        <v>76035.520000000004</v>
      </c>
      <c r="E2591" t="str" cm="1">
        <f t="array" ref="E2591">_xlfn.XLOOKUP(B2591,B2591:B7590,'working_data '!U2601:U7600,NA,0)</f>
        <v>Platinum</v>
      </c>
    </row>
    <row r="2592" spans="1:5" x14ac:dyDescent="0.35">
      <c r="A2592">
        <v>4232</v>
      </c>
      <c r="B2592">
        <v>67</v>
      </c>
      <c r="C2592" t="str" cm="1">
        <f t="array" ref="C2592">_xlfn.XLOOKUP(A2592,A2592:A7591,'working_data '!S2602:S7601,NA,0)</f>
        <v>Male</v>
      </c>
      <c r="D2592" cm="1">
        <f t="array" ref="D2592">_xlfn.XLOOKUP(A2592,A2592:A7591,'working_data '!T2602:T7601,NA,0)</f>
        <v>34020.19</v>
      </c>
      <c r="E2592" t="str" cm="1">
        <f t="array" ref="E2592">_xlfn.XLOOKUP(B2592,B2592:B7591,'working_data '!U2602:U7601,NA,0)</f>
        <v>Platinum</v>
      </c>
    </row>
    <row r="2593" spans="1:5" x14ac:dyDescent="0.35">
      <c r="A2593">
        <v>8365</v>
      </c>
      <c r="B2593">
        <v>25</v>
      </c>
      <c r="C2593" t="str" cm="1">
        <f t="array" ref="C2593">_xlfn.XLOOKUP(A2593,A2593:A7592,'working_data '!S2603:S7602,NA,0)</f>
        <v>Other</v>
      </c>
      <c r="D2593" cm="1">
        <f t="array" ref="D2593">_xlfn.XLOOKUP(A2593,A2593:A7592,'working_data '!T2603:T7602,NA,0)</f>
        <v>61495.3</v>
      </c>
      <c r="E2593" t="str" cm="1">
        <f t="array" ref="E2593">_xlfn.XLOOKUP(B2593,B2593:B7592,'working_data '!U2603:U7602,NA,0)</f>
        <v>Bronze</v>
      </c>
    </row>
    <row r="2594" spans="1:5" x14ac:dyDescent="0.35">
      <c r="A2594">
        <v>8037</v>
      </c>
      <c r="B2594">
        <v>31</v>
      </c>
      <c r="C2594" t="str" cm="1">
        <f t="array" ref="C2594">_xlfn.XLOOKUP(A2594,A2594:A7593,'working_data '!S2604:S7603,NA,0)</f>
        <v>Other</v>
      </c>
      <c r="D2594" cm="1">
        <f t="array" ref="D2594">_xlfn.XLOOKUP(A2594,A2594:A7593,'working_data '!T2604:T7603,NA,0)</f>
        <v>41892.42</v>
      </c>
      <c r="E2594" t="str" cm="1">
        <f t="array" ref="E2594">_xlfn.XLOOKUP(B2594,B2594:B7593,'working_data '!U2604:U7603,NA,0)</f>
        <v>Silver</v>
      </c>
    </row>
    <row r="2595" spans="1:5" x14ac:dyDescent="0.35">
      <c r="A2595">
        <v>7370</v>
      </c>
      <c r="B2595">
        <v>46</v>
      </c>
      <c r="C2595" t="str" cm="1">
        <f t="array" ref="C2595">_xlfn.XLOOKUP(A2595,A2595:A7594,'working_data '!S2605:S7604,NA,0)</f>
        <v>Other</v>
      </c>
      <c r="D2595" cm="1">
        <f t="array" ref="D2595">_xlfn.XLOOKUP(A2595,A2595:A7594,'working_data '!T2605:T7604,NA,0)</f>
        <v>40992.5</v>
      </c>
      <c r="E2595" t="str" cm="1">
        <f t="array" ref="E2595">_xlfn.XLOOKUP(B2595,B2595:B7594,'working_data '!U2605:U7604,NA,0)</f>
        <v>Silver</v>
      </c>
    </row>
    <row r="2596" spans="1:5" x14ac:dyDescent="0.35">
      <c r="A2596">
        <v>1072</v>
      </c>
      <c r="B2596">
        <v>29</v>
      </c>
      <c r="C2596" t="str" cm="1">
        <f t="array" ref="C2596">_xlfn.XLOOKUP(A2596,A2596:A7595,'working_data '!S2606:S7605,NA,0)</f>
        <v>Male</v>
      </c>
      <c r="D2596" cm="1">
        <f t="array" ref="D2596">_xlfn.XLOOKUP(A2596,A2596:A7595,'working_data '!T2606:T7605,NA,0)</f>
        <v>79618.58</v>
      </c>
      <c r="E2596" t="str" cm="1">
        <f t="array" ref="E2596">_xlfn.XLOOKUP(B2596,B2596:B7595,'working_data '!U2606:U7605,NA,0)</f>
        <v>Silver</v>
      </c>
    </row>
    <row r="2597" spans="1:5" x14ac:dyDescent="0.35">
      <c r="A2597">
        <v>4519</v>
      </c>
      <c r="B2597">
        <v>18</v>
      </c>
      <c r="C2597" t="str" cm="1">
        <f t="array" ref="C2597">_xlfn.XLOOKUP(A2597,A2597:A7596,'working_data '!S2607:S7606,NA,0)</f>
        <v>Male</v>
      </c>
      <c r="D2597" cm="1">
        <f t="array" ref="D2597">_xlfn.XLOOKUP(A2597,A2597:A7596,'working_data '!T2607:T7606,NA,0)</f>
        <v>63216.19</v>
      </c>
      <c r="E2597" t="str" cm="1">
        <f t="array" ref="E2597">_xlfn.XLOOKUP(B2597,B2597:B7596,'working_data '!U2607:U7606,NA,0)</f>
        <v>Silver</v>
      </c>
    </row>
    <row r="2598" spans="1:5" x14ac:dyDescent="0.35">
      <c r="A2598">
        <v>4371</v>
      </c>
      <c r="B2598">
        <v>70</v>
      </c>
      <c r="C2598" t="str" cm="1">
        <f t="array" ref="C2598">_xlfn.XLOOKUP(A2598,A2598:A7597,'working_data '!S2608:S7607,NA,0)</f>
        <v>Female</v>
      </c>
      <c r="D2598" cm="1">
        <f t="array" ref="D2598">_xlfn.XLOOKUP(A2598,A2598:A7597,'working_data '!T2608:T7607,NA,0)</f>
        <v>57112.63</v>
      </c>
      <c r="E2598" t="str" cm="1">
        <f t="array" ref="E2598">_xlfn.XLOOKUP(B2598,B2598:B7597,'working_data '!U2608:U7607,NA,0)</f>
        <v>Silver</v>
      </c>
    </row>
    <row r="2599" spans="1:5" x14ac:dyDescent="0.35">
      <c r="A2599">
        <v>5560</v>
      </c>
      <c r="B2599">
        <v>44</v>
      </c>
      <c r="C2599" t="str" cm="1">
        <f t="array" ref="C2599">_xlfn.XLOOKUP(A2599,A2599:A7598,'working_data '!S2609:S7608,NA,0)</f>
        <v>Other</v>
      </c>
      <c r="D2599" cm="1">
        <f t="array" ref="D2599">_xlfn.XLOOKUP(A2599,A2599:A7598,'working_data '!T2609:T7608,NA,0)</f>
        <v>93377.06</v>
      </c>
      <c r="E2599" t="str" cm="1">
        <f t="array" ref="E2599">_xlfn.XLOOKUP(B2599,B2599:B7598,'working_data '!U2609:U7608,NA,0)</f>
        <v>Gold</v>
      </c>
    </row>
    <row r="2600" spans="1:5" x14ac:dyDescent="0.35">
      <c r="A2600">
        <v>2025</v>
      </c>
      <c r="B2600">
        <v>68</v>
      </c>
      <c r="C2600" t="str" cm="1">
        <f t="array" ref="C2600">_xlfn.XLOOKUP(A2600,A2600:A7599,'working_data '!S2610:S7609,NA,0)</f>
        <v>Male</v>
      </c>
      <c r="D2600" cm="1">
        <f t="array" ref="D2600">_xlfn.XLOOKUP(A2600,A2600:A7599,'working_data '!T2610:T7609,NA,0)</f>
        <v>73199.56</v>
      </c>
      <c r="E2600" t="str" cm="1">
        <f t="array" ref="E2600">_xlfn.XLOOKUP(B2600,B2600:B7599,'working_data '!U2610:U7609,NA,0)</f>
        <v>Gold</v>
      </c>
    </row>
    <row r="2601" spans="1:5" x14ac:dyDescent="0.35">
      <c r="A2601">
        <v>2667</v>
      </c>
      <c r="B2601">
        <v>47</v>
      </c>
      <c r="C2601" t="str" cm="1">
        <f t="array" ref="C2601">_xlfn.XLOOKUP(A2601,A2601:A7600,'working_data '!S2611:S7610,NA,0)</f>
        <v>Female</v>
      </c>
      <c r="D2601" cm="1">
        <f t="array" ref="D2601">_xlfn.XLOOKUP(A2601,A2601:A7600,'working_data '!T2611:T7610,NA,0)</f>
        <v>89245.32</v>
      </c>
      <c r="E2601" t="str" cm="1">
        <f t="array" ref="E2601">_xlfn.XLOOKUP(B2601,B2601:B7600,'working_data '!U2611:U7610,NA,0)</f>
        <v>Gold</v>
      </c>
    </row>
    <row r="2602" spans="1:5" x14ac:dyDescent="0.35">
      <c r="A2602">
        <v>9796</v>
      </c>
      <c r="B2602">
        <v>46</v>
      </c>
      <c r="C2602" t="str" cm="1">
        <f t="array" ref="C2602">_xlfn.XLOOKUP(A2602,A2602:A7601,'working_data '!S2612:S7611,NA,0)</f>
        <v>Female</v>
      </c>
      <c r="D2602" cm="1">
        <f t="array" ref="D2602">_xlfn.XLOOKUP(A2602,A2602:A7601,'working_data '!T2612:T7611,NA,0)</f>
        <v>72867.399999999994</v>
      </c>
      <c r="E2602" t="str" cm="1">
        <f t="array" ref="E2602">_xlfn.XLOOKUP(B2602,B2602:B7601,'working_data '!U2612:U7611,NA,0)</f>
        <v>Silver</v>
      </c>
    </row>
    <row r="2603" spans="1:5" x14ac:dyDescent="0.35">
      <c r="A2603">
        <v>4063</v>
      </c>
      <c r="B2603">
        <v>58</v>
      </c>
      <c r="C2603" t="str" cm="1">
        <f t="array" ref="C2603">_xlfn.XLOOKUP(A2603,A2603:A7602,'working_data '!S2613:S7612,NA,0)</f>
        <v>Female</v>
      </c>
      <c r="D2603" cm="1">
        <f t="array" ref="D2603">_xlfn.XLOOKUP(A2603,A2603:A7602,'working_data '!T2613:T7612,NA,0)</f>
        <v>83679.259999999995</v>
      </c>
      <c r="E2603" t="str" cm="1">
        <f t="array" ref="E2603">_xlfn.XLOOKUP(B2603,B2603:B7602,'working_data '!U2613:U7612,NA,0)</f>
        <v>Silver</v>
      </c>
    </row>
    <row r="2604" spans="1:5" x14ac:dyDescent="0.35">
      <c r="A2604">
        <v>6993</v>
      </c>
      <c r="B2604">
        <v>60</v>
      </c>
      <c r="C2604" t="str" cm="1">
        <f t="array" ref="C2604">_xlfn.XLOOKUP(A2604,A2604:A7603,'working_data '!S2614:S7613,NA,0)</f>
        <v>Other</v>
      </c>
      <c r="D2604" cm="1">
        <f t="array" ref="D2604">_xlfn.XLOOKUP(A2604,A2604:A7603,'working_data '!T2614:T7613,NA,0)</f>
        <v>95904.960000000006</v>
      </c>
      <c r="E2604" t="str" cm="1">
        <f t="array" ref="E2604">_xlfn.XLOOKUP(B2604,B2604:B7603,'working_data '!U2614:U7613,NA,0)</f>
        <v>Silver</v>
      </c>
    </row>
    <row r="2605" spans="1:5" x14ac:dyDescent="0.35">
      <c r="A2605">
        <v>6340</v>
      </c>
      <c r="B2605">
        <v>31</v>
      </c>
      <c r="C2605" t="str" cm="1">
        <f t="array" ref="C2605">_xlfn.XLOOKUP(A2605,A2605:A7604,'working_data '!S2615:S7614,NA,0)</f>
        <v>Other</v>
      </c>
      <c r="D2605" cm="1">
        <f t="array" ref="D2605">_xlfn.XLOOKUP(A2605,A2605:A7604,'working_data '!T2615:T7614,NA,0)</f>
        <v>51734.27</v>
      </c>
      <c r="E2605" t="str" cm="1">
        <f t="array" ref="E2605">_xlfn.XLOOKUP(B2605,B2605:B7604,'working_data '!U2615:U7614,NA,0)</f>
        <v>Bronze</v>
      </c>
    </row>
    <row r="2606" spans="1:5" x14ac:dyDescent="0.35">
      <c r="A2606">
        <v>4228</v>
      </c>
      <c r="B2606">
        <v>21</v>
      </c>
      <c r="C2606" t="str" cm="1">
        <f t="array" ref="C2606">_xlfn.XLOOKUP(A2606,A2606:A7605,'working_data '!S2616:S7615,NA,0)</f>
        <v>Female</v>
      </c>
      <c r="D2606" cm="1">
        <f t="array" ref="D2606">_xlfn.XLOOKUP(A2606,A2606:A7605,'working_data '!T2616:T7615,NA,0)</f>
        <v>48007.98</v>
      </c>
      <c r="E2606" t="str" cm="1">
        <f t="array" ref="E2606">_xlfn.XLOOKUP(B2606,B2606:B7605,'working_data '!U2616:U7615,NA,0)</f>
        <v>Platinum</v>
      </c>
    </row>
    <row r="2607" spans="1:5" x14ac:dyDescent="0.35">
      <c r="A2607">
        <v>8496</v>
      </c>
      <c r="B2607">
        <v>57</v>
      </c>
      <c r="C2607" t="str" cm="1">
        <f t="array" ref="C2607">_xlfn.XLOOKUP(A2607,A2607:A7606,'working_data '!S2617:S7616,NA,0)</f>
        <v>Female</v>
      </c>
      <c r="D2607" cm="1">
        <f t="array" ref="D2607">_xlfn.XLOOKUP(A2607,A2607:A7606,'working_data '!T2617:T7616,NA,0)</f>
        <v>116520.52</v>
      </c>
      <c r="E2607" t="str" cm="1">
        <f t="array" ref="E2607">_xlfn.XLOOKUP(B2607,B2607:B7606,'working_data '!U2617:U7616,NA,0)</f>
        <v>Platinum</v>
      </c>
    </row>
    <row r="2608" spans="1:5" x14ac:dyDescent="0.35">
      <c r="A2608">
        <v>2867</v>
      </c>
      <c r="B2608">
        <v>61</v>
      </c>
      <c r="C2608" t="str" cm="1">
        <f t="array" ref="C2608">_xlfn.XLOOKUP(A2608,A2608:A7607,'working_data '!S2618:S7617,NA,0)</f>
        <v>Female</v>
      </c>
      <c r="D2608" cm="1">
        <f t="array" ref="D2608">_xlfn.XLOOKUP(A2608,A2608:A7607,'working_data '!T2618:T7617,NA,0)</f>
        <v>103781.09</v>
      </c>
      <c r="E2608" t="str" cm="1">
        <f t="array" ref="E2608">_xlfn.XLOOKUP(B2608,B2608:B7607,'working_data '!U2618:U7617,NA,0)</f>
        <v>Bronze</v>
      </c>
    </row>
    <row r="2609" spans="1:5" x14ac:dyDescent="0.35">
      <c r="A2609">
        <v>5298</v>
      </c>
      <c r="B2609">
        <v>47</v>
      </c>
      <c r="C2609" t="str" cm="1">
        <f t="array" ref="C2609">_xlfn.XLOOKUP(A2609,A2609:A7608,'working_data '!S2619:S7618,NA,0)</f>
        <v>Female</v>
      </c>
      <c r="D2609" cm="1">
        <f t="array" ref="D2609">_xlfn.XLOOKUP(A2609,A2609:A7608,'working_data '!T2619:T7618,NA,0)</f>
        <v>48555.59</v>
      </c>
      <c r="E2609" t="str" cm="1">
        <f t="array" ref="E2609">_xlfn.XLOOKUP(B2609,B2609:B7608,'working_data '!U2619:U7618,NA,0)</f>
        <v>Platinum</v>
      </c>
    </row>
    <row r="2610" spans="1:5" x14ac:dyDescent="0.35">
      <c r="A2610">
        <v>9019</v>
      </c>
      <c r="B2610">
        <v>53</v>
      </c>
      <c r="C2610" t="str" cm="1">
        <f t="array" ref="C2610">_xlfn.XLOOKUP(A2610,A2610:A7609,'working_data '!S2620:S7619,NA,0)</f>
        <v>Male</v>
      </c>
      <c r="D2610" cm="1">
        <f t="array" ref="D2610">_xlfn.XLOOKUP(A2610,A2610:A7609,'working_data '!T2620:T7619,NA,0)</f>
        <v>66085.11</v>
      </c>
      <c r="E2610" t="str" cm="1">
        <f t="array" ref="E2610">_xlfn.XLOOKUP(B2610,B2610:B7609,'working_data '!U2620:U7619,NA,0)</f>
        <v>Silver</v>
      </c>
    </row>
    <row r="2611" spans="1:5" x14ac:dyDescent="0.35">
      <c r="A2611">
        <v>9646</v>
      </c>
      <c r="B2611">
        <v>19</v>
      </c>
      <c r="C2611" t="str" cm="1">
        <f t="array" ref="C2611">_xlfn.XLOOKUP(A2611,A2611:A7610,'working_data '!S2621:S7620,NA,0)</f>
        <v>Female</v>
      </c>
      <c r="D2611" cm="1">
        <f t="array" ref="D2611">_xlfn.XLOOKUP(A2611,A2611:A7610,'working_data '!T2621:T7620,NA,0)</f>
        <v>51122.84</v>
      </c>
      <c r="E2611" t="str" cm="1">
        <f t="array" ref="E2611">_xlfn.XLOOKUP(B2611,B2611:B7610,'working_data '!U2621:U7620,NA,0)</f>
        <v>Bronze</v>
      </c>
    </row>
    <row r="2612" spans="1:5" x14ac:dyDescent="0.35">
      <c r="A2612">
        <v>6134</v>
      </c>
      <c r="B2612">
        <v>33</v>
      </c>
      <c r="C2612" t="str" cm="1">
        <f t="array" ref="C2612">_xlfn.XLOOKUP(A2612,A2612:A7611,'working_data '!S2622:S7621,NA,0)</f>
        <v>Male</v>
      </c>
      <c r="D2612" cm="1">
        <f t="array" ref="D2612">_xlfn.XLOOKUP(A2612,A2612:A7611,'working_data '!T2622:T7621,NA,0)</f>
        <v>89236.38</v>
      </c>
      <c r="E2612" t="str" cm="1">
        <f t="array" ref="E2612">_xlfn.XLOOKUP(B2612,B2612:B7611,'working_data '!U2622:U7621,NA,0)</f>
        <v>Gold</v>
      </c>
    </row>
    <row r="2613" spans="1:5" x14ac:dyDescent="0.35">
      <c r="A2613">
        <v>7367</v>
      </c>
      <c r="B2613">
        <v>57</v>
      </c>
      <c r="C2613" t="str" cm="1">
        <f t="array" ref="C2613">_xlfn.XLOOKUP(A2613,A2613:A7612,'working_data '!S2623:S7622,NA,0)</f>
        <v>Female</v>
      </c>
      <c r="D2613" cm="1">
        <f t="array" ref="D2613">_xlfn.XLOOKUP(A2613,A2613:A7612,'working_data '!T2623:T7622,NA,0)</f>
        <v>99223.42</v>
      </c>
      <c r="E2613" t="str" cm="1">
        <f t="array" ref="E2613">_xlfn.XLOOKUP(B2613,B2613:B7612,'working_data '!U2623:U7622,NA,0)</f>
        <v>Silver</v>
      </c>
    </row>
    <row r="2614" spans="1:5" x14ac:dyDescent="0.35">
      <c r="A2614">
        <v>7431</v>
      </c>
      <c r="B2614">
        <v>57</v>
      </c>
      <c r="C2614" t="str" cm="1">
        <f t="array" ref="C2614">_xlfn.XLOOKUP(A2614,A2614:A7613,'working_data '!S2624:S7623,NA,0)</f>
        <v>Other</v>
      </c>
      <c r="D2614" cm="1">
        <f t="array" ref="D2614">_xlfn.XLOOKUP(A2614,A2614:A7613,'working_data '!T2624:T7623,NA,0)</f>
        <v>38505.230000000003</v>
      </c>
      <c r="E2614" t="str" cm="1">
        <f t="array" ref="E2614">_xlfn.XLOOKUP(B2614,B2614:B7613,'working_data '!U2624:U7623,NA,0)</f>
        <v>Platinum</v>
      </c>
    </row>
    <row r="2615" spans="1:5" x14ac:dyDescent="0.35">
      <c r="A2615">
        <v>2871</v>
      </c>
      <c r="B2615">
        <v>64</v>
      </c>
      <c r="C2615" t="str" cm="1">
        <f t="array" ref="C2615">_xlfn.XLOOKUP(A2615,A2615:A7614,'working_data '!S2625:S7624,NA,0)</f>
        <v>Other</v>
      </c>
      <c r="D2615" cm="1">
        <f t="array" ref="D2615">_xlfn.XLOOKUP(A2615,A2615:A7614,'working_data '!T2625:T7624,NA,0)</f>
        <v>46412.56</v>
      </c>
      <c r="E2615" t="str" cm="1">
        <f t="array" ref="E2615">_xlfn.XLOOKUP(B2615,B2615:B7614,'working_data '!U2625:U7624,NA,0)</f>
        <v>Platinum</v>
      </c>
    </row>
    <row r="2616" spans="1:5" x14ac:dyDescent="0.35">
      <c r="A2616">
        <v>6700</v>
      </c>
      <c r="B2616">
        <v>31</v>
      </c>
      <c r="C2616" t="str" cm="1">
        <f t="array" ref="C2616">_xlfn.XLOOKUP(A2616,A2616:A7615,'working_data '!S2626:S7625,NA,0)</f>
        <v>Female</v>
      </c>
      <c r="D2616" cm="1">
        <f t="array" ref="D2616">_xlfn.XLOOKUP(A2616,A2616:A7615,'working_data '!T2626:T7625,NA,0)</f>
        <v>87423.03</v>
      </c>
      <c r="E2616" t="str" cm="1">
        <f t="array" ref="E2616">_xlfn.XLOOKUP(B2616,B2616:B7615,'working_data '!U2626:U7625,NA,0)</f>
        <v>Gold</v>
      </c>
    </row>
    <row r="2617" spans="1:5" x14ac:dyDescent="0.35">
      <c r="A2617">
        <v>6766</v>
      </c>
      <c r="B2617">
        <v>34</v>
      </c>
      <c r="C2617" t="str" cm="1">
        <f t="array" ref="C2617">_xlfn.XLOOKUP(A2617,A2617:A7616,'working_data '!S2627:S7626,NA,0)</f>
        <v>Male</v>
      </c>
      <c r="D2617" cm="1">
        <f t="array" ref="D2617">_xlfn.XLOOKUP(A2617,A2617:A7616,'working_data '!T2627:T7626,NA,0)</f>
        <v>65531.35</v>
      </c>
      <c r="E2617" t="str" cm="1">
        <f t="array" ref="E2617">_xlfn.XLOOKUP(B2617,B2617:B7616,'working_data '!U2627:U7626,NA,0)</f>
        <v>Platinum</v>
      </c>
    </row>
    <row r="2618" spans="1:5" x14ac:dyDescent="0.35">
      <c r="A2618">
        <v>8501</v>
      </c>
      <c r="B2618">
        <v>43</v>
      </c>
      <c r="C2618" t="str" cm="1">
        <f t="array" ref="C2618">_xlfn.XLOOKUP(A2618,A2618:A7617,'working_data '!S2628:S7627,NA,0)</f>
        <v>Other</v>
      </c>
      <c r="D2618" cm="1">
        <f t="array" ref="D2618">_xlfn.XLOOKUP(A2618,A2618:A7617,'working_data '!T2628:T7627,NA,0)</f>
        <v>112338.04</v>
      </c>
      <c r="E2618" t="str" cm="1">
        <f t="array" ref="E2618">_xlfn.XLOOKUP(B2618,B2618:B7617,'working_data '!U2628:U7627,NA,0)</f>
        <v>Gold</v>
      </c>
    </row>
    <row r="2619" spans="1:5" x14ac:dyDescent="0.35">
      <c r="A2619">
        <v>3826</v>
      </c>
      <c r="B2619">
        <v>53</v>
      </c>
      <c r="C2619" t="str" cm="1">
        <f t="array" ref="C2619">_xlfn.XLOOKUP(A2619,A2619:A7618,'working_data '!S2629:S7628,NA,0)</f>
        <v>Other</v>
      </c>
      <c r="D2619" cm="1">
        <f t="array" ref="D2619">_xlfn.XLOOKUP(A2619,A2619:A7618,'working_data '!T2629:T7628,NA,0)</f>
        <v>32392.71</v>
      </c>
      <c r="E2619" t="str" cm="1">
        <f t="array" ref="E2619">_xlfn.XLOOKUP(B2619,B2619:B7618,'working_data '!U2629:U7628,NA,0)</f>
        <v>Platinum</v>
      </c>
    </row>
    <row r="2620" spans="1:5" x14ac:dyDescent="0.35">
      <c r="A2620">
        <v>5873</v>
      </c>
      <c r="B2620">
        <v>43</v>
      </c>
      <c r="C2620" t="str" cm="1">
        <f t="array" ref="C2620">_xlfn.XLOOKUP(A2620,A2620:A7619,'working_data '!S2630:S7629,NA,0)</f>
        <v>Other</v>
      </c>
      <c r="D2620" cm="1">
        <f t="array" ref="D2620">_xlfn.XLOOKUP(A2620,A2620:A7619,'working_data '!T2630:T7629,NA,0)</f>
        <v>88804.23</v>
      </c>
      <c r="E2620" t="str" cm="1">
        <f t="array" ref="E2620">_xlfn.XLOOKUP(B2620,B2620:B7619,'working_data '!U2630:U7629,NA,0)</f>
        <v>Bronze</v>
      </c>
    </row>
    <row r="2621" spans="1:5" x14ac:dyDescent="0.35">
      <c r="A2621">
        <v>2388</v>
      </c>
      <c r="B2621">
        <v>28</v>
      </c>
      <c r="C2621" t="str" cm="1">
        <f t="array" ref="C2621">_xlfn.XLOOKUP(A2621,A2621:A7620,'working_data '!S2631:S7630,NA,0)</f>
        <v>Female</v>
      </c>
      <c r="D2621" cm="1">
        <f t="array" ref="D2621">_xlfn.XLOOKUP(A2621,A2621:A7620,'working_data '!T2631:T7630,NA,0)</f>
        <v>101901.49</v>
      </c>
      <c r="E2621" t="str" cm="1">
        <f t="array" ref="E2621">_xlfn.XLOOKUP(B2621,B2621:B7620,'working_data '!U2631:U7630,NA,0)</f>
        <v>Platinum</v>
      </c>
    </row>
    <row r="2622" spans="1:5" x14ac:dyDescent="0.35">
      <c r="A2622">
        <v>3194</v>
      </c>
      <c r="B2622">
        <v>21</v>
      </c>
      <c r="C2622" t="str" cm="1">
        <f t="array" ref="C2622">_xlfn.XLOOKUP(A2622,A2622:A7621,'working_data '!S2632:S7631,NA,0)</f>
        <v>Male</v>
      </c>
      <c r="D2622" cm="1">
        <f t="array" ref="D2622">_xlfn.XLOOKUP(A2622,A2622:A7621,'working_data '!T2632:T7631,NA,0)</f>
        <v>73992.87</v>
      </c>
      <c r="E2622" t="str" cm="1">
        <f t="array" ref="E2622">_xlfn.XLOOKUP(B2622,B2622:B7621,'working_data '!U2632:U7631,NA,0)</f>
        <v>Platinum</v>
      </c>
    </row>
    <row r="2623" spans="1:5" x14ac:dyDescent="0.35">
      <c r="A2623">
        <v>6131</v>
      </c>
      <c r="B2623">
        <v>63</v>
      </c>
      <c r="C2623" t="str" cm="1">
        <f t="array" ref="C2623">_xlfn.XLOOKUP(A2623,A2623:A7622,'working_data '!S2633:S7632,NA,0)</f>
        <v>Other</v>
      </c>
      <c r="D2623" cm="1">
        <f t="array" ref="D2623">_xlfn.XLOOKUP(A2623,A2623:A7622,'working_data '!T2633:T7632,NA,0)</f>
        <v>64219.75</v>
      </c>
      <c r="E2623" t="str" cm="1">
        <f t="array" ref="E2623">_xlfn.XLOOKUP(B2623,B2623:B7622,'working_data '!U2633:U7632,NA,0)</f>
        <v>Silver</v>
      </c>
    </row>
    <row r="2624" spans="1:5" x14ac:dyDescent="0.35">
      <c r="A2624">
        <v>2931</v>
      </c>
      <c r="B2624">
        <v>48</v>
      </c>
      <c r="C2624" t="str" cm="1">
        <f t="array" ref="C2624">_xlfn.XLOOKUP(A2624,A2624:A7623,'working_data '!S2634:S7633,NA,0)</f>
        <v>Female</v>
      </c>
      <c r="D2624" cm="1">
        <f t="array" ref="D2624">_xlfn.XLOOKUP(A2624,A2624:A7623,'working_data '!T2634:T7633,NA,0)</f>
        <v>32804.82</v>
      </c>
      <c r="E2624" t="str" cm="1">
        <f t="array" ref="E2624">_xlfn.XLOOKUP(B2624,B2624:B7623,'working_data '!U2634:U7633,NA,0)</f>
        <v>Bronze</v>
      </c>
    </row>
    <row r="2625" spans="1:5" x14ac:dyDescent="0.35">
      <c r="A2625">
        <v>4908</v>
      </c>
      <c r="B2625">
        <v>39</v>
      </c>
      <c r="C2625" t="str" cm="1">
        <f t="array" ref="C2625">_xlfn.XLOOKUP(A2625,A2625:A7624,'working_data '!S2635:S7634,NA,0)</f>
        <v>Female</v>
      </c>
      <c r="D2625" cm="1">
        <f t="array" ref="D2625">_xlfn.XLOOKUP(A2625,A2625:A7624,'working_data '!T2635:T7634,NA,0)</f>
        <v>39015.75</v>
      </c>
      <c r="E2625" t="str" cm="1">
        <f t="array" ref="E2625">_xlfn.XLOOKUP(B2625,B2625:B7624,'working_data '!U2635:U7634,NA,0)</f>
        <v>Gold</v>
      </c>
    </row>
    <row r="2626" spans="1:5" x14ac:dyDescent="0.35">
      <c r="A2626">
        <v>6003</v>
      </c>
      <c r="B2626">
        <v>31</v>
      </c>
      <c r="C2626" t="str" cm="1">
        <f t="array" ref="C2626">_xlfn.XLOOKUP(A2626,A2626:A7625,'working_data '!S2636:S7635,NA,0)</f>
        <v>Female</v>
      </c>
      <c r="D2626" cm="1">
        <f t="array" ref="D2626">_xlfn.XLOOKUP(A2626,A2626:A7625,'working_data '!T2636:T7635,NA,0)</f>
        <v>64322.25</v>
      </c>
      <c r="E2626" t="str" cm="1">
        <f t="array" ref="E2626">_xlfn.XLOOKUP(B2626,B2626:B7625,'working_data '!U2636:U7635,NA,0)</f>
        <v>Bronze</v>
      </c>
    </row>
    <row r="2627" spans="1:5" x14ac:dyDescent="0.35">
      <c r="A2627">
        <v>2916</v>
      </c>
      <c r="B2627">
        <v>54</v>
      </c>
      <c r="C2627" t="str" cm="1">
        <f t="array" ref="C2627">_xlfn.XLOOKUP(A2627,A2627:A7626,'working_data '!S2637:S7636,NA,0)</f>
        <v>Male</v>
      </c>
      <c r="D2627" cm="1">
        <f t="array" ref="D2627">_xlfn.XLOOKUP(A2627,A2627:A7626,'working_data '!T2637:T7636,NA,0)</f>
        <v>30313.38</v>
      </c>
      <c r="E2627" t="str" cm="1">
        <f t="array" ref="E2627">_xlfn.XLOOKUP(B2627,B2627:B7626,'working_data '!U2637:U7636,NA,0)</f>
        <v>Platinum</v>
      </c>
    </row>
    <row r="2628" spans="1:5" x14ac:dyDescent="0.35">
      <c r="A2628">
        <v>3999</v>
      </c>
      <c r="B2628">
        <v>25</v>
      </c>
      <c r="C2628" t="str" cm="1">
        <f t="array" ref="C2628">_xlfn.XLOOKUP(A2628,A2628:A7627,'working_data '!S2638:S7637,NA,0)</f>
        <v>Male</v>
      </c>
      <c r="D2628" cm="1">
        <f t="array" ref="D2628">_xlfn.XLOOKUP(A2628,A2628:A7627,'working_data '!T2638:T7637,NA,0)</f>
        <v>34501.89</v>
      </c>
      <c r="E2628" t="str" cm="1">
        <f t="array" ref="E2628">_xlfn.XLOOKUP(B2628,B2628:B7627,'working_data '!U2638:U7637,NA,0)</f>
        <v>Silver</v>
      </c>
    </row>
    <row r="2629" spans="1:5" x14ac:dyDescent="0.35">
      <c r="A2629">
        <v>7116</v>
      </c>
      <c r="B2629">
        <v>70</v>
      </c>
      <c r="C2629" t="str" cm="1">
        <f t="array" ref="C2629">_xlfn.XLOOKUP(A2629,A2629:A7628,'working_data '!S2639:S7638,NA,0)</f>
        <v>Other</v>
      </c>
      <c r="D2629" cm="1">
        <f t="array" ref="D2629">_xlfn.XLOOKUP(A2629,A2629:A7628,'working_data '!T2639:T7638,NA,0)</f>
        <v>30746.39</v>
      </c>
      <c r="E2629" t="str" cm="1">
        <f t="array" ref="E2629">_xlfn.XLOOKUP(B2629,B2629:B7628,'working_data '!U2639:U7638,NA,0)</f>
        <v>Gold</v>
      </c>
    </row>
    <row r="2630" spans="1:5" x14ac:dyDescent="0.35">
      <c r="A2630">
        <v>3316</v>
      </c>
      <c r="B2630">
        <v>56</v>
      </c>
      <c r="C2630" t="str" cm="1">
        <f t="array" ref="C2630">_xlfn.XLOOKUP(A2630,A2630:A7629,'working_data '!S2640:S7639,NA,0)</f>
        <v>Male</v>
      </c>
      <c r="D2630" cm="1">
        <f t="array" ref="D2630">_xlfn.XLOOKUP(A2630,A2630:A7629,'working_data '!T2640:T7639,NA,0)</f>
        <v>55459.040000000001</v>
      </c>
      <c r="E2630" t="str" cm="1">
        <f t="array" ref="E2630">_xlfn.XLOOKUP(B2630,B2630:B7629,'working_data '!U2640:U7639,NA,0)</f>
        <v>Bronze</v>
      </c>
    </row>
    <row r="2631" spans="1:5" x14ac:dyDescent="0.35">
      <c r="A2631">
        <v>9369</v>
      </c>
      <c r="B2631">
        <v>23</v>
      </c>
      <c r="C2631" t="str" cm="1">
        <f t="array" ref="C2631">_xlfn.XLOOKUP(A2631,A2631:A7630,'working_data '!S2641:S7640,NA,0)</f>
        <v>Female</v>
      </c>
      <c r="D2631" cm="1">
        <f t="array" ref="D2631">_xlfn.XLOOKUP(A2631,A2631:A7630,'working_data '!T2641:T7640,NA,0)</f>
        <v>113717.27</v>
      </c>
      <c r="E2631" t="str" cm="1">
        <f t="array" ref="E2631">_xlfn.XLOOKUP(B2631,B2631:B7630,'working_data '!U2641:U7640,NA,0)</f>
        <v>Silver</v>
      </c>
    </row>
    <row r="2632" spans="1:5" x14ac:dyDescent="0.35">
      <c r="A2632">
        <v>7364</v>
      </c>
      <c r="B2632">
        <v>66</v>
      </c>
      <c r="C2632" t="str" cm="1">
        <f t="array" ref="C2632">_xlfn.XLOOKUP(A2632,A2632:A7631,'working_data '!S2642:S7641,NA,0)</f>
        <v>Female</v>
      </c>
      <c r="D2632" cm="1">
        <f t="array" ref="D2632">_xlfn.XLOOKUP(A2632,A2632:A7631,'working_data '!T2642:T7641,NA,0)</f>
        <v>96315.01</v>
      </c>
      <c r="E2632" t="str" cm="1">
        <f t="array" ref="E2632">_xlfn.XLOOKUP(B2632,B2632:B7631,'working_data '!U2642:U7641,NA,0)</f>
        <v>Bronze</v>
      </c>
    </row>
    <row r="2633" spans="1:5" x14ac:dyDescent="0.35">
      <c r="A2633">
        <v>7852</v>
      </c>
      <c r="B2633">
        <v>60</v>
      </c>
      <c r="C2633" t="str" cm="1">
        <f t="array" ref="C2633">_xlfn.XLOOKUP(A2633,A2633:A7632,'working_data '!S2643:S7642,NA,0)</f>
        <v>Female</v>
      </c>
      <c r="D2633" cm="1">
        <f t="array" ref="D2633">_xlfn.XLOOKUP(A2633,A2633:A7632,'working_data '!T2643:T7642,NA,0)</f>
        <v>103075.09</v>
      </c>
      <c r="E2633" t="str" cm="1">
        <f t="array" ref="E2633">_xlfn.XLOOKUP(B2633,B2633:B7632,'working_data '!U2643:U7642,NA,0)</f>
        <v>Gold</v>
      </c>
    </row>
    <row r="2634" spans="1:5" x14ac:dyDescent="0.35">
      <c r="A2634">
        <v>3258</v>
      </c>
      <c r="B2634">
        <v>68</v>
      </c>
      <c r="C2634" t="str" cm="1">
        <f t="array" ref="C2634">_xlfn.XLOOKUP(A2634,A2634:A7633,'working_data '!S2644:S7643,NA,0)</f>
        <v>Other</v>
      </c>
      <c r="D2634" cm="1">
        <f t="array" ref="D2634">_xlfn.XLOOKUP(A2634,A2634:A7633,'working_data '!T2644:T7643,NA,0)</f>
        <v>63893.49</v>
      </c>
      <c r="E2634" t="str" cm="1">
        <f t="array" ref="E2634">_xlfn.XLOOKUP(B2634,B2634:B7633,'working_data '!U2644:U7643,NA,0)</f>
        <v>Silver</v>
      </c>
    </row>
    <row r="2635" spans="1:5" x14ac:dyDescent="0.35">
      <c r="A2635">
        <v>7286</v>
      </c>
      <c r="B2635">
        <v>58</v>
      </c>
      <c r="C2635" t="str" cm="1">
        <f t="array" ref="C2635">_xlfn.XLOOKUP(A2635,A2635:A7634,'working_data '!S2645:S7644,NA,0)</f>
        <v>Female</v>
      </c>
      <c r="D2635" cm="1">
        <f t="array" ref="D2635">_xlfn.XLOOKUP(A2635,A2635:A7634,'working_data '!T2645:T7644,NA,0)</f>
        <v>78910.899999999994</v>
      </c>
      <c r="E2635" t="str" cm="1">
        <f t="array" ref="E2635">_xlfn.XLOOKUP(B2635,B2635:B7634,'working_data '!U2645:U7644,NA,0)</f>
        <v>Bronze</v>
      </c>
    </row>
    <row r="2636" spans="1:5" x14ac:dyDescent="0.35">
      <c r="A2636">
        <v>7931</v>
      </c>
      <c r="B2636">
        <v>55</v>
      </c>
      <c r="C2636" t="str" cm="1">
        <f t="array" ref="C2636">_xlfn.XLOOKUP(A2636,A2636:A7635,'working_data '!S2646:S7645,NA,0)</f>
        <v>Male</v>
      </c>
      <c r="D2636" cm="1">
        <f t="array" ref="D2636">_xlfn.XLOOKUP(A2636,A2636:A7635,'working_data '!T2646:T7645,NA,0)</f>
        <v>79160.7</v>
      </c>
      <c r="E2636" t="str" cm="1">
        <f t="array" ref="E2636">_xlfn.XLOOKUP(B2636,B2636:B7635,'working_data '!U2646:U7645,NA,0)</f>
        <v>Bronze</v>
      </c>
    </row>
    <row r="2637" spans="1:5" x14ac:dyDescent="0.35">
      <c r="A2637">
        <v>4043</v>
      </c>
      <c r="B2637">
        <v>30</v>
      </c>
      <c r="C2637" t="str" cm="1">
        <f t="array" ref="C2637">_xlfn.XLOOKUP(A2637,A2637:A7636,'working_data '!S2647:S7646,NA,0)</f>
        <v>Other</v>
      </c>
      <c r="D2637" cm="1">
        <f t="array" ref="D2637">_xlfn.XLOOKUP(A2637,A2637:A7636,'working_data '!T2647:T7646,NA,0)</f>
        <v>65208.39</v>
      </c>
      <c r="E2637" t="str" cm="1">
        <f t="array" ref="E2637">_xlfn.XLOOKUP(B2637,B2637:B7636,'working_data '!U2647:U7646,NA,0)</f>
        <v>Platinum</v>
      </c>
    </row>
    <row r="2638" spans="1:5" x14ac:dyDescent="0.35">
      <c r="A2638">
        <v>8973</v>
      </c>
      <c r="B2638">
        <v>53</v>
      </c>
      <c r="C2638" t="str" cm="1">
        <f t="array" ref="C2638">_xlfn.XLOOKUP(A2638,A2638:A7637,'working_data '!S2648:S7647,NA,0)</f>
        <v>Female</v>
      </c>
      <c r="D2638" cm="1">
        <f t="array" ref="D2638">_xlfn.XLOOKUP(A2638,A2638:A7637,'working_data '!T2648:T7647,NA,0)</f>
        <v>90143.86</v>
      </c>
      <c r="E2638" t="str" cm="1">
        <f t="array" ref="E2638">_xlfn.XLOOKUP(B2638,B2638:B7637,'working_data '!U2648:U7647,NA,0)</f>
        <v>Bronze</v>
      </c>
    </row>
    <row r="2639" spans="1:5" x14ac:dyDescent="0.35">
      <c r="A2639">
        <v>9804</v>
      </c>
      <c r="B2639">
        <v>28</v>
      </c>
      <c r="C2639" t="str" cm="1">
        <f t="array" ref="C2639">_xlfn.XLOOKUP(A2639,A2639:A7638,'working_data '!S2649:S7648,NA,0)</f>
        <v>Female</v>
      </c>
      <c r="D2639" cm="1">
        <f t="array" ref="D2639">_xlfn.XLOOKUP(A2639,A2639:A7638,'working_data '!T2649:T7648,NA,0)</f>
        <v>22025.07</v>
      </c>
      <c r="E2639" t="str" cm="1">
        <f t="array" ref="E2639">_xlfn.XLOOKUP(B2639,B2639:B7638,'working_data '!U2649:U7648,NA,0)</f>
        <v>Bronze</v>
      </c>
    </row>
    <row r="2640" spans="1:5" x14ac:dyDescent="0.35">
      <c r="A2640">
        <v>3838</v>
      </c>
      <c r="B2640">
        <v>51</v>
      </c>
      <c r="C2640" t="str" cm="1">
        <f t="array" ref="C2640">_xlfn.XLOOKUP(A2640,A2640:A7639,'working_data '!S2650:S7649,NA,0)</f>
        <v>Other</v>
      </c>
      <c r="D2640" cm="1">
        <f t="array" ref="D2640">_xlfn.XLOOKUP(A2640,A2640:A7639,'working_data '!T2650:T7649,NA,0)</f>
        <v>87800.33</v>
      </c>
      <c r="E2640" t="str" cm="1">
        <f t="array" ref="E2640">_xlfn.XLOOKUP(B2640,B2640:B7639,'working_data '!U2650:U7649,NA,0)</f>
        <v>Gold</v>
      </c>
    </row>
    <row r="2641" spans="1:5" x14ac:dyDescent="0.35">
      <c r="A2641">
        <v>3733</v>
      </c>
      <c r="B2641">
        <v>61</v>
      </c>
      <c r="C2641" t="str" cm="1">
        <f t="array" ref="C2641">_xlfn.XLOOKUP(A2641,A2641:A7640,'working_data '!S2651:S7650,NA,0)</f>
        <v>Other</v>
      </c>
      <c r="D2641" cm="1">
        <f t="array" ref="D2641">_xlfn.XLOOKUP(A2641,A2641:A7640,'working_data '!T2651:T7650,NA,0)</f>
        <v>45048.52</v>
      </c>
      <c r="E2641" t="str" cm="1">
        <f t="array" ref="E2641">_xlfn.XLOOKUP(B2641,B2641:B7640,'working_data '!U2651:U7650,NA,0)</f>
        <v>Bronze</v>
      </c>
    </row>
    <row r="2642" spans="1:5" x14ac:dyDescent="0.35">
      <c r="A2642">
        <v>9022</v>
      </c>
      <c r="B2642">
        <v>54</v>
      </c>
      <c r="C2642" t="str" cm="1">
        <f t="array" ref="C2642">_xlfn.XLOOKUP(A2642,A2642:A7641,'working_data '!S2652:S7651,NA,0)</f>
        <v>Female</v>
      </c>
      <c r="D2642" cm="1">
        <f t="array" ref="D2642">_xlfn.XLOOKUP(A2642,A2642:A7641,'working_data '!T2652:T7651,NA,0)</f>
        <v>90074.82</v>
      </c>
      <c r="E2642" t="str" cm="1">
        <f t="array" ref="E2642">_xlfn.XLOOKUP(B2642,B2642:B7641,'working_data '!U2652:U7651,NA,0)</f>
        <v>Bronze</v>
      </c>
    </row>
    <row r="2643" spans="1:5" x14ac:dyDescent="0.35">
      <c r="A2643">
        <v>5732</v>
      </c>
      <c r="B2643">
        <v>70</v>
      </c>
      <c r="C2643" t="str" cm="1">
        <f t="array" ref="C2643">_xlfn.XLOOKUP(A2643,A2643:A7642,'working_data '!S2653:S7652,NA,0)</f>
        <v>Female</v>
      </c>
      <c r="D2643" cm="1">
        <f t="array" ref="D2643">_xlfn.XLOOKUP(A2643,A2643:A7642,'working_data '!T2653:T7652,NA,0)</f>
        <v>111731.62</v>
      </c>
      <c r="E2643" t="str" cm="1">
        <f t="array" ref="E2643">_xlfn.XLOOKUP(B2643,B2643:B7642,'working_data '!U2653:U7652,NA,0)</f>
        <v>Platinum</v>
      </c>
    </row>
    <row r="2644" spans="1:5" x14ac:dyDescent="0.35">
      <c r="A2644">
        <v>3298</v>
      </c>
      <c r="B2644">
        <v>23</v>
      </c>
      <c r="C2644" t="str" cm="1">
        <f t="array" ref="C2644">_xlfn.XLOOKUP(A2644,A2644:A7643,'working_data '!S2654:S7653,NA,0)</f>
        <v>Male</v>
      </c>
      <c r="D2644" cm="1">
        <f t="array" ref="D2644">_xlfn.XLOOKUP(A2644,A2644:A7643,'working_data '!T2654:T7653,NA,0)</f>
        <v>74051.350000000006</v>
      </c>
      <c r="E2644" t="str" cm="1">
        <f t="array" ref="E2644">_xlfn.XLOOKUP(B2644,B2644:B7643,'working_data '!U2654:U7653,NA,0)</f>
        <v>Gold</v>
      </c>
    </row>
    <row r="2645" spans="1:5" x14ac:dyDescent="0.35">
      <c r="A2645">
        <v>4065</v>
      </c>
      <c r="B2645">
        <v>50</v>
      </c>
      <c r="C2645" t="str" cm="1">
        <f t="array" ref="C2645">_xlfn.XLOOKUP(A2645,A2645:A7644,'working_data '!S2655:S7654,NA,0)</f>
        <v>Other</v>
      </c>
      <c r="D2645" cm="1">
        <f t="array" ref="D2645">_xlfn.XLOOKUP(A2645,A2645:A7644,'working_data '!T2655:T7654,NA,0)</f>
        <v>110358.29</v>
      </c>
      <c r="E2645" t="str" cm="1">
        <f t="array" ref="E2645">_xlfn.XLOOKUP(B2645,B2645:B7644,'working_data '!U2655:U7654,NA,0)</f>
        <v>Gold</v>
      </c>
    </row>
    <row r="2646" spans="1:5" x14ac:dyDescent="0.35">
      <c r="A2646">
        <v>6154</v>
      </c>
      <c r="B2646">
        <v>64</v>
      </c>
      <c r="C2646" t="str" cm="1">
        <f t="array" ref="C2646">_xlfn.XLOOKUP(A2646,A2646:A7645,'working_data '!S2656:S7655,NA,0)</f>
        <v>Other</v>
      </c>
      <c r="D2646" cm="1">
        <f t="array" ref="D2646">_xlfn.XLOOKUP(A2646,A2646:A7645,'working_data '!T2656:T7655,NA,0)</f>
        <v>28379.33</v>
      </c>
      <c r="E2646" t="str" cm="1">
        <f t="array" ref="E2646">_xlfn.XLOOKUP(B2646,B2646:B7645,'working_data '!U2656:U7655,NA,0)</f>
        <v>Gold</v>
      </c>
    </row>
    <row r="2647" spans="1:5" x14ac:dyDescent="0.35">
      <c r="A2647">
        <v>8389</v>
      </c>
      <c r="B2647">
        <v>31</v>
      </c>
      <c r="C2647" t="str" cm="1">
        <f t="array" ref="C2647">_xlfn.XLOOKUP(A2647,A2647:A7646,'working_data '!S2657:S7656,NA,0)</f>
        <v>Male</v>
      </c>
      <c r="D2647" cm="1">
        <f t="array" ref="D2647">_xlfn.XLOOKUP(A2647,A2647:A7646,'working_data '!T2657:T7656,NA,0)</f>
        <v>59479.98</v>
      </c>
      <c r="E2647" t="str" cm="1">
        <f t="array" ref="E2647">_xlfn.XLOOKUP(B2647,B2647:B7646,'working_data '!U2657:U7656,NA,0)</f>
        <v>Silver</v>
      </c>
    </row>
    <row r="2648" spans="1:5" x14ac:dyDescent="0.35">
      <c r="A2648">
        <v>1878</v>
      </c>
      <c r="B2648">
        <v>64</v>
      </c>
      <c r="C2648" t="str" cm="1">
        <f t="array" ref="C2648">_xlfn.XLOOKUP(A2648,A2648:A7647,'working_data '!S2658:S7657,NA,0)</f>
        <v>Other</v>
      </c>
      <c r="D2648" cm="1">
        <f t="array" ref="D2648">_xlfn.XLOOKUP(A2648,A2648:A7647,'working_data '!T2658:T7657,NA,0)</f>
        <v>39465.69</v>
      </c>
      <c r="E2648" t="str" cm="1">
        <f t="array" ref="E2648">_xlfn.XLOOKUP(B2648,B2648:B7647,'working_data '!U2658:U7657,NA,0)</f>
        <v>Bronze</v>
      </c>
    </row>
    <row r="2649" spans="1:5" x14ac:dyDescent="0.35">
      <c r="A2649">
        <v>6882</v>
      </c>
      <c r="B2649">
        <v>38</v>
      </c>
      <c r="C2649" t="str" cm="1">
        <f t="array" ref="C2649">_xlfn.XLOOKUP(A2649,A2649:A7648,'working_data '!S2659:S7658,NA,0)</f>
        <v>Female</v>
      </c>
      <c r="D2649" cm="1">
        <f t="array" ref="D2649">_xlfn.XLOOKUP(A2649,A2649:A7648,'working_data '!T2659:T7658,NA,0)</f>
        <v>44354.7</v>
      </c>
      <c r="E2649" t="str" cm="1">
        <f t="array" ref="E2649">_xlfn.XLOOKUP(B2649,B2649:B7648,'working_data '!U2659:U7658,NA,0)</f>
        <v>Bronze</v>
      </c>
    </row>
    <row r="2650" spans="1:5" x14ac:dyDescent="0.35">
      <c r="A2650">
        <v>1157</v>
      </c>
      <c r="B2650">
        <v>18</v>
      </c>
      <c r="C2650" t="str" cm="1">
        <f t="array" ref="C2650">_xlfn.XLOOKUP(A2650,A2650:A7649,'working_data '!S2660:S7659,NA,0)</f>
        <v>Female</v>
      </c>
      <c r="D2650" cm="1">
        <f t="array" ref="D2650">_xlfn.XLOOKUP(A2650,A2650:A7649,'working_data '!T2660:T7659,NA,0)</f>
        <v>76348.009999999995</v>
      </c>
      <c r="E2650" t="str" cm="1">
        <f t="array" ref="E2650">_xlfn.XLOOKUP(B2650,B2650:B7649,'working_data '!U2660:U7659,NA,0)</f>
        <v>Gold</v>
      </c>
    </row>
    <row r="2651" spans="1:5" x14ac:dyDescent="0.35">
      <c r="A2651">
        <v>8939</v>
      </c>
      <c r="B2651">
        <v>46</v>
      </c>
      <c r="C2651" t="str" cm="1">
        <f t="array" ref="C2651">_xlfn.XLOOKUP(A2651,A2651:A7650,'working_data '!S2661:S7660,NA,0)</f>
        <v>Other</v>
      </c>
      <c r="D2651" cm="1">
        <f t="array" ref="D2651">_xlfn.XLOOKUP(A2651,A2651:A7650,'working_data '!T2661:T7660,NA,0)</f>
        <v>108196.03</v>
      </c>
      <c r="E2651" t="str" cm="1">
        <f t="array" ref="E2651">_xlfn.XLOOKUP(B2651,B2651:B7650,'working_data '!U2661:U7660,NA,0)</f>
        <v>Bronze</v>
      </c>
    </row>
    <row r="2652" spans="1:5" x14ac:dyDescent="0.35">
      <c r="A2652">
        <v>3236</v>
      </c>
      <c r="B2652">
        <v>33</v>
      </c>
      <c r="C2652" t="str" cm="1">
        <f t="array" ref="C2652">_xlfn.XLOOKUP(A2652,A2652:A7651,'working_data '!S2662:S7661,NA,0)</f>
        <v>Male</v>
      </c>
      <c r="D2652" cm="1">
        <f t="array" ref="D2652">_xlfn.XLOOKUP(A2652,A2652:A7651,'working_data '!T2662:T7661,NA,0)</f>
        <v>116837.23</v>
      </c>
      <c r="E2652" t="str" cm="1">
        <f t="array" ref="E2652">_xlfn.XLOOKUP(B2652,B2652:B7651,'working_data '!U2662:U7661,NA,0)</f>
        <v>Silver</v>
      </c>
    </row>
    <row r="2653" spans="1:5" x14ac:dyDescent="0.35">
      <c r="A2653">
        <v>4196</v>
      </c>
      <c r="B2653">
        <v>57</v>
      </c>
      <c r="C2653" t="str" cm="1">
        <f t="array" ref="C2653">_xlfn.XLOOKUP(A2653,A2653:A7652,'working_data '!S2663:S7662,NA,0)</f>
        <v>Female</v>
      </c>
      <c r="D2653" cm="1">
        <f t="array" ref="D2653">_xlfn.XLOOKUP(A2653,A2653:A7652,'working_data '!T2663:T7662,NA,0)</f>
        <v>59848.35</v>
      </c>
      <c r="E2653" t="str" cm="1">
        <f t="array" ref="E2653">_xlfn.XLOOKUP(B2653,B2653:B7652,'working_data '!U2663:U7662,NA,0)</f>
        <v>Gold</v>
      </c>
    </row>
    <row r="2654" spans="1:5" x14ac:dyDescent="0.35">
      <c r="A2654">
        <v>7290</v>
      </c>
      <c r="B2654">
        <v>50</v>
      </c>
      <c r="C2654" t="str" cm="1">
        <f t="array" ref="C2654">_xlfn.XLOOKUP(A2654,A2654:A7653,'working_data '!S2664:S7663,NA,0)</f>
        <v>Male</v>
      </c>
      <c r="D2654" cm="1">
        <f t="array" ref="D2654">_xlfn.XLOOKUP(A2654,A2654:A7653,'working_data '!T2664:T7663,NA,0)</f>
        <v>32759.63</v>
      </c>
      <c r="E2654" t="str" cm="1">
        <f t="array" ref="E2654">_xlfn.XLOOKUP(B2654,B2654:B7653,'working_data '!U2664:U7663,NA,0)</f>
        <v>Gold</v>
      </c>
    </row>
    <row r="2655" spans="1:5" x14ac:dyDescent="0.35">
      <c r="A2655">
        <v>9281</v>
      </c>
      <c r="B2655">
        <v>37</v>
      </c>
      <c r="C2655" t="str" cm="1">
        <f t="array" ref="C2655">_xlfn.XLOOKUP(A2655,A2655:A7654,'working_data '!S2665:S7664,NA,0)</f>
        <v>Other</v>
      </c>
      <c r="D2655" cm="1">
        <f t="array" ref="D2655">_xlfn.XLOOKUP(A2655,A2655:A7654,'working_data '!T2665:T7664,NA,0)</f>
        <v>70574.06</v>
      </c>
      <c r="E2655" t="str" cm="1">
        <f t="array" ref="E2655">_xlfn.XLOOKUP(B2655,B2655:B7654,'working_data '!U2665:U7664,NA,0)</f>
        <v>Gold</v>
      </c>
    </row>
    <row r="2656" spans="1:5" x14ac:dyDescent="0.35">
      <c r="A2656">
        <v>9109</v>
      </c>
      <c r="B2656">
        <v>52</v>
      </c>
      <c r="C2656" t="str" cm="1">
        <f t="array" ref="C2656">_xlfn.XLOOKUP(A2656,A2656:A7655,'working_data '!S2666:S7665,NA,0)</f>
        <v>Male</v>
      </c>
      <c r="D2656" cm="1">
        <f t="array" ref="D2656">_xlfn.XLOOKUP(A2656,A2656:A7655,'working_data '!T2666:T7665,NA,0)</f>
        <v>65175.81</v>
      </c>
      <c r="E2656" t="str" cm="1">
        <f t="array" ref="E2656">_xlfn.XLOOKUP(B2656,B2656:B7655,'working_data '!U2666:U7665,NA,0)</f>
        <v>Bronze</v>
      </c>
    </row>
    <row r="2657" spans="1:5" x14ac:dyDescent="0.35">
      <c r="A2657">
        <v>7703</v>
      </c>
      <c r="B2657">
        <v>58</v>
      </c>
      <c r="C2657" t="str" cm="1">
        <f t="array" ref="C2657">_xlfn.XLOOKUP(A2657,A2657:A7656,'working_data '!S2667:S7666,NA,0)</f>
        <v>Other</v>
      </c>
      <c r="D2657" cm="1">
        <f t="array" ref="D2657">_xlfn.XLOOKUP(A2657,A2657:A7656,'working_data '!T2667:T7666,NA,0)</f>
        <v>95750.02</v>
      </c>
      <c r="E2657" t="str" cm="1">
        <f t="array" ref="E2657">_xlfn.XLOOKUP(B2657,B2657:B7656,'working_data '!U2667:U7666,NA,0)</f>
        <v>Platinum</v>
      </c>
    </row>
    <row r="2658" spans="1:5" x14ac:dyDescent="0.35">
      <c r="A2658">
        <v>9056</v>
      </c>
      <c r="B2658">
        <v>38</v>
      </c>
      <c r="C2658" t="str" cm="1">
        <f t="array" ref="C2658">_xlfn.XLOOKUP(A2658,A2658:A7657,'working_data '!S2668:S7667,NA,0)</f>
        <v>Male</v>
      </c>
      <c r="D2658" cm="1">
        <f t="array" ref="D2658">_xlfn.XLOOKUP(A2658,A2658:A7657,'working_data '!T2668:T7667,NA,0)</f>
        <v>114248.05</v>
      </c>
      <c r="E2658" t="str" cm="1">
        <f t="array" ref="E2658">_xlfn.XLOOKUP(B2658,B2658:B7657,'working_data '!U2668:U7667,NA,0)</f>
        <v>Bronze</v>
      </c>
    </row>
    <row r="2659" spans="1:5" x14ac:dyDescent="0.35">
      <c r="A2659">
        <v>7809</v>
      </c>
      <c r="B2659">
        <v>39</v>
      </c>
      <c r="C2659" t="str" cm="1">
        <f t="array" ref="C2659">_xlfn.XLOOKUP(A2659,A2659:A7658,'working_data '!S2669:S7668,NA,0)</f>
        <v>Male</v>
      </c>
      <c r="D2659" cm="1">
        <f t="array" ref="D2659">_xlfn.XLOOKUP(A2659,A2659:A7658,'working_data '!T2669:T7668,NA,0)</f>
        <v>91967.69</v>
      </c>
      <c r="E2659" t="str" cm="1">
        <f t="array" ref="E2659">_xlfn.XLOOKUP(B2659,B2659:B7658,'working_data '!U2669:U7668,NA,0)</f>
        <v>Gold</v>
      </c>
    </row>
    <row r="2660" spans="1:5" x14ac:dyDescent="0.35">
      <c r="A2660">
        <v>8272</v>
      </c>
      <c r="B2660">
        <v>18</v>
      </c>
      <c r="C2660" t="str" cm="1">
        <f t="array" ref="C2660">_xlfn.XLOOKUP(A2660,A2660:A7659,'working_data '!S2670:S7669,NA,0)</f>
        <v>Male</v>
      </c>
      <c r="D2660" cm="1">
        <f t="array" ref="D2660">_xlfn.XLOOKUP(A2660,A2660:A7659,'working_data '!T2670:T7669,NA,0)</f>
        <v>70099.78</v>
      </c>
      <c r="E2660" t="str" cm="1">
        <f t="array" ref="E2660">_xlfn.XLOOKUP(B2660,B2660:B7659,'working_data '!U2670:U7669,NA,0)</f>
        <v>Platinum</v>
      </c>
    </row>
    <row r="2661" spans="1:5" x14ac:dyDescent="0.35">
      <c r="A2661">
        <v>9006</v>
      </c>
      <c r="B2661">
        <v>41</v>
      </c>
      <c r="C2661" t="str" cm="1">
        <f t="array" ref="C2661">_xlfn.XLOOKUP(A2661,A2661:A7660,'working_data '!S2671:S7670,NA,0)</f>
        <v>Female</v>
      </c>
      <c r="D2661" cm="1">
        <f t="array" ref="D2661">_xlfn.XLOOKUP(A2661,A2661:A7660,'working_data '!T2671:T7670,NA,0)</f>
        <v>23747.84</v>
      </c>
      <c r="E2661" t="str" cm="1">
        <f t="array" ref="E2661">_xlfn.XLOOKUP(B2661,B2661:B7660,'working_data '!U2671:U7670,NA,0)</f>
        <v>Gold</v>
      </c>
    </row>
    <row r="2662" spans="1:5" x14ac:dyDescent="0.35">
      <c r="A2662">
        <v>3740</v>
      </c>
      <c r="B2662">
        <v>20</v>
      </c>
      <c r="C2662" t="str" cm="1">
        <f t="array" ref="C2662">_xlfn.XLOOKUP(A2662,A2662:A7661,'working_data '!S2672:S7671,NA,0)</f>
        <v>Other</v>
      </c>
      <c r="D2662" cm="1">
        <f t="array" ref="D2662">_xlfn.XLOOKUP(A2662,A2662:A7661,'working_data '!T2672:T7671,NA,0)</f>
        <v>21556.61</v>
      </c>
      <c r="E2662" t="str" cm="1">
        <f t="array" ref="E2662">_xlfn.XLOOKUP(B2662,B2662:B7661,'working_data '!U2672:U7671,NA,0)</f>
        <v>Silver</v>
      </c>
    </row>
    <row r="2663" spans="1:5" x14ac:dyDescent="0.35">
      <c r="A2663">
        <v>2354</v>
      </c>
      <c r="B2663">
        <v>43</v>
      </c>
      <c r="C2663" t="str" cm="1">
        <f t="array" ref="C2663">_xlfn.XLOOKUP(A2663,A2663:A7662,'working_data '!S2673:S7672,NA,0)</f>
        <v>Female</v>
      </c>
      <c r="D2663" cm="1">
        <f t="array" ref="D2663">_xlfn.XLOOKUP(A2663,A2663:A7662,'working_data '!T2673:T7672,NA,0)</f>
        <v>34994.92</v>
      </c>
      <c r="E2663" t="str" cm="1">
        <f t="array" ref="E2663">_xlfn.XLOOKUP(B2663,B2663:B7662,'working_data '!U2673:U7672,NA,0)</f>
        <v>Platinum</v>
      </c>
    </row>
    <row r="2664" spans="1:5" x14ac:dyDescent="0.35">
      <c r="A2664">
        <v>1505</v>
      </c>
      <c r="B2664">
        <v>50</v>
      </c>
      <c r="C2664" t="str" cm="1">
        <f t="array" ref="C2664">_xlfn.XLOOKUP(A2664,A2664:A7663,'working_data '!S2674:S7673,NA,0)</f>
        <v>Female</v>
      </c>
      <c r="D2664" cm="1">
        <f t="array" ref="D2664">_xlfn.XLOOKUP(A2664,A2664:A7663,'working_data '!T2674:T7673,NA,0)</f>
        <v>100534.05</v>
      </c>
      <c r="E2664" t="str" cm="1">
        <f t="array" ref="E2664">_xlfn.XLOOKUP(B2664,B2664:B7663,'working_data '!U2674:U7673,NA,0)</f>
        <v>Bronze</v>
      </c>
    </row>
    <row r="2665" spans="1:5" x14ac:dyDescent="0.35">
      <c r="A2665">
        <v>4613</v>
      </c>
      <c r="B2665">
        <v>25</v>
      </c>
      <c r="C2665" t="str" cm="1">
        <f t="array" ref="C2665">_xlfn.XLOOKUP(A2665,A2665:A7664,'working_data '!S2675:S7674,NA,0)</f>
        <v>Female</v>
      </c>
      <c r="D2665" cm="1">
        <f t="array" ref="D2665">_xlfn.XLOOKUP(A2665,A2665:A7664,'working_data '!T2675:T7674,NA,0)</f>
        <v>117652.8</v>
      </c>
      <c r="E2665" t="str" cm="1">
        <f t="array" ref="E2665">_xlfn.XLOOKUP(B2665,B2665:B7664,'working_data '!U2675:U7674,NA,0)</f>
        <v>Silver</v>
      </c>
    </row>
    <row r="2666" spans="1:5" x14ac:dyDescent="0.35">
      <c r="A2666">
        <v>5785</v>
      </c>
      <c r="B2666">
        <v>40</v>
      </c>
      <c r="C2666" t="str" cm="1">
        <f t="array" ref="C2666">_xlfn.XLOOKUP(A2666,A2666:A7665,'working_data '!S2676:S7675,NA,0)</f>
        <v>Female</v>
      </c>
      <c r="D2666" cm="1">
        <f t="array" ref="D2666">_xlfn.XLOOKUP(A2666,A2666:A7665,'working_data '!T2676:T7675,NA,0)</f>
        <v>98268.09</v>
      </c>
      <c r="E2666" t="str" cm="1">
        <f t="array" ref="E2666">_xlfn.XLOOKUP(B2666,B2666:B7665,'working_data '!U2676:U7675,NA,0)</f>
        <v>Silver</v>
      </c>
    </row>
    <row r="2667" spans="1:5" x14ac:dyDescent="0.35">
      <c r="A2667">
        <v>1535</v>
      </c>
      <c r="B2667">
        <v>24</v>
      </c>
      <c r="C2667" t="str" cm="1">
        <f t="array" ref="C2667">_xlfn.XLOOKUP(A2667,A2667:A7666,'working_data '!S2677:S7676,NA,0)</f>
        <v>Other</v>
      </c>
      <c r="D2667" cm="1">
        <f t="array" ref="D2667">_xlfn.XLOOKUP(A2667,A2667:A7666,'working_data '!T2677:T7676,NA,0)</f>
        <v>79690.720000000001</v>
      </c>
      <c r="E2667" t="str" cm="1">
        <f t="array" ref="E2667">_xlfn.XLOOKUP(B2667,B2667:B7666,'working_data '!U2677:U7676,NA,0)</f>
        <v>Platinum</v>
      </c>
    </row>
    <row r="2668" spans="1:5" x14ac:dyDescent="0.35">
      <c r="A2668">
        <v>5503</v>
      </c>
      <c r="B2668">
        <v>61</v>
      </c>
      <c r="C2668" t="str" cm="1">
        <f t="array" ref="C2668">_xlfn.XLOOKUP(A2668,A2668:A7667,'working_data '!S2678:S7677,NA,0)</f>
        <v>Male</v>
      </c>
      <c r="D2668" cm="1">
        <f t="array" ref="D2668">_xlfn.XLOOKUP(A2668,A2668:A7667,'working_data '!T2678:T7677,NA,0)</f>
        <v>68629.119999999995</v>
      </c>
      <c r="E2668" t="str" cm="1">
        <f t="array" ref="E2668">_xlfn.XLOOKUP(B2668,B2668:B7667,'working_data '!U2678:U7677,NA,0)</f>
        <v>Silver</v>
      </c>
    </row>
    <row r="2669" spans="1:5" x14ac:dyDescent="0.35">
      <c r="A2669">
        <v>4683</v>
      </c>
      <c r="B2669">
        <v>23</v>
      </c>
      <c r="C2669" t="str" cm="1">
        <f t="array" ref="C2669">_xlfn.XLOOKUP(A2669,A2669:A7668,'working_data '!S2679:S7678,NA,0)</f>
        <v>Male</v>
      </c>
      <c r="D2669" cm="1">
        <f t="array" ref="D2669">_xlfn.XLOOKUP(A2669,A2669:A7668,'working_data '!T2679:T7678,NA,0)</f>
        <v>89605.49</v>
      </c>
      <c r="E2669" t="str" cm="1">
        <f t="array" ref="E2669">_xlfn.XLOOKUP(B2669,B2669:B7668,'working_data '!U2679:U7678,NA,0)</f>
        <v>Silver</v>
      </c>
    </row>
    <row r="2670" spans="1:5" x14ac:dyDescent="0.35">
      <c r="A2670">
        <v>9808</v>
      </c>
      <c r="B2670">
        <v>34</v>
      </c>
      <c r="C2670" t="str" cm="1">
        <f t="array" ref="C2670">_xlfn.XLOOKUP(A2670,A2670:A7669,'working_data '!S2680:S7679,NA,0)</f>
        <v>Male</v>
      </c>
      <c r="D2670" cm="1">
        <f t="array" ref="D2670">_xlfn.XLOOKUP(A2670,A2670:A7669,'working_data '!T2680:T7679,NA,0)</f>
        <v>71806.2</v>
      </c>
      <c r="E2670" t="str" cm="1">
        <f t="array" ref="E2670">_xlfn.XLOOKUP(B2670,B2670:B7669,'working_data '!U2680:U7679,NA,0)</f>
        <v>Silver</v>
      </c>
    </row>
    <row r="2671" spans="1:5" x14ac:dyDescent="0.35">
      <c r="A2671">
        <v>5729</v>
      </c>
      <c r="B2671">
        <v>44</v>
      </c>
      <c r="C2671" t="str" cm="1">
        <f t="array" ref="C2671">_xlfn.XLOOKUP(A2671,A2671:A7670,'working_data '!S2681:S7680,NA,0)</f>
        <v>Male</v>
      </c>
      <c r="D2671" cm="1">
        <f t="array" ref="D2671">_xlfn.XLOOKUP(A2671,A2671:A7670,'working_data '!T2681:T7680,NA,0)</f>
        <v>65911.039999999994</v>
      </c>
      <c r="E2671" t="str" cm="1">
        <f t="array" ref="E2671">_xlfn.XLOOKUP(B2671,B2671:B7670,'working_data '!U2681:U7680,NA,0)</f>
        <v>Silver</v>
      </c>
    </row>
    <row r="2672" spans="1:5" x14ac:dyDescent="0.35">
      <c r="A2672">
        <v>3755</v>
      </c>
      <c r="B2672">
        <v>26</v>
      </c>
      <c r="C2672" t="str" cm="1">
        <f t="array" ref="C2672">_xlfn.XLOOKUP(A2672,A2672:A7671,'working_data '!S2682:S7681,NA,0)</f>
        <v>Male</v>
      </c>
      <c r="D2672" cm="1">
        <f t="array" ref="D2672">_xlfn.XLOOKUP(A2672,A2672:A7671,'working_data '!T2682:T7681,NA,0)</f>
        <v>90998.32</v>
      </c>
      <c r="E2672" t="str" cm="1">
        <f t="array" ref="E2672">_xlfn.XLOOKUP(B2672,B2672:B7671,'working_data '!U2682:U7681,NA,0)</f>
        <v>Silver</v>
      </c>
    </row>
    <row r="2673" spans="1:5" x14ac:dyDescent="0.35">
      <c r="A2673">
        <v>8492</v>
      </c>
      <c r="B2673">
        <v>47</v>
      </c>
      <c r="C2673" t="str" cm="1">
        <f t="array" ref="C2673">_xlfn.XLOOKUP(A2673,A2673:A7672,'working_data '!S2683:S7682,NA,0)</f>
        <v>Male</v>
      </c>
      <c r="D2673" cm="1">
        <f t="array" ref="D2673">_xlfn.XLOOKUP(A2673,A2673:A7672,'working_data '!T2683:T7682,NA,0)</f>
        <v>26907.81</v>
      </c>
      <c r="E2673" t="str" cm="1">
        <f t="array" ref="E2673">_xlfn.XLOOKUP(B2673,B2673:B7672,'working_data '!U2683:U7682,NA,0)</f>
        <v>Platinum</v>
      </c>
    </row>
    <row r="2674" spans="1:5" x14ac:dyDescent="0.35">
      <c r="A2674">
        <v>9115</v>
      </c>
      <c r="B2674">
        <v>50</v>
      </c>
      <c r="C2674" t="str" cm="1">
        <f t="array" ref="C2674">_xlfn.XLOOKUP(A2674,A2674:A7673,'working_data '!S2684:S7683,NA,0)</f>
        <v>Other</v>
      </c>
      <c r="D2674" cm="1">
        <f t="array" ref="D2674">_xlfn.XLOOKUP(A2674,A2674:A7673,'working_data '!T2684:T7683,NA,0)</f>
        <v>77131.990000000005</v>
      </c>
      <c r="E2674" t="str" cm="1">
        <f t="array" ref="E2674">_xlfn.XLOOKUP(B2674,B2674:B7673,'working_data '!U2684:U7683,NA,0)</f>
        <v>Platinum</v>
      </c>
    </row>
    <row r="2675" spans="1:5" x14ac:dyDescent="0.35">
      <c r="A2675">
        <v>9369</v>
      </c>
      <c r="B2675">
        <v>39</v>
      </c>
      <c r="C2675" t="str" cm="1">
        <f t="array" ref="C2675">_xlfn.XLOOKUP(A2675,A2675:A7674,'working_data '!S2685:S7684,NA,0)</f>
        <v>Male</v>
      </c>
      <c r="D2675" cm="1">
        <f t="array" ref="D2675">_xlfn.XLOOKUP(A2675,A2675:A7674,'working_data '!T2685:T7684,NA,0)</f>
        <v>91651.85</v>
      </c>
      <c r="E2675" t="str" cm="1">
        <f t="array" ref="E2675">_xlfn.XLOOKUP(B2675,B2675:B7674,'working_data '!U2685:U7684,NA,0)</f>
        <v>Platinum</v>
      </c>
    </row>
    <row r="2676" spans="1:5" x14ac:dyDescent="0.35">
      <c r="A2676">
        <v>2854</v>
      </c>
      <c r="B2676">
        <v>43</v>
      </c>
      <c r="C2676" t="str" cm="1">
        <f t="array" ref="C2676">_xlfn.XLOOKUP(A2676,A2676:A7675,'working_data '!S2686:S7685,NA,0)</f>
        <v>Other</v>
      </c>
      <c r="D2676" cm="1">
        <f t="array" ref="D2676">_xlfn.XLOOKUP(A2676,A2676:A7675,'working_data '!T2686:T7685,NA,0)</f>
        <v>111383.49</v>
      </c>
      <c r="E2676" t="str" cm="1">
        <f t="array" ref="E2676">_xlfn.XLOOKUP(B2676,B2676:B7675,'working_data '!U2686:U7685,NA,0)</f>
        <v>Bronze</v>
      </c>
    </row>
    <row r="2677" spans="1:5" x14ac:dyDescent="0.35">
      <c r="A2677">
        <v>2871</v>
      </c>
      <c r="B2677">
        <v>67</v>
      </c>
      <c r="C2677" t="str" cm="1">
        <f t="array" ref="C2677">_xlfn.XLOOKUP(A2677,A2677:A7676,'working_data '!S2687:S7686,NA,0)</f>
        <v>Other</v>
      </c>
      <c r="D2677" cm="1">
        <f t="array" ref="D2677">_xlfn.XLOOKUP(A2677,A2677:A7676,'working_data '!T2687:T7686,NA,0)</f>
        <v>117183.63</v>
      </c>
      <c r="E2677" t="str" cm="1">
        <f t="array" ref="E2677">_xlfn.XLOOKUP(B2677,B2677:B7676,'working_data '!U2687:U7686,NA,0)</f>
        <v>Gold</v>
      </c>
    </row>
    <row r="2678" spans="1:5" x14ac:dyDescent="0.35">
      <c r="A2678">
        <v>5389</v>
      </c>
      <c r="B2678">
        <v>58</v>
      </c>
      <c r="C2678" t="str" cm="1">
        <f t="array" ref="C2678">_xlfn.XLOOKUP(A2678,A2678:A7677,'working_data '!S2688:S7687,NA,0)</f>
        <v>Female</v>
      </c>
      <c r="D2678" cm="1">
        <f t="array" ref="D2678">_xlfn.XLOOKUP(A2678,A2678:A7677,'working_data '!T2688:T7687,NA,0)</f>
        <v>88714.65</v>
      </c>
      <c r="E2678" t="str" cm="1">
        <f t="array" ref="E2678">_xlfn.XLOOKUP(B2678,B2678:B7677,'working_data '!U2688:U7687,NA,0)</f>
        <v>Silver</v>
      </c>
    </row>
    <row r="2679" spans="1:5" x14ac:dyDescent="0.35">
      <c r="A2679">
        <v>9898</v>
      </c>
      <c r="B2679">
        <v>44</v>
      </c>
      <c r="C2679" t="str" cm="1">
        <f t="array" ref="C2679">_xlfn.XLOOKUP(A2679,A2679:A7678,'working_data '!S2689:S7688,NA,0)</f>
        <v>Female</v>
      </c>
      <c r="D2679" cm="1">
        <f t="array" ref="D2679">_xlfn.XLOOKUP(A2679,A2679:A7678,'working_data '!T2689:T7688,NA,0)</f>
        <v>77230.42</v>
      </c>
      <c r="E2679" t="str" cm="1">
        <f t="array" ref="E2679">_xlfn.XLOOKUP(B2679,B2679:B7678,'working_data '!U2689:U7688,NA,0)</f>
        <v>Gold</v>
      </c>
    </row>
    <row r="2680" spans="1:5" x14ac:dyDescent="0.35">
      <c r="A2680">
        <v>7010</v>
      </c>
      <c r="B2680">
        <v>28</v>
      </c>
      <c r="C2680" t="str" cm="1">
        <f t="array" ref="C2680">_xlfn.XLOOKUP(A2680,A2680:A7679,'working_data '!S2690:S7689,NA,0)</f>
        <v>Male</v>
      </c>
      <c r="D2680" cm="1">
        <f t="array" ref="D2680">_xlfn.XLOOKUP(A2680,A2680:A7679,'working_data '!T2690:T7689,NA,0)</f>
        <v>102266.5</v>
      </c>
      <c r="E2680" t="str" cm="1">
        <f t="array" ref="E2680">_xlfn.XLOOKUP(B2680,B2680:B7679,'working_data '!U2690:U7689,NA,0)</f>
        <v>Silver</v>
      </c>
    </row>
    <row r="2681" spans="1:5" x14ac:dyDescent="0.35">
      <c r="A2681">
        <v>9880</v>
      </c>
      <c r="B2681">
        <v>22</v>
      </c>
      <c r="C2681" t="str" cm="1">
        <f t="array" ref="C2681">_xlfn.XLOOKUP(A2681,A2681:A7680,'working_data '!S2691:S7690,NA,0)</f>
        <v>Male</v>
      </c>
      <c r="D2681" cm="1">
        <f t="array" ref="D2681">_xlfn.XLOOKUP(A2681,A2681:A7680,'working_data '!T2691:T7690,NA,0)</f>
        <v>76620.78</v>
      </c>
      <c r="E2681" t="str" cm="1">
        <f t="array" ref="E2681">_xlfn.XLOOKUP(B2681,B2681:B7680,'working_data '!U2691:U7690,NA,0)</f>
        <v>Gold</v>
      </c>
    </row>
    <row r="2682" spans="1:5" x14ac:dyDescent="0.35">
      <c r="A2682">
        <v>1681</v>
      </c>
      <c r="B2682">
        <v>48</v>
      </c>
      <c r="C2682" t="str" cm="1">
        <f t="array" ref="C2682">_xlfn.XLOOKUP(A2682,A2682:A7681,'working_data '!S2692:S7691,NA,0)</f>
        <v>Other</v>
      </c>
      <c r="D2682" cm="1">
        <f t="array" ref="D2682">_xlfn.XLOOKUP(A2682,A2682:A7681,'working_data '!T2692:T7691,NA,0)</f>
        <v>38729.31</v>
      </c>
      <c r="E2682" t="str" cm="1">
        <f t="array" ref="E2682">_xlfn.XLOOKUP(B2682,B2682:B7681,'working_data '!U2692:U7691,NA,0)</f>
        <v>Bronze</v>
      </c>
    </row>
    <row r="2683" spans="1:5" x14ac:dyDescent="0.35">
      <c r="A2683">
        <v>8231</v>
      </c>
      <c r="B2683">
        <v>63</v>
      </c>
      <c r="C2683" t="str" cm="1">
        <f t="array" ref="C2683">_xlfn.XLOOKUP(A2683,A2683:A7682,'working_data '!S2693:S7692,NA,0)</f>
        <v>Male</v>
      </c>
      <c r="D2683" cm="1">
        <f t="array" ref="D2683">_xlfn.XLOOKUP(A2683,A2683:A7682,'working_data '!T2693:T7692,NA,0)</f>
        <v>112354.7</v>
      </c>
      <c r="E2683" t="str" cm="1">
        <f t="array" ref="E2683">_xlfn.XLOOKUP(B2683,B2683:B7682,'working_data '!U2693:U7692,NA,0)</f>
        <v>Platinum</v>
      </c>
    </row>
    <row r="2684" spans="1:5" x14ac:dyDescent="0.35">
      <c r="A2684">
        <v>9951</v>
      </c>
      <c r="B2684">
        <v>66</v>
      </c>
      <c r="C2684" t="str" cm="1">
        <f t="array" ref="C2684">_xlfn.XLOOKUP(A2684,A2684:A7683,'working_data '!S2694:S7693,NA,0)</f>
        <v>Male</v>
      </c>
      <c r="D2684" cm="1">
        <f t="array" ref="D2684">_xlfn.XLOOKUP(A2684,A2684:A7683,'working_data '!T2694:T7693,NA,0)</f>
        <v>87315.93</v>
      </c>
      <c r="E2684" t="str" cm="1">
        <f t="array" ref="E2684">_xlfn.XLOOKUP(B2684,B2684:B7683,'working_data '!U2694:U7693,NA,0)</f>
        <v>Bronze</v>
      </c>
    </row>
    <row r="2685" spans="1:5" x14ac:dyDescent="0.35">
      <c r="A2685">
        <v>4580</v>
      </c>
      <c r="B2685">
        <v>43</v>
      </c>
      <c r="C2685" t="str" cm="1">
        <f t="array" ref="C2685">_xlfn.XLOOKUP(A2685,A2685:A7684,'working_data '!S2695:S7694,NA,0)</f>
        <v>Male</v>
      </c>
      <c r="D2685" cm="1">
        <f t="array" ref="D2685">_xlfn.XLOOKUP(A2685,A2685:A7684,'working_data '!T2695:T7694,NA,0)</f>
        <v>39468.42</v>
      </c>
      <c r="E2685" t="str" cm="1">
        <f t="array" ref="E2685">_xlfn.XLOOKUP(B2685,B2685:B7684,'working_data '!U2695:U7694,NA,0)</f>
        <v>Bronze</v>
      </c>
    </row>
    <row r="2686" spans="1:5" x14ac:dyDescent="0.35">
      <c r="A2686">
        <v>7965</v>
      </c>
      <c r="B2686">
        <v>28</v>
      </c>
      <c r="C2686" t="str" cm="1">
        <f t="array" ref="C2686">_xlfn.XLOOKUP(A2686,A2686:A7685,'working_data '!S2696:S7695,NA,0)</f>
        <v>Female</v>
      </c>
      <c r="D2686" cm="1">
        <f t="array" ref="D2686">_xlfn.XLOOKUP(A2686,A2686:A7685,'working_data '!T2696:T7695,NA,0)</f>
        <v>83827.460000000006</v>
      </c>
      <c r="E2686" t="str" cm="1">
        <f t="array" ref="E2686">_xlfn.XLOOKUP(B2686,B2686:B7685,'working_data '!U2696:U7695,NA,0)</f>
        <v>Silver</v>
      </c>
    </row>
    <row r="2687" spans="1:5" x14ac:dyDescent="0.35">
      <c r="A2687">
        <v>2677</v>
      </c>
      <c r="B2687">
        <v>61</v>
      </c>
      <c r="C2687" t="str" cm="1">
        <f t="array" ref="C2687">_xlfn.XLOOKUP(A2687,A2687:A7686,'working_data '!S2697:S7696,NA,0)</f>
        <v>Female</v>
      </c>
      <c r="D2687" cm="1">
        <f t="array" ref="D2687">_xlfn.XLOOKUP(A2687,A2687:A7686,'working_data '!T2697:T7696,NA,0)</f>
        <v>23204.59</v>
      </c>
      <c r="E2687" t="str" cm="1">
        <f t="array" ref="E2687">_xlfn.XLOOKUP(B2687,B2687:B7686,'working_data '!U2697:U7696,NA,0)</f>
        <v>Gold</v>
      </c>
    </row>
    <row r="2688" spans="1:5" x14ac:dyDescent="0.35">
      <c r="A2688">
        <v>5055</v>
      </c>
      <c r="B2688">
        <v>47</v>
      </c>
      <c r="C2688" t="str" cm="1">
        <f t="array" ref="C2688">_xlfn.XLOOKUP(A2688,A2688:A7687,'working_data '!S2698:S7697,NA,0)</f>
        <v>Male</v>
      </c>
      <c r="D2688" cm="1">
        <f t="array" ref="D2688">_xlfn.XLOOKUP(A2688,A2688:A7687,'working_data '!T2698:T7697,NA,0)</f>
        <v>97809.47</v>
      </c>
      <c r="E2688" t="str" cm="1">
        <f t="array" ref="E2688">_xlfn.XLOOKUP(B2688,B2688:B7687,'working_data '!U2698:U7697,NA,0)</f>
        <v>Bronze</v>
      </c>
    </row>
    <row r="2689" spans="1:5" x14ac:dyDescent="0.35">
      <c r="A2689">
        <v>5877</v>
      </c>
      <c r="B2689">
        <v>63</v>
      </c>
      <c r="C2689" t="str" cm="1">
        <f t="array" ref="C2689">_xlfn.XLOOKUP(A2689,A2689:A7688,'working_data '!S2699:S7698,NA,0)</f>
        <v>Male</v>
      </c>
      <c r="D2689" cm="1">
        <f t="array" ref="D2689">_xlfn.XLOOKUP(A2689,A2689:A7688,'working_data '!T2699:T7698,NA,0)</f>
        <v>105186.47</v>
      </c>
      <c r="E2689" t="str" cm="1">
        <f t="array" ref="E2689">_xlfn.XLOOKUP(B2689,B2689:B7688,'working_data '!U2699:U7698,NA,0)</f>
        <v>Silver</v>
      </c>
    </row>
    <row r="2690" spans="1:5" x14ac:dyDescent="0.35">
      <c r="A2690">
        <v>1528</v>
      </c>
      <c r="B2690">
        <v>29</v>
      </c>
      <c r="C2690" t="str" cm="1">
        <f t="array" ref="C2690">_xlfn.XLOOKUP(A2690,A2690:A7689,'working_data '!S2700:S7699,NA,0)</f>
        <v>Male</v>
      </c>
      <c r="D2690" cm="1">
        <f t="array" ref="D2690">_xlfn.XLOOKUP(A2690,A2690:A7689,'working_data '!T2700:T7699,NA,0)</f>
        <v>69390.990000000005</v>
      </c>
      <c r="E2690" t="str" cm="1">
        <f t="array" ref="E2690">_xlfn.XLOOKUP(B2690,B2690:B7689,'working_data '!U2700:U7699,NA,0)</f>
        <v>Bronze</v>
      </c>
    </row>
    <row r="2691" spans="1:5" x14ac:dyDescent="0.35">
      <c r="A2691">
        <v>8368</v>
      </c>
      <c r="B2691">
        <v>37</v>
      </c>
      <c r="C2691" t="str" cm="1">
        <f t="array" ref="C2691">_xlfn.XLOOKUP(A2691,A2691:A7690,'working_data '!S2701:S7700,NA,0)</f>
        <v>Other</v>
      </c>
      <c r="D2691" cm="1">
        <f t="array" ref="D2691">_xlfn.XLOOKUP(A2691,A2691:A7690,'working_data '!T2701:T7700,NA,0)</f>
        <v>71904.820000000007</v>
      </c>
      <c r="E2691" t="str" cm="1">
        <f t="array" ref="E2691">_xlfn.XLOOKUP(B2691,B2691:B7690,'working_data '!U2701:U7700,NA,0)</f>
        <v>Gold</v>
      </c>
    </row>
    <row r="2692" spans="1:5" x14ac:dyDescent="0.35">
      <c r="A2692">
        <v>5305</v>
      </c>
      <c r="B2692">
        <v>32</v>
      </c>
      <c r="C2692" t="str" cm="1">
        <f t="array" ref="C2692">_xlfn.XLOOKUP(A2692,A2692:A7691,'working_data '!S2702:S7701,NA,0)</f>
        <v>Female</v>
      </c>
      <c r="D2692" cm="1">
        <f t="array" ref="D2692">_xlfn.XLOOKUP(A2692,A2692:A7691,'working_data '!T2702:T7701,NA,0)</f>
        <v>24153.7</v>
      </c>
      <c r="E2692" t="str" cm="1">
        <f t="array" ref="E2692">_xlfn.XLOOKUP(B2692,B2692:B7691,'working_data '!U2702:U7701,NA,0)</f>
        <v>Gold</v>
      </c>
    </row>
    <row r="2693" spans="1:5" x14ac:dyDescent="0.35">
      <c r="A2693">
        <v>6711</v>
      </c>
      <c r="B2693">
        <v>70</v>
      </c>
      <c r="C2693" t="str" cm="1">
        <f t="array" ref="C2693">_xlfn.XLOOKUP(A2693,A2693:A7692,'working_data '!S2703:S7702,NA,0)</f>
        <v>Male</v>
      </c>
      <c r="D2693" cm="1">
        <f t="array" ref="D2693">_xlfn.XLOOKUP(A2693,A2693:A7692,'working_data '!T2703:T7702,NA,0)</f>
        <v>105016.95</v>
      </c>
      <c r="E2693" t="str" cm="1">
        <f t="array" ref="E2693">_xlfn.XLOOKUP(B2693,B2693:B7692,'working_data '!U2703:U7702,NA,0)</f>
        <v>Gold</v>
      </c>
    </row>
    <row r="2694" spans="1:5" x14ac:dyDescent="0.35">
      <c r="A2694">
        <v>2425</v>
      </c>
      <c r="B2694">
        <v>50</v>
      </c>
      <c r="C2694" t="str" cm="1">
        <f t="array" ref="C2694">_xlfn.XLOOKUP(A2694,A2694:A7693,'working_data '!S2704:S7703,NA,0)</f>
        <v>Male</v>
      </c>
      <c r="D2694" cm="1">
        <f t="array" ref="D2694">_xlfn.XLOOKUP(A2694,A2694:A7693,'working_data '!T2704:T7703,NA,0)</f>
        <v>68689.95</v>
      </c>
      <c r="E2694" t="str" cm="1">
        <f t="array" ref="E2694">_xlfn.XLOOKUP(B2694,B2694:B7693,'working_data '!U2704:U7703,NA,0)</f>
        <v>Silver</v>
      </c>
    </row>
    <row r="2695" spans="1:5" x14ac:dyDescent="0.35">
      <c r="A2695">
        <v>8193</v>
      </c>
      <c r="B2695">
        <v>25</v>
      </c>
      <c r="C2695" t="str" cm="1">
        <f t="array" ref="C2695">_xlfn.XLOOKUP(A2695,A2695:A7694,'working_data '!S2705:S7704,NA,0)</f>
        <v>Female</v>
      </c>
      <c r="D2695" cm="1">
        <f t="array" ref="D2695">_xlfn.XLOOKUP(A2695,A2695:A7694,'working_data '!T2705:T7704,NA,0)</f>
        <v>88007.63</v>
      </c>
      <c r="E2695" t="str" cm="1">
        <f t="array" ref="E2695">_xlfn.XLOOKUP(B2695,B2695:B7694,'working_data '!U2705:U7704,NA,0)</f>
        <v>Gold</v>
      </c>
    </row>
    <row r="2696" spans="1:5" x14ac:dyDescent="0.35">
      <c r="A2696">
        <v>2923</v>
      </c>
      <c r="B2696">
        <v>37</v>
      </c>
      <c r="C2696" t="str" cm="1">
        <f t="array" ref="C2696">_xlfn.XLOOKUP(A2696,A2696:A7695,'working_data '!S2706:S7705,NA,0)</f>
        <v>Female</v>
      </c>
      <c r="D2696" cm="1">
        <f t="array" ref="D2696">_xlfn.XLOOKUP(A2696,A2696:A7695,'working_data '!T2706:T7705,NA,0)</f>
        <v>73353.740000000005</v>
      </c>
      <c r="E2696" t="str" cm="1">
        <f t="array" ref="E2696">_xlfn.XLOOKUP(B2696,B2696:B7695,'working_data '!U2706:U7705,NA,0)</f>
        <v>Silver</v>
      </c>
    </row>
    <row r="2697" spans="1:5" x14ac:dyDescent="0.35">
      <c r="A2697">
        <v>4882</v>
      </c>
      <c r="B2697">
        <v>35</v>
      </c>
      <c r="C2697" t="str" cm="1">
        <f t="array" ref="C2697">_xlfn.XLOOKUP(A2697,A2697:A7696,'working_data '!S2707:S7706,NA,0)</f>
        <v>Other</v>
      </c>
      <c r="D2697" cm="1">
        <f t="array" ref="D2697">_xlfn.XLOOKUP(A2697,A2697:A7696,'working_data '!T2707:T7706,NA,0)</f>
        <v>79921.09</v>
      </c>
      <c r="E2697" t="str" cm="1">
        <f t="array" ref="E2697">_xlfn.XLOOKUP(B2697,B2697:B7696,'working_data '!U2707:U7706,NA,0)</f>
        <v>Bronze</v>
      </c>
    </row>
    <row r="2698" spans="1:5" x14ac:dyDescent="0.35">
      <c r="A2698">
        <v>4438</v>
      </c>
      <c r="B2698">
        <v>41</v>
      </c>
      <c r="C2698" t="str" cm="1">
        <f t="array" ref="C2698">_xlfn.XLOOKUP(A2698,A2698:A7697,'working_data '!S2708:S7707,NA,0)</f>
        <v>Other</v>
      </c>
      <c r="D2698" cm="1">
        <f t="array" ref="D2698">_xlfn.XLOOKUP(A2698,A2698:A7697,'working_data '!T2708:T7707,NA,0)</f>
        <v>38294</v>
      </c>
      <c r="E2698" t="str" cm="1">
        <f t="array" ref="E2698">_xlfn.XLOOKUP(B2698,B2698:B7697,'working_data '!U2708:U7707,NA,0)</f>
        <v>Platinum</v>
      </c>
    </row>
    <row r="2699" spans="1:5" x14ac:dyDescent="0.35">
      <c r="A2699">
        <v>6744</v>
      </c>
      <c r="B2699">
        <v>44</v>
      </c>
      <c r="C2699" t="str" cm="1">
        <f t="array" ref="C2699">_xlfn.XLOOKUP(A2699,A2699:A7698,'working_data '!S2709:S7708,NA,0)</f>
        <v>Female</v>
      </c>
      <c r="D2699" cm="1">
        <f t="array" ref="D2699">_xlfn.XLOOKUP(A2699,A2699:A7698,'working_data '!T2709:T7708,NA,0)</f>
        <v>21637.82</v>
      </c>
      <c r="E2699" t="str" cm="1">
        <f t="array" ref="E2699">_xlfn.XLOOKUP(B2699,B2699:B7698,'working_data '!U2709:U7708,NA,0)</f>
        <v>Bronze</v>
      </c>
    </row>
    <row r="2700" spans="1:5" x14ac:dyDescent="0.35">
      <c r="A2700">
        <v>8015</v>
      </c>
      <c r="B2700">
        <v>70</v>
      </c>
      <c r="C2700" t="str" cm="1">
        <f t="array" ref="C2700">_xlfn.XLOOKUP(A2700,A2700:A7699,'working_data '!S2710:S7709,NA,0)</f>
        <v>Male</v>
      </c>
      <c r="D2700" cm="1">
        <f t="array" ref="D2700">_xlfn.XLOOKUP(A2700,A2700:A7699,'working_data '!T2710:T7709,NA,0)</f>
        <v>85890.82</v>
      </c>
      <c r="E2700" t="str" cm="1">
        <f t="array" ref="E2700">_xlfn.XLOOKUP(B2700,B2700:B7699,'working_data '!U2710:U7709,NA,0)</f>
        <v>Silver</v>
      </c>
    </row>
    <row r="2701" spans="1:5" x14ac:dyDescent="0.35">
      <c r="A2701">
        <v>3719</v>
      </c>
      <c r="B2701">
        <v>40</v>
      </c>
      <c r="C2701" t="str" cm="1">
        <f t="array" ref="C2701">_xlfn.XLOOKUP(A2701,A2701:A7700,'working_data '!S2711:S7710,NA,0)</f>
        <v>Other</v>
      </c>
      <c r="D2701" cm="1">
        <f t="array" ref="D2701">_xlfn.XLOOKUP(A2701,A2701:A7700,'working_data '!T2711:T7710,NA,0)</f>
        <v>92892.54</v>
      </c>
      <c r="E2701" t="str" cm="1">
        <f t="array" ref="E2701">_xlfn.XLOOKUP(B2701,B2701:B7700,'working_data '!U2711:U7710,NA,0)</f>
        <v>Bronze</v>
      </c>
    </row>
    <row r="2702" spans="1:5" x14ac:dyDescent="0.35">
      <c r="A2702">
        <v>3281</v>
      </c>
      <c r="B2702">
        <v>23</v>
      </c>
      <c r="C2702" t="str" cm="1">
        <f t="array" ref="C2702">_xlfn.XLOOKUP(A2702,A2702:A7701,'working_data '!S2712:S7711,NA,0)</f>
        <v>Other</v>
      </c>
      <c r="D2702" cm="1">
        <f t="array" ref="D2702">_xlfn.XLOOKUP(A2702,A2702:A7701,'working_data '!T2712:T7711,NA,0)</f>
        <v>71155.360000000001</v>
      </c>
      <c r="E2702" t="str" cm="1">
        <f t="array" ref="E2702">_xlfn.XLOOKUP(B2702,B2702:B7701,'working_data '!U2712:U7711,NA,0)</f>
        <v>Bronze</v>
      </c>
    </row>
    <row r="2703" spans="1:5" x14ac:dyDescent="0.35">
      <c r="A2703">
        <v>4385</v>
      </c>
      <c r="B2703">
        <v>63</v>
      </c>
      <c r="C2703" t="str" cm="1">
        <f t="array" ref="C2703">_xlfn.XLOOKUP(A2703,A2703:A7702,'working_data '!S2713:S7712,NA,0)</f>
        <v>Male</v>
      </c>
      <c r="D2703" cm="1">
        <f t="array" ref="D2703">_xlfn.XLOOKUP(A2703,A2703:A7702,'working_data '!T2713:T7712,NA,0)</f>
        <v>43452.58</v>
      </c>
      <c r="E2703" t="str" cm="1">
        <f t="array" ref="E2703">_xlfn.XLOOKUP(B2703,B2703:B7702,'working_data '!U2713:U7712,NA,0)</f>
        <v>Platinum</v>
      </c>
    </row>
    <row r="2704" spans="1:5" x14ac:dyDescent="0.35">
      <c r="A2704">
        <v>4390</v>
      </c>
      <c r="B2704">
        <v>35</v>
      </c>
      <c r="C2704" t="str" cm="1">
        <f t="array" ref="C2704">_xlfn.XLOOKUP(A2704,A2704:A7703,'working_data '!S2714:S7713,NA,0)</f>
        <v>Male</v>
      </c>
      <c r="D2704" cm="1">
        <f t="array" ref="D2704">_xlfn.XLOOKUP(A2704,A2704:A7703,'working_data '!T2714:T7713,NA,0)</f>
        <v>117545.03</v>
      </c>
      <c r="E2704" t="str" cm="1">
        <f t="array" ref="E2704">_xlfn.XLOOKUP(B2704,B2704:B7703,'working_data '!U2714:U7713,NA,0)</f>
        <v>Bronze</v>
      </c>
    </row>
    <row r="2705" spans="1:5" x14ac:dyDescent="0.35">
      <c r="A2705">
        <v>1972</v>
      </c>
      <c r="B2705">
        <v>55</v>
      </c>
      <c r="C2705" t="str" cm="1">
        <f t="array" ref="C2705">_xlfn.XLOOKUP(A2705,A2705:A7704,'working_data '!S2715:S7714,NA,0)</f>
        <v>Other</v>
      </c>
      <c r="D2705" cm="1">
        <f t="array" ref="D2705">_xlfn.XLOOKUP(A2705,A2705:A7704,'working_data '!T2715:T7714,NA,0)</f>
        <v>44331.4</v>
      </c>
      <c r="E2705" t="str" cm="1">
        <f t="array" ref="E2705">_xlfn.XLOOKUP(B2705,B2705:B7704,'working_data '!U2715:U7714,NA,0)</f>
        <v>Bronze</v>
      </c>
    </row>
    <row r="2706" spans="1:5" x14ac:dyDescent="0.35">
      <c r="A2706">
        <v>6747</v>
      </c>
      <c r="B2706">
        <v>56</v>
      </c>
      <c r="C2706" t="str" cm="1">
        <f t="array" ref="C2706">_xlfn.XLOOKUP(A2706,A2706:A7705,'working_data '!S2716:S7715,NA,0)</f>
        <v>Male</v>
      </c>
      <c r="D2706" cm="1">
        <f t="array" ref="D2706">_xlfn.XLOOKUP(A2706,A2706:A7705,'working_data '!T2716:T7715,NA,0)</f>
        <v>27033.17</v>
      </c>
      <c r="E2706" t="str" cm="1">
        <f t="array" ref="E2706">_xlfn.XLOOKUP(B2706,B2706:B7705,'working_data '!U2716:U7715,NA,0)</f>
        <v>Gold</v>
      </c>
    </row>
    <row r="2707" spans="1:5" x14ac:dyDescent="0.35">
      <c r="A2707">
        <v>9720</v>
      </c>
      <c r="B2707">
        <v>46</v>
      </c>
      <c r="C2707" t="str" cm="1">
        <f t="array" ref="C2707">_xlfn.XLOOKUP(A2707,A2707:A7706,'working_data '!S2717:S7716,NA,0)</f>
        <v>Male</v>
      </c>
      <c r="D2707" cm="1">
        <f t="array" ref="D2707">_xlfn.XLOOKUP(A2707,A2707:A7706,'working_data '!T2717:T7716,NA,0)</f>
        <v>21317.4</v>
      </c>
      <c r="E2707" t="str" cm="1">
        <f t="array" ref="E2707">_xlfn.XLOOKUP(B2707,B2707:B7706,'working_data '!U2717:U7716,NA,0)</f>
        <v>Bronze</v>
      </c>
    </row>
    <row r="2708" spans="1:5" x14ac:dyDescent="0.35">
      <c r="A2708">
        <v>5605</v>
      </c>
      <c r="B2708">
        <v>39</v>
      </c>
      <c r="C2708" t="str" cm="1">
        <f t="array" ref="C2708">_xlfn.XLOOKUP(A2708,A2708:A7707,'working_data '!S2718:S7717,NA,0)</f>
        <v>Female</v>
      </c>
      <c r="D2708" cm="1">
        <f t="array" ref="D2708">_xlfn.XLOOKUP(A2708,A2708:A7707,'working_data '!T2718:T7717,NA,0)</f>
        <v>110512.86</v>
      </c>
      <c r="E2708" t="str" cm="1">
        <f t="array" ref="E2708">_xlfn.XLOOKUP(B2708,B2708:B7707,'working_data '!U2718:U7717,NA,0)</f>
        <v>Bronze</v>
      </c>
    </row>
    <row r="2709" spans="1:5" x14ac:dyDescent="0.35">
      <c r="A2709">
        <v>9827</v>
      </c>
      <c r="B2709">
        <v>31</v>
      </c>
      <c r="C2709" t="str" cm="1">
        <f t="array" ref="C2709">_xlfn.XLOOKUP(A2709,A2709:A7708,'working_data '!S2719:S7718,NA,0)</f>
        <v>Female</v>
      </c>
      <c r="D2709" cm="1">
        <f t="array" ref="D2709">_xlfn.XLOOKUP(A2709,A2709:A7708,'working_data '!T2719:T7718,NA,0)</f>
        <v>38923.83</v>
      </c>
      <c r="E2709" t="str" cm="1">
        <f t="array" ref="E2709">_xlfn.XLOOKUP(B2709,B2709:B7708,'working_data '!U2719:U7718,NA,0)</f>
        <v>Silver</v>
      </c>
    </row>
    <row r="2710" spans="1:5" x14ac:dyDescent="0.35">
      <c r="A2710">
        <v>3758</v>
      </c>
      <c r="B2710">
        <v>59</v>
      </c>
      <c r="C2710" t="str" cm="1">
        <f t="array" ref="C2710">_xlfn.XLOOKUP(A2710,A2710:A7709,'working_data '!S2720:S7719,NA,0)</f>
        <v>Other</v>
      </c>
      <c r="D2710" cm="1">
        <f t="array" ref="D2710">_xlfn.XLOOKUP(A2710,A2710:A7709,'working_data '!T2720:T7719,NA,0)</f>
        <v>107931.97</v>
      </c>
      <c r="E2710" t="str" cm="1">
        <f t="array" ref="E2710">_xlfn.XLOOKUP(B2710,B2710:B7709,'working_data '!U2720:U7719,NA,0)</f>
        <v>Bronze</v>
      </c>
    </row>
    <row r="2711" spans="1:5" x14ac:dyDescent="0.35">
      <c r="A2711">
        <v>6302</v>
      </c>
      <c r="B2711">
        <v>20</v>
      </c>
      <c r="C2711" t="str" cm="1">
        <f t="array" ref="C2711">_xlfn.XLOOKUP(A2711,A2711:A7710,'working_data '!S2721:S7720,NA,0)</f>
        <v>Male</v>
      </c>
      <c r="D2711" cm="1">
        <f t="array" ref="D2711">_xlfn.XLOOKUP(A2711,A2711:A7710,'working_data '!T2721:T7720,NA,0)</f>
        <v>48047.519999999997</v>
      </c>
      <c r="E2711" t="str" cm="1">
        <f t="array" ref="E2711">_xlfn.XLOOKUP(B2711,B2711:B7710,'working_data '!U2721:U7720,NA,0)</f>
        <v>Silver</v>
      </c>
    </row>
    <row r="2712" spans="1:5" x14ac:dyDescent="0.35">
      <c r="A2712">
        <v>5794</v>
      </c>
      <c r="B2712">
        <v>22</v>
      </c>
      <c r="C2712" t="str" cm="1">
        <f t="array" ref="C2712">_xlfn.XLOOKUP(A2712,A2712:A7711,'working_data '!S2722:S7721,NA,0)</f>
        <v>Other</v>
      </c>
      <c r="D2712" cm="1">
        <f t="array" ref="D2712">_xlfn.XLOOKUP(A2712,A2712:A7711,'working_data '!T2722:T7721,NA,0)</f>
        <v>70710.02</v>
      </c>
      <c r="E2712" t="str" cm="1">
        <f t="array" ref="E2712">_xlfn.XLOOKUP(B2712,B2712:B7711,'working_data '!U2722:U7721,NA,0)</f>
        <v>Platinum</v>
      </c>
    </row>
    <row r="2713" spans="1:5" x14ac:dyDescent="0.35">
      <c r="A2713">
        <v>5740</v>
      </c>
      <c r="B2713">
        <v>36</v>
      </c>
      <c r="C2713" t="str" cm="1">
        <f t="array" ref="C2713">_xlfn.XLOOKUP(A2713,A2713:A7712,'working_data '!S2723:S7722,NA,0)</f>
        <v>Female</v>
      </c>
      <c r="D2713" cm="1">
        <f t="array" ref="D2713">_xlfn.XLOOKUP(A2713,A2713:A7712,'working_data '!T2723:T7722,NA,0)</f>
        <v>39092.51</v>
      </c>
      <c r="E2713" t="str" cm="1">
        <f t="array" ref="E2713">_xlfn.XLOOKUP(B2713,B2713:B7712,'working_data '!U2723:U7722,NA,0)</f>
        <v>Bronze</v>
      </c>
    </row>
    <row r="2714" spans="1:5" x14ac:dyDescent="0.35">
      <c r="A2714">
        <v>5380</v>
      </c>
      <c r="B2714">
        <v>34</v>
      </c>
      <c r="C2714" t="str" cm="1">
        <f t="array" ref="C2714">_xlfn.XLOOKUP(A2714,A2714:A7713,'working_data '!S2724:S7723,NA,0)</f>
        <v>Male</v>
      </c>
      <c r="D2714" cm="1">
        <f t="array" ref="D2714">_xlfn.XLOOKUP(A2714,A2714:A7713,'working_data '!T2724:T7723,NA,0)</f>
        <v>80954.59</v>
      </c>
      <c r="E2714" t="str" cm="1">
        <f t="array" ref="E2714">_xlfn.XLOOKUP(B2714,B2714:B7713,'working_data '!U2724:U7723,NA,0)</f>
        <v>Bronze</v>
      </c>
    </row>
    <row r="2715" spans="1:5" x14ac:dyDescent="0.35">
      <c r="A2715">
        <v>9428</v>
      </c>
      <c r="B2715">
        <v>42</v>
      </c>
      <c r="C2715" t="str" cm="1">
        <f t="array" ref="C2715">_xlfn.XLOOKUP(A2715,A2715:A7714,'working_data '!S2725:S7724,NA,0)</f>
        <v>Male</v>
      </c>
      <c r="D2715" cm="1">
        <f t="array" ref="D2715">_xlfn.XLOOKUP(A2715,A2715:A7714,'working_data '!T2725:T7724,NA,0)</f>
        <v>99023.85</v>
      </c>
      <c r="E2715" t="str" cm="1">
        <f t="array" ref="E2715">_xlfn.XLOOKUP(B2715,B2715:B7714,'working_data '!U2725:U7724,NA,0)</f>
        <v>Bronze</v>
      </c>
    </row>
    <row r="2716" spans="1:5" x14ac:dyDescent="0.35">
      <c r="A2716">
        <v>2560</v>
      </c>
      <c r="B2716">
        <v>65</v>
      </c>
      <c r="C2716" t="str" cm="1">
        <f t="array" ref="C2716">_xlfn.XLOOKUP(A2716,A2716:A7715,'working_data '!S2726:S7725,NA,0)</f>
        <v>Male</v>
      </c>
      <c r="D2716" cm="1">
        <f t="array" ref="D2716">_xlfn.XLOOKUP(A2716,A2716:A7715,'working_data '!T2726:T7725,NA,0)</f>
        <v>34989.53</v>
      </c>
      <c r="E2716" t="str" cm="1">
        <f t="array" ref="E2716">_xlfn.XLOOKUP(B2716,B2716:B7715,'working_data '!U2726:U7725,NA,0)</f>
        <v>Platinum</v>
      </c>
    </row>
    <row r="2717" spans="1:5" x14ac:dyDescent="0.35">
      <c r="A2717">
        <v>3221</v>
      </c>
      <c r="B2717">
        <v>31</v>
      </c>
      <c r="C2717" t="str" cm="1">
        <f t="array" ref="C2717">_xlfn.XLOOKUP(A2717,A2717:A7716,'working_data '!S2727:S7726,NA,0)</f>
        <v>Other</v>
      </c>
      <c r="D2717" cm="1">
        <f t="array" ref="D2717">_xlfn.XLOOKUP(A2717,A2717:A7716,'working_data '!T2727:T7726,NA,0)</f>
        <v>116684.75</v>
      </c>
      <c r="E2717" t="str" cm="1">
        <f t="array" ref="E2717">_xlfn.XLOOKUP(B2717,B2717:B7716,'working_data '!U2727:U7726,NA,0)</f>
        <v>Bronze</v>
      </c>
    </row>
    <row r="2718" spans="1:5" x14ac:dyDescent="0.35">
      <c r="A2718">
        <v>7743</v>
      </c>
      <c r="B2718">
        <v>33</v>
      </c>
      <c r="C2718" t="str" cm="1">
        <f t="array" ref="C2718">_xlfn.XLOOKUP(A2718,A2718:A7717,'working_data '!S2728:S7727,NA,0)</f>
        <v>Female</v>
      </c>
      <c r="D2718" cm="1">
        <f t="array" ref="D2718">_xlfn.XLOOKUP(A2718,A2718:A7717,'working_data '!T2728:T7727,NA,0)</f>
        <v>57849.120000000003</v>
      </c>
      <c r="E2718" t="str" cm="1">
        <f t="array" ref="E2718">_xlfn.XLOOKUP(B2718,B2718:B7717,'working_data '!U2728:U7727,NA,0)</f>
        <v>Bronze</v>
      </c>
    </row>
    <row r="2719" spans="1:5" x14ac:dyDescent="0.35">
      <c r="A2719">
        <v>1971</v>
      </c>
      <c r="B2719">
        <v>52</v>
      </c>
      <c r="C2719" t="str" cm="1">
        <f t="array" ref="C2719">_xlfn.XLOOKUP(A2719,A2719:A7718,'working_data '!S2729:S7728,NA,0)</f>
        <v>Female</v>
      </c>
      <c r="D2719" cm="1">
        <f t="array" ref="D2719">_xlfn.XLOOKUP(A2719,A2719:A7718,'working_data '!T2729:T7728,NA,0)</f>
        <v>97537.12</v>
      </c>
      <c r="E2719" t="str" cm="1">
        <f t="array" ref="E2719">_xlfn.XLOOKUP(B2719,B2719:B7718,'working_data '!U2729:U7728,NA,0)</f>
        <v>Silver</v>
      </c>
    </row>
    <row r="2720" spans="1:5" x14ac:dyDescent="0.35">
      <c r="A2720">
        <v>5543</v>
      </c>
      <c r="B2720">
        <v>34</v>
      </c>
      <c r="C2720" t="str" cm="1">
        <f t="array" ref="C2720">_xlfn.XLOOKUP(A2720,A2720:A7719,'working_data '!S2730:S7729,NA,0)</f>
        <v>Female</v>
      </c>
      <c r="D2720" cm="1">
        <f t="array" ref="D2720">_xlfn.XLOOKUP(A2720,A2720:A7719,'working_data '!T2730:T7729,NA,0)</f>
        <v>68179.94</v>
      </c>
      <c r="E2720" t="str" cm="1">
        <f t="array" ref="E2720">_xlfn.XLOOKUP(B2720,B2720:B7719,'working_data '!U2730:U7729,NA,0)</f>
        <v>Platinum</v>
      </c>
    </row>
    <row r="2721" spans="1:5" x14ac:dyDescent="0.35">
      <c r="A2721">
        <v>3078</v>
      </c>
      <c r="B2721">
        <v>38</v>
      </c>
      <c r="C2721" t="str" cm="1">
        <f t="array" ref="C2721">_xlfn.XLOOKUP(A2721,A2721:A7720,'working_data '!S2731:S7730,NA,0)</f>
        <v>Female</v>
      </c>
      <c r="D2721" cm="1">
        <f t="array" ref="D2721">_xlfn.XLOOKUP(A2721,A2721:A7720,'working_data '!T2731:T7730,NA,0)</f>
        <v>107483.27</v>
      </c>
      <c r="E2721" t="str" cm="1">
        <f t="array" ref="E2721">_xlfn.XLOOKUP(B2721,B2721:B7720,'working_data '!U2731:U7730,NA,0)</f>
        <v>Platinum</v>
      </c>
    </row>
    <row r="2722" spans="1:5" x14ac:dyDescent="0.35">
      <c r="A2722">
        <v>3174</v>
      </c>
      <c r="B2722">
        <v>38</v>
      </c>
      <c r="C2722" t="str" cm="1">
        <f t="array" ref="C2722">_xlfn.XLOOKUP(A2722,A2722:A7721,'working_data '!S2732:S7731,NA,0)</f>
        <v>Male</v>
      </c>
      <c r="D2722" cm="1">
        <f t="array" ref="D2722">_xlfn.XLOOKUP(A2722,A2722:A7721,'working_data '!T2732:T7731,NA,0)</f>
        <v>112618.21</v>
      </c>
      <c r="E2722" t="str" cm="1">
        <f t="array" ref="E2722">_xlfn.XLOOKUP(B2722,B2722:B7721,'working_data '!U2732:U7731,NA,0)</f>
        <v>Gold</v>
      </c>
    </row>
    <row r="2723" spans="1:5" x14ac:dyDescent="0.35">
      <c r="A2723">
        <v>5090</v>
      </c>
      <c r="B2723">
        <v>36</v>
      </c>
      <c r="C2723" t="str" cm="1">
        <f t="array" ref="C2723">_xlfn.XLOOKUP(A2723,A2723:A7722,'working_data '!S2733:S7732,NA,0)</f>
        <v>Female</v>
      </c>
      <c r="D2723" cm="1">
        <f t="array" ref="D2723">_xlfn.XLOOKUP(A2723,A2723:A7722,'working_data '!T2733:T7732,NA,0)</f>
        <v>61116.78</v>
      </c>
      <c r="E2723" t="str" cm="1">
        <f t="array" ref="E2723">_xlfn.XLOOKUP(B2723,B2723:B7722,'working_data '!U2733:U7732,NA,0)</f>
        <v>Platinum</v>
      </c>
    </row>
    <row r="2724" spans="1:5" x14ac:dyDescent="0.35">
      <c r="A2724">
        <v>3396</v>
      </c>
      <c r="B2724">
        <v>39</v>
      </c>
      <c r="C2724" t="str" cm="1">
        <f t="array" ref="C2724">_xlfn.XLOOKUP(A2724,A2724:A7723,'working_data '!S2734:S7733,NA,0)</f>
        <v>Other</v>
      </c>
      <c r="D2724" cm="1">
        <f t="array" ref="D2724">_xlfn.XLOOKUP(A2724,A2724:A7723,'working_data '!T2734:T7733,NA,0)</f>
        <v>108516.46</v>
      </c>
      <c r="E2724" t="str" cm="1">
        <f t="array" ref="E2724">_xlfn.XLOOKUP(B2724,B2724:B7723,'working_data '!U2734:U7733,NA,0)</f>
        <v>Platinum</v>
      </c>
    </row>
    <row r="2725" spans="1:5" x14ac:dyDescent="0.35">
      <c r="A2725">
        <v>6277</v>
      </c>
      <c r="B2725">
        <v>69</v>
      </c>
      <c r="C2725" t="str" cm="1">
        <f t="array" ref="C2725">_xlfn.XLOOKUP(A2725,A2725:A7724,'working_data '!S2735:S7734,NA,0)</f>
        <v>Female</v>
      </c>
      <c r="D2725" cm="1">
        <f t="array" ref="D2725">_xlfn.XLOOKUP(A2725,A2725:A7724,'working_data '!T2735:T7734,NA,0)</f>
        <v>92737.15</v>
      </c>
      <c r="E2725" t="str" cm="1">
        <f t="array" ref="E2725">_xlfn.XLOOKUP(B2725,B2725:B7724,'working_data '!U2735:U7734,NA,0)</f>
        <v>Platinum</v>
      </c>
    </row>
    <row r="2726" spans="1:5" x14ac:dyDescent="0.35">
      <c r="A2726">
        <v>5055</v>
      </c>
      <c r="B2726">
        <v>18</v>
      </c>
      <c r="C2726" t="str" cm="1">
        <f t="array" ref="C2726">_xlfn.XLOOKUP(A2726,A2726:A7725,'working_data '!S2736:S7735,NA,0)</f>
        <v>Male</v>
      </c>
      <c r="D2726" cm="1">
        <f t="array" ref="D2726">_xlfn.XLOOKUP(A2726,A2726:A7725,'working_data '!T2736:T7735,NA,0)</f>
        <v>103966.08</v>
      </c>
      <c r="E2726" t="str" cm="1">
        <f t="array" ref="E2726">_xlfn.XLOOKUP(B2726,B2726:B7725,'working_data '!U2736:U7735,NA,0)</f>
        <v>Bronze</v>
      </c>
    </row>
    <row r="2727" spans="1:5" x14ac:dyDescent="0.35">
      <c r="A2727">
        <v>7434</v>
      </c>
      <c r="B2727">
        <v>23</v>
      </c>
      <c r="C2727" t="str" cm="1">
        <f t="array" ref="C2727">_xlfn.XLOOKUP(A2727,A2727:A7726,'working_data '!S2737:S7736,NA,0)</f>
        <v>Female</v>
      </c>
      <c r="D2727" cm="1">
        <f t="array" ref="D2727">_xlfn.XLOOKUP(A2727,A2727:A7726,'working_data '!T2737:T7736,NA,0)</f>
        <v>34454.74</v>
      </c>
      <c r="E2727" t="str" cm="1">
        <f t="array" ref="E2727">_xlfn.XLOOKUP(B2727,B2727:B7726,'working_data '!U2737:U7736,NA,0)</f>
        <v>Silver</v>
      </c>
    </row>
    <row r="2728" spans="1:5" x14ac:dyDescent="0.35">
      <c r="A2728">
        <v>9019</v>
      </c>
      <c r="B2728">
        <v>26</v>
      </c>
      <c r="C2728" t="str" cm="1">
        <f t="array" ref="C2728">_xlfn.XLOOKUP(A2728,A2728:A7727,'working_data '!S2738:S7737,NA,0)</f>
        <v>Female</v>
      </c>
      <c r="D2728" cm="1">
        <f t="array" ref="D2728">_xlfn.XLOOKUP(A2728,A2728:A7727,'working_data '!T2738:T7737,NA,0)</f>
        <v>84440.639999999999</v>
      </c>
      <c r="E2728" t="str" cm="1">
        <f t="array" ref="E2728">_xlfn.XLOOKUP(B2728,B2728:B7727,'working_data '!U2738:U7737,NA,0)</f>
        <v>Gold</v>
      </c>
    </row>
    <row r="2729" spans="1:5" x14ac:dyDescent="0.35">
      <c r="A2729">
        <v>3329</v>
      </c>
      <c r="B2729">
        <v>59</v>
      </c>
      <c r="C2729" t="str" cm="1">
        <f t="array" ref="C2729">_xlfn.XLOOKUP(A2729,A2729:A7728,'working_data '!S2739:S7738,NA,0)</f>
        <v>Female</v>
      </c>
      <c r="D2729" cm="1">
        <f t="array" ref="D2729">_xlfn.XLOOKUP(A2729,A2729:A7728,'working_data '!T2739:T7738,NA,0)</f>
        <v>93507.98</v>
      </c>
      <c r="E2729" t="str" cm="1">
        <f t="array" ref="E2729">_xlfn.XLOOKUP(B2729,B2729:B7728,'working_data '!U2739:U7738,NA,0)</f>
        <v>Silver</v>
      </c>
    </row>
    <row r="2730" spans="1:5" x14ac:dyDescent="0.35">
      <c r="A2730">
        <v>5402</v>
      </c>
      <c r="B2730">
        <v>27</v>
      </c>
      <c r="C2730" t="str" cm="1">
        <f t="array" ref="C2730">_xlfn.XLOOKUP(A2730,A2730:A7729,'working_data '!S2740:S7739,NA,0)</f>
        <v>Female</v>
      </c>
      <c r="D2730" cm="1">
        <f t="array" ref="D2730">_xlfn.XLOOKUP(A2730,A2730:A7729,'working_data '!T2740:T7739,NA,0)</f>
        <v>22246.52</v>
      </c>
      <c r="E2730" t="str" cm="1">
        <f t="array" ref="E2730">_xlfn.XLOOKUP(B2730,B2730:B7729,'working_data '!U2740:U7739,NA,0)</f>
        <v>Bronze</v>
      </c>
    </row>
    <row r="2731" spans="1:5" x14ac:dyDescent="0.35">
      <c r="A2731">
        <v>7786</v>
      </c>
      <c r="B2731">
        <v>26</v>
      </c>
      <c r="C2731" t="str" cm="1">
        <f t="array" ref="C2731">_xlfn.XLOOKUP(A2731,A2731:A7730,'working_data '!S2741:S7740,NA,0)</f>
        <v>Other</v>
      </c>
      <c r="D2731" cm="1">
        <f t="array" ref="D2731">_xlfn.XLOOKUP(A2731,A2731:A7730,'working_data '!T2741:T7740,NA,0)</f>
        <v>50513.14</v>
      </c>
      <c r="E2731" t="str" cm="1">
        <f t="array" ref="E2731">_xlfn.XLOOKUP(B2731,B2731:B7730,'working_data '!U2741:U7740,NA,0)</f>
        <v>Platinum</v>
      </c>
    </row>
    <row r="2732" spans="1:5" x14ac:dyDescent="0.35">
      <c r="A2732">
        <v>7146</v>
      </c>
      <c r="B2732">
        <v>22</v>
      </c>
      <c r="C2732" t="str" cm="1">
        <f t="array" ref="C2732">_xlfn.XLOOKUP(A2732,A2732:A7731,'working_data '!S2742:S7741,NA,0)</f>
        <v>Other</v>
      </c>
      <c r="D2732" cm="1">
        <f t="array" ref="D2732">_xlfn.XLOOKUP(A2732,A2732:A7731,'working_data '!T2742:T7741,NA,0)</f>
        <v>58195.53</v>
      </c>
      <c r="E2732" t="str" cm="1">
        <f t="array" ref="E2732">_xlfn.XLOOKUP(B2732,B2732:B7731,'working_data '!U2742:U7741,NA,0)</f>
        <v>Silver</v>
      </c>
    </row>
    <row r="2733" spans="1:5" x14ac:dyDescent="0.35">
      <c r="A2733">
        <v>8405</v>
      </c>
      <c r="B2733">
        <v>57</v>
      </c>
      <c r="C2733" t="str" cm="1">
        <f t="array" ref="C2733">_xlfn.XLOOKUP(A2733,A2733:A7732,'working_data '!S2743:S7742,NA,0)</f>
        <v>Other</v>
      </c>
      <c r="D2733" cm="1">
        <f t="array" ref="D2733">_xlfn.XLOOKUP(A2733,A2733:A7732,'working_data '!T2743:T7742,NA,0)</f>
        <v>93658.83</v>
      </c>
      <c r="E2733" t="str" cm="1">
        <f t="array" ref="E2733">_xlfn.XLOOKUP(B2733,B2733:B7732,'working_data '!U2743:U7742,NA,0)</f>
        <v>Silver</v>
      </c>
    </row>
    <row r="2734" spans="1:5" x14ac:dyDescent="0.35">
      <c r="A2734">
        <v>2237</v>
      </c>
      <c r="B2734">
        <v>61</v>
      </c>
      <c r="C2734" t="str" cm="1">
        <f t="array" ref="C2734">_xlfn.XLOOKUP(A2734,A2734:A7733,'working_data '!S2744:S7743,NA,0)</f>
        <v>Male</v>
      </c>
      <c r="D2734" cm="1">
        <f t="array" ref="D2734">_xlfn.XLOOKUP(A2734,A2734:A7733,'working_data '!T2744:T7743,NA,0)</f>
        <v>106449.83</v>
      </c>
      <c r="E2734" t="str" cm="1">
        <f t="array" ref="E2734">_xlfn.XLOOKUP(B2734,B2734:B7733,'working_data '!U2744:U7743,NA,0)</f>
        <v>Gold</v>
      </c>
    </row>
    <row r="2735" spans="1:5" x14ac:dyDescent="0.35">
      <c r="A2735">
        <v>2525</v>
      </c>
      <c r="B2735">
        <v>69</v>
      </c>
      <c r="C2735" t="str" cm="1">
        <f t="array" ref="C2735">_xlfn.XLOOKUP(A2735,A2735:A7734,'working_data '!S2745:S7744,NA,0)</f>
        <v>Female</v>
      </c>
      <c r="D2735" cm="1">
        <f t="array" ref="D2735">_xlfn.XLOOKUP(A2735,A2735:A7734,'working_data '!T2745:T7744,NA,0)</f>
        <v>102983.76</v>
      </c>
      <c r="E2735" t="str" cm="1">
        <f t="array" ref="E2735">_xlfn.XLOOKUP(B2735,B2735:B7734,'working_data '!U2745:U7744,NA,0)</f>
        <v>Silver</v>
      </c>
    </row>
    <row r="2736" spans="1:5" x14ac:dyDescent="0.35">
      <c r="A2736">
        <v>7600</v>
      </c>
      <c r="B2736">
        <v>51</v>
      </c>
      <c r="C2736" t="str" cm="1">
        <f t="array" ref="C2736">_xlfn.XLOOKUP(A2736,A2736:A7735,'working_data '!S2746:S7745,NA,0)</f>
        <v>Female</v>
      </c>
      <c r="D2736" cm="1">
        <f t="array" ref="D2736">_xlfn.XLOOKUP(A2736,A2736:A7735,'working_data '!T2746:T7745,NA,0)</f>
        <v>48794.44</v>
      </c>
      <c r="E2736" t="str" cm="1">
        <f t="array" ref="E2736">_xlfn.XLOOKUP(B2736,B2736:B7735,'working_data '!U2746:U7745,NA,0)</f>
        <v>Gold</v>
      </c>
    </row>
    <row r="2737" spans="1:5" x14ac:dyDescent="0.35">
      <c r="A2737">
        <v>9447</v>
      </c>
      <c r="B2737">
        <v>59</v>
      </c>
      <c r="C2737" t="str" cm="1">
        <f t="array" ref="C2737">_xlfn.XLOOKUP(A2737,A2737:A7736,'working_data '!S2747:S7746,NA,0)</f>
        <v>Other</v>
      </c>
      <c r="D2737" cm="1">
        <f t="array" ref="D2737">_xlfn.XLOOKUP(A2737,A2737:A7736,'working_data '!T2747:T7746,NA,0)</f>
        <v>107268.73</v>
      </c>
      <c r="E2737" t="str" cm="1">
        <f t="array" ref="E2737">_xlfn.XLOOKUP(B2737,B2737:B7736,'working_data '!U2747:U7746,NA,0)</f>
        <v>Gold</v>
      </c>
    </row>
    <row r="2738" spans="1:5" x14ac:dyDescent="0.35">
      <c r="A2738">
        <v>5558</v>
      </c>
      <c r="B2738">
        <v>50</v>
      </c>
      <c r="C2738" t="str" cm="1">
        <f t="array" ref="C2738">_xlfn.XLOOKUP(A2738,A2738:A7737,'working_data '!S2748:S7747,NA,0)</f>
        <v>Female</v>
      </c>
      <c r="D2738" cm="1">
        <f t="array" ref="D2738">_xlfn.XLOOKUP(A2738,A2738:A7737,'working_data '!T2748:T7747,NA,0)</f>
        <v>104247.57</v>
      </c>
      <c r="E2738" t="str" cm="1">
        <f t="array" ref="E2738">_xlfn.XLOOKUP(B2738,B2738:B7737,'working_data '!U2748:U7747,NA,0)</f>
        <v>Platinum</v>
      </c>
    </row>
    <row r="2739" spans="1:5" x14ac:dyDescent="0.35">
      <c r="A2739">
        <v>7046</v>
      </c>
      <c r="B2739">
        <v>37</v>
      </c>
      <c r="C2739" t="str" cm="1">
        <f t="array" ref="C2739">_xlfn.XLOOKUP(A2739,A2739:A7738,'working_data '!S2749:S7748,NA,0)</f>
        <v>Male</v>
      </c>
      <c r="D2739" cm="1">
        <f t="array" ref="D2739">_xlfn.XLOOKUP(A2739,A2739:A7738,'working_data '!T2749:T7748,NA,0)</f>
        <v>102446.93</v>
      </c>
      <c r="E2739" t="str" cm="1">
        <f t="array" ref="E2739">_xlfn.XLOOKUP(B2739,B2739:B7738,'working_data '!U2749:U7748,NA,0)</f>
        <v>Gold</v>
      </c>
    </row>
    <row r="2740" spans="1:5" x14ac:dyDescent="0.35">
      <c r="A2740">
        <v>8449</v>
      </c>
      <c r="B2740">
        <v>53</v>
      </c>
      <c r="C2740" t="str" cm="1">
        <f t="array" ref="C2740">_xlfn.XLOOKUP(A2740,A2740:A7739,'working_data '!S2750:S7749,NA,0)</f>
        <v>Other</v>
      </c>
      <c r="D2740" cm="1">
        <f t="array" ref="D2740">_xlfn.XLOOKUP(A2740,A2740:A7739,'working_data '!T2750:T7749,NA,0)</f>
        <v>95202.97</v>
      </c>
      <c r="E2740" t="str" cm="1">
        <f t="array" ref="E2740">_xlfn.XLOOKUP(B2740,B2740:B7739,'working_data '!U2750:U7749,NA,0)</f>
        <v>Bronze</v>
      </c>
    </row>
    <row r="2741" spans="1:5" x14ac:dyDescent="0.35">
      <c r="A2741">
        <v>8996</v>
      </c>
      <c r="B2741">
        <v>24</v>
      </c>
      <c r="C2741" t="str" cm="1">
        <f t="array" ref="C2741">_xlfn.XLOOKUP(A2741,A2741:A7740,'working_data '!S2751:S7750,NA,0)</f>
        <v>Other</v>
      </c>
      <c r="D2741" cm="1">
        <f t="array" ref="D2741">_xlfn.XLOOKUP(A2741,A2741:A7740,'working_data '!T2751:T7750,NA,0)</f>
        <v>109456.29</v>
      </c>
      <c r="E2741" t="str" cm="1">
        <f t="array" ref="E2741">_xlfn.XLOOKUP(B2741,B2741:B7740,'working_data '!U2751:U7750,NA,0)</f>
        <v>Gold</v>
      </c>
    </row>
    <row r="2742" spans="1:5" x14ac:dyDescent="0.35">
      <c r="A2742">
        <v>6362</v>
      </c>
      <c r="B2742">
        <v>31</v>
      </c>
      <c r="C2742" t="str" cm="1">
        <f t="array" ref="C2742">_xlfn.XLOOKUP(A2742,A2742:A7741,'working_data '!S2752:S7751,NA,0)</f>
        <v>Male</v>
      </c>
      <c r="D2742" cm="1">
        <f t="array" ref="D2742">_xlfn.XLOOKUP(A2742,A2742:A7741,'working_data '!T2752:T7751,NA,0)</f>
        <v>77812.210000000006</v>
      </c>
      <c r="E2742" t="str" cm="1">
        <f t="array" ref="E2742">_xlfn.XLOOKUP(B2742,B2742:B7741,'working_data '!U2752:U7751,NA,0)</f>
        <v>Platinum</v>
      </c>
    </row>
    <row r="2743" spans="1:5" x14ac:dyDescent="0.35">
      <c r="A2743">
        <v>1040</v>
      </c>
      <c r="B2743">
        <v>23</v>
      </c>
      <c r="C2743" t="str" cm="1">
        <f t="array" ref="C2743">_xlfn.XLOOKUP(A2743,A2743:A7742,'working_data '!S2753:S7752,NA,0)</f>
        <v>Female</v>
      </c>
      <c r="D2743" cm="1">
        <f t="array" ref="D2743">_xlfn.XLOOKUP(A2743,A2743:A7742,'working_data '!T2753:T7752,NA,0)</f>
        <v>46206.93</v>
      </c>
      <c r="E2743" t="str" cm="1">
        <f t="array" ref="E2743">_xlfn.XLOOKUP(B2743,B2743:B7742,'working_data '!U2753:U7752,NA,0)</f>
        <v>Gold</v>
      </c>
    </row>
    <row r="2744" spans="1:5" x14ac:dyDescent="0.35">
      <c r="A2744">
        <v>2526</v>
      </c>
      <c r="B2744">
        <v>26</v>
      </c>
      <c r="C2744" t="str" cm="1">
        <f t="array" ref="C2744">_xlfn.XLOOKUP(A2744,A2744:A7743,'working_data '!S2754:S7753,NA,0)</f>
        <v>Male</v>
      </c>
      <c r="D2744" cm="1">
        <f t="array" ref="D2744">_xlfn.XLOOKUP(A2744,A2744:A7743,'working_data '!T2754:T7753,NA,0)</f>
        <v>48684.06</v>
      </c>
      <c r="E2744" t="str" cm="1">
        <f t="array" ref="E2744">_xlfn.XLOOKUP(B2744,B2744:B7743,'working_data '!U2754:U7753,NA,0)</f>
        <v>Platinum</v>
      </c>
    </row>
    <row r="2745" spans="1:5" x14ac:dyDescent="0.35">
      <c r="A2745">
        <v>8511</v>
      </c>
      <c r="B2745">
        <v>21</v>
      </c>
      <c r="C2745" t="str" cm="1">
        <f t="array" ref="C2745">_xlfn.XLOOKUP(A2745,A2745:A7744,'working_data '!S2755:S7754,NA,0)</f>
        <v>Other</v>
      </c>
      <c r="D2745" cm="1">
        <f t="array" ref="D2745">_xlfn.XLOOKUP(A2745,A2745:A7744,'working_data '!T2755:T7754,NA,0)</f>
        <v>20737.93</v>
      </c>
      <c r="E2745" t="str" cm="1">
        <f t="array" ref="E2745">_xlfn.XLOOKUP(B2745,B2745:B7744,'working_data '!U2755:U7754,NA,0)</f>
        <v>Bronze</v>
      </c>
    </row>
    <row r="2746" spans="1:5" x14ac:dyDescent="0.35">
      <c r="A2746">
        <v>6869</v>
      </c>
      <c r="B2746">
        <v>40</v>
      </c>
      <c r="C2746" t="str" cm="1">
        <f t="array" ref="C2746">_xlfn.XLOOKUP(A2746,A2746:A7745,'working_data '!S2756:S7755,NA,0)</f>
        <v>Other</v>
      </c>
      <c r="D2746" cm="1">
        <f t="array" ref="D2746">_xlfn.XLOOKUP(A2746,A2746:A7745,'working_data '!T2756:T7755,NA,0)</f>
        <v>32760.82</v>
      </c>
      <c r="E2746" t="str" cm="1">
        <f t="array" ref="E2746">_xlfn.XLOOKUP(B2746,B2746:B7745,'working_data '!U2756:U7755,NA,0)</f>
        <v>Platinum</v>
      </c>
    </row>
    <row r="2747" spans="1:5" x14ac:dyDescent="0.35">
      <c r="A2747">
        <v>2037</v>
      </c>
      <c r="B2747">
        <v>56</v>
      </c>
      <c r="C2747" t="str" cm="1">
        <f t="array" ref="C2747">_xlfn.XLOOKUP(A2747,A2747:A7746,'working_data '!S2757:S7756,NA,0)</f>
        <v>Female</v>
      </c>
      <c r="D2747" cm="1">
        <f t="array" ref="D2747">_xlfn.XLOOKUP(A2747,A2747:A7746,'working_data '!T2757:T7756,NA,0)</f>
        <v>119471.8</v>
      </c>
      <c r="E2747" t="str" cm="1">
        <f t="array" ref="E2747">_xlfn.XLOOKUP(B2747,B2747:B7746,'working_data '!U2757:U7756,NA,0)</f>
        <v>Platinum</v>
      </c>
    </row>
    <row r="2748" spans="1:5" x14ac:dyDescent="0.35">
      <c r="A2748">
        <v>9756</v>
      </c>
      <c r="B2748">
        <v>33</v>
      </c>
      <c r="C2748" t="str" cm="1">
        <f t="array" ref="C2748">_xlfn.XLOOKUP(A2748,A2748:A7747,'working_data '!S2758:S7757,NA,0)</f>
        <v>Female</v>
      </c>
      <c r="D2748" cm="1">
        <f t="array" ref="D2748">_xlfn.XLOOKUP(A2748,A2748:A7747,'working_data '!T2758:T7757,NA,0)</f>
        <v>93562.76</v>
      </c>
      <c r="E2748" t="str" cm="1">
        <f t="array" ref="E2748">_xlfn.XLOOKUP(B2748,B2748:B7747,'working_data '!U2758:U7757,NA,0)</f>
        <v>Bronze</v>
      </c>
    </row>
    <row r="2749" spans="1:5" x14ac:dyDescent="0.35">
      <c r="A2749">
        <v>7516</v>
      </c>
      <c r="B2749">
        <v>21</v>
      </c>
      <c r="C2749" t="str" cm="1">
        <f t="array" ref="C2749">_xlfn.XLOOKUP(A2749,A2749:A7748,'working_data '!S2759:S7758,NA,0)</f>
        <v>Other</v>
      </c>
      <c r="D2749" cm="1">
        <f t="array" ref="D2749">_xlfn.XLOOKUP(A2749,A2749:A7748,'working_data '!T2759:T7758,NA,0)</f>
        <v>42446.15</v>
      </c>
      <c r="E2749" t="str" cm="1">
        <f t="array" ref="E2749">_xlfn.XLOOKUP(B2749,B2749:B7748,'working_data '!U2759:U7758,NA,0)</f>
        <v>Gold</v>
      </c>
    </row>
    <row r="2750" spans="1:5" x14ac:dyDescent="0.35">
      <c r="A2750">
        <v>4568</v>
      </c>
      <c r="B2750">
        <v>53</v>
      </c>
      <c r="C2750" t="str" cm="1">
        <f t="array" ref="C2750">_xlfn.XLOOKUP(A2750,A2750:A7749,'working_data '!S2760:S7759,NA,0)</f>
        <v>Female</v>
      </c>
      <c r="D2750" cm="1">
        <f t="array" ref="D2750">_xlfn.XLOOKUP(A2750,A2750:A7749,'working_data '!T2760:T7759,NA,0)</f>
        <v>99800.45</v>
      </c>
      <c r="E2750" t="str" cm="1">
        <f t="array" ref="E2750">_xlfn.XLOOKUP(B2750,B2750:B7749,'working_data '!U2760:U7759,NA,0)</f>
        <v>Gold</v>
      </c>
    </row>
    <row r="2751" spans="1:5" x14ac:dyDescent="0.35">
      <c r="A2751">
        <v>8039</v>
      </c>
      <c r="B2751">
        <v>54</v>
      </c>
      <c r="C2751" t="str" cm="1">
        <f t="array" ref="C2751">_xlfn.XLOOKUP(A2751,A2751:A7750,'working_data '!S2761:S7760,NA,0)</f>
        <v>Male</v>
      </c>
      <c r="D2751" cm="1">
        <f t="array" ref="D2751">_xlfn.XLOOKUP(A2751,A2751:A7750,'working_data '!T2761:T7760,NA,0)</f>
        <v>42087.92</v>
      </c>
      <c r="E2751" t="str" cm="1">
        <f t="array" ref="E2751">_xlfn.XLOOKUP(B2751,B2751:B7750,'working_data '!U2761:U7760,NA,0)</f>
        <v>Platinum</v>
      </c>
    </row>
    <row r="2752" spans="1:5" x14ac:dyDescent="0.35">
      <c r="A2752">
        <v>4470</v>
      </c>
      <c r="B2752">
        <v>51</v>
      </c>
      <c r="C2752" t="str" cm="1">
        <f t="array" ref="C2752">_xlfn.XLOOKUP(A2752,A2752:A7751,'working_data '!S2762:S7761,NA,0)</f>
        <v>Male</v>
      </c>
      <c r="D2752" cm="1">
        <f t="array" ref="D2752">_xlfn.XLOOKUP(A2752,A2752:A7751,'working_data '!T2762:T7761,NA,0)</f>
        <v>65276.19</v>
      </c>
      <c r="E2752" t="str" cm="1">
        <f t="array" ref="E2752">_xlfn.XLOOKUP(B2752,B2752:B7751,'working_data '!U2762:U7761,NA,0)</f>
        <v>Gold</v>
      </c>
    </row>
    <row r="2753" spans="1:5" x14ac:dyDescent="0.35">
      <c r="A2753">
        <v>9105</v>
      </c>
      <c r="B2753">
        <v>57</v>
      </c>
      <c r="C2753" t="str" cm="1">
        <f t="array" ref="C2753">_xlfn.XLOOKUP(A2753,A2753:A7752,'working_data '!S2763:S7762,NA,0)</f>
        <v>Other</v>
      </c>
      <c r="D2753" cm="1">
        <f t="array" ref="D2753">_xlfn.XLOOKUP(A2753,A2753:A7752,'working_data '!T2763:T7762,NA,0)</f>
        <v>117523.19</v>
      </c>
      <c r="E2753" t="str" cm="1">
        <f t="array" ref="E2753">_xlfn.XLOOKUP(B2753,B2753:B7752,'working_data '!U2763:U7762,NA,0)</f>
        <v>Platinum</v>
      </c>
    </row>
    <row r="2754" spans="1:5" x14ac:dyDescent="0.35">
      <c r="A2754">
        <v>5399</v>
      </c>
      <c r="B2754">
        <v>63</v>
      </c>
      <c r="C2754" t="str" cm="1">
        <f t="array" ref="C2754">_xlfn.XLOOKUP(A2754,A2754:A7753,'working_data '!S2764:S7763,NA,0)</f>
        <v>Other</v>
      </c>
      <c r="D2754" cm="1">
        <f t="array" ref="D2754">_xlfn.XLOOKUP(A2754,A2754:A7753,'working_data '!T2764:T7763,NA,0)</f>
        <v>116867.59</v>
      </c>
      <c r="E2754" t="str" cm="1">
        <f t="array" ref="E2754">_xlfn.XLOOKUP(B2754,B2754:B7753,'working_data '!U2764:U7763,NA,0)</f>
        <v>Gold</v>
      </c>
    </row>
    <row r="2755" spans="1:5" x14ac:dyDescent="0.35">
      <c r="A2755">
        <v>6289</v>
      </c>
      <c r="B2755">
        <v>32</v>
      </c>
      <c r="C2755" t="str" cm="1">
        <f t="array" ref="C2755">_xlfn.XLOOKUP(A2755,A2755:A7754,'working_data '!S2765:S7764,NA,0)</f>
        <v>Other</v>
      </c>
      <c r="D2755" cm="1">
        <f t="array" ref="D2755">_xlfn.XLOOKUP(A2755,A2755:A7754,'working_data '!T2765:T7764,NA,0)</f>
        <v>106451.59</v>
      </c>
      <c r="E2755" t="str" cm="1">
        <f t="array" ref="E2755">_xlfn.XLOOKUP(B2755,B2755:B7754,'working_data '!U2765:U7764,NA,0)</f>
        <v>Silver</v>
      </c>
    </row>
    <row r="2756" spans="1:5" x14ac:dyDescent="0.35">
      <c r="A2756">
        <v>5646</v>
      </c>
      <c r="B2756">
        <v>19</v>
      </c>
      <c r="C2756" t="str" cm="1">
        <f t="array" ref="C2756">_xlfn.XLOOKUP(A2756,A2756:A7755,'working_data '!S2766:S7765,NA,0)</f>
        <v>Male</v>
      </c>
      <c r="D2756" cm="1">
        <f t="array" ref="D2756">_xlfn.XLOOKUP(A2756,A2756:A7755,'working_data '!T2766:T7765,NA,0)</f>
        <v>105079.24</v>
      </c>
      <c r="E2756" t="str" cm="1">
        <f t="array" ref="E2756">_xlfn.XLOOKUP(B2756,B2756:B7755,'working_data '!U2766:U7765,NA,0)</f>
        <v>Silver</v>
      </c>
    </row>
    <row r="2757" spans="1:5" x14ac:dyDescent="0.35">
      <c r="A2757">
        <v>6533</v>
      </c>
      <c r="B2757">
        <v>54</v>
      </c>
      <c r="C2757" t="str" cm="1">
        <f t="array" ref="C2757">_xlfn.XLOOKUP(A2757,A2757:A7756,'working_data '!S2767:S7766,NA,0)</f>
        <v>Other</v>
      </c>
      <c r="D2757" cm="1">
        <f t="array" ref="D2757">_xlfn.XLOOKUP(A2757,A2757:A7756,'working_data '!T2767:T7766,NA,0)</f>
        <v>48427.77</v>
      </c>
      <c r="E2757" t="str" cm="1">
        <f t="array" ref="E2757">_xlfn.XLOOKUP(B2757,B2757:B7756,'working_data '!U2767:U7766,NA,0)</f>
        <v>Silver</v>
      </c>
    </row>
    <row r="2758" spans="1:5" x14ac:dyDescent="0.35">
      <c r="A2758">
        <v>9967</v>
      </c>
      <c r="B2758">
        <v>62</v>
      </c>
      <c r="C2758" t="str" cm="1">
        <f t="array" ref="C2758">_xlfn.XLOOKUP(A2758,A2758:A7757,'working_data '!S2768:S7767,NA,0)</f>
        <v>Male</v>
      </c>
      <c r="D2758" cm="1">
        <f t="array" ref="D2758">_xlfn.XLOOKUP(A2758,A2758:A7757,'working_data '!T2768:T7767,NA,0)</f>
        <v>87619.72</v>
      </c>
      <c r="E2758" t="str" cm="1">
        <f t="array" ref="E2758">_xlfn.XLOOKUP(B2758,B2758:B7757,'working_data '!U2768:U7767,NA,0)</f>
        <v>Gold</v>
      </c>
    </row>
    <row r="2759" spans="1:5" x14ac:dyDescent="0.35">
      <c r="A2759">
        <v>3139</v>
      </c>
      <c r="B2759">
        <v>27</v>
      </c>
      <c r="C2759" t="str" cm="1">
        <f t="array" ref="C2759">_xlfn.XLOOKUP(A2759,A2759:A7758,'working_data '!S2769:S7768,NA,0)</f>
        <v>Female</v>
      </c>
      <c r="D2759" cm="1">
        <f t="array" ref="D2759">_xlfn.XLOOKUP(A2759,A2759:A7758,'working_data '!T2769:T7768,NA,0)</f>
        <v>85943.11</v>
      </c>
      <c r="E2759" t="str" cm="1">
        <f t="array" ref="E2759">_xlfn.XLOOKUP(B2759,B2759:B7758,'working_data '!U2769:U7768,NA,0)</f>
        <v>Platinum</v>
      </c>
    </row>
    <row r="2760" spans="1:5" x14ac:dyDescent="0.35">
      <c r="A2760">
        <v>8951</v>
      </c>
      <c r="B2760">
        <v>59</v>
      </c>
      <c r="C2760" t="str" cm="1">
        <f t="array" ref="C2760">_xlfn.XLOOKUP(A2760,A2760:A7759,'working_data '!S2770:S7769,NA,0)</f>
        <v>Other</v>
      </c>
      <c r="D2760" cm="1">
        <f t="array" ref="D2760">_xlfn.XLOOKUP(A2760,A2760:A7759,'working_data '!T2770:T7769,NA,0)</f>
        <v>26013.9</v>
      </c>
      <c r="E2760" t="str" cm="1">
        <f t="array" ref="E2760">_xlfn.XLOOKUP(B2760,B2760:B7759,'working_data '!U2770:U7769,NA,0)</f>
        <v>Platinum</v>
      </c>
    </row>
    <row r="2761" spans="1:5" x14ac:dyDescent="0.35">
      <c r="A2761">
        <v>6631</v>
      </c>
      <c r="B2761">
        <v>29</v>
      </c>
      <c r="C2761" t="str" cm="1">
        <f t="array" ref="C2761">_xlfn.XLOOKUP(A2761,A2761:A7760,'working_data '!S2771:S7770,NA,0)</f>
        <v>Male</v>
      </c>
      <c r="D2761" cm="1">
        <f t="array" ref="D2761">_xlfn.XLOOKUP(A2761,A2761:A7760,'working_data '!T2771:T7770,NA,0)</f>
        <v>32274.77</v>
      </c>
      <c r="E2761" t="str" cm="1">
        <f t="array" ref="E2761">_xlfn.XLOOKUP(B2761,B2761:B7760,'working_data '!U2771:U7770,NA,0)</f>
        <v>Silver</v>
      </c>
    </row>
    <row r="2762" spans="1:5" x14ac:dyDescent="0.35">
      <c r="A2762">
        <v>1793</v>
      </c>
      <c r="B2762">
        <v>27</v>
      </c>
      <c r="C2762" t="str" cm="1">
        <f t="array" ref="C2762">_xlfn.XLOOKUP(A2762,A2762:A7761,'working_data '!S2772:S7771,NA,0)</f>
        <v>Male</v>
      </c>
      <c r="D2762" cm="1">
        <f t="array" ref="D2762">_xlfn.XLOOKUP(A2762,A2762:A7761,'working_data '!T2772:T7771,NA,0)</f>
        <v>111034.25</v>
      </c>
      <c r="E2762" t="str" cm="1">
        <f t="array" ref="E2762">_xlfn.XLOOKUP(B2762,B2762:B7761,'working_data '!U2772:U7771,NA,0)</f>
        <v>Bronze</v>
      </c>
    </row>
    <row r="2763" spans="1:5" x14ac:dyDescent="0.35">
      <c r="A2763">
        <v>1752</v>
      </c>
      <c r="B2763">
        <v>63</v>
      </c>
      <c r="C2763" t="str" cm="1">
        <f t="array" ref="C2763">_xlfn.XLOOKUP(A2763,A2763:A7762,'working_data '!S2773:S7772,NA,0)</f>
        <v>Female</v>
      </c>
      <c r="D2763" cm="1">
        <f t="array" ref="D2763">_xlfn.XLOOKUP(A2763,A2763:A7762,'working_data '!T2773:T7772,NA,0)</f>
        <v>66127</v>
      </c>
      <c r="E2763" t="str" cm="1">
        <f t="array" ref="E2763">_xlfn.XLOOKUP(B2763,B2763:B7762,'working_data '!U2773:U7772,NA,0)</f>
        <v>Bronze</v>
      </c>
    </row>
    <row r="2764" spans="1:5" x14ac:dyDescent="0.35">
      <c r="A2764">
        <v>2631</v>
      </c>
      <c r="B2764">
        <v>20</v>
      </c>
      <c r="C2764" t="str" cm="1">
        <f t="array" ref="C2764">_xlfn.XLOOKUP(A2764,A2764:A7763,'working_data '!S2774:S7773,NA,0)</f>
        <v>Male</v>
      </c>
      <c r="D2764" cm="1">
        <f t="array" ref="D2764">_xlfn.XLOOKUP(A2764,A2764:A7763,'working_data '!T2774:T7773,NA,0)</f>
        <v>111885.05</v>
      </c>
      <c r="E2764" t="str" cm="1">
        <f t="array" ref="E2764">_xlfn.XLOOKUP(B2764,B2764:B7763,'working_data '!U2774:U7773,NA,0)</f>
        <v>Gold</v>
      </c>
    </row>
    <row r="2765" spans="1:5" x14ac:dyDescent="0.35">
      <c r="A2765">
        <v>8529</v>
      </c>
      <c r="B2765">
        <v>28</v>
      </c>
      <c r="C2765" t="str" cm="1">
        <f t="array" ref="C2765">_xlfn.XLOOKUP(A2765,A2765:A7764,'working_data '!S2775:S7774,NA,0)</f>
        <v>Female</v>
      </c>
      <c r="D2765" cm="1">
        <f t="array" ref="D2765">_xlfn.XLOOKUP(A2765,A2765:A7764,'working_data '!T2775:T7774,NA,0)</f>
        <v>86000.27</v>
      </c>
      <c r="E2765" t="str" cm="1">
        <f t="array" ref="E2765">_xlfn.XLOOKUP(B2765,B2765:B7764,'working_data '!U2775:U7774,NA,0)</f>
        <v>Platinum</v>
      </c>
    </row>
    <row r="2766" spans="1:5" x14ac:dyDescent="0.35">
      <c r="A2766">
        <v>1266</v>
      </c>
      <c r="B2766">
        <v>63</v>
      </c>
      <c r="C2766" t="str" cm="1">
        <f t="array" ref="C2766">_xlfn.XLOOKUP(A2766,A2766:A7765,'working_data '!S2776:S7775,NA,0)</f>
        <v>Male</v>
      </c>
      <c r="D2766" cm="1">
        <f t="array" ref="D2766">_xlfn.XLOOKUP(A2766,A2766:A7765,'working_data '!T2776:T7775,NA,0)</f>
        <v>80754.25</v>
      </c>
      <c r="E2766" t="str" cm="1">
        <f t="array" ref="E2766">_xlfn.XLOOKUP(B2766,B2766:B7765,'working_data '!U2776:U7775,NA,0)</f>
        <v>Bronze</v>
      </c>
    </row>
    <row r="2767" spans="1:5" x14ac:dyDescent="0.35">
      <c r="A2767">
        <v>3035</v>
      </c>
      <c r="B2767">
        <v>37</v>
      </c>
      <c r="C2767" t="str" cm="1">
        <f t="array" ref="C2767">_xlfn.XLOOKUP(A2767,A2767:A7766,'working_data '!S2777:S7776,NA,0)</f>
        <v>Male</v>
      </c>
      <c r="D2767" cm="1">
        <f t="array" ref="D2767">_xlfn.XLOOKUP(A2767,A2767:A7766,'working_data '!T2777:T7776,NA,0)</f>
        <v>73544</v>
      </c>
      <c r="E2767" t="str" cm="1">
        <f t="array" ref="E2767">_xlfn.XLOOKUP(B2767,B2767:B7766,'working_data '!U2777:U7776,NA,0)</f>
        <v>Silver</v>
      </c>
    </row>
    <row r="2768" spans="1:5" x14ac:dyDescent="0.35">
      <c r="A2768">
        <v>3588</v>
      </c>
      <c r="B2768">
        <v>22</v>
      </c>
      <c r="C2768" t="str" cm="1">
        <f t="array" ref="C2768">_xlfn.XLOOKUP(A2768,A2768:A7767,'working_data '!S2778:S7777,NA,0)</f>
        <v>Other</v>
      </c>
      <c r="D2768" cm="1">
        <f t="array" ref="D2768">_xlfn.XLOOKUP(A2768,A2768:A7767,'working_data '!T2778:T7777,NA,0)</f>
        <v>106652.16</v>
      </c>
      <c r="E2768" t="str" cm="1">
        <f t="array" ref="E2768">_xlfn.XLOOKUP(B2768,B2768:B7767,'working_data '!U2778:U7777,NA,0)</f>
        <v>Silver</v>
      </c>
    </row>
    <row r="2769" spans="1:5" x14ac:dyDescent="0.35">
      <c r="A2769">
        <v>8230</v>
      </c>
      <c r="B2769">
        <v>69</v>
      </c>
      <c r="C2769" t="str" cm="1">
        <f t="array" ref="C2769">_xlfn.XLOOKUP(A2769,A2769:A7768,'working_data '!S2779:S7778,NA,0)</f>
        <v>Other</v>
      </c>
      <c r="D2769" cm="1">
        <f t="array" ref="D2769">_xlfn.XLOOKUP(A2769,A2769:A7768,'working_data '!T2779:T7778,NA,0)</f>
        <v>102685.19</v>
      </c>
      <c r="E2769" t="str" cm="1">
        <f t="array" ref="E2769">_xlfn.XLOOKUP(B2769,B2769:B7768,'working_data '!U2779:U7778,NA,0)</f>
        <v>Platinum</v>
      </c>
    </row>
    <row r="2770" spans="1:5" x14ac:dyDescent="0.35">
      <c r="A2770">
        <v>8479</v>
      </c>
      <c r="B2770">
        <v>49</v>
      </c>
      <c r="C2770" t="str" cm="1">
        <f t="array" ref="C2770">_xlfn.XLOOKUP(A2770,A2770:A7769,'working_data '!S2780:S7779,NA,0)</f>
        <v>Female</v>
      </c>
      <c r="D2770" cm="1">
        <f t="array" ref="D2770">_xlfn.XLOOKUP(A2770,A2770:A7769,'working_data '!T2780:T7779,NA,0)</f>
        <v>98245.22</v>
      </c>
      <c r="E2770" t="str" cm="1">
        <f t="array" ref="E2770">_xlfn.XLOOKUP(B2770,B2770:B7769,'working_data '!U2780:U7779,NA,0)</f>
        <v>Silver</v>
      </c>
    </row>
    <row r="2771" spans="1:5" x14ac:dyDescent="0.35">
      <c r="A2771">
        <v>1011</v>
      </c>
      <c r="B2771">
        <v>45</v>
      </c>
      <c r="C2771" t="str" cm="1">
        <f t="array" ref="C2771">_xlfn.XLOOKUP(A2771,A2771:A7770,'working_data '!S2781:S7780,NA,0)</f>
        <v>Other</v>
      </c>
      <c r="D2771" cm="1">
        <f t="array" ref="D2771">_xlfn.XLOOKUP(A2771,A2771:A7770,'working_data '!T2781:T7780,NA,0)</f>
        <v>99408.48</v>
      </c>
      <c r="E2771" t="str" cm="1">
        <f t="array" ref="E2771">_xlfn.XLOOKUP(B2771,B2771:B7770,'working_data '!U2781:U7780,NA,0)</f>
        <v>Gold</v>
      </c>
    </row>
    <row r="2772" spans="1:5" x14ac:dyDescent="0.35">
      <c r="A2772">
        <v>8009</v>
      </c>
      <c r="B2772">
        <v>44</v>
      </c>
      <c r="C2772" t="str" cm="1">
        <f t="array" ref="C2772">_xlfn.XLOOKUP(A2772,A2772:A7771,'working_data '!S2782:S7781,NA,0)</f>
        <v>Other</v>
      </c>
      <c r="D2772" cm="1">
        <f t="array" ref="D2772">_xlfn.XLOOKUP(A2772,A2772:A7771,'working_data '!T2782:T7781,NA,0)</f>
        <v>60303.79</v>
      </c>
      <c r="E2772" t="str" cm="1">
        <f t="array" ref="E2772">_xlfn.XLOOKUP(B2772,B2772:B7771,'working_data '!U2782:U7781,NA,0)</f>
        <v>Silver</v>
      </c>
    </row>
    <row r="2773" spans="1:5" x14ac:dyDescent="0.35">
      <c r="A2773">
        <v>4314</v>
      </c>
      <c r="B2773">
        <v>68</v>
      </c>
      <c r="C2773" t="str" cm="1">
        <f t="array" ref="C2773">_xlfn.XLOOKUP(A2773,A2773:A7772,'working_data '!S2783:S7782,NA,0)</f>
        <v>Other</v>
      </c>
      <c r="D2773" cm="1">
        <f t="array" ref="D2773">_xlfn.XLOOKUP(A2773,A2773:A7772,'working_data '!T2783:T7782,NA,0)</f>
        <v>96996.71</v>
      </c>
      <c r="E2773" t="str" cm="1">
        <f t="array" ref="E2773">_xlfn.XLOOKUP(B2773,B2773:B7772,'working_data '!U2783:U7782,NA,0)</f>
        <v>Bronze</v>
      </c>
    </row>
    <row r="2774" spans="1:5" x14ac:dyDescent="0.35">
      <c r="A2774">
        <v>3161</v>
      </c>
      <c r="B2774">
        <v>55</v>
      </c>
      <c r="C2774" t="str" cm="1">
        <f t="array" ref="C2774">_xlfn.XLOOKUP(A2774,A2774:A7773,'working_data '!S2784:S7783,NA,0)</f>
        <v>Female</v>
      </c>
      <c r="D2774" cm="1">
        <f t="array" ref="D2774">_xlfn.XLOOKUP(A2774,A2774:A7773,'working_data '!T2784:T7783,NA,0)</f>
        <v>51651.68</v>
      </c>
      <c r="E2774" t="str" cm="1">
        <f t="array" ref="E2774">_xlfn.XLOOKUP(B2774,B2774:B7773,'working_data '!U2784:U7783,NA,0)</f>
        <v>Silver</v>
      </c>
    </row>
    <row r="2775" spans="1:5" x14ac:dyDescent="0.35">
      <c r="A2775">
        <v>5945</v>
      </c>
      <c r="B2775">
        <v>46</v>
      </c>
      <c r="C2775" t="str" cm="1">
        <f t="array" ref="C2775">_xlfn.XLOOKUP(A2775,A2775:A7774,'working_data '!S2785:S7784,NA,0)</f>
        <v>Female</v>
      </c>
      <c r="D2775" cm="1">
        <f t="array" ref="D2775">_xlfn.XLOOKUP(A2775,A2775:A7774,'working_data '!T2785:T7784,NA,0)</f>
        <v>42288.6</v>
      </c>
      <c r="E2775" t="str" cm="1">
        <f t="array" ref="E2775">_xlfn.XLOOKUP(B2775,B2775:B7774,'working_data '!U2785:U7784,NA,0)</f>
        <v>Platinum</v>
      </c>
    </row>
    <row r="2776" spans="1:5" x14ac:dyDescent="0.35">
      <c r="A2776">
        <v>3604</v>
      </c>
      <c r="B2776">
        <v>20</v>
      </c>
      <c r="C2776" t="str" cm="1">
        <f t="array" ref="C2776">_xlfn.XLOOKUP(A2776,A2776:A7775,'working_data '!S2786:S7785,NA,0)</f>
        <v>Male</v>
      </c>
      <c r="D2776" cm="1">
        <f t="array" ref="D2776">_xlfn.XLOOKUP(A2776,A2776:A7775,'working_data '!T2786:T7785,NA,0)</f>
        <v>88710.65</v>
      </c>
      <c r="E2776" t="str" cm="1">
        <f t="array" ref="E2776">_xlfn.XLOOKUP(B2776,B2776:B7775,'working_data '!U2786:U7785,NA,0)</f>
        <v>Silver</v>
      </c>
    </row>
    <row r="2777" spans="1:5" x14ac:dyDescent="0.35">
      <c r="A2777">
        <v>5489</v>
      </c>
      <c r="B2777">
        <v>70</v>
      </c>
      <c r="C2777" t="str" cm="1">
        <f t="array" ref="C2777">_xlfn.XLOOKUP(A2777,A2777:A7776,'working_data '!S2787:S7786,NA,0)</f>
        <v>Other</v>
      </c>
      <c r="D2777" cm="1">
        <f t="array" ref="D2777">_xlfn.XLOOKUP(A2777,A2777:A7776,'working_data '!T2787:T7786,NA,0)</f>
        <v>53662.48</v>
      </c>
      <c r="E2777" t="str" cm="1">
        <f t="array" ref="E2777">_xlfn.XLOOKUP(B2777,B2777:B7776,'working_data '!U2787:U7786,NA,0)</f>
        <v>Bronze</v>
      </c>
    </row>
    <row r="2778" spans="1:5" x14ac:dyDescent="0.35">
      <c r="A2778">
        <v>2529</v>
      </c>
      <c r="B2778">
        <v>69</v>
      </c>
      <c r="C2778" t="str" cm="1">
        <f t="array" ref="C2778">_xlfn.XLOOKUP(A2778,A2778:A7777,'working_data '!S2788:S7787,NA,0)</f>
        <v>Other</v>
      </c>
      <c r="D2778" cm="1">
        <f t="array" ref="D2778">_xlfn.XLOOKUP(A2778,A2778:A7777,'working_data '!T2788:T7787,NA,0)</f>
        <v>82734.75</v>
      </c>
      <c r="E2778" t="str" cm="1">
        <f t="array" ref="E2778">_xlfn.XLOOKUP(B2778,B2778:B7777,'working_data '!U2788:U7787,NA,0)</f>
        <v>Gold</v>
      </c>
    </row>
    <row r="2779" spans="1:5" x14ac:dyDescent="0.35">
      <c r="A2779">
        <v>6905</v>
      </c>
      <c r="B2779">
        <v>70</v>
      </c>
      <c r="C2779" t="str" cm="1">
        <f t="array" ref="C2779">_xlfn.XLOOKUP(A2779,A2779:A7778,'working_data '!S2789:S7788,NA,0)</f>
        <v>Other</v>
      </c>
      <c r="D2779" cm="1">
        <f t="array" ref="D2779">_xlfn.XLOOKUP(A2779,A2779:A7778,'working_data '!T2789:T7788,NA,0)</f>
        <v>51483.72</v>
      </c>
      <c r="E2779" t="str" cm="1">
        <f t="array" ref="E2779">_xlfn.XLOOKUP(B2779,B2779:B7778,'working_data '!U2789:U7788,NA,0)</f>
        <v>Silver</v>
      </c>
    </row>
    <row r="2780" spans="1:5" x14ac:dyDescent="0.35">
      <c r="A2780">
        <v>5102</v>
      </c>
      <c r="B2780">
        <v>61</v>
      </c>
      <c r="C2780" t="str" cm="1">
        <f t="array" ref="C2780">_xlfn.XLOOKUP(A2780,A2780:A7779,'working_data '!S2790:S7789,NA,0)</f>
        <v>Male</v>
      </c>
      <c r="D2780" cm="1">
        <f t="array" ref="D2780">_xlfn.XLOOKUP(A2780,A2780:A7779,'working_data '!T2790:T7789,NA,0)</f>
        <v>113968.66</v>
      </c>
      <c r="E2780" t="str" cm="1">
        <f t="array" ref="E2780">_xlfn.XLOOKUP(B2780,B2780:B7779,'working_data '!U2790:U7789,NA,0)</f>
        <v>Gold</v>
      </c>
    </row>
    <row r="2781" spans="1:5" x14ac:dyDescent="0.35">
      <c r="A2781">
        <v>2350</v>
      </c>
      <c r="B2781">
        <v>43</v>
      </c>
      <c r="C2781" t="str" cm="1">
        <f t="array" ref="C2781">_xlfn.XLOOKUP(A2781,A2781:A7780,'working_data '!S2791:S7790,NA,0)</f>
        <v>Female</v>
      </c>
      <c r="D2781" cm="1">
        <f t="array" ref="D2781">_xlfn.XLOOKUP(A2781,A2781:A7780,'working_data '!T2791:T7790,NA,0)</f>
        <v>37580.339999999997</v>
      </c>
      <c r="E2781" t="str" cm="1">
        <f t="array" ref="E2781">_xlfn.XLOOKUP(B2781,B2781:B7780,'working_data '!U2791:U7790,NA,0)</f>
        <v>Bronze</v>
      </c>
    </row>
    <row r="2782" spans="1:5" x14ac:dyDescent="0.35">
      <c r="A2782">
        <v>7092</v>
      </c>
      <c r="B2782">
        <v>51</v>
      </c>
      <c r="C2782" t="str" cm="1">
        <f t="array" ref="C2782">_xlfn.XLOOKUP(A2782,A2782:A7781,'working_data '!S2792:S7791,NA,0)</f>
        <v>Other</v>
      </c>
      <c r="D2782" cm="1">
        <f t="array" ref="D2782">_xlfn.XLOOKUP(A2782,A2782:A7781,'working_data '!T2792:T7791,NA,0)</f>
        <v>35102.089999999997</v>
      </c>
      <c r="E2782" t="str" cm="1">
        <f t="array" ref="E2782">_xlfn.XLOOKUP(B2782,B2782:B7781,'working_data '!U2792:U7791,NA,0)</f>
        <v>Bronze</v>
      </c>
    </row>
    <row r="2783" spans="1:5" x14ac:dyDescent="0.35">
      <c r="A2783">
        <v>3711</v>
      </c>
      <c r="B2783">
        <v>30</v>
      </c>
      <c r="C2783" t="str" cm="1">
        <f t="array" ref="C2783">_xlfn.XLOOKUP(A2783,A2783:A7782,'working_data '!S2793:S7792,NA,0)</f>
        <v>Other</v>
      </c>
      <c r="D2783" cm="1">
        <f t="array" ref="D2783">_xlfn.XLOOKUP(A2783,A2783:A7782,'working_data '!T2793:T7792,NA,0)</f>
        <v>68477.67</v>
      </c>
      <c r="E2783" t="str" cm="1">
        <f t="array" ref="E2783">_xlfn.XLOOKUP(B2783,B2783:B7782,'working_data '!U2793:U7792,NA,0)</f>
        <v>Gold</v>
      </c>
    </row>
    <row r="2784" spans="1:5" x14ac:dyDescent="0.35">
      <c r="A2784">
        <v>1848</v>
      </c>
      <c r="B2784">
        <v>62</v>
      </c>
      <c r="C2784" t="str" cm="1">
        <f t="array" ref="C2784">_xlfn.XLOOKUP(A2784,A2784:A7783,'working_data '!S2794:S7793,NA,0)</f>
        <v>Other</v>
      </c>
      <c r="D2784" cm="1">
        <f t="array" ref="D2784">_xlfn.XLOOKUP(A2784,A2784:A7783,'working_data '!T2794:T7793,NA,0)</f>
        <v>28587.35</v>
      </c>
      <c r="E2784" t="str" cm="1">
        <f t="array" ref="E2784">_xlfn.XLOOKUP(B2784,B2784:B7783,'working_data '!U2794:U7793,NA,0)</f>
        <v>Silver</v>
      </c>
    </row>
    <row r="2785" spans="1:5" x14ac:dyDescent="0.35">
      <c r="A2785">
        <v>7493</v>
      </c>
      <c r="B2785">
        <v>53</v>
      </c>
      <c r="C2785" t="str" cm="1">
        <f t="array" ref="C2785">_xlfn.XLOOKUP(A2785,A2785:A7784,'working_data '!S2795:S7794,NA,0)</f>
        <v>Other</v>
      </c>
      <c r="D2785" cm="1">
        <f t="array" ref="D2785">_xlfn.XLOOKUP(A2785,A2785:A7784,'working_data '!T2795:T7794,NA,0)</f>
        <v>105513.8</v>
      </c>
      <c r="E2785" t="str" cm="1">
        <f t="array" ref="E2785">_xlfn.XLOOKUP(B2785,B2785:B7784,'working_data '!U2795:U7794,NA,0)</f>
        <v>Bronze</v>
      </c>
    </row>
    <row r="2786" spans="1:5" x14ac:dyDescent="0.35">
      <c r="A2786">
        <v>6005</v>
      </c>
      <c r="B2786">
        <v>28</v>
      </c>
      <c r="C2786" t="str" cm="1">
        <f t="array" ref="C2786">_xlfn.XLOOKUP(A2786,A2786:A7785,'working_data '!S2796:S7795,NA,0)</f>
        <v>Other</v>
      </c>
      <c r="D2786" cm="1">
        <f t="array" ref="D2786">_xlfn.XLOOKUP(A2786,A2786:A7785,'working_data '!T2796:T7795,NA,0)</f>
        <v>99677.29</v>
      </c>
      <c r="E2786" t="str" cm="1">
        <f t="array" ref="E2786">_xlfn.XLOOKUP(B2786,B2786:B7785,'working_data '!U2796:U7795,NA,0)</f>
        <v>Platinum</v>
      </c>
    </row>
    <row r="2787" spans="1:5" x14ac:dyDescent="0.35">
      <c r="A2787">
        <v>4836</v>
      </c>
      <c r="B2787">
        <v>53</v>
      </c>
      <c r="C2787" t="str" cm="1">
        <f t="array" ref="C2787">_xlfn.XLOOKUP(A2787,A2787:A7786,'working_data '!S2797:S7796,NA,0)</f>
        <v>Male</v>
      </c>
      <c r="D2787" cm="1">
        <f t="array" ref="D2787">_xlfn.XLOOKUP(A2787,A2787:A7786,'working_data '!T2797:T7796,NA,0)</f>
        <v>87959.31</v>
      </c>
      <c r="E2787" t="str" cm="1">
        <f t="array" ref="E2787">_xlfn.XLOOKUP(B2787,B2787:B7786,'working_data '!U2797:U7796,NA,0)</f>
        <v>Silver</v>
      </c>
    </row>
    <row r="2788" spans="1:5" x14ac:dyDescent="0.35">
      <c r="A2788">
        <v>8032</v>
      </c>
      <c r="B2788">
        <v>28</v>
      </c>
      <c r="C2788" t="str" cm="1">
        <f t="array" ref="C2788">_xlfn.XLOOKUP(A2788,A2788:A7787,'working_data '!S2798:S7797,NA,0)</f>
        <v>Other</v>
      </c>
      <c r="D2788" cm="1">
        <f t="array" ref="D2788">_xlfn.XLOOKUP(A2788,A2788:A7787,'working_data '!T2798:T7797,NA,0)</f>
        <v>83342.960000000006</v>
      </c>
      <c r="E2788" t="str" cm="1">
        <f t="array" ref="E2788">_xlfn.XLOOKUP(B2788,B2788:B7787,'working_data '!U2798:U7797,NA,0)</f>
        <v>Bronze</v>
      </c>
    </row>
    <row r="2789" spans="1:5" x14ac:dyDescent="0.35">
      <c r="A2789">
        <v>2494</v>
      </c>
      <c r="B2789">
        <v>42</v>
      </c>
      <c r="C2789" t="str" cm="1">
        <f t="array" ref="C2789">_xlfn.XLOOKUP(A2789,A2789:A7788,'working_data '!S2799:S7798,NA,0)</f>
        <v>Other</v>
      </c>
      <c r="D2789" cm="1">
        <f t="array" ref="D2789">_xlfn.XLOOKUP(A2789,A2789:A7788,'working_data '!T2799:T7798,NA,0)</f>
        <v>24768.799999999999</v>
      </c>
      <c r="E2789" t="str" cm="1">
        <f t="array" ref="E2789">_xlfn.XLOOKUP(B2789,B2789:B7788,'working_data '!U2799:U7798,NA,0)</f>
        <v>Bronze</v>
      </c>
    </row>
    <row r="2790" spans="1:5" x14ac:dyDescent="0.35">
      <c r="A2790">
        <v>2559</v>
      </c>
      <c r="B2790">
        <v>63</v>
      </c>
      <c r="C2790" t="str" cm="1">
        <f t="array" ref="C2790">_xlfn.XLOOKUP(A2790,A2790:A7789,'working_data '!S2800:S7799,NA,0)</f>
        <v>Male</v>
      </c>
      <c r="D2790" cm="1">
        <f t="array" ref="D2790">_xlfn.XLOOKUP(A2790,A2790:A7789,'working_data '!T2800:T7799,NA,0)</f>
        <v>58421.86</v>
      </c>
      <c r="E2790" t="str" cm="1">
        <f t="array" ref="E2790">_xlfn.XLOOKUP(B2790,B2790:B7789,'working_data '!U2800:U7799,NA,0)</f>
        <v>Bronze</v>
      </c>
    </row>
    <row r="2791" spans="1:5" x14ac:dyDescent="0.35">
      <c r="A2791">
        <v>1017</v>
      </c>
      <c r="B2791">
        <v>44</v>
      </c>
      <c r="C2791" t="str" cm="1">
        <f t="array" ref="C2791">_xlfn.XLOOKUP(A2791,A2791:A7790,'working_data '!S2801:S7800,NA,0)</f>
        <v>Male</v>
      </c>
      <c r="D2791" cm="1">
        <f t="array" ref="D2791">_xlfn.XLOOKUP(A2791,A2791:A7790,'working_data '!T2801:T7800,NA,0)</f>
        <v>37731.69</v>
      </c>
      <c r="E2791" t="str" cm="1">
        <f t="array" ref="E2791">_xlfn.XLOOKUP(B2791,B2791:B7790,'working_data '!U2801:U7800,NA,0)</f>
        <v>Platinum</v>
      </c>
    </row>
    <row r="2792" spans="1:5" x14ac:dyDescent="0.35">
      <c r="A2792">
        <v>4496</v>
      </c>
      <c r="B2792">
        <v>46</v>
      </c>
      <c r="C2792" t="str" cm="1">
        <f t="array" ref="C2792">_xlfn.XLOOKUP(A2792,A2792:A7791,'working_data '!S2802:S7801,NA,0)</f>
        <v>Female</v>
      </c>
      <c r="D2792" cm="1">
        <f t="array" ref="D2792">_xlfn.XLOOKUP(A2792,A2792:A7791,'working_data '!T2802:T7801,NA,0)</f>
        <v>38389.199999999997</v>
      </c>
      <c r="E2792" t="str" cm="1">
        <f t="array" ref="E2792">_xlfn.XLOOKUP(B2792,B2792:B7791,'working_data '!U2802:U7801,NA,0)</f>
        <v>Silver</v>
      </c>
    </row>
    <row r="2793" spans="1:5" x14ac:dyDescent="0.35">
      <c r="A2793">
        <v>8812</v>
      </c>
      <c r="B2793">
        <v>36</v>
      </c>
      <c r="C2793" t="str" cm="1">
        <f t="array" ref="C2793">_xlfn.XLOOKUP(A2793,A2793:A7792,'working_data '!S2803:S7802,NA,0)</f>
        <v>Male</v>
      </c>
      <c r="D2793" cm="1">
        <f t="array" ref="D2793">_xlfn.XLOOKUP(A2793,A2793:A7792,'working_data '!T2803:T7802,NA,0)</f>
        <v>46907.48</v>
      </c>
      <c r="E2793" t="str" cm="1">
        <f t="array" ref="E2793">_xlfn.XLOOKUP(B2793,B2793:B7792,'working_data '!U2803:U7802,NA,0)</f>
        <v>Silver</v>
      </c>
    </row>
    <row r="2794" spans="1:5" x14ac:dyDescent="0.35">
      <c r="A2794">
        <v>2276</v>
      </c>
      <c r="B2794">
        <v>21</v>
      </c>
      <c r="C2794" t="str" cm="1">
        <f t="array" ref="C2794">_xlfn.XLOOKUP(A2794,A2794:A7793,'working_data '!S2804:S7803,NA,0)</f>
        <v>Male</v>
      </c>
      <c r="D2794" cm="1">
        <f t="array" ref="D2794">_xlfn.XLOOKUP(A2794,A2794:A7793,'working_data '!T2804:T7803,NA,0)</f>
        <v>85193.08</v>
      </c>
      <c r="E2794" t="str" cm="1">
        <f t="array" ref="E2794">_xlfn.XLOOKUP(B2794,B2794:B7793,'working_data '!U2804:U7803,NA,0)</f>
        <v>Silver</v>
      </c>
    </row>
    <row r="2795" spans="1:5" x14ac:dyDescent="0.35">
      <c r="A2795">
        <v>3174</v>
      </c>
      <c r="B2795">
        <v>61</v>
      </c>
      <c r="C2795" t="str" cm="1">
        <f t="array" ref="C2795">_xlfn.XLOOKUP(A2795,A2795:A7794,'working_data '!S2805:S7804,NA,0)</f>
        <v>Female</v>
      </c>
      <c r="D2795" cm="1">
        <f t="array" ref="D2795">_xlfn.XLOOKUP(A2795,A2795:A7794,'working_data '!T2805:T7804,NA,0)</f>
        <v>43091.79</v>
      </c>
      <c r="E2795" t="str" cm="1">
        <f t="array" ref="E2795">_xlfn.XLOOKUP(B2795,B2795:B7794,'working_data '!U2805:U7804,NA,0)</f>
        <v>Gold</v>
      </c>
    </row>
    <row r="2796" spans="1:5" x14ac:dyDescent="0.35">
      <c r="A2796">
        <v>4705</v>
      </c>
      <c r="B2796">
        <v>19</v>
      </c>
      <c r="C2796" t="str" cm="1">
        <f t="array" ref="C2796">_xlfn.XLOOKUP(A2796,A2796:A7795,'working_data '!S2806:S7805,NA,0)</f>
        <v>Female</v>
      </c>
      <c r="D2796" cm="1">
        <f t="array" ref="D2796">_xlfn.XLOOKUP(A2796,A2796:A7795,'working_data '!T2806:T7805,NA,0)</f>
        <v>84088.82</v>
      </c>
      <c r="E2796" t="str" cm="1">
        <f t="array" ref="E2796">_xlfn.XLOOKUP(B2796,B2796:B7795,'working_data '!U2806:U7805,NA,0)</f>
        <v>Platinum</v>
      </c>
    </row>
    <row r="2797" spans="1:5" x14ac:dyDescent="0.35">
      <c r="A2797">
        <v>9510</v>
      </c>
      <c r="B2797">
        <v>60</v>
      </c>
      <c r="C2797" t="str" cm="1">
        <f t="array" ref="C2797">_xlfn.XLOOKUP(A2797,A2797:A7796,'working_data '!S2807:S7806,NA,0)</f>
        <v>Other</v>
      </c>
      <c r="D2797" cm="1">
        <f t="array" ref="D2797">_xlfn.XLOOKUP(A2797,A2797:A7796,'working_data '!T2807:T7806,NA,0)</f>
        <v>119685.07</v>
      </c>
      <c r="E2797" t="str" cm="1">
        <f t="array" ref="E2797">_xlfn.XLOOKUP(B2797,B2797:B7796,'working_data '!U2807:U7806,NA,0)</f>
        <v>Bronze</v>
      </c>
    </row>
    <row r="2798" spans="1:5" x14ac:dyDescent="0.35">
      <c r="A2798">
        <v>8291</v>
      </c>
      <c r="B2798">
        <v>18</v>
      </c>
      <c r="C2798" t="str" cm="1">
        <f t="array" ref="C2798">_xlfn.XLOOKUP(A2798,A2798:A7797,'working_data '!S2808:S7807,NA,0)</f>
        <v>Male</v>
      </c>
      <c r="D2798" cm="1">
        <f t="array" ref="D2798">_xlfn.XLOOKUP(A2798,A2798:A7797,'working_data '!T2808:T7807,NA,0)</f>
        <v>28407.67</v>
      </c>
      <c r="E2798" t="str" cm="1">
        <f t="array" ref="E2798">_xlfn.XLOOKUP(B2798,B2798:B7797,'working_data '!U2808:U7807,NA,0)</f>
        <v>Gold</v>
      </c>
    </row>
    <row r="2799" spans="1:5" x14ac:dyDescent="0.35">
      <c r="A2799">
        <v>1152</v>
      </c>
      <c r="B2799">
        <v>56</v>
      </c>
      <c r="C2799" t="str" cm="1">
        <f t="array" ref="C2799">_xlfn.XLOOKUP(A2799,A2799:A7798,'working_data '!S2809:S7808,NA,0)</f>
        <v>Female</v>
      </c>
      <c r="D2799" cm="1">
        <f t="array" ref="D2799">_xlfn.XLOOKUP(A2799,A2799:A7798,'working_data '!T2809:T7808,NA,0)</f>
        <v>98171.65</v>
      </c>
      <c r="E2799" t="str" cm="1">
        <f t="array" ref="E2799">_xlfn.XLOOKUP(B2799,B2799:B7798,'working_data '!U2809:U7808,NA,0)</f>
        <v>Silver</v>
      </c>
    </row>
    <row r="2800" spans="1:5" x14ac:dyDescent="0.35">
      <c r="A2800">
        <v>1132</v>
      </c>
      <c r="B2800">
        <v>60</v>
      </c>
      <c r="C2800" t="str" cm="1">
        <f t="array" ref="C2800">_xlfn.XLOOKUP(A2800,A2800:A7799,'working_data '!S2810:S7809,NA,0)</f>
        <v>Male</v>
      </c>
      <c r="D2800" cm="1">
        <f t="array" ref="D2800">_xlfn.XLOOKUP(A2800,A2800:A7799,'working_data '!T2810:T7809,NA,0)</f>
        <v>92907.1</v>
      </c>
      <c r="E2800" t="str" cm="1">
        <f t="array" ref="E2800">_xlfn.XLOOKUP(B2800,B2800:B7799,'working_data '!U2810:U7809,NA,0)</f>
        <v>Gold</v>
      </c>
    </row>
    <row r="2801" spans="1:5" x14ac:dyDescent="0.35">
      <c r="A2801">
        <v>6629</v>
      </c>
      <c r="B2801">
        <v>48</v>
      </c>
      <c r="C2801" t="str" cm="1">
        <f t="array" ref="C2801">_xlfn.XLOOKUP(A2801,A2801:A7800,'working_data '!S2811:S7810,NA,0)</f>
        <v>Other</v>
      </c>
      <c r="D2801" cm="1">
        <f t="array" ref="D2801">_xlfn.XLOOKUP(A2801,A2801:A7800,'working_data '!T2811:T7810,NA,0)</f>
        <v>39075.18</v>
      </c>
      <c r="E2801" t="str" cm="1">
        <f t="array" ref="E2801">_xlfn.XLOOKUP(B2801,B2801:B7800,'working_data '!U2811:U7810,NA,0)</f>
        <v>Platinum</v>
      </c>
    </row>
    <row r="2802" spans="1:5" x14ac:dyDescent="0.35">
      <c r="A2802">
        <v>2975</v>
      </c>
      <c r="B2802">
        <v>49</v>
      </c>
      <c r="C2802" t="str" cm="1">
        <f t="array" ref="C2802">_xlfn.XLOOKUP(A2802,A2802:A7801,'working_data '!S2812:S7811,NA,0)</f>
        <v>Male</v>
      </c>
      <c r="D2802" cm="1">
        <f t="array" ref="D2802">_xlfn.XLOOKUP(A2802,A2802:A7801,'working_data '!T2812:T7811,NA,0)</f>
        <v>73447.38</v>
      </c>
      <c r="E2802" t="str" cm="1">
        <f t="array" ref="E2802">_xlfn.XLOOKUP(B2802,B2802:B7801,'working_data '!U2812:U7811,NA,0)</f>
        <v>Platinum</v>
      </c>
    </row>
    <row r="2803" spans="1:5" x14ac:dyDescent="0.35">
      <c r="A2803">
        <v>7919</v>
      </c>
      <c r="B2803">
        <v>32</v>
      </c>
      <c r="C2803" t="str" cm="1">
        <f t="array" ref="C2803">_xlfn.XLOOKUP(A2803,A2803:A7802,'working_data '!S2813:S7812,NA,0)</f>
        <v>Male</v>
      </c>
      <c r="D2803" cm="1">
        <f t="array" ref="D2803">_xlfn.XLOOKUP(A2803,A2803:A7802,'working_data '!T2813:T7812,NA,0)</f>
        <v>108792.22</v>
      </c>
      <c r="E2803" t="str" cm="1">
        <f t="array" ref="E2803">_xlfn.XLOOKUP(B2803,B2803:B7802,'working_data '!U2813:U7812,NA,0)</f>
        <v>Silver</v>
      </c>
    </row>
    <row r="2804" spans="1:5" x14ac:dyDescent="0.35">
      <c r="A2804">
        <v>3165</v>
      </c>
      <c r="B2804">
        <v>38</v>
      </c>
      <c r="C2804" t="str" cm="1">
        <f t="array" ref="C2804">_xlfn.XLOOKUP(A2804,A2804:A7803,'working_data '!S2814:S7813,NA,0)</f>
        <v>Other</v>
      </c>
      <c r="D2804" cm="1">
        <f t="array" ref="D2804">_xlfn.XLOOKUP(A2804,A2804:A7803,'working_data '!T2814:T7813,NA,0)</f>
        <v>25956.68</v>
      </c>
      <c r="E2804" t="str" cm="1">
        <f t="array" ref="E2804">_xlfn.XLOOKUP(B2804,B2804:B7803,'working_data '!U2814:U7813,NA,0)</f>
        <v>Bronze</v>
      </c>
    </row>
    <row r="2805" spans="1:5" x14ac:dyDescent="0.35">
      <c r="A2805">
        <v>8826</v>
      </c>
      <c r="B2805">
        <v>62</v>
      </c>
      <c r="C2805" t="str" cm="1">
        <f t="array" ref="C2805">_xlfn.XLOOKUP(A2805,A2805:A7804,'working_data '!S2815:S7814,NA,0)</f>
        <v>Female</v>
      </c>
      <c r="D2805" cm="1">
        <f t="array" ref="D2805">_xlfn.XLOOKUP(A2805,A2805:A7804,'working_data '!T2815:T7814,NA,0)</f>
        <v>73743.12</v>
      </c>
      <c r="E2805" t="str" cm="1">
        <f t="array" ref="E2805">_xlfn.XLOOKUP(B2805,B2805:B7804,'working_data '!U2815:U7814,NA,0)</f>
        <v>Silver</v>
      </c>
    </row>
    <row r="2806" spans="1:5" x14ac:dyDescent="0.35">
      <c r="A2806">
        <v>2160</v>
      </c>
      <c r="B2806">
        <v>36</v>
      </c>
      <c r="C2806" t="str" cm="1">
        <f t="array" ref="C2806">_xlfn.XLOOKUP(A2806,A2806:A7805,'working_data '!S2816:S7815,NA,0)</f>
        <v>Female</v>
      </c>
      <c r="D2806" cm="1">
        <f t="array" ref="D2806">_xlfn.XLOOKUP(A2806,A2806:A7805,'working_data '!T2816:T7815,NA,0)</f>
        <v>21027.57</v>
      </c>
      <c r="E2806" t="str" cm="1">
        <f t="array" ref="E2806">_xlfn.XLOOKUP(B2806,B2806:B7805,'working_data '!U2816:U7815,NA,0)</f>
        <v>Bronze</v>
      </c>
    </row>
    <row r="2807" spans="1:5" x14ac:dyDescent="0.35">
      <c r="A2807">
        <v>4751</v>
      </c>
      <c r="B2807">
        <v>55</v>
      </c>
      <c r="C2807" t="str" cm="1">
        <f t="array" ref="C2807">_xlfn.XLOOKUP(A2807,A2807:A7806,'working_data '!S2817:S7816,NA,0)</f>
        <v>Female</v>
      </c>
      <c r="D2807" cm="1">
        <f t="array" ref="D2807">_xlfn.XLOOKUP(A2807,A2807:A7806,'working_data '!T2817:T7816,NA,0)</f>
        <v>88738.38</v>
      </c>
      <c r="E2807" t="str" cm="1">
        <f t="array" ref="E2807">_xlfn.XLOOKUP(B2807,B2807:B7806,'working_data '!U2817:U7816,NA,0)</f>
        <v>Platinum</v>
      </c>
    </row>
    <row r="2808" spans="1:5" x14ac:dyDescent="0.35">
      <c r="A2808">
        <v>7276</v>
      </c>
      <c r="B2808">
        <v>60</v>
      </c>
      <c r="C2808" t="str" cm="1">
        <f t="array" ref="C2808">_xlfn.XLOOKUP(A2808,A2808:A7807,'working_data '!S2818:S7817,NA,0)</f>
        <v>Other</v>
      </c>
      <c r="D2808" cm="1">
        <f t="array" ref="D2808">_xlfn.XLOOKUP(A2808,A2808:A7807,'working_data '!T2818:T7817,NA,0)</f>
        <v>47775.89</v>
      </c>
      <c r="E2808" t="str" cm="1">
        <f t="array" ref="E2808">_xlfn.XLOOKUP(B2808,B2808:B7807,'working_data '!U2818:U7817,NA,0)</f>
        <v>Platinum</v>
      </c>
    </row>
    <row r="2809" spans="1:5" x14ac:dyDescent="0.35">
      <c r="A2809">
        <v>2463</v>
      </c>
      <c r="B2809">
        <v>44</v>
      </c>
      <c r="C2809" t="str" cm="1">
        <f t="array" ref="C2809">_xlfn.XLOOKUP(A2809,A2809:A7808,'working_data '!S2819:S7818,NA,0)</f>
        <v>Other</v>
      </c>
      <c r="D2809" cm="1">
        <f t="array" ref="D2809">_xlfn.XLOOKUP(A2809,A2809:A7808,'working_data '!T2819:T7818,NA,0)</f>
        <v>119870.75</v>
      </c>
      <c r="E2809" t="str" cm="1">
        <f t="array" ref="E2809">_xlfn.XLOOKUP(B2809,B2809:B7808,'working_data '!U2819:U7818,NA,0)</f>
        <v>Silver</v>
      </c>
    </row>
    <row r="2810" spans="1:5" x14ac:dyDescent="0.35">
      <c r="A2810">
        <v>2678</v>
      </c>
      <c r="B2810">
        <v>29</v>
      </c>
      <c r="C2810" t="str" cm="1">
        <f t="array" ref="C2810">_xlfn.XLOOKUP(A2810,A2810:A7809,'working_data '!S2820:S7819,NA,0)</f>
        <v>Male</v>
      </c>
      <c r="D2810" cm="1">
        <f t="array" ref="D2810">_xlfn.XLOOKUP(A2810,A2810:A7809,'working_data '!T2820:T7819,NA,0)</f>
        <v>77234.78</v>
      </c>
      <c r="E2810" t="str" cm="1">
        <f t="array" ref="E2810">_xlfn.XLOOKUP(B2810,B2810:B7809,'working_data '!U2820:U7819,NA,0)</f>
        <v>Bronze</v>
      </c>
    </row>
    <row r="2811" spans="1:5" x14ac:dyDescent="0.35">
      <c r="A2811">
        <v>2690</v>
      </c>
      <c r="B2811">
        <v>41</v>
      </c>
      <c r="C2811" t="str" cm="1">
        <f t="array" ref="C2811">_xlfn.XLOOKUP(A2811,A2811:A7810,'working_data '!S2821:S7820,NA,0)</f>
        <v>Female</v>
      </c>
      <c r="D2811" cm="1">
        <f t="array" ref="D2811">_xlfn.XLOOKUP(A2811,A2811:A7810,'working_data '!T2821:T7820,NA,0)</f>
        <v>43079.92</v>
      </c>
      <c r="E2811" t="str" cm="1">
        <f t="array" ref="E2811">_xlfn.XLOOKUP(B2811,B2811:B7810,'working_data '!U2821:U7820,NA,0)</f>
        <v>Gold</v>
      </c>
    </row>
    <row r="2812" spans="1:5" x14ac:dyDescent="0.35">
      <c r="A2812">
        <v>6133</v>
      </c>
      <c r="B2812">
        <v>60</v>
      </c>
      <c r="C2812" t="str" cm="1">
        <f t="array" ref="C2812">_xlfn.XLOOKUP(A2812,A2812:A7811,'working_data '!S2822:S7821,NA,0)</f>
        <v>Other</v>
      </c>
      <c r="D2812" cm="1">
        <f t="array" ref="D2812">_xlfn.XLOOKUP(A2812,A2812:A7811,'working_data '!T2822:T7821,NA,0)</f>
        <v>115491.09</v>
      </c>
      <c r="E2812" t="str" cm="1">
        <f t="array" ref="E2812">_xlfn.XLOOKUP(B2812,B2812:B7811,'working_data '!U2822:U7821,NA,0)</f>
        <v>Gold</v>
      </c>
    </row>
    <row r="2813" spans="1:5" x14ac:dyDescent="0.35">
      <c r="A2813">
        <v>7022</v>
      </c>
      <c r="B2813">
        <v>56</v>
      </c>
      <c r="C2813" t="str" cm="1">
        <f t="array" ref="C2813">_xlfn.XLOOKUP(A2813,A2813:A7812,'working_data '!S2823:S7822,NA,0)</f>
        <v>Other</v>
      </c>
      <c r="D2813" cm="1">
        <f t="array" ref="D2813">_xlfn.XLOOKUP(A2813,A2813:A7812,'working_data '!T2823:T7822,NA,0)</f>
        <v>56206.85</v>
      </c>
      <c r="E2813" t="str" cm="1">
        <f t="array" ref="E2813">_xlfn.XLOOKUP(B2813,B2813:B7812,'working_data '!U2823:U7822,NA,0)</f>
        <v>Bronze</v>
      </c>
    </row>
    <row r="2814" spans="1:5" x14ac:dyDescent="0.35">
      <c r="A2814">
        <v>5902</v>
      </c>
      <c r="B2814">
        <v>40</v>
      </c>
      <c r="C2814" t="str" cm="1">
        <f t="array" ref="C2814">_xlfn.XLOOKUP(A2814,A2814:A7813,'working_data '!S2824:S7823,NA,0)</f>
        <v>Other</v>
      </c>
      <c r="D2814" cm="1">
        <f t="array" ref="D2814">_xlfn.XLOOKUP(A2814,A2814:A7813,'working_data '!T2824:T7823,NA,0)</f>
        <v>56621.88</v>
      </c>
      <c r="E2814" t="str" cm="1">
        <f t="array" ref="E2814">_xlfn.XLOOKUP(B2814,B2814:B7813,'working_data '!U2824:U7823,NA,0)</f>
        <v>Platinum</v>
      </c>
    </row>
    <row r="2815" spans="1:5" x14ac:dyDescent="0.35">
      <c r="A2815">
        <v>3246</v>
      </c>
      <c r="B2815">
        <v>55</v>
      </c>
      <c r="C2815" t="str" cm="1">
        <f t="array" ref="C2815">_xlfn.XLOOKUP(A2815,A2815:A7814,'working_data '!S2825:S7824,NA,0)</f>
        <v>Female</v>
      </c>
      <c r="D2815" cm="1">
        <f t="array" ref="D2815">_xlfn.XLOOKUP(A2815,A2815:A7814,'working_data '!T2825:T7824,NA,0)</f>
        <v>63881.42</v>
      </c>
      <c r="E2815" t="str" cm="1">
        <f t="array" ref="E2815">_xlfn.XLOOKUP(B2815,B2815:B7814,'working_data '!U2825:U7824,NA,0)</f>
        <v>Silver</v>
      </c>
    </row>
    <row r="2816" spans="1:5" x14ac:dyDescent="0.35">
      <c r="A2816">
        <v>7270</v>
      </c>
      <c r="B2816">
        <v>19</v>
      </c>
      <c r="C2816" t="str" cm="1">
        <f t="array" ref="C2816">_xlfn.XLOOKUP(A2816,A2816:A7815,'working_data '!S2826:S7825,NA,0)</f>
        <v>Other</v>
      </c>
      <c r="D2816" cm="1">
        <f t="array" ref="D2816">_xlfn.XLOOKUP(A2816,A2816:A7815,'working_data '!T2826:T7825,NA,0)</f>
        <v>78673.210000000006</v>
      </c>
      <c r="E2816" t="str" cm="1">
        <f t="array" ref="E2816">_xlfn.XLOOKUP(B2816,B2816:B7815,'working_data '!U2826:U7825,NA,0)</f>
        <v>Gold</v>
      </c>
    </row>
    <row r="2817" spans="1:5" x14ac:dyDescent="0.35">
      <c r="A2817">
        <v>3181</v>
      </c>
      <c r="B2817">
        <v>64</v>
      </c>
      <c r="C2817" t="str" cm="1">
        <f t="array" ref="C2817">_xlfn.XLOOKUP(A2817,A2817:A7816,'working_data '!S2827:S7826,NA,0)</f>
        <v>Female</v>
      </c>
      <c r="D2817" cm="1">
        <f t="array" ref="D2817">_xlfn.XLOOKUP(A2817,A2817:A7816,'working_data '!T2827:T7826,NA,0)</f>
        <v>37526.239999999998</v>
      </c>
      <c r="E2817" t="str" cm="1">
        <f t="array" ref="E2817">_xlfn.XLOOKUP(B2817,B2817:B7816,'working_data '!U2827:U7826,NA,0)</f>
        <v>Silver</v>
      </c>
    </row>
    <row r="2818" spans="1:5" x14ac:dyDescent="0.35">
      <c r="A2818">
        <v>3340</v>
      </c>
      <c r="B2818">
        <v>25</v>
      </c>
      <c r="C2818" t="str" cm="1">
        <f t="array" ref="C2818">_xlfn.XLOOKUP(A2818,A2818:A7817,'working_data '!S2828:S7827,NA,0)</f>
        <v>Other</v>
      </c>
      <c r="D2818" cm="1">
        <f t="array" ref="D2818">_xlfn.XLOOKUP(A2818,A2818:A7817,'working_data '!T2828:T7827,NA,0)</f>
        <v>119853.17</v>
      </c>
      <c r="E2818" t="str" cm="1">
        <f t="array" ref="E2818">_xlfn.XLOOKUP(B2818,B2818:B7817,'working_data '!U2828:U7827,NA,0)</f>
        <v>Bronze</v>
      </c>
    </row>
    <row r="2819" spans="1:5" x14ac:dyDescent="0.35">
      <c r="A2819">
        <v>2120</v>
      </c>
      <c r="B2819">
        <v>27</v>
      </c>
      <c r="C2819" t="str" cm="1">
        <f t="array" ref="C2819">_xlfn.XLOOKUP(A2819,A2819:A7818,'working_data '!S2829:S7828,NA,0)</f>
        <v>Male</v>
      </c>
      <c r="D2819" cm="1">
        <f t="array" ref="D2819">_xlfn.XLOOKUP(A2819,A2819:A7818,'working_data '!T2829:T7828,NA,0)</f>
        <v>96031.53</v>
      </c>
      <c r="E2819" t="str" cm="1">
        <f t="array" ref="E2819">_xlfn.XLOOKUP(B2819,B2819:B7818,'working_data '!U2829:U7828,NA,0)</f>
        <v>Bronze</v>
      </c>
    </row>
    <row r="2820" spans="1:5" x14ac:dyDescent="0.35">
      <c r="A2820">
        <v>9691</v>
      </c>
      <c r="B2820">
        <v>23</v>
      </c>
      <c r="C2820" t="str" cm="1">
        <f t="array" ref="C2820">_xlfn.XLOOKUP(A2820,A2820:A7819,'working_data '!S2830:S7829,NA,0)</f>
        <v>Male</v>
      </c>
      <c r="D2820" cm="1">
        <f t="array" ref="D2820">_xlfn.XLOOKUP(A2820,A2820:A7819,'working_data '!T2830:T7829,NA,0)</f>
        <v>23793.86</v>
      </c>
      <c r="E2820" t="str" cm="1">
        <f t="array" ref="E2820">_xlfn.XLOOKUP(B2820,B2820:B7819,'working_data '!U2830:U7829,NA,0)</f>
        <v>Gold</v>
      </c>
    </row>
    <row r="2821" spans="1:5" x14ac:dyDescent="0.35">
      <c r="A2821">
        <v>1138</v>
      </c>
      <c r="B2821">
        <v>31</v>
      </c>
      <c r="C2821" t="str" cm="1">
        <f t="array" ref="C2821">_xlfn.XLOOKUP(A2821,A2821:A7820,'working_data '!S2831:S7830,NA,0)</f>
        <v>Other</v>
      </c>
      <c r="D2821" cm="1">
        <f t="array" ref="D2821">_xlfn.XLOOKUP(A2821,A2821:A7820,'working_data '!T2831:T7830,NA,0)</f>
        <v>90759.52</v>
      </c>
      <c r="E2821" t="str" cm="1">
        <f t="array" ref="E2821">_xlfn.XLOOKUP(B2821,B2821:B7820,'working_data '!U2831:U7830,NA,0)</f>
        <v>Platinum</v>
      </c>
    </row>
    <row r="2822" spans="1:5" x14ac:dyDescent="0.35">
      <c r="A2822">
        <v>3688</v>
      </c>
      <c r="B2822">
        <v>41</v>
      </c>
      <c r="C2822" t="str" cm="1">
        <f t="array" ref="C2822">_xlfn.XLOOKUP(A2822,A2822:A7821,'working_data '!S2832:S7831,NA,0)</f>
        <v>Male</v>
      </c>
      <c r="D2822" cm="1">
        <f t="array" ref="D2822">_xlfn.XLOOKUP(A2822,A2822:A7821,'working_data '!T2832:T7831,NA,0)</f>
        <v>73023.289999999994</v>
      </c>
      <c r="E2822" t="str" cm="1">
        <f t="array" ref="E2822">_xlfn.XLOOKUP(B2822,B2822:B7821,'working_data '!U2832:U7831,NA,0)</f>
        <v>Silver</v>
      </c>
    </row>
    <row r="2823" spans="1:5" x14ac:dyDescent="0.35">
      <c r="A2823">
        <v>8210</v>
      </c>
      <c r="B2823">
        <v>39</v>
      </c>
      <c r="C2823" t="str" cm="1">
        <f t="array" ref="C2823">_xlfn.XLOOKUP(A2823,A2823:A7822,'working_data '!S2833:S7832,NA,0)</f>
        <v>Male</v>
      </c>
      <c r="D2823" cm="1">
        <f t="array" ref="D2823">_xlfn.XLOOKUP(A2823,A2823:A7822,'working_data '!T2833:T7832,NA,0)</f>
        <v>85807.27</v>
      </c>
      <c r="E2823" t="str" cm="1">
        <f t="array" ref="E2823">_xlfn.XLOOKUP(B2823,B2823:B7822,'working_data '!U2833:U7832,NA,0)</f>
        <v>Gold</v>
      </c>
    </row>
    <row r="2824" spans="1:5" x14ac:dyDescent="0.35">
      <c r="A2824">
        <v>6753</v>
      </c>
      <c r="B2824">
        <v>30</v>
      </c>
      <c r="C2824" t="str" cm="1">
        <f t="array" ref="C2824">_xlfn.XLOOKUP(A2824,A2824:A7823,'working_data '!S2834:S7833,NA,0)</f>
        <v>Other</v>
      </c>
      <c r="D2824" cm="1">
        <f t="array" ref="D2824">_xlfn.XLOOKUP(A2824,A2824:A7823,'working_data '!T2834:T7833,NA,0)</f>
        <v>100125.65</v>
      </c>
      <c r="E2824" t="str" cm="1">
        <f t="array" ref="E2824">_xlfn.XLOOKUP(B2824,B2824:B7823,'working_data '!U2834:U7833,NA,0)</f>
        <v>Platinum</v>
      </c>
    </row>
    <row r="2825" spans="1:5" x14ac:dyDescent="0.35">
      <c r="A2825">
        <v>4490</v>
      </c>
      <c r="B2825">
        <v>21</v>
      </c>
      <c r="C2825" t="str" cm="1">
        <f t="array" ref="C2825">_xlfn.XLOOKUP(A2825,A2825:A7824,'working_data '!S2835:S7834,NA,0)</f>
        <v>Female</v>
      </c>
      <c r="D2825" cm="1">
        <f t="array" ref="D2825">_xlfn.XLOOKUP(A2825,A2825:A7824,'working_data '!T2835:T7834,NA,0)</f>
        <v>49980.03</v>
      </c>
      <c r="E2825" t="str" cm="1">
        <f t="array" ref="E2825">_xlfn.XLOOKUP(B2825,B2825:B7824,'working_data '!U2835:U7834,NA,0)</f>
        <v>Platinum</v>
      </c>
    </row>
    <row r="2826" spans="1:5" x14ac:dyDescent="0.35">
      <c r="A2826">
        <v>3480</v>
      </c>
      <c r="B2826">
        <v>25</v>
      </c>
      <c r="C2826" t="str" cm="1">
        <f t="array" ref="C2826">_xlfn.XLOOKUP(A2826,A2826:A7825,'working_data '!S2836:S7835,NA,0)</f>
        <v>Female</v>
      </c>
      <c r="D2826" cm="1">
        <f t="array" ref="D2826">_xlfn.XLOOKUP(A2826,A2826:A7825,'working_data '!T2836:T7835,NA,0)</f>
        <v>88140.96</v>
      </c>
      <c r="E2826" t="str" cm="1">
        <f t="array" ref="E2826">_xlfn.XLOOKUP(B2826,B2826:B7825,'working_data '!U2836:U7835,NA,0)</f>
        <v>Platinum</v>
      </c>
    </row>
    <row r="2827" spans="1:5" x14ac:dyDescent="0.35">
      <c r="A2827">
        <v>7745</v>
      </c>
      <c r="B2827">
        <v>28</v>
      </c>
      <c r="C2827" t="str" cm="1">
        <f t="array" ref="C2827">_xlfn.XLOOKUP(A2827,A2827:A7826,'working_data '!S2837:S7836,NA,0)</f>
        <v>Other</v>
      </c>
      <c r="D2827" cm="1">
        <f t="array" ref="D2827">_xlfn.XLOOKUP(A2827,A2827:A7826,'working_data '!T2837:T7836,NA,0)</f>
        <v>91852.39</v>
      </c>
      <c r="E2827" t="str" cm="1">
        <f t="array" ref="E2827">_xlfn.XLOOKUP(B2827,B2827:B7826,'working_data '!U2837:U7836,NA,0)</f>
        <v>Gold</v>
      </c>
    </row>
    <row r="2828" spans="1:5" x14ac:dyDescent="0.35">
      <c r="A2828">
        <v>8248</v>
      </c>
      <c r="B2828">
        <v>39</v>
      </c>
      <c r="C2828" t="str" cm="1">
        <f t="array" ref="C2828">_xlfn.XLOOKUP(A2828,A2828:A7827,'working_data '!S2838:S7837,NA,0)</f>
        <v>Male</v>
      </c>
      <c r="D2828" cm="1">
        <f t="array" ref="D2828">_xlfn.XLOOKUP(A2828,A2828:A7827,'working_data '!T2838:T7837,NA,0)</f>
        <v>32115.77</v>
      </c>
      <c r="E2828" t="str" cm="1">
        <f t="array" ref="E2828">_xlfn.XLOOKUP(B2828,B2828:B7827,'working_data '!U2838:U7837,NA,0)</f>
        <v>Platinum</v>
      </c>
    </row>
    <row r="2829" spans="1:5" x14ac:dyDescent="0.35">
      <c r="A2829">
        <v>4559</v>
      </c>
      <c r="B2829">
        <v>32</v>
      </c>
      <c r="C2829" t="str" cm="1">
        <f t="array" ref="C2829">_xlfn.XLOOKUP(A2829,A2829:A7828,'working_data '!S2839:S7838,NA,0)</f>
        <v>Female</v>
      </c>
      <c r="D2829" cm="1">
        <f t="array" ref="D2829">_xlfn.XLOOKUP(A2829,A2829:A7828,'working_data '!T2839:T7838,NA,0)</f>
        <v>23951.5</v>
      </c>
      <c r="E2829" t="str" cm="1">
        <f t="array" ref="E2829">_xlfn.XLOOKUP(B2829,B2829:B7828,'working_data '!U2839:U7838,NA,0)</f>
        <v>Bronze</v>
      </c>
    </row>
    <row r="2830" spans="1:5" x14ac:dyDescent="0.35">
      <c r="A2830">
        <v>2420</v>
      </c>
      <c r="B2830">
        <v>34</v>
      </c>
      <c r="C2830" t="str" cm="1">
        <f t="array" ref="C2830">_xlfn.XLOOKUP(A2830,A2830:A7829,'working_data '!S2840:S7839,NA,0)</f>
        <v>Male</v>
      </c>
      <c r="D2830" cm="1">
        <f t="array" ref="D2830">_xlfn.XLOOKUP(A2830,A2830:A7829,'working_data '!T2840:T7839,NA,0)</f>
        <v>58349.82</v>
      </c>
      <c r="E2830" t="str" cm="1">
        <f t="array" ref="E2830">_xlfn.XLOOKUP(B2830,B2830:B7829,'working_data '!U2840:U7839,NA,0)</f>
        <v>Bronze</v>
      </c>
    </row>
    <row r="2831" spans="1:5" x14ac:dyDescent="0.35">
      <c r="A2831">
        <v>2646</v>
      </c>
      <c r="B2831">
        <v>61</v>
      </c>
      <c r="C2831" t="str" cm="1">
        <f t="array" ref="C2831">_xlfn.XLOOKUP(A2831,A2831:A7830,'working_data '!S2841:S7840,NA,0)</f>
        <v>Other</v>
      </c>
      <c r="D2831" cm="1">
        <f t="array" ref="D2831">_xlfn.XLOOKUP(A2831,A2831:A7830,'working_data '!T2841:T7840,NA,0)</f>
        <v>30101.5</v>
      </c>
      <c r="E2831" t="str" cm="1">
        <f t="array" ref="E2831">_xlfn.XLOOKUP(B2831,B2831:B7830,'working_data '!U2841:U7840,NA,0)</f>
        <v>Gold</v>
      </c>
    </row>
    <row r="2832" spans="1:5" x14ac:dyDescent="0.35">
      <c r="A2832">
        <v>3293</v>
      </c>
      <c r="B2832">
        <v>30</v>
      </c>
      <c r="C2832" t="str" cm="1">
        <f t="array" ref="C2832">_xlfn.XLOOKUP(A2832,A2832:A7831,'working_data '!S2842:S7841,NA,0)</f>
        <v>Other</v>
      </c>
      <c r="D2832" cm="1">
        <f t="array" ref="D2832">_xlfn.XLOOKUP(A2832,A2832:A7831,'working_data '!T2842:T7841,NA,0)</f>
        <v>71177.2</v>
      </c>
      <c r="E2832" t="str" cm="1">
        <f t="array" ref="E2832">_xlfn.XLOOKUP(B2832,B2832:B7831,'working_data '!U2842:U7841,NA,0)</f>
        <v>Gold</v>
      </c>
    </row>
    <row r="2833" spans="1:5" x14ac:dyDescent="0.35">
      <c r="A2833">
        <v>3017</v>
      </c>
      <c r="B2833">
        <v>45</v>
      </c>
      <c r="C2833" t="str" cm="1">
        <f t="array" ref="C2833">_xlfn.XLOOKUP(A2833,A2833:A7832,'working_data '!S2843:S7842,NA,0)</f>
        <v>Other</v>
      </c>
      <c r="D2833" cm="1">
        <f t="array" ref="D2833">_xlfn.XLOOKUP(A2833,A2833:A7832,'working_data '!T2843:T7842,NA,0)</f>
        <v>51774.97</v>
      </c>
      <c r="E2833" t="str" cm="1">
        <f t="array" ref="E2833">_xlfn.XLOOKUP(B2833,B2833:B7832,'working_data '!U2843:U7842,NA,0)</f>
        <v>Silver</v>
      </c>
    </row>
    <row r="2834" spans="1:5" x14ac:dyDescent="0.35">
      <c r="A2834">
        <v>7291</v>
      </c>
      <c r="B2834">
        <v>64</v>
      </c>
      <c r="C2834" t="str" cm="1">
        <f t="array" ref="C2834">_xlfn.XLOOKUP(A2834,A2834:A7833,'working_data '!S2844:S7843,NA,0)</f>
        <v>Female</v>
      </c>
      <c r="D2834" cm="1">
        <f t="array" ref="D2834">_xlfn.XLOOKUP(A2834,A2834:A7833,'working_data '!T2844:T7843,NA,0)</f>
        <v>100935.28</v>
      </c>
      <c r="E2834" t="str" cm="1">
        <f t="array" ref="E2834">_xlfn.XLOOKUP(B2834,B2834:B7833,'working_data '!U2844:U7843,NA,0)</f>
        <v>Silver</v>
      </c>
    </row>
    <row r="2835" spans="1:5" x14ac:dyDescent="0.35">
      <c r="A2835">
        <v>6759</v>
      </c>
      <c r="B2835">
        <v>34</v>
      </c>
      <c r="C2835" t="str" cm="1">
        <f t="array" ref="C2835">_xlfn.XLOOKUP(A2835,A2835:A7834,'working_data '!S2845:S7844,NA,0)</f>
        <v>Female</v>
      </c>
      <c r="D2835" cm="1">
        <f t="array" ref="D2835">_xlfn.XLOOKUP(A2835,A2835:A7834,'working_data '!T2845:T7844,NA,0)</f>
        <v>25473.69</v>
      </c>
      <c r="E2835" t="str" cm="1">
        <f t="array" ref="E2835">_xlfn.XLOOKUP(B2835,B2835:B7834,'working_data '!U2845:U7844,NA,0)</f>
        <v>Platinum</v>
      </c>
    </row>
    <row r="2836" spans="1:5" x14ac:dyDescent="0.35">
      <c r="A2836">
        <v>8035</v>
      </c>
      <c r="B2836">
        <v>42</v>
      </c>
      <c r="C2836" t="str" cm="1">
        <f t="array" ref="C2836">_xlfn.XLOOKUP(A2836,A2836:A7835,'working_data '!S2846:S7845,NA,0)</f>
        <v>Male</v>
      </c>
      <c r="D2836" cm="1">
        <f t="array" ref="D2836">_xlfn.XLOOKUP(A2836,A2836:A7835,'working_data '!T2846:T7845,NA,0)</f>
        <v>32119.47</v>
      </c>
      <c r="E2836" t="str" cm="1">
        <f t="array" ref="E2836">_xlfn.XLOOKUP(B2836,B2836:B7835,'working_data '!U2846:U7845,NA,0)</f>
        <v>Bronze</v>
      </c>
    </row>
    <row r="2837" spans="1:5" x14ac:dyDescent="0.35">
      <c r="A2837">
        <v>6152</v>
      </c>
      <c r="B2837">
        <v>45</v>
      </c>
      <c r="C2837" t="str" cm="1">
        <f t="array" ref="C2837">_xlfn.XLOOKUP(A2837,A2837:A7836,'working_data '!S2847:S7846,NA,0)</f>
        <v>Other</v>
      </c>
      <c r="D2837" cm="1">
        <f t="array" ref="D2837">_xlfn.XLOOKUP(A2837,A2837:A7836,'working_data '!T2847:T7846,NA,0)</f>
        <v>38839.660000000003</v>
      </c>
      <c r="E2837" t="str" cm="1">
        <f t="array" ref="E2837">_xlfn.XLOOKUP(B2837,B2837:B7836,'working_data '!U2847:U7846,NA,0)</f>
        <v>Gold</v>
      </c>
    </row>
    <row r="2838" spans="1:5" x14ac:dyDescent="0.35">
      <c r="A2838">
        <v>3290</v>
      </c>
      <c r="B2838">
        <v>55</v>
      </c>
      <c r="C2838" t="str" cm="1">
        <f t="array" ref="C2838">_xlfn.XLOOKUP(A2838,A2838:A7837,'working_data '!S2848:S7847,NA,0)</f>
        <v>Other</v>
      </c>
      <c r="D2838" cm="1">
        <f t="array" ref="D2838">_xlfn.XLOOKUP(A2838,A2838:A7837,'working_data '!T2848:T7847,NA,0)</f>
        <v>45464.35</v>
      </c>
      <c r="E2838" t="str" cm="1">
        <f t="array" ref="E2838">_xlfn.XLOOKUP(B2838,B2838:B7837,'working_data '!U2848:U7847,NA,0)</f>
        <v>Gold</v>
      </c>
    </row>
    <row r="2839" spans="1:5" x14ac:dyDescent="0.35">
      <c r="A2839">
        <v>5059</v>
      </c>
      <c r="B2839">
        <v>32</v>
      </c>
      <c r="C2839" t="str" cm="1">
        <f t="array" ref="C2839">_xlfn.XLOOKUP(A2839,A2839:A7838,'working_data '!S2849:S7848,NA,0)</f>
        <v>Other</v>
      </c>
      <c r="D2839" cm="1">
        <f t="array" ref="D2839">_xlfn.XLOOKUP(A2839,A2839:A7838,'working_data '!T2849:T7848,NA,0)</f>
        <v>100977.07</v>
      </c>
      <c r="E2839" t="str" cm="1">
        <f t="array" ref="E2839">_xlfn.XLOOKUP(B2839,B2839:B7838,'working_data '!U2849:U7848,NA,0)</f>
        <v>Platinum</v>
      </c>
    </row>
    <row r="2840" spans="1:5" x14ac:dyDescent="0.35">
      <c r="A2840">
        <v>5537</v>
      </c>
      <c r="B2840">
        <v>47</v>
      </c>
      <c r="C2840" t="str" cm="1">
        <f t="array" ref="C2840">_xlfn.XLOOKUP(A2840,A2840:A7839,'working_data '!S2850:S7849,NA,0)</f>
        <v>Other</v>
      </c>
      <c r="D2840" cm="1">
        <f t="array" ref="D2840">_xlfn.XLOOKUP(A2840,A2840:A7839,'working_data '!T2850:T7849,NA,0)</f>
        <v>108132.49</v>
      </c>
      <c r="E2840" t="str" cm="1">
        <f t="array" ref="E2840">_xlfn.XLOOKUP(B2840,B2840:B7839,'working_data '!U2850:U7849,NA,0)</f>
        <v>Platinum</v>
      </c>
    </row>
    <row r="2841" spans="1:5" x14ac:dyDescent="0.35">
      <c r="A2841">
        <v>2380</v>
      </c>
      <c r="B2841">
        <v>21</v>
      </c>
      <c r="C2841" t="str" cm="1">
        <f t="array" ref="C2841">_xlfn.XLOOKUP(A2841,A2841:A7840,'working_data '!S2851:S7850,NA,0)</f>
        <v>Other</v>
      </c>
      <c r="D2841" cm="1">
        <f t="array" ref="D2841">_xlfn.XLOOKUP(A2841,A2841:A7840,'working_data '!T2851:T7850,NA,0)</f>
        <v>47413.61</v>
      </c>
      <c r="E2841" t="str" cm="1">
        <f t="array" ref="E2841">_xlfn.XLOOKUP(B2841,B2841:B7840,'working_data '!U2851:U7850,NA,0)</f>
        <v>Silver</v>
      </c>
    </row>
    <row r="2842" spans="1:5" x14ac:dyDescent="0.35">
      <c r="A2842">
        <v>5065</v>
      </c>
      <c r="B2842">
        <v>45</v>
      </c>
      <c r="C2842" t="str" cm="1">
        <f t="array" ref="C2842">_xlfn.XLOOKUP(A2842,A2842:A7841,'working_data '!S2852:S7851,NA,0)</f>
        <v>Female</v>
      </c>
      <c r="D2842" cm="1">
        <f t="array" ref="D2842">_xlfn.XLOOKUP(A2842,A2842:A7841,'working_data '!T2852:T7851,NA,0)</f>
        <v>29859.42</v>
      </c>
      <c r="E2842" t="str" cm="1">
        <f t="array" ref="E2842">_xlfn.XLOOKUP(B2842,B2842:B7841,'working_data '!U2852:U7851,NA,0)</f>
        <v>Bronze</v>
      </c>
    </row>
    <row r="2843" spans="1:5" x14ac:dyDescent="0.35">
      <c r="A2843">
        <v>5668</v>
      </c>
      <c r="B2843">
        <v>48</v>
      </c>
      <c r="C2843" t="str" cm="1">
        <f t="array" ref="C2843">_xlfn.XLOOKUP(A2843,A2843:A7842,'working_data '!S2853:S7852,NA,0)</f>
        <v>Male</v>
      </c>
      <c r="D2843" cm="1">
        <f t="array" ref="D2843">_xlfn.XLOOKUP(A2843,A2843:A7842,'working_data '!T2853:T7852,NA,0)</f>
        <v>104003.63</v>
      </c>
      <c r="E2843" t="str" cm="1">
        <f t="array" ref="E2843">_xlfn.XLOOKUP(B2843,B2843:B7842,'working_data '!U2853:U7852,NA,0)</f>
        <v>Bronze</v>
      </c>
    </row>
    <row r="2844" spans="1:5" x14ac:dyDescent="0.35">
      <c r="A2844">
        <v>1439</v>
      </c>
      <c r="B2844">
        <v>58</v>
      </c>
      <c r="C2844" t="str" cm="1">
        <f t="array" ref="C2844">_xlfn.XLOOKUP(A2844,A2844:A7843,'working_data '!S2854:S7853,NA,0)</f>
        <v>Other</v>
      </c>
      <c r="D2844" cm="1">
        <f t="array" ref="D2844">_xlfn.XLOOKUP(A2844,A2844:A7843,'working_data '!T2854:T7853,NA,0)</f>
        <v>116832.34</v>
      </c>
      <c r="E2844" t="str" cm="1">
        <f t="array" ref="E2844">_xlfn.XLOOKUP(B2844,B2844:B7843,'working_data '!U2854:U7853,NA,0)</f>
        <v>Gold</v>
      </c>
    </row>
    <row r="2845" spans="1:5" x14ac:dyDescent="0.35">
      <c r="A2845">
        <v>5942</v>
      </c>
      <c r="B2845">
        <v>39</v>
      </c>
      <c r="C2845" t="str" cm="1">
        <f t="array" ref="C2845">_xlfn.XLOOKUP(A2845,A2845:A7844,'working_data '!S2855:S7854,NA,0)</f>
        <v>Female</v>
      </c>
      <c r="D2845" cm="1">
        <f t="array" ref="D2845">_xlfn.XLOOKUP(A2845,A2845:A7844,'working_data '!T2855:T7854,NA,0)</f>
        <v>32387.29</v>
      </c>
      <c r="E2845" t="str" cm="1">
        <f t="array" ref="E2845">_xlfn.XLOOKUP(B2845,B2845:B7844,'working_data '!U2855:U7854,NA,0)</f>
        <v>Silver</v>
      </c>
    </row>
    <row r="2846" spans="1:5" x14ac:dyDescent="0.35">
      <c r="A2846">
        <v>4366</v>
      </c>
      <c r="B2846">
        <v>45</v>
      </c>
      <c r="C2846" t="str" cm="1">
        <f t="array" ref="C2846">_xlfn.XLOOKUP(A2846,A2846:A7845,'working_data '!S2856:S7855,NA,0)</f>
        <v>Male</v>
      </c>
      <c r="D2846" cm="1">
        <f t="array" ref="D2846">_xlfn.XLOOKUP(A2846,A2846:A7845,'working_data '!T2856:T7855,NA,0)</f>
        <v>33649.120000000003</v>
      </c>
      <c r="E2846" t="str" cm="1">
        <f t="array" ref="E2846">_xlfn.XLOOKUP(B2846,B2846:B7845,'working_data '!U2856:U7855,NA,0)</f>
        <v>Platinum</v>
      </c>
    </row>
    <row r="2847" spans="1:5" x14ac:dyDescent="0.35">
      <c r="A2847">
        <v>9482</v>
      </c>
      <c r="B2847">
        <v>37</v>
      </c>
      <c r="C2847" t="str" cm="1">
        <f t="array" ref="C2847">_xlfn.XLOOKUP(A2847,A2847:A7846,'working_data '!S2857:S7856,NA,0)</f>
        <v>Other</v>
      </c>
      <c r="D2847" cm="1">
        <f t="array" ref="D2847">_xlfn.XLOOKUP(A2847,A2847:A7846,'working_data '!T2857:T7856,NA,0)</f>
        <v>37014.97</v>
      </c>
      <c r="E2847" t="str" cm="1">
        <f t="array" ref="E2847">_xlfn.XLOOKUP(B2847,B2847:B7846,'working_data '!U2857:U7856,NA,0)</f>
        <v>Bronze</v>
      </c>
    </row>
    <row r="2848" spans="1:5" x14ac:dyDescent="0.35">
      <c r="A2848">
        <v>9348</v>
      </c>
      <c r="B2848">
        <v>36</v>
      </c>
      <c r="C2848" t="str" cm="1">
        <f t="array" ref="C2848">_xlfn.XLOOKUP(A2848,A2848:A7847,'working_data '!S2858:S7857,NA,0)</f>
        <v>Female</v>
      </c>
      <c r="D2848" cm="1">
        <f t="array" ref="D2848">_xlfn.XLOOKUP(A2848,A2848:A7847,'working_data '!T2858:T7857,NA,0)</f>
        <v>31269.06</v>
      </c>
      <c r="E2848" t="str" cm="1">
        <f t="array" ref="E2848">_xlfn.XLOOKUP(B2848,B2848:B7847,'working_data '!U2858:U7857,NA,0)</f>
        <v>Platinum</v>
      </c>
    </row>
    <row r="2849" spans="1:5" x14ac:dyDescent="0.35">
      <c r="A2849">
        <v>4090</v>
      </c>
      <c r="B2849">
        <v>19</v>
      </c>
      <c r="C2849" t="str" cm="1">
        <f t="array" ref="C2849">_xlfn.XLOOKUP(A2849,A2849:A7848,'working_data '!S2859:S7858,NA,0)</f>
        <v>Other</v>
      </c>
      <c r="D2849" cm="1">
        <f t="array" ref="D2849">_xlfn.XLOOKUP(A2849,A2849:A7848,'working_data '!T2859:T7858,NA,0)</f>
        <v>87068.93</v>
      </c>
      <c r="E2849" t="str" cm="1">
        <f t="array" ref="E2849">_xlfn.XLOOKUP(B2849,B2849:B7848,'working_data '!U2859:U7858,NA,0)</f>
        <v>Gold</v>
      </c>
    </row>
    <row r="2850" spans="1:5" x14ac:dyDescent="0.35">
      <c r="A2850">
        <v>7418</v>
      </c>
      <c r="B2850">
        <v>31</v>
      </c>
      <c r="C2850" t="str" cm="1">
        <f t="array" ref="C2850">_xlfn.XLOOKUP(A2850,A2850:A7849,'working_data '!S2860:S7859,NA,0)</f>
        <v>Male</v>
      </c>
      <c r="D2850" cm="1">
        <f t="array" ref="D2850">_xlfn.XLOOKUP(A2850,A2850:A7849,'working_data '!T2860:T7859,NA,0)</f>
        <v>106893.05</v>
      </c>
      <c r="E2850" t="str" cm="1">
        <f t="array" ref="E2850">_xlfn.XLOOKUP(B2850,B2850:B7849,'working_data '!U2860:U7859,NA,0)</f>
        <v>Silver</v>
      </c>
    </row>
    <row r="2851" spans="1:5" x14ac:dyDescent="0.35">
      <c r="A2851">
        <v>5842</v>
      </c>
      <c r="B2851">
        <v>58</v>
      </c>
      <c r="C2851" t="str" cm="1">
        <f t="array" ref="C2851">_xlfn.XLOOKUP(A2851,A2851:A7850,'working_data '!S2861:S7860,NA,0)</f>
        <v>Male</v>
      </c>
      <c r="D2851" cm="1">
        <f t="array" ref="D2851">_xlfn.XLOOKUP(A2851,A2851:A7850,'working_data '!T2861:T7860,NA,0)</f>
        <v>94494.68</v>
      </c>
      <c r="E2851" t="str" cm="1">
        <f t="array" ref="E2851">_xlfn.XLOOKUP(B2851,B2851:B7850,'working_data '!U2861:U7860,NA,0)</f>
        <v>Gold</v>
      </c>
    </row>
    <row r="2852" spans="1:5" x14ac:dyDescent="0.35">
      <c r="A2852">
        <v>1894</v>
      </c>
      <c r="B2852">
        <v>23</v>
      </c>
      <c r="C2852" t="str" cm="1">
        <f t="array" ref="C2852">_xlfn.XLOOKUP(A2852,A2852:A7851,'working_data '!S2862:S7861,NA,0)</f>
        <v>Other</v>
      </c>
      <c r="D2852" cm="1">
        <f t="array" ref="D2852">_xlfn.XLOOKUP(A2852,A2852:A7851,'working_data '!T2862:T7861,NA,0)</f>
        <v>77711.48</v>
      </c>
      <c r="E2852" t="str" cm="1">
        <f t="array" ref="E2852">_xlfn.XLOOKUP(B2852,B2852:B7851,'working_data '!U2862:U7861,NA,0)</f>
        <v>Silver</v>
      </c>
    </row>
    <row r="2853" spans="1:5" x14ac:dyDescent="0.35">
      <c r="A2853">
        <v>4921</v>
      </c>
      <c r="B2853">
        <v>35</v>
      </c>
      <c r="C2853" t="str" cm="1">
        <f t="array" ref="C2853">_xlfn.XLOOKUP(A2853,A2853:A7852,'working_data '!S2863:S7862,NA,0)</f>
        <v>Other</v>
      </c>
      <c r="D2853" cm="1">
        <f t="array" ref="D2853">_xlfn.XLOOKUP(A2853,A2853:A7852,'working_data '!T2863:T7862,NA,0)</f>
        <v>26173.360000000001</v>
      </c>
      <c r="E2853" t="str" cm="1">
        <f t="array" ref="E2853">_xlfn.XLOOKUP(B2853,B2853:B7852,'working_data '!U2863:U7862,NA,0)</f>
        <v>Silver</v>
      </c>
    </row>
    <row r="2854" spans="1:5" x14ac:dyDescent="0.35">
      <c r="A2854">
        <v>9108</v>
      </c>
      <c r="B2854">
        <v>50</v>
      </c>
      <c r="C2854" t="str" cm="1">
        <f t="array" ref="C2854">_xlfn.XLOOKUP(A2854,A2854:A7853,'working_data '!S2864:S7863,NA,0)</f>
        <v>Female</v>
      </c>
      <c r="D2854" cm="1">
        <f t="array" ref="D2854">_xlfn.XLOOKUP(A2854,A2854:A7853,'working_data '!T2864:T7863,NA,0)</f>
        <v>22550.94</v>
      </c>
      <c r="E2854" t="str" cm="1">
        <f t="array" ref="E2854">_xlfn.XLOOKUP(B2854,B2854:B7853,'working_data '!U2864:U7863,NA,0)</f>
        <v>Bronze</v>
      </c>
    </row>
    <row r="2855" spans="1:5" x14ac:dyDescent="0.35">
      <c r="A2855">
        <v>7322</v>
      </c>
      <c r="B2855">
        <v>29</v>
      </c>
      <c r="C2855" t="str" cm="1">
        <f t="array" ref="C2855">_xlfn.XLOOKUP(A2855,A2855:A7854,'working_data '!S2865:S7864,NA,0)</f>
        <v>Other</v>
      </c>
      <c r="D2855" cm="1">
        <f t="array" ref="D2855">_xlfn.XLOOKUP(A2855,A2855:A7854,'working_data '!T2865:T7864,NA,0)</f>
        <v>44471.199999999997</v>
      </c>
      <c r="E2855" t="str" cm="1">
        <f t="array" ref="E2855">_xlfn.XLOOKUP(B2855,B2855:B7854,'working_data '!U2865:U7864,NA,0)</f>
        <v>Bronze</v>
      </c>
    </row>
    <row r="2856" spans="1:5" x14ac:dyDescent="0.35">
      <c r="A2856">
        <v>2847</v>
      </c>
      <c r="B2856">
        <v>29</v>
      </c>
      <c r="C2856" t="str" cm="1">
        <f t="array" ref="C2856">_xlfn.XLOOKUP(A2856,A2856:A7855,'working_data '!S2866:S7865,NA,0)</f>
        <v>Female</v>
      </c>
      <c r="D2856" cm="1">
        <f t="array" ref="D2856">_xlfn.XLOOKUP(A2856,A2856:A7855,'working_data '!T2866:T7865,NA,0)</f>
        <v>39470.050000000003</v>
      </c>
      <c r="E2856" t="str" cm="1">
        <f t="array" ref="E2856">_xlfn.XLOOKUP(B2856,B2856:B7855,'working_data '!U2866:U7865,NA,0)</f>
        <v>Platinum</v>
      </c>
    </row>
    <row r="2857" spans="1:5" x14ac:dyDescent="0.35">
      <c r="A2857">
        <v>4949</v>
      </c>
      <c r="B2857">
        <v>25</v>
      </c>
      <c r="C2857" t="str" cm="1">
        <f t="array" ref="C2857">_xlfn.XLOOKUP(A2857,A2857:A7856,'working_data '!S2867:S7866,NA,0)</f>
        <v>Male</v>
      </c>
      <c r="D2857" cm="1">
        <f t="array" ref="D2857">_xlfn.XLOOKUP(A2857,A2857:A7856,'working_data '!T2867:T7866,NA,0)</f>
        <v>93947.11</v>
      </c>
      <c r="E2857" t="str" cm="1">
        <f t="array" ref="E2857">_xlfn.XLOOKUP(B2857,B2857:B7856,'working_data '!U2867:U7866,NA,0)</f>
        <v>Platinum</v>
      </c>
    </row>
    <row r="2858" spans="1:5" x14ac:dyDescent="0.35">
      <c r="A2858">
        <v>9185</v>
      </c>
      <c r="B2858">
        <v>22</v>
      </c>
      <c r="C2858" t="str" cm="1">
        <f t="array" ref="C2858">_xlfn.XLOOKUP(A2858,A2858:A7857,'working_data '!S2868:S7867,NA,0)</f>
        <v>Male</v>
      </c>
      <c r="D2858" cm="1">
        <f t="array" ref="D2858">_xlfn.XLOOKUP(A2858,A2858:A7857,'working_data '!T2868:T7867,NA,0)</f>
        <v>92122.77</v>
      </c>
      <c r="E2858" t="str" cm="1">
        <f t="array" ref="E2858">_xlfn.XLOOKUP(B2858,B2858:B7857,'working_data '!U2868:U7867,NA,0)</f>
        <v>Platinum</v>
      </c>
    </row>
    <row r="2859" spans="1:5" x14ac:dyDescent="0.35">
      <c r="A2859">
        <v>2163</v>
      </c>
      <c r="B2859">
        <v>57</v>
      </c>
      <c r="C2859" t="str" cm="1">
        <f t="array" ref="C2859">_xlfn.XLOOKUP(A2859,A2859:A7858,'working_data '!S2869:S7868,NA,0)</f>
        <v>Other</v>
      </c>
      <c r="D2859" cm="1">
        <f t="array" ref="D2859">_xlfn.XLOOKUP(A2859,A2859:A7858,'working_data '!T2869:T7868,NA,0)</f>
        <v>95355.25</v>
      </c>
      <c r="E2859" t="str" cm="1">
        <f t="array" ref="E2859">_xlfn.XLOOKUP(B2859,B2859:B7858,'working_data '!U2869:U7868,NA,0)</f>
        <v>Platinum</v>
      </c>
    </row>
    <row r="2860" spans="1:5" x14ac:dyDescent="0.35">
      <c r="A2860">
        <v>9655</v>
      </c>
      <c r="B2860">
        <v>64</v>
      </c>
      <c r="C2860" t="str" cm="1">
        <f t="array" ref="C2860">_xlfn.XLOOKUP(A2860,A2860:A7859,'working_data '!S2870:S7869,NA,0)</f>
        <v>Male</v>
      </c>
      <c r="D2860" cm="1">
        <f t="array" ref="D2860">_xlfn.XLOOKUP(A2860,A2860:A7859,'working_data '!T2870:T7869,NA,0)</f>
        <v>32107.32</v>
      </c>
      <c r="E2860" t="str" cm="1">
        <f t="array" ref="E2860">_xlfn.XLOOKUP(B2860,B2860:B7859,'working_data '!U2870:U7869,NA,0)</f>
        <v>Bronze</v>
      </c>
    </row>
    <row r="2861" spans="1:5" x14ac:dyDescent="0.35">
      <c r="A2861">
        <v>1197</v>
      </c>
      <c r="B2861">
        <v>34</v>
      </c>
      <c r="C2861" t="str" cm="1">
        <f t="array" ref="C2861">_xlfn.XLOOKUP(A2861,A2861:A7860,'working_data '!S2871:S7870,NA,0)</f>
        <v>Male</v>
      </c>
      <c r="D2861" cm="1">
        <f t="array" ref="D2861">_xlfn.XLOOKUP(A2861,A2861:A7860,'working_data '!T2871:T7870,NA,0)</f>
        <v>76908.84</v>
      </c>
      <c r="E2861" t="str" cm="1">
        <f t="array" ref="E2861">_xlfn.XLOOKUP(B2861,B2861:B7860,'working_data '!U2871:U7870,NA,0)</f>
        <v>Silver</v>
      </c>
    </row>
    <row r="2862" spans="1:5" x14ac:dyDescent="0.35">
      <c r="A2862">
        <v>6916</v>
      </c>
      <c r="B2862">
        <v>69</v>
      </c>
      <c r="C2862" t="str" cm="1">
        <f t="array" ref="C2862">_xlfn.XLOOKUP(A2862,A2862:A7861,'working_data '!S2872:S7871,NA,0)</f>
        <v>Female</v>
      </c>
      <c r="D2862" cm="1">
        <f t="array" ref="D2862">_xlfn.XLOOKUP(A2862,A2862:A7861,'working_data '!T2872:T7871,NA,0)</f>
        <v>83754.720000000001</v>
      </c>
      <c r="E2862" t="str" cm="1">
        <f t="array" ref="E2862">_xlfn.XLOOKUP(B2862,B2862:B7861,'working_data '!U2872:U7871,NA,0)</f>
        <v>Gold</v>
      </c>
    </row>
    <row r="2863" spans="1:5" x14ac:dyDescent="0.35">
      <c r="A2863">
        <v>6185</v>
      </c>
      <c r="B2863">
        <v>39</v>
      </c>
      <c r="C2863" t="str" cm="1">
        <f t="array" ref="C2863">_xlfn.XLOOKUP(A2863,A2863:A7862,'working_data '!S2873:S7872,NA,0)</f>
        <v>Male</v>
      </c>
      <c r="D2863" cm="1">
        <f t="array" ref="D2863">_xlfn.XLOOKUP(A2863,A2863:A7862,'working_data '!T2873:T7872,NA,0)</f>
        <v>33574.480000000003</v>
      </c>
      <c r="E2863" t="str" cm="1">
        <f t="array" ref="E2863">_xlfn.XLOOKUP(B2863,B2863:B7862,'working_data '!U2873:U7872,NA,0)</f>
        <v>Gold</v>
      </c>
    </row>
    <row r="2864" spans="1:5" x14ac:dyDescent="0.35">
      <c r="A2864">
        <v>3162</v>
      </c>
      <c r="B2864">
        <v>66</v>
      </c>
      <c r="C2864" t="str" cm="1">
        <f t="array" ref="C2864">_xlfn.XLOOKUP(A2864,A2864:A7863,'working_data '!S2874:S7873,NA,0)</f>
        <v>Female</v>
      </c>
      <c r="D2864" cm="1">
        <f t="array" ref="D2864">_xlfn.XLOOKUP(A2864,A2864:A7863,'working_data '!T2874:T7873,NA,0)</f>
        <v>91672.81</v>
      </c>
      <c r="E2864" t="str" cm="1">
        <f t="array" ref="E2864">_xlfn.XLOOKUP(B2864,B2864:B7863,'working_data '!U2874:U7873,NA,0)</f>
        <v>Bronze</v>
      </c>
    </row>
    <row r="2865" spans="1:5" x14ac:dyDescent="0.35">
      <c r="A2865">
        <v>7337</v>
      </c>
      <c r="B2865">
        <v>62</v>
      </c>
      <c r="C2865" t="str" cm="1">
        <f t="array" ref="C2865">_xlfn.XLOOKUP(A2865,A2865:A7864,'working_data '!S2875:S7874,NA,0)</f>
        <v>Other</v>
      </c>
      <c r="D2865" cm="1">
        <f t="array" ref="D2865">_xlfn.XLOOKUP(A2865,A2865:A7864,'working_data '!T2875:T7874,NA,0)</f>
        <v>51469.48</v>
      </c>
      <c r="E2865" t="str" cm="1">
        <f t="array" ref="E2865">_xlfn.XLOOKUP(B2865,B2865:B7864,'working_data '!U2875:U7874,NA,0)</f>
        <v>Bronze</v>
      </c>
    </row>
    <row r="2866" spans="1:5" x14ac:dyDescent="0.35">
      <c r="A2866">
        <v>7895</v>
      </c>
      <c r="B2866">
        <v>49</v>
      </c>
      <c r="C2866" t="str" cm="1">
        <f t="array" ref="C2866">_xlfn.XLOOKUP(A2866,A2866:A7865,'working_data '!S2876:S7875,NA,0)</f>
        <v>Male</v>
      </c>
      <c r="D2866" cm="1">
        <f t="array" ref="D2866">_xlfn.XLOOKUP(A2866,A2866:A7865,'working_data '!T2876:T7875,NA,0)</f>
        <v>108712.22</v>
      </c>
      <c r="E2866" t="str" cm="1">
        <f t="array" ref="E2866">_xlfn.XLOOKUP(B2866,B2866:B7865,'working_data '!U2876:U7875,NA,0)</f>
        <v>Gold</v>
      </c>
    </row>
    <row r="2867" spans="1:5" x14ac:dyDescent="0.35">
      <c r="A2867">
        <v>6986</v>
      </c>
      <c r="B2867">
        <v>29</v>
      </c>
      <c r="C2867" t="str" cm="1">
        <f t="array" ref="C2867">_xlfn.XLOOKUP(A2867,A2867:A7866,'working_data '!S2877:S7876,NA,0)</f>
        <v>Male</v>
      </c>
      <c r="D2867" cm="1">
        <f t="array" ref="D2867">_xlfn.XLOOKUP(A2867,A2867:A7866,'working_data '!T2877:T7876,NA,0)</f>
        <v>70728.03</v>
      </c>
      <c r="E2867" t="str" cm="1">
        <f t="array" ref="E2867">_xlfn.XLOOKUP(B2867,B2867:B7866,'working_data '!U2877:U7876,NA,0)</f>
        <v>Silver</v>
      </c>
    </row>
    <row r="2868" spans="1:5" x14ac:dyDescent="0.35">
      <c r="A2868">
        <v>9951</v>
      </c>
      <c r="B2868">
        <v>19</v>
      </c>
      <c r="C2868" t="str" cm="1">
        <f t="array" ref="C2868">_xlfn.XLOOKUP(A2868,A2868:A7867,'working_data '!S2878:S7877,NA,0)</f>
        <v>Other</v>
      </c>
      <c r="D2868" cm="1">
        <f t="array" ref="D2868">_xlfn.XLOOKUP(A2868,A2868:A7867,'working_data '!T2878:T7877,NA,0)</f>
        <v>32037.87</v>
      </c>
      <c r="E2868" t="str" cm="1">
        <f t="array" ref="E2868">_xlfn.XLOOKUP(B2868,B2868:B7867,'working_data '!U2878:U7877,NA,0)</f>
        <v>Bronze</v>
      </c>
    </row>
    <row r="2869" spans="1:5" x14ac:dyDescent="0.35">
      <c r="A2869">
        <v>3830</v>
      </c>
      <c r="B2869">
        <v>40</v>
      </c>
      <c r="C2869" t="str" cm="1">
        <f t="array" ref="C2869">_xlfn.XLOOKUP(A2869,A2869:A7868,'working_data '!S2879:S7878,NA,0)</f>
        <v>Other</v>
      </c>
      <c r="D2869" cm="1">
        <f t="array" ref="D2869">_xlfn.XLOOKUP(A2869,A2869:A7868,'working_data '!T2879:T7878,NA,0)</f>
        <v>118105.01</v>
      </c>
      <c r="E2869" t="str" cm="1">
        <f t="array" ref="E2869">_xlfn.XLOOKUP(B2869,B2869:B7868,'working_data '!U2879:U7878,NA,0)</f>
        <v>Bronze</v>
      </c>
    </row>
    <row r="2870" spans="1:5" x14ac:dyDescent="0.35">
      <c r="A2870">
        <v>8717</v>
      </c>
      <c r="B2870">
        <v>41</v>
      </c>
      <c r="C2870" t="str" cm="1">
        <f t="array" ref="C2870">_xlfn.XLOOKUP(A2870,A2870:A7869,'working_data '!S2880:S7879,NA,0)</f>
        <v>Female</v>
      </c>
      <c r="D2870" cm="1">
        <f t="array" ref="D2870">_xlfn.XLOOKUP(A2870,A2870:A7869,'working_data '!T2880:T7879,NA,0)</f>
        <v>69490.97</v>
      </c>
      <c r="E2870" t="str" cm="1">
        <f t="array" ref="E2870">_xlfn.XLOOKUP(B2870,B2870:B7869,'working_data '!U2880:U7879,NA,0)</f>
        <v>Silver</v>
      </c>
    </row>
    <row r="2871" spans="1:5" x14ac:dyDescent="0.35">
      <c r="A2871">
        <v>2195</v>
      </c>
      <c r="B2871">
        <v>38</v>
      </c>
      <c r="C2871" t="str" cm="1">
        <f t="array" ref="C2871">_xlfn.XLOOKUP(A2871,A2871:A7870,'working_data '!S2881:S7880,NA,0)</f>
        <v>Other</v>
      </c>
      <c r="D2871" cm="1">
        <f t="array" ref="D2871">_xlfn.XLOOKUP(A2871,A2871:A7870,'working_data '!T2881:T7880,NA,0)</f>
        <v>51694.48</v>
      </c>
      <c r="E2871" t="str" cm="1">
        <f t="array" ref="E2871">_xlfn.XLOOKUP(B2871,B2871:B7870,'working_data '!U2881:U7880,NA,0)</f>
        <v>Platinum</v>
      </c>
    </row>
    <row r="2872" spans="1:5" x14ac:dyDescent="0.35">
      <c r="A2872">
        <v>1273</v>
      </c>
      <c r="B2872">
        <v>32</v>
      </c>
      <c r="C2872" t="str" cm="1">
        <f t="array" ref="C2872">_xlfn.XLOOKUP(A2872,A2872:A7871,'working_data '!S2882:S7881,NA,0)</f>
        <v>Other</v>
      </c>
      <c r="D2872" cm="1">
        <f t="array" ref="D2872">_xlfn.XLOOKUP(A2872,A2872:A7871,'working_data '!T2882:T7881,NA,0)</f>
        <v>37206.46</v>
      </c>
      <c r="E2872" t="str" cm="1">
        <f t="array" ref="E2872">_xlfn.XLOOKUP(B2872,B2872:B7871,'working_data '!U2882:U7881,NA,0)</f>
        <v>Bronze</v>
      </c>
    </row>
    <row r="2873" spans="1:5" x14ac:dyDescent="0.35">
      <c r="A2873">
        <v>2106</v>
      </c>
      <c r="B2873">
        <v>28</v>
      </c>
      <c r="C2873" t="str" cm="1">
        <f t="array" ref="C2873">_xlfn.XLOOKUP(A2873,A2873:A7872,'working_data '!S2883:S7882,NA,0)</f>
        <v>Other</v>
      </c>
      <c r="D2873" cm="1">
        <f t="array" ref="D2873">_xlfn.XLOOKUP(A2873,A2873:A7872,'working_data '!T2883:T7882,NA,0)</f>
        <v>29987.45</v>
      </c>
      <c r="E2873" t="str" cm="1">
        <f t="array" ref="E2873">_xlfn.XLOOKUP(B2873,B2873:B7872,'working_data '!U2883:U7882,NA,0)</f>
        <v>Platinum</v>
      </c>
    </row>
    <row r="2874" spans="1:5" x14ac:dyDescent="0.35">
      <c r="A2874">
        <v>1225</v>
      </c>
      <c r="B2874">
        <v>24</v>
      </c>
      <c r="C2874" t="str" cm="1">
        <f t="array" ref="C2874">_xlfn.XLOOKUP(A2874,A2874:A7873,'working_data '!S2884:S7883,NA,0)</f>
        <v>Other</v>
      </c>
      <c r="D2874" cm="1">
        <f t="array" ref="D2874">_xlfn.XLOOKUP(A2874,A2874:A7873,'working_data '!T2884:T7883,NA,0)</f>
        <v>46878.45</v>
      </c>
      <c r="E2874" t="str" cm="1">
        <f t="array" ref="E2874">_xlfn.XLOOKUP(B2874,B2874:B7873,'working_data '!U2884:U7883,NA,0)</f>
        <v>Silver</v>
      </c>
    </row>
    <row r="2875" spans="1:5" x14ac:dyDescent="0.35">
      <c r="A2875">
        <v>5295</v>
      </c>
      <c r="B2875">
        <v>43</v>
      </c>
      <c r="C2875" t="str" cm="1">
        <f t="array" ref="C2875">_xlfn.XLOOKUP(A2875,A2875:A7874,'working_data '!S2885:S7884,NA,0)</f>
        <v>Female</v>
      </c>
      <c r="D2875" cm="1">
        <f t="array" ref="D2875">_xlfn.XLOOKUP(A2875,A2875:A7874,'working_data '!T2885:T7884,NA,0)</f>
        <v>113651.83</v>
      </c>
      <c r="E2875" t="str" cm="1">
        <f t="array" ref="E2875">_xlfn.XLOOKUP(B2875,B2875:B7874,'working_data '!U2885:U7884,NA,0)</f>
        <v>Platinum</v>
      </c>
    </row>
    <row r="2876" spans="1:5" x14ac:dyDescent="0.35">
      <c r="A2876">
        <v>4534</v>
      </c>
      <c r="B2876">
        <v>69</v>
      </c>
      <c r="C2876" t="str" cm="1">
        <f t="array" ref="C2876">_xlfn.XLOOKUP(A2876,A2876:A7875,'working_data '!S2886:S7885,NA,0)</f>
        <v>Other</v>
      </c>
      <c r="D2876" cm="1">
        <f t="array" ref="D2876">_xlfn.XLOOKUP(A2876,A2876:A7875,'working_data '!T2886:T7885,NA,0)</f>
        <v>81760.72</v>
      </c>
      <c r="E2876" t="str" cm="1">
        <f t="array" ref="E2876">_xlfn.XLOOKUP(B2876,B2876:B7875,'working_data '!U2886:U7885,NA,0)</f>
        <v>Platinum</v>
      </c>
    </row>
    <row r="2877" spans="1:5" x14ac:dyDescent="0.35">
      <c r="A2877">
        <v>1652</v>
      </c>
      <c r="B2877">
        <v>65</v>
      </c>
      <c r="C2877" t="str" cm="1">
        <f t="array" ref="C2877">_xlfn.XLOOKUP(A2877,A2877:A7876,'working_data '!S2887:S7886,NA,0)</f>
        <v>Female</v>
      </c>
      <c r="D2877" cm="1">
        <f t="array" ref="D2877">_xlfn.XLOOKUP(A2877,A2877:A7876,'working_data '!T2887:T7886,NA,0)</f>
        <v>59256.35</v>
      </c>
      <c r="E2877" t="str" cm="1">
        <f t="array" ref="E2877">_xlfn.XLOOKUP(B2877,B2877:B7876,'working_data '!U2887:U7886,NA,0)</f>
        <v>Silver</v>
      </c>
    </row>
    <row r="2878" spans="1:5" x14ac:dyDescent="0.35">
      <c r="A2878">
        <v>1990</v>
      </c>
      <c r="B2878">
        <v>65</v>
      </c>
      <c r="C2878" t="str" cm="1">
        <f t="array" ref="C2878">_xlfn.XLOOKUP(A2878,A2878:A7877,'working_data '!S2888:S7887,NA,0)</f>
        <v>Male</v>
      </c>
      <c r="D2878" cm="1">
        <f t="array" ref="D2878">_xlfn.XLOOKUP(A2878,A2878:A7877,'working_data '!T2888:T7887,NA,0)</f>
        <v>29309.82</v>
      </c>
      <c r="E2878" t="str" cm="1">
        <f t="array" ref="E2878">_xlfn.XLOOKUP(B2878,B2878:B7877,'working_data '!U2888:U7887,NA,0)</f>
        <v>Bronze</v>
      </c>
    </row>
    <row r="2879" spans="1:5" x14ac:dyDescent="0.35">
      <c r="A2879">
        <v>7520</v>
      </c>
      <c r="B2879">
        <v>59</v>
      </c>
      <c r="C2879" t="str" cm="1">
        <f t="array" ref="C2879">_xlfn.XLOOKUP(A2879,A2879:A7878,'working_data '!S2889:S7888,NA,0)</f>
        <v>Male</v>
      </c>
      <c r="D2879" cm="1">
        <f t="array" ref="D2879">_xlfn.XLOOKUP(A2879,A2879:A7878,'working_data '!T2889:T7888,NA,0)</f>
        <v>89042.59</v>
      </c>
      <c r="E2879" t="str" cm="1">
        <f t="array" ref="E2879">_xlfn.XLOOKUP(B2879,B2879:B7878,'working_data '!U2889:U7888,NA,0)</f>
        <v>Platinum</v>
      </c>
    </row>
    <row r="2880" spans="1:5" x14ac:dyDescent="0.35">
      <c r="A2880">
        <v>9300</v>
      </c>
      <c r="B2880">
        <v>67</v>
      </c>
      <c r="C2880" t="str" cm="1">
        <f t="array" ref="C2880">_xlfn.XLOOKUP(A2880,A2880:A7879,'working_data '!S2890:S7889,NA,0)</f>
        <v>Female</v>
      </c>
      <c r="D2880" cm="1">
        <f t="array" ref="D2880">_xlfn.XLOOKUP(A2880,A2880:A7879,'working_data '!T2890:T7889,NA,0)</f>
        <v>28438.94</v>
      </c>
      <c r="E2880" t="str" cm="1">
        <f t="array" ref="E2880">_xlfn.XLOOKUP(B2880,B2880:B7879,'working_data '!U2890:U7889,NA,0)</f>
        <v>Silver</v>
      </c>
    </row>
    <row r="2881" spans="1:5" x14ac:dyDescent="0.35">
      <c r="A2881">
        <v>5693</v>
      </c>
      <c r="B2881">
        <v>67</v>
      </c>
      <c r="C2881" t="str" cm="1">
        <f t="array" ref="C2881">_xlfn.XLOOKUP(A2881,A2881:A7880,'working_data '!S2891:S7890,NA,0)</f>
        <v>Male</v>
      </c>
      <c r="D2881" cm="1">
        <f t="array" ref="D2881">_xlfn.XLOOKUP(A2881,A2881:A7880,'working_data '!T2891:T7890,NA,0)</f>
        <v>102288.79</v>
      </c>
      <c r="E2881" t="str" cm="1">
        <f t="array" ref="E2881">_xlfn.XLOOKUP(B2881,B2881:B7880,'working_data '!U2891:U7890,NA,0)</f>
        <v>Platinum</v>
      </c>
    </row>
    <row r="2882" spans="1:5" x14ac:dyDescent="0.35">
      <c r="A2882">
        <v>9209</v>
      </c>
      <c r="B2882">
        <v>53</v>
      </c>
      <c r="C2882" t="str" cm="1">
        <f t="array" ref="C2882">_xlfn.XLOOKUP(A2882,A2882:A7881,'working_data '!S2892:S7891,NA,0)</f>
        <v>Male</v>
      </c>
      <c r="D2882" cm="1">
        <f t="array" ref="D2882">_xlfn.XLOOKUP(A2882,A2882:A7881,'working_data '!T2892:T7891,NA,0)</f>
        <v>78073.06</v>
      </c>
      <c r="E2882" t="str" cm="1">
        <f t="array" ref="E2882">_xlfn.XLOOKUP(B2882,B2882:B7881,'working_data '!U2892:U7891,NA,0)</f>
        <v>Silver</v>
      </c>
    </row>
    <row r="2883" spans="1:5" x14ac:dyDescent="0.35">
      <c r="A2883">
        <v>7806</v>
      </c>
      <c r="B2883">
        <v>38</v>
      </c>
      <c r="C2883" t="str" cm="1">
        <f t="array" ref="C2883">_xlfn.XLOOKUP(A2883,A2883:A7882,'working_data '!S2893:S7892,NA,0)</f>
        <v>Male</v>
      </c>
      <c r="D2883" cm="1">
        <f t="array" ref="D2883">_xlfn.XLOOKUP(A2883,A2883:A7882,'working_data '!T2893:T7892,NA,0)</f>
        <v>42366.44</v>
      </c>
      <c r="E2883" t="str" cm="1">
        <f t="array" ref="E2883">_xlfn.XLOOKUP(B2883,B2883:B7882,'working_data '!U2893:U7892,NA,0)</f>
        <v>Gold</v>
      </c>
    </row>
    <row r="2884" spans="1:5" x14ac:dyDescent="0.35">
      <c r="A2884">
        <v>7939</v>
      </c>
      <c r="B2884">
        <v>70</v>
      </c>
      <c r="C2884" t="str" cm="1">
        <f t="array" ref="C2884">_xlfn.XLOOKUP(A2884,A2884:A7883,'working_data '!S2894:S7893,NA,0)</f>
        <v>Male</v>
      </c>
      <c r="D2884" cm="1">
        <f t="array" ref="D2884">_xlfn.XLOOKUP(A2884,A2884:A7883,'working_data '!T2894:T7893,NA,0)</f>
        <v>34195.14</v>
      </c>
      <c r="E2884" t="str" cm="1">
        <f t="array" ref="E2884">_xlfn.XLOOKUP(B2884,B2884:B7883,'working_data '!U2894:U7893,NA,0)</f>
        <v>Gold</v>
      </c>
    </row>
    <row r="2885" spans="1:5" x14ac:dyDescent="0.35">
      <c r="A2885">
        <v>7590</v>
      </c>
      <c r="B2885">
        <v>40</v>
      </c>
      <c r="C2885" t="str" cm="1">
        <f t="array" ref="C2885">_xlfn.XLOOKUP(A2885,A2885:A7884,'working_data '!S2895:S7894,NA,0)</f>
        <v>Male</v>
      </c>
      <c r="D2885" cm="1">
        <f t="array" ref="D2885">_xlfn.XLOOKUP(A2885,A2885:A7884,'working_data '!T2895:T7894,NA,0)</f>
        <v>29183.200000000001</v>
      </c>
      <c r="E2885" t="str" cm="1">
        <f t="array" ref="E2885">_xlfn.XLOOKUP(B2885,B2885:B7884,'working_data '!U2895:U7894,NA,0)</f>
        <v>Platinum</v>
      </c>
    </row>
    <row r="2886" spans="1:5" x14ac:dyDescent="0.35">
      <c r="A2886">
        <v>2350</v>
      </c>
      <c r="B2886">
        <v>38</v>
      </c>
      <c r="C2886" t="str" cm="1">
        <f t="array" ref="C2886">_xlfn.XLOOKUP(A2886,A2886:A7885,'working_data '!S2896:S7895,NA,0)</f>
        <v>Other</v>
      </c>
      <c r="D2886" cm="1">
        <f t="array" ref="D2886">_xlfn.XLOOKUP(A2886,A2886:A7885,'working_data '!T2896:T7895,NA,0)</f>
        <v>52862.49</v>
      </c>
      <c r="E2886" t="str" cm="1">
        <f t="array" ref="E2886">_xlfn.XLOOKUP(B2886,B2886:B7885,'working_data '!U2896:U7895,NA,0)</f>
        <v>Bronze</v>
      </c>
    </row>
    <row r="2887" spans="1:5" x14ac:dyDescent="0.35">
      <c r="A2887">
        <v>9791</v>
      </c>
      <c r="B2887">
        <v>18</v>
      </c>
      <c r="C2887" t="str" cm="1">
        <f t="array" ref="C2887">_xlfn.XLOOKUP(A2887,A2887:A7886,'working_data '!S2897:S7896,NA,0)</f>
        <v>Other</v>
      </c>
      <c r="D2887" cm="1">
        <f t="array" ref="D2887">_xlfn.XLOOKUP(A2887,A2887:A7886,'working_data '!T2897:T7896,NA,0)</f>
        <v>67942.13</v>
      </c>
      <c r="E2887" t="str" cm="1">
        <f t="array" ref="E2887">_xlfn.XLOOKUP(B2887,B2887:B7886,'working_data '!U2897:U7896,NA,0)</f>
        <v>Platinum</v>
      </c>
    </row>
    <row r="2888" spans="1:5" x14ac:dyDescent="0.35">
      <c r="A2888">
        <v>9808</v>
      </c>
      <c r="B2888">
        <v>27</v>
      </c>
      <c r="C2888" t="str" cm="1">
        <f t="array" ref="C2888">_xlfn.XLOOKUP(A2888,A2888:A7887,'working_data '!S2898:S7897,NA,0)</f>
        <v>Other</v>
      </c>
      <c r="D2888" cm="1">
        <f t="array" ref="D2888">_xlfn.XLOOKUP(A2888,A2888:A7887,'working_data '!T2898:T7897,NA,0)</f>
        <v>84152.82</v>
      </c>
      <c r="E2888" t="str" cm="1">
        <f t="array" ref="E2888">_xlfn.XLOOKUP(B2888,B2888:B7887,'working_data '!U2898:U7897,NA,0)</f>
        <v>Platinum</v>
      </c>
    </row>
    <row r="2889" spans="1:5" x14ac:dyDescent="0.35">
      <c r="A2889">
        <v>3501</v>
      </c>
      <c r="B2889">
        <v>42</v>
      </c>
      <c r="C2889" t="str" cm="1">
        <f t="array" ref="C2889">_xlfn.XLOOKUP(A2889,A2889:A7888,'working_data '!S2899:S7898,NA,0)</f>
        <v>Female</v>
      </c>
      <c r="D2889" cm="1">
        <f t="array" ref="D2889">_xlfn.XLOOKUP(A2889,A2889:A7888,'working_data '!T2899:T7898,NA,0)</f>
        <v>119997.52</v>
      </c>
      <c r="E2889" t="str" cm="1">
        <f t="array" ref="E2889">_xlfn.XLOOKUP(B2889,B2889:B7888,'working_data '!U2899:U7898,NA,0)</f>
        <v>Gold</v>
      </c>
    </row>
    <row r="2890" spans="1:5" x14ac:dyDescent="0.35">
      <c r="A2890">
        <v>5546</v>
      </c>
      <c r="B2890">
        <v>70</v>
      </c>
      <c r="C2890" t="str" cm="1">
        <f t="array" ref="C2890">_xlfn.XLOOKUP(A2890,A2890:A7889,'working_data '!S2900:S7899,NA,0)</f>
        <v>Female</v>
      </c>
      <c r="D2890" cm="1">
        <f t="array" ref="D2890">_xlfn.XLOOKUP(A2890,A2890:A7889,'working_data '!T2900:T7899,NA,0)</f>
        <v>99044.81</v>
      </c>
      <c r="E2890" t="str" cm="1">
        <f t="array" ref="E2890">_xlfn.XLOOKUP(B2890,B2890:B7889,'working_data '!U2900:U7899,NA,0)</f>
        <v>Gold</v>
      </c>
    </row>
    <row r="2891" spans="1:5" x14ac:dyDescent="0.35">
      <c r="A2891">
        <v>2369</v>
      </c>
      <c r="B2891">
        <v>56</v>
      </c>
      <c r="C2891" t="str" cm="1">
        <f t="array" ref="C2891">_xlfn.XLOOKUP(A2891,A2891:A7890,'working_data '!S2901:S7900,NA,0)</f>
        <v>Other</v>
      </c>
      <c r="D2891" cm="1">
        <f t="array" ref="D2891">_xlfn.XLOOKUP(A2891,A2891:A7890,'working_data '!T2901:T7900,NA,0)</f>
        <v>101306.78</v>
      </c>
      <c r="E2891" t="str" cm="1">
        <f t="array" ref="E2891">_xlfn.XLOOKUP(B2891,B2891:B7890,'working_data '!U2901:U7900,NA,0)</f>
        <v>Bronze</v>
      </c>
    </row>
    <row r="2892" spans="1:5" x14ac:dyDescent="0.35">
      <c r="A2892">
        <v>6077</v>
      </c>
      <c r="B2892">
        <v>36</v>
      </c>
      <c r="C2892" t="str" cm="1">
        <f t="array" ref="C2892">_xlfn.XLOOKUP(A2892,A2892:A7891,'working_data '!S2902:S7901,NA,0)</f>
        <v>Female</v>
      </c>
      <c r="D2892" cm="1">
        <f t="array" ref="D2892">_xlfn.XLOOKUP(A2892,A2892:A7891,'working_data '!T2902:T7901,NA,0)</f>
        <v>105597.56</v>
      </c>
      <c r="E2892" t="str" cm="1">
        <f t="array" ref="E2892">_xlfn.XLOOKUP(B2892,B2892:B7891,'working_data '!U2902:U7901,NA,0)</f>
        <v>Platinum</v>
      </c>
    </row>
    <row r="2893" spans="1:5" x14ac:dyDescent="0.35">
      <c r="A2893">
        <v>2294</v>
      </c>
      <c r="B2893">
        <v>69</v>
      </c>
      <c r="C2893" t="str" cm="1">
        <f t="array" ref="C2893">_xlfn.XLOOKUP(A2893,A2893:A7892,'working_data '!S2903:S7902,NA,0)</f>
        <v>Male</v>
      </c>
      <c r="D2893" cm="1">
        <f t="array" ref="D2893">_xlfn.XLOOKUP(A2893,A2893:A7892,'working_data '!T2903:T7902,NA,0)</f>
        <v>86202.07</v>
      </c>
      <c r="E2893" t="str" cm="1">
        <f t="array" ref="E2893">_xlfn.XLOOKUP(B2893,B2893:B7892,'working_data '!U2903:U7902,NA,0)</f>
        <v>Bronze</v>
      </c>
    </row>
    <row r="2894" spans="1:5" x14ac:dyDescent="0.35">
      <c r="A2894">
        <v>9377</v>
      </c>
      <c r="B2894">
        <v>41</v>
      </c>
      <c r="C2894" t="str" cm="1">
        <f t="array" ref="C2894">_xlfn.XLOOKUP(A2894,A2894:A7893,'working_data '!S2904:S7903,NA,0)</f>
        <v>Other</v>
      </c>
      <c r="D2894" cm="1">
        <f t="array" ref="D2894">_xlfn.XLOOKUP(A2894,A2894:A7893,'working_data '!T2904:T7903,NA,0)</f>
        <v>28880.19</v>
      </c>
      <c r="E2894" t="str" cm="1">
        <f t="array" ref="E2894">_xlfn.XLOOKUP(B2894,B2894:B7893,'working_data '!U2904:U7903,NA,0)</f>
        <v>Platinum</v>
      </c>
    </row>
    <row r="2895" spans="1:5" x14ac:dyDescent="0.35">
      <c r="A2895">
        <v>4329</v>
      </c>
      <c r="B2895">
        <v>18</v>
      </c>
      <c r="C2895" t="str" cm="1">
        <f t="array" ref="C2895">_xlfn.XLOOKUP(A2895,A2895:A7894,'working_data '!S2905:S7904,NA,0)</f>
        <v>Other</v>
      </c>
      <c r="D2895" cm="1">
        <f t="array" ref="D2895">_xlfn.XLOOKUP(A2895,A2895:A7894,'working_data '!T2905:T7904,NA,0)</f>
        <v>49329.81</v>
      </c>
      <c r="E2895" t="str" cm="1">
        <f t="array" ref="E2895">_xlfn.XLOOKUP(B2895,B2895:B7894,'working_data '!U2905:U7904,NA,0)</f>
        <v>Silver</v>
      </c>
    </row>
    <row r="2896" spans="1:5" x14ac:dyDescent="0.35">
      <c r="A2896">
        <v>3545</v>
      </c>
      <c r="B2896">
        <v>40</v>
      </c>
      <c r="C2896" t="str" cm="1">
        <f t="array" ref="C2896">_xlfn.XLOOKUP(A2896,A2896:A7895,'working_data '!S2906:S7905,NA,0)</f>
        <v>Male</v>
      </c>
      <c r="D2896" cm="1">
        <f t="array" ref="D2896">_xlfn.XLOOKUP(A2896,A2896:A7895,'working_data '!T2906:T7905,NA,0)</f>
        <v>85295.84</v>
      </c>
      <c r="E2896" t="str" cm="1">
        <f t="array" ref="E2896">_xlfn.XLOOKUP(B2896,B2896:B7895,'working_data '!U2906:U7905,NA,0)</f>
        <v>Silver</v>
      </c>
    </row>
    <row r="2897" spans="1:5" x14ac:dyDescent="0.35">
      <c r="A2897">
        <v>9788</v>
      </c>
      <c r="B2897">
        <v>51</v>
      </c>
      <c r="C2897" t="str" cm="1">
        <f t="array" ref="C2897">_xlfn.XLOOKUP(A2897,A2897:A7896,'working_data '!S2907:S7906,NA,0)</f>
        <v>Male</v>
      </c>
      <c r="D2897" cm="1">
        <f t="array" ref="D2897">_xlfn.XLOOKUP(A2897,A2897:A7896,'working_data '!T2907:T7906,NA,0)</f>
        <v>44681.25</v>
      </c>
      <c r="E2897" t="str" cm="1">
        <f t="array" ref="E2897">_xlfn.XLOOKUP(B2897,B2897:B7896,'working_data '!U2907:U7906,NA,0)</f>
        <v>Silver</v>
      </c>
    </row>
    <row r="2898" spans="1:5" x14ac:dyDescent="0.35">
      <c r="A2898">
        <v>6353</v>
      </c>
      <c r="B2898">
        <v>70</v>
      </c>
      <c r="C2898" t="str" cm="1">
        <f t="array" ref="C2898">_xlfn.XLOOKUP(A2898,A2898:A7897,'working_data '!S2908:S7907,NA,0)</f>
        <v>Female</v>
      </c>
      <c r="D2898" cm="1">
        <f t="array" ref="D2898">_xlfn.XLOOKUP(A2898,A2898:A7897,'working_data '!T2908:T7907,NA,0)</f>
        <v>52366.96</v>
      </c>
      <c r="E2898" t="str" cm="1">
        <f t="array" ref="E2898">_xlfn.XLOOKUP(B2898,B2898:B7897,'working_data '!U2908:U7907,NA,0)</f>
        <v>Gold</v>
      </c>
    </row>
    <row r="2899" spans="1:5" x14ac:dyDescent="0.35">
      <c r="A2899">
        <v>7401</v>
      </c>
      <c r="B2899">
        <v>31</v>
      </c>
      <c r="C2899" t="str" cm="1">
        <f t="array" ref="C2899">_xlfn.XLOOKUP(A2899,A2899:A7898,'working_data '!S2909:S7908,NA,0)</f>
        <v>Other</v>
      </c>
      <c r="D2899" cm="1">
        <f t="array" ref="D2899">_xlfn.XLOOKUP(A2899,A2899:A7898,'working_data '!T2909:T7908,NA,0)</f>
        <v>32060.1</v>
      </c>
      <c r="E2899" t="str" cm="1">
        <f t="array" ref="E2899">_xlfn.XLOOKUP(B2899,B2899:B7898,'working_data '!U2909:U7908,NA,0)</f>
        <v>Silver</v>
      </c>
    </row>
    <row r="2900" spans="1:5" x14ac:dyDescent="0.35">
      <c r="A2900">
        <v>2083</v>
      </c>
      <c r="B2900">
        <v>64</v>
      </c>
      <c r="C2900" t="str" cm="1">
        <f t="array" ref="C2900">_xlfn.XLOOKUP(A2900,A2900:A7899,'working_data '!S2910:S7909,NA,0)</f>
        <v>Female</v>
      </c>
      <c r="D2900" cm="1">
        <f t="array" ref="D2900">_xlfn.XLOOKUP(A2900,A2900:A7899,'working_data '!T2910:T7909,NA,0)</f>
        <v>85258.37</v>
      </c>
      <c r="E2900" t="str" cm="1">
        <f t="array" ref="E2900">_xlfn.XLOOKUP(B2900,B2900:B7899,'working_data '!U2910:U7909,NA,0)</f>
        <v>Platinum</v>
      </c>
    </row>
    <row r="2901" spans="1:5" x14ac:dyDescent="0.35">
      <c r="A2901">
        <v>6081</v>
      </c>
      <c r="B2901">
        <v>43</v>
      </c>
      <c r="C2901" t="str" cm="1">
        <f t="array" ref="C2901">_xlfn.XLOOKUP(A2901,A2901:A7900,'working_data '!S2911:S7910,NA,0)</f>
        <v>Other</v>
      </c>
      <c r="D2901" cm="1">
        <f t="array" ref="D2901">_xlfn.XLOOKUP(A2901,A2901:A7900,'working_data '!T2911:T7910,NA,0)</f>
        <v>84766.36</v>
      </c>
      <c r="E2901" t="str" cm="1">
        <f t="array" ref="E2901">_xlfn.XLOOKUP(B2901,B2901:B7900,'working_data '!U2911:U7910,NA,0)</f>
        <v>Gold</v>
      </c>
    </row>
    <row r="2902" spans="1:5" x14ac:dyDescent="0.35">
      <c r="A2902">
        <v>8167</v>
      </c>
      <c r="B2902">
        <v>21</v>
      </c>
      <c r="C2902" t="str" cm="1">
        <f t="array" ref="C2902">_xlfn.XLOOKUP(A2902,A2902:A7901,'working_data '!S2912:S7911,NA,0)</f>
        <v>Male</v>
      </c>
      <c r="D2902" cm="1">
        <f t="array" ref="D2902">_xlfn.XLOOKUP(A2902,A2902:A7901,'working_data '!T2912:T7911,NA,0)</f>
        <v>88768.12</v>
      </c>
      <c r="E2902" t="str" cm="1">
        <f t="array" ref="E2902">_xlfn.XLOOKUP(B2902,B2902:B7901,'working_data '!U2912:U7911,NA,0)</f>
        <v>Gold</v>
      </c>
    </row>
    <row r="2903" spans="1:5" x14ac:dyDescent="0.35">
      <c r="A2903">
        <v>4909</v>
      </c>
      <c r="B2903">
        <v>47</v>
      </c>
      <c r="C2903" t="str" cm="1">
        <f t="array" ref="C2903">_xlfn.XLOOKUP(A2903,A2903:A7902,'working_data '!S2913:S7912,NA,0)</f>
        <v>Other</v>
      </c>
      <c r="D2903" cm="1">
        <f t="array" ref="D2903">_xlfn.XLOOKUP(A2903,A2903:A7902,'working_data '!T2913:T7912,NA,0)</f>
        <v>32216.48</v>
      </c>
      <c r="E2903" t="str" cm="1">
        <f t="array" ref="E2903">_xlfn.XLOOKUP(B2903,B2903:B7902,'working_data '!U2913:U7912,NA,0)</f>
        <v>Gold</v>
      </c>
    </row>
    <row r="2904" spans="1:5" x14ac:dyDescent="0.35">
      <c r="A2904">
        <v>1948</v>
      </c>
      <c r="B2904">
        <v>28</v>
      </c>
      <c r="C2904" t="str" cm="1">
        <f t="array" ref="C2904">_xlfn.XLOOKUP(A2904,A2904:A7903,'working_data '!S2914:S7913,NA,0)</f>
        <v>Male</v>
      </c>
      <c r="D2904" cm="1">
        <f t="array" ref="D2904">_xlfn.XLOOKUP(A2904,A2904:A7903,'working_data '!T2914:T7913,NA,0)</f>
        <v>105827.64</v>
      </c>
      <c r="E2904" t="str" cm="1">
        <f t="array" ref="E2904">_xlfn.XLOOKUP(B2904,B2904:B7903,'working_data '!U2914:U7913,NA,0)</f>
        <v>Platinum</v>
      </c>
    </row>
    <row r="2905" spans="1:5" x14ac:dyDescent="0.35">
      <c r="A2905">
        <v>5005</v>
      </c>
      <c r="B2905">
        <v>27</v>
      </c>
      <c r="C2905" t="str" cm="1">
        <f t="array" ref="C2905">_xlfn.XLOOKUP(A2905,A2905:A7904,'working_data '!S2915:S7914,NA,0)</f>
        <v>Female</v>
      </c>
      <c r="D2905" cm="1">
        <f t="array" ref="D2905">_xlfn.XLOOKUP(A2905,A2905:A7904,'working_data '!T2915:T7914,NA,0)</f>
        <v>66832.36</v>
      </c>
      <c r="E2905" t="str" cm="1">
        <f t="array" ref="E2905">_xlfn.XLOOKUP(B2905,B2905:B7904,'working_data '!U2915:U7914,NA,0)</f>
        <v>Gold</v>
      </c>
    </row>
    <row r="2906" spans="1:5" x14ac:dyDescent="0.35">
      <c r="A2906">
        <v>2412</v>
      </c>
      <c r="B2906">
        <v>53</v>
      </c>
      <c r="C2906" t="str" cm="1">
        <f t="array" ref="C2906">_xlfn.XLOOKUP(A2906,A2906:A7905,'working_data '!S2916:S7915,NA,0)</f>
        <v>Male</v>
      </c>
      <c r="D2906" cm="1">
        <f t="array" ref="D2906">_xlfn.XLOOKUP(A2906,A2906:A7905,'working_data '!T2916:T7915,NA,0)</f>
        <v>80639.289999999994</v>
      </c>
      <c r="E2906" t="str" cm="1">
        <f t="array" ref="E2906">_xlfn.XLOOKUP(B2906,B2906:B7905,'working_data '!U2916:U7915,NA,0)</f>
        <v>Platinum</v>
      </c>
    </row>
    <row r="2907" spans="1:5" x14ac:dyDescent="0.35">
      <c r="A2907">
        <v>8118</v>
      </c>
      <c r="B2907">
        <v>50</v>
      </c>
      <c r="C2907" t="str" cm="1">
        <f t="array" ref="C2907">_xlfn.XLOOKUP(A2907,A2907:A7906,'working_data '!S2917:S7916,NA,0)</f>
        <v>Male</v>
      </c>
      <c r="D2907" cm="1">
        <f t="array" ref="D2907">_xlfn.XLOOKUP(A2907,A2907:A7906,'working_data '!T2917:T7916,NA,0)</f>
        <v>73732.600000000006</v>
      </c>
      <c r="E2907" t="str" cm="1">
        <f t="array" ref="E2907">_xlfn.XLOOKUP(B2907,B2907:B7906,'working_data '!U2917:U7916,NA,0)</f>
        <v>Platinum</v>
      </c>
    </row>
    <row r="2908" spans="1:5" x14ac:dyDescent="0.35">
      <c r="A2908">
        <v>2900</v>
      </c>
      <c r="B2908">
        <v>36</v>
      </c>
      <c r="C2908" t="str" cm="1">
        <f t="array" ref="C2908">_xlfn.XLOOKUP(A2908,A2908:A7907,'working_data '!S2918:S7917,NA,0)</f>
        <v>Male</v>
      </c>
      <c r="D2908" cm="1">
        <f t="array" ref="D2908">_xlfn.XLOOKUP(A2908,A2908:A7907,'working_data '!T2918:T7917,NA,0)</f>
        <v>28669.13</v>
      </c>
      <c r="E2908" t="str" cm="1">
        <f t="array" ref="E2908">_xlfn.XLOOKUP(B2908,B2908:B7907,'working_data '!U2918:U7917,NA,0)</f>
        <v>Bronze</v>
      </c>
    </row>
    <row r="2909" spans="1:5" x14ac:dyDescent="0.35">
      <c r="A2909">
        <v>8428</v>
      </c>
      <c r="B2909">
        <v>68</v>
      </c>
      <c r="C2909" t="str" cm="1">
        <f t="array" ref="C2909">_xlfn.XLOOKUP(A2909,A2909:A7908,'working_data '!S2919:S7918,NA,0)</f>
        <v>Female</v>
      </c>
      <c r="D2909" cm="1">
        <f t="array" ref="D2909">_xlfn.XLOOKUP(A2909,A2909:A7908,'working_data '!T2919:T7918,NA,0)</f>
        <v>60656.74</v>
      </c>
      <c r="E2909" t="str" cm="1">
        <f t="array" ref="E2909">_xlfn.XLOOKUP(B2909,B2909:B7908,'working_data '!U2919:U7918,NA,0)</f>
        <v>Bronze</v>
      </c>
    </row>
    <row r="2910" spans="1:5" x14ac:dyDescent="0.35">
      <c r="A2910">
        <v>1901</v>
      </c>
      <c r="B2910">
        <v>55</v>
      </c>
      <c r="C2910" t="str" cm="1">
        <f t="array" ref="C2910">_xlfn.XLOOKUP(A2910,A2910:A7909,'working_data '!S2920:S7919,NA,0)</f>
        <v>Female</v>
      </c>
      <c r="D2910" cm="1">
        <f t="array" ref="D2910">_xlfn.XLOOKUP(A2910,A2910:A7909,'working_data '!T2920:T7919,NA,0)</f>
        <v>22155.07</v>
      </c>
      <c r="E2910" t="str" cm="1">
        <f t="array" ref="E2910">_xlfn.XLOOKUP(B2910,B2910:B7909,'working_data '!U2920:U7919,NA,0)</f>
        <v>Silver</v>
      </c>
    </row>
    <row r="2911" spans="1:5" x14ac:dyDescent="0.35">
      <c r="A2911">
        <v>6067</v>
      </c>
      <c r="B2911">
        <v>54</v>
      </c>
      <c r="C2911" t="str" cm="1">
        <f t="array" ref="C2911">_xlfn.XLOOKUP(A2911,A2911:A7910,'working_data '!S2921:S7920,NA,0)</f>
        <v>Other</v>
      </c>
      <c r="D2911" cm="1">
        <f t="array" ref="D2911">_xlfn.XLOOKUP(A2911,A2911:A7910,'working_data '!T2921:T7920,NA,0)</f>
        <v>30610.54</v>
      </c>
      <c r="E2911" t="str" cm="1">
        <f t="array" ref="E2911">_xlfn.XLOOKUP(B2911,B2911:B7910,'working_data '!U2921:U7920,NA,0)</f>
        <v>Bronze</v>
      </c>
    </row>
    <row r="2912" spans="1:5" x14ac:dyDescent="0.35">
      <c r="A2912">
        <v>3877</v>
      </c>
      <c r="B2912">
        <v>30</v>
      </c>
      <c r="C2912" t="str" cm="1">
        <f t="array" ref="C2912">_xlfn.XLOOKUP(A2912,A2912:A7911,'working_data '!S2922:S7921,NA,0)</f>
        <v>Female</v>
      </c>
      <c r="D2912" cm="1">
        <f t="array" ref="D2912">_xlfn.XLOOKUP(A2912,A2912:A7911,'working_data '!T2922:T7921,NA,0)</f>
        <v>101502.55</v>
      </c>
      <c r="E2912" t="str" cm="1">
        <f t="array" ref="E2912">_xlfn.XLOOKUP(B2912,B2912:B7911,'working_data '!U2922:U7921,NA,0)</f>
        <v>Bronze</v>
      </c>
    </row>
    <row r="2913" spans="1:5" x14ac:dyDescent="0.35">
      <c r="A2913">
        <v>2956</v>
      </c>
      <c r="B2913">
        <v>55</v>
      </c>
      <c r="C2913" t="str" cm="1">
        <f t="array" ref="C2913">_xlfn.XLOOKUP(A2913,A2913:A7912,'working_data '!S2923:S7922,NA,0)</f>
        <v>Female</v>
      </c>
      <c r="D2913" cm="1">
        <f t="array" ref="D2913">_xlfn.XLOOKUP(A2913,A2913:A7912,'working_data '!T2923:T7922,NA,0)</f>
        <v>94729.55</v>
      </c>
      <c r="E2913" t="str" cm="1">
        <f t="array" ref="E2913">_xlfn.XLOOKUP(B2913,B2913:B7912,'working_data '!U2923:U7922,NA,0)</f>
        <v>Gold</v>
      </c>
    </row>
    <row r="2914" spans="1:5" x14ac:dyDescent="0.35">
      <c r="A2914">
        <v>1207</v>
      </c>
      <c r="B2914">
        <v>27</v>
      </c>
      <c r="C2914" t="str" cm="1">
        <f t="array" ref="C2914">_xlfn.XLOOKUP(A2914,A2914:A7913,'working_data '!S2924:S7923,NA,0)</f>
        <v>Female</v>
      </c>
      <c r="D2914" cm="1">
        <f t="array" ref="D2914">_xlfn.XLOOKUP(A2914,A2914:A7913,'working_data '!T2924:T7923,NA,0)</f>
        <v>103839.23</v>
      </c>
      <c r="E2914" t="str" cm="1">
        <f t="array" ref="E2914">_xlfn.XLOOKUP(B2914,B2914:B7913,'working_data '!U2924:U7923,NA,0)</f>
        <v>Platinum</v>
      </c>
    </row>
    <row r="2915" spans="1:5" x14ac:dyDescent="0.35">
      <c r="A2915">
        <v>3248</v>
      </c>
      <c r="B2915">
        <v>68</v>
      </c>
      <c r="C2915" t="str" cm="1">
        <f t="array" ref="C2915">_xlfn.XLOOKUP(A2915,A2915:A7914,'working_data '!S2925:S7924,NA,0)</f>
        <v>Female</v>
      </c>
      <c r="D2915" cm="1">
        <f t="array" ref="D2915">_xlfn.XLOOKUP(A2915,A2915:A7914,'working_data '!T2925:T7924,NA,0)</f>
        <v>30253.91</v>
      </c>
      <c r="E2915" t="str" cm="1">
        <f t="array" ref="E2915">_xlfn.XLOOKUP(B2915,B2915:B7914,'working_data '!U2925:U7924,NA,0)</f>
        <v>Gold</v>
      </c>
    </row>
    <row r="2916" spans="1:5" x14ac:dyDescent="0.35">
      <c r="A2916">
        <v>1185</v>
      </c>
      <c r="B2916">
        <v>64</v>
      </c>
      <c r="C2916" t="str" cm="1">
        <f t="array" ref="C2916">_xlfn.XLOOKUP(A2916,A2916:A7915,'working_data '!S2926:S7925,NA,0)</f>
        <v>Female</v>
      </c>
      <c r="D2916" cm="1">
        <f t="array" ref="D2916">_xlfn.XLOOKUP(A2916,A2916:A7915,'working_data '!T2926:T7925,NA,0)</f>
        <v>54779.32</v>
      </c>
      <c r="E2916" t="str" cm="1">
        <f t="array" ref="E2916">_xlfn.XLOOKUP(B2916,B2916:B7915,'working_data '!U2926:U7925,NA,0)</f>
        <v>Gold</v>
      </c>
    </row>
    <row r="2917" spans="1:5" x14ac:dyDescent="0.35">
      <c r="A2917">
        <v>3684</v>
      </c>
      <c r="B2917">
        <v>70</v>
      </c>
      <c r="C2917" t="str" cm="1">
        <f t="array" ref="C2917">_xlfn.XLOOKUP(A2917,A2917:A7916,'working_data '!S2927:S7926,NA,0)</f>
        <v>Male</v>
      </c>
      <c r="D2917" cm="1">
        <f t="array" ref="D2917">_xlfn.XLOOKUP(A2917,A2917:A7916,'working_data '!T2927:T7926,NA,0)</f>
        <v>100185.42</v>
      </c>
      <c r="E2917" t="str" cm="1">
        <f t="array" ref="E2917">_xlfn.XLOOKUP(B2917,B2917:B7916,'working_data '!U2927:U7926,NA,0)</f>
        <v>Gold</v>
      </c>
    </row>
    <row r="2918" spans="1:5" x14ac:dyDescent="0.35">
      <c r="A2918">
        <v>9133</v>
      </c>
      <c r="B2918">
        <v>52</v>
      </c>
      <c r="C2918" t="str" cm="1">
        <f t="array" ref="C2918">_xlfn.XLOOKUP(A2918,A2918:A7917,'working_data '!S2928:S7927,NA,0)</f>
        <v>Male</v>
      </c>
      <c r="D2918" cm="1">
        <f t="array" ref="D2918">_xlfn.XLOOKUP(A2918,A2918:A7917,'working_data '!T2928:T7927,NA,0)</f>
        <v>40900.44</v>
      </c>
      <c r="E2918" t="str" cm="1">
        <f t="array" ref="E2918">_xlfn.XLOOKUP(B2918,B2918:B7917,'working_data '!U2928:U7927,NA,0)</f>
        <v>Silver</v>
      </c>
    </row>
    <row r="2919" spans="1:5" x14ac:dyDescent="0.35">
      <c r="A2919">
        <v>6680</v>
      </c>
      <c r="B2919">
        <v>58</v>
      </c>
      <c r="C2919" t="str" cm="1">
        <f t="array" ref="C2919">_xlfn.XLOOKUP(A2919,A2919:A7918,'working_data '!S2929:S7928,NA,0)</f>
        <v>Other</v>
      </c>
      <c r="D2919" cm="1">
        <f t="array" ref="D2919">_xlfn.XLOOKUP(A2919,A2919:A7918,'working_data '!T2929:T7928,NA,0)</f>
        <v>31397</v>
      </c>
      <c r="E2919" t="str" cm="1">
        <f t="array" ref="E2919">_xlfn.XLOOKUP(B2919,B2919:B7918,'working_data '!U2929:U7928,NA,0)</f>
        <v>Bronze</v>
      </c>
    </row>
    <row r="2920" spans="1:5" x14ac:dyDescent="0.35">
      <c r="A2920">
        <v>9568</v>
      </c>
      <c r="B2920">
        <v>53</v>
      </c>
      <c r="C2920" t="str" cm="1">
        <f t="array" ref="C2920">_xlfn.XLOOKUP(A2920,A2920:A7919,'working_data '!S2930:S7929,NA,0)</f>
        <v>Female</v>
      </c>
      <c r="D2920" cm="1">
        <f t="array" ref="D2920">_xlfn.XLOOKUP(A2920,A2920:A7919,'working_data '!T2930:T7929,NA,0)</f>
        <v>63500.85</v>
      </c>
      <c r="E2920" t="str" cm="1">
        <f t="array" ref="E2920">_xlfn.XLOOKUP(B2920,B2920:B7919,'working_data '!U2930:U7929,NA,0)</f>
        <v>Gold</v>
      </c>
    </row>
    <row r="2921" spans="1:5" x14ac:dyDescent="0.35">
      <c r="A2921">
        <v>9474</v>
      </c>
      <c r="B2921">
        <v>64</v>
      </c>
      <c r="C2921" t="str" cm="1">
        <f t="array" ref="C2921">_xlfn.XLOOKUP(A2921,A2921:A7920,'working_data '!S2931:S7930,NA,0)</f>
        <v>Male</v>
      </c>
      <c r="D2921" cm="1">
        <f t="array" ref="D2921">_xlfn.XLOOKUP(A2921,A2921:A7920,'working_data '!T2931:T7930,NA,0)</f>
        <v>64587.14</v>
      </c>
      <c r="E2921" t="str" cm="1">
        <f t="array" ref="E2921">_xlfn.XLOOKUP(B2921,B2921:B7920,'working_data '!U2931:U7930,NA,0)</f>
        <v>Bronze</v>
      </c>
    </row>
    <row r="2922" spans="1:5" x14ac:dyDescent="0.35">
      <c r="A2922">
        <v>5247</v>
      </c>
      <c r="B2922">
        <v>63</v>
      </c>
      <c r="C2922" t="str" cm="1">
        <f t="array" ref="C2922">_xlfn.XLOOKUP(A2922,A2922:A7921,'working_data '!S2932:S7931,NA,0)</f>
        <v>Other</v>
      </c>
      <c r="D2922" cm="1">
        <f t="array" ref="D2922">_xlfn.XLOOKUP(A2922,A2922:A7921,'working_data '!T2932:T7931,NA,0)</f>
        <v>25184.74</v>
      </c>
      <c r="E2922" t="str" cm="1">
        <f t="array" ref="E2922">_xlfn.XLOOKUP(B2922,B2922:B7921,'working_data '!U2932:U7931,NA,0)</f>
        <v>Platinum</v>
      </c>
    </row>
    <row r="2923" spans="1:5" x14ac:dyDescent="0.35">
      <c r="A2923">
        <v>3735</v>
      </c>
      <c r="B2923">
        <v>63</v>
      </c>
      <c r="C2923" t="str" cm="1">
        <f t="array" ref="C2923">_xlfn.XLOOKUP(A2923,A2923:A7922,'working_data '!S2933:S7932,NA,0)</f>
        <v>Other</v>
      </c>
      <c r="D2923" cm="1">
        <f t="array" ref="D2923">_xlfn.XLOOKUP(A2923,A2923:A7922,'working_data '!T2933:T7932,NA,0)</f>
        <v>86767.45</v>
      </c>
      <c r="E2923" t="str" cm="1">
        <f t="array" ref="E2923">_xlfn.XLOOKUP(B2923,B2923:B7922,'working_data '!U2933:U7932,NA,0)</f>
        <v>Gold</v>
      </c>
    </row>
    <row r="2924" spans="1:5" x14ac:dyDescent="0.35">
      <c r="A2924">
        <v>7092</v>
      </c>
      <c r="B2924">
        <v>44</v>
      </c>
      <c r="C2924" t="str" cm="1">
        <f t="array" ref="C2924">_xlfn.XLOOKUP(A2924,A2924:A7923,'working_data '!S2934:S7933,NA,0)</f>
        <v>Female</v>
      </c>
      <c r="D2924" cm="1">
        <f t="array" ref="D2924">_xlfn.XLOOKUP(A2924,A2924:A7923,'working_data '!T2934:T7933,NA,0)</f>
        <v>30968.62</v>
      </c>
      <c r="E2924" t="str" cm="1">
        <f t="array" ref="E2924">_xlfn.XLOOKUP(B2924,B2924:B7923,'working_data '!U2934:U7933,NA,0)</f>
        <v>Silver</v>
      </c>
    </row>
    <row r="2925" spans="1:5" x14ac:dyDescent="0.35">
      <c r="A2925">
        <v>3079</v>
      </c>
      <c r="B2925">
        <v>42</v>
      </c>
      <c r="C2925" t="str" cm="1">
        <f t="array" ref="C2925">_xlfn.XLOOKUP(A2925,A2925:A7924,'working_data '!S2935:S7934,NA,0)</f>
        <v>Male</v>
      </c>
      <c r="D2925" cm="1">
        <f t="array" ref="D2925">_xlfn.XLOOKUP(A2925,A2925:A7924,'working_data '!T2935:T7934,NA,0)</f>
        <v>112431.43</v>
      </c>
      <c r="E2925" t="str" cm="1">
        <f t="array" ref="E2925">_xlfn.XLOOKUP(B2925,B2925:B7924,'working_data '!U2935:U7934,NA,0)</f>
        <v>Silver</v>
      </c>
    </row>
    <row r="2926" spans="1:5" x14ac:dyDescent="0.35">
      <c r="A2926">
        <v>5403</v>
      </c>
      <c r="B2926">
        <v>50</v>
      </c>
      <c r="C2926" t="str" cm="1">
        <f t="array" ref="C2926">_xlfn.XLOOKUP(A2926,A2926:A7925,'working_data '!S2936:S7935,NA,0)</f>
        <v>Female</v>
      </c>
      <c r="D2926" cm="1">
        <f t="array" ref="D2926">_xlfn.XLOOKUP(A2926,A2926:A7925,'working_data '!T2936:T7935,NA,0)</f>
        <v>113904.52</v>
      </c>
      <c r="E2926" t="str" cm="1">
        <f t="array" ref="E2926">_xlfn.XLOOKUP(B2926,B2926:B7925,'working_data '!U2936:U7935,NA,0)</f>
        <v>Platinum</v>
      </c>
    </row>
    <row r="2927" spans="1:5" x14ac:dyDescent="0.35">
      <c r="A2927">
        <v>2934</v>
      </c>
      <c r="B2927">
        <v>55</v>
      </c>
      <c r="C2927" t="str" cm="1">
        <f t="array" ref="C2927">_xlfn.XLOOKUP(A2927,A2927:A7926,'working_data '!S2937:S7936,NA,0)</f>
        <v>Female</v>
      </c>
      <c r="D2927" cm="1">
        <f t="array" ref="D2927">_xlfn.XLOOKUP(A2927,A2927:A7926,'working_data '!T2937:T7936,NA,0)</f>
        <v>116204.34</v>
      </c>
      <c r="E2927" t="str" cm="1">
        <f t="array" ref="E2927">_xlfn.XLOOKUP(B2927,B2927:B7926,'working_data '!U2937:U7936,NA,0)</f>
        <v>Silver</v>
      </c>
    </row>
    <row r="2928" spans="1:5" x14ac:dyDescent="0.35">
      <c r="A2928">
        <v>1480</v>
      </c>
      <c r="B2928">
        <v>51</v>
      </c>
      <c r="C2928" t="str" cm="1">
        <f t="array" ref="C2928">_xlfn.XLOOKUP(A2928,A2928:A7927,'working_data '!S2938:S7937,NA,0)</f>
        <v>Male</v>
      </c>
      <c r="D2928" cm="1">
        <f t="array" ref="D2928">_xlfn.XLOOKUP(A2928,A2928:A7927,'working_data '!T2938:T7937,NA,0)</f>
        <v>87426.5</v>
      </c>
      <c r="E2928" t="str" cm="1">
        <f t="array" ref="E2928">_xlfn.XLOOKUP(B2928,B2928:B7927,'working_data '!U2938:U7937,NA,0)</f>
        <v>Platinum</v>
      </c>
    </row>
    <row r="2929" spans="1:5" x14ac:dyDescent="0.35">
      <c r="A2929">
        <v>6488</v>
      </c>
      <c r="B2929">
        <v>18</v>
      </c>
      <c r="C2929" t="str" cm="1">
        <f t="array" ref="C2929">_xlfn.XLOOKUP(A2929,A2929:A7928,'working_data '!S2939:S7938,NA,0)</f>
        <v>Female</v>
      </c>
      <c r="D2929" cm="1">
        <f t="array" ref="D2929">_xlfn.XLOOKUP(A2929,A2929:A7928,'working_data '!T2939:T7938,NA,0)</f>
        <v>110202.27</v>
      </c>
      <c r="E2929" t="str" cm="1">
        <f t="array" ref="E2929">_xlfn.XLOOKUP(B2929,B2929:B7928,'working_data '!U2939:U7938,NA,0)</f>
        <v>Bronze</v>
      </c>
    </row>
    <row r="2930" spans="1:5" x14ac:dyDescent="0.35">
      <c r="A2930">
        <v>8034</v>
      </c>
      <c r="B2930">
        <v>24</v>
      </c>
      <c r="C2930" t="str" cm="1">
        <f t="array" ref="C2930">_xlfn.XLOOKUP(A2930,A2930:A7929,'working_data '!S2940:S7939,NA,0)</f>
        <v>Male</v>
      </c>
      <c r="D2930" cm="1">
        <f t="array" ref="D2930">_xlfn.XLOOKUP(A2930,A2930:A7929,'working_data '!T2940:T7939,NA,0)</f>
        <v>75983.13</v>
      </c>
      <c r="E2930" t="str" cm="1">
        <f t="array" ref="E2930">_xlfn.XLOOKUP(B2930,B2930:B7929,'working_data '!U2940:U7939,NA,0)</f>
        <v>Platinum</v>
      </c>
    </row>
    <row r="2931" spans="1:5" x14ac:dyDescent="0.35">
      <c r="A2931">
        <v>5456</v>
      </c>
      <c r="B2931">
        <v>19</v>
      </c>
      <c r="C2931" t="str" cm="1">
        <f t="array" ref="C2931">_xlfn.XLOOKUP(A2931,A2931:A7930,'working_data '!S2941:S7940,NA,0)</f>
        <v>Male</v>
      </c>
      <c r="D2931" cm="1">
        <f t="array" ref="D2931">_xlfn.XLOOKUP(A2931,A2931:A7930,'working_data '!T2941:T7940,NA,0)</f>
        <v>33717.620000000003</v>
      </c>
      <c r="E2931" t="str" cm="1">
        <f t="array" ref="E2931">_xlfn.XLOOKUP(B2931,B2931:B7930,'working_data '!U2941:U7940,NA,0)</f>
        <v>Gold</v>
      </c>
    </row>
    <row r="2932" spans="1:5" x14ac:dyDescent="0.35">
      <c r="A2932">
        <v>9582</v>
      </c>
      <c r="B2932">
        <v>43</v>
      </c>
      <c r="C2932" t="str" cm="1">
        <f t="array" ref="C2932">_xlfn.XLOOKUP(A2932,A2932:A7931,'working_data '!S2942:S7941,NA,0)</f>
        <v>Male</v>
      </c>
      <c r="D2932" cm="1">
        <f t="array" ref="D2932">_xlfn.XLOOKUP(A2932,A2932:A7931,'working_data '!T2942:T7941,NA,0)</f>
        <v>22737.81</v>
      </c>
      <c r="E2932" t="str" cm="1">
        <f t="array" ref="E2932">_xlfn.XLOOKUP(B2932,B2932:B7931,'working_data '!U2942:U7941,NA,0)</f>
        <v>Silver</v>
      </c>
    </row>
    <row r="2933" spans="1:5" x14ac:dyDescent="0.35">
      <c r="A2933">
        <v>2046</v>
      </c>
      <c r="B2933">
        <v>58</v>
      </c>
      <c r="C2933" t="str" cm="1">
        <f t="array" ref="C2933">_xlfn.XLOOKUP(A2933,A2933:A7932,'working_data '!S2943:S7942,NA,0)</f>
        <v>Female</v>
      </c>
      <c r="D2933" cm="1">
        <f t="array" ref="D2933">_xlfn.XLOOKUP(A2933,A2933:A7932,'working_data '!T2943:T7942,NA,0)</f>
        <v>46236.67</v>
      </c>
      <c r="E2933" t="str" cm="1">
        <f t="array" ref="E2933">_xlfn.XLOOKUP(B2933,B2933:B7932,'working_data '!U2943:U7942,NA,0)</f>
        <v>Silver</v>
      </c>
    </row>
    <row r="2934" spans="1:5" x14ac:dyDescent="0.35">
      <c r="A2934">
        <v>5308</v>
      </c>
      <c r="B2934">
        <v>61</v>
      </c>
      <c r="C2934" t="str" cm="1">
        <f t="array" ref="C2934">_xlfn.XLOOKUP(A2934,A2934:A7933,'working_data '!S2944:S7943,NA,0)</f>
        <v>Male</v>
      </c>
      <c r="D2934" cm="1">
        <f t="array" ref="D2934">_xlfn.XLOOKUP(A2934,A2934:A7933,'working_data '!T2944:T7943,NA,0)</f>
        <v>54793.65</v>
      </c>
      <c r="E2934" t="str" cm="1">
        <f t="array" ref="E2934">_xlfn.XLOOKUP(B2934,B2934:B7933,'working_data '!U2944:U7943,NA,0)</f>
        <v>Gold</v>
      </c>
    </row>
    <row r="2935" spans="1:5" x14ac:dyDescent="0.35">
      <c r="A2935">
        <v>2262</v>
      </c>
      <c r="B2935">
        <v>39</v>
      </c>
      <c r="C2935" t="str" cm="1">
        <f t="array" ref="C2935">_xlfn.XLOOKUP(A2935,A2935:A7934,'working_data '!S2945:S7944,NA,0)</f>
        <v>Male</v>
      </c>
      <c r="D2935" cm="1">
        <f t="array" ref="D2935">_xlfn.XLOOKUP(A2935,A2935:A7934,'working_data '!T2945:T7944,NA,0)</f>
        <v>115230.95</v>
      </c>
      <c r="E2935" t="str" cm="1">
        <f t="array" ref="E2935">_xlfn.XLOOKUP(B2935,B2935:B7934,'working_data '!U2945:U7944,NA,0)</f>
        <v>Silver</v>
      </c>
    </row>
    <row r="2936" spans="1:5" x14ac:dyDescent="0.35">
      <c r="A2936">
        <v>9128</v>
      </c>
      <c r="B2936">
        <v>67</v>
      </c>
      <c r="C2936" t="str" cm="1">
        <f t="array" ref="C2936">_xlfn.XLOOKUP(A2936,A2936:A7935,'working_data '!S2946:S7945,NA,0)</f>
        <v>Male</v>
      </c>
      <c r="D2936" cm="1">
        <f t="array" ref="D2936">_xlfn.XLOOKUP(A2936,A2936:A7935,'working_data '!T2946:T7945,NA,0)</f>
        <v>84765.09</v>
      </c>
      <c r="E2936" t="str" cm="1">
        <f t="array" ref="E2936">_xlfn.XLOOKUP(B2936,B2936:B7935,'working_data '!U2946:U7945,NA,0)</f>
        <v>Gold</v>
      </c>
    </row>
    <row r="2937" spans="1:5" x14ac:dyDescent="0.35">
      <c r="A2937">
        <v>8457</v>
      </c>
      <c r="B2937">
        <v>64</v>
      </c>
      <c r="C2937" t="str" cm="1">
        <f t="array" ref="C2937">_xlfn.XLOOKUP(A2937,A2937:A7936,'working_data '!S2947:S7946,NA,0)</f>
        <v>Other</v>
      </c>
      <c r="D2937" cm="1">
        <f t="array" ref="D2937">_xlfn.XLOOKUP(A2937,A2937:A7936,'working_data '!T2947:T7946,NA,0)</f>
        <v>22968.880000000001</v>
      </c>
      <c r="E2937" t="str" cm="1">
        <f t="array" ref="E2937">_xlfn.XLOOKUP(B2937,B2937:B7936,'working_data '!U2947:U7946,NA,0)</f>
        <v>Silver</v>
      </c>
    </row>
    <row r="2938" spans="1:5" x14ac:dyDescent="0.35">
      <c r="A2938">
        <v>9368</v>
      </c>
      <c r="B2938">
        <v>29</v>
      </c>
      <c r="C2938" t="str" cm="1">
        <f t="array" ref="C2938">_xlfn.XLOOKUP(A2938,A2938:A7937,'working_data '!S2948:S7947,NA,0)</f>
        <v>Other</v>
      </c>
      <c r="D2938" cm="1">
        <f t="array" ref="D2938">_xlfn.XLOOKUP(A2938,A2938:A7937,'working_data '!T2948:T7947,NA,0)</f>
        <v>22563.200000000001</v>
      </c>
      <c r="E2938" t="str" cm="1">
        <f t="array" ref="E2938">_xlfn.XLOOKUP(B2938,B2938:B7937,'working_data '!U2948:U7947,NA,0)</f>
        <v>Silver</v>
      </c>
    </row>
    <row r="2939" spans="1:5" x14ac:dyDescent="0.35">
      <c r="A2939">
        <v>6900</v>
      </c>
      <c r="B2939">
        <v>51</v>
      </c>
      <c r="C2939" t="str" cm="1">
        <f t="array" ref="C2939">_xlfn.XLOOKUP(A2939,A2939:A7938,'working_data '!S2949:S7948,NA,0)</f>
        <v>Female</v>
      </c>
      <c r="D2939" cm="1">
        <f t="array" ref="D2939">_xlfn.XLOOKUP(A2939,A2939:A7938,'working_data '!T2949:T7948,NA,0)</f>
        <v>74707.73</v>
      </c>
      <c r="E2939" t="str" cm="1">
        <f t="array" ref="E2939">_xlfn.XLOOKUP(B2939,B2939:B7938,'working_data '!U2949:U7948,NA,0)</f>
        <v>Gold</v>
      </c>
    </row>
    <row r="2940" spans="1:5" x14ac:dyDescent="0.35">
      <c r="A2940">
        <v>1908</v>
      </c>
      <c r="B2940">
        <v>40</v>
      </c>
      <c r="C2940" t="str" cm="1">
        <f t="array" ref="C2940">_xlfn.XLOOKUP(A2940,A2940:A7939,'working_data '!S2950:S7949,NA,0)</f>
        <v>Other</v>
      </c>
      <c r="D2940" cm="1">
        <f t="array" ref="D2940">_xlfn.XLOOKUP(A2940,A2940:A7939,'working_data '!T2950:T7949,NA,0)</f>
        <v>83187.710000000006</v>
      </c>
      <c r="E2940" t="str" cm="1">
        <f t="array" ref="E2940">_xlfn.XLOOKUP(B2940,B2940:B7939,'working_data '!U2950:U7949,NA,0)</f>
        <v>Gold</v>
      </c>
    </row>
    <row r="2941" spans="1:5" x14ac:dyDescent="0.35">
      <c r="A2941">
        <v>9185</v>
      </c>
      <c r="B2941">
        <v>36</v>
      </c>
      <c r="C2941" t="str" cm="1">
        <f t="array" ref="C2941">_xlfn.XLOOKUP(A2941,A2941:A7940,'working_data '!S2951:S7950,NA,0)</f>
        <v>Male</v>
      </c>
      <c r="D2941" cm="1">
        <f t="array" ref="D2941">_xlfn.XLOOKUP(A2941,A2941:A7940,'working_data '!T2951:T7950,NA,0)</f>
        <v>90553.67</v>
      </c>
      <c r="E2941" t="str" cm="1">
        <f t="array" ref="E2941">_xlfn.XLOOKUP(B2941,B2941:B7940,'working_data '!U2951:U7950,NA,0)</f>
        <v>Silver</v>
      </c>
    </row>
    <row r="2942" spans="1:5" x14ac:dyDescent="0.35">
      <c r="A2942">
        <v>3734</v>
      </c>
      <c r="B2942">
        <v>37</v>
      </c>
      <c r="C2942" t="str" cm="1">
        <f t="array" ref="C2942">_xlfn.XLOOKUP(A2942,A2942:A7941,'working_data '!S2952:S7951,NA,0)</f>
        <v>Female</v>
      </c>
      <c r="D2942" cm="1">
        <f t="array" ref="D2942">_xlfn.XLOOKUP(A2942,A2942:A7941,'working_data '!T2952:T7951,NA,0)</f>
        <v>39046.620000000003</v>
      </c>
      <c r="E2942" t="str" cm="1">
        <f t="array" ref="E2942">_xlfn.XLOOKUP(B2942,B2942:B7941,'working_data '!U2952:U7951,NA,0)</f>
        <v>Silver</v>
      </c>
    </row>
    <row r="2943" spans="1:5" x14ac:dyDescent="0.35">
      <c r="A2943">
        <v>7024</v>
      </c>
      <c r="B2943">
        <v>64</v>
      </c>
      <c r="C2943" t="str" cm="1">
        <f t="array" ref="C2943">_xlfn.XLOOKUP(A2943,A2943:A7942,'working_data '!S2953:S7952,NA,0)</f>
        <v>Female</v>
      </c>
      <c r="D2943" cm="1">
        <f t="array" ref="D2943">_xlfn.XLOOKUP(A2943,A2943:A7942,'working_data '!T2953:T7952,NA,0)</f>
        <v>96669.2</v>
      </c>
      <c r="E2943" t="str" cm="1">
        <f t="array" ref="E2943">_xlfn.XLOOKUP(B2943,B2943:B7942,'working_data '!U2953:U7952,NA,0)</f>
        <v>Silver</v>
      </c>
    </row>
    <row r="2944" spans="1:5" x14ac:dyDescent="0.35">
      <c r="A2944">
        <v>3577</v>
      </c>
      <c r="B2944">
        <v>30</v>
      </c>
      <c r="C2944" t="str" cm="1">
        <f t="array" ref="C2944">_xlfn.XLOOKUP(A2944,A2944:A7943,'working_data '!S2954:S7953,NA,0)</f>
        <v>Other</v>
      </c>
      <c r="D2944" cm="1">
        <f t="array" ref="D2944">_xlfn.XLOOKUP(A2944,A2944:A7943,'working_data '!T2954:T7953,NA,0)</f>
        <v>34508.730000000003</v>
      </c>
      <c r="E2944" t="str" cm="1">
        <f t="array" ref="E2944">_xlfn.XLOOKUP(B2944,B2944:B7943,'working_data '!U2954:U7953,NA,0)</f>
        <v>Bronze</v>
      </c>
    </row>
    <row r="2945" spans="1:5" x14ac:dyDescent="0.35">
      <c r="A2945">
        <v>5179</v>
      </c>
      <c r="B2945">
        <v>20</v>
      </c>
      <c r="C2945" t="str" cm="1">
        <f t="array" ref="C2945">_xlfn.XLOOKUP(A2945,A2945:A7944,'working_data '!S2955:S7954,NA,0)</f>
        <v>Other</v>
      </c>
      <c r="D2945" cm="1">
        <f t="array" ref="D2945">_xlfn.XLOOKUP(A2945,A2945:A7944,'working_data '!T2955:T7954,NA,0)</f>
        <v>88959.71</v>
      </c>
      <c r="E2945" t="str" cm="1">
        <f t="array" ref="E2945">_xlfn.XLOOKUP(B2945,B2945:B7944,'working_data '!U2955:U7954,NA,0)</f>
        <v>Bronze</v>
      </c>
    </row>
    <row r="2946" spans="1:5" x14ac:dyDescent="0.35">
      <c r="A2946">
        <v>2685</v>
      </c>
      <c r="B2946">
        <v>38</v>
      </c>
      <c r="C2946" t="str" cm="1">
        <f t="array" ref="C2946">_xlfn.XLOOKUP(A2946,A2946:A7945,'working_data '!S2956:S7955,NA,0)</f>
        <v>Female</v>
      </c>
      <c r="D2946" cm="1">
        <f t="array" ref="D2946">_xlfn.XLOOKUP(A2946,A2946:A7945,'working_data '!T2956:T7955,NA,0)</f>
        <v>76311.33</v>
      </c>
      <c r="E2946" t="str" cm="1">
        <f t="array" ref="E2946">_xlfn.XLOOKUP(B2946,B2946:B7945,'working_data '!U2956:U7955,NA,0)</f>
        <v>Platinum</v>
      </c>
    </row>
    <row r="2947" spans="1:5" x14ac:dyDescent="0.35">
      <c r="A2947">
        <v>2889</v>
      </c>
      <c r="B2947">
        <v>29</v>
      </c>
      <c r="C2947" t="str" cm="1">
        <f t="array" ref="C2947">_xlfn.XLOOKUP(A2947,A2947:A7946,'working_data '!S2957:S7956,NA,0)</f>
        <v>Male</v>
      </c>
      <c r="D2947" cm="1">
        <f t="array" ref="D2947">_xlfn.XLOOKUP(A2947,A2947:A7946,'working_data '!T2957:T7956,NA,0)</f>
        <v>40457.57</v>
      </c>
      <c r="E2947" t="str" cm="1">
        <f t="array" ref="E2947">_xlfn.XLOOKUP(B2947,B2947:B7946,'working_data '!U2957:U7956,NA,0)</f>
        <v>Bronze</v>
      </c>
    </row>
    <row r="2948" spans="1:5" x14ac:dyDescent="0.35">
      <c r="A2948">
        <v>4742</v>
      </c>
      <c r="B2948">
        <v>60</v>
      </c>
      <c r="C2948" t="str" cm="1">
        <f t="array" ref="C2948">_xlfn.XLOOKUP(A2948,A2948:A7947,'working_data '!S2958:S7957,NA,0)</f>
        <v>Female</v>
      </c>
      <c r="D2948" cm="1">
        <f t="array" ref="D2948">_xlfn.XLOOKUP(A2948,A2948:A7947,'working_data '!T2958:T7957,NA,0)</f>
        <v>65561.149999999994</v>
      </c>
      <c r="E2948" t="str" cm="1">
        <f t="array" ref="E2948">_xlfn.XLOOKUP(B2948,B2948:B7947,'working_data '!U2958:U7957,NA,0)</f>
        <v>Bronze</v>
      </c>
    </row>
    <row r="2949" spans="1:5" x14ac:dyDescent="0.35">
      <c r="A2949">
        <v>9336</v>
      </c>
      <c r="B2949">
        <v>31</v>
      </c>
      <c r="C2949" t="str" cm="1">
        <f t="array" ref="C2949">_xlfn.XLOOKUP(A2949,A2949:A7948,'working_data '!S2959:S7958,NA,0)</f>
        <v>Female</v>
      </c>
      <c r="D2949" cm="1">
        <f t="array" ref="D2949">_xlfn.XLOOKUP(A2949,A2949:A7948,'working_data '!T2959:T7958,NA,0)</f>
        <v>57325.04</v>
      </c>
      <c r="E2949" t="str" cm="1">
        <f t="array" ref="E2949">_xlfn.XLOOKUP(B2949,B2949:B7948,'working_data '!U2959:U7958,NA,0)</f>
        <v>Platinum</v>
      </c>
    </row>
    <row r="2950" spans="1:5" x14ac:dyDescent="0.35">
      <c r="A2950">
        <v>1042</v>
      </c>
      <c r="B2950">
        <v>65</v>
      </c>
      <c r="C2950" t="str" cm="1">
        <f t="array" ref="C2950">_xlfn.XLOOKUP(A2950,A2950:A7949,'working_data '!S2960:S7959,NA,0)</f>
        <v>Male</v>
      </c>
      <c r="D2950" cm="1">
        <f t="array" ref="D2950">_xlfn.XLOOKUP(A2950,A2950:A7949,'working_data '!T2960:T7959,NA,0)</f>
        <v>83808.800000000003</v>
      </c>
      <c r="E2950" t="str" cm="1">
        <f t="array" ref="E2950">_xlfn.XLOOKUP(B2950,B2950:B7949,'working_data '!U2960:U7959,NA,0)</f>
        <v>Silver</v>
      </c>
    </row>
    <row r="2951" spans="1:5" x14ac:dyDescent="0.35">
      <c r="A2951">
        <v>1721</v>
      </c>
      <c r="B2951">
        <v>45</v>
      </c>
      <c r="C2951" t="str" cm="1">
        <f t="array" ref="C2951">_xlfn.XLOOKUP(A2951,A2951:A7950,'working_data '!S2961:S7960,NA,0)</f>
        <v>Male</v>
      </c>
      <c r="D2951" cm="1">
        <f t="array" ref="D2951">_xlfn.XLOOKUP(A2951,A2951:A7950,'working_data '!T2961:T7960,NA,0)</f>
        <v>90295.56</v>
      </c>
      <c r="E2951" t="str" cm="1">
        <f t="array" ref="E2951">_xlfn.XLOOKUP(B2951,B2951:B7950,'working_data '!U2961:U7960,NA,0)</f>
        <v>Platinum</v>
      </c>
    </row>
    <row r="2952" spans="1:5" x14ac:dyDescent="0.35">
      <c r="A2952">
        <v>1201</v>
      </c>
      <c r="B2952">
        <v>24</v>
      </c>
      <c r="C2952" t="str" cm="1">
        <f t="array" ref="C2952">_xlfn.XLOOKUP(A2952,A2952:A7951,'working_data '!S2962:S7961,NA,0)</f>
        <v>Female</v>
      </c>
      <c r="D2952" cm="1">
        <f t="array" ref="D2952">_xlfn.XLOOKUP(A2952,A2952:A7951,'working_data '!T2962:T7961,NA,0)</f>
        <v>25137.27</v>
      </c>
      <c r="E2952" t="str" cm="1">
        <f t="array" ref="E2952">_xlfn.XLOOKUP(B2952,B2952:B7951,'working_data '!U2962:U7961,NA,0)</f>
        <v>Bronze</v>
      </c>
    </row>
    <row r="2953" spans="1:5" x14ac:dyDescent="0.35">
      <c r="A2953">
        <v>5006</v>
      </c>
      <c r="B2953">
        <v>34</v>
      </c>
      <c r="C2953" t="str" cm="1">
        <f t="array" ref="C2953">_xlfn.XLOOKUP(A2953,A2953:A7952,'working_data '!S2963:S7962,NA,0)</f>
        <v>Other</v>
      </c>
      <c r="D2953" cm="1">
        <f t="array" ref="D2953">_xlfn.XLOOKUP(A2953,A2953:A7952,'working_data '!T2963:T7962,NA,0)</f>
        <v>119874.85</v>
      </c>
      <c r="E2953" t="str" cm="1">
        <f t="array" ref="E2953">_xlfn.XLOOKUP(B2953,B2953:B7952,'working_data '!U2963:U7962,NA,0)</f>
        <v>Bronze</v>
      </c>
    </row>
    <row r="2954" spans="1:5" x14ac:dyDescent="0.35">
      <c r="A2954">
        <v>1753</v>
      </c>
      <c r="B2954">
        <v>66</v>
      </c>
      <c r="C2954" t="str" cm="1">
        <f t="array" ref="C2954">_xlfn.XLOOKUP(A2954,A2954:A7953,'working_data '!S2964:S7963,NA,0)</f>
        <v>Other</v>
      </c>
      <c r="D2954" cm="1">
        <f t="array" ref="D2954">_xlfn.XLOOKUP(A2954,A2954:A7953,'working_data '!T2964:T7963,NA,0)</f>
        <v>51540.51</v>
      </c>
      <c r="E2954" t="str" cm="1">
        <f t="array" ref="E2954">_xlfn.XLOOKUP(B2954,B2954:B7953,'working_data '!U2964:U7963,NA,0)</f>
        <v>Platinum</v>
      </c>
    </row>
    <row r="2955" spans="1:5" x14ac:dyDescent="0.35">
      <c r="A2955">
        <v>8729</v>
      </c>
      <c r="B2955">
        <v>24</v>
      </c>
      <c r="C2955" t="str" cm="1">
        <f t="array" ref="C2955">_xlfn.XLOOKUP(A2955,A2955:A7954,'working_data '!S2965:S7964,NA,0)</f>
        <v>Male</v>
      </c>
      <c r="D2955" cm="1">
        <f t="array" ref="D2955">_xlfn.XLOOKUP(A2955,A2955:A7954,'working_data '!T2965:T7964,NA,0)</f>
        <v>55077.22</v>
      </c>
      <c r="E2955" t="str" cm="1">
        <f t="array" ref="E2955">_xlfn.XLOOKUP(B2955,B2955:B7954,'working_data '!U2965:U7964,NA,0)</f>
        <v>Silver</v>
      </c>
    </row>
    <row r="2956" spans="1:5" x14ac:dyDescent="0.35">
      <c r="A2956">
        <v>6963</v>
      </c>
      <c r="B2956">
        <v>45</v>
      </c>
      <c r="C2956" t="str" cm="1">
        <f t="array" ref="C2956">_xlfn.XLOOKUP(A2956,A2956:A7955,'working_data '!S2966:S7965,NA,0)</f>
        <v>Other</v>
      </c>
      <c r="D2956" cm="1">
        <f t="array" ref="D2956">_xlfn.XLOOKUP(A2956,A2956:A7955,'working_data '!T2966:T7965,NA,0)</f>
        <v>88766.23</v>
      </c>
      <c r="E2956" t="str" cm="1">
        <f t="array" ref="E2956">_xlfn.XLOOKUP(B2956,B2956:B7955,'working_data '!U2966:U7965,NA,0)</f>
        <v>Silver</v>
      </c>
    </row>
    <row r="2957" spans="1:5" x14ac:dyDescent="0.35">
      <c r="A2957">
        <v>7274</v>
      </c>
      <c r="B2957">
        <v>68</v>
      </c>
      <c r="C2957" t="str" cm="1">
        <f t="array" ref="C2957">_xlfn.XLOOKUP(A2957,A2957:A7956,'working_data '!S2967:S7966,NA,0)</f>
        <v>Male</v>
      </c>
      <c r="D2957" cm="1">
        <f t="array" ref="D2957">_xlfn.XLOOKUP(A2957,A2957:A7956,'working_data '!T2967:T7966,NA,0)</f>
        <v>66431.78</v>
      </c>
      <c r="E2957" t="str" cm="1">
        <f t="array" ref="E2957">_xlfn.XLOOKUP(B2957,B2957:B7956,'working_data '!U2967:U7966,NA,0)</f>
        <v>Gold</v>
      </c>
    </row>
    <row r="2958" spans="1:5" x14ac:dyDescent="0.35">
      <c r="A2958">
        <v>3458</v>
      </c>
      <c r="B2958">
        <v>32</v>
      </c>
      <c r="C2958" t="str" cm="1">
        <f t="array" ref="C2958">_xlfn.XLOOKUP(A2958,A2958:A7957,'working_data '!S2968:S7967,NA,0)</f>
        <v>Male</v>
      </c>
      <c r="D2958" cm="1">
        <f t="array" ref="D2958">_xlfn.XLOOKUP(A2958,A2958:A7957,'working_data '!T2968:T7967,NA,0)</f>
        <v>91677.33</v>
      </c>
      <c r="E2958" t="str" cm="1">
        <f t="array" ref="E2958">_xlfn.XLOOKUP(B2958,B2958:B7957,'working_data '!U2968:U7967,NA,0)</f>
        <v>Gold</v>
      </c>
    </row>
    <row r="2959" spans="1:5" x14ac:dyDescent="0.35">
      <c r="A2959">
        <v>3932</v>
      </c>
      <c r="B2959">
        <v>59</v>
      </c>
      <c r="C2959" t="str" cm="1">
        <f t="array" ref="C2959">_xlfn.XLOOKUP(A2959,A2959:A7958,'working_data '!S2969:S7968,NA,0)</f>
        <v>Female</v>
      </c>
      <c r="D2959" cm="1">
        <f t="array" ref="D2959">_xlfn.XLOOKUP(A2959,A2959:A7958,'working_data '!T2969:T7968,NA,0)</f>
        <v>108035.28</v>
      </c>
      <c r="E2959" t="str" cm="1">
        <f t="array" ref="E2959">_xlfn.XLOOKUP(B2959,B2959:B7958,'working_data '!U2969:U7968,NA,0)</f>
        <v>Silver</v>
      </c>
    </row>
    <row r="2960" spans="1:5" x14ac:dyDescent="0.35">
      <c r="A2960">
        <v>1579</v>
      </c>
      <c r="B2960">
        <v>46</v>
      </c>
      <c r="C2960" t="str" cm="1">
        <f t="array" ref="C2960">_xlfn.XLOOKUP(A2960,A2960:A7959,'working_data '!S2970:S7969,NA,0)</f>
        <v>Female</v>
      </c>
      <c r="D2960" cm="1">
        <f t="array" ref="D2960">_xlfn.XLOOKUP(A2960,A2960:A7959,'working_data '!T2970:T7969,NA,0)</f>
        <v>62563.83</v>
      </c>
      <c r="E2960" t="str" cm="1">
        <f t="array" ref="E2960">_xlfn.XLOOKUP(B2960,B2960:B7959,'working_data '!U2970:U7969,NA,0)</f>
        <v>Gold</v>
      </c>
    </row>
    <row r="2961" spans="1:5" x14ac:dyDescent="0.35">
      <c r="A2961">
        <v>7870</v>
      </c>
      <c r="B2961">
        <v>19</v>
      </c>
      <c r="C2961" t="str" cm="1">
        <f t="array" ref="C2961">_xlfn.XLOOKUP(A2961,A2961:A7960,'working_data '!S2971:S7970,NA,0)</f>
        <v>Other</v>
      </c>
      <c r="D2961" cm="1">
        <f t="array" ref="D2961">_xlfn.XLOOKUP(A2961,A2961:A7960,'working_data '!T2971:T7970,NA,0)</f>
        <v>114612.35</v>
      </c>
      <c r="E2961" t="str" cm="1">
        <f t="array" ref="E2961">_xlfn.XLOOKUP(B2961,B2961:B7960,'working_data '!U2971:U7970,NA,0)</f>
        <v>Gold</v>
      </c>
    </row>
    <row r="2962" spans="1:5" x14ac:dyDescent="0.35">
      <c r="A2962">
        <v>4678</v>
      </c>
      <c r="B2962">
        <v>47</v>
      </c>
      <c r="C2962" t="str" cm="1">
        <f t="array" ref="C2962">_xlfn.XLOOKUP(A2962,A2962:A7961,'working_data '!S2972:S7971,NA,0)</f>
        <v>Female</v>
      </c>
      <c r="D2962" cm="1">
        <f t="array" ref="D2962">_xlfn.XLOOKUP(A2962,A2962:A7961,'working_data '!T2972:T7971,NA,0)</f>
        <v>27173.759999999998</v>
      </c>
      <c r="E2962" t="str" cm="1">
        <f t="array" ref="E2962">_xlfn.XLOOKUP(B2962,B2962:B7961,'working_data '!U2972:U7971,NA,0)</f>
        <v>Platinum</v>
      </c>
    </row>
    <row r="2963" spans="1:5" x14ac:dyDescent="0.35">
      <c r="A2963">
        <v>6272</v>
      </c>
      <c r="B2963">
        <v>58</v>
      </c>
      <c r="C2963" t="str" cm="1">
        <f t="array" ref="C2963">_xlfn.XLOOKUP(A2963,A2963:A7962,'working_data '!S2973:S7972,NA,0)</f>
        <v>Male</v>
      </c>
      <c r="D2963" cm="1">
        <f t="array" ref="D2963">_xlfn.XLOOKUP(A2963,A2963:A7962,'working_data '!T2973:T7972,NA,0)</f>
        <v>118042.63</v>
      </c>
      <c r="E2963" t="str" cm="1">
        <f t="array" ref="E2963">_xlfn.XLOOKUP(B2963,B2963:B7962,'working_data '!U2973:U7972,NA,0)</f>
        <v>Bronze</v>
      </c>
    </row>
    <row r="2964" spans="1:5" x14ac:dyDescent="0.35">
      <c r="A2964">
        <v>5067</v>
      </c>
      <c r="B2964">
        <v>28</v>
      </c>
      <c r="C2964" t="str" cm="1">
        <f t="array" ref="C2964">_xlfn.XLOOKUP(A2964,A2964:A7963,'working_data '!S2974:S7973,NA,0)</f>
        <v>Female</v>
      </c>
      <c r="D2964" cm="1">
        <f t="array" ref="D2964">_xlfn.XLOOKUP(A2964,A2964:A7963,'working_data '!T2974:T7973,NA,0)</f>
        <v>66391.69</v>
      </c>
      <c r="E2964" t="str" cm="1">
        <f t="array" ref="E2964">_xlfn.XLOOKUP(B2964,B2964:B7963,'working_data '!U2974:U7973,NA,0)</f>
        <v>Silver</v>
      </c>
    </row>
    <row r="2965" spans="1:5" x14ac:dyDescent="0.35">
      <c r="A2965">
        <v>7819</v>
      </c>
      <c r="B2965">
        <v>49</v>
      </c>
      <c r="C2965" t="str" cm="1">
        <f t="array" ref="C2965">_xlfn.XLOOKUP(A2965,A2965:A7964,'working_data '!S2975:S7974,NA,0)</f>
        <v>Male</v>
      </c>
      <c r="D2965" cm="1">
        <f t="array" ref="D2965">_xlfn.XLOOKUP(A2965,A2965:A7964,'working_data '!T2975:T7974,NA,0)</f>
        <v>100765.28</v>
      </c>
      <c r="E2965" t="str" cm="1">
        <f t="array" ref="E2965">_xlfn.XLOOKUP(B2965,B2965:B7964,'working_data '!U2975:U7974,NA,0)</f>
        <v>Gold</v>
      </c>
    </row>
    <row r="2966" spans="1:5" x14ac:dyDescent="0.35">
      <c r="A2966">
        <v>6241</v>
      </c>
      <c r="B2966">
        <v>34</v>
      </c>
      <c r="C2966" t="str" cm="1">
        <f t="array" ref="C2966">_xlfn.XLOOKUP(A2966,A2966:A7965,'working_data '!S2976:S7975,NA,0)</f>
        <v>Female</v>
      </c>
      <c r="D2966" cm="1">
        <f t="array" ref="D2966">_xlfn.XLOOKUP(A2966,A2966:A7965,'working_data '!T2976:T7975,NA,0)</f>
        <v>109029.28</v>
      </c>
      <c r="E2966" t="str" cm="1">
        <f t="array" ref="E2966">_xlfn.XLOOKUP(B2966,B2966:B7965,'working_data '!U2976:U7975,NA,0)</f>
        <v>Bronze</v>
      </c>
    </row>
    <row r="2967" spans="1:5" x14ac:dyDescent="0.35">
      <c r="A2967">
        <v>5444</v>
      </c>
      <c r="B2967">
        <v>63</v>
      </c>
      <c r="C2967" t="str" cm="1">
        <f t="array" ref="C2967">_xlfn.XLOOKUP(A2967,A2967:A7966,'working_data '!S2977:S7976,NA,0)</f>
        <v>Male</v>
      </c>
      <c r="D2967" cm="1">
        <f t="array" ref="D2967">_xlfn.XLOOKUP(A2967,A2967:A7966,'working_data '!T2977:T7976,NA,0)</f>
        <v>51070.94</v>
      </c>
      <c r="E2967" t="str" cm="1">
        <f t="array" ref="E2967">_xlfn.XLOOKUP(B2967,B2967:B7966,'working_data '!U2977:U7976,NA,0)</f>
        <v>Silver</v>
      </c>
    </row>
    <row r="2968" spans="1:5" x14ac:dyDescent="0.35">
      <c r="A2968">
        <v>2276</v>
      </c>
      <c r="B2968">
        <v>26</v>
      </c>
      <c r="C2968" t="str" cm="1">
        <f t="array" ref="C2968">_xlfn.XLOOKUP(A2968,A2968:A7967,'working_data '!S2978:S7977,NA,0)</f>
        <v>Female</v>
      </c>
      <c r="D2968" cm="1">
        <f t="array" ref="D2968">_xlfn.XLOOKUP(A2968,A2968:A7967,'working_data '!T2978:T7977,NA,0)</f>
        <v>47105.67</v>
      </c>
      <c r="E2968" t="str" cm="1">
        <f t="array" ref="E2968">_xlfn.XLOOKUP(B2968,B2968:B7967,'working_data '!U2978:U7977,NA,0)</f>
        <v>Gold</v>
      </c>
    </row>
    <row r="2969" spans="1:5" x14ac:dyDescent="0.35">
      <c r="A2969">
        <v>7108</v>
      </c>
      <c r="B2969">
        <v>19</v>
      </c>
      <c r="C2969" t="str" cm="1">
        <f t="array" ref="C2969">_xlfn.XLOOKUP(A2969,A2969:A7968,'working_data '!S2979:S7978,NA,0)</f>
        <v>Male</v>
      </c>
      <c r="D2969" cm="1">
        <f t="array" ref="D2969">_xlfn.XLOOKUP(A2969,A2969:A7968,'working_data '!T2979:T7978,NA,0)</f>
        <v>21893.13</v>
      </c>
      <c r="E2969" t="str" cm="1">
        <f t="array" ref="E2969">_xlfn.XLOOKUP(B2969,B2969:B7968,'working_data '!U2979:U7978,NA,0)</f>
        <v>Bronze</v>
      </c>
    </row>
    <row r="2970" spans="1:5" x14ac:dyDescent="0.35">
      <c r="A2970">
        <v>2956</v>
      </c>
      <c r="B2970">
        <v>20</v>
      </c>
      <c r="C2970" t="str" cm="1">
        <f t="array" ref="C2970">_xlfn.XLOOKUP(A2970,A2970:A7969,'working_data '!S2980:S7979,NA,0)</f>
        <v>Female</v>
      </c>
      <c r="D2970" cm="1">
        <f t="array" ref="D2970">_xlfn.XLOOKUP(A2970,A2970:A7969,'working_data '!T2980:T7979,NA,0)</f>
        <v>42828.06</v>
      </c>
      <c r="E2970" t="str" cm="1">
        <f t="array" ref="E2970">_xlfn.XLOOKUP(B2970,B2970:B7969,'working_data '!U2980:U7979,NA,0)</f>
        <v>Gold</v>
      </c>
    </row>
    <row r="2971" spans="1:5" x14ac:dyDescent="0.35">
      <c r="A2971">
        <v>9225</v>
      </c>
      <c r="B2971">
        <v>60</v>
      </c>
      <c r="C2971" t="str" cm="1">
        <f t="array" ref="C2971">_xlfn.XLOOKUP(A2971,A2971:A7970,'working_data '!S2981:S7980,NA,0)</f>
        <v>Other</v>
      </c>
      <c r="D2971" cm="1">
        <f t="array" ref="D2971">_xlfn.XLOOKUP(A2971,A2971:A7970,'working_data '!T2981:T7980,NA,0)</f>
        <v>54815.56</v>
      </c>
      <c r="E2971" t="str" cm="1">
        <f t="array" ref="E2971">_xlfn.XLOOKUP(B2971,B2971:B7970,'working_data '!U2981:U7980,NA,0)</f>
        <v>Platinum</v>
      </c>
    </row>
    <row r="2972" spans="1:5" x14ac:dyDescent="0.35">
      <c r="A2972">
        <v>1862</v>
      </c>
      <c r="B2972">
        <v>70</v>
      </c>
      <c r="C2972" t="str" cm="1">
        <f t="array" ref="C2972">_xlfn.XLOOKUP(A2972,A2972:A7971,'working_data '!S2982:S7981,NA,0)</f>
        <v>Female</v>
      </c>
      <c r="D2972" cm="1">
        <f t="array" ref="D2972">_xlfn.XLOOKUP(A2972,A2972:A7971,'working_data '!T2982:T7981,NA,0)</f>
        <v>77652.320000000007</v>
      </c>
      <c r="E2972" t="str" cm="1">
        <f t="array" ref="E2972">_xlfn.XLOOKUP(B2972,B2972:B7971,'working_data '!U2982:U7981,NA,0)</f>
        <v>Bronze</v>
      </c>
    </row>
    <row r="2973" spans="1:5" x14ac:dyDescent="0.35">
      <c r="A2973">
        <v>3938</v>
      </c>
      <c r="B2973">
        <v>58</v>
      </c>
      <c r="C2973" t="str" cm="1">
        <f t="array" ref="C2973">_xlfn.XLOOKUP(A2973,A2973:A7972,'working_data '!S2983:S7982,NA,0)</f>
        <v>Female</v>
      </c>
      <c r="D2973" cm="1">
        <f t="array" ref="D2973">_xlfn.XLOOKUP(A2973,A2973:A7972,'working_data '!T2983:T7982,NA,0)</f>
        <v>33060.04</v>
      </c>
      <c r="E2973" t="str" cm="1">
        <f t="array" ref="E2973">_xlfn.XLOOKUP(B2973,B2973:B7972,'working_data '!U2983:U7982,NA,0)</f>
        <v>Gold</v>
      </c>
    </row>
    <row r="2974" spans="1:5" x14ac:dyDescent="0.35">
      <c r="A2974">
        <v>4656</v>
      </c>
      <c r="B2974">
        <v>40</v>
      </c>
      <c r="C2974" t="str" cm="1">
        <f t="array" ref="C2974">_xlfn.XLOOKUP(A2974,A2974:A7973,'working_data '!S2984:S7983,NA,0)</f>
        <v>Female</v>
      </c>
      <c r="D2974" cm="1">
        <f t="array" ref="D2974">_xlfn.XLOOKUP(A2974,A2974:A7973,'working_data '!T2984:T7983,NA,0)</f>
        <v>99782.51</v>
      </c>
      <c r="E2974" t="str" cm="1">
        <f t="array" ref="E2974">_xlfn.XLOOKUP(B2974,B2974:B7973,'working_data '!U2984:U7983,NA,0)</f>
        <v>Bronze</v>
      </c>
    </row>
    <row r="2975" spans="1:5" x14ac:dyDescent="0.35">
      <c r="A2975">
        <v>9450</v>
      </c>
      <c r="B2975">
        <v>21</v>
      </c>
      <c r="C2975" t="str" cm="1">
        <f t="array" ref="C2975">_xlfn.XLOOKUP(A2975,A2975:A7974,'working_data '!S2985:S7984,NA,0)</f>
        <v>Male</v>
      </c>
      <c r="D2975" cm="1">
        <f t="array" ref="D2975">_xlfn.XLOOKUP(A2975,A2975:A7974,'working_data '!T2985:T7984,NA,0)</f>
        <v>44807.12</v>
      </c>
      <c r="E2975" t="str" cm="1">
        <f t="array" ref="E2975">_xlfn.XLOOKUP(B2975,B2975:B7974,'working_data '!U2985:U7984,NA,0)</f>
        <v>Silver</v>
      </c>
    </row>
    <row r="2976" spans="1:5" x14ac:dyDescent="0.35">
      <c r="A2976">
        <v>1752</v>
      </c>
      <c r="B2976">
        <v>29</v>
      </c>
      <c r="C2976" t="str" cm="1">
        <f t="array" ref="C2976">_xlfn.XLOOKUP(A2976,A2976:A7975,'working_data '!S2986:S7985,NA,0)</f>
        <v>Male</v>
      </c>
      <c r="D2976" cm="1">
        <f t="array" ref="D2976">_xlfn.XLOOKUP(A2976,A2976:A7975,'working_data '!T2986:T7985,NA,0)</f>
        <v>94720.97</v>
      </c>
      <c r="E2976" t="str" cm="1">
        <f t="array" ref="E2976">_xlfn.XLOOKUP(B2976,B2976:B7975,'working_data '!U2986:U7985,NA,0)</f>
        <v>Bronze</v>
      </c>
    </row>
    <row r="2977" spans="1:5" x14ac:dyDescent="0.35">
      <c r="A2977">
        <v>7568</v>
      </c>
      <c r="B2977">
        <v>59</v>
      </c>
      <c r="C2977" t="str" cm="1">
        <f t="array" ref="C2977">_xlfn.XLOOKUP(A2977,A2977:A7976,'working_data '!S2987:S7986,NA,0)</f>
        <v>Male</v>
      </c>
      <c r="D2977" cm="1">
        <f t="array" ref="D2977">_xlfn.XLOOKUP(A2977,A2977:A7976,'working_data '!T2987:T7986,NA,0)</f>
        <v>50949.61</v>
      </c>
      <c r="E2977" t="str" cm="1">
        <f t="array" ref="E2977">_xlfn.XLOOKUP(B2977,B2977:B7976,'working_data '!U2987:U7986,NA,0)</f>
        <v>Platinum</v>
      </c>
    </row>
    <row r="2978" spans="1:5" x14ac:dyDescent="0.35">
      <c r="A2978">
        <v>2129</v>
      </c>
      <c r="B2978">
        <v>57</v>
      </c>
      <c r="C2978" t="str" cm="1">
        <f t="array" ref="C2978">_xlfn.XLOOKUP(A2978,A2978:A7977,'working_data '!S2988:S7987,NA,0)</f>
        <v>Female</v>
      </c>
      <c r="D2978" cm="1">
        <f t="array" ref="D2978">_xlfn.XLOOKUP(A2978,A2978:A7977,'working_data '!T2988:T7987,NA,0)</f>
        <v>83012.649999999994</v>
      </c>
      <c r="E2978" t="str" cm="1">
        <f t="array" ref="E2978">_xlfn.XLOOKUP(B2978,B2978:B7977,'working_data '!U2988:U7987,NA,0)</f>
        <v>Silver</v>
      </c>
    </row>
    <row r="2979" spans="1:5" x14ac:dyDescent="0.35">
      <c r="A2979">
        <v>8620</v>
      </c>
      <c r="B2979">
        <v>36</v>
      </c>
      <c r="C2979" t="str" cm="1">
        <f t="array" ref="C2979">_xlfn.XLOOKUP(A2979,A2979:A7978,'working_data '!S2989:S7988,NA,0)</f>
        <v>Male</v>
      </c>
      <c r="D2979" cm="1">
        <f t="array" ref="D2979">_xlfn.XLOOKUP(A2979,A2979:A7978,'working_data '!T2989:T7988,NA,0)</f>
        <v>65461.05</v>
      </c>
      <c r="E2979" t="str" cm="1">
        <f t="array" ref="E2979">_xlfn.XLOOKUP(B2979,B2979:B7978,'working_data '!U2989:U7988,NA,0)</f>
        <v>Silver</v>
      </c>
    </row>
    <row r="2980" spans="1:5" x14ac:dyDescent="0.35">
      <c r="A2980">
        <v>5625</v>
      </c>
      <c r="B2980">
        <v>69</v>
      </c>
      <c r="C2980" t="str" cm="1">
        <f t="array" ref="C2980">_xlfn.XLOOKUP(A2980,A2980:A7979,'working_data '!S2990:S7989,NA,0)</f>
        <v>Other</v>
      </c>
      <c r="D2980" cm="1">
        <f t="array" ref="D2980">_xlfn.XLOOKUP(A2980,A2980:A7979,'working_data '!T2990:T7989,NA,0)</f>
        <v>24350.880000000001</v>
      </c>
      <c r="E2980" t="str" cm="1">
        <f t="array" ref="E2980">_xlfn.XLOOKUP(B2980,B2980:B7979,'working_data '!U2990:U7989,NA,0)</f>
        <v>Silver</v>
      </c>
    </row>
    <row r="2981" spans="1:5" x14ac:dyDescent="0.35">
      <c r="A2981">
        <v>6090</v>
      </c>
      <c r="B2981">
        <v>68</v>
      </c>
      <c r="C2981" t="str" cm="1">
        <f t="array" ref="C2981">_xlfn.XLOOKUP(A2981,A2981:A7980,'working_data '!S2991:S7990,NA,0)</f>
        <v>Other</v>
      </c>
      <c r="D2981" cm="1">
        <f t="array" ref="D2981">_xlfn.XLOOKUP(A2981,A2981:A7980,'working_data '!T2991:T7990,NA,0)</f>
        <v>86764.64</v>
      </c>
      <c r="E2981" t="str" cm="1">
        <f t="array" ref="E2981">_xlfn.XLOOKUP(B2981,B2981:B7980,'working_data '!U2991:U7990,NA,0)</f>
        <v>Silver</v>
      </c>
    </row>
    <row r="2982" spans="1:5" x14ac:dyDescent="0.35">
      <c r="A2982">
        <v>6362</v>
      </c>
      <c r="B2982">
        <v>18</v>
      </c>
      <c r="C2982" t="str" cm="1">
        <f t="array" ref="C2982">_xlfn.XLOOKUP(A2982,A2982:A7981,'working_data '!S2992:S7991,NA,0)</f>
        <v>Male</v>
      </c>
      <c r="D2982" cm="1">
        <f t="array" ref="D2982">_xlfn.XLOOKUP(A2982,A2982:A7981,'working_data '!T2992:T7991,NA,0)</f>
        <v>21634.55</v>
      </c>
      <c r="E2982" t="str" cm="1">
        <f t="array" ref="E2982">_xlfn.XLOOKUP(B2982,B2982:B7981,'working_data '!U2992:U7991,NA,0)</f>
        <v>Gold</v>
      </c>
    </row>
    <row r="2983" spans="1:5" x14ac:dyDescent="0.35">
      <c r="A2983">
        <v>2415</v>
      </c>
      <c r="B2983">
        <v>46</v>
      </c>
      <c r="C2983" t="str" cm="1">
        <f t="array" ref="C2983">_xlfn.XLOOKUP(A2983,A2983:A7982,'working_data '!S2993:S7992,NA,0)</f>
        <v>Other</v>
      </c>
      <c r="D2983" cm="1">
        <f t="array" ref="D2983">_xlfn.XLOOKUP(A2983,A2983:A7982,'working_data '!T2993:T7992,NA,0)</f>
        <v>75614.720000000001</v>
      </c>
      <c r="E2983" t="str" cm="1">
        <f t="array" ref="E2983">_xlfn.XLOOKUP(B2983,B2983:B7982,'working_data '!U2993:U7992,NA,0)</f>
        <v>Bronze</v>
      </c>
    </row>
    <row r="2984" spans="1:5" x14ac:dyDescent="0.35">
      <c r="A2984">
        <v>8483</v>
      </c>
      <c r="B2984">
        <v>54</v>
      </c>
      <c r="C2984" t="str" cm="1">
        <f t="array" ref="C2984">_xlfn.XLOOKUP(A2984,A2984:A7983,'working_data '!S2994:S7993,NA,0)</f>
        <v>Male</v>
      </c>
      <c r="D2984" cm="1">
        <f t="array" ref="D2984">_xlfn.XLOOKUP(A2984,A2984:A7983,'working_data '!T2994:T7993,NA,0)</f>
        <v>106662.86</v>
      </c>
      <c r="E2984" t="str" cm="1">
        <f t="array" ref="E2984">_xlfn.XLOOKUP(B2984,B2984:B7983,'working_data '!U2994:U7993,NA,0)</f>
        <v>Gold</v>
      </c>
    </row>
    <row r="2985" spans="1:5" x14ac:dyDescent="0.35">
      <c r="A2985">
        <v>1130</v>
      </c>
      <c r="B2985">
        <v>57</v>
      </c>
      <c r="C2985" t="str" cm="1">
        <f t="array" ref="C2985">_xlfn.XLOOKUP(A2985,A2985:A7984,'working_data '!S2995:S7994,NA,0)</f>
        <v>Female</v>
      </c>
      <c r="D2985" cm="1">
        <f t="array" ref="D2985">_xlfn.XLOOKUP(A2985,A2985:A7984,'working_data '!T2995:T7994,NA,0)</f>
        <v>70957.100000000006</v>
      </c>
      <c r="E2985" t="str" cm="1">
        <f t="array" ref="E2985">_xlfn.XLOOKUP(B2985,B2985:B7984,'working_data '!U2995:U7994,NA,0)</f>
        <v>Bronze</v>
      </c>
    </row>
    <row r="2986" spans="1:5" x14ac:dyDescent="0.35">
      <c r="A2986">
        <v>7044</v>
      </c>
      <c r="B2986">
        <v>32</v>
      </c>
      <c r="C2986" t="str" cm="1">
        <f t="array" ref="C2986">_xlfn.XLOOKUP(A2986,A2986:A7985,'working_data '!S2996:S7995,NA,0)</f>
        <v>Male</v>
      </c>
      <c r="D2986" cm="1">
        <f t="array" ref="D2986">_xlfn.XLOOKUP(A2986,A2986:A7985,'working_data '!T2996:T7995,NA,0)</f>
        <v>116410.94</v>
      </c>
      <c r="E2986" t="str" cm="1">
        <f t="array" ref="E2986">_xlfn.XLOOKUP(B2986,B2986:B7985,'working_data '!U2996:U7995,NA,0)</f>
        <v>Platinum</v>
      </c>
    </row>
    <row r="2987" spans="1:5" x14ac:dyDescent="0.35">
      <c r="A2987">
        <v>4287</v>
      </c>
      <c r="B2987">
        <v>56</v>
      </c>
      <c r="C2987" t="str" cm="1">
        <f t="array" ref="C2987">_xlfn.XLOOKUP(A2987,A2987:A7986,'working_data '!S2997:S7996,NA,0)</f>
        <v>Other</v>
      </c>
      <c r="D2987" cm="1">
        <f t="array" ref="D2987">_xlfn.XLOOKUP(A2987,A2987:A7986,'working_data '!T2997:T7996,NA,0)</f>
        <v>103987.19</v>
      </c>
      <c r="E2987" t="str" cm="1">
        <f t="array" ref="E2987">_xlfn.XLOOKUP(B2987,B2987:B7986,'working_data '!U2997:U7996,NA,0)</f>
        <v>Silver</v>
      </c>
    </row>
    <row r="2988" spans="1:5" x14ac:dyDescent="0.35">
      <c r="A2988">
        <v>5777</v>
      </c>
      <c r="B2988">
        <v>46</v>
      </c>
      <c r="C2988" t="str" cm="1">
        <f t="array" ref="C2988">_xlfn.XLOOKUP(A2988,A2988:A7987,'working_data '!S2998:S7997,NA,0)</f>
        <v>Other</v>
      </c>
      <c r="D2988" cm="1">
        <f t="array" ref="D2988">_xlfn.XLOOKUP(A2988,A2988:A7987,'working_data '!T2998:T7997,NA,0)</f>
        <v>102745.93</v>
      </c>
      <c r="E2988" t="str" cm="1">
        <f t="array" ref="E2988">_xlfn.XLOOKUP(B2988,B2988:B7987,'working_data '!U2998:U7997,NA,0)</f>
        <v>Silver</v>
      </c>
    </row>
    <row r="2989" spans="1:5" x14ac:dyDescent="0.35">
      <c r="A2989">
        <v>5979</v>
      </c>
      <c r="B2989">
        <v>48</v>
      </c>
      <c r="C2989" t="str" cm="1">
        <f t="array" ref="C2989">_xlfn.XLOOKUP(A2989,A2989:A7988,'working_data '!S2999:S7998,NA,0)</f>
        <v>Other</v>
      </c>
      <c r="D2989" cm="1">
        <f t="array" ref="D2989">_xlfn.XLOOKUP(A2989,A2989:A7988,'working_data '!T2999:T7998,NA,0)</f>
        <v>77436.33</v>
      </c>
      <c r="E2989" t="str" cm="1">
        <f t="array" ref="E2989">_xlfn.XLOOKUP(B2989,B2989:B7988,'working_data '!U2999:U7998,NA,0)</f>
        <v>Silver</v>
      </c>
    </row>
    <row r="2990" spans="1:5" x14ac:dyDescent="0.35">
      <c r="A2990">
        <v>4974</v>
      </c>
      <c r="B2990">
        <v>64</v>
      </c>
      <c r="C2990" t="str" cm="1">
        <f t="array" ref="C2990">_xlfn.XLOOKUP(A2990,A2990:A7989,'working_data '!S3000:S7999,NA,0)</f>
        <v>Male</v>
      </c>
      <c r="D2990" cm="1">
        <f t="array" ref="D2990">_xlfn.XLOOKUP(A2990,A2990:A7989,'working_data '!T3000:T7999,NA,0)</f>
        <v>114192.73</v>
      </c>
      <c r="E2990" t="str" cm="1">
        <f t="array" ref="E2990">_xlfn.XLOOKUP(B2990,B2990:B7989,'working_data '!U3000:U7999,NA,0)</f>
        <v>Gold</v>
      </c>
    </row>
    <row r="2991" spans="1:5" x14ac:dyDescent="0.35">
      <c r="A2991">
        <v>8600</v>
      </c>
      <c r="B2991">
        <v>53</v>
      </c>
      <c r="C2991" t="str" cm="1">
        <f t="array" ref="C2991">_xlfn.XLOOKUP(A2991,A2991:A7990,'working_data '!S3001:S8000,NA,0)</f>
        <v>Male</v>
      </c>
      <c r="D2991" cm="1">
        <f t="array" ref="D2991">_xlfn.XLOOKUP(A2991,A2991:A7990,'working_data '!T3001:T8000,NA,0)</f>
        <v>102539.62</v>
      </c>
      <c r="E2991" t="str" cm="1">
        <f t="array" ref="E2991">_xlfn.XLOOKUP(B2991,B2991:B7990,'working_data '!U3001:U8000,NA,0)</f>
        <v>Gold</v>
      </c>
    </row>
    <row r="2992" spans="1:5" x14ac:dyDescent="0.35">
      <c r="A2992">
        <v>7033</v>
      </c>
      <c r="B2992">
        <v>50</v>
      </c>
      <c r="C2992" t="str" cm="1">
        <f t="array" ref="C2992">_xlfn.XLOOKUP(A2992,A2992:A7991,'working_data '!S3002:S8001,NA,0)</f>
        <v>Other</v>
      </c>
      <c r="D2992" cm="1">
        <f t="array" ref="D2992">_xlfn.XLOOKUP(A2992,A2992:A7991,'working_data '!T3002:T8001,NA,0)</f>
        <v>91164.38</v>
      </c>
      <c r="E2992" t="str" cm="1">
        <f t="array" ref="E2992">_xlfn.XLOOKUP(B2992,B2992:B7991,'working_data '!U3002:U8001,NA,0)</f>
        <v>Bronze</v>
      </c>
    </row>
    <row r="2993" spans="1:5" x14ac:dyDescent="0.35">
      <c r="A2993">
        <v>9083</v>
      </c>
      <c r="B2993">
        <v>23</v>
      </c>
      <c r="C2993" t="str" cm="1">
        <f t="array" ref="C2993">_xlfn.XLOOKUP(A2993,A2993:A7992,'working_data '!S3003:S8002,NA,0)</f>
        <v>Other</v>
      </c>
      <c r="D2993" cm="1">
        <f t="array" ref="D2993">_xlfn.XLOOKUP(A2993,A2993:A7992,'working_data '!T3003:T8002,NA,0)</f>
        <v>115316.76</v>
      </c>
      <c r="E2993" t="str" cm="1">
        <f t="array" ref="E2993">_xlfn.XLOOKUP(B2993,B2993:B7992,'working_data '!U3003:U8002,NA,0)</f>
        <v>Gold</v>
      </c>
    </row>
    <row r="2994" spans="1:5" x14ac:dyDescent="0.35">
      <c r="A2994">
        <v>4201</v>
      </c>
      <c r="B2994">
        <v>21</v>
      </c>
      <c r="C2994" t="str" cm="1">
        <f t="array" ref="C2994">_xlfn.XLOOKUP(A2994,A2994:A7993,'working_data '!S3004:S8003,NA,0)</f>
        <v>Male</v>
      </c>
      <c r="D2994" cm="1">
        <f t="array" ref="D2994">_xlfn.XLOOKUP(A2994,A2994:A7993,'working_data '!T3004:T8003,NA,0)</f>
        <v>33647.43</v>
      </c>
      <c r="E2994" t="str" cm="1">
        <f t="array" ref="E2994">_xlfn.XLOOKUP(B2994,B2994:B7993,'working_data '!U3004:U8003,NA,0)</f>
        <v>Silver</v>
      </c>
    </row>
    <row r="2995" spans="1:5" x14ac:dyDescent="0.35">
      <c r="A2995">
        <v>9954</v>
      </c>
      <c r="B2995">
        <v>34</v>
      </c>
      <c r="C2995" t="str" cm="1">
        <f t="array" ref="C2995">_xlfn.XLOOKUP(A2995,A2995:A7994,'working_data '!S3005:S8004,NA,0)</f>
        <v>Male</v>
      </c>
      <c r="D2995" cm="1">
        <f t="array" ref="D2995">_xlfn.XLOOKUP(A2995,A2995:A7994,'working_data '!T3005:T8004,NA,0)</f>
        <v>89462.22</v>
      </c>
      <c r="E2995" t="str" cm="1">
        <f t="array" ref="E2995">_xlfn.XLOOKUP(B2995,B2995:B7994,'working_data '!U3005:U8004,NA,0)</f>
        <v>Silver</v>
      </c>
    </row>
    <row r="2996" spans="1:5" x14ac:dyDescent="0.35">
      <c r="A2996">
        <v>5016</v>
      </c>
      <c r="B2996">
        <v>50</v>
      </c>
      <c r="C2996" t="str" cm="1">
        <f t="array" ref="C2996">_xlfn.XLOOKUP(A2996,A2996:A7995,'working_data '!S3006:S8005,NA,0)</f>
        <v>Other</v>
      </c>
      <c r="D2996" cm="1">
        <f t="array" ref="D2996">_xlfn.XLOOKUP(A2996,A2996:A7995,'working_data '!T3006:T8005,NA,0)</f>
        <v>74311.47</v>
      </c>
      <c r="E2996" t="str" cm="1">
        <f t="array" ref="E2996">_xlfn.XLOOKUP(B2996,B2996:B7995,'working_data '!U3006:U8005,NA,0)</f>
        <v>Silver</v>
      </c>
    </row>
    <row r="2997" spans="1:5" x14ac:dyDescent="0.35">
      <c r="A2997">
        <v>3466</v>
      </c>
      <c r="B2997">
        <v>41</v>
      </c>
      <c r="C2997" t="str" cm="1">
        <f t="array" ref="C2997">_xlfn.XLOOKUP(A2997,A2997:A7996,'working_data '!S3007:S8006,NA,0)</f>
        <v>Male</v>
      </c>
      <c r="D2997" cm="1">
        <f t="array" ref="D2997">_xlfn.XLOOKUP(A2997,A2997:A7996,'working_data '!T3007:T8006,NA,0)</f>
        <v>54463.47</v>
      </c>
      <c r="E2997" t="str" cm="1">
        <f t="array" ref="E2997">_xlfn.XLOOKUP(B2997,B2997:B7996,'working_data '!U3007:U8006,NA,0)</f>
        <v>Silver</v>
      </c>
    </row>
    <row r="2998" spans="1:5" x14ac:dyDescent="0.35">
      <c r="A2998">
        <v>1104</v>
      </c>
      <c r="B2998">
        <v>55</v>
      </c>
      <c r="C2998" t="str" cm="1">
        <f t="array" ref="C2998">_xlfn.XLOOKUP(A2998,A2998:A7997,'working_data '!S3008:S8007,NA,0)</f>
        <v>Male</v>
      </c>
      <c r="D2998" cm="1">
        <f t="array" ref="D2998">_xlfn.XLOOKUP(A2998,A2998:A7997,'working_data '!T3008:T8007,NA,0)</f>
        <v>24510.080000000002</v>
      </c>
      <c r="E2998" t="str" cm="1">
        <f t="array" ref="E2998">_xlfn.XLOOKUP(B2998,B2998:B7997,'working_data '!U3008:U8007,NA,0)</f>
        <v>Silver</v>
      </c>
    </row>
    <row r="2999" spans="1:5" x14ac:dyDescent="0.35">
      <c r="A2999">
        <v>7718</v>
      </c>
      <c r="B2999">
        <v>24</v>
      </c>
      <c r="C2999" t="str" cm="1">
        <f t="array" ref="C2999">_xlfn.XLOOKUP(A2999,A2999:A7998,'working_data '!S3009:S8008,NA,0)</f>
        <v>Male</v>
      </c>
      <c r="D2999" cm="1">
        <f t="array" ref="D2999">_xlfn.XLOOKUP(A2999,A2999:A7998,'working_data '!T3009:T8008,NA,0)</f>
        <v>21399.17</v>
      </c>
      <c r="E2999" t="str" cm="1">
        <f t="array" ref="E2999">_xlfn.XLOOKUP(B2999,B2999:B7998,'working_data '!U3009:U8008,NA,0)</f>
        <v>Platinum</v>
      </c>
    </row>
    <row r="3000" spans="1:5" x14ac:dyDescent="0.35">
      <c r="A3000">
        <v>1391</v>
      </c>
      <c r="B3000">
        <v>40</v>
      </c>
      <c r="C3000" t="str" cm="1">
        <f t="array" ref="C3000">_xlfn.XLOOKUP(A3000,A3000:A7999,'working_data '!S3010:S8009,NA,0)</f>
        <v>Male</v>
      </c>
      <c r="D3000" cm="1">
        <f t="array" ref="D3000">_xlfn.XLOOKUP(A3000,A3000:A7999,'working_data '!T3010:T8009,NA,0)</f>
        <v>60335.92</v>
      </c>
      <c r="E3000" t="str" cm="1">
        <f t="array" ref="E3000">_xlfn.XLOOKUP(B3000,B3000:B7999,'working_data '!U3010:U8009,NA,0)</f>
        <v>Platinum</v>
      </c>
    </row>
    <row r="3001" spans="1:5" x14ac:dyDescent="0.35">
      <c r="A3001">
        <v>4817</v>
      </c>
      <c r="B3001">
        <v>67</v>
      </c>
      <c r="C3001" t="str" cm="1">
        <f t="array" ref="C3001">_xlfn.XLOOKUP(A3001,A3001:A8000,'working_data '!S3011:S8010,NA,0)</f>
        <v>Male</v>
      </c>
      <c r="D3001" cm="1">
        <f t="array" ref="D3001">_xlfn.XLOOKUP(A3001,A3001:A8000,'working_data '!T3011:T8010,NA,0)</f>
        <v>29232.54</v>
      </c>
      <c r="E3001" t="str" cm="1">
        <f t="array" ref="E3001">_xlfn.XLOOKUP(B3001,B3001:B8000,'working_data '!U3011:U8010,NA,0)</f>
        <v>Silver</v>
      </c>
    </row>
    <row r="3002" spans="1:5" x14ac:dyDescent="0.35">
      <c r="A3002">
        <v>9872</v>
      </c>
      <c r="B3002">
        <v>56</v>
      </c>
      <c r="C3002" t="str" cm="1">
        <f t="array" ref="C3002">_xlfn.XLOOKUP(A3002,A3002:A8001,'working_data '!S3012:S8011,NA,0)</f>
        <v>Female</v>
      </c>
      <c r="D3002" cm="1">
        <f t="array" ref="D3002">_xlfn.XLOOKUP(A3002,A3002:A8001,'working_data '!T3012:T8011,NA,0)</f>
        <v>106400.25</v>
      </c>
      <c r="E3002" t="str" cm="1">
        <f t="array" ref="E3002">_xlfn.XLOOKUP(B3002,B3002:B8001,'working_data '!U3012:U8011,NA,0)</f>
        <v>Silver</v>
      </c>
    </row>
    <row r="3003" spans="1:5" x14ac:dyDescent="0.35">
      <c r="A3003">
        <v>6675</v>
      </c>
      <c r="B3003">
        <v>19</v>
      </c>
      <c r="C3003" t="str" cm="1">
        <f t="array" ref="C3003">_xlfn.XLOOKUP(A3003,A3003:A8002,'working_data '!S3013:S8012,NA,0)</f>
        <v>Male</v>
      </c>
      <c r="D3003" cm="1">
        <f t="array" ref="D3003">_xlfn.XLOOKUP(A3003,A3003:A8002,'working_data '!T3013:T8012,NA,0)</f>
        <v>98562.95</v>
      </c>
      <c r="E3003" t="str" cm="1">
        <f t="array" ref="E3003">_xlfn.XLOOKUP(B3003,B3003:B8002,'working_data '!U3013:U8012,NA,0)</f>
        <v>Gold</v>
      </c>
    </row>
    <row r="3004" spans="1:5" x14ac:dyDescent="0.35">
      <c r="A3004">
        <v>1157</v>
      </c>
      <c r="B3004">
        <v>65</v>
      </c>
      <c r="C3004" t="str" cm="1">
        <f t="array" ref="C3004">_xlfn.XLOOKUP(A3004,A3004:A8003,'working_data '!S3014:S8013,NA,0)</f>
        <v>Female</v>
      </c>
      <c r="D3004" cm="1">
        <f t="array" ref="D3004">_xlfn.XLOOKUP(A3004,A3004:A8003,'working_data '!T3014:T8013,NA,0)</f>
        <v>71987.34</v>
      </c>
      <c r="E3004" t="str" cm="1">
        <f t="array" ref="E3004">_xlfn.XLOOKUP(B3004,B3004:B8003,'working_data '!U3014:U8013,NA,0)</f>
        <v>Bronze</v>
      </c>
    </row>
    <row r="3005" spans="1:5" x14ac:dyDescent="0.35">
      <c r="A3005">
        <v>6488</v>
      </c>
      <c r="B3005">
        <v>40</v>
      </c>
      <c r="C3005" t="str" cm="1">
        <f t="array" ref="C3005">_xlfn.XLOOKUP(A3005,A3005:A8004,'working_data '!S3015:S8014,NA,0)</f>
        <v>Other</v>
      </c>
      <c r="D3005" cm="1">
        <f t="array" ref="D3005">_xlfn.XLOOKUP(A3005,A3005:A8004,'working_data '!T3015:T8014,NA,0)</f>
        <v>45567.65</v>
      </c>
      <c r="E3005" t="str" cm="1">
        <f t="array" ref="E3005">_xlfn.XLOOKUP(B3005,B3005:B8004,'working_data '!U3015:U8014,NA,0)</f>
        <v>Gold</v>
      </c>
    </row>
    <row r="3006" spans="1:5" x14ac:dyDescent="0.35">
      <c r="A3006">
        <v>1023</v>
      </c>
      <c r="B3006">
        <v>34</v>
      </c>
      <c r="C3006" t="str" cm="1">
        <f t="array" ref="C3006">_xlfn.XLOOKUP(A3006,A3006:A8005,'working_data '!S3016:S8015,NA,0)</f>
        <v>Female</v>
      </c>
      <c r="D3006" cm="1">
        <f t="array" ref="D3006">_xlfn.XLOOKUP(A3006,A3006:A8005,'working_data '!T3016:T8015,NA,0)</f>
        <v>88600.51</v>
      </c>
      <c r="E3006" t="str" cm="1">
        <f t="array" ref="E3006">_xlfn.XLOOKUP(B3006,B3006:B8005,'working_data '!U3016:U8015,NA,0)</f>
        <v>Silver</v>
      </c>
    </row>
    <row r="3007" spans="1:5" x14ac:dyDescent="0.35">
      <c r="A3007">
        <v>7164</v>
      </c>
      <c r="B3007">
        <v>28</v>
      </c>
      <c r="C3007" t="str" cm="1">
        <f t="array" ref="C3007">_xlfn.XLOOKUP(A3007,A3007:A8006,'working_data '!S3017:S8016,NA,0)</f>
        <v>Other</v>
      </c>
      <c r="D3007" cm="1">
        <f t="array" ref="D3007">_xlfn.XLOOKUP(A3007,A3007:A8006,'working_data '!T3017:T8016,NA,0)</f>
        <v>30027.78</v>
      </c>
      <c r="E3007" t="str" cm="1">
        <f t="array" ref="E3007">_xlfn.XLOOKUP(B3007,B3007:B8006,'working_data '!U3017:U8016,NA,0)</f>
        <v>Gold</v>
      </c>
    </row>
    <row r="3008" spans="1:5" x14ac:dyDescent="0.35">
      <c r="A3008">
        <v>6038</v>
      </c>
      <c r="B3008">
        <v>70</v>
      </c>
      <c r="C3008" t="str" cm="1">
        <f t="array" ref="C3008">_xlfn.XLOOKUP(A3008,A3008:A8007,'working_data '!S3018:S8017,NA,0)</f>
        <v>Male</v>
      </c>
      <c r="D3008" cm="1">
        <f t="array" ref="D3008">_xlfn.XLOOKUP(A3008,A3008:A8007,'working_data '!T3018:T8017,NA,0)</f>
        <v>99667.74</v>
      </c>
      <c r="E3008" t="str" cm="1">
        <f t="array" ref="E3008">_xlfn.XLOOKUP(B3008,B3008:B8007,'working_data '!U3018:U8017,NA,0)</f>
        <v>Bronze</v>
      </c>
    </row>
    <row r="3009" spans="1:5" x14ac:dyDescent="0.35">
      <c r="A3009">
        <v>2703</v>
      </c>
      <c r="B3009">
        <v>36</v>
      </c>
      <c r="C3009" t="str" cm="1">
        <f t="array" ref="C3009">_xlfn.XLOOKUP(A3009,A3009:A8008,'working_data '!S3019:S8018,NA,0)</f>
        <v>Male</v>
      </c>
      <c r="D3009" cm="1">
        <f t="array" ref="D3009">_xlfn.XLOOKUP(A3009,A3009:A8008,'working_data '!T3019:T8018,NA,0)</f>
        <v>94847.21</v>
      </c>
      <c r="E3009" t="str" cm="1">
        <f t="array" ref="E3009">_xlfn.XLOOKUP(B3009,B3009:B8008,'working_data '!U3019:U8018,NA,0)</f>
        <v>Gold</v>
      </c>
    </row>
    <row r="3010" spans="1:5" x14ac:dyDescent="0.35">
      <c r="A3010">
        <v>4361</v>
      </c>
      <c r="B3010">
        <v>53</v>
      </c>
      <c r="C3010" t="str" cm="1">
        <f t="array" ref="C3010">_xlfn.XLOOKUP(A3010,A3010:A8009,'working_data '!S3020:S8019,NA,0)</f>
        <v>Other</v>
      </c>
      <c r="D3010" cm="1">
        <f t="array" ref="D3010">_xlfn.XLOOKUP(A3010,A3010:A8009,'working_data '!T3020:T8019,NA,0)</f>
        <v>32999.97</v>
      </c>
      <c r="E3010" t="str" cm="1">
        <f t="array" ref="E3010">_xlfn.XLOOKUP(B3010,B3010:B8009,'working_data '!U3020:U8019,NA,0)</f>
        <v>Bronze</v>
      </c>
    </row>
    <row r="3011" spans="1:5" x14ac:dyDescent="0.35">
      <c r="A3011">
        <v>9680</v>
      </c>
      <c r="B3011">
        <v>66</v>
      </c>
      <c r="C3011" t="str" cm="1">
        <f t="array" ref="C3011">_xlfn.XLOOKUP(A3011,A3011:A8010,'working_data '!S3021:S8020,NA,0)</f>
        <v>Other</v>
      </c>
      <c r="D3011" cm="1">
        <f t="array" ref="D3011">_xlfn.XLOOKUP(A3011,A3011:A8010,'working_data '!T3021:T8020,NA,0)</f>
        <v>54245.3</v>
      </c>
      <c r="E3011" t="str" cm="1">
        <f t="array" ref="E3011">_xlfn.XLOOKUP(B3011,B3011:B8010,'working_data '!U3021:U8020,NA,0)</f>
        <v>Gold</v>
      </c>
    </row>
    <row r="3012" spans="1:5" x14ac:dyDescent="0.35">
      <c r="A3012">
        <v>4902</v>
      </c>
      <c r="B3012">
        <v>46</v>
      </c>
      <c r="C3012" t="str" cm="1">
        <f t="array" ref="C3012">_xlfn.XLOOKUP(A3012,A3012:A8011,'working_data '!S3022:S8021,NA,0)</f>
        <v>Female</v>
      </c>
      <c r="D3012" cm="1">
        <f t="array" ref="D3012">_xlfn.XLOOKUP(A3012,A3012:A8011,'working_data '!T3022:T8021,NA,0)</f>
        <v>74069.58</v>
      </c>
      <c r="E3012" t="str" cm="1">
        <f t="array" ref="E3012">_xlfn.XLOOKUP(B3012,B3012:B8011,'working_data '!U3022:U8021,NA,0)</f>
        <v>Gold</v>
      </c>
    </row>
    <row r="3013" spans="1:5" x14ac:dyDescent="0.35">
      <c r="A3013">
        <v>7878</v>
      </c>
      <c r="B3013">
        <v>51</v>
      </c>
      <c r="C3013" t="str" cm="1">
        <f t="array" ref="C3013">_xlfn.XLOOKUP(A3013,A3013:A8012,'working_data '!S3023:S8022,NA,0)</f>
        <v>Male</v>
      </c>
      <c r="D3013" cm="1">
        <f t="array" ref="D3013">_xlfn.XLOOKUP(A3013,A3013:A8012,'working_data '!T3023:T8022,NA,0)</f>
        <v>71836.09</v>
      </c>
      <c r="E3013" t="str" cm="1">
        <f t="array" ref="E3013">_xlfn.XLOOKUP(B3013,B3013:B8012,'working_data '!U3023:U8022,NA,0)</f>
        <v>Bronze</v>
      </c>
    </row>
    <row r="3014" spans="1:5" x14ac:dyDescent="0.35">
      <c r="A3014">
        <v>9061</v>
      </c>
      <c r="B3014">
        <v>36</v>
      </c>
      <c r="C3014" t="str" cm="1">
        <f t="array" ref="C3014">_xlfn.XLOOKUP(A3014,A3014:A8013,'working_data '!S3024:S8023,NA,0)</f>
        <v>Female</v>
      </c>
      <c r="D3014" cm="1">
        <f t="array" ref="D3014">_xlfn.XLOOKUP(A3014,A3014:A8013,'working_data '!T3024:T8023,NA,0)</f>
        <v>82291.039999999994</v>
      </c>
      <c r="E3014" t="str" cm="1">
        <f t="array" ref="E3014">_xlfn.XLOOKUP(B3014,B3014:B8013,'working_data '!U3024:U8023,NA,0)</f>
        <v>Gold</v>
      </c>
    </row>
    <row r="3015" spans="1:5" x14ac:dyDescent="0.35">
      <c r="A3015">
        <v>1981</v>
      </c>
      <c r="B3015">
        <v>58</v>
      </c>
      <c r="C3015" t="str" cm="1">
        <f t="array" ref="C3015">_xlfn.XLOOKUP(A3015,A3015:A8014,'working_data '!S3025:S8024,NA,0)</f>
        <v>Male</v>
      </c>
      <c r="D3015" cm="1">
        <f t="array" ref="D3015">_xlfn.XLOOKUP(A3015,A3015:A8014,'working_data '!T3025:T8024,NA,0)</f>
        <v>21787.18</v>
      </c>
      <c r="E3015" t="str" cm="1">
        <f t="array" ref="E3015">_xlfn.XLOOKUP(B3015,B3015:B8014,'working_data '!U3025:U8024,NA,0)</f>
        <v>Gold</v>
      </c>
    </row>
    <row r="3016" spans="1:5" x14ac:dyDescent="0.35">
      <c r="A3016">
        <v>3332</v>
      </c>
      <c r="B3016">
        <v>20</v>
      </c>
      <c r="C3016" t="str" cm="1">
        <f t="array" ref="C3016">_xlfn.XLOOKUP(A3016,A3016:A8015,'working_data '!S3026:S8025,NA,0)</f>
        <v>Other</v>
      </c>
      <c r="D3016" cm="1">
        <f t="array" ref="D3016">_xlfn.XLOOKUP(A3016,A3016:A8015,'working_data '!T3026:T8025,NA,0)</f>
        <v>21314.58</v>
      </c>
      <c r="E3016" t="str" cm="1">
        <f t="array" ref="E3016">_xlfn.XLOOKUP(B3016,B3016:B8015,'working_data '!U3026:U8025,NA,0)</f>
        <v>Platinum</v>
      </c>
    </row>
    <row r="3017" spans="1:5" x14ac:dyDescent="0.35">
      <c r="A3017">
        <v>5584</v>
      </c>
      <c r="B3017">
        <v>37</v>
      </c>
      <c r="C3017" t="str" cm="1">
        <f t="array" ref="C3017">_xlfn.XLOOKUP(A3017,A3017:A8016,'working_data '!S3027:S8026,NA,0)</f>
        <v>Female</v>
      </c>
      <c r="D3017" cm="1">
        <f t="array" ref="D3017">_xlfn.XLOOKUP(A3017,A3017:A8016,'working_data '!T3027:T8026,NA,0)</f>
        <v>53232.7</v>
      </c>
      <c r="E3017" t="str" cm="1">
        <f t="array" ref="E3017">_xlfn.XLOOKUP(B3017,B3017:B8016,'working_data '!U3027:U8026,NA,0)</f>
        <v>Platinum</v>
      </c>
    </row>
    <row r="3018" spans="1:5" x14ac:dyDescent="0.35">
      <c r="A3018">
        <v>2524</v>
      </c>
      <c r="B3018">
        <v>24</v>
      </c>
      <c r="C3018" t="str" cm="1">
        <f t="array" ref="C3018">_xlfn.XLOOKUP(A3018,A3018:A8017,'working_data '!S3028:S8027,NA,0)</f>
        <v>Male</v>
      </c>
      <c r="D3018" cm="1">
        <f t="array" ref="D3018">_xlfn.XLOOKUP(A3018,A3018:A8017,'working_data '!T3028:T8027,NA,0)</f>
        <v>84488.34</v>
      </c>
      <c r="E3018" t="str" cm="1">
        <f t="array" ref="E3018">_xlfn.XLOOKUP(B3018,B3018:B8017,'working_data '!U3028:U8027,NA,0)</f>
        <v>Gold</v>
      </c>
    </row>
    <row r="3019" spans="1:5" x14ac:dyDescent="0.35">
      <c r="A3019">
        <v>1719</v>
      </c>
      <c r="B3019">
        <v>67</v>
      </c>
      <c r="C3019" t="str" cm="1">
        <f t="array" ref="C3019">_xlfn.XLOOKUP(A3019,A3019:A8018,'working_data '!S3029:S8028,NA,0)</f>
        <v>Male</v>
      </c>
      <c r="D3019" cm="1">
        <f t="array" ref="D3019">_xlfn.XLOOKUP(A3019,A3019:A8018,'working_data '!T3029:T8028,NA,0)</f>
        <v>80984.62</v>
      </c>
      <c r="E3019" t="str" cm="1">
        <f t="array" ref="E3019">_xlfn.XLOOKUP(B3019,B3019:B8018,'working_data '!U3029:U8028,NA,0)</f>
        <v>Platinum</v>
      </c>
    </row>
    <row r="3020" spans="1:5" x14ac:dyDescent="0.35">
      <c r="A3020">
        <v>4792</v>
      </c>
      <c r="B3020">
        <v>37</v>
      </c>
      <c r="C3020" t="str" cm="1">
        <f t="array" ref="C3020">_xlfn.XLOOKUP(A3020,A3020:A8019,'working_data '!S3030:S8029,NA,0)</f>
        <v>Female</v>
      </c>
      <c r="D3020" cm="1">
        <f t="array" ref="D3020">_xlfn.XLOOKUP(A3020,A3020:A8019,'working_data '!T3030:T8029,NA,0)</f>
        <v>38583.160000000003</v>
      </c>
      <c r="E3020" t="str" cm="1">
        <f t="array" ref="E3020">_xlfn.XLOOKUP(B3020,B3020:B8019,'working_data '!U3030:U8029,NA,0)</f>
        <v>Gold</v>
      </c>
    </row>
    <row r="3021" spans="1:5" x14ac:dyDescent="0.35">
      <c r="A3021">
        <v>9515</v>
      </c>
      <c r="B3021">
        <v>49</v>
      </c>
      <c r="C3021" t="str" cm="1">
        <f t="array" ref="C3021">_xlfn.XLOOKUP(A3021,A3021:A8020,'working_data '!S3031:S8030,NA,0)</f>
        <v>Male</v>
      </c>
      <c r="D3021" cm="1">
        <f t="array" ref="D3021">_xlfn.XLOOKUP(A3021,A3021:A8020,'working_data '!T3031:T8030,NA,0)</f>
        <v>63887.32</v>
      </c>
      <c r="E3021" t="str" cm="1">
        <f t="array" ref="E3021">_xlfn.XLOOKUP(B3021,B3021:B8020,'working_data '!U3031:U8030,NA,0)</f>
        <v>Silver</v>
      </c>
    </row>
    <row r="3022" spans="1:5" x14ac:dyDescent="0.35">
      <c r="A3022">
        <v>7767</v>
      </c>
      <c r="B3022">
        <v>24</v>
      </c>
      <c r="C3022" t="str" cm="1">
        <f t="array" ref="C3022">_xlfn.XLOOKUP(A3022,A3022:A8021,'working_data '!S3032:S8031,NA,0)</f>
        <v>Other</v>
      </c>
      <c r="D3022" cm="1">
        <f t="array" ref="D3022">_xlfn.XLOOKUP(A3022,A3022:A8021,'working_data '!T3032:T8031,NA,0)</f>
        <v>26498.19</v>
      </c>
      <c r="E3022" t="str" cm="1">
        <f t="array" ref="E3022">_xlfn.XLOOKUP(B3022,B3022:B8021,'working_data '!U3032:U8031,NA,0)</f>
        <v>Silver</v>
      </c>
    </row>
    <row r="3023" spans="1:5" x14ac:dyDescent="0.35">
      <c r="A3023">
        <v>7102</v>
      </c>
      <c r="B3023">
        <v>34</v>
      </c>
      <c r="C3023" t="str" cm="1">
        <f t="array" ref="C3023">_xlfn.XLOOKUP(A3023,A3023:A8022,'working_data '!S3033:S8032,NA,0)</f>
        <v>Female</v>
      </c>
      <c r="D3023" cm="1">
        <f t="array" ref="D3023">_xlfn.XLOOKUP(A3023,A3023:A8022,'working_data '!T3033:T8032,NA,0)</f>
        <v>110031.86</v>
      </c>
      <c r="E3023" t="str" cm="1">
        <f t="array" ref="E3023">_xlfn.XLOOKUP(B3023,B3023:B8022,'working_data '!U3033:U8032,NA,0)</f>
        <v>Platinum</v>
      </c>
    </row>
    <row r="3024" spans="1:5" x14ac:dyDescent="0.35">
      <c r="A3024">
        <v>8511</v>
      </c>
      <c r="B3024">
        <v>18</v>
      </c>
      <c r="C3024" t="str" cm="1">
        <f t="array" ref="C3024">_xlfn.XLOOKUP(A3024,A3024:A8023,'working_data '!S3034:S8033,NA,0)</f>
        <v>Male</v>
      </c>
      <c r="D3024" cm="1">
        <f t="array" ref="D3024">_xlfn.XLOOKUP(A3024,A3024:A8023,'working_data '!T3034:T8033,NA,0)</f>
        <v>117596.91</v>
      </c>
      <c r="E3024" t="str" cm="1">
        <f t="array" ref="E3024">_xlfn.XLOOKUP(B3024,B3024:B8023,'working_data '!U3034:U8033,NA,0)</f>
        <v>Silver</v>
      </c>
    </row>
    <row r="3025" spans="1:5" x14ac:dyDescent="0.35">
      <c r="A3025">
        <v>2391</v>
      </c>
      <c r="B3025">
        <v>61</v>
      </c>
      <c r="C3025" t="str" cm="1">
        <f t="array" ref="C3025">_xlfn.XLOOKUP(A3025,A3025:A8024,'working_data '!S3035:S8034,NA,0)</f>
        <v>Female</v>
      </c>
      <c r="D3025" cm="1">
        <f t="array" ref="D3025">_xlfn.XLOOKUP(A3025,A3025:A8024,'working_data '!T3035:T8034,NA,0)</f>
        <v>54150.2</v>
      </c>
      <c r="E3025" t="str" cm="1">
        <f t="array" ref="E3025">_xlfn.XLOOKUP(B3025,B3025:B8024,'working_data '!U3035:U8034,NA,0)</f>
        <v>Bronze</v>
      </c>
    </row>
    <row r="3026" spans="1:5" x14ac:dyDescent="0.35">
      <c r="A3026">
        <v>2565</v>
      </c>
      <c r="B3026">
        <v>50</v>
      </c>
      <c r="C3026" t="str" cm="1">
        <f t="array" ref="C3026">_xlfn.XLOOKUP(A3026,A3026:A8025,'working_data '!S3036:S8035,NA,0)</f>
        <v>Female</v>
      </c>
      <c r="D3026" cm="1">
        <f t="array" ref="D3026">_xlfn.XLOOKUP(A3026,A3026:A8025,'working_data '!T3036:T8035,NA,0)</f>
        <v>94234.97</v>
      </c>
      <c r="E3026" t="str" cm="1">
        <f t="array" ref="E3026">_xlfn.XLOOKUP(B3026,B3026:B8025,'working_data '!U3036:U8035,NA,0)</f>
        <v>Bronze</v>
      </c>
    </row>
    <row r="3027" spans="1:5" x14ac:dyDescent="0.35">
      <c r="A3027">
        <v>9280</v>
      </c>
      <c r="B3027">
        <v>66</v>
      </c>
      <c r="C3027" t="str" cm="1">
        <f t="array" ref="C3027">_xlfn.XLOOKUP(A3027,A3027:A8026,'working_data '!S3037:S8036,NA,0)</f>
        <v>Male</v>
      </c>
      <c r="D3027" cm="1">
        <f t="array" ref="D3027">_xlfn.XLOOKUP(A3027,A3027:A8026,'working_data '!T3037:T8036,NA,0)</f>
        <v>50111.43</v>
      </c>
      <c r="E3027" t="str" cm="1">
        <f t="array" ref="E3027">_xlfn.XLOOKUP(B3027,B3027:B8026,'working_data '!U3037:U8036,NA,0)</f>
        <v>Platinum</v>
      </c>
    </row>
    <row r="3028" spans="1:5" x14ac:dyDescent="0.35">
      <c r="A3028">
        <v>3187</v>
      </c>
      <c r="B3028">
        <v>68</v>
      </c>
      <c r="C3028" t="str" cm="1">
        <f t="array" ref="C3028">_xlfn.XLOOKUP(A3028,A3028:A8027,'working_data '!S3038:S8037,NA,0)</f>
        <v>Male</v>
      </c>
      <c r="D3028" cm="1">
        <f t="array" ref="D3028">_xlfn.XLOOKUP(A3028,A3028:A8027,'working_data '!T3038:T8037,NA,0)</f>
        <v>97583.43</v>
      </c>
      <c r="E3028" t="str" cm="1">
        <f t="array" ref="E3028">_xlfn.XLOOKUP(B3028,B3028:B8027,'working_data '!U3038:U8037,NA,0)</f>
        <v>Silver</v>
      </c>
    </row>
    <row r="3029" spans="1:5" x14ac:dyDescent="0.35">
      <c r="A3029">
        <v>7461</v>
      </c>
      <c r="B3029">
        <v>51</v>
      </c>
      <c r="C3029" t="str" cm="1">
        <f t="array" ref="C3029">_xlfn.XLOOKUP(A3029,A3029:A8028,'working_data '!S3039:S8038,NA,0)</f>
        <v>Other</v>
      </c>
      <c r="D3029" cm="1">
        <f t="array" ref="D3029">_xlfn.XLOOKUP(A3029,A3029:A8028,'working_data '!T3039:T8038,NA,0)</f>
        <v>87720.58</v>
      </c>
      <c r="E3029" t="str" cm="1">
        <f t="array" ref="E3029">_xlfn.XLOOKUP(B3029,B3029:B8028,'working_data '!U3039:U8038,NA,0)</f>
        <v>Platinum</v>
      </c>
    </row>
    <row r="3030" spans="1:5" x14ac:dyDescent="0.35">
      <c r="A3030">
        <v>2226</v>
      </c>
      <c r="B3030">
        <v>47</v>
      </c>
      <c r="C3030" t="str" cm="1">
        <f t="array" ref="C3030">_xlfn.XLOOKUP(A3030,A3030:A8029,'working_data '!S3040:S8039,NA,0)</f>
        <v>Female</v>
      </c>
      <c r="D3030" cm="1">
        <f t="array" ref="D3030">_xlfn.XLOOKUP(A3030,A3030:A8029,'working_data '!T3040:T8039,NA,0)</f>
        <v>104342.08</v>
      </c>
      <c r="E3030" t="str" cm="1">
        <f t="array" ref="E3030">_xlfn.XLOOKUP(B3030,B3030:B8029,'working_data '!U3040:U8039,NA,0)</f>
        <v>Gold</v>
      </c>
    </row>
    <row r="3031" spans="1:5" x14ac:dyDescent="0.35">
      <c r="A3031">
        <v>2020</v>
      </c>
      <c r="B3031">
        <v>49</v>
      </c>
      <c r="C3031" t="str" cm="1">
        <f t="array" ref="C3031">_xlfn.XLOOKUP(A3031,A3031:A8030,'working_data '!S3041:S8040,NA,0)</f>
        <v>Male</v>
      </c>
      <c r="D3031" cm="1">
        <f t="array" ref="D3031">_xlfn.XLOOKUP(A3031,A3031:A8030,'working_data '!T3041:T8040,NA,0)</f>
        <v>34558.33</v>
      </c>
      <c r="E3031" t="str" cm="1">
        <f t="array" ref="E3031">_xlfn.XLOOKUP(B3031,B3031:B8030,'working_data '!U3041:U8040,NA,0)</f>
        <v>Platinum</v>
      </c>
    </row>
    <row r="3032" spans="1:5" x14ac:dyDescent="0.35">
      <c r="A3032">
        <v>8126</v>
      </c>
      <c r="B3032">
        <v>70</v>
      </c>
      <c r="C3032" t="str" cm="1">
        <f t="array" ref="C3032">_xlfn.XLOOKUP(A3032,A3032:A8031,'working_data '!S3042:S8041,NA,0)</f>
        <v>Other</v>
      </c>
      <c r="D3032" cm="1">
        <f t="array" ref="D3032">_xlfn.XLOOKUP(A3032,A3032:A8031,'working_data '!T3042:T8041,NA,0)</f>
        <v>32385.37</v>
      </c>
      <c r="E3032" t="str" cm="1">
        <f t="array" ref="E3032">_xlfn.XLOOKUP(B3032,B3032:B8031,'working_data '!U3042:U8041,NA,0)</f>
        <v>Bronze</v>
      </c>
    </row>
    <row r="3033" spans="1:5" x14ac:dyDescent="0.35">
      <c r="A3033">
        <v>3141</v>
      </c>
      <c r="B3033">
        <v>54</v>
      </c>
      <c r="C3033" t="str" cm="1">
        <f t="array" ref="C3033">_xlfn.XLOOKUP(A3033,A3033:A8032,'working_data '!S3043:S8042,NA,0)</f>
        <v>Female</v>
      </c>
      <c r="D3033" cm="1">
        <f t="array" ref="D3033">_xlfn.XLOOKUP(A3033,A3033:A8032,'working_data '!T3043:T8042,NA,0)</f>
        <v>60021.14</v>
      </c>
      <c r="E3033" t="str" cm="1">
        <f t="array" ref="E3033">_xlfn.XLOOKUP(B3033,B3033:B8032,'working_data '!U3043:U8042,NA,0)</f>
        <v>Gold</v>
      </c>
    </row>
    <row r="3034" spans="1:5" x14ac:dyDescent="0.35">
      <c r="A3034">
        <v>4879</v>
      </c>
      <c r="B3034">
        <v>66</v>
      </c>
      <c r="C3034" t="str" cm="1">
        <f t="array" ref="C3034">_xlfn.XLOOKUP(A3034,A3034:A8033,'working_data '!S3044:S8043,NA,0)</f>
        <v>Other</v>
      </c>
      <c r="D3034" cm="1">
        <f t="array" ref="D3034">_xlfn.XLOOKUP(A3034,A3034:A8033,'working_data '!T3044:T8043,NA,0)</f>
        <v>71322.8</v>
      </c>
      <c r="E3034" t="str" cm="1">
        <f t="array" ref="E3034">_xlfn.XLOOKUP(B3034,B3034:B8033,'working_data '!U3044:U8043,NA,0)</f>
        <v>Platinum</v>
      </c>
    </row>
    <row r="3035" spans="1:5" x14ac:dyDescent="0.35">
      <c r="A3035">
        <v>5778</v>
      </c>
      <c r="B3035">
        <v>40</v>
      </c>
      <c r="C3035" t="str" cm="1">
        <f t="array" ref="C3035">_xlfn.XLOOKUP(A3035,A3035:A8034,'working_data '!S3045:S8044,NA,0)</f>
        <v>Other</v>
      </c>
      <c r="D3035" cm="1">
        <f t="array" ref="D3035">_xlfn.XLOOKUP(A3035,A3035:A8034,'working_data '!T3045:T8044,NA,0)</f>
        <v>51361.68</v>
      </c>
      <c r="E3035" t="str" cm="1">
        <f t="array" ref="E3035">_xlfn.XLOOKUP(B3035,B3035:B8034,'working_data '!U3045:U8044,NA,0)</f>
        <v>Bronze</v>
      </c>
    </row>
    <row r="3036" spans="1:5" x14ac:dyDescent="0.35">
      <c r="A3036">
        <v>5276</v>
      </c>
      <c r="B3036">
        <v>68</v>
      </c>
      <c r="C3036" t="str" cm="1">
        <f t="array" ref="C3036">_xlfn.XLOOKUP(A3036,A3036:A8035,'working_data '!S3046:S8045,NA,0)</f>
        <v>Male</v>
      </c>
      <c r="D3036" cm="1">
        <f t="array" ref="D3036">_xlfn.XLOOKUP(A3036,A3036:A8035,'working_data '!T3046:T8045,NA,0)</f>
        <v>44382.63</v>
      </c>
      <c r="E3036" t="str" cm="1">
        <f t="array" ref="E3036">_xlfn.XLOOKUP(B3036,B3036:B8035,'working_data '!U3046:U8045,NA,0)</f>
        <v>Gold</v>
      </c>
    </row>
    <row r="3037" spans="1:5" x14ac:dyDescent="0.35">
      <c r="A3037">
        <v>6161</v>
      </c>
      <c r="B3037">
        <v>22</v>
      </c>
      <c r="C3037" t="str" cm="1">
        <f t="array" ref="C3037">_xlfn.XLOOKUP(A3037,A3037:A8036,'working_data '!S3047:S8046,NA,0)</f>
        <v>Other</v>
      </c>
      <c r="D3037" cm="1">
        <f t="array" ref="D3037">_xlfn.XLOOKUP(A3037,A3037:A8036,'working_data '!T3047:T8046,NA,0)</f>
        <v>47061.81</v>
      </c>
      <c r="E3037" t="str" cm="1">
        <f t="array" ref="E3037">_xlfn.XLOOKUP(B3037,B3037:B8036,'working_data '!U3047:U8046,NA,0)</f>
        <v>Silver</v>
      </c>
    </row>
    <row r="3038" spans="1:5" x14ac:dyDescent="0.35">
      <c r="A3038">
        <v>7438</v>
      </c>
      <c r="B3038">
        <v>38</v>
      </c>
      <c r="C3038" t="str" cm="1">
        <f t="array" ref="C3038">_xlfn.XLOOKUP(A3038,A3038:A8037,'working_data '!S3048:S8047,NA,0)</f>
        <v>Other</v>
      </c>
      <c r="D3038" cm="1">
        <f t="array" ref="D3038">_xlfn.XLOOKUP(A3038,A3038:A8037,'working_data '!T3048:T8047,NA,0)</f>
        <v>119834.78</v>
      </c>
      <c r="E3038" t="str" cm="1">
        <f t="array" ref="E3038">_xlfn.XLOOKUP(B3038,B3038:B8037,'working_data '!U3048:U8047,NA,0)</f>
        <v>Bronze</v>
      </c>
    </row>
    <row r="3039" spans="1:5" x14ac:dyDescent="0.35">
      <c r="A3039">
        <v>6345</v>
      </c>
      <c r="B3039">
        <v>62</v>
      </c>
      <c r="C3039" t="str" cm="1">
        <f t="array" ref="C3039">_xlfn.XLOOKUP(A3039,A3039:A8038,'working_data '!S3049:S8048,NA,0)</f>
        <v>Female</v>
      </c>
      <c r="D3039" cm="1">
        <f t="array" ref="D3039">_xlfn.XLOOKUP(A3039,A3039:A8038,'working_data '!T3049:T8048,NA,0)</f>
        <v>42532.160000000003</v>
      </c>
      <c r="E3039" t="str" cm="1">
        <f t="array" ref="E3039">_xlfn.XLOOKUP(B3039,B3039:B8038,'working_data '!U3049:U8048,NA,0)</f>
        <v>Gold</v>
      </c>
    </row>
    <row r="3040" spans="1:5" x14ac:dyDescent="0.35">
      <c r="A3040">
        <v>6211</v>
      </c>
      <c r="B3040">
        <v>43</v>
      </c>
      <c r="C3040" t="str" cm="1">
        <f t="array" ref="C3040">_xlfn.XLOOKUP(A3040,A3040:A8039,'working_data '!S3050:S8049,NA,0)</f>
        <v>Female</v>
      </c>
      <c r="D3040" cm="1">
        <f t="array" ref="D3040">_xlfn.XLOOKUP(A3040,A3040:A8039,'working_data '!T3050:T8049,NA,0)</f>
        <v>74443.100000000006</v>
      </c>
      <c r="E3040" t="str" cm="1">
        <f t="array" ref="E3040">_xlfn.XLOOKUP(B3040,B3040:B8039,'working_data '!U3050:U8049,NA,0)</f>
        <v>Bronze</v>
      </c>
    </row>
    <row r="3041" spans="1:5" x14ac:dyDescent="0.35">
      <c r="A3041">
        <v>8417</v>
      </c>
      <c r="B3041">
        <v>57</v>
      </c>
      <c r="C3041" t="str" cm="1">
        <f t="array" ref="C3041">_xlfn.XLOOKUP(A3041,A3041:A8040,'working_data '!S3051:S8050,NA,0)</f>
        <v>Other</v>
      </c>
      <c r="D3041" cm="1">
        <f t="array" ref="D3041">_xlfn.XLOOKUP(A3041,A3041:A8040,'working_data '!T3051:T8050,NA,0)</f>
        <v>101815.15</v>
      </c>
      <c r="E3041" t="str" cm="1">
        <f t="array" ref="E3041">_xlfn.XLOOKUP(B3041,B3041:B8040,'working_data '!U3051:U8050,NA,0)</f>
        <v>Silver</v>
      </c>
    </row>
    <row r="3042" spans="1:5" x14ac:dyDescent="0.35">
      <c r="A3042">
        <v>5455</v>
      </c>
      <c r="B3042">
        <v>55</v>
      </c>
      <c r="C3042" t="str" cm="1">
        <f t="array" ref="C3042">_xlfn.XLOOKUP(A3042,A3042:A8041,'working_data '!S3052:S8051,NA,0)</f>
        <v>Female</v>
      </c>
      <c r="D3042" cm="1">
        <f t="array" ref="D3042">_xlfn.XLOOKUP(A3042,A3042:A8041,'working_data '!T3052:T8051,NA,0)</f>
        <v>22091.72</v>
      </c>
      <c r="E3042" t="str" cm="1">
        <f t="array" ref="E3042">_xlfn.XLOOKUP(B3042,B3042:B8041,'working_data '!U3052:U8051,NA,0)</f>
        <v>Gold</v>
      </c>
    </row>
    <row r="3043" spans="1:5" x14ac:dyDescent="0.35">
      <c r="A3043">
        <v>4827</v>
      </c>
      <c r="B3043">
        <v>28</v>
      </c>
      <c r="C3043" t="str" cm="1">
        <f t="array" ref="C3043">_xlfn.XLOOKUP(A3043,A3043:A8042,'working_data '!S3053:S8052,NA,0)</f>
        <v>Female</v>
      </c>
      <c r="D3043" cm="1">
        <f t="array" ref="D3043">_xlfn.XLOOKUP(A3043,A3043:A8042,'working_data '!T3053:T8052,NA,0)</f>
        <v>83684.95</v>
      </c>
      <c r="E3043" t="str" cm="1">
        <f t="array" ref="E3043">_xlfn.XLOOKUP(B3043,B3043:B8042,'working_data '!U3053:U8052,NA,0)</f>
        <v>Gold</v>
      </c>
    </row>
    <row r="3044" spans="1:5" x14ac:dyDescent="0.35">
      <c r="A3044">
        <v>2223</v>
      </c>
      <c r="B3044">
        <v>26</v>
      </c>
      <c r="C3044" t="str" cm="1">
        <f t="array" ref="C3044">_xlfn.XLOOKUP(A3044,A3044:A8043,'working_data '!S3054:S8053,NA,0)</f>
        <v>Other</v>
      </c>
      <c r="D3044" cm="1">
        <f t="array" ref="D3044">_xlfn.XLOOKUP(A3044,A3044:A8043,'working_data '!T3054:T8053,NA,0)</f>
        <v>61749.64</v>
      </c>
      <c r="E3044" t="str" cm="1">
        <f t="array" ref="E3044">_xlfn.XLOOKUP(B3044,B3044:B8043,'working_data '!U3054:U8053,NA,0)</f>
        <v>Platinum</v>
      </c>
    </row>
    <row r="3045" spans="1:5" x14ac:dyDescent="0.35">
      <c r="A3045">
        <v>4321</v>
      </c>
      <c r="B3045">
        <v>55</v>
      </c>
      <c r="C3045" t="str" cm="1">
        <f t="array" ref="C3045">_xlfn.XLOOKUP(A3045,A3045:A8044,'working_data '!S3055:S8054,NA,0)</f>
        <v>Other</v>
      </c>
      <c r="D3045" cm="1">
        <f t="array" ref="D3045">_xlfn.XLOOKUP(A3045,A3045:A8044,'working_data '!T3055:T8054,NA,0)</f>
        <v>65370.5</v>
      </c>
      <c r="E3045" t="str" cm="1">
        <f t="array" ref="E3045">_xlfn.XLOOKUP(B3045,B3045:B8044,'working_data '!U3055:U8054,NA,0)</f>
        <v>Platinum</v>
      </c>
    </row>
    <row r="3046" spans="1:5" x14ac:dyDescent="0.35">
      <c r="A3046">
        <v>3230</v>
      </c>
      <c r="B3046">
        <v>25</v>
      </c>
      <c r="C3046" t="str" cm="1">
        <f t="array" ref="C3046">_xlfn.XLOOKUP(A3046,A3046:A8045,'working_data '!S3056:S8055,NA,0)</f>
        <v>Male</v>
      </c>
      <c r="D3046" cm="1">
        <f t="array" ref="D3046">_xlfn.XLOOKUP(A3046,A3046:A8045,'working_data '!T3056:T8055,NA,0)</f>
        <v>70988.25</v>
      </c>
      <c r="E3046" t="str" cm="1">
        <f t="array" ref="E3046">_xlfn.XLOOKUP(B3046,B3046:B8045,'working_data '!U3056:U8055,NA,0)</f>
        <v>Silver</v>
      </c>
    </row>
    <row r="3047" spans="1:5" x14ac:dyDescent="0.35">
      <c r="A3047">
        <v>2785</v>
      </c>
      <c r="B3047">
        <v>59</v>
      </c>
      <c r="C3047" t="str" cm="1">
        <f t="array" ref="C3047">_xlfn.XLOOKUP(A3047,A3047:A8046,'working_data '!S3057:S8056,NA,0)</f>
        <v>Male</v>
      </c>
      <c r="D3047" cm="1">
        <f t="array" ref="D3047">_xlfn.XLOOKUP(A3047,A3047:A8046,'working_data '!T3057:T8056,NA,0)</f>
        <v>39721.99</v>
      </c>
      <c r="E3047" t="str" cm="1">
        <f t="array" ref="E3047">_xlfn.XLOOKUP(B3047,B3047:B8046,'working_data '!U3057:U8056,NA,0)</f>
        <v>Silver</v>
      </c>
    </row>
    <row r="3048" spans="1:5" x14ac:dyDescent="0.35">
      <c r="A3048">
        <v>3546</v>
      </c>
      <c r="B3048">
        <v>30</v>
      </c>
      <c r="C3048" t="str" cm="1">
        <f t="array" ref="C3048">_xlfn.XLOOKUP(A3048,A3048:A8047,'working_data '!S3058:S8057,NA,0)</f>
        <v>Female</v>
      </c>
      <c r="D3048" cm="1">
        <f t="array" ref="D3048">_xlfn.XLOOKUP(A3048,A3048:A8047,'working_data '!T3058:T8057,NA,0)</f>
        <v>31788.12</v>
      </c>
      <c r="E3048" t="str" cm="1">
        <f t="array" ref="E3048">_xlfn.XLOOKUP(B3048,B3048:B8047,'working_data '!U3058:U8057,NA,0)</f>
        <v>Platinum</v>
      </c>
    </row>
    <row r="3049" spans="1:5" x14ac:dyDescent="0.35">
      <c r="A3049">
        <v>2731</v>
      </c>
      <c r="B3049">
        <v>47</v>
      </c>
      <c r="C3049" t="str" cm="1">
        <f t="array" ref="C3049">_xlfn.XLOOKUP(A3049,A3049:A8048,'working_data '!S3059:S8058,NA,0)</f>
        <v>Male</v>
      </c>
      <c r="D3049" cm="1">
        <f t="array" ref="D3049">_xlfn.XLOOKUP(A3049,A3049:A8048,'working_data '!T3059:T8058,NA,0)</f>
        <v>118127.3</v>
      </c>
      <c r="E3049" t="str" cm="1">
        <f t="array" ref="E3049">_xlfn.XLOOKUP(B3049,B3049:B8048,'working_data '!U3059:U8058,NA,0)</f>
        <v>Platinum</v>
      </c>
    </row>
    <row r="3050" spans="1:5" x14ac:dyDescent="0.35">
      <c r="A3050">
        <v>3693</v>
      </c>
      <c r="B3050">
        <v>58</v>
      </c>
      <c r="C3050" t="str" cm="1">
        <f t="array" ref="C3050">_xlfn.XLOOKUP(A3050,A3050:A8049,'working_data '!S3060:S8059,NA,0)</f>
        <v>Other</v>
      </c>
      <c r="D3050" cm="1">
        <f t="array" ref="D3050">_xlfn.XLOOKUP(A3050,A3050:A8049,'working_data '!T3060:T8059,NA,0)</f>
        <v>37630.11</v>
      </c>
      <c r="E3050" t="str" cm="1">
        <f t="array" ref="E3050">_xlfn.XLOOKUP(B3050,B3050:B8049,'working_data '!U3060:U8059,NA,0)</f>
        <v>Silver</v>
      </c>
    </row>
    <row r="3051" spans="1:5" x14ac:dyDescent="0.35">
      <c r="A3051">
        <v>8365</v>
      </c>
      <c r="B3051">
        <v>67</v>
      </c>
      <c r="C3051" t="str" cm="1">
        <f t="array" ref="C3051">_xlfn.XLOOKUP(A3051,A3051:A8050,'working_data '!S3061:S8060,NA,0)</f>
        <v>Male</v>
      </c>
      <c r="D3051" cm="1">
        <f t="array" ref="D3051">_xlfn.XLOOKUP(A3051,A3051:A8050,'working_data '!T3061:T8060,NA,0)</f>
        <v>96874.96</v>
      </c>
      <c r="E3051" t="str" cm="1">
        <f t="array" ref="E3051">_xlfn.XLOOKUP(B3051,B3051:B8050,'working_data '!U3061:U8060,NA,0)</f>
        <v>Bronze</v>
      </c>
    </row>
    <row r="3052" spans="1:5" x14ac:dyDescent="0.35">
      <c r="A3052">
        <v>8635</v>
      </c>
      <c r="B3052">
        <v>55</v>
      </c>
      <c r="C3052" t="str" cm="1">
        <f t="array" ref="C3052">_xlfn.XLOOKUP(A3052,A3052:A8051,'working_data '!S3062:S8061,NA,0)</f>
        <v>Female</v>
      </c>
      <c r="D3052" cm="1">
        <f t="array" ref="D3052">_xlfn.XLOOKUP(A3052,A3052:A8051,'working_data '!T3062:T8061,NA,0)</f>
        <v>24995</v>
      </c>
      <c r="E3052" t="str" cm="1">
        <f t="array" ref="E3052">_xlfn.XLOOKUP(B3052,B3052:B8051,'working_data '!U3062:U8061,NA,0)</f>
        <v>Gold</v>
      </c>
    </row>
    <row r="3053" spans="1:5" x14ac:dyDescent="0.35">
      <c r="A3053">
        <v>6145</v>
      </c>
      <c r="B3053">
        <v>20</v>
      </c>
      <c r="C3053" t="str" cm="1">
        <f t="array" ref="C3053">_xlfn.XLOOKUP(A3053,A3053:A8052,'working_data '!S3063:S8062,NA,0)</f>
        <v>Other</v>
      </c>
      <c r="D3053" cm="1">
        <f t="array" ref="D3053">_xlfn.XLOOKUP(A3053,A3053:A8052,'working_data '!T3063:T8062,NA,0)</f>
        <v>54084.52</v>
      </c>
      <c r="E3053" t="str" cm="1">
        <f t="array" ref="E3053">_xlfn.XLOOKUP(B3053,B3053:B8052,'working_data '!U3063:U8062,NA,0)</f>
        <v>Platinum</v>
      </c>
    </row>
    <row r="3054" spans="1:5" x14ac:dyDescent="0.35">
      <c r="A3054">
        <v>7660</v>
      </c>
      <c r="B3054">
        <v>58</v>
      </c>
      <c r="C3054" t="str" cm="1">
        <f t="array" ref="C3054">_xlfn.XLOOKUP(A3054,A3054:A8053,'working_data '!S3064:S8063,NA,0)</f>
        <v>Female</v>
      </c>
      <c r="D3054" cm="1">
        <f t="array" ref="D3054">_xlfn.XLOOKUP(A3054,A3054:A8053,'working_data '!T3064:T8063,NA,0)</f>
        <v>35275.199999999997</v>
      </c>
      <c r="E3054" t="str" cm="1">
        <f t="array" ref="E3054">_xlfn.XLOOKUP(B3054,B3054:B8053,'working_data '!U3064:U8063,NA,0)</f>
        <v>Bronze</v>
      </c>
    </row>
    <row r="3055" spans="1:5" x14ac:dyDescent="0.35">
      <c r="A3055">
        <v>2978</v>
      </c>
      <c r="B3055">
        <v>22</v>
      </c>
      <c r="C3055" t="str" cm="1">
        <f t="array" ref="C3055">_xlfn.XLOOKUP(A3055,A3055:A8054,'working_data '!S3065:S8064,NA,0)</f>
        <v>Male</v>
      </c>
      <c r="D3055" cm="1">
        <f t="array" ref="D3055">_xlfn.XLOOKUP(A3055,A3055:A8054,'working_data '!T3065:T8064,NA,0)</f>
        <v>84266.43</v>
      </c>
      <c r="E3055" t="str" cm="1">
        <f t="array" ref="E3055">_xlfn.XLOOKUP(B3055,B3055:B8054,'working_data '!U3065:U8064,NA,0)</f>
        <v>Bronze</v>
      </c>
    </row>
    <row r="3056" spans="1:5" x14ac:dyDescent="0.35">
      <c r="A3056">
        <v>9780</v>
      </c>
      <c r="B3056">
        <v>43</v>
      </c>
      <c r="C3056" t="str" cm="1">
        <f t="array" ref="C3056">_xlfn.XLOOKUP(A3056,A3056:A8055,'working_data '!S3066:S8065,NA,0)</f>
        <v>Other</v>
      </c>
      <c r="D3056" cm="1">
        <f t="array" ref="D3056">_xlfn.XLOOKUP(A3056,A3056:A8055,'working_data '!T3066:T8065,NA,0)</f>
        <v>60009.59</v>
      </c>
      <c r="E3056" t="str" cm="1">
        <f t="array" ref="E3056">_xlfn.XLOOKUP(B3056,B3056:B8055,'working_data '!U3066:U8065,NA,0)</f>
        <v>Silver</v>
      </c>
    </row>
    <row r="3057" spans="1:5" x14ac:dyDescent="0.35">
      <c r="A3057">
        <v>6870</v>
      </c>
      <c r="B3057">
        <v>53</v>
      </c>
      <c r="C3057" t="str" cm="1">
        <f t="array" ref="C3057">_xlfn.XLOOKUP(A3057,A3057:A8056,'working_data '!S3067:S8066,NA,0)</f>
        <v>Other</v>
      </c>
      <c r="D3057" cm="1">
        <f t="array" ref="D3057">_xlfn.XLOOKUP(A3057,A3057:A8056,'working_data '!T3067:T8066,NA,0)</f>
        <v>53802.18</v>
      </c>
      <c r="E3057" t="str" cm="1">
        <f t="array" ref="E3057">_xlfn.XLOOKUP(B3057,B3057:B8056,'working_data '!U3067:U8066,NA,0)</f>
        <v>Bronze</v>
      </c>
    </row>
    <row r="3058" spans="1:5" x14ac:dyDescent="0.35">
      <c r="A3058">
        <v>4401</v>
      </c>
      <c r="B3058">
        <v>51</v>
      </c>
      <c r="C3058" t="str" cm="1">
        <f t="array" ref="C3058">_xlfn.XLOOKUP(A3058,A3058:A8057,'working_data '!S3068:S8067,NA,0)</f>
        <v>Female</v>
      </c>
      <c r="D3058" cm="1">
        <f t="array" ref="D3058">_xlfn.XLOOKUP(A3058,A3058:A8057,'working_data '!T3068:T8067,NA,0)</f>
        <v>72359.490000000005</v>
      </c>
      <c r="E3058" t="str" cm="1">
        <f t="array" ref="E3058">_xlfn.XLOOKUP(B3058,B3058:B8057,'working_data '!U3068:U8067,NA,0)</f>
        <v>Silver</v>
      </c>
    </row>
    <row r="3059" spans="1:5" x14ac:dyDescent="0.35">
      <c r="A3059">
        <v>8404</v>
      </c>
      <c r="B3059">
        <v>36</v>
      </c>
      <c r="C3059" t="str" cm="1">
        <f t="array" ref="C3059">_xlfn.XLOOKUP(A3059,A3059:A8058,'working_data '!S3069:S8068,NA,0)</f>
        <v>Other</v>
      </c>
      <c r="D3059" cm="1">
        <f t="array" ref="D3059">_xlfn.XLOOKUP(A3059,A3059:A8058,'working_data '!T3069:T8068,NA,0)</f>
        <v>118217.57</v>
      </c>
      <c r="E3059" t="str" cm="1">
        <f t="array" ref="E3059">_xlfn.XLOOKUP(B3059,B3059:B8058,'working_data '!U3069:U8068,NA,0)</f>
        <v>Platinum</v>
      </c>
    </row>
    <row r="3060" spans="1:5" x14ac:dyDescent="0.35">
      <c r="A3060">
        <v>6051</v>
      </c>
      <c r="B3060">
        <v>61</v>
      </c>
      <c r="C3060" t="str" cm="1">
        <f t="array" ref="C3060">_xlfn.XLOOKUP(A3060,A3060:A8059,'working_data '!S3070:S8069,NA,0)</f>
        <v>Female</v>
      </c>
      <c r="D3060" cm="1">
        <f t="array" ref="D3060">_xlfn.XLOOKUP(A3060,A3060:A8059,'working_data '!T3070:T8069,NA,0)</f>
        <v>45821.99</v>
      </c>
      <c r="E3060" t="str" cm="1">
        <f t="array" ref="E3060">_xlfn.XLOOKUP(B3060,B3060:B8059,'working_data '!U3070:U8069,NA,0)</f>
        <v>Platinum</v>
      </c>
    </row>
    <row r="3061" spans="1:5" x14ac:dyDescent="0.35">
      <c r="A3061">
        <v>8591</v>
      </c>
      <c r="B3061">
        <v>18</v>
      </c>
      <c r="C3061" t="str" cm="1">
        <f t="array" ref="C3061">_xlfn.XLOOKUP(A3061,A3061:A8060,'working_data '!S3071:S8070,NA,0)</f>
        <v>Female</v>
      </c>
      <c r="D3061" cm="1">
        <f t="array" ref="D3061">_xlfn.XLOOKUP(A3061,A3061:A8060,'working_data '!T3071:T8070,NA,0)</f>
        <v>25179.89</v>
      </c>
      <c r="E3061" t="str" cm="1">
        <f t="array" ref="E3061">_xlfn.XLOOKUP(B3061,B3061:B8060,'working_data '!U3071:U8070,NA,0)</f>
        <v>Bronze</v>
      </c>
    </row>
    <row r="3062" spans="1:5" x14ac:dyDescent="0.35">
      <c r="A3062">
        <v>5341</v>
      </c>
      <c r="B3062">
        <v>37</v>
      </c>
      <c r="C3062" t="str" cm="1">
        <f t="array" ref="C3062">_xlfn.XLOOKUP(A3062,A3062:A8061,'working_data '!S3072:S8071,NA,0)</f>
        <v>Female</v>
      </c>
      <c r="D3062" cm="1">
        <f t="array" ref="D3062">_xlfn.XLOOKUP(A3062,A3062:A8061,'working_data '!T3072:T8071,NA,0)</f>
        <v>73711.3</v>
      </c>
      <c r="E3062" t="str" cm="1">
        <f t="array" ref="E3062">_xlfn.XLOOKUP(B3062,B3062:B8061,'working_data '!U3072:U8071,NA,0)</f>
        <v>Gold</v>
      </c>
    </row>
    <row r="3063" spans="1:5" x14ac:dyDescent="0.35">
      <c r="A3063">
        <v>2964</v>
      </c>
      <c r="B3063">
        <v>62</v>
      </c>
      <c r="C3063" t="str" cm="1">
        <f t="array" ref="C3063">_xlfn.XLOOKUP(A3063,A3063:A8062,'working_data '!S3073:S8072,NA,0)</f>
        <v>Other</v>
      </c>
      <c r="D3063" cm="1">
        <f t="array" ref="D3063">_xlfn.XLOOKUP(A3063,A3063:A8062,'working_data '!T3073:T8072,NA,0)</f>
        <v>55815.74</v>
      </c>
      <c r="E3063" t="str" cm="1">
        <f t="array" ref="E3063">_xlfn.XLOOKUP(B3063,B3063:B8062,'working_data '!U3073:U8072,NA,0)</f>
        <v>Bronze</v>
      </c>
    </row>
    <row r="3064" spans="1:5" x14ac:dyDescent="0.35">
      <c r="A3064">
        <v>2481</v>
      </c>
      <c r="B3064">
        <v>48</v>
      </c>
      <c r="C3064" t="str" cm="1">
        <f t="array" ref="C3064">_xlfn.XLOOKUP(A3064,A3064:A8063,'working_data '!S3074:S8073,NA,0)</f>
        <v>Female</v>
      </c>
      <c r="D3064" cm="1">
        <f t="array" ref="D3064">_xlfn.XLOOKUP(A3064,A3064:A8063,'working_data '!T3074:T8073,NA,0)</f>
        <v>55645.79</v>
      </c>
      <c r="E3064" t="str" cm="1">
        <f t="array" ref="E3064">_xlfn.XLOOKUP(B3064,B3064:B8063,'working_data '!U3074:U8073,NA,0)</f>
        <v>Bronze</v>
      </c>
    </row>
    <row r="3065" spans="1:5" x14ac:dyDescent="0.35">
      <c r="A3065">
        <v>3582</v>
      </c>
      <c r="B3065">
        <v>43</v>
      </c>
      <c r="C3065" t="str" cm="1">
        <f t="array" ref="C3065">_xlfn.XLOOKUP(A3065,A3065:A8064,'working_data '!S3075:S8074,NA,0)</f>
        <v>Other</v>
      </c>
      <c r="D3065" cm="1">
        <f t="array" ref="D3065">_xlfn.XLOOKUP(A3065,A3065:A8064,'working_data '!T3075:T8074,NA,0)</f>
        <v>81610.66</v>
      </c>
      <c r="E3065" t="str" cm="1">
        <f t="array" ref="E3065">_xlfn.XLOOKUP(B3065,B3065:B8064,'working_data '!U3075:U8074,NA,0)</f>
        <v>Platinum</v>
      </c>
    </row>
    <row r="3066" spans="1:5" x14ac:dyDescent="0.35">
      <c r="A3066">
        <v>5984</v>
      </c>
      <c r="B3066">
        <v>62</v>
      </c>
      <c r="C3066" t="str" cm="1">
        <f t="array" ref="C3066">_xlfn.XLOOKUP(A3066,A3066:A8065,'working_data '!S3076:S8075,NA,0)</f>
        <v>Male</v>
      </c>
      <c r="D3066" cm="1">
        <f t="array" ref="D3066">_xlfn.XLOOKUP(A3066,A3066:A8065,'working_data '!T3076:T8075,NA,0)</f>
        <v>56459.82</v>
      </c>
      <c r="E3066" t="str" cm="1">
        <f t="array" ref="E3066">_xlfn.XLOOKUP(B3066,B3066:B8065,'working_data '!U3076:U8075,NA,0)</f>
        <v>Platinum</v>
      </c>
    </row>
    <row r="3067" spans="1:5" x14ac:dyDescent="0.35">
      <c r="A3067">
        <v>1660</v>
      </c>
      <c r="B3067">
        <v>33</v>
      </c>
      <c r="C3067" t="str" cm="1">
        <f t="array" ref="C3067">_xlfn.XLOOKUP(A3067,A3067:A8066,'working_data '!S3077:S8076,NA,0)</f>
        <v>Male</v>
      </c>
      <c r="D3067" cm="1">
        <f t="array" ref="D3067">_xlfn.XLOOKUP(A3067,A3067:A8066,'working_data '!T3077:T8076,NA,0)</f>
        <v>78392.92</v>
      </c>
      <c r="E3067" t="str" cm="1">
        <f t="array" ref="E3067">_xlfn.XLOOKUP(B3067,B3067:B8066,'working_data '!U3077:U8076,NA,0)</f>
        <v>Bronze</v>
      </c>
    </row>
    <row r="3068" spans="1:5" x14ac:dyDescent="0.35">
      <c r="A3068">
        <v>4522</v>
      </c>
      <c r="B3068">
        <v>32</v>
      </c>
      <c r="C3068" t="str" cm="1">
        <f t="array" ref="C3068">_xlfn.XLOOKUP(A3068,A3068:A8067,'working_data '!S3078:S8077,NA,0)</f>
        <v>Other</v>
      </c>
      <c r="D3068" cm="1">
        <f t="array" ref="D3068">_xlfn.XLOOKUP(A3068,A3068:A8067,'working_data '!T3078:T8077,NA,0)</f>
        <v>67081.279999999999</v>
      </c>
      <c r="E3068" t="str" cm="1">
        <f t="array" ref="E3068">_xlfn.XLOOKUP(B3068,B3068:B8067,'working_data '!U3078:U8077,NA,0)</f>
        <v>Gold</v>
      </c>
    </row>
    <row r="3069" spans="1:5" x14ac:dyDescent="0.35">
      <c r="A3069">
        <v>6370</v>
      </c>
      <c r="B3069">
        <v>18</v>
      </c>
      <c r="C3069" t="str" cm="1">
        <f t="array" ref="C3069">_xlfn.XLOOKUP(A3069,A3069:A8068,'working_data '!S3079:S8078,NA,0)</f>
        <v>Male</v>
      </c>
      <c r="D3069" cm="1">
        <f t="array" ref="D3069">_xlfn.XLOOKUP(A3069,A3069:A8068,'working_data '!T3079:T8078,NA,0)</f>
        <v>45706.36</v>
      </c>
      <c r="E3069" t="str" cm="1">
        <f t="array" ref="E3069">_xlfn.XLOOKUP(B3069,B3069:B8068,'working_data '!U3079:U8078,NA,0)</f>
        <v>Platinum</v>
      </c>
    </row>
    <row r="3070" spans="1:5" x14ac:dyDescent="0.35">
      <c r="A3070">
        <v>3430</v>
      </c>
      <c r="B3070">
        <v>67</v>
      </c>
      <c r="C3070" t="str" cm="1">
        <f t="array" ref="C3070">_xlfn.XLOOKUP(A3070,A3070:A8069,'working_data '!S3080:S8079,NA,0)</f>
        <v>Female</v>
      </c>
      <c r="D3070" cm="1">
        <f t="array" ref="D3070">_xlfn.XLOOKUP(A3070,A3070:A8069,'working_data '!T3080:T8079,NA,0)</f>
        <v>44369.56</v>
      </c>
      <c r="E3070" t="str" cm="1">
        <f t="array" ref="E3070">_xlfn.XLOOKUP(B3070,B3070:B8069,'working_data '!U3080:U8079,NA,0)</f>
        <v>Platinum</v>
      </c>
    </row>
    <row r="3071" spans="1:5" x14ac:dyDescent="0.35">
      <c r="A3071">
        <v>2494</v>
      </c>
      <c r="B3071">
        <v>57</v>
      </c>
      <c r="C3071" t="str" cm="1">
        <f t="array" ref="C3071">_xlfn.XLOOKUP(A3071,A3071:A8070,'working_data '!S3081:S8080,NA,0)</f>
        <v>Other</v>
      </c>
      <c r="D3071" cm="1">
        <f t="array" ref="D3071">_xlfn.XLOOKUP(A3071,A3071:A8070,'working_data '!T3081:T8080,NA,0)</f>
        <v>80570.86</v>
      </c>
      <c r="E3071" t="str" cm="1">
        <f t="array" ref="E3071">_xlfn.XLOOKUP(B3071,B3071:B8070,'working_data '!U3081:U8080,NA,0)</f>
        <v>Silver</v>
      </c>
    </row>
    <row r="3072" spans="1:5" x14ac:dyDescent="0.35">
      <c r="A3072">
        <v>5066</v>
      </c>
      <c r="B3072">
        <v>62</v>
      </c>
      <c r="C3072" t="str" cm="1">
        <f t="array" ref="C3072">_xlfn.XLOOKUP(A3072,A3072:A8071,'working_data '!S3082:S8081,NA,0)</f>
        <v>Female</v>
      </c>
      <c r="D3072" cm="1">
        <f t="array" ref="D3072">_xlfn.XLOOKUP(A3072,A3072:A8071,'working_data '!T3082:T8081,NA,0)</f>
        <v>54567.93</v>
      </c>
      <c r="E3072" t="str" cm="1">
        <f t="array" ref="E3072">_xlfn.XLOOKUP(B3072,B3072:B8071,'working_data '!U3082:U8081,NA,0)</f>
        <v>Bronze</v>
      </c>
    </row>
    <row r="3073" spans="1:5" x14ac:dyDescent="0.35">
      <c r="A3073">
        <v>6828</v>
      </c>
      <c r="B3073">
        <v>55</v>
      </c>
      <c r="C3073" t="str" cm="1">
        <f t="array" ref="C3073">_xlfn.XLOOKUP(A3073,A3073:A8072,'working_data '!S3083:S8082,NA,0)</f>
        <v>Female</v>
      </c>
      <c r="D3073" cm="1">
        <f t="array" ref="D3073">_xlfn.XLOOKUP(A3073,A3073:A8072,'working_data '!T3083:T8082,NA,0)</f>
        <v>23473.51</v>
      </c>
      <c r="E3073" t="str" cm="1">
        <f t="array" ref="E3073">_xlfn.XLOOKUP(B3073,B3073:B8072,'working_data '!U3083:U8082,NA,0)</f>
        <v>Bronze</v>
      </c>
    </row>
    <row r="3074" spans="1:5" x14ac:dyDescent="0.35">
      <c r="A3074">
        <v>7492</v>
      </c>
      <c r="B3074">
        <v>37</v>
      </c>
      <c r="C3074" t="str" cm="1">
        <f t="array" ref="C3074">_xlfn.XLOOKUP(A3074,A3074:A8073,'working_data '!S3084:S8083,NA,0)</f>
        <v>Male</v>
      </c>
      <c r="D3074" cm="1">
        <f t="array" ref="D3074">_xlfn.XLOOKUP(A3074,A3074:A8073,'working_data '!T3084:T8083,NA,0)</f>
        <v>118845.59</v>
      </c>
      <c r="E3074" t="str" cm="1">
        <f t="array" ref="E3074">_xlfn.XLOOKUP(B3074,B3074:B8073,'working_data '!U3084:U8083,NA,0)</f>
        <v>Bronze</v>
      </c>
    </row>
    <row r="3075" spans="1:5" x14ac:dyDescent="0.35">
      <c r="A3075">
        <v>9412</v>
      </c>
      <c r="B3075">
        <v>48</v>
      </c>
      <c r="C3075" t="str" cm="1">
        <f t="array" ref="C3075">_xlfn.XLOOKUP(A3075,A3075:A8074,'working_data '!S3085:S8084,NA,0)</f>
        <v>Male</v>
      </c>
      <c r="D3075" cm="1">
        <f t="array" ref="D3075">_xlfn.XLOOKUP(A3075,A3075:A8074,'working_data '!T3085:T8084,NA,0)</f>
        <v>49665.75</v>
      </c>
      <c r="E3075" t="str" cm="1">
        <f t="array" ref="E3075">_xlfn.XLOOKUP(B3075,B3075:B8074,'working_data '!U3085:U8084,NA,0)</f>
        <v>Silver</v>
      </c>
    </row>
    <row r="3076" spans="1:5" x14ac:dyDescent="0.35">
      <c r="A3076">
        <v>1802</v>
      </c>
      <c r="B3076">
        <v>67</v>
      </c>
      <c r="C3076" t="str" cm="1">
        <f t="array" ref="C3076">_xlfn.XLOOKUP(A3076,A3076:A8075,'working_data '!S3086:S8085,NA,0)</f>
        <v>Male</v>
      </c>
      <c r="D3076" cm="1">
        <f t="array" ref="D3076">_xlfn.XLOOKUP(A3076,A3076:A8075,'working_data '!T3086:T8085,NA,0)</f>
        <v>90771.91</v>
      </c>
      <c r="E3076" t="str" cm="1">
        <f t="array" ref="E3076">_xlfn.XLOOKUP(B3076,B3076:B8075,'working_data '!U3086:U8085,NA,0)</f>
        <v>Platinum</v>
      </c>
    </row>
    <row r="3077" spans="1:5" x14ac:dyDescent="0.35">
      <c r="A3077">
        <v>5896</v>
      </c>
      <c r="B3077">
        <v>59</v>
      </c>
      <c r="C3077" t="str" cm="1">
        <f t="array" ref="C3077">_xlfn.XLOOKUP(A3077,A3077:A8076,'working_data '!S3087:S8086,NA,0)</f>
        <v>Male</v>
      </c>
      <c r="D3077" cm="1">
        <f t="array" ref="D3077">_xlfn.XLOOKUP(A3077,A3077:A8076,'working_data '!T3087:T8086,NA,0)</f>
        <v>86848.13</v>
      </c>
      <c r="E3077" t="str" cm="1">
        <f t="array" ref="E3077">_xlfn.XLOOKUP(B3077,B3077:B8076,'working_data '!U3087:U8086,NA,0)</f>
        <v>Bronze</v>
      </c>
    </row>
    <row r="3078" spans="1:5" x14ac:dyDescent="0.35">
      <c r="A3078">
        <v>5262</v>
      </c>
      <c r="B3078">
        <v>56</v>
      </c>
      <c r="C3078" t="str" cm="1">
        <f t="array" ref="C3078">_xlfn.XLOOKUP(A3078,A3078:A8077,'working_data '!S3088:S8087,NA,0)</f>
        <v>Other</v>
      </c>
      <c r="D3078" cm="1">
        <f t="array" ref="D3078">_xlfn.XLOOKUP(A3078,A3078:A8077,'working_data '!T3088:T8087,NA,0)</f>
        <v>86414.23</v>
      </c>
      <c r="E3078" t="str" cm="1">
        <f t="array" ref="E3078">_xlfn.XLOOKUP(B3078,B3078:B8077,'working_data '!U3088:U8087,NA,0)</f>
        <v>Silver</v>
      </c>
    </row>
    <row r="3079" spans="1:5" x14ac:dyDescent="0.35">
      <c r="A3079">
        <v>3848</v>
      </c>
      <c r="B3079">
        <v>24</v>
      </c>
      <c r="C3079" t="str" cm="1">
        <f t="array" ref="C3079">_xlfn.XLOOKUP(A3079,A3079:A8078,'working_data '!S3089:S8088,NA,0)</f>
        <v>Other</v>
      </c>
      <c r="D3079" cm="1">
        <f t="array" ref="D3079">_xlfn.XLOOKUP(A3079,A3079:A8078,'working_data '!T3089:T8088,NA,0)</f>
        <v>106685.37</v>
      </c>
      <c r="E3079" t="str" cm="1">
        <f t="array" ref="E3079">_xlfn.XLOOKUP(B3079,B3079:B8078,'working_data '!U3089:U8088,NA,0)</f>
        <v>Platinum</v>
      </c>
    </row>
    <row r="3080" spans="1:5" x14ac:dyDescent="0.35">
      <c r="A3080">
        <v>1509</v>
      </c>
      <c r="B3080">
        <v>37</v>
      </c>
      <c r="C3080" t="str" cm="1">
        <f t="array" ref="C3080">_xlfn.XLOOKUP(A3080,A3080:A8079,'working_data '!S3090:S8089,NA,0)</f>
        <v>Female</v>
      </c>
      <c r="D3080" cm="1">
        <f t="array" ref="D3080">_xlfn.XLOOKUP(A3080,A3080:A8079,'working_data '!T3090:T8089,NA,0)</f>
        <v>90457.96</v>
      </c>
      <c r="E3080" t="str" cm="1">
        <f t="array" ref="E3080">_xlfn.XLOOKUP(B3080,B3080:B8079,'working_data '!U3090:U8089,NA,0)</f>
        <v>Silver</v>
      </c>
    </row>
    <row r="3081" spans="1:5" x14ac:dyDescent="0.35">
      <c r="A3081">
        <v>7625</v>
      </c>
      <c r="B3081">
        <v>24</v>
      </c>
      <c r="C3081" t="str" cm="1">
        <f t="array" ref="C3081">_xlfn.XLOOKUP(A3081,A3081:A8080,'working_data '!S3091:S8090,NA,0)</f>
        <v>Male</v>
      </c>
      <c r="D3081" cm="1">
        <f t="array" ref="D3081">_xlfn.XLOOKUP(A3081,A3081:A8080,'working_data '!T3091:T8090,NA,0)</f>
        <v>89974.87</v>
      </c>
      <c r="E3081" t="str" cm="1">
        <f t="array" ref="E3081">_xlfn.XLOOKUP(B3081,B3081:B8080,'working_data '!U3091:U8090,NA,0)</f>
        <v>Silver</v>
      </c>
    </row>
    <row r="3082" spans="1:5" x14ac:dyDescent="0.35">
      <c r="A3082">
        <v>8408</v>
      </c>
      <c r="B3082">
        <v>38</v>
      </c>
      <c r="C3082" t="str" cm="1">
        <f t="array" ref="C3082">_xlfn.XLOOKUP(A3082,A3082:A8081,'working_data '!S3092:S8091,NA,0)</f>
        <v>Male</v>
      </c>
      <c r="D3082" cm="1">
        <f t="array" ref="D3082">_xlfn.XLOOKUP(A3082,A3082:A8081,'working_data '!T3092:T8091,NA,0)</f>
        <v>93199.7</v>
      </c>
      <c r="E3082" t="str" cm="1">
        <f t="array" ref="E3082">_xlfn.XLOOKUP(B3082,B3082:B8081,'working_data '!U3092:U8091,NA,0)</f>
        <v>Gold</v>
      </c>
    </row>
    <row r="3083" spans="1:5" x14ac:dyDescent="0.35">
      <c r="A3083">
        <v>5093</v>
      </c>
      <c r="B3083">
        <v>59</v>
      </c>
      <c r="C3083" t="str" cm="1">
        <f t="array" ref="C3083">_xlfn.XLOOKUP(A3083,A3083:A8082,'working_data '!S3093:S8092,NA,0)</f>
        <v>Female</v>
      </c>
      <c r="D3083" cm="1">
        <f t="array" ref="D3083">_xlfn.XLOOKUP(A3083,A3083:A8082,'working_data '!T3093:T8092,NA,0)</f>
        <v>99451.96</v>
      </c>
      <c r="E3083" t="str" cm="1">
        <f t="array" ref="E3083">_xlfn.XLOOKUP(B3083,B3083:B8082,'working_data '!U3093:U8092,NA,0)</f>
        <v>Gold</v>
      </c>
    </row>
    <row r="3084" spans="1:5" x14ac:dyDescent="0.35">
      <c r="A3084">
        <v>2551</v>
      </c>
      <c r="B3084">
        <v>69</v>
      </c>
      <c r="C3084" t="str" cm="1">
        <f t="array" ref="C3084">_xlfn.XLOOKUP(A3084,A3084:A8083,'working_data '!S3094:S8093,NA,0)</f>
        <v>Male</v>
      </c>
      <c r="D3084" cm="1">
        <f t="array" ref="D3084">_xlfn.XLOOKUP(A3084,A3084:A8083,'working_data '!T3094:T8093,NA,0)</f>
        <v>95493.42</v>
      </c>
      <c r="E3084" t="str" cm="1">
        <f t="array" ref="E3084">_xlfn.XLOOKUP(B3084,B3084:B8083,'working_data '!U3094:U8093,NA,0)</f>
        <v>Platinum</v>
      </c>
    </row>
    <row r="3085" spans="1:5" x14ac:dyDescent="0.35">
      <c r="A3085">
        <v>8570</v>
      </c>
      <c r="B3085">
        <v>54</v>
      </c>
      <c r="C3085" t="str" cm="1">
        <f t="array" ref="C3085">_xlfn.XLOOKUP(A3085,A3085:A8084,'working_data '!S3095:S8094,NA,0)</f>
        <v>Female</v>
      </c>
      <c r="D3085" cm="1">
        <f t="array" ref="D3085">_xlfn.XLOOKUP(A3085,A3085:A8084,'working_data '!T3095:T8094,NA,0)</f>
        <v>21749.39</v>
      </c>
      <c r="E3085" t="str" cm="1">
        <f t="array" ref="E3085">_xlfn.XLOOKUP(B3085,B3085:B8084,'working_data '!U3095:U8094,NA,0)</f>
        <v>Gold</v>
      </c>
    </row>
    <row r="3086" spans="1:5" x14ac:dyDescent="0.35">
      <c r="A3086">
        <v>2669</v>
      </c>
      <c r="B3086">
        <v>29</v>
      </c>
      <c r="C3086" t="str" cm="1">
        <f t="array" ref="C3086">_xlfn.XLOOKUP(A3086,A3086:A8085,'working_data '!S3096:S8095,NA,0)</f>
        <v>Female</v>
      </c>
      <c r="D3086" cm="1">
        <f t="array" ref="D3086">_xlfn.XLOOKUP(A3086,A3086:A8085,'working_data '!T3096:T8095,NA,0)</f>
        <v>57203.02</v>
      </c>
      <c r="E3086" t="str" cm="1">
        <f t="array" ref="E3086">_xlfn.XLOOKUP(B3086,B3086:B8085,'working_data '!U3096:U8095,NA,0)</f>
        <v>Bronze</v>
      </c>
    </row>
    <row r="3087" spans="1:5" x14ac:dyDescent="0.35">
      <c r="A3087">
        <v>3290</v>
      </c>
      <c r="B3087">
        <v>67</v>
      </c>
      <c r="C3087" t="str" cm="1">
        <f t="array" ref="C3087">_xlfn.XLOOKUP(A3087,A3087:A8086,'working_data '!S3097:S8096,NA,0)</f>
        <v>Female</v>
      </c>
      <c r="D3087" cm="1">
        <f t="array" ref="D3087">_xlfn.XLOOKUP(A3087,A3087:A8086,'working_data '!T3097:T8096,NA,0)</f>
        <v>52017.56</v>
      </c>
      <c r="E3087" t="str" cm="1">
        <f t="array" ref="E3087">_xlfn.XLOOKUP(B3087,B3087:B8086,'working_data '!U3097:U8096,NA,0)</f>
        <v>Bronze</v>
      </c>
    </row>
    <row r="3088" spans="1:5" x14ac:dyDescent="0.35">
      <c r="A3088">
        <v>2989</v>
      </c>
      <c r="B3088">
        <v>50</v>
      </c>
      <c r="C3088" t="str" cm="1">
        <f t="array" ref="C3088">_xlfn.XLOOKUP(A3088,A3088:A8087,'working_data '!S3098:S8097,NA,0)</f>
        <v>Female</v>
      </c>
      <c r="D3088" cm="1">
        <f t="array" ref="D3088">_xlfn.XLOOKUP(A3088,A3088:A8087,'working_data '!T3098:T8097,NA,0)</f>
        <v>47037.61</v>
      </c>
      <c r="E3088" t="str" cm="1">
        <f t="array" ref="E3088">_xlfn.XLOOKUP(B3088,B3088:B8087,'working_data '!U3098:U8097,NA,0)</f>
        <v>Silver</v>
      </c>
    </row>
    <row r="3089" spans="1:5" x14ac:dyDescent="0.35">
      <c r="A3089">
        <v>1195</v>
      </c>
      <c r="B3089">
        <v>37</v>
      </c>
      <c r="C3089" t="str" cm="1">
        <f t="array" ref="C3089">_xlfn.XLOOKUP(A3089,A3089:A8088,'working_data '!S3099:S8098,NA,0)</f>
        <v>Other</v>
      </c>
      <c r="D3089" cm="1">
        <f t="array" ref="D3089">_xlfn.XLOOKUP(A3089,A3089:A8088,'working_data '!T3099:T8098,NA,0)</f>
        <v>80259.08</v>
      </c>
      <c r="E3089" t="str" cm="1">
        <f t="array" ref="E3089">_xlfn.XLOOKUP(B3089,B3089:B8088,'working_data '!U3099:U8098,NA,0)</f>
        <v>Silver</v>
      </c>
    </row>
    <row r="3090" spans="1:5" x14ac:dyDescent="0.35">
      <c r="A3090">
        <v>2010</v>
      </c>
      <c r="B3090">
        <v>26</v>
      </c>
      <c r="C3090" t="str" cm="1">
        <f t="array" ref="C3090">_xlfn.XLOOKUP(A3090,A3090:A8089,'working_data '!S3100:S8099,NA,0)</f>
        <v>Other</v>
      </c>
      <c r="D3090" cm="1">
        <f t="array" ref="D3090">_xlfn.XLOOKUP(A3090,A3090:A8089,'working_data '!T3100:T8099,NA,0)</f>
        <v>38257.71</v>
      </c>
      <c r="E3090" t="str" cm="1">
        <f t="array" ref="E3090">_xlfn.XLOOKUP(B3090,B3090:B8089,'working_data '!U3100:U8099,NA,0)</f>
        <v>Silver</v>
      </c>
    </row>
    <row r="3091" spans="1:5" x14ac:dyDescent="0.35">
      <c r="A3091">
        <v>4641</v>
      </c>
      <c r="B3091">
        <v>47</v>
      </c>
      <c r="C3091" t="str" cm="1">
        <f t="array" ref="C3091">_xlfn.XLOOKUP(A3091,A3091:A8090,'working_data '!S3101:S8100,NA,0)</f>
        <v>Other</v>
      </c>
      <c r="D3091" cm="1">
        <f t="array" ref="D3091">_xlfn.XLOOKUP(A3091,A3091:A8090,'working_data '!T3101:T8100,NA,0)</f>
        <v>72630.3</v>
      </c>
      <c r="E3091" t="str" cm="1">
        <f t="array" ref="E3091">_xlfn.XLOOKUP(B3091,B3091:B8090,'working_data '!U3101:U8100,NA,0)</f>
        <v>Silver</v>
      </c>
    </row>
    <row r="3092" spans="1:5" x14ac:dyDescent="0.35">
      <c r="A3092">
        <v>3141</v>
      </c>
      <c r="B3092">
        <v>42</v>
      </c>
      <c r="C3092" t="str" cm="1">
        <f t="array" ref="C3092">_xlfn.XLOOKUP(A3092,A3092:A8091,'working_data '!S3102:S8101,NA,0)</f>
        <v>Female</v>
      </c>
      <c r="D3092" cm="1">
        <f t="array" ref="D3092">_xlfn.XLOOKUP(A3092,A3092:A8091,'working_data '!T3102:T8101,NA,0)</f>
        <v>27235.78</v>
      </c>
      <c r="E3092" t="str" cm="1">
        <f t="array" ref="E3092">_xlfn.XLOOKUP(B3092,B3092:B8091,'working_data '!U3102:U8101,NA,0)</f>
        <v>Bronze</v>
      </c>
    </row>
    <row r="3093" spans="1:5" x14ac:dyDescent="0.35">
      <c r="A3093">
        <v>4246</v>
      </c>
      <c r="B3093">
        <v>49</v>
      </c>
      <c r="C3093" t="str" cm="1">
        <f t="array" ref="C3093">_xlfn.XLOOKUP(A3093,A3093:A8092,'working_data '!S3103:S8102,NA,0)</f>
        <v>Other</v>
      </c>
      <c r="D3093" cm="1">
        <f t="array" ref="D3093">_xlfn.XLOOKUP(A3093,A3093:A8092,'working_data '!T3103:T8102,NA,0)</f>
        <v>29789.9</v>
      </c>
      <c r="E3093" t="str" cm="1">
        <f t="array" ref="E3093">_xlfn.XLOOKUP(B3093,B3093:B8092,'working_data '!U3103:U8102,NA,0)</f>
        <v>Bronze</v>
      </c>
    </row>
    <row r="3094" spans="1:5" x14ac:dyDescent="0.35">
      <c r="A3094">
        <v>7563</v>
      </c>
      <c r="B3094">
        <v>70</v>
      </c>
      <c r="C3094" t="str" cm="1">
        <f t="array" ref="C3094">_xlfn.XLOOKUP(A3094,A3094:A8093,'working_data '!S3104:S8103,NA,0)</f>
        <v>Female</v>
      </c>
      <c r="D3094" cm="1">
        <f t="array" ref="D3094">_xlfn.XLOOKUP(A3094,A3094:A8093,'working_data '!T3104:T8103,NA,0)</f>
        <v>65272.61</v>
      </c>
      <c r="E3094" t="str" cm="1">
        <f t="array" ref="E3094">_xlfn.XLOOKUP(B3094,B3094:B8093,'working_data '!U3104:U8103,NA,0)</f>
        <v>Silver</v>
      </c>
    </row>
    <row r="3095" spans="1:5" x14ac:dyDescent="0.35">
      <c r="A3095">
        <v>7098</v>
      </c>
      <c r="B3095">
        <v>47</v>
      </c>
      <c r="C3095" t="str" cm="1">
        <f t="array" ref="C3095">_xlfn.XLOOKUP(A3095,A3095:A8094,'working_data '!S3105:S8104,NA,0)</f>
        <v>Male</v>
      </c>
      <c r="D3095" cm="1">
        <f t="array" ref="D3095">_xlfn.XLOOKUP(A3095,A3095:A8094,'working_data '!T3105:T8104,NA,0)</f>
        <v>89686.09</v>
      </c>
      <c r="E3095" t="str" cm="1">
        <f t="array" ref="E3095">_xlfn.XLOOKUP(B3095,B3095:B8094,'working_data '!U3105:U8104,NA,0)</f>
        <v>Platinum</v>
      </c>
    </row>
    <row r="3096" spans="1:5" x14ac:dyDescent="0.35">
      <c r="A3096">
        <v>2376</v>
      </c>
      <c r="B3096">
        <v>35</v>
      </c>
      <c r="C3096" t="str" cm="1">
        <f t="array" ref="C3096">_xlfn.XLOOKUP(A3096,A3096:A8095,'working_data '!S3106:S8105,NA,0)</f>
        <v>Male</v>
      </c>
      <c r="D3096" cm="1">
        <f t="array" ref="D3096">_xlfn.XLOOKUP(A3096,A3096:A8095,'working_data '!T3106:T8105,NA,0)</f>
        <v>105341.01</v>
      </c>
      <c r="E3096" t="str" cm="1">
        <f t="array" ref="E3096">_xlfn.XLOOKUP(B3096,B3096:B8095,'working_data '!U3106:U8105,NA,0)</f>
        <v>Bronze</v>
      </c>
    </row>
    <row r="3097" spans="1:5" x14ac:dyDescent="0.35">
      <c r="A3097">
        <v>5240</v>
      </c>
      <c r="B3097">
        <v>24</v>
      </c>
      <c r="C3097" t="str" cm="1">
        <f t="array" ref="C3097">_xlfn.XLOOKUP(A3097,A3097:A8096,'working_data '!S3107:S8106,NA,0)</f>
        <v>Female</v>
      </c>
      <c r="D3097" cm="1">
        <f t="array" ref="D3097">_xlfn.XLOOKUP(A3097,A3097:A8096,'working_data '!T3107:T8106,NA,0)</f>
        <v>112907.91</v>
      </c>
      <c r="E3097" t="str" cm="1">
        <f t="array" ref="E3097">_xlfn.XLOOKUP(B3097,B3097:B8096,'working_data '!U3107:U8106,NA,0)</f>
        <v>Platinum</v>
      </c>
    </row>
    <row r="3098" spans="1:5" x14ac:dyDescent="0.35">
      <c r="A3098">
        <v>2228</v>
      </c>
      <c r="B3098">
        <v>45</v>
      </c>
      <c r="C3098" t="str" cm="1">
        <f t="array" ref="C3098">_xlfn.XLOOKUP(A3098,A3098:A8097,'working_data '!S3108:S8107,NA,0)</f>
        <v>Male</v>
      </c>
      <c r="D3098" cm="1">
        <f t="array" ref="D3098">_xlfn.XLOOKUP(A3098,A3098:A8097,'working_data '!T3108:T8107,NA,0)</f>
        <v>78366.929999999993</v>
      </c>
      <c r="E3098" t="str" cm="1">
        <f t="array" ref="E3098">_xlfn.XLOOKUP(B3098,B3098:B8097,'working_data '!U3108:U8107,NA,0)</f>
        <v>Platinum</v>
      </c>
    </row>
    <row r="3099" spans="1:5" x14ac:dyDescent="0.35">
      <c r="A3099">
        <v>1357</v>
      </c>
      <c r="B3099">
        <v>39</v>
      </c>
      <c r="C3099" t="str" cm="1">
        <f t="array" ref="C3099">_xlfn.XLOOKUP(A3099,A3099:A8098,'working_data '!S3109:S8108,NA,0)</f>
        <v>Male</v>
      </c>
      <c r="D3099" cm="1">
        <f t="array" ref="D3099">_xlfn.XLOOKUP(A3099,A3099:A8098,'working_data '!T3109:T8108,NA,0)</f>
        <v>110368.8</v>
      </c>
      <c r="E3099" t="str" cm="1">
        <f t="array" ref="E3099">_xlfn.XLOOKUP(B3099,B3099:B8098,'working_data '!U3109:U8108,NA,0)</f>
        <v>Bronze</v>
      </c>
    </row>
    <row r="3100" spans="1:5" x14ac:dyDescent="0.35">
      <c r="A3100">
        <v>2056</v>
      </c>
      <c r="B3100">
        <v>33</v>
      </c>
      <c r="C3100" t="str" cm="1">
        <f t="array" ref="C3100">_xlfn.XLOOKUP(A3100,A3100:A8099,'working_data '!S3110:S8109,NA,0)</f>
        <v>Male</v>
      </c>
      <c r="D3100" cm="1">
        <f t="array" ref="D3100">_xlfn.XLOOKUP(A3100,A3100:A8099,'working_data '!T3110:T8109,NA,0)</f>
        <v>110927.34</v>
      </c>
      <c r="E3100" t="str" cm="1">
        <f t="array" ref="E3100">_xlfn.XLOOKUP(B3100,B3100:B8099,'working_data '!U3110:U8109,NA,0)</f>
        <v>Platinum</v>
      </c>
    </row>
    <row r="3101" spans="1:5" x14ac:dyDescent="0.35">
      <c r="A3101">
        <v>4239</v>
      </c>
      <c r="B3101">
        <v>67</v>
      </c>
      <c r="C3101" t="str" cm="1">
        <f t="array" ref="C3101">_xlfn.XLOOKUP(A3101,A3101:A8100,'working_data '!S3111:S8110,NA,0)</f>
        <v>Other</v>
      </c>
      <c r="D3101" cm="1">
        <f t="array" ref="D3101">_xlfn.XLOOKUP(A3101,A3101:A8100,'working_data '!T3111:T8110,NA,0)</f>
        <v>38374.400000000001</v>
      </c>
      <c r="E3101" t="str" cm="1">
        <f t="array" ref="E3101">_xlfn.XLOOKUP(B3101,B3101:B8100,'working_data '!U3111:U8110,NA,0)</f>
        <v>Bronze</v>
      </c>
    </row>
    <row r="3102" spans="1:5" x14ac:dyDescent="0.35">
      <c r="A3102">
        <v>8265</v>
      </c>
      <c r="B3102">
        <v>46</v>
      </c>
      <c r="C3102" t="str" cm="1">
        <f t="array" ref="C3102">_xlfn.XLOOKUP(A3102,A3102:A8101,'working_data '!S3112:S8111,NA,0)</f>
        <v>Male</v>
      </c>
      <c r="D3102" cm="1">
        <f t="array" ref="D3102">_xlfn.XLOOKUP(A3102,A3102:A8101,'working_data '!T3112:T8111,NA,0)</f>
        <v>71365.98</v>
      </c>
      <c r="E3102" t="str" cm="1">
        <f t="array" ref="E3102">_xlfn.XLOOKUP(B3102,B3102:B8101,'working_data '!U3112:U8111,NA,0)</f>
        <v>Gold</v>
      </c>
    </row>
    <row r="3103" spans="1:5" x14ac:dyDescent="0.35">
      <c r="A3103">
        <v>3110</v>
      </c>
      <c r="B3103">
        <v>35</v>
      </c>
      <c r="C3103" t="str" cm="1">
        <f t="array" ref="C3103">_xlfn.XLOOKUP(A3103,A3103:A8102,'working_data '!S3113:S8112,NA,0)</f>
        <v>Other</v>
      </c>
      <c r="D3103" cm="1">
        <f t="array" ref="D3103">_xlfn.XLOOKUP(A3103,A3103:A8102,'working_data '!T3113:T8112,NA,0)</f>
        <v>34064.949999999997</v>
      </c>
      <c r="E3103" t="str" cm="1">
        <f t="array" ref="E3103">_xlfn.XLOOKUP(B3103,B3103:B8102,'working_data '!U3113:U8112,NA,0)</f>
        <v>Bronze</v>
      </c>
    </row>
    <row r="3104" spans="1:5" x14ac:dyDescent="0.35">
      <c r="A3104">
        <v>2506</v>
      </c>
      <c r="B3104">
        <v>44</v>
      </c>
      <c r="C3104" t="str" cm="1">
        <f t="array" ref="C3104">_xlfn.XLOOKUP(A3104,A3104:A8103,'working_data '!S3114:S8113,NA,0)</f>
        <v>Other</v>
      </c>
      <c r="D3104" cm="1">
        <f t="array" ref="D3104">_xlfn.XLOOKUP(A3104,A3104:A8103,'working_data '!T3114:T8113,NA,0)</f>
        <v>83562.62</v>
      </c>
      <c r="E3104" t="str" cm="1">
        <f t="array" ref="E3104">_xlfn.XLOOKUP(B3104,B3104:B8103,'working_data '!U3114:U8113,NA,0)</f>
        <v>Gold</v>
      </c>
    </row>
    <row r="3105" spans="1:5" x14ac:dyDescent="0.35">
      <c r="A3105">
        <v>6432</v>
      </c>
      <c r="B3105">
        <v>65</v>
      </c>
      <c r="C3105" t="str" cm="1">
        <f t="array" ref="C3105">_xlfn.XLOOKUP(A3105,A3105:A8104,'working_data '!S3115:S8114,NA,0)</f>
        <v>Other</v>
      </c>
      <c r="D3105" cm="1">
        <f t="array" ref="D3105">_xlfn.XLOOKUP(A3105,A3105:A8104,'working_data '!T3115:T8114,NA,0)</f>
        <v>53505.440000000002</v>
      </c>
      <c r="E3105" t="str" cm="1">
        <f t="array" ref="E3105">_xlfn.XLOOKUP(B3105,B3105:B8104,'working_data '!U3115:U8114,NA,0)</f>
        <v>Platinum</v>
      </c>
    </row>
    <row r="3106" spans="1:5" x14ac:dyDescent="0.35">
      <c r="A3106">
        <v>3007</v>
      </c>
      <c r="B3106">
        <v>42</v>
      </c>
      <c r="C3106" t="str" cm="1">
        <f t="array" ref="C3106">_xlfn.XLOOKUP(A3106,A3106:A8105,'working_data '!S3116:S8115,NA,0)</f>
        <v>Other</v>
      </c>
      <c r="D3106" cm="1">
        <f t="array" ref="D3106">_xlfn.XLOOKUP(A3106,A3106:A8105,'working_data '!T3116:T8115,NA,0)</f>
        <v>70093.61</v>
      </c>
      <c r="E3106" t="str" cm="1">
        <f t="array" ref="E3106">_xlfn.XLOOKUP(B3106,B3106:B8105,'working_data '!U3116:U8115,NA,0)</f>
        <v>Silver</v>
      </c>
    </row>
    <row r="3107" spans="1:5" x14ac:dyDescent="0.35">
      <c r="A3107">
        <v>1699</v>
      </c>
      <c r="B3107">
        <v>66</v>
      </c>
      <c r="C3107" t="str" cm="1">
        <f t="array" ref="C3107">_xlfn.XLOOKUP(A3107,A3107:A8106,'working_data '!S3117:S8116,NA,0)</f>
        <v>Male</v>
      </c>
      <c r="D3107" cm="1">
        <f t="array" ref="D3107">_xlfn.XLOOKUP(A3107,A3107:A8106,'working_data '!T3117:T8116,NA,0)</f>
        <v>65904.850000000006</v>
      </c>
      <c r="E3107" t="str" cm="1">
        <f t="array" ref="E3107">_xlfn.XLOOKUP(B3107,B3107:B8106,'working_data '!U3117:U8116,NA,0)</f>
        <v>Gold</v>
      </c>
    </row>
    <row r="3108" spans="1:5" x14ac:dyDescent="0.35">
      <c r="A3108">
        <v>8552</v>
      </c>
      <c r="B3108">
        <v>46</v>
      </c>
      <c r="C3108" t="str" cm="1">
        <f t="array" ref="C3108">_xlfn.XLOOKUP(A3108,A3108:A8107,'working_data '!S3118:S8117,NA,0)</f>
        <v>Male</v>
      </c>
      <c r="D3108" cm="1">
        <f t="array" ref="D3108">_xlfn.XLOOKUP(A3108,A3108:A8107,'working_data '!T3118:T8117,NA,0)</f>
        <v>107319.17</v>
      </c>
      <c r="E3108" t="str" cm="1">
        <f t="array" ref="E3108">_xlfn.XLOOKUP(B3108,B3108:B8107,'working_data '!U3118:U8117,NA,0)</f>
        <v>Bronze</v>
      </c>
    </row>
    <row r="3109" spans="1:5" x14ac:dyDescent="0.35">
      <c r="A3109">
        <v>1829</v>
      </c>
      <c r="B3109">
        <v>53</v>
      </c>
      <c r="C3109" t="str" cm="1">
        <f t="array" ref="C3109">_xlfn.XLOOKUP(A3109,A3109:A8108,'working_data '!S3119:S8118,NA,0)</f>
        <v>Female</v>
      </c>
      <c r="D3109" cm="1">
        <f t="array" ref="D3109">_xlfn.XLOOKUP(A3109,A3109:A8108,'working_data '!T3119:T8118,NA,0)</f>
        <v>35528.449999999997</v>
      </c>
      <c r="E3109" t="str" cm="1">
        <f t="array" ref="E3109">_xlfn.XLOOKUP(B3109,B3109:B8108,'working_data '!U3119:U8118,NA,0)</f>
        <v>Platinum</v>
      </c>
    </row>
    <row r="3110" spans="1:5" x14ac:dyDescent="0.35">
      <c r="A3110">
        <v>3752</v>
      </c>
      <c r="B3110">
        <v>39</v>
      </c>
      <c r="C3110" t="str" cm="1">
        <f t="array" ref="C3110">_xlfn.XLOOKUP(A3110,A3110:A8109,'working_data '!S3120:S8119,NA,0)</f>
        <v>Male</v>
      </c>
      <c r="D3110" cm="1">
        <f t="array" ref="D3110">_xlfn.XLOOKUP(A3110,A3110:A8109,'working_data '!T3120:T8119,NA,0)</f>
        <v>115031.86</v>
      </c>
      <c r="E3110" t="str" cm="1">
        <f t="array" ref="E3110">_xlfn.XLOOKUP(B3110,B3110:B8109,'working_data '!U3120:U8119,NA,0)</f>
        <v>Gold</v>
      </c>
    </row>
    <row r="3111" spans="1:5" x14ac:dyDescent="0.35">
      <c r="A3111">
        <v>8096</v>
      </c>
      <c r="B3111">
        <v>70</v>
      </c>
      <c r="C3111" t="str" cm="1">
        <f t="array" ref="C3111">_xlfn.XLOOKUP(A3111,A3111:A8110,'working_data '!S3121:S8120,NA,0)</f>
        <v>Male</v>
      </c>
      <c r="D3111" cm="1">
        <f t="array" ref="D3111">_xlfn.XLOOKUP(A3111,A3111:A8110,'working_data '!T3121:T8120,NA,0)</f>
        <v>110701.81</v>
      </c>
      <c r="E3111" t="str" cm="1">
        <f t="array" ref="E3111">_xlfn.XLOOKUP(B3111,B3111:B8110,'working_data '!U3121:U8120,NA,0)</f>
        <v>Gold</v>
      </c>
    </row>
    <row r="3112" spans="1:5" x14ac:dyDescent="0.35">
      <c r="A3112">
        <v>7471</v>
      </c>
      <c r="B3112">
        <v>44</v>
      </c>
      <c r="C3112" t="str" cm="1">
        <f t="array" ref="C3112">_xlfn.XLOOKUP(A3112,A3112:A8111,'working_data '!S3122:S8121,NA,0)</f>
        <v>Other</v>
      </c>
      <c r="D3112" cm="1">
        <f t="array" ref="D3112">_xlfn.XLOOKUP(A3112,A3112:A8111,'working_data '!T3122:T8121,NA,0)</f>
        <v>109013.9</v>
      </c>
      <c r="E3112" t="str" cm="1">
        <f t="array" ref="E3112">_xlfn.XLOOKUP(B3112,B3112:B8111,'working_data '!U3122:U8121,NA,0)</f>
        <v>Gold</v>
      </c>
    </row>
    <row r="3113" spans="1:5" x14ac:dyDescent="0.35">
      <c r="A3113">
        <v>9128</v>
      </c>
      <c r="B3113">
        <v>31</v>
      </c>
      <c r="C3113" t="str" cm="1">
        <f t="array" ref="C3113">_xlfn.XLOOKUP(A3113,A3113:A8112,'working_data '!S3123:S8122,NA,0)</f>
        <v>Other</v>
      </c>
      <c r="D3113" cm="1">
        <f t="array" ref="D3113">_xlfn.XLOOKUP(A3113,A3113:A8112,'working_data '!T3123:T8122,NA,0)</f>
        <v>102577.81</v>
      </c>
      <c r="E3113" t="str" cm="1">
        <f t="array" ref="E3113">_xlfn.XLOOKUP(B3113,B3113:B8112,'working_data '!U3123:U8122,NA,0)</f>
        <v>Silver</v>
      </c>
    </row>
    <row r="3114" spans="1:5" x14ac:dyDescent="0.35">
      <c r="A3114">
        <v>1483</v>
      </c>
      <c r="B3114">
        <v>61</v>
      </c>
      <c r="C3114" t="str" cm="1">
        <f t="array" ref="C3114">_xlfn.XLOOKUP(A3114,A3114:A8113,'working_data '!S3124:S8123,NA,0)</f>
        <v>Other</v>
      </c>
      <c r="D3114" cm="1">
        <f t="array" ref="D3114">_xlfn.XLOOKUP(A3114,A3114:A8113,'working_data '!T3124:T8123,NA,0)</f>
        <v>61033.39</v>
      </c>
      <c r="E3114" t="str" cm="1">
        <f t="array" ref="E3114">_xlfn.XLOOKUP(B3114,B3114:B8113,'working_data '!U3124:U8123,NA,0)</f>
        <v>Platinum</v>
      </c>
    </row>
    <row r="3115" spans="1:5" x14ac:dyDescent="0.35">
      <c r="A3115">
        <v>7270</v>
      </c>
      <c r="B3115">
        <v>46</v>
      </c>
      <c r="C3115" t="str" cm="1">
        <f t="array" ref="C3115">_xlfn.XLOOKUP(A3115,A3115:A8114,'working_data '!S3125:S8124,NA,0)</f>
        <v>Female</v>
      </c>
      <c r="D3115" cm="1">
        <f t="array" ref="D3115">_xlfn.XLOOKUP(A3115,A3115:A8114,'working_data '!T3125:T8124,NA,0)</f>
        <v>41955.09</v>
      </c>
      <c r="E3115" t="str" cm="1">
        <f t="array" ref="E3115">_xlfn.XLOOKUP(B3115,B3115:B8114,'working_data '!U3125:U8124,NA,0)</f>
        <v>Bronze</v>
      </c>
    </row>
    <row r="3116" spans="1:5" x14ac:dyDescent="0.35">
      <c r="A3116">
        <v>7990</v>
      </c>
      <c r="B3116">
        <v>24</v>
      </c>
      <c r="C3116" t="str" cm="1">
        <f t="array" ref="C3116">_xlfn.XLOOKUP(A3116,A3116:A8115,'working_data '!S3126:S8125,NA,0)</f>
        <v>Other</v>
      </c>
      <c r="D3116" cm="1">
        <f t="array" ref="D3116">_xlfn.XLOOKUP(A3116,A3116:A8115,'working_data '!T3126:T8125,NA,0)</f>
        <v>105215.59</v>
      </c>
      <c r="E3116" t="str" cm="1">
        <f t="array" ref="E3116">_xlfn.XLOOKUP(B3116,B3116:B8115,'working_data '!U3126:U8125,NA,0)</f>
        <v>Bronze</v>
      </c>
    </row>
    <row r="3117" spans="1:5" x14ac:dyDescent="0.35">
      <c r="A3117">
        <v>3831</v>
      </c>
      <c r="B3117">
        <v>42</v>
      </c>
      <c r="C3117" t="str" cm="1">
        <f t="array" ref="C3117">_xlfn.XLOOKUP(A3117,A3117:A8116,'working_data '!S3127:S8126,NA,0)</f>
        <v>Male</v>
      </c>
      <c r="D3117" cm="1">
        <f t="array" ref="D3117">_xlfn.XLOOKUP(A3117,A3117:A8116,'working_data '!T3127:T8126,NA,0)</f>
        <v>81512.759999999995</v>
      </c>
      <c r="E3117" t="str" cm="1">
        <f t="array" ref="E3117">_xlfn.XLOOKUP(B3117,B3117:B8116,'working_data '!U3127:U8126,NA,0)</f>
        <v>Gold</v>
      </c>
    </row>
    <row r="3118" spans="1:5" x14ac:dyDescent="0.35">
      <c r="A3118">
        <v>6799</v>
      </c>
      <c r="B3118">
        <v>36</v>
      </c>
      <c r="C3118" t="str" cm="1">
        <f t="array" ref="C3118">_xlfn.XLOOKUP(A3118,A3118:A8117,'working_data '!S3128:S8127,NA,0)</f>
        <v>Female</v>
      </c>
      <c r="D3118" cm="1">
        <f t="array" ref="D3118">_xlfn.XLOOKUP(A3118,A3118:A8117,'working_data '!T3128:T8127,NA,0)</f>
        <v>52077.15</v>
      </c>
      <c r="E3118" t="str" cm="1">
        <f t="array" ref="E3118">_xlfn.XLOOKUP(B3118,B3118:B8117,'working_data '!U3128:U8127,NA,0)</f>
        <v>Silver</v>
      </c>
    </row>
    <row r="3119" spans="1:5" x14ac:dyDescent="0.35">
      <c r="A3119">
        <v>4517</v>
      </c>
      <c r="B3119">
        <v>33</v>
      </c>
      <c r="C3119" t="str" cm="1">
        <f t="array" ref="C3119">_xlfn.XLOOKUP(A3119,A3119:A8118,'working_data '!S3129:S8128,NA,0)</f>
        <v>Female</v>
      </c>
      <c r="D3119" cm="1">
        <f t="array" ref="D3119">_xlfn.XLOOKUP(A3119,A3119:A8118,'working_data '!T3129:T8128,NA,0)</f>
        <v>84668.55</v>
      </c>
      <c r="E3119" t="str" cm="1">
        <f t="array" ref="E3119">_xlfn.XLOOKUP(B3119,B3119:B8118,'working_data '!U3129:U8128,NA,0)</f>
        <v>Gold</v>
      </c>
    </row>
    <row r="3120" spans="1:5" x14ac:dyDescent="0.35">
      <c r="A3120">
        <v>4066</v>
      </c>
      <c r="B3120">
        <v>43</v>
      </c>
      <c r="C3120" t="str" cm="1">
        <f t="array" ref="C3120">_xlfn.XLOOKUP(A3120,A3120:A8119,'working_data '!S3130:S8129,NA,0)</f>
        <v>Other</v>
      </c>
      <c r="D3120" cm="1">
        <f t="array" ref="D3120">_xlfn.XLOOKUP(A3120,A3120:A8119,'working_data '!T3130:T8129,NA,0)</f>
        <v>22324.25</v>
      </c>
      <c r="E3120" t="str" cm="1">
        <f t="array" ref="E3120">_xlfn.XLOOKUP(B3120,B3120:B8119,'working_data '!U3130:U8129,NA,0)</f>
        <v>Bronze</v>
      </c>
    </row>
    <row r="3121" spans="1:5" x14ac:dyDescent="0.35">
      <c r="A3121">
        <v>5505</v>
      </c>
      <c r="B3121">
        <v>22</v>
      </c>
      <c r="C3121" t="str" cm="1">
        <f t="array" ref="C3121">_xlfn.XLOOKUP(A3121,A3121:A8120,'working_data '!S3131:S8130,NA,0)</f>
        <v>Female</v>
      </c>
      <c r="D3121" cm="1">
        <f t="array" ref="D3121">_xlfn.XLOOKUP(A3121,A3121:A8120,'working_data '!T3131:T8130,NA,0)</f>
        <v>116566.39999999999</v>
      </c>
      <c r="E3121" t="str" cm="1">
        <f t="array" ref="E3121">_xlfn.XLOOKUP(B3121,B3121:B8120,'working_data '!U3131:U8130,NA,0)</f>
        <v>Gold</v>
      </c>
    </row>
    <row r="3122" spans="1:5" x14ac:dyDescent="0.35">
      <c r="A3122">
        <v>5585</v>
      </c>
      <c r="B3122">
        <v>59</v>
      </c>
      <c r="C3122" t="str" cm="1">
        <f t="array" ref="C3122">_xlfn.XLOOKUP(A3122,A3122:A8121,'working_data '!S3132:S8131,NA,0)</f>
        <v>Female</v>
      </c>
      <c r="D3122" cm="1">
        <f t="array" ref="D3122">_xlfn.XLOOKUP(A3122,A3122:A8121,'working_data '!T3132:T8131,NA,0)</f>
        <v>107019.28</v>
      </c>
      <c r="E3122" t="str" cm="1">
        <f t="array" ref="E3122">_xlfn.XLOOKUP(B3122,B3122:B8121,'working_data '!U3132:U8131,NA,0)</f>
        <v>Silver</v>
      </c>
    </row>
    <row r="3123" spans="1:5" x14ac:dyDescent="0.35">
      <c r="A3123">
        <v>8307</v>
      </c>
      <c r="B3123">
        <v>63</v>
      </c>
      <c r="C3123" t="str" cm="1">
        <f t="array" ref="C3123">_xlfn.XLOOKUP(A3123,A3123:A8122,'working_data '!S3133:S8132,NA,0)</f>
        <v>Other</v>
      </c>
      <c r="D3123" cm="1">
        <f t="array" ref="D3123">_xlfn.XLOOKUP(A3123,A3123:A8122,'working_data '!T3133:T8132,NA,0)</f>
        <v>117243.91</v>
      </c>
      <c r="E3123" t="str" cm="1">
        <f t="array" ref="E3123">_xlfn.XLOOKUP(B3123,B3123:B8122,'working_data '!U3133:U8132,NA,0)</f>
        <v>Gold</v>
      </c>
    </row>
    <row r="3124" spans="1:5" x14ac:dyDescent="0.35">
      <c r="A3124">
        <v>3435</v>
      </c>
      <c r="B3124">
        <v>25</v>
      </c>
      <c r="C3124" t="str" cm="1">
        <f t="array" ref="C3124">_xlfn.XLOOKUP(A3124,A3124:A8123,'working_data '!S3134:S8133,NA,0)</f>
        <v>Female</v>
      </c>
      <c r="D3124" cm="1">
        <f t="array" ref="D3124">_xlfn.XLOOKUP(A3124,A3124:A8123,'working_data '!T3134:T8133,NA,0)</f>
        <v>73146.009999999995</v>
      </c>
      <c r="E3124" t="str" cm="1">
        <f t="array" ref="E3124">_xlfn.XLOOKUP(B3124,B3124:B8123,'working_data '!U3134:U8133,NA,0)</f>
        <v>Platinum</v>
      </c>
    </row>
    <row r="3125" spans="1:5" x14ac:dyDescent="0.35">
      <c r="A3125">
        <v>1567</v>
      </c>
      <c r="B3125">
        <v>24</v>
      </c>
      <c r="C3125" t="str" cm="1">
        <f t="array" ref="C3125">_xlfn.XLOOKUP(A3125,A3125:A8124,'working_data '!S3135:S8134,NA,0)</f>
        <v>Female</v>
      </c>
      <c r="D3125" cm="1">
        <f t="array" ref="D3125">_xlfn.XLOOKUP(A3125,A3125:A8124,'working_data '!T3135:T8134,NA,0)</f>
        <v>87397.66</v>
      </c>
      <c r="E3125" t="str" cm="1">
        <f t="array" ref="E3125">_xlfn.XLOOKUP(B3125,B3125:B8124,'working_data '!U3135:U8134,NA,0)</f>
        <v>Gold</v>
      </c>
    </row>
    <row r="3126" spans="1:5" x14ac:dyDescent="0.35">
      <c r="A3126">
        <v>5026</v>
      </c>
      <c r="B3126">
        <v>43</v>
      </c>
      <c r="C3126" t="str" cm="1">
        <f t="array" ref="C3126">_xlfn.XLOOKUP(A3126,A3126:A8125,'working_data '!S3136:S8135,NA,0)</f>
        <v>Female</v>
      </c>
      <c r="D3126" cm="1">
        <f t="array" ref="D3126">_xlfn.XLOOKUP(A3126,A3126:A8125,'working_data '!T3136:T8135,NA,0)</f>
        <v>91016.03</v>
      </c>
      <c r="E3126" t="str" cm="1">
        <f t="array" ref="E3126">_xlfn.XLOOKUP(B3126,B3126:B8125,'working_data '!U3136:U8135,NA,0)</f>
        <v>Silver</v>
      </c>
    </row>
    <row r="3127" spans="1:5" x14ac:dyDescent="0.35">
      <c r="A3127">
        <v>5835</v>
      </c>
      <c r="B3127">
        <v>69</v>
      </c>
      <c r="C3127" t="str" cm="1">
        <f t="array" ref="C3127">_xlfn.XLOOKUP(A3127,A3127:A8126,'working_data '!S3137:S8136,NA,0)</f>
        <v>Male</v>
      </c>
      <c r="D3127" cm="1">
        <f t="array" ref="D3127">_xlfn.XLOOKUP(A3127,A3127:A8126,'working_data '!T3137:T8136,NA,0)</f>
        <v>26714.93</v>
      </c>
      <c r="E3127" t="str" cm="1">
        <f t="array" ref="E3127">_xlfn.XLOOKUP(B3127,B3127:B8126,'working_data '!U3137:U8136,NA,0)</f>
        <v>Silver</v>
      </c>
    </row>
    <row r="3128" spans="1:5" x14ac:dyDescent="0.35">
      <c r="A3128">
        <v>9173</v>
      </c>
      <c r="B3128">
        <v>51</v>
      </c>
      <c r="C3128" t="str" cm="1">
        <f t="array" ref="C3128">_xlfn.XLOOKUP(A3128,A3128:A8127,'working_data '!S3138:S8137,NA,0)</f>
        <v>Other</v>
      </c>
      <c r="D3128" cm="1">
        <f t="array" ref="D3128">_xlfn.XLOOKUP(A3128,A3128:A8127,'working_data '!T3138:T8137,NA,0)</f>
        <v>63426.98</v>
      </c>
      <c r="E3128" t="str" cm="1">
        <f t="array" ref="E3128">_xlfn.XLOOKUP(B3128,B3128:B8127,'working_data '!U3138:U8137,NA,0)</f>
        <v>Bronze</v>
      </c>
    </row>
    <row r="3129" spans="1:5" x14ac:dyDescent="0.35">
      <c r="A3129">
        <v>7750</v>
      </c>
      <c r="B3129">
        <v>41</v>
      </c>
      <c r="C3129" t="str" cm="1">
        <f t="array" ref="C3129">_xlfn.XLOOKUP(A3129,A3129:A8128,'working_data '!S3139:S8138,NA,0)</f>
        <v>Female</v>
      </c>
      <c r="D3129" cm="1">
        <f t="array" ref="D3129">_xlfn.XLOOKUP(A3129,A3129:A8128,'working_data '!T3139:T8138,NA,0)</f>
        <v>74633.149999999994</v>
      </c>
      <c r="E3129" t="str" cm="1">
        <f t="array" ref="E3129">_xlfn.XLOOKUP(B3129,B3129:B8128,'working_data '!U3139:U8138,NA,0)</f>
        <v>Bronze</v>
      </c>
    </row>
    <row r="3130" spans="1:5" x14ac:dyDescent="0.35">
      <c r="A3130">
        <v>8848</v>
      </c>
      <c r="B3130">
        <v>55</v>
      </c>
      <c r="C3130" t="str" cm="1">
        <f t="array" ref="C3130">_xlfn.XLOOKUP(A3130,A3130:A8129,'working_data '!S3140:S8139,NA,0)</f>
        <v>Female</v>
      </c>
      <c r="D3130" cm="1">
        <f t="array" ref="D3130">_xlfn.XLOOKUP(A3130,A3130:A8129,'working_data '!T3140:T8139,NA,0)</f>
        <v>103186.71</v>
      </c>
      <c r="E3130" t="str" cm="1">
        <f t="array" ref="E3130">_xlfn.XLOOKUP(B3130,B3130:B8129,'working_data '!U3140:U8139,NA,0)</f>
        <v>Bronze</v>
      </c>
    </row>
    <row r="3131" spans="1:5" x14ac:dyDescent="0.35">
      <c r="A3131">
        <v>1999</v>
      </c>
      <c r="B3131">
        <v>69</v>
      </c>
      <c r="C3131" t="str" cm="1">
        <f t="array" ref="C3131">_xlfn.XLOOKUP(A3131,A3131:A8130,'working_data '!S3141:S8140,NA,0)</f>
        <v>Female</v>
      </c>
      <c r="D3131" cm="1">
        <f t="array" ref="D3131">_xlfn.XLOOKUP(A3131,A3131:A8130,'working_data '!T3141:T8140,NA,0)</f>
        <v>70624.160000000003</v>
      </c>
      <c r="E3131" t="str" cm="1">
        <f t="array" ref="E3131">_xlfn.XLOOKUP(B3131,B3131:B8130,'working_data '!U3141:U8140,NA,0)</f>
        <v>Platinum</v>
      </c>
    </row>
    <row r="3132" spans="1:5" x14ac:dyDescent="0.35">
      <c r="A3132">
        <v>2437</v>
      </c>
      <c r="B3132">
        <v>41</v>
      </c>
      <c r="C3132" t="str" cm="1">
        <f t="array" ref="C3132">_xlfn.XLOOKUP(A3132,A3132:A8131,'working_data '!S3142:S8141,NA,0)</f>
        <v>Other</v>
      </c>
      <c r="D3132" cm="1">
        <f t="array" ref="D3132">_xlfn.XLOOKUP(A3132,A3132:A8131,'working_data '!T3142:T8141,NA,0)</f>
        <v>111811.94</v>
      </c>
      <c r="E3132" t="str" cm="1">
        <f t="array" ref="E3132">_xlfn.XLOOKUP(B3132,B3132:B8131,'working_data '!U3142:U8141,NA,0)</f>
        <v>Silver</v>
      </c>
    </row>
    <row r="3133" spans="1:5" x14ac:dyDescent="0.35">
      <c r="A3133">
        <v>5583</v>
      </c>
      <c r="B3133">
        <v>26</v>
      </c>
      <c r="C3133" t="str" cm="1">
        <f t="array" ref="C3133">_xlfn.XLOOKUP(A3133,A3133:A8132,'working_data '!S3143:S8142,NA,0)</f>
        <v>Other</v>
      </c>
      <c r="D3133" cm="1">
        <f t="array" ref="D3133">_xlfn.XLOOKUP(A3133,A3133:A8132,'working_data '!T3143:T8142,NA,0)</f>
        <v>21339.5</v>
      </c>
      <c r="E3133" t="str" cm="1">
        <f t="array" ref="E3133">_xlfn.XLOOKUP(B3133,B3133:B8132,'working_data '!U3143:U8142,NA,0)</f>
        <v>Gold</v>
      </c>
    </row>
    <row r="3134" spans="1:5" x14ac:dyDescent="0.35">
      <c r="A3134">
        <v>7275</v>
      </c>
      <c r="B3134">
        <v>37</v>
      </c>
      <c r="C3134" t="str" cm="1">
        <f t="array" ref="C3134">_xlfn.XLOOKUP(A3134,A3134:A8133,'working_data '!S3144:S8143,NA,0)</f>
        <v>Female</v>
      </c>
      <c r="D3134" cm="1">
        <f t="array" ref="D3134">_xlfn.XLOOKUP(A3134,A3134:A8133,'working_data '!T3144:T8143,NA,0)</f>
        <v>92110.399999999994</v>
      </c>
      <c r="E3134" t="str" cm="1">
        <f t="array" ref="E3134">_xlfn.XLOOKUP(B3134,B3134:B8133,'working_data '!U3144:U8143,NA,0)</f>
        <v>Gold</v>
      </c>
    </row>
    <row r="3135" spans="1:5" x14ac:dyDescent="0.35">
      <c r="A3135">
        <v>3248</v>
      </c>
      <c r="B3135">
        <v>22</v>
      </c>
      <c r="C3135" t="str" cm="1">
        <f t="array" ref="C3135">_xlfn.XLOOKUP(A3135,A3135:A8134,'working_data '!S3145:S8144,NA,0)</f>
        <v>Other</v>
      </c>
      <c r="D3135" cm="1">
        <f t="array" ref="D3135">_xlfn.XLOOKUP(A3135,A3135:A8134,'working_data '!T3145:T8144,NA,0)</f>
        <v>53642.55</v>
      </c>
      <c r="E3135" t="str" cm="1">
        <f t="array" ref="E3135">_xlfn.XLOOKUP(B3135,B3135:B8134,'working_data '!U3145:U8144,NA,0)</f>
        <v>Platinum</v>
      </c>
    </row>
    <row r="3136" spans="1:5" x14ac:dyDescent="0.35">
      <c r="A3136">
        <v>7868</v>
      </c>
      <c r="B3136">
        <v>49</v>
      </c>
      <c r="C3136" t="str" cm="1">
        <f t="array" ref="C3136">_xlfn.XLOOKUP(A3136,A3136:A8135,'working_data '!S3146:S8145,NA,0)</f>
        <v>Other</v>
      </c>
      <c r="D3136" cm="1">
        <f t="array" ref="D3136">_xlfn.XLOOKUP(A3136,A3136:A8135,'working_data '!T3146:T8145,NA,0)</f>
        <v>103655.34</v>
      </c>
      <c r="E3136" t="str" cm="1">
        <f t="array" ref="E3136">_xlfn.XLOOKUP(B3136,B3136:B8135,'working_data '!U3146:U8145,NA,0)</f>
        <v>Gold</v>
      </c>
    </row>
    <row r="3137" spans="1:5" x14ac:dyDescent="0.35">
      <c r="A3137">
        <v>4267</v>
      </c>
      <c r="B3137">
        <v>25</v>
      </c>
      <c r="C3137" t="str" cm="1">
        <f t="array" ref="C3137">_xlfn.XLOOKUP(A3137,A3137:A8136,'working_data '!S3147:S8146,NA,0)</f>
        <v>Other</v>
      </c>
      <c r="D3137" cm="1">
        <f t="array" ref="D3137">_xlfn.XLOOKUP(A3137,A3137:A8136,'working_data '!T3147:T8146,NA,0)</f>
        <v>95900.52</v>
      </c>
      <c r="E3137" t="str" cm="1">
        <f t="array" ref="E3137">_xlfn.XLOOKUP(B3137,B3137:B8136,'working_data '!U3147:U8146,NA,0)</f>
        <v>Bronze</v>
      </c>
    </row>
    <row r="3138" spans="1:5" x14ac:dyDescent="0.35">
      <c r="A3138">
        <v>9614</v>
      </c>
      <c r="B3138">
        <v>45</v>
      </c>
      <c r="C3138" t="str" cm="1">
        <f t="array" ref="C3138">_xlfn.XLOOKUP(A3138,A3138:A8137,'working_data '!S3148:S8147,NA,0)</f>
        <v>Other</v>
      </c>
      <c r="D3138" cm="1">
        <f t="array" ref="D3138">_xlfn.XLOOKUP(A3138,A3138:A8137,'working_data '!T3148:T8147,NA,0)</f>
        <v>54773.98</v>
      </c>
      <c r="E3138" t="str" cm="1">
        <f t="array" ref="E3138">_xlfn.XLOOKUP(B3138,B3138:B8137,'working_data '!U3148:U8147,NA,0)</f>
        <v>Silver</v>
      </c>
    </row>
    <row r="3139" spans="1:5" x14ac:dyDescent="0.35">
      <c r="A3139">
        <v>5082</v>
      </c>
      <c r="B3139">
        <v>51</v>
      </c>
      <c r="C3139" t="str" cm="1">
        <f t="array" ref="C3139">_xlfn.XLOOKUP(A3139,A3139:A8138,'working_data '!S3149:S8148,NA,0)</f>
        <v>Male</v>
      </c>
      <c r="D3139" cm="1">
        <f t="array" ref="D3139">_xlfn.XLOOKUP(A3139,A3139:A8138,'working_data '!T3149:T8148,NA,0)</f>
        <v>36415.24</v>
      </c>
      <c r="E3139" t="str" cm="1">
        <f t="array" ref="E3139">_xlfn.XLOOKUP(B3139,B3139:B8138,'working_data '!U3149:U8148,NA,0)</f>
        <v>Bronze</v>
      </c>
    </row>
    <row r="3140" spans="1:5" x14ac:dyDescent="0.35">
      <c r="A3140">
        <v>9907</v>
      </c>
      <c r="B3140">
        <v>49</v>
      </c>
      <c r="C3140" t="str" cm="1">
        <f t="array" ref="C3140">_xlfn.XLOOKUP(A3140,A3140:A8139,'working_data '!S3150:S8149,NA,0)</f>
        <v>Female</v>
      </c>
      <c r="D3140" cm="1">
        <f t="array" ref="D3140">_xlfn.XLOOKUP(A3140,A3140:A8139,'working_data '!T3150:T8149,NA,0)</f>
        <v>32022.58</v>
      </c>
      <c r="E3140" t="str" cm="1">
        <f t="array" ref="E3140">_xlfn.XLOOKUP(B3140,B3140:B8139,'working_data '!U3150:U8149,NA,0)</f>
        <v>Platinum</v>
      </c>
    </row>
    <row r="3141" spans="1:5" x14ac:dyDescent="0.35">
      <c r="A3141">
        <v>1319</v>
      </c>
      <c r="B3141">
        <v>37</v>
      </c>
      <c r="C3141" t="str" cm="1">
        <f t="array" ref="C3141">_xlfn.XLOOKUP(A3141,A3141:A8140,'working_data '!S3151:S8150,NA,0)</f>
        <v>Other</v>
      </c>
      <c r="D3141" cm="1">
        <f t="array" ref="D3141">_xlfn.XLOOKUP(A3141,A3141:A8140,'working_data '!T3151:T8150,NA,0)</f>
        <v>110990.96</v>
      </c>
      <c r="E3141" t="str" cm="1">
        <f t="array" ref="E3141">_xlfn.XLOOKUP(B3141,B3141:B8140,'working_data '!U3151:U8150,NA,0)</f>
        <v>Silver</v>
      </c>
    </row>
    <row r="3142" spans="1:5" x14ac:dyDescent="0.35">
      <c r="A3142">
        <v>7266</v>
      </c>
      <c r="B3142">
        <v>49</v>
      </c>
      <c r="C3142" t="str" cm="1">
        <f t="array" ref="C3142">_xlfn.XLOOKUP(A3142,A3142:A8141,'working_data '!S3152:S8151,NA,0)</f>
        <v>Male</v>
      </c>
      <c r="D3142" cm="1">
        <f t="array" ref="D3142">_xlfn.XLOOKUP(A3142,A3142:A8141,'working_data '!T3152:T8151,NA,0)</f>
        <v>79107.12</v>
      </c>
      <c r="E3142" t="str" cm="1">
        <f t="array" ref="E3142">_xlfn.XLOOKUP(B3142,B3142:B8141,'working_data '!U3152:U8151,NA,0)</f>
        <v>Platinum</v>
      </c>
    </row>
    <row r="3143" spans="1:5" x14ac:dyDescent="0.35">
      <c r="A3143">
        <v>6883</v>
      </c>
      <c r="B3143">
        <v>53</v>
      </c>
      <c r="C3143" t="str" cm="1">
        <f t="array" ref="C3143">_xlfn.XLOOKUP(A3143,A3143:A8142,'working_data '!S3153:S8152,NA,0)</f>
        <v>Female</v>
      </c>
      <c r="D3143" cm="1">
        <f t="array" ref="D3143">_xlfn.XLOOKUP(A3143,A3143:A8142,'working_data '!T3153:T8152,NA,0)</f>
        <v>107549.43</v>
      </c>
      <c r="E3143" t="str" cm="1">
        <f t="array" ref="E3143">_xlfn.XLOOKUP(B3143,B3143:B8142,'working_data '!U3153:U8152,NA,0)</f>
        <v>Platinum</v>
      </c>
    </row>
    <row r="3144" spans="1:5" x14ac:dyDescent="0.35">
      <c r="A3144">
        <v>8859</v>
      </c>
      <c r="B3144">
        <v>28</v>
      </c>
      <c r="C3144" t="str" cm="1">
        <f t="array" ref="C3144">_xlfn.XLOOKUP(A3144,A3144:A8143,'working_data '!S3154:S8153,NA,0)</f>
        <v>Male</v>
      </c>
      <c r="D3144" cm="1">
        <f t="array" ref="D3144">_xlfn.XLOOKUP(A3144,A3144:A8143,'working_data '!T3154:T8153,NA,0)</f>
        <v>58114.27</v>
      </c>
      <c r="E3144" t="str" cm="1">
        <f t="array" ref="E3144">_xlfn.XLOOKUP(B3144,B3144:B8143,'working_data '!U3154:U8153,NA,0)</f>
        <v>Gold</v>
      </c>
    </row>
    <row r="3145" spans="1:5" x14ac:dyDescent="0.35">
      <c r="A3145">
        <v>9921</v>
      </c>
      <c r="B3145">
        <v>38</v>
      </c>
      <c r="C3145" t="str" cm="1">
        <f t="array" ref="C3145">_xlfn.XLOOKUP(A3145,A3145:A8144,'working_data '!S3155:S8154,NA,0)</f>
        <v>Other</v>
      </c>
      <c r="D3145" cm="1">
        <f t="array" ref="D3145">_xlfn.XLOOKUP(A3145,A3145:A8144,'working_data '!T3155:T8154,NA,0)</f>
        <v>44463.12</v>
      </c>
      <c r="E3145" t="str" cm="1">
        <f t="array" ref="E3145">_xlfn.XLOOKUP(B3145,B3145:B8144,'working_data '!U3155:U8154,NA,0)</f>
        <v>Gold</v>
      </c>
    </row>
    <row r="3146" spans="1:5" x14ac:dyDescent="0.35">
      <c r="A3146">
        <v>8940</v>
      </c>
      <c r="B3146">
        <v>44</v>
      </c>
      <c r="C3146" t="str" cm="1">
        <f t="array" ref="C3146">_xlfn.XLOOKUP(A3146,A3146:A8145,'working_data '!S3156:S8155,NA,0)</f>
        <v>Other</v>
      </c>
      <c r="D3146" cm="1">
        <f t="array" ref="D3146">_xlfn.XLOOKUP(A3146,A3146:A8145,'working_data '!T3156:T8155,NA,0)</f>
        <v>30529.200000000001</v>
      </c>
      <c r="E3146" t="str" cm="1">
        <f t="array" ref="E3146">_xlfn.XLOOKUP(B3146,B3146:B8145,'working_data '!U3156:U8155,NA,0)</f>
        <v>Silver</v>
      </c>
    </row>
    <row r="3147" spans="1:5" x14ac:dyDescent="0.35">
      <c r="A3147">
        <v>6636</v>
      </c>
      <c r="B3147">
        <v>58</v>
      </c>
      <c r="C3147" t="str" cm="1">
        <f t="array" ref="C3147">_xlfn.XLOOKUP(A3147,A3147:A8146,'working_data '!S3157:S8156,NA,0)</f>
        <v>Female</v>
      </c>
      <c r="D3147" cm="1">
        <f t="array" ref="D3147">_xlfn.XLOOKUP(A3147,A3147:A8146,'working_data '!T3157:T8156,NA,0)</f>
        <v>28352.02</v>
      </c>
      <c r="E3147" t="str" cm="1">
        <f t="array" ref="E3147">_xlfn.XLOOKUP(B3147,B3147:B8146,'working_data '!U3157:U8156,NA,0)</f>
        <v>Silver</v>
      </c>
    </row>
    <row r="3148" spans="1:5" x14ac:dyDescent="0.35">
      <c r="A3148">
        <v>9231</v>
      </c>
      <c r="B3148">
        <v>33</v>
      </c>
      <c r="C3148" t="str" cm="1">
        <f t="array" ref="C3148">_xlfn.XLOOKUP(A3148,A3148:A8147,'working_data '!S3158:S8157,NA,0)</f>
        <v>Other</v>
      </c>
      <c r="D3148" cm="1">
        <f t="array" ref="D3148">_xlfn.XLOOKUP(A3148,A3148:A8147,'working_data '!T3158:T8157,NA,0)</f>
        <v>117842.44</v>
      </c>
      <c r="E3148" t="str" cm="1">
        <f t="array" ref="E3148">_xlfn.XLOOKUP(B3148,B3148:B8147,'working_data '!U3158:U8157,NA,0)</f>
        <v>Platinum</v>
      </c>
    </row>
    <row r="3149" spans="1:5" x14ac:dyDescent="0.35">
      <c r="A3149">
        <v>6269</v>
      </c>
      <c r="B3149">
        <v>35</v>
      </c>
      <c r="C3149" t="str" cm="1">
        <f t="array" ref="C3149">_xlfn.XLOOKUP(A3149,A3149:A8148,'working_data '!S3159:S8158,NA,0)</f>
        <v>Other</v>
      </c>
      <c r="D3149" cm="1">
        <f t="array" ref="D3149">_xlfn.XLOOKUP(A3149,A3149:A8148,'working_data '!T3159:T8158,NA,0)</f>
        <v>57600.31</v>
      </c>
      <c r="E3149" t="str" cm="1">
        <f t="array" ref="E3149">_xlfn.XLOOKUP(B3149,B3149:B8148,'working_data '!U3159:U8158,NA,0)</f>
        <v>Silver</v>
      </c>
    </row>
    <row r="3150" spans="1:5" x14ac:dyDescent="0.35">
      <c r="A3150">
        <v>7363</v>
      </c>
      <c r="B3150">
        <v>64</v>
      </c>
      <c r="C3150" t="str" cm="1">
        <f t="array" ref="C3150">_xlfn.XLOOKUP(A3150,A3150:A8149,'working_data '!S3160:S8159,NA,0)</f>
        <v>Other</v>
      </c>
      <c r="D3150" cm="1">
        <f t="array" ref="D3150">_xlfn.XLOOKUP(A3150,A3150:A8149,'working_data '!T3160:T8159,NA,0)</f>
        <v>102879.51</v>
      </c>
      <c r="E3150" t="str" cm="1">
        <f t="array" ref="E3150">_xlfn.XLOOKUP(B3150,B3150:B8149,'working_data '!U3160:U8159,NA,0)</f>
        <v>Gold</v>
      </c>
    </row>
    <row r="3151" spans="1:5" x14ac:dyDescent="0.35">
      <c r="A3151">
        <v>5430</v>
      </c>
      <c r="B3151">
        <v>65</v>
      </c>
      <c r="C3151" t="str" cm="1">
        <f t="array" ref="C3151">_xlfn.XLOOKUP(A3151,A3151:A8150,'working_data '!S3161:S8160,NA,0)</f>
        <v>Other</v>
      </c>
      <c r="D3151" cm="1">
        <f t="array" ref="D3151">_xlfn.XLOOKUP(A3151,A3151:A8150,'working_data '!T3161:T8160,NA,0)</f>
        <v>103820.26</v>
      </c>
      <c r="E3151" t="str" cm="1">
        <f t="array" ref="E3151">_xlfn.XLOOKUP(B3151,B3151:B8150,'working_data '!U3161:U8160,NA,0)</f>
        <v>Bronze</v>
      </c>
    </row>
    <row r="3152" spans="1:5" x14ac:dyDescent="0.35">
      <c r="A3152">
        <v>3946</v>
      </c>
      <c r="B3152">
        <v>31</v>
      </c>
      <c r="C3152" t="str" cm="1">
        <f t="array" ref="C3152">_xlfn.XLOOKUP(A3152,A3152:A8151,'working_data '!S3162:S8161,NA,0)</f>
        <v>Other</v>
      </c>
      <c r="D3152" cm="1">
        <f t="array" ref="D3152">_xlfn.XLOOKUP(A3152,A3152:A8151,'working_data '!T3162:T8161,NA,0)</f>
        <v>59019.4</v>
      </c>
      <c r="E3152" t="str" cm="1">
        <f t="array" ref="E3152">_xlfn.XLOOKUP(B3152,B3152:B8151,'working_data '!U3162:U8161,NA,0)</f>
        <v>Platinum</v>
      </c>
    </row>
    <row r="3153" spans="1:5" x14ac:dyDescent="0.35">
      <c r="A3153">
        <v>1427</v>
      </c>
      <c r="B3153">
        <v>29</v>
      </c>
      <c r="C3153" t="str" cm="1">
        <f t="array" ref="C3153">_xlfn.XLOOKUP(A3153,A3153:A8152,'working_data '!S3163:S8162,NA,0)</f>
        <v>Other</v>
      </c>
      <c r="D3153" cm="1">
        <f t="array" ref="D3153">_xlfn.XLOOKUP(A3153,A3153:A8152,'working_data '!T3163:T8162,NA,0)</f>
        <v>109096.62</v>
      </c>
      <c r="E3153" t="str" cm="1">
        <f t="array" ref="E3153">_xlfn.XLOOKUP(B3153,B3153:B8152,'working_data '!U3163:U8162,NA,0)</f>
        <v>Bronze</v>
      </c>
    </row>
    <row r="3154" spans="1:5" x14ac:dyDescent="0.35">
      <c r="A3154">
        <v>6224</v>
      </c>
      <c r="B3154">
        <v>38</v>
      </c>
      <c r="C3154" t="str" cm="1">
        <f t="array" ref="C3154">_xlfn.XLOOKUP(A3154,A3154:A8153,'working_data '!S3164:S8163,NA,0)</f>
        <v>Female</v>
      </c>
      <c r="D3154" cm="1">
        <f t="array" ref="D3154">_xlfn.XLOOKUP(A3154,A3154:A8153,'working_data '!T3164:T8163,NA,0)</f>
        <v>62598.6</v>
      </c>
      <c r="E3154" t="str" cm="1">
        <f t="array" ref="E3154">_xlfn.XLOOKUP(B3154,B3154:B8153,'working_data '!U3164:U8163,NA,0)</f>
        <v>Silver</v>
      </c>
    </row>
    <row r="3155" spans="1:5" x14ac:dyDescent="0.35">
      <c r="A3155">
        <v>4588</v>
      </c>
      <c r="B3155">
        <v>23</v>
      </c>
      <c r="C3155" t="str" cm="1">
        <f t="array" ref="C3155">_xlfn.XLOOKUP(A3155,A3155:A8154,'working_data '!S3165:S8164,NA,0)</f>
        <v>Other</v>
      </c>
      <c r="D3155" cm="1">
        <f t="array" ref="D3155">_xlfn.XLOOKUP(A3155,A3155:A8154,'working_data '!T3165:T8164,NA,0)</f>
        <v>42258.71</v>
      </c>
      <c r="E3155" t="str" cm="1">
        <f t="array" ref="E3155">_xlfn.XLOOKUP(B3155,B3155:B8154,'working_data '!U3165:U8164,NA,0)</f>
        <v>Platinum</v>
      </c>
    </row>
    <row r="3156" spans="1:5" x14ac:dyDescent="0.35">
      <c r="A3156">
        <v>1480</v>
      </c>
      <c r="B3156">
        <v>18</v>
      </c>
      <c r="C3156" t="str" cm="1">
        <f t="array" ref="C3156">_xlfn.XLOOKUP(A3156,A3156:A8155,'working_data '!S3166:S8165,NA,0)</f>
        <v>Other</v>
      </c>
      <c r="D3156" cm="1">
        <f t="array" ref="D3156">_xlfn.XLOOKUP(A3156,A3156:A8155,'working_data '!T3166:T8165,NA,0)</f>
        <v>24836.27</v>
      </c>
      <c r="E3156" t="str" cm="1">
        <f t="array" ref="E3156">_xlfn.XLOOKUP(B3156,B3156:B8155,'working_data '!U3166:U8165,NA,0)</f>
        <v>Bronze</v>
      </c>
    </row>
    <row r="3157" spans="1:5" x14ac:dyDescent="0.35">
      <c r="A3157">
        <v>5602</v>
      </c>
      <c r="B3157">
        <v>25</v>
      </c>
      <c r="C3157" t="str" cm="1">
        <f t="array" ref="C3157">_xlfn.XLOOKUP(A3157,A3157:A8156,'working_data '!S3167:S8166,NA,0)</f>
        <v>Other</v>
      </c>
      <c r="D3157" cm="1">
        <f t="array" ref="D3157">_xlfn.XLOOKUP(A3157,A3157:A8156,'working_data '!T3167:T8166,NA,0)</f>
        <v>87996.13</v>
      </c>
      <c r="E3157" t="str" cm="1">
        <f t="array" ref="E3157">_xlfn.XLOOKUP(B3157,B3157:B8156,'working_data '!U3167:U8166,NA,0)</f>
        <v>Gold</v>
      </c>
    </row>
    <row r="3158" spans="1:5" x14ac:dyDescent="0.35">
      <c r="A3158">
        <v>1959</v>
      </c>
      <c r="B3158">
        <v>23</v>
      </c>
      <c r="C3158" t="str" cm="1">
        <f t="array" ref="C3158">_xlfn.XLOOKUP(A3158,A3158:A8157,'working_data '!S3168:S8167,NA,0)</f>
        <v>Female</v>
      </c>
      <c r="D3158" cm="1">
        <f t="array" ref="D3158">_xlfn.XLOOKUP(A3158,A3158:A8157,'working_data '!T3168:T8167,NA,0)</f>
        <v>102046.09</v>
      </c>
      <c r="E3158" t="str" cm="1">
        <f t="array" ref="E3158">_xlfn.XLOOKUP(B3158,B3158:B8157,'working_data '!U3168:U8167,NA,0)</f>
        <v>Silver</v>
      </c>
    </row>
    <row r="3159" spans="1:5" x14ac:dyDescent="0.35">
      <c r="A3159">
        <v>8728</v>
      </c>
      <c r="B3159">
        <v>19</v>
      </c>
      <c r="C3159" t="str" cm="1">
        <f t="array" ref="C3159">_xlfn.XLOOKUP(A3159,A3159:A8158,'working_data '!S3169:S8168,NA,0)</f>
        <v>Female</v>
      </c>
      <c r="D3159" cm="1">
        <f t="array" ref="D3159">_xlfn.XLOOKUP(A3159,A3159:A8158,'working_data '!T3169:T8168,NA,0)</f>
        <v>101253.09</v>
      </c>
      <c r="E3159" t="str" cm="1">
        <f t="array" ref="E3159">_xlfn.XLOOKUP(B3159,B3159:B8158,'working_data '!U3169:U8168,NA,0)</f>
        <v>Silver</v>
      </c>
    </row>
    <row r="3160" spans="1:5" x14ac:dyDescent="0.35">
      <c r="A3160">
        <v>9674</v>
      </c>
      <c r="B3160">
        <v>28</v>
      </c>
      <c r="C3160" t="str" cm="1">
        <f t="array" ref="C3160">_xlfn.XLOOKUP(A3160,A3160:A8159,'working_data '!S3170:S8169,NA,0)</f>
        <v>Male</v>
      </c>
      <c r="D3160" cm="1">
        <f t="array" ref="D3160">_xlfn.XLOOKUP(A3160,A3160:A8159,'working_data '!T3170:T8169,NA,0)</f>
        <v>40250.949999999997</v>
      </c>
      <c r="E3160" t="str" cm="1">
        <f t="array" ref="E3160">_xlfn.XLOOKUP(B3160,B3160:B8159,'working_data '!U3170:U8169,NA,0)</f>
        <v>Platinum</v>
      </c>
    </row>
    <row r="3161" spans="1:5" x14ac:dyDescent="0.35">
      <c r="A3161">
        <v>6856</v>
      </c>
      <c r="B3161">
        <v>60</v>
      </c>
      <c r="C3161" t="str" cm="1">
        <f t="array" ref="C3161">_xlfn.XLOOKUP(A3161,A3161:A8160,'working_data '!S3171:S8170,NA,0)</f>
        <v>Female</v>
      </c>
      <c r="D3161" cm="1">
        <f t="array" ref="D3161">_xlfn.XLOOKUP(A3161,A3161:A8160,'working_data '!T3171:T8170,NA,0)</f>
        <v>78096.14</v>
      </c>
      <c r="E3161" t="str" cm="1">
        <f t="array" ref="E3161">_xlfn.XLOOKUP(B3161,B3161:B8160,'working_data '!U3171:U8170,NA,0)</f>
        <v>Silver</v>
      </c>
    </row>
    <row r="3162" spans="1:5" x14ac:dyDescent="0.35">
      <c r="A3162">
        <v>4813</v>
      </c>
      <c r="B3162">
        <v>69</v>
      </c>
      <c r="C3162" t="str" cm="1">
        <f t="array" ref="C3162">_xlfn.XLOOKUP(A3162,A3162:A8161,'working_data '!S3172:S8171,NA,0)</f>
        <v>Male</v>
      </c>
      <c r="D3162" cm="1">
        <f t="array" ref="D3162">_xlfn.XLOOKUP(A3162,A3162:A8161,'working_data '!T3172:T8171,NA,0)</f>
        <v>107234.95</v>
      </c>
      <c r="E3162" t="str" cm="1">
        <f t="array" ref="E3162">_xlfn.XLOOKUP(B3162,B3162:B8161,'working_data '!U3172:U8171,NA,0)</f>
        <v>Platinum</v>
      </c>
    </row>
    <row r="3163" spans="1:5" x14ac:dyDescent="0.35">
      <c r="A3163">
        <v>3615</v>
      </c>
      <c r="B3163">
        <v>53</v>
      </c>
      <c r="C3163" t="str" cm="1">
        <f t="array" ref="C3163">_xlfn.XLOOKUP(A3163,A3163:A8162,'working_data '!S3173:S8172,NA,0)</f>
        <v>Male</v>
      </c>
      <c r="D3163" cm="1">
        <f t="array" ref="D3163">_xlfn.XLOOKUP(A3163,A3163:A8162,'working_data '!T3173:T8172,NA,0)</f>
        <v>27883.96</v>
      </c>
      <c r="E3163" t="str" cm="1">
        <f t="array" ref="E3163">_xlfn.XLOOKUP(B3163,B3163:B8162,'working_data '!U3173:U8172,NA,0)</f>
        <v>Silver</v>
      </c>
    </row>
    <row r="3164" spans="1:5" x14ac:dyDescent="0.35">
      <c r="A3164">
        <v>2640</v>
      </c>
      <c r="B3164">
        <v>51</v>
      </c>
      <c r="C3164" t="str" cm="1">
        <f t="array" ref="C3164">_xlfn.XLOOKUP(A3164,A3164:A8163,'working_data '!S3174:S8173,NA,0)</f>
        <v>Female</v>
      </c>
      <c r="D3164" cm="1">
        <f t="array" ref="D3164">_xlfn.XLOOKUP(A3164,A3164:A8163,'working_data '!T3174:T8173,NA,0)</f>
        <v>59643.44</v>
      </c>
      <c r="E3164" t="str" cm="1">
        <f t="array" ref="E3164">_xlfn.XLOOKUP(B3164,B3164:B8163,'working_data '!U3174:U8173,NA,0)</f>
        <v>Silver</v>
      </c>
    </row>
    <row r="3165" spans="1:5" x14ac:dyDescent="0.35">
      <c r="A3165">
        <v>5060</v>
      </c>
      <c r="B3165">
        <v>30</v>
      </c>
      <c r="C3165" t="str" cm="1">
        <f t="array" ref="C3165">_xlfn.XLOOKUP(A3165,A3165:A8164,'working_data '!S3175:S8174,NA,0)</f>
        <v>Other</v>
      </c>
      <c r="D3165" cm="1">
        <f t="array" ref="D3165">_xlfn.XLOOKUP(A3165,A3165:A8164,'working_data '!T3175:T8174,NA,0)</f>
        <v>49531.93</v>
      </c>
      <c r="E3165" t="str" cm="1">
        <f t="array" ref="E3165">_xlfn.XLOOKUP(B3165,B3165:B8164,'working_data '!U3175:U8174,NA,0)</f>
        <v>Platinum</v>
      </c>
    </row>
    <row r="3166" spans="1:5" x14ac:dyDescent="0.35">
      <c r="A3166">
        <v>4951</v>
      </c>
      <c r="B3166">
        <v>62</v>
      </c>
      <c r="C3166" t="str" cm="1">
        <f t="array" ref="C3166">_xlfn.XLOOKUP(A3166,A3166:A8165,'working_data '!S3176:S8175,NA,0)</f>
        <v>Male</v>
      </c>
      <c r="D3166" cm="1">
        <f t="array" ref="D3166">_xlfn.XLOOKUP(A3166,A3166:A8165,'working_data '!T3176:T8175,NA,0)</f>
        <v>65845.070000000007</v>
      </c>
      <c r="E3166" t="str" cm="1">
        <f t="array" ref="E3166">_xlfn.XLOOKUP(B3166,B3166:B8165,'working_data '!U3176:U8175,NA,0)</f>
        <v>Silver</v>
      </c>
    </row>
    <row r="3167" spans="1:5" x14ac:dyDescent="0.35">
      <c r="A3167">
        <v>5366</v>
      </c>
      <c r="B3167">
        <v>25</v>
      </c>
      <c r="C3167" t="str" cm="1">
        <f t="array" ref="C3167">_xlfn.XLOOKUP(A3167,A3167:A8166,'working_data '!S3177:S8176,NA,0)</f>
        <v>Other</v>
      </c>
      <c r="D3167" cm="1">
        <f t="array" ref="D3167">_xlfn.XLOOKUP(A3167,A3167:A8166,'working_data '!T3177:T8176,NA,0)</f>
        <v>109558.71</v>
      </c>
      <c r="E3167" t="str" cm="1">
        <f t="array" ref="E3167">_xlfn.XLOOKUP(B3167,B3167:B8166,'working_data '!U3177:U8176,NA,0)</f>
        <v>Platinum</v>
      </c>
    </row>
    <row r="3168" spans="1:5" x14ac:dyDescent="0.35">
      <c r="A3168">
        <v>9743</v>
      </c>
      <c r="B3168">
        <v>68</v>
      </c>
      <c r="C3168" t="str" cm="1">
        <f t="array" ref="C3168">_xlfn.XLOOKUP(A3168,A3168:A8167,'working_data '!S3178:S8177,NA,0)</f>
        <v>Other</v>
      </c>
      <c r="D3168" cm="1">
        <f t="array" ref="D3168">_xlfn.XLOOKUP(A3168,A3168:A8167,'working_data '!T3178:T8177,NA,0)</f>
        <v>56515.5</v>
      </c>
      <c r="E3168" t="str" cm="1">
        <f t="array" ref="E3168">_xlfn.XLOOKUP(B3168,B3168:B8167,'working_data '!U3178:U8177,NA,0)</f>
        <v>Bronze</v>
      </c>
    </row>
    <row r="3169" spans="1:5" x14ac:dyDescent="0.35">
      <c r="A3169">
        <v>1916</v>
      </c>
      <c r="B3169">
        <v>35</v>
      </c>
      <c r="C3169" t="str" cm="1">
        <f t="array" ref="C3169">_xlfn.XLOOKUP(A3169,A3169:A8168,'working_data '!S3179:S8178,NA,0)</f>
        <v>Female</v>
      </c>
      <c r="D3169" cm="1">
        <f t="array" ref="D3169">_xlfn.XLOOKUP(A3169,A3169:A8168,'working_data '!T3179:T8178,NA,0)</f>
        <v>118343.54</v>
      </c>
      <c r="E3169" t="str" cm="1">
        <f t="array" ref="E3169">_xlfn.XLOOKUP(B3169,B3169:B8168,'working_data '!U3179:U8178,NA,0)</f>
        <v>Platinum</v>
      </c>
    </row>
    <row r="3170" spans="1:5" x14ac:dyDescent="0.35">
      <c r="A3170">
        <v>4594</v>
      </c>
      <c r="B3170">
        <v>54</v>
      </c>
      <c r="C3170" t="str" cm="1">
        <f t="array" ref="C3170">_xlfn.XLOOKUP(A3170,A3170:A8169,'working_data '!S3180:S8179,NA,0)</f>
        <v>Other</v>
      </c>
      <c r="D3170" cm="1">
        <f t="array" ref="D3170">_xlfn.XLOOKUP(A3170,A3170:A8169,'working_data '!T3180:T8179,NA,0)</f>
        <v>52951.66</v>
      </c>
      <c r="E3170" t="str" cm="1">
        <f t="array" ref="E3170">_xlfn.XLOOKUP(B3170,B3170:B8169,'working_data '!U3180:U8179,NA,0)</f>
        <v>Bronze</v>
      </c>
    </row>
    <row r="3171" spans="1:5" x14ac:dyDescent="0.35">
      <c r="A3171">
        <v>7363</v>
      </c>
      <c r="B3171">
        <v>60</v>
      </c>
      <c r="C3171" t="str" cm="1">
        <f t="array" ref="C3171">_xlfn.XLOOKUP(A3171,A3171:A8170,'working_data '!S3181:S8180,NA,0)</f>
        <v>Female</v>
      </c>
      <c r="D3171" cm="1">
        <f t="array" ref="D3171">_xlfn.XLOOKUP(A3171,A3171:A8170,'working_data '!T3181:T8180,NA,0)</f>
        <v>60332.67</v>
      </c>
      <c r="E3171" t="str" cm="1">
        <f t="array" ref="E3171">_xlfn.XLOOKUP(B3171,B3171:B8170,'working_data '!U3181:U8180,NA,0)</f>
        <v>Platinum</v>
      </c>
    </row>
    <row r="3172" spans="1:5" x14ac:dyDescent="0.35">
      <c r="A3172">
        <v>6813</v>
      </c>
      <c r="B3172">
        <v>67</v>
      </c>
      <c r="C3172" t="str" cm="1">
        <f t="array" ref="C3172">_xlfn.XLOOKUP(A3172,A3172:A8171,'working_data '!S3182:S8181,NA,0)</f>
        <v>Male</v>
      </c>
      <c r="D3172" cm="1">
        <f t="array" ref="D3172">_xlfn.XLOOKUP(A3172,A3172:A8171,'working_data '!T3182:T8181,NA,0)</f>
        <v>48571.46</v>
      </c>
      <c r="E3172" t="str" cm="1">
        <f t="array" ref="E3172">_xlfn.XLOOKUP(B3172,B3172:B8171,'working_data '!U3182:U8181,NA,0)</f>
        <v>Bronze</v>
      </c>
    </row>
    <row r="3173" spans="1:5" x14ac:dyDescent="0.35">
      <c r="A3173">
        <v>3846</v>
      </c>
      <c r="B3173">
        <v>22</v>
      </c>
      <c r="C3173" t="str" cm="1">
        <f t="array" ref="C3173">_xlfn.XLOOKUP(A3173,A3173:A8172,'working_data '!S3183:S8182,NA,0)</f>
        <v>Female</v>
      </c>
      <c r="D3173" cm="1">
        <f t="array" ref="D3173">_xlfn.XLOOKUP(A3173,A3173:A8172,'working_data '!T3183:T8182,NA,0)</f>
        <v>29176.43</v>
      </c>
      <c r="E3173" t="str" cm="1">
        <f t="array" ref="E3173">_xlfn.XLOOKUP(B3173,B3173:B8172,'working_data '!U3183:U8182,NA,0)</f>
        <v>Silver</v>
      </c>
    </row>
    <row r="3174" spans="1:5" x14ac:dyDescent="0.35">
      <c r="A3174">
        <v>3885</v>
      </c>
      <c r="B3174">
        <v>35</v>
      </c>
      <c r="C3174" t="str" cm="1">
        <f t="array" ref="C3174">_xlfn.XLOOKUP(A3174,A3174:A8173,'working_data '!S3184:S8183,NA,0)</f>
        <v>Other</v>
      </c>
      <c r="D3174" cm="1">
        <f t="array" ref="D3174">_xlfn.XLOOKUP(A3174,A3174:A8173,'working_data '!T3184:T8183,NA,0)</f>
        <v>113171.33</v>
      </c>
      <c r="E3174" t="str" cm="1">
        <f t="array" ref="E3174">_xlfn.XLOOKUP(B3174,B3174:B8173,'working_data '!U3184:U8183,NA,0)</f>
        <v>Silver</v>
      </c>
    </row>
    <row r="3175" spans="1:5" x14ac:dyDescent="0.35">
      <c r="A3175">
        <v>4875</v>
      </c>
      <c r="B3175">
        <v>22</v>
      </c>
      <c r="C3175" t="str" cm="1">
        <f t="array" ref="C3175">_xlfn.XLOOKUP(A3175,A3175:A8174,'working_data '!S3185:S8184,NA,0)</f>
        <v>Other</v>
      </c>
      <c r="D3175" cm="1">
        <f t="array" ref="D3175">_xlfn.XLOOKUP(A3175,A3175:A8174,'working_data '!T3185:T8184,NA,0)</f>
        <v>117571.41</v>
      </c>
      <c r="E3175" t="str" cm="1">
        <f t="array" ref="E3175">_xlfn.XLOOKUP(B3175,B3175:B8174,'working_data '!U3185:U8184,NA,0)</f>
        <v>Gold</v>
      </c>
    </row>
    <row r="3176" spans="1:5" x14ac:dyDescent="0.35">
      <c r="A3176">
        <v>6210</v>
      </c>
      <c r="B3176">
        <v>21</v>
      </c>
      <c r="C3176" t="str" cm="1">
        <f t="array" ref="C3176">_xlfn.XLOOKUP(A3176,A3176:A8175,'working_data '!S3186:S8185,NA,0)</f>
        <v>Male</v>
      </c>
      <c r="D3176" cm="1">
        <f t="array" ref="D3176">_xlfn.XLOOKUP(A3176,A3176:A8175,'working_data '!T3186:T8185,NA,0)</f>
        <v>110914.36</v>
      </c>
      <c r="E3176" t="str" cm="1">
        <f t="array" ref="E3176">_xlfn.XLOOKUP(B3176,B3176:B8175,'working_data '!U3186:U8185,NA,0)</f>
        <v>Bronze</v>
      </c>
    </row>
    <row r="3177" spans="1:5" x14ac:dyDescent="0.35">
      <c r="A3177">
        <v>6878</v>
      </c>
      <c r="B3177">
        <v>23</v>
      </c>
      <c r="C3177" t="str" cm="1">
        <f t="array" ref="C3177">_xlfn.XLOOKUP(A3177,A3177:A8176,'working_data '!S3187:S8186,NA,0)</f>
        <v>Male</v>
      </c>
      <c r="D3177" cm="1">
        <f t="array" ref="D3177">_xlfn.XLOOKUP(A3177,A3177:A8176,'working_data '!T3187:T8186,NA,0)</f>
        <v>119753.86</v>
      </c>
      <c r="E3177" t="str" cm="1">
        <f t="array" ref="E3177">_xlfn.XLOOKUP(B3177,B3177:B8176,'working_data '!U3187:U8186,NA,0)</f>
        <v>Platinum</v>
      </c>
    </row>
    <row r="3178" spans="1:5" x14ac:dyDescent="0.35">
      <c r="A3178">
        <v>1462</v>
      </c>
      <c r="B3178">
        <v>23</v>
      </c>
      <c r="C3178" t="str" cm="1">
        <f t="array" ref="C3178">_xlfn.XLOOKUP(A3178,A3178:A8177,'working_data '!S3188:S8187,NA,0)</f>
        <v>Other</v>
      </c>
      <c r="D3178" cm="1">
        <f t="array" ref="D3178">_xlfn.XLOOKUP(A3178,A3178:A8177,'working_data '!T3188:T8187,NA,0)</f>
        <v>54020.56</v>
      </c>
      <c r="E3178" t="str" cm="1">
        <f t="array" ref="E3178">_xlfn.XLOOKUP(B3178,B3178:B8177,'working_data '!U3188:U8187,NA,0)</f>
        <v>Bronze</v>
      </c>
    </row>
    <row r="3179" spans="1:5" x14ac:dyDescent="0.35">
      <c r="A3179">
        <v>6761</v>
      </c>
      <c r="B3179">
        <v>65</v>
      </c>
      <c r="C3179" t="str" cm="1">
        <f t="array" ref="C3179">_xlfn.XLOOKUP(A3179,A3179:A8178,'working_data '!S3189:S8188,NA,0)</f>
        <v>Other</v>
      </c>
      <c r="D3179" cm="1">
        <f t="array" ref="D3179">_xlfn.XLOOKUP(A3179,A3179:A8178,'working_data '!T3189:T8188,NA,0)</f>
        <v>115498.41</v>
      </c>
      <c r="E3179" t="str" cm="1">
        <f t="array" ref="E3179">_xlfn.XLOOKUP(B3179,B3179:B8178,'working_data '!U3189:U8188,NA,0)</f>
        <v>Bronze</v>
      </c>
    </row>
    <row r="3180" spans="1:5" x14ac:dyDescent="0.35">
      <c r="A3180">
        <v>3328</v>
      </c>
      <c r="B3180">
        <v>26</v>
      </c>
      <c r="C3180" t="str" cm="1">
        <f t="array" ref="C3180">_xlfn.XLOOKUP(A3180,A3180:A8179,'working_data '!S3190:S8189,NA,0)</f>
        <v>Other</v>
      </c>
      <c r="D3180" cm="1">
        <f t="array" ref="D3180">_xlfn.XLOOKUP(A3180,A3180:A8179,'working_data '!T3190:T8189,NA,0)</f>
        <v>34554.25</v>
      </c>
      <c r="E3180" t="str" cm="1">
        <f t="array" ref="E3180">_xlfn.XLOOKUP(B3180,B3180:B8179,'working_data '!U3190:U8189,NA,0)</f>
        <v>Gold</v>
      </c>
    </row>
    <row r="3181" spans="1:5" x14ac:dyDescent="0.35">
      <c r="A3181">
        <v>4084</v>
      </c>
      <c r="B3181">
        <v>20</v>
      </c>
      <c r="C3181" t="str" cm="1">
        <f t="array" ref="C3181">_xlfn.XLOOKUP(A3181,A3181:A8180,'working_data '!S3191:S8190,NA,0)</f>
        <v>Other</v>
      </c>
      <c r="D3181" cm="1">
        <f t="array" ref="D3181">_xlfn.XLOOKUP(A3181,A3181:A8180,'working_data '!T3191:T8190,NA,0)</f>
        <v>70443.89</v>
      </c>
      <c r="E3181" t="str" cm="1">
        <f t="array" ref="E3181">_xlfn.XLOOKUP(B3181,B3181:B8180,'working_data '!U3191:U8190,NA,0)</f>
        <v>Silver</v>
      </c>
    </row>
    <row r="3182" spans="1:5" x14ac:dyDescent="0.35">
      <c r="A3182">
        <v>9064</v>
      </c>
      <c r="B3182">
        <v>69</v>
      </c>
      <c r="C3182" t="str" cm="1">
        <f t="array" ref="C3182">_xlfn.XLOOKUP(A3182,A3182:A8181,'working_data '!S3192:S8191,NA,0)</f>
        <v>Male</v>
      </c>
      <c r="D3182" cm="1">
        <f t="array" ref="D3182">_xlfn.XLOOKUP(A3182,A3182:A8181,'working_data '!T3192:T8191,NA,0)</f>
        <v>92190.05</v>
      </c>
      <c r="E3182" t="str" cm="1">
        <f t="array" ref="E3182">_xlfn.XLOOKUP(B3182,B3182:B8181,'working_data '!U3192:U8191,NA,0)</f>
        <v>Gold</v>
      </c>
    </row>
    <row r="3183" spans="1:5" x14ac:dyDescent="0.35">
      <c r="A3183">
        <v>9882</v>
      </c>
      <c r="B3183">
        <v>23</v>
      </c>
      <c r="C3183" t="str" cm="1">
        <f t="array" ref="C3183">_xlfn.XLOOKUP(A3183,A3183:A8182,'working_data '!S3193:S8192,NA,0)</f>
        <v>Male</v>
      </c>
      <c r="D3183" cm="1">
        <f t="array" ref="D3183">_xlfn.XLOOKUP(A3183,A3183:A8182,'working_data '!T3193:T8192,NA,0)</f>
        <v>103402.56</v>
      </c>
      <c r="E3183" t="str" cm="1">
        <f t="array" ref="E3183">_xlfn.XLOOKUP(B3183,B3183:B8182,'working_data '!U3193:U8192,NA,0)</f>
        <v>Gold</v>
      </c>
    </row>
    <row r="3184" spans="1:5" x14ac:dyDescent="0.35">
      <c r="A3184">
        <v>6063</v>
      </c>
      <c r="B3184">
        <v>59</v>
      </c>
      <c r="C3184" t="str" cm="1">
        <f t="array" ref="C3184">_xlfn.XLOOKUP(A3184,A3184:A8183,'working_data '!S3194:S8193,NA,0)</f>
        <v>Male</v>
      </c>
      <c r="D3184" cm="1">
        <f t="array" ref="D3184">_xlfn.XLOOKUP(A3184,A3184:A8183,'working_data '!T3194:T8193,NA,0)</f>
        <v>58309.49</v>
      </c>
      <c r="E3184" t="str" cm="1">
        <f t="array" ref="E3184">_xlfn.XLOOKUP(B3184,B3184:B8183,'working_data '!U3194:U8193,NA,0)</f>
        <v>Bronze</v>
      </c>
    </row>
    <row r="3185" spans="1:5" x14ac:dyDescent="0.35">
      <c r="A3185">
        <v>3876</v>
      </c>
      <c r="B3185">
        <v>47</v>
      </c>
      <c r="C3185" t="str" cm="1">
        <f t="array" ref="C3185">_xlfn.XLOOKUP(A3185,A3185:A8184,'working_data '!S3195:S8194,NA,0)</f>
        <v>Female</v>
      </c>
      <c r="D3185" cm="1">
        <f t="array" ref="D3185">_xlfn.XLOOKUP(A3185,A3185:A8184,'working_data '!T3195:T8194,NA,0)</f>
        <v>34866.269999999997</v>
      </c>
      <c r="E3185" t="str" cm="1">
        <f t="array" ref="E3185">_xlfn.XLOOKUP(B3185,B3185:B8184,'working_data '!U3195:U8194,NA,0)</f>
        <v>Silver</v>
      </c>
    </row>
    <row r="3186" spans="1:5" x14ac:dyDescent="0.35">
      <c r="A3186">
        <v>9035</v>
      </c>
      <c r="B3186">
        <v>69</v>
      </c>
      <c r="C3186" t="str" cm="1">
        <f t="array" ref="C3186">_xlfn.XLOOKUP(A3186,A3186:A8185,'working_data '!S3196:S8195,NA,0)</f>
        <v>Female</v>
      </c>
      <c r="D3186" cm="1">
        <f t="array" ref="D3186">_xlfn.XLOOKUP(A3186,A3186:A8185,'working_data '!T3196:T8195,NA,0)</f>
        <v>95464.38</v>
      </c>
      <c r="E3186" t="str" cm="1">
        <f t="array" ref="E3186">_xlfn.XLOOKUP(B3186,B3186:B8185,'working_data '!U3196:U8195,NA,0)</f>
        <v>Gold</v>
      </c>
    </row>
    <row r="3187" spans="1:5" x14ac:dyDescent="0.35">
      <c r="A3187">
        <v>1621</v>
      </c>
      <c r="B3187">
        <v>37</v>
      </c>
      <c r="C3187" t="str" cm="1">
        <f t="array" ref="C3187">_xlfn.XLOOKUP(A3187,A3187:A8186,'working_data '!S3197:S8196,NA,0)</f>
        <v>Female</v>
      </c>
      <c r="D3187" cm="1">
        <f t="array" ref="D3187">_xlfn.XLOOKUP(A3187,A3187:A8186,'working_data '!T3197:T8196,NA,0)</f>
        <v>107011.72</v>
      </c>
      <c r="E3187" t="str" cm="1">
        <f t="array" ref="E3187">_xlfn.XLOOKUP(B3187,B3187:B8186,'working_data '!U3197:U8196,NA,0)</f>
        <v>Platinum</v>
      </c>
    </row>
    <row r="3188" spans="1:5" x14ac:dyDescent="0.35">
      <c r="A3188">
        <v>2478</v>
      </c>
      <c r="B3188">
        <v>47</v>
      </c>
      <c r="C3188" t="str" cm="1">
        <f t="array" ref="C3188">_xlfn.XLOOKUP(A3188,A3188:A8187,'working_data '!S3198:S8197,NA,0)</f>
        <v>Male</v>
      </c>
      <c r="D3188" cm="1">
        <f t="array" ref="D3188">_xlfn.XLOOKUP(A3188,A3188:A8187,'working_data '!T3198:T8197,NA,0)</f>
        <v>46204.94</v>
      </c>
      <c r="E3188" t="str" cm="1">
        <f t="array" ref="E3188">_xlfn.XLOOKUP(B3188,B3188:B8187,'working_data '!U3198:U8197,NA,0)</f>
        <v>Silver</v>
      </c>
    </row>
    <row r="3189" spans="1:5" x14ac:dyDescent="0.35">
      <c r="A3189">
        <v>1920</v>
      </c>
      <c r="B3189">
        <v>34</v>
      </c>
      <c r="C3189" t="str" cm="1">
        <f t="array" ref="C3189">_xlfn.XLOOKUP(A3189,A3189:A8188,'working_data '!S3199:S8198,NA,0)</f>
        <v>Male</v>
      </c>
      <c r="D3189" cm="1">
        <f t="array" ref="D3189">_xlfn.XLOOKUP(A3189,A3189:A8188,'working_data '!T3199:T8198,NA,0)</f>
        <v>30145.98</v>
      </c>
      <c r="E3189" t="str" cm="1">
        <f t="array" ref="E3189">_xlfn.XLOOKUP(B3189,B3189:B8188,'working_data '!U3199:U8198,NA,0)</f>
        <v>Gold</v>
      </c>
    </row>
    <row r="3190" spans="1:5" x14ac:dyDescent="0.35">
      <c r="A3190">
        <v>4811</v>
      </c>
      <c r="B3190">
        <v>62</v>
      </c>
      <c r="C3190" t="str" cm="1">
        <f t="array" ref="C3190">_xlfn.XLOOKUP(A3190,A3190:A8189,'working_data '!S3200:S8199,NA,0)</f>
        <v>Other</v>
      </c>
      <c r="D3190" cm="1">
        <f t="array" ref="D3190">_xlfn.XLOOKUP(A3190,A3190:A8189,'working_data '!T3200:T8199,NA,0)</f>
        <v>59302.84</v>
      </c>
      <c r="E3190" t="str" cm="1">
        <f t="array" ref="E3190">_xlfn.XLOOKUP(B3190,B3190:B8189,'working_data '!U3200:U8199,NA,0)</f>
        <v>Gold</v>
      </c>
    </row>
    <row r="3191" spans="1:5" x14ac:dyDescent="0.35">
      <c r="A3191">
        <v>4584</v>
      </c>
      <c r="B3191">
        <v>53</v>
      </c>
      <c r="C3191" t="str" cm="1">
        <f t="array" ref="C3191">_xlfn.XLOOKUP(A3191,A3191:A8190,'working_data '!S3201:S8200,NA,0)</f>
        <v>Other</v>
      </c>
      <c r="D3191" cm="1">
        <f t="array" ref="D3191">_xlfn.XLOOKUP(A3191,A3191:A8190,'working_data '!T3201:T8200,NA,0)</f>
        <v>100735.62</v>
      </c>
      <c r="E3191" t="str" cm="1">
        <f t="array" ref="E3191">_xlfn.XLOOKUP(B3191,B3191:B8190,'working_data '!U3201:U8200,NA,0)</f>
        <v>Silver</v>
      </c>
    </row>
    <row r="3192" spans="1:5" x14ac:dyDescent="0.35">
      <c r="A3192">
        <v>1326</v>
      </c>
      <c r="B3192">
        <v>23</v>
      </c>
      <c r="C3192" t="str" cm="1">
        <f t="array" ref="C3192">_xlfn.XLOOKUP(A3192,A3192:A8191,'working_data '!S3202:S8201,NA,0)</f>
        <v>Male</v>
      </c>
      <c r="D3192" cm="1">
        <f t="array" ref="D3192">_xlfn.XLOOKUP(A3192,A3192:A8191,'working_data '!T3202:T8201,NA,0)</f>
        <v>108707.84</v>
      </c>
      <c r="E3192" t="str" cm="1">
        <f t="array" ref="E3192">_xlfn.XLOOKUP(B3192,B3192:B8191,'working_data '!U3202:U8201,NA,0)</f>
        <v>Bronze</v>
      </c>
    </row>
    <row r="3193" spans="1:5" x14ac:dyDescent="0.35">
      <c r="A3193">
        <v>9625</v>
      </c>
      <c r="B3193">
        <v>38</v>
      </c>
      <c r="C3193" t="str" cm="1">
        <f t="array" ref="C3193">_xlfn.XLOOKUP(A3193,A3193:A8192,'working_data '!S3203:S8202,NA,0)</f>
        <v>Female</v>
      </c>
      <c r="D3193" cm="1">
        <f t="array" ref="D3193">_xlfn.XLOOKUP(A3193,A3193:A8192,'working_data '!T3203:T8202,NA,0)</f>
        <v>112033.59</v>
      </c>
      <c r="E3193" t="str" cm="1">
        <f t="array" ref="E3193">_xlfn.XLOOKUP(B3193,B3193:B8192,'working_data '!U3203:U8202,NA,0)</f>
        <v>Bronze</v>
      </c>
    </row>
    <row r="3194" spans="1:5" x14ac:dyDescent="0.35">
      <c r="A3194">
        <v>8831</v>
      </c>
      <c r="B3194">
        <v>61</v>
      </c>
      <c r="C3194" t="str" cm="1">
        <f t="array" ref="C3194">_xlfn.XLOOKUP(A3194,A3194:A8193,'working_data '!S3204:S8203,NA,0)</f>
        <v>Male</v>
      </c>
      <c r="D3194" cm="1">
        <f t="array" ref="D3194">_xlfn.XLOOKUP(A3194,A3194:A8193,'working_data '!T3204:T8203,NA,0)</f>
        <v>56395.33</v>
      </c>
      <c r="E3194" t="str" cm="1">
        <f t="array" ref="E3194">_xlfn.XLOOKUP(B3194,B3194:B8193,'working_data '!U3204:U8203,NA,0)</f>
        <v>Silver</v>
      </c>
    </row>
    <row r="3195" spans="1:5" x14ac:dyDescent="0.35">
      <c r="A3195">
        <v>1011</v>
      </c>
      <c r="B3195">
        <v>48</v>
      </c>
      <c r="C3195" t="str" cm="1">
        <f t="array" ref="C3195">_xlfn.XLOOKUP(A3195,A3195:A8194,'working_data '!S3205:S8204,NA,0)</f>
        <v>Male</v>
      </c>
      <c r="D3195" cm="1">
        <f t="array" ref="D3195">_xlfn.XLOOKUP(A3195,A3195:A8194,'working_data '!T3205:T8204,NA,0)</f>
        <v>88746.92</v>
      </c>
      <c r="E3195" t="str" cm="1">
        <f t="array" ref="E3195">_xlfn.XLOOKUP(B3195,B3195:B8194,'working_data '!U3205:U8204,NA,0)</f>
        <v>Gold</v>
      </c>
    </row>
    <row r="3196" spans="1:5" x14ac:dyDescent="0.35">
      <c r="A3196">
        <v>6435</v>
      </c>
      <c r="B3196">
        <v>54</v>
      </c>
      <c r="C3196" t="str" cm="1">
        <f t="array" ref="C3196">_xlfn.XLOOKUP(A3196,A3196:A8195,'working_data '!S3206:S8205,NA,0)</f>
        <v>Male</v>
      </c>
      <c r="D3196" cm="1">
        <f t="array" ref="D3196">_xlfn.XLOOKUP(A3196,A3196:A8195,'working_data '!T3206:T8205,NA,0)</f>
        <v>95125.31</v>
      </c>
      <c r="E3196" t="str" cm="1">
        <f t="array" ref="E3196">_xlfn.XLOOKUP(B3196,B3196:B8195,'working_data '!U3206:U8205,NA,0)</f>
        <v>Platinum</v>
      </c>
    </row>
    <row r="3197" spans="1:5" x14ac:dyDescent="0.35">
      <c r="A3197">
        <v>4300</v>
      </c>
      <c r="B3197">
        <v>45</v>
      </c>
      <c r="C3197" t="str" cm="1">
        <f t="array" ref="C3197">_xlfn.XLOOKUP(A3197,A3197:A8196,'working_data '!S3207:S8206,NA,0)</f>
        <v>Other</v>
      </c>
      <c r="D3197" cm="1">
        <f t="array" ref="D3197">_xlfn.XLOOKUP(A3197,A3197:A8196,'working_data '!T3207:T8206,NA,0)</f>
        <v>110198.44</v>
      </c>
      <c r="E3197" t="str" cm="1">
        <f t="array" ref="E3197">_xlfn.XLOOKUP(B3197,B3197:B8196,'working_data '!U3207:U8206,NA,0)</f>
        <v>Platinum</v>
      </c>
    </row>
    <row r="3198" spans="1:5" x14ac:dyDescent="0.35">
      <c r="A3198">
        <v>3137</v>
      </c>
      <c r="B3198">
        <v>24</v>
      </c>
      <c r="C3198" t="str" cm="1">
        <f t="array" ref="C3198">_xlfn.XLOOKUP(A3198,A3198:A8197,'working_data '!S3208:S8207,NA,0)</f>
        <v>Male</v>
      </c>
      <c r="D3198" cm="1">
        <f t="array" ref="D3198">_xlfn.XLOOKUP(A3198,A3198:A8197,'working_data '!T3208:T8207,NA,0)</f>
        <v>60199.63</v>
      </c>
      <c r="E3198" t="str" cm="1">
        <f t="array" ref="E3198">_xlfn.XLOOKUP(B3198,B3198:B8197,'working_data '!U3208:U8207,NA,0)</f>
        <v>Bronze</v>
      </c>
    </row>
    <row r="3199" spans="1:5" x14ac:dyDescent="0.35">
      <c r="A3199">
        <v>6582</v>
      </c>
      <c r="B3199">
        <v>55</v>
      </c>
      <c r="C3199" t="str" cm="1">
        <f t="array" ref="C3199">_xlfn.XLOOKUP(A3199,A3199:A8198,'working_data '!S3209:S8208,NA,0)</f>
        <v>Male</v>
      </c>
      <c r="D3199" cm="1">
        <f t="array" ref="D3199">_xlfn.XLOOKUP(A3199,A3199:A8198,'working_data '!T3209:T8208,NA,0)</f>
        <v>21363.5</v>
      </c>
      <c r="E3199" t="str" cm="1">
        <f t="array" ref="E3199">_xlfn.XLOOKUP(B3199,B3199:B8198,'working_data '!U3209:U8208,NA,0)</f>
        <v>Gold</v>
      </c>
    </row>
    <row r="3200" spans="1:5" x14ac:dyDescent="0.35">
      <c r="A3200">
        <v>3907</v>
      </c>
      <c r="B3200">
        <v>69</v>
      </c>
      <c r="C3200" t="str" cm="1">
        <f t="array" ref="C3200">_xlfn.XLOOKUP(A3200,A3200:A8199,'working_data '!S3210:S8209,NA,0)</f>
        <v>Male</v>
      </c>
      <c r="D3200" cm="1">
        <f t="array" ref="D3200">_xlfn.XLOOKUP(A3200,A3200:A8199,'working_data '!T3210:T8209,NA,0)</f>
        <v>41262.68</v>
      </c>
      <c r="E3200" t="str" cm="1">
        <f t="array" ref="E3200">_xlfn.XLOOKUP(B3200,B3200:B8199,'working_data '!U3210:U8209,NA,0)</f>
        <v>Gold</v>
      </c>
    </row>
    <row r="3201" spans="1:5" x14ac:dyDescent="0.35">
      <c r="A3201">
        <v>6301</v>
      </c>
      <c r="B3201">
        <v>35</v>
      </c>
      <c r="C3201" t="str" cm="1">
        <f t="array" ref="C3201">_xlfn.XLOOKUP(A3201,A3201:A8200,'working_data '!S3211:S8210,NA,0)</f>
        <v>Female</v>
      </c>
      <c r="D3201" cm="1">
        <f t="array" ref="D3201">_xlfn.XLOOKUP(A3201,A3201:A8200,'working_data '!T3211:T8210,NA,0)</f>
        <v>58284.21</v>
      </c>
      <c r="E3201" t="str" cm="1">
        <f t="array" ref="E3201">_xlfn.XLOOKUP(B3201,B3201:B8200,'working_data '!U3211:U8210,NA,0)</f>
        <v>Gold</v>
      </c>
    </row>
    <row r="3202" spans="1:5" x14ac:dyDescent="0.35">
      <c r="A3202">
        <v>1975</v>
      </c>
      <c r="B3202">
        <v>26</v>
      </c>
      <c r="C3202" t="str" cm="1">
        <f t="array" ref="C3202">_xlfn.XLOOKUP(A3202,A3202:A8201,'working_data '!S3212:S8211,NA,0)</f>
        <v>Female</v>
      </c>
      <c r="D3202" cm="1">
        <f t="array" ref="D3202">_xlfn.XLOOKUP(A3202,A3202:A8201,'working_data '!T3212:T8211,NA,0)</f>
        <v>54030.92</v>
      </c>
      <c r="E3202" t="str" cm="1">
        <f t="array" ref="E3202">_xlfn.XLOOKUP(B3202,B3202:B8201,'working_data '!U3212:U8211,NA,0)</f>
        <v>Bronze</v>
      </c>
    </row>
    <row r="3203" spans="1:5" x14ac:dyDescent="0.35">
      <c r="A3203">
        <v>1359</v>
      </c>
      <c r="B3203">
        <v>30</v>
      </c>
      <c r="C3203" t="str" cm="1">
        <f t="array" ref="C3203">_xlfn.XLOOKUP(A3203,A3203:A8202,'working_data '!S3213:S8212,NA,0)</f>
        <v>Female</v>
      </c>
      <c r="D3203" cm="1">
        <f t="array" ref="D3203">_xlfn.XLOOKUP(A3203,A3203:A8202,'working_data '!T3213:T8212,NA,0)</f>
        <v>59203.03</v>
      </c>
      <c r="E3203" t="str" cm="1">
        <f t="array" ref="E3203">_xlfn.XLOOKUP(B3203,B3203:B8202,'working_data '!U3213:U8212,NA,0)</f>
        <v>Bronze</v>
      </c>
    </row>
    <row r="3204" spans="1:5" x14ac:dyDescent="0.35">
      <c r="A3204">
        <v>3420</v>
      </c>
      <c r="B3204">
        <v>67</v>
      </c>
      <c r="C3204" t="str" cm="1">
        <f t="array" ref="C3204">_xlfn.XLOOKUP(A3204,A3204:A8203,'working_data '!S3214:S8213,NA,0)</f>
        <v>Male</v>
      </c>
      <c r="D3204" cm="1">
        <f t="array" ref="D3204">_xlfn.XLOOKUP(A3204,A3204:A8203,'working_data '!T3214:T8213,NA,0)</f>
        <v>64761.56</v>
      </c>
      <c r="E3204" t="str" cm="1">
        <f t="array" ref="E3204">_xlfn.XLOOKUP(B3204,B3204:B8203,'working_data '!U3214:U8213,NA,0)</f>
        <v>Gold</v>
      </c>
    </row>
    <row r="3205" spans="1:5" x14ac:dyDescent="0.35">
      <c r="A3205">
        <v>3320</v>
      </c>
      <c r="B3205">
        <v>50</v>
      </c>
      <c r="C3205" t="str" cm="1">
        <f t="array" ref="C3205">_xlfn.XLOOKUP(A3205,A3205:A8204,'working_data '!S3215:S8214,NA,0)</f>
        <v>Female</v>
      </c>
      <c r="D3205" cm="1">
        <f t="array" ref="D3205">_xlfn.XLOOKUP(A3205,A3205:A8204,'working_data '!T3215:T8214,NA,0)</f>
        <v>28423.33</v>
      </c>
      <c r="E3205" t="str" cm="1">
        <f t="array" ref="E3205">_xlfn.XLOOKUP(B3205,B3205:B8204,'working_data '!U3215:U8214,NA,0)</f>
        <v>Platinum</v>
      </c>
    </row>
    <row r="3206" spans="1:5" x14ac:dyDescent="0.35">
      <c r="A3206">
        <v>2817</v>
      </c>
      <c r="B3206">
        <v>21</v>
      </c>
      <c r="C3206" t="str" cm="1">
        <f t="array" ref="C3206">_xlfn.XLOOKUP(A3206,A3206:A8205,'working_data '!S3216:S8215,NA,0)</f>
        <v>Male</v>
      </c>
      <c r="D3206" cm="1">
        <f t="array" ref="D3206">_xlfn.XLOOKUP(A3206,A3206:A8205,'working_data '!T3216:T8215,NA,0)</f>
        <v>62242.83</v>
      </c>
      <c r="E3206" t="str" cm="1">
        <f t="array" ref="E3206">_xlfn.XLOOKUP(B3206,B3206:B8205,'working_data '!U3216:U8215,NA,0)</f>
        <v>Platinum</v>
      </c>
    </row>
    <row r="3207" spans="1:5" x14ac:dyDescent="0.35">
      <c r="A3207">
        <v>9622</v>
      </c>
      <c r="B3207">
        <v>29</v>
      </c>
      <c r="C3207" t="str" cm="1">
        <f t="array" ref="C3207">_xlfn.XLOOKUP(A3207,A3207:A8206,'working_data '!S3217:S8216,NA,0)</f>
        <v>Other</v>
      </c>
      <c r="D3207" cm="1">
        <f t="array" ref="D3207">_xlfn.XLOOKUP(A3207,A3207:A8206,'working_data '!T3217:T8216,NA,0)</f>
        <v>102360.34</v>
      </c>
      <c r="E3207" t="str" cm="1">
        <f t="array" ref="E3207">_xlfn.XLOOKUP(B3207,B3207:B8206,'working_data '!U3217:U8216,NA,0)</f>
        <v>Gold</v>
      </c>
    </row>
    <row r="3208" spans="1:5" x14ac:dyDescent="0.35">
      <c r="A3208">
        <v>6978</v>
      </c>
      <c r="B3208">
        <v>65</v>
      </c>
      <c r="C3208" t="str" cm="1">
        <f t="array" ref="C3208">_xlfn.XLOOKUP(A3208,A3208:A8207,'working_data '!S3218:S8217,NA,0)</f>
        <v>Female</v>
      </c>
      <c r="D3208" cm="1">
        <f t="array" ref="D3208">_xlfn.XLOOKUP(A3208,A3208:A8207,'working_data '!T3218:T8217,NA,0)</f>
        <v>65958.179999999993</v>
      </c>
      <c r="E3208" t="str" cm="1">
        <f t="array" ref="E3208">_xlfn.XLOOKUP(B3208,B3208:B8207,'working_data '!U3218:U8217,NA,0)</f>
        <v>Silver</v>
      </c>
    </row>
    <row r="3209" spans="1:5" x14ac:dyDescent="0.35">
      <c r="A3209">
        <v>2188</v>
      </c>
      <c r="B3209">
        <v>22</v>
      </c>
      <c r="C3209" t="str" cm="1">
        <f t="array" ref="C3209">_xlfn.XLOOKUP(A3209,A3209:A8208,'working_data '!S3219:S8218,NA,0)</f>
        <v>Other</v>
      </c>
      <c r="D3209" cm="1">
        <f t="array" ref="D3209">_xlfn.XLOOKUP(A3209,A3209:A8208,'working_data '!T3219:T8218,NA,0)</f>
        <v>59014.39</v>
      </c>
      <c r="E3209" t="str" cm="1">
        <f t="array" ref="E3209">_xlfn.XLOOKUP(B3209,B3209:B8208,'working_data '!U3219:U8218,NA,0)</f>
        <v>Bronze</v>
      </c>
    </row>
    <row r="3210" spans="1:5" x14ac:dyDescent="0.35">
      <c r="A3210">
        <v>7120</v>
      </c>
      <c r="B3210">
        <v>29</v>
      </c>
      <c r="C3210" t="str" cm="1">
        <f t="array" ref="C3210">_xlfn.XLOOKUP(A3210,A3210:A8209,'working_data '!S3220:S8219,NA,0)</f>
        <v>Male</v>
      </c>
      <c r="D3210" cm="1">
        <f t="array" ref="D3210">_xlfn.XLOOKUP(A3210,A3210:A8209,'working_data '!T3220:T8219,NA,0)</f>
        <v>42547.4</v>
      </c>
      <c r="E3210" t="str" cm="1">
        <f t="array" ref="E3210">_xlfn.XLOOKUP(B3210,B3210:B8209,'working_data '!U3220:U8219,NA,0)</f>
        <v>Gold</v>
      </c>
    </row>
    <row r="3211" spans="1:5" x14ac:dyDescent="0.35">
      <c r="A3211">
        <v>7481</v>
      </c>
      <c r="B3211">
        <v>34</v>
      </c>
      <c r="C3211" t="str" cm="1">
        <f t="array" ref="C3211">_xlfn.XLOOKUP(A3211,A3211:A8210,'working_data '!S3221:S8220,NA,0)</f>
        <v>Female</v>
      </c>
      <c r="D3211" cm="1">
        <f t="array" ref="D3211">_xlfn.XLOOKUP(A3211,A3211:A8210,'working_data '!T3221:T8220,NA,0)</f>
        <v>108537.01</v>
      </c>
      <c r="E3211" t="str" cm="1">
        <f t="array" ref="E3211">_xlfn.XLOOKUP(B3211,B3211:B8210,'working_data '!U3221:U8220,NA,0)</f>
        <v>Silver</v>
      </c>
    </row>
    <row r="3212" spans="1:5" x14ac:dyDescent="0.35">
      <c r="A3212">
        <v>2655</v>
      </c>
      <c r="B3212">
        <v>38</v>
      </c>
      <c r="C3212" t="str" cm="1">
        <f t="array" ref="C3212">_xlfn.XLOOKUP(A3212,A3212:A8211,'working_data '!S3222:S8221,NA,0)</f>
        <v>Male</v>
      </c>
      <c r="D3212" cm="1">
        <f t="array" ref="D3212">_xlfn.XLOOKUP(A3212,A3212:A8211,'working_data '!T3222:T8221,NA,0)</f>
        <v>38367.53</v>
      </c>
      <c r="E3212" t="str" cm="1">
        <f t="array" ref="E3212">_xlfn.XLOOKUP(B3212,B3212:B8211,'working_data '!U3222:U8221,NA,0)</f>
        <v>Silver</v>
      </c>
    </row>
    <row r="3213" spans="1:5" x14ac:dyDescent="0.35">
      <c r="A3213">
        <v>6514</v>
      </c>
      <c r="B3213">
        <v>69</v>
      </c>
      <c r="C3213" t="str" cm="1">
        <f t="array" ref="C3213">_xlfn.XLOOKUP(A3213,A3213:A8212,'working_data '!S3223:S8222,NA,0)</f>
        <v>Other</v>
      </c>
      <c r="D3213" cm="1">
        <f t="array" ref="D3213">_xlfn.XLOOKUP(A3213,A3213:A8212,'working_data '!T3223:T8222,NA,0)</f>
        <v>109154.62</v>
      </c>
      <c r="E3213" t="str" cm="1">
        <f t="array" ref="E3213">_xlfn.XLOOKUP(B3213,B3213:B8212,'working_data '!U3223:U8222,NA,0)</f>
        <v>Platinum</v>
      </c>
    </row>
    <row r="3214" spans="1:5" x14ac:dyDescent="0.35">
      <c r="A3214">
        <v>5944</v>
      </c>
      <c r="B3214">
        <v>62</v>
      </c>
      <c r="C3214" t="str" cm="1">
        <f t="array" ref="C3214">_xlfn.XLOOKUP(A3214,A3214:A8213,'working_data '!S3224:S8223,NA,0)</f>
        <v>Female</v>
      </c>
      <c r="D3214" cm="1">
        <f t="array" ref="D3214">_xlfn.XLOOKUP(A3214,A3214:A8213,'working_data '!T3224:T8223,NA,0)</f>
        <v>84258.74</v>
      </c>
      <c r="E3214" t="str" cm="1">
        <f t="array" ref="E3214">_xlfn.XLOOKUP(B3214,B3214:B8213,'working_data '!U3224:U8223,NA,0)</f>
        <v>Bronze</v>
      </c>
    </row>
    <row r="3215" spans="1:5" x14ac:dyDescent="0.35">
      <c r="A3215">
        <v>6285</v>
      </c>
      <c r="B3215">
        <v>52</v>
      </c>
      <c r="C3215" t="str" cm="1">
        <f t="array" ref="C3215">_xlfn.XLOOKUP(A3215,A3215:A8214,'working_data '!S3225:S8224,NA,0)</f>
        <v>Male</v>
      </c>
      <c r="D3215" cm="1">
        <f t="array" ref="D3215">_xlfn.XLOOKUP(A3215,A3215:A8214,'working_data '!T3225:T8224,NA,0)</f>
        <v>112918.92</v>
      </c>
      <c r="E3215" t="str" cm="1">
        <f t="array" ref="E3215">_xlfn.XLOOKUP(B3215,B3215:B8214,'working_data '!U3225:U8224,NA,0)</f>
        <v>Bronze</v>
      </c>
    </row>
    <row r="3216" spans="1:5" x14ac:dyDescent="0.35">
      <c r="A3216">
        <v>3235</v>
      </c>
      <c r="B3216">
        <v>27</v>
      </c>
      <c r="C3216" t="str" cm="1">
        <f t="array" ref="C3216">_xlfn.XLOOKUP(A3216,A3216:A8215,'working_data '!S3226:S8225,NA,0)</f>
        <v>Other</v>
      </c>
      <c r="D3216" cm="1">
        <f t="array" ref="D3216">_xlfn.XLOOKUP(A3216,A3216:A8215,'working_data '!T3226:T8225,NA,0)</f>
        <v>42659.839999999997</v>
      </c>
      <c r="E3216" t="str" cm="1">
        <f t="array" ref="E3216">_xlfn.XLOOKUP(B3216,B3216:B8215,'working_data '!U3226:U8225,NA,0)</f>
        <v>Bronze</v>
      </c>
    </row>
    <row r="3217" spans="1:5" x14ac:dyDescent="0.35">
      <c r="A3217">
        <v>3580</v>
      </c>
      <c r="B3217">
        <v>34</v>
      </c>
      <c r="C3217" t="str" cm="1">
        <f t="array" ref="C3217">_xlfn.XLOOKUP(A3217,A3217:A8216,'working_data '!S3227:S8226,NA,0)</f>
        <v>Male</v>
      </c>
      <c r="D3217" cm="1">
        <f t="array" ref="D3217">_xlfn.XLOOKUP(A3217,A3217:A8216,'working_data '!T3227:T8226,NA,0)</f>
        <v>48338.28</v>
      </c>
      <c r="E3217" t="str" cm="1">
        <f t="array" ref="E3217">_xlfn.XLOOKUP(B3217,B3217:B8216,'working_data '!U3227:U8226,NA,0)</f>
        <v>Platinum</v>
      </c>
    </row>
    <row r="3218" spans="1:5" x14ac:dyDescent="0.35">
      <c r="A3218">
        <v>8157</v>
      </c>
      <c r="B3218">
        <v>67</v>
      </c>
      <c r="C3218" t="str" cm="1">
        <f t="array" ref="C3218">_xlfn.XLOOKUP(A3218,A3218:A8217,'working_data '!S3228:S8227,NA,0)</f>
        <v>Other</v>
      </c>
      <c r="D3218" cm="1">
        <f t="array" ref="D3218">_xlfn.XLOOKUP(A3218,A3218:A8217,'working_data '!T3228:T8227,NA,0)</f>
        <v>62309.51</v>
      </c>
      <c r="E3218" t="str" cm="1">
        <f t="array" ref="E3218">_xlfn.XLOOKUP(B3218,B3218:B8217,'working_data '!U3228:U8227,NA,0)</f>
        <v>Gold</v>
      </c>
    </row>
    <row r="3219" spans="1:5" x14ac:dyDescent="0.35">
      <c r="A3219">
        <v>8982</v>
      </c>
      <c r="B3219">
        <v>48</v>
      </c>
      <c r="C3219" t="str" cm="1">
        <f t="array" ref="C3219">_xlfn.XLOOKUP(A3219,A3219:A8218,'working_data '!S3229:S8228,NA,0)</f>
        <v>Female</v>
      </c>
      <c r="D3219" cm="1">
        <f t="array" ref="D3219">_xlfn.XLOOKUP(A3219,A3219:A8218,'working_data '!T3229:T8228,NA,0)</f>
        <v>111746.51</v>
      </c>
      <c r="E3219" t="str" cm="1">
        <f t="array" ref="E3219">_xlfn.XLOOKUP(B3219,B3219:B8218,'working_data '!U3229:U8228,NA,0)</f>
        <v>Platinum</v>
      </c>
    </row>
    <row r="3220" spans="1:5" x14ac:dyDescent="0.35">
      <c r="A3220">
        <v>6198</v>
      </c>
      <c r="B3220">
        <v>65</v>
      </c>
      <c r="C3220" t="str" cm="1">
        <f t="array" ref="C3220">_xlfn.XLOOKUP(A3220,A3220:A8219,'working_data '!S3230:S8229,NA,0)</f>
        <v>Other</v>
      </c>
      <c r="D3220" cm="1">
        <f t="array" ref="D3220">_xlfn.XLOOKUP(A3220,A3220:A8219,'working_data '!T3230:T8229,NA,0)</f>
        <v>70324.37</v>
      </c>
      <c r="E3220" t="str" cm="1">
        <f t="array" ref="E3220">_xlfn.XLOOKUP(B3220,B3220:B8219,'working_data '!U3230:U8229,NA,0)</f>
        <v>Gold</v>
      </c>
    </row>
    <row r="3221" spans="1:5" x14ac:dyDescent="0.35">
      <c r="A3221">
        <v>3854</v>
      </c>
      <c r="B3221">
        <v>18</v>
      </c>
      <c r="C3221" t="str" cm="1">
        <f t="array" ref="C3221">_xlfn.XLOOKUP(A3221,A3221:A8220,'working_data '!S3231:S8230,NA,0)</f>
        <v>Other</v>
      </c>
      <c r="D3221" cm="1">
        <f t="array" ref="D3221">_xlfn.XLOOKUP(A3221,A3221:A8220,'working_data '!T3231:T8230,NA,0)</f>
        <v>51555.85</v>
      </c>
      <c r="E3221" t="str" cm="1">
        <f t="array" ref="E3221">_xlfn.XLOOKUP(B3221,B3221:B8220,'working_data '!U3231:U8230,NA,0)</f>
        <v>Gold</v>
      </c>
    </row>
    <row r="3222" spans="1:5" x14ac:dyDescent="0.35">
      <c r="A3222">
        <v>6846</v>
      </c>
      <c r="B3222">
        <v>50</v>
      </c>
      <c r="C3222" t="str" cm="1">
        <f t="array" ref="C3222">_xlfn.XLOOKUP(A3222,A3222:A8221,'working_data '!S3232:S8231,NA,0)</f>
        <v>Male</v>
      </c>
      <c r="D3222" cm="1">
        <f t="array" ref="D3222">_xlfn.XLOOKUP(A3222,A3222:A8221,'working_data '!T3232:T8231,NA,0)</f>
        <v>54466.080000000002</v>
      </c>
      <c r="E3222" t="str" cm="1">
        <f t="array" ref="E3222">_xlfn.XLOOKUP(B3222,B3222:B8221,'working_data '!U3232:U8231,NA,0)</f>
        <v>Bronze</v>
      </c>
    </row>
    <row r="3223" spans="1:5" x14ac:dyDescent="0.35">
      <c r="A3223">
        <v>4657</v>
      </c>
      <c r="B3223">
        <v>19</v>
      </c>
      <c r="C3223" t="str" cm="1">
        <f t="array" ref="C3223">_xlfn.XLOOKUP(A3223,A3223:A8222,'working_data '!S3233:S8232,NA,0)</f>
        <v>Male</v>
      </c>
      <c r="D3223" cm="1">
        <f t="array" ref="D3223">_xlfn.XLOOKUP(A3223,A3223:A8222,'working_data '!T3233:T8232,NA,0)</f>
        <v>38563.26</v>
      </c>
      <c r="E3223" t="str" cm="1">
        <f t="array" ref="E3223">_xlfn.XLOOKUP(B3223,B3223:B8222,'working_data '!U3233:U8232,NA,0)</f>
        <v>Platinum</v>
      </c>
    </row>
    <row r="3224" spans="1:5" x14ac:dyDescent="0.35">
      <c r="A3224">
        <v>3872</v>
      </c>
      <c r="B3224">
        <v>65</v>
      </c>
      <c r="C3224" t="str" cm="1">
        <f t="array" ref="C3224">_xlfn.XLOOKUP(A3224,A3224:A8223,'working_data '!S3234:S8233,NA,0)</f>
        <v>Male</v>
      </c>
      <c r="D3224" cm="1">
        <f t="array" ref="D3224">_xlfn.XLOOKUP(A3224,A3224:A8223,'working_data '!T3234:T8233,NA,0)</f>
        <v>72681.279999999999</v>
      </c>
      <c r="E3224" t="str" cm="1">
        <f t="array" ref="E3224">_xlfn.XLOOKUP(B3224,B3224:B8223,'working_data '!U3234:U8233,NA,0)</f>
        <v>Gold</v>
      </c>
    </row>
    <row r="3225" spans="1:5" x14ac:dyDescent="0.35">
      <c r="A3225">
        <v>7199</v>
      </c>
      <c r="B3225">
        <v>49</v>
      </c>
      <c r="C3225" t="str" cm="1">
        <f t="array" ref="C3225">_xlfn.XLOOKUP(A3225,A3225:A8224,'working_data '!S3235:S8234,NA,0)</f>
        <v>Female</v>
      </c>
      <c r="D3225" cm="1">
        <f t="array" ref="D3225">_xlfn.XLOOKUP(A3225,A3225:A8224,'working_data '!T3235:T8234,NA,0)</f>
        <v>119923.77</v>
      </c>
      <c r="E3225" t="str" cm="1">
        <f t="array" ref="E3225">_xlfn.XLOOKUP(B3225,B3225:B8224,'working_data '!U3235:U8234,NA,0)</f>
        <v>Silver</v>
      </c>
    </row>
    <row r="3226" spans="1:5" x14ac:dyDescent="0.35">
      <c r="A3226">
        <v>6026</v>
      </c>
      <c r="B3226">
        <v>20</v>
      </c>
      <c r="C3226" t="str" cm="1">
        <f t="array" ref="C3226">_xlfn.XLOOKUP(A3226,A3226:A8225,'working_data '!S3236:S8235,NA,0)</f>
        <v>Male</v>
      </c>
      <c r="D3226" cm="1">
        <f t="array" ref="D3226">_xlfn.XLOOKUP(A3226,A3226:A8225,'working_data '!T3236:T8235,NA,0)</f>
        <v>79849.119999999995</v>
      </c>
      <c r="E3226" t="str" cm="1">
        <f t="array" ref="E3226">_xlfn.XLOOKUP(B3226,B3226:B8225,'working_data '!U3236:U8235,NA,0)</f>
        <v>Bronze</v>
      </c>
    </row>
    <row r="3227" spans="1:5" x14ac:dyDescent="0.35">
      <c r="A3227">
        <v>5825</v>
      </c>
      <c r="B3227">
        <v>55</v>
      </c>
      <c r="C3227" t="str" cm="1">
        <f t="array" ref="C3227">_xlfn.XLOOKUP(A3227,A3227:A8226,'working_data '!S3237:S8236,NA,0)</f>
        <v>Male</v>
      </c>
      <c r="D3227" cm="1">
        <f t="array" ref="D3227">_xlfn.XLOOKUP(A3227,A3227:A8226,'working_data '!T3237:T8236,NA,0)</f>
        <v>48443.23</v>
      </c>
      <c r="E3227" t="str" cm="1">
        <f t="array" ref="E3227">_xlfn.XLOOKUP(B3227,B3227:B8226,'working_data '!U3237:U8236,NA,0)</f>
        <v>Silver</v>
      </c>
    </row>
    <row r="3228" spans="1:5" x14ac:dyDescent="0.35">
      <c r="A3228">
        <v>3086</v>
      </c>
      <c r="B3228">
        <v>29</v>
      </c>
      <c r="C3228" t="str" cm="1">
        <f t="array" ref="C3228">_xlfn.XLOOKUP(A3228,A3228:A8227,'working_data '!S3238:S8237,NA,0)</f>
        <v>Male</v>
      </c>
      <c r="D3228" cm="1">
        <f t="array" ref="D3228">_xlfn.XLOOKUP(A3228,A3228:A8227,'working_data '!T3238:T8237,NA,0)</f>
        <v>64733.8</v>
      </c>
      <c r="E3228" t="str" cm="1">
        <f t="array" ref="E3228">_xlfn.XLOOKUP(B3228,B3228:B8227,'working_data '!U3238:U8237,NA,0)</f>
        <v>Bronze</v>
      </c>
    </row>
    <row r="3229" spans="1:5" x14ac:dyDescent="0.35">
      <c r="A3229">
        <v>3911</v>
      </c>
      <c r="B3229">
        <v>47</v>
      </c>
      <c r="C3229" t="str" cm="1">
        <f t="array" ref="C3229">_xlfn.XLOOKUP(A3229,A3229:A8228,'working_data '!S3239:S8238,NA,0)</f>
        <v>Other</v>
      </c>
      <c r="D3229" cm="1">
        <f t="array" ref="D3229">_xlfn.XLOOKUP(A3229,A3229:A8228,'working_data '!T3239:T8238,NA,0)</f>
        <v>48969.86</v>
      </c>
      <c r="E3229" t="str" cm="1">
        <f t="array" ref="E3229">_xlfn.XLOOKUP(B3229,B3229:B8228,'working_data '!U3239:U8238,NA,0)</f>
        <v>Bronze</v>
      </c>
    </row>
    <row r="3230" spans="1:5" x14ac:dyDescent="0.35">
      <c r="A3230">
        <v>1029</v>
      </c>
      <c r="B3230">
        <v>51</v>
      </c>
      <c r="C3230" t="str" cm="1">
        <f t="array" ref="C3230">_xlfn.XLOOKUP(A3230,A3230:A8229,'working_data '!S3240:S8239,NA,0)</f>
        <v>Female</v>
      </c>
      <c r="D3230" cm="1">
        <f t="array" ref="D3230">_xlfn.XLOOKUP(A3230,A3230:A8229,'working_data '!T3240:T8239,NA,0)</f>
        <v>69974.570000000007</v>
      </c>
      <c r="E3230" t="str" cm="1">
        <f t="array" ref="E3230">_xlfn.XLOOKUP(B3230,B3230:B8229,'working_data '!U3240:U8239,NA,0)</f>
        <v>Platinum</v>
      </c>
    </row>
    <row r="3231" spans="1:5" x14ac:dyDescent="0.35">
      <c r="A3231">
        <v>7415</v>
      </c>
      <c r="B3231">
        <v>59</v>
      </c>
      <c r="C3231" t="str" cm="1">
        <f t="array" ref="C3231">_xlfn.XLOOKUP(A3231,A3231:A8230,'working_data '!S3241:S8240,NA,0)</f>
        <v>Other</v>
      </c>
      <c r="D3231" cm="1">
        <f t="array" ref="D3231">_xlfn.XLOOKUP(A3231,A3231:A8230,'working_data '!T3241:T8240,NA,0)</f>
        <v>41581.26</v>
      </c>
      <c r="E3231" t="str" cm="1">
        <f t="array" ref="E3231">_xlfn.XLOOKUP(B3231,B3231:B8230,'working_data '!U3241:U8240,NA,0)</f>
        <v>Platinum</v>
      </c>
    </row>
    <row r="3232" spans="1:5" x14ac:dyDescent="0.35">
      <c r="A3232">
        <v>1530</v>
      </c>
      <c r="B3232">
        <v>68</v>
      </c>
      <c r="C3232" t="str" cm="1">
        <f t="array" ref="C3232">_xlfn.XLOOKUP(A3232,A3232:A8231,'working_data '!S3242:S8241,NA,0)</f>
        <v>Other</v>
      </c>
      <c r="D3232" cm="1">
        <f t="array" ref="D3232">_xlfn.XLOOKUP(A3232,A3232:A8231,'working_data '!T3242:T8241,NA,0)</f>
        <v>89947.65</v>
      </c>
      <c r="E3232" t="str" cm="1">
        <f t="array" ref="E3232">_xlfn.XLOOKUP(B3232,B3232:B8231,'working_data '!U3242:U8241,NA,0)</f>
        <v>Gold</v>
      </c>
    </row>
    <row r="3233" spans="1:5" x14ac:dyDescent="0.35">
      <c r="A3233">
        <v>3983</v>
      </c>
      <c r="B3233">
        <v>41</v>
      </c>
      <c r="C3233" t="str" cm="1">
        <f t="array" ref="C3233">_xlfn.XLOOKUP(A3233,A3233:A8232,'working_data '!S3243:S8242,NA,0)</f>
        <v>Other</v>
      </c>
      <c r="D3233" cm="1">
        <f t="array" ref="D3233">_xlfn.XLOOKUP(A3233,A3233:A8232,'working_data '!T3243:T8242,NA,0)</f>
        <v>61470.96</v>
      </c>
      <c r="E3233" t="str" cm="1">
        <f t="array" ref="E3233">_xlfn.XLOOKUP(B3233,B3233:B8232,'working_data '!U3243:U8242,NA,0)</f>
        <v>Silver</v>
      </c>
    </row>
    <row r="3234" spans="1:5" x14ac:dyDescent="0.35">
      <c r="A3234">
        <v>6213</v>
      </c>
      <c r="B3234">
        <v>46</v>
      </c>
      <c r="C3234" t="str" cm="1">
        <f t="array" ref="C3234">_xlfn.XLOOKUP(A3234,A3234:A8233,'working_data '!S3244:S8243,NA,0)</f>
        <v>Female</v>
      </c>
      <c r="D3234" cm="1">
        <f t="array" ref="D3234">_xlfn.XLOOKUP(A3234,A3234:A8233,'working_data '!T3244:T8243,NA,0)</f>
        <v>114073.96</v>
      </c>
      <c r="E3234" t="str" cm="1">
        <f t="array" ref="E3234">_xlfn.XLOOKUP(B3234,B3234:B8233,'working_data '!U3244:U8243,NA,0)</f>
        <v>Silver</v>
      </c>
    </row>
    <row r="3235" spans="1:5" x14ac:dyDescent="0.35">
      <c r="A3235">
        <v>4619</v>
      </c>
      <c r="B3235">
        <v>35</v>
      </c>
      <c r="C3235" t="str" cm="1">
        <f t="array" ref="C3235">_xlfn.XLOOKUP(A3235,A3235:A8234,'working_data '!S3245:S8244,NA,0)</f>
        <v>Other</v>
      </c>
      <c r="D3235" cm="1">
        <f t="array" ref="D3235">_xlfn.XLOOKUP(A3235,A3235:A8234,'working_data '!T3245:T8244,NA,0)</f>
        <v>31577.24</v>
      </c>
      <c r="E3235" t="str" cm="1">
        <f t="array" ref="E3235">_xlfn.XLOOKUP(B3235,B3235:B8234,'working_data '!U3245:U8244,NA,0)</f>
        <v>Silver</v>
      </c>
    </row>
    <row r="3236" spans="1:5" x14ac:dyDescent="0.35">
      <c r="A3236">
        <v>2705</v>
      </c>
      <c r="B3236">
        <v>64</v>
      </c>
      <c r="C3236" t="str" cm="1">
        <f t="array" ref="C3236">_xlfn.XLOOKUP(A3236,A3236:A8235,'working_data '!S3246:S8245,NA,0)</f>
        <v>Other</v>
      </c>
      <c r="D3236" cm="1">
        <f t="array" ref="D3236">_xlfn.XLOOKUP(A3236,A3236:A8235,'working_data '!T3246:T8245,NA,0)</f>
        <v>115558.1</v>
      </c>
      <c r="E3236" t="str" cm="1">
        <f t="array" ref="E3236">_xlfn.XLOOKUP(B3236,B3236:B8235,'working_data '!U3246:U8245,NA,0)</f>
        <v>Bronze</v>
      </c>
    </row>
    <row r="3237" spans="1:5" x14ac:dyDescent="0.35">
      <c r="A3237">
        <v>9129</v>
      </c>
      <c r="B3237">
        <v>30</v>
      </c>
      <c r="C3237" t="str" cm="1">
        <f t="array" ref="C3237">_xlfn.XLOOKUP(A3237,A3237:A8236,'working_data '!S3247:S8246,NA,0)</f>
        <v>Male</v>
      </c>
      <c r="D3237" cm="1">
        <f t="array" ref="D3237">_xlfn.XLOOKUP(A3237,A3237:A8236,'working_data '!T3247:T8246,NA,0)</f>
        <v>114872.56</v>
      </c>
      <c r="E3237" t="str" cm="1">
        <f t="array" ref="E3237">_xlfn.XLOOKUP(B3237,B3237:B8236,'working_data '!U3247:U8246,NA,0)</f>
        <v>Gold</v>
      </c>
    </row>
    <row r="3238" spans="1:5" x14ac:dyDescent="0.35">
      <c r="A3238">
        <v>3304</v>
      </c>
      <c r="B3238">
        <v>44</v>
      </c>
      <c r="C3238" t="str" cm="1">
        <f t="array" ref="C3238">_xlfn.XLOOKUP(A3238,A3238:A8237,'working_data '!S3248:S8247,NA,0)</f>
        <v>Female</v>
      </c>
      <c r="D3238" cm="1">
        <f t="array" ref="D3238">_xlfn.XLOOKUP(A3238,A3238:A8237,'working_data '!T3248:T8247,NA,0)</f>
        <v>114310.54</v>
      </c>
      <c r="E3238" t="str" cm="1">
        <f t="array" ref="E3238">_xlfn.XLOOKUP(B3238,B3238:B8237,'working_data '!U3248:U8247,NA,0)</f>
        <v>Silver</v>
      </c>
    </row>
    <row r="3239" spans="1:5" x14ac:dyDescent="0.35">
      <c r="A3239">
        <v>6425</v>
      </c>
      <c r="B3239">
        <v>62</v>
      </c>
      <c r="C3239" t="str" cm="1">
        <f t="array" ref="C3239">_xlfn.XLOOKUP(A3239,A3239:A8238,'working_data '!S3249:S8248,NA,0)</f>
        <v>Male</v>
      </c>
      <c r="D3239" cm="1">
        <f t="array" ref="D3239">_xlfn.XLOOKUP(A3239,A3239:A8238,'working_data '!T3249:T8248,NA,0)</f>
        <v>67786.570000000007</v>
      </c>
      <c r="E3239" t="str" cm="1">
        <f t="array" ref="E3239">_xlfn.XLOOKUP(B3239,B3239:B8238,'working_data '!U3249:U8248,NA,0)</f>
        <v>Bronze</v>
      </c>
    </row>
    <row r="3240" spans="1:5" x14ac:dyDescent="0.35">
      <c r="A3240">
        <v>2274</v>
      </c>
      <c r="B3240">
        <v>36</v>
      </c>
      <c r="C3240" t="str" cm="1">
        <f t="array" ref="C3240">_xlfn.XLOOKUP(A3240,A3240:A8239,'working_data '!S3250:S8249,NA,0)</f>
        <v>Female</v>
      </c>
      <c r="D3240" cm="1">
        <f t="array" ref="D3240">_xlfn.XLOOKUP(A3240,A3240:A8239,'working_data '!T3250:T8249,NA,0)</f>
        <v>97250.43</v>
      </c>
      <c r="E3240" t="str" cm="1">
        <f t="array" ref="E3240">_xlfn.XLOOKUP(B3240,B3240:B8239,'working_data '!U3250:U8249,NA,0)</f>
        <v>Gold</v>
      </c>
    </row>
    <row r="3241" spans="1:5" x14ac:dyDescent="0.35">
      <c r="A3241">
        <v>4899</v>
      </c>
      <c r="B3241">
        <v>28</v>
      </c>
      <c r="C3241" t="str" cm="1">
        <f t="array" ref="C3241">_xlfn.XLOOKUP(A3241,A3241:A8240,'working_data '!S3251:S8250,NA,0)</f>
        <v>Male</v>
      </c>
      <c r="D3241" cm="1">
        <f t="array" ref="D3241">_xlfn.XLOOKUP(A3241,A3241:A8240,'working_data '!T3251:T8250,NA,0)</f>
        <v>24512.04</v>
      </c>
      <c r="E3241" t="str" cm="1">
        <f t="array" ref="E3241">_xlfn.XLOOKUP(B3241,B3241:B8240,'working_data '!U3251:U8250,NA,0)</f>
        <v>Silver</v>
      </c>
    </row>
    <row r="3242" spans="1:5" x14ac:dyDescent="0.35">
      <c r="A3242">
        <v>6682</v>
      </c>
      <c r="B3242">
        <v>39</v>
      </c>
      <c r="C3242" t="str" cm="1">
        <f t="array" ref="C3242">_xlfn.XLOOKUP(A3242,A3242:A8241,'working_data '!S3252:S8251,NA,0)</f>
        <v>Female</v>
      </c>
      <c r="D3242" cm="1">
        <f t="array" ref="D3242">_xlfn.XLOOKUP(A3242,A3242:A8241,'working_data '!T3252:T8251,NA,0)</f>
        <v>41471.93</v>
      </c>
      <c r="E3242" t="str" cm="1">
        <f t="array" ref="E3242">_xlfn.XLOOKUP(B3242,B3242:B8241,'working_data '!U3252:U8251,NA,0)</f>
        <v>Silver</v>
      </c>
    </row>
    <row r="3243" spans="1:5" x14ac:dyDescent="0.35">
      <c r="A3243">
        <v>6234</v>
      </c>
      <c r="B3243">
        <v>35</v>
      </c>
      <c r="C3243" t="str" cm="1">
        <f t="array" ref="C3243">_xlfn.XLOOKUP(A3243,A3243:A8242,'working_data '!S3253:S8252,NA,0)</f>
        <v>Female</v>
      </c>
      <c r="D3243" cm="1">
        <f t="array" ref="D3243">_xlfn.XLOOKUP(A3243,A3243:A8242,'working_data '!T3253:T8252,NA,0)</f>
        <v>94651.11</v>
      </c>
      <c r="E3243" t="str" cm="1">
        <f t="array" ref="E3243">_xlfn.XLOOKUP(B3243,B3243:B8242,'working_data '!U3253:U8252,NA,0)</f>
        <v>Gold</v>
      </c>
    </row>
    <row r="3244" spans="1:5" x14ac:dyDescent="0.35">
      <c r="A3244">
        <v>3750</v>
      </c>
      <c r="B3244">
        <v>29</v>
      </c>
      <c r="C3244" t="str" cm="1">
        <f t="array" ref="C3244">_xlfn.XLOOKUP(A3244,A3244:A8243,'working_data '!S3254:S8253,NA,0)</f>
        <v>Male</v>
      </c>
      <c r="D3244" cm="1">
        <f t="array" ref="D3244">_xlfn.XLOOKUP(A3244,A3244:A8243,'working_data '!T3254:T8253,NA,0)</f>
        <v>53478.6</v>
      </c>
      <c r="E3244" t="str" cm="1">
        <f t="array" ref="E3244">_xlfn.XLOOKUP(B3244,B3244:B8243,'working_data '!U3254:U8253,NA,0)</f>
        <v>Platinum</v>
      </c>
    </row>
    <row r="3245" spans="1:5" x14ac:dyDescent="0.35">
      <c r="A3245">
        <v>2453</v>
      </c>
      <c r="B3245">
        <v>61</v>
      </c>
      <c r="C3245" t="str" cm="1">
        <f t="array" ref="C3245">_xlfn.XLOOKUP(A3245,A3245:A8244,'working_data '!S3255:S8254,NA,0)</f>
        <v>Male</v>
      </c>
      <c r="D3245" cm="1">
        <f t="array" ref="D3245">_xlfn.XLOOKUP(A3245,A3245:A8244,'working_data '!T3255:T8254,NA,0)</f>
        <v>40490.76</v>
      </c>
      <c r="E3245" t="str" cm="1">
        <f t="array" ref="E3245">_xlfn.XLOOKUP(B3245,B3245:B8244,'working_data '!U3255:U8254,NA,0)</f>
        <v>Bronze</v>
      </c>
    </row>
    <row r="3246" spans="1:5" x14ac:dyDescent="0.35">
      <c r="A3246">
        <v>6500</v>
      </c>
      <c r="B3246">
        <v>37</v>
      </c>
      <c r="C3246" t="str" cm="1">
        <f t="array" ref="C3246">_xlfn.XLOOKUP(A3246,A3246:A8245,'working_data '!S3256:S8255,NA,0)</f>
        <v>Male</v>
      </c>
      <c r="D3246" cm="1">
        <f t="array" ref="D3246">_xlfn.XLOOKUP(A3246,A3246:A8245,'working_data '!T3256:T8255,NA,0)</f>
        <v>113088.61</v>
      </c>
      <c r="E3246" t="str" cm="1">
        <f t="array" ref="E3246">_xlfn.XLOOKUP(B3246,B3246:B8245,'working_data '!U3256:U8255,NA,0)</f>
        <v>Gold</v>
      </c>
    </row>
    <row r="3247" spans="1:5" x14ac:dyDescent="0.35">
      <c r="A3247">
        <v>8317</v>
      </c>
      <c r="B3247">
        <v>61</v>
      </c>
      <c r="C3247" t="str" cm="1">
        <f t="array" ref="C3247">_xlfn.XLOOKUP(A3247,A3247:A8246,'working_data '!S3257:S8256,NA,0)</f>
        <v>Male</v>
      </c>
      <c r="D3247" cm="1">
        <f t="array" ref="D3247">_xlfn.XLOOKUP(A3247,A3247:A8246,'working_data '!T3257:T8256,NA,0)</f>
        <v>103960.19</v>
      </c>
      <c r="E3247" t="str" cm="1">
        <f t="array" ref="E3247">_xlfn.XLOOKUP(B3247,B3247:B8246,'working_data '!U3257:U8256,NA,0)</f>
        <v>Silver</v>
      </c>
    </row>
    <row r="3248" spans="1:5" x14ac:dyDescent="0.35">
      <c r="A3248">
        <v>1186</v>
      </c>
      <c r="B3248">
        <v>47</v>
      </c>
      <c r="C3248" t="str" cm="1">
        <f t="array" ref="C3248">_xlfn.XLOOKUP(A3248,A3248:A8247,'working_data '!S3258:S8257,NA,0)</f>
        <v>Other</v>
      </c>
      <c r="D3248" cm="1">
        <f t="array" ref="D3248">_xlfn.XLOOKUP(A3248,A3248:A8247,'working_data '!T3258:T8257,NA,0)</f>
        <v>97990.46</v>
      </c>
      <c r="E3248" t="str" cm="1">
        <f t="array" ref="E3248">_xlfn.XLOOKUP(B3248,B3248:B8247,'working_data '!U3258:U8257,NA,0)</f>
        <v>Gold</v>
      </c>
    </row>
    <row r="3249" spans="1:5" x14ac:dyDescent="0.35">
      <c r="A3249">
        <v>5345</v>
      </c>
      <c r="B3249">
        <v>21</v>
      </c>
      <c r="C3249" t="str" cm="1">
        <f t="array" ref="C3249">_xlfn.XLOOKUP(A3249,A3249:A8248,'working_data '!S3259:S8258,NA,0)</f>
        <v>Male</v>
      </c>
      <c r="D3249" cm="1">
        <f t="array" ref="D3249">_xlfn.XLOOKUP(A3249,A3249:A8248,'working_data '!T3259:T8258,NA,0)</f>
        <v>29981.86</v>
      </c>
      <c r="E3249" t="str" cm="1">
        <f t="array" ref="E3249">_xlfn.XLOOKUP(B3249,B3249:B8248,'working_data '!U3259:U8258,NA,0)</f>
        <v>Gold</v>
      </c>
    </row>
    <row r="3250" spans="1:5" x14ac:dyDescent="0.35">
      <c r="A3250">
        <v>4435</v>
      </c>
      <c r="B3250">
        <v>29</v>
      </c>
      <c r="C3250" t="str" cm="1">
        <f t="array" ref="C3250">_xlfn.XLOOKUP(A3250,A3250:A8249,'working_data '!S3260:S8259,NA,0)</f>
        <v>Male</v>
      </c>
      <c r="D3250" cm="1">
        <f t="array" ref="D3250">_xlfn.XLOOKUP(A3250,A3250:A8249,'working_data '!T3260:T8259,NA,0)</f>
        <v>87246.93</v>
      </c>
      <c r="E3250" t="str" cm="1">
        <f t="array" ref="E3250">_xlfn.XLOOKUP(B3250,B3250:B8249,'working_data '!U3260:U8259,NA,0)</f>
        <v>Bronze</v>
      </c>
    </row>
    <row r="3251" spans="1:5" x14ac:dyDescent="0.35">
      <c r="A3251">
        <v>5088</v>
      </c>
      <c r="B3251">
        <v>42</v>
      </c>
      <c r="C3251" t="str" cm="1">
        <f t="array" ref="C3251">_xlfn.XLOOKUP(A3251,A3251:A8250,'working_data '!S3261:S8260,NA,0)</f>
        <v>Other</v>
      </c>
      <c r="D3251" cm="1">
        <f t="array" ref="D3251">_xlfn.XLOOKUP(A3251,A3251:A8250,'working_data '!T3261:T8260,NA,0)</f>
        <v>100733</v>
      </c>
      <c r="E3251" t="str" cm="1">
        <f t="array" ref="E3251">_xlfn.XLOOKUP(B3251,B3251:B8250,'working_data '!U3261:U8260,NA,0)</f>
        <v>Bronze</v>
      </c>
    </row>
    <row r="3252" spans="1:5" x14ac:dyDescent="0.35">
      <c r="A3252">
        <v>2110</v>
      </c>
      <c r="B3252">
        <v>57</v>
      </c>
      <c r="C3252" t="str" cm="1">
        <f t="array" ref="C3252">_xlfn.XLOOKUP(A3252,A3252:A8251,'working_data '!S3262:S8261,NA,0)</f>
        <v>Female</v>
      </c>
      <c r="D3252" cm="1">
        <f t="array" ref="D3252">_xlfn.XLOOKUP(A3252,A3252:A8251,'working_data '!T3262:T8261,NA,0)</f>
        <v>86354.72</v>
      </c>
      <c r="E3252" t="str" cm="1">
        <f t="array" ref="E3252">_xlfn.XLOOKUP(B3252,B3252:B8251,'working_data '!U3262:U8261,NA,0)</f>
        <v>Silver</v>
      </c>
    </row>
    <row r="3253" spans="1:5" x14ac:dyDescent="0.35">
      <c r="A3253">
        <v>6742</v>
      </c>
      <c r="B3253">
        <v>24</v>
      </c>
      <c r="C3253" t="str" cm="1">
        <f t="array" ref="C3253">_xlfn.XLOOKUP(A3253,A3253:A8252,'working_data '!S3263:S8262,NA,0)</f>
        <v>Female</v>
      </c>
      <c r="D3253" cm="1">
        <f t="array" ref="D3253">_xlfn.XLOOKUP(A3253,A3253:A8252,'working_data '!T3263:T8262,NA,0)</f>
        <v>112061.59</v>
      </c>
      <c r="E3253" t="str" cm="1">
        <f t="array" ref="E3253">_xlfn.XLOOKUP(B3253,B3253:B8252,'working_data '!U3263:U8262,NA,0)</f>
        <v>Platinum</v>
      </c>
    </row>
    <row r="3254" spans="1:5" x14ac:dyDescent="0.35">
      <c r="A3254">
        <v>5205</v>
      </c>
      <c r="B3254">
        <v>58</v>
      </c>
      <c r="C3254" t="str" cm="1">
        <f t="array" ref="C3254">_xlfn.XLOOKUP(A3254,A3254:A8253,'working_data '!S3264:S8263,NA,0)</f>
        <v>Other</v>
      </c>
      <c r="D3254" cm="1">
        <f t="array" ref="D3254">_xlfn.XLOOKUP(A3254,A3254:A8253,'working_data '!T3264:T8263,NA,0)</f>
        <v>81096.61</v>
      </c>
      <c r="E3254" t="str" cm="1">
        <f t="array" ref="E3254">_xlfn.XLOOKUP(B3254,B3254:B8253,'working_data '!U3264:U8263,NA,0)</f>
        <v>Platinum</v>
      </c>
    </row>
    <row r="3255" spans="1:5" x14ac:dyDescent="0.35">
      <c r="A3255">
        <v>2770</v>
      </c>
      <c r="B3255">
        <v>38</v>
      </c>
      <c r="C3255" t="str" cm="1">
        <f t="array" ref="C3255">_xlfn.XLOOKUP(A3255,A3255:A8254,'working_data '!S3265:S8264,NA,0)</f>
        <v>Female</v>
      </c>
      <c r="D3255" cm="1">
        <f t="array" ref="D3255">_xlfn.XLOOKUP(A3255,A3255:A8254,'working_data '!T3265:T8264,NA,0)</f>
        <v>108651.91</v>
      </c>
      <c r="E3255" t="str" cm="1">
        <f t="array" ref="E3255">_xlfn.XLOOKUP(B3255,B3255:B8254,'working_data '!U3265:U8264,NA,0)</f>
        <v>Silver</v>
      </c>
    </row>
    <row r="3256" spans="1:5" x14ac:dyDescent="0.35">
      <c r="A3256">
        <v>1020</v>
      </c>
      <c r="B3256">
        <v>70</v>
      </c>
      <c r="C3256" t="str" cm="1">
        <f t="array" ref="C3256">_xlfn.XLOOKUP(A3256,A3256:A8255,'working_data '!S3266:S8265,NA,0)</f>
        <v>Female</v>
      </c>
      <c r="D3256" cm="1">
        <f t="array" ref="D3256">_xlfn.XLOOKUP(A3256,A3256:A8255,'working_data '!T3266:T8265,NA,0)</f>
        <v>82768.31</v>
      </c>
      <c r="E3256" t="str" cm="1">
        <f t="array" ref="E3256">_xlfn.XLOOKUP(B3256,B3256:B8255,'working_data '!U3266:U8265,NA,0)</f>
        <v>Gold</v>
      </c>
    </row>
    <row r="3257" spans="1:5" x14ac:dyDescent="0.35">
      <c r="A3257">
        <v>1788</v>
      </c>
      <c r="B3257">
        <v>68</v>
      </c>
      <c r="C3257" t="str" cm="1">
        <f t="array" ref="C3257">_xlfn.XLOOKUP(A3257,A3257:A8256,'working_data '!S3267:S8266,NA,0)</f>
        <v>Other</v>
      </c>
      <c r="D3257" cm="1">
        <f t="array" ref="D3257">_xlfn.XLOOKUP(A3257,A3257:A8256,'working_data '!T3267:T8266,NA,0)</f>
        <v>83751.94</v>
      </c>
      <c r="E3257" t="str" cm="1">
        <f t="array" ref="E3257">_xlfn.XLOOKUP(B3257,B3257:B8256,'working_data '!U3267:U8266,NA,0)</f>
        <v>Gold</v>
      </c>
    </row>
    <row r="3258" spans="1:5" x14ac:dyDescent="0.35">
      <c r="A3258">
        <v>7323</v>
      </c>
      <c r="B3258">
        <v>60</v>
      </c>
      <c r="C3258" t="str" cm="1">
        <f t="array" ref="C3258">_xlfn.XLOOKUP(A3258,A3258:A8257,'working_data '!S3268:S8267,NA,0)</f>
        <v>Other</v>
      </c>
      <c r="D3258" cm="1">
        <f t="array" ref="D3258">_xlfn.XLOOKUP(A3258,A3258:A8257,'working_data '!T3268:T8267,NA,0)</f>
        <v>82766.210000000006</v>
      </c>
      <c r="E3258" t="str" cm="1">
        <f t="array" ref="E3258">_xlfn.XLOOKUP(B3258,B3258:B8257,'working_data '!U3268:U8267,NA,0)</f>
        <v>Bronze</v>
      </c>
    </row>
    <row r="3259" spans="1:5" x14ac:dyDescent="0.35">
      <c r="A3259">
        <v>8179</v>
      </c>
      <c r="B3259">
        <v>36</v>
      </c>
      <c r="C3259" t="str" cm="1">
        <f t="array" ref="C3259">_xlfn.XLOOKUP(A3259,A3259:A8258,'working_data '!S3269:S8268,NA,0)</f>
        <v>Female</v>
      </c>
      <c r="D3259" cm="1">
        <f t="array" ref="D3259">_xlfn.XLOOKUP(A3259,A3259:A8258,'working_data '!T3269:T8268,NA,0)</f>
        <v>59276.25</v>
      </c>
      <c r="E3259" t="str" cm="1">
        <f t="array" ref="E3259">_xlfn.XLOOKUP(B3259,B3259:B8258,'working_data '!U3269:U8268,NA,0)</f>
        <v>Silver</v>
      </c>
    </row>
    <row r="3260" spans="1:5" x14ac:dyDescent="0.35">
      <c r="A3260">
        <v>7875</v>
      </c>
      <c r="B3260">
        <v>43</v>
      </c>
      <c r="C3260" t="str" cm="1">
        <f t="array" ref="C3260">_xlfn.XLOOKUP(A3260,A3260:A8259,'working_data '!S3270:S8269,NA,0)</f>
        <v>Male</v>
      </c>
      <c r="D3260" cm="1">
        <f t="array" ref="D3260">_xlfn.XLOOKUP(A3260,A3260:A8259,'working_data '!T3270:T8269,NA,0)</f>
        <v>71125.119999999995</v>
      </c>
      <c r="E3260" t="str" cm="1">
        <f t="array" ref="E3260">_xlfn.XLOOKUP(B3260,B3260:B8259,'working_data '!U3270:U8269,NA,0)</f>
        <v>Silver</v>
      </c>
    </row>
    <row r="3261" spans="1:5" x14ac:dyDescent="0.35">
      <c r="A3261">
        <v>3725</v>
      </c>
      <c r="B3261">
        <v>43</v>
      </c>
      <c r="C3261" t="str" cm="1">
        <f t="array" ref="C3261">_xlfn.XLOOKUP(A3261,A3261:A8260,'working_data '!S3271:S8270,NA,0)</f>
        <v>Male</v>
      </c>
      <c r="D3261" cm="1">
        <f t="array" ref="D3261">_xlfn.XLOOKUP(A3261,A3261:A8260,'working_data '!T3271:T8270,NA,0)</f>
        <v>51174.49</v>
      </c>
      <c r="E3261" t="str" cm="1">
        <f t="array" ref="E3261">_xlfn.XLOOKUP(B3261,B3261:B8260,'working_data '!U3271:U8270,NA,0)</f>
        <v>Bronze</v>
      </c>
    </row>
    <row r="3262" spans="1:5" x14ac:dyDescent="0.35">
      <c r="A3262">
        <v>7783</v>
      </c>
      <c r="B3262">
        <v>45</v>
      </c>
      <c r="C3262" t="str" cm="1">
        <f t="array" ref="C3262">_xlfn.XLOOKUP(A3262,A3262:A8261,'working_data '!S3272:S8271,NA,0)</f>
        <v>Other</v>
      </c>
      <c r="D3262" cm="1">
        <f t="array" ref="D3262">_xlfn.XLOOKUP(A3262,A3262:A8261,'working_data '!T3272:T8271,NA,0)</f>
        <v>50151.6</v>
      </c>
      <c r="E3262" t="str" cm="1">
        <f t="array" ref="E3262">_xlfn.XLOOKUP(B3262,B3262:B8261,'working_data '!U3272:U8271,NA,0)</f>
        <v>Bronze</v>
      </c>
    </row>
    <row r="3263" spans="1:5" x14ac:dyDescent="0.35">
      <c r="A3263">
        <v>9078</v>
      </c>
      <c r="B3263">
        <v>56</v>
      </c>
      <c r="C3263" t="str" cm="1">
        <f t="array" ref="C3263">_xlfn.XLOOKUP(A3263,A3263:A8262,'working_data '!S3273:S8272,NA,0)</f>
        <v>Female</v>
      </c>
      <c r="D3263" cm="1">
        <f t="array" ref="D3263">_xlfn.XLOOKUP(A3263,A3263:A8262,'working_data '!T3273:T8272,NA,0)</f>
        <v>98842.9</v>
      </c>
      <c r="E3263" t="str" cm="1">
        <f t="array" ref="E3263">_xlfn.XLOOKUP(B3263,B3263:B8262,'working_data '!U3273:U8272,NA,0)</f>
        <v>Gold</v>
      </c>
    </row>
    <row r="3264" spans="1:5" x14ac:dyDescent="0.35">
      <c r="A3264">
        <v>7204</v>
      </c>
      <c r="B3264">
        <v>58</v>
      </c>
      <c r="C3264" t="str" cm="1">
        <f t="array" ref="C3264">_xlfn.XLOOKUP(A3264,A3264:A8263,'working_data '!S3274:S8273,NA,0)</f>
        <v>Female</v>
      </c>
      <c r="D3264" cm="1">
        <f t="array" ref="D3264">_xlfn.XLOOKUP(A3264,A3264:A8263,'working_data '!T3274:T8273,NA,0)</f>
        <v>69400.490000000005</v>
      </c>
      <c r="E3264" t="str" cm="1">
        <f t="array" ref="E3264">_xlfn.XLOOKUP(B3264,B3264:B8263,'working_data '!U3274:U8273,NA,0)</f>
        <v>Platinum</v>
      </c>
    </row>
    <row r="3265" spans="1:5" x14ac:dyDescent="0.35">
      <c r="A3265">
        <v>6754</v>
      </c>
      <c r="B3265">
        <v>26</v>
      </c>
      <c r="C3265" t="str" cm="1">
        <f t="array" ref="C3265">_xlfn.XLOOKUP(A3265,A3265:A8264,'working_data '!S3275:S8274,NA,0)</f>
        <v>Other</v>
      </c>
      <c r="D3265" cm="1">
        <f t="array" ref="D3265">_xlfn.XLOOKUP(A3265,A3265:A8264,'working_data '!T3275:T8274,NA,0)</f>
        <v>20621.93</v>
      </c>
      <c r="E3265" t="str" cm="1">
        <f t="array" ref="E3265">_xlfn.XLOOKUP(B3265,B3265:B8264,'working_data '!U3275:U8274,NA,0)</f>
        <v>Gold</v>
      </c>
    </row>
    <row r="3266" spans="1:5" x14ac:dyDescent="0.35">
      <c r="A3266">
        <v>9946</v>
      </c>
      <c r="B3266">
        <v>18</v>
      </c>
      <c r="C3266" t="str" cm="1">
        <f t="array" ref="C3266">_xlfn.XLOOKUP(A3266,A3266:A8265,'working_data '!S3276:S8275,NA,0)</f>
        <v>Male</v>
      </c>
      <c r="D3266" cm="1">
        <f t="array" ref="D3266">_xlfn.XLOOKUP(A3266,A3266:A8265,'working_data '!T3276:T8275,NA,0)</f>
        <v>72301.56</v>
      </c>
      <c r="E3266" t="str" cm="1">
        <f t="array" ref="E3266">_xlfn.XLOOKUP(B3266,B3266:B8265,'working_data '!U3276:U8275,NA,0)</f>
        <v>Silver</v>
      </c>
    </row>
    <row r="3267" spans="1:5" x14ac:dyDescent="0.35">
      <c r="A3267">
        <v>7149</v>
      </c>
      <c r="B3267">
        <v>48</v>
      </c>
      <c r="C3267" t="str" cm="1">
        <f t="array" ref="C3267">_xlfn.XLOOKUP(A3267,A3267:A8266,'working_data '!S3277:S8276,NA,0)</f>
        <v>Male</v>
      </c>
      <c r="D3267" cm="1">
        <f t="array" ref="D3267">_xlfn.XLOOKUP(A3267,A3267:A8266,'working_data '!T3277:T8276,NA,0)</f>
        <v>115704.33</v>
      </c>
      <c r="E3267" t="str" cm="1">
        <f t="array" ref="E3267">_xlfn.XLOOKUP(B3267,B3267:B8266,'working_data '!U3277:U8276,NA,0)</f>
        <v>Bronze</v>
      </c>
    </row>
    <row r="3268" spans="1:5" x14ac:dyDescent="0.35">
      <c r="A3268">
        <v>2661</v>
      </c>
      <c r="B3268">
        <v>67</v>
      </c>
      <c r="C3268" t="str" cm="1">
        <f t="array" ref="C3268">_xlfn.XLOOKUP(A3268,A3268:A8267,'working_data '!S3278:S8277,NA,0)</f>
        <v>Other</v>
      </c>
      <c r="D3268" cm="1">
        <f t="array" ref="D3268">_xlfn.XLOOKUP(A3268,A3268:A8267,'working_data '!T3278:T8277,NA,0)</f>
        <v>105577.74</v>
      </c>
      <c r="E3268" t="str" cm="1">
        <f t="array" ref="E3268">_xlfn.XLOOKUP(B3268,B3268:B8267,'working_data '!U3278:U8277,NA,0)</f>
        <v>Silver</v>
      </c>
    </row>
    <row r="3269" spans="1:5" x14ac:dyDescent="0.35">
      <c r="A3269">
        <v>8855</v>
      </c>
      <c r="B3269">
        <v>62</v>
      </c>
      <c r="C3269" t="str" cm="1">
        <f t="array" ref="C3269">_xlfn.XLOOKUP(A3269,A3269:A8268,'working_data '!S3279:S8278,NA,0)</f>
        <v>Other</v>
      </c>
      <c r="D3269" cm="1">
        <f t="array" ref="D3269">_xlfn.XLOOKUP(A3269,A3269:A8268,'working_data '!T3279:T8278,NA,0)</f>
        <v>110167.88</v>
      </c>
      <c r="E3269" t="str" cm="1">
        <f t="array" ref="E3269">_xlfn.XLOOKUP(B3269,B3269:B8268,'working_data '!U3279:U8278,NA,0)</f>
        <v>Silver</v>
      </c>
    </row>
    <row r="3270" spans="1:5" x14ac:dyDescent="0.35">
      <c r="A3270">
        <v>4695</v>
      </c>
      <c r="B3270">
        <v>29</v>
      </c>
      <c r="C3270" t="str" cm="1">
        <f t="array" ref="C3270">_xlfn.XLOOKUP(A3270,A3270:A8269,'working_data '!S3280:S8279,NA,0)</f>
        <v>Male</v>
      </c>
      <c r="D3270" cm="1">
        <f t="array" ref="D3270">_xlfn.XLOOKUP(A3270,A3270:A8269,'working_data '!T3280:T8279,NA,0)</f>
        <v>50587.95</v>
      </c>
      <c r="E3270" t="str" cm="1">
        <f t="array" ref="E3270">_xlfn.XLOOKUP(B3270,B3270:B8269,'working_data '!U3280:U8279,NA,0)</f>
        <v>Platinum</v>
      </c>
    </row>
    <row r="3271" spans="1:5" x14ac:dyDescent="0.35">
      <c r="A3271">
        <v>3664</v>
      </c>
      <c r="B3271">
        <v>54</v>
      </c>
      <c r="C3271" t="str" cm="1">
        <f t="array" ref="C3271">_xlfn.XLOOKUP(A3271,A3271:A8270,'working_data '!S3281:S8280,NA,0)</f>
        <v>Female</v>
      </c>
      <c r="D3271" cm="1">
        <f t="array" ref="D3271">_xlfn.XLOOKUP(A3271,A3271:A8270,'working_data '!T3281:T8280,NA,0)</f>
        <v>99913.919999999998</v>
      </c>
      <c r="E3271" t="str" cm="1">
        <f t="array" ref="E3271">_xlfn.XLOOKUP(B3271,B3271:B8270,'working_data '!U3281:U8280,NA,0)</f>
        <v>Gold</v>
      </c>
    </row>
    <row r="3272" spans="1:5" x14ac:dyDescent="0.35">
      <c r="A3272">
        <v>8393</v>
      </c>
      <c r="B3272">
        <v>47</v>
      </c>
      <c r="C3272" t="str" cm="1">
        <f t="array" ref="C3272">_xlfn.XLOOKUP(A3272,A3272:A8271,'working_data '!S3282:S8281,NA,0)</f>
        <v>Other</v>
      </c>
      <c r="D3272" cm="1">
        <f t="array" ref="D3272">_xlfn.XLOOKUP(A3272,A3272:A8271,'working_data '!T3282:T8281,NA,0)</f>
        <v>22564.69</v>
      </c>
      <c r="E3272" t="str" cm="1">
        <f t="array" ref="E3272">_xlfn.XLOOKUP(B3272,B3272:B8271,'working_data '!U3282:U8281,NA,0)</f>
        <v>Gold</v>
      </c>
    </row>
    <row r="3273" spans="1:5" x14ac:dyDescent="0.35">
      <c r="A3273">
        <v>2207</v>
      </c>
      <c r="B3273">
        <v>27</v>
      </c>
      <c r="C3273" t="str" cm="1">
        <f t="array" ref="C3273">_xlfn.XLOOKUP(A3273,A3273:A8272,'working_data '!S3283:S8282,NA,0)</f>
        <v>Male</v>
      </c>
      <c r="D3273" cm="1">
        <f t="array" ref="D3273">_xlfn.XLOOKUP(A3273,A3273:A8272,'working_data '!T3283:T8282,NA,0)</f>
        <v>105195.35</v>
      </c>
      <c r="E3273" t="str" cm="1">
        <f t="array" ref="E3273">_xlfn.XLOOKUP(B3273,B3273:B8272,'working_data '!U3283:U8282,NA,0)</f>
        <v>Platinum</v>
      </c>
    </row>
    <row r="3274" spans="1:5" x14ac:dyDescent="0.35">
      <c r="A3274">
        <v>1547</v>
      </c>
      <c r="B3274">
        <v>26</v>
      </c>
      <c r="C3274" t="str" cm="1">
        <f t="array" ref="C3274">_xlfn.XLOOKUP(A3274,A3274:A8273,'working_data '!S3284:S8283,NA,0)</f>
        <v>Male</v>
      </c>
      <c r="D3274" cm="1">
        <f t="array" ref="D3274">_xlfn.XLOOKUP(A3274,A3274:A8273,'working_data '!T3284:T8283,NA,0)</f>
        <v>107646.86</v>
      </c>
      <c r="E3274" t="str" cm="1">
        <f t="array" ref="E3274">_xlfn.XLOOKUP(B3274,B3274:B8273,'working_data '!U3284:U8283,NA,0)</f>
        <v>Gold</v>
      </c>
    </row>
    <row r="3275" spans="1:5" x14ac:dyDescent="0.35">
      <c r="A3275">
        <v>5831</v>
      </c>
      <c r="B3275">
        <v>68</v>
      </c>
      <c r="C3275" t="str" cm="1">
        <f t="array" ref="C3275">_xlfn.XLOOKUP(A3275,A3275:A8274,'working_data '!S3285:S8284,NA,0)</f>
        <v>Female</v>
      </c>
      <c r="D3275" cm="1">
        <f t="array" ref="D3275">_xlfn.XLOOKUP(A3275,A3275:A8274,'working_data '!T3285:T8284,NA,0)</f>
        <v>40270.14</v>
      </c>
      <c r="E3275" t="str" cm="1">
        <f t="array" ref="E3275">_xlfn.XLOOKUP(B3275,B3275:B8274,'working_data '!U3285:U8284,NA,0)</f>
        <v>Silver</v>
      </c>
    </row>
    <row r="3276" spans="1:5" x14ac:dyDescent="0.35">
      <c r="A3276">
        <v>1328</v>
      </c>
      <c r="B3276">
        <v>66</v>
      </c>
      <c r="C3276" t="str" cm="1">
        <f t="array" ref="C3276">_xlfn.XLOOKUP(A3276,A3276:A8275,'working_data '!S3286:S8285,NA,0)</f>
        <v>Male</v>
      </c>
      <c r="D3276" cm="1">
        <f t="array" ref="D3276">_xlfn.XLOOKUP(A3276,A3276:A8275,'working_data '!T3286:T8285,NA,0)</f>
        <v>36894.559999999998</v>
      </c>
      <c r="E3276" t="str" cm="1">
        <f t="array" ref="E3276">_xlfn.XLOOKUP(B3276,B3276:B8275,'working_data '!U3286:U8285,NA,0)</f>
        <v>Bronze</v>
      </c>
    </row>
    <row r="3277" spans="1:5" x14ac:dyDescent="0.35">
      <c r="A3277">
        <v>6221</v>
      </c>
      <c r="B3277">
        <v>67</v>
      </c>
      <c r="C3277" t="str" cm="1">
        <f t="array" ref="C3277">_xlfn.XLOOKUP(A3277,A3277:A8276,'working_data '!S3287:S8286,NA,0)</f>
        <v>Male</v>
      </c>
      <c r="D3277" cm="1">
        <f t="array" ref="D3277">_xlfn.XLOOKUP(A3277,A3277:A8276,'working_data '!T3287:T8286,NA,0)</f>
        <v>48310.400000000001</v>
      </c>
      <c r="E3277" t="str" cm="1">
        <f t="array" ref="E3277">_xlfn.XLOOKUP(B3277,B3277:B8276,'working_data '!U3287:U8286,NA,0)</f>
        <v>Bronze</v>
      </c>
    </row>
    <row r="3278" spans="1:5" x14ac:dyDescent="0.35">
      <c r="A3278">
        <v>5278</v>
      </c>
      <c r="B3278">
        <v>33</v>
      </c>
      <c r="C3278" t="str" cm="1">
        <f t="array" ref="C3278">_xlfn.XLOOKUP(A3278,A3278:A8277,'working_data '!S3288:S8287,NA,0)</f>
        <v>Female</v>
      </c>
      <c r="D3278" cm="1">
        <f t="array" ref="D3278">_xlfn.XLOOKUP(A3278,A3278:A8277,'working_data '!T3288:T8287,NA,0)</f>
        <v>73735.539999999994</v>
      </c>
      <c r="E3278" t="str" cm="1">
        <f t="array" ref="E3278">_xlfn.XLOOKUP(B3278,B3278:B8277,'working_data '!U3288:U8287,NA,0)</f>
        <v>Silver</v>
      </c>
    </row>
    <row r="3279" spans="1:5" x14ac:dyDescent="0.35">
      <c r="A3279">
        <v>2715</v>
      </c>
      <c r="B3279">
        <v>62</v>
      </c>
      <c r="C3279" t="str" cm="1">
        <f t="array" ref="C3279">_xlfn.XLOOKUP(A3279,A3279:A8278,'working_data '!S3289:S8288,NA,0)</f>
        <v>Female</v>
      </c>
      <c r="D3279" cm="1">
        <f t="array" ref="D3279">_xlfn.XLOOKUP(A3279,A3279:A8278,'working_data '!T3289:T8288,NA,0)</f>
        <v>63103.91</v>
      </c>
      <c r="E3279" t="str" cm="1">
        <f t="array" ref="E3279">_xlfn.XLOOKUP(B3279,B3279:B8278,'working_data '!U3289:U8288,NA,0)</f>
        <v>Bronze</v>
      </c>
    </row>
    <row r="3280" spans="1:5" x14ac:dyDescent="0.35">
      <c r="A3280">
        <v>2215</v>
      </c>
      <c r="B3280">
        <v>25</v>
      </c>
      <c r="C3280" t="str" cm="1">
        <f t="array" ref="C3280">_xlfn.XLOOKUP(A3280,A3280:A8279,'working_data '!S3290:S8289,NA,0)</f>
        <v>Other</v>
      </c>
      <c r="D3280" cm="1">
        <f t="array" ref="D3280">_xlfn.XLOOKUP(A3280,A3280:A8279,'working_data '!T3290:T8289,NA,0)</f>
        <v>37858.93</v>
      </c>
      <c r="E3280" t="str" cm="1">
        <f t="array" ref="E3280">_xlfn.XLOOKUP(B3280,B3280:B8279,'working_data '!U3290:U8289,NA,0)</f>
        <v>Silver</v>
      </c>
    </row>
    <row r="3281" spans="1:5" x14ac:dyDescent="0.35">
      <c r="A3281">
        <v>6600</v>
      </c>
      <c r="B3281">
        <v>64</v>
      </c>
      <c r="C3281" t="str" cm="1">
        <f t="array" ref="C3281">_xlfn.XLOOKUP(A3281,A3281:A8280,'working_data '!S3291:S8290,NA,0)</f>
        <v>Other</v>
      </c>
      <c r="D3281" cm="1">
        <f t="array" ref="D3281">_xlfn.XLOOKUP(A3281,A3281:A8280,'working_data '!T3291:T8290,NA,0)</f>
        <v>69932.479999999996</v>
      </c>
      <c r="E3281" t="str" cm="1">
        <f t="array" ref="E3281">_xlfn.XLOOKUP(B3281,B3281:B8280,'working_data '!U3291:U8290,NA,0)</f>
        <v>Bronze</v>
      </c>
    </row>
    <row r="3282" spans="1:5" x14ac:dyDescent="0.35">
      <c r="A3282">
        <v>3787</v>
      </c>
      <c r="B3282">
        <v>51</v>
      </c>
      <c r="C3282" t="str" cm="1">
        <f t="array" ref="C3282">_xlfn.XLOOKUP(A3282,A3282:A8281,'working_data '!S3292:S8291,NA,0)</f>
        <v>Other</v>
      </c>
      <c r="D3282" cm="1">
        <f t="array" ref="D3282">_xlfn.XLOOKUP(A3282,A3282:A8281,'working_data '!T3292:T8291,NA,0)</f>
        <v>111564.74</v>
      </c>
      <c r="E3282" t="str" cm="1">
        <f t="array" ref="E3282">_xlfn.XLOOKUP(B3282,B3282:B8281,'working_data '!U3292:U8291,NA,0)</f>
        <v>Platinum</v>
      </c>
    </row>
    <row r="3283" spans="1:5" x14ac:dyDescent="0.35">
      <c r="A3283">
        <v>7151</v>
      </c>
      <c r="B3283">
        <v>59</v>
      </c>
      <c r="C3283" t="str" cm="1">
        <f t="array" ref="C3283">_xlfn.XLOOKUP(A3283,A3283:A8282,'working_data '!S3293:S8292,NA,0)</f>
        <v>Female</v>
      </c>
      <c r="D3283" cm="1">
        <f t="array" ref="D3283">_xlfn.XLOOKUP(A3283,A3283:A8282,'working_data '!T3293:T8292,NA,0)</f>
        <v>116795.28</v>
      </c>
      <c r="E3283" t="str" cm="1">
        <f t="array" ref="E3283">_xlfn.XLOOKUP(B3283,B3283:B8282,'working_data '!U3293:U8292,NA,0)</f>
        <v>Platinum</v>
      </c>
    </row>
    <row r="3284" spans="1:5" x14ac:dyDescent="0.35">
      <c r="A3284">
        <v>3636</v>
      </c>
      <c r="B3284">
        <v>46</v>
      </c>
      <c r="C3284" t="str" cm="1">
        <f t="array" ref="C3284">_xlfn.XLOOKUP(A3284,A3284:A8283,'working_data '!S3294:S8293,NA,0)</f>
        <v>Male</v>
      </c>
      <c r="D3284" cm="1">
        <f t="array" ref="D3284">_xlfn.XLOOKUP(A3284,A3284:A8283,'working_data '!T3294:T8293,NA,0)</f>
        <v>34172.910000000003</v>
      </c>
      <c r="E3284" t="str" cm="1">
        <f t="array" ref="E3284">_xlfn.XLOOKUP(B3284,B3284:B8283,'working_data '!U3294:U8293,NA,0)</f>
        <v>Gold</v>
      </c>
    </row>
    <row r="3285" spans="1:5" x14ac:dyDescent="0.35">
      <c r="A3285">
        <v>2228</v>
      </c>
      <c r="B3285">
        <v>19</v>
      </c>
      <c r="C3285" t="str" cm="1">
        <f t="array" ref="C3285">_xlfn.XLOOKUP(A3285,A3285:A8284,'working_data '!S3295:S8294,NA,0)</f>
        <v>Male</v>
      </c>
      <c r="D3285" cm="1">
        <f t="array" ref="D3285">_xlfn.XLOOKUP(A3285,A3285:A8284,'working_data '!T3295:T8294,NA,0)</f>
        <v>65677.789999999994</v>
      </c>
      <c r="E3285" t="str" cm="1">
        <f t="array" ref="E3285">_xlfn.XLOOKUP(B3285,B3285:B8284,'working_data '!U3295:U8294,NA,0)</f>
        <v>Silver</v>
      </c>
    </row>
    <row r="3286" spans="1:5" x14ac:dyDescent="0.35">
      <c r="A3286">
        <v>9962</v>
      </c>
      <c r="B3286">
        <v>50</v>
      </c>
      <c r="C3286" t="str" cm="1">
        <f t="array" ref="C3286">_xlfn.XLOOKUP(A3286,A3286:A8285,'working_data '!S3296:S8295,NA,0)</f>
        <v>Other</v>
      </c>
      <c r="D3286" cm="1">
        <f t="array" ref="D3286">_xlfn.XLOOKUP(A3286,A3286:A8285,'working_data '!T3296:T8295,NA,0)</f>
        <v>61010.2</v>
      </c>
      <c r="E3286" t="str" cm="1">
        <f t="array" ref="E3286">_xlfn.XLOOKUP(B3286,B3286:B8285,'working_data '!U3296:U8295,NA,0)</f>
        <v>Gold</v>
      </c>
    </row>
    <row r="3287" spans="1:5" x14ac:dyDescent="0.35">
      <c r="A3287">
        <v>2525</v>
      </c>
      <c r="B3287">
        <v>44</v>
      </c>
      <c r="C3287" t="str" cm="1">
        <f t="array" ref="C3287">_xlfn.XLOOKUP(A3287,A3287:A8286,'working_data '!S3297:S8296,NA,0)</f>
        <v>Other</v>
      </c>
      <c r="D3287" cm="1">
        <f t="array" ref="D3287">_xlfn.XLOOKUP(A3287,A3287:A8286,'working_data '!T3297:T8296,NA,0)</f>
        <v>94778.36</v>
      </c>
      <c r="E3287" t="str" cm="1">
        <f t="array" ref="E3287">_xlfn.XLOOKUP(B3287,B3287:B8286,'working_data '!U3297:U8296,NA,0)</f>
        <v>Platinum</v>
      </c>
    </row>
    <row r="3288" spans="1:5" x14ac:dyDescent="0.35">
      <c r="A3288">
        <v>6536</v>
      </c>
      <c r="B3288">
        <v>62</v>
      </c>
      <c r="C3288" t="str" cm="1">
        <f t="array" ref="C3288">_xlfn.XLOOKUP(A3288,A3288:A8287,'working_data '!S3298:S8297,NA,0)</f>
        <v>Other</v>
      </c>
      <c r="D3288" cm="1">
        <f t="array" ref="D3288">_xlfn.XLOOKUP(A3288,A3288:A8287,'working_data '!T3298:T8297,NA,0)</f>
        <v>53662.9</v>
      </c>
      <c r="E3288" t="str" cm="1">
        <f t="array" ref="E3288">_xlfn.XLOOKUP(B3288,B3288:B8287,'working_data '!U3298:U8297,NA,0)</f>
        <v>Bronze</v>
      </c>
    </row>
    <row r="3289" spans="1:5" x14ac:dyDescent="0.35">
      <c r="A3289">
        <v>8909</v>
      </c>
      <c r="B3289">
        <v>33</v>
      </c>
      <c r="C3289" t="str" cm="1">
        <f t="array" ref="C3289">_xlfn.XLOOKUP(A3289,A3289:A8288,'working_data '!S3299:S8298,NA,0)</f>
        <v>Female</v>
      </c>
      <c r="D3289" cm="1">
        <f t="array" ref="D3289">_xlfn.XLOOKUP(A3289,A3289:A8288,'working_data '!T3299:T8298,NA,0)</f>
        <v>63524.480000000003</v>
      </c>
      <c r="E3289" t="str" cm="1">
        <f t="array" ref="E3289">_xlfn.XLOOKUP(B3289,B3289:B8288,'working_data '!U3299:U8298,NA,0)</f>
        <v>Platinum</v>
      </c>
    </row>
    <row r="3290" spans="1:5" x14ac:dyDescent="0.35">
      <c r="A3290">
        <v>1507</v>
      </c>
      <c r="B3290">
        <v>31</v>
      </c>
      <c r="C3290" t="str" cm="1">
        <f t="array" ref="C3290">_xlfn.XLOOKUP(A3290,A3290:A8289,'working_data '!S3300:S8299,NA,0)</f>
        <v>Male</v>
      </c>
      <c r="D3290" cm="1">
        <f t="array" ref="D3290">_xlfn.XLOOKUP(A3290,A3290:A8289,'working_data '!T3300:T8299,NA,0)</f>
        <v>65704.72</v>
      </c>
      <c r="E3290" t="str" cm="1">
        <f t="array" ref="E3290">_xlfn.XLOOKUP(B3290,B3290:B8289,'working_data '!U3300:U8299,NA,0)</f>
        <v>Platinum</v>
      </c>
    </row>
    <row r="3291" spans="1:5" x14ac:dyDescent="0.35">
      <c r="A3291">
        <v>8066</v>
      </c>
      <c r="B3291">
        <v>70</v>
      </c>
      <c r="C3291" t="str" cm="1">
        <f t="array" ref="C3291">_xlfn.XLOOKUP(A3291,A3291:A8290,'working_data '!S3301:S8300,NA,0)</f>
        <v>Other</v>
      </c>
      <c r="D3291" cm="1">
        <f t="array" ref="D3291">_xlfn.XLOOKUP(A3291,A3291:A8290,'working_data '!T3301:T8300,NA,0)</f>
        <v>119999.78</v>
      </c>
      <c r="E3291" t="str" cm="1">
        <f t="array" ref="E3291">_xlfn.XLOOKUP(B3291,B3291:B8290,'working_data '!U3301:U8300,NA,0)</f>
        <v>Silver</v>
      </c>
    </row>
    <row r="3292" spans="1:5" x14ac:dyDescent="0.35">
      <c r="A3292">
        <v>3703</v>
      </c>
      <c r="B3292">
        <v>37</v>
      </c>
      <c r="C3292" t="str" cm="1">
        <f t="array" ref="C3292">_xlfn.XLOOKUP(A3292,A3292:A8291,'working_data '!S3302:S8301,NA,0)</f>
        <v>Female</v>
      </c>
      <c r="D3292" cm="1">
        <f t="array" ref="D3292">_xlfn.XLOOKUP(A3292,A3292:A8291,'working_data '!T3302:T8301,NA,0)</f>
        <v>25587.32</v>
      </c>
      <c r="E3292" t="str" cm="1">
        <f t="array" ref="E3292">_xlfn.XLOOKUP(B3292,B3292:B8291,'working_data '!U3302:U8301,NA,0)</f>
        <v>Bronze</v>
      </c>
    </row>
    <row r="3293" spans="1:5" x14ac:dyDescent="0.35">
      <c r="A3293">
        <v>8113</v>
      </c>
      <c r="B3293">
        <v>66</v>
      </c>
      <c r="C3293" t="str" cm="1">
        <f t="array" ref="C3293">_xlfn.XLOOKUP(A3293,A3293:A8292,'working_data '!S3303:S8302,NA,0)</f>
        <v>Other</v>
      </c>
      <c r="D3293" cm="1">
        <f t="array" ref="D3293">_xlfn.XLOOKUP(A3293,A3293:A8292,'working_data '!T3303:T8302,NA,0)</f>
        <v>111293.39</v>
      </c>
      <c r="E3293" t="str" cm="1">
        <f t="array" ref="E3293">_xlfn.XLOOKUP(B3293,B3293:B8292,'working_data '!U3303:U8302,NA,0)</f>
        <v>Silver</v>
      </c>
    </row>
    <row r="3294" spans="1:5" x14ac:dyDescent="0.35">
      <c r="A3294">
        <v>3573</v>
      </c>
      <c r="B3294">
        <v>64</v>
      </c>
      <c r="C3294" t="str" cm="1">
        <f t="array" ref="C3294">_xlfn.XLOOKUP(A3294,A3294:A8293,'working_data '!S3304:S8303,NA,0)</f>
        <v>Female</v>
      </c>
      <c r="D3294" cm="1">
        <f t="array" ref="D3294">_xlfn.XLOOKUP(A3294,A3294:A8293,'working_data '!T3304:T8303,NA,0)</f>
        <v>97604.18</v>
      </c>
      <c r="E3294" t="str" cm="1">
        <f t="array" ref="E3294">_xlfn.XLOOKUP(B3294,B3294:B8293,'working_data '!U3304:U8303,NA,0)</f>
        <v>Platinum</v>
      </c>
    </row>
    <row r="3295" spans="1:5" x14ac:dyDescent="0.35">
      <c r="A3295">
        <v>1877</v>
      </c>
      <c r="B3295">
        <v>35</v>
      </c>
      <c r="C3295" t="str" cm="1">
        <f t="array" ref="C3295">_xlfn.XLOOKUP(A3295,A3295:A8294,'working_data '!S3305:S8304,NA,0)</f>
        <v>Male</v>
      </c>
      <c r="D3295" cm="1">
        <f t="array" ref="D3295">_xlfn.XLOOKUP(A3295,A3295:A8294,'working_data '!T3305:T8304,NA,0)</f>
        <v>24427.97</v>
      </c>
      <c r="E3295" t="str" cm="1">
        <f t="array" ref="E3295">_xlfn.XLOOKUP(B3295,B3295:B8294,'working_data '!U3305:U8304,NA,0)</f>
        <v>Platinum</v>
      </c>
    </row>
    <row r="3296" spans="1:5" x14ac:dyDescent="0.35">
      <c r="A3296">
        <v>2659</v>
      </c>
      <c r="B3296">
        <v>40</v>
      </c>
      <c r="C3296" t="str" cm="1">
        <f t="array" ref="C3296">_xlfn.XLOOKUP(A3296,A3296:A8295,'working_data '!S3306:S8305,NA,0)</f>
        <v>Female</v>
      </c>
      <c r="D3296" cm="1">
        <f t="array" ref="D3296">_xlfn.XLOOKUP(A3296,A3296:A8295,'working_data '!T3306:T8305,NA,0)</f>
        <v>68858.09</v>
      </c>
      <c r="E3296" t="str" cm="1">
        <f t="array" ref="E3296">_xlfn.XLOOKUP(B3296,B3296:B8295,'working_data '!U3306:U8305,NA,0)</f>
        <v>Silver</v>
      </c>
    </row>
    <row r="3297" spans="1:5" x14ac:dyDescent="0.35">
      <c r="A3297">
        <v>6424</v>
      </c>
      <c r="B3297">
        <v>32</v>
      </c>
      <c r="C3297" t="str" cm="1">
        <f t="array" ref="C3297">_xlfn.XLOOKUP(A3297,A3297:A8296,'working_data '!S3307:S8306,NA,0)</f>
        <v>Male</v>
      </c>
      <c r="D3297" cm="1">
        <f t="array" ref="D3297">_xlfn.XLOOKUP(A3297,A3297:A8296,'working_data '!T3307:T8306,NA,0)</f>
        <v>35876.080000000002</v>
      </c>
      <c r="E3297" t="str" cm="1">
        <f t="array" ref="E3297">_xlfn.XLOOKUP(B3297,B3297:B8296,'working_data '!U3307:U8306,NA,0)</f>
        <v>Gold</v>
      </c>
    </row>
    <row r="3298" spans="1:5" x14ac:dyDescent="0.35">
      <c r="A3298">
        <v>4367</v>
      </c>
      <c r="B3298">
        <v>55</v>
      </c>
      <c r="C3298" t="str" cm="1">
        <f t="array" ref="C3298">_xlfn.XLOOKUP(A3298,A3298:A8297,'working_data '!S3308:S8307,NA,0)</f>
        <v>Female</v>
      </c>
      <c r="D3298" cm="1">
        <f t="array" ref="D3298">_xlfn.XLOOKUP(A3298,A3298:A8297,'working_data '!T3308:T8307,NA,0)</f>
        <v>88060.4</v>
      </c>
      <c r="E3298" t="str" cm="1">
        <f t="array" ref="E3298">_xlfn.XLOOKUP(B3298,B3298:B8297,'working_data '!U3308:U8307,NA,0)</f>
        <v>Silver</v>
      </c>
    </row>
    <row r="3299" spans="1:5" x14ac:dyDescent="0.35">
      <c r="A3299">
        <v>4112</v>
      </c>
      <c r="B3299">
        <v>46</v>
      </c>
      <c r="C3299" t="str" cm="1">
        <f t="array" ref="C3299">_xlfn.XLOOKUP(A3299,A3299:A8298,'working_data '!S3309:S8308,NA,0)</f>
        <v>Male</v>
      </c>
      <c r="D3299" cm="1">
        <f t="array" ref="D3299">_xlfn.XLOOKUP(A3299,A3299:A8298,'working_data '!T3309:T8308,NA,0)</f>
        <v>95776.34</v>
      </c>
      <c r="E3299" t="str" cm="1">
        <f t="array" ref="E3299">_xlfn.XLOOKUP(B3299,B3299:B8298,'working_data '!U3309:U8308,NA,0)</f>
        <v>Silver</v>
      </c>
    </row>
    <row r="3300" spans="1:5" x14ac:dyDescent="0.35">
      <c r="A3300">
        <v>7705</v>
      </c>
      <c r="B3300">
        <v>41</v>
      </c>
      <c r="C3300" t="str" cm="1">
        <f t="array" ref="C3300">_xlfn.XLOOKUP(A3300,A3300:A8299,'working_data '!S3310:S8309,NA,0)</f>
        <v>Male</v>
      </c>
      <c r="D3300" cm="1">
        <f t="array" ref="D3300">_xlfn.XLOOKUP(A3300,A3300:A8299,'working_data '!T3310:T8309,NA,0)</f>
        <v>112707.15</v>
      </c>
      <c r="E3300" t="str" cm="1">
        <f t="array" ref="E3300">_xlfn.XLOOKUP(B3300,B3300:B8299,'working_data '!U3310:U8309,NA,0)</f>
        <v>Gold</v>
      </c>
    </row>
    <row r="3301" spans="1:5" x14ac:dyDescent="0.35">
      <c r="A3301">
        <v>9849</v>
      </c>
      <c r="B3301">
        <v>20</v>
      </c>
      <c r="C3301" t="str" cm="1">
        <f t="array" ref="C3301">_xlfn.XLOOKUP(A3301,A3301:A8300,'working_data '!S3311:S8310,NA,0)</f>
        <v>Female</v>
      </c>
      <c r="D3301" cm="1">
        <f t="array" ref="D3301">_xlfn.XLOOKUP(A3301,A3301:A8300,'working_data '!T3311:T8310,NA,0)</f>
        <v>86627.26</v>
      </c>
      <c r="E3301" t="str" cm="1">
        <f t="array" ref="E3301">_xlfn.XLOOKUP(B3301,B3301:B8300,'working_data '!U3311:U8310,NA,0)</f>
        <v>Bronze</v>
      </c>
    </row>
    <row r="3302" spans="1:5" x14ac:dyDescent="0.35">
      <c r="A3302">
        <v>5346</v>
      </c>
      <c r="B3302">
        <v>53</v>
      </c>
      <c r="C3302" t="str" cm="1">
        <f t="array" ref="C3302">_xlfn.XLOOKUP(A3302,A3302:A8301,'working_data '!S3312:S8311,NA,0)</f>
        <v>Male</v>
      </c>
      <c r="D3302" cm="1">
        <f t="array" ref="D3302">_xlfn.XLOOKUP(A3302,A3302:A8301,'working_data '!T3312:T8311,NA,0)</f>
        <v>61351.43</v>
      </c>
      <c r="E3302" t="str" cm="1">
        <f t="array" ref="E3302">_xlfn.XLOOKUP(B3302,B3302:B8301,'working_data '!U3312:U8311,NA,0)</f>
        <v>Platinum</v>
      </c>
    </row>
    <row r="3303" spans="1:5" x14ac:dyDescent="0.35">
      <c r="A3303">
        <v>5612</v>
      </c>
      <c r="B3303">
        <v>29</v>
      </c>
      <c r="C3303" t="str" cm="1">
        <f t="array" ref="C3303">_xlfn.XLOOKUP(A3303,A3303:A8302,'working_data '!S3313:S8312,NA,0)</f>
        <v>Male</v>
      </c>
      <c r="D3303" cm="1">
        <f t="array" ref="D3303">_xlfn.XLOOKUP(A3303,A3303:A8302,'working_data '!T3313:T8312,NA,0)</f>
        <v>91249.1</v>
      </c>
      <c r="E3303" t="str" cm="1">
        <f t="array" ref="E3303">_xlfn.XLOOKUP(B3303,B3303:B8302,'working_data '!U3313:U8312,NA,0)</f>
        <v>Gold</v>
      </c>
    </row>
    <row r="3304" spans="1:5" x14ac:dyDescent="0.35">
      <c r="A3304">
        <v>5872</v>
      </c>
      <c r="B3304">
        <v>54</v>
      </c>
      <c r="C3304" t="str" cm="1">
        <f t="array" ref="C3304">_xlfn.XLOOKUP(A3304,A3304:A8303,'working_data '!S3314:S8313,NA,0)</f>
        <v>Other</v>
      </c>
      <c r="D3304" cm="1">
        <f t="array" ref="D3304">_xlfn.XLOOKUP(A3304,A3304:A8303,'working_data '!T3314:T8313,NA,0)</f>
        <v>61213.32</v>
      </c>
      <c r="E3304" t="str" cm="1">
        <f t="array" ref="E3304">_xlfn.XLOOKUP(B3304,B3304:B8303,'working_data '!U3314:U8313,NA,0)</f>
        <v>Silver</v>
      </c>
    </row>
    <row r="3305" spans="1:5" x14ac:dyDescent="0.35">
      <c r="A3305">
        <v>4891</v>
      </c>
      <c r="B3305">
        <v>59</v>
      </c>
      <c r="C3305" t="str" cm="1">
        <f t="array" ref="C3305">_xlfn.XLOOKUP(A3305,A3305:A8304,'working_data '!S3315:S8314,NA,0)</f>
        <v>Male</v>
      </c>
      <c r="D3305" cm="1">
        <f t="array" ref="D3305">_xlfn.XLOOKUP(A3305,A3305:A8304,'working_data '!T3315:T8314,NA,0)</f>
        <v>114256.44</v>
      </c>
      <c r="E3305" t="str" cm="1">
        <f t="array" ref="E3305">_xlfn.XLOOKUP(B3305,B3305:B8304,'working_data '!U3315:U8314,NA,0)</f>
        <v>Platinum</v>
      </c>
    </row>
    <row r="3306" spans="1:5" x14ac:dyDescent="0.35">
      <c r="A3306">
        <v>2571</v>
      </c>
      <c r="B3306">
        <v>19</v>
      </c>
      <c r="C3306" t="str" cm="1">
        <f t="array" ref="C3306">_xlfn.XLOOKUP(A3306,A3306:A8305,'working_data '!S3316:S8315,NA,0)</f>
        <v>Other</v>
      </c>
      <c r="D3306" cm="1">
        <f t="array" ref="D3306">_xlfn.XLOOKUP(A3306,A3306:A8305,'working_data '!T3316:T8315,NA,0)</f>
        <v>65953.7</v>
      </c>
      <c r="E3306" t="str" cm="1">
        <f t="array" ref="E3306">_xlfn.XLOOKUP(B3306,B3306:B8305,'working_data '!U3316:U8315,NA,0)</f>
        <v>Bronze</v>
      </c>
    </row>
    <row r="3307" spans="1:5" x14ac:dyDescent="0.35">
      <c r="A3307">
        <v>1813</v>
      </c>
      <c r="B3307">
        <v>62</v>
      </c>
      <c r="C3307" t="str" cm="1">
        <f t="array" ref="C3307">_xlfn.XLOOKUP(A3307,A3307:A8306,'working_data '!S3317:S8316,NA,0)</f>
        <v>Female</v>
      </c>
      <c r="D3307" cm="1">
        <f t="array" ref="D3307">_xlfn.XLOOKUP(A3307,A3307:A8306,'working_data '!T3317:T8316,NA,0)</f>
        <v>63248.25</v>
      </c>
      <c r="E3307" t="str" cm="1">
        <f t="array" ref="E3307">_xlfn.XLOOKUP(B3307,B3307:B8306,'working_data '!U3317:U8316,NA,0)</f>
        <v>Bronze</v>
      </c>
    </row>
    <row r="3308" spans="1:5" x14ac:dyDescent="0.35">
      <c r="A3308">
        <v>7437</v>
      </c>
      <c r="B3308">
        <v>30</v>
      </c>
      <c r="C3308" t="str" cm="1">
        <f t="array" ref="C3308">_xlfn.XLOOKUP(A3308,A3308:A8307,'working_data '!S3318:S8317,NA,0)</f>
        <v>Male</v>
      </c>
      <c r="D3308" cm="1">
        <f t="array" ref="D3308">_xlfn.XLOOKUP(A3308,A3308:A8307,'working_data '!T3318:T8317,NA,0)</f>
        <v>55263.4</v>
      </c>
      <c r="E3308" t="str" cm="1">
        <f t="array" ref="E3308">_xlfn.XLOOKUP(B3308,B3308:B8307,'working_data '!U3318:U8317,NA,0)</f>
        <v>Platinum</v>
      </c>
    </row>
    <row r="3309" spans="1:5" x14ac:dyDescent="0.35">
      <c r="A3309">
        <v>9043</v>
      </c>
      <c r="B3309">
        <v>50</v>
      </c>
      <c r="C3309" t="str" cm="1">
        <f t="array" ref="C3309">_xlfn.XLOOKUP(A3309,A3309:A8308,'working_data '!S3319:S8318,NA,0)</f>
        <v>Female</v>
      </c>
      <c r="D3309" cm="1">
        <f t="array" ref="D3309">_xlfn.XLOOKUP(A3309,A3309:A8308,'working_data '!T3319:T8318,NA,0)</f>
        <v>100175.54</v>
      </c>
      <c r="E3309" t="str" cm="1">
        <f t="array" ref="E3309">_xlfn.XLOOKUP(B3309,B3309:B8308,'working_data '!U3319:U8318,NA,0)</f>
        <v>Gold</v>
      </c>
    </row>
    <row r="3310" spans="1:5" x14ac:dyDescent="0.35">
      <c r="A3310">
        <v>3516</v>
      </c>
      <c r="B3310">
        <v>64</v>
      </c>
      <c r="C3310" t="str" cm="1">
        <f t="array" ref="C3310">_xlfn.XLOOKUP(A3310,A3310:A8309,'working_data '!S3320:S8319,NA,0)</f>
        <v>Female</v>
      </c>
      <c r="D3310" cm="1">
        <f t="array" ref="D3310">_xlfn.XLOOKUP(A3310,A3310:A8309,'working_data '!T3320:T8319,NA,0)</f>
        <v>118982.53</v>
      </c>
      <c r="E3310" t="str" cm="1">
        <f t="array" ref="E3310">_xlfn.XLOOKUP(B3310,B3310:B8309,'working_data '!U3320:U8319,NA,0)</f>
        <v>Bronze</v>
      </c>
    </row>
    <row r="3311" spans="1:5" x14ac:dyDescent="0.35">
      <c r="A3311">
        <v>1893</v>
      </c>
      <c r="B3311">
        <v>38</v>
      </c>
      <c r="C3311" t="str" cm="1">
        <f t="array" ref="C3311">_xlfn.XLOOKUP(A3311,A3311:A8310,'working_data '!S3321:S8320,NA,0)</f>
        <v>Male</v>
      </c>
      <c r="D3311" cm="1">
        <f t="array" ref="D3311">_xlfn.XLOOKUP(A3311,A3311:A8310,'working_data '!T3321:T8320,NA,0)</f>
        <v>66958.91</v>
      </c>
      <c r="E3311" t="str" cm="1">
        <f t="array" ref="E3311">_xlfn.XLOOKUP(B3311,B3311:B8310,'working_data '!U3321:U8320,NA,0)</f>
        <v>Bronze</v>
      </c>
    </row>
    <row r="3312" spans="1:5" x14ac:dyDescent="0.35">
      <c r="A3312">
        <v>6911</v>
      </c>
      <c r="B3312">
        <v>42</v>
      </c>
      <c r="C3312" t="str" cm="1">
        <f t="array" ref="C3312">_xlfn.XLOOKUP(A3312,A3312:A8311,'working_data '!S3322:S8321,NA,0)</f>
        <v>Male</v>
      </c>
      <c r="D3312" cm="1">
        <f t="array" ref="D3312">_xlfn.XLOOKUP(A3312,A3312:A8311,'working_data '!T3322:T8321,NA,0)</f>
        <v>31820.35</v>
      </c>
      <c r="E3312" t="str" cm="1">
        <f t="array" ref="E3312">_xlfn.XLOOKUP(B3312,B3312:B8311,'working_data '!U3322:U8321,NA,0)</f>
        <v>Platinum</v>
      </c>
    </row>
    <row r="3313" spans="1:5" x14ac:dyDescent="0.35">
      <c r="A3313">
        <v>1062</v>
      </c>
      <c r="B3313">
        <v>62</v>
      </c>
      <c r="C3313" t="str" cm="1">
        <f t="array" ref="C3313">_xlfn.XLOOKUP(A3313,A3313:A8312,'working_data '!S3323:S8322,NA,0)</f>
        <v>Male</v>
      </c>
      <c r="D3313" cm="1">
        <f t="array" ref="D3313">_xlfn.XLOOKUP(A3313,A3313:A8312,'working_data '!T3323:T8322,NA,0)</f>
        <v>45514.85</v>
      </c>
      <c r="E3313" t="str" cm="1">
        <f t="array" ref="E3313">_xlfn.XLOOKUP(B3313,B3313:B8312,'working_data '!U3323:U8322,NA,0)</f>
        <v>Platinum</v>
      </c>
    </row>
    <row r="3314" spans="1:5" x14ac:dyDescent="0.35">
      <c r="A3314">
        <v>8005</v>
      </c>
      <c r="B3314">
        <v>56</v>
      </c>
      <c r="C3314" t="str" cm="1">
        <f t="array" ref="C3314">_xlfn.XLOOKUP(A3314,A3314:A8313,'working_data '!S3324:S8323,NA,0)</f>
        <v>Male</v>
      </c>
      <c r="D3314" cm="1">
        <f t="array" ref="D3314">_xlfn.XLOOKUP(A3314,A3314:A8313,'working_data '!T3324:T8323,NA,0)</f>
        <v>109791.03999999999</v>
      </c>
      <c r="E3314" t="str" cm="1">
        <f t="array" ref="E3314">_xlfn.XLOOKUP(B3314,B3314:B8313,'working_data '!U3324:U8323,NA,0)</f>
        <v>Gold</v>
      </c>
    </row>
    <row r="3315" spans="1:5" x14ac:dyDescent="0.35">
      <c r="A3315">
        <v>2435</v>
      </c>
      <c r="B3315">
        <v>50</v>
      </c>
      <c r="C3315" t="str" cm="1">
        <f t="array" ref="C3315">_xlfn.XLOOKUP(A3315,A3315:A8314,'working_data '!S3325:S8324,NA,0)</f>
        <v>Female</v>
      </c>
      <c r="D3315" cm="1">
        <f t="array" ref="D3315">_xlfn.XLOOKUP(A3315,A3315:A8314,'working_data '!T3325:T8324,NA,0)</f>
        <v>35779.51</v>
      </c>
      <c r="E3315" t="str" cm="1">
        <f t="array" ref="E3315">_xlfn.XLOOKUP(B3315,B3315:B8314,'working_data '!U3325:U8324,NA,0)</f>
        <v>Gold</v>
      </c>
    </row>
    <row r="3316" spans="1:5" x14ac:dyDescent="0.35">
      <c r="A3316">
        <v>5825</v>
      </c>
      <c r="B3316">
        <v>20</v>
      </c>
      <c r="C3316" t="str" cm="1">
        <f t="array" ref="C3316">_xlfn.XLOOKUP(A3316,A3316:A8315,'working_data '!S3326:S8325,NA,0)</f>
        <v>Other</v>
      </c>
      <c r="D3316" cm="1">
        <f t="array" ref="D3316">_xlfn.XLOOKUP(A3316,A3316:A8315,'working_data '!T3326:T8325,NA,0)</f>
        <v>31002.32</v>
      </c>
      <c r="E3316" t="str" cm="1">
        <f t="array" ref="E3316">_xlfn.XLOOKUP(B3316,B3316:B8315,'working_data '!U3326:U8325,NA,0)</f>
        <v>Platinum</v>
      </c>
    </row>
    <row r="3317" spans="1:5" x14ac:dyDescent="0.35">
      <c r="A3317">
        <v>8869</v>
      </c>
      <c r="B3317">
        <v>26</v>
      </c>
      <c r="C3317" t="str" cm="1">
        <f t="array" ref="C3317">_xlfn.XLOOKUP(A3317,A3317:A8316,'working_data '!S3327:S8326,NA,0)</f>
        <v>Female</v>
      </c>
      <c r="D3317" cm="1">
        <f t="array" ref="D3317">_xlfn.XLOOKUP(A3317,A3317:A8316,'working_data '!T3327:T8326,NA,0)</f>
        <v>91337.78</v>
      </c>
      <c r="E3317" t="str" cm="1">
        <f t="array" ref="E3317">_xlfn.XLOOKUP(B3317,B3317:B8316,'working_data '!U3327:U8326,NA,0)</f>
        <v>Gold</v>
      </c>
    </row>
    <row r="3318" spans="1:5" x14ac:dyDescent="0.35">
      <c r="A3318">
        <v>4271</v>
      </c>
      <c r="B3318">
        <v>53</v>
      </c>
      <c r="C3318" t="str" cm="1">
        <f t="array" ref="C3318">_xlfn.XLOOKUP(A3318,A3318:A8317,'working_data '!S3328:S8327,NA,0)</f>
        <v>Female</v>
      </c>
      <c r="D3318" cm="1">
        <f t="array" ref="D3318">_xlfn.XLOOKUP(A3318,A3318:A8317,'working_data '!T3328:T8327,NA,0)</f>
        <v>94102.95</v>
      </c>
      <c r="E3318" t="str" cm="1">
        <f t="array" ref="E3318">_xlfn.XLOOKUP(B3318,B3318:B8317,'working_data '!U3328:U8327,NA,0)</f>
        <v>Bronze</v>
      </c>
    </row>
    <row r="3319" spans="1:5" x14ac:dyDescent="0.35">
      <c r="A3319">
        <v>2589</v>
      </c>
      <c r="B3319">
        <v>37</v>
      </c>
      <c r="C3319" t="str" cm="1">
        <f t="array" ref="C3319">_xlfn.XLOOKUP(A3319,A3319:A8318,'working_data '!S3329:S8328,NA,0)</f>
        <v>Other</v>
      </c>
      <c r="D3319" cm="1">
        <f t="array" ref="D3319">_xlfn.XLOOKUP(A3319,A3319:A8318,'working_data '!T3329:T8328,NA,0)</f>
        <v>32718.01</v>
      </c>
      <c r="E3319" t="str" cm="1">
        <f t="array" ref="E3319">_xlfn.XLOOKUP(B3319,B3319:B8318,'working_data '!U3329:U8328,NA,0)</f>
        <v>Silver</v>
      </c>
    </row>
    <row r="3320" spans="1:5" x14ac:dyDescent="0.35">
      <c r="A3320">
        <v>1421</v>
      </c>
      <c r="B3320">
        <v>35</v>
      </c>
      <c r="C3320" t="str" cm="1">
        <f t="array" ref="C3320">_xlfn.XLOOKUP(A3320,A3320:A8319,'working_data '!S3330:S8329,NA,0)</f>
        <v>Other</v>
      </c>
      <c r="D3320" cm="1">
        <f t="array" ref="D3320">_xlfn.XLOOKUP(A3320,A3320:A8319,'working_data '!T3330:T8329,NA,0)</f>
        <v>39577.51</v>
      </c>
      <c r="E3320" t="str" cm="1">
        <f t="array" ref="E3320">_xlfn.XLOOKUP(B3320,B3320:B8319,'working_data '!U3330:U8329,NA,0)</f>
        <v>Bronze</v>
      </c>
    </row>
    <row r="3321" spans="1:5" x14ac:dyDescent="0.35">
      <c r="A3321">
        <v>4390</v>
      </c>
      <c r="B3321">
        <v>18</v>
      </c>
      <c r="C3321" t="str" cm="1">
        <f t="array" ref="C3321">_xlfn.XLOOKUP(A3321,A3321:A8320,'working_data '!S3331:S8330,NA,0)</f>
        <v>Male</v>
      </c>
      <c r="D3321" cm="1">
        <f t="array" ref="D3321">_xlfn.XLOOKUP(A3321,A3321:A8320,'working_data '!T3331:T8330,NA,0)</f>
        <v>106104.45</v>
      </c>
      <c r="E3321" t="str" cm="1">
        <f t="array" ref="E3321">_xlfn.XLOOKUP(B3321,B3321:B8320,'working_data '!U3331:U8330,NA,0)</f>
        <v>Platinum</v>
      </c>
    </row>
    <row r="3322" spans="1:5" x14ac:dyDescent="0.35">
      <c r="A3322">
        <v>3798</v>
      </c>
      <c r="B3322">
        <v>27</v>
      </c>
      <c r="C3322" t="str" cm="1">
        <f t="array" ref="C3322">_xlfn.XLOOKUP(A3322,A3322:A8321,'working_data '!S3332:S8331,NA,0)</f>
        <v>Other</v>
      </c>
      <c r="D3322" cm="1">
        <f t="array" ref="D3322">_xlfn.XLOOKUP(A3322,A3322:A8321,'working_data '!T3332:T8331,NA,0)</f>
        <v>78213.66</v>
      </c>
      <c r="E3322" t="str" cm="1">
        <f t="array" ref="E3322">_xlfn.XLOOKUP(B3322,B3322:B8321,'working_data '!U3332:U8331,NA,0)</f>
        <v>Bronze</v>
      </c>
    </row>
    <row r="3323" spans="1:5" x14ac:dyDescent="0.35">
      <c r="A3323">
        <v>5781</v>
      </c>
      <c r="B3323">
        <v>46</v>
      </c>
      <c r="C3323" t="str" cm="1">
        <f t="array" ref="C3323">_xlfn.XLOOKUP(A3323,A3323:A8322,'working_data '!S3333:S8332,NA,0)</f>
        <v>Female</v>
      </c>
      <c r="D3323" cm="1">
        <f t="array" ref="D3323">_xlfn.XLOOKUP(A3323,A3323:A8322,'working_data '!T3333:T8332,NA,0)</f>
        <v>45517.599999999999</v>
      </c>
      <c r="E3323" t="str" cm="1">
        <f t="array" ref="E3323">_xlfn.XLOOKUP(B3323,B3323:B8322,'working_data '!U3333:U8332,NA,0)</f>
        <v>Gold</v>
      </c>
    </row>
    <row r="3324" spans="1:5" x14ac:dyDescent="0.35">
      <c r="A3324">
        <v>2342</v>
      </c>
      <c r="B3324">
        <v>51</v>
      </c>
      <c r="C3324" t="str" cm="1">
        <f t="array" ref="C3324">_xlfn.XLOOKUP(A3324,A3324:A8323,'working_data '!S3334:S8333,NA,0)</f>
        <v>Male</v>
      </c>
      <c r="D3324" cm="1">
        <f t="array" ref="D3324">_xlfn.XLOOKUP(A3324,A3324:A8323,'working_data '!T3334:T8333,NA,0)</f>
        <v>112737.38</v>
      </c>
      <c r="E3324" t="str" cm="1">
        <f t="array" ref="E3324">_xlfn.XLOOKUP(B3324,B3324:B8323,'working_data '!U3334:U8333,NA,0)</f>
        <v>Platinum</v>
      </c>
    </row>
    <row r="3325" spans="1:5" x14ac:dyDescent="0.35">
      <c r="A3325">
        <v>8758</v>
      </c>
      <c r="B3325">
        <v>30</v>
      </c>
      <c r="C3325" t="str" cm="1">
        <f t="array" ref="C3325">_xlfn.XLOOKUP(A3325,A3325:A8324,'working_data '!S3335:S8334,NA,0)</f>
        <v>Female</v>
      </c>
      <c r="D3325" cm="1">
        <f t="array" ref="D3325">_xlfn.XLOOKUP(A3325,A3325:A8324,'working_data '!T3335:T8334,NA,0)</f>
        <v>92700.22</v>
      </c>
      <c r="E3325" t="str" cm="1">
        <f t="array" ref="E3325">_xlfn.XLOOKUP(B3325,B3325:B8324,'working_data '!U3335:U8334,NA,0)</f>
        <v>Silver</v>
      </c>
    </row>
    <row r="3326" spans="1:5" x14ac:dyDescent="0.35">
      <c r="A3326">
        <v>2892</v>
      </c>
      <c r="B3326">
        <v>44</v>
      </c>
      <c r="C3326" t="str" cm="1">
        <f t="array" ref="C3326">_xlfn.XLOOKUP(A3326,A3326:A8325,'working_data '!S3336:S8335,NA,0)</f>
        <v>Male</v>
      </c>
      <c r="D3326" cm="1">
        <f t="array" ref="D3326">_xlfn.XLOOKUP(A3326,A3326:A8325,'working_data '!T3336:T8335,NA,0)</f>
        <v>37429.449999999997</v>
      </c>
      <c r="E3326" t="str" cm="1">
        <f t="array" ref="E3326">_xlfn.XLOOKUP(B3326,B3326:B8325,'working_data '!U3336:U8335,NA,0)</f>
        <v>Platinum</v>
      </c>
    </row>
    <row r="3327" spans="1:5" x14ac:dyDescent="0.35">
      <c r="A3327">
        <v>6052</v>
      </c>
      <c r="B3327">
        <v>62</v>
      </c>
      <c r="C3327" t="str" cm="1">
        <f t="array" ref="C3327">_xlfn.XLOOKUP(A3327,A3327:A8326,'working_data '!S3337:S8336,NA,0)</f>
        <v>Female</v>
      </c>
      <c r="D3327" cm="1">
        <f t="array" ref="D3327">_xlfn.XLOOKUP(A3327,A3327:A8326,'working_data '!T3337:T8336,NA,0)</f>
        <v>88912.86</v>
      </c>
      <c r="E3327" t="str" cm="1">
        <f t="array" ref="E3327">_xlfn.XLOOKUP(B3327,B3327:B8326,'working_data '!U3337:U8336,NA,0)</f>
        <v>Platinum</v>
      </c>
    </row>
    <row r="3328" spans="1:5" x14ac:dyDescent="0.35">
      <c r="A3328">
        <v>7512</v>
      </c>
      <c r="B3328">
        <v>26</v>
      </c>
      <c r="C3328" t="str" cm="1">
        <f t="array" ref="C3328">_xlfn.XLOOKUP(A3328,A3328:A8327,'working_data '!S3338:S8337,NA,0)</f>
        <v>Female</v>
      </c>
      <c r="D3328" cm="1">
        <f t="array" ref="D3328">_xlfn.XLOOKUP(A3328,A3328:A8327,'working_data '!T3338:T8337,NA,0)</f>
        <v>79465.81</v>
      </c>
      <c r="E3328" t="str" cm="1">
        <f t="array" ref="E3328">_xlfn.XLOOKUP(B3328,B3328:B8327,'working_data '!U3338:U8337,NA,0)</f>
        <v>Gold</v>
      </c>
    </row>
    <row r="3329" spans="1:5" x14ac:dyDescent="0.35">
      <c r="A3329">
        <v>8715</v>
      </c>
      <c r="B3329">
        <v>60</v>
      </c>
      <c r="C3329" t="str" cm="1">
        <f t="array" ref="C3329">_xlfn.XLOOKUP(A3329,A3329:A8328,'working_data '!S3339:S8338,NA,0)</f>
        <v>Female</v>
      </c>
      <c r="D3329" cm="1">
        <f t="array" ref="D3329">_xlfn.XLOOKUP(A3329,A3329:A8328,'working_data '!T3339:T8338,NA,0)</f>
        <v>28734.29</v>
      </c>
      <c r="E3329" t="str" cm="1">
        <f t="array" ref="E3329">_xlfn.XLOOKUP(B3329,B3329:B8328,'working_data '!U3339:U8338,NA,0)</f>
        <v>Bronze</v>
      </c>
    </row>
    <row r="3330" spans="1:5" x14ac:dyDescent="0.35">
      <c r="A3330">
        <v>9013</v>
      </c>
      <c r="B3330">
        <v>42</v>
      </c>
      <c r="C3330" t="str" cm="1">
        <f t="array" ref="C3330">_xlfn.XLOOKUP(A3330,A3330:A8329,'working_data '!S3340:S8339,NA,0)</f>
        <v>Male</v>
      </c>
      <c r="D3330" cm="1">
        <f t="array" ref="D3330">_xlfn.XLOOKUP(A3330,A3330:A8329,'working_data '!T3340:T8339,NA,0)</f>
        <v>63048.28</v>
      </c>
      <c r="E3330" t="str" cm="1">
        <f t="array" ref="E3330">_xlfn.XLOOKUP(B3330,B3330:B8329,'working_data '!U3340:U8339,NA,0)</f>
        <v>Platinum</v>
      </c>
    </row>
    <row r="3331" spans="1:5" x14ac:dyDescent="0.35">
      <c r="A3331">
        <v>5341</v>
      </c>
      <c r="B3331">
        <v>53</v>
      </c>
      <c r="C3331" t="str" cm="1">
        <f t="array" ref="C3331">_xlfn.XLOOKUP(A3331,A3331:A8330,'working_data '!S3341:S8340,NA,0)</f>
        <v>Male</v>
      </c>
      <c r="D3331" cm="1">
        <f t="array" ref="D3331">_xlfn.XLOOKUP(A3331,A3331:A8330,'working_data '!T3341:T8340,NA,0)</f>
        <v>73801.73</v>
      </c>
      <c r="E3331" t="str" cm="1">
        <f t="array" ref="E3331">_xlfn.XLOOKUP(B3331,B3331:B8330,'working_data '!U3341:U8340,NA,0)</f>
        <v>Bronze</v>
      </c>
    </row>
    <row r="3332" spans="1:5" x14ac:dyDescent="0.35">
      <c r="A3332">
        <v>2493</v>
      </c>
      <c r="B3332">
        <v>63</v>
      </c>
      <c r="C3332" t="str" cm="1">
        <f t="array" ref="C3332">_xlfn.XLOOKUP(A3332,A3332:A8331,'working_data '!S3342:S8341,NA,0)</f>
        <v>Male</v>
      </c>
      <c r="D3332" cm="1">
        <f t="array" ref="D3332">_xlfn.XLOOKUP(A3332,A3332:A8331,'working_data '!T3342:T8341,NA,0)</f>
        <v>110838.81</v>
      </c>
      <c r="E3332" t="str" cm="1">
        <f t="array" ref="E3332">_xlfn.XLOOKUP(B3332,B3332:B8331,'working_data '!U3342:U8341,NA,0)</f>
        <v>Bronze</v>
      </c>
    </row>
    <row r="3333" spans="1:5" x14ac:dyDescent="0.35">
      <c r="A3333">
        <v>9914</v>
      </c>
      <c r="B3333">
        <v>35</v>
      </c>
      <c r="C3333" t="str" cm="1">
        <f t="array" ref="C3333">_xlfn.XLOOKUP(A3333,A3333:A8332,'working_data '!S3343:S8342,NA,0)</f>
        <v>Other</v>
      </c>
      <c r="D3333" cm="1">
        <f t="array" ref="D3333">_xlfn.XLOOKUP(A3333,A3333:A8332,'working_data '!T3343:T8342,NA,0)</f>
        <v>62268.61</v>
      </c>
      <c r="E3333" t="str" cm="1">
        <f t="array" ref="E3333">_xlfn.XLOOKUP(B3333,B3333:B8332,'working_data '!U3343:U8342,NA,0)</f>
        <v>Silver</v>
      </c>
    </row>
    <row r="3334" spans="1:5" x14ac:dyDescent="0.35">
      <c r="A3334">
        <v>7349</v>
      </c>
      <c r="B3334">
        <v>57</v>
      </c>
      <c r="C3334" t="str" cm="1">
        <f t="array" ref="C3334">_xlfn.XLOOKUP(A3334,A3334:A8333,'working_data '!S3344:S8343,NA,0)</f>
        <v>Male</v>
      </c>
      <c r="D3334" cm="1">
        <f t="array" ref="D3334">_xlfn.XLOOKUP(A3334,A3334:A8333,'working_data '!T3344:T8343,NA,0)</f>
        <v>50125.31</v>
      </c>
      <c r="E3334" t="str" cm="1">
        <f t="array" ref="E3334">_xlfn.XLOOKUP(B3334,B3334:B8333,'working_data '!U3344:U8343,NA,0)</f>
        <v>Bronze</v>
      </c>
    </row>
    <row r="3335" spans="1:5" x14ac:dyDescent="0.35">
      <c r="A3335">
        <v>4029</v>
      </c>
      <c r="B3335">
        <v>36</v>
      </c>
      <c r="C3335" t="str" cm="1">
        <f t="array" ref="C3335">_xlfn.XLOOKUP(A3335,A3335:A8334,'working_data '!S3345:S8344,NA,0)</f>
        <v>Female</v>
      </c>
      <c r="D3335" cm="1">
        <f t="array" ref="D3335">_xlfn.XLOOKUP(A3335,A3335:A8334,'working_data '!T3345:T8344,NA,0)</f>
        <v>72531.240000000005</v>
      </c>
      <c r="E3335" t="str" cm="1">
        <f t="array" ref="E3335">_xlfn.XLOOKUP(B3335,B3335:B8334,'working_data '!U3345:U8344,NA,0)</f>
        <v>Bronze</v>
      </c>
    </row>
    <row r="3336" spans="1:5" x14ac:dyDescent="0.35">
      <c r="A3336">
        <v>7078</v>
      </c>
      <c r="B3336">
        <v>24</v>
      </c>
      <c r="C3336" t="str" cm="1">
        <f t="array" ref="C3336">_xlfn.XLOOKUP(A3336,A3336:A8335,'working_data '!S3346:S8345,NA,0)</f>
        <v>Male</v>
      </c>
      <c r="D3336" cm="1">
        <f t="array" ref="D3336">_xlfn.XLOOKUP(A3336,A3336:A8335,'working_data '!T3346:T8345,NA,0)</f>
        <v>27309.599999999999</v>
      </c>
      <c r="E3336" t="str" cm="1">
        <f t="array" ref="E3336">_xlfn.XLOOKUP(B3336,B3336:B8335,'working_data '!U3346:U8345,NA,0)</f>
        <v>Silver</v>
      </c>
    </row>
    <row r="3337" spans="1:5" x14ac:dyDescent="0.35">
      <c r="A3337">
        <v>7249</v>
      </c>
      <c r="B3337">
        <v>61</v>
      </c>
      <c r="C3337" t="str" cm="1">
        <f t="array" ref="C3337">_xlfn.XLOOKUP(A3337,A3337:A8336,'working_data '!S3347:S8346,NA,0)</f>
        <v>Male</v>
      </c>
      <c r="D3337" cm="1">
        <f t="array" ref="D3337">_xlfn.XLOOKUP(A3337,A3337:A8336,'working_data '!T3347:T8346,NA,0)</f>
        <v>77828.63</v>
      </c>
      <c r="E3337" t="str" cm="1">
        <f t="array" ref="E3337">_xlfn.XLOOKUP(B3337,B3337:B8336,'working_data '!U3347:U8346,NA,0)</f>
        <v>Bronze</v>
      </c>
    </row>
    <row r="3338" spans="1:5" x14ac:dyDescent="0.35">
      <c r="A3338">
        <v>7052</v>
      </c>
      <c r="B3338">
        <v>61</v>
      </c>
      <c r="C3338" t="str" cm="1">
        <f t="array" ref="C3338">_xlfn.XLOOKUP(A3338,A3338:A8337,'working_data '!S3348:S8347,NA,0)</f>
        <v>Male</v>
      </c>
      <c r="D3338" cm="1">
        <f t="array" ref="D3338">_xlfn.XLOOKUP(A3338,A3338:A8337,'working_data '!T3348:T8347,NA,0)</f>
        <v>110483.66</v>
      </c>
      <c r="E3338" t="str" cm="1">
        <f t="array" ref="E3338">_xlfn.XLOOKUP(B3338,B3338:B8337,'working_data '!U3348:U8347,NA,0)</f>
        <v>Bronze</v>
      </c>
    </row>
    <row r="3339" spans="1:5" x14ac:dyDescent="0.35">
      <c r="A3339">
        <v>4056</v>
      </c>
      <c r="B3339">
        <v>36</v>
      </c>
      <c r="C3339" t="str" cm="1">
        <f t="array" ref="C3339">_xlfn.XLOOKUP(A3339,A3339:A8338,'working_data '!S3349:S8348,NA,0)</f>
        <v>Other</v>
      </c>
      <c r="D3339" cm="1">
        <f t="array" ref="D3339">_xlfn.XLOOKUP(A3339,A3339:A8338,'working_data '!T3349:T8348,NA,0)</f>
        <v>54019.69</v>
      </c>
      <c r="E3339" t="str" cm="1">
        <f t="array" ref="E3339">_xlfn.XLOOKUP(B3339,B3339:B8338,'working_data '!U3349:U8348,NA,0)</f>
        <v>Platinum</v>
      </c>
    </row>
    <row r="3340" spans="1:5" x14ac:dyDescent="0.35">
      <c r="A3340">
        <v>8303</v>
      </c>
      <c r="B3340">
        <v>69</v>
      </c>
      <c r="C3340" t="str" cm="1">
        <f t="array" ref="C3340">_xlfn.XLOOKUP(A3340,A3340:A8339,'working_data '!S3350:S8349,NA,0)</f>
        <v>Female</v>
      </c>
      <c r="D3340" cm="1">
        <f t="array" ref="D3340">_xlfn.XLOOKUP(A3340,A3340:A8339,'working_data '!T3350:T8349,NA,0)</f>
        <v>84530.76</v>
      </c>
      <c r="E3340" t="str" cm="1">
        <f t="array" ref="E3340">_xlfn.XLOOKUP(B3340,B3340:B8339,'working_data '!U3350:U8349,NA,0)</f>
        <v>Bronze</v>
      </c>
    </row>
    <row r="3341" spans="1:5" x14ac:dyDescent="0.35">
      <c r="A3341">
        <v>1731</v>
      </c>
      <c r="B3341">
        <v>47</v>
      </c>
      <c r="C3341" t="str" cm="1">
        <f t="array" ref="C3341">_xlfn.XLOOKUP(A3341,A3341:A8340,'working_data '!S3351:S8350,NA,0)</f>
        <v>Other</v>
      </c>
      <c r="D3341" cm="1">
        <f t="array" ref="D3341">_xlfn.XLOOKUP(A3341,A3341:A8340,'working_data '!T3351:T8350,NA,0)</f>
        <v>71283.11</v>
      </c>
      <c r="E3341" t="str" cm="1">
        <f t="array" ref="E3341">_xlfn.XLOOKUP(B3341,B3341:B8340,'working_data '!U3351:U8350,NA,0)</f>
        <v>Gold</v>
      </c>
    </row>
    <row r="3342" spans="1:5" x14ac:dyDescent="0.35">
      <c r="A3342">
        <v>5313</v>
      </c>
      <c r="B3342">
        <v>56</v>
      </c>
      <c r="C3342" t="str" cm="1">
        <f t="array" ref="C3342">_xlfn.XLOOKUP(A3342,A3342:A8341,'working_data '!S3352:S8351,NA,0)</f>
        <v>Female</v>
      </c>
      <c r="D3342" cm="1">
        <f t="array" ref="D3342">_xlfn.XLOOKUP(A3342,A3342:A8341,'working_data '!T3352:T8351,NA,0)</f>
        <v>27100.05</v>
      </c>
      <c r="E3342" t="str" cm="1">
        <f t="array" ref="E3342">_xlfn.XLOOKUP(B3342,B3342:B8341,'working_data '!U3352:U8351,NA,0)</f>
        <v>Platinum</v>
      </c>
    </row>
    <row r="3343" spans="1:5" x14ac:dyDescent="0.35">
      <c r="A3343">
        <v>8204</v>
      </c>
      <c r="B3343">
        <v>21</v>
      </c>
      <c r="C3343" t="str" cm="1">
        <f t="array" ref="C3343">_xlfn.XLOOKUP(A3343,A3343:A8342,'working_data '!S3353:S8352,NA,0)</f>
        <v>Female</v>
      </c>
      <c r="D3343" cm="1">
        <f t="array" ref="D3343">_xlfn.XLOOKUP(A3343,A3343:A8342,'working_data '!T3353:T8352,NA,0)</f>
        <v>76193.149999999994</v>
      </c>
      <c r="E3343" t="str" cm="1">
        <f t="array" ref="E3343">_xlfn.XLOOKUP(B3343,B3343:B8342,'working_data '!U3353:U8352,NA,0)</f>
        <v>Platinum</v>
      </c>
    </row>
    <row r="3344" spans="1:5" x14ac:dyDescent="0.35">
      <c r="A3344">
        <v>8619</v>
      </c>
      <c r="B3344">
        <v>34</v>
      </c>
      <c r="C3344" t="str" cm="1">
        <f t="array" ref="C3344">_xlfn.XLOOKUP(A3344,A3344:A8343,'working_data '!S3354:S8353,NA,0)</f>
        <v>Female</v>
      </c>
      <c r="D3344" cm="1">
        <f t="array" ref="D3344">_xlfn.XLOOKUP(A3344,A3344:A8343,'working_data '!T3354:T8353,NA,0)</f>
        <v>40364.160000000003</v>
      </c>
      <c r="E3344" t="str" cm="1">
        <f t="array" ref="E3344">_xlfn.XLOOKUP(B3344,B3344:B8343,'working_data '!U3354:U8353,NA,0)</f>
        <v>Gold</v>
      </c>
    </row>
    <row r="3345" spans="1:5" x14ac:dyDescent="0.35">
      <c r="A3345">
        <v>5315</v>
      </c>
      <c r="B3345">
        <v>36</v>
      </c>
      <c r="C3345" t="str" cm="1">
        <f t="array" ref="C3345">_xlfn.XLOOKUP(A3345,A3345:A8344,'working_data '!S3355:S8354,NA,0)</f>
        <v>Female</v>
      </c>
      <c r="D3345" cm="1">
        <f t="array" ref="D3345">_xlfn.XLOOKUP(A3345,A3345:A8344,'working_data '!T3355:T8354,NA,0)</f>
        <v>83780.55</v>
      </c>
      <c r="E3345" t="str" cm="1">
        <f t="array" ref="E3345">_xlfn.XLOOKUP(B3345,B3345:B8344,'working_data '!U3355:U8354,NA,0)</f>
        <v>Gold</v>
      </c>
    </row>
    <row r="3346" spans="1:5" x14ac:dyDescent="0.35">
      <c r="A3346">
        <v>4706</v>
      </c>
      <c r="B3346">
        <v>47</v>
      </c>
      <c r="C3346" t="str" cm="1">
        <f t="array" ref="C3346">_xlfn.XLOOKUP(A3346,A3346:A8345,'working_data '!S3356:S8355,NA,0)</f>
        <v>Female</v>
      </c>
      <c r="D3346" cm="1">
        <f t="array" ref="D3346">_xlfn.XLOOKUP(A3346,A3346:A8345,'working_data '!T3356:T8355,NA,0)</f>
        <v>21691.47</v>
      </c>
      <c r="E3346" t="str" cm="1">
        <f t="array" ref="E3346">_xlfn.XLOOKUP(B3346,B3346:B8345,'working_data '!U3356:U8355,NA,0)</f>
        <v>Gold</v>
      </c>
    </row>
    <row r="3347" spans="1:5" x14ac:dyDescent="0.35">
      <c r="A3347">
        <v>5400</v>
      </c>
      <c r="B3347">
        <v>38</v>
      </c>
      <c r="C3347" t="str" cm="1">
        <f t="array" ref="C3347">_xlfn.XLOOKUP(A3347,A3347:A8346,'working_data '!S3357:S8356,NA,0)</f>
        <v>Female</v>
      </c>
      <c r="D3347" cm="1">
        <f t="array" ref="D3347">_xlfn.XLOOKUP(A3347,A3347:A8346,'working_data '!T3357:T8356,NA,0)</f>
        <v>119489.61</v>
      </c>
      <c r="E3347" t="str" cm="1">
        <f t="array" ref="E3347">_xlfn.XLOOKUP(B3347,B3347:B8346,'working_data '!U3357:U8356,NA,0)</f>
        <v>Gold</v>
      </c>
    </row>
    <row r="3348" spans="1:5" x14ac:dyDescent="0.35">
      <c r="A3348">
        <v>2009</v>
      </c>
      <c r="B3348">
        <v>23</v>
      </c>
      <c r="C3348" t="str" cm="1">
        <f t="array" ref="C3348">_xlfn.XLOOKUP(A3348,A3348:A8347,'working_data '!S3358:S8357,NA,0)</f>
        <v>Female</v>
      </c>
      <c r="D3348" cm="1">
        <f t="array" ref="D3348">_xlfn.XLOOKUP(A3348,A3348:A8347,'working_data '!T3358:T8357,NA,0)</f>
        <v>42109.16</v>
      </c>
      <c r="E3348" t="str" cm="1">
        <f t="array" ref="E3348">_xlfn.XLOOKUP(B3348,B3348:B8347,'working_data '!U3358:U8357,NA,0)</f>
        <v>Bronze</v>
      </c>
    </row>
    <row r="3349" spans="1:5" x14ac:dyDescent="0.35">
      <c r="A3349">
        <v>3476</v>
      </c>
      <c r="B3349">
        <v>40</v>
      </c>
      <c r="C3349" t="str" cm="1">
        <f t="array" ref="C3349">_xlfn.XLOOKUP(A3349,A3349:A8348,'working_data '!S3359:S8358,NA,0)</f>
        <v>Female</v>
      </c>
      <c r="D3349" cm="1">
        <f t="array" ref="D3349">_xlfn.XLOOKUP(A3349,A3349:A8348,'working_data '!T3359:T8358,NA,0)</f>
        <v>43900.23</v>
      </c>
      <c r="E3349" t="str" cm="1">
        <f t="array" ref="E3349">_xlfn.XLOOKUP(B3349,B3349:B8348,'working_data '!U3359:U8358,NA,0)</f>
        <v>Gold</v>
      </c>
    </row>
    <row r="3350" spans="1:5" x14ac:dyDescent="0.35">
      <c r="A3350">
        <v>2584</v>
      </c>
      <c r="B3350">
        <v>33</v>
      </c>
      <c r="C3350" t="str" cm="1">
        <f t="array" ref="C3350">_xlfn.XLOOKUP(A3350,A3350:A8349,'working_data '!S3360:S8359,NA,0)</f>
        <v>Other</v>
      </c>
      <c r="D3350" cm="1">
        <f t="array" ref="D3350">_xlfn.XLOOKUP(A3350,A3350:A8349,'working_data '!T3360:T8359,NA,0)</f>
        <v>31586.98</v>
      </c>
      <c r="E3350" t="str" cm="1">
        <f t="array" ref="E3350">_xlfn.XLOOKUP(B3350,B3350:B8349,'working_data '!U3360:U8359,NA,0)</f>
        <v>Bronze</v>
      </c>
    </row>
    <row r="3351" spans="1:5" x14ac:dyDescent="0.35">
      <c r="A3351">
        <v>2404</v>
      </c>
      <c r="B3351">
        <v>49</v>
      </c>
      <c r="C3351" t="str" cm="1">
        <f t="array" ref="C3351">_xlfn.XLOOKUP(A3351,A3351:A8350,'working_data '!S3361:S8360,NA,0)</f>
        <v>Other</v>
      </c>
      <c r="D3351" cm="1">
        <f t="array" ref="D3351">_xlfn.XLOOKUP(A3351,A3351:A8350,'working_data '!T3361:T8360,NA,0)</f>
        <v>59375.01</v>
      </c>
      <c r="E3351" t="str" cm="1">
        <f t="array" ref="E3351">_xlfn.XLOOKUP(B3351,B3351:B8350,'working_data '!U3361:U8360,NA,0)</f>
        <v>Silver</v>
      </c>
    </row>
    <row r="3352" spans="1:5" x14ac:dyDescent="0.35">
      <c r="A3352">
        <v>6632</v>
      </c>
      <c r="B3352">
        <v>58</v>
      </c>
      <c r="C3352" t="str" cm="1">
        <f t="array" ref="C3352">_xlfn.XLOOKUP(A3352,A3352:A8351,'working_data '!S3362:S8361,NA,0)</f>
        <v>Other</v>
      </c>
      <c r="D3352" cm="1">
        <f t="array" ref="D3352">_xlfn.XLOOKUP(A3352,A3352:A8351,'working_data '!T3362:T8361,NA,0)</f>
        <v>61772.94</v>
      </c>
      <c r="E3352" t="str" cm="1">
        <f t="array" ref="E3352">_xlfn.XLOOKUP(B3352,B3352:B8351,'working_data '!U3362:U8361,NA,0)</f>
        <v>Platinum</v>
      </c>
    </row>
    <row r="3353" spans="1:5" x14ac:dyDescent="0.35">
      <c r="A3353">
        <v>9871</v>
      </c>
      <c r="B3353">
        <v>56</v>
      </c>
      <c r="C3353" t="str" cm="1">
        <f t="array" ref="C3353">_xlfn.XLOOKUP(A3353,A3353:A8352,'working_data '!S3363:S8362,NA,0)</f>
        <v>Male</v>
      </c>
      <c r="D3353" cm="1">
        <f t="array" ref="D3353">_xlfn.XLOOKUP(A3353,A3353:A8352,'working_data '!T3363:T8362,NA,0)</f>
        <v>68330.149999999994</v>
      </c>
      <c r="E3353" t="str" cm="1">
        <f t="array" ref="E3353">_xlfn.XLOOKUP(B3353,B3353:B8352,'working_data '!U3363:U8362,NA,0)</f>
        <v>Silver</v>
      </c>
    </row>
    <row r="3354" spans="1:5" x14ac:dyDescent="0.35">
      <c r="A3354">
        <v>7782</v>
      </c>
      <c r="B3354">
        <v>28</v>
      </c>
      <c r="C3354" t="str" cm="1">
        <f t="array" ref="C3354">_xlfn.XLOOKUP(A3354,A3354:A8353,'working_data '!S3364:S8363,NA,0)</f>
        <v>Female</v>
      </c>
      <c r="D3354" cm="1">
        <f t="array" ref="D3354">_xlfn.XLOOKUP(A3354,A3354:A8353,'working_data '!T3364:T8363,NA,0)</f>
        <v>54018.27</v>
      </c>
      <c r="E3354" t="str" cm="1">
        <f t="array" ref="E3354">_xlfn.XLOOKUP(B3354,B3354:B8353,'working_data '!U3364:U8363,NA,0)</f>
        <v>Bronze</v>
      </c>
    </row>
    <row r="3355" spans="1:5" x14ac:dyDescent="0.35">
      <c r="A3355">
        <v>4727</v>
      </c>
      <c r="B3355">
        <v>43</v>
      </c>
      <c r="C3355" t="str" cm="1">
        <f t="array" ref="C3355">_xlfn.XLOOKUP(A3355,A3355:A8354,'working_data '!S3365:S8364,NA,0)</f>
        <v>Male</v>
      </c>
      <c r="D3355" cm="1">
        <f t="array" ref="D3355">_xlfn.XLOOKUP(A3355,A3355:A8354,'working_data '!T3365:T8364,NA,0)</f>
        <v>102471.96</v>
      </c>
      <c r="E3355" t="str" cm="1">
        <f t="array" ref="E3355">_xlfn.XLOOKUP(B3355,B3355:B8354,'working_data '!U3365:U8364,NA,0)</f>
        <v>Silver</v>
      </c>
    </row>
    <row r="3356" spans="1:5" x14ac:dyDescent="0.35">
      <c r="A3356">
        <v>1999</v>
      </c>
      <c r="B3356">
        <v>58</v>
      </c>
      <c r="C3356" t="str" cm="1">
        <f t="array" ref="C3356">_xlfn.XLOOKUP(A3356,A3356:A8355,'working_data '!S3366:S8365,NA,0)</f>
        <v>Male</v>
      </c>
      <c r="D3356" cm="1">
        <f t="array" ref="D3356">_xlfn.XLOOKUP(A3356,A3356:A8355,'working_data '!T3366:T8365,NA,0)</f>
        <v>84737.22</v>
      </c>
      <c r="E3356" t="str" cm="1">
        <f t="array" ref="E3356">_xlfn.XLOOKUP(B3356,B3356:B8355,'working_data '!U3366:U8365,NA,0)</f>
        <v>Bronze</v>
      </c>
    </row>
    <row r="3357" spans="1:5" x14ac:dyDescent="0.35">
      <c r="A3357">
        <v>7342</v>
      </c>
      <c r="B3357">
        <v>19</v>
      </c>
      <c r="C3357" t="str" cm="1">
        <f t="array" ref="C3357">_xlfn.XLOOKUP(A3357,A3357:A8356,'working_data '!S3367:S8366,NA,0)</f>
        <v>Male</v>
      </c>
      <c r="D3357" cm="1">
        <f t="array" ref="D3357">_xlfn.XLOOKUP(A3357,A3357:A8356,'working_data '!T3367:T8366,NA,0)</f>
        <v>103494.31</v>
      </c>
      <c r="E3357" t="str" cm="1">
        <f t="array" ref="E3357">_xlfn.XLOOKUP(B3357,B3357:B8356,'working_data '!U3367:U8366,NA,0)</f>
        <v>Gold</v>
      </c>
    </row>
    <row r="3358" spans="1:5" x14ac:dyDescent="0.35">
      <c r="A3358">
        <v>9561</v>
      </c>
      <c r="B3358">
        <v>66</v>
      </c>
      <c r="C3358" t="str" cm="1">
        <f t="array" ref="C3358">_xlfn.XLOOKUP(A3358,A3358:A8357,'working_data '!S3368:S8367,NA,0)</f>
        <v>Male</v>
      </c>
      <c r="D3358" cm="1">
        <f t="array" ref="D3358">_xlfn.XLOOKUP(A3358,A3358:A8357,'working_data '!T3368:T8367,NA,0)</f>
        <v>24027.87</v>
      </c>
      <c r="E3358" t="str" cm="1">
        <f t="array" ref="E3358">_xlfn.XLOOKUP(B3358,B3358:B8357,'working_data '!U3368:U8367,NA,0)</f>
        <v>Bronze</v>
      </c>
    </row>
    <row r="3359" spans="1:5" x14ac:dyDescent="0.35">
      <c r="A3359">
        <v>7858</v>
      </c>
      <c r="B3359">
        <v>45</v>
      </c>
      <c r="C3359" t="str" cm="1">
        <f t="array" ref="C3359">_xlfn.XLOOKUP(A3359,A3359:A8358,'working_data '!S3369:S8368,NA,0)</f>
        <v>Other</v>
      </c>
      <c r="D3359" cm="1">
        <f t="array" ref="D3359">_xlfn.XLOOKUP(A3359,A3359:A8358,'working_data '!T3369:T8368,NA,0)</f>
        <v>98107.6</v>
      </c>
      <c r="E3359" t="str" cm="1">
        <f t="array" ref="E3359">_xlfn.XLOOKUP(B3359,B3359:B8358,'working_data '!U3369:U8368,NA,0)</f>
        <v>Bronze</v>
      </c>
    </row>
    <row r="3360" spans="1:5" x14ac:dyDescent="0.35">
      <c r="A3360">
        <v>9773</v>
      </c>
      <c r="B3360">
        <v>19</v>
      </c>
      <c r="C3360" t="str" cm="1">
        <f t="array" ref="C3360">_xlfn.XLOOKUP(A3360,A3360:A8359,'working_data '!S3370:S8369,NA,0)</f>
        <v>Female</v>
      </c>
      <c r="D3360" cm="1">
        <f t="array" ref="D3360">_xlfn.XLOOKUP(A3360,A3360:A8359,'working_data '!T3370:T8369,NA,0)</f>
        <v>28665.88</v>
      </c>
      <c r="E3360" t="str" cm="1">
        <f t="array" ref="E3360">_xlfn.XLOOKUP(B3360,B3360:B8359,'working_data '!U3370:U8369,NA,0)</f>
        <v>Gold</v>
      </c>
    </row>
    <row r="3361" spans="1:5" x14ac:dyDescent="0.35">
      <c r="A3361">
        <v>8779</v>
      </c>
      <c r="B3361">
        <v>52</v>
      </c>
      <c r="C3361" t="str" cm="1">
        <f t="array" ref="C3361">_xlfn.XLOOKUP(A3361,A3361:A8360,'working_data '!S3371:S8370,NA,0)</f>
        <v>Other</v>
      </c>
      <c r="D3361" cm="1">
        <f t="array" ref="D3361">_xlfn.XLOOKUP(A3361,A3361:A8360,'working_data '!T3371:T8370,NA,0)</f>
        <v>73556.23</v>
      </c>
      <c r="E3361" t="str" cm="1">
        <f t="array" ref="E3361">_xlfn.XLOOKUP(B3361,B3361:B8360,'working_data '!U3371:U8370,NA,0)</f>
        <v>Silver</v>
      </c>
    </row>
    <row r="3362" spans="1:5" x14ac:dyDescent="0.35">
      <c r="A3362">
        <v>4860</v>
      </c>
      <c r="B3362">
        <v>67</v>
      </c>
      <c r="C3362" t="str" cm="1">
        <f t="array" ref="C3362">_xlfn.XLOOKUP(A3362,A3362:A8361,'working_data '!S3372:S8371,NA,0)</f>
        <v>Other</v>
      </c>
      <c r="D3362" cm="1">
        <f t="array" ref="D3362">_xlfn.XLOOKUP(A3362,A3362:A8361,'working_data '!T3372:T8371,NA,0)</f>
        <v>74308.83</v>
      </c>
      <c r="E3362" t="str" cm="1">
        <f t="array" ref="E3362">_xlfn.XLOOKUP(B3362,B3362:B8361,'working_data '!U3372:U8371,NA,0)</f>
        <v>Platinum</v>
      </c>
    </row>
    <row r="3363" spans="1:5" x14ac:dyDescent="0.35">
      <c r="A3363">
        <v>8803</v>
      </c>
      <c r="B3363">
        <v>69</v>
      </c>
      <c r="C3363" t="str" cm="1">
        <f t="array" ref="C3363">_xlfn.XLOOKUP(A3363,A3363:A8362,'working_data '!S3373:S8372,NA,0)</f>
        <v>Male</v>
      </c>
      <c r="D3363" cm="1">
        <f t="array" ref="D3363">_xlfn.XLOOKUP(A3363,A3363:A8362,'working_data '!T3373:T8372,NA,0)</f>
        <v>58547.35</v>
      </c>
      <c r="E3363" t="str" cm="1">
        <f t="array" ref="E3363">_xlfn.XLOOKUP(B3363,B3363:B8362,'working_data '!U3373:U8372,NA,0)</f>
        <v>Bronze</v>
      </c>
    </row>
    <row r="3364" spans="1:5" x14ac:dyDescent="0.35">
      <c r="A3364">
        <v>5896</v>
      </c>
      <c r="B3364">
        <v>26</v>
      </c>
      <c r="C3364" t="str" cm="1">
        <f t="array" ref="C3364">_xlfn.XLOOKUP(A3364,A3364:A8363,'working_data '!S3374:S8373,NA,0)</f>
        <v>Female</v>
      </c>
      <c r="D3364" cm="1">
        <f t="array" ref="D3364">_xlfn.XLOOKUP(A3364,A3364:A8363,'working_data '!T3374:T8373,NA,0)</f>
        <v>59731.63</v>
      </c>
      <c r="E3364" t="str" cm="1">
        <f t="array" ref="E3364">_xlfn.XLOOKUP(B3364,B3364:B8363,'working_data '!U3374:U8373,NA,0)</f>
        <v>Gold</v>
      </c>
    </row>
    <row r="3365" spans="1:5" x14ac:dyDescent="0.35">
      <c r="A3365">
        <v>2293</v>
      </c>
      <c r="B3365">
        <v>33</v>
      </c>
      <c r="C3365" t="str" cm="1">
        <f t="array" ref="C3365">_xlfn.XLOOKUP(A3365,A3365:A8364,'working_data '!S3375:S8374,NA,0)</f>
        <v>Other</v>
      </c>
      <c r="D3365" cm="1">
        <f t="array" ref="D3365">_xlfn.XLOOKUP(A3365,A3365:A8364,'working_data '!T3375:T8374,NA,0)</f>
        <v>60259.67</v>
      </c>
      <c r="E3365" t="str" cm="1">
        <f t="array" ref="E3365">_xlfn.XLOOKUP(B3365,B3365:B8364,'working_data '!U3375:U8374,NA,0)</f>
        <v>Platinum</v>
      </c>
    </row>
    <row r="3366" spans="1:5" x14ac:dyDescent="0.35">
      <c r="A3366">
        <v>7468</v>
      </c>
      <c r="B3366">
        <v>61</v>
      </c>
      <c r="C3366" t="str" cm="1">
        <f t="array" ref="C3366">_xlfn.XLOOKUP(A3366,A3366:A8365,'working_data '!S3376:S8375,NA,0)</f>
        <v>Female</v>
      </c>
      <c r="D3366" cm="1">
        <f t="array" ref="D3366">_xlfn.XLOOKUP(A3366,A3366:A8365,'working_data '!T3376:T8375,NA,0)</f>
        <v>38275.56</v>
      </c>
      <c r="E3366" t="str" cm="1">
        <f t="array" ref="E3366">_xlfn.XLOOKUP(B3366,B3366:B8365,'working_data '!U3376:U8375,NA,0)</f>
        <v>Silver</v>
      </c>
    </row>
    <row r="3367" spans="1:5" x14ac:dyDescent="0.35">
      <c r="A3367">
        <v>1568</v>
      </c>
      <c r="B3367">
        <v>51</v>
      </c>
      <c r="C3367" t="str" cm="1">
        <f t="array" ref="C3367">_xlfn.XLOOKUP(A3367,A3367:A8366,'working_data '!S3377:S8376,NA,0)</f>
        <v>Male</v>
      </c>
      <c r="D3367" cm="1">
        <f t="array" ref="D3367">_xlfn.XLOOKUP(A3367,A3367:A8366,'working_data '!T3377:T8376,NA,0)</f>
        <v>119433.41</v>
      </c>
      <c r="E3367" t="str" cm="1">
        <f t="array" ref="E3367">_xlfn.XLOOKUP(B3367,B3367:B8366,'working_data '!U3377:U8376,NA,0)</f>
        <v>Bronze</v>
      </c>
    </row>
    <row r="3368" spans="1:5" x14ac:dyDescent="0.35">
      <c r="A3368">
        <v>9226</v>
      </c>
      <c r="B3368">
        <v>27</v>
      </c>
      <c r="C3368" t="str" cm="1">
        <f t="array" ref="C3368">_xlfn.XLOOKUP(A3368,A3368:A8367,'working_data '!S3378:S8377,NA,0)</f>
        <v>Male</v>
      </c>
      <c r="D3368" cm="1">
        <f t="array" ref="D3368">_xlfn.XLOOKUP(A3368,A3368:A8367,'working_data '!T3378:T8377,NA,0)</f>
        <v>74751.45</v>
      </c>
      <c r="E3368" t="str" cm="1">
        <f t="array" ref="E3368">_xlfn.XLOOKUP(B3368,B3368:B8367,'working_data '!U3378:U8377,NA,0)</f>
        <v>Platinum</v>
      </c>
    </row>
    <row r="3369" spans="1:5" x14ac:dyDescent="0.35">
      <c r="A3369">
        <v>9467</v>
      </c>
      <c r="B3369">
        <v>18</v>
      </c>
      <c r="C3369" t="str" cm="1">
        <f t="array" ref="C3369">_xlfn.XLOOKUP(A3369,A3369:A8368,'working_data '!S3379:S8378,NA,0)</f>
        <v>Other</v>
      </c>
      <c r="D3369" cm="1">
        <f t="array" ref="D3369">_xlfn.XLOOKUP(A3369,A3369:A8368,'working_data '!T3379:T8378,NA,0)</f>
        <v>80487.47</v>
      </c>
      <c r="E3369" t="str" cm="1">
        <f t="array" ref="E3369">_xlfn.XLOOKUP(B3369,B3369:B8368,'working_data '!U3379:U8378,NA,0)</f>
        <v>Silver</v>
      </c>
    </row>
    <row r="3370" spans="1:5" x14ac:dyDescent="0.35">
      <c r="A3370">
        <v>3415</v>
      </c>
      <c r="B3370">
        <v>61</v>
      </c>
      <c r="C3370" t="str" cm="1">
        <f t="array" ref="C3370">_xlfn.XLOOKUP(A3370,A3370:A8369,'working_data '!S3380:S8379,NA,0)</f>
        <v>Other</v>
      </c>
      <c r="D3370" cm="1">
        <f t="array" ref="D3370">_xlfn.XLOOKUP(A3370,A3370:A8369,'working_data '!T3380:T8379,NA,0)</f>
        <v>61669.32</v>
      </c>
      <c r="E3370" t="str" cm="1">
        <f t="array" ref="E3370">_xlfn.XLOOKUP(B3370,B3370:B8369,'working_data '!U3380:U8379,NA,0)</f>
        <v>Gold</v>
      </c>
    </row>
    <row r="3371" spans="1:5" x14ac:dyDescent="0.35">
      <c r="A3371">
        <v>2970</v>
      </c>
      <c r="B3371">
        <v>19</v>
      </c>
      <c r="C3371" t="str" cm="1">
        <f t="array" ref="C3371">_xlfn.XLOOKUP(A3371,A3371:A8370,'working_data '!S3381:S8380,NA,0)</f>
        <v>Other</v>
      </c>
      <c r="D3371" cm="1">
        <f t="array" ref="D3371">_xlfn.XLOOKUP(A3371,A3371:A8370,'working_data '!T3381:T8380,NA,0)</f>
        <v>77200.14</v>
      </c>
      <c r="E3371" t="str" cm="1">
        <f t="array" ref="E3371">_xlfn.XLOOKUP(B3371,B3371:B8370,'working_data '!U3381:U8380,NA,0)</f>
        <v>Silver</v>
      </c>
    </row>
    <row r="3372" spans="1:5" x14ac:dyDescent="0.35">
      <c r="A3372">
        <v>8357</v>
      </c>
      <c r="B3372">
        <v>18</v>
      </c>
      <c r="C3372" t="str" cm="1">
        <f t="array" ref="C3372">_xlfn.XLOOKUP(A3372,A3372:A8371,'working_data '!S3382:S8381,NA,0)</f>
        <v>Other</v>
      </c>
      <c r="D3372" cm="1">
        <f t="array" ref="D3372">_xlfn.XLOOKUP(A3372,A3372:A8371,'working_data '!T3382:T8381,NA,0)</f>
        <v>26351.73</v>
      </c>
      <c r="E3372" t="str" cm="1">
        <f t="array" ref="E3372">_xlfn.XLOOKUP(B3372,B3372:B8371,'working_data '!U3382:U8381,NA,0)</f>
        <v>Silver</v>
      </c>
    </row>
    <row r="3373" spans="1:5" x14ac:dyDescent="0.35">
      <c r="A3373">
        <v>3832</v>
      </c>
      <c r="B3373">
        <v>61</v>
      </c>
      <c r="C3373" t="str" cm="1">
        <f t="array" ref="C3373">_xlfn.XLOOKUP(A3373,A3373:A8372,'working_data '!S3383:S8382,NA,0)</f>
        <v>Male</v>
      </c>
      <c r="D3373" cm="1">
        <f t="array" ref="D3373">_xlfn.XLOOKUP(A3373,A3373:A8372,'working_data '!T3383:T8382,NA,0)</f>
        <v>104244.16</v>
      </c>
      <c r="E3373" t="str" cm="1">
        <f t="array" ref="E3373">_xlfn.XLOOKUP(B3373,B3373:B8372,'working_data '!U3383:U8382,NA,0)</f>
        <v>Silver</v>
      </c>
    </row>
    <row r="3374" spans="1:5" x14ac:dyDescent="0.35">
      <c r="A3374">
        <v>3738</v>
      </c>
      <c r="B3374">
        <v>58</v>
      </c>
      <c r="C3374" t="str" cm="1">
        <f t="array" ref="C3374">_xlfn.XLOOKUP(A3374,A3374:A8373,'working_data '!S3384:S8383,NA,0)</f>
        <v>Other</v>
      </c>
      <c r="D3374" cm="1">
        <f t="array" ref="D3374">_xlfn.XLOOKUP(A3374,A3374:A8373,'working_data '!T3384:T8383,NA,0)</f>
        <v>21345.34</v>
      </c>
      <c r="E3374" t="str" cm="1">
        <f t="array" ref="E3374">_xlfn.XLOOKUP(B3374,B3374:B8373,'working_data '!U3384:U8383,NA,0)</f>
        <v>Bronze</v>
      </c>
    </row>
    <row r="3375" spans="1:5" x14ac:dyDescent="0.35">
      <c r="A3375">
        <v>4471</v>
      </c>
      <c r="B3375">
        <v>29</v>
      </c>
      <c r="C3375" t="str" cm="1">
        <f t="array" ref="C3375">_xlfn.XLOOKUP(A3375,A3375:A8374,'working_data '!S3385:S8384,NA,0)</f>
        <v>Other</v>
      </c>
      <c r="D3375" cm="1">
        <f t="array" ref="D3375">_xlfn.XLOOKUP(A3375,A3375:A8374,'working_data '!T3385:T8384,NA,0)</f>
        <v>74253.5</v>
      </c>
      <c r="E3375" t="str" cm="1">
        <f t="array" ref="E3375">_xlfn.XLOOKUP(B3375,B3375:B8374,'working_data '!U3385:U8384,NA,0)</f>
        <v>Gold</v>
      </c>
    </row>
    <row r="3376" spans="1:5" x14ac:dyDescent="0.35">
      <c r="A3376">
        <v>4157</v>
      </c>
      <c r="B3376">
        <v>56</v>
      </c>
      <c r="C3376" t="str" cm="1">
        <f t="array" ref="C3376">_xlfn.XLOOKUP(A3376,A3376:A8375,'working_data '!S3386:S8385,NA,0)</f>
        <v>Female</v>
      </c>
      <c r="D3376" cm="1">
        <f t="array" ref="D3376">_xlfn.XLOOKUP(A3376,A3376:A8375,'working_data '!T3386:T8385,NA,0)</f>
        <v>111020.87</v>
      </c>
      <c r="E3376" t="str" cm="1">
        <f t="array" ref="E3376">_xlfn.XLOOKUP(B3376,B3376:B8375,'working_data '!U3386:U8385,NA,0)</f>
        <v>Platinum</v>
      </c>
    </row>
    <row r="3377" spans="1:5" x14ac:dyDescent="0.35">
      <c r="A3377">
        <v>3067</v>
      </c>
      <c r="B3377">
        <v>48</v>
      </c>
      <c r="C3377" t="str" cm="1">
        <f t="array" ref="C3377">_xlfn.XLOOKUP(A3377,A3377:A8376,'working_data '!S3387:S8386,NA,0)</f>
        <v>Male</v>
      </c>
      <c r="D3377" cm="1">
        <f t="array" ref="D3377">_xlfn.XLOOKUP(A3377,A3377:A8376,'working_data '!T3387:T8386,NA,0)</f>
        <v>64088.85</v>
      </c>
      <c r="E3377" t="str" cm="1">
        <f t="array" ref="E3377">_xlfn.XLOOKUP(B3377,B3377:B8376,'working_data '!U3387:U8386,NA,0)</f>
        <v>Silver</v>
      </c>
    </row>
    <row r="3378" spans="1:5" x14ac:dyDescent="0.35">
      <c r="A3378">
        <v>1699</v>
      </c>
      <c r="B3378">
        <v>52</v>
      </c>
      <c r="C3378" t="str" cm="1">
        <f t="array" ref="C3378">_xlfn.XLOOKUP(A3378,A3378:A8377,'working_data '!S3388:S8387,NA,0)</f>
        <v>Male</v>
      </c>
      <c r="D3378" cm="1">
        <f t="array" ref="D3378">_xlfn.XLOOKUP(A3378,A3378:A8377,'working_data '!T3388:T8387,NA,0)</f>
        <v>55847.7</v>
      </c>
      <c r="E3378" t="str" cm="1">
        <f t="array" ref="E3378">_xlfn.XLOOKUP(B3378,B3378:B8377,'working_data '!U3388:U8387,NA,0)</f>
        <v>Gold</v>
      </c>
    </row>
    <row r="3379" spans="1:5" x14ac:dyDescent="0.35">
      <c r="A3379">
        <v>7936</v>
      </c>
      <c r="B3379">
        <v>18</v>
      </c>
      <c r="C3379" t="str" cm="1">
        <f t="array" ref="C3379">_xlfn.XLOOKUP(A3379,A3379:A8378,'working_data '!S3389:S8388,NA,0)</f>
        <v>Female</v>
      </c>
      <c r="D3379" cm="1">
        <f t="array" ref="D3379">_xlfn.XLOOKUP(A3379,A3379:A8378,'working_data '!T3389:T8388,NA,0)</f>
        <v>58490.87</v>
      </c>
      <c r="E3379" t="str" cm="1">
        <f t="array" ref="E3379">_xlfn.XLOOKUP(B3379,B3379:B8378,'working_data '!U3389:U8388,NA,0)</f>
        <v>Silver</v>
      </c>
    </row>
    <row r="3380" spans="1:5" x14ac:dyDescent="0.35">
      <c r="A3380">
        <v>2283</v>
      </c>
      <c r="B3380">
        <v>44</v>
      </c>
      <c r="C3380" t="str" cm="1">
        <f t="array" ref="C3380">_xlfn.XLOOKUP(A3380,A3380:A8379,'working_data '!S3390:S8389,NA,0)</f>
        <v>Female</v>
      </c>
      <c r="D3380" cm="1">
        <f t="array" ref="D3380">_xlfn.XLOOKUP(A3380,A3380:A8379,'working_data '!T3390:T8389,NA,0)</f>
        <v>75530.320000000007</v>
      </c>
      <c r="E3380" t="str" cm="1">
        <f t="array" ref="E3380">_xlfn.XLOOKUP(B3380,B3380:B8379,'working_data '!U3390:U8389,NA,0)</f>
        <v>Platinum</v>
      </c>
    </row>
    <row r="3381" spans="1:5" x14ac:dyDescent="0.35">
      <c r="A3381">
        <v>8133</v>
      </c>
      <c r="B3381">
        <v>58</v>
      </c>
      <c r="C3381" t="str" cm="1">
        <f t="array" ref="C3381">_xlfn.XLOOKUP(A3381,A3381:A8380,'working_data '!S3391:S8390,NA,0)</f>
        <v>Male</v>
      </c>
      <c r="D3381" cm="1">
        <f t="array" ref="D3381">_xlfn.XLOOKUP(A3381,A3381:A8380,'working_data '!T3391:T8390,NA,0)</f>
        <v>85594.18</v>
      </c>
      <c r="E3381" t="str" cm="1">
        <f t="array" ref="E3381">_xlfn.XLOOKUP(B3381,B3381:B8380,'working_data '!U3391:U8390,NA,0)</f>
        <v>Platinum</v>
      </c>
    </row>
    <row r="3382" spans="1:5" x14ac:dyDescent="0.35">
      <c r="A3382">
        <v>4308</v>
      </c>
      <c r="B3382">
        <v>48</v>
      </c>
      <c r="C3382" t="str" cm="1">
        <f t="array" ref="C3382">_xlfn.XLOOKUP(A3382,A3382:A8381,'working_data '!S3392:S8391,NA,0)</f>
        <v>Other</v>
      </c>
      <c r="D3382" cm="1">
        <f t="array" ref="D3382">_xlfn.XLOOKUP(A3382,A3382:A8381,'working_data '!T3392:T8391,NA,0)</f>
        <v>22826.28</v>
      </c>
      <c r="E3382" t="str" cm="1">
        <f t="array" ref="E3382">_xlfn.XLOOKUP(B3382,B3382:B8381,'working_data '!U3392:U8391,NA,0)</f>
        <v>Silver</v>
      </c>
    </row>
    <row r="3383" spans="1:5" x14ac:dyDescent="0.35">
      <c r="A3383">
        <v>3422</v>
      </c>
      <c r="B3383">
        <v>64</v>
      </c>
      <c r="C3383" t="str" cm="1">
        <f t="array" ref="C3383">_xlfn.XLOOKUP(A3383,A3383:A8382,'working_data '!S3393:S8392,NA,0)</f>
        <v>Female</v>
      </c>
      <c r="D3383" cm="1">
        <f t="array" ref="D3383">_xlfn.XLOOKUP(A3383,A3383:A8382,'working_data '!T3393:T8392,NA,0)</f>
        <v>45856.25</v>
      </c>
      <c r="E3383" t="str" cm="1">
        <f t="array" ref="E3383">_xlfn.XLOOKUP(B3383,B3383:B8382,'working_data '!U3393:U8392,NA,0)</f>
        <v>Gold</v>
      </c>
    </row>
    <row r="3384" spans="1:5" x14ac:dyDescent="0.35">
      <c r="A3384">
        <v>5225</v>
      </c>
      <c r="B3384">
        <v>68</v>
      </c>
      <c r="C3384" t="str" cm="1">
        <f t="array" ref="C3384">_xlfn.XLOOKUP(A3384,A3384:A8383,'working_data '!S3394:S8393,NA,0)</f>
        <v>Male</v>
      </c>
      <c r="D3384" cm="1">
        <f t="array" ref="D3384">_xlfn.XLOOKUP(A3384,A3384:A8383,'working_data '!T3394:T8393,NA,0)</f>
        <v>100689.99</v>
      </c>
      <c r="E3384" t="str" cm="1">
        <f t="array" ref="E3384">_xlfn.XLOOKUP(B3384,B3384:B8383,'working_data '!U3394:U8393,NA,0)</f>
        <v>Silver</v>
      </c>
    </row>
    <row r="3385" spans="1:5" x14ac:dyDescent="0.35">
      <c r="A3385">
        <v>6238</v>
      </c>
      <c r="B3385">
        <v>53</v>
      </c>
      <c r="C3385" t="str" cm="1">
        <f t="array" ref="C3385">_xlfn.XLOOKUP(A3385,A3385:A8384,'working_data '!S3395:S8394,NA,0)</f>
        <v>Other</v>
      </c>
      <c r="D3385" cm="1">
        <f t="array" ref="D3385">_xlfn.XLOOKUP(A3385,A3385:A8384,'working_data '!T3395:T8394,NA,0)</f>
        <v>96979.43</v>
      </c>
      <c r="E3385" t="str" cm="1">
        <f t="array" ref="E3385">_xlfn.XLOOKUP(B3385,B3385:B8384,'working_data '!U3395:U8394,NA,0)</f>
        <v>Silver</v>
      </c>
    </row>
    <row r="3386" spans="1:5" x14ac:dyDescent="0.35">
      <c r="A3386">
        <v>2097</v>
      </c>
      <c r="B3386">
        <v>26</v>
      </c>
      <c r="C3386" t="str" cm="1">
        <f t="array" ref="C3386">_xlfn.XLOOKUP(A3386,A3386:A8385,'working_data '!S3396:S8395,NA,0)</f>
        <v>Other</v>
      </c>
      <c r="D3386" cm="1">
        <f t="array" ref="D3386">_xlfn.XLOOKUP(A3386,A3386:A8385,'working_data '!T3396:T8395,NA,0)</f>
        <v>29766.89</v>
      </c>
      <c r="E3386" t="str" cm="1">
        <f t="array" ref="E3386">_xlfn.XLOOKUP(B3386,B3386:B8385,'working_data '!U3396:U8395,NA,0)</f>
        <v>Bronze</v>
      </c>
    </row>
    <row r="3387" spans="1:5" x14ac:dyDescent="0.35">
      <c r="A3387">
        <v>2425</v>
      </c>
      <c r="B3387">
        <v>58</v>
      </c>
      <c r="C3387" t="str" cm="1">
        <f t="array" ref="C3387">_xlfn.XLOOKUP(A3387,A3387:A8386,'working_data '!S3397:S8396,NA,0)</f>
        <v>Male</v>
      </c>
      <c r="D3387" cm="1">
        <f t="array" ref="D3387">_xlfn.XLOOKUP(A3387,A3387:A8386,'working_data '!T3397:T8396,NA,0)</f>
        <v>58867.95</v>
      </c>
      <c r="E3387" t="str" cm="1">
        <f t="array" ref="E3387">_xlfn.XLOOKUP(B3387,B3387:B8386,'working_data '!U3397:U8396,NA,0)</f>
        <v>Gold</v>
      </c>
    </row>
    <row r="3388" spans="1:5" x14ac:dyDescent="0.35">
      <c r="A3388">
        <v>7358</v>
      </c>
      <c r="B3388">
        <v>35</v>
      </c>
      <c r="C3388" t="str" cm="1">
        <f t="array" ref="C3388">_xlfn.XLOOKUP(A3388,A3388:A8387,'working_data '!S3398:S8397,NA,0)</f>
        <v>Female</v>
      </c>
      <c r="D3388" cm="1">
        <f t="array" ref="D3388">_xlfn.XLOOKUP(A3388,A3388:A8387,'working_data '!T3398:T8397,NA,0)</f>
        <v>59601.45</v>
      </c>
      <c r="E3388" t="str" cm="1">
        <f t="array" ref="E3388">_xlfn.XLOOKUP(B3388,B3388:B8387,'working_data '!U3398:U8397,NA,0)</f>
        <v>Gold</v>
      </c>
    </row>
    <row r="3389" spans="1:5" x14ac:dyDescent="0.35">
      <c r="A3389">
        <v>7510</v>
      </c>
      <c r="B3389">
        <v>45</v>
      </c>
      <c r="C3389" t="str" cm="1">
        <f t="array" ref="C3389">_xlfn.XLOOKUP(A3389,A3389:A8388,'working_data '!S3399:S8398,NA,0)</f>
        <v>Other</v>
      </c>
      <c r="D3389" cm="1">
        <f t="array" ref="D3389">_xlfn.XLOOKUP(A3389,A3389:A8388,'working_data '!T3399:T8398,NA,0)</f>
        <v>83592.820000000007</v>
      </c>
      <c r="E3389" t="str" cm="1">
        <f t="array" ref="E3389">_xlfn.XLOOKUP(B3389,B3389:B8388,'working_data '!U3399:U8398,NA,0)</f>
        <v>Platinum</v>
      </c>
    </row>
    <row r="3390" spans="1:5" x14ac:dyDescent="0.35">
      <c r="A3390">
        <v>6343</v>
      </c>
      <c r="B3390">
        <v>38</v>
      </c>
      <c r="C3390" t="str" cm="1">
        <f t="array" ref="C3390">_xlfn.XLOOKUP(A3390,A3390:A8389,'working_data '!S3400:S8399,NA,0)</f>
        <v>Male</v>
      </c>
      <c r="D3390" cm="1">
        <f t="array" ref="D3390">_xlfn.XLOOKUP(A3390,A3390:A8389,'working_data '!T3400:T8399,NA,0)</f>
        <v>118615.8</v>
      </c>
      <c r="E3390" t="str" cm="1">
        <f t="array" ref="E3390">_xlfn.XLOOKUP(B3390,B3390:B8389,'working_data '!U3400:U8399,NA,0)</f>
        <v>Gold</v>
      </c>
    </row>
    <row r="3391" spans="1:5" x14ac:dyDescent="0.35">
      <c r="A3391">
        <v>5525</v>
      </c>
      <c r="B3391">
        <v>58</v>
      </c>
      <c r="C3391" t="str" cm="1">
        <f t="array" ref="C3391">_xlfn.XLOOKUP(A3391,A3391:A8390,'working_data '!S3401:S8400,NA,0)</f>
        <v>Other</v>
      </c>
      <c r="D3391" cm="1">
        <f t="array" ref="D3391">_xlfn.XLOOKUP(A3391,A3391:A8390,'working_data '!T3401:T8400,NA,0)</f>
        <v>29769.68</v>
      </c>
      <c r="E3391" t="str" cm="1">
        <f t="array" ref="E3391">_xlfn.XLOOKUP(B3391,B3391:B8390,'working_data '!U3401:U8400,NA,0)</f>
        <v>Silver</v>
      </c>
    </row>
    <row r="3392" spans="1:5" x14ac:dyDescent="0.35">
      <c r="A3392">
        <v>9514</v>
      </c>
      <c r="B3392">
        <v>38</v>
      </c>
      <c r="C3392" t="str" cm="1">
        <f t="array" ref="C3392">_xlfn.XLOOKUP(A3392,A3392:A8391,'working_data '!S3402:S8401,NA,0)</f>
        <v>Male</v>
      </c>
      <c r="D3392" cm="1">
        <f t="array" ref="D3392">_xlfn.XLOOKUP(A3392,A3392:A8391,'working_data '!T3402:T8401,NA,0)</f>
        <v>99962.28</v>
      </c>
      <c r="E3392" t="str" cm="1">
        <f t="array" ref="E3392">_xlfn.XLOOKUP(B3392,B3392:B8391,'working_data '!U3402:U8401,NA,0)</f>
        <v>Silver</v>
      </c>
    </row>
    <row r="3393" spans="1:5" x14ac:dyDescent="0.35">
      <c r="A3393">
        <v>8506</v>
      </c>
      <c r="B3393">
        <v>30</v>
      </c>
      <c r="C3393" t="str" cm="1">
        <f t="array" ref="C3393">_xlfn.XLOOKUP(A3393,A3393:A8392,'working_data '!S3403:S8402,NA,0)</f>
        <v>Female</v>
      </c>
      <c r="D3393" cm="1">
        <f t="array" ref="D3393">_xlfn.XLOOKUP(A3393,A3393:A8392,'working_data '!T3403:T8402,NA,0)</f>
        <v>59737.23</v>
      </c>
      <c r="E3393" t="str" cm="1">
        <f t="array" ref="E3393">_xlfn.XLOOKUP(B3393,B3393:B8392,'working_data '!U3403:U8402,NA,0)</f>
        <v>Gold</v>
      </c>
    </row>
    <row r="3394" spans="1:5" x14ac:dyDescent="0.35">
      <c r="A3394">
        <v>1202</v>
      </c>
      <c r="B3394">
        <v>18</v>
      </c>
      <c r="C3394" t="str" cm="1">
        <f t="array" ref="C3394">_xlfn.XLOOKUP(A3394,A3394:A8393,'working_data '!S3404:S8403,NA,0)</f>
        <v>Female</v>
      </c>
      <c r="D3394" cm="1">
        <f t="array" ref="D3394">_xlfn.XLOOKUP(A3394,A3394:A8393,'working_data '!T3404:T8403,NA,0)</f>
        <v>52787.86</v>
      </c>
      <c r="E3394" t="str" cm="1">
        <f t="array" ref="E3394">_xlfn.XLOOKUP(B3394,B3394:B8393,'working_data '!U3404:U8403,NA,0)</f>
        <v>Gold</v>
      </c>
    </row>
    <row r="3395" spans="1:5" x14ac:dyDescent="0.35">
      <c r="A3395">
        <v>9561</v>
      </c>
      <c r="B3395">
        <v>57</v>
      </c>
      <c r="C3395" t="str" cm="1">
        <f t="array" ref="C3395">_xlfn.XLOOKUP(A3395,A3395:A8394,'working_data '!S3405:S8404,NA,0)</f>
        <v>Female</v>
      </c>
      <c r="D3395" cm="1">
        <f t="array" ref="D3395">_xlfn.XLOOKUP(A3395,A3395:A8394,'working_data '!T3405:T8404,NA,0)</f>
        <v>72617.210000000006</v>
      </c>
      <c r="E3395" t="str" cm="1">
        <f t="array" ref="E3395">_xlfn.XLOOKUP(B3395,B3395:B8394,'working_data '!U3405:U8404,NA,0)</f>
        <v>Platinum</v>
      </c>
    </row>
    <row r="3396" spans="1:5" x14ac:dyDescent="0.35">
      <c r="A3396">
        <v>7874</v>
      </c>
      <c r="B3396">
        <v>27</v>
      </c>
      <c r="C3396" t="str" cm="1">
        <f t="array" ref="C3396">_xlfn.XLOOKUP(A3396,A3396:A8395,'working_data '!S3406:S8405,NA,0)</f>
        <v>Other</v>
      </c>
      <c r="D3396" cm="1">
        <f t="array" ref="D3396">_xlfn.XLOOKUP(A3396,A3396:A8395,'working_data '!T3406:T8405,NA,0)</f>
        <v>39382.019999999997</v>
      </c>
      <c r="E3396" t="str" cm="1">
        <f t="array" ref="E3396">_xlfn.XLOOKUP(B3396,B3396:B8395,'working_data '!U3406:U8405,NA,0)</f>
        <v>Gold</v>
      </c>
    </row>
    <row r="3397" spans="1:5" x14ac:dyDescent="0.35">
      <c r="A3397">
        <v>2843</v>
      </c>
      <c r="B3397">
        <v>27</v>
      </c>
      <c r="C3397" t="str" cm="1">
        <f t="array" ref="C3397">_xlfn.XLOOKUP(A3397,A3397:A8396,'working_data '!S3407:S8406,NA,0)</f>
        <v>Male</v>
      </c>
      <c r="D3397" cm="1">
        <f t="array" ref="D3397">_xlfn.XLOOKUP(A3397,A3397:A8396,'working_data '!T3407:T8406,NA,0)</f>
        <v>113561.55</v>
      </c>
      <c r="E3397" t="str" cm="1">
        <f t="array" ref="E3397">_xlfn.XLOOKUP(B3397,B3397:B8396,'working_data '!U3407:U8406,NA,0)</f>
        <v>Gold</v>
      </c>
    </row>
    <row r="3398" spans="1:5" x14ac:dyDescent="0.35">
      <c r="A3398">
        <v>7790</v>
      </c>
      <c r="B3398">
        <v>29</v>
      </c>
      <c r="C3398" t="str" cm="1">
        <f t="array" ref="C3398">_xlfn.XLOOKUP(A3398,A3398:A8397,'working_data '!S3408:S8407,NA,0)</f>
        <v>Male</v>
      </c>
      <c r="D3398" cm="1">
        <f t="array" ref="D3398">_xlfn.XLOOKUP(A3398,A3398:A8397,'working_data '!T3408:T8407,NA,0)</f>
        <v>28814.959999999999</v>
      </c>
      <c r="E3398" t="str" cm="1">
        <f t="array" ref="E3398">_xlfn.XLOOKUP(B3398,B3398:B8397,'working_data '!U3408:U8407,NA,0)</f>
        <v>Silver</v>
      </c>
    </row>
    <row r="3399" spans="1:5" x14ac:dyDescent="0.35">
      <c r="A3399">
        <v>3451</v>
      </c>
      <c r="B3399">
        <v>28</v>
      </c>
      <c r="C3399" t="str" cm="1">
        <f t="array" ref="C3399">_xlfn.XLOOKUP(A3399,A3399:A8398,'working_data '!S3409:S8408,NA,0)</f>
        <v>Female</v>
      </c>
      <c r="D3399" cm="1">
        <f t="array" ref="D3399">_xlfn.XLOOKUP(A3399,A3399:A8398,'working_data '!T3409:T8408,NA,0)</f>
        <v>100895.11</v>
      </c>
      <c r="E3399" t="str" cm="1">
        <f t="array" ref="E3399">_xlfn.XLOOKUP(B3399,B3399:B8398,'working_data '!U3409:U8408,NA,0)</f>
        <v>Silver</v>
      </c>
    </row>
    <row r="3400" spans="1:5" x14ac:dyDescent="0.35">
      <c r="A3400">
        <v>3428</v>
      </c>
      <c r="B3400">
        <v>25</v>
      </c>
      <c r="C3400" t="str" cm="1">
        <f t="array" ref="C3400">_xlfn.XLOOKUP(A3400,A3400:A8399,'working_data '!S3410:S8409,NA,0)</f>
        <v>Other</v>
      </c>
      <c r="D3400" cm="1">
        <f t="array" ref="D3400">_xlfn.XLOOKUP(A3400,A3400:A8399,'working_data '!T3410:T8409,NA,0)</f>
        <v>98196.69</v>
      </c>
      <c r="E3400" t="str" cm="1">
        <f t="array" ref="E3400">_xlfn.XLOOKUP(B3400,B3400:B8399,'working_data '!U3410:U8409,NA,0)</f>
        <v>Gold</v>
      </c>
    </row>
    <row r="3401" spans="1:5" x14ac:dyDescent="0.35">
      <c r="A3401">
        <v>2641</v>
      </c>
      <c r="B3401">
        <v>26</v>
      </c>
      <c r="C3401" t="str" cm="1">
        <f t="array" ref="C3401">_xlfn.XLOOKUP(A3401,A3401:A8400,'working_data '!S3411:S8410,NA,0)</f>
        <v>Female</v>
      </c>
      <c r="D3401" cm="1">
        <f t="array" ref="D3401">_xlfn.XLOOKUP(A3401,A3401:A8400,'working_data '!T3411:T8410,NA,0)</f>
        <v>113339.03</v>
      </c>
      <c r="E3401" t="str" cm="1">
        <f t="array" ref="E3401">_xlfn.XLOOKUP(B3401,B3401:B8400,'working_data '!U3411:U8410,NA,0)</f>
        <v>Bronze</v>
      </c>
    </row>
    <row r="3402" spans="1:5" x14ac:dyDescent="0.35">
      <c r="A3402">
        <v>2730</v>
      </c>
      <c r="B3402">
        <v>50</v>
      </c>
      <c r="C3402" t="str" cm="1">
        <f t="array" ref="C3402">_xlfn.XLOOKUP(A3402,A3402:A8401,'working_data '!S3412:S8411,NA,0)</f>
        <v>Female</v>
      </c>
      <c r="D3402" cm="1">
        <f t="array" ref="D3402">_xlfn.XLOOKUP(A3402,A3402:A8401,'working_data '!T3412:T8411,NA,0)</f>
        <v>49074.52</v>
      </c>
      <c r="E3402" t="str" cm="1">
        <f t="array" ref="E3402">_xlfn.XLOOKUP(B3402,B3402:B8401,'working_data '!U3412:U8411,NA,0)</f>
        <v>Platinum</v>
      </c>
    </row>
    <row r="3403" spans="1:5" x14ac:dyDescent="0.35">
      <c r="A3403">
        <v>2654</v>
      </c>
      <c r="B3403">
        <v>53</v>
      </c>
      <c r="C3403" t="str" cm="1">
        <f t="array" ref="C3403">_xlfn.XLOOKUP(A3403,A3403:A8402,'working_data '!S3413:S8412,NA,0)</f>
        <v>Male</v>
      </c>
      <c r="D3403" cm="1">
        <f t="array" ref="D3403">_xlfn.XLOOKUP(A3403,A3403:A8402,'working_data '!T3413:T8412,NA,0)</f>
        <v>71493.37</v>
      </c>
      <c r="E3403" t="str" cm="1">
        <f t="array" ref="E3403">_xlfn.XLOOKUP(B3403,B3403:B8402,'working_data '!U3413:U8412,NA,0)</f>
        <v>Gold</v>
      </c>
    </row>
    <row r="3404" spans="1:5" x14ac:dyDescent="0.35">
      <c r="A3404">
        <v>5687</v>
      </c>
      <c r="B3404">
        <v>24</v>
      </c>
      <c r="C3404" t="str" cm="1">
        <f t="array" ref="C3404">_xlfn.XLOOKUP(A3404,A3404:A8403,'working_data '!S3414:S8413,NA,0)</f>
        <v>Female</v>
      </c>
      <c r="D3404" cm="1">
        <f t="array" ref="D3404">_xlfn.XLOOKUP(A3404,A3404:A8403,'working_data '!T3414:T8413,NA,0)</f>
        <v>21986.01</v>
      </c>
      <c r="E3404" t="str" cm="1">
        <f t="array" ref="E3404">_xlfn.XLOOKUP(B3404,B3404:B8403,'working_data '!U3414:U8413,NA,0)</f>
        <v>Gold</v>
      </c>
    </row>
    <row r="3405" spans="1:5" x14ac:dyDescent="0.35">
      <c r="A3405">
        <v>9775</v>
      </c>
      <c r="B3405">
        <v>43</v>
      </c>
      <c r="C3405" t="str" cm="1">
        <f t="array" ref="C3405">_xlfn.XLOOKUP(A3405,A3405:A8404,'working_data '!S3415:S8414,NA,0)</f>
        <v>Male</v>
      </c>
      <c r="D3405" cm="1">
        <f t="array" ref="D3405">_xlfn.XLOOKUP(A3405,A3405:A8404,'working_data '!T3415:T8414,NA,0)</f>
        <v>76190.61</v>
      </c>
      <c r="E3405" t="str" cm="1">
        <f t="array" ref="E3405">_xlfn.XLOOKUP(B3405,B3405:B8404,'working_data '!U3415:U8414,NA,0)</f>
        <v>Bronze</v>
      </c>
    </row>
    <row r="3406" spans="1:5" x14ac:dyDescent="0.35">
      <c r="A3406">
        <v>6633</v>
      </c>
      <c r="B3406">
        <v>57</v>
      </c>
      <c r="C3406" t="str" cm="1">
        <f t="array" ref="C3406">_xlfn.XLOOKUP(A3406,A3406:A8405,'working_data '!S3416:S8415,NA,0)</f>
        <v>Other</v>
      </c>
      <c r="D3406" cm="1">
        <f t="array" ref="D3406">_xlfn.XLOOKUP(A3406,A3406:A8405,'working_data '!T3416:T8415,NA,0)</f>
        <v>20609.03</v>
      </c>
      <c r="E3406" t="str" cm="1">
        <f t="array" ref="E3406">_xlfn.XLOOKUP(B3406,B3406:B8405,'working_data '!U3416:U8415,NA,0)</f>
        <v>Silver</v>
      </c>
    </row>
    <row r="3407" spans="1:5" x14ac:dyDescent="0.35">
      <c r="A3407">
        <v>7732</v>
      </c>
      <c r="B3407">
        <v>19</v>
      </c>
      <c r="C3407" t="str" cm="1">
        <f t="array" ref="C3407">_xlfn.XLOOKUP(A3407,A3407:A8406,'working_data '!S3417:S8416,NA,0)</f>
        <v>Other</v>
      </c>
      <c r="D3407" cm="1">
        <f t="array" ref="D3407">_xlfn.XLOOKUP(A3407,A3407:A8406,'working_data '!T3417:T8416,NA,0)</f>
        <v>104505.25</v>
      </c>
      <c r="E3407" t="str" cm="1">
        <f t="array" ref="E3407">_xlfn.XLOOKUP(B3407,B3407:B8406,'working_data '!U3417:U8416,NA,0)</f>
        <v>Bronze</v>
      </c>
    </row>
    <row r="3408" spans="1:5" x14ac:dyDescent="0.35">
      <c r="A3408">
        <v>5327</v>
      </c>
      <c r="B3408">
        <v>31</v>
      </c>
      <c r="C3408" t="str" cm="1">
        <f t="array" ref="C3408">_xlfn.XLOOKUP(A3408,A3408:A8407,'working_data '!S3418:S8417,NA,0)</f>
        <v>Other</v>
      </c>
      <c r="D3408" cm="1">
        <f t="array" ref="D3408">_xlfn.XLOOKUP(A3408,A3408:A8407,'working_data '!T3418:T8417,NA,0)</f>
        <v>67847.39</v>
      </c>
      <c r="E3408" t="str" cm="1">
        <f t="array" ref="E3408">_xlfn.XLOOKUP(B3408,B3408:B8407,'working_data '!U3418:U8417,NA,0)</f>
        <v>Platinum</v>
      </c>
    </row>
    <row r="3409" spans="1:5" x14ac:dyDescent="0.35">
      <c r="A3409">
        <v>7275</v>
      </c>
      <c r="B3409">
        <v>68</v>
      </c>
      <c r="C3409" t="str" cm="1">
        <f t="array" ref="C3409">_xlfn.XLOOKUP(A3409,A3409:A8408,'working_data '!S3419:S8418,NA,0)</f>
        <v>Male</v>
      </c>
      <c r="D3409" cm="1">
        <f t="array" ref="D3409">_xlfn.XLOOKUP(A3409,A3409:A8408,'working_data '!T3419:T8418,NA,0)</f>
        <v>46205.15</v>
      </c>
      <c r="E3409" t="str" cm="1">
        <f t="array" ref="E3409">_xlfn.XLOOKUP(B3409,B3409:B8408,'working_data '!U3419:U8418,NA,0)</f>
        <v>Gold</v>
      </c>
    </row>
    <row r="3410" spans="1:5" x14ac:dyDescent="0.35">
      <c r="A3410">
        <v>8955</v>
      </c>
      <c r="B3410">
        <v>38</v>
      </c>
      <c r="C3410" t="str" cm="1">
        <f t="array" ref="C3410">_xlfn.XLOOKUP(A3410,A3410:A8409,'working_data '!S3420:S8419,NA,0)</f>
        <v>Male</v>
      </c>
      <c r="D3410" cm="1">
        <f t="array" ref="D3410">_xlfn.XLOOKUP(A3410,A3410:A8409,'working_data '!T3420:T8419,NA,0)</f>
        <v>106938.11</v>
      </c>
      <c r="E3410" t="str" cm="1">
        <f t="array" ref="E3410">_xlfn.XLOOKUP(B3410,B3410:B8409,'working_data '!U3420:U8419,NA,0)</f>
        <v>Gold</v>
      </c>
    </row>
    <row r="3411" spans="1:5" x14ac:dyDescent="0.35">
      <c r="A3411">
        <v>8750</v>
      </c>
      <c r="B3411">
        <v>70</v>
      </c>
      <c r="C3411" t="str" cm="1">
        <f t="array" ref="C3411">_xlfn.XLOOKUP(A3411,A3411:A8410,'working_data '!S3421:S8420,NA,0)</f>
        <v>Male</v>
      </c>
      <c r="D3411" cm="1">
        <f t="array" ref="D3411">_xlfn.XLOOKUP(A3411,A3411:A8410,'working_data '!T3421:T8420,NA,0)</f>
        <v>78267.429999999993</v>
      </c>
      <c r="E3411" t="str" cm="1">
        <f t="array" ref="E3411">_xlfn.XLOOKUP(B3411,B3411:B8410,'working_data '!U3421:U8420,NA,0)</f>
        <v>Silver</v>
      </c>
    </row>
    <row r="3412" spans="1:5" x14ac:dyDescent="0.35">
      <c r="A3412">
        <v>1613</v>
      </c>
      <c r="B3412">
        <v>52</v>
      </c>
      <c r="C3412" t="str" cm="1">
        <f t="array" ref="C3412">_xlfn.XLOOKUP(A3412,A3412:A8411,'working_data '!S3422:S8421,NA,0)</f>
        <v>Female</v>
      </c>
      <c r="D3412" cm="1">
        <f t="array" ref="D3412">_xlfn.XLOOKUP(A3412,A3412:A8411,'working_data '!T3422:T8421,NA,0)</f>
        <v>90911</v>
      </c>
      <c r="E3412" t="str" cm="1">
        <f t="array" ref="E3412">_xlfn.XLOOKUP(B3412,B3412:B8411,'working_data '!U3422:U8421,NA,0)</f>
        <v>Silver</v>
      </c>
    </row>
    <row r="3413" spans="1:5" x14ac:dyDescent="0.35">
      <c r="A3413">
        <v>3821</v>
      </c>
      <c r="B3413">
        <v>70</v>
      </c>
      <c r="C3413" t="str" cm="1">
        <f t="array" ref="C3413">_xlfn.XLOOKUP(A3413,A3413:A8412,'working_data '!S3423:S8422,NA,0)</f>
        <v>Other</v>
      </c>
      <c r="D3413" cm="1">
        <f t="array" ref="D3413">_xlfn.XLOOKUP(A3413,A3413:A8412,'working_data '!T3423:T8422,NA,0)</f>
        <v>68479.66</v>
      </c>
      <c r="E3413" t="str" cm="1">
        <f t="array" ref="E3413">_xlfn.XLOOKUP(B3413,B3413:B8412,'working_data '!U3423:U8422,NA,0)</f>
        <v>Platinum</v>
      </c>
    </row>
    <row r="3414" spans="1:5" x14ac:dyDescent="0.35">
      <c r="A3414">
        <v>5512</v>
      </c>
      <c r="B3414">
        <v>31</v>
      </c>
      <c r="C3414" t="str" cm="1">
        <f t="array" ref="C3414">_xlfn.XLOOKUP(A3414,A3414:A8413,'working_data '!S3424:S8423,NA,0)</f>
        <v>Male</v>
      </c>
      <c r="D3414" cm="1">
        <f t="array" ref="D3414">_xlfn.XLOOKUP(A3414,A3414:A8413,'working_data '!T3424:T8423,NA,0)</f>
        <v>72994.789999999994</v>
      </c>
      <c r="E3414" t="str" cm="1">
        <f t="array" ref="E3414">_xlfn.XLOOKUP(B3414,B3414:B8413,'working_data '!U3424:U8423,NA,0)</f>
        <v>Silver</v>
      </c>
    </row>
    <row r="3415" spans="1:5" x14ac:dyDescent="0.35">
      <c r="A3415">
        <v>7602</v>
      </c>
      <c r="B3415">
        <v>67</v>
      </c>
      <c r="C3415" t="str" cm="1">
        <f t="array" ref="C3415">_xlfn.XLOOKUP(A3415,A3415:A8414,'working_data '!S3425:S8424,NA,0)</f>
        <v>Other</v>
      </c>
      <c r="D3415" cm="1">
        <f t="array" ref="D3415">_xlfn.XLOOKUP(A3415,A3415:A8414,'working_data '!T3425:T8424,NA,0)</f>
        <v>119458.68</v>
      </c>
      <c r="E3415" t="str" cm="1">
        <f t="array" ref="E3415">_xlfn.XLOOKUP(B3415,B3415:B8414,'working_data '!U3425:U8424,NA,0)</f>
        <v>Bronze</v>
      </c>
    </row>
    <row r="3416" spans="1:5" x14ac:dyDescent="0.35">
      <c r="A3416">
        <v>3356</v>
      </c>
      <c r="B3416">
        <v>29</v>
      </c>
      <c r="C3416" t="str" cm="1">
        <f t="array" ref="C3416">_xlfn.XLOOKUP(A3416,A3416:A8415,'working_data '!S3426:S8425,NA,0)</f>
        <v>Female</v>
      </c>
      <c r="D3416" cm="1">
        <f t="array" ref="D3416">_xlfn.XLOOKUP(A3416,A3416:A8415,'working_data '!T3426:T8425,NA,0)</f>
        <v>98202.35</v>
      </c>
      <c r="E3416" t="str" cm="1">
        <f t="array" ref="E3416">_xlfn.XLOOKUP(B3416,B3416:B8415,'working_data '!U3426:U8425,NA,0)</f>
        <v>Silver</v>
      </c>
    </row>
    <row r="3417" spans="1:5" x14ac:dyDescent="0.35">
      <c r="A3417">
        <v>7581</v>
      </c>
      <c r="B3417">
        <v>63</v>
      </c>
      <c r="C3417" t="str" cm="1">
        <f t="array" ref="C3417">_xlfn.XLOOKUP(A3417,A3417:A8416,'working_data '!S3427:S8426,NA,0)</f>
        <v>Other</v>
      </c>
      <c r="D3417" cm="1">
        <f t="array" ref="D3417">_xlfn.XLOOKUP(A3417,A3417:A8416,'working_data '!T3427:T8426,NA,0)</f>
        <v>104959.43</v>
      </c>
      <c r="E3417" t="str" cm="1">
        <f t="array" ref="E3417">_xlfn.XLOOKUP(B3417,B3417:B8416,'working_data '!U3427:U8426,NA,0)</f>
        <v>Silver</v>
      </c>
    </row>
    <row r="3418" spans="1:5" x14ac:dyDescent="0.35">
      <c r="A3418">
        <v>1635</v>
      </c>
      <c r="B3418">
        <v>27</v>
      </c>
      <c r="C3418" t="str" cm="1">
        <f t="array" ref="C3418">_xlfn.XLOOKUP(A3418,A3418:A8417,'working_data '!S3428:S8427,NA,0)</f>
        <v>Female</v>
      </c>
      <c r="D3418" cm="1">
        <f t="array" ref="D3418">_xlfn.XLOOKUP(A3418,A3418:A8417,'working_data '!T3428:T8427,NA,0)</f>
        <v>36926.199999999997</v>
      </c>
      <c r="E3418" t="str" cm="1">
        <f t="array" ref="E3418">_xlfn.XLOOKUP(B3418,B3418:B8417,'working_data '!U3428:U8427,NA,0)</f>
        <v>Silver</v>
      </c>
    </row>
    <row r="3419" spans="1:5" x14ac:dyDescent="0.35">
      <c r="A3419">
        <v>7484</v>
      </c>
      <c r="B3419">
        <v>32</v>
      </c>
      <c r="C3419" t="str" cm="1">
        <f t="array" ref="C3419">_xlfn.XLOOKUP(A3419,A3419:A8418,'working_data '!S3429:S8428,NA,0)</f>
        <v>Other</v>
      </c>
      <c r="D3419" cm="1">
        <f t="array" ref="D3419">_xlfn.XLOOKUP(A3419,A3419:A8418,'working_data '!T3429:T8428,NA,0)</f>
        <v>96319.2</v>
      </c>
      <c r="E3419" t="str" cm="1">
        <f t="array" ref="E3419">_xlfn.XLOOKUP(B3419,B3419:B8418,'working_data '!U3429:U8428,NA,0)</f>
        <v>Bronze</v>
      </c>
    </row>
    <row r="3420" spans="1:5" x14ac:dyDescent="0.35">
      <c r="A3420">
        <v>6431</v>
      </c>
      <c r="B3420">
        <v>28</v>
      </c>
      <c r="C3420" t="str" cm="1">
        <f t="array" ref="C3420">_xlfn.XLOOKUP(A3420,A3420:A8419,'working_data '!S3430:S8429,NA,0)</f>
        <v>Other</v>
      </c>
      <c r="D3420" cm="1">
        <f t="array" ref="D3420">_xlfn.XLOOKUP(A3420,A3420:A8419,'working_data '!T3430:T8429,NA,0)</f>
        <v>44382.63</v>
      </c>
      <c r="E3420" t="str" cm="1">
        <f t="array" ref="E3420">_xlfn.XLOOKUP(B3420,B3420:B8419,'working_data '!U3430:U8429,NA,0)</f>
        <v>Silver</v>
      </c>
    </row>
    <row r="3421" spans="1:5" x14ac:dyDescent="0.35">
      <c r="A3421">
        <v>4892</v>
      </c>
      <c r="B3421">
        <v>49</v>
      </c>
      <c r="C3421" t="str" cm="1">
        <f t="array" ref="C3421">_xlfn.XLOOKUP(A3421,A3421:A8420,'working_data '!S3431:S8430,NA,0)</f>
        <v>Female</v>
      </c>
      <c r="D3421" cm="1">
        <f t="array" ref="D3421">_xlfn.XLOOKUP(A3421,A3421:A8420,'working_data '!T3431:T8430,NA,0)</f>
        <v>65980.08</v>
      </c>
      <c r="E3421" t="str" cm="1">
        <f t="array" ref="E3421">_xlfn.XLOOKUP(B3421,B3421:B8420,'working_data '!U3431:U8430,NA,0)</f>
        <v>Silver</v>
      </c>
    </row>
    <row r="3422" spans="1:5" x14ac:dyDescent="0.35">
      <c r="A3422">
        <v>1807</v>
      </c>
      <c r="B3422">
        <v>27</v>
      </c>
      <c r="C3422" t="str" cm="1">
        <f t="array" ref="C3422">_xlfn.XLOOKUP(A3422,A3422:A8421,'working_data '!S3432:S8431,NA,0)</f>
        <v>Other</v>
      </c>
      <c r="D3422" cm="1">
        <f t="array" ref="D3422">_xlfn.XLOOKUP(A3422,A3422:A8421,'working_data '!T3432:T8431,NA,0)</f>
        <v>102681.79</v>
      </c>
      <c r="E3422" t="str" cm="1">
        <f t="array" ref="E3422">_xlfn.XLOOKUP(B3422,B3422:B8421,'working_data '!U3432:U8431,NA,0)</f>
        <v>Platinum</v>
      </c>
    </row>
    <row r="3423" spans="1:5" x14ac:dyDescent="0.35">
      <c r="A3423">
        <v>8785</v>
      </c>
      <c r="B3423">
        <v>32</v>
      </c>
      <c r="C3423" t="str" cm="1">
        <f t="array" ref="C3423">_xlfn.XLOOKUP(A3423,A3423:A8422,'working_data '!S3433:S8432,NA,0)</f>
        <v>Other</v>
      </c>
      <c r="D3423" cm="1">
        <f t="array" ref="D3423">_xlfn.XLOOKUP(A3423,A3423:A8422,'working_data '!T3433:T8432,NA,0)</f>
        <v>73846.259999999995</v>
      </c>
      <c r="E3423" t="str" cm="1">
        <f t="array" ref="E3423">_xlfn.XLOOKUP(B3423,B3423:B8422,'working_data '!U3433:U8432,NA,0)</f>
        <v>Bronze</v>
      </c>
    </row>
    <row r="3424" spans="1:5" x14ac:dyDescent="0.35">
      <c r="A3424">
        <v>5400</v>
      </c>
      <c r="B3424">
        <v>37</v>
      </c>
      <c r="C3424" t="str" cm="1">
        <f t="array" ref="C3424">_xlfn.XLOOKUP(A3424,A3424:A8423,'working_data '!S3434:S8433,NA,0)</f>
        <v>Female</v>
      </c>
      <c r="D3424" cm="1">
        <f t="array" ref="D3424">_xlfn.XLOOKUP(A3424,A3424:A8423,'working_data '!T3434:T8433,NA,0)</f>
        <v>79837.22</v>
      </c>
      <c r="E3424" t="str" cm="1">
        <f t="array" ref="E3424">_xlfn.XLOOKUP(B3424,B3424:B8423,'working_data '!U3434:U8433,NA,0)</f>
        <v>Silver</v>
      </c>
    </row>
    <row r="3425" spans="1:5" x14ac:dyDescent="0.35">
      <c r="A3425">
        <v>7102</v>
      </c>
      <c r="B3425">
        <v>34</v>
      </c>
      <c r="C3425" t="str" cm="1">
        <f t="array" ref="C3425">_xlfn.XLOOKUP(A3425,A3425:A8424,'working_data '!S3435:S8434,NA,0)</f>
        <v>Other</v>
      </c>
      <c r="D3425" cm="1">
        <f t="array" ref="D3425">_xlfn.XLOOKUP(A3425,A3425:A8424,'working_data '!T3435:T8434,NA,0)</f>
        <v>34228.68</v>
      </c>
      <c r="E3425" t="str" cm="1">
        <f t="array" ref="E3425">_xlfn.XLOOKUP(B3425,B3425:B8424,'working_data '!U3435:U8434,NA,0)</f>
        <v>Silver</v>
      </c>
    </row>
    <row r="3426" spans="1:5" x14ac:dyDescent="0.35">
      <c r="A3426">
        <v>1331</v>
      </c>
      <c r="B3426">
        <v>26</v>
      </c>
      <c r="C3426" t="str" cm="1">
        <f t="array" ref="C3426">_xlfn.XLOOKUP(A3426,A3426:A8425,'working_data '!S3436:S8435,NA,0)</f>
        <v>Female</v>
      </c>
      <c r="D3426" cm="1">
        <f t="array" ref="D3426">_xlfn.XLOOKUP(A3426,A3426:A8425,'working_data '!T3436:T8435,NA,0)</f>
        <v>76807.88</v>
      </c>
      <c r="E3426" t="str" cm="1">
        <f t="array" ref="E3426">_xlfn.XLOOKUP(B3426,B3426:B8425,'working_data '!U3436:U8435,NA,0)</f>
        <v>Silver</v>
      </c>
    </row>
    <row r="3427" spans="1:5" x14ac:dyDescent="0.35">
      <c r="A3427">
        <v>6535</v>
      </c>
      <c r="B3427">
        <v>35</v>
      </c>
      <c r="C3427" t="str" cm="1">
        <f t="array" ref="C3427">_xlfn.XLOOKUP(A3427,A3427:A8426,'working_data '!S3437:S8436,NA,0)</f>
        <v>Male</v>
      </c>
      <c r="D3427" cm="1">
        <f t="array" ref="D3427">_xlfn.XLOOKUP(A3427,A3427:A8426,'working_data '!T3437:T8436,NA,0)</f>
        <v>42994.02</v>
      </c>
      <c r="E3427" t="str" cm="1">
        <f t="array" ref="E3427">_xlfn.XLOOKUP(B3427,B3427:B8426,'working_data '!U3437:U8436,NA,0)</f>
        <v>Platinum</v>
      </c>
    </row>
    <row r="3428" spans="1:5" x14ac:dyDescent="0.35">
      <c r="A3428">
        <v>5965</v>
      </c>
      <c r="B3428">
        <v>22</v>
      </c>
      <c r="C3428" t="str" cm="1">
        <f t="array" ref="C3428">_xlfn.XLOOKUP(A3428,A3428:A8427,'working_data '!S3438:S8437,NA,0)</f>
        <v>Male</v>
      </c>
      <c r="D3428" cm="1">
        <f t="array" ref="D3428">_xlfn.XLOOKUP(A3428,A3428:A8427,'working_data '!T3438:T8437,NA,0)</f>
        <v>86941.57</v>
      </c>
      <c r="E3428" t="str" cm="1">
        <f t="array" ref="E3428">_xlfn.XLOOKUP(B3428,B3428:B8427,'working_data '!U3438:U8437,NA,0)</f>
        <v>Bronze</v>
      </c>
    </row>
    <row r="3429" spans="1:5" x14ac:dyDescent="0.35">
      <c r="A3429">
        <v>6094</v>
      </c>
      <c r="B3429">
        <v>67</v>
      </c>
      <c r="C3429" t="str" cm="1">
        <f t="array" ref="C3429">_xlfn.XLOOKUP(A3429,A3429:A8428,'working_data '!S3439:S8438,NA,0)</f>
        <v>Male</v>
      </c>
      <c r="D3429" cm="1">
        <f t="array" ref="D3429">_xlfn.XLOOKUP(A3429,A3429:A8428,'working_data '!T3439:T8438,NA,0)</f>
        <v>95633.93</v>
      </c>
      <c r="E3429" t="str" cm="1">
        <f t="array" ref="E3429">_xlfn.XLOOKUP(B3429,B3429:B8428,'working_data '!U3439:U8438,NA,0)</f>
        <v>Silver</v>
      </c>
    </row>
    <row r="3430" spans="1:5" x14ac:dyDescent="0.35">
      <c r="A3430">
        <v>5593</v>
      </c>
      <c r="B3430">
        <v>43</v>
      </c>
      <c r="C3430" t="str" cm="1">
        <f t="array" ref="C3430">_xlfn.XLOOKUP(A3430,A3430:A8429,'working_data '!S3440:S8439,NA,0)</f>
        <v>Female</v>
      </c>
      <c r="D3430" cm="1">
        <f t="array" ref="D3430">_xlfn.XLOOKUP(A3430,A3430:A8429,'working_data '!T3440:T8439,NA,0)</f>
        <v>102868.03</v>
      </c>
      <c r="E3430" t="str" cm="1">
        <f t="array" ref="E3430">_xlfn.XLOOKUP(B3430,B3430:B8429,'working_data '!U3440:U8439,NA,0)</f>
        <v>Platinum</v>
      </c>
    </row>
    <row r="3431" spans="1:5" x14ac:dyDescent="0.35">
      <c r="A3431">
        <v>9054</v>
      </c>
      <c r="B3431">
        <v>21</v>
      </c>
      <c r="C3431" t="str" cm="1">
        <f t="array" ref="C3431">_xlfn.XLOOKUP(A3431,A3431:A8430,'working_data '!S3441:S8440,NA,0)</f>
        <v>Male</v>
      </c>
      <c r="D3431" cm="1">
        <f t="array" ref="D3431">_xlfn.XLOOKUP(A3431,A3431:A8430,'working_data '!T3441:T8440,NA,0)</f>
        <v>88627.34</v>
      </c>
      <c r="E3431" t="str" cm="1">
        <f t="array" ref="E3431">_xlfn.XLOOKUP(B3431,B3431:B8430,'working_data '!U3441:U8440,NA,0)</f>
        <v>Bronze</v>
      </c>
    </row>
    <row r="3432" spans="1:5" x14ac:dyDescent="0.35">
      <c r="A3432">
        <v>2609</v>
      </c>
      <c r="B3432">
        <v>51</v>
      </c>
      <c r="C3432" t="str" cm="1">
        <f t="array" ref="C3432">_xlfn.XLOOKUP(A3432,A3432:A8431,'working_data '!S3442:S8441,NA,0)</f>
        <v>Female</v>
      </c>
      <c r="D3432" cm="1">
        <f t="array" ref="D3432">_xlfn.XLOOKUP(A3432,A3432:A8431,'working_data '!T3442:T8441,NA,0)</f>
        <v>53665.25</v>
      </c>
      <c r="E3432" t="str" cm="1">
        <f t="array" ref="E3432">_xlfn.XLOOKUP(B3432,B3432:B8431,'working_data '!U3442:U8441,NA,0)</f>
        <v>Bronze</v>
      </c>
    </row>
    <row r="3433" spans="1:5" x14ac:dyDescent="0.35">
      <c r="A3433">
        <v>4734</v>
      </c>
      <c r="B3433">
        <v>31</v>
      </c>
      <c r="C3433" t="str" cm="1">
        <f t="array" ref="C3433">_xlfn.XLOOKUP(A3433,A3433:A8432,'working_data '!S3443:S8442,NA,0)</f>
        <v>Other</v>
      </c>
      <c r="D3433" cm="1">
        <f t="array" ref="D3433">_xlfn.XLOOKUP(A3433,A3433:A8432,'working_data '!T3443:T8442,NA,0)</f>
        <v>111668.17</v>
      </c>
      <c r="E3433" t="str" cm="1">
        <f t="array" ref="E3433">_xlfn.XLOOKUP(B3433,B3433:B8432,'working_data '!U3443:U8442,NA,0)</f>
        <v>Gold</v>
      </c>
    </row>
    <row r="3434" spans="1:5" x14ac:dyDescent="0.35">
      <c r="A3434">
        <v>3201</v>
      </c>
      <c r="B3434">
        <v>53</v>
      </c>
      <c r="C3434" t="str" cm="1">
        <f t="array" ref="C3434">_xlfn.XLOOKUP(A3434,A3434:A8433,'working_data '!S3444:S8443,NA,0)</f>
        <v>Other</v>
      </c>
      <c r="D3434" cm="1">
        <f t="array" ref="D3434">_xlfn.XLOOKUP(A3434,A3434:A8433,'working_data '!T3444:T8443,NA,0)</f>
        <v>110547.29</v>
      </c>
      <c r="E3434" t="str" cm="1">
        <f t="array" ref="E3434">_xlfn.XLOOKUP(B3434,B3434:B8433,'working_data '!U3444:U8443,NA,0)</f>
        <v>Silver</v>
      </c>
    </row>
    <row r="3435" spans="1:5" x14ac:dyDescent="0.35">
      <c r="A3435">
        <v>5923</v>
      </c>
      <c r="B3435">
        <v>51</v>
      </c>
      <c r="C3435" t="str" cm="1">
        <f t="array" ref="C3435">_xlfn.XLOOKUP(A3435,A3435:A8434,'working_data '!S3445:S8444,NA,0)</f>
        <v>Other</v>
      </c>
      <c r="D3435" cm="1">
        <f t="array" ref="D3435">_xlfn.XLOOKUP(A3435,A3435:A8434,'working_data '!T3445:T8444,NA,0)</f>
        <v>107881.63</v>
      </c>
      <c r="E3435" t="str" cm="1">
        <f t="array" ref="E3435">_xlfn.XLOOKUP(B3435,B3435:B8434,'working_data '!U3445:U8444,NA,0)</f>
        <v>Bronze</v>
      </c>
    </row>
    <row r="3436" spans="1:5" x14ac:dyDescent="0.35">
      <c r="A3436">
        <v>8259</v>
      </c>
      <c r="B3436">
        <v>59</v>
      </c>
      <c r="C3436" t="str" cm="1">
        <f t="array" ref="C3436">_xlfn.XLOOKUP(A3436,A3436:A8435,'working_data '!S3446:S8445,NA,0)</f>
        <v>Male</v>
      </c>
      <c r="D3436" cm="1">
        <f t="array" ref="D3436">_xlfn.XLOOKUP(A3436,A3436:A8435,'working_data '!T3446:T8445,NA,0)</f>
        <v>81761.3</v>
      </c>
      <c r="E3436" t="str" cm="1">
        <f t="array" ref="E3436">_xlfn.XLOOKUP(B3436,B3436:B8435,'working_data '!U3446:U8445,NA,0)</f>
        <v>Platinum</v>
      </c>
    </row>
    <row r="3437" spans="1:5" x14ac:dyDescent="0.35">
      <c r="A3437">
        <v>6257</v>
      </c>
      <c r="B3437">
        <v>60</v>
      </c>
      <c r="C3437" t="str" cm="1">
        <f t="array" ref="C3437">_xlfn.XLOOKUP(A3437,A3437:A8436,'working_data '!S3447:S8446,NA,0)</f>
        <v>Other</v>
      </c>
      <c r="D3437" cm="1">
        <f t="array" ref="D3437">_xlfn.XLOOKUP(A3437,A3437:A8436,'working_data '!T3447:T8446,NA,0)</f>
        <v>54192.36</v>
      </c>
      <c r="E3437" t="str" cm="1">
        <f t="array" ref="E3437">_xlfn.XLOOKUP(B3437,B3437:B8436,'working_data '!U3447:U8446,NA,0)</f>
        <v>Bronze</v>
      </c>
    </row>
    <row r="3438" spans="1:5" x14ac:dyDescent="0.35">
      <c r="A3438">
        <v>5414</v>
      </c>
      <c r="B3438">
        <v>23</v>
      </c>
      <c r="C3438" t="str" cm="1">
        <f t="array" ref="C3438">_xlfn.XLOOKUP(A3438,A3438:A8437,'working_data '!S3448:S8447,NA,0)</f>
        <v>Male</v>
      </c>
      <c r="D3438" cm="1">
        <f t="array" ref="D3438">_xlfn.XLOOKUP(A3438,A3438:A8437,'working_data '!T3448:T8447,NA,0)</f>
        <v>93459.8</v>
      </c>
      <c r="E3438" t="str" cm="1">
        <f t="array" ref="E3438">_xlfn.XLOOKUP(B3438,B3438:B8437,'working_data '!U3448:U8447,NA,0)</f>
        <v>Bronze</v>
      </c>
    </row>
    <row r="3439" spans="1:5" x14ac:dyDescent="0.35">
      <c r="A3439">
        <v>7828</v>
      </c>
      <c r="B3439">
        <v>34</v>
      </c>
      <c r="C3439" t="str" cm="1">
        <f t="array" ref="C3439">_xlfn.XLOOKUP(A3439,A3439:A8438,'working_data '!S3449:S8448,NA,0)</f>
        <v>Other</v>
      </c>
      <c r="D3439" cm="1">
        <f t="array" ref="D3439">_xlfn.XLOOKUP(A3439,A3439:A8438,'working_data '!T3449:T8448,NA,0)</f>
        <v>110682.2</v>
      </c>
      <c r="E3439" t="str" cm="1">
        <f t="array" ref="E3439">_xlfn.XLOOKUP(B3439,B3439:B8438,'working_data '!U3449:U8448,NA,0)</f>
        <v>Gold</v>
      </c>
    </row>
    <row r="3440" spans="1:5" x14ac:dyDescent="0.35">
      <c r="A3440">
        <v>2462</v>
      </c>
      <c r="B3440">
        <v>66</v>
      </c>
      <c r="C3440" t="str" cm="1">
        <f t="array" ref="C3440">_xlfn.XLOOKUP(A3440,A3440:A8439,'working_data '!S3450:S8449,NA,0)</f>
        <v>Male</v>
      </c>
      <c r="D3440" cm="1">
        <f t="array" ref="D3440">_xlfn.XLOOKUP(A3440,A3440:A8439,'working_data '!T3450:T8449,NA,0)</f>
        <v>40224.54</v>
      </c>
      <c r="E3440" t="str" cm="1">
        <f t="array" ref="E3440">_xlfn.XLOOKUP(B3440,B3440:B8439,'working_data '!U3450:U8449,NA,0)</f>
        <v>Bronze</v>
      </c>
    </row>
    <row r="3441" spans="1:5" x14ac:dyDescent="0.35">
      <c r="A3441">
        <v>4079</v>
      </c>
      <c r="B3441">
        <v>52</v>
      </c>
      <c r="C3441" t="str" cm="1">
        <f t="array" ref="C3441">_xlfn.XLOOKUP(A3441,A3441:A8440,'working_data '!S3451:S8450,NA,0)</f>
        <v>Male</v>
      </c>
      <c r="D3441" cm="1">
        <f t="array" ref="D3441">_xlfn.XLOOKUP(A3441,A3441:A8440,'working_data '!T3451:T8450,NA,0)</f>
        <v>26218.35</v>
      </c>
      <c r="E3441" t="str" cm="1">
        <f t="array" ref="E3441">_xlfn.XLOOKUP(B3441,B3441:B8440,'working_data '!U3451:U8450,NA,0)</f>
        <v>Bronze</v>
      </c>
    </row>
    <row r="3442" spans="1:5" x14ac:dyDescent="0.35">
      <c r="A3442">
        <v>8237</v>
      </c>
      <c r="B3442">
        <v>55</v>
      </c>
      <c r="C3442" t="str" cm="1">
        <f t="array" ref="C3442">_xlfn.XLOOKUP(A3442,A3442:A8441,'working_data '!S3452:S8451,NA,0)</f>
        <v>Male</v>
      </c>
      <c r="D3442" cm="1">
        <f t="array" ref="D3442">_xlfn.XLOOKUP(A3442,A3442:A8441,'working_data '!T3452:T8451,NA,0)</f>
        <v>32481.61</v>
      </c>
      <c r="E3442" t="str" cm="1">
        <f t="array" ref="E3442">_xlfn.XLOOKUP(B3442,B3442:B8441,'working_data '!U3452:U8451,NA,0)</f>
        <v>Platinum</v>
      </c>
    </row>
    <row r="3443" spans="1:5" x14ac:dyDescent="0.35">
      <c r="A3443">
        <v>4463</v>
      </c>
      <c r="B3443">
        <v>59</v>
      </c>
      <c r="C3443" t="str" cm="1">
        <f t="array" ref="C3443">_xlfn.XLOOKUP(A3443,A3443:A8442,'working_data '!S3453:S8452,NA,0)</f>
        <v>Male</v>
      </c>
      <c r="D3443" cm="1">
        <f t="array" ref="D3443">_xlfn.XLOOKUP(A3443,A3443:A8442,'working_data '!T3453:T8452,NA,0)</f>
        <v>94660.82</v>
      </c>
      <c r="E3443" t="str" cm="1">
        <f t="array" ref="E3443">_xlfn.XLOOKUP(B3443,B3443:B8442,'working_data '!U3453:U8452,NA,0)</f>
        <v>Platinum</v>
      </c>
    </row>
    <row r="3444" spans="1:5" x14ac:dyDescent="0.35">
      <c r="A3444">
        <v>7671</v>
      </c>
      <c r="B3444">
        <v>56</v>
      </c>
      <c r="C3444" t="str" cm="1">
        <f t="array" ref="C3444">_xlfn.XLOOKUP(A3444,A3444:A8443,'working_data '!S3454:S8453,NA,0)</f>
        <v>Female</v>
      </c>
      <c r="D3444" cm="1">
        <f t="array" ref="D3444">_xlfn.XLOOKUP(A3444,A3444:A8443,'working_data '!T3454:T8453,NA,0)</f>
        <v>52238.36</v>
      </c>
      <c r="E3444" t="str" cm="1">
        <f t="array" ref="E3444">_xlfn.XLOOKUP(B3444,B3444:B8443,'working_data '!U3454:U8453,NA,0)</f>
        <v>Platinum</v>
      </c>
    </row>
    <row r="3445" spans="1:5" x14ac:dyDescent="0.35">
      <c r="A3445">
        <v>8937</v>
      </c>
      <c r="B3445">
        <v>35</v>
      </c>
      <c r="C3445" t="str" cm="1">
        <f t="array" ref="C3445">_xlfn.XLOOKUP(A3445,A3445:A8444,'working_data '!S3455:S8454,NA,0)</f>
        <v>Male</v>
      </c>
      <c r="D3445" cm="1">
        <f t="array" ref="D3445">_xlfn.XLOOKUP(A3445,A3445:A8444,'working_data '!T3455:T8454,NA,0)</f>
        <v>59581.279999999999</v>
      </c>
      <c r="E3445" t="str" cm="1">
        <f t="array" ref="E3445">_xlfn.XLOOKUP(B3445,B3445:B8444,'working_data '!U3455:U8454,NA,0)</f>
        <v>Platinum</v>
      </c>
    </row>
    <row r="3446" spans="1:5" x14ac:dyDescent="0.35">
      <c r="A3446">
        <v>9462</v>
      </c>
      <c r="B3446">
        <v>52</v>
      </c>
      <c r="C3446" t="str" cm="1">
        <f t="array" ref="C3446">_xlfn.XLOOKUP(A3446,A3446:A8445,'working_data '!S3456:S8455,NA,0)</f>
        <v>Female</v>
      </c>
      <c r="D3446" cm="1">
        <f t="array" ref="D3446">_xlfn.XLOOKUP(A3446,A3446:A8445,'working_data '!T3456:T8455,NA,0)</f>
        <v>96638.31</v>
      </c>
      <c r="E3446" t="str" cm="1">
        <f t="array" ref="E3446">_xlfn.XLOOKUP(B3446,B3446:B8445,'working_data '!U3456:U8455,NA,0)</f>
        <v>Gold</v>
      </c>
    </row>
    <row r="3447" spans="1:5" x14ac:dyDescent="0.35">
      <c r="A3447">
        <v>7126</v>
      </c>
      <c r="B3447">
        <v>60</v>
      </c>
      <c r="C3447" t="str" cm="1">
        <f t="array" ref="C3447">_xlfn.XLOOKUP(A3447,A3447:A8446,'working_data '!S3457:S8456,NA,0)</f>
        <v>Male</v>
      </c>
      <c r="D3447" cm="1">
        <f t="array" ref="D3447">_xlfn.XLOOKUP(A3447,A3447:A8446,'working_data '!T3457:T8456,NA,0)</f>
        <v>90013.91</v>
      </c>
      <c r="E3447" t="str" cm="1">
        <f t="array" ref="E3447">_xlfn.XLOOKUP(B3447,B3447:B8446,'working_data '!U3457:U8456,NA,0)</f>
        <v>Silver</v>
      </c>
    </row>
    <row r="3448" spans="1:5" x14ac:dyDescent="0.35">
      <c r="A3448">
        <v>1920</v>
      </c>
      <c r="B3448">
        <v>28</v>
      </c>
      <c r="C3448" t="str" cm="1">
        <f t="array" ref="C3448">_xlfn.XLOOKUP(A3448,A3448:A8447,'working_data '!S3458:S8457,NA,0)</f>
        <v>Other</v>
      </c>
      <c r="D3448" cm="1">
        <f t="array" ref="D3448">_xlfn.XLOOKUP(A3448,A3448:A8447,'working_data '!T3458:T8457,NA,0)</f>
        <v>99324.64</v>
      </c>
      <c r="E3448" t="str" cm="1">
        <f t="array" ref="E3448">_xlfn.XLOOKUP(B3448,B3448:B8447,'working_data '!U3458:U8457,NA,0)</f>
        <v>Silver</v>
      </c>
    </row>
    <row r="3449" spans="1:5" x14ac:dyDescent="0.35">
      <c r="A3449">
        <v>9442</v>
      </c>
      <c r="B3449">
        <v>60</v>
      </c>
      <c r="C3449" t="str" cm="1">
        <f t="array" ref="C3449">_xlfn.XLOOKUP(A3449,A3449:A8448,'working_data '!S3459:S8458,NA,0)</f>
        <v>Female</v>
      </c>
      <c r="D3449" cm="1">
        <f t="array" ref="D3449">_xlfn.XLOOKUP(A3449,A3449:A8448,'working_data '!T3459:T8458,NA,0)</f>
        <v>64521.13</v>
      </c>
      <c r="E3449" t="str" cm="1">
        <f t="array" ref="E3449">_xlfn.XLOOKUP(B3449,B3449:B8448,'working_data '!U3459:U8458,NA,0)</f>
        <v>Silver</v>
      </c>
    </row>
    <row r="3450" spans="1:5" x14ac:dyDescent="0.35">
      <c r="A3450">
        <v>3604</v>
      </c>
      <c r="B3450">
        <v>28</v>
      </c>
      <c r="C3450" t="str" cm="1">
        <f t="array" ref="C3450">_xlfn.XLOOKUP(A3450,A3450:A8449,'working_data '!S3460:S8459,NA,0)</f>
        <v>Other</v>
      </c>
      <c r="D3450" cm="1">
        <f t="array" ref="D3450">_xlfn.XLOOKUP(A3450,A3450:A8449,'working_data '!T3460:T8459,NA,0)</f>
        <v>71761.13</v>
      </c>
      <c r="E3450" t="str" cm="1">
        <f t="array" ref="E3450">_xlfn.XLOOKUP(B3450,B3450:B8449,'working_data '!U3460:U8459,NA,0)</f>
        <v>Platinum</v>
      </c>
    </row>
    <row r="3451" spans="1:5" x14ac:dyDescent="0.35">
      <c r="A3451">
        <v>2075</v>
      </c>
      <c r="B3451">
        <v>31</v>
      </c>
      <c r="C3451" t="str" cm="1">
        <f t="array" ref="C3451">_xlfn.XLOOKUP(A3451,A3451:A8450,'working_data '!S3461:S8460,NA,0)</f>
        <v>Other</v>
      </c>
      <c r="D3451" cm="1">
        <f t="array" ref="D3451">_xlfn.XLOOKUP(A3451,A3451:A8450,'working_data '!T3461:T8460,NA,0)</f>
        <v>102999.7</v>
      </c>
      <c r="E3451" t="str" cm="1">
        <f t="array" ref="E3451">_xlfn.XLOOKUP(B3451,B3451:B8450,'working_data '!U3461:U8460,NA,0)</f>
        <v>Silver</v>
      </c>
    </row>
    <row r="3452" spans="1:5" x14ac:dyDescent="0.35">
      <c r="A3452">
        <v>6097</v>
      </c>
      <c r="B3452">
        <v>61</v>
      </c>
      <c r="C3452" t="str" cm="1">
        <f t="array" ref="C3452">_xlfn.XLOOKUP(A3452,A3452:A8451,'working_data '!S3462:S8461,NA,0)</f>
        <v>Other</v>
      </c>
      <c r="D3452" cm="1">
        <f t="array" ref="D3452">_xlfn.XLOOKUP(A3452,A3452:A8451,'working_data '!T3462:T8461,NA,0)</f>
        <v>56776.47</v>
      </c>
      <c r="E3452" t="str" cm="1">
        <f t="array" ref="E3452">_xlfn.XLOOKUP(B3452,B3452:B8451,'working_data '!U3462:U8461,NA,0)</f>
        <v>Platinum</v>
      </c>
    </row>
    <row r="3453" spans="1:5" x14ac:dyDescent="0.35">
      <c r="A3453">
        <v>9303</v>
      </c>
      <c r="B3453">
        <v>30</v>
      </c>
      <c r="C3453" t="str" cm="1">
        <f t="array" ref="C3453">_xlfn.XLOOKUP(A3453,A3453:A8452,'working_data '!S3463:S8462,NA,0)</f>
        <v>Female</v>
      </c>
      <c r="D3453" cm="1">
        <f t="array" ref="D3453">_xlfn.XLOOKUP(A3453,A3453:A8452,'working_data '!T3463:T8462,NA,0)</f>
        <v>84011.77</v>
      </c>
      <c r="E3453" t="str" cm="1">
        <f t="array" ref="E3453">_xlfn.XLOOKUP(B3453,B3453:B8452,'working_data '!U3463:U8462,NA,0)</f>
        <v>Platinum</v>
      </c>
    </row>
    <row r="3454" spans="1:5" x14ac:dyDescent="0.35">
      <c r="A3454">
        <v>7609</v>
      </c>
      <c r="B3454">
        <v>26</v>
      </c>
      <c r="C3454" t="str" cm="1">
        <f t="array" ref="C3454">_xlfn.XLOOKUP(A3454,A3454:A8453,'working_data '!S3464:S8463,NA,0)</f>
        <v>Female</v>
      </c>
      <c r="D3454" cm="1">
        <f t="array" ref="D3454">_xlfn.XLOOKUP(A3454,A3454:A8453,'working_data '!T3464:T8463,NA,0)</f>
        <v>62460.03</v>
      </c>
      <c r="E3454" t="str" cm="1">
        <f t="array" ref="E3454">_xlfn.XLOOKUP(B3454,B3454:B8453,'working_data '!U3464:U8463,NA,0)</f>
        <v>Silver</v>
      </c>
    </row>
    <row r="3455" spans="1:5" x14ac:dyDescent="0.35">
      <c r="A3455">
        <v>3222</v>
      </c>
      <c r="B3455">
        <v>29</v>
      </c>
      <c r="C3455" t="str" cm="1">
        <f t="array" ref="C3455">_xlfn.XLOOKUP(A3455,A3455:A8454,'working_data '!S3465:S8464,NA,0)</f>
        <v>Male</v>
      </c>
      <c r="D3455" cm="1">
        <f t="array" ref="D3455">_xlfn.XLOOKUP(A3455,A3455:A8454,'working_data '!T3465:T8464,NA,0)</f>
        <v>63455.82</v>
      </c>
      <c r="E3455" t="str" cm="1">
        <f t="array" ref="E3455">_xlfn.XLOOKUP(B3455,B3455:B8454,'working_data '!U3465:U8464,NA,0)</f>
        <v>Platinum</v>
      </c>
    </row>
    <row r="3456" spans="1:5" x14ac:dyDescent="0.35">
      <c r="A3456">
        <v>9589</v>
      </c>
      <c r="B3456">
        <v>50</v>
      </c>
      <c r="C3456" t="str" cm="1">
        <f t="array" ref="C3456">_xlfn.XLOOKUP(A3456,A3456:A8455,'working_data '!S3466:S8465,NA,0)</f>
        <v>Female</v>
      </c>
      <c r="D3456" cm="1">
        <f t="array" ref="D3456">_xlfn.XLOOKUP(A3456,A3456:A8455,'working_data '!T3466:T8465,NA,0)</f>
        <v>24700.05</v>
      </c>
      <c r="E3456" t="str" cm="1">
        <f t="array" ref="E3456">_xlfn.XLOOKUP(B3456,B3456:B8455,'working_data '!U3466:U8465,NA,0)</f>
        <v>Gold</v>
      </c>
    </row>
    <row r="3457" spans="1:5" x14ac:dyDescent="0.35">
      <c r="A3457">
        <v>1474</v>
      </c>
      <c r="B3457">
        <v>64</v>
      </c>
      <c r="C3457" t="str" cm="1">
        <f t="array" ref="C3457">_xlfn.XLOOKUP(A3457,A3457:A8456,'working_data '!S3467:S8466,NA,0)</f>
        <v>Female</v>
      </c>
      <c r="D3457" cm="1">
        <f t="array" ref="D3457">_xlfn.XLOOKUP(A3457,A3457:A8456,'working_data '!T3467:T8466,NA,0)</f>
        <v>31050.99</v>
      </c>
      <c r="E3457" t="str" cm="1">
        <f t="array" ref="E3457">_xlfn.XLOOKUP(B3457,B3457:B8456,'working_data '!U3467:U8466,NA,0)</f>
        <v>Silver</v>
      </c>
    </row>
    <row r="3458" spans="1:5" x14ac:dyDescent="0.35">
      <c r="A3458">
        <v>3846</v>
      </c>
      <c r="B3458">
        <v>37</v>
      </c>
      <c r="C3458" t="str" cm="1">
        <f t="array" ref="C3458">_xlfn.XLOOKUP(A3458,A3458:A8457,'working_data '!S3468:S8467,NA,0)</f>
        <v>Other</v>
      </c>
      <c r="D3458" cm="1">
        <f t="array" ref="D3458">_xlfn.XLOOKUP(A3458,A3458:A8457,'working_data '!T3468:T8467,NA,0)</f>
        <v>71686.89</v>
      </c>
      <c r="E3458" t="str" cm="1">
        <f t="array" ref="E3458">_xlfn.XLOOKUP(B3458,B3458:B8457,'working_data '!U3468:U8467,NA,0)</f>
        <v>Bronze</v>
      </c>
    </row>
    <row r="3459" spans="1:5" x14ac:dyDescent="0.35">
      <c r="A3459">
        <v>4158</v>
      </c>
      <c r="B3459">
        <v>45</v>
      </c>
      <c r="C3459" t="str" cm="1">
        <f t="array" ref="C3459">_xlfn.XLOOKUP(A3459,A3459:A8458,'working_data '!S3469:S8468,NA,0)</f>
        <v>Male</v>
      </c>
      <c r="D3459" cm="1">
        <f t="array" ref="D3459">_xlfn.XLOOKUP(A3459,A3459:A8458,'working_data '!T3469:T8468,NA,0)</f>
        <v>28379.99</v>
      </c>
      <c r="E3459" t="str" cm="1">
        <f t="array" ref="E3459">_xlfn.XLOOKUP(B3459,B3459:B8458,'working_data '!U3469:U8468,NA,0)</f>
        <v>Platinum</v>
      </c>
    </row>
    <row r="3460" spans="1:5" x14ac:dyDescent="0.35">
      <c r="A3460">
        <v>4288</v>
      </c>
      <c r="B3460">
        <v>66</v>
      </c>
      <c r="C3460" t="str" cm="1">
        <f t="array" ref="C3460">_xlfn.XLOOKUP(A3460,A3460:A8459,'working_data '!S3470:S8469,NA,0)</f>
        <v>Female</v>
      </c>
      <c r="D3460" cm="1">
        <f t="array" ref="D3460">_xlfn.XLOOKUP(A3460,A3460:A8459,'working_data '!T3470:T8469,NA,0)</f>
        <v>39540.18</v>
      </c>
      <c r="E3460" t="str" cm="1">
        <f t="array" ref="E3460">_xlfn.XLOOKUP(B3460,B3460:B8459,'working_data '!U3470:U8469,NA,0)</f>
        <v>Gold</v>
      </c>
    </row>
    <row r="3461" spans="1:5" x14ac:dyDescent="0.35">
      <c r="A3461">
        <v>1944</v>
      </c>
      <c r="B3461">
        <v>43</v>
      </c>
      <c r="C3461" t="str" cm="1">
        <f t="array" ref="C3461">_xlfn.XLOOKUP(A3461,A3461:A8460,'working_data '!S3471:S8470,NA,0)</f>
        <v>Female</v>
      </c>
      <c r="D3461" cm="1">
        <f t="array" ref="D3461">_xlfn.XLOOKUP(A3461,A3461:A8460,'working_data '!T3471:T8470,NA,0)</f>
        <v>63786.11</v>
      </c>
      <c r="E3461" t="str" cm="1">
        <f t="array" ref="E3461">_xlfn.XLOOKUP(B3461,B3461:B8460,'working_data '!U3471:U8470,NA,0)</f>
        <v>Platinum</v>
      </c>
    </row>
    <row r="3462" spans="1:5" x14ac:dyDescent="0.35">
      <c r="A3462">
        <v>5087</v>
      </c>
      <c r="B3462">
        <v>25</v>
      </c>
      <c r="C3462" t="str" cm="1">
        <f t="array" ref="C3462">_xlfn.XLOOKUP(A3462,A3462:A8461,'working_data '!S3472:S8471,NA,0)</f>
        <v>Female</v>
      </c>
      <c r="D3462" cm="1">
        <f t="array" ref="D3462">_xlfn.XLOOKUP(A3462,A3462:A8461,'working_data '!T3472:T8471,NA,0)</f>
        <v>78538.36</v>
      </c>
      <c r="E3462" t="str" cm="1">
        <f t="array" ref="E3462">_xlfn.XLOOKUP(B3462,B3462:B8461,'working_data '!U3472:U8471,NA,0)</f>
        <v>Silver</v>
      </c>
    </row>
    <row r="3463" spans="1:5" x14ac:dyDescent="0.35">
      <c r="A3463">
        <v>1541</v>
      </c>
      <c r="B3463">
        <v>56</v>
      </c>
      <c r="C3463" t="str" cm="1">
        <f t="array" ref="C3463">_xlfn.XLOOKUP(A3463,A3463:A8462,'working_data '!S3473:S8472,NA,0)</f>
        <v>Male</v>
      </c>
      <c r="D3463" cm="1">
        <f t="array" ref="D3463">_xlfn.XLOOKUP(A3463,A3463:A8462,'working_data '!T3473:T8472,NA,0)</f>
        <v>42857.96</v>
      </c>
      <c r="E3463" t="str" cm="1">
        <f t="array" ref="E3463">_xlfn.XLOOKUP(B3463,B3463:B8462,'working_data '!U3473:U8472,NA,0)</f>
        <v>Silver</v>
      </c>
    </row>
    <row r="3464" spans="1:5" x14ac:dyDescent="0.35">
      <c r="A3464">
        <v>8478</v>
      </c>
      <c r="B3464">
        <v>55</v>
      </c>
      <c r="C3464" t="str" cm="1">
        <f t="array" ref="C3464">_xlfn.XLOOKUP(A3464,A3464:A8463,'working_data '!S3474:S8473,NA,0)</f>
        <v>Female</v>
      </c>
      <c r="D3464" cm="1">
        <f t="array" ref="D3464">_xlfn.XLOOKUP(A3464,A3464:A8463,'working_data '!T3474:T8473,NA,0)</f>
        <v>28926.35</v>
      </c>
      <c r="E3464" t="str" cm="1">
        <f t="array" ref="E3464">_xlfn.XLOOKUP(B3464,B3464:B8463,'working_data '!U3474:U8473,NA,0)</f>
        <v>Bronze</v>
      </c>
    </row>
    <row r="3465" spans="1:5" x14ac:dyDescent="0.35">
      <c r="A3465">
        <v>1828</v>
      </c>
      <c r="B3465">
        <v>54</v>
      </c>
      <c r="C3465" t="str" cm="1">
        <f t="array" ref="C3465">_xlfn.XLOOKUP(A3465,A3465:A8464,'working_data '!S3475:S8474,NA,0)</f>
        <v>Other</v>
      </c>
      <c r="D3465" cm="1">
        <f t="array" ref="D3465">_xlfn.XLOOKUP(A3465,A3465:A8464,'working_data '!T3475:T8474,NA,0)</f>
        <v>66064.740000000005</v>
      </c>
      <c r="E3465" t="str" cm="1">
        <f t="array" ref="E3465">_xlfn.XLOOKUP(B3465,B3465:B8464,'working_data '!U3475:U8474,NA,0)</f>
        <v>Gold</v>
      </c>
    </row>
    <row r="3466" spans="1:5" x14ac:dyDescent="0.35">
      <c r="A3466">
        <v>6904</v>
      </c>
      <c r="B3466">
        <v>46</v>
      </c>
      <c r="C3466" t="str" cm="1">
        <f t="array" ref="C3466">_xlfn.XLOOKUP(A3466,A3466:A8465,'working_data '!S3476:S8475,NA,0)</f>
        <v>Other</v>
      </c>
      <c r="D3466" cm="1">
        <f t="array" ref="D3466">_xlfn.XLOOKUP(A3466,A3466:A8465,'working_data '!T3476:T8475,NA,0)</f>
        <v>39678.559999999998</v>
      </c>
      <c r="E3466" t="str" cm="1">
        <f t="array" ref="E3466">_xlfn.XLOOKUP(B3466,B3466:B8465,'working_data '!U3476:U8475,NA,0)</f>
        <v>Silver</v>
      </c>
    </row>
    <row r="3467" spans="1:5" x14ac:dyDescent="0.35">
      <c r="A3467">
        <v>4262</v>
      </c>
      <c r="B3467">
        <v>23</v>
      </c>
      <c r="C3467" t="str" cm="1">
        <f t="array" ref="C3467">_xlfn.XLOOKUP(A3467,A3467:A8466,'working_data '!S3477:S8476,NA,0)</f>
        <v>Female</v>
      </c>
      <c r="D3467" cm="1">
        <f t="array" ref="D3467">_xlfn.XLOOKUP(A3467,A3467:A8466,'working_data '!T3477:T8476,NA,0)</f>
        <v>112599.13</v>
      </c>
      <c r="E3467" t="str" cm="1">
        <f t="array" ref="E3467">_xlfn.XLOOKUP(B3467,B3467:B8466,'working_data '!U3477:U8476,NA,0)</f>
        <v>Platinum</v>
      </c>
    </row>
    <row r="3468" spans="1:5" x14ac:dyDescent="0.35">
      <c r="A3468">
        <v>5488</v>
      </c>
      <c r="B3468">
        <v>20</v>
      </c>
      <c r="C3468" t="str" cm="1">
        <f t="array" ref="C3468">_xlfn.XLOOKUP(A3468,A3468:A8467,'working_data '!S3478:S8477,NA,0)</f>
        <v>Other</v>
      </c>
      <c r="D3468" cm="1">
        <f t="array" ref="D3468">_xlfn.XLOOKUP(A3468,A3468:A8467,'working_data '!T3478:T8477,NA,0)</f>
        <v>119386.92</v>
      </c>
      <c r="E3468" t="str" cm="1">
        <f t="array" ref="E3468">_xlfn.XLOOKUP(B3468,B3468:B8467,'working_data '!U3478:U8477,NA,0)</f>
        <v>Bronze</v>
      </c>
    </row>
    <row r="3469" spans="1:5" x14ac:dyDescent="0.35">
      <c r="A3469">
        <v>7035</v>
      </c>
      <c r="B3469">
        <v>50</v>
      </c>
      <c r="C3469" t="str" cm="1">
        <f t="array" ref="C3469">_xlfn.XLOOKUP(A3469,A3469:A8468,'working_data '!S3479:S8478,NA,0)</f>
        <v>Female</v>
      </c>
      <c r="D3469" cm="1">
        <f t="array" ref="D3469">_xlfn.XLOOKUP(A3469,A3469:A8468,'working_data '!T3479:T8478,NA,0)</f>
        <v>75988.17</v>
      </c>
      <c r="E3469" t="str" cm="1">
        <f t="array" ref="E3469">_xlfn.XLOOKUP(B3469,B3469:B8468,'working_data '!U3479:U8478,NA,0)</f>
        <v>Platinum</v>
      </c>
    </row>
    <row r="3470" spans="1:5" x14ac:dyDescent="0.35">
      <c r="A3470">
        <v>8605</v>
      </c>
      <c r="B3470">
        <v>63</v>
      </c>
      <c r="C3470" t="str" cm="1">
        <f t="array" ref="C3470">_xlfn.XLOOKUP(A3470,A3470:A8469,'working_data '!S3480:S8479,NA,0)</f>
        <v>Other</v>
      </c>
      <c r="D3470" cm="1">
        <f t="array" ref="D3470">_xlfn.XLOOKUP(A3470,A3470:A8469,'working_data '!T3480:T8479,NA,0)</f>
        <v>55206.720000000001</v>
      </c>
      <c r="E3470" t="str" cm="1">
        <f t="array" ref="E3470">_xlfn.XLOOKUP(B3470,B3470:B8469,'working_data '!U3480:U8479,NA,0)</f>
        <v>Gold</v>
      </c>
    </row>
    <row r="3471" spans="1:5" x14ac:dyDescent="0.35">
      <c r="A3471">
        <v>9275</v>
      </c>
      <c r="B3471">
        <v>24</v>
      </c>
      <c r="C3471" t="str" cm="1">
        <f t="array" ref="C3471">_xlfn.XLOOKUP(A3471,A3471:A8470,'working_data '!S3481:S8480,NA,0)</f>
        <v>Other</v>
      </c>
      <c r="D3471" cm="1">
        <f t="array" ref="D3471">_xlfn.XLOOKUP(A3471,A3471:A8470,'working_data '!T3481:T8480,NA,0)</f>
        <v>75091.42</v>
      </c>
      <c r="E3471" t="str" cm="1">
        <f t="array" ref="E3471">_xlfn.XLOOKUP(B3471,B3471:B8470,'working_data '!U3481:U8480,NA,0)</f>
        <v>Silver</v>
      </c>
    </row>
    <row r="3472" spans="1:5" x14ac:dyDescent="0.35">
      <c r="A3472">
        <v>7503</v>
      </c>
      <c r="B3472">
        <v>67</v>
      </c>
      <c r="C3472" t="str" cm="1">
        <f t="array" ref="C3472">_xlfn.XLOOKUP(A3472,A3472:A8471,'working_data '!S3482:S8481,NA,0)</f>
        <v>Male</v>
      </c>
      <c r="D3472" cm="1">
        <f t="array" ref="D3472">_xlfn.XLOOKUP(A3472,A3472:A8471,'working_data '!T3482:T8481,NA,0)</f>
        <v>44988.98</v>
      </c>
      <c r="E3472" t="str" cm="1">
        <f t="array" ref="E3472">_xlfn.XLOOKUP(B3472,B3472:B8471,'working_data '!U3482:U8481,NA,0)</f>
        <v>Silver</v>
      </c>
    </row>
    <row r="3473" spans="1:5" x14ac:dyDescent="0.35">
      <c r="A3473">
        <v>3029</v>
      </c>
      <c r="B3473">
        <v>50</v>
      </c>
      <c r="C3473" t="str" cm="1">
        <f t="array" ref="C3473">_xlfn.XLOOKUP(A3473,A3473:A8472,'working_data '!S3483:S8482,NA,0)</f>
        <v>Female</v>
      </c>
      <c r="D3473" cm="1">
        <f t="array" ref="D3473">_xlfn.XLOOKUP(A3473,A3473:A8472,'working_data '!T3483:T8482,NA,0)</f>
        <v>77111.039999999994</v>
      </c>
      <c r="E3473" t="str" cm="1">
        <f t="array" ref="E3473">_xlfn.XLOOKUP(B3473,B3473:B8472,'working_data '!U3483:U8482,NA,0)</f>
        <v>Bronze</v>
      </c>
    </row>
    <row r="3474" spans="1:5" x14ac:dyDescent="0.35">
      <c r="A3474">
        <v>1500</v>
      </c>
      <c r="B3474">
        <v>43</v>
      </c>
      <c r="C3474" t="str" cm="1">
        <f t="array" ref="C3474">_xlfn.XLOOKUP(A3474,A3474:A8473,'working_data '!S3484:S8483,NA,0)</f>
        <v>Male</v>
      </c>
      <c r="D3474" cm="1">
        <f t="array" ref="D3474">_xlfn.XLOOKUP(A3474,A3474:A8473,'working_data '!T3484:T8483,NA,0)</f>
        <v>83436.94</v>
      </c>
      <c r="E3474" t="str" cm="1">
        <f t="array" ref="E3474">_xlfn.XLOOKUP(B3474,B3474:B8473,'working_data '!U3484:U8483,NA,0)</f>
        <v>Platinum</v>
      </c>
    </row>
    <row r="3475" spans="1:5" x14ac:dyDescent="0.35">
      <c r="A3475">
        <v>4963</v>
      </c>
      <c r="B3475">
        <v>30</v>
      </c>
      <c r="C3475" t="str" cm="1">
        <f t="array" ref="C3475">_xlfn.XLOOKUP(A3475,A3475:A8474,'working_data '!S3485:S8484,NA,0)</f>
        <v>Female</v>
      </c>
      <c r="D3475" cm="1">
        <f t="array" ref="D3475">_xlfn.XLOOKUP(A3475,A3475:A8474,'working_data '!T3485:T8484,NA,0)</f>
        <v>64740</v>
      </c>
      <c r="E3475" t="str" cm="1">
        <f t="array" ref="E3475">_xlfn.XLOOKUP(B3475,B3475:B8474,'working_data '!U3485:U8484,NA,0)</f>
        <v>Bronze</v>
      </c>
    </row>
    <row r="3476" spans="1:5" x14ac:dyDescent="0.35">
      <c r="A3476">
        <v>7102</v>
      </c>
      <c r="B3476">
        <v>27</v>
      </c>
      <c r="C3476" t="str" cm="1">
        <f t="array" ref="C3476">_xlfn.XLOOKUP(A3476,A3476:A8475,'working_data '!S3486:S8485,NA,0)</f>
        <v>Other</v>
      </c>
      <c r="D3476" cm="1">
        <f t="array" ref="D3476">_xlfn.XLOOKUP(A3476,A3476:A8475,'working_data '!T3486:T8485,NA,0)</f>
        <v>93163.87</v>
      </c>
      <c r="E3476" t="str" cm="1">
        <f t="array" ref="E3476">_xlfn.XLOOKUP(B3476,B3476:B8475,'working_data '!U3486:U8485,NA,0)</f>
        <v>Bronze</v>
      </c>
    </row>
    <row r="3477" spans="1:5" x14ac:dyDescent="0.35">
      <c r="A3477">
        <v>9008</v>
      </c>
      <c r="B3477">
        <v>25</v>
      </c>
      <c r="C3477" t="str" cm="1">
        <f t="array" ref="C3477">_xlfn.XLOOKUP(A3477,A3477:A8476,'working_data '!S3487:S8486,NA,0)</f>
        <v>Other</v>
      </c>
      <c r="D3477" cm="1">
        <f t="array" ref="D3477">_xlfn.XLOOKUP(A3477,A3477:A8476,'working_data '!T3487:T8486,NA,0)</f>
        <v>83272.12</v>
      </c>
      <c r="E3477" t="str" cm="1">
        <f t="array" ref="E3477">_xlfn.XLOOKUP(B3477,B3477:B8476,'working_data '!U3487:U8486,NA,0)</f>
        <v>Bronze</v>
      </c>
    </row>
    <row r="3478" spans="1:5" x14ac:dyDescent="0.35">
      <c r="A3478">
        <v>8308</v>
      </c>
      <c r="B3478">
        <v>33</v>
      </c>
      <c r="C3478" t="str" cm="1">
        <f t="array" ref="C3478">_xlfn.XLOOKUP(A3478,A3478:A8477,'working_data '!S3488:S8487,NA,0)</f>
        <v>Male</v>
      </c>
      <c r="D3478" cm="1">
        <f t="array" ref="D3478">_xlfn.XLOOKUP(A3478,A3478:A8477,'working_data '!T3488:T8487,NA,0)</f>
        <v>25995.63</v>
      </c>
      <c r="E3478" t="str" cm="1">
        <f t="array" ref="E3478">_xlfn.XLOOKUP(B3478,B3478:B8477,'working_data '!U3488:U8487,NA,0)</f>
        <v>Bronze</v>
      </c>
    </row>
    <row r="3479" spans="1:5" x14ac:dyDescent="0.35">
      <c r="A3479">
        <v>3909</v>
      </c>
      <c r="B3479">
        <v>59</v>
      </c>
      <c r="C3479" t="str" cm="1">
        <f t="array" ref="C3479">_xlfn.XLOOKUP(A3479,A3479:A8478,'working_data '!S3489:S8488,NA,0)</f>
        <v>Male</v>
      </c>
      <c r="D3479" cm="1">
        <f t="array" ref="D3479">_xlfn.XLOOKUP(A3479,A3479:A8478,'working_data '!T3489:T8488,NA,0)</f>
        <v>31449.01</v>
      </c>
      <c r="E3479" t="str" cm="1">
        <f t="array" ref="E3479">_xlfn.XLOOKUP(B3479,B3479:B8478,'working_data '!U3489:U8488,NA,0)</f>
        <v>Platinum</v>
      </c>
    </row>
    <row r="3480" spans="1:5" x14ac:dyDescent="0.35">
      <c r="A3480">
        <v>8775</v>
      </c>
      <c r="B3480">
        <v>32</v>
      </c>
      <c r="C3480" t="str" cm="1">
        <f t="array" ref="C3480">_xlfn.XLOOKUP(A3480,A3480:A8479,'working_data '!S3490:S8489,NA,0)</f>
        <v>Female</v>
      </c>
      <c r="D3480" cm="1">
        <f t="array" ref="D3480">_xlfn.XLOOKUP(A3480,A3480:A8479,'working_data '!T3490:T8489,NA,0)</f>
        <v>87666.42</v>
      </c>
      <c r="E3480" t="str" cm="1">
        <f t="array" ref="E3480">_xlfn.XLOOKUP(B3480,B3480:B8479,'working_data '!U3490:U8489,NA,0)</f>
        <v>Gold</v>
      </c>
    </row>
    <row r="3481" spans="1:5" x14ac:dyDescent="0.35">
      <c r="A3481">
        <v>6730</v>
      </c>
      <c r="B3481">
        <v>46</v>
      </c>
      <c r="C3481" t="str" cm="1">
        <f t="array" ref="C3481">_xlfn.XLOOKUP(A3481,A3481:A8480,'working_data '!S3491:S8490,NA,0)</f>
        <v>Male</v>
      </c>
      <c r="D3481" cm="1">
        <f t="array" ref="D3481">_xlfn.XLOOKUP(A3481,A3481:A8480,'working_data '!T3491:T8490,NA,0)</f>
        <v>104148.06</v>
      </c>
      <c r="E3481" t="str" cm="1">
        <f t="array" ref="E3481">_xlfn.XLOOKUP(B3481,B3481:B8480,'working_data '!U3491:U8490,NA,0)</f>
        <v>Gold</v>
      </c>
    </row>
    <row r="3482" spans="1:5" x14ac:dyDescent="0.35">
      <c r="A3482">
        <v>6640</v>
      </c>
      <c r="B3482">
        <v>66</v>
      </c>
      <c r="C3482" t="str" cm="1">
        <f t="array" ref="C3482">_xlfn.XLOOKUP(A3482,A3482:A8481,'working_data '!S3492:S8491,NA,0)</f>
        <v>Other</v>
      </c>
      <c r="D3482" cm="1">
        <f t="array" ref="D3482">_xlfn.XLOOKUP(A3482,A3482:A8481,'working_data '!T3492:T8491,NA,0)</f>
        <v>44241.87</v>
      </c>
      <c r="E3482" t="str" cm="1">
        <f t="array" ref="E3482">_xlfn.XLOOKUP(B3482,B3482:B8481,'working_data '!U3492:U8491,NA,0)</f>
        <v>Gold</v>
      </c>
    </row>
    <row r="3483" spans="1:5" x14ac:dyDescent="0.35">
      <c r="A3483">
        <v>3679</v>
      </c>
      <c r="B3483">
        <v>62</v>
      </c>
      <c r="C3483" t="str" cm="1">
        <f t="array" ref="C3483">_xlfn.XLOOKUP(A3483,A3483:A8482,'working_data '!S3493:S8492,NA,0)</f>
        <v>Other</v>
      </c>
      <c r="D3483" cm="1">
        <f t="array" ref="D3483">_xlfn.XLOOKUP(A3483,A3483:A8482,'working_data '!T3493:T8492,NA,0)</f>
        <v>40425.42</v>
      </c>
      <c r="E3483" t="str" cm="1">
        <f t="array" ref="E3483">_xlfn.XLOOKUP(B3483,B3483:B8482,'working_data '!U3493:U8492,NA,0)</f>
        <v>Silver</v>
      </c>
    </row>
    <row r="3484" spans="1:5" x14ac:dyDescent="0.35">
      <c r="A3484">
        <v>5237</v>
      </c>
      <c r="B3484">
        <v>38</v>
      </c>
      <c r="C3484" t="str" cm="1">
        <f t="array" ref="C3484">_xlfn.XLOOKUP(A3484,A3484:A8483,'working_data '!S3494:S8493,NA,0)</f>
        <v>Other</v>
      </c>
      <c r="D3484" cm="1">
        <f t="array" ref="D3484">_xlfn.XLOOKUP(A3484,A3484:A8483,'working_data '!T3494:T8493,NA,0)</f>
        <v>119514.9</v>
      </c>
      <c r="E3484" t="str" cm="1">
        <f t="array" ref="E3484">_xlfn.XLOOKUP(B3484,B3484:B8483,'working_data '!U3494:U8493,NA,0)</f>
        <v>Platinum</v>
      </c>
    </row>
    <row r="3485" spans="1:5" x14ac:dyDescent="0.35">
      <c r="A3485">
        <v>2480</v>
      </c>
      <c r="B3485">
        <v>63</v>
      </c>
      <c r="C3485" t="str" cm="1">
        <f t="array" ref="C3485">_xlfn.XLOOKUP(A3485,A3485:A8484,'working_data '!S3495:S8494,NA,0)</f>
        <v>Male</v>
      </c>
      <c r="D3485" cm="1">
        <f t="array" ref="D3485">_xlfn.XLOOKUP(A3485,A3485:A8484,'working_data '!T3495:T8494,NA,0)</f>
        <v>62840.68</v>
      </c>
      <c r="E3485" t="str" cm="1">
        <f t="array" ref="E3485">_xlfn.XLOOKUP(B3485,B3485:B8484,'working_data '!U3495:U8494,NA,0)</f>
        <v>Gold</v>
      </c>
    </row>
    <row r="3486" spans="1:5" x14ac:dyDescent="0.35">
      <c r="A3486">
        <v>5670</v>
      </c>
      <c r="B3486">
        <v>61</v>
      </c>
      <c r="C3486" t="str" cm="1">
        <f t="array" ref="C3486">_xlfn.XLOOKUP(A3486,A3486:A8485,'working_data '!S3496:S8495,NA,0)</f>
        <v>Male</v>
      </c>
      <c r="D3486" cm="1">
        <f t="array" ref="D3486">_xlfn.XLOOKUP(A3486,A3486:A8485,'working_data '!T3496:T8495,NA,0)</f>
        <v>80941.289999999994</v>
      </c>
      <c r="E3486" t="str" cm="1">
        <f t="array" ref="E3486">_xlfn.XLOOKUP(B3486,B3486:B8485,'working_data '!U3496:U8495,NA,0)</f>
        <v>Silver</v>
      </c>
    </row>
    <row r="3487" spans="1:5" x14ac:dyDescent="0.35">
      <c r="A3487">
        <v>1449</v>
      </c>
      <c r="B3487">
        <v>29</v>
      </c>
      <c r="C3487" t="str" cm="1">
        <f t="array" ref="C3487">_xlfn.XLOOKUP(A3487,A3487:A8486,'working_data '!S3497:S8496,NA,0)</f>
        <v>Female</v>
      </c>
      <c r="D3487" cm="1">
        <f t="array" ref="D3487">_xlfn.XLOOKUP(A3487,A3487:A8486,'working_data '!T3497:T8496,NA,0)</f>
        <v>40115.94</v>
      </c>
      <c r="E3487" t="str" cm="1">
        <f t="array" ref="E3487">_xlfn.XLOOKUP(B3487,B3487:B8486,'working_data '!U3497:U8496,NA,0)</f>
        <v>Platinum</v>
      </c>
    </row>
    <row r="3488" spans="1:5" x14ac:dyDescent="0.35">
      <c r="A3488">
        <v>7333</v>
      </c>
      <c r="B3488">
        <v>23</v>
      </c>
      <c r="C3488" t="str" cm="1">
        <f t="array" ref="C3488">_xlfn.XLOOKUP(A3488,A3488:A8487,'working_data '!S3498:S8497,NA,0)</f>
        <v>Other</v>
      </c>
      <c r="D3488" cm="1">
        <f t="array" ref="D3488">_xlfn.XLOOKUP(A3488,A3488:A8487,'working_data '!T3498:T8497,NA,0)</f>
        <v>52173.11</v>
      </c>
      <c r="E3488" t="str" cm="1">
        <f t="array" ref="E3488">_xlfn.XLOOKUP(B3488,B3488:B8487,'working_data '!U3498:U8497,NA,0)</f>
        <v>Bronze</v>
      </c>
    </row>
    <row r="3489" spans="1:5" x14ac:dyDescent="0.35">
      <c r="A3489">
        <v>1813</v>
      </c>
      <c r="B3489">
        <v>67</v>
      </c>
      <c r="C3489" t="str" cm="1">
        <f t="array" ref="C3489">_xlfn.XLOOKUP(A3489,A3489:A8488,'working_data '!S3499:S8498,NA,0)</f>
        <v>Male</v>
      </c>
      <c r="D3489" cm="1">
        <f t="array" ref="D3489">_xlfn.XLOOKUP(A3489,A3489:A8488,'working_data '!T3499:T8498,NA,0)</f>
        <v>38418.82</v>
      </c>
      <c r="E3489" t="str" cm="1">
        <f t="array" ref="E3489">_xlfn.XLOOKUP(B3489,B3489:B8488,'working_data '!U3499:U8498,NA,0)</f>
        <v>Bronze</v>
      </c>
    </row>
    <row r="3490" spans="1:5" x14ac:dyDescent="0.35">
      <c r="A3490">
        <v>3669</v>
      </c>
      <c r="B3490">
        <v>34</v>
      </c>
      <c r="C3490" t="str" cm="1">
        <f t="array" ref="C3490">_xlfn.XLOOKUP(A3490,A3490:A8489,'working_data '!S3500:S8499,NA,0)</f>
        <v>Male</v>
      </c>
      <c r="D3490" cm="1">
        <f t="array" ref="D3490">_xlfn.XLOOKUP(A3490,A3490:A8489,'working_data '!T3500:T8499,NA,0)</f>
        <v>105299.22</v>
      </c>
      <c r="E3490" t="str" cm="1">
        <f t="array" ref="E3490">_xlfn.XLOOKUP(B3490,B3490:B8489,'working_data '!U3500:U8499,NA,0)</f>
        <v>Gold</v>
      </c>
    </row>
    <row r="3491" spans="1:5" x14ac:dyDescent="0.35">
      <c r="A3491">
        <v>4511</v>
      </c>
      <c r="B3491">
        <v>40</v>
      </c>
      <c r="C3491" t="str" cm="1">
        <f t="array" ref="C3491">_xlfn.XLOOKUP(A3491,A3491:A8490,'working_data '!S3501:S8500,NA,0)</f>
        <v>Female</v>
      </c>
      <c r="D3491" cm="1">
        <f t="array" ref="D3491">_xlfn.XLOOKUP(A3491,A3491:A8490,'working_data '!T3501:T8500,NA,0)</f>
        <v>46188.3</v>
      </c>
      <c r="E3491" t="str" cm="1">
        <f t="array" ref="E3491">_xlfn.XLOOKUP(B3491,B3491:B8490,'working_data '!U3501:U8500,NA,0)</f>
        <v>Bronze</v>
      </c>
    </row>
    <row r="3492" spans="1:5" x14ac:dyDescent="0.35">
      <c r="A3492">
        <v>4626</v>
      </c>
      <c r="B3492">
        <v>60</v>
      </c>
      <c r="C3492" t="str" cm="1">
        <f t="array" ref="C3492">_xlfn.XLOOKUP(A3492,A3492:A8491,'working_data '!S3502:S8501,NA,0)</f>
        <v>Female</v>
      </c>
      <c r="D3492" cm="1">
        <f t="array" ref="D3492">_xlfn.XLOOKUP(A3492,A3492:A8491,'working_data '!T3502:T8501,NA,0)</f>
        <v>39435.31</v>
      </c>
      <c r="E3492" t="str" cm="1">
        <f t="array" ref="E3492">_xlfn.XLOOKUP(B3492,B3492:B8491,'working_data '!U3502:U8501,NA,0)</f>
        <v>Bronze</v>
      </c>
    </row>
    <row r="3493" spans="1:5" x14ac:dyDescent="0.35">
      <c r="A3493">
        <v>4688</v>
      </c>
      <c r="B3493">
        <v>40</v>
      </c>
      <c r="C3493" t="str" cm="1">
        <f t="array" ref="C3493">_xlfn.XLOOKUP(A3493,A3493:A8492,'working_data '!S3503:S8502,NA,0)</f>
        <v>Male</v>
      </c>
      <c r="D3493" cm="1">
        <f t="array" ref="D3493">_xlfn.XLOOKUP(A3493,A3493:A8492,'working_data '!T3503:T8502,NA,0)</f>
        <v>56963.64</v>
      </c>
      <c r="E3493" t="str" cm="1">
        <f t="array" ref="E3493">_xlfn.XLOOKUP(B3493,B3493:B8492,'working_data '!U3503:U8502,NA,0)</f>
        <v>Silver</v>
      </c>
    </row>
    <row r="3494" spans="1:5" x14ac:dyDescent="0.35">
      <c r="A3494">
        <v>4387</v>
      </c>
      <c r="B3494">
        <v>70</v>
      </c>
      <c r="C3494" t="str" cm="1">
        <f t="array" ref="C3494">_xlfn.XLOOKUP(A3494,A3494:A8493,'working_data '!S3504:S8503,NA,0)</f>
        <v>Male</v>
      </c>
      <c r="D3494" cm="1">
        <f t="array" ref="D3494">_xlfn.XLOOKUP(A3494,A3494:A8493,'working_data '!T3504:T8503,NA,0)</f>
        <v>64682.94</v>
      </c>
      <c r="E3494" t="str" cm="1">
        <f t="array" ref="E3494">_xlfn.XLOOKUP(B3494,B3494:B8493,'working_data '!U3504:U8503,NA,0)</f>
        <v>Silver</v>
      </c>
    </row>
    <row r="3495" spans="1:5" x14ac:dyDescent="0.35">
      <c r="A3495">
        <v>5408</v>
      </c>
      <c r="B3495">
        <v>37</v>
      </c>
      <c r="C3495" t="str" cm="1">
        <f t="array" ref="C3495">_xlfn.XLOOKUP(A3495,A3495:A8494,'working_data '!S3505:S8504,NA,0)</f>
        <v>Other</v>
      </c>
      <c r="D3495" cm="1">
        <f t="array" ref="D3495">_xlfn.XLOOKUP(A3495,A3495:A8494,'working_data '!T3505:T8504,NA,0)</f>
        <v>97441.27</v>
      </c>
      <c r="E3495" t="str" cm="1">
        <f t="array" ref="E3495">_xlfn.XLOOKUP(B3495,B3495:B8494,'working_data '!U3505:U8504,NA,0)</f>
        <v>Silver</v>
      </c>
    </row>
    <row r="3496" spans="1:5" x14ac:dyDescent="0.35">
      <c r="A3496">
        <v>7709</v>
      </c>
      <c r="B3496">
        <v>34</v>
      </c>
      <c r="C3496" t="str" cm="1">
        <f t="array" ref="C3496">_xlfn.XLOOKUP(A3496,A3496:A8495,'working_data '!S3506:S8505,NA,0)</f>
        <v>Female</v>
      </c>
      <c r="D3496" cm="1">
        <f t="array" ref="D3496">_xlfn.XLOOKUP(A3496,A3496:A8495,'working_data '!T3506:T8505,NA,0)</f>
        <v>37302.449999999997</v>
      </c>
      <c r="E3496" t="str" cm="1">
        <f t="array" ref="E3496">_xlfn.XLOOKUP(B3496,B3496:B8495,'working_data '!U3506:U8505,NA,0)</f>
        <v>Platinum</v>
      </c>
    </row>
    <row r="3497" spans="1:5" x14ac:dyDescent="0.35">
      <c r="A3497">
        <v>9409</v>
      </c>
      <c r="B3497">
        <v>46</v>
      </c>
      <c r="C3497" t="str" cm="1">
        <f t="array" ref="C3497">_xlfn.XLOOKUP(A3497,A3497:A8496,'working_data '!S3507:S8506,NA,0)</f>
        <v>Female</v>
      </c>
      <c r="D3497" cm="1">
        <f t="array" ref="D3497">_xlfn.XLOOKUP(A3497,A3497:A8496,'working_data '!T3507:T8506,NA,0)</f>
        <v>108952.51</v>
      </c>
      <c r="E3497" t="str" cm="1">
        <f t="array" ref="E3497">_xlfn.XLOOKUP(B3497,B3497:B8496,'working_data '!U3507:U8506,NA,0)</f>
        <v>Silver</v>
      </c>
    </row>
    <row r="3498" spans="1:5" x14ac:dyDescent="0.35">
      <c r="A3498">
        <v>1328</v>
      </c>
      <c r="B3498">
        <v>26</v>
      </c>
      <c r="C3498" t="str" cm="1">
        <f t="array" ref="C3498">_xlfn.XLOOKUP(A3498,A3498:A8497,'working_data '!S3508:S8507,NA,0)</f>
        <v>Female</v>
      </c>
      <c r="D3498" cm="1">
        <f t="array" ref="D3498">_xlfn.XLOOKUP(A3498,A3498:A8497,'working_data '!T3508:T8507,NA,0)</f>
        <v>52269.56</v>
      </c>
      <c r="E3498" t="str" cm="1">
        <f t="array" ref="E3498">_xlfn.XLOOKUP(B3498,B3498:B8497,'working_data '!U3508:U8507,NA,0)</f>
        <v>Platinum</v>
      </c>
    </row>
    <row r="3499" spans="1:5" x14ac:dyDescent="0.35">
      <c r="A3499">
        <v>1145</v>
      </c>
      <c r="B3499">
        <v>27</v>
      </c>
      <c r="C3499" t="str" cm="1">
        <f t="array" ref="C3499">_xlfn.XLOOKUP(A3499,A3499:A8498,'working_data '!S3509:S8508,NA,0)</f>
        <v>Female</v>
      </c>
      <c r="D3499" cm="1">
        <f t="array" ref="D3499">_xlfn.XLOOKUP(A3499,A3499:A8498,'working_data '!T3509:T8508,NA,0)</f>
        <v>51009.57</v>
      </c>
      <c r="E3499" t="str" cm="1">
        <f t="array" ref="E3499">_xlfn.XLOOKUP(B3499,B3499:B8498,'working_data '!U3509:U8508,NA,0)</f>
        <v>Gold</v>
      </c>
    </row>
    <row r="3500" spans="1:5" x14ac:dyDescent="0.35">
      <c r="A3500">
        <v>8767</v>
      </c>
      <c r="B3500">
        <v>48</v>
      </c>
      <c r="C3500" t="str" cm="1">
        <f t="array" ref="C3500">_xlfn.XLOOKUP(A3500,A3500:A8499,'working_data '!S3510:S8509,NA,0)</f>
        <v>Male</v>
      </c>
      <c r="D3500" cm="1">
        <f t="array" ref="D3500">_xlfn.XLOOKUP(A3500,A3500:A8499,'working_data '!T3510:T8509,NA,0)</f>
        <v>32877.43</v>
      </c>
      <c r="E3500" t="str" cm="1">
        <f t="array" ref="E3500">_xlfn.XLOOKUP(B3500,B3500:B8499,'working_data '!U3510:U8509,NA,0)</f>
        <v>Bronze</v>
      </c>
    </row>
    <row r="3501" spans="1:5" x14ac:dyDescent="0.35">
      <c r="A3501">
        <v>3167</v>
      </c>
      <c r="B3501">
        <v>19</v>
      </c>
      <c r="C3501" t="str" cm="1">
        <f t="array" ref="C3501">_xlfn.XLOOKUP(A3501,A3501:A8500,'working_data '!S3511:S8510,NA,0)</f>
        <v>Female</v>
      </c>
      <c r="D3501" cm="1">
        <f t="array" ref="D3501">_xlfn.XLOOKUP(A3501,A3501:A8500,'working_data '!T3511:T8510,NA,0)</f>
        <v>26886.080000000002</v>
      </c>
      <c r="E3501" t="str" cm="1">
        <f t="array" ref="E3501">_xlfn.XLOOKUP(B3501,B3501:B8500,'working_data '!U3511:U8510,NA,0)</f>
        <v>Bronze</v>
      </c>
    </row>
    <row r="3502" spans="1:5" x14ac:dyDescent="0.35">
      <c r="A3502">
        <v>3837</v>
      </c>
      <c r="B3502">
        <v>63</v>
      </c>
      <c r="C3502" t="str" cm="1">
        <f t="array" ref="C3502">_xlfn.XLOOKUP(A3502,A3502:A8501,'working_data '!S3512:S8511,NA,0)</f>
        <v>Other</v>
      </c>
      <c r="D3502" cm="1">
        <f t="array" ref="D3502">_xlfn.XLOOKUP(A3502,A3502:A8501,'working_data '!T3512:T8511,NA,0)</f>
        <v>83993.36</v>
      </c>
      <c r="E3502" t="str" cm="1">
        <f t="array" ref="E3502">_xlfn.XLOOKUP(B3502,B3502:B8501,'working_data '!U3512:U8511,NA,0)</f>
        <v>Platinum</v>
      </c>
    </row>
    <row r="3503" spans="1:5" x14ac:dyDescent="0.35">
      <c r="A3503">
        <v>1138</v>
      </c>
      <c r="B3503">
        <v>21</v>
      </c>
      <c r="C3503" t="str" cm="1">
        <f t="array" ref="C3503">_xlfn.XLOOKUP(A3503,A3503:A8502,'working_data '!S3513:S8512,NA,0)</f>
        <v>Female</v>
      </c>
      <c r="D3503" cm="1">
        <f t="array" ref="D3503">_xlfn.XLOOKUP(A3503,A3503:A8502,'working_data '!T3513:T8512,NA,0)</f>
        <v>62481.51</v>
      </c>
      <c r="E3503" t="str" cm="1">
        <f t="array" ref="E3503">_xlfn.XLOOKUP(B3503,B3503:B8502,'working_data '!U3513:U8512,NA,0)</f>
        <v>Silver</v>
      </c>
    </row>
    <row r="3504" spans="1:5" x14ac:dyDescent="0.35">
      <c r="A3504">
        <v>4666</v>
      </c>
      <c r="B3504">
        <v>34</v>
      </c>
      <c r="C3504" t="str" cm="1">
        <f t="array" ref="C3504">_xlfn.XLOOKUP(A3504,A3504:A8503,'working_data '!S3514:S8513,NA,0)</f>
        <v>Male</v>
      </c>
      <c r="D3504" cm="1">
        <f t="array" ref="D3504">_xlfn.XLOOKUP(A3504,A3504:A8503,'working_data '!T3514:T8513,NA,0)</f>
        <v>57989.32</v>
      </c>
      <c r="E3504" t="str" cm="1">
        <f t="array" ref="E3504">_xlfn.XLOOKUP(B3504,B3504:B8503,'working_data '!U3514:U8513,NA,0)</f>
        <v>Platinum</v>
      </c>
    </row>
    <row r="3505" spans="1:5" x14ac:dyDescent="0.35">
      <c r="A3505">
        <v>5135</v>
      </c>
      <c r="B3505">
        <v>51</v>
      </c>
      <c r="C3505" t="str" cm="1">
        <f t="array" ref="C3505">_xlfn.XLOOKUP(A3505,A3505:A8504,'working_data '!S3515:S8514,NA,0)</f>
        <v>Female</v>
      </c>
      <c r="D3505" cm="1">
        <f t="array" ref="D3505">_xlfn.XLOOKUP(A3505,A3505:A8504,'working_data '!T3515:T8514,NA,0)</f>
        <v>38695.22</v>
      </c>
      <c r="E3505" t="str" cm="1">
        <f t="array" ref="E3505">_xlfn.XLOOKUP(B3505,B3505:B8504,'working_data '!U3515:U8514,NA,0)</f>
        <v>Platinum</v>
      </c>
    </row>
    <row r="3506" spans="1:5" x14ac:dyDescent="0.35">
      <c r="A3506">
        <v>6004</v>
      </c>
      <c r="B3506">
        <v>57</v>
      </c>
      <c r="C3506" t="str" cm="1">
        <f t="array" ref="C3506">_xlfn.XLOOKUP(A3506,A3506:A8505,'working_data '!S3516:S8515,NA,0)</f>
        <v>Male</v>
      </c>
      <c r="D3506" cm="1">
        <f t="array" ref="D3506">_xlfn.XLOOKUP(A3506,A3506:A8505,'working_data '!T3516:T8515,NA,0)</f>
        <v>81134.289999999994</v>
      </c>
      <c r="E3506" t="str" cm="1">
        <f t="array" ref="E3506">_xlfn.XLOOKUP(B3506,B3506:B8505,'working_data '!U3516:U8515,NA,0)</f>
        <v>Bronze</v>
      </c>
    </row>
    <row r="3507" spans="1:5" x14ac:dyDescent="0.35">
      <c r="A3507">
        <v>5511</v>
      </c>
      <c r="B3507">
        <v>61</v>
      </c>
      <c r="C3507" t="str" cm="1">
        <f t="array" ref="C3507">_xlfn.XLOOKUP(A3507,A3507:A8506,'working_data '!S3517:S8516,NA,0)</f>
        <v>Female</v>
      </c>
      <c r="D3507" cm="1">
        <f t="array" ref="D3507">_xlfn.XLOOKUP(A3507,A3507:A8506,'working_data '!T3517:T8516,NA,0)</f>
        <v>96651.87</v>
      </c>
      <c r="E3507" t="str" cm="1">
        <f t="array" ref="E3507">_xlfn.XLOOKUP(B3507,B3507:B8506,'working_data '!U3517:U8516,NA,0)</f>
        <v>Silver</v>
      </c>
    </row>
    <row r="3508" spans="1:5" x14ac:dyDescent="0.35">
      <c r="A3508">
        <v>7943</v>
      </c>
      <c r="B3508">
        <v>58</v>
      </c>
      <c r="C3508" t="str" cm="1">
        <f t="array" ref="C3508">_xlfn.XLOOKUP(A3508,A3508:A8507,'working_data '!S3518:S8517,NA,0)</f>
        <v>Male</v>
      </c>
      <c r="D3508" cm="1">
        <f t="array" ref="D3508">_xlfn.XLOOKUP(A3508,A3508:A8507,'working_data '!T3518:T8517,NA,0)</f>
        <v>98798.59</v>
      </c>
      <c r="E3508" t="str" cm="1">
        <f t="array" ref="E3508">_xlfn.XLOOKUP(B3508,B3508:B8507,'working_data '!U3518:U8517,NA,0)</f>
        <v>Silver</v>
      </c>
    </row>
    <row r="3509" spans="1:5" x14ac:dyDescent="0.35">
      <c r="A3509">
        <v>7168</v>
      </c>
      <c r="B3509">
        <v>57</v>
      </c>
      <c r="C3509" t="str" cm="1">
        <f t="array" ref="C3509">_xlfn.XLOOKUP(A3509,A3509:A8508,'working_data '!S3519:S8518,NA,0)</f>
        <v>Female</v>
      </c>
      <c r="D3509" cm="1">
        <f t="array" ref="D3509">_xlfn.XLOOKUP(A3509,A3509:A8508,'working_data '!T3519:T8518,NA,0)</f>
        <v>86369.94</v>
      </c>
      <c r="E3509" t="str" cm="1">
        <f t="array" ref="E3509">_xlfn.XLOOKUP(B3509,B3509:B8508,'working_data '!U3519:U8518,NA,0)</f>
        <v>Bronze</v>
      </c>
    </row>
    <row r="3510" spans="1:5" x14ac:dyDescent="0.35">
      <c r="A3510">
        <v>6713</v>
      </c>
      <c r="B3510">
        <v>49</v>
      </c>
      <c r="C3510" t="str" cm="1">
        <f t="array" ref="C3510">_xlfn.XLOOKUP(A3510,A3510:A8509,'working_data '!S3520:S8519,NA,0)</f>
        <v>Male</v>
      </c>
      <c r="D3510" cm="1">
        <f t="array" ref="D3510">_xlfn.XLOOKUP(A3510,A3510:A8509,'working_data '!T3520:T8519,NA,0)</f>
        <v>64904.58</v>
      </c>
      <c r="E3510" t="str" cm="1">
        <f t="array" ref="E3510">_xlfn.XLOOKUP(B3510,B3510:B8509,'working_data '!U3520:U8519,NA,0)</f>
        <v>Silver</v>
      </c>
    </row>
    <row r="3511" spans="1:5" x14ac:dyDescent="0.35">
      <c r="A3511">
        <v>8520</v>
      </c>
      <c r="B3511">
        <v>69</v>
      </c>
      <c r="C3511" t="str" cm="1">
        <f t="array" ref="C3511">_xlfn.XLOOKUP(A3511,A3511:A8510,'working_data '!S3521:S8520,NA,0)</f>
        <v>Other</v>
      </c>
      <c r="D3511" cm="1">
        <f t="array" ref="D3511">_xlfn.XLOOKUP(A3511,A3511:A8510,'working_data '!T3521:T8520,NA,0)</f>
        <v>34202.18</v>
      </c>
      <c r="E3511" t="str" cm="1">
        <f t="array" ref="E3511">_xlfn.XLOOKUP(B3511,B3511:B8510,'working_data '!U3521:U8520,NA,0)</f>
        <v>Platinum</v>
      </c>
    </row>
    <row r="3512" spans="1:5" x14ac:dyDescent="0.35">
      <c r="A3512">
        <v>5128</v>
      </c>
      <c r="B3512">
        <v>34</v>
      </c>
      <c r="C3512" t="str" cm="1">
        <f t="array" ref="C3512">_xlfn.XLOOKUP(A3512,A3512:A8511,'working_data '!S3522:S8521,NA,0)</f>
        <v>Other</v>
      </c>
      <c r="D3512" cm="1">
        <f t="array" ref="D3512">_xlfn.XLOOKUP(A3512,A3512:A8511,'working_data '!T3522:T8521,NA,0)</f>
        <v>45229.1</v>
      </c>
      <c r="E3512" t="str" cm="1">
        <f t="array" ref="E3512">_xlfn.XLOOKUP(B3512,B3512:B8511,'working_data '!U3522:U8521,NA,0)</f>
        <v>Gold</v>
      </c>
    </row>
    <row r="3513" spans="1:5" x14ac:dyDescent="0.35">
      <c r="A3513">
        <v>4575</v>
      </c>
      <c r="B3513">
        <v>67</v>
      </c>
      <c r="C3513" t="str" cm="1">
        <f t="array" ref="C3513">_xlfn.XLOOKUP(A3513,A3513:A8512,'working_data '!S3523:S8522,NA,0)</f>
        <v>Female</v>
      </c>
      <c r="D3513" cm="1">
        <f t="array" ref="D3513">_xlfn.XLOOKUP(A3513,A3513:A8512,'working_data '!T3523:T8522,NA,0)</f>
        <v>60138.01</v>
      </c>
      <c r="E3513" t="str" cm="1">
        <f t="array" ref="E3513">_xlfn.XLOOKUP(B3513,B3513:B8512,'working_data '!U3523:U8522,NA,0)</f>
        <v>Bronze</v>
      </c>
    </row>
    <row r="3514" spans="1:5" x14ac:dyDescent="0.35">
      <c r="A3514">
        <v>8646</v>
      </c>
      <c r="B3514">
        <v>34</v>
      </c>
      <c r="C3514" t="str" cm="1">
        <f t="array" ref="C3514">_xlfn.XLOOKUP(A3514,A3514:A8513,'working_data '!S3524:S8523,NA,0)</f>
        <v>Female</v>
      </c>
      <c r="D3514" cm="1">
        <f t="array" ref="D3514">_xlfn.XLOOKUP(A3514,A3514:A8513,'working_data '!T3524:T8523,NA,0)</f>
        <v>99835.83</v>
      </c>
      <c r="E3514" t="str" cm="1">
        <f t="array" ref="E3514">_xlfn.XLOOKUP(B3514,B3514:B8513,'working_data '!U3524:U8523,NA,0)</f>
        <v>Silver</v>
      </c>
    </row>
    <row r="3515" spans="1:5" x14ac:dyDescent="0.35">
      <c r="A3515">
        <v>5950</v>
      </c>
      <c r="B3515">
        <v>28</v>
      </c>
      <c r="C3515" t="str" cm="1">
        <f t="array" ref="C3515">_xlfn.XLOOKUP(A3515,A3515:A8514,'working_data '!S3525:S8524,NA,0)</f>
        <v>Female</v>
      </c>
      <c r="D3515" cm="1">
        <f t="array" ref="D3515">_xlfn.XLOOKUP(A3515,A3515:A8514,'working_data '!T3525:T8524,NA,0)</f>
        <v>52733.94</v>
      </c>
      <c r="E3515" t="str" cm="1">
        <f t="array" ref="E3515">_xlfn.XLOOKUP(B3515,B3515:B8514,'working_data '!U3525:U8524,NA,0)</f>
        <v>Platinum</v>
      </c>
    </row>
    <row r="3516" spans="1:5" x14ac:dyDescent="0.35">
      <c r="A3516">
        <v>9530</v>
      </c>
      <c r="B3516">
        <v>29</v>
      </c>
      <c r="C3516" t="str" cm="1">
        <f t="array" ref="C3516">_xlfn.XLOOKUP(A3516,A3516:A8515,'working_data '!S3526:S8525,NA,0)</f>
        <v>Male</v>
      </c>
      <c r="D3516" cm="1">
        <f t="array" ref="D3516">_xlfn.XLOOKUP(A3516,A3516:A8515,'working_data '!T3526:T8525,NA,0)</f>
        <v>96342.55</v>
      </c>
      <c r="E3516" t="str" cm="1">
        <f t="array" ref="E3516">_xlfn.XLOOKUP(B3516,B3516:B8515,'working_data '!U3526:U8525,NA,0)</f>
        <v>Gold</v>
      </c>
    </row>
    <row r="3517" spans="1:5" x14ac:dyDescent="0.35">
      <c r="A3517">
        <v>7506</v>
      </c>
      <c r="B3517">
        <v>60</v>
      </c>
      <c r="C3517" t="str" cm="1">
        <f t="array" ref="C3517">_xlfn.XLOOKUP(A3517,A3517:A8516,'working_data '!S3527:S8526,NA,0)</f>
        <v>Female</v>
      </c>
      <c r="D3517" cm="1">
        <f t="array" ref="D3517">_xlfn.XLOOKUP(A3517,A3517:A8516,'working_data '!T3527:T8526,NA,0)</f>
        <v>109065.29</v>
      </c>
      <c r="E3517" t="str" cm="1">
        <f t="array" ref="E3517">_xlfn.XLOOKUP(B3517,B3517:B8516,'working_data '!U3527:U8526,NA,0)</f>
        <v>Platinum</v>
      </c>
    </row>
    <row r="3518" spans="1:5" x14ac:dyDescent="0.35">
      <c r="A3518">
        <v>2676</v>
      </c>
      <c r="B3518">
        <v>39</v>
      </c>
      <c r="C3518" t="str" cm="1">
        <f t="array" ref="C3518">_xlfn.XLOOKUP(A3518,A3518:A8517,'working_data '!S3528:S8527,NA,0)</f>
        <v>Male</v>
      </c>
      <c r="D3518" cm="1">
        <f t="array" ref="D3518">_xlfn.XLOOKUP(A3518,A3518:A8517,'working_data '!T3528:T8527,NA,0)</f>
        <v>87565.73</v>
      </c>
      <c r="E3518" t="str" cm="1">
        <f t="array" ref="E3518">_xlfn.XLOOKUP(B3518,B3518:B8517,'working_data '!U3528:U8527,NA,0)</f>
        <v>Bronze</v>
      </c>
    </row>
    <row r="3519" spans="1:5" x14ac:dyDescent="0.35">
      <c r="A3519">
        <v>1120</v>
      </c>
      <c r="B3519">
        <v>57</v>
      </c>
      <c r="C3519" t="str" cm="1">
        <f t="array" ref="C3519">_xlfn.XLOOKUP(A3519,A3519:A8518,'working_data '!S3529:S8528,NA,0)</f>
        <v>Female</v>
      </c>
      <c r="D3519" cm="1">
        <f t="array" ref="D3519">_xlfn.XLOOKUP(A3519,A3519:A8518,'working_data '!T3529:T8528,NA,0)</f>
        <v>25010.82</v>
      </c>
      <c r="E3519" t="str" cm="1">
        <f t="array" ref="E3519">_xlfn.XLOOKUP(B3519,B3519:B8518,'working_data '!U3529:U8528,NA,0)</f>
        <v>Platinum</v>
      </c>
    </row>
    <row r="3520" spans="1:5" x14ac:dyDescent="0.35">
      <c r="A3520">
        <v>9380</v>
      </c>
      <c r="B3520">
        <v>61</v>
      </c>
      <c r="C3520" t="str" cm="1">
        <f t="array" ref="C3520">_xlfn.XLOOKUP(A3520,A3520:A8519,'working_data '!S3530:S8529,NA,0)</f>
        <v>Male</v>
      </c>
      <c r="D3520" cm="1">
        <f t="array" ref="D3520">_xlfn.XLOOKUP(A3520,A3520:A8519,'working_data '!T3530:T8529,NA,0)</f>
        <v>59829.98</v>
      </c>
      <c r="E3520" t="str" cm="1">
        <f t="array" ref="E3520">_xlfn.XLOOKUP(B3520,B3520:B8519,'working_data '!U3530:U8529,NA,0)</f>
        <v>Platinum</v>
      </c>
    </row>
    <row r="3521" spans="1:5" x14ac:dyDescent="0.35">
      <c r="A3521">
        <v>7131</v>
      </c>
      <c r="B3521">
        <v>46</v>
      </c>
      <c r="C3521" t="str" cm="1">
        <f t="array" ref="C3521">_xlfn.XLOOKUP(A3521,A3521:A8520,'working_data '!S3531:S8530,NA,0)</f>
        <v>Female</v>
      </c>
      <c r="D3521" cm="1">
        <f t="array" ref="D3521">_xlfn.XLOOKUP(A3521,A3521:A8520,'working_data '!T3531:T8530,NA,0)</f>
        <v>78454.89</v>
      </c>
      <c r="E3521" t="str" cm="1">
        <f t="array" ref="E3521">_xlfn.XLOOKUP(B3521,B3521:B8520,'working_data '!U3531:U8530,NA,0)</f>
        <v>Silver</v>
      </c>
    </row>
    <row r="3522" spans="1:5" x14ac:dyDescent="0.35">
      <c r="A3522">
        <v>5631</v>
      </c>
      <c r="B3522">
        <v>30</v>
      </c>
      <c r="C3522" t="str" cm="1">
        <f t="array" ref="C3522">_xlfn.XLOOKUP(A3522,A3522:A8521,'working_data '!S3532:S8531,NA,0)</f>
        <v>Female</v>
      </c>
      <c r="D3522" cm="1">
        <f t="array" ref="D3522">_xlfn.XLOOKUP(A3522,A3522:A8521,'working_data '!T3532:T8531,NA,0)</f>
        <v>25565.05</v>
      </c>
      <c r="E3522" t="str" cm="1">
        <f t="array" ref="E3522">_xlfn.XLOOKUP(B3522,B3522:B8521,'working_data '!U3532:U8531,NA,0)</f>
        <v>Silver</v>
      </c>
    </row>
    <row r="3523" spans="1:5" x14ac:dyDescent="0.35">
      <c r="A3523">
        <v>5890</v>
      </c>
      <c r="B3523">
        <v>20</v>
      </c>
      <c r="C3523" t="str" cm="1">
        <f t="array" ref="C3523">_xlfn.XLOOKUP(A3523,A3523:A8522,'working_data '!S3533:S8532,NA,0)</f>
        <v>Female</v>
      </c>
      <c r="D3523" cm="1">
        <f t="array" ref="D3523">_xlfn.XLOOKUP(A3523,A3523:A8522,'working_data '!T3533:T8532,NA,0)</f>
        <v>22970.59</v>
      </c>
      <c r="E3523" t="str" cm="1">
        <f t="array" ref="E3523">_xlfn.XLOOKUP(B3523,B3523:B8522,'working_data '!U3533:U8532,NA,0)</f>
        <v>Bronze</v>
      </c>
    </row>
    <row r="3524" spans="1:5" x14ac:dyDescent="0.35">
      <c r="A3524">
        <v>2771</v>
      </c>
      <c r="B3524">
        <v>31</v>
      </c>
      <c r="C3524" t="str" cm="1">
        <f t="array" ref="C3524">_xlfn.XLOOKUP(A3524,A3524:A8523,'working_data '!S3534:S8533,NA,0)</f>
        <v>Male</v>
      </c>
      <c r="D3524" cm="1">
        <f t="array" ref="D3524">_xlfn.XLOOKUP(A3524,A3524:A8523,'working_data '!T3534:T8533,NA,0)</f>
        <v>96565.82</v>
      </c>
      <c r="E3524" t="str" cm="1">
        <f t="array" ref="E3524">_xlfn.XLOOKUP(B3524,B3524:B8523,'working_data '!U3534:U8533,NA,0)</f>
        <v>Bronze</v>
      </c>
    </row>
    <row r="3525" spans="1:5" x14ac:dyDescent="0.35">
      <c r="A3525">
        <v>8892</v>
      </c>
      <c r="B3525">
        <v>49</v>
      </c>
      <c r="C3525" t="str" cm="1">
        <f t="array" ref="C3525">_xlfn.XLOOKUP(A3525,A3525:A8524,'working_data '!S3535:S8534,NA,0)</f>
        <v>Male</v>
      </c>
      <c r="D3525" cm="1">
        <f t="array" ref="D3525">_xlfn.XLOOKUP(A3525,A3525:A8524,'working_data '!T3535:T8534,NA,0)</f>
        <v>87351.45</v>
      </c>
      <c r="E3525" t="str" cm="1">
        <f t="array" ref="E3525">_xlfn.XLOOKUP(B3525,B3525:B8524,'working_data '!U3535:U8534,NA,0)</f>
        <v>Bronze</v>
      </c>
    </row>
    <row r="3526" spans="1:5" x14ac:dyDescent="0.35">
      <c r="A3526">
        <v>2045</v>
      </c>
      <c r="B3526">
        <v>34</v>
      </c>
      <c r="C3526" t="str" cm="1">
        <f t="array" ref="C3526">_xlfn.XLOOKUP(A3526,A3526:A8525,'working_data '!S3536:S8535,NA,0)</f>
        <v>Other</v>
      </c>
      <c r="D3526" cm="1">
        <f t="array" ref="D3526">_xlfn.XLOOKUP(A3526,A3526:A8525,'working_data '!T3536:T8535,NA,0)</f>
        <v>58563.37</v>
      </c>
      <c r="E3526" t="str" cm="1">
        <f t="array" ref="E3526">_xlfn.XLOOKUP(B3526,B3526:B8525,'working_data '!U3536:U8535,NA,0)</f>
        <v>Bronze</v>
      </c>
    </row>
    <row r="3527" spans="1:5" x14ac:dyDescent="0.35">
      <c r="A3527">
        <v>6509</v>
      </c>
      <c r="B3527">
        <v>50</v>
      </c>
      <c r="C3527" t="str" cm="1">
        <f t="array" ref="C3527">_xlfn.XLOOKUP(A3527,A3527:A8526,'working_data '!S3537:S8536,NA,0)</f>
        <v>Male</v>
      </c>
      <c r="D3527" cm="1">
        <f t="array" ref="D3527">_xlfn.XLOOKUP(A3527,A3527:A8526,'working_data '!T3537:T8536,NA,0)</f>
        <v>74914.850000000006</v>
      </c>
      <c r="E3527" t="str" cm="1">
        <f t="array" ref="E3527">_xlfn.XLOOKUP(B3527,B3527:B8526,'working_data '!U3537:U8536,NA,0)</f>
        <v>Bronze</v>
      </c>
    </row>
    <row r="3528" spans="1:5" x14ac:dyDescent="0.35">
      <c r="A3528">
        <v>5529</v>
      </c>
      <c r="B3528">
        <v>69</v>
      </c>
      <c r="C3528" t="str" cm="1">
        <f t="array" ref="C3528">_xlfn.XLOOKUP(A3528,A3528:A8527,'working_data '!S3538:S8537,NA,0)</f>
        <v>Female</v>
      </c>
      <c r="D3528" cm="1">
        <f t="array" ref="D3528">_xlfn.XLOOKUP(A3528,A3528:A8527,'working_data '!T3538:T8537,NA,0)</f>
        <v>63615.99</v>
      </c>
      <c r="E3528" t="str" cm="1">
        <f t="array" ref="E3528">_xlfn.XLOOKUP(B3528,B3528:B8527,'working_data '!U3538:U8537,NA,0)</f>
        <v>Gold</v>
      </c>
    </row>
    <row r="3529" spans="1:5" x14ac:dyDescent="0.35">
      <c r="A3529">
        <v>6327</v>
      </c>
      <c r="B3529">
        <v>41</v>
      </c>
      <c r="C3529" t="str" cm="1">
        <f t="array" ref="C3529">_xlfn.XLOOKUP(A3529,A3529:A8528,'working_data '!S3539:S8538,NA,0)</f>
        <v>Male</v>
      </c>
      <c r="D3529" cm="1">
        <f t="array" ref="D3529">_xlfn.XLOOKUP(A3529,A3529:A8528,'working_data '!T3539:T8538,NA,0)</f>
        <v>50602.080000000002</v>
      </c>
      <c r="E3529" t="str" cm="1">
        <f t="array" ref="E3529">_xlfn.XLOOKUP(B3529,B3529:B8528,'working_data '!U3539:U8538,NA,0)</f>
        <v>Gold</v>
      </c>
    </row>
    <row r="3530" spans="1:5" x14ac:dyDescent="0.35">
      <c r="A3530">
        <v>5536</v>
      </c>
      <c r="B3530">
        <v>59</v>
      </c>
      <c r="C3530" t="str" cm="1">
        <f t="array" ref="C3530">_xlfn.XLOOKUP(A3530,A3530:A8529,'working_data '!S3540:S8539,NA,0)</f>
        <v>Female</v>
      </c>
      <c r="D3530" cm="1">
        <f t="array" ref="D3530">_xlfn.XLOOKUP(A3530,A3530:A8529,'working_data '!T3540:T8539,NA,0)</f>
        <v>42782.5</v>
      </c>
      <c r="E3530" t="str" cm="1">
        <f t="array" ref="E3530">_xlfn.XLOOKUP(B3530,B3530:B8529,'working_data '!U3540:U8539,NA,0)</f>
        <v>Gold</v>
      </c>
    </row>
    <row r="3531" spans="1:5" x14ac:dyDescent="0.35">
      <c r="A3531">
        <v>5278</v>
      </c>
      <c r="B3531">
        <v>21</v>
      </c>
      <c r="C3531" t="str" cm="1">
        <f t="array" ref="C3531">_xlfn.XLOOKUP(A3531,A3531:A8530,'working_data '!S3541:S8540,NA,0)</f>
        <v>Female</v>
      </c>
      <c r="D3531" cm="1">
        <f t="array" ref="D3531">_xlfn.XLOOKUP(A3531,A3531:A8530,'working_data '!T3541:T8540,NA,0)</f>
        <v>111017.91</v>
      </c>
      <c r="E3531" t="str" cm="1">
        <f t="array" ref="E3531">_xlfn.XLOOKUP(B3531,B3531:B8530,'working_data '!U3541:U8540,NA,0)</f>
        <v>Bronze</v>
      </c>
    </row>
    <row r="3532" spans="1:5" x14ac:dyDescent="0.35">
      <c r="A3532">
        <v>5895</v>
      </c>
      <c r="B3532">
        <v>51</v>
      </c>
      <c r="C3532" t="str" cm="1">
        <f t="array" ref="C3532">_xlfn.XLOOKUP(A3532,A3532:A8531,'working_data '!S3542:S8541,NA,0)</f>
        <v>Female</v>
      </c>
      <c r="D3532" cm="1">
        <f t="array" ref="D3532">_xlfn.XLOOKUP(A3532,A3532:A8531,'working_data '!T3542:T8541,NA,0)</f>
        <v>118390.61</v>
      </c>
      <c r="E3532" t="str" cm="1">
        <f t="array" ref="E3532">_xlfn.XLOOKUP(B3532,B3532:B8531,'working_data '!U3542:U8541,NA,0)</f>
        <v>Gold</v>
      </c>
    </row>
    <row r="3533" spans="1:5" x14ac:dyDescent="0.35">
      <c r="A3533">
        <v>4086</v>
      </c>
      <c r="B3533">
        <v>31</v>
      </c>
      <c r="C3533" t="str" cm="1">
        <f t="array" ref="C3533">_xlfn.XLOOKUP(A3533,A3533:A8532,'working_data '!S3543:S8542,NA,0)</f>
        <v>Female</v>
      </c>
      <c r="D3533" cm="1">
        <f t="array" ref="D3533">_xlfn.XLOOKUP(A3533,A3533:A8532,'working_data '!T3543:T8542,NA,0)</f>
        <v>78610.61</v>
      </c>
      <c r="E3533" t="str" cm="1">
        <f t="array" ref="E3533">_xlfn.XLOOKUP(B3533,B3533:B8532,'working_data '!U3543:U8542,NA,0)</f>
        <v>Platinum</v>
      </c>
    </row>
    <row r="3534" spans="1:5" x14ac:dyDescent="0.35">
      <c r="A3534">
        <v>3456</v>
      </c>
      <c r="B3534">
        <v>68</v>
      </c>
      <c r="C3534" t="str" cm="1">
        <f t="array" ref="C3534">_xlfn.XLOOKUP(A3534,A3534:A8533,'working_data '!S3544:S8543,NA,0)</f>
        <v>Other</v>
      </c>
      <c r="D3534" cm="1">
        <f t="array" ref="D3534">_xlfn.XLOOKUP(A3534,A3534:A8533,'working_data '!T3544:T8543,NA,0)</f>
        <v>42587.7</v>
      </c>
      <c r="E3534" t="str" cm="1">
        <f t="array" ref="E3534">_xlfn.XLOOKUP(B3534,B3534:B8533,'working_data '!U3544:U8543,NA,0)</f>
        <v>Gold</v>
      </c>
    </row>
    <row r="3535" spans="1:5" x14ac:dyDescent="0.35">
      <c r="A3535">
        <v>9475</v>
      </c>
      <c r="B3535">
        <v>46</v>
      </c>
      <c r="C3535" t="str" cm="1">
        <f t="array" ref="C3535">_xlfn.XLOOKUP(A3535,A3535:A8534,'working_data '!S3545:S8544,NA,0)</f>
        <v>Male</v>
      </c>
      <c r="D3535" cm="1">
        <f t="array" ref="D3535">_xlfn.XLOOKUP(A3535,A3535:A8534,'working_data '!T3545:T8544,NA,0)</f>
        <v>56397.33</v>
      </c>
      <c r="E3535" t="str" cm="1">
        <f t="array" ref="E3535">_xlfn.XLOOKUP(B3535,B3535:B8534,'working_data '!U3545:U8544,NA,0)</f>
        <v>Gold</v>
      </c>
    </row>
    <row r="3536" spans="1:5" x14ac:dyDescent="0.35">
      <c r="A3536">
        <v>4937</v>
      </c>
      <c r="B3536">
        <v>35</v>
      </c>
      <c r="C3536" t="str" cm="1">
        <f t="array" ref="C3536">_xlfn.XLOOKUP(A3536,A3536:A8535,'working_data '!S3546:S8545,NA,0)</f>
        <v>Female</v>
      </c>
      <c r="D3536" cm="1">
        <f t="array" ref="D3536">_xlfn.XLOOKUP(A3536,A3536:A8535,'working_data '!T3546:T8545,NA,0)</f>
        <v>85523.04</v>
      </c>
      <c r="E3536" t="str" cm="1">
        <f t="array" ref="E3536">_xlfn.XLOOKUP(B3536,B3536:B8535,'working_data '!U3546:U8545,NA,0)</f>
        <v>Platinum</v>
      </c>
    </row>
    <row r="3537" spans="1:5" x14ac:dyDescent="0.35">
      <c r="A3537">
        <v>1930</v>
      </c>
      <c r="B3537">
        <v>32</v>
      </c>
      <c r="C3537" t="str" cm="1">
        <f t="array" ref="C3537">_xlfn.XLOOKUP(A3537,A3537:A8536,'working_data '!S3547:S8546,NA,0)</f>
        <v>Other</v>
      </c>
      <c r="D3537" cm="1">
        <f t="array" ref="D3537">_xlfn.XLOOKUP(A3537,A3537:A8536,'working_data '!T3547:T8546,NA,0)</f>
        <v>69280.41</v>
      </c>
      <c r="E3537" t="str" cm="1">
        <f t="array" ref="E3537">_xlfn.XLOOKUP(B3537,B3537:B8536,'working_data '!U3547:U8546,NA,0)</f>
        <v>Bronze</v>
      </c>
    </row>
    <row r="3538" spans="1:5" x14ac:dyDescent="0.35">
      <c r="A3538">
        <v>7620</v>
      </c>
      <c r="B3538">
        <v>27</v>
      </c>
      <c r="C3538" t="str" cm="1">
        <f t="array" ref="C3538">_xlfn.XLOOKUP(A3538,A3538:A8537,'working_data '!S3548:S8547,NA,0)</f>
        <v>Male</v>
      </c>
      <c r="D3538" cm="1">
        <f t="array" ref="D3538">_xlfn.XLOOKUP(A3538,A3538:A8537,'working_data '!T3548:T8547,NA,0)</f>
        <v>27100.91</v>
      </c>
      <c r="E3538" t="str" cm="1">
        <f t="array" ref="E3538">_xlfn.XLOOKUP(B3538,B3538:B8537,'working_data '!U3548:U8547,NA,0)</f>
        <v>Silver</v>
      </c>
    </row>
    <row r="3539" spans="1:5" x14ac:dyDescent="0.35">
      <c r="A3539">
        <v>6236</v>
      </c>
      <c r="B3539">
        <v>64</v>
      </c>
      <c r="C3539" t="str" cm="1">
        <f t="array" ref="C3539">_xlfn.XLOOKUP(A3539,A3539:A8538,'working_data '!S3549:S8548,NA,0)</f>
        <v>Male</v>
      </c>
      <c r="D3539" cm="1">
        <f t="array" ref="D3539">_xlfn.XLOOKUP(A3539,A3539:A8538,'working_data '!T3549:T8548,NA,0)</f>
        <v>90101.65</v>
      </c>
      <c r="E3539" t="str" cm="1">
        <f t="array" ref="E3539">_xlfn.XLOOKUP(B3539,B3539:B8538,'working_data '!U3549:U8548,NA,0)</f>
        <v>Bronze</v>
      </c>
    </row>
    <row r="3540" spans="1:5" x14ac:dyDescent="0.35">
      <c r="A3540">
        <v>3292</v>
      </c>
      <c r="B3540">
        <v>21</v>
      </c>
      <c r="C3540" t="str" cm="1">
        <f t="array" ref="C3540">_xlfn.XLOOKUP(A3540,A3540:A8539,'working_data '!S3550:S8549,NA,0)</f>
        <v>Male</v>
      </c>
      <c r="D3540" cm="1">
        <f t="array" ref="D3540">_xlfn.XLOOKUP(A3540,A3540:A8539,'working_data '!T3550:T8549,NA,0)</f>
        <v>31299.82</v>
      </c>
      <c r="E3540" t="str" cm="1">
        <f t="array" ref="E3540">_xlfn.XLOOKUP(B3540,B3540:B8539,'working_data '!U3550:U8549,NA,0)</f>
        <v>Platinum</v>
      </c>
    </row>
    <row r="3541" spans="1:5" x14ac:dyDescent="0.35">
      <c r="A3541">
        <v>1417</v>
      </c>
      <c r="B3541">
        <v>66</v>
      </c>
      <c r="C3541" t="str" cm="1">
        <f t="array" ref="C3541">_xlfn.XLOOKUP(A3541,A3541:A8540,'working_data '!S3551:S8550,NA,0)</f>
        <v>Other</v>
      </c>
      <c r="D3541" cm="1">
        <f t="array" ref="D3541">_xlfn.XLOOKUP(A3541,A3541:A8540,'working_data '!T3551:T8550,NA,0)</f>
        <v>106066.7</v>
      </c>
      <c r="E3541" t="str" cm="1">
        <f t="array" ref="E3541">_xlfn.XLOOKUP(B3541,B3541:B8540,'working_data '!U3551:U8550,NA,0)</f>
        <v>Bronze</v>
      </c>
    </row>
    <row r="3542" spans="1:5" x14ac:dyDescent="0.35">
      <c r="A3542">
        <v>9148</v>
      </c>
      <c r="B3542">
        <v>21</v>
      </c>
      <c r="C3542" t="str" cm="1">
        <f t="array" ref="C3542">_xlfn.XLOOKUP(A3542,A3542:A8541,'working_data '!S3552:S8551,NA,0)</f>
        <v>Other</v>
      </c>
      <c r="D3542" cm="1">
        <f t="array" ref="D3542">_xlfn.XLOOKUP(A3542,A3542:A8541,'working_data '!T3552:T8551,NA,0)</f>
        <v>107868.01</v>
      </c>
      <c r="E3542" t="str" cm="1">
        <f t="array" ref="E3542">_xlfn.XLOOKUP(B3542,B3542:B8541,'working_data '!U3552:U8551,NA,0)</f>
        <v>Platinum</v>
      </c>
    </row>
    <row r="3543" spans="1:5" x14ac:dyDescent="0.35">
      <c r="A3543">
        <v>5843</v>
      </c>
      <c r="B3543">
        <v>43</v>
      </c>
      <c r="C3543" t="str" cm="1">
        <f t="array" ref="C3543">_xlfn.XLOOKUP(A3543,A3543:A8542,'working_data '!S3553:S8552,NA,0)</f>
        <v>Female</v>
      </c>
      <c r="D3543" cm="1">
        <f t="array" ref="D3543">_xlfn.XLOOKUP(A3543,A3543:A8542,'working_data '!T3553:T8552,NA,0)</f>
        <v>84312.21</v>
      </c>
      <c r="E3543" t="str" cm="1">
        <f t="array" ref="E3543">_xlfn.XLOOKUP(B3543,B3543:B8542,'working_data '!U3553:U8552,NA,0)</f>
        <v>Gold</v>
      </c>
    </row>
    <row r="3544" spans="1:5" x14ac:dyDescent="0.35">
      <c r="A3544">
        <v>5250</v>
      </c>
      <c r="B3544">
        <v>60</v>
      </c>
      <c r="C3544" t="str" cm="1">
        <f t="array" ref="C3544">_xlfn.XLOOKUP(A3544,A3544:A8543,'working_data '!S3554:S8553,NA,0)</f>
        <v>Other</v>
      </c>
      <c r="D3544" cm="1">
        <f t="array" ref="D3544">_xlfn.XLOOKUP(A3544,A3544:A8543,'working_data '!T3554:T8553,NA,0)</f>
        <v>62570.07</v>
      </c>
      <c r="E3544" t="str" cm="1">
        <f t="array" ref="E3544">_xlfn.XLOOKUP(B3544,B3544:B8543,'working_data '!U3554:U8553,NA,0)</f>
        <v>Platinum</v>
      </c>
    </row>
    <row r="3545" spans="1:5" x14ac:dyDescent="0.35">
      <c r="A3545">
        <v>7857</v>
      </c>
      <c r="B3545">
        <v>18</v>
      </c>
      <c r="C3545" t="str" cm="1">
        <f t="array" ref="C3545">_xlfn.XLOOKUP(A3545,A3545:A8544,'working_data '!S3555:S8554,NA,0)</f>
        <v>Male</v>
      </c>
      <c r="D3545" cm="1">
        <f t="array" ref="D3545">_xlfn.XLOOKUP(A3545,A3545:A8544,'working_data '!T3555:T8554,NA,0)</f>
        <v>44588.46</v>
      </c>
      <c r="E3545" t="str" cm="1">
        <f t="array" ref="E3545">_xlfn.XLOOKUP(B3545,B3545:B8544,'working_data '!U3555:U8554,NA,0)</f>
        <v>Gold</v>
      </c>
    </row>
    <row r="3546" spans="1:5" x14ac:dyDescent="0.35">
      <c r="A3546">
        <v>7628</v>
      </c>
      <c r="B3546">
        <v>59</v>
      </c>
      <c r="C3546" t="str" cm="1">
        <f t="array" ref="C3546">_xlfn.XLOOKUP(A3546,A3546:A8545,'working_data '!S3556:S8555,NA,0)</f>
        <v>Female</v>
      </c>
      <c r="D3546" cm="1">
        <f t="array" ref="D3546">_xlfn.XLOOKUP(A3546,A3546:A8545,'working_data '!T3556:T8555,NA,0)</f>
        <v>21888.82</v>
      </c>
      <c r="E3546" t="str" cm="1">
        <f t="array" ref="E3546">_xlfn.XLOOKUP(B3546,B3546:B8545,'working_data '!U3556:U8555,NA,0)</f>
        <v>Bronze</v>
      </c>
    </row>
    <row r="3547" spans="1:5" x14ac:dyDescent="0.35">
      <c r="A3547">
        <v>7361</v>
      </c>
      <c r="B3547">
        <v>68</v>
      </c>
      <c r="C3547" t="str" cm="1">
        <f t="array" ref="C3547">_xlfn.XLOOKUP(A3547,A3547:A8546,'working_data '!S3557:S8556,NA,0)</f>
        <v>Female</v>
      </c>
      <c r="D3547" cm="1">
        <f t="array" ref="D3547">_xlfn.XLOOKUP(A3547,A3547:A8546,'working_data '!T3557:T8556,NA,0)</f>
        <v>87889.75</v>
      </c>
      <c r="E3547" t="str" cm="1">
        <f t="array" ref="E3547">_xlfn.XLOOKUP(B3547,B3547:B8546,'working_data '!U3557:U8556,NA,0)</f>
        <v>Platinum</v>
      </c>
    </row>
    <row r="3548" spans="1:5" x14ac:dyDescent="0.35">
      <c r="A3548">
        <v>1578</v>
      </c>
      <c r="B3548">
        <v>53</v>
      </c>
      <c r="C3548" t="str" cm="1">
        <f t="array" ref="C3548">_xlfn.XLOOKUP(A3548,A3548:A8547,'working_data '!S3558:S8557,NA,0)</f>
        <v>Female</v>
      </c>
      <c r="D3548" cm="1">
        <f t="array" ref="D3548">_xlfn.XLOOKUP(A3548,A3548:A8547,'working_data '!T3558:T8557,NA,0)</f>
        <v>28110.240000000002</v>
      </c>
      <c r="E3548" t="str" cm="1">
        <f t="array" ref="E3548">_xlfn.XLOOKUP(B3548,B3548:B8547,'working_data '!U3558:U8557,NA,0)</f>
        <v>Silver</v>
      </c>
    </row>
    <row r="3549" spans="1:5" x14ac:dyDescent="0.35">
      <c r="A3549">
        <v>4111</v>
      </c>
      <c r="B3549">
        <v>33</v>
      </c>
      <c r="C3549" t="str" cm="1">
        <f t="array" ref="C3549">_xlfn.XLOOKUP(A3549,A3549:A8548,'working_data '!S3559:S8558,NA,0)</f>
        <v>Female</v>
      </c>
      <c r="D3549" cm="1">
        <f t="array" ref="D3549">_xlfn.XLOOKUP(A3549,A3549:A8548,'working_data '!T3559:T8558,NA,0)</f>
        <v>95035.05</v>
      </c>
      <c r="E3549" t="str" cm="1">
        <f t="array" ref="E3549">_xlfn.XLOOKUP(B3549,B3549:B8548,'working_data '!U3559:U8558,NA,0)</f>
        <v>Silver</v>
      </c>
    </row>
    <row r="3550" spans="1:5" x14ac:dyDescent="0.35">
      <c r="A3550">
        <v>6622</v>
      </c>
      <c r="B3550">
        <v>18</v>
      </c>
      <c r="C3550" t="str" cm="1">
        <f t="array" ref="C3550">_xlfn.XLOOKUP(A3550,A3550:A8549,'working_data '!S3560:S8559,NA,0)</f>
        <v>Female</v>
      </c>
      <c r="D3550" cm="1">
        <f t="array" ref="D3550">_xlfn.XLOOKUP(A3550,A3550:A8549,'working_data '!T3560:T8559,NA,0)</f>
        <v>87261.68</v>
      </c>
      <c r="E3550" t="str" cm="1">
        <f t="array" ref="E3550">_xlfn.XLOOKUP(B3550,B3550:B8549,'working_data '!U3560:U8559,NA,0)</f>
        <v>Silver</v>
      </c>
    </row>
    <row r="3551" spans="1:5" x14ac:dyDescent="0.35">
      <c r="A3551">
        <v>4643</v>
      </c>
      <c r="B3551">
        <v>58</v>
      </c>
      <c r="C3551" t="str" cm="1">
        <f t="array" ref="C3551">_xlfn.XLOOKUP(A3551,A3551:A8550,'working_data '!S3561:S8560,NA,0)</f>
        <v>Other</v>
      </c>
      <c r="D3551" cm="1">
        <f t="array" ref="D3551">_xlfn.XLOOKUP(A3551,A3551:A8550,'working_data '!T3561:T8560,NA,0)</f>
        <v>104400.44</v>
      </c>
      <c r="E3551" t="str" cm="1">
        <f t="array" ref="E3551">_xlfn.XLOOKUP(B3551,B3551:B8550,'working_data '!U3561:U8560,NA,0)</f>
        <v>Gold</v>
      </c>
    </row>
    <row r="3552" spans="1:5" x14ac:dyDescent="0.35">
      <c r="A3552">
        <v>9759</v>
      </c>
      <c r="B3552">
        <v>47</v>
      </c>
      <c r="C3552" t="str" cm="1">
        <f t="array" ref="C3552">_xlfn.XLOOKUP(A3552,A3552:A8551,'working_data '!S3562:S8561,NA,0)</f>
        <v>Other</v>
      </c>
      <c r="D3552" cm="1">
        <f t="array" ref="D3552">_xlfn.XLOOKUP(A3552,A3552:A8551,'working_data '!T3562:T8561,NA,0)</f>
        <v>88518.68</v>
      </c>
      <c r="E3552" t="str" cm="1">
        <f t="array" ref="E3552">_xlfn.XLOOKUP(B3552,B3552:B8551,'working_data '!U3562:U8561,NA,0)</f>
        <v>Silver</v>
      </c>
    </row>
    <row r="3553" spans="1:5" x14ac:dyDescent="0.35">
      <c r="A3553">
        <v>8794</v>
      </c>
      <c r="B3553">
        <v>49</v>
      </c>
      <c r="C3553" t="str" cm="1">
        <f t="array" ref="C3553">_xlfn.XLOOKUP(A3553,A3553:A8552,'working_data '!S3563:S8562,NA,0)</f>
        <v>Male</v>
      </c>
      <c r="D3553" cm="1">
        <f t="array" ref="D3553">_xlfn.XLOOKUP(A3553,A3553:A8552,'working_data '!T3563:T8562,NA,0)</f>
        <v>41305.22</v>
      </c>
      <c r="E3553" t="str" cm="1">
        <f t="array" ref="E3553">_xlfn.XLOOKUP(B3553,B3553:B8552,'working_data '!U3563:U8562,NA,0)</f>
        <v>Silver</v>
      </c>
    </row>
    <row r="3554" spans="1:5" x14ac:dyDescent="0.35">
      <c r="A3554">
        <v>6873</v>
      </c>
      <c r="B3554">
        <v>33</v>
      </c>
      <c r="C3554" t="str" cm="1">
        <f t="array" ref="C3554">_xlfn.XLOOKUP(A3554,A3554:A8553,'working_data '!S3564:S8563,NA,0)</f>
        <v>Female</v>
      </c>
      <c r="D3554" cm="1">
        <f t="array" ref="D3554">_xlfn.XLOOKUP(A3554,A3554:A8553,'working_data '!T3564:T8563,NA,0)</f>
        <v>37981.919999999998</v>
      </c>
      <c r="E3554" t="str" cm="1">
        <f t="array" ref="E3554">_xlfn.XLOOKUP(B3554,B3554:B8553,'working_data '!U3564:U8563,NA,0)</f>
        <v>Platinum</v>
      </c>
    </row>
    <row r="3555" spans="1:5" x14ac:dyDescent="0.35">
      <c r="A3555">
        <v>9311</v>
      </c>
      <c r="B3555">
        <v>45</v>
      </c>
      <c r="C3555" t="str" cm="1">
        <f t="array" ref="C3555">_xlfn.XLOOKUP(A3555,A3555:A8554,'working_data '!S3565:S8564,NA,0)</f>
        <v>Female</v>
      </c>
      <c r="D3555" cm="1">
        <f t="array" ref="D3555">_xlfn.XLOOKUP(A3555,A3555:A8554,'working_data '!T3565:T8564,NA,0)</f>
        <v>22153.33</v>
      </c>
      <c r="E3555" t="str" cm="1">
        <f t="array" ref="E3555">_xlfn.XLOOKUP(B3555,B3555:B8554,'working_data '!U3565:U8564,NA,0)</f>
        <v>Silver</v>
      </c>
    </row>
    <row r="3556" spans="1:5" x14ac:dyDescent="0.35">
      <c r="A3556">
        <v>5918</v>
      </c>
      <c r="B3556">
        <v>65</v>
      </c>
      <c r="C3556" t="str" cm="1">
        <f t="array" ref="C3556">_xlfn.XLOOKUP(A3556,A3556:A8555,'working_data '!S3566:S8565,NA,0)</f>
        <v>Other</v>
      </c>
      <c r="D3556" cm="1">
        <f t="array" ref="D3556">_xlfn.XLOOKUP(A3556,A3556:A8555,'working_data '!T3566:T8565,NA,0)</f>
        <v>109045.17</v>
      </c>
      <c r="E3556" t="str" cm="1">
        <f t="array" ref="E3556">_xlfn.XLOOKUP(B3556,B3556:B8555,'working_data '!U3566:U8565,NA,0)</f>
        <v>Platinum</v>
      </c>
    </row>
    <row r="3557" spans="1:5" x14ac:dyDescent="0.35">
      <c r="A3557">
        <v>3785</v>
      </c>
      <c r="B3557">
        <v>60</v>
      </c>
      <c r="C3557" t="str" cm="1">
        <f t="array" ref="C3557">_xlfn.XLOOKUP(A3557,A3557:A8556,'working_data '!S3567:S8566,NA,0)</f>
        <v>Female</v>
      </c>
      <c r="D3557" cm="1">
        <f t="array" ref="D3557">_xlfn.XLOOKUP(A3557,A3557:A8556,'working_data '!T3567:T8566,NA,0)</f>
        <v>69700.23</v>
      </c>
      <c r="E3557" t="str" cm="1">
        <f t="array" ref="E3557">_xlfn.XLOOKUP(B3557,B3557:B8556,'working_data '!U3567:U8566,NA,0)</f>
        <v>Silver</v>
      </c>
    </row>
    <row r="3558" spans="1:5" x14ac:dyDescent="0.35">
      <c r="A3558">
        <v>3967</v>
      </c>
      <c r="B3558">
        <v>42</v>
      </c>
      <c r="C3558" t="str" cm="1">
        <f t="array" ref="C3558">_xlfn.XLOOKUP(A3558,A3558:A8557,'working_data '!S3568:S8567,NA,0)</f>
        <v>Male</v>
      </c>
      <c r="D3558" cm="1">
        <f t="array" ref="D3558">_xlfn.XLOOKUP(A3558,A3558:A8557,'working_data '!T3568:T8567,NA,0)</f>
        <v>62727.41</v>
      </c>
      <c r="E3558" t="str" cm="1">
        <f t="array" ref="E3558">_xlfn.XLOOKUP(B3558,B3558:B8557,'working_data '!U3568:U8567,NA,0)</f>
        <v>Silver</v>
      </c>
    </row>
    <row r="3559" spans="1:5" x14ac:dyDescent="0.35">
      <c r="A3559">
        <v>5813</v>
      </c>
      <c r="B3559">
        <v>48</v>
      </c>
      <c r="C3559" t="str" cm="1">
        <f t="array" ref="C3559">_xlfn.XLOOKUP(A3559,A3559:A8558,'working_data '!S3569:S8568,NA,0)</f>
        <v>Female</v>
      </c>
      <c r="D3559" cm="1">
        <f t="array" ref="D3559">_xlfn.XLOOKUP(A3559,A3559:A8558,'working_data '!T3569:T8568,NA,0)</f>
        <v>48313.04</v>
      </c>
      <c r="E3559" t="str" cm="1">
        <f t="array" ref="E3559">_xlfn.XLOOKUP(B3559,B3559:B8558,'working_data '!U3569:U8568,NA,0)</f>
        <v>Bronze</v>
      </c>
    </row>
    <row r="3560" spans="1:5" x14ac:dyDescent="0.35">
      <c r="A3560">
        <v>2599</v>
      </c>
      <c r="B3560">
        <v>66</v>
      </c>
      <c r="C3560" t="str" cm="1">
        <f t="array" ref="C3560">_xlfn.XLOOKUP(A3560,A3560:A8559,'working_data '!S3570:S8569,NA,0)</f>
        <v>Other</v>
      </c>
      <c r="D3560" cm="1">
        <f t="array" ref="D3560">_xlfn.XLOOKUP(A3560,A3560:A8559,'working_data '!T3570:T8569,NA,0)</f>
        <v>42877.279999999999</v>
      </c>
      <c r="E3560" t="str" cm="1">
        <f t="array" ref="E3560">_xlfn.XLOOKUP(B3560,B3560:B8559,'working_data '!U3570:U8569,NA,0)</f>
        <v>Gold</v>
      </c>
    </row>
    <row r="3561" spans="1:5" x14ac:dyDescent="0.35">
      <c r="A3561">
        <v>8713</v>
      </c>
      <c r="B3561">
        <v>41</v>
      </c>
      <c r="C3561" t="str" cm="1">
        <f t="array" ref="C3561">_xlfn.XLOOKUP(A3561,A3561:A8560,'working_data '!S3571:S8570,NA,0)</f>
        <v>Male</v>
      </c>
      <c r="D3561" cm="1">
        <f t="array" ref="D3561">_xlfn.XLOOKUP(A3561,A3561:A8560,'working_data '!T3571:T8570,NA,0)</f>
        <v>118533.57</v>
      </c>
      <c r="E3561" t="str" cm="1">
        <f t="array" ref="E3561">_xlfn.XLOOKUP(B3561,B3561:B8560,'working_data '!U3571:U8570,NA,0)</f>
        <v>Platinum</v>
      </c>
    </row>
    <row r="3562" spans="1:5" x14ac:dyDescent="0.35">
      <c r="A3562">
        <v>3096</v>
      </c>
      <c r="B3562">
        <v>50</v>
      </c>
      <c r="C3562" t="str" cm="1">
        <f t="array" ref="C3562">_xlfn.XLOOKUP(A3562,A3562:A8561,'working_data '!S3572:S8571,NA,0)</f>
        <v>Female</v>
      </c>
      <c r="D3562" cm="1">
        <f t="array" ref="D3562">_xlfn.XLOOKUP(A3562,A3562:A8561,'working_data '!T3572:T8571,NA,0)</f>
        <v>74248.69</v>
      </c>
      <c r="E3562" t="str" cm="1">
        <f t="array" ref="E3562">_xlfn.XLOOKUP(B3562,B3562:B8561,'working_data '!U3572:U8571,NA,0)</f>
        <v>Platinum</v>
      </c>
    </row>
    <row r="3563" spans="1:5" x14ac:dyDescent="0.35">
      <c r="A3563">
        <v>5237</v>
      </c>
      <c r="B3563">
        <v>40</v>
      </c>
      <c r="C3563" t="str" cm="1">
        <f t="array" ref="C3563">_xlfn.XLOOKUP(A3563,A3563:A8562,'working_data '!S3573:S8572,NA,0)</f>
        <v>Male</v>
      </c>
      <c r="D3563" cm="1">
        <f t="array" ref="D3563">_xlfn.XLOOKUP(A3563,A3563:A8562,'working_data '!T3573:T8572,NA,0)</f>
        <v>61107.35</v>
      </c>
      <c r="E3563" t="str" cm="1">
        <f t="array" ref="E3563">_xlfn.XLOOKUP(B3563,B3563:B8562,'working_data '!U3573:U8572,NA,0)</f>
        <v>Silver</v>
      </c>
    </row>
    <row r="3564" spans="1:5" x14ac:dyDescent="0.35">
      <c r="A3564">
        <v>3999</v>
      </c>
      <c r="B3564">
        <v>55</v>
      </c>
      <c r="C3564" t="str" cm="1">
        <f t="array" ref="C3564">_xlfn.XLOOKUP(A3564,A3564:A8563,'working_data '!S3574:S8573,NA,0)</f>
        <v>Female</v>
      </c>
      <c r="D3564" cm="1">
        <f t="array" ref="D3564">_xlfn.XLOOKUP(A3564,A3564:A8563,'working_data '!T3574:T8573,NA,0)</f>
        <v>117861.49</v>
      </c>
      <c r="E3564" t="str" cm="1">
        <f t="array" ref="E3564">_xlfn.XLOOKUP(B3564,B3564:B8563,'working_data '!U3574:U8573,NA,0)</f>
        <v>Bronze</v>
      </c>
    </row>
    <row r="3565" spans="1:5" x14ac:dyDescent="0.35">
      <c r="A3565">
        <v>6499</v>
      </c>
      <c r="B3565">
        <v>51</v>
      </c>
      <c r="C3565" t="str" cm="1">
        <f t="array" ref="C3565">_xlfn.XLOOKUP(A3565,A3565:A8564,'working_data '!S3575:S8574,NA,0)</f>
        <v>Other</v>
      </c>
      <c r="D3565" cm="1">
        <f t="array" ref="D3565">_xlfn.XLOOKUP(A3565,A3565:A8564,'working_data '!T3575:T8574,NA,0)</f>
        <v>39772.639999999999</v>
      </c>
      <c r="E3565" t="str" cm="1">
        <f t="array" ref="E3565">_xlfn.XLOOKUP(B3565,B3565:B8564,'working_data '!U3575:U8574,NA,0)</f>
        <v>Platinum</v>
      </c>
    </row>
    <row r="3566" spans="1:5" x14ac:dyDescent="0.35">
      <c r="A3566">
        <v>2463</v>
      </c>
      <c r="B3566">
        <v>46</v>
      </c>
      <c r="C3566" t="str" cm="1">
        <f t="array" ref="C3566">_xlfn.XLOOKUP(A3566,A3566:A8565,'working_data '!S3576:S8575,NA,0)</f>
        <v>Female</v>
      </c>
      <c r="D3566" cm="1">
        <f t="array" ref="D3566">_xlfn.XLOOKUP(A3566,A3566:A8565,'working_data '!T3576:T8575,NA,0)</f>
        <v>22864.87</v>
      </c>
      <c r="E3566" t="str" cm="1">
        <f t="array" ref="E3566">_xlfn.XLOOKUP(B3566,B3566:B8565,'working_data '!U3576:U8575,NA,0)</f>
        <v>Silver</v>
      </c>
    </row>
    <row r="3567" spans="1:5" x14ac:dyDescent="0.35">
      <c r="A3567">
        <v>4641</v>
      </c>
      <c r="B3567">
        <v>49</v>
      </c>
      <c r="C3567" t="str" cm="1">
        <f t="array" ref="C3567">_xlfn.XLOOKUP(A3567,A3567:A8566,'working_data '!S3577:S8576,NA,0)</f>
        <v>Other</v>
      </c>
      <c r="D3567" cm="1">
        <f t="array" ref="D3567">_xlfn.XLOOKUP(A3567,A3567:A8566,'working_data '!T3577:T8576,NA,0)</f>
        <v>92455.81</v>
      </c>
      <c r="E3567" t="str" cm="1">
        <f t="array" ref="E3567">_xlfn.XLOOKUP(B3567,B3567:B8566,'working_data '!U3577:U8576,NA,0)</f>
        <v>Platinum</v>
      </c>
    </row>
    <row r="3568" spans="1:5" x14ac:dyDescent="0.35">
      <c r="A3568">
        <v>6820</v>
      </c>
      <c r="B3568">
        <v>23</v>
      </c>
      <c r="C3568" t="str" cm="1">
        <f t="array" ref="C3568">_xlfn.XLOOKUP(A3568,A3568:A8567,'working_data '!S3578:S8577,NA,0)</f>
        <v>Male</v>
      </c>
      <c r="D3568" cm="1">
        <f t="array" ref="D3568">_xlfn.XLOOKUP(A3568,A3568:A8567,'working_data '!T3578:T8577,NA,0)</f>
        <v>47182.9</v>
      </c>
      <c r="E3568" t="str" cm="1">
        <f t="array" ref="E3568">_xlfn.XLOOKUP(B3568,B3568:B8567,'working_data '!U3578:U8577,NA,0)</f>
        <v>Platinum</v>
      </c>
    </row>
    <row r="3569" spans="1:5" x14ac:dyDescent="0.35">
      <c r="A3569">
        <v>4659</v>
      </c>
      <c r="B3569">
        <v>64</v>
      </c>
      <c r="C3569" t="str" cm="1">
        <f t="array" ref="C3569">_xlfn.XLOOKUP(A3569,A3569:A8568,'working_data '!S3579:S8578,NA,0)</f>
        <v>Male</v>
      </c>
      <c r="D3569" cm="1">
        <f t="array" ref="D3569">_xlfn.XLOOKUP(A3569,A3569:A8568,'working_data '!T3579:T8578,NA,0)</f>
        <v>32793.46</v>
      </c>
      <c r="E3569" t="str" cm="1">
        <f t="array" ref="E3569">_xlfn.XLOOKUP(B3569,B3569:B8568,'working_data '!U3579:U8578,NA,0)</f>
        <v>Silver</v>
      </c>
    </row>
    <row r="3570" spans="1:5" x14ac:dyDescent="0.35">
      <c r="A3570">
        <v>6031</v>
      </c>
      <c r="B3570">
        <v>64</v>
      </c>
      <c r="C3570" t="str" cm="1">
        <f t="array" ref="C3570">_xlfn.XLOOKUP(A3570,A3570:A8569,'working_data '!S3580:S8579,NA,0)</f>
        <v>Other</v>
      </c>
      <c r="D3570" cm="1">
        <f t="array" ref="D3570">_xlfn.XLOOKUP(A3570,A3570:A8569,'working_data '!T3580:T8579,NA,0)</f>
        <v>60034.96</v>
      </c>
      <c r="E3570" t="str" cm="1">
        <f t="array" ref="E3570">_xlfn.XLOOKUP(B3570,B3570:B8569,'working_data '!U3580:U8579,NA,0)</f>
        <v>Bronze</v>
      </c>
    </row>
    <row r="3571" spans="1:5" x14ac:dyDescent="0.35">
      <c r="A3571">
        <v>7889</v>
      </c>
      <c r="B3571">
        <v>65</v>
      </c>
      <c r="C3571" t="str" cm="1">
        <f t="array" ref="C3571">_xlfn.XLOOKUP(A3571,A3571:A8570,'working_data '!S3581:S8580,NA,0)</f>
        <v>Other</v>
      </c>
      <c r="D3571" cm="1">
        <f t="array" ref="D3571">_xlfn.XLOOKUP(A3571,A3571:A8570,'working_data '!T3581:T8580,NA,0)</f>
        <v>70761.919999999998</v>
      </c>
      <c r="E3571" t="str" cm="1">
        <f t="array" ref="E3571">_xlfn.XLOOKUP(B3571,B3571:B8570,'working_data '!U3581:U8580,NA,0)</f>
        <v>Gold</v>
      </c>
    </row>
    <row r="3572" spans="1:5" x14ac:dyDescent="0.35">
      <c r="A3572">
        <v>6428</v>
      </c>
      <c r="B3572">
        <v>38</v>
      </c>
      <c r="C3572" t="str" cm="1">
        <f t="array" ref="C3572">_xlfn.XLOOKUP(A3572,A3572:A8571,'working_data '!S3582:S8581,NA,0)</f>
        <v>Female</v>
      </c>
      <c r="D3572" cm="1">
        <f t="array" ref="D3572">_xlfn.XLOOKUP(A3572,A3572:A8571,'working_data '!T3582:T8581,NA,0)</f>
        <v>81019</v>
      </c>
      <c r="E3572" t="str" cm="1">
        <f t="array" ref="E3572">_xlfn.XLOOKUP(B3572,B3572:B8571,'working_data '!U3582:U8581,NA,0)</f>
        <v>Gold</v>
      </c>
    </row>
    <row r="3573" spans="1:5" x14ac:dyDescent="0.35">
      <c r="A3573">
        <v>7089</v>
      </c>
      <c r="B3573">
        <v>47</v>
      </c>
      <c r="C3573" t="str" cm="1">
        <f t="array" ref="C3573">_xlfn.XLOOKUP(A3573,A3573:A8572,'working_data '!S3583:S8582,NA,0)</f>
        <v>Other</v>
      </c>
      <c r="D3573" cm="1">
        <f t="array" ref="D3573">_xlfn.XLOOKUP(A3573,A3573:A8572,'working_data '!T3583:T8582,NA,0)</f>
        <v>93037.81</v>
      </c>
      <c r="E3573" t="str" cm="1">
        <f t="array" ref="E3573">_xlfn.XLOOKUP(B3573,B3573:B8572,'working_data '!U3583:U8582,NA,0)</f>
        <v>Silver</v>
      </c>
    </row>
    <row r="3574" spans="1:5" x14ac:dyDescent="0.35">
      <c r="A3574">
        <v>5269</v>
      </c>
      <c r="B3574">
        <v>32</v>
      </c>
      <c r="C3574" t="str" cm="1">
        <f t="array" ref="C3574">_xlfn.XLOOKUP(A3574,A3574:A8573,'working_data '!S3584:S8583,NA,0)</f>
        <v>Female</v>
      </c>
      <c r="D3574" cm="1">
        <f t="array" ref="D3574">_xlfn.XLOOKUP(A3574,A3574:A8573,'working_data '!T3584:T8583,NA,0)</f>
        <v>94582.61</v>
      </c>
      <c r="E3574" t="str" cm="1">
        <f t="array" ref="E3574">_xlfn.XLOOKUP(B3574,B3574:B8573,'working_data '!U3584:U8583,NA,0)</f>
        <v>Bronze</v>
      </c>
    </row>
    <row r="3575" spans="1:5" x14ac:dyDescent="0.35">
      <c r="A3575">
        <v>5817</v>
      </c>
      <c r="B3575">
        <v>32</v>
      </c>
      <c r="C3575" t="str" cm="1">
        <f t="array" ref="C3575">_xlfn.XLOOKUP(A3575,A3575:A8574,'working_data '!S3585:S8584,NA,0)</f>
        <v>Male</v>
      </c>
      <c r="D3575" cm="1">
        <f t="array" ref="D3575">_xlfn.XLOOKUP(A3575,A3575:A8574,'working_data '!T3585:T8584,NA,0)</f>
        <v>47455.28</v>
      </c>
      <c r="E3575" t="str" cm="1">
        <f t="array" ref="E3575">_xlfn.XLOOKUP(B3575,B3575:B8574,'working_data '!U3585:U8584,NA,0)</f>
        <v>Platinum</v>
      </c>
    </row>
    <row r="3576" spans="1:5" x14ac:dyDescent="0.35">
      <c r="A3576">
        <v>8598</v>
      </c>
      <c r="B3576">
        <v>32</v>
      </c>
      <c r="C3576" t="str" cm="1">
        <f t="array" ref="C3576">_xlfn.XLOOKUP(A3576,A3576:A8575,'working_data '!S3586:S8585,NA,0)</f>
        <v>Male</v>
      </c>
      <c r="D3576" cm="1">
        <f t="array" ref="D3576">_xlfn.XLOOKUP(A3576,A3576:A8575,'working_data '!T3586:T8585,NA,0)</f>
        <v>49185.37</v>
      </c>
      <c r="E3576" t="str" cm="1">
        <f t="array" ref="E3576">_xlfn.XLOOKUP(B3576,B3576:B8575,'working_data '!U3586:U8585,NA,0)</f>
        <v>Silver</v>
      </c>
    </row>
    <row r="3577" spans="1:5" x14ac:dyDescent="0.35">
      <c r="A3577">
        <v>2929</v>
      </c>
      <c r="B3577">
        <v>39</v>
      </c>
      <c r="C3577" t="str" cm="1">
        <f t="array" ref="C3577">_xlfn.XLOOKUP(A3577,A3577:A8576,'working_data '!S3587:S8586,NA,0)</f>
        <v>Other</v>
      </c>
      <c r="D3577" cm="1">
        <f t="array" ref="D3577">_xlfn.XLOOKUP(A3577,A3577:A8576,'working_data '!T3587:T8586,NA,0)</f>
        <v>114412.75</v>
      </c>
      <c r="E3577" t="str" cm="1">
        <f t="array" ref="E3577">_xlfn.XLOOKUP(B3577,B3577:B8576,'working_data '!U3587:U8586,NA,0)</f>
        <v>Gold</v>
      </c>
    </row>
    <row r="3578" spans="1:5" x14ac:dyDescent="0.35">
      <c r="A3578">
        <v>8709</v>
      </c>
      <c r="B3578">
        <v>32</v>
      </c>
      <c r="C3578" t="str" cm="1">
        <f t="array" ref="C3578">_xlfn.XLOOKUP(A3578,A3578:A8577,'working_data '!S3588:S8587,NA,0)</f>
        <v>Other</v>
      </c>
      <c r="D3578" cm="1">
        <f t="array" ref="D3578">_xlfn.XLOOKUP(A3578,A3578:A8577,'working_data '!T3588:T8587,NA,0)</f>
        <v>53009.38</v>
      </c>
      <c r="E3578" t="str" cm="1">
        <f t="array" ref="E3578">_xlfn.XLOOKUP(B3578,B3578:B8577,'working_data '!U3588:U8587,NA,0)</f>
        <v>Silver</v>
      </c>
    </row>
    <row r="3579" spans="1:5" x14ac:dyDescent="0.35">
      <c r="A3579">
        <v>1879</v>
      </c>
      <c r="B3579">
        <v>50</v>
      </c>
      <c r="C3579" t="str" cm="1">
        <f t="array" ref="C3579">_xlfn.XLOOKUP(A3579,A3579:A8578,'working_data '!S3589:S8588,NA,0)</f>
        <v>Male</v>
      </c>
      <c r="D3579" cm="1">
        <f t="array" ref="D3579">_xlfn.XLOOKUP(A3579,A3579:A8578,'working_data '!T3589:T8588,NA,0)</f>
        <v>117272.11</v>
      </c>
      <c r="E3579" t="str" cm="1">
        <f t="array" ref="E3579">_xlfn.XLOOKUP(B3579,B3579:B8578,'working_data '!U3589:U8588,NA,0)</f>
        <v>Gold</v>
      </c>
    </row>
    <row r="3580" spans="1:5" x14ac:dyDescent="0.35">
      <c r="A3580">
        <v>2166</v>
      </c>
      <c r="B3580">
        <v>31</v>
      </c>
      <c r="C3580" t="str" cm="1">
        <f t="array" ref="C3580">_xlfn.XLOOKUP(A3580,A3580:A8579,'working_data '!S3590:S8589,NA,0)</f>
        <v>Female</v>
      </c>
      <c r="D3580" cm="1">
        <f t="array" ref="D3580">_xlfn.XLOOKUP(A3580,A3580:A8579,'working_data '!T3590:T8589,NA,0)</f>
        <v>29969.88</v>
      </c>
      <c r="E3580" t="str" cm="1">
        <f t="array" ref="E3580">_xlfn.XLOOKUP(B3580,B3580:B8579,'working_data '!U3590:U8589,NA,0)</f>
        <v>Platinum</v>
      </c>
    </row>
    <row r="3581" spans="1:5" x14ac:dyDescent="0.35">
      <c r="A3581">
        <v>8736</v>
      </c>
      <c r="B3581">
        <v>49</v>
      </c>
      <c r="C3581" t="str" cm="1">
        <f t="array" ref="C3581">_xlfn.XLOOKUP(A3581,A3581:A8580,'working_data '!S3591:S8590,NA,0)</f>
        <v>Male</v>
      </c>
      <c r="D3581" cm="1">
        <f t="array" ref="D3581">_xlfn.XLOOKUP(A3581,A3581:A8580,'working_data '!T3591:T8590,NA,0)</f>
        <v>27675.79</v>
      </c>
      <c r="E3581" t="str" cm="1">
        <f t="array" ref="E3581">_xlfn.XLOOKUP(B3581,B3581:B8580,'working_data '!U3591:U8590,NA,0)</f>
        <v>Silver</v>
      </c>
    </row>
    <row r="3582" spans="1:5" x14ac:dyDescent="0.35">
      <c r="A3582">
        <v>4187</v>
      </c>
      <c r="B3582">
        <v>67</v>
      </c>
      <c r="C3582" t="str" cm="1">
        <f t="array" ref="C3582">_xlfn.XLOOKUP(A3582,A3582:A8581,'working_data '!S3592:S8591,NA,0)</f>
        <v>Male</v>
      </c>
      <c r="D3582" cm="1">
        <f t="array" ref="D3582">_xlfn.XLOOKUP(A3582,A3582:A8581,'working_data '!T3592:T8591,NA,0)</f>
        <v>63080.22</v>
      </c>
      <c r="E3582" t="str" cm="1">
        <f t="array" ref="E3582">_xlfn.XLOOKUP(B3582,B3582:B8581,'working_data '!U3592:U8591,NA,0)</f>
        <v>Gold</v>
      </c>
    </row>
    <row r="3583" spans="1:5" x14ac:dyDescent="0.35">
      <c r="A3583">
        <v>9199</v>
      </c>
      <c r="B3583">
        <v>55</v>
      </c>
      <c r="C3583" t="str" cm="1">
        <f t="array" ref="C3583">_xlfn.XLOOKUP(A3583,A3583:A8582,'working_data '!S3593:S8592,NA,0)</f>
        <v>Female</v>
      </c>
      <c r="D3583" cm="1">
        <f t="array" ref="D3583">_xlfn.XLOOKUP(A3583,A3583:A8582,'working_data '!T3593:T8592,NA,0)</f>
        <v>91956.44</v>
      </c>
      <c r="E3583" t="str" cm="1">
        <f t="array" ref="E3583">_xlfn.XLOOKUP(B3583,B3583:B8582,'working_data '!U3593:U8592,NA,0)</f>
        <v>Platinum</v>
      </c>
    </row>
    <row r="3584" spans="1:5" x14ac:dyDescent="0.35">
      <c r="A3584">
        <v>2963</v>
      </c>
      <c r="B3584">
        <v>20</v>
      </c>
      <c r="C3584" t="str" cm="1">
        <f t="array" ref="C3584">_xlfn.XLOOKUP(A3584,A3584:A8583,'working_data '!S3594:S8593,NA,0)</f>
        <v>Other</v>
      </c>
      <c r="D3584" cm="1">
        <f t="array" ref="D3584">_xlfn.XLOOKUP(A3584,A3584:A8583,'working_data '!T3594:T8593,NA,0)</f>
        <v>93462.1</v>
      </c>
      <c r="E3584" t="str" cm="1">
        <f t="array" ref="E3584">_xlfn.XLOOKUP(B3584,B3584:B8583,'working_data '!U3594:U8593,NA,0)</f>
        <v>Gold</v>
      </c>
    </row>
    <row r="3585" spans="1:5" x14ac:dyDescent="0.35">
      <c r="A3585">
        <v>7253</v>
      </c>
      <c r="B3585">
        <v>29</v>
      </c>
      <c r="C3585" t="str" cm="1">
        <f t="array" ref="C3585">_xlfn.XLOOKUP(A3585,A3585:A8584,'working_data '!S3595:S8594,NA,0)</f>
        <v>Other</v>
      </c>
      <c r="D3585" cm="1">
        <f t="array" ref="D3585">_xlfn.XLOOKUP(A3585,A3585:A8584,'working_data '!T3595:T8594,NA,0)</f>
        <v>78472.2</v>
      </c>
      <c r="E3585" t="str" cm="1">
        <f t="array" ref="E3585">_xlfn.XLOOKUP(B3585,B3585:B8584,'working_data '!U3595:U8594,NA,0)</f>
        <v>Silver</v>
      </c>
    </row>
    <row r="3586" spans="1:5" x14ac:dyDescent="0.35">
      <c r="A3586">
        <v>9680</v>
      </c>
      <c r="B3586">
        <v>33</v>
      </c>
      <c r="C3586" t="str" cm="1">
        <f t="array" ref="C3586">_xlfn.XLOOKUP(A3586,A3586:A8585,'working_data '!S3596:S8595,NA,0)</f>
        <v>Other</v>
      </c>
      <c r="D3586" cm="1">
        <f t="array" ref="D3586">_xlfn.XLOOKUP(A3586,A3586:A8585,'working_data '!T3596:T8595,NA,0)</f>
        <v>27295.919999999998</v>
      </c>
      <c r="E3586" t="str" cm="1">
        <f t="array" ref="E3586">_xlfn.XLOOKUP(B3586,B3586:B8585,'working_data '!U3596:U8595,NA,0)</f>
        <v>Silver</v>
      </c>
    </row>
    <row r="3587" spans="1:5" x14ac:dyDescent="0.35">
      <c r="A3587">
        <v>5888</v>
      </c>
      <c r="B3587">
        <v>52</v>
      </c>
      <c r="C3587" t="str" cm="1">
        <f t="array" ref="C3587">_xlfn.XLOOKUP(A3587,A3587:A8586,'working_data '!S3597:S8596,NA,0)</f>
        <v>Other</v>
      </c>
      <c r="D3587" cm="1">
        <f t="array" ref="D3587">_xlfn.XLOOKUP(A3587,A3587:A8586,'working_data '!T3597:T8596,NA,0)</f>
        <v>26519.49</v>
      </c>
      <c r="E3587" t="str" cm="1">
        <f t="array" ref="E3587">_xlfn.XLOOKUP(B3587,B3587:B8586,'working_data '!U3597:U8596,NA,0)</f>
        <v>Gold</v>
      </c>
    </row>
    <row r="3588" spans="1:5" x14ac:dyDescent="0.35">
      <c r="A3588">
        <v>7768</v>
      </c>
      <c r="B3588">
        <v>64</v>
      </c>
      <c r="C3588" t="str" cm="1">
        <f t="array" ref="C3588">_xlfn.XLOOKUP(A3588,A3588:A8587,'working_data '!S3598:S8597,NA,0)</f>
        <v>Female</v>
      </c>
      <c r="D3588" cm="1">
        <f t="array" ref="D3588">_xlfn.XLOOKUP(A3588,A3588:A8587,'working_data '!T3598:T8597,NA,0)</f>
        <v>51244.58</v>
      </c>
      <c r="E3588" t="str" cm="1">
        <f t="array" ref="E3588">_xlfn.XLOOKUP(B3588,B3588:B8587,'working_data '!U3598:U8597,NA,0)</f>
        <v>Silver</v>
      </c>
    </row>
    <row r="3589" spans="1:5" x14ac:dyDescent="0.35">
      <c r="A3589">
        <v>1885</v>
      </c>
      <c r="B3589">
        <v>65</v>
      </c>
      <c r="C3589" t="str" cm="1">
        <f t="array" ref="C3589">_xlfn.XLOOKUP(A3589,A3589:A8588,'working_data '!S3599:S8598,NA,0)</f>
        <v>Female</v>
      </c>
      <c r="D3589" cm="1">
        <f t="array" ref="D3589">_xlfn.XLOOKUP(A3589,A3589:A8588,'working_data '!T3599:T8598,NA,0)</f>
        <v>44637.56</v>
      </c>
      <c r="E3589" t="str" cm="1">
        <f t="array" ref="E3589">_xlfn.XLOOKUP(B3589,B3589:B8588,'working_data '!U3599:U8598,NA,0)</f>
        <v>Gold</v>
      </c>
    </row>
    <row r="3590" spans="1:5" x14ac:dyDescent="0.35">
      <c r="A3590">
        <v>3470</v>
      </c>
      <c r="B3590">
        <v>55</v>
      </c>
      <c r="C3590" t="str" cm="1">
        <f t="array" ref="C3590">_xlfn.XLOOKUP(A3590,A3590:A8589,'working_data '!S3600:S8599,NA,0)</f>
        <v>Other</v>
      </c>
      <c r="D3590" cm="1">
        <f t="array" ref="D3590">_xlfn.XLOOKUP(A3590,A3590:A8589,'working_data '!T3600:T8599,NA,0)</f>
        <v>57746.879999999997</v>
      </c>
      <c r="E3590" t="str" cm="1">
        <f t="array" ref="E3590">_xlfn.XLOOKUP(B3590,B3590:B8589,'working_data '!U3600:U8599,NA,0)</f>
        <v>Bronze</v>
      </c>
    </row>
    <row r="3591" spans="1:5" x14ac:dyDescent="0.35">
      <c r="A3591">
        <v>3250</v>
      </c>
      <c r="B3591">
        <v>36</v>
      </c>
      <c r="C3591" t="str" cm="1">
        <f t="array" ref="C3591">_xlfn.XLOOKUP(A3591,A3591:A8590,'working_data '!S3601:S8600,NA,0)</f>
        <v>Other</v>
      </c>
      <c r="D3591" cm="1">
        <f t="array" ref="D3591">_xlfn.XLOOKUP(A3591,A3591:A8590,'working_data '!T3601:T8600,NA,0)</f>
        <v>75041.289999999994</v>
      </c>
      <c r="E3591" t="str" cm="1">
        <f t="array" ref="E3591">_xlfn.XLOOKUP(B3591,B3591:B8590,'working_data '!U3601:U8600,NA,0)</f>
        <v>Silver</v>
      </c>
    </row>
    <row r="3592" spans="1:5" x14ac:dyDescent="0.35">
      <c r="A3592">
        <v>4281</v>
      </c>
      <c r="B3592">
        <v>68</v>
      </c>
      <c r="C3592" t="str" cm="1">
        <f t="array" ref="C3592">_xlfn.XLOOKUP(A3592,A3592:A8591,'working_data '!S3602:S8601,NA,0)</f>
        <v>Other</v>
      </c>
      <c r="D3592" cm="1">
        <f t="array" ref="D3592">_xlfn.XLOOKUP(A3592,A3592:A8591,'working_data '!T3602:T8601,NA,0)</f>
        <v>72809.570000000007</v>
      </c>
      <c r="E3592" t="str" cm="1">
        <f t="array" ref="E3592">_xlfn.XLOOKUP(B3592,B3592:B8591,'working_data '!U3602:U8601,NA,0)</f>
        <v>Gold</v>
      </c>
    </row>
    <row r="3593" spans="1:5" x14ac:dyDescent="0.35">
      <c r="A3593">
        <v>6614</v>
      </c>
      <c r="B3593">
        <v>61</v>
      </c>
      <c r="C3593" t="str" cm="1">
        <f t="array" ref="C3593">_xlfn.XLOOKUP(A3593,A3593:A8592,'working_data '!S3603:S8602,NA,0)</f>
        <v>Female</v>
      </c>
      <c r="D3593" cm="1">
        <f t="array" ref="D3593">_xlfn.XLOOKUP(A3593,A3593:A8592,'working_data '!T3603:T8602,NA,0)</f>
        <v>43371.040000000001</v>
      </c>
      <c r="E3593" t="str" cm="1">
        <f t="array" ref="E3593">_xlfn.XLOOKUP(B3593,B3593:B8592,'working_data '!U3603:U8602,NA,0)</f>
        <v>Silver</v>
      </c>
    </row>
    <row r="3594" spans="1:5" x14ac:dyDescent="0.35">
      <c r="A3594">
        <v>7704</v>
      </c>
      <c r="B3594">
        <v>21</v>
      </c>
      <c r="C3594" t="str" cm="1">
        <f t="array" ref="C3594">_xlfn.XLOOKUP(A3594,A3594:A8593,'working_data '!S3604:S8603,NA,0)</f>
        <v>Other</v>
      </c>
      <c r="D3594" cm="1">
        <f t="array" ref="D3594">_xlfn.XLOOKUP(A3594,A3594:A8593,'working_data '!T3604:T8603,NA,0)</f>
        <v>117278.24</v>
      </c>
      <c r="E3594" t="str" cm="1">
        <f t="array" ref="E3594">_xlfn.XLOOKUP(B3594,B3594:B8593,'working_data '!U3604:U8603,NA,0)</f>
        <v>Platinum</v>
      </c>
    </row>
    <row r="3595" spans="1:5" x14ac:dyDescent="0.35">
      <c r="A3595">
        <v>8496</v>
      </c>
      <c r="B3595">
        <v>38</v>
      </c>
      <c r="C3595" t="str" cm="1">
        <f t="array" ref="C3595">_xlfn.XLOOKUP(A3595,A3595:A8594,'working_data '!S3605:S8604,NA,0)</f>
        <v>Other</v>
      </c>
      <c r="D3595" cm="1">
        <f t="array" ref="D3595">_xlfn.XLOOKUP(A3595,A3595:A8594,'working_data '!T3605:T8604,NA,0)</f>
        <v>94331.6</v>
      </c>
      <c r="E3595" t="str" cm="1">
        <f t="array" ref="E3595">_xlfn.XLOOKUP(B3595,B3595:B8594,'working_data '!U3605:U8604,NA,0)</f>
        <v>Silver</v>
      </c>
    </row>
    <row r="3596" spans="1:5" x14ac:dyDescent="0.35">
      <c r="A3596">
        <v>3346</v>
      </c>
      <c r="B3596">
        <v>45</v>
      </c>
      <c r="C3596" t="str" cm="1">
        <f t="array" ref="C3596">_xlfn.XLOOKUP(A3596,A3596:A8595,'working_data '!S3606:S8605,NA,0)</f>
        <v>Male</v>
      </c>
      <c r="D3596" cm="1">
        <f t="array" ref="D3596">_xlfn.XLOOKUP(A3596,A3596:A8595,'working_data '!T3606:T8605,NA,0)</f>
        <v>117582.04</v>
      </c>
      <c r="E3596" t="str" cm="1">
        <f t="array" ref="E3596">_xlfn.XLOOKUP(B3596,B3596:B8595,'working_data '!U3606:U8605,NA,0)</f>
        <v>Platinum</v>
      </c>
    </row>
    <row r="3597" spans="1:5" x14ac:dyDescent="0.35">
      <c r="A3597">
        <v>6183</v>
      </c>
      <c r="B3597">
        <v>56</v>
      </c>
      <c r="C3597" t="str" cm="1">
        <f t="array" ref="C3597">_xlfn.XLOOKUP(A3597,A3597:A8596,'working_data '!S3607:S8606,NA,0)</f>
        <v>Other</v>
      </c>
      <c r="D3597" cm="1">
        <f t="array" ref="D3597">_xlfn.XLOOKUP(A3597,A3597:A8596,'working_data '!T3607:T8606,NA,0)</f>
        <v>58671.71</v>
      </c>
      <c r="E3597" t="str" cm="1">
        <f t="array" ref="E3597">_xlfn.XLOOKUP(B3597,B3597:B8596,'working_data '!U3607:U8606,NA,0)</f>
        <v>Silver</v>
      </c>
    </row>
    <row r="3598" spans="1:5" x14ac:dyDescent="0.35">
      <c r="A3598">
        <v>3954</v>
      </c>
      <c r="B3598">
        <v>64</v>
      </c>
      <c r="C3598" t="str" cm="1">
        <f t="array" ref="C3598">_xlfn.XLOOKUP(A3598,A3598:A8597,'working_data '!S3608:S8607,NA,0)</f>
        <v>Female</v>
      </c>
      <c r="D3598" cm="1">
        <f t="array" ref="D3598">_xlfn.XLOOKUP(A3598,A3598:A8597,'working_data '!T3608:T8607,NA,0)</f>
        <v>113663.95</v>
      </c>
      <c r="E3598" t="str" cm="1">
        <f t="array" ref="E3598">_xlfn.XLOOKUP(B3598,B3598:B8597,'working_data '!U3608:U8607,NA,0)</f>
        <v>Gold</v>
      </c>
    </row>
    <row r="3599" spans="1:5" x14ac:dyDescent="0.35">
      <c r="A3599">
        <v>2324</v>
      </c>
      <c r="B3599">
        <v>36</v>
      </c>
      <c r="C3599" t="str" cm="1">
        <f t="array" ref="C3599">_xlfn.XLOOKUP(A3599,A3599:A8598,'working_data '!S3609:S8608,NA,0)</f>
        <v>Other</v>
      </c>
      <c r="D3599" cm="1">
        <f t="array" ref="D3599">_xlfn.XLOOKUP(A3599,A3599:A8598,'working_data '!T3609:T8608,NA,0)</f>
        <v>117124.28</v>
      </c>
      <c r="E3599" t="str" cm="1">
        <f t="array" ref="E3599">_xlfn.XLOOKUP(B3599,B3599:B8598,'working_data '!U3609:U8608,NA,0)</f>
        <v>Gold</v>
      </c>
    </row>
    <row r="3600" spans="1:5" x14ac:dyDescent="0.35">
      <c r="A3600">
        <v>8988</v>
      </c>
      <c r="B3600">
        <v>61</v>
      </c>
      <c r="C3600" t="str" cm="1">
        <f t="array" ref="C3600">_xlfn.XLOOKUP(A3600,A3600:A8599,'working_data '!S3610:S8609,NA,0)</f>
        <v>Male</v>
      </c>
      <c r="D3600" cm="1">
        <f t="array" ref="D3600">_xlfn.XLOOKUP(A3600,A3600:A8599,'working_data '!T3610:T8609,NA,0)</f>
        <v>62848.9</v>
      </c>
      <c r="E3600" t="str" cm="1">
        <f t="array" ref="E3600">_xlfn.XLOOKUP(B3600,B3600:B8599,'working_data '!U3610:U8609,NA,0)</f>
        <v>Gold</v>
      </c>
    </row>
    <row r="3601" spans="1:5" x14ac:dyDescent="0.35">
      <c r="A3601">
        <v>6449</v>
      </c>
      <c r="B3601">
        <v>47</v>
      </c>
      <c r="C3601" t="str" cm="1">
        <f t="array" ref="C3601">_xlfn.XLOOKUP(A3601,A3601:A8600,'working_data '!S3611:S8610,NA,0)</f>
        <v>Female</v>
      </c>
      <c r="D3601" cm="1">
        <f t="array" ref="D3601">_xlfn.XLOOKUP(A3601,A3601:A8600,'working_data '!T3611:T8610,NA,0)</f>
        <v>93561.06</v>
      </c>
      <c r="E3601" t="str" cm="1">
        <f t="array" ref="E3601">_xlfn.XLOOKUP(B3601,B3601:B8600,'working_data '!U3611:U8610,NA,0)</f>
        <v>Silver</v>
      </c>
    </row>
    <row r="3602" spans="1:5" x14ac:dyDescent="0.35">
      <c r="A3602">
        <v>3897</v>
      </c>
      <c r="B3602">
        <v>42</v>
      </c>
      <c r="C3602" t="str" cm="1">
        <f t="array" ref="C3602">_xlfn.XLOOKUP(A3602,A3602:A8601,'working_data '!S3612:S8611,NA,0)</f>
        <v>Other</v>
      </c>
      <c r="D3602" cm="1">
        <f t="array" ref="D3602">_xlfn.XLOOKUP(A3602,A3602:A8601,'working_data '!T3612:T8611,NA,0)</f>
        <v>73096.77</v>
      </c>
      <c r="E3602" t="str" cm="1">
        <f t="array" ref="E3602">_xlfn.XLOOKUP(B3602,B3602:B8601,'working_data '!U3612:U8611,NA,0)</f>
        <v>Bronze</v>
      </c>
    </row>
    <row r="3603" spans="1:5" x14ac:dyDescent="0.35">
      <c r="A3603">
        <v>6134</v>
      </c>
      <c r="B3603">
        <v>66</v>
      </c>
      <c r="C3603" t="str" cm="1">
        <f t="array" ref="C3603">_xlfn.XLOOKUP(A3603,A3603:A8602,'working_data '!S3613:S8612,NA,0)</f>
        <v>Other</v>
      </c>
      <c r="D3603" cm="1">
        <f t="array" ref="D3603">_xlfn.XLOOKUP(A3603,A3603:A8602,'working_data '!T3613:T8612,NA,0)</f>
        <v>81574.17</v>
      </c>
      <c r="E3603" t="str" cm="1">
        <f t="array" ref="E3603">_xlfn.XLOOKUP(B3603,B3603:B8602,'working_data '!U3613:U8612,NA,0)</f>
        <v>Gold</v>
      </c>
    </row>
    <row r="3604" spans="1:5" x14ac:dyDescent="0.35">
      <c r="A3604">
        <v>1950</v>
      </c>
      <c r="B3604">
        <v>24</v>
      </c>
      <c r="C3604" t="str" cm="1">
        <f t="array" ref="C3604">_xlfn.XLOOKUP(A3604,A3604:A8603,'working_data '!S3614:S8613,NA,0)</f>
        <v>Male</v>
      </c>
      <c r="D3604" cm="1">
        <f t="array" ref="D3604">_xlfn.XLOOKUP(A3604,A3604:A8603,'working_data '!T3614:T8613,NA,0)</f>
        <v>25445.73</v>
      </c>
      <c r="E3604" t="str" cm="1">
        <f t="array" ref="E3604">_xlfn.XLOOKUP(B3604,B3604:B8603,'working_data '!U3614:U8613,NA,0)</f>
        <v>Bronze</v>
      </c>
    </row>
    <row r="3605" spans="1:5" x14ac:dyDescent="0.35">
      <c r="A3605">
        <v>1077</v>
      </c>
      <c r="B3605">
        <v>57</v>
      </c>
      <c r="C3605" t="str" cm="1">
        <f t="array" ref="C3605">_xlfn.XLOOKUP(A3605,A3605:A8604,'working_data '!S3615:S8614,NA,0)</f>
        <v>Male</v>
      </c>
      <c r="D3605" cm="1">
        <f t="array" ref="D3605">_xlfn.XLOOKUP(A3605,A3605:A8604,'working_data '!T3615:T8614,NA,0)</f>
        <v>22633.14</v>
      </c>
      <c r="E3605" t="str" cm="1">
        <f t="array" ref="E3605">_xlfn.XLOOKUP(B3605,B3605:B8604,'working_data '!U3615:U8614,NA,0)</f>
        <v>Bronze</v>
      </c>
    </row>
    <row r="3606" spans="1:5" x14ac:dyDescent="0.35">
      <c r="A3606">
        <v>8406</v>
      </c>
      <c r="B3606">
        <v>28</v>
      </c>
      <c r="C3606" t="str" cm="1">
        <f t="array" ref="C3606">_xlfn.XLOOKUP(A3606,A3606:A8605,'working_data '!S3616:S8615,NA,0)</f>
        <v>Female</v>
      </c>
      <c r="D3606" cm="1">
        <f t="array" ref="D3606">_xlfn.XLOOKUP(A3606,A3606:A8605,'working_data '!T3616:T8615,NA,0)</f>
        <v>68825.14</v>
      </c>
      <c r="E3606" t="str" cm="1">
        <f t="array" ref="E3606">_xlfn.XLOOKUP(B3606,B3606:B8605,'working_data '!U3616:U8615,NA,0)</f>
        <v>Gold</v>
      </c>
    </row>
    <row r="3607" spans="1:5" x14ac:dyDescent="0.35">
      <c r="A3607">
        <v>5481</v>
      </c>
      <c r="B3607">
        <v>47</v>
      </c>
      <c r="C3607" t="str" cm="1">
        <f t="array" ref="C3607">_xlfn.XLOOKUP(A3607,A3607:A8606,'working_data '!S3617:S8616,NA,0)</f>
        <v>Female</v>
      </c>
      <c r="D3607" cm="1">
        <f t="array" ref="D3607">_xlfn.XLOOKUP(A3607,A3607:A8606,'working_data '!T3617:T8616,NA,0)</f>
        <v>67184.66</v>
      </c>
      <c r="E3607" t="str" cm="1">
        <f t="array" ref="E3607">_xlfn.XLOOKUP(B3607,B3607:B8606,'working_data '!U3617:U8616,NA,0)</f>
        <v>Gold</v>
      </c>
    </row>
    <row r="3608" spans="1:5" x14ac:dyDescent="0.35">
      <c r="A3608">
        <v>4430</v>
      </c>
      <c r="B3608">
        <v>65</v>
      </c>
      <c r="C3608" t="str" cm="1">
        <f t="array" ref="C3608">_xlfn.XLOOKUP(A3608,A3608:A8607,'working_data '!S3618:S8617,NA,0)</f>
        <v>Female</v>
      </c>
      <c r="D3608" cm="1">
        <f t="array" ref="D3608">_xlfn.XLOOKUP(A3608,A3608:A8607,'working_data '!T3618:T8617,NA,0)</f>
        <v>44006.16</v>
      </c>
      <c r="E3608" t="str" cm="1">
        <f t="array" ref="E3608">_xlfn.XLOOKUP(B3608,B3608:B8607,'working_data '!U3618:U8617,NA,0)</f>
        <v>Gold</v>
      </c>
    </row>
    <row r="3609" spans="1:5" x14ac:dyDescent="0.35">
      <c r="A3609">
        <v>3762</v>
      </c>
      <c r="B3609">
        <v>51</v>
      </c>
      <c r="C3609" t="str" cm="1">
        <f t="array" ref="C3609">_xlfn.XLOOKUP(A3609,A3609:A8608,'working_data '!S3619:S8618,NA,0)</f>
        <v>Male</v>
      </c>
      <c r="D3609" cm="1">
        <f t="array" ref="D3609">_xlfn.XLOOKUP(A3609,A3609:A8608,'working_data '!T3619:T8618,NA,0)</f>
        <v>70506.86</v>
      </c>
      <c r="E3609" t="str" cm="1">
        <f t="array" ref="E3609">_xlfn.XLOOKUP(B3609,B3609:B8608,'working_data '!U3619:U8618,NA,0)</f>
        <v>Platinum</v>
      </c>
    </row>
    <row r="3610" spans="1:5" x14ac:dyDescent="0.35">
      <c r="A3610">
        <v>3595</v>
      </c>
      <c r="B3610">
        <v>25</v>
      </c>
      <c r="C3610" t="str" cm="1">
        <f t="array" ref="C3610">_xlfn.XLOOKUP(A3610,A3610:A8609,'working_data '!S3620:S8619,NA,0)</f>
        <v>Other</v>
      </c>
      <c r="D3610" cm="1">
        <f t="array" ref="D3610">_xlfn.XLOOKUP(A3610,A3610:A8609,'working_data '!T3620:T8619,NA,0)</f>
        <v>65297.72</v>
      </c>
      <c r="E3610" t="str" cm="1">
        <f t="array" ref="E3610">_xlfn.XLOOKUP(B3610,B3610:B8609,'working_data '!U3620:U8619,NA,0)</f>
        <v>Bronze</v>
      </c>
    </row>
    <row r="3611" spans="1:5" x14ac:dyDescent="0.35">
      <c r="A3611">
        <v>9021</v>
      </c>
      <c r="B3611">
        <v>27</v>
      </c>
      <c r="C3611" t="str" cm="1">
        <f t="array" ref="C3611">_xlfn.XLOOKUP(A3611,A3611:A8610,'working_data '!S3621:S8620,NA,0)</f>
        <v>Male</v>
      </c>
      <c r="D3611" cm="1">
        <f t="array" ref="D3611">_xlfn.XLOOKUP(A3611,A3611:A8610,'working_data '!T3621:T8620,NA,0)</f>
        <v>69411.56</v>
      </c>
      <c r="E3611" t="str" cm="1">
        <f t="array" ref="E3611">_xlfn.XLOOKUP(B3611,B3611:B8610,'working_data '!U3621:U8620,NA,0)</f>
        <v>Bronze</v>
      </c>
    </row>
    <row r="3612" spans="1:5" x14ac:dyDescent="0.35">
      <c r="A3612">
        <v>2442</v>
      </c>
      <c r="B3612">
        <v>65</v>
      </c>
      <c r="C3612" t="str" cm="1">
        <f t="array" ref="C3612">_xlfn.XLOOKUP(A3612,A3612:A8611,'working_data '!S3622:S8621,NA,0)</f>
        <v>Female</v>
      </c>
      <c r="D3612" cm="1">
        <f t="array" ref="D3612">_xlfn.XLOOKUP(A3612,A3612:A8611,'working_data '!T3622:T8621,NA,0)</f>
        <v>104720.17</v>
      </c>
      <c r="E3612" t="str" cm="1">
        <f t="array" ref="E3612">_xlfn.XLOOKUP(B3612,B3612:B8611,'working_data '!U3622:U8621,NA,0)</f>
        <v>Silver</v>
      </c>
    </row>
    <row r="3613" spans="1:5" x14ac:dyDescent="0.35">
      <c r="A3613">
        <v>3120</v>
      </c>
      <c r="B3613">
        <v>61</v>
      </c>
      <c r="C3613" t="str" cm="1">
        <f t="array" ref="C3613">_xlfn.XLOOKUP(A3613,A3613:A8612,'working_data '!S3623:S8622,NA,0)</f>
        <v>Male</v>
      </c>
      <c r="D3613" cm="1">
        <f t="array" ref="D3613">_xlfn.XLOOKUP(A3613,A3613:A8612,'working_data '!T3623:T8622,NA,0)</f>
        <v>104899.88</v>
      </c>
      <c r="E3613" t="str" cm="1">
        <f t="array" ref="E3613">_xlfn.XLOOKUP(B3613,B3613:B8612,'working_data '!U3623:U8622,NA,0)</f>
        <v>Platinum</v>
      </c>
    </row>
    <row r="3614" spans="1:5" x14ac:dyDescent="0.35">
      <c r="A3614">
        <v>8105</v>
      </c>
      <c r="B3614">
        <v>20</v>
      </c>
      <c r="C3614" t="str" cm="1">
        <f t="array" ref="C3614">_xlfn.XLOOKUP(A3614,A3614:A8613,'working_data '!S3624:S8623,NA,0)</f>
        <v>Other</v>
      </c>
      <c r="D3614" cm="1">
        <f t="array" ref="D3614">_xlfn.XLOOKUP(A3614,A3614:A8613,'working_data '!T3624:T8623,NA,0)</f>
        <v>46875.31</v>
      </c>
      <c r="E3614" t="str" cm="1">
        <f t="array" ref="E3614">_xlfn.XLOOKUP(B3614,B3614:B8613,'working_data '!U3624:U8623,NA,0)</f>
        <v>Platinum</v>
      </c>
    </row>
    <row r="3615" spans="1:5" x14ac:dyDescent="0.35">
      <c r="A3615">
        <v>8035</v>
      </c>
      <c r="B3615">
        <v>47</v>
      </c>
      <c r="C3615" t="str" cm="1">
        <f t="array" ref="C3615">_xlfn.XLOOKUP(A3615,A3615:A8614,'working_data '!S3625:S8624,NA,0)</f>
        <v>Female</v>
      </c>
      <c r="D3615" cm="1">
        <f t="array" ref="D3615">_xlfn.XLOOKUP(A3615,A3615:A8614,'working_data '!T3625:T8624,NA,0)</f>
        <v>70757.350000000006</v>
      </c>
      <c r="E3615" t="str" cm="1">
        <f t="array" ref="E3615">_xlfn.XLOOKUP(B3615,B3615:B8614,'working_data '!U3625:U8624,NA,0)</f>
        <v>Silver</v>
      </c>
    </row>
    <row r="3616" spans="1:5" x14ac:dyDescent="0.35">
      <c r="A3616">
        <v>7609</v>
      </c>
      <c r="B3616">
        <v>56</v>
      </c>
      <c r="C3616" t="str" cm="1">
        <f t="array" ref="C3616">_xlfn.XLOOKUP(A3616,A3616:A8615,'working_data '!S3626:S8625,NA,0)</f>
        <v>Female</v>
      </c>
      <c r="D3616" cm="1">
        <f t="array" ref="D3616">_xlfn.XLOOKUP(A3616,A3616:A8615,'working_data '!T3626:T8625,NA,0)</f>
        <v>54166.239999999998</v>
      </c>
      <c r="E3616" t="str" cm="1">
        <f t="array" ref="E3616">_xlfn.XLOOKUP(B3616,B3616:B8615,'working_data '!U3626:U8625,NA,0)</f>
        <v>Platinum</v>
      </c>
    </row>
    <row r="3617" spans="1:5" x14ac:dyDescent="0.35">
      <c r="A3617">
        <v>8029</v>
      </c>
      <c r="B3617">
        <v>58</v>
      </c>
      <c r="C3617" t="str" cm="1">
        <f t="array" ref="C3617">_xlfn.XLOOKUP(A3617,A3617:A8616,'working_data '!S3627:S8626,NA,0)</f>
        <v>Male</v>
      </c>
      <c r="D3617" cm="1">
        <f t="array" ref="D3617">_xlfn.XLOOKUP(A3617,A3617:A8616,'working_data '!T3627:T8626,NA,0)</f>
        <v>72481.39</v>
      </c>
      <c r="E3617" t="str" cm="1">
        <f t="array" ref="E3617">_xlfn.XLOOKUP(B3617,B3617:B8616,'working_data '!U3627:U8626,NA,0)</f>
        <v>Platinum</v>
      </c>
    </row>
    <row r="3618" spans="1:5" x14ac:dyDescent="0.35">
      <c r="A3618">
        <v>8821</v>
      </c>
      <c r="B3618">
        <v>43</v>
      </c>
      <c r="C3618" t="str" cm="1">
        <f t="array" ref="C3618">_xlfn.XLOOKUP(A3618,A3618:A8617,'working_data '!S3628:S8627,NA,0)</f>
        <v>Male</v>
      </c>
      <c r="D3618" cm="1">
        <f t="array" ref="D3618">_xlfn.XLOOKUP(A3618,A3618:A8617,'working_data '!T3628:T8627,NA,0)</f>
        <v>105234.73</v>
      </c>
      <c r="E3618" t="str" cm="1">
        <f t="array" ref="E3618">_xlfn.XLOOKUP(B3618,B3618:B8617,'working_data '!U3628:U8627,NA,0)</f>
        <v>Gold</v>
      </c>
    </row>
    <row r="3619" spans="1:5" x14ac:dyDescent="0.35">
      <c r="A3619">
        <v>7280</v>
      </c>
      <c r="B3619">
        <v>27</v>
      </c>
      <c r="C3619" t="str" cm="1">
        <f t="array" ref="C3619">_xlfn.XLOOKUP(A3619,A3619:A8618,'working_data '!S3629:S8628,NA,0)</f>
        <v>Female</v>
      </c>
      <c r="D3619" cm="1">
        <f t="array" ref="D3619">_xlfn.XLOOKUP(A3619,A3619:A8618,'working_data '!T3629:T8628,NA,0)</f>
        <v>57201.73</v>
      </c>
      <c r="E3619" t="str" cm="1">
        <f t="array" ref="E3619">_xlfn.XLOOKUP(B3619,B3619:B8618,'working_data '!U3629:U8628,NA,0)</f>
        <v>Platinum</v>
      </c>
    </row>
    <row r="3620" spans="1:5" x14ac:dyDescent="0.35">
      <c r="A3620">
        <v>1076</v>
      </c>
      <c r="B3620">
        <v>35</v>
      </c>
      <c r="C3620" t="str" cm="1">
        <f t="array" ref="C3620">_xlfn.XLOOKUP(A3620,A3620:A8619,'working_data '!S3630:S8629,NA,0)</f>
        <v>Other</v>
      </c>
      <c r="D3620" cm="1">
        <f t="array" ref="D3620">_xlfn.XLOOKUP(A3620,A3620:A8619,'working_data '!T3630:T8629,NA,0)</f>
        <v>65095.839999999997</v>
      </c>
      <c r="E3620" t="str" cm="1">
        <f t="array" ref="E3620">_xlfn.XLOOKUP(B3620,B3620:B8619,'working_data '!U3630:U8629,NA,0)</f>
        <v>Platinum</v>
      </c>
    </row>
    <row r="3621" spans="1:5" x14ac:dyDescent="0.35">
      <c r="A3621">
        <v>1618</v>
      </c>
      <c r="B3621">
        <v>52</v>
      </c>
      <c r="C3621" t="str" cm="1">
        <f t="array" ref="C3621">_xlfn.XLOOKUP(A3621,A3621:A8620,'working_data '!S3631:S8630,NA,0)</f>
        <v>Female</v>
      </c>
      <c r="D3621" cm="1">
        <f t="array" ref="D3621">_xlfn.XLOOKUP(A3621,A3621:A8620,'working_data '!T3631:T8630,NA,0)</f>
        <v>48247.74</v>
      </c>
      <c r="E3621" t="str" cm="1">
        <f t="array" ref="E3621">_xlfn.XLOOKUP(B3621,B3621:B8620,'working_data '!U3631:U8630,NA,0)</f>
        <v>Bronze</v>
      </c>
    </row>
    <row r="3622" spans="1:5" x14ac:dyDescent="0.35">
      <c r="A3622">
        <v>9745</v>
      </c>
      <c r="B3622">
        <v>20</v>
      </c>
      <c r="C3622" t="str" cm="1">
        <f t="array" ref="C3622">_xlfn.XLOOKUP(A3622,A3622:A8621,'working_data '!S3632:S8631,NA,0)</f>
        <v>Other</v>
      </c>
      <c r="D3622" cm="1">
        <f t="array" ref="D3622">_xlfn.XLOOKUP(A3622,A3622:A8621,'working_data '!T3632:T8631,NA,0)</f>
        <v>109969.82</v>
      </c>
      <c r="E3622" t="str" cm="1">
        <f t="array" ref="E3622">_xlfn.XLOOKUP(B3622,B3622:B8621,'working_data '!U3632:U8631,NA,0)</f>
        <v>Platinum</v>
      </c>
    </row>
    <row r="3623" spans="1:5" x14ac:dyDescent="0.35">
      <c r="A3623">
        <v>4267</v>
      </c>
      <c r="B3623">
        <v>54</v>
      </c>
      <c r="C3623" t="str" cm="1">
        <f t="array" ref="C3623">_xlfn.XLOOKUP(A3623,A3623:A8622,'working_data '!S3633:S8632,NA,0)</f>
        <v>Female</v>
      </c>
      <c r="D3623" cm="1">
        <f t="array" ref="D3623">_xlfn.XLOOKUP(A3623,A3623:A8622,'working_data '!T3633:T8632,NA,0)</f>
        <v>95652.56</v>
      </c>
      <c r="E3623" t="str" cm="1">
        <f t="array" ref="E3623">_xlfn.XLOOKUP(B3623,B3623:B8622,'working_data '!U3633:U8632,NA,0)</f>
        <v>Silver</v>
      </c>
    </row>
    <row r="3624" spans="1:5" x14ac:dyDescent="0.35">
      <c r="A3624">
        <v>7112</v>
      </c>
      <c r="B3624">
        <v>69</v>
      </c>
      <c r="C3624" t="str" cm="1">
        <f t="array" ref="C3624">_xlfn.XLOOKUP(A3624,A3624:A8623,'working_data '!S3634:S8633,NA,0)</f>
        <v>Other</v>
      </c>
      <c r="D3624" cm="1">
        <f t="array" ref="D3624">_xlfn.XLOOKUP(A3624,A3624:A8623,'working_data '!T3634:T8633,NA,0)</f>
        <v>98076.13</v>
      </c>
      <c r="E3624" t="str" cm="1">
        <f t="array" ref="E3624">_xlfn.XLOOKUP(B3624,B3624:B8623,'working_data '!U3634:U8633,NA,0)</f>
        <v>Gold</v>
      </c>
    </row>
    <row r="3625" spans="1:5" x14ac:dyDescent="0.35">
      <c r="A3625">
        <v>1230</v>
      </c>
      <c r="B3625">
        <v>57</v>
      </c>
      <c r="C3625" t="str" cm="1">
        <f t="array" ref="C3625">_xlfn.XLOOKUP(A3625,A3625:A8624,'working_data '!S3635:S8634,NA,0)</f>
        <v>Male</v>
      </c>
      <c r="D3625" cm="1">
        <f t="array" ref="D3625">_xlfn.XLOOKUP(A3625,A3625:A8624,'working_data '!T3635:T8634,NA,0)</f>
        <v>45371.86</v>
      </c>
      <c r="E3625" t="str" cm="1">
        <f t="array" ref="E3625">_xlfn.XLOOKUP(B3625,B3625:B8624,'working_data '!U3635:U8634,NA,0)</f>
        <v>Gold</v>
      </c>
    </row>
    <row r="3626" spans="1:5" x14ac:dyDescent="0.35">
      <c r="A3626">
        <v>6279</v>
      </c>
      <c r="B3626">
        <v>40</v>
      </c>
      <c r="C3626" t="str" cm="1">
        <f t="array" ref="C3626">_xlfn.XLOOKUP(A3626,A3626:A8625,'working_data '!S3636:S8635,NA,0)</f>
        <v>Male</v>
      </c>
      <c r="D3626" cm="1">
        <f t="array" ref="D3626">_xlfn.XLOOKUP(A3626,A3626:A8625,'working_data '!T3636:T8635,NA,0)</f>
        <v>75800.56</v>
      </c>
      <c r="E3626" t="str" cm="1">
        <f t="array" ref="E3626">_xlfn.XLOOKUP(B3626,B3626:B8625,'working_data '!U3636:U8635,NA,0)</f>
        <v>Platinum</v>
      </c>
    </row>
    <row r="3627" spans="1:5" x14ac:dyDescent="0.35">
      <c r="A3627">
        <v>9700</v>
      </c>
      <c r="B3627">
        <v>28</v>
      </c>
      <c r="C3627" t="str" cm="1">
        <f t="array" ref="C3627">_xlfn.XLOOKUP(A3627,A3627:A8626,'working_data '!S3637:S8636,NA,0)</f>
        <v>Female</v>
      </c>
      <c r="D3627" cm="1">
        <f t="array" ref="D3627">_xlfn.XLOOKUP(A3627,A3627:A8626,'working_data '!T3637:T8636,NA,0)</f>
        <v>56722.28</v>
      </c>
      <c r="E3627" t="str" cm="1">
        <f t="array" ref="E3627">_xlfn.XLOOKUP(B3627,B3627:B8626,'working_data '!U3637:U8636,NA,0)</f>
        <v>Bronze</v>
      </c>
    </row>
    <row r="3628" spans="1:5" x14ac:dyDescent="0.35">
      <c r="A3628">
        <v>4122</v>
      </c>
      <c r="B3628">
        <v>28</v>
      </c>
      <c r="C3628" t="str" cm="1">
        <f t="array" ref="C3628">_xlfn.XLOOKUP(A3628,A3628:A8627,'working_data '!S3638:S8637,NA,0)</f>
        <v>Male</v>
      </c>
      <c r="D3628" cm="1">
        <f t="array" ref="D3628">_xlfn.XLOOKUP(A3628,A3628:A8627,'working_data '!T3638:T8637,NA,0)</f>
        <v>71187.490000000005</v>
      </c>
      <c r="E3628" t="str" cm="1">
        <f t="array" ref="E3628">_xlfn.XLOOKUP(B3628,B3628:B8627,'working_data '!U3638:U8637,NA,0)</f>
        <v>Bronze</v>
      </c>
    </row>
    <row r="3629" spans="1:5" x14ac:dyDescent="0.35">
      <c r="A3629">
        <v>1293</v>
      </c>
      <c r="B3629">
        <v>34</v>
      </c>
      <c r="C3629" t="str" cm="1">
        <f t="array" ref="C3629">_xlfn.XLOOKUP(A3629,A3629:A8628,'working_data '!S3639:S8638,NA,0)</f>
        <v>Female</v>
      </c>
      <c r="D3629" cm="1">
        <f t="array" ref="D3629">_xlfn.XLOOKUP(A3629,A3629:A8628,'working_data '!T3639:T8638,NA,0)</f>
        <v>115025.46</v>
      </c>
      <c r="E3629" t="str" cm="1">
        <f t="array" ref="E3629">_xlfn.XLOOKUP(B3629,B3629:B8628,'working_data '!U3639:U8638,NA,0)</f>
        <v>Platinum</v>
      </c>
    </row>
    <row r="3630" spans="1:5" x14ac:dyDescent="0.35">
      <c r="A3630">
        <v>1067</v>
      </c>
      <c r="B3630">
        <v>60</v>
      </c>
      <c r="C3630" t="str" cm="1">
        <f t="array" ref="C3630">_xlfn.XLOOKUP(A3630,A3630:A8629,'working_data '!S3640:S8639,NA,0)</f>
        <v>Female</v>
      </c>
      <c r="D3630" cm="1">
        <f t="array" ref="D3630">_xlfn.XLOOKUP(A3630,A3630:A8629,'working_data '!T3640:T8639,NA,0)</f>
        <v>82867.850000000006</v>
      </c>
      <c r="E3630" t="str" cm="1">
        <f t="array" ref="E3630">_xlfn.XLOOKUP(B3630,B3630:B8629,'working_data '!U3640:U8639,NA,0)</f>
        <v>Bronze</v>
      </c>
    </row>
    <row r="3631" spans="1:5" x14ac:dyDescent="0.35">
      <c r="A3631">
        <v>5076</v>
      </c>
      <c r="B3631">
        <v>26</v>
      </c>
      <c r="C3631" t="str" cm="1">
        <f t="array" ref="C3631">_xlfn.XLOOKUP(A3631,A3631:A8630,'working_data '!S3641:S8640,NA,0)</f>
        <v>Male</v>
      </c>
      <c r="D3631" cm="1">
        <f t="array" ref="D3631">_xlfn.XLOOKUP(A3631,A3631:A8630,'working_data '!T3641:T8640,NA,0)</f>
        <v>37195.19</v>
      </c>
      <c r="E3631" t="str" cm="1">
        <f t="array" ref="E3631">_xlfn.XLOOKUP(B3631,B3631:B8630,'working_data '!U3641:U8640,NA,0)</f>
        <v>Platinum</v>
      </c>
    </row>
    <row r="3632" spans="1:5" x14ac:dyDescent="0.35">
      <c r="A3632">
        <v>4707</v>
      </c>
      <c r="B3632">
        <v>66</v>
      </c>
      <c r="C3632" t="str" cm="1">
        <f t="array" ref="C3632">_xlfn.XLOOKUP(A3632,A3632:A8631,'working_data '!S3642:S8641,NA,0)</f>
        <v>Female</v>
      </c>
      <c r="D3632" cm="1">
        <f t="array" ref="D3632">_xlfn.XLOOKUP(A3632,A3632:A8631,'working_data '!T3642:T8641,NA,0)</f>
        <v>24698.959999999999</v>
      </c>
      <c r="E3632" t="str" cm="1">
        <f t="array" ref="E3632">_xlfn.XLOOKUP(B3632,B3632:B8631,'working_data '!U3642:U8641,NA,0)</f>
        <v>Bronze</v>
      </c>
    </row>
    <row r="3633" spans="1:5" x14ac:dyDescent="0.35">
      <c r="A3633">
        <v>6641</v>
      </c>
      <c r="B3633">
        <v>47</v>
      </c>
      <c r="C3633" t="str" cm="1">
        <f t="array" ref="C3633">_xlfn.XLOOKUP(A3633,A3633:A8632,'working_data '!S3643:S8642,NA,0)</f>
        <v>Female</v>
      </c>
      <c r="D3633" cm="1">
        <f t="array" ref="D3633">_xlfn.XLOOKUP(A3633,A3633:A8632,'working_data '!T3643:T8642,NA,0)</f>
        <v>46650.25</v>
      </c>
      <c r="E3633" t="str" cm="1">
        <f t="array" ref="E3633">_xlfn.XLOOKUP(B3633,B3633:B8632,'working_data '!U3643:U8642,NA,0)</f>
        <v>Platinum</v>
      </c>
    </row>
    <row r="3634" spans="1:5" x14ac:dyDescent="0.35">
      <c r="A3634">
        <v>6113</v>
      </c>
      <c r="B3634">
        <v>38</v>
      </c>
      <c r="C3634" t="str" cm="1">
        <f t="array" ref="C3634">_xlfn.XLOOKUP(A3634,A3634:A8633,'working_data '!S3644:S8643,NA,0)</f>
        <v>Female</v>
      </c>
      <c r="D3634" cm="1">
        <f t="array" ref="D3634">_xlfn.XLOOKUP(A3634,A3634:A8633,'working_data '!T3644:T8643,NA,0)</f>
        <v>105739.59</v>
      </c>
      <c r="E3634" t="str" cm="1">
        <f t="array" ref="E3634">_xlfn.XLOOKUP(B3634,B3634:B8633,'working_data '!U3644:U8643,NA,0)</f>
        <v>Gold</v>
      </c>
    </row>
    <row r="3635" spans="1:5" x14ac:dyDescent="0.35">
      <c r="A3635">
        <v>3112</v>
      </c>
      <c r="B3635">
        <v>45</v>
      </c>
      <c r="C3635" t="str" cm="1">
        <f t="array" ref="C3635">_xlfn.XLOOKUP(A3635,A3635:A8634,'working_data '!S3645:S8644,NA,0)</f>
        <v>Other</v>
      </c>
      <c r="D3635" cm="1">
        <f t="array" ref="D3635">_xlfn.XLOOKUP(A3635,A3635:A8634,'working_data '!T3645:T8644,NA,0)</f>
        <v>24479.759999999998</v>
      </c>
      <c r="E3635" t="str" cm="1">
        <f t="array" ref="E3635">_xlfn.XLOOKUP(B3635,B3635:B8634,'working_data '!U3645:U8644,NA,0)</f>
        <v>Gold</v>
      </c>
    </row>
    <row r="3636" spans="1:5" x14ac:dyDescent="0.35">
      <c r="A3636">
        <v>2682</v>
      </c>
      <c r="B3636">
        <v>25</v>
      </c>
      <c r="C3636" t="str" cm="1">
        <f t="array" ref="C3636">_xlfn.XLOOKUP(A3636,A3636:A8635,'working_data '!S3646:S8645,NA,0)</f>
        <v>Male</v>
      </c>
      <c r="D3636" cm="1">
        <f t="array" ref="D3636">_xlfn.XLOOKUP(A3636,A3636:A8635,'working_data '!T3646:T8645,NA,0)</f>
        <v>97614.55</v>
      </c>
      <c r="E3636" t="str" cm="1">
        <f t="array" ref="E3636">_xlfn.XLOOKUP(B3636,B3636:B8635,'working_data '!U3646:U8645,NA,0)</f>
        <v>Bronze</v>
      </c>
    </row>
    <row r="3637" spans="1:5" x14ac:dyDescent="0.35">
      <c r="A3637">
        <v>7284</v>
      </c>
      <c r="B3637">
        <v>46</v>
      </c>
      <c r="C3637" t="str" cm="1">
        <f t="array" ref="C3637">_xlfn.XLOOKUP(A3637,A3637:A8636,'working_data '!S3647:S8646,NA,0)</f>
        <v>Other</v>
      </c>
      <c r="D3637" cm="1">
        <f t="array" ref="D3637">_xlfn.XLOOKUP(A3637,A3637:A8636,'working_data '!T3647:T8646,NA,0)</f>
        <v>88603.97</v>
      </c>
      <c r="E3637" t="str" cm="1">
        <f t="array" ref="E3637">_xlfn.XLOOKUP(B3637,B3637:B8636,'working_data '!U3647:U8646,NA,0)</f>
        <v>Silver</v>
      </c>
    </row>
    <row r="3638" spans="1:5" x14ac:dyDescent="0.35">
      <c r="A3638">
        <v>9246</v>
      </c>
      <c r="B3638">
        <v>63</v>
      </c>
      <c r="C3638" t="str" cm="1">
        <f t="array" ref="C3638">_xlfn.XLOOKUP(A3638,A3638:A8637,'working_data '!S3648:S8647,NA,0)</f>
        <v>Other</v>
      </c>
      <c r="D3638" cm="1">
        <f t="array" ref="D3638">_xlfn.XLOOKUP(A3638,A3638:A8637,'working_data '!T3648:T8647,NA,0)</f>
        <v>65524.4</v>
      </c>
      <c r="E3638" t="str" cm="1">
        <f t="array" ref="E3638">_xlfn.XLOOKUP(B3638,B3638:B8637,'working_data '!U3648:U8647,NA,0)</f>
        <v>Platinum</v>
      </c>
    </row>
    <row r="3639" spans="1:5" x14ac:dyDescent="0.35">
      <c r="A3639">
        <v>6015</v>
      </c>
      <c r="B3639">
        <v>33</v>
      </c>
      <c r="C3639" t="str" cm="1">
        <f t="array" ref="C3639">_xlfn.XLOOKUP(A3639,A3639:A8638,'working_data '!S3649:S8648,NA,0)</f>
        <v>Other</v>
      </c>
      <c r="D3639" cm="1">
        <f t="array" ref="D3639">_xlfn.XLOOKUP(A3639,A3639:A8638,'working_data '!T3649:T8648,NA,0)</f>
        <v>100110.65</v>
      </c>
      <c r="E3639" t="str" cm="1">
        <f t="array" ref="E3639">_xlfn.XLOOKUP(B3639,B3639:B8638,'working_data '!U3649:U8648,NA,0)</f>
        <v>Gold</v>
      </c>
    </row>
    <row r="3640" spans="1:5" x14ac:dyDescent="0.35">
      <c r="A3640">
        <v>3736</v>
      </c>
      <c r="B3640">
        <v>46</v>
      </c>
      <c r="C3640" t="str" cm="1">
        <f t="array" ref="C3640">_xlfn.XLOOKUP(A3640,A3640:A8639,'working_data '!S3650:S8649,NA,0)</f>
        <v>Other</v>
      </c>
      <c r="D3640" cm="1">
        <f t="array" ref="D3640">_xlfn.XLOOKUP(A3640,A3640:A8639,'working_data '!T3650:T8649,NA,0)</f>
        <v>84863.69</v>
      </c>
      <c r="E3640" t="str" cm="1">
        <f t="array" ref="E3640">_xlfn.XLOOKUP(B3640,B3640:B8639,'working_data '!U3650:U8649,NA,0)</f>
        <v>Platinum</v>
      </c>
    </row>
    <row r="3641" spans="1:5" x14ac:dyDescent="0.35">
      <c r="A3641">
        <v>2069</v>
      </c>
      <c r="B3641">
        <v>27</v>
      </c>
      <c r="C3641" t="str" cm="1">
        <f t="array" ref="C3641">_xlfn.XLOOKUP(A3641,A3641:A8640,'working_data '!S3651:S8650,NA,0)</f>
        <v>Female</v>
      </c>
      <c r="D3641" cm="1">
        <f t="array" ref="D3641">_xlfn.XLOOKUP(A3641,A3641:A8640,'working_data '!T3651:T8650,NA,0)</f>
        <v>46398.99</v>
      </c>
      <c r="E3641" t="str" cm="1">
        <f t="array" ref="E3641">_xlfn.XLOOKUP(B3641,B3641:B8640,'working_data '!U3651:U8650,NA,0)</f>
        <v>Silver</v>
      </c>
    </row>
    <row r="3642" spans="1:5" x14ac:dyDescent="0.35">
      <c r="A3642">
        <v>1749</v>
      </c>
      <c r="B3642">
        <v>21</v>
      </c>
      <c r="C3642" t="str" cm="1">
        <f t="array" ref="C3642">_xlfn.XLOOKUP(A3642,A3642:A8641,'working_data '!S3652:S8651,NA,0)</f>
        <v>Female</v>
      </c>
      <c r="D3642" cm="1">
        <f t="array" ref="D3642">_xlfn.XLOOKUP(A3642,A3642:A8641,'working_data '!T3652:T8651,NA,0)</f>
        <v>71090.73</v>
      </c>
      <c r="E3642" t="str" cm="1">
        <f t="array" ref="E3642">_xlfn.XLOOKUP(B3642,B3642:B8641,'working_data '!U3652:U8651,NA,0)</f>
        <v>Silver</v>
      </c>
    </row>
    <row r="3643" spans="1:5" x14ac:dyDescent="0.35">
      <c r="A3643">
        <v>5885</v>
      </c>
      <c r="B3643">
        <v>23</v>
      </c>
      <c r="C3643" t="str" cm="1">
        <f t="array" ref="C3643">_xlfn.XLOOKUP(A3643,A3643:A8642,'working_data '!S3653:S8652,NA,0)</f>
        <v>Male</v>
      </c>
      <c r="D3643" cm="1">
        <f t="array" ref="D3643">_xlfn.XLOOKUP(A3643,A3643:A8642,'working_data '!T3653:T8652,NA,0)</f>
        <v>71104.77</v>
      </c>
      <c r="E3643" t="str" cm="1">
        <f t="array" ref="E3643">_xlfn.XLOOKUP(B3643,B3643:B8642,'working_data '!U3653:U8652,NA,0)</f>
        <v>Silver</v>
      </c>
    </row>
    <row r="3644" spans="1:5" x14ac:dyDescent="0.35">
      <c r="A3644">
        <v>5764</v>
      </c>
      <c r="B3644">
        <v>48</v>
      </c>
      <c r="C3644" t="str" cm="1">
        <f t="array" ref="C3644">_xlfn.XLOOKUP(A3644,A3644:A8643,'working_data '!S3654:S8653,NA,0)</f>
        <v>Male</v>
      </c>
      <c r="D3644" cm="1">
        <f t="array" ref="D3644">_xlfn.XLOOKUP(A3644,A3644:A8643,'working_data '!T3654:T8653,NA,0)</f>
        <v>20659.57</v>
      </c>
      <c r="E3644" t="str" cm="1">
        <f t="array" ref="E3644">_xlfn.XLOOKUP(B3644,B3644:B8643,'working_data '!U3654:U8653,NA,0)</f>
        <v>Bronze</v>
      </c>
    </row>
    <row r="3645" spans="1:5" x14ac:dyDescent="0.35">
      <c r="A3645">
        <v>8469</v>
      </c>
      <c r="B3645">
        <v>64</v>
      </c>
      <c r="C3645" t="str" cm="1">
        <f t="array" ref="C3645">_xlfn.XLOOKUP(A3645,A3645:A8644,'working_data '!S3655:S8654,NA,0)</f>
        <v>Male</v>
      </c>
      <c r="D3645" cm="1">
        <f t="array" ref="D3645">_xlfn.XLOOKUP(A3645,A3645:A8644,'working_data '!T3655:T8654,NA,0)</f>
        <v>31995.69</v>
      </c>
      <c r="E3645" t="str" cm="1">
        <f t="array" ref="E3645">_xlfn.XLOOKUP(B3645,B3645:B8644,'working_data '!U3655:U8654,NA,0)</f>
        <v>Gold</v>
      </c>
    </row>
    <row r="3646" spans="1:5" x14ac:dyDescent="0.35">
      <c r="A3646">
        <v>9524</v>
      </c>
      <c r="B3646">
        <v>62</v>
      </c>
      <c r="C3646" t="str" cm="1">
        <f t="array" ref="C3646">_xlfn.XLOOKUP(A3646,A3646:A8645,'working_data '!S3656:S8655,NA,0)</f>
        <v>Female</v>
      </c>
      <c r="D3646" cm="1">
        <f t="array" ref="D3646">_xlfn.XLOOKUP(A3646,A3646:A8645,'working_data '!T3656:T8655,NA,0)</f>
        <v>96070.59</v>
      </c>
      <c r="E3646" t="str" cm="1">
        <f t="array" ref="E3646">_xlfn.XLOOKUP(B3646,B3646:B8645,'working_data '!U3656:U8655,NA,0)</f>
        <v>Platinum</v>
      </c>
    </row>
    <row r="3647" spans="1:5" x14ac:dyDescent="0.35">
      <c r="A3647">
        <v>9587</v>
      </c>
      <c r="B3647">
        <v>19</v>
      </c>
      <c r="C3647" t="str" cm="1">
        <f t="array" ref="C3647">_xlfn.XLOOKUP(A3647,A3647:A8646,'working_data '!S3657:S8656,NA,0)</f>
        <v>Female</v>
      </c>
      <c r="D3647" cm="1">
        <f t="array" ref="D3647">_xlfn.XLOOKUP(A3647,A3647:A8646,'working_data '!T3657:T8656,NA,0)</f>
        <v>62557.41</v>
      </c>
      <c r="E3647" t="str" cm="1">
        <f t="array" ref="E3647">_xlfn.XLOOKUP(B3647,B3647:B8646,'working_data '!U3657:U8656,NA,0)</f>
        <v>Gold</v>
      </c>
    </row>
    <row r="3648" spans="1:5" x14ac:dyDescent="0.35">
      <c r="A3648">
        <v>6535</v>
      </c>
      <c r="B3648">
        <v>22</v>
      </c>
      <c r="C3648" t="str" cm="1">
        <f t="array" ref="C3648">_xlfn.XLOOKUP(A3648,A3648:A8647,'working_data '!S3658:S8657,NA,0)</f>
        <v>Male</v>
      </c>
      <c r="D3648" cm="1">
        <f t="array" ref="D3648">_xlfn.XLOOKUP(A3648,A3648:A8647,'working_data '!T3658:T8657,NA,0)</f>
        <v>24953.24</v>
      </c>
      <c r="E3648" t="str" cm="1">
        <f t="array" ref="E3648">_xlfn.XLOOKUP(B3648,B3648:B8647,'working_data '!U3658:U8657,NA,0)</f>
        <v>Silver</v>
      </c>
    </row>
    <row r="3649" spans="1:5" x14ac:dyDescent="0.35">
      <c r="A3649">
        <v>8105</v>
      </c>
      <c r="B3649">
        <v>25</v>
      </c>
      <c r="C3649" t="str" cm="1">
        <f t="array" ref="C3649">_xlfn.XLOOKUP(A3649,A3649:A8648,'working_data '!S3659:S8658,NA,0)</f>
        <v>Female</v>
      </c>
      <c r="D3649" cm="1">
        <f t="array" ref="D3649">_xlfn.XLOOKUP(A3649,A3649:A8648,'working_data '!T3659:T8658,NA,0)</f>
        <v>73569.62</v>
      </c>
      <c r="E3649" t="str" cm="1">
        <f t="array" ref="E3649">_xlfn.XLOOKUP(B3649,B3649:B8648,'working_data '!U3659:U8658,NA,0)</f>
        <v>Bronze</v>
      </c>
    </row>
    <row r="3650" spans="1:5" x14ac:dyDescent="0.35">
      <c r="A3650">
        <v>3192</v>
      </c>
      <c r="B3650">
        <v>46</v>
      </c>
      <c r="C3650" t="str" cm="1">
        <f t="array" ref="C3650">_xlfn.XLOOKUP(A3650,A3650:A8649,'working_data '!S3660:S8659,NA,0)</f>
        <v>Male</v>
      </c>
      <c r="D3650" cm="1">
        <f t="array" ref="D3650">_xlfn.XLOOKUP(A3650,A3650:A8649,'working_data '!T3660:T8659,NA,0)</f>
        <v>97153.919999999998</v>
      </c>
      <c r="E3650" t="str" cm="1">
        <f t="array" ref="E3650">_xlfn.XLOOKUP(B3650,B3650:B8649,'working_data '!U3660:U8659,NA,0)</f>
        <v>Silver</v>
      </c>
    </row>
    <row r="3651" spans="1:5" x14ac:dyDescent="0.35">
      <c r="A3651">
        <v>6615</v>
      </c>
      <c r="B3651">
        <v>38</v>
      </c>
      <c r="C3651" t="str" cm="1">
        <f t="array" ref="C3651">_xlfn.XLOOKUP(A3651,A3651:A8650,'working_data '!S3661:S8660,NA,0)</f>
        <v>Other</v>
      </c>
      <c r="D3651" cm="1">
        <f t="array" ref="D3651">_xlfn.XLOOKUP(A3651,A3651:A8650,'working_data '!T3661:T8660,NA,0)</f>
        <v>66873.63</v>
      </c>
      <c r="E3651" t="str" cm="1">
        <f t="array" ref="E3651">_xlfn.XLOOKUP(B3651,B3651:B8650,'working_data '!U3661:U8660,NA,0)</f>
        <v>Bronze</v>
      </c>
    </row>
    <row r="3652" spans="1:5" x14ac:dyDescent="0.35">
      <c r="A3652">
        <v>9031</v>
      </c>
      <c r="B3652">
        <v>58</v>
      </c>
      <c r="C3652" t="str" cm="1">
        <f t="array" ref="C3652">_xlfn.XLOOKUP(A3652,A3652:A8651,'working_data '!S3662:S8661,NA,0)</f>
        <v>Male</v>
      </c>
      <c r="D3652" cm="1">
        <f t="array" ref="D3652">_xlfn.XLOOKUP(A3652,A3652:A8651,'working_data '!T3662:T8661,NA,0)</f>
        <v>99064.7</v>
      </c>
      <c r="E3652" t="str" cm="1">
        <f t="array" ref="E3652">_xlfn.XLOOKUP(B3652,B3652:B8651,'working_data '!U3662:U8661,NA,0)</f>
        <v>Platinum</v>
      </c>
    </row>
    <row r="3653" spans="1:5" x14ac:dyDescent="0.35">
      <c r="A3653">
        <v>6885</v>
      </c>
      <c r="B3653">
        <v>39</v>
      </c>
      <c r="C3653" t="str" cm="1">
        <f t="array" ref="C3653">_xlfn.XLOOKUP(A3653,A3653:A8652,'working_data '!S3663:S8662,NA,0)</f>
        <v>Other</v>
      </c>
      <c r="D3653" cm="1">
        <f t="array" ref="D3653">_xlfn.XLOOKUP(A3653,A3653:A8652,'working_data '!T3663:T8662,NA,0)</f>
        <v>113961.83</v>
      </c>
      <c r="E3653" t="str" cm="1">
        <f t="array" ref="E3653">_xlfn.XLOOKUP(B3653,B3653:B8652,'working_data '!U3663:U8662,NA,0)</f>
        <v>Platinum</v>
      </c>
    </row>
    <row r="3654" spans="1:5" x14ac:dyDescent="0.35">
      <c r="A3654">
        <v>4087</v>
      </c>
      <c r="B3654">
        <v>39</v>
      </c>
      <c r="C3654" t="str" cm="1">
        <f t="array" ref="C3654">_xlfn.XLOOKUP(A3654,A3654:A8653,'working_data '!S3664:S8663,NA,0)</f>
        <v>Female</v>
      </c>
      <c r="D3654" cm="1">
        <f t="array" ref="D3654">_xlfn.XLOOKUP(A3654,A3654:A8653,'working_data '!T3664:T8663,NA,0)</f>
        <v>119975.32</v>
      </c>
      <c r="E3654" t="str" cm="1">
        <f t="array" ref="E3654">_xlfn.XLOOKUP(B3654,B3654:B8653,'working_data '!U3664:U8663,NA,0)</f>
        <v>Gold</v>
      </c>
    </row>
    <row r="3655" spans="1:5" x14ac:dyDescent="0.35">
      <c r="A3655">
        <v>3701</v>
      </c>
      <c r="B3655">
        <v>62</v>
      </c>
      <c r="C3655" t="str" cm="1">
        <f t="array" ref="C3655">_xlfn.XLOOKUP(A3655,A3655:A8654,'working_data '!S3665:S8664,NA,0)</f>
        <v>Other</v>
      </c>
      <c r="D3655" cm="1">
        <f t="array" ref="D3655">_xlfn.XLOOKUP(A3655,A3655:A8654,'working_data '!T3665:T8664,NA,0)</f>
        <v>42933.67</v>
      </c>
      <c r="E3655" t="str" cm="1">
        <f t="array" ref="E3655">_xlfn.XLOOKUP(B3655,B3655:B8654,'working_data '!U3665:U8664,NA,0)</f>
        <v>Platinum</v>
      </c>
    </row>
    <row r="3656" spans="1:5" x14ac:dyDescent="0.35">
      <c r="A3656">
        <v>7609</v>
      </c>
      <c r="B3656">
        <v>43</v>
      </c>
      <c r="C3656" t="str" cm="1">
        <f t="array" ref="C3656">_xlfn.XLOOKUP(A3656,A3656:A8655,'working_data '!S3666:S8665,NA,0)</f>
        <v>Female</v>
      </c>
      <c r="D3656" cm="1">
        <f t="array" ref="D3656">_xlfn.XLOOKUP(A3656,A3656:A8655,'working_data '!T3666:T8665,NA,0)</f>
        <v>90315.49</v>
      </c>
      <c r="E3656" t="str" cm="1">
        <f t="array" ref="E3656">_xlfn.XLOOKUP(B3656,B3656:B8655,'working_data '!U3666:U8665,NA,0)</f>
        <v>Platinum</v>
      </c>
    </row>
    <row r="3657" spans="1:5" x14ac:dyDescent="0.35">
      <c r="A3657">
        <v>1313</v>
      </c>
      <c r="B3657">
        <v>47</v>
      </c>
      <c r="C3657" t="str" cm="1">
        <f t="array" ref="C3657">_xlfn.XLOOKUP(A3657,A3657:A8656,'working_data '!S3667:S8666,NA,0)</f>
        <v>Female</v>
      </c>
      <c r="D3657" cm="1">
        <f t="array" ref="D3657">_xlfn.XLOOKUP(A3657,A3657:A8656,'working_data '!T3667:T8666,NA,0)</f>
        <v>78993.97</v>
      </c>
      <c r="E3657" t="str" cm="1">
        <f t="array" ref="E3657">_xlfn.XLOOKUP(B3657,B3657:B8656,'working_data '!U3667:U8666,NA,0)</f>
        <v>Platinum</v>
      </c>
    </row>
    <row r="3658" spans="1:5" x14ac:dyDescent="0.35">
      <c r="A3658">
        <v>4742</v>
      </c>
      <c r="B3658">
        <v>47</v>
      </c>
      <c r="C3658" t="str" cm="1">
        <f t="array" ref="C3658">_xlfn.XLOOKUP(A3658,A3658:A8657,'working_data '!S3668:S8667,NA,0)</f>
        <v>Female</v>
      </c>
      <c r="D3658" cm="1">
        <f t="array" ref="D3658">_xlfn.XLOOKUP(A3658,A3658:A8657,'working_data '!T3668:T8667,NA,0)</f>
        <v>107074.77</v>
      </c>
      <c r="E3658" t="str" cm="1">
        <f t="array" ref="E3658">_xlfn.XLOOKUP(B3658,B3658:B8657,'working_data '!U3668:U8667,NA,0)</f>
        <v>Platinum</v>
      </c>
    </row>
    <row r="3659" spans="1:5" x14ac:dyDescent="0.35">
      <c r="A3659">
        <v>4675</v>
      </c>
      <c r="B3659">
        <v>36</v>
      </c>
      <c r="C3659" t="str" cm="1">
        <f t="array" ref="C3659">_xlfn.XLOOKUP(A3659,A3659:A8658,'working_data '!S3669:S8668,NA,0)</f>
        <v>Female</v>
      </c>
      <c r="D3659" cm="1">
        <f t="array" ref="D3659">_xlfn.XLOOKUP(A3659,A3659:A8658,'working_data '!T3669:T8668,NA,0)</f>
        <v>96646.27</v>
      </c>
      <c r="E3659" t="str" cm="1">
        <f t="array" ref="E3659">_xlfn.XLOOKUP(B3659,B3659:B8658,'working_data '!U3669:U8668,NA,0)</f>
        <v>Gold</v>
      </c>
    </row>
    <row r="3660" spans="1:5" x14ac:dyDescent="0.35">
      <c r="A3660">
        <v>3149</v>
      </c>
      <c r="B3660">
        <v>48</v>
      </c>
      <c r="C3660" t="str" cm="1">
        <f t="array" ref="C3660">_xlfn.XLOOKUP(A3660,A3660:A8659,'working_data '!S3670:S8669,NA,0)</f>
        <v>Male</v>
      </c>
      <c r="D3660" cm="1">
        <f t="array" ref="D3660">_xlfn.XLOOKUP(A3660,A3660:A8659,'working_data '!T3670:T8669,NA,0)</f>
        <v>65143.58</v>
      </c>
      <c r="E3660" t="str" cm="1">
        <f t="array" ref="E3660">_xlfn.XLOOKUP(B3660,B3660:B8659,'working_data '!U3670:U8669,NA,0)</f>
        <v>Bronze</v>
      </c>
    </row>
    <row r="3661" spans="1:5" x14ac:dyDescent="0.35">
      <c r="A3661">
        <v>4460</v>
      </c>
      <c r="B3661">
        <v>33</v>
      </c>
      <c r="C3661" t="str" cm="1">
        <f t="array" ref="C3661">_xlfn.XLOOKUP(A3661,A3661:A8660,'working_data '!S3671:S8670,NA,0)</f>
        <v>Male</v>
      </c>
      <c r="D3661" cm="1">
        <f t="array" ref="D3661">_xlfn.XLOOKUP(A3661,A3661:A8660,'working_data '!T3671:T8670,NA,0)</f>
        <v>96265.67</v>
      </c>
      <c r="E3661" t="str" cm="1">
        <f t="array" ref="E3661">_xlfn.XLOOKUP(B3661,B3661:B8660,'working_data '!U3671:U8670,NA,0)</f>
        <v>Silver</v>
      </c>
    </row>
    <row r="3662" spans="1:5" x14ac:dyDescent="0.35">
      <c r="A3662">
        <v>1359</v>
      </c>
      <c r="B3662">
        <v>41</v>
      </c>
      <c r="C3662" t="str" cm="1">
        <f t="array" ref="C3662">_xlfn.XLOOKUP(A3662,A3662:A8661,'working_data '!S3672:S8671,NA,0)</f>
        <v>Female</v>
      </c>
      <c r="D3662" cm="1">
        <f t="array" ref="D3662">_xlfn.XLOOKUP(A3662,A3662:A8661,'working_data '!T3672:T8671,NA,0)</f>
        <v>62367.58</v>
      </c>
      <c r="E3662" t="str" cm="1">
        <f t="array" ref="E3662">_xlfn.XLOOKUP(B3662,B3662:B8661,'working_data '!U3672:U8671,NA,0)</f>
        <v>Gold</v>
      </c>
    </row>
    <row r="3663" spans="1:5" x14ac:dyDescent="0.35">
      <c r="A3663">
        <v>9267</v>
      </c>
      <c r="B3663">
        <v>25</v>
      </c>
      <c r="C3663" t="str" cm="1">
        <f t="array" ref="C3663">_xlfn.XLOOKUP(A3663,A3663:A8662,'working_data '!S3673:S8672,NA,0)</f>
        <v>Other</v>
      </c>
      <c r="D3663" cm="1">
        <f t="array" ref="D3663">_xlfn.XLOOKUP(A3663,A3663:A8662,'working_data '!T3673:T8672,NA,0)</f>
        <v>20893.98</v>
      </c>
      <c r="E3663" t="str" cm="1">
        <f t="array" ref="E3663">_xlfn.XLOOKUP(B3663,B3663:B8662,'working_data '!U3673:U8672,NA,0)</f>
        <v>Silver</v>
      </c>
    </row>
    <row r="3664" spans="1:5" x14ac:dyDescent="0.35">
      <c r="A3664">
        <v>3768</v>
      </c>
      <c r="B3664">
        <v>20</v>
      </c>
      <c r="C3664" t="str" cm="1">
        <f t="array" ref="C3664">_xlfn.XLOOKUP(A3664,A3664:A8663,'working_data '!S3674:S8673,NA,0)</f>
        <v>Female</v>
      </c>
      <c r="D3664" cm="1">
        <f t="array" ref="D3664">_xlfn.XLOOKUP(A3664,A3664:A8663,'working_data '!T3674:T8673,NA,0)</f>
        <v>22883.69</v>
      </c>
      <c r="E3664" t="str" cm="1">
        <f t="array" ref="E3664">_xlfn.XLOOKUP(B3664,B3664:B8663,'working_data '!U3674:U8673,NA,0)</f>
        <v>Gold</v>
      </c>
    </row>
    <row r="3665" spans="1:5" x14ac:dyDescent="0.35">
      <c r="A3665">
        <v>3017</v>
      </c>
      <c r="B3665">
        <v>44</v>
      </c>
      <c r="C3665" t="str" cm="1">
        <f t="array" ref="C3665">_xlfn.XLOOKUP(A3665,A3665:A8664,'working_data '!S3675:S8674,NA,0)</f>
        <v>Male</v>
      </c>
      <c r="D3665" cm="1">
        <f t="array" ref="D3665">_xlfn.XLOOKUP(A3665,A3665:A8664,'working_data '!T3675:T8674,NA,0)</f>
        <v>95728.58</v>
      </c>
      <c r="E3665" t="str" cm="1">
        <f t="array" ref="E3665">_xlfn.XLOOKUP(B3665,B3665:B8664,'working_data '!U3675:U8674,NA,0)</f>
        <v>Gold</v>
      </c>
    </row>
    <row r="3666" spans="1:5" x14ac:dyDescent="0.35">
      <c r="A3666">
        <v>7006</v>
      </c>
      <c r="B3666">
        <v>47</v>
      </c>
      <c r="C3666" t="str" cm="1">
        <f t="array" ref="C3666">_xlfn.XLOOKUP(A3666,A3666:A8665,'working_data '!S3676:S8675,NA,0)</f>
        <v>Male</v>
      </c>
      <c r="D3666" cm="1">
        <f t="array" ref="D3666">_xlfn.XLOOKUP(A3666,A3666:A8665,'working_data '!T3676:T8675,NA,0)</f>
        <v>45211.67</v>
      </c>
      <c r="E3666" t="str" cm="1">
        <f t="array" ref="E3666">_xlfn.XLOOKUP(B3666,B3666:B8665,'working_data '!U3676:U8675,NA,0)</f>
        <v>Platinum</v>
      </c>
    </row>
    <row r="3667" spans="1:5" x14ac:dyDescent="0.35">
      <c r="A3667">
        <v>1612</v>
      </c>
      <c r="B3667">
        <v>63</v>
      </c>
      <c r="C3667" t="str" cm="1">
        <f t="array" ref="C3667">_xlfn.XLOOKUP(A3667,A3667:A8666,'working_data '!S3677:S8676,NA,0)</f>
        <v>Other</v>
      </c>
      <c r="D3667" cm="1">
        <f t="array" ref="D3667">_xlfn.XLOOKUP(A3667,A3667:A8666,'working_data '!T3677:T8676,NA,0)</f>
        <v>67908.179999999993</v>
      </c>
      <c r="E3667" t="str" cm="1">
        <f t="array" ref="E3667">_xlfn.XLOOKUP(B3667,B3667:B8666,'working_data '!U3677:U8676,NA,0)</f>
        <v>Platinum</v>
      </c>
    </row>
    <row r="3668" spans="1:5" x14ac:dyDescent="0.35">
      <c r="A3668">
        <v>7147</v>
      </c>
      <c r="B3668">
        <v>37</v>
      </c>
      <c r="C3668" t="str" cm="1">
        <f t="array" ref="C3668">_xlfn.XLOOKUP(A3668,A3668:A8667,'working_data '!S3678:S8677,NA,0)</f>
        <v>Male</v>
      </c>
      <c r="D3668" cm="1">
        <f t="array" ref="D3668">_xlfn.XLOOKUP(A3668,A3668:A8667,'working_data '!T3678:T8677,NA,0)</f>
        <v>78998.070000000007</v>
      </c>
      <c r="E3668" t="str" cm="1">
        <f t="array" ref="E3668">_xlfn.XLOOKUP(B3668,B3668:B8667,'working_data '!U3678:U8677,NA,0)</f>
        <v>Platinum</v>
      </c>
    </row>
    <row r="3669" spans="1:5" x14ac:dyDescent="0.35">
      <c r="A3669">
        <v>5190</v>
      </c>
      <c r="B3669">
        <v>37</v>
      </c>
      <c r="C3669" t="str" cm="1">
        <f t="array" ref="C3669">_xlfn.XLOOKUP(A3669,A3669:A8668,'working_data '!S3679:S8678,NA,0)</f>
        <v>Other</v>
      </c>
      <c r="D3669" cm="1">
        <f t="array" ref="D3669">_xlfn.XLOOKUP(A3669,A3669:A8668,'working_data '!T3679:T8678,NA,0)</f>
        <v>43967.06</v>
      </c>
      <c r="E3669" t="str" cm="1">
        <f t="array" ref="E3669">_xlfn.XLOOKUP(B3669,B3669:B8668,'working_data '!U3679:U8678,NA,0)</f>
        <v>Silver</v>
      </c>
    </row>
    <row r="3670" spans="1:5" x14ac:dyDescent="0.35">
      <c r="A3670">
        <v>9761</v>
      </c>
      <c r="B3670">
        <v>34</v>
      </c>
      <c r="C3670" t="str" cm="1">
        <f t="array" ref="C3670">_xlfn.XLOOKUP(A3670,A3670:A8669,'working_data '!S3680:S8679,NA,0)</f>
        <v>Male</v>
      </c>
      <c r="D3670" cm="1">
        <f t="array" ref="D3670">_xlfn.XLOOKUP(A3670,A3670:A8669,'working_data '!T3680:T8679,NA,0)</f>
        <v>118034.59</v>
      </c>
      <c r="E3670" t="str" cm="1">
        <f t="array" ref="E3670">_xlfn.XLOOKUP(B3670,B3670:B8669,'working_data '!U3680:U8679,NA,0)</f>
        <v>Silver</v>
      </c>
    </row>
    <row r="3671" spans="1:5" x14ac:dyDescent="0.35">
      <c r="A3671">
        <v>1796</v>
      </c>
      <c r="B3671">
        <v>62</v>
      </c>
      <c r="C3671" t="str" cm="1">
        <f t="array" ref="C3671">_xlfn.XLOOKUP(A3671,A3671:A8670,'working_data '!S3681:S8680,NA,0)</f>
        <v>Male</v>
      </c>
      <c r="D3671" cm="1">
        <f t="array" ref="D3671">_xlfn.XLOOKUP(A3671,A3671:A8670,'working_data '!T3681:T8680,NA,0)</f>
        <v>95022.51</v>
      </c>
      <c r="E3671" t="str" cm="1">
        <f t="array" ref="E3671">_xlfn.XLOOKUP(B3671,B3671:B8670,'working_data '!U3681:U8680,NA,0)</f>
        <v>Platinum</v>
      </c>
    </row>
    <row r="3672" spans="1:5" x14ac:dyDescent="0.35">
      <c r="A3672">
        <v>1785</v>
      </c>
      <c r="B3672">
        <v>56</v>
      </c>
      <c r="C3672" t="str" cm="1">
        <f t="array" ref="C3672">_xlfn.XLOOKUP(A3672,A3672:A8671,'working_data '!S3682:S8681,NA,0)</f>
        <v>Female</v>
      </c>
      <c r="D3672" cm="1">
        <f t="array" ref="D3672">_xlfn.XLOOKUP(A3672,A3672:A8671,'working_data '!T3682:T8681,NA,0)</f>
        <v>53553.05</v>
      </c>
      <c r="E3672" t="str" cm="1">
        <f t="array" ref="E3672">_xlfn.XLOOKUP(B3672,B3672:B8671,'working_data '!U3682:U8681,NA,0)</f>
        <v>Platinum</v>
      </c>
    </row>
    <row r="3673" spans="1:5" x14ac:dyDescent="0.35">
      <c r="A3673">
        <v>2771</v>
      </c>
      <c r="B3673">
        <v>68</v>
      </c>
      <c r="C3673" t="str" cm="1">
        <f t="array" ref="C3673">_xlfn.XLOOKUP(A3673,A3673:A8672,'working_data '!S3683:S8682,NA,0)</f>
        <v>Male</v>
      </c>
      <c r="D3673" cm="1">
        <f t="array" ref="D3673">_xlfn.XLOOKUP(A3673,A3673:A8672,'working_data '!T3683:T8682,NA,0)</f>
        <v>93660.24</v>
      </c>
      <c r="E3673" t="str" cm="1">
        <f t="array" ref="E3673">_xlfn.XLOOKUP(B3673,B3673:B8672,'working_data '!U3683:U8682,NA,0)</f>
        <v>Platinum</v>
      </c>
    </row>
    <row r="3674" spans="1:5" x14ac:dyDescent="0.35">
      <c r="A3674">
        <v>1323</v>
      </c>
      <c r="B3674">
        <v>56</v>
      </c>
      <c r="C3674" t="str" cm="1">
        <f t="array" ref="C3674">_xlfn.XLOOKUP(A3674,A3674:A8673,'working_data '!S3684:S8683,NA,0)</f>
        <v>Female</v>
      </c>
      <c r="D3674" cm="1">
        <f t="array" ref="D3674">_xlfn.XLOOKUP(A3674,A3674:A8673,'working_data '!T3684:T8683,NA,0)</f>
        <v>105552.1</v>
      </c>
      <c r="E3674" t="str" cm="1">
        <f t="array" ref="E3674">_xlfn.XLOOKUP(B3674,B3674:B8673,'working_data '!U3684:U8683,NA,0)</f>
        <v>Silver</v>
      </c>
    </row>
    <row r="3675" spans="1:5" x14ac:dyDescent="0.35">
      <c r="A3675">
        <v>1790</v>
      </c>
      <c r="B3675">
        <v>68</v>
      </c>
      <c r="C3675" t="str" cm="1">
        <f t="array" ref="C3675">_xlfn.XLOOKUP(A3675,A3675:A8674,'working_data '!S3685:S8684,NA,0)</f>
        <v>Male</v>
      </c>
      <c r="D3675" cm="1">
        <f t="array" ref="D3675">_xlfn.XLOOKUP(A3675,A3675:A8674,'working_data '!T3685:T8684,NA,0)</f>
        <v>107749.11</v>
      </c>
      <c r="E3675" t="str" cm="1">
        <f t="array" ref="E3675">_xlfn.XLOOKUP(B3675,B3675:B8674,'working_data '!U3685:U8684,NA,0)</f>
        <v>Platinum</v>
      </c>
    </row>
    <row r="3676" spans="1:5" x14ac:dyDescent="0.35">
      <c r="A3676">
        <v>2897</v>
      </c>
      <c r="B3676">
        <v>50</v>
      </c>
      <c r="C3676" t="str" cm="1">
        <f t="array" ref="C3676">_xlfn.XLOOKUP(A3676,A3676:A8675,'working_data '!S3686:S8685,NA,0)</f>
        <v>Female</v>
      </c>
      <c r="D3676" cm="1">
        <f t="array" ref="D3676">_xlfn.XLOOKUP(A3676,A3676:A8675,'working_data '!T3686:T8685,NA,0)</f>
        <v>78478.259999999995</v>
      </c>
      <c r="E3676" t="str" cm="1">
        <f t="array" ref="E3676">_xlfn.XLOOKUP(B3676,B3676:B8675,'working_data '!U3686:U8685,NA,0)</f>
        <v>Platinum</v>
      </c>
    </row>
    <row r="3677" spans="1:5" x14ac:dyDescent="0.35">
      <c r="A3677">
        <v>7828</v>
      </c>
      <c r="B3677">
        <v>54</v>
      </c>
      <c r="C3677" t="str" cm="1">
        <f t="array" ref="C3677">_xlfn.XLOOKUP(A3677,A3677:A8676,'working_data '!S3687:S8686,NA,0)</f>
        <v>Female</v>
      </c>
      <c r="D3677" cm="1">
        <f t="array" ref="D3677">_xlfn.XLOOKUP(A3677,A3677:A8676,'working_data '!T3687:T8686,NA,0)</f>
        <v>112595.39</v>
      </c>
      <c r="E3677" t="str" cm="1">
        <f t="array" ref="E3677">_xlfn.XLOOKUP(B3677,B3677:B8676,'working_data '!U3687:U8686,NA,0)</f>
        <v>Bronze</v>
      </c>
    </row>
    <row r="3678" spans="1:5" x14ac:dyDescent="0.35">
      <c r="A3678">
        <v>8279</v>
      </c>
      <c r="B3678">
        <v>20</v>
      </c>
      <c r="C3678" t="str" cm="1">
        <f t="array" ref="C3678">_xlfn.XLOOKUP(A3678,A3678:A8677,'working_data '!S3688:S8687,NA,0)</f>
        <v>Male</v>
      </c>
      <c r="D3678" cm="1">
        <f t="array" ref="D3678">_xlfn.XLOOKUP(A3678,A3678:A8677,'working_data '!T3688:T8687,NA,0)</f>
        <v>83192.09</v>
      </c>
      <c r="E3678" t="str" cm="1">
        <f t="array" ref="E3678">_xlfn.XLOOKUP(B3678,B3678:B8677,'working_data '!U3688:U8687,NA,0)</f>
        <v>Silver</v>
      </c>
    </row>
    <row r="3679" spans="1:5" x14ac:dyDescent="0.35">
      <c r="A3679">
        <v>7230</v>
      </c>
      <c r="B3679">
        <v>68</v>
      </c>
      <c r="C3679" t="str" cm="1">
        <f t="array" ref="C3679">_xlfn.XLOOKUP(A3679,A3679:A8678,'working_data '!S3689:S8688,NA,0)</f>
        <v>Other</v>
      </c>
      <c r="D3679" cm="1">
        <f t="array" ref="D3679">_xlfn.XLOOKUP(A3679,A3679:A8678,'working_data '!T3689:T8688,NA,0)</f>
        <v>88189.24</v>
      </c>
      <c r="E3679" t="str" cm="1">
        <f t="array" ref="E3679">_xlfn.XLOOKUP(B3679,B3679:B8678,'working_data '!U3689:U8688,NA,0)</f>
        <v>Bronze</v>
      </c>
    </row>
    <row r="3680" spans="1:5" x14ac:dyDescent="0.35">
      <c r="A3680">
        <v>3024</v>
      </c>
      <c r="B3680">
        <v>63</v>
      </c>
      <c r="C3680" t="str" cm="1">
        <f t="array" ref="C3680">_xlfn.XLOOKUP(A3680,A3680:A8679,'working_data '!S3690:S8689,NA,0)</f>
        <v>Other</v>
      </c>
      <c r="D3680" cm="1">
        <f t="array" ref="D3680">_xlfn.XLOOKUP(A3680,A3680:A8679,'working_data '!T3690:T8689,NA,0)</f>
        <v>41621.11</v>
      </c>
      <c r="E3680" t="str" cm="1">
        <f t="array" ref="E3680">_xlfn.XLOOKUP(B3680,B3680:B8679,'working_data '!U3690:U8689,NA,0)</f>
        <v>Gold</v>
      </c>
    </row>
    <row r="3681" spans="1:5" x14ac:dyDescent="0.35">
      <c r="A3681">
        <v>9966</v>
      </c>
      <c r="B3681">
        <v>49</v>
      </c>
      <c r="C3681" t="str" cm="1">
        <f t="array" ref="C3681">_xlfn.XLOOKUP(A3681,A3681:A8680,'working_data '!S3691:S8690,NA,0)</f>
        <v>Male</v>
      </c>
      <c r="D3681" cm="1">
        <f t="array" ref="D3681">_xlfn.XLOOKUP(A3681,A3681:A8680,'working_data '!T3691:T8690,NA,0)</f>
        <v>96390.42</v>
      </c>
      <c r="E3681" t="str" cm="1">
        <f t="array" ref="E3681">_xlfn.XLOOKUP(B3681,B3681:B8680,'working_data '!U3691:U8690,NA,0)</f>
        <v>Gold</v>
      </c>
    </row>
    <row r="3682" spans="1:5" x14ac:dyDescent="0.35">
      <c r="A3682">
        <v>5140</v>
      </c>
      <c r="B3682">
        <v>25</v>
      </c>
      <c r="C3682" t="str" cm="1">
        <f t="array" ref="C3682">_xlfn.XLOOKUP(A3682,A3682:A8681,'working_data '!S3692:S8691,NA,0)</f>
        <v>Male</v>
      </c>
      <c r="D3682" cm="1">
        <f t="array" ref="D3682">_xlfn.XLOOKUP(A3682,A3682:A8681,'working_data '!T3692:T8691,NA,0)</f>
        <v>84534.99</v>
      </c>
      <c r="E3682" t="str" cm="1">
        <f t="array" ref="E3682">_xlfn.XLOOKUP(B3682,B3682:B8681,'working_data '!U3692:U8691,NA,0)</f>
        <v>Platinum</v>
      </c>
    </row>
    <row r="3683" spans="1:5" x14ac:dyDescent="0.35">
      <c r="A3683">
        <v>8772</v>
      </c>
      <c r="B3683">
        <v>62</v>
      </c>
      <c r="C3683" t="str" cm="1">
        <f t="array" ref="C3683">_xlfn.XLOOKUP(A3683,A3683:A8682,'working_data '!S3693:S8692,NA,0)</f>
        <v>Female</v>
      </c>
      <c r="D3683" cm="1">
        <f t="array" ref="D3683">_xlfn.XLOOKUP(A3683,A3683:A8682,'working_data '!T3693:T8692,NA,0)</f>
        <v>20828.669999999998</v>
      </c>
      <c r="E3683" t="str" cm="1">
        <f t="array" ref="E3683">_xlfn.XLOOKUP(B3683,B3683:B8682,'working_data '!U3693:U8692,NA,0)</f>
        <v>Platinum</v>
      </c>
    </row>
    <row r="3684" spans="1:5" x14ac:dyDescent="0.35">
      <c r="A3684">
        <v>3508</v>
      </c>
      <c r="B3684">
        <v>43</v>
      </c>
      <c r="C3684" t="str" cm="1">
        <f t="array" ref="C3684">_xlfn.XLOOKUP(A3684,A3684:A8683,'working_data '!S3694:S8693,NA,0)</f>
        <v>Other</v>
      </c>
      <c r="D3684" cm="1">
        <f t="array" ref="D3684">_xlfn.XLOOKUP(A3684,A3684:A8683,'working_data '!T3694:T8693,NA,0)</f>
        <v>93117.67</v>
      </c>
      <c r="E3684" t="str" cm="1">
        <f t="array" ref="E3684">_xlfn.XLOOKUP(B3684,B3684:B8683,'working_data '!U3694:U8693,NA,0)</f>
        <v>Platinum</v>
      </c>
    </row>
    <row r="3685" spans="1:5" x14ac:dyDescent="0.35">
      <c r="A3685">
        <v>4366</v>
      </c>
      <c r="B3685">
        <v>49</v>
      </c>
      <c r="C3685" t="str" cm="1">
        <f t="array" ref="C3685">_xlfn.XLOOKUP(A3685,A3685:A8684,'working_data '!S3695:S8694,NA,0)</f>
        <v>Other</v>
      </c>
      <c r="D3685" cm="1">
        <f t="array" ref="D3685">_xlfn.XLOOKUP(A3685,A3685:A8684,'working_data '!T3695:T8694,NA,0)</f>
        <v>41709.760000000002</v>
      </c>
      <c r="E3685" t="str" cm="1">
        <f t="array" ref="E3685">_xlfn.XLOOKUP(B3685,B3685:B8684,'working_data '!U3695:U8694,NA,0)</f>
        <v>Platinum</v>
      </c>
    </row>
    <row r="3686" spans="1:5" x14ac:dyDescent="0.35">
      <c r="A3686">
        <v>1152</v>
      </c>
      <c r="B3686">
        <v>58</v>
      </c>
      <c r="C3686" t="str" cm="1">
        <f t="array" ref="C3686">_xlfn.XLOOKUP(A3686,A3686:A8685,'working_data '!S3696:S8695,NA,0)</f>
        <v>Female</v>
      </c>
      <c r="D3686" cm="1">
        <f t="array" ref="D3686">_xlfn.XLOOKUP(A3686,A3686:A8685,'working_data '!T3696:T8695,NA,0)</f>
        <v>109790.75</v>
      </c>
      <c r="E3686" t="str" cm="1">
        <f t="array" ref="E3686">_xlfn.XLOOKUP(B3686,B3686:B8685,'working_data '!U3696:U8695,NA,0)</f>
        <v>Gold</v>
      </c>
    </row>
    <row r="3687" spans="1:5" x14ac:dyDescent="0.35">
      <c r="A3687">
        <v>5933</v>
      </c>
      <c r="B3687">
        <v>49</v>
      </c>
      <c r="C3687" t="str" cm="1">
        <f t="array" ref="C3687">_xlfn.XLOOKUP(A3687,A3687:A8686,'working_data '!S3697:S8696,NA,0)</f>
        <v>Female</v>
      </c>
      <c r="D3687" cm="1">
        <f t="array" ref="D3687">_xlfn.XLOOKUP(A3687,A3687:A8686,'working_data '!T3697:T8696,NA,0)</f>
        <v>43130.78</v>
      </c>
      <c r="E3687" t="str" cm="1">
        <f t="array" ref="E3687">_xlfn.XLOOKUP(B3687,B3687:B8686,'working_data '!U3697:U8696,NA,0)</f>
        <v>Bronze</v>
      </c>
    </row>
    <row r="3688" spans="1:5" x14ac:dyDescent="0.35">
      <c r="A3688">
        <v>7895</v>
      </c>
      <c r="B3688">
        <v>51</v>
      </c>
      <c r="C3688" t="str" cm="1">
        <f t="array" ref="C3688">_xlfn.XLOOKUP(A3688,A3688:A8687,'working_data '!S3698:S8697,NA,0)</f>
        <v>Other</v>
      </c>
      <c r="D3688" cm="1">
        <f t="array" ref="D3688">_xlfn.XLOOKUP(A3688,A3688:A8687,'working_data '!T3698:T8697,NA,0)</f>
        <v>64371.71</v>
      </c>
      <c r="E3688" t="str" cm="1">
        <f t="array" ref="E3688">_xlfn.XLOOKUP(B3688,B3688:B8687,'working_data '!U3698:U8697,NA,0)</f>
        <v>Gold</v>
      </c>
    </row>
    <row r="3689" spans="1:5" x14ac:dyDescent="0.35">
      <c r="A3689">
        <v>2654</v>
      </c>
      <c r="B3689">
        <v>65</v>
      </c>
      <c r="C3689" t="str" cm="1">
        <f t="array" ref="C3689">_xlfn.XLOOKUP(A3689,A3689:A8688,'working_data '!S3699:S8698,NA,0)</f>
        <v>Male</v>
      </c>
      <c r="D3689" cm="1">
        <f t="array" ref="D3689">_xlfn.XLOOKUP(A3689,A3689:A8688,'working_data '!T3699:T8698,NA,0)</f>
        <v>111508.05</v>
      </c>
      <c r="E3689" t="str" cm="1">
        <f t="array" ref="E3689">_xlfn.XLOOKUP(B3689,B3689:B8688,'working_data '!U3699:U8698,NA,0)</f>
        <v>Gold</v>
      </c>
    </row>
    <row r="3690" spans="1:5" x14ac:dyDescent="0.35">
      <c r="A3690">
        <v>9524</v>
      </c>
      <c r="B3690">
        <v>63</v>
      </c>
      <c r="C3690" t="str" cm="1">
        <f t="array" ref="C3690">_xlfn.XLOOKUP(A3690,A3690:A8689,'working_data '!S3700:S8699,NA,0)</f>
        <v>Male</v>
      </c>
      <c r="D3690" cm="1">
        <f t="array" ref="D3690">_xlfn.XLOOKUP(A3690,A3690:A8689,'working_data '!T3700:T8699,NA,0)</f>
        <v>27953.5</v>
      </c>
      <c r="E3690" t="str" cm="1">
        <f t="array" ref="E3690">_xlfn.XLOOKUP(B3690,B3690:B8689,'working_data '!U3700:U8699,NA,0)</f>
        <v>Bronze</v>
      </c>
    </row>
    <row r="3691" spans="1:5" x14ac:dyDescent="0.35">
      <c r="A3691">
        <v>5423</v>
      </c>
      <c r="B3691">
        <v>50</v>
      </c>
      <c r="C3691" t="str" cm="1">
        <f t="array" ref="C3691">_xlfn.XLOOKUP(A3691,A3691:A8690,'working_data '!S3701:S8700,NA,0)</f>
        <v>Female</v>
      </c>
      <c r="D3691" cm="1">
        <f t="array" ref="D3691">_xlfn.XLOOKUP(A3691,A3691:A8690,'working_data '!T3701:T8700,NA,0)</f>
        <v>119829.87</v>
      </c>
      <c r="E3691" t="str" cm="1">
        <f t="array" ref="E3691">_xlfn.XLOOKUP(B3691,B3691:B8690,'working_data '!U3701:U8700,NA,0)</f>
        <v>Platinum</v>
      </c>
    </row>
    <row r="3692" spans="1:5" x14ac:dyDescent="0.35">
      <c r="A3692">
        <v>3247</v>
      </c>
      <c r="B3692">
        <v>21</v>
      </c>
      <c r="C3692" t="str" cm="1">
        <f t="array" ref="C3692">_xlfn.XLOOKUP(A3692,A3692:A8691,'working_data '!S3702:S8701,NA,0)</f>
        <v>Female</v>
      </c>
      <c r="D3692" cm="1">
        <f t="array" ref="D3692">_xlfn.XLOOKUP(A3692,A3692:A8691,'working_data '!T3702:T8701,NA,0)</f>
        <v>58725.39</v>
      </c>
      <c r="E3692" t="str" cm="1">
        <f t="array" ref="E3692">_xlfn.XLOOKUP(B3692,B3692:B8691,'working_data '!U3702:U8701,NA,0)</f>
        <v>Silver</v>
      </c>
    </row>
    <row r="3693" spans="1:5" x14ac:dyDescent="0.35">
      <c r="A3693">
        <v>7862</v>
      </c>
      <c r="B3693">
        <v>33</v>
      </c>
      <c r="C3693" t="str" cm="1">
        <f t="array" ref="C3693">_xlfn.XLOOKUP(A3693,A3693:A8692,'working_data '!S3703:S8702,NA,0)</f>
        <v>Male</v>
      </c>
      <c r="D3693" cm="1">
        <f t="array" ref="D3693">_xlfn.XLOOKUP(A3693,A3693:A8692,'working_data '!T3703:T8702,NA,0)</f>
        <v>70279.73</v>
      </c>
      <c r="E3693" t="str" cm="1">
        <f t="array" ref="E3693">_xlfn.XLOOKUP(B3693,B3693:B8692,'working_data '!U3703:U8702,NA,0)</f>
        <v>Gold</v>
      </c>
    </row>
    <row r="3694" spans="1:5" x14ac:dyDescent="0.35">
      <c r="A3694">
        <v>2718</v>
      </c>
      <c r="B3694">
        <v>19</v>
      </c>
      <c r="C3694" t="str" cm="1">
        <f t="array" ref="C3694">_xlfn.XLOOKUP(A3694,A3694:A8693,'working_data '!S3704:S8703,NA,0)</f>
        <v>Female</v>
      </c>
      <c r="D3694" cm="1">
        <f t="array" ref="D3694">_xlfn.XLOOKUP(A3694,A3694:A8693,'working_data '!T3704:T8703,NA,0)</f>
        <v>45768.07</v>
      </c>
      <c r="E3694" t="str" cm="1">
        <f t="array" ref="E3694">_xlfn.XLOOKUP(B3694,B3694:B8693,'working_data '!U3704:U8703,NA,0)</f>
        <v>Bronze</v>
      </c>
    </row>
    <row r="3695" spans="1:5" x14ac:dyDescent="0.35">
      <c r="A3695">
        <v>9381</v>
      </c>
      <c r="B3695">
        <v>69</v>
      </c>
      <c r="C3695" t="str" cm="1">
        <f t="array" ref="C3695">_xlfn.XLOOKUP(A3695,A3695:A8694,'working_data '!S3705:S8704,NA,0)</f>
        <v>Other</v>
      </c>
      <c r="D3695" cm="1">
        <f t="array" ref="D3695">_xlfn.XLOOKUP(A3695,A3695:A8694,'working_data '!T3705:T8704,NA,0)</f>
        <v>101470.35</v>
      </c>
      <c r="E3695" t="str" cm="1">
        <f t="array" ref="E3695">_xlfn.XLOOKUP(B3695,B3695:B8694,'working_data '!U3705:U8704,NA,0)</f>
        <v>Bronze</v>
      </c>
    </row>
    <row r="3696" spans="1:5" x14ac:dyDescent="0.35">
      <c r="A3696">
        <v>2928</v>
      </c>
      <c r="B3696">
        <v>28</v>
      </c>
      <c r="C3696" t="str" cm="1">
        <f t="array" ref="C3696">_xlfn.XLOOKUP(A3696,A3696:A8695,'working_data '!S3706:S8705,NA,0)</f>
        <v>Male</v>
      </c>
      <c r="D3696" cm="1">
        <f t="array" ref="D3696">_xlfn.XLOOKUP(A3696,A3696:A8695,'working_data '!T3706:T8705,NA,0)</f>
        <v>113354.41</v>
      </c>
      <c r="E3696" t="str" cm="1">
        <f t="array" ref="E3696">_xlfn.XLOOKUP(B3696,B3696:B8695,'working_data '!U3706:U8705,NA,0)</f>
        <v>Bronze</v>
      </c>
    </row>
    <row r="3697" spans="1:5" x14ac:dyDescent="0.35">
      <c r="A3697">
        <v>5631</v>
      </c>
      <c r="B3697">
        <v>36</v>
      </c>
      <c r="C3697" t="str" cm="1">
        <f t="array" ref="C3697">_xlfn.XLOOKUP(A3697,A3697:A8696,'working_data '!S3707:S8706,NA,0)</f>
        <v>Male</v>
      </c>
      <c r="D3697" cm="1">
        <f t="array" ref="D3697">_xlfn.XLOOKUP(A3697,A3697:A8696,'working_data '!T3707:T8706,NA,0)</f>
        <v>64405.82</v>
      </c>
      <c r="E3697" t="str" cm="1">
        <f t="array" ref="E3697">_xlfn.XLOOKUP(B3697,B3697:B8696,'working_data '!U3707:U8706,NA,0)</f>
        <v>Gold</v>
      </c>
    </row>
    <row r="3698" spans="1:5" x14ac:dyDescent="0.35">
      <c r="A3698">
        <v>2867</v>
      </c>
      <c r="B3698">
        <v>66</v>
      </c>
      <c r="C3698" t="str" cm="1">
        <f t="array" ref="C3698">_xlfn.XLOOKUP(A3698,A3698:A8697,'working_data '!S3708:S8707,NA,0)</f>
        <v>Other</v>
      </c>
      <c r="D3698" cm="1">
        <f t="array" ref="D3698">_xlfn.XLOOKUP(A3698,A3698:A8697,'working_data '!T3708:T8707,NA,0)</f>
        <v>86525.29</v>
      </c>
      <c r="E3698" t="str" cm="1">
        <f t="array" ref="E3698">_xlfn.XLOOKUP(B3698,B3698:B8697,'working_data '!U3708:U8707,NA,0)</f>
        <v>Gold</v>
      </c>
    </row>
    <row r="3699" spans="1:5" x14ac:dyDescent="0.35">
      <c r="A3699">
        <v>2741</v>
      </c>
      <c r="B3699">
        <v>54</v>
      </c>
      <c r="C3699" t="str" cm="1">
        <f t="array" ref="C3699">_xlfn.XLOOKUP(A3699,A3699:A8698,'working_data '!S3709:S8708,NA,0)</f>
        <v>Male</v>
      </c>
      <c r="D3699" cm="1">
        <f t="array" ref="D3699">_xlfn.XLOOKUP(A3699,A3699:A8698,'working_data '!T3709:T8708,NA,0)</f>
        <v>118304.19</v>
      </c>
      <c r="E3699" t="str" cm="1">
        <f t="array" ref="E3699">_xlfn.XLOOKUP(B3699,B3699:B8698,'working_data '!U3709:U8708,NA,0)</f>
        <v>Platinum</v>
      </c>
    </row>
    <row r="3700" spans="1:5" x14ac:dyDescent="0.35">
      <c r="A3700">
        <v>9154</v>
      </c>
      <c r="B3700">
        <v>26</v>
      </c>
      <c r="C3700" t="str" cm="1">
        <f t="array" ref="C3700">_xlfn.XLOOKUP(A3700,A3700:A8699,'working_data '!S3710:S8709,NA,0)</f>
        <v>Female</v>
      </c>
      <c r="D3700" cm="1">
        <f t="array" ref="D3700">_xlfn.XLOOKUP(A3700,A3700:A8699,'working_data '!T3710:T8709,NA,0)</f>
        <v>26182.18</v>
      </c>
      <c r="E3700" t="str" cm="1">
        <f t="array" ref="E3700">_xlfn.XLOOKUP(B3700,B3700:B8699,'working_data '!U3710:U8709,NA,0)</f>
        <v>Gold</v>
      </c>
    </row>
    <row r="3701" spans="1:5" x14ac:dyDescent="0.35">
      <c r="A3701">
        <v>4254</v>
      </c>
      <c r="B3701">
        <v>32</v>
      </c>
      <c r="C3701" t="str" cm="1">
        <f t="array" ref="C3701">_xlfn.XLOOKUP(A3701,A3701:A8700,'working_data '!S3711:S8710,NA,0)</f>
        <v>Female</v>
      </c>
      <c r="D3701" cm="1">
        <f t="array" ref="D3701">_xlfn.XLOOKUP(A3701,A3701:A8700,'working_data '!T3711:T8710,NA,0)</f>
        <v>83019.179999999993</v>
      </c>
      <c r="E3701" t="str" cm="1">
        <f t="array" ref="E3701">_xlfn.XLOOKUP(B3701,B3701:B8700,'working_data '!U3711:U8710,NA,0)</f>
        <v>Silver</v>
      </c>
    </row>
    <row r="3702" spans="1:5" x14ac:dyDescent="0.35">
      <c r="A3702">
        <v>4272</v>
      </c>
      <c r="B3702">
        <v>61</v>
      </c>
      <c r="C3702" t="str" cm="1">
        <f t="array" ref="C3702">_xlfn.XLOOKUP(A3702,A3702:A8701,'working_data '!S3712:S8711,NA,0)</f>
        <v>Other</v>
      </c>
      <c r="D3702" cm="1">
        <f t="array" ref="D3702">_xlfn.XLOOKUP(A3702,A3702:A8701,'working_data '!T3712:T8711,NA,0)</f>
        <v>100260.85</v>
      </c>
      <c r="E3702" t="str" cm="1">
        <f t="array" ref="E3702">_xlfn.XLOOKUP(B3702,B3702:B8701,'working_data '!U3712:U8711,NA,0)</f>
        <v>Silver</v>
      </c>
    </row>
    <row r="3703" spans="1:5" x14ac:dyDescent="0.35">
      <c r="A3703">
        <v>5308</v>
      </c>
      <c r="B3703">
        <v>61</v>
      </c>
      <c r="C3703" t="str" cm="1">
        <f t="array" ref="C3703">_xlfn.XLOOKUP(A3703,A3703:A8702,'working_data '!S3713:S8712,NA,0)</f>
        <v>Other</v>
      </c>
      <c r="D3703" cm="1">
        <f t="array" ref="D3703">_xlfn.XLOOKUP(A3703,A3703:A8702,'working_data '!T3713:T8712,NA,0)</f>
        <v>51003.19</v>
      </c>
      <c r="E3703" t="str" cm="1">
        <f t="array" ref="E3703">_xlfn.XLOOKUP(B3703,B3703:B8702,'working_data '!U3713:U8712,NA,0)</f>
        <v>Platinum</v>
      </c>
    </row>
    <row r="3704" spans="1:5" x14ac:dyDescent="0.35">
      <c r="A3704">
        <v>9571</v>
      </c>
      <c r="B3704">
        <v>64</v>
      </c>
      <c r="C3704" t="str" cm="1">
        <f t="array" ref="C3704">_xlfn.XLOOKUP(A3704,A3704:A8703,'working_data '!S3714:S8713,NA,0)</f>
        <v>Female</v>
      </c>
      <c r="D3704" cm="1">
        <f t="array" ref="D3704">_xlfn.XLOOKUP(A3704,A3704:A8703,'working_data '!T3714:T8713,NA,0)</f>
        <v>54802.64</v>
      </c>
      <c r="E3704" t="str" cm="1">
        <f t="array" ref="E3704">_xlfn.XLOOKUP(B3704,B3704:B8703,'working_data '!U3714:U8713,NA,0)</f>
        <v>Bronze</v>
      </c>
    </row>
    <row r="3705" spans="1:5" x14ac:dyDescent="0.35">
      <c r="A3705">
        <v>4304</v>
      </c>
      <c r="B3705">
        <v>18</v>
      </c>
      <c r="C3705" t="str" cm="1">
        <f t="array" ref="C3705">_xlfn.XLOOKUP(A3705,A3705:A8704,'working_data '!S3715:S8714,NA,0)</f>
        <v>Male</v>
      </c>
      <c r="D3705" cm="1">
        <f t="array" ref="D3705">_xlfn.XLOOKUP(A3705,A3705:A8704,'working_data '!T3715:T8714,NA,0)</f>
        <v>33113.440000000002</v>
      </c>
      <c r="E3705" t="str" cm="1">
        <f t="array" ref="E3705">_xlfn.XLOOKUP(B3705,B3705:B8704,'working_data '!U3715:U8714,NA,0)</f>
        <v>Silver</v>
      </c>
    </row>
    <row r="3706" spans="1:5" x14ac:dyDescent="0.35">
      <c r="A3706">
        <v>6864</v>
      </c>
      <c r="B3706">
        <v>18</v>
      </c>
      <c r="C3706" t="str" cm="1">
        <f t="array" ref="C3706">_xlfn.XLOOKUP(A3706,A3706:A8705,'working_data '!S3716:S8715,NA,0)</f>
        <v>Other</v>
      </c>
      <c r="D3706" cm="1">
        <f t="array" ref="D3706">_xlfn.XLOOKUP(A3706,A3706:A8705,'working_data '!T3716:T8715,NA,0)</f>
        <v>37152.080000000002</v>
      </c>
      <c r="E3706" t="str" cm="1">
        <f t="array" ref="E3706">_xlfn.XLOOKUP(B3706,B3706:B8705,'working_data '!U3716:U8715,NA,0)</f>
        <v>Platinum</v>
      </c>
    </row>
    <row r="3707" spans="1:5" x14ac:dyDescent="0.35">
      <c r="A3707">
        <v>7713</v>
      </c>
      <c r="B3707">
        <v>53</v>
      </c>
      <c r="C3707" t="str" cm="1">
        <f t="array" ref="C3707">_xlfn.XLOOKUP(A3707,A3707:A8706,'working_data '!S3717:S8716,NA,0)</f>
        <v>Other</v>
      </c>
      <c r="D3707" cm="1">
        <f t="array" ref="D3707">_xlfn.XLOOKUP(A3707,A3707:A8706,'working_data '!T3717:T8716,NA,0)</f>
        <v>71466.899999999994</v>
      </c>
      <c r="E3707" t="str" cm="1">
        <f t="array" ref="E3707">_xlfn.XLOOKUP(B3707,B3707:B8706,'working_data '!U3717:U8716,NA,0)</f>
        <v>Silver</v>
      </c>
    </row>
    <row r="3708" spans="1:5" x14ac:dyDescent="0.35">
      <c r="A3708">
        <v>5839</v>
      </c>
      <c r="B3708">
        <v>31</v>
      </c>
      <c r="C3708" t="str" cm="1">
        <f t="array" ref="C3708">_xlfn.XLOOKUP(A3708,A3708:A8707,'working_data '!S3718:S8717,NA,0)</f>
        <v>Female</v>
      </c>
      <c r="D3708" cm="1">
        <f t="array" ref="D3708">_xlfn.XLOOKUP(A3708,A3708:A8707,'working_data '!T3718:T8717,NA,0)</f>
        <v>114435.17</v>
      </c>
      <c r="E3708" t="str" cm="1">
        <f t="array" ref="E3708">_xlfn.XLOOKUP(B3708,B3708:B8707,'working_data '!U3718:U8717,NA,0)</f>
        <v>Gold</v>
      </c>
    </row>
    <row r="3709" spans="1:5" x14ac:dyDescent="0.35">
      <c r="A3709">
        <v>3627</v>
      </c>
      <c r="B3709">
        <v>32</v>
      </c>
      <c r="C3709" t="str" cm="1">
        <f t="array" ref="C3709">_xlfn.XLOOKUP(A3709,A3709:A8708,'working_data '!S3719:S8718,NA,0)</f>
        <v>Other</v>
      </c>
      <c r="D3709" cm="1">
        <f t="array" ref="D3709">_xlfn.XLOOKUP(A3709,A3709:A8708,'working_data '!T3719:T8718,NA,0)</f>
        <v>78033.850000000006</v>
      </c>
      <c r="E3709" t="str" cm="1">
        <f t="array" ref="E3709">_xlfn.XLOOKUP(B3709,B3709:B8708,'working_data '!U3719:U8718,NA,0)</f>
        <v>Bronze</v>
      </c>
    </row>
    <row r="3710" spans="1:5" x14ac:dyDescent="0.35">
      <c r="A3710">
        <v>1645</v>
      </c>
      <c r="B3710">
        <v>37</v>
      </c>
      <c r="C3710" t="str" cm="1">
        <f t="array" ref="C3710">_xlfn.XLOOKUP(A3710,A3710:A8709,'working_data '!S3720:S8719,NA,0)</f>
        <v>Female</v>
      </c>
      <c r="D3710" cm="1">
        <f t="array" ref="D3710">_xlfn.XLOOKUP(A3710,A3710:A8709,'working_data '!T3720:T8719,NA,0)</f>
        <v>48700.38</v>
      </c>
      <c r="E3710" t="str" cm="1">
        <f t="array" ref="E3710">_xlfn.XLOOKUP(B3710,B3710:B8709,'working_data '!U3720:U8719,NA,0)</f>
        <v>Gold</v>
      </c>
    </row>
    <row r="3711" spans="1:5" x14ac:dyDescent="0.35">
      <c r="A3711">
        <v>9980</v>
      </c>
      <c r="B3711">
        <v>25</v>
      </c>
      <c r="C3711" t="str" cm="1">
        <f t="array" ref="C3711">_xlfn.XLOOKUP(A3711,A3711:A8710,'working_data '!S3721:S8720,NA,0)</f>
        <v>Male</v>
      </c>
      <c r="D3711" cm="1">
        <f t="array" ref="D3711">_xlfn.XLOOKUP(A3711,A3711:A8710,'working_data '!T3721:T8720,NA,0)</f>
        <v>20665.63</v>
      </c>
      <c r="E3711" t="str" cm="1">
        <f t="array" ref="E3711">_xlfn.XLOOKUP(B3711,B3711:B8710,'working_data '!U3721:U8720,NA,0)</f>
        <v>Platinum</v>
      </c>
    </row>
    <row r="3712" spans="1:5" x14ac:dyDescent="0.35">
      <c r="A3712">
        <v>9132</v>
      </c>
      <c r="B3712">
        <v>52</v>
      </c>
      <c r="C3712" t="str" cm="1">
        <f t="array" ref="C3712">_xlfn.XLOOKUP(A3712,A3712:A8711,'working_data '!S3722:S8721,NA,0)</f>
        <v>Female</v>
      </c>
      <c r="D3712" cm="1">
        <f t="array" ref="D3712">_xlfn.XLOOKUP(A3712,A3712:A8711,'working_data '!T3722:T8721,NA,0)</f>
        <v>64813.57</v>
      </c>
      <c r="E3712" t="str" cm="1">
        <f t="array" ref="E3712">_xlfn.XLOOKUP(B3712,B3712:B8711,'working_data '!U3722:U8721,NA,0)</f>
        <v>Platinum</v>
      </c>
    </row>
    <row r="3713" spans="1:5" x14ac:dyDescent="0.35">
      <c r="A3713">
        <v>4402</v>
      </c>
      <c r="B3713">
        <v>48</v>
      </c>
      <c r="C3713" t="str" cm="1">
        <f t="array" ref="C3713">_xlfn.XLOOKUP(A3713,A3713:A8712,'working_data '!S3723:S8722,NA,0)</f>
        <v>Male</v>
      </c>
      <c r="D3713" cm="1">
        <f t="array" ref="D3713">_xlfn.XLOOKUP(A3713,A3713:A8712,'working_data '!T3723:T8722,NA,0)</f>
        <v>52635.17</v>
      </c>
      <c r="E3713" t="str" cm="1">
        <f t="array" ref="E3713">_xlfn.XLOOKUP(B3713,B3713:B8712,'working_data '!U3723:U8722,NA,0)</f>
        <v>Platinum</v>
      </c>
    </row>
    <row r="3714" spans="1:5" x14ac:dyDescent="0.35">
      <c r="A3714">
        <v>8875</v>
      </c>
      <c r="B3714">
        <v>69</v>
      </c>
      <c r="C3714" t="str" cm="1">
        <f t="array" ref="C3714">_xlfn.XLOOKUP(A3714,A3714:A8713,'working_data '!S3724:S8723,NA,0)</f>
        <v>Female</v>
      </c>
      <c r="D3714" cm="1">
        <f t="array" ref="D3714">_xlfn.XLOOKUP(A3714,A3714:A8713,'working_data '!T3724:T8723,NA,0)</f>
        <v>37290.230000000003</v>
      </c>
      <c r="E3714" t="str" cm="1">
        <f t="array" ref="E3714">_xlfn.XLOOKUP(B3714,B3714:B8713,'working_data '!U3724:U8723,NA,0)</f>
        <v>Silver</v>
      </c>
    </row>
    <row r="3715" spans="1:5" x14ac:dyDescent="0.35">
      <c r="A3715">
        <v>6416</v>
      </c>
      <c r="B3715">
        <v>25</v>
      </c>
      <c r="C3715" t="str" cm="1">
        <f t="array" ref="C3715">_xlfn.XLOOKUP(A3715,A3715:A8714,'working_data '!S3725:S8724,NA,0)</f>
        <v>Male</v>
      </c>
      <c r="D3715" cm="1">
        <f t="array" ref="D3715">_xlfn.XLOOKUP(A3715,A3715:A8714,'working_data '!T3725:T8724,NA,0)</f>
        <v>85082.27</v>
      </c>
      <c r="E3715" t="str" cm="1">
        <f t="array" ref="E3715">_xlfn.XLOOKUP(B3715,B3715:B8714,'working_data '!U3725:U8724,NA,0)</f>
        <v>Silver</v>
      </c>
    </row>
    <row r="3716" spans="1:5" x14ac:dyDescent="0.35">
      <c r="A3716">
        <v>4842</v>
      </c>
      <c r="B3716">
        <v>67</v>
      </c>
      <c r="C3716" t="str" cm="1">
        <f t="array" ref="C3716">_xlfn.XLOOKUP(A3716,A3716:A8715,'working_data '!S3726:S8725,NA,0)</f>
        <v>Male</v>
      </c>
      <c r="D3716" cm="1">
        <f t="array" ref="D3716">_xlfn.XLOOKUP(A3716,A3716:A8715,'working_data '!T3726:T8725,NA,0)</f>
        <v>77308.52</v>
      </c>
      <c r="E3716" t="str" cm="1">
        <f t="array" ref="E3716">_xlfn.XLOOKUP(B3716,B3716:B8715,'working_data '!U3726:U8725,NA,0)</f>
        <v>Silver</v>
      </c>
    </row>
    <row r="3717" spans="1:5" x14ac:dyDescent="0.35">
      <c r="A3717">
        <v>1044</v>
      </c>
      <c r="B3717">
        <v>38</v>
      </c>
      <c r="C3717" t="str" cm="1">
        <f t="array" ref="C3717">_xlfn.XLOOKUP(A3717,A3717:A8716,'working_data '!S3727:S8726,NA,0)</f>
        <v>Female</v>
      </c>
      <c r="D3717" cm="1">
        <f t="array" ref="D3717">_xlfn.XLOOKUP(A3717,A3717:A8716,'working_data '!T3727:T8726,NA,0)</f>
        <v>29776.53</v>
      </c>
      <c r="E3717" t="str" cm="1">
        <f t="array" ref="E3717">_xlfn.XLOOKUP(B3717,B3717:B8716,'working_data '!U3727:U8726,NA,0)</f>
        <v>Gold</v>
      </c>
    </row>
    <row r="3718" spans="1:5" x14ac:dyDescent="0.35">
      <c r="A3718">
        <v>1208</v>
      </c>
      <c r="B3718">
        <v>63</v>
      </c>
      <c r="C3718" t="str" cm="1">
        <f t="array" ref="C3718">_xlfn.XLOOKUP(A3718,A3718:A8717,'working_data '!S3728:S8727,NA,0)</f>
        <v>Female</v>
      </c>
      <c r="D3718" cm="1">
        <f t="array" ref="D3718">_xlfn.XLOOKUP(A3718,A3718:A8717,'working_data '!T3728:T8727,NA,0)</f>
        <v>91219.53</v>
      </c>
      <c r="E3718" t="str" cm="1">
        <f t="array" ref="E3718">_xlfn.XLOOKUP(B3718,B3718:B8717,'working_data '!U3728:U8727,NA,0)</f>
        <v>Bronze</v>
      </c>
    </row>
    <row r="3719" spans="1:5" x14ac:dyDescent="0.35">
      <c r="A3719">
        <v>2458</v>
      </c>
      <c r="B3719">
        <v>38</v>
      </c>
      <c r="C3719" t="str" cm="1">
        <f t="array" ref="C3719">_xlfn.XLOOKUP(A3719,A3719:A8718,'working_data '!S3729:S8728,NA,0)</f>
        <v>Male</v>
      </c>
      <c r="D3719" cm="1">
        <f t="array" ref="D3719">_xlfn.XLOOKUP(A3719,A3719:A8718,'working_data '!T3729:T8728,NA,0)</f>
        <v>54656.67</v>
      </c>
      <c r="E3719" t="str" cm="1">
        <f t="array" ref="E3719">_xlfn.XLOOKUP(B3719,B3719:B8718,'working_data '!U3729:U8728,NA,0)</f>
        <v>Silver</v>
      </c>
    </row>
    <row r="3720" spans="1:5" x14ac:dyDescent="0.35">
      <c r="A3720">
        <v>2809</v>
      </c>
      <c r="B3720">
        <v>68</v>
      </c>
      <c r="C3720" t="str" cm="1">
        <f t="array" ref="C3720">_xlfn.XLOOKUP(A3720,A3720:A8719,'working_data '!S3730:S8729,NA,0)</f>
        <v>Other</v>
      </c>
      <c r="D3720" cm="1">
        <f t="array" ref="D3720">_xlfn.XLOOKUP(A3720,A3720:A8719,'working_data '!T3730:T8729,NA,0)</f>
        <v>108881.77</v>
      </c>
      <c r="E3720" t="str" cm="1">
        <f t="array" ref="E3720">_xlfn.XLOOKUP(B3720,B3720:B8719,'working_data '!U3730:U8729,NA,0)</f>
        <v>Platinum</v>
      </c>
    </row>
    <row r="3721" spans="1:5" x14ac:dyDescent="0.35">
      <c r="A3721">
        <v>9095</v>
      </c>
      <c r="B3721">
        <v>61</v>
      </c>
      <c r="C3721" t="str" cm="1">
        <f t="array" ref="C3721">_xlfn.XLOOKUP(A3721,A3721:A8720,'working_data '!S3731:S8730,NA,0)</f>
        <v>Male</v>
      </c>
      <c r="D3721" cm="1">
        <f t="array" ref="D3721">_xlfn.XLOOKUP(A3721,A3721:A8720,'working_data '!T3731:T8730,NA,0)</f>
        <v>58884.61</v>
      </c>
      <c r="E3721" t="str" cm="1">
        <f t="array" ref="E3721">_xlfn.XLOOKUP(B3721,B3721:B8720,'working_data '!U3731:U8730,NA,0)</f>
        <v>Platinum</v>
      </c>
    </row>
    <row r="3722" spans="1:5" x14ac:dyDescent="0.35">
      <c r="A3722">
        <v>3443</v>
      </c>
      <c r="B3722">
        <v>19</v>
      </c>
      <c r="C3722" t="str" cm="1">
        <f t="array" ref="C3722">_xlfn.XLOOKUP(A3722,A3722:A8721,'working_data '!S3732:S8731,NA,0)</f>
        <v>Other</v>
      </c>
      <c r="D3722" cm="1">
        <f t="array" ref="D3722">_xlfn.XLOOKUP(A3722,A3722:A8721,'working_data '!T3732:T8731,NA,0)</f>
        <v>72055.27</v>
      </c>
      <c r="E3722" t="str" cm="1">
        <f t="array" ref="E3722">_xlfn.XLOOKUP(B3722,B3722:B8721,'working_data '!U3732:U8731,NA,0)</f>
        <v>Silver</v>
      </c>
    </row>
    <row r="3723" spans="1:5" x14ac:dyDescent="0.35">
      <c r="A3723">
        <v>2475</v>
      </c>
      <c r="B3723">
        <v>69</v>
      </c>
      <c r="C3723" t="str" cm="1">
        <f t="array" ref="C3723">_xlfn.XLOOKUP(A3723,A3723:A8722,'working_data '!S3733:S8732,NA,0)</f>
        <v>Female</v>
      </c>
      <c r="D3723" cm="1">
        <f t="array" ref="D3723">_xlfn.XLOOKUP(A3723,A3723:A8722,'working_data '!T3733:T8732,NA,0)</f>
        <v>100756.64</v>
      </c>
      <c r="E3723" t="str" cm="1">
        <f t="array" ref="E3723">_xlfn.XLOOKUP(B3723,B3723:B8722,'working_data '!U3733:U8732,NA,0)</f>
        <v>Platinum</v>
      </c>
    </row>
    <row r="3724" spans="1:5" x14ac:dyDescent="0.35">
      <c r="A3724">
        <v>9383</v>
      </c>
      <c r="B3724">
        <v>30</v>
      </c>
      <c r="C3724" t="str" cm="1">
        <f t="array" ref="C3724">_xlfn.XLOOKUP(A3724,A3724:A8723,'working_data '!S3734:S8733,NA,0)</f>
        <v>Other</v>
      </c>
      <c r="D3724" cm="1">
        <f t="array" ref="D3724">_xlfn.XLOOKUP(A3724,A3724:A8723,'working_data '!T3734:T8733,NA,0)</f>
        <v>92938.33</v>
      </c>
      <c r="E3724" t="str" cm="1">
        <f t="array" ref="E3724">_xlfn.XLOOKUP(B3724,B3724:B8723,'working_data '!U3734:U8733,NA,0)</f>
        <v>Silver</v>
      </c>
    </row>
    <row r="3725" spans="1:5" x14ac:dyDescent="0.35">
      <c r="A3725">
        <v>2229</v>
      </c>
      <c r="B3725">
        <v>57</v>
      </c>
      <c r="C3725" t="str" cm="1">
        <f t="array" ref="C3725">_xlfn.XLOOKUP(A3725,A3725:A8724,'working_data '!S3735:S8734,NA,0)</f>
        <v>Female</v>
      </c>
      <c r="D3725" cm="1">
        <f t="array" ref="D3725">_xlfn.XLOOKUP(A3725,A3725:A8724,'working_data '!T3735:T8734,NA,0)</f>
        <v>100286.88</v>
      </c>
      <c r="E3725" t="str" cm="1">
        <f t="array" ref="E3725">_xlfn.XLOOKUP(B3725,B3725:B8724,'working_data '!U3735:U8734,NA,0)</f>
        <v>Bronze</v>
      </c>
    </row>
    <row r="3726" spans="1:5" x14ac:dyDescent="0.35">
      <c r="A3726">
        <v>2659</v>
      </c>
      <c r="B3726">
        <v>58</v>
      </c>
      <c r="C3726" t="str" cm="1">
        <f t="array" ref="C3726">_xlfn.XLOOKUP(A3726,A3726:A8725,'working_data '!S3736:S8735,NA,0)</f>
        <v>Female</v>
      </c>
      <c r="D3726" cm="1">
        <f t="array" ref="D3726">_xlfn.XLOOKUP(A3726,A3726:A8725,'working_data '!T3736:T8735,NA,0)</f>
        <v>26551.85</v>
      </c>
      <c r="E3726" t="str" cm="1">
        <f t="array" ref="E3726">_xlfn.XLOOKUP(B3726,B3726:B8725,'working_data '!U3736:U8735,NA,0)</f>
        <v>Gold</v>
      </c>
    </row>
    <row r="3727" spans="1:5" x14ac:dyDescent="0.35">
      <c r="A3727">
        <v>5192</v>
      </c>
      <c r="B3727">
        <v>30</v>
      </c>
      <c r="C3727" t="str" cm="1">
        <f t="array" ref="C3727">_xlfn.XLOOKUP(A3727,A3727:A8726,'working_data '!S3737:S8736,NA,0)</f>
        <v>Male</v>
      </c>
      <c r="D3727" cm="1">
        <f t="array" ref="D3727">_xlfn.XLOOKUP(A3727,A3727:A8726,'working_data '!T3737:T8736,NA,0)</f>
        <v>113340.25</v>
      </c>
      <c r="E3727" t="str" cm="1">
        <f t="array" ref="E3727">_xlfn.XLOOKUP(B3727,B3727:B8726,'working_data '!U3737:U8736,NA,0)</f>
        <v>Bronze</v>
      </c>
    </row>
    <row r="3728" spans="1:5" x14ac:dyDescent="0.35">
      <c r="A3728">
        <v>4787</v>
      </c>
      <c r="B3728">
        <v>21</v>
      </c>
      <c r="C3728" t="str" cm="1">
        <f t="array" ref="C3728">_xlfn.XLOOKUP(A3728,A3728:A8727,'working_data '!S3738:S8737,NA,0)</f>
        <v>Female</v>
      </c>
      <c r="D3728" cm="1">
        <f t="array" ref="D3728">_xlfn.XLOOKUP(A3728,A3728:A8727,'working_data '!T3738:T8737,NA,0)</f>
        <v>104560.71</v>
      </c>
      <c r="E3728" t="str" cm="1">
        <f t="array" ref="E3728">_xlfn.XLOOKUP(B3728,B3728:B8727,'working_data '!U3738:U8737,NA,0)</f>
        <v>Silver</v>
      </c>
    </row>
    <row r="3729" spans="1:5" x14ac:dyDescent="0.35">
      <c r="A3729">
        <v>8483</v>
      </c>
      <c r="B3729">
        <v>67</v>
      </c>
      <c r="C3729" t="str" cm="1">
        <f t="array" ref="C3729">_xlfn.XLOOKUP(A3729,A3729:A8728,'working_data '!S3739:S8738,NA,0)</f>
        <v>Other</v>
      </c>
      <c r="D3729" cm="1">
        <f t="array" ref="D3729">_xlfn.XLOOKUP(A3729,A3729:A8728,'working_data '!T3739:T8738,NA,0)</f>
        <v>58417.19</v>
      </c>
      <c r="E3729" t="str" cm="1">
        <f t="array" ref="E3729">_xlfn.XLOOKUP(B3729,B3729:B8728,'working_data '!U3739:U8738,NA,0)</f>
        <v>Gold</v>
      </c>
    </row>
    <row r="3730" spans="1:5" x14ac:dyDescent="0.35">
      <c r="A3730">
        <v>5850</v>
      </c>
      <c r="B3730">
        <v>32</v>
      </c>
      <c r="C3730" t="str" cm="1">
        <f t="array" ref="C3730">_xlfn.XLOOKUP(A3730,A3730:A8729,'working_data '!S3740:S8739,NA,0)</f>
        <v>Other</v>
      </c>
      <c r="D3730" cm="1">
        <f t="array" ref="D3730">_xlfn.XLOOKUP(A3730,A3730:A8729,'working_data '!T3740:T8739,NA,0)</f>
        <v>93321.56</v>
      </c>
      <c r="E3730" t="str" cm="1">
        <f t="array" ref="E3730">_xlfn.XLOOKUP(B3730,B3730:B8729,'working_data '!U3740:U8739,NA,0)</f>
        <v>Bronze</v>
      </c>
    </row>
    <row r="3731" spans="1:5" x14ac:dyDescent="0.35">
      <c r="A3731">
        <v>5327</v>
      </c>
      <c r="B3731">
        <v>50</v>
      </c>
      <c r="C3731" t="str" cm="1">
        <f t="array" ref="C3731">_xlfn.XLOOKUP(A3731,A3731:A8730,'working_data '!S3741:S8740,NA,0)</f>
        <v>Male</v>
      </c>
      <c r="D3731" cm="1">
        <f t="array" ref="D3731">_xlfn.XLOOKUP(A3731,A3731:A8730,'working_data '!T3741:T8740,NA,0)</f>
        <v>26253.759999999998</v>
      </c>
      <c r="E3731" t="str" cm="1">
        <f t="array" ref="E3731">_xlfn.XLOOKUP(B3731,B3731:B8730,'working_data '!U3741:U8740,NA,0)</f>
        <v>Silver</v>
      </c>
    </row>
    <row r="3732" spans="1:5" x14ac:dyDescent="0.35">
      <c r="A3732">
        <v>8606</v>
      </c>
      <c r="B3732">
        <v>18</v>
      </c>
      <c r="C3732" t="str" cm="1">
        <f t="array" ref="C3732">_xlfn.XLOOKUP(A3732,A3732:A8731,'working_data '!S3742:S8741,NA,0)</f>
        <v>Other</v>
      </c>
      <c r="D3732" cm="1">
        <f t="array" ref="D3732">_xlfn.XLOOKUP(A3732,A3732:A8731,'working_data '!T3742:T8741,NA,0)</f>
        <v>30371.74</v>
      </c>
      <c r="E3732" t="str" cm="1">
        <f t="array" ref="E3732">_xlfn.XLOOKUP(B3732,B3732:B8731,'working_data '!U3742:U8741,NA,0)</f>
        <v>Platinum</v>
      </c>
    </row>
    <row r="3733" spans="1:5" x14ac:dyDescent="0.35">
      <c r="A3733">
        <v>1820</v>
      </c>
      <c r="B3733">
        <v>30</v>
      </c>
      <c r="C3733" t="str" cm="1">
        <f t="array" ref="C3733">_xlfn.XLOOKUP(A3733,A3733:A8732,'working_data '!S3743:S8742,NA,0)</f>
        <v>Female</v>
      </c>
      <c r="D3733" cm="1">
        <f t="array" ref="D3733">_xlfn.XLOOKUP(A3733,A3733:A8732,'working_data '!T3743:T8742,NA,0)</f>
        <v>69897.070000000007</v>
      </c>
      <c r="E3733" t="str" cm="1">
        <f t="array" ref="E3733">_xlfn.XLOOKUP(B3733,B3733:B8732,'working_data '!U3743:U8742,NA,0)</f>
        <v>Gold</v>
      </c>
    </row>
    <row r="3734" spans="1:5" x14ac:dyDescent="0.35">
      <c r="A3734">
        <v>2635</v>
      </c>
      <c r="B3734">
        <v>66</v>
      </c>
      <c r="C3734" t="str" cm="1">
        <f t="array" ref="C3734">_xlfn.XLOOKUP(A3734,A3734:A8733,'working_data '!S3744:S8743,NA,0)</f>
        <v>Other</v>
      </c>
      <c r="D3734" cm="1">
        <f t="array" ref="D3734">_xlfn.XLOOKUP(A3734,A3734:A8733,'working_data '!T3744:T8743,NA,0)</f>
        <v>75165.89</v>
      </c>
      <c r="E3734" t="str" cm="1">
        <f t="array" ref="E3734">_xlfn.XLOOKUP(B3734,B3734:B8733,'working_data '!U3744:U8743,NA,0)</f>
        <v>Bronze</v>
      </c>
    </row>
    <row r="3735" spans="1:5" x14ac:dyDescent="0.35">
      <c r="A3735">
        <v>3862</v>
      </c>
      <c r="B3735">
        <v>41</v>
      </c>
      <c r="C3735" t="str" cm="1">
        <f t="array" ref="C3735">_xlfn.XLOOKUP(A3735,A3735:A8734,'working_data '!S3745:S8744,NA,0)</f>
        <v>Male</v>
      </c>
      <c r="D3735" cm="1">
        <f t="array" ref="D3735">_xlfn.XLOOKUP(A3735,A3735:A8734,'working_data '!T3745:T8744,NA,0)</f>
        <v>65257.26</v>
      </c>
      <c r="E3735" t="str" cm="1">
        <f t="array" ref="E3735">_xlfn.XLOOKUP(B3735,B3735:B8734,'working_data '!U3745:U8744,NA,0)</f>
        <v>Gold</v>
      </c>
    </row>
    <row r="3736" spans="1:5" x14ac:dyDescent="0.35">
      <c r="A3736">
        <v>1646</v>
      </c>
      <c r="B3736">
        <v>35</v>
      </c>
      <c r="C3736" t="str" cm="1">
        <f t="array" ref="C3736">_xlfn.XLOOKUP(A3736,A3736:A8735,'working_data '!S3746:S8745,NA,0)</f>
        <v>Other</v>
      </c>
      <c r="D3736" cm="1">
        <f t="array" ref="D3736">_xlfn.XLOOKUP(A3736,A3736:A8735,'working_data '!T3746:T8745,NA,0)</f>
        <v>51220.02</v>
      </c>
      <c r="E3736" t="str" cm="1">
        <f t="array" ref="E3736">_xlfn.XLOOKUP(B3736,B3736:B8735,'working_data '!U3746:U8745,NA,0)</f>
        <v>Bronze</v>
      </c>
    </row>
    <row r="3737" spans="1:5" x14ac:dyDescent="0.35">
      <c r="A3737">
        <v>5760</v>
      </c>
      <c r="B3737">
        <v>31</v>
      </c>
      <c r="C3737" t="str" cm="1">
        <f t="array" ref="C3737">_xlfn.XLOOKUP(A3737,A3737:A8736,'working_data '!S3747:S8746,NA,0)</f>
        <v>Female</v>
      </c>
      <c r="D3737" cm="1">
        <f t="array" ref="D3737">_xlfn.XLOOKUP(A3737,A3737:A8736,'working_data '!T3747:T8746,NA,0)</f>
        <v>114066.08</v>
      </c>
      <c r="E3737" t="str" cm="1">
        <f t="array" ref="E3737">_xlfn.XLOOKUP(B3737,B3737:B8736,'working_data '!U3747:U8746,NA,0)</f>
        <v>Silver</v>
      </c>
    </row>
    <row r="3738" spans="1:5" x14ac:dyDescent="0.35">
      <c r="A3738">
        <v>6901</v>
      </c>
      <c r="B3738">
        <v>24</v>
      </c>
      <c r="C3738" t="str" cm="1">
        <f t="array" ref="C3738">_xlfn.XLOOKUP(A3738,A3738:A8737,'working_data '!S3748:S8747,NA,0)</f>
        <v>Male</v>
      </c>
      <c r="D3738" cm="1">
        <f t="array" ref="D3738">_xlfn.XLOOKUP(A3738,A3738:A8737,'working_data '!T3748:T8747,NA,0)</f>
        <v>87068.31</v>
      </c>
      <c r="E3738" t="str" cm="1">
        <f t="array" ref="E3738">_xlfn.XLOOKUP(B3738,B3738:B8737,'working_data '!U3748:U8747,NA,0)</f>
        <v>Bronze</v>
      </c>
    </row>
    <row r="3739" spans="1:5" x14ac:dyDescent="0.35">
      <c r="A3739">
        <v>6123</v>
      </c>
      <c r="B3739">
        <v>70</v>
      </c>
      <c r="C3739" t="str" cm="1">
        <f t="array" ref="C3739">_xlfn.XLOOKUP(A3739,A3739:A8738,'working_data '!S3749:S8748,NA,0)</f>
        <v>Other</v>
      </c>
      <c r="D3739" cm="1">
        <f t="array" ref="D3739">_xlfn.XLOOKUP(A3739,A3739:A8738,'working_data '!T3749:T8748,NA,0)</f>
        <v>31837.57</v>
      </c>
      <c r="E3739" t="str" cm="1">
        <f t="array" ref="E3739">_xlfn.XLOOKUP(B3739,B3739:B8738,'working_data '!U3749:U8748,NA,0)</f>
        <v>Bronze</v>
      </c>
    </row>
    <row r="3740" spans="1:5" x14ac:dyDescent="0.35">
      <c r="A3740">
        <v>7979</v>
      </c>
      <c r="B3740">
        <v>33</v>
      </c>
      <c r="C3740" t="str" cm="1">
        <f t="array" ref="C3740">_xlfn.XLOOKUP(A3740,A3740:A8739,'working_data '!S3750:S8749,NA,0)</f>
        <v>Other</v>
      </c>
      <c r="D3740" cm="1">
        <f t="array" ref="D3740">_xlfn.XLOOKUP(A3740,A3740:A8739,'working_data '!T3750:T8749,NA,0)</f>
        <v>52690.01</v>
      </c>
      <c r="E3740" t="str" cm="1">
        <f t="array" ref="E3740">_xlfn.XLOOKUP(B3740,B3740:B8739,'working_data '!U3750:U8749,NA,0)</f>
        <v>Bronze</v>
      </c>
    </row>
    <row r="3741" spans="1:5" x14ac:dyDescent="0.35">
      <c r="A3741">
        <v>2898</v>
      </c>
      <c r="B3741">
        <v>46</v>
      </c>
      <c r="C3741" t="str" cm="1">
        <f t="array" ref="C3741">_xlfn.XLOOKUP(A3741,A3741:A8740,'working_data '!S3751:S8750,NA,0)</f>
        <v>Other</v>
      </c>
      <c r="D3741" cm="1">
        <f t="array" ref="D3741">_xlfn.XLOOKUP(A3741,A3741:A8740,'working_data '!T3751:T8750,NA,0)</f>
        <v>61137.43</v>
      </c>
      <c r="E3741" t="str" cm="1">
        <f t="array" ref="E3741">_xlfn.XLOOKUP(B3741,B3741:B8740,'working_data '!U3751:U8750,NA,0)</f>
        <v>Bronze</v>
      </c>
    </row>
    <row r="3742" spans="1:5" x14ac:dyDescent="0.35">
      <c r="A3742">
        <v>2556</v>
      </c>
      <c r="B3742">
        <v>65</v>
      </c>
      <c r="C3742" t="str" cm="1">
        <f t="array" ref="C3742">_xlfn.XLOOKUP(A3742,A3742:A8741,'working_data '!S3752:S8751,NA,0)</f>
        <v>Other</v>
      </c>
      <c r="D3742" cm="1">
        <f t="array" ref="D3742">_xlfn.XLOOKUP(A3742,A3742:A8741,'working_data '!T3752:T8751,NA,0)</f>
        <v>107970.72</v>
      </c>
      <c r="E3742" t="str" cm="1">
        <f t="array" ref="E3742">_xlfn.XLOOKUP(B3742,B3742:B8741,'working_data '!U3752:U8751,NA,0)</f>
        <v>Platinum</v>
      </c>
    </row>
    <row r="3743" spans="1:5" x14ac:dyDescent="0.35">
      <c r="A3743">
        <v>1751</v>
      </c>
      <c r="B3743">
        <v>32</v>
      </c>
      <c r="C3743" t="str" cm="1">
        <f t="array" ref="C3743">_xlfn.XLOOKUP(A3743,A3743:A8742,'working_data '!S3753:S8752,NA,0)</f>
        <v>Male</v>
      </c>
      <c r="D3743" cm="1">
        <f t="array" ref="D3743">_xlfn.XLOOKUP(A3743,A3743:A8742,'working_data '!T3753:T8752,NA,0)</f>
        <v>61156.38</v>
      </c>
      <c r="E3743" t="str" cm="1">
        <f t="array" ref="E3743">_xlfn.XLOOKUP(B3743,B3743:B8742,'working_data '!U3753:U8752,NA,0)</f>
        <v>Platinum</v>
      </c>
    </row>
    <row r="3744" spans="1:5" x14ac:dyDescent="0.35">
      <c r="A3744">
        <v>1158</v>
      </c>
      <c r="B3744">
        <v>24</v>
      </c>
      <c r="C3744" t="str" cm="1">
        <f t="array" ref="C3744">_xlfn.XLOOKUP(A3744,A3744:A8743,'working_data '!S3754:S8753,NA,0)</f>
        <v>Female</v>
      </c>
      <c r="D3744" cm="1">
        <f t="array" ref="D3744">_xlfn.XLOOKUP(A3744,A3744:A8743,'working_data '!T3754:T8753,NA,0)</f>
        <v>37824.68</v>
      </c>
      <c r="E3744" t="str" cm="1">
        <f t="array" ref="E3744">_xlfn.XLOOKUP(B3744,B3744:B8743,'working_data '!U3754:U8753,NA,0)</f>
        <v>Platinum</v>
      </c>
    </row>
    <row r="3745" spans="1:5" x14ac:dyDescent="0.35">
      <c r="A3745">
        <v>3267</v>
      </c>
      <c r="B3745">
        <v>27</v>
      </c>
      <c r="C3745" t="str" cm="1">
        <f t="array" ref="C3745">_xlfn.XLOOKUP(A3745,A3745:A8744,'working_data '!S3755:S8754,NA,0)</f>
        <v>Other</v>
      </c>
      <c r="D3745" cm="1">
        <f t="array" ref="D3745">_xlfn.XLOOKUP(A3745,A3745:A8744,'working_data '!T3755:T8754,NA,0)</f>
        <v>47657.99</v>
      </c>
      <c r="E3745" t="str" cm="1">
        <f t="array" ref="E3745">_xlfn.XLOOKUP(B3745,B3745:B8744,'working_data '!U3755:U8754,NA,0)</f>
        <v>Silver</v>
      </c>
    </row>
    <row r="3746" spans="1:5" x14ac:dyDescent="0.35">
      <c r="A3746">
        <v>3793</v>
      </c>
      <c r="B3746">
        <v>63</v>
      </c>
      <c r="C3746" t="str" cm="1">
        <f t="array" ref="C3746">_xlfn.XLOOKUP(A3746,A3746:A8745,'working_data '!S3756:S8755,NA,0)</f>
        <v>Other</v>
      </c>
      <c r="D3746" cm="1">
        <f t="array" ref="D3746">_xlfn.XLOOKUP(A3746,A3746:A8745,'working_data '!T3756:T8755,NA,0)</f>
        <v>41811.47</v>
      </c>
      <c r="E3746" t="str" cm="1">
        <f t="array" ref="E3746">_xlfn.XLOOKUP(B3746,B3746:B8745,'working_data '!U3756:U8755,NA,0)</f>
        <v>Platinum</v>
      </c>
    </row>
    <row r="3747" spans="1:5" x14ac:dyDescent="0.35">
      <c r="A3747">
        <v>6384</v>
      </c>
      <c r="B3747">
        <v>54</v>
      </c>
      <c r="C3747" t="str" cm="1">
        <f t="array" ref="C3747">_xlfn.XLOOKUP(A3747,A3747:A8746,'working_data '!S3757:S8756,NA,0)</f>
        <v>Other</v>
      </c>
      <c r="D3747" cm="1">
        <f t="array" ref="D3747">_xlfn.XLOOKUP(A3747,A3747:A8746,'working_data '!T3757:T8756,NA,0)</f>
        <v>112388.85</v>
      </c>
      <c r="E3747" t="str" cm="1">
        <f t="array" ref="E3747">_xlfn.XLOOKUP(B3747,B3747:B8746,'working_data '!U3757:U8756,NA,0)</f>
        <v>Gold</v>
      </c>
    </row>
    <row r="3748" spans="1:5" x14ac:dyDescent="0.35">
      <c r="A3748">
        <v>6857</v>
      </c>
      <c r="B3748">
        <v>41</v>
      </c>
      <c r="C3748" t="str" cm="1">
        <f t="array" ref="C3748">_xlfn.XLOOKUP(A3748,A3748:A8747,'working_data '!S3758:S8757,NA,0)</f>
        <v>Male</v>
      </c>
      <c r="D3748" cm="1">
        <f t="array" ref="D3748">_xlfn.XLOOKUP(A3748,A3748:A8747,'working_data '!T3758:T8757,NA,0)</f>
        <v>38023.57</v>
      </c>
      <c r="E3748" t="str" cm="1">
        <f t="array" ref="E3748">_xlfn.XLOOKUP(B3748,B3748:B8747,'working_data '!U3758:U8757,NA,0)</f>
        <v>Silver</v>
      </c>
    </row>
    <row r="3749" spans="1:5" x14ac:dyDescent="0.35">
      <c r="A3749">
        <v>8171</v>
      </c>
      <c r="B3749">
        <v>68</v>
      </c>
      <c r="C3749" t="str" cm="1">
        <f t="array" ref="C3749">_xlfn.XLOOKUP(A3749,A3749:A8748,'working_data '!S3759:S8758,NA,0)</f>
        <v>Male</v>
      </c>
      <c r="D3749" cm="1">
        <f t="array" ref="D3749">_xlfn.XLOOKUP(A3749,A3749:A8748,'working_data '!T3759:T8758,NA,0)</f>
        <v>96785.56</v>
      </c>
      <c r="E3749" t="str" cm="1">
        <f t="array" ref="E3749">_xlfn.XLOOKUP(B3749,B3749:B8748,'working_data '!U3759:U8758,NA,0)</f>
        <v>Silver</v>
      </c>
    </row>
    <row r="3750" spans="1:5" x14ac:dyDescent="0.35">
      <c r="A3750">
        <v>5395</v>
      </c>
      <c r="B3750">
        <v>62</v>
      </c>
      <c r="C3750" t="str" cm="1">
        <f t="array" ref="C3750">_xlfn.XLOOKUP(A3750,A3750:A8749,'working_data '!S3760:S8759,NA,0)</f>
        <v>Male</v>
      </c>
      <c r="D3750" cm="1">
        <f t="array" ref="D3750">_xlfn.XLOOKUP(A3750,A3750:A8749,'working_data '!T3760:T8759,NA,0)</f>
        <v>110743.27</v>
      </c>
      <c r="E3750" t="str" cm="1">
        <f t="array" ref="E3750">_xlfn.XLOOKUP(B3750,B3750:B8749,'working_data '!U3760:U8759,NA,0)</f>
        <v>Platinum</v>
      </c>
    </row>
    <row r="3751" spans="1:5" x14ac:dyDescent="0.35">
      <c r="A3751">
        <v>2522</v>
      </c>
      <c r="B3751">
        <v>19</v>
      </c>
      <c r="C3751" t="str" cm="1">
        <f t="array" ref="C3751">_xlfn.XLOOKUP(A3751,A3751:A8750,'working_data '!S3761:S8760,NA,0)</f>
        <v>Female</v>
      </c>
      <c r="D3751" cm="1">
        <f t="array" ref="D3751">_xlfn.XLOOKUP(A3751,A3751:A8750,'working_data '!T3761:T8760,NA,0)</f>
        <v>93444.24</v>
      </c>
      <c r="E3751" t="str" cm="1">
        <f t="array" ref="E3751">_xlfn.XLOOKUP(B3751,B3751:B8750,'working_data '!U3761:U8760,NA,0)</f>
        <v>Gold</v>
      </c>
    </row>
    <row r="3752" spans="1:5" x14ac:dyDescent="0.35">
      <c r="A3752">
        <v>7105</v>
      </c>
      <c r="B3752">
        <v>68</v>
      </c>
      <c r="C3752" t="str" cm="1">
        <f t="array" ref="C3752">_xlfn.XLOOKUP(A3752,A3752:A8751,'working_data '!S3762:S8761,NA,0)</f>
        <v>Female</v>
      </c>
      <c r="D3752" cm="1">
        <f t="array" ref="D3752">_xlfn.XLOOKUP(A3752,A3752:A8751,'working_data '!T3762:T8761,NA,0)</f>
        <v>83811.429999999993</v>
      </c>
      <c r="E3752" t="str" cm="1">
        <f t="array" ref="E3752">_xlfn.XLOOKUP(B3752,B3752:B8751,'working_data '!U3762:U8761,NA,0)</f>
        <v>Platinum</v>
      </c>
    </row>
    <row r="3753" spans="1:5" x14ac:dyDescent="0.35">
      <c r="A3753">
        <v>6615</v>
      </c>
      <c r="B3753">
        <v>67</v>
      </c>
      <c r="C3753" t="str" cm="1">
        <f t="array" ref="C3753">_xlfn.XLOOKUP(A3753,A3753:A8752,'working_data '!S3763:S8762,NA,0)</f>
        <v>Male</v>
      </c>
      <c r="D3753" cm="1">
        <f t="array" ref="D3753">_xlfn.XLOOKUP(A3753,A3753:A8752,'working_data '!T3763:T8762,NA,0)</f>
        <v>69291.14</v>
      </c>
      <c r="E3753" t="str" cm="1">
        <f t="array" ref="E3753">_xlfn.XLOOKUP(B3753,B3753:B8752,'working_data '!U3763:U8762,NA,0)</f>
        <v>Platinum</v>
      </c>
    </row>
    <row r="3754" spans="1:5" x14ac:dyDescent="0.35">
      <c r="A3754">
        <v>3996</v>
      </c>
      <c r="B3754">
        <v>35</v>
      </c>
      <c r="C3754" t="str" cm="1">
        <f t="array" ref="C3754">_xlfn.XLOOKUP(A3754,A3754:A8753,'working_data '!S3764:S8763,NA,0)</f>
        <v>Male</v>
      </c>
      <c r="D3754" cm="1">
        <f t="array" ref="D3754">_xlfn.XLOOKUP(A3754,A3754:A8753,'working_data '!T3764:T8763,NA,0)</f>
        <v>93668.98</v>
      </c>
      <c r="E3754" t="str" cm="1">
        <f t="array" ref="E3754">_xlfn.XLOOKUP(B3754,B3754:B8753,'working_data '!U3764:U8763,NA,0)</f>
        <v>Bronze</v>
      </c>
    </row>
    <row r="3755" spans="1:5" x14ac:dyDescent="0.35">
      <c r="A3755">
        <v>2865</v>
      </c>
      <c r="B3755">
        <v>53</v>
      </c>
      <c r="C3755" t="str" cm="1">
        <f t="array" ref="C3755">_xlfn.XLOOKUP(A3755,A3755:A8754,'working_data '!S3765:S8764,NA,0)</f>
        <v>Male</v>
      </c>
      <c r="D3755" cm="1">
        <f t="array" ref="D3755">_xlfn.XLOOKUP(A3755,A3755:A8754,'working_data '!T3765:T8764,NA,0)</f>
        <v>53700.2</v>
      </c>
      <c r="E3755" t="str" cm="1">
        <f t="array" ref="E3755">_xlfn.XLOOKUP(B3755,B3755:B8754,'working_data '!U3765:U8764,NA,0)</f>
        <v>Bronze</v>
      </c>
    </row>
    <row r="3756" spans="1:5" x14ac:dyDescent="0.35">
      <c r="A3756">
        <v>7566</v>
      </c>
      <c r="B3756">
        <v>50</v>
      </c>
      <c r="C3756" t="str" cm="1">
        <f t="array" ref="C3756">_xlfn.XLOOKUP(A3756,A3756:A8755,'working_data '!S3766:S8765,NA,0)</f>
        <v>Male</v>
      </c>
      <c r="D3756" cm="1">
        <f t="array" ref="D3756">_xlfn.XLOOKUP(A3756,A3756:A8755,'working_data '!T3766:T8765,NA,0)</f>
        <v>43271.28</v>
      </c>
      <c r="E3756" t="str" cm="1">
        <f t="array" ref="E3756">_xlfn.XLOOKUP(B3756,B3756:B8755,'working_data '!U3766:U8765,NA,0)</f>
        <v>Gold</v>
      </c>
    </row>
    <row r="3757" spans="1:5" x14ac:dyDescent="0.35">
      <c r="A3757">
        <v>7557</v>
      </c>
      <c r="B3757">
        <v>58</v>
      </c>
      <c r="C3757" t="str" cm="1">
        <f t="array" ref="C3757">_xlfn.XLOOKUP(A3757,A3757:A8756,'working_data '!S3767:S8766,NA,0)</f>
        <v>Female</v>
      </c>
      <c r="D3757" cm="1">
        <f t="array" ref="D3757">_xlfn.XLOOKUP(A3757,A3757:A8756,'working_data '!T3767:T8766,NA,0)</f>
        <v>68055.199999999997</v>
      </c>
      <c r="E3757" t="str" cm="1">
        <f t="array" ref="E3757">_xlfn.XLOOKUP(B3757,B3757:B8756,'working_data '!U3767:U8766,NA,0)</f>
        <v>Gold</v>
      </c>
    </row>
    <row r="3758" spans="1:5" x14ac:dyDescent="0.35">
      <c r="A3758">
        <v>8479</v>
      </c>
      <c r="B3758">
        <v>64</v>
      </c>
      <c r="C3758" t="str" cm="1">
        <f t="array" ref="C3758">_xlfn.XLOOKUP(A3758,A3758:A8757,'working_data '!S3768:S8767,NA,0)</f>
        <v>Other</v>
      </c>
      <c r="D3758" cm="1">
        <f t="array" ref="D3758">_xlfn.XLOOKUP(A3758,A3758:A8757,'working_data '!T3768:T8767,NA,0)</f>
        <v>58354.720000000001</v>
      </c>
      <c r="E3758" t="str" cm="1">
        <f t="array" ref="E3758">_xlfn.XLOOKUP(B3758,B3758:B8757,'working_data '!U3768:U8767,NA,0)</f>
        <v>Gold</v>
      </c>
    </row>
    <row r="3759" spans="1:5" x14ac:dyDescent="0.35">
      <c r="A3759">
        <v>5453</v>
      </c>
      <c r="B3759">
        <v>52</v>
      </c>
      <c r="C3759" t="str" cm="1">
        <f t="array" ref="C3759">_xlfn.XLOOKUP(A3759,A3759:A8758,'working_data '!S3769:S8768,NA,0)</f>
        <v>Other</v>
      </c>
      <c r="D3759" cm="1">
        <f t="array" ref="D3759">_xlfn.XLOOKUP(A3759,A3759:A8758,'working_data '!T3769:T8768,NA,0)</f>
        <v>59108.92</v>
      </c>
      <c r="E3759" t="str" cm="1">
        <f t="array" ref="E3759">_xlfn.XLOOKUP(B3759,B3759:B8758,'working_data '!U3769:U8768,NA,0)</f>
        <v>Platinum</v>
      </c>
    </row>
    <row r="3760" spans="1:5" x14ac:dyDescent="0.35">
      <c r="A3760">
        <v>7319</v>
      </c>
      <c r="B3760">
        <v>24</v>
      </c>
      <c r="C3760" t="str" cm="1">
        <f t="array" ref="C3760">_xlfn.XLOOKUP(A3760,A3760:A8759,'working_data '!S3770:S8769,NA,0)</f>
        <v>Female</v>
      </c>
      <c r="D3760" cm="1">
        <f t="array" ref="D3760">_xlfn.XLOOKUP(A3760,A3760:A8759,'working_data '!T3770:T8769,NA,0)</f>
        <v>110151.73</v>
      </c>
      <c r="E3760" t="str" cm="1">
        <f t="array" ref="E3760">_xlfn.XLOOKUP(B3760,B3760:B8759,'working_data '!U3770:U8769,NA,0)</f>
        <v>Silver</v>
      </c>
    </row>
    <row r="3761" spans="1:5" x14ac:dyDescent="0.35">
      <c r="A3761">
        <v>8835</v>
      </c>
      <c r="B3761">
        <v>67</v>
      </c>
      <c r="C3761" t="str" cm="1">
        <f t="array" ref="C3761">_xlfn.XLOOKUP(A3761,A3761:A8760,'working_data '!S3771:S8770,NA,0)</f>
        <v>Female</v>
      </c>
      <c r="D3761" cm="1">
        <f t="array" ref="D3761">_xlfn.XLOOKUP(A3761,A3761:A8760,'working_data '!T3771:T8770,NA,0)</f>
        <v>62652.23</v>
      </c>
      <c r="E3761" t="str" cm="1">
        <f t="array" ref="E3761">_xlfn.XLOOKUP(B3761,B3761:B8760,'working_data '!U3771:U8770,NA,0)</f>
        <v>Gold</v>
      </c>
    </row>
    <row r="3762" spans="1:5" x14ac:dyDescent="0.35">
      <c r="A3762">
        <v>7909</v>
      </c>
      <c r="B3762">
        <v>57</v>
      </c>
      <c r="C3762" t="str" cm="1">
        <f t="array" ref="C3762">_xlfn.XLOOKUP(A3762,A3762:A8761,'working_data '!S3772:S8771,NA,0)</f>
        <v>Other</v>
      </c>
      <c r="D3762" cm="1">
        <f t="array" ref="D3762">_xlfn.XLOOKUP(A3762,A3762:A8761,'working_data '!T3772:T8771,NA,0)</f>
        <v>97891.34</v>
      </c>
      <c r="E3762" t="str" cm="1">
        <f t="array" ref="E3762">_xlfn.XLOOKUP(B3762,B3762:B8761,'working_data '!U3772:U8771,NA,0)</f>
        <v>Bronze</v>
      </c>
    </row>
    <row r="3763" spans="1:5" x14ac:dyDescent="0.35">
      <c r="A3763">
        <v>3732</v>
      </c>
      <c r="B3763">
        <v>52</v>
      </c>
      <c r="C3763" t="str" cm="1">
        <f t="array" ref="C3763">_xlfn.XLOOKUP(A3763,A3763:A8762,'working_data '!S3773:S8772,NA,0)</f>
        <v>Male</v>
      </c>
      <c r="D3763" cm="1">
        <f t="array" ref="D3763">_xlfn.XLOOKUP(A3763,A3763:A8762,'working_data '!T3773:T8772,NA,0)</f>
        <v>41891.919999999998</v>
      </c>
      <c r="E3763" t="str" cm="1">
        <f t="array" ref="E3763">_xlfn.XLOOKUP(B3763,B3763:B8762,'working_data '!U3773:U8772,NA,0)</f>
        <v>Bronze</v>
      </c>
    </row>
    <row r="3764" spans="1:5" x14ac:dyDescent="0.35">
      <c r="A3764">
        <v>2852</v>
      </c>
      <c r="B3764">
        <v>49</v>
      </c>
      <c r="C3764" t="str" cm="1">
        <f t="array" ref="C3764">_xlfn.XLOOKUP(A3764,A3764:A8763,'working_data '!S3774:S8773,NA,0)</f>
        <v>Male</v>
      </c>
      <c r="D3764" cm="1">
        <f t="array" ref="D3764">_xlfn.XLOOKUP(A3764,A3764:A8763,'working_data '!T3774:T8773,NA,0)</f>
        <v>34520.69</v>
      </c>
      <c r="E3764" t="str" cm="1">
        <f t="array" ref="E3764">_xlfn.XLOOKUP(B3764,B3764:B8763,'working_data '!U3774:U8773,NA,0)</f>
        <v>Bronze</v>
      </c>
    </row>
    <row r="3765" spans="1:5" x14ac:dyDescent="0.35">
      <c r="A3765">
        <v>3171</v>
      </c>
      <c r="B3765">
        <v>62</v>
      </c>
      <c r="C3765" t="str" cm="1">
        <f t="array" ref="C3765">_xlfn.XLOOKUP(A3765,A3765:A8764,'working_data '!S3775:S8774,NA,0)</f>
        <v>Other</v>
      </c>
      <c r="D3765" cm="1">
        <f t="array" ref="D3765">_xlfn.XLOOKUP(A3765,A3765:A8764,'working_data '!T3775:T8774,NA,0)</f>
        <v>29645.759999999998</v>
      </c>
      <c r="E3765" t="str" cm="1">
        <f t="array" ref="E3765">_xlfn.XLOOKUP(B3765,B3765:B8764,'working_data '!U3775:U8774,NA,0)</f>
        <v>Bronze</v>
      </c>
    </row>
    <row r="3766" spans="1:5" x14ac:dyDescent="0.35">
      <c r="A3766">
        <v>1960</v>
      </c>
      <c r="B3766">
        <v>41</v>
      </c>
      <c r="C3766" t="str" cm="1">
        <f t="array" ref="C3766">_xlfn.XLOOKUP(A3766,A3766:A8765,'working_data '!S3776:S8775,NA,0)</f>
        <v>Other</v>
      </c>
      <c r="D3766" cm="1">
        <f t="array" ref="D3766">_xlfn.XLOOKUP(A3766,A3766:A8765,'working_data '!T3776:T8775,NA,0)</f>
        <v>83837.84</v>
      </c>
      <c r="E3766" t="str" cm="1">
        <f t="array" ref="E3766">_xlfn.XLOOKUP(B3766,B3766:B8765,'working_data '!U3776:U8775,NA,0)</f>
        <v>Bronze</v>
      </c>
    </row>
    <row r="3767" spans="1:5" x14ac:dyDescent="0.35">
      <c r="A3767">
        <v>3611</v>
      </c>
      <c r="B3767">
        <v>54</v>
      </c>
      <c r="C3767" t="str" cm="1">
        <f t="array" ref="C3767">_xlfn.XLOOKUP(A3767,A3767:A8766,'working_data '!S3777:S8776,NA,0)</f>
        <v>Other</v>
      </c>
      <c r="D3767" cm="1">
        <f t="array" ref="D3767">_xlfn.XLOOKUP(A3767,A3767:A8766,'working_data '!T3777:T8776,NA,0)</f>
        <v>91692.47</v>
      </c>
      <c r="E3767" t="str" cm="1">
        <f t="array" ref="E3767">_xlfn.XLOOKUP(B3767,B3767:B8766,'working_data '!U3777:U8776,NA,0)</f>
        <v>Gold</v>
      </c>
    </row>
    <row r="3768" spans="1:5" x14ac:dyDescent="0.35">
      <c r="A3768">
        <v>2699</v>
      </c>
      <c r="B3768">
        <v>54</v>
      </c>
      <c r="C3768" t="str" cm="1">
        <f t="array" ref="C3768">_xlfn.XLOOKUP(A3768,A3768:A8767,'working_data '!S3778:S8777,NA,0)</f>
        <v>Other</v>
      </c>
      <c r="D3768" cm="1">
        <f t="array" ref="D3768">_xlfn.XLOOKUP(A3768,A3768:A8767,'working_data '!T3778:T8777,NA,0)</f>
        <v>47727.92</v>
      </c>
      <c r="E3768" t="str" cm="1">
        <f t="array" ref="E3768">_xlfn.XLOOKUP(B3768,B3768:B8767,'working_data '!U3778:U8777,NA,0)</f>
        <v>Silver</v>
      </c>
    </row>
    <row r="3769" spans="1:5" x14ac:dyDescent="0.35">
      <c r="A3769">
        <v>7816</v>
      </c>
      <c r="B3769">
        <v>47</v>
      </c>
      <c r="C3769" t="str" cm="1">
        <f t="array" ref="C3769">_xlfn.XLOOKUP(A3769,A3769:A8768,'working_data '!S3779:S8778,NA,0)</f>
        <v>Male</v>
      </c>
      <c r="D3769" cm="1">
        <f t="array" ref="D3769">_xlfn.XLOOKUP(A3769,A3769:A8768,'working_data '!T3779:T8778,NA,0)</f>
        <v>76172.14</v>
      </c>
      <c r="E3769" t="str" cm="1">
        <f t="array" ref="E3769">_xlfn.XLOOKUP(B3769,B3769:B8768,'working_data '!U3779:U8778,NA,0)</f>
        <v>Bronze</v>
      </c>
    </row>
    <row r="3770" spans="1:5" x14ac:dyDescent="0.35">
      <c r="A3770">
        <v>8908</v>
      </c>
      <c r="B3770">
        <v>32</v>
      </c>
      <c r="C3770" t="str" cm="1">
        <f t="array" ref="C3770">_xlfn.XLOOKUP(A3770,A3770:A8769,'working_data '!S3780:S8779,NA,0)</f>
        <v>Other</v>
      </c>
      <c r="D3770" cm="1">
        <f t="array" ref="D3770">_xlfn.XLOOKUP(A3770,A3770:A8769,'working_data '!T3780:T8779,NA,0)</f>
        <v>28203.79</v>
      </c>
      <c r="E3770" t="str" cm="1">
        <f t="array" ref="E3770">_xlfn.XLOOKUP(B3770,B3770:B8769,'working_data '!U3780:U8779,NA,0)</f>
        <v>Silver</v>
      </c>
    </row>
    <row r="3771" spans="1:5" x14ac:dyDescent="0.35">
      <c r="A3771">
        <v>8178</v>
      </c>
      <c r="B3771">
        <v>26</v>
      </c>
      <c r="C3771" t="str" cm="1">
        <f t="array" ref="C3771">_xlfn.XLOOKUP(A3771,A3771:A8770,'working_data '!S3781:S8780,NA,0)</f>
        <v>Male</v>
      </c>
      <c r="D3771" cm="1">
        <f t="array" ref="D3771">_xlfn.XLOOKUP(A3771,A3771:A8770,'working_data '!T3781:T8780,NA,0)</f>
        <v>107986.84</v>
      </c>
      <c r="E3771" t="str" cm="1">
        <f t="array" ref="E3771">_xlfn.XLOOKUP(B3771,B3771:B8770,'working_data '!U3781:U8780,NA,0)</f>
        <v>Gold</v>
      </c>
    </row>
    <row r="3772" spans="1:5" x14ac:dyDescent="0.35">
      <c r="A3772">
        <v>3969</v>
      </c>
      <c r="B3772">
        <v>62</v>
      </c>
      <c r="C3772" t="str" cm="1">
        <f t="array" ref="C3772">_xlfn.XLOOKUP(A3772,A3772:A8771,'working_data '!S3782:S8781,NA,0)</f>
        <v>Female</v>
      </c>
      <c r="D3772" cm="1">
        <f t="array" ref="D3772">_xlfn.XLOOKUP(A3772,A3772:A8771,'working_data '!T3782:T8781,NA,0)</f>
        <v>68249.350000000006</v>
      </c>
      <c r="E3772" t="str" cm="1">
        <f t="array" ref="E3772">_xlfn.XLOOKUP(B3772,B3772:B8771,'working_data '!U3782:U8781,NA,0)</f>
        <v>Bronze</v>
      </c>
    </row>
    <row r="3773" spans="1:5" x14ac:dyDescent="0.35">
      <c r="A3773">
        <v>7221</v>
      </c>
      <c r="B3773">
        <v>29</v>
      </c>
      <c r="C3773" t="str" cm="1">
        <f t="array" ref="C3773">_xlfn.XLOOKUP(A3773,A3773:A8772,'working_data '!S3783:S8782,NA,0)</f>
        <v>Other</v>
      </c>
      <c r="D3773" cm="1">
        <f t="array" ref="D3773">_xlfn.XLOOKUP(A3773,A3773:A8772,'working_data '!T3783:T8782,NA,0)</f>
        <v>77797.42</v>
      </c>
      <c r="E3773" t="str" cm="1">
        <f t="array" ref="E3773">_xlfn.XLOOKUP(B3773,B3773:B8772,'working_data '!U3783:U8782,NA,0)</f>
        <v>Platinum</v>
      </c>
    </row>
    <row r="3774" spans="1:5" x14ac:dyDescent="0.35">
      <c r="A3774">
        <v>6875</v>
      </c>
      <c r="B3774">
        <v>59</v>
      </c>
      <c r="C3774" t="str" cm="1">
        <f t="array" ref="C3774">_xlfn.XLOOKUP(A3774,A3774:A8773,'working_data '!S3784:S8783,NA,0)</f>
        <v>Other</v>
      </c>
      <c r="D3774" cm="1">
        <f t="array" ref="D3774">_xlfn.XLOOKUP(A3774,A3774:A8773,'working_data '!T3784:T8783,NA,0)</f>
        <v>70718.25</v>
      </c>
      <c r="E3774" t="str" cm="1">
        <f t="array" ref="E3774">_xlfn.XLOOKUP(B3774,B3774:B8773,'working_data '!U3784:U8783,NA,0)</f>
        <v>Platinum</v>
      </c>
    </row>
    <row r="3775" spans="1:5" x14ac:dyDescent="0.35">
      <c r="A3775">
        <v>1472</v>
      </c>
      <c r="B3775">
        <v>55</v>
      </c>
      <c r="C3775" t="str" cm="1">
        <f t="array" ref="C3775">_xlfn.XLOOKUP(A3775,A3775:A8774,'working_data '!S3785:S8784,NA,0)</f>
        <v>Other</v>
      </c>
      <c r="D3775" cm="1">
        <f t="array" ref="D3775">_xlfn.XLOOKUP(A3775,A3775:A8774,'working_data '!T3785:T8784,NA,0)</f>
        <v>108715.58</v>
      </c>
      <c r="E3775" t="str" cm="1">
        <f t="array" ref="E3775">_xlfn.XLOOKUP(B3775,B3775:B8774,'working_data '!U3785:U8784,NA,0)</f>
        <v>Platinum</v>
      </c>
    </row>
    <row r="3776" spans="1:5" x14ac:dyDescent="0.35">
      <c r="A3776">
        <v>3140</v>
      </c>
      <c r="B3776">
        <v>26</v>
      </c>
      <c r="C3776" t="str" cm="1">
        <f t="array" ref="C3776">_xlfn.XLOOKUP(A3776,A3776:A8775,'working_data '!S3786:S8785,NA,0)</f>
        <v>Female</v>
      </c>
      <c r="D3776" cm="1">
        <f t="array" ref="D3776">_xlfn.XLOOKUP(A3776,A3776:A8775,'working_data '!T3786:T8785,NA,0)</f>
        <v>109895.09</v>
      </c>
      <c r="E3776" t="str" cm="1">
        <f t="array" ref="E3776">_xlfn.XLOOKUP(B3776,B3776:B8775,'working_data '!U3786:U8785,NA,0)</f>
        <v>Platinum</v>
      </c>
    </row>
    <row r="3777" spans="1:5" x14ac:dyDescent="0.35">
      <c r="A3777">
        <v>8914</v>
      </c>
      <c r="B3777">
        <v>48</v>
      </c>
      <c r="C3777" t="str" cm="1">
        <f t="array" ref="C3777">_xlfn.XLOOKUP(A3777,A3777:A8776,'working_data '!S3787:S8786,NA,0)</f>
        <v>Female</v>
      </c>
      <c r="D3777" cm="1">
        <f t="array" ref="D3777">_xlfn.XLOOKUP(A3777,A3777:A8776,'working_data '!T3787:T8786,NA,0)</f>
        <v>88934.73</v>
      </c>
      <c r="E3777" t="str" cm="1">
        <f t="array" ref="E3777">_xlfn.XLOOKUP(B3777,B3777:B8776,'working_data '!U3787:U8786,NA,0)</f>
        <v>Platinum</v>
      </c>
    </row>
    <row r="3778" spans="1:5" x14ac:dyDescent="0.35">
      <c r="A3778">
        <v>8997</v>
      </c>
      <c r="B3778">
        <v>51</v>
      </c>
      <c r="C3778" t="str" cm="1">
        <f t="array" ref="C3778">_xlfn.XLOOKUP(A3778,A3778:A8777,'working_data '!S3788:S8787,NA,0)</f>
        <v>Female</v>
      </c>
      <c r="D3778" cm="1">
        <f t="array" ref="D3778">_xlfn.XLOOKUP(A3778,A3778:A8777,'working_data '!T3788:T8787,NA,0)</f>
        <v>30129.200000000001</v>
      </c>
      <c r="E3778" t="str" cm="1">
        <f t="array" ref="E3778">_xlfn.XLOOKUP(B3778,B3778:B8777,'working_data '!U3788:U8787,NA,0)</f>
        <v>Bronze</v>
      </c>
    </row>
    <row r="3779" spans="1:5" x14ac:dyDescent="0.35">
      <c r="A3779">
        <v>2850</v>
      </c>
      <c r="B3779">
        <v>20</v>
      </c>
      <c r="C3779" t="str" cm="1">
        <f t="array" ref="C3779">_xlfn.XLOOKUP(A3779,A3779:A8778,'working_data '!S3789:S8788,NA,0)</f>
        <v>Other</v>
      </c>
      <c r="D3779" cm="1">
        <f t="array" ref="D3779">_xlfn.XLOOKUP(A3779,A3779:A8778,'working_data '!T3789:T8788,NA,0)</f>
        <v>87838.5</v>
      </c>
      <c r="E3779" t="str" cm="1">
        <f t="array" ref="E3779">_xlfn.XLOOKUP(B3779,B3779:B8778,'working_data '!U3789:U8788,NA,0)</f>
        <v>Platinum</v>
      </c>
    </row>
    <row r="3780" spans="1:5" x14ac:dyDescent="0.35">
      <c r="A3780">
        <v>7738</v>
      </c>
      <c r="B3780">
        <v>57</v>
      </c>
      <c r="C3780" t="str" cm="1">
        <f t="array" ref="C3780">_xlfn.XLOOKUP(A3780,A3780:A8779,'working_data '!S3790:S8789,NA,0)</f>
        <v>Other</v>
      </c>
      <c r="D3780" cm="1">
        <f t="array" ref="D3780">_xlfn.XLOOKUP(A3780,A3780:A8779,'working_data '!T3790:T8789,NA,0)</f>
        <v>26632.6</v>
      </c>
      <c r="E3780" t="str" cm="1">
        <f t="array" ref="E3780">_xlfn.XLOOKUP(B3780,B3780:B8779,'working_data '!U3790:U8789,NA,0)</f>
        <v>Platinum</v>
      </c>
    </row>
    <row r="3781" spans="1:5" x14ac:dyDescent="0.35">
      <c r="A3781">
        <v>8220</v>
      </c>
      <c r="B3781">
        <v>55</v>
      </c>
      <c r="C3781" t="str" cm="1">
        <f t="array" ref="C3781">_xlfn.XLOOKUP(A3781,A3781:A8780,'working_data '!S3791:S8790,NA,0)</f>
        <v>Other</v>
      </c>
      <c r="D3781" cm="1">
        <f t="array" ref="D3781">_xlfn.XLOOKUP(A3781,A3781:A8780,'working_data '!T3791:T8790,NA,0)</f>
        <v>79433.72</v>
      </c>
      <c r="E3781" t="str" cm="1">
        <f t="array" ref="E3781">_xlfn.XLOOKUP(B3781,B3781:B8780,'working_data '!U3791:U8790,NA,0)</f>
        <v>Gold</v>
      </c>
    </row>
    <row r="3782" spans="1:5" x14ac:dyDescent="0.35">
      <c r="A3782">
        <v>1753</v>
      </c>
      <c r="B3782">
        <v>27</v>
      </c>
      <c r="C3782" t="str" cm="1">
        <f t="array" ref="C3782">_xlfn.XLOOKUP(A3782,A3782:A8781,'working_data '!S3792:S8791,NA,0)</f>
        <v>Male</v>
      </c>
      <c r="D3782" cm="1">
        <f t="array" ref="D3782">_xlfn.XLOOKUP(A3782,A3782:A8781,'working_data '!T3792:T8791,NA,0)</f>
        <v>71269.61</v>
      </c>
      <c r="E3782" t="str" cm="1">
        <f t="array" ref="E3782">_xlfn.XLOOKUP(B3782,B3782:B8781,'working_data '!U3792:U8791,NA,0)</f>
        <v>Gold</v>
      </c>
    </row>
    <row r="3783" spans="1:5" x14ac:dyDescent="0.35">
      <c r="A3783">
        <v>2037</v>
      </c>
      <c r="B3783">
        <v>51</v>
      </c>
      <c r="C3783" t="str" cm="1">
        <f t="array" ref="C3783">_xlfn.XLOOKUP(A3783,A3783:A8782,'working_data '!S3793:S8792,NA,0)</f>
        <v>Other</v>
      </c>
      <c r="D3783" cm="1">
        <f t="array" ref="D3783">_xlfn.XLOOKUP(A3783,A3783:A8782,'working_data '!T3793:T8792,NA,0)</f>
        <v>89052.66</v>
      </c>
      <c r="E3783" t="str" cm="1">
        <f t="array" ref="E3783">_xlfn.XLOOKUP(B3783,B3783:B8782,'working_data '!U3793:U8792,NA,0)</f>
        <v>Silver</v>
      </c>
    </row>
    <row r="3784" spans="1:5" x14ac:dyDescent="0.35">
      <c r="A3784">
        <v>5286</v>
      </c>
      <c r="B3784">
        <v>33</v>
      </c>
      <c r="C3784" t="str" cm="1">
        <f t="array" ref="C3784">_xlfn.XLOOKUP(A3784,A3784:A8783,'working_data '!S3794:S8793,NA,0)</f>
        <v>Female</v>
      </c>
      <c r="D3784" cm="1">
        <f t="array" ref="D3784">_xlfn.XLOOKUP(A3784,A3784:A8783,'working_data '!T3794:T8793,NA,0)</f>
        <v>68085.67</v>
      </c>
      <c r="E3784" t="str" cm="1">
        <f t="array" ref="E3784">_xlfn.XLOOKUP(B3784,B3784:B8783,'working_data '!U3794:U8793,NA,0)</f>
        <v>Silver</v>
      </c>
    </row>
    <row r="3785" spans="1:5" x14ac:dyDescent="0.35">
      <c r="A3785">
        <v>6148</v>
      </c>
      <c r="B3785">
        <v>69</v>
      </c>
      <c r="C3785" t="str" cm="1">
        <f t="array" ref="C3785">_xlfn.XLOOKUP(A3785,A3785:A8784,'working_data '!S3795:S8794,NA,0)</f>
        <v>Other</v>
      </c>
      <c r="D3785" cm="1">
        <f t="array" ref="D3785">_xlfn.XLOOKUP(A3785,A3785:A8784,'working_data '!T3795:T8794,NA,0)</f>
        <v>61897.24</v>
      </c>
      <c r="E3785" t="str" cm="1">
        <f t="array" ref="E3785">_xlfn.XLOOKUP(B3785,B3785:B8784,'working_data '!U3795:U8794,NA,0)</f>
        <v>Silver</v>
      </c>
    </row>
    <row r="3786" spans="1:5" x14ac:dyDescent="0.35">
      <c r="A3786">
        <v>1202</v>
      </c>
      <c r="B3786">
        <v>62</v>
      </c>
      <c r="C3786" t="str" cm="1">
        <f t="array" ref="C3786">_xlfn.XLOOKUP(A3786,A3786:A8785,'working_data '!S3796:S8795,NA,0)</f>
        <v>Male</v>
      </c>
      <c r="D3786" cm="1">
        <f t="array" ref="D3786">_xlfn.XLOOKUP(A3786,A3786:A8785,'working_data '!T3796:T8795,NA,0)</f>
        <v>34112.559999999998</v>
      </c>
      <c r="E3786" t="str" cm="1">
        <f t="array" ref="E3786">_xlfn.XLOOKUP(B3786,B3786:B8785,'working_data '!U3796:U8795,NA,0)</f>
        <v>Platinum</v>
      </c>
    </row>
    <row r="3787" spans="1:5" x14ac:dyDescent="0.35">
      <c r="A3787">
        <v>9598</v>
      </c>
      <c r="B3787">
        <v>60</v>
      </c>
      <c r="C3787" t="str" cm="1">
        <f t="array" ref="C3787">_xlfn.XLOOKUP(A3787,A3787:A8786,'working_data '!S3797:S8796,NA,0)</f>
        <v>Female</v>
      </c>
      <c r="D3787" cm="1">
        <f t="array" ref="D3787">_xlfn.XLOOKUP(A3787,A3787:A8786,'working_data '!T3797:T8796,NA,0)</f>
        <v>102907.6</v>
      </c>
      <c r="E3787" t="str" cm="1">
        <f t="array" ref="E3787">_xlfn.XLOOKUP(B3787,B3787:B8786,'working_data '!U3797:U8796,NA,0)</f>
        <v>Silver</v>
      </c>
    </row>
    <row r="3788" spans="1:5" x14ac:dyDescent="0.35">
      <c r="A3788">
        <v>4669</v>
      </c>
      <c r="B3788">
        <v>54</v>
      </c>
      <c r="C3788" t="str" cm="1">
        <f t="array" ref="C3788">_xlfn.XLOOKUP(A3788,A3788:A8787,'working_data '!S3798:S8797,NA,0)</f>
        <v>Female</v>
      </c>
      <c r="D3788" cm="1">
        <f t="array" ref="D3788">_xlfn.XLOOKUP(A3788,A3788:A8787,'working_data '!T3798:T8797,NA,0)</f>
        <v>107280.92</v>
      </c>
      <c r="E3788" t="str" cm="1">
        <f t="array" ref="E3788">_xlfn.XLOOKUP(B3788,B3788:B8787,'working_data '!U3798:U8797,NA,0)</f>
        <v>Silver</v>
      </c>
    </row>
    <row r="3789" spans="1:5" x14ac:dyDescent="0.35">
      <c r="A3789">
        <v>6542</v>
      </c>
      <c r="B3789">
        <v>52</v>
      </c>
      <c r="C3789" t="str" cm="1">
        <f t="array" ref="C3789">_xlfn.XLOOKUP(A3789,A3789:A8788,'working_data '!S3799:S8798,NA,0)</f>
        <v>Other</v>
      </c>
      <c r="D3789" cm="1">
        <f t="array" ref="D3789">_xlfn.XLOOKUP(A3789,A3789:A8788,'working_data '!T3799:T8798,NA,0)</f>
        <v>73316.740000000005</v>
      </c>
      <c r="E3789" t="str" cm="1">
        <f t="array" ref="E3789">_xlfn.XLOOKUP(B3789,B3789:B8788,'working_data '!U3799:U8798,NA,0)</f>
        <v>Bronze</v>
      </c>
    </row>
    <row r="3790" spans="1:5" x14ac:dyDescent="0.35">
      <c r="A3790">
        <v>9504</v>
      </c>
      <c r="B3790">
        <v>43</v>
      </c>
      <c r="C3790" t="str" cm="1">
        <f t="array" ref="C3790">_xlfn.XLOOKUP(A3790,A3790:A8789,'working_data '!S3800:S8799,NA,0)</f>
        <v>Other</v>
      </c>
      <c r="D3790" cm="1">
        <f t="array" ref="D3790">_xlfn.XLOOKUP(A3790,A3790:A8789,'working_data '!T3800:T8799,NA,0)</f>
        <v>83134.33</v>
      </c>
      <c r="E3790" t="str" cm="1">
        <f t="array" ref="E3790">_xlfn.XLOOKUP(B3790,B3790:B8789,'working_data '!U3800:U8799,NA,0)</f>
        <v>Bronze</v>
      </c>
    </row>
    <row r="3791" spans="1:5" x14ac:dyDescent="0.35">
      <c r="A3791">
        <v>9570</v>
      </c>
      <c r="B3791">
        <v>31</v>
      </c>
      <c r="C3791" t="str" cm="1">
        <f t="array" ref="C3791">_xlfn.XLOOKUP(A3791,A3791:A8790,'working_data '!S3801:S8800,NA,0)</f>
        <v>Other</v>
      </c>
      <c r="D3791" cm="1">
        <f t="array" ref="D3791">_xlfn.XLOOKUP(A3791,A3791:A8790,'working_data '!T3801:T8800,NA,0)</f>
        <v>71104.649999999994</v>
      </c>
      <c r="E3791" t="str" cm="1">
        <f t="array" ref="E3791">_xlfn.XLOOKUP(B3791,B3791:B8790,'working_data '!U3801:U8800,NA,0)</f>
        <v>Platinum</v>
      </c>
    </row>
    <row r="3792" spans="1:5" x14ac:dyDescent="0.35">
      <c r="A3792">
        <v>2560</v>
      </c>
      <c r="B3792">
        <v>54</v>
      </c>
      <c r="C3792" t="str" cm="1">
        <f t="array" ref="C3792">_xlfn.XLOOKUP(A3792,A3792:A8791,'working_data '!S3802:S8801,NA,0)</f>
        <v>Male</v>
      </c>
      <c r="D3792" cm="1">
        <f t="array" ref="D3792">_xlfn.XLOOKUP(A3792,A3792:A8791,'working_data '!T3802:T8801,NA,0)</f>
        <v>111593.59</v>
      </c>
      <c r="E3792" t="str" cm="1">
        <f t="array" ref="E3792">_xlfn.XLOOKUP(B3792,B3792:B8791,'working_data '!U3802:U8801,NA,0)</f>
        <v>Gold</v>
      </c>
    </row>
    <row r="3793" spans="1:5" x14ac:dyDescent="0.35">
      <c r="A3793">
        <v>8091</v>
      </c>
      <c r="B3793">
        <v>24</v>
      </c>
      <c r="C3793" t="str" cm="1">
        <f t="array" ref="C3793">_xlfn.XLOOKUP(A3793,A3793:A8792,'working_data '!S3803:S8802,NA,0)</f>
        <v>Female</v>
      </c>
      <c r="D3793" cm="1">
        <f t="array" ref="D3793">_xlfn.XLOOKUP(A3793,A3793:A8792,'working_data '!T3803:T8802,NA,0)</f>
        <v>68497.119999999995</v>
      </c>
      <c r="E3793" t="str" cm="1">
        <f t="array" ref="E3793">_xlfn.XLOOKUP(B3793,B3793:B8792,'working_data '!U3803:U8802,NA,0)</f>
        <v>Platinum</v>
      </c>
    </row>
    <row r="3794" spans="1:5" x14ac:dyDescent="0.35">
      <c r="A3794">
        <v>5072</v>
      </c>
      <c r="B3794">
        <v>58</v>
      </c>
      <c r="C3794" t="str" cm="1">
        <f t="array" ref="C3794">_xlfn.XLOOKUP(A3794,A3794:A8793,'working_data '!S3804:S8803,NA,0)</f>
        <v>Male</v>
      </c>
      <c r="D3794" cm="1">
        <f t="array" ref="D3794">_xlfn.XLOOKUP(A3794,A3794:A8793,'working_data '!T3804:T8803,NA,0)</f>
        <v>22763.41</v>
      </c>
      <c r="E3794" t="str" cm="1">
        <f t="array" ref="E3794">_xlfn.XLOOKUP(B3794,B3794:B8793,'working_data '!U3804:U8803,NA,0)</f>
        <v>Platinum</v>
      </c>
    </row>
    <row r="3795" spans="1:5" x14ac:dyDescent="0.35">
      <c r="A3795">
        <v>8895</v>
      </c>
      <c r="B3795">
        <v>20</v>
      </c>
      <c r="C3795" t="str" cm="1">
        <f t="array" ref="C3795">_xlfn.XLOOKUP(A3795,A3795:A8794,'working_data '!S3805:S8804,NA,0)</f>
        <v>Other</v>
      </c>
      <c r="D3795" cm="1">
        <f t="array" ref="D3795">_xlfn.XLOOKUP(A3795,A3795:A8794,'working_data '!T3805:T8804,NA,0)</f>
        <v>79221.039999999994</v>
      </c>
      <c r="E3795" t="str" cm="1">
        <f t="array" ref="E3795">_xlfn.XLOOKUP(B3795,B3795:B8794,'working_data '!U3805:U8804,NA,0)</f>
        <v>Bronze</v>
      </c>
    </row>
    <row r="3796" spans="1:5" x14ac:dyDescent="0.35">
      <c r="A3796">
        <v>6664</v>
      </c>
      <c r="B3796">
        <v>44</v>
      </c>
      <c r="C3796" t="str" cm="1">
        <f t="array" ref="C3796">_xlfn.XLOOKUP(A3796,A3796:A8795,'working_data '!S3806:S8805,NA,0)</f>
        <v>Male</v>
      </c>
      <c r="D3796" cm="1">
        <f t="array" ref="D3796">_xlfn.XLOOKUP(A3796,A3796:A8795,'working_data '!T3806:T8805,NA,0)</f>
        <v>21126.05</v>
      </c>
      <c r="E3796" t="str" cm="1">
        <f t="array" ref="E3796">_xlfn.XLOOKUP(B3796,B3796:B8795,'working_data '!U3806:U8805,NA,0)</f>
        <v>Silver</v>
      </c>
    </row>
    <row r="3797" spans="1:5" x14ac:dyDescent="0.35">
      <c r="A3797">
        <v>7305</v>
      </c>
      <c r="B3797">
        <v>29</v>
      </c>
      <c r="C3797" t="str" cm="1">
        <f t="array" ref="C3797">_xlfn.XLOOKUP(A3797,A3797:A8796,'working_data '!S3807:S8806,NA,0)</f>
        <v>Female</v>
      </c>
      <c r="D3797" cm="1">
        <f t="array" ref="D3797">_xlfn.XLOOKUP(A3797,A3797:A8796,'working_data '!T3807:T8806,NA,0)</f>
        <v>36440.519999999997</v>
      </c>
      <c r="E3797" t="str" cm="1">
        <f t="array" ref="E3797">_xlfn.XLOOKUP(B3797,B3797:B8796,'working_data '!U3807:U8806,NA,0)</f>
        <v>Bronze</v>
      </c>
    </row>
    <row r="3798" spans="1:5" x14ac:dyDescent="0.35">
      <c r="A3798">
        <v>3435</v>
      </c>
      <c r="B3798">
        <v>19</v>
      </c>
      <c r="C3798" t="str" cm="1">
        <f t="array" ref="C3798">_xlfn.XLOOKUP(A3798,A3798:A8797,'working_data '!S3808:S8807,NA,0)</f>
        <v>Male</v>
      </c>
      <c r="D3798" cm="1">
        <f t="array" ref="D3798">_xlfn.XLOOKUP(A3798,A3798:A8797,'working_data '!T3808:T8807,NA,0)</f>
        <v>42586.78</v>
      </c>
      <c r="E3798" t="str" cm="1">
        <f t="array" ref="E3798">_xlfn.XLOOKUP(B3798,B3798:B8797,'working_data '!U3808:U8807,NA,0)</f>
        <v>Bronze</v>
      </c>
    </row>
    <row r="3799" spans="1:5" x14ac:dyDescent="0.35">
      <c r="A3799">
        <v>1894</v>
      </c>
      <c r="B3799">
        <v>35</v>
      </c>
      <c r="C3799" t="str" cm="1">
        <f t="array" ref="C3799">_xlfn.XLOOKUP(A3799,A3799:A8798,'working_data '!S3809:S8808,NA,0)</f>
        <v>Other</v>
      </c>
      <c r="D3799" cm="1">
        <f t="array" ref="D3799">_xlfn.XLOOKUP(A3799,A3799:A8798,'working_data '!T3809:T8808,NA,0)</f>
        <v>80710.289999999994</v>
      </c>
      <c r="E3799" t="str" cm="1">
        <f t="array" ref="E3799">_xlfn.XLOOKUP(B3799,B3799:B8798,'working_data '!U3809:U8808,NA,0)</f>
        <v>Platinum</v>
      </c>
    </row>
    <row r="3800" spans="1:5" x14ac:dyDescent="0.35">
      <c r="A3800">
        <v>1190</v>
      </c>
      <c r="B3800">
        <v>45</v>
      </c>
      <c r="C3800" t="str" cm="1">
        <f t="array" ref="C3800">_xlfn.XLOOKUP(A3800,A3800:A8799,'working_data '!S3810:S8809,NA,0)</f>
        <v>Male</v>
      </c>
      <c r="D3800" cm="1">
        <f t="array" ref="D3800">_xlfn.XLOOKUP(A3800,A3800:A8799,'working_data '!T3810:T8809,NA,0)</f>
        <v>22031.8</v>
      </c>
      <c r="E3800" t="str" cm="1">
        <f t="array" ref="E3800">_xlfn.XLOOKUP(B3800,B3800:B8799,'working_data '!U3810:U8809,NA,0)</f>
        <v>Platinum</v>
      </c>
    </row>
    <row r="3801" spans="1:5" x14ac:dyDescent="0.35">
      <c r="A3801">
        <v>3571</v>
      </c>
      <c r="B3801">
        <v>47</v>
      </c>
      <c r="C3801" t="str" cm="1">
        <f t="array" ref="C3801">_xlfn.XLOOKUP(A3801,A3801:A8800,'working_data '!S3811:S8810,NA,0)</f>
        <v>Male</v>
      </c>
      <c r="D3801" cm="1">
        <f t="array" ref="D3801">_xlfn.XLOOKUP(A3801,A3801:A8800,'working_data '!T3811:T8810,NA,0)</f>
        <v>64570.36</v>
      </c>
      <c r="E3801" t="str" cm="1">
        <f t="array" ref="E3801">_xlfn.XLOOKUP(B3801,B3801:B8800,'working_data '!U3811:U8810,NA,0)</f>
        <v>Platinum</v>
      </c>
    </row>
    <row r="3802" spans="1:5" x14ac:dyDescent="0.35">
      <c r="A3802">
        <v>9283</v>
      </c>
      <c r="B3802">
        <v>53</v>
      </c>
      <c r="C3802" t="str" cm="1">
        <f t="array" ref="C3802">_xlfn.XLOOKUP(A3802,A3802:A8801,'working_data '!S3812:S8811,NA,0)</f>
        <v>Female</v>
      </c>
      <c r="D3802" cm="1">
        <f t="array" ref="D3802">_xlfn.XLOOKUP(A3802,A3802:A8801,'working_data '!T3812:T8811,NA,0)</f>
        <v>119335.5</v>
      </c>
      <c r="E3802" t="str" cm="1">
        <f t="array" ref="E3802">_xlfn.XLOOKUP(B3802,B3802:B8801,'working_data '!U3812:U8811,NA,0)</f>
        <v>Silver</v>
      </c>
    </row>
    <row r="3803" spans="1:5" x14ac:dyDescent="0.35">
      <c r="A3803">
        <v>8688</v>
      </c>
      <c r="B3803">
        <v>44</v>
      </c>
      <c r="C3803" t="str" cm="1">
        <f t="array" ref="C3803">_xlfn.XLOOKUP(A3803,A3803:A8802,'working_data '!S3813:S8812,NA,0)</f>
        <v>Female</v>
      </c>
      <c r="D3803" cm="1">
        <f t="array" ref="D3803">_xlfn.XLOOKUP(A3803,A3803:A8802,'working_data '!T3813:T8812,NA,0)</f>
        <v>35233.85</v>
      </c>
      <c r="E3803" t="str" cm="1">
        <f t="array" ref="E3803">_xlfn.XLOOKUP(B3803,B3803:B8802,'working_data '!U3813:U8812,NA,0)</f>
        <v>Gold</v>
      </c>
    </row>
    <row r="3804" spans="1:5" x14ac:dyDescent="0.35">
      <c r="A3804">
        <v>9123</v>
      </c>
      <c r="B3804">
        <v>30</v>
      </c>
      <c r="C3804" t="str" cm="1">
        <f t="array" ref="C3804">_xlfn.XLOOKUP(A3804,A3804:A8803,'working_data '!S3814:S8813,NA,0)</f>
        <v>Other</v>
      </c>
      <c r="D3804" cm="1">
        <f t="array" ref="D3804">_xlfn.XLOOKUP(A3804,A3804:A8803,'working_data '!T3814:T8813,NA,0)</f>
        <v>69073.59</v>
      </c>
      <c r="E3804" t="str" cm="1">
        <f t="array" ref="E3804">_xlfn.XLOOKUP(B3804,B3804:B8803,'working_data '!U3814:U8813,NA,0)</f>
        <v>Silver</v>
      </c>
    </row>
    <row r="3805" spans="1:5" x14ac:dyDescent="0.35">
      <c r="A3805">
        <v>3709</v>
      </c>
      <c r="B3805">
        <v>20</v>
      </c>
      <c r="C3805" t="str" cm="1">
        <f t="array" ref="C3805">_xlfn.XLOOKUP(A3805,A3805:A8804,'working_data '!S3815:S8814,NA,0)</f>
        <v>Female</v>
      </c>
      <c r="D3805" cm="1">
        <f t="array" ref="D3805">_xlfn.XLOOKUP(A3805,A3805:A8804,'working_data '!T3815:T8814,NA,0)</f>
        <v>116027.3</v>
      </c>
      <c r="E3805" t="str" cm="1">
        <f t="array" ref="E3805">_xlfn.XLOOKUP(B3805,B3805:B8804,'working_data '!U3815:U8814,NA,0)</f>
        <v>Silver</v>
      </c>
    </row>
    <row r="3806" spans="1:5" x14ac:dyDescent="0.35">
      <c r="A3806">
        <v>2226</v>
      </c>
      <c r="B3806">
        <v>67</v>
      </c>
      <c r="C3806" t="str" cm="1">
        <f t="array" ref="C3806">_xlfn.XLOOKUP(A3806,A3806:A8805,'working_data '!S3816:S8815,NA,0)</f>
        <v>Female</v>
      </c>
      <c r="D3806" cm="1">
        <f t="array" ref="D3806">_xlfn.XLOOKUP(A3806,A3806:A8805,'working_data '!T3816:T8815,NA,0)</f>
        <v>32889.620000000003</v>
      </c>
      <c r="E3806" t="str" cm="1">
        <f t="array" ref="E3806">_xlfn.XLOOKUP(B3806,B3806:B8805,'working_data '!U3816:U8815,NA,0)</f>
        <v>Platinum</v>
      </c>
    </row>
    <row r="3807" spans="1:5" x14ac:dyDescent="0.35">
      <c r="A3807">
        <v>9055</v>
      </c>
      <c r="B3807">
        <v>32</v>
      </c>
      <c r="C3807" t="str" cm="1">
        <f t="array" ref="C3807">_xlfn.XLOOKUP(A3807,A3807:A8806,'working_data '!S3817:S8816,NA,0)</f>
        <v>Other</v>
      </c>
      <c r="D3807" cm="1">
        <f t="array" ref="D3807">_xlfn.XLOOKUP(A3807,A3807:A8806,'working_data '!T3817:T8816,NA,0)</f>
        <v>39011.5</v>
      </c>
      <c r="E3807" t="str" cm="1">
        <f t="array" ref="E3807">_xlfn.XLOOKUP(B3807,B3807:B8806,'working_data '!U3817:U8816,NA,0)</f>
        <v>Gold</v>
      </c>
    </row>
    <row r="3808" spans="1:5" x14ac:dyDescent="0.35">
      <c r="A3808">
        <v>6253</v>
      </c>
      <c r="B3808">
        <v>52</v>
      </c>
      <c r="C3808" t="str" cm="1">
        <f t="array" ref="C3808">_xlfn.XLOOKUP(A3808,A3808:A8807,'working_data '!S3818:S8817,NA,0)</f>
        <v>Male</v>
      </c>
      <c r="D3808" cm="1">
        <f t="array" ref="D3808">_xlfn.XLOOKUP(A3808,A3808:A8807,'working_data '!T3818:T8817,NA,0)</f>
        <v>110980.77</v>
      </c>
      <c r="E3808" t="str" cm="1">
        <f t="array" ref="E3808">_xlfn.XLOOKUP(B3808,B3808:B8807,'working_data '!U3818:U8817,NA,0)</f>
        <v>Bronze</v>
      </c>
    </row>
    <row r="3809" spans="1:5" x14ac:dyDescent="0.35">
      <c r="A3809">
        <v>4946</v>
      </c>
      <c r="B3809">
        <v>22</v>
      </c>
      <c r="C3809" t="str" cm="1">
        <f t="array" ref="C3809">_xlfn.XLOOKUP(A3809,A3809:A8808,'working_data '!S3819:S8818,NA,0)</f>
        <v>Female</v>
      </c>
      <c r="D3809" cm="1">
        <f t="array" ref="D3809">_xlfn.XLOOKUP(A3809,A3809:A8808,'working_data '!T3819:T8818,NA,0)</f>
        <v>68943.429999999993</v>
      </c>
      <c r="E3809" t="str" cm="1">
        <f t="array" ref="E3809">_xlfn.XLOOKUP(B3809,B3809:B8808,'working_data '!U3819:U8818,NA,0)</f>
        <v>Gold</v>
      </c>
    </row>
    <row r="3810" spans="1:5" x14ac:dyDescent="0.35">
      <c r="A3810">
        <v>6421</v>
      </c>
      <c r="B3810">
        <v>42</v>
      </c>
      <c r="C3810" t="str" cm="1">
        <f t="array" ref="C3810">_xlfn.XLOOKUP(A3810,A3810:A8809,'working_data '!S3820:S8819,NA,0)</f>
        <v>Female</v>
      </c>
      <c r="D3810" cm="1">
        <f t="array" ref="D3810">_xlfn.XLOOKUP(A3810,A3810:A8809,'working_data '!T3820:T8819,NA,0)</f>
        <v>51563.42</v>
      </c>
      <c r="E3810" t="str" cm="1">
        <f t="array" ref="E3810">_xlfn.XLOOKUP(B3810,B3810:B8809,'working_data '!U3820:U8819,NA,0)</f>
        <v>Gold</v>
      </c>
    </row>
    <row r="3811" spans="1:5" x14ac:dyDescent="0.35">
      <c r="A3811">
        <v>5557</v>
      </c>
      <c r="B3811">
        <v>55</v>
      </c>
      <c r="C3811" t="str" cm="1">
        <f t="array" ref="C3811">_xlfn.XLOOKUP(A3811,A3811:A8810,'working_data '!S3821:S8820,NA,0)</f>
        <v>Other</v>
      </c>
      <c r="D3811" cm="1">
        <f t="array" ref="D3811">_xlfn.XLOOKUP(A3811,A3811:A8810,'working_data '!T3821:T8820,NA,0)</f>
        <v>74036.31</v>
      </c>
      <c r="E3811" t="str" cm="1">
        <f t="array" ref="E3811">_xlfn.XLOOKUP(B3811,B3811:B8810,'working_data '!U3821:U8820,NA,0)</f>
        <v>Bronze</v>
      </c>
    </row>
    <row r="3812" spans="1:5" x14ac:dyDescent="0.35">
      <c r="A3812">
        <v>1824</v>
      </c>
      <c r="B3812">
        <v>22</v>
      </c>
      <c r="C3812" t="str" cm="1">
        <f t="array" ref="C3812">_xlfn.XLOOKUP(A3812,A3812:A8811,'working_data '!S3822:S8821,NA,0)</f>
        <v>Female</v>
      </c>
      <c r="D3812" cm="1">
        <f t="array" ref="D3812">_xlfn.XLOOKUP(A3812,A3812:A8811,'working_data '!T3822:T8821,NA,0)</f>
        <v>91325.68</v>
      </c>
      <c r="E3812" t="str" cm="1">
        <f t="array" ref="E3812">_xlfn.XLOOKUP(B3812,B3812:B8811,'working_data '!U3822:U8821,NA,0)</f>
        <v>Silver</v>
      </c>
    </row>
    <row r="3813" spans="1:5" x14ac:dyDescent="0.35">
      <c r="A3813">
        <v>9305</v>
      </c>
      <c r="B3813">
        <v>54</v>
      </c>
      <c r="C3813" t="str" cm="1">
        <f t="array" ref="C3813">_xlfn.XLOOKUP(A3813,A3813:A8812,'working_data '!S3823:S8822,NA,0)</f>
        <v>Male</v>
      </c>
      <c r="D3813" cm="1">
        <f t="array" ref="D3813">_xlfn.XLOOKUP(A3813,A3813:A8812,'working_data '!T3823:T8822,NA,0)</f>
        <v>29787.47</v>
      </c>
      <c r="E3813" t="str" cm="1">
        <f t="array" ref="E3813">_xlfn.XLOOKUP(B3813,B3813:B8812,'working_data '!U3823:U8822,NA,0)</f>
        <v>Platinum</v>
      </c>
    </row>
    <row r="3814" spans="1:5" x14ac:dyDescent="0.35">
      <c r="A3814">
        <v>4648</v>
      </c>
      <c r="B3814">
        <v>66</v>
      </c>
      <c r="C3814" t="str" cm="1">
        <f t="array" ref="C3814">_xlfn.XLOOKUP(A3814,A3814:A8813,'working_data '!S3824:S8823,NA,0)</f>
        <v>Male</v>
      </c>
      <c r="D3814" cm="1">
        <f t="array" ref="D3814">_xlfn.XLOOKUP(A3814,A3814:A8813,'working_data '!T3824:T8823,NA,0)</f>
        <v>62601.37</v>
      </c>
      <c r="E3814" t="str" cm="1">
        <f t="array" ref="E3814">_xlfn.XLOOKUP(B3814,B3814:B8813,'working_data '!U3824:U8823,NA,0)</f>
        <v>Gold</v>
      </c>
    </row>
    <row r="3815" spans="1:5" x14ac:dyDescent="0.35">
      <c r="A3815">
        <v>7203</v>
      </c>
      <c r="B3815">
        <v>34</v>
      </c>
      <c r="C3815" t="str" cm="1">
        <f t="array" ref="C3815">_xlfn.XLOOKUP(A3815,A3815:A8814,'working_data '!S3825:S8824,NA,0)</f>
        <v>Male</v>
      </c>
      <c r="D3815" cm="1">
        <f t="array" ref="D3815">_xlfn.XLOOKUP(A3815,A3815:A8814,'working_data '!T3825:T8824,NA,0)</f>
        <v>54393.34</v>
      </c>
      <c r="E3815" t="str" cm="1">
        <f t="array" ref="E3815">_xlfn.XLOOKUP(B3815,B3815:B8814,'working_data '!U3825:U8824,NA,0)</f>
        <v>Platinum</v>
      </c>
    </row>
    <row r="3816" spans="1:5" x14ac:dyDescent="0.35">
      <c r="A3816">
        <v>7607</v>
      </c>
      <c r="B3816">
        <v>52</v>
      </c>
      <c r="C3816" t="str" cm="1">
        <f t="array" ref="C3816">_xlfn.XLOOKUP(A3816,A3816:A8815,'working_data '!S3826:S8825,NA,0)</f>
        <v>Female</v>
      </c>
      <c r="D3816" cm="1">
        <f t="array" ref="D3816">_xlfn.XLOOKUP(A3816,A3816:A8815,'working_data '!T3826:T8825,NA,0)</f>
        <v>59055.11</v>
      </c>
      <c r="E3816" t="str" cm="1">
        <f t="array" ref="E3816">_xlfn.XLOOKUP(B3816,B3816:B8815,'working_data '!U3826:U8825,NA,0)</f>
        <v>Bronze</v>
      </c>
    </row>
    <row r="3817" spans="1:5" x14ac:dyDescent="0.35">
      <c r="A3817">
        <v>4850</v>
      </c>
      <c r="B3817">
        <v>43</v>
      </c>
      <c r="C3817" t="str" cm="1">
        <f t="array" ref="C3817">_xlfn.XLOOKUP(A3817,A3817:A8816,'working_data '!S3827:S8826,NA,0)</f>
        <v>Other</v>
      </c>
      <c r="D3817" cm="1">
        <f t="array" ref="D3817">_xlfn.XLOOKUP(A3817,A3817:A8816,'working_data '!T3827:T8826,NA,0)</f>
        <v>94452.79</v>
      </c>
      <c r="E3817" t="str" cm="1">
        <f t="array" ref="E3817">_xlfn.XLOOKUP(B3817,B3817:B8816,'working_data '!U3827:U8826,NA,0)</f>
        <v>Silver</v>
      </c>
    </row>
    <row r="3818" spans="1:5" x14ac:dyDescent="0.35">
      <c r="A3818">
        <v>2291</v>
      </c>
      <c r="B3818">
        <v>48</v>
      </c>
      <c r="C3818" t="str" cm="1">
        <f t="array" ref="C3818">_xlfn.XLOOKUP(A3818,A3818:A8817,'working_data '!S3828:S8827,NA,0)</f>
        <v>Male</v>
      </c>
      <c r="D3818" cm="1">
        <f t="array" ref="D3818">_xlfn.XLOOKUP(A3818,A3818:A8817,'working_data '!T3828:T8827,NA,0)</f>
        <v>103944.19</v>
      </c>
      <c r="E3818" t="str" cm="1">
        <f t="array" ref="E3818">_xlfn.XLOOKUP(B3818,B3818:B8817,'working_data '!U3828:U8827,NA,0)</f>
        <v>Platinum</v>
      </c>
    </row>
    <row r="3819" spans="1:5" x14ac:dyDescent="0.35">
      <c r="A3819">
        <v>8521</v>
      </c>
      <c r="B3819">
        <v>20</v>
      </c>
      <c r="C3819" t="str" cm="1">
        <f t="array" ref="C3819">_xlfn.XLOOKUP(A3819,A3819:A8818,'working_data '!S3829:S8828,NA,0)</f>
        <v>Female</v>
      </c>
      <c r="D3819" cm="1">
        <f t="array" ref="D3819">_xlfn.XLOOKUP(A3819,A3819:A8818,'working_data '!T3829:T8828,NA,0)</f>
        <v>104637.6</v>
      </c>
      <c r="E3819" t="str" cm="1">
        <f t="array" ref="E3819">_xlfn.XLOOKUP(B3819,B3819:B8818,'working_data '!U3829:U8828,NA,0)</f>
        <v>Silver</v>
      </c>
    </row>
    <row r="3820" spans="1:5" x14ac:dyDescent="0.35">
      <c r="A3820">
        <v>8277</v>
      </c>
      <c r="B3820">
        <v>47</v>
      </c>
      <c r="C3820" t="str" cm="1">
        <f t="array" ref="C3820">_xlfn.XLOOKUP(A3820,A3820:A8819,'working_data '!S3830:S8829,NA,0)</f>
        <v>Female</v>
      </c>
      <c r="D3820" cm="1">
        <f t="array" ref="D3820">_xlfn.XLOOKUP(A3820,A3820:A8819,'working_data '!T3830:T8829,NA,0)</f>
        <v>64622.71</v>
      </c>
      <c r="E3820" t="str" cm="1">
        <f t="array" ref="E3820">_xlfn.XLOOKUP(B3820,B3820:B8819,'working_data '!U3830:U8829,NA,0)</f>
        <v>Bronze</v>
      </c>
    </row>
    <row r="3821" spans="1:5" x14ac:dyDescent="0.35">
      <c r="A3821">
        <v>8341</v>
      </c>
      <c r="B3821">
        <v>59</v>
      </c>
      <c r="C3821" t="str" cm="1">
        <f t="array" ref="C3821">_xlfn.XLOOKUP(A3821,A3821:A8820,'working_data '!S3831:S8830,NA,0)</f>
        <v>Other</v>
      </c>
      <c r="D3821" cm="1">
        <f t="array" ref="D3821">_xlfn.XLOOKUP(A3821,A3821:A8820,'working_data '!T3831:T8830,NA,0)</f>
        <v>26464.33</v>
      </c>
      <c r="E3821" t="str" cm="1">
        <f t="array" ref="E3821">_xlfn.XLOOKUP(B3821,B3821:B8820,'working_data '!U3831:U8830,NA,0)</f>
        <v>Silver</v>
      </c>
    </row>
    <row r="3822" spans="1:5" x14ac:dyDescent="0.35">
      <c r="A3822">
        <v>2442</v>
      </c>
      <c r="B3822">
        <v>42</v>
      </c>
      <c r="C3822" t="str" cm="1">
        <f t="array" ref="C3822">_xlfn.XLOOKUP(A3822,A3822:A8821,'working_data '!S3832:S8831,NA,0)</f>
        <v>Other</v>
      </c>
      <c r="D3822" cm="1">
        <f t="array" ref="D3822">_xlfn.XLOOKUP(A3822,A3822:A8821,'working_data '!T3832:T8831,NA,0)</f>
        <v>56831.5</v>
      </c>
      <c r="E3822" t="str" cm="1">
        <f t="array" ref="E3822">_xlfn.XLOOKUP(B3822,B3822:B8821,'working_data '!U3832:U8831,NA,0)</f>
        <v>Gold</v>
      </c>
    </row>
    <row r="3823" spans="1:5" x14ac:dyDescent="0.35">
      <c r="A3823">
        <v>9166</v>
      </c>
      <c r="B3823">
        <v>62</v>
      </c>
      <c r="C3823" t="str" cm="1">
        <f t="array" ref="C3823">_xlfn.XLOOKUP(A3823,A3823:A8822,'working_data '!S3833:S8832,NA,0)</f>
        <v>Female</v>
      </c>
      <c r="D3823" cm="1">
        <f t="array" ref="D3823">_xlfn.XLOOKUP(A3823,A3823:A8822,'working_data '!T3833:T8832,NA,0)</f>
        <v>31901.13</v>
      </c>
      <c r="E3823" t="str" cm="1">
        <f t="array" ref="E3823">_xlfn.XLOOKUP(B3823,B3823:B8822,'working_data '!U3833:U8832,NA,0)</f>
        <v>Silver</v>
      </c>
    </row>
    <row r="3824" spans="1:5" x14ac:dyDescent="0.35">
      <c r="A3824">
        <v>8324</v>
      </c>
      <c r="B3824">
        <v>57</v>
      </c>
      <c r="C3824" t="str" cm="1">
        <f t="array" ref="C3824">_xlfn.XLOOKUP(A3824,A3824:A8823,'working_data '!S3834:S8833,NA,0)</f>
        <v>Female</v>
      </c>
      <c r="D3824" cm="1">
        <f t="array" ref="D3824">_xlfn.XLOOKUP(A3824,A3824:A8823,'working_data '!T3834:T8833,NA,0)</f>
        <v>86978.36</v>
      </c>
      <c r="E3824" t="str" cm="1">
        <f t="array" ref="E3824">_xlfn.XLOOKUP(B3824,B3824:B8823,'working_data '!U3834:U8833,NA,0)</f>
        <v>Gold</v>
      </c>
    </row>
    <row r="3825" spans="1:5" x14ac:dyDescent="0.35">
      <c r="A3825">
        <v>6178</v>
      </c>
      <c r="B3825">
        <v>52</v>
      </c>
      <c r="C3825" t="str" cm="1">
        <f t="array" ref="C3825">_xlfn.XLOOKUP(A3825,A3825:A8824,'working_data '!S3835:S8834,NA,0)</f>
        <v>Female</v>
      </c>
      <c r="D3825" cm="1">
        <f t="array" ref="D3825">_xlfn.XLOOKUP(A3825,A3825:A8824,'working_data '!T3835:T8834,NA,0)</f>
        <v>119193.15</v>
      </c>
      <c r="E3825" t="str" cm="1">
        <f t="array" ref="E3825">_xlfn.XLOOKUP(B3825,B3825:B8824,'working_data '!U3835:U8834,NA,0)</f>
        <v>Bronze</v>
      </c>
    </row>
    <row r="3826" spans="1:5" x14ac:dyDescent="0.35">
      <c r="A3826">
        <v>2944</v>
      </c>
      <c r="B3826">
        <v>65</v>
      </c>
      <c r="C3826" t="str" cm="1">
        <f t="array" ref="C3826">_xlfn.XLOOKUP(A3826,A3826:A8825,'working_data '!S3836:S8835,NA,0)</f>
        <v>Female</v>
      </c>
      <c r="D3826" cm="1">
        <f t="array" ref="D3826">_xlfn.XLOOKUP(A3826,A3826:A8825,'working_data '!T3836:T8835,NA,0)</f>
        <v>64155.81</v>
      </c>
      <c r="E3826" t="str" cm="1">
        <f t="array" ref="E3826">_xlfn.XLOOKUP(B3826,B3826:B8825,'working_data '!U3836:U8835,NA,0)</f>
        <v>Silver</v>
      </c>
    </row>
    <row r="3827" spans="1:5" x14ac:dyDescent="0.35">
      <c r="A3827">
        <v>9148</v>
      </c>
      <c r="B3827">
        <v>44</v>
      </c>
      <c r="C3827" t="str" cm="1">
        <f t="array" ref="C3827">_xlfn.XLOOKUP(A3827,A3827:A8826,'working_data '!S3837:S8836,NA,0)</f>
        <v>Other</v>
      </c>
      <c r="D3827" cm="1">
        <f t="array" ref="D3827">_xlfn.XLOOKUP(A3827,A3827:A8826,'working_data '!T3837:T8836,NA,0)</f>
        <v>103437.99</v>
      </c>
      <c r="E3827" t="str" cm="1">
        <f t="array" ref="E3827">_xlfn.XLOOKUP(B3827,B3827:B8826,'working_data '!U3837:U8836,NA,0)</f>
        <v>Bronze</v>
      </c>
    </row>
    <row r="3828" spans="1:5" x14ac:dyDescent="0.35">
      <c r="A3828">
        <v>1291</v>
      </c>
      <c r="B3828">
        <v>70</v>
      </c>
      <c r="C3828" t="str" cm="1">
        <f t="array" ref="C3828">_xlfn.XLOOKUP(A3828,A3828:A8827,'working_data '!S3838:S8837,NA,0)</f>
        <v>Male</v>
      </c>
      <c r="D3828" cm="1">
        <f t="array" ref="D3828">_xlfn.XLOOKUP(A3828,A3828:A8827,'working_data '!T3838:T8837,NA,0)</f>
        <v>58383.51</v>
      </c>
      <c r="E3828" t="str" cm="1">
        <f t="array" ref="E3828">_xlfn.XLOOKUP(B3828,B3828:B8827,'working_data '!U3838:U8837,NA,0)</f>
        <v>Platinum</v>
      </c>
    </row>
    <row r="3829" spans="1:5" x14ac:dyDescent="0.35">
      <c r="A3829">
        <v>2681</v>
      </c>
      <c r="B3829">
        <v>34</v>
      </c>
      <c r="C3829" t="str" cm="1">
        <f t="array" ref="C3829">_xlfn.XLOOKUP(A3829,A3829:A8828,'working_data '!S3839:S8838,NA,0)</f>
        <v>Male</v>
      </c>
      <c r="D3829" cm="1">
        <f t="array" ref="D3829">_xlfn.XLOOKUP(A3829,A3829:A8828,'working_data '!T3839:T8838,NA,0)</f>
        <v>31630.12</v>
      </c>
      <c r="E3829" t="str" cm="1">
        <f t="array" ref="E3829">_xlfn.XLOOKUP(B3829,B3829:B8828,'working_data '!U3839:U8838,NA,0)</f>
        <v>Gold</v>
      </c>
    </row>
    <row r="3830" spans="1:5" x14ac:dyDescent="0.35">
      <c r="A3830">
        <v>7609</v>
      </c>
      <c r="B3830">
        <v>35</v>
      </c>
      <c r="C3830" t="str" cm="1">
        <f t="array" ref="C3830">_xlfn.XLOOKUP(A3830,A3830:A8829,'working_data '!S3840:S8839,NA,0)</f>
        <v>Female</v>
      </c>
      <c r="D3830" cm="1">
        <f t="array" ref="D3830">_xlfn.XLOOKUP(A3830,A3830:A8829,'working_data '!T3840:T8839,NA,0)</f>
        <v>51589.34</v>
      </c>
      <c r="E3830" t="str" cm="1">
        <f t="array" ref="E3830">_xlfn.XLOOKUP(B3830,B3830:B8829,'working_data '!U3840:U8839,NA,0)</f>
        <v>Gold</v>
      </c>
    </row>
    <row r="3831" spans="1:5" x14ac:dyDescent="0.35">
      <c r="A3831">
        <v>7755</v>
      </c>
      <c r="B3831">
        <v>70</v>
      </c>
      <c r="C3831" t="str" cm="1">
        <f t="array" ref="C3831">_xlfn.XLOOKUP(A3831,A3831:A8830,'working_data '!S3841:S8840,NA,0)</f>
        <v>Female</v>
      </c>
      <c r="D3831" cm="1">
        <f t="array" ref="D3831">_xlfn.XLOOKUP(A3831,A3831:A8830,'working_data '!T3841:T8840,NA,0)</f>
        <v>117123.34</v>
      </c>
      <c r="E3831" t="str" cm="1">
        <f t="array" ref="E3831">_xlfn.XLOOKUP(B3831,B3831:B8830,'working_data '!U3841:U8840,NA,0)</f>
        <v>Gold</v>
      </c>
    </row>
    <row r="3832" spans="1:5" x14ac:dyDescent="0.35">
      <c r="A3832">
        <v>1587</v>
      </c>
      <c r="B3832">
        <v>35</v>
      </c>
      <c r="C3832" t="str" cm="1">
        <f t="array" ref="C3832">_xlfn.XLOOKUP(A3832,A3832:A8831,'working_data '!S3842:S8841,NA,0)</f>
        <v>Female</v>
      </c>
      <c r="D3832" cm="1">
        <f t="array" ref="D3832">_xlfn.XLOOKUP(A3832,A3832:A8831,'working_data '!T3842:T8841,NA,0)</f>
        <v>72361.100000000006</v>
      </c>
      <c r="E3832" t="str" cm="1">
        <f t="array" ref="E3832">_xlfn.XLOOKUP(B3832,B3832:B8831,'working_data '!U3842:U8841,NA,0)</f>
        <v>Platinum</v>
      </c>
    </row>
    <row r="3833" spans="1:5" x14ac:dyDescent="0.35">
      <c r="A3833">
        <v>9996</v>
      </c>
      <c r="B3833">
        <v>55</v>
      </c>
      <c r="C3833" t="str" cm="1">
        <f t="array" ref="C3833">_xlfn.XLOOKUP(A3833,A3833:A8832,'working_data '!S3843:S8842,NA,0)</f>
        <v>Other</v>
      </c>
      <c r="D3833" cm="1">
        <f t="array" ref="D3833">_xlfn.XLOOKUP(A3833,A3833:A8832,'working_data '!T3843:T8842,NA,0)</f>
        <v>79391.95</v>
      </c>
      <c r="E3833" t="str" cm="1">
        <f t="array" ref="E3833">_xlfn.XLOOKUP(B3833,B3833:B8832,'working_data '!U3843:U8842,NA,0)</f>
        <v>Platinum</v>
      </c>
    </row>
    <row r="3834" spans="1:5" x14ac:dyDescent="0.35">
      <c r="A3834">
        <v>1002</v>
      </c>
      <c r="B3834">
        <v>22</v>
      </c>
      <c r="C3834" t="str" cm="1">
        <f t="array" ref="C3834">_xlfn.XLOOKUP(A3834,A3834:A8833,'working_data '!S3844:S8843,NA,0)</f>
        <v>Other</v>
      </c>
      <c r="D3834" cm="1">
        <f t="array" ref="D3834">_xlfn.XLOOKUP(A3834,A3834:A8833,'working_data '!T3844:T8843,NA,0)</f>
        <v>60155.519999999997</v>
      </c>
      <c r="E3834" t="str" cm="1">
        <f t="array" ref="E3834">_xlfn.XLOOKUP(B3834,B3834:B8833,'working_data '!U3844:U8843,NA,0)</f>
        <v>Bronze</v>
      </c>
    </row>
    <row r="3835" spans="1:5" x14ac:dyDescent="0.35">
      <c r="A3835">
        <v>2489</v>
      </c>
      <c r="B3835">
        <v>25</v>
      </c>
      <c r="C3835" t="str" cm="1">
        <f t="array" ref="C3835">_xlfn.XLOOKUP(A3835,A3835:A8834,'working_data '!S3845:S8844,NA,0)</f>
        <v>Male</v>
      </c>
      <c r="D3835" cm="1">
        <f t="array" ref="D3835">_xlfn.XLOOKUP(A3835,A3835:A8834,'working_data '!T3845:T8844,NA,0)</f>
        <v>85069.24</v>
      </c>
      <c r="E3835" t="str" cm="1">
        <f t="array" ref="E3835">_xlfn.XLOOKUP(B3835,B3835:B8834,'working_data '!U3845:U8844,NA,0)</f>
        <v>Bronze</v>
      </c>
    </row>
    <row r="3836" spans="1:5" x14ac:dyDescent="0.35">
      <c r="A3836">
        <v>5990</v>
      </c>
      <c r="B3836">
        <v>52</v>
      </c>
      <c r="C3836" t="str" cm="1">
        <f t="array" ref="C3836">_xlfn.XLOOKUP(A3836,A3836:A8835,'working_data '!S3846:S8845,NA,0)</f>
        <v>Female</v>
      </c>
      <c r="D3836" cm="1">
        <f t="array" ref="D3836">_xlfn.XLOOKUP(A3836,A3836:A8835,'working_data '!T3846:T8845,NA,0)</f>
        <v>110264.84</v>
      </c>
      <c r="E3836" t="str" cm="1">
        <f t="array" ref="E3836">_xlfn.XLOOKUP(B3836,B3836:B8835,'working_data '!U3846:U8845,NA,0)</f>
        <v>Gold</v>
      </c>
    </row>
    <row r="3837" spans="1:5" x14ac:dyDescent="0.35">
      <c r="A3837">
        <v>9328</v>
      </c>
      <c r="B3837">
        <v>40</v>
      </c>
      <c r="C3837" t="str" cm="1">
        <f t="array" ref="C3837">_xlfn.XLOOKUP(A3837,A3837:A8836,'working_data '!S3847:S8846,NA,0)</f>
        <v>Male</v>
      </c>
      <c r="D3837" cm="1">
        <f t="array" ref="D3837">_xlfn.XLOOKUP(A3837,A3837:A8836,'working_data '!T3847:T8846,NA,0)</f>
        <v>71144.41</v>
      </c>
      <c r="E3837" t="str" cm="1">
        <f t="array" ref="E3837">_xlfn.XLOOKUP(B3837,B3837:B8836,'working_data '!U3847:U8846,NA,0)</f>
        <v>Platinum</v>
      </c>
    </row>
    <row r="3838" spans="1:5" x14ac:dyDescent="0.35">
      <c r="A3838">
        <v>4389</v>
      </c>
      <c r="B3838">
        <v>23</v>
      </c>
      <c r="C3838" t="str" cm="1">
        <f t="array" ref="C3838">_xlfn.XLOOKUP(A3838,A3838:A8837,'working_data '!S3848:S8847,NA,0)</f>
        <v>Other</v>
      </c>
      <c r="D3838" cm="1">
        <f t="array" ref="D3838">_xlfn.XLOOKUP(A3838,A3838:A8837,'working_data '!T3848:T8847,NA,0)</f>
        <v>59442.96</v>
      </c>
      <c r="E3838" t="str" cm="1">
        <f t="array" ref="E3838">_xlfn.XLOOKUP(B3838,B3838:B8837,'working_data '!U3848:U8847,NA,0)</f>
        <v>Gold</v>
      </c>
    </row>
    <row r="3839" spans="1:5" x14ac:dyDescent="0.35">
      <c r="A3839">
        <v>8474</v>
      </c>
      <c r="B3839">
        <v>20</v>
      </c>
      <c r="C3839" t="str" cm="1">
        <f t="array" ref="C3839">_xlfn.XLOOKUP(A3839,A3839:A8838,'working_data '!S3849:S8848,NA,0)</f>
        <v>Female</v>
      </c>
      <c r="D3839" cm="1">
        <f t="array" ref="D3839">_xlfn.XLOOKUP(A3839,A3839:A8838,'working_data '!T3849:T8848,NA,0)</f>
        <v>98087.6</v>
      </c>
      <c r="E3839" t="str" cm="1">
        <f t="array" ref="E3839">_xlfn.XLOOKUP(B3839,B3839:B8838,'working_data '!U3849:U8848,NA,0)</f>
        <v>Platinum</v>
      </c>
    </row>
    <row r="3840" spans="1:5" x14ac:dyDescent="0.35">
      <c r="A3840">
        <v>6584</v>
      </c>
      <c r="B3840">
        <v>24</v>
      </c>
      <c r="C3840" t="str" cm="1">
        <f t="array" ref="C3840">_xlfn.XLOOKUP(A3840,A3840:A8839,'working_data '!S3850:S8849,NA,0)</f>
        <v>Female</v>
      </c>
      <c r="D3840" cm="1">
        <f t="array" ref="D3840">_xlfn.XLOOKUP(A3840,A3840:A8839,'working_data '!T3850:T8849,NA,0)</f>
        <v>29342.560000000001</v>
      </c>
      <c r="E3840" t="str" cm="1">
        <f t="array" ref="E3840">_xlfn.XLOOKUP(B3840,B3840:B8839,'working_data '!U3850:U8849,NA,0)</f>
        <v>Bronze</v>
      </c>
    </row>
    <row r="3841" spans="1:5" x14ac:dyDescent="0.35">
      <c r="A3841">
        <v>6953</v>
      </c>
      <c r="B3841">
        <v>39</v>
      </c>
      <c r="C3841" t="str" cm="1">
        <f t="array" ref="C3841">_xlfn.XLOOKUP(A3841,A3841:A8840,'working_data '!S3851:S8850,NA,0)</f>
        <v>Other</v>
      </c>
      <c r="D3841" cm="1">
        <f t="array" ref="D3841">_xlfn.XLOOKUP(A3841,A3841:A8840,'working_data '!T3851:T8850,NA,0)</f>
        <v>94713.16</v>
      </c>
      <c r="E3841" t="str" cm="1">
        <f t="array" ref="E3841">_xlfn.XLOOKUP(B3841,B3841:B8840,'working_data '!U3851:U8850,NA,0)</f>
        <v>Bronze</v>
      </c>
    </row>
    <row r="3842" spans="1:5" x14ac:dyDescent="0.35">
      <c r="A3842">
        <v>1889</v>
      </c>
      <c r="B3842">
        <v>34</v>
      </c>
      <c r="C3842" t="str" cm="1">
        <f t="array" ref="C3842">_xlfn.XLOOKUP(A3842,A3842:A8841,'working_data '!S3852:S8851,NA,0)</f>
        <v>Male</v>
      </c>
      <c r="D3842" cm="1">
        <f t="array" ref="D3842">_xlfn.XLOOKUP(A3842,A3842:A8841,'working_data '!T3852:T8851,NA,0)</f>
        <v>26549.08</v>
      </c>
      <c r="E3842" t="str" cm="1">
        <f t="array" ref="E3842">_xlfn.XLOOKUP(B3842,B3842:B8841,'working_data '!U3852:U8851,NA,0)</f>
        <v>Silver</v>
      </c>
    </row>
    <row r="3843" spans="1:5" x14ac:dyDescent="0.35">
      <c r="A3843">
        <v>4652</v>
      </c>
      <c r="B3843">
        <v>60</v>
      </c>
      <c r="C3843" t="str" cm="1">
        <f t="array" ref="C3843">_xlfn.XLOOKUP(A3843,A3843:A8842,'working_data '!S3853:S8852,NA,0)</f>
        <v>Female</v>
      </c>
      <c r="D3843" cm="1">
        <f t="array" ref="D3843">_xlfn.XLOOKUP(A3843,A3843:A8842,'working_data '!T3853:T8852,NA,0)</f>
        <v>36473.85</v>
      </c>
      <c r="E3843" t="str" cm="1">
        <f t="array" ref="E3843">_xlfn.XLOOKUP(B3843,B3843:B8842,'working_data '!U3853:U8852,NA,0)</f>
        <v>Bronze</v>
      </c>
    </row>
    <row r="3844" spans="1:5" x14ac:dyDescent="0.35">
      <c r="A3844">
        <v>8445</v>
      </c>
      <c r="B3844">
        <v>28</v>
      </c>
      <c r="C3844" t="str" cm="1">
        <f t="array" ref="C3844">_xlfn.XLOOKUP(A3844,A3844:A8843,'working_data '!S3854:S8853,NA,0)</f>
        <v>Female</v>
      </c>
      <c r="D3844" cm="1">
        <f t="array" ref="D3844">_xlfn.XLOOKUP(A3844,A3844:A8843,'working_data '!T3854:T8853,NA,0)</f>
        <v>43051.08</v>
      </c>
      <c r="E3844" t="str" cm="1">
        <f t="array" ref="E3844">_xlfn.XLOOKUP(B3844,B3844:B8843,'working_data '!U3854:U8853,NA,0)</f>
        <v>Platinum</v>
      </c>
    </row>
    <row r="3845" spans="1:5" x14ac:dyDescent="0.35">
      <c r="A3845">
        <v>6439</v>
      </c>
      <c r="B3845">
        <v>46</v>
      </c>
      <c r="C3845" t="str" cm="1">
        <f t="array" ref="C3845">_xlfn.XLOOKUP(A3845,A3845:A8844,'working_data '!S3855:S8854,NA,0)</f>
        <v>Other</v>
      </c>
      <c r="D3845" cm="1">
        <f t="array" ref="D3845">_xlfn.XLOOKUP(A3845,A3845:A8844,'working_data '!T3855:T8854,NA,0)</f>
        <v>91492.19</v>
      </c>
      <c r="E3845" t="str" cm="1">
        <f t="array" ref="E3845">_xlfn.XLOOKUP(B3845,B3845:B8844,'working_data '!U3855:U8854,NA,0)</f>
        <v>Bronze</v>
      </c>
    </row>
    <row r="3846" spans="1:5" x14ac:dyDescent="0.35">
      <c r="A3846">
        <v>8751</v>
      </c>
      <c r="B3846">
        <v>67</v>
      </c>
      <c r="C3846" t="str" cm="1">
        <f t="array" ref="C3846">_xlfn.XLOOKUP(A3846,A3846:A8845,'working_data '!S3856:S8855,NA,0)</f>
        <v>Female</v>
      </c>
      <c r="D3846" cm="1">
        <f t="array" ref="D3846">_xlfn.XLOOKUP(A3846,A3846:A8845,'working_data '!T3856:T8855,NA,0)</f>
        <v>97285.43</v>
      </c>
      <c r="E3846" t="str" cm="1">
        <f t="array" ref="E3846">_xlfn.XLOOKUP(B3846,B3846:B8845,'working_data '!U3856:U8855,NA,0)</f>
        <v>Silver</v>
      </c>
    </row>
    <row r="3847" spans="1:5" x14ac:dyDescent="0.35">
      <c r="A3847">
        <v>6952</v>
      </c>
      <c r="B3847">
        <v>29</v>
      </c>
      <c r="C3847" t="str" cm="1">
        <f t="array" ref="C3847">_xlfn.XLOOKUP(A3847,A3847:A8846,'working_data '!S3857:S8856,NA,0)</f>
        <v>Female</v>
      </c>
      <c r="D3847" cm="1">
        <f t="array" ref="D3847">_xlfn.XLOOKUP(A3847,A3847:A8846,'working_data '!T3857:T8856,NA,0)</f>
        <v>114075.63</v>
      </c>
      <c r="E3847" t="str" cm="1">
        <f t="array" ref="E3847">_xlfn.XLOOKUP(B3847,B3847:B8846,'working_data '!U3857:U8856,NA,0)</f>
        <v>Gold</v>
      </c>
    </row>
    <row r="3848" spans="1:5" x14ac:dyDescent="0.35">
      <c r="A3848">
        <v>8414</v>
      </c>
      <c r="B3848">
        <v>38</v>
      </c>
      <c r="C3848" t="str" cm="1">
        <f t="array" ref="C3848">_xlfn.XLOOKUP(A3848,A3848:A8847,'working_data '!S3858:S8857,NA,0)</f>
        <v>Female</v>
      </c>
      <c r="D3848" cm="1">
        <f t="array" ref="D3848">_xlfn.XLOOKUP(A3848,A3848:A8847,'working_data '!T3858:T8857,NA,0)</f>
        <v>88426.93</v>
      </c>
      <c r="E3848" t="str" cm="1">
        <f t="array" ref="E3848">_xlfn.XLOOKUP(B3848,B3848:B8847,'working_data '!U3858:U8857,NA,0)</f>
        <v>Bronze</v>
      </c>
    </row>
    <row r="3849" spans="1:5" x14ac:dyDescent="0.35">
      <c r="A3849">
        <v>2868</v>
      </c>
      <c r="B3849">
        <v>39</v>
      </c>
      <c r="C3849" t="str" cm="1">
        <f t="array" ref="C3849">_xlfn.XLOOKUP(A3849,A3849:A8848,'working_data '!S3859:S8858,NA,0)</f>
        <v>Male</v>
      </c>
      <c r="D3849" cm="1">
        <f t="array" ref="D3849">_xlfn.XLOOKUP(A3849,A3849:A8848,'working_data '!T3859:T8858,NA,0)</f>
        <v>23666.38</v>
      </c>
      <c r="E3849" t="str" cm="1">
        <f t="array" ref="E3849">_xlfn.XLOOKUP(B3849,B3849:B8848,'working_data '!U3859:U8858,NA,0)</f>
        <v>Bronze</v>
      </c>
    </row>
    <row r="3850" spans="1:5" x14ac:dyDescent="0.35">
      <c r="A3850">
        <v>2596</v>
      </c>
      <c r="B3850">
        <v>47</v>
      </c>
      <c r="C3850" t="str" cm="1">
        <f t="array" ref="C3850">_xlfn.XLOOKUP(A3850,A3850:A8849,'working_data '!S3860:S8859,NA,0)</f>
        <v>Other</v>
      </c>
      <c r="D3850" cm="1">
        <f t="array" ref="D3850">_xlfn.XLOOKUP(A3850,A3850:A8849,'working_data '!T3860:T8859,NA,0)</f>
        <v>33060.33</v>
      </c>
      <c r="E3850" t="str" cm="1">
        <f t="array" ref="E3850">_xlfn.XLOOKUP(B3850,B3850:B8849,'working_data '!U3860:U8859,NA,0)</f>
        <v>Platinum</v>
      </c>
    </row>
    <row r="3851" spans="1:5" x14ac:dyDescent="0.35">
      <c r="A3851">
        <v>4633</v>
      </c>
      <c r="B3851">
        <v>32</v>
      </c>
      <c r="C3851" t="str" cm="1">
        <f t="array" ref="C3851">_xlfn.XLOOKUP(A3851,A3851:A8850,'working_data '!S3861:S8860,NA,0)</f>
        <v>Male</v>
      </c>
      <c r="D3851" cm="1">
        <f t="array" ref="D3851">_xlfn.XLOOKUP(A3851,A3851:A8850,'working_data '!T3861:T8860,NA,0)</f>
        <v>84112.28</v>
      </c>
      <c r="E3851" t="str" cm="1">
        <f t="array" ref="E3851">_xlfn.XLOOKUP(B3851,B3851:B8850,'working_data '!U3861:U8860,NA,0)</f>
        <v>Silver</v>
      </c>
    </row>
    <row r="3852" spans="1:5" x14ac:dyDescent="0.35">
      <c r="A3852">
        <v>1035</v>
      </c>
      <c r="B3852">
        <v>18</v>
      </c>
      <c r="C3852" t="str" cm="1">
        <f t="array" ref="C3852">_xlfn.XLOOKUP(A3852,A3852:A8851,'working_data '!S3862:S8861,NA,0)</f>
        <v>Female</v>
      </c>
      <c r="D3852" cm="1">
        <f t="array" ref="D3852">_xlfn.XLOOKUP(A3852,A3852:A8851,'working_data '!T3862:T8861,NA,0)</f>
        <v>102104.83</v>
      </c>
      <c r="E3852" t="str" cm="1">
        <f t="array" ref="E3852">_xlfn.XLOOKUP(B3852,B3852:B8851,'working_data '!U3862:U8861,NA,0)</f>
        <v>Platinum</v>
      </c>
    </row>
    <row r="3853" spans="1:5" x14ac:dyDescent="0.35">
      <c r="A3853">
        <v>6592</v>
      </c>
      <c r="B3853">
        <v>65</v>
      </c>
      <c r="C3853" t="str" cm="1">
        <f t="array" ref="C3853">_xlfn.XLOOKUP(A3853,A3853:A8852,'working_data '!S3863:S8862,NA,0)</f>
        <v>Other</v>
      </c>
      <c r="D3853" cm="1">
        <f t="array" ref="D3853">_xlfn.XLOOKUP(A3853,A3853:A8852,'working_data '!T3863:T8862,NA,0)</f>
        <v>86815.01</v>
      </c>
      <c r="E3853" t="str" cm="1">
        <f t="array" ref="E3853">_xlfn.XLOOKUP(B3853,B3853:B8852,'working_data '!U3863:U8862,NA,0)</f>
        <v>Bronze</v>
      </c>
    </row>
    <row r="3854" spans="1:5" x14ac:dyDescent="0.35">
      <c r="A3854">
        <v>6818</v>
      </c>
      <c r="B3854">
        <v>24</v>
      </c>
      <c r="C3854" t="str" cm="1">
        <f t="array" ref="C3854">_xlfn.XLOOKUP(A3854,A3854:A8853,'working_data '!S3864:S8863,NA,0)</f>
        <v>Male</v>
      </c>
      <c r="D3854" cm="1">
        <f t="array" ref="D3854">_xlfn.XLOOKUP(A3854,A3854:A8853,'working_data '!T3864:T8863,NA,0)</f>
        <v>108690.86</v>
      </c>
      <c r="E3854" t="str" cm="1">
        <f t="array" ref="E3854">_xlfn.XLOOKUP(B3854,B3854:B8853,'working_data '!U3864:U8863,NA,0)</f>
        <v>Bronze</v>
      </c>
    </row>
    <row r="3855" spans="1:5" x14ac:dyDescent="0.35">
      <c r="A3855">
        <v>5783</v>
      </c>
      <c r="B3855">
        <v>50</v>
      </c>
      <c r="C3855" t="str" cm="1">
        <f t="array" ref="C3855">_xlfn.XLOOKUP(A3855,A3855:A8854,'working_data '!S3865:S8864,NA,0)</f>
        <v>Other</v>
      </c>
      <c r="D3855" cm="1">
        <f t="array" ref="D3855">_xlfn.XLOOKUP(A3855,A3855:A8854,'working_data '!T3865:T8864,NA,0)</f>
        <v>42469.94</v>
      </c>
      <c r="E3855" t="str" cm="1">
        <f t="array" ref="E3855">_xlfn.XLOOKUP(B3855,B3855:B8854,'working_data '!U3865:U8864,NA,0)</f>
        <v>Bronze</v>
      </c>
    </row>
    <row r="3856" spans="1:5" x14ac:dyDescent="0.35">
      <c r="A3856">
        <v>9973</v>
      </c>
      <c r="B3856">
        <v>65</v>
      </c>
      <c r="C3856" t="str" cm="1">
        <f t="array" ref="C3856">_xlfn.XLOOKUP(A3856,A3856:A8855,'working_data '!S3866:S8865,NA,0)</f>
        <v>Other</v>
      </c>
      <c r="D3856" cm="1">
        <f t="array" ref="D3856">_xlfn.XLOOKUP(A3856,A3856:A8855,'working_data '!T3866:T8865,NA,0)</f>
        <v>86169.27</v>
      </c>
      <c r="E3856" t="str" cm="1">
        <f t="array" ref="E3856">_xlfn.XLOOKUP(B3856,B3856:B8855,'working_data '!U3866:U8865,NA,0)</f>
        <v>Bronze</v>
      </c>
    </row>
    <row r="3857" spans="1:5" x14ac:dyDescent="0.35">
      <c r="A3857">
        <v>9552</v>
      </c>
      <c r="B3857">
        <v>20</v>
      </c>
      <c r="C3857" t="str" cm="1">
        <f t="array" ref="C3857">_xlfn.XLOOKUP(A3857,A3857:A8856,'working_data '!S3867:S8866,NA,0)</f>
        <v>Female</v>
      </c>
      <c r="D3857" cm="1">
        <f t="array" ref="D3857">_xlfn.XLOOKUP(A3857,A3857:A8856,'working_data '!T3867:T8866,NA,0)</f>
        <v>109756.5</v>
      </c>
      <c r="E3857" t="str" cm="1">
        <f t="array" ref="E3857">_xlfn.XLOOKUP(B3857,B3857:B8856,'working_data '!U3867:U8866,NA,0)</f>
        <v>Silver</v>
      </c>
    </row>
    <row r="3858" spans="1:5" x14ac:dyDescent="0.35">
      <c r="A3858">
        <v>7125</v>
      </c>
      <c r="B3858">
        <v>51</v>
      </c>
      <c r="C3858" t="str" cm="1">
        <f t="array" ref="C3858">_xlfn.XLOOKUP(A3858,A3858:A8857,'working_data '!S3868:S8867,NA,0)</f>
        <v>Male</v>
      </c>
      <c r="D3858" cm="1">
        <f t="array" ref="D3858">_xlfn.XLOOKUP(A3858,A3858:A8857,'working_data '!T3868:T8867,NA,0)</f>
        <v>74218.149999999994</v>
      </c>
      <c r="E3858" t="str" cm="1">
        <f t="array" ref="E3858">_xlfn.XLOOKUP(B3858,B3858:B8857,'working_data '!U3868:U8867,NA,0)</f>
        <v>Bronze</v>
      </c>
    </row>
    <row r="3859" spans="1:5" x14ac:dyDescent="0.35">
      <c r="A3859">
        <v>2741</v>
      </c>
      <c r="B3859">
        <v>49</v>
      </c>
      <c r="C3859" t="str" cm="1">
        <f t="array" ref="C3859">_xlfn.XLOOKUP(A3859,A3859:A8858,'working_data '!S3869:S8868,NA,0)</f>
        <v>Female</v>
      </c>
      <c r="D3859" cm="1">
        <f t="array" ref="D3859">_xlfn.XLOOKUP(A3859,A3859:A8858,'working_data '!T3869:T8868,NA,0)</f>
        <v>76657.11</v>
      </c>
      <c r="E3859" t="str" cm="1">
        <f t="array" ref="E3859">_xlfn.XLOOKUP(B3859,B3859:B8858,'working_data '!U3869:U8868,NA,0)</f>
        <v>Bronze</v>
      </c>
    </row>
    <row r="3860" spans="1:5" x14ac:dyDescent="0.35">
      <c r="A3860">
        <v>1750</v>
      </c>
      <c r="B3860">
        <v>26</v>
      </c>
      <c r="C3860" t="str" cm="1">
        <f t="array" ref="C3860">_xlfn.XLOOKUP(A3860,A3860:A8859,'working_data '!S3870:S8869,NA,0)</f>
        <v>Other</v>
      </c>
      <c r="D3860" cm="1">
        <f t="array" ref="D3860">_xlfn.XLOOKUP(A3860,A3860:A8859,'working_data '!T3870:T8869,NA,0)</f>
        <v>48209.21</v>
      </c>
      <c r="E3860" t="str" cm="1">
        <f t="array" ref="E3860">_xlfn.XLOOKUP(B3860,B3860:B8859,'working_data '!U3870:U8869,NA,0)</f>
        <v>Gold</v>
      </c>
    </row>
    <row r="3861" spans="1:5" x14ac:dyDescent="0.35">
      <c r="A3861">
        <v>3689</v>
      </c>
      <c r="B3861">
        <v>39</v>
      </c>
      <c r="C3861" t="str" cm="1">
        <f t="array" ref="C3861">_xlfn.XLOOKUP(A3861,A3861:A8860,'working_data '!S3871:S8870,NA,0)</f>
        <v>Other</v>
      </c>
      <c r="D3861" cm="1">
        <f t="array" ref="D3861">_xlfn.XLOOKUP(A3861,A3861:A8860,'working_data '!T3871:T8870,NA,0)</f>
        <v>83999.62</v>
      </c>
      <c r="E3861" t="str" cm="1">
        <f t="array" ref="E3861">_xlfn.XLOOKUP(B3861,B3861:B8860,'working_data '!U3871:U8870,NA,0)</f>
        <v>Silver</v>
      </c>
    </row>
    <row r="3862" spans="1:5" x14ac:dyDescent="0.35">
      <c r="A3862">
        <v>9067</v>
      </c>
      <c r="B3862">
        <v>50</v>
      </c>
      <c r="C3862" t="str" cm="1">
        <f t="array" ref="C3862">_xlfn.XLOOKUP(A3862,A3862:A8861,'working_data '!S3872:S8871,NA,0)</f>
        <v>Female</v>
      </c>
      <c r="D3862" cm="1">
        <f t="array" ref="D3862">_xlfn.XLOOKUP(A3862,A3862:A8861,'working_data '!T3872:T8871,NA,0)</f>
        <v>57470.31</v>
      </c>
      <c r="E3862" t="str" cm="1">
        <f t="array" ref="E3862">_xlfn.XLOOKUP(B3862,B3862:B8861,'working_data '!U3872:U8871,NA,0)</f>
        <v>Gold</v>
      </c>
    </row>
    <row r="3863" spans="1:5" x14ac:dyDescent="0.35">
      <c r="A3863">
        <v>3301</v>
      </c>
      <c r="B3863">
        <v>37</v>
      </c>
      <c r="C3863" t="str" cm="1">
        <f t="array" ref="C3863">_xlfn.XLOOKUP(A3863,A3863:A8862,'working_data '!S3873:S8872,NA,0)</f>
        <v>Male</v>
      </c>
      <c r="D3863" cm="1">
        <f t="array" ref="D3863">_xlfn.XLOOKUP(A3863,A3863:A8862,'working_data '!T3873:T8872,NA,0)</f>
        <v>50538.77</v>
      </c>
      <c r="E3863" t="str" cm="1">
        <f t="array" ref="E3863">_xlfn.XLOOKUP(B3863,B3863:B8862,'working_data '!U3873:U8872,NA,0)</f>
        <v>Silver</v>
      </c>
    </row>
    <row r="3864" spans="1:5" x14ac:dyDescent="0.35">
      <c r="A3864">
        <v>7704</v>
      </c>
      <c r="B3864">
        <v>29</v>
      </c>
      <c r="C3864" t="str" cm="1">
        <f t="array" ref="C3864">_xlfn.XLOOKUP(A3864,A3864:A8863,'working_data '!S3874:S8873,NA,0)</f>
        <v>Male</v>
      </c>
      <c r="D3864" cm="1">
        <f t="array" ref="D3864">_xlfn.XLOOKUP(A3864,A3864:A8863,'working_data '!T3874:T8873,NA,0)</f>
        <v>105125.83</v>
      </c>
      <c r="E3864" t="str" cm="1">
        <f t="array" ref="E3864">_xlfn.XLOOKUP(B3864,B3864:B8863,'working_data '!U3874:U8873,NA,0)</f>
        <v>Platinum</v>
      </c>
    </row>
    <row r="3865" spans="1:5" x14ac:dyDescent="0.35">
      <c r="A3865">
        <v>2752</v>
      </c>
      <c r="B3865">
        <v>32</v>
      </c>
      <c r="C3865" t="str" cm="1">
        <f t="array" ref="C3865">_xlfn.XLOOKUP(A3865,A3865:A8864,'working_data '!S3875:S8874,NA,0)</f>
        <v>Female</v>
      </c>
      <c r="D3865" cm="1">
        <f t="array" ref="D3865">_xlfn.XLOOKUP(A3865,A3865:A8864,'working_data '!T3875:T8874,NA,0)</f>
        <v>112928.71</v>
      </c>
      <c r="E3865" t="str" cm="1">
        <f t="array" ref="E3865">_xlfn.XLOOKUP(B3865,B3865:B8864,'working_data '!U3875:U8874,NA,0)</f>
        <v>Bronze</v>
      </c>
    </row>
    <row r="3866" spans="1:5" x14ac:dyDescent="0.35">
      <c r="A3866">
        <v>5166</v>
      </c>
      <c r="B3866">
        <v>19</v>
      </c>
      <c r="C3866" t="str" cm="1">
        <f t="array" ref="C3866">_xlfn.XLOOKUP(A3866,A3866:A8865,'working_data '!S3876:S8875,NA,0)</f>
        <v>Female</v>
      </c>
      <c r="D3866" cm="1">
        <f t="array" ref="D3866">_xlfn.XLOOKUP(A3866,A3866:A8865,'working_data '!T3876:T8875,NA,0)</f>
        <v>70907.210000000006</v>
      </c>
      <c r="E3866" t="str" cm="1">
        <f t="array" ref="E3866">_xlfn.XLOOKUP(B3866,B3866:B8865,'working_data '!U3876:U8875,NA,0)</f>
        <v>Bronze</v>
      </c>
    </row>
    <row r="3867" spans="1:5" x14ac:dyDescent="0.35">
      <c r="A3867">
        <v>4209</v>
      </c>
      <c r="B3867">
        <v>26</v>
      </c>
      <c r="C3867" t="str" cm="1">
        <f t="array" ref="C3867">_xlfn.XLOOKUP(A3867,A3867:A8866,'working_data '!S3877:S8876,NA,0)</f>
        <v>Other</v>
      </c>
      <c r="D3867" cm="1">
        <f t="array" ref="D3867">_xlfn.XLOOKUP(A3867,A3867:A8866,'working_data '!T3877:T8876,NA,0)</f>
        <v>51504.49</v>
      </c>
      <c r="E3867" t="str" cm="1">
        <f t="array" ref="E3867">_xlfn.XLOOKUP(B3867,B3867:B8866,'working_data '!U3877:U8876,NA,0)</f>
        <v>Gold</v>
      </c>
    </row>
    <row r="3868" spans="1:5" x14ac:dyDescent="0.35">
      <c r="A3868">
        <v>4072</v>
      </c>
      <c r="B3868">
        <v>28</v>
      </c>
      <c r="C3868" t="str" cm="1">
        <f t="array" ref="C3868">_xlfn.XLOOKUP(A3868,A3868:A8867,'working_data '!S3878:S8877,NA,0)</f>
        <v>Other</v>
      </c>
      <c r="D3868" cm="1">
        <f t="array" ref="D3868">_xlfn.XLOOKUP(A3868,A3868:A8867,'working_data '!T3878:T8877,NA,0)</f>
        <v>113195.06</v>
      </c>
      <c r="E3868" t="str" cm="1">
        <f t="array" ref="E3868">_xlfn.XLOOKUP(B3868,B3868:B8867,'working_data '!U3878:U8877,NA,0)</f>
        <v>Platinum</v>
      </c>
    </row>
    <row r="3869" spans="1:5" x14ac:dyDescent="0.35">
      <c r="A3869">
        <v>2978</v>
      </c>
      <c r="B3869">
        <v>59</v>
      </c>
      <c r="C3869" t="str" cm="1">
        <f t="array" ref="C3869">_xlfn.XLOOKUP(A3869,A3869:A8868,'working_data '!S3879:S8878,NA,0)</f>
        <v>Male</v>
      </c>
      <c r="D3869" cm="1">
        <f t="array" ref="D3869">_xlfn.XLOOKUP(A3869,A3869:A8868,'working_data '!T3879:T8878,NA,0)</f>
        <v>49018.03</v>
      </c>
      <c r="E3869" t="str" cm="1">
        <f t="array" ref="E3869">_xlfn.XLOOKUP(B3869,B3869:B8868,'working_data '!U3879:U8878,NA,0)</f>
        <v>Bronze</v>
      </c>
    </row>
    <row r="3870" spans="1:5" x14ac:dyDescent="0.35">
      <c r="A3870">
        <v>7437</v>
      </c>
      <c r="B3870">
        <v>64</v>
      </c>
      <c r="C3870" t="str" cm="1">
        <f t="array" ref="C3870">_xlfn.XLOOKUP(A3870,A3870:A8869,'working_data '!S3880:S8879,NA,0)</f>
        <v>Male</v>
      </c>
      <c r="D3870" cm="1">
        <f t="array" ref="D3870">_xlfn.XLOOKUP(A3870,A3870:A8869,'working_data '!T3880:T8879,NA,0)</f>
        <v>104721.45</v>
      </c>
      <c r="E3870" t="str" cm="1">
        <f t="array" ref="E3870">_xlfn.XLOOKUP(B3870,B3870:B8869,'working_data '!U3880:U8879,NA,0)</f>
        <v>Platinum</v>
      </c>
    </row>
    <row r="3871" spans="1:5" x14ac:dyDescent="0.35">
      <c r="A3871">
        <v>4532</v>
      </c>
      <c r="B3871">
        <v>48</v>
      </c>
      <c r="C3871" t="str" cm="1">
        <f t="array" ref="C3871">_xlfn.XLOOKUP(A3871,A3871:A8870,'working_data '!S3881:S8880,NA,0)</f>
        <v>Female</v>
      </c>
      <c r="D3871" cm="1">
        <f t="array" ref="D3871">_xlfn.XLOOKUP(A3871,A3871:A8870,'working_data '!T3881:T8880,NA,0)</f>
        <v>49954.45</v>
      </c>
      <c r="E3871" t="str" cm="1">
        <f t="array" ref="E3871">_xlfn.XLOOKUP(B3871,B3871:B8870,'working_data '!U3881:U8880,NA,0)</f>
        <v>Silver</v>
      </c>
    </row>
    <row r="3872" spans="1:5" x14ac:dyDescent="0.35">
      <c r="A3872">
        <v>8488</v>
      </c>
      <c r="B3872">
        <v>69</v>
      </c>
      <c r="C3872" t="str" cm="1">
        <f t="array" ref="C3872">_xlfn.XLOOKUP(A3872,A3872:A8871,'working_data '!S3882:S8881,NA,0)</f>
        <v>Other</v>
      </c>
      <c r="D3872" cm="1">
        <f t="array" ref="D3872">_xlfn.XLOOKUP(A3872,A3872:A8871,'working_data '!T3882:T8881,NA,0)</f>
        <v>96133.63</v>
      </c>
      <c r="E3872" t="str" cm="1">
        <f t="array" ref="E3872">_xlfn.XLOOKUP(B3872,B3872:B8871,'working_data '!U3882:U8881,NA,0)</f>
        <v>Gold</v>
      </c>
    </row>
    <row r="3873" spans="1:5" x14ac:dyDescent="0.35">
      <c r="A3873">
        <v>4122</v>
      </c>
      <c r="B3873">
        <v>29</v>
      </c>
      <c r="C3873" t="str" cm="1">
        <f t="array" ref="C3873">_xlfn.XLOOKUP(A3873,A3873:A8872,'working_data '!S3883:S8882,NA,0)</f>
        <v>Female</v>
      </c>
      <c r="D3873" cm="1">
        <f t="array" ref="D3873">_xlfn.XLOOKUP(A3873,A3873:A8872,'working_data '!T3883:T8882,NA,0)</f>
        <v>82853.119999999995</v>
      </c>
      <c r="E3873" t="str" cm="1">
        <f t="array" ref="E3873">_xlfn.XLOOKUP(B3873,B3873:B8872,'working_data '!U3883:U8882,NA,0)</f>
        <v>Bronze</v>
      </c>
    </row>
    <row r="3874" spans="1:5" x14ac:dyDescent="0.35">
      <c r="A3874">
        <v>6536</v>
      </c>
      <c r="B3874">
        <v>49</v>
      </c>
      <c r="C3874" t="str" cm="1">
        <f t="array" ref="C3874">_xlfn.XLOOKUP(A3874,A3874:A8873,'working_data '!S3884:S8883,NA,0)</f>
        <v>Other</v>
      </c>
      <c r="D3874" cm="1">
        <f t="array" ref="D3874">_xlfn.XLOOKUP(A3874,A3874:A8873,'working_data '!T3884:T8883,NA,0)</f>
        <v>112359.19</v>
      </c>
      <c r="E3874" t="str" cm="1">
        <f t="array" ref="E3874">_xlfn.XLOOKUP(B3874,B3874:B8873,'working_data '!U3884:U8883,NA,0)</f>
        <v>Platinum</v>
      </c>
    </row>
    <row r="3875" spans="1:5" x14ac:dyDescent="0.35">
      <c r="A3875">
        <v>2765</v>
      </c>
      <c r="B3875">
        <v>62</v>
      </c>
      <c r="C3875" t="str" cm="1">
        <f t="array" ref="C3875">_xlfn.XLOOKUP(A3875,A3875:A8874,'working_data '!S3885:S8884,NA,0)</f>
        <v>Other</v>
      </c>
      <c r="D3875" cm="1">
        <f t="array" ref="D3875">_xlfn.XLOOKUP(A3875,A3875:A8874,'working_data '!T3885:T8884,NA,0)</f>
        <v>37918.78</v>
      </c>
      <c r="E3875" t="str" cm="1">
        <f t="array" ref="E3875">_xlfn.XLOOKUP(B3875,B3875:B8874,'working_data '!U3885:U8884,NA,0)</f>
        <v>Silver</v>
      </c>
    </row>
    <row r="3876" spans="1:5" x14ac:dyDescent="0.35">
      <c r="A3876">
        <v>7790</v>
      </c>
      <c r="B3876">
        <v>41</v>
      </c>
      <c r="C3876" t="str" cm="1">
        <f t="array" ref="C3876">_xlfn.XLOOKUP(A3876,A3876:A8875,'working_data '!S3886:S8885,NA,0)</f>
        <v>Other</v>
      </c>
      <c r="D3876" cm="1">
        <f t="array" ref="D3876">_xlfn.XLOOKUP(A3876,A3876:A8875,'working_data '!T3886:T8885,NA,0)</f>
        <v>69536.210000000006</v>
      </c>
      <c r="E3876" t="str" cm="1">
        <f t="array" ref="E3876">_xlfn.XLOOKUP(B3876,B3876:B8875,'working_data '!U3886:U8885,NA,0)</f>
        <v>Gold</v>
      </c>
    </row>
    <row r="3877" spans="1:5" x14ac:dyDescent="0.35">
      <c r="A3877">
        <v>1761</v>
      </c>
      <c r="B3877">
        <v>28</v>
      </c>
      <c r="C3877" t="str" cm="1">
        <f t="array" ref="C3877">_xlfn.XLOOKUP(A3877,A3877:A8876,'working_data '!S3887:S8886,NA,0)</f>
        <v>Male</v>
      </c>
      <c r="D3877" cm="1">
        <f t="array" ref="D3877">_xlfn.XLOOKUP(A3877,A3877:A8876,'working_data '!T3887:T8886,NA,0)</f>
        <v>112605.66</v>
      </c>
      <c r="E3877" t="str" cm="1">
        <f t="array" ref="E3877">_xlfn.XLOOKUP(B3877,B3877:B8876,'working_data '!U3887:U8886,NA,0)</f>
        <v>Bronze</v>
      </c>
    </row>
    <row r="3878" spans="1:5" x14ac:dyDescent="0.35">
      <c r="A3878">
        <v>3018</v>
      </c>
      <c r="B3878">
        <v>25</v>
      </c>
      <c r="C3878" t="str" cm="1">
        <f t="array" ref="C3878">_xlfn.XLOOKUP(A3878,A3878:A8877,'working_data '!S3888:S8887,NA,0)</f>
        <v>Female</v>
      </c>
      <c r="D3878" cm="1">
        <f t="array" ref="D3878">_xlfn.XLOOKUP(A3878,A3878:A8877,'working_data '!T3888:T8887,NA,0)</f>
        <v>86973.19</v>
      </c>
      <c r="E3878" t="str" cm="1">
        <f t="array" ref="E3878">_xlfn.XLOOKUP(B3878,B3878:B8877,'working_data '!U3888:U8887,NA,0)</f>
        <v>Gold</v>
      </c>
    </row>
    <row r="3879" spans="1:5" x14ac:dyDescent="0.35">
      <c r="A3879">
        <v>8381</v>
      </c>
      <c r="B3879">
        <v>61</v>
      </c>
      <c r="C3879" t="str" cm="1">
        <f t="array" ref="C3879">_xlfn.XLOOKUP(A3879,A3879:A8878,'working_data '!S3889:S8888,NA,0)</f>
        <v>Male</v>
      </c>
      <c r="D3879" cm="1">
        <f t="array" ref="D3879">_xlfn.XLOOKUP(A3879,A3879:A8878,'working_data '!T3889:T8888,NA,0)</f>
        <v>63347.93</v>
      </c>
      <c r="E3879" t="str" cm="1">
        <f t="array" ref="E3879">_xlfn.XLOOKUP(B3879,B3879:B8878,'working_data '!U3889:U8888,NA,0)</f>
        <v>Gold</v>
      </c>
    </row>
    <row r="3880" spans="1:5" x14ac:dyDescent="0.35">
      <c r="A3880">
        <v>8493</v>
      </c>
      <c r="B3880">
        <v>40</v>
      </c>
      <c r="C3880" t="str" cm="1">
        <f t="array" ref="C3880">_xlfn.XLOOKUP(A3880,A3880:A8879,'working_data '!S3890:S8889,NA,0)</f>
        <v>Male</v>
      </c>
      <c r="D3880" cm="1">
        <f t="array" ref="D3880">_xlfn.XLOOKUP(A3880,A3880:A8879,'working_data '!T3890:T8889,NA,0)</f>
        <v>51583.23</v>
      </c>
      <c r="E3880" t="str" cm="1">
        <f t="array" ref="E3880">_xlfn.XLOOKUP(B3880,B3880:B8879,'working_data '!U3890:U8889,NA,0)</f>
        <v>Platinum</v>
      </c>
    </row>
    <row r="3881" spans="1:5" x14ac:dyDescent="0.35">
      <c r="A3881">
        <v>9260</v>
      </c>
      <c r="B3881">
        <v>28</v>
      </c>
      <c r="C3881" t="str" cm="1">
        <f t="array" ref="C3881">_xlfn.XLOOKUP(A3881,A3881:A8880,'working_data '!S3891:S8890,NA,0)</f>
        <v>Male</v>
      </c>
      <c r="D3881" cm="1">
        <f t="array" ref="D3881">_xlfn.XLOOKUP(A3881,A3881:A8880,'working_data '!T3891:T8890,NA,0)</f>
        <v>95004.23</v>
      </c>
      <c r="E3881" t="str" cm="1">
        <f t="array" ref="E3881">_xlfn.XLOOKUP(B3881,B3881:B8880,'working_data '!U3891:U8890,NA,0)</f>
        <v>Gold</v>
      </c>
    </row>
    <row r="3882" spans="1:5" x14ac:dyDescent="0.35">
      <c r="A3882">
        <v>3205</v>
      </c>
      <c r="B3882">
        <v>49</v>
      </c>
      <c r="C3882" t="str" cm="1">
        <f t="array" ref="C3882">_xlfn.XLOOKUP(A3882,A3882:A8881,'working_data '!S3892:S8891,NA,0)</f>
        <v>Other</v>
      </c>
      <c r="D3882" cm="1">
        <f t="array" ref="D3882">_xlfn.XLOOKUP(A3882,A3882:A8881,'working_data '!T3892:T8891,NA,0)</f>
        <v>60932.95</v>
      </c>
      <c r="E3882" t="str" cm="1">
        <f t="array" ref="E3882">_xlfn.XLOOKUP(B3882,B3882:B8881,'working_data '!U3892:U8891,NA,0)</f>
        <v>Platinum</v>
      </c>
    </row>
    <row r="3883" spans="1:5" x14ac:dyDescent="0.35">
      <c r="A3883">
        <v>9172</v>
      </c>
      <c r="B3883">
        <v>67</v>
      </c>
      <c r="C3883" t="str" cm="1">
        <f t="array" ref="C3883">_xlfn.XLOOKUP(A3883,A3883:A8882,'working_data '!S3893:S8892,NA,0)</f>
        <v>Other</v>
      </c>
      <c r="D3883" cm="1">
        <f t="array" ref="D3883">_xlfn.XLOOKUP(A3883,A3883:A8882,'working_data '!T3893:T8892,NA,0)</f>
        <v>76054.600000000006</v>
      </c>
      <c r="E3883" t="str" cm="1">
        <f t="array" ref="E3883">_xlfn.XLOOKUP(B3883,B3883:B8882,'working_data '!U3893:U8892,NA,0)</f>
        <v>Bronze</v>
      </c>
    </row>
    <row r="3884" spans="1:5" x14ac:dyDescent="0.35">
      <c r="A3884">
        <v>1071</v>
      </c>
      <c r="B3884">
        <v>64</v>
      </c>
      <c r="C3884" t="str" cm="1">
        <f t="array" ref="C3884">_xlfn.XLOOKUP(A3884,A3884:A8883,'working_data '!S3894:S8893,NA,0)</f>
        <v>Female</v>
      </c>
      <c r="D3884" cm="1">
        <f t="array" ref="D3884">_xlfn.XLOOKUP(A3884,A3884:A8883,'working_data '!T3894:T8893,NA,0)</f>
        <v>27619.11</v>
      </c>
      <c r="E3884" t="str" cm="1">
        <f t="array" ref="E3884">_xlfn.XLOOKUP(B3884,B3884:B8883,'working_data '!U3894:U8893,NA,0)</f>
        <v>Gold</v>
      </c>
    </row>
    <row r="3885" spans="1:5" x14ac:dyDescent="0.35">
      <c r="A3885">
        <v>9689</v>
      </c>
      <c r="B3885">
        <v>60</v>
      </c>
      <c r="C3885" t="str" cm="1">
        <f t="array" ref="C3885">_xlfn.XLOOKUP(A3885,A3885:A8884,'working_data '!S3895:S8894,NA,0)</f>
        <v>Other</v>
      </c>
      <c r="D3885" cm="1">
        <f t="array" ref="D3885">_xlfn.XLOOKUP(A3885,A3885:A8884,'working_data '!T3895:T8894,NA,0)</f>
        <v>116942.91</v>
      </c>
      <c r="E3885" t="str" cm="1">
        <f t="array" ref="E3885">_xlfn.XLOOKUP(B3885,B3885:B8884,'working_data '!U3895:U8894,NA,0)</f>
        <v>Platinum</v>
      </c>
    </row>
    <row r="3886" spans="1:5" x14ac:dyDescent="0.35">
      <c r="A3886">
        <v>1795</v>
      </c>
      <c r="B3886">
        <v>27</v>
      </c>
      <c r="C3886" t="str" cm="1">
        <f t="array" ref="C3886">_xlfn.XLOOKUP(A3886,A3886:A8885,'working_data '!S3896:S8895,NA,0)</f>
        <v>Other</v>
      </c>
      <c r="D3886" cm="1">
        <f t="array" ref="D3886">_xlfn.XLOOKUP(A3886,A3886:A8885,'working_data '!T3896:T8895,NA,0)</f>
        <v>119919.78</v>
      </c>
      <c r="E3886" t="str" cm="1">
        <f t="array" ref="E3886">_xlfn.XLOOKUP(B3886,B3886:B8885,'working_data '!U3896:U8895,NA,0)</f>
        <v>Silver</v>
      </c>
    </row>
    <row r="3887" spans="1:5" x14ac:dyDescent="0.35">
      <c r="A3887">
        <v>8091</v>
      </c>
      <c r="B3887">
        <v>33</v>
      </c>
      <c r="C3887" t="str" cm="1">
        <f t="array" ref="C3887">_xlfn.XLOOKUP(A3887,A3887:A8886,'working_data '!S3897:S8896,NA,0)</f>
        <v>Female</v>
      </c>
      <c r="D3887" cm="1">
        <f t="array" ref="D3887">_xlfn.XLOOKUP(A3887,A3887:A8886,'working_data '!T3897:T8896,NA,0)</f>
        <v>41253.599999999999</v>
      </c>
      <c r="E3887" t="str" cm="1">
        <f t="array" ref="E3887">_xlfn.XLOOKUP(B3887,B3887:B8886,'working_data '!U3897:U8896,NA,0)</f>
        <v>Silver</v>
      </c>
    </row>
    <row r="3888" spans="1:5" x14ac:dyDescent="0.35">
      <c r="A3888">
        <v>8912</v>
      </c>
      <c r="B3888">
        <v>22</v>
      </c>
      <c r="C3888" t="str" cm="1">
        <f t="array" ref="C3888">_xlfn.XLOOKUP(A3888,A3888:A8887,'working_data '!S3898:S8897,NA,0)</f>
        <v>Female</v>
      </c>
      <c r="D3888" cm="1">
        <f t="array" ref="D3888">_xlfn.XLOOKUP(A3888,A3888:A8887,'working_data '!T3898:T8897,NA,0)</f>
        <v>79168.789999999994</v>
      </c>
      <c r="E3888" t="str" cm="1">
        <f t="array" ref="E3888">_xlfn.XLOOKUP(B3888,B3888:B8887,'working_data '!U3898:U8897,NA,0)</f>
        <v>Silver</v>
      </c>
    </row>
    <row r="3889" spans="1:5" x14ac:dyDescent="0.35">
      <c r="A3889">
        <v>9328</v>
      </c>
      <c r="B3889">
        <v>25</v>
      </c>
      <c r="C3889" t="str" cm="1">
        <f t="array" ref="C3889">_xlfn.XLOOKUP(A3889,A3889:A8888,'working_data '!S3899:S8898,NA,0)</f>
        <v>Female</v>
      </c>
      <c r="D3889" cm="1">
        <f t="array" ref="D3889">_xlfn.XLOOKUP(A3889,A3889:A8888,'working_data '!T3899:T8898,NA,0)</f>
        <v>33010.89</v>
      </c>
      <c r="E3889" t="str" cm="1">
        <f t="array" ref="E3889">_xlfn.XLOOKUP(B3889,B3889:B8888,'working_data '!U3899:U8898,NA,0)</f>
        <v>Bronze</v>
      </c>
    </row>
    <row r="3890" spans="1:5" x14ac:dyDescent="0.35">
      <c r="A3890">
        <v>3903</v>
      </c>
      <c r="B3890">
        <v>62</v>
      </c>
      <c r="C3890" t="str" cm="1">
        <f t="array" ref="C3890">_xlfn.XLOOKUP(A3890,A3890:A8889,'working_data '!S3900:S8899,NA,0)</f>
        <v>Male</v>
      </c>
      <c r="D3890" cm="1">
        <f t="array" ref="D3890">_xlfn.XLOOKUP(A3890,A3890:A8889,'working_data '!T3900:T8899,NA,0)</f>
        <v>50668.34</v>
      </c>
      <c r="E3890" t="str" cm="1">
        <f t="array" ref="E3890">_xlfn.XLOOKUP(B3890,B3890:B8889,'working_data '!U3900:U8899,NA,0)</f>
        <v>Silver</v>
      </c>
    </row>
    <row r="3891" spans="1:5" x14ac:dyDescent="0.35">
      <c r="A3891">
        <v>3845</v>
      </c>
      <c r="B3891">
        <v>35</v>
      </c>
      <c r="C3891" t="str" cm="1">
        <f t="array" ref="C3891">_xlfn.XLOOKUP(A3891,A3891:A8890,'working_data '!S3901:S8900,NA,0)</f>
        <v>Male</v>
      </c>
      <c r="D3891" cm="1">
        <f t="array" ref="D3891">_xlfn.XLOOKUP(A3891,A3891:A8890,'working_data '!T3901:T8900,NA,0)</f>
        <v>28713.200000000001</v>
      </c>
      <c r="E3891" t="str" cm="1">
        <f t="array" ref="E3891">_xlfn.XLOOKUP(B3891,B3891:B8890,'working_data '!U3901:U8900,NA,0)</f>
        <v>Gold</v>
      </c>
    </row>
    <row r="3892" spans="1:5" x14ac:dyDescent="0.35">
      <c r="A3892">
        <v>3103</v>
      </c>
      <c r="B3892">
        <v>32</v>
      </c>
      <c r="C3892" t="str" cm="1">
        <f t="array" ref="C3892">_xlfn.XLOOKUP(A3892,A3892:A8891,'working_data '!S3902:S8901,NA,0)</f>
        <v>Female</v>
      </c>
      <c r="D3892" cm="1">
        <f t="array" ref="D3892">_xlfn.XLOOKUP(A3892,A3892:A8891,'working_data '!T3902:T8901,NA,0)</f>
        <v>106177.66</v>
      </c>
      <c r="E3892" t="str" cm="1">
        <f t="array" ref="E3892">_xlfn.XLOOKUP(B3892,B3892:B8891,'working_data '!U3902:U8901,NA,0)</f>
        <v>Platinum</v>
      </c>
    </row>
    <row r="3893" spans="1:5" x14ac:dyDescent="0.35">
      <c r="A3893">
        <v>2696</v>
      </c>
      <c r="B3893">
        <v>36</v>
      </c>
      <c r="C3893" t="str" cm="1">
        <f t="array" ref="C3893">_xlfn.XLOOKUP(A3893,A3893:A8892,'working_data '!S3903:S8902,NA,0)</f>
        <v>Female</v>
      </c>
      <c r="D3893" cm="1">
        <f t="array" ref="D3893">_xlfn.XLOOKUP(A3893,A3893:A8892,'working_data '!T3903:T8902,NA,0)</f>
        <v>99583.5</v>
      </c>
      <c r="E3893" t="str" cm="1">
        <f t="array" ref="E3893">_xlfn.XLOOKUP(B3893,B3893:B8892,'working_data '!U3903:U8902,NA,0)</f>
        <v>Platinum</v>
      </c>
    </row>
    <row r="3894" spans="1:5" x14ac:dyDescent="0.35">
      <c r="A3894">
        <v>7347</v>
      </c>
      <c r="B3894">
        <v>22</v>
      </c>
      <c r="C3894" t="str" cm="1">
        <f t="array" ref="C3894">_xlfn.XLOOKUP(A3894,A3894:A8893,'working_data '!S3904:S8903,NA,0)</f>
        <v>Female</v>
      </c>
      <c r="D3894" cm="1">
        <f t="array" ref="D3894">_xlfn.XLOOKUP(A3894,A3894:A8893,'working_data '!T3904:T8903,NA,0)</f>
        <v>94284.96</v>
      </c>
      <c r="E3894" t="str" cm="1">
        <f t="array" ref="E3894">_xlfn.XLOOKUP(B3894,B3894:B8893,'working_data '!U3904:U8903,NA,0)</f>
        <v>Gold</v>
      </c>
    </row>
    <row r="3895" spans="1:5" x14ac:dyDescent="0.35">
      <c r="A3895">
        <v>6273</v>
      </c>
      <c r="B3895">
        <v>64</v>
      </c>
      <c r="C3895" t="str" cm="1">
        <f t="array" ref="C3895">_xlfn.XLOOKUP(A3895,A3895:A8894,'working_data '!S3905:S8904,NA,0)</f>
        <v>Other</v>
      </c>
      <c r="D3895" cm="1">
        <f t="array" ref="D3895">_xlfn.XLOOKUP(A3895,A3895:A8894,'working_data '!T3905:T8904,NA,0)</f>
        <v>40278.43</v>
      </c>
      <c r="E3895" t="str" cm="1">
        <f t="array" ref="E3895">_xlfn.XLOOKUP(B3895,B3895:B8894,'working_data '!U3905:U8904,NA,0)</f>
        <v>Silver</v>
      </c>
    </row>
    <row r="3896" spans="1:5" x14ac:dyDescent="0.35">
      <c r="A3896">
        <v>9259</v>
      </c>
      <c r="B3896">
        <v>42</v>
      </c>
      <c r="C3896" t="str" cm="1">
        <f t="array" ref="C3896">_xlfn.XLOOKUP(A3896,A3896:A8895,'working_data '!S3906:S8905,NA,0)</f>
        <v>Female</v>
      </c>
      <c r="D3896" cm="1">
        <f t="array" ref="D3896">_xlfn.XLOOKUP(A3896,A3896:A8895,'working_data '!T3906:T8905,NA,0)</f>
        <v>40371.870000000003</v>
      </c>
      <c r="E3896" t="str" cm="1">
        <f t="array" ref="E3896">_xlfn.XLOOKUP(B3896,B3896:B8895,'working_data '!U3906:U8905,NA,0)</f>
        <v>Silver</v>
      </c>
    </row>
    <row r="3897" spans="1:5" x14ac:dyDescent="0.35">
      <c r="A3897">
        <v>7302</v>
      </c>
      <c r="B3897">
        <v>42</v>
      </c>
      <c r="C3897" t="str" cm="1">
        <f t="array" ref="C3897">_xlfn.XLOOKUP(A3897,A3897:A8896,'working_data '!S3907:S8906,NA,0)</f>
        <v>Female</v>
      </c>
      <c r="D3897" cm="1">
        <f t="array" ref="D3897">_xlfn.XLOOKUP(A3897,A3897:A8896,'working_data '!T3907:T8906,NA,0)</f>
        <v>100297.33</v>
      </c>
      <c r="E3897" t="str" cm="1">
        <f t="array" ref="E3897">_xlfn.XLOOKUP(B3897,B3897:B8896,'working_data '!U3907:U8906,NA,0)</f>
        <v>Silver</v>
      </c>
    </row>
    <row r="3898" spans="1:5" x14ac:dyDescent="0.35">
      <c r="A3898">
        <v>7859</v>
      </c>
      <c r="B3898">
        <v>32</v>
      </c>
      <c r="C3898" t="str" cm="1">
        <f t="array" ref="C3898">_xlfn.XLOOKUP(A3898,A3898:A8897,'working_data '!S3908:S8907,NA,0)</f>
        <v>Other</v>
      </c>
      <c r="D3898" cm="1">
        <f t="array" ref="D3898">_xlfn.XLOOKUP(A3898,A3898:A8897,'working_data '!T3908:T8907,NA,0)</f>
        <v>116367.72</v>
      </c>
      <c r="E3898" t="str" cm="1">
        <f t="array" ref="E3898">_xlfn.XLOOKUP(B3898,B3898:B8897,'working_data '!U3908:U8907,NA,0)</f>
        <v>Gold</v>
      </c>
    </row>
    <row r="3899" spans="1:5" x14ac:dyDescent="0.35">
      <c r="A3899">
        <v>5067</v>
      </c>
      <c r="B3899">
        <v>52</v>
      </c>
      <c r="C3899" t="str" cm="1">
        <f t="array" ref="C3899">_xlfn.XLOOKUP(A3899,A3899:A8898,'working_data '!S3909:S8908,NA,0)</f>
        <v>Other</v>
      </c>
      <c r="D3899" cm="1">
        <f t="array" ref="D3899">_xlfn.XLOOKUP(A3899,A3899:A8898,'working_data '!T3909:T8908,NA,0)</f>
        <v>85878.26</v>
      </c>
      <c r="E3899" t="str" cm="1">
        <f t="array" ref="E3899">_xlfn.XLOOKUP(B3899,B3899:B8898,'working_data '!U3909:U8908,NA,0)</f>
        <v>Platinum</v>
      </c>
    </row>
    <row r="3900" spans="1:5" x14ac:dyDescent="0.35">
      <c r="A3900">
        <v>5482</v>
      </c>
      <c r="B3900">
        <v>28</v>
      </c>
      <c r="C3900" t="str" cm="1">
        <f t="array" ref="C3900">_xlfn.XLOOKUP(A3900,A3900:A8899,'working_data '!S3910:S8909,NA,0)</f>
        <v>Other</v>
      </c>
      <c r="D3900" cm="1">
        <f t="array" ref="D3900">_xlfn.XLOOKUP(A3900,A3900:A8899,'working_data '!T3910:T8909,NA,0)</f>
        <v>103940.95</v>
      </c>
      <c r="E3900" t="str" cm="1">
        <f t="array" ref="E3900">_xlfn.XLOOKUP(B3900,B3900:B8899,'working_data '!U3910:U8909,NA,0)</f>
        <v>Silver</v>
      </c>
    </row>
    <row r="3901" spans="1:5" x14ac:dyDescent="0.35">
      <c r="A3901">
        <v>7518</v>
      </c>
      <c r="B3901">
        <v>44</v>
      </c>
      <c r="C3901" t="str" cm="1">
        <f t="array" ref="C3901">_xlfn.XLOOKUP(A3901,A3901:A8900,'working_data '!S3911:S8910,NA,0)</f>
        <v>Other</v>
      </c>
      <c r="D3901" cm="1">
        <f t="array" ref="D3901">_xlfn.XLOOKUP(A3901,A3901:A8900,'working_data '!T3911:T8910,NA,0)</f>
        <v>72045.009999999995</v>
      </c>
      <c r="E3901" t="str" cm="1">
        <f t="array" ref="E3901">_xlfn.XLOOKUP(B3901,B3901:B8900,'working_data '!U3911:U8910,NA,0)</f>
        <v>Gold</v>
      </c>
    </row>
    <row r="3902" spans="1:5" x14ac:dyDescent="0.35">
      <c r="A3902">
        <v>6617</v>
      </c>
      <c r="B3902">
        <v>47</v>
      </c>
      <c r="C3902" t="str" cm="1">
        <f t="array" ref="C3902">_xlfn.XLOOKUP(A3902,A3902:A8901,'working_data '!S3912:S8911,NA,0)</f>
        <v>Other</v>
      </c>
      <c r="D3902" cm="1">
        <f t="array" ref="D3902">_xlfn.XLOOKUP(A3902,A3902:A8901,'working_data '!T3912:T8911,NA,0)</f>
        <v>80070.78</v>
      </c>
      <c r="E3902" t="str" cm="1">
        <f t="array" ref="E3902">_xlfn.XLOOKUP(B3902,B3902:B8901,'working_data '!U3912:U8911,NA,0)</f>
        <v>Bronze</v>
      </c>
    </row>
    <row r="3903" spans="1:5" x14ac:dyDescent="0.35">
      <c r="A3903">
        <v>5819</v>
      </c>
      <c r="B3903">
        <v>46</v>
      </c>
      <c r="C3903" t="str" cm="1">
        <f t="array" ref="C3903">_xlfn.XLOOKUP(A3903,A3903:A8902,'working_data '!S3913:S8912,NA,0)</f>
        <v>Female</v>
      </c>
      <c r="D3903" cm="1">
        <f t="array" ref="D3903">_xlfn.XLOOKUP(A3903,A3903:A8902,'working_data '!T3913:T8912,NA,0)</f>
        <v>49921.94</v>
      </c>
      <c r="E3903" t="str" cm="1">
        <f t="array" ref="E3903">_xlfn.XLOOKUP(B3903,B3903:B8902,'working_data '!U3913:U8912,NA,0)</f>
        <v>Gold</v>
      </c>
    </row>
    <row r="3904" spans="1:5" x14ac:dyDescent="0.35">
      <c r="A3904">
        <v>8419</v>
      </c>
      <c r="B3904">
        <v>66</v>
      </c>
      <c r="C3904" t="str" cm="1">
        <f t="array" ref="C3904">_xlfn.XLOOKUP(A3904,A3904:A8903,'working_data '!S3914:S8913,NA,0)</f>
        <v>Male</v>
      </c>
      <c r="D3904" cm="1">
        <f t="array" ref="D3904">_xlfn.XLOOKUP(A3904,A3904:A8903,'working_data '!T3914:T8913,NA,0)</f>
        <v>48654.98</v>
      </c>
      <c r="E3904" t="str" cm="1">
        <f t="array" ref="E3904">_xlfn.XLOOKUP(B3904,B3904:B8903,'working_data '!U3914:U8913,NA,0)</f>
        <v>Bronze</v>
      </c>
    </row>
    <row r="3905" spans="1:5" x14ac:dyDescent="0.35">
      <c r="A3905">
        <v>3185</v>
      </c>
      <c r="B3905">
        <v>41</v>
      </c>
      <c r="C3905" t="str" cm="1">
        <f t="array" ref="C3905">_xlfn.XLOOKUP(A3905,A3905:A8904,'working_data '!S3915:S8914,NA,0)</f>
        <v>Other</v>
      </c>
      <c r="D3905" cm="1">
        <f t="array" ref="D3905">_xlfn.XLOOKUP(A3905,A3905:A8904,'working_data '!T3915:T8914,NA,0)</f>
        <v>77055.899999999994</v>
      </c>
      <c r="E3905" t="str" cm="1">
        <f t="array" ref="E3905">_xlfn.XLOOKUP(B3905,B3905:B8904,'working_data '!U3915:U8914,NA,0)</f>
        <v>Platinum</v>
      </c>
    </row>
    <row r="3906" spans="1:5" x14ac:dyDescent="0.35">
      <c r="A3906">
        <v>3263</v>
      </c>
      <c r="B3906">
        <v>68</v>
      </c>
      <c r="C3906" t="str" cm="1">
        <f t="array" ref="C3906">_xlfn.XLOOKUP(A3906,A3906:A8905,'working_data '!S3916:S8915,NA,0)</f>
        <v>Female</v>
      </c>
      <c r="D3906" cm="1">
        <f t="array" ref="D3906">_xlfn.XLOOKUP(A3906,A3906:A8905,'working_data '!T3916:T8915,NA,0)</f>
        <v>26014.39</v>
      </c>
      <c r="E3906" t="str" cm="1">
        <f t="array" ref="E3906">_xlfn.XLOOKUP(B3906,B3906:B8905,'working_data '!U3916:U8915,NA,0)</f>
        <v>Platinum</v>
      </c>
    </row>
    <row r="3907" spans="1:5" x14ac:dyDescent="0.35">
      <c r="A3907">
        <v>7762</v>
      </c>
      <c r="B3907">
        <v>55</v>
      </c>
      <c r="C3907" t="str" cm="1">
        <f t="array" ref="C3907">_xlfn.XLOOKUP(A3907,A3907:A8906,'working_data '!S3917:S8916,NA,0)</f>
        <v>Other</v>
      </c>
      <c r="D3907" cm="1">
        <f t="array" ref="D3907">_xlfn.XLOOKUP(A3907,A3907:A8906,'working_data '!T3917:T8916,NA,0)</f>
        <v>116501.51</v>
      </c>
      <c r="E3907" t="str" cm="1">
        <f t="array" ref="E3907">_xlfn.XLOOKUP(B3907,B3907:B8906,'working_data '!U3917:U8916,NA,0)</f>
        <v>Silver</v>
      </c>
    </row>
    <row r="3908" spans="1:5" x14ac:dyDescent="0.35">
      <c r="A3908">
        <v>9393</v>
      </c>
      <c r="B3908">
        <v>46</v>
      </c>
      <c r="C3908" t="str" cm="1">
        <f t="array" ref="C3908">_xlfn.XLOOKUP(A3908,A3908:A8907,'working_data '!S3918:S8917,NA,0)</f>
        <v>Female</v>
      </c>
      <c r="D3908" cm="1">
        <f t="array" ref="D3908">_xlfn.XLOOKUP(A3908,A3908:A8907,'working_data '!T3918:T8917,NA,0)</f>
        <v>22389.67</v>
      </c>
      <c r="E3908" t="str" cm="1">
        <f t="array" ref="E3908">_xlfn.XLOOKUP(B3908,B3908:B8907,'working_data '!U3918:U8917,NA,0)</f>
        <v>Bronze</v>
      </c>
    </row>
    <row r="3909" spans="1:5" x14ac:dyDescent="0.35">
      <c r="A3909">
        <v>5897</v>
      </c>
      <c r="B3909">
        <v>26</v>
      </c>
      <c r="C3909" t="str" cm="1">
        <f t="array" ref="C3909">_xlfn.XLOOKUP(A3909,A3909:A8908,'working_data '!S3919:S8918,NA,0)</f>
        <v>Female</v>
      </c>
      <c r="D3909" cm="1">
        <f t="array" ref="D3909">_xlfn.XLOOKUP(A3909,A3909:A8908,'working_data '!T3919:T8918,NA,0)</f>
        <v>49664.35</v>
      </c>
      <c r="E3909" t="str" cm="1">
        <f t="array" ref="E3909">_xlfn.XLOOKUP(B3909,B3909:B8908,'working_data '!U3919:U8918,NA,0)</f>
        <v>Silver</v>
      </c>
    </row>
    <row r="3910" spans="1:5" x14ac:dyDescent="0.35">
      <c r="A3910">
        <v>9975</v>
      </c>
      <c r="B3910">
        <v>47</v>
      </c>
      <c r="C3910" t="str" cm="1">
        <f t="array" ref="C3910">_xlfn.XLOOKUP(A3910,A3910:A8909,'working_data '!S3920:S8919,NA,0)</f>
        <v>Male</v>
      </c>
      <c r="D3910" cm="1">
        <f t="array" ref="D3910">_xlfn.XLOOKUP(A3910,A3910:A8909,'working_data '!T3920:T8919,NA,0)</f>
        <v>99624.28</v>
      </c>
      <c r="E3910" t="str" cm="1">
        <f t="array" ref="E3910">_xlfn.XLOOKUP(B3910,B3910:B8909,'working_data '!U3920:U8919,NA,0)</f>
        <v>Platinum</v>
      </c>
    </row>
    <row r="3911" spans="1:5" x14ac:dyDescent="0.35">
      <c r="A3911">
        <v>6143</v>
      </c>
      <c r="B3911">
        <v>46</v>
      </c>
      <c r="C3911" t="str" cm="1">
        <f t="array" ref="C3911">_xlfn.XLOOKUP(A3911,A3911:A8910,'working_data '!S3921:S8920,NA,0)</f>
        <v>Other</v>
      </c>
      <c r="D3911" cm="1">
        <f t="array" ref="D3911">_xlfn.XLOOKUP(A3911,A3911:A8910,'working_data '!T3921:T8920,NA,0)</f>
        <v>43363.59</v>
      </c>
      <c r="E3911" t="str" cm="1">
        <f t="array" ref="E3911">_xlfn.XLOOKUP(B3911,B3911:B8910,'working_data '!U3921:U8920,NA,0)</f>
        <v>Platinum</v>
      </c>
    </row>
    <row r="3912" spans="1:5" x14ac:dyDescent="0.35">
      <c r="A3912">
        <v>4560</v>
      </c>
      <c r="B3912">
        <v>47</v>
      </c>
      <c r="C3912" t="str" cm="1">
        <f t="array" ref="C3912">_xlfn.XLOOKUP(A3912,A3912:A8911,'working_data '!S3922:S8921,NA,0)</f>
        <v>Other</v>
      </c>
      <c r="D3912" cm="1">
        <f t="array" ref="D3912">_xlfn.XLOOKUP(A3912,A3912:A8911,'working_data '!T3922:T8921,NA,0)</f>
        <v>81018.490000000005</v>
      </c>
      <c r="E3912" t="str" cm="1">
        <f t="array" ref="E3912">_xlfn.XLOOKUP(B3912,B3912:B8911,'working_data '!U3922:U8921,NA,0)</f>
        <v>Gold</v>
      </c>
    </row>
    <row r="3913" spans="1:5" x14ac:dyDescent="0.35">
      <c r="A3913">
        <v>4291</v>
      </c>
      <c r="B3913">
        <v>25</v>
      </c>
      <c r="C3913" t="str" cm="1">
        <f t="array" ref="C3913">_xlfn.XLOOKUP(A3913,A3913:A8912,'working_data '!S3923:S8922,NA,0)</f>
        <v>Male</v>
      </c>
      <c r="D3913" cm="1">
        <f t="array" ref="D3913">_xlfn.XLOOKUP(A3913,A3913:A8912,'working_data '!T3923:T8922,NA,0)</f>
        <v>30914.91</v>
      </c>
      <c r="E3913" t="str" cm="1">
        <f t="array" ref="E3913">_xlfn.XLOOKUP(B3913,B3913:B8912,'working_data '!U3923:U8922,NA,0)</f>
        <v>Platinum</v>
      </c>
    </row>
    <row r="3914" spans="1:5" x14ac:dyDescent="0.35">
      <c r="A3914">
        <v>4435</v>
      </c>
      <c r="B3914">
        <v>59</v>
      </c>
      <c r="C3914" t="str" cm="1">
        <f t="array" ref="C3914">_xlfn.XLOOKUP(A3914,A3914:A8913,'working_data '!S3924:S8923,NA,0)</f>
        <v>Other</v>
      </c>
      <c r="D3914" cm="1">
        <f t="array" ref="D3914">_xlfn.XLOOKUP(A3914,A3914:A8913,'working_data '!T3924:T8923,NA,0)</f>
        <v>115453.62</v>
      </c>
      <c r="E3914" t="str" cm="1">
        <f t="array" ref="E3914">_xlfn.XLOOKUP(B3914,B3914:B8913,'working_data '!U3924:U8923,NA,0)</f>
        <v>Platinum</v>
      </c>
    </row>
    <row r="3915" spans="1:5" x14ac:dyDescent="0.35">
      <c r="A3915">
        <v>5760</v>
      </c>
      <c r="B3915">
        <v>54</v>
      </c>
      <c r="C3915" t="str" cm="1">
        <f t="array" ref="C3915">_xlfn.XLOOKUP(A3915,A3915:A8914,'working_data '!S3925:S8924,NA,0)</f>
        <v>Female</v>
      </c>
      <c r="D3915" cm="1">
        <f t="array" ref="D3915">_xlfn.XLOOKUP(A3915,A3915:A8914,'working_data '!T3925:T8924,NA,0)</f>
        <v>29307.14</v>
      </c>
      <c r="E3915" t="str" cm="1">
        <f t="array" ref="E3915">_xlfn.XLOOKUP(B3915,B3915:B8914,'working_data '!U3925:U8924,NA,0)</f>
        <v>Platinum</v>
      </c>
    </row>
    <row r="3916" spans="1:5" x14ac:dyDescent="0.35">
      <c r="A3916">
        <v>6657</v>
      </c>
      <c r="B3916">
        <v>50</v>
      </c>
      <c r="C3916" t="str" cm="1">
        <f t="array" ref="C3916">_xlfn.XLOOKUP(A3916,A3916:A8915,'working_data '!S3926:S8925,NA,0)</f>
        <v>Other</v>
      </c>
      <c r="D3916" cm="1">
        <f t="array" ref="D3916">_xlfn.XLOOKUP(A3916,A3916:A8915,'working_data '!T3926:T8925,NA,0)</f>
        <v>67650.97</v>
      </c>
      <c r="E3916" t="str" cm="1">
        <f t="array" ref="E3916">_xlfn.XLOOKUP(B3916,B3916:B8915,'working_data '!U3926:U8925,NA,0)</f>
        <v>Platinum</v>
      </c>
    </row>
    <row r="3917" spans="1:5" x14ac:dyDescent="0.35">
      <c r="A3917">
        <v>3173</v>
      </c>
      <c r="B3917">
        <v>62</v>
      </c>
      <c r="C3917" t="str" cm="1">
        <f t="array" ref="C3917">_xlfn.XLOOKUP(A3917,A3917:A8916,'working_data '!S3927:S8926,NA,0)</f>
        <v>Female</v>
      </c>
      <c r="D3917" cm="1">
        <f t="array" ref="D3917">_xlfn.XLOOKUP(A3917,A3917:A8916,'working_data '!T3927:T8926,NA,0)</f>
        <v>86803.3</v>
      </c>
      <c r="E3917" t="str" cm="1">
        <f t="array" ref="E3917">_xlfn.XLOOKUP(B3917,B3917:B8916,'working_data '!U3927:U8926,NA,0)</f>
        <v>Silver</v>
      </c>
    </row>
    <row r="3918" spans="1:5" x14ac:dyDescent="0.35">
      <c r="A3918">
        <v>3913</v>
      </c>
      <c r="B3918">
        <v>35</v>
      </c>
      <c r="C3918" t="str" cm="1">
        <f t="array" ref="C3918">_xlfn.XLOOKUP(A3918,A3918:A8917,'working_data '!S3928:S8927,NA,0)</f>
        <v>Male</v>
      </c>
      <c r="D3918" cm="1">
        <f t="array" ref="D3918">_xlfn.XLOOKUP(A3918,A3918:A8917,'working_data '!T3928:T8927,NA,0)</f>
        <v>62800.2</v>
      </c>
      <c r="E3918" t="str" cm="1">
        <f t="array" ref="E3918">_xlfn.XLOOKUP(B3918,B3918:B8917,'working_data '!U3928:U8927,NA,0)</f>
        <v>Platinum</v>
      </c>
    </row>
    <row r="3919" spans="1:5" x14ac:dyDescent="0.35">
      <c r="A3919">
        <v>9255</v>
      </c>
      <c r="B3919">
        <v>44</v>
      </c>
      <c r="C3919" t="str" cm="1">
        <f t="array" ref="C3919">_xlfn.XLOOKUP(A3919,A3919:A8918,'working_data '!S3929:S8928,NA,0)</f>
        <v>Female</v>
      </c>
      <c r="D3919" cm="1">
        <f t="array" ref="D3919">_xlfn.XLOOKUP(A3919,A3919:A8918,'working_data '!T3929:T8928,NA,0)</f>
        <v>112587.77</v>
      </c>
      <c r="E3919" t="str" cm="1">
        <f t="array" ref="E3919">_xlfn.XLOOKUP(B3919,B3919:B8918,'working_data '!U3929:U8928,NA,0)</f>
        <v>Gold</v>
      </c>
    </row>
    <row r="3920" spans="1:5" x14ac:dyDescent="0.35">
      <c r="A3920">
        <v>9888</v>
      </c>
      <c r="B3920">
        <v>19</v>
      </c>
      <c r="C3920" t="str" cm="1">
        <f t="array" ref="C3920">_xlfn.XLOOKUP(A3920,A3920:A8919,'working_data '!S3930:S8929,NA,0)</f>
        <v>Female</v>
      </c>
      <c r="D3920" cm="1">
        <f t="array" ref="D3920">_xlfn.XLOOKUP(A3920,A3920:A8919,'working_data '!T3930:T8929,NA,0)</f>
        <v>90473.4</v>
      </c>
      <c r="E3920" t="str" cm="1">
        <f t="array" ref="E3920">_xlfn.XLOOKUP(B3920,B3920:B8919,'working_data '!U3930:U8929,NA,0)</f>
        <v>Platinum</v>
      </c>
    </row>
    <row r="3921" spans="1:5" x14ac:dyDescent="0.35">
      <c r="A3921">
        <v>6281</v>
      </c>
      <c r="B3921">
        <v>40</v>
      </c>
      <c r="C3921" t="str" cm="1">
        <f t="array" ref="C3921">_xlfn.XLOOKUP(A3921,A3921:A8920,'working_data '!S3931:S8930,NA,0)</f>
        <v>Female</v>
      </c>
      <c r="D3921" cm="1">
        <f t="array" ref="D3921">_xlfn.XLOOKUP(A3921,A3921:A8920,'working_data '!T3931:T8930,NA,0)</f>
        <v>91152.47</v>
      </c>
      <c r="E3921" t="str" cm="1">
        <f t="array" ref="E3921">_xlfn.XLOOKUP(B3921,B3921:B8920,'working_data '!U3931:U8930,NA,0)</f>
        <v>Bronze</v>
      </c>
    </row>
    <row r="3922" spans="1:5" x14ac:dyDescent="0.35">
      <c r="A3922">
        <v>2890</v>
      </c>
      <c r="B3922">
        <v>30</v>
      </c>
      <c r="C3922" t="str" cm="1">
        <f t="array" ref="C3922">_xlfn.XLOOKUP(A3922,A3922:A8921,'working_data '!S3932:S8931,NA,0)</f>
        <v>Other</v>
      </c>
      <c r="D3922" cm="1">
        <f t="array" ref="D3922">_xlfn.XLOOKUP(A3922,A3922:A8921,'working_data '!T3932:T8931,NA,0)</f>
        <v>102698.91</v>
      </c>
      <c r="E3922" t="str" cm="1">
        <f t="array" ref="E3922">_xlfn.XLOOKUP(B3922,B3922:B8921,'working_data '!U3932:U8931,NA,0)</f>
        <v>Gold</v>
      </c>
    </row>
    <row r="3923" spans="1:5" x14ac:dyDescent="0.35">
      <c r="A3923">
        <v>6771</v>
      </c>
      <c r="B3923">
        <v>62</v>
      </c>
      <c r="C3923" t="str" cm="1">
        <f t="array" ref="C3923">_xlfn.XLOOKUP(A3923,A3923:A8922,'working_data '!S3933:S8932,NA,0)</f>
        <v>Female</v>
      </c>
      <c r="D3923" cm="1">
        <f t="array" ref="D3923">_xlfn.XLOOKUP(A3923,A3923:A8922,'working_data '!T3933:T8932,NA,0)</f>
        <v>36317.31</v>
      </c>
      <c r="E3923" t="str" cm="1">
        <f t="array" ref="E3923">_xlfn.XLOOKUP(B3923,B3923:B8922,'working_data '!U3933:U8932,NA,0)</f>
        <v>Platinum</v>
      </c>
    </row>
    <row r="3924" spans="1:5" x14ac:dyDescent="0.35">
      <c r="A3924">
        <v>8870</v>
      </c>
      <c r="B3924">
        <v>37</v>
      </c>
      <c r="C3924" t="str" cm="1">
        <f t="array" ref="C3924">_xlfn.XLOOKUP(A3924,A3924:A8923,'working_data '!S3934:S8933,NA,0)</f>
        <v>Female</v>
      </c>
      <c r="D3924" cm="1">
        <f t="array" ref="D3924">_xlfn.XLOOKUP(A3924,A3924:A8923,'working_data '!T3934:T8933,NA,0)</f>
        <v>114512.99</v>
      </c>
      <c r="E3924" t="str" cm="1">
        <f t="array" ref="E3924">_xlfn.XLOOKUP(B3924,B3924:B8923,'working_data '!U3934:U8933,NA,0)</f>
        <v>Platinum</v>
      </c>
    </row>
    <row r="3925" spans="1:5" x14ac:dyDescent="0.35">
      <c r="A3925">
        <v>7839</v>
      </c>
      <c r="B3925">
        <v>43</v>
      </c>
      <c r="C3925" t="str" cm="1">
        <f t="array" ref="C3925">_xlfn.XLOOKUP(A3925,A3925:A8924,'working_data '!S3935:S8934,NA,0)</f>
        <v>Other</v>
      </c>
      <c r="D3925" cm="1">
        <f t="array" ref="D3925">_xlfn.XLOOKUP(A3925,A3925:A8924,'working_data '!T3935:T8934,NA,0)</f>
        <v>27929.06</v>
      </c>
      <c r="E3925" t="str" cm="1">
        <f t="array" ref="E3925">_xlfn.XLOOKUP(B3925,B3925:B8924,'working_data '!U3935:U8934,NA,0)</f>
        <v>Gold</v>
      </c>
    </row>
    <row r="3926" spans="1:5" x14ac:dyDescent="0.35">
      <c r="A3926">
        <v>9747</v>
      </c>
      <c r="B3926">
        <v>64</v>
      </c>
      <c r="C3926" t="str" cm="1">
        <f t="array" ref="C3926">_xlfn.XLOOKUP(A3926,A3926:A8925,'working_data '!S3936:S8935,NA,0)</f>
        <v>Other</v>
      </c>
      <c r="D3926" cm="1">
        <f t="array" ref="D3926">_xlfn.XLOOKUP(A3926,A3926:A8925,'working_data '!T3936:T8935,NA,0)</f>
        <v>36772.79</v>
      </c>
      <c r="E3926" t="str" cm="1">
        <f t="array" ref="E3926">_xlfn.XLOOKUP(B3926,B3926:B8925,'working_data '!U3936:U8935,NA,0)</f>
        <v>Silver</v>
      </c>
    </row>
    <row r="3927" spans="1:5" x14ac:dyDescent="0.35">
      <c r="A3927">
        <v>5684</v>
      </c>
      <c r="B3927">
        <v>39</v>
      </c>
      <c r="C3927" t="str" cm="1">
        <f t="array" ref="C3927">_xlfn.XLOOKUP(A3927,A3927:A8926,'working_data '!S3937:S8936,NA,0)</f>
        <v>Female</v>
      </c>
      <c r="D3927" cm="1">
        <f t="array" ref="D3927">_xlfn.XLOOKUP(A3927,A3927:A8926,'working_data '!T3937:T8936,NA,0)</f>
        <v>98965.86</v>
      </c>
      <c r="E3927" t="str" cm="1">
        <f t="array" ref="E3927">_xlfn.XLOOKUP(B3927,B3927:B8926,'working_data '!U3937:U8936,NA,0)</f>
        <v>Bronze</v>
      </c>
    </row>
    <row r="3928" spans="1:5" x14ac:dyDescent="0.35">
      <c r="A3928">
        <v>7920</v>
      </c>
      <c r="B3928">
        <v>58</v>
      </c>
      <c r="C3928" t="str" cm="1">
        <f t="array" ref="C3928">_xlfn.XLOOKUP(A3928,A3928:A8927,'working_data '!S3938:S8937,NA,0)</f>
        <v>Male</v>
      </c>
      <c r="D3928" cm="1">
        <f t="array" ref="D3928">_xlfn.XLOOKUP(A3928,A3928:A8927,'working_data '!T3938:T8937,NA,0)</f>
        <v>51313.05</v>
      </c>
      <c r="E3928" t="str" cm="1">
        <f t="array" ref="E3928">_xlfn.XLOOKUP(B3928,B3928:B8927,'working_data '!U3938:U8937,NA,0)</f>
        <v>Platinum</v>
      </c>
    </row>
    <row r="3929" spans="1:5" x14ac:dyDescent="0.35">
      <c r="A3929">
        <v>1209</v>
      </c>
      <c r="B3929">
        <v>46</v>
      </c>
      <c r="C3929" t="str" cm="1">
        <f t="array" ref="C3929">_xlfn.XLOOKUP(A3929,A3929:A8928,'working_data '!S3939:S8938,NA,0)</f>
        <v>Other</v>
      </c>
      <c r="D3929" cm="1">
        <f t="array" ref="D3929">_xlfn.XLOOKUP(A3929,A3929:A8928,'working_data '!T3939:T8938,NA,0)</f>
        <v>87499.05</v>
      </c>
      <c r="E3929" t="str" cm="1">
        <f t="array" ref="E3929">_xlfn.XLOOKUP(B3929,B3929:B8928,'working_data '!U3939:U8938,NA,0)</f>
        <v>Silver</v>
      </c>
    </row>
    <row r="3930" spans="1:5" x14ac:dyDescent="0.35">
      <c r="A3930">
        <v>9564</v>
      </c>
      <c r="B3930">
        <v>36</v>
      </c>
      <c r="C3930" t="str" cm="1">
        <f t="array" ref="C3930">_xlfn.XLOOKUP(A3930,A3930:A8929,'working_data '!S3940:S8939,NA,0)</f>
        <v>Male</v>
      </c>
      <c r="D3930" cm="1">
        <f t="array" ref="D3930">_xlfn.XLOOKUP(A3930,A3930:A8929,'working_data '!T3940:T8939,NA,0)</f>
        <v>71052.7</v>
      </c>
      <c r="E3930" t="str" cm="1">
        <f t="array" ref="E3930">_xlfn.XLOOKUP(B3930,B3930:B8929,'working_data '!U3940:U8939,NA,0)</f>
        <v>Gold</v>
      </c>
    </row>
    <row r="3931" spans="1:5" x14ac:dyDescent="0.35">
      <c r="A3931">
        <v>2744</v>
      </c>
      <c r="B3931">
        <v>66</v>
      </c>
      <c r="C3931" t="str" cm="1">
        <f t="array" ref="C3931">_xlfn.XLOOKUP(A3931,A3931:A8930,'working_data '!S3941:S8940,NA,0)</f>
        <v>Female</v>
      </c>
      <c r="D3931" cm="1">
        <f t="array" ref="D3931">_xlfn.XLOOKUP(A3931,A3931:A8930,'working_data '!T3941:T8940,NA,0)</f>
        <v>22736.45</v>
      </c>
      <c r="E3931" t="str" cm="1">
        <f t="array" ref="E3931">_xlfn.XLOOKUP(B3931,B3931:B8930,'working_data '!U3941:U8940,NA,0)</f>
        <v>Platinum</v>
      </c>
    </row>
    <row r="3932" spans="1:5" x14ac:dyDescent="0.35">
      <c r="A3932">
        <v>1414</v>
      </c>
      <c r="B3932">
        <v>66</v>
      </c>
      <c r="C3932" t="str" cm="1">
        <f t="array" ref="C3932">_xlfn.XLOOKUP(A3932,A3932:A8931,'working_data '!S3942:S8941,NA,0)</f>
        <v>Other</v>
      </c>
      <c r="D3932" cm="1">
        <f t="array" ref="D3932">_xlfn.XLOOKUP(A3932,A3932:A8931,'working_data '!T3942:T8941,NA,0)</f>
        <v>32020.48</v>
      </c>
      <c r="E3932" t="str" cm="1">
        <f t="array" ref="E3932">_xlfn.XLOOKUP(B3932,B3932:B8931,'working_data '!U3942:U8941,NA,0)</f>
        <v>Platinum</v>
      </c>
    </row>
    <row r="3933" spans="1:5" x14ac:dyDescent="0.35">
      <c r="A3933">
        <v>7240</v>
      </c>
      <c r="B3933">
        <v>21</v>
      </c>
      <c r="C3933" t="str" cm="1">
        <f t="array" ref="C3933">_xlfn.XLOOKUP(A3933,A3933:A8932,'working_data '!S3943:S8942,NA,0)</f>
        <v>Female</v>
      </c>
      <c r="D3933" cm="1">
        <f t="array" ref="D3933">_xlfn.XLOOKUP(A3933,A3933:A8932,'working_data '!T3943:T8942,NA,0)</f>
        <v>24766.48</v>
      </c>
      <c r="E3933" t="str" cm="1">
        <f t="array" ref="E3933">_xlfn.XLOOKUP(B3933,B3933:B8932,'working_data '!U3943:U8942,NA,0)</f>
        <v>Gold</v>
      </c>
    </row>
    <row r="3934" spans="1:5" x14ac:dyDescent="0.35">
      <c r="A3934">
        <v>3381</v>
      </c>
      <c r="B3934">
        <v>57</v>
      </c>
      <c r="C3934" t="str" cm="1">
        <f t="array" ref="C3934">_xlfn.XLOOKUP(A3934,A3934:A8933,'working_data '!S3944:S8943,NA,0)</f>
        <v>Other</v>
      </c>
      <c r="D3934" cm="1">
        <f t="array" ref="D3934">_xlfn.XLOOKUP(A3934,A3934:A8933,'working_data '!T3944:T8943,NA,0)</f>
        <v>35783.1</v>
      </c>
      <c r="E3934" t="str" cm="1">
        <f t="array" ref="E3934">_xlfn.XLOOKUP(B3934,B3934:B8933,'working_data '!U3944:U8943,NA,0)</f>
        <v>Bronze</v>
      </c>
    </row>
    <row r="3935" spans="1:5" x14ac:dyDescent="0.35">
      <c r="A3935">
        <v>1869</v>
      </c>
      <c r="B3935">
        <v>42</v>
      </c>
      <c r="C3935" t="str" cm="1">
        <f t="array" ref="C3935">_xlfn.XLOOKUP(A3935,A3935:A8934,'working_data '!S3945:S8944,NA,0)</f>
        <v>Female</v>
      </c>
      <c r="D3935" cm="1">
        <f t="array" ref="D3935">_xlfn.XLOOKUP(A3935,A3935:A8934,'working_data '!T3945:T8944,NA,0)</f>
        <v>48597</v>
      </c>
      <c r="E3935" t="str" cm="1">
        <f t="array" ref="E3935">_xlfn.XLOOKUP(B3935,B3935:B8934,'working_data '!U3945:U8944,NA,0)</f>
        <v>Bronze</v>
      </c>
    </row>
    <row r="3936" spans="1:5" x14ac:dyDescent="0.35">
      <c r="A3936">
        <v>1927</v>
      </c>
      <c r="B3936">
        <v>68</v>
      </c>
      <c r="C3936" t="str" cm="1">
        <f t="array" ref="C3936">_xlfn.XLOOKUP(A3936,A3936:A8935,'working_data '!S3946:S8945,NA,0)</f>
        <v>Other</v>
      </c>
      <c r="D3936" cm="1">
        <f t="array" ref="D3936">_xlfn.XLOOKUP(A3936,A3936:A8935,'working_data '!T3946:T8945,NA,0)</f>
        <v>119769.68</v>
      </c>
      <c r="E3936" t="str" cm="1">
        <f t="array" ref="E3936">_xlfn.XLOOKUP(B3936,B3936:B8935,'working_data '!U3946:U8945,NA,0)</f>
        <v>Bronze</v>
      </c>
    </row>
    <row r="3937" spans="1:5" x14ac:dyDescent="0.35">
      <c r="A3937">
        <v>4275</v>
      </c>
      <c r="B3937">
        <v>52</v>
      </c>
      <c r="C3937" t="str" cm="1">
        <f t="array" ref="C3937">_xlfn.XLOOKUP(A3937,A3937:A8936,'working_data '!S3947:S8946,NA,0)</f>
        <v>Other</v>
      </c>
      <c r="D3937" cm="1">
        <f t="array" ref="D3937">_xlfn.XLOOKUP(A3937,A3937:A8936,'working_data '!T3947:T8946,NA,0)</f>
        <v>57261.73</v>
      </c>
      <c r="E3937" t="str" cm="1">
        <f t="array" ref="E3937">_xlfn.XLOOKUP(B3937,B3937:B8936,'working_data '!U3947:U8946,NA,0)</f>
        <v>Gold</v>
      </c>
    </row>
    <row r="3938" spans="1:5" x14ac:dyDescent="0.35">
      <c r="A3938">
        <v>5374</v>
      </c>
      <c r="B3938">
        <v>32</v>
      </c>
      <c r="C3938" t="str" cm="1">
        <f t="array" ref="C3938">_xlfn.XLOOKUP(A3938,A3938:A8937,'working_data '!S3948:S8947,NA,0)</f>
        <v>Female</v>
      </c>
      <c r="D3938" cm="1">
        <f t="array" ref="D3938">_xlfn.XLOOKUP(A3938,A3938:A8937,'working_data '!T3948:T8947,NA,0)</f>
        <v>110430.18</v>
      </c>
      <c r="E3938" t="str" cm="1">
        <f t="array" ref="E3938">_xlfn.XLOOKUP(B3938,B3938:B8937,'working_data '!U3948:U8947,NA,0)</f>
        <v>Bronze</v>
      </c>
    </row>
    <row r="3939" spans="1:5" x14ac:dyDescent="0.35">
      <c r="A3939">
        <v>3636</v>
      </c>
      <c r="B3939">
        <v>34</v>
      </c>
      <c r="C3939" t="str" cm="1">
        <f t="array" ref="C3939">_xlfn.XLOOKUP(A3939,A3939:A8938,'working_data '!S3949:S8948,NA,0)</f>
        <v>Other</v>
      </c>
      <c r="D3939" cm="1">
        <f t="array" ref="D3939">_xlfn.XLOOKUP(A3939,A3939:A8938,'working_data '!T3949:T8948,NA,0)</f>
        <v>26568.68</v>
      </c>
      <c r="E3939" t="str" cm="1">
        <f t="array" ref="E3939">_xlfn.XLOOKUP(B3939,B3939:B8938,'working_data '!U3949:U8948,NA,0)</f>
        <v>Bronze</v>
      </c>
    </row>
    <row r="3940" spans="1:5" x14ac:dyDescent="0.35">
      <c r="A3940">
        <v>5695</v>
      </c>
      <c r="B3940">
        <v>62</v>
      </c>
      <c r="C3940" t="str" cm="1">
        <f t="array" ref="C3940">_xlfn.XLOOKUP(A3940,A3940:A8939,'working_data '!S3950:S8949,NA,0)</f>
        <v>Male</v>
      </c>
      <c r="D3940" cm="1">
        <f t="array" ref="D3940">_xlfn.XLOOKUP(A3940,A3940:A8939,'working_data '!T3950:T8949,NA,0)</f>
        <v>86421.62</v>
      </c>
      <c r="E3940" t="str" cm="1">
        <f t="array" ref="E3940">_xlfn.XLOOKUP(B3940,B3940:B8939,'working_data '!U3950:U8949,NA,0)</f>
        <v>Gold</v>
      </c>
    </row>
    <row r="3941" spans="1:5" x14ac:dyDescent="0.35">
      <c r="A3941">
        <v>5105</v>
      </c>
      <c r="B3941">
        <v>59</v>
      </c>
      <c r="C3941" t="str" cm="1">
        <f t="array" ref="C3941">_xlfn.XLOOKUP(A3941,A3941:A8940,'working_data '!S3951:S8950,NA,0)</f>
        <v>Other</v>
      </c>
      <c r="D3941" cm="1">
        <f t="array" ref="D3941">_xlfn.XLOOKUP(A3941,A3941:A8940,'working_data '!T3951:T8950,NA,0)</f>
        <v>32605.09</v>
      </c>
      <c r="E3941" t="str" cm="1">
        <f t="array" ref="E3941">_xlfn.XLOOKUP(B3941,B3941:B8940,'working_data '!U3951:U8950,NA,0)</f>
        <v>Silver</v>
      </c>
    </row>
    <row r="3942" spans="1:5" x14ac:dyDescent="0.35">
      <c r="A3942">
        <v>3399</v>
      </c>
      <c r="B3942">
        <v>52</v>
      </c>
      <c r="C3942" t="str" cm="1">
        <f t="array" ref="C3942">_xlfn.XLOOKUP(A3942,A3942:A8941,'working_data '!S3952:S8951,NA,0)</f>
        <v>Male</v>
      </c>
      <c r="D3942" cm="1">
        <f t="array" ref="D3942">_xlfn.XLOOKUP(A3942,A3942:A8941,'working_data '!T3952:T8951,NA,0)</f>
        <v>35137.599999999999</v>
      </c>
      <c r="E3942" t="str" cm="1">
        <f t="array" ref="E3942">_xlfn.XLOOKUP(B3942,B3942:B8941,'working_data '!U3952:U8951,NA,0)</f>
        <v>Platinum</v>
      </c>
    </row>
    <row r="3943" spans="1:5" x14ac:dyDescent="0.35">
      <c r="A3943">
        <v>2016</v>
      </c>
      <c r="B3943">
        <v>45</v>
      </c>
      <c r="C3943" t="str" cm="1">
        <f t="array" ref="C3943">_xlfn.XLOOKUP(A3943,A3943:A8942,'working_data '!S3953:S8952,NA,0)</f>
        <v>Female</v>
      </c>
      <c r="D3943" cm="1">
        <f t="array" ref="D3943">_xlfn.XLOOKUP(A3943,A3943:A8942,'working_data '!T3953:T8952,NA,0)</f>
        <v>60549.58</v>
      </c>
      <c r="E3943" t="str" cm="1">
        <f t="array" ref="E3943">_xlfn.XLOOKUP(B3943,B3943:B8942,'working_data '!U3953:U8952,NA,0)</f>
        <v>Gold</v>
      </c>
    </row>
    <row r="3944" spans="1:5" x14ac:dyDescent="0.35">
      <c r="A3944">
        <v>5835</v>
      </c>
      <c r="B3944">
        <v>68</v>
      </c>
      <c r="C3944" t="str" cm="1">
        <f t="array" ref="C3944">_xlfn.XLOOKUP(A3944,A3944:A8943,'working_data '!S3954:S8953,NA,0)</f>
        <v>Female</v>
      </c>
      <c r="D3944" cm="1">
        <f t="array" ref="D3944">_xlfn.XLOOKUP(A3944,A3944:A8943,'working_data '!T3954:T8953,NA,0)</f>
        <v>45242.53</v>
      </c>
      <c r="E3944" t="str" cm="1">
        <f t="array" ref="E3944">_xlfn.XLOOKUP(B3944,B3944:B8943,'working_data '!U3954:U8953,NA,0)</f>
        <v>Bronze</v>
      </c>
    </row>
    <row r="3945" spans="1:5" x14ac:dyDescent="0.35">
      <c r="A3945">
        <v>4342</v>
      </c>
      <c r="B3945">
        <v>58</v>
      </c>
      <c r="C3945" t="str" cm="1">
        <f t="array" ref="C3945">_xlfn.XLOOKUP(A3945,A3945:A8944,'working_data '!S3955:S8954,NA,0)</f>
        <v>Male</v>
      </c>
      <c r="D3945" cm="1">
        <f t="array" ref="D3945">_xlfn.XLOOKUP(A3945,A3945:A8944,'working_data '!T3955:T8954,NA,0)</f>
        <v>41889.75</v>
      </c>
      <c r="E3945" t="str" cm="1">
        <f t="array" ref="E3945">_xlfn.XLOOKUP(B3945,B3945:B8944,'working_data '!U3955:U8954,NA,0)</f>
        <v>Bronze</v>
      </c>
    </row>
    <row r="3946" spans="1:5" x14ac:dyDescent="0.35">
      <c r="A3946">
        <v>9866</v>
      </c>
      <c r="B3946">
        <v>56</v>
      </c>
      <c r="C3946" t="str" cm="1">
        <f t="array" ref="C3946">_xlfn.XLOOKUP(A3946,A3946:A8945,'working_data '!S3956:S8955,NA,0)</f>
        <v>Male</v>
      </c>
      <c r="D3946" cm="1">
        <f t="array" ref="D3946">_xlfn.XLOOKUP(A3946,A3946:A8945,'working_data '!T3956:T8955,NA,0)</f>
        <v>61484.51</v>
      </c>
      <c r="E3946" t="str" cm="1">
        <f t="array" ref="E3946">_xlfn.XLOOKUP(B3946,B3946:B8945,'working_data '!U3956:U8955,NA,0)</f>
        <v>Silver</v>
      </c>
    </row>
    <row r="3947" spans="1:5" x14ac:dyDescent="0.35">
      <c r="A3947">
        <v>1529</v>
      </c>
      <c r="B3947">
        <v>50</v>
      </c>
      <c r="C3947" t="str" cm="1">
        <f t="array" ref="C3947">_xlfn.XLOOKUP(A3947,A3947:A8946,'working_data '!S3957:S8956,NA,0)</f>
        <v>Other</v>
      </c>
      <c r="D3947" cm="1">
        <f t="array" ref="D3947">_xlfn.XLOOKUP(A3947,A3947:A8946,'working_data '!T3957:T8956,NA,0)</f>
        <v>35329.980000000003</v>
      </c>
      <c r="E3947" t="str" cm="1">
        <f t="array" ref="E3947">_xlfn.XLOOKUP(B3947,B3947:B8946,'working_data '!U3957:U8956,NA,0)</f>
        <v>Silver</v>
      </c>
    </row>
    <row r="3948" spans="1:5" x14ac:dyDescent="0.35">
      <c r="A3948">
        <v>6876</v>
      </c>
      <c r="B3948">
        <v>49</v>
      </c>
      <c r="C3948" t="str" cm="1">
        <f t="array" ref="C3948">_xlfn.XLOOKUP(A3948,A3948:A8947,'working_data '!S3958:S8957,NA,0)</f>
        <v>Male</v>
      </c>
      <c r="D3948" cm="1">
        <f t="array" ref="D3948">_xlfn.XLOOKUP(A3948,A3948:A8947,'working_data '!T3958:T8957,NA,0)</f>
        <v>80955.27</v>
      </c>
      <c r="E3948" t="str" cm="1">
        <f t="array" ref="E3948">_xlfn.XLOOKUP(B3948,B3948:B8947,'working_data '!U3958:U8957,NA,0)</f>
        <v>Bronze</v>
      </c>
    </row>
    <row r="3949" spans="1:5" x14ac:dyDescent="0.35">
      <c r="A3949">
        <v>8415</v>
      </c>
      <c r="B3949">
        <v>24</v>
      </c>
      <c r="C3949" t="str" cm="1">
        <f t="array" ref="C3949">_xlfn.XLOOKUP(A3949,A3949:A8948,'working_data '!S3959:S8958,NA,0)</f>
        <v>Male</v>
      </c>
      <c r="D3949" cm="1">
        <f t="array" ref="D3949">_xlfn.XLOOKUP(A3949,A3949:A8948,'working_data '!T3959:T8958,NA,0)</f>
        <v>35624.15</v>
      </c>
      <c r="E3949" t="str" cm="1">
        <f t="array" ref="E3949">_xlfn.XLOOKUP(B3949,B3949:B8948,'working_data '!U3959:U8958,NA,0)</f>
        <v>Gold</v>
      </c>
    </row>
    <row r="3950" spans="1:5" x14ac:dyDescent="0.35">
      <c r="A3950">
        <v>2679</v>
      </c>
      <c r="B3950">
        <v>45</v>
      </c>
      <c r="C3950" t="str" cm="1">
        <f t="array" ref="C3950">_xlfn.XLOOKUP(A3950,A3950:A8949,'working_data '!S3960:S8959,NA,0)</f>
        <v>Other</v>
      </c>
      <c r="D3950" cm="1">
        <f t="array" ref="D3950">_xlfn.XLOOKUP(A3950,A3950:A8949,'working_data '!T3960:T8959,NA,0)</f>
        <v>119121.98</v>
      </c>
      <c r="E3950" t="str" cm="1">
        <f t="array" ref="E3950">_xlfn.XLOOKUP(B3950,B3950:B8949,'working_data '!U3960:U8959,NA,0)</f>
        <v>Silver</v>
      </c>
    </row>
    <row r="3951" spans="1:5" x14ac:dyDescent="0.35">
      <c r="A3951">
        <v>4675</v>
      </c>
      <c r="B3951">
        <v>62</v>
      </c>
      <c r="C3951" t="str" cm="1">
        <f t="array" ref="C3951">_xlfn.XLOOKUP(A3951,A3951:A8950,'working_data '!S3961:S8960,NA,0)</f>
        <v>Male</v>
      </c>
      <c r="D3951" cm="1">
        <f t="array" ref="D3951">_xlfn.XLOOKUP(A3951,A3951:A8950,'working_data '!T3961:T8960,NA,0)</f>
        <v>23805.63</v>
      </c>
      <c r="E3951" t="str" cm="1">
        <f t="array" ref="E3951">_xlfn.XLOOKUP(B3951,B3951:B8950,'working_data '!U3961:U8960,NA,0)</f>
        <v>Gold</v>
      </c>
    </row>
    <row r="3952" spans="1:5" x14ac:dyDescent="0.35">
      <c r="A3952">
        <v>7371</v>
      </c>
      <c r="B3952">
        <v>36</v>
      </c>
      <c r="C3952" t="str" cm="1">
        <f t="array" ref="C3952">_xlfn.XLOOKUP(A3952,A3952:A8951,'working_data '!S3962:S8961,NA,0)</f>
        <v>Male</v>
      </c>
      <c r="D3952" cm="1">
        <f t="array" ref="D3952">_xlfn.XLOOKUP(A3952,A3952:A8951,'working_data '!T3962:T8961,NA,0)</f>
        <v>61865.5</v>
      </c>
      <c r="E3952" t="str" cm="1">
        <f t="array" ref="E3952">_xlfn.XLOOKUP(B3952,B3952:B8951,'working_data '!U3962:U8961,NA,0)</f>
        <v>Gold</v>
      </c>
    </row>
    <row r="3953" spans="1:5" x14ac:dyDescent="0.35">
      <c r="A3953">
        <v>4892</v>
      </c>
      <c r="B3953">
        <v>66</v>
      </c>
      <c r="C3953" t="str" cm="1">
        <f t="array" ref="C3953">_xlfn.XLOOKUP(A3953,A3953:A8952,'working_data '!S3963:S8962,NA,0)</f>
        <v>Female</v>
      </c>
      <c r="D3953" cm="1">
        <f t="array" ref="D3953">_xlfn.XLOOKUP(A3953,A3953:A8952,'working_data '!T3963:T8962,NA,0)</f>
        <v>55032.67</v>
      </c>
      <c r="E3953" t="str" cm="1">
        <f t="array" ref="E3953">_xlfn.XLOOKUP(B3953,B3953:B8952,'working_data '!U3963:U8962,NA,0)</f>
        <v>Platinum</v>
      </c>
    </row>
    <row r="3954" spans="1:5" x14ac:dyDescent="0.35">
      <c r="A3954">
        <v>9370</v>
      </c>
      <c r="B3954">
        <v>43</v>
      </c>
      <c r="C3954" t="str" cm="1">
        <f t="array" ref="C3954">_xlfn.XLOOKUP(A3954,A3954:A8953,'working_data '!S3964:S8963,NA,0)</f>
        <v>Female</v>
      </c>
      <c r="D3954" cm="1">
        <f t="array" ref="D3954">_xlfn.XLOOKUP(A3954,A3954:A8953,'working_data '!T3964:T8963,NA,0)</f>
        <v>56708.32</v>
      </c>
      <c r="E3954" t="str" cm="1">
        <f t="array" ref="E3954">_xlfn.XLOOKUP(B3954,B3954:B8953,'working_data '!U3964:U8963,NA,0)</f>
        <v>Bronze</v>
      </c>
    </row>
    <row r="3955" spans="1:5" x14ac:dyDescent="0.35">
      <c r="A3955">
        <v>5712</v>
      </c>
      <c r="B3955">
        <v>68</v>
      </c>
      <c r="C3955" t="str" cm="1">
        <f t="array" ref="C3955">_xlfn.XLOOKUP(A3955,A3955:A8954,'working_data '!S3965:S8964,NA,0)</f>
        <v>Male</v>
      </c>
      <c r="D3955" cm="1">
        <f t="array" ref="D3955">_xlfn.XLOOKUP(A3955,A3955:A8954,'working_data '!T3965:T8964,NA,0)</f>
        <v>61455.56</v>
      </c>
      <c r="E3955" t="str" cm="1">
        <f t="array" ref="E3955">_xlfn.XLOOKUP(B3955,B3955:B8954,'working_data '!U3965:U8964,NA,0)</f>
        <v>Silver</v>
      </c>
    </row>
    <row r="3956" spans="1:5" x14ac:dyDescent="0.35">
      <c r="A3956">
        <v>1769</v>
      </c>
      <c r="B3956">
        <v>28</v>
      </c>
      <c r="C3956" t="str" cm="1">
        <f t="array" ref="C3956">_xlfn.XLOOKUP(A3956,A3956:A8955,'working_data '!S3966:S8965,NA,0)</f>
        <v>Other</v>
      </c>
      <c r="D3956" cm="1">
        <f t="array" ref="D3956">_xlfn.XLOOKUP(A3956,A3956:A8955,'working_data '!T3966:T8965,NA,0)</f>
        <v>84276.35</v>
      </c>
      <c r="E3956" t="str" cm="1">
        <f t="array" ref="E3956">_xlfn.XLOOKUP(B3956,B3956:B8955,'working_data '!U3966:U8965,NA,0)</f>
        <v>Gold</v>
      </c>
    </row>
    <row r="3957" spans="1:5" x14ac:dyDescent="0.35">
      <c r="A3957">
        <v>7251</v>
      </c>
      <c r="B3957">
        <v>57</v>
      </c>
      <c r="C3957" t="str" cm="1">
        <f t="array" ref="C3957">_xlfn.XLOOKUP(A3957,A3957:A8956,'working_data '!S3967:S8966,NA,0)</f>
        <v>Male</v>
      </c>
      <c r="D3957" cm="1">
        <f t="array" ref="D3957">_xlfn.XLOOKUP(A3957,A3957:A8956,'working_data '!T3967:T8966,NA,0)</f>
        <v>83735.429999999993</v>
      </c>
      <c r="E3957" t="str" cm="1">
        <f t="array" ref="E3957">_xlfn.XLOOKUP(B3957,B3957:B8956,'working_data '!U3967:U8966,NA,0)</f>
        <v>Silver</v>
      </c>
    </row>
    <row r="3958" spans="1:5" x14ac:dyDescent="0.35">
      <c r="A3958">
        <v>7349</v>
      </c>
      <c r="B3958">
        <v>26</v>
      </c>
      <c r="C3958" t="str" cm="1">
        <f t="array" ref="C3958">_xlfn.XLOOKUP(A3958,A3958:A8957,'working_data '!S3968:S8967,NA,0)</f>
        <v>Female</v>
      </c>
      <c r="D3958" cm="1">
        <f t="array" ref="D3958">_xlfn.XLOOKUP(A3958,A3958:A8957,'working_data '!T3968:T8967,NA,0)</f>
        <v>98255.45</v>
      </c>
      <c r="E3958" t="str" cm="1">
        <f t="array" ref="E3958">_xlfn.XLOOKUP(B3958,B3958:B8957,'working_data '!U3968:U8967,NA,0)</f>
        <v>Platinum</v>
      </c>
    </row>
    <row r="3959" spans="1:5" x14ac:dyDescent="0.35">
      <c r="A3959">
        <v>7825</v>
      </c>
      <c r="B3959">
        <v>54</v>
      </c>
      <c r="C3959" t="str" cm="1">
        <f t="array" ref="C3959">_xlfn.XLOOKUP(A3959,A3959:A8958,'working_data '!S3969:S8968,NA,0)</f>
        <v>Other</v>
      </c>
      <c r="D3959" cm="1">
        <f t="array" ref="D3959">_xlfn.XLOOKUP(A3959,A3959:A8958,'working_data '!T3969:T8968,NA,0)</f>
        <v>25387.48</v>
      </c>
      <c r="E3959" t="str" cm="1">
        <f t="array" ref="E3959">_xlfn.XLOOKUP(B3959,B3959:B8958,'working_data '!U3969:U8968,NA,0)</f>
        <v>Silver</v>
      </c>
    </row>
    <row r="3960" spans="1:5" x14ac:dyDescent="0.35">
      <c r="A3960">
        <v>6122</v>
      </c>
      <c r="B3960">
        <v>23</v>
      </c>
      <c r="C3960" t="str" cm="1">
        <f t="array" ref="C3960">_xlfn.XLOOKUP(A3960,A3960:A8959,'working_data '!S3970:S8969,NA,0)</f>
        <v>Other</v>
      </c>
      <c r="D3960" cm="1">
        <f t="array" ref="D3960">_xlfn.XLOOKUP(A3960,A3960:A8959,'working_data '!T3970:T8969,NA,0)</f>
        <v>38964.339999999997</v>
      </c>
      <c r="E3960" t="str" cm="1">
        <f t="array" ref="E3960">_xlfn.XLOOKUP(B3960,B3960:B8959,'working_data '!U3970:U8969,NA,0)</f>
        <v>Platinum</v>
      </c>
    </row>
    <row r="3961" spans="1:5" x14ac:dyDescent="0.35">
      <c r="A3961">
        <v>1881</v>
      </c>
      <c r="B3961">
        <v>66</v>
      </c>
      <c r="C3961" t="str" cm="1">
        <f t="array" ref="C3961">_xlfn.XLOOKUP(A3961,A3961:A8960,'working_data '!S3971:S8970,NA,0)</f>
        <v>Other</v>
      </c>
      <c r="D3961" cm="1">
        <f t="array" ref="D3961">_xlfn.XLOOKUP(A3961,A3961:A8960,'working_data '!T3971:T8970,NA,0)</f>
        <v>117124.28</v>
      </c>
      <c r="E3961" t="str" cm="1">
        <f t="array" ref="E3961">_xlfn.XLOOKUP(B3961,B3961:B8960,'working_data '!U3971:U8970,NA,0)</f>
        <v>Silver</v>
      </c>
    </row>
    <row r="3962" spans="1:5" x14ac:dyDescent="0.35">
      <c r="A3962">
        <v>1212</v>
      </c>
      <c r="B3962">
        <v>49</v>
      </c>
      <c r="C3962" t="str" cm="1">
        <f t="array" ref="C3962">_xlfn.XLOOKUP(A3962,A3962:A8961,'working_data '!S3972:S8971,NA,0)</f>
        <v>Female</v>
      </c>
      <c r="D3962" cm="1">
        <f t="array" ref="D3962">_xlfn.XLOOKUP(A3962,A3962:A8961,'working_data '!T3972:T8971,NA,0)</f>
        <v>63984.61</v>
      </c>
      <c r="E3962" t="str" cm="1">
        <f t="array" ref="E3962">_xlfn.XLOOKUP(B3962,B3962:B8961,'working_data '!U3972:U8971,NA,0)</f>
        <v>Silver</v>
      </c>
    </row>
    <row r="3963" spans="1:5" x14ac:dyDescent="0.35">
      <c r="A3963">
        <v>5117</v>
      </c>
      <c r="B3963">
        <v>48</v>
      </c>
      <c r="C3963" t="str" cm="1">
        <f t="array" ref="C3963">_xlfn.XLOOKUP(A3963,A3963:A8962,'working_data '!S3973:S8972,NA,0)</f>
        <v>Other</v>
      </c>
      <c r="D3963" cm="1">
        <f t="array" ref="D3963">_xlfn.XLOOKUP(A3963,A3963:A8962,'working_data '!T3973:T8972,NA,0)</f>
        <v>26711.19</v>
      </c>
      <c r="E3963" t="str" cm="1">
        <f t="array" ref="E3963">_xlfn.XLOOKUP(B3963,B3963:B8962,'working_data '!U3973:U8972,NA,0)</f>
        <v>Platinum</v>
      </c>
    </row>
    <row r="3964" spans="1:5" x14ac:dyDescent="0.35">
      <c r="A3964">
        <v>4327</v>
      </c>
      <c r="B3964">
        <v>66</v>
      </c>
      <c r="C3964" t="str" cm="1">
        <f t="array" ref="C3964">_xlfn.XLOOKUP(A3964,A3964:A8963,'working_data '!S3974:S8973,NA,0)</f>
        <v>Female</v>
      </c>
      <c r="D3964" cm="1">
        <f t="array" ref="D3964">_xlfn.XLOOKUP(A3964,A3964:A8963,'working_data '!T3974:T8973,NA,0)</f>
        <v>25107.75</v>
      </c>
      <c r="E3964" t="str" cm="1">
        <f t="array" ref="E3964">_xlfn.XLOOKUP(B3964,B3964:B8963,'working_data '!U3974:U8973,NA,0)</f>
        <v>Platinum</v>
      </c>
    </row>
    <row r="3965" spans="1:5" x14ac:dyDescent="0.35">
      <c r="A3965">
        <v>8259</v>
      </c>
      <c r="B3965">
        <v>30</v>
      </c>
      <c r="C3965" t="str" cm="1">
        <f t="array" ref="C3965">_xlfn.XLOOKUP(A3965,A3965:A8964,'working_data '!S3975:S8974,NA,0)</f>
        <v>Male</v>
      </c>
      <c r="D3965" cm="1">
        <f t="array" ref="D3965">_xlfn.XLOOKUP(A3965,A3965:A8964,'working_data '!T3975:T8974,NA,0)</f>
        <v>110590.55</v>
      </c>
      <c r="E3965" t="str" cm="1">
        <f t="array" ref="E3965">_xlfn.XLOOKUP(B3965,B3965:B8964,'working_data '!U3975:U8974,NA,0)</f>
        <v>Bronze</v>
      </c>
    </row>
    <row r="3966" spans="1:5" x14ac:dyDescent="0.35">
      <c r="A3966">
        <v>4695</v>
      </c>
      <c r="B3966">
        <v>42</v>
      </c>
      <c r="C3966" t="str" cm="1">
        <f t="array" ref="C3966">_xlfn.XLOOKUP(A3966,A3966:A8965,'working_data '!S3976:S8975,NA,0)</f>
        <v>Other</v>
      </c>
      <c r="D3966" cm="1">
        <f t="array" ref="D3966">_xlfn.XLOOKUP(A3966,A3966:A8965,'working_data '!T3976:T8975,NA,0)</f>
        <v>117525.1</v>
      </c>
      <c r="E3966" t="str" cm="1">
        <f t="array" ref="E3966">_xlfn.XLOOKUP(B3966,B3966:B8965,'working_data '!U3976:U8975,NA,0)</f>
        <v>Platinum</v>
      </c>
    </row>
    <row r="3967" spans="1:5" x14ac:dyDescent="0.35">
      <c r="A3967">
        <v>7025</v>
      </c>
      <c r="B3967">
        <v>67</v>
      </c>
      <c r="C3967" t="str" cm="1">
        <f t="array" ref="C3967">_xlfn.XLOOKUP(A3967,A3967:A8966,'working_data '!S3977:S8976,NA,0)</f>
        <v>Female</v>
      </c>
      <c r="D3967" cm="1">
        <f t="array" ref="D3967">_xlfn.XLOOKUP(A3967,A3967:A8966,'working_data '!T3977:T8976,NA,0)</f>
        <v>112110.27</v>
      </c>
      <c r="E3967" t="str" cm="1">
        <f t="array" ref="E3967">_xlfn.XLOOKUP(B3967,B3967:B8966,'working_data '!U3977:U8976,NA,0)</f>
        <v>Platinum</v>
      </c>
    </row>
    <row r="3968" spans="1:5" x14ac:dyDescent="0.35">
      <c r="A3968">
        <v>9955</v>
      </c>
      <c r="B3968">
        <v>19</v>
      </c>
      <c r="C3968" t="str" cm="1">
        <f t="array" ref="C3968">_xlfn.XLOOKUP(A3968,A3968:A8967,'working_data '!S3978:S8977,NA,0)</f>
        <v>Female</v>
      </c>
      <c r="D3968" cm="1">
        <f t="array" ref="D3968">_xlfn.XLOOKUP(A3968,A3968:A8967,'working_data '!T3978:T8977,NA,0)</f>
        <v>117164.79</v>
      </c>
      <c r="E3968" t="str" cm="1">
        <f t="array" ref="E3968">_xlfn.XLOOKUP(B3968,B3968:B8967,'working_data '!U3978:U8977,NA,0)</f>
        <v>Bronze</v>
      </c>
    </row>
    <row r="3969" spans="1:5" x14ac:dyDescent="0.35">
      <c r="A3969">
        <v>4218</v>
      </c>
      <c r="B3969">
        <v>38</v>
      </c>
      <c r="C3969" t="str" cm="1">
        <f t="array" ref="C3969">_xlfn.XLOOKUP(A3969,A3969:A8968,'working_data '!S3979:S8978,NA,0)</f>
        <v>Other</v>
      </c>
      <c r="D3969" cm="1">
        <f t="array" ref="D3969">_xlfn.XLOOKUP(A3969,A3969:A8968,'working_data '!T3979:T8978,NA,0)</f>
        <v>107930.02</v>
      </c>
      <c r="E3969" t="str" cm="1">
        <f t="array" ref="E3969">_xlfn.XLOOKUP(B3969,B3969:B8968,'working_data '!U3979:U8978,NA,0)</f>
        <v>Platinum</v>
      </c>
    </row>
    <row r="3970" spans="1:5" x14ac:dyDescent="0.35">
      <c r="A3970">
        <v>4170</v>
      </c>
      <c r="B3970">
        <v>33</v>
      </c>
      <c r="C3970" t="str" cm="1">
        <f t="array" ref="C3970">_xlfn.XLOOKUP(A3970,A3970:A8969,'working_data '!S3980:S8979,NA,0)</f>
        <v>Female</v>
      </c>
      <c r="D3970" cm="1">
        <f t="array" ref="D3970">_xlfn.XLOOKUP(A3970,A3970:A8969,'working_data '!T3980:T8979,NA,0)</f>
        <v>68357.94</v>
      </c>
      <c r="E3970" t="str" cm="1">
        <f t="array" ref="E3970">_xlfn.XLOOKUP(B3970,B3970:B8969,'working_data '!U3980:U8979,NA,0)</f>
        <v>Silver</v>
      </c>
    </row>
    <row r="3971" spans="1:5" x14ac:dyDescent="0.35">
      <c r="A3971">
        <v>5819</v>
      </c>
      <c r="B3971">
        <v>66</v>
      </c>
      <c r="C3971" t="str" cm="1">
        <f t="array" ref="C3971">_xlfn.XLOOKUP(A3971,A3971:A8970,'working_data '!S3981:S8980,NA,0)</f>
        <v>Other</v>
      </c>
      <c r="D3971" cm="1">
        <f t="array" ref="D3971">_xlfn.XLOOKUP(A3971,A3971:A8970,'working_data '!T3981:T8980,NA,0)</f>
        <v>117114.4</v>
      </c>
      <c r="E3971" t="str" cm="1">
        <f t="array" ref="E3971">_xlfn.XLOOKUP(B3971,B3971:B8970,'working_data '!U3981:U8980,NA,0)</f>
        <v>Gold</v>
      </c>
    </row>
    <row r="3972" spans="1:5" x14ac:dyDescent="0.35">
      <c r="A3972">
        <v>8353</v>
      </c>
      <c r="B3972">
        <v>70</v>
      </c>
      <c r="C3972" t="str" cm="1">
        <f t="array" ref="C3972">_xlfn.XLOOKUP(A3972,A3972:A8971,'working_data '!S3982:S8981,NA,0)</f>
        <v>Other</v>
      </c>
      <c r="D3972" cm="1">
        <f t="array" ref="D3972">_xlfn.XLOOKUP(A3972,A3972:A8971,'working_data '!T3982:T8981,NA,0)</f>
        <v>43364.17</v>
      </c>
      <c r="E3972" t="str" cm="1">
        <f t="array" ref="E3972">_xlfn.XLOOKUP(B3972,B3972:B8971,'working_data '!U3982:U8981,NA,0)</f>
        <v>Bronze</v>
      </c>
    </row>
    <row r="3973" spans="1:5" x14ac:dyDescent="0.35">
      <c r="A3973">
        <v>3906</v>
      </c>
      <c r="B3973">
        <v>56</v>
      </c>
      <c r="C3973" t="str" cm="1">
        <f t="array" ref="C3973">_xlfn.XLOOKUP(A3973,A3973:A8972,'working_data '!S3983:S8982,NA,0)</f>
        <v>Female</v>
      </c>
      <c r="D3973" cm="1">
        <f t="array" ref="D3973">_xlfn.XLOOKUP(A3973,A3973:A8972,'working_data '!T3983:T8982,NA,0)</f>
        <v>70763.87</v>
      </c>
      <c r="E3973" t="str" cm="1">
        <f t="array" ref="E3973">_xlfn.XLOOKUP(B3973,B3973:B8972,'working_data '!U3983:U8982,NA,0)</f>
        <v>Bronze</v>
      </c>
    </row>
    <row r="3974" spans="1:5" x14ac:dyDescent="0.35">
      <c r="A3974">
        <v>2220</v>
      </c>
      <c r="B3974">
        <v>18</v>
      </c>
      <c r="C3974" t="str" cm="1">
        <f t="array" ref="C3974">_xlfn.XLOOKUP(A3974,A3974:A8973,'working_data '!S3984:S8983,NA,0)</f>
        <v>Female</v>
      </c>
      <c r="D3974" cm="1">
        <f t="array" ref="D3974">_xlfn.XLOOKUP(A3974,A3974:A8973,'working_data '!T3984:T8983,NA,0)</f>
        <v>72850.100000000006</v>
      </c>
      <c r="E3974" t="str" cm="1">
        <f t="array" ref="E3974">_xlfn.XLOOKUP(B3974,B3974:B8973,'working_data '!U3984:U8983,NA,0)</f>
        <v>Platinum</v>
      </c>
    </row>
    <row r="3975" spans="1:5" x14ac:dyDescent="0.35">
      <c r="A3975">
        <v>4063</v>
      </c>
      <c r="B3975">
        <v>52</v>
      </c>
      <c r="C3975" t="str" cm="1">
        <f t="array" ref="C3975">_xlfn.XLOOKUP(A3975,A3975:A8974,'working_data '!S3985:S8984,NA,0)</f>
        <v>Other</v>
      </c>
      <c r="D3975" cm="1">
        <f t="array" ref="D3975">_xlfn.XLOOKUP(A3975,A3975:A8974,'working_data '!T3985:T8984,NA,0)</f>
        <v>92645.31</v>
      </c>
      <c r="E3975" t="str" cm="1">
        <f t="array" ref="E3975">_xlfn.XLOOKUP(B3975,B3975:B8974,'working_data '!U3985:U8984,NA,0)</f>
        <v>Silver</v>
      </c>
    </row>
    <row r="3976" spans="1:5" x14ac:dyDescent="0.35">
      <c r="A3976">
        <v>3847</v>
      </c>
      <c r="B3976">
        <v>22</v>
      </c>
      <c r="C3976" t="str" cm="1">
        <f t="array" ref="C3976">_xlfn.XLOOKUP(A3976,A3976:A8975,'working_data '!S3986:S8985,NA,0)</f>
        <v>Female</v>
      </c>
      <c r="D3976" cm="1">
        <f t="array" ref="D3976">_xlfn.XLOOKUP(A3976,A3976:A8975,'working_data '!T3986:T8985,NA,0)</f>
        <v>118333.89</v>
      </c>
      <c r="E3976" t="str" cm="1">
        <f t="array" ref="E3976">_xlfn.XLOOKUP(B3976,B3976:B8975,'working_data '!U3986:U8985,NA,0)</f>
        <v>Platinum</v>
      </c>
    </row>
    <row r="3977" spans="1:5" x14ac:dyDescent="0.35">
      <c r="A3977">
        <v>9418</v>
      </c>
      <c r="B3977">
        <v>23</v>
      </c>
      <c r="C3977" t="str" cm="1">
        <f t="array" ref="C3977">_xlfn.XLOOKUP(A3977,A3977:A8976,'working_data '!S3987:S8986,NA,0)</f>
        <v>Female</v>
      </c>
      <c r="D3977" cm="1">
        <f t="array" ref="D3977">_xlfn.XLOOKUP(A3977,A3977:A8976,'working_data '!T3987:T8986,NA,0)</f>
        <v>97522.68</v>
      </c>
      <c r="E3977" t="str" cm="1">
        <f t="array" ref="E3977">_xlfn.XLOOKUP(B3977,B3977:B8976,'working_data '!U3987:U8986,NA,0)</f>
        <v>Bronze</v>
      </c>
    </row>
    <row r="3978" spans="1:5" x14ac:dyDescent="0.35">
      <c r="A3978">
        <v>2955</v>
      </c>
      <c r="B3978">
        <v>68</v>
      </c>
      <c r="C3978" t="str" cm="1">
        <f t="array" ref="C3978">_xlfn.XLOOKUP(A3978,A3978:A8977,'working_data '!S3988:S8987,NA,0)</f>
        <v>Female</v>
      </c>
      <c r="D3978" cm="1">
        <f t="array" ref="D3978">_xlfn.XLOOKUP(A3978,A3978:A8977,'working_data '!T3988:T8987,NA,0)</f>
        <v>65310.91</v>
      </c>
      <c r="E3978" t="str" cm="1">
        <f t="array" ref="E3978">_xlfn.XLOOKUP(B3978,B3978:B8977,'working_data '!U3988:U8987,NA,0)</f>
        <v>Bronze</v>
      </c>
    </row>
    <row r="3979" spans="1:5" x14ac:dyDescent="0.35">
      <c r="A3979">
        <v>7180</v>
      </c>
      <c r="B3979">
        <v>18</v>
      </c>
      <c r="C3979" t="str" cm="1">
        <f t="array" ref="C3979">_xlfn.XLOOKUP(A3979,A3979:A8978,'working_data '!S3989:S8988,NA,0)</f>
        <v>Male</v>
      </c>
      <c r="D3979" cm="1">
        <f t="array" ref="D3979">_xlfn.XLOOKUP(A3979,A3979:A8978,'working_data '!T3989:T8988,NA,0)</f>
        <v>45490.66</v>
      </c>
      <c r="E3979" t="str" cm="1">
        <f t="array" ref="E3979">_xlfn.XLOOKUP(B3979,B3979:B8978,'working_data '!U3989:U8988,NA,0)</f>
        <v>Bronze</v>
      </c>
    </row>
    <row r="3980" spans="1:5" x14ac:dyDescent="0.35">
      <c r="A3980">
        <v>1665</v>
      </c>
      <c r="B3980">
        <v>19</v>
      </c>
      <c r="C3980" t="str" cm="1">
        <f t="array" ref="C3980">_xlfn.XLOOKUP(A3980,A3980:A8979,'working_data '!S3990:S8989,NA,0)</f>
        <v>Other</v>
      </c>
      <c r="D3980" cm="1">
        <f t="array" ref="D3980">_xlfn.XLOOKUP(A3980,A3980:A8979,'working_data '!T3990:T8989,NA,0)</f>
        <v>40586.92</v>
      </c>
      <c r="E3980" t="str" cm="1">
        <f t="array" ref="E3980">_xlfn.XLOOKUP(B3980,B3980:B8979,'working_data '!U3990:U8989,NA,0)</f>
        <v>Gold</v>
      </c>
    </row>
    <row r="3981" spans="1:5" x14ac:dyDescent="0.35">
      <c r="A3981">
        <v>8020</v>
      </c>
      <c r="B3981">
        <v>20</v>
      </c>
      <c r="C3981" t="str" cm="1">
        <f t="array" ref="C3981">_xlfn.XLOOKUP(A3981,A3981:A8980,'working_data '!S3991:S8990,NA,0)</f>
        <v>Male</v>
      </c>
      <c r="D3981" cm="1">
        <f t="array" ref="D3981">_xlfn.XLOOKUP(A3981,A3981:A8980,'working_data '!T3991:T8990,NA,0)</f>
        <v>29300.91</v>
      </c>
      <c r="E3981" t="str" cm="1">
        <f t="array" ref="E3981">_xlfn.XLOOKUP(B3981,B3981:B8980,'working_data '!U3991:U8990,NA,0)</f>
        <v>Platinum</v>
      </c>
    </row>
    <row r="3982" spans="1:5" x14ac:dyDescent="0.35">
      <c r="A3982">
        <v>5572</v>
      </c>
      <c r="B3982">
        <v>48</v>
      </c>
      <c r="C3982" t="str" cm="1">
        <f t="array" ref="C3982">_xlfn.XLOOKUP(A3982,A3982:A8981,'working_data '!S3992:S8991,NA,0)</f>
        <v>Other</v>
      </c>
      <c r="D3982" cm="1">
        <f t="array" ref="D3982">_xlfn.XLOOKUP(A3982,A3982:A8981,'working_data '!T3992:T8991,NA,0)</f>
        <v>30282.45</v>
      </c>
      <c r="E3982" t="str" cm="1">
        <f t="array" ref="E3982">_xlfn.XLOOKUP(B3982,B3982:B8981,'working_data '!U3992:U8991,NA,0)</f>
        <v>Bronze</v>
      </c>
    </row>
    <row r="3983" spans="1:5" x14ac:dyDescent="0.35">
      <c r="A3983">
        <v>5329</v>
      </c>
      <c r="B3983">
        <v>62</v>
      </c>
      <c r="C3983" t="str" cm="1">
        <f t="array" ref="C3983">_xlfn.XLOOKUP(A3983,A3983:A8982,'working_data '!S3993:S8992,NA,0)</f>
        <v>Female</v>
      </c>
      <c r="D3983" cm="1">
        <f t="array" ref="D3983">_xlfn.XLOOKUP(A3983,A3983:A8982,'working_data '!T3993:T8992,NA,0)</f>
        <v>84703.28</v>
      </c>
      <c r="E3983" t="str" cm="1">
        <f t="array" ref="E3983">_xlfn.XLOOKUP(B3983,B3983:B8982,'working_data '!U3993:U8992,NA,0)</f>
        <v>Platinum</v>
      </c>
    </row>
    <row r="3984" spans="1:5" x14ac:dyDescent="0.35">
      <c r="A3984">
        <v>3131</v>
      </c>
      <c r="B3984">
        <v>48</v>
      </c>
      <c r="C3984" t="str" cm="1">
        <f t="array" ref="C3984">_xlfn.XLOOKUP(A3984,A3984:A8983,'working_data '!S3994:S8993,NA,0)</f>
        <v>Female</v>
      </c>
      <c r="D3984" cm="1">
        <f t="array" ref="D3984">_xlfn.XLOOKUP(A3984,A3984:A8983,'working_data '!T3994:T8993,NA,0)</f>
        <v>27175.23</v>
      </c>
      <c r="E3984" t="str" cm="1">
        <f t="array" ref="E3984">_xlfn.XLOOKUP(B3984,B3984:B8983,'working_data '!U3994:U8993,NA,0)</f>
        <v>Silver</v>
      </c>
    </row>
    <row r="3985" spans="1:5" x14ac:dyDescent="0.35">
      <c r="A3985">
        <v>3636</v>
      </c>
      <c r="B3985">
        <v>52</v>
      </c>
      <c r="C3985" t="str" cm="1">
        <f t="array" ref="C3985">_xlfn.XLOOKUP(A3985,A3985:A8984,'working_data '!S3995:S8994,NA,0)</f>
        <v>Male</v>
      </c>
      <c r="D3985" cm="1">
        <f t="array" ref="D3985">_xlfn.XLOOKUP(A3985,A3985:A8984,'working_data '!T3995:T8994,NA,0)</f>
        <v>87627.98</v>
      </c>
      <c r="E3985" t="str" cm="1">
        <f t="array" ref="E3985">_xlfn.XLOOKUP(B3985,B3985:B8984,'working_data '!U3995:U8994,NA,0)</f>
        <v>Silver</v>
      </c>
    </row>
    <row r="3986" spans="1:5" x14ac:dyDescent="0.35">
      <c r="A3986">
        <v>5178</v>
      </c>
      <c r="B3986">
        <v>33</v>
      </c>
      <c r="C3986" t="str" cm="1">
        <f t="array" ref="C3986">_xlfn.XLOOKUP(A3986,A3986:A8985,'working_data '!S3996:S8995,NA,0)</f>
        <v>Female</v>
      </c>
      <c r="D3986" cm="1">
        <f t="array" ref="D3986">_xlfn.XLOOKUP(A3986,A3986:A8985,'working_data '!T3996:T8995,NA,0)</f>
        <v>107550.47</v>
      </c>
      <c r="E3986" t="str" cm="1">
        <f t="array" ref="E3986">_xlfn.XLOOKUP(B3986,B3986:B8985,'working_data '!U3996:U8995,NA,0)</f>
        <v>Silver</v>
      </c>
    </row>
    <row r="3987" spans="1:5" x14ac:dyDescent="0.35">
      <c r="A3987">
        <v>1092</v>
      </c>
      <c r="B3987">
        <v>25</v>
      </c>
      <c r="C3987" t="str" cm="1">
        <f t="array" ref="C3987">_xlfn.XLOOKUP(A3987,A3987:A8986,'working_data '!S3997:S8996,NA,0)</f>
        <v>Male</v>
      </c>
      <c r="D3987" cm="1">
        <f t="array" ref="D3987">_xlfn.XLOOKUP(A3987,A3987:A8986,'working_data '!T3997:T8996,NA,0)</f>
        <v>75631.62</v>
      </c>
      <c r="E3987" t="str" cm="1">
        <f t="array" ref="E3987">_xlfn.XLOOKUP(B3987,B3987:B8986,'working_data '!U3997:U8996,NA,0)</f>
        <v>Silver</v>
      </c>
    </row>
    <row r="3988" spans="1:5" x14ac:dyDescent="0.35">
      <c r="A3988">
        <v>6415</v>
      </c>
      <c r="B3988">
        <v>51</v>
      </c>
      <c r="C3988" t="str" cm="1">
        <f t="array" ref="C3988">_xlfn.XLOOKUP(A3988,A3988:A8987,'working_data '!S3998:S8997,NA,0)</f>
        <v>Other</v>
      </c>
      <c r="D3988" cm="1">
        <f t="array" ref="D3988">_xlfn.XLOOKUP(A3988,A3988:A8987,'working_data '!T3998:T8997,NA,0)</f>
        <v>105371.96</v>
      </c>
      <c r="E3988" t="str" cm="1">
        <f t="array" ref="E3988">_xlfn.XLOOKUP(B3988,B3988:B8987,'working_data '!U3998:U8997,NA,0)</f>
        <v>Silver</v>
      </c>
    </row>
    <row r="3989" spans="1:5" x14ac:dyDescent="0.35">
      <c r="A3989">
        <v>8640</v>
      </c>
      <c r="B3989">
        <v>28</v>
      </c>
      <c r="C3989" t="str" cm="1">
        <f t="array" ref="C3989">_xlfn.XLOOKUP(A3989,A3989:A8988,'working_data '!S3999:S8998,NA,0)</f>
        <v>Female</v>
      </c>
      <c r="D3989" cm="1">
        <f t="array" ref="D3989">_xlfn.XLOOKUP(A3989,A3989:A8988,'working_data '!T3999:T8998,NA,0)</f>
        <v>89653.8</v>
      </c>
      <c r="E3989" t="str" cm="1">
        <f t="array" ref="E3989">_xlfn.XLOOKUP(B3989,B3989:B8988,'working_data '!U3999:U8998,NA,0)</f>
        <v>Platinum</v>
      </c>
    </row>
    <row r="3990" spans="1:5" x14ac:dyDescent="0.35">
      <c r="A3990">
        <v>3536</v>
      </c>
      <c r="B3990">
        <v>64</v>
      </c>
      <c r="C3990" t="str" cm="1">
        <f t="array" ref="C3990">_xlfn.XLOOKUP(A3990,A3990:A8989,'working_data '!S4000:S8999,NA,0)</f>
        <v>Male</v>
      </c>
      <c r="D3990" cm="1">
        <f t="array" ref="D3990">_xlfn.XLOOKUP(A3990,A3990:A8989,'working_data '!T4000:T8999,NA,0)</f>
        <v>60347.28</v>
      </c>
      <c r="E3990" t="str" cm="1">
        <f t="array" ref="E3990">_xlfn.XLOOKUP(B3990,B3990:B8989,'working_data '!U4000:U8999,NA,0)</f>
        <v>Platinum</v>
      </c>
    </row>
    <row r="3991" spans="1:5" x14ac:dyDescent="0.35">
      <c r="A3991">
        <v>1654</v>
      </c>
      <c r="B3991">
        <v>44</v>
      </c>
      <c r="C3991" t="str" cm="1">
        <f t="array" ref="C3991">_xlfn.XLOOKUP(A3991,A3991:A8990,'working_data '!S4001:S9000,NA,0)</f>
        <v>Other</v>
      </c>
      <c r="D3991" cm="1">
        <f t="array" ref="D3991">_xlfn.XLOOKUP(A3991,A3991:A8990,'working_data '!T4001:T9000,NA,0)</f>
        <v>30689.89</v>
      </c>
      <c r="E3991" t="str" cm="1">
        <f t="array" ref="E3991">_xlfn.XLOOKUP(B3991,B3991:B8990,'working_data '!U4001:U9000,NA,0)</f>
        <v>Silver</v>
      </c>
    </row>
    <row r="3992" spans="1:5" x14ac:dyDescent="0.35">
      <c r="A3992">
        <v>3518</v>
      </c>
      <c r="B3992">
        <v>31</v>
      </c>
      <c r="C3992" t="str" cm="1">
        <f t="array" ref="C3992">_xlfn.XLOOKUP(A3992,A3992:A8991,'working_data '!S4002:S9001,NA,0)</f>
        <v>Other</v>
      </c>
      <c r="D3992" cm="1">
        <f t="array" ref="D3992">_xlfn.XLOOKUP(A3992,A3992:A8991,'working_data '!T4002:T9001,NA,0)</f>
        <v>26258.38</v>
      </c>
      <c r="E3992" t="str" cm="1">
        <f t="array" ref="E3992">_xlfn.XLOOKUP(B3992,B3992:B8991,'working_data '!U4002:U9001,NA,0)</f>
        <v>Platinum</v>
      </c>
    </row>
    <row r="3993" spans="1:5" x14ac:dyDescent="0.35">
      <c r="A3993">
        <v>6285</v>
      </c>
      <c r="B3993">
        <v>48</v>
      </c>
      <c r="C3993" t="str" cm="1">
        <f t="array" ref="C3993">_xlfn.XLOOKUP(A3993,A3993:A8992,'working_data '!S4003:S9002,NA,0)</f>
        <v>Other</v>
      </c>
      <c r="D3993" cm="1">
        <f t="array" ref="D3993">_xlfn.XLOOKUP(A3993,A3993:A8992,'working_data '!T4003:T9002,NA,0)</f>
        <v>91940.76</v>
      </c>
      <c r="E3993" t="str" cm="1">
        <f t="array" ref="E3993">_xlfn.XLOOKUP(B3993,B3993:B8992,'working_data '!U4003:U9002,NA,0)</f>
        <v>Gold</v>
      </c>
    </row>
    <row r="3994" spans="1:5" x14ac:dyDescent="0.35">
      <c r="A3994">
        <v>1833</v>
      </c>
      <c r="B3994">
        <v>58</v>
      </c>
      <c r="C3994" t="str" cm="1">
        <f t="array" ref="C3994">_xlfn.XLOOKUP(A3994,A3994:A8993,'working_data '!S4004:S9003,NA,0)</f>
        <v>Other</v>
      </c>
      <c r="D3994" cm="1">
        <f t="array" ref="D3994">_xlfn.XLOOKUP(A3994,A3994:A8993,'working_data '!T4004:T9003,NA,0)</f>
        <v>104193.44</v>
      </c>
      <c r="E3994" t="str" cm="1">
        <f t="array" ref="E3994">_xlfn.XLOOKUP(B3994,B3994:B8993,'working_data '!U4004:U9003,NA,0)</f>
        <v>Gold</v>
      </c>
    </row>
    <row r="3995" spans="1:5" x14ac:dyDescent="0.35">
      <c r="A3995">
        <v>5934</v>
      </c>
      <c r="B3995">
        <v>34</v>
      </c>
      <c r="C3995" t="str" cm="1">
        <f t="array" ref="C3995">_xlfn.XLOOKUP(A3995,A3995:A8994,'working_data '!S4005:S9004,NA,0)</f>
        <v>Female</v>
      </c>
      <c r="D3995" cm="1">
        <f t="array" ref="D3995">_xlfn.XLOOKUP(A3995,A3995:A8994,'working_data '!T4005:T9004,NA,0)</f>
        <v>74648.63</v>
      </c>
      <c r="E3995" t="str" cm="1">
        <f t="array" ref="E3995">_xlfn.XLOOKUP(B3995,B3995:B8994,'working_data '!U4005:U9004,NA,0)</f>
        <v>Bronze</v>
      </c>
    </row>
    <row r="3996" spans="1:5" x14ac:dyDescent="0.35">
      <c r="A3996">
        <v>9037</v>
      </c>
      <c r="B3996">
        <v>22</v>
      </c>
      <c r="C3996" t="str" cm="1">
        <f t="array" ref="C3996">_xlfn.XLOOKUP(A3996,A3996:A8995,'working_data '!S4006:S9005,NA,0)</f>
        <v>Other</v>
      </c>
      <c r="D3996" cm="1">
        <f t="array" ref="D3996">_xlfn.XLOOKUP(A3996,A3996:A8995,'working_data '!T4006:T9005,NA,0)</f>
        <v>70123.14</v>
      </c>
      <c r="E3996" t="str" cm="1">
        <f t="array" ref="E3996">_xlfn.XLOOKUP(B3996,B3996:B8995,'working_data '!U4006:U9005,NA,0)</f>
        <v>Bronze</v>
      </c>
    </row>
    <row r="3997" spans="1:5" x14ac:dyDescent="0.35">
      <c r="A3997">
        <v>6866</v>
      </c>
      <c r="B3997">
        <v>55</v>
      </c>
      <c r="C3997" t="str" cm="1">
        <f t="array" ref="C3997">_xlfn.XLOOKUP(A3997,A3997:A8996,'working_data '!S4007:S9006,NA,0)</f>
        <v>Female</v>
      </c>
      <c r="D3997" cm="1">
        <f t="array" ref="D3997">_xlfn.XLOOKUP(A3997,A3997:A8996,'working_data '!T4007:T9006,NA,0)</f>
        <v>68769.86</v>
      </c>
      <c r="E3997" t="str" cm="1">
        <f t="array" ref="E3997">_xlfn.XLOOKUP(B3997,B3997:B8996,'working_data '!U4007:U9006,NA,0)</f>
        <v>Platinum</v>
      </c>
    </row>
    <row r="3998" spans="1:5" x14ac:dyDescent="0.35">
      <c r="A3998">
        <v>2194</v>
      </c>
      <c r="B3998">
        <v>52</v>
      </c>
      <c r="C3998" t="str" cm="1">
        <f t="array" ref="C3998">_xlfn.XLOOKUP(A3998,A3998:A8997,'working_data '!S4008:S9007,NA,0)</f>
        <v>Male</v>
      </c>
      <c r="D3998" cm="1">
        <f t="array" ref="D3998">_xlfn.XLOOKUP(A3998,A3998:A8997,'working_data '!T4008:T9007,NA,0)</f>
        <v>52902.29</v>
      </c>
      <c r="E3998" t="str" cm="1">
        <f t="array" ref="E3998">_xlfn.XLOOKUP(B3998,B3998:B8997,'working_data '!U4008:U9007,NA,0)</f>
        <v>Silver</v>
      </c>
    </row>
    <row r="3999" spans="1:5" x14ac:dyDescent="0.35">
      <c r="A3999">
        <v>6207</v>
      </c>
      <c r="B3999">
        <v>49</v>
      </c>
      <c r="C3999" t="str" cm="1">
        <f t="array" ref="C3999">_xlfn.XLOOKUP(A3999,A3999:A8998,'working_data '!S4009:S9008,NA,0)</f>
        <v>Male</v>
      </c>
      <c r="D3999" cm="1">
        <f t="array" ref="D3999">_xlfn.XLOOKUP(A3999,A3999:A8998,'working_data '!T4009:T9008,NA,0)</f>
        <v>99681.43</v>
      </c>
      <c r="E3999" t="str" cm="1">
        <f t="array" ref="E3999">_xlfn.XLOOKUP(B3999,B3999:B8998,'working_data '!U4009:U9008,NA,0)</f>
        <v>Bronze</v>
      </c>
    </row>
    <row r="4000" spans="1:5" x14ac:dyDescent="0.35">
      <c r="A4000">
        <v>9608</v>
      </c>
      <c r="B4000">
        <v>61</v>
      </c>
      <c r="C4000" t="str" cm="1">
        <f t="array" ref="C4000">_xlfn.XLOOKUP(A4000,A4000:A8999,'working_data '!S4010:S9009,NA,0)</f>
        <v>Female</v>
      </c>
      <c r="D4000" cm="1">
        <f t="array" ref="D4000">_xlfn.XLOOKUP(A4000,A4000:A8999,'working_data '!T4010:T9009,NA,0)</f>
        <v>96130.33</v>
      </c>
      <c r="E4000" t="str" cm="1">
        <f t="array" ref="E4000">_xlfn.XLOOKUP(B4000,B4000:B8999,'working_data '!U4010:U9009,NA,0)</f>
        <v>Bronze</v>
      </c>
    </row>
    <row r="4001" spans="1:5" x14ac:dyDescent="0.35">
      <c r="A4001">
        <v>4603</v>
      </c>
      <c r="B4001">
        <v>65</v>
      </c>
      <c r="C4001" t="str" cm="1">
        <f t="array" ref="C4001">_xlfn.XLOOKUP(A4001,A4001:A9000,'working_data '!S4011:S9010,NA,0)</f>
        <v>Female</v>
      </c>
      <c r="D4001" cm="1">
        <f t="array" ref="D4001">_xlfn.XLOOKUP(A4001,A4001:A9000,'working_data '!T4011:T9010,NA,0)</f>
        <v>55942.23</v>
      </c>
      <c r="E4001" t="str" cm="1">
        <f t="array" ref="E4001">_xlfn.XLOOKUP(B4001,B4001:B9000,'working_data '!U4011:U9010,NA,0)</f>
        <v>Bronze</v>
      </c>
    </row>
    <row r="4002" spans="1:5" x14ac:dyDescent="0.35">
      <c r="A4002">
        <v>4012</v>
      </c>
      <c r="B4002">
        <v>21</v>
      </c>
      <c r="C4002" t="str" cm="1">
        <f t="array" ref="C4002">_xlfn.XLOOKUP(A4002,A4002:A9001,'working_data '!S4012:S9011,NA,0)</f>
        <v>Female</v>
      </c>
      <c r="D4002" cm="1">
        <f t="array" ref="D4002">_xlfn.XLOOKUP(A4002,A4002:A9001,'working_data '!T4012:T9011,NA,0)</f>
        <v>78958.66</v>
      </c>
      <c r="E4002" t="str" cm="1">
        <f t="array" ref="E4002">_xlfn.XLOOKUP(B4002,B4002:B9001,'working_data '!U4012:U9011,NA,0)</f>
        <v>Silver</v>
      </c>
    </row>
    <row r="4003" spans="1:5" x14ac:dyDescent="0.35">
      <c r="A4003">
        <v>9529</v>
      </c>
      <c r="B4003">
        <v>31</v>
      </c>
      <c r="C4003" t="str" cm="1">
        <f t="array" ref="C4003">_xlfn.XLOOKUP(A4003,A4003:A9002,'working_data '!S4013:S9012,NA,0)</f>
        <v>Male</v>
      </c>
      <c r="D4003" cm="1">
        <f t="array" ref="D4003">_xlfn.XLOOKUP(A4003,A4003:A9002,'working_data '!T4013:T9012,NA,0)</f>
        <v>31957.23</v>
      </c>
      <c r="E4003" t="str" cm="1">
        <f t="array" ref="E4003">_xlfn.XLOOKUP(B4003,B4003:B9002,'working_data '!U4013:U9012,NA,0)</f>
        <v>Bronze</v>
      </c>
    </row>
    <row r="4004" spans="1:5" x14ac:dyDescent="0.35">
      <c r="A4004">
        <v>2117</v>
      </c>
      <c r="B4004">
        <v>29</v>
      </c>
      <c r="C4004" t="str" cm="1">
        <f t="array" ref="C4004">_xlfn.XLOOKUP(A4004,A4004:A9003,'working_data '!S4014:S9013,NA,0)</f>
        <v>Female</v>
      </c>
      <c r="D4004" cm="1">
        <f t="array" ref="D4004">_xlfn.XLOOKUP(A4004,A4004:A9003,'working_data '!T4014:T9013,NA,0)</f>
        <v>83056.5</v>
      </c>
      <c r="E4004" t="str" cm="1">
        <f t="array" ref="E4004">_xlfn.XLOOKUP(B4004,B4004:B9003,'working_data '!U4014:U9013,NA,0)</f>
        <v>Silver</v>
      </c>
    </row>
    <row r="4005" spans="1:5" x14ac:dyDescent="0.35">
      <c r="A4005">
        <v>9276</v>
      </c>
      <c r="B4005">
        <v>29</v>
      </c>
      <c r="C4005" t="str" cm="1">
        <f t="array" ref="C4005">_xlfn.XLOOKUP(A4005,A4005:A9004,'working_data '!S4015:S9014,NA,0)</f>
        <v>Female</v>
      </c>
      <c r="D4005" cm="1">
        <f t="array" ref="D4005">_xlfn.XLOOKUP(A4005,A4005:A9004,'working_data '!T4015:T9014,NA,0)</f>
        <v>62933.67</v>
      </c>
      <c r="E4005" t="str" cm="1">
        <f t="array" ref="E4005">_xlfn.XLOOKUP(B4005,B4005:B9004,'working_data '!U4015:U9014,NA,0)</f>
        <v>Platinum</v>
      </c>
    </row>
    <row r="4006" spans="1:5" x14ac:dyDescent="0.35">
      <c r="A4006">
        <v>3611</v>
      </c>
      <c r="B4006">
        <v>38</v>
      </c>
      <c r="C4006" t="str" cm="1">
        <f t="array" ref="C4006">_xlfn.XLOOKUP(A4006,A4006:A9005,'working_data '!S4016:S9015,NA,0)</f>
        <v>Male</v>
      </c>
      <c r="D4006" cm="1">
        <f t="array" ref="D4006">_xlfn.XLOOKUP(A4006,A4006:A9005,'working_data '!T4016:T9015,NA,0)</f>
        <v>43584.92</v>
      </c>
      <c r="E4006" t="str" cm="1">
        <f t="array" ref="E4006">_xlfn.XLOOKUP(B4006,B4006:B9005,'working_data '!U4016:U9015,NA,0)</f>
        <v>Silver</v>
      </c>
    </row>
    <row r="4007" spans="1:5" x14ac:dyDescent="0.35">
      <c r="A4007">
        <v>7814</v>
      </c>
      <c r="B4007">
        <v>21</v>
      </c>
      <c r="C4007" t="str" cm="1">
        <f t="array" ref="C4007">_xlfn.XLOOKUP(A4007,A4007:A9006,'working_data '!S4017:S9016,NA,0)</f>
        <v>Female</v>
      </c>
      <c r="D4007" cm="1">
        <f t="array" ref="D4007">_xlfn.XLOOKUP(A4007,A4007:A9006,'working_data '!T4017:T9016,NA,0)</f>
        <v>40538.51</v>
      </c>
      <c r="E4007" t="str" cm="1">
        <f t="array" ref="E4007">_xlfn.XLOOKUP(B4007,B4007:B9006,'working_data '!U4017:U9016,NA,0)</f>
        <v>Silver</v>
      </c>
    </row>
    <row r="4008" spans="1:5" x14ac:dyDescent="0.35">
      <c r="A4008">
        <v>9897</v>
      </c>
      <c r="B4008">
        <v>64</v>
      </c>
      <c r="C4008" t="str" cm="1">
        <f t="array" ref="C4008">_xlfn.XLOOKUP(A4008,A4008:A9007,'working_data '!S4018:S9017,NA,0)</f>
        <v>Male</v>
      </c>
      <c r="D4008" cm="1">
        <f t="array" ref="D4008">_xlfn.XLOOKUP(A4008,A4008:A9007,'working_data '!T4018:T9017,NA,0)</f>
        <v>71834.73</v>
      </c>
      <c r="E4008" t="str" cm="1">
        <f t="array" ref="E4008">_xlfn.XLOOKUP(B4008,B4008:B9007,'working_data '!U4018:U9017,NA,0)</f>
        <v>Bronze</v>
      </c>
    </row>
    <row r="4009" spans="1:5" x14ac:dyDescent="0.35">
      <c r="A4009">
        <v>9798</v>
      </c>
      <c r="B4009">
        <v>50</v>
      </c>
      <c r="C4009" t="str" cm="1">
        <f t="array" ref="C4009">_xlfn.XLOOKUP(A4009,A4009:A9008,'working_data '!S4019:S9018,NA,0)</f>
        <v>Male</v>
      </c>
      <c r="D4009" cm="1">
        <f t="array" ref="D4009">_xlfn.XLOOKUP(A4009,A4009:A9008,'working_data '!T4019:T9018,NA,0)</f>
        <v>25703.05</v>
      </c>
      <c r="E4009" t="str" cm="1">
        <f t="array" ref="E4009">_xlfn.XLOOKUP(B4009,B4009:B9008,'working_data '!U4019:U9018,NA,0)</f>
        <v>Platinum</v>
      </c>
    </row>
    <row r="4010" spans="1:5" x14ac:dyDescent="0.35">
      <c r="A4010">
        <v>7609</v>
      </c>
      <c r="B4010">
        <v>23</v>
      </c>
      <c r="C4010" t="str" cm="1">
        <f t="array" ref="C4010">_xlfn.XLOOKUP(A4010,A4010:A9009,'working_data '!S4020:S9019,NA,0)</f>
        <v>Male</v>
      </c>
      <c r="D4010" cm="1">
        <f t="array" ref="D4010">_xlfn.XLOOKUP(A4010,A4010:A9009,'working_data '!T4020:T9019,NA,0)</f>
        <v>84787.12</v>
      </c>
      <c r="E4010" t="str" cm="1">
        <f t="array" ref="E4010">_xlfn.XLOOKUP(B4010,B4010:B9009,'working_data '!U4020:U9019,NA,0)</f>
        <v>Silver</v>
      </c>
    </row>
    <row r="4011" spans="1:5" x14ac:dyDescent="0.35">
      <c r="A4011">
        <v>2506</v>
      </c>
      <c r="B4011">
        <v>57</v>
      </c>
      <c r="C4011" t="str" cm="1">
        <f t="array" ref="C4011">_xlfn.XLOOKUP(A4011,A4011:A9010,'working_data '!S4021:S9020,NA,0)</f>
        <v>Male</v>
      </c>
      <c r="D4011" cm="1">
        <f t="array" ref="D4011">_xlfn.XLOOKUP(A4011,A4011:A9010,'working_data '!T4021:T9020,NA,0)</f>
        <v>26766.81</v>
      </c>
      <c r="E4011" t="str" cm="1">
        <f t="array" ref="E4011">_xlfn.XLOOKUP(B4011,B4011:B9010,'working_data '!U4021:U9020,NA,0)</f>
        <v>Bronze</v>
      </c>
    </row>
    <row r="4012" spans="1:5" x14ac:dyDescent="0.35">
      <c r="A4012">
        <v>6724</v>
      </c>
      <c r="B4012">
        <v>30</v>
      </c>
      <c r="C4012" t="str" cm="1">
        <f t="array" ref="C4012">_xlfn.XLOOKUP(A4012,A4012:A9011,'working_data '!S4022:S9021,NA,0)</f>
        <v>Other</v>
      </c>
      <c r="D4012" cm="1">
        <f t="array" ref="D4012">_xlfn.XLOOKUP(A4012,A4012:A9011,'working_data '!T4022:T9021,NA,0)</f>
        <v>56405.2</v>
      </c>
      <c r="E4012" t="str" cm="1">
        <f t="array" ref="E4012">_xlfn.XLOOKUP(B4012,B4012:B9011,'working_data '!U4022:U9021,NA,0)</f>
        <v>Platinum</v>
      </c>
    </row>
    <row r="4013" spans="1:5" x14ac:dyDescent="0.35">
      <c r="A4013">
        <v>4624</v>
      </c>
      <c r="B4013">
        <v>32</v>
      </c>
      <c r="C4013" t="str" cm="1">
        <f t="array" ref="C4013">_xlfn.XLOOKUP(A4013,A4013:A9012,'working_data '!S4023:S9022,NA,0)</f>
        <v>Male</v>
      </c>
      <c r="D4013" cm="1">
        <f t="array" ref="D4013">_xlfn.XLOOKUP(A4013,A4013:A9012,'working_data '!T4023:T9022,NA,0)</f>
        <v>27903.49</v>
      </c>
      <c r="E4013" t="str" cm="1">
        <f t="array" ref="E4013">_xlfn.XLOOKUP(B4013,B4013:B9012,'working_data '!U4023:U9022,NA,0)</f>
        <v>Gold</v>
      </c>
    </row>
    <row r="4014" spans="1:5" x14ac:dyDescent="0.35">
      <c r="A4014">
        <v>4495</v>
      </c>
      <c r="B4014">
        <v>57</v>
      </c>
      <c r="C4014" t="str" cm="1">
        <f t="array" ref="C4014">_xlfn.XLOOKUP(A4014,A4014:A9013,'working_data '!S4024:S9023,NA,0)</f>
        <v>Female</v>
      </c>
      <c r="D4014" cm="1">
        <f t="array" ref="D4014">_xlfn.XLOOKUP(A4014,A4014:A9013,'working_data '!T4024:T9023,NA,0)</f>
        <v>105802.67</v>
      </c>
      <c r="E4014" t="str" cm="1">
        <f t="array" ref="E4014">_xlfn.XLOOKUP(B4014,B4014:B9013,'working_data '!U4024:U9023,NA,0)</f>
        <v>Bronze</v>
      </c>
    </row>
    <row r="4015" spans="1:5" x14ac:dyDescent="0.35">
      <c r="A4015">
        <v>6437</v>
      </c>
      <c r="B4015">
        <v>61</v>
      </c>
      <c r="C4015" t="str" cm="1">
        <f t="array" ref="C4015">_xlfn.XLOOKUP(A4015,A4015:A9014,'working_data '!S4025:S9024,NA,0)</f>
        <v>Male</v>
      </c>
      <c r="D4015" cm="1">
        <f t="array" ref="D4015">_xlfn.XLOOKUP(A4015,A4015:A9014,'working_data '!T4025:T9024,NA,0)</f>
        <v>118676.12</v>
      </c>
      <c r="E4015" t="str" cm="1">
        <f t="array" ref="E4015">_xlfn.XLOOKUP(B4015,B4015:B9014,'working_data '!U4025:U9024,NA,0)</f>
        <v>Silver</v>
      </c>
    </row>
    <row r="4016" spans="1:5" x14ac:dyDescent="0.35">
      <c r="A4016">
        <v>6424</v>
      </c>
      <c r="B4016">
        <v>27</v>
      </c>
      <c r="C4016" t="str" cm="1">
        <f t="array" ref="C4016">_xlfn.XLOOKUP(A4016,A4016:A9015,'working_data '!S4026:S9025,NA,0)</f>
        <v>Female</v>
      </c>
      <c r="D4016" cm="1">
        <f t="array" ref="D4016">_xlfn.XLOOKUP(A4016,A4016:A9015,'working_data '!T4026:T9025,NA,0)</f>
        <v>107776.46</v>
      </c>
      <c r="E4016" t="str" cm="1">
        <f t="array" ref="E4016">_xlfn.XLOOKUP(B4016,B4016:B9015,'working_data '!U4026:U9025,NA,0)</f>
        <v>Silver</v>
      </c>
    </row>
    <row r="4017" spans="1:5" x14ac:dyDescent="0.35">
      <c r="A4017">
        <v>6911</v>
      </c>
      <c r="B4017">
        <v>28</v>
      </c>
      <c r="C4017" t="str" cm="1">
        <f t="array" ref="C4017">_xlfn.XLOOKUP(A4017,A4017:A9016,'working_data '!S4027:S9026,NA,0)</f>
        <v>Other</v>
      </c>
      <c r="D4017" cm="1">
        <f t="array" ref="D4017">_xlfn.XLOOKUP(A4017,A4017:A9016,'working_data '!T4027:T9026,NA,0)</f>
        <v>96157.11</v>
      </c>
      <c r="E4017" t="str" cm="1">
        <f t="array" ref="E4017">_xlfn.XLOOKUP(B4017,B4017:B9016,'working_data '!U4027:U9026,NA,0)</f>
        <v>Platinum</v>
      </c>
    </row>
    <row r="4018" spans="1:5" x14ac:dyDescent="0.35">
      <c r="A4018">
        <v>5809</v>
      </c>
      <c r="B4018">
        <v>48</v>
      </c>
      <c r="C4018" t="str" cm="1">
        <f t="array" ref="C4018">_xlfn.XLOOKUP(A4018,A4018:A9017,'working_data '!S4028:S9027,NA,0)</f>
        <v>Female</v>
      </c>
      <c r="D4018" cm="1">
        <f t="array" ref="D4018">_xlfn.XLOOKUP(A4018,A4018:A9017,'working_data '!T4028:T9027,NA,0)</f>
        <v>20956.87</v>
      </c>
      <c r="E4018" t="str" cm="1">
        <f t="array" ref="E4018">_xlfn.XLOOKUP(B4018,B4018:B9017,'working_data '!U4028:U9027,NA,0)</f>
        <v>Silver</v>
      </c>
    </row>
    <row r="4019" spans="1:5" x14ac:dyDescent="0.35">
      <c r="A4019">
        <v>4579</v>
      </c>
      <c r="B4019">
        <v>34</v>
      </c>
      <c r="C4019" t="str" cm="1">
        <f t="array" ref="C4019">_xlfn.XLOOKUP(A4019,A4019:A9018,'working_data '!S4029:S9028,NA,0)</f>
        <v>Other</v>
      </c>
      <c r="D4019" cm="1">
        <f t="array" ref="D4019">_xlfn.XLOOKUP(A4019,A4019:A9018,'working_data '!T4029:T9028,NA,0)</f>
        <v>24885.360000000001</v>
      </c>
      <c r="E4019" t="str" cm="1">
        <f t="array" ref="E4019">_xlfn.XLOOKUP(B4019,B4019:B9018,'working_data '!U4029:U9028,NA,0)</f>
        <v>Silver</v>
      </c>
    </row>
    <row r="4020" spans="1:5" x14ac:dyDescent="0.35">
      <c r="A4020">
        <v>9691</v>
      </c>
      <c r="B4020">
        <v>59</v>
      </c>
      <c r="C4020" t="str" cm="1">
        <f t="array" ref="C4020">_xlfn.XLOOKUP(A4020,A4020:A9019,'working_data '!S4030:S9029,NA,0)</f>
        <v>Female</v>
      </c>
      <c r="D4020" cm="1">
        <f t="array" ref="D4020">_xlfn.XLOOKUP(A4020,A4020:A9019,'working_data '!T4030:T9029,NA,0)</f>
        <v>21861.46</v>
      </c>
      <c r="E4020" t="str" cm="1">
        <f t="array" ref="E4020">_xlfn.XLOOKUP(B4020,B4020:B9019,'working_data '!U4030:U9029,NA,0)</f>
        <v>Gold</v>
      </c>
    </row>
    <row r="4021" spans="1:5" x14ac:dyDescent="0.35">
      <c r="A4021">
        <v>8780</v>
      </c>
      <c r="B4021">
        <v>36</v>
      </c>
      <c r="C4021" t="str" cm="1">
        <f t="array" ref="C4021">_xlfn.XLOOKUP(A4021,A4021:A9020,'working_data '!S4031:S9030,NA,0)</f>
        <v>Female</v>
      </c>
      <c r="D4021" cm="1">
        <f t="array" ref="D4021">_xlfn.XLOOKUP(A4021,A4021:A9020,'working_data '!T4031:T9030,NA,0)</f>
        <v>110376.42</v>
      </c>
      <c r="E4021" t="str" cm="1">
        <f t="array" ref="E4021">_xlfn.XLOOKUP(B4021,B4021:B9020,'working_data '!U4031:U9030,NA,0)</f>
        <v>Bronze</v>
      </c>
    </row>
    <row r="4022" spans="1:5" x14ac:dyDescent="0.35">
      <c r="A4022">
        <v>1144</v>
      </c>
      <c r="B4022">
        <v>41</v>
      </c>
      <c r="C4022" t="str" cm="1">
        <f t="array" ref="C4022">_xlfn.XLOOKUP(A4022,A4022:A9021,'working_data '!S4032:S9031,NA,0)</f>
        <v>Male</v>
      </c>
      <c r="D4022" cm="1">
        <f t="array" ref="D4022">_xlfn.XLOOKUP(A4022,A4022:A9021,'working_data '!T4032:T9031,NA,0)</f>
        <v>90689.12</v>
      </c>
      <c r="E4022" t="str" cm="1">
        <f t="array" ref="E4022">_xlfn.XLOOKUP(B4022,B4022:B9021,'working_data '!U4032:U9031,NA,0)</f>
        <v>Gold</v>
      </c>
    </row>
    <row r="4023" spans="1:5" x14ac:dyDescent="0.35">
      <c r="A4023">
        <v>2879</v>
      </c>
      <c r="B4023">
        <v>34</v>
      </c>
      <c r="C4023" t="str" cm="1">
        <f t="array" ref="C4023">_xlfn.XLOOKUP(A4023,A4023:A9022,'working_data '!S4033:S9032,NA,0)</f>
        <v>Female</v>
      </c>
      <c r="D4023" cm="1">
        <f t="array" ref="D4023">_xlfn.XLOOKUP(A4023,A4023:A9022,'working_data '!T4033:T9032,NA,0)</f>
        <v>26997.46</v>
      </c>
      <c r="E4023" t="str" cm="1">
        <f t="array" ref="E4023">_xlfn.XLOOKUP(B4023,B4023:B9022,'working_data '!U4033:U9032,NA,0)</f>
        <v>Platinum</v>
      </c>
    </row>
    <row r="4024" spans="1:5" x14ac:dyDescent="0.35">
      <c r="A4024">
        <v>6668</v>
      </c>
      <c r="B4024">
        <v>60</v>
      </c>
      <c r="C4024" t="str" cm="1">
        <f t="array" ref="C4024">_xlfn.XLOOKUP(A4024,A4024:A9023,'working_data '!S4034:S9033,NA,0)</f>
        <v>Other</v>
      </c>
      <c r="D4024" cm="1">
        <f t="array" ref="D4024">_xlfn.XLOOKUP(A4024,A4024:A9023,'working_data '!T4034:T9033,NA,0)</f>
        <v>77127.740000000005</v>
      </c>
      <c r="E4024" t="str" cm="1">
        <f t="array" ref="E4024">_xlfn.XLOOKUP(B4024,B4024:B9023,'working_data '!U4034:U9033,NA,0)</f>
        <v>Silver</v>
      </c>
    </row>
    <row r="4025" spans="1:5" x14ac:dyDescent="0.35">
      <c r="A4025">
        <v>8301</v>
      </c>
      <c r="B4025">
        <v>62</v>
      </c>
      <c r="C4025" t="str" cm="1">
        <f t="array" ref="C4025">_xlfn.XLOOKUP(A4025,A4025:A9024,'working_data '!S4035:S9034,NA,0)</f>
        <v>Other</v>
      </c>
      <c r="D4025" cm="1">
        <f t="array" ref="D4025">_xlfn.XLOOKUP(A4025,A4025:A9024,'working_data '!T4035:T9034,NA,0)</f>
        <v>49139.64</v>
      </c>
      <c r="E4025" t="str" cm="1">
        <f t="array" ref="E4025">_xlfn.XLOOKUP(B4025,B4025:B9024,'working_data '!U4035:U9034,NA,0)</f>
        <v>Gold</v>
      </c>
    </row>
    <row r="4026" spans="1:5" x14ac:dyDescent="0.35">
      <c r="A4026">
        <v>4937</v>
      </c>
      <c r="B4026">
        <v>40</v>
      </c>
      <c r="C4026" t="str" cm="1">
        <f t="array" ref="C4026">_xlfn.XLOOKUP(A4026,A4026:A9025,'working_data '!S4036:S9035,NA,0)</f>
        <v>Male</v>
      </c>
      <c r="D4026" cm="1">
        <f t="array" ref="D4026">_xlfn.XLOOKUP(A4026,A4026:A9025,'working_data '!T4036:T9035,NA,0)</f>
        <v>63421.26</v>
      </c>
      <c r="E4026" t="str" cm="1">
        <f t="array" ref="E4026">_xlfn.XLOOKUP(B4026,B4026:B9025,'working_data '!U4036:U9035,NA,0)</f>
        <v>Gold</v>
      </c>
    </row>
    <row r="4027" spans="1:5" x14ac:dyDescent="0.35">
      <c r="A4027">
        <v>4994</v>
      </c>
      <c r="B4027">
        <v>64</v>
      </c>
      <c r="C4027" t="str" cm="1">
        <f t="array" ref="C4027">_xlfn.XLOOKUP(A4027,A4027:A9026,'working_data '!S4037:S9036,NA,0)</f>
        <v>Male</v>
      </c>
      <c r="D4027" cm="1">
        <f t="array" ref="D4027">_xlfn.XLOOKUP(A4027,A4027:A9026,'working_data '!T4037:T9036,NA,0)</f>
        <v>52851.67</v>
      </c>
      <c r="E4027" t="str" cm="1">
        <f t="array" ref="E4027">_xlfn.XLOOKUP(B4027,B4027:B9026,'working_data '!U4037:U9036,NA,0)</f>
        <v>Platinum</v>
      </c>
    </row>
    <row r="4028" spans="1:5" x14ac:dyDescent="0.35">
      <c r="A4028">
        <v>1653</v>
      </c>
      <c r="B4028">
        <v>36</v>
      </c>
      <c r="C4028" t="str" cm="1">
        <f t="array" ref="C4028">_xlfn.XLOOKUP(A4028,A4028:A9027,'working_data '!S4038:S9037,NA,0)</f>
        <v>Male</v>
      </c>
      <c r="D4028" cm="1">
        <f t="array" ref="D4028">_xlfn.XLOOKUP(A4028,A4028:A9027,'working_data '!T4038:T9037,NA,0)</f>
        <v>63331.44</v>
      </c>
      <c r="E4028" t="str" cm="1">
        <f t="array" ref="E4028">_xlfn.XLOOKUP(B4028,B4028:B9027,'working_data '!U4038:U9037,NA,0)</f>
        <v>Silver</v>
      </c>
    </row>
    <row r="4029" spans="1:5" x14ac:dyDescent="0.35">
      <c r="A4029">
        <v>6258</v>
      </c>
      <c r="B4029">
        <v>67</v>
      </c>
      <c r="C4029" t="str" cm="1">
        <f t="array" ref="C4029">_xlfn.XLOOKUP(A4029,A4029:A9028,'working_data '!S4039:S9038,NA,0)</f>
        <v>Male</v>
      </c>
      <c r="D4029" cm="1">
        <f t="array" ref="D4029">_xlfn.XLOOKUP(A4029,A4029:A9028,'working_data '!T4039:T9038,NA,0)</f>
        <v>53920.63</v>
      </c>
      <c r="E4029" t="str" cm="1">
        <f t="array" ref="E4029">_xlfn.XLOOKUP(B4029,B4029:B9028,'working_data '!U4039:U9038,NA,0)</f>
        <v>Silver</v>
      </c>
    </row>
    <row r="4030" spans="1:5" x14ac:dyDescent="0.35">
      <c r="A4030">
        <v>7248</v>
      </c>
      <c r="B4030">
        <v>36</v>
      </c>
      <c r="C4030" t="str" cm="1">
        <f t="array" ref="C4030">_xlfn.XLOOKUP(A4030,A4030:A9029,'working_data '!S4040:S9039,NA,0)</f>
        <v>Female</v>
      </c>
      <c r="D4030" cm="1">
        <f t="array" ref="D4030">_xlfn.XLOOKUP(A4030,A4030:A9029,'working_data '!T4040:T9039,NA,0)</f>
        <v>79171.740000000005</v>
      </c>
      <c r="E4030" t="str" cm="1">
        <f t="array" ref="E4030">_xlfn.XLOOKUP(B4030,B4030:B9029,'working_data '!U4040:U9039,NA,0)</f>
        <v>Silver</v>
      </c>
    </row>
    <row r="4031" spans="1:5" x14ac:dyDescent="0.35">
      <c r="A4031">
        <v>2857</v>
      </c>
      <c r="B4031">
        <v>48</v>
      </c>
      <c r="C4031" t="str" cm="1">
        <f t="array" ref="C4031">_xlfn.XLOOKUP(A4031,A4031:A9030,'working_data '!S4041:S9040,NA,0)</f>
        <v>Male</v>
      </c>
      <c r="D4031" cm="1">
        <f t="array" ref="D4031">_xlfn.XLOOKUP(A4031,A4031:A9030,'working_data '!T4041:T9040,NA,0)</f>
        <v>100998.11</v>
      </c>
      <c r="E4031" t="str" cm="1">
        <f t="array" ref="E4031">_xlfn.XLOOKUP(B4031,B4031:B9030,'working_data '!U4041:U9040,NA,0)</f>
        <v>Platinum</v>
      </c>
    </row>
    <row r="4032" spans="1:5" x14ac:dyDescent="0.35">
      <c r="A4032">
        <v>7322</v>
      </c>
      <c r="B4032">
        <v>28</v>
      </c>
      <c r="C4032" t="str" cm="1">
        <f t="array" ref="C4032">_xlfn.XLOOKUP(A4032,A4032:A9031,'working_data '!S4042:S9041,NA,0)</f>
        <v>Female</v>
      </c>
      <c r="D4032" cm="1">
        <f t="array" ref="D4032">_xlfn.XLOOKUP(A4032,A4032:A9031,'working_data '!T4042:T9041,NA,0)</f>
        <v>39368.980000000003</v>
      </c>
      <c r="E4032" t="str" cm="1">
        <f t="array" ref="E4032">_xlfn.XLOOKUP(B4032,B4032:B9031,'working_data '!U4042:U9041,NA,0)</f>
        <v>Platinum</v>
      </c>
    </row>
    <row r="4033" spans="1:5" x14ac:dyDescent="0.35">
      <c r="A4033">
        <v>5203</v>
      </c>
      <c r="B4033">
        <v>46</v>
      </c>
      <c r="C4033" t="str" cm="1">
        <f t="array" ref="C4033">_xlfn.XLOOKUP(A4033,A4033:A9032,'working_data '!S4043:S9042,NA,0)</f>
        <v>Male</v>
      </c>
      <c r="D4033" cm="1">
        <f t="array" ref="D4033">_xlfn.XLOOKUP(A4033,A4033:A9032,'working_data '!T4043:T9042,NA,0)</f>
        <v>64420.17</v>
      </c>
      <c r="E4033" t="str" cm="1">
        <f t="array" ref="E4033">_xlfn.XLOOKUP(B4033,B4033:B9032,'working_data '!U4043:U9042,NA,0)</f>
        <v>Silver</v>
      </c>
    </row>
    <row r="4034" spans="1:5" x14ac:dyDescent="0.35">
      <c r="A4034">
        <v>9851</v>
      </c>
      <c r="B4034">
        <v>51</v>
      </c>
      <c r="C4034" t="str" cm="1">
        <f t="array" ref="C4034">_xlfn.XLOOKUP(A4034,A4034:A9033,'working_data '!S4044:S9043,NA,0)</f>
        <v>Male</v>
      </c>
      <c r="D4034" cm="1">
        <f t="array" ref="D4034">_xlfn.XLOOKUP(A4034,A4034:A9033,'working_data '!T4044:T9043,NA,0)</f>
        <v>20413.41</v>
      </c>
      <c r="E4034" t="str" cm="1">
        <f t="array" ref="E4034">_xlfn.XLOOKUP(B4034,B4034:B9033,'working_data '!U4044:U9043,NA,0)</f>
        <v>Gold</v>
      </c>
    </row>
    <row r="4035" spans="1:5" x14ac:dyDescent="0.35">
      <c r="A4035">
        <v>5633</v>
      </c>
      <c r="B4035">
        <v>49</v>
      </c>
      <c r="C4035" t="str" cm="1">
        <f t="array" ref="C4035">_xlfn.XLOOKUP(A4035,A4035:A9034,'working_data '!S4045:S9044,NA,0)</f>
        <v>Other</v>
      </c>
      <c r="D4035" cm="1">
        <f t="array" ref="D4035">_xlfn.XLOOKUP(A4035,A4035:A9034,'working_data '!T4045:T9044,NA,0)</f>
        <v>74193.05</v>
      </c>
      <c r="E4035" t="str" cm="1">
        <f t="array" ref="E4035">_xlfn.XLOOKUP(B4035,B4035:B9034,'working_data '!U4045:U9044,NA,0)</f>
        <v>Silver</v>
      </c>
    </row>
    <row r="4036" spans="1:5" x14ac:dyDescent="0.35">
      <c r="A4036">
        <v>1404</v>
      </c>
      <c r="B4036">
        <v>63</v>
      </c>
      <c r="C4036" t="str" cm="1">
        <f t="array" ref="C4036">_xlfn.XLOOKUP(A4036,A4036:A9035,'working_data '!S4046:S9045,NA,0)</f>
        <v>Female</v>
      </c>
      <c r="D4036" cm="1">
        <f t="array" ref="D4036">_xlfn.XLOOKUP(A4036,A4036:A9035,'working_data '!T4046:T9045,NA,0)</f>
        <v>61696.06</v>
      </c>
      <c r="E4036" t="str" cm="1">
        <f t="array" ref="E4036">_xlfn.XLOOKUP(B4036,B4036:B9035,'working_data '!U4046:U9045,NA,0)</f>
        <v>Platinum</v>
      </c>
    </row>
    <row r="4037" spans="1:5" x14ac:dyDescent="0.35">
      <c r="A4037">
        <v>9468</v>
      </c>
      <c r="B4037">
        <v>56</v>
      </c>
      <c r="C4037" t="str" cm="1">
        <f t="array" ref="C4037">_xlfn.XLOOKUP(A4037,A4037:A9036,'working_data '!S4047:S9046,NA,0)</f>
        <v>Other</v>
      </c>
      <c r="D4037" cm="1">
        <f t="array" ref="D4037">_xlfn.XLOOKUP(A4037,A4037:A9036,'working_data '!T4047:T9046,NA,0)</f>
        <v>113753.76</v>
      </c>
      <c r="E4037" t="str" cm="1">
        <f t="array" ref="E4037">_xlfn.XLOOKUP(B4037,B4037:B9036,'working_data '!U4047:U9046,NA,0)</f>
        <v>Platinum</v>
      </c>
    </row>
    <row r="4038" spans="1:5" x14ac:dyDescent="0.35">
      <c r="A4038">
        <v>7143</v>
      </c>
      <c r="B4038">
        <v>29</v>
      </c>
      <c r="C4038" t="str" cm="1">
        <f t="array" ref="C4038">_xlfn.XLOOKUP(A4038,A4038:A9037,'working_data '!S4048:S9047,NA,0)</f>
        <v>Male</v>
      </c>
      <c r="D4038" cm="1">
        <f t="array" ref="D4038">_xlfn.XLOOKUP(A4038,A4038:A9037,'working_data '!T4048:T9047,NA,0)</f>
        <v>26325.27</v>
      </c>
      <c r="E4038" t="str" cm="1">
        <f t="array" ref="E4038">_xlfn.XLOOKUP(B4038,B4038:B9037,'working_data '!U4048:U9047,NA,0)</f>
        <v>Silver</v>
      </c>
    </row>
    <row r="4039" spans="1:5" x14ac:dyDescent="0.35">
      <c r="A4039">
        <v>9426</v>
      </c>
      <c r="B4039">
        <v>36</v>
      </c>
      <c r="C4039" t="str" cm="1">
        <f t="array" ref="C4039">_xlfn.XLOOKUP(A4039,A4039:A9038,'working_data '!S4049:S9048,NA,0)</f>
        <v>Female</v>
      </c>
      <c r="D4039" cm="1">
        <f t="array" ref="D4039">_xlfn.XLOOKUP(A4039,A4039:A9038,'working_data '!T4049:T9048,NA,0)</f>
        <v>118313</v>
      </c>
      <c r="E4039" t="str" cm="1">
        <f t="array" ref="E4039">_xlfn.XLOOKUP(B4039,B4039:B9038,'working_data '!U4049:U9048,NA,0)</f>
        <v>Bronze</v>
      </c>
    </row>
    <row r="4040" spans="1:5" x14ac:dyDescent="0.35">
      <c r="A4040">
        <v>9335</v>
      </c>
      <c r="B4040">
        <v>36</v>
      </c>
      <c r="C4040" t="str" cm="1">
        <f t="array" ref="C4040">_xlfn.XLOOKUP(A4040,A4040:A9039,'working_data '!S4050:S9049,NA,0)</f>
        <v>Male</v>
      </c>
      <c r="D4040" cm="1">
        <f t="array" ref="D4040">_xlfn.XLOOKUP(A4040,A4040:A9039,'working_data '!T4050:T9049,NA,0)</f>
        <v>62302.1</v>
      </c>
      <c r="E4040" t="str" cm="1">
        <f t="array" ref="E4040">_xlfn.XLOOKUP(B4040,B4040:B9039,'working_data '!U4050:U9049,NA,0)</f>
        <v>Platinum</v>
      </c>
    </row>
    <row r="4041" spans="1:5" x14ac:dyDescent="0.35">
      <c r="A4041">
        <v>8300</v>
      </c>
      <c r="B4041">
        <v>69</v>
      </c>
      <c r="C4041" t="str" cm="1">
        <f t="array" ref="C4041">_xlfn.XLOOKUP(A4041,A4041:A9040,'working_data '!S4051:S9050,NA,0)</f>
        <v>Female</v>
      </c>
      <c r="D4041" cm="1">
        <f t="array" ref="D4041">_xlfn.XLOOKUP(A4041,A4041:A9040,'working_data '!T4051:T9050,NA,0)</f>
        <v>40525.54</v>
      </c>
      <c r="E4041" t="str" cm="1">
        <f t="array" ref="E4041">_xlfn.XLOOKUP(B4041,B4041:B9040,'working_data '!U4051:U9050,NA,0)</f>
        <v>Gold</v>
      </c>
    </row>
    <row r="4042" spans="1:5" x14ac:dyDescent="0.35">
      <c r="A4042">
        <v>8975</v>
      </c>
      <c r="B4042">
        <v>46</v>
      </c>
      <c r="C4042" t="str" cm="1">
        <f t="array" ref="C4042">_xlfn.XLOOKUP(A4042,A4042:A9041,'working_data '!S4052:S9051,NA,0)</f>
        <v>Other</v>
      </c>
      <c r="D4042" cm="1">
        <f t="array" ref="D4042">_xlfn.XLOOKUP(A4042,A4042:A9041,'working_data '!T4052:T9051,NA,0)</f>
        <v>28229.03</v>
      </c>
      <c r="E4042" t="str" cm="1">
        <f t="array" ref="E4042">_xlfn.XLOOKUP(B4042,B4042:B9041,'working_data '!U4052:U9051,NA,0)</f>
        <v>Silver</v>
      </c>
    </row>
    <row r="4043" spans="1:5" x14ac:dyDescent="0.35">
      <c r="A4043">
        <v>1718</v>
      </c>
      <c r="B4043">
        <v>70</v>
      </c>
      <c r="C4043" t="str" cm="1">
        <f t="array" ref="C4043">_xlfn.XLOOKUP(A4043,A4043:A9042,'working_data '!S4053:S9052,NA,0)</f>
        <v>Other</v>
      </c>
      <c r="D4043" cm="1">
        <f t="array" ref="D4043">_xlfn.XLOOKUP(A4043,A4043:A9042,'working_data '!T4053:T9052,NA,0)</f>
        <v>34172.959999999999</v>
      </c>
      <c r="E4043" t="str" cm="1">
        <f t="array" ref="E4043">_xlfn.XLOOKUP(B4043,B4043:B9042,'working_data '!U4053:U9052,NA,0)</f>
        <v>Platinum</v>
      </c>
    </row>
    <row r="4044" spans="1:5" x14ac:dyDescent="0.35">
      <c r="A4044">
        <v>5856</v>
      </c>
      <c r="B4044">
        <v>61</v>
      </c>
      <c r="C4044" t="str" cm="1">
        <f t="array" ref="C4044">_xlfn.XLOOKUP(A4044,A4044:A9043,'working_data '!S4054:S9053,NA,0)</f>
        <v>Male</v>
      </c>
      <c r="D4044" cm="1">
        <f t="array" ref="D4044">_xlfn.XLOOKUP(A4044,A4044:A9043,'working_data '!T4054:T9053,NA,0)</f>
        <v>106053.88</v>
      </c>
      <c r="E4044" t="str" cm="1">
        <f t="array" ref="E4044">_xlfn.XLOOKUP(B4044,B4044:B9043,'working_data '!U4054:U9053,NA,0)</f>
        <v>Platinum</v>
      </c>
    </row>
    <row r="4045" spans="1:5" x14ac:dyDescent="0.35">
      <c r="A4045">
        <v>4154</v>
      </c>
      <c r="B4045">
        <v>64</v>
      </c>
      <c r="C4045" t="str" cm="1">
        <f t="array" ref="C4045">_xlfn.XLOOKUP(A4045,A4045:A9044,'working_data '!S4055:S9054,NA,0)</f>
        <v>Male</v>
      </c>
      <c r="D4045" cm="1">
        <f t="array" ref="D4045">_xlfn.XLOOKUP(A4045,A4045:A9044,'working_data '!T4055:T9054,NA,0)</f>
        <v>83339.12</v>
      </c>
      <c r="E4045" t="str" cm="1">
        <f t="array" ref="E4045">_xlfn.XLOOKUP(B4045,B4045:B9044,'working_data '!U4055:U9054,NA,0)</f>
        <v>Silver</v>
      </c>
    </row>
    <row r="4046" spans="1:5" x14ac:dyDescent="0.35">
      <c r="A4046">
        <v>6248</v>
      </c>
      <c r="B4046">
        <v>61</v>
      </c>
      <c r="C4046" t="str" cm="1">
        <f t="array" ref="C4046">_xlfn.XLOOKUP(A4046,A4046:A9045,'working_data '!S4056:S9055,NA,0)</f>
        <v>Male</v>
      </c>
      <c r="D4046" cm="1">
        <f t="array" ref="D4046">_xlfn.XLOOKUP(A4046,A4046:A9045,'working_data '!T4056:T9055,NA,0)</f>
        <v>37334.03</v>
      </c>
      <c r="E4046" t="str" cm="1">
        <f t="array" ref="E4046">_xlfn.XLOOKUP(B4046,B4046:B9045,'working_data '!U4056:U9055,NA,0)</f>
        <v>Silver</v>
      </c>
    </row>
    <row r="4047" spans="1:5" x14ac:dyDescent="0.35">
      <c r="A4047">
        <v>9419</v>
      </c>
      <c r="B4047">
        <v>47</v>
      </c>
      <c r="C4047" t="str" cm="1">
        <f t="array" ref="C4047">_xlfn.XLOOKUP(A4047,A4047:A9046,'working_data '!S4057:S9056,NA,0)</f>
        <v>Male</v>
      </c>
      <c r="D4047" cm="1">
        <f t="array" ref="D4047">_xlfn.XLOOKUP(A4047,A4047:A9046,'working_data '!T4057:T9056,NA,0)</f>
        <v>67085.960000000006</v>
      </c>
      <c r="E4047" t="str" cm="1">
        <f t="array" ref="E4047">_xlfn.XLOOKUP(B4047,B4047:B9046,'working_data '!U4057:U9056,NA,0)</f>
        <v>Bronze</v>
      </c>
    </row>
    <row r="4048" spans="1:5" x14ac:dyDescent="0.35">
      <c r="A4048">
        <v>2349</v>
      </c>
      <c r="B4048">
        <v>70</v>
      </c>
      <c r="C4048" t="str" cm="1">
        <f t="array" ref="C4048">_xlfn.XLOOKUP(A4048,A4048:A9047,'working_data '!S4058:S9057,NA,0)</f>
        <v>Female</v>
      </c>
      <c r="D4048" cm="1">
        <f t="array" ref="D4048">_xlfn.XLOOKUP(A4048,A4048:A9047,'working_data '!T4058:T9057,NA,0)</f>
        <v>116482.06</v>
      </c>
      <c r="E4048" t="str" cm="1">
        <f t="array" ref="E4048">_xlfn.XLOOKUP(B4048,B4048:B9047,'working_data '!U4058:U9057,NA,0)</f>
        <v>Silver</v>
      </c>
    </row>
    <row r="4049" spans="1:5" x14ac:dyDescent="0.35">
      <c r="A4049">
        <v>2572</v>
      </c>
      <c r="B4049">
        <v>22</v>
      </c>
      <c r="C4049" t="str" cm="1">
        <f t="array" ref="C4049">_xlfn.XLOOKUP(A4049,A4049:A9048,'working_data '!S4059:S9058,NA,0)</f>
        <v>Female</v>
      </c>
      <c r="D4049" cm="1">
        <f t="array" ref="D4049">_xlfn.XLOOKUP(A4049,A4049:A9048,'working_data '!T4059:T9058,NA,0)</f>
        <v>39409.599999999999</v>
      </c>
      <c r="E4049" t="str" cm="1">
        <f t="array" ref="E4049">_xlfn.XLOOKUP(B4049,B4049:B9048,'working_data '!U4059:U9058,NA,0)</f>
        <v>Silver</v>
      </c>
    </row>
    <row r="4050" spans="1:5" x14ac:dyDescent="0.35">
      <c r="A4050">
        <v>3742</v>
      </c>
      <c r="B4050">
        <v>47</v>
      </c>
      <c r="C4050" t="str" cm="1">
        <f t="array" ref="C4050">_xlfn.XLOOKUP(A4050,A4050:A9049,'working_data '!S4060:S9059,NA,0)</f>
        <v>Other</v>
      </c>
      <c r="D4050" cm="1">
        <f t="array" ref="D4050">_xlfn.XLOOKUP(A4050,A4050:A9049,'working_data '!T4060:T9059,NA,0)</f>
        <v>118539.96</v>
      </c>
      <c r="E4050" t="str" cm="1">
        <f t="array" ref="E4050">_xlfn.XLOOKUP(B4050,B4050:B9049,'working_data '!U4060:U9059,NA,0)</f>
        <v>Bronze</v>
      </c>
    </row>
    <row r="4051" spans="1:5" x14ac:dyDescent="0.35">
      <c r="A4051">
        <v>9814</v>
      </c>
      <c r="B4051">
        <v>37</v>
      </c>
      <c r="C4051" t="str" cm="1">
        <f t="array" ref="C4051">_xlfn.XLOOKUP(A4051,A4051:A9050,'working_data '!S4061:S9060,NA,0)</f>
        <v>Other</v>
      </c>
      <c r="D4051" cm="1">
        <f t="array" ref="D4051">_xlfn.XLOOKUP(A4051,A4051:A9050,'working_data '!T4061:T9060,NA,0)</f>
        <v>62355.21</v>
      </c>
      <c r="E4051" t="str" cm="1">
        <f t="array" ref="E4051">_xlfn.XLOOKUP(B4051,B4051:B9050,'working_data '!U4061:U9060,NA,0)</f>
        <v>Bronze</v>
      </c>
    </row>
    <row r="4052" spans="1:5" x14ac:dyDescent="0.35">
      <c r="A4052">
        <v>9736</v>
      </c>
      <c r="B4052">
        <v>19</v>
      </c>
      <c r="C4052" t="str" cm="1">
        <f t="array" ref="C4052">_xlfn.XLOOKUP(A4052,A4052:A9051,'working_data '!S4062:S9061,NA,0)</f>
        <v>Other</v>
      </c>
      <c r="D4052" cm="1">
        <f t="array" ref="D4052">_xlfn.XLOOKUP(A4052,A4052:A9051,'working_data '!T4062:T9061,NA,0)</f>
        <v>110133.98</v>
      </c>
      <c r="E4052" t="str" cm="1">
        <f t="array" ref="E4052">_xlfn.XLOOKUP(B4052,B4052:B9051,'working_data '!U4062:U9061,NA,0)</f>
        <v>Silver</v>
      </c>
    </row>
    <row r="4053" spans="1:5" x14ac:dyDescent="0.35">
      <c r="A4053">
        <v>1120</v>
      </c>
      <c r="B4053">
        <v>44</v>
      </c>
      <c r="C4053" t="str" cm="1">
        <f t="array" ref="C4053">_xlfn.XLOOKUP(A4053,A4053:A9052,'working_data '!S4063:S9062,NA,0)</f>
        <v>Female</v>
      </c>
      <c r="D4053" cm="1">
        <f t="array" ref="D4053">_xlfn.XLOOKUP(A4053,A4053:A9052,'working_data '!T4063:T9062,NA,0)</f>
        <v>31066.28</v>
      </c>
      <c r="E4053" t="str" cm="1">
        <f t="array" ref="E4053">_xlfn.XLOOKUP(B4053,B4053:B9052,'working_data '!U4063:U9062,NA,0)</f>
        <v>Silver</v>
      </c>
    </row>
    <row r="4054" spans="1:5" x14ac:dyDescent="0.35">
      <c r="A4054">
        <v>2072</v>
      </c>
      <c r="B4054">
        <v>43</v>
      </c>
      <c r="C4054" t="str" cm="1">
        <f t="array" ref="C4054">_xlfn.XLOOKUP(A4054,A4054:A9053,'working_data '!S4064:S9063,NA,0)</f>
        <v>Male</v>
      </c>
      <c r="D4054" cm="1">
        <f t="array" ref="D4054">_xlfn.XLOOKUP(A4054,A4054:A9053,'working_data '!T4064:T9063,NA,0)</f>
        <v>106755.78</v>
      </c>
      <c r="E4054" t="str" cm="1">
        <f t="array" ref="E4054">_xlfn.XLOOKUP(B4054,B4054:B9053,'working_data '!U4064:U9063,NA,0)</f>
        <v>Platinum</v>
      </c>
    </row>
    <row r="4055" spans="1:5" x14ac:dyDescent="0.35">
      <c r="A4055">
        <v>4453</v>
      </c>
      <c r="B4055">
        <v>53</v>
      </c>
      <c r="C4055" t="str" cm="1">
        <f t="array" ref="C4055">_xlfn.XLOOKUP(A4055,A4055:A9054,'working_data '!S4065:S9064,NA,0)</f>
        <v>Female</v>
      </c>
      <c r="D4055" cm="1">
        <f t="array" ref="D4055">_xlfn.XLOOKUP(A4055,A4055:A9054,'working_data '!T4065:T9064,NA,0)</f>
        <v>47506.09</v>
      </c>
      <c r="E4055" t="str" cm="1">
        <f t="array" ref="E4055">_xlfn.XLOOKUP(B4055,B4055:B9054,'working_data '!U4065:U9064,NA,0)</f>
        <v>Bronze</v>
      </c>
    </row>
    <row r="4056" spans="1:5" x14ac:dyDescent="0.35">
      <c r="A4056">
        <v>4492</v>
      </c>
      <c r="B4056">
        <v>42</v>
      </c>
      <c r="C4056" t="str" cm="1">
        <f t="array" ref="C4056">_xlfn.XLOOKUP(A4056,A4056:A9055,'working_data '!S4066:S9065,NA,0)</f>
        <v>Female</v>
      </c>
      <c r="D4056" cm="1">
        <f t="array" ref="D4056">_xlfn.XLOOKUP(A4056,A4056:A9055,'working_data '!T4066:T9065,NA,0)</f>
        <v>20412.79</v>
      </c>
      <c r="E4056" t="str" cm="1">
        <f t="array" ref="E4056">_xlfn.XLOOKUP(B4056,B4056:B9055,'working_data '!U4066:U9065,NA,0)</f>
        <v>Platinum</v>
      </c>
    </row>
    <row r="4057" spans="1:5" x14ac:dyDescent="0.35">
      <c r="A4057">
        <v>7950</v>
      </c>
      <c r="B4057">
        <v>46</v>
      </c>
      <c r="C4057" t="str" cm="1">
        <f t="array" ref="C4057">_xlfn.XLOOKUP(A4057,A4057:A9056,'working_data '!S4067:S9066,NA,0)</f>
        <v>Male</v>
      </c>
      <c r="D4057" cm="1">
        <f t="array" ref="D4057">_xlfn.XLOOKUP(A4057,A4057:A9056,'working_data '!T4067:T9066,NA,0)</f>
        <v>29282.23</v>
      </c>
      <c r="E4057" t="str" cm="1">
        <f t="array" ref="E4057">_xlfn.XLOOKUP(B4057,B4057:B9056,'working_data '!U4067:U9066,NA,0)</f>
        <v>Bronze</v>
      </c>
    </row>
    <row r="4058" spans="1:5" x14ac:dyDescent="0.35">
      <c r="A4058">
        <v>2702</v>
      </c>
      <c r="B4058">
        <v>54</v>
      </c>
      <c r="C4058" t="str" cm="1">
        <f t="array" ref="C4058">_xlfn.XLOOKUP(A4058,A4058:A9057,'working_data '!S4068:S9067,NA,0)</f>
        <v>Female</v>
      </c>
      <c r="D4058" cm="1">
        <f t="array" ref="D4058">_xlfn.XLOOKUP(A4058,A4058:A9057,'working_data '!T4068:T9067,NA,0)</f>
        <v>34562.85</v>
      </c>
      <c r="E4058" t="str" cm="1">
        <f t="array" ref="E4058">_xlfn.XLOOKUP(B4058,B4058:B9057,'working_data '!U4068:U9067,NA,0)</f>
        <v>Silver</v>
      </c>
    </row>
    <row r="4059" spans="1:5" x14ac:dyDescent="0.35">
      <c r="A4059">
        <v>4368</v>
      </c>
      <c r="B4059">
        <v>67</v>
      </c>
      <c r="C4059" t="str" cm="1">
        <f t="array" ref="C4059">_xlfn.XLOOKUP(A4059,A4059:A9058,'working_data '!S4069:S9068,NA,0)</f>
        <v>Female</v>
      </c>
      <c r="D4059" cm="1">
        <f t="array" ref="D4059">_xlfn.XLOOKUP(A4059,A4059:A9058,'working_data '!T4069:T9068,NA,0)</f>
        <v>88540.94</v>
      </c>
      <c r="E4059" t="str" cm="1">
        <f t="array" ref="E4059">_xlfn.XLOOKUP(B4059,B4059:B9058,'working_data '!U4069:U9068,NA,0)</f>
        <v>Bronze</v>
      </c>
    </row>
    <row r="4060" spans="1:5" x14ac:dyDescent="0.35">
      <c r="A4060">
        <v>9810</v>
      </c>
      <c r="B4060">
        <v>54</v>
      </c>
      <c r="C4060" t="str" cm="1">
        <f t="array" ref="C4060">_xlfn.XLOOKUP(A4060,A4060:A9059,'working_data '!S4070:S9069,NA,0)</f>
        <v>Other</v>
      </c>
      <c r="D4060" cm="1">
        <f t="array" ref="D4060">_xlfn.XLOOKUP(A4060,A4060:A9059,'working_data '!T4070:T9069,NA,0)</f>
        <v>94758.58</v>
      </c>
      <c r="E4060" t="str" cm="1">
        <f t="array" ref="E4060">_xlfn.XLOOKUP(B4060,B4060:B9059,'working_data '!U4070:U9069,NA,0)</f>
        <v>Gold</v>
      </c>
    </row>
    <row r="4061" spans="1:5" x14ac:dyDescent="0.35">
      <c r="A4061">
        <v>8130</v>
      </c>
      <c r="B4061">
        <v>65</v>
      </c>
      <c r="C4061" t="str" cm="1">
        <f t="array" ref="C4061">_xlfn.XLOOKUP(A4061,A4061:A9060,'working_data '!S4071:S9070,NA,0)</f>
        <v>Male</v>
      </c>
      <c r="D4061" cm="1">
        <f t="array" ref="D4061">_xlfn.XLOOKUP(A4061,A4061:A9060,'working_data '!T4071:T9070,NA,0)</f>
        <v>108318.3</v>
      </c>
      <c r="E4061" t="str" cm="1">
        <f t="array" ref="E4061">_xlfn.XLOOKUP(B4061,B4061:B9060,'working_data '!U4071:U9070,NA,0)</f>
        <v>Bronze</v>
      </c>
    </row>
    <row r="4062" spans="1:5" x14ac:dyDescent="0.35">
      <c r="A4062">
        <v>2181</v>
      </c>
      <c r="B4062">
        <v>34</v>
      </c>
      <c r="C4062" t="str" cm="1">
        <f t="array" ref="C4062">_xlfn.XLOOKUP(A4062,A4062:A9061,'working_data '!S4072:S9071,NA,0)</f>
        <v>Other</v>
      </c>
      <c r="D4062" cm="1">
        <f t="array" ref="D4062">_xlfn.XLOOKUP(A4062,A4062:A9061,'working_data '!T4072:T9071,NA,0)</f>
        <v>110392.79</v>
      </c>
      <c r="E4062" t="str" cm="1">
        <f t="array" ref="E4062">_xlfn.XLOOKUP(B4062,B4062:B9061,'working_data '!U4072:U9071,NA,0)</f>
        <v>Platinum</v>
      </c>
    </row>
    <row r="4063" spans="1:5" x14ac:dyDescent="0.35">
      <c r="A4063">
        <v>3519</v>
      </c>
      <c r="B4063">
        <v>26</v>
      </c>
      <c r="C4063" t="str" cm="1">
        <f t="array" ref="C4063">_xlfn.XLOOKUP(A4063,A4063:A9062,'working_data '!S4073:S9072,NA,0)</f>
        <v>Female</v>
      </c>
      <c r="D4063" cm="1">
        <f t="array" ref="D4063">_xlfn.XLOOKUP(A4063,A4063:A9062,'working_data '!T4073:T9072,NA,0)</f>
        <v>90166.35</v>
      </c>
      <c r="E4063" t="str" cm="1">
        <f t="array" ref="E4063">_xlfn.XLOOKUP(B4063,B4063:B9062,'working_data '!U4073:U9072,NA,0)</f>
        <v>Silver</v>
      </c>
    </row>
    <row r="4064" spans="1:5" x14ac:dyDescent="0.35">
      <c r="A4064">
        <v>1389</v>
      </c>
      <c r="B4064">
        <v>18</v>
      </c>
      <c r="C4064" t="str" cm="1">
        <f t="array" ref="C4064">_xlfn.XLOOKUP(A4064,A4064:A9063,'working_data '!S4074:S9073,NA,0)</f>
        <v>Other</v>
      </c>
      <c r="D4064" cm="1">
        <f t="array" ref="D4064">_xlfn.XLOOKUP(A4064,A4064:A9063,'working_data '!T4074:T9073,NA,0)</f>
        <v>118184.36</v>
      </c>
      <c r="E4064" t="str" cm="1">
        <f t="array" ref="E4064">_xlfn.XLOOKUP(B4064,B4064:B9063,'working_data '!U4074:U9073,NA,0)</f>
        <v>Silver</v>
      </c>
    </row>
    <row r="4065" spans="1:5" x14ac:dyDescent="0.35">
      <c r="A4065">
        <v>8523</v>
      </c>
      <c r="B4065">
        <v>61</v>
      </c>
      <c r="C4065" t="str" cm="1">
        <f t="array" ref="C4065">_xlfn.XLOOKUP(A4065,A4065:A9064,'working_data '!S4075:S9074,NA,0)</f>
        <v>Other</v>
      </c>
      <c r="D4065" cm="1">
        <f t="array" ref="D4065">_xlfn.XLOOKUP(A4065,A4065:A9064,'working_data '!T4075:T9074,NA,0)</f>
        <v>119818.05</v>
      </c>
      <c r="E4065" t="str" cm="1">
        <f t="array" ref="E4065">_xlfn.XLOOKUP(B4065,B4065:B9064,'working_data '!U4075:U9074,NA,0)</f>
        <v>Platinum</v>
      </c>
    </row>
    <row r="4066" spans="1:5" x14ac:dyDescent="0.35">
      <c r="A4066">
        <v>6434</v>
      </c>
      <c r="B4066">
        <v>67</v>
      </c>
      <c r="C4066" t="str" cm="1">
        <f t="array" ref="C4066">_xlfn.XLOOKUP(A4066,A4066:A9065,'working_data '!S4076:S9075,NA,0)</f>
        <v>Female</v>
      </c>
      <c r="D4066" cm="1">
        <f t="array" ref="D4066">_xlfn.XLOOKUP(A4066,A4066:A9065,'working_data '!T4076:T9075,NA,0)</f>
        <v>32881.300000000003</v>
      </c>
      <c r="E4066" t="str" cm="1">
        <f t="array" ref="E4066">_xlfn.XLOOKUP(B4066,B4066:B9065,'working_data '!U4076:U9075,NA,0)</f>
        <v>Bronze</v>
      </c>
    </row>
    <row r="4067" spans="1:5" x14ac:dyDescent="0.35">
      <c r="A4067">
        <v>1620</v>
      </c>
      <c r="B4067">
        <v>42</v>
      </c>
      <c r="C4067" t="str" cm="1">
        <f t="array" ref="C4067">_xlfn.XLOOKUP(A4067,A4067:A9066,'working_data '!S4077:S9076,NA,0)</f>
        <v>Male</v>
      </c>
      <c r="D4067" cm="1">
        <f t="array" ref="D4067">_xlfn.XLOOKUP(A4067,A4067:A9066,'working_data '!T4077:T9076,NA,0)</f>
        <v>58770.41</v>
      </c>
      <c r="E4067" t="str" cm="1">
        <f t="array" ref="E4067">_xlfn.XLOOKUP(B4067,B4067:B9066,'working_data '!U4077:U9076,NA,0)</f>
        <v>Silver</v>
      </c>
    </row>
    <row r="4068" spans="1:5" x14ac:dyDescent="0.35">
      <c r="A4068">
        <v>2433</v>
      </c>
      <c r="B4068">
        <v>25</v>
      </c>
      <c r="C4068" t="str" cm="1">
        <f t="array" ref="C4068">_xlfn.XLOOKUP(A4068,A4068:A9067,'working_data '!S4078:S9077,NA,0)</f>
        <v>Male</v>
      </c>
      <c r="D4068" cm="1">
        <f t="array" ref="D4068">_xlfn.XLOOKUP(A4068,A4068:A9067,'working_data '!T4078:T9077,NA,0)</f>
        <v>36237.040000000001</v>
      </c>
      <c r="E4068" t="str" cm="1">
        <f t="array" ref="E4068">_xlfn.XLOOKUP(B4068,B4068:B9067,'working_data '!U4078:U9077,NA,0)</f>
        <v>Silver</v>
      </c>
    </row>
    <row r="4069" spans="1:5" x14ac:dyDescent="0.35">
      <c r="A4069">
        <v>2200</v>
      </c>
      <c r="B4069">
        <v>31</v>
      </c>
      <c r="C4069" t="str" cm="1">
        <f t="array" ref="C4069">_xlfn.XLOOKUP(A4069,A4069:A9068,'working_data '!S4079:S9078,NA,0)</f>
        <v>Male</v>
      </c>
      <c r="D4069" cm="1">
        <f t="array" ref="D4069">_xlfn.XLOOKUP(A4069,A4069:A9068,'working_data '!T4079:T9078,NA,0)</f>
        <v>43381.74</v>
      </c>
      <c r="E4069" t="str" cm="1">
        <f t="array" ref="E4069">_xlfn.XLOOKUP(B4069,B4069:B9068,'working_data '!U4079:U9078,NA,0)</f>
        <v>Silver</v>
      </c>
    </row>
    <row r="4070" spans="1:5" x14ac:dyDescent="0.35">
      <c r="A4070">
        <v>1889</v>
      </c>
      <c r="B4070">
        <v>48</v>
      </c>
      <c r="C4070" t="str" cm="1">
        <f t="array" ref="C4070">_xlfn.XLOOKUP(A4070,A4070:A9069,'working_data '!S4080:S9079,NA,0)</f>
        <v>Other</v>
      </c>
      <c r="D4070" cm="1">
        <f t="array" ref="D4070">_xlfn.XLOOKUP(A4070,A4070:A9069,'working_data '!T4080:T9079,NA,0)</f>
        <v>33402.589999999997</v>
      </c>
      <c r="E4070" t="str" cm="1">
        <f t="array" ref="E4070">_xlfn.XLOOKUP(B4070,B4070:B9069,'working_data '!U4080:U9079,NA,0)</f>
        <v>Silver</v>
      </c>
    </row>
    <row r="4071" spans="1:5" x14ac:dyDescent="0.35">
      <c r="A4071">
        <v>3916</v>
      </c>
      <c r="B4071">
        <v>45</v>
      </c>
      <c r="C4071" t="str" cm="1">
        <f t="array" ref="C4071">_xlfn.XLOOKUP(A4071,A4071:A9070,'working_data '!S4081:S9080,NA,0)</f>
        <v>Other</v>
      </c>
      <c r="D4071" cm="1">
        <f t="array" ref="D4071">_xlfn.XLOOKUP(A4071,A4071:A9070,'working_data '!T4081:T9080,NA,0)</f>
        <v>118540.34</v>
      </c>
      <c r="E4071" t="str" cm="1">
        <f t="array" ref="E4071">_xlfn.XLOOKUP(B4071,B4071:B9070,'working_data '!U4081:U9080,NA,0)</f>
        <v>Bronze</v>
      </c>
    </row>
    <row r="4072" spans="1:5" x14ac:dyDescent="0.35">
      <c r="A4072">
        <v>5127</v>
      </c>
      <c r="B4072">
        <v>56</v>
      </c>
      <c r="C4072" t="str" cm="1">
        <f t="array" ref="C4072">_xlfn.XLOOKUP(A4072,A4072:A9071,'working_data '!S4082:S9081,NA,0)</f>
        <v>Male</v>
      </c>
      <c r="D4072" cm="1">
        <f t="array" ref="D4072">_xlfn.XLOOKUP(A4072,A4072:A9071,'working_data '!T4082:T9081,NA,0)</f>
        <v>119179.49</v>
      </c>
      <c r="E4072" t="str" cm="1">
        <f t="array" ref="E4072">_xlfn.XLOOKUP(B4072,B4072:B9071,'working_data '!U4082:U9081,NA,0)</f>
        <v>Gold</v>
      </c>
    </row>
    <row r="4073" spans="1:5" x14ac:dyDescent="0.35">
      <c r="A4073">
        <v>2154</v>
      </c>
      <c r="B4073">
        <v>52</v>
      </c>
      <c r="C4073" t="str" cm="1">
        <f t="array" ref="C4073">_xlfn.XLOOKUP(A4073,A4073:A9072,'working_data '!S4083:S9082,NA,0)</f>
        <v>Other</v>
      </c>
      <c r="D4073" cm="1">
        <f t="array" ref="D4073">_xlfn.XLOOKUP(A4073,A4073:A9072,'working_data '!T4083:T9082,NA,0)</f>
        <v>43210.46</v>
      </c>
      <c r="E4073" t="str" cm="1">
        <f t="array" ref="E4073">_xlfn.XLOOKUP(B4073,B4073:B9072,'working_data '!U4083:U9082,NA,0)</f>
        <v>Gold</v>
      </c>
    </row>
    <row r="4074" spans="1:5" x14ac:dyDescent="0.35">
      <c r="A4074">
        <v>4729</v>
      </c>
      <c r="B4074">
        <v>28</v>
      </c>
      <c r="C4074" t="str" cm="1">
        <f t="array" ref="C4074">_xlfn.XLOOKUP(A4074,A4074:A9073,'working_data '!S4084:S9083,NA,0)</f>
        <v>Other</v>
      </c>
      <c r="D4074" cm="1">
        <f t="array" ref="D4074">_xlfn.XLOOKUP(A4074,A4074:A9073,'working_data '!T4084:T9083,NA,0)</f>
        <v>34146.769999999997</v>
      </c>
      <c r="E4074" t="str" cm="1">
        <f t="array" ref="E4074">_xlfn.XLOOKUP(B4074,B4074:B9073,'working_data '!U4084:U9083,NA,0)</f>
        <v>Gold</v>
      </c>
    </row>
    <row r="4075" spans="1:5" x14ac:dyDescent="0.35">
      <c r="A4075">
        <v>5237</v>
      </c>
      <c r="B4075">
        <v>30</v>
      </c>
      <c r="C4075" t="str" cm="1">
        <f t="array" ref="C4075">_xlfn.XLOOKUP(A4075,A4075:A9074,'working_data '!S4085:S9084,NA,0)</f>
        <v>Other</v>
      </c>
      <c r="D4075" cm="1">
        <f t="array" ref="D4075">_xlfn.XLOOKUP(A4075,A4075:A9074,'working_data '!T4085:T9084,NA,0)</f>
        <v>30172.73</v>
      </c>
      <c r="E4075" t="str" cm="1">
        <f t="array" ref="E4075">_xlfn.XLOOKUP(B4075,B4075:B9074,'working_data '!U4085:U9084,NA,0)</f>
        <v>Platinum</v>
      </c>
    </row>
    <row r="4076" spans="1:5" x14ac:dyDescent="0.35">
      <c r="A4076">
        <v>7678</v>
      </c>
      <c r="B4076">
        <v>46</v>
      </c>
      <c r="C4076" t="str" cm="1">
        <f t="array" ref="C4076">_xlfn.XLOOKUP(A4076,A4076:A9075,'working_data '!S4086:S9085,NA,0)</f>
        <v>Female</v>
      </c>
      <c r="D4076" cm="1">
        <f t="array" ref="D4076">_xlfn.XLOOKUP(A4076,A4076:A9075,'working_data '!T4086:T9085,NA,0)</f>
        <v>91535.64</v>
      </c>
      <c r="E4076" t="str" cm="1">
        <f t="array" ref="E4076">_xlfn.XLOOKUP(B4076,B4076:B9075,'working_data '!U4086:U9085,NA,0)</f>
        <v>Gold</v>
      </c>
    </row>
    <row r="4077" spans="1:5" x14ac:dyDescent="0.35">
      <c r="A4077">
        <v>7357</v>
      </c>
      <c r="B4077">
        <v>42</v>
      </c>
      <c r="C4077" t="str" cm="1">
        <f t="array" ref="C4077">_xlfn.XLOOKUP(A4077,A4077:A9076,'working_data '!S4087:S9086,NA,0)</f>
        <v>Other</v>
      </c>
      <c r="D4077" cm="1">
        <f t="array" ref="D4077">_xlfn.XLOOKUP(A4077,A4077:A9076,'working_data '!T4087:T9086,NA,0)</f>
        <v>101919.78</v>
      </c>
      <c r="E4077" t="str" cm="1">
        <f t="array" ref="E4077">_xlfn.XLOOKUP(B4077,B4077:B9076,'working_data '!U4087:U9086,NA,0)</f>
        <v>Bronze</v>
      </c>
    </row>
    <row r="4078" spans="1:5" x14ac:dyDescent="0.35">
      <c r="A4078">
        <v>8391</v>
      </c>
      <c r="B4078">
        <v>23</v>
      </c>
      <c r="C4078" t="str" cm="1">
        <f t="array" ref="C4078">_xlfn.XLOOKUP(A4078,A4078:A9077,'working_data '!S4088:S9087,NA,0)</f>
        <v>Female</v>
      </c>
      <c r="D4078" cm="1">
        <f t="array" ref="D4078">_xlfn.XLOOKUP(A4078,A4078:A9077,'working_data '!T4088:T9087,NA,0)</f>
        <v>63714.02</v>
      </c>
      <c r="E4078" t="str" cm="1">
        <f t="array" ref="E4078">_xlfn.XLOOKUP(B4078,B4078:B9077,'working_data '!U4088:U9087,NA,0)</f>
        <v>Gold</v>
      </c>
    </row>
    <row r="4079" spans="1:5" x14ac:dyDescent="0.35">
      <c r="A4079">
        <v>7626</v>
      </c>
      <c r="B4079">
        <v>70</v>
      </c>
      <c r="C4079" t="str" cm="1">
        <f t="array" ref="C4079">_xlfn.XLOOKUP(A4079,A4079:A9078,'working_data '!S4089:S9088,NA,0)</f>
        <v>Female</v>
      </c>
      <c r="D4079" cm="1">
        <f t="array" ref="D4079">_xlfn.XLOOKUP(A4079,A4079:A9078,'working_data '!T4089:T9088,NA,0)</f>
        <v>23113.31</v>
      </c>
      <c r="E4079" t="str" cm="1">
        <f t="array" ref="E4079">_xlfn.XLOOKUP(B4079,B4079:B9078,'working_data '!U4089:U9088,NA,0)</f>
        <v>Silver</v>
      </c>
    </row>
    <row r="4080" spans="1:5" x14ac:dyDescent="0.35">
      <c r="A4080">
        <v>8094</v>
      </c>
      <c r="B4080">
        <v>53</v>
      </c>
      <c r="C4080" t="str" cm="1">
        <f t="array" ref="C4080">_xlfn.XLOOKUP(A4080,A4080:A9079,'working_data '!S4090:S9089,NA,0)</f>
        <v>Male</v>
      </c>
      <c r="D4080" cm="1">
        <f t="array" ref="D4080">_xlfn.XLOOKUP(A4080,A4080:A9079,'working_data '!T4090:T9089,NA,0)</f>
        <v>90485.29</v>
      </c>
      <c r="E4080" t="str" cm="1">
        <f t="array" ref="E4080">_xlfn.XLOOKUP(B4080,B4080:B9079,'working_data '!U4090:U9089,NA,0)</f>
        <v>Silver</v>
      </c>
    </row>
    <row r="4081" spans="1:5" x14ac:dyDescent="0.35">
      <c r="A4081">
        <v>6183</v>
      </c>
      <c r="B4081">
        <v>26</v>
      </c>
      <c r="C4081" t="str" cm="1">
        <f t="array" ref="C4081">_xlfn.XLOOKUP(A4081,A4081:A9080,'working_data '!S4091:S9090,NA,0)</f>
        <v>Female</v>
      </c>
      <c r="D4081" cm="1">
        <f t="array" ref="D4081">_xlfn.XLOOKUP(A4081,A4081:A9080,'working_data '!T4091:T9090,NA,0)</f>
        <v>70052.41</v>
      </c>
      <c r="E4081" t="str" cm="1">
        <f t="array" ref="E4081">_xlfn.XLOOKUP(B4081,B4081:B9080,'working_data '!U4091:U9090,NA,0)</f>
        <v>Gold</v>
      </c>
    </row>
    <row r="4082" spans="1:5" x14ac:dyDescent="0.35">
      <c r="A4082">
        <v>1276</v>
      </c>
      <c r="B4082">
        <v>38</v>
      </c>
      <c r="C4082" t="str" cm="1">
        <f t="array" ref="C4082">_xlfn.XLOOKUP(A4082,A4082:A9081,'working_data '!S4092:S9091,NA,0)</f>
        <v>Female</v>
      </c>
      <c r="D4082" cm="1">
        <f t="array" ref="D4082">_xlfn.XLOOKUP(A4082,A4082:A9081,'working_data '!T4092:T9091,NA,0)</f>
        <v>119961.41</v>
      </c>
      <c r="E4082" t="str" cm="1">
        <f t="array" ref="E4082">_xlfn.XLOOKUP(B4082,B4082:B9081,'working_data '!U4092:U9091,NA,0)</f>
        <v>Platinum</v>
      </c>
    </row>
    <row r="4083" spans="1:5" x14ac:dyDescent="0.35">
      <c r="A4083">
        <v>7381</v>
      </c>
      <c r="B4083">
        <v>64</v>
      </c>
      <c r="C4083" t="str" cm="1">
        <f t="array" ref="C4083">_xlfn.XLOOKUP(A4083,A4083:A9082,'working_data '!S4093:S9092,NA,0)</f>
        <v>Female</v>
      </c>
      <c r="D4083" cm="1">
        <f t="array" ref="D4083">_xlfn.XLOOKUP(A4083,A4083:A9082,'working_data '!T4093:T9092,NA,0)</f>
        <v>119462.32</v>
      </c>
      <c r="E4083" t="str" cm="1">
        <f t="array" ref="E4083">_xlfn.XLOOKUP(B4083,B4083:B9082,'working_data '!U4093:U9092,NA,0)</f>
        <v>Silver</v>
      </c>
    </row>
    <row r="4084" spans="1:5" x14ac:dyDescent="0.35">
      <c r="A4084">
        <v>2938</v>
      </c>
      <c r="B4084">
        <v>56</v>
      </c>
      <c r="C4084" t="str" cm="1">
        <f t="array" ref="C4084">_xlfn.XLOOKUP(A4084,A4084:A9083,'working_data '!S4094:S9093,NA,0)</f>
        <v>Male</v>
      </c>
      <c r="D4084" cm="1">
        <f t="array" ref="D4084">_xlfn.XLOOKUP(A4084,A4084:A9083,'working_data '!T4094:T9093,NA,0)</f>
        <v>30957.03</v>
      </c>
      <c r="E4084" t="str" cm="1">
        <f t="array" ref="E4084">_xlfn.XLOOKUP(B4084,B4084:B9083,'working_data '!U4094:U9093,NA,0)</f>
        <v>Gold</v>
      </c>
    </row>
    <row r="4085" spans="1:5" x14ac:dyDescent="0.35">
      <c r="A4085">
        <v>9762</v>
      </c>
      <c r="B4085">
        <v>31</v>
      </c>
      <c r="C4085" t="str" cm="1">
        <f t="array" ref="C4085">_xlfn.XLOOKUP(A4085,A4085:A9084,'working_data '!S4095:S9094,NA,0)</f>
        <v>Female</v>
      </c>
      <c r="D4085" cm="1">
        <f t="array" ref="D4085">_xlfn.XLOOKUP(A4085,A4085:A9084,'working_data '!T4095:T9094,NA,0)</f>
        <v>75098.039999999994</v>
      </c>
      <c r="E4085" t="str" cm="1">
        <f t="array" ref="E4085">_xlfn.XLOOKUP(B4085,B4085:B9084,'working_data '!U4095:U9094,NA,0)</f>
        <v>Bronze</v>
      </c>
    </row>
    <row r="4086" spans="1:5" x14ac:dyDescent="0.35">
      <c r="A4086">
        <v>1096</v>
      </c>
      <c r="B4086">
        <v>19</v>
      </c>
      <c r="C4086" t="str" cm="1">
        <f t="array" ref="C4086">_xlfn.XLOOKUP(A4086,A4086:A9085,'working_data '!S4096:S9095,NA,0)</f>
        <v>Other</v>
      </c>
      <c r="D4086" cm="1">
        <f t="array" ref="D4086">_xlfn.XLOOKUP(A4086,A4086:A9085,'working_data '!T4096:T9095,NA,0)</f>
        <v>40213.230000000003</v>
      </c>
      <c r="E4086" t="str" cm="1">
        <f t="array" ref="E4086">_xlfn.XLOOKUP(B4086,B4086:B9085,'working_data '!U4096:U9095,NA,0)</f>
        <v>Platinum</v>
      </c>
    </row>
    <row r="4087" spans="1:5" x14ac:dyDescent="0.35">
      <c r="A4087">
        <v>2036</v>
      </c>
      <c r="B4087">
        <v>52</v>
      </c>
      <c r="C4087" t="str" cm="1">
        <f t="array" ref="C4087">_xlfn.XLOOKUP(A4087,A4087:A9086,'working_data '!S4097:S9096,NA,0)</f>
        <v>Male</v>
      </c>
      <c r="D4087" cm="1">
        <f t="array" ref="D4087">_xlfn.XLOOKUP(A4087,A4087:A9086,'working_data '!T4097:T9096,NA,0)</f>
        <v>78808.100000000006</v>
      </c>
      <c r="E4087" t="str" cm="1">
        <f t="array" ref="E4087">_xlfn.XLOOKUP(B4087,B4087:B9086,'working_data '!U4097:U9096,NA,0)</f>
        <v>Platinum</v>
      </c>
    </row>
    <row r="4088" spans="1:5" x14ac:dyDescent="0.35">
      <c r="A4088">
        <v>1745</v>
      </c>
      <c r="B4088">
        <v>49</v>
      </c>
      <c r="C4088" t="str" cm="1">
        <f t="array" ref="C4088">_xlfn.XLOOKUP(A4088,A4088:A9087,'working_data '!S4098:S9097,NA,0)</f>
        <v>Female</v>
      </c>
      <c r="D4088" cm="1">
        <f t="array" ref="D4088">_xlfn.XLOOKUP(A4088,A4088:A9087,'working_data '!T4098:T9097,NA,0)</f>
        <v>88759.37</v>
      </c>
      <c r="E4088" t="str" cm="1">
        <f t="array" ref="E4088">_xlfn.XLOOKUP(B4088,B4088:B9087,'working_data '!U4098:U9097,NA,0)</f>
        <v>Bronze</v>
      </c>
    </row>
    <row r="4089" spans="1:5" x14ac:dyDescent="0.35">
      <c r="A4089">
        <v>2189</v>
      </c>
      <c r="B4089">
        <v>51</v>
      </c>
      <c r="C4089" t="str" cm="1">
        <f t="array" ref="C4089">_xlfn.XLOOKUP(A4089,A4089:A9088,'working_data '!S4099:S9098,NA,0)</f>
        <v>Male</v>
      </c>
      <c r="D4089" cm="1">
        <f t="array" ref="D4089">_xlfn.XLOOKUP(A4089,A4089:A9088,'working_data '!T4099:T9098,NA,0)</f>
        <v>74324.77</v>
      </c>
      <c r="E4089" t="str" cm="1">
        <f t="array" ref="E4089">_xlfn.XLOOKUP(B4089,B4089:B9088,'working_data '!U4099:U9098,NA,0)</f>
        <v>Silver</v>
      </c>
    </row>
    <row r="4090" spans="1:5" x14ac:dyDescent="0.35">
      <c r="A4090">
        <v>6860</v>
      </c>
      <c r="B4090">
        <v>67</v>
      </c>
      <c r="C4090" t="str" cm="1">
        <f t="array" ref="C4090">_xlfn.XLOOKUP(A4090,A4090:A9089,'working_data '!S4100:S9099,NA,0)</f>
        <v>Male</v>
      </c>
      <c r="D4090" cm="1">
        <f t="array" ref="D4090">_xlfn.XLOOKUP(A4090,A4090:A9089,'working_data '!T4100:T9099,NA,0)</f>
        <v>39209.31</v>
      </c>
      <c r="E4090" t="str" cm="1">
        <f t="array" ref="E4090">_xlfn.XLOOKUP(B4090,B4090:B9089,'working_data '!U4100:U9099,NA,0)</f>
        <v>Silver</v>
      </c>
    </row>
    <row r="4091" spans="1:5" x14ac:dyDescent="0.35">
      <c r="A4091">
        <v>9238</v>
      </c>
      <c r="B4091">
        <v>49</v>
      </c>
      <c r="C4091" t="str" cm="1">
        <f t="array" ref="C4091">_xlfn.XLOOKUP(A4091,A4091:A9090,'working_data '!S4101:S9100,NA,0)</f>
        <v>Female</v>
      </c>
      <c r="D4091" cm="1">
        <f t="array" ref="D4091">_xlfn.XLOOKUP(A4091,A4091:A9090,'working_data '!T4101:T9100,NA,0)</f>
        <v>78988.210000000006</v>
      </c>
      <c r="E4091" t="str" cm="1">
        <f t="array" ref="E4091">_xlfn.XLOOKUP(B4091,B4091:B9090,'working_data '!U4101:U9100,NA,0)</f>
        <v>Silver</v>
      </c>
    </row>
    <row r="4092" spans="1:5" x14ac:dyDescent="0.35">
      <c r="A4092">
        <v>2738</v>
      </c>
      <c r="B4092">
        <v>54</v>
      </c>
      <c r="C4092" t="str" cm="1">
        <f t="array" ref="C4092">_xlfn.XLOOKUP(A4092,A4092:A9091,'working_data '!S4102:S9101,NA,0)</f>
        <v>Other</v>
      </c>
      <c r="D4092" cm="1">
        <f t="array" ref="D4092">_xlfn.XLOOKUP(A4092,A4092:A9091,'working_data '!T4102:T9101,NA,0)</f>
        <v>39185.86</v>
      </c>
      <c r="E4092" t="str" cm="1">
        <f t="array" ref="E4092">_xlfn.XLOOKUP(B4092,B4092:B9091,'working_data '!U4102:U9101,NA,0)</f>
        <v>Silver</v>
      </c>
    </row>
    <row r="4093" spans="1:5" x14ac:dyDescent="0.35">
      <c r="A4093">
        <v>5748</v>
      </c>
      <c r="B4093">
        <v>19</v>
      </c>
      <c r="C4093" t="str" cm="1">
        <f t="array" ref="C4093">_xlfn.XLOOKUP(A4093,A4093:A9092,'working_data '!S4103:S9102,NA,0)</f>
        <v>Other</v>
      </c>
      <c r="D4093" cm="1">
        <f t="array" ref="D4093">_xlfn.XLOOKUP(A4093,A4093:A9092,'working_data '!T4103:T9102,NA,0)</f>
        <v>54914.77</v>
      </c>
      <c r="E4093" t="str" cm="1">
        <f t="array" ref="E4093">_xlfn.XLOOKUP(B4093,B4093:B9092,'working_data '!U4103:U9102,NA,0)</f>
        <v>Platinum</v>
      </c>
    </row>
    <row r="4094" spans="1:5" x14ac:dyDescent="0.35">
      <c r="A4094">
        <v>5937</v>
      </c>
      <c r="B4094">
        <v>56</v>
      </c>
      <c r="C4094" t="str" cm="1">
        <f t="array" ref="C4094">_xlfn.XLOOKUP(A4094,A4094:A9093,'working_data '!S4104:S9103,NA,0)</f>
        <v>Other</v>
      </c>
      <c r="D4094" cm="1">
        <f t="array" ref="D4094">_xlfn.XLOOKUP(A4094,A4094:A9093,'working_data '!T4104:T9103,NA,0)</f>
        <v>70457.13</v>
      </c>
      <c r="E4094" t="str" cm="1">
        <f t="array" ref="E4094">_xlfn.XLOOKUP(B4094,B4094:B9093,'working_data '!U4104:U9103,NA,0)</f>
        <v>Bronze</v>
      </c>
    </row>
    <row r="4095" spans="1:5" x14ac:dyDescent="0.35">
      <c r="A4095">
        <v>2417</v>
      </c>
      <c r="B4095">
        <v>22</v>
      </c>
      <c r="C4095" t="str" cm="1">
        <f t="array" ref="C4095">_xlfn.XLOOKUP(A4095,A4095:A9094,'working_data '!S4105:S9104,NA,0)</f>
        <v>Female</v>
      </c>
      <c r="D4095" cm="1">
        <f t="array" ref="D4095">_xlfn.XLOOKUP(A4095,A4095:A9094,'working_data '!T4105:T9104,NA,0)</f>
        <v>87358.39</v>
      </c>
      <c r="E4095" t="str" cm="1">
        <f t="array" ref="E4095">_xlfn.XLOOKUP(B4095,B4095:B9094,'working_data '!U4105:U9104,NA,0)</f>
        <v>Bronze</v>
      </c>
    </row>
    <row r="4096" spans="1:5" x14ac:dyDescent="0.35">
      <c r="A4096">
        <v>5612</v>
      </c>
      <c r="B4096">
        <v>29</v>
      </c>
      <c r="C4096" t="str" cm="1">
        <f t="array" ref="C4096">_xlfn.XLOOKUP(A4096,A4096:A9095,'working_data '!S4106:S9105,NA,0)</f>
        <v>Female</v>
      </c>
      <c r="D4096" cm="1">
        <f t="array" ref="D4096">_xlfn.XLOOKUP(A4096,A4096:A9095,'working_data '!T4106:T9105,NA,0)</f>
        <v>44962.67</v>
      </c>
      <c r="E4096" t="str" cm="1">
        <f t="array" ref="E4096">_xlfn.XLOOKUP(B4096,B4096:B9095,'working_data '!U4106:U9105,NA,0)</f>
        <v>Silver</v>
      </c>
    </row>
    <row r="4097" spans="1:5" x14ac:dyDescent="0.35">
      <c r="A4097">
        <v>8170</v>
      </c>
      <c r="B4097">
        <v>50</v>
      </c>
      <c r="C4097" t="str" cm="1">
        <f t="array" ref="C4097">_xlfn.XLOOKUP(A4097,A4097:A9096,'working_data '!S4107:S9106,NA,0)</f>
        <v>Male</v>
      </c>
      <c r="D4097" cm="1">
        <f t="array" ref="D4097">_xlfn.XLOOKUP(A4097,A4097:A9096,'working_data '!T4107:T9106,NA,0)</f>
        <v>110848.99</v>
      </c>
      <c r="E4097" t="str" cm="1">
        <f t="array" ref="E4097">_xlfn.XLOOKUP(B4097,B4097:B9096,'working_data '!U4107:U9106,NA,0)</f>
        <v>Bronze</v>
      </c>
    </row>
    <row r="4098" spans="1:5" x14ac:dyDescent="0.35">
      <c r="A4098">
        <v>7249</v>
      </c>
      <c r="B4098">
        <v>22</v>
      </c>
      <c r="C4098" t="str" cm="1">
        <f t="array" ref="C4098">_xlfn.XLOOKUP(A4098,A4098:A9097,'working_data '!S4108:S9107,NA,0)</f>
        <v>Other</v>
      </c>
      <c r="D4098" cm="1">
        <f t="array" ref="D4098">_xlfn.XLOOKUP(A4098,A4098:A9097,'working_data '!T4108:T9107,NA,0)</f>
        <v>93369.919999999998</v>
      </c>
      <c r="E4098" t="str" cm="1">
        <f t="array" ref="E4098">_xlfn.XLOOKUP(B4098,B4098:B9097,'working_data '!U4108:U9107,NA,0)</f>
        <v>Silver</v>
      </c>
    </row>
    <row r="4099" spans="1:5" x14ac:dyDescent="0.35">
      <c r="A4099">
        <v>7473</v>
      </c>
      <c r="B4099">
        <v>29</v>
      </c>
      <c r="C4099" t="str" cm="1">
        <f t="array" ref="C4099">_xlfn.XLOOKUP(A4099,A4099:A9098,'working_data '!S4109:S9108,NA,0)</f>
        <v>Female</v>
      </c>
      <c r="D4099" cm="1">
        <f t="array" ref="D4099">_xlfn.XLOOKUP(A4099,A4099:A9098,'working_data '!T4109:T9108,NA,0)</f>
        <v>64661.96</v>
      </c>
      <c r="E4099" t="str" cm="1">
        <f t="array" ref="E4099">_xlfn.XLOOKUP(B4099,B4099:B9098,'working_data '!U4109:U9108,NA,0)</f>
        <v>Gold</v>
      </c>
    </row>
    <row r="4100" spans="1:5" x14ac:dyDescent="0.35">
      <c r="A4100">
        <v>1504</v>
      </c>
      <c r="B4100">
        <v>23</v>
      </c>
      <c r="C4100" t="str" cm="1">
        <f t="array" ref="C4100">_xlfn.XLOOKUP(A4100,A4100:A9099,'working_data '!S4110:S9109,NA,0)</f>
        <v>Male</v>
      </c>
      <c r="D4100" cm="1">
        <f t="array" ref="D4100">_xlfn.XLOOKUP(A4100,A4100:A9099,'working_data '!T4110:T9109,NA,0)</f>
        <v>111850.95</v>
      </c>
      <c r="E4100" t="str" cm="1">
        <f t="array" ref="E4100">_xlfn.XLOOKUP(B4100,B4100:B9099,'working_data '!U4110:U9109,NA,0)</f>
        <v>Platinum</v>
      </c>
    </row>
    <row r="4101" spans="1:5" x14ac:dyDescent="0.35">
      <c r="A4101">
        <v>8765</v>
      </c>
      <c r="B4101">
        <v>28</v>
      </c>
      <c r="C4101" t="str" cm="1">
        <f t="array" ref="C4101">_xlfn.XLOOKUP(A4101,A4101:A9100,'working_data '!S4111:S9110,NA,0)</f>
        <v>Male</v>
      </c>
      <c r="D4101" cm="1">
        <f t="array" ref="D4101">_xlfn.XLOOKUP(A4101,A4101:A9100,'working_data '!T4111:T9110,NA,0)</f>
        <v>106166</v>
      </c>
      <c r="E4101" t="str" cm="1">
        <f t="array" ref="E4101">_xlfn.XLOOKUP(B4101,B4101:B9100,'working_data '!U4111:U9110,NA,0)</f>
        <v>Gold</v>
      </c>
    </row>
    <row r="4102" spans="1:5" x14ac:dyDescent="0.35">
      <c r="A4102">
        <v>3561</v>
      </c>
      <c r="B4102">
        <v>43</v>
      </c>
      <c r="C4102" t="str" cm="1">
        <f t="array" ref="C4102">_xlfn.XLOOKUP(A4102,A4102:A9101,'working_data '!S4112:S9111,NA,0)</f>
        <v>Male</v>
      </c>
      <c r="D4102" cm="1">
        <f t="array" ref="D4102">_xlfn.XLOOKUP(A4102,A4102:A9101,'working_data '!T4112:T9111,NA,0)</f>
        <v>72946.48</v>
      </c>
      <c r="E4102" t="str" cm="1">
        <f t="array" ref="E4102">_xlfn.XLOOKUP(B4102,B4102:B9101,'working_data '!U4112:U9111,NA,0)</f>
        <v>Gold</v>
      </c>
    </row>
    <row r="4103" spans="1:5" x14ac:dyDescent="0.35">
      <c r="A4103">
        <v>9740</v>
      </c>
      <c r="B4103">
        <v>31</v>
      </c>
      <c r="C4103" t="str" cm="1">
        <f t="array" ref="C4103">_xlfn.XLOOKUP(A4103,A4103:A9102,'working_data '!S4113:S9112,NA,0)</f>
        <v>Female</v>
      </c>
      <c r="D4103" cm="1">
        <f t="array" ref="D4103">_xlfn.XLOOKUP(A4103,A4103:A9102,'working_data '!T4113:T9112,NA,0)</f>
        <v>34150.480000000003</v>
      </c>
      <c r="E4103" t="str" cm="1">
        <f t="array" ref="E4103">_xlfn.XLOOKUP(B4103,B4103:B9102,'working_data '!U4113:U9112,NA,0)</f>
        <v>Silver</v>
      </c>
    </row>
    <row r="4104" spans="1:5" x14ac:dyDescent="0.35">
      <c r="A4104">
        <v>4602</v>
      </c>
      <c r="B4104">
        <v>38</v>
      </c>
      <c r="C4104" t="str" cm="1">
        <f t="array" ref="C4104">_xlfn.XLOOKUP(A4104,A4104:A9103,'working_data '!S4114:S9113,NA,0)</f>
        <v>Female</v>
      </c>
      <c r="D4104" cm="1">
        <f t="array" ref="D4104">_xlfn.XLOOKUP(A4104,A4104:A9103,'working_data '!T4114:T9113,NA,0)</f>
        <v>53127.41</v>
      </c>
      <c r="E4104" t="str" cm="1">
        <f t="array" ref="E4104">_xlfn.XLOOKUP(B4104,B4104:B9103,'working_data '!U4114:U9113,NA,0)</f>
        <v>Bronze</v>
      </c>
    </row>
    <row r="4105" spans="1:5" x14ac:dyDescent="0.35">
      <c r="A4105">
        <v>3234</v>
      </c>
      <c r="B4105">
        <v>69</v>
      </c>
      <c r="C4105" t="str" cm="1">
        <f t="array" ref="C4105">_xlfn.XLOOKUP(A4105,A4105:A9104,'working_data '!S4115:S9114,NA,0)</f>
        <v>Female</v>
      </c>
      <c r="D4105" cm="1">
        <f t="array" ref="D4105">_xlfn.XLOOKUP(A4105,A4105:A9104,'working_data '!T4115:T9114,NA,0)</f>
        <v>81965.600000000006</v>
      </c>
      <c r="E4105" t="str" cm="1">
        <f t="array" ref="E4105">_xlfn.XLOOKUP(B4105,B4105:B9104,'working_data '!U4115:U9114,NA,0)</f>
        <v>Bronze</v>
      </c>
    </row>
    <row r="4106" spans="1:5" x14ac:dyDescent="0.35">
      <c r="A4106">
        <v>7406</v>
      </c>
      <c r="B4106">
        <v>63</v>
      </c>
      <c r="C4106" t="str" cm="1">
        <f t="array" ref="C4106">_xlfn.XLOOKUP(A4106,A4106:A9105,'working_data '!S4116:S9115,NA,0)</f>
        <v>Female</v>
      </c>
      <c r="D4106" cm="1">
        <f t="array" ref="D4106">_xlfn.XLOOKUP(A4106,A4106:A9105,'working_data '!T4116:T9115,NA,0)</f>
        <v>32456.55</v>
      </c>
      <c r="E4106" t="str" cm="1">
        <f t="array" ref="E4106">_xlfn.XLOOKUP(B4106,B4106:B9105,'working_data '!U4116:U9115,NA,0)</f>
        <v>Gold</v>
      </c>
    </row>
    <row r="4107" spans="1:5" x14ac:dyDescent="0.35">
      <c r="A4107">
        <v>9941</v>
      </c>
      <c r="B4107">
        <v>68</v>
      </c>
      <c r="C4107" t="str" cm="1">
        <f t="array" ref="C4107">_xlfn.XLOOKUP(A4107,A4107:A9106,'working_data '!S4117:S9116,NA,0)</f>
        <v>Other</v>
      </c>
      <c r="D4107" cm="1">
        <f t="array" ref="D4107">_xlfn.XLOOKUP(A4107,A4107:A9106,'working_data '!T4117:T9116,NA,0)</f>
        <v>72071.86</v>
      </c>
      <c r="E4107" t="str" cm="1">
        <f t="array" ref="E4107">_xlfn.XLOOKUP(B4107,B4107:B9106,'working_data '!U4117:U9116,NA,0)</f>
        <v>Silver</v>
      </c>
    </row>
    <row r="4108" spans="1:5" x14ac:dyDescent="0.35">
      <c r="A4108">
        <v>5832</v>
      </c>
      <c r="B4108">
        <v>53</v>
      </c>
      <c r="C4108" t="str" cm="1">
        <f t="array" ref="C4108">_xlfn.XLOOKUP(A4108,A4108:A9107,'working_data '!S4118:S9117,NA,0)</f>
        <v>Other</v>
      </c>
      <c r="D4108" cm="1">
        <f t="array" ref="D4108">_xlfn.XLOOKUP(A4108,A4108:A9107,'working_data '!T4118:T9117,NA,0)</f>
        <v>73378.080000000002</v>
      </c>
      <c r="E4108" t="str" cm="1">
        <f t="array" ref="E4108">_xlfn.XLOOKUP(B4108,B4108:B9107,'working_data '!U4118:U9117,NA,0)</f>
        <v>Silver</v>
      </c>
    </row>
    <row r="4109" spans="1:5" x14ac:dyDescent="0.35">
      <c r="A4109">
        <v>3360</v>
      </c>
      <c r="B4109">
        <v>25</v>
      </c>
      <c r="C4109" t="str" cm="1">
        <f t="array" ref="C4109">_xlfn.XLOOKUP(A4109,A4109:A9108,'working_data '!S4119:S9118,NA,0)</f>
        <v>Other</v>
      </c>
      <c r="D4109" cm="1">
        <f t="array" ref="D4109">_xlfn.XLOOKUP(A4109,A4109:A9108,'working_data '!T4119:T9118,NA,0)</f>
        <v>92377.63</v>
      </c>
      <c r="E4109" t="str" cm="1">
        <f t="array" ref="E4109">_xlfn.XLOOKUP(B4109,B4109:B9108,'working_data '!U4119:U9118,NA,0)</f>
        <v>Gold</v>
      </c>
    </row>
    <row r="4110" spans="1:5" x14ac:dyDescent="0.35">
      <c r="A4110">
        <v>5883</v>
      </c>
      <c r="B4110">
        <v>41</v>
      </c>
      <c r="C4110" t="str" cm="1">
        <f t="array" ref="C4110">_xlfn.XLOOKUP(A4110,A4110:A9109,'working_data '!S4120:S9119,NA,0)</f>
        <v>Female</v>
      </c>
      <c r="D4110" cm="1">
        <f t="array" ref="D4110">_xlfn.XLOOKUP(A4110,A4110:A9109,'working_data '!T4120:T9119,NA,0)</f>
        <v>41335.24</v>
      </c>
      <c r="E4110" t="str" cm="1">
        <f t="array" ref="E4110">_xlfn.XLOOKUP(B4110,B4110:B9109,'working_data '!U4120:U9119,NA,0)</f>
        <v>Silver</v>
      </c>
    </row>
    <row r="4111" spans="1:5" x14ac:dyDescent="0.35">
      <c r="A4111">
        <v>7113</v>
      </c>
      <c r="B4111">
        <v>45</v>
      </c>
      <c r="C4111" t="str" cm="1">
        <f t="array" ref="C4111">_xlfn.XLOOKUP(A4111,A4111:A9110,'working_data '!S4121:S9120,NA,0)</f>
        <v>Other</v>
      </c>
      <c r="D4111" cm="1">
        <f t="array" ref="D4111">_xlfn.XLOOKUP(A4111,A4111:A9110,'working_data '!T4121:T9120,NA,0)</f>
        <v>32044.47</v>
      </c>
      <c r="E4111" t="str" cm="1">
        <f t="array" ref="E4111">_xlfn.XLOOKUP(B4111,B4111:B9110,'working_data '!U4121:U9120,NA,0)</f>
        <v>Silver</v>
      </c>
    </row>
    <row r="4112" spans="1:5" x14ac:dyDescent="0.35">
      <c r="A4112">
        <v>1182</v>
      </c>
      <c r="B4112">
        <v>48</v>
      </c>
      <c r="C4112" t="str" cm="1">
        <f t="array" ref="C4112">_xlfn.XLOOKUP(A4112,A4112:A9111,'working_data '!S4122:S9121,NA,0)</f>
        <v>Female</v>
      </c>
      <c r="D4112" cm="1">
        <f t="array" ref="D4112">_xlfn.XLOOKUP(A4112,A4112:A9111,'working_data '!T4122:T9121,NA,0)</f>
        <v>69157.83</v>
      </c>
      <c r="E4112" t="str" cm="1">
        <f t="array" ref="E4112">_xlfn.XLOOKUP(B4112,B4112:B9111,'working_data '!U4122:U9121,NA,0)</f>
        <v>Silver</v>
      </c>
    </row>
    <row r="4113" spans="1:5" x14ac:dyDescent="0.35">
      <c r="A4113">
        <v>3316</v>
      </c>
      <c r="B4113">
        <v>22</v>
      </c>
      <c r="C4113" t="str" cm="1">
        <f t="array" ref="C4113">_xlfn.XLOOKUP(A4113,A4113:A9112,'working_data '!S4123:S9122,NA,0)</f>
        <v>Other</v>
      </c>
      <c r="D4113" cm="1">
        <f t="array" ref="D4113">_xlfn.XLOOKUP(A4113,A4113:A9112,'working_data '!T4123:T9122,NA,0)</f>
        <v>39768.75</v>
      </c>
      <c r="E4113" t="str" cm="1">
        <f t="array" ref="E4113">_xlfn.XLOOKUP(B4113,B4113:B9112,'working_data '!U4123:U9122,NA,0)</f>
        <v>Platinum</v>
      </c>
    </row>
    <row r="4114" spans="1:5" x14ac:dyDescent="0.35">
      <c r="A4114">
        <v>3019</v>
      </c>
      <c r="B4114">
        <v>20</v>
      </c>
      <c r="C4114" t="str" cm="1">
        <f t="array" ref="C4114">_xlfn.XLOOKUP(A4114,A4114:A9113,'working_data '!S4124:S9123,NA,0)</f>
        <v>Male</v>
      </c>
      <c r="D4114" cm="1">
        <f t="array" ref="D4114">_xlfn.XLOOKUP(A4114,A4114:A9113,'working_data '!T4124:T9123,NA,0)</f>
        <v>33012.68</v>
      </c>
      <c r="E4114" t="str" cm="1">
        <f t="array" ref="E4114">_xlfn.XLOOKUP(B4114,B4114:B9113,'working_data '!U4124:U9123,NA,0)</f>
        <v>Gold</v>
      </c>
    </row>
    <row r="4115" spans="1:5" x14ac:dyDescent="0.35">
      <c r="A4115">
        <v>1684</v>
      </c>
      <c r="B4115">
        <v>29</v>
      </c>
      <c r="C4115" t="str" cm="1">
        <f t="array" ref="C4115">_xlfn.XLOOKUP(A4115,A4115:A9114,'working_data '!S4125:S9124,NA,0)</f>
        <v>Male</v>
      </c>
      <c r="D4115" cm="1">
        <f t="array" ref="D4115">_xlfn.XLOOKUP(A4115,A4115:A9114,'working_data '!T4125:T9124,NA,0)</f>
        <v>71879.570000000007</v>
      </c>
      <c r="E4115" t="str" cm="1">
        <f t="array" ref="E4115">_xlfn.XLOOKUP(B4115,B4115:B9114,'working_data '!U4125:U9124,NA,0)</f>
        <v>Bronze</v>
      </c>
    </row>
    <row r="4116" spans="1:5" x14ac:dyDescent="0.35">
      <c r="A4116">
        <v>1082</v>
      </c>
      <c r="B4116">
        <v>42</v>
      </c>
      <c r="C4116" t="str" cm="1">
        <f t="array" ref="C4116">_xlfn.XLOOKUP(A4116,A4116:A9115,'working_data '!S4126:S9125,NA,0)</f>
        <v>Male</v>
      </c>
      <c r="D4116" cm="1">
        <f t="array" ref="D4116">_xlfn.XLOOKUP(A4116,A4116:A9115,'working_data '!T4126:T9125,NA,0)</f>
        <v>84309.16</v>
      </c>
      <c r="E4116" t="str" cm="1">
        <f t="array" ref="E4116">_xlfn.XLOOKUP(B4116,B4116:B9115,'working_data '!U4126:U9125,NA,0)</f>
        <v>Bronze</v>
      </c>
    </row>
    <row r="4117" spans="1:5" x14ac:dyDescent="0.35">
      <c r="A4117">
        <v>7456</v>
      </c>
      <c r="B4117">
        <v>28</v>
      </c>
      <c r="C4117" t="str" cm="1">
        <f t="array" ref="C4117">_xlfn.XLOOKUP(A4117,A4117:A9116,'working_data '!S4127:S9126,NA,0)</f>
        <v>Male</v>
      </c>
      <c r="D4117" cm="1">
        <f t="array" ref="D4117">_xlfn.XLOOKUP(A4117,A4117:A9116,'working_data '!T4127:T9126,NA,0)</f>
        <v>42505.35</v>
      </c>
      <c r="E4117" t="str" cm="1">
        <f t="array" ref="E4117">_xlfn.XLOOKUP(B4117,B4117:B9116,'working_data '!U4127:U9126,NA,0)</f>
        <v>Bronze</v>
      </c>
    </row>
    <row r="4118" spans="1:5" x14ac:dyDescent="0.35">
      <c r="A4118">
        <v>9800</v>
      </c>
      <c r="B4118">
        <v>28</v>
      </c>
      <c r="C4118" t="str" cm="1">
        <f t="array" ref="C4118">_xlfn.XLOOKUP(A4118,A4118:A9117,'working_data '!S4128:S9127,NA,0)</f>
        <v>Other</v>
      </c>
      <c r="D4118" cm="1">
        <f t="array" ref="D4118">_xlfn.XLOOKUP(A4118,A4118:A9117,'working_data '!T4128:T9127,NA,0)</f>
        <v>38308.93</v>
      </c>
      <c r="E4118" t="str" cm="1">
        <f t="array" ref="E4118">_xlfn.XLOOKUP(B4118,B4118:B9117,'working_data '!U4128:U9127,NA,0)</f>
        <v>Silver</v>
      </c>
    </row>
    <row r="4119" spans="1:5" x14ac:dyDescent="0.35">
      <c r="A4119">
        <v>9970</v>
      </c>
      <c r="B4119">
        <v>63</v>
      </c>
      <c r="C4119" t="str" cm="1">
        <f t="array" ref="C4119">_xlfn.XLOOKUP(A4119,A4119:A9118,'working_data '!S4129:S9128,NA,0)</f>
        <v>Male</v>
      </c>
      <c r="D4119" cm="1">
        <f t="array" ref="D4119">_xlfn.XLOOKUP(A4119,A4119:A9118,'working_data '!T4129:T9128,NA,0)</f>
        <v>89954.59</v>
      </c>
      <c r="E4119" t="str" cm="1">
        <f t="array" ref="E4119">_xlfn.XLOOKUP(B4119,B4119:B9118,'working_data '!U4129:U9128,NA,0)</f>
        <v>Bronze</v>
      </c>
    </row>
    <row r="4120" spans="1:5" x14ac:dyDescent="0.35">
      <c r="A4120">
        <v>2394</v>
      </c>
      <c r="B4120">
        <v>38</v>
      </c>
      <c r="C4120" t="str" cm="1">
        <f t="array" ref="C4120">_xlfn.XLOOKUP(A4120,A4120:A9119,'working_data '!S4130:S9129,NA,0)</f>
        <v>Male</v>
      </c>
      <c r="D4120" cm="1">
        <f t="array" ref="D4120">_xlfn.XLOOKUP(A4120,A4120:A9119,'working_data '!T4130:T9129,NA,0)</f>
        <v>65742.960000000006</v>
      </c>
      <c r="E4120" t="str" cm="1">
        <f t="array" ref="E4120">_xlfn.XLOOKUP(B4120,B4120:B9119,'working_data '!U4130:U9129,NA,0)</f>
        <v>Gold</v>
      </c>
    </row>
    <row r="4121" spans="1:5" x14ac:dyDescent="0.35">
      <c r="A4121">
        <v>5992</v>
      </c>
      <c r="B4121">
        <v>66</v>
      </c>
      <c r="C4121" t="str" cm="1">
        <f t="array" ref="C4121">_xlfn.XLOOKUP(A4121,A4121:A9120,'working_data '!S4131:S9130,NA,0)</f>
        <v>Female</v>
      </c>
      <c r="D4121" cm="1">
        <f t="array" ref="D4121">_xlfn.XLOOKUP(A4121,A4121:A9120,'working_data '!T4131:T9130,NA,0)</f>
        <v>50618.82</v>
      </c>
      <c r="E4121" t="str" cm="1">
        <f t="array" ref="E4121">_xlfn.XLOOKUP(B4121,B4121:B9120,'working_data '!U4131:U9130,NA,0)</f>
        <v>Silver</v>
      </c>
    </row>
    <row r="4122" spans="1:5" x14ac:dyDescent="0.35">
      <c r="A4122">
        <v>4441</v>
      </c>
      <c r="B4122">
        <v>65</v>
      </c>
      <c r="C4122" t="str" cm="1">
        <f t="array" ref="C4122">_xlfn.XLOOKUP(A4122,A4122:A9121,'working_data '!S4132:S9131,NA,0)</f>
        <v>Female</v>
      </c>
      <c r="D4122" cm="1">
        <f t="array" ref="D4122">_xlfn.XLOOKUP(A4122,A4122:A9121,'working_data '!T4132:T9131,NA,0)</f>
        <v>97651.76</v>
      </c>
      <c r="E4122" t="str" cm="1">
        <f t="array" ref="E4122">_xlfn.XLOOKUP(B4122,B4122:B9121,'working_data '!U4132:U9131,NA,0)</f>
        <v>Platinum</v>
      </c>
    </row>
    <row r="4123" spans="1:5" x14ac:dyDescent="0.35">
      <c r="A4123">
        <v>6633</v>
      </c>
      <c r="B4123">
        <v>24</v>
      </c>
      <c r="C4123" t="str" cm="1">
        <f t="array" ref="C4123">_xlfn.XLOOKUP(A4123,A4123:A9122,'working_data '!S4133:S9132,NA,0)</f>
        <v>Other</v>
      </c>
      <c r="D4123" cm="1">
        <f t="array" ref="D4123">_xlfn.XLOOKUP(A4123,A4123:A9122,'working_data '!T4133:T9132,NA,0)</f>
        <v>108177.91</v>
      </c>
      <c r="E4123" t="str" cm="1">
        <f t="array" ref="E4123">_xlfn.XLOOKUP(B4123,B4123:B9122,'working_data '!U4133:U9132,NA,0)</f>
        <v>Gold</v>
      </c>
    </row>
    <row r="4124" spans="1:5" x14ac:dyDescent="0.35">
      <c r="A4124">
        <v>4469</v>
      </c>
      <c r="B4124">
        <v>56</v>
      </c>
      <c r="C4124" t="str" cm="1">
        <f t="array" ref="C4124">_xlfn.XLOOKUP(A4124,A4124:A9123,'working_data '!S4134:S9133,NA,0)</f>
        <v>Other</v>
      </c>
      <c r="D4124" cm="1">
        <f t="array" ref="D4124">_xlfn.XLOOKUP(A4124,A4124:A9123,'working_data '!T4134:T9133,NA,0)</f>
        <v>67227.34</v>
      </c>
      <c r="E4124" t="str" cm="1">
        <f t="array" ref="E4124">_xlfn.XLOOKUP(B4124,B4124:B9123,'working_data '!U4134:U9133,NA,0)</f>
        <v>Gold</v>
      </c>
    </row>
    <row r="4125" spans="1:5" x14ac:dyDescent="0.35">
      <c r="A4125">
        <v>7760</v>
      </c>
      <c r="B4125">
        <v>30</v>
      </c>
      <c r="C4125" t="str" cm="1">
        <f t="array" ref="C4125">_xlfn.XLOOKUP(A4125,A4125:A9124,'working_data '!S4135:S9134,NA,0)</f>
        <v>Other</v>
      </c>
      <c r="D4125" cm="1">
        <f t="array" ref="D4125">_xlfn.XLOOKUP(A4125,A4125:A9124,'working_data '!T4135:T9134,NA,0)</f>
        <v>57245.23</v>
      </c>
      <c r="E4125" t="str" cm="1">
        <f t="array" ref="E4125">_xlfn.XLOOKUP(B4125,B4125:B9124,'working_data '!U4135:U9134,NA,0)</f>
        <v>Bronze</v>
      </c>
    </row>
    <row r="4126" spans="1:5" x14ac:dyDescent="0.35">
      <c r="A4126">
        <v>9397</v>
      </c>
      <c r="B4126">
        <v>30</v>
      </c>
      <c r="C4126" t="str" cm="1">
        <f t="array" ref="C4126">_xlfn.XLOOKUP(A4126,A4126:A9125,'working_data '!S4136:S9135,NA,0)</f>
        <v>Female</v>
      </c>
      <c r="D4126" cm="1">
        <f t="array" ref="D4126">_xlfn.XLOOKUP(A4126,A4126:A9125,'working_data '!T4136:T9135,NA,0)</f>
        <v>51889.71</v>
      </c>
      <c r="E4126" t="str" cm="1">
        <f t="array" ref="E4126">_xlfn.XLOOKUP(B4126,B4126:B9125,'working_data '!U4136:U9135,NA,0)</f>
        <v>Silver</v>
      </c>
    </row>
    <row r="4127" spans="1:5" x14ac:dyDescent="0.35">
      <c r="A4127">
        <v>3333</v>
      </c>
      <c r="B4127">
        <v>38</v>
      </c>
      <c r="C4127" t="str" cm="1">
        <f t="array" ref="C4127">_xlfn.XLOOKUP(A4127,A4127:A9126,'working_data '!S4137:S9136,NA,0)</f>
        <v>Other</v>
      </c>
      <c r="D4127" cm="1">
        <f t="array" ref="D4127">_xlfn.XLOOKUP(A4127,A4127:A9126,'working_data '!T4137:T9136,NA,0)</f>
        <v>100579.19</v>
      </c>
      <c r="E4127" t="str" cm="1">
        <f t="array" ref="E4127">_xlfn.XLOOKUP(B4127,B4127:B9126,'working_data '!U4137:U9136,NA,0)</f>
        <v>Bronze</v>
      </c>
    </row>
    <row r="4128" spans="1:5" x14ac:dyDescent="0.35">
      <c r="A4128">
        <v>3637</v>
      </c>
      <c r="B4128">
        <v>44</v>
      </c>
      <c r="C4128" t="str" cm="1">
        <f t="array" ref="C4128">_xlfn.XLOOKUP(A4128,A4128:A9127,'working_data '!S4138:S9137,NA,0)</f>
        <v>Female</v>
      </c>
      <c r="D4128" cm="1">
        <f t="array" ref="D4128">_xlfn.XLOOKUP(A4128,A4128:A9127,'working_data '!T4138:T9137,NA,0)</f>
        <v>22688.32</v>
      </c>
      <c r="E4128" t="str" cm="1">
        <f t="array" ref="E4128">_xlfn.XLOOKUP(B4128,B4128:B9127,'working_data '!U4138:U9137,NA,0)</f>
        <v>Bronze</v>
      </c>
    </row>
    <row r="4129" spans="1:5" x14ac:dyDescent="0.35">
      <c r="A4129">
        <v>4014</v>
      </c>
      <c r="B4129">
        <v>26</v>
      </c>
      <c r="C4129" t="str" cm="1">
        <f t="array" ref="C4129">_xlfn.XLOOKUP(A4129,A4129:A9128,'working_data '!S4139:S9138,NA,0)</f>
        <v>Female</v>
      </c>
      <c r="D4129" cm="1">
        <f t="array" ref="D4129">_xlfn.XLOOKUP(A4129,A4129:A9128,'working_data '!T4139:T9138,NA,0)</f>
        <v>112643.38</v>
      </c>
      <c r="E4129" t="str" cm="1">
        <f t="array" ref="E4129">_xlfn.XLOOKUP(B4129,B4129:B9128,'working_data '!U4139:U9138,NA,0)</f>
        <v>Platinum</v>
      </c>
    </row>
    <row r="4130" spans="1:5" x14ac:dyDescent="0.35">
      <c r="A4130">
        <v>4617</v>
      </c>
      <c r="B4130">
        <v>69</v>
      </c>
      <c r="C4130" t="str" cm="1">
        <f t="array" ref="C4130">_xlfn.XLOOKUP(A4130,A4130:A9129,'working_data '!S4140:S9139,NA,0)</f>
        <v>Other</v>
      </c>
      <c r="D4130" cm="1">
        <f t="array" ref="D4130">_xlfn.XLOOKUP(A4130,A4130:A9129,'working_data '!T4140:T9139,NA,0)</f>
        <v>88918.97</v>
      </c>
      <c r="E4130" t="str" cm="1">
        <f t="array" ref="E4130">_xlfn.XLOOKUP(B4130,B4130:B9129,'working_data '!U4140:U9139,NA,0)</f>
        <v>Platinum</v>
      </c>
    </row>
    <row r="4131" spans="1:5" x14ac:dyDescent="0.35">
      <c r="A4131">
        <v>5140</v>
      </c>
      <c r="B4131">
        <v>67</v>
      </c>
      <c r="C4131" t="str" cm="1">
        <f t="array" ref="C4131">_xlfn.XLOOKUP(A4131,A4131:A9130,'working_data '!S4141:S9140,NA,0)</f>
        <v>Male</v>
      </c>
      <c r="D4131" cm="1">
        <f t="array" ref="D4131">_xlfn.XLOOKUP(A4131,A4131:A9130,'working_data '!T4141:T9140,NA,0)</f>
        <v>68629.070000000007</v>
      </c>
      <c r="E4131" t="str" cm="1">
        <f t="array" ref="E4131">_xlfn.XLOOKUP(B4131,B4131:B9130,'working_data '!U4141:U9140,NA,0)</f>
        <v>Bronze</v>
      </c>
    </row>
    <row r="4132" spans="1:5" x14ac:dyDescent="0.35">
      <c r="A4132">
        <v>4183</v>
      </c>
      <c r="B4132">
        <v>50</v>
      </c>
      <c r="C4132" t="str" cm="1">
        <f t="array" ref="C4132">_xlfn.XLOOKUP(A4132,A4132:A9131,'working_data '!S4142:S9141,NA,0)</f>
        <v>Female</v>
      </c>
      <c r="D4132" cm="1">
        <f t="array" ref="D4132">_xlfn.XLOOKUP(A4132,A4132:A9131,'working_data '!T4142:T9141,NA,0)</f>
        <v>55188.480000000003</v>
      </c>
      <c r="E4132" t="str" cm="1">
        <f t="array" ref="E4132">_xlfn.XLOOKUP(B4132,B4132:B9131,'working_data '!U4142:U9141,NA,0)</f>
        <v>Silver</v>
      </c>
    </row>
    <row r="4133" spans="1:5" x14ac:dyDescent="0.35">
      <c r="A4133">
        <v>2877</v>
      </c>
      <c r="B4133">
        <v>36</v>
      </c>
      <c r="C4133" t="str" cm="1">
        <f t="array" ref="C4133">_xlfn.XLOOKUP(A4133,A4133:A9132,'working_data '!S4143:S9142,NA,0)</f>
        <v>Female</v>
      </c>
      <c r="D4133" cm="1">
        <f t="array" ref="D4133">_xlfn.XLOOKUP(A4133,A4133:A9132,'working_data '!T4143:T9142,NA,0)</f>
        <v>38289.4</v>
      </c>
      <c r="E4133" t="str" cm="1">
        <f t="array" ref="E4133">_xlfn.XLOOKUP(B4133,B4133:B9132,'working_data '!U4143:U9142,NA,0)</f>
        <v>Gold</v>
      </c>
    </row>
    <row r="4134" spans="1:5" x14ac:dyDescent="0.35">
      <c r="A4134">
        <v>3971</v>
      </c>
      <c r="B4134">
        <v>36</v>
      </c>
      <c r="C4134" t="str" cm="1">
        <f t="array" ref="C4134">_xlfn.XLOOKUP(A4134,A4134:A9133,'working_data '!S4144:S9143,NA,0)</f>
        <v>Male</v>
      </c>
      <c r="D4134" cm="1">
        <f t="array" ref="D4134">_xlfn.XLOOKUP(A4134,A4134:A9133,'working_data '!T4144:T9143,NA,0)</f>
        <v>118016.81</v>
      </c>
      <c r="E4134" t="str" cm="1">
        <f t="array" ref="E4134">_xlfn.XLOOKUP(B4134,B4134:B9133,'working_data '!U4144:U9143,NA,0)</f>
        <v>Platinum</v>
      </c>
    </row>
    <row r="4135" spans="1:5" x14ac:dyDescent="0.35">
      <c r="A4135">
        <v>1891</v>
      </c>
      <c r="B4135">
        <v>32</v>
      </c>
      <c r="C4135" t="str" cm="1">
        <f t="array" ref="C4135">_xlfn.XLOOKUP(A4135,A4135:A9134,'working_data '!S4145:S9144,NA,0)</f>
        <v>Other</v>
      </c>
      <c r="D4135" cm="1">
        <f t="array" ref="D4135">_xlfn.XLOOKUP(A4135,A4135:A9134,'working_data '!T4145:T9144,NA,0)</f>
        <v>112096.65</v>
      </c>
      <c r="E4135" t="str" cm="1">
        <f t="array" ref="E4135">_xlfn.XLOOKUP(B4135,B4135:B9134,'working_data '!U4145:U9144,NA,0)</f>
        <v>Bronze</v>
      </c>
    </row>
    <row r="4136" spans="1:5" x14ac:dyDescent="0.35">
      <c r="A4136">
        <v>9992</v>
      </c>
      <c r="B4136">
        <v>49</v>
      </c>
      <c r="C4136" t="str" cm="1">
        <f t="array" ref="C4136">_xlfn.XLOOKUP(A4136,A4136:A9135,'working_data '!S4146:S9145,NA,0)</f>
        <v>Male</v>
      </c>
      <c r="D4136" cm="1">
        <f t="array" ref="D4136">_xlfn.XLOOKUP(A4136,A4136:A9135,'working_data '!T4146:T9145,NA,0)</f>
        <v>62101.59</v>
      </c>
      <c r="E4136" t="str" cm="1">
        <f t="array" ref="E4136">_xlfn.XLOOKUP(B4136,B4136:B9135,'working_data '!U4146:U9145,NA,0)</f>
        <v>Platinum</v>
      </c>
    </row>
    <row r="4137" spans="1:5" x14ac:dyDescent="0.35">
      <c r="A4137">
        <v>8557</v>
      </c>
      <c r="B4137">
        <v>61</v>
      </c>
      <c r="C4137" t="str" cm="1">
        <f t="array" ref="C4137">_xlfn.XLOOKUP(A4137,A4137:A9136,'working_data '!S4147:S9146,NA,0)</f>
        <v>Male</v>
      </c>
      <c r="D4137" cm="1">
        <f t="array" ref="D4137">_xlfn.XLOOKUP(A4137,A4137:A9136,'working_data '!T4147:T9146,NA,0)</f>
        <v>103407.66</v>
      </c>
      <c r="E4137" t="str" cm="1">
        <f t="array" ref="E4137">_xlfn.XLOOKUP(B4137,B4137:B9136,'working_data '!U4147:U9146,NA,0)</f>
        <v>Bronze</v>
      </c>
    </row>
    <row r="4138" spans="1:5" x14ac:dyDescent="0.35">
      <c r="A4138">
        <v>2198</v>
      </c>
      <c r="B4138">
        <v>29</v>
      </c>
      <c r="C4138" t="str" cm="1">
        <f t="array" ref="C4138">_xlfn.XLOOKUP(A4138,A4138:A9137,'working_data '!S4148:S9147,NA,0)</f>
        <v>Other</v>
      </c>
      <c r="D4138" cm="1">
        <f t="array" ref="D4138">_xlfn.XLOOKUP(A4138,A4138:A9137,'working_data '!T4148:T9147,NA,0)</f>
        <v>24056.39</v>
      </c>
      <c r="E4138" t="str" cm="1">
        <f t="array" ref="E4138">_xlfn.XLOOKUP(B4138,B4138:B9137,'working_data '!U4148:U9147,NA,0)</f>
        <v>Platinum</v>
      </c>
    </row>
    <row r="4139" spans="1:5" x14ac:dyDescent="0.35">
      <c r="A4139">
        <v>5762</v>
      </c>
      <c r="B4139">
        <v>69</v>
      </c>
      <c r="C4139" t="str" cm="1">
        <f t="array" ref="C4139">_xlfn.XLOOKUP(A4139,A4139:A9138,'working_data '!S4149:S9148,NA,0)</f>
        <v>Other</v>
      </c>
      <c r="D4139" cm="1">
        <f t="array" ref="D4139">_xlfn.XLOOKUP(A4139,A4139:A9138,'working_data '!T4149:T9148,NA,0)</f>
        <v>67681.210000000006</v>
      </c>
      <c r="E4139" t="str" cm="1">
        <f t="array" ref="E4139">_xlfn.XLOOKUP(B4139,B4139:B9138,'working_data '!U4149:U9148,NA,0)</f>
        <v>Gold</v>
      </c>
    </row>
    <row r="4140" spans="1:5" x14ac:dyDescent="0.35">
      <c r="A4140">
        <v>2103</v>
      </c>
      <c r="B4140">
        <v>52</v>
      </c>
      <c r="C4140" t="str" cm="1">
        <f t="array" ref="C4140">_xlfn.XLOOKUP(A4140,A4140:A9139,'working_data '!S4150:S9149,NA,0)</f>
        <v>Male</v>
      </c>
      <c r="D4140" cm="1">
        <f t="array" ref="D4140">_xlfn.XLOOKUP(A4140,A4140:A9139,'working_data '!T4150:T9149,NA,0)</f>
        <v>99654.67</v>
      </c>
      <c r="E4140" t="str" cm="1">
        <f t="array" ref="E4140">_xlfn.XLOOKUP(B4140,B4140:B9139,'working_data '!U4150:U9149,NA,0)</f>
        <v>Platinum</v>
      </c>
    </row>
    <row r="4141" spans="1:5" x14ac:dyDescent="0.35">
      <c r="A4141">
        <v>5107</v>
      </c>
      <c r="B4141">
        <v>29</v>
      </c>
      <c r="C4141" t="str" cm="1">
        <f t="array" ref="C4141">_xlfn.XLOOKUP(A4141,A4141:A9140,'working_data '!S4151:S9150,NA,0)</f>
        <v>Male</v>
      </c>
      <c r="D4141" cm="1">
        <f t="array" ref="D4141">_xlfn.XLOOKUP(A4141,A4141:A9140,'working_data '!T4151:T9150,NA,0)</f>
        <v>35814.57</v>
      </c>
      <c r="E4141" t="str" cm="1">
        <f t="array" ref="E4141">_xlfn.XLOOKUP(B4141,B4141:B9140,'working_data '!U4151:U9150,NA,0)</f>
        <v>Bronze</v>
      </c>
    </row>
    <row r="4142" spans="1:5" x14ac:dyDescent="0.35">
      <c r="A4142">
        <v>2608</v>
      </c>
      <c r="B4142">
        <v>50</v>
      </c>
      <c r="C4142" t="str" cm="1">
        <f t="array" ref="C4142">_xlfn.XLOOKUP(A4142,A4142:A9141,'working_data '!S4152:S9151,NA,0)</f>
        <v>Female</v>
      </c>
      <c r="D4142" cm="1">
        <f t="array" ref="D4142">_xlfn.XLOOKUP(A4142,A4142:A9141,'working_data '!T4152:T9151,NA,0)</f>
        <v>84096.88</v>
      </c>
      <c r="E4142" t="str" cm="1">
        <f t="array" ref="E4142">_xlfn.XLOOKUP(B4142,B4142:B9141,'working_data '!U4152:U9151,NA,0)</f>
        <v>Silver</v>
      </c>
    </row>
    <row r="4143" spans="1:5" x14ac:dyDescent="0.35">
      <c r="A4143">
        <v>4234</v>
      </c>
      <c r="B4143">
        <v>34</v>
      </c>
      <c r="C4143" t="str" cm="1">
        <f t="array" ref="C4143">_xlfn.XLOOKUP(A4143,A4143:A9142,'working_data '!S4153:S9152,NA,0)</f>
        <v>Male</v>
      </c>
      <c r="D4143" cm="1">
        <f t="array" ref="D4143">_xlfn.XLOOKUP(A4143,A4143:A9142,'working_data '!T4153:T9152,NA,0)</f>
        <v>78387.02</v>
      </c>
      <c r="E4143" t="str" cm="1">
        <f t="array" ref="E4143">_xlfn.XLOOKUP(B4143,B4143:B9142,'working_data '!U4153:U9152,NA,0)</f>
        <v>Bronze</v>
      </c>
    </row>
    <row r="4144" spans="1:5" x14ac:dyDescent="0.35">
      <c r="A4144">
        <v>8982</v>
      </c>
      <c r="B4144">
        <v>19</v>
      </c>
      <c r="C4144" t="str" cm="1">
        <f t="array" ref="C4144">_xlfn.XLOOKUP(A4144,A4144:A9143,'working_data '!S4154:S9153,NA,0)</f>
        <v>Male</v>
      </c>
      <c r="D4144" cm="1">
        <f t="array" ref="D4144">_xlfn.XLOOKUP(A4144,A4144:A9143,'working_data '!T4154:T9153,NA,0)</f>
        <v>114908.22</v>
      </c>
      <c r="E4144" t="str" cm="1">
        <f t="array" ref="E4144">_xlfn.XLOOKUP(B4144,B4144:B9143,'working_data '!U4154:U9153,NA,0)</f>
        <v>Platinum</v>
      </c>
    </row>
    <row r="4145" spans="1:5" x14ac:dyDescent="0.35">
      <c r="A4145">
        <v>6420</v>
      </c>
      <c r="B4145">
        <v>64</v>
      </c>
      <c r="C4145" t="str" cm="1">
        <f t="array" ref="C4145">_xlfn.XLOOKUP(A4145,A4145:A9144,'working_data '!S4155:S9154,NA,0)</f>
        <v>Other</v>
      </c>
      <c r="D4145" cm="1">
        <f t="array" ref="D4145">_xlfn.XLOOKUP(A4145,A4145:A9144,'working_data '!T4155:T9154,NA,0)</f>
        <v>47742.11</v>
      </c>
      <c r="E4145" t="str" cm="1">
        <f t="array" ref="E4145">_xlfn.XLOOKUP(B4145,B4145:B9144,'working_data '!U4155:U9154,NA,0)</f>
        <v>Gold</v>
      </c>
    </row>
    <row r="4146" spans="1:5" x14ac:dyDescent="0.35">
      <c r="A4146">
        <v>6851</v>
      </c>
      <c r="B4146">
        <v>24</v>
      </c>
      <c r="C4146" t="str" cm="1">
        <f t="array" ref="C4146">_xlfn.XLOOKUP(A4146,A4146:A9145,'working_data '!S4156:S9155,NA,0)</f>
        <v>Female</v>
      </c>
      <c r="D4146" cm="1">
        <f t="array" ref="D4146">_xlfn.XLOOKUP(A4146,A4146:A9145,'working_data '!T4156:T9155,NA,0)</f>
        <v>30514.87</v>
      </c>
      <c r="E4146" t="str" cm="1">
        <f t="array" ref="E4146">_xlfn.XLOOKUP(B4146,B4146:B9145,'working_data '!U4156:U9155,NA,0)</f>
        <v>Platinum</v>
      </c>
    </row>
    <row r="4147" spans="1:5" x14ac:dyDescent="0.35">
      <c r="A4147">
        <v>3100</v>
      </c>
      <c r="B4147">
        <v>28</v>
      </c>
      <c r="C4147" t="str" cm="1">
        <f t="array" ref="C4147">_xlfn.XLOOKUP(A4147,A4147:A9146,'working_data '!S4157:S9156,NA,0)</f>
        <v>Other</v>
      </c>
      <c r="D4147" cm="1">
        <f t="array" ref="D4147">_xlfn.XLOOKUP(A4147,A4147:A9146,'working_data '!T4157:T9156,NA,0)</f>
        <v>89005.86</v>
      </c>
      <c r="E4147" t="str" cm="1">
        <f t="array" ref="E4147">_xlfn.XLOOKUP(B4147,B4147:B9146,'working_data '!U4157:U9156,NA,0)</f>
        <v>Silver</v>
      </c>
    </row>
    <row r="4148" spans="1:5" x14ac:dyDescent="0.35">
      <c r="A4148">
        <v>4842</v>
      </c>
      <c r="B4148">
        <v>40</v>
      </c>
      <c r="C4148" t="str" cm="1">
        <f t="array" ref="C4148">_xlfn.XLOOKUP(A4148,A4148:A9147,'working_data '!S4158:S9157,NA,0)</f>
        <v>Other</v>
      </c>
      <c r="D4148" cm="1">
        <f t="array" ref="D4148">_xlfn.XLOOKUP(A4148,A4148:A9147,'working_data '!T4158:T9157,NA,0)</f>
        <v>106495.46</v>
      </c>
      <c r="E4148" t="str" cm="1">
        <f t="array" ref="E4148">_xlfn.XLOOKUP(B4148,B4148:B9147,'working_data '!U4158:U9157,NA,0)</f>
        <v>Platinum</v>
      </c>
    </row>
    <row r="4149" spans="1:5" x14ac:dyDescent="0.35">
      <c r="A4149">
        <v>2639</v>
      </c>
      <c r="B4149">
        <v>62</v>
      </c>
      <c r="C4149" t="str" cm="1">
        <f t="array" ref="C4149">_xlfn.XLOOKUP(A4149,A4149:A9148,'working_data '!S4159:S9158,NA,0)</f>
        <v>Female</v>
      </c>
      <c r="D4149" cm="1">
        <f t="array" ref="D4149">_xlfn.XLOOKUP(A4149,A4149:A9148,'working_data '!T4159:T9158,NA,0)</f>
        <v>67197.350000000006</v>
      </c>
      <c r="E4149" t="str" cm="1">
        <f t="array" ref="E4149">_xlfn.XLOOKUP(B4149,B4149:B9148,'working_data '!U4159:U9158,NA,0)</f>
        <v>Platinum</v>
      </c>
    </row>
    <row r="4150" spans="1:5" x14ac:dyDescent="0.35">
      <c r="A4150">
        <v>5671</v>
      </c>
      <c r="B4150">
        <v>26</v>
      </c>
      <c r="C4150" t="str" cm="1">
        <f t="array" ref="C4150">_xlfn.XLOOKUP(A4150,A4150:A9149,'working_data '!S4160:S9159,NA,0)</f>
        <v>Male</v>
      </c>
      <c r="D4150" cm="1">
        <f t="array" ref="D4150">_xlfn.XLOOKUP(A4150,A4150:A9149,'working_data '!T4160:T9159,NA,0)</f>
        <v>75099.789999999994</v>
      </c>
      <c r="E4150" t="str" cm="1">
        <f t="array" ref="E4150">_xlfn.XLOOKUP(B4150,B4150:B9149,'working_data '!U4160:U9159,NA,0)</f>
        <v>Silver</v>
      </c>
    </row>
    <row r="4151" spans="1:5" x14ac:dyDescent="0.35">
      <c r="A4151">
        <v>2143</v>
      </c>
      <c r="B4151">
        <v>21</v>
      </c>
      <c r="C4151" t="str" cm="1">
        <f t="array" ref="C4151">_xlfn.XLOOKUP(A4151,A4151:A9150,'working_data '!S4161:S9160,NA,0)</f>
        <v>Male</v>
      </c>
      <c r="D4151" cm="1">
        <f t="array" ref="D4151">_xlfn.XLOOKUP(A4151,A4151:A9150,'working_data '!T4161:T9160,NA,0)</f>
        <v>71421.13</v>
      </c>
      <c r="E4151" t="str" cm="1">
        <f t="array" ref="E4151">_xlfn.XLOOKUP(B4151,B4151:B9150,'working_data '!U4161:U9160,NA,0)</f>
        <v>Silver</v>
      </c>
    </row>
    <row r="4152" spans="1:5" x14ac:dyDescent="0.35">
      <c r="A4152">
        <v>4170</v>
      </c>
      <c r="B4152">
        <v>20</v>
      </c>
      <c r="C4152" t="str" cm="1">
        <f t="array" ref="C4152">_xlfn.XLOOKUP(A4152,A4152:A9151,'working_data '!S4162:S9161,NA,0)</f>
        <v>Female</v>
      </c>
      <c r="D4152" cm="1">
        <f t="array" ref="D4152">_xlfn.XLOOKUP(A4152,A4152:A9151,'working_data '!T4162:T9161,NA,0)</f>
        <v>62070.66</v>
      </c>
      <c r="E4152" t="str" cm="1">
        <f t="array" ref="E4152">_xlfn.XLOOKUP(B4152,B4152:B9151,'working_data '!U4162:U9161,NA,0)</f>
        <v>Gold</v>
      </c>
    </row>
    <row r="4153" spans="1:5" x14ac:dyDescent="0.35">
      <c r="A4153">
        <v>6206</v>
      </c>
      <c r="B4153">
        <v>34</v>
      </c>
      <c r="C4153" t="str" cm="1">
        <f t="array" ref="C4153">_xlfn.XLOOKUP(A4153,A4153:A9152,'working_data '!S4163:S9162,NA,0)</f>
        <v>Male</v>
      </c>
      <c r="D4153" cm="1">
        <f t="array" ref="D4153">_xlfn.XLOOKUP(A4153,A4153:A9152,'working_data '!T4163:T9162,NA,0)</f>
        <v>95085.77</v>
      </c>
      <c r="E4153" t="str" cm="1">
        <f t="array" ref="E4153">_xlfn.XLOOKUP(B4153,B4153:B9152,'working_data '!U4163:U9162,NA,0)</f>
        <v>Bronze</v>
      </c>
    </row>
    <row r="4154" spans="1:5" x14ac:dyDescent="0.35">
      <c r="A4154">
        <v>8960</v>
      </c>
      <c r="B4154">
        <v>33</v>
      </c>
      <c r="C4154" t="str" cm="1">
        <f t="array" ref="C4154">_xlfn.XLOOKUP(A4154,A4154:A9153,'working_data '!S4164:S9163,NA,0)</f>
        <v>Female</v>
      </c>
      <c r="D4154" cm="1">
        <f t="array" ref="D4154">_xlfn.XLOOKUP(A4154,A4154:A9153,'working_data '!T4164:T9163,NA,0)</f>
        <v>93964.49</v>
      </c>
      <c r="E4154" t="str" cm="1">
        <f t="array" ref="E4154">_xlfn.XLOOKUP(B4154,B4154:B9153,'working_data '!U4164:U9163,NA,0)</f>
        <v>Platinum</v>
      </c>
    </row>
    <row r="4155" spans="1:5" x14ac:dyDescent="0.35">
      <c r="A4155">
        <v>8383</v>
      </c>
      <c r="B4155">
        <v>29</v>
      </c>
      <c r="C4155" t="str" cm="1">
        <f t="array" ref="C4155">_xlfn.XLOOKUP(A4155,A4155:A9154,'working_data '!S4165:S9164,NA,0)</f>
        <v>Other</v>
      </c>
      <c r="D4155" cm="1">
        <f t="array" ref="D4155">_xlfn.XLOOKUP(A4155,A4155:A9154,'working_data '!T4165:T9164,NA,0)</f>
        <v>88846.48</v>
      </c>
      <c r="E4155" t="str" cm="1">
        <f t="array" ref="E4155">_xlfn.XLOOKUP(B4155,B4155:B9154,'working_data '!U4165:U9164,NA,0)</f>
        <v>Platinum</v>
      </c>
    </row>
    <row r="4156" spans="1:5" x14ac:dyDescent="0.35">
      <c r="A4156">
        <v>6379</v>
      </c>
      <c r="B4156">
        <v>20</v>
      </c>
      <c r="C4156" t="str" cm="1">
        <f t="array" ref="C4156">_xlfn.XLOOKUP(A4156,A4156:A9155,'working_data '!S4166:S9165,NA,0)</f>
        <v>Female</v>
      </c>
      <c r="D4156" cm="1">
        <f t="array" ref="D4156">_xlfn.XLOOKUP(A4156,A4156:A9155,'working_data '!T4166:T9165,NA,0)</f>
        <v>111522.03</v>
      </c>
      <c r="E4156" t="str" cm="1">
        <f t="array" ref="E4156">_xlfn.XLOOKUP(B4156,B4156:B9155,'working_data '!U4166:U9165,NA,0)</f>
        <v>Platinum</v>
      </c>
    </row>
    <row r="4157" spans="1:5" x14ac:dyDescent="0.35">
      <c r="A4157">
        <v>6008</v>
      </c>
      <c r="B4157">
        <v>54</v>
      </c>
      <c r="C4157" t="str" cm="1">
        <f t="array" ref="C4157">_xlfn.XLOOKUP(A4157,A4157:A9156,'working_data '!S4167:S9166,NA,0)</f>
        <v>Female</v>
      </c>
      <c r="D4157" cm="1">
        <f t="array" ref="D4157">_xlfn.XLOOKUP(A4157,A4157:A9156,'working_data '!T4167:T9166,NA,0)</f>
        <v>20054.669999999998</v>
      </c>
      <c r="E4157" t="str" cm="1">
        <f t="array" ref="E4157">_xlfn.XLOOKUP(B4157,B4157:B9156,'working_data '!U4167:U9166,NA,0)</f>
        <v>Silver</v>
      </c>
    </row>
    <row r="4158" spans="1:5" x14ac:dyDescent="0.35">
      <c r="A4158">
        <v>3496</v>
      </c>
      <c r="B4158">
        <v>22</v>
      </c>
      <c r="C4158" t="str" cm="1">
        <f t="array" ref="C4158">_xlfn.XLOOKUP(A4158,A4158:A9157,'working_data '!S4168:S9167,NA,0)</f>
        <v>Other</v>
      </c>
      <c r="D4158" cm="1">
        <f t="array" ref="D4158">_xlfn.XLOOKUP(A4158,A4158:A9157,'working_data '!T4168:T9167,NA,0)</f>
        <v>103357.58</v>
      </c>
      <c r="E4158" t="str" cm="1">
        <f t="array" ref="E4158">_xlfn.XLOOKUP(B4158,B4158:B9157,'working_data '!U4168:U9167,NA,0)</f>
        <v>Platinum</v>
      </c>
    </row>
    <row r="4159" spans="1:5" x14ac:dyDescent="0.35">
      <c r="A4159">
        <v>6971</v>
      </c>
      <c r="B4159">
        <v>52</v>
      </c>
      <c r="C4159" t="str" cm="1">
        <f t="array" ref="C4159">_xlfn.XLOOKUP(A4159,A4159:A9158,'working_data '!S4169:S9168,NA,0)</f>
        <v>Female</v>
      </c>
      <c r="D4159" cm="1">
        <f t="array" ref="D4159">_xlfn.XLOOKUP(A4159,A4159:A9158,'working_data '!T4169:T9168,NA,0)</f>
        <v>115183.25</v>
      </c>
      <c r="E4159" t="str" cm="1">
        <f t="array" ref="E4159">_xlfn.XLOOKUP(B4159,B4159:B9158,'working_data '!U4169:U9168,NA,0)</f>
        <v>Gold</v>
      </c>
    </row>
    <row r="4160" spans="1:5" x14ac:dyDescent="0.35">
      <c r="A4160">
        <v>6182</v>
      </c>
      <c r="B4160">
        <v>28</v>
      </c>
      <c r="C4160" t="str" cm="1">
        <f t="array" ref="C4160">_xlfn.XLOOKUP(A4160,A4160:A9159,'working_data '!S4170:S9169,NA,0)</f>
        <v>Other</v>
      </c>
      <c r="D4160" cm="1">
        <f t="array" ref="D4160">_xlfn.XLOOKUP(A4160,A4160:A9159,'working_data '!T4170:T9169,NA,0)</f>
        <v>95086.19</v>
      </c>
      <c r="E4160" t="str" cm="1">
        <f t="array" ref="E4160">_xlfn.XLOOKUP(B4160,B4160:B9159,'working_data '!U4170:U9169,NA,0)</f>
        <v>Silver</v>
      </c>
    </row>
    <row r="4161" spans="1:5" x14ac:dyDescent="0.35">
      <c r="A4161">
        <v>8017</v>
      </c>
      <c r="B4161">
        <v>50</v>
      </c>
      <c r="C4161" t="str" cm="1">
        <f t="array" ref="C4161">_xlfn.XLOOKUP(A4161,A4161:A9160,'working_data '!S4171:S9170,NA,0)</f>
        <v>Male</v>
      </c>
      <c r="D4161" cm="1">
        <f t="array" ref="D4161">_xlfn.XLOOKUP(A4161,A4161:A9160,'working_data '!T4171:T9170,NA,0)</f>
        <v>50381.72</v>
      </c>
      <c r="E4161" t="str" cm="1">
        <f t="array" ref="E4161">_xlfn.XLOOKUP(B4161,B4161:B9160,'working_data '!U4171:U9170,NA,0)</f>
        <v>Platinum</v>
      </c>
    </row>
    <row r="4162" spans="1:5" x14ac:dyDescent="0.35">
      <c r="A4162">
        <v>3762</v>
      </c>
      <c r="B4162">
        <v>66</v>
      </c>
      <c r="C4162" t="str" cm="1">
        <f t="array" ref="C4162">_xlfn.XLOOKUP(A4162,A4162:A9161,'working_data '!S4172:S9171,NA,0)</f>
        <v>Other</v>
      </c>
      <c r="D4162" cm="1">
        <f t="array" ref="D4162">_xlfn.XLOOKUP(A4162,A4162:A9161,'working_data '!T4172:T9171,NA,0)</f>
        <v>69810.64</v>
      </c>
      <c r="E4162" t="str" cm="1">
        <f t="array" ref="E4162">_xlfn.XLOOKUP(B4162,B4162:B9161,'working_data '!U4172:U9171,NA,0)</f>
        <v>Platinum</v>
      </c>
    </row>
    <row r="4163" spans="1:5" x14ac:dyDescent="0.35">
      <c r="A4163">
        <v>1079</v>
      </c>
      <c r="B4163">
        <v>59</v>
      </c>
      <c r="C4163" t="str" cm="1">
        <f t="array" ref="C4163">_xlfn.XLOOKUP(A4163,A4163:A9162,'working_data '!S4173:S9172,NA,0)</f>
        <v>Other</v>
      </c>
      <c r="D4163" cm="1">
        <f t="array" ref="D4163">_xlfn.XLOOKUP(A4163,A4163:A9162,'working_data '!T4173:T9172,NA,0)</f>
        <v>48196.32</v>
      </c>
      <c r="E4163" t="str" cm="1">
        <f t="array" ref="E4163">_xlfn.XLOOKUP(B4163,B4163:B9162,'working_data '!U4173:U9172,NA,0)</f>
        <v>Platinum</v>
      </c>
    </row>
    <row r="4164" spans="1:5" x14ac:dyDescent="0.35">
      <c r="A4164">
        <v>6131</v>
      </c>
      <c r="B4164">
        <v>25</v>
      </c>
      <c r="C4164" t="str" cm="1">
        <f t="array" ref="C4164">_xlfn.XLOOKUP(A4164,A4164:A9163,'working_data '!S4174:S9173,NA,0)</f>
        <v>Other</v>
      </c>
      <c r="D4164" cm="1">
        <f t="array" ref="D4164">_xlfn.XLOOKUP(A4164,A4164:A9163,'working_data '!T4174:T9173,NA,0)</f>
        <v>69623.759999999995</v>
      </c>
      <c r="E4164" t="str" cm="1">
        <f t="array" ref="E4164">_xlfn.XLOOKUP(B4164,B4164:B9163,'working_data '!U4174:U9173,NA,0)</f>
        <v>Bronze</v>
      </c>
    </row>
    <row r="4165" spans="1:5" x14ac:dyDescent="0.35">
      <c r="A4165">
        <v>5033</v>
      </c>
      <c r="B4165">
        <v>27</v>
      </c>
      <c r="C4165" t="str" cm="1">
        <f t="array" ref="C4165">_xlfn.XLOOKUP(A4165,A4165:A9164,'working_data '!S4175:S9174,NA,0)</f>
        <v>Other</v>
      </c>
      <c r="D4165" cm="1">
        <f t="array" ref="D4165">_xlfn.XLOOKUP(A4165,A4165:A9164,'working_data '!T4175:T9174,NA,0)</f>
        <v>56973.51</v>
      </c>
      <c r="E4165" t="str" cm="1">
        <f t="array" ref="E4165">_xlfn.XLOOKUP(B4165,B4165:B9164,'working_data '!U4175:U9174,NA,0)</f>
        <v>Platinum</v>
      </c>
    </row>
    <row r="4166" spans="1:5" x14ac:dyDescent="0.35">
      <c r="A4166">
        <v>4629</v>
      </c>
      <c r="B4166">
        <v>36</v>
      </c>
      <c r="C4166" t="str" cm="1">
        <f t="array" ref="C4166">_xlfn.XLOOKUP(A4166,A4166:A9165,'working_data '!S4176:S9175,NA,0)</f>
        <v>Male</v>
      </c>
      <c r="D4166" cm="1">
        <f t="array" ref="D4166">_xlfn.XLOOKUP(A4166,A4166:A9165,'working_data '!T4176:T9175,NA,0)</f>
        <v>66603.679999999993</v>
      </c>
      <c r="E4166" t="str" cm="1">
        <f t="array" ref="E4166">_xlfn.XLOOKUP(B4166,B4166:B9165,'working_data '!U4176:U9175,NA,0)</f>
        <v>Silver</v>
      </c>
    </row>
    <row r="4167" spans="1:5" x14ac:dyDescent="0.35">
      <c r="A4167">
        <v>8145</v>
      </c>
      <c r="B4167">
        <v>48</v>
      </c>
      <c r="C4167" t="str" cm="1">
        <f t="array" ref="C4167">_xlfn.XLOOKUP(A4167,A4167:A9166,'working_data '!S4177:S9176,NA,0)</f>
        <v>Female</v>
      </c>
      <c r="D4167" cm="1">
        <f t="array" ref="D4167">_xlfn.XLOOKUP(A4167,A4167:A9166,'working_data '!T4177:T9176,NA,0)</f>
        <v>65474.65</v>
      </c>
      <c r="E4167" t="str" cm="1">
        <f t="array" ref="E4167">_xlfn.XLOOKUP(B4167,B4167:B9166,'working_data '!U4177:U9176,NA,0)</f>
        <v>Gold</v>
      </c>
    </row>
    <row r="4168" spans="1:5" x14ac:dyDescent="0.35">
      <c r="A4168">
        <v>5533</v>
      </c>
      <c r="B4168">
        <v>57</v>
      </c>
      <c r="C4168" t="str" cm="1">
        <f t="array" ref="C4168">_xlfn.XLOOKUP(A4168,A4168:A9167,'working_data '!S4178:S9177,NA,0)</f>
        <v>Other</v>
      </c>
      <c r="D4168" cm="1">
        <f t="array" ref="D4168">_xlfn.XLOOKUP(A4168,A4168:A9167,'working_data '!T4178:T9177,NA,0)</f>
        <v>36617.980000000003</v>
      </c>
      <c r="E4168" t="str" cm="1">
        <f t="array" ref="E4168">_xlfn.XLOOKUP(B4168,B4168:B9167,'working_data '!U4178:U9177,NA,0)</f>
        <v>Silver</v>
      </c>
    </row>
    <row r="4169" spans="1:5" x14ac:dyDescent="0.35">
      <c r="A4169">
        <v>6889</v>
      </c>
      <c r="B4169">
        <v>43</v>
      </c>
      <c r="C4169" t="str" cm="1">
        <f t="array" ref="C4169">_xlfn.XLOOKUP(A4169,A4169:A9168,'working_data '!S4179:S9178,NA,0)</f>
        <v>Female</v>
      </c>
      <c r="D4169" cm="1">
        <f t="array" ref="D4169">_xlfn.XLOOKUP(A4169,A4169:A9168,'working_data '!T4179:T9178,NA,0)</f>
        <v>59649.14</v>
      </c>
      <c r="E4169" t="str" cm="1">
        <f t="array" ref="E4169">_xlfn.XLOOKUP(B4169,B4169:B9168,'working_data '!U4179:U9178,NA,0)</f>
        <v>Bronze</v>
      </c>
    </row>
    <row r="4170" spans="1:5" x14ac:dyDescent="0.35">
      <c r="A4170">
        <v>3200</v>
      </c>
      <c r="B4170">
        <v>60</v>
      </c>
      <c r="C4170" t="str" cm="1">
        <f t="array" ref="C4170">_xlfn.XLOOKUP(A4170,A4170:A9169,'working_data '!S4180:S9179,NA,0)</f>
        <v>Male</v>
      </c>
      <c r="D4170" cm="1">
        <f t="array" ref="D4170">_xlfn.XLOOKUP(A4170,A4170:A9169,'working_data '!T4180:T9179,NA,0)</f>
        <v>110920.19</v>
      </c>
      <c r="E4170" t="str" cm="1">
        <f t="array" ref="E4170">_xlfn.XLOOKUP(B4170,B4170:B9169,'working_data '!U4180:U9179,NA,0)</f>
        <v>Bronze</v>
      </c>
    </row>
    <row r="4171" spans="1:5" x14ac:dyDescent="0.35">
      <c r="A4171">
        <v>6432</v>
      </c>
      <c r="B4171">
        <v>44</v>
      </c>
      <c r="C4171" t="str" cm="1">
        <f t="array" ref="C4171">_xlfn.XLOOKUP(A4171,A4171:A9170,'working_data '!S4181:S9180,NA,0)</f>
        <v>Male</v>
      </c>
      <c r="D4171" cm="1">
        <f t="array" ref="D4171">_xlfn.XLOOKUP(A4171,A4171:A9170,'working_data '!T4181:T9180,NA,0)</f>
        <v>77549.289999999994</v>
      </c>
      <c r="E4171" t="str" cm="1">
        <f t="array" ref="E4171">_xlfn.XLOOKUP(B4171,B4171:B9170,'working_data '!U4181:U9180,NA,0)</f>
        <v>Silver</v>
      </c>
    </row>
    <row r="4172" spans="1:5" x14ac:dyDescent="0.35">
      <c r="A4172">
        <v>8863</v>
      </c>
      <c r="B4172">
        <v>45</v>
      </c>
      <c r="C4172" t="str" cm="1">
        <f t="array" ref="C4172">_xlfn.XLOOKUP(A4172,A4172:A9171,'working_data '!S4182:S9181,NA,0)</f>
        <v>Male</v>
      </c>
      <c r="D4172" cm="1">
        <f t="array" ref="D4172">_xlfn.XLOOKUP(A4172,A4172:A9171,'working_data '!T4182:T9181,NA,0)</f>
        <v>54528.49</v>
      </c>
      <c r="E4172" t="str" cm="1">
        <f t="array" ref="E4172">_xlfn.XLOOKUP(B4172,B4172:B9171,'working_data '!U4182:U9181,NA,0)</f>
        <v>Bronze</v>
      </c>
    </row>
    <row r="4173" spans="1:5" x14ac:dyDescent="0.35">
      <c r="A4173">
        <v>8583</v>
      </c>
      <c r="B4173">
        <v>69</v>
      </c>
      <c r="C4173" t="str" cm="1">
        <f t="array" ref="C4173">_xlfn.XLOOKUP(A4173,A4173:A9172,'working_data '!S4183:S9182,NA,0)</f>
        <v>Female</v>
      </c>
      <c r="D4173" cm="1">
        <f t="array" ref="D4173">_xlfn.XLOOKUP(A4173,A4173:A9172,'working_data '!T4183:T9182,NA,0)</f>
        <v>65101.75</v>
      </c>
      <c r="E4173" t="str" cm="1">
        <f t="array" ref="E4173">_xlfn.XLOOKUP(B4173,B4173:B9172,'working_data '!U4183:U9182,NA,0)</f>
        <v>Platinum</v>
      </c>
    </row>
    <row r="4174" spans="1:5" x14ac:dyDescent="0.35">
      <c r="A4174">
        <v>8296</v>
      </c>
      <c r="B4174">
        <v>60</v>
      </c>
      <c r="C4174" t="str" cm="1">
        <f t="array" ref="C4174">_xlfn.XLOOKUP(A4174,A4174:A9173,'working_data '!S4184:S9183,NA,0)</f>
        <v>Female</v>
      </c>
      <c r="D4174" cm="1">
        <f t="array" ref="D4174">_xlfn.XLOOKUP(A4174,A4174:A9173,'working_data '!T4184:T9183,NA,0)</f>
        <v>45570.46</v>
      </c>
      <c r="E4174" t="str" cm="1">
        <f t="array" ref="E4174">_xlfn.XLOOKUP(B4174,B4174:B9173,'working_data '!U4184:U9183,NA,0)</f>
        <v>Silver</v>
      </c>
    </row>
    <row r="4175" spans="1:5" x14ac:dyDescent="0.35">
      <c r="A4175">
        <v>6877</v>
      </c>
      <c r="B4175">
        <v>47</v>
      </c>
      <c r="C4175" t="str" cm="1">
        <f t="array" ref="C4175">_xlfn.XLOOKUP(A4175,A4175:A9174,'working_data '!S4185:S9184,NA,0)</f>
        <v>Male</v>
      </c>
      <c r="D4175" cm="1">
        <f t="array" ref="D4175">_xlfn.XLOOKUP(A4175,A4175:A9174,'working_data '!T4185:T9184,NA,0)</f>
        <v>47397.56</v>
      </c>
      <c r="E4175" t="str" cm="1">
        <f t="array" ref="E4175">_xlfn.XLOOKUP(B4175,B4175:B9174,'working_data '!U4185:U9184,NA,0)</f>
        <v>Silver</v>
      </c>
    </row>
    <row r="4176" spans="1:5" x14ac:dyDescent="0.35">
      <c r="A4176">
        <v>6004</v>
      </c>
      <c r="B4176">
        <v>50</v>
      </c>
      <c r="C4176" t="str" cm="1">
        <f t="array" ref="C4176">_xlfn.XLOOKUP(A4176,A4176:A9175,'working_data '!S4186:S9185,NA,0)</f>
        <v>Male</v>
      </c>
      <c r="D4176" cm="1">
        <f t="array" ref="D4176">_xlfn.XLOOKUP(A4176,A4176:A9175,'working_data '!T4186:T9185,NA,0)</f>
        <v>114935.56</v>
      </c>
      <c r="E4176" t="str" cm="1">
        <f t="array" ref="E4176">_xlfn.XLOOKUP(B4176,B4176:B9175,'working_data '!U4186:U9185,NA,0)</f>
        <v>Platinum</v>
      </c>
    </row>
    <row r="4177" spans="1:5" x14ac:dyDescent="0.35">
      <c r="A4177">
        <v>8978</v>
      </c>
      <c r="B4177">
        <v>31</v>
      </c>
      <c r="C4177" t="str" cm="1">
        <f t="array" ref="C4177">_xlfn.XLOOKUP(A4177,A4177:A9176,'working_data '!S4187:S9186,NA,0)</f>
        <v>Male</v>
      </c>
      <c r="D4177" cm="1">
        <f t="array" ref="D4177">_xlfn.XLOOKUP(A4177,A4177:A9176,'working_data '!T4187:T9186,NA,0)</f>
        <v>92362.71</v>
      </c>
      <c r="E4177" t="str" cm="1">
        <f t="array" ref="E4177">_xlfn.XLOOKUP(B4177,B4177:B9176,'working_data '!U4187:U9186,NA,0)</f>
        <v>Gold</v>
      </c>
    </row>
    <row r="4178" spans="1:5" x14ac:dyDescent="0.35">
      <c r="A4178">
        <v>2783</v>
      </c>
      <c r="B4178">
        <v>19</v>
      </c>
      <c r="C4178" t="str" cm="1">
        <f t="array" ref="C4178">_xlfn.XLOOKUP(A4178,A4178:A9177,'working_data '!S4188:S9187,NA,0)</f>
        <v>Male</v>
      </c>
      <c r="D4178" cm="1">
        <f t="array" ref="D4178">_xlfn.XLOOKUP(A4178,A4178:A9177,'working_data '!T4188:T9187,NA,0)</f>
        <v>32040.44</v>
      </c>
      <c r="E4178" t="str" cm="1">
        <f t="array" ref="E4178">_xlfn.XLOOKUP(B4178,B4178:B9177,'working_data '!U4188:U9187,NA,0)</f>
        <v>Silver</v>
      </c>
    </row>
    <row r="4179" spans="1:5" x14ac:dyDescent="0.35">
      <c r="A4179">
        <v>3879</v>
      </c>
      <c r="B4179">
        <v>30</v>
      </c>
      <c r="C4179" t="str" cm="1">
        <f t="array" ref="C4179">_xlfn.XLOOKUP(A4179,A4179:A9178,'working_data '!S4189:S9188,NA,0)</f>
        <v>Female</v>
      </c>
      <c r="D4179" cm="1">
        <f t="array" ref="D4179">_xlfn.XLOOKUP(A4179,A4179:A9178,'working_data '!T4189:T9188,NA,0)</f>
        <v>111742.2</v>
      </c>
      <c r="E4179" t="str" cm="1">
        <f t="array" ref="E4179">_xlfn.XLOOKUP(B4179,B4179:B9178,'working_data '!U4189:U9188,NA,0)</f>
        <v>Gold</v>
      </c>
    </row>
    <row r="4180" spans="1:5" x14ac:dyDescent="0.35">
      <c r="A4180">
        <v>2343</v>
      </c>
      <c r="B4180">
        <v>24</v>
      </c>
      <c r="C4180" t="str" cm="1">
        <f t="array" ref="C4180">_xlfn.XLOOKUP(A4180,A4180:A9179,'working_data '!S4190:S9189,NA,0)</f>
        <v>Female</v>
      </c>
      <c r="D4180" cm="1">
        <f t="array" ref="D4180">_xlfn.XLOOKUP(A4180,A4180:A9179,'working_data '!T4190:T9189,NA,0)</f>
        <v>57766.89</v>
      </c>
      <c r="E4180" t="str" cm="1">
        <f t="array" ref="E4180">_xlfn.XLOOKUP(B4180,B4180:B9179,'working_data '!U4190:U9189,NA,0)</f>
        <v>Silver</v>
      </c>
    </row>
    <row r="4181" spans="1:5" x14ac:dyDescent="0.35">
      <c r="A4181">
        <v>5597</v>
      </c>
      <c r="B4181">
        <v>49</v>
      </c>
      <c r="C4181" t="str" cm="1">
        <f t="array" ref="C4181">_xlfn.XLOOKUP(A4181,A4181:A9180,'working_data '!S4191:S9190,NA,0)</f>
        <v>Other</v>
      </c>
      <c r="D4181" cm="1">
        <f t="array" ref="D4181">_xlfn.XLOOKUP(A4181,A4181:A9180,'working_data '!T4191:T9190,NA,0)</f>
        <v>79157.86</v>
      </c>
      <c r="E4181" t="str" cm="1">
        <f t="array" ref="E4181">_xlfn.XLOOKUP(B4181,B4181:B9180,'working_data '!U4191:U9190,NA,0)</f>
        <v>Bronze</v>
      </c>
    </row>
    <row r="4182" spans="1:5" x14ac:dyDescent="0.35">
      <c r="A4182">
        <v>3293</v>
      </c>
      <c r="B4182">
        <v>28</v>
      </c>
      <c r="C4182" t="str" cm="1">
        <f t="array" ref="C4182">_xlfn.XLOOKUP(A4182,A4182:A9181,'working_data '!S4192:S9191,NA,0)</f>
        <v>Female</v>
      </c>
      <c r="D4182" cm="1">
        <f t="array" ref="D4182">_xlfn.XLOOKUP(A4182,A4182:A9181,'working_data '!T4192:T9191,NA,0)</f>
        <v>113570.14</v>
      </c>
      <c r="E4182" t="str" cm="1">
        <f t="array" ref="E4182">_xlfn.XLOOKUP(B4182,B4182:B9181,'working_data '!U4192:U9191,NA,0)</f>
        <v>Gold</v>
      </c>
    </row>
    <row r="4183" spans="1:5" x14ac:dyDescent="0.35">
      <c r="A4183">
        <v>9824</v>
      </c>
      <c r="B4183">
        <v>56</v>
      </c>
      <c r="C4183" t="str" cm="1">
        <f t="array" ref="C4183">_xlfn.XLOOKUP(A4183,A4183:A9182,'working_data '!S4193:S9192,NA,0)</f>
        <v>Other</v>
      </c>
      <c r="D4183" cm="1">
        <f t="array" ref="D4183">_xlfn.XLOOKUP(A4183,A4183:A9182,'working_data '!T4193:T9192,NA,0)</f>
        <v>49010.37</v>
      </c>
      <c r="E4183" t="str" cm="1">
        <f t="array" ref="E4183">_xlfn.XLOOKUP(B4183,B4183:B9182,'working_data '!U4193:U9192,NA,0)</f>
        <v>Platinum</v>
      </c>
    </row>
    <row r="4184" spans="1:5" x14ac:dyDescent="0.35">
      <c r="A4184">
        <v>4218</v>
      </c>
      <c r="B4184">
        <v>65</v>
      </c>
      <c r="C4184" t="str" cm="1">
        <f t="array" ref="C4184">_xlfn.XLOOKUP(A4184,A4184:A9183,'working_data '!S4194:S9193,NA,0)</f>
        <v>Male</v>
      </c>
      <c r="D4184" cm="1">
        <f t="array" ref="D4184">_xlfn.XLOOKUP(A4184,A4184:A9183,'working_data '!T4194:T9193,NA,0)</f>
        <v>108762.71</v>
      </c>
      <c r="E4184" t="str" cm="1">
        <f t="array" ref="E4184">_xlfn.XLOOKUP(B4184,B4184:B9183,'working_data '!U4194:U9193,NA,0)</f>
        <v>Platinum</v>
      </c>
    </row>
    <row r="4185" spans="1:5" x14ac:dyDescent="0.35">
      <c r="A4185">
        <v>5312</v>
      </c>
      <c r="B4185">
        <v>35</v>
      </c>
      <c r="C4185" t="str" cm="1">
        <f t="array" ref="C4185">_xlfn.XLOOKUP(A4185,A4185:A9184,'working_data '!S4195:S9194,NA,0)</f>
        <v>Female</v>
      </c>
      <c r="D4185" cm="1">
        <f t="array" ref="D4185">_xlfn.XLOOKUP(A4185,A4185:A9184,'working_data '!T4195:T9194,NA,0)</f>
        <v>109667.38</v>
      </c>
      <c r="E4185" t="str" cm="1">
        <f t="array" ref="E4185">_xlfn.XLOOKUP(B4185,B4185:B9184,'working_data '!U4195:U9194,NA,0)</f>
        <v>Bronze</v>
      </c>
    </row>
    <row r="4186" spans="1:5" x14ac:dyDescent="0.35">
      <c r="A4186">
        <v>2252</v>
      </c>
      <c r="B4186">
        <v>21</v>
      </c>
      <c r="C4186" t="str" cm="1">
        <f t="array" ref="C4186">_xlfn.XLOOKUP(A4186,A4186:A9185,'working_data '!S4196:S9195,NA,0)</f>
        <v>Female</v>
      </c>
      <c r="D4186" cm="1">
        <f t="array" ref="D4186">_xlfn.XLOOKUP(A4186,A4186:A9185,'working_data '!T4196:T9195,NA,0)</f>
        <v>61633.91</v>
      </c>
      <c r="E4186" t="str" cm="1">
        <f t="array" ref="E4186">_xlfn.XLOOKUP(B4186,B4186:B9185,'working_data '!U4196:U9195,NA,0)</f>
        <v>Platinum</v>
      </c>
    </row>
    <row r="4187" spans="1:5" x14ac:dyDescent="0.35">
      <c r="A4187">
        <v>2235</v>
      </c>
      <c r="B4187">
        <v>57</v>
      </c>
      <c r="C4187" t="str" cm="1">
        <f t="array" ref="C4187">_xlfn.XLOOKUP(A4187,A4187:A9186,'working_data '!S4197:S9196,NA,0)</f>
        <v>Other</v>
      </c>
      <c r="D4187" cm="1">
        <f t="array" ref="D4187">_xlfn.XLOOKUP(A4187,A4187:A9186,'working_data '!T4197:T9196,NA,0)</f>
        <v>36219.370000000003</v>
      </c>
      <c r="E4187" t="str" cm="1">
        <f t="array" ref="E4187">_xlfn.XLOOKUP(B4187,B4187:B9186,'working_data '!U4197:U9196,NA,0)</f>
        <v>Silver</v>
      </c>
    </row>
    <row r="4188" spans="1:5" x14ac:dyDescent="0.35">
      <c r="A4188">
        <v>1305</v>
      </c>
      <c r="B4188">
        <v>57</v>
      </c>
      <c r="C4188" t="str" cm="1">
        <f t="array" ref="C4188">_xlfn.XLOOKUP(A4188,A4188:A9187,'working_data '!S4198:S9197,NA,0)</f>
        <v>Other</v>
      </c>
      <c r="D4188" cm="1">
        <f t="array" ref="D4188">_xlfn.XLOOKUP(A4188,A4188:A9187,'working_data '!T4198:T9197,NA,0)</f>
        <v>107518.09</v>
      </c>
      <c r="E4188" t="str" cm="1">
        <f t="array" ref="E4188">_xlfn.XLOOKUP(B4188,B4188:B9187,'working_data '!U4198:U9197,NA,0)</f>
        <v>Gold</v>
      </c>
    </row>
    <row r="4189" spans="1:5" x14ac:dyDescent="0.35">
      <c r="A4189">
        <v>9309</v>
      </c>
      <c r="B4189">
        <v>31</v>
      </c>
      <c r="C4189" t="str" cm="1">
        <f t="array" ref="C4189">_xlfn.XLOOKUP(A4189,A4189:A9188,'working_data '!S4199:S9198,NA,0)</f>
        <v>Other</v>
      </c>
      <c r="D4189" cm="1">
        <f t="array" ref="D4189">_xlfn.XLOOKUP(A4189,A4189:A9188,'working_data '!T4199:T9198,NA,0)</f>
        <v>26013.1</v>
      </c>
      <c r="E4189" t="str" cm="1">
        <f t="array" ref="E4189">_xlfn.XLOOKUP(B4189,B4189:B9188,'working_data '!U4199:U9198,NA,0)</f>
        <v>Silver</v>
      </c>
    </row>
    <row r="4190" spans="1:5" x14ac:dyDescent="0.35">
      <c r="A4190">
        <v>1511</v>
      </c>
      <c r="B4190">
        <v>48</v>
      </c>
      <c r="C4190" t="str" cm="1">
        <f t="array" ref="C4190">_xlfn.XLOOKUP(A4190,A4190:A9189,'working_data '!S4200:S9199,NA,0)</f>
        <v>Male</v>
      </c>
      <c r="D4190" cm="1">
        <f t="array" ref="D4190">_xlfn.XLOOKUP(A4190,A4190:A9189,'working_data '!T4200:T9199,NA,0)</f>
        <v>29639.77</v>
      </c>
      <c r="E4190" t="str" cm="1">
        <f t="array" ref="E4190">_xlfn.XLOOKUP(B4190,B4190:B9189,'working_data '!U4200:U9199,NA,0)</f>
        <v>Platinum</v>
      </c>
    </row>
    <row r="4191" spans="1:5" x14ac:dyDescent="0.35">
      <c r="A4191">
        <v>7637</v>
      </c>
      <c r="B4191">
        <v>40</v>
      </c>
      <c r="C4191" t="str" cm="1">
        <f t="array" ref="C4191">_xlfn.XLOOKUP(A4191,A4191:A9190,'working_data '!S4201:S9200,NA,0)</f>
        <v>Other</v>
      </c>
      <c r="D4191" cm="1">
        <f t="array" ref="D4191">_xlfn.XLOOKUP(A4191,A4191:A9190,'working_data '!T4201:T9200,NA,0)</f>
        <v>34379.199999999997</v>
      </c>
      <c r="E4191" t="str" cm="1">
        <f t="array" ref="E4191">_xlfn.XLOOKUP(B4191,B4191:B9190,'working_data '!U4201:U9200,NA,0)</f>
        <v>Platinum</v>
      </c>
    </row>
    <row r="4192" spans="1:5" x14ac:dyDescent="0.35">
      <c r="A4192">
        <v>4485</v>
      </c>
      <c r="B4192">
        <v>23</v>
      </c>
      <c r="C4192" t="str" cm="1">
        <f t="array" ref="C4192">_xlfn.XLOOKUP(A4192,A4192:A9191,'working_data '!S4202:S9201,NA,0)</f>
        <v>Other</v>
      </c>
      <c r="D4192" cm="1">
        <f t="array" ref="D4192">_xlfn.XLOOKUP(A4192,A4192:A9191,'working_data '!T4202:T9201,NA,0)</f>
        <v>54592.21</v>
      </c>
      <c r="E4192" t="str" cm="1">
        <f t="array" ref="E4192">_xlfn.XLOOKUP(B4192,B4192:B9191,'working_data '!U4202:U9201,NA,0)</f>
        <v>Gold</v>
      </c>
    </row>
    <row r="4193" spans="1:5" x14ac:dyDescent="0.35">
      <c r="A4193">
        <v>1600</v>
      </c>
      <c r="B4193">
        <v>31</v>
      </c>
      <c r="C4193" t="str" cm="1">
        <f t="array" ref="C4193">_xlfn.XLOOKUP(A4193,A4193:A9192,'working_data '!S4203:S9202,NA,0)</f>
        <v>Other</v>
      </c>
      <c r="D4193" cm="1">
        <f t="array" ref="D4193">_xlfn.XLOOKUP(A4193,A4193:A9192,'working_data '!T4203:T9202,NA,0)</f>
        <v>100657.27</v>
      </c>
      <c r="E4193" t="str" cm="1">
        <f t="array" ref="E4193">_xlfn.XLOOKUP(B4193,B4193:B9192,'working_data '!U4203:U9202,NA,0)</f>
        <v>Platinum</v>
      </c>
    </row>
    <row r="4194" spans="1:5" x14ac:dyDescent="0.35">
      <c r="A4194">
        <v>5269</v>
      </c>
      <c r="B4194">
        <v>49</v>
      </c>
      <c r="C4194" t="str" cm="1">
        <f t="array" ref="C4194">_xlfn.XLOOKUP(A4194,A4194:A9193,'working_data '!S4204:S9203,NA,0)</f>
        <v>Other</v>
      </c>
      <c r="D4194" cm="1">
        <f t="array" ref="D4194">_xlfn.XLOOKUP(A4194,A4194:A9193,'working_data '!T4204:T9203,NA,0)</f>
        <v>57374.16</v>
      </c>
      <c r="E4194" t="str" cm="1">
        <f t="array" ref="E4194">_xlfn.XLOOKUP(B4194,B4194:B9193,'working_data '!U4204:U9203,NA,0)</f>
        <v>Gold</v>
      </c>
    </row>
    <row r="4195" spans="1:5" x14ac:dyDescent="0.35">
      <c r="A4195">
        <v>9904</v>
      </c>
      <c r="B4195">
        <v>44</v>
      </c>
      <c r="C4195" t="str" cm="1">
        <f t="array" ref="C4195">_xlfn.XLOOKUP(A4195,A4195:A9194,'working_data '!S4205:S9204,NA,0)</f>
        <v>Other</v>
      </c>
      <c r="D4195" cm="1">
        <f t="array" ref="D4195">_xlfn.XLOOKUP(A4195,A4195:A9194,'working_data '!T4205:T9204,NA,0)</f>
        <v>106363.13</v>
      </c>
      <c r="E4195" t="str" cm="1">
        <f t="array" ref="E4195">_xlfn.XLOOKUP(B4195,B4195:B9194,'working_data '!U4205:U9204,NA,0)</f>
        <v>Silver</v>
      </c>
    </row>
    <row r="4196" spans="1:5" x14ac:dyDescent="0.35">
      <c r="A4196">
        <v>9842</v>
      </c>
      <c r="B4196">
        <v>61</v>
      </c>
      <c r="C4196" t="str" cm="1">
        <f t="array" ref="C4196">_xlfn.XLOOKUP(A4196,A4196:A9195,'working_data '!S4206:S9205,NA,0)</f>
        <v>Male</v>
      </c>
      <c r="D4196" cm="1">
        <f t="array" ref="D4196">_xlfn.XLOOKUP(A4196,A4196:A9195,'working_data '!T4206:T9205,NA,0)</f>
        <v>94446.64</v>
      </c>
      <c r="E4196" t="str" cm="1">
        <f t="array" ref="E4196">_xlfn.XLOOKUP(B4196,B4196:B9195,'working_data '!U4206:U9205,NA,0)</f>
        <v>Bronze</v>
      </c>
    </row>
    <row r="4197" spans="1:5" x14ac:dyDescent="0.35">
      <c r="A4197">
        <v>8734</v>
      </c>
      <c r="B4197">
        <v>52</v>
      </c>
      <c r="C4197" t="str" cm="1">
        <f t="array" ref="C4197">_xlfn.XLOOKUP(A4197,A4197:A9196,'working_data '!S4207:S9206,NA,0)</f>
        <v>Female</v>
      </c>
      <c r="D4197" cm="1">
        <f t="array" ref="D4197">_xlfn.XLOOKUP(A4197,A4197:A9196,'working_data '!T4207:T9206,NA,0)</f>
        <v>25110.62</v>
      </c>
      <c r="E4197" t="str" cm="1">
        <f t="array" ref="E4197">_xlfn.XLOOKUP(B4197,B4197:B9196,'working_data '!U4207:U9206,NA,0)</f>
        <v>Gold</v>
      </c>
    </row>
    <row r="4198" spans="1:5" x14ac:dyDescent="0.35">
      <c r="A4198">
        <v>3435</v>
      </c>
      <c r="B4198">
        <v>69</v>
      </c>
      <c r="C4198" t="str" cm="1">
        <f t="array" ref="C4198">_xlfn.XLOOKUP(A4198,A4198:A9197,'working_data '!S4208:S9207,NA,0)</f>
        <v>Other</v>
      </c>
      <c r="D4198" cm="1">
        <f t="array" ref="D4198">_xlfn.XLOOKUP(A4198,A4198:A9197,'working_data '!T4208:T9207,NA,0)</f>
        <v>80150.37</v>
      </c>
      <c r="E4198" t="str" cm="1">
        <f t="array" ref="E4198">_xlfn.XLOOKUP(B4198,B4198:B9197,'working_data '!U4208:U9207,NA,0)</f>
        <v>Silver</v>
      </c>
    </row>
    <row r="4199" spans="1:5" x14ac:dyDescent="0.35">
      <c r="A4199">
        <v>6993</v>
      </c>
      <c r="B4199">
        <v>34</v>
      </c>
      <c r="C4199" t="str" cm="1">
        <f t="array" ref="C4199">_xlfn.XLOOKUP(A4199,A4199:A9198,'working_data '!S4209:S9208,NA,0)</f>
        <v>Female</v>
      </c>
      <c r="D4199" cm="1">
        <f t="array" ref="D4199">_xlfn.XLOOKUP(A4199,A4199:A9198,'working_data '!T4209:T9208,NA,0)</f>
        <v>111121.19</v>
      </c>
      <c r="E4199" t="str" cm="1">
        <f t="array" ref="E4199">_xlfn.XLOOKUP(B4199,B4199:B9198,'working_data '!U4209:U9208,NA,0)</f>
        <v>Bronze</v>
      </c>
    </row>
    <row r="4200" spans="1:5" x14ac:dyDescent="0.35">
      <c r="A4200">
        <v>7430</v>
      </c>
      <c r="B4200">
        <v>51</v>
      </c>
      <c r="C4200" t="str" cm="1">
        <f t="array" ref="C4200">_xlfn.XLOOKUP(A4200,A4200:A9199,'working_data '!S4210:S9209,NA,0)</f>
        <v>Female</v>
      </c>
      <c r="D4200" cm="1">
        <f t="array" ref="D4200">_xlfn.XLOOKUP(A4200,A4200:A9199,'working_data '!T4210:T9209,NA,0)</f>
        <v>70800.34</v>
      </c>
      <c r="E4200" t="str" cm="1">
        <f t="array" ref="E4200">_xlfn.XLOOKUP(B4200,B4200:B9199,'working_data '!U4210:U9209,NA,0)</f>
        <v>Silver</v>
      </c>
    </row>
    <row r="4201" spans="1:5" x14ac:dyDescent="0.35">
      <c r="A4201">
        <v>4658</v>
      </c>
      <c r="B4201">
        <v>25</v>
      </c>
      <c r="C4201" t="str" cm="1">
        <f t="array" ref="C4201">_xlfn.XLOOKUP(A4201,A4201:A9200,'working_data '!S4211:S9210,NA,0)</f>
        <v>Other</v>
      </c>
      <c r="D4201" cm="1">
        <f t="array" ref="D4201">_xlfn.XLOOKUP(A4201,A4201:A9200,'working_data '!T4211:T9210,NA,0)</f>
        <v>77586.41</v>
      </c>
      <c r="E4201" t="str" cm="1">
        <f t="array" ref="E4201">_xlfn.XLOOKUP(B4201,B4201:B9200,'working_data '!U4211:U9210,NA,0)</f>
        <v>Platinum</v>
      </c>
    </row>
    <row r="4202" spans="1:5" x14ac:dyDescent="0.35">
      <c r="A4202">
        <v>5767</v>
      </c>
      <c r="B4202">
        <v>37</v>
      </c>
      <c r="C4202" t="str" cm="1">
        <f t="array" ref="C4202">_xlfn.XLOOKUP(A4202,A4202:A9201,'working_data '!S4212:S9211,NA,0)</f>
        <v>Other</v>
      </c>
      <c r="D4202" cm="1">
        <f t="array" ref="D4202">_xlfn.XLOOKUP(A4202,A4202:A9201,'working_data '!T4212:T9211,NA,0)</f>
        <v>43608</v>
      </c>
      <c r="E4202" t="str" cm="1">
        <f t="array" ref="E4202">_xlfn.XLOOKUP(B4202,B4202:B9201,'working_data '!U4212:U9211,NA,0)</f>
        <v>Bronze</v>
      </c>
    </row>
    <row r="4203" spans="1:5" x14ac:dyDescent="0.35">
      <c r="A4203">
        <v>3193</v>
      </c>
      <c r="B4203">
        <v>65</v>
      </c>
      <c r="C4203" t="str" cm="1">
        <f t="array" ref="C4203">_xlfn.XLOOKUP(A4203,A4203:A9202,'working_data '!S4213:S9212,NA,0)</f>
        <v>Male</v>
      </c>
      <c r="D4203" cm="1">
        <f t="array" ref="D4203">_xlfn.XLOOKUP(A4203,A4203:A9202,'working_data '!T4213:T9212,NA,0)</f>
        <v>119540.29</v>
      </c>
      <c r="E4203" t="str" cm="1">
        <f t="array" ref="E4203">_xlfn.XLOOKUP(B4203,B4203:B9202,'working_data '!U4213:U9212,NA,0)</f>
        <v>Bronze</v>
      </c>
    </row>
    <row r="4204" spans="1:5" x14ac:dyDescent="0.35">
      <c r="A4204">
        <v>8613</v>
      </c>
      <c r="B4204">
        <v>59</v>
      </c>
      <c r="C4204" t="str" cm="1">
        <f t="array" ref="C4204">_xlfn.XLOOKUP(A4204,A4204:A9203,'working_data '!S4214:S9213,NA,0)</f>
        <v>Male</v>
      </c>
      <c r="D4204" cm="1">
        <f t="array" ref="D4204">_xlfn.XLOOKUP(A4204,A4204:A9203,'working_data '!T4214:T9213,NA,0)</f>
        <v>90629.95</v>
      </c>
      <c r="E4204" t="str" cm="1">
        <f t="array" ref="E4204">_xlfn.XLOOKUP(B4204,B4204:B9203,'working_data '!U4214:U9213,NA,0)</f>
        <v>Bronze</v>
      </c>
    </row>
    <row r="4205" spans="1:5" x14ac:dyDescent="0.35">
      <c r="A4205">
        <v>9210</v>
      </c>
      <c r="B4205">
        <v>24</v>
      </c>
      <c r="C4205" t="str" cm="1">
        <f t="array" ref="C4205">_xlfn.XLOOKUP(A4205,A4205:A9204,'working_data '!S4215:S9214,NA,0)</f>
        <v>Female</v>
      </c>
      <c r="D4205" cm="1">
        <f t="array" ref="D4205">_xlfn.XLOOKUP(A4205,A4205:A9204,'working_data '!T4215:T9214,NA,0)</f>
        <v>67216.67</v>
      </c>
      <c r="E4205" t="str" cm="1">
        <f t="array" ref="E4205">_xlfn.XLOOKUP(B4205,B4205:B9204,'working_data '!U4215:U9214,NA,0)</f>
        <v>Gold</v>
      </c>
    </row>
    <row r="4206" spans="1:5" x14ac:dyDescent="0.35">
      <c r="A4206">
        <v>9362</v>
      </c>
      <c r="B4206">
        <v>63</v>
      </c>
      <c r="C4206" t="str" cm="1">
        <f t="array" ref="C4206">_xlfn.XLOOKUP(A4206,A4206:A9205,'working_data '!S4216:S9215,NA,0)</f>
        <v>Female</v>
      </c>
      <c r="D4206" cm="1">
        <f t="array" ref="D4206">_xlfn.XLOOKUP(A4206,A4206:A9205,'working_data '!T4216:T9215,NA,0)</f>
        <v>113894.94</v>
      </c>
      <c r="E4206" t="str" cm="1">
        <f t="array" ref="E4206">_xlfn.XLOOKUP(B4206,B4206:B9205,'working_data '!U4216:U9215,NA,0)</f>
        <v>Platinum</v>
      </c>
    </row>
    <row r="4207" spans="1:5" x14ac:dyDescent="0.35">
      <c r="A4207">
        <v>2483</v>
      </c>
      <c r="B4207">
        <v>56</v>
      </c>
      <c r="C4207" t="str" cm="1">
        <f t="array" ref="C4207">_xlfn.XLOOKUP(A4207,A4207:A9206,'working_data '!S4217:S9216,NA,0)</f>
        <v>Other</v>
      </c>
      <c r="D4207" cm="1">
        <f t="array" ref="D4207">_xlfn.XLOOKUP(A4207,A4207:A9206,'working_data '!T4217:T9216,NA,0)</f>
        <v>86350.1</v>
      </c>
      <c r="E4207" t="str" cm="1">
        <f t="array" ref="E4207">_xlfn.XLOOKUP(B4207,B4207:B9206,'working_data '!U4217:U9216,NA,0)</f>
        <v>Bronze</v>
      </c>
    </row>
    <row r="4208" spans="1:5" x14ac:dyDescent="0.35">
      <c r="A4208">
        <v>7500</v>
      </c>
      <c r="B4208">
        <v>65</v>
      </c>
      <c r="C4208" t="str" cm="1">
        <f t="array" ref="C4208">_xlfn.XLOOKUP(A4208,A4208:A9207,'working_data '!S4218:S9217,NA,0)</f>
        <v>Male</v>
      </c>
      <c r="D4208" cm="1">
        <f t="array" ref="D4208">_xlfn.XLOOKUP(A4208,A4208:A9207,'working_data '!T4218:T9217,NA,0)</f>
        <v>23512.45</v>
      </c>
      <c r="E4208" t="str" cm="1">
        <f t="array" ref="E4208">_xlfn.XLOOKUP(B4208,B4208:B9207,'working_data '!U4218:U9217,NA,0)</f>
        <v>Gold</v>
      </c>
    </row>
    <row r="4209" spans="1:5" x14ac:dyDescent="0.35">
      <c r="A4209">
        <v>6961</v>
      </c>
      <c r="B4209">
        <v>42</v>
      </c>
      <c r="C4209" t="str" cm="1">
        <f t="array" ref="C4209">_xlfn.XLOOKUP(A4209,A4209:A9208,'working_data '!S4219:S9218,NA,0)</f>
        <v>Male</v>
      </c>
      <c r="D4209" cm="1">
        <f t="array" ref="D4209">_xlfn.XLOOKUP(A4209,A4209:A9208,'working_data '!T4219:T9218,NA,0)</f>
        <v>40532.17</v>
      </c>
      <c r="E4209" t="str" cm="1">
        <f t="array" ref="E4209">_xlfn.XLOOKUP(B4209,B4209:B9208,'working_data '!U4219:U9218,NA,0)</f>
        <v>Bronze</v>
      </c>
    </row>
    <row r="4210" spans="1:5" x14ac:dyDescent="0.35">
      <c r="A4210">
        <v>9227</v>
      </c>
      <c r="B4210">
        <v>49</v>
      </c>
      <c r="C4210" t="str" cm="1">
        <f t="array" ref="C4210">_xlfn.XLOOKUP(A4210,A4210:A9209,'working_data '!S4220:S9219,NA,0)</f>
        <v>Male</v>
      </c>
      <c r="D4210" cm="1">
        <f t="array" ref="D4210">_xlfn.XLOOKUP(A4210,A4210:A9209,'working_data '!T4220:T9219,NA,0)</f>
        <v>106178.77</v>
      </c>
      <c r="E4210" t="str" cm="1">
        <f t="array" ref="E4210">_xlfn.XLOOKUP(B4210,B4210:B9209,'working_data '!U4220:U9219,NA,0)</f>
        <v>Bronze</v>
      </c>
    </row>
    <row r="4211" spans="1:5" x14ac:dyDescent="0.35">
      <c r="A4211">
        <v>1173</v>
      </c>
      <c r="B4211">
        <v>54</v>
      </c>
      <c r="C4211" t="str" cm="1">
        <f t="array" ref="C4211">_xlfn.XLOOKUP(A4211,A4211:A9210,'working_data '!S4221:S9220,NA,0)</f>
        <v>Male</v>
      </c>
      <c r="D4211" cm="1">
        <f t="array" ref="D4211">_xlfn.XLOOKUP(A4211,A4211:A9210,'working_data '!T4221:T9220,NA,0)</f>
        <v>46951.6</v>
      </c>
      <c r="E4211" t="str" cm="1">
        <f t="array" ref="E4211">_xlfn.XLOOKUP(B4211,B4211:B9210,'working_data '!U4221:U9220,NA,0)</f>
        <v>Bronze</v>
      </c>
    </row>
    <row r="4212" spans="1:5" x14ac:dyDescent="0.35">
      <c r="A4212">
        <v>4913</v>
      </c>
      <c r="B4212">
        <v>57</v>
      </c>
      <c r="C4212" t="str" cm="1">
        <f t="array" ref="C4212">_xlfn.XLOOKUP(A4212,A4212:A9211,'working_data '!S4222:S9221,NA,0)</f>
        <v>Other</v>
      </c>
      <c r="D4212" cm="1">
        <f t="array" ref="D4212">_xlfn.XLOOKUP(A4212,A4212:A9211,'working_data '!T4222:T9221,NA,0)</f>
        <v>77473.27</v>
      </c>
      <c r="E4212" t="str" cm="1">
        <f t="array" ref="E4212">_xlfn.XLOOKUP(B4212,B4212:B9211,'working_data '!U4222:U9221,NA,0)</f>
        <v>Bronze</v>
      </c>
    </row>
    <row r="4213" spans="1:5" x14ac:dyDescent="0.35">
      <c r="A4213">
        <v>3717</v>
      </c>
      <c r="B4213">
        <v>24</v>
      </c>
      <c r="C4213" t="str" cm="1">
        <f t="array" ref="C4213">_xlfn.XLOOKUP(A4213,A4213:A9212,'working_data '!S4223:S9222,NA,0)</f>
        <v>Female</v>
      </c>
      <c r="D4213" cm="1">
        <f t="array" ref="D4213">_xlfn.XLOOKUP(A4213,A4213:A9212,'working_data '!T4223:T9222,NA,0)</f>
        <v>103330.83</v>
      </c>
      <c r="E4213" t="str" cm="1">
        <f t="array" ref="E4213">_xlfn.XLOOKUP(B4213,B4213:B9212,'working_data '!U4223:U9222,NA,0)</f>
        <v>Gold</v>
      </c>
    </row>
    <row r="4214" spans="1:5" x14ac:dyDescent="0.35">
      <c r="A4214">
        <v>9423</v>
      </c>
      <c r="B4214">
        <v>53</v>
      </c>
      <c r="C4214" t="str" cm="1">
        <f t="array" ref="C4214">_xlfn.XLOOKUP(A4214,A4214:A9213,'working_data '!S4224:S9223,NA,0)</f>
        <v>Male</v>
      </c>
      <c r="D4214" cm="1">
        <f t="array" ref="D4214">_xlfn.XLOOKUP(A4214,A4214:A9213,'working_data '!T4224:T9223,NA,0)</f>
        <v>75672.960000000006</v>
      </c>
      <c r="E4214" t="str" cm="1">
        <f t="array" ref="E4214">_xlfn.XLOOKUP(B4214,B4214:B9213,'working_data '!U4224:U9223,NA,0)</f>
        <v>Bronze</v>
      </c>
    </row>
    <row r="4215" spans="1:5" x14ac:dyDescent="0.35">
      <c r="A4215">
        <v>3299</v>
      </c>
      <c r="B4215">
        <v>36</v>
      </c>
      <c r="C4215" t="str" cm="1">
        <f t="array" ref="C4215">_xlfn.XLOOKUP(A4215,A4215:A9214,'working_data '!S4225:S9224,NA,0)</f>
        <v>Other</v>
      </c>
      <c r="D4215" cm="1">
        <f t="array" ref="D4215">_xlfn.XLOOKUP(A4215,A4215:A9214,'working_data '!T4225:T9224,NA,0)</f>
        <v>33025.25</v>
      </c>
      <c r="E4215" t="str" cm="1">
        <f t="array" ref="E4215">_xlfn.XLOOKUP(B4215,B4215:B9214,'working_data '!U4225:U9224,NA,0)</f>
        <v>Bronze</v>
      </c>
    </row>
    <row r="4216" spans="1:5" x14ac:dyDescent="0.35">
      <c r="A4216">
        <v>8310</v>
      </c>
      <c r="B4216">
        <v>70</v>
      </c>
      <c r="C4216" t="str" cm="1">
        <f t="array" ref="C4216">_xlfn.XLOOKUP(A4216,A4216:A9215,'working_data '!S4226:S9225,NA,0)</f>
        <v>Male</v>
      </c>
      <c r="D4216" cm="1">
        <f t="array" ref="D4216">_xlfn.XLOOKUP(A4216,A4216:A9215,'working_data '!T4226:T9225,NA,0)</f>
        <v>103662.88</v>
      </c>
      <c r="E4216" t="str" cm="1">
        <f t="array" ref="E4216">_xlfn.XLOOKUP(B4216,B4216:B9215,'working_data '!U4226:U9225,NA,0)</f>
        <v>Platinum</v>
      </c>
    </row>
    <row r="4217" spans="1:5" x14ac:dyDescent="0.35">
      <c r="A4217">
        <v>3608</v>
      </c>
      <c r="B4217">
        <v>38</v>
      </c>
      <c r="C4217" t="str" cm="1">
        <f t="array" ref="C4217">_xlfn.XLOOKUP(A4217,A4217:A9216,'working_data '!S4227:S9226,NA,0)</f>
        <v>Male</v>
      </c>
      <c r="D4217" cm="1">
        <f t="array" ref="D4217">_xlfn.XLOOKUP(A4217,A4217:A9216,'working_data '!T4227:T9226,NA,0)</f>
        <v>110513.68</v>
      </c>
      <c r="E4217" t="str" cm="1">
        <f t="array" ref="E4217">_xlfn.XLOOKUP(B4217,B4217:B9216,'working_data '!U4227:U9226,NA,0)</f>
        <v>Silver</v>
      </c>
    </row>
    <row r="4218" spans="1:5" x14ac:dyDescent="0.35">
      <c r="A4218">
        <v>3935</v>
      </c>
      <c r="B4218">
        <v>22</v>
      </c>
      <c r="C4218" t="str" cm="1">
        <f t="array" ref="C4218">_xlfn.XLOOKUP(A4218,A4218:A9217,'working_data '!S4228:S9227,NA,0)</f>
        <v>Male</v>
      </c>
      <c r="D4218" cm="1">
        <f t="array" ref="D4218">_xlfn.XLOOKUP(A4218,A4218:A9217,'working_data '!T4228:T9227,NA,0)</f>
        <v>58024.59</v>
      </c>
      <c r="E4218" t="str" cm="1">
        <f t="array" ref="E4218">_xlfn.XLOOKUP(B4218,B4218:B9217,'working_data '!U4228:U9227,NA,0)</f>
        <v>Platinum</v>
      </c>
    </row>
    <row r="4219" spans="1:5" x14ac:dyDescent="0.35">
      <c r="A4219">
        <v>3395</v>
      </c>
      <c r="B4219">
        <v>57</v>
      </c>
      <c r="C4219" t="str" cm="1">
        <f t="array" ref="C4219">_xlfn.XLOOKUP(A4219,A4219:A9218,'working_data '!S4229:S9228,NA,0)</f>
        <v>Male</v>
      </c>
      <c r="D4219" cm="1">
        <f t="array" ref="D4219">_xlfn.XLOOKUP(A4219,A4219:A9218,'working_data '!T4229:T9228,NA,0)</f>
        <v>32635.79</v>
      </c>
      <c r="E4219" t="str" cm="1">
        <f t="array" ref="E4219">_xlfn.XLOOKUP(B4219,B4219:B9218,'working_data '!U4229:U9228,NA,0)</f>
        <v>Gold</v>
      </c>
    </row>
    <row r="4220" spans="1:5" x14ac:dyDescent="0.35">
      <c r="A4220">
        <v>8921</v>
      </c>
      <c r="B4220">
        <v>27</v>
      </c>
      <c r="C4220" t="str" cm="1">
        <f t="array" ref="C4220">_xlfn.XLOOKUP(A4220,A4220:A9219,'working_data '!S4230:S9229,NA,0)</f>
        <v>Male</v>
      </c>
      <c r="D4220" cm="1">
        <f t="array" ref="D4220">_xlfn.XLOOKUP(A4220,A4220:A9219,'working_data '!T4230:T9229,NA,0)</f>
        <v>59769.4</v>
      </c>
      <c r="E4220" t="str" cm="1">
        <f t="array" ref="E4220">_xlfn.XLOOKUP(B4220,B4220:B9219,'working_data '!U4230:U9229,NA,0)</f>
        <v>Platinum</v>
      </c>
    </row>
    <row r="4221" spans="1:5" x14ac:dyDescent="0.35">
      <c r="A4221">
        <v>6878</v>
      </c>
      <c r="B4221">
        <v>18</v>
      </c>
      <c r="C4221" t="str" cm="1">
        <f t="array" ref="C4221">_xlfn.XLOOKUP(A4221,A4221:A9220,'working_data '!S4231:S9230,NA,0)</f>
        <v>Other</v>
      </c>
      <c r="D4221" cm="1">
        <f t="array" ref="D4221">_xlfn.XLOOKUP(A4221,A4221:A9220,'working_data '!T4231:T9230,NA,0)</f>
        <v>20628.45</v>
      </c>
      <c r="E4221" t="str" cm="1">
        <f t="array" ref="E4221">_xlfn.XLOOKUP(B4221,B4221:B9220,'working_data '!U4231:U9230,NA,0)</f>
        <v>Silver</v>
      </c>
    </row>
    <row r="4222" spans="1:5" x14ac:dyDescent="0.35">
      <c r="A4222">
        <v>1662</v>
      </c>
      <c r="B4222">
        <v>50</v>
      </c>
      <c r="C4222" t="str" cm="1">
        <f t="array" ref="C4222">_xlfn.XLOOKUP(A4222,A4222:A9221,'working_data '!S4232:S9231,NA,0)</f>
        <v>Other</v>
      </c>
      <c r="D4222" cm="1">
        <f t="array" ref="D4222">_xlfn.XLOOKUP(A4222,A4222:A9221,'working_data '!T4232:T9231,NA,0)</f>
        <v>92015.11</v>
      </c>
      <c r="E4222" t="str" cm="1">
        <f t="array" ref="E4222">_xlfn.XLOOKUP(B4222,B4222:B9221,'working_data '!U4232:U9231,NA,0)</f>
        <v>Platinum</v>
      </c>
    </row>
    <row r="4223" spans="1:5" x14ac:dyDescent="0.35">
      <c r="A4223">
        <v>4585</v>
      </c>
      <c r="B4223">
        <v>64</v>
      </c>
      <c r="C4223" t="str" cm="1">
        <f t="array" ref="C4223">_xlfn.XLOOKUP(A4223,A4223:A9222,'working_data '!S4233:S9232,NA,0)</f>
        <v>Female</v>
      </c>
      <c r="D4223" cm="1">
        <f t="array" ref="D4223">_xlfn.XLOOKUP(A4223,A4223:A9222,'working_data '!T4233:T9232,NA,0)</f>
        <v>77146.8</v>
      </c>
      <c r="E4223" t="str" cm="1">
        <f t="array" ref="E4223">_xlfn.XLOOKUP(B4223,B4223:B9222,'working_data '!U4233:U9232,NA,0)</f>
        <v>Bronze</v>
      </c>
    </row>
    <row r="4224" spans="1:5" x14ac:dyDescent="0.35">
      <c r="A4224">
        <v>8989</v>
      </c>
      <c r="B4224">
        <v>35</v>
      </c>
      <c r="C4224" t="str" cm="1">
        <f t="array" ref="C4224">_xlfn.XLOOKUP(A4224,A4224:A9223,'working_data '!S4234:S9233,NA,0)</f>
        <v>Male</v>
      </c>
      <c r="D4224" cm="1">
        <f t="array" ref="D4224">_xlfn.XLOOKUP(A4224,A4224:A9223,'working_data '!T4234:T9233,NA,0)</f>
        <v>79975.08</v>
      </c>
      <c r="E4224" t="str" cm="1">
        <f t="array" ref="E4224">_xlfn.XLOOKUP(B4224,B4224:B9223,'working_data '!U4234:U9233,NA,0)</f>
        <v>Platinum</v>
      </c>
    </row>
    <row r="4225" spans="1:5" x14ac:dyDescent="0.35">
      <c r="A4225">
        <v>4796</v>
      </c>
      <c r="B4225">
        <v>57</v>
      </c>
      <c r="C4225" t="str" cm="1">
        <f t="array" ref="C4225">_xlfn.XLOOKUP(A4225,A4225:A9224,'working_data '!S4235:S9234,NA,0)</f>
        <v>Other</v>
      </c>
      <c r="D4225" cm="1">
        <f t="array" ref="D4225">_xlfn.XLOOKUP(A4225,A4225:A9224,'working_data '!T4235:T9234,NA,0)</f>
        <v>44365.45</v>
      </c>
      <c r="E4225" t="str" cm="1">
        <f t="array" ref="E4225">_xlfn.XLOOKUP(B4225,B4225:B9224,'working_data '!U4235:U9234,NA,0)</f>
        <v>Platinum</v>
      </c>
    </row>
    <row r="4226" spans="1:5" x14ac:dyDescent="0.35">
      <c r="A4226">
        <v>2029</v>
      </c>
      <c r="B4226">
        <v>65</v>
      </c>
      <c r="C4226" t="str" cm="1">
        <f t="array" ref="C4226">_xlfn.XLOOKUP(A4226,A4226:A9225,'working_data '!S4236:S9235,NA,0)</f>
        <v>Female</v>
      </c>
      <c r="D4226" cm="1">
        <f t="array" ref="D4226">_xlfn.XLOOKUP(A4226,A4226:A9225,'working_data '!T4236:T9235,NA,0)</f>
        <v>74576.91</v>
      </c>
      <c r="E4226" t="str" cm="1">
        <f t="array" ref="E4226">_xlfn.XLOOKUP(B4226,B4226:B9225,'working_data '!U4236:U9235,NA,0)</f>
        <v>Gold</v>
      </c>
    </row>
    <row r="4227" spans="1:5" x14ac:dyDescent="0.35">
      <c r="A4227">
        <v>5331</v>
      </c>
      <c r="B4227">
        <v>45</v>
      </c>
      <c r="C4227" t="str" cm="1">
        <f t="array" ref="C4227">_xlfn.XLOOKUP(A4227,A4227:A9226,'working_data '!S4237:S9236,NA,0)</f>
        <v>Male</v>
      </c>
      <c r="D4227" cm="1">
        <f t="array" ref="D4227">_xlfn.XLOOKUP(A4227,A4227:A9226,'working_data '!T4237:T9236,NA,0)</f>
        <v>22300.799999999999</v>
      </c>
      <c r="E4227" t="str" cm="1">
        <f t="array" ref="E4227">_xlfn.XLOOKUP(B4227,B4227:B9226,'working_data '!U4237:U9236,NA,0)</f>
        <v>Silver</v>
      </c>
    </row>
    <row r="4228" spans="1:5" x14ac:dyDescent="0.35">
      <c r="A4228">
        <v>7052</v>
      </c>
      <c r="B4228">
        <v>40</v>
      </c>
      <c r="C4228" t="str" cm="1">
        <f t="array" ref="C4228">_xlfn.XLOOKUP(A4228,A4228:A9227,'working_data '!S4238:S9237,NA,0)</f>
        <v>Other</v>
      </c>
      <c r="D4228" cm="1">
        <f t="array" ref="D4228">_xlfn.XLOOKUP(A4228,A4228:A9227,'working_data '!T4238:T9237,NA,0)</f>
        <v>86721.47</v>
      </c>
      <c r="E4228" t="str" cm="1">
        <f t="array" ref="E4228">_xlfn.XLOOKUP(B4228,B4228:B9227,'working_data '!U4238:U9237,NA,0)</f>
        <v>Bronze</v>
      </c>
    </row>
    <row r="4229" spans="1:5" x14ac:dyDescent="0.35">
      <c r="A4229">
        <v>4834</v>
      </c>
      <c r="B4229">
        <v>33</v>
      </c>
      <c r="C4229" t="str" cm="1">
        <f t="array" ref="C4229">_xlfn.XLOOKUP(A4229,A4229:A9228,'working_data '!S4239:S9238,NA,0)</f>
        <v>Other</v>
      </c>
      <c r="D4229" cm="1">
        <f t="array" ref="D4229">_xlfn.XLOOKUP(A4229,A4229:A9228,'working_data '!T4239:T9238,NA,0)</f>
        <v>97679.73</v>
      </c>
      <c r="E4229" t="str" cm="1">
        <f t="array" ref="E4229">_xlfn.XLOOKUP(B4229,B4229:B9228,'working_data '!U4239:U9238,NA,0)</f>
        <v>Gold</v>
      </c>
    </row>
    <row r="4230" spans="1:5" x14ac:dyDescent="0.35">
      <c r="A4230">
        <v>1701</v>
      </c>
      <c r="B4230">
        <v>68</v>
      </c>
      <c r="C4230" t="str" cm="1">
        <f t="array" ref="C4230">_xlfn.XLOOKUP(A4230,A4230:A9229,'working_data '!S4240:S9239,NA,0)</f>
        <v>Female</v>
      </c>
      <c r="D4230" cm="1">
        <f t="array" ref="D4230">_xlfn.XLOOKUP(A4230,A4230:A9229,'working_data '!T4240:T9239,NA,0)</f>
        <v>80911.98</v>
      </c>
      <c r="E4230" t="str" cm="1">
        <f t="array" ref="E4230">_xlfn.XLOOKUP(B4230,B4230:B9229,'working_data '!U4240:U9239,NA,0)</f>
        <v>Silver</v>
      </c>
    </row>
    <row r="4231" spans="1:5" x14ac:dyDescent="0.35">
      <c r="A4231">
        <v>4387</v>
      </c>
      <c r="B4231">
        <v>50</v>
      </c>
      <c r="C4231" t="str" cm="1">
        <f t="array" ref="C4231">_xlfn.XLOOKUP(A4231,A4231:A9230,'working_data '!S4241:S9240,NA,0)</f>
        <v>Female</v>
      </c>
      <c r="D4231" cm="1">
        <f t="array" ref="D4231">_xlfn.XLOOKUP(A4231,A4231:A9230,'working_data '!T4241:T9240,NA,0)</f>
        <v>118655.05</v>
      </c>
      <c r="E4231" t="str" cm="1">
        <f t="array" ref="E4231">_xlfn.XLOOKUP(B4231,B4231:B9230,'working_data '!U4241:U9240,NA,0)</f>
        <v>Gold</v>
      </c>
    </row>
    <row r="4232" spans="1:5" x14ac:dyDescent="0.35">
      <c r="A4232">
        <v>9485</v>
      </c>
      <c r="B4232">
        <v>39</v>
      </c>
      <c r="C4232" t="str" cm="1">
        <f t="array" ref="C4232">_xlfn.XLOOKUP(A4232,A4232:A9231,'working_data '!S4242:S9241,NA,0)</f>
        <v>Other</v>
      </c>
      <c r="D4232" cm="1">
        <f t="array" ref="D4232">_xlfn.XLOOKUP(A4232,A4232:A9231,'working_data '!T4242:T9241,NA,0)</f>
        <v>52759.5</v>
      </c>
      <c r="E4232" t="str" cm="1">
        <f t="array" ref="E4232">_xlfn.XLOOKUP(B4232,B4232:B9231,'working_data '!U4242:U9241,NA,0)</f>
        <v>Gold</v>
      </c>
    </row>
    <row r="4233" spans="1:5" x14ac:dyDescent="0.35">
      <c r="A4233">
        <v>6918</v>
      </c>
      <c r="B4233">
        <v>23</v>
      </c>
      <c r="C4233" t="str" cm="1">
        <f t="array" ref="C4233">_xlfn.XLOOKUP(A4233,A4233:A9232,'working_data '!S4243:S9242,NA,0)</f>
        <v>Male</v>
      </c>
      <c r="D4233" cm="1">
        <f t="array" ref="D4233">_xlfn.XLOOKUP(A4233,A4233:A9232,'working_data '!T4243:T9242,NA,0)</f>
        <v>99731.98</v>
      </c>
      <c r="E4233" t="str" cm="1">
        <f t="array" ref="E4233">_xlfn.XLOOKUP(B4233,B4233:B9232,'working_data '!U4243:U9242,NA,0)</f>
        <v>Bronze</v>
      </c>
    </row>
    <row r="4234" spans="1:5" x14ac:dyDescent="0.35">
      <c r="A4234">
        <v>7358</v>
      </c>
      <c r="B4234">
        <v>54</v>
      </c>
      <c r="C4234" t="str" cm="1">
        <f t="array" ref="C4234">_xlfn.XLOOKUP(A4234,A4234:A9233,'working_data '!S4244:S9243,NA,0)</f>
        <v>Female</v>
      </c>
      <c r="D4234" cm="1">
        <f t="array" ref="D4234">_xlfn.XLOOKUP(A4234,A4234:A9233,'working_data '!T4244:T9243,NA,0)</f>
        <v>118863.83</v>
      </c>
      <c r="E4234" t="str" cm="1">
        <f t="array" ref="E4234">_xlfn.XLOOKUP(B4234,B4234:B9233,'working_data '!U4244:U9243,NA,0)</f>
        <v>Gold</v>
      </c>
    </row>
    <row r="4235" spans="1:5" x14ac:dyDescent="0.35">
      <c r="A4235">
        <v>8695</v>
      </c>
      <c r="B4235">
        <v>34</v>
      </c>
      <c r="C4235" t="str" cm="1">
        <f t="array" ref="C4235">_xlfn.XLOOKUP(A4235,A4235:A9234,'working_data '!S4245:S9244,NA,0)</f>
        <v>Other</v>
      </c>
      <c r="D4235" cm="1">
        <f t="array" ref="D4235">_xlfn.XLOOKUP(A4235,A4235:A9234,'working_data '!T4245:T9244,NA,0)</f>
        <v>52810.39</v>
      </c>
      <c r="E4235" t="str" cm="1">
        <f t="array" ref="E4235">_xlfn.XLOOKUP(B4235,B4235:B9234,'working_data '!U4245:U9244,NA,0)</f>
        <v>Platinum</v>
      </c>
    </row>
    <row r="4236" spans="1:5" x14ac:dyDescent="0.35">
      <c r="A4236">
        <v>8448</v>
      </c>
      <c r="B4236">
        <v>20</v>
      </c>
      <c r="C4236" t="str" cm="1">
        <f t="array" ref="C4236">_xlfn.XLOOKUP(A4236,A4236:A9235,'working_data '!S4246:S9245,NA,0)</f>
        <v>Other</v>
      </c>
      <c r="D4236" cm="1">
        <f t="array" ref="D4236">_xlfn.XLOOKUP(A4236,A4236:A9235,'working_data '!T4246:T9245,NA,0)</f>
        <v>30340.71</v>
      </c>
      <c r="E4236" t="str" cm="1">
        <f t="array" ref="E4236">_xlfn.XLOOKUP(B4236,B4236:B9235,'working_data '!U4246:U9245,NA,0)</f>
        <v>Silver</v>
      </c>
    </row>
    <row r="4237" spans="1:5" x14ac:dyDescent="0.35">
      <c r="A4237">
        <v>1760</v>
      </c>
      <c r="B4237">
        <v>41</v>
      </c>
      <c r="C4237" t="str" cm="1">
        <f t="array" ref="C4237">_xlfn.XLOOKUP(A4237,A4237:A9236,'working_data '!S4247:S9246,NA,0)</f>
        <v>Male</v>
      </c>
      <c r="D4237" cm="1">
        <f t="array" ref="D4237">_xlfn.XLOOKUP(A4237,A4237:A9236,'working_data '!T4247:T9246,NA,0)</f>
        <v>78541.78</v>
      </c>
      <c r="E4237" t="str" cm="1">
        <f t="array" ref="E4237">_xlfn.XLOOKUP(B4237,B4237:B9236,'working_data '!U4247:U9246,NA,0)</f>
        <v>Silver</v>
      </c>
    </row>
    <row r="4238" spans="1:5" x14ac:dyDescent="0.35">
      <c r="A4238">
        <v>1653</v>
      </c>
      <c r="B4238">
        <v>43</v>
      </c>
      <c r="C4238" t="str" cm="1">
        <f t="array" ref="C4238">_xlfn.XLOOKUP(A4238,A4238:A9237,'working_data '!S4248:S9247,NA,0)</f>
        <v>Other</v>
      </c>
      <c r="D4238" cm="1">
        <f t="array" ref="D4238">_xlfn.XLOOKUP(A4238,A4238:A9237,'working_data '!T4248:T9247,NA,0)</f>
        <v>80506.2</v>
      </c>
      <c r="E4238" t="str" cm="1">
        <f t="array" ref="E4238">_xlfn.XLOOKUP(B4238,B4238:B9237,'working_data '!U4248:U9247,NA,0)</f>
        <v>Platinum</v>
      </c>
    </row>
    <row r="4239" spans="1:5" x14ac:dyDescent="0.35">
      <c r="A4239">
        <v>6309</v>
      </c>
      <c r="B4239">
        <v>52</v>
      </c>
      <c r="C4239" t="str" cm="1">
        <f t="array" ref="C4239">_xlfn.XLOOKUP(A4239,A4239:A9238,'working_data '!S4249:S9248,NA,0)</f>
        <v>Female</v>
      </c>
      <c r="D4239" cm="1">
        <f t="array" ref="D4239">_xlfn.XLOOKUP(A4239,A4239:A9238,'working_data '!T4249:T9248,NA,0)</f>
        <v>60914.27</v>
      </c>
      <c r="E4239" t="str" cm="1">
        <f t="array" ref="E4239">_xlfn.XLOOKUP(B4239,B4239:B9238,'working_data '!U4249:U9248,NA,0)</f>
        <v>Gold</v>
      </c>
    </row>
    <row r="4240" spans="1:5" x14ac:dyDescent="0.35">
      <c r="A4240">
        <v>2691</v>
      </c>
      <c r="B4240">
        <v>36</v>
      </c>
      <c r="C4240" t="str" cm="1">
        <f t="array" ref="C4240">_xlfn.XLOOKUP(A4240,A4240:A9239,'working_data '!S4250:S9249,NA,0)</f>
        <v>Female</v>
      </c>
      <c r="D4240" cm="1">
        <f t="array" ref="D4240">_xlfn.XLOOKUP(A4240,A4240:A9239,'working_data '!T4250:T9249,NA,0)</f>
        <v>26069.77</v>
      </c>
      <c r="E4240" t="str" cm="1">
        <f t="array" ref="E4240">_xlfn.XLOOKUP(B4240,B4240:B9239,'working_data '!U4250:U9249,NA,0)</f>
        <v>Silver</v>
      </c>
    </row>
    <row r="4241" spans="1:5" x14ac:dyDescent="0.35">
      <c r="A4241">
        <v>9542</v>
      </c>
      <c r="B4241">
        <v>66</v>
      </c>
      <c r="C4241" t="str" cm="1">
        <f t="array" ref="C4241">_xlfn.XLOOKUP(A4241,A4241:A9240,'working_data '!S4251:S9250,NA,0)</f>
        <v>Male</v>
      </c>
      <c r="D4241" cm="1">
        <f t="array" ref="D4241">_xlfn.XLOOKUP(A4241,A4241:A9240,'working_data '!T4251:T9250,NA,0)</f>
        <v>113424.81</v>
      </c>
      <c r="E4241" t="str" cm="1">
        <f t="array" ref="E4241">_xlfn.XLOOKUP(B4241,B4241:B9240,'working_data '!U4251:U9250,NA,0)</f>
        <v>Gold</v>
      </c>
    </row>
    <row r="4242" spans="1:5" x14ac:dyDescent="0.35">
      <c r="A4242">
        <v>5480</v>
      </c>
      <c r="B4242">
        <v>61</v>
      </c>
      <c r="C4242" t="str" cm="1">
        <f t="array" ref="C4242">_xlfn.XLOOKUP(A4242,A4242:A9241,'working_data '!S4252:S9251,NA,0)</f>
        <v>Other</v>
      </c>
      <c r="D4242" cm="1">
        <f t="array" ref="D4242">_xlfn.XLOOKUP(A4242,A4242:A9241,'working_data '!T4252:T9251,NA,0)</f>
        <v>61982.92</v>
      </c>
      <c r="E4242" t="str" cm="1">
        <f t="array" ref="E4242">_xlfn.XLOOKUP(B4242,B4242:B9241,'working_data '!U4252:U9251,NA,0)</f>
        <v>Platinum</v>
      </c>
    </row>
    <row r="4243" spans="1:5" x14ac:dyDescent="0.35">
      <c r="A4243">
        <v>5314</v>
      </c>
      <c r="B4243">
        <v>40</v>
      </c>
      <c r="C4243" t="str" cm="1">
        <f t="array" ref="C4243">_xlfn.XLOOKUP(A4243,A4243:A9242,'working_data '!S4253:S9252,NA,0)</f>
        <v>Other</v>
      </c>
      <c r="D4243" cm="1">
        <f t="array" ref="D4243">_xlfn.XLOOKUP(A4243,A4243:A9242,'working_data '!T4253:T9252,NA,0)</f>
        <v>98365.23</v>
      </c>
      <c r="E4243" t="str" cm="1">
        <f t="array" ref="E4243">_xlfn.XLOOKUP(B4243,B4243:B9242,'working_data '!U4253:U9252,NA,0)</f>
        <v>Gold</v>
      </c>
    </row>
    <row r="4244" spans="1:5" x14ac:dyDescent="0.35">
      <c r="A4244">
        <v>9918</v>
      </c>
      <c r="B4244">
        <v>58</v>
      </c>
      <c r="C4244" t="str" cm="1">
        <f t="array" ref="C4244">_xlfn.XLOOKUP(A4244,A4244:A9243,'working_data '!S4254:S9253,NA,0)</f>
        <v>Male</v>
      </c>
      <c r="D4244" cm="1">
        <f t="array" ref="D4244">_xlfn.XLOOKUP(A4244,A4244:A9243,'working_data '!T4254:T9253,NA,0)</f>
        <v>36119</v>
      </c>
      <c r="E4244" t="str" cm="1">
        <f t="array" ref="E4244">_xlfn.XLOOKUP(B4244,B4244:B9243,'working_data '!U4254:U9253,NA,0)</f>
        <v>Silver</v>
      </c>
    </row>
    <row r="4245" spans="1:5" x14ac:dyDescent="0.35">
      <c r="A4245">
        <v>3848</v>
      </c>
      <c r="B4245">
        <v>69</v>
      </c>
      <c r="C4245" t="str" cm="1">
        <f t="array" ref="C4245">_xlfn.XLOOKUP(A4245,A4245:A9244,'working_data '!S4255:S9254,NA,0)</f>
        <v>Female</v>
      </c>
      <c r="D4245" cm="1">
        <f t="array" ref="D4245">_xlfn.XLOOKUP(A4245,A4245:A9244,'working_data '!T4255:T9254,NA,0)</f>
        <v>117779.09</v>
      </c>
      <c r="E4245" t="str" cm="1">
        <f t="array" ref="E4245">_xlfn.XLOOKUP(B4245,B4245:B9244,'working_data '!U4255:U9254,NA,0)</f>
        <v>Gold</v>
      </c>
    </row>
    <row r="4246" spans="1:5" x14ac:dyDescent="0.35">
      <c r="A4246">
        <v>7171</v>
      </c>
      <c r="B4246">
        <v>55</v>
      </c>
      <c r="C4246" t="str" cm="1">
        <f t="array" ref="C4246">_xlfn.XLOOKUP(A4246,A4246:A9245,'working_data '!S4256:S9255,NA,0)</f>
        <v>Other</v>
      </c>
      <c r="D4246" cm="1">
        <f t="array" ref="D4246">_xlfn.XLOOKUP(A4246,A4246:A9245,'working_data '!T4256:T9255,NA,0)</f>
        <v>109100.93</v>
      </c>
      <c r="E4246" t="str" cm="1">
        <f t="array" ref="E4246">_xlfn.XLOOKUP(B4246,B4246:B9245,'working_data '!U4256:U9255,NA,0)</f>
        <v>Bronze</v>
      </c>
    </row>
    <row r="4247" spans="1:5" x14ac:dyDescent="0.35">
      <c r="A4247">
        <v>7201</v>
      </c>
      <c r="B4247">
        <v>31</v>
      </c>
      <c r="C4247" t="str" cm="1">
        <f t="array" ref="C4247">_xlfn.XLOOKUP(A4247,A4247:A9246,'working_data '!S4257:S9256,NA,0)</f>
        <v>Female</v>
      </c>
      <c r="D4247" cm="1">
        <f t="array" ref="D4247">_xlfn.XLOOKUP(A4247,A4247:A9246,'working_data '!T4257:T9256,NA,0)</f>
        <v>27542.57</v>
      </c>
      <c r="E4247" t="str" cm="1">
        <f t="array" ref="E4247">_xlfn.XLOOKUP(B4247,B4247:B9246,'working_data '!U4257:U9256,NA,0)</f>
        <v>Gold</v>
      </c>
    </row>
    <row r="4248" spans="1:5" x14ac:dyDescent="0.35">
      <c r="A4248">
        <v>6985</v>
      </c>
      <c r="B4248">
        <v>62</v>
      </c>
      <c r="C4248" t="str" cm="1">
        <f t="array" ref="C4248">_xlfn.XLOOKUP(A4248,A4248:A9247,'working_data '!S4258:S9257,NA,0)</f>
        <v>Female</v>
      </c>
      <c r="D4248" cm="1">
        <f t="array" ref="D4248">_xlfn.XLOOKUP(A4248,A4248:A9247,'working_data '!T4258:T9257,NA,0)</f>
        <v>85679.45</v>
      </c>
      <c r="E4248" t="str" cm="1">
        <f t="array" ref="E4248">_xlfn.XLOOKUP(B4248,B4248:B9247,'working_data '!U4258:U9257,NA,0)</f>
        <v>Platinum</v>
      </c>
    </row>
    <row r="4249" spans="1:5" x14ac:dyDescent="0.35">
      <c r="A4249">
        <v>2275</v>
      </c>
      <c r="B4249">
        <v>34</v>
      </c>
      <c r="C4249" t="str" cm="1">
        <f t="array" ref="C4249">_xlfn.XLOOKUP(A4249,A4249:A9248,'working_data '!S4259:S9258,NA,0)</f>
        <v>Male</v>
      </c>
      <c r="D4249" cm="1">
        <f t="array" ref="D4249">_xlfn.XLOOKUP(A4249,A4249:A9248,'working_data '!T4259:T9258,NA,0)</f>
        <v>23959.13</v>
      </c>
      <c r="E4249" t="str" cm="1">
        <f t="array" ref="E4249">_xlfn.XLOOKUP(B4249,B4249:B9248,'working_data '!U4259:U9258,NA,0)</f>
        <v>Gold</v>
      </c>
    </row>
    <row r="4250" spans="1:5" x14ac:dyDescent="0.35">
      <c r="A4250">
        <v>9465</v>
      </c>
      <c r="B4250">
        <v>21</v>
      </c>
      <c r="C4250" t="str" cm="1">
        <f t="array" ref="C4250">_xlfn.XLOOKUP(A4250,A4250:A9249,'working_data '!S4260:S9259,NA,0)</f>
        <v>Other</v>
      </c>
      <c r="D4250" cm="1">
        <f t="array" ref="D4250">_xlfn.XLOOKUP(A4250,A4250:A9249,'working_data '!T4260:T9259,NA,0)</f>
        <v>118860.12</v>
      </c>
      <c r="E4250" t="str" cm="1">
        <f t="array" ref="E4250">_xlfn.XLOOKUP(B4250,B4250:B9249,'working_data '!U4260:U9259,NA,0)</f>
        <v>Platinum</v>
      </c>
    </row>
    <row r="4251" spans="1:5" x14ac:dyDescent="0.35">
      <c r="A4251">
        <v>5121</v>
      </c>
      <c r="B4251">
        <v>24</v>
      </c>
      <c r="C4251" t="str" cm="1">
        <f t="array" ref="C4251">_xlfn.XLOOKUP(A4251,A4251:A9250,'working_data '!S4261:S9260,NA,0)</f>
        <v>Female</v>
      </c>
      <c r="D4251" cm="1">
        <f t="array" ref="D4251">_xlfn.XLOOKUP(A4251,A4251:A9250,'working_data '!T4261:T9260,NA,0)</f>
        <v>79920.820000000007</v>
      </c>
      <c r="E4251" t="str" cm="1">
        <f t="array" ref="E4251">_xlfn.XLOOKUP(B4251,B4251:B9250,'working_data '!U4261:U9260,NA,0)</f>
        <v>Gold</v>
      </c>
    </row>
    <row r="4252" spans="1:5" x14ac:dyDescent="0.35">
      <c r="A4252">
        <v>7165</v>
      </c>
      <c r="B4252">
        <v>21</v>
      </c>
      <c r="C4252" t="str" cm="1">
        <f t="array" ref="C4252">_xlfn.XLOOKUP(A4252,A4252:A9251,'working_data '!S4262:S9261,NA,0)</f>
        <v>Other</v>
      </c>
      <c r="D4252" cm="1">
        <f t="array" ref="D4252">_xlfn.XLOOKUP(A4252,A4252:A9251,'working_data '!T4262:T9261,NA,0)</f>
        <v>68545.86</v>
      </c>
      <c r="E4252" t="str" cm="1">
        <f t="array" ref="E4252">_xlfn.XLOOKUP(B4252,B4252:B9251,'working_data '!U4262:U9261,NA,0)</f>
        <v>Bronze</v>
      </c>
    </row>
    <row r="4253" spans="1:5" x14ac:dyDescent="0.35">
      <c r="A4253">
        <v>4651</v>
      </c>
      <c r="B4253">
        <v>47</v>
      </c>
      <c r="C4253" t="str" cm="1">
        <f t="array" ref="C4253">_xlfn.XLOOKUP(A4253,A4253:A9252,'working_data '!S4263:S9262,NA,0)</f>
        <v>Other</v>
      </c>
      <c r="D4253" cm="1">
        <f t="array" ref="D4253">_xlfn.XLOOKUP(A4253,A4253:A9252,'working_data '!T4263:T9262,NA,0)</f>
        <v>30489.71</v>
      </c>
      <c r="E4253" t="str" cm="1">
        <f t="array" ref="E4253">_xlfn.XLOOKUP(B4253,B4253:B9252,'working_data '!U4263:U9262,NA,0)</f>
        <v>Gold</v>
      </c>
    </row>
    <row r="4254" spans="1:5" x14ac:dyDescent="0.35">
      <c r="A4254">
        <v>9460</v>
      </c>
      <c r="B4254">
        <v>41</v>
      </c>
      <c r="C4254" t="str" cm="1">
        <f t="array" ref="C4254">_xlfn.XLOOKUP(A4254,A4254:A9253,'working_data '!S4264:S9263,NA,0)</f>
        <v>Female</v>
      </c>
      <c r="D4254" cm="1">
        <f t="array" ref="D4254">_xlfn.XLOOKUP(A4254,A4254:A9253,'working_data '!T4264:T9263,NA,0)</f>
        <v>113648.7</v>
      </c>
      <c r="E4254" t="str" cm="1">
        <f t="array" ref="E4254">_xlfn.XLOOKUP(B4254,B4254:B9253,'working_data '!U4264:U9263,NA,0)</f>
        <v>Platinum</v>
      </c>
    </row>
    <row r="4255" spans="1:5" x14ac:dyDescent="0.35">
      <c r="A4255">
        <v>7649</v>
      </c>
      <c r="B4255">
        <v>29</v>
      </c>
      <c r="C4255" t="str" cm="1">
        <f t="array" ref="C4255">_xlfn.XLOOKUP(A4255,A4255:A9254,'working_data '!S4265:S9264,NA,0)</f>
        <v>Male</v>
      </c>
      <c r="D4255" cm="1">
        <f t="array" ref="D4255">_xlfn.XLOOKUP(A4255,A4255:A9254,'working_data '!T4265:T9264,NA,0)</f>
        <v>82873.27</v>
      </c>
      <c r="E4255" t="str" cm="1">
        <f t="array" ref="E4255">_xlfn.XLOOKUP(B4255,B4255:B9254,'working_data '!U4265:U9264,NA,0)</f>
        <v>Gold</v>
      </c>
    </row>
    <row r="4256" spans="1:5" x14ac:dyDescent="0.35">
      <c r="A4256">
        <v>6781</v>
      </c>
      <c r="B4256">
        <v>53</v>
      </c>
      <c r="C4256" t="str" cm="1">
        <f t="array" ref="C4256">_xlfn.XLOOKUP(A4256,A4256:A9255,'working_data '!S4266:S9265,NA,0)</f>
        <v>Female</v>
      </c>
      <c r="D4256" cm="1">
        <f t="array" ref="D4256">_xlfn.XLOOKUP(A4256,A4256:A9255,'working_data '!T4266:T9265,NA,0)</f>
        <v>44463.32</v>
      </c>
      <c r="E4256" t="str" cm="1">
        <f t="array" ref="E4256">_xlfn.XLOOKUP(B4256,B4256:B9255,'working_data '!U4266:U9265,NA,0)</f>
        <v>Platinum</v>
      </c>
    </row>
    <row r="4257" spans="1:5" x14ac:dyDescent="0.35">
      <c r="A4257">
        <v>6653</v>
      </c>
      <c r="B4257">
        <v>46</v>
      </c>
      <c r="C4257" t="str" cm="1">
        <f t="array" ref="C4257">_xlfn.XLOOKUP(A4257,A4257:A9256,'working_data '!S4267:S9266,NA,0)</f>
        <v>Female</v>
      </c>
      <c r="D4257" cm="1">
        <f t="array" ref="D4257">_xlfn.XLOOKUP(A4257,A4257:A9256,'working_data '!T4267:T9266,NA,0)</f>
        <v>34929.17</v>
      </c>
      <c r="E4257" t="str" cm="1">
        <f t="array" ref="E4257">_xlfn.XLOOKUP(B4257,B4257:B9256,'working_data '!U4267:U9266,NA,0)</f>
        <v>Silver</v>
      </c>
    </row>
    <row r="4258" spans="1:5" x14ac:dyDescent="0.35">
      <c r="A4258">
        <v>8976</v>
      </c>
      <c r="B4258">
        <v>63</v>
      </c>
      <c r="C4258" t="str" cm="1">
        <f t="array" ref="C4258">_xlfn.XLOOKUP(A4258,A4258:A9257,'working_data '!S4268:S9267,NA,0)</f>
        <v>Female</v>
      </c>
      <c r="D4258" cm="1">
        <f t="array" ref="D4258">_xlfn.XLOOKUP(A4258,A4258:A9257,'working_data '!T4268:T9267,NA,0)</f>
        <v>108638.77</v>
      </c>
      <c r="E4258" t="str" cm="1">
        <f t="array" ref="E4258">_xlfn.XLOOKUP(B4258,B4258:B9257,'working_data '!U4268:U9267,NA,0)</f>
        <v>Bronze</v>
      </c>
    </row>
    <row r="4259" spans="1:5" x14ac:dyDescent="0.35">
      <c r="A4259">
        <v>8898</v>
      </c>
      <c r="B4259">
        <v>70</v>
      </c>
      <c r="C4259" t="str" cm="1">
        <f t="array" ref="C4259">_xlfn.XLOOKUP(A4259,A4259:A9258,'working_data '!S4269:S9268,NA,0)</f>
        <v>Male</v>
      </c>
      <c r="D4259" cm="1">
        <f t="array" ref="D4259">_xlfn.XLOOKUP(A4259,A4259:A9258,'working_data '!T4269:T9268,NA,0)</f>
        <v>66122.58</v>
      </c>
      <c r="E4259" t="str" cm="1">
        <f t="array" ref="E4259">_xlfn.XLOOKUP(B4259,B4259:B9258,'working_data '!U4269:U9268,NA,0)</f>
        <v>Platinum</v>
      </c>
    </row>
    <row r="4260" spans="1:5" x14ac:dyDescent="0.35">
      <c r="A4260">
        <v>1108</v>
      </c>
      <c r="B4260">
        <v>56</v>
      </c>
      <c r="C4260" t="str" cm="1">
        <f t="array" ref="C4260">_xlfn.XLOOKUP(A4260,A4260:A9259,'working_data '!S4270:S9269,NA,0)</f>
        <v>Other</v>
      </c>
      <c r="D4260" cm="1">
        <f t="array" ref="D4260">_xlfn.XLOOKUP(A4260,A4260:A9259,'working_data '!T4270:T9269,NA,0)</f>
        <v>119554.55</v>
      </c>
      <c r="E4260" t="str" cm="1">
        <f t="array" ref="E4260">_xlfn.XLOOKUP(B4260,B4260:B9259,'working_data '!U4270:U9269,NA,0)</f>
        <v>Bronze</v>
      </c>
    </row>
    <row r="4261" spans="1:5" x14ac:dyDescent="0.35">
      <c r="A4261">
        <v>9222</v>
      </c>
      <c r="B4261">
        <v>57</v>
      </c>
      <c r="C4261" t="str" cm="1">
        <f t="array" ref="C4261">_xlfn.XLOOKUP(A4261,A4261:A9260,'working_data '!S4271:S9270,NA,0)</f>
        <v>Female</v>
      </c>
      <c r="D4261" cm="1">
        <f t="array" ref="D4261">_xlfn.XLOOKUP(A4261,A4261:A9260,'working_data '!T4271:T9270,NA,0)</f>
        <v>46208.89</v>
      </c>
      <c r="E4261" t="str" cm="1">
        <f t="array" ref="E4261">_xlfn.XLOOKUP(B4261,B4261:B9260,'working_data '!U4271:U9270,NA,0)</f>
        <v>Silver</v>
      </c>
    </row>
    <row r="4262" spans="1:5" x14ac:dyDescent="0.35">
      <c r="A4262">
        <v>3276</v>
      </c>
      <c r="B4262">
        <v>48</v>
      </c>
      <c r="C4262" t="str" cm="1">
        <f t="array" ref="C4262">_xlfn.XLOOKUP(A4262,A4262:A9261,'working_data '!S4272:S9271,NA,0)</f>
        <v>Female</v>
      </c>
      <c r="D4262" cm="1">
        <f t="array" ref="D4262">_xlfn.XLOOKUP(A4262,A4262:A9261,'working_data '!T4272:T9271,NA,0)</f>
        <v>75799.429999999993</v>
      </c>
      <c r="E4262" t="str" cm="1">
        <f t="array" ref="E4262">_xlfn.XLOOKUP(B4262,B4262:B9261,'working_data '!U4272:U9271,NA,0)</f>
        <v>Silver</v>
      </c>
    </row>
    <row r="4263" spans="1:5" x14ac:dyDescent="0.35">
      <c r="A4263">
        <v>8207</v>
      </c>
      <c r="B4263">
        <v>28</v>
      </c>
      <c r="C4263" t="str" cm="1">
        <f t="array" ref="C4263">_xlfn.XLOOKUP(A4263,A4263:A9262,'working_data '!S4273:S9272,NA,0)</f>
        <v>Female</v>
      </c>
      <c r="D4263" cm="1">
        <f t="array" ref="D4263">_xlfn.XLOOKUP(A4263,A4263:A9262,'working_data '!T4273:T9272,NA,0)</f>
        <v>75777.52</v>
      </c>
      <c r="E4263" t="str" cm="1">
        <f t="array" ref="E4263">_xlfn.XLOOKUP(B4263,B4263:B9262,'working_data '!U4273:U9272,NA,0)</f>
        <v>Gold</v>
      </c>
    </row>
    <row r="4264" spans="1:5" x14ac:dyDescent="0.35">
      <c r="A4264">
        <v>3713</v>
      </c>
      <c r="B4264">
        <v>26</v>
      </c>
      <c r="C4264" t="str" cm="1">
        <f t="array" ref="C4264">_xlfn.XLOOKUP(A4264,A4264:A9263,'working_data '!S4274:S9273,NA,0)</f>
        <v>Female</v>
      </c>
      <c r="D4264" cm="1">
        <f t="array" ref="D4264">_xlfn.XLOOKUP(A4264,A4264:A9263,'working_data '!T4274:T9273,NA,0)</f>
        <v>51147.25</v>
      </c>
      <c r="E4264" t="str" cm="1">
        <f t="array" ref="E4264">_xlfn.XLOOKUP(B4264,B4264:B9263,'working_data '!U4274:U9273,NA,0)</f>
        <v>Platinum</v>
      </c>
    </row>
    <row r="4265" spans="1:5" x14ac:dyDescent="0.35">
      <c r="A4265">
        <v>4768</v>
      </c>
      <c r="B4265">
        <v>39</v>
      </c>
      <c r="C4265" t="str" cm="1">
        <f t="array" ref="C4265">_xlfn.XLOOKUP(A4265,A4265:A9264,'working_data '!S4275:S9274,NA,0)</f>
        <v>Female</v>
      </c>
      <c r="D4265" cm="1">
        <f t="array" ref="D4265">_xlfn.XLOOKUP(A4265,A4265:A9264,'working_data '!T4275:T9274,NA,0)</f>
        <v>77744.259999999995</v>
      </c>
      <c r="E4265" t="str" cm="1">
        <f t="array" ref="E4265">_xlfn.XLOOKUP(B4265,B4265:B9264,'working_data '!U4275:U9274,NA,0)</f>
        <v>Gold</v>
      </c>
    </row>
    <row r="4266" spans="1:5" x14ac:dyDescent="0.35">
      <c r="A4266">
        <v>2263</v>
      </c>
      <c r="B4266">
        <v>48</v>
      </c>
      <c r="C4266" t="str" cm="1">
        <f t="array" ref="C4266">_xlfn.XLOOKUP(A4266,A4266:A9265,'working_data '!S4276:S9275,NA,0)</f>
        <v>Male</v>
      </c>
      <c r="D4266" cm="1">
        <f t="array" ref="D4266">_xlfn.XLOOKUP(A4266,A4266:A9265,'working_data '!T4276:T9275,NA,0)</f>
        <v>56351.12</v>
      </c>
      <c r="E4266" t="str" cm="1">
        <f t="array" ref="E4266">_xlfn.XLOOKUP(B4266,B4266:B9265,'working_data '!U4276:U9275,NA,0)</f>
        <v>Bronze</v>
      </c>
    </row>
    <row r="4267" spans="1:5" x14ac:dyDescent="0.35">
      <c r="A4267">
        <v>9430</v>
      </c>
      <c r="B4267">
        <v>68</v>
      </c>
      <c r="C4267" t="str" cm="1">
        <f t="array" ref="C4267">_xlfn.XLOOKUP(A4267,A4267:A9266,'working_data '!S4277:S9276,NA,0)</f>
        <v>Other</v>
      </c>
      <c r="D4267" cm="1">
        <f t="array" ref="D4267">_xlfn.XLOOKUP(A4267,A4267:A9266,'working_data '!T4277:T9276,NA,0)</f>
        <v>41221.19</v>
      </c>
      <c r="E4267" t="str" cm="1">
        <f t="array" ref="E4267">_xlfn.XLOOKUP(B4267,B4267:B9266,'working_data '!U4277:U9276,NA,0)</f>
        <v>Platinum</v>
      </c>
    </row>
    <row r="4268" spans="1:5" x14ac:dyDescent="0.35">
      <c r="A4268">
        <v>5600</v>
      </c>
      <c r="B4268">
        <v>64</v>
      </c>
      <c r="C4268" t="str" cm="1">
        <f t="array" ref="C4268">_xlfn.XLOOKUP(A4268,A4268:A9267,'working_data '!S4278:S9277,NA,0)</f>
        <v>Female</v>
      </c>
      <c r="D4268" cm="1">
        <f t="array" ref="D4268">_xlfn.XLOOKUP(A4268,A4268:A9267,'working_data '!T4278:T9277,NA,0)</f>
        <v>98358.46</v>
      </c>
      <c r="E4268" t="str" cm="1">
        <f t="array" ref="E4268">_xlfn.XLOOKUP(B4268,B4268:B9267,'working_data '!U4278:U9277,NA,0)</f>
        <v>Silver</v>
      </c>
    </row>
    <row r="4269" spans="1:5" x14ac:dyDescent="0.35">
      <c r="A4269">
        <v>4465</v>
      </c>
      <c r="B4269">
        <v>60</v>
      </c>
      <c r="C4269" t="str" cm="1">
        <f t="array" ref="C4269">_xlfn.XLOOKUP(A4269,A4269:A9268,'working_data '!S4279:S9278,NA,0)</f>
        <v>Male</v>
      </c>
      <c r="D4269" cm="1">
        <f t="array" ref="D4269">_xlfn.XLOOKUP(A4269,A4269:A9268,'working_data '!T4279:T9278,NA,0)</f>
        <v>91929.1</v>
      </c>
      <c r="E4269" t="str" cm="1">
        <f t="array" ref="E4269">_xlfn.XLOOKUP(B4269,B4269:B9268,'working_data '!U4279:U9278,NA,0)</f>
        <v>Platinum</v>
      </c>
    </row>
    <row r="4270" spans="1:5" x14ac:dyDescent="0.35">
      <c r="A4270">
        <v>3461</v>
      </c>
      <c r="B4270">
        <v>63</v>
      </c>
      <c r="C4270" t="str" cm="1">
        <f t="array" ref="C4270">_xlfn.XLOOKUP(A4270,A4270:A9269,'working_data '!S4280:S9279,NA,0)</f>
        <v>Male</v>
      </c>
      <c r="D4270" cm="1">
        <f t="array" ref="D4270">_xlfn.XLOOKUP(A4270,A4270:A9269,'working_data '!T4280:T9279,NA,0)</f>
        <v>56253.95</v>
      </c>
      <c r="E4270" t="str" cm="1">
        <f t="array" ref="E4270">_xlfn.XLOOKUP(B4270,B4270:B9269,'working_data '!U4280:U9279,NA,0)</f>
        <v>Silver</v>
      </c>
    </row>
    <row r="4271" spans="1:5" x14ac:dyDescent="0.35">
      <c r="A4271">
        <v>4062</v>
      </c>
      <c r="B4271">
        <v>38</v>
      </c>
      <c r="C4271" t="str" cm="1">
        <f t="array" ref="C4271">_xlfn.XLOOKUP(A4271,A4271:A9270,'working_data '!S4281:S9280,NA,0)</f>
        <v>Male</v>
      </c>
      <c r="D4271" cm="1">
        <f t="array" ref="D4271">_xlfn.XLOOKUP(A4271,A4271:A9270,'working_data '!T4281:T9280,NA,0)</f>
        <v>105850.99</v>
      </c>
      <c r="E4271" t="str" cm="1">
        <f t="array" ref="E4271">_xlfn.XLOOKUP(B4271,B4271:B9270,'working_data '!U4281:U9280,NA,0)</f>
        <v>Gold</v>
      </c>
    </row>
    <row r="4272" spans="1:5" x14ac:dyDescent="0.35">
      <c r="A4272">
        <v>3578</v>
      </c>
      <c r="B4272">
        <v>21</v>
      </c>
      <c r="C4272" t="str" cm="1">
        <f t="array" ref="C4272">_xlfn.XLOOKUP(A4272,A4272:A9271,'working_data '!S4282:S9281,NA,0)</f>
        <v>Male</v>
      </c>
      <c r="D4272" cm="1">
        <f t="array" ref="D4272">_xlfn.XLOOKUP(A4272,A4272:A9271,'working_data '!T4282:T9281,NA,0)</f>
        <v>52236.99</v>
      </c>
      <c r="E4272" t="str" cm="1">
        <f t="array" ref="E4272">_xlfn.XLOOKUP(B4272,B4272:B9271,'working_data '!U4282:U9281,NA,0)</f>
        <v>Silver</v>
      </c>
    </row>
    <row r="4273" spans="1:5" x14ac:dyDescent="0.35">
      <c r="A4273">
        <v>6934</v>
      </c>
      <c r="B4273">
        <v>26</v>
      </c>
      <c r="C4273" t="str" cm="1">
        <f t="array" ref="C4273">_xlfn.XLOOKUP(A4273,A4273:A9272,'working_data '!S4283:S9282,NA,0)</f>
        <v>Male</v>
      </c>
      <c r="D4273" cm="1">
        <f t="array" ref="D4273">_xlfn.XLOOKUP(A4273,A4273:A9272,'working_data '!T4283:T9282,NA,0)</f>
        <v>118702.01</v>
      </c>
      <c r="E4273" t="str" cm="1">
        <f t="array" ref="E4273">_xlfn.XLOOKUP(B4273,B4273:B9272,'working_data '!U4283:U9282,NA,0)</f>
        <v>Silver</v>
      </c>
    </row>
    <row r="4274" spans="1:5" x14ac:dyDescent="0.35">
      <c r="A4274">
        <v>2938</v>
      </c>
      <c r="B4274">
        <v>29</v>
      </c>
      <c r="C4274" t="str" cm="1">
        <f t="array" ref="C4274">_xlfn.XLOOKUP(A4274,A4274:A9273,'working_data '!S4284:S9283,NA,0)</f>
        <v>Other</v>
      </c>
      <c r="D4274" cm="1">
        <f t="array" ref="D4274">_xlfn.XLOOKUP(A4274,A4274:A9273,'working_data '!T4284:T9283,NA,0)</f>
        <v>26408.38</v>
      </c>
      <c r="E4274" t="str" cm="1">
        <f t="array" ref="E4274">_xlfn.XLOOKUP(B4274,B4274:B9273,'working_data '!U4284:U9283,NA,0)</f>
        <v>Bronze</v>
      </c>
    </row>
    <row r="4275" spans="1:5" x14ac:dyDescent="0.35">
      <c r="A4275">
        <v>4773</v>
      </c>
      <c r="B4275">
        <v>39</v>
      </c>
      <c r="C4275" t="str" cm="1">
        <f t="array" ref="C4275">_xlfn.XLOOKUP(A4275,A4275:A9274,'working_data '!S4285:S9284,NA,0)</f>
        <v>Male</v>
      </c>
      <c r="D4275" cm="1">
        <f t="array" ref="D4275">_xlfn.XLOOKUP(A4275,A4275:A9274,'working_data '!T4285:T9284,NA,0)</f>
        <v>49896.47</v>
      </c>
      <c r="E4275" t="str" cm="1">
        <f t="array" ref="E4275">_xlfn.XLOOKUP(B4275,B4275:B9274,'working_data '!U4285:U9284,NA,0)</f>
        <v>Silver</v>
      </c>
    </row>
    <row r="4276" spans="1:5" x14ac:dyDescent="0.35">
      <c r="A4276">
        <v>7793</v>
      </c>
      <c r="B4276">
        <v>57</v>
      </c>
      <c r="C4276" t="str" cm="1">
        <f t="array" ref="C4276">_xlfn.XLOOKUP(A4276,A4276:A9275,'working_data '!S4286:S9285,NA,0)</f>
        <v>Other</v>
      </c>
      <c r="D4276" cm="1">
        <f t="array" ref="D4276">_xlfn.XLOOKUP(A4276,A4276:A9275,'working_data '!T4286:T9285,NA,0)</f>
        <v>94547.25</v>
      </c>
      <c r="E4276" t="str" cm="1">
        <f t="array" ref="E4276">_xlfn.XLOOKUP(B4276,B4276:B9275,'working_data '!U4286:U9285,NA,0)</f>
        <v>Silver</v>
      </c>
    </row>
    <row r="4277" spans="1:5" x14ac:dyDescent="0.35">
      <c r="A4277">
        <v>6410</v>
      </c>
      <c r="B4277">
        <v>33</v>
      </c>
      <c r="C4277" t="str" cm="1">
        <f t="array" ref="C4277">_xlfn.XLOOKUP(A4277,A4277:A9276,'working_data '!S4287:S9286,NA,0)</f>
        <v>Female</v>
      </c>
      <c r="D4277" cm="1">
        <f t="array" ref="D4277">_xlfn.XLOOKUP(A4277,A4277:A9276,'working_data '!T4287:T9286,NA,0)</f>
        <v>88969.49</v>
      </c>
      <c r="E4277" t="str" cm="1">
        <f t="array" ref="E4277">_xlfn.XLOOKUP(B4277,B4277:B9276,'working_data '!U4287:U9286,NA,0)</f>
        <v>Bronze</v>
      </c>
    </row>
    <row r="4278" spans="1:5" x14ac:dyDescent="0.35">
      <c r="A4278">
        <v>2856</v>
      </c>
      <c r="B4278">
        <v>63</v>
      </c>
      <c r="C4278" t="str" cm="1">
        <f t="array" ref="C4278">_xlfn.XLOOKUP(A4278,A4278:A9277,'working_data '!S4288:S9287,NA,0)</f>
        <v>Male</v>
      </c>
      <c r="D4278" cm="1">
        <f t="array" ref="D4278">_xlfn.XLOOKUP(A4278,A4278:A9277,'working_data '!T4288:T9287,NA,0)</f>
        <v>78940.44</v>
      </c>
      <c r="E4278" t="str" cm="1">
        <f t="array" ref="E4278">_xlfn.XLOOKUP(B4278,B4278:B9277,'working_data '!U4288:U9287,NA,0)</f>
        <v>Gold</v>
      </c>
    </row>
    <row r="4279" spans="1:5" x14ac:dyDescent="0.35">
      <c r="A4279">
        <v>8889</v>
      </c>
      <c r="B4279">
        <v>69</v>
      </c>
      <c r="C4279" t="str" cm="1">
        <f t="array" ref="C4279">_xlfn.XLOOKUP(A4279,A4279:A9278,'working_data '!S4289:S9288,NA,0)</f>
        <v>Male</v>
      </c>
      <c r="D4279" cm="1">
        <f t="array" ref="D4279">_xlfn.XLOOKUP(A4279,A4279:A9278,'working_data '!T4289:T9288,NA,0)</f>
        <v>33040.54</v>
      </c>
      <c r="E4279" t="str" cm="1">
        <f t="array" ref="E4279">_xlfn.XLOOKUP(B4279,B4279:B9278,'working_data '!U4289:U9288,NA,0)</f>
        <v>Silver</v>
      </c>
    </row>
    <row r="4280" spans="1:5" x14ac:dyDescent="0.35">
      <c r="A4280">
        <v>8844</v>
      </c>
      <c r="B4280">
        <v>25</v>
      </c>
      <c r="C4280" t="str" cm="1">
        <f t="array" ref="C4280">_xlfn.XLOOKUP(A4280,A4280:A9279,'working_data '!S4290:S9289,NA,0)</f>
        <v>Other</v>
      </c>
      <c r="D4280" cm="1">
        <f t="array" ref="D4280">_xlfn.XLOOKUP(A4280,A4280:A9279,'working_data '!T4290:T9289,NA,0)</f>
        <v>73455.350000000006</v>
      </c>
      <c r="E4280" t="str" cm="1">
        <f t="array" ref="E4280">_xlfn.XLOOKUP(B4280,B4280:B9279,'working_data '!U4290:U9289,NA,0)</f>
        <v>Bronze</v>
      </c>
    </row>
    <row r="4281" spans="1:5" x14ac:dyDescent="0.35">
      <c r="A4281">
        <v>8848</v>
      </c>
      <c r="B4281">
        <v>60</v>
      </c>
      <c r="C4281" t="str" cm="1">
        <f t="array" ref="C4281">_xlfn.XLOOKUP(A4281,A4281:A9280,'working_data '!S4291:S9290,NA,0)</f>
        <v>Other</v>
      </c>
      <c r="D4281" cm="1">
        <f t="array" ref="D4281">_xlfn.XLOOKUP(A4281,A4281:A9280,'working_data '!T4291:T9290,NA,0)</f>
        <v>58574.44</v>
      </c>
      <c r="E4281" t="str" cm="1">
        <f t="array" ref="E4281">_xlfn.XLOOKUP(B4281,B4281:B9280,'working_data '!U4291:U9290,NA,0)</f>
        <v>Silver</v>
      </c>
    </row>
    <row r="4282" spans="1:5" x14ac:dyDescent="0.35">
      <c r="A4282">
        <v>4452</v>
      </c>
      <c r="B4282">
        <v>28</v>
      </c>
      <c r="C4282" t="str" cm="1">
        <f t="array" ref="C4282">_xlfn.XLOOKUP(A4282,A4282:A9281,'working_data '!S4292:S9291,NA,0)</f>
        <v>Female</v>
      </c>
      <c r="D4282" cm="1">
        <f t="array" ref="D4282">_xlfn.XLOOKUP(A4282,A4282:A9281,'working_data '!T4292:T9291,NA,0)</f>
        <v>98987.49</v>
      </c>
      <c r="E4282" t="str" cm="1">
        <f t="array" ref="E4282">_xlfn.XLOOKUP(B4282,B4282:B9281,'working_data '!U4292:U9291,NA,0)</f>
        <v>Gold</v>
      </c>
    </row>
    <row r="4283" spans="1:5" x14ac:dyDescent="0.35">
      <c r="A4283">
        <v>3641</v>
      </c>
      <c r="B4283">
        <v>66</v>
      </c>
      <c r="C4283" t="str" cm="1">
        <f t="array" ref="C4283">_xlfn.XLOOKUP(A4283,A4283:A9282,'working_data '!S4293:S9292,NA,0)</f>
        <v>Female</v>
      </c>
      <c r="D4283" cm="1">
        <f t="array" ref="D4283">_xlfn.XLOOKUP(A4283,A4283:A9282,'working_data '!T4293:T9292,NA,0)</f>
        <v>66184.240000000005</v>
      </c>
      <c r="E4283" t="str" cm="1">
        <f t="array" ref="E4283">_xlfn.XLOOKUP(B4283,B4283:B9282,'working_data '!U4293:U9292,NA,0)</f>
        <v>Silver</v>
      </c>
    </row>
    <row r="4284" spans="1:5" x14ac:dyDescent="0.35">
      <c r="A4284">
        <v>7732</v>
      </c>
      <c r="B4284">
        <v>29</v>
      </c>
      <c r="C4284" t="str" cm="1">
        <f t="array" ref="C4284">_xlfn.XLOOKUP(A4284,A4284:A9283,'working_data '!S4294:S9293,NA,0)</f>
        <v>Male</v>
      </c>
      <c r="D4284" cm="1">
        <f t="array" ref="D4284">_xlfn.XLOOKUP(A4284,A4284:A9283,'working_data '!T4294:T9293,NA,0)</f>
        <v>20158.16</v>
      </c>
      <c r="E4284" t="str" cm="1">
        <f t="array" ref="E4284">_xlfn.XLOOKUP(B4284,B4284:B9283,'working_data '!U4294:U9293,NA,0)</f>
        <v>Bronze</v>
      </c>
    </row>
    <row r="4285" spans="1:5" x14ac:dyDescent="0.35">
      <c r="A4285">
        <v>1367</v>
      </c>
      <c r="B4285">
        <v>48</v>
      </c>
      <c r="C4285" t="str" cm="1">
        <f t="array" ref="C4285">_xlfn.XLOOKUP(A4285,A4285:A9284,'working_data '!S4295:S9294,NA,0)</f>
        <v>Male</v>
      </c>
      <c r="D4285" cm="1">
        <f t="array" ref="D4285">_xlfn.XLOOKUP(A4285,A4285:A9284,'working_data '!T4295:T9294,NA,0)</f>
        <v>79311.37</v>
      </c>
      <c r="E4285" t="str" cm="1">
        <f t="array" ref="E4285">_xlfn.XLOOKUP(B4285,B4285:B9284,'working_data '!U4295:U9294,NA,0)</f>
        <v>Bronze</v>
      </c>
    </row>
    <row r="4286" spans="1:5" x14ac:dyDescent="0.35">
      <c r="A4286">
        <v>4992</v>
      </c>
      <c r="B4286">
        <v>28</v>
      </c>
      <c r="C4286" t="str" cm="1">
        <f t="array" ref="C4286">_xlfn.XLOOKUP(A4286,A4286:A9285,'working_data '!S4296:S9295,NA,0)</f>
        <v>Male</v>
      </c>
      <c r="D4286" cm="1">
        <f t="array" ref="D4286">_xlfn.XLOOKUP(A4286,A4286:A9285,'working_data '!T4296:T9295,NA,0)</f>
        <v>45214.63</v>
      </c>
      <c r="E4286" t="str" cm="1">
        <f t="array" ref="E4286">_xlfn.XLOOKUP(B4286,B4286:B9285,'working_data '!U4296:U9295,NA,0)</f>
        <v>Silver</v>
      </c>
    </row>
    <row r="4287" spans="1:5" x14ac:dyDescent="0.35">
      <c r="A4287">
        <v>1706</v>
      </c>
      <c r="B4287">
        <v>41</v>
      </c>
      <c r="C4287" t="str" cm="1">
        <f t="array" ref="C4287">_xlfn.XLOOKUP(A4287,A4287:A9286,'working_data '!S4297:S9296,NA,0)</f>
        <v>Male</v>
      </c>
      <c r="D4287" cm="1">
        <f t="array" ref="D4287">_xlfn.XLOOKUP(A4287,A4287:A9286,'working_data '!T4297:T9296,NA,0)</f>
        <v>30504.29</v>
      </c>
      <c r="E4287" t="str" cm="1">
        <f t="array" ref="E4287">_xlfn.XLOOKUP(B4287,B4287:B9286,'working_data '!U4297:U9296,NA,0)</f>
        <v>Bronze</v>
      </c>
    </row>
    <row r="4288" spans="1:5" x14ac:dyDescent="0.35">
      <c r="A4288">
        <v>3095</v>
      </c>
      <c r="B4288">
        <v>35</v>
      </c>
      <c r="C4288" t="str" cm="1">
        <f t="array" ref="C4288">_xlfn.XLOOKUP(A4288,A4288:A9287,'working_data '!S4298:S9297,NA,0)</f>
        <v>Male</v>
      </c>
      <c r="D4288" cm="1">
        <f t="array" ref="D4288">_xlfn.XLOOKUP(A4288,A4288:A9287,'working_data '!T4298:T9297,NA,0)</f>
        <v>101636.57</v>
      </c>
      <c r="E4288" t="str" cm="1">
        <f t="array" ref="E4288">_xlfn.XLOOKUP(B4288,B4288:B9287,'working_data '!U4298:U9297,NA,0)</f>
        <v>Gold</v>
      </c>
    </row>
    <row r="4289" spans="1:5" x14ac:dyDescent="0.35">
      <c r="A4289">
        <v>3639</v>
      </c>
      <c r="B4289">
        <v>36</v>
      </c>
      <c r="C4289" t="str" cm="1">
        <f t="array" ref="C4289">_xlfn.XLOOKUP(A4289,A4289:A9288,'working_data '!S4299:S9298,NA,0)</f>
        <v>Female</v>
      </c>
      <c r="D4289" cm="1">
        <f t="array" ref="D4289">_xlfn.XLOOKUP(A4289,A4289:A9288,'working_data '!T4299:T9298,NA,0)</f>
        <v>74819.429999999993</v>
      </c>
      <c r="E4289" t="str" cm="1">
        <f t="array" ref="E4289">_xlfn.XLOOKUP(B4289,B4289:B9288,'working_data '!U4299:U9298,NA,0)</f>
        <v>Silver</v>
      </c>
    </row>
    <row r="4290" spans="1:5" x14ac:dyDescent="0.35">
      <c r="A4290">
        <v>3207</v>
      </c>
      <c r="B4290">
        <v>61</v>
      </c>
      <c r="C4290" t="str" cm="1">
        <f t="array" ref="C4290">_xlfn.XLOOKUP(A4290,A4290:A9289,'working_data '!S4300:S9299,NA,0)</f>
        <v>Female</v>
      </c>
      <c r="D4290" cm="1">
        <f t="array" ref="D4290">_xlfn.XLOOKUP(A4290,A4290:A9289,'working_data '!T4300:T9299,NA,0)</f>
        <v>75143.929999999993</v>
      </c>
      <c r="E4290" t="str" cm="1">
        <f t="array" ref="E4290">_xlfn.XLOOKUP(B4290,B4290:B9289,'working_data '!U4300:U9299,NA,0)</f>
        <v>Platinum</v>
      </c>
    </row>
    <row r="4291" spans="1:5" x14ac:dyDescent="0.35">
      <c r="A4291">
        <v>9399</v>
      </c>
      <c r="B4291">
        <v>67</v>
      </c>
      <c r="C4291" t="str" cm="1">
        <f t="array" ref="C4291">_xlfn.XLOOKUP(A4291,A4291:A9290,'working_data '!S4301:S9300,NA,0)</f>
        <v>Other</v>
      </c>
      <c r="D4291" cm="1">
        <f t="array" ref="D4291">_xlfn.XLOOKUP(A4291,A4291:A9290,'working_data '!T4301:T9300,NA,0)</f>
        <v>33730.25</v>
      </c>
      <c r="E4291" t="str" cm="1">
        <f t="array" ref="E4291">_xlfn.XLOOKUP(B4291,B4291:B9290,'working_data '!U4301:U9300,NA,0)</f>
        <v>Bronze</v>
      </c>
    </row>
    <row r="4292" spans="1:5" x14ac:dyDescent="0.35">
      <c r="A4292">
        <v>1642</v>
      </c>
      <c r="B4292">
        <v>54</v>
      </c>
      <c r="C4292" t="str" cm="1">
        <f t="array" ref="C4292">_xlfn.XLOOKUP(A4292,A4292:A9291,'working_data '!S4302:S9301,NA,0)</f>
        <v>Other</v>
      </c>
      <c r="D4292" cm="1">
        <f t="array" ref="D4292">_xlfn.XLOOKUP(A4292,A4292:A9291,'working_data '!T4302:T9301,NA,0)</f>
        <v>75220.149999999994</v>
      </c>
      <c r="E4292" t="str" cm="1">
        <f t="array" ref="E4292">_xlfn.XLOOKUP(B4292,B4292:B9291,'working_data '!U4302:U9301,NA,0)</f>
        <v>Platinum</v>
      </c>
    </row>
    <row r="4293" spans="1:5" x14ac:dyDescent="0.35">
      <c r="A4293">
        <v>3406</v>
      </c>
      <c r="B4293">
        <v>69</v>
      </c>
      <c r="C4293" t="str" cm="1">
        <f t="array" ref="C4293">_xlfn.XLOOKUP(A4293,A4293:A9292,'working_data '!S4303:S9302,NA,0)</f>
        <v>Male</v>
      </c>
      <c r="D4293" cm="1">
        <f t="array" ref="D4293">_xlfn.XLOOKUP(A4293,A4293:A9292,'working_data '!T4303:T9302,NA,0)</f>
        <v>108777.83</v>
      </c>
      <c r="E4293" t="str" cm="1">
        <f t="array" ref="E4293">_xlfn.XLOOKUP(B4293,B4293:B9292,'working_data '!U4303:U9302,NA,0)</f>
        <v>Silver</v>
      </c>
    </row>
    <row r="4294" spans="1:5" x14ac:dyDescent="0.35">
      <c r="A4294">
        <v>1916</v>
      </c>
      <c r="B4294">
        <v>41</v>
      </c>
      <c r="C4294" t="str" cm="1">
        <f t="array" ref="C4294">_xlfn.XLOOKUP(A4294,A4294:A9293,'working_data '!S4304:S9303,NA,0)</f>
        <v>Other</v>
      </c>
      <c r="D4294" cm="1">
        <f t="array" ref="D4294">_xlfn.XLOOKUP(A4294,A4294:A9293,'working_data '!T4304:T9303,NA,0)</f>
        <v>119157.89</v>
      </c>
      <c r="E4294" t="str" cm="1">
        <f t="array" ref="E4294">_xlfn.XLOOKUP(B4294,B4294:B9293,'working_data '!U4304:U9303,NA,0)</f>
        <v>Gold</v>
      </c>
    </row>
    <row r="4295" spans="1:5" x14ac:dyDescent="0.35">
      <c r="A4295">
        <v>3725</v>
      </c>
      <c r="B4295">
        <v>38</v>
      </c>
      <c r="C4295" t="str" cm="1">
        <f t="array" ref="C4295">_xlfn.XLOOKUP(A4295,A4295:A9294,'working_data '!S4305:S9304,NA,0)</f>
        <v>Female</v>
      </c>
      <c r="D4295" cm="1">
        <f t="array" ref="D4295">_xlfn.XLOOKUP(A4295,A4295:A9294,'working_data '!T4305:T9304,NA,0)</f>
        <v>69119.360000000001</v>
      </c>
      <c r="E4295" t="str" cm="1">
        <f t="array" ref="E4295">_xlfn.XLOOKUP(B4295,B4295:B9294,'working_data '!U4305:U9304,NA,0)</f>
        <v>Silver</v>
      </c>
    </row>
    <row r="4296" spans="1:5" x14ac:dyDescent="0.35">
      <c r="A4296">
        <v>5231</v>
      </c>
      <c r="B4296">
        <v>58</v>
      </c>
      <c r="C4296" t="str" cm="1">
        <f t="array" ref="C4296">_xlfn.XLOOKUP(A4296,A4296:A9295,'working_data '!S4306:S9305,NA,0)</f>
        <v>Male</v>
      </c>
      <c r="D4296" cm="1">
        <f t="array" ref="D4296">_xlfn.XLOOKUP(A4296,A4296:A9295,'working_data '!T4306:T9305,NA,0)</f>
        <v>55257.49</v>
      </c>
      <c r="E4296" t="str" cm="1">
        <f t="array" ref="E4296">_xlfn.XLOOKUP(B4296,B4296:B9295,'working_data '!U4306:U9305,NA,0)</f>
        <v>Gold</v>
      </c>
    </row>
    <row r="4297" spans="1:5" x14ac:dyDescent="0.35">
      <c r="A4297">
        <v>3949</v>
      </c>
      <c r="B4297">
        <v>18</v>
      </c>
      <c r="C4297" t="str" cm="1">
        <f t="array" ref="C4297">_xlfn.XLOOKUP(A4297,A4297:A9296,'working_data '!S4307:S9306,NA,0)</f>
        <v>Female</v>
      </c>
      <c r="D4297" cm="1">
        <f t="array" ref="D4297">_xlfn.XLOOKUP(A4297,A4297:A9296,'working_data '!T4307:T9306,NA,0)</f>
        <v>112769.59</v>
      </c>
      <c r="E4297" t="str" cm="1">
        <f t="array" ref="E4297">_xlfn.XLOOKUP(B4297,B4297:B9296,'working_data '!U4307:U9306,NA,0)</f>
        <v>Platinum</v>
      </c>
    </row>
    <row r="4298" spans="1:5" x14ac:dyDescent="0.35">
      <c r="A4298">
        <v>9464</v>
      </c>
      <c r="B4298">
        <v>33</v>
      </c>
      <c r="C4298" t="str" cm="1">
        <f t="array" ref="C4298">_xlfn.XLOOKUP(A4298,A4298:A9297,'working_data '!S4308:S9307,NA,0)</f>
        <v>Other</v>
      </c>
      <c r="D4298" cm="1">
        <f t="array" ref="D4298">_xlfn.XLOOKUP(A4298,A4298:A9297,'working_data '!T4308:T9307,NA,0)</f>
        <v>78759.64</v>
      </c>
      <c r="E4298" t="str" cm="1">
        <f t="array" ref="E4298">_xlfn.XLOOKUP(B4298,B4298:B9297,'working_data '!U4308:U9307,NA,0)</f>
        <v>Platinum</v>
      </c>
    </row>
    <row r="4299" spans="1:5" x14ac:dyDescent="0.35">
      <c r="A4299">
        <v>7642</v>
      </c>
      <c r="B4299">
        <v>61</v>
      </c>
      <c r="C4299" t="str" cm="1">
        <f t="array" ref="C4299">_xlfn.XLOOKUP(A4299,A4299:A9298,'working_data '!S4309:S9308,NA,0)</f>
        <v>Female</v>
      </c>
      <c r="D4299" cm="1">
        <f t="array" ref="D4299">_xlfn.XLOOKUP(A4299,A4299:A9298,'working_data '!T4309:T9308,NA,0)</f>
        <v>119867.79</v>
      </c>
      <c r="E4299" t="str" cm="1">
        <f t="array" ref="E4299">_xlfn.XLOOKUP(B4299,B4299:B9298,'working_data '!U4309:U9308,NA,0)</f>
        <v>Bronze</v>
      </c>
    </row>
    <row r="4300" spans="1:5" x14ac:dyDescent="0.35">
      <c r="A4300">
        <v>1305</v>
      </c>
      <c r="B4300">
        <v>18</v>
      </c>
      <c r="C4300" t="str" cm="1">
        <f t="array" ref="C4300">_xlfn.XLOOKUP(A4300,A4300:A9299,'working_data '!S4310:S9309,NA,0)</f>
        <v>Other</v>
      </c>
      <c r="D4300" cm="1">
        <f t="array" ref="D4300">_xlfn.XLOOKUP(A4300,A4300:A9299,'working_data '!T4310:T9309,NA,0)</f>
        <v>74683.429999999993</v>
      </c>
      <c r="E4300" t="str" cm="1">
        <f t="array" ref="E4300">_xlfn.XLOOKUP(B4300,B4300:B9299,'working_data '!U4310:U9309,NA,0)</f>
        <v>Platinum</v>
      </c>
    </row>
    <row r="4301" spans="1:5" x14ac:dyDescent="0.35">
      <c r="A4301">
        <v>5644</v>
      </c>
      <c r="B4301">
        <v>46</v>
      </c>
      <c r="C4301" t="str" cm="1">
        <f t="array" ref="C4301">_xlfn.XLOOKUP(A4301,A4301:A9300,'working_data '!S4311:S9310,NA,0)</f>
        <v>Male</v>
      </c>
      <c r="D4301" cm="1">
        <f t="array" ref="D4301">_xlfn.XLOOKUP(A4301,A4301:A9300,'working_data '!T4311:T9310,NA,0)</f>
        <v>102297.5</v>
      </c>
      <c r="E4301" t="str" cm="1">
        <f t="array" ref="E4301">_xlfn.XLOOKUP(B4301,B4301:B9300,'working_data '!U4311:U9310,NA,0)</f>
        <v>Gold</v>
      </c>
    </row>
    <row r="4302" spans="1:5" x14ac:dyDescent="0.35">
      <c r="A4302">
        <v>2404</v>
      </c>
      <c r="B4302">
        <v>54</v>
      </c>
      <c r="C4302" t="str" cm="1">
        <f t="array" ref="C4302">_xlfn.XLOOKUP(A4302,A4302:A9301,'working_data '!S4312:S9311,NA,0)</f>
        <v>Other</v>
      </c>
      <c r="D4302" cm="1">
        <f t="array" ref="D4302">_xlfn.XLOOKUP(A4302,A4302:A9301,'working_data '!T4312:T9311,NA,0)</f>
        <v>83388.509999999995</v>
      </c>
      <c r="E4302" t="str" cm="1">
        <f t="array" ref="E4302">_xlfn.XLOOKUP(B4302,B4302:B9301,'working_data '!U4312:U9311,NA,0)</f>
        <v>Bronze</v>
      </c>
    </row>
    <row r="4303" spans="1:5" x14ac:dyDescent="0.35">
      <c r="A4303">
        <v>4548</v>
      </c>
      <c r="B4303">
        <v>38</v>
      </c>
      <c r="C4303" t="str" cm="1">
        <f t="array" ref="C4303">_xlfn.XLOOKUP(A4303,A4303:A9302,'working_data '!S4313:S9312,NA,0)</f>
        <v>Female</v>
      </c>
      <c r="D4303" cm="1">
        <f t="array" ref="D4303">_xlfn.XLOOKUP(A4303,A4303:A9302,'working_data '!T4313:T9312,NA,0)</f>
        <v>88566.45</v>
      </c>
      <c r="E4303" t="str" cm="1">
        <f t="array" ref="E4303">_xlfn.XLOOKUP(B4303,B4303:B9302,'working_data '!U4313:U9312,NA,0)</f>
        <v>Platinum</v>
      </c>
    </row>
    <row r="4304" spans="1:5" x14ac:dyDescent="0.35">
      <c r="A4304">
        <v>8359</v>
      </c>
      <c r="B4304">
        <v>52</v>
      </c>
      <c r="C4304" t="str" cm="1">
        <f t="array" ref="C4304">_xlfn.XLOOKUP(A4304,A4304:A9303,'working_data '!S4314:S9313,NA,0)</f>
        <v>Other</v>
      </c>
      <c r="D4304" cm="1">
        <f t="array" ref="D4304">_xlfn.XLOOKUP(A4304,A4304:A9303,'working_data '!T4314:T9313,NA,0)</f>
        <v>25198.32</v>
      </c>
      <c r="E4304" t="str" cm="1">
        <f t="array" ref="E4304">_xlfn.XLOOKUP(B4304,B4304:B9303,'working_data '!U4314:U9313,NA,0)</f>
        <v>Bronze</v>
      </c>
    </row>
    <row r="4305" spans="1:5" x14ac:dyDescent="0.35">
      <c r="A4305">
        <v>8723</v>
      </c>
      <c r="B4305">
        <v>26</v>
      </c>
      <c r="C4305" t="str" cm="1">
        <f t="array" ref="C4305">_xlfn.XLOOKUP(A4305,A4305:A9304,'working_data '!S4315:S9314,NA,0)</f>
        <v>Male</v>
      </c>
      <c r="D4305" cm="1">
        <f t="array" ref="D4305">_xlfn.XLOOKUP(A4305,A4305:A9304,'working_data '!T4315:T9314,NA,0)</f>
        <v>63914.55</v>
      </c>
      <c r="E4305" t="str" cm="1">
        <f t="array" ref="E4305">_xlfn.XLOOKUP(B4305,B4305:B9304,'working_data '!U4315:U9314,NA,0)</f>
        <v>Platinum</v>
      </c>
    </row>
    <row r="4306" spans="1:5" x14ac:dyDescent="0.35">
      <c r="A4306">
        <v>8891</v>
      </c>
      <c r="B4306">
        <v>39</v>
      </c>
      <c r="C4306" t="str" cm="1">
        <f t="array" ref="C4306">_xlfn.XLOOKUP(A4306,A4306:A9305,'working_data '!S4316:S9315,NA,0)</f>
        <v>Other</v>
      </c>
      <c r="D4306" cm="1">
        <f t="array" ref="D4306">_xlfn.XLOOKUP(A4306,A4306:A9305,'working_data '!T4316:T9315,NA,0)</f>
        <v>89364.4</v>
      </c>
      <c r="E4306" t="str" cm="1">
        <f t="array" ref="E4306">_xlfn.XLOOKUP(B4306,B4306:B9305,'working_data '!U4316:U9315,NA,0)</f>
        <v>Bronze</v>
      </c>
    </row>
    <row r="4307" spans="1:5" x14ac:dyDescent="0.35">
      <c r="A4307">
        <v>3794</v>
      </c>
      <c r="B4307">
        <v>34</v>
      </c>
      <c r="C4307" t="str" cm="1">
        <f t="array" ref="C4307">_xlfn.XLOOKUP(A4307,A4307:A9306,'working_data '!S4317:S9316,NA,0)</f>
        <v>Male</v>
      </c>
      <c r="D4307" cm="1">
        <f t="array" ref="D4307">_xlfn.XLOOKUP(A4307,A4307:A9306,'working_data '!T4317:T9316,NA,0)</f>
        <v>54703.07</v>
      </c>
      <c r="E4307" t="str" cm="1">
        <f t="array" ref="E4307">_xlfn.XLOOKUP(B4307,B4307:B9306,'working_data '!U4317:U9316,NA,0)</f>
        <v>Silver</v>
      </c>
    </row>
    <row r="4308" spans="1:5" x14ac:dyDescent="0.35">
      <c r="A4308">
        <v>4594</v>
      </c>
      <c r="B4308">
        <v>68</v>
      </c>
      <c r="C4308" t="str" cm="1">
        <f t="array" ref="C4308">_xlfn.XLOOKUP(A4308,A4308:A9307,'working_data '!S4318:S9317,NA,0)</f>
        <v>Other</v>
      </c>
      <c r="D4308" cm="1">
        <f t="array" ref="D4308">_xlfn.XLOOKUP(A4308,A4308:A9307,'working_data '!T4318:T9317,NA,0)</f>
        <v>67336.37</v>
      </c>
      <c r="E4308" t="str" cm="1">
        <f t="array" ref="E4308">_xlfn.XLOOKUP(B4308,B4308:B9307,'working_data '!U4318:U9317,NA,0)</f>
        <v>Bronze</v>
      </c>
    </row>
    <row r="4309" spans="1:5" x14ac:dyDescent="0.35">
      <c r="A4309">
        <v>7730</v>
      </c>
      <c r="B4309">
        <v>45</v>
      </c>
      <c r="C4309" t="str" cm="1">
        <f t="array" ref="C4309">_xlfn.XLOOKUP(A4309,A4309:A9308,'working_data '!S4319:S9318,NA,0)</f>
        <v>Male</v>
      </c>
      <c r="D4309" cm="1">
        <f t="array" ref="D4309">_xlfn.XLOOKUP(A4309,A4309:A9308,'working_data '!T4319:T9318,NA,0)</f>
        <v>74923.95</v>
      </c>
      <c r="E4309" t="str" cm="1">
        <f t="array" ref="E4309">_xlfn.XLOOKUP(B4309,B4309:B9308,'working_data '!U4319:U9318,NA,0)</f>
        <v>Silver</v>
      </c>
    </row>
    <row r="4310" spans="1:5" x14ac:dyDescent="0.35">
      <c r="A4310">
        <v>3338</v>
      </c>
      <c r="B4310">
        <v>48</v>
      </c>
      <c r="C4310" t="str" cm="1">
        <f t="array" ref="C4310">_xlfn.XLOOKUP(A4310,A4310:A9309,'working_data '!S4320:S9319,NA,0)</f>
        <v>Other</v>
      </c>
      <c r="D4310" cm="1">
        <f t="array" ref="D4310">_xlfn.XLOOKUP(A4310,A4310:A9309,'working_data '!T4320:T9319,NA,0)</f>
        <v>102661.74</v>
      </c>
      <c r="E4310" t="str" cm="1">
        <f t="array" ref="E4310">_xlfn.XLOOKUP(B4310,B4310:B9309,'working_data '!U4320:U9319,NA,0)</f>
        <v>Bronze</v>
      </c>
    </row>
    <row r="4311" spans="1:5" x14ac:dyDescent="0.35">
      <c r="A4311">
        <v>3979</v>
      </c>
      <c r="B4311">
        <v>46</v>
      </c>
      <c r="C4311" t="str" cm="1">
        <f t="array" ref="C4311">_xlfn.XLOOKUP(A4311,A4311:A9310,'working_data '!S4321:S9320,NA,0)</f>
        <v>Other</v>
      </c>
      <c r="D4311" cm="1">
        <f t="array" ref="D4311">_xlfn.XLOOKUP(A4311,A4311:A9310,'working_data '!T4321:T9320,NA,0)</f>
        <v>29412.55</v>
      </c>
      <c r="E4311" t="str" cm="1">
        <f t="array" ref="E4311">_xlfn.XLOOKUP(B4311,B4311:B9310,'working_data '!U4321:U9320,NA,0)</f>
        <v>Platinum</v>
      </c>
    </row>
    <row r="4312" spans="1:5" x14ac:dyDescent="0.35">
      <c r="A4312">
        <v>9369</v>
      </c>
      <c r="B4312">
        <v>27</v>
      </c>
      <c r="C4312" t="str" cm="1">
        <f t="array" ref="C4312">_xlfn.XLOOKUP(A4312,A4312:A9311,'working_data '!S4322:S9321,NA,0)</f>
        <v>Male</v>
      </c>
      <c r="D4312" cm="1">
        <f t="array" ref="D4312">_xlfn.XLOOKUP(A4312,A4312:A9311,'working_data '!T4322:T9321,NA,0)</f>
        <v>51664.35</v>
      </c>
      <c r="E4312" t="str" cm="1">
        <f t="array" ref="E4312">_xlfn.XLOOKUP(B4312,B4312:B9311,'working_data '!U4322:U9321,NA,0)</f>
        <v>Bronze</v>
      </c>
    </row>
    <row r="4313" spans="1:5" x14ac:dyDescent="0.35">
      <c r="A4313">
        <v>5333</v>
      </c>
      <c r="B4313">
        <v>33</v>
      </c>
      <c r="C4313" t="str" cm="1">
        <f t="array" ref="C4313">_xlfn.XLOOKUP(A4313,A4313:A9312,'working_data '!S4323:S9322,NA,0)</f>
        <v>Other</v>
      </c>
      <c r="D4313" cm="1">
        <f t="array" ref="D4313">_xlfn.XLOOKUP(A4313,A4313:A9312,'working_data '!T4323:T9322,NA,0)</f>
        <v>75423.539999999994</v>
      </c>
      <c r="E4313" t="str" cm="1">
        <f t="array" ref="E4313">_xlfn.XLOOKUP(B4313,B4313:B9312,'working_data '!U4323:U9322,NA,0)</f>
        <v>Platinum</v>
      </c>
    </row>
    <row r="4314" spans="1:5" x14ac:dyDescent="0.35">
      <c r="A4314">
        <v>3747</v>
      </c>
      <c r="B4314">
        <v>57</v>
      </c>
      <c r="C4314" t="str" cm="1">
        <f t="array" ref="C4314">_xlfn.XLOOKUP(A4314,A4314:A9313,'working_data '!S4324:S9323,NA,0)</f>
        <v>Male</v>
      </c>
      <c r="D4314" cm="1">
        <f t="array" ref="D4314">_xlfn.XLOOKUP(A4314,A4314:A9313,'working_data '!T4324:T9323,NA,0)</f>
        <v>30028.29</v>
      </c>
      <c r="E4314" t="str" cm="1">
        <f t="array" ref="E4314">_xlfn.XLOOKUP(B4314,B4314:B9313,'working_data '!U4324:U9323,NA,0)</f>
        <v>Silver</v>
      </c>
    </row>
    <row r="4315" spans="1:5" x14ac:dyDescent="0.35">
      <c r="A4315">
        <v>6614</v>
      </c>
      <c r="B4315">
        <v>42</v>
      </c>
      <c r="C4315" t="str" cm="1">
        <f t="array" ref="C4315">_xlfn.XLOOKUP(A4315,A4315:A9314,'working_data '!S4325:S9324,NA,0)</f>
        <v>Other</v>
      </c>
      <c r="D4315" cm="1">
        <f t="array" ref="D4315">_xlfn.XLOOKUP(A4315,A4315:A9314,'working_data '!T4325:T9324,NA,0)</f>
        <v>99985.279999999999</v>
      </c>
      <c r="E4315" t="str" cm="1">
        <f t="array" ref="E4315">_xlfn.XLOOKUP(B4315,B4315:B9314,'working_data '!U4325:U9324,NA,0)</f>
        <v>Platinum</v>
      </c>
    </row>
    <row r="4316" spans="1:5" x14ac:dyDescent="0.35">
      <c r="A4316">
        <v>8429</v>
      </c>
      <c r="B4316">
        <v>46</v>
      </c>
      <c r="C4316" t="str" cm="1">
        <f t="array" ref="C4316">_xlfn.XLOOKUP(A4316,A4316:A9315,'working_data '!S4326:S9325,NA,0)</f>
        <v>Male</v>
      </c>
      <c r="D4316" cm="1">
        <f t="array" ref="D4316">_xlfn.XLOOKUP(A4316,A4316:A9315,'working_data '!T4326:T9325,NA,0)</f>
        <v>103567.17</v>
      </c>
      <c r="E4316" t="str" cm="1">
        <f t="array" ref="E4316">_xlfn.XLOOKUP(B4316,B4316:B9315,'working_data '!U4326:U9325,NA,0)</f>
        <v>Platinum</v>
      </c>
    </row>
    <row r="4317" spans="1:5" x14ac:dyDescent="0.35">
      <c r="A4317">
        <v>2127</v>
      </c>
      <c r="B4317">
        <v>60</v>
      </c>
      <c r="C4317" t="str" cm="1">
        <f t="array" ref="C4317">_xlfn.XLOOKUP(A4317,A4317:A9316,'working_data '!S4327:S9326,NA,0)</f>
        <v>Female</v>
      </c>
      <c r="D4317" cm="1">
        <f t="array" ref="D4317">_xlfn.XLOOKUP(A4317,A4317:A9316,'working_data '!T4327:T9326,NA,0)</f>
        <v>23701.47</v>
      </c>
      <c r="E4317" t="str" cm="1">
        <f t="array" ref="E4317">_xlfn.XLOOKUP(B4317,B4317:B9316,'working_data '!U4327:U9326,NA,0)</f>
        <v>Platinum</v>
      </c>
    </row>
    <row r="4318" spans="1:5" x14ac:dyDescent="0.35">
      <c r="A4318">
        <v>4765</v>
      </c>
      <c r="B4318">
        <v>49</v>
      </c>
      <c r="C4318" t="str" cm="1">
        <f t="array" ref="C4318">_xlfn.XLOOKUP(A4318,A4318:A9317,'working_data '!S4328:S9327,NA,0)</f>
        <v>Female</v>
      </c>
      <c r="D4318" cm="1">
        <f t="array" ref="D4318">_xlfn.XLOOKUP(A4318,A4318:A9317,'working_data '!T4328:T9327,NA,0)</f>
        <v>104695.61</v>
      </c>
      <c r="E4318" t="str" cm="1">
        <f t="array" ref="E4318">_xlfn.XLOOKUP(B4318,B4318:B9317,'working_data '!U4328:U9327,NA,0)</f>
        <v>Platinum</v>
      </c>
    </row>
    <row r="4319" spans="1:5" x14ac:dyDescent="0.35">
      <c r="A4319">
        <v>7196</v>
      </c>
      <c r="B4319">
        <v>51</v>
      </c>
      <c r="C4319" t="str" cm="1">
        <f t="array" ref="C4319">_xlfn.XLOOKUP(A4319,A4319:A9318,'working_data '!S4329:S9328,NA,0)</f>
        <v>Other</v>
      </c>
      <c r="D4319" cm="1">
        <f t="array" ref="D4319">_xlfn.XLOOKUP(A4319,A4319:A9318,'working_data '!T4329:T9328,NA,0)</f>
        <v>40433.46</v>
      </c>
      <c r="E4319" t="str" cm="1">
        <f t="array" ref="E4319">_xlfn.XLOOKUP(B4319,B4319:B9318,'working_data '!U4329:U9328,NA,0)</f>
        <v>Gold</v>
      </c>
    </row>
    <row r="4320" spans="1:5" x14ac:dyDescent="0.35">
      <c r="A4320">
        <v>7315</v>
      </c>
      <c r="B4320">
        <v>30</v>
      </c>
      <c r="C4320" t="str" cm="1">
        <f t="array" ref="C4320">_xlfn.XLOOKUP(A4320,A4320:A9319,'working_data '!S4330:S9329,NA,0)</f>
        <v>Other</v>
      </c>
      <c r="D4320" cm="1">
        <f t="array" ref="D4320">_xlfn.XLOOKUP(A4320,A4320:A9319,'working_data '!T4330:T9329,NA,0)</f>
        <v>36099.300000000003</v>
      </c>
      <c r="E4320" t="str" cm="1">
        <f t="array" ref="E4320">_xlfn.XLOOKUP(B4320,B4320:B9319,'working_data '!U4330:U9329,NA,0)</f>
        <v>Silver</v>
      </c>
    </row>
    <row r="4321" spans="1:5" x14ac:dyDescent="0.35">
      <c r="A4321">
        <v>3166</v>
      </c>
      <c r="B4321">
        <v>54</v>
      </c>
      <c r="C4321" t="str" cm="1">
        <f t="array" ref="C4321">_xlfn.XLOOKUP(A4321,A4321:A9320,'working_data '!S4331:S9330,NA,0)</f>
        <v>Male</v>
      </c>
      <c r="D4321" cm="1">
        <f t="array" ref="D4321">_xlfn.XLOOKUP(A4321,A4321:A9320,'working_data '!T4331:T9330,NA,0)</f>
        <v>22174.63</v>
      </c>
      <c r="E4321" t="str" cm="1">
        <f t="array" ref="E4321">_xlfn.XLOOKUP(B4321,B4321:B9320,'working_data '!U4331:U9330,NA,0)</f>
        <v>Silver</v>
      </c>
    </row>
    <row r="4322" spans="1:5" x14ac:dyDescent="0.35">
      <c r="A4322">
        <v>2778</v>
      </c>
      <c r="B4322">
        <v>18</v>
      </c>
      <c r="C4322" t="str" cm="1">
        <f t="array" ref="C4322">_xlfn.XLOOKUP(A4322,A4322:A9321,'working_data '!S4332:S9331,NA,0)</f>
        <v>Female</v>
      </c>
      <c r="D4322" cm="1">
        <f t="array" ref="D4322">_xlfn.XLOOKUP(A4322,A4322:A9321,'working_data '!T4332:T9331,NA,0)</f>
        <v>49230.47</v>
      </c>
      <c r="E4322" t="str" cm="1">
        <f t="array" ref="E4322">_xlfn.XLOOKUP(B4322,B4322:B9321,'working_data '!U4332:U9331,NA,0)</f>
        <v>Silver</v>
      </c>
    </row>
    <row r="4323" spans="1:5" x14ac:dyDescent="0.35">
      <c r="A4323">
        <v>1271</v>
      </c>
      <c r="B4323">
        <v>46</v>
      </c>
      <c r="C4323" t="str" cm="1">
        <f t="array" ref="C4323">_xlfn.XLOOKUP(A4323,A4323:A9322,'working_data '!S4333:S9332,NA,0)</f>
        <v>Other</v>
      </c>
      <c r="D4323" cm="1">
        <f t="array" ref="D4323">_xlfn.XLOOKUP(A4323,A4323:A9322,'working_data '!T4333:T9332,NA,0)</f>
        <v>37790.800000000003</v>
      </c>
      <c r="E4323" t="str" cm="1">
        <f t="array" ref="E4323">_xlfn.XLOOKUP(B4323,B4323:B9322,'working_data '!U4333:U9332,NA,0)</f>
        <v>Silver</v>
      </c>
    </row>
    <row r="4324" spans="1:5" x14ac:dyDescent="0.35">
      <c r="A4324">
        <v>4315</v>
      </c>
      <c r="B4324">
        <v>38</v>
      </c>
      <c r="C4324" t="str" cm="1">
        <f t="array" ref="C4324">_xlfn.XLOOKUP(A4324,A4324:A9323,'working_data '!S4334:S9333,NA,0)</f>
        <v>Female</v>
      </c>
      <c r="D4324" cm="1">
        <f t="array" ref="D4324">_xlfn.XLOOKUP(A4324,A4324:A9323,'working_data '!T4334:T9333,NA,0)</f>
        <v>62004.7</v>
      </c>
      <c r="E4324" t="str" cm="1">
        <f t="array" ref="E4324">_xlfn.XLOOKUP(B4324,B4324:B9323,'working_data '!U4334:U9333,NA,0)</f>
        <v>Gold</v>
      </c>
    </row>
    <row r="4325" spans="1:5" x14ac:dyDescent="0.35">
      <c r="A4325">
        <v>9564</v>
      </c>
      <c r="B4325">
        <v>23</v>
      </c>
      <c r="C4325" t="str" cm="1">
        <f t="array" ref="C4325">_xlfn.XLOOKUP(A4325,A4325:A9324,'working_data '!S4335:S9334,NA,0)</f>
        <v>Male</v>
      </c>
      <c r="D4325" cm="1">
        <f t="array" ref="D4325">_xlfn.XLOOKUP(A4325,A4325:A9324,'working_data '!T4335:T9334,NA,0)</f>
        <v>62817.95</v>
      </c>
      <c r="E4325" t="str" cm="1">
        <f t="array" ref="E4325">_xlfn.XLOOKUP(B4325,B4325:B9324,'working_data '!U4335:U9334,NA,0)</f>
        <v>Gold</v>
      </c>
    </row>
    <row r="4326" spans="1:5" x14ac:dyDescent="0.35">
      <c r="A4326">
        <v>9263</v>
      </c>
      <c r="B4326">
        <v>44</v>
      </c>
      <c r="C4326" t="str" cm="1">
        <f t="array" ref="C4326">_xlfn.XLOOKUP(A4326,A4326:A9325,'working_data '!S4336:S9335,NA,0)</f>
        <v>Other</v>
      </c>
      <c r="D4326" cm="1">
        <f t="array" ref="D4326">_xlfn.XLOOKUP(A4326,A4326:A9325,'working_data '!T4336:T9335,NA,0)</f>
        <v>37198.400000000001</v>
      </c>
      <c r="E4326" t="str" cm="1">
        <f t="array" ref="E4326">_xlfn.XLOOKUP(B4326,B4326:B9325,'working_data '!U4336:U9335,NA,0)</f>
        <v>Gold</v>
      </c>
    </row>
    <row r="4327" spans="1:5" x14ac:dyDescent="0.35">
      <c r="A4327">
        <v>7877</v>
      </c>
      <c r="B4327">
        <v>30</v>
      </c>
      <c r="C4327" t="str" cm="1">
        <f t="array" ref="C4327">_xlfn.XLOOKUP(A4327,A4327:A9326,'working_data '!S4337:S9336,NA,0)</f>
        <v>Male</v>
      </c>
      <c r="D4327" cm="1">
        <f t="array" ref="D4327">_xlfn.XLOOKUP(A4327,A4327:A9326,'working_data '!T4337:T9336,NA,0)</f>
        <v>117267.47</v>
      </c>
      <c r="E4327" t="str" cm="1">
        <f t="array" ref="E4327">_xlfn.XLOOKUP(B4327,B4327:B9326,'working_data '!U4337:U9336,NA,0)</f>
        <v>Platinum</v>
      </c>
    </row>
    <row r="4328" spans="1:5" x14ac:dyDescent="0.35">
      <c r="A4328">
        <v>3450</v>
      </c>
      <c r="B4328">
        <v>52</v>
      </c>
      <c r="C4328" t="str" cm="1">
        <f t="array" ref="C4328">_xlfn.XLOOKUP(A4328,A4328:A9327,'working_data '!S4338:S9337,NA,0)</f>
        <v>Other</v>
      </c>
      <c r="D4328" cm="1">
        <f t="array" ref="D4328">_xlfn.XLOOKUP(A4328,A4328:A9327,'working_data '!T4338:T9337,NA,0)</f>
        <v>44039.77</v>
      </c>
      <c r="E4328" t="str" cm="1">
        <f t="array" ref="E4328">_xlfn.XLOOKUP(B4328,B4328:B9327,'working_data '!U4338:U9337,NA,0)</f>
        <v>Bronze</v>
      </c>
    </row>
    <row r="4329" spans="1:5" x14ac:dyDescent="0.35">
      <c r="A4329">
        <v>2577</v>
      </c>
      <c r="B4329">
        <v>18</v>
      </c>
      <c r="C4329" t="str" cm="1">
        <f t="array" ref="C4329">_xlfn.XLOOKUP(A4329,A4329:A9328,'working_data '!S4339:S9338,NA,0)</f>
        <v>Male</v>
      </c>
      <c r="D4329" cm="1">
        <f t="array" ref="D4329">_xlfn.XLOOKUP(A4329,A4329:A9328,'working_data '!T4339:T9338,NA,0)</f>
        <v>98024.56</v>
      </c>
      <c r="E4329" t="str" cm="1">
        <f t="array" ref="E4329">_xlfn.XLOOKUP(B4329,B4329:B9328,'working_data '!U4339:U9338,NA,0)</f>
        <v>Bronze</v>
      </c>
    </row>
    <row r="4330" spans="1:5" x14ac:dyDescent="0.35">
      <c r="A4330">
        <v>3906</v>
      </c>
      <c r="B4330">
        <v>43</v>
      </c>
      <c r="C4330" t="str" cm="1">
        <f t="array" ref="C4330">_xlfn.XLOOKUP(A4330,A4330:A9329,'working_data '!S4340:S9339,NA,0)</f>
        <v>Male</v>
      </c>
      <c r="D4330" cm="1">
        <f t="array" ref="D4330">_xlfn.XLOOKUP(A4330,A4330:A9329,'working_data '!T4340:T9339,NA,0)</f>
        <v>79220.58</v>
      </c>
      <c r="E4330" t="str" cm="1">
        <f t="array" ref="E4330">_xlfn.XLOOKUP(B4330,B4330:B9329,'working_data '!U4340:U9339,NA,0)</f>
        <v>Platinum</v>
      </c>
    </row>
    <row r="4331" spans="1:5" x14ac:dyDescent="0.35">
      <c r="A4331">
        <v>8796</v>
      </c>
      <c r="B4331">
        <v>45</v>
      </c>
      <c r="C4331" t="str" cm="1">
        <f t="array" ref="C4331">_xlfn.XLOOKUP(A4331,A4331:A9330,'working_data '!S4341:S9340,NA,0)</f>
        <v>Female</v>
      </c>
      <c r="D4331" cm="1">
        <f t="array" ref="D4331">_xlfn.XLOOKUP(A4331,A4331:A9330,'working_data '!T4341:T9340,NA,0)</f>
        <v>50523.15</v>
      </c>
      <c r="E4331" t="str" cm="1">
        <f t="array" ref="E4331">_xlfn.XLOOKUP(B4331,B4331:B9330,'working_data '!U4341:U9340,NA,0)</f>
        <v>Gold</v>
      </c>
    </row>
    <row r="4332" spans="1:5" x14ac:dyDescent="0.35">
      <c r="A4332">
        <v>1639</v>
      </c>
      <c r="B4332">
        <v>29</v>
      </c>
      <c r="C4332" t="str" cm="1">
        <f t="array" ref="C4332">_xlfn.XLOOKUP(A4332,A4332:A9331,'working_data '!S4342:S9341,NA,0)</f>
        <v>Male</v>
      </c>
      <c r="D4332" cm="1">
        <f t="array" ref="D4332">_xlfn.XLOOKUP(A4332,A4332:A9331,'working_data '!T4342:T9341,NA,0)</f>
        <v>28237.71</v>
      </c>
      <c r="E4332" t="str" cm="1">
        <f t="array" ref="E4332">_xlfn.XLOOKUP(B4332,B4332:B9331,'working_data '!U4342:U9341,NA,0)</f>
        <v>Gold</v>
      </c>
    </row>
    <row r="4333" spans="1:5" x14ac:dyDescent="0.35">
      <c r="A4333">
        <v>9706</v>
      </c>
      <c r="B4333">
        <v>43</v>
      </c>
      <c r="C4333" t="str" cm="1">
        <f t="array" ref="C4333">_xlfn.XLOOKUP(A4333,A4333:A9332,'working_data '!S4343:S9342,NA,0)</f>
        <v>Male</v>
      </c>
      <c r="D4333" cm="1">
        <f t="array" ref="D4333">_xlfn.XLOOKUP(A4333,A4333:A9332,'working_data '!T4343:T9342,NA,0)</f>
        <v>106045.27</v>
      </c>
      <c r="E4333" t="str" cm="1">
        <f t="array" ref="E4333">_xlfn.XLOOKUP(B4333,B4333:B9332,'working_data '!U4343:U9342,NA,0)</f>
        <v>Gold</v>
      </c>
    </row>
    <row r="4334" spans="1:5" x14ac:dyDescent="0.35">
      <c r="A4334">
        <v>9246</v>
      </c>
      <c r="B4334">
        <v>66</v>
      </c>
      <c r="C4334" t="str" cm="1">
        <f t="array" ref="C4334">_xlfn.XLOOKUP(A4334,A4334:A9333,'working_data '!S4344:S9343,NA,0)</f>
        <v>Male</v>
      </c>
      <c r="D4334" cm="1">
        <f t="array" ref="D4334">_xlfn.XLOOKUP(A4334,A4334:A9333,'working_data '!T4344:T9343,NA,0)</f>
        <v>38157.1</v>
      </c>
      <c r="E4334" t="str" cm="1">
        <f t="array" ref="E4334">_xlfn.XLOOKUP(B4334,B4334:B9333,'working_data '!U4344:U9343,NA,0)</f>
        <v>Platinum</v>
      </c>
    </row>
    <row r="4335" spans="1:5" x14ac:dyDescent="0.35">
      <c r="A4335">
        <v>2925</v>
      </c>
      <c r="B4335">
        <v>48</v>
      </c>
      <c r="C4335" t="str" cm="1">
        <f t="array" ref="C4335">_xlfn.XLOOKUP(A4335,A4335:A9334,'working_data '!S4345:S9344,NA,0)</f>
        <v>Other</v>
      </c>
      <c r="D4335" cm="1">
        <f t="array" ref="D4335">_xlfn.XLOOKUP(A4335,A4335:A9334,'working_data '!T4345:T9344,NA,0)</f>
        <v>70313.63</v>
      </c>
      <c r="E4335" t="str" cm="1">
        <f t="array" ref="E4335">_xlfn.XLOOKUP(B4335,B4335:B9334,'working_data '!U4345:U9344,NA,0)</f>
        <v>Bronze</v>
      </c>
    </row>
    <row r="4336" spans="1:5" x14ac:dyDescent="0.35">
      <c r="A4336">
        <v>2526</v>
      </c>
      <c r="B4336">
        <v>57</v>
      </c>
      <c r="C4336" t="str" cm="1">
        <f t="array" ref="C4336">_xlfn.XLOOKUP(A4336,A4336:A9335,'working_data '!S4346:S9345,NA,0)</f>
        <v>Female</v>
      </c>
      <c r="D4336" cm="1">
        <f t="array" ref="D4336">_xlfn.XLOOKUP(A4336,A4336:A9335,'working_data '!T4346:T9345,NA,0)</f>
        <v>86711.59</v>
      </c>
      <c r="E4336" t="str" cm="1">
        <f t="array" ref="E4336">_xlfn.XLOOKUP(B4336,B4336:B9335,'working_data '!U4346:U9345,NA,0)</f>
        <v>Bronze</v>
      </c>
    </row>
    <row r="4337" spans="1:5" x14ac:dyDescent="0.35">
      <c r="A4337">
        <v>8901</v>
      </c>
      <c r="B4337">
        <v>37</v>
      </c>
      <c r="C4337" t="str" cm="1">
        <f t="array" ref="C4337">_xlfn.XLOOKUP(A4337,A4337:A9336,'working_data '!S4347:S9346,NA,0)</f>
        <v>Other</v>
      </c>
      <c r="D4337" cm="1">
        <f t="array" ref="D4337">_xlfn.XLOOKUP(A4337,A4337:A9336,'working_data '!T4347:T9346,NA,0)</f>
        <v>112375.14</v>
      </c>
      <c r="E4337" t="str" cm="1">
        <f t="array" ref="E4337">_xlfn.XLOOKUP(B4337,B4337:B9336,'working_data '!U4347:U9346,NA,0)</f>
        <v>Platinum</v>
      </c>
    </row>
    <row r="4338" spans="1:5" x14ac:dyDescent="0.35">
      <c r="A4338">
        <v>3135</v>
      </c>
      <c r="B4338">
        <v>18</v>
      </c>
      <c r="C4338" t="str" cm="1">
        <f t="array" ref="C4338">_xlfn.XLOOKUP(A4338,A4338:A9337,'working_data '!S4348:S9347,NA,0)</f>
        <v>Male</v>
      </c>
      <c r="D4338" cm="1">
        <f t="array" ref="D4338">_xlfn.XLOOKUP(A4338,A4338:A9337,'working_data '!T4348:T9347,NA,0)</f>
        <v>79671.47</v>
      </c>
      <c r="E4338" t="str" cm="1">
        <f t="array" ref="E4338">_xlfn.XLOOKUP(B4338,B4338:B9337,'working_data '!U4348:U9347,NA,0)</f>
        <v>Bronze</v>
      </c>
    </row>
    <row r="4339" spans="1:5" x14ac:dyDescent="0.35">
      <c r="A4339">
        <v>9835</v>
      </c>
      <c r="B4339">
        <v>56</v>
      </c>
      <c r="C4339" t="str" cm="1">
        <f t="array" ref="C4339">_xlfn.XLOOKUP(A4339,A4339:A9338,'working_data '!S4349:S9348,NA,0)</f>
        <v>Female</v>
      </c>
      <c r="D4339" cm="1">
        <f t="array" ref="D4339">_xlfn.XLOOKUP(A4339,A4339:A9338,'working_data '!T4349:T9348,NA,0)</f>
        <v>40124.660000000003</v>
      </c>
      <c r="E4339" t="str" cm="1">
        <f t="array" ref="E4339">_xlfn.XLOOKUP(B4339,B4339:B9338,'working_data '!U4349:U9348,NA,0)</f>
        <v>Gold</v>
      </c>
    </row>
    <row r="4340" spans="1:5" x14ac:dyDescent="0.35">
      <c r="A4340">
        <v>1019</v>
      </c>
      <c r="B4340">
        <v>62</v>
      </c>
      <c r="C4340" t="str" cm="1">
        <f t="array" ref="C4340">_xlfn.XLOOKUP(A4340,A4340:A9339,'working_data '!S4350:S9349,NA,0)</f>
        <v>Male</v>
      </c>
      <c r="D4340" cm="1">
        <f t="array" ref="D4340">_xlfn.XLOOKUP(A4340,A4340:A9339,'working_data '!T4350:T9349,NA,0)</f>
        <v>95093.52</v>
      </c>
      <c r="E4340" t="str" cm="1">
        <f t="array" ref="E4340">_xlfn.XLOOKUP(B4340,B4340:B9339,'working_data '!U4350:U9349,NA,0)</f>
        <v>Gold</v>
      </c>
    </row>
    <row r="4341" spans="1:5" x14ac:dyDescent="0.35">
      <c r="A4341">
        <v>8069</v>
      </c>
      <c r="B4341">
        <v>55</v>
      </c>
      <c r="C4341" t="str" cm="1">
        <f t="array" ref="C4341">_xlfn.XLOOKUP(A4341,A4341:A9340,'working_data '!S4351:S9350,NA,0)</f>
        <v>Female</v>
      </c>
      <c r="D4341" cm="1">
        <f t="array" ref="D4341">_xlfn.XLOOKUP(A4341,A4341:A9340,'working_data '!T4351:T9350,NA,0)</f>
        <v>88715.79</v>
      </c>
      <c r="E4341" t="str" cm="1">
        <f t="array" ref="E4341">_xlfn.XLOOKUP(B4341,B4341:B9340,'working_data '!U4351:U9350,NA,0)</f>
        <v>Gold</v>
      </c>
    </row>
    <row r="4342" spans="1:5" x14ac:dyDescent="0.35">
      <c r="A4342">
        <v>9553</v>
      </c>
      <c r="B4342">
        <v>20</v>
      </c>
      <c r="C4342" t="str" cm="1">
        <f t="array" ref="C4342">_xlfn.XLOOKUP(A4342,A4342:A9341,'working_data '!S4352:S9351,NA,0)</f>
        <v>Male</v>
      </c>
      <c r="D4342" cm="1">
        <f t="array" ref="D4342">_xlfn.XLOOKUP(A4342,A4342:A9341,'working_data '!T4352:T9351,NA,0)</f>
        <v>37664.120000000003</v>
      </c>
      <c r="E4342" t="str" cm="1">
        <f t="array" ref="E4342">_xlfn.XLOOKUP(B4342,B4342:B9341,'working_data '!U4352:U9351,NA,0)</f>
        <v>Bronze</v>
      </c>
    </row>
    <row r="4343" spans="1:5" x14ac:dyDescent="0.35">
      <c r="A4343">
        <v>7892</v>
      </c>
      <c r="B4343">
        <v>47</v>
      </c>
      <c r="C4343" t="str" cm="1">
        <f t="array" ref="C4343">_xlfn.XLOOKUP(A4343,A4343:A9342,'working_data '!S4353:S9352,NA,0)</f>
        <v>Male</v>
      </c>
      <c r="D4343" cm="1">
        <f t="array" ref="D4343">_xlfn.XLOOKUP(A4343,A4343:A9342,'working_data '!T4353:T9352,NA,0)</f>
        <v>51201.78</v>
      </c>
      <c r="E4343" t="str" cm="1">
        <f t="array" ref="E4343">_xlfn.XLOOKUP(B4343,B4343:B9342,'working_data '!U4353:U9352,NA,0)</f>
        <v>Gold</v>
      </c>
    </row>
    <row r="4344" spans="1:5" x14ac:dyDescent="0.35">
      <c r="A4344">
        <v>7068</v>
      </c>
      <c r="B4344">
        <v>31</v>
      </c>
      <c r="C4344" t="str" cm="1">
        <f t="array" ref="C4344">_xlfn.XLOOKUP(A4344,A4344:A9343,'working_data '!S4354:S9353,NA,0)</f>
        <v>Male</v>
      </c>
      <c r="D4344" cm="1">
        <f t="array" ref="D4344">_xlfn.XLOOKUP(A4344,A4344:A9343,'working_data '!T4354:T9353,NA,0)</f>
        <v>79629.75</v>
      </c>
      <c r="E4344" t="str" cm="1">
        <f t="array" ref="E4344">_xlfn.XLOOKUP(B4344,B4344:B9343,'working_data '!U4354:U9353,NA,0)</f>
        <v>Silver</v>
      </c>
    </row>
    <row r="4345" spans="1:5" x14ac:dyDescent="0.35">
      <c r="A4345">
        <v>1711</v>
      </c>
      <c r="B4345">
        <v>47</v>
      </c>
      <c r="C4345" t="str" cm="1">
        <f t="array" ref="C4345">_xlfn.XLOOKUP(A4345,A4345:A9344,'working_data '!S4355:S9354,NA,0)</f>
        <v>Other</v>
      </c>
      <c r="D4345" cm="1">
        <f t="array" ref="D4345">_xlfn.XLOOKUP(A4345,A4345:A9344,'working_data '!T4355:T9354,NA,0)</f>
        <v>85452.58</v>
      </c>
      <c r="E4345" t="str" cm="1">
        <f t="array" ref="E4345">_xlfn.XLOOKUP(B4345,B4345:B9344,'working_data '!U4355:U9354,NA,0)</f>
        <v>Platinum</v>
      </c>
    </row>
    <row r="4346" spans="1:5" x14ac:dyDescent="0.35">
      <c r="A4346">
        <v>9680</v>
      </c>
      <c r="B4346">
        <v>64</v>
      </c>
      <c r="C4346" t="str" cm="1">
        <f t="array" ref="C4346">_xlfn.XLOOKUP(A4346,A4346:A9345,'working_data '!S4356:S9355,NA,0)</f>
        <v>Female</v>
      </c>
      <c r="D4346" cm="1">
        <f t="array" ref="D4346">_xlfn.XLOOKUP(A4346,A4346:A9345,'working_data '!T4356:T9355,NA,0)</f>
        <v>35366.99</v>
      </c>
      <c r="E4346" t="str" cm="1">
        <f t="array" ref="E4346">_xlfn.XLOOKUP(B4346,B4346:B9345,'working_data '!U4356:U9355,NA,0)</f>
        <v>Bronze</v>
      </c>
    </row>
    <row r="4347" spans="1:5" x14ac:dyDescent="0.35">
      <c r="A4347">
        <v>8028</v>
      </c>
      <c r="B4347">
        <v>26</v>
      </c>
      <c r="C4347" t="str" cm="1">
        <f t="array" ref="C4347">_xlfn.XLOOKUP(A4347,A4347:A9346,'working_data '!S4357:S9356,NA,0)</f>
        <v>Female</v>
      </c>
      <c r="D4347" cm="1">
        <f t="array" ref="D4347">_xlfn.XLOOKUP(A4347,A4347:A9346,'working_data '!T4357:T9356,NA,0)</f>
        <v>107809</v>
      </c>
      <c r="E4347" t="str" cm="1">
        <f t="array" ref="E4347">_xlfn.XLOOKUP(B4347,B4347:B9346,'working_data '!U4357:U9356,NA,0)</f>
        <v>Gold</v>
      </c>
    </row>
    <row r="4348" spans="1:5" x14ac:dyDescent="0.35">
      <c r="A4348">
        <v>4759</v>
      </c>
      <c r="B4348">
        <v>28</v>
      </c>
      <c r="C4348" t="str" cm="1">
        <f t="array" ref="C4348">_xlfn.XLOOKUP(A4348,A4348:A9347,'working_data '!S4358:S9357,NA,0)</f>
        <v>Female</v>
      </c>
      <c r="D4348" cm="1">
        <f t="array" ref="D4348">_xlfn.XLOOKUP(A4348,A4348:A9347,'working_data '!T4358:T9357,NA,0)</f>
        <v>75917.119999999995</v>
      </c>
      <c r="E4348" t="str" cm="1">
        <f t="array" ref="E4348">_xlfn.XLOOKUP(B4348,B4348:B9347,'working_data '!U4358:U9357,NA,0)</f>
        <v>Gold</v>
      </c>
    </row>
    <row r="4349" spans="1:5" x14ac:dyDescent="0.35">
      <c r="A4349">
        <v>8899</v>
      </c>
      <c r="B4349">
        <v>57</v>
      </c>
      <c r="C4349" t="str" cm="1">
        <f t="array" ref="C4349">_xlfn.XLOOKUP(A4349,A4349:A9348,'working_data '!S4359:S9358,NA,0)</f>
        <v>Female</v>
      </c>
      <c r="D4349" cm="1">
        <f t="array" ref="D4349">_xlfn.XLOOKUP(A4349,A4349:A9348,'working_data '!T4359:T9358,NA,0)</f>
        <v>43091.19</v>
      </c>
      <c r="E4349" t="str" cm="1">
        <f t="array" ref="E4349">_xlfn.XLOOKUP(B4349,B4349:B9348,'working_data '!U4359:U9358,NA,0)</f>
        <v>Bronze</v>
      </c>
    </row>
    <row r="4350" spans="1:5" x14ac:dyDescent="0.35">
      <c r="A4350">
        <v>7246</v>
      </c>
      <c r="B4350">
        <v>64</v>
      </c>
      <c r="C4350" t="str" cm="1">
        <f t="array" ref="C4350">_xlfn.XLOOKUP(A4350,A4350:A9349,'working_data '!S4360:S9359,NA,0)</f>
        <v>Female</v>
      </c>
      <c r="D4350" cm="1">
        <f t="array" ref="D4350">_xlfn.XLOOKUP(A4350,A4350:A9349,'working_data '!T4360:T9359,NA,0)</f>
        <v>54648.71</v>
      </c>
      <c r="E4350" t="str" cm="1">
        <f t="array" ref="E4350">_xlfn.XLOOKUP(B4350,B4350:B9349,'working_data '!U4360:U9359,NA,0)</f>
        <v>Silver</v>
      </c>
    </row>
    <row r="4351" spans="1:5" x14ac:dyDescent="0.35">
      <c r="A4351">
        <v>6742</v>
      </c>
      <c r="B4351">
        <v>25</v>
      </c>
      <c r="C4351" t="str" cm="1">
        <f t="array" ref="C4351">_xlfn.XLOOKUP(A4351,A4351:A9350,'working_data '!S4361:S9360,NA,0)</f>
        <v>Male</v>
      </c>
      <c r="D4351" cm="1">
        <f t="array" ref="D4351">_xlfn.XLOOKUP(A4351,A4351:A9350,'working_data '!T4361:T9360,NA,0)</f>
        <v>82824.490000000005</v>
      </c>
      <c r="E4351" t="str" cm="1">
        <f t="array" ref="E4351">_xlfn.XLOOKUP(B4351,B4351:B9350,'working_data '!U4361:U9360,NA,0)</f>
        <v>Bronze</v>
      </c>
    </row>
    <row r="4352" spans="1:5" x14ac:dyDescent="0.35">
      <c r="A4352">
        <v>2600</v>
      </c>
      <c r="B4352">
        <v>49</v>
      </c>
      <c r="C4352" t="str" cm="1">
        <f t="array" ref="C4352">_xlfn.XLOOKUP(A4352,A4352:A9351,'working_data '!S4362:S9361,NA,0)</f>
        <v>Male</v>
      </c>
      <c r="D4352" cm="1">
        <f t="array" ref="D4352">_xlfn.XLOOKUP(A4352,A4352:A9351,'working_data '!T4362:T9361,NA,0)</f>
        <v>36118.33</v>
      </c>
      <c r="E4352" t="str" cm="1">
        <f t="array" ref="E4352">_xlfn.XLOOKUP(B4352,B4352:B9351,'working_data '!U4362:U9361,NA,0)</f>
        <v>Silver</v>
      </c>
    </row>
    <row r="4353" spans="1:5" x14ac:dyDescent="0.35">
      <c r="A4353">
        <v>7971</v>
      </c>
      <c r="B4353">
        <v>42</v>
      </c>
      <c r="C4353" t="str" cm="1">
        <f t="array" ref="C4353">_xlfn.XLOOKUP(A4353,A4353:A9352,'working_data '!S4363:S9362,NA,0)</f>
        <v>Female</v>
      </c>
      <c r="D4353" cm="1">
        <f t="array" ref="D4353">_xlfn.XLOOKUP(A4353,A4353:A9352,'working_data '!T4363:T9362,NA,0)</f>
        <v>94340.21</v>
      </c>
      <c r="E4353" t="str" cm="1">
        <f t="array" ref="E4353">_xlfn.XLOOKUP(B4353,B4353:B9352,'working_data '!U4363:U9362,NA,0)</f>
        <v>Silver</v>
      </c>
    </row>
    <row r="4354" spans="1:5" x14ac:dyDescent="0.35">
      <c r="A4354">
        <v>3193</v>
      </c>
      <c r="B4354">
        <v>35</v>
      </c>
      <c r="C4354" t="str" cm="1">
        <f t="array" ref="C4354">_xlfn.XLOOKUP(A4354,A4354:A9353,'working_data '!S4364:S9363,NA,0)</f>
        <v>Male</v>
      </c>
      <c r="D4354" cm="1">
        <f t="array" ref="D4354">_xlfn.XLOOKUP(A4354,A4354:A9353,'working_data '!T4364:T9363,NA,0)</f>
        <v>51541.58</v>
      </c>
      <c r="E4354" t="str" cm="1">
        <f t="array" ref="E4354">_xlfn.XLOOKUP(B4354,B4354:B9353,'working_data '!U4364:U9363,NA,0)</f>
        <v>Bronze</v>
      </c>
    </row>
    <row r="4355" spans="1:5" x14ac:dyDescent="0.35">
      <c r="A4355">
        <v>5170</v>
      </c>
      <c r="B4355">
        <v>52</v>
      </c>
      <c r="C4355" t="str" cm="1">
        <f t="array" ref="C4355">_xlfn.XLOOKUP(A4355,A4355:A9354,'working_data '!S4365:S9364,NA,0)</f>
        <v>Male</v>
      </c>
      <c r="D4355" cm="1">
        <f t="array" ref="D4355">_xlfn.XLOOKUP(A4355,A4355:A9354,'working_data '!T4365:T9364,NA,0)</f>
        <v>98316.81</v>
      </c>
      <c r="E4355" t="str" cm="1">
        <f t="array" ref="E4355">_xlfn.XLOOKUP(B4355,B4355:B9354,'working_data '!U4365:U9364,NA,0)</f>
        <v>Bronze</v>
      </c>
    </row>
    <row r="4356" spans="1:5" x14ac:dyDescent="0.35">
      <c r="A4356">
        <v>8817</v>
      </c>
      <c r="B4356">
        <v>18</v>
      </c>
      <c r="C4356" t="str" cm="1">
        <f t="array" ref="C4356">_xlfn.XLOOKUP(A4356,A4356:A9355,'working_data '!S4366:S9365,NA,0)</f>
        <v>Other</v>
      </c>
      <c r="D4356" cm="1">
        <f t="array" ref="D4356">_xlfn.XLOOKUP(A4356,A4356:A9355,'working_data '!T4366:T9365,NA,0)</f>
        <v>28514.18</v>
      </c>
      <c r="E4356" t="str" cm="1">
        <f t="array" ref="E4356">_xlfn.XLOOKUP(B4356,B4356:B9355,'working_data '!U4366:U9365,NA,0)</f>
        <v>Platinum</v>
      </c>
    </row>
    <row r="4357" spans="1:5" x14ac:dyDescent="0.35">
      <c r="A4357">
        <v>4809</v>
      </c>
      <c r="B4357">
        <v>31</v>
      </c>
      <c r="C4357" t="str" cm="1">
        <f t="array" ref="C4357">_xlfn.XLOOKUP(A4357,A4357:A9356,'working_data '!S4367:S9366,NA,0)</f>
        <v>Female</v>
      </c>
      <c r="D4357" cm="1">
        <f t="array" ref="D4357">_xlfn.XLOOKUP(A4357,A4357:A9356,'working_data '!T4367:T9366,NA,0)</f>
        <v>98365.77</v>
      </c>
      <c r="E4357" t="str" cm="1">
        <f t="array" ref="E4357">_xlfn.XLOOKUP(B4357,B4357:B9356,'working_data '!U4367:U9366,NA,0)</f>
        <v>Platinum</v>
      </c>
    </row>
    <row r="4358" spans="1:5" x14ac:dyDescent="0.35">
      <c r="A4358">
        <v>2373</v>
      </c>
      <c r="B4358">
        <v>43</v>
      </c>
      <c r="C4358" t="str" cm="1">
        <f t="array" ref="C4358">_xlfn.XLOOKUP(A4358,A4358:A9357,'working_data '!S4368:S9367,NA,0)</f>
        <v>Female</v>
      </c>
      <c r="D4358" cm="1">
        <f t="array" ref="D4358">_xlfn.XLOOKUP(A4358,A4358:A9357,'working_data '!T4368:T9367,NA,0)</f>
        <v>66274.03</v>
      </c>
      <c r="E4358" t="str" cm="1">
        <f t="array" ref="E4358">_xlfn.XLOOKUP(B4358,B4358:B9357,'working_data '!U4368:U9367,NA,0)</f>
        <v>Bronze</v>
      </c>
    </row>
    <row r="4359" spans="1:5" x14ac:dyDescent="0.35">
      <c r="A4359">
        <v>5641</v>
      </c>
      <c r="B4359">
        <v>22</v>
      </c>
      <c r="C4359" t="str" cm="1">
        <f t="array" ref="C4359">_xlfn.XLOOKUP(A4359,A4359:A9358,'working_data '!S4369:S9368,NA,0)</f>
        <v>Other</v>
      </c>
      <c r="D4359" cm="1">
        <f t="array" ref="D4359">_xlfn.XLOOKUP(A4359,A4359:A9358,'working_data '!T4369:T9368,NA,0)</f>
        <v>78156.570000000007</v>
      </c>
      <c r="E4359" t="str" cm="1">
        <f t="array" ref="E4359">_xlfn.XLOOKUP(B4359,B4359:B9358,'working_data '!U4369:U9368,NA,0)</f>
        <v>Gold</v>
      </c>
    </row>
    <row r="4360" spans="1:5" x14ac:dyDescent="0.35">
      <c r="A4360">
        <v>9908</v>
      </c>
      <c r="B4360">
        <v>36</v>
      </c>
      <c r="C4360" t="str" cm="1">
        <f t="array" ref="C4360">_xlfn.XLOOKUP(A4360,A4360:A9359,'working_data '!S4370:S9369,NA,0)</f>
        <v>Male</v>
      </c>
      <c r="D4360" cm="1">
        <f t="array" ref="D4360">_xlfn.XLOOKUP(A4360,A4360:A9359,'working_data '!T4370:T9369,NA,0)</f>
        <v>84534.14</v>
      </c>
      <c r="E4360" t="str" cm="1">
        <f t="array" ref="E4360">_xlfn.XLOOKUP(B4360,B4360:B9359,'working_data '!U4370:U9369,NA,0)</f>
        <v>Bronze</v>
      </c>
    </row>
    <row r="4361" spans="1:5" x14ac:dyDescent="0.35">
      <c r="A4361">
        <v>7695</v>
      </c>
      <c r="B4361">
        <v>58</v>
      </c>
      <c r="C4361" t="str" cm="1">
        <f t="array" ref="C4361">_xlfn.XLOOKUP(A4361,A4361:A9360,'working_data '!S4371:S9370,NA,0)</f>
        <v>Other</v>
      </c>
      <c r="D4361" cm="1">
        <f t="array" ref="D4361">_xlfn.XLOOKUP(A4361,A4361:A9360,'working_data '!T4371:T9370,NA,0)</f>
        <v>38452.93</v>
      </c>
      <c r="E4361" t="str" cm="1">
        <f t="array" ref="E4361">_xlfn.XLOOKUP(B4361,B4361:B9360,'working_data '!U4371:U9370,NA,0)</f>
        <v>Gold</v>
      </c>
    </row>
    <row r="4362" spans="1:5" x14ac:dyDescent="0.35">
      <c r="A4362">
        <v>5223</v>
      </c>
      <c r="B4362">
        <v>60</v>
      </c>
      <c r="C4362" t="str" cm="1">
        <f t="array" ref="C4362">_xlfn.XLOOKUP(A4362,A4362:A9361,'working_data '!S4372:S9371,NA,0)</f>
        <v>Male</v>
      </c>
      <c r="D4362" cm="1">
        <f t="array" ref="D4362">_xlfn.XLOOKUP(A4362,A4362:A9361,'working_data '!T4372:T9371,NA,0)</f>
        <v>66823.03</v>
      </c>
      <c r="E4362" t="str" cm="1">
        <f t="array" ref="E4362">_xlfn.XLOOKUP(B4362,B4362:B9361,'working_data '!U4372:U9371,NA,0)</f>
        <v>Platinum</v>
      </c>
    </row>
    <row r="4363" spans="1:5" x14ac:dyDescent="0.35">
      <c r="A4363">
        <v>4096</v>
      </c>
      <c r="B4363">
        <v>67</v>
      </c>
      <c r="C4363" t="str" cm="1">
        <f t="array" ref="C4363">_xlfn.XLOOKUP(A4363,A4363:A9362,'working_data '!S4373:S9372,NA,0)</f>
        <v>Other</v>
      </c>
      <c r="D4363" cm="1">
        <f t="array" ref="D4363">_xlfn.XLOOKUP(A4363,A4363:A9362,'working_data '!T4373:T9372,NA,0)</f>
        <v>39719.46</v>
      </c>
      <c r="E4363" t="str" cm="1">
        <f t="array" ref="E4363">_xlfn.XLOOKUP(B4363,B4363:B9362,'working_data '!U4373:U9372,NA,0)</f>
        <v>Bronze</v>
      </c>
    </row>
    <row r="4364" spans="1:5" x14ac:dyDescent="0.35">
      <c r="A4364">
        <v>1089</v>
      </c>
      <c r="B4364">
        <v>40</v>
      </c>
      <c r="C4364" t="str" cm="1">
        <f t="array" ref="C4364">_xlfn.XLOOKUP(A4364,A4364:A9363,'working_data '!S4374:S9373,NA,0)</f>
        <v>Female</v>
      </c>
      <c r="D4364" cm="1">
        <f t="array" ref="D4364">_xlfn.XLOOKUP(A4364,A4364:A9363,'working_data '!T4374:T9373,NA,0)</f>
        <v>43410.07</v>
      </c>
      <c r="E4364" t="str" cm="1">
        <f t="array" ref="E4364">_xlfn.XLOOKUP(B4364,B4364:B9363,'working_data '!U4374:U9373,NA,0)</f>
        <v>Bronze</v>
      </c>
    </row>
    <row r="4365" spans="1:5" x14ac:dyDescent="0.35">
      <c r="A4365">
        <v>1116</v>
      </c>
      <c r="B4365">
        <v>37</v>
      </c>
      <c r="C4365" t="str" cm="1">
        <f t="array" ref="C4365">_xlfn.XLOOKUP(A4365,A4365:A9364,'working_data '!S4375:S9374,NA,0)</f>
        <v>Male</v>
      </c>
      <c r="D4365" cm="1">
        <f t="array" ref="D4365">_xlfn.XLOOKUP(A4365,A4365:A9364,'working_data '!T4375:T9374,NA,0)</f>
        <v>61539.58</v>
      </c>
      <c r="E4365" t="str" cm="1">
        <f t="array" ref="E4365">_xlfn.XLOOKUP(B4365,B4365:B9364,'working_data '!U4375:U9374,NA,0)</f>
        <v>Bronze</v>
      </c>
    </row>
    <row r="4366" spans="1:5" x14ac:dyDescent="0.35">
      <c r="A4366">
        <v>9561</v>
      </c>
      <c r="B4366">
        <v>34</v>
      </c>
      <c r="C4366" t="str" cm="1">
        <f t="array" ref="C4366">_xlfn.XLOOKUP(A4366,A4366:A9365,'working_data '!S4376:S9375,NA,0)</f>
        <v>Male</v>
      </c>
      <c r="D4366" cm="1">
        <f t="array" ref="D4366">_xlfn.XLOOKUP(A4366,A4366:A9365,'working_data '!T4376:T9375,NA,0)</f>
        <v>30707.52</v>
      </c>
      <c r="E4366" t="str" cm="1">
        <f t="array" ref="E4366">_xlfn.XLOOKUP(B4366,B4366:B9365,'working_data '!U4376:U9375,NA,0)</f>
        <v>Platinum</v>
      </c>
    </row>
    <row r="4367" spans="1:5" x14ac:dyDescent="0.35">
      <c r="A4367">
        <v>2930</v>
      </c>
      <c r="B4367">
        <v>19</v>
      </c>
      <c r="C4367" t="str" cm="1">
        <f t="array" ref="C4367">_xlfn.XLOOKUP(A4367,A4367:A9366,'working_data '!S4377:S9376,NA,0)</f>
        <v>Male</v>
      </c>
      <c r="D4367" cm="1">
        <f t="array" ref="D4367">_xlfn.XLOOKUP(A4367,A4367:A9366,'working_data '!T4377:T9376,NA,0)</f>
        <v>42253.41</v>
      </c>
      <c r="E4367" t="str" cm="1">
        <f t="array" ref="E4367">_xlfn.XLOOKUP(B4367,B4367:B9366,'working_data '!U4377:U9376,NA,0)</f>
        <v>Silver</v>
      </c>
    </row>
    <row r="4368" spans="1:5" x14ac:dyDescent="0.35">
      <c r="A4368">
        <v>9515</v>
      </c>
      <c r="B4368">
        <v>61</v>
      </c>
      <c r="C4368" t="str" cm="1">
        <f t="array" ref="C4368">_xlfn.XLOOKUP(A4368,A4368:A9367,'working_data '!S4378:S9377,NA,0)</f>
        <v>Other</v>
      </c>
      <c r="D4368" cm="1">
        <f t="array" ref="D4368">_xlfn.XLOOKUP(A4368,A4368:A9367,'working_data '!T4378:T9377,NA,0)</f>
        <v>52538.7</v>
      </c>
      <c r="E4368" t="str" cm="1">
        <f t="array" ref="E4368">_xlfn.XLOOKUP(B4368,B4368:B9367,'working_data '!U4378:U9377,NA,0)</f>
        <v>Platinum</v>
      </c>
    </row>
    <row r="4369" spans="1:5" x14ac:dyDescent="0.35">
      <c r="A4369">
        <v>1117</v>
      </c>
      <c r="B4369">
        <v>63</v>
      </c>
      <c r="C4369" t="str" cm="1">
        <f t="array" ref="C4369">_xlfn.XLOOKUP(A4369,A4369:A9368,'working_data '!S4379:S9378,NA,0)</f>
        <v>Other</v>
      </c>
      <c r="D4369" cm="1">
        <f t="array" ref="D4369">_xlfn.XLOOKUP(A4369,A4369:A9368,'working_data '!T4379:T9378,NA,0)</f>
        <v>42018.64</v>
      </c>
      <c r="E4369" t="str" cm="1">
        <f t="array" ref="E4369">_xlfn.XLOOKUP(B4369,B4369:B9368,'working_data '!U4379:U9378,NA,0)</f>
        <v>Bronze</v>
      </c>
    </row>
    <row r="4370" spans="1:5" x14ac:dyDescent="0.35">
      <c r="A4370">
        <v>7144</v>
      </c>
      <c r="B4370">
        <v>29</v>
      </c>
      <c r="C4370" t="str" cm="1">
        <f t="array" ref="C4370">_xlfn.XLOOKUP(A4370,A4370:A9369,'working_data '!S4380:S9379,NA,0)</f>
        <v>Female</v>
      </c>
      <c r="D4370" cm="1">
        <f t="array" ref="D4370">_xlfn.XLOOKUP(A4370,A4370:A9369,'working_data '!T4380:T9379,NA,0)</f>
        <v>104195.16</v>
      </c>
      <c r="E4370" t="str" cm="1">
        <f t="array" ref="E4370">_xlfn.XLOOKUP(B4370,B4370:B9369,'working_data '!U4380:U9379,NA,0)</f>
        <v>Platinum</v>
      </c>
    </row>
    <row r="4371" spans="1:5" x14ac:dyDescent="0.35">
      <c r="A4371">
        <v>4365</v>
      </c>
      <c r="B4371">
        <v>56</v>
      </c>
      <c r="C4371" t="str" cm="1">
        <f t="array" ref="C4371">_xlfn.XLOOKUP(A4371,A4371:A9370,'working_data '!S4381:S9380,NA,0)</f>
        <v>Other</v>
      </c>
      <c r="D4371" cm="1">
        <f t="array" ref="D4371">_xlfn.XLOOKUP(A4371,A4371:A9370,'working_data '!T4381:T9380,NA,0)</f>
        <v>33839.08</v>
      </c>
      <c r="E4371" t="str" cm="1">
        <f t="array" ref="E4371">_xlfn.XLOOKUP(B4371,B4371:B9370,'working_data '!U4381:U9380,NA,0)</f>
        <v>Platinum</v>
      </c>
    </row>
    <row r="4372" spans="1:5" x14ac:dyDescent="0.35">
      <c r="A4372">
        <v>6175</v>
      </c>
      <c r="B4372">
        <v>23</v>
      </c>
      <c r="C4372" t="str" cm="1">
        <f t="array" ref="C4372">_xlfn.XLOOKUP(A4372,A4372:A9371,'working_data '!S4382:S9381,NA,0)</f>
        <v>Other</v>
      </c>
      <c r="D4372" cm="1">
        <f t="array" ref="D4372">_xlfn.XLOOKUP(A4372,A4372:A9371,'working_data '!T4382:T9381,NA,0)</f>
        <v>24862.62</v>
      </c>
      <c r="E4372" t="str" cm="1">
        <f t="array" ref="E4372">_xlfn.XLOOKUP(B4372,B4372:B9371,'working_data '!U4382:U9381,NA,0)</f>
        <v>Gold</v>
      </c>
    </row>
    <row r="4373" spans="1:5" x14ac:dyDescent="0.35">
      <c r="A4373">
        <v>7698</v>
      </c>
      <c r="B4373">
        <v>57</v>
      </c>
      <c r="C4373" t="str" cm="1">
        <f t="array" ref="C4373">_xlfn.XLOOKUP(A4373,A4373:A9372,'working_data '!S4383:S9382,NA,0)</f>
        <v>Other</v>
      </c>
      <c r="D4373" cm="1">
        <f t="array" ref="D4373">_xlfn.XLOOKUP(A4373,A4373:A9372,'working_data '!T4383:T9382,NA,0)</f>
        <v>26847.62</v>
      </c>
      <c r="E4373" t="str" cm="1">
        <f t="array" ref="E4373">_xlfn.XLOOKUP(B4373,B4373:B9372,'working_data '!U4383:U9382,NA,0)</f>
        <v>Bronze</v>
      </c>
    </row>
    <row r="4374" spans="1:5" x14ac:dyDescent="0.35">
      <c r="A4374">
        <v>6935</v>
      </c>
      <c r="B4374">
        <v>41</v>
      </c>
      <c r="C4374" t="str" cm="1">
        <f t="array" ref="C4374">_xlfn.XLOOKUP(A4374,A4374:A9373,'working_data '!S4384:S9383,NA,0)</f>
        <v>Other</v>
      </c>
      <c r="D4374" cm="1">
        <f t="array" ref="D4374">_xlfn.XLOOKUP(A4374,A4374:A9373,'working_data '!T4384:T9383,NA,0)</f>
        <v>28866.62</v>
      </c>
      <c r="E4374" t="str" cm="1">
        <f t="array" ref="E4374">_xlfn.XLOOKUP(B4374,B4374:B9373,'working_data '!U4384:U9383,NA,0)</f>
        <v>Platinum</v>
      </c>
    </row>
    <row r="4375" spans="1:5" x14ac:dyDescent="0.35">
      <c r="A4375">
        <v>2746</v>
      </c>
      <c r="B4375">
        <v>42</v>
      </c>
      <c r="C4375" t="str" cm="1">
        <f t="array" ref="C4375">_xlfn.XLOOKUP(A4375,A4375:A9374,'working_data '!S4385:S9384,NA,0)</f>
        <v>Male</v>
      </c>
      <c r="D4375" cm="1">
        <f t="array" ref="D4375">_xlfn.XLOOKUP(A4375,A4375:A9374,'working_data '!T4385:T9384,NA,0)</f>
        <v>83868.67</v>
      </c>
      <c r="E4375" t="str" cm="1">
        <f t="array" ref="E4375">_xlfn.XLOOKUP(B4375,B4375:B9374,'working_data '!U4385:U9384,NA,0)</f>
        <v>Gold</v>
      </c>
    </row>
    <row r="4376" spans="1:5" x14ac:dyDescent="0.35">
      <c r="A4376">
        <v>3535</v>
      </c>
      <c r="B4376">
        <v>39</v>
      </c>
      <c r="C4376" t="str" cm="1">
        <f t="array" ref="C4376">_xlfn.XLOOKUP(A4376,A4376:A9375,'working_data '!S4386:S9385,NA,0)</f>
        <v>Male</v>
      </c>
      <c r="D4376" cm="1">
        <f t="array" ref="D4376">_xlfn.XLOOKUP(A4376,A4376:A9375,'working_data '!T4386:T9385,NA,0)</f>
        <v>108856.88</v>
      </c>
      <c r="E4376" t="str" cm="1">
        <f t="array" ref="E4376">_xlfn.XLOOKUP(B4376,B4376:B9375,'working_data '!U4386:U9385,NA,0)</f>
        <v>Bronze</v>
      </c>
    </row>
    <row r="4377" spans="1:5" x14ac:dyDescent="0.35">
      <c r="A4377">
        <v>7980</v>
      </c>
      <c r="B4377">
        <v>19</v>
      </c>
      <c r="C4377" t="str" cm="1">
        <f t="array" ref="C4377">_xlfn.XLOOKUP(A4377,A4377:A9376,'working_data '!S4387:S9386,NA,0)</f>
        <v>Male</v>
      </c>
      <c r="D4377" cm="1">
        <f t="array" ref="D4377">_xlfn.XLOOKUP(A4377,A4377:A9376,'working_data '!T4387:T9386,NA,0)</f>
        <v>111783.67</v>
      </c>
      <c r="E4377" t="str" cm="1">
        <f t="array" ref="E4377">_xlfn.XLOOKUP(B4377,B4377:B9376,'working_data '!U4387:U9386,NA,0)</f>
        <v>Platinum</v>
      </c>
    </row>
    <row r="4378" spans="1:5" x14ac:dyDescent="0.35">
      <c r="A4378">
        <v>5155</v>
      </c>
      <c r="B4378">
        <v>60</v>
      </c>
      <c r="C4378" t="str" cm="1">
        <f t="array" ref="C4378">_xlfn.XLOOKUP(A4378,A4378:A9377,'working_data '!S4388:S9387,NA,0)</f>
        <v>Female</v>
      </c>
      <c r="D4378" cm="1">
        <f t="array" ref="D4378">_xlfn.XLOOKUP(A4378,A4378:A9377,'working_data '!T4388:T9387,NA,0)</f>
        <v>44443.199999999997</v>
      </c>
      <c r="E4378" t="str" cm="1">
        <f t="array" ref="E4378">_xlfn.XLOOKUP(B4378,B4378:B9377,'working_data '!U4388:U9387,NA,0)</f>
        <v>Gold</v>
      </c>
    </row>
    <row r="4379" spans="1:5" x14ac:dyDescent="0.35">
      <c r="A4379">
        <v>5281</v>
      </c>
      <c r="B4379">
        <v>38</v>
      </c>
      <c r="C4379" t="str" cm="1">
        <f t="array" ref="C4379">_xlfn.XLOOKUP(A4379,A4379:A9378,'working_data '!S4389:S9388,NA,0)</f>
        <v>Other</v>
      </c>
      <c r="D4379" cm="1">
        <f t="array" ref="D4379">_xlfn.XLOOKUP(A4379,A4379:A9378,'working_data '!T4389:T9388,NA,0)</f>
        <v>21657.34</v>
      </c>
      <c r="E4379" t="str" cm="1">
        <f t="array" ref="E4379">_xlfn.XLOOKUP(B4379,B4379:B9378,'working_data '!U4389:U9388,NA,0)</f>
        <v>Bronze</v>
      </c>
    </row>
    <row r="4380" spans="1:5" x14ac:dyDescent="0.35">
      <c r="A4380">
        <v>9783</v>
      </c>
      <c r="B4380">
        <v>65</v>
      </c>
      <c r="C4380" t="str" cm="1">
        <f t="array" ref="C4380">_xlfn.XLOOKUP(A4380,A4380:A9379,'working_data '!S4390:S9389,NA,0)</f>
        <v>Male</v>
      </c>
      <c r="D4380" cm="1">
        <f t="array" ref="D4380">_xlfn.XLOOKUP(A4380,A4380:A9379,'working_data '!T4390:T9389,NA,0)</f>
        <v>41245.26</v>
      </c>
      <c r="E4380" t="str" cm="1">
        <f t="array" ref="E4380">_xlfn.XLOOKUP(B4380,B4380:B9379,'working_data '!U4390:U9389,NA,0)</f>
        <v>Bronze</v>
      </c>
    </row>
    <row r="4381" spans="1:5" x14ac:dyDescent="0.35">
      <c r="A4381">
        <v>7939</v>
      </c>
      <c r="B4381">
        <v>51</v>
      </c>
      <c r="C4381" t="str" cm="1">
        <f t="array" ref="C4381">_xlfn.XLOOKUP(A4381,A4381:A9380,'working_data '!S4391:S9390,NA,0)</f>
        <v>Other</v>
      </c>
      <c r="D4381" cm="1">
        <f t="array" ref="D4381">_xlfn.XLOOKUP(A4381,A4381:A9380,'working_data '!T4391:T9390,NA,0)</f>
        <v>72628.350000000006</v>
      </c>
      <c r="E4381" t="str" cm="1">
        <f t="array" ref="E4381">_xlfn.XLOOKUP(B4381,B4381:B9380,'working_data '!U4391:U9390,NA,0)</f>
        <v>Gold</v>
      </c>
    </row>
    <row r="4382" spans="1:5" x14ac:dyDescent="0.35">
      <c r="A4382">
        <v>6990</v>
      </c>
      <c r="B4382">
        <v>35</v>
      </c>
      <c r="C4382" t="str" cm="1">
        <f t="array" ref="C4382">_xlfn.XLOOKUP(A4382,A4382:A9381,'working_data '!S4392:S9391,NA,0)</f>
        <v>Female</v>
      </c>
      <c r="D4382" cm="1">
        <f t="array" ref="D4382">_xlfn.XLOOKUP(A4382,A4382:A9381,'working_data '!T4392:T9391,NA,0)</f>
        <v>102480.09</v>
      </c>
      <c r="E4382" t="str" cm="1">
        <f t="array" ref="E4382">_xlfn.XLOOKUP(B4382,B4382:B9381,'working_data '!U4392:U9391,NA,0)</f>
        <v>Gold</v>
      </c>
    </row>
    <row r="4383" spans="1:5" x14ac:dyDescent="0.35">
      <c r="A4383">
        <v>5514</v>
      </c>
      <c r="B4383">
        <v>53</v>
      </c>
      <c r="C4383" t="str" cm="1">
        <f t="array" ref="C4383">_xlfn.XLOOKUP(A4383,A4383:A9382,'working_data '!S4393:S9392,NA,0)</f>
        <v>Female</v>
      </c>
      <c r="D4383" cm="1">
        <f t="array" ref="D4383">_xlfn.XLOOKUP(A4383,A4383:A9382,'working_data '!T4393:T9392,NA,0)</f>
        <v>76146.259999999995</v>
      </c>
      <c r="E4383" t="str" cm="1">
        <f t="array" ref="E4383">_xlfn.XLOOKUP(B4383,B4383:B9382,'working_data '!U4393:U9392,NA,0)</f>
        <v>Gold</v>
      </c>
    </row>
    <row r="4384" spans="1:5" x14ac:dyDescent="0.35">
      <c r="A4384">
        <v>7511</v>
      </c>
      <c r="B4384">
        <v>37</v>
      </c>
      <c r="C4384" t="str" cm="1">
        <f t="array" ref="C4384">_xlfn.XLOOKUP(A4384,A4384:A9383,'working_data '!S4394:S9393,NA,0)</f>
        <v>Female</v>
      </c>
      <c r="D4384" cm="1">
        <f t="array" ref="D4384">_xlfn.XLOOKUP(A4384,A4384:A9383,'working_data '!T4394:T9393,NA,0)</f>
        <v>26118.74</v>
      </c>
      <c r="E4384" t="str" cm="1">
        <f t="array" ref="E4384">_xlfn.XLOOKUP(B4384,B4384:B9383,'working_data '!U4394:U9393,NA,0)</f>
        <v>Gold</v>
      </c>
    </row>
    <row r="4385" spans="1:5" x14ac:dyDescent="0.35">
      <c r="A4385">
        <v>4337</v>
      </c>
      <c r="B4385">
        <v>22</v>
      </c>
      <c r="C4385" t="str" cm="1">
        <f t="array" ref="C4385">_xlfn.XLOOKUP(A4385,A4385:A9384,'working_data '!S4395:S9394,NA,0)</f>
        <v>Male</v>
      </c>
      <c r="D4385" cm="1">
        <f t="array" ref="D4385">_xlfn.XLOOKUP(A4385,A4385:A9384,'working_data '!T4395:T9394,NA,0)</f>
        <v>102474.6</v>
      </c>
      <c r="E4385" t="str" cm="1">
        <f t="array" ref="E4385">_xlfn.XLOOKUP(B4385,B4385:B9384,'working_data '!U4395:U9394,NA,0)</f>
        <v>Bronze</v>
      </c>
    </row>
    <row r="4386" spans="1:5" x14ac:dyDescent="0.35">
      <c r="A4386">
        <v>7770</v>
      </c>
      <c r="B4386">
        <v>58</v>
      </c>
      <c r="C4386" t="str" cm="1">
        <f t="array" ref="C4386">_xlfn.XLOOKUP(A4386,A4386:A9385,'working_data '!S4396:S9395,NA,0)</f>
        <v>Other</v>
      </c>
      <c r="D4386" cm="1">
        <f t="array" ref="D4386">_xlfn.XLOOKUP(A4386,A4386:A9385,'working_data '!T4396:T9395,NA,0)</f>
        <v>82965.539999999994</v>
      </c>
      <c r="E4386" t="str" cm="1">
        <f t="array" ref="E4386">_xlfn.XLOOKUP(B4386,B4386:B9385,'working_data '!U4396:U9395,NA,0)</f>
        <v>Silver</v>
      </c>
    </row>
    <row r="4387" spans="1:5" x14ac:dyDescent="0.35">
      <c r="A4387">
        <v>8904</v>
      </c>
      <c r="B4387">
        <v>35</v>
      </c>
      <c r="C4387" t="str" cm="1">
        <f t="array" ref="C4387">_xlfn.XLOOKUP(A4387,A4387:A9386,'working_data '!S4397:S9396,NA,0)</f>
        <v>Other</v>
      </c>
      <c r="D4387" cm="1">
        <f t="array" ref="D4387">_xlfn.XLOOKUP(A4387,A4387:A9386,'working_data '!T4397:T9396,NA,0)</f>
        <v>36645.85</v>
      </c>
      <c r="E4387" t="str" cm="1">
        <f t="array" ref="E4387">_xlfn.XLOOKUP(B4387,B4387:B9386,'working_data '!U4397:U9396,NA,0)</f>
        <v>Silver</v>
      </c>
    </row>
    <row r="4388" spans="1:5" x14ac:dyDescent="0.35">
      <c r="A4388">
        <v>3928</v>
      </c>
      <c r="B4388">
        <v>54</v>
      </c>
      <c r="C4388" t="str" cm="1">
        <f t="array" ref="C4388">_xlfn.XLOOKUP(A4388,A4388:A9387,'working_data '!S4398:S9397,NA,0)</f>
        <v>Female</v>
      </c>
      <c r="D4388" cm="1">
        <f t="array" ref="D4388">_xlfn.XLOOKUP(A4388,A4388:A9387,'working_data '!T4398:T9397,NA,0)</f>
        <v>33620.6</v>
      </c>
      <c r="E4388" t="str" cm="1">
        <f t="array" ref="E4388">_xlfn.XLOOKUP(B4388,B4388:B9387,'working_data '!U4398:U9397,NA,0)</f>
        <v>Platinum</v>
      </c>
    </row>
    <row r="4389" spans="1:5" x14ac:dyDescent="0.35">
      <c r="A4389">
        <v>7065</v>
      </c>
      <c r="B4389">
        <v>29</v>
      </c>
      <c r="C4389" t="str" cm="1">
        <f t="array" ref="C4389">_xlfn.XLOOKUP(A4389,A4389:A9388,'working_data '!S4399:S9398,NA,0)</f>
        <v>Female</v>
      </c>
      <c r="D4389" cm="1">
        <f t="array" ref="D4389">_xlfn.XLOOKUP(A4389,A4389:A9388,'working_data '!T4399:T9398,NA,0)</f>
        <v>82554.539999999994</v>
      </c>
      <c r="E4389" t="str" cm="1">
        <f t="array" ref="E4389">_xlfn.XLOOKUP(B4389,B4389:B9388,'working_data '!U4399:U9398,NA,0)</f>
        <v>Silver</v>
      </c>
    </row>
    <row r="4390" spans="1:5" x14ac:dyDescent="0.35">
      <c r="A4390">
        <v>8925</v>
      </c>
      <c r="B4390">
        <v>69</v>
      </c>
      <c r="C4390" t="str" cm="1">
        <f t="array" ref="C4390">_xlfn.XLOOKUP(A4390,A4390:A9389,'working_data '!S4400:S9399,NA,0)</f>
        <v>Male</v>
      </c>
      <c r="D4390" cm="1">
        <f t="array" ref="D4390">_xlfn.XLOOKUP(A4390,A4390:A9389,'working_data '!T4400:T9399,NA,0)</f>
        <v>94638.15</v>
      </c>
      <c r="E4390" t="str" cm="1">
        <f t="array" ref="E4390">_xlfn.XLOOKUP(B4390,B4390:B9389,'working_data '!U4400:U9399,NA,0)</f>
        <v>Gold</v>
      </c>
    </row>
    <row r="4391" spans="1:5" x14ac:dyDescent="0.35">
      <c r="A4391">
        <v>5157</v>
      </c>
      <c r="B4391">
        <v>26</v>
      </c>
      <c r="C4391" t="str" cm="1">
        <f t="array" ref="C4391">_xlfn.XLOOKUP(A4391,A4391:A9390,'working_data '!S4401:S9400,NA,0)</f>
        <v>Female</v>
      </c>
      <c r="D4391" cm="1">
        <f t="array" ref="D4391">_xlfn.XLOOKUP(A4391,A4391:A9390,'working_data '!T4401:T9400,NA,0)</f>
        <v>95781.14</v>
      </c>
      <c r="E4391" t="str" cm="1">
        <f t="array" ref="E4391">_xlfn.XLOOKUP(B4391,B4391:B9390,'working_data '!U4401:U9400,NA,0)</f>
        <v>Silver</v>
      </c>
    </row>
    <row r="4392" spans="1:5" x14ac:dyDescent="0.35">
      <c r="A4392">
        <v>6024</v>
      </c>
      <c r="B4392">
        <v>52</v>
      </c>
      <c r="C4392" t="str" cm="1">
        <f t="array" ref="C4392">_xlfn.XLOOKUP(A4392,A4392:A9391,'working_data '!S4402:S9401,NA,0)</f>
        <v>Other</v>
      </c>
      <c r="D4392" cm="1">
        <f t="array" ref="D4392">_xlfn.XLOOKUP(A4392,A4392:A9391,'working_data '!T4402:T9401,NA,0)</f>
        <v>99162.47</v>
      </c>
      <c r="E4392" t="str" cm="1">
        <f t="array" ref="E4392">_xlfn.XLOOKUP(B4392,B4392:B9391,'working_data '!U4402:U9401,NA,0)</f>
        <v>Bronze</v>
      </c>
    </row>
    <row r="4393" spans="1:5" x14ac:dyDescent="0.35">
      <c r="A4393">
        <v>6641</v>
      </c>
      <c r="B4393">
        <v>32</v>
      </c>
      <c r="C4393" t="str" cm="1">
        <f t="array" ref="C4393">_xlfn.XLOOKUP(A4393,A4393:A9392,'working_data '!S4403:S9402,NA,0)</f>
        <v>Other</v>
      </c>
      <c r="D4393" cm="1">
        <f t="array" ref="D4393">_xlfn.XLOOKUP(A4393,A4393:A9392,'working_data '!T4403:T9402,NA,0)</f>
        <v>61531.25</v>
      </c>
      <c r="E4393" t="str" cm="1">
        <f t="array" ref="E4393">_xlfn.XLOOKUP(B4393,B4393:B9392,'working_data '!U4403:U9402,NA,0)</f>
        <v>Bronze</v>
      </c>
    </row>
    <row r="4394" spans="1:5" x14ac:dyDescent="0.35">
      <c r="A4394">
        <v>7522</v>
      </c>
      <c r="B4394">
        <v>38</v>
      </c>
      <c r="C4394" t="str" cm="1">
        <f t="array" ref="C4394">_xlfn.XLOOKUP(A4394,A4394:A9393,'working_data '!S4404:S9403,NA,0)</f>
        <v>Male</v>
      </c>
      <c r="D4394" cm="1">
        <f t="array" ref="D4394">_xlfn.XLOOKUP(A4394,A4394:A9393,'working_data '!T4404:T9403,NA,0)</f>
        <v>114422.35</v>
      </c>
      <c r="E4394" t="str" cm="1">
        <f t="array" ref="E4394">_xlfn.XLOOKUP(B4394,B4394:B9393,'working_data '!U4404:U9403,NA,0)</f>
        <v>Platinum</v>
      </c>
    </row>
    <row r="4395" spans="1:5" x14ac:dyDescent="0.35">
      <c r="A4395">
        <v>3262</v>
      </c>
      <c r="B4395">
        <v>63</v>
      </c>
      <c r="C4395" t="str" cm="1">
        <f t="array" ref="C4395">_xlfn.XLOOKUP(A4395,A4395:A9394,'working_data '!S4405:S9404,NA,0)</f>
        <v>Other</v>
      </c>
      <c r="D4395" cm="1">
        <f t="array" ref="D4395">_xlfn.XLOOKUP(A4395,A4395:A9394,'working_data '!T4405:T9404,NA,0)</f>
        <v>114975</v>
      </c>
      <c r="E4395" t="str" cm="1">
        <f t="array" ref="E4395">_xlfn.XLOOKUP(B4395,B4395:B9394,'working_data '!U4405:U9404,NA,0)</f>
        <v>Platinum</v>
      </c>
    </row>
    <row r="4396" spans="1:5" x14ac:dyDescent="0.35">
      <c r="A4396">
        <v>2951</v>
      </c>
      <c r="B4396">
        <v>43</v>
      </c>
      <c r="C4396" t="str" cm="1">
        <f t="array" ref="C4396">_xlfn.XLOOKUP(A4396,A4396:A9395,'working_data '!S4406:S9405,NA,0)</f>
        <v>Male</v>
      </c>
      <c r="D4396" cm="1">
        <f t="array" ref="D4396">_xlfn.XLOOKUP(A4396,A4396:A9395,'working_data '!T4406:T9405,NA,0)</f>
        <v>29513.78</v>
      </c>
      <c r="E4396" t="str" cm="1">
        <f t="array" ref="E4396">_xlfn.XLOOKUP(B4396,B4396:B9395,'working_data '!U4406:U9405,NA,0)</f>
        <v>Gold</v>
      </c>
    </row>
    <row r="4397" spans="1:5" x14ac:dyDescent="0.35">
      <c r="A4397">
        <v>4764</v>
      </c>
      <c r="B4397">
        <v>20</v>
      </c>
      <c r="C4397" t="str" cm="1">
        <f t="array" ref="C4397">_xlfn.XLOOKUP(A4397,A4397:A9396,'working_data '!S4407:S9406,NA,0)</f>
        <v>Male</v>
      </c>
      <c r="D4397" cm="1">
        <f t="array" ref="D4397">_xlfn.XLOOKUP(A4397,A4397:A9396,'working_data '!T4407:T9406,NA,0)</f>
        <v>27743.34</v>
      </c>
      <c r="E4397" t="str" cm="1">
        <f t="array" ref="E4397">_xlfn.XLOOKUP(B4397,B4397:B9396,'working_data '!U4407:U9406,NA,0)</f>
        <v>Platinum</v>
      </c>
    </row>
    <row r="4398" spans="1:5" x14ac:dyDescent="0.35">
      <c r="A4398">
        <v>8317</v>
      </c>
      <c r="B4398">
        <v>63</v>
      </c>
      <c r="C4398" t="str" cm="1">
        <f t="array" ref="C4398">_xlfn.XLOOKUP(A4398,A4398:A9397,'working_data '!S4408:S9407,NA,0)</f>
        <v>Male</v>
      </c>
      <c r="D4398" cm="1">
        <f t="array" ref="D4398">_xlfn.XLOOKUP(A4398,A4398:A9397,'working_data '!T4408:T9407,NA,0)</f>
        <v>64293.26</v>
      </c>
      <c r="E4398" t="str" cm="1">
        <f t="array" ref="E4398">_xlfn.XLOOKUP(B4398,B4398:B9397,'working_data '!U4408:U9407,NA,0)</f>
        <v>Silver</v>
      </c>
    </row>
    <row r="4399" spans="1:5" x14ac:dyDescent="0.35">
      <c r="A4399">
        <v>3650</v>
      </c>
      <c r="B4399">
        <v>26</v>
      </c>
      <c r="C4399" t="str" cm="1">
        <f t="array" ref="C4399">_xlfn.XLOOKUP(A4399,A4399:A9398,'working_data '!S4409:S9408,NA,0)</f>
        <v>Other</v>
      </c>
      <c r="D4399" cm="1">
        <f t="array" ref="D4399">_xlfn.XLOOKUP(A4399,A4399:A9398,'working_data '!T4409:T9408,NA,0)</f>
        <v>83873.070000000007</v>
      </c>
      <c r="E4399" t="str" cm="1">
        <f t="array" ref="E4399">_xlfn.XLOOKUP(B4399,B4399:B9398,'working_data '!U4409:U9408,NA,0)</f>
        <v>Gold</v>
      </c>
    </row>
    <row r="4400" spans="1:5" x14ac:dyDescent="0.35">
      <c r="A4400">
        <v>2642</v>
      </c>
      <c r="B4400">
        <v>26</v>
      </c>
      <c r="C4400" t="str" cm="1">
        <f t="array" ref="C4400">_xlfn.XLOOKUP(A4400,A4400:A9399,'working_data '!S4410:S9409,NA,0)</f>
        <v>Female</v>
      </c>
      <c r="D4400" cm="1">
        <f t="array" ref="D4400">_xlfn.XLOOKUP(A4400,A4400:A9399,'working_data '!T4410:T9409,NA,0)</f>
        <v>53258.43</v>
      </c>
      <c r="E4400" t="str" cm="1">
        <f t="array" ref="E4400">_xlfn.XLOOKUP(B4400,B4400:B9399,'working_data '!U4410:U9409,NA,0)</f>
        <v>Silver</v>
      </c>
    </row>
    <row r="4401" spans="1:5" x14ac:dyDescent="0.35">
      <c r="A4401">
        <v>4513</v>
      </c>
      <c r="B4401">
        <v>55</v>
      </c>
      <c r="C4401" t="str" cm="1">
        <f t="array" ref="C4401">_xlfn.XLOOKUP(A4401,A4401:A9400,'working_data '!S4411:S9410,NA,0)</f>
        <v>Female</v>
      </c>
      <c r="D4401" cm="1">
        <f t="array" ref="D4401">_xlfn.XLOOKUP(A4401,A4401:A9400,'working_data '!T4411:T9410,NA,0)</f>
        <v>110791.22</v>
      </c>
      <c r="E4401" t="str" cm="1">
        <f t="array" ref="E4401">_xlfn.XLOOKUP(B4401,B4401:B9400,'working_data '!U4411:U9410,NA,0)</f>
        <v>Silver</v>
      </c>
    </row>
    <row r="4402" spans="1:5" x14ac:dyDescent="0.35">
      <c r="A4402">
        <v>9328</v>
      </c>
      <c r="B4402">
        <v>32</v>
      </c>
      <c r="C4402" t="str" cm="1">
        <f t="array" ref="C4402">_xlfn.XLOOKUP(A4402,A4402:A9401,'working_data '!S4412:S9411,NA,0)</f>
        <v>Other</v>
      </c>
      <c r="D4402" cm="1">
        <f t="array" ref="D4402">_xlfn.XLOOKUP(A4402,A4402:A9401,'working_data '!T4412:T9411,NA,0)</f>
        <v>24710.3</v>
      </c>
      <c r="E4402" t="str" cm="1">
        <f t="array" ref="E4402">_xlfn.XLOOKUP(B4402,B4402:B9401,'working_data '!U4412:U9411,NA,0)</f>
        <v>Gold</v>
      </c>
    </row>
    <row r="4403" spans="1:5" x14ac:dyDescent="0.35">
      <c r="A4403">
        <v>7562</v>
      </c>
      <c r="B4403">
        <v>40</v>
      </c>
      <c r="C4403" t="str" cm="1">
        <f t="array" ref="C4403">_xlfn.XLOOKUP(A4403,A4403:A9402,'working_data '!S4413:S9412,NA,0)</f>
        <v>Other</v>
      </c>
      <c r="D4403" cm="1">
        <f t="array" ref="D4403">_xlfn.XLOOKUP(A4403,A4403:A9402,'working_data '!T4413:T9412,NA,0)</f>
        <v>54801.71</v>
      </c>
      <c r="E4403" t="str" cm="1">
        <f t="array" ref="E4403">_xlfn.XLOOKUP(B4403,B4403:B9402,'working_data '!U4413:U9412,NA,0)</f>
        <v>Gold</v>
      </c>
    </row>
    <row r="4404" spans="1:5" x14ac:dyDescent="0.35">
      <c r="A4404">
        <v>6544</v>
      </c>
      <c r="B4404">
        <v>22</v>
      </c>
      <c r="C4404" t="str" cm="1">
        <f t="array" ref="C4404">_xlfn.XLOOKUP(A4404,A4404:A9403,'working_data '!S4414:S9413,NA,0)</f>
        <v>Female</v>
      </c>
      <c r="D4404" cm="1">
        <f t="array" ref="D4404">_xlfn.XLOOKUP(A4404,A4404:A9403,'working_data '!T4414:T9413,NA,0)</f>
        <v>25122.89</v>
      </c>
      <c r="E4404" t="str" cm="1">
        <f t="array" ref="E4404">_xlfn.XLOOKUP(B4404,B4404:B9403,'working_data '!U4414:U9413,NA,0)</f>
        <v>Platinum</v>
      </c>
    </row>
    <row r="4405" spans="1:5" x14ac:dyDescent="0.35">
      <c r="A4405">
        <v>1852</v>
      </c>
      <c r="B4405">
        <v>23</v>
      </c>
      <c r="C4405" t="str" cm="1">
        <f t="array" ref="C4405">_xlfn.XLOOKUP(A4405,A4405:A9404,'working_data '!S4415:S9414,NA,0)</f>
        <v>Other</v>
      </c>
      <c r="D4405" cm="1">
        <f t="array" ref="D4405">_xlfn.XLOOKUP(A4405,A4405:A9404,'working_data '!T4415:T9414,NA,0)</f>
        <v>78908.429999999993</v>
      </c>
      <c r="E4405" t="str" cm="1">
        <f t="array" ref="E4405">_xlfn.XLOOKUP(B4405,B4405:B9404,'working_data '!U4415:U9414,NA,0)</f>
        <v>Gold</v>
      </c>
    </row>
    <row r="4406" spans="1:5" x14ac:dyDescent="0.35">
      <c r="A4406">
        <v>3633</v>
      </c>
      <c r="B4406">
        <v>60</v>
      </c>
      <c r="C4406" t="str" cm="1">
        <f t="array" ref="C4406">_xlfn.XLOOKUP(A4406,A4406:A9405,'working_data '!S4416:S9415,NA,0)</f>
        <v>Female</v>
      </c>
      <c r="D4406" cm="1">
        <f t="array" ref="D4406">_xlfn.XLOOKUP(A4406,A4406:A9405,'working_data '!T4416:T9415,NA,0)</f>
        <v>77662.5</v>
      </c>
      <c r="E4406" t="str" cm="1">
        <f t="array" ref="E4406">_xlfn.XLOOKUP(B4406,B4406:B9405,'working_data '!U4416:U9415,NA,0)</f>
        <v>Gold</v>
      </c>
    </row>
    <row r="4407" spans="1:5" x14ac:dyDescent="0.35">
      <c r="A4407">
        <v>7375</v>
      </c>
      <c r="B4407">
        <v>49</v>
      </c>
      <c r="C4407" t="str" cm="1">
        <f t="array" ref="C4407">_xlfn.XLOOKUP(A4407,A4407:A9406,'working_data '!S4417:S9416,NA,0)</f>
        <v>Male</v>
      </c>
      <c r="D4407" cm="1">
        <f t="array" ref="D4407">_xlfn.XLOOKUP(A4407,A4407:A9406,'working_data '!T4417:T9416,NA,0)</f>
        <v>26683.61</v>
      </c>
      <c r="E4407" t="str" cm="1">
        <f t="array" ref="E4407">_xlfn.XLOOKUP(B4407,B4407:B9406,'working_data '!U4417:U9416,NA,0)</f>
        <v>Bronze</v>
      </c>
    </row>
    <row r="4408" spans="1:5" x14ac:dyDescent="0.35">
      <c r="A4408">
        <v>1086</v>
      </c>
      <c r="B4408">
        <v>67</v>
      </c>
      <c r="C4408" t="str" cm="1">
        <f t="array" ref="C4408">_xlfn.XLOOKUP(A4408,A4408:A9407,'working_data '!S4418:S9417,NA,0)</f>
        <v>Other</v>
      </c>
      <c r="D4408" cm="1">
        <f t="array" ref="D4408">_xlfn.XLOOKUP(A4408,A4408:A9407,'working_data '!T4418:T9417,NA,0)</f>
        <v>82863.600000000006</v>
      </c>
      <c r="E4408" t="str" cm="1">
        <f t="array" ref="E4408">_xlfn.XLOOKUP(B4408,B4408:B9407,'working_data '!U4418:U9417,NA,0)</f>
        <v>Silver</v>
      </c>
    </row>
    <row r="4409" spans="1:5" x14ac:dyDescent="0.35">
      <c r="A4409">
        <v>2492</v>
      </c>
      <c r="B4409">
        <v>37</v>
      </c>
      <c r="C4409" t="str" cm="1">
        <f t="array" ref="C4409">_xlfn.XLOOKUP(A4409,A4409:A9408,'working_data '!S4419:S9418,NA,0)</f>
        <v>Male</v>
      </c>
      <c r="D4409" cm="1">
        <f t="array" ref="D4409">_xlfn.XLOOKUP(A4409,A4409:A9408,'working_data '!T4419:T9418,NA,0)</f>
        <v>66150.48</v>
      </c>
      <c r="E4409" t="str" cm="1">
        <f t="array" ref="E4409">_xlfn.XLOOKUP(B4409,B4409:B9408,'working_data '!U4419:U9418,NA,0)</f>
        <v>Silver</v>
      </c>
    </row>
    <row r="4410" spans="1:5" x14ac:dyDescent="0.35">
      <c r="A4410">
        <v>3381</v>
      </c>
      <c r="B4410">
        <v>50</v>
      </c>
      <c r="C4410" t="str" cm="1">
        <f t="array" ref="C4410">_xlfn.XLOOKUP(A4410,A4410:A9409,'working_data '!S4420:S9419,NA,0)</f>
        <v>Other</v>
      </c>
      <c r="D4410" cm="1">
        <f t="array" ref="D4410">_xlfn.XLOOKUP(A4410,A4410:A9409,'working_data '!T4420:T9419,NA,0)</f>
        <v>52155.87</v>
      </c>
      <c r="E4410" t="str" cm="1">
        <f t="array" ref="E4410">_xlfn.XLOOKUP(B4410,B4410:B9409,'working_data '!U4420:U9419,NA,0)</f>
        <v>Platinum</v>
      </c>
    </row>
    <row r="4411" spans="1:5" x14ac:dyDescent="0.35">
      <c r="A4411">
        <v>8727</v>
      </c>
      <c r="B4411">
        <v>58</v>
      </c>
      <c r="C4411" t="str" cm="1">
        <f t="array" ref="C4411">_xlfn.XLOOKUP(A4411,A4411:A9410,'working_data '!S4421:S9420,NA,0)</f>
        <v>Other</v>
      </c>
      <c r="D4411" cm="1">
        <f t="array" ref="D4411">_xlfn.XLOOKUP(A4411,A4411:A9410,'working_data '!T4421:T9420,NA,0)</f>
        <v>22812.880000000001</v>
      </c>
      <c r="E4411" t="str" cm="1">
        <f t="array" ref="E4411">_xlfn.XLOOKUP(B4411,B4411:B9410,'working_data '!U4421:U9420,NA,0)</f>
        <v>Gold</v>
      </c>
    </row>
    <row r="4412" spans="1:5" x14ac:dyDescent="0.35">
      <c r="A4412">
        <v>8133</v>
      </c>
      <c r="B4412">
        <v>43</v>
      </c>
      <c r="C4412" t="str" cm="1">
        <f t="array" ref="C4412">_xlfn.XLOOKUP(A4412,A4412:A9411,'working_data '!S4422:S9421,NA,0)</f>
        <v>Male</v>
      </c>
      <c r="D4412" cm="1">
        <f t="array" ref="D4412">_xlfn.XLOOKUP(A4412,A4412:A9411,'working_data '!T4422:T9421,NA,0)</f>
        <v>100349.88</v>
      </c>
      <c r="E4412" t="str" cm="1">
        <f t="array" ref="E4412">_xlfn.XLOOKUP(B4412,B4412:B9411,'working_data '!U4422:U9421,NA,0)</f>
        <v>Silver</v>
      </c>
    </row>
    <row r="4413" spans="1:5" x14ac:dyDescent="0.35">
      <c r="A4413">
        <v>2444</v>
      </c>
      <c r="B4413">
        <v>30</v>
      </c>
      <c r="C4413" t="str" cm="1">
        <f t="array" ref="C4413">_xlfn.XLOOKUP(A4413,A4413:A9412,'working_data '!S4423:S9422,NA,0)</f>
        <v>Female</v>
      </c>
      <c r="D4413" cm="1">
        <f t="array" ref="D4413">_xlfn.XLOOKUP(A4413,A4413:A9412,'working_data '!T4423:T9422,NA,0)</f>
        <v>82777.710000000006</v>
      </c>
      <c r="E4413" t="str" cm="1">
        <f t="array" ref="E4413">_xlfn.XLOOKUP(B4413,B4413:B9412,'working_data '!U4423:U9422,NA,0)</f>
        <v>Silver</v>
      </c>
    </row>
    <row r="4414" spans="1:5" x14ac:dyDescent="0.35">
      <c r="A4414">
        <v>2049</v>
      </c>
      <c r="B4414">
        <v>44</v>
      </c>
      <c r="C4414" t="str" cm="1">
        <f t="array" ref="C4414">_xlfn.XLOOKUP(A4414,A4414:A9413,'working_data '!S4424:S9423,NA,0)</f>
        <v>Female</v>
      </c>
      <c r="D4414" cm="1">
        <f t="array" ref="D4414">_xlfn.XLOOKUP(A4414,A4414:A9413,'working_data '!T4424:T9423,NA,0)</f>
        <v>28331.17</v>
      </c>
      <c r="E4414" t="str" cm="1">
        <f t="array" ref="E4414">_xlfn.XLOOKUP(B4414,B4414:B9413,'working_data '!U4424:U9423,NA,0)</f>
        <v>Gold</v>
      </c>
    </row>
    <row r="4415" spans="1:5" x14ac:dyDescent="0.35">
      <c r="A4415">
        <v>5310</v>
      </c>
      <c r="B4415">
        <v>57</v>
      </c>
      <c r="C4415" t="str" cm="1">
        <f t="array" ref="C4415">_xlfn.XLOOKUP(A4415,A4415:A9414,'working_data '!S4425:S9424,NA,0)</f>
        <v>Other</v>
      </c>
      <c r="D4415" cm="1">
        <f t="array" ref="D4415">_xlfn.XLOOKUP(A4415,A4415:A9414,'working_data '!T4425:T9424,NA,0)</f>
        <v>89373.58</v>
      </c>
      <c r="E4415" t="str" cm="1">
        <f t="array" ref="E4415">_xlfn.XLOOKUP(B4415,B4415:B9414,'working_data '!U4425:U9424,NA,0)</f>
        <v>Gold</v>
      </c>
    </row>
    <row r="4416" spans="1:5" x14ac:dyDescent="0.35">
      <c r="A4416">
        <v>4633</v>
      </c>
      <c r="B4416">
        <v>33</v>
      </c>
      <c r="C4416" t="str" cm="1">
        <f t="array" ref="C4416">_xlfn.XLOOKUP(A4416,A4416:A9415,'working_data '!S4426:S9425,NA,0)</f>
        <v>Other</v>
      </c>
      <c r="D4416" cm="1">
        <f t="array" ref="D4416">_xlfn.XLOOKUP(A4416,A4416:A9415,'working_data '!T4426:T9425,NA,0)</f>
        <v>103709.75999999999</v>
      </c>
      <c r="E4416" t="str" cm="1">
        <f t="array" ref="E4416">_xlfn.XLOOKUP(B4416,B4416:B9415,'working_data '!U4426:U9425,NA,0)</f>
        <v>Silver</v>
      </c>
    </row>
    <row r="4417" spans="1:5" x14ac:dyDescent="0.35">
      <c r="A4417">
        <v>7075</v>
      </c>
      <c r="B4417">
        <v>52</v>
      </c>
      <c r="C4417" t="str" cm="1">
        <f t="array" ref="C4417">_xlfn.XLOOKUP(A4417,A4417:A9416,'working_data '!S4427:S9426,NA,0)</f>
        <v>Male</v>
      </c>
      <c r="D4417" cm="1">
        <f t="array" ref="D4417">_xlfn.XLOOKUP(A4417,A4417:A9416,'working_data '!T4427:T9426,NA,0)</f>
        <v>105222.52</v>
      </c>
      <c r="E4417" t="str" cm="1">
        <f t="array" ref="E4417">_xlfn.XLOOKUP(B4417,B4417:B9416,'working_data '!U4427:U9426,NA,0)</f>
        <v>Silver</v>
      </c>
    </row>
    <row r="4418" spans="1:5" x14ac:dyDescent="0.35">
      <c r="A4418">
        <v>2311</v>
      </c>
      <c r="B4418">
        <v>65</v>
      </c>
      <c r="C4418" t="str" cm="1">
        <f t="array" ref="C4418">_xlfn.XLOOKUP(A4418,A4418:A9417,'working_data '!S4428:S9427,NA,0)</f>
        <v>Female</v>
      </c>
      <c r="D4418" cm="1">
        <f t="array" ref="D4418">_xlfn.XLOOKUP(A4418,A4418:A9417,'working_data '!T4428:T9427,NA,0)</f>
        <v>107764.35</v>
      </c>
      <c r="E4418" t="str" cm="1">
        <f t="array" ref="E4418">_xlfn.XLOOKUP(B4418,B4418:B9417,'working_data '!U4428:U9427,NA,0)</f>
        <v>Bronze</v>
      </c>
    </row>
    <row r="4419" spans="1:5" x14ac:dyDescent="0.35">
      <c r="A4419">
        <v>1618</v>
      </c>
      <c r="B4419">
        <v>20</v>
      </c>
      <c r="C4419" t="str" cm="1">
        <f t="array" ref="C4419">_xlfn.XLOOKUP(A4419,A4419:A9418,'working_data '!S4429:S9428,NA,0)</f>
        <v>Male</v>
      </c>
      <c r="D4419" cm="1">
        <f t="array" ref="D4419">_xlfn.XLOOKUP(A4419,A4419:A9418,'working_data '!T4429:T9428,NA,0)</f>
        <v>22324.98</v>
      </c>
      <c r="E4419" t="str" cm="1">
        <f t="array" ref="E4419">_xlfn.XLOOKUP(B4419,B4419:B9418,'working_data '!U4429:U9428,NA,0)</f>
        <v>Platinum</v>
      </c>
    </row>
    <row r="4420" spans="1:5" x14ac:dyDescent="0.35">
      <c r="A4420">
        <v>7296</v>
      </c>
      <c r="B4420">
        <v>40</v>
      </c>
      <c r="C4420" t="str" cm="1">
        <f t="array" ref="C4420">_xlfn.XLOOKUP(A4420,A4420:A9419,'working_data '!S4430:S9429,NA,0)</f>
        <v>Male</v>
      </c>
      <c r="D4420" cm="1">
        <f t="array" ref="D4420">_xlfn.XLOOKUP(A4420,A4420:A9419,'working_data '!T4430:T9429,NA,0)</f>
        <v>90013.56</v>
      </c>
      <c r="E4420" t="str" cm="1">
        <f t="array" ref="E4420">_xlfn.XLOOKUP(B4420,B4420:B9419,'working_data '!U4430:U9429,NA,0)</f>
        <v>Bronze</v>
      </c>
    </row>
    <row r="4421" spans="1:5" x14ac:dyDescent="0.35">
      <c r="A4421">
        <v>7564</v>
      </c>
      <c r="B4421">
        <v>52</v>
      </c>
      <c r="C4421" t="str" cm="1">
        <f t="array" ref="C4421">_xlfn.XLOOKUP(A4421,A4421:A9420,'working_data '!S4431:S9430,NA,0)</f>
        <v>Male</v>
      </c>
      <c r="D4421" cm="1">
        <f t="array" ref="D4421">_xlfn.XLOOKUP(A4421,A4421:A9420,'working_data '!T4431:T9430,NA,0)</f>
        <v>30727.75</v>
      </c>
      <c r="E4421" t="str" cm="1">
        <f t="array" ref="E4421">_xlfn.XLOOKUP(B4421,B4421:B9420,'working_data '!U4431:U9430,NA,0)</f>
        <v>Platinum</v>
      </c>
    </row>
    <row r="4422" spans="1:5" x14ac:dyDescent="0.35">
      <c r="A4422">
        <v>9536</v>
      </c>
      <c r="B4422">
        <v>34</v>
      </c>
      <c r="C4422" t="str" cm="1">
        <f t="array" ref="C4422">_xlfn.XLOOKUP(A4422,A4422:A9421,'working_data '!S4432:S9431,NA,0)</f>
        <v>Male</v>
      </c>
      <c r="D4422" cm="1">
        <f t="array" ref="D4422">_xlfn.XLOOKUP(A4422,A4422:A9421,'working_data '!T4432:T9431,NA,0)</f>
        <v>102628.09</v>
      </c>
      <c r="E4422" t="str" cm="1">
        <f t="array" ref="E4422">_xlfn.XLOOKUP(B4422,B4422:B9421,'working_data '!U4432:U9431,NA,0)</f>
        <v>Gold</v>
      </c>
    </row>
    <row r="4423" spans="1:5" x14ac:dyDescent="0.35">
      <c r="A4423">
        <v>5693</v>
      </c>
      <c r="B4423">
        <v>43</v>
      </c>
      <c r="C4423" t="str" cm="1">
        <f t="array" ref="C4423">_xlfn.XLOOKUP(A4423,A4423:A9422,'working_data '!S4433:S9432,NA,0)</f>
        <v>Other</v>
      </c>
      <c r="D4423" cm="1">
        <f t="array" ref="D4423">_xlfn.XLOOKUP(A4423,A4423:A9422,'working_data '!T4433:T9432,NA,0)</f>
        <v>92540.12</v>
      </c>
      <c r="E4423" t="str" cm="1">
        <f t="array" ref="E4423">_xlfn.XLOOKUP(B4423,B4423:B9422,'working_data '!U4433:U9432,NA,0)</f>
        <v>Platinum</v>
      </c>
    </row>
    <row r="4424" spans="1:5" x14ac:dyDescent="0.35">
      <c r="A4424">
        <v>1941</v>
      </c>
      <c r="B4424">
        <v>20</v>
      </c>
      <c r="C4424" t="str" cm="1">
        <f t="array" ref="C4424">_xlfn.XLOOKUP(A4424,A4424:A9423,'working_data '!S4434:S9433,NA,0)</f>
        <v>Female</v>
      </c>
      <c r="D4424" cm="1">
        <f t="array" ref="D4424">_xlfn.XLOOKUP(A4424,A4424:A9423,'working_data '!T4434:T9433,NA,0)</f>
        <v>54357.71</v>
      </c>
      <c r="E4424" t="str" cm="1">
        <f t="array" ref="E4424">_xlfn.XLOOKUP(B4424,B4424:B9423,'working_data '!U4434:U9433,NA,0)</f>
        <v>Platinum</v>
      </c>
    </row>
    <row r="4425" spans="1:5" x14ac:dyDescent="0.35">
      <c r="A4425">
        <v>3871</v>
      </c>
      <c r="B4425">
        <v>48</v>
      </c>
      <c r="C4425" t="str" cm="1">
        <f t="array" ref="C4425">_xlfn.XLOOKUP(A4425,A4425:A9424,'working_data '!S4435:S9434,NA,0)</f>
        <v>Male</v>
      </c>
      <c r="D4425" cm="1">
        <f t="array" ref="D4425">_xlfn.XLOOKUP(A4425,A4425:A9424,'working_data '!T4435:T9434,NA,0)</f>
        <v>103916.1</v>
      </c>
      <c r="E4425" t="str" cm="1">
        <f t="array" ref="E4425">_xlfn.XLOOKUP(B4425,B4425:B9424,'working_data '!U4435:U9434,NA,0)</f>
        <v>Gold</v>
      </c>
    </row>
    <row r="4426" spans="1:5" x14ac:dyDescent="0.35">
      <c r="A4426">
        <v>9099</v>
      </c>
      <c r="B4426">
        <v>18</v>
      </c>
      <c r="C4426" t="str" cm="1">
        <f t="array" ref="C4426">_xlfn.XLOOKUP(A4426,A4426:A9425,'working_data '!S4436:S9435,NA,0)</f>
        <v>Female</v>
      </c>
      <c r="D4426" cm="1">
        <f t="array" ref="D4426">_xlfn.XLOOKUP(A4426,A4426:A9425,'working_data '!T4436:T9435,NA,0)</f>
        <v>31353.200000000001</v>
      </c>
      <c r="E4426" t="str" cm="1">
        <f t="array" ref="E4426">_xlfn.XLOOKUP(B4426,B4426:B9425,'working_data '!U4436:U9435,NA,0)</f>
        <v>Platinum</v>
      </c>
    </row>
    <row r="4427" spans="1:5" x14ac:dyDescent="0.35">
      <c r="A4427">
        <v>8192</v>
      </c>
      <c r="B4427">
        <v>60</v>
      </c>
      <c r="C4427" t="str" cm="1">
        <f t="array" ref="C4427">_xlfn.XLOOKUP(A4427,A4427:A9426,'working_data '!S4437:S9436,NA,0)</f>
        <v>Female</v>
      </c>
      <c r="D4427" cm="1">
        <f t="array" ref="D4427">_xlfn.XLOOKUP(A4427,A4427:A9426,'working_data '!T4437:T9436,NA,0)</f>
        <v>36656.199999999997</v>
      </c>
      <c r="E4427" t="str" cm="1">
        <f t="array" ref="E4427">_xlfn.XLOOKUP(B4427,B4427:B9426,'working_data '!U4437:U9436,NA,0)</f>
        <v>Silver</v>
      </c>
    </row>
    <row r="4428" spans="1:5" x14ac:dyDescent="0.35">
      <c r="A4428">
        <v>1175</v>
      </c>
      <c r="B4428">
        <v>68</v>
      </c>
      <c r="C4428" t="str" cm="1">
        <f t="array" ref="C4428">_xlfn.XLOOKUP(A4428,A4428:A9427,'working_data '!S4438:S9437,NA,0)</f>
        <v>Female</v>
      </c>
      <c r="D4428" cm="1">
        <f t="array" ref="D4428">_xlfn.XLOOKUP(A4428,A4428:A9427,'working_data '!T4438:T9437,NA,0)</f>
        <v>70366.23</v>
      </c>
      <c r="E4428" t="str" cm="1">
        <f t="array" ref="E4428">_xlfn.XLOOKUP(B4428,B4428:B9427,'working_data '!U4438:U9437,NA,0)</f>
        <v>Silver</v>
      </c>
    </row>
    <row r="4429" spans="1:5" x14ac:dyDescent="0.35">
      <c r="A4429">
        <v>4304</v>
      </c>
      <c r="B4429">
        <v>34</v>
      </c>
      <c r="C4429" t="str" cm="1">
        <f t="array" ref="C4429">_xlfn.XLOOKUP(A4429,A4429:A9428,'working_data '!S4439:S9438,NA,0)</f>
        <v>Other</v>
      </c>
      <c r="D4429" cm="1">
        <f t="array" ref="D4429">_xlfn.XLOOKUP(A4429,A4429:A9428,'working_data '!T4439:T9438,NA,0)</f>
        <v>97736.37</v>
      </c>
      <c r="E4429" t="str" cm="1">
        <f t="array" ref="E4429">_xlfn.XLOOKUP(B4429,B4429:B9428,'working_data '!U4439:U9438,NA,0)</f>
        <v>Gold</v>
      </c>
    </row>
    <row r="4430" spans="1:5" x14ac:dyDescent="0.35">
      <c r="A4430">
        <v>9489</v>
      </c>
      <c r="B4430">
        <v>32</v>
      </c>
      <c r="C4430" t="str" cm="1">
        <f t="array" ref="C4430">_xlfn.XLOOKUP(A4430,A4430:A9429,'working_data '!S4440:S9439,NA,0)</f>
        <v>Male</v>
      </c>
      <c r="D4430" cm="1">
        <f t="array" ref="D4430">_xlfn.XLOOKUP(A4430,A4430:A9429,'working_data '!T4440:T9439,NA,0)</f>
        <v>113285.6</v>
      </c>
      <c r="E4430" t="str" cm="1">
        <f t="array" ref="E4430">_xlfn.XLOOKUP(B4430,B4430:B9429,'working_data '!U4440:U9439,NA,0)</f>
        <v>Platinum</v>
      </c>
    </row>
    <row r="4431" spans="1:5" x14ac:dyDescent="0.35">
      <c r="A4431">
        <v>5685</v>
      </c>
      <c r="B4431">
        <v>39</v>
      </c>
      <c r="C4431" t="str" cm="1">
        <f t="array" ref="C4431">_xlfn.XLOOKUP(A4431,A4431:A9430,'working_data '!S4441:S9440,NA,0)</f>
        <v>Female</v>
      </c>
      <c r="D4431" cm="1">
        <f t="array" ref="D4431">_xlfn.XLOOKUP(A4431,A4431:A9430,'working_data '!T4441:T9440,NA,0)</f>
        <v>25997.040000000001</v>
      </c>
      <c r="E4431" t="str" cm="1">
        <f t="array" ref="E4431">_xlfn.XLOOKUP(B4431,B4431:B9430,'working_data '!U4441:U9440,NA,0)</f>
        <v>Platinum</v>
      </c>
    </row>
    <row r="4432" spans="1:5" x14ac:dyDescent="0.35">
      <c r="A4432">
        <v>4190</v>
      </c>
      <c r="B4432">
        <v>60</v>
      </c>
      <c r="C4432" t="str" cm="1">
        <f t="array" ref="C4432">_xlfn.XLOOKUP(A4432,A4432:A9431,'working_data '!S4442:S9441,NA,0)</f>
        <v>Male</v>
      </c>
      <c r="D4432" cm="1">
        <f t="array" ref="D4432">_xlfn.XLOOKUP(A4432,A4432:A9431,'working_data '!T4442:T9441,NA,0)</f>
        <v>72129.570000000007</v>
      </c>
      <c r="E4432" t="str" cm="1">
        <f t="array" ref="E4432">_xlfn.XLOOKUP(B4432,B4432:B9431,'working_data '!U4442:U9441,NA,0)</f>
        <v>Bronze</v>
      </c>
    </row>
    <row r="4433" spans="1:5" x14ac:dyDescent="0.35">
      <c r="A4433">
        <v>1550</v>
      </c>
      <c r="B4433">
        <v>62</v>
      </c>
      <c r="C4433" t="str" cm="1">
        <f t="array" ref="C4433">_xlfn.XLOOKUP(A4433,A4433:A9432,'working_data '!S4443:S9442,NA,0)</f>
        <v>Other</v>
      </c>
      <c r="D4433" cm="1">
        <f t="array" ref="D4433">_xlfn.XLOOKUP(A4433,A4433:A9432,'working_data '!T4443:T9442,NA,0)</f>
        <v>59527.94</v>
      </c>
      <c r="E4433" t="str" cm="1">
        <f t="array" ref="E4433">_xlfn.XLOOKUP(B4433,B4433:B9432,'working_data '!U4443:U9442,NA,0)</f>
        <v>Platinum</v>
      </c>
    </row>
    <row r="4434" spans="1:5" x14ac:dyDescent="0.35">
      <c r="A4434">
        <v>9364</v>
      </c>
      <c r="B4434">
        <v>24</v>
      </c>
      <c r="C4434" t="str" cm="1">
        <f t="array" ref="C4434">_xlfn.XLOOKUP(A4434,A4434:A9433,'working_data '!S4444:S9443,NA,0)</f>
        <v>Male</v>
      </c>
      <c r="D4434" cm="1">
        <f t="array" ref="D4434">_xlfn.XLOOKUP(A4434,A4434:A9433,'working_data '!T4444:T9443,NA,0)</f>
        <v>100208.52</v>
      </c>
      <c r="E4434" t="str" cm="1">
        <f t="array" ref="E4434">_xlfn.XLOOKUP(B4434,B4434:B9433,'working_data '!U4444:U9443,NA,0)</f>
        <v>Silver</v>
      </c>
    </row>
    <row r="4435" spans="1:5" x14ac:dyDescent="0.35">
      <c r="A4435">
        <v>9451</v>
      </c>
      <c r="B4435">
        <v>49</v>
      </c>
      <c r="C4435" t="str" cm="1">
        <f t="array" ref="C4435">_xlfn.XLOOKUP(A4435,A4435:A9434,'working_data '!S4445:S9444,NA,0)</f>
        <v>Male</v>
      </c>
      <c r="D4435" cm="1">
        <f t="array" ref="D4435">_xlfn.XLOOKUP(A4435,A4435:A9434,'working_data '!T4445:T9444,NA,0)</f>
        <v>39511.760000000002</v>
      </c>
      <c r="E4435" t="str" cm="1">
        <f t="array" ref="E4435">_xlfn.XLOOKUP(B4435,B4435:B9434,'working_data '!U4445:U9444,NA,0)</f>
        <v>Gold</v>
      </c>
    </row>
    <row r="4436" spans="1:5" x14ac:dyDescent="0.35">
      <c r="A4436">
        <v>4795</v>
      </c>
      <c r="B4436">
        <v>41</v>
      </c>
      <c r="C4436" t="str" cm="1">
        <f t="array" ref="C4436">_xlfn.XLOOKUP(A4436,A4436:A9435,'working_data '!S4446:S9445,NA,0)</f>
        <v>Other</v>
      </c>
      <c r="D4436" cm="1">
        <f t="array" ref="D4436">_xlfn.XLOOKUP(A4436,A4436:A9435,'working_data '!T4446:T9445,NA,0)</f>
        <v>25498.44</v>
      </c>
      <c r="E4436" t="str" cm="1">
        <f t="array" ref="E4436">_xlfn.XLOOKUP(B4436,B4436:B9435,'working_data '!U4446:U9445,NA,0)</f>
        <v>Platinum</v>
      </c>
    </row>
    <row r="4437" spans="1:5" x14ac:dyDescent="0.35">
      <c r="A4437">
        <v>3776</v>
      </c>
      <c r="B4437">
        <v>56</v>
      </c>
      <c r="C4437" t="str" cm="1">
        <f t="array" ref="C4437">_xlfn.XLOOKUP(A4437,A4437:A9436,'working_data '!S4447:S9446,NA,0)</f>
        <v>Other</v>
      </c>
      <c r="D4437" cm="1">
        <f t="array" ref="D4437">_xlfn.XLOOKUP(A4437,A4437:A9436,'working_data '!T4447:T9446,NA,0)</f>
        <v>68501.84</v>
      </c>
      <c r="E4437" t="str" cm="1">
        <f t="array" ref="E4437">_xlfn.XLOOKUP(B4437,B4437:B9436,'working_data '!U4447:U9446,NA,0)</f>
        <v>Platinum</v>
      </c>
    </row>
    <row r="4438" spans="1:5" x14ac:dyDescent="0.35">
      <c r="A4438">
        <v>1590</v>
      </c>
      <c r="B4438">
        <v>30</v>
      </c>
      <c r="C4438" t="str" cm="1">
        <f t="array" ref="C4438">_xlfn.XLOOKUP(A4438,A4438:A9437,'working_data '!S4448:S9447,NA,0)</f>
        <v>Male</v>
      </c>
      <c r="D4438" cm="1">
        <f t="array" ref="D4438">_xlfn.XLOOKUP(A4438,A4438:A9437,'working_data '!T4448:T9447,NA,0)</f>
        <v>75771.58</v>
      </c>
      <c r="E4438" t="str" cm="1">
        <f t="array" ref="E4438">_xlfn.XLOOKUP(B4438,B4438:B9437,'working_data '!U4448:U9447,NA,0)</f>
        <v>Gold</v>
      </c>
    </row>
    <row r="4439" spans="1:5" x14ac:dyDescent="0.35">
      <c r="A4439">
        <v>6893</v>
      </c>
      <c r="B4439">
        <v>23</v>
      </c>
      <c r="C4439" t="str" cm="1">
        <f t="array" ref="C4439">_xlfn.XLOOKUP(A4439,A4439:A9438,'working_data '!S4449:S9448,NA,0)</f>
        <v>Other</v>
      </c>
      <c r="D4439" cm="1">
        <f t="array" ref="D4439">_xlfn.XLOOKUP(A4439,A4439:A9438,'working_data '!T4449:T9448,NA,0)</f>
        <v>63882.37</v>
      </c>
      <c r="E4439" t="str" cm="1">
        <f t="array" ref="E4439">_xlfn.XLOOKUP(B4439,B4439:B9438,'working_data '!U4449:U9448,NA,0)</f>
        <v>Bronze</v>
      </c>
    </row>
    <row r="4440" spans="1:5" x14ac:dyDescent="0.35">
      <c r="A4440">
        <v>4919</v>
      </c>
      <c r="B4440">
        <v>46</v>
      </c>
      <c r="C4440" t="str" cm="1">
        <f t="array" ref="C4440">_xlfn.XLOOKUP(A4440,A4440:A9439,'working_data '!S4450:S9449,NA,0)</f>
        <v>Female</v>
      </c>
      <c r="D4440" cm="1">
        <f t="array" ref="D4440">_xlfn.XLOOKUP(A4440,A4440:A9439,'working_data '!T4450:T9449,NA,0)</f>
        <v>78938.97</v>
      </c>
      <c r="E4440" t="str" cm="1">
        <f t="array" ref="E4440">_xlfn.XLOOKUP(B4440,B4440:B9439,'working_data '!U4450:U9449,NA,0)</f>
        <v>Silver</v>
      </c>
    </row>
    <row r="4441" spans="1:5" x14ac:dyDescent="0.35">
      <c r="A4441">
        <v>1004</v>
      </c>
      <c r="B4441">
        <v>28</v>
      </c>
      <c r="C4441" t="str" cm="1">
        <f t="array" ref="C4441">_xlfn.XLOOKUP(A4441,A4441:A9440,'working_data '!S4451:S9450,NA,0)</f>
        <v>Male</v>
      </c>
      <c r="D4441" cm="1">
        <f t="array" ref="D4441">_xlfn.XLOOKUP(A4441,A4441:A9440,'working_data '!T4451:T9450,NA,0)</f>
        <v>48424.97</v>
      </c>
      <c r="E4441" t="str" cm="1">
        <f t="array" ref="E4441">_xlfn.XLOOKUP(B4441,B4441:B9440,'working_data '!U4451:U9450,NA,0)</f>
        <v>Bronze</v>
      </c>
    </row>
    <row r="4442" spans="1:5" x14ac:dyDescent="0.35">
      <c r="A4442">
        <v>3579</v>
      </c>
      <c r="B4442">
        <v>45</v>
      </c>
      <c r="C4442" t="str" cm="1">
        <f t="array" ref="C4442">_xlfn.XLOOKUP(A4442,A4442:A9441,'working_data '!S4452:S9451,NA,0)</f>
        <v>Female</v>
      </c>
      <c r="D4442" cm="1">
        <f t="array" ref="D4442">_xlfn.XLOOKUP(A4442,A4442:A9441,'working_data '!T4452:T9451,NA,0)</f>
        <v>115441.89</v>
      </c>
      <c r="E4442" t="str" cm="1">
        <f t="array" ref="E4442">_xlfn.XLOOKUP(B4442,B4442:B9441,'working_data '!U4452:U9451,NA,0)</f>
        <v>Gold</v>
      </c>
    </row>
    <row r="4443" spans="1:5" x14ac:dyDescent="0.35">
      <c r="A4443">
        <v>2422</v>
      </c>
      <c r="B4443">
        <v>22</v>
      </c>
      <c r="C4443" t="str" cm="1">
        <f t="array" ref="C4443">_xlfn.XLOOKUP(A4443,A4443:A9442,'working_data '!S4453:S9452,NA,0)</f>
        <v>Other</v>
      </c>
      <c r="D4443" cm="1">
        <f t="array" ref="D4443">_xlfn.XLOOKUP(A4443,A4443:A9442,'working_data '!T4453:T9452,NA,0)</f>
        <v>69285.19</v>
      </c>
      <c r="E4443" t="str" cm="1">
        <f t="array" ref="E4443">_xlfn.XLOOKUP(B4443,B4443:B9442,'working_data '!U4453:U9452,NA,0)</f>
        <v>Gold</v>
      </c>
    </row>
    <row r="4444" spans="1:5" x14ac:dyDescent="0.35">
      <c r="A4444">
        <v>5520</v>
      </c>
      <c r="B4444">
        <v>20</v>
      </c>
      <c r="C4444" t="str" cm="1">
        <f t="array" ref="C4444">_xlfn.XLOOKUP(A4444,A4444:A9443,'working_data '!S4454:S9453,NA,0)</f>
        <v>Male</v>
      </c>
      <c r="D4444" cm="1">
        <f t="array" ref="D4444">_xlfn.XLOOKUP(A4444,A4444:A9443,'working_data '!T4454:T9453,NA,0)</f>
        <v>109350.7</v>
      </c>
      <c r="E4444" t="str" cm="1">
        <f t="array" ref="E4444">_xlfn.XLOOKUP(B4444,B4444:B9443,'working_data '!U4454:U9453,NA,0)</f>
        <v>Platinum</v>
      </c>
    </row>
    <row r="4445" spans="1:5" x14ac:dyDescent="0.35">
      <c r="A4445">
        <v>7544</v>
      </c>
      <c r="B4445">
        <v>52</v>
      </c>
      <c r="C4445" t="str" cm="1">
        <f t="array" ref="C4445">_xlfn.XLOOKUP(A4445,A4445:A9444,'working_data '!S4455:S9454,NA,0)</f>
        <v>Other</v>
      </c>
      <c r="D4445" cm="1">
        <f t="array" ref="D4445">_xlfn.XLOOKUP(A4445,A4445:A9444,'working_data '!T4455:T9454,NA,0)</f>
        <v>30747.02</v>
      </c>
      <c r="E4445" t="str" cm="1">
        <f t="array" ref="E4445">_xlfn.XLOOKUP(B4445,B4445:B9444,'working_data '!U4455:U9454,NA,0)</f>
        <v>Silver</v>
      </c>
    </row>
    <row r="4446" spans="1:5" x14ac:dyDescent="0.35">
      <c r="A4446">
        <v>6785</v>
      </c>
      <c r="B4446">
        <v>61</v>
      </c>
      <c r="C4446" t="str" cm="1">
        <f t="array" ref="C4446">_xlfn.XLOOKUP(A4446,A4446:A9445,'working_data '!S4456:S9455,NA,0)</f>
        <v>Female</v>
      </c>
      <c r="D4446" cm="1">
        <f t="array" ref="D4446">_xlfn.XLOOKUP(A4446,A4446:A9445,'working_data '!T4456:T9455,NA,0)</f>
        <v>29324.68</v>
      </c>
      <c r="E4446" t="str" cm="1">
        <f t="array" ref="E4446">_xlfn.XLOOKUP(B4446,B4446:B9445,'working_data '!U4456:U9455,NA,0)</f>
        <v>Platinum</v>
      </c>
    </row>
    <row r="4447" spans="1:5" x14ac:dyDescent="0.35">
      <c r="A4447">
        <v>7474</v>
      </c>
      <c r="B4447">
        <v>70</v>
      </c>
      <c r="C4447" t="str" cm="1">
        <f t="array" ref="C4447">_xlfn.XLOOKUP(A4447,A4447:A9446,'working_data '!S4457:S9456,NA,0)</f>
        <v>Male</v>
      </c>
      <c r="D4447" cm="1">
        <f t="array" ref="D4447">_xlfn.XLOOKUP(A4447,A4447:A9446,'working_data '!T4457:T9456,NA,0)</f>
        <v>47585.89</v>
      </c>
      <c r="E4447" t="str" cm="1">
        <f t="array" ref="E4447">_xlfn.XLOOKUP(B4447,B4447:B9446,'working_data '!U4457:U9456,NA,0)</f>
        <v>Platinum</v>
      </c>
    </row>
    <row r="4448" spans="1:5" x14ac:dyDescent="0.35">
      <c r="A4448">
        <v>7642</v>
      </c>
      <c r="B4448">
        <v>34</v>
      </c>
      <c r="C4448" t="str" cm="1">
        <f t="array" ref="C4448">_xlfn.XLOOKUP(A4448,A4448:A9447,'working_data '!S4458:S9457,NA,0)</f>
        <v>Male</v>
      </c>
      <c r="D4448" cm="1">
        <f t="array" ref="D4448">_xlfn.XLOOKUP(A4448,A4448:A9447,'working_data '!T4458:T9457,NA,0)</f>
        <v>31082.93</v>
      </c>
      <c r="E4448" t="str" cm="1">
        <f t="array" ref="E4448">_xlfn.XLOOKUP(B4448,B4448:B9447,'working_data '!U4458:U9457,NA,0)</f>
        <v>Platinum</v>
      </c>
    </row>
    <row r="4449" spans="1:5" x14ac:dyDescent="0.35">
      <c r="A4449">
        <v>4281</v>
      </c>
      <c r="B4449">
        <v>38</v>
      </c>
      <c r="C4449" t="str" cm="1">
        <f t="array" ref="C4449">_xlfn.XLOOKUP(A4449,A4449:A9448,'working_data '!S4459:S9458,NA,0)</f>
        <v>Female</v>
      </c>
      <c r="D4449" cm="1">
        <f t="array" ref="D4449">_xlfn.XLOOKUP(A4449,A4449:A9448,'working_data '!T4459:T9458,NA,0)</f>
        <v>32226.62</v>
      </c>
      <c r="E4449" t="str" cm="1">
        <f t="array" ref="E4449">_xlfn.XLOOKUP(B4449,B4449:B9448,'working_data '!U4459:U9458,NA,0)</f>
        <v>Silver</v>
      </c>
    </row>
    <row r="4450" spans="1:5" x14ac:dyDescent="0.35">
      <c r="A4450">
        <v>9482</v>
      </c>
      <c r="B4450">
        <v>43</v>
      </c>
      <c r="C4450" t="str" cm="1">
        <f t="array" ref="C4450">_xlfn.XLOOKUP(A4450,A4450:A9449,'working_data '!S4460:S9459,NA,0)</f>
        <v>Male</v>
      </c>
      <c r="D4450" cm="1">
        <f t="array" ref="D4450">_xlfn.XLOOKUP(A4450,A4450:A9449,'working_data '!T4460:T9459,NA,0)</f>
        <v>58143.79</v>
      </c>
      <c r="E4450" t="str" cm="1">
        <f t="array" ref="E4450">_xlfn.XLOOKUP(B4450,B4450:B9449,'working_data '!U4460:U9459,NA,0)</f>
        <v>Bronze</v>
      </c>
    </row>
    <row r="4451" spans="1:5" x14ac:dyDescent="0.35">
      <c r="A4451">
        <v>1251</v>
      </c>
      <c r="B4451">
        <v>30</v>
      </c>
      <c r="C4451" t="str" cm="1">
        <f t="array" ref="C4451">_xlfn.XLOOKUP(A4451,A4451:A9450,'working_data '!S4461:S9460,NA,0)</f>
        <v>Other</v>
      </c>
      <c r="D4451" cm="1">
        <f t="array" ref="D4451">_xlfn.XLOOKUP(A4451,A4451:A9450,'working_data '!T4461:T9460,NA,0)</f>
        <v>73807.490000000005</v>
      </c>
      <c r="E4451" t="str" cm="1">
        <f t="array" ref="E4451">_xlfn.XLOOKUP(B4451,B4451:B9450,'working_data '!U4461:U9460,NA,0)</f>
        <v>Silver</v>
      </c>
    </row>
    <row r="4452" spans="1:5" x14ac:dyDescent="0.35">
      <c r="A4452">
        <v>2124</v>
      </c>
      <c r="B4452">
        <v>59</v>
      </c>
      <c r="C4452" t="str" cm="1">
        <f t="array" ref="C4452">_xlfn.XLOOKUP(A4452,A4452:A9451,'working_data '!S4462:S9461,NA,0)</f>
        <v>Other</v>
      </c>
      <c r="D4452" cm="1">
        <f t="array" ref="D4452">_xlfn.XLOOKUP(A4452,A4452:A9451,'working_data '!T4462:T9461,NA,0)</f>
        <v>99346.79</v>
      </c>
      <c r="E4452" t="str" cm="1">
        <f t="array" ref="E4452">_xlfn.XLOOKUP(B4452,B4452:B9451,'working_data '!U4462:U9461,NA,0)</f>
        <v>Platinum</v>
      </c>
    </row>
    <row r="4453" spans="1:5" x14ac:dyDescent="0.35">
      <c r="A4453">
        <v>2477</v>
      </c>
      <c r="B4453">
        <v>22</v>
      </c>
      <c r="C4453" t="str" cm="1">
        <f t="array" ref="C4453">_xlfn.XLOOKUP(A4453,A4453:A9452,'working_data '!S4463:S9462,NA,0)</f>
        <v>Female</v>
      </c>
      <c r="D4453" cm="1">
        <f t="array" ref="D4453">_xlfn.XLOOKUP(A4453,A4453:A9452,'working_data '!T4463:T9462,NA,0)</f>
        <v>32089.08</v>
      </c>
      <c r="E4453" t="str" cm="1">
        <f t="array" ref="E4453">_xlfn.XLOOKUP(B4453,B4453:B9452,'working_data '!U4463:U9462,NA,0)</f>
        <v>Bronze</v>
      </c>
    </row>
    <row r="4454" spans="1:5" x14ac:dyDescent="0.35">
      <c r="A4454">
        <v>5661</v>
      </c>
      <c r="B4454">
        <v>66</v>
      </c>
      <c r="C4454" t="str" cm="1">
        <f t="array" ref="C4454">_xlfn.XLOOKUP(A4454,A4454:A9453,'working_data '!S4464:S9463,NA,0)</f>
        <v>Female</v>
      </c>
      <c r="D4454" cm="1">
        <f t="array" ref="D4454">_xlfn.XLOOKUP(A4454,A4454:A9453,'working_data '!T4464:T9463,NA,0)</f>
        <v>69481.78</v>
      </c>
      <c r="E4454" t="str" cm="1">
        <f t="array" ref="E4454">_xlfn.XLOOKUP(B4454,B4454:B9453,'working_data '!U4464:U9463,NA,0)</f>
        <v>Platinum</v>
      </c>
    </row>
    <row r="4455" spans="1:5" x14ac:dyDescent="0.35">
      <c r="A4455">
        <v>6703</v>
      </c>
      <c r="B4455">
        <v>34</v>
      </c>
      <c r="C4455" t="str" cm="1">
        <f t="array" ref="C4455">_xlfn.XLOOKUP(A4455,A4455:A9454,'working_data '!S4465:S9464,NA,0)</f>
        <v>Male</v>
      </c>
      <c r="D4455" cm="1">
        <f t="array" ref="D4455">_xlfn.XLOOKUP(A4455,A4455:A9454,'working_data '!T4465:T9464,NA,0)</f>
        <v>95185.2</v>
      </c>
      <c r="E4455" t="str" cm="1">
        <f t="array" ref="E4455">_xlfn.XLOOKUP(B4455,B4455:B9454,'working_data '!U4465:U9464,NA,0)</f>
        <v>Silver</v>
      </c>
    </row>
    <row r="4456" spans="1:5" x14ac:dyDescent="0.35">
      <c r="A4456">
        <v>6693</v>
      </c>
      <c r="B4456">
        <v>46</v>
      </c>
      <c r="C4456" t="str" cm="1">
        <f t="array" ref="C4456">_xlfn.XLOOKUP(A4456,A4456:A9455,'working_data '!S4466:S9465,NA,0)</f>
        <v>Male</v>
      </c>
      <c r="D4456" cm="1">
        <f t="array" ref="D4456">_xlfn.XLOOKUP(A4456,A4456:A9455,'working_data '!T4466:T9465,NA,0)</f>
        <v>26421.360000000001</v>
      </c>
      <c r="E4456" t="str" cm="1">
        <f t="array" ref="E4456">_xlfn.XLOOKUP(B4456,B4456:B9455,'working_data '!U4466:U9465,NA,0)</f>
        <v>Gold</v>
      </c>
    </row>
    <row r="4457" spans="1:5" x14ac:dyDescent="0.35">
      <c r="A4457">
        <v>5530</v>
      </c>
      <c r="B4457">
        <v>61</v>
      </c>
      <c r="C4457" t="str" cm="1">
        <f t="array" ref="C4457">_xlfn.XLOOKUP(A4457,A4457:A9456,'working_data '!S4467:S9466,NA,0)</f>
        <v>Female</v>
      </c>
      <c r="D4457" cm="1">
        <f t="array" ref="D4457">_xlfn.XLOOKUP(A4457,A4457:A9456,'working_data '!T4467:T9466,NA,0)</f>
        <v>76602.12</v>
      </c>
      <c r="E4457" t="str" cm="1">
        <f t="array" ref="E4457">_xlfn.XLOOKUP(B4457,B4457:B9456,'working_data '!U4467:U9466,NA,0)</f>
        <v>Gold</v>
      </c>
    </row>
    <row r="4458" spans="1:5" x14ac:dyDescent="0.35">
      <c r="A4458">
        <v>4707</v>
      </c>
      <c r="B4458">
        <v>55</v>
      </c>
      <c r="C4458" t="str" cm="1">
        <f t="array" ref="C4458">_xlfn.XLOOKUP(A4458,A4458:A9457,'working_data '!S4468:S9467,NA,0)</f>
        <v>Male</v>
      </c>
      <c r="D4458" cm="1">
        <f t="array" ref="D4458">_xlfn.XLOOKUP(A4458,A4458:A9457,'working_data '!T4468:T9467,NA,0)</f>
        <v>75554.149999999994</v>
      </c>
      <c r="E4458" t="str" cm="1">
        <f t="array" ref="E4458">_xlfn.XLOOKUP(B4458,B4458:B9457,'working_data '!U4468:U9467,NA,0)</f>
        <v>Gold</v>
      </c>
    </row>
    <row r="4459" spans="1:5" x14ac:dyDescent="0.35">
      <c r="A4459">
        <v>4187</v>
      </c>
      <c r="B4459">
        <v>43</v>
      </c>
      <c r="C4459" t="str" cm="1">
        <f t="array" ref="C4459">_xlfn.XLOOKUP(A4459,A4459:A9458,'working_data '!S4469:S9468,NA,0)</f>
        <v>Male</v>
      </c>
      <c r="D4459" cm="1">
        <f t="array" ref="D4459">_xlfn.XLOOKUP(A4459,A4459:A9458,'working_data '!T4469:T9468,NA,0)</f>
        <v>99377.37</v>
      </c>
      <c r="E4459" t="str" cm="1">
        <f t="array" ref="E4459">_xlfn.XLOOKUP(B4459,B4459:B9458,'working_data '!U4469:U9468,NA,0)</f>
        <v>Platinum</v>
      </c>
    </row>
    <row r="4460" spans="1:5" x14ac:dyDescent="0.35">
      <c r="A4460">
        <v>8450</v>
      </c>
      <c r="B4460">
        <v>24</v>
      </c>
      <c r="C4460" t="str" cm="1">
        <f t="array" ref="C4460">_xlfn.XLOOKUP(A4460,A4460:A9459,'working_data '!S4470:S9469,NA,0)</f>
        <v>Other</v>
      </c>
      <c r="D4460" cm="1">
        <f t="array" ref="D4460">_xlfn.XLOOKUP(A4460,A4460:A9459,'working_data '!T4470:T9469,NA,0)</f>
        <v>49584.65</v>
      </c>
      <c r="E4460" t="str" cm="1">
        <f t="array" ref="E4460">_xlfn.XLOOKUP(B4460,B4460:B9459,'working_data '!U4470:U9469,NA,0)</f>
        <v>Silver</v>
      </c>
    </row>
    <row r="4461" spans="1:5" x14ac:dyDescent="0.35">
      <c r="A4461">
        <v>7618</v>
      </c>
      <c r="B4461">
        <v>67</v>
      </c>
      <c r="C4461" t="str" cm="1">
        <f t="array" ref="C4461">_xlfn.XLOOKUP(A4461,A4461:A9460,'working_data '!S4471:S9470,NA,0)</f>
        <v>Female</v>
      </c>
      <c r="D4461" cm="1">
        <f t="array" ref="D4461">_xlfn.XLOOKUP(A4461,A4461:A9460,'working_data '!T4471:T9470,NA,0)</f>
        <v>92279.22</v>
      </c>
      <c r="E4461" t="str" cm="1">
        <f t="array" ref="E4461">_xlfn.XLOOKUP(B4461,B4461:B9460,'working_data '!U4471:U9470,NA,0)</f>
        <v>Platinum</v>
      </c>
    </row>
    <row r="4462" spans="1:5" x14ac:dyDescent="0.35">
      <c r="A4462">
        <v>1076</v>
      </c>
      <c r="B4462">
        <v>29</v>
      </c>
      <c r="C4462" t="str" cm="1">
        <f t="array" ref="C4462">_xlfn.XLOOKUP(A4462,A4462:A9461,'working_data '!S4472:S9471,NA,0)</f>
        <v>Female</v>
      </c>
      <c r="D4462" cm="1">
        <f t="array" ref="D4462">_xlfn.XLOOKUP(A4462,A4462:A9461,'working_data '!T4472:T9471,NA,0)</f>
        <v>53931.09</v>
      </c>
      <c r="E4462" t="str" cm="1">
        <f t="array" ref="E4462">_xlfn.XLOOKUP(B4462,B4462:B9461,'working_data '!U4472:U9471,NA,0)</f>
        <v>Silver</v>
      </c>
    </row>
    <row r="4463" spans="1:5" x14ac:dyDescent="0.35">
      <c r="A4463">
        <v>5277</v>
      </c>
      <c r="B4463">
        <v>44</v>
      </c>
      <c r="C4463" t="str" cm="1">
        <f t="array" ref="C4463">_xlfn.XLOOKUP(A4463,A4463:A9462,'working_data '!S4473:S9472,NA,0)</f>
        <v>Male</v>
      </c>
      <c r="D4463" cm="1">
        <f t="array" ref="D4463">_xlfn.XLOOKUP(A4463,A4463:A9462,'working_data '!T4473:T9472,NA,0)</f>
        <v>79614.78</v>
      </c>
      <c r="E4463" t="str" cm="1">
        <f t="array" ref="E4463">_xlfn.XLOOKUP(B4463,B4463:B9462,'working_data '!U4473:U9472,NA,0)</f>
        <v>Gold</v>
      </c>
    </row>
    <row r="4464" spans="1:5" x14ac:dyDescent="0.35">
      <c r="A4464">
        <v>3867</v>
      </c>
      <c r="B4464">
        <v>39</v>
      </c>
      <c r="C4464" t="str" cm="1">
        <f t="array" ref="C4464">_xlfn.XLOOKUP(A4464,A4464:A9463,'working_data '!S4474:S9473,NA,0)</f>
        <v>Other</v>
      </c>
      <c r="D4464" cm="1">
        <f t="array" ref="D4464">_xlfn.XLOOKUP(A4464,A4464:A9463,'working_data '!T4474:T9473,NA,0)</f>
        <v>101654.58</v>
      </c>
      <c r="E4464" t="str" cm="1">
        <f t="array" ref="E4464">_xlfn.XLOOKUP(B4464,B4464:B9463,'working_data '!U4474:U9473,NA,0)</f>
        <v>Gold</v>
      </c>
    </row>
    <row r="4465" spans="1:5" x14ac:dyDescent="0.35">
      <c r="A4465">
        <v>7670</v>
      </c>
      <c r="B4465">
        <v>21</v>
      </c>
      <c r="C4465" t="str" cm="1">
        <f t="array" ref="C4465">_xlfn.XLOOKUP(A4465,A4465:A9464,'working_data '!S4475:S9474,NA,0)</f>
        <v>Male</v>
      </c>
      <c r="D4465" cm="1">
        <f t="array" ref="D4465">_xlfn.XLOOKUP(A4465,A4465:A9464,'working_data '!T4475:T9474,NA,0)</f>
        <v>66757.03</v>
      </c>
      <c r="E4465" t="str" cm="1">
        <f t="array" ref="E4465">_xlfn.XLOOKUP(B4465,B4465:B9464,'working_data '!U4475:U9474,NA,0)</f>
        <v>Gold</v>
      </c>
    </row>
    <row r="4466" spans="1:5" x14ac:dyDescent="0.35">
      <c r="A4466">
        <v>9294</v>
      </c>
      <c r="B4466">
        <v>51</v>
      </c>
      <c r="C4466" t="str" cm="1">
        <f t="array" ref="C4466">_xlfn.XLOOKUP(A4466,A4466:A9465,'working_data '!S4476:S9475,NA,0)</f>
        <v>Female</v>
      </c>
      <c r="D4466" cm="1">
        <f t="array" ref="D4466">_xlfn.XLOOKUP(A4466,A4466:A9465,'working_data '!T4476:T9475,NA,0)</f>
        <v>107589.15</v>
      </c>
      <c r="E4466" t="str" cm="1">
        <f t="array" ref="E4466">_xlfn.XLOOKUP(B4466,B4466:B9465,'working_data '!U4476:U9475,NA,0)</f>
        <v>Platinum</v>
      </c>
    </row>
    <row r="4467" spans="1:5" x14ac:dyDescent="0.35">
      <c r="A4467">
        <v>2744</v>
      </c>
      <c r="B4467">
        <v>52</v>
      </c>
      <c r="C4467" t="str" cm="1">
        <f t="array" ref="C4467">_xlfn.XLOOKUP(A4467,A4467:A9466,'working_data '!S4477:S9476,NA,0)</f>
        <v>Female</v>
      </c>
      <c r="D4467" cm="1">
        <f t="array" ref="D4467">_xlfn.XLOOKUP(A4467,A4467:A9466,'working_data '!T4477:T9476,NA,0)</f>
        <v>116053.65</v>
      </c>
      <c r="E4467" t="str" cm="1">
        <f t="array" ref="E4467">_xlfn.XLOOKUP(B4467,B4467:B9466,'working_data '!U4477:U9476,NA,0)</f>
        <v>Platinum</v>
      </c>
    </row>
    <row r="4468" spans="1:5" x14ac:dyDescent="0.35">
      <c r="A4468">
        <v>2185</v>
      </c>
      <c r="B4468">
        <v>63</v>
      </c>
      <c r="C4468" t="str" cm="1">
        <f t="array" ref="C4468">_xlfn.XLOOKUP(A4468,A4468:A9467,'working_data '!S4478:S9477,NA,0)</f>
        <v>Other</v>
      </c>
      <c r="D4468" cm="1">
        <f t="array" ref="D4468">_xlfn.XLOOKUP(A4468,A4468:A9467,'working_data '!T4478:T9477,NA,0)</f>
        <v>94504.43</v>
      </c>
      <c r="E4468" t="str" cm="1">
        <f t="array" ref="E4468">_xlfn.XLOOKUP(B4468,B4468:B9467,'working_data '!U4478:U9477,NA,0)</f>
        <v>Platinum</v>
      </c>
    </row>
    <row r="4469" spans="1:5" x14ac:dyDescent="0.35">
      <c r="A4469">
        <v>9243</v>
      </c>
      <c r="B4469">
        <v>56</v>
      </c>
      <c r="C4469" t="str" cm="1">
        <f t="array" ref="C4469">_xlfn.XLOOKUP(A4469,A4469:A9468,'working_data '!S4479:S9478,NA,0)</f>
        <v>Female</v>
      </c>
      <c r="D4469" cm="1">
        <f t="array" ref="D4469">_xlfn.XLOOKUP(A4469,A4469:A9468,'working_data '!T4479:T9478,NA,0)</f>
        <v>50117.58</v>
      </c>
      <c r="E4469" t="str" cm="1">
        <f t="array" ref="E4469">_xlfn.XLOOKUP(B4469,B4469:B9468,'working_data '!U4479:U9478,NA,0)</f>
        <v>Gold</v>
      </c>
    </row>
    <row r="4470" spans="1:5" x14ac:dyDescent="0.35">
      <c r="A4470">
        <v>5821</v>
      </c>
      <c r="B4470">
        <v>56</v>
      </c>
      <c r="C4470" t="str" cm="1">
        <f t="array" ref="C4470">_xlfn.XLOOKUP(A4470,A4470:A9469,'working_data '!S4480:S9479,NA,0)</f>
        <v>Other</v>
      </c>
      <c r="D4470" cm="1">
        <f t="array" ref="D4470">_xlfn.XLOOKUP(A4470,A4470:A9469,'working_data '!T4480:T9479,NA,0)</f>
        <v>106731.18</v>
      </c>
      <c r="E4470" t="str" cm="1">
        <f t="array" ref="E4470">_xlfn.XLOOKUP(B4470,B4470:B9469,'working_data '!U4480:U9479,NA,0)</f>
        <v>Bronze</v>
      </c>
    </row>
    <row r="4471" spans="1:5" x14ac:dyDescent="0.35">
      <c r="A4471">
        <v>6570</v>
      </c>
      <c r="B4471">
        <v>49</v>
      </c>
      <c r="C4471" t="str" cm="1">
        <f t="array" ref="C4471">_xlfn.XLOOKUP(A4471,A4471:A9470,'working_data '!S4481:S9480,NA,0)</f>
        <v>Male</v>
      </c>
      <c r="D4471" cm="1">
        <f t="array" ref="D4471">_xlfn.XLOOKUP(A4471,A4471:A9470,'working_data '!T4481:T9480,NA,0)</f>
        <v>81410.95</v>
      </c>
      <c r="E4471" t="str" cm="1">
        <f t="array" ref="E4471">_xlfn.XLOOKUP(B4471,B4471:B9470,'working_data '!U4481:U9480,NA,0)</f>
        <v>Bronze</v>
      </c>
    </row>
    <row r="4472" spans="1:5" x14ac:dyDescent="0.35">
      <c r="A4472">
        <v>2917</v>
      </c>
      <c r="B4472">
        <v>41</v>
      </c>
      <c r="C4472" t="str" cm="1">
        <f t="array" ref="C4472">_xlfn.XLOOKUP(A4472,A4472:A9471,'working_data '!S4482:S9481,NA,0)</f>
        <v>Female</v>
      </c>
      <c r="D4472" cm="1">
        <f t="array" ref="D4472">_xlfn.XLOOKUP(A4472,A4472:A9471,'working_data '!T4482:T9481,NA,0)</f>
        <v>81766.81</v>
      </c>
      <c r="E4472" t="str" cm="1">
        <f t="array" ref="E4472">_xlfn.XLOOKUP(B4472,B4472:B9471,'working_data '!U4482:U9481,NA,0)</f>
        <v>Gold</v>
      </c>
    </row>
    <row r="4473" spans="1:5" x14ac:dyDescent="0.35">
      <c r="A4473">
        <v>9409</v>
      </c>
      <c r="B4473">
        <v>39</v>
      </c>
      <c r="C4473" t="str" cm="1">
        <f t="array" ref="C4473">_xlfn.XLOOKUP(A4473,A4473:A9472,'working_data '!S4483:S9482,NA,0)</f>
        <v>Female</v>
      </c>
      <c r="D4473" cm="1">
        <f t="array" ref="D4473">_xlfn.XLOOKUP(A4473,A4473:A9472,'working_data '!T4483:T9482,NA,0)</f>
        <v>25596.25</v>
      </c>
      <c r="E4473" t="str" cm="1">
        <f t="array" ref="E4473">_xlfn.XLOOKUP(B4473,B4473:B9472,'working_data '!U4483:U9482,NA,0)</f>
        <v>Silver</v>
      </c>
    </row>
    <row r="4474" spans="1:5" x14ac:dyDescent="0.35">
      <c r="A4474">
        <v>5222</v>
      </c>
      <c r="B4474">
        <v>50</v>
      </c>
      <c r="C4474" t="str" cm="1">
        <f t="array" ref="C4474">_xlfn.XLOOKUP(A4474,A4474:A9473,'working_data '!S4484:S9483,NA,0)</f>
        <v>Male</v>
      </c>
      <c r="D4474" cm="1">
        <f t="array" ref="D4474">_xlfn.XLOOKUP(A4474,A4474:A9473,'working_data '!T4484:T9483,NA,0)</f>
        <v>38319.89</v>
      </c>
      <c r="E4474" t="str" cm="1">
        <f t="array" ref="E4474">_xlfn.XLOOKUP(B4474,B4474:B9473,'working_data '!U4484:U9483,NA,0)</f>
        <v>Silver</v>
      </c>
    </row>
    <row r="4475" spans="1:5" x14ac:dyDescent="0.35">
      <c r="A4475">
        <v>9813</v>
      </c>
      <c r="B4475">
        <v>70</v>
      </c>
      <c r="C4475" t="str" cm="1">
        <f t="array" ref="C4475">_xlfn.XLOOKUP(A4475,A4475:A9474,'working_data '!S4485:S9484,NA,0)</f>
        <v>Female</v>
      </c>
      <c r="D4475" cm="1">
        <f t="array" ref="D4475">_xlfn.XLOOKUP(A4475,A4475:A9474,'working_data '!T4485:T9484,NA,0)</f>
        <v>42955.42</v>
      </c>
      <c r="E4475" t="str" cm="1">
        <f t="array" ref="E4475">_xlfn.XLOOKUP(B4475,B4475:B9474,'working_data '!U4485:U9484,NA,0)</f>
        <v>Silver</v>
      </c>
    </row>
    <row r="4476" spans="1:5" x14ac:dyDescent="0.35">
      <c r="A4476">
        <v>5098</v>
      </c>
      <c r="B4476">
        <v>38</v>
      </c>
      <c r="C4476" t="str" cm="1">
        <f t="array" ref="C4476">_xlfn.XLOOKUP(A4476,A4476:A9475,'working_data '!S4486:S9485,NA,0)</f>
        <v>Other</v>
      </c>
      <c r="D4476" cm="1">
        <f t="array" ref="D4476">_xlfn.XLOOKUP(A4476,A4476:A9475,'working_data '!T4486:T9485,NA,0)</f>
        <v>39291.31</v>
      </c>
      <c r="E4476" t="str" cm="1">
        <f t="array" ref="E4476">_xlfn.XLOOKUP(B4476,B4476:B9475,'working_data '!U4486:U9485,NA,0)</f>
        <v>Platinum</v>
      </c>
    </row>
    <row r="4477" spans="1:5" x14ac:dyDescent="0.35">
      <c r="A4477">
        <v>8254</v>
      </c>
      <c r="B4477">
        <v>30</v>
      </c>
      <c r="C4477" t="str" cm="1">
        <f t="array" ref="C4477">_xlfn.XLOOKUP(A4477,A4477:A9476,'working_data '!S4487:S9486,NA,0)</f>
        <v>Male</v>
      </c>
      <c r="D4477" cm="1">
        <f t="array" ref="D4477">_xlfn.XLOOKUP(A4477,A4477:A9476,'working_data '!T4487:T9486,NA,0)</f>
        <v>93198.65</v>
      </c>
      <c r="E4477" t="str" cm="1">
        <f t="array" ref="E4477">_xlfn.XLOOKUP(B4477,B4477:B9476,'working_data '!U4487:U9486,NA,0)</f>
        <v>Silver</v>
      </c>
    </row>
    <row r="4478" spans="1:5" x14ac:dyDescent="0.35">
      <c r="A4478">
        <v>7178</v>
      </c>
      <c r="B4478">
        <v>48</v>
      </c>
      <c r="C4478" t="str" cm="1">
        <f t="array" ref="C4478">_xlfn.XLOOKUP(A4478,A4478:A9477,'working_data '!S4488:S9487,NA,0)</f>
        <v>Female</v>
      </c>
      <c r="D4478" cm="1">
        <f t="array" ref="D4478">_xlfn.XLOOKUP(A4478,A4478:A9477,'working_data '!T4488:T9487,NA,0)</f>
        <v>92107.05</v>
      </c>
      <c r="E4478" t="str" cm="1">
        <f t="array" ref="E4478">_xlfn.XLOOKUP(B4478,B4478:B9477,'working_data '!U4488:U9487,NA,0)</f>
        <v>Platinum</v>
      </c>
    </row>
    <row r="4479" spans="1:5" x14ac:dyDescent="0.35">
      <c r="A4479">
        <v>8923</v>
      </c>
      <c r="B4479">
        <v>55</v>
      </c>
      <c r="C4479" t="str" cm="1">
        <f t="array" ref="C4479">_xlfn.XLOOKUP(A4479,A4479:A9478,'working_data '!S4489:S9488,NA,0)</f>
        <v>Other</v>
      </c>
      <c r="D4479" cm="1">
        <f t="array" ref="D4479">_xlfn.XLOOKUP(A4479,A4479:A9478,'working_data '!T4489:T9488,NA,0)</f>
        <v>67647.360000000001</v>
      </c>
      <c r="E4479" t="str" cm="1">
        <f t="array" ref="E4479">_xlfn.XLOOKUP(B4479,B4479:B9478,'working_data '!U4489:U9488,NA,0)</f>
        <v>Bronze</v>
      </c>
    </row>
    <row r="4480" spans="1:5" x14ac:dyDescent="0.35">
      <c r="A4480">
        <v>4985</v>
      </c>
      <c r="B4480">
        <v>56</v>
      </c>
      <c r="C4480" t="str" cm="1">
        <f t="array" ref="C4480">_xlfn.XLOOKUP(A4480,A4480:A9479,'working_data '!S4490:S9489,NA,0)</f>
        <v>Other</v>
      </c>
      <c r="D4480" cm="1">
        <f t="array" ref="D4480">_xlfn.XLOOKUP(A4480,A4480:A9479,'working_data '!T4490:T9489,NA,0)</f>
        <v>21350.720000000001</v>
      </c>
      <c r="E4480" t="str" cm="1">
        <f t="array" ref="E4480">_xlfn.XLOOKUP(B4480,B4480:B9479,'working_data '!U4490:U9489,NA,0)</f>
        <v>Bronze</v>
      </c>
    </row>
    <row r="4481" spans="1:5" x14ac:dyDescent="0.35">
      <c r="A4481">
        <v>6565</v>
      </c>
      <c r="B4481">
        <v>60</v>
      </c>
      <c r="C4481" t="str" cm="1">
        <f t="array" ref="C4481">_xlfn.XLOOKUP(A4481,A4481:A9480,'working_data '!S4491:S9490,NA,0)</f>
        <v>Other</v>
      </c>
      <c r="D4481" cm="1">
        <f t="array" ref="D4481">_xlfn.XLOOKUP(A4481,A4481:A9480,'working_data '!T4491:T9490,NA,0)</f>
        <v>97354.54</v>
      </c>
      <c r="E4481" t="str" cm="1">
        <f t="array" ref="E4481">_xlfn.XLOOKUP(B4481,B4481:B9480,'working_data '!U4491:U9490,NA,0)</f>
        <v>Gold</v>
      </c>
    </row>
    <row r="4482" spans="1:5" x14ac:dyDescent="0.35">
      <c r="A4482">
        <v>8517</v>
      </c>
      <c r="B4482">
        <v>48</v>
      </c>
      <c r="C4482" t="str" cm="1">
        <f t="array" ref="C4482">_xlfn.XLOOKUP(A4482,A4482:A9481,'working_data '!S4492:S9491,NA,0)</f>
        <v>Male</v>
      </c>
      <c r="D4482" cm="1">
        <f t="array" ref="D4482">_xlfn.XLOOKUP(A4482,A4482:A9481,'working_data '!T4492:T9491,NA,0)</f>
        <v>101375.31</v>
      </c>
      <c r="E4482" t="str" cm="1">
        <f t="array" ref="E4482">_xlfn.XLOOKUP(B4482,B4482:B9481,'working_data '!U4492:U9491,NA,0)</f>
        <v>Gold</v>
      </c>
    </row>
    <row r="4483" spans="1:5" x14ac:dyDescent="0.35">
      <c r="A4483">
        <v>8548</v>
      </c>
      <c r="B4483">
        <v>52</v>
      </c>
      <c r="C4483" t="str" cm="1">
        <f t="array" ref="C4483">_xlfn.XLOOKUP(A4483,A4483:A9482,'working_data '!S4493:S9492,NA,0)</f>
        <v>Other</v>
      </c>
      <c r="D4483" cm="1">
        <f t="array" ref="D4483">_xlfn.XLOOKUP(A4483,A4483:A9482,'working_data '!T4493:T9492,NA,0)</f>
        <v>105060.4</v>
      </c>
      <c r="E4483" t="str" cm="1">
        <f t="array" ref="E4483">_xlfn.XLOOKUP(B4483,B4483:B9482,'working_data '!U4493:U9492,NA,0)</f>
        <v>Platinum</v>
      </c>
    </row>
    <row r="4484" spans="1:5" x14ac:dyDescent="0.35">
      <c r="A4484">
        <v>1448</v>
      </c>
      <c r="B4484">
        <v>50</v>
      </c>
      <c r="C4484" t="str" cm="1">
        <f t="array" ref="C4484">_xlfn.XLOOKUP(A4484,A4484:A9483,'working_data '!S4494:S9493,NA,0)</f>
        <v>Male</v>
      </c>
      <c r="D4484" cm="1">
        <f t="array" ref="D4484">_xlfn.XLOOKUP(A4484,A4484:A9483,'working_data '!T4494:T9493,NA,0)</f>
        <v>109372.17</v>
      </c>
      <c r="E4484" t="str" cm="1">
        <f t="array" ref="E4484">_xlfn.XLOOKUP(B4484,B4484:B9483,'working_data '!U4494:U9493,NA,0)</f>
        <v>Bronze</v>
      </c>
    </row>
    <row r="4485" spans="1:5" x14ac:dyDescent="0.35">
      <c r="A4485">
        <v>8896</v>
      </c>
      <c r="B4485">
        <v>23</v>
      </c>
      <c r="C4485" t="str" cm="1">
        <f t="array" ref="C4485">_xlfn.XLOOKUP(A4485,A4485:A9484,'working_data '!S4495:S9494,NA,0)</f>
        <v>Other</v>
      </c>
      <c r="D4485" cm="1">
        <f t="array" ref="D4485">_xlfn.XLOOKUP(A4485,A4485:A9484,'working_data '!T4495:T9494,NA,0)</f>
        <v>75065.460000000006</v>
      </c>
      <c r="E4485" t="str" cm="1">
        <f t="array" ref="E4485">_xlfn.XLOOKUP(B4485,B4485:B9484,'working_data '!U4495:U9494,NA,0)</f>
        <v>Gold</v>
      </c>
    </row>
    <row r="4486" spans="1:5" x14ac:dyDescent="0.35">
      <c r="A4486">
        <v>2904</v>
      </c>
      <c r="B4486">
        <v>45</v>
      </c>
      <c r="C4486" t="str" cm="1">
        <f t="array" ref="C4486">_xlfn.XLOOKUP(A4486,A4486:A9485,'working_data '!S4496:S9495,NA,0)</f>
        <v>Female</v>
      </c>
      <c r="D4486" cm="1">
        <f t="array" ref="D4486">_xlfn.XLOOKUP(A4486,A4486:A9485,'working_data '!T4496:T9495,NA,0)</f>
        <v>55605.05</v>
      </c>
      <c r="E4486" t="str" cm="1">
        <f t="array" ref="E4486">_xlfn.XLOOKUP(B4486,B4486:B9485,'working_data '!U4496:U9495,NA,0)</f>
        <v>Platinum</v>
      </c>
    </row>
    <row r="4487" spans="1:5" x14ac:dyDescent="0.35">
      <c r="A4487">
        <v>5224</v>
      </c>
      <c r="B4487">
        <v>63</v>
      </c>
      <c r="C4487" t="str" cm="1">
        <f t="array" ref="C4487">_xlfn.XLOOKUP(A4487,A4487:A9486,'working_data '!S4497:S9496,NA,0)</f>
        <v>Other</v>
      </c>
      <c r="D4487" cm="1">
        <f t="array" ref="D4487">_xlfn.XLOOKUP(A4487,A4487:A9486,'working_data '!T4497:T9496,NA,0)</f>
        <v>62171.35</v>
      </c>
      <c r="E4487" t="str" cm="1">
        <f t="array" ref="E4487">_xlfn.XLOOKUP(B4487,B4487:B9486,'working_data '!U4497:U9496,NA,0)</f>
        <v>Platinum</v>
      </c>
    </row>
    <row r="4488" spans="1:5" x14ac:dyDescent="0.35">
      <c r="A4488">
        <v>2106</v>
      </c>
      <c r="B4488">
        <v>44</v>
      </c>
      <c r="C4488" t="str" cm="1">
        <f t="array" ref="C4488">_xlfn.XLOOKUP(A4488,A4488:A9487,'working_data '!S4498:S9497,NA,0)</f>
        <v>Female</v>
      </c>
      <c r="D4488" cm="1">
        <f t="array" ref="D4488">_xlfn.XLOOKUP(A4488,A4488:A9487,'working_data '!T4498:T9497,NA,0)</f>
        <v>111873.71</v>
      </c>
      <c r="E4488" t="str" cm="1">
        <f t="array" ref="E4488">_xlfn.XLOOKUP(B4488,B4488:B9487,'working_data '!U4498:U9497,NA,0)</f>
        <v>Bronze</v>
      </c>
    </row>
    <row r="4489" spans="1:5" x14ac:dyDescent="0.35">
      <c r="A4489">
        <v>7269</v>
      </c>
      <c r="B4489">
        <v>50</v>
      </c>
      <c r="C4489" t="str" cm="1">
        <f t="array" ref="C4489">_xlfn.XLOOKUP(A4489,A4489:A9488,'working_data '!S4499:S9498,NA,0)</f>
        <v>Other</v>
      </c>
      <c r="D4489" cm="1">
        <f t="array" ref="D4489">_xlfn.XLOOKUP(A4489,A4489:A9488,'working_data '!T4499:T9498,NA,0)</f>
        <v>57714</v>
      </c>
      <c r="E4489" t="str" cm="1">
        <f t="array" ref="E4489">_xlfn.XLOOKUP(B4489,B4489:B9488,'working_data '!U4499:U9498,NA,0)</f>
        <v>Gold</v>
      </c>
    </row>
    <row r="4490" spans="1:5" x14ac:dyDescent="0.35">
      <c r="A4490">
        <v>4610</v>
      </c>
      <c r="B4490">
        <v>58</v>
      </c>
      <c r="C4490" t="str" cm="1">
        <f t="array" ref="C4490">_xlfn.XLOOKUP(A4490,A4490:A9489,'working_data '!S4500:S9499,NA,0)</f>
        <v>Other</v>
      </c>
      <c r="D4490" cm="1">
        <f t="array" ref="D4490">_xlfn.XLOOKUP(A4490,A4490:A9489,'working_data '!T4500:T9499,NA,0)</f>
        <v>104120.76</v>
      </c>
      <c r="E4490" t="str" cm="1">
        <f t="array" ref="E4490">_xlfn.XLOOKUP(B4490,B4490:B9489,'working_data '!U4500:U9499,NA,0)</f>
        <v>Gold</v>
      </c>
    </row>
    <row r="4491" spans="1:5" x14ac:dyDescent="0.35">
      <c r="A4491">
        <v>4767</v>
      </c>
      <c r="B4491">
        <v>20</v>
      </c>
      <c r="C4491" t="str" cm="1">
        <f t="array" ref="C4491">_xlfn.XLOOKUP(A4491,A4491:A9490,'working_data '!S4501:S9500,NA,0)</f>
        <v>Other</v>
      </c>
      <c r="D4491" cm="1">
        <f t="array" ref="D4491">_xlfn.XLOOKUP(A4491,A4491:A9490,'working_data '!T4501:T9500,NA,0)</f>
        <v>104355.3</v>
      </c>
      <c r="E4491" t="str" cm="1">
        <f t="array" ref="E4491">_xlfn.XLOOKUP(B4491,B4491:B9490,'working_data '!U4501:U9500,NA,0)</f>
        <v>Gold</v>
      </c>
    </row>
    <row r="4492" spans="1:5" x14ac:dyDescent="0.35">
      <c r="A4492">
        <v>6172</v>
      </c>
      <c r="B4492">
        <v>57</v>
      </c>
      <c r="C4492" t="str" cm="1">
        <f t="array" ref="C4492">_xlfn.XLOOKUP(A4492,A4492:A9491,'working_data '!S4502:S9501,NA,0)</f>
        <v>Other</v>
      </c>
      <c r="D4492" cm="1">
        <f t="array" ref="D4492">_xlfn.XLOOKUP(A4492,A4492:A9491,'working_data '!T4502:T9501,NA,0)</f>
        <v>118555.44</v>
      </c>
      <c r="E4492" t="str" cm="1">
        <f t="array" ref="E4492">_xlfn.XLOOKUP(B4492,B4492:B9491,'working_data '!U4502:U9501,NA,0)</f>
        <v>Gold</v>
      </c>
    </row>
    <row r="4493" spans="1:5" x14ac:dyDescent="0.35">
      <c r="A4493">
        <v>7757</v>
      </c>
      <c r="B4493">
        <v>43</v>
      </c>
      <c r="C4493" t="str" cm="1">
        <f t="array" ref="C4493">_xlfn.XLOOKUP(A4493,A4493:A9492,'working_data '!S4503:S9502,NA,0)</f>
        <v>Other</v>
      </c>
      <c r="D4493" cm="1">
        <f t="array" ref="D4493">_xlfn.XLOOKUP(A4493,A4493:A9492,'working_data '!T4503:T9502,NA,0)</f>
        <v>113559.53</v>
      </c>
      <c r="E4493" t="str" cm="1">
        <f t="array" ref="E4493">_xlfn.XLOOKUP(B4493,B4493:B9492,'working_data '!U4503:U9502,NA,0)</f>
        <v>Platinum</v>
      </c>
    </row>
    <row r="4494" spans="1:5" x14ac:dyDescent="0.35">
      <c r="A4494">
        <v>6785</v>
      </c>
      <c r="B4494">
        <v>39</v>
      </c>
      <c r="C4494" t="str" cm="1">
        <f t="array" ref="C4494">_xlfn.XLOOKUP(A4494,A4494:A9493,'working_data '!S4504:S9503,NA,0)</f>
        <v>Male</v>
      </c>
      <c r="D4494" cm="1">
        <f t="array" ref="D4494">_xlfn.XLOOKUP(A4494,A4494:A9493,'working_data '!T4504:T9503,NA,0)</f>
        <v>86946.94</v>
      </c>
      <c r="E4494" t="str" cm="1">
        <f t="array" ref="E4494">_xlfn.XLOOKUP(B4494,B4494:B9493,'working_data '!U4504:U9503,NA,0)</f>
        <v>Bronze</v>
      </c>
    </row>
    <row r="4495" spans="1:5" x14ac:dyDescent="0.35">
      <c r="A4495">
        <v>9462</v>
      </c>
      <c r="B4495">
        <v>22</v>
      </c>
      <c r="C4495" t="str" cm="1">
        <f t="array" ref="C4495">_xlfn.XLOOKUP(A4495,A4495:A9494,'working_data '!S4505:S9504,NA,0)</f>
        <v>Male</v>
      </c>
      <c r="D4495" cm="1">
        <f t="array" ref="D4495">_xlfn.XLOOKUP(A4495,A4495:A9494,'working_data '!T4505:T9504,NA,0)</f>
        <v>72745.17</v>
      </c>
      <c r="E4495" t="str" cm="1">
        <f t="array" ref="E4495">_xlfn.XLOOKUP(B4495,B4495:B9494,'working_data '!U4505:U9504,NA,0)</f>
        <v>Gold</v>
      </c>
    </row>
    <row r="4496" spans="1:5" x14ac:dyDescent="0.35">
      <c r="A4496">
        <v>9776</v>
      </c>
      <c r="B4496">
        <v>24</v>
      </c>
      <c r="C4496" t="str" cm="1">
        <f t="array" ref="C4496">_xlfn.XLOOKUP(A4496,A4496:A9495,'working_data '!S4506:S9505,NA,0)</f>
        <v>Other</v>
      </c>
      <c r="D4496" cm="1">
        <f t="array" ref="D4496">_xlfn.XLOOKUP(A4496,A4496:A9495,'working_data '!T4506:T9505,NA,0)</f>
        <v>53058.59</v>
      </c>
      <c r="E4496" t="str" cm="1">
        <f t="array" ref="E4496">_xlfn.XLOOKUP(B4496,B4496:B9495,'working_data '!U4506:U9505,NA,0)</f>
        <v>Bronze</v>
      </c>
    </row>
    <row r="4497" spans="1:5" x14ac:dyDescent="0.35">
      <c r="A4497">
        <v>1159</v>
      </c>
      <c r="B4497">
        <v>54</v>
      </c>
      <c r="C4497" t="str" cm="1">
        <f t="array" ref="C4497">_xlfn.XLOOKUP(A4497,A4497:A9496,'working_data '!S4507:S9506,NA,0)</f>
        <v>Female</v>
      </c>
      <c r="D4497" cm="1">
        <f t="array" ref="D4497">_xlfn.XLOOKUP(A4497,A4497:A9496,'working_data '!T4507:T9506,NA,0)</f>
        <v>75263.100000000006</v>
      </c>
      <c r="E4497" t="str" cm="1">
        <f t="array" ref="E4497">_xlfn.XLOOKUP(B4497,B4497:B9496,'working_data '!U4507:U9506,NA,0)</f>
        <v>Platinum</v>
      </c>
    </row>
    <row r="4498" spans="1:5" x14ac:dyDescent="0.35">
      <c r="A4498">
        <v>5314</v>
      </c>
      <c r="B4498">
        <v>53</v>
      </c>
      <c r="C4498" t="str" cm="1">
        <f t="array" ref="C4498">_xlfn.XLOOKUP(A4498,A4498:A9497,'working_data '!S4508:S9507,NA,0)</f>
        <v>Male</v>
      </c>
      <c r="D4498" cm="1">
        <f t="array" ref="D4498">_xlfn.XLOOKUP(A4498,A4498:A9497,'working_data '!T4508:T9507,NA,0)</f>
        <v>30035.69</v>
      </c>
      <c r="E4498" t="str" cm="1">
        <f t="array" ref="E4498">_xlfn.XLOOKUP(B4498,B4498:B9497,'working_data '!U4508:U9507,NA,0)</f>
        <v>Platinum</v>
      </c>
    </row>
    <row r="4499" spans="1:5" x14ac:dyDescent="0.35">
      <c r="A4499">
        <v>5067</v>
      </c>
      <c r="B4499">
        <v>66</v>
      </c>
      <c r="C4499" t="str" cm="1">
        <f t="array" ref="C4499">_xlfn.XLOOKUP(A4499,A4499:A9498,'working_data '!S4509:S9508,NA,0)</f>
        <v>Male</v>
      </c>
      <c r="D4499" cm="1">
        <f t="array" ref="D4499">_xlfn.XLOOKUP(A4499,A4499:A9498,'working_data '!T4509:T9508,NA,0)</f>
        <v>57110.59</v>
      </c>
      <c r="E4499" t="str" cm="1">
        <f t="array" ref="E4499">_xlfn.XLOOKUP(B4499,B4499:B9498,'working_data '!U4509:U9508,NA,0)</f>
        <v>Gold</v>
      </c>
    </row>
    <row r="4500" spans="1:5" x14ac:dyDescent="0.35">
      <c r="A4500">
        <v>5706</v>
      </c>
      <c r="B4500">
        <v>50</v>
      </c>
      <c r="C4500" t="str" cm="1">
        <f t="array" ref="C4500">_xlfn.XLOOKUP(A4500,A4500:A9499,'working_data '!S4510:S9509,NA,0)</f>
        <v>Other</v>
      </c>
      <c r="D4500" cm="1">
        <f t="array" ref="D4500">_xlfn.XLOOKUP(A4500,A4500:A9499,'working_data '!T4510:T9509,NA,0)</f>
        <v>65020.639999999999</v>
      </c>
      <c r="E4500" t="str" cm="1">
        <f t="array" ref="E4500">_xlfn.XLOOKUP(B4500,B4500:B9499,'working_data '!U4510:U9509,NA,0)</f>
        <v>Bronze</v>
      </c>
    </row>
    <row r="4501" spans="1:5" x14ac:dyDescent="0.35">
      <c r="A4501">
        <v>2523</v>
      </c>
      <c r="B4501">
        <v>53</v>
      </c>
      <c r="C4501" t="str" cm="1">
        <f t="array" ref="C4501">_xlfn.XLOOKUP(A4501,A4501:A9500,'working_data '!S4511:S9510,NA,0)</f>
        <v>Male</v>
      </c>
      <c r="D4501" cm="1">
        <f t="array" ref="D4501">_xlfn.XLOOKUP(A4501,A4501:A9500,'working_data '!T4511:T9510,NA,0)</f>
        <v>28486.41</v>
      </c>
      <c r="E4501" t="str" cm="1">
        <f t="array" ref="E4501">_xlfn.XLOOKUP(B4501,B4501:B9500,'working_data '!U4511:U9510,NA,0)</f>
        <v>Gold</v>
      </c>
    </row>
    <row r="4502" spans="1:5" x14ac:dyDescent="0.35">
      <c r="A4502">
        <v>7536</v>
      </c>
      <c r="B4502">
        <v>46</v>
      </c>
      <c r="C4502" t="str" cm="1">
        <f t="array" ref="C4502">_xlfn.XLOOKUP(A4502,A4502:A9501,'working_data '!S4512:S9511,NA,0)</f>
        <v>Female</v>
      </c>
      <c r="D4502" cm="1">
        <f t="array" ref="D4502">_xlfn.XLOOKUP(A4502,A4502:A9501,'working_data '!T4512:T9511,NA,0)</f>
        <v>118174.54</v>
      </c>
      <c r="E4502" t="str" cm="1">
        <f t="array" ref="E4502">_xlfn.XLOOKUP(B4502,B4502:B9501,'working_data '!U4512:U9511,NA,0)</f>
        <v>Bronze</v>
      </c>
    </row>
    <row r="4503" spans="1:5" x14ac:dyDescent="0.35">
      <c r="A4503">
        <v>6603</v>
      </c>
      <c r="B4503">
        <v>36</v>
      </c>
      <c r="C4503" t="str" cm="1">
        <f t="array" ref="C4503">_xlfn.XLOOKUP(A4503,A4503:A9502,'working_data '!S4513:S9512,NA,0)</f>
        <v>Male</v>
      </c>
      <c r="D4503" cm="1">
        <f t="array" ref="D4503">_xlfn.XLOOKUP(A4503,A4503:A9502,'working_data '!T4513:T9512,NA,0)</f>
        <v>64250.85</v>
      </c>
      <c r="E4503" t="str" cm="1">
        <f t="array" ref="E4503">_xlfn.XLOOKUP(B4503,B4503:B9502,'working_data '!U4513:U9512,NA,0)</f>
        <v>Silver</v>
      </c>
    </row>
    <row r="4504" spans="1:5" x14ac:dyDescent="0.35">
      <c r="A4504">
        <v>2245</v>
      </c>
      <c r="B4504">
        <v>59</v>
      </c>
      <c r="C4504" t="str" cm="1">
        <f t="array" ref="C4504">_xlfn.XLOOKUP(A4504,A4504:A9503,'working_data '!S4514:S9513,NA,0)</f>
        <v>Male</v>
      </c>
      <c r="D4504" cm="1">
        <f t="array" ref="D4504">_xlfn.XLOOKUP(A4504,A4504:A9503,'working_data '!T4514:T9513,NA,0)</f>
        <v>65131.08</v>
      </c>
      <c r="E4504" t="str" cm="1">
        <f t="array" ref="E4504">_xlfn.XLOOKUP(B4504,B4504:B9503,'working_data '!U4514:U9513,NA,0)</f>
        <v>Platinum</v>
      </c>
    </row>
    <row r="4505" spans="1:5" x14ac:dyDescent="0.35">
      <c r="A4505">
        <v>3924</v>
      </c>
      <c r="B4505">
        <v>37</v>
      </c>
      <c r="C4505" t="str" cm="1">
        <f t="array" ref="C4505">_xlfn.XLOOKUP(A4505,A4505:A9504,'working_data '!S4515:S9514,NA,0)</f>
        <v>Other</v>
      </c>
      <c r="D4505" cm="1">
        <f t="array" ref="D4505">_xlfn.XLOOKUP(A4505,A4505:A9504,'working_data '!T4515:T9514,NA,0)</f>
        <v>67235.710000000006</v>
      </c>
      <c r="E4505" t="str" cm="1">
        <f t="array" ref="E4505">_xlfn.XLOOKUP(B4505,B4505:B9504,'working_data '!U4515:U9514,NA,0)</f>
        <v>Gold</v>
      </c>
    </row>
    <row r="4506" spans="1:5" x14ac:dyDescent="0.35">
      <c r="A4506">
        <v>8807</v>
      </c>
      <c r="B4506">
        <v>63</v>
      </c>
      <c r="C4506" t="str" cm="1">
        <f t="array" ref="C4506">_xlfn.XLOOKUP(A4506,A4506:A9505,'working_data '!S4516:S9515,NA,0)</f>
        <v>Female</v>
      </c>
      <c r="D4506" cm="1">
        <f t="array" ref="D4506">_xlfn.XLOOKUP(A4506,A4506:A9505,'working_data '!T4516:T9515,NA,0)</f>
        <v>119699.28</v>
      </c>
      <c r="E4506" t="str" cm="1">
        <f t="array" ref="E4506">_xlfn.XLOOKUP(B4506,B4506:B9505,'working_data '!U4516:U9515,NA,0)</f>
        <v>Bronze</v>
      </c>
    </row>
    <row r="4507" spans="1:5" x14ac:dyDescent="0.35">
      <c r="A4507">
        <v>6142</v>
      </c>
      <c r="B4507">
        <v>48</v>
      </c>
      <c r="C4507" t="str" cm="1">
        <f t="array" ref="C4507">_xlfn.XLOOKUP(A4507,A4507:A9506,'working_data '!S4517:S9516,NA,0)</f>
        <v>Other</v>
      </c>
      <c r="D4507" cm="1">
        <f t="array" ref="D4507">_xlfn.XLOOKUP(A4507,A4507:A9506,'working_data '!T4517:T9516,NA,0)</f>
        <v>63340.9</v>
      </c>
      <c r="E4507" t="str" cm="1">
        <f t="array" ref="E4507">_xlfn.XLOOKUP(B4507,B4507:B9506,'working_data '!U4517:U9516,NA,0)</f>
        <v>Gold</v>
      </c>
    </row>
    <row r="4508" spans="1:5" x14ac:dyDescent="0.35">
      <c r="A4508">
        <v>6792</v>
      </c>
      <c r="B4508">
        <v>30</v>
      </c>
      <c r="C4508" t="str" cm="1">
        <f t="array" ref="C4508">_xlfn.XLOOKUP(A4508,A4508:A9507,'working_data '!S4518:S9517,NA,0)</f>
        <v>Male</v>
      </c>
      <c r="D4508" cm="1">
        <f t="array" ref="D4508">_xlfn.XLOOKUP(A4508,A4508:A9507,'working_data '!T4518:T9517,NA,0)</f>
        <v>33178.639999999999</v>
      </c>
      <c r="E4508" t="str" cm="1">
        <f t="array" ref="E4508">_xlfn.XLOOKUP(B4508,B4508:B9507,'working_data '!U4518:U9517,NA,0)</f>
        <v>Silver</v>
      </c>
    </row>
    <row r="4509" spans="1:5" x14ac:dyDescent="0.35">
      <c r="A4509">
        <v>4580</v>
      </c>
      <c r="B4509">
        <v>68</v>
      </c>
      <c r="C4509" t="str" cm="1">
        <f t="array" ref="C4509">_xlfn.XLOOKUP(A4509,A4509:A9508,'working_data '!S4519:S9518,NA,0)</f>
        <v>Female</v>
      </c>
      <c r="D4509" cm="1">
        <f t="array" ref="D4509">_xlfn.XLOOKUP(A4509,A4509:A9508,'working_data '!T4519:T9518,NA,0)</f>
        <v>111083.72</v>
      </c>
      <c r="E4509" t="str" cm="1">
        <f t="array" ref="E4509">_xlfn.XLOOKUP(B4509,B4509:B9508,'working_data '!U4519:U9518,NA,0)</f>
        <v>Gold</v>
      </c>
    </row>
    <row r="4510" spans="1:5" x14ac:dyDescent="0.35">
      <c r="A4510">
        <v>5408</v>
      </c>
      <c r="B4510">
        <v>29</v>
      </c>
      <c r="C4510" t="str" cm="1">
        <f t="array" ref="C4510">_xlfn.XLOOKUP(A4510,A4510:A9509,'working_data '!S4520:S9519,NA,0)</f>
        <v>Female</v>
      </c>
      <c r="D4510" cm="1">
        <f t="array" ref="D4510">_xlfn.XLOOKUP(A4510,A4510:A9509,'working_data '!T4520:T9519,NA,0)</f>
        <v>27131.79</v>
      </c>
      <c r="E4510" t="str" cm="1">
        <f t="array" ref="E4510">_xlfn.XLOOKUP(B4510,B4510:B9509,'working_data '!U4520:U9519,NA,0)</f>
        <v>Silver</v>
      </c>
    </row>
    <row r="4511" spans="1:5" x14ac:dyDescent="0.35">
      <c r="A4511">
        <v>3994</v>
      </c>
      <c r="B4511">
        <v>23</v>
      </c>
      <c r="C4511" t="str" cm="1">
        <f t="array" ref="C4511">_xlfn.XLOOKUP(A4511,A4511:A9510,'working_data '!S4521:S9520,NA,0)</f>
        <v>Male</v>
      </c>
      <c r="D4511" cm="1">
        <f t="array" ref="D4511">_xlfn.XLOOKUP(A4511,A4511:A9510,'working_data '!T4521:T9520,NA,0)</f>
        <v>105090.22</v>
      </c>
      <c r="E4511" t="str" cm="1">
        <f t="array" ref="E4511">_xlfn.XLOOKUP(B4511,B4511:B9510,'working_data '!U4521:U9520,NA,0)</f>
        <v>Silver</v>
      </c>
    </row>
    <row r="4512" spans="1:5" x14ac:dyDescent="0.35">
      <c r="A4512">
        <v>4115</v>
      </c>
      <c r="B4512">
        <v>48</v>
      </c>
      <c r="C4512" t="str" cm="1">
        <f t="array" ref="C4512">_xlfn.XLOOKUP(A4512,A4512:A9511,'working_data '!S4522:S9521,NA,0)</f>
        <v>Female</v>
      </c>
      <c r="D4512" cm="1">
        <f t="array" ref="D4512">_xlfn.XLOOKUP(A4512,A4512:A9511,'working_data '!T4522:T9521,NA,0)</f>
        <v>90969.76</v>
      </c>
      <c r="E4512" t="str" cm="1">
        <f t="array" ref="E4512">_xlfn.XLOOKUP(B4512,B4512:B9511,'working_data '!U4522:U9521,NA,0)</f>
        <v>Silver</v>
      </c>
    </row>
    <row r="4513" spans="1:5" x14ac:dyDescent="0.35">
      <c r="A4513">
        <v>9175</v>
      </c>
      <c r="B4513">
        <v>58</v>
      </c>
      <c r="C4513" t="str" cm="1">
        <f t="array" ref="C4513">_xlfn.XLOOKUP(A4513,A4513:A9512,'working_data '!S4523:S9522,NA,0)</f>
        <v>Other</v>
      </c>
      <c r="D4513" cm="1">
        <f t="array" ref="D4513">_xlfn.XLOOKUP(A4513,A4513:A9512,'working_data '!T4523:T9522,NA,0)</f>
        <v>30341.33</v>
      </c>
      <c r="E4513" t="str" cm="1">
        <f t="array" ref="E4513">_xlfn.XLOOKUP(B4513,B4513:B9512,'working_data '!U4523:U9522,NA,0)</f>
        <v>Silver</v>
      </c>
    </row>
    <row r="4514" spans="1:5" x14ac:dyDescent="0.35">
      <c r="A4514">
        <v>4271</v>
      </c>
      <c r="B4514">
        <v>46</v>
      </c>
      <c r="C4514" t="str" cm="1">
        <f t="array" ref="C4514">_xlfn.XLOOKUP(A4514,A4514:A9513,'working_data '!S4524:S9523,NA,0)</f>
        <v>Female</v>
      </c>
      <c r="D4514" cm="1">
        <f t="array" ref="D4514">_xlfn.XLOOKUP(A4514,A4514:A9513,'working_data '!T4524:T9523,NA,0)</f>
        <v>23372.31</v>
      </c>
      <c r="E4514" t="str" cm="1">
        <f t="array" ref="E4514">_xlfn.XLOOKUP(B4514,B4514:B9513,'working_data '!U4524:U9523,NA,0)</f>
        <v>Platinum</v>
      </c>
    </row>
    <row r="4515" spans="1:5" x14ac:dyDescent="0.35">
      <c r="A4515">
        <v>4847</v>
      </c>
      <c r="B4515">
        <v>50</v>
      </c>
      <c r="C4515" t="str" cm="1">
        <f t="array" ref="C4515">_xlfn.XLOOKUP(A4515,A4515:A9514,'working_data '!S4525:S9524,NA,0)</f>
        <v>Male</v>
      </c>
      <c r="D4515" cm="1">
        <f t="array" ref="D4515">_xlfn.XLOOKUP(A4515,A4515:A9514,'working_data '!T4525:T9524,NA,0)</f>
        <v>37254.49</v>
      </c>
      <c r="E4515" t="str" cm="1">
        <f t="array" ref="E4515">_xlfn.XLOOKUP(B4515,B4515:B9514,'working_data '!U4525:U9524,NA,0)</f>
        <v>Platinum</v>
      </c>
    </row>
    <row r="4516" spans="1:5" x14ac:dyDescent="0.35">
      <c r="A4516">
        <v>4965</v>
      </c>
      <c r="B4516">
        <v>66</v>
      </c>
      <c r="C4516" t="str" cm="1">
        <f t="array" ref="C4516">_xlfn.XLOOKUP(A4516,A4516:A9515,'working_data '!S4526:S9525,NA,0)</f>
        <v>Female</v>
      </c>
      <c r="D4516" cm="1">
        <f t="array" ref="D4516">_xlfn.XLOOKUP(A4516,A4516:A9515,'working_data '!T4526:T9525,NA,0)</f>
        <v>96131.17</v>
      </c>
      <c r="E4516" t="str" cm="1">
        <f t="array" ref="E4516">_xlfn.XLOOKUP(B4516,B4516:B9515,'working_data '!U4526:U9525,NA,0)</f>
        <v>Platinum</v>
      </c>
    </row>
    <row r="4517" spans="1:5" x14ac:dyDescent="0.35">
      <c r="A4517">
        <v>5348</v>
      </c>
      <c r="B4517">
        <v>38</v>
      </c>
      <c r="C4517" t="str" cm="1">
        <f t="array" ref="C4517">_xlfn.XLOOKUP(A4517,A4517:A9516,'working_data '!S4527:S9526,NA,0)</f>
        <v>Male</v>
      </c>
      <c r="D4517" cm="1">
        <f t="array" ref="D4517">_xlfn.XLOOKUP(A4517,A4517:A9516,'working_data '!T4527:T9526,NA,0)</f>
        <v>44988.73</v>
      </c>
      <c r="E4517" t="str" cm="1">
        <f t="array" ref="E4517">_xlfn.XLOOKUP(B4517,B4517:B9516,'working_data '!U4527:U9526,NA,0)</f>
        <v>Silver</v>
      </c>
    </row>
    <row r="4518" spans="1:5" x14ac:dyDescent="0.35">
      <c r="A4518">
        <v>4387</v>
      </c>
      <c r="B4518">
        <v>36</v>
      </c>
      <c r="C4518" t="str" cm="1">
        <f t="array" ref="C4518">_xlfn.XLOOKUP(A4518,A4518:A9517,'working_data '!S4528:S9527,NA,0)</f>
        <v>Male</v>
      </c>
      <c r="D4518" cm="1">
        <f t="array" ref="D4518">_xlfn.XLOOKUP(A4518,A4518:A9517,'working_data '!T4528:T9527,NA,0)</f>
        <v>67276.990000000005</v>
      </c>
      <c r="E4518" t="str" cm="1">
        <f t="array" ref="E4518">_xlfn.XLOOKUP(B4518,B4518:B9517,'working_data '!U4528:U9527,NA,0)</f>
        <v>Bronze</v>
      </c>
    </row>
    <row r="4519" spans="1:5" x14ac:dyDescent="0.35">
      <c r="A4519">
        <v>4755</v>
      </c>
      <c r="B4519">
        <v>38</v>
      </c>
      <c r="C4519" t="str" cm="1">
        <f t="array" ref="C4519">_xlfn.XLOOKUP(A4519,A4519:A9518,'working_data '!S4529:S9528,NA,0)</f>
        <v>Male</v>
      </c>
      <c r="D4519" cm="1">
        <f t="array" ref="D4519">_xlfn.XLOOKUP(A4519,A4519:A9518,'working_data '!T4529:T9528,NA,0)</f>
        <v>112101.51</v>
      </c>
      <c r="E4519" t="str" cm="1">
        <f t="array" ref="E4519">_xlfn.XLOOKUP(B4519,B4519:B9518,'working_data '!U4529:U9528,NA,0)</f>
        <v>Gold</v>
      </c>
    </row>
    <row r="4520" spans="1:5" x14ac:dyDescent="0.35">
      <c r="A4520">
        <v>4322</v>
      </c>
      <c r="B4520">
        <v>47</v>
      </c>
      <c r="C4520" t="str" cm="1">
        <f t="array" ref="C4520">_xlfn.XLOOKUP(A4520,A4520:A9519,'working_data '!S4530:S9529,NA,0)</f>
        <v>Other</v>
      </c>
      <c r="D4520" cm="1">
        <f t="array" ref="D4520">_xlfn.XLOOKUP(A4520,A4520:A9519,'working_data '!T4530:T9529,NA,0)</f>
        <v>93386.11</v>
      </c>
      <c r="E4520" t="str" cm="1">
        <f t="array" ref="E4520">_xlfn.XLOOKUP(B4520,B4520:B9519,'working_data '!U4530:U9529,NA,0)</f>
        <v>Platinum</v>
      </c>
    </row>
    <row r="4521" spans="1:5" x14ac:dyDescent="0.35">
      <c r="A4521">
        <v>5091</v>
      </c>
      <c r="B4521">
        <v>36</v>
      </c>
      <c r="C4521" t="str" cm="1">
        <f t="array" ref="C4521">_xlfn.XLOOKUP(A4521,A4521:A9520,'working_data '!S4531:S9530,NA,0)</f>
        <v>Female</v>
      </c>
      <c r="D4521" cm="1">
        <f t="array" ref="D4521">_xlfn.XLOOKUP(A4521,A4521:A9520,'working_data '!T4531:T9530,NA,0)</f>
        <v>43402.43</v>
      </c>
      <c r="E4521" t="str" cm="1">
        <f t="array" ref="E4521">_xlfn.XLOOKUP(B4521,B4521:B9520,'working_data '!U4531:U9530,NA,0)</f>
        <v>Silver</v>
      </c>
    </row>
    <row r="4522" spans="1:5" x14ac:dyDescent="0.35">
      <c r="A4522">
        <v>6833</v>
      </c>
      <c r="B4522">
        <v>48</v>
      </c>
      <c r="C4522" t="str" cm="1">
        <f t="array" ref="C4522">_xlfn.XLOOKUP(A4522,A4522:A9521,'working_data '!S4532:S9531,NA,0)</f>
        <v>Male</v>
      </c>
      <c r="D4522" cm="1">
        <f t="array" ref="D4522">_xlfn.XLOOKUP(A4522,A4522:A9521,'working_data '!T4532:T9531,NA,0)</f>
        <v>59052.53</v>
      </c>
      <c r="E4522" t="str" cm="1">
        <f t="array" ref="E4522">_xlfn.XLOOKUP(B4522,B4522:B9521,'working_data '!U4532:U9531,NA,0)</f>
        <v>Bronze</v>
      </c>
    </row>
    <row r="4523" spans="1:5" x14ac:dyDescent="0.35">
      <c r="A4523">
        <v>3555</v>
      </c>
      <c r="B4523">
        <v>61</v>
      </c>
      <c r="C4523" t="str" cm="1">
        <f t="array" ref="C4523">_xlfn.XLOOKUP(A4523,A4523:A9522,'working_data '!S4533:S9532,NA,0)</f>
        <v>Male</v>
      </c>
      <c r="D4523" cm="1">
        <f t="array" ref="D4523">_xlfn.XLOOKUP(A4523,A4523:A9522,'working_data '!T4533:T9532,NA,0)</f>
        <v>34394.61</v>
      </c>
      <c r="E4523" t="str" cm="1">
        <f t="array" ref="E4523">_xlfn.XLOOKUP(B4523,B4523:B9522,'working_data '!U4533:U9532,NA,0)</f>
        <v>Platinum</v>
      </c>
    </row>
    <row r="4524" spans="1:5" x14ac:dyDescent="0.35">
      <c r="A4524">
        <v>2747</v>
      </c>
      <c r="B4524">
        <v>47</v>
      </c>
      <c r="C4524" t="str" cm="1">
        <f t="array" ref="C4524">_xlfn.XLOOKUP(A4524,A4524:A9523,'working_data '!S4534:S9533,NA,0)</f>
        <v>Male</v>
      </c>
      <c r="D4524" cm="1">
        <f t="array" ref="D4524">_xlfn.XLOOKUP(A4524,A4524:A9523,'working_data '!T4534:T9533,NA,0)</f>
        <v>70060.899999999994</v>
      </c>
      <c r="E4524" t="str" cm="1">
        <f t="array" ref="E4524">_xlfn.XLOOKUP(B4524,B4524:B9523,'working_data '!U4534:U9533,NA,0)</f>
        <v>Gold</v>
      </c>
    </row>
    <row r="4525" spans="1:5" x14ac:dyDescent="0.35">
      <c r="A4525">
        <v>2964</v>
      </c>
      <c r="B4525">
        <v>19</v>
      </c>
      <c r="C4525" t="str" cm="1">
        <f t="array" ref="C4525">_xlfn.XLOOKUP(A4525,A4525:A9524,'working_data '!S4535:S9534,NA,0)</f>
        <v>Female</v>
      </c>
      <c r="D4525" cm="1">
        <f t="array" ref="D4525">_xlfn.XLOOKUP(A4525,A4525:A9524,'working_data '!T4535:T9534,NA,0)</f>
        <v>52188.01</v>
      </c>
      <c r="E4525" t="str" cm="1">
        <f t="array" ref="E4525">_xlfn.XLOOKUP(B4525,B4525:B9524,'working_data '!U4535:U9534,NA,0)</f>
        <v>Gold</v>
      </c>
    </row>
    <row r="4526" spans="1:5" x14ac:dyDescent="0.35">
      <c r="A4526">
        <v>2285</v>
      </c>
      <c r="B4526">
        <v>43</v>
      </c>
      <c r="C4526" t="str" cm="1">
        <f t="array" ref="C4526">_xlfn.XLOOKUP(A4526,A4526:A9525,'working_data '!S4536:S9535,NA,0)</f>
        <v>Male</v>
      </c>
      <c r="D4526" cm="1">
        <f t="array" ref="D4526">_xlfn.XLOOKUP(A4526,A4526:A9525,'working_data '!T4536:T9535,NA,0)</f>
        <v>102956.22</v>
      </c>
      <c r="E4526" t="str" cm="1">
        <f t="array" ref="E4526">_xlfn.XLOOKUP(B4526,B4526:B9525,'working_data '!U4536:U9535,NA,0)</f>
        <v>Silver</v>
      </c>
    </row>
    <row r="4527" spans="1:5" x14ac:dyDescent="0.35">
      <c r="A4527">
        <v>9071</v>
      </c>
      <c r="B4527">
        <v>20</v>
      </c>
      <c r="C4527" t="str" cm="1">
        <f t="array" ref="C4527">_xlfn.XLOOKUP(A4527,A4527:A9526,'working_data '!S4537:S9536,NA,0)</f>
        <v>Male</v>
      </c>
      <c r="D4527" cm="1">
        <f t="array" ref="D4527">_xlfn.XLOOKUP(A4527,A4527:A9526,'working_data '!T4537:T9536,NA,0)</f>
        <v>66690.720000000001</v>
      </c>
      <c r="E4527" t="str" cm="1">
        <f t="array" ref="E4527">_xlfn.XLOOKUP(B4527,B4527:B9526,'working_data '!U4537:U9536,NA,0)</f>
        <v>Silver</v>
      </c>
    </row>
    <row r="4528" spans="1:5" x14ac:dyDescent="0.35">
      <c r="A4528">
        <v>1108</v>
      </c>
      <c r="B4528">
        <v>51</v>
      </c>
      <c r="C4528" t="str" cm="1">
        <f t="array" ref="C4528">_xlfn.XLOOKUP(A4528,A4528:A9527,'working_data '!S4538:S9537,NA,0)</f>
        <v>Male</v>
      </c>
      <c r="D4528" cm="1">
        <f t="array" ref="D4528">_xlfn.XLOOKUP(A4528,A4528:A9527,'working_data '!T4538:T9537,NA,0)</f>
        <v>22115.74</v>
      </c>
      <c r="E4528" t="str" cm="1">
        <f t="array" ref="E4528">_xlfn.XLOOKUP(B4528,B4528:B9527,'working_data '!U4538:U9537,NA,0)</f>
        <v>Platinum</v>
      </c>
    </row>
    <row r="4529" spans="1:5" x14ac:dyDescent="0.35">
      <c r="A4529">
        <v>9871</v>
      </c>
      <c r="B4529">
        <v>67</v>
      </c>
      <c r="C4529" t="str" cm="1">
        <f t="array" ref="C4529">_xlfn.XLOOKUP(A4529,A4529:A9528,'working_data '!S4539:S9538,NA,0)</f>
        <v>Other</v>
      </c>
      <c r="D4529" cm="1">
        <f t="array" ref="D4529">_xlfn.XLOOKUP(A4529,A4529:A9528,'working_data '!T4539:T9538,NA,0)</f>
        <v>92115.25</v>
      </c>
      <c r="E4529" t="str" cm="1">
        <f t="array" ref="E4529">_xlfn.XLOOKUP(B4529,B4529:B9528,'working_data '!U4539:U9538,NA,0)</f>
        <v>Bronze</v>
      </c>
    </row>
    <row r="4530" spans="1:5" x14ac:dyDescent="0.35">
      <c r="A4530">
        <v>1692</v>
      </c>
      <c r="B4530">
        <v>58</v>
      </c>
      <c r="C4530" t="str" cm="1">
        <f t="array" ref="C4530">_xlfn.XLOOKUP(A4530,A4530:A9529,'working_data '!S4540:S9539,NA,0)</f>
        <v>Male</v>
      </c>
      <c r="D4530" cm="1">
        <f t="array" ref="D4530">_xlfn.XLOOKUP(A4530,A4530:A9529,'working_data '!T4540:T9539,NA,0)</f>
        <v>113105.92</v>
      </c>
      <c r="E4530" t="str" cm="1">
        <f t="array" ref="E4530">_xlfn.XLOOKUP(B4530,B4530:B9529,'working_data '!U4540:U9539,NA,0)</f>
        <v>Platinum</v>
      </c>
    </row>
    <row r="4531" spans="1:5" x14ac:dyDescent="0.35">
      <c r="A4531">
        <v>8901</v>
      </c>
      <c r="B4531">
        <v>68</v>
      </c>
      <c r="C4531" t="str" cm="1">
        <f t="array" ref="C4531">_xlfn.XLOOKUP(A4531,A4531:A9530,'working_data '!S4541:S9540,NA,0)</f>
        <v>Male</v>
      </c>
      <c r="D4531" cm="1">
        <f t="array" ref="D4531">_xlfn.XLOOKUP(A4531,A4531:A9530,'working_data '!T4541:T9540,NA,0)</f>
        <v>85182.38</v>
      </c>
      <c r="E4531" t="str" cm="1">
        <f t="array" ref="E4531">_xlfn.XLOOKUP(B4531,B4531:B9530,'working_data '!U4541:U9540,NA,0)</f>
        <v>Bronze</v>
      </c>
    </row>
    <row r="4532" spans="1:5" x14ac:dyDescent="0.35">
      <c r="A4532">
        <v>7081</v>
      </c>
      <c r="B4532">
        <v>39</v>
      </c>
      <c r="C4532" t="str" cm="1">
        <f t="array" ref="C4532">_xlfn.XLOOKUP(A4532,A4532:A9531,'working_data '!S4542:S9541,NA,0)</f>
        <v>Other</v>
      </c>
      <c r="D4532" cm="1">
        <f t="array" ref="D4532">_xlfn.XLOOKUP(A4532,A4532:A9531,'working_data '!T4542:T9541,NA,0)</f>
        <v>76129.539999999994</v>
      </c>
      <c r="E4532" t="str" cm="1">
        <f t="array" ref="E4532">_xlfn.XLOOKUP(B4532,B4532:B9531,'working_data '!U4542:U9541,NA,0)</f>
        <v>Platinum</v>
      </c>
    </row>
    <row r="4533" spans="1:5" x14ac:dyDescent="0.35">
      <c r="A4533">
        <v>6167</v>
      </c>
      <c r="B4533">
        <v>65</v>
      </c>
      <c r="C4533" t="str" cm="1">
        <f t="array" ref="C4533">_xlfn.XLOOKUP(A4533,A4533:A9532,'working_data '!S4543:S9542,NA,0)</f>
        <v>Male</v>
      </c>
      <c r="D4533" cm="1">
        <f t="array" ref="D4533">_xlfn.XLOOKUP(A4533,A4533:A9532,'working_data '!T4543:T9542,NA,0)</f>
        <v>108995.83</v>
      </c>
      <c r="E4533" t="str" cm="1">
        <f t="array" ref="E4533">_xlfn.XLOOKUP(B4533,B4533:B9532,'working_data '!U4543:U9542,NA,0)</f>
        <v>Gold</v>
      </c>
    </row>
    <row r="4534" spans="1:5" x14ac:dyDescent="0.35">
      <c r="A4534">
        <v>9066</v>
      </c>
      <c r="B4534">
        <v>39</v>
      </c>
      <c r="C4534" t="str" cm="1">
        <f t="array" ref="C4534">_xlfn.XLOOKUP(A4534,A4534:A9533,'working_data '!S4544:S9543,NA,0)</f>
        <v>Male</v>
      </c>
      <c r="D4534" cm="1">
        <f t="array" ref="D4534">_xlfn.XLOOKUP(A4534,A4534:A9533,'working_data '!T4544:T9543,NA,0)</f>
        <v>111913.74</v>
      </c>
      <c r="E4534" t="str" cm="1">
        <f t="array" ref="E4534">_xlfn.XLOOKUP(B4534,B4534:B9533,'working_data '!U4544:U9543,NA,0)</f>
        <v>Silver</v>
      </c>
    </row>
    <row r="4535" spans="1:5" x14ac:dyDescent="0.35">
      <c r="A4535">
        <v>5501</v>
      </c>
      <c r="B4535">
        <v>53</v>
      </c>
      <c r="C4535" t="str" cm="1">
        <f t="array" ref="C4535">_xlfn.XLOOKUP(A4535,A4535:A9534,'working_data '!S4545:S9544,NA,0)</f>
        <v>Male</v>
      </c>
      <c r="D4535" cm="1">
        <f t="array" ref="D4535">_xlfn.XLOOKUP(A4535,A4535:A9534,'working_data '!T4545:T9544,NA,0)</f>
        <v>62887.58</v>
      </c>
      <c r="E4535" t="str" cm="1">
        <f t="array" ref="E4535">_xlfn.XLOOKUP(B4535,B4535:B9534,'working_data '!U4545:U9544,NA,0)</f>
        <v>Gold</v>
      </c>
    </row>
    <row r="4536" spans="1:5" x14ac:dyDescent="0.35">
      <c r="A4536">
        <v>9041</v>
      </c>
      <c r="B4536">
        <v>64</v>
      </c>
      <c r="C4536" t="str" cm="1">
        <f t="array" ref="C4536">_xlfn.XLOOKUP(A4536,A4536:A9535,'working_data '!S4546:S9545,NA,0)</f>
        <v>Other</v>
      </c>
      <c r="D4536" cm="1">
        <f t="array" ref="D4536">_xlfn.XLOOKUP(A4536,A4536:A9535,'working_data '!T4546:T9545,NA,0)</f>
        <v>20067.3</v>
      </c>
      <c r="E4536" t="str" cm="1">
        <f t="array" ref="E4536">_xlfn.XLOOKUP(B4536,B4536:B9535,'working_data '!U4546:U9545,NA,0)</f>
        <v>Gold</v>
      </c>
    </row>
    <row r="4537" spans="1:5" x14ac:dyDescent="0.35">
      <c r="A4537">
        <v>3996</v>
      </c>
      <c r="B4537">
        <v>50</v>
      </c>
      <c r="C4537" t="str" cm="1">
        <f t="array" ref="C4537">_xlfn.XLOOKUP(A4537,A4537:A9536,'working_data '!S4547:S9546,NA,0)</f>
        <v>Male</v>
      </c>
      <c r="D4537" cm="1">
        <f t="array" ref="D4537">_xlfn.XLOOKUP(A4537,A4537:A9536,'working_data '!T4547:T9546,NA,0)</f>
        <v>102149.45</v>
      </c>
      <c r="E4537" t="str" cm="1">
        <f t="array" ref="E4537">_xlfn.XLOOKUP(B4537,B4537:B9536,'working_data '!U4547:U9546,NA,0)</f>
        <v>Silver</v>
      </c>
    </row>
    <row r="4538" spans="1:5" x14ac:dyDescent="0.35">
      <c r="A4538">
        <v>9374</v>
      </c>
      <c r="B4538">
        <v>60</v>
      </c>
      <c r="C4538" t="str" cm="1">
        <f t="array" ref="C4538">_xlfn.XLOOKUP(A4538,A4538:A9537,'working_data '!S4548:S9547,NA,0)</f>
        <v>Female</v>
      </c>
      <c r="D4538" cm="1">
        <f t="array" ref="D4538">_xlfn.XLOOKUP(A4538,A4538:A9537,'working_data '!T4548:T9547,NA,0)</f>
        <v>51761.77</v>
      </c>
      <c r="E4538" t="str" cm="1">
        <f t="array" ref="E4538">_xlfn.XLOOKUP(B4538,B4538:B9537,'working_data '!U4548:U9547,NA,0)</f>
        <v>Silver</v>
      </c>
    </row>
    <row r="4539" spans="1:5" x14ac:dyDescent="0.35">
      <c r="A4539">
        <v>5591</v>
      </c>
      <c r="B4539">
        <v>30</v>
      </c>
      <c r="C4539" t="str" cm="1">
        <f t="array" ref="C4539">_xlfn.XLOOKUP(A4539,A4539:A9538,'working_data '!S4549:S9548,NA,0)</f>
        <v>Other</v>
      </c>
      <c r="D4539" cm="1">
        <f t="array" ref="D4539">_xlfn.XLOOKUP(A4539,A4539:A9538,'working_data '!T4549:T9548,NA,0)</f>
        <v>46061.46</v>
      </c>
      <c r="E4539" t="str" cm="1">
        <f t="array" ref="E4539">_xlfn.XLOOKUP(B4539,B4539:B9538,'working_data '!U4549:U9548,NA,0)</f>
        <v>Platinum</v>
      </c>
    </row>
    <row r="4540" spans="1:5" x14ac:dyDescent="0.35">
      <c r="A4540">
        <v>7518</v>
      </c>
      <c r="B4540">
        <v>37</v>
      </c>
      <c r="C4540" t="str" cm="1">
        <f t="array" ref="C4540">_xlfn.XLOOKUP(A4540,A4540:A9539,'working_data '!S4550:S9549,NA,0)</f>
        <v>Male</v>
      </c>
      <c r="D4540" cm="1">
        <f t="array" ref="D4540">_xlfn.XLOOKUP(A4540,A4540:A9539,'working_data '!T4550:T9549,NA,0)</f>
        <v>66635.05</v>
      </c>
      <c r="E4540" t="str" cm="1">
        <f t="array" ref="E4540">_xlfn.XLOOKUP(B4540,B4540:B9539,'working_data '!U4550:U9549,NA,0)</f>
        <v>Bronze</v>
      </c>
    </row>
    <row r="4541" spans="1:5" x14ac:dyDescent="0.35">
      <c r="A4541">
        <v>4638</v>
      </c>
      <c r="B4541">
        <v>52</v>
      </c>
      <c r="C4541" t="str" cm="1">
        <f t="array" ref="C4541">_xlfn.XLOOKUP(A4541,A4541:A9540,'working_data '!S4551:S9550,NA,0)</f>
        <v>Other</v>
      </c>
      <c r="D4541" cm="1">
        <f t="array" ref="D4541">_xlfn.XLOOKUP(A4541,A4541:A9540,'working_data '!T4551:T9550,NA,0)</f>
        <v>51467.56</v>
      </c>
      <c r="E4541" t="str" cm="1">
        <f t="array" ref="E4541">_xlfn.XLOOKUP(B4541,B4541:B9540,'working_data '!U4551:U9550,NA,0)</f>
        <v>Bronze</v>
      </c>
    </row>
    <row r="4542" spans="1:5" x14ac:dyDescent="0.35">
      <c r="A4542">
        <v>3101</v>
      </c>
      <c r="B4542">
        <v>68</v>
      </c>
      <c r="C4542" t="str" cm="1">
        <f t="array" ref="C4542">_xlfn.XLOOKUP(A4542,A4542:A9541,'working_data '!S4552:S9551,NA,0)</f>
        <v>Male</v>
      </c>
      <c r="D4542" cm="1">
        <f t="array" ref="D4542">_xlfn.XLOOKUP(A4542,A4542:A9541,'working_data '!T4552:T9551,NA,0)</f>
        <v>94646.19</v>
      </c>
      <c r="E4542" t="str" cm="1">
        <f t="array" ref="E4542">_xlfn.XLOOKUP(B4542,B4542:B9541,'working_data '!U4552:U9551,NA,0)</f>
        <v>Gold</v>
      </c>
    </row>
    <row r="4543" spans="1:5" x14ac:dyDescent="0.35">
      <c r="A4543">
        <v>1887</v>
      </c>
      <c r="B4543">
        <v>41</v>
      </c>
      <c r="C4543" t="str" cm="1">
        <f t="array" ref="C4543">_xlfn.XLOOKUP(A4543,A4543:A9542,'working_data '!S4553:S9552,NA,0)</f>
        <v>Other</v>
      </c>
      <c r="D4543" cm="1">
        <f t="array" ref="D4543">_xlfn.XLOOKUP(A4543,A4543:A9542,'working_data '!T4553:T9552,NA,0)</f>
        <v>49755.24</v>
      </c>
      <c r="E4543" t="str" cm="1">
        <f t="array" ref="E4543">_xlfn.XLOOKUP(B4543,B4543:B9542,'working_data '!U4553:U9552,NA,0)</f>
        <v>Gold</v>
      </c>
    </row>
    <row r="4544" spans="1:5" x14ac:dyDescent="0.35">
      <c r="A4544">
        <v>9613</v>
      </c>
      <c r="B4544">
        <v>44</v>
      </c>
      <c r="C4544" t="str" cm="1">
        <f t="array" ref="C4544">_xlfn.XLOOKUP(A4544,A4544:A9543,'working_data '!S4554:S9553,NA,0)</f>
        <v>Male</v>
      </c>
      <c r="D4544" cm="1">
        <f t="array" ref="D4544">_xlfn.XLOOKUP(A4544,A4544:A9543,'working_data '!T4554:T9553,NA,0)</f>
        <v>72489.34</v>
      </c>
      <c r="E4544" t="str" cm="1">
        <f t="array" ref="E4544">_xlfn.XLOOKUP(B4544,B4544:B9543,'working_data '!U4554:U9553,NA,0)</f>
        <v>Gold</v>
      </c>
    </row>
    <row r="4545" spans="1:5" x14ac:dyDescent="0.35">
      <c r="A4545">
        <v>7933</v>
      </c>
      <c r="B4545">
        <v>36</v>
      </c>
      <c r="C4545" t="str" cm="1">
        <f t="array" ref="C4545">_xlfn.XLOOKUP(A4545,A4545:A9544,'working_data '!S4555:S9554,NA,0)</f>
        <v>Other</v>
      </c>
      <c r="D4545" cm="1">
        <f t="array" ref="D4545">_xlfn.XLOOKUP(A4545,A4545:A9544,'working_data '!T4555:T9554,NA,0)</f>
        <v>45851.9</v>
      </c>
      <c r="E4545" t="str" cm="1">
        <f t="array" ref="E4545">_xlfn.XLOOKUP(B4545,B4545:B9544,'working_data '!U4555:U9554,NA,0)</f>
        <v>Platinum</v>
      </c>
    </row>
    <row r="4546" spans="1:5" x14ac:dyDescent="0.35">
      <c r="A4546">
        <v>8836</v>
      </c>
      <c r="B4546">
        <v>66</v>
      </c>
      <c r="C4546" t="str" cm="1">
        <f t="array" ref="C4546">_xlfn.XLOOKUP(A4546,A4546:A9545,'working_data '!S4556:S9555,NA,0)</f>
        <v>Female</v>
      </c>
      <c r="D4546" cm="1">
        <f t="array" ref="D4546">_xlfn.XLOOKUP(A4546,A4546:A9545,'working_data '!T4556:T9555,NA,0)</f>
        <v>112644.61</v>
      </c>
      <c r="E4546" t="str" cm="1">
        <f t="array" ref="E4546">_xlfn.XLOOKUP(B4546,B4546:B9545,'working_data '!U4556:U9555,NA,0)</f>
        <v>Bronze</v>
      </c>
    </row>
    <row r="4547" spans="1:5" x14ac:dyDescent="0.35">
      <c r="A4547">
        <v>9859</v>
      </c>
      <c r="B4547">
        <v>64</v>
      </c>
      <c r="C4547" t="str" cm="1">
        <f t="array" ref="C4547">_xlfn.XLOOKUP(A4547,A4547:A9546,'working_data '!S4557:S9556,NA,0)</f>
        <v>Male</v>
      </c>
      <c r="D4547" cm="1">
        <f t="array" ref="D4547">_xlfn.XLOOKUP(A4547,A4547:A9546,'working_data '!T4557:T9556,NA,0)</f>
        <v>43697.760000000002</v>
      </c>
      <c r="E4547" t="str" cm="1">
        <f t="array" ref="E4547">_xlfn.XLOOKUP(B4547,B4547:B9546,'working_data '!U4557:U9556,NA,0)</f>
        <v>Bronze</v>
      </c>
    </row>
    <row r="4548" spans="1:5" x14ac:dyDescent="0.35">
      <c r="A4548">
        <v>1533</v>
      </c>
      <c r="B4548">
        <v>32</v>
      </c>
      <c r="C4548" t="str" cm="1">
        <f t="array" ref="C4548">_xlfn.XLOOKUP(A4548,A4548:A9547,'working_data '!S4558:S9557,NA,0)</f>
        <v>Female</v>
      </c>
      <c r="D4548" cm="1">
        <f t="array" ref="D4548">_xlfn.XLOOKUP(A4548,A4548:A9547,'working_data '!T4558:T9557,NA,0)</f>
        <v>79072.649999999994</v>
      </c>
      <c r="E4548" t="str" cm="1">
        <f t="array" ref="E4548">_xlfn.XLOOKUP(B4548,B4548:B9547,'working_data '!U4558:U9557,NA,0)</f>
        <v>Platinum</v>
      </c>
    </row>
    <row r="4549" spans="1:5" x14ac:dyDescent="0.35">
      <c r="A4549">
        <v>9232</v>
      </c>
      <c r="B4549">
        <v>28</v>
      </c>
      <c r="C4549" t="str" cm="1">
        <f t="array" ref="C4549">_xlfn.XLOOKUP(A4549,A4549:A9548,'working_data '!S4559:S9558,NA,0)</f>
        <v>Male</v>
      </c>
      <c r="D4549" cm="1">
        <f t="array" ref="D4549">_xlfn.XLOOKUP(A4549,A4549:A9548,'working_data '!T4559:T9558,NA,0)</f>
        <v>48070.77</v>
      </c>
      <c r="E4549" t="str" cm="1">
        <f t="array" ref="E4549">_xlfn.XLOOKUP(B4549,B4549:B9548,'working_data '!U4559:U9558,NA,0)</f>
        <v>Platinum</v>
      </c>
    </row>
    <row r="4550" spans="1:5" x14ac:dyDescent="0.35">
      <c r="A4550">
        <v>6689</v>
      </c>
      <c r="B4550">
        <v>47</v>
      </c>
      <c r="C4550" t="str" cm="1">
        <f t="array" ref="C4550">_xlfn.XLOOKUP(A4550,A4550:A9549,'working_data '!S4560:S9559,NA,0)</f>
        <v>Male</v>
      </c>
      <c r="D4550" cm="1">
        <f t="array" ref="D4550">_xlfn.XLOOKUP(A4550,A4550:A9549,'working_data '!T4560:T9559,NA,0)</f>
        <v>94529.41</v>
      </c>
      <c r="E4550" t="str" cm="1">
        <f t="array" ref="E4550">_xlfn.XLOOKUP(B4550,B4550:B9549,'working_data '!U4560:U9559,NA,0)</f>
        <v>Silver</v>
      </c>
    </row>
    <row r="4551" spans="1:5" x14ac:dyDescent="0.35">
      <c r="A4551">
        <v>7450</v>
      </c>
      <c r="B4551">
        <v>63</v>
      </c>
      <c r="C4551" t="str" cm="1">
        <f t="array" ref="C4551">_xlfn.XLOOKUP(A4551,A4551:A9550,'working_data '!S4561:S9560,NA,0)</f>
        <v>Other</v>
      </c>
      <c r="D4551" cm="1">
        <f t="array" ref="D4551">_xlfn.XLOOKUP(A4551,A4551:A9550,'working_data '!T4561:T9560,NA,0)</f>
        <v>36814.35</v>
      </c>
      <c r="E4551" t="str" cm="1">
        <f t="array" ref="E4551">_xlfn.XLOOKUP(B4551,B4551:B9550,'working_data '!U4561:U9560,NA,0)</f>
        <v>Bronze</v>
      </c>
    </row>
    <row r="4552" spans="1:5" x14ac:dyDescent="0.35">
      <c r="A4552">
        <v>3863</v>
      </c>
      <c r="B4552">
        <v>41</v>
      </c>
      <c r="C4552" t="str" cm="1">
        <f t="array" ref="C4552">_xlfn.XLOOKUP(A4552,A4552:A9551,'working_data '!S4562:S9561,NA,0)</f>
        <v>Male</v>
      </c>
      <c r="D4552" cm="1">
        <f t="array" ref="D4552">_xlfn.XLOOKUP(A4552,A4552:A9551,'working_data '!T4562:T9561,NA,0)</f>
        <v>59885.61</v>
      </c>
      <c r="E4552" t="str" cm="1">
        <f t="array" ref="E4552">_xlfn.XLOOKUP(B4552,B4552:B9551,'working_data '!U4562:U9561,NA,0)</f>
        <v>Silver</v>
      </c>
    </row>
    <row r="4553" spans="1:5" x14ac:dyDescent="0.35">
      <c r="A4553">
        <v>8490</v>
      </c>
      <c r="B4553">
        <v>37</v>
      </c>
      <c r="C4553" t="str" cm="1">
        <f t="array" ref="C4553">_xlfn.XLOOKUP(A4553,A4553:A9552,'working_data '!S4563:S9562,NA,0)</f>
        <v>Other</v>
      </c>
      <c r="D4553" cm="1">
        <f t="array" ref="D4553">_xlfn.XLOOKUP(A4553,A4553:A9552,'working_data '!T4563:T9562,NA,0)</f>
        <v>61406.28</v>
      </c>
      <c r="E4553" t="str" cm="1">
        <f t="array" ref="E4553">_xlfn.XLOOKUP(B4553,B4553:B9552,'working_data '!U4563:U9562,NA,0)</f>
        <v>Platinum</v>
      </c>
    </row>
    <row r="4554" spans="1:5" x14ac:dyDescent="0.35">
      <c r="A4554">
        <v>2972</v>
      </c>
      <c r="B4554">
        <v>23</v>
      </c>
      <c r="C4554" t="str" cm="1">
        <f t="array" ref="C4554">_xlfn.XLOOKUP(A4554,A4554:A9553,'working_data '!S4564:S9563,NA,0)</f>
        <v>Other</v>
      </c>
      <c r="D4554" cm="1">
        <f t="array" ref="D4554">_xlfn.XLOOKUP(A4554,A4554:A9553,'working_data '!T4564:T9563,NA,0)</f>
        <v>41667.29</v>
      </c>
      <c r="E4554" t="str" cm="1">
        <f t="array" ref="E4554">_xlfn.XLOOKUP(B4554,B4554:B9553,'working_data '!U4564:U9563,NA,0)</f>
        <v>Silver</v>
      </c>
    </row>
    <row r="4555" spans="1:5" x14ac:dyDescent="0.35">
      <c r="A4555">
        <v>9490</v>
      </c>
      <c r="B4555">
        <v>22</v>
      </c>
      <c r="C4555" t="str" cm="1">
        <f t="array" ref="C4555">_xlfn.XLOOKUP(A4555,A4555:A9554,'working_data '!S4565:S9564,NA,0)</f>
        <v>Other</v>
      </c>
      <c r="D4555" cm="1">
        <f t="array" ref="D4555">_xlfn.XLOOKUP(A4555,A4555:A9554,'working_data '!T4565:T9564,NA,0)</f>
        <v>109382.51</v>
      </c>
      <c r="E4555" t="str" cm="1">
        <f t="array" ref="E4555">_xlfn.XLOOKUP(B4555,B4555:B9554,'working_data '!U4565:U9564,NA,0)</f>
        <v>Bronze</v>
      </c>
    </row>
    <row r="4556" spans="1:5" x14ac:dyDescent="0.35">
      <c r="A4556">
        <v>8537</v>
      </c>
      <c r="B4556">
        <v>64</v>
      </c>
      <c r="C4556" t="str" cm="1">
        <f t="array" ref="C4556">_xlfn.XLOOKUP(A4556,A4556:A9555,'working_data '!S4566:S9565,NA,0)</f>
        <v>Male</v>
      </c>
      <c r="D4556" cm="1">
        <f t="array" ref="D4556">_xlfn.XLOOKUP(A4556,A4556:A9555,'working_data '!T4566:T9565,NA,0)</f>
        <v>29577.41</v>
      </c>
      <c r="E4556" t="str" cm="1">
        <f t="array" ref="E4556">_xlfn.XLOOKUP(B4556,B4556:B9555,'working_data '!U4566:U9565,NA,0)</f>
        <v>Gold</v>
      </c>
    </row>
    <row r="4557" spans="1:5" x14ac:dyDescent="0.35">
      <c r="A4557">
        <v>6171</v>
      </c>
      <c r="B4557">
        <v>70</v>
      </c>
      <c r="C4557" t="str" cm="1">
        <f t="array" ref="C4557">_xlfn.XLOOKUP(A4557,A4557:A9556,'working_data '!S4567:S9566,NA,0)</f>
        <v>Male</v>
      </c>
      <c r="D4557" cm="1">
        <f t="array" ref="D4557">_xlfn.XLOOKUP(A4557,A4557:A9556,'working_data '!T4567:T9566,NA,0)</f>
        <v>116450.28</v>
      </c>
      <c r="E4557" t="str" cm="1">
        <f t="array" ref="E4557">_xlfn.XLOOKUP(B4557,B4557:B9556,'working_data '!U4567:U9566,NA,0)</f>
        <v>Platinum</v>
      </c>
    </row>
    <row r="4558" spans="1:5" x14ac:dyDescent="0.35">
      <c r="A4558">
        <v>1137</v>
      </c>
      <c r="B4558">
        <v>38</v>
      </c>
      <c r="C4558" t="str" cm="1">
        <f t="array" ref="C4558">_xlfn.XLOOKUP(A4558,A4558:A9557,'working_data '!S4568:S9567,NA,0)</f>
        <v>Male</v>
      </c>
      <c r="D4558" cm="1">
        <f t="array" ref="D4558">_xlfn.XLOOKUP(A4558,A4558:A9557,'working_data '!T4568:T9567,NA,0)</f>
        <v>72230.52</v>
      </c>
      <c r="E4558" t="str" cm="1">
        <f t="array" ref="E4558">_xlfn.XLOOKUP(B4558,B4558:B9557,'working_data '!U4568:U9567,NA,0)</f>
        <v>Silver</v>
      </c>
    </row>
    <row r="4559" spans="1:5" x14ac:dyDescent="0.35">
      <c r="A4559">
        <v>1193</v>
      </c>
      <c r="B4559">
        <v>45</v>
      </c>
      <c r="C4559" t="str" cm="1">
        <f t="array" ref="C4559">_xlfn.XLOOKUP(A4559,A4559:A9558,'working_data '!S4569:S9568,NA,0)</f>
        <v>Female</v>
      </c>
      <c r="D4559" cm="1">
        <f t="array" ref="D4559">_xlfn.XLOOKUP(A4559,A4559:A9558,'working_data '!T4569:T9568,NA,0)</f>
        <v>91457.8</v>
      </c>
      <c r="E4559" t="str" cm="1">
        <f t="array" ref="E4559">_xlfn.XLOOKUP(B4559,B4559:B9558,'working_data '!U4569:U9568,NA,0)</f>
        <v>Silver</v>
      </c>
    </row>
    <row r="4560" spans="1:5" x14ac:dyDescent="0.35">
      <c r="A4560">
        <v>4452</v>
      </c>
      <c r="B4560">
        <v>41</v>
      </c>
      <c r="C4560" t="str" cm="1">
        <f t="array" ref="C4560">_xlfn.XLOOKUP(A4560,A4560:A9559,'working_data '!S4570:S9569,NA,0)</f>
        <v>Male</v>
      </c>
      <c r="D4560" cm="1">
        <f t="array" ref="D4560">_xlfn.XLOOKUP(A4560,A4560:A9559,'working_data '!T4570:T9569,NA,0)</f>
        <v>42824.35</v>
      </c>
      <c r="E4560" t="str" cm="1">
        <f t="array" ref="E4560">_xlfn.XLOOKUP(B4560,B4560:B9559,'working_data '!U4570:U9569,NA,0)</f>
        <v>Platinum</v>
      </c>
    </row>
    <row r="4561" spans="1:5" x14ac:dyDescent="0.35">
      <c r="A4561">
        <v>7216</v>
      </c>
      <c r="B4561">
        <v>27</v>
      </c>
      <c r="C4561" t="str" cm="1">
        <f t="array" ref="C4561">_xlfn.XLOOKUP(A4561,A4561:A9560,'working_data '!S4571:S9570,NA,0)</f>
        <v>Male</v>
      </c>
      <c r="D4561" cm="1">
        <f t="array" ref="D4561">_xlfn.XLOOKUP(A4561,A4561:A9560,'working_data '!T4571:T9570,NA,0)</f>
        <v>108017.72</v>
      </c>
      <c r="E4561" t="str" cm="1">
        <f t="array" ref="E4561">_xlfn.XLOOKUP(B4561,B4561:B9560,'working_data '!U4571:U9570,NA,0)</f>
        <v>Gold</v>
      </c>
    </row>
    <row r="4562" spans="1:5" x14ac:dyDescent="0.35">
      <c r="A4562">
        <v>2650</v>
      </c>
      <c r="B4562">
        <v>48</v>
      </c>
      <c r="C4562" t="str" cm="1">
        <f t="array" ref="C4562">_xlfn.XLOOKUP(A4562,A4562:A9561,'working_data '!S4572:S9571,NA,0)</f>
        <v>Male</v>
      </c>
      <c r="D4562" cm="1">
        <f t="array" ref="D4562">_xlfn.XLOOKUP(A4562,A4562:A9561,'working_data '!T4572:T9571,NA,0)</f>
        <v>43321.58</v>
      </c>
      <c r="E4562" t="str" cm="1">
        <f t="array" ref="E4562">_xlfn.XLOOKUP(B4562,B4562:B9561,'working_data '!U4572:U9571,NA,0)</f>
        <v>Bronze</v>
      </c>
    </row>
    <row r="4563" spans="1:5" x14ac:dyDescent="0.35">
      <c r="A4563">
        <v>6331</v>
      </c>
      <c r="B4563">
        <v>47</v>
      </c>
      <c r="C4563" t="str" cm="1">
        <f t="array" ref="C4563">_xlfn.XLOOKUP(A4563,A4563:A9562,'working_data '!S4573:S9572,NA,0)</f>
        <v>Other</v>
      </c>
      <c r="D4563" cm="1">
        <f t="array" ref="D4563">_xlfn.XLOOKUP(A4563,A4563:A9562,'working_data '!T4573:T9572,NA,0)</f>
        <v>47929.88</v>
      </c>
      <c r="E4563" t="str" cm="1">
        <f t="array" ref="E4563">_xlfn.XLOOKUP(B4563,B4563:B9562,'working_data '!U4573:U9572,NA,0)</f>
        <v>Platinum</v>
      </c>
    </row>
    <row r="4564" spans="1:5" x14ac:dyDescent="0.35">
      <c r="A4564">
        <v>6924</v>
      </c>
      <c r="B4564">
        <v>21</v>
      </c>
      <c r="C4564" t="str" cm="1">
        <f t="array" ref="C4564">_xlfn.XLOOKUP(A4564,A4564:A9563,'working_data '!S4574:S9573,NA,0)</f>
        <v>Female</v>
      </c>
      <c r="D4564" cm="1">
        <f t="array" ref="D4564">_xlfn.XLOOKUP(A4564,A4564:A9563,'working_data '!T4574:T9573,NA,0)</f>
        <v>90058.14</v>
      </c>
      <c r="E4564" t="str" cm="1">
        <f t="array" ref="E4564">_xlfn.XLOOKUP(B4564,B4564:B9563,'working_data '!U4574:U9573,NA,0)</f>
        <v>Platinum</v>
      </c>
    </row>
    <row r="4565" spans="1:5" x14ac:dyDescent="0.35">
      <c r="A4565">
        <v>5254</v>
      </c>
      <c r="B4565">
        <v>23</v>
      </c>
      <c r="C4565" t="str" cm="1">
        <f t="array" ref="C4565">_xlfn.XLOOKUP(A4565,A4565:A9564,'working_data '!S4575:S9574,NA,0)</f>
        <v>Male</v>
      </c>
      <c r="D4565" cm="1">
        <f t="array" ref="D4565">_xlfn.XLOOKUP(A4565,A4565:A9564,'working_data '!T4575:T9574,NA,0)</f>
        <v>81570.289999999994</v>
      </c>
      <c r="E4565" t="str" cm="1">
        <f t="array" ref="E4565">_xlfn.XLOOKUP(B4565,B4565:B9564,'working_data '!U4575:U9574,NA,0)</f>
        <v>Silver</v>
      </c>
    </row>
    <row r="4566" spans="1:5" x14ac:dyDescent="0.35">
      <c r="A4566">
        <v>4066</v>
      </c>
      <c r="B4566">
        <v>59</v>
      </c>
      <c r="C4566" t="str" cm="1">
        <f t="array" ref="C4566">_xlfn.XLOOKUP(A4566,A4566:A9565,'working_data '!S4576:S9575,NA,0)</f>
        <v>Other</v>
      </c>
      <c r="D4566" cm="1">
        <f t="array" ref="D4566">_xlfn.XLOOKUP(A4566,A4566:A9565,'working_data '!T4576:T9575,NA,0)</f>
        <v>50425.02</v>
      </c>
      <c r="E4566" t="str" cm="1">
        <f t="array" ref="E4566">_xlfn.XLOOKUP(B4566,B4566:B9565,'working_data '!U4576:U9575,NA,0)</f>
        <v>Silver</v>
      </c>
    </row>
    <row r="4567" spans="1:5" x14ac:dyDescent="0.35">
      <c r="A4567">
        <v>9987</v>
      </c>
      <c r="B4567">
        <v>40</v>
      </c>
      <c r="C4567" t="str" cm="1">
        <f t="array" ref="C4567">_xlfn.XLOOKUP(A4567,A4567:A9566,'working_data '!S4577:S9576,NA,0)</f>
        <v>Other</v>
      </c>
      <c r="D4567" cm="1">
        <f t="array" ref="D4567">_xlfn.XLOOKUP(A4567,A4567:A9566,'working_data '!T4577:T9576,NA,0)</f>
        <v>27944.16</v>
      </c>
      <c r="E4567" t="str" cm="1">
        <f t="array" ref="E4567">_xlfn.XLOOKUP(B4567,B4567:B9566,'working_data '!U4577:U9576,NA,0)</f>
        <v>Platinum</v>
      </c>
    </row>
    <row r="4568" spans="1:5" x14ac:dyDescent="0.35">
      <c r="A4568">
        <v>5306</v>
      </c>
      <c r="B4568">
        <v>70</v>
      </c>
      <c r="C4568" t="str" cm="1">
        <f t="array" ref="C4568">_xlfn.XLOOKUP(A4568,A4568:A9567,'working_data '!S4578:S9577,NA,0)</f>
        <v>Other</v>
      </c>
      <c r="D4568" cm="1">
        <f t="array" ref="D4568">_xlfn.XLOOKUP(A4568,A4568:A9567,'working_data '!T4578:T9577,NA,0)</f>
        <v>111599.1</v>
      </c>
      <c r="E4568" t="str" cm="1">
        <f t="array" ref="E4568">_xlfn.XLOOKUP(B4568,B4568:B9567,'working_data '!U4578:U9577,NA,0)</f>
        <v>Bronze</v>
      </c>
    </row>
    <row r="4569" spans="1:5" x14ac:dyDescent="0.35">
      <c r="A4569">
        <v>4885</v>
      </c>
      <c r="B4569">
        <v>42</v>
      </c>
      <c r="C4569" t="str" cm="1">
        <f t="array" ref="C4569">_xlfn.XLOOKUP(A4569,A4569:A9568,'working_data '!S4579:S9578,NA,0)</f>
        <v>Female</v>
      </c>
      <c r="D4569" cm="1">
        <f t="array" ref="D4569">_xlfn.XLOOKUP(A4569,A4569:A9568,'working_data '!T4579:T9578,NA,0)</f>
        <v>110177.03</v>
      </c>
      <c r="E4569" t="str" cm="1">
        <f t="array" ref="E4569">_xlfn.XLOOKUP(B4569,B4569:B9568,'working_data '!U4579:U9578,NA,0)</f>
        <v>Silver</v>
      </c>
    </row>
    <row r="4570" spans="1:5" x14ac:dyDescent="0.35">
      <c r="A4570">
        <v>5413</v>
      </c>
      <c r="B4570">
        <v>28</v>
      </c>
      <c r="C4570" t="str" cm="1">
        <f t="array" ref="C4570">_xlfn.XLOOKUP(A4570,A4570:A9569,'working_data '!S4580:S9579,NA,0)</f>
        <v>Male</v>
      </c>
      <c r="D4570" cm="1">
        <f t="array" ref="D4570">_xlfn.XLOOKUP(A4570,A4570:A9569,'working_data '!T4580:T9579,NA,0)</f>
        <v>77382.91</v>
      </c>
      <c r="E4570" t="str" cm="1">
        <f t="array" ref="E4570">_xlfn.XLOOKUP(B4570,B4570:B9569,'working_data '!U4580:U9579,NA,0)</f>
        <v>Silver</v>
      </c>
    </row>
    <row r="4571" spans="1:5" x14ac:dyDescent="0.35">
      <c r="A4571">
        <v>8722</v>
      </c>
      <c r="B4571">
        <v>42</v>
      </c>
      <c r="C4571" t="str" cm="1">
        <f t="array" ref="C4571">_xlfn.XLOOKUP(A4571,A4571:A9570,'working_data '!S4581:S9580,NA,0)</f>
        <v>Other</v>
      </c>
      <c r="D4571" cm="1">
        <f t="array" ref="D4571">_xlfn.XLOOKUP(A4571,A4571:A9570,'working_data '!T4581:T9580,NA,0)</f>
        <v>104428.47</v>
      </c>
      <c r="E4571" t="str" cm="1">
        <f t="array" ref="E4571">_xlfn.XLOOKUP(B4571,B4571:B9570,'working_data '!U4581:U9580,NA,0)</f>
        <v>Platinum</v>
      </c>
    </row>
    <row r="4572" spans="1:5" x14ac:dyDescent="0.35">
      <c r="A4572">
        <v>6621</v>
      </c>
      <c r="B4572">
        <v>43</v>
      </c>
      <c r="C4572" t="str" cm="1">
        <f t="array" ref="C4572">_xlfn.XLOOKUP(A4572,A4572:A9571,'working_data '!S4582:S9581,NA,0)</f>
        <v>Female</v>
      </c>
      <c r="D4572" cm="1">
        <f t="array" ref="D4572">_xlfn.XLOOKUP(A4572,A4572:A9571,'working_data '!T4582:T9581,NA,0)</f>
        <v>81719.72</v>
      </c>
      <c r="E4572" t="str" cm="1">
        <f t="array" ref="E4572">_xlfn.XLOOKUP(B4572,B4572:B9571,'working_data '!U4582:U9581,NA,0)</f>
        <v>Silver</v>
      </c>
    </row>
    <row r="4573" spans="1:5" x14ac:dyDescent="0.35">
      <c r="A4573">
        <v>6995</v>
      </c>
      <c r="B4573">
        <v>66</v>
      </c>
      <c r="C4573" t="str" cm="1">
        <f t="array" ref="C4573">_xlfn.XLOOKUP(A4573,A4573:A9572,'working_data '!S4583:S9582,NA,0)</f>
        <v>Female</v>
      </c>
      <c r="D4573" cm="1">
        <f t="array" ref="D4573">_xlfn.XLOOKUP(A4573,A4573:A9572,'working_data '!T4583:T9582,NA,0)</f>
        <v>66215.08</v>
      </c>
      <c r="E4573" t="str" cm="1">
        <f t="array" ref="E4573">_xlfn.XLOOKUP(B4573,B4573:B9572,'working_data '!U4583:U9582,NA,0)</f>
        <v>Bronze</v>
      </c>
    </row>
    <row r="4574" spans="1:5" x14ac:dyDescent="0.35">
      <c r="A4574">
        <v>4013</v>
      </c>
      <c r="B4574">
        <v>57</v>
      </c>
      <c r="C4574" t="str" cm="1">
        <f t="array" ref="C4574">_xlfn.XLOOKUP(A4574,A4574:A9573,'working_data '!S4584:S9583,NA,0)</f>
        <v>Male</v>
      </c>
      <c r="D4574" cm="1">
        <f t="array" ref="D4574">_xlfn.XLOOKUP(A4574,A4574:A9573,'working_data '!T4584:T9583,NA,0)</f>
        <v>67098.91</v>
      </c>
      <c r="E4574" t="str" cm="1">
        <f t="array" ref="E4574">_xlfn.XLOOKUP(B4574,B4574:B9573,'working_data '!U4584:U9583,NA,0)</f>
        <v>Bronze</v>
      </c>
    </row>
    <row r="4575" spans="1:5" x14ac:dyDescent="0.35">
      <c r="A4575">
        <v>9171</v>
      </c>
      <c r="B4575">
        <v>54</v>
      </c>
      <c r="C4575" t="str" cm="1">
        <f t="array" ref="C4575">_xlfn.XLOOKUP(A4575,A4575:A9574,'working_data '!S4585:S9584,NA,0)</f>
        <v>Male</v>
      </c>
      <c r="D4575" cm="1">
        <f t="array" ref="D4575">_xlfn.XLOOKUP(A4575,A4575:A9574,'working_data '!T4585:T9584,NA,0)</f>
        <v>87801.58</v>
      </c>
      <c r="E4575" t="str" cm="1">
        <f t="array" ref="E4575">_xlfn.XLOOKUP(B4575,B4575:B9574,'working_data '!U4585:U9584,NA,0)</f>
        <v>Platinum</v>
      </c>
    </row>
    <row r="4576" spans="1:5" x14ac:dyDescent="0.35">
      <c r="A4576">
        <v>7945</v>
      </c>
      <c r="B4576">
        <v>52</v>
      </c>
      <c r="C4576" t="str" cm="1">
        <f t="array" ref="C4576">_xlfn.XLOOKUP(A4576,A4576:A9575,'working_data '!S4586:S9585,NA,0)</f>
        <v>Other</v>
      </c>
      <c r="D4576" cm="1">
        <f t="array" ref="D4576">_xlfn.XLOOKUP(A4576,A4576:A9575,'working_data '!T4586:T9585,NA,0)</f>
        <v>28901.279999999999</v>
      </c>
      <c r="E4576" t="str" cm="1">
        <f t="array" ref="E4576">_xlfn.XLOOKUP(B4576,B4576:B9575,'working_data '!U4586:U9585,NA,0)</f>
        <v>Platinum</v>
      </c>
    </row>
    <row r="4577" spans="1:5" x14ac:dyDescent="0.35">
      <c r="A4577">
        <v>4449</v>
      </c>
      <c r="B4577">
        <v>23</v>
      </c>
      <c r="C4577" t="str" cm="1">
        <f t="array" ref="C4577">_xlfn.XLOOKUP(A4577,A4577:A9576,'working_data '!S4587:S9586,NA,0)</f>
        <v>Male</v>
      </c>
      <c r="D4577" cm="1">
        <f t="array" ref="D4577">_xlfn.XLOOKUP(A4577,A4577:A9576,'working_data '!T4587:T9586,NA,0)</f>
        <v>56951.02</v>
      </c>
      <c r="E4577" t="str" cm="1">
        <f t="array" ref="E4577">_xlfn.XLOOKUP(B4577,B4577:B9576,'working_data '!U4587:U9586,NA,0)</f>
        <v>Silver</v>
      </c>
    </row>
    <row r="4578" spans="1:5" x14ac:dyDescent="0.35">
      <c r="A4578">
        <v>7866</v>
      </c>
      <c r="B4578">
        <v>52</v>
      </c>
      <c r="C4578" t="str" cm="1">
        <f t="array" ref="C4578">_xlfn.XLOOKUP(A4578,A4578:A9577,'working_data '!S4588:S9587,NA,0)</f>
        <v>Female</v>
      </c>
      <c r="D4578" cm="1">
        <f t="array" ref="D4578">_xlfn.XLOOKUP(A4578,A4578:A9577,'working_data '!T4588:T9587,NA,0)</f>
        <v>81745.039999999994</v>
      </c>
      <c r="E4578" t="str" cm="1">
        <f t="array" ref="E4578">_xlfn.XLOOKUP(B4578,B4578:B9577,'working_data '!U4588:U9587,NA,0)</f>
        <v>Gold</v>
      </c>
    </row>
    <row r="4579" spans="1:5" x14ac:dyDescent="0.35">
      <c r="A4579">
        <v>7099</v>
      </c>
      <c r="B4579">
        <v>21</v>
      </c>
      <c r="C4579" t="str" cm="1">
        <f t="array" ref="C4579">_xlfn.XLOOKUP(A4579,A4579:A9578,'working_data '!S4589:S9588,NA,0)</f>
        <v>Male</v>
      </c>
      <c r="D4579" cm="1">
        <f t="array" ref="D4579">_xlfn.XLOOKUP(A4579,A4579:A9578,'working_data '!T4589:T9588,NA,0)</f>
        <v>116388.15</v>
      </c>
      <c r="E4579" t="str" cm="1">
        <f t="array" ref="E4579">_xlfn.XLOOKUP(B4579,B4579:B9578,'working_data '!U4589:U9588,NA,0)</f>
        <v>Gold</v>
      </c>
    </row>
    <row r="4580" spans="1:5" x14ac:dyDescent="0.35">
      <c r="A4580">
        <v>6981</v>
      </c>
      <c r="B4580">
        <v>70</v>
      </c>
      <c r="C4580" t="str" cm="1">
        <f t="array" ref="C4580">_xlfn.XLOOKUP(A4580,A4580:A9579,'working_data '!S4590:S9589,NA,0)</f>
        <v>Male</v>
      </c>
      <c r="D4580" cm="1">
        <f t="array" ref="D4580">_xlfn.XLOOKUP(A4580,A4580:A9579,'working_data '!T4590:T9589,NA,0)</f>
        <v>84712.83</v>
      </c>
      <c r="E4580" t="str" cm="1">
        <f t="array" ref="E4580">_xlfn.XLOOKUP(B4580,B4580:B9579,'working_data '!U4590:U9589,NA,0)</f>
        <v>Bronze</v>
      </c>
    </row>
    <row r="4581" spans="1:5" x14ac:dyDescent="0.35">
      <c r="A4581">
        <v>7563</v>
      </c>
      <c r="B4581">
        <v>41</v>
      </c>
      <c r="C4581" t="str" cm="1">
        <f t="array" ref="C4581">_xlfn.XLOOKUP(A4581,A4581:A9580,'working_data '!S4591:S9590,NA,0)</f>
        <v>Other</v>
      </c>
      <c r="D4581" cm="1">
        <f t="array" ref="D4581">_xlfn.XLOOKUP(A4581,A4581:A9580,'working_data '!T4591:T9590,NA,0)</f>
        <v>31737.84</v>
      </c>
      <c r="E4581" t="str" cm="1">
        <f t="array" ref="E4581">_xlfn.XLOOKUP(B4581,B4581:B9580,'working_data '!U4591:U9590,NA,0)</f>
        <v>Platinum</v>
      </c>
    </row>
    <row r="4582" spans="1:5" x14ac:dyDescent="0.35">
      <c r="A4582">
        <v>5581</v>
      </c>
      <c r="B4582">
        <v>26</v>
      </c>
      <c r="C4582" t="str" cm="1">
        <f t="array" ref="C4582">_xlfn.XLOOKUP(A4582,A4582:A9581,'working_data '!S4592:S9591,NA,0)</f>
        <v>Female</v>
      </c>
      <c r="D4582" cm="1">
        <f t="array" ref="D4582">_xlfn.XLOOKUP(A4582,A4582:A9581,'working_data '!T4592:T9591,NA,0)</f>
        <v>100955.15</v>
      </c>
      <c r="E4582" t="str" cm="1">
        <f t="array" ref="E4582">_xlfn.XLOOKUP(B4582,B4582:B9581,'working_data '!U4592:U9591,NA,0)</f>
        <v>Platinum</v>
      </c>
    </row>
    <row r="4583" spans="1:5" x14ac:dyDescent="0.35">
      <c r="A4583">
        <v>8384</v>
      </c>
      <c r="B4583">
        <v>46</v>
      </c>
      <c r="C4583" t="str" cm="1">
        <f t="array" ref="C4583">_xlfn.XLOOKUP(A4583,A4583:A9582,'working_data '!S4593:S9592,NA,0)</f>
        <v>Other</v>
      </c>
      <c r="D4583" cm="1">
        <f t="array" ref="D4583">_xlfn.XLOOKUP(A4583,A4583:A9582,'working_data '!T4593:T9592,NA,0)</f>
        <v>22332.71</v>
      </c>
      <c r="E4583" t="str" cm="1">
        <f t="array" ref="E4583">_xlfn.XLOOKUP(B4583,B4583:B9582,'working_data '!U4593:U9592,NA,0)</f>
        <v>Gold</v>
      </c>
    </row>
    <row r="4584" spans="1:5" x14ac:dyDescent="0.35">
      <c r="A4584">
        <v>3947</v>
      </c>
      <c r="B4584">
        <v>69</v>
      </c>
      <c r="C4584" t="str" cm="1">
        <f t="array" ref="C4584">_xlfn.XLOOKUP(A4584,A4584:A9583,'working_data '!S4594:S9593,NA,0)</f>
        <v>Female</v>
      </c>
      <c r="D4584" cm="1">
        <f t="array" ref="D4584">_xlfn.XLOOKUP(A4584,A4584:A9583,'working_data '!T4594:T9593,NA,0)</f>
        <v>28089.32</v>
      </c>
      <c r="E4584" t="str" cm="1">
        <f t="array" ref="E4584">_xlfn.XLOOKUP(B4584,B4584:B9583,'working_data '!U4594:U9593,NA,0)</f>
        <v>Bronze</v>
      </c>
    </row>
    <row r="4585" spans="1:5" x14ac:dyDescent="0.35">
      <c r="A4585">
        <v>3148</v>
      </c>
      <c r="B4585">
        <v>55</v>
      </c>
      <c r="C4585" t="str" cm="1">
        <f t="array" ref="C4585">_xlfn.XLOOKUP(A4585,A4585:A9584,'working_data '!S4595:S9594,NA,0)</f>
        <v>Other</v>
      </c>
      <c r="D4585" cm="1">
        <f t="array" ref="D4585">_xlfn.XLOOKUP(A4585,A4585:A9584,'working_data '!T4595:T9594,NA,0)</f>
        <v>30440.62</v>
      </c>
      <c r="E4585" t="str" cm="1">
        <f t="array" ref="E4585">_xlfn.XLOOKUP(B4585,B4585:B9584,'working_data '!U4595:U9594,NA,0)</f>
        <v>Platinum</v>
      </c>
    </row>
    <row r="4586" spans="1:5" x14ac:dyDescent="0.35">
      <c r="A4586">
        <v>4744</v>
      </c>
      <c r="B4586">
        <v>27</v>
      </c>
      <c r="C4586" t="str" cm="1">
        <f t="array" ref="C4586">_xlfn.XLOOKUP(A4586,A4586:A9585,'working_data '!S4596:S9595,NA,0)</f>
        <v>Male</v>
      </c>
      <c r="D4586" cm="1">
        <f t="array" ref="D4586">_xlfn.XLOOKUP(A4586,A4586:A9585,'working_data '!T4596:T9595,NA,0)</f>
        <v>44250.11</v>
      </c>
      <c r="E4586" t="str" cm="1">
        <f t="array" ref="E4586">_xlfn.XLOOKUP(B4586,B4586:B9585,'working_data '!U4596:U9595,NA,0)</f>
        <v>Silver</v>
      </c>
    </row>
    <row r="4587" spans="1:5" x14ac:dyDescent="0.35">
      <c r="A4587">
        <v>2636</v>
      </c>
      <c r="B4587">
        <v>19</v>
      </c>
      <c r="C4587" t="str" cm="1">
        <f t="array" ref="C4587">_xlfn.XLOOKUP(A4587,A4587:A9586,'working_data '!S4597:S9596,NA,0)</f>
        <v>Other</v>
      </c>
      <c r="D4587" cm="1">
        <f t="array" ref="D4587">_xlfn.XLOOKUP(A4587,A4587:A9586,'working_data '!T4597:T9596,NA,0)</f>
        <v>116810.24000000001</v>
      </c>
      <c r="E4587" t="str" cm="1">
        <f t="array" ref="E4587">_xlfn.XLOOKUP(B4587,B4587:B9586,'working_data '!U4597:U9596,NA,0)</f>
        <v>Bronze</v>
      </c>
    </row>
    <row r="4588" spans="1:5" x14ac:dyDescent="0.35">
      <c r="A4588">
        <v>5422</v>
      </c>
      <c r="B4588">
        <v>20</v>
      </c>
      <c r="C4588" t="str" cm="1">
        <f t="array" ref="C4588">_xlfn.XLOOKUP(A4588,A4588:A9587,'working_data '!S4598:S9597,NA,0)</f>
        <v>Other</v>
      </c>
      <c r="D4588" cm="1">
        <f t="array" ref="D4588">_xlfn.XLOOKUP(A4588,A4588:A9587,'working_data '!T4598:T9597,NA,0)</f>
        <v>111166.27</v>
      </c>
      <c r="E4588" t="str" cm="1">
        <f t="array" ref="E4588">_xlfn.XLOOKUP(B4588,B4588:B9587,'working_data '!U4598:U9597,NA,0)</f>
        <v>Gold</v>
      </c>
    </row>
    <row r="4589" spans="1:5" x14ac:dyDescent="0.35">
      <c r="A4589">
        <v>4863</v>
      </c>
      <c r="B4589">
        <v>53</v>
      </c>
      <c r="C4589" t="str" cm="1">
        <f t="array" ref="C4589">_xlfn.XLOOKUP(A4589,A4589:A9588,'working_data '!S4599:S9598,NA,0)</f>
        <v>Male</v>
      </c>
      <c r="D4589" cm="1">
        <f t="array" ref="D4589">_xlfn.XLOOKUP(A4589,A4589:A9588,'working_data '!T4599:T9598,NA,0)</f>
        <v>87318.78</v>
      </c>
      <c r="E4589" t="str" cm="1">
        <f t="array" ref="E4589">_xlfn.XLOOKUP(B4589,B4589:B9588,'working_data '!U4599:U9598,NA,0)</f>
        <v>Silver</v>
      </c>
    </row>
    <row r="4590" spans="1:5" x14ac:dyDescent="0.35">
      <c r="A4590">
        <v>8081</v>
      </c>
      <c r="B4590">
        <v>38</v>
      </c>
      <c r="C4590" t="str" cm="1">
        <f t="array" ref="C4590">_xlfn.XLOOKUP(A4590,A4590:A9589,'working_data '!S4600:S9599,NA,0)</f>
        <v>Male</v>
      </c>
      <c r="D4590" cm="1">
        <f t="array" ref="D4590">_xlfn.XLOOKUP(A4590,A4590:A9589,'working_data '!T4600:T9599,NA,0)</f>
        <v>69256.56</v>
      </c>
      <c r="E4590" t="str" cm="1">
        <f t="array" ref="E4590">_xlfn.XLOOKUP(B4590,B4590:B9589,'working_data '!U4600:U9599,NA,0)</f>
        <v>Silver</v>
      </c>
    </row>
    <row r="4591" spans="1:5" x14ac:dyDescent="0.35">
      <c r="A4591">
        <v>7240</v>
      </c>
      <c r="B4591">
        <v>34</v>
      </c>
      <c r="C4591" t="str" cm="1">
        <f t="array" ref="C4591">_xlfn.XLOOKUP(A4591,A4591:A9590,'working_data '!S4601:S9600,NA,0)</f>
        <v>Other</v>
      </c>
      <c r="D4591" cm="1">
        <f t="array" ref="D4591">_xlfn.XLOOKUP(A4591,A4591:A9590,'working_data '!T4601:T9600,NA,0)</f>
        <v>64488.09</v>
      </c>
      <c r="E4591" t="str" cm="1">
        <f t="array" ref="E4591">_xlfn.XLOOKUP(B4591,B4591:B9590,'working_data '!U4601:U9600,NA,0)</f>
        <v>Bronze</v>
      </c>
    </row>
    <row r="4592" spans="1:5" x14ac:dyDescent="0.35">
      <c r="A4592">
        <v>4212</v>
      </c>
      <c r="B4592">
        <v>43</v>
      </c>
      <c r="C4592" t="str" cm="1">
        <f t="array" ref="C4592">_xlfn.XLOOKUP(A4592,A4592:A9591,'working_data '!S4602:S9601,NA,0)</f>
        <v>Female</v>
      </c>
      <c r="D4592" cm="1">
        <f t="array" ref="D4592">_xlfn.XLOOKUP(A4592,A4592:A9591,'working_data '!T4602:T9601,NA,0)</f>
        <v>100081.81</v>
      </c>
      <c r="E4592" t="str" cm="1">
        <f t="array" ref="E4592">_xlfn.XLOOKUP(B4592,B4592:B9591,'working_data '!U4602:U9601,NA,0)</f>
        <v>Silver</v>
      </c>
    </row>
    <row r="4593" spans="1:5" x14ac:dyDescent="0.35">
      <c r="A4593">
        <v>3389</v>
      </c>
      <c r="B4593">
        <v>33</v>
      </c>
      <c r="C4593" t="str" cm="1">
        <f t="array" ref="C4593">_xlfn.XLOOKUP(A4593,A4593:A9592,'working_data '!S4603:S9602,NA,0)</f>
        <v>Other</v>
      </c>
      <c r="D4593" cm="1">
        <f t="array" ref="D4593">_xlfn.XLOOKUP(A4593,A4593:A9592,'working_data '!T4603:T9602,NA,0)</f>
        <v>74095.58</v>
      </c>
      <c r="E4593" t="str" cm="1">
        <f t="array" ref="E4593">_xlfn.XLOOKUP(B4593,B4593:B9592,'working_data '!U4603:U9602,NA,0)</f>
        <v>Platinum</v>
      </c>
    </row>
    <row r="4594" spans="1:5" x14ac:dyDescent="0.35">
      <c r="A4594">
        <v>3450</v>
      </c>
      <c r="B4594">
        <v>70</v>
      </c>
      <c r="C4594" t="str" cm="1">
        <f t="array" ref="C4594">_xlfn.XLOOKUP(A4594,A4594:A9593,'working_data '!S4604:S9603,NA,0)</f>
        <v>Other</v>
      </c>
      <c r="D4594" cm="1">
        <f t="array" ref="D4594">_xlfn.XLOOKUP(A4594,A4594:A9593,'working_data '!T4604:T9603,NA,0)</f>
        <v>85843.85</v>
      </c>
      <c r="E4594" t="str" cm="1">
        <f t="array" ref="E4594">_xlfn.XLOOKUP(B4594,B4594:B9593,'working_data '!U4604:U9603,NA,0)</f>
        <v>Platinum</v>
      </c>
    </row>
    <row r="4595" spans="1:5" x14ac:dyDescent="0.35">
      <c r="A4595">
        <v>8749</v>
      </c>
      <c r="B4595">
        <v>24</v>
      </c>
      <c r="C4595" t="str" cm="1">
        <f t="array" ref="C4595">_xlfn.XLOOKUP(A4595,A4595:A9594,'working_data '!S4605:S9604,NA,0)</f>
        <v>Female</v>
      </c>
      <c r="D4595" cm="1">
        <f t="array" ref="D4595">_xlfn.XLOOKUP(A4595,A4595:A9594,'working_data '!T4605:T9604,NA,0)</f>
        <v>98539.36</v>
      </c>
      <c r="E4595" t="str" cm="1">
        <f t="array" ref="E4595">_xlfn.XLOOKUP(B4595,B4595:B9594,'working_data '!U4605:U9604,NA,0)</f>
        <v>Silver</v>
      </c>
    </row>
    <row r="4596" spans="1:5" x14ac:dyDescent="0.35">
      <c r="A4596">
        <v>1159</v>
      </c>
      <c r="B4596">
        <v>45</v>
      </c>
      <c r="C4596" t="str" cm="1">
        <f t="array" ref="C4596">_xlfn.XLOOKUP(A4596,A4596:A9595,'working_data '!S4606:S9605,NA,0)</f>
        <v>Other</v>
      </c>
      <c r="D4596" cm="1">
        <f t="array" ref="D4596">_xlfn.XLOOKUP(A4596,A4596:A9595,'working_data '!T4606:T9605,NA,0)</f>
        <v>86593.84</v>
      </c>
      <c r="E4596" t="str" cm="1">
        <f t="array" ref="E4596">_xlfn.XLOOKUP(B4596,B4596:B9595,'working_data '!U4606:U9605,NA,0)</f>
        <v>Bronze</v>
      </c>
    </row>
    <row r="4597" spans="1:5" x14ac:dyDescent="0.35">
      <c r="A4597">
        <v>3893</v>
      </c>
      <c r="B4597">
        <v>64</v>
      </c>
      <c r="C4597" t="str" cm="1">
        <f t="array" ref="C4597">_xlfn.XLOOKUP(A4597,A4597:A9596,'working_data '!S4607:S9606,NA,0)</f>
        <v>Female</v>
      </c>
      <c r="D4597" cm="1">
        <f t="array" ref="D4597">_xlfn.XLOOKUP(A4597,A4597:A9596,'working_data '!T4607:T9606,NA,0)</f>
        <v>72447.63</v>
      </c>
      <c r="E4597" t="str" cm="1">
        <f t="array" ref="E4597">_xlfn.XLOOKUP(B4597,B4597:B9596,'working_data '!U4607:U9606,NA,0)</f>
        <v>Platinum</v>
      </c>
    </row>
    <row r="4598" spans="1:5" x14ac:dyDescent="0.35">
      <c r="A4598">
        <v>7906</v>
      </c>
      <c r="B4598">
        <v>66</v>
      </c>
      <c r="C4598" t="str" cm="1">
        <f t="array" ref="C4598">_xlfn.XLOOKUP(A4598,A4598:A9597,'working_data '!S4608:S9607,NA,0)</f>
        <v>Female</v>
      </c>
      <c r="D4598" cm="1">
        <f t="array" ref="D4598">_xlfn.XLOOKUP(A4598,A4598:A9597,'working_data '!T4608:T9607,NA,0)</f>
        <v>104731.45</v>
      </c>
      <c r="E4598" t="str" cm="1">
        <f t="array" ref="E4598">_xlfn.XLOOKUP(B4598,B4598:B9597,'working_data '!U4608:U9607,NA,0)</f>
        <v>Platinum</v>
      </c>
    </row>
    <row r="4599" spans="1:5" x14ac:dyDescent="0.35">
      <c r="A4599">
        <v>9185</v>
      </c>
      <c r="B4599">
        <v>67</v>
      </c>
      <c r="C4599" t="str" cm="1">
        <f t="array" ref="C4599">_xlfn.XLOOKUP(A4599,A4599:A9598,'working_data '!S4609:S9608,NA,0)</f>
        <v>Male</v>
      </c>
      <c r="D4599" cm="1">
        <f t="array" ref="D4599">_xlfn.XLOOKUP(A4599,A4599:A9598,'working_data '!T4609:T9608,NA,0)</f>
        <v>36565.81</v>
      </c>
      <c r="E4599" t="str" cm="1">
        <f t="array" ref="E4599">_xlfn.XLOOKUP(B4599,B4599:B9598,'working_data '!U4609:U9608,NA,0)</f>
        <v>Gold</v>
      </c>
    </row>
    <row r="4600" spans="1:5" x14ac:dyDescent="0.35">
      <c r="A4600">
        <v>3203</v>
      </c>
      <c r="B4600">
        <v>35</v>
      </c>
      <c r="C4600" t="str" cm="1">
        <f t="array" ref="C4600">_xlfn.XLOOKUP(A4600,A4600:A9599,'working_data '!S4610:S9609,NA,0)</f>
        <v>Other</v>
      </c>
      <c r="D4600" cm="1">
        <f t="array" ref="D4600">_xlfn.XLOOKUP(A4600,A4600:A9599,'working_data '!T4610:T9609,NA,0)</f>
        <v>105387.47</v>
      </c>
      <c r="E4600" t="str" cm="1">
        <f t="array" ref="E4600">_xlfn.XLOOKUP(B4600,B4600:B9599,'working_data '!U4610:U9609,NA,0)</f>
        <v>Silver</v>
      </c>
    </row>
    <row r="4601" spans="1:5" x14ac:dyDescent="0.35">
      <c r="A4601">
        <v>9470</v>
      </c>
      <c r="B4601">
        <v>63</v>
      </c>
      <c r="C4601" t="str" cm="1">
        <f t="array" ref="C4601">_xlfn.XLOOKUP(A4601,A4601:A9600,'working_data '!S4611:S9610,NA,0)</f>
        <v>Female</v>
      </c>
      <c r="D4601" cm="1">
        <f t="array" ref="D4601">_xlfn.XLOOKUP(A4601,A4601:A9600,'working_data '!T4611:T9610,NA,0)</f>
        <v>25843.34</v>
      </c>
      <c r="E4601" t="str" cm="1">
        <f t="array" ref="E4601">_xlfn.XLOOKUP(B4601,B4601:B9600,'working_data '!U4611:U9610,NA,0)</f>
        <v>Platinum</v>
      </c>
    </row>
    <row r="4602" spans="1:5" x14ac:dyDescent="0.35">
      <c r="A4602">
        <v>9748</v>
      </c>
      <c r="B4602">
        <v>44</v>
      </c>
      <c r="C4602" t="str" cm="1">
        <f t="array" ref="C4602">_xlfn.XLOOKUP(A4602,A4602:A9601,'working_data '!S4612:S9611,NA,0)</f>
        <v>Female</v>
      </c>
      <c r="D4602" cm="1">
        <f t="array" ref="D4602">_xlfn.XLOOKUP(A4602,A4602:A9601,'working_data '!T4612:T9611,NA,0)</f>
        <v>25751.360000000001</v>
      </c>
      <c r="E4602" t="str" cm="1">
        <f t="array" ref="E4602">_xlfn.XLOOKUP(B4602,B4602:B9601,'working_data '!U4612:U9611,NA,0)</f>
        <v>Gold</v>
      </c>
    </row>
    <row r="4603" spans="1:5" x14ac:dyDescent="0.35">
      <c r="A4603">
        <v>6172</v>
      </c>
      <c r="B4603">
        <v>20</v>
      </c>
      <c r="C4603" t="str" cm="1">
        <f t="array" ref="C4603">_xlfn.XLOOKUP(A4603,A4603:A9602,'working_data '!S4613:S9612,NA,0)</f>
        <v>Other</v>
      </c>
      <c r="D4603" cm="1">
        <f t="array" ref="D4603">_xlfn.XLOOKUP(A4603,A4603:A9602,'working_data '!T4613:T9612,NA,0)</f>
        <v>97904.6</v>
      </c>
      <c r="E4603" t="str" cm="1">
        <f t="array" ref="E4603">_xlfn.XLOOKUP(B4603,B4603:B9602,'working_data '!U4613:U9612,NA,0)</f>
        <v>Silver</v>
      </c>
    </row>
    <row r="4604" spans="1:5" x14ac:dyDescent="0.35">
      <c r="A4604">
        <v>8972</v>
      </c>
      <c r="B4604">
        <v>43</v>
      </c>
      <c r="C4604" t="str" cm="1">
        <f t="array" ref="C4604">_xlfn.XLOOKUP(A4604,A4604:A9603,'working_data '!S4614:S9613,NA,0)</f>
        <v>Male</v>
      </c>
      <c r="D4604" cm="1">
        <f t="array" ref="D4604">_xlfn.XLOOKUP(A4604,A4604:A9603,'working_data '!T4614:T9613,NA,0)</f>
        <v>115174.04</v>
      </c>
      <c r="E4604" t="str" cm="1">
        <f t="array" ref="E4604">_xlfn.XLOOKUP(B4604,B4604:B9603,'working_data '!U4614:U9613,NA,0)</f>
        <v>Platinum</v>
      </c>
    </row>
    <row r="4605" spans="1:5" x14ac:dyDescent="0.35">
      <c r="A4605">
        <v>5915</v>
      </c>
      <c r="B4605">
        <v>61</v>
      </c>
      <c r="C4605" t="str" cm="1">
        <f t="array" ref="C4605">_xlfn.XLOOKUP(A4605,A4605:A9604,'working_data '!S4615:S9614,NA,0)</f>
        <v>Other</v>
      </c>
      <c r="D4605" cm="1">
        <f t="array" ref="D4605">_xlfn.XLOOKUP(A4605,A4605:A9604,'working_data '!T4615:T9614,NA,0)</f>
        <v>34077.370000000003</v>
      </c>
      <c r="E4605" t="str" cm="1">
        <f t="array" ref="E4605">_xlfn.XLOOKUP(B4605,B4605:B9604,'working_data '!U4615:U9614,NA,0)</f>
        <v>Platinum</v>
      </c>
    </row>
    <row r="4606" spans="1:5" x14ac:dyDescent="0.35">
      <c r="A4606">
        <v>5111</v>
      </c>
      <c r="B4606">
        <v>43</v>
      </c>
      <c r="C4606" t="str" cm="1">
        <f t="array" ref="C4606">_xlfn.XLOOKUP(A4606,A4606:A9605,'working_data '!S4616:S9615,NA,0)</f>
        <v>Female</v>
      </c>
      <c r="D4606" cm="1">
        <f t="array" ref="D4606">_xlfn.XLOOKUP(A4606,A4606:A9605,'working_data '!T4616:T9615,NA,0)</f>
        <v>51954.99</v>
      </c>
      <c r="E4606" t="str" cm="1">
        <f t="array" ref="E4606">_xlfn.XLOOKUP(B4606,B4606:B9605,'working_data '!U4616:U9615,NA,0)</f>
        <v>Silver</v>
      </c>
    </row>
    <row r="4607" spans="1:5" x14ac:dyDescent="0.35">
      <c r="A4607">
        <v>1781</v>
      </c>
      <c r="B4607">
        <v>58</v>
      </c>
      <c r="C4607" t="str" cm="1">
        <f t="array" ref="C4607">_xlfn.XLOOKUP(A4607,A4607:A9606,'working_data '!S4617:S9616,NA,0)</f>
        <v>Other</v>
      </c>
      <c r="D4607" cm="1">
        <f t="array" ref="D4607">_xlfn.XLOOKUP(A4607,A4607:A9606,'working_data '!T4617:T9616,NA,0)</f>
        <v>49879.92</v>
      </c>
      <c r="E4607" t="str" cm="1">
        <f t="array" ref="E4607">_xlfn.XLOOKUP(B4607,B4607:B9606,'working_data '!U4617:U9616,NA,0)</f>
        <v>Gold</v>
      </c>
    </row>
    <row r="4608" spans="1:5" x14ac:dyDescent="0.35">
      <c r="A4608">
        <v>7527</v>
      </c>
      <c r="B4608">
        <v>37</v>
      </c>
      <c r="C4608" t="str" cm="1">
        <f t="array" ref="C4608">_xlfn.XLOOKUP(A4608,A4608:A9607,'working_data '!S4618:S9617,NA,0)</f>
        <v>Female</v>
      </c>
      <c r="D4608" cm="1">
        <f t="array" ref="D4608">_xlfn.XLOOKUP(A4608,A4608:A9607,'working_data '!T4618:T9617,NA,0)</f>
        <v>101565.73</v>
      </c>
      <c r="E4608" t="str" cm="1">
        <f t="array" ref="E4608">_xlfn.XLOOKUP(B4608,B4608:B9607,'working_data '!U4618:U9617,NA,0)</f>
        <v>Silver</v>
      </c>
    </row>
    <row r="4609" spans="1:5" x14ac:dyDescent="0.35">
      <c r="A4609">
        <v>2621</v>
      </c>
      <c r="B4609">
        <v>54</v>
      </c>
      <c r="C4609" t="str" cm="1">
        <f t="array" ref="C4609">_xlfn.XLOOKUP(A4609,A4609:A9608,'working_data '!S4619:S9618,NA,0)</f>
        <v>Male</v>
      </c>
      <c r="D4609" cm="1">
        <f t="array" ref="D4609">_xlfn.XLOOKUP(A4609,A4609:A9608,'working_data '!T4619:T9618,NA,0)</f>
        <v>25180.880000000001</v>
      </c>
      <c r="E4609" t="str" cm="1">
        <f t="array" ref="E4609">_xlfn.XLOOKUP(B4609,B4609:B9608,'working_data '!U4619:U9618,NA,0)</f>
        <v>Platinum</v>
      </c>
    </row>
    <row r="4610" spans="1:5" x14ac:dyDescent="0.35">
      <c r="A4610">
        <v>3676</v>
      </c>
      <c r="B4610">
        <v>67</v>
      </c>
      <c r="C4610" t="str" cm="1">
        <f t="array" ref="C4610">_xlfn.XLOOKUP(A4610,A4610:A9609,'working_data '!S4620:S9619,NA,0)</f>
        <v>Female</v>
      </c>
      <c r="D4610" cm="1">
        <f t="array" ref="D4610">_xlfn.XLOOKUP(A4610,A4610:A9609,'working_data '!T4620:T9619,NA,0)</f>
        <v>84122.72</v>
      </c>
      <c r="E4610" t="str" cm="1">
        <f t="array" ref="E4610">_xlfn.XLOOKUP(B4610,B4610:B9609,'working_data '!U4620:U9619,NA,0)</f>
        <v>Gold</v>
      </c>
    </row>
    <row r="4611" spans="1:5" x14ac:dyDescent="0.35">
      <c r="A4611">
        <v>1983</v>
      </c>
      <c r="B4611">
        <v>30</v>
      </c>
      <c r="C4611" t="str" cm="1">
        <f t="array" ref="C4611">_xlfn.XLOOKUP(A4611,A4611:A9610,'working_data '!S4621:S9620,NA,0)</f>
        <v>Male</v>
      </c>
      <c r="D4611" cm="1">
        <f t="array" ref="D4611">_xlfn.XLOOKUP(A4611,A4611:A9610,'working_data '!T4621:T9620,NA,0)</f>
        <v>105618.99</v>
      </c>
      <c r="E4611" t="str" cm="1">
        <f t="array" ref="E4611">_xlfn.XLOOKUP(B4611,B4611:B9610,'working_data '!U4621:U9620,NA,0)</f>
        <v>Bronze</v>
      </c>
    </row>
    <row r="4612" spans="1:5" x14ac:dyDescent="0.35">
      <c r="A4612">
        <v>4530</v>
      </c>
      <c r="B4612">
        <v>28</v>
      </c>
      <c r="C4612" t="str" cm="1">
        <f t="array" ref="C4612">_xlfn.XLOOKUP(A4612,A4612:A9611,'working_data '!S4622:S9621,NA,0)</f>
        <v>Other</v>
      </c>
      <c r="D4612" cm="1">
        <f t="array" ref="D4612">_xlfn.XLOOKUP(A4612,A4612:A9611,'working_data '!T4622:T9621,NA,0)</f>
        <v>114420.78</v>
      </c>
      <c r="E4612" t="str" cm="1">
        <f t="array" ref="E4612">_xlfn.XLOOKUP(B4612,B4612:B9611,'working_data '!U4622:U9621,NA,0)</f>
        <v>Gold</v>
      </c>
    </row>
    <row r="4613" spans="1:5" x14ac:dyDescent="0.35">
      <c r="A4613">
        <v>5166</v>
      </c>
      <c r="B4613">
        <v>33</v>
      </c>
      <c r="C4613" t="str" cm="1">
        <f t="array" ref="C4613">_xlfn.XLOOKUP(A4613,A4613:A9612,'working_data '!S4623:S9622,NA,0)</f>
        <v>Other</v>
      </c>
      <c r="D4613" cm="1">
        <f t="array" ref="D4613">_xlfn.XLOOKUP(A4613,A4613:A9612,'working_data '!T4623:T9622,NA,0)</f>
        <v>83339.55</v>
      </c>
      <c r="E4613" t="str" cm="1">
        <f t="array" ref="E4613">_xlfn.XLOOKUP(B4613,B4613:B9612,'working_data '!U4623:U9622,NA,0)</f>
        <v>Bronze</v>
      </c>
    </row>
    <row r="4614" spans="1:5" x14ac:dyDescent="0.35">
      <c r="A4614">
        <v>8807</v>
      </c>
      <c r="B4614">
        <v>49</v>
      </c>
      <c r="C4614" t="str" cm="1">
        <f t="array" ref="C4614">_xlfn.XLOOKUP(A4614,A4614:A9613,'working_data '!S4624:S9623,NA,0)</f>
        <v>Male</v>
      </c>
      <c r="D4614" cm="1">
        <f t="array" ref="D4614">_xlfn.XLOOKUP(A4614,A4614:A9613,'working_data '!T4624:T9623,NA,0)</f>
        <v>22595.1</v>
      </c>
      <c r="E4614" t="str" cm="1">
        <f t="array" ref="E4614">_xlfn.XLOOKUP(B4614,B4614:B9613,'working_data '!U4624:U9623,NA,0)</f>
        <v>Platinum</v>
      </c>
    </row>
    <row r="4615" spans="1:5" x14ac:dyDescent="0.35">
      <c r="A4615">
        <v>2577</v>
      </c>
      <c r="B4615">
        <v>39</v>
      </c>
      <c r="C4615" t="str" cm="1">
        <f t="array" ref="C4615">_xlfn.XLOOKUP(A4615,A4615:A9614,'working_data '!S4625:S9624,NA,0)</f>
        <v>Male</v>
      </c>
      <c r="D4615" cm="1">
        <f t="array" ref="D4615">_xlfn.XLOOKUP(A4615,A4615:A9614,'working_data '!T4625:T9624,NA,0)</f>
        <v>119711.67999999999</v>
      </c>
      <c r="E4615" t="str" cm="1">
        <f t="array" ref="E4615">_xlfn.XLOOKUP(B4615,B4615:B9614,'working_data '!U4625:U9624,NA,0)</f>
        <v>Gold</v>
      </c>
    </row>
    <row r="4616" spans="1:5" x14ac:dyDescent="0.35">
      <c r="A4616">
        <v>8370</v>
      </c>
      <c r="B4616">
        <v>39</v>
      </c>
      <c r="C4616" t="str" cm="1">
        <f t="array" ref="C4616">_xlfn.XLOOKUP(A4616,A4616:A9615,'working_data '!S4626:S9625,NA,0)</f>
        <v>Other</v>
      </c>
      <c r="D4616" cm="1">
        <f t="array" ref="D4616">_xlfn.XLOOKUP(A4616,A4616:A9615,'working_data '!T4626:T9625,NA,0)</f>
        <v>47188.54</v>
      </c>
      <c r="E4616" t="str" cm="1">
        <f t="array" ref="E4616">_xlfn.XLOOKUP(B4616,B4616:B9615,'working_data '!U4626:U9625,NA,0)</f>
        <v>Bronze</v>
      </c>
    </row>
    <row r="4617" spans="1:5" x14ac:dyDescent="0.35">
      <c r="A4617">
        <v>6483</v>
      </c>
      <c r="B4617">
        <v>62</v>
      </c>
      <c r="C4617" t="str" cm="1">
        <f t="array" ref="C4617">_xlfn.XLOOKUP(A4617,A4617:A9616,'working_data '!S4627:S9626,NA,0)</f>
        <v>Female</v>
      </c>
      <c r="D4617" cm="1">
        <f t="array" ref="D4617">_xlfn.XLOOKUP(A4617,A4617:A9616,'working_data '!T4627:T9626,NA,0)</f>
        <v>90478.86</v>
      </c>
      <c r="E4617" t="str" cm="1">
        <f t="array" ref="E4617">_xlfn.XLOOKUP(B4617,B4617:B9616,'working_data '!U4627:U9626,NA,0)</f>
        <v>Gold</v>
      </c>
    </row>
    <row r="4618" spans="1:5" x14ac:dyDescent="0.35">
      <c r="A4618">
        <v>5256</v>
      </c>
      <c r="B4618">
        <v>70</v>
      </c>
      <c r="C4618" t="str" cm="1">
        <f t="array" ref="C4618">_xlfn.XLOOKUP(A4618,A4618:A9617,'working_data '!S4628:S9627,NA,0)</f>
        <v>Female</v>
      </c>
      <c r="D4618" cm="1">
        <f t="array" ref="D4618">_xlfn.XLOOKUP(A4618,A4618:A9617,'working_data '!T4628:T9627,NA,0)</f>
        <v>86665.3</v>
      </c>
      <c r="E4618" t="str" cm="1">
        <f t="array" ref="E4618">_xlfn.XLOOKUP(B4618,B4618:B9617,'working_data '!U4628:U9627,NA,0)</f>
        <v>Bronze</v>
      </c>
    </row>
    <row r="4619" spans="1:5" x14ac:dyDescent="0.35">
      <c r="A4619">
        <v>6914</v>
      </c>
      <c r="B4619">
        <v>52</v>
      </c>
      <c r="C4619" t="str" cm="1">
        <f t="array" ref="C4619">_xlfn.XLOOKUP(A4619,A4619:A9618,'working_data '!S4629:S9628,NA,0)</f>
        <v>Male</v>
      </c>
      <c r="D4619" cm="1">
        <f t="array" ref="D4619">_xlfn.XLOOKUP(A4619,A4619:A9618,'working_data '!T4629:T9628,NA,0)</f>
        <v>20374.060000000001</v>
      </c>
      <c r="E4619" t="str" cm="1">
        <f t="array" ref="E4619">_xlfn.XLOOKUP(B4619,B4619:B9618,'working_data '!U4629:U9628,NA,0)</f>
        <v>Gold</v>
      </c>
    </row>
    <row r="4620" spans="1:5" x14ac:dyDescent="0.35">
      <c r="A4620">
        <v>6903</v>
      </c>
      <c r="B4620">
        <v>31</v>
      </c>
      <c r="C4620" t="str" cm="1">
        <f t="array" ref="C4620">_xlfn.XLOOKUP(A4620,A4620:A9619,'working_data '!S4630:S9629,NA,0)</f>
        <v>Male</v>
      </c>
      <c r="D4620" cm="1">
        <f t="array" ref="D4620">_xlfn.XLOOKUP(A4620,A4620:A9619,'working_data '!T4630:T9629,NA,0)</f>
        <v>108370.09</v>
      </c>
      <c r="E4620" t="str" cm="1">
        <f t="array" ref="E4620">_xlfn.XLOOKUP(B4620,B4620:B9619,'working_data '!U4630:U9629,NA,0)</f>
        <v>Silver</v>
      </c>
    </row>
    <row r="4621" spans="1:5" x14ac:dyDescent="0.35">
      <c r="A4621">
        <v>5222</v>
      </c>
      <c r="B4621">
        <v>50</v>
      </c>
      <c r="C4621" t="str" cm="1">
        <f t="array" ref="C4621">_xlfn.XLOOKUP(A4621,A4621:A9620,'working_data '!S4631:S9630,NA,0)</f>
        <v>Male</v>
      </c>
      <c r="D4621" cm="1">
        <f t="array" ref="D4621">_xlfn.XLOOKUP(A4621,A4621:A9620,'working_data '!T4631:T9630,NA,0)</f>
        <v>106546.42</v>
      </c>
      <c r="E4621" t="str" cm="1">
        <f t="array" ref="E4621">_xlfn.XLOOKUP(B4621,B4621:B9620,'working_data '!U4631:U9630,NA,0)</f>
        <v>Bronze</v>
      </c>
    </row>
    <row r="4622" spans="1:5" x14ac:dyDescent="0.35">
      <c r="A4622">
        <v>6638</v>
      </c>
      <c r="B4622">
        <v>51</v>
      </c>
      <c r="C4622" t="str" cm="1">
        <f t="array" ref="C4622">_xlfn.XLOOKUP(A4622,A4622:A9621,'working_data '!S4632:S9631,NA,0)</f>
        <v>Other</v>
      </c>
      <c r="D4622" cm="1">
        <f t="array" ref="D4622">_xlfn.XLOOKUP(A4622,A4622:A9621,'working_data '!T4632:T9631,NA,0)</f>
        <v>61627.7</v>
      </c>
      <c r="E4622" t="str" cm="1">
        <f t="array" ref="E4622">_xlfn.XLOOKUP(B4622,B4622:B9621,'working_data '!U4632:U9631,NA,0)</f>
        <v>Platinum</v>
      </c>
    </row>
    <row r="4623" spans="1:5" x14ac:dyDescent="0.35">
      <c r="A4623">
        <v>1324</v>
      </c>
      <c r="B4623">
        <v>30</v>
      </c>
      <c r="C4623" t="str" cm="1">
        <f t="array" ref="C4623">_xlfn.XLOOKUP(A4623,A4623:A9622,'working_data '!S4633:S9632,NA,0)</f>
        <v>Female</v>
      </c>
      <c r="D4623" cm="1">
        <f t="array" ref="D4623">_xlfn.XLOOKUP(A4623,A4623:A9622,'working_data '!T4633:T9632,NA,0)</f>
        <v>76705.42</v>
      </c>
      <c r="E4623" t="str" cm="1">
        <f t="array" ref="E4623">_xlfn.XLOOKUP(B4623,B4623:B9622,'working_data '!U4633:U9632,NA,0)</f>
        <v>Gold</v>
      </c>
    </row>
    <row r="4624" spans="1:5" x14ac:dyDescent="0.35">
      <c r="A4624">
        <v>7746</v>
      </c>
      <c r="B4624">
        <v>64</v>
      </c>
      <c r="C4624" t="str" cm="1">
        <f t="array" ref="C4624">_xlfn.XLOOKUP(A4624,A4624:A9623,'working_data '!S4634:S9633,NA,0)</f>
        <v>Other</v>
      </c>
      <c r="D4624" cm="1">
        <f t="array" ref="D4624">_xlfn.XLOOKUP(A4624,A4624:A9623,'working_data '!T4634:T9633,NA,0)</f>
        <v>113621.63</v>
      </c>
      <c r="E4624" t="str" cm="1">
        <f t="array" ref="E4624">_xlfn.XLOOKUP(B4624,B4624:B9623,'working_data '!U4634:U9633,NA,0)</f>
        <v>Platinum</v>
      </c>
    </row>
    <row r="4625" spans="1:5" x14ac:dyDescent="0.35">
      <c r="A4625">
        <v>2986</v>
      </c>
      <c r="B4625">
        <v>69</v>
      </c>
      <c r="C4625" t="str" cm="1">
        <f t="array" ref="C4625">_xlfn.XLOOKUP(A4625,A4625:A9624,'working_data '!S4635:S9634,NA,0)</f>
        <v>Other</v>
      </c>
      <c r="D4625" cm="1">
        <f t="array" ref="D4625">_xlfn.XLOOKUP(A4625,A4625:A9624,'working_data '!T4635:T9634,NA,0)</f>
        <v>109814.95</v>
      </c>
      <c r="E4625" t="str" cm="1">
        <f t="array" ref="E4625">_xlfn.XLOOKUP(B4625,B4625:B9624,'working_data '!U4635:U9634,NA,0)</f>
        <v>Bronze</v>
      </c>
    </row>
    <row r="4626" spans="1:5" x14ac:dyDescent="0.35">
      <c r="A4626">
        <v>6752</v>
      </c>
      <c r="B4626">
        <v>32</v>
      </c>
      <c r="C4626" t="str" cm="1">
        <f t="array" ref="C4626">_xlfn.XLOOKUP(A4626,A4626:A9625,'working_data '!S4636:S9635,NA,0)</f>
        <v>Female</v>
      </c>
      <c r="D4626" cm="1">
        <f t="array" ref="D4626">_xlfn.XLOOKUP(A4626,A4626:A9625,'working_data '!T4636:T9635,NA,0)</f>
        <v>101448.37</v>
      </c>
      <c r="E4626" t="str" cm="1">
        <f t="array" ref="E4626">_xlfn.XLOOKUP(B4626,B4626:B9625,'working_data '!U4636:U9635,NA,0)</f>
        <v>Gold</v>
      </c>
    </row>
    <row r="4627" spans="1:5" x14ac:dyDescent="0.35">
      <c r="A4627">
        <v>4259</v>
      </c>
      <c r="B4627">
        <v>32</v>
      </c>
      <c r="C4627" t="str" cm="1">
        <f t="array" ref="C4627">_xlfn.XLOOKUP(A4627,A4627:A9626,'working_data '!S4637:S9636,NA,0)</f>
        <v>Female</v>
      </c>
      <c r="D4627" cm="1">
        <f t="array" ref="D4627">_xlfn.XLOOKUP(A4627,A4627:A9626,'working_data '!T4637:T9636,NA,0)</f>
        <v>94096.27</v>
      </c>
      <c r="E4627" t="str" cm="1">
        <f t="array" ref="E4627">_xlfn.XLOOKUP(B4627,B4627:B9626,'working_data '!U4637:U9636,NA,0)</f>
        <v>Gold</v>
      </c>
    </row>
    <row r="4628" spans="1:5" x14ac:dyDescent="0.35">
      <c r="A4628">
        <v>9821</v>
      </c>
      <c r="B4628">
        <v>59</v>
      </c>
      <c r="C4628" t="str" cm="1">
        <f t="array" ref="C4628">_xlfn.XLOOKUP(A4628,A4628:A9627,'working_data '!S4638:S9637,NA,0)</f>
        <v>Other</v>
      </c>
      <c r="D4628" cm="1">
        <f t="array" ref="D4628">_xlfn.XLOOKUP(A4628,A4628:A9627,'working_data '!T4638:T9637,NA,0)</f>
        <v>93413.31</v>
      </c>
      <c r="E4628" t="str" cm="1">
        <f t="array" ref="E4628">_xlfn.XLOOKUP(B4628,B4628:B9627,'working_data '!U4638:U9637,NA,0)</f>
        <v>Platinum</v>
      </c>
    </row>
    <row r="4629" spans="1:5" x14ac:dyDescent="0.35">
      <c r="A4629">
        <v>3859</v>
      </c>
      <c r="B4629">
        <v>23</v>
      </c>
      <c r="C4629" t="str" cm="1">
        <f t="array" ref="C4629">_xlfn.XLOOKUP(A4629,A4629:A9628,'working_data '!S4639:S9638,NA,0)</f>
        <v>Other</v>
      </c>
      <c r="D4629" cm="1">
        <f t="array" ref="D4629">_xlfn.XLOOKUP(A4629,A4629:A9628,'working_data '!T4639:T9638,NA,0)</f>
        <v>106165.14</v>
      </c>
      <c r="E4629" t="str" cm="1">
        <f t="array" ref="E4629">_xlfn.XLOOKUP(B4629,B4629:B9628,'working_data '!U4639:U9638,NA,0)</f>
        <v>Gold</v>
      </c>
    </row>
    <row r="4630" spans="1:5" x14ac:dyDescent="0.35">
      <c r="A4630">
        <v>5663</v>
      </c>
      <c r="B4630">
        <v>34</v>
      </c>
      <c r="C4630" t="str" cm="1">
        <f t="array" ref="C4630">_xlfn.XLOOKUP(A4630,A4630:A9629,'working_data '!S4640:S9639,NA,0)</f>
        <v>Other</v>
      </c>
      <c r="D4630" cm="1">
        <f t="array" ref="D4630">_xlfn.XLOOKUP(A4630,A4630:A9629,'working_data '!T4640:T9639,NA,0)</f>
        <v>72088.55</v>
      </c>
      <c r="E4630" t="str" cm="1">
        <f t="array" ref="E4630">_xlfn.XLOOKUP(B4630,B4630:B9629,'working_data '!U4640:U9639,NA,0)</f>
        <v>Silver</v>
      </c>
    </row>
    <row r="4631" spans="1:5" x14ac:dyDescent="0.35">
      <c r="A4631">
        <v>6818</v>
      </c>
      <c r="B4631">
        <v>55</v>
      </c>
      <c r="C4631" t="str" cm="1">
        <f t="array" ref="C4631">_xlfn.XLOOKUP(A4631,A4631:A9630,'working_data '!S4641:S9640,NA,0)</f>
        <v>Female</v>
      </c>
      <c r="D4631" cm="1">
        <f t="array" ref="D4631">_xlfn.XLOOKUP(A4631,A4631:A9630,'working_data '!T4641:T9640,NA,0)</f>
        <v>95053.23</v>
      </c>
      <c r="E4631" t="str" cm="1">
        <f t="array" ref="E4631">_xlfn.XLOOKUP(B4631,B4631:B9630,'working_data '!U4641:U9640,NA,0)</f>
        <v>Gold</v>
      </c>
    </row>
    <row r="4632" spans="1:5" x14ac:dyDescent="0.35">
      <c r="A4632">
        <v>6326</v>
      </c>
      <c r="B4632">
        <v>33</v>
      </c>
      <c r="C4632" t="str" cm="1">
        <f t="array" ref="C4632">_xlfn.XLOOKUP(A4632,A4632:A9631,'working_data '!S4642:S9641,NA,0)</f>
        <v>Other</v>
      </c>
      <c r="D4632" cm="1">
        <f t="array" ref="D4632">_xlfn.XLOOKUP(A4632,A4632:A9631,'working_data '!T4642:T9641,NA,0)</f>
        <v>65514.58</v>
      </c>
      <c r="E4632" t="str" cm="1">
        <f t="array" ref="E4632">_xlfn.XLOOKUP(B4632,B4632:B9631,'working_data '!U4642:U9641,NA,0)</f>
        <v>Bronze</v>
      </c>
    </row>
    <row r="4633" spans="1:5" x14ac:dyDescent="0.35">
      <c r="A4633">
        <v>9363</v>
      </c>
      <c r="B4633">
        <v>59</v>
      </c>
      <c r="C4633" t="str" cm="1">
        <f t="array" ref="C4633">_xlfn.XLOOKUP(A4633,A4633:A9632,'working_data '!S4643:S9642,NA,0)</f>
        <v>Male</v>
      </c>
      <c r="D4633" cm="1">
        <f t="array" ref="D4633">_xlfn.XLOOKUP(A4633,A4633:A9632,'working_data '!T4643:T9642,NA,0)</f>
        <v>66006.61</v>
      </c>
      <c r="E4633" t="str" cm="1">
        <f t="array" ref="E4633">_xlfn.XLOOKUP(B4633,B4633:B9632,'working_data '!U4643:U9642,NA,0)</f>
        <v>Platinum</v>
      </c>
    </row>
    <row r="4634" spans="1:5" x14ac:dyDescent="0.35">
      <c r="A4634">
        <v>8987</v>
      </c>
      <c r="B4634">
        <v>27</v>
      </c>
      <c r="C4634" t="str" cm="1">
        <f t="array" ref="C4634">_xlfn.XLOOKUP(A4634,A4634:A9633,'working_data '!S4644:S9643,NA,0)</f>
        <v>Other</v>
      </c>
      <c r="D4634" cm="1">
        <f t="array" ref="D4634">_xlfn.XLOOKUP(A4634,A4634:A9633,'working_data '!T4644:T9643,NA,0)</f>
        <v>75869.88</v>
      </c>
      <c r="E4634" t="str" cm="1">
        <f t="array" ref="E4634">_xlfn.XLOOKUP(B4634,B4634:B9633,'working_data '!U4644:U9643,NA,0)</f>
        <v>Silver</v>
      </c>
    </row>
    <row r="4635" spans="1:5" x14ac:dyDescent="0.35">
      <c r="A4635">
        <v>8322</v>
      </c>
      <c r="B4635">
        <v>40</v>
      </c>
      <c r="C4635" t="str" cm="1">
        <f t="array" ref="C4635">_xlfn.XLOOKUP(A4635,A4635:A9634,'working_data '!S4645:S9644,NA,0)</f>
        <v>Female</v>
      </c>
      <c r="D4635" cm="1">
        <f t="array" ref="D4635">_xlfn.XLOOKUP(A4635,A4635:A9634,'working_data '!T4645:T9644,NA,0)</f>
        <v>22555.58</v>
      </c>
      <c r="E4635" t="str" cm="1">
        <f t="array" ref="E4635">_xlfn.XLOOKUP(B4635,B4635:B9634,'working_data '!U4645:U9644,NA,0)</f>
        <v>Silver</v>
      </c>
    </row>
    <row r="4636" spans="1:5" x14ac:dyDescent="0.35">
      <c r="A4636">
        <v>2284</v>
      </c>
      <c r="B4636">
        <v>36</v>
      </c>
      <c r="C4636" t="str" cm="1">
        <f t="array" ref="C4636">_xlfn.XLOOKUP(A4636,A4636:A9635,'working_data '!S4646:S9645,NA,0)</f>
        <v>Female</v>
      </c>
      <c r="D4636" cm="1">
        <f t="array" ref="D4636">_xlfn.XLOOKUP(A4636,A4636:A9635,'working_data '!T4646:T9645,NA,0)</f>
        <v>85894.19</v>
      </c>
      <c r="E4636" t="str" cm="1">
        <f t="array" ref="E4636">_xlfn.XLOOKUP(B4636,B4636:B9635,'working_data '!U4646:U9645,NA,0)</f>
        <v>Gold</v>
      </c>
    </row>
    <row r="4637" spans="1:5" x14ac:dyDescent="0.35">
      <c r="A4637">
        <v>7243</v>
      </c>
      <c r="B4637">
        <v>50</v>
      </c>
      <c r="C4637" t="str" cm="1">
        <f t="array" ref="C4637">_xlfn.XLOOKUP(A4637,A4637:A9636,'working_data '!S4647:S9646,NA,0)</f>
        <v>Female</v>
      </c>
      <c r="D4637" cm="1">
        <f t="array" ref="D4637">_xlfn.XLOOKUP(A4637,A4637:A9636,'working_data '!T4647:T9646,NA,0)</f>
        <v>46308.84</v>
      </c>
      <c r="E4637" t="str" cm="1">
        <f t="array" ref="E4637">_xlfn.XLOOKUP(B4637,B4637:B9636,'working_data '!U4647:U9646,NA,0)</f>
        <v>Gold</v>
      </c>
    </row>
    <row r="4638" spans="1:5" x14ac:dyDescent="0.35">
      <c r="A4638">
        <v>5694</v>
      </c>
      <c r="B4638">
        <v>38</v>
      </c>
      <c r="C4638" t="str" cm="1">
        <f t="array" ref="C4638">_xlfn.XLOOKUP(A4638,A4638:A9637,'working_data '!S4648:S9647,NA,0)</f>
        <v>Male</v>
      </c>
      <c r="D4638" cm="1">
        <f t="array" ref="D4638">_xlfn.XLOOKUP(A4638,A4638:A9637,'working_data '!T4648:T9647,NA,0)</f>
        <v>31504.25</v>
      </c>
      <c r="E4638" t="str" cm="1">
        <f t="array" ref="E4638">_xlfn.XLOOKUP(B4638,B4638:B9637,'working_data '!U4648:U9647,NA,0)</f>
        <v>Platinum</v>
      </c>
    </row>
    <row r="4639" spans="1:5" x14ac:dyDescent="0.35">
      <c r="A4639">
        <v>8598</v>
      </c>
      <c r="B4639">
        <v>54</v>
      </c>
      <c r="C4639" t="str" cm="1">
        <f t="array" ref="C4639">_xlfn.XLOOKUP(A4639,A4639:A9638,'working_data '!S4649:S9648,NA,0)</f>
        <v>Other</v>
      </c>
      <c r="D4639" cm="1">
        <f t="array" ref="D4639">_xlfn.XLOOKUP(A4639,A4639:A9638,'working_data '!T4649:T9648,NA,0)</f>
        <v>22682.04</v>
      </c>
      <c r="E4639" t="str" cm="1">
        <f t="array" ref="E4639">_xlfn.XLOOKUP(B4639,B4639:B9638,'working_data '!U4649:U9648,NA,0)</f>
        <v>Silver</v>
      </c>
    </row>
    <row r="4640" spans="1:5" x14ac:dyDescent="0.35">
      <c r="A4640">
        <v>3373</v>
      </c>
      <c r="B4640">
        <v>61</v>
      </c>
      <c r="C4640" t="str" cm="1">
        <f t="array" ref="C4640">_xlfn.XLOOKUP(A4640,A4640:A9639,'working_data '!S4650:S9649,NA,0)</f>
        <v>Male</v>
      </c>
      <c r="D4640" cm="1">
        <f t="array" ref="D4640">_xlfn.XLOOKUP(A4640,A4640:A9639,'working_data '!T4650:T9649,NA,0)</f>
        <v>119974.37</v>
      </c>
      <c r="E4640" t="str" cm="1">
        <f t="array" ref="E4640">_xlfn.XLOOKUP(B4640,B4640:B9639,'working_data '!U4650:U9649,NA,0)</f>
        <v>Silver</v>
      </c>
    </row>
    <row r="4641" spans="1:5" x14ac:dyDescent="0.35">
      <c r="A4641">
        <v>3745</v>
      </c>
      <c r="B4641">
        <v>28</v>
      </c>
      <c r="C4641" t="str" cm="1">
        <f t="array" ref="C4641">_xlfn.XLOOKUP(A4641,A4641:A9640,'working_data '!S4651:S9650,NA,0)</f>
        <v>Male</v>
      </c>
      <c r="D4641" cm="1">
        <f t="array" ref="D4641">_xlfn.XLOOKUP(A4641,A4641:A9640,'working_data '!T4651:T9650,NA,0)</f>
        <v>102211.1</v>
      </c>
      <c r="E4641" t="str" cm="1">
        <f t="array" ref="E4641">_xlfn.XLOOKUP(B4641,B4641:B9640,'working_data '!U4651:U9650,NA,0)</f>
        <v>Silver</v>
      </c>
    </row>
    <row r="4642" spans="1:5" x14ac:dyDescent="0.35">
      <c r="A4642">
        <v>6527</v>
      </c>
      <c r="B4642">
        <v>50</v>
      </c>
      <c r="C4642" t="str" cm="1">
        <f t="array" ref="C4642">_xlfn.XLOOKUP(A4642,A4642:A9641,'working_data '!S4652:S9651,NA,0)</f>
        <v>Female</v>
      </c>
      <c r="D4642" cm="1">
        <f t="array" ref="D4642">_xlfn.XLOOKUP(A4642,A4642:A9641,'working_data '!T4652:T9651,NA,0)</f>
        <v>61031.08</v>
      </c>
      <c r="E4642" t="str" cm="1">
        <f t="array" ref="E4642">_xlfn.XLOOKUP(B4642,B4642:B9641,'working_data '!U4652:U9651,NA,0)</f>
        <v>Bronze</v>
      </c>
    </row>
    <row r="4643" spans="1:5" x14ac:dyDescent="0.35">
      <c r="A4643">
        <v>7911</v>
      </c>
      <c r="B4643">
        <v>69</v>
      </c>
      <c r="C4643" t="str" cm="1">
        <f t="array" ref="C4643">_xlfn.XLOOKUP(A4643,A4643:A9642,'working_data '!S4653:S9652,NA,0)</f>
        <v>Female</v>
      </c>
      <c r="D4643" cm="1">
        <f t="array" ref="D4643">_xlfn.XLOOKUP(A4643,A4643:A9642,'working_data '!T4653:T9652,NA,0)</f>
        <v>87912.23</v>
      </c>
      <c r="E4643" t="str" cm="1">
        <f t="array" ref="E4643">_xlfn.XLOOKUP(B4643,B4643:B9642,'working_data '!U4653:U9652,NA,0)</f>
        <v>Platinum</v>
      </c>
    </row>
    <row r="4644" spans="1:5" x14ac:dyDescent="0.35">
      <c r="A4644">
        <v>7631</v>
      </c>
      <c r="B4644">
        <v>58</v>
      </c>
      <c r="C4644" t="str" cm="1">
        <f t="array" ref="C4644">_xlfn.XLOOKUP(A4644,A4644:A9643,'working_data '!S4654:S9653,NA,0)</f>
        <v>Male</v>
      </c>
      <c r="D4644" cm="1">
        <f t="array" ref="D4644">_xlfn.XLOOKUP(A4644,A4644:A9643,'working_data '!T4654:T9653,NA,0)</f>
        <v>114792.37</v>
      </c>
      <c r="E4644" t="str" cm="1">
        <f t="array" ref="E4644">_xlfn.XLOOKUP(B4644,B4644:B9643,'working_data '!U4654:U9653,NA,0)</f>
        <v>Bronze</v>
      </c>
    </row>
    <row r="4645" spans="1:5" x14ac:dyDescent="0.35">
      <c r="A4645">
        <v>2168</v>
      </c>
      <c r="B4645">
        <v>29</v>
      </c>
      <c r="C4645" t="str" cm="1">
        <f t="array" ref="C4645">_xlfn.XLOOKUP(A4645,A4645:A9644,'working_data '!S4655:S9654,NA,0)</f>
        <v>Male</v>
      </c>
      <c r="D4645" cm="1">
        <f t="array" ref="D4645">_xlfn.XLOOKUP(A4645,A4645:A9644,'working_data '!T4655:T9654,NA,0)</f>
        <v>69581.75</v>
      </c>
      <c r="E4645" t="str" cm="1">
        <f t="array" ref="E4645">_xlfn.XLOOKUP(B4645,B4645:B9644,'working_data '!U4655:U9654,NA,0)</f>
        <v>Bronze</v>
      </c>
    </row>
    <row r="4646" spans="1:5" x14ac:dyDescent="0.35">
      <c r="A4646">
        <v>2296</v>
      </c>
      <c r="B4646">
        <v>65</v>
      </c>
      <c r="C4646" t="str" cm="1">
        <f t="array" ref="C4646">_xlfn.XLOOKUP(A4646,A4646:A9645,'working_data '!S4656:S9655,NA,0)</f>
        <v>Female</v>
      </c>
      <c r="D4646" cm="1">
        <f t="array" ref="D4646">_xlfn.XLOOKUP(A4646,A4646:A9645,'working_data '!T4656:T9655,NA,0)</f>
        <v>119875.54</v>
      </c>
      <c r="E4646" t="str" cm="1">
        <f t="array" ref="E4646">_xlfn.XLOOKUP(B4646,B4646:B9645,'working_data '!U4656:U9655,NA,0)</f>
        <v>Silver</v>
      </c>
    </row>
    <row r="4647" spans="1:5" x14ac:dyDescent="0.35">
      <c r="A4647">
        <v>3654</v>
      </c>
      <c r="B4647">
        <v>18</v>
      </c>
      <c r="C4647" t="str" cm="1">
        <f t="array" ref="C4647">_xlfn.XLOOKUP(A4647,A4647:A9646,'working_data '!S4657:S9656,NA,0)</f>
        <v>Other</v>
      </c>
      <c r="D4647" cm="1">
        <f t="array" ref="D4647">_xlfn.XLOOKUP(A4647,A4647:A9646,'working_data '!T4657:T9656,NA,0)</f>
        <v>39084.080000000002</v>
      </c>
      <c r="E4647" t="str" cm="1">
        <f t="array" ref="E4647">_xlfn.XLOOKUP(B4647,B4647:B9646,'working_data '!U4657:U9656,NA,0)</f>
        <v>Silver</v>
      </c>
    </row>
    <row r="4648" spans="1:5" x14ac:dyDescent="0.35">
      <c r="A4648">
        <v>6629</v>
      </c>
      <c r="B4648">
        <v>69</v>
      </c>
      <c r="C4648" t="str" cm="1">
        <f t="array" ref="C4648">_xlfn.XLOOKUP(A4648,A4648:A9647,'working_data '!S4658:S9657,NA,0)</f>
        <v>Other</v>
      </c>
      <c r="D4648" cm="1">
        <f t="array" ref="D4648">_xlfn.XLOOKUP(A4648,A4648:A9647,'working_data '!T4658:T9657,NA,0)</f>
        <v>69838.559999999998</v>
      </c>
      <c r="E4648" t="str" cm="1">
        <f t="array" ref="E4648">_xlfn.XLOOKUP(B4648,B4648:B9647,'working_data '!U4658:U9657,NA,0)</f>
        <v>Bronze</v>
      </c>
    </row>
    <row r="4649" spans="1:5" x14ac:dyDescent="0.35">
      <c r="A4649">
        <v>4739</v>
      </c>
      <c r="B4649">
        <v>43</v>
      </c>
      <c r="C4649" t="str" cm="1">
        <f t="array" ref="C4649">_xlfn.XLOOKUP(A4649,A4649:A9648,'working_data '!S4659:S9658,NA,0)</f>
        <v>Other</v>
      </c>
      <c r="D4649" cm="1">
        <f t="array" ref="D4649">_xlfn.XLOOKUP(A4649,A4649:A9648,'working_data '!T4659:T9658,NA,0)</f>
        <v>83310.679999999993</v>
      </c>
      <c r="E4649" t="str" cm="1">
        <f t="array" ref="E4649">_xlfn.XLOOKUP(B4649,B4649:B9648,'working_data '!U4659:U9658,NA,0)</f>
        <v>Gold</v>
      </c>
    </row>
    <row r="4650" spans="1:5" x14ac:dyDescent="0.35">
      <c r="A4650">
        <v>6136</v>
      </c>
      <c r="B4650">
        <v>45</v>
      </c>
      <c r="C4650" t="str" cm="1">
        <f t="array" ref="C4650">_xlfn.XLOOKUP(A4650,A4650:A9649,'working_data '!S4660:S9659,NA,0)</f>
        <v>Other</v>
      </c>
      <c r="D4650" cm="1">
        <f t="array" ref="D4650">_xlfn.XLOOKUP(A4650,A4650:A9649,'working_data '!T4660:T9659,NA,0)</f>
        <v>96123.17</v>
      </c>
      <c r="E4650" t="str" cm="1">
        <f t="array" ref="E4650">_xlfn.XLOOKUP(B4650,B4650:B9649,'working_data '!U4660:U9659,NA,0)</f>
        <v>Bronze</v>
      </c>
    </row>
    <row r="4651" spans="1:5" x14ac:dyDescent="0.35">
      <c r="A4651">
        <v>6191</v>
      </c>
      <c r="B4651">
        <v>45</v>
      </c>
      <c r="C4651" t="str" cm="1">
        <f t="array" ref="C4651">_xlfn.XLOOKUP(A4651,A4651:A9650,'working_data '!S4661:S9660,NA,0)</f>
        <v>Female</v>
      </c>
      <c r="D4651" cm="1">
        <f t="array" ref="D4651">_xlfn.XLOOKUP(A4651,A4651:A9650,'working_data '!T4661:T9660,NA,0)</f>
        <v>23217.07</v>
      </c>
      <c r="E4651" t="str" cm="1">
        <f t="array" ref="E4651">_xlfn.XLOOKUP(B4651,B4651:B9650,'working_data '!U4661:U9660,NA,0)</f>
        <v>Silver</v>
      </c>
    </row>
    <row r="4652" spans="1:5" x14ac:dyDescent="0.35">
      <c r="A4652">
        <v>5773</v>
      </c>
      <c r="B4652">
        <v>38</v>
      </c>
      <c r="C4652" t="str" cm="1">
        <f t="array" ref="C4652">_xlfn.XLOOKUP(A4652,A4652:A9651,'working_data '!S4662:S9661,NA,0)</f>
        <v>Female</v>
      </c>
      <c r="D4652" cm="1">
        <f t="array" ref="D4652">_xlfn.XLOOKUP(A4652,A4652:A9651,'working_data '!T4662:T9661,NA,0)</f>
        <v>104586.43</v>
      </c>
      <c r="E4652" t="str" cm="1">
        <f t="array" ref="E4652">_xlfn.XLOOKUP(B4652,B4652:B9651,'working_data '!U4662:U9661,NA,0)</f>
        <v>Silver</v>
      </c>
    </row>
    <row r="4653" spans="1:5" x14ac:dyDescent="0.35">
      <c r="A4653">
        <v>5382</v>
      </c>
      <c r="B4653">
        <v>31</v>
      </c>
      <c r="C4653" t="str" cm="1">
        <f t="array" ref="C4653">_xlfn.XLOOKUP(A4653,A4653:A9652,'working_data '!S4663:S9662,NA,0)</f>
        <v>Male</v>
      </c>
      <c r="D4653" cm="1">
        <f t="array" ref="D4653">_xlfn.XLOOKUP(A4653,A4653:A9652,'working_data '!T4663:T9662,NA,0)</f>
        <v>52864.44</v>
      </c>
      <c r="E4653" t="str" cm="1">
        <f t="array" ref="E4653">_xlfn.XLOOKUP(B4653,B4653:B9652,'working_data '!U4663:U9662,NA,0)</f>
        <v>Gold</v>
      </c>
    </row>
    <row r="4654" spans="1:5" x14ac:dyDescent="0.35">
      <c r="A4654">
        <v>7479</v>
      </c>
      <c r="B4654">
        <v>34</v>
      </c>
      <c r="C4654" t="str" cm="1">
        <f t="array" ref="C4654">_xlfn.XLOOKUP(A4654,A4654:A9653,'working_data '!S4664:S9663,NA,0)</f>
        <v>Male</v>
      </c>
      <c r="D4654" cm="1">
        <f t="array" ref="D4654">_xlfn.XLOOKUP(A4654,A4654:A9653,'working_data '!T4664:T9663,NA,0)</f>
        <v>42434.1</v>
      </c>
      <c r="E4654" t="str" cm="1">
        <f t="array" ref="E4654">_xlfn.XLOOKUP(B4654,B4654:B9653,'working_data '!U4664:U9663,NA,0)</f>
        <v>Platinum</v>
      </c>
    </row>
    <row r="4655" spans="1:5" x14ac:dyDescent="0.35">
      <c r="A4655">
        <v>5444</v>
      </c>
      <c r="B4655">
        <v>49</v>
      </c>
      <c r="C4655" t="str" cm="1">
        <f t="array" ref="C4655">_xlfn.XLOOKUP(A4655,A4655:A9654,'working_data '!S4665:S9664,NA,0)</f>
        <v>Other</v>
      </c>
      <c r="D4655" cm="1">
        <f t="array" ref="D4655">_xlfn.XLOOKUP(A4655,A4655:A9654,'working_data '!T4665:T9664,NA,0)</f>
        <v>104056.7</v>
      </c>
      <c r="E4655" t="str" cm="1">
        <f t="array" ref="E4655">_xlfn.XLOOKUP(B4655,B4655:B9654,'working_data '!U4665:U9664,NA,0)</f>
        <v>Platinum</v>
      </c>
    </row>
    <row r="4656" spans="1:5" x14ac:dyDescent="0.35">
      <c r="A4656">
        <v>8289</v>
      </c>
      <c r="B4656">
        <v>57</v>
      </c>
      <c r="C4656" t="str" cm="1">
        <f t="array" ref="C4656">_xlfn.XLOOKUP(A4656,A4656:A9655,'working_data '!S4666:S9665,NA,0)</f>
        <v>Other</v>
      </c>
      <c r="D4656" cm="1">
        <f t="array" ref="D4656">_xlfn.XLOOKUP(A4656,A4656:A9655,'working_data '!T4666:T9665,NA,0)</f>
        <v>96013.63</v>
      </c>
      <c r="E4656" t="str" cm="1">
        <f t="array" ref="E4656">_xlfn.XLOOKUP(B4656,B4656:B9655,'working_data '!U4666:U9665,NA,0)</f>
        <v>Gold</v>
      </c>
    </row>
    <row r="4657" spans="1:5" x14ac:dyDescent="0.35">
      <c r="A4657">
        <v>6950</v>
      </c>
      <c r="B4657">
        <v>46</v>
      </c>
      <c r="C4657" t="str" cm="1">
        <f t="array" ref="C4657">_xlfn.XLOOKUP(A4657,A4657:A9656,'working_data '!S4667:S9666,NA,0)</f>
        <v>Other</v>
      </c>
      <c r="D4657" cm="1">
        <f t="array" ref="D4657">_xlfn.XLOOKUP(A4657,A4657:A9656,'working_data '!T4667:T9666,NA,0)</f>
        <v>31589.38</v>
      </c>
      <c r="E4657" t="str" cm="1">
        <f t="array" ref="E4657">_xlfn.XLOOKUP(B4657,B4657:B9656,'working_data '!U4667:U9666,NA,0)</f>
        <v>Silver</v>
      </c>
    </row>
    <row r="4658" spans="1:5" x14ac:dyDescent="0.35">
      <c r="A4658">
        <v>9535</v>
      </c>
      <c r="B4658">
        <v>62</v>
      </c>
      <c r="C4658" t="str" cm="1">
        <f t="array" ref="C4658">_xlfn.XLOOKUP(A4658,A4658:A9657,'working_data '!S4668:S9667,NA,0)</f>
        <v>Male</v>
      </c>
      <c r="D4658" cm="1">
        <f t="array" ref="D4658">_xlfn.XLOOKUP(A4658,A4658:A9657,'working_data '!T4668:T9667,NA,0)</f>
        <v>79093.02</v>
      </c>
      <c r="E4658" t="str" cm="1">
        <f t="array" ref="E4658">_xlfn.XLOOKUP(B4658,B4658:B9657,'working_data '!U4668:U9667,NA,0)</f>
        <v>Silver</v>
      </c>
    </row>
    <row r="4659" spans="1:5" x14ac:dyDescent="0.35">
      <c r="A4659">
        <v>8377</v>
      </c>
      <c r="B4659">
        <v>67</v>
      </c>
      <c r="C4659" t="str" cm="1">
        <f t="array" ref="C4659">_xlfn.XLOOKUP(A4659,A4659:A9658,'working_data '!S4669:S9668,NA,0)</f>
        <v>Other</v>
      </c>
      <c r="D4659" cm="1">
        <f t="array" ref="D4659">_xlfn.XLOOKUP(A4659,A4659:A9658,'working_data '!T4669:T9668,NA,0)</f>
        <v>52971.05</v>
      </c>
      <c r="E4659" t="str" cm="1">
        <f t="array" ref="E4659">_xlfn.XLOOKUP(B4659,B4659:B9658,'working_data '!U4669:U9668,NA,0)</f>
        <v>Platinum</v>
      </c>
    </row>
    <row r="4660" spans="1:5" x14ac:dyDescent="0.35">
      <c r="A4660">
        <v>7782</v>
      </c>
      <c r="B4660">
        <v>23</v>
      </c>
      <c r="C4660" t="str" cm="1">
        <f t="array" ref="C4660">_xlfn.XLOOKUP(A4660,A4660:A9659,'working_data '!S4670:S9669,NA,0)</f>
        <v>Male</v>
      </c>
      <c r="D4660" cm="1">
        <f t="array" ref="D4660">_xlfn.XLOOKUP(A4660,A4660:A9659,'working_data '!T4670:T9669,NA,0)</f>
        <v>104793.68</v>
      </c>
      <c r="E4660" t="str" cm="1">
        <f t="array" ref="E4660">_xlfn.XLOOKUP(B4660,B4660:B9659,'working_data '!U4670:U9669,NA,0)</f>
        <v>Platinum</v>
      </c>
    </row>
    <row r="4661" spans="1:5" x14ac:dyDescent="0.35">
      <c r="A4661">
        <v>3741</v>
      </c>
      <c r="B4661">
        <v>20</v>
      </c>
      <c r="C4661" t="str" cm="1">
        <f t="array" ref="C4661">_xlfn.XLOOKUP(A4661,A4661:A9660,'working_data '!S4671:S9670,NA,0)</f>
        <v>Female</v>
      </c>
      <c r="D4661" cm="1">
        <f t="array" ref="D4661">_xlfn.XLOOKUP(A4661,A4661:A9660,'working_data '!T4671:T9670,NA,0)</f>
        <v>72685.84</v>
      </c>
      <c r="E4661" t="str" cm="1">
        <f t="array" ref="E4661">_xlfn.XLOOKUP(B4661,B4661:B9660,'working_data '!U4671:U9670,NA,0)</f>
        <v>Silver</v>
      </c>
    </row>
    <row r="4662" spans="1:5" x14ac:dyDescent="0.35">
      <c r="A4662">
        <v>4012</v>
      </c>
      <c r="B4662">
        <v>54</v>
      </c>
      <c r="C4662" t="str" cm="1">
        <f t="array" ref="C4662">_xlfn.XLOOKUP(A4662,A4662:A9661,'working_data '!S4672:S9671,NA,0)</f>
        <v>Male</v>
      </c>
      <c r="D4662" cm="1">
        <f t="array" ref="D4662">_xlfn.XLOOKUP(A4662,A4662:A9661,'working_data '!T4672:T9671,NA,0)</f>
        <v>62752.78</v>
      </c>
      <c r="E4662" t="str" cm="1">
        <f t="array" ref="E4662">_xlfn.XLOOKUP(B4662,B4662:B9661,'working_data '!U4672:U9671,NA,0)</f>
        <v>Gold</v>
      </c>
    </row>
    <row r="4663" spans="1:5" x14ac:dyDescent="0.35">
      <c r="A4663">
        <v>1378</v>
      </c>
      <c r="B4663">
        <v>19</v>
      </c>
      <c r="C4663" t="str" cm="1">
        <f t="array" ref="C4663">_xlfn.XLOOKUP(A4663,A4663:A9662,'working_data '!S4673:S9672,NA,0)</f>
        <v>Male</v>
      </c>
      <c r="D4663" cm="1">
        <f t="array" ref="D4663">_xlfn.XLOOKUP(A4663,A4663:A9662,'working_data '!T4673:T9672,NA,0)</f>
        <v>64810.32</v>
      </c>
      <c r="E4663" t="str" cm="1">
        <f t="array" ref="E4663">_xlfn.XLOOKUP(B4663,B4663:B9662,'working_data '!U4673:U9672,NA,0)</f>
        <v>Gold</v>
      </c>
    </row>
    <row r="4664" spans="1:5" x14ac:dyDescent="0.35">
      <c r="A4664">
        <v>3048</v>
      </c>
      <c r="B4664">
        <v>19</v>
      </c>
      <c r="C4664" t="str" cm="1">
        <f t="array" ref="C4664">_xlfn.XLOOKUP(A4664,A4664:A9663,'working_data '!S4674:S9673,NA,0)</f>
        <v>Other</v>
      </c>
      <c r="D4664" cm="1">
        <f t="array" ref="D4664">_xlfn.XLOOKUP(A4664,A4664:A9663,'working_data '!T4674:T9673,NA,0)</f>
        <v>45837.45</v>
      </c>
      <c r="E4664" t="str" cm="1">
        <f t="array" ref="E4664">_xlfn.XLOOKUP(B4664,B4664:B9663,'working_data '!U4674:U9673,NA,0)</f>
        <v>Gold</v>
      </c>
    </row>
    <row r="4665" spans="1:5" x14ac:dyDescent="0.35">
      <c r="A4665">
        <v>4844</v>
      </c>
      <c r="B4665">
        <v>27</v>
      </c>
      <c r="C4665" t="str" cm="1">
        <f t="array" ref="C4665">_xlfn.XLOOKUP(A4665,A4665:A9664,'working_data '!S4675:S9674,NA,0)</f>
        <v>Other</v>
      </c>
      <c r="D4665" cm="1">
        <f t="array" ref="D4665">_xlfn.XLOOKUP(A4665,A4665:A9664,'working_data '!T4675:T9674,NA,0)</f>
        <v>57271.360000000001</v>
      </c>
      <c r="E4665" t="str" cm="1">
        <f t="array" ref="E4665">_xlfn.XLOOKUP(B4665,B4665:B9664,'working_data '!U4675:U9674,NA,0)</f>
        <v>Gold</v>
      </c>
    </row>
    <row r="4666" spans="1:5" x14ac:dyDescent="0.35">
      <c r="A4666">
        <v>5122</v>
      </c>
      <c r="B4666">
        <v>52</v>
      </c>
      <c r="C4666" t="str" cm="1">
        <f t="array" ref="C4666">_xlfn.XLOOKUP(A4666,A4666:A9665,'working_data '!S4676:S9675,NA,0)</f>
        <v>Female</v>
      </c>
      <c r="D4666" cm="1">
        <f t="array" ref="D4666">_xlfn.XLOOKUP(A4666,A4666:A9665,'working_data '!T4676:T9675,NA,0)</f>
        <v>97655.61</v>
      </c>
      <c r="E4666" t="str" cm="1">
        <f t="array" ref="E4666">_xlfn.XLOOKUP(B4666,B4666:B9665,'working_data '!U4676:U9675,NA,0)</f>
        <v>Bronze</v>
      </c>
    </row>
    <row r="4667" spans="1:5" x14ac:dyDescent="0.35">
      <c r="A4667">
        <v>2311</v>
      </c>
      <c r="B4667">
        <v>23</v>
      </c>
      <c r="C4667" t="str" cm="1">
        <f t="array" ref="C4667">_xlfn.XLOOKUP(A4667,A4667:A9666,'working_data '!S4677:S9676,NA,0)</f>
        <v>Female</v>
      </c>
      <c r="D4667" cm="1">
        <f t="array" ref="D4667">_xlfn.XLOOKUP(A4667,A4667:A9666,'working_data '!T4677:T9676,NA,0)</f>
        <v>24576.16</v>
      </c>
      <c r="E4667" t="str" cm="1">
        <f t="array" ref="E4667">_xlfn.XLOOKUP(B4667,B4667:B9666,'working_data '!U4677:U9676,NA,0)</f>
        <v>Platinum</v>
      </c>
    </row>
    <row r="4668" spans="1:5" x14ac:dyDescent="0.35">
      <c r="A4668">
        <v>4450</v>
      </c>
      <c r="B4668">
        <v>18</v>
      </c>
      <c r="C4668" t="str" cm="1">
        <f t="array" ref="C4668">_xlfn.XLOOKUP(A4668,A4668:A9667,'working_data '!S4678:S9677,NA,0)</f>
        <v>Other</v>
      </c>
      <c r="D4668" cm="1">
        <f t="array" ref="D4668">_xlfn.XLOOKUP(A4668,A4668:A9667,'working_data '!T4678:T9677,NA,0)</f>
        <v>40415.699999999997</v>
      </c>
      <c r="E4668" t="str" cm="1">
        <f t="array" ref="E4668">_xlfn.XLOOKUP(B4668,B4668:B9667,'working_data '!U4678:U9677,NA,0)</f>
        <v>Platinum</v>
      </c>
    </row>
    <row r="4669" spans="1:5" x14ac:dyDescent="0.35">
      <c r="A4669">
        <v>3734</v>
      </c>
      <c r="B4669">
        <v>20</v>
      </c>
      <c r="C4669" t="str" cm="1">
        <f t="array" ref="C4669">_xlfn.XLOOKUP(A4669,A4669:A9668,'working_data '!S4679:S9678,NA,0)</f>
        <v>Female</v>
      </c>
      <c r="D4669" cm="1">
        <f t="array" ref="D4669">_xlfn.XLOOKUP(A4669,A4669:A9668,'working_data '!T4679:T9678,NA,0)</f>
        <v>44844.71</v>
      </c>
      <c r="E4669" t="str" cm="1">
        <f t="array" ref="E4669">_xlfn.XLOOKUP(B4669,B4669:B9668,'working_data '!U4679:U9678,NA,0)</f>
        <v>Bronze</v>
      </c>
    </row>
    <row r="4670" spans="1:5" x14ac:dyDescent="0.35">
      <c r="A4670">
        <v>7505</v>
      </c>
      <c r="B4670">
        <v>19</v>
      </c>
      <c r="C4670" t="str" cm="1">
        <f t="array" ref="C4670">_xlfn.XLOOKUP(A4670,A4670:A9669,'working_data '!S4680:S9679,NA,0)</f>
        <v>Male</v>
      </c>
      <c r="D4670" cm="1">
        <f t="array" ref="D4670">_xlfn.XLOOKUP(A4670,A4670:A9669,'working_data '!T4680:T9679,NA,0)</f>
        <v>64980.29</v>
      </c>
      <c r="E4670" t="str" cm="1">
        <f t="array" ref="E4670">_xlfn.XLOOKUP(B4670,B4670:B9669,'working_data '!U4680:U9679,NA,0)</f>
        <v>Silver</v>
      </c>
    </row>
    <row r="4671" spans="1:5" x14ac:dyDescent="0.35">
      <c r="A4671">
        <v>2687</v>
      </c>
      <c r="B4671">
        <v>31</v>
      </c>
      <c r="C4671" t="str" cm="1">
        <f t="array" ref="C4671">_xlfn.XLOOKUP(A4671,A4671:A9670,'working_data '!S4681:S9680,NA,0)</f>
        <v>Male</v>
      </c>
      <c r="D4671" cm="1">
        <f t="array" ref="D4671">_xlfn.XLOOKUP(A4671,A4671:A9670,'working_data '!T4681:T9680,NA,0)</f>
        <v>111491.07</v>
      </c>
      <c r="E4671" t="str" cm="1">
        <f t="array" ref="E4671">_xlfn.XLOOKUP(B4671,B4671:B9670,'working_data '!U4681:U9680,NA,0)</f>
        <v>Silver</v>
      </c>
    </row>
    <row r="4672" spans="1:5" x14ac:dyDescent="0.35">
      <c r="A4672">
        <v>2565</v>
      </c>
      <c r="B4672">
        <v>28</v>
      </c>
      <c r="C4672" t="str" cm="1">
        <f t="array" ref="C4672">_xlfn.XLOOKUP(A4672,A4672:A9671,'working_data '!S4682:S9681,NA,0)</f>
        <v>Female</v>
      </c>
      <c r="D4672" cm="1">
        <f t="array" ref="D4672">_xlfn.XLOOKUP(A4672,A4672:A9671,'working_data '!T4682:T9681,NA,0)</f>
        <v>97168.03</v>
      </c>
      <c r="E4672" t="str" cm="1">
        <f t="array" ref="E4672">_xlfn.XLOOKUP(B4672,B4672:B9671,'working_data '!U4682:U9681,NA,0)</f>
        <v>Silver</v>
      </c>
    </row>
    <row r="4673" spans="1:5" x14ac:dyDescent="0.35">
      <c r="A4673">
        <v>2045</v>
      </c>
      <c r="B4673">
        <v>65</v>
      </c>
      <c r="C4673" t="str" cm="1">
        <f t="array" ref="C4673">_xlfn.XLOOKUP(A4673,A4673:A9672,'working_data '!S4683:S9682,NA,0)</f>
        <v>Other</v>
      </c>
      <c r="D4673" cm="1">
        <f t="array" ref="D4673">_xlfn.XLOOKUP(A4673,A4673:A9672,'working_data '!T4683:T9682,NA,0)</f>
        <v>49375.24</v>
      </c>
      <c r="E4673" t="str" cm="1">
        <f t="array" ref="E4673">_xlfn.XLOOKUP(B4673,B4673:B9672,'working_data '!U4683:U9682,NA,0)</f>
        <v>Bronze</v>
      </c>
    </row>
    <row r="4674" spans="1:5" x14ac:dyDescent="0.35">
      <c r="A4674">
        <v>8752</v>
      </c>
      <c r="B4674">
        <v>44</v>
      </c>
      <c r="C4674" t="str" cm="1">
        <f t="array" ref="C4674">_xlfn.XLOOKUP(A4674,A4674:A9673,'working_data '!S4684:S9683,NA,0)</f>
        <v>Other</v>
      </c>
      <c r="D4674" cm="1">
        <f t="array" ref="D4674">_xlfn.XLOOKUP(A4674,A4674:A9673,'working_data '!T4684:T9683,NA,0)</f>
        <v>47069.16</v>
      </c>
      <c r="E4674" t="str" cm="1">
        <f t="array" ref="E4674">_xlfn.XLOOKUP(B4674,B4674:B9673,'working_data '!U4684:U9683,NA,0)</f>
        <v>Bronze</v>
      </c>
    </row>
    <row r="4675" spans="1:5" x14ac:dyDescent="0.35">
      <c r="A4675">
        <v>9985</v>
      </c>
      <c r="B4675">
        <v>43</v>
      </c>
      <c r="C4675" t="str" cm="1">
        <f t="array" ref="C4675">_xlfn.XLOOKUP(A4675,A4675:A9674,'working_data '!S4685:S9684,NA,0)</f>
        <v>Other</v>
      </c>
      <c r="D4675" cm="1">
        <f t="array" ref="D4675">_xlfn.XLOOKUP(A4675,A4675:A9674,'working_data '!T4685:T9684,NA,0)</f>
        <v>68849.5</v>
      </c>
      <c r="E4675" t="str" cm="1">
        <f t="array" ref="E4675">_xlfn.XLOOKUP(B4675,B4675:B9674,'working_data '!U4685:U9684,NA,0)</f>
        <v>Platinum</v>
      </c>
    </row>
    <row r="4676" spans="1:5" x14ac:dyDescent="0.35">
      <c r="A4676">
        <v>1881</v>
      </c>
      <c r="B4676">
        <v>44</v>
      </c>
      <c r="C4676" t="str" cm="1">
        <f t="array" ref="C4676">_xlfn.XLOOKUP(A4676,A4676:A9675,'working_data '!S4686:S9685,NA,0)</f>
        <v>Other</v>
      </c>
      <c r="D4676" cm="1">
        <f t="array" ref="D4676">_xlfn.XLOOKUP(A4676,A4676:A9675,'working_data '!T4686:T9685,NA,0)</f>
        <v>105505.51</v>
      </c>
      <c r="E4676" t="str" cm="1">
        <f t="array" ref="E4676">_xlfn.XLOOKUP(B4676,B4676:B9675,'working_data '!U4686:U9685,NA,0)</f>
        <v>Platinum</v>
      </c>
    </row>
    <row r="4677" spans="1:5" x14ac:dyDescent="0.35">
      <c r="A4677">
        <v>1431</v>
      </c>
      <c r="B4677">
        <v>23</v>
      </c>
      <c r="C4677" t="str" cm="1">
        <f t="array" ref="C4677">_xlfn.XLOOKUP(A4677,A4677:A9676,'working_data '!S4687:S9686,NA,0)</f>
        <v>Female</v>
      </c>
      <c r="D4677" cm="1">
        <f t="array" ref="D4677">_xlfn.XLOOKUP(A4677,A4677:A9676,'working_data '!T4687:T9686,NA,0)</f>
        <v>111291.51</v>
      </c>
      <c r="E4677" t="str" cm="1">
        <f t="array" ref="E4677">_xlfn.XLOOKUP(B4677,B4677:B9676,'working_data '!U4687:U9686,NA,0)</f>
        <v>Platinum</v>
      </c>
    </row>
    <row r="4678" spans="1:5" x14ac:dyDescent="0.35">
      <c r="A4678">
        <v>7504</v>
      </c>
      <c r="B4678">
        <v>47</v>
      </c>
      <c r="C4678" t="str" cm="1">
        <f t="array" ref="C4678">_xlfn.XLOOKUP(A4678,A4678:A9677,'working_data '!S4688:S9687,NA,0)</f>
        <v>Female</v>
      </c>
      <c r="D4678" cm="1">
        <f t="array" ref="D4678">_xlfn.XLOOKUP(A4678,A4678:A9677,'working_data '!T4688:T9687,NA,0)</f>
        <v>55816.38</v>
      </c>
      <c r="E4678" t="str" cm="1">
        <f t="array" ref="E4678">_xlfn.XLOOKUP(B4678,B4678:B9677,'working_data '!U4688:U9687,NA,0)</f>
        <v>Gold</v>
      </c>
    </row>
    <row r="4679" spans="1:5" x14ac:dyDescent="0.35">
      <c r="A4679">
        <v>9584</v>
      </c>
      <c r="B4679">
        <v>53</v>
      </c>
      <c r="C4679" t="str" cm="1">
        <f t="array" ref="C4679">_xlfn.XLOOKUP(A4679,A4679:A9678,'working_data '!S4689:S9688,NA,0)</f>
        <v>Other</v>
      </c>
      <c r="D4679" cm="1">
        <f t="array" ref="D4679">_xlfn.XLOOKUP(A4679,A4679:A9678,'working_data '!T4689:T9688,NA,0)</f>
        <v>41824.550000000003</v>
      </c>
      <c r="E4679" t="str" cm="1">
        <f t="array" ref="E4679">_xlfn.XLOOKUP(B4679,B4679:B9678,'working_data '!U4689:U9688,NA,0)</f>
        <v>Platinum</v>
      </c>
    </row>
    <row r="4680" spans="1:5" x14ac:dyDescent="0.35">
      <c r="A4680">
        <v>2363</v>
      </c>
      <c r="B4680">
        <v>18</v>
      </c>
      <c r="C4680" t="str" cm="1">
        <f t="array" ref="C4680">_xlfn.XLOOKUP(A4680,A4680:A9679,'working_data '!S4690:S9689,NA,0)</f>
        <v>Female</v>
      </c>
      <c r="D4680" cm="1">
        <f t="array" ref="D4680">_xlfn.XLOOKUP(A4680,A4680:A9679,'working_data '!T4690:T9689,NA,0)</f>
        <v>67342.22</v>
      </c>
      <c r="E4680" t="str" cm="1">
        <f t="array" ref="E4680">_xlfn.XLOOKUP(B4680,B4680:B9679,'working_data '!U4690:U9689,NA,0)</f>
        <v>Gold</v>
      </c>
    </row>
    <row r="4681" spans="1:5" x14ac:dyDescent="0.35">
      <c r="A4681">
        <v>2702</v>
      </c>
      <c r="B4681">
        <v>50</v>
      </c>
      <c r="C4681" t="str" cm="1">
        <f t="array" ref="C4681">_xlfn.XLOOKUP(A4681,A4681:A9680,'working_data '!S4691:S9690,NA,0)</f>
        <v>Other</v>
      </c>
      <c r="D4681" cm="1">
        <f t="array" ref="D4681">_xlfn.XLOOKUP(A4681,A4681:A9680,'working_data '!T4691:T9690,NA,0)</f>
        <v>52347.16</v>
      </c>
      <c r="E4681" t="str" cm="1">
        <f t="array" ref="E4681">_xlfn.XLOOKUP(B4681,B4681:B9680,'working_data '!U4691:U9690,NA,0)</f>
        <v>Silver</v>
      </c>
    </row>
    <row r="4682" spans="1:5" x14ac:dyDescent="0.35">
      <c r="A4682">
        <v>5300</v>
      </c>
      <c r="B4682">
        <v>63</v>
      </c>
      <c r="C4682" t="str" cm="1">
        <f t="array" ref="C4682">_xlfn.XLOOKUP(A4682,A4682:A9681,'working_data '!S4692:S9691,NA,0)</f>
        <v>Male</v>
      </c>
      <c r="D4682" cm="1">
        <f t="array" ref="D4682">_xlfn.XLOOKUP(A4682,A4682:A9681,'working_data '!T4692:T9691,NA,0)</f>
        <v>93672.76</v>
      </c>
      <c r="E4682" t="str" cm="1">
        <f t="array" ref="E4682">_xlfn.XLOOKUP(B4682,B4682:B9681,'working_data '!U4692:U9691,NA,0)</f>
        <v>Silver</v>
      </c>
    </row>
    <row r="4683" spans="1:5" x14ac:dyDescent="0.35">
      <c r="A4683">
        <v>3544</v>
      </c>
      <c r="B4683">
        <v>50</v>
      </c>
      <c r="C4683" t="str" cm="1">
        <f t="array" ref="C4683">_xlfn.XLOOKUP(A4683,A4683:A9682,'working_data '!S4693:S9692,NA,0)</f>
        <v>Other</v>
      </c>
      <c r="D4683" cm="1">
        <f t="array" ref="D4683">_xlfn.XLOOKUP(A4683,A4683:A9682,'working_data '!T4693:T9692,NA,0)</f>
        <v>110757.78</v>
      </c>
      <c r="E4683" t="str" cm="1">
        <f t="array" ref="E4683">_xlfn.XLOOKUP(B4683,B4683:B9682,'working_data '!U4693:U9692,NA,0)</f>
        <v>Gold</v>
      </c>
    </row>
    <row r="4684" spans="1:5" x14ac:dyDescent="0.35">
      <c r="A4684">
        <v>2381</v>
      </c>
      <c r="B4684">
        <v>70</v>
      </c>
      <c r="C4684" t="str" cm="1">
        <f t="array" ref="C4684">_xlfn.XLOOKUP(A4684,A4684:A9683,'working_data '!S4694:S9693,NA,0)</f>
        <v>Other</v>
      </c>
      <c r="D4684" cm="1">
        <f t="array" ref="D4684">_xlfn.XLOOKUP(A4684,A4684:A9683,'working_data '!T4694:T9693,NA,0)</f>
        <v>21066.94</v>
      </c>
      <c r="E4684" t="str" cm="1">
        <f t="array" ref="E4684">_xlfn.XLOOKUP(B4684,B4684:B9683,'working_data '!U4694:U9693,NA,0)</f>
        <v>Platinum</v>
      </c>
    </row>
    <row r="4685" spans="1:5" x14ac:dyDescent="0.35">
      <c r="A4685">
        <v>7387</v>
      </c>
      <c r="B4685">
        <v>43</v>
      </c>
      <c r="C4685" t="str" cm="1">
        <f t="array" ref="C4685">_xlfn.XLOOKUP(A4685,A4685:A9684,'working_data '!S4695:S9694,NA,0)</f>
        <v>Female</v>
      </c>
      <c r="D4685" cm="1">
        <f t="array" ref="D4685">_xlfn.XLOOKUP(A4685,A4685:A9684,'working_data '!T4695:T9694,NA,0)</f>
        <v>45665.15</v>
      </c>
      <c r="E4685" t="str" cm="1">
        <f t="array" ref="E4685">_xlfn.XLOOKUP(B4685,B4685:B9684,'working_data '!U4695:U9694,NA,0)</f>
        <v>Platinum</v>
      </c>
    </row>
    <row r="4686" spans="1:5" x14ac:dyDescent="0.35">
      <c r="A4686">
        <v>6068</v>
      </c>
      <c r="B4686">
        <v>68</v>
      </c>
      <c r="C4686" t="str" cm="1">
        <f t="array" ref="C4686">_xlfn.XLOOKUP(A4686,A4686:A9685,'working_data '!S4696:S9695,NA,0)</f>
        <v>Other</v>
      </c>
      <c r="D4686" cm="1">
        <f t="array" ref="D4686">_xlfn.XLOOKUP(A4686,A4686:A9685,'working_data '!T4696:T9695,NA,0)</f>
        <v>71492.009999999995</v>
      </c>
      <c r="E4686" t="str" cm="1">
        <f t="array" ref="E4686">_xlfn.XLOOKUP(B4686,B4686:B9685,'working_data '!U4696:U9695,NA,0)</f>
        <v>Silver</v>
      </c>
    </row>
    <row r="4687" spans="1:5" x14ac:dyDescent="0.35">
      <c r="A4687">
        <v>4757</v>
      </c>
      <c r="B4687">
        <v>34</v>
      </c>
      <c r="C4687" t="str" cm="1">
        <f t="array" ref="C4687">_xlfn.XLOOKUP(A4687,A4687:A9686,'working_data '!S4697:S9696,NA,0)</f>
        <v>Male</v>
      </c>
      <c r="D4687" cm="1">
        <f t="array" ref="D4687">_xlfn.XLOOKUP(A4687,A4687:A9686,'working_data '!T4697:T9696,NA,0)</f>
        <v>109109.35</v>
      </c>
      <c r="E4687" t="str" cm="1">
        <f t="array" ref="E4687">_xlfn.XLOOKUP(B4687,B4687:B9686,'working_data '!U4697:U9696,NA,0)</f>
        <v>Silver</v>
      </c>
    </row>
    <row r="4688" spans="1:5" x14ac:dyDescent="0.35">
      <c r="A4688">
        <v>5053</v>
      </c>
      <c r="B4688">
        <v>37</v>
      </c>
      <c r="C4688" t="str" cm="1">
        <f t="array" ref="C4688">_xlfn.XLOOKUP(A4688,A4688:A9687,'working_data '!S4698:S9697,NA,0)</f>
        <v>Female</v>
      </c>
      <c r="D4688" cm="1">
        <f t="array" ref="D4688">_xlfn.XLOOKUP(A4688,A4688:A9687,'working_data '!T4698:T9697,NA,0)</f>
        <v>34896.31</v>
      </c>
      <c r="E4688" t="str" cm="1">
        <f t="array" ref="E4688">_xlfn.XLOOKUP(B4688,B4688:B9687,'working_data '!U4698:U9697,NA,0)</f>
        <v>Silver</v>
      </c>
    </row>
    <row r="4689" spans="1:5" x14ac:dyDescent="0.35">
      <c r="A4689">
        <v>5655</v>
      </c>
      <c r="B4689">
        <v>62</v>
      </c>
      <c r="C4689" t="str" cm="1">
        <f t="array" ref="C4689">_xlfn.XLOOKUP(A4689,A4689:A9688,'working_data '!S4699:S9698,NA,0)</f>
        <v>Female</v>
      </c>
      <c r="D4689" cm="1">
        <f t="array" ref="D4689">_xlfn.XLOOKUP(A4689,A4689:A9688,'working_data '!T4699:T9698,NA,0)</f>
        <v>73791.59</v>
      </c>
      <c r="E4689" t="str" cm="1">
        <f t="array" ref="E4689">_xlfn.XLOOKUP(B4689,B4689:B9688,'working_data '!U4699:U9698,NA,0)</f>
        <v>Silver</v>
      </c>
    </row>
    <row r="4690" spans="1:5" x14ac:dyDescent="0.35">
      <c r="A4690">
        <v>8260</v>
      </c>
      <c r="B4690">
        <v>57</v>
      </c>
      <c r="C4690" t="str" cm="1">
        <f t="array" ref="C4690">_xlfn.XLOOKUP(A4690,A4690:A9689,'working_data '!S4700:S9699,NA,0)</f>
        <v>Female</v>
      </c>
      <c r="D4690" cm="1">
        <f t="array" ref="D4690">_xlfn.XLOOKUP(A4690,A4690:A9689,'working_data '!T4700:T9699,NA,0)</f>
        <v>102652.46</v>
      </c>
      <c r="E4690" t="str" cm="1">
        <f t="array" ref="E4690">_xlfn.XLOOKUP(B4690,B4690:B9689,'working_data '!U4700:U9699,NA,0)</f>
        <v>Platinum</v>
      </c>
    </row>
    <row r="4691" spans="1:5" x14ac:dyDescent="0.35">
      <c r="A4691">
        <v>3071</v>
      </c>
      <c r="B4691">
        <v>63</v>
      </c>
      <c r="C4691" t="str" cm="1">
        <f t="array" ref="C4691">_xlfn.XLOOKUP(A4691,A4691:A9690,'working_data '!S4701:S9700,NA,0)</f>
        <v>Female</v>
      </c>
      <c r="D4691" cm="1">
        <f t="array" ref="D4691">_xlfn.XLOOKUP(A4691,A4691:A9690,'working_data '!T4701:T9700,NA,0)</f>
        <v>28188.36</v>
      </c>
      <c r="E4691" t="str" cm="1">
        <f t="array" ref="E4691">_xlfn.XLOOKUP(B4691,B4691:B9690,'working_data '!U4701:U9700,NA,0)</f>
        <v>Bronze</v>
      </c>
    </row>
    <row r="4692" spans="1:5" x14ac:dyDescent="0.35">
      <c r="A4692">
        <v>3150</v>
      </c>
      <c r="B4692">
        <v>55</v>
      </c>
      <c r="C4692" t="str" cm="1">
        <f t="array" ref="C4692">_xlfn.XLOOKUP(A4692,A4692:A9691,'working_data '!S4702:S9701,NA,0)</f>
        <v>Female</v>
      </c>
      <c r="D4692" cm="1">
        <f t="array" ref="D4692">_xlfn.XLOOKUP(A4692,A4692:A9691,'working_data '!T4702:T9701,NA,0)</f>
        <v>23442.73</v>
      </c>
      <c r="E4692" t="str" cm="1">
        <f t="array" ref="E4692">_xlfn.XLOOKUP(B4692,B4692:B9691,'working_data '!U4702:U9701,NA,0)</f>
        <v>Platinum</v>
      </c>
    </row>
    <row r="4693" spans="1:5" x14ac:dyDescent="0.35">
      <c r="A4693">
        <v>9630</v>
      </c>
      <c r="B4693">
        <v>22</v>
      </c>
      <c r="C4693" t="str" cm="1">
        <f t="array" ref="C4693">_xlfn.XLOOKUP(A4693,A4693:A9692,'working_data '!S4703:S9702,NA,0)</f>
        <v>Female</v>
      </c>
      <c r="D4693" cm="1">
        <f t="array" ref="D4693">_xlfn.XLOOKUP(A4693,A4693:A9692,'working_data '!T4703:T9702,NA,0)</f>
        <v>91747.66</v>
      </c>
      <c r="E4693" t="str" cm="1">
        <f t="array" ref="E4693">_xlfn.XLOOKUP(B4693,B4693:B9692,'working_data '!U4703:U9702,NA,0)</f>
        <v>Platinum</v>
      </c>
    </row>
    <row r="4694" spans="1:5" x14ac:dyDescent="0.35">
      <c r="A4694">
        <v>3795</v>
      </c>
      <c r="B4694">
        <v>43</v>
      </c>
      <c r="C4694" t="str" cm="1">
        <f t="array" ref="C4694">_xlfn.XLOOKUP(A4694,A4694:A9693,'working_data '!S4704:S9703,NA,0)</f>
        <v>Male</v>
      </c>
      <c r="D4694" cm="1">
        <f t="array" ref="D4694">_xlfn.XLOOKUP(A4694,A4694:A9693,'working_data '!T4704:T9703,NA,0)</f>
        <v>98873.4</v>
      </c>
      <c r="E4694" t="str" cm="1">
        <f t="array" ref="E4694">_xlfn.XLOOKUP(B4694,B4694:B9693,'working_data '!U4704:U9703,NA,0)</f>
        <v>Platinum</v>
      </c>
    </row>
    <row r="4695" spans="1:5" x14ac:dyDescent="0.35">
      <c r="A4695">
        <v>1468</v>
      </c>
      <c r="B4695">
        <v>27</v>
      </c>
      <c r="C4695" t="str" cm="1">
        <f t="array" ref="C4695">_xlfn.XLOOKUP(A4695,A4695:A9694,'working_data '!S4705:S9704,NA,0)</f>
        <v>Other</v>
      </c>
      <c r="D4695" cm="1">
        <f t="array" ref="D4695">_xlfn.XLOOKUP(A4695,A4695:A9694,'working_data '!T4705:T9704,NA,0)</f>
        <v>30753.27</v>
      </c>
      <c r="E4695" t="str" cm="1">
        <f t="array" ref="E4695">_xlfn.XLOOKUP(B4695,B4695:B9694,'working_data '!U4705:U9704,NA,0)</f>
        <v>Platinum</v>
      </c>
    </row>
    <row r="4696" spans="1:5" x14ac:dyDescent="0.35">
      <c r="A4696">
        <v>1575</v>
      </c>
      <c r="B4696">
        <v>49</v>
      </c>
      <c r="C4696" t="str" cm="1">
        <f t="array" ref="C4696">_xlfn.XLOOKUP(A4696,A4696:A9695,'working_data '!S4706:S9705,NA,0)</f>
        <v>Other</v>
      </c>
      <c r="D4696" cm="1">
        <f t="array" ref="D4696">_xlfn.XLOOKUP(A4696,A4696:A9695,'working_data '!T4706:T9705,NA,0)</f>
        <v>51870.84</v>
      </c>
      <c r="E4696" t="str" cm="1">
        <f t="array" ref="E4696">_xlfn.XLOOKUP(B4696,B4696:B9695,'working_data '!U4706:U9705,NA,0)</f>
        <v>Platinum</v>
      </c>
    </row>
    <row r="4697" spans="1:5" x14ac:dyDescent="0.35">
      <c r="A4697">
        <v>6846</v>
      </c>
      <c r="B4697">
        <v>62</v>
      </c>
      <c r="C4697" t="str" cm="1">
        <f t="array" ref="C4697">_xlfn.XLOOKUP(A4697,A4697:A9696,'working_data '!S4707:S9706,NA,0)</f>
        <v>Male</v>
      </c>
      <c r="D4697" cm="1">
        <f t="array" ref="D4697">_xlfn.XLOOKUP(A4697,A4697:A9696,'working_data '!T4707:T9706,NA,0)</f>
        <v>34328.07</v>
      </c>
      <c r="E4697" t="str" cm="1">
        <f t="array" ref="E4697">_xlfn.XLOOKUP(B4697,B4697:B9696,'working_data '!U4707:U9706,NA,0)</f>
        <v>Silver</v>
      </c>
    </row>
    <row r="4698" spans="1:5" x14ac:dyDescent="0.35">
      <c r="A4698">
        <v>6328</v>
      </c>
      <c r="B4698">
        <v>49</v>
      </c>
      <c r="C4698" t="str" cm="1">
        <f t="array" ref="C4698">_xlfn.XLOOKUP(A4698,A4698:A9697,'working_data '!S4708:S9707,NA,0)</f>
        <v>Other</v>
      </c>
      <c r="D4698" cm="1">
        <f t="array" ref="D4698">_xlfn.XLOOKUP(A4698,A4698:A9697,'working_data '!T4708:T9707,NA,0)</f>
        <v>113645.34</v>
      </c>
      <c r="E4698" t="str" cm="1">
        <f t="array" ref="E4698">_xlfn.XLOOKUP(B4698,B4698:B9697,'working_data '!U4708:U9707,NA,0)</f>
        <v>Bronze</v>
      </c>
    </row>
    <row r="4699" spans="1:5" x14ac:dyDescent="0.35">
      <c r="A4699">
        <v>8801</v>
      </c>
      <c r="B4699">
        <v>67</v>
      </c>
      <c r="C4699" t="str" cm="1">
        <f t="array" ref="C4699">_xlfn.XLOOKUP(A4699,A4699:A9698,'working_data '!S4709:S9708,NA,0)</f>
        <v>Female</v>
      </c>
      <c r="D4699" cm="1">
        <f t="array" ref="D4699">_xlfn.XLOOKUP(A4699,A4699:A9698,'working_data '!T4709:T9708,NA,0)</f>
        <v>37353.35</v>
      </c>
      <c r="E4699" t="str" cm="1">
        <f t="array" ref="E4699">_xlfn.XLOOKUP(B4699,B4699:B9698,'working_data '!U4709:U9708,NA,0)</f>
        <v>Gold</v>
      </c>
    </row>
    <row r="4700" spans="1:5" x14ac:dyDescent="0.35">
      <c r="A4700">
        <v>8654</v>
      </c>
      <c r="B4700">
        <v>44</v>
      </c>
      <c r="C4700" t="str" cm="1">
        <f t="array" ref="C4700">_xlfn.XLOOKUP(A4700,A4700:A9699,'working_data '!S4710:S9709,NA,0)</f>
        <v>Female</v>
      </c>
      <c r="D4700" cm="1">
        <f t="array" ref="D4700">_xlfn.XLOOKUP(A4700,A4700:A9699,'working_data '!T4710:T9709,NA,0)</f>
        <v>68376.399999999994</v>
      </c>
      <c r="E4700" t="str" cm="1">
        <f t="array" ref="E4700">_xlfn.XLOOKUP(B4700,B4700:B9699,'working_data '!U4710:U9709,NA,0)</f>
        <v>Silver</v>
      </c>
    </row>
    <row r="4701" spans="1:5" x14ac:dyDescent="0.35">
      <c r="A4701">
        <v>9856</v>
      </c>
      <c r="B4701">
        <v>40</v>
      </c>
      <c r="C4701" t="str" cm="1">
        <f t="array" ref="C4701">_xlfn.XLOOKUP(A4701,A4701:A9700,'working_data '!S4711:S9710,NA,0)</f>
        <v>Other</v>
      </c>
      <c r="D4701" cm="1">
        <f t="array" ref="D4701">_xlfn.XLOOKUP(A4701,A4701:A9700,'working_data '!T4711:T9710,NA,0)</f>
        <v>112267.37</v>
      </c>
      <c r="E4701" t="str" cm="1">
        <f t="array" ref="E4701">_xlfn.XLOOKUP(B4701,B4701:B9700,'working_data '!U4711:U9710,NA,0)</f>
        <v>Gold</v>
      </c>
    </row>
    <row r="4702" spans="1:5" x14ac:dyDescent="0.35">
      <c r="A4702">
        <v>5463</v>
      </c>
      <c r="B4702">
        <v>18</v>
      </c>
      <c r="C4702" t="str" cm="1">
        <f t="array" ref="C4702">_xlfn.XLOOKUP(A4702,A4702:A9701,'working_data '!S4712:S9711,NA,0)</f>
        <v>Male</v>
      </c>
      <c r="D4702" cm="1">
        <f t="array" ref="D4702">_xlfn.XLOOKUP(A4702,A4702:A9701,'working_data '!T4712:T9711,NA,0)</f>
        <v>97775.09</v>
      </c>
      <c r="E4702" t="str" cm="1">
        <f t="array" ref="E4702">_xlfn.XLOOKUP(B4702,B4702:B9701,'working_data '!U4712:U9711,NA,0)</f>
        <v>Bronze</v>
      </c>
    </row>
    <row r="4703" spans="1:5" x14ac:dyDescent="0.35">
      <c r="A4703">
        <v>9987</v>
      </c>
      <c r="B4703">
        <v>27</v>
      </c>
      <c r="C4703" t="str" cm="1">
        <f t="array" ref="C4703">_xlfn.XLOOKUP(A4703,A4703:A9702,'working_data '!S4713:S9712,NA,0)</f>
        <v>Female</v>
      </c>
      <c r="D4703" cm="1">
        <f t="array" ref="D4703">_xlfn.XLOOKUP(A4703,A4703:A9702,'working_data '!T4713:T9712,NA,0)</f>
        <v>88525.13</v>
      </c>
      <c r="E4703" t="str" cm="1">
        <f t="array" ref="E4703">_xlfn.XLOOKUP(B4703,B4703:B9702,'working_data '!U4713:U9712,NA,0)</f>
        <v>Platinum</v>
      </c>
    </row>
    <row r="4704" spans="1:5" x14ac:dyDescent="0.35">
      <c r="A4704">
        <v>8288</v>
      </c>
      <c r="B4704">
        <v>64</v>
      </c>
      <c r="C4704" t="str" cm="1">
        <f t="array" ref="C4704">_xlfn.XLOOKUP(A4704,A4704:A9703,'working_data '!S4714:S9713,NA,0)</f>
        <v>Male</v>
      </c>
      <c r="D4704" cm="1">
        <f t="array" ref="D4704">_xlfn.XLOOKUP(A4704,A4704:A9703,'working_data '!T4714:T9713,NA,0)</f>
        <v>77256.66</v>
      </c>
      <c r="E4704" t="str" cm="1">
        <f t="array" ref="E4704">_xlfn.XLOOKUP(B4704,B4704:B9703,'working_data '!U4714:U9713,NA,0)</f>
        <v>Platinum</v>
      </c>
    </row>
    <row r="4705" spans="1:5" x14ac:dyDescent="0.35">
      <c r="A4705">
        <v>3213</v>
      </c>
      <c r="B4705">
        <v>56</v>
      </c>
      <c r="C4705" t="str" cm="1">
        <f t="array" ref="C4705">_xlfn.XLOOKUP(A4705,A4705:A9704,'working_data '!S4715:S9714,NA,0)</f>
        <v>Male</v>
      </c>
      <c r="D4705" cm="1">
        <f t="array" ref="D4705">_xlfn.XLOOKUP(A4705,A4705:A9704,'working_data '!T4715:T9714,NA,0)</f>
        <v>91225.65</v>
      </c>
      <c r="E4705" t="str" cm="1">
        <f t="array" ref="E4705">_xlfn.XLOOKUP(B4705,B4705:B9704,'working_data '!U4715:U9714,NA,0)</f>
        <v>Bronze</v>
      </c>
    </row>
    <row r="4706" spans="1:5" x14ac:dyDescent="0.35">
      <c r="A4706">
        <v>9835</v>
      </c>
      <c r="B4706">
        <v>66</v>
      </c>
      <c r="C4706" t="str" cm="1">
        <f t="array" ref="C4706">_xlfn.XLOOKUP(A4706,A4706:A9705,'working_data '!S4716:S9715,NA,0)</f>
        <v>Female</v>
      </c>
      <c r="D4706" cm="1">
        <f t="array" ref="D4706">_xlfn.XLOOKUP(A4706,A4706:A9705,'working_data '!T4716:T9715,NA,0)</f>
        <v>69239.02</v>
      </c>
      <c r="E4706" t="str" cm="1">
        <f t="array" ref="E4706">_xlfn.XLOOKUP(B4706,B4706:B9705,'working_data '!U4716:U9715,NA,0)</f>
        <v>Silver</v>
      </c>
    </row>
    <row r="4707" spans="1:5" x14ac:dyDescent="0.35">
      <c r="A4707">
        <v>3900</v>
      </c>
      <c r="B4707">
        <v>36</v>
      </c>
      <c r="C4707" t="str" cm="1">
        <f t="array" ref="C4707">_xlfn.XLOOKUP(A4707,A4707:A9706,'working_data '!S4717:S9716,NA,0)</f>
        <v>Female</v>
      </c>
      <c r="D4707" cm="1">
        <f t="array" ref="D4707">_xlfn.XLOOKUP(A4707,A4707:A9706,'working_data '!T4717:T9716,NA,0)</f>
        <v>87929.41</v>
      </c>
      <c r="E4707" t="str" cm="1">
        <f t="array" ref="E4707">_xlfn.XLOOKUP(B4707,B4707:B9706,'working_data '!U4717:U9716,NA,0)</f>
        <v>Silver</v>
      </c>
    </row>
    <row r="4708" spans="1:5" x14ac:dyDescent="0.35">
      <c r="A4708">
        <v>8480</v>
      </c>
      <c r="B4708">
        <v>66</v>
      </c>
      <c r="C4708" t="str" cm="1">
        <f t="array" ref="C4708">_xlfn.XLOOKUP(A4708,A4708:A9707,'working_data '!S4718:S9717,NA,0)</f>
        <v>Other</v>
      </c>
      <c r="D4708" cm="1">
        <f t="array" ref="D4708">_xlfn.XLOOKUP(A4708,A4708:A9707,'working_data '!T4718:T9717,NA,0)</f>
        <v>30397.91</v>
      </c>
      <c r="E4708" t="str" cm="1">
        <f t="array" ref="E4708">_xlfn.XLOOKUP(B4708,B4708:B9707,'working_data '!U4718:U9717,NA,0)</f>
        <v>Platinum</v>
      </c>
    </row>
    <row r="4709" spans="1:5" x14ac:dyDescent="0.35">
      <c r="A4709">
        <v>8126</v>
      </c>
      <c r="B4709">
        <v>28</v>
      </c>
      <c r="C4709" t="str" cm="1">
        <f t="array" ref="C4709">_xlfn.XLOOKUP(A4709,A4709:A9708,'working_data '!S4719:S9718,NA,0)</f>
        <v>Male</v>
      </c>
      <c r="D4709" cm="1">
        <f t="array" ref="D4709">_xlfn.XLOOKUP(A4709,A4709:A9708,'working_data '!T4719:T9718,NA,0)</f>
        <v>95641.94</v>
      </c>
      <c r="E4709" t="str" cm="1">
        <f t="array" ref="E4709">_xlfn.XLOOKUP(B4709,B4709:B9708,'working_data '!U4719:U9718,NA,0)</f>
        <v>Bronze</v>
      </c>
    </row>
    <row r="4710" spans="1:5" x14ac:dyDescent="0.35">
      <c r="A4710">
        <v>9576</v>
      </c>
      <c r="B4710">
        <v>40</v>
      </c>
      <c r="C4710" t="str" cm="1">
        <f t="array" ref="C4710">_xlfn.XLOOKUP(A4710,A4710:A9709,'working_data '!S4720:S9719,NA,0)</f>
        <v>Other</v>
      </c>
      <c r="D4710" cm="1">
        <f t="array" ref="D4710">_xlfn.XLOOKUP(A4710,A4710:A9709,'working_data '!T4720:T9719,NA,0)</f>
        <v>63327.1</v>
      </c>
      <c r="E4710" t="str" cm="1">
        <f t="array" ref="E4710">_xlfn.XLOOKUP(B4710,B4710:B9709,'working_data '!U4720:U9719,NA,0)</f>
        <v>Bronze</v>
      </c>
    </row>
    <row r="4711" spans="1:5" x14ac:dyDescent="0.35">
      <c r="A4711">
        <v>9745</v>
      </c>
      <c r="B4711">
        <v>21</v>
      </c>
      <c r="C4711" t="str" cm="1">
        <f t="array" ref="C4711">_xlfn.XLOOKUP(A4711,A4711:A9710,'working_data '!S4721:S9720,NA,0)</f>
        <v>Male</v>
      </c>
      <c r="D4711" cm="1">
        <f t="array" ref="D4711">_xlfn.XLOOKUP(A4711,A4711:A9710,'working_data '!T4721:T9720,NA,0)</f>
        <v>79976.899999999994</v>
      </c>
      <c r="E4711" t="str" cm="1">
        <f t="array" ref="E4711">_xlfn.XLOOKUP(B4711,B4711:B9710,'working_data '!U4721:U9720,NA,0)</f>
        <v>Gold</v>
      </c>
    </row>
    <row r="4712" spans="1:5" x14ac:dyDescent="0.35">
      <c r="A4712">
        <v>6073</v>
      </c>
      <c r="B4712">
        <v>66</v>
      </c>
      <c r="C4712" t="str" cm="1">
        <f t="array" ref="C4712">_xlfn.XLOOKUP(A4712,A4712:A9711,'working_data '!S4722:S9721,NA,0)</f>
        <v>Male</v>
      </c>
      <c r="D4712" cm="1">
        <f t="array" ref="D4712">_xlfn.XLOOKUP(A4712,A4712:A9711,'working_data '!T4722:T9721,NA,0)</f>
        <v>118873.84</v>
      </c>
      <c r="E4712" t="str" cm="1">
        <f t="array" ref="E4712">_xlfn.XLOOKUP(B4712,B4712:B9711,'working_data '!U4722:U9721,NA,0)</f>
        <v>Platinum</v>
      </c>
    </row>
    <row r="4713" spans="1:5" x14ac:dyDescent="0.35">
      <c r="A4713">
        <v>6688</v>
      </c>
      <c r="B4713">
        <v>23</v>
      </c>
      <c r="C4713" t="str" cm="1">
        <f t="array" ref="C4713">_xlfn.XLOOKUP(A4713,A4713:A9712,'working_data '!S4723:S9722,NA,0)</f>
        <v>Other</v>
      </c>
      <c r="D4713" cm="1">
        <f t="array" ref="D4713">_xlfn.XLOOKUP(A4713,A4713:A9712,'working_data '!T4723:T9722,NA,0)</f>
        <v>34068.730000000003</v>
      </c>
      <c r="E4713" t="str" cm="1">
        <f t="array" ref="E4713">_xlfn.XLOOKUP(B4713,B4713:B9712,'working_data '!U4723:U9722,NA,0)</f>
        <v>Silver</v>
      </c>
    </row>
    <row r="4714" spans="1:5" x14ac:dyDescent="0.35">
      <c r="A4714">
        <v>8891</v>
      </c>
      <c r="B4714">
        <v>27</v>
      </c>
      <c r="C4714" t="str" cm="1">
        <f t="array" ref="C4714">_xlfn.XLOOKUP(A4714,A4714:A9713,'working_data '!S4724:S9723,NA,0)</f>
        <v>Male</v>
      </c>
      <c r="D4714" cm="1">
        <f t="array" ref="D4714">_xlfn.XLOOKUP(A4714,A4714:A9713,'working_data '!T4724:T9723,NA,0)</f>
        <v>21571.4</v>
      </c>
      <c r="E4714" t="str" cm="1">
        <f t="array" ref="E4714">_xlfn.XLOOKUP(B4714,B4714:B9713,'working_data '!U4724:U9723,NA,0)</f>
        <v>Platinum</v>
      </c>
    </row>
    <row r="4715" spans="1:5" x14ac:dyDescent="0.35">
      <c r="A4715">
        <v>9841</v>
      </c>
      <c r="B4715">
        <v>26</v>
      </c>
      <c r="C4715" t="str" cm="1">
        <f t="array" ref="C4715">_xlfn.XLOOKUP(A4715,A4715:A9714,'working_data '!S4725:S9724,NA,0)</f>
        <v>Female</v>
      </c>
      <c r="D4715" cm="1">
        <f t="array" ref="D4715">_xlfn.XLOOKUP(A4715,A4715:A9714,'working_data '!T4725:T9724,NA,0)</f>
        <v>22712.29</v>
      </c>
      <c r="E4715" t="str" cm="1">
        <f t="array" ref="E4715">_xlfn.XLOOKUP(B4715,B4715:B9714,'working_data '!U4725:U9724,NA,0)</f>
        <v>Silver</v>
      </c>
    </row>
    <row r="4716" spans="1:5" x14ac:dyDescent="0.35">
      <c r="A4716">
        <v>4721</v>
      </c>
      <c r="B4716">
        <v>70</v>
      </c>
      <c r="C4716" t="str" cm="1">
        <f t="array" ref="C4716">_xlfn.XLOOKUP(A4716,A4716:A9715,'working_data '!S4726:S9725,NA,0)</f>
        <v>Male</v>
      </c>
      <c r="D4716" cm="1">
        <f t="array" ref="D4716">_xlfn.XLOOKUP(A4716,A4716:A9715,'working_data '!T4726:T9725,NA,0)</f>
        <v>104949.77</v>
      </c>
      <c r="E4716" t="str" cm="1">
        <f t="array" ref="E4716">_xlfn.XLOOKUP(B4716,B4716:B9715,'working_data '!U4726:U9725,NA,0)</f>
        <v>Silver</v>
      </c>
    </row>
    <row r="4717" spans="1:5" x14ac:dyDescent="0.35">
      <c r="A4717">
        <v>2467</v>
      </c>
      <c r="B4717">
        <v>54</v>
      </c>
      <c r="C4717" t="str" cm="1">
        <f t="array" ref="C4717">_xlfn.XLOOKUP(A4717,A4717:A9716,'working_data '!S4727:S9726,NA,0)</f>
        <v>Male</v>
      </c>
      <c r="D4717" cm="1">
        <f t="array" ref="D4717">_xlfn.XLOOKUP(A4717,A4717:A9716,'working_data '!T4727:T9726,NA,0)</f>
        <v>66624.210000000006</v>
      </c>
      <c r="E4717" t="str" cm="1">
        <f t="array" ref="E4717">_xlfn.XLOOKUP(B4717,B4717:B9716,'working_data '!U4727:U9726,NA,0)</f>
        <v>Bronze</v>
      </c>
    </row>
    <row r="4718" spans="1:5" x14ac:dyDescent="0.35">
      <c r="A4718">
        <v>8239</v>
      </c>
      <c r="B4718">
        <v>25</v>
      </c>
      <c r="C4718" t="str" cm="1">
        <f t="array" ref="C4718">_xlfn.XLOOKUP(A4718,A4718:A9717,'working_data '!S4728:S9727,NA,0)</f>
        <v>Other</v>
      </c>
      <c r="D4718" cm="1">
        <f t="array" ref="D4718">_xlfn.XLOOKUP(A4718,A4718:A9717,'working_data '!T4728:T9727,NA,0)</f>
        <v>62381.42</v>
      </c>
      <c r="E4718" t="str" cm="1">
        <f t="array" ref="E4718">_xlfn.XLOOKUP(B4718,B4718:B9717,'working_data '!U4728:U9727,NA,0)</f>
        <v>Bronze</v>
      </c>
    </row>
    <row r="4719" spans="1:5" x14ac:dyDescent="0.35">
      <c r="A4719">
        <v>6044</v>
      </c>
      <c r="B4719">
        <v>41</v>
      </c>
      <c r="C4719" t="str" cm="1">
        <f t="array" ref="C4719">_xlfn.XLOOKUP(A4719,A4719:A9718,'working_data '!S4729:S9728,NA,0)</f>
        <v>Other</v>
      </c>
      <c r="D4719" cm="1">
        <f t="array" ref="D4719">_xlfn.XLOOKUP(A4719,A4719:A9718,'working_data '!T4729:T9728,NA,0)</f>
        <v>113817.13</v>
      </c>
      <c r="E4719" t="str" cm="1">
        <f t="array" ref="E4719">_xlfn.XLOOKUP(B4719,B4719:B9718,'working_data '!U4729:U9728,NA,0)</f>
        <v>Gold</v>
      </c>
    </row>
    <row r="4720" spans="1:5" x14ac:dyDescent="0.35">
      <c r="A4720">
        <v>6992</v>
      </c>
      <c r="B4720">
        <v>30</v>
      </c>
      <c r="C4720" t="str" cm="1">
        <f t="array" ref="C4720">_xlfn.XLOOKUP(A4720,A4720:A9719,'working_data '!S4730:S9729,NA,0)</f>
        <v>Other</v>
      </c>
      <c r="D4720" cm="1">
        <f t="array" ref="D4720">_xlfn.XLOOKUP(A4720,A4720:A9719,'working_data '!T4730:T9729,NA,0)</f>
        <v>71470.259999999995</v>
      </c>
      <c r="E4720" t="str" cm="1">
        <f t="array" ref="E4720">_xlfn.XLOOKUP(B4720,B4720:B9719,'working_data '!U4730:U9729,NA,0)</f>
        <v>Gold</v>
      </c>
    </row>
    <row r="4721" spans="1:5" x14ac:dyDescent="0.35">
      <c r="A4721">
        <v>7753</v>
      </c>
      <c r="B4721">
        <v>41</v>
      </c>
      <c r="C4721" t="str" cm="1">
        <f t="array" ref="C4721">_xlfn.XLOOKUP(A4721,A4721:A9720,'working_data '!S4731:S9730,NA,0)</f>
        <v>Female</v>
      </c>
      <c r="D4721" cm="1">
        <f t="array" ref="D4721">_xlfn.XLOOKUP(A4721,A4721:A9720,'working_data '!T4731:T9730,NA,0)</f>
        <v>100270.98</v>
      </c>
      <c r="E4721" t="str" cm="1">
        <f t="array" ref="E4721">_xlfn.XLOOKUP(B4721,B4721:B9720,'working_data '!U4731:U9730,NA,0)</f>
        <v>Platinum</v>
      </c>
    </row>
    <row r="4722" spans="1:5" x14ac:dyDescent="0.35">
      <c r="A4722">
        <v>5256</v>
      </c>
      <c r="B4722">
        <v>30</v>
      </c>
      <c r="C4722" t="str" cm="1">
        <f t="array" ref="C4722">_xlfn.XLOOKUP(A4722,A4722:A9721,'working_data '!S4732:S9731,NA,0)</f>
        <v>Female</v>
      </c>
      <c r="D4722" cm="1">
        <f t="array" ref="D4722">_xlfn.XLOOKUP(A4722,A4722:A9721,'working_data '!T4732:T9731,NA,0)</f>
        <v>84334.8</v>
      </c>
      <c r="E4722" t="str" cm="1">
        <f t="array" ref="E4722">_xlfn.XLOOKUP(B4722,B4722:B9721,'working_data '!U4732:U9731,NA,0)</f>
        <v>Bronze</v>
      </c>
    </row>
    <row r="4723" spans="1:5" x14ac:dyDescent="0.35">
      <c r="A4723">
        <v>3551</v>
      </c>
      <c r="B4723">
        <v>47</v>
      </c>
      <c r="C4723" t="str" cm="1">
        <f t="array" ref="C4723">_xlfn.XLOOKUP(A4723,A4723:A9722,'working_data '!S4733:S9732,NA,0)</f>
        <v>Female</v>
      </c>
      <c r="D4723" cm="1">
        <f t="array" ref="D4723">_xlfn.XLOOKUP(A4723,A4723:A9722,'working_data '!T4733:T9732,NA,0)</f>
        <v>78280.06</v>
      </c>
      <c r="E4723" t="str" cm="1">
        <f t="array" ref="E4723">_xlfn.XLOOKUP(B4723,B4723:B9722,'working_data '!U4733:U9732,NA,0)</f>
        <v>Silver</v>
      </c>
    </row>
    <row r="4724" spans="1:5" x14ac:dyDescent="0.35">
      <c r="A4724">
        <v>5973</v>
      </c>
      <c r="B4724">
        <v>38</v>
      </c>
      <c r="C4724" t="str" cm="1">
        <f t="array" ref="C4724">_xlfn.XLOOKUP(A4724,A4724:A9723,'working_data '!S4734:S9733,NA,0)</f>
        <v>Female</v>
      </c>
      <c r="D4724" cm="1">
        <f t="array" ref="D4724">_xlfn.XLOOKUP(A4724,A4724:A9723,'working_data '!T4734:T9733,NA,0)</f>
        <v>78944.02</v>
      </c>
      <c r="E4724" t="str" cm="1">
        <f t="array" ref="E4724">_xlfn.XLOOKUP(B4724,B4724:B9723,'working_data '!U4734:U9733,NA,0)</f>
        <v>Bronze</v>
      </c>
    </row>
    <row r="4725" spans="1:5" x14ac:dyDescent="0.35">
      <c r="A4725">
        <v>1172</v>
      </c>
      <c r="B4725">
        <v>55</v>
      </c>
      <c r="C4725" t="str" cm="1">
        <f t="array" ref="C4725">_xlfn.XLOOKUP(A4725,A4725:A9724,'working_data '!S4735:S9734,NA,0)</f>
        <v>Other</v>
      </c>
      <c r="D4725" cm="1">
        <f t="array" ref="D4725">_xlfn.XLOOKUP(A4725,A4725:A9724,'working_data '!T4735:T9734,NA,0)</f>
        <v>34800.980000000003</v>
      </c>
      <c r="E4725" t="str" cm="1">
        <f t="array" ref="E4725">_xlfn.XLOOKUP(B4725,B4725:B9724,'working_data '!U4735:U9734,NA,0)</f>
        <v>Gold</v>
      </c>
    </row>
    <row r="4726" spans="1:5" x14ac:dyDescent="0.35">
      <c r="A4726">
        <v>1001</v>
      </c>
      <c r="B4726">
        <v>28</v>
      </c>
      <c r="C4726" t="str" cm="1">
        <f t="array" ref="C4726">_xlfn.XLOOKUP(A4726,A4726:A9725,'working_data '!S4736:S9735,NA,0)</f>
        <v>Male</v>
      </c>
      <c r="D4726" cm="1">
        <f t="array" ref="D4726">_xlfn.XLOOKUP(A4726,A4726:A9725,'working_data '!T4736:T9735,NA,0)</f>
        <v>108878.42</v>
      </c>
      <c r="E4726" t="str" cm="1">
        <f t="array" ref="E4726">_xlfn.XLOOKUP(B4726,B4726:B9725,'working_data '!U4736:U9735,NA,0)</f>
        <v>Bronze</v>
      </c>
    </row>
    <row r="4727" spans="1:5" x14ac:dyDescent="0.35">
      <c r="A4727">
        <v>9574</v>
      </c>
      <c r="B4727">
        <v>48</v>
      </c>
      <c r="C4727" t="str" cm="1">
        <f t="array" ref="C4727">_xlfn.XLOOKUP(A4727,A4727:A9726,'working_data '!S4737:S9736,NA,0)</f>
        <v>Male</v>
      </c>
      <c r="D4727" cm="1">
        <f t="array" ref="D4727">_xlfn.XLOOKUP(A4727,A4727:A9726,'working_data '!T4737:T9736,NA,0)</f>
        <v>41054.79</v>
      </c>
      <c r="E4727" t="str" cm="1">
        <f t="array" ref="E4727">_xlfn.XLOOKUP(B4727,B4727:B9726,'working_data '!U4737:U9736,NA,0)</f>
        <v>Silver</v>
      </c>
    </row>
    <row r="4728" spans="1:5" x14ac:dyDescent="0.35">
      <c r="A4728">
        <v>3233</v>
      </c>
      <c r="B4728">
        <v>22</v>
      </c>
      <c r="C4728" t="str" cm="1">
        <f t="array" ref="C4728">_xlfn.XLOOKUP(A4728,A4728:A9727,'working_data '!S4738:S9737,NA,0)</f>
        <v>Female</v>
      </c>
      <c r="D4728" cm="1">
        <f t="array" ref="D4728">_xlfn.XLOOKUP(A4728,A4728:A9727,'working_data '!T4738:T9737,NA,0)</f>
        <v>83261.25</v>
      </c>
      <c r="E4728" t="str" cm="1">
        <f t="array" ref="E4728">_xlfn.XLOOKUP(B4728,B4728:B9727,'working_data '!U4738:U9737,NA,0)</f>
        <v>Silver</v>
      </c>
    </row>
    <row r="4729" spans="1:5" x14ac:dyDescent="0.35">
      <c r="A4729">
        <v>6634</v>
      </c>
      <c r="B4729">
        <v>55</v>
      </c>
      <c r="C4729" t="str" cm="1">
        <f t="array" ref="C4729">_xlfn.XLOOKUP(A4729,A4729:A9728,'working_data '!S4739:S9738,NA,0)</f>
        <v>Other</v>
      </c>
      <c r="D4729" cm="1">
        <f t="array" ref="D4729">_xlfn.XLOOKUP(A4729,A4729:A9728,'working_data '!T4739:T9738,NA,0)</f>
        <v>30838.92</v>
      </c>
      <c r="E4729" t="str" cm="1">
        <f t="array" ref="E4729">_xlfn.XLOOKUP(B4729,B4729:B9728,'working_data '!U4739:U9738,NA,0)</f>
        <v>Platinum</v>
      </c>
    </row>
    <row r="4730" spans="1:5" x14ac:dyDescent="0.35">
      <c r="A4730">
        <v>5698</v>
      </c>
      <c r="B4730">
        <v>47</v>
      </c>
      <c r="C4730" t="str" cm="1">
        <f t="array" ref="C4730">_xlfn.XLOOKUP(A4730,A4730:A9729,'working_data '!S4740:S9739,NA,0)</f>
        <v>Other</v>
      </c>
      <c r="D4730" cm="1">
        <f t="array" ref="D4730">_xlfn.XLOOKUP(A4730,A4730:A9729,'working_data '!T4740:T9739,NA,0)</f>
        <v>20798.849999999999</v>
      </c>
      <c r="E4730" t="str" cm="1">
        <f t="array" ref="E4730">_xlfn.XLOOKUP(B4730,B4730:B9729,'working_data '!U4740:U9739,NA,0)</f>
        <v>Platinum</v>
      </c>
    </row>
    <row r="4731" spans="1:5" x14ac:dyDescent="0.35">
      <c r="A4731">
        <v>8687</v>
      </c>
      <c r="B4731">
        <v>43</v>
      </c>
      <c r="C4731" t="str" cm="1">
        <f t="array" ref="C4731">_xlfn.XLOOKUP(A4731,A4731:A9730,'working_data '!S4741:S9740,NA,0)</f>
        <v>Male</v>
      </c>
      <c r="D4731" cm="1">
        <f t="array" ref="D4731">_xlfn.XLOOKUP(A4731,A4731:A9730,'working_data '!T4741:T9740,NA,0)</f>
        <v>112418.05</v>
      </c>
      <c r="E4731" t="str" cm="1">
        <f t="array" ref="E4731">_xlfn.XLOOKUP(B4731,B4731:B9730,'working_data '!U4741:U9740,NA,0)</f>
        <v>Silver</v>
      </c>
    </row>
    <row r="4732" spans="1:5" x14ac:dyDescent="0.35">
      <c r="A4732">
        <v>9767</v>
      </c>
      <c r="B4732">
        <v>65</v>
      </c>
      <c r="C4732" t="str" cm="1">
        <f t="array" ref="C4732">_xlfn.XLOOKUP(A4732,A4732:A9731,'working_data '!S4742:S9741,NA,0)</f>
        <v>Other</v>
      </c>
      <c r="D4732" cm="1">
        <f t="array" ref="D4732">_xlfn.XLOOKUP(A4732,A4732:A9731,'working_data '!T4742:T9741,NA,0)</f>
        <v>83281.78</v>
      </c>
      <c r="E4732" t="str" cm="1">
        <f t="array" ref="E4732">_xlfn.XLOOKUP(B4732,B4732:B9731,'working_data '!U4742:U9741,NA,0)</f>
        <v>Bronze</v>
      </c>
    </row>
    <row r="4733" spans="1:5" x14ac:dyDescent="0.35">
      <c r="A4733">
        <v>1136</v>
      </c>
      <c r="B4733">
        <v>43</v>
      </c>
      <c r="C4733" t="str" cm="1">
        <f t="array" ref="C4733">_xlfn.XLOOKUP(A4733,A4733:A9732,'working_data '!S4743:S9742,NA,0)</f>
        <v>Female</v>
      </c>
      <c r="D4733" cm="1">
        <f t="array" ref="D4733">_xlfn.XLOOKUP(A4733,A4733:A9732,'working_data '!T4743:T9742,NA,0)</f>
        <v>27842.41</v>
      </c>
      <c r="E4733" t="str" cm="1">
        <f t="array" ref="E4733">_xlfn.XLOOKUP(B4733,B4733:B9732,'working_data '!U4743:U9742,NA,0)</f>
        <v>Gold</v>
      </c>
    </row>
    <row r="4734" spans="1:5" x14ac:dyDescent="0.35">
      <c r="A4734">
        <v>9059</v>
      </c>
      <c r="B4734">
        <v>25</v>
      </c>
      <c r="C4734" t="str" cm="1">
        <f t="array" ref="C4734">_xlfn.XLOOKUP(A4734,A4734:A9733,'working_data '!S4744:S9743,NA,0)</f>
        <v>Other</v>
      </c>
      <c r="D4734" cm="1">
        <f t="array" ref="D4734">_xlfn.XLOOKUP(A4734,A4734:A9733,'working_data '!T4744:T9743,NA,0)</f>
        <v>69348.3</v>
      </c>
      <c r="E4734" t="str" cm="1">
        <f t="array" ref="E4734">_xlfn.XLOOKUP(B4734,B4734:B9733,'working_data '!U4744:U9743,NA,0)</f>
        <v>Bronze</v>
      </c>
    </row>
    <row r="4735" spans="1:5" x14ac:dyDescent="0.35">
      <c r="A4735">
        <v>8816</v>
      </c>
      <c r="B4735">
        <v>42</v>
      </c>
      <c r="C4735" t="str" cm="1">
        <f t="array" ref="C4735">_xlfn.XLOOKUP(A4735,A4735:A9734,'working_data '!S4745:S9744,NA,0)</f>
        <v>Other</v>
      </c>
      <c r="D4735" cm="1">
        <f t="array" ref="D4735">_xlfn.XLOOKUP(A4735,A4735:A9734,'working_data '!T4745:T9744,NA,0)</f>
        <v>39796.050000000003</v>
      </c>
      <c r="E4735" t="str" cm="1">
        <f t="array" ref="E4735">_xlfn.XLOOKUP(B4735,B4735:B9734,'working_data '!U4745:U9744,NA,0)</f>
        <v>Gold</v>
      </c>
    </row>
    <row r="4736" spans="1:5" x14ac:dyDescent="0.35">
      <c r="A4736">
        <v>5908</v>
      </c>
      <c r="B4736">
        <v>28</v>
      </c>
      <c r="C4736" t="str" cm="1">
        <f t="array" ref="C4736">_xlfn.XLOOKUP(A4736,A4736:A9735,'working_data '!S4746:S9745,NA,0)</f>
        <v>Male</v>
      </c>
      <c r="D4736" cm="1">
        <f t="array" ref="D4736">_xlfn.XLOOKUP(A4736,A4736:A9735,'working_data '!T4746:T9745,NA,0)</f>
        <v>119595.76</v>
      </c>
      <c r="E4736" t="str" cm="1">
        <f t="array" ref="E4736">_xlfn.XLOOKUP(B4736,B4736:B9735,'working_data '!U4746:U9745,NA,0)</f>
        <v>Silver</v>
      </c>
    </row>
    <row r="4737" spans="1:5" x14ac:dyDescent="0.35">
      <c r="A4737">
        <v>1149</v>
      </c>
      <c r="B4737">
        <v>36</v>
      </c>
      <c r="C4737" t="str" cm="1">
        <f t="array" ref="C4737">_xlfn.XLOOKUP(A4737,A4737:A9736,'working_data '!S4747:S9746,NA,0)</f>
        <v>Female</v>
      </c>
      <c r="D4737" cm="1">
        <f t="array" ref="D4737">_xlfn.XLOOKUP(A4737,A4737:A9736,'working_data '!T4747:T9746,NA,0)</f>
        <v>52996.92</v>
      </c>
      <c r="E4737" t="str" cm="1">
        <f t="array" ref="E4737">_xlfn.XLOOKUP(B4737,B4737:B9736,'working_data '!U4747:U9746,NA,0)</f>
        <v>Platinum</v>
      </c>
    </row>
    <row r="4738" spans="1:5" x14ac:dyDescent="0.35">
      <c r="A4738">
        <v>8052</v>
      </c>
      <c r="B4738">
        <v>26</v>
      </c>
      <c r="C4738" t="str" cm="1">
        <f t="array" ref="C4738">_xlfn.XLOOKUP(A4738,A4738:A9737,'working_data '!S4748:S9747,NA,0)</f>
        <v>Female</v>
      </c>
      <c r="D4738" cm="1">
        <f t="array" ref="D4738">_xlfn.XLOOKUP(A4738,A4738:A9737,'working_data '!T4748:T9747,NA,0)</f>
        <v>65855.240000000005</v>
      </c>
      <c r="E4738" t="str" cm="1">
        <f t="array" ref="E4738">_xlfn.XLOOKUP(B4738,B4738:B9737,'working_data '!U4748:U9747,NA,0)</f>
        <v>Gold</v>
      </c>
    </row>
    <row r="4739" spans="1:5" x14ac:dyDescent="0.35">
      <c r="A4739">
        <v>5799</v>
      </c>
      <c r="B4739">
        <v>56</v>
      </c>
      <c r="C4739" t="str" cm="1">
        <f t="array" ref="C4739">_xlfn.XLOOKUP(A4739,A4739:A9738,'working_data '!S4749:S9748,NA,0)</f>
        <v>Other</v>
      </c>
      <c r="D4739" cm="1">
        <f t="array" ref="D4739">_xlfn.XLOOKUP(A4739,A4739:A9738,'working_data '!T4749:T9748,NA,0)</f>
        <v>110641.09</v>
      </c>
      <c r="E4739" t="str" cm="1">
        <f t="array" ref="E4739">_xlfn.XLOOKUP(B4739,B4739:B9738,'working_data '!U4749:U9748,NA,0)</f>
        <v>Bronze</v>
      </c>
    </row>
    <row r="4740" spans="1:5" x14ac:dyDescent="0.35">
      <c r="A4740">
        <v>4788</v>
      </c>
      <c r="B4740">
        <v>66</v>
      </c>
      <c r="C4740" t="str" cm="1">
        <f t="array" ref="C4740">_xlfn.XLOOKUP(A4740,A4740:A9739,'working_data '!S4750:S9749,NA,0)</f>
        <v>Male</v>
      </c>
      <c r="D4740" cm="1">
        <f t="array" ref="D4740">_xlfn.XLOOKUP(A4740,A4740:A9739,'working_data '!T4750:T9749,NA,0)</f>
        <v>25878.16</v>
      </c>
      <c r="E4740" t="str" cm="1">
        <f t="array" ref="E4740">_xlfn.XLOOKUP(B4740,B4740:B9739,'working_data '!U4750:U9749,NA,0)</f>
        <v>Bronze</v>
      </c>
    </row>
    <row r="4741" spans="1:5" x14ac:dyDescent="0.35">
      <c r="A4741">
        <v>1118</v>
      </c>
      <c r="B4741">
        <v>68</v>
      </c>
      <c r="C4741" t="str" cm="1">
        <f t="array" ref="C4741">_xlfn.XLOOKUP(A4741,A4741:A9740,'working_data '!S4751:S9750,NA,0)</f>
        <v>Other</v>
      </c>
      <c r="D4741" cm="1">
        <f t="array" ref="D4741">_xlfn.XLOOKUP(A4741,A4741:A9740,'working_data '!T4751:T9750,NA,0)</f>
        <v>88869.97</v>
      </c>
      <c r="E4741" t="str" cm="1">
        <f t="array" ref="E4741">_xlfn.XLOOKUP(B4741,B4741:B9740,'working_data '!U4751:U9750,NA,0)</f>
        <v>Gold</v>
      </c>
    </row>
    <row r="4742" spans="1:5" x14ac:dyDescent="0.35">
      <c r="A4742">
        <v>9981</v>
      </c>
      <c r="B4742">
        <v>30</v>
      </c>
      <c r="C4742" t="str" cm="1">
        <f t="array" ref="C4742">_xlfn.XLOOKUP(A4742,A4742:A9741,'working_data '!S4752:S9751,NA,0)</f>
        <v>Other</v>
      </c>
      <c r="D4742" cm="1">
        <f t="array" ref="D4742">_xlfn.XLOOKUP(A4742,A4742:A9741,'working_data '!T4752:T9751,NA,0)</f>
        <v>89244.78</v>
      </c>
      <c r="E4742" t="str" cm="1">
        <f t="array" ref="E4742">_xlfn.XLOOKUP(B4742,B4742:B9741,'working_data '!U4752:U9751,NA,0)</f>
        <v>Bronze</v>
      </c>
    </row>
    <row r="4743" spans="1:5" x14ac:dyDescent="0.35">
      <c r="A4743">
        <v>7121</v>
      </c>
      <c r="B4743">
        <v>31</v>
      </c>
      <c r="C4743" t="str" cm="1">
        <f t="array" ref="C4743">_xlfn.XLOOKUP(A4743,A4743:A9742,'working_data '!S4753:S9752,NA,0)</f>
        <v>Male</v>
      </c>
      <c r="D4743" cm="1">
        <f t="array" ref="D4743">_xlfn.XLOOKUP(A4743,A4743:A9742,'working_data '!T4753:T9752,NA,0)</f>
        <v>60984.93</v>
      </c>
      <c r="E4743" t="str" cm="1">
        <f t="array" ref="E4743">_xlfn.XLOOKUP(B4743,B4743:B9742,'working_data '!U4753:U9752,NA,0)</f>
        <v>Silver</v>
      </c>
    </row>
    <row r="4744" spans="1:5" x14ac:dyDescent="0.35">
      <c r="A4744">
        <v>4089</v>
      </c>
      <c r="B4744">
        <v>51</v>
      </c>
      <c r="C4744" t="str" cm="1">
        <f t="array" ref="C4744">_xlfn.XLOOKUP(A4744,A4744:A9743,'working_data '!S4754:S9753,NA,0)</f>
        <v>Female</v>
      </c>
      <c r="D4744" cm="1">
        <f t="array" ref="D4744">_xlfn.XLOOKUP(A4744,A4744:A9743,'working_data '!T4754:T9753,NA,0)</f>
        <v>91919.53</v>
      </c>
      <c r="E4744" t="str" cm="1">
        <f t="array" ref="E4744">_xlfn.XLOOKUP(B4744,B4744:B9743,'working_data '!U4754:U9753,NA,0)</f>
        <v>Bronze</v>
      </c>
    </row>
    <row r="4745" spans="1:5" x14ac:dyDescent="0.35">
      <c r="A4745">
        <v>7745</v>
      </c>
      <c r="B4745">
        <v>19</v>
      </c>
      <c r="C4745" t="str" cm="1">
        <f t="array" ref="C4745">_xlfn.XLOOKUP(A4745,A4745:A9744,'working_data '!S4755:S9754,NA,0)</f>
        <v>Male</v>
      </c>
      <c r="D4745" cm="1">
        <f t="array" ref="D4745">_xlfn.XLOOKUP(A4745,A4745:A9744,'working_data '!T4755:T9754,NA,0)</f>
        <v>68394.820000000007</v>
      </c>
      <c r="E4745" t="str" cm="1">
        <f t="array" ref="E4745">_xlfn.XLOOKUP(B4745,B4745:B9744,'working_data '!U4755:U9754,NA,0)</f>
        <v>Silver</v>
      </c>
    </row>
    <row r="4746" spans="1:5" x14ac:dyDescent="0.35">
      <c r="A4746">
        <v>8161</v>
      </c>
      <c r="B4746">
        <v>25</v>
      </c>
      <c r="C4746" t="str" cm="1">
        <f t="array" ref="C4746">_xlfn.XLOOKUP(A4746,A4746:A9745,'working_data '!S4756:S9755,NA,0)</f>
        <v>Other</v>
      </c>
      <c r="D4746" cm="1">
        <f t="array" ref="D4746">_xlfn.XLOOKUP(A4746,A4746:A9745,'working_data '!T4756:T9755,NA,0)</f>
        <v>60950.39</v>
      </c>
      <c r="E4746" t="str" cm="1">
        <f t="array" ref="E4746">_xlfn.XLOOKUP(B4746,B4746:B9745,'working_data '!U4756:U9755,NA,0)</f>
        <v>Silver</v>
      </c>
    </row>
    <row r="4747" spans="1:5" x14ac:dyDescent="0.35">
      <c r="A4747">
        <v>7467</v>
      </c>
      <c r="B4747">
        <v>70</v>
      </c>
      <c r="C4747" t="str" cm="1">
        <f t="array" ref="C4747">_xlfn.XLOOKUP(A4747,A4747:A9746,'working_data '!S4757:S9756,NA,0)</f>
        <v>Female</v>
      </c>
      <c r="D4747" cm="1">
        <f t="array" ref="D4747">_xlfn.XLOOKUP(A4747,A4747:A9746,'working_data '!T4757:T9756,NA,0)</f>
        <v>70709.89</v>
      </c>
      <c r="E4747" t="str" cm="1">
        <f t="array" ref="E4747">_xlfn.XLOOKUP(B4747,B4747:B9746,'working_data '!U4757:U9756,NA,0)</f>
        <v>Bronze</v>
      </c>
    </row>
    <row r="4748" spans="1:5" x14ac:dyDescent="0.35">
      <c r="A4748">
        <v>5094</v>
      </c>
      <c r="B4748">
        <v>60</v>
      </c>
      <c r="C4748" t="str" cm="1">
        <f t="array" ref="C4748">_xlfn.XLOOKUP(A4748,A4748:A9747,'working_data '!S4758:S9757,NA,0)</f>
        <v>Female</v>
      </c>
      <c r="D4748" cm="1">
        <f t="array" ref="D4748">_xlfn.XLOOKUP(A4748,A4748:A9747,'working_data '!T4758:T9757,NA,0)</f>
        <v>70725.39</v>
      </c>
      <c r="E4748" t="str" cm="1">
        <f t="array" ref="E4748">_xlfn.XLOOKUP(B4748,B4748:B9747,'working_data '!U4758:U9757,NA,0)</f>
        <v>Gold</v>
      </c>
    </row>
    <row r="4749" spans="1:5" x14ac:dyDescent="0.35">
      <c r="A4749">
        <v>3675</v>
      </c>
      <c r="B4749">
        <v>21</v>
      </c>
      <c r="C4749" t="str" cm="1">
        <f t="array" ref="C4749">_xlfn.XLOOKUP(A4749,A4749:A9748,'working_data '!S4759:S9758,NA,0)</f>
        <v>Female</v>
      </c>
      <c r="D4749" cm="1">
        <f t="array" ref="D4749">_xlfn.XLOOKUP(A4749,A4749:A9748,'working_data '!T4759:T9758,NA,0)</f>
        <v>72582.36</v>
      </c>
      <c r="E4749" t="str" cm="1">
        <f t="array" ref="E4749">_xlfn.XLOOKUP(B4749,B4749:B9748,'working_data '!U4759:U9758,NA,0)</f>
        <v>Silver</v>
      </c>
    </row>
    <row r="4750" spans="1:5" x14ac:dyDescent="0.35">
      <c r="A4750">
        <v>7385</v>
      </c>
      <c r="B4750">
        <v>66</v>
      </c>
      <c r="C4750" t="str" cm="1">
        <f t="array" ref="C4750">_xlfn.XLOOKUP(A4750,A4750:A9749,'working_data '!S4760:S9759,NA,0)</f>
        <v>Male</v>
      </c>
      <c r="D4750" cm="1">
        <f t="array" ref="D4750">_xlfn.XLOOKUP(A4750,A4750:A9749,'working_data '!T4760:T9759,NA,0)</f>
        <v>71007.47</v>
      </c>
      <c r="E4750" t="str" cm="1">
        <f t="array" ref="E4750">_xlfn.XLOOKUP(B4750,B4750:B9749,'working_data '!U4760:U9759,NA,0)</f>
        <v>Bronze</v>
      </c>
    </row>
    <row r="4751" spans="1:5" x14ac:dyDescent="0.35">
      <c r="A4751">
        <v>7199</v>
      </c>
      <c r="B4751">
        <v>66</v>
      </c>
      <c r="C4751" t="str" cm="1">
        <f t="array" ref="C4751">_xlfn.XLOOKUP(A4751,A4751:A9750,'working_data '!S4761:S9760,NA,0)</f>
        <v>Other</v>
      </c>
      <c r="D4751" cm="1">
        <f t="array" ref="D4751">_xlfn.XLOOKUP(A4751,A4751:A9750,'working_data '!T4761:T9760,NA,0)</f>
        <v>99713.2</v>
      </c>
      <c r="E4751" t="str" cm="1">
        <f t="array" ref="E4751">_xlfn.XLOOKUP(B4751,B4751:B9750,'working_data '!U4761:U9760,NA,0)</f>
        <v>Bronze</v>
      </c>
    </row>
    <row r="4752" spans="1:5" x14ac:dyDescent="0.35">
      <c r="A4752">
        <v>4614</v>
      </c>
      <c r="B4752">
        <v>48</v>
      </c>
      <c r="C4752" t="str" cm="1">
        <f t="array" ref="C4752">_xlfn.XLOOKUP(A4752,A4752:A9751,'working_data '!S4762:S9761,NA,0)</f>
        <v>Other</v>
      </c>
      <c r="D4752" cm="1">
        <f t="array" ref="D4752">_xlfn.XLOOKUP(A4752,A4752:A9751,'working_data '!T4762:T9761,NA,0)</f>
        <v>43994.6</v>
      </c>
      <c r="E4752" t="str" cm="1">
        <f t="array" ref="E4752">_xlfn.XLOOKUP(B4752,B4752:B9751,'working_data '!U4762:U9761,NA,0)</f>
        <v>Platinum</v>
      </c>
    </row>
    <row r="4753" spans="1:5" x14ac:dyDescent="0.35">
      <c r="A4753">
        <v>5308</v>
      </c>
      <c r="B4753">
        <v>61</v>
      </c>
      <c r="C4753" t="str" cm="1">
        <f t="array" ref="C4753">_xlfn.XLOOKUP(A4753,A4753:A9752,'working_data '!S4763:S9762,NA,0)</f>
        <v>Female</v>
      </c>
      <c r="D4753" cm="1">
        <f t="array" ref="D4753">_xlfn.XLOOKUP(A4753,A4753:A9752,'working_data '!T4763:T9762,NA,0)</f>
        <v>66538.09</v>
      </c>
      <c r="E4753" t="str" cm="1">
        <f t="array" ref="E4753">_xlfn.XLOOKUP(B4753,B4753:B9752,'working_data '!U4763:U9762,NA,0)</f>
        <v>Bronze</v>
      </c>
    </row>
    <row r="4754" spans="1:5" x14ac:dyDescent="0.35">
      <c r="A4754">
        <v>2297</v>
      </c>
      <c r="B4754">
        <v>20</v>
      </c>
      <c r="C4754" t="str" cm="1">
        <f t="array" ref="C4754">_xlfn.XLOOKUP(A4754,A4754:A9753,'working_data '!S4764:S9763,NA,0)</f>
        <v>Female</v>
      </c>
      <c r="D4754" cm="1">
        <f t="array" ref="D4754">_xlfn.XLOOKUP(A4754,A4754:A9753,'working_data '!T4764:T9763,NA,0)</f>
        <v>57769.41</v>
      </c>
      <c r="E4754" t="str" cm="1">
        <f t="array" ref="E4754">_xlfn.XLOOKUP(B4754,B4754:B9753,'working_data '!U4764:U9763,NA,0)</f>
        <v>Silver</v>
      </c>
    </row>
    <row r="4755" spans="1:5" x14ac:dyDescent="0.35">
      <c r="A4755">
        <v>7917</v>
      </c>
      <c r="B4755">
        <v>25</v>
      </c>
      <c r="C4755" t="str" cm="1">
        <f t="array" ref="C4755">_xlfn.XLOOKUP(A4755,A4755:A9754,'working_data '!S4765:S9764,NA,0)</f>
        <v>Other</v>
      </c>
      <c r="D4755" cm="1">
        <f t="array" ref="D4755">_xlfn.XLOOKUP(A4755,A4755:A9754,'working_data '!T4765:T9764,NA,0)</f>
        <v>22148.880000000001</v>
      </c>
      <c r="E4755" t="str" cm="1">
        <f t="array" ref="E4755">_xlfn.XLOOKUP(B4755,B4755:B9754,'working_data '!U4765:U9764,NA,0)</f>
        <v>Gold</v>
      </c>
    </row>
    <row r="4756" spans="1:5" x14ac:dyDescent="0.35">
      <c r="A4756">
        <v>4924</v>
      </c>
      <c r="B4756">
        <v>46</v>
      </c>
      <c r="C4756" t="str" cm="1">
        <f t="array" ref="C4756">_xlfn.XLOOKUP(A4756,A4756:A9755,'working_data '!S4766:S9765,NA,0)</f>
        <v>Male</v>
      </c>
      <c r="D4756" cm="1">
        <f t="array" ref="D4756">_xlfn.XLOOKUP(A4756,A4756:A9755,'working_data '!T4766:T9765,NA,0)</f>
        <v>26769.67</v>
      </c>
      <c r="E4756" t="str" cm="1">
        <f t="array" ref="E4756">_xlfn.XLOOKUP(B4756,B4756:B9755,'working_data '!U4766:U9765,NA,0)</f>
        <v>Silver</v>
      </c>
    </row>
    <row r="4757" spans="1:5" x14ac:dyDescent="0.35">
      <c r="A4757">
        <v>9464</v>
      </c>
      <c r="B4757">
        <v>47</v>
      </c>
      <c r="C4757" t="str" cm="1">
        <f t="array" ref="C4757">_xlfn.XLOOKUP(A4757,A4757:A9756,'working_data '!S4767:S9766,NA,0)</f>
        <v>Male</v>
      </c>
      <c r="D4757" cm="1">
        <f t="array" ref="D4757">_xlfn.XLOOKUP(A4757,A4757:A9756,'working_data '!T4767:T9766,NA,0)</f>
        <v>90248.61</v>
      </c>
      <c r="E4757" t="str" cm="1">
        <f t="array" ref="E4757">_xlfn.XLOOKUP(B4757,B4757:B9756,'working_data '!U4767:U9766,NA,0)</f>
        <v>Bronze</v>
      </c>
    </row>
    <row r="4758" spans="1:5" x14ac:dyDescent="0.35">
      <c r="A4758">
        <v>5454</v>
      </c>
      <c r="B4758">
        <v>66</v>
      </c>
      <c r="C4758" t="str" cm="1">
        <f t="array" ref="C4758">_xlfn.XLOOKUP(A4758,A4758:A9757,'working_data '!S4768:S9767,NA,0)</f>
        <v>Other</v>
      </c>
      <c r="D4758" cm="1">
        <f t="array" ref="D4758">_xlfn.XLOOKUP(A4758,A4758:A9757,'working_data '!T4768:T9767,NA,0)</f>
        <v>27737.13</v>
      </c>
      <c r="E4758" t="str" cm="1">
        <f t="array" ref="E4758">_xlfn.XLOOKUP(B4758,B4758:B9757,'working_data '!U4768:U9767,NA,0)</f>
        <v>Bronze</v>
      </c>
    </row>
    <row r="4759" spans="1:5" x14ac:dyDescent="0.35">
      <c r="A4759">
        <v>5664</v>
      </c>
      <c r="B4759">
        <v>36</v>
      </c>
      <c r="C4759" t="str" cm="1">
        <f t="array" ref="C4759">_xlfn.XLOOKUP(A4759,A4759:A9758,'working_data '!S4769:S9768,NA,0)</f>
        <v>Male</v>
      </c>
      <c r="D4759" cm="1">
        <f t="array" ref="D4759">_xlfn.XLOOKUP(A4759,A4759:A9758,'working_data '!T4769:T9768,NA,0)</f>
        <v>115206.02</v>
      </c>
      <c r="E4759" t="str" cm="1">
        <f t="array" ref="E4759">_xlfn.XLOOKUP(B4759,B4759:B9758,'working_data '!U4769:U9768,NA,0)</f>
        <v>Gold</v>
      </c>
    </row>
    <row r="4760" spans="1:5" x14ac:dyDescent="0.35">
      <c r="A4760">
        <v>9715</v>
      </c>
      <c r="B4760">
        <v>37</v>
      </c>
      <c r="C4760" t="str" cm="1">
        <f t="array" ref="C4760">_xlfn.XLOOKUP(A4760,A4760:A9759,'working_data '!S4770:S9769,NA,0)</f>
        <v>Female</v>
      </c>
      <c r="D4760" cm="1">
        <f t="array" ref="D4760">_xlfn.XLOOKUP(A4760,A4760:A9759,'working_data '!T4770:T9769,NA,0)</f>
        <v>54130.76</v>
      </c>
      <c r="E4760" t="str" cm="1">
        <f t="array" ref="E4760">_xlfn.XLOOKUP(B4760,B4760:B9759,'working_data '!U4770:U9769,NA,0)</f>
        <v>Silver</v>
      </c>
    </row>
    <row r="4761" spans="1:5" x14ac:dyDescent="0.35">
      <c r="A4761">
        <v>5404</v>
      </c>
      <c r="B4761">
        <v>43</v>
      </c>
      <c r="C4761" t="str" cm="1">
        <f t="array" ref="C4761">_xlfn.XLOOKUP(A4761,A4761:A9760,'working_data '!S4771:S9770,NA,0)</f>
        <v>Other</v>
      </c>
      <c r="D4761" cm="1">
        <f t="array" ref="D4761">_xlfn.XLOOKUP(A4761,A4761:A9760,'working_data '!T4771:T9770,NA,0)</f>
        <v>25532.27</v>
      </c>
      <c r="E4761" t="str" cm="1">
        <f t="array" ref="E4761">_xlfn.XLOOKUP(B4761,B4761:B9760,'working_data '!U4771:U9770,NA,0)</f>
        <v>Gold</v>
      </c>
    </row>
    <row r="4762" spans="1:5" x14ac:dyDescent="0.35">
      <c r="A4762">
        <v>7765</v>
      </c>
      <c r="B4762">
        <v>19</v>
      </c>
      <c r="C4762" t="str" cm="1">
        <f t="array" ref="C4762">_xlfn.XLOOKUP(A4762,A4762:A9761,'working_data '!S4772:S9771,NA,0)</f>
        <v>Female</v>
      </c>
      <c r="D4762" cm="1">
        <f t="array" ref="D4762">_xlfn.XLOOKUP(A4762,A4762:A9761,'working_data '!T4772:T9771,NA,0)</f>
        <v>65074.54</v>
      </c>
      <c r="E4762" t="str" cm="1">
        <f t="array" ref="E4762">_xlfn.XLOOKUP(B4762,B4762:B9761,'working_data '!U4772:U9771,NA,0)</f>
        <v>Platinum</v>
      </c>
    </row>
    <row r="4763" spans="1:5" x14ac:dyDescent="0.35">
      <c r="A4763">
        <v>4080</v>
      </c>
      <c r="B4763">
        <v>52</v>
      </c>
      <c r="C4763" t="str" cm="1">
        <f t="array" ref="C4763">_xlfn.XLOOKUP(A4763,A4763:A9762,'working_data '!S4773:S9772,NA,0)</f>
        <v>Male</v>
      </c>
      <c r="D4763" cm="1">
        <f t="array" ref="D4763">_xlfn.XLOOKUP(A4763,A4763:A9762,'working_data '!T4773:T9772,NA,0)</f>
        <v>74083.94</v>
      </c>
      <c r="E4763" t="str" cm="1">
        <f t="array" ref="E4763">_xlfn.XLOOKUP(B4763,B4763:B9762,'working_data '!U4773:U9772,NA,0)</f>
        <v>Silver</v>
      </c>
    </row>
    <row r="4764" spans="1:5" x14ac:dyDescent="0.35">
      <c r="A4764">
        <v>2121</v>
      </c>
      <c r="B4764">
        <v>32</v>
      </c>
      <c r="C4764" t="str" cm="1">
        <f t="array" ref="C4764">_xlfn.XLOOKUP(A4764,A4764:A9763,'working_data '!S4774:S9773,NA,0)</f>
        <v>Other</v>
      </c>
      <c r="D4764" cm="1">
        <f t="array" ref="D4764">_xlfn.XLOOKUP(A4764,A4764:A9763,'working_data '!T4774:T9773,NA,0)</f>
        <v>77368.72</v>
      </c>
      <c r="E4764" t="str" cm="1">
        <f t="array" ref="E4764">_xlfn.XLOOKUP(B4764,B4764:B9763,'working_data '!U4774:U9773,NA,0)</f>
        <v>Bronze</v>
      </c>
    </row>
    <row r="4765" spans="1:5" x14ac:dyDescent="0.35">
      <c r="A4765">
        <v>3988</v>
      </c>
      <c r="B4765">
        <v>36</v>
      </c>
      <c r="C4765" t="str" cm="1">
        <f t="array" ref="C4765">_xlfn.XLOOKUP(A4765,A4765:A9764,'working_data '!S4775:S9774,NA,0)</f>
        <v>Male</v>
      </c>
      <c r="D4765" cm="1">
        <f t="array" ref="D4765">_xlfn.XLOOKUP(A4765,A4765:A9764,'working_data '!T4775:T9774,NA,0)</f>
        <v>80942.710000000006</v>
      </c>
      <c r="E4765" t="str" cm="1">
        <f t="array" ref="E4765">_xlfn.XLOOKUP(B4765,B4765:B9764,'working_data '!U4775:U9774,NA,0)</f>
        <v>Bronze</v>
      </c>
    </row>
    <row r="4766" spans="1:5" x14ac:dyDescent="0.35">
      <c r="A4766">
        <v>3238</v>
      </c>
      <c r="B4766">
        <v>53</v>
      </c>
      <c r="C4766" t="str" cm="1">
        <f t="array" ref="C4766">_xlfn.XLOOKUP(A4766,A4766:A9765,'working_data '!S4776:S9775,NA,0)</f>
        <v>Male</v>
      </c>
      <c r="D4766" cm="1">
        <f t="array" ref="D4766">_xlfn.XLOOKUP(A4766,A4766:A9765,'working_data '!T4776:T9775,NA,0)</f>
        <v>100278.64</v>
      </c>
      <c r="E4766" t="str" cm="1">
        <f t="array" ref="E4766">_xlfn.XLOOKUP(B4766,B4766:B9765,'working_data '!U4776:U9775,NA,0)</f>
        <v>Platinum</v>
      </c>
    </row>
    <row r="4767" spans="1:5" x14ac:dyDescent="0.35">
      <c r="A4767">
        <v>5744</v>
      </c>
      <c r="B4767">
        <v>42</v>
      </c>
      <c r="C4767" t="str" cm="1">
        <f t="array" ref="C4767">_xlfn.XLOOKUP(A4767,A4767:A9766,'working_data '!S4777:S9776,NA,0)</f>
        <v>Female</v>
      </c>
      <c r="D4767" cm="1">
        <f t="array" ref="D4767">_xlfn.XLOOKUP(A4767,A4767:A9766,'working_data '!T4777:T9776,NA,0)</f>
        <v>67866.289999999994</v>
      </c>
      <c r="E4767" t="str" cm="1">
        <f t="array" ref="E4767">_xlfn.XLOOKUP(B4767,B4767:B9766,'working_data '!U4777:U9776,NA,0)</f>
        <v>Gold</v>
      </c>
    </row>
    <row r="4768" spans="1:5" x14ac:dyDescent="0.35">
      <c r="A4768">
        <v>2808</v>
      </c>
      <c r="B4768">
        <v>34</v>
      </c>
      <c r="C4768" t="str" cm="1">
        <f t="array" ref="C4768">_xlfn.XLOOKUP(A4768,A4768:A9767,'working_data '!S4778:S9777,NA,0)</f>
        <v>Other</v>
      </c>
      <c r="D4768" cm="1">
        <f t="array" ref="D4768">_xlfn.XLOOKUP(A4768,A4768:A9767,'working_data '!T4778:T9777,NA,0)</f>
        <v>73560.61</v>
      </c>
      <c r="E4768" t="str" cm="1">
        <f t="array" ref="E4768">_xlfn.XLOOKUP(B4768,B4768:B9767,'working_data '!U4778:U9777,NA,0)</f>
        <v>Platinum</v>
      </c>
    </row>
    <row r="4769" spans="1:5" x14ac:dyDescent="0.35">
      <c r="A4769">
        <v>8460</v>
      </c>
      <c r="B4769">
        <v>54</v>
      </c>
      <c r="C4769" t="str" cm="1">
        <f t="array" ref="C4769">_xlfn.XLOOKUP(A4769,A4769:A9768,'working_data '!S4779:S9778,NA,0)</f>
        <v>Female</v>
      </c>
      <c r="D4769" cm="1">
        <f t="array" ref="D4769">_xlfn.XLOOKUP(A4769,A4769:A9768,'working_data '!T4779:T9778,NA,0)</f>
        <v>103599.74</v>
      </c>
      <c r="E4769" t="str" cm="1">
        <f t="array" ref="E4769">_xlfn.XLOOKUP(B4769,B4769:B9768,'working_data '!U4779:U9778,NA,0)</f>
        <v>Silver</v>
      </c>
    </row>
    <row r="4770" spans="1:5" x14ac:dyDescent="0.35">
      <c r="A4770">
        <v>8418</v>
      </c>
      <c r="B4770">
        <v>25</v>
      </c>
      <c r="C4770" t="str" cm="1">
        <f t="array" ref="C4770">_xlfn.XLOOKUP(A4770,A4770:A9769,'working_data '!S4780:S9779,NA,0)</f>
        <v>Other</v>
      </c>
      <c r="D4770" cm="1">
        <f t="array" ref="D4770">_xlfn.XLOOKUP(A4770,A4770:A9769,'working_data '!T4780:T9779,NA,0)</f>
        <v>109224.14</v>
      </c>
      <c r="E4770" t="str" cm="1">
        <f t="array" ref="E4770">_xlfn.XLOOKUP(B4770,B4770:B9769,'working_data '!U4780:U9779,NA,0)</f>
        <v>Platinum</v>
      </c>
    </row>
    <row r="4771" spans="1:5" x14ac:dyDescent="0.35">
      <c r="A4771">
        <v>5458</v>
      </c>
      <c r="B4771">
        <v>49</v>
      </c>
      <c r="C4771" t="str" cm="1">
        <f t="array" ref="C4771">_xlfn.XLOOKUP(A4771,A4771:A9770,'working_data '!S4781:S9780,NA,0)</f>
        <v>Female</v>
      </c>
      <c r="D4771" cm="1">
        <f t="array" ref="D4771">_xlfn.XLOOKUP(A4771,A4771:A9770,'working_data '!T4781:T9780,NA,0)</f>
        <v>46603.92</v>
      </c>
      <c r="E4771" t="str" cm="1">
        <f t="array" ref="E4771">_xlfn.XLOOKUP(B4771,B4771:B9770,'working_data '!U4781:U9780,NA,0)</f>
        <v>Silver</v>
      </c>
    </row>
    <row r="4772" spans="1:5" x14ac:dyDescent="0.35">
      <c r="A4772">
        <v>9060</v>
      </c>
      <c r="B4772">
        <v>65</v>
      </c>
      <c r="C4772" t="str" cm="1">
        <f t="array" ref="C4772">_xlfn.XLOOKUP(A4772,A4772:A9771,'working_data '!S4782:S9781,NA,0)</f>
        <v>Male</v>
      </c>
      <c r="D4772" cm="1">
        <f t="array" ref="D4772">_xlfn.XLOOKUP(A4772,A4772:A9771,'working_data '!T4782:T9781,NA,0)</f>
        <v>25830.06</v>
      </c>
      <c r="E4772" t="str" cm="1">
        <f t="array" ref="E4772">_xlfn.XLOOKUP(B4772,B4772:B9771,'working_data '!U4782:U9781,NA,0)</f>
        <v>Bronze</v>
      </c>
    </row>
    <row r="4773" spans="1:5" x14ac:dyDescent="0.35">
      <c r="A4773">
        <v>4076</v>
      </c>
      <c r="B4773">
        <v>38</v>
      </c>
      <c r="C4773" t="str" cm="1">
        <f t="array" ref="C4773">_xlfn.XLOOKUP(A4773,A4773:A9772,'working_data '!S4783:S9782,NA,0)</f>
        <v>Female</v>
      </c>
      <c r="D4773" cm="1">
        <f t="array" ref="D4773">_xlfn.XLOOKUP(A4773,A4773:A9772,'working_data '!T4783:T9782,NA,0)</f>
        <v>74688.81</v>
      </c>
      <c r="E4773" t="str" cm="1">
        <f t="array" ref="E4773">_xlfn.XLOOKUP(B4773,B4773:B9772,'working_data '!U4783:U9782,NA,0)</f>
        <v>Bronze</v>
      </c>
    </row>
    <row r="4774" spans="1:5" x14ac:dyDescent="0.35">
      <c r="A4774">
        <v>6253</v>
      </c>
      <c r="B4774">
        <v>18</v>
      </c>
      <c r="C4774" t="str" cm="1">
        <f t="array" ref="C4774">_xlfn.XLOOKUP(A4774,A4774:A9773,'working_data '!S4784:S9783,NA,0)</f>
        <v>Male</v>
      </c>
      <c r="D4774" cm="1">
        <f t="array" ref="D4774">_xlfn.XLOOKUP(A4774,A4774:A9773,'working_data '!T4784:T9783,NA,0)</f>
        <v>39722.129999999997</v>
      </c>
      <c r="E4774" t="str" cm="1">
        <f t="array" ref="E4774">_xlfn.XLOOKUP(B4774,B4774:B9773,'working_data '!U4784:U9783,NA,0)</f>
        <v>Platinum</v>
      </c>
    </row>
    <row r="4775" spans="1:5" x14ac:dyDescent="0.35">
      <c r="A4775">
        <v>1317</v>
      </c>
      <c r="B4775">
        <v>47</v>
      </c>
      <c r="C4775" t="str" cm="1">
        <f t="array" ref="C4775">_xlfn.XLOOKUP(A4775,A4775:A9774,'working_data '!S4785:S9784,NA,0)</f>
        <v>Female</v>
      </c>
      <c r="D4775" cm="1">
        <f t="array" ref="D4775">_xlfn.XLOOKUP(A4775,A4775:A9774,'working_data '!T4785:T9784,NA,0)</f>
        <v>113110.04</v>
      </c>
      <c r="E4775" t="str" cm="1">
        <f t="array" ref="E4775">_xlfn.XLOOKUP(B4775,B4775:B9774,'working_data '!U4785:U9784,NA,0)</f>
        <v>Gold</v>
      </c>
    </row>
    <row r="4776" spans="1:5" x14ac:dyDescent="0.35">
      <c r="A4776">
        <v>3492</v>
      </c>
      <c r="B4776">
        <v>53</v>
      </c>
      <c r="C4776" t="str" cm="1">
        <f t="array" ref="C4776">_xlfn.XLOOKUP(A4776,A4776:A9775,'working_data '!S4786:S9785,NA,0)</f>
        <v>Female</v>
      </c>
      <c r="D4776" cm="1">
        <f t="array" ref="D4776">_xlfn.XLOOKUP(A4776,A4776:A9775,'working_data '!T4786:T9785,NA,0)</f>
        <v>47320.03</v>
      </c>
      <c r="E4776" t="str" cm="1">
        <f t="array" ref="E4776">_xlfn.XLOOKUP(B4776,B4776:B9775,'working_data '!U4786:U9785,NA,0)</f>
        <v>Gold</v>
      </c>
    </row>
    <row r="4777" spans="1:5" x14ac:dyDescent="0.35">
      <c r="A4777">
        <v>1813</v>
      </c>
      <c r="B4777">
        <v>66</v>
      </c>
      <c r="C4777" t="str" cm="1">
        <f t="array" ref="C4777">_xlfn.XLOOKUP(A4777,A4777:A9776,'working_data '!S4787:S9786,NA,0)</f>
        <v>Female</v>
      </c>
      <c r="D4777" cm="1">
        <f t="array" ref="D4777">_xlfn.XLOOKUP(A4777,A4777:A9776,'working_data '!T4787:T9786,NA,0)</f>
        <v>40712.639999999999</v>
      </c>
      <c r="E4777" t="str" cm="1">
        <f t="array" ref="E4777">_xlfn.XLOOKUP(B4777,B4777:B9776,'working_data '!U4787:U9786,NA,0)</f>
        <v>Gold</v>
      </c>
    </row>
    <row r="4778" spans="1:5" x14ac:dyDescent="0.35">
      <c r="A4778">
        <v>9764</v>
      </c>
      <c r="B4778">
        <v>30</v>
      </c>
      <c r="C4778" t="str" cm="1">
        <f t="array" ref="C4778">_xlfn.XLOOKUP(A4778,A4778:A9777,'working_data '!S4788:S9787,NA,0)</f>
        <v>Male</v>
      </c>
      <c r="D4778" cm="1">
        <f t="array" ref="D4778">_xlfn.XLOOKUP(A4778,A4778:A9777,'working_data '!T4788:T9787,NA,0)</f>
        <v>26142.73</v>
      </c>
      <c r="E4778" t="str" cm="1">
        <f t="array" ref="E4778">_xlfn.XLOOKUP(B4778,B4778:B9777,'working_data '!U4788:U9787,NA,0)</f>
        <v>Platinum</v>
      </c>
    </row>
    <row r="4779" spans="1:5" x14ac:dyDescent="0.35">
      <c r="A4779">
        <v>1362</v>
      </c>
      <c r="B4779">
        <v>24</v>
      </c>
      <c r="C4779" t="str" cm="1">
        <f t="array" ref="C4779">_xlfn.XLOOKUP(A4779,A4779:A9778,'working_data '!S4789:S9788,NA,0)</f>
        <v>Other</v>
      </c>
      <c r="D4779" cm="1">
        <f t="array" ref="D4779">_xlfn.XLOOKUP(A4779,A4779:A9778,'working_data '!T4789:T9788,NA,0)</f>
        <v>108645.1</v>
      </c>
      <c r="E4779" t="str" cm="1">
        <f t="array" ref="E4779">_xlfn.XLOOKUP(B4779,B4779:B9778,'working_data '!U4789:U9788,NA,0)</f>
        <v>Silver</v>
      </c>
    </row>
    <row r="4780" spans="1:5" x14ac:dyDescent="0.35">
      <c r="A4780">
        <v>4046</v>
      </c>
      <c r="B4780">
        <v>26</v>
      </c>
      <c r="C4780" t="str" cm="1">
        <f t="array" ref="C4780">_xlfn.XLOOKUP(A4780,A4780:A9779,'working_data '!S4790:S9789,NA,0)</f>
        <v>Male</v>
      </c>
      <c r="D4780" cm="1">
        <f t="array" ref="D4780">_xlfn.XLOOKUP(A4780,A4780:A9779,'working_data '!T4790:T9789,NA,0)</f>
        <v>72193.48</v>
      </c>
      <c r="E4780" t="str" cm="1">
        <f t="array" ref="E4780">_xlfn.XLOOKUP(B4780,B4780:B9779,'working_data '!U4790:U9789,NA,0)</f>
        <v>Silver</v>
      </c>
    </row>
    <row r="4781" spans="1:5" x14ac:dyDescent="0.35">
      <c r="A4781">
        <v>2675</v>
      </c>
      <c r="B4781">
        <v>31</v>
      </c>
      <c r="C4781" t="str" cm="1">
        <f t="array" ref="C4781">_xlfn.XLOOKUP(A4781,A4781:A9780,'working_data '!S4791:S9790,NA,0)</f>
        <v>Male</v>
      </c>
      <c r="D4781" cm="1">
        <f t="array" ref="D4781">_xlfn.XLOOKUP(A4781,A4781:A9780,'working_data '!T4791:T9790,NA,0)</f>
        <v>88779.62</v>
      </c>
      <c r="E4781" t="str" cm="1">
        <f t="array" ref="E4781">_xlfn.XLOOKUP(B4781,B4781:B9780,'working_data '!U4791:U9790,NA,0)</f>
        <v>Gold</v>
      </c>
    </row>
    <row r="4782" spans="1:5" x14ac:dyDescent="0.35">
      <c r="A4782">
        <v>5622</v>
      </c>
      <c r="B4782">
        <v>32</v>
      </c>
      <c r="C4782" t="str" cm="1">
        <f t="array" ref="C4782">_xlfn.XLOOKUP(A4782,A4782:A9781,'working_data '!S4792:S9791,NA,0)</f>
        <v>Female</v>
      </c>
      <c r="D4782" cm="1">
        <f t="array" ref="D4782">_xlfn.XLOOKUP(A4782,A4782:A9781,'working_data '!T4792:T9791,NA,0)</f>
        <v>105083.69</v>
      </c>
      <c r="E4782" t="str" cm="1">
        <f t="array" ref="E4782">_xlfn.XLOOKUP(B4782,B4782:B9781,'working_data '!U4792:U9791,NA,0)</f>
        <v>Gold</v>
      </c>
    </row>
    <row r="4783" spans="1:5" x14ac:dyDescent="0.35">
      <c r="A4783">
        <v>5410</v>
      </c>
      <c r="B4783">
        <v>25</v>
      </c>
      <c r="C4783" t="str" cm="1">
        <f t="array" ref="C4783">_xlfn.XLOOKUP(A4783,A4783:A9782,'working_data '!S4793:S9792,NA,0)</f>
        <v>Other</v>
      </c>
      <c r="D4783" cm="1">
        <f t="array" ref="D4783">_xlfn.XLOOKUP(A4783,A4783:A9782,'working_data '!T4793:T9792,NA,0)</f>
        <v>79358.34</v>
      </c>
      <c r="E4783" t="str" cm="1">
        <f t="array" ref="E4783">_xlfn.XLOOKUP(B4783,B4783:B9782,'working_data '!U4793:U9792,NA,0)</f>
        <v>Gold</v>
      </c>
    </row>
    <row r="4784" spans="1:5" x14ac:dyDescent="0.35">
      <c r="A4784">
        <v>3048</v>
      </c>
      <c r="B4784">
        <v>38</v>
      </c>
      <c r="C4784" t="str" cm="1">
        <f t="array" ref="C4784">_xlfn.XLOOKUP(A4784,A4784:A9783,'working_data '!S4794:S9793,NA,0)</f>
        <v>Other</v>
      </c>
      <c r="D4784" cm="1">
        <f t="array" ref="D4784">_xlfn.XLOOKUP(A4784,A4784:A9783,'working_data '!T4794:T9793,NA,0)</f>
        <v>116002.62</v>
      </c>
      <c r="E4784" t="str" cm="1">
        <f t="array" ref="E4784">_xlfn.XLOOKUP(B4784,B4784:B9783,'working_data '!U4794:U9793,NA,0)</f>
        <v>Bronze</v>
      </c>
    </row>
    <row r="4785" spans="1:5" x14ac:dyDescent="0.35">
      <c r="A4785">
        <v>8183</v>
      </c>
      <c r="B4785">
        <v>61</v>
      </c>
      <c r="C4785" t="str" cm="1">
        <f t="array" ref="C4785">_xlfn.XLOOKUP(A4785,A4785:A9784,'working_data '!S4795:S9794,NA,0)</f>
        <v>Female</v>
      </c>
      <c r="D4785" cm="1">
        <f t="array" ref="D4785">_xlfn.XLOOKUP(A4785,A4785:A9784,'working_data '!T4795:T9794,NA,0)</f>
        <v>25646.61</v>
      </c>
      <c r="E4785" t="str" cm="1">
        <f t="array" ref="E4785">_xlfn.XLOOKUP(B4785,B4785:B9784,'working_data '!U4795:U9794,NA,0)</f>
        <v>Gold</v>
      </c>
    </row>
    <row r="4786" spans="1:5" x14ac:dyDescent="0.35">
      <c r="A4786">
        <v>1134</v>
      </c>
      <c r="B4786">
        <v>32</v>
      </c>
      <c r="C4786" t="str" cm="1">
        <f t="array" ref="C4786">_xlfn.XLOOKUP(A4786,A4786:A9785,'working_data '!S4796:S9795,NA,0)</f>
        <v>Female</v>
      </c>
      <c r="D4786" cm="1">
        <f t="array" ref="D4786">_xlfn.XLOOKUP(A4786,A4786:A9785,'working_data '!T4796:T9795,NA,0)</f>
        <v>65670.789999999994</v>
      </c>
      <c r="E4786" t="str" cm="1">
        <f t="array" ref="E4786">_xlfn.XLOOKUP(B4786,B4786:B9785,'working_data '!U4796:U9795,NA,0)</f>
        <v>Silver</v>
      </c>
    </row>
    <row r="4787" spans="1:5" x14ac:dyDescent="0.35">
      <c r="A4787">
        <v>4814</v>
      </c>
      <c r="B4787">
        <v>35</v>
      </c>
      <c r="C4787" t="str" cm="1">
        <f t="array" ref="C4787">_xlfn.XLOOKUP(A4787,A4787:A9786,'working_data '!S4797:S9796,NA,0)</f>
        <v>Male</v>
      </c>
      <c r="D4787" cm="1">
        <f t="array" ref="D4787">_xlfn.XLOOKUP(A4787,A4787:A9786,'working_data '!T4797:T9796,NA,0)</f>
        <v>30825.64</v>
      </c>
      <c r="E4787" t="str" cm="1">
        <f t="array" ref="E4787">_xlfn.XLOOKUP(B4787,B4787:B9786,'working_data '!U4797:U9796,NA,0)</f>
        <v>Platinum</v>
      </c>
    </row>
    <row r="4788" spans="1:5" x14ac:dyDescent="0.35">
      <c r="A4788">
        <v>2477</v>
      </c>
      <c r="B4788">
        <v>56</v>
      </c>
      <c r="C4788" t="str" cm="1">
        <f t="array" ref="C4788">_xlfn.XLOOKUP(A4788,A4788:A9787,'working_data '!S4798:S9797,NA,0)</f>
        <v>Other</v>
      </c>
      <c r="D4788" cm="1">
        <f t="array" ref="D4788">_xlfn.XLOOKUP(A4788,A4788:A9787,'working_data '!T4798:T9797,NA,0)</f>
        <v>51380.91</v>
      </c>
      <c r="E4788" t="str" cm="1">
        <f t="array" ref="E4788">_xlfn.XLOOKUP(B4788,B4788:B9787,'working_data '!U4798:U9797,NA,0)</f>
        <v>Bronze</v>
      </c>
    </row>
    <row r="4789" spans="1:5" x14ac:dyDescent="0.35">
      <c r="A4789">
        <v>3468</v>
      </c>
      <c r="B4789">
        <v>49</v>
      </c>
      <c r="C4789" t="str" cm="1">
        <f t="array" ref="C4789">_xlfn.XLOOKUP(A4789,A4789:A9788,'working_data '!S4799:S9798,NA,0)</f>
        <v>Other</v>
      </c>
      <c r="D4789" cm="1">
        <f t="array" ref="D4789">_xlfn.XLOOKUP(A4789,A4789:A9788,'working_data '!T4799:T9798,NA,0)</f>
        <v>63671.11</v>
      </c>
      <c r="E4789" t="str" cm="1">
        <f t="array" ref="E4789">_xlfn.XLOOKUP(B4789,B4789:B9788,'working_data '!U4799:U9798,NA,0)</f>
        <v>Platinum</v>
      </c>
    </row>
    <row r="4790" spans="1:5" x14ac:dyDescent="0.35">
      <c r="A4790">
        <v>1241</v>
      </c>
      <c r="B4790">
        <v>42</v>
      </c>
      <c r="C4790" t="str" cm="1">
        <f t="array" ref="C4790">_xlfn.XLOOKUP(A4790,A4790:A9789,'working_data '!S4800:S9799,NA,0)</f>
        <v>Male</v>
      </c>
      <c r="D4790" cm="1">
        <f t="array" ref="D4790">_xlfn.XLOOKUP(A4790,A4790:A9789,'working_data '!T4800:T9799,NA,0)</f>
        <v>92776.47</v>
      </c>
      <c r="E4790" t="str" cm="1">
        <f t="array" ref="E4790">_xlfn.XLOOKUP(B4790,B4790:B9789,'working_data '!U4800:U9799,NA,0)</f>
        <v>Gold</v>
      </c>
    </row>
    <row r="4791" spans="1:5" x14ac:dyDescent="0.35">
      <c r="A4791">
        <v>9086</v>
      </c>
      <c r="B4791">
        <v>29</v>
      </c>
      <c r="C4791" t="str" cm="1">
        <f t="array" ref="C4791">_xlfn.XLOOKUP(A4791,A4791:A9790,'working_data '!S4801:S9800,NA,0)</f>
        <v>Other</v>
      </c>
      <c r="D4791" cm="1">
        <f t="array" ref="D4791">_xlfn.XLOOKUP(A4791,A4791:A9790,'working_data '!T4801:T9800,NA,0)</f>
        <v>44699.89</v>
      </c>
      <c r="E4791" t="str" cm="1">
        <f t="array" ref="E4791">_xlfn.XLOOKUP(B4791,B4791:B9790,'working_data '!U4801:U9800,NA,0)</f>
        <v>Platinum</v>
      </c>
    </row>
    <row r="4792" spans="1:5" x14ac:dyDescent="0.35">
      <c r="A4792">
        <v>4558</v>
      </c>
      <c r="B4792">
        <v>24</v>
      </c>
      <c r="C4792" t="str" cm="1">
        <f t="array" ref="C4792">_xlfn.XLOOKUP(A4792,A4792:A9791,'working_data '!S4802:S9801,NA,0)</f>
        <v>Female</v>
      </c>
      <c r="D4792" cm="1">
        <f t="array" ref="D4792">_xlfn.XLOOKUP(A4792,A4792:A9791,'working_data '!T4802:T9801,NA,0)</f>
        <v>68984.649999999994</v>
      </c>
      <c r="E4792" t="str" cm="1">
        <f t="array" ref="E4792">_xlfn.XLOOKUP(B4792,B4792:B9791,'working_data '!U4802:U9801,NA,0)</f>
        <v>Bronze</v>
      </c>
    </row>
    <row r="4793" spans="1:5" x14ac:dyDescent="0.35">
      <c r="A4793">
        <v>6601</v>
      </c>
      <c r="B4793">
        <v>49</v>
      </c>
      <c r="C4793" t="str" cm="1">
        <f t="array" ref="C4793">_xlfn.XLOOKUP(A4793,A4793:A9792,'working_data '!S4803:S9802,NA,0)</f>
        <v>Female</v>
      </c>
      <c r="D4793" cm="1">
        <f t="array" ref="D4793">_xlfn.XLOOKUP(A4793,A4793:A9792,'working_data '!T4803:T9802,NA,0)</f>
        <v>20099.95</v>
      </c>
      <c r="E4793" t="str" cm="1">
        <f t="array" ref="E4793">_xlfn.XLOOKUP(B4793,B4793:B9792,'working_data '!U4803:U9802,NA,0)</f>
        <v>Gold</v>
      </c>
    </row>
    <row r="4794" spans="1:5" x14ac:dyDescent="0.35">
      <c r="A4794">
        <v>7885</v>
      </c>
      <c r="B4794">
        <v>36</v>
      </c>
      <c r="C4794" t="str" cm="1">
        <f t="array" ref="C4794">_xlfn.XLOOKUP(A4794,A4794:A9793,'working_data '!S4804:S9803,NA,0)</f>
        <v>Male</v>
      </c>
      <c r="D4794" cm="1">
        <f t="array" ref="D4794">_xlfn.XLOOKUP(A4794,A4794:A9793,'working_data '!T4804:T9803,NA,0)</f>
        <v>39467.4</v>
      </c>
      <c r="E4794" t="str" cm="1">
        <f t="array" ref="E4794">_xlfn.XLOOKUP(B4794,B4794:B9793,'working_data '!U4804:U9803,NA,0)</f>
        <v>Gold</v>
      </c>
    </row>
    <row r="4795" spans="1:5" x14ac:dyDescent="0.35">
      <c r="A4795">
        <v>6104</v>
      </c>
      <c r="B4795">
        <v>22</v>
      </c>
      <c r="C4795" t="str" cm="1">
        <f t="array" ref="C4795">_xlfn.XLOOKUP(A4795,A4795:A9794,'working_data '!S4805:S9804,NA,0)</f>
        <v>Female</v>
      </c>
      <c r="D4795" cm="1">
        <f t="array" ref="D4795">_xlfn.XLOOKUP(A4795,A4795:A9794,'working_data '!T4805:T9804,NA,0)</f>
        <v>94054.84</v>
      </c>
      <c r="E4795" t="str" cm="1">
        <f t="array" ref="E4795">_xlfn.XLOOKUP(B4795,B4795:B9794,'working_data '!U4805:U9804,NA,0)</f>
        <v>Bronze</v>
      </c>
    </row>
    <row r="4796" spans="1:5" x14ac:dyDescent="0.35">
      <c r="A4796">
        <v>9165</v>
      </c>
      <c r="B4796">
        <v>58</v>
      </c>
      <c r="C4796" t="str" cm="1">
        <f t="array" ref="C4796">_xlfn.XLOOKUP(A4796,A4796:A9795,'working_data '!S4806:S9805,NA,0)</f>
        <v>Other</v>
      </c>
      <c r="D4796" cm="1">
        <f t="array" ref="D4796">_xlfn.XLOOKUP(A4796,A4796:A9795,'working_data '!T4806:T9805,NA,0)</f>
        <v>26852.98</v>
      </c>
      <c r="E4796" t="str" cm="1">
        <f t="array" ref="E4796">_xlfn.XLOOKUP(B4796,B4796:B9795,'working_data '!U4806:U9805,NA,0)</f>
        <v>Gold</v>
      </c>
    </row>
    <row r="4797" spans="1:5" x14ac:dyDescent="0.35">
      <c r="A4797">
        <v>7084</v>
      </c>
      <c r="B4797">
        <v>19</v>
      </c>
      <c r="C4797" t="str" cm="1">
        <f t="array" ref="C4797">_xlfn.XLOOKUP(A4797,A4797:A9796,'working_data '!S4807:S9806,NA,0)</f>
        <v>Other</v>
      </c>
      <c r="D4797" cm="1">
        <f t="array" ref="D4797">_xlfn.XLOOKUP(A4797,A4797:A9796,'working_data '!T4807:T9806,NA,0)</f>
        <v>62410.48</v>
      </c>
      <c r="E4797" t="str" cm="1">
        <f t="array" ref="E4797">_xlfn.XLOOKUP(B4797,B4797:B9796,'working_data '!U4807:U9806,NA,0)</f>
        <v>Silver</v>
      </c>
    </row>
    <row r="4798" spans="1:5" x14ac:dyDescent="0.35">
      <c r="A4798">
        <v>8597</v>
      </c>
      <c r="B4798">
        <v>66</v>
      </c>
      <c r="C4798" t="str" cm="1">
        <f t="array" ref="C4798">_xlfn.XLOOKUP(A4798,A4798:A9797,'working_data '!S4808:S9807,NA,0)</f>
        <v>Other</v>
      </c>
      <c r="D4798" cm="1">
        <f t="array" ref="D4798">_xlfn.XLOOKUP(A4798,A4798:A9797,'working_data '!T4808:T9807,NA,0)</f>
        <v>71981.02</v>
      </c>
      <c r="E4798" t="str" cm="1">
        <f t="array" ref="E4798">_xlfn.XLOOKUP(B4798,B4798:B9797,'working_data '!U4808:U9807,NA,0)</f>
        <v>Bronze</v>
      </c>
    </row>
    <row r="4799" spans="1:5" x14ac:dyDescent="0.35">
      <c r="A4799">
        <v>1519</v>
      </c>
      <c r="B4799">
        <v>58</v>
      </c>
      <c r="C4799" t="str" cm="1">
        <f t="array" ref="C4799">_xlfn.XLOOKUP(A4799,A4799:A9798,'working_data '!S4809:S9808,NA,0)</f>
        <v>Other</v>
      </c>
      <c r="D4799" cm="1">
        <f t="array" ref="D4799">_xlfn.XLOOKUP(A4799,A4799:A9798,'working_data '!T4809:T9808,NA,0)</f>
        <v>36152.06</v>
      </c>
      <c r="E4799" t="str" cm="1">
        <f t="array" ref="E4799">_xlfn.XLOOKUP(B4799,B4799:B9798,'working_data '!U4809:U9808,NA,0)</f>
        <v>Platinum</v>
      </c>
    </row>
    <row r="4800" spans="1:5" x14ac:dyDescent="0.35">
      <c r="A4800">
        <v>6410</v>
      </c>
      <c r="B4800">
        <v>32</v>
      </c>
      <c r="C4800" t="str" cm="1">
        <f t="array" ref="C4800">_xlfn.XLOOKUP(A4800,A4800:A9799,'working_data '!S4810:S9809,NA,0)</f>
        <v>Male</v>
      </c>
      <c r="D4800" cm="1">
        <f t="array" ref="D4800">_xlfn.XLOOKUP(A4800,A4800:A9799,'working_data '!T4810:T9809,NA,0)</f>
        <v>20954.04</v>
      </c>
      <c r="E4800" t="str" cm="1">
        <f t="array" ref="E4800">_xlfn.XLOOKUP(B4800,B4800:B9799,'working_data '!U4810:U9809,NA,0)</f>
        <v>Platinum</v>
      </c>
    </row>
    <row r="4801" spans="1:5" x14ac:dyDescent="0.35">
      <c r="A4801">
        <v>2314</v>
      </c>
      <c r="B4801">
        <v>46</v>
      </c>
      <c r="C4801" t="str" cm="1">
        <f t="array" ref="C4801">_xlfn.XLOOKUP(A4801,A4801:A9800,'working_data '!S4811:S9810,NA,0)</f>
        <v>Male</v>
      </c>
      <c r="D4801" cm="1">
        <f t="array" ref="D4801">_xlfn.XLOOKUP(A4801,A4801:A9800,'working_data '!T4811:T9810,NA,0)</f>
        <v>116164.54</v>
      </c>
      <c r="E4801" t="str" cm="1">
        <f t="array" ref="E4801">_xlfn.XLOOKUP(B4801,B4801:B9800,'working_data '!U4811:U9810,NA,0)</f>
        <v>Silver</v>
      </c>
    </row>
    <row r="4802" spans="1:5" x14ac:dyDescent="0.35">
      <c r="A4802">
        <v>3393</v>
      </c>
      <c r="B4802">
        <v>40</v>
      </c>
      <c r="C4802" t="str" cm="1">
        <f t="array" ref="C4802">_xlfn.XLOOKUP(A4802,A4802:A9801,'working_data '!S4812:S9811,NA,0)</f>
        <v>Other</v>
      </c>
      <c r="D4802" cm="1">
        <f t="array" ref="D4802">_xlfn.XLOOKUP(A4802,A4802:A9801,'working_data '!T4812:T9811,NA,0)</f>
        <v>40387.32</v>
      </c>
      <c r="E4802" t="str" cm="1">
        <f t="array" ref="E4802">_xlfn.XLOOKUP(B4802,B4802:B9801,'working_data '!U4812:U9811,NA,0)</f>
        <v>Platinum</v>
      </c>
    </row>
    <row r="4803" spans="1:5" x14ac:dyDescent="0.35">
      <c r="A4803">
        <v>1918</v>
      </c>
      <c r="B4803">
        <v>24</v>
      </c>
      <c r="C4803" t="str" cm="1">
        <f t="array" ref="C4803">_xlfn.XLOOKUP(A4803,A4803:A9802,'working_data '!S4813:S9812,NA,0)</f>
        <v>Female</v>
      </c>
      <c r="D4803" cm="1">
        <f t="array" ref="D4803">_xlfn.XLOOKUP(A4803,A4803:A9802,'working_data '!T4813:T9812,NA,0)</f>
        <v>93398.63</v>
      </c>
      <c r="E4803" t="str" cm="1">
        <f t="array" ref="E4803">_xlfn.XLOOKUP(B4803,B4803:B9802,'working_data '!U4813:U9812,NA,0)</f>
        <v>Silver</v>
      </c>
    </row>
    <row r="4804" spans="1:5" x14ac:dyDescent="0.35">
      <c r="A4804">
        <v>5366</v>
      </c>
      <c r="B4804">
        <v>37</v>
      </c>
      <c r="C4804" t="str" cm="1">
        <f t="array" ref="C4804">_xlfn.XLOOKUP(A4804,A4804:A9803,'working_data '!S4814:S9813,NA,0)</f>
        <v>Male</v>
      </c>
      <c r="D4804" cm="1">
        <f t="array" ref="D4804">_xlfn.XLOOKUP(A4804,A4804:A9803,'working_data '!T4814:T9813,NA,0)</f>
        <v>59281.9</v>
      </c>
      <c r="E4804" t="str" cm="1">
        <f t="array" ref="E4804">_xlfn.XLOOKUP(B4804,B4804:B9803,'working_data '!U4814:U9813,NA,0)</f>
        <v>Silver</v>
      </c>
    </row>
    <row r="4805" spans="1:5" x14ac:dyDescent="0.35">
      <c r="A4805">
        <v>7429</v>
      </c>
      <c r="B4805">
        <v>24</v>
      </c>
      <c r="C4805" t="str" cm="1">
        <f t="array" ref="C4805">_xlfn.XLOOKUP(A4805,A4805:A9804,'working_data '!S4815:S9814,NA,0)</f>
        <v>Female</v>
      </c>
      <c r="D4805" cm="1">
        <f t="array" ref="D4805">_xlfn.XLOOKUP(A4805,A4805:A9804,'working_data '!T4815:T9814,NA,0)</f>
        <v>108799.57</v>
      </c>
      <c r="E4805" t="str" cm="1">
        <f t="array" ref="E4805">_xlfn.XLOOKUP(B4805,B4805:B9804,'working_data '!U4815:U9814,NA,0)</f>
        <v>Silver</v>
      </c>
    </row>
    <row r="4806" spans="1:5" x14ac:dyDescent="0.35">
      <c r="A4806">
        <v>2169</v>
      </c>
      <c r="B4806">
        <v>42</v>
      </c>
      <c r="C4806" t="str" cm="1">
        <f t="array" ref="C4806">_xlfn.XLOOKUP(A4806,A4806:A9805,'working_data '!S4816:S9815,NA,0)</f>
        <v>Other</v>
      </c>
      <c r="D4806" cm="1">
        <f t="array" ref="D4806">_xlfn.XLOOKUP(A4806,A4806:A9805,'working_data '!T4816:T9815,NA,0)</f>
        <v>43333.51</v>
      </c>
      <c r="E4806" t="str" cm="1">
        <f t="array" ref="E4806">_xlfn.XLOOKUP(B4806,B4806:B9805,'working_data '!U4816:U9815,NA,0)</f>
        <v>Silver</v>
      </c>
    </row>
    <row r="4807" spans="1:5" x14ac:dyDescent="0.35">
      <c r="A4807">
        <v>9899</v>
      </c>
      <c r="B4807">
        <v>35</v>
      </c>
      <c r="C4807" t="str" cm="1">
        <f t="array" ref="C4807">_xlfn.XLOOKUP(A4807,A4807:A9806,'working_data '!S4817:S9816,NA,0)</f>
        <v>Other</v>
      </c>
      <c r="D4807" cm="1">
        <f t="array" ref="D4807">_xlfn.XLOOKUP(A4807,A4807:A9806,'working_data '!T4817:T9816,NA,0)</f>
        <v>20334.14</v>
      </c>
      <c r="E4807" t="str" cm="1">
        <f t="array" ref="E4807">_xlfn.XLOOKUP(B4807,B4807:B9806,'working_data '!U4817:U9816,NA,0)</f>
        <v>Gold</v>
      </c>
    </row>
    <row r="4808" spans="1:5" x14ac:dyDescent="0.35">
      <c r="A4808">
        <v>8702</v>
      </c>
      <c r="B4808">
        <v>53</v>
      </c>
      <c r="C4808" t="str" cm="1">
        <f t="array" ref="C4808">_xlfn.XLOOKUP(A4808,A4808:A9807,'working_data '!S4818:S9817,NA,0)</f>
        <v>Other</v>
      </c>
      <c r="D4808" cm="1">
        <f t="array" ref="D4808">_xlfn.XLOOKUP(A4808,A4808:A9807,'working_data '!T4818:T9817,NA,0)</f>
        <v>32252.52</v>
      </c>
      <c r="E4808" t="str" cm="1">
        <f t="array" ref="E4808">_xlfn.XLOOKUP(B4808,B4808:B9807,'working_data '!U4818:U9817,NA,0)</f>
        <v>Platinum</v>
      </c>
    </row>
    <row r="4809" spans="1:5" x14ac:dyDescent="0.35">
      <c r="A4809">
        <v>3975</v>
      </c>
      <c r="B4809">
        <v>64</v>
      </c>
      <c r="C4809" t="str" cm="1">
        <f t="array" ref="C4809">_xlfn.XLOOKUP(A4809,A4809:A9808,'working_data '!S4819:S9818,NA,0)</f>
        <v>Female</v>
      </c>
      <c r="D4809" cm="1">
        <f t="array" ref="D4809">_xlfn.XLOOKUP(A4809,A4809:A9808,'working_data '!T4819:T9818,NA,0)</f>
        <v>116420.7</v>
      </c>
      <c r="E4809" t="str" cm="1">
        <f t="array" ref="E4809">_xlfn.XLOOKUP(B4809,B4809:B9808,'working_data '!U4819:U9818,NA,0)</f>
        <v>Platinum</v>
      </c>
    </row>
    <row r="4810" spans="1:5" x14ac:dyDescent="0.35">
      <c r="A4810">
        <v>4148</v>
      </c>
      <c r="B4810">
        <v>65</v>
      </c>
      <c r="C4810" t="str" cm="1">
        <f t="array" ref="C4810">_xlfn.XLOOKUP(A4810,A4810:A9809,'working_data '!S4820:S9819,NA,0)</f>
        <v>Male</v>
      </c>
      <c r="D4810" cm="1">
        <f t="array" ref="D4810">_xlfn.XLOOKUP(A4810,A4810:A9809,'working_data '!T4820:T9819,NA,0)</f>
        <v>101244.39</v>
      </c>
      <c r="E4810" t="str" cm="1">
        <f t="array" ref="E4810">_xlfn.XLOOKUP(B4810,B4810:B9809,'working_data '!U4820:U9819,NA,0)</f>
        <v>Bronze</v>
      </c>
    </row>
    <row r="4811" spans="1:5" x14ac:dyDescent="0.35">
      <c r="A4811">
        <v>5097</v>
      </c>
      <c r="B4811">
        <v>44</v>
      </c>
      <c r="C4811" t="str" cm="1">
        <f t="array" ref="C4811">_xlfn.XLOOKUP(A4811,A4811:A9810,'working_data '!S4821:S9820,NA,0)</f>
        <v>Male</v>
      </c>
      <c r="D4811" cm="1">
        <f t="array" ref="D4811">_xlfn.XLOOKUP(A4811,A4811:A9810,'working_data '!T4821:T9820,NA,0)</f>
        <v>78511.27</v>
      </c>
      <c r="E4811" t="str" cm="1">
        <f t="array" ref="E4811">_xlfn.XLOOKUP(B4811,B4811:B9810,'working_data '!U4821:U9820,NA,0)</f>
        <v>Gold</v>
      </c>
    </row>
    <row r="4812" spans="1:5" x14ac:dyDescent="0.35">
      <c r="A4812">
        <v>7251</v>
      </c>
      <c r="B4812">
        <v>62</v>
      </c>
      <c r="C4812" t="str" cm="1">
        <f t="array" ref="C4812">_xlfn.XLOOKUP(A4812,A4812:A9811,'working_data '!S4822:S9821,NA,0)</f>
        <v>Male</v>
      </c>
      <c r="D4812" cm="1">
        <f t="array" ref="D4812">_xlfn.XLOOKUP(A4812,A4812:A9811,'working_data '!T4822:T9821,NA,0)</f>
        <v>72503.75</v>
      </c>
      <c r="E4812" t="str" cm="1">
        <f t="array" ref="E4812">_xlfn.XLOOKUP(B4812,B4812:B9811,'working_data '!U4822:U9821,NA,0)</f>
        <v>Gold</v>
      </c>
    </row>
    <row r="4813" spans="1:5" x14ac:dyDescent="0.35">
      <c r="A4813">
        <v>1206</v>
      </c>
      <c r="B4813">
        <v>42</v>
      </c>
      <c r="C4813" t="str" cm="1">
        <f t="array" ref="C4813">_xlfn.XLOOKUP(A4813,A4813:A9812,'working_data '!S4823:S9822,NA,0)</f>
        <v>Male</v>
      </c>
      <c r="D4813" cm="1">
        <f t="array" ref="D4813">_xlfn.XLOOKUP(A4813,A4813:A9812,'working_data '!T4823:T9822,NA,0)</f>
        <v>65902.61</v>
      </c>
      <c r="E4813" t="str" cm="1">
        <f t="array" ref="E4813">_xlfn.XLOOKUP(B4813,B4813:B9812,'working_data '!U4823:U9822,NA,0)</f>
        <v>Platinum</v>
      </c>
    </row>
    <row r="4814" spans="1:5" x14ac:dyDescent="0.35">
      <c r="A4814">
        <v>2998</v>
      </c>
      <c r="B4814">
        <v>51</v>
      </c>
      <c r="C4814" t="str" cm="1">
        <f t="array" ref="C4814">_xlfn.XLOOKUP(A4814,A4814:A9813,'working_data '!S4824:S9823,NA,0)</f>
        <v>Male</v>
      </c>
      <c r="D4814" cm="1">
        <f t="array" ref="D4814">_xlfn.XLOOKUP(A4814,A4814:A9813,'working_data '!T4824:T9823,NA,0)</f>
        <v>33639.61</v>
      </c>
      <c r="E4814" t="str" cm="1">
        <f t="array" ref="E4814">_xlfn.XLOOKUP(B4814,B4814:B9813,'working_data '!U4824:U9823,NA,0)</f>
        <v>Bronze</v>
      </c>
    </row>
    <row r="4815" spans="1:5" x14ac:dyDescent="0.35">
      <c r="A4815">
        <v>5078</v>
      </c>
      <c r="B4815">
        <v>61</v>
      </c>
      <c r="C4815" t="str" cm="1">
        <f t="array" ref="C4815">_xlfn.XLOOKUP(A4815,A4815:A9814,'working_data '!S4825:S9824,NA,0)</f>
        <v>Other</v>
      </c>
      <c r="D4815" cm="1">
        <f t="array" ref="D4815">_xlfn.XLOOKUP(A4815,A4815:A9814,'working_data '!T4825:T9824,NA,0)</f>
        <v>46217.67</v>
      </c>
      <c r="E4815" t="str" cm="1">
        <f t="array" ref="E4815">_xlfn.XLOOKUP(B4815,B4815:B9814,'working_data '!U4825:U9824,NA,0)</f>
        <v>Platinum</v>
      </c>
    </row>
    <row r="4816" spans="1:5" x14ac:dyDescent="0.35">
      <c r="A4816">
        <v>7304</v>
      </c>
      <c r="B4816">
        <v>54</v>
      </c>
      <c r="C4816" t="str" cm="1">
        <f t="array" ref="C4816">_xlfn.XLOOKUP(A4816,A4816:A9815,'working_data '!S4826:S9825,NA,0)</f>
        <v>Female</v>
      </c>
      <c r="D4816" cm="1">
        <f t="array" ref="D4816">_xlfn.XLOOKUP(A4816,A4816:A9815,'working_data '!T4826:T9825,NA,0)</f>
        <v>112021.77</v>
      </c>
      <c r="E4816" t="str" cm="1">
        <f t="array" ref="E4816">_xlfn.XLOOKUP(B4816,B4816:B9815,'working_data '!U4826:U9825,NA,0)</f>
        <v>Silver</v>
      </c>
    </row>
    <row r="4817" spans="1:5" x14ac:dyDescent="0.35">
      <c r="A4817">
        <v>8257</v>
      </c>
      <c r="B4817">
        <v>53</v>
      </c>
      <c r="C4817" t="str" cm="1">
        <f t="array" ref="C4817">_xlfn.XLOOKUP(A4817,A4817:A9816,'working_data '!S4827:S9826,NA,0)</f>
        <v>Other</v>
      </c>
      <c r="D4817" cm="1">
        <f t="array" ref="D4817">_xlfn.XLOOKUP(A4817,A4817:A9816,'working_data '!T4827:T9826,NA,0)</f>
        <v>60748.06</v>
      </c>
      <c r="E4817" t="str" cm="1">
        <f t="array" ref="E4817">_xlfn.XLOOKUP(B4817,B4817:B9816,'working_data '!U4827:U9826,NA,0)</f>
        <v>Silver</v>
      </c>
    </row>
    <row r="4818" spans="1:5" x14ac:dyDescent="0.35">
      <c r="A4818">
        <v>5049</v>
      </c>
      <c r="B4818">
        <v>29</v>
      </c>
      <c r="C4818" t="str" cm="1">
        <f t="array" ref="C4818">_xlfn.XLOOKUP(A4818,A4818:A9817,'working_data '!S4828:S9827,NA,0)</f>
        <v>Other</v>
      </c>
      <c r="D4818" cm="1">
        <f t="array" ref="D4818">_xlfn.XLOOKUP(A4818,A4818:A9817,'working_data '!T4828:T9827,NA,0)</f>
        <v>115318.59</v>
      </c>
      <c r="E4818" t="str" cm="1">
        <f t="array" ref="E4818">_xlfn.XLOOKUP(B4818,B4818:B9817,'working_data '!U4828:U9827,NA,0)</f>
        <v>Platinum</v>
      </c>
    </row>
    <row r="4819" spans="1:5" x14ac:dyDescent="0.35">
      <c r="A4819">
        <v>1549</v>
      </c>
      <c r="B4819">
        <v>30</v>
      </c>
      <c r="C4819" t="str" cm="1">
        <f t="array" ref="C4819">_xlfn.XLOOKUP(A4819,A4819:A9818,'working_data '!S4829:S9828,NA,0)</f>
        <v>Female</v>
      </c>
      <c r="D4819" cm="1">
        <f t="array" ref="D4819">_xlfn.XLOOKUP(A4819,A4819:A9818,'working_data '!T4829:T9828,NA,0)</f>
        <v>97947.43</v>
      </c>
      <c r="E4819" t="str" cm="1">
        <f t="array" ref="E4819">_xlfn.XLOOKUP(B4819,B4819:B9818,'working_data '!U4829:U9828,NA,0)</f>
        <v>Gold</v>
      </c>
    </row>
    <row r="4820" spans="1:5" x14ac:dyDescent="0.35">
      <c r="A4820">
        <v>4263</v>
      </c>
      <c r="B4820">
        <v>57</v>
      </c>
      <c r="C4820" t="str" cm="1">
        <f t="array" ref="C4820">_xlfn.XLOOKUP(A4820,A4820:A9819,'working_data '!S4830:S9829,NA,0)</f>
        <v>Female</v>
      </c>
      <c r="D4820" cm="1">
        <f t="array" ref="D4820">_xlfn.XLOOKUP(A4820,A4820:A9819,'working_data '!T4830:T9829,NA,0)</f>
        <v>41909.69</v>
      </c>
      <c r="E4820" t="str" cm="1">
        <f t="array" ref="E4820">_xlfn.XLOOKUP(B4820,B4820:B9819,'working_data '!U4830:U9829,NA,0)</f>
        <v>Silver</v>
      </c>
    </row>
    <row r="4821" spans="1:5" x14ac:dyDescent="0.35">
      <c r="A4821">
        <v>8550</v>
      </c>
      <c r="B4821">
        <v>63</v>
      </c>
      <c r="C4821" t="str" cm="1">
        <f t="array" ref="C4821">_xlfn.XLOOKUP(A4821,A4821:A9820,'working_data '!S4831:S9830,NA,0)</f>
        <v>Male</v>
      </c>
      <c r="D4821" cm="1">
        <f t="array" ref="D4821">_xlfn.XLOOKUP(A4821,A4821:A9820,'working_data '!T4831:T9830,NA,0)</f>
        <v>101585.95</v>
      </c>
      <c r="E4821" t="str" cm="1">
        <f t="array" ref="E4821">_xlfn.XLOOKUP(B4821,B4821:B9820,'working_data '!U4831:U9830,NA,0)</f>
        <v>Bronze</v>
      </c>
    </row>
    <row r="4822" spans="1:5" x14ac:dyDescent="0.35">
      <c r="A4822">
        <v>2539</v>
      </c>
      <c r="B4822">
        <v>47</v>
      </c>
      <c r="C4822" t="str" cm="1">
        <f t="array" ref="C4822">_xlfn.XLOOKUP(A4822,A4822:A9821,'working_data '!S4832:S9831,NA,0)</f>
        <v>Male</v>
      </c>
      <c r="D4822" cm="1">
        <f t="array" ref="D4822">_xlfn.XLOOKUP(A4822,A4822:A9821,'working_data '!T4832:T9831,NA,0)</f>
        <v>69443.8</v>
      </c>
      <c r="E4822" t="str" cm="1">
        <f t="array" ref="E4822">_xlfn.XLOOKUP(B4822,B4822:B9821,'working_data '!U4832:U9831,NA,0)</f>
        <v>Platinum</v>
      </c>
    </row>
    <row r="4823" spans="1:5" x14ac:dyDescent="0.35">
      <c r="A4823">
        <v>9538</v>
      </c>
      <c r="B4823">
        <v>61</v>
      </c>
      <c r="C4823" t="str" cm="1">
        <f t="array" ref="C4823">_xlfn.XLOOKUP(A4823,A4823:A9822,'working_data '!S4833:S9832,NA,0)</f>
        <v>Male</v>
      </c>
      <c r="D4823" cm="1">
        <f t="array" ref="D4823">_xlfn.XLOOKUP(A4823,A4823:A9822,'working_data '!T4833:T9832,NA,0)</f>
        <v>84360.18</v>
      </c>
      <c r="E4823" t="str" cm="1">
        <f t="array" ref="E4823">_xlfn.XLOOKUP(B4823,B4823:B9822,'working_data '!U4833:U9832,NA,0)</f>
        <v>Platinum</v>
      </c>
    </row>
    <row r="4824" spans="1:5" x14ac:dyDescent="0.35">
      <c r="A4824">
        <v>4415</v>
      </c>
      <c r="B4824">
        <v>30</v>
      </c>
      <c r="C4824" t="str" cm="1">
        <f t="array" ref="C4824">_xlfn.XLOOKUP(A4824,A4824:A9823,'working_data '!S4834:S9833,NA,0)</f>
        <v>Male</v>
      </c>
      <c r="D4824" cm="1">
        <f t="array" ref="D4824">_xlfn.XLOOKUP(A4824,A4824:A9823,'working_data '!T4834:T9833,NA,0)</f>
        <v>58157.32</v>
      </c>
      <c r="E4824" t="str" cm="1">
        <f t="array" ref="E4824">_xlfn.XLOOKUP(B4824,B4824:B9823,'working_data '!U4834:U9833,NA,0)</f>
        <v>Platinum</v>
      </c>
    </row>
    <row r="4825" spans="1:5" x14ac:dyDescent="0.35">
      <c r="A4825">
        <v>8746</v>
      </c>
      <c r="B4825">
        <v>59</v>
      </c>
      <c r="C4825" t="str" cm="1">
        <f t="array" ref="C4825">_xlfn.XLOOKUP(A4825,A4825:A9824,'working_data '!S4835:S9834,NA,0)</f>
        <v>Female</v>
      </c>
      <c r="D4825" cm="1">
        <f t="array" ref="D4825">_xlfn.XLOOKUP(A4825,A4825:A9824,'working_data '!T4835:T9834,NA,0)</f>
        <v>29665.74</v>
      </c>
      <c r="E4825" t="str" cm="1">
        <f t="array" ref="E4825">_xlfn.XLOOKUP(B4825,B4825:B9824,'working_data '!U4835:U9834,NA,0)</f>
        <v>Platinum</v>
      </c>
    </row>
    <row r="4826" spans="1:5" x14ac:dyDescent="0.35">
      <c r="A4826">
        <v>7375</v>
      </c>
      <c r="B4826">
        <v>26</v>
      </c>
      <c r="C4826" t="str" cm="1">
        <f t="array" ref="C4826">_xlfn.XLOOKUP(A4826,A4826:A9825,'working_data '!S4836:S9835,NA,0)</f>
        <v>Female</v>
      </c>
      <c r="D4826" cm="1">
        <f t="array" ref="D4826">_xlfn.XLOOKUP(A4826,A4826:A9825,'working_data '!T4836:T9835,NA,0)</f>
        <v>30186</v>
      </c>
      <c r="E4826" t="str" cm="1">
        <f t="array" ref="E4826">_xlfn.XLOOKUP(B4826,B4826:B9825,'working_data '!U4836:U9835,NA,0)</f>
        <v>Gold</v>
      </c>
    </row>
    <row r="4827" spans="1:5" x14ac:dyDescent="0.35">
      <c r="A4827">
        <v>6113</v>
      </c>
      <c r="B4827">
        <v>46</v>
      </c>
      <c r="C4827" t="str" cm="1">
        <f t="array" ref="C4827">_xlfn.XLOOKUP(A4827,A4827:A9826,'working_data '!S4837:S9836,NA,0)</f>
        <v>Other</v>
      </c>
      <c r="D4827" cm="1">
        <f t="array" ref="D4827">_xlfn.XLOOKUP(A4827,A4827:A9826,'working_data '!T4837:T9836,NA,0)</f>
        <v>91363.85</v>
      </c>
      <c r="E4827" t="str" cm="1">
        <f t="array" ref="E4827">_xlfn.XLOOKUP(B4827,B4827:B9826,'working_data '!U4837:U9836,NA,0)</f>
        <v>Bronze</v>
      </c>
    </row>
    <row r="4828" spans="1:5" x14ac:dyDescent="0.35">
      <c r="A4828">
        <v>6293</v>
      </c>
      <c r="B4828">
        <v>51</v>
      </c>
      <c r="C4828" t="str" cm="1">
        <f t="array" ref="C4828">_xlfn.XLOOKUP(A4828,A4828:A9827,'working_data '!S4838:S9837,NA,0)</f>
        <v>Male</v>
      </c>
      <c r="D4828" cm="1">
        <f t="array" ref="D4828">_xlfn.XLOOKUP(A4828,A4828:A9827,'working_data '!T4838:T9837,NA,0)</f>
        <v>73323.63</v>
      </c>
      <c r="E4828" t="str" cm="1">
        <f t="array" ref="E4828">_xlfn.XLOOKUP(B4828,B4828:B9827,'working_data '!U4838:U9837,NA,0)</f>
        <v>Bronze</v>
      </c>
    </row>
    <row r="4829" spans="1:5" x14ac:dyDescent="0.35">
      <c r="A4829">
        <v>3598</v>
      </c>
      <c r="B4829">
        <v>43</v>
      </c>
      <c r="C4829" t="str" cm="1">
        <f t="array" ref="C4829">_xlfn.XLOOKUP(A4829,A4829:A9828,'working_data '!S4839:S9838,NA,0)</f>
        <v>Female</v>
      </c>
      <c r="D4829" cm="1">
        <f t="array" ref="D4829">_xlfn.XLOOKUP(A4829,A4829:A9828,'working_data '!T4839:T9838,NA,0)</f>
        <v>62773.47</v>
      </c>
      <c r="E4829" t="str" cm="1">
        <f t="array" ref="E4829">_xlfn.XLOOKUP(B4829,B4829:B9828,'working_data '!U4839:U9838,NA,0)</f>
        <v>Bronze</v>
      </c>
    </row>
    <row r="4830" spans="1:5" x14ac:dyDescent="0.35">
      <c r="A4830">
        <v>1691</v>
      </c>
      <c r="B4830">
        <v>20</v>
      </c>
      <c r="C4830" t="str" cm="1">
        <f t="array" ref="C4830">_xlfn.XLOOKUP(A4830,A4830:A9829,'working_data '!S4840:S9839,NA,0)</f>
        <v>Female</v>
      </c>
      <c r="D4830" cm="1">
        <f t="array" ref="D4830">_xlfn.XLOOKUP(A4830,A4830:A9829,'working_data '!T4840:T9839,NA,0)</f>
        <v>46106.89</v>
      </c>
      <c r="E4830" t="str" cm="1">
        <f t="array" ref="E4830">_xlfn.XLOOKUP(B4830,B4830:B9829,'working_data '!U4840:U9839,NA,0)</f>
        <v>Gold</v>
      </c>
    </row>
    <row r="4831" spans="1:5" x14ac:dyDescent="0.35">
      <c r="A4831">
        <v>9534</v>
      </c>
      <c r="B4831">
        <v>28</v>
      </c>
      <c r="C4831" t="str" cm="1">
        <f t="array" ref="C4831">_xlfn.XLOOKUP(A4831,A4831:A9830,'working_data '!S4841:S9840,NA,0)</f>
        <v>Male</v>
      </c>
      <c r="D4831" cm="1">
        <f t="array" ref="D4831">_xlfn.XLOOKUP(A4831,A4831:A9830,'working_data '!T4841:T9840,NA,0)</f>
        <v>39731.64</v>
      </c>
      <c r="E4831" t="str" cm="1">
        <f t="array" ref="E4831">_xlfn.XLOOKUP(B4831,B4831:B9830,'working_data '!U4841:U9840,NA,0)</f>
        <v>Platinum</v>
      </c>
    </row>
    <row r="4832" spans="1:5" x14ac:dyDescent="0.35">
      <c r="A4832">
        <v>3001</v>
      </c>
      <c r="B4832">
        <v>69</v>
      </c>
      <c r="C4832" t="str" cm="1">
        <f t="array" ref="C4832">_xlfn.XLOOKUP(A4832,A4832:A9831,'working_data '!S4842:S9841,NA,0)</f>
        <v>Female</v>
      </c>
      <c r="D4832" cm="1">
        <f t="array" ref="D4832">_xlfn.XLOOKUP(A4832,A4832:A9831,'working_data '!T4842:T9841,NA,0)</f>
        <v>111817.47</v>
      </c>
      <c r="E4832" t="str" cm="1">
        <f t="array" ref="E4832">_xlfn.XLOOKUP(B4832,B4832:B9831,'working_data '!U4842:U9841,NA,0)</f>
        <v>Platinum</v>
      </c>
    </row>
    <row r="4833" spans="1:5" x14ac:dyDescent="0.35">
      <c r="A4833">
        <v>5150</v>
      </c>
      <c r="B4833">
        <v>51</v>
      </c>
      <c r="C4833" t="str" cm="1">
        <f t="array" ref="C4833">_xlfn.XLOOKUP(A4833,A4833:A9832,'working_data '!S4843:S9842,NA,0)</f>
        <v>Other</v>
      </c>
      <c r="D4833" cm="1">
        <f t="array" ref="D4833">_xlfn.XLOOKUP(A4833,A4833:A9832,'working_data '!T4843:T9842,NA,0)</f>
        <v>111397.44</v>
      </c>
      <c r="E4833" t="str" cm="1">
        <f t="array" ref="E4833">_xlfn.XLOOKUP(B4833,B4833:B9832,'working_data '!U4843:U9842,NA,0)</f>
        <v>Platinum</v>
      </c>
    </row>
    <row r="4834" spans="1:5" x14ac:dyDescent="0.35">
      <c r="A4834">
        <v>8884</v>
      </c>
      <c r="B4834">
        <v>36</v>
      </c>
      <c r="C4834" t="str" cm="1">
        <f t="array" ref="C4834">_xlfn.XLOOKUP(A4834,A4834:A9833,'working_data '!S4844:S9843,NA,0)</f>
        <v>Female</v>
      </c>
      <c r="D4834" cm="1">
        <f t="array" ref="D4834">_xlfn.XLOOKUP(A4834,A4834:A9833,'working_data '!T4844:T9843,NA,0)</f>
        <v>95444.71</v>
      </c>
      <c r="E4834" t="str" cm="1">
        <f t="array" ref="E4834">_xlfn.XLOOKUP(B4834,B4834:B9833,'working_data '!U4844:U9843,NA,0)</f>
        <v>Gold</v>
      </c>
    </row>
    <row r="4835" spans="1:5" x14ac:dyDescent="0.35">
      <c r="A4835">
        <v>5895</v>
      </c>
      <c r="B4835">
        <v>62</v>
      </c>
      <c r="C4835" t="str" cm="1">
        <f t="array" ref="C4835">_xlfn.XLOOKUP(A4835,A4835:A9834,'working_data '!S4845:S9844,NA,0)</f>
        <v>Other</v>
      </c>
      <c r="D4835" cm="1">
        <f t="array" ref="D4835">_xlfn.XLOOKUP(A4835,A4835:A9834,'working_data '!T4845:T9844,NA,0)</f>
        <v>30621.91</v>
      </c>
      <c r="E4835" t="str" cm="1">
        <f t="array" ref="E4835">_xlfn.XLOOKUP(B4835,B4835:B9834,'working_data '!U4845:U9844,NA,0)</f>
        <v>Silver</v>
      </c>
    </row>
    <row r="4836" spans="1:5" x14ac:dyDescent="0.35">
      <c r="A4836">
        <v>4255</v>
      </c>
      <c r="B4836">
        <v>57</v>
      </c>
      <c r="C4836" t="str" cm="1">
        <f t="array" ref="C4836">_xlfn.XLOOKUP(A4836,A4836:A9835,'working_data '!S4846:S9845,NA,0)</f>
        <v>Other</v>
      </c>
      <c r="D4836" cm="1">
        <f t="array" ref="D4836">_xlfn.XLOOKUP(A4836,A4836:A9835,'working_data '!T4846:T9845,NA,0)</f>
        <v>114470.26</v>
      </c>
      <c r="E4836" t="str" cm="1">
        <f t="array" ref="E4836">_xlfn.XLOOKUP(B4836,B4836:B9835,'working_data '!U4846:U9845,NA,0)</f>
        <v>Gold</v>
      </c>
    </row>
    <row r="4837" spans="1:5" x14ac:dyDescent="0.35">
      <c r="A4837">
        <v>6905</v>
      </c>
      <c r="B4837">
        <v>67</v>
      </c>
      <c r="C4837" t="str" cm="1">
        <f t="array" ref="C4837">_xlfn.XLOOKUP(A4837,A4837:A9836,'working_data '!S4847:S9846,NA,0)</f>
        <v>Male</v>
      </c>
      <c r="D4837" cm="1">
        <f t="array" ref="D4837">_xlfn.XLOOKUP(A4837,A4837:A9836,'working_data '!T4847:T9846,NA,0)</f>
        <v>97204.7</v>
      </c>
      <c r="E4837" t="str" cm="1">
        <f t="array" ref="E4837">_xlfn.XLOOKUP(B4837,B4837:B9836,'working_data '!U4847:U9846,NA,0)</f>
        <v>Platinum</v>
      </c>
    </row>
    <row r="4838" spans="1:5" x14ac:dyDescent="0.35">
      <c r="A4838">
        <v>1853</v>
      </c>
      <c r="B4838">
        <v>44</v>
      </c>
      <c r="C4838" t="str" cm="1">
        <f t="array" ref="C4838">_xlfn.XLOOKUP(A4838,A4838:A9837,'working_data '!S4848:S9847,NA,0)</f>
        <v>Other</v>
      </c>
      <c r="D4838" cm="1">
        <f t="array" ref="D4838">_xlfn.XLOOKUP(A4838,A4838:A9837,'working_data '!T4848:T9847,NA,0)</f>
        <v>53560.45</v>
      </c>
      <c r="E4838" t="str" cm="1">
        <f t="array" ref="E4838">_xlfn.XLOOKUP(B4838,B4838:B9837,'working_data '!U4848:U9847,NA,0)</f>
        <v>Bronze</v>
      </c>
    </row>
    <row r="4839" spans="1:5" x14ac:dyDescent="0.35">
      <c r="A4839">
        <v>4568</v>
      </c>
      <c r="B4839">
        <v>31</v>
      </c>
      <c r="C4839" t="str" cm="1">
        <f t="array" ref="C4839">_xlfn.XLOOKUP(A4839,A4839:A9838,'working_data '!S4849:S9848,NA,0)</f>
        <v>Female</v>
      </c>
      <c r="D4839" cm="1">
        <f t="array" ref="D4839">_xlfn.XLOOKUP(A4839,A4839:A9838,'working_data '!T4849:T9848,NA,0)</f>
        <v>38034.980000000003</v>
      </c>
      <c r="E4839" t="str" cm="1">
        <f t="array" ref="E4839">_xlfn.XLOOKUP(B4839,B4839:B9838,'working_data '!U4849:U9848,NA,0)</f>
        <v>Platinum</v>
      </c>
    </row>
    <row r="4840" spans="1:5" x14ac:dyDescent="0.35">
      <c r="A4840">
        <v>2850</v>
      </c>
      <c r="B4840">
        <v>41</v>
      </c>
      <c r="C4840" t="str" cm="1">
        <f t="array" ref="C4840">_xlfn.XLOOKUP(A4840,A4840:A9839,'working_data '!S4850:S9849,NA,0)</f>
        <v>Female</v>
      </c>
      <c r="D4840" cm="1">
        <f t="array" ref="D4840">_xlfn.XLOOKUP(A4840,A4840:A9839,'working_data '!T4850:T9849,NA,0)</f>
        <v>65598.740000000005</v>
      </c>
      <c r="E4840" t="str" cm="1">
        <f t="array" ref="E4840">_xlfn.XLOOKUP(B4840,B4840:B9839,'working_data '!U4850:U9849,NA,0)</f>
        <v>Bronze</v>
      </c>
    </row>
    <row r="4841" spans="1:5" x14ac:dyDescent="0.35">
      <c r="A4841">
        <v>4866</v>
      </c>
      <c r="B4841">
        <v>41</v>
      </c>
      <c r="C4841" t="str" cm="1">
        <f t="array" ref="C4841">_xlfn.XLOOKUP(A4841,A4841:A9840,'working_data '!S4851:S9850,NA,0)</f>
        <v>Female</v>
      </c>
      <c r="D4841" cm="1">
        <f t="array" ref="D4841">_xlfn.XLOOKUP(A4841,A4841:A9840,'working_data '!T4851:T9850,NA,0)</f>
        <v>89184.08</v>
      </c>
      <c r="E4841" t="str" cm="1">
        <f t="array" ref="E4841">_xlfn.XLOOKUP(B4841,B4841:B9840,'working_data '!U4851:U9850,NA,0)</f>
        <v>Silver</v>
      </c>
    </row>
    <row r="4842" spans="1:5" x14ac:dyDescent="0.35">
      <c r="A4842">
        <v>8113</v>
      </c>
      <c r="B4842">
        <v>40</v>
      </c>
      <c r="C4842" t="str" cm="1">
        <f t="array" ref="C4842">_xlfn.XLOOKUP(A4842,A4842:A9841,'working_data '!S4852:S9851,NA,0)</f>
        <v>Male</v>
      </c>
      <c r="D4842" cm="1">
        <f t="array" ref="D4842">_xlfn.XLOOKUP(A4842,A4842:A9841,'working_data '!T4852:T9851,NA,0)</f>
        <v>60245.599999999999</v>
      </c>
      <c r="E4842" t="str" cm="1">
        <f t="array" ref="E4842">_xlfn.XLOOKUP(B4842,B4842:B9841,'working_data '!U4852:U9851,NA,0)</f>
        <v>Gold</v>
      </c>
    </row>
    <row r="4843" spans="1:5" x14ac:dyDescent="0.35">
      <c r="A4843">
        <v>6316</v>
      </c>
      <c r="B4843">
        <v>59</v>
      </c>
      <c r="C4843" t="str" cm="1">
        <f t="array" ref="C4843">_xlfn.XLOOKUP(A4843,A4843:A9842,'working_data '!S4853:S9852,NA,0)</f>
        <v>Male</v>
      </c>
      <c r="D4843" cm="1">
        <f t="array" ref="D4843">_xlfn.XLOOKUP(A4843,A4843:A9842,'working_data '!T4853:T9852,NA,0)</f>
        <v>45989.32</v>
      </c>
      <c r="E4843" t="str" cm="1">
        <f t="array" ref="E4843">_xlfn.XLOOKUP(B4843,B4843:B9842,'working_data '!U4853:U9852,NA,0)</f>
        <v>Bronze</v>
      </c>
    </row>
    <row r="4844" spans="1:5" x14ac:dyDescent="0.35">
      <c r="A4844">
        <v>1246</v>
      </c>
      <c r="B4844">
        <v>60</v>
      </c>
      <c r="C4844" t="str" cm="1">
        <f t="array" ref="C4844">_xlfn.XLOOKUP(A4844,A4844:A9843,'working_data '!S4854:S9853,NA,0)</f>
        <v>Female</v>
      </c>
      <c r="D4844" cm="1">
        <f t="array" ref="D4844">_xlfn.XLOOKUP(A4844,A4844:A9843,'working_data '!T4854:T9853,NA,0)</f>
        <v>62316.12</v>
      </c>
      <c r="E4844" t="str" cm="1">
        <f t="array" ref="E4844">_xlfn.XLOOKUP(B4844,B4844:B9843,'working_data '!U4854:U9853,NA,0)</f>
        <v>Gold</v>
      </c>
    </row>
    <row r="4845" spans="1:5" x14ac:dyDescent="0.35">
      <c r="A4845">
        <v>3742</v>
      </c>
      <c r="B4845">
        <v>19</v>
      </c>
      <c r="C4845" t="str" cm="1">
        <f t="array" ref="C4845">_xlfn.XLOOKUP(A4845,A4845:A9844,'working_data '!S4855:S9854,NA,0)</f>
        <v>Male</v>
      </c>
      <c r="D4845" cm="1">
        <f t="array" ref="D4845">_xlfn.XLOOKUP(A4845,A4845:A9844,'working_data '!T4855:T9854,NA,0)</f>
        <v>106615.67</v>
      </c>
      <c r="E4845" t="str" cm="1">
        <f t="array" ref="E4845">_xlfn.XLOOKUP(B4845,B4845:B9844,'working_data '!U4855:U9854,NA,0)</f>
        <v>Platinum</v>
      </c>
    </row>
    <row r="4846" spans="1:5" x14ac:dyDescent="0.35">
      <c r="A4846">
        <v>5523</v>
      </c>
      <c r="B4846">
        <v>22</v>
      </c>
      <c r="C4846" t="str" cm="1">
        <f t="array" ref="C4846">_xlfn.XLOOKUP(A4846,A4846:A9845,'working_data '!S4856:S9855,NA,0)</f>
        <v>Other</v>
      </c>
      <c r="D4846" cm="1">
        <f t="array" ref="D4846">_xlfn.XLOOKUP(A4846,A4846:A9845,'working_data '!T4856:T9855,NA,0)</f>
        <v>63626.54</v>
      </c>
      <c r="E4846" t="str" cm="1">
        <f t="array" ref="E4846">_xlfn.XLOOKUP(B4846,B4846:B9845,'working_data '!U4856:U9855,NA,0)</f>
        <v>Platinum</v>
      </c>
    </row>
    <row r="4847" spans="1:5" x14ac:dyDescent="0.35">
      <c r="A4847">
        <v>2960</v>
      </c>
      <c r="B4847">
        <v>27</v>
      </c>
      <c r="C4847" t="str" cm="1">
        <f t="array" ref="C4847">_xlfn.XLOOKUP(A4847,A4847:A9846,'working_data '!S4857:S9856,NA,0)</f>
        <v>Female</v>
      </c>
      <c r="D4847" cm="1">
        <f t="array" ref="D4847">_xlfn.XLOOKUP(A4847,A4847:A9846,'working_data '!T4857:T9856,NA,0)</f>
        <v>105891.15</v>
      </c>
      <c r="E4847" t="str" cm="1">
        <f t="array" ref="E4847">_xlfn.XLOOKUP(B4847,B4847:B9846,'working_data '!U4857:U9856,NA,0)</f>
        <v>Gold</v>
      </c>
    </row>
    <row r="4848" spans="1:5" x14ac:dyDescent="0.35">
      <c r="A4848">
        <v>7484</v>
      </c>
      <c r="B4848">
        <v>22</v>
      </c>
      <c r="C4848" t="str" cm="1">
        <f t="array" ref="C4848">_xlfn.XLOOKUP(A4848,A4848:A9847,'working_data '!S4858:S9857,NA,0)</f>
        <v>Male</v>
      </c>
      <c r="D4848" cm="1">
        <f t="array" ref="D4848">_xlfn.XLOOKUP(A4848,A4848:A9847,'working_data '!T4858:T9857,NA,0)</f>
        <v>56617.58</v>
      </c>
      <c r="E4848" t="str" cm="1">
        <f t="array" ref="E4848">_xlfn.XLOOKUP(B4848,B4848:B9847,'working_data '!U4858:U9857,NA,0)</f>
        <v>Silver</v>
      </c>
    </row>
    <row r="4849" spans="1:5" x14ac:dyDescent="0.35">
      <c r="A4849">
        <v>4982</v>
      </c>
      <c r="B4849">
        <v>60</v>
      </c>
      <c r="C4849" t="str" cm="1">
        <f t="array" ref="C4849">_xlfn.XLOOKUP(A4849,A4849:A9848,'working_data '!S4859:S9858,NA,0)</f>
        <v>Other</v>
      </c>
      <c r="D4849" cm="1">
        <f t="array" ref="D4849">_xlfn.XLOOKUP(A4849,A4849:A9848,'working_data '!T4859:T9858,NA,0)</f>
        <v>45018.400000000001</v>
      </c>
      <c r="E4849" t="str" cm="1">
        <f t="array" ref="E4849">_xlfn.XLOOKUP(B4849,B4849:B9848,'working_data '!U4859:U9858,NA,0)</f>
        <v>Bronze</v>
      </c>
    </row>
    <row r="4850" spans="1:5" x14ac:dyDescent="0.35">
      <c r="A4850">
        <v>1146</v>
      </c>
      <c r="B4850">
        <v>56</v>
      </c>
      <c r="C4850" t="str" cm="1">
        <f t="array" ref="C4850">_xlfn.XLOOKUP(A4850,A4850:A9849,'working_data '!S4860:S9859,NA,0)</f>
        <v>Other</v>
      </c>
      <c r="D4850" cm="1">
        <f t="array" ref="D4850">_xlfn.XLOOKUP(A4850,A4850:A9849,'working_data '!T4860:T9859,NA,0)</f>
        <v>48346.2</v>
      </c>
      <c r="E4850" t="str" cm="1">
        <f t="array" ref="E4850">_xlfn.XLOOKUP(B4850,B4850:B9849,'working_data '!U4860:U9859,NA,0)</f>
        <v>Gold</v>
      </c>
    </row>
    <row r="4851" spans="1:5" x14ac:dyDescent="0.35">
      <c r="A4851">
        <v>1688</v>
      </c>
      <c r="B4851">
        <v>60</v>
      </c>
      <c r="C4851" t="str" cm="1">
        <f t="array" ref="C4851">_xlfn.XLOOKUP(A4851,A4851:A9850,'working_data '!S4861:S9860,NA,0)</f>
        <v>Other</v>
      </c>
      <c r="D4851" cm="1">
        <f t="array" ref="D4851">_xlfn.XLOOKUP(A4851,A4851:A9850,'working_data '!T4861:T9860,NA,0)</f>
        <v>83633.66</v>
      </c>
      <c r="E4851" t="str" cm="1">
        <f t="array" ref="E4851">_xlfn.XLOOKUP(B4851,B4851:B9850,'working_data '!U4861:U9860,NA,0)</f>
        <v>Platinum</v>
      </c>
    </row>
    <row r="4852" spans="1:5" x14ac:dyDescent="0.35">
      <c r="A4852">
        <v>8786</v>
      </c>
      <c r="B4852">
        <v>69</v>
      </c>
      <c r="C4852" t="str" cm="1">
        <f t="array" ref="C4852">_xlfn.XLOOKUP(A4852,A4852:A9851,'working_data '!S4862:S9861,NA,0)</f>
        <v>Other</v>
      </c>
      <c r="D4852" cm="1">
        <f t="array" ref="D4852">_xlfn.XLOOKUP(A4852,A4852:A9851,'working_data '!T4862:T9861,NA,0)</f>
        <v>103112.71</v>
      </c>
      <c r="E4852" t="str" cm="1">
        <f t="array" ref="E4852">_xlfn.XLOOKUP(B4852,B4852:B9851,'working_data '!U4862:U9861,NA,0)</f>
        <v>Silver</v>
      </c>
    </row>
    <row r="4853" spans="1:5" x14ac:dyDescent="0.35">
      <c r="A4853">
        <v>3539</v>
      </c>
      <c r="B4853">
        <v>54</v>
      </c>
      <c r="C4853" t="str" cm="1">
        <f t="array" ref="C4853">_xlfn.XLOOKUP(A4853,A4853:A9852,'working_data '!S4863:S9862,NA,0)</f>
        <v>Female</v>
      </c>
      <c r="D4853" cm="1">
        <f t="array" ref="D4853">_xlfn.XLOOKUP(A4853,A4853:A9852,'working_data '!T4863:T9862,NA,0)</f>
        <v>77928.259999999995</v>
      </c>
      <c r="E4853" t="str" cm="1">
        <f t="array" ref="E4853">_xlfn.XLOOKUP(B4853,B4853:B9852,'working_data '!U4863:U9862,NA,0)</f>
        <v>Silver</v>
      </c>
    </row>
    <row r="4854" spans="1:5" x14ac:dyDescent="0.35">
      <c r="A4854">
        <v>7084</v>
      </c>
      <c r="B4854">
        <v>69</v>
      </c>
      <c r="C4854" t="str" cm="1">
        <f t="array" ref="C4854">_xlfn.XLOOKUP(A4854,A4854:A9853,'working_data '!S4864:S9863,NA,0)</f>
        <v>Male</v>
      </c>
      <c r="D4854" cm="1">
        <f t="array" ref="D4854">_xlfn.XLOOKUP(A4854,A4854:A9853,'working_data '!T4864:T9863,NA,0)</f>
        <v>84453.65</v>
      </c>
      <c r="E4854" t="str" cm="1">
        <f t="array" ref="E4854">_xlfn.XLOOKUP(B4854,B4854:B9853,'working_data '!U4864:U9863,NA,0)</f>
        <v>Gold</v>
      </c>
    </row>
    <row r="4855" spans="1:5" x14ac:dyDescent="0.35">
      <c r="A4855">
        <v>2466</v>
      </c>
      <c r="B4855">
        <v>23</v>
      </c>
      <c r="C4855" t="str" cm="1">
        <f t="array" ref="C4855">_xlfn.XLOOKUP(A4855,A4855:A9854,'working_data '!S4865:S9864,NA,0)</f>
        <v>Female</v>
      </c>
      <c r="D4855" cm="1">
        <f t="array" ref="D4855">_xlfn.XLOOKUP(A4855,A4855:A9854,'working_data '!T4865:T9864,NA,0)</f>
        <v>41502.339999999997</v>
      </c>
      <c r="E4855" t="str" cm="1">
        <f t="array" ref="E4855">_xlfn.XLOOKUP(B4855,B4855:B9854,'working_data '!U4865:U9864,NA,0)</f>
        <v>Platinum</v>
      </c>
    </row>
    <row r="4856" spans="1:5" x14ac:dyDescent="0.35">
      <c r="A4856">
        <v>5075</v>
      </c>
      <c r="B4856">
        <v>34</v>
      </c>
      <c r="C4856" t="str" cm="1">
        <f t="array" ref="C4856">_xlfn.XLOOKUP(A4856,A4856:A9855,'working_data '!S4866:S9865,NA,0)</f>
        <v>Male</v>
      </c>
      <c r="D4856" cm="1">
        <f t="array" ref="D4856">_xlfn.XLOOKUP(A4856,A4856:A9855,'working_data '!T4866:T9865,NA,0)</f>
        <v>64252.78</v>
      </c>
      <c r="E4856" t="str" cm="1">
        <f t="array" ref="E4856">_xlfn.XLOOKUP(B4856,B4856:B9855,'working_data '!U4866:U9865,NA,0)</f>
        <v>Bronze</v>
      </c>
    </row>
    <row r="4857" spans="1:5" x14ac:dyDescent="0.35">
      <c r="A4857">
        <v>3583</v>
      </c>
      <c r="B4857">
        <v>61</v>
      </c>
      <c r="C4857" t="str" cm="1">
        <f t="array" ref="C4857">_xlfn.XLOOKUP(A4857,A4857:A9856,'working_data '!S4867:S9866,NA,0)</f>
        <v>Other</v>
      </c>
      <c r="D4857" cm="1">
        <f t="array" ref="D4857">_xlfn.XLOOKUP(A4857,A4857:A9856,'working_data '!T4867:T9866,NA,0)</f>
        <v>78309.990000000005</v>
      </c>
      <c r="E4857" t="str" cm="1">
        <f t="array" ref="E4857">_xlfn.XLOOKUP(B4857,B4857:B9856,'working_data '!U4867:U9866,NA,0)</f>
        <v>Bronze</v>
      </c>
    </row>
    <row r="4858" spans="1:5" x14ac:dyDescent="0.35">
      <c r="A4858">
        <v>9190</v>
      </c>
      <c r="B4858">
        <v>55</v>
      </c>
      <c r="C4858" t="str" cm="1">
        <f t="array" ref="C4858">_xlfn.XLOOKUP(A4858,A4858:A9857,'working_data '!S4868:S9867,NA,0)</f>
        <v>Female</v>
      </c>
      <c r="D4858" cm="1">
        <f t="array" ref="D4858">_xlfn.XLOOKUP(A4858,A4858:A9857,'working_data '!T4868:T9867,NA,0)</f>
        <v>65123.57</v>
      </c>
      <c r="E4858" t="str" cm="1">
        <f t="array" ref="E4858">_xlfn.XLOOKUP(B4858,B4858:B9857,'working_data '!U4868:U9867,NA,0)</f>
        <v>Silver</v>
      </c>
    </row>
    <row r="4859" spans="1:5" x14ac:dyDescent="0.35">
      <c r="A4859">
        <v>2497</v>
      </c>
      <c r="B4859">
        <v>63</v>
      </c>
      <c r="C4859" t="str" cm="1">
        <f t="array" ref="C4859">_xlfn.XLOOKUP(A4859,A4859:A9858,'working_data '!S4869:S9868,NA,0)</f>
        <v>Other</v>
      </c>
      <c r="D4859" cm="1">
        <f t="array" ref="D4859">_xlfn.XLOOKUP(A4859,A4859:A9858,'working_data '!T4869:T9868,NA,0)</f>
        <v>62430.6</v>
      </c>
      <c r="E4859" t="str" cm="1">
        <f t="array" ref="E4859">_xlfn.XLOOKUP(B4859,B4859:B9858,'working_data '!U4869:U9868,NA,0)</f>
        <v>Bronze</v>
      </c>
    </row>
    <row r="4860" spans="1:5" x14ac:dyDescent="0.35">
      <c r="A4860">
        <v>6544</v>
      </c>
      <c r="B4860">
        <v>55</v>
      </c>
      <c r="C4860" t="str" cm="1">
        <f t="array" ref="C4860">_xlfn.XLOOKUP(A4860,A4860:A9859,'working_data '!S4870:S9869,NA,0)</f>
        <v>Other</v>
      </c>
      <c r="D4860" cm="1">
        <f t="array" ref="D4860">_xlfn.XLOOKUP(A4860,A4860:A9859,'working_data '!T4870:T9869,NA,0)</f>
        <v>56312.15</v>
      </c>
      <c r="E4860" t="str" cm="1">
        <f t="array" ref="E4860">_xlfn.XLOOKUP(B4860,B4860:B9859,'working_data '!U4870:U9869,NA,0)</f>
        <v>Gold</v>
      </c>
    </row>
    <row r="4861" spans="1:5" x14ac:dyDescent="0.35">
      <c r="A4861">
        <v>1983</v>
      </c>
      <c r="B4861">
        <v>40</v>
      </c>
      <c r="C4861" t="str" cm="1">
        <f t="array" ref="C4861">_xlfn.XLOOKUP(A4861,A4861:A9860,'working_data '!S4871:S9870,NA,0)</f>
        <v>Female</v>
      </c>
      <c r="D4861" cm="1">
        <f t="array" ref="D4861">_xlfn.XLOOKUP(A4861,A4861:A9860,'working_data '!T4871:T9870,NA,0)</f>
        <v>69572.13</v>
      </c>
      <c r="E4861" t="str" cm="1">
        <f t="array" ref="E4861">_xlfn.XLOOKUP(B4861,B4861:B9860,'working_data '!U4871:U9870,NA,0)</f>
        <v>Silver</v>
      </c>
    </row>
    <row r="4862" spans="1:5" x14ac:dyDescent="0.35">
      <c r="A4862">
        <v>1979</v>
      </c>
      <c r="B4862">
        <v>26</v>
      </c>
      <c r="C4862" t="str" cm="1">
        <f t="array" ref="C4862">_xlfn.XLOOKUP(A4862,A4862:A9861,'working_data '!S4872:S9871,NA,0)</f>
        <v>Female</v>
      </c>
      <c r="D4862" cm="1">
        <f t="array" ref="D4862">_xlfn.XLOOKUP(A4862,A4862:A9861,'working_data '!T4872:T9871,NA,0)</f>
        <v>27367.64</v>
      </c>
      <c r="E4862" t="str" cm="1">
        <f t="array" ref="E4862">_xlfn.XLOOKUP(B4862,B4862:B9861,'working_data '!U4872:U9871,NA,0)</f>
        <v>Platinum</v>
      </c>
    </row>
    <row r="4863" spans="1:5" x14ac:dyDescent="0.35">
      <c r="A4863">
        <v>6824</v>
      </c>
      <c r="B4863">
        <v>38</v>
      </c>
      <c r="C4863" t="str" cm="1">
        <f t="array" ref="C4863">_xlfn.XLOOKUP(A4863,A4863:A9862,'working_data '!S4873:S9872,NA,0)</f>
        <v>Female</v>
      </c>
      <c r="D4863" cm="1">
        <f t="array" ref="D4863">_xlfn.XLOOKUP(A4863,A4863:A9862,'working_data '!T4873:T9872,NA,0)</f>
        <v>102341.1</v>
      </c>
      <c r="E4863" t="str" cm="1">
        <f t="array" ref="E4863">_xlfn.XLOOKUP(B4863,B4863:B9862,'working_data '!U4873:U9872,NA,0)</f>
        <v>Bronze</v>
      </c>
    </row>
    <row r="4864" spans="1:5" x14ac:dyDescent="0.35">
      <c r="A4864">
        <v>3521</v>
      </c>
      <c r="B4864">
        <v>30</v>
      </c>
      <c r="C4864" t="str" cm="1">
        <f t="array" ref="C4864">_xlfn.XLOOKUP(A4864,A4864:A9863,'working_data '!S4874:S9873,NA,0)</f>
        <v>Female</v>
      </c>
      <c r="D4864" cm="1">
        <f t="array" ref="D4864">_xlfn.XLOOKUP(A4864,A4864:A9863,'working_data '!T4874:T9873,NA,0)</f>
        <v>90276.68</v>
      </c>
      <c r="E4864" t="str" cm="1">
        <f t="array" ref="E4864">_xlfn.XLOOKUP(B4864,B4864:B9863,'working_data '!U4874:U9873,NA,0)</f>
        <v>Bronze</v>
      </c>
    </row>
    <row r="4865" spans="1:5" x14ac:dyDescent="0.35">
      <c r="A4865">
        <v>9787</v>
      </c>
      <c r="B4865">
        <v>39</v>
      </c>
      <c r="C4865" t="str" cm="1">
        <f t="array" ref="C4865">_xlfn.XLOOKUP(A4865,A4865:A9864,'working_data '!S4875:S9874,NA,0)</f>
        <v>Female</v>
      </c>
      <c r="D4865" cm="1">
        <f t="array" ref="D4865">_xlfn.XLOOKUP(A4865,A4865:A9864,'working_data '!T4875:T9874,NA,0)</f>
        <v>49939.7</v>
      </c>
      <c r="E4865" t="str" cm="1">
        <f t="array" ref="E4865">_xlfn.XLOOKUP(B4865,B4865:B9864,'working_data '!U4875:U9874,NA,0)</f>
        <v>Gold</v>
      </c>
    </row>
    <row r="4866" spans="1:5" x14ac:dyDescent="0.35">
      <c r="A4866">
        <v>2759</v>
      </c>
      <c r="B4866">
        <v>54</v>
      </c>
      <c r="C4866" t="str" cm="1">
        <f t="array" ref="C4866">_xlfn.XLOOKUP(A4866,A4866:A9865,'working_data '!S4876:S9875,NA,0)</f>
        <v>Female</v>
      </c>
      <c r="D4866" cm="1">
        <f t="array" ref="D4866">_xlfn.XLOOKUP(A4866,A4866:A9865,'working_data '!T4876:T9875,NA,0)</f>
        <v>75227.8</v>
      </c>
      <c r="E4866" t="str" cm="1">
        <f t="array" ref="E4866">_xlfn.XLOOKUP(B4866,B4866:B9865,'working_data '!U4876:U9875,NA,0)</f>
        <v>Gold</v>
      </c>
    </row>
    <row r="4867" spans="1:5" x14ac:dyDescent="0.35">
      <c r="A4867">
        <v>3061</v>
      </c>
      <c r="B4867">
        <v>41</v>
      </c>
      <c r="C4867" t="str" cm="1">
        <f t="array" ref="C4867">_xlfn.XLOOKUP(A4867,A4867:A9866,'working_data '!S4877:S9876,NA,0)</f>
        <v>Other</v>
      </c>
      <c r="D4867" cm="1">
        <f t="array" ref="D4867">_xlfn.XLOOKUP(A4867,A4867:A9866,'working_data '!T4877:T9876,NA,0)</f>
        <v>105051.11</v>
      </c>
      <c r="E4867" t="str" cm="1">
        <f t="array" ref="E4867">_xlfn.XLOOKUP(B4867,B4867:B9866,'working_data '!U4877:U9876,NA,0)</f>
        <v>Silver</v>
      </c>
    </row>
    <row r="4868" spans="1:5" x14ac:dyDescent="0.35">
      <c r="A4868">
        <v>8992</v>
      </c>
      <c r="B4868">
        <v>33</v>
      </c>
      <c r="C4868" t="str" cm="1">
        <f t="array" ref="C4868">_xlfn.XLOOKUP(A4868,A4868:A9867,'working_data '!S4878:S9877,NA,0)</f>
        <v>Male</v>
      </c>
      <c r="D4868" cm="1">
        <f t="array" ref="D4868">_xlfn.XLOOKUP(A4868,A4868:A9867,'working_data '!T4878:T9877,NA,0)</f>
        <v>63258.69</v>
      </c>
      <c r="E4868" t="str" cm="1">
        <f t="array" ref="E4868">_xlfn.XLOOKUP(B4868,B4868:B9867,'working_data '!U4878:U9877,NA,0)</f>
        <v>Platinum</v>
      </c>
    </row>
    <row r="4869" spans="1:5" x14ac:dyDescent="0.35">
      <c r="A4869">
        <v>4812</v>
      </c>
      <c r="B4869">
        <v>18</v>
      </c>
      <c r="C4869" t="str" cm="1">
        <f t="array" ref="C4869">_xlfn.XLOOKUP(A4869,A4869:A9868,'working_data '!S4879:S9878,NA,0)</f>
        <v>Other</v>
      </c>
      <c r="D4869" cm="1">
        <f t="array" ref="D4869">_xlfn.XLOOKUP(A4869,A4869:A9868,'working_data '!T4879:T9878,NA,0)</f>
        <v>109172.81</v>
      </c>
      <c r="E4869" t="str" cm="1">
        <f t="array" ref="E4869">_xlfn.XLOOKUP(B4869,B4869:B9868,'working_data '!U4879:U9878,NA,0)</f>
        <v>Bronze</v>
      </c>
    </row>
    <row r="4870" spans="1:5" x14ac:dyDescent="0.35">
      <c r="A4870">
        <v>6189</v>
      </c>
      <c r="B4870">
        <v>23</v>
      </c>
      <c r="C4870" t="str" cm="1">
        <f t="array" ref="C4870">_xlfn.XLOOKUP(A4870,A4870:A9869,'working_data '!S4880:S9879,NA,0)</f>
        <v>Male</v>
      </c>
      <c r="D4870" cm="1">
        <f t="array" ref="D4870">_xlfn.XLOOKUP(A4870,A4870:A9869,'working_data '!T4880:T9879,NA,0)</f>
        <v>27477.25</v>
      </c>
      <c r="E4870" t="str" cm="1">
        <f t="array" ref="E4870">_xlfn.XLOOKUP(B4870,B4870:B9869,'working_data '!U4880:U9879,NA,0)</f>
        <v>Platinum</v>
      </c>
    </row>
    <row r="4871" spans="1:5" x14ac:dyDescent="0.35">
      <c r="A4871">
        <v>6690</v>
      </c>
      <c r="B4871">
        <v>67</v>
      </c>
      <c r="C4871" t="str" cm="1">
        <f t="array" ref="C4871">_xlfn.XLOOKUP(A4871,A4871:A9870,'working_data '!S4881:S9880,NA,0)</f>
        <v>Other</v>
      </c>
      <c r="D4871" cm="1">
        <f t="array" ref="D4871">_xlfn.XLOOKUP(A4871,A4871:A9870,'working_data '!T4881:T9880,NA,0)</f>
        <v>55176.08</v>
      </c>
      <c r="E4871" t="str" cm="1">
        <f t="array" ref="E4871">_xlfn.XLOOKUP(B4871,B4871:B9870,'working_data '!U4881:U9880,NA,0)</f>
        <v>Bronze</v>
      </c>
    </row>
    <row r="4872" spans="1:5" x14ac:dyDescent="0.35">
      <c r="A4872">
        <v>8187</v>
      </c>
      <c r="B4872">
        <v>54</v>
      </c>
      <c r="C4872" t="str" cm="1">
        <f t="array" ref="C4872">_xlfn.XLOOKUP(A4872,A4872:A9871,'working_data '!S4882:S9881,NA,0)</f>
        <v>Female</v>
      </c>
      <c r="D4872" cm="1">
        <f t="array" ref="D4872">_xlfn.XLOOKUP(A4872,A4872:A9871,'working_data '!T4882:T9881,NA,0)</f>
        <v>102909.01</v>
      </c>
      <c r="E4872" t="str" cm="1">
        <f t="array" ref="E4872">_xlfn.XLOOKUP(B4872,B4872:B9871,'working_data '!U4882:U9881,NA,0)</f>
        <v>Bronze</v>
      </c>
    </row>
    <row r="4873" spans="1:5" x14ac:dyDescent="0.35">
      <c r="A4873">
        <v>4161</v>
      </c>
      <c r="B4873">
        <v>42</v>
      </c>
      <c r="C4873" t="str" cm="1">
        <f t="array" ref="C4873">_xlfn.XLOOKUP(A4873,A4873:A9872,'working_data '!S4883:S9882,NA,0)</f>
        <v>Male</v>
      </c>
      <c r="D4873" cm="1">
        <f t="array" ref="D4873">_xlfn.XLOOKUP(A4873,A4873:A9872,'working_data '!T4883:T9882,NA,0)</f>
        <v>109027.81</v>
      </c>
      <c r="E4873" t="str" cm="1">
        <f t="array" ref="E4873">_xlfn.XLOOKUP(B4873,B4873:B9872,'working_data '!U4883:U9882,NA,0)</f>
        <v>Platinum</v>
      </c>
    </row>
    <row r="4874" spans="1:5" x14ac:dyDescent="0.35">
      <c r="A4874">
        <v>1349</v>
      </c>
      <c r="B4874">
        <v>41</v>
      </c>
      <c r="C4874" t="str" cm="1">
        <f t="array" ref="C4874">_xlfn.XLOOKUP(A4874,A4874:A9873,'working_data '!S4884:S9883,NA,0)</f>
        <v>Male</v>
      </c>
      <c r="D4874" cm="1">
        <f t="array" ref="D4874">_xlfn.XLOOKUP(A4874,A4874:A9873,'working_data '!T4884:T9883,NA,0)</f>
        <v>101865.13</v>
      </c>
      <c r="E4874" t="str" cm="1">
        <f t="array" ref="E4874">_xlfn.XLOOKUP(B4874,B4874:B9873,'working_data '!U4884:U9883,NA,0)</f>
        <v>Gold</v>
      </c>
    </row>
    <row r="4875" spans="1:5" x14ac:dyDescent="0.35">
      <c r="A4875">
        <v>7189</v>
      </c>
      <c r="B4875">
        <v>35</v>
      </c>
      <c r="C4875" t="str" cm="1">
        <f t="array" ref="C4875">_xlfn.XLOOKUP(A4875,A4875:A9874,'working_data '!S4885:S9884,NA,0)</f>
        <v>Female</v>
      </c>
      <c r="D4875" cm="1">
        <f t="array" ref="D4875">_xlfn.XLOOKUP(A4875,A4875:A9874,'working_data '!T4885:T9884,NA,0)</f>
        <v>33617.65</v>
      </c>
      <c r="E4875" t="str" cm="1">
        <f t="array" ref="E4875">_xlfn.XLOOKUP(B4875,B4875:B9874,'working_data '!U4885:U9884,NA,0)</f>
        <v>Bronze</v>
      </c>
    </row>
    <row r="4876" spans="1:5" x14ac:dyDescent="0.35">
      <c r="A4876">
        <v>6868</v>
      </c>
      <c r="B4876">
        <v>54</v>
      </c>
      <c r="C4876" t="str" cm="1">
        <f t="array" ref="C4876">_xlfn.XLOOKUP(A4876,A4876:A9875,'working_data '!S4886:S9885,NA,0)</f>
        <v>Female</v>
      </c>
      <c r="D4876" cm="1">
        <f t="array" ref="D4876">_xlfn.XLOOKUP(A4876,A4876:A9875,'working_data '!T4886:T9885,NA,0)</f>
        <v>87845</v>
      </c>
      <c r="E4876" t="str" cm="1">
        <f t="array" ref="E4876">_xlfn.XLOOKUP(B4876,B4876:B9875,'working_data '!U4886:U9885,NA,0)</f>
        <v>Platinum</v>
      </c>
    </row>
    <row r="4877" spans="1:5" x14ac:dyDescent="0.35">
      <c r="A4877">
        <v>3207</v>
      </c>
      <c r="B4877">
        <v>64</v>
      </c>
      <c r="C4877" t="str" cm="1">
        <f t="array" ref="C4877">_xlfn.XLOOKUP(A4877,A4877:A9876,'working_data '!S4887:S9886,NA,0)</f>
        <v>Female</v>
      </c>
      <c r="D4877" cm="1">
        <f t="array" ref="D4877">_xlfn.XLOOKUP(A4877,A4877:A9876,'working_data '!T4887:T9886,NA,0)</f>
        <v>115782.08</v>
      </c>
      <c r="E4877" t="str" cm="1">
        <f t="array" ref="E4877">_xlfn.XLOOKUP(B4877,B4877:B9876,'working_data '!U4887:U9886,NA,0)</f>
        <v>Platinum</v>
      </c>
    </row>
    <row r="4878" spans="1:5" x14ac:dyDescent="0.35">
      <c r="A4878">
        <v>5107</v>
      </c>
      <c r="B4878">
        <v>49</v>
      </c>
      <c r="C4878" t="str" cm="1">
        <f t="array" ref="C4878">_xlfn.XLOOKUP(A4878,A4878:A9877,'working_data '!S4888:S9887,NA,0)</f>
        <v>Other</v>
      </c>
      <c r="D4878" cm="1">
        <f t="array" ref="D4878">_xlfn.XLOOKUP(A4878,A4878:A9877,'working_data '!T4888:T9887,NA,0)</f>
        <v>117630.35</v>
      </c>
      <c r="E4878" t="str" cm="1">
        <f t="array" ref="E4878">_xlfn.XLOOKUP(B4878,B4878:B9877,'working_data '!U4888:U9887,NA,0)</f>
        <v>Gold</v>
      </c>
    </row>
    <row r="4879" spans="1:5" x14ac:dyDescent="0.35">
      <c r="A4879">
        <v>1646</v>
      </c>
      <c r="B4879">
        <v>21</v>
      </c>
      <c r="C4879" t="str" cm="1">
        <f t="array" ref="C4879">_xlfn.XLOOKUP(A4879,A4879:A9878,'working_data '!S4889:S9888,NA,0)</f>
        <v>Female</v>
      </c>
      <c r="D4879" cm="1">
        <f t="array" ref="D4879">_xlfn.XLOOKUP(A4879,A4879:A9878,'working_data '!T4889:T9888,NA,0)</f>
        <v>89547.8</v>
      </c>
      <c r="E4879" t="str" cm="1">
        <f t="array" ref="E4879">_xlfn.XLOOKUP(B4879,B4879:B9878,'working_data '!U4889:U9888,NA,0)</f>
        <v>Silver</v>
      </c>
    </row>
    <row r="4880" spans="1:5" x14ac:dyDescent="0.35">
      <c r="A4880">
        <v>8951</v>
      </c>
      <c r="B4880">
        <v>39</v>
      </c>
      <c r="C4880" t="str" cm="1">
        <f t="array" ref="C4880">_xlfn.XLOOKUP(A4880,A4880:A9879,'working_data '!S4890:S9889,NA,0)</f>
        <v>Female</v>
      </c>
      <c r="D4880" cm="1">
        <f t="array" ref="D4880">_xlfn.XLOOKUP(A4880,A4880:A9879,'working_data '!T4890:T9889,NA,0)</f>
        <v>82112.59</v>
      </c>
      <c r="E4880" t="str" cm="1">
        <f t="array" ref="E4880">_xlfn.XLOOKUP(B4880,B4880:B9879,'working_data '!U4890:U9889,NA,0)</f>
        <v>Silver</v>
      </c>
    </row>
    <row r="4881" spans="1:5" x14ac:dyDescent="0.35">
      <c r="A4881">
        <v>8168</v>
      </c>
      <c r="B4881">
        <v>68</v>
      </c>
      <c r="C4881" t="str" cm="1">
        <f t="array" ref="C4881">_xlfn.XLOOKUP(A4881,A4881:A9880,'working_data '!S4891:S9890,NA,0)</f>
        <v>Other</v>
      </c>
      <c r="D4881" cm="1">
        <f t="array" ref="D4881">_xlfn.XLOOKUP(A4881,A4881:A9880,'working_data '!T4891:T9890,NA,0)</f>
        <v>44755.44</v>
      </c>
      <c r="E4881" t="str" cm="1">
        <f t="array" ref="E4881">_xlfn.XLOOKUP(B4881,B4881:B9880,'working_data '!U4891:U9890,NA,0)</f>
        <v>Bronze</v>
      </c>
    </row>
    <row r="4882" spans="1:5" x14ac:dyDescent="0.35">
      <c r="A4882">
        <v>5828</v>
      </c>
      <c r="B4882">
        <v>57</v>
      </c>
      <c r="C4882" t="str" cm="1">
        <f t="array" ref="C4882">_xlfn.XLOOKUP(A4882,A4882:A9881,'working_data '!S4892:S9891,NA,0)</f>
        <v>Female</v>
      </c>
      <c r="D4882" cm="1">
        <f t="array" ref="D4882">_xlfn.XLOOKUP(A4882,A4882:A9881,'working_data '!T4892:T9891,NA,0)</f>
        <v>118210.7</v>
      </c>
      <c r="E4882" t="str" cm="1">
        <f t="array" ref="E4882">_xlfn.XLOOKUP(B4882,B4882:B9881,'working_data '!U4892:U9891,NA,0)</f>
        <v>Platinum</v>
      </c>
    </row>
    <row r="4883" spans="1:5" x14ac:dyDescent="0.35">
      <c r="A4883">
        <v>9892</v>
      </c>
      <c r="B4883">
        <v>36</v>
      </c>
      <c r="C4883" t="str" cm="1">
        <f t="array" ref="C4883">_xlfn.XLOOKUP(A4883,A4883:A9882,'working_data '!S4893:S9892,NA,0)</f>
        <v>Other</v>
      </c>
      <c r="D4883" cm="1">
        <f t="array" ref="D4883">_xlfn.XLOOKUP(A4883,A4883:A9882,'working_data '!T4893:T9892,NA,0)</f>
        <v>72547.14</v>
      </c>
      <c r="E4883" t="str" cm="1">
        <f t="array" ref="E4883">_xlfn.XLOOKUP(B4883,B4883:B9882,'working_data '!U4893:U9892,NA,0)</f>
        <v>Bronze</v>
      </c>
    </row>
    <row r="4884" spans="1:5" x14ac:dyDescent="0.35">
      <c r="A4884">
        <v>9029</v>
      </c>
      <c r="B4884">
        <v>34</v>
      </c>
      <c r="C4884" t="str" cm="1">
        <f t="array" ref="C4884">_xlfn.XLOOKUP(A4884,A4884:A9883,'working_data '!S4894:S9893,NA,0)</f>
        <v>Female</v>
      </c>
      <c r="D4884" cm="1">
        <f t="array" ref="D4884">_xlfn.XLOOKUP(A4884,A4884:A9883,'working_data '!T4894:T9893,NA,0)</f>
        <v>44174.11</v>
      </c>
      <c r="E4884" t="str" cm="1">
        <f t="array" ref="E4884">_xlfn.XLOOKUP(B4884,B4884:B9883,'working_data '!U4894:U9893,NA,0)</f>
        <v>Platinum</v>
      </c>
    </row>
    <row r="4885" spans="1:5" x14ac:dyDescent="0.35">
      <c r="A4885">
        <v>4109</v>
      </c>
      <c r="B4885">
        <v>41</v>
      </c>
      <c r="C4885" t="str" cm="1">
        <f t="array" ref="C4885">_xlfn.XLOOKUP(A4885,A4885:A9884,'working_data '!S4895:S9894,NA,0)</f>
        <v>Female</v>
      </c>
      <c r="D4885" cm="1">
        <f t="array" ref="D4885">_xlfn.XLOOKUP(A4885,A4885:A9884,'working_data '!T4895:T9894,NA,0)</f>
        <v>79088.59</v>
      </c>
      <c r="E4885" t="str" cm="1">
        <f t="array" ref="E4885">_xlfn.XLOOKUP(B4885,B4885:B9884,'working_data '!U4895:U9894,NA,0)</f>
        <v>Platinum</v>
      </c>
    </row>
    <row r="4886" spans="1:5" x14ac:dyDescent="0.35">
      <c r="A4886">
        <v>4057</v>
      </c>
      <c r="B4886">
        <v>61</v>
      </c>
      <c r="C4886" t="str" cm="1">
        <f t="array" ref="C4886">_xlfn.XLOOKUP(A4886,A4886:A9885,'working_data '!S4896:S9895,NA,0)</f>
        <v>Male</v>
      </c>
      <c r="D4886" cm="1">
        <f t="array" ref="D4886">_xlfn.XLOOKUP(A4886,A4886:A9885,'working_data '!T4896:T9895,NA,0)</f>
        <v>90126.48</v>
      </c>
      <c r="E4886" t="str" cm="1">
        <f t="array" ref="E4886">_xlfn.XLOOKUP(B4886,B4886:B9885,'working_data '!U4896:U9895,NA,0)</f>
        <v>Platinum</v>
      </c>
    </row>
    <row r="4887" spans="1:5" x14ac:dyDescent="0.35">
      <c r="A4887">
        <v>9906</v>
      </c>
      <c r="B4887">
        <v>60</v>
      </c>
      <c r="C4887" t="str" cm="1">
        <f t="array" ref="C4887">_xlfn.XLOOKUP(A4887,A4887:A9886,'working_data '!S4897:S9896,NA,0)</f>
        <v>Female</v>
      </c>
      <c r="D4887" cm="1">
        <f t="array" ref="D4887">_xlfn.XLOOKUP(A4887,A4887:A9886,'working_data '!T4897:T9896,NA,0)</f>
        <v>24785.119999999999</v>
      </c>
      <c r="E4887" t="str" cm="1">
        <f t="array" ref="E4887">_xlfn.XLOOKUP(B4887,B4887:B9886,'working_data '!U4897:U9896,NA,0)</f>
        <v>Platinum</v>
      </c>
    </row>
    <row r="4888" spans="1:5" x14ac:dyDescent="0.35">
      <c r="A4888">
        <v>6696</v>
      </c>
      <c r="B4888">
        <v>55</v>
      </c>
      <c r="C4888" t="str" cm="1">
        <f t="array" ref="C4888">_xlfn.XLOOKUP(A4888,A4888:A9887,'working_data '!S4898:S9897,NA,0)</f>
        <v>Female</v>
      </c>
      <c r="D4888" cm="1">
        <f t="array" ref="D4888">_xlfn.XLOOKUP(A4888,A4888:A9887,'working_data '!T4898:T9897,NA,0)</f>
        <v>98749.81</v>
      </c>
      <c r="E4888" t="str" cm="1">
        <f t="array" ref="E4888">_xlfn.XLOOKUP(B4888,B4888:B9887,'working_data '!U4898:U9897,NA,0)</f>
        <v>Gold</v>
      </c>
    </row>
    <row r="4889" spans="1:5" x14ac:dyDescent="0.35">
      <c r="A4889">
        <v>6303</v>
      </c>
      <c r="B4889">
        <v>54</v>
      </c>
      <c r="C4889" t="str" cm="1">
        <f t="array" ref="C4889">_xlfn.XLOOKUP(A4889,A4889:A9888,'working_data '!S4899:S9898,NA,0)</f>
        <v>Other</v>
      </c>
      <c r="D4889" cm="1">
        <f t="array" ref="D4889">_xlfn.XLOOKUP(A4889,A4889:A9888,'working_data '!T4899:T9898,NA,0)</f>
        <v>70169.77</v>
      </c>
      <c r="E4889" t="str" cm="1">
        <f t="array" ref="E4889">_xlfn.XLOOKUP(B4889,B4889:B9888,'working_data '!U4899:U9898,NA,0)</f>
        <v>Bronze</v>
      </c>
    </row>
    <row r="4890" spans="1:5" x14ac:dyDescent="0.35">
      <c r="A4890">
        <v>8674</v>
      </c>
      <c r="B4890">
        <v>24</v>
      </c>
      <c r="C4890" t="str" cm="1">
        <f t="array" ref="C4890">_xlfn.XLOOKUP(A4890,A4890:A9889,'working_data '!S4900:S9899,NA,0)</f>
        <v>Other</v>
      </c>
      <c r="D4890" cm="1">
        <f t="array" ref="D4890">_xlfn.XLOOKUP(A4890,A4890:A9889,'working_data '!T4900:T9899,NA,0)</f>
        <v>77675.850000000006</v>
      </c>
      <c r="E4890" t="str" cm="1">
        <f t="array" ref="E4890">_xlfn.XLOOKUP(B4890,B4890:B9889,'working_data '!U4900:U9899,NA,0)</f>
        <v>Silver</v>
      </c>
    </row>
    <row r="4891" spans="1:5" x14ac:dyDescent="0.35">
      <c r="A4891">
        <v>5510</v>
      </c>
      <c r="B4891">
        <v>34</v>
      </c>
      <c r="C4891" t="str" cm="1">
        <f t="array" ref="C4891">_xlfn.XLOOKUP(A4891,A4891:A9890,'working_data '!S4901:S9900,NA,0)</f>
        <v>Other</v>
      </c>
      <c r="D4891" cm="1">
        <f t="array" ref="D4891">_xlfn.XLOOKUP(A4891,A4891:A9890,'working_data '!T4901:T9900,NA,0)</f>
        <v>63302.09</v>
      </c>
      <c r="E4891" t="str" cm="1">
        <f t="array" ref="E4891">_xlfn.XLOOKUP(B4891,B4891:B9890,'working_data '!U4901:U9900,NA,0)</f>
        <v>Bronze</v>
      </c>
    </row>
    <row r="4892" spans="1:5" x14ac:dyDescent="0.35">
      <c r="A4892">
        <v>3627</v>
      </c>
      <c r="B4892">
        <v>38</v>
      </c>
      <c r="C4892" t="str" cm="1">
        <f t="array" ref="C4892">_xlfn.XLOOKUP(A4892,A4892:A9891,'working_data '!S4902:S9901,NA,0)</f>
        <v>Other</v>
      </c>
      <c r="D4892" cm="1">
        <f t="array" ref="D4892">_xlfn.XLOOKUP(A4892,A4892:A9891,'working_data '!T4902:T9901,NA,0)</f>
        <v>92489.2</v>
      </c>
      <c r="E4892" t="str" cm="1">
        <f t="array" ref="E4892">_xlfn.XLOOKUP(B4892,B4892:B9891,'working_data '!U4902:U9901,NA,0)</f>
        <v>Bronze</v>
      </c>
    </row>
    <row r="4893" spans="1:5" x14ac:dyDescent="0.35">
      <c r="A4893">
        <v>2128</v>
      </c>
      <c r="B4893">
        <v>27</v>
      </c>
      <c r="C4893" t="str" cm="1">
        <f t="array" ref="C4893">_xlfn.XLOOKUP(A4893,A4893:A9892,'working_data '!S4903:S9902,NA,0)</f>
        <v>Female</v>
      </c>
      <c r="D4893" cm="1">
        <f t="array" ref="D4893">_xlfn.XLOOKUP(A4893,A4893:A9892,'working_data '!T4903:T9902,NA,0)</f>
        <v>37870.89</v>
      </c>
      <c r="E4893" t="str" cm="1">
        <f t="array" ref="E4893">_xlfn.XLOOKUP(B4893,B4893:B9892,'working_data '!U4903:U9902,NA,0)</f>
        <v>Platinum</v>
      </c>
    </row>
    <row r="4894" spans="1:5" x14ac:dyDescent="0.35">
      <c r="A4894">
        <v>9702</v>
      </c>
      <c r="B4894">
        <v>67</v>
      </c>
      <c r="C4894" t="str" cm="1">
        <f t="array" ref="C4894">_xlfn.XLOOKUP(A4894,A4894:A9893,'working_data '!S4904:S9903,NA,0)</f>
        <v>Male</v>
      </c>
      <c r="D4894" cm="1">
        <f t="array" ref="D4894">_xlfn.XLOOKUP(A4894,A4894:A9893,'working_data '!T4904:T9903,NA,0)</f>
        <v>21635.5</v>
      </c>
      <c r="E4894" t="str" cm="1">
        <f t="array" ref="E4894">_xlfn.XLOOKUP(B4894,B4894:B9893,'working_data '!U4904:U9903,NA,0)</f>
        <v>Silver</v>
      </c>
    </row>
    <row r="4895" spans="1:5" x14ac:dyDescent="0.35">
      <c r="A4895">
        <v>3539</v>
      </c>
      <c r="B4895">
        <v>22</v>
      </c>
      <c r="C4895" t="str" cm="1">
        <f t="array" ref="C4895">_xlfn.XLOOKUP(A4895,A4895:A9894,'working_data '!S4905:S9904,NA,0)</f>
        <v>Female</v>
      </c>
      <c r="D4895" cm="1">
        <f t="array" ref="D4895">_xlfn.XLOOKUP(A4895,A4895:A9894,'working_data '!T4905:T9904,NA,0)</f>
        <v>100989.43</v>
      </c>
      <c r="E4895" t="str" cm="1">
        <f t="array" ref="E4895">_xlfn.XLOOKUP(B4895,B4895:B9894,'working_data '!U4905:U9904,NA,0)</f>
        <v>Platinum</v>
      </c>
    </row>
    <row r="4896" spans="1:5" x14ac:dyDescent="0.35">
      <c r="A4896">
        <v>8362</v>
      </c>
      <c r="B4896">
        <v>18</v>
      </c>
      <c r="C4896" t="str" cm="1">
        <f t="array" ref="C4896">_xlfn.XLOOKUP(A4896,A4896:A9895,'working_data '!S4906:S9905,NA,0)</f>
        <v>Male</v>
      </c>
      <c r="D4896" cm="1">
        <f t="array" ref="D4896">_xlfn.XLOOKUP(A4896,A4896:A9895,'working_data '!T4906:T9905,NA,0)</f>
        <v>28424.63</v>
      </c>
      <c r="E4896" t="str" cm="1">
        <f t="array" ref="E4896">_xlfn.XLOOKUP(B4896,B4896:B9895,'working_data '!U4906:U9905,NA,0)</f>
        <v>Gold</v>
      </c>
    </row>
    <row r="4897" spans="1:5" x14ac:dyDescent="0.35">
      <c r="A4897">
        <v>5844</v>
      </c>
      <c r="B4897">
        <v>26</v>
      </c>
      <c r="C4897" t="str" cm="1">
        <f t="array" ref="C4897">_xlfn.XLOOKUP(A4897,A4897:A9896,'working_data '!S4907:S9906,NA,0)</f>
        <v>Male</v>
      </c>
      <c r="D4897" cm="1">
        <f t="array" ref="D4897">_xlfn.XLOOKUP(A4897,A4897:A9896,'working_data '!T4907:T9906,NA,0)</f>
        <v>112122.82</v>
      </c>
      <c r="E4897" t="str" cm="1">
        <f t="array" ref="E4897">_xlfn.XLOOKUP(B4897,B4897:B9896,'working_data '!U4907:U9906,NA,0)</f>
        <v>Silver</v>
      </c>
    </row>
    <row r="4898" spans="1:5" x14ac:dyDescent="0.35">
      <c r="A4898">
        <v>5314</v>
      </c>
      <c r="B4898">
        <v>20</v>
      </c>
      <c r="C4898" t="str" cm="1">
        <f t="array" ref="C4898">_xlfn.XLOOKUP(A4898,A4898:A9897,'working_data '!S4908:S9907,NA,0)</f>
        <v>Other</v>
      </c>
      <c r="D4898" cm="1">
        <f t="array" ref="D4898">_xlfn.XLOOKUP(A4898,A4898:A9897,'working_data '!T4908:T9907,NA,0)</f>
        <v>27675.200000000001</v>
      </c>
      <c r="E4898" t="str" cm="1">
        <f t="array" ref="E4898">_xlfn.XLOOKUP(B4898,B4898:B9897,'working_data '!U4908:U9907,NA,0)</f>
        <v>Platinum</v>
      </c>
    </row>
    <row r="4899" spans="1:5" x14ac:dyDescent="0.35">
      <c r="A4899">
        <v>9873</v>
      </c>
      <c r="B4899">
        <v>58</v>
      </c>
      <c r="C4899" t="str" cm="1">
        <f t="array" ref="C4899">_xlfn.XLOOKUP(A4899,A4899:A9898,'working_data '!S4909:S9908,NA,0)</f>
        <v>Male</v>
      </c>
      <c r="D4899" cm="1">
        <f t="array" ref="D4899">_xlfn.XLOOKUP(A4899,A4899:A9898,'working_data '!T4909:T9908,NA,0)</f>
        <v>114671.33</v>
      </c>
      <c r="E4899" t="str" cm="1">
        <f t="array" ref="E4899">_xlfn.XLOOKUP(B4899,B4899:B9898,'working_data '!U4909:U9908,NA,0)</f>
        <v>Silver</v>
      </c>
    </row>
    <row r="4900" spans="1:5" x14ac:dyDescent="0.35">
      <c r="A4900">
        <v>7014</v>
      </c>
      <c r="B4900">
        <v>66</v>
      </c>
      <c r="C4900" t="str" cm="1">
        <f t="array" ref="C4900">_xlfn.XLOOKUP(A4900,A4900:A9899,'working_data '!S4910:S9909,NA,0)</f>
        <v>Female</v>
      </c>
      <c r="D4900" cm="1">
        <f t="array" ref="D4900">_xlfn.XLOOKUP(A4900,A4900:A9899,'working_data '!T4910:T9909,NA,0)</f>
        <v>22771.26</v>
      </c>
      <c r="E4900" t="str" cm="1">
        <f t="array" ref="E4900">_xlfn.XLOOKUP(B4900,B4900:B9899,'working_data '!U4910:U9909,NA,0)</f>
        <v>Silver</v>
      </c>
    </row>
    <row r="4901" spans="1:5" x14ac:dyDescent="0.35">
      <c r="A4901">
        <v>8439</v>
      </c>
      <c r="B4901">
        <v>31</v>
      </c>
      <c r="C4901" t="str" cm="1">
        <f t="array" ref="C4901">_xlfn.XLOOKUP(A4901,A4901:A9900,'working_data '!S4911:S9910,NA,0)</f>
        <v>Other</v>
      </c>
      <c r="D4901" cm="1">
        <f t="array" ref="D4901">_xlfn.XLOOKUP(A4901,A4901:A9900,'working_data '!T4911:T9910,NA,0)</f>
        <v>84177.61</v>
      </c>
      <c r="E4901" t="str" cm="1">
        <f t="array" ref="E4901">_xlfn.XLOOKUP(B4901,B4901:B9900,'working_data '!U4911:U9910,NA,0)</f>
        <v>Platinum</v>
      </c>
    </row>
    <row r="4902" spans="1:5" x14ac:dyDescent="0.35">
      <c r="A4902">
        <v>1011</v>
      </c>
      <c r="B4902">
        <v>50</v>
      </c>
      <c r="C4902" t="str" cm="1">
        <f t="array" ref="C4902">_xlfn.XLOOKUP(A4902,A4902:A9901,'working_data '!S4912:S9911,NA,0)</f>
        <v>Male</v>
      </c>
      <c r="D4902" cm="1">
        <f t="array" ref="D4902">_xlfn.XLOOKUP(A4902,A4902:A9901,'working_data '!T4912:T9911,NA,0)</f>
        <v>42750.92</v>
      </c>
      <c r="E4902" t="str" cm="1">
        <f t="array" ref="E4902">_xlfn.XLOOKUP(B4902,B4902:B9901,'working_data '!U4912:U9911,NA,0)</f>
        <v>Bronze</v>
      </c>
    </row>
    <row r="4903" spans="1:5" x14ac:dyDescent="0.35">
      <c r="A4903">
        <v>9289</v>
      </c>
      <c r="B4903">
        <v>52</v>
      </c>
      <c r="C4903" t="str" cm="1">
        <f t="array" ref="C4903">_xlfn.XLOOKUP(A4903,A4903:A9902,'working_data '!S4913:S9912,NA,0)</f>
        <v>Male</v>
      </c>
      <c r="D4903" cm="1">
        <f t="array" ref="D4903">_xlfn.XLOOKUP(A4903,A4903:A9902,'working_data '!T4913:T9912,NA,0)</f>
        <v>60679.81</v>
      </c>
      <c r="E4903" t="str" cm="1">
        <f t="array" ref="E4903">_xlfn.XLOOKUP(B4903,B4903:B9902,'working_data '!U4913:U9912,NA,0)</f>
        <v>Bronze</v>
      </c>
    </row>
    <row r="4904" spans="1:5" x14ac:dyDescent="0.35">
      <c r="A4904">
        <v>7210</v>
      </c>
      <c r="B4904">
        <v>60</v>
      </c>
      <c r="C4904" t="str" cm="1">
        <f t="array" ref="C4904">_xlfn.XLOOKUP(A4904,A4904:A9903,'working_data '!S4914:S9913,NA,0)</f>
        <v>Other</v>
      </c>
      <c r="D4904" cm="1">
        <f t="array" ref="D4904">_xlfn.XLOOKUP(A4904,A4904:A9903,'working_data '!T4914:T9913,NA,0)</f>
        <v>71935.22</v>
      </c>
      <c r="E4904" t="str" cm="1">
        <f t="array" ref="E4904">_xlfn.XLOOKUP(B4904,B4904:B9903,'working_data '!U4914:U9913,NA,0)</f>
        <v>Silver</v>
      </c>
    </row>
    <row r="4905" spans="1:5" x14ac:dyDescent="0.35">
      <c r="A4905">
        <v>4039</v>
      </c>
      <c r="B4905">
        <v>48</v>
      </c>
      <c r="C4905" t="str" cm="1">
        <f t="array" ref="C4905">_xlfn.XLOOKUP(A4905,A4905:A9904,'working_data '!S4915:S9914,NA,0)</f>
        <v>Other</v>
      </c>
      <c r="D4905" cm="1">
        <f t="array" ref="D4905">_xlfn.XLOOKUP(A4905,A4905:A9904,'working_data '!T4915:T9914,NA,0)</f>
        <v>105790.8</v>
      </c>
      <c r="E4905" t="str" cm="1">
        <f t="array" ref="E4905">_xlfn.XLOOKUP(B4905,B4905:B9904,'working_data '!U4915:U9914,NA,0)</f>
        <v>Gold</v>
      </c>
    </row>
    <row r="4906" spans="1:5" x14ac:dyDescent="0.35">
      <c r="A4906">
        <v>1306</v>
      </c>
      <c r="B4906">
        <v>18</v>
      </c>
      <c r="C4906" t="str" cm="1">
        <f t="array" ref="C4906">_xlfn.XLOOKUP(A4906,A4906:A9905,'working_data '!S4916:S9915,NA,0)</f>
        <v>Male</v>
      </c>
      <c r="D4906" cm="1">
        <f t="array" ref="D4906">_xlfn.XLOOKUP(A4906,A4906:A9905,'working_data '!T4916:T9915,NA,0)</f>
        <v>48737.46</v>
      </c>
      <c r="E4906" t="str" cm="1">
        <f t="array" ref="E4906">_xlfn.XLOOKUP(B4906,B4906:B9905,'working_data '!U4916:U9915,NA,0)</f>
        <v>Gold</v>
      </c>
    </row>
    <row r="4907" spans="1:5" x14ac:dyDescent="0.35">
      <c r="A4907">
        <v>6965</v>
      </c>
      <c r="B4907">
        <v>58</v>
      </c>
      <c r="C4907" t="str" cm="1">
        <f t="array" ref="C4907">_xlfn.XLOOKUP(A4907,A4907:A9906,'working_data '!S4917:S9916,NA,0)</f>
        <v>Male</v>
      </c>
      <c r="D4907" cm="1">
        <f t="array" ref="D4907">_xlfn.XLOOKUP(A4907,A4907:A9906,'working_data '!T4917:T9916,NA,0)</f>
        <v>80832.11</v>
      </c>
      <c r="E4907" t="str" cm="1">
        <f t="array" ref="E4907">_xlfn.XLOOKUP(B4907,B4907:B9906,'working_data '!U4917:U9916,NA,0)</f>
        <v>Platinum</v>
      </c>
    </row>
    <row r="4908" spans="1:5" x14ac:dyDescent="0.35">
      <c r="A4908">
        <v>4912</v>
      </c>
      <c r="B4908">
        <v>46</v>
      </c>
      <c r="C4908" t="str" cm="1">
        <f t="array" ref="C4908">_xlfn.XLOOKUP(A4908,A4908:A9907,'working_data '!S4918:S9917,NA,0)</f>
        <v>Male</v>
      </c>
      <c r="D4908" cm="1">
        <f t="array" ref="D4908">_xlfn.XLOOKUP(A4908,A4908:A9907,'working_data '!T4918:T9917,NA,0)</f>
        <v>80476.960000000006</v>
      </c>
      <c r="E4908" t="str" cm="1">
        <f t="array" ref="E4908">_xlfn.XLOOKUP(B4908,B4908:B9907,'working_data '!U4918:U9917,NA,0)</f>
        <v>Gold</v>
      </c>
    </row>
    <row r="4909" spans="1:5" x14ac:dyDescent="0.35">
      <c r="A4909">
        <v>6254</v>
      </c>
      <c r="B4909">
        <v>22</v>
      </c>
      <c r="C4909" t="str" cm="1">
        <f t="array" ref="C4909">_xlfn.XLOOKUP(A4909,A4909:A9908,'working_data '!S4919:S9918,NA,0)</f>
        <v>Other</v>
      </c>
      <c r="D4909" cm="1">
        <f t="array" ref="D4909">_xlfn.XLOOKUP(A4909,A4909:A9908,'working_data '!T4919:T9918,NA,0)</f>
        <v>69457.91</v>
      </c>
      <c r="E4909" t="str" cm="1">
        <f t="array" ref="E4909">_xlfn.XLOOKUP(B4909,B4909:B9908,'working_data '!U4919:U9918,NA,0)</f>
        <v>Platinum</v>
      </c>
    </row>
    <row r="4910" spans="1:5" x14ac:dyDescent="0.35">
      <c r="A4910">
        <v>2037</v>
      </c>
      <c r="B4910">
        <v>33</v>
      </c>
      <c r="C4910" t="str" cm="1">
        <f t="array" ref="C4910">_xlfn.XLOOKUP(A4910,A4910:A9909,'working_data '!S4920:S9919,NA,0)</f>
        <v>Other</v>
      </c>
      <c r="D4910" cm="1">
        <f t="array" ref="D4910">_xlfn.XLOOKUP(A4910,A4910:A9909,'working_data '!T4920:T9919,NA,0)</f>
        <v>40557.370000000003</v>
      </c>
      <c r="E4910" t="str" cm="1">
        <f t="array" ref="E4910">_xlfn.XLOOKUP(B4910,B4910:B9909,'working_data '!U4920:U9919,NA,0)</f>
        <v>Silver</v>
      </c>
    </row>
    <row r="4911" spans="1:5" x14ac:dyDescent="0.35">
      <c r="A4911">
        <v>9830</v>
      </c>
      <c r="B4911">
        <v>65</v>
      </c>
      <c r="C4911" t="str" cm="1">
        <f t="array" ref="C4911">_xlfn.XLOOKUP(A4911,A4911:A9910,'working_data '!S4921:S9920,NA,0)</f>
        <v>Other</v>
      </c>
      <c r="D4911" cm="1">
        <f t="array" ref="D4911">_xlfn.XLOOKUP(A4911,A4911:A9910,'working_data '!T4921:T9920,NA,0)</f>
        <v>67563.16</v>
      </c>
      <c r="E4911" t="str" cm="1">
        <f t="array" ref="E4911">_xlfn.XLOOKUP(B4911,B4911:B9910,'working_data '!U4921:U9920,NA,0)</f>
        <v>Platinum</v>
      </c>
    </row>
    <row r="4912" spans="1:5" x14ac:dyDescent="0.35">
      <c r="A4912">
        <v>7348</v>
      </c>
      <c r="B4912">
        <v>58</v>
      </c>
      <c r="C4912" t="str" cm="1">
        <f t="array" ref="C4912">_xlfn.XLOOKUP(A4912,A4912:A9911,'working_data '!S4922:S9921,NA,0)</f>
        <v>Female</v>
      </c>
      <c r="D4912" cm="1">
        <f t="array" ref="D4912">_xlfn.XLOOKUP(A4912,A4912:A9911,'working_data '!T4922:T9921,NA,0)</f>
        <v>47914.33</v>
      </c>
      <c r="E4912" t="str" cm="1">
        <f t="array" ref="E4912">_xlfn.XLOOKUP(B4912,B4912:B9911,'working_data '!U4922:U9921,NA,0)</f>
        <v>Silver</v>
      </c>
    </row>
    <row r="4913" spans="1:5" x14ac:dyDescent="0.35">
      <c r="A4913">
        <v>4110</v>
      </c>
      <c r="B4913">
        <v>45</v>
      </c>
      <c r="C4913" t="str" cm="1">
        <f t="array" ref="C4913">_xlfn.XLOOKUP(A4913,A4913:A9912,'working_data '!S4923:S9922,NA,0)</f>
        <v>Male</v>
      </c>
      <c r="D4913" cm="1">
        <f t="array" ref="D4913">_xlfn.XLOOKUP(A4913,A4913:A9912,'working_data '!T4923:T9922,NA,0)</f>
        <v>69035.17</v>
      </c>
      <c r="E4913" t="str" cm="1">
        <f t="array" ref="E4913">_xlfn.XLOOKUP(B4913,B4913:B9912,'working_data '!U4923:U9922,NA,0)</f>
        <v>Platinum</v>
      </c>
    </row>
    <row r="4914" spans="1:5" x14ac:dyDescent="0.35">
      <c r="A4914">
        <v>9586</v>
      </c>
      <c r="B4914">
        <v>19</v>
      </c>
      <c r="C4914" t="str" cm="1">
        <f t="array" ref="C4914">_xlfn.XLOOKUP(A4914,A4914:A9913,'working_data '!S4924:S9923,NA,0)</f>
        <v>Male</v>
      </c>
      <c r="D4914" cm="1">
        <f t="array" ref="D4914">_xlfn.XLOOKUP(A4914,A4914:A9913,'working_data '!T4924:T9923,NA,0)</f>
        <v>36921.019999999997</v>
      </c>
      <c r="E4914" t="str" cm="1">
        <f t="array" ref="E4914">_xlfn.XLOOKUP(B4914,B4914:B9913,'working_data '!U4924:U9923,NA,0)</f>
        <v>Bronze</v>
      </c>
    </row>
    <row r="4915" spans="1:5" x14ac:dyDescent="0.35">
      <c r="A4915">
        <v>9151</v>
      </c>
      <c r="B4915">
        <v>36</v>
      </c>
      <c r="C4915" t="str" cm="1">
        <f t="array" ref="C4915">_xlfn.XLOOKUP(A4915,A4915:A9914,'working_data '!S4925:S9924,NA,0)</f>
        <v>Other</v>
      </c>
      <c r="D4915" cm="1">
        <f t="array" ref="D4915">_xlfn.XLOOKUP(A4915,A4915:A9914,'working_data '!T4925:T9924,NA,0)</f>
        <v>48988.25</v>
      </c>
      <c r="E4915" t="str" cm="1">
        <f t="array" ref="E4915">_xlfn.XLOOKUP(B4915,B4915:B9914,'working_data '!U4925:U9924,NA,0)</f>
        <v>Gold</v>
      </c>
    </row>
    <row r="4916" spans="1:5" x14ac:dyDescent="0.35">
      <c r="A4916">
        <v>3525</v>
      </c>
      <c r="B4916">
        <v>26</v>
      </c>
      <c r="C4916" t="str" cm="1">
        <f t="array" ref="C4916">_xlfn.XLOOKUP(A4916,A4916:A9915,'working_data '!S4926:S9925,NA,0)</f>
        <v>Male</v>
      </c>
      <c r="D4916" cm="1">
        <f t="array" ref="D4916">_xlfn.XLOOKUP(A4916,A4916:A9915,'working_data '!T4926:T9925,NA,0)</f>
        <v>65154.93</v>
      </c>
      <c r="E4916" t="str" cm="1">
        <f t="array" ref="E4916">_xlfn.XLOOKUP(B4916,B4916:B9915,'working_data '!U4926:U9925,NA,0)</f>
        <v>Bronze</v>
      </c>
    </row>
    <row r="4917" spans="1:5" x14ac:dyDescent="0.35">
      <c r="A4917">
        <v>5638</v>
      </c>
      <c r="B4917">
        <v>22</v>
      </c>
      <c r="C4917" t="str" cm="1">
        <f t="array" ref="C4917">_xlfn.XLOOKUP(A4917,A4917:A9916,'working_data '!S4927:S9926,NA,0)</f>
        <v>Other</v>
      </c>
      <c r="D4917" cm="1">
        <f t="array" ref="D4917">_xlfn.XLOOKUP(A4917,A4917:A9916,'working_data '!T4927:T9926,NA,0)</f>
        <v>115075.03</v>
      </c>
      <c r="E4917" t="str" cm="1">
        <f t="array" ref="E4917">_xlfn.XLOOKUP(B4917,B4917:B9916,'working_data '!U4927:U9926,NA,0)</f>
        <v>Gold</v>
      </c>
    </row>
    <row r="4918" spans="1:5" x14ac:dyDescent="0.35">
      <c r="A4918">
        <v>6285</v>
      </c>
      <c r="B4918">
        <v>27</v>
      </c>
      <c r="C4918" t="str" cm="1">
        <f t="array" ref="C4918">_xlfn.XLOOKUP(A4918,A4918:A9917,'working_data '!S4928:S9927,NA,0)</f>
        <v>Other</v>
      </c>
      <c r="D4918" cm="1">
        <f t="array" ref="D4918">_xlfn.XLOOKUP(A4918,A4918:A9917,'working_data '!T4928:T9927,NA,0)</f>
        <v>77228.98</v>
      </c>
      <c r="E4918" t="str" cm="1">
        <f t="array" ref="E4918">_xlfn.XLOOKUP(B4918,B4918:B9917,'working_data '!U4928:U9927,NA,0)</f>
        <v>Platinum</v>
      </c>
    </row>
    <row r="4919" spans="1:5" x14ac:dyDescent="0.35">
      <c r="A4919">
        <v>7714</v>
      </c>
      <c r="B4919">
        <v>24</v>
      </c>
      <c r="C4919" t="str" cm="1">
        <f t="array" ref="C4919">_xlfn.XLOOKUP(A4919,A4919:A9918,'working_data '!S4929:S9928,NA,0)</f>
        <v>Other</v>
      </c>
      <c r="D4919" cm="1">
        <f t="array" ref="D4919">_xlfn.XLOOKUP(A4919,A4919:A9918,'working_data '!T4929:T9928,NA,0)</f>
        <v>53020.7</v>
      </c>
      <c r="E4919" t="str" cm="1">
        <f t="array" ref="E4919">_xlfn.XLOOKUP(B4919,B4919:B9918,'working_data '!U4929:U9928,NA,0)</f>
        <v>Platinum</v>
      </c>
    </row>
    <row r="4920" spans="1:5" x14ac:dyDescent="0.35">
      <c r="A4920">
        <v>6276</v>
      </c>
      <c r="B4920">
        <v>69</v>
      </c>
      <c r="C4920" t="str" cm="1">
        <f t="array" ref="C4920">_xlfn.XLOOKUP(A4920,A4920:A9919,'working_data '!S4930:S9929,NA,0)</f>
        <v>Male</v>
      </c>
      <c r="D4920" cm="1">
        <f t="array" ref="D4920">_xlfn.XLOOKUP(A4920,A4920:A9919,'working_data '!T4930:T9929,NA,0)</f>
        <v>105906.63</v>
      </c>
      <c r="E4920" t="str" cm="1">
        <f t="array" ref="E4920">_xlfn.XLOOKUP(B4920,B4920:B9919,'working_data '!U4930:U9929,NA,0)</f>
        <v>Silver</v>
      </c>
    </row>
    <row r="4921" spans="1:5" x14ac:dyDescent="0.35">
      <c r="A4921">
        <v>2809</v>
      </c>
      <c r="B4921">
        <v>18</v>
      </c>
      <c r="C4921" t="str" cm="1">
        <f t="array" ref="C4921">_xlfn.XLOOKUP(A4921,A4921:A9920,'working_data '!S4931:S9930,NA,0)</f>
        <v>Other</v>
      </c>
      <c r="D4921" cm="1">
        <f t="array" ref="D4921">_xlfn.XLOOKUP(A4921,A4921:A9920,'working_data '!T4931:T9930,NA,0)</f>
        <v>47129.2</v>
      </c>
      <c r="E4921" t="str" cm="1">
        <f t="array" ref="E4921">_xlfn.XLOOKUP(B4921,B4921:B9920,'working_data '!U4931:U9930,NA,0)</f>
        <v>Silver</v>
      </c>
    </row>
    <row r="4922" spans="1:5" x14ac:dyDescent="0.35">
      <c r="A4922">
        <v>2577</v>
      </c>
      <c r="B4922">
        <v>20</v>
      </c>
      <c r="C4922" t="str" cm="1">
        <f t="array" ref="C4922">_xlfn.XLOOKUP(A4922,A4922:A9921,'working_data '!S4932:S9931,NA,0)</f>
        <v>Male</v>
      </c>
      <c r="D4922" cm="1">
        <f t="array" ref="D4922">_xlfn.XLOOKUP(A4922,A4922:A9921,'working_data '!T4932:T9931,NA,0)</f>
        <v>96029.02</v>
      </c>
      <c r="E4922" t="str" cm="1">
        <f t="array" ref="E4922">_xlfn.XLOOKUP(B4922,B4922:B9921,'working_data '!U4932:U9931,NA,0)</f>
        <v>Bronze</v>
      </c>
    </row>
    <row r="4923" spans="1:5" x14ac:dyDescent="0.35">
      <c r="A4923">
        <v>9572</v>
      </c>
      <c r="B4923">
        <v>36</v>
      </c>
      <c r="C4923" t="str" cm="1">
        <f t="array" ref="C4923">_xlfn.XLOOKUP(A4923,A4923:A9922,'working_data '!S4933:S9932,NA,0)</f>
        <v>Male</v>
      </c>
      <c r="D4923" cm="1">
        <f t="array" ref="D4923">_xlfn.XLOOKUP(A4923,A4923:A9922,'working_data '!T4933:T9932,NA,0)</f>
        <v>63516.69</v>
      </c>
      <c r="E4923" t="str" cm="1">
        <f t="array" ref="E4923">_xlfn.XLOOKUP(B4923,B4923:B9922,'working_data '!U4933:U9932,NA,0)</f>
        <v>Silver</v>
      </c>
    </row>
    <row r="4924" spans="1:5" x14ac:dyDescent="0.35">
      <c r="A4924">
        <v>2092</v>
      </c>
      <c r="B4924">
        <v>44</v>
      </c>
      <c r="C4924" t="str" cm="1">
        <f t="array" ref="C4924">_xlfn.XLOOKUP(A4924,A4924:A9923,'working_data '!S4934:S9933,NA,0)</f>
        <v>Male</v>
      </c>
      <c r="D4924" cm="1">
        <f t="array" ref="D4924">_xlfn.XLOOKUP(A4924,A4924:A9923,'working_data '!T4934:T9933,NA,0)</f>
        <v>45304.45</v>
      </c>
      <c r="E4924" t="str" cm="1">
        <f t="array" ref="E4924">_xlfn.XLOOKUP(B4924,B4924:B9923,'working_data '!U4934:U9933,NA,0)</f>
        <v>Platinum</v>
      </c>
    </row>
    <row r="4925" spans="1:5" x14ac:dyDescent="0.35">
      <c r="A4925">
        <v>1717</v>
      </c>
      <c r="B4925">
        <v>52</v>
      </c>
      <c r="C4925" t="str" cm="1">
        <f t="array" ref="C4925">_xlfn.XLOOKUP(A4925,A4925:A9924,'working_data '!S4935:S9934,NA,0)</f>
        <v>Other</v>
      </c>
      <c r="D4925" cm="1">
        <f t="array" ref="D4925">_xlfn.XLOOKUP(A4925,A4925:A9924,'working_data '!T4935:T9934,NA,0)</f>
        <v>35732.32</v>
      </c>
      <c r="E4925" t="str" cm="1">
        <f t="array" ref="E4925">_xlfn.XLOOKUP(B4925,B4925:B9924,'working_data '!U4935:U9934,NA,0)</f>
        <v>Platinum</v>
      </c>
    </row>
    <row r="4926" spans="1:5" x14ac:dyDescent="0.35">
      <c r="A4926">
        <v>3126</v>
      </c>
      <c r="B4926">
        <v>49</v>
      </c>
      <c r="C4926" t="str" cm="1">
        <f t="array" ref="C4926">_xlfn.XLOOKUP(A4926,A4926:A9925,'working_data '!S4936:S9935,NA,0)</f>
        <v>Male</v>
      </c>
      <c r="D4926" cm="1">
        <f t="array" ref="D4926">_xlfn.XLOOKUP(A4926,A4926:A9925,'working_data '!T4936:T9935,NA,0)</f>
        <v>65661.679999999993</v>
      </c>
      <c r="E4926" t="str" cm="1">
        <f t="array" ref="E4926">_xlfn.XLOOKUP(B4926,B4926:B9925,'working_data '!U4936:U9935,NA,0)</f>
        <v>Bronze</v>
      </c>
    </row>
    <row r="4927" spans="1:5" x14ac:dyDescent="0.35">
      <c r="A4927">
        <v>3926</v>
      </c>
      <c r="B4927">
        <v>56</v>
      </c>
      <c r="C4927" t="str" cm="1">
        <f t="array" ref="C4927">_xlfn.XLOOKUP(A4927,A4927:A9926,'working_data '!S4937:S9936,NA,0)</f>
        <v>Female</v>
      </c>
      <c r="D4927" cm="1">
        <f t="array" ref="D4927">_xlfn.XLOOKUP(A4927,A4927:A9926,'working_data '!T4937:T9936,NA,0)</f>
        <v>60186.83</v>
      </c>
      <c r="E4927" t="str" cm="1">
        <f t="array" ref="E4927">_xlfn.XLOOKUP(B4927,B4927:B9926,'working_data '!U4937:U9936,NA,0)</f>
        <v>Gold</v>
      </c>
    </row>
    <row r="4928" spans="1:5" x14ac:dyDescent="0.35">
      <c r="A4928">
        <v>1512</v>
      </c>
      <c r="B4928">
        <v>48</v>
      </c>
      <c r="C4928" t="str" cm="1">
        <f t="array" ref="C4928">_xlfn.XLOOKUP(A4928,A4928:A9927,'working_data '!S4938:S9937,NA,0)</f>
        <v>Female</v>
      </c>
      <c r="D4928" cm="1">
        <f t="array" ref="D4928">_xlfn.XLOOKUP(A4928,A4928:A9927,'working_data '!T4938:T9937,NA,0)</f>
        <v>46054.16</v>
      </c>
      <c r="E4928" t="str" cm="1">
        <f t="array" ref="E4928">_xlfn.XLOOKUP(B4928,B4928:B9927,'working_data '!U4938:U9937,NA,0)</f>
        <v>Platinum</v>
      </c>
    </row>
    <row r="4929" spans="1:5" x14ac:dyDescent="0.35">
      <c r="A4929">
        <v>4310</v>
      </c>
      <c r="B4929">
        <v>40</v>
      </c>
      <c r="C4929" t="str" cm="1">
        <f t="array" ref="C4929">_xlfn.XLOOKUP(A4929,A4929:A9928,'working_data '!S4939:S9938,NA,0)</f>
        <v>Other</v>
      </c>
      <c r="D4929" cm="1">
        <f t="array" ref="D4929">_xlfn.XLOOKUP(A4929,A4929:A9928,'working_data '!T4939:T9938,NA,0)</f>
        <v>111975.47</v>
      </c>
      <c r="E4929" t="str" cm="1">
        <f t="array" ref="E4929">_xlfn.XLOOKUP(B4929,B4929:B9928,'working_data '!U4939:U9938,NA,0)</f>
        <v>Bronze</v>
      </c>
    </row>
    <row r="4930" spans="1:5" x14ac:dyDescent="0.35">
      <c r="A4930">
        <v>2753</v>
      </c>
      <c r="B4930">
        <v>27</v>
      </c>
      <c r="C4930" t="str" cm="1">
        <f t="array" ref="C4930">_xlfn.XLOOKUP(A4930,A4930:A9929,'working_data '!S4940:S9939,NA,0)</f>
        <v>Other</v>
      </c>
      <c r="D4930" cm="1">
        <f t="array" ref="D4930">_xlfn.XLOOKUP(A4930,A4930:A9929,'working_data '!T4940:T9939,NA,0)</f>
        <v>37405.43</v>
      </c>
      <c r="E4930" t="str" cm="1">
        <f t="array" ref="E4930">_xlfn.XLOOKUP(B4930,B4930:B9929,'working_data '!U4940:U9939,NA,0)</f>
        <v>Platinum</v>
      </c>
    </row>
    <row r="4931" spans="1:5" x14ac:dyDescent="0.35">
      <c r="A4931">
        <v>8952</v>
      </c>
      <c r="B4931">
        <v>23</v>
      </c>
      <c r="C4931" t="str" cm="1">
        <f t="array" ref="C4931">_xlfn.XLOOKUP(A4931,A4931:A9930,'working_data '!S4941:S9940,NA,0)</f>
        <v>Female</v>
      </c>
      <c r="D4931" cm="1">
        <f t="array" ref="D4931">_xlfn.XLOOKUP(A4931,A4931:A9930,'working_data '!T4941:T9940,NA,0)</f>
        <v>74345.52</v>
      </c>
      <c r="E4931" t="str" cm="1">
        <f t="array" ref="E4931">_xlfn.XLOOKUP(B4931,B4931:B9930,'working_data '!U4941:U9940,NA,0)</f>
        <v>Platinum</v>
      </c>
    </row>
    <row r="4932" spans="1:5" x14ac:dyDescent="0.35">
      <c r="A4932">
        <v>4139</v>
      </c>
      <c r="B4932">
        <v>20</v>
      </c>
      <c r="C4932" t="str" cm="1">
        <f t="array" ref="C4932">_xlfn.XLOOKUP(A4932,A4932:A9931,'working_data '!S4942:S9941,NA,0)</f>
        <v>Female</v>
      </c>
      <c r="D4932" cm="1">
        <f t="array" ref="D4932">_xlfn.XLOOKUP(A4932,A4932:A9931,'working_data '!T4942:T9941,NA,0)</f>
        <v>67815.63</v>
      </c>
      <c r="E4932" t="str" cm="1">
        <f t="array" ref="E4932">_xlfn.XLOOKUP(B4932,B4932:B9931,'working_data '!U4942:U9941,NA,0)</f>
        <v>Platinum</v>
      </c>
    </row>
    <row r="4933" spans="1:5" x14ac:dyDescent="0.35">
      <c r="A4933">
        <v>2617</v>
      </c>
      <c r="B4933">
        <v>21</v>
      </c>
      <c r="C4933" t="str" cm="1">
        <f t="array" ref="C4933">_xlfn.XLOOKUP(A4933,A4933:A9932,'working_data '!S4943:S9942,NA,0)</f>
        <v>Male</v>
      </c>
      <c r="D4933" cm="1">
        <f t="array" ref="D4933">_xlfn.XLOOKUP(A4933,A4933:A9932,'working_data '!T4943:T9942,NA,0)</f>
        <v>31037.17</v>
      </c>
      <c r="E4933" t="str" cm="1">
        <f t="array" ref="E4933">_xlfn.XLOOKUP(B4933,B4933:B9932,'working_data '!U4943:U9942,NA,0)</f>
        <v>Bronze</v>
      </c>
    </row>
    <row r="4934" spans="1:5" x14ac:dyDescent="0.35">
      <c r="A4934">
        <v>1521</v>
      </c>
      <c r="B4934">
        <v>51</v>
      </c>
      <c r="C4934" t="str" cm="1">
        <f t="array" ref="C4934">_xlfn.XLOOKUP(A4934,A4934:A9933,'working_data '!S4944:S9943,NA,0)</f>
        <v>Other</v>
      </c>
      <c r="D4934" cm="1">
        <f t="array" ref="D4934">_xlfn.XLOOKUP(A4934,A4934:A9933,'working_data '!T4944:T9943,NA,0)</f>
        <v>29015.15</v>
      </c>
      <c r="E4934" t="str" cm="1">
        <f t="array" ref="E4934">_xlfn.XLOOKUP(B4934,B4934:B9933,'working_data '!U4944:U9943,NA,0)</f>
        <v>Platinum</v>
      </c>
    </row>
    <row r="4935" spans="1:5" x14ac:dyDescent="0.35">
      <c r="A4935">
        <v>7366</v>
      </c>
      <c r="B4935">
        <v>36</v>
      </c>
      <c r="C4935" t="str" cm="1">
        <f t="array" ref="C4935">_xlfn.XLOOKUP(A4935,A4935:A9934,'working_data '!S4945:S9944,NA,0)</f>
        <v>Male</v>
      </c>
      <c r="D4935" cm="1">
        <f t="array" ref="D4935">_xlfn.XLOOKUP(A4935,A4935:A9934,'working_data '!T4945:T9944,NA,0)</f>
        <v>118179.85</v>
      </c>
      <c r="E4935" t="str" cm="1">
        <f t="array" ref="E4935">_xlfn.XLOOKUP(B4935,B4935:B9934,'working_data '!U4945:U9944,NA,0)</f>
        <v>Gold</v>
      </c>
    </row>
    <row r="4936" spans="1:5" x14ac:dyDescent="0.35">
      <c r="A4936">
        <v>9026</v>
      </c>
      <c r="B4936">
        <v>53</v>
      </c>
      <c r="C4936" t="str" cm="1">
        <f t="array" ref="C4936">_xlfn.XLOOKUP(A4936,A4936:A9935,'working_data '!S4946:S9945,NA,0)</f>
        <v>Other</v>
      </c>
      <c r="D4936" cm="1">
        <f t="array" ref="D4936">_xlfn.XLOOKUP(A4936,A4936:A9935,'working_data '!T4946:T9945,NA,0)</f>
        <v>78999.98</v>
      </c>
      <c r="E4936" t="str" cm="1">
        <f t="array" ref="E4936">_xlfn.XLOOKUP(B4936,B4936:B9935,'working_data '!U4946:U9945,NA,0)</f>
        <v>Bronze</v>
      </c>
    </row>
    <row r="4937" spans="1:5" x14ac:dyDescent="0.35">
      <c r="A4937">
        <v>9615</v>
      </c>
      <c r="B4937">
        <v>45</v>
      </c>
      <c r="C4937" t="str" cm="1">
        <f t="array" ref="C4937">_xlfn.XLOOKUP(A4937,A4937:A9936,'working_data '!S4947:S9946,NA,0)</f>
        <v>Female</v>
      </c>
      <c r="D4937" cm="1">
        <f t="array" ref="D4937">_xlfn.XLOOKUP(A4937,A4937:A9936,'working_data '!T4947:T9946,NA,0)</f>
        <v>104221.56</v>
      </c>
      <c r="E4937" t="str" cm="1">
        <f t="array" ref="E4937">_xlfn.XLOOKUP(B4937,B4937:B9936,'working_data '!U4947:U9946,NA,0)</f>
        <v>Bronze</v>
      </c>
    </row>
    <row r="4938" spans="1:5" x14ac:dyDescent="0.35">
      <c r="A4938">
        <v>5193</v>
      </c>
      <c r="B4938">
        <v>38</v>
      </c>
      <c r="C4938" t="str" cm="1">
        <f t="array" ref="C4938">_xlfn.XLOOKUP(A4938,A4938:A9937,'working_data '!S4948:S9947,NA,0)</f>
        <v>Other</v>
      </c>
      <c r="D4938" cm="1">
        <f t="array" ref="D4938">_xlfn.XLOOKUP(A4938,A4938:A9937,'working_data '!T4948:T9947,NA,0)</f>
        <v>48663.7</v>
      </c>
      <c r="E4938" t="str" cm="1">
        <f t="array" ref="E4938">_xlfn.XLOOKUP(B4938,B4938:B9937,'working_data '!U4948:U9947,NA,0)</f>
        <v>Gold</v>
      </c>
    </row>
    <row r="4939" spans="1:5" x14ac:dyDescent="0.35">
      <c r="A4939">
        <v>1804</v>
      </c>
      <c r="B4939">
        <v>37</v>
      </c>
      <c r="C4939" t="str" cm="1">
        <f t="array" ref="C4939">_xlfn.XLOOKUP(A4939,A4939:A9938,'working_data '!S4949:S9948,NA,0)</f>
        <v>Male</v>
      </c>
      <c r="D4939" cm="1">
        <f t="array" ref="D4939">_xlfn.XLOOKUP(A4939,A4939:A9938,'working_data '!T4949:T9948,NA,0)</f>
        <v>50997.32</v>
      </c>
      <c r="E4939" t="str" cm="1">
        <f t="array" ref="E4939">_xlfn.XLOOKUP(B4939,B4939:B9938,'working_data '!U4949:U9948,NA,0)</f>
        <v>Platinum</v>
      </c>
    </row>
    <row r="4940" spans="1:5" x14ac:dyDescent="0.35">
      <c r="A4940">
        <v>7002</v>
      </c>
      <c r="B4940">
        <v>29</v>
      </c>
      <c r="C4940" t="str" cm="1">
        <f t="array" ref="C4940">_xlfn.XLOOKUP(A4940,A4940:A9939,'working_data '!S4950:S9949,NA,0)</f>
        <v>Female</v>
      </c>
      <c r="D4940" cm="1">
        <f t="array" ref="D4940">_xlfn.XLOOKUP(A4940,A4940:A9939,'working_data '!T4950:T9949,NA,0)</f>
        <v>84619.61</v>
      </c>
      <c r="E4940" t="str" cm="1">
        <f t="array" ref="E4940">_xlfn.XLOOKUP(B4940,B4940:B9939,'working_data '!U4950:U9949,NA,0)</f>
        <v>Bronze</v>
      </c>
    </row>
    <row r="4941" spans="1:5" x14ac:dyDescent="0.35">
      <c r="A4941">
        <v>4616</v>
      </c>
      <c r="B4941">
        <v>40</v>
      </c>
      <c r="C4941" t="str" cm="1">
        <f t="array" ref="C4941">_xlfn.XLOOKUP(A4941,A4941:A9940,'working_data '!S4951:S9950,NA,0)</f>
        <v>Other</v>
      </c>
      <c r="D4941" cm="1">
        <f t="array" ref="D4941">_xlfn.XLOOKUP(A4941,A4941:A9940,'working_data '!T4951:T9950,NA,0)</f>
        <v>76099.199999999997</v>
      </c>
      <c r="E4941" t="str" cm="1">
        <f t="array" ref="E4941">_xlfn.XLOOKUP(B4941,B4941:B9940,'working_data '!U4951:U9950,NA,0)</f>
        <v>Gold</v>
      </c>
    </row>
    <row r="4942" spans="1:5" x14ac:dyDescent="0.35">
      <c r="A4942">
        <v>2161</v>
      </c>
      <c r="B4942">
        <v>61</v>
      </c>
      <c r="C4942" t="str" cm="1">
        <f t="array" ref="C4942">_xlfn.XLOOKUP(A4942,A4942:A9941,'working_data '!S4952:S9951,NA,0)</f>
        <v>Male</v>
      </c>
      <c r="D4942" cm="1">
        <f t="array" ref="D4942">_xlfn.XLOOKUP(A4942,A4942:A9941,'working_data '!T4952:T9951,NA,0)</f>
        <v>78256.509999999995</v>
      </c>
      <c r="E4942" t="str" cm="1">
        <f t="array" ref="E4942">_xlfn.XLOOKUP(B4942,B4942:B9941,'working_data '!U4952:U9951,NA,0)</f>
        <v>Bronze</v>
      </c>
    </row>
    <row r="4943" spans="1:5" x14ac:dyDescent="0.35">
      <c r="A4943">
        <v>1214</v>
      </c>
      <c r="B4943">
        <v>39</v>
      </c>
      <c r="C4943" t="str" cm="1">
        <f t="array" ref="C4943">_xlfn.XLOOKUP(A4943,A4943:A9942,'working_data '!S4953:S9952,NA,0)</f>
        <v>Male</v>
      </c>
      <c r="D4943" cm="1">
        <f t="array" ref="D4943">_xlfn.XLOOKUP(A4943,A4943:A9942,'working_data '!T4953:T9952,NA,0)</f>
        <v>41318.720000000001</v>
      </c>
      <c r="E4943" t="str" cm="1">
        <f t="array" ref="E4943">_xlfn.XLOOKUP(B4943,B4943:B9942,'working_data '!U4953:U9952,NA,0)</f>
        <v>Silver</v>
      </c>
    </row>
    <row r="4944" spans="1:5" x14ac:dyDescent="0.35">
      <c r="A4944">
        <v>4419</v>
      </c>
      <c r="B4944">
        <v>63</v>
      </c>
      <c r="C4944" t="str" cm="1">
        <f t="array" ref="C4944">_xlfn.XLOOKUP(A4944,A4944:A9943,'working_data '!S4954:S9953,NA,0)</f>
        <v>Other</v>
      </c>
      <c r="D4944" cm="1">
        <f t="array" ref="D4944">_xlfn.XLOOKUP(A4944,A4944:A9943,'working_data '!T4954:T9953,NA,0)</f>
        <v>103137.69</v>
      </c>
      <c r="E4944" t="str" cm="1">
        <f t="array" ref="E4944">_xlfn.XLOOKUP(B4944,B4944:B9943,'working_data '!U4954:U9953,NA,0)</f>
        <v>Silver</v>
      </c>
    </row>
    <row r="4945" spans="1:5" x14ac:dyDescent="0.35">
      <c r="A4945">
        <v>9051</v>
      </c>
      <c r="B4945">
        <v>45</v>
      </c>
      <c r="C4945" t="str" cm="1">
        <f t="array" ref="C4945">_xlfn.XLOOKUP(A4945,A4945:A9944,'working_data '!S4955:S9954,NA,0)</f>
        <v>Female</v>
      </c>
      <c r="D4945" cm="1">
        <f t="array" ref="D4945">_xlfn.XLOOKUP(A4945,A4945:A9944,'working_data '!T4955:T9954,NA,0)</f>
        <v>47208.89</v>
      </c>
      <c r="E4945" t="str" cm="1">
        <f t="array" ref="E4945">_xlfn.XLOOKUP(B4945,B4945:B9944,'working_data '!U4955:U9954,NA,0)</f>
        <v>Platinum</v>
      </c>
    </row>
    <row r="4946" spans="1:5" x14ac:dyDescent="0.35">
      <c r="A4946">
        <v>2310</v>
      </c>
      <c r="B4946">
        <v>63</v>
      </c>
      <c r="C4946" t="str" cm="1">
        <f t="array" ref="C4946">_xlfn.XLOOKUP(A4946,A4946:A9945,'working_data '!S4956:S9955,NA,0)</f>
        <v>Male</v>
      </c>
      <c r="D4946" cm="1">
        <f t="array" ref="D4946">_xlfn.XLOOKUP(A4946,A4946:A9945,'working_data '!T4956:T9955,NA,0)</f>
        <v>24011.16</v>
      </c>
      <c r="E4946" t="str" cm="1">
        <f t="array" ref="E4946">_xlfn.XLOOKUP(B4946,B4946:B9945,'working_data '!U4956:U9955,NA,0)</f>
        <v>Silver</v>
      </c>
    </row>
    <row r="4947" spans="1:5" x14ac:dyDescent="0.35">
      <c r="A4947">
        <v>8668</v>
      </c>
      <c r="B4947">
        <v>51</v>
      </c>
      <c r="C4947" t="str" cm="1">
        <f t="array" ref="C4947">_xlfn.XLOOKUP(A4947,A4947:A9946,'working_data '!S4957:S9956,NA,0)</f>
        <v>Other</v>
      </c>
      <c r="D4947" cm="1">
        <f t="array" ref="D4947">_xlfn.XLOOKUP(A4947,A4947:A9946,'working_data '!T4957:T9956,NA,0)</f>
        <v>21110.37</v>
      </c>
      <c r="E4947" t="str" cm="1">
        <f t="array" ref="E4947">_xlfn.XLOOKUP(B4947,B4947:B9946,'working_data '!U4957:U9956,NA,0)</f>
        <v>Silver</v>
      </c>
    </row>
    <row r="4948" spans="1:5" x14ac:dyDescent="0.35">
      <c r="A4948">
        <v>1994</v>
      </c>
      <c r="B4948">
        <v>42</v>
      </c>
      <c r="C4948" t="str" cm="1">
        <f t="array" ref="C4948">_xlfn.XLOOKUP(A4948,A4948:A9947,'working_data '!S4958:S9957,NA,0)</f>
        <v>Male</v>
      </c>
      <c r="D4948" cm="1">
        <f t="array" ref="D4948">_xlfn.XLOOKUP(A4948,A4948:A9947,'working_data '!T4958:T9957,NA,0)</f>
        <v>36754.32</v>
      </c>
      <c r="E4948" t="str" cm="1">
        <f t="array" ref="E4948">_xlfn.XLOOKUP(B4948,B4948:B9947,'working_data '!U4958:U9957,NA,0)</f>
        <v>Silver</v>
      </c>
    </row>
    <row r="4949" spans="1:5" x14ac:dyDescent="0.35">
      <c r="A4949">
        <v>6913</v>
      </c>
      <c r="B4949">
        <v>70</v>
      </c>
      <c r="C4949" t="str" cm="1">
        <f t="array" ref="C4949">_xlfn.XLOOKUP(A4949,A4949:A9948,'working_data '!S4959:S9958,NA,0)</f>
        <v>Male</v>
      </c>
      <c r="D4949" cm="1">
        <f t="array" ref="D4949">_xlfn.XLOOKUP(A4949,A4949:A9948,'working_data '!T4959:T9958,NA,0)</f>
        <v>88163.54</v>
      </c>
      <c r="E4949" t="str" cm="1">
        <f t="array" ref="E4949">_xlfn.XLOOKUP(B4949,B4949:B9948,'working_data '!U4959:U9958,NA,0)</f>
        <v>Bronze</v>
      </c>
    </row>
    <row r="4950" spans="1:5" x14ac:dyDescent="0.35">
      <c r="A4950">
        <v>7814</v>
      </c>
      <c r="B4950">
        <v>27</v>
      </c>
      <c r="C4950" t="str" cm="1">
        <f t="array" ref="C4950">_xlfn.XLOOKUP(A4950,A4950:A9949,'working_data '!S4960:S9959,NA,0)</f>
        <v>Other</v>
      </c>
      <c r="D4950" cm="1">
        <f t="array" ref="D4950">_xlfn.XLOOKUP(A4950,A4950:A9949,'working_data '!T4960:T9959,NA,0)</f>
        <v>115167.07</v>
      </c>
      <c r="E4950" t="str" cm="1">
        <f t="array" ref="E4950">_xlfn.XLOOKUP(B4950,B4950:B9949,'working_data '!U4960:U9959,NA,0)</f>
        <v>Silver</v>
      </c>
    </row>
    <row r="4951" spans="1:5" x14ac:dyDescent="0.35">
      <c r="A4951">
        <v>7046</v>
      </c>
      <c r="B4951">
        <v>29</v>
      </c>
      <c r="C4951" t="str" cm="1">
        <f t="array" ref="C4951">_xlfn.XLOOKUP(A4951,A4951:A9950,'working_data '!S4961:S9960,NA,0)</f>
        <v>Female</v>
      </c>
      <c r="D4951" cm="1">
        <f t="array" ref="D4951">_xlfn.XLOOKUP(A4951,A4951:A9950,'working_data '!T4961:T9960,NA,0)</f>
        <v>116863.82</v>
      </c>
      <c r="E4951" t="str" cm="1">
        <f t="array" ref="E4951">_xlfn.XLOOKUP(B4951,B4951:B9950,'working_data '!U4961:U9960,NA,0)</f>
        <v>Platinum</v>
      </c>
    </row>
    <row r="4952" spans="1:5" x14ac:dyDescent="0.35">
      <c r="A4952">
        <v>1955</v>
      </c>
      <c r="B4952">
        <v>28</v>
      </c>
      <c r="C4952" t="str" cm="1">
        <f t="array" ref="C4952">_xlfn.XLOOKUP(A4952,A4952:A9951,'working_data '!S4962:S9961,NA,0)</f>
        <v>Other</v>
      </c>
      <c r="D4952" cm="1">
        <f t="array" ref="D4952">_xlfn.XLOOKUP(A4952,A4952:A9951,'working_data '!T4962:T9961,NA,0)</f>
        <v>113958.09</v>
      </c>
      <c r="E4952" t="str" cm="1">
        <f t="array" ref="E4952">_xlfn.XLOOKUP(B4952,B4952:B9951,'working_data '!U4962:U9961,NA,0)</f>
        <v>Bronze</v>
      </c>
    </row>
    <row r="4953" spans="1:5" x14ac:dyDescent="0.35">
      <c r="A4953">
        <v>5355</v>
      </c>
      <c r="B4953">
        <v>57</v>
      </c>
      <c r="C4953" t="str" cm="1">
        <f t="array" ref="C4953">_xlfn.XLOOKUP(A4953,A4953:A9952,'working_data '!S4963:S9962,NA,0)</f>
        <v>Female</v>
      </c>
      <c r="D4953" cm="1">
        <f t="array" ref="D4953">_xlfn.XLOOKUP(A4953,A4953:A9952,'working_data '!T4963:T9962,NA,0)</f>
        <v>92342.95</v>
      </c>
      <c r="E4953" t="str" cm="1">
        <f t="array" ref="E4953">_xlfn.XLOOKUP(B4953,B4953:B9952,'working_data '!U4963:U9962,NA,0)</f>
        <v>Bronze</v>
      </c>
    </row>
    <row r="4954" spans="1:5" x14ac:dyDescent="0.35">
      <c r="A4954">
        <v>9667</v>
      </c>
      <c r="B4954">
        <v>21</v>
      </c>
      <c r="C4954" t="str" cm="1">
        <f t="array" ref="C4954">_xlfn.XLOOKUP(A4954,A4954:A9953,'working_data '!S4964:S9963,NA,0)</f>
        <v>Male</v>
      </c>
      <c r="D4954" cm="1">
        <f t="array" ref="D4954">_xlfn.XLOOKUP(A4954,A4954:A9953,'working_data '!T4964:T9963,NA,0)</f>
        <v>47113</v>
      </c>
      <c r="E4954" t="str" cm="1">
        <f t="array" ref="E4954">_xlfn.XLOOKUP(B4954,B4954:B9953,'working_data '!U4964:U9963,NA,0)</f>
        <v>Silver</v>
      </c>
    </row>
    <row r="4955" spans="1:5" x14ac:dyDescent="0.35">
      <c r="A4955">
        <v>1666</v>
      </c>
      <c r="B4955">
        <v>65</v>
      </c>
      <c r="C4955" t="str" cm="1">
        <f t="array" ref="C4955">_xlfn.XLOOKUP(A4955,A4955:A9954,'working_data '!S4965:S9964,NA,0)</f>
        <v>Other</v>
      </c>
      <c r="D4955" cm="1">
        <f t="array" ref="D4955">_xlfn.XLOOKUP(A4955,A4955:A9954,'working_data '!T4965:T9964,NA,0)</f>
        <v>117761.55</v>
      </c>
      <c r="E4955" t="str" cm="1">
        <f t="array" ref="E4955">_xlfn.XLOOKUP(B4955,B4955:B9954,'working_data '!U4965:U9964,NA,0)</f>
        <v>Gold</v>
      </c>
    </row>
    <row r="4956" spans="1:5" x14ac:dyDescent="0.35">
      <c r="A4956">
        <v>2153</v>
      </c>
      <c r="B4956">
        <v>59</v>
      </c>
      <c r="C4956" t="str" cm="1">
        <f t="array" ref="C4956">_xlfn.XLOOKUP(A4956,A4956:A9955,'working_data '!S4966:S9965,NA,0)</f>
        <v>Female</v>
      </c>
      <c r="D4956" cm="1">
        <f t="array" ref="D4956">_xlfn.XLOOKUP(A4956,A4956:A9955,'working_data '!T4966:T9965,NA,0)</f>
        <v>114995.05</v>
      </c>
      <c r="E4956" t="str" cm="1">
        <f t="array" ref="E4956">_xlfn.XLOOKUP(B4956,B4956:B9955,'working_data '!U4966:U9965,NA,0)</f>
        <v>Platinum</v>
      </c>
    </row>
    <row r="4957" spans="1:5" x14ac:dyDescent="0.35">
      <c r="A4957">
        <v>5979</v>
      </c>
      <c r="B4957">
        <v>38</v>
      </c>
      <c r="C4957" t="str" cm="1">
        <f t="array" ref="C4957">_xlfn.XLOOKUP(A4957,A4957:A9956,'working_data '!S4967:S9966,NA,0)</f>
        <v>Other</v>
      </c>
      <c r="D4957" cm="1">
        <f t="array" ref="D4957">_xlfn.XLOOKUP(A4957,A4957:A9956,'working_data '!T4967:T9966,NA,0)</f>
        <v>36522.230000000003</v>
      </c>
      <c r="E4957" t="str" cm="1">
        <f t="array" ref="E4957">_xlfn.XLOOKUP(B4957,B4957:B9956,'working_data '!U4967:U9966,NA,0)</f>
        <v>Silver</v>
      </c>
    </row>
    <row r="4958" spans="1:5" x14ac:dyDescent="0.35">
      <c r="A4958">
        <v>2276</v>
      </c>
      <c r="B4958">
        <v>69</v>
      </c>
      <c r="C4958" t="str" cm="1">
        <f t="array" ref="C4958">_xlfn.XLOOKUP(A4958,A4958:A9957,'working_data '!S4968:S9967,NA,0)</f>
        <v>Female</v>
      </c>
      <c r="D4958" cm="1">
        <f t="array" ref="D4958">_xlfn.XLOOKUP(A4958,A4958:A9957,'working_data '!T4968:T9967,NA,0)</f>
        <v>23641.94</v>
      </c>
      <c r="E4958" t="str" cm="1">
        <f t="array" ref="E4958">_xlfn.XLOOKUP(B4958,B4958:B9957,'working_data '!U4968:U9967,NA,0)</f>
        <v>Bronze</v>
      </c>
    </row>
    <row r="4959" spans="1:5" x14ac:dyDescent="0.35">
      <c r="A4959">
        <v>4537</v>
      </c>
      <c r="B4959">
        <v>35</v>
      </c>
      <c r="C4959" t="str" cm="1">
        <f t="array" ref="C4959">_xlfn.XLOOKUP(A4959,A4959:A9958,'working_data '!S4969:S9968,NA,0)</f>
        <v>Other</v>
      </c>
      <c r="D4959" cm="1">
        <f t="array" ref="D4959">_xlfn.XLOOKUP(A4959,A4959:A9958,'working_data '!T4969:T9968,NA,0)</f>
        <v>43195.24</v>
      </c>
      <c r="E4959" t="str" cm="1">
        <f t="array" ref="E4959">_xlfn.XLOOKUP(B4959,B4959:B9958,'working_data '!U4969:U9968,NA,0)</f>
        <v>Platinum</v>
      </c>
    </row>
    <row r="4960" spans="1:5" x14ac:dyDescent="0.35">
      <c r="A4960">
        <v>9511</v>
      </c>
      <c r="B4960">
        <v>36</v>
      </c>
      <c r="C4960" t="str" cm="1">
        <f t="array" ref="C4960">_xlfn.XLOOKUP(A4960,A4960:A9959,'working_data '!S4970:S9969,NA,0)</f>
        <v>Male</v>
      </c>
      <c r="D4960" cm="1">
        <f t="array" ref="D4960">_xlfn.XLOOKUP(A4960,A4960:A9959,'working_data '!T4970:T9969,NA,0)</f>
        <v>116203.41</v>
      </c>
      <c r="E4960" t="str" cm="1">
        <f t="array" ref="E4960">_xlfn.XLOOKUP(B4960,B4960:B9959,'working_data '!U4970:U9969,NA,0)</f>
        <v>Platinum</v>
      </c>
    </row>
    <row r="4961" spans="1:5" x14ac:dyDescent="0.35">
      <c r="A4961">
        <v>2591</v>
      </c>
      <c r="B4961">
        <v>69</v>
      </c>
      <c r="C4961" t="str" cm="1">
        <f t="array" ref="C4961">_xlfn.XLOOKUP(A4961,A4961:A9960,'working_data '!S4971:S9970,NA,0)</f>
        <v>Female</v>
      </c>
      <c r="D4961" cm="1">
        <f t="array" ref="D4961">_xlfn.XLOOKUP(A4961,A4961:A9960,'working_data '!T4971:T9970,NA,0)</f>
        <v>58286.87</v>
      </c>
      <c r="E4961" t="str" cm="1">
        <f t="array" ref="E4961">_xlfn.XLOOKUP(B4961,B4961:B9960,'working_data '!U4971:U9970,NA,0)</f>
        <v>Silver</v>
      </c>
    </row>
    <row r="4962" spans="1:5" x14ac:dyDescent="0.35">
      <c r="A4962">
        <v>2658</v>
      </c>
      <c r="B4962">
        <v>24</v>
      </c>
      <c r="C4962" t="str" cm="1">
        <f t="array" ref="C4962">_xlfn.XLOOKUP(A4962,A4962:A9961,'working_data '!S4972:S9971,NA,0)</f>
        <v>Other</v>
      </c>
      <c r="D4962" cm="1">
        <f t="array" ref="D4962">_xlfn.XLOOKUP(A4962,A4962:A9961,'working_data '!T4972:T9971,NA,0)</f>
        <v>24261.4</v>
      </c>
      <c r="E4962" t="str" cm="1">
        <f t="array" ref="E4962">_xlfn.XLOOKUP(B4962,B4962:B9961,'working_data '!U4972:U9971,NA,0)</f>
        <v>Platinum</v>
      </c>
    </row>
    <row r="4963" spans="1:5" x14ac:dyDescent="0.35">
      <c r="A4963">
        <v>4784</v>
      </c>
      <c r="B4963">
        <v>47</v>
      </c>
      <c r="C4963" t="str" cm="1">
        <f t="array" ref="C4963">_xlfn.XLOOKUP(A4963,A4963:A9962,'working_data '!S4973:S9972,NA,0)</f>
        <v>Male</v>
      </c>
      <c r="D4963" cm="1">
        <f t="array" ref="D4963">_xlfn.XLOOKUP(A4963,A4963:A9962,'working_data '!T4973:T9972,NA,0)</f>
        <v>24370.69</v>
      </c>
      <c r="E4963" t="str" cm="1">
        <f t="array" ref="E4963">_xlfn.XLOOKUP(B4963,B4963:B9962,'working_data '!U4973:U9972,NA,0)</f>
        <v>Platinum</v>
      </c>
    </row>
    <row r="4964" spans="1:5" x14ac:dyDescent="0.35">
      <c r="A4964">
        <v>9710</v>
      </c>
      <c r="B4964">
        <v>23</v>
      </c>
      <c r="C4964" t="str" cm="1">
        <f t="array" ref="C4964">_xlfn.XLOOKUP(A4964,A4964:A9963,'working_data '!S4974:S9973,NA,0)</f>
        <v>Other</v>
      </c>
      <c r="D4964" cm="1">
        <f t="array" ref="D4964">_xlfn.XLOOKUP(A4964,A4964:A9963,'working_data '!T4974:T9973,NA,0)</f>
        <v>99186.34</v>
      </c>
      <c r="E4964" t="str" cm="1">
        <f t="array" ref="E4964">_xlfn.XLOOKUP(B4964,B4964:B9963,'working_data '!U4974:U9973,NA,0)</f>
        <v>Platinum</v>
      </c>
    </row>
    <row r="4965" spans="1:5" x14ac:dyDescent="0.35">
      <c r="A4965">
        <v>7313</v>
      </c>
      <c r="B4965">
        <v>19</v>
      </c>
      <c r="C4965" t="str" cm="1">
        <f t="array" ref="C4965">_xlfn.XLOOKUP(A4965,A4965:A9964,'working_data '!S4975:S9974,NA,0)</f>
        <v>Female</v>
      </c>
      <c r="D4965" cm="1">
        <f t="array" ref="D4965">_xlfn.XLOOKUP(A4965,A4965:A9964,'working_data '!T4975:T9974,NA,0)</f>
        <v>38126.910000000003</v>
      </c>
      <c r="E4965" t="str" cm="1">
        <f t="array" ref="E4965">_xlfn.XLOOKUP(B4965,B4965:B9964,'working_data '!U4975:U9974,NA,0)</f>
        <v>Gold</v>
      </c>
    </row>
    <row r="4966" spans="1:5" x14ac:dyDescent="0.35">
      <c r="A4966">
        <v>4104</v>
      </c>
      <c r="B4966">
        <v>40</v>
      </c>
      <c r="C4966" t="str" cm="1">
        <f t="array" ref="C4966">_xlfn.XLOOKUP(A4966,A4966:A9965,'working_data '!S4976:S9975,NA,0)</f>
        <v>Male</v>
      </c>
      <c r="D4966" cm="1">
        <f t="array" ref="D4966">_xlfn.XLOOKUP(A4966,A4966:A9965,'working_data '!T4976:T9975,NA,0)</f>
        <v>34101.71</v>
      </c>
      <c r="E4966" t="str" cm="1">
        <f t="array" ref="E4966">_xlfn.XLOOKUP(B4966,B4966:B9965,'working_data '!U4976:U9975,NA,0)</f>
        <v>Bronze</v>
      </c>
    </row>
    <row r="4967" spans="1:5" x14ac:dyDescent="0.35">
      <c r="A4967">
        <v>4164</v>
      </c>
      <c r="B4967">
        <v>42</v>
      </c>
      <c r="C4967" t="str" cm="1">
        <f t="array" ref="C4967">_xlfn.XLOOKUP(A4967,A4967:A9966,'working_data '!S4977:S9976,NA,0)</f>
        <v>Female</v>
      </c>
      <c r="D4967" cm="1">
        <f t="array" ref="D4967">_xlfn.XLOOKUP(A4967,A4967:A9966,'working_data '!T4977:T9976,NA,0)</f>
        <v>81867.28</v>
      </c>
      <c r="E4967" t="str" cm="1">
        <f t="array" ref="E4967">_xlfn.XLOOKUP(B4967,B4967:B9966,'working_data '!U4977:U9976,NA,0)</f>
        <v>Platinum</v>
      </c>
    </row>
    <row r="4968" spans="1:5" x14ac:dyDescent="0.35">
      <c r="A4968">
        <v>9621</v>
      </c>
      <c r="B4968">
        <v>49</v>
      </c>
      <c r="C4968" t="str" cm="1">
        <f t="array" ref="C4968">_xlfn.XLOOKUP(A4968,A4968:A9967,'working_data '!S4978:S9977,NA,0)</f>
        <v>Other</v>
      </c>
      <c r="D4968" cm="1">
        <f t="array" ref="D4968">_xlfn.XLOOKUP(A4968,A4968:A9967,'working_data '!T4978:T9977,NA,0)</f>
        <v>80033.61</v>
      </c>
      <c r="E4968" t="str" cm="1">
        <f t="array" ref="E4968">_xlfn.XLOOKUP(B4968,B4968:B9967,'working_data '!U4978:U9977,NA,0)</f>
        <v>Gold</v>
      </c>
    </row>
    <row r="4969" spans="1:5" x14ac:dyDescent="0.35">
      <c r="A4969">
        <v>5075</v>
      </c>
      <c r="B4969">
        <v>31</v>
      </c>
      <c r="C4969" t="str" cm="1">
        <f t="array" ref="C4969">_xlfn.XLOOKUP(A4969,A4969:A9968,'working_data '!S4979:S9978,NA,0)</f>
        <v>Female</v>
      </c>
      <c r="D4969" cm="1">
        <f t="array" ref="D4969">_xlfn.XLOOKUP(A4969,A4969:A9968,'working_data '!T4979:T9978,NA,0)</f>
        <v>83855.98</v>
      </c>
      <c r="E4969" t="str" cm="1">
        <f t="array" ref="E4969">_xlfn.XLOOKUP(B4969,B4969:B9968,'working_data '!U4979:U9978,NA,0)</f>
        <v>Silver</v>
      </c>
    </row>
    <row r="4970" spans="1:5" x14ac:dyDescent="0.35">
      <c r="A4970">
        <v>3931</v>
      </c>
      <c r="B4970">
        <v>56</v>
      </c>
      <c r="C4970" t="str" cm="1">
        <f t="array" ref="C4970">_xlfn.XLOOKUP(A4970,A4970:A9969,'working_data '!S4980:S9979,NA,0)</f>
        <v>Female</v>
      </c>
      <c r="D4970" cm="1">
        <f t="array" ref="D4970">_xlfn.XLOOKUP(A4970,A4970:A9969,'working_data '!T4980:T9979,NA,0)</f>
        <v>59175.18</v>
      </c>
      <c r="E4970" t="str" cm="1">
        <f t="array" ref="E4970">_xlfn.XLOOKUP(B4970,B4970:B9969,'working_data '!U4980:U9979,NA,0)</f>
        <v>Platinum</v>
      </c>
    </row>
    <row r="4971" spans="1:5" x14ac:dyDescent="0.35">
      <c r="A4971">
        <v>7802</v>
      </c>
      <c r="B4971">
        <v>64</v>
      </c>
      <c r="C4971" t="str" cm="1">
        <f t="array" ref="C4971">_xlfn.XLOOKUP(A4971,A4971:A9970,'working_data '!S4981:S9980,NA,0)</f>
        <v>Male</v>
      </c>
      <c r="D4971" cm="1">
        <f t="array" ref="D4971">_xlfn.XLOOKUP(A4971,A4971:A9970,'working_data '!T4981:T9980,NA,0)</f>
        <v>68187.45</v>
      </c>
      <c r="E4971" t="str" cm="1">
        <f t="array" ref="E4971">_xlfn.XLOOKUP(B4971,B4971:B9970,'working_data '!U4981:U9980,NA,0)</f>
        <v>Platinum</v>
      </c>
    </row>
    <row r="4972" spans="1:5" x14ac:dyDescent="0.35">
      <c r="A4972">
        <v>2728</v>
      </c>
      <c r="B4972">
        <v>27</v>
      </c>
      <c r="C4972" t="str" cm="1">
        <f t="array" ref="C4972">_xlfn.XLOOKUP(A4972,A4972:A9971,'working_data '!S4982:S9981,NA,0)</f>
        <v>Female</v>
      </c>
      <c r="D4972" cm="1">
        <f t="array" ref="D4972">_xlfn.XLOOKUP(A4972,A4972:A9971,'working_data '!T4982:T9981,NA,0)</f>
        <v>51992.1</v>
      </c>
      <c r="E4972" t="str" cm="1">
        <f t="array" ref="E4972">_xlfn.XLOOKUP(B4972,B4972:B9971,'working_data '!U4982:U9981,NA,0)</f>
        <v>Platinum</v>
      </c>
    </row>
    <row r="4973" spans="1:5" x14ac:dyDescent="0.35">
      <c r="A4973">
        <v>6864</v>
      </c>
      <c r="B4973">
        <v>57</v>
      </c>
      <c r="C4973" t="str" cm="1">
        <f t="array" ref="C4973">_xlfn.XLOOKUP(A4973,A4973:A9972,'working_data '!S4983:S9982,NA,0)</f>
        <v>Male</v>
      </c>
      <c r="D4973" cm="1">
        <f t="array" ref="D4973">_xlfn.XLOOKUP(A4973,A4973:A9972,'working_data '!T4983:T9982,NA,0)</f>
        <v>32716.39</v>
      </c>
      <c r="E4973" t="str" cm="1">
        <f t="array" ref="E4973">_xlfn.XLOOKUP(B4973,B4973:B9972,'working_data '!U4983:U9982,NA,0)</f>
        <v>Bronze</v>
      </c>
    </row>
    <row r="4974" spans="1:5" x14ac:dyDescent="0.35">
      <c r="A4974">
        <v>8515</v>
      </c>
      <c r="B4974">
        <v>31</v>
      </c>
      <c r="C4974" t="str" cm="1">
        <f t="array" ref="C4974">_xlfn.XLOOKUP(A4974,A4974:A9973,'working_data '!S4984:S9983,NA,0)</f>
        <v>Male</v>
      </c>
      <c r="D4974" cm="1">
        <f t="array" ref="D4974">_xlfn.XLOOKUP(A4974,A4974:A9973,'working_data '!T4984:T9983,NA,0)</f>
        <v>82402</v>
      </c>
      <c r="E4974" t="str" cm="1">
        <f t="array" ref="E4974">_xlfn.XLOOKUP(B4974,B4974:B9973,'working_data '!U4984:U9983,NA,0)</f>
        <v>Silver</v>
      </c>
    </row>
    <row r="4975" spans="1:5" x14ac:dyDescent="0.35">
      <c r="A4975">
        <v>7997</v>
      </c>
      <c r="B4975">
        <v>62</v>
      </c>
      <c r="C4975" t="str" cm="1">
        <f t="array" ref="C4975">_xlfn.XLOOKUP(A4975,A4975:A9974,'working_data '!S4985:S9984,NA,0)</f>
        <v>Male</v>
      </c>
      <c r="D4975" cm="1">
        <f t="array" ref="D4975">_xlfn.XLOOKUP(A4975,A4975:A9974,'working_data '!T4985:T9984,NA,0)</f>
        <v>76651.289999999994</v>
      </c>
      <c r="E4975" t="str" cm="1">
        <f t="array" ref="E4975">_xlfn.XLOOKUP(B4975,B4975:B9974,'working_data '!U4985:U9984,NA,0)</f>
        <v>Silver</v>
      </c>
    </row>
    <row r="4976" spans="1:5" x14ac:dyDescent="0.35">
      <c r="A4976">
        <v>2705</v>
      </c>
      <c r="B4976">
        <v>69</v>
      </c>
      <c r="C4976" t="str" cm="1">
        <f t="array" ref="C4976">_xlfn.XLOOKUP(A4976,A4976:A9975,'working_data '!S4986:S9985,NA,0)</f>
        <v>Other</v>
      </c>
      <c r="D4976" cm="1">
        <f t="array" ref="D4976">_xlfn.XLOOKUP(A4976,A4976:A9975,'working_data '!T4986:T9985,NA,0)</f>
        <v>42202.35</v>
      </c>
      <c r="E4976" t="str" cm="1">
        <f t="array" ref="E4976">_xlfn.XLOOKUP(B4976,B4976:B9975,'working_data '!U4986:U9985,NA,0)</f>
        <v>Platinum</v>
      </c>
    </row>
    <row r="4977" spans="1:5" x14ac:dyDescent="0.35">
      <c r="A4977">
        <v>3733</v>
      </c>
      <c r="B4977">
        <v>59</v>
      </c>
      <c r="C4977" t="str" cm="1">
        <f t="array" ref="C4977">_xlfn.XLOOKUP(A4977,A4977:A9976,'working_data '!S4987:S9986,NA,0)</f>
        <v>Other</v>
      </c>
      <c r="D4977" cm="1">
        <f t="array" ref="D4977">_xlfn.XLOOKUP(A4977,A4977:A9976,'working_data '!T4987:T9986,NA,0)</f>
        <v>30113.37</v>
      </c>
      <c r="E4977" t="str" cm="1">
        <f t="array" ref="E4977">_xlfn.XLOOKUP(B4977,B4977:B9976,'working_data '!U4987:U9986,NA,0)</f>
        <v>Gold</v>
      </c>
    </row>
    <row r="4978" spans="1:5" x14ac:dyDescent="0.35">
      <c r="A4978">
        <v>3955</v>
      </c>
      <c r="B4978">
        <v>44</v>
      </c>
      <c r="C4978" t="str" cm="1">
        <f t="array" ref="C4978">_xlfn.XLOOKUP(A4978,A4978:A9977,'working_data '!S4988:S9987,NA,0)</f>
        <v>Female</v>
      </c>
      <c r="D4978" cm="1">
        <f t="array" ref="D4978">_xlfn.XLOOKUP(A4978,A4978:A9977,'working_data '!T4988:T9987,NA,0)</f>
        <v>68042</v>
      </c>
      <c r="E4978" t="str" cm="1">
        <f t="array" ref="E4978">_xlfn.XLOOKUP(B4978,B4978:B9977,'working_data '!U4988:U9987,NA,0)</f>
        <v>Bronze</v>
      </c>
    </row>
    <row r="4979" spans="1:5" x14ac:dyDescent="0.35">
      <c r="A4979">
        <v>7579</v>
      </c>
      <c r="B4979">
        <v>66</v>
      </c>
      <c r="C4979" t="str" cm="1">
        <f t="array" ref="C4979">_xlfn.XLOOKUP(A4979,A4979:A9978,'working_data '!S4989:S9988,NA,0)</f>
        <v>Other</v>
      </c>
      <c r="D4979" cm="1">
        <f t="array" ref="D4979">_xlfn.XLOOKUP(A4979,A4979:A9978,'working_data '!T4989:T9988,NA,0)</f>
        <v>117999.69</v>
      </c>
      <c r="E4979" t="str" cm="1">
        <f t="array" ref="E4979">_xlfn.XLOOKUP(B4979,B4979:B9978,'working_data '!U4989:U9988,NA,0)</f>
        <v>Gold</v>
      </c>
    </row>
    <row r="4980" spans="1:5" x14ac:dyDescent="0.35">
      <c r="A4980">
        <v>9268</v>
      </c>
      <c r="B4980">
        <v>54</v>
      </c>
      <c r="C4980" t="str" cm="1">
        <f t="array" ref="C4980">_xlfn.XLOOKUP(A4980,A4980:A9979,'working_data '!S4990:S9989,NA,0)</f>
        <v>Female</v>
      </c>
      <c r="D4980" cm="1">
        <f t="array" ref="D4980">_xlfn.XLOOKUP(A4980,A4980:A9979,'working_data '!T4990:T9989,NA,0)</f>
        <v>80723.399999999994</v>
      </c>
      <c r="E4980" t="str" cm="1">
        <f t="array" ref="E4980">_xlfn.XLOOKUP(B4980,B4980:B9979,'working_data '!U4990:U9989,NA,0)</f>
        <v>Silver</v>
      </c>
    </row>
    <row r="4981" spans="1:5" x14ac:dyDescent="0.35">
      <c r="A4981">
        <v>6529</v>
      </c>
      <c r="B4981">
        <v>20</v>
      </c>
      <c r="C4981" t="str" cm="1">
        <f t="array" ref="C4981">_xlfn.XLOOKUP(A4981,A4981:A9980,'working_data '!S4991:S9990,NA,0)</f>
        <v>Female</v>
      </c>
      <c r="D4981" cm="1">
        <f t="array" ref="D4981">_xlfn.XLOOKUP(A4981,A4981:A9980,'working_data '!T4991:T9990,NA,0)</f>
        <v>25124.43</v>
      </c>
      <c r="E4981" t="str" cm="1">
        <f t="array" ref="E4981">_xlfn.XLOOKUP(B4981,B4981:B9980,'working_data '!U4991:U9990,NA,0)</f>
        <v>Silver</v>
      </c>
    </row>
    <row r="4982" spans="1:5" x14ac:dyDescent="0.35">
      <c r="A4982">
        <v>3591</v>
      </c>
      <c r="B4982">
        <v>47</v>
      </c>
      <c r="C4982" t="str" cm="1">
        <f t="array" ref="C4982">_xlfn.XLOOKUP(A4982,A4982:A9981,'working_data '!S4992:S9991,NA,0)</f>
        <v>Male</v>
      </c>
      <c r="D4982" cm="1">
        <f t="array" ref="D4982">_xlfn.XLOOKUP(A4982,A4982:A9981,'working_data '!T4992:T9991,NA,0)</f>
        <v>70209.66</v>
      </c>
      <c r="E4982" t="str" cm="1">
        <f t="array" ref="E4982">_xlfn.XLOOKUP(B4982,B4982:B9981,'working_data '!U4992:U9991,NA,0)</f>
        <v>Platinum</v>
      </c>
    </row>
    <row r="4983" spans="1:5" x14ac:dyDescent="0.35">
      <c r="A4983">
        <v>9747</v>
      </c>
      <c r="B4983">
        <v>18</v>
      </c>
      <c r="C4983" t="str" cm="1">
        <f t="array" ref="C4983">_xlfn.XLOOKUP(A4983,A4983:A9982,'working_data '!S4993:S9992,NA,0)</f>
        <v>Female</v>
      </c>
      <c r="D4983" cm="1">
        <f t="array" ref="D4983">_xlfn.XLOOKUP(A4983,A4983:A9982,'working_data '!T4993:T9992,NA,0)</f>
        <v>50062.29</v>
      </c>
      <c r="E4983" t="str" cm="1">
        <f t="array" ref="E4983">_xlfn.XLOOKUP(B4983,B4983:B9982,'working_data '!U4993:U9992,NA,0)</f>
        <v>Gold</v>
      </c>
    </row>
    <row r="4984" spans="1:5" x14ac:dyDescent="0.35">
      <c r="A4984">
        <v>8258</v>
      </c>
      <c r="B4984">
        <v>42</v>
      </c>
      <c r="C4984" t="str" cm="1">
        <f t="array" ref="C4984">_xlfn.XLOOKUP(A4984,A4984:A9983,'working_data '!S4994:S9993,NA,0)</f>
        <v>Male</v>
      </c>
      <c r="D4984" cm="1">
        <f t="array" ref="D4984">_xlfn.XLOOKUP(A4984,A4984:A9983,'working_data '!T4994:T9993,NA,0)</f>
        <v>31711.62</v>
      </c>
      <c r="E4984" t="str" cm="1">
        <f t="array" ref="E4984">_xlfn.XLOOKUP(B4984,B4984:B9983,'working_data '!U4994:U9993,NA,0)</f>
        <v>Bronze</v>
      </c>
    </row>
    <row r="4985" spans="1:5" x14ac:dyDescent="0.35">
      <c r="A4985">
        <v>6772</v>
      </c>
      <c r="B4985">
        <v>34</v>
      </c>
      <c r="C4985" t="str" cm="1">
        <f t="array" ref="C4985">_xlfn.XLOOKUP(A4985,A4985:A9984,'working_data '!S4995:S9994,NA,0)</f>
        <v>Male</v>
      </c>
      <c r="D4985" cm="1">
        <f t="array" ref="D4985">_xlfn.XLOOKUP(A4985,A4985:A9984,'working_data '!T4995:T9994,NA,0)</f>
        <v>96156.24</v>
      </c>
      <c r="E4985" t="str" cm="1">
        <f t="array" ref="E4985">_xlfn.XLOOKUP(B4985,B4985:B9984,'working_data '!U4995:U9994,NA,0)</f>
        <v>Gold</v>
      </c>
    </row>
    <row r="4986" spans="1:5" x14ac:dyDescent="0.35">
      <c r="A4986">
        <v>6163</v>
      </c>
      <c r="B4986">
        <v>61</v>
      </c>
      <c r="C4986" t="str" cm="1">
        <f t="array" ref="C4986">_xlfn.XLOOKUP(A4986,A4986:A9985,'working_data '!S4996:S9995,NA,0)</f>
        <v>Male</v>
      </c>
      <c r="D4986" cm="1">
        <f t="array" ref="D4986">_xlfn.XLOOKUP(A4986,A4986:A9985,'working_data '!T4996:T9995,NA,0)</f>
        <v>95745.66</v>
      </c>
      <c r="E4986" t="str" cm="1">
        <f t="array" ref="E4986">_xlfn.XLOOKUP(B4986,B4986:B9985,'working_data '!U4996:U9995,NA,0)</f>
        <v>Silver</v>
      </c>
    </row>
    <row r="4987" spans="1:5" x14ac:dyDescent="0.35">
      <c r="A4987">
        <v>6319</v>
      </c>
      <c r="B4987">
        <v>51</v>
      </c>
      <c r="C4987" t="str" cm="1">
        <f t="array" ref="C4987">_xlfn.XLOOKUP(A4987,A4987:A9986,'working_data '!S4997:S9996,NA,0)</f>
        <v>Other</v>
      </c>
      <c r="D4987" cm="1">
        <f t="array" ref="D4987">_xlfn.XLOOKUP(A4987,A4987:A9986,'working_data '!T4997:T9996,NA,0)</f>
        <v>50982.97</v>
      </c>
      <c r="E4987" t="str" cm="1">
        <f t="array" ref="E4987">_xlfn.XLOOKUP(B4987,B4987:B9986,'working_data '!U4997:U9996,NA,0)</f>
        <v>Bronze</v>
      </c>
    </row>
    <row r="4988" spans="1:5" x14ac:dyDescent="0.35">
      <c r="A4988">
        <v>7090</v>
      </c>
      <c r="B4988">
        <v>59</v>
      </c>
      <c r="C4988" t="str" cm="1">
        <f t="array" ref="C4988">_xlfn.XLOOKUP(A4988,A4988:A9987,'working_data '!S4998:S9997,NA,0)</f>
        <v>Female</v>
      </c>
      <c r="D4988" cm="1">
        <f t="array" ref="D4988">_xlfn.XLOOKUP(A4988,A4988:A9987,'working_data '!T4998:T9997,NA,0)</f>
        <v>38339.870000000003</v>
      </c>
      <c r="E4988" t="str" cm="1">
        <f t="array" ref="E4988">_xlfn.XLOOKUP(B4988,B4988:B9987,'working_data '!U4998:U9997,NA,0)</f>
        <v>Silver</v>
      </c>
    </row>
    <row r="4989" spans="1:5" x14ac:dyDescent="0.35">
      <c r="A4989">
        <v>7755</v>
      </c>
      <c r="B4989">
        <v>49</v>
      </c>
      <c r="C4989" t="str" cm="1">
        <f t="array" ref="C4989">_xlfn.XLOOKUP(A4989,A4989:A9988,'working_data '!S4999:S9998,NA,0)</f>
        <v>Female</v>
      </c>
      <c r="D4989" cm="1">
        <f t="array" ref="D4989">_xlfn.XLOOKUP(A4989,A4989:A9988,'working_data '!T4999:T9998,NA,0)</f>
        <v>61743.56</v>
      </c>
      <c r="E4989" t="str" cm="1">
        <f t="array" ref="E4989">_xlfn.XLOOKUP(B4989,B4989:B9988,'working_data '!U4999:U9998,NA,0)</f>
        <v>Silver</v>
      </c>
    </row>
    <row r="4990" spans="1:5" x14ac:dyDescent="0.35">
      <c r="A4990">
        <v>8054</v>
      </c>
      <c r="B4990">
        <v>27</v>
      </c>
      <c r="C4990" t="str" cm="1">
        <f t="array" ref="C4990">_xlfn.XLOOKUP(A4990,A4990:A9989,'working_data '!S5000:S9999,NA,0)</f>
        <v>Female</v>
      </c>
      <c r="D4990" cm="1">
        <f t="array" ref="D4990">_xlfn.XLOOKUP(A4990,A4990:A9989,'working_data '!T5000:T9999,NA,0)</f>
        <v>49554.35</v>
      </c>
      <c r="E4990" t="str" cm="1">
        <f t="array" ref="E4990">_xlfn.XLOOKUP(B4990,B4990:B9989,'working_data '!U5000:U9999,NA,0)</f>
        <v>Platinum</v>
      </c>
    </row>
    <row r="4991" spans="1:5" x14ac:dyDescent="0.35">
      <c r="A4991">
        <v>6299</v>
      </c>
      <c r="B4991">
        <v>63</v>
      </c>
      <c r="C4991" t="str" cm="1">
        <f t="array" ref="C4991">_xlfn.XLOOKUP(A4991,A4991:A9990,'working_data '!S5001:S10000,NA,0)</f>
        <v>Male</v>
      </c>
      <c r="D4991" cm="1">
        <f t="array" ref="D4991">_xlfn.XLOOKUP(A4991,A4991:A9990,'working_data '!T5001:T10000,NA,0)</f>
        <v>111460.15</v>
      </c>
      <c r="E4991" t="str" cm="1">
        <f t="array" ref="E4991">_xlfn.XLOOKUP(B4991,B4991:B9990,'working_data '!U5001:U10000,NA,0)</f>
        <v>Bronze</v>
      </c>
    </row>
    <row r="4992" spans="1:5" x14ac:dyDescent="0.35">
      <c r="A4992">
        <v>4943</v>
      </c>
      <c r="B4992">
        <v>33</v>
      </c>
      <c r="C4992" t="str" cm="1">
        <f t="array" ref="C4992">_xlfn.XLOOKUP(A4992,A4992:A9991,'working_data '!S5002:S10001,NA,0)</f>
        <v>Male</v>
      </c>
      <c r="D4992" cm="1">
        <f t="array" ref="D4992">_xlfn.XLOOKUP(A4992,A4992:A9991,'working_data '!T5002:T10001,NA,0)</f>
        <v>97062.51</v>
      </c>
      <c r="E4992" t="str" cm="1">
        <f t="array" ref="E4992">_xlfn.XLOOKUP(B4992,B4992:B9991,'working_data '!U5002:U10001,NA,0)</f>
        <v>Bronze</v>
      </c>
    </row>
    <row r="4993" spans="1:5" x14ac:dyDescent="0.35">
      <c r="A4993">
        <v>9939</v>
      </c>
      <c r="B4993">
        <v>39</v>
      </c>
      <c r="C4993" t="str" cm="1">
        <f t="array" ref="C4993">_xlfn.XLOOKUP(A4993,A4993:A9992,'working_data '!S5003:S10002,NA,0)</f>
        <v>Female</v>
      </c>
      <c r="D4993" cm="1">
        <f t="array" ref="D4993">_xlfn.XLOOKUP(A4993,A4993:A9992,'working_data '!T5003:T10002,NA,0)</f>
        <v>26673.96</v>
      </c>
      <c r="E4993" t="str" cm="1">
        <f t="array" ref="E4993">_xlfn.XLOOKUP(B4993,B4993:B9992,'working_data '!U5003:U10002,NA,0)</f>
        <v>Gold</v>
      </c>
    </row>
    <row r="4994" spans="1:5" x14ac:dyDescent="0.35">
      <c r="A4994">
        <v>4504</v>
      </c>
      <c r="B4994">
        <v>66</v>
      </c>
      <c r="C4994" t="str" cm="1">
        <f t="array" ref="C4994">_xlfn.XLOOKUP(A4994,A4994:A9993,'working_data '!S5004:S10003,NA,0)</f>
        <v>Female</v>
      </c>
      <c r="D4994" cm="1">
        <f t="array" ref="D4994">_xlfn.XLOOKUP(A4994,A4994:A9993,'working_data '!T5004:T10003,NA,0)</f>
        <v>72899.149999999994</v>
      </c>
      <c r="E4994" t="str" cm="1">
        <f t="array" ref="E4994">_xlfn.XLOOKUP(B4994,B4994:B9993,'working_data '!U5004:U10003,NA,0)</f>
        <v>Platinum</v>
      </c>
    </row>
    <row r="4995" spans="1:5" x14ac:dyDescent="0.35">
      <c r="A4995">
        <v>7145</v>
      </c>
      <c r="B4995">
        <v>51</v>
      </c>
      <c r="C4995" t="str" cm="1">
        <f t="array" ref="C4995">_xlfn.XLOOKUP(A4995,A4995:A9994,'working_data '!S5005:S10004,NA,0)</f>
        <v>Other</v>
      </c>
      <c r="D4995" cm="1">
        <f t="array" ref="D4995">_xlfn.XLOOKUP(A4995,A4995:A9994,'working_data '!T5005:T10004,NA,0)</f>
        <v>20401.61</v>
      </c>
      <c r="E4995" t="str" cm="1">
        <f t="array" ref="E4995">_xlfn.XLOOKUP(B4995,B4995:B9994,'working_data '!U5005:U10004,NA,0)</f>
        <v>Platinum</v>
      </c>
    </row>
    <row r="4996" spans="1:5" x14ac:dyDescent="0.35">
      <c r="A4996">
        <v>5162</v>
      </c>
      <c r="B4996">
        <v>67</v>
      </c>
      <c r="C4996" t="str" cm="1">
        <f t="array" ref="C4996">_xlfn.XLOOKUP(A4996,A4996:A9995,'working_data '!S5006:S10005,NA,0)</f>
        <v>Male</v>
      </c>
      <c r="D4996" cm="1">
        <f t="array" ref="D4996">_xlfn.XLOOKUP(A4996,A4996:A9995,'working_data '!T5006:T10005,NA,0)</f>
        <v>43232.5</v>
      </c>
      <c r="E4996" t="str" cm="1">
        <f t="array" ref="E4996">_xlfn.XLOOKUP(B4996,B4996:B9995,'working_data '!U5006:U10005,NA,0)</f>
        <v>Bronze</v>
      </c>
    </row>
    <row r="4997" spans="1:5" x14ac:dyDescent="0.35">
      <c r="A4997">
        <v>6898</v>
      </c>
      <c r="B4997">
        <v>67</v>
      </c>
      <c r="C4997" t="str" cm="1">
        <f t="array" ref="C4997">_xlfn.XLOOKUP(A4997,A4997:A9996,'working_data '!S5007:S10006,NA,0)</f>
        <v>Male</v>
      </c>
      <c r="D4997" cm="1">
        <f t="array" ref="D4997">_xlfn.XLOOKUP(A4997,A4997:A9996,'working_data '!T5007:T10006,NA,0)</f>
        <v>46960.75</v>
      </c>
      <c r="E4997" t="str" cm="1">
        <f t="array" ref="E4997">_xlfn.XLOOKUP(B4997,B4997:B9996,'working_data '!U5007:U10006,NA,0)</f>
        <v>Gold</v>
      </c>
    </row>
    <row r="4998" spans="1:5" x14ac:dyDescent="0.35">
      <c r="A4998">
        <v>8412</v>
      </c>
      <c r="B4998">
        <v>66</v>
      </c>
      <c r="C4998" t="str" cm="1">
        <f t="array" ref="C4998">_xlfn.XLOOKUP(A4998,A4998:A9997,'working_data '!S5008:S10007,NA,0)</f>
        <v>Male</v>
      </c>
      <c r="D4998" cm="1">
        <f t="array" ref="D4998">_xlfn.XLOOKUP(A4998,A4998:A9997,'working_data '!T5008:T10007,NA,0)</f>
        <v>65182.86</v>
      </c>
      <c r="E4998" t="str" cm="1">
        <f t="array" ref="E4998">_xlfn.XLOOKUP(B4998,B4998:B9997,'working_data '!U5008:U10007,NA,0)</f>
        <v>Bronze</v>
      </c>
    </row>
    <row r="4999" spans="1:5" x14ac:dyDescent="0.35">
      <c r="A4999">
        <v>8331</v>
      </c>
      <c r="B4999">
        <v>64</v>
      </c>
      <c r="C4999" t="str" cm="1">
        <f t="array" ref="C4999">_xlfn.XLOOKUP(A4999,A4999:A9998,'working_data '!S5009:S10008,NA,0)</f>
        <v>Female</v>
      </c>
      <c r="D4999" cm="1">
        <f t="array" ref="D4999">_xlfn.XLOOKUP(A4999,A4999:A9998,'working_data '!T5009:T10008,NA,0)</f>
        <v>90217.76</v>
      </c>
      <c r="E4999" t="str" cm="1">
        <f t="array" ref="E4999">_xlfn.XLOOKUP(B4999,B4999:B9998,'working_data '!U5009:U10008,NA,0)</f>
        <v>Bronze</v>
      </c>
    </row>
    <row r="5000" spans="1:5" x14ac:dyDescent="0.35">
      <c r="A5000">
        <v>7505</v>
      </c>
      <c r="B5000">
        <v>30</v>
      </c>
      <c r="C5000" t="str" cm="1">
        <f t="array" ref="C5000">_xlfn.XLOOKUP(A5000,A5000:A9999,'working_data '!S5010:S10009,NA,0)</f>
        <v>Male</v>
      </c>
      <c r="D5000" cm="1">
        <f t="array" ref="D5000">_xlfn.XLOOKUP(A5000,A5000:A9999,'working_data '!T5010:T10009,NA,0)</f>
        <v>62265.15</v>
      </c>
      <c r="E5000" t="str" cm="1">
        <f t="array" ref="E5000">_xlfn.XLOOKUP(B5000,B5000:B9999,'working_data '!U5010:U10009,NA,0)</f>
        <v>Silver</v>
      </c>
    </row>
    <row r="5001" spans="1:5" x14ac:dyDescent="0.35">
      <c r="A5001">
        <v>1003</v>
      </c>
      <c r="B5001">
        <v>53</v>
      </c>
      <c r="C5001" t="str" cm="1">
        <f t="array" ref="C5001">_xlfn.XLOOKUP(A5001,A5001:A10000,'working_data '!S5011:S10010,NA,0)</f>
        <v>Other</v>
      </c>
      <c r="D5001" cm="1">
        <f t="array" ref="D5001">_xlfn.XLOOKUP(A5001,A5001:A10000,'working_data '!T5011:T10010,NA,0)</f>
        <v>95114.01</v>
      </c>
      <c r="E5001" t="str" cm="1">
        <f t="array" ref="E5001">_xlfn.XLOOKUP(B5001,B5001:B10000,'working_data '!U5011:U10010,NA,0)</f>
        <v>Platinum</v>
      </c>
    </row>
  </sheetData>
  <autoFilter ref="A1:E5001" xr:uid="{7F76F30C-6743-4D93-AFC6-2CB3EE62E1C8}"/>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E2F4D-5ECA-42AC-90D8-979AA0DA75E4}">
  <dimension ref="A1:D29"/>
  <sheetViews>
    <sheetView workbookViewId="0">
      <selection activeCell="H16" sqref="H16"/>
    </sheetView>
  </sheetViews>
  <sheetFormatPr defaultRowHeight="14.5" x14ac:dyDescent="0.35"/>
  <cols>
    <col min="1" max="1" width="24.36328125" customWidth="1"/>
    <col min="2" max="2" width="15.6328125" customWidth="1"/>
    <col min="3" max="3" width="23.54296875" customWidth="1"/>
  </cols>
  <sheetData>
    <row r="1" spans="1:4" x14ac:dyDescent="0.35">
      <c r="A1" s="4" t="s">
        <v>53</v>
      </c>
      <c r="B1" s="4" t="s">
        <v>54</v>
      </c>
      <c r="C1" s="4" t="s">
        <v>55</v>
      </c>
      <c r="D1" s="4" t="s">
        <v>56</v>
      </c>
    </row>
    <row r="2" spans="1:4" x14ac:dyDescent="0.35">
      <c r="A2" s="5" t="s">
        <v>1</v>
      </c>
      <c r="B2" t="s">
        <v>58</v>
      </c>
      <c r="C2" t="s">
        <v>75</v>
      </c>
    </row>
    <row r="3" spans="1:4" x14ac:dyDescent="0.35">
      <c r="A3" s="5" t="s">
        <v>2</v>
      </c>
      <c r="B3" t="s">
        <v>58</v>
      </c>
      <c r="C3" t="s">
        <v>75</v>
      </c>
    </row>
    <row r="4" spans="1:4" x14ac:dyDescent="0.35">
      <c r="A4" s="5" t="s">
        <v>3</v>
      </c>
      <c r="B4" t="s">
        <v>59</v>
      </c>
      <c r="C4" t="s">
        <v>75</v>
      </c>
    </row>
    <row r="5" spans="1:4" x14ac:dyDescent="0.35">
      <c r="A5" s="5" t="s">
        <v>4</v>
      </c>
      <c r="B5" t="s">
        <v>59</v>
      </c>
      <c r="C5" t="s">
        <v>75</v>
      </c>
    </row>
    <row r="6" spans="1:4" x14ac:dyDescent="0.35">
      <c r="A6" s="5" t="s">
        <v>5</v>
      </c>
      <c r="B6" t="s">
        <v>60</v>
      </c>
      <c r="C6" t="s">
        <v>75</v>
      </c>
    </row>
    <row r="7" spans="1:4" x14ac:dyDescent="0.35">
      <c r="A7" s="5" t="s">
        <v>6</v>
      </c>
      <c r="B7" t="s">
        <v>60</v>
      </c>
      <c r="C7" t="s">
        <v>75</v>
      </c>
    </row>
    <row r="8" spans="1:4" x14ac:dyDescent="0.35">
      <c r="A8" s="6" t="s">
        <v>57</v>
      </c>
      <c r="B8" t="s">
        <v>58</v>
      </c>
      <c r="C8" t="s">
        <v>75</v>
      </c>
    </row>
    <row r="9" spans="1:4" x14ac:dyDescent="0.35">
      <c r="A9" s="5" t="s">
        <v>7</v>
      </c>
      <c r="B9" t="s">
        <v>61</v>
      </c>
      <c r="C9" t="s">
        <v>75</v>
      </c>
    </row>
    <row r="10" spans="1:4" x14ac:dyDescent="0.35">
      <c r="A10" s="5" t="s">
        <v>8</v>
      </c>
      <c r="B10" t="s">
        <v>58</v>
      </c>
      <c r="C10" t="s">
        <v>75</v>
      </c>
    </row>
    <row r="11" spans="1:4" x14ac:dyDescent="0.35">
      <c r="A11" s="5" t="s">
        <v>9</v>
      </c>
      <c r="B11" t="s">
        <v>59</v>
      </c>
      <c r="C11" t="s">
        <v>75</v>
      </c>
    </row>
    <row r="12" spans="1:4" x14ac:dyDescent="0.35">
      <c r="A12" s="5" t="s">
        <v>10</v>
      </c>
      <c r="B12" t="s">
        <v>58</v>
      </c>
      <c r="C12" t="s">
        <v>75</v>
      </c>
    </row>
    <row r="13" spans="1:4" x14ac:dyDescent="0.35">
      <c r="A13" s="5" t="s">
        <v>11</v>
      </c>
      <c r="B13" t="s">
        <v>58</v>
      </c>
      <c r="C13" t="s">
        <v>75</v>
      </c>
    </row>
    <row r="14" spans="1:4" x14ac:dyDescent="0.35">
      <c r="A14" s="5" t="s">
        <v>12</v>
      </c>
      <c r="B14" t="s">
        <v>58</v>
      </c>
      <c r="C14" t="s">
        <v>75</v>
      </c>
    </row>
    <row r="15" spans="1:4" x14ac:dyDescent="0.35">
      <c r="A15" s="5" t="s">
        <v>13</v>
      </c>
      <c r="B15" t="s">
        <v>58</v>
      </c>
      <c r="C15" t="s">
        <v>75</v>
      </c>
    </row>
    <row r="16" spans="1:4" x14ac:dyDescent="0.35">
      <c r="A16" s="5" t="s">
        <v>14</v>
      </c>
      <c r="B16" t="s">
        <v>62</v>
      </c>
      <c r="C16" t="s">
        <v>75</v>
      </c>
    </row>
    <row r="17" spans="1:3" x14ac:dyDescent="0.35">
      <c r="A17" s="5" t="s">
        <v>15</v>
      </c>
      <c r="B17" t="s">
        <v>58</v>
      </c>
      <c r="C17" t="s">
        <v>75</v>
      </c>
    </row>
    <row r="18" spans="1:3" x14ac:dyDescent="0.35">
      <c r="A18" s="5" t="s">
        <v>16</v>
      </c>
      <c r="B18" t="s">
        <v>59</v>
      </c>
      <c r="C18" t="s">
        <v>75</v>
      </c>
    </row>
    <row r="19" spans="1:3" x14ac:dyDescent="0.35">
      <c r="A19" s="5" t="s">
        <v>17</v>
      </c>
      <c r="B19" t="s">
        <v>58</v>
      </c>
      <c r="C19" t="s">
        <v>75</v>
      </c>
    </row>
    <row r="20" spans="1:3" x14ac:dyDescent="0.35">
      <c r="A20" s="5" t="s">
        <v>18</v>
      </c>
      <c r="B20" t="s">
        <v>59</v>
      </c>
      <c r="C20" t="s">
        <v>75</v>
      </c>
    </row>
    <row r="21" spans="1:3" x14ac:dyDescent="0.35">
      <c r="A21" s="5" t="s">
        <v>19</v>
      </c>
      <c r="B21" t="s">
        <v>59</v>
      </c>
      <c r="C21" t="s">
        <v>75</v>
      </c>
    </row>
    <row r="22" spans="1:3" x14ac:dyDescent="0.35">
      <c r="A22" s="5" t="s">
        <v>20</v>
      </c>
      <c r="B22" t="s">
        <v>58</v>
      </c>
      <c r="C22" t="s">
        <v>75</v>
      </c>
    </row>
    <row r="23" spans="1:3" x14ac:dyDescent="0.35">
      <c r="A23" s="5" t="s">
        <v>21</v>
      </c>
      <c r="B23" t="s">
        <v>59</v>
      </c>
      <c r="C23" t="s">
        <v>75</v>
      </c>
    </row>
    <row r="24" spans="1:3" x14ac:dyDescent="0.35">
      <c r="A24" s="5"/>
    </row>
    <row r="25" spans="1:3" x14ac:dyDescent="0.35">
      <c r="A25" s="5"/>
    </row>
    <row r="26" spans="1:3" x14ac:dyDescent="0.35">
      <c r="A26" s="5"/>
    </row>
    <row r="27" spans="1:3" x14ac:dyDescent="0.35">
      <c r="A27" s="5"/>
    </row>
    <row r="28" spans="1:3" x14ac:dyDescent="0.35">
      <c r="A28" s="5"/>
    </row>
    <row r="29" spans="1:3" x14ac:dyDescent="0.35">
      <c r="A29"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867E6-8DB6-427E-82E7-61484E456D32}">
  <dimension ref="B2:M16"/>
  <sheetViews>
    <sheetView tabSelected="1" topLeftCell="A7" workbookViewId="0">
      <selection activeCell="D5" sqref="D5:N13"/>
    </sheetView>
  </sheetViews>
  <sheetFormatPr defaultRowHeight="14.5" x14ac:dyDescent="0.35"/>
  <cols>
    <col min="1" max="1" width="8.7265625" customWidth="1"/>
    <col min="2" max="2" width="3.6328125" customWidth="1"/>
    <col min="3" max="3" width="8.7265625" hidden="1" customWidth="1"/>
    <col min="7" max="7" width="34.90625" customWidth="1"/>
  </cols>
  <sheetData>
    <row r="2" spans="2:13" x14ac:dyDescent="0.35">
      <c r="D2" s="60" t="s">
        <v>76</v>
      </c>
      <c r="E2" s="60"/>
      <c r="F2" s="60"/>
      <c r="G2" s="60"/>
      <c r="H2" s="60"/>
      <c r="I2" s="60"/>
      <c r="J2" s="60"/>
      <c r="K2" s="60"/>
    </row>
    <row r="3" spans="2:13" x14ac:dyDescent="0.35">
      <c r="D3" s="60"/>
      <c r="E3" s="60"/>
      <c r="F3" s="60"/>
      <c r="G3" s="60"/>
      <c r="H3" s="60"/>
      <c r="I3" s="60"/>
      <c r="J3" s="60"/>
      <c r="K3" s="60"/>
    </row>
    <row r="4" spans="2:13" x14ac:dyDescent="0.35">
      <c r="D4" s="60"/>
      <c r="E4" s="60"/>
      <c r="F4" s="60"/>
      <c r="G4" s="60"/>
      <c r="H4" s="60"/>
      <c r="I4" s="60"/>
      <c r="J4" s="60"/>
      <c r="K4" s="60"/>
    </row>
    <row r="5" spans="2:13" ht="15.5" x14ac:dyDescent="0.35">
      <c r="B5">
        <v>1</v>
      </c>
      <c r="D5" s="16" t="s">
        <v>83</v>
      </c>
      <c r="E5" s="22"/>
      <c r="F5" s="22"/>
      <c r="G5" s="22"/>
      <c r="H5" s="22"/>
      <c r="I5" s="22"/>
      <c r="J5" s="22"/>
      <c r="K5" s="22"/>
      <c r="L5" s="22"/>
      <c r="M5" s="22"/>
    </row>
    <row r="6" spans="2:13" ht="15.5" x14ac:dyDescent="0.35">
      <c r="B6">
        <v>2</v>
      </c>
      <c r="D6" s="16" t="s">
        <v>88</v>
      </c>
      <c r="E6" s="22"/>
      <c r="F6" s="22"/>
      <c r="G6" s="22"/>
      <c r="H6" s="22"/>
      <c r="I6" s="22"/>
      <c r="J6" s="22"/>
      <c r="K6" s="22"/>
      <c r="L6" s="22"/>
      <c r="M6" s="22"/>
    </row>
    <row r="7" spans="2:13" ht="15.5" x14ac:dyDescent="0.35">
      <c r="B7">
        <v>3</v>
      </c>
      <c r="D7" s="16" t="s">
        <v>151</v>
      </c>
      <c r="E7" s="22"/>
      <c r="F7" s="22"/>
      <c r="G7" s="22"/>
      <c r="H7" s="22"/>
      <c r="I7" s="22"/>
      <c r="J7" s="22"/>
      <c r="K7" s="22"/>
      <c r="L7" s="22"/>
      <c r="M7" s="22"/>
    </row>
    <row r="8" spans="2:13" ht="15.5" x14ac:dyDescent="0.35">
      <c r="B8">
        <v>4</v>
      </c>
      <c r="D8" s="16" t="s">
        <v>152</v>
      </c>
      <c r="E8" s="22"/>
      <c r="F8" s="22"/>
      <c r="G8" s="22"/>
      <c r="H8" s="22"/>
      <c r="I8" s="22"/>
      <c r="J8" s="22"/>
      <c r="K8" s="22"/>
      <c r="L8" s="22"/>
      <c r="M8" s="22"/>
    </row>
    <row r="9" spans="2:13" ht="15.5" x14ac:dyDescent="0.35">
      <c r="B9">
        <v>5</v>
      </c>
      <c r="D9" s="16" t="s">
        <v>153</v>
      </c>
      <c r="E9" s="22"/>
      <c r="F9" s="22"/>
      <c r="G9" s="22"/>
      <c r="H9" s="22"/>
      <c r="I9" s="22"/>
      <c r="J9" s="22"/>
      <c r="K9" s="22"/>
      <c r="L9" s="22"/>
      <c r="M9" s="22"/>
    </row>
    <row r="10" spans="2:13" ht="15.5" x14ac:dyDescent="0.35">
      <c r="B10">
        <v>6</v>
      </c>
      <c r="D10" s="16" t="s">
        <v>154</v>
      </c>
      <c r="E10" s="22"/>
      <c r="F10" s="22"/>
      <c r="G10" s="22"/>
      <c r="H10" s="22"/>
      <c r="I10" s="22"/>
      <c r="J10" s="22"/>
      <c r="K10" s="22"/>
      <c r="L10" s="22"/>
      <c r="M10" s="22"/>
    </row>
    <row r="11" spans="2:13" ht="15.5" x14ac:dyDescent="0.35">
      <c r="B11">
        <v>7</v>
      </c>
      <c r="D11" s="16" t="s">
        <v>155</v>
      </c>
      <c r="E11" s="22"/>
      <c r="F11" s="22"/>
      <c r="G11" s="22"/>
      <c r="H11" s="22"/>
      <c r="I11" s="22"/>
      <c r="J11" s="22"/>
      <c r="K11" s="22"/>
      <c r="L11" s="22"/>
      <c r="M11" s="22"/>
    </row>
    <row r="12" spans="2:13" ht="15.5" x14ac:dyDescent="0.35">
      <c r="B12">
        <v>8</v>
      </c>
      <c r="D12" s="16" t="s">
        <v>156</v>
      </c>
      <c r="E12" s="22"/>
      <c r="F12" s="22"/>
      <c r="G12" s="22"/>
      <c r="H12" s="22"/>
      <c r="I12" s="22"/>
      <c r="J12" s="22"/>
      <c r="K12" s="22"/>
      <c r="L12" s="22"/>
      <c r="M12" s="22"/>
    </row>
    <row r="13" spans="2:13" ht="15.5" x14ac:dyDescent="0.35">
      <c r="B13">
        <v>9</v>
      </c>
      <c r="D13" s="16" t="s">
        <v>157</v>
      </c>
      <c r="E13" s="22"/>
      <c r="F13" s="22"/>
      <c r="G13" s="22"/>
      <c r="H13" s="22"/>
      <c r="I13" s="22"/>
      <c r="J13" s="22"/>
      <c r="K13" s="22"/>
      <c r="L13" s="22"/>
      <c r="M13" s="22"/>
    </row>
    <row r="14" spans="2:13" ht="15.5" x14ac:dyDescent="0.35">
      <c r="D14" s="22"/>
      <c r="E14" s="22"/>
      <c r="F14" s="22"/>
      <c r="G14" s="22"/>
      <c r="H14" s="22"/>
      <c r="I14" s="22"/>
      <c r="J14" s="22"/>
      <c r="K14" s="22"/>
      <c r="L14" s="22"/>
      <c r="M14" s="22"/>
    </row>
    <row r="16" spans="2:13" x14ac:dyDescent="0.35">
      <c r="D16" s="9"/>
    </row>
  </sheetData>
  <mergeCells count="1">
    <mergeCell ref="D2:K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raw_data </vt:lpstr>
      <vt:lpstr>Data Analysis </vt:lpstr>
      <vt:lpstr>Walmart Data Vishuizations </vt:lpstr>
      <vt:lpstr>working_data </vt:lpstr>
      <vt:lpstr>Customer_Demographics </vt:lpstr>
      <vt:lpstr>dictinary</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jagbir chaudhary</dc:creator>
  <cp:lastModifiedBy>jagbir chaudhary</cp:lastModifiedBy>
  <dcterms:created xsi:type="dcterms:W3CDTF">2025-01-06T21:40:47Z</dcterms:created>
  <dcterms:modified xsi:type="dcterms:W3CDTF">2025-01-13T12:15:23Z</dcterms:modified>
</cp:coreProperties>
</file>